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genergy-my.sharepoint.com/personal/t_crump_fgenergy_com/Documents/Desktop/Coding projects/Data_Comparison/"/>
    </mc:Choice>
  </mc:AlternateContent>
  <xr:revisionPtr revIDLastSave="0" documentId="8_{94512328-770F-4CB2-A306-18DE7158B7E2}" xr6:coauthVersionLast="47" xr6:coauthVersionMax="47" xr10:uidLastSave="{00000000-0000-0000-0000-000000000000}"/>
  <bookViews>
    <workbookView xWindow="-98" yWindow="-98" windowWidth="21795" windowHeight="12975" activeTab="4" xr2:uid="{F659FDD3-6B61-4CE4-8B5C-8534047417A6}"/>
  </bookViews>
  <sheets>
    <sheet name="Macro" sheetId="20" r:id="rId1"/>
    <sheet name="Reference" sheetId="2" r:id="rId2"/>
    <sheet name="Merged" sheetId="19" r:id="rId3"/>
    <sheet name="Asia" sheetId="1" r:id="rId4"/>
    <sheet name="Europe" sheetId="3" r:id="rId5"/>
    <sheet name="EU Working" sheetId="4" state="hidden" r:id="rId6"/>
    <sheet name="LATAM" sheetId="6" r:id="rId7"/>
    <sheet name="LATAM Working" sheetId="5" state="hidden" r:id="rId8"/>
    <sheet name="US" sheetId="7" r:id="rId9"/>
    <sheet name="Africa" sheetId="9" r:id="rId10"/>
    <sheet name="Africa Working" sheetId="8" state="hidden" r:id="rId11"/>
    <sheet name="MENA" sheetId="10" r:id="rId12"/>
    <sheet name="MENA Working" sheetId="11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ExternalData_1" localSheetId="2" hidden="1">Merged!$A$1:$F$38065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2" i="11" l="1" a="1"/>
  <c r="N263" i="10" s="1"/>
  <c r="AE6" i="11" a="1"/>
  <c r="AE6" i="11" s="1"/>
  <c r="N43" i="10" s="1"/>
  <c r="AG340" i="11"/>
  <c r="AX288" i="11"/>
  <c r="AG223" i="11"/>
  <c r="AF171" i="11"/>
  <c r="AW113" i="11"/>
  <c r="AG114" i="11"/>
  <c r="AF48" i="11"/>
  <c r="N122" i="11" l="1"/>
  <c r="N248" i="10" s="1"/>
  <c r="N249" i="10"/>
  <c r="N254" i="10"/>
  <c r="N259" i="10"/>
  <c r="N264" i="10"/>
  <c r="N269" i="10"/>
  <c r="N274" i="10"/>
  <c r="N279" i="10"/>
  <c r="N284" i="10"/>
  <c r="N251" i="10"/>
  <c r="N256" i="10"/>
  <c r="N261" i="10"/>
  <c r="N266" i="10"/>
  <c r="N271" i="10"/>
  <c r="N276" i="10"/>
  <c r="N281" i="10"/>
  <c r="N286" i="10"/>
  <c r="N260" i="10"/>
  <c r="N257" i="10"/>
  <c r="N277" i="10"/>
  <c r="N255" i="10"/>
  <c r="N272" i="10"/>
  <c r="N282" i="10"/>
  <c r="N252" i="10"/>
  <c r="N275" i="10"/>
  <c r="N280" i="10"/>
  <c r="N287" i="10"/>
  <c r="N267" i="10"/>
  <c r="N270" i="10"/>
  <c r="N278" i="10"/>
  <c r="N285" i="10"/>
  <c r="N253" i="10"/>
  <c r="N273" i="10"/>
  <c r="N283" i="10"/>
  <c r="N265" i="10"/>
  <c r="N268" i="10"/>
  <c r="N250" i="10"/>
  <c r="N262" i="10"/>
  <c r="N288" i="10"/>
  <c r="N258" i="10"/>
  <c r="N82" i="10"/>
  <c r="N80" i="10"/>
  <c r="N77" i="10"/>
  <c r="N75" i="10"/>
  <c r="N72" i="10"/>
  <c r="N70" i="10"/>
  <c r="N67" i="10"/>
  <c r="N62" i="10"/>
  <c r="N57" i="10"/>
  <c r="N53" i="10"/>
  <c r="N52" i="10"/>
  <c r="N48" i="10"/>
  <c r="N47" i="10"/>
  <c r="N81" i="10"/>
  <c r="N76" i="10"/>
  <c r="N71" i="10"/>
  <c r="N66" i="10"/>
  <c r="N61" i="10"/>
  <c r="N56" i="10"/>
  <c r="N51" i="10"/>
  <c r="N46" i="10"/>
  <c r="N79" i="10"/>
  <c r="N74" i="10"/>
  <c r="N69" i="10"/>
  <c r="N64" i="10"/>
  <c r="N59" i="10"/>
  <c r="N54" i="10"/>
  <c r="N49" i="10"/>
  <c r="N44" i="10"/>
  <c r="N83" i="10"/>
  <c r="N78" i="10"/>
  <c r="N63" i="10"/>
  <c r="N58" i="10"/>
  <c r="N73" i="10"/>
  <c r="N68" i="10"/>
  <c r="N65" i="10"/>
  <c r="N60" i="10"/>
  <c r="N55" i="10"/>
  <c r="N50" i="10"/>
  <c r="N45" i="10"/>
  <c r="N168" i="11"/>
  <c r="AG50" i="11"/>
  <c r="AX164" i="11"/>
  <c r="AW110" i="11"/>
  <c r="AW287" i="11"/>
  <c r="AX53" i="11"/>
  <c r="AW112" i="11"/>
  <c r="AE54" i="11"/>
  <c r="AW53" i="11"/>
  <c r="AF54" i="11"/>
  <c r="AF106" i="11"/>
  <c r="AX167" i="11"/>
  <c r="AW282" i="11"/>
  <c r="AX282" i="11"/>
  <c r="AW108" i="11"/>
  <c r="AG54" i="11"/>
  <c r="AG106" i="11"/>
  <c r="P230" i="11"/>
  <c r="AX285" i="11"/>
  <c r="AX112" i="11"/>
  <c r="AW114" i="11"/>
  <c r="AW168" i="11"/>
  <c r="AX223" i="11"/>
  <c r="AX168" i="11"/>
  <c r="AF223" i="11"/>
  <c r="AX287" i="11"/>
  <c r="AX110" i="11"/>
  <c r="AX114" i="11"/>
  <c r="O52" i="11"/>
  <c r="AX107" i="11"/>
  <c r="O222" i="11"/>
  <c r="AW283" i="11"/>
  <c r="AX286" i="11"/>
  <c r="AW223" i="11"/>
  <c r="AW284" i="11"/>
  <c r="AX170" i="11"/>
  <c r="AG226" i="11"/>
  <c r="P222" i="11"/>
  <c r="AW224" i="11"/>
  <c r="AX283" i="11"/>
  <c r="AX224" i="11"/>
  <c r="AX229" i="11"/>
  <c r="AW107" i="11"/>
  <c r="AW286" i="11"/>
  <c r="AW111" i="11"/>
  <c r="P224" i="11"/>
  <c r="AW169" i="11"/>
  <c r="AE48" i="11"/>
  <c r="AG48" i="11"/>
  <c r="AX111" i="11"/>
  <c r="AX222" i="11"/>
  <c r="O230" i="11"/>
  <c r="AW280" i="11"/>
  <c r="AG288" i="11"/>
  <c r="AF286" i="11"/>
  <c r="AG283" i="11"/>
  <c r="AF283" i="11"/>
  <c r="AF288" i="11"/>
  <c r="AG282" i="11"/>
  <c r="AF282" i="11"/>
  <c r="AG286" i="11"/>
  <c r="O167" i="11"/>
  <c r="P167" i="11"/>
  <c r="AG170" i="11"/>
  <c r="AG165" i="11"/>
  <c r="AF284" i="11"/>
  <c r="AF281" i="11"/>
  <c r="AG284" i="11"/>
  <c r="N166" i="11"/>
  <c r="P164" i="11"/>
  <c r="P169" i="11"/>
  <c r="N169" i="11"/>
  <c r="O164" i="11"/>
  <c r="P165" i="11"/>
  <c r="O165" i="11"/>
  <c r="N165" i="11"/>
  <c r="N171" i="11"/>
  <c r="O166" i="11"/>
  <c r="AG280" i="11"/>
  <c r="AG166" i="11"/>
  <c r="AW229" i="11"/>
  <c r="AX230" i="11"/>
  <c r="AX169" i="11"/>
  <c r="AX56" i="11"/>
  <c r="AF107" i="11"/>
  <c r="AW164" i="11"/>
  <c r="AW170" i="11"/>
  <c r="AW227" i="11"/>
  <c r="AF110" i="11"/>
  <c r="AW165" i="11"/>
  <c r="AG107" i="11"/>
  <c r="AX227" i="11"/>
  <c r="AF108" i="11"/>
  <c r="AF109" i="11"/>
  <c r="AF114" i="11"/>
  <c r="AX165" i="11"/>
  <c r="AG108" i="11"/>
  <c r="AG113" i="11"/>
  <c r="AX166" i="11"/>
  <c r="AW226" i="11"/>
  <c r="AE55" i="11"/>
  <c r="AG111" i="11"/>
  <c r="AX171" i="11"/>
  <c r="AX226" i="11"/>
  <c r="AX280" i="11"/>
  <c r="AX284" i="11"/>
  <c r="AX228" i="11"/>
  <c r="O48" i="11"/>
  <c r="AG109" i="11"/>
  <c r="AW166" i="11"/>
  <c r="AF111" i="11"/>
  <c r="AW171" i="11"/>
  <c r="AF55" i="11"/>
  <c r="AW106" i="11"/>
  <c r="AF112" i="11"/>
  <c r="AW281" i="11"/>
  <c r="AF340" i="11"/>
  <c r="AW228" i="11"/>
  <c r="AW56" i="11"/>
  <c r="AG51" i="11"/>
  <c r="AG110" i="11"/>
  <c r="AF113" i="11"/>
  <c r="AX106" i="11"/>
  <c r="AG112" i="11"/>
  <c r="AX281" i="11"/>
  <c r="AW285" i="11"/>
  <c r="P345" i="11"/>
  <c r="P340" i="11"/>
  <c r="O345" i="11"/>
  <c r="O340" i="11"/>
  <c r="P346" i="11"/>
  <c r="O346" i="11"/>
  <c r="O343" i="11"/>
  <c r="P343" i="11"/>
  <c r="P342" i="11"/>
  <c r="O342" i="11"/>
  <c r="P339" i="11"/>
  <c r="P344" i="11"/>
  <c r="O344" i="11"/>
  <c r="O339" i="11"/>
  <c r="AG222" i="11"/>
  <c r="AF222" i="11"/>
  <c r="AF230" i="11"/>
  <c r="AF224" i="11"/>
  <c r="AF225" i="11"/>
  <c r="AG230" i="11"/>
  <c r="AG224" i="11"/>
  <c r="P48" i="11"/>
  <c r="O56" i="11"/>
  <c r="AF226" i="11"/>
  <c r="AG346" i="11"/>
  <c r="AG341" i="11"/>
  <c r="AF346" i="11"/>
  <c r="AF341" i="11"/>
  <c r="AG339" i="11"/>
  <c r="AG338" i="11"/>
  <c r="AF339" i="11"/>
  <c r="AF338" i="11"/>
  <c r="AG345" i="11"/>
  <c r="AF345" i="11"/>
  <c r="AG344" i="11"/>
  <c r="AG343" i="11"/>
  <c r="AF344" i="11"/>
  <c r="AF343" i="11"/>
  <c r="AG342" i="11"/>
  <c r="AF342" i="11"/>
  <c r="O338" i="11"/>
  <c r="P338" i="11"/>
  <c r="P53" i="11"/>
  <c r="O53" i="11"/>
  <c r="P52" i="11"/>
  <c r="O49" i="11"/>
  <c r="P54" i="11"/>
  <c r="P49" i="11"/>
  <c r="P56" i="11"/>
  <c r="N167" i="11"/>
  <c r="P166" i="11"/>
  <c r="O170" i="11"/>
  <c r="P171" i="11"/>
  <c r="N170" i="11"/>
  <c r="O171" i="11"/>
  <c r="P170" i="11"/>
  <c r="P168" i="11"/>
  <c r="O168" i="11"/>
  <c r="O169" i="11"/>
  <c r="N172" i="11"/>
  <c r="O341" i="11"/>
  <c r="P284" i="11"/>
  <c r="AF227" i="11"/>
  <c r="AX49" i="11"/>
  <c r="AW49" i="11"/>
  <c r="AX48" i="11"/>
  <c r="AX54" i="11"/>
  <c r="AW54" i="11"/>
  <c r="AX55" i="11"/>
  <c r="AX50" i="11"/>
  <c r="AW55" i="11"/>
  <c r="AW50" i="11"/>
  <c r="O114" i="11"/>
  <c r="AG229" i="11"/>
  <c r="P229" i="11"/>
  <c r="O229" i="11"/>
  <c r="O224" i="11"/>
  <c r="P225" i="11"/>
  <c r="O225" i="11"/>
  <c r="O228" i="11"/>
  <c r="P228" i="11"/>
  <c r="P223" i="11"/>
  <c r="O223" i="11"/>
  <c r="AG225" i="11"/>
  <c r="O283" i="11"/>
  <c r="P341" i="11"/>
  <c r="P282" i="11"/>
  <c r="O282" i="11"/>
  <c r="O281" i="11"/>
  <c r="P280" i="11"/>
  <c r="P281" i="11"/>
  <c r="O280" i="11"/>
  <c r="P285" i="11"/>
  <c r="O284" i="11"/>
  <c r="P286" i="11"/>
  <c r="P287" i="11"/>
  <c r="O287" i="11"/>
  <c r="O285" i="11"/>
  <c r="O286" i="11"/>
  <c r="P112" i="11"/>
  <c r="P111" i="11"/>
  <c r="P110" i="11"/>
  <c r="P109" i="11"/>
  <c r="P108" i="11"/>
  <c r="P107" i="11"/>
  <c r="P106" i="11"/>
  <c r="P114" i="11"/>
  <c r="P113" i="11"/>
  <c r="O112" i="11"/>
  <c r="O111" i="11"/>
  <c r="O110" i="11"/>
  <c r="O109" i="11"/>
  <c r="O108" i="11"/>
  <c r="O107" i="11"/>
  <c r="O106" i="11"/>
  <c r="O113" i="11"/>
  <c r="AG227" i="11"/>
  <c r="AF228" i="11"/>
  <c r="O226" i="11"/>
  <c r="P227" i="11"/>
  <c r="P288" i="11"/>
  <c r="AG56" i="11"/>
  <c r="AF56" i="11"/>
  <c r="AE56" i="11"/>
  <c r="AG55" i="11"/>
  <c r="AF51" i="11"/>
  <c r="AE51" i="11"/>
  <c r="AG52" i="11"/>
  <c r="AF52" i="11"/>
  <c r="AE52" i="11"/>
  <c r="AG228" i="11"/>
  <c r="AF229" i="11"/>
  <c r="O54" i="11"/>
  <c r="AE49" i="11"/>
  <c r="O50" i="11"/>
  <c r="AW51" i="11"/>
  <c r="AF49" i="11"/>
  <c r="P50" i="11"/>
  <c r="AX51" i="11"/>
  <c r="AG49" i="11"/>
  <c r="AE53" i="11"/>
  <c r="O172" i="11"/>
  <c r="AF53" i="11"/>
  <c r="O55" i="11"/>
  <c r="AG169" i="11"/>
  <c r="AF169" i="11"/>
  <c r="AF167" i="11"/>
  <c r="AF166" i="11"/>
  <c r="AF165" i="11"/>
  <c r="AF164" i="11"/>
  <c r="AG168" i="11"/>
  <c r="AF168" i="11"/>
  <c r="AF170" i="11"/>
  <c r="AG164" i="11"/>
  <c r="AF172" i="11"/>
  <c r="AG172" i="11"/>
  <c r="AG167" i="11"/>
  <c r="AG171" i="11"/>
  <c r="P172" i="11"/>
  <c r="O227" i="11"/>
  <c r="P283" i="11"/>
  <c r="O288" i="11"/>
  <c r="AE50" i="11"/>
  <c r="O51" i="11"/>
  <c r="AW52" i="11"/>
  <c r="AG53" i="11"/>
  <c r="P55" i="11"/>
  <c r="AW48" i="11"/>
  <c r="AF50" i="11"/>
  <c r="P51" i="11"/>
  <c r="AX52" i="11"/>
  <c r="P226" i="11"/>
  <c r="AX108" i="11"/>
  <c r="AW109" i="11"/>
  <c r="AX113" i="11"/>
  <c r="AX109" i="11"/>
  <c r="AX225" i="11"/>
  <c r="AW225" i="11"/>
  <c r="AW222" i="11"/>
  <c r="AF280" i="11"/>
  <c r="AG281" i="11"/>
  <c r="AX172" i="11"/>
  <c r="AW172" i="11"/>
  <c r="AW167" i="11"/>
  <c r="AW230" i="11"/>
  <c r="AG285" i="11"/>
  <c r="AF285" i="11"/>
  <c r="AF287" i="11"/>
  <c r="AG287" i="11"/>
  <c r="AW288" i="11"/>
  <c r="N159" i="8" a="1"/>
  <c r="AV108" i="8" a="1"/>
  <c r="N57" i="8" a="1"/>
  <c r="AE57" i="8" a="1"/>
  <c r="AV57" i="8" a="1"/>
  <c r="AE6" i="8" a="1"/>
  <c r="N6" i="8" a="1"/>
  <c r="N164" i="11" l="1"/>
  <c r="N159" i="8"/>
  <c r="N281" i="9" s="1"/>
  <c r="N292" i="9"/>
  <c r="N302" i="9"/>
  <c r="N307" i="9"/>
  <c r="N289" i="9"/>
  <c r="N299" i="9"/>
  <c r="N311" i="9"/>
  <c r="N282" i="9"/>
  <c r="N287" i="9"/>
  <c r="N296" i="9"/>
  <c r="N297" i="9"/>
  <c r="N309" i="9"/>
  <c r="N286" i="9"/>
  <c r="N291" i="9"/>
  <c r="N284" i="9"/>
  <c r="N294" i="9"/>
  <c r="N304" i="9"/>
  <c r="N301" i="9"/>
  <c r="N306" i="9"/>
  <c r="N288" i="9"/>
  <c r="N300" i="9"/>
  <c r="N295" i="9"/>
  <c r="N283" i="9"/>
  <c r="N308" i="9"/>
  <c r="N303" i="9"/>
  <c r="N290" i="9"/>
  <c r="N298" i="9"/>
  <c r="N285" i="9"/>
  <c r="N293" i="9"/>
  <c r="N310" i="9"/>
  <c r="N305" i="9"/>
  <c r="AV108" i="8"/>
  <c r="N250" i="9" s="1"/>
  <c r="N251" i="9"/>
  <c r="N256" i="9"/>
  <c r="N261" i="9"/>
  <c r="N266" i="9"/>
  <c r="N271" i="9"/>
  <c r="N276" i="9"/>
  <c r="N265" i="9"/>
  <c r="N263" i="9"/>
  <c r="N254" i="9"/>
  <c r="N278" i="9"/>
  <c r="N280" i="9"/>
  <c r="N252" i="9"/>
  <c r="N268" i="9"/>
  <c r="N270" i="9"/>
  <c r="N272" i="9"/>
  <c r="N274" i="9"/>
  <c r="N259" i="9"/>
  <c r="N257" i="9"/>
  <c r="N255" i="9"/>
  <c r="N260" i="9"/>
  <c r="N269" i="9"/>
  <c r="N279" i="9"/>
  <c r="N262" i="9"/>
  <c r="N253" i="9"/>
  <c r="N267" i="9"/>
  <c r="N258" i="9"/>
  <c r="N277" i="9"/>
  <c r="N275" i="9"/>
  <c r="N264" i="9"/>
  <c r="N273" i="9"/>
  <c r="AV57" i="8"/>
  <c r="N157" i="9" s="1"/>
  <c r="N163" i="9"/>
  <c r="N168" i="9"/>
  <c r="N173" i="9"/>
  <c r="N178" i="9"/>
  <c r="N182" i="9"/>
  <c r="N187" i="9"/>
  <c r="N158" i="9"/>
  <c r="N183" i="9"/>
  <c r="N177" i="9"/>
  <c r="N160" i="9"/>
  <c r="N165" i="9"/>
  <c r="N170" i="9"/>
  <c r="N175" i="9"/>
  <c r="N180" i="9"/>
  <c r="N185" i="9"/>
  <c r="N162" i="9"/>
  <c r="N167" i="9"/>
  <c r="N172" i="9"/>
  <c r="N181" i="9"/>
  <c r="N161" i="9"/>
  <c r="N174" i="9"/>
  <c r="N186" i="9"/>
  <c r="N166" i="9"/>
  <c r="N179" i="9"/>
  <c r="N159" i="9"/>
  <c r="N171" i="9"/>
  <c r="N169" i="9"/>
  <c r="N184" i="9"/>
  <c r="N176" i="9"/>
  <c r="N164" i="9"/>
  <c r="AE57" i="8"/>
  <c r="N126" i="9" s="1"/>
  <c r="N137" i="9"/>
  <c r="N142" i="9"/>
  <c r="N147" i="9"/>
  <c r="N129" i="9"/>
  <c r="N134" i="9"/>
  <c r="N139" i="9"/>
  <c r="N144" i="9"/>
  <c r="N131" i="9"/>
  <c r="N156" i="9"/>
  <c r="N128" i="9"/>
  <c r="N138" i="9"/>
  <c r="N127" i="9"/>
  <c r="N149" i="9"/>
  <c r="N141" i="9"/>
  <c r="N132" i="9"/>
  <c r="N152" i="9"/>
  <c r="N136" i="9"/>
  <c r="N146" i="9"/>
  <c r="N151" i="9"/>
  <c r="N154" i="9"/>
  <c r="N143" i="9"/>
  <c r="N155" i="9"/>
  <c r="N135" i="9"/>
  <c r="N150" i="9"/>
  <c r="N145" i="9"/>
  <c r="N130" i="9"/>
  <c r="N140" i="9"/>
  <c r="N153" i="9"/>
  <c r="N133" i="9"/>
  <c r="N148" i="9"/>
  <c r="N57" i="8"/>
  <c r="N95" i="9" s="1"/>
  <c r="N103" i="9"/>
  <c r="N113" i="9"/>
  <c r="N118" i="9"/>
  <c r="N115" i="9"/>
  <c r="N110" i="9"/>
  <c r="N100" i="9"/>
  <c r="N96" i="9"/>
  <c r="N101" i="9"/>
  <c r="N106" i="9"/>
  <c r="N111" i="9"/>
  <c r="N116" i="9"/>
  <c r="N121" i="9"/>
  <c r="N98" i="9"/>
  <c r="N108" i="9"/>
  <c r="N123" i="9"/>
  <c r="N105" i="9"/>
  <c r="N120" i="9"/>
  <c r="N99" i="9"/>
  <c r="N112" i="9"/>
  <c r="N125" i="9"/>
  <c r="N104" i="9"/>
  <c r="N97" i="9"/>
  <c r="N109" i="9"/>
  <c r="N107" i="9"/>
  <c r="N124" i="9"/>
  <c r="N117" i="9"/>
  <c r="N122" i="9"/>
  <c r="N102" i="9"/>
  <c r="N114" i="9"/>
  <c r="N119" i="9"/>
  <c r="AE6" i="8"/>
  <c r="N33" i="9" s="1"/>
  <c r="N54" i="9"/>
  <c r="N41" i="9"/>
  <c r="N36" i="9"/>
  <c r="N34" i="9"/>
  <c r="N39" i="9"/>
  <c r="N44" i="9"/>
  <c r="N49" i="9"/>
  <c r="N59" i="9"/>
  <c r="N56" i="9"/>
  <c r="N46" i="9"/>
  <c r="N57" i="9"/>
  <c r="N60" i="9"/>
  <c r="N58" i="9"/>
  <c r="N53" i="9"/>
  <c r="N42" i="9"/>
  <c r="N51" i="9"/>
  <c r="N55" i="9"/>
  <c r="N61" i="9"/>
  <c r="N50" i="9"/>
  <c r="N48" i="9"/>
  <c r="N40" i="9"/>
  <c r="N63" i="9"/>
  <c r="N52" i="9"/>
  <c r="N47" i="9"/>
  <c r="N37" i="9"/>
  <c r="N35" i="9"/>
  <c r="N45" i="9"/>
  <c r="N43" i="9"/>
  <c r="N62" i="9"/>
  <c r="N38" i="9"/>
  <c r="N6" i="8"/>
  <c r="N2" i="9" s="1"/>
  <c r="N5" i="9"/>
  <c r="N15" i="9"/>
  <c r="N30" i="9"/>
  <c r="N22" i="9"/>
  <c r="N14" i="9"/>
  <c r="N7" i="9"/>
  <c r="N12" i="9"/>
  <c r="N32" i="9"/>
  <c r="N4" i="9"/>
  <c r="N24" i="9"/>
  <c r="N25" i="9"/>
  <c r="N27" i="9"/>
  <c r="N9" i="9"/>
  <c r="N3" i="9"/>
  <c r="N8" i="9"/>
  <c r="N13" i="9"/>
  <c r="N18" i="9"/>
  <c r="N23" i="9"/>
  <c r="N28" i="9"/>
  <c r="N10" i="9"/>
  <c r="N20" i="9"/>
  <c r="N17" i="9"/>
  <c r="N19" i="9"/>
  <c r="N29" i="9"/>
  <c r="N6" i="9"/>
  <c r="N11" i="9"/>
  <c r="N16" i="9"/>
  <c r="N21" i="9"/>
  <c r="N26" i="9"/>
  <c r="N31" i="9"/>
  <c r="AW148" i="8"/>
  <c r="N2" i="7" a="1"/>
  <c r="N2" i="7" s="1"/>
  <c r="M2" i="7" a="1"/>
  <c r="M2" i="7" s="1"/>
  <c r="L2" i="7" a="1"/>
  <c r="L2" i="7" s="1"/>
  <c r="K2" i="7" a="1"/>
  <c r="K2" i="7" s="1"/>
  <c r="J2" i="7" a="1"/>
  <c r="J2" i="7" s="1"/>
  <c r="I2" i="7" a="1"/>
  <c r="I2" i="7" s="1"/>
  <c r="G2" i="7" a="1"/>
  <c r="G2" i="7" s="1"/>
  <c r="C2" i="7" a="1"/>
  <c r="AV177" i="5" a="1"/>
  <c r="AV177" i="5" s="1"/>
  <c r="N453" i="6" s="1"/>
  <c r="O224" i="5"/>
  <c r="BP538" i="4"/>
  <c r="BN535" i="4"/>
  <c r="AH542" i="4"/>
  <c r="Q538" i="4"/>
  <c r="BO471" i="4"/>
  <c r="AY479" i="4"/>
  <c r="AG479" i="4"/>
  <c r="Q466" i="4"/>
  <c r="BP406" i="4"/>
  <c r="BO407" i="4"/>
  <c r="AY407" i="4"/>
  <c r="AH399" i="4"/>
  <c r="Q409" i="4"/>
  <c r="BP330" i="4"/>
  <c r="AY334" i="4"/>
  <c r="AX341" i="4"/>
  <c r="AH341" i="4"/>
  <c r="BP259" i="4"/>
  <c r="BN272" i="4"/>
  <c r="AY259" i="4"/>
  <c r="AH272" i="4"/>
  <c r="BP199" i="4"/>
  <c r="BN194" i="4"/>
  <c r="AY192" i="4"/>
  <c r="AH191" i="4"/>
  <c r="Q188" i="4"/>
  <c r="BP136" i="4"/>
  <c r="AY132" i="4"/>
  <c r="AH122" i="4"/>
  <c r="Q120" i="4"/>
  <c r="P67" i="4"/>
  <c r="P66" i="4"/>
  <c r="O66" i="4"/>
  <c r="O64" i="4"/>
  <c r="P63" i="4"/>
  <c r="O63" i="4"/>
  <c r="P62" i="4"/>
  <c r="O62" i="4"/>
  <c r="O61" i="4"/>
  <c r="P60" i="4"/>
  <c r="O60" i="4"/>
  <c r="P59" i="4"/>
  <c r="O59" i="4"/>
  <c r="P57" i="4"/>
  <c r="P56" i="4"/>
  <c r="O56" i="4"/>
  <c r="O54" i="4"/>
  <c r="P53" i="4"/>
  <c r="O53" i="4"/>
  <c r="P52" i="4"/>
  <c r="O52" i="4"/>
  <c r="O51" i="4"/>
  <c r="P50" i="4"/>
  <c r="O50" i="4"/>
  <c r="P49" i="4"/>
  <c r="O49" i="4"/>
  <c r="BP60" i="4"/>
  <c r="AY53" i="4"/>
  <c r="Q49" i="4"/>
  <c r="O143" i="8" l="1"/>
  <c r="P143" i="8"/>
  <c r="AF45" i="8"/>
  <c r="AW48" i="8"/>
  <c r="O147" i="8"/>
  <c r="AE43" i="8"/>
  <c r="AG43" i="8"/>
  <c r="O144" i="8"/>
  <c r="P140" i="8"/>
  <c r="O141" i="8"/>
  <c r="P144" i="8"/>
  <c r="O46" i="8"/>
  <c r="AX43" i="8"/>
  <c r="O146" i="8"/>
  <c r="P49" i="8"/>
  <c r="AE42" i="8"/>
  <c r="AX44" i="8"/>
  <c r="AW93" i="8"/>
  <c r="O142" i="8"/>
  <c r="AX48" i="8"/>
  <c r="AW43" i="8"/>
  <c r="AF46" i="8"/>
  <c r="P38" i="8"/>
  <c r="AW41" i="8"/>
  <c r="AV148" i="8"/>
  <c r="AF140" i="8"/>
  <c r="AX40" i="8"/>
  <c r="AW42" i="8"/>
  <c r="AE45" i="8"/>
  <c r="AE48" i="8"/>
  <c r="P141" i="8"/>
  <c r="P142" i="8"/>
  <c r="O38" i="8"/>
  <c r="AF48" i="8"/>
  <c r="N96" i="8"/>
  <c r="O145" i="8"/>
  <c r="P147" i="8"/>
  <c r="O148" i="8"/>
  <c r="O151" i="8"/>
  <c r="N95" i="8"/>
  <c r="P148" i="8"/>
  <c r="P151" i="8"/>
  <c r="N194" i="8"/>
  <c r="N90" i="8"/>
  <c r="O95" i="8"/>
  <c r="P150" i="8"/>
  <c r="O194" i="8"/>
  <c r="O90" i="8"/>
  <c r="N97" i="8"/>
  <c r="P149" i="8"/>
  <c r="AG46" i="8"/>
  <c r="O97" i="8"/>
  <c r="N99" i="8"/>
  <c r="AG142" i="8"/>
  <c r="AF145" i="8"/>
  <c r="AW39" i="8"/>
  <c r="AG145" i="8"/>
  <c r="AX38" i="8"/>
  <c r="AX47" i="8"/>
  <c r="O89" i="8"/>
  <c r="AV145" i="8"/>
  <c r="AG146" i="8"/>
  <c r="AF147" i="8"/>
  <c r="N98" i="8"/>
  <c r="O44" i="8"/>
  <c r="AG45" i="8"/>
  <c r="N94" i="8"/>
  <c r="P97" i="8"/>
  <c r="O99" i="8"/>
  <c r="N197" i="8"/>
  <c r="P40" i="8"/>
  <c r="AW47" i="8"/>
  <c r="O94" i="8"/>
  <c r="AF49" i="8"/>
  <c r="O92" i="8"/>
  <c r="AG147" i="8"/>
  <c r="AF150" i="8"/>
  <c r="AF146" i="8"/>
  <c r="O41" i="8"/>
  <c r="AX46" i="8"/>
  <c r="AV95" i="8"/>
  <c r="AG150" i="8"/>
  <c r="O100" i="8"/>
  <c r="N91" i="8"/>
  <c r="P100" i="8"/>
  <c r="P194" i="8"/>
  <c r="P90" i="8"/>
  <c r="AG140" i="8"/>
  <c r="AG143" i="8"/>
  <c r="AW38" i="8"/>
  <c r="P41" i="8"/>
  <c r="AV90" i="8"/>
  <c r="P96" i="8"/>
  <c r="N100" i="8"/>
  <c r="O91" i="8"/>
  <c r="AV96" i="8"/>
  <c r="P95" i="8"/>
  <c r="N195" i="8"/>
  <c r="AX89" i="8"/>
  <c r="AX90" i="8"/>
  <c r="AF148" i="8"/>
  <c r="AF149" i="8"/>
  <c r="AF151" i="8"/>
  <c r="P199" i="8"/>
  <c r="AW92" i="8"/>
  <c r="AV99" i="8"/>
  <c r="AX98" i="8"/>
  <c r="AV89" i="8"/>
  <c r="AV98" i="8"/>
  <c r="AX97" i="8"/>
  <c r="AX94" i="8"/>
  <c r="AW89" i="8"/>
  <c r="AW94" i="8"/>
  <c r="AX99" i="8"/>
  <c r="AV94" i="8"/>
  <c r="AW99" i="8"/>
  <c r="AX95" i="8"/>
  <c r="AW90" i="8"/>
  <c r="AW95" i="8"/>
  <c r="AX93" i="8"/>
  <c r="AW98" i="8"/>
  <c r="AG90" i="8"/>
  <c r="AV93" i="8"/>
  <c r="AW151" i="8"/>
  <c r="AF99" i="8"/>
  <c r="AF89" i="8"/>
  <c r="AE96" i="8"/>
  <c r="AG95" i="8"/>
  <c r="AE95" i="8"/>
  <c r="AG94" i="8"/>
  <c r="AE100" i="8"/>
  <c r="AF91" i="8"/>
  <c r="AG96" i="8"/>
  <c r="AE91" i="8"/>
  <c r="AF96" i="8"/>
  <c r="AF92" i="8"/>
  <c r="AG97" i="8"/>
  <c r="AF97" i="8"/>
  <c r="AE97" i="8"/>
  <c r="AF94" i="8"/>
  <c r="AF90" i="8"/>
  <c r="AF95" i="8"/>
  <c r="P202" i="8"/>
  <c r="O202" i="8"/>
  <c r="O192" i="8"/>
  <c r="O199" i="8"/>
  <c r="P200" i="8"/>
  <c r="N193" i="8"/>
  <c r="N200" i="8"/>
  <c r="P197" i="8"/>
  <c r="N202" i="8"/>
  <c r="O200" i="8"/>
  <c r="P191" i="8"/>
  <c r="O191" i="8"/>
  <c r="O198" i="8"/>
  <c r="P198" i="8"/>
  <c r="N191" i="8"/>
  <c r="N198" i="8"/>
  <c r="P196" i="8"/>
  <c r="O196" i="8"/>
  <c r="O201" i="8"/>
  <c r="P201" i="8"/>
  <c r="P193" i="8"/>
  <c r="P195" i="8"/>
  <c r="O197" i="8"/>
  <c r="N192" i="8"/>
  <c r="O47" i="8"/>
  <c r="AG98" i="8"/>
  <c r="AE99" i="8"/>
  <c r="AG100" i="8"/>
  <c r="O195" i="8"/>
  <c r="P47" i="8"/>
  <c r="AG99" i="8"/>
  <c r="N199" i="8"/>
  <c r="AG92" i="8"/>
  <c r="AW96" i="8"/>
  <c r="AX96" i="8"/>
  <c r="AF43" i="8"/>
  <c r="AG49" i="8"/>
  <c r="AE40" i="8"/>
  <c r="AG39" i="8"/>
  <c r="AE49" i="8"/>
  <c r="AG48" i="8"/>
  <c r="AE46" i="8"/>
  <c r="AE38" i="8"/>
  <c r="AF39" i="8"/>
  <c r="AG47" i="8"/>
  <c r="AE39" i="8"/>
  <c r="AE47" i="8"/>
  <c r="AF40" i="8"/>
  <c r="AG42" i="8"/>
  <c r="AG44" i="8"/>
  <c r="AF42" i="8"/>
  <c r="AG40" i="8"/>
  <c r="AF38" i="8"/>
  <c r="P39" i="8"/>
  <c r="AX91" i="8"/>
  <c r="AE93" i="8"/>
  <c r="AV100" i="8"/>
  <c r="AW147" i="8"/>
  <c r="AX150" i="8"/>
  <c r="AW146" i="8"/>
  <c r="AW145" i="8"/>
  <c r="AV143" i="8"/>
  <c r="AX142" i="8"/>
  <c r="AX151" i="8"/>
  <c r="AV142" i="8"/>
  <c r="AX141" i="8"/>
  <c r="AX149" i="8"/>
  <c r="AV146" i="8"/>
  <c r="AW143" i="8"/>
  <c r="AW149" i="8"/>
  <c r="AW140" i="8"/>
  <c r="AV149" i="8"/>
  <c r="AX146" i="8"/>
  <c r="AX143" i="8"/>
  <c r="AX140" i="8"/>
  <c r="AV140" i="8"/>
  <c r="AV147" i="8"/>
  <c r="AW142" i="8"/>
  <c r="AX144" i="8"/>
  <c r="AV151" i="8"/>
  <c r="AW141" i="8"/>
  <c r="AX148" i="8"/>
  <c r="AF98" i="8"/>
  <c r="AF100" i="8"/>
  <c r="P48" i="8"/>
  <c r="AV91" i="8"/>
  <c r="P192" i="8"/>
  <c r="AE89" i="8"/>
  <c r="AG93" i="8"/>
  <c r="AX100" i="8"/>
  <c r="AW144" i="8"/>
  <c r="O193" i="8"/>
  <c r="AX145" i="8"/>
  <c r="AV97" i="8"/>
  <c r="AV150" i="8"/>
  <c r="AW91" i="8"/>
  <c r="AW150" i="8"/>
  <c r="N196" i="8"/>
  <c r="AW46" i="8"/>
  <c r="AX42" i="8"/>
  <c r="AW49" i="8"/>
  <c r="AW44" i="8"/>
  <c r="AX45" i="8"/>
  <c r="AW45" i="8"/>
  <c r="AX41" i="8"/>
  <c r="AX39" i="8"/>
  <c r="AE41" i="8"/>
  <c r="AX49" i="8"/>
  <c r="AF41" i="8"/>
  <c r="AE44" i="8"/>
  <c r="P45" i="8"/>
  <c r="AF47" i="8"/>
  <c r="AG89" i="8"/>
  <c r="AV92" i="8"/>
  <c r="AV141" i="8"/>
  <c r="AG91" i="8"/>
  <c r="AE98" i="8"/>
  <c r="AE92" i="8"/>
  <c r="O40" i="8"/>
  <c r="P46" i="8"/>
  <c r="O48" i="8"/>
  <c r="P42" i="8"/>
  <c r="O42" i="8"/>
  <c r="P43" i="8"/>
  <c r="O49" i="8"/>
  <c r="P44" i="8"/>
  <c r="O45" i="8"/>
  <c r="O43" i="8"/>
  <c r="AW97" i="8"/>
  <c r="O39" i="8"/>
  <c r="AG38" i="8"/>
  <c r="AF93" i="8"/>
  <c r="AW100" i="8"/>
  <c r="AV144" i="8"/>
  <c r="AX147" i="8"/>
  <c r="AW40" i="8"/>
  <c r="AG41" i="8"/>
  <c r="AF44" i="8"/>
  <c r="AE90" i="8"/>
  <c r="AX92" i="8"/>
  <c r="AE94" i="8"/>
  <c r="N201" i="8"/>
  <c r="O96" i="8"/>
  <c r="N93" i="8"/>
  <c r="P92" i="8"/>
  <c r="N92" i="8"/>
  <c r="P91" i="8"/>
  <c r="P93" i="8"/>
  <c r="P98" i="8"/>
  <c r="O93" i="8"/>
  <c r="O98" i="8"/>
  <c r="P89" i="8"/>
  <c r="P94" i="8"/>
  <c r="N89" i="8"/>
  <c r="P99" i="8"/>
  <c r="AG151" i="8"/>
  <c r="AF143" i="8"/>
  <c r="AF142" i="8"/>
  <c r="AG149" i="8"/>
  <c r="AG148" i="8"/>
  <c r="AF141" i="8"/>
  <c r="AF144" i="8"/>
  <c r="AG141" i="8"/>
  <c r="AG144" i="8"/>
  <c r="P145" i="8"/>
  <c r="P146" i="8"/>
  <c r="O149" i="8"/>
  <c r="O140" i="8"/>
  <c r="O150" i="8"/>
  <c r="H37" i="7"/>
  <c r="H3" i="7"/>
  <c r="H4" i="7"/>
  <c r="H5" i="7"/>
  <c r="H11" i="7"/>
  <c r="H12" i="7"/>
  <c r="H13" i="7"/>
  <c r="H19" i="7"/>
  <c r="H20" i="7"/>
  <c r="H14" i="7"/>
  <c r="H17" i="7"/>
  <c r="H18" i="7"/>
  <c r="H23" i="7"/>
  <c r="H24" i="7"/>
  <c r="H21" i="7"/>
  <c r="H22" i="7"/>
  <c r="H31" i="7"/>
  <c r="H32" i="7"/>
  <c r="H25" i="7"/>
  <c r="H33" i="7"/>
  <c r="H34" i="7"/>
  <c r="H28" i="7"/>
  <c r="H9" i="7"/>
  <c r="H29" i="7"/>
  <c r="H6" i="7"/>
  <c r="H26" i="7"/>
  <c r="C2" i="7"/>
  <c r="H2" i="7" s="1"/>
  <c r="H7" i="7"/>
  <c r="H27" i="7"/>
  <c r="H8" i="7"/>
  <c r="H10" i="7"/>
  <c r="H30" i="7"/>
  <c r="H15" i="7"/>
  <c r="H35" i="7"/>
  <c r="H16" i="7"/>
  <c r="H36" i="7"/>
  <c r="N457" i="6"/>
  <c r="N492" i="6"/>
  <c r="N487" i="6"/>
  <c r="N482" i="6"/>
  <c r="N477" i="6"/>
  <c r="N472" i="6"/>
  <c r="N467" i="6"/>
  <c r="N462" i="6"/>
  <c r="N488" i="6"/>
  <c r="N478" i="6"/>
  <c r="N473" i="6"/>
  <c r="N468" i="6"/>
  <c r="N463" i="6"/>
  <c r="N458" i="6"/>
  <c r="N483" i="6"/>
  <c r="N465" i="6"/>
  <c r="N460" i="6"/>
  <c r="N455" i="6"/>
  <c r="N491" i="6"/>
  <c r="N486" i="6"/>
  <c r="N481" i="6"/>
  <c r="N476" i="6"/>
  <c r="N471" i="6"/>
  <c r="N466" i="6"/>
  <c r="N461" i="6"/>
  <c r="N456" i="6"/>
  <c r="N475" i="6"/>
  <c r="N485" i="6"/>
  <c r="N480" i="6"/>
  <c r="N489" i="6"/>
  <c r="N484" i="6"/>
  <c r="N479" i="6"/>
  <c r="N474" i="6"/>
  <c r="N469" i="6"/>
  <c r="N464" i="6"/>
  <c r="N459" i="6"/>
  <c r="N454" i="6"/>
  <c r="N470" i="6"/>
  <c r="N493" i="6"/>
  <c r="N490" i="6"/>
  <c r="AW163" i="5"/>
  <c r="AW48" i="5"/>
  <c r="O49" i="5"/>
  <c r="AX163" i="5"/>
  <c r="AF164" i="5"/>
  <c r="AF221" i="5"/>
  <c r="AG221" i="5"/>
  <c r="P108" i="5"/>
  <c r="P167" i="5"/>
  <c r="AG222" i="5"/>
  <c r="O112" i="5"/>
  <c r="P112" i="5"/>
  <c r="P49" i="5"/>
  <c r="AF52" i="5"/>
  <c r="AG51" i="5"/>
  <c r="O164" i="5"/>
  <c r="AF169" i="5"/>
  <c r="O48" i="5"/>
  <c r="O107" i="5"/>
  <c r="P51" i="5"/>
  <c r="AF51" i="5"/>
  <c r="O106" i="5"/>
  <c r="O53" i="5"/>
  <c r="P111" i="5"/>
  <c r="O51" i="5"/>
  <c r="AG164" i="5"/>
  <c r="P48" i="5"/>
  <c r="O50" i="5"/>
  <c r="P107" i="5"/>
  <c r="AW162" i="5"/>
  <c r="P50" i="5"/>
  <c r="P52" i="5"/>
  <c r="O167" i="5"/>
  <c r="AG169" i="5"/>
  <c r="AF224" i="5"/>
  <c r="O52" i="5"/>
  <c r="AG224" i="5"/>
  <c r="P53" i="5"/>
  <c r="AG108" i="5"/>
  <c r="AW111" i="5"/>
  <c r="P164" i="5"/>
  <c r="AF107" i="5"/>
  <c r="AX111" i="5"/>
  <c r="AX48" i="5"/>
  <c r="AW50" i="5"/>
  <c r="AW107" i="5"/>
  <c r="AF162" i="5"/>
  <c r="AF167" i="5"/>
  <c r="AG223" i="5"/>
  <c r="AX50" i="5"/>
  <c r="O55" i="5"/>
  <c r="AG162" i="5"/>
  <c r="AG167" i="5"/>
  <c r="AF225" i="5"/>
  <c r="AG166" i="5"/>
  <c r="P55" i="5"/>
  <c r="AW110" i="5"/>
  <c r="AW49" i="5"/>
  <c r="AW55" i="5"/>
  <c r="AX165" i="5"/>
  <c r="P221" i="5"/>
  <c r="O225" i="5"/>
  <c r="P54" i="5"/>
  <c r="P220" i="5"/>
  <c r="AF223" i="5"/>
  <c r="AW51" i="5"/>
  <c r="AX51" i="5"/>
  <c r="AX55" i="5"/>
  <c r="AF163" i="5"/>
  <c r="AW166" i="5"/>
  <c r="AF168" i="5"/>
  <c r="P219" i="5"/>
  <c r="AG107" i="5"/>
  <c r="AG225" i="5"/>
  <c r="AX110" i="5"/>
  <c r="O165" i="5"/>
  <c r="O221" i="5"/>
  <c r="AG163" i="5"/>
  <c r="AX166" i="5"/>
  <c r="AG168" i="5"/>
  <c r="AG226" i="5"/>
  <c r="O54" i="5"/>
  <c r="AF108" i="5"/>
  <c r="O220" i="5"/>
  <c r="AW54" i="5"/>
  <c r="AX226" i="5"/>
  <c r="P283" i="5"/>
  <c r="O283" i="5"/>
  <c r="P280" i="5"/>
  <c r="P277" i="5"/>
  <c r="O280" i="5"/>
  <c r="P281" i="5"/>
  <c r="O281" i="5"/>
  <c r="P282" i="5"/>
  <c r="O282" i="5"/>
  <c r="P276" i="5"/>
  <c r="O276" i="5"/>
  <c r="P279" i="5"/>
  <c r="O279" i="5"/>
  <c r="P278" i="5"/>
  <c r="O278" i="5"/>
  <c r="AG52" i="5"/>
  <c r="AX107" i="5"/>
  <c r="AG105" i="5"/>
  <c r="AG109" i="5"/>
  <c r="P163" i="5"/>
  <c r="O163" i="5"/>
  <c r="P162" i="5"/>
  <c r="O162" i="5"/>
  <c r="O169" i="5"/>
  <c r="O166" i="5"/>
  <c r="O168" i="5"/>
  <c r="P165" i="5"/>
  <c r="P168" i="5"/>
  <c r="P225" i="5"/>
  <c r="P226" i="5"/>
  <c r="O226" i="5"/>
  <c r="O223" i="5"/>
  <c r="O219" i="5"/>
  <c r="P224" i="5"/>
  <c r="P222" i="5"/>
  <c r="AG55" i="5"/>
  <c r="P166" i="5"/>
  <c r="AV224" i="5"/>
  <c r="AX223" i="5"/>
  <c r="AX221" i="5"/>
  <c r="AW223" i="5"/>
  <c r="AV223" i="5"/>
  <c r="AX222" i="5"/>
  <c r="AV222" i="5"/>
  <c r="AW222" i="5"/>
  <c r="AW219" i="5"/>
  <c r="AX225" i="5"/>
  <c r="AV225" i="5"/>
  <c r="AW225" i="5"/>
  <c r="AX220" i="5"/>
  <c r="AW220" i="5"/>
  <c r="AW226" i="5"/>
  <c r="AW224" i="5"/>
  <c r="AV226" i="5"/>
  <c r="AX49" i="5"/>
  <c r="P169" i="5"/>
  <c r="AV220" i="5"/>
  <c r="AG50" i="5"/>
  <c r="AF50" i="5"/>
  <c r="AG49" i="5"/>
  <c r="AF49" i="5"/>
  <c r="AG53" i="5"/>
  <c r="AF53" i="5"/>
  <c r="AG54" i="5"/>
  <c r="AG48" i="5"/>
  <c r="AV221" i="5"/>
  <c r="AX108" i="5"/>
  <c r="P223" i="5"/>
  <c r="AG112" i="5"/>
  <c r="AF112" i="5"/>
  <c r="AF109" i="5"/>
  <c r="AF105" i="5"/>
  <c r="AF106" i="5"/>
  <c r="AF110" i="5"/>
  <c r="AX53" i="5"/>
  <c r="AW53" i="5"/>
  <c r="AX52" i="5"/>
  <c r="AW52" i="5"/>
  <c r="AX54" i="5"/>
  <c r="AF55" i="5"/>
  <c r="AG106" i="5"/>
  <c r="AG110" i="5"/>
  <c r="AW109" i="5"/>
  <c r="AF111" i="5"/>
  <c r="AV219" i="5"/>
  <c r="O222" i="5"/>
  <c r="AF48" i="5"/>
  <c r="AG111" i="5"/>
  <c r="AX219" i="5"/>
  <c r="AX224" i="5"/>
  <c r="O277" i="5"/>
  <c r="AF54" i="5"/>
  <c r="AX106" i="5"/>
  <c r="AW106" i="5"/>
  <c r="AX105" i="5"/>
  <c r="AW105" i="5"/>
  <c r="AW112" i="5"/>
  <c r="AW108" i="5"/>
  <c r="AX109" i="5"/>
  <c r="AX112" i="5"/>
  <c r="AW221" i="5"/>
  <c r="AG220" i="5"/>
  <c r="AF220" i="5"/>
  <c r="AG219" i="5"/>
  <c r="AF219" i="5"/>
  <c r="AF226" i="5"/>
  <c r="P106" i="5"/>
  <c r="O111" i="5"/>
  <c r="AX162" i="5"/>
  <c r="AX169" i="5"/>
  <c r="AW169" i="5"/>
  <c r="AX168" i="5"/>
  <c r="AW168" i="5"/>
  <c r="AW165" i="5"/>
  <c r="AW164" i="5"/>
  <c r="AW167" i="5"/>
  <c r="P105" i="5"/>
  <c r="AX164" i="5"/>
  <c r="AX167" i="5"/>
  <c r="P110" i="5"/>
  <c r="O110" i="5"/>
  <c r="P109" i="5"/>
  <c r="O109" i="5"/>
  <c r="O105" i="5"/>
  <c r="O108" i="5"/>
  <c r="AF222" i="5"/>
  <c r="AF165" i="5"/>
  <c r="AG165" i="5"/>
  <c r="AF166" i="5"/>
  <c r="BN334" i="4"/>
  <c r="AF258" i="4"/>
  <c r="Q408" i="4"/>
  <c r="BO329" i="4"/>
  <c r="AH330" i="4"/>
  <c r="AH536" i="4"/>
  <c r="AX408" i="4"/>
  <c r="BP397" i="4"/>
  <c r="BP411" i="4"/>
  <c r="Q398" i="4"/>
  <c r="Q410" i="4"/>
  <c r="BO411" i="4"/>
  <c r="BP258" i="4"/>
  <c r="AH336" i="4"/>
  <c r="AY274" i="4"/>
  <c r="AX394" i="4"/>
  <c r="Q196" i="4"/>
  <c r="Q469" i="4"/>
  <c r="AF548" i="4"/>
  <c r="BP395" i="4"/>
  <c r="AW401" i="4"/>
  <c r="AG189" i="4"/>
  <c r="Q395" i="4"/>
  <c r="BP263" i="4"/>
  <c r="Q396" i="4"/>
  <c r="Q475" i="4"/>
  <c r="AF265" i="4"/>
  <c r="BN326" i="4"/>
  <c r="Q406" i="4"/>
  <c r="P187" i="4"/>
  <c r="BP331" i="4"/>
  <c r="O205" i="4"/>
  <c r="AX334" i="4"/>
  <c r="AG270" i="4"/>
  <c r="BO395" i="4"/>
  <c r="P475" i="4"/>
  <c r="AW402" i="4"/>
  <c r="P196" i="4"/>
  <c r="P542" i="4"/>
  <c r="Q403" i="4"/>
  <c r="Q542" i="4"/>
  <c r="O196" i="4"/>
  <c r="O192" i="4"/>
  <c r="BP329" i="4"/>
  <c r="P192" i="4"/>
  <c r="AW406" i="4"/>
  <c r="AY265" i="4"/>
  <c r="P193" i="4"/>
  <c r="AW403" i="4"/>
  <c r="AW400" i="4"/>
  <c r="AW407" i="4"/>
  <c r="O266" i="4"/>
  <c r="BO330" i="4"/>
  <c r="BN338" i="4"/>
  <c r="AX400" i="4"/>
  <c r="AX407" i="4"/>
  <c r="Q534" i="4"/>
  <c r="BP337" i="4"/>
  <c r="O187" i="4"/>
  <c r="AY542" i="4"/>
  <c r="AY545" i="4"/>
  <c r="AY533" i="4"/>
  <c r="AY532" i="4"/>
  <c r="P120" i="4"/>
  <c r="AY190" i="4"/>
  <c r="P266" i="4"/>
  <c r="P268" i="4"/>
  <c r="O263" i="4"/>
  <c r="O259" i="4"/>
  <c r="P263" i="4"/>
  <c r="P259" i="4"/>
  <c r="AF263" i="4"/>
  <c r="AF64" i="4"/>
  <c r="AG50" i="4"/>
  <c r="AG64" i="4"/>
  <c r="AF57" i="4"/>
  <c r="AG57" i="4"/>
  <c r="AF50" i="4"/>
  <c r="AF67" i="4"/>
  <c r="BN191" i="4"/>
  <c r="BP536" i="4"/>
  <c r="AF191" i="4"/>
  <c r="AF199" i="4"/>
  <c r="AG193" i="4"/>
  <c r="AF202" i="4"/>
  <c r="AF193" i="4"/>
  <c r="Q269" i="4"/>
  <c r="Q266" i="4"/>
  <c r="AX201" i="4"/>
  <c r="AX203" i="4"/>
  <c r="AF262" i="4"/>
  <c r="AG272" i="4"/>
  <c r="AG269" i="4"/>
  <c r="AG60" i="4"/>
  <c r="AY60" i="4"/>
  <c r="O264" i="4"/>
  <c r="BP399" i="4"/>
  <c r="AX532" i="4"/>
  <c r="AX545" i="4"/>
  <c r="AX533" i="4"/>
  <c r="AW543" i="4"/>
  <c r="AF54" i="4"/>
  <c r="AH51" i="4"/>
  <c r="AH64" i="4"/>
  <c r="AH57" i="4"/>
  <c r="AH61" i="4"/>
  <c r="AH67" i="4"/>
  <c r="BO406" i="4"/>
  <c r="BO402" i="4"/>
  <c r="BO408" i="4"/>
  <c r="AG61" i="4"/>
  <c r="BP542" i="4"/>
  <c r="AY194" i="4"/>
  <c r="AY193" i="4"/>
  <c r="AY191" i="4"/>
  <c r="AF268" i="4"/>
  <c r="AF333" i="4"/>
  <c r="BO192" i="4"/>
  <c r="O269" i="4"/>
  <c r="BO412" i="4"/>
  <c r="O478" i="4"/>
  <c r="BN130" i="4"/>
  <c r="O199" i="4"/>
  <c r="BP332" i="4"/>
  <c r="Q399" i="4"/>
  <c r="P534" i="4"/>
  <c r="AH340" i="4"/>
  <c r="AX325" i="4"/>
  <c r="P478" i="4"/>
  <c r="P189" i="4"/>
  <c r="O194" i="4"/>
  <c r="AX395" i="4"/>
  <c r="O466" i="4"/>
  <c r="AX331" i="4"/>
  <c r="Q189" i="4"/>
  <c r="P194" i="4"/>
  <c r="BN328" i="4"/>
  <c r="AH333" i="4"/>
  <c r="AW341" i="4"/>
  <c r="AW404" i="4"/>
  <c r="Q407" i="4"/>
  <c r="P466" i="4"/>
  <c r="AW343" i="4"/>
  <c r="BN343" i="4"/>
  <c r="BO325" i="4"/>
  <c r="BP328" i="4"/>
  <c r="AX404" i="4"/>
  <c r="Q541" i="4"/>
  <c r="Q548" i="4"/>
  <c r="AH411" i="4"/>
  <c r="AH409" i="4"/>
  <c r="AH398" i="4"/>
  <c r="AH395" i="4"/>
  <c r="AH397" i="4"/>
  <c r="AY398" i="4"/>
  <c r="BP550" i="4"/>
  <c r="BP543" i="4"/>
  <c r="BP547" i="4"/>
  <c r="BN550" i="4"/>
  <c r="BP481" i="4"/>
  <c r="BP479" i="4"/>
  <c r="BN538" i="4"/>
  <c r="BP541" i="4"/>
  <c r="O603" i="4"/>
  <c r="Q606" i="4"/>
  <c r="Q604" i="4"/>
  <c r="AF411" i="4"/>
  <c r="AF123" i="4"/>
  <c r="AH131" i="4"/>
  <c r="AG58" i="4"/>
  <c r="AF65" i="4"/>
  <c r="O124" i="4"/>
  <c r="Q335" i="4"/>
  <c r="Q330" i="4"/>
  <c r="O469" i="4"/>
  <c r="AX536" i="4"/>
  <c r="BN542" i="4"/>
  <c r="BP545" i="4"/>
  <c r="AH58" i="4"/>
  <c r="AG65" i="4"/>
  <c r="BN120" i="4"/>
  <c r="O132" i="4"/>
  <c r="AF332" i="4"/>
  <c r="BP342" i="4"/>
  <c r="P469" i="4"/>
  <c r="BO542" i="4"/>
  <c r="P203" i="4"/>
  <c r="O201" i="4"/>
  <c r="O203" i="4"/>
  <c r="AW333" i="4"/>
  <c r="AW533" i="4"/>
  <c r="AX549" i="4"/>
  <c r="AG131" i="4"/>
  <c r="O613" i="4"/>
  <c r="BO532" i="4"/>
  <c r="BO538" i="4"/>
  <c r="AG411" i="4"/>
  <c r="AF58" i="4"/>
  <c r="P333" i="4"/>
  <c r="AH412" i="4"/>
  <c r="BO533" i="4"/>
  <c r="AX543" i="4"/>
  <c r="AY195" i="4"/>
  <c r="AY188" i="4"/>
  <c r="O257" i="4"/>
  <c r="O274" i="4"/>
  <c r="AX257" i="4"/>
  <c r="AF260" i="4"/>
  <c r="AF267" i="4"/>
  <c r="AG273" i="4"/>
  <c r="BP327" i="4"/>
  <c r="BP333" i="4"/>
  <c r="AW340" i="4"/>
  <c r="BP533" i="4"/>
  <c r="BO537" i="4"/>
  <c r="AH54" i="4"/>
  <c r="AH65" i="4"/>
  <c r="BN61" i="4"/>
  <c r="P132" i="4"/>
  <c r="AF192" i="4"/>
  <c r="AG194" i="4"/>
  <c r="AG52" i="4"/>
  <c r="AY52" i="4"/>
  <c r="AY56" i="4"/>
  <c r="BN192" i="4"/>
  <c r="AG191" i="4"/>
  <c r="AY403" i="4"/>
  <c r="AH126" i="4"/>
  <c r="AH120" i="4"/>
  <c r="AH123" i="4"/>
  <c r="AF131" i="4"/>
  <c r="BN123" i="4"/>
  <c r="AY409" i="4"/>
  <c r="BP336" i="4"/>
  <c r="BP326" i="4"/>
  <c r="AH548" i="4"/>
  <c r="AH538" i="4"/>
  <c r="BN533" i="4"/>
  <c r="BN549" i="4"/>
  <c r="AF52" i="4"/>
  <c r="AY59" i="4"/>
  <c r="AY66" i="4"/>
  <c r="AY63" i="4"/>
  <c r="BN128" i="4"/>
  <c r="AG271" i="4"/>
  <c r="AF256" i="4"/>
  <c r="BP340" i="4"/>
  <c r="AH410" i="4"/>
  <c r="BP540" i="4"/>
  <c r="AX403" i="4"/>
  <c r="AX396" i="4"/>
  <c r="AW405" i="4"/>
  <c r="AX405" i="4"/>
  <c r="BP194" i="4"/>
  <c r="AW264" i="4"/>
  <c r="Q125" i="4"/>
  <c r="Q128" i="4"/>
  <c r="AW261" i="4"/>
  <c r="AW126" i="4"/>
  <c r="BN129" i="4"/>
  <c r="BP261" i="4"/>
  <c r="AW262" i="4"/>
  <c r="P476" i="4"/>
  <c r="O475" i="4"/>
  <c r="P465" i="4"/>
  <c r="P481" i="4"/>
  <c r="O480" i="4"/>
  <c r="O476" i="4"/>
  <c r="O481" i="4"/>
  <c r="P463" i="4"/>
  <c r="P471" i="4"/>
  <c r="O463" i="4"/>
  <c r="O471" i="4"/>
  <c r="P470" i="4"/>
  <c r="O470" i="4"/>
  <c r="P479" i="4"/>
  <c r="P468" i="4"/>
  <c r="O468" i="4"/>
  <c r="P472" i="4"/>
  <c r="O474" i="4"/>
  <c r="AY464" i="4"/>
  <c r="Q605" i="4"/>
  <c r="AY131" i="4"/>
  <c r="BN135" i="4"/>
  <c r="AG127" i="4"/>
  <c r="BN121" i="4"/>
  <c r="BN122" i="4"/>
  <c r="BP189" i="4"/>
  <c r="BO64" i="4"/>
  <c r="AY126" i="4"/>
  <c r="AH265" i="4"/>
  <c r="AH328" i="4"/>
  <c r="AH331" i="4"/>
  <c r="Q471" i="4"/>
  <c r="Q464" i="4"/>
  <c r="Q479" i="4"/>
  <c r="Q473" i="4"/>
  <c r="O477" i="4"/>
  <c r="BP187" i="4"/>
  <c r="AH472" i="4"/>
  <c r="AH464" i="4"/>
  <c r="AH481" i="4"/>
  <c r="AY477" i="4"/>
  <c r="AY480" i="4"/>
  <c r="BO136" i="4"/>
  <c r="BN134" i="4"/>
  <c r="BN119" i="4"/>
  <c r="BN127" i="4"/>
  <c r="BN126" i="4"/>
  <c r="BP196" i="4"/>
  <c r="AW257" i="4"/>
  <c r="Q338" i="4"/>
  <c r="AX463" i="4"/>
  <c r="AW463" i="4"/>
  <c r="AW478" i="4"/>
  <c r="AH471" i="4"/>
  <c r="O328" i="4"/>
  <c r="Q332" i="4"/>
  <c r="AF403" i="4"/>
  <c r="AG409" i="4"/>
  <c r="AG398" i="4"/>
  <c r="AG394" i="4"/>
  <c r="AF409" i="4"/>
  <c r="AG400" i="4"/>
  <c r="AF396" i="4"/>
  <c r="AF394" i="4"/>
  <c r="AG408" i="4"/>
  <c r="AG404" i="4"/>
  <c r="AG406" i="4"/>
  <c r="AG405" i="4"/>
  <c r="AG402" i="4"/>
  <c r="AF402" i="4"/>
  <c r="AG401" i="4"/>
  <c r="AF399" i="4"/>
  <c r="AG397" i="4"/>
  <c r="AF397" i="4"/>
  <c r="AG395" i="4"/>
  <c r="AF395" i="4"/>
  <c r="AG412" i="4"/>
  <c r="AF412" i="4"/>
  <c r="P548" i="4"/>
  <c r="P538" i="4"/>
  <c r="O548" i="4"/>
  <c r="O545" i="4"/>
  <c r="O534" i="4"/>
  <c r="P550" i="4"/>
  <c r="P535" i="4"/>
  <c r="O546" i="4"/>
  <c r="P536" i="4"/>
  <c r="O536" i="4"/>
  <c r="P533" i="4"/>
  <c r="AH465" i="4"/>
  <c r="AY471" i="4"/>
  <c r="BO267" i="4"/>
  <c r="AW121" i="4"/>
  <c r="AF343" i="4"/>
  <c r="AG343" i="4"/>
  <c r="AF337" i="4"/>
  <c r="AG342" i="4"/>
  <c r="AG334" i="4"/>
  <c r="AF335" i="4"/>
  <c r="AG119" i="4"/>
  <c r="AW266" i="4"/>
  <c r="AH335" i="4"/>
  <c r="Q617" i="4"/>
  <c r="Q602" i="4"/>
  <c r="Q618" i="4"/>
  <c r="AH119" i="4"/>
  <c r="BN136" i="4"/>
  <c r="O204" i="4"/>
  <c r="O189" i="4"/>
  <c r="O198" i="4"/>
  <c r="AH262" i="4"/>
  <c r="AY337" i="4"/>
  <c r="AY327" i="4"/>
  <c r="AY331" i="4"/>
  <c r="AY326" i="4"/>
  <c r="AY339" i="4"/>
  <c r="AY338" i="4"/>
  <c r="AY333" i="4"/>
  <c r="AY328" i="4"/>
  <c r="AY335" i="4"/>
  <c r="AY330" i="4"/>
  <c r="AY342" i="4"/>
  <c r="BN327" i="4"/>
  <c r="AH329" i="4"/>
  <c r="O535" i="4"/>
  <c r="AH273" i="4"/>
  <c r="AH259" i="4"/>
  <c r="AH266" i="4"/>
  <c r="AH261" i="4"/>
  <c r="AH257" i="4"/>
  <c r="AH268" i="4"/>
  <c r="AX265" i="4"/>
  <c r="AX263" i="4"/>
  <c r="AW265" i="4"/>
  <c r="AW260" i="4"/>
  <c r="AX258" i="4"/>
  <c r="AX256" i="4"/>
  <c r="AX270" i="4"/>
  <c r="AW258" i="4"/>
  <c r="AW256" i="4"/>
  <c r="AW270" i="4"/>
  <c r="AX262" i="4"/>
  <c r="AW271" i="4"/>
  <c r="Q336" i="4"/>
  <c r="Q341" i="4"/>
  <c r="Q329" i="4"/>
  <c r="Q327" i="4"/>
  <c r="AY49" i="4"/>
  <c r="AY62" i="4"/>
  <c r="AY54" i="4"/>
  <c r="AY55" i="4"/>
  <c r="AY67" i="4"/>
  <c r="BN133" i="4"/>
  <c r="AG546" i="4"/>
  <c r="AF534" i="4"/>
  <c r="AF539" i="4"/>
  <c r="AG545" i="4"/>
  <c r="AG533" i="4"/>
  <c r="AF547" i="4"/>
  <c r="BN342" i="4"/>
  <c r="BN340" i="4"/>
  <c r="BN339" i="4"/>
  <c r="BN329" i="4"/>
  <c r="BN325" i="4"/>
  <c r="BO333" i="4"/>
  <c r="BO328" i="4"/>
  <c r="BN341" i="4"/>
  <c r="BN330" i="4"/>
  <c r="BN335" i="4"/>
  <c r="BO327" i="4"/>
  <c r="BO326" i="4"/>
  <c r="BN336" i="4"/>
  <c r="BO332" i="4"/>
  <c r="BN332" i="4"/>
  <c r="BP401" i="4"/>
  <c r="BP394" i="4"/>
  <c r="BP398" i="4"/>
  <c r="BP409" i="4"/>
  <c r="AH602" i="4"/>
  <c r="AH606" i="4"/>
  <c r="AH601" i="4"/>
  <c r="AH608" i="4"/>
  <c r="AH604" i="4"/>
  <c r="AH607" i="4"/>
  <c r="AH617" i="4"/>
  <c r="AH615" i="4"/>
  <c r="AH614" i="4"/>
  <c r="AH613" i="4"/>
  <c r="AH611" i="4"/>
  <c r="AH610" i="4"/>
  <c r="BP200" i="4"/>
  <c r="BP198" i="4"/>
  <c r="BP192" i="4"/>
  <c r="BP205" i="4"/>
  <c r="BP193" i="4"/>
  <c r="AY127" i="4"/>
  <c r="AY135" i="4"/>
  <c r="AY125" i="4"/>
  <c r="AY136" i="4"/>
  <c r="AY124" i="4"/>
  <c r="AY466" i="4"/>
  <c r="AY472" i="4"/>
  <c r="AY478" i="4"/>
  <c r="AY465" i="4"/>
  <c r="AY475" i="4"/>
  <c r="AY473" i="4"/>
  <c r="AY470" i="4"/>
  <c r="AY474" i="4"/>
  <c r="BP190" i="4"/>
  <c r="BP188" i="4"/>
  <c r="AW268" i="4"/>
  <c r="BP270" i="4"/>
  <c r="BP264" i="4"/>
  <c r="Q325" i="4"/>
  <c r="Q547" i="4"/>
  <c r="Q545" i="4"/>
  <c r="Q543" i="4"/>
  <c r="Q549" i="4"/>
  <c r="Q550" i="4"/>
  <c r="Q535" i="4"/>
  <c r="Q540" i="4"/>
  <c r="Q546" i="4"/>
  <c r="Q536" i="4"/>
  <c r="Q533" i="4"/>
  <c r="Q544" i="4"/>
  <c r="AF119" i="4"/>
  <c r="AX121" i="4"/>
  <c r="AY268" i="4"/>
  <c r="AG332" i="4"/>
  <c r="AG337" i="4"/>
  <c r="AY58" i="4"/>
  <c r="AY121" i="4"/>
  <c r="AX129" i="4"/>
  <c r="AY404" i="4"/>
  <c r="AY399" i="4"/>
  <c r="AY401" i="4"/>
  <c r="BN125" i="4"/>
  <c r="AG134" i="4"/>
  <c r="BO259" i="4"/>
  <c r="AX333" i="4"/>
  <c r="AG463" i="4"/>
  <c r="Q601" i="4"/>
  <c r="Q197" i="4"/>
  <c r="Q195" i="4"/>
  <c r="AW118" i="4"/>
  <c r="BN124" i="4"/>
  <c r="AY128" i="4"/>
  <c r="Q132" i="4"/>
  <c r="Q187" i="4"/>
  <c r="Q198" i="4"/>
  <c r="BP202" i="4"/>
  <c r="AW269" i="4"/>
  <c r="P328" i="4"/>
  <c r="AG399" i="4"/>
  <c r="AX132" i="4"/>
  <c r="AW132" i="4"/>
  <c r="AX125" i="4"/>
  <c r="AW136" i="4"/>
  <c r="AX136" i="4"/>
  <c r="AW125" i="4"/>
  <c r="AG477" i="4"/>
  <c r="BP191" i="4"/>
  <c r="BP203" i="4"/>
  <c r="AH256" i="4"/>
  <c r="AH260" i="4"/>
  <c r="AH267" i="4"/>
  <c r="AY463" i="4"/>
  <c r="BP256" i="4"/>
  <c r="Q532" i="4"/>
  <c r="AY65" i="4"/>
  <c r="AH325" i="4"/>
  <c r="AH339" i="4"/>
  <c r="AH342" i="4"/>
  <c r="AH338" i="4"/>
  <c r="AH343" i="4"/>
  <c r="AH337" i="4"/>
  <c r="AH334" i="4"/>
  <c r="AH327" i="4"/>
  <c r="AH326" i="4"/>
  <c r="AH332" i="4"/>
  <c r="AF463" i="4"/>
  <c r="AG537" i="4"/>
  <c r="AW120" i="4"/>
  <c r="AH127" i="4"/>
  <c r="AY129" i="4"/>
  <c r="BN131" i="4"/>
  <c r="AH543" i="4"/>
  <c r="AH544" i="4"/>
  <c r="AH540" i="4"/>
  <c r="AH547" i="4"/>
  <c r="AH537" i="4"/>
  <c r="AH550" i="4"/>
  <c r="AH545" i="4"/>
  <c r="AH535" i="4"/>
  <c r="AH541" i="4"/>
  <c r="AH546" i="4"/>
  <c r="AH533" i="4"/>
  <c r="AH549" i="4"/>
  <c r="AH532" i="4"/>
  <c r="AX120" i="4"/>
  <c r="AW128" i="4"/>
  <c r="AY50" i="4"/>
  <c r="AX128" i="4"/>
  <c r="BN132" i="4"/>
  <c r="AG205" i="4"/>
  <c r="AG200" i="4"/>
  <c r="AG195" i="4"/>
  <c r="AF187" i="4"/>
  <c r="O188" i="4"/>
  <c r="AX269" i="4"/>
  <c r="Q328" i="4"/>
  <c r="BN333" i="4"/>
  <c r="AY400" i="4"/>
  <c r="O464" i="4"/>
  <c r="AY467" i="4"/>
  <c r="O473" i="4"/>
  <c r="AH539" i="4"/>
  <c r="AG481" i="4"/>
  <c r="AG472" i="4"/>
  <c r="AG468" i="4"/>
  <c r="AF472" i="4"/>
  <c r="AF477" i="4"/>
  <c r="AG473" i="4"/>
  <c r="AF470" i="4"/>
  <c r="AF467" i="4"/>
  <c r="AF465" i="4"/>
  <c r="BO480" i="4"/>
  <c r="BN471" i="4"/>
  <c r="AY260" i="4"/>
  <c r="AY267" i="4"/>
  <c r="AY258" i="4"/>
  <c r="AY262" i="4"/>
  <c r="BN118" i="4"/>
  <c r="AY51" i="4"/>
  <c r="AX268" i="4"/>
  <c r="AW129" i="4"/>
  <c r="BP197" i="4"/>
  <c r="AY130" i="4"/>
  <c r="BP260" i="4"/>
  <c r="AX332" i="4"/>
  <c r="AX327" i="4"/>
  <c r="AW331" i="4"/>
  <c r="AX338" i="4"/>
  <c r="AW327" i="4"/>
  <c r="AW338" i="4"/>
  <c r="AX328" i="4"/>
  <c r="AW328" i="4"/>
  <c r="AX330" i="4"/>
  <c r="AW330" i="4"/>
  <c r="Q339" i="4"/>
  <c r="AY394" i="4"/>
  <c r="Q539" i="4"/>
  <c r="P198" i="4"/>
  <c r="AH263" i="4"/>
  <c r="AY57" i="4"/>
  <c r="AY61" i="4"/>
  <c r="AX118" i="4"/>
  <c r="AY64" i="4"/>
  <c r="P188" i="4"/>
  <c r="AF189" i="4"/>
  <c r="BO467" i="4"/>
  <c r="P473" i="4"/>
  <c r="P541" i="4"/>
  <c r="AG612" i="4"/>
  <c r="BO396" i="4"/>
  <c r="BO403" i="4"/>
  <c r="BN398" i="4"/>
  <c r="BO404" i="4"/>
  <c r="BO409" i="4"/>
  <c r="BO400" i="4"/>
  <c r="BN395" i="4"/>
  <c r="AW549" i="4"/>
  <c r="AX550" i="4"/>
  <c r="AX546" i="4"/>
  <c r="AW536" i="4"/>
  <c r="AW550" i="4"/>
  <c r="AW546" i="4"/>
  <c r="AW545" i="4"/>
  <c r="AX548" i="4"/>
  <c r="AW548" i="4"/>
  <c r="AX540" i="4"/>
  <c r="AX539" i="4"/>
  <c r="AW540" i="4"/>
  <c r="AW539" i="4"/>
  <c r="AX534" i="4"/>
  <c r="AX541" i="4"/>
  <c r="AX538" i="4"/>
  <c r="AX535" i="4"/>
  <c r="AW534" i="4"/>
  <c r="AW538" i="4"/>
  <c r="AW542" i="4"/>
  <c r="AX547" i="4"/>
  <c r="AX537" i="4"/>
  <c r="AW547" i="4"/>
  <c r="AW537" i="4"/>
  <c r="AW532" i="4"/>
  <c r="P258" i="4"/>
  <c r="BO405" i="4"/>
  <c r="P269" i="4"/>
  <c r="O260" i="4"/>
  <c r="AG54" i="4"/>
  <c r="AF257" i="4"/>
  <c r="P260" i="4"/>
  <c r="P267" i="4"/>
  <c r="AG62" i="4"/>
  <c r="AG274" i="4"/>
  <c r="AF264" i="4"/>
  <c r="AF261" i="4"/>
  <c r="AF266" i="4"/>
  <c r="AW544" i="4"/>
  <c r="O607" i="4"/>
  <c r="P608" i="4"/>
  <c r="O602" i="4"/>
  <c r="O608" i="4"/>
  <c r="AF61" i="4"/>
  <c r="BO191" i="4"/>
  <c r="AF259" i="4"/>
  <c r="O270" i="4"/>
  <c r="AX544" i="4"/>
  <c r="O609" i="4"/>
  <c r="BP339" i="4"/>
  <c r="BP335" i="4"/>
  <c r="BP325" i="4"/>
  <c r="BP343" i="4"/>
  <c r="BP341" i="4"/>
  <c r="BP338" i="4"/>
  <c r="BP334" i="4"/>
  <c r="AH406" i="4"/>
  <c r="AH403" i="4"/>
  <c r="AH400" i="4"/>
  <c r="AH396" i="4"/>
  <c r="AH408" i="4"/>
  <c r="AH401" i="4"/>
  <c r="AW408" i="4"/>
  <c r="AX412" i="4"/>
  <c r="AX397" i="4"/>
  <c r="AW412" i="4"/>
  <c r="AX411" i="4"/>
  <c r="AX410" i="4"/>
  <c r="AW399" i="4"/>
  <c r="AW411" i="4"/>
  <c r="AW410" i="4"/>
  <c r="AX401" i="4"/>
  <c r="AX398" i="4"/>
  <c r="AH402" i="4"/>
  <c r="AH405" i="4"/>
  <c r="BN545" i="4"/>
  <c r="BN548" i="4"/>
  <c r="BO541" i="4"/>
  <c r="BO547" i="4"/>
  <c r="BN540" i="4"/>
  <c r="BN537" i="4"/>
  <c r="BN543" i="4"/>
  <c r="BO545" i="4"/>
  <c r="BN547" i="4"/>
  <c r="Q404" i="4"/>
  <c r="Q400" i="4"/>
  <c r="Q401" i="4"/>
  <c r="O410" i="4"/>
  <c r="BO543" i="4"/>
  <c r="BN546" i="4"/>
  <c r="Q394" i="4"/>
  <c r="P395" i="4"/>
  <c r="Q397" i="4"/>
  <c r="Q405" i="4"/>
  <c r="P410" i="4"/>
  <c r="BO536" i="4"/>
  <c r="AW58" i="4"/>
  <c r="AX65" i="4"/>
  <c r="AX55" i="4"/>
  <c r="AX62" i="4"/>
  <c r="AX52" i="4"/>
  <c r="AX54" i="4"/>
  <c r="AW64" i="4"/>
  <c r="AX58" i="4"/>
  <c r="AW61" i="4"/>
  <c r="AW51" i="4"/>
  <c r="AX64" i="4"/>
  <c r="AX67" i="4"/>
  <c r="AX57" i="4"/>
  <c r="AW54" i="4"/>
  <c r="AX61" i="4"/>
  <c r="AX51" i="4"/>
  <c r="AW67" i="4"/>
  <c r="AW57" i="4"/>
  <c r="AW65" i="4"/>
  <c r="AW55" i="4"/>
  <c r="BO272" i="4"/>
  <c r="BO258" i="4"/>
  <c r="BN273" i="4"/>
  <c r="BO262" i="4"/>
  <c r="BN270" i="4"/>
  <c r="BN258" i="4"/>
  <c r="BO265" i="4"/>
  <c r="BO268" i="4"/>
  <c r="BN268" i="4"/>
  <c r="BN265" i="4"/>
  <c r="BN256" i="4"/>
  <c r="BN262" i="4"/>
  <c r="BN267" i="4"/>
  <c r="BN266" i="4"/>
  <c r="BO273" i="4"/>
  <c r="BO269" i="4"/>
  <c r="BO257" i="4"/>
  <c r="BN269" i="4"/>
  <c r="BN257" i="4"/>
  <c r="BN263" i="4"/>
  <c r="BO260" i="4"/>
  <c r="BN259" i="4"/>
  <c r="BO266" i="4"/>
  <c r="BO271" i="4"/>
  <c r="BN271" i="4"/>
  <c r="BO256" i="4"/>
  <c r="BO263" i="4"/>
  <c r="BO274" i="4"/>
  <c r="BN260" i="4"/>
  <c r="BN274" i="4"/>
  <c r="BO261" i="4"/>
  <c r="BN261" i="4"/>
  <c r="BP57" i="4"/>
  <c r="BO61" i="4"/>
  <c r="BO67" i="4"/>
  <c r="BO57" i="4"/>
  <c r="BN67" i="4"/>
  <c r="BN57" i="4"/>
  <c r="BN64" i="4"/>
  <c r="BN54" i="4"/>
  <c r="BO63" i="4"/>
  <c r="BO53" i="4"/>
  <c r="BO65" i="4"/>
  <c r="BN62" i="4"/>
  <c r="BN52" i="4"/>
  <c r="BO66" i="4"/>
  <c r="BN63" i="4"/>
  <c r="BO56" i="4"/>
  <c r="BN53" i="4"/>
  <c r="BO52" i="4"/>
  <c r="BN66" i="4"/>
  <c r="BN56" i="4"/>
  <c r="BN59" i="4"/>
  <c r="BO62" i="4"/>
  <c r="BO55" i="4"/>
  <c r="BO59" i="4"/>
  <c r="BO49" i="4"/>
  <c r="BN49" i="4"/>
  <c r="BN65" i="4"/>
  <c r="BN55" i="4"/>
  <c r="BN60" i="4"/>
  <c r="AW62" i="4"/>
  <c r="BP67" i="4"/>
  <c r="AW56" i="4"/>
  <c r="Q118" i="4"/>
  <c r="Q135" i="4"/>
  <c r="AX200" i="4"/>
  <c r="O336" i="4"/>
  <c r="O341" i="4"/>
  <c r="O339" i="4"/>
  <c r="O327" i="4"/>
  <c r="O343" i="4"/>
  <c r="O337" i="4"/>
  <c r="O334" i="4"/>
  <c r="P331" i="4"/>
  <c r="P337" i="4"/>
  <c r="P330" i="4"/>
  <c r="P327" i="4"/>
  <c r="O330" i="4"/>
  <c r="O333" i="4"/>
  <c r="P332" i="4"/>
  <c r="P343" i="4"/>
  <c r="P334" i="4"/>
  <c r="P325" i="4"/>
  <c r="P340" i="4"/>
  <c r="O342" i="4"/>
  <c r="P342" i="4"/>
  <c r="O340" i="4"/>
  <c r="O332" i="4"/>
  <c r="P329" i="4"/>
  <c r="P339" i="4"/>
  <c r="P335" i="4"/>
  <c r="O329" i="4"/>
  <c r="O335" i="4"/>
  <c r="P341" i="4"/>
  <c r="P338" i="4"/>
  <c r="O338" i="4"/>
  <c r="O331" i="4"/>
  <c r="P326" i="4"/>
  <c r="O326" i="4"/>
  <c r="O325" i="4"/>
  <c r="AG67" i="4"/>
  <c r="AH125" i="4"/>
  <c r="AH134" i="4"/>
  <c r="AH132" i="4"/>
  <c r="AH121" i="4"/>
  <c r="AH128" i="4"/>
  <c r="AH124" i="4"/>
  <c r="AH129" i="4"/>
  <c r="AH135" i="4"/>
  <c r="AH136" i="4"/>
  <c r="AH118" i="4"/>
  <c r="AF120" i="4"/>
  <c r="AF122" i="4"/>
  <c r="AG126" i="4"/>
  <c r="O129" i="4"/>
  <c r="AH130" i="4"/>
  <c r="O136" i="4"/>
  <c r="AW198" i="4"/>
  <c r="AH198" i="4"/>
  <c r="AH203" i="4"/>
  <c r="AH199" i="4"/>
  <c r="AH202" i="4"/>
  <c r="AH192" i="4"/>
  <c r="AH188" i="4"/>
  <c r="AH194" i="4"/>
  <c r="AH196" i="4"/>
  <c r="AH201" i="4"/>
  <c r="AH197" i="4"/>
  <c r="AH204" i="4"/>
  <c r="AH189" i="4"/>
  <c r="AH205" i="4"/>
  <c r="AH200" i="4"/>
  <c r="AH195" i="4"/>
  <c r="AX49" i="4"/>
  <c r="BO60" i="4"/>
  <c r="O118" i="4"/>
  <c r="BN264" i="4"/>
  <c r="AW50" i="4"/>
  <c r="AX50" i="4"/>
  <c r="BN58" i="4"/>
  <c r="AX66" i="4"/>
  <c r="P121" i="4"/>
  <c r="P125" i="4"/>
  <c r="Q129" i="4"/>
  <c r="Q136" i="4"/>
  <c r="AW197" i="4"/>
  <c r="BN204" i="4"/>
  <c r="BP64" i="4"/>
  <c r="BP54" i="4"/>
  <c r="BP61" i="4"/>
  <c r="BP51" i="4"/>
  <c r="BP66" i="4"/>
  <c r="BP56" i="4"/>
  <c r="BP59" i="4"/>
  <c r="BP62" i="4"/>
  <c r="BP52" i="4"/>
  <c r="BP65" i="4"/>
  <c r="BP55" i="4"/>
  <c r="BP58" i="4"/>
  <c r="BP49" i="4"/>
  <c r="BP63" i="4"/>
  <c r="BP53" i="4"/>
  <c r="AW53" i="4"/>
  <c r="AX53" i="4"/>
  <c r="AG66" i="4"/>
  <c r="AG56" i="4"/>
  <c r="AF66" i="4"/>
  <c r="AF56" i="4"/>
  <c r="AF63" i="4"/>
  <c r="AF53" i="4"/>
  <c r="AG49" i="4"/>
  <c r="AG63" i="4"/>
  <c r="AG53" i="4"/>
  <c r="AG59" i="4"/>
  <c r="AF59" i="4"/>
  <c r="AF49" i="4"/>
  <c r="AF60" i="4"/>
  <c r="AF55" i="4"/>
  <c r="BO58" i="4"/>
  <c r="AW59" i="4"/>
  <c r="Q121" i="4"/>
  <c r="P133" i="4"/>
  <c r="BN199" i="4"/>
  <c r="BO270" i="4"/>
  <c r="AX196" i="4"/>
  <c r="AX195" i="4"/>
  <c r="AX194" i="4"/>
  <c r="AX193" i="4"/>
  <c r="AX192" i="4"/>
  <c r="AX191" i="4"/>
  <c r="AX190" i="4"/>
  <c r="AX189" i="4"/>
  <c r="AX188" i="4"/>
  <c r="AX187" i="4"/>
  <c r="AW196" i="4"/>
  <c r="AW195" i="4"/>
  <c r="AW194" i="4"/>
  <c r="AW193" i="4"/>
  <c r="AW192" i="4"/>
  <c r="AW191" i="4"/>
  <c r="AW190" i="4"/>
  <c r="AW189" i="4"/>
  <c r="AW188" i="4"/>
  <c r="AW187" i="4"/>
  <c r="AX205" i="4"/>
  <c r="AW202" i="4"/>
  <c r="AX197" i="4"/>
  <c r="AW205" i="4"/>
  <c r="AX204" i="4"/>
  <c r="AW199" i="4"/>
  <c r="AW204" i="4"/>
  <c r="AW200" i="4"/>
  <c r="AX202" i="4"/>
  <c r="AX199" i="4"/>
  <c r="AX198" i="4"/>
  <c r="AW201" i="4"/>
  <c r="Q126" i="4"/>
  <c r="Q124" i="4"/>
  <c r="Q134" i="4"/>
  <c r="Q127" i="4"/>
  <c r="Q123" i="4"/>
  <c r="Q122" i="4"/>
  <c r="Q119" i="4"/>
  <c r="Q130" i="4"/>
  <c r="Q133" i="4"/>
  <c r="Q131" i="4"/>
  <c r="AF126" i="4"/>
  <c r="BO51" i="4"/>
  <c r="BN50" i="4"/>
  <c r="AW52" i="4"/>
  <c r="AX59" i="4"/>
  <c r="AH133" i="4"/>
  <c r="BN190" i="4"/>
  <c r="AX60" i="4"/>
  <c r="AH187" i="4"/>
  <c r="P124" i="4"/>
  <c r="BO205" i="4"/>
  <c r="BO204" i="4"/>
  <c r="BN201" i="4"/>
  <c r="BO201" i="4"/>
  <c r="BO195" i="4"/>
  <c r="BO197" i="4"/>
  <c r="BO193" i="4"/>
  <c r="BN197" i="4"/>
  <c r="BN193" i="4"/>
  <c r="BN202" i="4"/>
  <c r="BN198" i="4"/>
  <c r="BO188" i="4"/>
  <c r="BO203" i="4"/>
  <c r="BN205" i="4"/>
  <c r="BO196" i="4"/>
  <c r="BO200" i="4"/>
  <c r="BN196" i="4"/>
  <c r="BN200" i="4"/>
  <c r="BN203" i="4"/>
  <c r="BO187" i="4"/>
  <c r="BN187" i="4"/>
  <c r="BO189" i="4"/>
  <c r="BN189" i="4"/>
  <c r="BN188" i="4"/>
  <c r="BO202" i="4"/>
  <c r="BO199" i="4"/>
  <c r="BO194" i="4"/>
  <c r="BN195" i="4"/>
  <c r="AX56" i="4"/>
  <c r="AW63" i="4"/>
  <c r="AX63" i="4"/>
  <c r="AG130" i="4"/>
  <c r="AW66" i="4"/>
  <c r="O121" i="4"/>
  <c r="AG122" i="4"/>
  <c r="O125" i="4"/>
  <c r="P129" i="4"/>
  <c r="P136" i="4"/>
  <c r="AG55" i="4"/>
  <c r="AH63" i="4"/>
  <c r="AH53" i="4"/>
  <c r="AH60" i="4"/>
  <c r="AH50" i="4"/>
  <c r="AH59" i="4"/>
  <c r="AH66" i="4"/>
  <c r="AH56" i="4"/>
  <c r="AH62" i="4"/>
  <c r="AH52" i="4"/>
  <c r="AF51" i="4"/>
  <c r="AH55" i="4"/>
  <c r="AF135" i="4"/>
  <c r="BO190" i="4"/>
  <c r="AH193" i="4"/>
  <c r="BO198" i="4"/>
  <c r="AW60" i="4"/>
  <c r="AW49" i="4"/>
  <c r="P128" i="4"/>
  <c r="O119" i="4"/>
  <c r="O128" i="4"/>
  <c r="P135" i="4"/>
  <c r="O126" i="4"/>
  <c r="P131" i="4"/>
  <c r="O127" i="4"/>
  <c r="O123" i="4"/>
  <c r="P119" i="4"/>
  <c r="O131" i="4"/>
  <c r="P126" i="4"/>
  <c r="P122" i="4"/>
  <c r="P127" i="4"/>
  <c r="P123" i="4"/>
  <c r="P134" i="4"/>
  <c r="O134" i="4"/>
  <c r="P130" i="4"/>
  <c r="O122" i="4"/>
  <c r="O133" i="4"/>
  <c r="O135" i="4"/>
  <c r="O120" i="4"/>
  <c r="P118" i="4"/>
  <c r="O130" i="4"/>
  <c r="BO264" i="4"/>
  <c r="AG136" i="4"/>
  <c r="AF127" i="4"/>
  <c r="AF136" i="4"/>
  <c r="AG125" i="4"/>
  <c r="AF134" i="4"/>
  <c r="AG123" i="4"/>
  <c r="AF133" i="4"/>
  <c r="AG118" i="4"/>
  <c r="AG132" i="4"/>
  <c r="AF129" i="4"/>
  <c r="AF118" i="4"/>
  <c r="AF132" i="4"/>
  <c r="AG124" i="4"/>
  <c r="AG121" i="4"/>
  <c r="AG129" i="4"/>
  <c r="AF125" i="4"/>
  <c r="AF121" i="4"/>
  <c r="AG128" i="4"/>
  <c r="AF128" i="4"/>
  <c r="AF124" i="4"/>
  <c r="AG135" i="4"/>
  <c r="AG133" i="4"/>
  <c r="AF130" i="4"/>
  <c r="AH190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BN51" i="4"/>
  <c r="AG120" i="4"/>
  <c r="BO50" i="4"/>
  <c r="AH49" i="4"/>
  <c r="BP50" i="4"/>
  <c r="AG51" i="4"/>
  <c r="BO54" i="4"/>
  <c r="AF62" i="4"/>
  <c r="AW203" i="4"/>
  <c r="P336" i="4"/>
  <c r="Q205" i="4"/>
  <c r="Q204" i="4"/>
  <c r="Q200" i="4"/>
  <c r="Q201" i="4"/>
  <c r="Q193" i="4"/>
  <c r="Q191" i="4"/>
  <c r="AF195" i="4"/>
  <c r="AF200" i="4"/>
  <c r="Q202" i="4"/>
  <c r="AF205" i="4"/>
  <c r="Q271" i="4"/>
  <c r="Q272" i="4"/>
  <c r="Q262" i="4"/>
  <c r="Q273" i="4"/>
  <c r="Q274" i="4"/>
  <c r="Q257" i="4"/>
  <c r="Q265" i="4"/>
  <c r="Q263" i="4"/>
  <c r="AG198" i="4"/>
  <c r="AF203" i="4"/>
  <c r="AG199" i="4"/>
  <c r="AF194" i="4"/>
  <c r="AG202" i="4"/>
  <c r="AF198" i="4"/>
  <c r="AG192" i="4"/>
  <c r="AG201" i="4"/>
  <c r="AG190" i="4"/>
  <c r="AF201" i="4"/>
  <c r="AF190" i="4"/>
  <c r="AF196" i="4"/>
  <c r="Q256" i="4"/>
  <c r="Q267" i="4"/>
  <c r="Q270" i="4"/>
  <c r="P408" i="4"/>
  <c r="P405" i="4"/>
  <c r="P407" i="4"/>
  <c r="P400" i="4"/>
  <c r="O397" i="4"/>
  <c r="O409" i="4"/>
  <c r="P394" i="4"/>
  <c r="P412" i="4"/>
  <c r="O394" i="4"/>
  <c r="P399" i="4"/>
  <c r="P411" i="4"/>
  <c r="O399" i="4"/>
  <c r="O405" i="4"/>
  <c r="P396" i="4"/>
  <c r="O412" i="4"/>
  <c r="O407" i="4"/>
  <c r="O411" i="4"/>
  <c r="P403" i="4"/>
  <c r="O403" i="4"/>
  <c r="O404" i="4"/>
  <c r="P398" i="4"/>
  <c r="P397" i="4"/>
  <c r="O396" i="4"/>
  <c r="O395" i="4"/>
  <c r="P406" i="4"/>
  <c r="O406" i="4"/>
  <c r="P402" i="4"/>
  <c r="P401" i="4"/>
  <c r="O408" i="4"/>
  <c r="O401" i="4"/>
  <c r="AW481" i="4"/>
  <c r="AW480" i="4"/>
  <c r="AW479" i="4"/>
  <c r="AX480" i="4"/>
  <c r="AX478" i="4"/>
  <c r="AX468" i="4"/>
  <c r="AX475" i="4"/>
  <c r="AX465" i="4"/>
  <c r="AW474" i="4"/>
  <c r="AW467" i="4"/>
  <c r="AX476" i="4"/>
  <c r="AX469" i="4"/>
  <c r="AW468" i="4"/>
  <c r="AX467" i="4"/>
  <c r="AW466" i="4"/>
  <c r="AW476" i="4"/>
  <c r="AW469" i="4"/>
  <c r="AX464" i="4"/>
  <c r="AX470" i="4"/>
  <c r="AW464" i="4"/>
  <c r="AX471" i="4"/>
  <c r="AW470" i="4"/>
  <c r="AX477" i="4"/>
  <c r="AX473" i="4"/>
  <c r="AX481" i="4"/>
  <c r="AW475" i="4"/>
  <c r="AW471" i="4"/>
  <c r="AX479" i="4"/>
  <c r="AX474" i="4"/>
  <c r="AW477" i="4"/>
  <c r="AW465" i="4"/>
  <c r="AW473" i="4"/>
  <c r="AW472" i="4"/>
  <c r="AW133" i="4"/>
  <c r="AG187" i="4"/>
  <c r="AF204" i="4"/>
  <c r="BP272" i="4"/>
  <c r="BP273" i="4"/>
  <c r="BP265" i="4"/>
  <c r="BP268" i="4"/>
  <c r="BP262" i="4"/>
  <c r="BP257" i="4"/>
  <c r="BP269" i="4"/>
  <c r="BP274" i="4"/>
  <c r="BP271" i="4"/>
  <c r="BP267" i="4"/>
  <c r="BP266" i="4"/>
  <c r="AG204" i="4"/>
  <c r="O400" i="4"/>
  <c r="AX126" i="4"/>
  <c r="AW130" i="4"/>
  <c r="AF188" i="4"/>
  <c r="Q203" i="4"/>
  <c r="BN477" i="4"/>
  <c r="BN467" i="4"/>
  <c r="BN480" i="4"/>
  <c r="BN474" i="4"/>
  <c r="BN464" i="4"/>
  <c r="BO477" i="4"/>
  <c r="BO470" i="4"/>
  <c r="BO463" i="4"/>
  <c r="BN470" i="4"/>
  <c r="BN463" i="4"/>
  <c r="BO479" i="4"/>
  <c r="BN472" i="4"/>
  <c r="BN465" i="4"/>
  <c r="BO475" i="4"/>
  <c r="BO474" i="4"/>
  <c r="BN475" i="4"/>
  <c r="BO473" i="4"/>
  <c r="BO472" i="4"/>
  <c r="BO481" i="4"/>
  <c r="BO478" i="4"/>
  <c r="BN481" i="4"/>
  <c r="BN478" i="4"/>
  <c r="BO466" i="4"/>
  <c r="BN466" i="4"/>
  <c r="BO468" i="4"/>
  <c r="BN468" i="4"/>
  <c r="BO476" i="4"/>
  <c r="BO464" i="4"/>
  <c r="BN476" i="4"/>
  <c r="BN479" i="4"/>
  <c r="BO465" i="4"/>
  <c r="BN469" i="4"/>
  <c r="Q261" i="4"/>
  <c r="AW134" i="4"/>
  <c r="AG188" i="4"/>
  <c r="BO469" i="4"/>
  <c r="AY134" i="4"/>
  <c r="AG197" i="4"/>
  <c r="O402" i="4"/>
  <c r="AG619" i="4"/>
  <c r="AG617" i="4"/>
  <c r="AG615" i="4"/>
  <c r="AG613" i="4"/>
  <c r="AG611" i="4"/>
  <c r="AG609" i="4"/>
  <c r="AG607" i="4"/>
  <c r="AG605" i="4"/>
  <c r="AG603" i="4"/>
  <c r="AG601" i="4"/>
  <c r="AF619" i="4"/>
  <c r="AF617" i="4"/>
  <c r="AF615" i="4"/>
  <c r="AF613" i="4"/>
  <c r="AF611" i="4"/>
  <c r="AF609" i="4"/>
  <c r="AF607" i="4"/>
  <c r="AF605" i="4"/>
  <c r="AF603" i="4"/>
  <c r="AF601" i="4"/>
  <c r="AG616" i="4"/>
  <c r="AF610" i="4"/>
  <c r="AG614" i="4"/>
  <c r="AF602" i="4"/>
  <c r="AF614" i="4"/>
  <c r="AG618" i="4"/>
  <c r="AF618" i="4"/>
  <c r="AF604" i="4"/>
  <c r="AG604" i="4"/>
  <c r="AF608" i="4"/>
  <c r="AF616" i="4"/>
  <c r="AF612" i="4"/>
  <c r="AG606" i="4"/>
  <c r="AF606" i="4"/>
  <c r="AG610" i="4"/>
  <c r="AG602" i="4"/>
  <c r="AY118" i="4"/>
  <c r="AX119" i="4"/>
  <c r="AW123" i="4"/>
  <c r="AW127" i="4"/>
  <c r="Q259" i="4"/>
  <c r="P404" i="4"/>
  <c r="AX134" i="4"/>
  <c r="Q268" i="4"/>
  <c r="O58" i="4"/>
  <c r="AY119" i="4"/>
  <c r="AX123" i="4"/>
  <c r="AX127" i="4"/>
  <c r="O190" i="4"/>
  <c r="Q192" i="4"/>
  <c r="AG196" i="4"/>
  <c r="P199" i="4"/>
  <c r="AG203" i="4"/>
  <c r="O398" i="4"/>
  <c r="P409" i="4"/>
  <c r="AW135" i="4"/>
  <c r="AX124" i="4"/>
  <c r="AX133" i="4"/>
  <c r="AW124" i="4"/>
  <c r="AX131" i="4"/>
  <c r="AW122" i="4"/>
  <c r="AX122" i="4"/>
  <c r="O67" i="4"/>
  <c r="O57" i="4"/>
  <c r="P64" i="4"/>
  <c r="P54" i="4"/>
  <c r="P61" i="4"/>
  <c r="P51" i="4"/>
  <c r="O55" i="4"/>
  <c r="P58" i="4"/>
  <c r="AY123" i="4"/>
  <c r="P204" i="4"/>
  <c r="P200" i="4"/>
  <c r="P201" i="4"/>
  <c r="P197" i="4"/>
  <c r="P195" i="4"/>
  <c r="P205" i="4"/>
  <c r="O200" i="4"/>
  <c r="O197" i="4"/>
  <c r="O195" i="4"/>
  <c r="O193" i="4"/>
  <c r="P191" i="4"/>
  <c r="P190" i="4"/>
  <c r="O191" i="4"/>
  <c r="Q199" i="4"/>
  <c r="O202" i="4"/>
  <c r="Q264" i="4"/>
  <c r="AX472" i="4"/>
  <c r="AX130" i="4"/>
  <c r="Q194" i="4"/>
  <c r="AF197" i="4"/>
  <c r="Q260" i="4"/>
  <c r="AG608" i="4"/>
  <c r="AY133" i="4"/>
  <c r="AY122" i="4"/>
  <c r="AY120" i="4"/>
  <c r="AW119" i="4"/>
  <c r="O65" i="4"/>
  <c r="P55" i="4"/>
  <c r="P65" i="4"/>
  <c r="AW131" i="4"/>
  <c r="AX135" i="4"/>
  <c r="Q190" i="4"/>
  <c r="P202" i="4"/>
  <c r="Q258" i="4"/>
  <c r="AX466" i="4"/>
  <c r="BN473" i="4"/>
  <c r="P271" i="4"/>
  <c r="AF336" i="4"/>
  <c r="AF342" i="4"/>
  <c r="O271" i="4"/>
  <c r="O267" i="4"/>
  <c r="P270" i="4"/>
  <c r="O258" i="4"/>
  <c r="O268" i="4"/>
  <c r="P265" i="4"/>
  <c r="P262" i="4"/>
  <c r="P272" i="4"/>
  <c r="O265" i="4"/>
  <c r="O262" i="4"/>
  <c r="O272" i="4"/>
  <c r="P273" i="4"/>
  <c r="P256" i="4"/>
  <c r="P274" i="4"/>
  <c r="O273" i="4"/>
  <c r="O256" i="4"/>
  <c r="O261" i="4"/>
  <c r="P261" i="4"/>
  <c r="P264" i="4"/>
  <c r="AG336" i="4"/>
  <c r="AG333" i="4"/>
  <c r="AG330" i="4"/>
  <c r="AF330" i="4"/>
  <c r="AG340" i="4"/>
  <c r="AG331" i="4"/>
  <c r="AF328" i="4"/>
  <c r="AF340" i="4"/>
  <c r="AF331" i="4"/>
  <c r="AF339" i="4"/>
  <c r="AF334" i="4"/>
  <c r="AG338" i="4"/>
  <c r="AG327" i="4"/>
  <c r="AF326" i="4"/>
  <c r="AG339" i="4"/>
  <c r="AG326" i="4"/>
  <c r="AG325" i="4"/>
  <c r="AF325" i="4"/>
  <c r="AG329" i="4"/>
  <c r="AF327" i="4"/>
  <c r="AF329" i="4"/>
  <c r="AG335" i="4"/>
  <c r="AF341" i="4"/>
  <c r="AG543" i="4"/>
  <c r="AY205" i="4"/>
  <c r="AY204" i="4"/>
  <c r="AY203" i="4"/>
  <c r="AY202" i="4"/>
  <c r="AY201" i="4"/>
  <c r="AY200" i="4"/>
  <c r="AY199" i="4"/>
  <c r="AY198" i="4"/>
  <c r="AY197" i="4"/>
  <c r="AY196" i="4"/>
  <c r="AY187" i="4"/>
  <c r="AG328" i="4"/>
  <c r="AF338" i="4"/>
  <c r="AG341" i="4"/>
  <c r="AG549" i="4"/>
  <c r="AG539" i="4"/>
  <c r="AF545" i="4"/>
  <c r="AG536" i="4"/>
  <c r="AG550" i="4"/>
  <c r="AF543" i="4"/>
  <c r="AF550" i="4"/>
  <c r="AF549" i="4"/>
  <c r="AG544" i="4"/>
  <c r="AG540" i="4"/>
  <c r="AF533" i="4"/>
  <c r="AF535" i="4"/>
  <c r="AG534" i="4"/>
  <c r="AF542" i="4"/>
  <c r="AG532" i="4"/>
  <c r="AF544" i="4"/>
  <c r="AF532" i="4"/>
  <c r="AG541" i="4"/>
  <c r="AF541" i="4"/>
  <c r="AG547" i="4"/>
  <c r="AF537" i="4"/>
  <c r="AG535" i="4"/>
  <c r="AG548" i="4"/>
  <c r="AF540" i="4"/>
  <c r="AF546" i="4"/>
  <c r="AG538" i="4"/>
  <c r="AF536" i="4"/>
  <c r="AF538" i="4"/>
  <c r="AG542" i="4"/>
  <c r="AY189" i="4"/>
  <c r="AY272" i="4"/>
  <c r="AY263" i="4"/>
  <c r="AY271" i="4"/>
  <c r="AY264" i="4"/>
  <c r="AY261" i="4"/>
  <c r="AY273" i="4"/>
  <c r="AY257" i="4"/>
  <c r="AY270" i="4"/>
  <c r="AY269" i="4"/>
  <c r="AY266" i="4"/>
  <c r="P257" i="4"/>
  <c r="BP204" i="4"/>
  <c r="BP201" i="4"/>
  <c r="BP195" i="4"/>
  <c r="AY256" i="4"/>
  <c r="Q342" i="4"/>
  <c r="Q337" i="4"/>
  <c r="Q343" i="4"/>
  <c r="Q334" i="4"/>
  <c r="Q331" i="4"/>
  <c r="Q333" i="4"/>
  <c r="Q326" i="4"/>
  <c r="Q340" i="4"/>
  <c r="AG465" i="4"/>
  <c r="AF473" i="4"/>
  <c r="AY548" i="4"/>
  <c r="AY538" i="4"/>
  <c r="AY549" i="4"/>
  <c r="AY540" i="4"/>
  <c r="AY547" i="4"/>
  <c r="AY546" i="4"/>
  <c r="AY541" i="4"/>
  <c r="AY537" i="4"/>
  <c r="AY534" i="4"/>
  <c r="AY550" i="4"/>
  <c r="AY539" i="4"/>
  <c r="AY543" i="4"/>
  <c r="AY535" i="4"/>
  <c r="AY536" i="4"/>
  <c r="O618" i="4"/>
  <c r="O601" i="4"/>
  <c r="P609" i="4"/>
  <c r="O617" i="4"/>
  <c r="P612" i="4"/>
  <c r="P604" i="4"/>
  <c r="O612" i="4"/>
  <c r="P616" i="4"/>
  <c r="P611" i="4"/>
  <c r="P614" i="4"/>
  <c r="O611" i="4"/>
  <c r="P610" i="4"/>
  <c r="O616" i="4"/>
  <c r="P615" i="4"/>
  <c r="O614" i="4"/>
  <c r="O610" i="4"/>
  <c r="O615" i="4"/>
  <c r="P607" i="4"/>
  <c r="P619" i="4"/>
  <c r="O619" i="4"/>
  <c r="P605" i="4"/>
  <c r="P602" i="4"/>
  <c r="P617" i="4"/>
  <c r="P606" i="4"/>
  <c r="O606" i="4"/>
  <c r="P613" i="4"/>
  <c r="P601" i="4"/>
  <c r="P603" i="4"/>
  <c r="O605" i="4"/>
  <c r="P618" i="4"/>
  <c r="AX339" i="4"/>
  <c r="AW339" i="4"/>
  <c r="AW335" i="4"/>
  <c r="AW325" i="4"/>
  <c r="AW332" i="4"/>
  <c r="AX340" i="4"/>
  <c r="AX329" i="4"/>
  <c r="AX337" i="4"/>
  <c r="AX326" i="4"/>
  <c r="AW337" i="4"/>
  <c r="AW329" i="4"/>
  <c r="AW326" i="4"/>
  <c r="AW336" i="4"/>
  <c r="AX335" i="4"/>
  <c r="AX343" i="4"/>
  <c r="AH269" i="4"/>
  <c r="AH274" i="4"/>
  <c r="AH270" i="4"/>
  <c r="AH271" i="4"/>
  <c r="AH264" i="4"/>
  <c r="AH258" i="4"/>
  <c r="AY343" i="4"/>
  <c r="AY332" i="4"/>
  <c r="AY340" i="4"/>
  <c r="AY329" i="4"/>
  <c r="AY325" i="4"/>
  <c r="AY336" i="4"/>
  <c r="AY341" i="4"/>
  <c r="Q463" i="4"/>
  <c r="Q474" i="4"/>
  <c r="Q467" i="4"/>
  <c r="Q481" i="4"/>
  <c r="Q477" i="4"/>
  <c r="Q472" i="4"/>
  <c r="Q465" i="4"/>
  <c r="Q468" i="4"/>
  <c r="Q478" i="4"/>
  <c r="Q476" i="4"/>
  <c r="AF481" i="4"/>
  <c r="AF479" i="4"/>
  <c r="AF469" i="4"/>
  <c r="AF476" i="4"/>
  <c r="AF466" i="4"/>
  <c r="AG480" i="4"/>
  <c r="AF475" i="4"/>
  <c r="AF468" i="4"/>
  <c r="AG476" i="4"/>
  <c r="AG475" i="4"/>
  <c r="AF474" i="4"/>
  <c r="AG478" i="4"/>
  <c r="AF478" i="4"/>
  <c r="AG466" i="4"/>
  <c r="AG467" i="4"/>
  <c r="AG474" i="4"/>
  <c r="AG464" i="4"/>
  <c r="AG469" i="4"/>
  <c r="AF464" i="4"/>
  <c r="AF480" i="4"/>
  <c r="AG470" i="4"/>
  <c r="BO118" i="4"/>
  <c r="BO119" i="4"/>
  <c r="BO120" i="4"/>
  <c r="BO121" i="4"/>
  <c r="BO122" i="4"/>
  <c r="BO123" i="4"/>
  <c r="BO124" i="4"/>
  <c r="BO125" i="4"/>
  <c r="BO126" i="4"/>
  <c r="BO127" i="4"/>
  <c r="BO128" i="4"/>
  <c r="BO129" i="4"/>
  <c r="BO130" i="4"/>
  <c r="BO131" i="4"/>
  <c r="BO132" i="4"/>
  <c r="BO133" i="4"/>
  <c r="BO134" i="4"/>
  <c r="BO135" i="4"/>
  <c r="AX273" i="4"/>
  <c r="AW273" i="4"/>
  <c r="AX272" i="4"/>
  <c r="AX266" i="4"/>
  <c r="AW263" i="4"/>
  <c r="AX260" i="4"/>
  <c r="AX274" i="4"/>
  <c r="AW259" i="4"/>
  <c r="AX261" i="4"/>
  <c r="AX264" i="4"/>
  <c r="AW267" i="4"/>
  <c r="AX271" i="4"/>
  <c r="AW272" i="4"/>
  <c r="AX336" i="4"/>
  <c r="AW342" i="4"/>
  <c r="Q470" i="4"/>
  <c r="AF471" i="4"/>
  <c r="BP118" i="4"/>
  <c r="BP119" i="4"/>
  <c r="BP120" i="4"/>
  <c r="BP121" i="4"/>
  <c r="BP122" i="4"/>
  <c r="BP123" i="4"/>
  <c r="BP124" i="4"/>
  <c r="BP125" i="4"/>
  <c r="BP126" i="4"/>
  <c r="BP127" i="4"/>
  <c r="BP128" i="4"/>
  <c r="BP129" i="4"/>
  <c r="BP130" i="4"/>
  <c r="BP131" i="4"/>
  <c r="BP132" i="4"/>
  <c r="BP133" i="4"/>
  <c r="BP134" i="4"/>
  <c r="BP135" i="4"/>
  <c r="AX259" i="4"/>
  <c r="AX267" i="4"/>
  <c r="AW274" i="4"/>
  <c r="AW334" i="4"/>
  <c r="AX342" i="4"/>
  <c r="BP408" i="4"/>
  <c r="BP405" i="4"/>
  <c r="BP412" i="4"/>
  <c r="BP410" i="4"/>
  <c r="BP400" i="4"/>
  <c r="BP403" i="4"/>
  <c r="BP404" i="4"/>
  <c r="BP402" i="4"/>
  <c r="BP407" i="4"/>
  <c r="BP396" i="4"/>
  <c r="AH476" i="4"/>
  <c r="AH466" i="4"/>
  <c r="AH473" i="4"/>
  <c r="AH480" i="4"/>
  <c r="AH475" i="4"/>
  <c r="AH468" i="4"/>
  <c r="AH477" i="4"/>
  <c r="AH470" i="4"/>
  <c r="AH474" i="4"/>
  <c r="AH463" i="4"/>
  <c r="AH467" i="4"/>
  <c r="AH479" i="4"/>
  <c r="AH469" i="4"/>
  <c r="AH478" i="4"/>
  <c r="AG471" i="4"/>
  <c r="Q480" i="4"/>
  <c r="AY544" i="4"/>
  <c r="O604" i="4"/>
  <c r="Q615" i="4"/>
  <c r="Q612" i="4"/>
  <c r="Q616" i="4"/>
  <c r="Q607" i="4"/>
  <c r="Q611" i="4"/>
  <c r="Q614" i="4"/>
  <c r="Q610" i="4"/>
  <c r="Q613" i="4"/>
  <c r="Q609" i="4"/>
  <c r="Q608" i="4"/>
  <c r="Q619" i="4"/>
  <c r="AY395" i="4"/>
  <c r="AY412" i="4"/>
  <c r="AY402" i="4"/>
  <c r="AY397" i="4"/>
  <c r="AY408" i="4"/>
  <c r="AY396" i="4"/>
  <c r="AY411" i="4"/>
  <c r="AY410" i="4"/>
  <c r="BO398" i="4"/>
  <c r="BO401" i="4"/>
  <c r="AY406" i="4"/>
  <c r="P545" i="4"/>
  <c r="BN412" i="4"/>
  <c r="BN411" i="4"/>
  <c r="BN410" i="4"/>
  <c r="BN409" i="4"/>
  <c r="BN408" i="4"/>
  <c r="BN407" i="4"/>
  <c r="BN406" i="4"/>
  <c r="BN405" i="4"/>
  <c r="BN404" i="4"/>
  <c r="BN403" i="4"/>
  <c r="BN402" i="4"/>
  <c r="BN401" i="4"/>
  <c r="BN400" i="4"/>
  <c r="BN399" i="4"/>
  <c r="BO394" i="4"/>
  <c r="BN396" i="4"/>
  <c r="BO410" i="4"/>
  <c r="BO397" i="4"/>
  <c r="BN394" i="4"/>
  <c r="BN397" i="4"/>
  <c r="AY405" i="4"/>
  <c r="P547" i="4"/>
  <c r="BO399" i="4"/>
  <c r="O550" i="4"/>
  <c r="O540" i="4"/>
  <c r="P546" i="4"/>
  <c r="O539" i="4"/>
  <c r="P532" i="4"/>
  <c r="P544" i="4"/>
  <c r="O537" i="4"/>
  <c r="O544" i="4"/>
  <c r="O542" i="4"/>
  <c r="O538" i="4"/>
  <c r="O532" i="4"/>
  <c r="O541" i="4"/>
  <c r="O547" i="4"/>
  <c r="P540" i="4"/>
  <c r="P539" i="4"/>
  <c r="O533" i="4"/>
  <c r="P549" i="4"/>
  <c r="P543" i="4"/>
  <c r="P537" i="4"/>
  <c r="O549" i="4"/>
  <c r="O543" i="4"/>
  <c r="Q603" i="4"/>
  <c r="BN331" i="4"/>
  <c r="BP478" i="4"/>
  <c r="BP477" i="4"/>
  <c r="BP476" i="4"/>
  <c r="BP475" i="4"/>
  <c r="BP474" i="4"/>
  <c r="BP473" i="4"/>
  <c r="BP472" i="4"/>
  <c r="BP471" i="4"/>
  <c r="BP470" i="4"/>
  <c r="BP469" i="4"/>
  <c r="BP468" i="4"/>
  <c r="BP467" i="4"/>
  <c r="BP466" i="4"/>
  <c r="BP465" i="4"/>
  <c r="BP464" i="4"/>
  <c r="BP463" i="4"/>
  <c r="BP480" i="4"/>
  <c r="BO343" i="4"/>
  <c r="BO342" i="4"/>
  <c r="BO341" i="4"/>
  <c r="BO340" i="4"/>
  <c r="BO339" i="4"/>
  <c r="BO338" i="4"/>
  <c r="BO337" i="4"/>
  <c r="BO336" i="4"/>
  <c r="BO335" i="4"/>
  <c r="BN337" i="4"/>
  <c r="BO331" i="4"/>
  <c r="Q412" i="4"/>
  <c r="Q402" i="4"/>
  <c r="Q411" i="4"/>
  <c r="AF274" i="4"/>
  <c r="AF273" i="4"/>
  <c r="AF272" i="4"/>
  <c r="AF271" i="4"/>
  <c r="AF270" i="4"/>
  <c r="AF269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BO334" i="4"/>
  <c r="AF410" i="4"/>
  <c r="AF400" i="4"/>
  <c r="AF407" i="4"/>
  <c r="AF408" i="4"/>
  <c r="AF401" i="4"/>
  <c r="AG396" i="4"/>
  <c r="AF404" i="4"/>
  <c r="AG407" i="4"/>
  <c r="AG410" i="4"/>
  <c r="AF398" i="4"/>
  <c r="AG403" i="4"/>
  <c r="AF405" i="4"/>
  <c r="AF406" i="4"/>
  <c r="BO550" i="4"/>
  <c r="BO540" i="4"/>
  <c r="BO548" i="4"/>
  <c r="BN541" i="4"/>
  <c r="BO539" i="4"/>
  <c r="BN532" i="4"/>
  <c r="BO546" i="4"/>
  <c r="BN539" i="4"/>
  <c r="BN536" i="4"/>
  <c r="AH619" i="4"/>
  <c r="AH618" i="4"/>
  <c r="AH605" i="4"/>
  <c r="AH603" i="4"/>
  <c r="AH616" i="4"/>
  <c r="AH407" i="4"/>
  <c r="AH404" i="4"/>
  <c r="BP546" i="4"/>
  <c r="BP537" i="4"/>
  <c r="BP548" i="4"/>
  <c r="BP539" i="4"/>
  <c r="BP544" i="4"/>
  <c r="BP534" i="4"/>
  <c r="BN534" i="4"/>
  <c r="BO535" i="4"/>
  <c r="BN544" i="4"/>
  <c r="BO549" i="4"/>
  <c r="AH612" i="4"/>
  <c r="AH394" i="4"/>
  <c r="AY481" i="4"/>
  <c r="AY476" i="4"/>
  <c r="AY469" i="4"/>
  <c r="AY468" i="4"/>
  <c r="BP532" i="4"/>
  <c r="BO534" i="4"/>
  <c r="BP535" i="4"/>
  <c r="BO544" i="4"/>
  <c r="BP549" i="4"/>
  <c r="AH609" i="4"/>
  <c r="O467" i="4"/>
  <c r="AX409" i="4"/>
  <c r="AX399" i="4"/>
  <c r="AW398" i="4"/>
  <c r="AW397" i="4"/>
  <c r="AW396" i="4"/>
  <c r="AW395" i="4"/>
  <c r="AW394" i="4"/>
  <c r="AX406" i="4"/>
  <c r="AX402" i="4"/>
  <c r="AW409" i="4"/>
  <c r="P480" i="4"/>
  <c r="P477" i="4"/>
  <c r="P467" i="4"/>
  <c r="P474" i="4"/>
  <c r="P464" i="4"/>
  <c r="O465" i="4"/>
  <c r="O472" i="4"/>
  <c r="O479" i="4"/>
  <c r="AH534" i="4"/>
  <c r="AW541" i="4"/>
  <c r="AW535" i="4"/>
  <c r="AX542" i="4"/>
  <c r="Q537" i="4"/>
  <c r="N699" i="1" a="1"/>
  <c r="N699" i="1" s="1"/>
  <c r="C699" i="1" a="1"/>
  <c r="C699" i="1" s="1"/>
  <c r="N658" i="1" a="1"/>
  <c r="N658" i="1" s="1"/>
  <c r="C658" i="1" a="1"/>
  <c r="C658" i="1" s="1"/>
  <c r="N617" i="1" a="1"/>
  <c r="N617" i="1" s="1"/>
  <c r="C617" i="1" a="1"/>
  <c r="C617" i="1" s="1"/>
  <c r="N576" i="1" a="1"/>
  <c r="N576" i="1" s="1"/>
  <c r="C576" i="1" a="1"/>
  <c r="C576" i="1" s="1"/>
  <c r="N535" i="1" a="1"/>
  <c r="N535" i="1" s="1"/>
  <c r="C535" i="1" a="1"/>
  <c r="C535" i="1" s="1"/>
  <c r="N494" i="1" a="1"/>
  <c r="N494" i="1" s="1"/>
  <c r="C494" i="1" a="1"/>
  <c r="C494" i="1" s="1"/>
  <c r="N453" i="1" a="1"/>
  <c r="N453" i="1" s="1"/>
  <c r="C453" i="1" a="1"/>
  <c r="C453" i="1" s="1"/>
  <c r="N412" i="1" a="1"/>
  <c r="N412" i="1" s="1"/>
  <c r="C412" i="1" a="1"/>
  <c r="C412" i="1" s="1"/>
  <c r="N371" i="1" a="1"/>
  <c r="N371" i="1" s="1"/>
  <c r="C371" i="1" a="1"/>
  <c r="C371" i="1" s="1"/>
  <c r="N330" i="1" a="1"/>
  <c r="N330" i="1" s="1"/>
  <c r="C330" i="1" a="1"/>
  <c r="C330" i="1" s="1"/>
  <c r="N289" i="1" a="1"/>
  <c r="N289" i="1" s="1"/>
  <c r="C289" i="1" a="1"/>
  <c r="C289" i="1" s="1"/>
  <c r="N248" i="1" a="1"/>
  <c r="N248" i="1" s="1"/>
  <c r="C248" i="1" a="1"/>
  <c r="C248" i="1" s="1"/>
  <c r="N207" i="1" a="1"/>
  <c r="N207" i="1" s="1"/>
  <c r="C207" i="1" a="1"/>
  <c r="C207" i="1" s="1"/>
  <c r="N166" i="1" a="1"/>
  <c r="N166" i="1" s="1"/>
  <c r="C166" i="1" a="1"/>
  <c r="C166" i="1" s="1"/>
  <c r="N125" i="1" a="1"/>
  <c r="N125" i="1" s="1"/>
  <c r="C125" i="1" a="1"/>
  <c r="C125" i="1" s="1"/>
  <c r="N84" i="1" a="1"/>
  <c r="N84" i="1" s="1"/>
  <c r="C84" i="1" a="1"/>
  <c r="C84" i="1" s="1"/>
  <c r="N43" i="1" a="1"/>
  <c r="N43" i="1" s="1"/>
  <c r="C43" i="1" a="1"/>
  <c r="C43" i="1" s="1"/>
  <c r="B10" i="2"/>
  <c r="B4" i="2"/>
  <c r="N2" i="1" a="1"/>
  <c r="N2" i="1" s="1"/>
  <c r="C2" i="1" a="1"/>
  <c r="C2" i="1" s="1"/>
  <c r="B5" i="2" l="1"/>
  <c r="B6" i="2" l="1"/>
  <c r="B7" i="2" l="1"/>
  <c r="N38" i="8" l="1"/>
  <c r="N43" i="8"/>
  <c r="N42" i="8"/>
  <c r="N41" i="8"/>
  <c r="N46" i="8"/>
  <c r="N39" i="8"/>
  <c r="N44" i="8"/>
  <c r="N40" i="8"/>
  <c r="N45" i="8"/>
  <c r="N48" i="8" l="1"/>
  <c r="N47" i="8"/>
  <c r="N49" i="8"/>
  <c r="N234" i="5" l="1" a="1"/>
  <c r="N515" i="6" l="1"/>
  <c r="N521" i="6"/>
  <c r="N499" i="6"/>
  <c r="N529" i="6"/>
  <c r="N523" i="6"/>
  <c r="N280" i="5"/>
  <c r="N520" i="6"/>
  <c r="N516" i="6"/>
  <c r="N527" i="6"/>
  <c r="N501" i="6"/>
  <c r="N504" i="6"/>
  <c r="N525" i="6"/>
  <c r="N518" i="6"/>
  <c r="N530" i="6"/>
  <c r="N531" i="6"/>
  <c r="N502" i="6"/>
  <c r="N526" i="6"/>
  <c r="N281" i="5"/>
  <c r="N522" i="6"/>
  <c r="N498" i="6"/>
  <c r="N517" i="6"/>
  <c r="N278" i="5"/>
  <c r="N496" i="6"/>
  <c r="N276" i="5"/>
  <c r="N514" i="6"/>
  <c r="N533" i="6"/>
  <c r="N234" i="5"/>
  <c r="N494" i="6" s="1"/>
  <c r="N507" i="6"/>
  <c r="N506" i="6"/>
  <c r="N282" i="5"/>
  <c r="N277" i="5"/>
  <c r="N534" i="6"/>
  <c r="N497" i="6"/>
  <c r="N532" i="6"/>
  <c r="N512" i="6"/>
  <c r="N509" i="6"/>
  <c r="N519" i="6"/>
  <c r="N528" i="6"/>
  <c r="N524" i="6"/>
  <c r="N511" i="6"/>
  <c r="N279" i="5"/>
  <c r="N495" i="6"/>
  <c r="N500" i="6"/>
  <c r="N513" i="6"/>
  <c r="N505" i="6"/>
  <c r="N508" i="6"/>
  <c r="N283" i="5"/>
  <c r="N510" i="6"/>
  <c r="N503" i="6"/>
  <c r="AE296" i="11" l="1" a="1"/>
  <c r="N676" i="10" l="1"/>
  <c r="N682" i="10"/>
  <c r="N669" i="10"/>
  <c r="N662" i="10"/>
  <c r="N667" i="10"/>
  <c r="AE296" i="11"/>
  <c r="AE343" i="11"/>
  <c r="N675" i="10"/>
  <c r="N692" i="10"/>
  <c r="AE339" i="11"/>
  <c r="N664" i="10"/>
  <c r="N672" i="10"/>
  <c r="N696" i="10"/>
  <c r="N679" i="10"/>
  <c r="N670" i="10"/>
  <c r="N687" i="10"/>
  <c r="N674" i="10"/>
  <c r="N697" i="10"/>
  <c r="N685" i="10"/>
  <c r="N690" i="10"/>
  <c r="N671" i="10"/>
  <c r="N661" i="10"/>
  <c r="N668" i="10"/>
  <c r="AE342" i="11"/>
  <c r="N678" i="10"/>
  <c r="N686" i="10"/>
  <c r="N659" i="10"/>
  <c r="AE344" i="11"/>
  <c r="N683" i="10"/>
  <c r="N695" i="10"/>
  <c r="N693" i="10"/>
  <c r="N698" i="10"/>
  <c r="N684" i="10"/>
  <c r="N680" i="10"/>
  <c r="N665" i="10"/>
  <c r="N694" i="10"/>
  <c r="N677" i="10"/>
  <c r="N663" i="10"/>
  <c r="N660" i="10"/>
  <c r="AE341" i="11"/>
  <c r="N688" i="10"/>
  <c r="N673" i="10"/>
  <c r="N691" i="10"/>
  <c r="AE345" i="11"/>
  <c r="N681" i="10"/>
  <c r="N689" i="10"/>
  <c r="N666" i="10"/>
  <c r="AE340" i="11"/>
  <c r="AE346" i="11"/>
  <c r="N296" i="11" a="1"/>
  <c r="N630" i="10" l="1"/>
  <c r="N343" i="11"/>
  <c r="N626" i="10"/>
  <c r="N653" i="10"/>
  <c r="N639" i="10"/>
  <c r="N651" i="10"/>
  <c r="N627" i="10"/>
  <c r="N642" i="10"/>
  <c r="N340" i="11"/>
  <c r="N628" i="10"/>
  <c r="N657" i="10"/>
  <c r="N618" i="10"/>
  <c r="N637" i="10"/>
  <c r="N641" i="10"/>
  <c r="N344" i="11"/>
  <c r="N638" i="10"/>
  <c r="N341" i="11"/>
  <c r="N619" i="10"/>
  <c r="N622" i="10"/>
  <c r="N635" i="10"/>
  <c r="N632" i="10"/>
  <c r="N631" i="10"/>
  <c r="N645" i="10"/>
  <c r="N647" i="10"/>
  <c r="N656" i="10"/>
  <c r="N625" i="10"/>
  <c r="N624" i="10"/>
  <c r="N652" i="10"/>
  <c r="N640" i="10"/>
  <c r="N646" i="10"/>
  <c r="N634" i="10"/>
  <c r="N620" i="10"/>
  <c r="N636" i="10"/>
  <c r="N621" i="10"/>
  <c r="N623" i="10"/>
  <c r="N339" i="11"/>
  <c r="N296" i="11"/>
  <c r="N648" i="10"/>
  <c r="N629" i="10"/>
  <c r="N345" i="11"/>
  <c r="N654" i="10"/>
  <c r="N643" i="10"/>
  <c r="N644" i="10"/>
  <c r="N346" i="11"/>
  <c r="N649" i="10"/>
  <c r="N342" i="11"/>
  <c r="N650" i="10"/>
  <c r="N655" i="10"/>
  <c r="N633" i="10"/>
  <c r="N658" i="10"/>
  <c r="AE338" i="11"/>
  <c r="AV238" i="11" a="1"/>
  <c r="N338" i="11" l="1"/>
  <c r="N617" i="10"/>
  <c r="N589" i="10"/>
  <c r="N608" i="10"/>
  <c r="N596" i="10"/>
  <c r="N604" i="10"/>
  <c r="N616" i="10"/>
  <c r="N586" i="10"/>
  <c r="N577" i="10"/>
  <c r="N598" i="10"/>
  <c r="N607" i="10"/>
  <c r="AV282" i="11"/>
  <c r="N588" i="10"/>
  <c r="N606" i="10"/>
  <c r="N605" i="10"/>
  <c r="N600" i="10"/>
  <c r="AV285" i="11"/>
  <c r="AV286" i="11"/>
  <c r="N582" i="10"/>
  <c r="AV283" i="11"/>
  <c r="N603" i="10"/>
  <c r="N591" i="10"/>
  <c r="AV287" i="11"/>
  <c r="N583" i="10"/>
  <c r="N601" i="10"/>
  <c r="N581" i="10"/>
  <c r="N602" i="10"/>
  <c r="AV288" i="11"/>
  <c r="N587" i="10"/>
  <c r="AV281" i="11"/>
  <c r="N593" i="10"/>
  <c r="N612" i="10"/>
  <c r="N611" i="10"/>
  <c r="N615" i="10"/>
  <c r="N595" i="10"/>
  <c r="N585" i="10"/>
  <c r="N580" i="10"/>
  <c r="N584" i="10"/>
  <c r="N594" i="10"/>
  <c r="N590" i="10"/>
  <c r="AV238" i="11"/>
  <c r="AV284" i="11"/>
  <c r="N597" i="10"/>
  <c r="N613" i="10"/>
  <c r="N579" i="10"/>
  <c r="N610" i="10"/>
  <c r="N578" i="10"/>
  <c r="N599" i="10"/>
  <c r="N609" i="10"/>
  <c r="N614" i="10"/>
  <c r="N592" i="10"/>
  <c r="AE238" i="11" a="1"/>
  <c r="AE284" i="11" l="1"/>
  <c r="N552" i="10"/>
  <c r="N568" i="10"/>
  <c r="N572" i="10"/>
  <c r="N561" i="10"/>
  <c r="N574" i="10"/>
  <c r="N553" i="10"/>
  <c r="N541" i="10"/>
  <c r="AE288" i="11"/>
  <c r="N558" i="10"/>
  <c r="N551" i="10"/>
  <c r="N563" i="10"/>
  <c r="N544" i="10"/>
  <c r="N557" i="10"/>
  <c r="N537" i="10"/>
  <c r="N540" i="10"/>
  <c r="AE286" i="11"/>
  <c r="N565" i="10"/>
  <c r="N559" i="10"/>
  <c r="N536" i="10"/>
  <c r="N560" i="10"/>
  <c r="N573" i="10"/>
  <c r="N550" i="10"/>
  <c r="N546" i="10"/>
  <c r="AE282" i="11"/>
  <c r="N575" i="10"/>
  <c r="N556" i="10"/>
  <c r="AE285" i="11"/>
  <c r="N555" i="10"/>
  <c r="N562" i="10"/>
  <c r="N547" i="10"/>
  <c r="AE283" i="11"/>
  <c r="N542" i="10"/>
  <c r="AE287" i="11"/>
  <c r="N569" i="10"/>
  <c r="N564" i="10"/>
  <c r="N538" i="10"/>
  <c r="N539" i="10"/>
  <c r="N566" i="10"/>
  <c r="N545" i="10"/>
  <c r="N571" i="10"/>
  <c r="N548" i="10"/>
  <c r="AE238" i="11"/>
  <c r="N570" i="10"/>
  <c r="AE281" i="11"/>
  <c r="N549" i="10"/>
  <c r="N554" i="10"/>
  <c r="N543" i="10"/>
  <c r="N567" i="10"/>
  <c r="AV280" i="11"/>
  <c r="N576" i="10"/>
  <c r="N238" i="11" a="1"/>
  <c r="AE280" i="11" l="1"/>
  <c r="N535" i="10"/>
  <c r="N498" i="10"/>
  <c r="N506" i="10"/>
  <c r="N509" i="10"/>
  <c r="N287" i="11"/>
  <c r="N282" i="11"/>
  <c r="N500" i="10"/>
  <c r="N525" i="10"/>
  <c r="N530" i="10"/>
  <c r="N519" i="10"/>
  <c r="N288" i="11"/>
  <c r="N510" i="10"/>
  <c r="N503" i="10"/>
  <c r="N496" i="10"/>
  <c r="N286" i="11"/>
  <c r="N522" i="10"/>
  <c r="N534" i="10"/>
  <c r="N512" i="10"/>
  <c r="N532" i="10"/>
  <c r="N504" i="10"/>
  <c r="N505" i="10"/>
  <c r="N520" i="10"/>
  <c r="N515" i="10"/>
  <c r="N531" i="10"/>
  <c r="N517" i="10"/>
  <c r="N501" i="10"/>
  <c r="N285" i="11"/>
  <c r="N281" i="11"/>
  <c r="N514" i="10"/>
  <c r="N507" i="10"/>
  <c r="N513" i="10"/>
  <c r="N508" i="10"/>
  <c r="N283" i="11"/>
  <c r="N521" i="10"/>
  <c r="N528" i="10"/>
  <c r="N524" i="10"/>
  <c r="N497" i="10"/>
  <c r="N527" i="10"/>
  <c r="N529" i="10"/>
  <c r="N511" i="10"/>
  <c r="N284" i="11"/>
  <c r="N533" i="10"/>
  <c r="N518" i="10"/>
  <c r="N516" i="10"/>
  <c r="N495" i="10"/>
  <c r="N526" i="10"/>
  <c r="N238" i="11"/>
  <c r="N502" i="10"/>
  <c r="N523" i="10"/>
  <c r="N499" i="10"/>
  <c r="N180" i="11" a="1"/>
  <c r="N280" i="11" l="1"/>
  <c r="N494" i="10"/>
  <c r="N393" i="10"/>
  <c r="N401" i="10"/>
  <c r="N394" i="10"/>
  <c r="N375" i="10"/>
  <c r="N180" i="11"/>
  <c r="N398" i="10"/>
  <c r="N390" i="10"/>
  <c r="N404" i="10"/>
  <c r="N406" i="10"/>
  <c r="N397" i="10"/>
  <c r="N372" i="10"/>
  <c r="N374" i="10"/>
  <c r="N230" i="11"/>
  <c r="N229" i="11"/>
  <c r="N402" i="10"/>
  <c r="N226" i="11"/>
  <c r="N224" i="11"/>
  <c r="N392" i="10"/>
  <c r="N395" i="10"/>
  <c r="N387" i="10"/>
  <c r="N227" i="11"/>
  <c r="N373" i="10"/>
  <c r="N384" i="10"/>
  <c r="N399" i="10"/>
  <c r="N411" i="10"/>
  <c r="N405" i="10"/>
  <c r="N391" i="10"/>
  <c r="N379" i="10"/>
  <c r="N376" i="10"/>
  <c r="N407" i="10"/>
  <c r="N386" i="10"/>
  <c r="N380" i="10"/>
  <c r="N403" i="10"/>
  <c r="N409" i="10"/>
  <c r="N396" i="10"/>
  <c r="N408" i="10"/>
  <c r="N223" i="11"/>
  <c r="N381" i="10"/>
  <c r="N225" i="11"/>
  <c r="N410" i="10"/>
  <c r="N388" i="10"/>
  <c r="N400" i="10"/>
  <c r="N377" i="10"/>
  <c r="N382" i="10"/>
  <c r="N228" i="11"/>
  <c r="N385" i="10"/>
  <c r="N389" i="10"/>
  <c r="N383" i="10"/>
  <c r="N378" i="10"/>
  <c r="AE180" i="11" a="1"/>
  <c r="N222" i="11" l="1"/>
  <c r="N371" i="10"/>
  <c r="N442" i="10"/>
  <c r="AE228" i="11"/>
  <c r="AE230" i="11"/>
  <c r="N437" i="10"/>
  <c r="N431" i="10"/>
  <c r="AE227" i="11"/>
  <c r="N423" i="10"/>
  <c r="N421" i="10"/>
  <c r="N440" i="10"/>
  <c r="N434" i="10"/>
  <c r="AE224" i="11"/>
  <c r="N451" i="10"/>
  <c r="N418" i="10"/>
  <c r="N429" i="10"/>
  <c r="N450" i="10"/>
  <c r="N414" i="10"/>
  <c r="N416" i="10"/>
  <c r="N424" i="10"/>
  <c r="N430" i="10"/>
  <c r="N425" i="10"/>
  <c r="N435" i="10"/>
  <c r="N446" i="10"/>
  <c r="N444" i="10"/>
  <c r="N448" i="10"/>
  <c r="N447" i="10"/>
  <c r="N426" i="10"/>
  <c r="AE223" i="11"/>
  <c r="N439" i="10"/>
  <c r="N420" i="10"/>
  <c r="N413" i="10"/>
  <c r="N445" i="10"/>
  <c r="AE229" i="11"/>
  <c r="N428" i="10"/>
  <c r="N433" i="10"/>
  <c r="AE225" i="11"/>
  <c r="N452" i="10"/>
  <c r="N443" i="10"/>
  <c r="AE226" i="11"/>
  <c r="N449" i="10"/>
  <c r="N438" i="10"/>
  <c r="N417" i="10"/>
  <c r="N432" i="10"/>
  <c r="AE180" i="11"/>
  <c r="N441" i="10"/>
  <c r="N419" i="10"/>
  <c r="N436" i="10"/>
  <c r="N422" i="10"/>
  <c r="N427" i="10"/>
  <c r="N415" i="10"/>
  <c r="AV180" i="11" a="1"/>
  <c r="N454" i="10" l="1"/>
  <c r="N483" i="10"/>
  <c r="AV225" i="11"/>
  <c r="N488" i="10"/>
  <c r="AV224" i="11"/>
  <c r="AV226" i="11"/>
  <c r="AV228" i="11"/>
  <c r="N482" i="10"/>
  <c r="AV223" i="11"/>
  <c r="N476" i="10"/>
  <c r="N456" i="10"/>
  <c r="N487" i="10"/>
  <c r="N461" i="10"/>
  <c r="AV227" i="11"/>
  <c r="N485" i="10"/>
  <c r="N491" i="10"/>
  <c r="N455" i="10"/>
  <c r="N468" i="10"/>
  <c r="N467" i="10"/>
  <c r="AV180" i="11"/>
  <c r="N479" i="10"/>
  <c r="N486" i="10"/>
  <c r="N478" i="10"/>
  <c r="N464" i="10"/>
  <c r="N469" i="10"/>
  <c r="N493" i="10"/>
  <c r="N490" i="10"/>
  <c r="N474" i="10"/>
  <c r="N492" i="10"/>
  <c r="N480" i="10"/>
  <c r="N463" i="10"/>
  <c r="N484" i="10"/>
  <c r="N473" i="10"/>
  <c r="N457" i="10"/>
  <c r="AV230" i="11"/>
  <c r="N471" i="10"/>
  <c r="N460" i="10"/>
  <c r="N458" i="10"/>
  <c r="N465" i="10"/>
  <c r="N462" i="10"/>
  <c r="N470" i="10"/>
  <c r="N475" i="10"/>
  <c r="N472" i="10"/>
  <c r="N459" i="10"/>
  <c r="N477" i="10"/>
  <c r="AV229" i="11"/>
  <c r="N489" i="10"/>
  <c r="N481" i="10"/>
  <c r="N466" i="10"/>
  <c r="AE222" i="11"/>
  <c r="N412" i="10"/>
  <c r="AV122" i="11" a="1"/>
  <c r="AV222" i="11" l="1"/>
  <c r="N453" i="10"/>
  <c r="N331" i="10"/>
  <c r="N359" i="10"/>
  <c r="N344" i="10"/>
  <c r="AV170" i="11"/>
  <c r="AV167" i="11"/>
  <c r="N360" i="10"/>
  <c r="N336" i="10"/>
  <c r="N366" i="10"/>
  <c r="N347" i="10"/>
  <c r="N340" i="10"/>
  <c r="N333" i="10"/>
  <c r="AV122" i="11"/>
  <c r="N352" i="10"/>
  <c r="N355" i="10"/>
  <c r="N341" i="10"/>
  <c r="N363" i="10"/>
  <c r="N358" i="10"/>
  <c r="N343" i="10"/>
  <c r="AV165" i="11"/>
  <c r="AV166" i="11"/>
  <c r="N342" i="10"/>
  <c r="N356" i="10"/>
  <c r="N367" i="10"/>
  <c r="N353" i="10"/>
  <c r="N335" i="10"/>
  <c r="N339" i="10"/>
  <c r="AV168" i="11"/>
  <c r="N337" i="10"/>
  <c r="N338" i="10"/>
  <c r="N362" i="10"/>
  <c r="N351" i="10"/>
  <c r="N346" i="10"/>
  <c r="N368" i="10"/>
  <c r="AV169" i="11"/>
  <c r="N361" i="10"/>
  <c r="N334" i="10"/>
  <c r="N350" i="10"/>
  <c r="N370" i="10"/>
  <c r="N354" i="10"/>
  <c r="AV171" i="11"/>
  <c r="N332" i="10"/>
  <c r="N348" i="10"/>
  <c r="N345" i="10"/>
  <c r="N364" i="10"/>
  <c r="N365" i="10"/>
  <c r="N369" i="10"/>
  <c r="N357" i="10"/>
  <c r="N349" i="10"/>
  <c r="AV172" i="11"/>
  <c r="AE122" i="11" a="1"/>
  <c r="N330" i="10" l="1"/>
  <c r="AV164" i="11"/>
  <c r="N300" i="10"/>
  <c r="N315" i="10"/>
  <c r="N322" i="10"/>
  <c r="N293" i="10"/>
  <c r="AE168" i="11"/>
  <c r="N298" i="10"/>
  <c r="AE169" i="11"/>
  <c r="N313" i="10"/>
  <c r="N301" i="10"/>
  <c r="N295" i="10"/>
  <c r="N327" i="10"/>
  <c r="N306" i="10"/>
  <c r="N297" i="10"/>
  <c r="AE167" i="11"/>
  <c r="N326" i="10"/>
  <c r="AE172" i="11"/>
  <c r="N304" i="10"/>
  <c r="N312" i="10"/>
  <c r="N299" i="10"/>
  <c r="N320" i="10"/>
  <c r="N317" i="10"/>
  <c r="N321" i="10"/>
  <c r="N318" i="10"/>
  <c r="AE171" i="11"/>
  <c r="N303" i="10"/>
  <c r="N310" i="10"/>
  <c r="N329" i="10"/>
  <c r="N307" i="10"/>
  <c r="N308" i="10"/>
  <c r="N294" i="10"/>
  <c r="N323" i="10"/>
  <c r="N290" i="10"/>
  <c r="N291" i="10"/>
  <c r="AE170" i="11"/>
  <c r="AE166" i="11"/>
  <c r="N292" i="10"/>
  <c r="AE165" i="11"/>
  <c r="N325" i="10"/>
  <c r="N324" i="10"/>
  <c r="N319" i="10"/>
  <c r="N309" i="10"/>
  <c r="N311" i="10"/>
  <c r="N296" i="10"/>
  <c r="AE122" i="11"/>
  <c r="N316" i="10"/>
  <c r="N328" i="10"/>
  <c r="N302" i="10"/>
  <c r="N314" i="10"/>
  <c r="N305" i="10"/>
  <c r="N64" i="11" a="1"/>
  <c r="AE164" i="11" l="1"/>
  <c r="N289" i="10"/>
  <c r="N137" i="10"/>
  <c r="N136" i="10"/>
  <c r="N107" i="11"/>
  <c r="N158" i="10"/>
  <c r="N127" i="10"/>
  <c r="N108" i="11"/>
  <c r="N150" i="10"/>
  <c r="N148" i="10"/>
  <c r="N163" i="10"/>
  <c r="N134" i="10"/>
  <c r="N139" i="10"/>
  <c r="N112" i="11"/>
  <c r="N126" i="10"/>
  <c r="N146" i="10"/>
  <c r="N142" i="10"/>
  <c r="N141" i="10"/>
  <c r="N155" i="10"/>
  <c r="N138" i="10"/>
  <c r="N129" i="10"/>
  <c r="N64" i="11"/>
  <c r="N131" i="10"/>
  <c r="N110" i="11"/>
  <c r="N147" i="10"/>
  <c r="N128" i="10"/>
  <c r="N143" i="10"/>
  <c r="N162" i="10"/>
  <c r="N135" i="10"/>
  <c r="N130" i="10"/>
  <c r="N145" i="10"/>
  <c r="N152" i="10"/>
  <c r="N114" i="11"/>
  <c r="N165" i="10"/>
  <c r="N151" i="10"/>
  <c r="N113" i="11"/>
  <c r="N149" i="10"/>
  <c r="N132" i="10"/>
  <c r="N156" i="10"/>
  <c r="N157" i="10"/>
  <c r="N133" i="10"/>
  <c r="N154" i="10"/>
  <c r="N159" i="10"/>
  <c r="N164" i="10"/>
  <c r="N144" i="10"/>
  <c r="N140" i="10"/>
  <c r="N153" i="10"/>
  <c r="N109" i="11"/>
  <c r="N111" i="11"/>
  <c r="N160" i="10"/>
  <c r="N161" i="10"/>
  <c r="AE64" i="11" a="1"/>
  <c r="N197" i="10" l="1"/>
  <c r="N171" i="10"/>
  <c r="N188" i="10"/>
  <c r="N191" i="10"/>
  <c r="AE113" i="11"/>
  <c r="AE64" i="11"/>
  <c r="N192" i="10"/>
  <c r="N185" i="10"/>
  <c r="N178" i="10"/>
  <c r="N202" i="10"/>
  <c r="N190" i="10"/>
  <c r="AE112" i="11"/>
  <c r="N200" i="10"/>
  <c r="N206" i="10"/>
  <c r="AE107" i="11"/>
  <c r="N198" i="10"/>
  <c r="N193" i="10"/>
  <c r="AE110" i="11"/>
  <c r="N168" i="10"/>
  <c r="N177" i="10"/>
  <c r="N195" i="10"/>
  <c r="N180" i="10"/>
  <c r="N169" i="10"/>
  <c r="N194" i="10"/>
  <c r="N175" i="10"/>
  <c r="N181" i="10"/>
  <c r="AE109" i="11"/>
  <c r="N170" i="10"/>
  <c r="N173" i="10"/>
  <c r="N182" i="10"/>
  <c r="N189" i="10"/>
  <c r="N199" i="10"/>
  <c r="N204" i="10"/>
  <c r="AE114" i="11"/>
  <c r="N183" i="10"/>
  <c r="N205" i="10"/>
  <c r="N172" i="10"/>
  <c r="N184" i="10"/>
  <c r="N196" i="10"/>
  <c r="N203" i="10"/>
  <c r="N187" i="10"/>
  <c r="AE108" i="11"/>
  <c r="N167" i="10"/>
  <c r="N174" i="10"/>
  <c r="N179" i="10"/>
  <c r="N201" i="10"/>
  <c r="AE111" i="11"/>
  <c r="N176" i="10"/>
  <c r="N186" i="10"/>
  <c r="N106" i="11"/>
  <c r="N125" i="10"/>
  <c r="AV64" i="11" a="1"/>
  <c r="AE106" i="11" l="1"/>
  <c r="N166" i="10"/>
  <c r="N215" i="10"/>
  <c r="N234" i="10"/>
  <c r="N247" i="10"/>
  <c r="N228" i="10"/>
  <c r="AV114" i="11"/>
  <c r="N217" i="10"/>
  <c r="N236" i="10"/>
  <c r="AV108" i="11"/>
  <c r="AV111" i="11"/>
  <c r="N219" i="10"/>
  <c r="N233" i="10"/>
  <c r="N222" i="10"/>
  <c r="N208" i="10"/>
  <c r="N242" i="10"/>
  <c r="N223" i="10"/>
  <c r="N211" i="10"/>
  <c r="N243" i="10"/>
  <c r="N210" i="10"/>
  <c r="N209" i="10"/>
  <c r="N225" i="10"/>
  <c r="N220" i="10"/>
  <c r="N232" i="10"/>
  <c r="N237" i="10"/>
  <c r="N230" i="10"/>
  <c r="N216" i="10"/>
  <c r="N238" i="10"/>
  <c r="N235" i="10"/>
  <c r="N227" i="10"/>
  <c r="N244" i="10"/>
  <c r="AV109" i="11"/>
  <c r="AV113" i="11"/>
  <c r="N214" i="10"/>
  <c r="N240" i="10"/>
  <c r="N224" i="10"/>
  <c r="N213" i="10"/>
  <c r="N226" i="10"/>
  <c r="N231" i="10"/>
  <c r="N221" i="10"/>
  <c r="N229" i="10"/>
  <c r="AV107" i="11"/>
  <c r="AV64" i="11"/>
  <c r="N241" i="10"/>
  <c r="N218" i="10"/>
  <c r="N246" i="10"/>
  <c r="N212" i="10"/>
  <c r="AV112" i="11"/>
  <c r="N245" i="10"/>
  <c r="N239" i="10"/>
  <c r="AV110" i="11"/>
  <c r="AV6" i="11" a="1"/>
  <c r="N207" i="10" l="1"/>
  <c r="AV106" i="11"/>
  <c r="N101" i="10"/>
  <c r="N97" i="10"/>
  <c r="N99" i="10"/>
  <c r="N87" i="10"/>
  <c r="AV54" i="11"/>
  <c r="AV56" i="11"/>
  <c r="N115" i="10"/>
  <c r="N94" i="10"/>
  <c r="N96" i="10"/>
  <c r="N86" i="10"/>
  <c r="N98" i="10"/>
  <c r="N121" i="10"/>
  <c r="N113" i="10"/>
  <c r="AV49" i="11"/>
  <c r="N103" i="10"/>
  <c r="N89" i="10"/>
  <c r="AV53" i="11"/>
  <c r="N102" i="10"/>
  <c r="N93" i="10"/>
  <c r="N118" i="10"/>
  <c r="N104" i="10"/>
  <c r="AV6" i="11"/>
  <c r="AV50" i="11"/>
  <c r="N90" i="10"/>
  <c r="N112" i="10"/>
  <c r="N119" i="10"/>
  <c r="N120" i="10"/>
  <c r="N85" i="10"/>
  <c r="N114" i="10"/>
  <c r="N122" i="10"/>
  <c r="N88" i="10"/>
  <c r="N105" i="10"/>
  <c r="N111" i="10"/>
  <c r="AV52" i="11"/>
  <c r="N123" i="10"/>
  <c r="N91" i="10"/>
  <c r="N109" i="10"/>
  <c r="N92" i="10"/>
  <c r="N95" i="10"/>
  <c r="N100" i="10"/>
  <c r="N117" i="10"/>
  <c r="AV51" i="11"/>
  <c r="N110" i="10"/>
  <c r="N108" i="10"/>
  <c r="N116" i="10"/>
  <c r="N106" i="10"/>
  <c r="AV55" i="11"/>
  <c r="N107" i="10"/>
  <c r="N124" i="10"/>
  <c r="N6" i="11" a="1"/>
  <c r="N84" i="10" l="1"/>
  <c r="AV48" i="11"/>
  <c r="N6" i="11"/>
  <c r="N32" i="10"/>
  <c r="N21" i="10"/>
  <c r="N4" i="10"/>
  <c r="N54" i="11"/>
  <c r="N16" i="10"/>
  <c r="N49" i="11"/>
  <c r="N39" i="10"/>
  <c r="N9" i="10"/>
  <c r="N31" i="10"/>
  <c r="N29" i="10"/>
  <c r="N34" i="10"/>
  <c r="N11" i="10"/>
  <c r="N12" i="10"/>
  <c r="N3" i="10"/>
  <c r="N13" i="10"/>
  <c r="N15" i="10"/>
  <c r="N8" i="10"/>
  <c r="N56" i="11"/>
  <c r="N55" i="11"/>
  <c r="N33" i="10"/>
  <c r="N30" i="10"/>
  <c r="N50" i="11"/>
  <c r="N5" i="10"/>
  <c r="N23" i="10"/>
  <c r="N19" i="10"/>
  <c r="N7" i="10"/>
  <c r="N24" i="10"/>
  <c r="N20" i="10"/>
  <c r="N6" i="10"/>
  <c r="N35" i="10"/>
  <c r="N40" i="10"/>
  <c r="N25" i="10"/>
  <c r="N17" i="10"/>
  <c r="N38" i="10"/>
  <c r="N42" i="10"/>
  <c r="N26" i="10"/>
  <c r="N27" i="10"/>
  <c r="N28" i="10"/>
  <c r="N10" i="10"/>
  <c r="N51" i="11"/>
  <c r="N22" i="10"/>
  <c r="N41" i="10"/>
  <c r="N53" i="11"/>
  <c r="N36" i="10"/>
  <c r="N37" i="10"/>
  <c r="N14" i="10"/>
  <c r="N52" i="11"/>
  <c r="N18" i="10"/>
  <c r="N108" i="8" a="1"/>
  <c r="N211" i="9" l="1"/>
  <c r="N195" i="9"/>
  <c r="N204" i="9"/>
  <c r="N192" i="9"/>
  <c r="N217" i="9"/>
  <c r="N145" i="8"/>
  <c r="N147" i="8"/>
  <c r="N191" i="9"/>
  <c r="N203" i="9"/>
  <c r="N201" i="9"/>
  <c r="N149" i="8"/>
  <c r="N144" i="8"/>
  <c r="N141" i="8"/>
  <c r="N213" i="9"/>
  <c r="N207" i="9"/>
  <c r="N189" i="9"/>
  <c r="N146" i="8"/>
  <c r="N151" i="8"/>
  <c r="N142" i="8"/>
  <c r="N216" i="9"/>
  <c r="N210" i="9"/>
  <c r="N209" i="9"/>
  <c r="N198" i="9"/>
  <c r="N148" i="8"/>
  <c r="N196" i="9"/>
  <c r="N218" i="9"/>
  <c r="N193" i="9"/>
  <c r="N108" i="8"/>
  <c r="N212" i="9"/>
  <c r="N143" i="8"/>
  <c r="N197" i="9"/>
  <c r="N194" i="9"/>
  <c r="N202" i="9"/>
  <c r="N208" i="9"/>
  <c r="N150" i="8"/>
  <c r="N206" i="9"/>
  <c r="N199" i="9"/>
  <c r="N215" i="9"/>
  <c r="N214" i="9"/>
  <c r="N200" i="9"/>
  <c r="N190" i="9"/>
  <c r="N205" i="9"/>
  <c r="N2" i="10"/>
  <c r="N48" i="11"/>
  <c r="AE108" i="8" a="1"/>
  <c r="N188" i="9" l="1"/>
  <c r="N140" i="8"/>
  <c r="N220" i="9"/>
  <c r="N225" i="9"/>
  <c r="N246" i="9"/>
  <c r="AE141" i="8"/>
  <c r="N239" i="9"/>
  <c r="N231" i="9"/>
  <c r="N222" i="9"/>
  <c r="N223" i="9"/>
  <c r="N230" i="9"/>
  <c r="N235" i="9"/>
  <c r="N232" i="9"/>
  <c r="N236" i="9"/>
  <c r="N227" i="9"/>
  <c r="N247" i="9"/>
  <c r="N226" i="9"/>
  <c r="AE142" i="8"/>
  <c r="N233" i="9"/>
  <c r="N243" i="9"/>
  <c r="N249" i="9"/>
  <c r="AE145" i="8"/>
  <c r="N240" i="9"/>
  <c r="AE143" i="8"/>
  <c r="N248" i="9"/>
  <c r="AE147" i="8"/>
  <c r="N242" i="9"/>
  <c r="AE150" i="8"/>
  <c r="N234" i="9"/>
  <c r="N244" i="9"/>
  <c r="N237" i="9"/>
  <c r="AE108" i="8"/>
  <c r="N241" i="9"/>
  <c r="AE149" i="8"/>
  <c r="N245" i="9"/>
  <c r="AE146" i="8"/>
  <c r="N229" i="9"/>
  <c r="N238" i="9"/>
  <c r="N228" i="9"/>
  <c r="AE144" i="8"/>
  <c r="N221" i="9"/>
  <c r="N224" i="9"/>
  <c r="AE148" i="8"/>
  <c r="AE151" i="8"/>
  <c r="AV6" i="8" a="1"/>
  <c r="AE6" i="5" a="1"/>
  <c r="AE140" i="8" l="1"/>
  <c r="N219" i="9"/>
  <c r="N79" i="9"/>
  <c r="N81" i="9"/>
  <c r="AV46" i="8"/>
  <c r="N83" i="9"/>
  <c r="AV6" i="8"/>
  <c r="N67" i="9"/>
  <c r="N91" i="9"/>
  <c r="AV41" i="8"/>
  <c r="AV42" i="8"/>
  <c r="N72" i="9"/>
  <c r="AV47" i="8"/>
  <c r="AV45" i="8"/>
  <c r="AV49" i="8"/>
  <c r="N88" i="9"/>
  <c r="N65" i="9"/>
  <c r="AV44" i="8"/>
  <c r="N89" i="9"/>
  <c r="N68" i="9"/>
  <c r="N94" i="9"/>
  <c r="N69" i="9"/>
  <c r="N71" i="9"/>
  <c r="N82" i="9"/>
  <c r="AV39" i="8"/>
  <c r="N74" i="9"/>
  <c r="N78" i="9"/>
  <c r="N73" i="9"/>
  <c r="N76" i="9"/>
  <c r="AV40" i="8"/>
  <c r="N93" i="9"/>
  <c r="N77" i="9"/>
  <c r="AV48" i="8"/>
  <c r="AV43" i="8"/>
  <c r="N85" i="9"/>
  <c r="N90" i="9"/>
  <c r="N84" i="9"/>
  <c r="N70" i="9"/>
  <c r="N75" i="9"/>
  <c r="N86" i="9"/>
  <c r="N87" i="9"/>
  <c r="N80" i="9"/>
  <c r="N92" i="9"/>
  <c r="N66" i="9"/>
  <c r="N79" i="6"/>
  <c r="N51" i="6"/>
  <c r="N78" i="6"/>
  <c r="N80" i="6"/>
  <c r="AE50" i="5"/>
  <c r="N50" i="6"/>
  <c r="N45" i="6"/>
  <c r="N53" i="6"/>
  <c r="AE48" i="5"/>
  <c r="N72" i="6"/>
  <c r="N56" i="6"/>
  <c r="N58" i="6"/>
  <c r="N47" i="6"/>
  <c r="AE49" i="5"/>
  <c r="N64" i="6"/>
  <c r="N75" i="6"/>
  <c r="N71" i="6"/>
  <c r="AE53" i="5"/>
  <c r="AE54" i="5"/>
  <c r="N67" i="6"/>
  <c r="N69" i="6"/>
  <c r="N70" i="6"/>
  <c r="N82" i="6"/>
  <c r="N81" i="6"/>
  <c r="AE55" i="5"/>
  <c r="N60" i="6"/>
  <c r="N52" i="6"/>
  <c r="N48" i="6"/>
  <c r="AE6" i="5"/>
  <c r="N43" i="6" s="1"/>
  <c r="N68" i="6"/>
  <c r="N63" i="6"/>
  <c r="N49" i="6"/>
  <c r="N73" i="6"/>
  <c r="N44" i="6"/>
  <c r="N59" i="6"/>
  <c r="N83" i="6"/>
  <c r="N46" i="6"/>
  <c r="AE51" i="5"/>
  <c r="N55" i="6"/>
  <c r="N57" i="6"/>
  <c r="N54" i="6"/>
  <c r="N66" i="6"/>
  <c r="N62" i="6"/>
  <c r="N77" i="6"/>
  <c r="N76" i="6"/>
  <c r="N74" i="6"/>
  <c r="AE52" i="5"/>
  <c r="N65" i="6"/>
  <c r="N61" i="6"/>
  <c r="N177" i="5" a="1"/>
  <c r="AV63" i="5" a="1"/>
  <c r="AE177" i="5" a="1"/>
  <c r="N120" i="5" a="1"/>
  <c r="AV120" i="5" a="1"/>
  <c r="AV6" i="5" a="1"/>
  <c r="AE63" i="5" a="1"/>
  <c r="N6" i="5" a="1"/>
  <c r="N176" i="6" l="1"/>
  <c r="N194" i="6"/>
  <c r="N204" i="6"/>
  <c r="N197" i="6"/>
  <c r="N169" i="6"/>
  <c r="N205" i="6"/>
  <c r="N191" i="6"/>
  <c r="N167" i="6"/>
  <c r="N180" i="6"/>
  <c r="N195" i="6"/>
  <c r="N173" i="6"/>
  <c r="N182" i="6"/>
  <c r="AE106" i="5"/>
  <c r="AE105" i="5"/>
  <c r="N184" i="6"/>
  <c r="N185" i="6"/>
  <c r="N193" i="6"/>
  <c r="AE63" i="5"/>
  <c r="N166" i="6" s="1"/>
  <c r="AE111" i="5"/>
  <c r="N196" i="6"/>
  <c r="N172" i="6"/>
  <c r="N192" i="6"/>
  <c r="N190" i="6"/>
  <c r="N202" i="6"/>
  <c r="N200" i="6"/>
  <c r="N181" i="6"/>
  <c r="N186" i="6"/>
  <c r="AE107" i="5"/>
  <c r="N183" i="6"/>
  <c r="N177" i="6"/>
  <c r="N175" i="6"/>
  <c r="N179" i="6"/>
  <c r="AE112" i="5"/>
  <c r="AE110" i="5"/>
  <c r="N198" i="6"/>
  <c r="N199" i="6"/>
  <c r="N187" i="6"/>
  <c r="N206" i="6"/>
  <c r="N188" i="6"/>
  <c r="N178" i="6"/>
  <c r="N171" i="6"/>
  <c r="N174" i="6"/>
  <c r="N203" i="6"/>
  <c r="AE109" i="5"/>
  <c r="N201" i="6"/>
  <c r="N189" i="6"/>
  <c r="N168" i="6"/>
  <c r="N170" i="6"/>
  <c r="AE108" i="5"/>
  <c r="N162" i="5"/>
  <c r="N277" i="6"/>
  <c r="N120" i="5"/>
  <c r="N248" i="6" s="1"/>
  <c r="N287" i="6"/>
  <c r="N267" i="6"/>
  <c r="N249" i="6"/>
  <c r="N264" i="6"/>
  <c r="N163" i="5"/>
  <c r="N276" i="6"/>
  <c r="N269" i="6"/>
  <c r="N261" i="6"/>
  <c r="N272" i="6"/>
  <c r="N288" i="6"/>
  <c r="N260" i="6"/>
  <c r="N165" i="5"/>
  <c r="N282" i="6"/>
  <c r="N265" i="6"/>
  <c r="N262" i="6"/>
  <c r="N263" i="6"/>
  <c r="N167" i="5"/>
  <c r="N251" i="6"/>
  <c r="N270" i="6"/>
  <c r="N253" i="6"/>
  <c r="N266" i="6"/>
  <c r="N254" i="6"/>
  <c r="N168" i="5"/>
  <c r="N275" i="6"/>
  <c r="N279" i="6"/>
  <c r="N268" i="6"/>
  <c r="N164" i="5"/>
  <c r="N280" i="6"/>
  <c r="N257" i="6"/>
  <c r="N281" i="6"/>
  <c r="N271" i="6"/>
  <c r="N283" i="6"/>
  <c r="N278" i="6"/>
  <c r="N285" i="6"/>
  <c r="N256" i="6"/>
  <c r="N284" i="6"/>
  <c r="N273" i="6"/>
  <c r="N258" i="6"/>
  <c r="N250" i="6"/>
  <c r="N169" i="5"/>
  <c r="N274" i="6"/>
  <c r="N252" i="6"/>
  <c r="N259" i="6"/>
  <c r="N255" i="6"/>
  <c r="N166" i="5"/>
  <c r="N286" i="6"/>
  <c r="N422" i="6"/>
  <c r="N424" i="6"/>
  <c r="N423" i="6"/>
  <c r="N452" i="6"/>
  <c r="N429" i="6"/>
  <c r="N415" i="6"/>
  <c r="N435" i="6"/>
  <c r="AE224" i="5"/>
  <c r="N442" i="6"/>
  <c r="N436" i="6"/>
  <c r="N416" i="6"/>
  <c r="N413" i="6"/>
  <c r="N417" i="6"/>
  <c r="N425" i="6"/>
  <c r="N439" i="6"/>
  <c r="N420" i="6"/>
  <c r="N431" i="6"/>
  <c r="AE222" i="5"/>
  <c r="AE221" i="5"/>
  <c r="N432" i="6"/>
  <c r="N444" i="6"/>
  <c r="N430" i="6"/>
  <c r="N449" i="6"/>
  <c r="AE219" i="5"/>
  <c r="N440" i="6"/>
  <c r="N438" i="6"/>
  <c r="N445" i="6"/>
  <c r="N421" i="6"/>
  <c r="N427" i="6"/>
  <c r="N428" i="6"/>
  <c r="N418" i="6"/>
  <c r="N437" i="6"/>
  <c r="AE177" i="5"/>
  <c r="N412" i="6" s="1"/>
  <c r="N447" i="6"/>
  <c r="AE220" i="5"/>
  <c r="N433" i="6"/>
  <c r="AE223" i="5"/>
  <c r="N450" i="6"/>
  <c r="N451" i="6"/>
  <c r="N443" i="6"/>
  <c r="N448" i="6"/>
  <c r="AE226" i="5"/>
  <c r="AE225" i="5"/>
  <c r="N446" i="6"/>
  <c r="N441" i="6"/>
  <c r="N426" i="6"/>
  <c r="N434" i="6"/>
  <c r="N419" i="6"/>
  <c r="N414" i="6"/>
  <c r="AV111" i="5"/>
  <c r="N243" i="6"/>
  <c r="N214" i="6"/>
  <c r="N221" i="6"/>
  <c r="AV63" i="5"/>
  <c r="N207" i="6" s="1"/>
  <c r="N240" i="6"/>
  <c r="N208" i="6"/>
  <c r="N237" i="6"/>
  <c r="N216" i="6"/>
  <c r="AV112" i="5"/>
  <c r="N236" i="6"/>
  <c r="N232" i="6"/>
  <c r="N238" i="6"/>
  <c r="N223" i="6"/>
  <c r="N247" i="6"/>
  <c r="AV107" i="5"/>
  <c r="N225" i="6"/>
  <c r="N239" i="6"/>
  <c r="AV110" i="5"/>
  <c r="N231" i="6"/>
  <c r="AV105" i="5"/>
  <c r="N219" i="6"/>
  <c r="N211" i="6"/>
  <c r="N217" i="6"/>
  <c r="N224" i="6"/>
  <c r="AV106" i="5"/>
  <c r="N210" i="6"/>
  <c r="N220" i="6"/>
  <c r="N215" i="6"/>
  <c r="N212" i="6"/>
  <c r="N242" i="6"/>
  <c r="N233" i="6"/>
  <c r="N226" i="6"/>
  <c r="N244" i="6"/>
  <c r="N245" i="6"/>
  <c r="N234" i="6"/>
  <c r="N227" i="6"/>
  <c r="N230" i="6"/>
  <c r="N235" i="6"/>
  <c r="N241" i="6"/>
  <c r="N209" i="6"/>
  <c r="AV109" i="5"/>
  <c r="N228" i="6"/>
  <c r="N246" i="6"/>
  <c r="AV108" i="5"/>
  <c r="N229" i="6"/>
  <c r="N222" i="6"/>
  <c r="N218" i="6"/>
  <c r="N213" i="6"/>
  <c r="N389" i="6"/>
  <c r="N408" i="6"/>
  <c r="N388" i="6"/>
  <c r="N396" i="6"/>
  <c r="N393" i="6"/>
  <c r="N226" i="5"/>
  <c r="N401" i="6"/>
  <c r="N386" i="6"/>
  <c r="N405" i="6"/>
  <c r="N384" i="6"/>
  <c r="N407" i="6"/>
  <c r="N399" i="6"/>
  <c r="N224" i="5"/>
  <c r="N400" i="6"/>
  <c r="N375" i="6"/>
  <c r="N221" i="5"/>
  <c r="N397" i="6"/>
  <c r="N394" i="6"/>
  <c r="N372" i="6"/>
  <c r="N398" i="6"/>
  <c r="N379" i="6"/>
  <c r="N404" i="6"/>
  <c r="N391" i="6"/>
  <c r="N376" i="6"/>
  <c r="N223" i="5"/>
  <c r="N373" i="6"/>
  <c r="N385" i="6"/>
  <c r="N378" i="6"/>
  <c r="N411" i="6"/>
  <c r="N406" i="6"/>
  <c r="N380" i="6"/>
  <c r="N395" i="6"/>
  <c r="N222" i="5"/>
  <c r="N374" i="6"/>
  <c r="N387" i="6"/>
  <c r="N403" i="6"/>
  <c r="N409" i="6"/>
  <c r="N220" i="5"/>
  <c r="N410" i="6"/>
  <c r="N377" i="6"/>
  <c r="N392" i="6"/>
  <c r="N402" i="6"/>
  <c r="N177" i="5"/>
  <c r="N371" i="6" s="1"/>
  <c r="N390" i="6"/>
  <c r="N219" i="5"/>
  <c r="N382" i="6"/>
  <c r="N383" i="6"/>
  <c r="N381" i="6"/>
  <c r="N225" i="5"/>
  <c r="N90" i="6"/>
  <c r="AV52" i="5"/>
  <c r="N103" i="6"/>
  <c r="N85" i="6"/>
  <c r="N91" i="6"/>
  <c r="N98" i="6"/>
  <c r="N88" i="6"/>
  <c r="N104" i="6"/>
  <c r="N94" i="6"/>
  <c r="AV55" i="5"/>
  <c r="AV54" i="5"/>
  <c r="N116" i="6"/>
  <c r="AV50" i="5"/>
  <c r="N114" i="6"/>
  <c r="N100" i="6"/>
  <c r="N124" i="6"/>
  <c r="N120" i="6"/>
  <c r="AV51" i="5"/>
  <c r="N121" i="6"/>
  <c r="N99" i="6"/>
  <c r="N123" i="6"/>
  <c r="N106" i="6"/>
  <c r="N105" i="6"/>
  <c r="N101" i="6"/>
  <c r="N115" i="6"/>
  <c r="N86" i="6"/>
  <c r="N113" i="6"/>
  <c r="N117" i="6"/>
  <c r="N118" i="6"/>
  <c r="AV53" i="5"/>
  <c r="N87" i="6"/>
  <c r="N102" i="6"/>
  <c r="N95" i="6"/>
  <c r="N109" i="6"/>
  <c r="N93" i="6"/>
  <c r="AV48" i="5"/>
  <c r="N97" i="6"/>
  <c r="N112" i="6"/>
  <c r="N89" i="6"/>
  <c r="N122" i="6"/>
  <c r="N107" i="6"/>
  <c r="N111" i="6"/>
  <c r="N92" i="6"/>
  <c r="N119" i="6"/>
  <c r="AV6" i="5"/>
  <c r="N84" i="6" s="1"/>
  <c r="AV49" i="5"/>
  <c r="N110" i="6"/>
  <c r="N96" i="6"/>
  <c r="N108" i="6"/>
  <c r="AV167" i="5"/>
  <c r="AV169" i="5"/>
  <c r="N368" i="6"/>
  <c r="N357" i="6"/>
  <c r="N366" i="6"/>
  <c r="N359" i="6"/>
  <c r="AV164" i="5"/>
  <c r="N354" i="6"/>
  <c r="N341" i="6"/>
  <c r="N337" i="6"/>
  <c r="N363" i="6"/>
  <c r="N331" i="6"/>
  <c r="N339" i="6"/>
  <c r="AV166" i="5"/>
  <c r="AV163" i="5"/>
  <c r="AV168" i="5"/>
  <c r="N361" i="6"/>
  <c r="N355" i="6"/>
  <c r="N370" i="6"/>
  <c r="N333" i="6"/>
  <c r="N336" i="6"/>
  <c r="N345" i="6"/>
  <c r="N344" i="6"/>
  <c r="N351" i="6"/>
  <c r="N338" i="6"/>
  <c r="N364" i="6"/>
  <c r="N348" i="6"/>
  <c r="N369" i="6"/>
  <c r="N346" i="6"/>
  <c r="N349" i="6"/>
  <c r="N350" i="6"/>
  <c r="AV120" i="5"/>
  <c r="N330" i="6" s="1"/>
  <c r="N353" i="6"/>
  <c r="N358" i="6"/>
  <c r="AV162" i="5"/>
  <c r="N340" i="6"/>
  <c r="N335" i="6"/>
  <c r="N362" i="6"/>
  <c r="N367" i="6"/>
  <c r="N356" i="6"/>
  <c r="N332" i="6"/>
  <c r="N360" i="6"/>
  <c r="N342" i="6"/>
  <c r="N365" i="6"/>
  <c r="N334" i="6"/>
  <c r="N347" i="6"/>
  <c r="N343" i="6"/>
  <c r="N352" i="6"/>
  <c r="AV165" i="5"/>
  <c r="N64" i="9"/>
  <c r="AV38" i="8"/>
  <c r="N35" i="6"/>
  <c r="N24" i="6"/>
  <c r="N17" i="6"/>
  <c r="N22" i="6"/>
  <c r="N51" i="5"/>
  <c r="N8" i="6"/>
  <c r="N49" i="5"/>
  <c r="N27" i="6"/>
  <c r="N4" i="6"/>
  <c r="N31" i="6"/>
  <c r="N7" i="6"/>
  <c r="N36" i="6"/>
  <c r="N18" i="6"/>
  <c r="N40" i="6"/>
  <c r="N37" i="6"/>
  <c r="N30" i="6"/>
  <c r="N42" i="6"/>
  <c r="N39" i="6"/>
  <c r="N10" i="6"/>
  <c r="N48" i="5"/>
  <c r="N16" i="6"/>
  <c r="N50" i="5"/>
  <c r="N5" i="6"/>
  <c r="N54" i="5"/>
  <c r="N38" i="6"/>
  <c r="N25" i="6"/>
  <c r="N32" i="6"/>
  <c r="N19" i="6"/>
  <c r="N33" i="6"/>
  <c r="N11" i="6"/>
  <c r="N26" i="6"/>
  <c r="N53" i="5"/>
  <c r="N34" i="6"/>
  <c r="N3" i="6"/>
  <c r="N9" i="6"/>
  <c r="N15" i="6"/>
  <c r="N23" i="6"/>
  <c r="N28" i="6"/>
  <c r="N52" i="5"/>
  <c r="N29" i="6"/>
  <c r="N14" i="6"/>
  <c r="N6" i="5"/>
  <c r="N2" i="6" s="1"/>
  <c r="N55" i="5"/>
  <c r="N12" i="6"/>
  <c r="N13" i="6"/>
  <c r="N6" i="6"/>
  <c r="N20" i="6"/>
  <c r="N41" i="6"/>
  <c r="N21" i="6"/>
  <c r="AE120" i="5" a="1"/>
  <c r="N292" i="6" l="1"/>
  <c r="N296" i="6"/>
  <c r="N320" i="6"/>
  <c r="AE162" i="5"/>
  <c r="N294" i="6"/>
  <c r="N305" i="6"/>
  <c r="N310" i="6"/>
  <c r="N314" i="6"/>
  <c r="N325" i="6"/>
  <c r="N304" i="6"/>
  <c r="N326" i="6"/>
  <c r="N298" i="6"/>
  <c r="N313" i="6"/>
  <c r="N309" i="6"/>
  <c r="N328" i="6"/>
  <c r="AE120" i="5"/>
  <c r="N289" i="6" s="1"/>
  <c r="AE168" i="5"/>
  <c r="N316" i="6"/>
  <c r="N317" i="6"/>
  <c r="N303" i="6"/>
  <c r="N301" i="6"/>
  <c r="N318" i="6"/>
  <c r="N312" i="6"/>
  <c r="AE164" i="5"/>
  <c r="N299" i="6"/>
  <c r="AE166" i="5"/>
  <c r="N297" i="6"/>
  <c r="N319" i="6"/>
  <c r="N307" i="6"/>
  <c r="N306" i="6"/>
  <c r="N295" i="6"/>
  <c r="N290" i="6"/>
  <c r="N293" i="6"/>
  <c r="N321" i="6"/>
  <c r="AE169" i="5"/>
  <c r="N291" i="6"/>
  <c r="N315" i="6"/>
  <c r="N329" i="6"/>
  <c r="AE163" i="5"/>
  <c r="N302" i="6"/>
  <c r="AE165" i="5"/>
  <c r="N308" i="6"/>
  <c r="N300" i="6"/>
  <c r="AE167" i="5"/>
  <c r="N323" i="6"/>
  <c r="N311" i="6"/>
  <c r="N322" i="6"/>
  <c r="N327" i="6"/>
  <c r="N324" i="6"/>
  <c r="N559" i="4" a="1"/>
  <c r="BM490" i="4" a="1"/>
  <c r="AV490" i="4" a="1"/>
  <c r="N1353" i="3" l="1"/>
  <c r="N1316" i="3"/>
  <c r="N1341" i="3"/>
  <c r="N1350" i="3"/>
  <c r="N1347" i="3"/>
  <c r="N1346" i="3"/>
  <c r="N1321" i="3"/>
  <c r="N1329" i="3"/>
  <c r="N617" i="4"/>
  <c r="N1324" i="3"/>
  <c r="N1344" i="3"/>
  <c r="N606" i="4"/>
  <c r="N1334" i="3"/>
  <c r="N1340" i="3"/>
  <c r="N1354" i="3"/>
  <c r="N1326" i="3"/>
  <c r="N1331" i="3"/>
  <c r="N609" i="4"/>
  <c r="N559" i="4"/>
  <c r="N603" i="4"/>
  <c r="N1325" i="3"/>
  <c r="N1349" i="3"/>
  <c r="N608" i="4"/>
  <c r="N1352" i="3"/>
  <c r="N611" i="4"/>
  <c r="N612" i="4"/>
  <c r="N1317" i="3"/>
  <c r="N610" i="4"/>
  <c r="N1322" i="3"/>
  <c r="N607" i="4"/>
  <c r="N1336" i="3"/>
  <c r="N602" i="4"/>
  <c r="N616" i="4"/>
  <c r="N1315" i="3"/>
  <c r="N1318" i="3"/>
  <c r="N1338" i="3"/>
  <c r="N1343" i="3"/>
  <c r="N614" i="4"/>
  <c r="N1319" i="3"/>
  <c r="N613" i="4"/>
  <c r="N1327" i="3"/>
  <c r="N1348" i="3"/>
  <c r="N1328" i="3"/>
  <c r="N1337" i="3"/>
  <c r="N619" i="4"/>
  <c r="N1330" i="3"/>
  <c r="N1351" i="3"/>
  <c r="N1335" i="3"/>
  <c r="N1333" i="3"/>
  <c r="N1339" i="3"/>
  <c r="N618" i="4"/>
  <c r="N615" i="4"/>
  <c r="N1345" i="3"/>
  <c r="N604" i="4"/>
  <c r="N1342" i="3"/>
  <c r="N1332" i="3"/>
  <c r="N1320" i="3"/>
  <c r="N1323" i="3"/>
  <c r="N605" i="4"/>
  <c r="BM544" i="4"/>
  <c r="BM546" i="4"/>
  <c r="BM539" i="4"/>
  <c r="BM543" i="4"/>
  <c r="BM542" i="4"/>
  <c r="BM533" i="4"/>
  <c r="BM548" i="4"/>
  <c r="BM536" i="4"/>
  <c r="BM541" i="4"/>
  <c r="BM545" i="4"/>
  <c r="BM538" i="4"/>
  <c r="BM490" i="4"/>
  <c r="BM532" i="4" s="1"/>
  <c r="BM534" i="4"/>
  <c r="BM535" i="4"/>
  <c r="BM550" i="4"/>
  <c r="BM547" i="4"/>
  <c r="BM537" i="4"/>
  <c r="BM540" i="4"/>
  <c r="BM549" i="4"/>
  <c r="AV540" i="4"/>
  <c r="AV536" i="4"/>
  <c r="AV548" i="4"/>
  <c r="AV490" i="4"/>
  <c r="AV532" i="4" s="1"/>
  <c r="AV545" i="4"/>
  <c r="AV543" i="4"/>
  <c r="AV538" i="4"/>
  <c r="AV539" i="4"/>
  <c r="AV542" i="4"/>
  <c r="AV546" i="4"/>
  <c r="AV550" i="4"/>
  <c r="AV547" i="4"/>
  <c r="AV537" i="4"/>
  <c r="AV535" i="4"/>
  <c r="AV541" i="4"/>
  <c r="AV549" i="4"/>
  <c r="AV544" i="4"/>
  <c r="AV533" i="4"/>
  <c r="AV534" i="4"/>
  <c r="N63" i="5" a="1"/>
  <c r="N601" i="4" l="1"/>
  <c r="N1314" i="3"/>
  <c r="N138" i="6"/>
  <c r="N164" i="6"/>
  <c r="N165" i="6"/>
  <c r="N127" i="6"/>
  <c r="N106" i="5"/>
  <c r="N137" i="6"/>
  <c r="N63" i="5"/>
  <c r="N125" i="6" s="1"/>
  <c r="N110" i="5"/>
  <c r="N145" i="6"/>
  <c r="N111" i="5"/>
  <c r="N154" i="6"/>
  <c r="N162" i="6"/>
  <c r="N155" i="6"/>
  <c r="N148" i="6"/>
  <c r="N129" i="6"/>
  <c r="N108" i="5"/>
  <c r="N134" i="6"/>
  <c r="N146" i="6"/>
  <c r="N151" i="6"/>
  <c r="N149" i="6"/>
  <c r="N135" i="6"/>
  <c r="N161" i="6"/>
  <c r="N105" i="5"/>
  <c r="N128" i="6"/>
  <c r="N126" i="6"/>
  <c r="N133" i="6"/>
  <c r="N143" i="6"/>
  <c r="N130" i="6"/>
  <c r="N136" i="6"/>
  <c r="N147" i="6"/>
  <c r="N139" i="6"/>
  <c r="N144" i="6"/>
  <c r="N132" i="6"/>
  <c r="N153" i="6"/>
  <c r="N150" i="6"/>
  <c r="N157" i="6"/>
  <c r="N142" i="6"/>
  <c r="N131" i="6"/>
  <c r="N158" i="6"/>
  <c r="N152" i="6"/>
  <c r="N107" i="5"/>
  <c r="N141" i="6"/>
  <c r="N140" i="6"/>
  <c r="N163" i="6"/>
  <c r="N109" i="5"/>
  <c r="N159" i="6"/>
  <c r="N160" i="6"/>
  <c r="N112" i="5"/>
  <c r="N156" i="6"/>
  <c r="AE76" i="4" l="1" a="1"/>
  <c r="N220" i="3" l="1"/>
  <c r="AE123" i="4"/>
  <c r="N246" i="3"/>
  <c r="N209" i="3"/>
  <c r="AE128" i="4"/>
  <c r="AE124" i="4"/>
  <c r="AE131" i="4"/>
  <c r="AE120" i="4"/>
  <c r="N215" i="3"/>
  <c r="N234" i="3"/>
  <c r="N219" i="3"/>
  <c r="AE135" i="4"/>
  <c r="N245" i="3"/>
  <c r="N244" i="3"/>
  <c r="N239" i="3"/>
  <c r="N242" i="3"/>
  <c r="N210" i="3"/>
  <c r="N211" i="3"/>
  <c r="N226" i="3"/>
  <c r="N227" i="3"/>
  <c r="N247" i="3"/>
  <c r="N228" i="3"/>
  <c r="N230" i="3"/>
  <c r="N225" i="3"/>
  <c r="AE129" i="4"/>
  <c r="AE136" i="4"/>
  <c r="N229" i="3"/>
  <c r="N213" i="3"/>
  <c r="N237" i="3"/>
  <c r="N236" i="3"/>
  <c r="N233" i="3"/>
  <c r="N238" i="3"/>
  <c r="N208" i="3"/>
  <c r="AE125" i="4"/>
  <c r="AE133" i="4"/>
  <c r="AE132" i="4"/>
  <c r="N214" i="3"/>
  <c r="AE121" i="4"/>
  <c r="AE76" i="4"/>
  <c r="AE119" i="4"/>
  <c r="AE127" i="4"/>
  <c r="N231" i="3"/>
  <c r="N235" i="3"/>
  <c r="N232" i="3"/>
  <c r="N218" i="3"/>
  <c r="N240" i="3"/>
  <c r="N221" i="3"/>
  <c r="AE122" i="4"/>
  <c r="N241" i="3"/>
  <c r="N224" i="3"/>
  <c r="N217" i="3"/>
  <c r="N212" i="3"/>
  <c r="AE126" i="4"/>
  <c r="N216" i="3"/>
  <c r="N223" i="3"/>
  <c r="AE134" i="4"/>
  <c r="AE130" i="4"/>
  <c r="N222" i="3"/>
  <c r="N243" i="3"/>
  <c r="AE118" i="4" l="1"/>
  <c r="N207" i="3"/>
  <c r="AV352" i="4" a="1"/>
  <c r="N919" i="3" l="1"/>
  <c r="N916" i="3"/>
  <c r="AV405" i="4"/>
  <c r="N930" i="3"/>
  <c r="AV395" i="4"/>
  <c r="N942" i="3"/>
  <c r="N941" i="3"/>
  <c r="AV408" i="4"/>
  <c r="N922" i="3"/>
  <c r="N911" i="3"/>
  <c r="N943" i="3"/>
  <c r="AV412" i="4"/>
  <c r="N939" i="3"/>
  <c r="N932" i="3"/>
  <c r="AV399" i="4"/>
  <c r="N940" i="3"/>
  <c r="N925" i="3"/>
  <c r="N915" i="3"/>
  <c r="N927" i="3"/>
  <c r="AV400" i="4"/>
  <c r="N913" i="3"/>
  <c r="N921" i="3"/>
  <c r="AV407" i="4"/>
  <c r="N914" i="3"/>
  <c r="AV402" i="4"/>
  <c r="N934" i="3"/>
  <c r="N923" i="3"/>
  <c r="N938" i="3"/>
  <c r="N906" i="3"/>
  <c r="N905" i="3"/>
  <c r="N917" i="3"/>
  <c r="N935" i="3"/>
  <c r="N929" i="3"/>
  <c r="N928" i="3"/>
  <c r="N908" i="3"/>
  <c r="N933" i="3"/>
  <c r="AV403" i="4"/>
  <c r="AV397" i="4"/>
  <c r="N909" i="3"/>
  <c r="N936" i="3"/>
  <c r="N931" i="3"/>
  <c r="N937" i="3"/>
  <c r="N907" i="3"/>
  <c r="N920" i="3"/>
  <c r="AV406" i="4"/>
  <c r="N910" i="3"/>
  <c r="AV396" i="4"/>
  <c r="AV352" i="4"/>
  <c r="N926" i="3"/>
  <c r="AV401" i="4"/>
  <c r="AV411" i="4"/>
  <c r="N944" i="3"/>
  <c r="AV409" i="4"/>
  <c r="AV404" i="4"/>
  <c r="N924" i="3"/>
  <c r="N912" i="3"/>
  <c r="AV410" i="4"/>
  <c r="AV398" i="4"/>
  <c r="N918" i="3"/>
  <c r="AV394" i="4" l="1"/>
  <c r="N904" i="3"/>
  <c r="BM421" i="4" a="1"/>
  <c r="N421" i="4" a="1"/>
  <c r="BM352" i="4" a="1"/>
  <c r="AE283" i="4" a="1"/>
  <c r="BM214" i="4" a="1"/>
  <c r="AE214" i="4" a="1"/>
  <c r="AV145" i="4" a="1"/>
  <c r="BM76" i="4" a="1"/>
  <c r="AV76" i="4" a="1"/>
  <c r="N76" i="4" a="1"/>
  <c r="AV7" i="4" a="1"/>
  <c r="AE328" i="4" l="1"/>
  <c r="N732" i="3"/>
  <c r="AE336" i="4"/>
  <c r="AE342" i="4"/>
  <c r="N734" i="3"/>
  <c r="N735" i="3"/>
  <c r="AE333" i="4"/>
  <c r="N717" i="3"/>
  <c r="N738" i="3"/>
  <c r="AE330" i="4"/>
  <c r="N711" i="3"/>
  <c r="AE339" i="4"/>
  <c r="N729" i="3"/>
  <c r="AE338" i="4"/>
  <c r="N733" i="3"/>
  <c r="AE335" i="4"/>
  <c r="N701" i="3"/>
  <c r="N710" i="3"/>
  <c r="N709" i="3"/>
  <c r="N708" i="3"/>
  <c r="N707" i="3"/>
  <c r="AE341" i="4"/>
  <c r="N737" i="3"/>
  <c r="N706" i="3"/>
  <c r="AE343" i="4"/>
  <c r="N721" i="3"/>
  <c r="AE329" i="4"/>
  <c r="N726" i="3"/>
  <c r="AE337" i="4"/>
  <c r="AE331" i="4"/>
  <c r="N716" i="3"/>
  <c r="N727" i="3"/>
  <c r="AE327" i="4"/>
  <c r="AE334" i="4"/>
  <c r="N714" i="3"/>
  <c r="N719" i="3"/>
  <c r="N715" i="3"/>
  <c r="N731" i="3"/>
  <c r="N720" i="3"/>
  <c r="N728" i="3"/>
  <c r="N739" i="3"/>
  <c r="AE283" i="4"/>
  <c r="N700" i="3"/>
  <c r="N702" i="3"/>
  <c r="N712" i="3"/>
  <c r="AE340" i="4"/>
  <c r="N718" i="3"/>
  <c r="N705" i="3"/>
  <c r="N724" i="3"/>
  <c r="N703" i="3"/>
  <c r="AE326" i="4"/>
  <c r="N722" i="3"/>
  <c r="N723" i="3"/>
  <c r="N725" i="3"/>
  <c r="N704" i="3"/>
  <c r="N730" i="3"/>
  <c r="N713" i="3"/>
  <c r="N736" i="3"/>
  <c r="AE332" i="4"/>
  <c r="N448" i="3"/>
  <c r="N428" i="3"/>
  <c r="N429" i="3"/>
  <c r="N414" i="3"/>
  <c r="AV202" i="4"/>
  <c r="AV197" i="4"/>
  <c r="N441" i="3"/>
  <c r="N415" i="3"/>
  <c r="N442" i="3"/>
  <c r="AV199" i="4"/>
  <c r="AV192" i="4"/>
  <c r="AV196" i="4"/>
  <c r="N422" i="3"/>
  <c r="AV190" i="4"/>
  <c r="AV191" i="4"/>
  <c r="N425" i="3"/>
  <c r="AV195" i="4"/>
  <c r="N440" i="3"/>
  <c r="N439" i="3"/>
  <c r="AV204" i="4"/>
  <c r="N449" i="3"/>
  <c r="AV189" i="4"/>
  <c r="N445" i="3"/>
  <c r="N426" i="3"/>
  <c r="N444" i="3"/>
  <c r="AV188" i="4"/>
  <c r="N430" i="3"/>
  <c r="N421" i="3"/>
  <c r="N416" i="3"/>
  <c r="N418" i="3"/>
  <c r="N433" i="3"/>
  <c r="AV203" i="4"/>
  <c r="N417" i="3"/>
  <c r="N434" i="3"/>
  <c r="N436" i="3"/>
  <c r="AV205" i="4"/>
  <c r="AV145" i="4"/>
  <c r="N450" i="3"/>
  <c r="N438" i="3"/>
  <c r="N420" i="3"/>
  <c r="AV194" i="4"/>
  <c r="N427" i="3"/>
  <c r="N451" i="3"/>
  <c r="N423" i="3"/>
  <c r="N435" i="3"/>
  <c r="N446" i="3"/>
  <c r="N424" i="3"/>
  <c r="AV201" i="4"/>
  <c r="AV193" i="4"/>
  <c r="AV198" i="4"/>
  <c r="N419" i="3"/>
  <c r="N452" i="3"/>
  <c r="N447" i="3"/>
  <c r="N437" i="3"/>
  <c r="N443" i="3"/>
  <c r="N413" i="3"/>
  <c r="N431" i="3"/>
  <c r="AV200" i="4"/>
  <c r="N432" i="3"/>
  <c r="N321" i="3"/>
  <c r="BM135" i="4"/>
  <c r="N311" i="3"/>
  <c r="N312" i="3"/>
  <c r="N290" i="3"/>
  <c r="BM134" i="4"/>
  <c r="N292" i="3"/>
  <c r="N309" i="3"/>
  <c r="N304" i="3"/>
  <c r="N305" i="3"/>
  <c r="N302" i="3"/>
  <c r="N306" i="3"/>
  <c r="N307" i="3"/>
  <c r="N313" i="3"/>
  <c r="BM128" i="4"/>
  <c r="BM129" i="4"/>
  <c r="N299" i="3"/>
  <c r="N298" i="3"/>
  <c r="N322" i="3"/>
  <c r="BM76" i="4"/>
  <c r="N293" i="3"/>
  <c r="N329" i="3"/>
  <c r="BM122" i="4"/>
  <c r="BM127" i="4"/>
  <c r="N317" i="3"/>
  <c r="BM133" i="4"/>
  <c r="N325" i="3"/>
  <c r="BM121" i="4"/>
  <c r="N294" i="3"/>
  <c r="N328" i="3"/>
  <c r="N297" i="3"/>
  <c r="N314" i="3"/>
  <c r="N318" i="3"/>
  <c r="N327" i="3"/>
  <c r="N319" i="3"/>
  <c r="N323" i="3"/>
  <c r="BM125" i="4"/>
  <c r="N301" i="3"/>
  <c r="N320" i="3"/>
  <c r="BM119" i="4"/>
  <c r="BM136" i="4"/>
  <c r="BM126" i="4"/>
  <c r="N295" i="3"/>
  <c r="BM120" i="4"/>
  <c r="BM130" i="4"/>
  <c r="N291" i="3"/>
  <c r="N296" i="3"/>
  <c r="N326" i="3"/>
  <c r="BM131" i="4"/>
  <c r="N315" i="3"/>
  <c r="N308" i="3"/>
  <c r="N324" i="3"/>
  <c r="BM132" i="4"/>
  <c r="BM123" i="4"/>
  <c r="BM124" i="4"/>
  <c r="N316" i="3"/>
  <c r="N300" i="3"/>
  <c r="N310" i="3"/>
  <c r="N303" i="3"/>
  <c r="N264" i="3"/>
  <c r="N271" i="3"/>
  <c r="AV120" i="4"/>
  <c r="N260" i="3"/>
  <c r="N255" i="3"/>
  <c r="AV126" i="4"/>
  <c r="AV76" i="4"/>
  <c r="N256" i="3"/>
  <c r="N250" i="3"/>
  <c r="N254" i="3"/>
  <c r="N267" i="3"/>
  <c r="N269" i="3"/>
  <c r="N276" i="3"/>
  <c r="N281" i="3"/>
  <c r="AV131" i="4"/>
  <c r="AV128" i="4"/>
  <c r="N268" i="3"/>
  <c r="AV129" i="4"/>
  <c r="N285" i="3"/>
  <c r="AV124" i="4"/>
  <c r="AV119" i="4"/>
  <c r="N286" i="3"/>
  <c r="N272" i="3"/>
  <c r="N284" i="3"/>
  <c r="AV127" i="4"/>
  <c r="N253" i="3"/>
  <c r="N275" i="3"/>
  <c r="N262" i="3"/>
  <c r="AV121" i="4"/>
  <c r="N287" i="3"/>
  <c r="N261" i="3"/>
  <c r="AV133" i="4"/>
  <c r="N277" i="3"/>
  <c r="N273" i="3"/>
  <c r="N257" i="3"/>
  <c r="AV122" i="4"/>
  <c r="N279" i="3"/>
  <c r="N259" i="3"/>
  <c r="N252" i="3"/>
  <c r="N288" i="3"/>
  <c r="AV123" i="4"/>
  <c r="N258" i="3"/>
  <c r="AV130" i="4"/>
  <c r="AV135" i="4"/>
  <c r="AV125" i="4"/>
  <c r="AV132" i="4"/>
  <c r="N274" i="3"/>
  <c r="N265" i="3"/>
  <c r="N270" i="3"/>
  <c r="N249" i="3"/>
  <c r="N280" i="3"/>
  <c r="N251" i="3"/>
  <c r="N263" i="3"/>
  <c r="N278" i="3"/>
  <c r="N266" i="3"/>
  <c r="N283" i="3"/>
  <c r="AV136" i="4"/>
  <c r="AV134" i="4"/>
  <c r="N282" i="3"/>
  <c r="N178" i="3"/>
  <c r="N128" i="4"/>
  <c r="N193" i="3"/>
  <c r="N121" i="4"/>
  <c r="N182" i="3"/>
  <c r="N135" i="4"/>
  <c r="N203" i="3"/>
  <c r="N123" i="4"/>
  <c r="N192" i="3"/>
  <c r="N196" i="3"/>
  <c r="N201" i="3"/>
  <c r="N136" i="4"/>
  <c r="N172" i="3"/>
  <c r="N199" i="3"/>
  <c r="N133" i="4"/>
  <c r="N169" i="3"/>
  <c r="N179" i="3"/>
  <c r="N122" i="4"/>
  <c r="N125" i="4"/>
  <c r="N181" i="3"/>
  <c r="N127" i="4"/>
  <c r="N76" i="4"/>
  <c r="N180" i="3"/>
  <c r="N134" i="4"/>
  <c r="N197" i="3"/>
  <c r="N191" i="3"/>
  <c r="N204" i="3"/>
  <c r="N206" i="3"/>
  <c r="N186" i="3"/>
  <c r="N120" i="4"/>
  <c r="N184" i="3"/>
  <c r="N173" i="3"/>
  <c r="N175" i="3"/>
  <c r="N202" i="3"/>
  <c r="N183" i="3"/>
  <c r="N130" i="4"/>
  <c r="N119" i="4"/>
  <c r="N176" i="3"/>
  <c r="N131" i="4"/>
  <c r="N170" i="3"/>
  <c r="N129" i="4"/>
  <c r="N195" i="3"/>
  <c r="N194" i="3"/>
  <c r="N174" i="3"/>
  <c r="N171" i="3"/>
  <c r="N132" i="4"/>
  <c r="N200" i="3"/>
  <c r="N168" i="3"/>
  <c r="N167" i="3"/>
  <c r="N187" i="3"/>
  <c r="N188" i="3"/>
  <c r="N189" i="3"/>
  <c r="N185" i="3"/>
  <c r="N190" i="3"/>
  <c r="N126" i="4"/>
  <c r="N124" i="4"/>
  <c r="N177" i="3"/>
  <c r="N198" i="3"/>
  <c r="N205" i="3"/>
  <c r="AV57" i="4"/>
  <c r="AV62" i="4"/>
  <c r="AV7" i="4"/>
  <c r="AV49" i="4" s="1"/>
  <c r="AV54" i="4"/>
  <c r="AV55" i="4"/>
  <c r="AV58" i="4"/>
  <c r="AV52" i="4"/>
  <c r="AV53" i="4"/>
  <c r="AV65" i="4"/>
  <c r="AV66" i="4"/>
  <c r="AV56" i="4"/>
  <c r="AV67" i="4"/>
  <c r="AV51" i="4"/>
  <c r="AV61" i="4"/>
  <c r="AV50" i="4"/>
  <c r="AV60" i="4"/>
  <c r="AV63" i="4"/>
  <c r="AV59" i="4"/>
  <c r="AV64" i="4"/>
  <c r="N558" i="3"/>
  <c r="N575" i="3"/>
  <c r="N564" i="3"/>
  <c r="AE258" i="4"/>
  <c r="N571" i="3"/>
  <c r="N540" i="3"/>
  <c r="N544" i="3"/>
  <c r="N559" i="3"/>
  <c r="N560" i="3"/>
  <c r="AE265" i="4"/>
  <c r="AE214" i="4"/>
  <c r="N566" i="3"/>
  <c r="AE272" i="4"/>
  <c r="N565" i="3"/>
  <c r="N536" i="3"/>
  <c r="AE269" i="4"/>
  <c r="N549" i="3"/>
  <c r="N546" i="3"/>
  <c r="N541" i="3"/>
  <c r="N568" i="3"/>
  <c r="N553" i="3"/>
  <c r="N554" i="3"/>
  <c r="AE260" i="4"/>
  <c r="AE259" i="4"/>
  <c r="N567" i="3"/>
  <c r="AE263" i="4"/>
  <c r="N563" i="3"/>
  <c r="AE271" i="4"/>
  <c r="AE261" i="4"/>
  <c r="AE270" i="4"/>
  <c r="N551" i="3"/>
  <c r="AE257" i="4"/>
  <c r="N537" i="3"/>
  <c r="N569" i="3"/>
  <c r="N538" i="3"/>
  <c r="AE268" i="4"/>
  <c r="N574" i="3"/>
  <c r="N547" i="3"/>
  <c r="AE264" i="4"/>
  <c r="N552" i="3"/>
  <c r="N545" i="3"/>
  <c r="N573" i="3"/>
  <c r="AE267" i="4"/>
  <c r="N542" i="3"/>
  <c r="N550" i="3"/>
  <c r="AE266" i="4"/>
  <c r="AE274" i="4"/>
  <c r="N539" i="3"/>
  <c r="N548" i="3"/>
  <c r="N572" i="3"/>
  <c r="N561" i="3"/>
  <c r="AE273" i="4"/>
  <c r="N557" i="3"/>
  <c r="N543" i="3"/>
  <c r="N556" i="3"/>
  <c r="AE262" i="4"/>
  <c r="N555" i="3"/>
  <c r="N570" i="3"/>
  <c r="N562" i="3"/>
  <c r="N641" i="3"/>
  <c r="N619" i="3"/>
  <c r="N647" i="3"/>
  <c r="N632" i="3"/>
  <c r="BM258" i="4"/>
  <c r="BM266" i="4"/>
  <c r="N622" i="3"/>
  <c r="N633" i="3"/>
  <c r="N645" i="3"/>
  <c r="BM269" i="4"/>
  <c r="BM274" i="4"/>
  <c r="BM270" i="4"/>
  <c r="BM257" i="4"/>
  <c r="BM259" i="4"/>
  <c r="N643" i="3"/>
  <c r="N636" i="3"/>
  <c r="N648" i="3"/>
  <c r="BM271" i="4"/>
  <c r="BM264" i="4"/>
  <c r="N630" i="3"/>
  <c r="N631" i="3"/>
  <c r="N651" i="3"/>
  <c r="N620" i="3"/>
  <c r="N655" i="3"/>
  <c r="N624" i="3"/>
  <c r="N654" i="3"/>
  <c r="BM267" i="4"/>
  <c r="BM265" i="4"/>
  <c r="N644" i="3"/>
  <c r="BM273" i="4"/>
  <c r="BM263" i="4"/>
  <c r="N656" i="3"/>
  <c r="BM261" i="4"/>
  <c r="BM214" i="4"/>
  <c r="N637" i="3"/>
  <c r="N628" i="3"/>
  <c r="N649" i="3"/>
  <c r="N621" i="3"/>
  <c r="N618" i="3"/>
  <c r="N634" i="3"/>
  <c r="N646" i="3"/>
  <c r="N657" i="3"/>
  <c r="N650" i="3"/>
  <c r="N653" i="3"/>
  <c r="N629" i="3"/>
  <c r="BM268" i="4"/>
  <c r="N639" i="3"/>
  <c r="BM272" i="4"/>
  <c r="N626" i="3"/>
  <c r="N652" i="3"/>
  <c r="N642" i="3"/>
  <c r="N625" i="3"/>
  <c r="N635" i="3"/>
  <c r="N640" i="3"/>
  <c r="N623" i="3"/>
  <c r="BM262" i="4"/>
  <c r="N627" i="3"/>
  <c r="N638" i="3"/>
  <c r="BM260" i="4"/>
  <c r="N1127" i="3"/>
  <c r="BM469" i="4"/>
  <c r="BM468" i="4"/>
  <c r="BM480" i="4"/>
  <c r="BM479" i="4"/>
  <c r="N1128" i="3"/>
  <c r="BM475" i="4"/>
  <c r="N1112" i="3"/>
  <c r="BM464" i="4"/>
  <c r="N1120" i="3"/>
  <c r="N1132" i="3"/>
  <c r="BM466" i="4"/>
  <c r="N1139" i="3"/>
  <c r="N1110" i="3"/>
  <c r="N1115" i="3"/>
  <c r="N1130" i="3"/>
  <c r="N1123" i="3"/>
  <c r="BM470" i="4"/>
  <c r="N1122" i="3"/>
  <c r="N1129" i="3"/>
  <c r="N1149" i="3"/>
  <c r="BM481" i="4"/>
  <c r="BM471" i="4"/>
  <c r="BM473" i="4"/>
  <c r="N1137" i="3"/>
  <c r="N1126" i="3"/>
  <c r="N1142" i="3"/>
  <c r="BM465" i="4"/>
  <c r="N1121" i="3"/>
  <c r="N1140" i="3"/>
  <c r="N1131" i="3"/>
  <c r="N1147" i="3"/>
  <c r="N1148" i="3"/>
  <c r="BM477" i="4"/>
  <c r="N1111" i="3"/>
  <c r="N1117" i="3"/>
  <c r="N1119" i="3"/>
  <c r="BM467" i="4"/>
  <c r="N1136" i="3"/>
  <c r="N1113" i="3"/>
  <c r="N1134" i="3"/>
  <c r="N1135" i="3"/>
  <c r="N1114" i="3"/>
  <c r="N1133" i="3"/>
  <c r="N1145" i="3"/>
  <c r="BM474" i="4"/>
  <c r="N1141" i="3"/>
  <c r="N1138" i="3"/>
  <c r="N1118" i="3"/>
  <c r="N1116" i="3"/>
  <c r="N1146" i="3"/>
  <c r="N1125" i="3"/>
  <c r="N1144" i="3"/>
  <c r="BM472" i="4"/>
  <c r="N1143" i="3"/>
  <c r="N1124" i="3"/>
  <c r="BM421" i="4"/>
  <c r="BM478" i="4"/>
  <c r="BM476" i="4"/>
  <c r="N1006" i="3"/>
  <c r="N1014" i="3"/>
  <c r="N992" i="3"/>
  <c r="N475" i="4"/>
  <c r="N1007" i="3"/>
  <c r="N479" i="4"/>
  <c r="N476" i="4"/>
  <c r="N1016" i="3"/>
  <c r="N477" i="4"/>
  <c r="N997" i="3"/>
  <c r="N470" i="4"/>
  <c r="N1013" i="3"/>
  <c r="N995" i="3"/>
  <c r="N1021" i="3"/>
  <c r="N467" i="4"/>
  <c r="N1019" i="3"/>
  <c r="N987" i="3"/>
  <c r="N465" i="4"/>
  <c r="N998" i="3"/>
  <c r="N1018" i="3"/>
  <c r="N1017" i="3"/>
  <c r="N469" i="4"/>
  <c r="N478" i="4"/>
  <c r="N1002" i="3"/>
  <c r="N999" i="3"/>
  <c r="N1012" i="3"/>
  <c r="N991" i="3"/>
  <c r="N989" i="3"/>
  <c r="N1010" i="3"/>
  <c r="N1023" i="3"/>
  <c r="N1004" i="3"/>
  <c r="N473" i="4"/>
  <c r="N993" i="3"/>
  <c r="N988" i="3"/>
  <c r="N1015" i="3"/>
  <c r="N1003" i="3"/>
  <c r="N466" i="4"/>
  <c r="N1008" i="3"/>
  <c r="N1020" i="3"/>
  <c r="N472" i="4"/>
  <c r="N1024" i="3"/>
  <c r="N421" i="4"/>
  <c r="N996" i="3"/>
  <c r="N464" i="4"/>
  <c r="N1022" i="3"/>
  <c r="N480" i="4"/>
  <c r="N1025" i="3"/>
  <c r="N474" i="4"/>
  <c r="N1009" i="3"/>
  <c r="N468" i="4"/>
  <c r="N1005" i="3"/>
  <c r="N990" i="3"/>
  <c r="N1001" i="3"/>
  <c r="N1000" i="3"/>
  <c r="N994" i="3"/>
  <c r="N481" i="4"/>
  <c r="N471" i="4"/>
  <c r="N1026" i="3"/>
  <c r="N1011" i="3"/>
  <c r="BM408" i="4"/>
  <c r="N946" i="3"/>
  <c r="BM396" i="4"/>
  <c r="N978" i="3"/>
  <c r="N966" i="3"/>
  <c r="BM402" i="4"/>
  <c r="N975" i="3"/>
  <c r="N952" i="3"/>
  <c r="N970" i="3"/>
  <c r="N965" i="3"/>
  <c r="N985" i="3"/>
  <c r="BM405" i="4"/>
  <c r="BM406" i="4"/>
  <c r="N949" i="3"/>
  <c r="BM407" i="4"/>
  <c r="N971" i="3"/>
  <c r="N976" i="3"/>
  <c r="N962" i="3"/>
  <c r="BM409" i="4"/>
  <c r="N956" i="3"/>
  <c r="N958" i="3"/>
  <c r="BM403" i="4"/>
  <c r="N967" i="3"/>
  <c r="BM395" i="4"/>
  <c r="N983" i="3"/>
  <c r="N953" i="3"/>
  <c r="N960" i="3"/>
  <c r="N968" i="3"/>
  <c r="BM399" i="4"/>
  <c r="N969" i="3"/>
  <c r="BM401" i="4"/>
  <c r="BM352" i="4"/>
  <c r="N984" i="3"/>
  <c r="BM410" i="4"/>
  <c r="N974" i="3"/>
  <c r="N980" i="3"/>
  <c r="N951" i="3"/>
  <c r="N963" i="3"/>
  <c r="N977" i="3"/>
  <c r="BM411" i="4"/>
  <c r="BM398" i="4"/>
  <c r="BM412" i="4"/>
  <c r="N972" i="3"/>
  <c r="N948" i="3"/>
  <c r="N961" i="3"/>
  <c r="N957" i="3"/>
  <c r="N982" i="3"/>
  <c r="N959" i="3"/>
  <c r="N950" i="3"/>
  <c r="N955" i="3"/>
  <c r="BM397" i="4"/>
  <c r="N954" i="3"/>
  <c r="BM400" i="4"/>
  <c r="N981" i="3"/>
  <c r="N964" i="3"/>
  <c r="N979" i="3"/>
  <c r="N947" i="3"/>
  <c r="BM404" i="4"/>
  <c r="N973" i="3"/>
  <c r="N166" i="3" l="1"/>
  <c r="N118" i="4"/>
  <c r="BM118" i="4"/>
  <c r="N289" i="3"/>
  <c r="AV187" i="4"/>
  <c r="N412" i="3"/>
  <c r="N463" i="4"/>
  <c r="N986" i="3"/>
  <c r="N617" i="3"/>
  <c r="BM256" i="4"/>
  <c r="N1109" i="3"/>
  <c r="BM463" i="4"/>
  <c r="N535" i="3"/>
  <c r="AE256" i="4"/>
  <c r="N248" i="3"/>
  <c r="AV118" i="4"/>
  <c r="N945" i="3"/>
  <c r="BM394" i="4"/>
  <c r="AE325" i="4"/>
  <c r="N699" i="3"/>
  <c r="AE559" i="4" a="1"/>
  <c r="N1362" i="3" l="1"/>
  <c r="AE605" i="4"/>
  <c r="N1385" i="3"/>
  <c r="N1390" i="3"/>
  <c r="N1365" i="3"/>
  <c r="N1373" i="3"/>
  <c r="AE619" i="4"/>
  <c r="N1366" i="3"/>
  <c r="AE608" i="4"/>
  <c r="N1394" i="3"/>
  <c r="N1357" i="3"/>
  <c r="N1392" i="3"/>
  <c r="N1372" i="3"/>
  <c r="N1363" i="3"/>
  <c r="N1376" i="3"/>
  <c r="N1378" i="3"/>
  <c r="N1369" i="3"/>
  <c r="N1370" i="3"/>
  <c r="N1381" i="3"/>
  <c r="N1368" i="3"/>
  <c r="N1367" i="3"/>
  <c r="N1375" i="3"/>
  <c r="AE603" i="4"/>
  <c r="N1387" i="3"/>
  <c r="N1371" i="3"/>
  <c r="AE606" i="4"/>
  <c r="AE610" i="4"/>
  <c r="N1384" i="3"/>
  <c r="N1374" i="3"/>
  <c r="AE616" i="4"/>
  <c r="N1388" i="3"/>
  <c r="AE615" i="4"/>
  <c r="AE611" i="4"/>
  <c r="N1386" i="3"/>
  <c r="AE602" i="4"/>
  <c r="N1377" i="3"/>
  <c r="AE607" i="4"/>
  <c r="N1382" i="3"/>
  <c r="AE559" i="4"/>
  <c r="AE604" i="4"/>
  <c r="N1364" i="3"/>
  <c r="N1389" i="3"/>
  <c r="N1395" i="3"/>
  <c r="N1383" i="3"/>
  <c r="AE618" i="4"/>
  <c r="N1391" i="3"/>
  <c r="N1360" i="3"/>
  <c r="N1359" i="3"/>
  <c r="AE614" i="4"/>
  <c r="AE609" i="4"/>
  <c r="N1358" i="3"/>
  <c r="N1356" i="3"/>
  <c r="AE612" i="4"/>
  <c r="N1393" i="3"/>
  <c r="AE613" i="4"/>
  <c r="N1379" i="3"/>
  <c r="N1361" i="3"/>
  <c r="AE617" i="4"/>
  <c r="N1380" i="3"/>
  <c r="AE601" i="4" l="1"/>
  <c r="N1355" i="3"/>
  <c r="N7" i="4" a="1"/>
  <c r="N2" i="3" a="1"/>
  <c r="N2" i="3" s="1"/>
  <c r="N7" i="4" l="1"/>
  <c r="N49" i="4" s="1"/>
  <c r="N54" i="4"/>
  <c r="N52" i="4"/>
  <c r="N67" i="4"/>
  <c r="N63" i="4"/>
  <c r="N57" i="4"/>
  <c r="N50" i="4"/>
  <c r="N56" i="4"/>
  <c r="N65" i="4"/>
  <c r="N55" i="4"/>
  <c r="N64" i="4"/>
  <c r="N51" i="4"/>
  <c r="N66" i="4"/>
  <c r="N62" i="4"/>
  <c r="N53" i="4"/>
  <c r="N61" i="4"/>
  <c r="N58" i="4"/>
  <c r="N60" i="4"/>
  <c r="N59" i="4"/>
  <c r="N214" i="4" a="1"/>
  <c r="N522" i="3" l="1"/>
  <c r="N264" i="4"/>
  <c r="N520" i="3"/>
  <c r="N214" i="4"/>
  <c r="N258" i="4"/>
  <c r="N508" i="3"/>
  <c r="N262" i="4"/>
  <c r="N502" i="3"/>
  <c r="N509" i="3"/>
  <c r="N511" i="3"/>
  <c r="N260" i="4"/>
  <c r="N533" i="3"/>
  <c r="N259" i="4"/>
  <c r="N505" i="3"/>
  <c r="N504" i="3"/>
  <c r="N269" i="4"/>
  <c r="N270" i="4"/>
  <c r="N497" i="3"/>
  <c r="N499" i="3"/>
  <c r="N518" i="3"/>
  <c r="N261" i="4"/>
  <c r="N268" i="4"/>
  <c r="N500" i="3"/>
  <c r="N521" i="3"/>
  <c r="N501" i="3"/>
  <c r="N525" i="3"/>
  <c r="N528" i="3"/>
  <c r="N257" i="4"/>
  <c r="N274" i="4"/>
  <c r="N530" i="3"/>
  <c r="N526" i="3"/>
  <c r="N527" i="3"/>
  <c r="N514" i="3"/>
  <c r="N265" i="4"/>
  <c r="N517" i="3"/>
  <c r="N272" i="4"/>
  <c r="N495" i="3"/>
  <c r="N532" i="3"/>
  <c r="N531" i="3"/>
  <c r="N529" i="3"/>
  <c r="N512" i="3"/>
  <c r="N516" i="3"/>
  <c r="N273" i="4"/>
  <c r="N510" i="3"/>
  <c r="N523" i="3"/>
  <c r="N263" i="4"/>
  <c r="N266" i="4"/>
  <c r="N513" i="3"/>
  <c r="N524" i="3"/>
  <c r="N496" i="3"/>
  <c r="N506" i="3"/>
  <c r="N519" i="3"/>
  <c r="N503" i="3"/>
  <c r="N507" i="3"/>
  <c r="N534" i="3"/>
  <c r="N515" i="3"/>
  <c r="N498" i="3"/>
  <c r="N267" i="4"/>
  <c r="N271" i="4"/>
  <c r="N256" i="4" l="1"/>
  <c r="N494" i="3"/>
  <c r="N43" i="3" l="1" a="1"/>
  <c r="N43" i="3" s="1"/>
  <c r="AE7" i="4" a="1"/>
  <c r="N85" i="3" l="1"/>
  <c r="N89" i="3"/>
  <c r="N87" i="3"/>
  <c r="AE65" i="4"/>
  <c r="N92" i="3"/>
  <c r="N124" i="3"/>
  <c r="AE56" i="4"/>
  <c r="AE60" i="4"/>
  <c r="AE66" i="4"/>
  <c r="AE57" i="4"/>
  <c r="N86" i="3"/>
  <c r="N118" i="3"/>
  <c r="N122" i="3"/>
  <c r="AE51" i="4"/>
  <c r="N99" i="3"/>
  <c r="AE62" i="4"/>
  <c r="N91" i="3"/>
  <c r="AE54" i="4"/>
  <c r="N95" i="3"/>
  <c r="N101" i="3"/>
  <c r="N108" i="3"/>
  <c r="N113" i="3"/>
  <c r="N121" i="3"/>
  <c r="N110" i="3"/>
  <c r="AE55" i="4"/>
  <c r="N111" i="3"/>
  <c r="N97" i="3"/>
  <c r="N102" i="3"/>
  <c r="N109" i="3"/>
  <c r="N94" i="3"/>
  <c r="N114" i="3"/>
  <c r="N107" i="3"/>
  <c r="N120" i="3"/>
  <c r="N123" i="3"/>
  <c r="N100" i="3"/>
  <c r="AE67" i="4"/>
  <c r="AE63" i="4"/>
  <c r="N106" i="3"/>
  <c r="N115" i="3"/>
  <c r="AE59" i="4"/>
  <c r="N112" i="3"/>
  <c r="N116" i="3"/>
  <c r="AE64" i="4"/>
  <c r="AE7" i="4"/>
  <c r="N96" i="3"/>
  <c r="N119" i="3"/>
  <c r="AE53" i="4"/>
  <c r="N88" i="3"/>
  <c r="N103" i="3"/>
  <c r="AE58" i="4"/>
  <c r="AE61" i="4"/>
  <c r="N90" i="3"/>
  <c r="N117" i="3"/>
  <c r="N93" i="3"/>
  <c r="N98" i="3"/>
  <c r="AE50" i="4"/>
  <c r="N105" i="3"/>
  <c r="AE52" i="4"/>
  <c r="N104" i="3"/>
  <c r="AE352" i="4" a="1"/>
  <c r="N878" i="3" l="1"/>
  <c r="AE409" i="4"/>
  <c r="N892" i="3"/>
  <c r="N898" i="3"/>
  <c r="AE402" i="4"/>
  <c r="N885" i="3"/>
  <c r="N887" i="3"/>
  <c r="N897" i="3"/>
  <c r="N880" i="3"/>
  <c r="AE411" i="4"/>
  <c r="N875" i="3"/>
  <c r="AE401" i="4"/>
  <c r="N890" i="3"/>
  <c r="AE406" i="4"/>
  <c r="AE410" i="4"/>
  <c r="AE403" i="4"/>
  <c r="N881" i="3"/>
  <c r="AE400" i="4"/>
  <c r="N899" i="3"/>
  <c r="N876" i="3"/>
  <c r="N894" i="3"/>
  <c r="N883" i="3"/>
  <c r="N865" i="3"/>
  <c r="N902" i="3"/>
  <c r="AE408" i="4"/>
  <c r="N868" i="3"/>
  <c r="N872" i="3"/>
  <c r="N864" i="3"/>
  <c r="AE397" i="4"/>
  <c r="N874" i="3"/>
  <c r="N900" i="3"/>
  <c r="AE407" i="4"/>
  <c r="N888" i="3"/>
  <c r="N886" i="3"/>
  <c r="N877" i="3"/>
  <c r="N870" i="3"/>
  <c r="AE352" i="4"/>
  <c r="N884" i="3"/>
  <c r="N895" i="3"/>
  <c r="AE398" i="4"/>
  <c r="N896" i="3"/>
  <c r="AE396" i="4"/>
  <c r="AE404" i="4"/>
  <c r="N889" i="3"/>
  <c r="N879" i="3"/>
  <c r="N869" i="3"/>
  <c r="N893" i="3"/>
  <c r="AE412" i="4"/>
  <c r="N873" i="3"/>
  <c r="N901" i="3"/>
  <c r="N871" i="3"/>
  <c r="AE399" i="4"/>
  <c r="N866" i="3"/>
  <c r="N882" i="3"/>
  <c r="AE395" i="4"/>
  <c r="N867" i="3"/>
  <c r="N891" i="3"/>
  <c r="N903" i="3"/>
  <c r="AE405" i="4"/>
  <c r="N84" i="3"/>
  <c r="AE49" i="4"/>
  <c r="AE394" i="4" l="1"/>
  <c r="N863" i="3"/>
  <c r="AE490" i="4" a="1"/>
  <c r="AE490" i="4" l="1"/>
  <c r="AE532" i="4" s="1"/>
  <c r="AE542" i="4"/>
  <c r="AE550" i="4"/>
  <c r="AE538" i="4"/>
  <c r="AE536" i="4"/>
  <c r="AE546" i="4"/>
  <c r="AE541" i="4"/>
  <c r="AE534" i="4"/>
  <c r="AE547" i="4"/>
  <c r="AE535" i="4"/>
  <c r="AE539" i="4"/>
  <c r="AE540" i="4"/>
  <c r="AE533" i="4"/>
  <c r="AE543" i="4"/>
  <c r="AE537" i="4"/>
  <c r="AE544" i="4"/>
  <c r="AE548" i="4"/>
  <c r="AE545" i="4"/>
  <c r="AE549" i="4"/>
  <c r="AE145" i="4" l="1" a="1"/>
  <c r="N372" i="3" l="1"/>
  <c r="N383" i="3"/>
  <c r="N387" i="3"/>
  <c r="N389" i="3"/>
  <c r="N411" i="3"/>
  <c r="AE189" i="4"/>
  <c r="N397" i="3"/>
  <c r="AE202" i="4"/>
  <c r="N406" i="3"/>
  <c r="N388" i="3"/>
  <c r="N379" i="3"/>
  <c r="N398" i="3"/>
  <c r="N374" i="3"/>
  <c r="N390" i="3"/>
  <c r="N399" i="3"/>
  <c r="N404" i="3"/>
  <c r="N376" i="3"/>
  <c r="N382" i="3"/>
  <c r="AE195" i="4"/>
  <c r="AE199" i="4"/>
  <c r="N394" i="3"/>
  <c r="AE201" i="4"/>
  <c r="N380" i="3"/>
  <c r="AE188" i="4"/>
  <c r="AE203" i="4"/>
  <c r="N410" i="3"/>
  <c r="AE145" i="4"/>
  <c r="AE194" i="4"/>
  <c r="AE205" i="4"/>
  <c r="AE191" i="4"/>
  <c r="N409" i="3"/>
  <c r="N377" i="3"/>
  <c r="N396" i="3"/>
  <c r="N407" i="3"/>
  <c r="AE193" i="4"/>
  <c r="N378" i="3"/>
  <c r="N401" i="3"/>
  <c r="N391" i="3"/>
  <c r="N408" i="3"/>
  <c r="AE200" i="4"/>
  <c r="AE196" i="4"/>
  <c r="AE190" i="4"/>
  <c r="N393" i="3"/>
  <c r="N373" i="3"/>
  <c r="N375" i="3"/>
  <c r="N403" i="3"/>
  <c r="N384" i="3"/>
  <c r="N386" i="3"/>
  <c r="AE197" i="4"/>
  <c r="AE198" i="4"/>
  <c r="N400" i="3"/>
  <c r="N402" i="3"/>
  <c r="AE204" i="4"/>
  <c r="N392" i="3"/>
  <c r="N385" i="3"/>
  <c r="N405" i="3"/>
  <c r="N395" i="3"/>
  <c r="AE192" i="4"/>
  <c r="N381" i="3"/>
  <c r="AE187" i="4" l="1"/>
  <c r="N371" i="3"/>
  <c r="N490" i="4" a="1"/>
  <c r="N1151" i="3" l="1"/>
  <c r="N1174" i="3"/>
  <c r="N1166" i="3"/>
  <c r="N490" i="4"/>
  <c r="N1176" i="3"/>
  <c r="N541" i="4"/>
  <c r="N1168" i="3"/>
  <c r="N1152" i="3"/>
  <c r="N536" i="4"/>
  <c r="N539" i="4"/>
  <c r="N1157" i="3"/>
  <c r="N1158" i="3"/>
  <c r="N1170" i="3"/>
  <c r="N1156" i="3"/>
  <c r="N1171" i="3"/>
  <c r="N1190" i="3"/>
  <c r="N540" i="4"/>
  <c r="N1169" i="3"/>
  <c r="N1183" i="3"/>
  <c r="N544" i="4"/>
  <c r="N1177" i="3"/>
  <c r="N533" i="4"/>
  <c r="N548" i="4"/>
  <c r="N542" i="4"/>
  <c r="N1172" i="3"/>
  <c r="N1155" i="3"/>
  <c r="N1161" i="3"/>
  <c r="N1160" i="3"/>
  <c r="N1175" i="3"/>
  <c r="N1153" i="3"/>
  <c r="N546" i="4"/>
  <c r="N549" i="4"/>
  <c r="N1185" i="3"/>
  <c r="N543" i="4"/>
  <c r="N1178" i="3"/>
  <c r="N1167" i="3"/>
  <c r="N550" i="4"/>
  <c r="N1163" i="3"/>
  <c r="N1173" i="3"/>
  <c r="N535" i="4"/>
  <c r="N1159" i="3"/>
  <c r="N1187" i="3"/>
  <c r="N1186" i="3"/>
  <c r="N547" i="4"/>
  <c r="N1165" i="3"/>
  <c r="N1162" i="3"/>
  <c r="N538" i="4"/>
  <c r="N1179" i="3"/>
  <c r="N534" i="4"/>
  <c r="N537" i="4"/>
  <c r="N1184" i="3"/>
  <c r="N1188" i="3"/>
  <c r="N1180" i="3"/>
  <c r="N1154" i="3"/>
  <c r="N545" i="4"/>
  <c r="N1189" i="3"/>
  <c r="N1182" i="3"/>
  <c r="N1181" i="3"/>
  <c r="N1164" i="3"/>
  <c r="N532" i="4" l="1"/>
  <c r="N1150" i="3"/>
  <c r="AV283" i="4" a="1"/>
  <c r="N746" i="3" l="1"/>
  <c r="N774" i="3"/>
  <c r="N776" i="3"/>
  <c r="N759" i="3"/>
  <c r="AV333" i="4"/>
  <c r="N771" i="3"/>
  <c r="N755" i="3"/>
  <c r="AV339" i="4"/>
  <c r="N761" i="3"/>
  <c r="N773" i="3"/>
  <c r="AV336" i="4"/>
  <c r="AV329" i="4"/>
  <c r="AV332" i="4"/>
  <c r="N753" i="3"/>
  <c r="N760" i="3"/>
  <c r="AV328" i="4"/>
  <c r="N751" i="3"/>
  <c r="N762" i="3"/>
  <c r="AV327" i="4"/>
  <c r="N778" i="3"/>
  <c r="N766" i="3"/>
  <c r="N765" i="3"/>
  <c r="N770" i="3"/>
  <c r="N752" i="3"/>
  <c r="N741" i="3"/>
  <c r="AV283" i="4"/>
  <c r="N758" i="3"/>
  <c r="N768" i="3"/>
  <c r="AV330" i="4"/>
  <c r="N748" i="3"/>
  <c r="N763" i="3"/>
  <c r="N777" i="3"/>
  <c r="N743" i="3"/>
  <c r="N756" i="3"/>
  <c r="N742" i="3"/>
  <c r="N747" i="3"/>
  <c r="N775" i="3"/>
  <c r="N744" i="3"/>
  <c r="AV342" i="4"/>
  <c r="AV337" i="4"/>
  <c r="N757" i="3"/>
  <c r="AV334" i="4"/>
  <c r="N764" i="3"/>
  <c r="AV341" i="4"/>
  <c r="AV340" i="4"/>
  <c r="N769" i="3"/>
  <c r="AV343" i="4"/>
  <c r="N749" i="3"/>
  <c r="N754" i="3"/>
  <c r="N750" i="3"/>
  <c r="N780" i="3"/>
  <c r="N772" i="3"/>
  <c r="N779" i="3"/>
  <c r="N745" i="3"/>
  <c r="AV335" i="4"/>
  <c r="AV338" i="4"/>
  <c r="N767" i="3"/>
  <c r="AV331" i="4"/>
  <c r="AV326" i="4"/>
  <c r="BM7" i="4" a="1"/>
  <c r="AV325" i="4" l="1"/>
  <c r="N740" i="3"/>
  <c r="BM54" i="4"/>
  <c r="N126" i="3"/>
  <c r="N133" i="3"/>
  <c r="N165" i="3"/>
  <c r="BM66" i="4"/>
  <c r="BM67" i="4"/>
  <c r="N164" i="3"/>
  <c r="N156" i="3"/>
  <c r="N135" i="3"/>
  <c r="N149" i="3"/>
  <c r="N160" i="3"/>
  <c r="N157" i="3"/>
  <c r="N158" i="3"/>
  <c r="BM52" i="4"/>
  <c r="BM7" i="4"/>
  <c r="N146" i="3"/>
  <c r="N145" i="3"/>
  <c r="N152" i="3"/>
  <c r="N151" i="3"/>
  <c r="N143" i="3"/>
  <c r="BM63" i="4"/>
  <c r="N128" i="3"/>
  <c r="BM51" i="4"/>
  <c r="N163" i="3"/>
  <c r="BM61" i="4"/>
  <c r="N129" i="3"/>
  <c r="BM64" i="4"/>
  <c r="N150" i="3"/>
  <c r="BM60" i="4"/>
  <c r="N148" i="3"/>
  <c r="N159" i="3"/>
  <c r="BM58" i="4"/>
  <c r="N138" i="3"/>
  <c r="N147" i="3"/>
  <c r="N131" i="3"/>
  <c r="N155" i="3"/>
  <c r="N137" i="3"/>
  <c r="N130" i="3"/>
  <c r="BM55" i="4"/>
  <c r="BM50" i="4"/>
  <c r="N141" i="3"/>
  <c r="N161" i="3"/>
  <c r="BM59" i="4"/>
  <c r="N127" i="3"/>
  <c r="N153" i="3"/>
  <c r="N162" i="3"/>
  <c r="BM53" i="4"/>
  <c r="BM57" i="4"/>
  <c r="BM62" i="4"/>
  <c r="BM65" i="4"/>
  <c r="N140" i="3"/>
  <c r="N154" i="3"/>
  <c r="N136" i="3"/>
  <c r="N134" i="3"/>
  <c r="N144" i="3"/>
  <c r="N139" i="3"/>
  <c r="N132" i="3"/>
  <c r="BM56" i="4"/>
  <c r="N142" i="3"/>
  <c r="BM49" i="4" l="1"/>
  <c r="N125" i="3"/>
  <c r="N145" i="4" l="1" a="1"/>
  <c r="N333" i="3" l="1"/>
  <c r="N204" i="4"/>
  <c r="N342" i="3"/>
  <c r="N346" i="3"/>
  <c r="N357" i="3"/>
  <c r="N194" i="4"/>
  <c r="N348" i="3"/>
  <c r="N356" i="3"/>
  <c r="N359" i="3"/>
  <c r="N199" i="4"/>
  <c r="N191" i="4"/>
  <c r="N366" i="3"/>
  <c r="N351" i="3"/>
  <c r="N365" i="3"/>
  <c r="N331" i="3"/>
  <c r="N361" i="3"/>
  <c r="N195" i="4"/>
  <c r="N360" i="3"/>
  <c r="N347" i="3"/>
  <c r="N353" i="3"/>
  <c r="N340" i="3"/>
  <c r="N337" i="3"/>
  <c r="N192" i="4"/>
  <c r="N354" i="3"/>
  <c r="N190" i="4"/>
  <c r="N352" i="3"/>
  <c r="N205" i="4"/>
  <c r="N358" i="3"/>
  <c r="N339" i="3"/>
  <c r="N369" i="3"/>
  <c r="N364" i="3"/>
  <c r="N335" i="3"/>
  <c r="N202" i="4"/>
  <c r="N203" i="4"/>
  <c r="N355" i="3"/>
  <c r="N188" i="4"/>
  <c r="N334" i="3"/>
  <c r="N349" i="3"/>
  <c r="N198" i="4"/>
  <c r="N200" i="4"/>
  <c r="N343" i="3"/>
  <c r="N145" i="4"/>
  <c r="N332" i="3"/>
  <c r="N362" i="3"/>
  <c r="N336" i="3"/>
  <c r="N368" i="3"/>
  <c r="N344" i="3"/>
  <c r="N363" i="3"/>
  <c r="N367" i="3"/>
  <c r="N338" i="3"/>
  <c r="N201" i="4"/>
  <c r="N193" i="4"/>
  <c r="N341" i="3"/>
  <c r="N196" i="4"/>
  <c r="N370" i="3"/>
  <c r="N345" i="3"/>
  <c r="N350" i="3"/>
  <c r="N189" i="4"/>
  <c r="N197" i="4"/>
  <c r="N187" i="4" l="1"/>
  <c r="N330" i="3"/>
  <c r="BM145" i="4" a="1"/>
  <c r="N454" i="3" l="1"/>
  <c r="N475" i="3"/>
  <c r="N455" i="3"/>
  <c r="N473" i="3"/>
  <c r="BM196" i="4"/>
  <c r="BM192" i="4"/>
  <c r="N476" i="3"/>
  <c r="N474" i="3"/>
  <c r="N461" i="3"/>
  <c r="BM202" i="4"/>
  <c r="N484" i="3"/>
  <c r="N465" i="3"/>
  <c r="BM193" i="4"/>
  <c r="N490" i="3"/>
  <c r="N460" i="3"/>
  <c r="N467" i="3"/>
  <c r="N463" i="3"/>
  <c r="N464" i="3"/>
  <c r="N488" i="3"/>
  <c r="BM199" i="4"/>
  <c r="N489" i="3"/>
  <c r="N492" i="3"/>
  <c r="BM200" i="4"/>
  <c r="N482" i="3"/>
  <c r="N466" i="3"/>
  <c r="BM198" i="4"/>
  <c r="N491" i="3"/>
  <c r="N483" i="3"/>
  <c r="BM203" i="4"/>
  <c r="N493" i="3"/>
  <c r="N485" i="3"/>
  <c r="N471" i="3"/>
  <c r="BM190" i="4"/>
  <c r="N470" i="3"/>
  <c r="N462" i="3"/>
  <c r="BM194" i="4"/>
  <c r="N477" i="3"/>
  <c r="N479" i="3"/>
  <c r="N468" i="3"/>
  <c r="N458" i="3"/>
  <c r="N487" i="3"/>
  <c r="BM205" i="4"/>
  <c r="BM145" i="4"/>
  <c r="BM189" i="4"/>
  <c r="N472" i="3"/>
  <c r="N480" i="3"/>
  <c r="BM191" i="4"/>
  <c r="BM188" i="4"/>
  <c r="N459" i="3"/>
  <c r="N486" i="3"/>
  <c r="BM201" i="4"/>
  <c r="N481" i="3"/>
  <c r="N456" i="3"/>
  <c r="BM204" i="4"/>
  <c r="BM195" i="4"/>
  <c r="N457" i="3"/>
  <c r="BM197" i="4"/>
  <c r="N478" i="3"/>
  <c r="N469" i="3"/>
  <c r="BM187" i="4" l="1"/>
  <c r="N453" i="3"/>
  <c r="N352" i="4" a="1"/>
  <c r="N842" i="3" l="1"/>
  <c r="N860" i="3"/>
  <c r="N856" i="3"/>
  <c r="N352" i="4"/>
  <c r="N824" i="3"/>
  <c r="N852" i="3"/>
  <c r="N825" i="3"/>
  <c r="N411" i="4"/>
  <c r="N823" i="3"/>
  <c r="N850" i="3"/>
  <c r="N862" i="3"/>
  <c r="N832" i="3"/>
  <c r="N849" i="3"/>
  <c r="N412" i="4"/>
  <c r="N396" i="4"/>
  <c r="N398" i="4"/>
  <c r="N839" i="3"/>
  <c r="N826" i="3"/>
  <c r="N840" i="3"/>
  <c r="N827" i="3"/>
  <c r="N841" i="3"/>
  <c r="N829" i="3"/>
  <c r="N835" i="3"/>
  <c r="N844" i="3"/>
  <c r="N848" i="3"/>
  <c r="N845" i="3"/>
  <c r="N408" i="4"/>
  <c r="N846" i="3"/>
  <c r="N861" i="3"/>
  <c r="N859" i="3"/>
  <c r="N847" i="3"/>
  <c r="N401" i="4"/>
  <c r="N858" i="3"/>
  <c r="N395" i="4"/>
  <c r="N836" i="3"/>
  <c r="N851" i="3"/>
  <c r="N831" i="3"/>
  <c r="N397" i="4"/>
  <c r="N830" i="3"/>
  <c r="N857" i="3"/>
  <c r="N399" i="4"/>
  <c r="N400" i="4"/>
  <c r="N833" i="3"/>
  <c r="N853" i="3"/>
  <c r="N402" i="4"/>
  <c r="N407" i="4"/>
  <c r="N834" i="3"/>
  <c r="N406" i="4"/>
  <c r="N403" i="4"/>
  <c r="N838" i="3"/>
  <c r="N854" i="3"/>
  <c r="N410" i="4"/>
  <c r="N837" i="3"/>
  <c r="N828" i="3"/>
  <c r="N855" i="3"/>
  <c r="N404" i="4"/>
  <c r="N405" i="4"/>
  <c r="N843" i="3"/>
  <c r="N409" i="4"/>
  <c r="N283" i="4" a="1"/>
  <c r="N394" i="4" l="1"/>
  <c r="N822" i="3"/>
  <c r="N686" i="3"/>
  <c r="N333" i="4"/>
  <c r="N692" i="3"/>
  <c r="N666" i="3"/>
  <c r="N662" i="3"/>
  <c r="N693" i="3"/>
  <c r="N680" i="3"/>
  <c r="N695" i="3"/>
  <c r="N337" i="4"/>
  <c r="N690" i="3"/>
  <c r="N331" i="4"/>
  <c r="N334" i="4"/>
  <c r="N673" i="3"/>
  <c r="N691" i="3"/>
  <c r="N664" i="3"/>
  <c r="N660" i="3"/>
  <c r="N332" i="4"/>
  <c r="N671" i="3"/>
  <c r="N341" i="4"/>
  <c r="N283" i="4"/>
  <c r="N683" i="3"/>
  <c r="N343" i="4"/>
  <c r="N697" i="3"/>
  <c r="N328" i="4"/>
  <c r="N327" i="4"/>
  <c r="N685" i="3"/>
  <c r="N339" i="4"/>
  <c r="N661" i="3"/>
  <c r="N659" i="3"/>
  <c r="N670" i="3"/>
  <c r="N675" i="3"/>
  <c r="N694" i="3"/>
  <c r="N336" i="4"/>
  <c r="N698" i="3"/>
  <c r="N669" i="3"/>
  <c r="N335" i="4"/>
  <c r="N678" i="3"/>
  <c r="N329" i="4"/>
  <c r="N688" i="3"/>
  <c r="N684" i="3"/>
  <c r="N677" i="3"/>
  <c r="N682" i="3"/>
  <c r="N326" i="4"/>
  <c r="N330" i="4"/>
  <c r="N672" i="3"/>
  <c r="N665" i="3"/>
  <c r="N681" i="3"/>
  <c r="N342" i="4"/>
  <c r="N338" i="4"/>
  <c r="N340" i="4"/>
  <c r="N687" i="3"/>
  <c r="N679" i="3"/>
  <c r="N676" i="3"/>
  <c r="N696" i="3"/>
  <c r="N689" i="3"/>
  <c r="N663" i="3"/>
  <c r="N674" i="3"/>
  <c r="N668" i="3"/>
  <c r="N667" i="3"/>
  <c r="BM283" i="4" a="1"/>
  <c r="N658" i="3" l="1"/>
  <c r="N325" i="4"/>
  <c r="N811" i="3"/>
  <c r="N821" i="3"/>
  <c r="N782" i="3"/>
  <c r="BM333" i="4"/>
  <c r="N803" i="3"/>
  <c r="N807" i="3"/>
  <c r="N790" i="3"/>
  <c r="N801" i="3"/>
  <c r="N796" i="3"/>
  <c r="BM334" i="4"/>
  <c r="N799" i="3"/>
  <c r="N787" i="3"/>
  <c r="N783" i="3"/>
  <c r="BM337" i="4"/>
  <c r="BM331" i="4"/>
  <c r="BM332" i="4"/>
  <c r="N788" i="3"/>
  <c r="BM335" i="4"/>
  <c r="N804" i="3"/>
  <c r="N819" i="3"/>
  <c r="N793" i="3"/>
  <c r="BM341" i="4"/>
  <c r="BM342" i="4"/>
  <c r="BM330" i="4"/>
  <c r="N792" i="3"/>
  <c r="N817" i="3"/>
  <c r="N797" i="3"/>
  <c r="N808" i="3"/>
  <c r="N791" i="3"/>
  <c r="BM329" i="4"/>
  <c r="N813" i="3"/>
  <c r="BM339" i="4"/>
  <c r="N784" i="3"/>
  <c r="N814" i="3"/>
  <c r="BM283" i="4"/>
  <c r="N816" i="3"/>
  <c r="N795" i="3"/>
  <c r="BM327" i="4"/>
  <c r="N786" i="3"/>
  <c r="N806" i="3"/>
  <c r="N789" i="3"/>
  <c r="N810" i="3"/>
  <c r="N820" i="3"/>
  <c r="N818" i="3"/>
  <c r="N815" i="3"/>
  <c r="N805" i="3"/>
  <c r="BM336" i="4"/>
  <c r="N809" i="3"/>
  <c r="BM340" i="4"/>
  <c r="N800" i="3"/>
  <c r="N812" i="3"/>
  <c r="N802" i="3"/>
  <c r="BM326" i="4"/>
  <c r="BM343" i="4"/>
  <c r="BM338" i="4"/>
  <c r="N785" i="3"/>
  <c r="BM328" i="4"/>
  <c r="N794" i="3"/>
  <c r="N798" i="3"/>
  <c r="BM325" i="4" l="1"/>
  <c r="N781" i="3"/>
  <c r="AV421" i="4" l="1" a="1"/>
  <c r="N1069" i="3" l="1"/>
  <c r="N1078" i="3"/>
  <c r="AV477" i="4"/>
  <c r="AV475" i="4"/>
  <c r="AV479" i="4"/>
  <c r="N1102" i="3"/>
  <c r="AV467" i="4"/>
  <c r="N1106" i="3"/>
  <c r="N1107" i="3"/>
  <c r="N1088" i="3"/>
  <c r="N1103" i="3"/>
  <c r="N1092" i="3"/>
  <c r="AV472" i="4"/>
  <c r="AV464" i="4"/>
  <c r="N1080" i="3"/>
  <c r="N1086" i="3"/>
  <c r="N1100" i="3"/>
  <c r="N1090" i="3"/>
  <c r="N1074" i="3"/>
  <c r="N1098" i="3"/>
  <c r="N1096" i="3"/>
  <c r="N1104" i="3"/>
  <c r="N1070" i="3"/>
  <c r="N1099" i="3"/>
  <c r="N1072" i="3"/>
  <c r="N1082" i="3"/>
  <c r="N1071" i="3"/>
  <c r="N1075" i="3"/>
  <c r="N1101" i="3"/>
  <c r="N1085" i="3"/>
  <c r="N1087" i="3"/>
  <c r="N1084" i="3"/>
  <c r="N1076" i="3"/>
  <c r="N1073" i="3"/>
  <c r="AV469" i="4"/>
  <c r="AV421" i="4"/>
  <c r="AV476" i="4"/>
  <c r="N1079" i="3"/>
  <c r="N1083" i="3"/>
  <c r="AV474" i="4"/>
  <c r="AV466" i="4"/>
  <c r="AV468" i="4"/>
  <c r="AV473" i="4"/>
  <c r="AV478" i="4"/>
  <c r="N1105" i="3"/>
  <c r="N1081" i="3"/>
  <c r="N1089" i="3"/>
  <c r="N1077" i="3"/>
  <c r="N1093" i="3"/>
  <c r="AV480" i="4"/>
  <c r="N1094" i="3"/>
  <c r="N1108" i="3"/>
  <c r="N1091" i="3"/>
  <c r="AV471" i="4"/>
  <c r="AV470" i="4"/>
  <c r="N1097" i="3"/>
  <c r="AV465" i="4"/>
  <c r="N1095" i="3"/>
  <c r="AV481" i="4"/>
  <c r="AV463" i="4" l="1"/>
  <c r="N1068" i="3"/>
  <c r="AE421" i="4" a="1"/>
  <c r="N1028" i="3" l="1"/>
  <c r="N1042" i="3"/>
  <c r="N1062" i="3"/>
  <c r="AE475" i="4"/>
  <c r="N1037" i="3"/>
  <c r="N1038" i="3"/>
  <c r="N1067" i="3"/>
  <c r="AE465" i="4"/>
  <c r="N1060" i="3"/>
  <c r="AE467" i="4"/>
  <c r="N1047" i="3"/>
  <c r="N1051" i="3"/>
  <c r="N1036" i="3"/>
  <c r="N1054" i="3"/>
  <c r="N1045" i="3"/>
  <c r="AE478" i="4"/>
  <c r="N1032" i="3"/>
  <c r="N1030" i="3"/>
  <c r="N1035" i="3"/>
  <c r="AE481" i="4"/>
  <c r="AE477" i="4"/>
  <c r="N1046" i="3"/>
  <c r="N1065" i="3"/>
  <c r="N1041" i="3"/>
  <c r="N1044" i="3"/>
  <c r="N1052" i="3"/>
  <c r="N1034" i="3"/>
  <c r="AE474" i="4"/>
  <c r="AE480" i="4"/>
  <c r="N1049" i="3"/>
  <c r="N1055" i="3"/>
  <c r="N1059" i="3"/>
  <c r="AE466" i="4"/>
  <c r="AE464" i="4"/>
  <c r="AE469" i="4"/>
  <c r="N1057" i="3"/>
  <c r="N1029" i="3"/>
  <c r="N1050" i="3"/>
  <c r="AE468" i="4"/>
  <c r="AE472" i="4"/>
  <c r="N1063" i="3"/>
  <c r="N1064" i="3"/>
  <c r="N1039" i="3"/>
  <c r="N1056" i="3"/>
  <c r="AE421" i="4"/>
  <c r="AE473" i="4"/>
  <c r="N1058" i="3"/>
  <c r="AE471" i="4"/>
  <c r="N1048" i="3"/>
  <c r="N1040" i="3"/>
  <c r="AE479" i="4"/>
  <c r="N1053" i="3"/>
  <c r="N1033" i="3"/>
  <c r="AE476" i="4"/>
  <c r="AE470" i="4"/>
  <c r="N1066" i="3"/>
  <c r="N1031" i="3"/>
  <c r="N1043" i="3"/>
  <c r="N1061" i="3"/>
  <c r="AV214" i="4" a="1"/>
  <c r="AE463" i="4" l="1"/>
  <c r="N1027" i="3"/>
  <c r="N596" i="3"/>
  <c r="AV272" i="4"/>
  <c r="N599" i="3"/>
  <c r="N606" i="3"/>
  <c r="N593" i="3"/>
  <c r="AV265" i="4"/>
  <c r="AV271" i="4"/>
  <c r="N609" i="3"/>
  <c r="N611" i="3"/>
  <c r="AV270" i="4"/>
  <c r="N577" i="3"/>
  <c r="N592" i="3"/>
  <c r="N586" i="3"/>
  <c r="N602" i="3"/>
  <c r="AV262" i="4"/>
  <c r="AV261" i="4"/>
  <c r="N613" i="3"/>
  <c r="N594" i="3"/>
  <c r="N591" i="3"/>
  <c r="N604" i="3"/>
  <c r="N597" i="3"/>
  <c r="AV267" i="4"/>
  <c r="N595" i="3"/>
  <c r="N582" i="3"/>
  <c r="AV263" i="4"/>
  <c r="AV257" i="4"/>
  <c r="AV258" i="4"/>
  <c r="N578" i="3"/>
  <c r="N583" i="3"/>
  <c r="N598" i="3"/>
  <c r="AV259" i="4"/>
  <c r="N608" i="3"/>
  <c r="N579" i="3"/>
  <c r="N600" i="3"/>
  <c r="N610" i="3"/>
  <c r="N589" i="3"/>
  <c r="N587" i="3"/>
  <c r="N581" i="3"/>
  <c r="AV264" i="4"/>
  <c r="N588" i="3"/>
  <c r="AV274" i="4"/>
  <c r="N590" i="3"/>
  <c r="N605" i="3"/>
  <c r="N616" i="3"/>
  <c r="N612" i="3"/>
  <c r="N584" i="3"/>
  <c r="N607" i="3"/>
  <c r="AV273" i="4"/>
  <c r="AV214" i="4"/>
  <c r="AV266" i="4"/>
  <c r="N603" i="3"/>
  <c r="AV268" i="4"/>
  <c r="N580" i="3"/>
  <c r="N585" i="3"/>
  <c r="N615" i="3"/>
  <c r="N601" i="3"/>
  <c r="AV260" i="4"/>
  <c r="AV269" i="4"/>
  <c r="N614" i="3"/>
  <c r="AV256" i="4" l="1"/>
  <c r="N576" i="3"/>
  <c r="AD296" i="11" l="1" a="1"/>
  <c r="Z296" i="11" a="1"/>
  <c r="AC296" i="11" a="1"/>
  <c r="AA296" i="11" a="1"/>
  <c r="AB296" i="11" a="1"/>
  <c r="T296" i="11" a="1"/>
  <c r="F680" i="10" l="1"/>
  <c r="H664" i="10"/>
  <c r="G698" i="10"/>
  <c r="D662" i="10"/>
  <c r="Y343" i="11"/>
  <c r="E663" i="10"/>
  <c r="C664" i="10"/>
  <c r="H695" i="10"/>
  <c r="C672" i="10"/>
  <c r="V339" i="11"/>
  <c r="C679" i="10"/>
  <c r="D698" i="10"/>
  <c r="F683" i="10"/>
  <c r="H673" i="10"/>
  <c r="G665" i="10"/>
  <c r="T339" i="11"/>
  <c r="G690" i="10"/>
  <c r="F677" i="10"/>
  <c r="X345" i="11"/>
  <c r="C659" i="10"/>
  <c r="Y345" i="11"/>
  <c r="F671" i="10"/>
  <c r="D667" i="10"/>
  <c r="D690" i="10"/>
  <c r="T342" i="11"/>
  <c r="Y344" i="11"/>
  <c r="C678" i="10"/>
  <c r="Y340" i="11"/>
  <c r="D676" i="10"/>
  <c r="C692" i="10"/>
  <c r="D694" i="10"/>
  <c r="C677" i="10"/>
  <c r="G671" i="10"/>
  <c r="H683" i="10"/>
  <c r="T344" i="11"/>
  <c r="C697" i="10"/>
  <c r="G678" i="10"/>
  <c r="W340" i="11"/>
  <c r="G661" i="10"/>
  <c r="D670" i="10"/>
  <c r="Y346" i="11"/>
  <c r="C666" i="10"/>
  <c r="F684" i="10"/>
  <c r="F691" i="10"/>
  <c r="D689" i="10"/>
  <c r="C670" i="10"/>
  <c r="C682" i="10"/>
  <c r="F685" i="10"/>
  <c r="D671" i="10"/>
  <c r="H658" i="10"/>
  <c r="C680" i="10"/>
  <c r="T340" i="11"/>
  <c r="D686" i="10"/>
  <c r="E658" i="10"/>
  <c r="G685" i="10"/>
  <c r="F690" i="10"/>
  <c r="H660" i="10"/>
  <c r="D661" i="10"/>
  <c r="E677" i="10"/>
  <c r="G670" i="10"/>
  <c r="U340" i="11"/>
  <c r="E695" i="10"/>
  <c r="H659" i="10"/>
  <c r="E692" i="10"/>
  <c r="W342" i="11"/>
  <c r="H668" i="10"/>
  <c r="W345" i="11"/>
  <c r="W346" i="11"/>
  <c r="D691" i="10"/>
  <c r="D666" i="10"/>
  <c r="G695" i="10"/>
  <c r="H694" i="10"/>
  <c r="H674" i="10"/>
  <c r="E662" i="10"/>
  <c r="D663" i="10"/>
  <c r="D692" i="10"/>
  <c r="F696" i="10"/>
  <c r="H696" i="10"/>
  <c r="C676" i="10"/>
  <c r="F662" i="10"/>
  <c r="F695" i="10"/>
  <c r="H672" i="10"/>
  <c r="U338" i="11"/>
  <c r="D685" i="10"/>
  <c r="H688" i="10"/>
  <c r="F666" i="10"/>
  <c r="H679" i="10"/>
  <c r="X343" i="11"/>
  <c r="D693" i="10"/>
  <c r="F692" i="10"/>
  <c r="X344" i="11"/>
  <c r="E669" i="10"/>
  <c r="H685" i="10"/>
  <c r="C668" i="10"/>
  <c r="H692" i="10"/>
  <c r="E696" i="10"/>
  <c r="H677" i="10"/>
  <c r="C694" i="10"/>
  <c r="H675" i="10"/>
  <c r="T296" i="11"/>
  <c r="F658" i="10"/>
  <c r="F665" i="10"/>
  <c r="D696" i="10"/>
  <c r="F679" i="10"/>
  <c r="E673" i="10"/>
  <c r="H663" i="10"/>
  <c r="G691" i="10"/>
  <c r="X339" i="11"/>
  <c r="F669" i="10"/>
  <c r="D684" i="10"/>
  <c r="V340" i="11"/>
  <c r="E665" i="10"/>
  <c r="T345" i="11"/>
  <c r="G668" i="10"/>
  <c r="D674" i="10"/>
  <c r="U341" i="11"/>
  <c r="C693" i="10"/>
  <c r="C669" i="10"/>
  <c r="G696" i="10"/>
  <c r="E676" i="10"/>
  <c r="C696" i="10"/>
  <c r="F672" i="10"/>
  <c r="V342" i="11"/>
  <c r="E661" i="10"/>
  <c r="H671" i="10"/>
  <c r="G684" i="10"/>
  <c r="C671" i="10"/>
  <c r="E686" i="10"/>
  <c r="X341" i="11"/>
  <c r="E659" i="10"/>
  <c r="G683" i="10"/>
  <c r="C662" i="10"/>
  <c r="U339" i="11"/>
  <c r="F673" i="10"/>
  <c r="E671" i="10"/>
  <c r="F661" i="10"/>
  <c r="E688" i="10"/>
  <c r="U345" i="11"/>
  <c r="G686" i="10"/>
  <c r="E679" i="10"/>
  <c r="F670" i="10"/>
  <c r="F686" i="10"/>
  <c r="W339" i="11"/>
  <c r="H684" i="10"/>
  <c r="G664" i="10"/>
  <c r="H676" i="10"/>
  <c r="F667" i="10"/>
  <c r="X338" i="11"/>
  <c r="G694" i="10"/>
  <c r="V341" i="11"/>
  <c r="G667" i="10"/>
  <c r="H665" i="10"/>
  <c r="D680" i="10"/>
  <c r="C688" i="10"/>
  <c r="E666" i="10"/>
  <c r="G697" i="10"/>
  <c r="W343" i="11"/>
  <c r="T346" i="11"/>
  <c r="G679" i="10"/>
  <c r="Y341" i="11"/>
  <c r="G693" i="10"/>
  <c r="G687" i="10"/>
  <c r="E668" i="10"/>
  <c r="X346" i="11"/>
  <c r="G658" i="10"/>
  <c r="H697" i="10"/>
  <c r="D659" i="10"/>
  <c r="C661" i="10"/>
  <c r="E685" i="10"/>
  <c r="G659" i="10"/>
  <c r="H698" i="10"/>
  <c r="G662" i="10"/>
  <c r="C690" i="10"/>
  <c r="G689" i="10"/>
  <c r="G681" i="10"/>
  <c r="V343" i="11"/>
  <c r="F674" i="10"/>
  <c r="C663" i="10"/>
  <c r="F664" i="10"/>
  <c r="C681" i="10"/>
  <c r="H686" i="10"/>
  <c r="G692" i="10"/>
  <c r="U343" i="11"/>
  <c r="C698" i="10"/>
  <c r="H678" i="10"/>
  <c r="U344" i="11"/>
  <c r="G674" i="10"/>
  <c r="D665" i="10"/>
  <c r="F668" i="10"/>
  <c r="Y339" i="11"/>
  <c r="F688" i="10"/>
  <c r="X342" i="11"/>
  <c r="D678" i="10"/>
  <c r="H662" i="10"/>
  <c r="C667" i="10"/>
  <c r="E697" i="10"/>
  <c r="C673" i="10"/>
  <c r="D660" i="10"/>
  <c r="E693" i="10"/>
  <c r="H681" i="10"/>
  <c r="F675" i="10"/>
  <c r="D682" i="10"/>
  <c r="E674" i="10"/>
  <c r="E690" i="10"/>
  <c r="E694" i="10"/>
  <c r="G672" i="10"/>
  <c r="H669" i="10"/>
  <c r="C689" i="10"/>
  <c r="V344" i="11"/>
  <c r="D681" i="10"/>
  <c r="D664" i="10"/>
  <c r="C683" i="10"/>
  <c r="E687" i="10"/>
  <c r="C685" i="10"/>
  <c r="F676" i="10"/>
  <c r="E667" i="10"/>
  <c r="U342" i="11"/>
  <c r="D668" i="10"/>
  <c r="T343" i="11"/>
  <c r="D683" i="10"/>
  <c r="G666" i="10"/>
  <c r="G673" i="10"/>
  <c r="T341" i="11"/>
  <c r="H680" i="10"/>
  <c r="F698" i="10"/>
  <c r="C695" i="10"/>
  <c r="G660" i="10"/>
  <c r="G680" i="10"/>
  <c r="G663" i="10"/>
  <c r="E684" i="10"/>
  <c r="V345" i="11"/>
  <c r="F694" i="10"/>
  <c r="W344" i="11"/>
  <c r="E689" i="10"/>
  <c r="E664" i="10"/>
  <c r="F693" i="10"/>
  <c r="F697" i="10"/>
  <c r="E681" i="10"/>
  <c r="E670" i="10"/>
  <c r="F687" i="10"/>
  <c r="C675" i="10"/>
  <c r="F681" i="10"/>
  <c r="U346" i="11"/>
  <c r="G677" i="10"/>
  <c r="C691" i="10"/>
  <c r="F682" i="10"/>
  <c r="E678" i="10"/>
  <c r="H691" i="10"/>
  <c r="H689" i="10"/>
  <c r="F660" i="10"/>
  <c r="F659" i="10"/>
  <c r="W338" i="11"/>
  <c r="Y342" i="11"/>
  <c r="D675" i="10"/>
  <c r="C674" i="10"/>
  <c r="F678" i="10"/>
  <c r="D687" i="10"/>
  <c r="C687" i="10"/>
  <c r="H682" i="10"/>
  <c r="D677" i="10"/>
  <c r="F689" i="10"/>
  <c r="G675" i="10"/>
  <c r="D679" i="10"/>
  <c r="D658" i="10"/>
  <c r="H693" i="10"/>
  <c r="C665" i="10"/>
  <c r="G688" i="10"/>
  <c r="V346" i="11"/>
  <c r="E698" i="10"/>
  <c r="H666" i="10"/>
  <c r="C660" i="10"/>
  <c r="E672" i="10"/>
  <c r="H690" i="10"/>
  <c r="H670" i="10"/>
  <c r="E691" i="10"/>
  <c r="C684" i="10"/>
  <c r="E682" i="10"/>
  <c r="Y338" i="11"/>
  <c r="X340" i="11"/>
  <c r="G669" i="10"/>
  <c r="G682" i="10"/>
  <c r="D669" i="10"/>
  <c r="G676" i="10"/>
  <c r="W341" i="11"/>
  <c r="D695" i="10"/>
  <c r="V338" i="11"/>
  <c r="D688" i="10"/>
  <c r="D673" i="10"/>
  <c r="H687" i="10"/>
  <c r="D672" i="10"/>
  <c r="H667" i="10"/>
  <c r="D697" i="10"/>
  <c r="C686" i="10"/>
  <c r="F663" i="10"/>
  <c r="E675" i="10"/>
  <c r="E660" i="10"/>
  <c r="H661" i="10"/>
  <c r="E683" i="10"/>
  <c r="E680" i="10"/>
  <c r="J661" i="10"/>
  <c r="J685" i="10"/>
  <c r="J659" i="10"/>
  <c r="J687" i="10"/>
  <c r="J660" i="10"/>
  <c r="AA345" i="11"/>
  <c r="J666" i="10"/>
  <c r="AA344" i="11"/>
  <c r="J671" i="10"/>
  <c r="J689" i="10"/>
  <c r="J690" i="10"/>
  <c r="AA340" i="11"/>
  <c r="AA343" i="11"/>
  <c r="J696" i="10"/>
  <c r="AA342" i="11"/>
  <c r="J665" i="10"/>
  <c r="J698" i="10"/>
  <c r="J670" i="10"/>
  <c r="J672" i="10"/>
  <c r="J664" i="10"/>
  <c r="J668" i="10"/>
  <c r="AA296" i="11"/>
  <c r="J663" i="10"/>
  <c r="J695" i="10"/>
  <c r="J674" i="10"/>
  <c r="J683" i="10"/>
  <c r="J680" i="10"/>
  <c r="J667" i="10"/>
  <c r="J697" i="10"/>
  <c r="J662" i="10"/>
  <c r="J681" i="10"/>
  <c r="J679" i="10"/>
  <c r="J684" i="10"/>
  <c r="J676" i="10"/>
  <c r="AA339" i="11"/>
  <c r="J692" i="10"/>
  <c r="J693" i="10"/>
  <c r="J691" i="10"/>
  <c r="J686" i="10"/>
  <c r="J673" i="10"/>
  <c r="J694" i="10"/>
  <c r="J678" i="10"/>
  <c r="AA346" i="11"/>
  <c r="AA341" i="11"/>
  <c r="J682" i="10"/>
  <c r="J677" i="10"/>
  <c r="J675" i="10"/>
  <c r="J688" i="10"/>
  <c r="J669" i="10"/>
  <c r="L681" i="10"/>
  <c r="L661" i="10"/>
  <c r="L663" i="10"/>
  <c r="L672" i="10"/>
  <c r="L696" i="10"/>
  <c r="AC343" i="11"/>
  <c r="AC342" i="11"/>
  <c r="L660" i="10"/>
  <c r="L684" i="10"/>
  <c r="AC340" i="11"/>
  <c r="L692" i="10"/>
  <c r="L669" i="10"/>
  <c r="L690" i="10"/>
  <c r="L659" i="10"/>
  <c r="L666" i="10"/>
  <c r="AC345" i="11"/>
  <c r="L673" i="10"/>
  <c r="L676" i="10"/>
  <c r="L671" i="10"/>
  <c r="L691" i="10"/>
  <c r="AC341" i="11"/>
  <c r="L682" i="10"/>
  <c r="L697" i="10"/>
  <c r="L678" i="10"/>
  <c r="AC344" i="11"/>
  <c r="L683" i="10"/>
  <c r="L688" i="10"/>
  <c r="L686" i="10"/>
  <c r="L687" i="10"/>
  <c r="L664" i="10"/>
  <c r="L698" i="10"/>
  <c r="L675" i="10"/>
  <c r="AC339" i="11"/>
  <c r="L668" i="10"/>
  <c r="L670" i="10"/>
  <c r="L685" i="10"/>
  <c r="L694" i="10"/>
  <c r="L667" i="10"/>
  <c r="L662" i="10"/>
  <c r="L674" i="10"/>
  <c r="L679" i="10"/>
  <c r="L677" i="10"/>
  <c r="L693" i="10"/>
  <c r="L695" i="10"/>
  <c r="L665" i="10"/>
  <c r="AC346" i="11"/>
  <c r="L689" i="10"/>
  <c r="L680" i="10"/>
  <c r="AC296" i="11"/>
  <c r="M296" i="11" a="1"/>
  <c r="L296" i="11" a="1"/>
  <c r="I296" i="11" a="1"/>
  <c r="J296" i="11" a="1"/>
  <c r="K296" i="11" a="1"/>
  <c r="I663" i="10"/>
  <c r="Z343" i="11"/>
  <c r="I693" i="10"/>
  <c r="I666" i="10"/>
  <c r="I681" i="10"/>
  <c r="I688" i="10"/>
  <c r="I682" i="10"/>
  <c r="Z346" i="11"/>
  <c r="I667" i="10"/>
  <c r="I680" i="10"/>
  <c r="I690" i="10"/>
  <c r="I695" i="10"/>
  <c r="Z342" i="11"/>
  <c r="Z345" i="11"/>
  <c r="I686" i="10"/>
  <c r="I668" i="10"/>
  <c r="I677" i="10"/>
  <c r="I687" i="10"/>
  <c r="I697" i="10"/>
  <c r="I671" i="10"/>
  <c r="I684" i="10"/>
  <c r="I692" i="10"/>
  <c r="I691" i="10"/>
  <c r="I672" i="10"/>
  <c r="I685" i="10"/>
  <c r="I669" i="10"/>
  <c r="I662" i="10"/>
  <c r="I676" i="10"/>
  <c r="I679" i="10"/>
  <c r="I659" i="10"/>
  <c r="I675" i="10"/>
  <c r="I694" i="10"/>
  <c r="I698" i="10"/>
  <c r="I678" i="10"/>
  <c r="Z344" i="11"/>
  <c r="I683" i="10"/>
  <c r="I689" i="10"/>
  <c r="I660" i="10"/>
  <c r="I696" i="10"/>
  <c r="I664" i="10"/>
  <c r="Z296" i="11"/>
  <c r="Z340" i="11"/>
  <c r="I674" i="10"/>
  <c r="Z341" i="11"/>
  <c r="I673" i="10"/>
  <c r="I670" i="10"/>
  <c r="I661" i="10"/>
  <c r="I665" i="10"/>
  <c r="Z339" i="11"/>
  <c r="K678" i="10"/>
  <c r="K677" i="10"/>
  <c r="K662" i="10"/>
  <c r="AB296" i="11"/>
  <c r="K667" i="10"/>
  <c r="K682" i="10"/>
  <c r="K695" i="10"/>
  <c r="K670" i="10"/>
  <c r="K669" i="10"/>
  <c r="K666" i="10"/>
  <c r="AB343" i="11"/>
  <c r="K674" i="10"/>
  <c r="K675" i="10"/>
  <c r="AB344" i="11"/>
  <c r="K679" i="10"/>
  <c r="K691" i="10"/>
  <c r="K673" i="10"/>
  <c r="K660" i="10"/>
  <c r="K671" i="10"/>
  <c r="K696" i="10"/>
  <c r="K693" i="10"/>
  <c r="K688" i="10"/>
  <c r="AB345" i="11"/>
  <c r="K665" i="10"/>
  <c r="K659" i="10"/>
  <c r="K680" i="10"/>
  <c r="K676" i="10"/>
  <c r="K692" i="10"/>
  <c r="K697" i="10"/>
  <c r="K661" i="10"/>
  <c r="K684" i="10"/>
  <c r="K672" i="10"/>
  <c r="K663" i="10"/>
  <c r="K690" i="10"/>
  <c r="K698" i="10"/>
  <c r="K683" i="10"/>
  <c r="K689" i="10"/>
  <c r="AB341" i="11"/>
  <c r="K686" i="10"/>
  <c r="AB340" i="11"/>
  <c r="AB342" i="11"/>
  <c r="K664" i="10"/>
  <c r="K668" i="10"/>
  <c r="AB339" i="11"/>
  <c r="K685" i="10"/>
  <c r="AB346" i="11"/>
  <c r="K681" i="10"/>
  <c r="K687" i="10"/>
  <c r="K694" i="10"/>
  <c r="M695" i="10"/>
  <c r="M686" i="10"/>
  <c r="M673" i="10"/>
  <c r="M675" i="10"/>
  <c r="M662" i="10"/>
  <c r="M682" i="10"/>
  <c r="M693" i="10"/>
  <c r="AD296" i="11"/>
  <c r="M680" i="10"/>
  <c r="M690" i="10"/>
  <c r="M681" i="10"/>
  <c r="M661" i="10"/>
  <c r="AD340" i="11"/>
  <c r="M683" i="10"/>
  <c r="AD341" i="11"/>
  <c r="AD344" i="11"/>
  <c r="M677" i="10"/>
  <c r="M670" i="10"/>
  <c r="M678" i="10"/>
  <c r="AD339" i="11"/>
  <c r="M698" i="10"/>
  <c r="M696" i="10"/>
  <c r="M688" i="10"/>
  <c r="M672" i="10"/>
  <c r="M685" i="10"/>
  <c r="M659" i="10"/>
  <c r="M667" i="10"/>
  <c r="M691" i="10"/>
  <c r="M664" i="10"/>
  <c r="M692" i="10"/>
  <c r="AD346" i="11"/>
  <c r="M694" i="10"/>
  <c r="M674" i="10"/>
  <c r="M665" i="10"/>
  <c r="M676" i="10"/>
  <c r="AD342" i="11"/>
  <c r="M669" i="10"/>
  <c r="M660" i="10"/>
  <c r="M668" i="10"/>
  <c r="M666" i="10"/>
  <c r="M687" i="10"/>
  <c r="M697" i="10"/>
  <c r="AD345" i="11"/>
  <c r="AD343" i="11"/>
  <c r="M689" i="10"/>
  <c r="M671" i="10"/>
  <c r="M679" i="10"/>
  <c r="M663" i="10"/>
  <c r="M684" i="10"/>
  <c r="C296" i="11" a="1"/>
  <c r="I650" i="10" l="1"/>
  <c r="I627" i="10"/>
  <c r="I629" i="10"/>
  <c r="I343" i="11"/>
  <c r="I637" i="10"/>
  <c r="I639" i="10"/>
  <c r="I618" i="10"/>
  <c r="I635" i="10"/>
  <c r="I644" i="10"/>
  <c r="I628" i="10"/>
  <c r="I296" i="11"/>
  <c r="I652" i="10"/>
  <c r="I622" i="10"/>
  <c r="I625" i="10"/>
  <c r="I651" i="10"/>
  <c r="I654" i="10"/>
  <c r="I656" i="10"/>
  <c r="I346" i="11"/>
  <c r="I648" i="10"/>
  <c r="I626" i="10"/>
  <c r="I657" i="10"/>
  <c r="I640" i="10"/>
  <c r="I342" i="11"/>
  <c r="I633" i="10"/>
  <c r="I339" i="11"/>
  <c r="I643" i="10"/>
  <c r="I631" i="10"/>
  <c r="I655" i="10"/>
  <c r="I632" i="10"/>
  <c r="I646" i="10"/>
  <c r="I641" i="10"/>
  <c r="I623" i="10"/>
  <c r="I653" i="10"/>
  <c r="I642" i="10"/>
  <c r="I649" i="10"/>
  <c r="I645" i="10"/>
  <c r="I345" i="11"/>
  <c r="I341" i="11"/>
  <c r="I624" i="10"/>
  <c r="I638" i="10"/>
  <c r="I619" i="10"/>
  <c r="I647" i="10"/>
  <c r="I621" i="10"/>
  <c r="I344" i="11"/>
  <c r="I636" i="10"/>
  <c r="I340" i="11"/>
  <c r="I620" i="10"/>
  <c r="I630" i="10"/>
  <c r="I634" i="10"/>
  <c r="T338" i="11"/>
  <c r="C658" i="10"/>
  <c r="AR238" i="11" a="1"/>
  <c r="AQ238" i="11" a="1"/>
  <c r="AT238" i="11" a="1"/>
  <c r="AS238" i="11" a="1"/>
  <c r="AU238" i="11" a="1"/>
  <c r="AC338" i="11"/>
  <c r="L658" i="10"/>
  <c r="AB338" i="11"/>
  <c r="K658" i="10"/>
  <c r="L651" i="10"/>
  <c r="L346" i="11"/>
  <c r="L652" i="10"/>
  <c r="L633" i="10"/>
  <c r="L638" i="10"/>
  <c r="L647" i="10"/>
  <c r="L620" i="10"/>
  <c r="L643" i="10"/>
  <c r="L650" i="10"/>
  <c r="L345" i="11"/>
  <c r="L636" i="10"/>
  <c r="L646" i="10"/>
  <c r="L341" i="11"/>
  <c r="L622" i="10"/>
  <c r="L645" i="10"/>
  <c r="L343" i="11"/>
  <c r="L642" i="10"/>
  <c r="L340" i="11"/>
  <c r="L626" i="10"/>
  <c r="L640" i="10"/>
  <c r="L648" i="10"/>
  <c r="L618" i="10"/>
  <c r="L641" i="10"/>
  <c r="L630" i="10"/>
  <c r="L637" i="10"/>
  <c r="L628" i="10"/>
  <c r="L631" i="10"/>
  <c r="L627" i="10"/>
  <c r="L296" i="11"/>
  <c r="L623" i="10"/>
  <c r="L632" i="10"/>
  <c r="L339" i="11"/>
  <c r="L619" i="10"/>
  <c r="L649" i="10"/>
  <c r="L655" i="10"/>
  <c r="L625" i="10"/>
  <c r="L653" i="10"/>
  <c r="L629" i="10"/>
  <c r="L654" i="10"/>
  <c r="L644" i="10"/>
  <c r="L657" i="10"/>
  <c r="L635" i="10"/>
  <c r="L639" i="10"/>
  <c r="L344" i="11"/>
  <c r="L342" i="11"/>
  <c r="L634" i="10"/>
  <c r="L624" i="10"/>
  <c r="L656" i="10"/>
  <c r="L621" i="10"/>
  <c r="M343" i="11"/>
  <c r="M647" i="10"/>
  <c r="M340" i="11"/>
  <c r="M636" i="10"/>
  <c r="M654" i="10"/>
  <c r="M624" i="10"/>
  <c r="M623" i="10"/>
  <c r="M643" i="10"/>
  <c r="M656" i="10"/>
  <c r="M650" i="10"/>
  <c r="M649" i="10"/>
  <c r="M618" i="10"/>
  <c r="M641" i="10"/>
  <c r="M621" i="10"/>
  <c r="M627" i="10"/>
  <c r="M342" i="11"/>
  <c r="M640" i="10"/>
  <c r="M346" i="11"/>
  <c r="M637" i="10"/>
  <c r="M339" i="11"/>
  <c r="M648" i="10"/>
  <c r="M653" i="10"/>
  <c r="M638" i="10"/>
  <c r="M655" i="10"/>
  <c r="M633" i="10"/>
  <c r="M620" i="10"/>
  <c r="M644" i="10"/>
  <c r="M631" i="10"/>
  <c r="M634" i="10"/>
  <c r="M629" i="10"/>
  <c r="M296" i="11"/>
  <c r="M632" i="10"/>
  <c r="M628" i="10"/>
  <c r="M341" i="11"/>
  <c r="M630" i="10"/>
  <c r="M646" i="10"/>
  <c r="M639" i="10"/>
  <c r="M645" i="10"/>
  <c r="M622" i="10"/>
  <c r="M657" i="10"/>
  <c r="M619" i="10"/>
  <c r="M651" i="10"/>
  <c r="M626" i="10"/>
  <c r="M642" i="10"/>
  <c r="M635" i="10"/>
  <c r="M652" i="10"/>
  <c r="M625" i="10"/>
  <c r="M344" i="11"/>
  <c r="M345" i="11"/>
  <c r="F644" i="10"/>
  <c r="C628" i="10"/>
  <c r="F637" i="10"/>
  <c r="G635" i="10"/>
  <c r="D617" i="10"/>
  <c r="C636" i="10"/>
  <c r="E342" i="11"/>
  <c r="C620" i="10"/>
  <c r="G630" i="10"/>
  <c r="G653" i="10"/>
  <c r="H338" i="11"/>
  <c r="H657" i="10"/>
  <c r="D621" i="10"/>
  <c r="C633" i="10"/>
  <c r="G638" i="10"/>
  <c r="H633" i="10"/>
  <c r="G636" i="10"/>
  <c r="C296" i="11"/>
  <c r="C653" i="10"/>
  <c r="E642" i="10"/>
  <c r="G633" i="10"/>
  <c r="H620" i="10"/>
  <c r="E654" i="10"/>
  <c r="E647" i="10"/>
  <c r="F619" i="10"/>
  <c r="G641" i="10"/>
  <c r="C647" i="10"/>
  <c r="E653" i="10"/>
  <c r="F626" i="10"/>
  <c r="C642" i="10"/>
  <c r="H641" i="10"/>
  <c r="C340" i="11"/>
  <c r="E634" i="10"/>
  <c r="G622" i="10"/>
  <c r="H643" i="10"/>
  <c r="D646" i="10"/>
  <c r="H655" i="10"/>
  <c r="C655" i="10"/>
  <c r="E631" i="10"/>
  <c r="G651" i="10"/>
  <c r="D618" i="10"/>
  <c r="D649" i="10"/>
  <c r="G645" i="10"/>
  <c r="D627" i="10"/>
  <c r="G339" i="11"/>
  <c r="F646" i="10"/>
  <c r="E649" i="10"/>
  <c r="D343" i="11"/>
  <c r="G617" i="10"/>
  <c r="H621" i="10"/>
  <c r="G632" i="10"/>
  <c r="E655" i="10"/>
  <c r="F621" i="10"/>
  <c r="E619" i="10"/>
  <c r="C621" i="10"/>
  <c r="C346" i="11"/>
  <c r="C622" i="10"/>
  <c r="C342" i="11"/>
  <c r="E338" i="11"/>
  <c r="H631" i="10"/>
  <c r="C639" i="10"/>
  <c r="D655" i="10"/>
  <c r="C339" i="11"/>
  <c r="E627" i="10"/>
  <c r="C343" i="11"/>
  <c r="G627" i="10"/>
  <c r="C656" i="10"/>
  <c r="F635" i="10"/>
  <c r="H656" i="10"/>
  <c r="D652" i="10"/>
  <c r="C629" i="10"/>
  <c r="F636" i="10"/>
  <c r="C632" i="10"/>
  <c r="F341" i="11"/>
  <c r="G620" i="10"/>
  <c r="D619" i="10"/>
  <c r="C651" i="10"/>
  <c r="E625" i="10"/>
  <c r="E638" i="10"/>
  <c r="F620" i="10"/>
  <c r="F622" i="10"/>
  <c r="C341" i="11"/>
  <c r="H341" i="11"/>
  <c r="D345" i="11"/>
  <c r="H344" i="11"/>
  <c r="G656" i="10"/>
  <c r="F645" i="10"/>
  <c r="C638" i="10"/>
  <c r="E617" i="10"/>
  <c r="F623" i="10"/>
  <c r="D633" i="10"/>
  <c r="D643" i="10"/>
  <c r="H653" i="10"/>
  <c r="D632" i="10"/>
  <c r="C644" i="10"/>
  <c r="C646" i="10"/>
  <c r="G631" i="10"/>
  <c r="D648" i="10"/>
  <c r="G648" i="10"/>
  <c r="G346" i="11"/>
  <c r="D342" i="11"/>
  <c r="D638" i="10"/>
  <c r="E652" i="10"/>
  <c r="G634" i="10"/>
  <c r="C624" i="10"/>
  <c r="G625" i="10"/>
  <c r="E620" i="10"/>
  <c r="F628" i="10"/>
  <c r="H618" i="10"/>
  <c r="H628" i="10"/>
  <c r="H647" i="10"/>
  <c r="G643" i="10"/>
  <c r="E622" i="10"/>
  <c r="G640" i="10"/>
  <c r="H637" i="10"/>
  <c r="D339" i="11"/>
  <c r="E345" i="11"/>
  <c r="D630" i="10"/>
  <c r="D644" i="10"/>
  <c r="G654" i="10"/>
  <c r="H640" i="10"/>
  <c r="H654" i="10"/>
  <c r="G657" i="10"/>
  <c r="F652" i="10"/>
  <c r="H632" i="10"/>
  <c r="C631" i="10"/>
  <c r="E629" i="10"/>
  <c r="H642" i="10"/>
  <c r="E630" i="10"/>
  <c r="D654" i="10"/>
  <c r="E340" i="11"/>
  <c r="H635" i="10"/>
  <c r="D635" i="10"/>
  <c r="F643" i="10"/>
  <c r="E641" i="10"/>
  <c r="G621" i="10"/>
  <c r="C637" i="10"/>
  <c r="F633" i="10"/>
  <c r="C345" i="11"/>
  <c r="G342" i="11"/>
  <c r="F654" i="10"/>
  <c r="H343" i="11"/>
  <c r="E341" i="11"/>
  <c r="E656" i="10"/>
  <c r="F656" i="10"/>
  <c r="F638" i="10"/>
  <c r="G650" i="10"/>
  <c r="H346" i="11"/>
  <c r="D657" i="10"/>
  <c r="H638" i="10"/>
  <c r="F617" i="10"/>
  <c r="G649" i="10"/>
  <c r="D625" i="10"/>
  <c r="G642" i="10"/>
  <c r="E643" i="10"/>
  <c r="D639" i="10"/>
  <c r="H623" i="10"/>
  <c r="E639" i="10"/>
  <c r="D637" i="10"/>
  <c r="F634" i="10"/>
  <c r="C627" i="10"/>
  <c r="G644" i="10"/>
  <c r="D344" i="11"/>
  <c r="G628" i="10"/>
  <c r="G626" i="10"/>
  <c r="E339" i="11"/>
  <c r="E346" i="11"/>
  <c r="E632" i="10"/>
  <c r="F342" i="11"/>
  <c r="C344" i="11"/>
  <c r="C626" i="10"/>
  <c r="F345" i="11"/>
  <c r="D338" i="11"/>
  <c r="F340" i="11"/>
  <c r="H617" i="10"/>
  <c r="E651" i="10"/>
  <c r="G340" i="11"/>
  <c r="H624" i="10"/>
  <c r="E646" i="10"/>
  <c r="G338" i="11"/>
  <c r="F631" i="10"/>
  <c r="F655" i="10"/>
  <c r="C641" i="10"/>
  <c r="C652" i="10"/>
  <c r="F653" i="10"/>
  <c r="E648" i="10"/>
  <c r="E644" i="10"/>
  <c r="F344" i="11"/>
  <c r="G639" i="10"/>
  <c r="C630" i="10"/>
  <c r="H639" i="10"/>
  <c r="F343" i="11"/>
  <c r="D656" i="10"/>
  <c r="C635" i="10"/>
  <c r="H340" i="11"/>
  <c r="D340" i="11"/>
  <c r="G647" i="10"/>
  <c r="F625" i="10"/>
  <c r="D626" i="10"/>
  <c r="F640" i="10"/>
  <c r="F338" i="11"/>
  <c r="E637" i="10"/>
  <c r="E635" i="10"/>
  <c r="F642" i="10"/>
  <c r="C625" i="10"/>
  <c r="D624" i="10"/>
  <c r="C640" i="10"/>
  <c r="D629" i="10"/>
  <c r="G637" i="10"/>
  <c r="C623" i="10"/>
  <c r="C619" i="10"/>
  <c r="H619" i="10"/>
  <c r="H625" i="10"/>
  <c r="D341" i="11"/>
  <c r="E628" i="10"/>
  <c r="E657" i="10"/>
  <c r="E645" i="10"/>
  <c r="D642" i="10"/>
  <c r="C645" i="10"/>
  <c r="H629" i="10"/>
  <c r="D346" i="11"/>
  <c r="D647" i="10"/>
  <c r="H650" i="10"/>
  <c r="F650" i="10"/>
  <c r="G629" i="10"/>
  <c r="F630" i="10"/>
  <c r="H339" i="11"/>
  <c r="H342" i="11"/>
  <c r="G345" i="11"/>
  <c r="C618" i="10"/>
  <c r="H648" i="10"/>
  <c r="G341" i="11"/>
  <c r="H644" i="10"/>
  <c r="E344" i="11"/>
  <c r="G652" i="10"/>
  <c r="H626" i="10"/>
  <c r="H645" i="10"/>
  <c r="D628" i="10"/>
  <c r="F632" i="10"/>
  <c r="G343" i="11"/>
  <c r="H622" i="10"/>
  <c r="D636" i="10"/>
  <c r="G646" i="10"/>
  <c r="E343" i="11"/>
  <c r="C648" i="10"/>
  <c r="F624" i="10"/>
  <c r="E621" i="10"/>
  <c r="E626" i="10"/>
  <c r="D641" i="10"/>
  <c r="F648" i="10"/>
  <c r="F647" i="10"/>
  <c r="H636" i="10"/>
  <c r="F629" i="10"/>
  <c r="F641" i="10"/>
  <c r="F339" i="11"/>
  <c r="E650" i="10"/>
  <c r="D623" i="10"/>
  <c r="F657" i="10"/>
  <c r="H649" i="10"/>
  <c r="C657" i="10"/>
  <c r="C650" i="10"/>
  <c r="D620" i="10"/>
  <c r="F639" i="10"/>
  <c r="D653" i="10"/>
  <c r="C649" i="10"/>
  <c r="D651" i="10"/>
  <c r="E640" i="10"/>
  <c r="D634" i="10"/>
  <c r="G624" i="10"/>
  <c r="D622" i="10"/>
  <c r="H646" i="10"/>
  <c r="F346" i="11"/>
  <c r="C654" i="10"/>
  <c r="G618" i="10"/>
  <c r="E623" i="10"/>
  <c r="F618" i="10"/>
  <c r="E636" i="10"/>
  <c r="G623" i="10"/>
  <c r="C634" i="10"/>
  <c r="H630" i="10"/>
  <c r="H651" i="10"/>
  <c r="C643" i="10"/>
  <c r="E633" i="10"/>
  <c r="F627" i="10"/>
  <c r="D650" i="10"/>
  <c r="H345" i="11"/>
  <c r="D645" i="10"/>
  <c r="G655" i="10"/>
  <c r="D640" i="10"/>
  <c r="G344" i="11"/>
  <c r="H652" i="10"/>
  <c r="H634" i="10"/>
  <c r="F649" i="10"/>
  <c r="E624" i="10"/>
  <c r="F651" i="10"/>
  <c r="H627" i="10"/>
  <c r="G619" i="10"/>
  <c r="D631" i="10"/>
  <c r="E618" i="10"/>
  <c r="AD338" i="11"/>
  <c r="M658" i="10"/>
  <c r="Z338" i="11"/>
  <c r="I658" i="10"/>
  <c r="K620" i="10"/>
  <c r="K635" i="10"/>
  <c r="K639" i="10"/>
  <c r="K623" i="10"/>
  <c r="K641" i="10"/>
  <c r="K296" i="11"/>
  <c r="K653" i="10"/>
  <c r="K624" i="10"/>
  <c r="K654" i="10"/>
  <c r="K633" i="10"/>
  <c r="K342" i="11"/>
  <c r="K344" i="11"/>
  <c r="K340" i="11"/>
  <c r="K637" i="10"/>
  <c r="K629" i="10"/>
  <c r="K628" i="10"/>
  <c r="K651" i="10"/>
  <c r="K345" i="11"/>
  <c r="K341" i="11"/>
  <c r="K657" i="10"/>
  <c r="K343" i="11"/>
  <c r="K645" i="10"/>
  <c r="K646" i="10"/>
  <c r="K649" i="10"/>
  <c r="K346" i="11"/>
  <c r="K648" i="10"/>
  <c r="K619" i="10"/>
  <c r="K643" i="10"/>
  <c r="K636" i="10"/>
  <c r="K625" i="10"/>
  <c r="K655" i="10"/>
  <c r="K642" i="10"/>
  <c r="K640" i="10"/>
  <c r="K627" i="10"/>
  <c r="K644" i="10"/>
  <c r="K650" i="10"/>
  <c r="K626" i="10"/>
  <c r="K630" i="10"/>
  <c r="K656" i="10"/>
  <c r="K618" i="10"/>
  <c r="K634" i="10"/>
  <c r="K622" i="10"/>
  <c r="K638" i="10"/>
  <c r="K621" i="10"/>
  <c r="K652" i="10"/>
  <c r="K631" i="10"/>
  <c r="K339" i="11"/>
  <c r="K632" i="10"/>
  <c r="K647" i="10"/>
  <c r="J650" i="10"/>
  <c r="J634" i="10"/>
  <c r="J344" i="11"/>
  <c r="J627" i="10"/>
  <c r="J618" i="10"/>
  <c r="J340" i="11"/>
  <c r="J342" i="11"/>
  <c r="J644" i="10"/>
  <c r="J636" i="10"/>
  <c r="J637" i="10"/>
  <c r="J635" i="10"/>
  <c r="J339" i="11"/>
  <c r="J625" i="10"/>
  <c r="J638" i="10"/>
  <c r="J345" i="11"/>
  <c r="J657" i="10"/>
  <c r="J649" i="10"/>
  <c r="J643" i="10"/>
  <c r="J639" i="10"/>
  <c r="J654" i="10"/>
  <c r="J628" i="10"/>
  <c r="J651" i="10"/>
  <c r="J653" i="10"/>
  <c r="J343" i="11"/>
  <c r="J642" i="10"/>
  <c r="J346" i="11"/>
  <c r="J647" i="10"/>
  <c r="J640" i="10"/>
  <c r="J645" i="10"/>
  <c r="J622" i="10"/>
  <c r="J621" i="10"/>
  <c r="J630" i="10"/>
  <c r="J632" i="10"/>
  <c r="J655" i="10"/>
  <c r="J629" i="10"/>
  <c r="J626" i="10"/>
  <c r="J641" i="10"/>
  <c r="J624" i="10"/>
  <c r="J341" i="11"/>
  <c r="J652" i="10"/>
  <c r="J656" i="10"/>
  <c r="J631" i="10"/>
  <c r="J619" i="10"/>
  <c r="J623" i="10"/>
  <c r="J633" i="10"/>
  <c r="J646" i="10"/>
  <c r="J296" i="11"/>
  <c r="J648" i="10"/>
  <c r="J620" i="10"/>
  <c r="AA338" i="11"/>
  <c r="J658" i="10"/>
  <c r="AK238" i="11" a="1"/>
  <c r="M338" i="11" l="1"/>
  <c r="M617" i="10"/>
  <c r="J338" i="11"/>
  <c r="J617" i="10"/>
  <c r="C617" i="10"/>
  <c r="C338" i="11"/>
  <c r="M596" i="10"/>
  <c r="M584" i="10"/>
  <c r="M605" i="10"/>
  <c r="M598" i="10"/>
  <c r="AU283" i="11"/>
  <c r="M586" i="10"/>
  <c r="M615" i="10"/>
  <c r="M600" i="10"/>
  <c r="M609" i="10"/>
  <c r="AU282" i="11"/>
  <c r="M602" i="10"/>
  <c r="M588" i="10"/>
  <c r="M593" i="10"/>
  <c r="M610" i="10"/>
  <c r="AU285" i="11"/>
  <c r="M578" i="10"/>
  <c r="M601" i="10"/>
  <c r="M603" i="10"/>
  <c r="M577" i="10"/>
  <c r="AU286" i="11"/>
  <c r="M613" i="10"/>
  <c r="M612" i="10"/>
  <c r="M592" i="10"/>
  <c r="M585" i="10"/>
  <c r="M614" i="10"/>
  <c r="M616" i="10"/>
  <c r="M599" i="10"/>
  <c r="AU284" i="11"/>
  <c r="M595" i="10"/>
  <c r="AU287" i="11"/>
  <c r="M606" i="10"/>
  <c r="AU238" i="11"/>
  <c r="M583" i="10"/>
  <c r="M608" i="10"/>
  <c r="M589" i="10"/>
  <c r="M604" i="10"/>
  <c r="M581" i="10"/>
  <c r="M594" i="10"/>
  <c r="AU288" i="11"/>
  <c r="M590" i="10"/>
  <c r="M582" i="10"/>
  <c r="M607" i="10"/>
  <c r="M579" i="10"/>
  <c r="M587" i="10"/>
  <c r="AU281" i="11"/>
  <c r="M591" i="10"/>
  <c r="M580" i="10"/>
  <c r="M597" i="10"/>
  <c r="M611" i="10"/>
  <c r="AS238" i="11"/>
  <c r="K613" i="10"/>
  <c r="K582" i="10"/>
  <c r="K588" i="10"/>
  <c r="K607" i="10"/>
  <c r="K610" i="10"/>
  <c r="K616" i="10"/>
  <c r="K579" i="10"/>
  <c r="K603" i="10"/>
  <c r="K599" i="10"/>
  <c r="K586" i="10"/>
  <c r="K584" i="10"/>
  <c r="AS285" i="11"/>
  <c r="K587" i="10"/>
  <c r="K609" i="10"/>
  <c r="AS288" i="11"/>
  <c r="K602" i="10"/>
  <c r="AS287" i="11"/>
  <c r="K591" i="10"/>
  <c r="K592" i="10"/>
  <c r="AS284" i="11"/>
  <c r="AS286" i="11"/>
  <c r="K615" i="10"/>
  <c r="K612" i="10"/>
  <c r="K605" i="10"/>
  <c r="K585" i="10"/>
  <c r="K604" i="10"/>
  <c r="K596" i="10"/>
  <c r="AS281" i="11"/>
  <c r="K593" i="10"/>
  <c r="K606" i="10"/>
  <c r="K601" i="10"/>
  <c r="AS282" i="11"/>
  <c r="K595" i="10"/>
  <c r="K580" i="10"/>
  <c r="K589" i="10"/>
  <c r="AS283" i="11"/>
  <c r="K600" i="10"/>
  <c r="K594" i="10"/>
  <c r="K614" i="10"/>
  <c r="K608" i="10"/>
  <c r="K590" i="10"/>
  <c r="K583" i="10"/>
  <c r="K597" i="10"/>
  <c r="K578" i="10"/>
  <c r="K577" i="10"/>
  <c r="K611" i="10"/>
  <c r="K598" i="10"/>
  <c r="K581" i="10"/>
  <c r="L613" i="10"/>
  <c r="L600" i="10"/>
  <c r="L588" i="10"/>
  <c r="L598" i="10"/>
  <c r="L616" i="10"/>
  <c r="AT288" i="11"/>
  <c r="L614" i="10"/>
  <c r="L590" i="10"/>
  <c r="AT281" i="11"/>
  <c r="L582" i="10"/>
  <c r="L577" i="10"/>
  <c r="L594" i="10"/>
  <c r="L605" i="10"/>
  <c r="L609" i="10"/>
  <c r="L581" i="10"/>
  <c r="AT285" i="11"/>
  <c r="L608" i="10"/>
  <c r="L586" i="10"/>
  <c r="L579" i="10"/>
  <c r="L610" i="10"/>
  <c r="L584" i="10"/>
  <c r="L591" i="10"/>
  <c r="L585" i="10"/>
  <c r="L602" i="10"/>
  <c r="L583" i="10"/>
  <c r="AT284" i="11"/>
  <c r="AT283" i="11"/>
  <c r="L597" i="10"/>
  <c r="L606" i="10"/>
  <c r="L589" i="10"/>
  <c r="L611" i="10"/>
  <c r="L599" i="10"/>
  <c r="AT287" i="11"/>
  <c r="L596" i="10"/>
  <c r="L604" i="10"/>
  <c r="L615" i="10"/>
  <c r="AT286" i="11"/>
  <c r="L578" i="10"/>
  <c r="L587" i="10"/>
  <c r="L580" i="10"/>
  <c r="L601" i="10"/>
  <c r="L612" i="10"/>
  <c r="L593" i="10"/>
  <c r="AT238" i="11"/>
  <c r="AT282" i="11"/>
  <c r="L592" i="10"/>
  <c r="L595" i="10"/>
  <c r="L607" i="10"/>
  <c r="L603" i="10"/>
  <c r="AQ286" i="11"/>
  <c r="I582" i="10"/>
  <c r="AQ288" i="11"/>
  <c r="I607" i="10"/>
  <c r="AQ285" i="11"/>
  <c r="I593" i="10"/>
  <c r="I579" i="10"/>
  <c r="AQ282" i="11"/>
  <c r="I609" i="10"/>
  <c r="I589" i="10"/>
  <c r="I597" i="10"/>
  <c r="AQ287" i="11"/>
  <c r="I605" i="10"/>
  <c r="I578" i="10"/>
  <c r="I615" i="10"/>
  <c r="I606" i="10"/>
  <c r="AQ283" i="11"/>
  <c r="AQ284" i="11"/>
  <c r="I584" i="10"/>
  <c r="AQ281" i="11"/>
  <c r="I580" i="10"/>
  <c r="I613" i="10"/>
  <c r="I614" i="10"/>
  <c r="I583" i="10"/>
  <c r="I596" i="10"/>
  <c r="I611" i="10"/>
  <c r="I612" i="10"/>
  <c r="I608" i="10"/>
  <c r="I602" i="10"/>
  <c r="I577" i="10"/>
  <c r="I610" i="10"/>
  <c r="I588" i="10"/>
  <c r="I581" i="10"/>
  <c r="I604" i="10"/>
  <c r="I594" i="10"/>
  <c r="I586" i="10"/>
  <c r="I587" i="10"/>
  <c r="AQ238" i="11"/>
  <c r="I603" i="10"/>
  <c r="I590" i="10"/>
  <c r="I601" i="10"/>
  <c r="I585" i="10"/>
  <c r="I599" i="10"/>
  <c r="I591" i="10"/>
  <c r="I616" i="10"/>
  <c r="I598" i="10"/>
  <c r="I595" i="10"/>
  <c r="I600" i="10"/>
  <c r="I592" i="10"/>
  <c r="J606" i="10"/>
  <c r="J607" i="10"/>
  <c r="J588" i="10"/>
  <c r="J605" i="10"/>
  <c r="J602" i="10"/>
  <c r="J610" i="10"/>
  <c r="J616" i="10"/>
  <c r="AR282" i="11"/>
  <c r="J614" i="10"/>
  <c r="AR286" i="11"/>
  <c r="J585" i="10"/>
  <c r="J586" i="10"/>
  <c r="J613" i="10"/>
  <c r="J593" i="10"/>
  <c r="J578" i="10"/>
  <c r="AR285" i="11"/>
  <c r="J582" i="10"/>
  <c r="AR287" i="11"/>
  <c r="J579" i="10"/>
  <c r="J604" i="10"/>
  <c r="J592" i="10"/>
  <c r="AR238" i="11"/>
  <c r="J591" i="10"/>
  <c r="J598" i="10"/>
  <c r="AR284" i="11"/>
  <c r="J590" i="10"/>
  <c r="J594" i="10"/>
  <c r="J595" i="10"/>
  <c r="J577" i="10"/>
  <c r="J600" i="10"/>
  <c r="J596" i="10"/>
  <c r="AR288" i="11"/>
  <c r="J615" i="10"/>
  <c r="J580" i="10"/>
  <c r="J597" i="10"/>
  <c r="J587" i="10"/>
  <c r="J601" i="10"/>
  <c r="J603" i="10"/>
  <c r="AR281" i="11"/>
  <c r="J612" i="10"/>
  <c r="J583" i="10"/>
  <c r="AR283" i="11"/>
  <c r="J609" i="10"/>
  <c r="J611" i="10"/>
  <c r="J589" i="10"/>
  <c r="J608" i="10"/>
  <c r="J584" i="10"/>
  <c r="J581" i="10"/>
  <c r="J599" i="10"/>
  <c r="I617" i="10"/>
  <c r="I338" i="11"/>
  <c r="L338" i="11"/>
  <c r="L617" i="10"/>
  <c r="K338" i="11"/>
  <c r="K617" i="10"/>
  <c r="AC238" i="11" a="1"/>
  <c r="AA238" i="11" a="1"/>
  <c r="AB238" i="11" a="1"/>
  <c r="Z238" i="11" a="1"/>
  <c r="AD238" i="11" a="1"/>
  <c r="C593" i="10"/>
  <c r="F591" i="10"/>
  <c r="E582" i="10"/>
  <c r="C613" i="10"/>
  <c r="F608" i="10"/>
  <c r="C602" i="10"/>
  <c r="D579" i="10"/>
  <c r="D598" i="10"/>
  <c r="G580" i="10"/>
  <c r="AN283" i="11"/>
  <c r="E589" i="10"/>
  <c r="AL288" i="11"/>
  <c r="H613" i="10"/>
  <c r="F602" i="10"/>
  <c r="F588" i="10"/>
  <c r="H610" i="10"/>
  <c r="C590" i="10"/>
  <c r="H592" i="10"/>
  <c r="F604" i="10"/>
  <c r="D609" i="10"/>
  <c r="AN285" i="11"/>
  <c r="G605" i="10"/>
  <c r="C580" i="10"/>
  <c r="E585" i="10"/>
  <c r="E608" i="10"/>
  <c r="F597" i="10"/>
  <c r="F594" i="10"/>
  <c r="H587" i="10"/>
  <c r="D603" i="10"/>
  <c r="D578" i="10"/>
  <c r="AL281" i="11"/>
  <c r="D587" i="10"/>
  <c r="E580" i="10"/>
  <c r="H590" i="10"/>
  <c r="G593" i="10"/>
  <c r="H615" i="10"/>
  <c r="AL280" i="11"/>
  <c r="G591" i="10"/>
  <c r="H608" i="10"/>
  <c r="D612" i="10"/>
  <c r="H579" i="10"/>
  <c r="H605" i="10"/>
  <c r="H585" i="10"/>
  <c r="E609" i="10"/>
  <c r="AK283" i="11"/>
  <c r="G578" i="10"/>
  <c r="D600" i="10"/>
  <c r="G596" i="10"/>
  <c r="AN286" i="11"/>
  <c r="AP281" i="11"/>
  <c r="H577" i="10"/>
  <c r="H581" i="10"/>
  <c r="H616" i="10"/>
  <c r="D589" i="10"/>
  <c r="AM282" i="11"/>
  <c r="H600" i="10"/>
  <c r="F584" i="10"/>
  <c r="H576" i="10"/>
  <c r="C578" i="10"/>
  <c r="AP283" i="11"/>
  <c r="F598" i="10"/>
  <c r="C597" i="10"/>
  <c r="C582" i="10"/>
  <c r="AK284" i="11"/>
  <c r="AL284" i="11"/>
  <c r="D591" i="10"/>
  <c r="AL282" i="11"/>
  <c r="F610" i="10"/>
  <c r="G576" i="10"/>
  <c r="E614" i="10"/>
  <c r="D608" i="10"/>
  <c r="AO281" i="11"/>
  <c r="AK281" i="11"/>
  <c r="G599" i="10"/>
  <c r="C589" i="10"/>
  <c r="H578" i="10"/>
  <c r="F596" i="10"/>
  <c r="E603" i="10"/>
  <c r="G600" i="10"/>
  <c r="AN284" i="11"/>
  <c r="C604" i="10"/>
  <c r="C614" i="10"/>
  <c r="H614" i="10"/>
  <c r="C584" i="10"/>
  <c r="E607" i="10"/>
  <c r="AP284" i="11"/>
  <c r="D616" i="10"/>
  <c r="F583" i="10"/>
  <c r="E592" i="10"/>
  <c r="H594" i="10"/>
  <c r="C577" i="10"/>
  <c r="G583" i="10"/>
  <c r="H593" i="10"/>
  <c r="E595" i="10"/>
  <c r="C587" i="10"/>
  <c r="D599" i="10"/>
  <c r="F576" i="10"/>
  <c r="H606" i="10"/>
  <c r="AO288" i="11"/>
  <c r="D602" i="10"/>
  <c r="H604" i="10"/>
  <c r="E610" i="10"/>
  <c r="H591" i="10"/>
  <c r="C579" i="10"/>
  <c r="E591" i="10"/>
  <c r="G602" i="10"/>
  <c r="AM283" i="11"/>
  <c r="F582" i="10"/>
  <c r="D607" i="10"/>
  <c r="E604" i="10"/>
  <c r="E605" i="10"/>
  <c r="E611" i="10"/>
  <c r="F587" i="10"/>
  <c r="E594" i="10"/>
  <c r="E596" i="10"/>
  <c r="G616" i="10"/>
  <c r="AP282" i="11"/>
  <c r="AN280" i="11"/>
  <c r="C600" i="10"/>
  <c r="E597" i="10"/>
  <c r="H609" i="10"/>
  <c r="D588" i="10"/>
  <c r="AK282" i="11"/>
  <c r="F586" i="10"/>
  <c r="F589" i="10"/>
  <c r="D580" i="10"/>
  <c r="D601" i="10"/>
  <c r="E599" i="10"/>
  <c r="G592" i="10"/>
  <c r="C596" i="10"/>
  <c r="AL283" i="11"/>
  <c r="E588" i="10"/>
  <c r="AM285" i="11"/>
  <c r="C611" i="10"/>
  <c r="AO285" i="11"/>
  <c r="C607" i="10"/>
  <c r="D585" i="10"/>
  <c r="AO280" i="11"/>
  <c r="G597" i="10"/>
  <c r="G601" i="10"/>
  <c r="AP286" i="11"/>
  <c r="H583" i="10"/>
  <c r="AP288" i="11"/>
  <c r="AN282" i="11"/>
  <c r="G586" i="10"/>
  <c r="E612" i="10"/>
  <c r="D581" i="10"/>
  <c r="G594" i="10"/>
  <c r="C581" i="10"/>
  <c r="F601" i="10"/>
  <c r="D592" i="10"/>
  <c r="C585" i="10"/>
  <c r="H580" i="10"/>
  <c r="G603" i="10"/>
  <c r="G581" i="10"/>
  <c r="AO282" i="11"/>
  <c r="H611" i="10"/>
  <c r="F611" i="10"/>
  <c r="AL287" i="11"/>
  <c r="C583" i="10"/>
  <c r="G613" i="10"/>
  <c r="AL285" i="11"/>
  <c r="G595" i="10"/>
  <c r="F603" i="10"/>
  <c r="E579" i="10"/>
  <c r="H601" i="10"/>
  <c r="C612" i="10"/>
  <c r="G612" i="10"/>
  <c r="E601" i="10"/>
  <c r="C616" i="10"/>
  <c r="G587" i="10"/>
  <c r="H595" i="10"/>
  <c r="E587" i="10"/>
  <c r="F578" i="10"/>
  <c r="AN287" i="11"/>
  <c r="F612" i="10"/>
  <c r="F615" i="10"/>
  <c r="H597" i="10"/>
  <c r="E615" i="10"/>
  <c r="AO286" i="11"/>
  <c r="F580" i="10"/>
  <c r="AK238" i="11"/>
  <c r="C615" i="10"/>
  <c r="F590" i="10"/>
  <c r="G582" i="10"/>
  <c r="G611" i="10"/>
  <c r="D613" i="10"/>
  <c r="D582" i="10"/>
  <c r="E590" i="10"/>
  <c r="AM284" i="11"/>
  <c r="H586" i="10"/>
  <c r="G607" i="10"/>
  <c r="AP280" i="11"/>
  <c r="D596" i="10"/>
  <c r="G585" i="10"/>
  <c r="G579" i="10"/>
  <c r="H584" i="10"/>
  <c r="F595" i="10"/>
  <c r="D615" i="10"/>
  <c r="F606" i="10"/>
  <c r="AK285" i="11"/>
  <c r="AM288" i="11"/>
  <c r="F593" i="10"/>
  <c r="C586" i="10"/>
  <c r="AM286" i="11"/>
  <c r="E584" i="10"/>
  <c r="AL286" i="11"/>
  <c r="G609" i="10"/>
  <c r="E616" i="10"/>
  <c r="E613" i="10"/>
  <c r="G615" i="10"/>
  <c r="C598" i="10"/>
  <c r="H588" i="10"/>
  <c r="H599" i="10"/>
  <c r="D614" i="10"/>
  <c r="F579" i="10"/>
  <c r="AP287" i="11"/>
  <c r="G577" i="10"/>
  <c r="H612" i="10"/>
  <c r="C592" i="10"/>
  <c r="F577" i="10"/>
  <c r="C606" i="10"/>
  <c r="AP285" i="11"/>
  <c r="AM280" i="11"/>
  <c r="F592" i="10"/>
  <c r="C608" i="10"/>
  <c r="D586" i="10"/>
  <c r="C610" i="10"/>
  <c r="E583" i="10"/>
  <c r="F607" i="10"/>
  <c r="AN288" i="11"/>
  <c r="F614" i="10"/>
  <c r="AO287" i="11"/>
  <c r="E578" i="10"/>
  <c r="E576" i="10"/>
  <c r="G588" i="10"/>
  <c r="C599" i="10"/>
  <c r="F616" i="10"/>
  <c r="F599" i="10"/>
  <c r="F585" i="10"/>
  <c r="G606" i="10"/>
  <c r="D605" i="10"/>
  <c r="AK288" i="11"/>
  <c r="H582" i="10"/>
  <c r="D583" i="10"/>
  <c r="C601" i="10"/>
  <c r="G608" i="10"/>
  <c r="F605" i="10"/>
  <c r="D590" i="10"/>
  <c r="H596" i="10"/>
  <c r="E586" i="10"/>
  <c r="D594" i="10"/>
  <c r="G610" i="10"/>
  <c r="E602" i="10"/>
  <c r="F600" i="10"/>
  <c r="AO284" i="11"/>
  <c r="F581" i="10"/>
  <c r="F613" i="10"/>
  <c r="C588" i="10"/>
  <c r="H603" i="10"/>
  <c r="C595" i="10"/>
  <c r="F609" i="10"/>
  <c r="D595" i="10"/>
  <c r="D604" i="10"/>
  <c r="G589" i="10"/>
  <c r="D610" i="10"/>
  <c r="G590" i="10"/>
  <c r="C594" i="10"/>
  <c r="H602" i="10"/>
  <c r="G598" i="10"/>
  <c r="AO283" i="11"/>
  <c r="AN281" i="11"/>
  <c r="D606" i="10"/>
  <c r="AM287" i="11"/>
  <c r="C603" i="10"/>
  <c r="E606" i="10"/>
  <c r="E600" i="10"/>
  <c r="G614" i="10"/>
  <c r="E577" i="10"/>
  <c r="D611" i="10"/>
  <c r="AM281" i="11"/>
  <c r="H589" i="10"/>
  <c r="D576" i="10"/>
  <c r="G604" i="10"/>
  <c r="E598" i="10"/>
  <c r="D593" i="10"/>
  <c r="E593" i="10"/>
  <c r="D577" i="10"/>
  <c r="C609" i="10"/>
  <c r="AK286" i="11"/>
  <c r="D597" i="10"/>
  <c r="C591" i="10"/>
  <c r="D584" i="10"/>
  <c r="H607" i="10"/>
  <c r="C605" i="10"/>
  <c r="E581" i="10"/>
  <c r="AK287" i="11"/>
  <c r="H598" i="10"/>
  <c r="G584" i="10"/>
  <c r="T238" i="11" a="1"/>
  <c r="AA282" i="11" l="1"/>
  <c r="J544" i="10"/>
  <c r="J540" i="10"/>
  <c r="J561" i="10"/>
  <c r="AA285" i="11"/>
  <c r="J558" i="10"/>
  <c r="J562" i="10"/>
  <c r="J545" i="10"/>
  <c r="J568" i="10"/>
  <c r="J570" i="10"/>
  <c r="J548" i="10"/>
  <c r="J573" i="10"/>
  <c r="J564" i="10"/>
  <c r="J567" i="10"/>
  <c r="J566" i="10"/>
  <c r="J549" i="10"/>
  <c r="J546" i="10"/>
  <c r="J574" i="10"/>
  <c r="J541" i="10"/>
  <c r="J557" i="10"/>
  <c r="J536" i="10"/>
  <c r="AA281" i="11"/>
  <c r="J575" i="10"/>
  <c r="J553" i="10"/>
  <c r="J537" i="10"/>
  <c r="AA238" i="11"/>
  <c r="J551" i="10"/>
  <c r="AA283" i="11"/>
  <c r="AA286" i="11"/>
  <c r="J539" i="10"/>
  <c r="J550" i="10"/>
  <c r="J547" i="10"/>
  <c r="J559" i="10"/>
  <c r="AA287" i="11"/>
  <c r="J543" i="10"/>
  <c r="AA288" i="11"/>
  <c r="J560" i="10"/>
  <c r="J552" i="10"/>
  <c r="J565" i="10"/>
  <c r="J556" i="10"/>
  <c r="J555" i="10"/>
  <c r="J571" i="10"/>
  <c r="J542" i="10"/>
  <c r="J572" i="10"/>
  <c r="J563" i="10"/>
  <c r="J569" i="10"/>
  <c r="J538" i="10"/>
  <c r="J554" i="10"/>
  <c r="AA284" i="11"/>
  <c r="AU280" i="11"/>
  <c r="M576" i="10"/>
  <c r="AB282" i="11"/>
  <c r="AB285" i="11"/>
  <c r="K538" i="10"/>
  <c r="K552" i="10"/>
  <c r="K541" i="10"/>
  <c r="K545" i="10"/>
  <c r="K544" i="10"/>
  <c r="K554" i="10"/>
  <c r="K542" i="10"/>
  <c r="K555" i="10"/>
  <c r="K560" i="10"/>
  <c r="K570" i="10"/>
  <c r="K553" i="10"/>
  <c r="K571" i="10"/>
  <c r="K575" i="10"/>
  <c r="K556" i="10"/>
  <c r="K569" i="10"/>
  <c r="K557" i="10"/>
  <c r="K543" i="10"/>
  <c r="K547" i="10"/>
  <c r="K539" i="10"/>
  <c r="K540" i="10"/>
  <c r="AB288" i="11"/>
  <c r="K536" i="10"/>
  <c r="AB238" i="11"/>
  <c r="K567" i="10"/>
  <c r="K550" i="10"/>
  <c r="AB286" i="11"/>
  <c r="K551" i="10"/>
  <c r="K559" i="10"/>
  <c r="K563" i="10"/>
  <c r="AB281" i="11"/>
  <c r="AB284" i="11"/>
  <c r="K548" i="10"/>
  <c r="K558" i="10"/>
  <c r="K568" i="10"/>
  <c r="K573" i="10"/>
  <c r="K549" i="10"/>
  <c r="K565" i="10"/>
  <c r="K546" i="10"/>
  <c r="K561" i="10"/>
  <c r="AB287" i="11"/>
  <c r="K566" i="10"/>
  <c r="K574" i="10"/>
  <c r="AB283" i="11"/>
  <c r="K572" i="10"/>
  <c r="K562" i="10"/>
  <c r="K537" i="10"/>
  <c r="K564" i="10"/>
  <c r="L570" i="10"/>
  <c r="L547" i="10"/>
  <c r="AC282" i="11"/>
  <c r="L541" i="10"/>
  <c r="L540" i="10"/>
  <c r="L569" i="10"/>
  <c r="AC281" i="11"/>
  <c r="L539" i="10"/>
  <c r="L563" i="10"/>
  <c r="L552" i="10"/>
  <c r="L551" i="10"/>
  <c r="L537" i="10"/>
  <c r="L567" i="10"/>
  <c r="L544" i="10"/>
  <c r="L562" i="10"/>
  <c r="L558" i="10"/>
  <c r="L561" i="10"/>
  <c r="L545" i="10"/>
  <c r="L568" i="10"/>
  <c r="L566" i="10"/>
  <c r="L571" i="10"/>
  <c r="L565" i="10"/>
  <c r="AC285" i="11"/>
  <c r="L538" i="10"/>
  <c r="L550" i="10"/>
  <c r="L575" i="10"/>
  <c r="L549" i="10"/>
  <c r="L553" i="10"/>
  <c r="L572" i="10"/>
  <c r="L543" i="10"/>
  <c r="AC287" i="11"/>
  <c r="AC286" i="11"/>
  <c r="AC288" i="11"/>
  <c r="L573" i="10"/>
  <c r="L546" i="10"/>
  <c r="L556" i="10"/>
  <c r="L564" i="10"/>
  <c r="L574" i="10"/>
  <c r="L557" i="10"/>
  <c r="L555" i="10"/>
  <c r="AC238" i="11"/>
  <c r="L560" i="10"/>
  <c r="L559" i="10"/>
  <c r="AC283" i="11"/>
  <c r="L542" i="10"/>
  <c r="L554" i="10"/>
  <c r="L536" i="10"/>
  <c r="AC284" i="11"/>
  <c r="L548" i="10"/>
  <c r="K576" i="10"/>
  <c r="AS280" i="11"/>
  <c r="L576" i="10"/>
  <c r="AT280" i="11"/>
  <c r="AK280" i="11"/>
  <c r="C576" i="10"/>
  <c r="AR280" i="11"/>
  <c r="J576" i="10"/>
  <c r="AQ280" i="11"/>
  <c r="I576" i="10"/>
  <c r="L238" i="11" a="1"/>
  <c r="M238" i="11" a="1"/>
  <c r="J238" i="11" a="1"/>
  <c r="I238" i="11" a="1"/>
  <c r="K238" i="11" a="1"/>
  <c r="D561" i="10"/>
  <c r="G565" i="10"/>
  <c r="T283" i="11"/>
  <c r="Y284" i="11"/>
  <c r="E567" i="10"/>
  <c r="G568" i="10"/>
  <c r="G560" i="10"/>
  <c r="F545" i="10"/>
  <c r="C536" i="10"/>
  <c r="G554" i="10"/>
  <c r="D539" i="10"/>
  <c r="C544" i="10"/>
  <c r="W284" i="11"/>
  <c r="D541" i="10"/>
  <c r="E558" i="10"/>
  <c r="U288" i="11"/>
  <c r="E550" i="10"/>
  <c r="D553" i="10"/>
  <c r="G562" i="10"/>
  <c r="G548" i="10"/>
  <c r="Y281" i="11"/>
  <c r="E535" i="10"/>
  <c r="Y282" i="11"/>
  <c r="G555" i="10"/>
  <c r="E536" i="10"/>
  <c r="G538" i="10"/>
  <c r="H547" i="10"/>
  <c r="G557" i="10"/>
  <c r="C553" i="10"/>
  <c r="G545" i="10"/>
  <c r="X286" i="11"/>
  <c r="T285" i="11"/>
  <c r="D546" i="10"/>
  <c r="H556" i="10"/>
  <c r="F538" i="10"/>
  <c r="X281" i="11"/>
  <c r="D566" i="10"/>
  <c r="E552" i="10"/>
  <c r="Y287" i="11"/>
  <c r="X283" i="11"/>
  <c r="G574" i="10"/>
  <c r="Y283" i="11"/>
  <c r="G542" i="10"/>
  <c r="G573" i="10"/>
  <c r="E569" i="10"/>
  <c r="D575" i="10"/>
  <c r="C567" i="10"/>
  <c r="F562" i="10"/>
  <c r="E541" i="10"/>
  <c r="D568" i="10"/>
  <c r="E568" i="10"/>
  <c r="F565" i="10"/>
  <c r="H540" i="10"/>
  <c r="E549" i="10"/>
  <c r="G566" i="10"/>
  <c r="C546" i="10"/>
  <c r="D552" i="10"/>
  <c r="D572" i="10"/>
  <c r="T287" i="11"/>
  <c r="F537" i="10"/>
  <c r="D545" i="10"/>
  <c r="H545" i="10"/>
  <c r="C555" i="10"/>
  <c r="E547" i="10"/>
  <c r="V287" i="11"/>
  <c r="F570" i="10"/>
  <c r="C539" i="10"/>
  <c r="D567" i="10"/>
  <c r="H559" i="10"/>
  <c r="D560" i="10"/>
  <c r="E543" i="10"/>
  <c r="C572" i="10"/>
  <c r="X285" i="11"/>
  <c r="F563" i="10"/>
  <c r="H572" i="10"/>
  <c r="V281" i="11"/>
  <c r="F569" i="10"/>
  <c r="D543" i="10"/>
  <c r="F540" i="10"/>
  <c r="H573" i="10"/>
  <c r="F564" i="10"/>
  <c r="U285" i="11"/>
  <c r="H569" i="10"/>
  <c r="C560" i="10"/>
  <c r="W282" i="11"/>
  <c r="D562" i="10"/>
  <c r="H553" i="10"/>
  <c r="F573" i="10"/>
  <c r="G571" i="10"/>
  <c r="E537" i="10"/>
  <c r="D564" i="10"/>
  <c r="D555" i="10"/>
  <c r="C573" i="10"/>
  <c r="H542" i="10"/>
  <c r="C548" i="10"/>
  <c r="T238" i="11"/>
  <c r="H561" i="10"/>
  <c r="H538" i="10"/>
  <c r="C557" i="10"/>
  <c r="C549" i="10"/>
  <c r="F553" i="10"/>
  <c r="H549" i="10"/>
  <c r="D559" i="10"/>
  <c r="F542" i="10"/>
  <c r="H541" i="10"/>
  <c r="H550" i="10"/>
  <c r="F552" i="10"/>
  <c r="G572" i="10"/>
  <c r="Y288" i="11"/>
  <c r="H548" i="10"/>
  <c r="E542" i="10"/>
  <c r="H568" i="10"/>
  <c r="D548" i="10"/>
  <c r="G544" i="10"/>
  <c r="E564" i="10"/>
  <c r="D571" i="10"/>
  <c r="G570" i="10"/>
  <c r="C568" i="10"/>
  <c r="U282" i="11"/>
  <c r="E553" i="10"/>
  <c r="D540" i="10"/>
  <c r="G552" i="10"/>
  <c r="H546" i="10"/>
  <c r="G575" i="10"/>
  <c r="U286" i="11"/>
  <c r="G549" i="10"/>
  <c r="V288" i="11"/>
  <c r="H539" i="10"/>
  <c r="E538" i="10"/>
  <c r="E572" i="10"/>
  <c r="F541" i="10"/>
  <c r="F558" i="10"/>
  <c r="D550" i="10"/>
  <c r="Y286" i="11"/>
  <c r="D558" i="10"/>
  <c r="H566" i="10"/>
  <c r="H570" i="10"/>
  <c r="C570" i="10"/>
  <c r="U287" i="11"/>
  <c r="V282" i="11"/>
  <c r="D536" i="10"/>
  <c r="C537" i="10"/>
  <c r="C571" i="10"/>
  <c r="W288" i="11"/>
  <c r="T282" i="11"/>
  <c r="W286" i="11"/>
  <c r="C561" i="10"/>
  <c r="F574" i="10"/>
  <c r="H562" i="10"/>
  <c r="C565" i="10"/>
  <c r="F575" i="10"/>
  <c r="C542" i="10"/>
  <c r="G563" i="10"/>
  <c r="T288" i="11"/>
  <c r="F548" i="10"/>
  <c r="E562" i="10"/>
  <c r="E571" i="10"/>
  <c r="D538" i="10"/>
  <c r="D549" i="10"/>
  <c r="F556" i="10"/>
  <c r="G561" i="10"/>
  <c r="D574" i="10"/>
  <c r="G535" i="10"/>
  <c r="G536" i="10"/>
  <c r="G541" i="10"/>
  <c r="G546" i="10"/>
  <c r="F544" i="10"/>
  <c r="X288" i="11"/>
  <c r="C569" i="10"/>
  <c r="D537" i="10"/>
  <c r="W285" i="11"/>
  <c r="F560" i="10"/>
  <c r="E566" i="10"/>
  <c r="C556" i="10"/>
  <c r="D554" i="10"/>
  <c r="H563" i="10"/>
  <c r="H560" i="10"/>
  <c r="H567" i="10"/>
  <c r="D570" i="10"/>
  <c r="E563" i="10"/>
  <c r="E574" i="10"/>
  <c r="E554" i="10"/>
  <c r="G543" i="10"/>
  <c r="G539" i="10"/>
  <c r="C558" i="10"/>
  <c r="C541" i="10"/>
  <c r="G556" i="10"/>
  <c r="C563" i="10"/>
  <c r="X282" i="11"/>
  <c r="D535" i="10"/>
  <c r="C543" i="10"/>
  <c r="H544" i="10"/>
  <c r="E548" i="10"/>
  <c r="U281" i="11"/>
  <c r="F551" i="10"/>
  <c r="H555" i="10"/>
  <c r="E540" i="10"/>
  <c r="H551" i="10"/>
  <c r="D563" i="10"/>
  <c r="F546" i="10"/>
  <c r="E555" i="10"/>
  <c r="C574" i="10"/>
  <c r="D544" i="10"/>
  <c r="E575" i="10"/>
  <c r="D551" i="10"/>
  <c r="H537" i="10"/>
  <c r="C562" i="10"/>
  <c r="F561" i="10"/>
  <c r="G537" i="10"/>
  <c r="T286" i="11"/>
  <c r="Y280" i="11"/>
  <c r="E557" i="10"/>
  <c r="V286" i="11"/>
  <c r="E544" i="10"/>
  <c r="T281" i="11"/>
  <c r="F549" i="10"/>
  <c r="E551" i="10"/>
  <c r="H554" i="10"/>
  <c r="H571" i="10"/>
  <c r="U280" i="11"/>
  <c r="E539" i="10"/>
  <c r="D556" i="10"/>
  <c r="X287" i="11"/>
  <c r="C538" i="10"/>
  <c r="F566" i="10"/>
  <c r="F535" i="10"/>
  <c r="D542" i="10"/>
  <c r="H574" i="10"/>
  <c r="F555" i="10"/>
  <c r="G547" i="10"/>
  <c r="E561" i="10"/>
  <c r="G567" i="10"/>
  <c r="G553" i="10"/>
  <c r="H575" i="10"/>
  <c r="C566" i="10"/>
  <c r="F559" i="10"/>
  <c r="E560" i="10"/>
  <c r="D557" i="10"/>
  <c r="X280" i="11"/>
  <c r="U283" i="11"/>
  <c r="E570" i="10"/>
  <c r="E559" i="10"/>
  <c r="W283" i="11"/>
  <c r="W280" i="11"/>
  <c r="H565" i="10"/>
  <c r="E565" i="10"/>
  <c r="G550" i="10"/>
  <c r="F543" i="10"/>
  <c r="E545" i="10"/>
  <c r="C564" i="10"/>
  <c r="V284" i="11"/>
  <c r="Y285" i="11"/>
  <c r="F539" i="10"/>
  <c r="F567" i="10"/>
  <c r="G564" i="10"/>
  <c r="V285" i="11"/>
  <c r="G559" i="10"/>
  <c r="C559" i="10"/>
  <c r="D547" i="10"/>
  <c r="U284" i="11"/>
  <c r="C575" i="10"/>
  <c r="H543" i="10"/>
  <c r="C550" i="10"/>
  <c r="D565" i="10"/>
  <c r="C540" i="10"/>
  <c r="H536" i="10"/>
  <c r="V280" i="11"/>
  <c r="W287" i="11"/>
  <c r="X284" i="11"/>
  <c r="F554" i="10"/>
  <c r="F572" i="10"/>
  <c r="D569" i="10"/>
  <c r="F571" i="10"/>
  <c r="H558" i="10"/>
  <c r="H552" i="10"/>
  <c r="G558" i="10"/>
  <c r="F536" i="10"/>
  <c r="F557" i="10"/>
  <c r="E546" i="10"/>
  <c r="H564" i="10"/>
  <c r="V283" i="11"/>
  <c r="C547" i="10"/>
  <c r="G569" i="10"/>
  <c r="C545" i="10"/>
  <c r="H535" i="10"/>
  <c r="H557" i="10"/>
  <c r="G540" i="10"/>
  <c r="F547" i="10"/>
  <c r="C551" i="10"/>
  <c r="E556" i="10"/>
  <c r="D573" i="10"/>
  <c r="F550" i="10"/>
  <c r="C554" i="10"/>
  <c r="W281" i="11"/>
  <c r="E573" i="10"/>
  <c r="G551" i="10"/>
  <c r="F568" i="10"/>
  <c r="C552" i="10"/>
  <c r="T284" i="11"/>
  <c r="M566" i="10"/>
  <c r="M543" i="10"/>
  <c r="AD283" i="11"/>
  <c r="M571" i="10"/>
  <c r="M545" i="10"/>
  <c r="M564" i="10"/>
  <c r="AD281" i="11"/>
  <c r="M569" i="10"/>
  <c r="M562" i="10"/>
  <c r="AD288" i="11"/>
  <c r="AD285" i="11"/>
  <c r="M556" i="10"/>
  <c r="M557" i="10"/>
  <c r="M554" i="10"/>
  <c r="M548" i="10"/>
  <c r="M573" i="10"/>
  <c r="M560" i="10"/>
  <c r="M541" i="10"/>
  <c r="M550" i="10"/>
  <c r="M549" i="10"/>
  <c r="M553" i="10"/>
  <c r="M568" i="10"/>
  <c r="M542" i="10"/>
  <c r="AD286" i="11"/>
  <c r="M539" i="10"/>
  <c r="M547" i="10"/>
  <c r="M558" i="10"/>
  <c r="M555" i="10"/>
  <c r="AD238" i="11"/>
  <c r="M551" i="10"/>
  <c r="M559" i="10"/>
  <c r="M575" i="10"/>
  <c r="AD282" i="11"/>
  <c r="AD284" i="11"/>
  <c r="M567" i="10"/>
  <c r="M565" i="10"/>
  <c r="M536" i="10"/>
  <c r="AD287" i="11"/>
  <c r="M537" i="10"/>
  <c r="M540" i="10"/>
  <c r="M563" i="10"/>
  <c r="M544" i="10"/>
  <c r="M552" i="10"/>
  <c r="M538" i="10"/>
  <c r="M546" i="10"/>
  <c r="M561" i="10"/>
  <c r="M572" i="10"/>
  <c r="M574" i="10"/>
  <c r="M570" i="10"/>
  <c r="I573" i="10"/>
  <c r="I567" i="10"/>
  <c r="I537" i="10"/>
  <c r="I550" i="10"/>
  <c r="I564" i="10"/>
  <c r="I551" i="10"/>
  <c r="I546" i="10"/>
  <c r="I575" i="10"/>
  <c r="I570" i="10"/>
  <c r="I544" i="10"/>
  <c r="I541" i="10"/>
  <c r="I542" i="10"/>
  <c r="I557" i="10"/>
  <c r="I560" i="10"/>
  <c r="I543" i="10"/>
  <c r="I539" i="10"/>
  <c r="I563" i="10"/>
  <c r="I572" i="10"/>
  <c r="I556" i="10"/>
  <c r="I555" i="10"/>
  <c r="I574" i="10"/>
  <c r="I569" i="10"/>
  <c r="I558" i="10"/>
  <c r="Z238" i="11"/>
  <c r="I566" i="10"/>
  <c r="I545" i="10"/>
  <c r="I565" i="10"/>
  <c r="I561" i="10"/>
  <c r="I553" i="10"/>
  <c r="I571" i="10"/>
  <c r="Z287" i="11"/>
  <c r="I552" i="10"/>
  <c r="I568" i="10"/>
  <c r="Z285" i="11"/>
  <c r="I549" i="10"/>
  <c r="Z283" i="11"/>
  <c r="I559" i="10"/>
  <c r="Z286" i="11"/>
  <c r="I562" i="10"/>
  <c r="I540" i="10"/>
  <c r="I536" i="10"/>
  <c r="Z282" i="11"/>
  <c r="I547" i="10"/>
  <c r="Z284" i="11"/>
  <c r="Z288" i="11"/>
  <c r="Z281" i="11"/>
  <c r="I548" i="10"/>
  <c r="I538" i="10"/>
  <c r="I554" i="10"/>
  <c r="C238" i="11" a="1"/>
  <c r="L524" i="10" l="1"/>
  <c r="L238" i="11"/>
  <c r="L505" i="10"/>
  <c r="L534" i="10"/>
  <c r="L518" i="10"/>
  <c r="L288" i="11"/>
  <c r="L286" i="11"/>
  <c r="L528" i="10"/>
  <c r="L497" i="10"/>
  <c r="L532" i="10"/>
  <c r="L533" i="10"/>
  <c r="L496" i="10"/>
  <c r="L506" i="10"/>
  <c r="L510" i="10"/>
  <c r="L499" i="10"/>
  <c r="L281" i="11"/>
  <c r="L529" i="10"/>
  <c r="L502" i="10"/>
  <c r="L523" i="10"/>
  <c r="L513" i="10"/>
  <c r="L511" i="10"/>
  <c r="L503" i="10"/>
  <c r="L507" i="10"/>
  <c r="L530" i="10"/>
  <c r="L284" i="11"/>
  <c r="L500" i="10"/>
  <c r="L282" i="11"/>
  <c r="L527" i="10"/>
  <c r="L501" i="10"/>
  <c r="L526" i="10"/>
  <c r="L287" i="11"/>
  <c r="L498" i="10"/>
  <c r="L512" i="10"/>
  <c r="L504" i="10"/>
  <c r="L517" i="10"/>
  <c r="L531" i="10"/>
  <c r="L515" i="10"/>
  <c r="L519" i="10"/>
  <c r="L514" i="10"/>
  <c r="L520" i="10"/>
  <c r="L509" i="10"/>
  <c r="L516" i="10"/>
  <c r="L283" i="11"/>
  <c r="L508" i="10"/>
  <c r="L495" i="10"/>
  <c r="L522" i="10"/>
  <c r="L285" i="11"/>
  <c r="L525" i="10"/>
  <c r="L521" i="10"/>
  <c r="C535" i="10"/>
  <c r="T280" i="11"/>
  <c r="I535" i="10"/>
  <c r="Z280" i="11"/>
  <c r="AB280" i="11"/>
  <c r="K535" i="10"/>
  <c r="AD280" i="11"/>
  <c r="M535" i="10"/>
  <c r="AA280" i="11"/>
  <c r="J535" i="10"/>
  <c r="K500" i="10"/>
  <c r="K285" i="11"/>
  <c r="K520" i="10"/>
  <c r="K513" i="10"/>
  <c r="K282" i="11"/>
  <c r="K238" i="11"/>
  <c r="K514" i="10"/>
  <c r="K499" i="10"/>
  <c r="K517" i="10"/>
  <c r="K501" i="10"/>
  <c r="K506" i="10"/>
  <c r="K511" i="10"/>
  <c r="K531" i="10"/>
  <c r="K283" i="11"/>
  <c r="K498" i="10"/>
  <c r="K534" i="10"/>
  <c r="K525" i="10"/>
  <c r="K504" i="10"/>
  <c r="K507" i="10"/>
  <c r="K533" i="10"/>
  <c r="K288" i="11"/>
  <c r="K497" i="10"/>
  <c r="K519" i="10"/>
  <c r="K510" i="10"/>
  <c r="K524" i="10"/>
  <c r="K284" i="11"/>
  <c r="K529" i="10"/>
  <c r="K512" i="10"/>
  <c r="K495" i="10"/>
  <c r="K496" i="10"/>
  <c r="K523" i="10"/>
  <c r="K509" i="10"/>
  <c r="K503" i="10"/>
  <c r="K515" i="10"/>
  <c r="K505" i="10"/>
  <c r="K502" i="10"/>
  <c r="K522" i="10"/>
  <c r="K518" i="10"/>
  <c r="K532" i="10"/>
  <c r="K527" i="10"/>
  <c r="K516" i="10"/>
  <c r="K281" i="11"/>
  <c r="K287" i="11"/>
  <c r="K286" i="11"/>
  <c r="K508" i="10"/>
  <c r="K521" i="10"/>
  <c r="K526" i="10"/>
  <c r="K530" i="10"/>
  <c r="K528" i="10"/>
  <c r="AR180" i="11" a="1"/>
  <c r="AQ180" i="11" a="1"/>
  <c r="AU180" i="11" a="1"/>
  <c r="AS180" i="11" a="1"/>
  <c r="AT180" i="11" a="1"/>
  <c r="I517" i="10"/>
  <c r="I523" i="10"/>
  <c r="I519" i="10"/>
  <c r="I529" i="10"/>
  <c r="I495" i="10"/>
  <c r="I504" i="10"/>
  <c r="I511" i="10"/>
  <c r="I518" i="10"/>
  <c r="I288" i="11"/>
  <c r="I283" i="11"/>
  <c r="I533" i="10"/>
  <c r="I286" i="11"/>
  <c r="I522" i="10"/>
  <c r="I238" i="11"/>
  <c r="I516" i="10"/>
  <c r="I282" i="11"/>
  <c r="I503" i="10"/>
  <c r="I497" i="10"/>
  <c r="I526" i="10"/>
  <c r="I284" i="11"/>
  <c r="I527" i="10"/>
  <c r="I501" i="10"/>
  <c r="I513" i="10"/>
  <c r="I496" i="10"/>
  <c r="I498" i="10"/>
  <c r="I531" i="10"/>
  <c r="I510" i="10"/>
  <c r="I524" i="10"/>
  <c r="I512" i="10"/>
  <c r="I506" i="10"/>
  <c r="I528" i="10"/>
  <c r="I520" i="10"/>
  <c r="I281" i="11"/>
  <c r="I287" i="11"/>
  <c r="I515" i="10"/>
  <c r="I532" i="10"/>
  <c r="I507" i="10"/>
  <c r="I285" i="11"/>
  <c r="I500" i="10"/>
  <c r="I499" i="10"/>
  <c r="I534" i="10"/>
  <c r="I521" i="10"/>
  <c r="I502" i="10"/>
  <c r="I505" i="10"/>
  <c r="I525" i="10"/>
  <c r="I509" i="10"/>
  <c r="I514" i="10"/>
  <c r="I508" i="10"/>
  <c r="I530" i="10"/>
  <c r="G534" i="10"/>
  <c r="H513" i="10"/>
  <c r="F512" i="10"/>
  <c r="F281" i="11"/>
  <c r="H530" i="10"/>
  <c r="E519" i="10"/>
  <c r="G508" i="10"/>
  <c r="F495" i="10"/>
  <c r="G499" i="10"/>
  <c r="F526" i="10"/>
  <c r="D531" i="10"/>
  <c r="E518" i="10"/>
  <c r="F522" i="10"/>
  <c r="E533" i="10"/>
  <c r="E525" i="10"/>
  <c r="G509" i="10"/>
  <c r="H500" i="10"/>
  <c r="H505" i="10"/>
  <c r="C503" i="10"/>
  <c r="E507" i="10"/>
  <c r="C238" i="11"/>
  <c r="G284" i="11"/>
  <c r="C534" i="10"/>
  <c r="G526" i="10"/>
  <c r="F280" i="11"/>
  <c r="F521" i="10"/>
  <c r="D511" i="10"/>
  <c r="D516" i="10"/>
  <c r="F517" i="10"/>
  <c r="F503" i="10"/>
  <c r="C517" i="10"/>
  <c r="D505" i="10"/>
  <c r="H282" i="11"/>
  <c r="D498" i="10"/>
  <c r="F528" i="10"/>
  <c r="E502" i="10"/>
  <c r="D523" i="10"/>
  <c r="C522" i="10"/>
  <c r="D501" i="10"/>
  <c r="H526" i="10"/>
  <c r="G510" i="10"/>
  <c r="H515" i="10"/>
  <c r="D288" i="11"/>
  <c r="H287" i="11"/>
  <c r="F531" i="10"/>
  <c r="G283" i="11"/>
  <c r="G530" i="10"/>
  <c r="D506" i="10"/>
  <c r="E284" i="11"/>
  <c r="D525" i="10"/>
  <c r="C508" i="10"/>
  <c r="G518" i="10"/>
  <c r="G501" i="10"/>
  <c r="C525" i="10"/>
  <c r="D286" i="11"/>
  <c r="E286" i="11"/>
  <c r="D514" i="10"/>
  <c r="H504" i="10"/>
  <c r="E280" i="11"/>
  <c r="E510" i="10"/>
  <c r="G529" i="10"/>
  <c r="H506" i="10"/>
  <c r="G494" i="10"/>
  <c r="D502" i="10"/>
  <c r="G520" i="10"/>
  <c r="E508" i="10"/>
  <c r="E288" i="11"/>
  <c r="E501" i="10"/>
  <c r="C507" i="10"/>
  <c r="F282" i="11"/>
  <c r="C497" i="10"/>
  <c r="H524" i="10"/>
  <c r="G497" i="10"/>
  <c r="G506" i="10"/>
  <c r="D529" i="10"/>
  <c r="F509" i="10"/>
  <c r="C283" i="11"/>
  <c r="H495" i="10"/>
  <c r="E513" i="10"/>
  <c r="F533" i="10"/>
  <c r="E503" i="10"/>
  <c r="H525" i="10"/>
  <c r="E495" i="10"/>
  <c r="C502" i="10"/>
  <c r="C523" i="10"/>
  <c r="H516" i="10"/>
  <c r="D520" i="10"/>
  <c r="G286" i="11"/>
  <c r="G533" i="10"/>
  <c r="C514" i="10"/>
  <c r="C528" i="10"/>
  <c r="F534" i="10"/>
  <c r="C512" i="10"/>
  <c r="F283" i="11"/>
  <c r="C286" i="11"/>
  <c r="C524" i="10"/>
  <c r="G527" i="10"/>
  <c r="G524" i="10"/>
  <c r="D508" i="10"/>
  <c r="G282" i="11"/>
  <c r="D503" i="10"/>
  <c r="G503" i="10"/>
  <c r="F508" i="10"/>
  <c r="D284" i="11"/>
  <c r="G287" i="11"/>
  <c r="C499" i="10"/>
  <c r="C515" i="10"/>
  <c r="E287" i="11"/>
  <c r="D282" i="11"/>
  <c r="C510" i="10"/>
  <c r="H497" i="10"/>
  <c r="E517" i="10"/>
  <c r="F513" i="10"/>
  <c r="H517" i="10"/>
  <c r="F527" i="10"/>
  <c r="H522" i="10"/>
  <c r="H285" i="11"/>
  <c r="H283" i="11"/>
  <c r="E282" i="11"/>
  <c r="H507" i="10"/>
  <c r="G505" i="10"/>
  <c r="C529" i="10"/>
  <c r="H510" i="10"/>
  <c r="D513" i="10"/>
  <c r="C500" i="10"/>
  <c r="E497" i="10"/>
  <c r="C526" i="10"/>
  <c r="E529" i="10"/>
  <c r="F287" i="11"/>
  <c r="E515" i="10"/>
  <c r="H509" i="10"/>
  <c r="D494" i="10"/>
  <c r="F504" i="10"/>
  <c r="H498" i="10"/>
  <c r="G521" i="10"/>
  <c r="C498" i="10"/>
  <c r="C284" i="11"/>
  <c r="E494" i="10"/>
  <c r="D281" i="11"/>
  <c r="C521" i="10"/>
  <c r="G495" i="10"/>
  <c r="F524" i="10"/>
  <c r="E511" i="10"/>
  <c r="H529" i="10"/>
  <c r="F529" i="10"/>
  <c r="H503" i="10"/>
  <c r="E500" i="10"/>
  <c r="G285" i="11"/>
  <c r="F523" i="10"/>
  <c r="H284" i="11"/>
  <c r="E283" i="11"/>
  <c r="E499" i="10"/>
  <c r="G498" i="10"/>
  <c r="C501" i="10"/>
  <c r="F284" i="11"/>
  <c r="C288" i="11"/>
  <c r="E516" i="10"/>
  <c r="D283" i="11"/>
  <c r="F514" i="10"/>
  <c r="E514" i="10"/>
  <c r="G515" i="10"/>
  <c r="C506" i="10"/>
  <c r="E505" i="10"/>
  <c r="F288" i="11"/>
  <c r="F520" i="10"/>
  <c r="C504" i="10"/>
  <c r="C531" i="10"/>
  <c r="F286" i="11"/>
  <c r="G288" i="11"/>
  <c r="C287" i="11"/>
  <c r="G281" i="11"/>
  <c r="C516" i="10"/>
  <c r="D280" i="11"/>
  <c r="C496" i="10"/>
  <c r="E531" i="10"/>
  <c r="H508" i="10"/>
  <c r="H514" i="10"/>
  <c r="C527" i="10"/>
  <c r="C282" i="11"/>
  <c r="G512" i="10"/>
  <c r="H512" i="10"/>
  <c r="H511" i="10"/>
  <c r="E509" i="10"/>
  <c r="H288" i="11"/>
  <c r="F499" i="10"/>
  <c r="H533" i="10"/>
  <c r="C519" i="10"/>
  <c r="H499" i="10"/>
  <c r="E522" i="10"/>
  <c r="D507" i="10"/>
  <c r="H496" i="10"/>
  <c r="G522" i="10"/>
  <c r="H523" i="10"/>
  <c r="H532" i="10"/>
  <c r="D533" i="10"/>
  <c r="D534" i="10"/>
  <c r="F516" i="10"/>
  <c r="E496" i="10"/>
  <c r="H281" i="11"/>
  <c r="H501" i="10"/>
  <c r="E285" i="11"/>
  <c r="D504" i="10"/>
  <c r="H528" i="10"/>
  <c r="E526" i="10"/>
  <c r="C495" i="10"/>
  <c r="D524" i="10"/>
  <c r="H494" i="10"/>
  <c r="H520" i="10"/>
  <c r="G525" i="10"/>
  <c r="F525" i="10"/>
  <c r="G507" i="10"/>
  <c r="F532" i="10"/>
  <c r="D285" i="11"/>
  <c r="G532" i="10"/>
  <c r="E506" i="10"/>
  <c r="C285" i="11"/>
  <c r="C511" i="10"/>
  <c r="D532" i="10"/>
  <c r="E521" i="10"/>
  <c r="C505" i="10"/>
  <c r="H519" i="10"/>
  <c r="G519" i="10"/>
  <c r="E530" i="10"/>
  <c r="E534" i="10"/>
  <c r="F496" i="10"/>
  <c r="F518" i="10"/>
  <c r="F500" i="10"/>
  <c r="D522" i="10"/>
  <c r="D527" i="10"/>
  <c r="C530" i="10"/>
  <c r="F285" i="11"/>
  <c r="C533" i="10"/>
  <c r="E532" i="10"/>
  <c r="C281" i="11"/>
  <c r="H518" i="10"/>
  <c r="G504" i="10"/>
  <c r="E512" i="10"/>
  <c r="E528" i="10"/>
  <c r="G531" i="10"/>
  <c r="F497" i="10"/>
  <c r="E527" i="10"/>
  <c r="F502" i="10"/>
  <c r="E281" i="11"/>
  <c r="H286" i="11"/>
  <c r="D517" i="10"/>
  <c r="F519" i="10"/>
  <c r="G502" i="10"/>
  <c r="F506" i="10"/>
  <c r="H280" i="11"/>
  <c r="D509" i="10"/>
  <c r="G516" i="10"/>
  <c r="D519" i="10"/>
  <c r="E504" i="10"/>
  <c r="G528" i="10"/>
  <c r="E524" i="10"/>
  <c r="D526" i="10"/>
  <c r="F505" i="10"/>
  <c r="G523" i="10"/>
  <c r="G496" i="10"/>
  <c r="G513" i="10"/>
  <c r="D530" i="10"/>
  <c r="F510" i="10"/>
  <c r="G517" i="10"/>
  <c r="D500" i="10"/>
  <c r="D499" i="10"/>
  <c r="C520" i="10"/>
  <c r="D518" i="10"/>
  <c r="H502" i="10"/>
  <c r="E523" i="10"/>
  <c r="G511" i="10"/>
  <c r="H534" i="10"/>
  <c r="D496" i="10"/>
  <c r="F507" i="10"/>
  <c r="D512" i="10"/>
  <c r="C509" i="10"/>
  <c r="H527" i="10"/>
  <c r="C518" i="10"/>
  <c r="E498" i="10"/>
  <c r="C532" i="10"/>
  <c r="D528" i="10"/>
  <c r="D497" i="10"/>
  <c r="D510" i="10"/>
  <c r="G280" i="11"/>
  <c r="H531" i="10"/>
  <c r="F511" i="10"/>
  <c r="E520" i="10"/>
  <c r="F494" i="10"/>
  <c r="F530" i="10"/>
  <c r="D495" i="10"/>
  <c r="F515" i="10"/>
  <c r="H521" i="10"/>
  <c r="F501" i="10"/>
  <c r="F498" i="10"/>
  <c r="G514" i="10"/>
  <c r="C513" i="10"/>
  <c r="G500" i="10"/>
  <c r="D521" i="10"/>
  <c r="D515" i="10"/>
  <c r="D287" i="11"/>
  <c r="J511" i="10"/>
  <c r="J495" i="10"/>
  <c r="J523" i="10"/>
  <c r="J503" i="10"/>
  <c r="J506" i="10"/>
  <c r="J509" i="10"/>
  <c r="J521" i="10"/>
  <c r="J528" i="10"/>
  <c r="J499" i="10"/>
  <c r="J524" i="10"/>
  <c r="J287" i="11"/>
  <c r="J500" i="10"/>
  <c r="J534" i="10"/>
  <c r="J238" i="11"/>
  <c r="J497" i="10"/>
  <c r="J515" i="10"/>
  <c r="J525" i="10"/>
  <c r="J496" i="10"/>
  <c r="J517" i="10"/>
  <c r="J514" i="10"/>
  <c r="J518" i="10"/>
  <c r="J530" i="10"/>
  <c r="J284" i="11"/>
  <c r="J502" i="10"/>
  <c r="J519" i="10"/>
  <c r="J507" i="10"/>
  <c r="J522" i="10"/>
  <c r="J520" i="10"/>
  <c r="J281" i="11"/>
  <c r="J512" i="10"/>
  <c r="J285" i="11"/>
  <c r="J529" i="10"/>
  <c r="J510" i="10"/>
  <c r="J288" i="11"/>
  <c r="J505" i="10"/>
  <c r="J283" i="11"/>
  <c r="J531" i="10"/>
  <c r="J501" i="10"/>
  <c r="J286" i="11"/>
  <c r="J508" i="10"/>
  <c r="J516" i="10"/>
  <c r="J498" i="10"/>
  <c r="J533" i="10"/>
  <c r="J527" i="10"/>
  <c r="J282" i="11"/>
  <c r="J504" i="10"/>
  <c r="J513" i="10"/>
  <c r="J532" i="10"/>
  <c r="J526" i="10"/>
  <c r="M528" i="10"/>
  <c r="M501" i="10"/>
  <c r="M525" i="10"/>
  <c r="M283" i="11"/>
  <c r="M524" i="10"/>
  <c r="M282" i="11"/>
  <c r="M520" i="10"/>
  <c r="M506" i="10"/>
  <c r="M287" i="11"/>
  <c r="M512" i="10"/>
  <c r="M530" i="10"/>
  <c r="M515" i="10"/>
  <c r="M500" i="10"/>
  <c r="M519" i="10"/>
  <c r="M518" i="10"/>
  <c r="M508" i="10"/>
  <c r="M503" i="10"/>
  <c r="M534" i="10"/>
  <c r="M499" i="10"/>
  <c r="M529" i="10"/>
  <c r="M284" i="11"/>
  <c r="M496" i="10"/>
  <c r="M507" i="10"/>
  <c r="M522" i="10"/>
  <c r="M509" i="10"/>
  <c r="M533" i="10"/>
  <c r="M495" i="10"/>
  <c r="M527" i="10"/>
  <c r="M514" i="10"/>
  <c r="M510" i="10"/>
  <c r="M531" i="10"/>
  <c r="M521" i="10"/>
  <c r="M523" i="10"/>
  <c r="M238" i="11"/>
  <c r="M288" i="11"/>
  <c r="M286" i="11"/>
  <c r="M498" i="10"/>
  <c r="M285" i="11"/>
  <c r="M497" i="10"/>
  <c r="M502" i="10"/>
  <c r="M517" i="10"/>
  <c r="M281" i="11"/>
  <c r="M513" i="10"/>
  <c r="M511" i="10"/>
  <c r="M526" i="10"/>
  <c r="M532" i="10"/>
  <c r="M504" i="10"/>
  <c r="M505" i="10"/>
  <c r="M516" i="10"/>
  <c r="AC280" i="11"/>
  <c r="L535" i="10"/>
  <c r="AK180" i="11" a="1"/>
  <c r="J280" i="11" l="1"/>
  <c r="J494" i="10"/>
  <c r="L477" i="10"/>
  <c r="L458" i="10"/>
  <c r="L465" i="10"/>
  <c r="L469" i="10"/>
  <c r="AT225" i="11"/>
  <c r="L466" i="10"/>
  <c r="L487" i="10"/>
  <c r="L455" i="10"/>
  <c r="L471" i="10"/>
  <c r="L464" i="10"/>
  <c r="AT227" i="11"/>
  <c r="L473" i="10"/>
  <c r="AT180" i="11"/>
  <c r="L488" i="10"/>
  <c r="L476" i="10"/>
  <c r="L482" i="10"/>
  <c r="L490" i="10"/>
  <c r="L462" i="10"/>
  <c r="L467" i="10"/>
  <c r="L460" i="10"/>
  <c r="AT230" i="11"/>
  <c r="L454" i="10"/>
  <c r="L493" i="10"/>
  <c r="L484" i="10"/>
  <c r="L481" i="10"/>
  <c r="AT224" i="11"/>
  <c r="L492" i="10"/>
  <c r="L478" i="10"/>
  <c r="AT229" i="11"/>
  <c r="L457" i="10"/>
  <c r="L475" i="10"/>
  <c r="L470" i="10"/>
  <c r="L480" i="10"/>
  <c r="L459" i="10"/>
  <c r="AT223" i="11"/>
  <c r="L463" i="10"/>
  <c r="AT226" i="11"/>
  <c r="L485" i="10"/>
  <c r="L456" i="10"/>
  <c r="L474" i="10"/>
  <c r="L472" i="10"/>
  <c r="L489" i="10"/>
  <c r="AT228" i="11"/>
  <c r="L483" i="10"/>
  <c r="L461" i="10"/>
  <c r="L479" i="10"/>
  <c r="L468" i="10"/>
  <c r="L491" i="10"/>
  <c r="L486" i="10"/>
  <c r="K478" i="10"/>
  <c r="K472" i="10"/>
  <c r="K469" i="10"/>
  <c r="K463" i="10"/>
  <c r="AS225" i="11"/>
  <c r="K461" i="10"/>
  <c r="K482" i="10"/>
  <c r="K488" i="10"/>
  <c r="K483" i="10"/>
  <c r="K465" i="10"/>
  <c r="K480" i="10"/>
  <c r="K491" i="10"/>
  <c r="AS229" i="11"/>
  <c r="K468" i="10"/>
  <c r="AS180" i="11"/>
  <c r="K477" i="10"/>
  <c r="K466" i="10"/>
  <c r="K493" i="10"/>
  <c r="K485" i="10"/>
  <c r="K474" i="10"/>
  <c r="AS230" i="11"/>
  <c r="K492" i="10"/>
  <c r="K484" i="10"/>
  <c r="K455" i="10"/>
  <c r="K471" i="10"/>
  <c r="AS224" i="11"/>
  <c r="K470" i="10"/>
  <c r="K487" i="10"/>
  <c r="K490" i="10"/>
  <c r="AS226" i="11"/>
  <c r="K458" i="10"/>
  <c r="K479" i="10"/>
  <c r="AS228" i="11"/>
  <c r="K473" i="10"/>
  <c r="K460" i="10"/>
  <c r="K481" i="10"/>
  <c r="K459" i="10"/>
  <c r="K457" i="10"/>
  <c r="K464" i="10"/>
  <c r="K476" i="10"/>
  <c r="K489" i="10"/>
  <c r="K467" i="10"/>
  <c r="K454" i="10"/>
  <c r="K486" i="10"/>
  <c r="K456" i="10"/>
  <c r="K462" i="10"/>
  <c r="K475" i="10"/>
  <c r="AS223" i="11"/>
  <c r="AS227" i="11"/>
  <c r="I480" i="10"/>
  <c r="I459" i="10"/>
  <c r="I488" i="10"/>
  <c r="I483" i="10"/>
  <c r="I472" i="10"/>
  <c r="I482" i="10"/>
  <c r="AQ229" i="11"/>
  <c r="I479" i="10"/>
  <c r="AQ224" i="11"/>
  <c r="AQ223" i="11"/>
  <c r="I486" i="10"/>
  <c r="I474" i="10"/>
  <c r="I460" i="10"/>
  <c r="I481" i="10"/>
  <c r="I457" i="10"/>
  <c r="AQ225" i="11"/>
  <c r="I462" i="10"/>
  <c r="I464" i="10"/>
  <c r="I470" i="10"/>
  <c r="I471" i="10"/>
  <c r="AQ227" i="11"/>
  <c r="I473" i="10"/>
  <c r="AQ228" i="11"/>
  <c r="I456" i="10"/>
  <c r="AQ230" i="11"/>
  <c r="I475" i="10"/>
  <c r="AQ180" i="11"/>
  <c r="I487" i="10"/>
  <c r="I491" i="10"/>
  <c r="I467" i="10"/>
  <c r="I490" i="10"/>
  <c r="I469" i="10"/>
  <c r="I468" i="10"/>
  <c r="I478" i="10"/>
  <c r="I458" i="10"/>
  <c r="I463" i="10"/>
  <c r="I455" i="10"/>
  <c r="I477" i="10"/>
  <c r="I489" i="10"/>
  <c r="AQ226" i="11"/>
  <c r="I466" i="10"/>
  <c r="I465" i="10"/>
  <c r="I454" i="10"/>
  <c r="I493" i="10"/>
  <c r="I492" i="10"/>
  <c r="I484" i="10"/>
  <c r="I476" i="10"/>
  <c r="I485" i="10"/>
  <c r="I461" i="10"/>
  <c r="J476" i="10"/>
  <c r="J467" i="10"/>
  <c r="J468" i="10"/>
  <c r="AR224" i="11"/>
  <c r="J477" i="10"/>
  <c r="J457" i="10"/>
  <c r="J481" i="10"/>
  <c r="J472" i="10"/>
  <c r="J483" i="10"/>
  <c r="AR229" i="11"/>
  <c r="J475" i="10"/>
  <c r="AR226" i="11"/>
  <c r="J492" i="10"/>
  <c r="J470" i="10"/>
  <c r="J488" i="10"/>
  <c r="J485" i="10"/>
  <c r="J469" i="10"/>
  <c r="J479" i="10"/>
  <c r="AR227" i="11"/>
  <c r="AR230" i="11"/>
  <c r="J493" i="10"/>
  <c r="J460" i="10"/>
  <c r="J487" i="10"/>
  <c r="J482" i="10"/>
  <c r="J471" i="10"/>
  <c r="J491" i="10"/>
  <c r="J484" i="10"/>
  <c r="J466" i="10"/>
  <c r="J459" i="10"/>
  <c r="J465" i="10"/>
  <c r="J490" i="10"/>
  <c r="AR225" i="11"/>
  <c r="J478" i="10"/>
  <c r="J461" i="10"/>
  <c r="J458" i="10"/>
  <c r="J454" i="10"/>
  <c r="J464" i="10"/>
  <c r="J462" i="10"/>
  <c r="J456" i="10"/>
  <c r="AR223" i="11"/>
  <c r="J473" i="10"/>
  <c r="J480" i="10"/>
  <c r="J489" i="10"/>
  <c r="AR228" i="11"/>
  <c r="AR180" i="11"/>
  <c r="J463" i="10"/>
  <c r="J486" i="10"/>
  <c r="J455" i="10"/>
  <c r="J474" i="10"/>
  <c r="I280" i="11"/>
  <c r="I494" i="10"/>
  <c r="K280" i="11"/>
  <c r="K494" i="10"/>
  <c r="M280" i="11"/>
  <c r="M494" i="10"/>
  <c r="AA180" i="11" a="1"/>
  <c r="Z180" i="11" a="1"/>
  <c r="AB180" i="11" a="1"/>
  <c r="AD180" i="11" a="1"/>
  <c r="AC180" i="11" a="1"/>
  <c r="C494" i="10"/>
  <c r="C280" i="11"/>
  <c r="L180" i="11" a="1"/>
  <c r="K180" i="11" a="1"/>
  <c r="J180" i="11" a="1"/>
  <c r="I180" i="11" a="1"/>
  <c r="M180" i="11" a="1"/>
  <c r="D492" i="10"/>
  <c r="AO230" i="11"/>
  <c r="C470" i="10"/>
  <c r="G465" i="10"/>
  <c r="G484" i="10"/>
  <c r="C471" i="10"/>
  <c r="D469" i="10"/>
  <c r="C477" i="10"/>
  <c r="AN224" i="11"/>
  <c r="F459" i="10"/>
  <c r="C487" i="10"/>
  <c r="AN227" i="11"/>
  <c r="AO226" i="11"/>
  <c r="E467" i="10"/>
  <c r="H486" i="10"/>
  <c r="F477" i="10"/>
  <c r="F458" i="10"/>
  <c r="C457" i="10"/>
  <c r="AL222" i="11"/>
  <c r="H474" i="10"/>
  <c r="G453" i="10"/>
  <c r="E473" i="10"/>
  <c r="C458" i="10"/>
  <c r="G464" i="10"/>
  <c r="H460" i="10"/>
  <c r="H459" i="10"/>
  <c r="E461" i="10"/>
  <c r="F480" i="10"/>
  <c r="D476" i="10"/>
  <c r="C492" i="10"/>
  <c r="AK223" i="11"/>
  <c r="F460" i="10"/>
  <c r="E476" i="10"/>
  <c r="C455" i="10"/>
  <c r="C485" i="10"/>
  <c r="D487" i="10"/>
  <c r="F482" i="10"/>
  <c r="F473" i="10"/>
  <c r="C489" i="10"/>
  <c r="C481" i="10"/>
  <c r="H457" i="10"/>
  <c r="F474" i="10"/>
  <c r="G486" i="10"/>
  <c r="D473" i="10"/>
  <c r="H464" i="10"/>
  <c r="AN230" i="11"/>
  <c r="C462" i="10"/>
  <c r="F470" i="10"/>
  <c r="D464" i="10"/>
  <c r="D465" i="10"/>
  <c r="E492" i="10"/>
  <c r="H476" i="10"/>
  <c r="AN223" i="11"/>
  <c r="G475" i="10"/>
  <c r="D474" i="10"/>
  <c r="AL228" i="11"/>
  <c r="AO228" i="11"/>
  <c r="D484" i="10"/>
  <c r="AO224" i="11"/>
  <c r="D459" i="10"/>
  <c r="E464" i="10"/>
  <c r="AN228" i="11"/>
  <c r="G481" i="10"/>
  <c r="AN226" i="11"/>
  <c r="E487" i="10"/>
  <c r="G456" i="10"/>
  <c r="H484" i="10"/>
  <c r="AM224" i="11"/>
  <c r="AL229" i="11"/>
  <c r="C464" i="10"/>
  <c r="E489" i="10"/>
  <c r="C473" i="10"/>
  <c r="G468" i="10"/>
  <c r="E477" i="10"/>
  <c r="H479" i="10"/>
  <c r="AN222" i="11"/>
  <c r="H463" i="10"/>
  <c r="F479" i="10"/>
  <c r="E466" i="10"/>
  <c r="F471" i="10"/>
  <c r="C486" i="10"/>
  <c r="E475" i="10"/>
  <c r="D478" i="10"/>
  <c r="AN225" i="11"/>
  <c r="H480" i="10"/>
  <c r="E472" i="10"/>
  <c r="G457" i="10"/>
  <c r="D466" i="10"/>
  <c r="H472" i="10"/>
  <c r="G467" i="10"/>
  <c r="F455" i="10"/>
  <c r="C474" i="10"/>
  <c r="AP226" i="11"/>
  <c r="E484" i="10"/>
  <c r="AM227" i="11"/>
  <c r="G476" i="10"/>
  <c r="F491" i="10"/>
  <c r="C454" i="10"/>
  <c r="F456" i="10"/>
  <c r="AO229" i="11"/>
  <c r="E469" i="10"/>
  <c r="F493" i="10"/>
  <c r="E485" i="10"/>
  <c r="G469" i="10"/>
  <c r="G493" i="10"/>
  <c r="E488" i="10"/>
  <c r="H487" i="10"/>
  <c r="F457" i="10"/>
  <c r="H465" i="10"/>
  <c r="F488" i="10"/>
  <c r="D453" i="10"/>
  <c r="E458" i="10"/>
  <c r="E478" i="10"/>
  <c r="C456" i="10"/>
  <c r="H470" i="10"/>
  <c r="H485" i="10"/>
  <c r="C461" i="10"/>
  <c r="F486" i="10"/>
  <c r="E491" i="10"/>
  <c r="F490" i="10"/>
  <c r="G479" i="10"/>
  <c r="G459" i="10"/>
  <c r="E474" i="10"/>
  <c r="C475" i="10"/>
  <c r="AP228" i="11"/>
  <c r="H467" i="10"/>
  <c r="AP223" i="11"/>
  <c r="G463" i="10"/>
  <c r="C478" i="10"/>
  <c r="G455" i="10"/>
  <c r="G454" i="10"/>
  <c r="AL230" i="11"/>
  <c r="AP222" i="11"/>
  <c r="E459" i="10"/>
  <c r="D461" i="10"/>
  <c r="AK227" i="11"/>
  <c r="D480" i="10"/>
  <c r="F462" i="10"/>
  <c r="AM230" i="11"/>
  <c r="E465" i="10"/>
  <c r="D490" i="10"/>
  <c r="E493" i="10"/>
  <c r="C488" i="10"/>
  <c r="H493" i="10"/>
  <c r="C479" i="10"/>
  <c r="H473" i="10"/>
  <c r="E456" i="10"/>
  <c r="G472" i="10"/>
  <c r="AL226" i="11"/>
  <c r="H458" i="10"/>
  <c r="F453" i="10"/>
  <c r="E462" i="10"/>
  <c r="C491" i="10"/>
  <c r="AP230" i="11"/>
  <c r="AM223" i="11"/>
  <c r="C467" i="10"/>
  <c r="AP229" i="11"/>
  <c r="AM226" i="11"/>
  <c r="D489" i="10"/>
  <c r="G487" i="10"/>
  <c r="AK230" i="11"/>
  <c r="G490" i="10"/>
  <c r="E470" i="10"/>
  <c r="C468" i="10"/>
  <c r="G491" i="10"/>
  <c r="E490" i="10"/>
  <c r="AM222" i="11"/>
  <c r="AN229" i="11"/>
  <c r="G480" i="10"/>
  <c r="D481" i="10"/>
  <c r="AO225" i="11"/>
  <c r="H492" i="10"/>
  <c r="G471" i="10"/>
  <c r="G488" i="10"/>
  <c r="F461" i="10"/>
  <c r="E453" i="10"/>
  <c r="H461" i="10"/>
  <c r="C493" i="10"/>
  <c r="AL225" i="11"/>
  <c r="D467" i="10"/>
  <c r="C465" i="10"/>
  <c r="F492" i="10"/>
  <c r="C466" i="10"/>
  <c r="AP224" i="11"/>
  <c r="H455" i="10"/>
  <c r="H453" i="10"/>
  <c r="E457" i="10"/>
  <c r="F466" i="10"/>
  <c r="AM229" i="11"/>
  <c r="F485" i="10"/>
  <c r="D460" i="10"/>
  <c r="G474" i="10"/>
  <c r="AM225" i="11"/>
  <c r="F476" i="10"/>
  <c r="F478" i="10"/>
  <c r="D472" i="10"/>
  <c r="AL227" i="11"/>
  <c r="E463" i="10"/>
  <c r="H477" i="10"/>
  <c r="D456" i="10"/>
  <c r="H490" i="10"/>
  <c r="G477" i="10"/>
  <c r="E454" i="10"/>
  <c r="G460" i="10"/>
  <c r="D482" i="10"/>
  <c r="D477" i="10"/>
  <c r="E479" i="10"/>
  <c r="AP225" i="11"/>
  <c r="G478" i="10"/>
  <c r="F467" i="10"/>
  <c r="C484" i="10"/>
  <c r="F475" i="10"/>
  <c r="C469" i="10"/>
  <c r="D486" i="10"/>
  <c r="D493" i="10"/>
  <c r="G458" i="10"/>
  <c r="AK229" i="11"/>
  <c r="D483" i="10"/>
  <c r="D457" i="10"/>
  <c r="C482" i="10"/>
  <c r="D454" i="10"/>
  <c r="H456" i="10"/>
  <c r="H475" i="10"/>
  <c r="F468" i="10"/>
  <c r="AK225" i="11"/>
  <c r="D463" i="10"/>
  <c r="F487" i="10"/>
  <c r="AK180" i="11"/>
  <c r="F481" i="10"/>
  <c r="D470" i="10"/>
  <c r="C472" i="10"/>
  <c r="AO223" i="11"/>
  <c r="D468" i="10"/>
  <c r="G485" i="10"/>
  <c r="F469" i="10"/>
  <c r="C460" i="10"/>
  <c r="G482" i="10"/>
  <c r="H491" i="10"/>
  <c r="H489" i="10"/>
  <c r="F465" i="10"/>
  <c r="G470" i="10"/>
  <c r="F472" i="10"/>
  <c r="AK228" i="11"/>
  <c r="H471" i="10"/>
  <c r="D455" i="10"/>
  <c r="G473" i="10"/>
  <c r="H462" i="10"/>
  <c r="F454" i="10"/>
  <c r="F483" i="10"/>
  <c r="G483" i="10"/>
  <c r="F484" i="10"/>
  <c r="AO227" i="11"/>
  <c r="C490" i="10"/>
  <c r="C463" i="10"/>
  <c r="AL223" i="11"/>
  <c r="AO222" i="11"/>
  <c r="G492" i="10"/>
  <c r="AK226" i="11"/>
  <c r="D458" i="10"/>
  <c r="H468" i="10"/>
  <c r="C459" i="10"/>
  <c r="F489" i="10"/>
  <c r="C480" i="10"/>
  <c r="H478" i="10"/>
  <c r="E471" i="10"/>
  <c r="AM228" i="11"/>
  <c r="G489" i="10"/>
  <c r="E486" i="10"/>
  <c r="E480" i="10"/>
  <c r="AK224" i="11"/>
  <c r="F463" i="10"/>
  <c r="E482" i="10"/>
  <c r="D488" i="10"/>
  <c r="D491" i="10"/>
  <c r="D475" i="10"/>
  <c r="H482" i="10"/>
  <c r="E455" i="10"/>
  <c r="E460" i="10"/>
  <c r="G466" i="10"/>
  <c r="E483" i="10"/>
  <c r="H454" i="10"/>
  <c r="H469" i="10"/>
  <c r="D479" i="10"/>
  <c r="F464" i="10"/>
  <c r="AL224" i="11"/>
  <c r="C483" i="10"/>
  <c r="D485" i="10"/>
  <c r="G461" i="10"/>
  <c r="AP227" i="11"/>
  <c r="H481" i="10"/>
  <c r="C476" i="10"/>
  <c r="H466" i="10"/>
  <c r="H488" i="10"/>
  <c r="E481" i="10"/>
  <c r="D471" i="10"/>
  <c r="H483" i="10"/>
  <c r="D462" i="10"/>
  <c r="E468" i="10"/>
  <c r="G462" i="10"/>
  <c r="L494" i="10"/>
  <c r="L280" i="11"/>
  <c r="M465" i="10"/>
  <c r="M482" i="10"/>
  <c r="M457" i="10"/>
  <c r="AU230" i="11"/>
  <c r="M466" i="10"/>
  <c r="M477" i="10"/>
  <c r="M486" i="10"/>
  <c r="M471" i="10"/>
  <c r="M473" i="10"/>
  <c r="M463" i="10"/>
  <c r="AU229" i="11"/>
  <c r="M462" i="10"/>
  <c r="M454" i="10"/>
  <c r="M469" i="10"/>
  <c r="AU228" i="11"/>
  <c r="M475" i="10"/>
  <c r="AU224" i="11"/>
  <c r="M468" i="10"/>
  <c r="M478" i="10"/>
  <c r="AU180" i="11"/>
  <c r="M481" i="10"/>
  <c r="M474" i="10"/>
  <c r="M472" i="10"/>
  <c r="AU225" i="11"/>
  <c r="M455" i="10"/>
  <c r="M483" i="10"/>
  <c r="M470" i="10"/>
  <c r="M459" i="10"/>
  <c r="AU227" i="11"/>
  <c r="M464" i="10"/>
  <c r="M491" i="10"/>
  <c r="M484" i="10"/>
  <c r="M492" i="10"/>
  <c r="M488" i="10"/>
  <c r="AU226" i="11"/>
  <c r="M479" i="10"/>
  <c r="M487" i="10"/>
  <c r="M493" i="10"/>
  <c r="M480" i="10"/>
  <c r="M485" i="10"/>
  <c r="M456" i="10"/>
  <c r="M489" i="10"/>
  <c r="M467" i="10"/>
  <c r="M460" i="10"/>
  <c r="AU223" i="11"/>
  <c r="M490" i="10"/>
  <c r="M476" i="10"/>
  <c r="M458" i="10"/>
  <c r="M461" i="10"/>
  <c r="T180" i="11" a="1"/>
  <c r="C180" i="11" a="1"/>
  <c r="M375" i="10" l="1"/>
  <c r="M378" i="10"/>
  <c r="M405" i="10"/>
  <c r="M403" i="10"/>
  <c r="M224" i="11"/>
  <c r="M408" i="10"/>
  <c r="M390" i="10"/>
  <c r="M376" i="10"/>
  <c r="M373" i="10"/>
  <c r="M380" i="10"/>
  <c r="M395" i="10"/>
  <c r="M227" i="11"/>
  <c r="M398" i="10"/>
  <c r="M392" i="10"/>
  <c r="M384" i="10"/>
  <c r="M411" i="10"/>
  <c r="M385" i="10"/>
  <c r="M379" i="10"/>
  <c r="M404" i="10"/>
  <c r="M393" i="10"/>
  <c r="M394" i="10"/>
  <c r="M386" i="10"/>
  <c r="M223" i="11"/>
  <c r="M400" i="10"/>
  <c r="M377" i="10"/>
  <c r="M228" i="11"/>
  <c r="M402" i="10"/>
  <c r="M374" i="10"/>
  <c r="M388" i="10"/>
  <c r="M409" i="10"/>
  <c r="M406" i="10"/>
  <c r="M225" i="11"/>
  <c r="M372" i="10"/>
  <c r="M180" i="11"/>
  <c r="M389" i="10"/>
  <c r="M401" i="10"/>
  <c r="M387" i="10"/>
  <c r="M391" i="10"/>
  <c r="M407" i="10"/>
  <c r="M381" i="10"/>
  <c r="M397" i="10"/>
  <c r="M382" i="10"/>
  <c r="M230" i="11"/>
  <c r="M399" i="10"/>
  <c r="M383" i="10"/>
  <c r="M410" i="10"/>
  <c r="M226" i="11"/>
  <c r="M396" i="10"/>
  <c r="M229" i="11"/>
  <c r="M453" i="10"/>
  <c r="AU222" i="11"/>
  <c r="I405" i="10"/>
  <c r="I407" i="10"/>
  <c r="I390" i="10"/>
  <c r="I382" i="10"/>
  <c r="I388" i="10"/>
  <c r="I375" i="10"/>
  <c r="I396" i="10"/>
  <c r="I229" i="11"/>
  <c r="I386" i="10"/>
  <c r="I400" i="10"/>
  <c r="I392" i="10"/>
  <c r="I411" i="10"/>
  <c r="I230" i="11"/>
  <c r="I378" i="10"/>
  <c r="I225" i="11"/>
  <c r="I401" i="10"/>
  <c r="I398" i="10"/>
  <c r="I374" i="10"/>
  <c r="I389" i="10"/>
  <c r="I373" i="10"/>
  <c r="I391" i="10"/>
  <c r="I399" i="10"/>
  <c r="I408" i="10"/>
  <c r="I383" i="10"/>
  <c r="I393" i="10"/>
  <c r="I397" i="10"/>
  <c r="I376" i="10"/>
  <c r="I404" i="10"/>
  <c r="I380" i="10"/>
  <c r="I227" i="11"/>
  <c r="I372" i="10"/>
  <c r="I385" i="10"/>
  <c r="I387" i="10"/>
  <c r="I409" i="10"/>
  <c r="I379" i="10"/>
  <c r="I394" i="10"/>
  <c r="I180" i="11"/>
  <c r="I226" i="11"/>
  <c r="I377" i="10"/>
  <c r="I403" i="10"/>
  <c r="I402" i="10"/>
  <c r="I381" i="10"/>
  <c r="I410" i="10"/>
  <c r="I223" i="11"/>
  <c r="I406" i="10"/>
  <c r="I224" i="11"/>
  <c r="I384" i="10"/>
  <c r="I395" i="10"/>
  <c r="I228" i="11"/>
  <c r="AT222" i="11"/>
  <c r="L453" i="10"/>
  <c r="J389" i="10"/>
  <c r="J406" i="10"/>
  <c r="J395" i="10"/>
  <c r="J372" i="10"/>
  <c r="J402" i="10"/>
  <c r="J223" i="11"/>
  <c r="J226" i="11"/>
  <c r="J378" i="10"/>
  <c r="J384" i="10"/>
  <c r="J228" i="11"/>
  <c r="J386" i="10"/>
  <c r="J408" i="10"/>
  <c r="J394" i="10"/>
  <c r="J392" i="10"/>
  <c r="J381" i="10"/>
  <c r="J224" i="11"/>
  <c r="J398" i="10"/>
  <c r="J180" i="11"/>
  <c r="J385" i="10"/>
  <c r="J375" i="10"/>
  <c r="J225" i="11"/>
  <c r="J404" i="10"/>
  <c r="J380" i="10"/>
  <c r="J377" i="10"/>
  <c r="J410" i="10"/>
  <c r="J230" i="11"/>
  <c r="J382" i="10"/>
  <c r="J373" i="10"/>
  <c r="J411" i="10"/>
  <c r="J390" i="10"/>
  <c r="J374" i="10"/>
  <c r="J403" i="10"/>
  <c r="J376" i="10"/>
  <c r="J399" i="10"/>
  <c r="J393" i="10"/>
  <c r="J409" i="10"/>
  <c r="J388" i="10"/>
  <c r="J396" i="10"/>
  <c r="J229" i="11"/>
  <c r="J383" i="10"/>
  <c r="J400" i="10"/>
  <c r="J387" i="10"/>
  <c r="J397" i="10"/>
  <c r="J407" i="10"/>
  <c r="J401" i="10"/>
  <c r="J391" i="10"/>
  <c r="J379" i="10"/>
  <c r="J227" i="11"/>
  <c r="J405" i="10"/>
  <c r="J453" i="10"/>
  <c r="AR222" i="11"/>
  <c r="K379" i="10"/>
  <c r="K378" i="10"/>
  <c r="K385" i="10"/>
  <c r="K406" i="10"/>
  <c r="K225" i="11"/>
  <c r="K377" i="10"/>
  <c r="K396" i="10"/>
  <c r="K382" i="10"/>
  <c r="K399" i="10"/>
  <c r="K384" i="10"/>
  <c r="K383" i="10"/>
  <c r="K374" i="10"/>
  <c r="K373" i="10"/>
  <c r="K391" i="10"/>
  <c r="K381" i="10"/>
  <c r="K386" i="10"/>
  <c r="K404" i="10"/>
  <c r="K407" i="10"/>
  <c r="K388" i="10"/>
  <c r="K227" i="11"/>
  <c r="K402" i="10"/>
  <c r="K224" i="11"/>
  <c r="K403" i="10"/>
  <c r="K401" i="10"/>
  <c r="K408" i="10"/>
  <c r="K393" i="10"/>
  <c r="K394" i="10"/>
  <c r="K405" i="10"/>
  <c r="K230" i="11"/>
  <c r="K375" i="10"/>
  <c r="K409" i="10"/>
  <c r="K229" i="11"/>
  <c r="K228" i="11"/>
  <c r="K389" i="10"/>
  <c r="K397" i="10"/>
  <c r="K392" i="10"/>
  <c r="K387" i="10"/>
  <c r="K226" i="11"/>
  <c r="K398" i="10"/>
  <c r="K410" i="10"/>
  <c r="K411" i="10"/>
  <c r="K380" i="10"/>
  <c r="K390" i="10"/>
  <c r="K223" i="11"/>
  <c r="K376" i="10"/>
  <c r="K400" i="10"/>
  <c r="K395" i="10"/>
  <c r="K180" i="11"/>
  <c r="K372" i="10"/>
  <c r="L408" i="10"/>
  <c r="L391" i="10"/>
  <c r="L375" i="10"/>
  <c r="L227" i="11"/>
  <c r="L381" i="10"/>
  <c r="L374" i="10"/>
  <c r="L373" i="10"/>
  <c r="L404" i="10"/>
  <c r="L389" i="10"/>
  <c r="L228" i="11"/>
  <c r="L386" i="10"/>
  <c r="L411" i="10"/>
  <c r="L405" i="10"/>
  <c r="L388" i="10"/>
  <c r="L382" i="10"/>
  <c r="L225" i="11"/>
  <c r="L403" i="10"/>
  <c r="L395" i="10"/>
  <c r="L402" i="10"/>
  <c r="L406" i="10"/>
  <c r="L401" i="10"/>
  <c r="L376" i="10"/>
  <c r="L226" i="11"/>
  <c r="L400" i="10"/>
  <c r="L390" i="10"/>
  <c r="L410" i="10"/>
  <c r="L372" i="10"/>
  <c r="L379" i="10"/>
  <c r="L394" i="10"/>
  <c r="L387" i="10"/>
  <c r="L398" i="10"/>
  <c r="L377" i="10"/>
  <c r="L399" i="10"/>
  <c r="L392" i="10"/>
  <c r="L230" i="11"/>
  <c r="L180" i="11"/>
  <c r="L378" i="10"/>
  <c r="L409" i="10"/>
  <c r="L397" i="10"/>
  <c r="L229" i="11"/>
  <c r="L223" i="11"/>
  <c r="L224" i="11"/>
  <c r="L384" i="10"/>
  <c r="L407" i="10"/>
  <c r="L380" i="10"/>
  <c r="L385" i="10"/>
  <c r="L393" i="10"/>
  <c r="L383" i="10"/>
  <c r="L396" i="10"/>
  <c r="AU122" i="11" a="1"/>
  <c r="AT122" i="11" a="1"/>
  <c r="AS122" i="11" a="1"/>
  <c r="AR122" i="11" a="1"/>
  <c r="AQ122" i="11" a="1"/>
  <c r="M426" i="10"/>
  <c r="M425" i="10"/>
  <c r="AD229" i="11"/>
  <c r="M419" i="10"/>
  <c r="M428" i="10"/>
  <c r="M435" i="10"/>
  <c r="M431" i="10"/>
  <c r="M417" i="10"/>
  <c r="M444" i="10"/>
  <c r="M434" i="10"/>
  <c r="M452" i="10"/>
  <c r="AD224" i="11"/>
  <c r="M422" i="10"/>
  <c r="M432" i="10"/>
  <c r="M424" i="10"/>
  <c r="M442" i="10"/>
  <c r="M421" i="10"/>
  <c r="M443" i="10"/>
  <c r="M440" i="10"/>
  <c r="M451" i="10"/>
  <c r="M414" i="10"/>
  <c r="M449" i="10"/>
  <c r="M430" i="10"/>
  <c r="M436" i="10"/>
  <c r="M413" i="10"/>
  <c r="M447" i="10"/>
  <c r="M439" i="10"/>
  <c r="M416" i="10"/>
  <c r="M450" i="10"/>
  <c r="M438" i="10"/>
  <c r="M418" i="10"/>
  <c r="AD226" i="11"/>
  <c r="AD223" i="11"/>
  <c r="M423" i="10"/>
  <c r="AD228" i="11"/>
  <c r="M433" i="10"/>
  <c r="AD227" i="11"/>
  <c r="M448" i="10"/>
  <c r="M446" i="10"/>
  <c r="AD230" i="11"/>
  <c r="M441" i="10"/>
  <c r="AD225" i="11"/>
  <c r="M420" i="10"/>
  <c r="M445" i="10"/>
  <c r="M429" i="10"/>
  <c r="AD180" i="11"/>
  <c r="M427" i="10"/>
  <c r="M437" i="10"/>
  <c r="M415" i="10"/>
  <c r="AB223" i="11"/>
  <c r="K413" i="10"/>
  <c r="AB224" i="11"/>
  <c r="AB228" i="11"/>
  <c r="K425" i="10"/>
  <c r="K437" i="10"/>
  <c r="K440" i="10"/>
  <c r="K436" i="10"/>
  <c r="K444" i="10"/>
  <c r="K426" i="10"/>
  <c r="K442" i="10"/>
  <c r="AB227" i="11"/>
  <c r="K430" i="10"/>
  <c r="K433" i="10"/>
  <c r="K421" i="10"/>
  <c r="K445" i="10"/>
  <c r="K452" i="10"/>
  <c r="K450" i="10"/>
  <c r="K414" i="10"/>
  <c r="K428" i="10"/>
  <c r="K419" i="10"/>
  <c r="K427" i="10"/>
  <c r="AB229" i="11"/>
  <c r="K447" i="10"/>
  <c r="K451" i="10"/>
  <c r="K441" i="10"/>
  <c r="K446" i="10"/>
  <c r="K438" i="10"/>
  <c r="AB226" i="11"/>
  <c r="K439" i="10"/>
  <c r="K417" i="10"/>
  <c r="K416" i="10"/>
  <c r="K424" i="10"/>
  <c r="K418" i="10"/>
  <c r="K415" i="10"/>
  <c r="K422" i="10"/>
  <c r="K435" i="10"/>
  <c r="K449" i="10"/>
  <c r="K434" i="10"/>
  <c r="AB230" i="11"/>
  <c r="K420" i="10"/>
  <c r="AB225" i="11"/>
  <c r="K431" i="10"/>
  <c r="K429" i="10"/>
  <c r="K443" i="10"/>
  <c r="AB180" i="11"/>
  <c r="K423" i="10"/>
  <c r="K432" i="10"/>
  <c r="K448" i="10"/>
  <c r="AQ222" i="11"/>
  <c r="I453" i="10"/>
  <c r="K453" i="10"/>
  <c r="AS222" i="11"/>
  <c r="C408" i="10"/>
  <c r="C377" i="10"/>
  <c r="F377" i="10"/>
  <c r="G397" i="10"/>
  <c r="F222" i="11"/>
  <c r="H383" i="10"/>
  <c r="C403" i="10"/>
  <c r="C381" i="10"/>
  <c r="G409" i="10"/>
  <c r="G387" i="10"/>
  <c r="E371" i="10"/>
  <c r="F383" i="10"/>
  <c r="C409" i="10"/>
  <c r="D404" i="10"/>
  <c r="H390" i="10"/>
  <c r="E388" i="10"/>
  <c r="D385" i="10"/>
  <c r="C398" i="10"/>
  <c r="C402" i="10"/>
  <c r="D386" i="10"/>
  <c r="G403" i="10"/>
  <c r="D400" i="10"/>
  <c r="E409" i="10"/>
  <c r="C390" i="10"/>
  <c r="D377" i="10"/>
  <c r="G376" i="10"/>
  <c r="E397" i="10"/>
  <c r="C372" i="10"/>
  <c r="G401" i="10"/>
  <c r="G377" i="10"/>
  <c r="D226" i="11"/>
  <c r="D390" i="10"/>
  <c r="H379" i="10"/>
  <c r="E390" i="10"/>
  <c r="F371" i="10"/>
  <c r="E392" i="10"/>
  <c r="D388" i="10"/>
  <c r="H399" i="10"/>
  <c r="E380" i="10"/>
  <c r="C394" i="10"/>
  <c r="H380" i="10"/>
  <c r="D407" i="10"/>
  <c r="C225" i="11"/>
  <c r="G405" i="10"/>
  <c r="E393" i="10"/>
  <c r="C229" i="11"/>
  <c r="F409" i="10"/>
  <c r="E401" i="10"/>
  <c r="D393" i="10"/>
  <c r="G384" i="10"/>
  <c r="E374" i="10"/>
  <c r="H394" i="10"/>
  <c r="F396" i="10"/>
  <c r="D401" i="10"/>
  <c r="G375" i="10"/>
  <c r="F374" i="10"/>
  <c r="C392" i="10"/>
  <c r="F227" i="11"/>
  <c r="G225" i="11"/>
  <c r="E230" i="11"/>
  <c r="F226" i="11"/>
  <c r="D373" i="10"/>
  <c r="F378" i="10"/>
  <c r="G399" i="10"/>
  <c r="C374" i="10"/>
  <c r="G396" i="10"/>
  <c r="F386" i="10"/>
  <c r="F402" i="10"/>
  <c r="F401" i="10"/>
  <c r="D406" i="10"/>
  <c r="F395" i="10"/>
  <c r="C386" i="10"/>
  <c r="H403" i="10"/>
  <c r="F403" i="10"/>
  <c r="E410" i="10"/>
  <c r="F229" i="11"/>
  <c r="F388" i="10"/>
  <c r="F393" i="10"/>
  <c r="H226" i="11"/>
  <c r="H381" i="10"/>
  <c r="F398" i="10"/>
  <c r="H402" i="10"/>
  <c r="G383" i="10"/>
  <c r="G410" i="10"/>
  <c r="F408" i="10"/>
  <c r="G388" i="10"/>
  <c r="C404" i="10"/>
  <c r="E372" i="10"/>
  <c r="E384" i="10"/>
  <c r="H224" i="11"/>
  <c r="E228" i="11"/>
  <c r="C227" i="11"/>
  <c r="H395" i="10"/>
  <c r="E411" i="10"/>
  <c r="E385" i="10"/>
  <c r="F228" i="11"/>
  <c r="H387" i="10"/>
  <c r="C411" i="10"/>
  <c r="G395" i="10"/>
  <c r="F389" i="10"/>
  <c r="F375" i="10"/>
  <c r="G398" i="10"/>
  <c r="E375" i="10"/>
  <c r="F394" i="10"/>
  <c r="D371" i="10"/>
  <c r="E223" i="11"/>
  <c r="H229" i="11"/>
  <c r="D392" i="10"/>
  <c r="G382" i="10"/>
  <c r="C410" i="10"/>
  <c r="D227" i="11"/>
  <c r="E407" i="10"/>
  <c r="E373" i="10"/>
  <c r="C375" i="10"/>
  <c r="E399" i="10"/>
  <c r="E394" i="10"/>
  <c r="D224" i="11"/>
  <c r="D398" i="10"/>
  <c r="C224" i="11"/>
  <c r="E386" i="10"/>
  <c r="F225" i="11"/>
  <c r="D376" i="10"/>
  <c r="D383" i="10"/>
  <c r="H376" i="10"/>
  <c r="C382" i="10"/>
  <c r="G228" i="11"/>
  <c r="E402" i="10"/>
  <c r="F400" i="10"/>
  <c r="G392" i="10"/>
  <c r="E379" i="10"/>
  <c r="D380" i="10"/>
  <c r="F224" i="11"/>
  <c r="F223" i="11"/>
  <c r="C388" i="10"/>
  <c r="C383" i="10"/>
  <c r="H228" i="11"/>
  <c r="E396" i="10"/>
  <c r="H377" i="10"/>
  <c r="D397" i="10"/>
  <c r="E378" i="10"/>
  <c r="D391" i="10"/>
  <c r="F390" i="10"/>
  <c r="H396" i="10"/>
  <c r="D410" i="10"/>
  <c r="G373" i="10"/>
  <c r="H411" i="10"/>
  <c r="G379" i="10"/>
  <c r="E229" i="11"/>
  <c r="H407" i="10"/>
  <c r="H372" i="10"/>
  <c r="E391" i="10"/>
  <c r="D372" i="10"/>
  <c r="G386" i="10"/>
  <c r="D379" i="10"/>
  <c r="G380" i="10"/>
  <c r="C396" i="10"/>
  <c r="F376" i="10"/>
  <c r="H385" i="10"/>
  <c r="H223" i="11"/>
  <c r="E227" i="11"/>
  <c r="D223" i="11"/>
  <c r="G224" i="11"/>
  <c r="C376" i="10"/>
  <c r="C393" i="10"/>
  <c r="E400" i="10"/>
  <c r="F384" i="10"/>
  <c r="F382" i="10"/>
  <c r="F404" i="10"/>
  <c r="H388" i="10"/>
  <c r="F410" i="10"/>
  <c r="E382" i="10"/>
  <c r="H392" i="10"/>
  <c r="F405" i="10"/>
  <c r="D396" i="10"/>
  <c r="F406" i="10"/>
  <c r="D230" i="11"/>
  <c r="C228" i="11"/>
  <c r="E376" i="10"/>
  <c r="D382" i="10"/>
  <c r="D399" i="10"/>
  <c r="H405" i="10"/>
  <c r="G229" i="11"/>
  <c r="E406" i="10"/>
  <c r="C226" i="11"/>
  <c r="G230" i="11"/>
  <c r="D378" i="10"/>
  <c r="G393" i="10"/>
  <c r="F397" i="10"/>
  <c r="G389" i="10"/>
  <c r="G404" i="10"/>
  <c r="H378" i="10"/>
  <c r="H225" i="11"/>
  <c r="E222" i="11"/>
  <c r="E395" i="10"/>
  <c r="F381" i="10"/>
  <c r="H410" i="10"/>
  <c r="D228" i="11"/>
  <c r="D375" i="10"/>
  <c r="G372" i="10"/>
  <c r="G394" i="10"/>
  <c r="E225" i="11"/>
  <c r="D384" i="10"/>
  <c r="E404" i="10"/>
  <c r="H384" i="10"/>
  <c r="C405" i="10"/>
  <c r="G385" i="10"/>
  <c r="G223" i="11"/>
  <c r="G390" i="10"/>
  <c r="G402" i="10"/>
  <c r="C391" i="10"/>
  <c r="G227" i="11"/>
  <c r="F380" i="10"/>
  <c r="H374" i="10"/>
  <c r="G222" i="11"/>
  <c r="E226" i="11"/>
  <c r="H408" i="10"/>
  <c r="E389" i="10"/>
  <c r="C379" i="10"/>
  <c r="D402" i="10"/>
  <c r="C406" i="10"/>
  <c r="C378" i="10"/>
  <c r="G226" i="11"/>
  <c r="F372" i="10"/>
  <c r="D395" i="10"/>
  <c r="D409" i="10"/>
  <c r="H371" i="10"/>
  <c r="E398" i="10"/>
  <c r="H373" i="10"/>
  <c r="H404" i="10"/>
  <c r="E381" i="10"/>
  <c r="D411" i="10"/>
  <c r="G411" i="10"/>
  <c r="F230" i="11"/>
  <c r="G408" i="10"/>
  <c r="E403" i="10"/>
  <c r="F399" i="10"/>
  <c r="E383" i="10"/>
  <c r="D394" i="10"/>
  <c r="H382" i="10"/>
  <c r="H409" i="10"/>
  <c r="C397" i="10"/>
  <c r="D229" i="11"/>
  <c r="D408" i="10"/>
  <c r="E377" i="10"/>
  <c r="H398" i="10"/>
  <c r="C395" i="10"/>
  <c r="F392" i="10"/>
  <c r="H222" i="11"/>
  <c r="H230" i="11"/>
  <c r="F373" i="10"/>
  <c r="F379" i="10"/>
  <c r="C400" i="10"/>
  <c r="H406" i="10"/>
  <c r="D225" i="11"/>
  <c r="F407" i="10"/>
  <c r="G406" i="10"/>
  <c r="G381" i="10"/>
  <c r="H397" i="10"/>
  <c r="D405" i="10"/>
  <c r="H401" i="10"/>
  <c r="C385" i="10"/>
  <c r="F385" i="10"/>
  <c r="G378" i="10"/>
  <c r="G391" i="10"/>
  <c r="C399" i="10"/>
  <c r="H375" i="10"/>
  <c r="F411" i="10"/>
  <c r="H400" i="10"/>
  <c r="E224" i="11"/>
  <c r="D222" i="11"/>
  <c r="D374" i="10"/>
  <c r="F391" i="10"/>
  <c r="G407" i="10"/>
  <c r="G400" i="10"/>
  <c r="C223" i="11"/>
  <c r="F387" i="10"/>
  <c r="C407" i="10"/>
  <c r="H389" i="10"/>
  <c r="H393" i="10"/>
  <c r="E408" i="10"/>
  <c r="H391" i="10"/>
  <c r="C401" i="10"/>
  <c r="C389" i="10"/>
  <c r="C387" i="10"/>
  <c r="E387" i="10"/>
  <c r="H227" i="11"/>
  <c r="G371" i="10"/>
  <c r="D389" i="10"/>
  <c r="C384" i="10"/>
  <c r="D403" i="10"/>
  <c r="C380" i="10"/>
  <c r="G374" i="10"/>
  <c r="C230" i="11"/>
  <c r="D387" i="10"/>
  <c r="D381" i="10"/>
  <c r="H386" i="10"/>
  <c r="C180" i="11"/>
  <c r="E405" i="10"/>
  <c r="C373" i="10"/>
  <c r="J438" i="10"/>
  <c r="J442" i="10"/>
  <c r="J446" i="10"/>
  <c r="J429" i="10"/>
  <c r="AA225" i="11"/>
  <c r="J447" i="10"/>
  <c r="J413" i="10"/>
  <c r="AA229" i="11"/>
  <c r="AA227" i="11"/>
  <c r="J435" i="10"/>
  <c r="J448" i="10"/>
  <c r="AA230" i="11"/>
  <c r="J443" i="10"/>
  <c r="J414" i="10"/>
  <c r="J416" i="10"/>
  <c r="J426" i="10"/>
  <c r="J422" i="10"/>
  <c r="J423" i="10"/>
  <c r="J449" i="10"/>
  <c r="J437" i="10"/>
  <c r="AA228" i="11"/>
  <c r="J424" i="10"/>
  <c r="J440" i="10"/>
  <c r="AA224" i="11"/>
  <c r="J452" i="10"/>
  <c r="J425" i="10"/>
  <c r="AA226" i="11"/>
  <c r="J434" i="10"/>
  <c r="J431" i="10"/>
  <c r="J430" i="10"/>
  <c r="J415" i="10"/>
  <c r="J418" i="10"/>
  <c r="J445" i="10"/>
  <c r="J439" i="10"/>
  <c r="J421" i="10"/>
  <c r="J450" i="10"/>
  <c r="J420" i="10"/>
  <c r="J444" i="10"/>
  <c r="J417" i="10"/>
  <c r="J451" i="10"/>
  <c r="AA223" i="11"/>
  <c r="J428" i="10"/>
  <c r="J433" i="10"/>
  <c r="J427" i="10"/>
  <c r="J441" i="10"/>
  <c r="J432" i="10"/>
  <c r="J436" i="10"/>
  <c r="J419" i="10"/>
  <c r="AA180" i="11"/>
  <c r="AK222" i="11"/>
  <c r="C453" i="10"/>
  <c r="L433" i="10"/>
  <c r="L430" i="10"/>
  <c r="L418" i="10"/>
  <c r="L424" i="10"/>
  <c r="L432" i="10"/>
  <c r="L452" i="10"/>
  <c r="L438" i="10"/>
  <c r="AC225" i="11"/>
  <c r="L423" i="10"/>
  <c r="L414" i="10"/>
  <c r="L440" i="10"/>
  <c r="L437" i="10"/>
  <c r="L448" i="10"/>
  <c r="L421" i="10"/>
  <c r="L422" i="10"/>
  <c r="L420" i="10"/>
  <c r="L449" i="10"/>
  <c r="AC180" i="11"/>
  <c r="L450" i="10"/>
  <c r="L435" i="10"/>
  <c r="L436" i="10"/>
  <c r="AC230" i="11"/>
  <c r="L434" i="10"/>
  <c r="L444" i="10"/>
  <c r="L429" i="10"/>
  <c r="AC227" i="11"/>
  <c r="L425" i="10"/>
  <c r="L419" i="10"/>
  <c r="L446" i="10"/>
  <c r="L413" i="10"/>
  <c r="L426" i="10"/>
  <c r="AC228" i="11"/>
  <c r="L445" i="10"/>
  <c r="AC223" i="11"/>
  <c r="AC229" i="11"/>
  <c r="L439" i="10"/>
  <c r="L416" i="10"/>
  <c r="AC224" i="11"/>
  <c r="L442" i="10"/>
  <c r="L417" i="10"/>
  <c r="L427" i="10"/>
  <c r="L451" i="10"/>
  <c r="L415" i="10"/>
  <c r="L428" i="10"/>
  <c r="L441" i="10"/>
  <c r="L443" i="10"/>
  <c r="L431" i="10"/>
  <c r="AC226" i="11"/>
  <c r="L447" i="10"/>
  <c r="X230" i="11"/>
  <c r="H428" i="10"/>
  <c r="H447" i="10"/>
  <c r="F435" i="10"/>
  <c r="W225" i="11"/>
  <c r="E452" i="10"/>
  <c r="H414" i="10"/>
  <c r="T230" i="11"/>
  <c r="T180" i="11"/>
  <c r="F440" i="10"/>
  <c r="H446" i="10"/>
  <c r="D423" i="10"/>
  <c r="C428" i="10"/>
  <c r="D422" i="10"/>
  <c r="Y222" i="11"/>
  <c r="X222" i="11"/>
  <c r="T223" i="11"/>
  <c r="Y223" i="11"/>
  <c r="E432" i="10"/>
  <c r="D415" i="10"/>
  <c r="V225" i="11"/>
  <c r="E424" i="10"/>
  <c r="F436" i="10"/>
  <c r="T229" i="11"/>
  <c r="C444" i="10"/>
  <c r="C442" i="10"/>
  <c r="F443" i="10"/>
  <c r="C419" i="10"/>
  <c r="C417" i="10"/>
  <c r="D418" i="10"/>
  <c r="C427" i="10"/>
  <c r="F431" i="10"/>
  <c r="D436" i="10"/>
  <c r="G425" i="10"/>
  <c r="H438" i="10"/>
  <c r="U223" i="11"/>
  <c r="V224" i="11"/>
  <c r="H422" i="10"/>
  <c r="C432" i="10"/>
  <c r="H419" i="10"/>
  <c r="F429" i="10"/>
  <c r="H431" i="10"/>
  <c r="C424" i="10"/>
  <c r="E446" i="10"/>
  <c r="T224" i="11"/>
  <c r="Y224" i="11"/>
  <c r="C439" i="10"/>
  <c r="D440" i="10"/>
  <c r="G433" i="10"/>
  <c r="X223" i="11"/>
  <c r="E419" i="10"/>
  <c r="Y230" i="11"/>
  <c r="W228" i="11"/>
  <c r="E426" i="10"/>
  <c r="D445" i="10"/>
  <c r="D447" i="10"/>
  <c r="C451" i="10"/>
  <c r="E423" i="10"/>
  <c r="H433" i="10"/>
  <c r="F437" i="10"/>
  <c r="U224" i="11"/>
  <c r="U225" i="11"/>
  <c r="C426" i="10"/>
  <c r="D443" i="10"/>
  <c r="T227" i="11"/>
  <c r="W230" i="11"/>
  <c r="E415" i="10"/>
  <c r="V222" i="11"/>
  <c r="V228" i="11"/>
  <c r="C441" i="10"/>
  <c r="D441" i="10"/>
  <c r="E436" i="10"/>
  <c r="H415" i="10"/>
  <c r="Y225" i="11"/>
  <c r="U229" i="11"/>
  <c r="F446" i="10"/>
  <c r="G441" i="10"/>
  <c r="G420" i="10"/>
  <c r="D449" i="10"/>
  <c r="F418" i="10"/>
  <c r="F420" i="10"/>
  <c r="C429" i="10"/>
  <c r="E445" i="10"/>
  <c r="G416" i="10"/>
  <c r="C449" i="10"/>
  <c r="E413" i="10"/>
  <c r="V229" i="11"/>
  <c r="W226" i="11"/>
  <c r="G452" i="10"/>
  <c r="D432" i="10"/>
  <c r="H443" i="10"/>
  <c r="D444" i="10"/>
  <c r="E440" i="10"/>
  <c r="E414" i="10"/>
  <c r="G449" i="10"/>
  <c r="G445" i="10"/>
  <c r="F452" i="10"/>
  <c r="F427" i="10"/>
  <c r="G450" i="10"/>
  <c r="D438" i="10"/>
  <c r="F447" i="10"/>
  <c r="D430" i="10"/>
  <c r="H430" i="10"/>
  <c r="G417" i="10"/>
  <c r="D439" i="10"/>
  <c r="H435" i="10"/>
  <c r="E427" i="10"/>
  <c r="G428" i="10"/>
  <c r="E442" i="10"/>
  <c r="F426" i="10"/>
  <c r="E450" i="10"/>
  <c r="E449" i="10"/>
  <c r="D451" i="10"/>
  <c r="D412" i="10"/>
  <c r="E417" i="10"/>
  <c r="H442" i="10"/>
  <c r="G442" i="10"/>
  <c r="H441" i="10"/>
  <c r="H437" i="10"/>
  <c r="C448" i="10"/>
  <c r="T228" i="11"/>
  <c r="F417" i="10"/>
  <c r="F449" i="10"/>
  <c r="G432" i="10"/>
  <c r="G447" i="10"/>
  <c r="C421" i="10"/>
  <c r="X224" i="11"/>
  <c r="E412" i="10"/>
  <c r="G438" i="10"/>
  <c r="C434" i="10"/>
  <c r="E422" i="10"/>
  <c r="H427" i="10"/>
  <c r="C440" i="10"/>
  <c r="F419" i="10"/>
  <c r="G413" i="10"/>
  <c r="X228" i="11"/>
  <c r="E444" i="10"/>
  <c r="D421" i="10"/>
  <c r="E441" i="10"/>
  <c r="E451" i="10"/>
  <c r="D431" i="10"/>
  <c r="Y228" i="11"/>
  <c r="G427" i="10"/>
  <c r="T226" i="11"/>
  <c r="E448" i="10"/>
  <c r="G436" i="10"/>
  <c r="E428" i="10"/>
  <c r="F414" i="10"/>
  <c r="C420" i="10"/>
  <c r="V230" i="11"/>
  <c r="H418" i="10"/>
  <c r="F413" i="10"/>
  <c r="F445" i="10"/>
  <c r="G444" i="10"/>
  <c r="G440" i="10"/>
  <c r="H423" i="10"/>
  <c r="F412" i="10"/>
  <c r="D420" i="10"/>
  <c r="C430" i="10"/>
  <c r="E433" i="10"/>
  <c r="E425" i="10"/>
  <c r="C435" i="10"/>
  <c r="H412" i="10"/>
  <c r="H448" i="10"/>
  <c r="C423" i="10"/>
  <c r="U230" i="11"/>
  <c r="D434" i="10"/>
  <c r="C450" i="10"/>
  <c r="D448" i="10"/>
  <c r="G419" i="10"/>
  <c r="D429" i="10"/>
  <c r="G424" i="10"/>
  <c r="D419" i="10"/>
  <c r="C443" i="10"/>
  <c r="X229" i="11"/>
  <c r="G422" i="10"/>
  <c r="H434" i="10"/>
  <c r="C436" i="10"/>
  <c r="F422" i="10"/>
  <c r="G418" i="10"/>
  <c r="G429" i="10"/>
  <c r="X225" i="11"/>
  <c r="G415" i="10"/>
  <c r="F438" i="10"/>
  <c r="G437" i="10"/>
  <c r="F416" i="10"/>
  <c r="W229" i="11"/>
  <c r="G448" i="10"/>
  <c r="H429" i="10"/>
  <c r="H426" i="10"/>
  <c r="X227" i="11"/>
  <c r="C418" i="10"/>
  <c r="U227" i="11"/>
  <c r="H439" i="10"/>
  <c r="C445" i="10"/>
  <c r="D428" i="10"/>
  <c r="G443" i="10"/>
  <c r="G426" i="10"/>
  <c r="D450" i="10"/>
  <c r="F428" i="10"/>
  <c r="E431" i="10"/>
  <c r="H445" i="10"/>
  <c r="U228" i="11"/>
  <c r="T225" i="11"/>
  <c r="D452" i="10"/>
  <c r="H417" i="10"/>
  <c r="W224" i="11"/>
  <c r="C414" i="10"/>
  <c r="G423" i="10"/>
  <c r="C446" i="10"/>
  <c r="E439" i="10"/>
  <c r="Y229" i="11"/>
  <c r="H420" i="10"/>
  <c r="X226" i="11"/>
  <c r="E443" i="10"/>
  <c r="E429" i="10"/>
  <c r="Y227" i="11"/>
  <c r="D437" i="10"/>
  <c r="F448" i="10"/>
  <c r="G421" i="10"/>
  <c r="D414" i="10"/>
  <c r="G439" i="10"/>
  <c r="E420" i="10"/>
  <c r="H444" i="10"/>
  <c r="E421" i="10"/>
  <c r="C431" i="10"/>
  <c r="D424" i="10"/>
  <c r="H449" i="10"/>
  <c r="C416" i="10"/>
  <c r="H413" i="10"/>
  <c r="F433" i="10"/>
  <c r="F421" i="10"/>
  <c r="D426" i="10"/>
  <c r="D413" i="10"/>
  <c r="V223" i="11"/>
  <c r="F425" i="10"/>
  <c r="W222" i="11"/>
  <c r="G446" i="10"/>
  <c r="F434" i="10"/>
  <c r="C425" i="10"/>
  <c r="G412" i="10"/>
  <c r="H432" i="10"/>
  <c r="F432" i="10"/>
  <c r="E430" i="10"/>
  <c r="D435" i="10"/>
  <c r="G434" i="10"/>
  <c r="H440" i="10"/>
  <c r="G435" i="10"/>
  <c r="F430" i="10"/>
  <c r="E438" i="10"/>
  <c r="H421" i="10"/>
  <c r="W227" i="11"/>
  <c r="F439" i="10"/>
  <c r="G414" i="10"/>
  <c r="F423" i="10"/>
  <c r="D446" i="10"/>
  <c r="E418" i="10"/>
  <c r="F424" i="10"/>
  <c r="F441" i="10"/>
  <c r="C413" i="10"/>
  <c r="E435" i="10"/>
  <c r="C438" i="10"/>
  <c r="E447" i="10"/>
  <c r="D416" i="10"/>
  <c r="H424" i="10"/>
  <c r="F450" i="10"/>
  <c r="G431" i="10"/>
  <c r="D425" i="10"/>
  <c r="D433" i="10"/>
  <c r="C437" i="10"/>
  <c r="C452" i="10"/>
  <c r="H425" i="10"/>
  <c r="G430" i="10"/>
  <c r="F415" i="10"/>
  <c r="C433" i="10"/>
  <c r="C422" i="10"/>
  <c r="W223" i="11"/>
  <c r="H436" i="10"/>
  <c r="C415" i="10"/>
  <c r="D442" i="10"/>
  <c r="H450" i="10"/>
  <c r="F444" i="10"/>
  <c r="D417" i="10"/>
  <c r="H451" i="10"/>
  <c r="U226" i="11"/>
  <c r="C447" i="10"/>
  <c r="H452" i="10"/>
  <c r="E434" i="10"/>
  <c r="E416" i="10"/>
  <c r="F442" i="10"/>
  <c r="Y226" i="11"/>
  <c r="V227" i="11"/>
  <c r="U222" i="11"/>
  <c r="E437" i="10"/>
  <c r="G451" i="10"/>
  <c r="F451" i="10"/>
  <c r="H416" i="10"/>
  <c r="D427" i="10"/>
  <c r="V226" i="11"/>
  <c r="I413" i="10"/>
  <c r="Z223" i="11"/>
  <c r="I430" i="10"/>
  <c r="I447" i="10"/>
  <c r="I436" i="10"/>
  <c r="I438" i="10"/>
  <c r="Z180" i="11"/>
  <c r="Z230" i="11"/>
  <c r="Z226" i="11"/>
  <c r="I422" i="10"/>
  <c r="I439" i="10"/>
  <c r="I416" i="10"/>
  <c r="I427" i="10"/>
  <c r="I441" i="10"/>
  <c r="I428" i="10"/>
  <c r="I424" i="10"/>
  <c r="I445" i="10"/>
  <c r="I434" i="10"/>
  <c r="I420" i="10"/>
  <c r="I423" i="10"/>
  <c r="I425" i="10"/>
  <c r="Z224" i="11"/>
  <c r="I417" i="10"/>
  <c r="I449" i="10"/>
  <c r="I442" i="10"/>
  <c r="I437" i="10"/>
  <c r="I435" i="10"/>
  <c r="I414" i="10"/>
  <c r="I448" i="10"/>
  <c r="I440" i="10"/>
  <c r="Z228" i="11"/>
  <c r="I429" i="10"/>
  <c r="I450" i="10"/>
  <c r="I446" i="10"/>
  <c r="I426" i="10"/>
  <c r="I418" i="10"/>
  <c r="Z225" i="11"/>
  <c r="I419" i="10"/>
  <c r="I433" i="10"/>
  <c r="Z227" i="11"/>
  <c r="I432" i="10"/>
  <c r="I452" i="10"/>
  <c r="I421" i="10"/>
  <c r="I415" i="10"/>
  <c r="Z229" i="11"/>
  <c r="I431" i="10"/>
  <c r="I444" i="10"/>
  <c r="I443" i="10"/>
  <c r="I451" i="10"/>
  <c r="AK122" i="11" a="1"/>
  <c r="J222" i="11" l="1"/>
  <c r="J371" i="10"/>
  <c r="L222" i="11"/>
  <c r="L371" i="10"/>
  <c r="AQ122" i="11"/>
  <c r="I345" i="10"/>
  <c r="I354" i="10"/>
  <c r="AQ167" i="11"/>
  <c r="I364" i="10"/>
  <c r="I355" i="10"/>
  <c r="I367" i="10"/>
  <c r="AQ169" i="11"/>
  <c r="AQ171" i="11"/>
  <c r="I358" i="10"/>
  <c r="I366" i="10"/>
  <c r="I362" i="10"/>
  <c r="I370" i="10"/>
  <c r="I360" i="10"/>
  <c r="AQ165" i="11"/>
  <c r="I339" i="10"/>
  <c r="I365" i="10"/>
  <c r="I352" i="10"/>
  <c r="I342" i="10"/>
  <c r="I359" i="10"/>
  <c r="I337" i="10"/>
  <c r="I331" i="10"/>
  <c r="AQ170" i="11"/>
  <c r="I333" i="10"/>
  <c r="I338" i="10"/>
  <c r="I350" i="10"/>
  <c r="I348" i="10"/>
  <c r="I336" i="10"/>
  <c r="I335" i="10"/>
  <c r="I349" i="10"/>
  <c r="I353" i="10"/>
  <c r="I332" i="10"/>
  <c r="I347" i="10"/>
  <c r="I369" i="10"/>
  <c r="I368" i="10"/>
  <c r="I357" i="10"/>
  <c r="I334" i="10"/>
  <c r="I340" i="10"/>
  <c r="I361" i="10"/>
  <c r="AQ172" i="11"/>
  <c r="I344" i="10"/>
  <c r="AQ166" i="11"/>
  <c r="I351" i="10"/>
  <c r="I341" i="10"/>
  <c r="I343" i="10"/>
  <c r="AQ168" i="11"/>
  <c r="I363" i="10"/>
  <c r="I346" i="10"/>
  <c r="I356" i="10"/>
  <c r="C222" i="11"/>
  <c r="C371" i="10"/>
  <c r="J342" i="10"/>
  <c r="J362" i="10"/>
  <c r="J360" i="10"/>
  <c r="AR168" i="11"/>
  <c r="J359" i="10"/>
  <c r="J367" i="10"/>
  <c r="J352" i="10"/>
  <c r="J331" i="10"/>
  <c r="J353" i="10"/>
  <c r="J334" i="10"/>
  <c r="J335" i="10"/>
  <c r="J344" i="10"/>
  <c r="AR166" i="11"/>
  <c r="J339" i="10"/>
  <c r="AR122" i="11"/>
  <c r="AR171" i="11"/>
  <c r="J363" i="10"/>
  <c r="AR172" i="11"/>
  <c r="J355" i="10"/>
  <c r="J357" i="10"/>
  <c r="J350" i="10"/>
  <c r="J368" i="10"/>
  <c r="AR165" i="11"/>
  <c r="J336" i="10"/>
  <c r="J356" i="10"/>
  <c r="J366" i="10"/>
  <c r="J346" i="10"/>
  <c r="J358" i="10"/>
  <c r="J343" i="10"/>
  <c r="J369" i="10"/>
  <c r="J341" i="10"/>
  <c r="AR167" i="11"/>
  <c r="J347" i="10"/>
  <c r="J354" i="10"/>
  <c r="J351" i="10"/>
  <c r="J361" i="10"/>
  <c r="J349" i="10"/>
  <c r="J348" i="10"/>
  <c r="J333" i="10"/>
  <c r="AR170" i="11"/>
  <c r="J345" i="10"/>
  <c r="J338" i="10"/>
  <c r="J365" i="10"/>
  <c r="J370" i="10"/>
  <c r="J332" i="10"/>
  <c r="J337" i="10"/>
  <c r="J364" i="10"/>
  <c r="AR169" i="11"/>
  <c r="J340" i="10"/>
  <c r="K362" i="10"/>
  <c r="AS167" i="11"/>
  <c r="K334" i="10"/>
  <c r="AS166" i="11"/>
  <c r="K355" i="10"/>
  <c r="K365" i="10"/>
  <c r="AS171" i="11"/>
  <c r="K343" i="10"/>
  <c r="K353" i="10"/>
  <c r="K352" i="10"/>
  <c r="K351" i="10"/>
  <c r="K335" i="10"/>
  <c r="K338" i="10"/>
  <c r="K331" i="10"/>
  <c r="AS172" i="11"/>
  <c r="K363" i="10"/>
  <c r="K354" i="10"/>
  <c r="K332" i="10"/>
  <c r="K369" i="10"/>
  <c r="K336" i="10"/>
  <c r="AS170" i="11"/>
  <c r="K358" i="10"/>
  <c r="K348" i="10"/>
  <c r="K344" i="10"/>
  <c r="K356" i="10"/>
  <c r="K349" i="10"/>
  <c r="K357" i="10"/>
  <c r="K359" i="10"/>
  <c r="K346" i="10"/>
  <c r="K350" i="10"/>
  <c r="AS169" i="11"/>
  <c r="K341" i="10"/>
  <c r="K342" i="10"/>
  <c r="K360" i="10"/>
  <c r="K361" i="10"/>
  <c r="K340" i="10"/>
  <c r="K345" i="10"/>
  <c r="K337" i="10"/>
  <c r="K366" i="10"/>
  <c r="K370" i="10"/>
  <c r="K339" i="10"/>
  <c r="AS168" i="11"/>
  <c r="K367" i="10"/>
  <c r="K368" i="10"/>
  <c r="K364" i="10"/>
  <c r="AS122" i="11"/>
  <c r="AS165" i="11"/>
  <c r="K333" i="10"/>
  <c r="K347" i="10"/>
  <c r="M222" i="11"/>
  <c r="M371" i="10"/>
  <c r="L349" i="10"/>
  <c r="L347" i="10"/>
  <c r="L331" i="10"/>
  <c r="L370" i="10"/>
  <c r="L334" i="10"/>
  <c r="L362" i="10"/>
  <c r="L364" i="10"/>
  <c r="AT167" i="11"/>
  <c r="L339" i="10"/>
  <c r="L356" i="10"/>
  <c r="AT170" i="11"/>
  <c r="L361" i="10"/>
  <c r="L368" i="10"/>
  <c r="L341" i="10"/>
  <c r="L366" i="10"/>
  <c r="L335" i="10"/>
  <c r="L340" i="10"/>
  <c r="L333" i="10"/>
  <c r="L358" i="10"/>
  <c r="L345" i="10"/>
  <c r="L344" i="10"/>
  <c r="L365" i="10"/>
  <c r="AT166" i="11"/>
  <c r="L367" i="10"/>
  <c r="L346" i="10"/>
  <c r="L369" i="10"/>
  <c r="L336" i="10"/>
  <c r="L357" i="10"/>
  <c r="L360" i="10"/>
  <c r="AT122" i="11"/>
  <c r="L355" i="10"/>
  <c r="AT172" i="11"/>
  <c r="L363" i="10"/>
  <c r="L352" i="10"/>
  <c r="L343" i="10"/>
  <c r="L350" i="10"/>
  <c r="L342" i="10"/>
  <c r="AT165" i="11"/>
  <c r="L338" i="10"/>
  <c r="AT171" i="11"/>
  <c r="L332" i="10"/>
  <c r="L348" i="10"/>
  <c r="L337" i="10"/>
  <c r="L354" i="10"/>
  <c r="L353" i="10"/>
  <c r="L359" i="10"/>
  <c r="AT168" i="11"/>
  <c r="AT169" i="11"/>
  <c r="L351" i="10"/>
  <c r="M347" i="10"/>
  <c r="AU166" i="11"/>
  <c r="M370" i="10"/>
  <c r="M340" i="10"/>
  <c r="M336" i="10"/>
  <c r="AU170" i="11"/>
  <c r="M343" i="10"/>
  <c r="AU165" i="11"/>
  <c r="M333" i="10"/>
  <c r="M367" i="10"/>
  <c r="M359" i="10"/>
  <c r="M334" i="10"/>
  <c r="M355" i="10"/>
  <c r="M344" i="10"/>
  <c r="M348" i="10"/>
  <c r="M346" i="10"/>
  <c r="M331" i="10"/>
  <c r="AU122" i="11"/>
  <c r="M349" i="10"/>
  <c r="M368" i="10"/>
  <c r="M361" i="10"/>
  <c r="M332" i="10"/>
  <c r="AU172" i="11"/>
  <c r="M356" i="10"/>
  <c r="AU169" i="11"/>
  <c r="M360" i="10"/>
  <c r="M353" i="10"/>
  <c r="M352" i="10"/>
  <c r="M362" i="10"/>
  <c r="M358" i="10"/>
  <c r="M364" i="10"/>
  <c r="M335" i="10"/>
  <c r="M350" i="10"/>
  <c r="M345" i="10"/>
  <c r="M341" i="10"/>
  <c r="M369" i="10"/>
  <c r="M351" i="10"/>
  <c r="M354" i="10"/>
  <c r="AU167" i="11"/>
  <c r="M357" i="10"/>
  <c r="AU171" i="11"/>
  <c r="M365" i="10"/>
  <c r="M338" i="10"/>
  <c r="M337" i="10"/>
  <c r="M342" i="10"/>
  <c r="M363" i="10"/>
  <c r="M339" i="10"/>
  <c r="M366" i="10"/>
  <c r="AU168" i="11"/>
  <c r="AB222" i="11"/>
  <c r="K412" i="10"/>
  <c r="I371" i="10"/>
  <c r="I222" i="11"/>
  <c r="AT64" i="11" a="1"/>
  <c r="AS64" i="11" a="1"/>
  <c r="AQ64" i="11" a="1"/>
  <c r="AU64" i="11" a="1"/>
  <c r="AR64" i="11" a="1"/>
  <c r="T222" i="11"/>
  <c r="C412" i="10"/>
  <c r="AC222" i="11"/>
  <c r="L412" i="10"/>
  <c r="J412" i="10"/>
  <c r="AA222" i="11"/>
  <c r="Z222" i="11"/>
  <c r="I412" i="10"/>
  <c r="M412" i="10"/>
  <c r="AD222" i="11"/>
  <c r="D343" i="10"/>
  <c r="E362" i="10"/>
  <c r="C339" i="10"/>
  <c r="H332" i="10"/>
  <c r="F346" i="10"/>
  <c r="H345" i="10"/>
  <c r="AK122" i="11"/>
  <c r="G333" i="10"/>
  <c r="G346" i="10"/>
  <c r="H370" i="10"/>
  <c r="D350" i="10"/>
  <c r="H347" i="10"/>
  <c r="E333" i="10"/>
  <c r="AP168" i="11"/>
  <c r="E337" i="10"/>
  <c r="F337" i="10"/>
  <c r="E369" i="10"/>
  <c r="F353" i="10"/>
  <c r="E364" i="10"/>
  <c r="E356" i="10"/>
  <c r="H352" i="10"/>
  <c r="D368" i="10"/>
  <c r="C333" i="10"/>
  <c r="F359" i="10"/>
  <c r="D365" i="10"/>
  <c r="AM169" i="11"/>
  <c r="AN169" i="11"/>
  <c r="C355" i="10"/>
  <c r="AL169" i="11"/>
  <c r="H343" i="10"/>
  <c r="E352" i="10"/>
  <c r="G330" i="10"/>
  <c r="G356" i="10"/>
  <c r="AM166" i="11"/>
  <c r="F332" i="10"/>
  <c r="G364" i="10"/>
  <c r="AK170" i="11"/>
  <c r="G350" i="10"/>
  <c r="F363" i="10"/>
  <c r="H355" i="10"/>
  <c r="G355" i="10"/>
  <c r="AN167" i="11"/>
  <c r="H369" i="10"/>
  <c r="E365" i="10"/>
  <c r="AN166" i="11"/>
  <c r="C362" i="10"/>
  <c r="C356" i="10"/>
  <c r="H333" i="10"/>
  <c r="H360" i="10"/>
  <c r="D367" i="10"/>
  <c r="D333" i="10"/>
  <c r="D363" i="10"/>
  <c r="G360" i="10"/>
  <c r="D342" i="10"/>
  <c r="G332" i="10"/>
  <c r="AO165" i="11"/>
  <c r="E350" i="10"/>
  <c r="AL172" i="11"/>
  <c r="C332" i="10"/>
  <c r="C334" i="10"/>
  <c r="H364" i="10"/>
  <c r="AL164" i="11"/>
  <c r="G363" i="10"/>
  <c r="C348" i="10"/>
  <c r="H344" i="10"/>
  <c r="G344" i="10"/>
  <c r="E340" i="10"/>
  <c r="H358" i="10"/>
  <c r="E344" i="10"/>
  <c r="F366" i="10"/>
  <c r="AN168" i="11"/>
  <c r="F336" i="10"/>
  <c r="AP169" i="11"/>
  <c r="E348" i="10"/>
  <c r="D334" i="10"/>
  <c r="C349" i="10"/>
  <c r="E360" i="10"/>
  <c r="C340" i="10"/>
  <c r="E363" i="10"/>
  <c r="E335" i="10"/>
  <c r="H330" i="10"/>
  <c r="D338" i="10"/>
  <c r="G341" i="10"/>
  <c r="G345" i="10"/>
  <c r="C343" i="10"/>
  <c r="D358" i="10"/>
  <c r="H337" i="10"/>
  <c r="C352" i="10"/>
  <c r="E367" i="10"/>
  <c r="E351" i="10"/>
  <c r="F355" i="10"/>
  <c r="D335" i="10"/>
  <c r="H338" i="10"/>
  <c r="F358" i="10"/>
  <c r="D353" i="10"/>
  <c r="D339" i="10"/>
  <c r="F352" i="10"/>
  <c r="H351" i="10"/>
  <c r="F357" i="10"/>
  <c r="AO169" i="11"/>
  <c r="H356" i="10"/>
  <c r="D366" i="10"/>
  <c r="AK169" i="11"/>
  <c r="G353" i="10"/>
  <c r="AL165" i="11"/>
  <c r="F368" i="10"/>
  <c r="H362" i="10"/>
  <c r="E359" i="10"/>
  <c r="F364" i="10"/>
  <c r="H336" i="10"/>
  <c r="F362" i="10"/>
  <c r="F360" i="10"/>
  <c r="G342" i="10"/>
  <c r="H361" i="10"/>
  <c r="F354" i="10"/>
  <c r="H335" i="10"/>
  <c r="C338" i="10"/>
  <c r="G359" i="10"/>
  <c r="G358" i="10"/>
  <c r="H342" i="10"/>
  <c r="F340" i="10"/>
  <c r="E341" i="10"/>
  <c r="F339" i="10"/>
  <c r="AM172" i="11"/>
  <c r="F370" i="10"/>
  <c r="E368" i="10"/>
  <c r="C363" i="10"/>
  <c r="AL168" i="11"/>
  <c r="AP164" i="11"/>
  <c r="E345" i="10"/>
  <c r="H339" i="10"/>
  <c r="AM168" i="11"/>
  <c r="E357" i="10"/>
  <c r="C364" i="10"/>
  <c r="AL167" i="11"/>
  <c r="AP170" i="11"/>
  <c r="C369" i="10"/>
  <c r="AP165" i="11"/>
  <c r="C354" i="10"/>
  <c r="E355" i="10"/>
  <c r="C347" i="10"/>
  <c r="F350" i="10"/>
  <c r="H366" i="10"/>
  <c r="D345" i="10"/>
  <c r="C366" i="10"/>
  <c r="G348" i="10"/>
  <c r="D347" i="10"/>
  <c r="C344" i="10"/>
  <c r="E331" i="10"/>
  <c r="E361" i="10"/>
  <c r="AO171" i="11"/>
  <c r="H368" i="10"/>
  <c r="E334" i="10"/>
  <c r="G337" i="10"/>
  <c r="E347" i="10"/>
  <c r="G354" i="10"/>
  <c r="AK172" i="11"/>
  <c r="H331" i="10"/>
  <c r="F342" i="10"/>
  <c r="F348" i="10"/>
  <c r="AK171" i="11"/>
  <c r="F330" i="10"/>
  <c r="G340" i="10"/>
  <c r="F343" i="10"/>
  <c r="AN165" i="11"/>
  <c r="F344" i="10"/>
  <c r="C331" i="10"/>
  <c r="D336" i="10"/>
  <c r="H363" i="10"/>
  <c r="D359" i="10"/>
  <c r="F361" i="10"/>
  <c r="AP172" i="11"/>
  <c r="E354" i="10"/>
  <c r="E338" i="10"/>
  <c r="D361" i="10"/>
  <c r="D352" i="10"/>
  <c r="AO170" i="11"/>
  <c r="G361" i="10"/>
  <c r="H354" i="10"/>
  <c r="C350" i="10"/>
  <c r="H349" i="10"/>
  <c r="D355" i="10"/>
  <c r="C335" i="10"/>
  <c r="AN171" i="11"/>
  <c r="E342" i="10"/>
  <c r="D349" i="10"/>
  <c r="H346" i="10"/>
  <c r="F331" i="10"/>
  <c r="D331" i="10"/>
  <c r="G370" i="10"/>
  <c r="C341" i="10"/>
  <c r="F335" i="10"/>
  <c r="G351" i="10"/>
  <c r="AM167" i="11"/>
  <c r="G331" i="10"/>
  <c r="C357" i="10"/>
  <c r="D337" i="10"/>
  <c r="AO166" i="11"/>
  <c r="D340" i="10"/>
  <c r="G367" i="10"/>
  <c r="D348" i="10"/>
  <c r="G338" i="10"/>
  <c r="AL166" i="11"/>
  <c r="AM165" i="11"/>
  <c r="F345" i="10"/>
  <c r="D344" i="10"/>
  <c r="AO167" i="11"/>
  <c r="AL170" i="11"/>
  <c r="D357" i="10"/>
  <c r="C346" i="10"/>
  <c r="H341" i="10"/>
  <c r="F334" i="10"/>
  <c r="H357" i="10"/>
  <c r="F369" i="10"/>
  <c r="AK168" i="11"/>
  <c r="C353" i="10"/>
  <c r="H334" i="10"/>
  <c r="D356" i="10"/>
  <c r="F367" i="10"/>
  <c r="AP167" i="11"/>
  <c r="C336" i="10"/>
  <c r="G336" i="10"/>
  <c r="C360" i="10"/>
  <c r="E332" i="10"/>
  <c r="D351" i="10"/>
  <c r="AK166" i="11"/>
  <c r="D369" i="10"/>
  <c r="AM171" i="11"/>
  <c r="AN164" i="11"/>
  <c r="G347" i="10"/>
  <c r="AK165" i="11"/>
  <c r="G339" i="10"/>
  <c r="E330" i="10"/>
  <c r="G343" i="10"/>
  <c r="E358" i="10"/>
  <c r="D341" i="10"/>
  <c r="C361" i="10"/>
  <c r="E353" i="10"/>
  <c r="H348" i="10"/>
  <c r="AO164" i="11"/>
  <c r="AO168" i="11"/>
  <c r="H365" i="10"/>
  <c r="AP166" i="11"/>
  <c r="G366" i="10"/>
  <c r="F341" i="10"/>
  <c r="E336" i="10"/>
  <c r="H350" i="10"/>
  <c r="D370" i="10"/>
  <c r="G365" i="10"/>
  <c r="AL171" i="11"/>
  <c r="G334" i="10"/>
  <c r="G368" i="10"/>
  <c r="F338" i="10"/>
  <c r="F365" i="10"/>
  <c r="E343" i="10"/>
  <c r="C367" i="10"/>
  <c r="AN172" i="11"/>
  <c r="H359" i="10"/>
  <c r="D362" i="10"/>
  <c r="D330" i="10"/>
  <c r="C358" i="10"/>
  <c r="G369" i="10"/>
  <c r="G335" i="10"/>
  <c r="F347" i="10"/>
  <c r="C368" i="10"/>
  <c r="G352" i="10"/>
  <c r="D346" i="10"/>
  <c r="C359" i="10"/>
  <c r="C370" i="10"/>
  <c r="F349" i="10"/>
  <c r="AM170" i="11"/>
  <c r="D364" i="10"/>
  <c r="H340" i="10"/>
  <c r="AN170" i="11"/>
  <c r="D360" i="10"/>
  <c r="D332" i="10"/>
  <c r="C337" i="10"/>
  <c r="AK167" i="11"/>
  <c r="G357" i="10"/>
  <c r="G349" i="10"/>
  <c r="F333" i="10"/>
  <c r="C365" i="10"/>
  <c r="D354" i="10"/>
  <c r="E349" i="10"/>
  <c r="F351" i="10"/>
  <c r="C342" i="10"/>
  <c r="E339" i="10"/>
  <c r="C351" i="10"/>
  <c r="AP171" i="11"/>
  <c r="AM164" i="11"/>
  <c r="F356" i="10"/>
  <c r="G362" i="10"/>
  <c r="C345" i="10"/>
  <c r="H353" i="10"/>
  <c r="E346" i="10"/>
  <c r="E366" i="10"/>
  <c r="H367" i="10"/>
  <c r="E370" i="10"/>
  <c r="AO172" i="11"/>
  <c r="K222" i="11"/>
  <c r="K371" i="10"/>
  <c r="AK64" i="11" a="1"/>
  <c r="D242" i="10" l="1"/>
  <c r="AN111" i="11"/>
  <c r="D247" i="10"/>
  <c r="G234" i="10"/>
  <c r="AK109" i="11"/>
  <c r="D227" i="10"/>
  <c r="H229" i="10"/>
  <c r="G221" i="10"/>
  <c r="H219" i="10"/>
  <c r="G241" i="10"/>
  <c r="E214" i="10"/>
  <c r="F220" i="10"/>
  <c r="E240" i="10"/>
  <c r="C222" i="10"/>
  <c r="G230" i="10"/>
  <c r="G225" i="10"/>
  <c r="C243" i="10"/>
  <c r="H221" i="10"/>
  <c r="G246" i="10"/>
  <c r="D237" i="10"/>
  <c r="C229" i="10"/>
  <c r="AM110" i="11"/>
  <c r="AP110" i="11"/>
  <c r="D240" i="10"/>
  <c r="D243" i="10"/>
  <c r="F222" i="10"/>
  <c r="F242" i="10"/>
  <c r="H240" i="10"/>
  <c r="E208" i="10"/>
  <c r="D212" i="10"/>
  <c r="G211" i="10"/>
  <c r="E215" i="10"/>
  <c r="C238" i="10"/>
  <c r="H215" i="10"/>
  <c r="E220" i="10"/>
  <c r="F211" i="10"/>
  <c r="E231" i="10"/>
  <c r="E212" i="10"/>
  <c r="E239" i="10"/>
  <c r="G227" i="10"/>
  <c r="C228" i="10"/>
  <c r="AP106" i="11"/>
  <c r="C237" i="10"/>
  <c r="G229" i="10"/>
  <c r="E226" i="10"/>
  <c r="F243" i="10"/>
  <c r="AL113" i="11"/>
  <c r="D220" i="10"/>
  <c r="F230" i="10"/>
  <c r="AO114" i="11"/>
  <c r="AN110" i="11"/>
  <c r="E233" i="10"/>
  <c r="AK113" i="11"/>
  <c r="F228" i="10"/>
  <c r="AM112" i="11"/>
  <c r="AN114" i="11"/>
  <c r="H239" i="10"/>
  <c r="D207" i="10"/>
  <c r="G236" i="10"/>
  <c r="H228" i="10"/>
  <c r="D217" i="10"/>
  <c r="E219" i="10"/>
  <c r="AL111" i="11"/>
  <c r="AL110" i="11"/>
  <c r="H246" i="10"/>
  <c r="F208" i="10"/>
  <c r="F231" i="10"/>
  <c r="C219" i="10"/>
  <c r="D232" i="10"/>
  <c r="C240" i="10"/>
  <c r="F246" i="10"/>
  <c r="D210" i="10"/>
  <c r="AN109" i="11"/>
  <c r="G233" i="10"/>
  <c r="E224" i="10"/>
  <c r="H207" i="10"/>
  <c r="H242" i="10"/>
  <c r="F241" i="10"/>
  <c r="AM111" i="11"/>
  <c r="D218" i="10"/>
  <c r="E222" i="10"/>
  <c r="H232" i="10"/>
  <c r="E229" i="10"/>
  <c r="E238" i="10"/>
  <c r="F237" i="10"/>
  <c r="H234" i="10"/>
  <c r="AM108" i="11"/>
  <c r="E228" i="10"/>
  <c r="H208" i="10"/>
  <c r="G247" i="10"/>
  <c r="F244" i="10"/>
  <c r="H225" i="10"/>
  <c r="C213" i="10"/>
  <c r="D223" i="10"/>
  <c r="F225" i="10"/>
  <c r="F236" i="10"/>
  <c r="E217" i="10"/>
  <c r="F218" i="10"/>
  <c r="D235" i="10"/>
  <c r="C239" i="10"/>
  <c r="D208" i="10"/>
  <c r="E209" i="10"/>
  <c r="D238" i="10"/>
  <c r="G207" i="10"/>
  <c r="D226" i="10"/>
  <c r="D230" i="10"/>
  <c r="AM114" i="11"/>
  <c r="AK64" i="11"/>
  <c r="D222" i="10"/>
  <c r="AN106" i="11"/>
  <c r="C223" i="10"/>
  <c r="C224" i="10"/>
  <c r="AO106" i="11"/>
  <c r="F233" i="10"/>
  <c r="AM107" i="11"/>
  <c r="D219" i="10"/>
  <c r="AK114" i="11"/>
  <c r="C247" i="10"/>
  <c r="E232" i="10"/>
  <c r="F234" i="10"/>
  <c r="F207" i="10"/>
  <c r="E216" i="10"/>
  <c r="E236" i="10"/>
  <c r="H231" i="10"/>
  <c r="D214" i="10"/>
  <c r="G239" i="10"/>
  <c r="G245" i="10"/>
  <c r="H237" i="10"/>
  <c r="D216" i="10"/>
  <c r="D236" i="10"/>
  <c r="AL114" i="11"/>
  <c r="H212" i="10"/>
  <c r="C245" i="10"/>
  <c r="E237" i="10"/>
  <c r="F212" i="10"/>
  <c r="G243" i="10"/>
  <c r="D215" i="10"/>
  <c r="F232" i="10"/>
  <c r="E225" i="10"/>
  <c r="F214" i="10"/>
  <c r="C212" i="10"/>
  <c r="G215" i="10"/>
  <c r="F240" i="10"/>
  <c r="C227" i="10"/>
  <c r="C210" i="10"/>
  <c r="H211" i="10"/>
  <c r="F239" i="10"/>
  <c r="G237" i="10"/>
  <c r="D234" i="10"/>
  <c r="H220" i="10"/>
  <c r="H235" i="10"/>
  <c r="AM109" i="11"/>
  <c r="G232" i="10"/>
  <c r="D246" i="10"/>
  <c r="H233" i="10"/>
  <c r="AP107" i="11"/>
  <c r="AN112" i="11"/>
  <c r="AP108" i="11"/>
  <c r="AK108" i="11"/>
  <c r="H217" i="10"/>
  <c r="F226" i="10"/>
  <c r="H243" i="10"/>
  <c r="AO113" i="11"/>
  <c r="AK110" i="11"/>
  <c r="C232" i="10"/>
  <c r="H244" i="10"/>
  <c r="H210" i="10"/>
  <c r="AL106" i="11"/>
  <c r="C220" i="10"/>
  <c r="F221" i="10"/>
  <c r="G228" i="10"/>
  <c r="C242" i="10"/>
  <c r="E242" i="10"/>
  <c r="D245" i="10"/>
  <c r="D229" i="10"/>
  <c r="G244" i="10"/>
  <c r="F209" i="10"/>
  <c r="D239" i="10"/>
  <c r="H236" i="10"/>
  <c r="AL112" i="11"/>
  <c r="E218" i="10"/>
  <c r="C241" i="10"/>
  <c r="D209" i="10"/>
  <c r="C216" i="10"/>
  <c r="C209" i="10"/>
  <c r="C221" i="10"/>
  <c r="C235" i="10"/>
  <c r="G218" i="10"/>
  <c r="E247" i="10"/>
  <c r="G226" i="10"/>
  <c r="H223" i="10"/>
  <c r="F235" i="10"/>
  <c r="H226" i="10"/>
  <c r="AL109" i="11"/>
  <c r="E227" i="10"/>
  <c r="H224" i="10"/>
  <c r="AK111" i="11"/>
  <c r="H227" i="10"/>
  <c r="C214" i="10"/>
  <c r="AL107" i="11"/>
  <c r="H222" i="10"/>
  <c r="AO110" i="11"/>
  <c r="C225" i="10"/>
  <c r="E244" i="10"/>
  <c r="G224" i="10"/>
  <c r="E211" i="10"/>
  <c r="E235" i="10"/>
  <c r="AK112" i="11"/>
  <c r="H209" i="10"/>
  <c r="H238" i="10"/>
  <c r="AN107" i="11"/>
  <c r="E213" i="10"/>
  <c r="E210" i="10"/>
  <c r="AN108" i="11"/>
  <c r="E245" i="10"/>
  <c r="G213" i="10"/>
  <c r="C234" i="10"/>
  <c r="F217" i="10"/>
  <c r="C231" i="10"/>
  <c r="C244" i="10"/>
  <c r="G212" i="10"/>
  <c r="C246" i="10"/>
  <c r="D213" i="10"/>
  <c r="H216" i="10"/>
  <c r="H230" i="10"/>
  <c r="E223" i="10"/>
  <c r="C211" i="10"/>
  <c r="AN113" i="11"/>
  <c r="D224" i="10"/>
  <c r="F213" i="10"/>
  <c r="AK107" i="11"/>
  <c r="D225" i="10"/>
  <c r="C226" i="10"/>
  <c r="C236" i="10"/>
  <c r="F247" i="10"/>
  <c r="H214" i="10"/>
  <c r="AP112" i="11"/>
  <c r="F215" i="10"/>
  <c r="C218" i="10"/>
  <c r="H241" i="10"/>
  <c r="AM113" i="11"/>
  <c r="G216" i="10"/>
  <c r="E207" i="10"/>
  <c r="AO108" i="11"/>
  <c r="G217" i="10"/>
  <c r="D233" i="10"/>
  <c r="G223" i="10"/>
  <c r="G222" i="10"/>
  <c r="C215" i="10"/>
  <c r="F224" i="10"/>
  <c r="G219" i="10"/>
  <c r="E243" i="10"/>
  <c r="F227" i="10"/>
  <c r="E230" i="10"/>
  <c r="G242" i="10"/>
  <c r="AP109" i="11"/>
  <c r="H247" i="10"/>
  <c r="AO112" i="11"/>
  <c r="D231" i="10"/>
  <c r="G235" i="10"/>
  <c r="H213" i="10"/>
  <c r="G240" i="10"/>
  <c r="G231" i="10"/>
  <c r="AM106" i="11"/>
  <c r="E221" i="10"/>
  <c r="AO107" i="11"/>
  <c r="C233" i="10"/>
  <c r="AP114" i="11"/>
  <c r="G214" i="10"/>
  <c r="F229" i="10"/>
  <c r="D211" i="10"/>
  <c r="D221" i="10"/>
  <c r="F238" i="10"/>
  <c r="D228" i="10"/>
  <c r="G208" i="10"/>
  <c r="F210" i="10"/>
  <c r="C230" i="10"/>
  <c r="H218" i="10"/>
  <c r="AL108" i="11"/>
  <c r="AO111" i="11"/>
  <c r="AO109" i="11"/>
  <c r="AP111" i="11"/>
  <c r="C208" i="10"/>
  <c r="G210" i="10"/>
  <c r="G220" i="10"/>
  <c r="E241" i="10"/>
  <c r="E246" i="10"/>
  <c r="AP113" i="11"/>
  <c r="G238" i="10"/>
  <c r="E234" i="10"/>
  <c r="D241" i="10"/>
  <c r="F245" i="10"/>
  <c r="D244" i="10"/>
  <c r="H245" i="10"/>
  <c r="C217" i="10"/>
  <c r="F223" i="10"/>
  <c r="F216" i="10"/>
  <c r="F219" i="10"/>
  <c r="G209" i="10"/>
  <c r="I216" i="10"/>
  <c r="I211" i="10"/>
  <c r="I227" i="10"/>
  <c r="AQ108" i="11"/>
  <c r="I237" i="10"/>
  <c r="AQ64" i="11"/>
  <c r="I224" i="10"/>
  <c r="AQ114" i="11"/>
  <c r="AQ111" i="11"/>
  <c r="I245" i="10"/>
  <c r="I246" i="10"/>
  <c r="I229" i="10"/>
  <c r="I239" i="10"/>
  <c r="I213" i="10"/>
  <c r="I243" i="10"/>
  <c r="I238" i="10"/>
  <c r="I225" i="10"/>
  <c r="I235" i="10"/>
  <c r="I209" i="10"/>
  <c r="AQ109" i="11"/>
  <c r="AQ113" i="11"/>
  <c r="I220" i="10"/>
  <c r="I212" i="10"/>
  <c r="I214" i="10"/>
  <c r="I233" i="10"/>
  <c r="I244" i="10"/>
  <c r="I221" i="10"/>
  <c r="I218" i="10"/>
  <c r="AQ112" i="11"/>
  <c r="I228" i="10"/>
  <c r="I222" i="10"/>
  <c r="I230" i="10"/>
  <c r="I242" i="10"/>
  <c r="I236" i="10"/>
  <c r="I226" i="10"/>
  <c r="I210" i="10"/>
  <c r="I215" i="10"/>
  <c r="I234" i="10"/>
  <c r="I241" i="10"/>
  <c r="I217" i="10"/>
  <c r="I232" i="10"/>
  <c r="I240" i="10"/>
  <c r="AQ110" i="11"/>
  <c r="I231" i="10"/>
  <c r="I208" i="10"/>
  <c r="I223" i="10"/>
  <c r="I247" i="10"/>
  <c r="AQ107" i="11"/>
  <c r="I219" i="10"/>
  <c r="C330" i="10"/>
  <c r="AK164" i="11"/>
  <c r="L219" i="10"/>
  <c r="L218" i="10"/>
  <c r="AT109" i="11"/>
  <c r="L235" i="10"/>
  <c r="AT114" i="11"/>
  <c r="L247" i="10"/>
  <c r="L243" i="10"/>
  <c r="L224" i="10"/>
  <c r="AT107" i="11"/>
  <c r="L233" i="10"/>
  <c r="L242" i="10"/>
  <c r="AT111" i="11"/>
  <c r="L244" i="10"/>
  <c r="L211" i="10"/>
  <c r="AT108" i="11"/>
  <c r="L225" i="10"/>
  <c r="L217" i="10"/>
  <c r="L213" i="10"/>
  <c r="L223" i="10"/>
  <c r="L234" i="10"/>
  <c r="L221" i="10"/>
  <c r="L236" i="10"/>
  <c r="L210" i="10"/>
  <c r="L227" i="10"/>
  <c r="L241" i="10"/>
  <c r="L246" i="10"/>
  <c r="AT113" i="11"/>
  <c r="L215" i="10"/>
  <c r="L208" i="10"/>
  <c r="L232" i="10"/>
  <c r="L228" i="10"/>
  <c r="L237" i="10"/>
  <c r="L220" i="10"/>
  <c r="L214" i="10"/>
  <c r="AT112" i="11"/>
  <c r="L212" i="10"/>
  <c r="L230" i="10"/>
  <c r="L216" i="10"/>
  <c r="AT64" i="11"/>
  <c r="AT110" i="11"/>
  <c r="L245" i="10"/>
  <c r="L240" i="10"/>
  <c r="L229" i="10"/>
  <c r="L238" i="10"/>
  <c r="L231" i="10"/>
  <c r="L239" i="10"/>
  <c r="L222" i="10"/>
  <c r="L226" i="10"/>
  <c r="L209" i="10"/>
  <c r="AS109" i="11"/>
  <c r="K216" i="10"/>
  <c r="K208" i="10"/>
  <c r="K221" i="10"/>
  <c r="K239" i="10"/>
  <c r="K226" i="10"/>
  <c r="K231" i="10"/>
  <c r="K233" i="10"/>
  <c r="K212" i="10"/>
  <c r="K213" i="10"/>
  <c r="AS114" i="11"/>
  <c r="K230" i="10"/>
  <c r="AS112" i="11"/>
  <c r="K210" i="10"/>
  <c r="K215" i="10"/>
  <c r="K209" i="10"/>
  <c r="K229" i="10"/>
  <c r="AS64" i="11"/>
  <c r="AS107" i="11"/>
  <c r="K236" i="10"/>
  <c r="K218" i="10"/>
  <c r="AS108" i="11"/>
  <c r="K238" i="10"/>
  <c r="K235" i="10"/>
  <c r="K220" i="10"/>
  <c r="K223" i="10"/>
  <c r="K211" i="10"/>
  <c r="K232" i="10"/>
  <c r="K245" i="10"/>
  <c r="K247" i="10"/>
  <c r="AS110" i="11"/>
  <c r="K222" i="10"/>
  <c r="AS111" i="11"/>
  <c r="K241" i="10"/>
  <c r="K227" i="10"/>
  <c r="K217" i="10"/>
  <c r="K237" i="10"/>
  <c r="K243" i="10"/>
  <c r="K214" i="10"/>
  <c r="K240" i="10"/>
  <c r="K224" i="10"/>
  <c r="K234" i="10"/>
  <c r="K242" i="10"/>
  <c r="K228" i="10"/>
  <c r="K246" i="10"/>
  <c r="K219" i="10"/>
  <c r="K225" i="10"/>
  <c r="AS113" i="11"/>
  <c r="K244" i="10"/>
  <c r="AA122" i="11" a="1"/>
  <c r="AC122" i="11" a="1"/>
  <c r="AD122" i="11" a="1"/>
  <c r="AB122" i="11" a="1"/>
  <c r="Z122" i="11" a="1"/>
  <c r="K330" i="10"/>
  <c r="AS164" i="11"/>
  <c r="J330" i="10"/>
  <c r="AR164" i="11"/>
  <c r="AT164" i="11"/>
  <c r="L330" i="10"/>
  <c r="AQ164" i="11"/>
  <c r="I330" i="10"/>
  <c r="J215" i="10"/>
  <c r="J245" i="10"/>
  <c r="AR111" i="11"/>
  <c r="J221" i="10"/>
  <c r="J217" i="10"/>
  <c r="J214" i="10"/>
  <c r="J218" i="10"/>
  <c r="J232" i="10"/>
  <c r="J243" i="10"/>
  <c r="J242" i="10"/>
  <c r="J228" i="10"/>
  <c r="J235" i="10"/>
  <c r="J241" i="10"/>
  <c r="J219" i="10"/>
  <c r="AR112" i="11"/>
  <c r="J239" i="10"/>
  <c r="AR64" i="11"/>
  <c r="J234" i="10"/>
  <c r="AR107" i="11"/>
  <c r="J226" i="10"/>
  <c r="J210" i="10"/>
  <c r="J231" i="10"/>
  <c r="J211" i="10"/>
  <c r="J220" i="10"/>
  <c r="J223" i="10"/>
  <c r="J247" i="10"/>
  <c r="AR113" i="11"/>
  <c r="J212" i="10"/>
  <c r="AR108" i="11"/>
  <c r="J237" i="10"/>
  <c r="AR114" i="11"/>
  <c r="J230" i="10"/>
  <c r="J208" i="10"/>
  <c r="J229" i="10"/>
  <c r="J224" i="10"/>
  <c r="J225" i="10"/>
  <c r="J246" i="10"/>
  <c r="J209" i="10"/>
  <c r="J216" i="10"/>
  <c r="J244" i="10"/>
  <c r="J238" i="10"/>
  <c r="AR110" i="11"/>
  <c r="J213" i="10"/>
  <c r="J227" i="10"/>
  <c r="J222" i="10"/>
  <c r="J240" i="10"/>
  <c r="AR109" i="11"/>
  <c r="J233" i="10"/>
  <c r="J236" i="10"/>
  <c r="M330" i="10"/>
  <c r="AU164" i="11"/>
  <c r="M224" i="10"/>
  <c r="M243" i="10"/>
  <c r="M246" i="10"/>
  <c r="M218" i="10"/>
  <c r="M234" i="10"/>
  <c r="M223" i="10"/>
  <c r="M241" i="10"/>
  <c r="M239" i="10"/>
  <c r="M217" i="10"/>
  <c r="M225" i="10"/>
  <c r="AU109" i="11"/>
  <c r="M215" i="10"/>
  <c r="M212" i="10"/>
  <c r="AU113" i="11"/>
  <c r="M226" i="10"/>
  <c r="M213" i="10"/>
  <c r="M242" i="10"/>
  <c r="M219" i="10"/>
  <c r="M208" i="10"/>
  <c r="M236" i="10"/>
  <c r="M222" i="10"/>
  <c r="M221" i="10"/>
  <c r="M216" i="10"/>
  <c r="M245" i="10"/>
  <c r="M214" i="10"/>
  <c r="M211" i="10"/>
  <c r="AU64" i="11"/>
  <c r="M232" i="10"/>
  <c r="M228" i="10"/>
  <c r="M209" i="10"/>
  <c r="AU108" i="11"/>
  <c r="M210" i="10"/>
  <c r="M237" i="10"/>
  <c r="M231" i="10"/>
  <c r="M235" i="10"/>
  <c r="M227" i="10"/>
  <c r="AU107" i="11"/>
  <c r="M229" i="10"/>
  <c r="AU110" i="11"/>
  <c r="M220" i="10"/>
  <c r="M233" i="10"/>
  <c r="AU112" i="11"/>
  <c r="AU114" i="11"/>
  <c r="M247" i="10"/>
  <c r="AU111" i="11"/>
  <c r="M238" i="10"/>
  <c r="M230" i="10"/>
  <c r="M244" i="10"/>
  <c r="M240" i="10"/>
  <c r="T122" i="11" a="1"/>
  <c r="M207" i="10" l="1"/>
  <c r="AU106" i="11"/>
  <c r="AS106" i="11"/>
  <c r="K207" i="10"/>
  <c r="J207" i="10"/>
  <c r="AR106" i="11"/>
  <c r="I311" i="10"/>
  <c r="I294" i="10"/>
  <c r="I308" i="10"/>
  <c r="I323" i="10"/>
  <c r="I321" i="10"/>
  <c r="I299" i="10"/>
  <c r="Z165" i="11"/>
  <c r="Z169" i="11"/>
  <c r="I300" i="10"/>
  <c r="Z168" i="11"/>
  <c r="Z166" i="11"/>
  <c r="I306" i="10"/>
  <c r="I312" i="10"/>
  <c r="I313" i="10"/>
  <c r="I327" i="10"/>
  <c r="I296" i="10"/>
  <c r="Z167" i="11"/>
  <c r="I329" i="10"/>
  <c r="I310" i="10"/>
  <c r="I307" i="10"/>
  <c r="I324" i="10"/>
  <c r="I292" i="10"/>
  <c r="I309" i="10"/>
  <c r="I302" i="10"/>
  <c r="Z171" i="11"/>
  <c r="I322" i="10"/>
  <c r="I315" i="10"/>
  <c r="I326" i="10"/>
  <c r="I320" i="10"/>
  <c r="I298" i="10"/>
  <c r="I325" i="10"/>
  <c r="I305" i="10"/>
  <c r="I297" i="10"/>
  <c r="I293" i="10"/>
  <c r="Z170" i="11"/>
  <c r="I304" i="10"/>
  <c r="I290" i="10"/>
  <c r="I319" i="10"/>
  <c r="I316" i="10"/>
  <c r="I318" i="10"/>
  <c r="I295" i="10"/>
  <c r="Z172" i="11"/>
  <c r="I291" i="10"/>
  <c r="I328" i="10"/>
  <c r="I303" i="10"/>
  <c r="I314" i="10"/>
  <c r="I317" i="10"/>
  <c r="I301" i="10"/>
  <c r="Z122" i="11"/>
  <c r="K313" i="10"/>
  <c r="K327" i="10"/>
  <c r="K298" i="10"/>
  <c r="K314" i="10"/>
  <c r="K290" i="10"/>
  <c r="K328" i="10"/>
  <c r="K299" i="10"/>
  <c r="AB172" i="11"/>
  <c r="K315" i="10"/>
  <c r="AB169" i="11"/>
  <c r="K323" i="10"/>
  <c r="K300" i="10"/>
  <c r="K326" i="10"/>
  <c r="K307" i="10"/>
  <c r="K304" i="10"/>
  <c r="AB171" i="11"/>
  <c r="K309" i="10"/>
  <c r="K324" i="10"/>
  <c r="K308" i="10"/>
  <c r="K320" i="10"/>
  <c r="K302" i="10"/>
  <c r="K310" i="10"/>
  <c r="K301" i="10"/>
  <c r="K303" i="10"/>
  <c r="K321" i="10"/>
  <c r="K291" i="10"/>
  <c r="K312" i="10"/>
  <c r="K325" i="10"/>
  <c r="AB165" i="11"/>
  <c r="K329" i="10"/>
  <c r="AB168" i="11"/>
  <c r="K294" i="10"/>
  <c r="K318" i="10"/>
  <c r="K322" i="10"/>
  <c r="K293" i="10"/>
  <c r="K295" i="10"/>
  <c r="K296" i="10"/>
  <c r="AB166" i="11"/>
  <c r="K317" i="10"/>
  <c r="K319" i="10"/>
  <c r="AB122" i="11"/>
  <c r="K297" i="10"/>
  <c r="K311" i="10"/>
  <c r="AB167" i="11"/>
  <c r="K292" i="10"/>
  <c r="AB170" i="11"/>
  <c r="K306" i="10"/>
  <c r="K305" i="10"/>
  <c r="K316" i="10"/>
  <c r="M303" i="10"/>
  <c r="M317" i="10"/>
  <c r="AD172" i="11"/>
  <c r="M293" i="10"/>
  <c r="M311" i="10"/>
  <c r="M328" i="10"/>
  <c r="M290" i="10"/>
  <c r="M300" i="10"/>
  <c r="M324" i="10"/>
  <c r="M318" i="10"/>
  <c r="M315" i="10"/>
  <c r="M326" i="10"/>
  <c r="M297" i="10"/>
  <c r="M323" i="10"/>
  <c r="AD168" i="11"/>
  <c r="M319" i="10"/>
  <c r="M309" i="10"/>
  <c r="M322" i="10"/>
  <c r="M306" i="10"/>
  <c r="M295" i="10"/>
  <c r="M302" i="10"/>
  <c r="M314" i="10"/>
  <c r="M308" i="10"/>
  <c r="AD170" i="11"/>
  <c r="AD166" i="11"/>
  <c r="M292" i="10"/>
  <c r="M320" i="10"/>
  <c r="M316" i="10"/>
  <c r="M305" i="10"/>
  <c r="M327" i="10"/>
  <c r="M299" i="10"/>
  <c r="M312" i="10"/>
  <c r="AD165" i="11"/>
  <c r="M310" i="10"/>
  <c r="AD122" i="11"/>
  <c r="M307" i="10"/>
  <c r="M329" i="10"/>
  <c r="M296" i="10"/>
  <c r="M325" i="10"/>
  <c r="M298" i="10"/>
  <c r="AD171" i="11"/>
  <c r="M294" i="10"/>
  <c r="M301" i="10"/>
  <c r="M313" i="10"/>
  <c r="M304" i="10"/>
  <c r="M321" i="10"/>
  <c r="AD169" i="11"/>
  <c r="M291" i="10"/>
  <c r="AD167" i="11"/>
  <c r="J324" i="10"/>
  <c r="J293" i="10"/>
  <c r="AA169" i="11"/>
  <c r="J329" i="10"/>
  <c r="AA170" i="11"/>
  <c r="J299" i="10"/>
  <c r="J319" i="10"/>
  <c r="J302" i="10"/>
  <c r="AA166" i="11"/>
  <c r="AA168" i="11"/>
  <c r="J301" i="10"/>
  <c r="J321" i="10"/>
  <c r="J328" i="10"/>
  <c r="AA167" i="11"/>
  <c r="J320" i="10"/>
  <c r="J312" i="10"/>
  <c r="J298" i="10"/>
  <c r="J315" i="10"/>
  <c r="J327" i="10"/>
  <c r="J296" i="10"/>
  <c r="J291" i="10"/>
  <c r="AA165" i="11"/>
  <c r="AA122" i="11"/>
  <c r="J317" i="10"/>
  <c r="J294" i="10"/>
  <c r="J310" i="10"/>
  <c r="J290" i="10"/>
  <c r="J297" i="10"/>
  <c r="J306" i="10"/>
  <c r="J304" i="10"/>
  <c r="J325" i="10"/>
  <c r="J316" i="10"/>
  <c r="J295" i="10"/>
  <c r="J303" i="10"/>
  <c r="J308" i="10"/>
  <c r="J311" i="10"/>
  <c r="J322" i="10"/>
  <c r="J292" i="10"/>
  <c r="AA172" i="11"/>
  <c r="J305" i="10"/>
  <c r="AA171" i="11"/>
  <c r="J313" i="10"/>
  <c r="J318" i="10"/>
  <c r="J300" i="10"/>
  <c r="J314" i="10"/>
  <c r="J307" i="10"/>
  <c r="J326" i="10"/>
  <c r="J323" i="10"/>
  <c r="J309" i="10"/>
  <c r="L207" i="10"/>
  <c r="AT106" i="11"/>
  <c r="C207" i="10"/>
  <c r="AK106" i="11"/>
  <c r="AQ106" i="11"/>
  <c r="I207" i="10"/>
  <c r="L122" i="11" a="1"/>
  <c r="M122" i="11" a="1"/>
  <c r="K122" i="11" a="1"/>
  <c r="J122" i="11" a="1"/>
  <c r="I122" i="11" a="1"/>
  <c r="H328" i="10"/>
  <c r="F305" i="10"/>
  <c r="V167" i="11"/>
  <c r="G293" i="10"/>
  <c r="D303" i="10"/>
  <c r="F304" i="10"/>
  <c r="C293" i="10"/>
  <c r="H314" i="10"/>
  <c r="F322" i="10"/>
  <c r="E305" i="10"/>
  <c r="C305" i="10"/>
  <c r="G321" i="10"/>
  <c r="G296" i="10"/>
  <c r="C310" i="10"/>
  <c r="C295" i="10"/>
  <c r="G329" i="10"/>
  <c r="C292" i="10"/>
  <c r="C291" i="10"/>
  <c r="H298" i="10"/>
  <c r="H320" i="10"/>
  <c r="H294" i="10"/>
  <c r="Y171" i="11"/>
  <c r="F329" i="10"/>
  <c r="D319" i="10"/>
  <c r="E319" i="10"/>
  <c r="G302" i="10"/>
  <c r="U169" i="11"/>
  <c r="D323" i="10"/>
  <c r="E299" i="10"/>
  <c r="G327" i="10"/>
  <c r="Y166" i="11"/>
  <c r="H322" i="10"/>
  <c r="U166" i="11"/>
  <c r="C306" i="10"/>
  <c r="F303" i="10"/>
  <c r="H308" i="10"/>
  <c r="C294" i="10"/>
  <c r="D293" i="10"/>
  <c r="G305" i="10"/>
  <c r="U172" i="11"/>
  <c r="H316" i="10"/>
  <c r="E291" i="10"/>
  <c r="E312" i="10"/>
  <c r="H297" i="10"/>
  <c r="T122" i="11"/>
  <c r="E326" i="10"/>
  <c r="F310" i="10"/>
  <c r="E320" i="10"/>
  <c r="F309" i="10"/>
  <c r="D305" i="10"/>
  <c r="H291" i="10"/>
  <c r="G298" i="10"/>
  <c r="G291" i="10"/>
  <c r="G294" i="10"/>
  <c r="D322" i="10"/>
  <c r="C324" i="10"/>
  <c r="C311" i="10"/>
  <c r="V169" i="11"/>
  <c r="H295" i="10"/>
  <c r="H324" i="10"/>
  <c r="U168" i="11"/>
  <c r="F316" i="10"/>
  <c r="D327" i="10"/>
  <c r="W165" i="11"/>
  <c r="F317" i="10"/>
  <c r="C314" i="10"/>
  <c r="C308" i="10"/>
  <c r="D298" i="10"/>
  <c r="F323" i="10"/>
  <c r="E324" i="10"/>
  <c r="F296" i="10"/>
  <c r="D318" i="10"/>
  <c r="X164" i="11"/>
  <c r="F293" i="10"/>
  <c r="F289" i="10"/>
  <c r="F302" i="10"/>
  <c r="F299" i="10"/>
  <c r="C329" i="10"/>
  <c r="D297" i="10"/>
  <c r="G295" i="10"/>
  <c r="G310" i="10"/>
  <c r="X166" i="11"/>
  <c r="T170" i="11"/>
  <c r="F294" i="10"/>
  <c r="C300" i="10"/>
  <c r="D289" i="10"/>
  <c r="F325" i="10"/>
  <c r="H306" i="10"/>
  <c r="D313" i="10"/>
  <c r="G320" i="10"/>
  <c r="E310" i="10"/>
  <c r="G304" i="10"/>
  <c r="D324" i="10"/>
  <c r="D329" i="10"/>
  <c r="D309" i="10"/>
  <c r="V168" i="11"/>
  <c r="H305" i="10"/>
  <c r="E293" i="10"/>
  <c r="C326" i="10"/>
  <c r="G306" i="10"/>
  <c r="H319" i="10"/>
  <c r="G303" i="10"/>
  <c r="G328" i="10"/>
  <c r="F320" i="10"/>
  <c r="G318" i="10"/>
  <c r="X168" i="11"/>
  <c r="D310" i="10"/>
  <c r="C323" i="10"/>
  <c r="C303" i="10"/>
  <c r="W169" i="11"/>
  <c r="H318" i="10"/>
  <c r="C302" i="10"/>
  <c r="T165" i="11"/>
  <c r="D296" i="10"/>
  <c r="T167" i="11"/>
  <c r="U167" i="11"/>
  <c r="D302" i="10"/>
  <c r="E329" i="10"/>
  <c r="D306" i="10"/>
  <c r="F315" i="10"/>
  <c r="G297" i="10"/>
  <c r="F290" i="10"/>
  <c r="D299" i="10"/>
  <c r="E313" i="10"/>
  <c r="C309" i="10"/>
  <c r="H290" i="10"/>
  <c r="E289" i="10"/>
  <c r="E292" i="10"/>
  <c r="E301" i="10"/>
  <c r="F318" i="10"/>
  <c r="C325" i="10"/>
  <c r="F301" i="10"/>
  <c r="G290" i="10"/>
  <c r="F328" i="10"/>
  <c r="E325" i="10"/>
  <c r="C312" i="10"/>
  <c r="H313" i="10"/>
  <c r="C315" i="10"/>
  <c r="H329" i="10"/>
  <c r="D311" i="10"/>
  <c r="F319" i="10"/>
  <c r="H309" i="10"/>
  <c r="E297" i="10"/>
  <c r="D326" i="10"/>
  <c r="E306" i="10"/>
  <c r="D292" i="10"/>
  <c r="X172" i="11"/>
  <c r="Y165" i="11"/>
  <c r="D316" i="10"/>
  <c r="Y167" i="11"/>
  <c r="F292" i="10"/>
  <c r="W167" i="11"/>
  <c r="C322" i="10"/>
  <c r="C319" i="10"/>
  <c r="E296" i="10"/>
  <c r="E314" i="10"/>
  <c r="D290" i="10"/>
  <c r="E311" i="10"/>
  <c r="F298" i="10"/>
  <c r="T171" i="11"/>
  <c r="E318" i="10"/>
  <c r="D301" i="10"/>
  <c r="H326" i="10"/>
  <c r="G308" i="10"/>
  <c r="G311" i="10"/>
  <c r="V172" i="11"/>
  <c r="F313" i="10"/>
  <c r="F327" i="10"/>
  <c r="H299" i="10"/>
  <c r="F307" i="10"/>
  <c r="D300" i="10"/>
  <c r="G307" i="10"/>
  <c r="Y164" i="11"/>
  <c r="E300" i="10"/>
  <c r="C327" i="10"/>
  <c r="C304" i="10"/>
  <c r="D328" i="10"/>
  <c r="E294" i="10"/>
  <c r="D291" i="10"/>
  <c r="V164" i="11"/>
  <c r="H307" i="10"/>
  <c r="E321" i="10"/>
  <c r="C298" i="10"/>
  <c r="H292" i="10"/>
  <c r="F314" i="10"/>
  <c r="D304" i="10"/>
  <c r="H311" i="10"/>
  <c r="D325" i="10"/>
  <c r="X167" i="11"/>
  <c r="G323" i="10"/>
  <c r="G314" i="10"/>
  <c r="X169" i="11"/>
  <c r="G292" i="10"/>
  <c r="D320" i="10"/>
  <c r="H315" i="10"/>
  <c r="X171" i="11"/>
  <c r="U165" i="11"/>
  <c r="X165" i="11"/>
  <c r="U171" i="11"/>
  <c r="D308" i="10"/>
  <c r="H312" i="10"/>
  <c r="W166" i="11"/>
  <c r="E307" i="10"/>
  <c r="H325" i="10"/>
  <c r="C316" i="10"/>
  <c r="E290" i="10"/>
  <c r="H327" i="10"/>
  <c r="F300" i="10"/>
  <c r="W164" i="11"/>
  <c r="Y168" i="11"/>
  <c r="E317" i="10"/>
  <c r="F297" i="10"/>
  <c r="V170" i="11"/>
  <c r="C296" i="10"/>
  <c r="E308" i="10"/>
  <c r="C290" i="10"/>
  <c r="E323" i="10"/>
  <c r="F295" i="10"/>
  <c r="H303" i="10"/>
  <c r="W172" i="11"/>
  <c r="Y169" i="11"/>
  <c r="D321" i="10"/>
  <c r="T169" i="11"/>
  <c r="E298" i="10"/>
  <c r="F308" i="10"/>
  <c r="F291" i="10"/>
  <c r="G313" i="10"/>
  <c r="F321" i="10"/>
  <c r="C328" i="10"/>
  <c r="T172" i="11"/>
  <c r="G299" i="10"/>
  <c r="G325" i="10"/>
  <c r="C307" i="10"/>
  <c r="G317" i="10"/>
  <c r="U170" i="11"/>
  <c r="F311" i="10"/>
  <c r="G322" i="10"/>
  <c r="H289" i="10"/>
  <c r="E304" i="10"/>
  <c r="E303" i="10"/>
  <c r="U164" i="11"/>
  <c r="D307" i="10"/>
  <c r="H301" i="10"/>
  <c r="G309" i="10"/>
  <c r="W168" i="11"/>
  <c r="X170" i="11"/>
  <c r="D315" i="10"/>
  <c r="E316" i="10"/>
  <c r="D295" i="10"/>
  <c r="C317" i="10"/>
  <c r="H323" i="10"/>
  <c r="V165" i="11"/>
  <c r="H302" i="10"/>
  <c r="Y170" i="11"/>
  <c r="W170" i="11"/>
  <c r="V166" i="11"/>
  <c r="D312" i="10"/>
  <c r="G326" i="10"/>
  <c r="E322" i="10"/>
  <c r="C299" i="10"/>
  <c r="E302" i="10"/>
  <c r="H317" i="10"/>
  <c r="C320" i="10"/>
  <c r="F306" i="10"/>
  <c r="D294" i="10"/>
  <c r="D314" i="10"/>
  <c r="G319" i="10"/>
  <c r="G324" i="10"/>
  <c r="D317" i="10"/>
  <c r="G289" i="10"/>
  <c r="G312" i="10"/>
  <c r="E315" i="10"/>
  <c r="H296" i="10"/>
  <c r="Y172" i="11"/>
  <c r="G300" i="10"/>
  <c r="V171" i="11"/>
  <c r="H300" i="10"/>
  <c r="C321" i="10"/>
  <c r="H310" i="10"/>
  <c r="E295" i="10"/>
  <c r="C318" i="10"/>
  <c r="E327" i="10"/>
  <c r="E328" i="10"/>
  <c r="C313" i="10"/>
  <c r="H321" i="10"/>
  <c r="G315" i="10"/>
  <c r="C301" i="10"/>
  <c r="G316" i="10"/>
  <c r="E309" i="10"/>
  <c r="W171" i="11"/>
  <c r="T166" i="11"/>
  <c r="H304" i="10"/>
  <c r="C297" i="10"/>
  <c r="F326" i="10"/>
  <c r="G301" i="10"/>
  <c r="F324" i="10"/>
  <c r="H293" i="10"/>
  <c r="F312" i="10"/>
  <c r="T168" i="11"/>
  <c r="L291" i="10"/>
  <c r="L310" i="10"/>
  <c r="L324" i="10"/>
  <c r="L309" i="10"/>
  <c r="L292" i="10"/>
  <c r="L311" i="10"/>
  <c r="AC168" i="11"/>
  <c r="L319" i="10"/>
  <c r="L320" i="10"/>
  <c r="L317" i="10"/>
  <c r="L313" i="10"/>
  <c r="L294" i="10"/>
  <c r="L301" i="10"/>
  <c r="AC167" i="11"/>
  <c r="L308" i="10"/>
  <c r="L327" i="10"/>
  <c r="L295" i="10"/>
  <c r="AC166" i="11"/>
  <c r="L305" i="10"/>
  <c r="L312" i="10"/>
  <c r="L298" i="10"/>
  <c r="AC171" i="11"/>
  <c r="L316" i="10"/>
  <c r="L325" i="10"/>
  <c r="L328" i="10"/>
  <c r="L300" i="10"/>
  <c r="L321" i="10"/>
  <c r="L329" i="10"/>
  <c r="L297" i="10"/>
  <c r="AC122" i="11"/>
  <c r="AC169" i="11"/>
  <c r="L296" i="10"/>
  <c r="AC172" i="11"/>
  <c r="L290" i="10"/>
  <c r="L326" i="10"/>
  <c r="L299" i="10"/>
  <c r="L302" i="10"/>
  <c r="L306" i="10"/>
  <c r="L307" i="10"/>
  <c r="L322" i="10"/>
  <c r="L318" i="10"/>
  <c r="AC165" i="11"/>
  <c r="L314" i="10"/>
  <c r="L304" i="10"/>
  <c r="L323" i="10"/>
  <c r="AC170" i="11"/>
  <c r="L315" i="10"/>
  <c r="L303" i="10"/>
  <c r="L293" i="10"/>
  <c r="C122" i="11" a="1"/>
  <c r="M276" i="10" l="1"/>
  <c r="M261" i="10"/>
  <c r="M282" i="10"/>
  <c r="M269" i="10"/>
  <c r="M170" i="11"/>
  <c r="M257" i="10"/>
  <c r="M250" i="10"/>
  <c r="M165" i="11"/>
  <c r="M249" i="10"/>
  <c r="M255" i="10"/>
  <c r="M259" i="10"/>
  <c r="M267" i="10"/>
  <c r="M171" i="11"/>
  <c r="M284" i="10"/>
  <c r="M266" i="10"/>
  <c r="M279" i="10"/>
  <c r="M167" i="11"/>
  <c r="M166" i="11"/>
  <c r="M256" i="10"/>
  <c r="M275" i="10"/>
  <c r="M254" i="10"/>
  <c r="M285" i="10"/>
  <c r="M253" i="10"/>
  <c r="M122" i="11"/>
  <c r="M273" i="10"/>
  <c r="M169" i="11"/>
  <c r="M277" i="10"/>
  <c r="M287" i="10"/>
  <c r="M286" i="10"/>
  <c r="M274" i="10"/>
  <c r="M270" i="10"/>
  <c r="M278" i="10"/>
  <c r="M168" i="11"/>
  <c r="M288" i="10"/>
  <c r="M271" i="10"/>
  <c r="M283" i="10"/>
  <c r="M262" i="10"/>
  <c r="M258" i="10"/>
  <c r="M281" i="10"/>
  <c r="M272" i="10"/>
  <c r="M265" i="10"/>
  <c r="M260" i="10"/>
  <c r="M263" i="10"/>
  <c r="M172" i="11"/>
  <c r="M268" i="10"/>
  <c r="M252" i="10"/>
  <c r="M251" i="10"/>
  <c r="M264" i="10"/>
  <c r="M280" i="10"/>
  <c r="AD164" i="11"/>
  <c r="M289" i="10"/>
  <c r="T164" i="11"/>
  <c r="C289" i="10"/>
  <c r="I289" i="10"/>
  <c r="Z164" i="11"/>
  <c r="AA164" i="11"/>
  <c r="J289" i="10"/>
  <c r="I250" i="10"/>
  <c r="I261" i="10"/>
  <c r="I122" i="11"/>
  <c r="I172" i="11"/>
  <c r="I284" i="10"/>
  <c r="I277" i="10"/>
  <c r="I266" i="10"/>
  <c r="I254" i="10"/>
  <c r="I278" i="10"/>
  <c r="I280" i="10"/>
  <c r="I257" i="10"/>
  <c r="I270" i="10"/>
  <c r="I262" i="10"/>
  <c r="I259" i="10"/>
  <c r="I269" i="10"/>
  <c r="I279" i="10"/>
  <c r="I272" i="10"/>
  <c r="I276" i="10"/>
  <c r="I169" i="11"/>
  <c r="I263" i="10"/>
  <c r="I264" i="10"/>
  <c r="I273" i="10"/>
  <c r="I249" i="10"/>
  <c r="I253" i="10"/>
  <c r="I281" i="10"/>
  <c r="I260" i="10"/>
  <c r="I255" i="10"/>
  <c r="I258" i="10"/>
  <c r="I171" i="11"/>
  <c r="I265" i="10"/>
  <c r="I167" i="11"/>
  <c r="I282" i="10"/>
  <c r="I251" i="10"/>
  <c r="I166" i="11"/>
  <c r="I165" i="11"/>
  <c r="I274" i="10"/>
  <c r="I275" i="10"/>
  <c r="I256" i="10"/>
  <c r="I168" i="11"/>
  <c r="I283" i="10"/>
  <c r="I271" i="10"/>
  <c r="I268" i="10"/>
  <c r="I267" i="10"/>
  <c r="I286" i="10"/>
  <c r="I170" i="11"/>
  <c r="I252" i="10"/>
  <c r="I285" i="10"/>
  <c r="I287" i="10"/>
  <c r="I288" i="10"/>
  <c r="J278" i="10"/>
  <c r="J263" i="10"/>
  <c r="J287" i="10"/>
  <c r="J265" i="10"/>
  <c r="J259" i="10"/>
  <c r="J285" i="10"/>
  <c r="J260" i="10"/>
  <c r="J251" i="10"/>
  <c r="J167" i="11"/>
  <c r="J274" i="10"/>
  <c r="J169" i="11"/>
  <c r="J172" i="11"/>
  <c r="J256" i="10"/>
  <c r="J255" i="10"/>
  <c r="J282" i="10"/>
  <c r="J275" i="10"/>
  <c r="J281" i="10"/>
  <c r="J272" i="10"/>
  <c r="J273" i="10"/>
  <c r="J280" i="10"/>
  <c r="J171" i="11"/>
  <c r="J266" i="10"/>
  <c r="J269" i="10"/>
  <c r="J268" i="10"/>
  <c r="J122" i="11"/>
  <c r="J249" i="10"/>
  <c r="J168" i="11"/>
  <c r="J166" i="11"/>
  <c r="J271" i="10"/>
  <c r="J279" i="10"/>
  <c r="J286" i="10"/>
  <c r="J288" i="10"/>
  <c r="J170" i="11"/>
  <c r="J270" i="10"/>
  <c r="J165" i="11"/>
  <c r="J254" i="10"/>
  <c r="J284" i="10"/>
  <c r="J283" i="10"/>
  <c r="J252" i="10"/>
  <c r="J264" i="10"/>
  <c r="J276" i="10"/>
  <c r="J253" i="10"/>
  <c r="J250" i="10"/>
  <c r="J262" i="10"/>
  <c r="J261" i="10"/>
  <c r="J277" i="10"/>
  <c r="J257" i="10"/>
  <c r="J267" i="10"/>
  <c r="J258" i="10"/>
  <c r="L281" i="10"/>
  <c r="L168" i="11"/>
  <c r="L260" i="10"/>
  <c r="L167" i="11"/>
  <c r="L255" i="10"/>
  <c r="L273" i="10"/>
  <c r="L264" i="10"/>
  <c r="L254" i="10"/>
  <c r="L267" i="10"/>
  <c r="L285" i="10"/>
  <c r="L272" i="10"/>
  <c r="L271" i="10"/>
  <c r="L280" i="10"/>
  <c r="L283" i="10"/>
  <c r="L278" i="10"/>
  <c r="L251" i="10"/>
  <c r="L286" i="10"/>
  <c r="L262" i="10"/>
  <c r="L259" i="10"/>
  <c r="L249" i="10"/>
  <c r="L122" i="11"/>
  <c r="L257" i="10"/>
  <c r="L279" i="10"/>
  <c r="L284" i="10"/>
  <c r="L252" i="10"/>
  <c r="L275" i="10"/>
  <c r="L172" i="11"/>
  <c r="L274" i="10"/>
  <c r="L166" i="11"/>
  <c r="L288" i="10"/>
  <c r="L276" i="10"/>
  <c r="L170" i="11"/>
  <c r="L171" i="11"/>
  <c r="L253" i="10"/>
  <c r="L263" i="10"/>
  <c r="L265" i="10"/>
  <c r="L269" i="10"/>
  <c r="L169" i="11"/>
  <c r="L256" i="10"/>
  <c r="L277" i="10"/>
  <c r="L261" i="10"/>
  <c r="L258" i="10"/>
  <c r="L250" i="10"/>
  <c r="L268" i="10"/>
  <c r="L270" i="10"/>
  <c r="L165" i="11"/>
  <c r="L282" i="10"/>
  <c r="L266" i="10"/>
  <c r="L287" i="10"/>
  <c r="K280" i="10"/>
  <c r="K251" i="10"/>
  <c r="K284" i="10"/>
  <c r="K276" i="10"/>
  <c r="K287" i="10"/>
  <c r="K273" i="10"/>
  <c r="K165" i="11"/>
  <c r="K285" i="10"/>
  <c r="K167" i="11"/>
  <c r="K260" i="10"/>
  <c r="K254" i="10"/>
  <c r="K265" i="10"/>
  <c r="K249" i="10"/>
  <c r="K169" i="11"/>
  <c r="K281" i="10"/>
  <c r="K277" i="10"/>
  <c r="K286" i="10"/>
  <c r="K266" i="10"/>
  <c r="K250" i="10"/>
  <c r="K252" i="10"/>
  <c r="K271" i="10"/>
  <c r="K264" i="10"/>
  <c r="K283" i="10"/>
  <c r="K272" i="10"/>
  <c r="K263" i="10"/>
  <c r="K170" i="11"/>
  <c r="K166" i="11"/>
  <c r="K122" i="11"/>
  <c r="K253" i="10"/>
  <c r="K288" i="10"/>
  <c r="K270" i="10"/>
  <c r="K279" i="10"/>
  <c r="K255" i="10"/>
  <c r="K168" i="11"/>
  <c r="K262" i="10"/>
  <c r="K257" i="10"/>
  <c r="K268" i="10"/>
  <c r="K282" i="10"/>
  <c r="K259" i="10"/>
  <c r="K269" i="10"/>
  <c r="K261" i="10"/>
  <c r="K172" i="11"/>
  <c r="K275" i="10"/>
  <c r="K267" i="10"/>
  <c r="K278" i="10"/>
  <c r="K171" i="11"/>
  <c r="K256" i="10"/>
  <c r="K258" i="10"/>
  <c r="K274" i="10"/>
  <c r="M64" i="11" a="1"/>
  <c r="K64" i="11" a="1"/>
  <c r="L64" i="11" a="1"/>
  <c r="J64" i="11" a="1"/>
  <c r="I64" i="11" a="1"/>
  <c r="K289" i="10"/>
  <c r="AB164" i="11"/>
  <c r="AC164" i="11"/>
  <c r="L289" i="10"/>
  <c r="E267" i="10"/>
  <c r="F172" i="11"/>
  <c r="E249" i="10"/>
  <c r="H257" i="10"/>
  <c r="G284" i="10"/>
  <c r="C278" i="10"/>
  <c r="F285" i="10"/>
  <c r="G255" i="10"/>
  <c r="D251" i="10"/>
  <c r="H274" i="10"/>
  <c r="H271" i="10"/>
  <c r="D260" i="10"/>
  <c r="G265" i="10"/>
  <c r="E277" i="10"/>
  <c r="F255" i="10"/>
  <c r="C252" i="10"/>
  <c r="H283" i="10"/>
  <c r="G166" i="11"/>
  <c r="H280" i="10"/>
  <c r="F248" i="10"/>
  <c r="G252" i="10"/>
  <c r="G282" i="10"/>
  <c r="H281" i="10"/>
  <c r="F167" i="11"/>
  <c r="F274" i="10"/>
  <c r="C280" i="10"/>
  <c r="H250" i="10"/>
  <c r="E259" i="10"/>
  <c r="G164" i="11"/>
  <c r="F282" i="10"/>
  <c r="D271" i="10"/>
  <c r="H264" i="10"/>
  <c r="C168" i="11"/>
  <c r="H266" i="10"/>
  <c r="F257" i="10"/>
  <c r="C282" i="10"/>
  <c r="D267" i="10"/>
  <c r="E273" i="10"/>
  <c r="G286" i="10"/>
  <c r="F286" i="10"/>
  <c r="G264" i="10"/>
  <c r="E169" i="11"/>
  <c r="E282" i="10"/>
  <c r="F268" i="10"/>
  <c r="H287" i="10"/>
  <c r="D273" i="10"/>
  <c r="D256" i="10"/>
  <c r="C270" i="10"/>
  <c r="E165" i="11"/>
  <c r="C264" i="10"/>
  <c r="G288" i="10"/>
  <c r="H248" i="10"/>
  <c r="G263" i="10"/>
  <c r="G172" i="11"/>
  <c r="F283" i="10"/>
  <c r="G253" i="10"/>
  <c r="G279" i="10"/>
  <c r="F171" i="11"/>
  <c r="E264" i="10"/>
  <c r="H258" i="10"/>
  <c r="G276" i="10"/>
  <c r="D277" i="10"/>
  <c r="H256" i="10"/>
  <c r="G268" i="10"/>
  <c r="H270" i="10"/>
  <c r="E252" i="10"/>
  <c r="D284" i="10"/>
  <c r="G287" i="10"/>
  <c r="H166" i="11"/>
  <c r="E270" i="10"/>
  <c r="G277" i="10"/>
  <c r="D287" i="10"/>
  <c r="F271" i="10"/>
  <c r="D283" i="10"/>
  <c r="G267" i="10"/>
  <c r="D285" i="10"/>
  <c r="C283" i="10"/>
  <c r="C250" i="10"/>
  <c r="D257" i="10"/>
  <c r="D253" i="10"/>
  <c r="D172" i="11"/>
  <c r="F168" i="11"/>
  <c r="C262" i="10"/>
  <c r="E263" i="10"/>
  <c r="D272" i="10"/>
  <c r="G248" i="10"/>
  <c r="F281" i="10"/>
  <c r="E279" i="10"/>
  <c r="E266" i="10"/>
  <c r="C265" i="10"/>
  <c r="H269" i="10"/>
  <c r="C273" i="10"/>
  <c r="D262" i="10"/>
  <c r="G254" i="10"/>
  <c r="F253" i="10"/>
  <c r="E256" i="10"/>
  <c r="G275" i="10"/>
  <c r="E253" i="10"/>
  <c r="D274" i="10"/>
  <c r="G258" i="10"/>
  <c r="C171" i="11"/>
  <c r="F261" i="10"/>
  <c r="F275" i="10"/>
  <c r="H267" i="10"/>
  <c r="D282" i="10"/>
  <c r="F269" i="10"/>
  <c r="H260" i="10"/>
  <c r="E271" i="10"/>
  <c r="C277" i="10"/>
  <c r="E268" i="10"/>
  <c r="C271" i="10"/>
  <c r="E286" i="10"/>
  <c r="F164" i="11"/>
  <c r="D278" i="10"/>
  <c r="C170" i="11"/>
  <c r="F256" i="10"/>
  <c r="G281" i="10"/>
  <c r="D252" i="10"/>
  <c r="C258" i="10"/>
  <c r="G170" i="11"/>
  <c r="G259" i="10"/>
  <c r="C253" i="10"/>
  <c r="D288" i="10"/>
  <c r="H278" i="10"/>
  <c r="D266" i="10"/>
  <c r="D261" i="10"/>
  <c r="E275" i="10"/>
  <c r="G285" i="10"/>
  <c r="D264" i="10"/>
  <c r="D281" i="10"/>
  <c r="C274" i="10"/>
  <c r="D258" i="10"/>
  <c r="D259" i="10"/>
  <c r="C279" i="10"/>
  <c r="C165" i="11"/>
  <c r="G262" i="10"/>
  <c r="C256" i="10"/>
  <c r="H277" i="10"/>
  <c r="D275" i="10"/>
  <c r="D249" i="10"/>
  <c r="E285" i="10"/>
  <c r="H273" i="10"/>
  <c r="G256" i="10"/>
  <c r="E248" i="10"/>
  <c r="E284" i="10"/>
  <c r="G280" i="10"/>
  <c r="H170" i="11"/>
  <c r="D169" i="11"/>
  <c r="D164" i="11"/>
  <c r="F166" i="11"/>
  <c r="G165" i="11"/>
  <c r="F259" i="10"/>
  <c r="F287" i="10"/>
  <c r="F284" i="10"/>
  <c r="D165" i="11"/>
  <c r="F266" i="10"/>
  <c r="G271" i="10"/>
  <c r="C287" i="10"/>
  <c r="G251" i="10"/>
  <c r="H275" i="10"/>
  <c r="F170" i="11"/>
  <c r="F280" i="10"/>
  <c r="F273" i="10"/>
  <c r="H265" i="10"/>
  <c r="C172" i="11"/>
  <c r="C257" i="10"/>
  <c r="G272" i="10"/>
  <c r="C263" i="10"/>
  <c r="H164" i="11"/>
  <c r="C254" i="10"/>
  <c r="F279" i="10"/>
  <c r="F258" i="10"/>
  <c r="C255" i="10"/>
  <c r="H169" i="11"/>
  <c r="C288" i="10"/>
  <c r="E283" i="10"/>
  <c r="E260" i="10"/>
  <c r="C122" i="11"/>
  <c r="H255" i="10"/>
  <c r="H272" i="10"/>
  <c r="G168" i="11"/>
  <c r="C267" i="10"/>
  <c r="H285" i="10"/>
  <c r="E164" i="11"/>
  <c r="F270" i="10"/>
  <c r="E280" i="10"/>
  <c r="C285" i="10"/>
  <c r="E281" i="10"/>
  <c r="C286" i="10"/>
  <c r="H279" i="10"/>
  <c r="G261" i="10"/>
  <c r="E262" i="10"/>
  <c r="C251" i="10"/>
  <c r="D286" i="10"/>
  <c r="H165" i="11"/>
  <c r="C272" i="10"/>
  <c r="E166" i="11"/>
  <c r="D170" i="11"/>
  <c r="E171" i="11"/>
  <c r="H282" i="10"/>
  <c r="G283" i="10"/>
  <c r="C249" i="10"/>
  <c r="E254" i="10"/>
  <c r="G257" i="10"/>
  <c r="H172" i="11"/>
  <c r="H259" i="10"/>
  <c r="C281" i="10"/>
  <c r="F276" i="10"/>
  <c r="G169" i="11"/>
  <c r="E172" i="11"/>
  <c r="F251" i="10"/>
  <c r="E167" i="11"/>
  <c r="H284" i="10"/>
  <c r="E258" i="10"/>
  <c r="D276" i="10"/>
  <c r="F249" i="10"/>
  <c r="E276" i="10"/>
  <c r="E272" i="10"/>
  <c r="D270" i="10"/>
  <c r="D250" i="10"/>
  <c r="H253" i="10"/>
  <c r="E257" i="10"/>
  <c r="G167" i="11"/>
  <c r="H286" i="10"/>
  <c r="C268" i="10"/>
  <c r="F260" i="10"/>
  <c r="F263" i="10"/>
  <c r="H276" i="10"/>
  <c r="G273" i="10"/>
  <c r="D171" i="11"/>
  <c r="G250" i="10"/>
  <c r="G274" i="10"/>
  <c r="H262" i="10"/>
  <c r="D255" i="10"/>
  <c r="H263" i="10"/>
  <c r="C266" i="10"/>
  <c r="D166" i="11"/>
  <c r="F267" i="10"/>
  <c r="F169" i="11"/>
  <c r="H252" i="10"/>
  <c r="D268" i="10"/>
  <c r="H168" i="11"/>
  <c r="G269" i="10"/>
  <c r="E269" i="10"/>
  <c r="C284" i="10"/>
  <c r="C166" i="11"/>
  <c r="E287" i="10"/>
  <c r="E274" i="10"/>
  <c r="F252" i="10"/>
  <c r="E170" i="11"/>
  <c r="D168" i="11"/>
  <c r="E168" i="11"/>
  <c r="E250" i="10"/>
  <c r="C169" i="11"/>
  <c r="C261" i="10"/>
  <c r="F278" i="10"/>
  <c r="H251" i="10"/>
  <c r="D167" i="11"/>
  <c r="G249" i="10"/>
  <c r="D254" i="10"/>
  <c r="F262" i="10"/>
  <c r="H268" i="10"/>
  <c r="D248" i="10"/>
  <c r="F288" i="10"/>
  <c r="E288" i="10"/>
  <c r="F165" i="11"/>
  <c r="H167" i="11"/>
  <c r="H254" i="10"/>
  <c r="E255" i="10"/>
  <c r="C276" i="10"/>
  <c r="G278" i="10"/>
  <c r="H249" i="10"/>
  <c r="H171" i="11"/>
  <c r="G260" i="10"/>
  <c r="C167" i="11"/>
  <c r="F277" i="10"/>
  <c r="C260" i="10"/>
  <c r="C259" i="10"/>
  <c r="F254" i="10"/>
  <c r="G266" i="10"/>
  <c r="D265" i="10"/>
  <c r="D269" i="10"/>
  <c r="E278" i="10"/>
  <c r="C275" i="10"/>
  <c r="C269" i="10"/>
  <c r="F265" i="10"/>
  <c r="D280" i="10"/>
  <c r="F264" i="10"/>
  <c r="G171" i="11"/>
  <c r="H261" i="10"/>
  <c r="D263" i="10"/>
  <c r="E261" i="10"/>
  <c r="F272" i="10"/>
  <c r="E251" i="10"/>
  <c r="F250" i="10"/>
  <c r="E265" i="10"/>
  <c r="D279" i="10"/>
  <c r="H288" i="10"/>
  <c r="G270" i="10"/>
  <c r="C64" i="11" a="1"/>
  <c r="C248" i="10" l="1"/>
  <c r="C164" i="11"/>
  <c r="I164" i="11"/>
  <c r="I248" i="10"/>
  <c r="AD64" i="11" a="1"/>
  <c r="AA64" i="11" a="1"/>
  <c r="Z64" i="11" a="1"/>
  <c r="AC64" i="11" a="1"/>
  <c r="AB64" i="11" a="1"/>
  <c r="I108" i="11"/>
  <c r="I154" i="10"/>
  <c r="I133" i="10"/>
  <c r="I112" i="11"/>
  <c r="I136" i="10"/>
  <c r="I141" i="10"/>
  <c r="I143" i="10"/>
  <c r="I146" i="10"/>
  <c r="I162" i="10"/>
  <c r="I155" i="10"/>
  <c r="I153" i="10"/>
  <c r="I109" i="11"/>
  <c r="I111" i="11"/>
  <c r="I139" i="10"/>
  <c r="I140" i="10"/>
  <c r="I142" i="10"/>
  <c r="I134" i="10"/>
  <c r="I164" i="10"/>
  <c r="I149" i="10"/>
  <c r="I148" i="10"/>
  <c r="I114" i="11"/>
  <c r="I145" i="10"/>
  <c r="I150" i="10"/>
  <c r="I161" i="10"/>
  <c r="I151" i="10"/>
  <c r="I165" i="10"/>
  <c r="I131" i="10"/>
  <c r="I158" i="10"/>
  <c r="I113" i="11"/>
  <c r="I107" i="11"/>
  <c r="I129" i="10"/>
  <c r="I128" i="10"/>
  <c r="I130" i="10"/>
  <c r="I137" i="10"/>
  <c r="I126" i="10"/>
  <c r="I147" i="10"/>
  <c r="I157" i="10"/>
  <c r="I163" i="10"/>
  <c r="I160" i="10"/>
  <c r="I138" i="10"/>
  <c r="I127" i="10"/>
  <c r="I152" i="10"/>
  <c r="I144" i="10"/>
  <c r="I132" i="10"/>
  <c r="I156" i="10"/>
  <c r="I110" i="11"/>
  <c r="I64" i="11"/>
  <c r="I159" i="10"/>
  <c r="I135" i="10"/>
  <c r="J109" i="11"/>
  <c r="J146" i="10"/>
  <c r="J157" i="10"/>
  <c r="J138" i="10"/>
  <c r="J153" i="10"/>
  <c r="J126" i="10"/>
  <c r="J139" i="10"/>
  <c r="J148" i="10"/>
  <c r="J152" i="10"/>
  <c r="J114" i="11"/>
  <c r="J158" i="10"/>
  <c r="J165" i="10"/>
  <c r="J107" i="11"/>
  <c r="J110" i="11"/>
  <c r="J64" i="11"/>
  <c r="J111" i="11"/>
  <c r="J128" i="10"/>
  <c r="J113" i="11"/>
  <c r="J164" i="10"/>
  <c r="J141" i="10"/>
  <c r="J155" i="10"/>
  <c r="J136" i="10"/>
  <c r="J132" i="10"/>
  <c r="J163" i="10"/>
  <c r="J133" i="10"/>
  <c r="J147" i="10"/>
  <c r="J161" i="10"/>
  <c r="J137" i="10"/>
  <c r="J149" i="10"/>
  <c r="J130" i="10"/>
  <c r="J160" i="10"/>
  <c r="J129" i="10"/>
  <c r="J162" i="10"/>
  <c r="J142" i="10"/>
  <c r="J134" i="10"/>
  <c r="J135" i="10"/>
  <c r="J154" i="10"/>
  <c r="J143" i="10"/>
  <c r="J159" i="10"/>
  <c r="J131" i="10"/>
  <c r="J108" i="11"/>
  <c r="J151" i="10"/>
  <c r="J145" i="10"/>
  <c r="J144" i="10"/>
  <c r="J150" i="10"/>
  <c r="J140" i="10"/>
  <c r="J156" i="10"/>
  <c r="J127" i="10"/>
  <c r="J112" i="11"/>
  <c r="L138" i="10"/>
  <c r="L145" i="10"/>
  <c r="L165" i="10"/>
  <c r="L130" i="10"/>
  <c r="L142" i="10"/>
  <c r="L128" i="10"/>
  <c r="L133" i="10"/>
  <c r="L159" i="10"/>
  <c r="L164" i="10"/>
  <c r="L107" i="11"/>
  <c r="L132" i="10"/>
  <c r="L141" i="10"/>
  <c r="L127" i="10"/>
  <c r="L154" i="10"/>
  <c r="L162" i="10"/>
  <c r="L113" i="11"/>
  <c r="L152" i="10"/>
  <c r="L108" i="11"/>
  <c r="L146" i="10"/>
  <c r="L148" i="10"/>
  <c r="L126" i="10"/>
  <c r="L151" i="10"/>
  <c r="L161" i="10"/>
  <c r="L134" i="10"/>
  <c r="L109" i="11"/>
  <c r="L144" i="10"/>
  <c r="L112" i="11"/>
  <c r="L160" i="10"/>
  <c r="L111" i="11"/>
  <c r="L156" i="10"/>
  <c r="L155" i="10"/>
  <c r="L158" i="10"/>
  <c r="L129" i="10"/>
  <c r="L143" i="10"/>
  <c r="L149" i="10"/>
  <c r="L135" i="10"/>
  <c r="L147" i="10"/>
  <c r="L153" i="10"/>
  <c r="L139" i="10"/>
  <c r="L163" i="10"/>
  <c r="L64" i="11"/>
  <c r="L150" i="10"/>
  <c r="L114" i="11"/>
  <c r="L140" i="10"/>
  <c r="L131" i="10"/>
  <c r="L110" i="11"/>
  <c r="L157" i="10"/>
  <c r="L137" i="10"/>
  <c r="L136" i="10"/>
  <c r="L164" i="11"/>
  <c r="L248" i="10"/>
  <c r="K127" i="10"/>
  <c r="K132" i="10"/>
  <c r="K163" i="10"/>
  <c r="K160" i="10"/>
  <c r="K140" i="10"/>
  <c r="K151" i="10"/>
  <c r="K111" i="11"/>
  <c r="K153" i="10"/>
  <c r="K162" i="10"/>
  <c r="K149" i="10"/>
  <c r="K144" i="10"/>
  <c r="K139" i="10"/>
  <c r="K154" i="10"/>
  <c r="K136" i="10"/>
  <c r="K138" i="10"/>
  <c r="K156" i="10"/>
  <c r="K113" i="11"/>
  <c r="K108" i="11"/>
  <c r="K157" i="10"/>
  <c r="K126" i="10"/>
  <c r="K158" i="10"/>
  <c r="K112" i="11"/>
  <c r="K64" i="11"/>
  <c r="K150" i="10"/>
  <c r="K147" i="10"/>
  <c r="K128" i="10"/>
  <c r="K141" i="10"/>
  <c r="K164" i="10"/>
  <c r="K165" i="10"/>
  <c r="K142" i="10"/>
  <c r="K133" i="10"/>
  <c r="K145" i="10"/>
  <c r="K114" i="11"/>
  <c r="K109" i="11"/>
  <c r="K131" i="10"/>
  <c r="K135" i="10"/>
  <c r="K110" i="11"/>
  <c r="K152" i="10"/>
  <c r="K129" i="10"/>
  <c r="K146" i="10"/>
  <c r="K107" i="11"/>
  <c r="K137" i="10"/>
  <c r="K159" i="10"/>
  <c r="K130" i="10"/>
  <c r="K143" i="10"/>
  <c r="K161" i="10"/>
  <c r="K155" i="10"/>
  <c r="K148" i="10"/>
  <c r="K134" i="10"/>
  <c r="M133" i="10"/>
  <c r="M143" i="10"/>
  <c r="M152" i="10"/>
  <c r="M142" i="10"/>
  <c r="M107" i="11"/>
  <c r="M139" i="10"/>
  <c r="M147" i="10"/>
  <c r="M159" i="10"/>
  <c r="M141" i="10"/>
  <c r="M64" i="11"/>
  <c r="M150" i="10"/>
  <c r="M154" i="10"/>
  <c r="M130" i="10"/>
  <c r="M114" i="11"/>
  <c r="M136" i="10"/>
  <c r="M138" i="10"/>
  <c r="M109" i="11"/>
  <c r="M111" i="11"/>
  <c r="M137" i="10"/>
  <c r="M131" i="10"/>
  <c r="M161" i="10"/>
  <c r="M155" i="10"/>
  <c r="M132" i="10"/>
  <c r="M148" i="10"/>
  <c r="M146" i="10"/>
  <c r="M151" i="10"/>
  <c r="M163" i="10"/>
  <c r="M157" i="10"/>
  <c r="M160" i="10"/>
  <c r="M149" i="10"/>
  <c r="M108" i="11"/>
  <c r="M135" i="10"/>
  <c r="M110" i="11"/>
  <c r="M156" i="10"/>
  <c r="M153" i="10"/>
  <c r="M140" i="10"/>
  <c r="M127" i="10"/>
  <c r="M145" i="10"/>
  <c r="M158" i="10"/>
  <c r="M134" i="10"/>
  <c r="M113" i="11"/>
  <c r="M165" i="10"/>
  <c r="M164" i="10"/>
  <c r="M128" i="10"/>
  <c r="M129" i="10"/>
  <c r="M126" i="10"/>
  <c r="M144" i="10"/>
  <c r="M112" i="11"/>
  <c r="M162" i="10"/>
  <c r="K164" i="11"/>
  <c r="K248" i="10"/>
  <c r="J248" i="10"/>
  <c r="J164" i="11"/>
  <c r="M248" i="10"/>
  <c r="M164" i="11"/>
  <c r="E163" i="10"/>
  <c r="E165" i="10"/>
  <c r="H110" i="11"/>
  <c r="H130" i="10"/>
  <c r="E136" i="10"/>
  <c r="E159" i="10"/>
  <c r="E113" i="11"/>
  <c r="E140" i="10"/>
  <c r="F140" i="10"/>
  <c r="C135" i="10"/>
  <c r="G154" i="10"/>
  <c r="H154" i="10"/>
  <c r="G145" i="10"/>
  <c r="G132" i="10"/>
  <c r="C145" i="10"/>
  <c r="C144" i="10"/>
  <c r="C152" i="10"/>
  <c r="E155" i="10"/>
  <c r="E148" i="10"/>
  <c r="D133" i="10"/>
  <c r="E153" i="10"/>
  <c r="G157" i="10"/>
  <c r="F127" i="10"/>
  <c r="F141" i="10"/>
  <c r="C157" i="10"/>
  <c r="G127" i="10"/>
  <c r="E147" i="10"/>
  <c r="C142" i="10"/>
  <c r="H137" i="10"/>
  <c r="F114" i="11"/>
  <c r="H133" i="10"/>
  <c r="D148" i="10"/>
  <c r="H112" i="11"/>
  <c r="G130" i="10"/>
  <c r="C137" i="10"/>
  <c r="D106" i="11"/>
  <c r="F107" i="11"/>
  <c r="G137" i="10"/>
  <c r="C129" i="10"/>
  <c r="E142" i="10"/>
  <c r="E157" i="10"/>
  <c r="D111" i="11"/>
  <c r="G147" i="10"/>
  <c r="F113" i="11"/>
  <c r="D140" i="10"/>
  <c r="G164" i="10"/>
  <c r="F162" i="10"/>
  <c r="D161" i="10"/>
  <c r="F142" i="10"/>
  <c r="E158" i="10"/>
  <c r="E126" i="10"/>
  <c r="H149" i="10"/>
  <c r="F133" i="10"/>
  <c r="E154" i="10"/>
  <c r="E152" i="10"/>
  <c r="D110" i="11"/>
  <c r="F135" i="10"/>
  <c r="C134" i="10"/>
  <c r="E145" i="10"/>
  <c r="H153" i="10"/>
  <c r="G129" i="10"/>
  <c r="G139" i="10"/>
  <c r="D159" i="10"/>
  <c r="C141" i="10"/>
  <c r="C138" i="10"/>
  <c r="G107" i="11"/>
  <c r="H161" i="10"/>
  <c r="C111" i="11"/>
  <c r="G161" i="10"/>
  <c r="H140" i="10"/>
  <c r="D154" i="10"/>
  <c r="E132" i="10"/>
  <c r="G135" i="10"/>
  <c r="F128" i="10"/>
  <c r="G150" i="10"/>
  <c r="E150" i="10"/>
  <c r="D129" i="10"/>
  <c r="G158" i="10"/>
  <c r="C64" i="11"/>
  <c r="F163" i="10"/>
  <c r="D146" i="10"/>
  <c r="G113" i="11"/>
  <c r="H143" i="10"/>
  <c r="F131" i="10"/>
  <c r="C162" i="10"/>
  <c r="G153" i="10"/>
  <c r="D147" i="10"/>
  <c r="H106" i="11"/>
  <c r="C153" i="10"/>
  <c r="C160" i="10"/>
  <c r="E131" i="10"/>
  <c r="F129" i="10"/>
  <c r="F160" i="10"/>
  <c r="H109" i="11"/>
  <c r="F164" i="10"/>
  <c r="C126" i="10"/>
  <c r="D157" i="10"/>
  <c r="H146" i="10"/>
  <c r="F165" i="10"/>
  <c r="G128" i="10"/>
  <c r="E144" i="10"/>
  <c r="E108" i="11"/>
  <c r="G125" i="10"/>
  <c r="F139" i="10"/>
  <c r="G134" i="10"/>
  <c r="D136" i="10"/>
  <c r="H156" i="10"/>
  <c r="D107" i="11"/>
  <c r="H113" i="11"/>
  <c r="D135" i="10"/>
  <c r="D150" i="10"/>
  <c r="H127" i="10"/>
  <c r="C132" i="10"/>
  <c r="G126" i="10"/>
  <c r="F151" i="10"/>
  <c r="D155" i="10"/>
  <c r="F112" i="11"/>
  <c r="E162" i="10"/>
  <c r="C128" i="10"/>
  <c r="G133" i="10"/>
  <c r="G162" i="10"/>
  <c r="E160" i="10"/>
  <c r="D139" i="10"/>
  <c r="E135" i="10"/>
  <c r="F156" i="10"/>
  <c r="F126" i="10"/>
  <c r="F148" i="10"/>
  <c r="F158" i="10"/>
  <c r="D149" i="10"/>
  <c r="D160" i="10"/>
  <c r="E138" i="10"/>
  <c r="D109" i="11"/>
  <c r="E133" i="10"/>
  <c r="F155" i="10"/>
  <c r="G163" i="10"/>
  <c r="C147" i="10"/>
  <c r="D126" i="10"/>
  <c r="G106" i="11"/>
  <c r="G108" i="11"/>
  <c r="G156" i="10"/>
  <c r="H142" i="10"/>
  <c r="G109" i="11"/>
  <c r="D112" i="11"/>
  <c r="D113" i="11"/>
  <c r="G165" i="10"/>
  <c r="F138" i="10"/>
  <c r="E128" i="10"/>
  <c r="D114" i="11"/>
  <c r="E129" i="10"/>
  <c r="D163" i="10"/>
  <c r="F153" i="10"/>
  <c r="C159" i="10"/>
  <c r="G112" i="11"/>
  <c r="E107" i="11"/>
  <c r="F110" i="11"/>
  <c r="D132" i="10"/>
  <c r="D128" i="10"/>
  <c r="C149" i="10"/>
  <c r="C113" i="11"/>
  <c r="G114" i="11"/>
  <c r="F161" i="10"/>
  <c r="H164" i="10"/>
  <c r="F134" i="10"/>
  <c r="H145" i="10"/>
  <c r="D130" i="10"/>
  <c r="G138" i="10"/>
  <c r="H136" i="10"/>
  <c r="E161" i="10"/>
  <c r="D134" i="10"/>
  <c r="E134" i="10"/>
  <c r="E139" i="10"/>
  <c r="D142" i="10"/>
  <c r="D151" i="10"/>
  <c r="F144" i="10"/>
  <c r="F132" i="10"/>
  <c r="D145" i="10"/>
  <c r="F108" i="11"/>
  <c r="H160" i="10"/>
  <c r="E110" i="11"/>
  <c r="H126" i="10"/>
  <c r="F150" i="10"/>
  <c r="E114" i="11"/>
  <c r="E164" i="10"/>
  <c r="H131" i="10"/>
  <c r="E137" i="10"/>
  <c r="D144" i="10"/>
  <c r="C108" i="11"/>
  <c r="H107" i="11"/>
  <c r="E111" i="11"/>
  <c r="E125" i="10"/>
  <c r="G110" i="11"/>
  <c r="C143" i="10"/>
  <c r="C154" i="10"/>
  <c r="H162" i="10"/>
  <c r="G149" i="10"/>
  <c r="E156" i="10"/>
  <c r="C158" i="10"/>
  <c r="F159" i="10"/>
  <c r="D137" i="10"/>
  <c r="H128" i="10"/>
  <c r="H111" i="11"/>
  <c r="E151" i="10"/>
  <c r="H132" i="10"/>
  <c r="F157" i="10"/>
  <c r="C109" i="11"/>
  <c r="C136" i="10"/>
  <c r="F149" i="10"/>
  <c r="D108" i="11"/>
  <c r="C130" i="10"/>
  <c r="H135" i="10"/>
  <c r="F125" i="10"/>
  <c r="F130" i="10"/>
  <c r="C139" i="10"/>
  <c r="G148" i="10"/>
  <c r="F143" i="10"/>
  <c r="E106" i="11"/>
  <c r="D162" i="10"/>
  <c r="G141" i="10"/>
  <c r="G136" i="10"/>
  <c r="D138" i="10"/>
  <c r="C155" i="10"/>
  <c r="H141" i="10"/>
  <c r="D125" i="10"/>
  <c r="D141" i="10"/>
  <c r="E141" i="10"/>
  <c r="D164" i="10"/>
  <c r="H150" i="10"/>
  <c r="D152" i="10"/>
  <c r="F137" i="10"/>
  <c r="C110" i="11"/>
  <c r="G143" i="10"/>
  <c r="H139" i="10"/>
  <c r="H152" i="10"/>
  <c r="C127" i="10"/>
  <c r="G146" i="10"/>
  <c r="H163" i="10"/>
  <c r="E112" i="11"/>
  <c r="C151" i="10"/>
  <c r="H151" i="10"/>
  <c r="H114" i="11"/>
  <c r="H129" i="10"/>
  <c r="H125" i="10"/>
  <c r="D153" i="10"/>
  <c r="H157" i="10"/>
  <c r="C107" i="11"/>
  <c r="E109" i="11"/>
  <c r="F136" i="10"/>
  <c r="C148" i="10"/>
  <c r="F106" i="11"/>
  <c r="C112" i="11"/>
  <c r="D165" i="10"/>
  <c r="E149" i="10"/>
  <c r="F152" i="10"/>
  <c r="C150" i="10"/>
  <c r="D156" i="10"/>
  <c r="F111" i="11"/>
  <c r="G131" i="10"/>
  <c r="H155" i="10"/>
  <c r="G142" i="10"/>
  <c r="C133" i="10"/>
  <c r="G159" i="10"/>
  <c r="H159" i="10"/>
  <c r="C161" i="10"/>
  <c r="D131" i="10"/>
  <c r="E127" i="10"/>
  <c r="G155" i="10"/>
  <c r="F146" i="10"/>
  <c r="C131" i="10"/>
  <c r="D143" i="10"/>
  <c r="G144" i="10"/>
  <c r="F147" i="10"/>
  <c r="C156" i="10"/>
  <c r="E143" i="10"/>
  <c r="E130" i="10"/>
  <c r="D158" i="10"/>
  <c r="H138" i="10"/>
  <c r="G111" i="11"/>
  <c r="H148" i="10"/>
  <c r="G140" i="10"/>
  <c r="H134" i="10"/>
  <c r="G160" i="10"/>
  <c r="H158" i="10"/>
  <c r="H108" i="11"/>
  <c r="C146" i="10"/>
  <c r="C164" i="10"/>
  <c r="C114" i="11"/>
  <c r="C140" i="10"/>
  <c r="H147" i="10"/>
  <c r="G152" i="10"/>
  <c r="C165" i="10"/>
  <c r="F154" i="10"/>
  <c r="D127" i="10"/>
  <c r="F109" i="11"/>
  <c r="H165" i="10"/>
  <c r="E146" i="10"/>
  <c r="H144" i="10"/>
  <c r="G151" i="10"/>
  <c r="F145" i="10"/>
  <c r="C163" i="10"/>
  <c r="T64" i="11" a="1"/>
  <c r="M125" i="10" l="1"/>
  <c r="M106" i="11"/>
  <c r="I106" i="11"/>
  <c r="I125" i="10"/>
  <c r="J125" i="10"/>
  <c r="J106" i="11"/>
  <c r="AB114" i="11"/>
  <c r="AB112" i="11"/>
  <c r="K196" i="10"/>
  <c r="K171" i="10"/>
  <c r="K200" i="10"/>
  <c r="K197" i="10"/>
  <c r="K176" i="10"/>
  <c r="AB109" i="11"/>
  <c r="K174" i="10"/>
  <c r="K188" i="10"/>
  <c r="K202" i="10"/>
  <c r="K193" i="10"/>
  <c r="K180" i="10"/>
  <c r="K206" i="10"/>
  <c r="K184" i="10"/>
  <c r="K190" i="10"/>
  <c r="AB108" i="11"/>
  <c r="K201" i="10"/>
  <c r="AB107" i="11"/>
  <c r="K185" i="10"/>
  <c r="AB113" i="11"/>
  <c r="K187" i="10"/>
  <c r="K183" i="10"/>
  <c r="K168" i="10"/>
  <c r="K189" i="10"/>
  <c r="K194" i="10"/>
  <c r="K167" i="10"/>
  <c r="K192" i="10"/>
  <c r="K170" i="10"/>
  <c r="K191" i="10"/>
  <c r="K203" i="10"/>
  <c r="K204" i="10"/>
  <c r="K172" i="10"/>
  <c r="K198" i="10"/>
  <c r="K199" i="10"/>
  <c r="K177" i="10"/>
  <c r="AB111" i="11"/>
  <c r="K181" i="10"/>
  <c r="K175" i="10"/>
  <c r="AB110" i="11"/>
  <c r="K205" i="10"/>
  <c r="K182" i="10"/>
  <c r="K169" i="10"/>
  <c r="K186" i="10"/>
  <c r="K173" i="10"/>
  <c r="K195" i="10"/>
  <c r="K179" i="10"/>
  <c r="K178" i="10"/>
  <c r="AB64" i="11"/>
  <c r="L195" i="10"/>
  <c r="L176" i="10"/>
  <c r="L168" i="10"/>
  <c r="AC112" i="11"/>
  <c r="L175" i="10"/>
  <c r="L202" i="10"/>
  <c r="L170" i="10"/>
  <c r="AC109" i="11"/>
  <c r="L199" i="10"/>
  <c r="AC114" i="11"/>
  <c r="L179" i="10"/>
  <c r="L188" i="10"/>
  <c r="AC107" i="11"/>
  <c r="L174" i="10"/>
  <c r="L191" i="10"/>
  <c r="AC108" i="11"/>
  <c r="L197" i="10"/>
  <c r="L186" i="10"/>
  <c r="L184" i="10"/>
  <c r="L172" i="10"/>
  <c r="L206" i="10"/>
  <c r="L189" i="10"/>
  <c r="L203" i="10"/>
  <c r="AC111" i="11"/>
  <c r="L173" i="10"/>
  <c r="L177" i="10"/>
  <c r="L205" i="10"/>
  <c r="L181" i="10"/>
  <c r="L190" i="10"/>
  <c r="AC64" i="11"/>
  <c r="L169" i="10"/>
  <c r="L196" i="10"/>
  <c r="L200" i="10"/>
  <c r="L201" i="10"/>
  <c r="L171" i="10"/>
  <c r="L182" i="10"/>
  <c r="L183" i="10"/>
  <c r="L198" i="10"/>
  <c r="L178" i="10"/>
  <c r="L185" i="10"/>
  <c r="L180" i="10"/>
  <c r="L187" i="10"/>
  <c r="L204" i="10"/>
  <c r="L192" i="10"/>
  <c r="L193" i="10"/>
  <c r="AC113" i="11"/>
  <c r="L167" i="10"/>
  <c r="L194" i="10"/>
  <c r="AC110" i="11"/>
  <c r="Z114" i="11"/>
  <c r="I171" i="10"/>
  <c r="I191" i="10"/>
  <c r="I183" i="10"/>
  <c r="I176" i="10"/>
  <c r="I194" i="10"/>
  <c r="I193" i="10"/>
  <c r="Z108" i="11"/>
  <c r="I190" i="10"/>
  <c r="I184" i="10"/>
  <c r="I203" i="10"/>
  <c r="I169" i="10"/>
  <c r="I172" i="10"/>
  <c r="I168" i="10"/>
  <c r="Z110" i="11"/>
  <c r="I204" i="10"/>
  <c r="I197" i="10"/>
  <c r="Z112" i="11"/>
  <c r="I180" i="10"/>
  <c r="I175" i="10"/>
  <c r="I205" i="10"/>
  <c r="I177" i="10"/>
  <c r="I192" i="10"/>
  <c r="I188" i="10"/>
  <c r="I206" i="10"/>
  <c r="I201" i="10"/>
  <c r="I200" i="10"/>
  <c r="I173" i="10"/>
  <c r="I186" i="10"/>
  <c r="I198" i="10"/>
  <c r="Z109" i="11"/>
  <c r="I189" i="10"/>
  <c r="I181" i="10"/>
  <c r="I167" i="10"/>
  <c r="I170" i="10"/>
  <c r="Z64" i="11"/>
  <c r="I174" i="10"/>
  <c r="Z111" i="11"/>
  <c r="Z107" i="11"/>
  <c r="I182" i="10"/>
  <c r="I199" i="10"/>
  <c r="I195" i="10"/>
  <c r="I196" i="10"/>
  <c r="Z113" i="11"/>
  <c r="I178" i="10"/>
  <c r="I185" i="10"/>
  <c r="I179" i="10"/>
  <c r="I187" i="10"/>
  <c r="I202" i="10"/>
  <c r="J192" i="10"/>
  <c r="J180" i="10"/>
  <c r="J175" i="10"/>
  <c r="J190" i="10"/>
  <c r="J173" i="10"/>
  <c r="J194" i="10"/>
  <c r="AA112" i="11"/>
  <c r="AA107" i="11"/>
  <c r="J171" i="10"/>
  <c r="J187" i="10"/>
  <c r="J205" i="10"/>
  <c r="AA108" i="11"/>
  <c r="J172" i="10"/>
  <c r="J188" i="10"/>
  <c r="AA113" i="11"/>
  <c r="J183" i="10"/>
  <c r="AA64" i="11"/>
  <c r="J197" i="10"/>
  <c r="J191" i="10"/>
  <c r="J182" i="10"/>
  <c r="J189" i="10"/>
  <c r="J181" i="10"/>
  <c r="J176" i="10"/>
  <c r="J184" i="10"/>
  <c r="J167" i="10"/>
  <c r="J169" i="10"/>
  <c r="J193" i="10"/>
  <c r="J206" i="10"/>
  <c r="J179" i="10"/>
  <c r="J196" i="10"/>
  <c r="J195" i="10"/>
  <c r="J186" i="10"/>
  <c r="J168" i="10"/>
  <c r="AA109" i="11"/>
  <c r="J185" i="10"/>
  <c r="J170" i="10"/>
  <c r="J174" i="10"/>
  <c r="J201" i="10"/>
  <c r="AA111" i="11"/>
  <c r="AA110" i="11"/>
  <c r="AA114" i="11"/>
  <c r="J202" i="10"/>
  <c r="J200" i="10"/>
  <c r="J198" i="10"/>
  <c r="J199" i="10"/>
  <c r="J204" i="10"/>
  <c r="J203" i="10"/>
  <c r="J177" i="10"/>
  <c r="J178" i="10"/>
  <c r="M191" i="10"/>
  <c r="M172" i="10"/>
  <c r="M168" i="10"/>
  <c r="M189" i="10"/>
  <c r="M182" i="10"/>
  <c r="M194" i="10"/>
  <c r="M187" i="10"/>
  <c r="M179" i="10"/>
  <c r="M198" i="10"/>
  <c r="AD109" i="11"/>
  <c r="M195" i="10"/>
  <c r="M171" i="10"/>
  <c r="M167" i="10"/>
  <c r="M188" i="10"/>
  <c r="M197" i="10"/>
  <c r="M176" i="10"/>
  <c r="M202" i="10"/>
  <c r="M204" i="10"/>
  <c r="M190" i="10"/>
  <c r="M169" i="10"/>
  <c r="M193" i="10"/>
  <c r="AD113" i="11"/>
  <c r="M183" i="10"/>
  <c r="M192" i="10"/>
  <c r="M185" i="10"/>
  <c r="M177" i="10"/>
  <c r="M178" i="10"/>
  <c r="M203" i="10"/>
  <c r="AD110" i="11"/>
  <c r="AD64" i="11"/>
  <c r="M181" i="10"/>
  <c r="AD107" i="11"/>
  <c r="M180" i="10"/>
  <c r="M206" i="10"/>
  <c r="M200" i="10"/>
  <c r="M199" i="10"/>
  <c r="AD114" i="11"/>
  <c r="AD111" i="11"/>
  <c r="AD112" i="11"/>
  <c r="M205" i="10"/>
  <c r="M186" i="10"/>
  <c r="M201" i="10"/>
  <c r="M170" i="10"/>
  <c r="M174" i="10"/>
  <c r="M184" i="10"/>
  <c r="M196" i="10"/>
  <c r="AD108" i="11"/>
  <c r="M173" i="10"/>
  <c r="M175" i="10"/>
  <c r="AQ6" i="11" a="1"/>
  <c r="AR6" i="11" a="1"/>
  <c r="AT6" i="11" a="1"/>
  <c r="AU6" i="11" a="1"/>
  <c r="AS6" i="11" a="1"/>
  <c r="L125" i="10"/>
  <c r="L106" i="11"/>
  <c r="G169" i="10"/>
  <c r="H179" i="10"/>
  <c r="D181" i="10"/>
  <c r="W113" i="11"/>
  <c r="D167" i="10"/>
  <c r="E168" i="10"/>
  <c r="G201" i="10"/>
  <c r="E173" i="10"/>
  <c r="D196" i="10"/>
  <c r="H205" i="10"/>
  <c r="E199" i="10"/>
  <c r="F172" i="10"/>
  <c r="E200" i="10"/>
  <c r="F173" i="10"/>
  <c r="E174" i="10"/>
  <c r="F185" i="10"/>
  <c r="E202" i="10"/>
  <c r="C175" i="10"/>
  <c r="H187" i="10"/>
  <c r="F199" i="10"/>
  <c r="T109" i="11"/>
  <c r="D206" i="10"/>
  <c r="E176" i="10"/>
  <c r="G195" i="10"/>
  <c r="F198" i="10"/>
  <c r="G180" i="10"/>
  <c r="H167" i="10"/>
  <c r="C172" i="10"/>
  <c r="W111" i="11"/>
  <c r="U106" i="11"/>
  <c r="F175" i="10"/>
  <c r="F188" i="10"/>
  <c r="F205" i="10"/>
  <c r="F169" i="10"/>
  <c r="V113" i="11"/>
  <c r="H181" i="10"/>
  <c r="E188" i="10"/>
  <c r="G193" i="10"/>
  <c r="Y113" i="11"/>
  <c r="G182" i="10"/>
  <c r="C200" i="10"/>
  <c r="F195" i="10"/>
  <c r="H170" i="10"/>
  <c r="G175" i="10"/>
  <c r="E184" i="10"/>
  <c r="U114" i="11"/>
  <c r="G172" i="10"/>
  <c r="E194" i="10"/>
  <c r="D202" i="10"/>
  <c r="E197" i="10"/>
  <c r="H204" i="10"/>
  <c r="H186" i="10"/>
  <c r="E187" i="10"/>
  <c r="D179" i="10"/>
  <c r="D171" i="10"/>
  <c r="G200" i="10"/>
  <c r="X112" i="11"/>
  <c r="T110" i="11"/>
  <c r="E182" i="10"/>
  <c r="C173" i="10"/>
  <c r="D175" i="10"/>
  <c r="E192" i="10"/>
  <c r="C197" i="10"/>
  <c r="D203" i="10"/>
  <c r="V111" i="11"/>
  <c r="D176" i="10"/>
  <c r="E206" i="10"/>
  <c r="F171" i="10"/>
  <c r="F196" i="10"/>
  <c r="H188" i="10"/>
  <c r="F174" i="10"/>
  <c r="G168" i="10"/>
  <c r="G167" i="10"/>
  <c r="U112" i="11"/>
  <c r="V112" i="11"/>
  <c r="F177" i="10"/>
  <c r="G199" i="10"/>
  <c r="H197" i="10"/>
  <c r="H200" i="10"/>
  <c r="E196" i="10"/>
  <c r="F200" i="10"/>
  <c r="D185" i="10"/>
  <c r="F201" i="10"/>
  <c r="H168" i="10"/>
  <c r="H183" i="10"/>
  <c r="D177" i="10"/>
  <c r="D183" i="10"/>
  <c r="G188" i="10"/>
  <c r="C192" i="10"/>
  <c r="E204" i="10"/>
  <c r="C188" i="10"/>
  <c r="D191" i="10"/>
  <c r="G176" i="10"/>
  <c r="C174" i="10"/>
  <c r="X111" i="11"/>
  <c r="E201" i="10"/>
  <c r="C193" i="10"/>
  <c r="G196" i="10"/>
  <c r="D190" i="10"/>
  <c r="D188" i="10"/>
  <c r="D184" i="10"/>
  <c r="C169" i="10"/>
  <c r="D198" i="10"/>
  <c r="G177" i="10"/>
  <c r="G171" i="10"/>
  <c r="G203" i="10"/>
  <c r="D180" i="10"/>
  <c r="E166" i="10"/>
  <c r="V110" i="11"/>
  <c r="Y109" i="11"/>
  <c r="E179" i="10"/>
  <c r="V108" i="11"/>
  <c r="D197" i="10"/>
  <c r="T111" i="11"/>
  <c r="G206" i="10"/>
  <c r="D204" i="10"/>
  <c r="U107" i="11"/>
  <c r="G191" i="10"/>
  <c r="F193" i="10"/>
  <c r="H182" i="10"/>
  <c r="G189" i="10"/>
  <c r="H174" i="10"/>
  <c r="D200" i="10"/>
  <c r="E183" i="10"/>
  <c r="E170" i="10"/>
  <c r="T114" i="11"/>
  <c r="G190" i="10"/>
  <c r="D182" i="10"/>
  <c r="H203" i="10"/>
  <c r="V114" i="11"/>
  <c r="W108" i="11"/>
  <c r="F191" i="10"/>
  <c r="G170" i="10"/>
  <c r="F166" i="10"/>
  <c r="H175" i="10"/>
  <c r="E203" i="10"/>
  <c r="T107" i="11"/>
  <c r="F168" i="10"/>
  <c r="C184" i="10"/>
  <c r="C181" i="10"/>
  <c r="C179" i="10"/>
  <c r="G183" i="10"/>
  <c r="C168" i="10"/>
  <c r="T112" i="11"/>
  <c r="D199" i="10"/>
  <c r="D178" i="10"/>
  <c r="C194" i="10"/>
  <c r="H196" i="10"/>
  <c r="Y114" i="11"/>
  <c r="T108" i="11"/>
  <c r="W112" i="11"/>
  <c r="F204" i="10"/>
  <c r="C205" i="10"/>
  <c r="G198" i="10"/>
  <c r="F182" i="10"/>
  <c r="X114" i="11"/>
  <c r="F192" i="10"/>
  <c r="E177" i="10"/>
  <c r="C204" i="10"/>
  <c r="E205" i="10"/>
  <c r="Y112" i="11"/>
  <c r="X108" i="11"/>
  <c r="G194" i="10"/>
  <c r="C201" i="10"/>
  <c r="F170" i="10"/>
  <c r="D170" i="10"/>
  <c r="Y107" i="11"/>
  <c r="E191" i="10"/>
  <c r="W106" i="11"/>
  <c r="Y108" i="11"/>
  <c r="U111" i="11"/>
  <c r="X106" i="11"/>
  <c r="F179" i="10"/>
  <c r="C182" i="10"/>
  <c r="E185" i="10"/>
  <c r="H193" i="10"/>
  <c r="G178" i="10"/>
  <c r="U109" i="11"/>
  <c r="E195" i="10"/>
  <c r="D193" i="10"/>
  <c r="G184" i="10"/>
  <c r="V109" i="11"/>
  <c r="D205" i="10"/>
  <c r="X113" i="11"/>
  <c r="H202" i="10"/>
  <c r="E171" i="10"/>
  <c r="E178" i="10"/>
  <c r="F183" i="10"/>
  <c r="E175" i="10"/>
  <c r="C176" i="10"/>
  <c r="H189" i="10"/>
  <c r="F197" i="10"/>
  <c r="C189" i="10"/>
  <c r="C187" i="10"/>
  <c r="E190" i="10"/>
  <c r="E169" i="10"/>
  <c r="D168" i="10"/>
  <c r="C198" i="10"/>
  <c r="C203" i="10"/>
  <c r="H206" i="10"/>
  <c r="E181" i="10"/>
  <c r="W109" i="11"/>
  <c r="H178" i="10"/>
  <c r="F189" i="10"/>
  <c r="C195" i="10"/>
  <c r="E180" i="10"/>
  <c r="Y110" i="11"/>
  <c r="U108" i="11"/>
  <c r="H171" i="10"/>
  <c r="G173" i="10"/>
  <c r="D201" i="10"/>
  <c r="H195" i="10"/>
  <c r="C190" i="10"/>
  <c r="C202" i="10"/>
  <c r="G192" i="10"/>
  <c r="V107" i="11"/>
  <c r="F167" i="10"/>
  <c r="G202" i="10"/>
  <c r="F184" i="10"/>
  <c r="G187" i="10"/>
  <c r="H192" i="10"/>
  <c r="Y106" i="11"/>
  <c r="D166" i="10"/>
  <c r="G185" i="10"/>
  <c r="E193" i="10"/>
  <c r="G166" i="10"/>
  <c r="C196" i="10"/>
  <c r="H173" i="10"/>
  <c r="H180" i="10"/>
  <c r="E172" i="10"/>
  <c r="D187" i="10"/>
  <c r="D189" i="10"/>
  <c r="T64" i="11"/>
  <c r="H176" i="10"/>
  <c r="W107" i="11"/>
  <c r="H184" i="10"/>
  <c r="G186" i="10"/>
  <c r="C178" i="10"/>
  <c r="H194" i="10"/>
  <c r="U113" i="11"/>
  <c r="F176" i="10"/>
  <c r="C191" i="10"/>
  <c r="F194" i="10"/>
  <c r="F186" i="10"/>
  <c r="E198" i="10"/>
  <c r="H177" i="10"/>
  <c r="C185" i="10"/>
  <c r="U110" i="11"/>
  <c r="C177" i="10"/>
  <c r="T113" i="11"/>
  <c r="F178" i="10"/>
  <c r="X110" i="11"/>
  <c r="H199" i="10"/>
  <c r="F190" i="10"/>
  <c r="W110" i="11"/>
  <c r="F202" i="10"/>
  <c r="W114" i="11"/>
  <c r="F203" i="10"/>
  <c r="F206" i="10"/>
  <c r="G179" i="10"/>
  <c r="C170" i="10"/>
  <c r="D195" i="10"/>
  <c r="H191" i="10"/>
  <c r="E189" i="10"/>
  <c r="F180" i="10"/>
  <c r="G204" i="10"/>
  <c r="H169" i="10"/>
  <c r="F187" i="10"/>
  <c r="D169" i="10"/>
  <c r="H185" i="10"/>
  <c r="C206" i="10"/>
  <c r="C167" i="10"/>
  <c r="Y111" i="11"/>
  <c r="C171" i="10"/>
  <c r="G174" i="10"/>
  <c r="X107" i="11"/>
  <c r="H198" i="10"/>
  <c r="C180" i="10"/>
  <c r="D192" i="10"/>
  <c r="V106" i="11"/>
  <c r="D174" i="10"/>
  <c r="D172" i="10"/>
  <c r="H166" i="10"/>
  <c r="H201" i="10"/>
  <c r="G181" i="10"/>
  <c r="G205" i="10"/>
  <c r="X109" i="11"/>
  <c r="H172" i="10"/>
  <c r="D173" i="10"/>
  <c r="D186" i="10"/>
  <c r="H190" i="10"/>
  <c r="C186" i="10"/>
  <c r="D194" i="10"/>
  <c r="E167" i="10"/>
  <c r="E186" i="10"/>
  <c r="F181" i="10"/>
  <c r="C199" i="10"/>
  <c r="C183" i="10"/>
  <c r="G197" i="10"/>
  <c r="C106" i="11"/>
  <c r="C125" i="10"/>
  <c r="K106" i="11"/>
  <c r="K125" i="10"/>
  <c r="AK6" i="11" a="1"/>
  <c r="T106" i="11" l="1"/>
  <c r="C166" i="10"/>
  <c r="Z106" i="11"/>
  <c r="I166" i="10"/>
  <c r="K91" i="10"/>
  <c r="K105" i="10"/>
  <c r="K122" i="10"/>
  <c r="K106" i="10"/>
  <c r="K102" i="10"/>
  <c r="K113" i="10"/>
  <c r="K87" i="10"/>
  <c r="AS50" i="11"/>
  <c r="K111" i="10"/>
  <c r="K104" i="10"/>
  <c r="K93" i="10"/>
  <c r="K118" i="10"/>
  <c r="AS52" i="11"/>
  <c r="K110" i="10"/>
  <c r="K120" i="10"/>
  <c r="K108" i="10"/>
  <c r="AS54" i="11"/>
  <c r="K121" i="10"/>
  <c r="K112" i="10"/>
  <c r="K98" i="10"/>
  <c r="K123" i="10"/>
  <c r="AS51" i="11"/>
  <c r="K115" i="10"/>
  <c r="K116" i="10"/>
  <c r="K124" i="10"/>
  <c r="K101" i="10"/>
  <c r="K119" i="10"/>
  <c r="K92" i="10"/>
  <c r="K103" i="10"/>
  <c r="K99" i="10"/>
  <c r="K109" i="10"/>
  <c r="K86" i="10"/>
  <c r="AS6" i="11"/>
  <c r="K89" i="10"/>
  <c r="K97" i="10"/>
  <c r="K114" i="10"/>
  <c r="K96" i="10"/>
  <c r="K94" i="10"/>
  <c r="K88" i="10"/>
  <c r="AS49" i="11"/>
  <c r="K85" i="10"/>
  <c r="AS53" i="11"/>
  <c r="K90" i="10"/>
  <c r="K107" i="10"/>
  <c r="K117" i="10"/>
  <c r="AS55" i="11"/>
  <c r="AS56" i="11"/>
  <c r="K100" i="10"/>
  <c r="K95" i="10"/>
  <c r="M97" i="10"/>
  <c r="M98" i="10"/>
  <c r="M124" i="10"/>
  <c r="M123" i="10"/>
  <c r="M111" i="10"/>
  <c r="M100" i="10"/>
  <c r="AU54" i="11"/>
  <c r="M122" i="10"/>
  <c r="AU52" i="11"/>
  <c r="M107" i="10"/>
  <c r="M99" i="10"/>
  <c r="M109" i="10"/>
  <c r="M103" i="10"/>
  <c r="M112" i="10"/>
  <c r="M116" i="10"/>
  <c r="AU53" i="11"/>
  <c r="M121" i="10"/>
  <c r="M118" i="10"/>
  <c r="M117" i="10"/>
  <c r="AU49" i="11"/>
  <c r="M89" i="10"/>
  <c r="M87" i="10"/>
  <c r="M105" i="10"/>
  <c r="M110" i="10"/>
  <c r="M88" i="10"/>
  <c r="AU55" i="11"/>
  <c r="M108" i="10"/>
  <c r="AU56" i="11"/>
  <c r="M101" i="10"/>
  <c r="M114" i="10"/>
  <c r="M90" i="10"/>
  <c r="M102" i="10"/>
  <c r="M93" i="10"/>
  <c r="M95" i="10"/>
  <c r="AU6" i="11"/>
  <c r="M104" i="10"/>
  <c r="M94" i="10"/>
  <c r="M86" i="10"/>
  <c r="M85" i="10"/>
  <c r="M115" i="10"/>
  <c r="M92" i="10"/>
  <c r="M91" i="10"/>
  <c r="M119" i="10"/>
  <c r="M106" i="10"/>
  <c r="M113" i="10"/>
  <c r="AU50" i="11"/>
  <c r="AU51" i="11"/>
  <c r="M120" i="10"/>
  <c r="M96" i="10"/>
  <c r="AB106" i="11"/>
  <c r="K166" i="10"/>
  <c r="L116" i="10"/>
  <c r="AT50" i="11"/>
  <c r="L121" i="10"/>
  <c r="L101" i="10"/>
  <c r="L119" i="10"/>
  <c r="L97" i="10"/>
  <c r="L100" i="10"/>
  <c r="L113" i="10"/>
  <c r="L103" i="10"/>
  <c r="L117" i="10"/>
  <c r="L109" i="10"/>
  <c r="L96" i="10"/>
  <c r="L111" i="10"/>
  <c r="AT52" i="11"/>
  <c r="AT6" i="11"/>
  <c r="L108" i="10"/>
  <c r="L99" i="10"/>
  <c r="L104" i="10"/>
  <c r="L114" i="10"/>
  <c r="L87" i="10"/>
  <c r="L122" i="10"/>
  <c r="AT54" i="11"/>
  <c r="L102" i="10"/>
  <c r="AT51" i="11"/>
  <c r="L92" i="10"/>
  <c r="L98" i="10"/>
  <c r="L110" i="10"/>
  <c r="L88" i="10"/>
  <c r="AT53" i="11"/>
  <c r="AT49" i="11"/>
  <c r="L124" i="10"/>
  <c r="L90" i="10"/>
  <c r="L89" i="10"/>
  <c r="L106" i="10"/>
  <c r="L123" i="10"/>
  <c r="L95" i="10"/>
  <c r="AT56" i="11"/>
  <c r="L86" i="10"/>
  <c r="L85" i="10"/>
  <c r="L115" i="10"/>
  <c r="L94" i="10"/>
  <c r="L105" i="10"/>
  <c r="L107" i="10"/>
  <c r="L118" i="10"/>
  <c r="L93" i="10"/>
  <c r="L120" i="10"/>
  <c r="L112" i="10"/>
  <c r="AT55" i="11"/>
  <c r="L91" i="10"/>
  <c r="I86" i="10"/>
  <c r="I124" i="10"/>
  <c r="I107" i="10"/>
  <c r="I119" i="10"/>
  <c r="AQ51" i="11"/>
  <c r="I116" i="10"/>
  <c r="I87" i="10"/>
  <c r="I115" i="10"/>
  <c r="I109" i="10"/>
  <c r="I123" i="10"/>
  <c r="I95" i="10"/>
  <c r="I97" i="10"/>
  <c r="AQ54" i="11"/>
  <c r="I88" i="10"/>
  <c r="I92" i="10"/>
  <c r="I99" i="10"/>
  <c r="I117" i="10"/>
  <c r="I106" i="10"/>
  <c r="I85" i="10"/>
  <c r="I89" i="10"/>
  <c r="AQ55" i="11"/>
  <c r="I98" i="10"/>
  <c r="I93" i="10"/>
  <c r="I110" i="10"/>
  <c r="I91" i="10"/>
  <c r="I112" i="10"/>
  <c r="I94" i="10"/>
  <c r="I103" i="10"/>
  <c r="I114" i="10"/>
  <c r="I122" i="10"/>
  <c r="I101" i="10"/>
  <c r="I102" i="10"/>
  <c r="AQ50" i="11"/>
  <c r="I108" i="10"/>
  <c r="I105" i="10"/>
  <c r="I96" i="10"/>
  <c r="I90" i="10"/>
  <c r="AQ56" i="11"/>
  <c r="AQ52" i="11"/>
  <c r="I100" i="10"/>
  <c r="AQ53" i="11"/>
  <c r="I121" i="10"/>
  <c r="I120" i="10"/>
  <c r="I104" i="10"/>
  <c r="AQ6" i="11"/>
  <c r="I111" i="10"/>
  <c r="I113" i="10"/>
  <c r="I118" i="10"/>
  <c r="AQ49" i="11"/>
  <c r="M166" i="10"/>
  <c r="AD106" i="11"/>
  <c r="AA106" i="11"/>
  <c r="J166" i="10"/>
  <c r="AC106" i="11"/>
  <c r="L166" i="10"/>
  <c r="J122" i="10"/>
  <c r="J86" i="10"/>
  <c r="J107" i="10"/>
  <c r="J105" i="10"/>
  <c r="J116" i="10"/>
  <c r="J110" i="10"/>
  <c r="J119" i="10"/>
  <c r="AR52" i="11"/>
  <c r="J111" i="10"/>
  <c r="J120" i="10"/>
  <c r="AR50" i="11"/>
  <c r="J114" i="10"/>
  <c r="AR6" i="11"/>
  <c r="J103" i="10"/>
  <c r="J95" i="10"/>
  <c r="J112" i="10"/>
  <c r="AR53" i="11"/>
  <c r="J98" i="10"/>
  <c r="J88" i="10"/>
  <c r="J91" i="10"/>
  <c r="J124" i="10"/>
  <c r="J85" i="10"/>
  <c r="J101" i="10"/>
  <c r="J89" i="10"/>
  <c r="J93" i="10"/>
  <c r="AR51" i="11"/>
  <c r="J96" i="10"/>
  <c r="J115" i="10"/>
  <c r="J117" i="10"/>
  <c r="J121" i="10"/>
  <c r="J108" i="10"/>
  <c r="AR49" i="11"/>
  <c r="J118" i="10"/>
  <c r="AR54" i="11"/>
  <c r="J106" i="10"/>
  <c r="J94" i="10"/>
  <c r="J100" i="10"/>
  <c r="J113" i="10"/>
  <c r="J97" i="10"/>
  <c r="J109" i="10"/>
  <c r="J87" i="10"/>
  <c r="AR55" i="11"/>
  <c r="J99" i="10"/>
  <c r="J123" i="10"/>
  <c r="J92" i="10"/>
  <c r="J90" i="10"/>
  <c r="J104" i="10"/>
  <c r="J102" i="10"/>
  <c r="AR56" i="11"/>
  <c r="AA6" i="11" a="1"/>
  <c r="Z6" i="11" a="1"/>
  <c r="AD6" i="11" a="1"/>
  <c r="AC6" i="11" a="1"/>
  <c r="AB6" i="11" a="1"/>
  <c r="E117" i="10"/>
  <c r="G86" i="10"/>
  <c r="AL50" i="11"/>
  <c r="C106" i="10"/>
  <c r="H113" i="10"/>
  <c r="F105" i="10"/>
  <c r="C103" i="10"/>
  <c r="H105" i="10"/>
  <c r="AN54" i="11"/>
  <c r="G110" i="10"/>
  <c r="G91" i="10"/>
  <c r="AM54" i="11"/>
  <c r="F89" i="10"/>
  <c r="H110" i="10"/>
  <c r="G89" i="10"/>
  <c r="G123" i="10"/>
  <c r="G88" i="10"/>
  <c r="E91" i="10"/>
  <c r="F109" i="10"/>
  <c r="F92" i="10"/>
  <c r="F115" i="10"/>
  <c r="F98" i="10"/>
  <c r="C104" i="10"/>
  <c r="H112" i="10"/>
  <c r="D95" i="10"/>
  <c r="C124" i="10"/>
  <c r="G120" i="10"/>
  <c r="AN53" i="11"/>
  <c r="C118" i="10"/>
  <c r="E105" i="10"/>
  <c r="AN56" i="11"/>
  <c r="G102" i="10"/>
  <c r="H85" i="10"/>
  <c r="E122" i="10"/>
  <c r="C100" i="10"/>
  <c r="AP52" i="11"/>
  <c r="G93" i="10"/>
  <c r="G122" i="10"/>
  <c r="C107" i="10"/>
  <c r="G109" i="10"/>
  <c r="C111" i="10"/>
  <c r="AP55" i="11"/>
  <c r="D85" i="10"/>
  <c r="D84" i="10"/>
  <c r="C121" i="10"/>
  <c r="AO53" i="11"/>
  <c r="C110" i="10"/>
  <c r="H108" i="10"/>
  <c r="F117" i="10"/>
  <c r="C91" i="10"/>
  <c r="H103" i="10"/>
  <c r="C92" i="10"/>
  <c r="G111" i="10"/>
  <c r="E119" i="10"/>
  <c r="F107" i="10"/>
  <c r="F116" i="10"/>
  <c r="D101" i="10"/>
  <c r="G84" i="10"/>
  <c r="H93" i="10"/>
  <c r="AL54" i="11"/>
  <c r="C105" i="10"/>
  <c r="C116" i="10"/>
  <c r="D102" i="10"/>
  <c r="E115" i="10"/>
  <c r="C101" i="10"/>
  <c r="D111" i="10"/>
  <c r="AP53" i="11"/>
  <c r="G90" i="10"/>
  <c r="G106" i="10"/>
  <c r="G107" i="10"/>
  <c r="D110" i="10"/>
  <c r="C93" i="10"/>
  <c r="E103" i="10"/>
  <c r="H89" i="10"/>
  <c r="C112" i="10"/>
  <c r="G115" i="10"/>
  <c r="F87" i="10"/>
  <c r="H104" i="10"/>
  <c r="AK49" i="11"/>
  <c r="H117" i="10"/>
  <c r="F86" i="10"/>
  <c r="G105" i="10"/>
  <c r="D103" i="10"/>
  <c r="H92" i="10"/>
  <c r="E108" i="10"/>
  <c r="AM50" i="11"/>
  <c r="AM51" i="11"/>
  <c r="D122" i="10"/>
  <c r="D108" i="10"/>
  <c r="C114" i="10"/>
  <c r="AO50" i="11"/>
  <c r="D114" i="10"/>
  <c r="AM49" i="11"/>
  <c r="AP51" i="11"/>
  <c r="AN49" i="11"/>
  <c r="H91" i="10"/>
  <c r="D91" i="10"/>
  <c r="H94" i="10"/>
  <c r="F110" i="10"/>
  <c r="AO52" i="11"/>
  <c r="E121" i="10"/>
  <c r="C115" i="10"/>
  <c r="AL53" i="11"/>
  <c r="G92" i="10"/>
  <c r="F104" i="10"/>
  <c r="G112" i="10"/>
  <c r="F106" i="10"/>
  <c r="G119" i="10"/>
  <c r="H124" i="10"/>
  <c r="G118" i="10"/>
  <c r="E113" i="10"/>
  <c r="D119" i="10"/>
  <c r="E109" i="10"/>
  <c r="E88" i="10"/>
  <c r="E93" i="10"/>
  <c r="E116" i="10"/>
  <c r="H120" i="10"/>
  <c r="F85" i="10"/>
  <c r="E98" i="10"/>
  <c r="E118" i="10"/>
  <c r="G100" i="10"/>
  <c r="AM48" i="11"/>
  <c r="H111" i="10"/>
  <c r="C123" i="10"/>
  <c r="D86" i="10"/>
  <c r="AO49" i="11"/>
  <c r="H109" i="10"/>
  <c r="E104" i="10"/>
  <c r="H102" i="10"/>
  <c r="E102" i="10"/>
  <c r="F102" i="10"/>
  <c r="H101" i="10"/>
  <c r="D97" i="10"/>
  <c r="D109" i="10"/>
  <c r="H115" i="10"/>
  <c r="AO55" i="11"/>
  <c r="G85" i="10"/>
  <c r="D123" i="10"/>
  <c r="C109" i="10"/>
  <c r="H100" i="10"/>
  <c r="AO48" i="11"/>
  <c r="F101" i="10"/>
  <c r="D93" i="10"/>
  <c r="D98" i="10"/>
  <c r="C117" i="10"/>
  <c r="E84" i="10"/>
  <c r="F120" i="10"/>
  <c r="G87" i="10"/>
  <c r="AM53" i="11"/>
  <c r="D99" i="10"/>
  <c r="D107" i="10"/>
  <c r="F90" i="10"/>
  <c r="H98" i="10"/>
  <c r="F112" i="10"/>
  <c r="F114" i="10"/>
  <c r="AK50" i="11"/>
  <c r="E95" i="10"/>
  <c r="E90" i="10"/>
  <c r="H116" i="10"/>
  <c r="C87" i="10"/>
  <c r="D94" i="10"/>
  <c r="G113" i="10"/>
  <c r="D112" i="10"/>
  <c r="H114" i="10"/>
  <c r="H96" i="10"/>
  <c r="AK56" i="11"/>
  <c r="E89" i="10"/>
  <c r="H121" i="10"/>
  <c r="F111" i="10"/>
  <c r="D96" i="10"/>
  <c r="E124" i="10"/>
  <c r="AN55" i="11"/>
  <c r="AP56" i="11"/>
  <c r="G99" i="10"/>
  <c r="E123" i="10"/>
  <c r="E112" i="10"/>
  <c r="D113" i="10"/>
  <c r="C89" i="10"/>
  <c r="C108" i="10"/>
  <c r="AN48" i="11"/>
  <c r="F97" i="10"/>
  <c r="E99" i="10"/>
  <c r="E92" i="10"/>
  <c r="C94" i="10"/>
  <c r="C96" i="10"/>
  <c r="F95" i="10"/>
  <c r="H86" i="10"/>
  <c r="F118" i="10"/>
  <c r="C88" i="10"/>
  <c r="AL56" i="11"/>
  <c r="AK55" i="11"/>
  <c r="C120" i="10"/>
  <c r="E114" i="10"/>
  <c r="D116" i="10"/>
  <c r="AN51" i="11"/>
  <c r="H84" i="10"/>
  <c r="H119" i="10"/>
  <c r="D87" i="10"/>
  <c r="AM56" i="11"/>
  <c r="G103" i="10"/>
  <c r="F91" i="10"/>
  <c r="H99" i="10"/>
  <c r="E94" i="10"/>
  <c r="E100" i="10"/>
  <c r="D100" i="10"/>
  <c r="E85" i="10"/>
  <c r="C97" i="10"/>
  <c r="AL49" i="11"/>
  <c r="D92" i="10"/>
  <c r="H122" i="10"/>
  <c r="C119" i="10"/>
  <c r="E110" i="10"/>
  <c r="G124" i="10"/>
  <c r="H118" i="10"/>
  <c r="AK6" i="11"/>
  <c r="D90" i="10"/>
  <c r="AK54" i="11"/>
  <c r="H97" i="10"/>
  <c r="D117" i="10"/>
  <c r="G114" i="10"/>
  <c r="AK52" i="11"/>
  <c r="AP50" i="11"/>
  <c r="AM52" i="11"/>
  <c r="D89" i="10"/>
  <c r="G108" i="10"/>
  <c r="D118" i="10"/>
  <c r="AL48" i="11"/>
  <c r="F84" i="10"/>
  <c r="G121" i="10"/>
  <c r="F96" i="10"/>
  <c r="AN50" i="11"/>
  <c r="E101" i="10"/>
  <c r="C102" i="10"/>
  <c r="G104" i="10"/>
  <c r="G96" i="10"/>
  <c r="AP48" i="11"/>
  <c r="AL51" i="11"/>
  <c r="E111" i="10"/>
  <c r="AP54" i="11"/>
  <c r="F121" i="10"/>
  <c r="F93" i="10"/>
  <c r="D121" i="10"/>
  <c r="E120" i="10"/>
  <c r="G101" i="10"/>
  <c r="AO51" i="11"/>
  <c r="F99" i="10"/>
  <c r="D120" i="10"/>
  <c r="D104" i="10"/>
  <c r="E96" i="10"/>
  <c r="G117" i="10"/>
  <c r="H88" i="10"/>
  <c r="E107" i="10"/>
  <c r="F94" i="10"/>
  <c r="H106" i="10"/>
  <c r="E97" i="10"/>
  <c r="AL52" i="11"/>
  <c r="AM55" i="11"/>
  <c r="F123" i="10"/>
  <c r="D124" i="10"/>
  <c r="F88" i="10"/>
  <c r="AO54" i="11"/>
  <c r="G97" i="10"/>
  <c r="E87" i="10"/>
  <c r="AO56" i="11"/>
  <c r="H90" i="10"/>
  <c r="C98" i="10"/>
  <c r="C99" i="10"/>
  <c r="C95" i="10"/>
  <c r="G116" i="10"/>
  <c r="D105" i="10"/>
  <c r="F124" i="10"/>
  <c r="E86" i="10"/>
  <c r="C86" i="10"/>
  <c r="F108" i="10"/>
  <c r="C85" i="10"/>
  <c r="H123" i="10"/>
  <c r="F113" i="10"/>
  <c r="F122" i="10"/>
  <c r="C113" i="10"/>
  <c r="G95" i="10"/>
  <c r="AK51" i="11"/>
  <c r="AN52" i="11"/>
  <c r="F103" i="10"/>
  <c r="AP49" i="11"/>
  <c r="F119" i="10"/>
  <c r="C90" i="10"/>
  <c r="G98" i="10"/>
  <c r="AL55" i="11"/>
  <c r="E106" i="10"/>
  <c r="H95" i="10"/>
  <c r="H87" i="10"/>
  <c r="D106" i="10"/>
  <c r="D115" i="10"/>
  <c r="H107" i="10"/>
  <c r="G94" i="10"/>
  <c r="F100" i="10"/>
  <c r="C122" i="10"/>
  <c r="D88" i="10"/>
  <c r="AK53" i="11"/>
  <c r="T6" i="11" a="1"/>
  <c r="I65" i="10" l="1"/>
  <c r="I64" i="10"/>
  <c r="I82" i="10"/>
  <c r="I79" i="10"/>
  <c r="I53" i="10"/>
  <c r="Z49" i="11"/>
  <c r="I45" i="10"/>
  <c r="I81" i="10"/>
  <c r="I46" i="10"/>
  <c r="I50" i="10"/>
  <c r="I59" i="10"/>
  <c r="Z6" i="11"/>
  <c r="I61" i="10"/>
  <c r="I57" i="10"/>
  <c r="Z52" i="11"/>
  <c r="I63" i="10"/>
  <c r="Z50" i="11"/>
  <c r="I51" i="10"/>
  <c r="I62" i="10"/>
  <c r="Z55" i="11"/>
  <c r="I47" i="10"/>
  <c r="I83" i="10"/>
  <c r="I70" i="10"/>
  <c r="I68" i="10"/>
  <c r="I58" i="10"/>
  <c r="I67" i="10"/>
  <c r="I55" i="10"/>
  <c r="I52" i="10"/>
  <c r="I60" i="10"/>
  <c r="I48" i="10"/>
  <c r="I73" i="10"/>
  <c r="I44" i="10"/>
  <c r="I56" i="10"/>
  <c r="I71" i="10"/>
  <c r="I76" i="10"/>
  <c r="I54" i="10"/>
  <c r="I77" i="10"/>
  <c r="I69" i="10"/>
  <c r="Z53" i="11"/>
  <c r="I66" i="10"/>
  <c r="I80" i="10"/>
  <c r="I72" i="10"/>
  <c r="I78" i="10"/>
  <c r="Z54" i="11"/>
  <c r="I75" i="10"/>
  <c r="Z56" i="11"/>
  <c r="Z51" i="11"/>
  <c r="I74" i="10"/>
  <c r="I49" i="10"/>
  <c r="AT48" i="11"/>
  <c r="L84" i="10"/>
  <c r="AD56" i="11"/>
  <c r="M49" i="10"/>
  <c r="AD49" i="11"/>
  <c r="M65" i="10"/>
  <c r="AD50" i="11"/>
  <c r="AD54" i="11"/>
  <c r="M81" i="10"/>
  <c r="M59" i="10"/>
  <c r="AD53" i="11"/>
  <c r="M46" i="10"/>
  <c r="M78" i="10"/>
  <c r="M57" i="10"/>
  <c r="M74" i="10"/>
  <c r="AD55" i="11"/>
  <c r="M82" i="10"/>
  <c r="M50" i="10"/>
  <c r="M80" i="10"/>
  <c r="M61" i="10"/>
  <c r="M55" i="10"/>
  <c r="M63" i="10"/>
  <c r="M64" i="10"/>
  <c r="M62" i="10"/>
  <c r="M83" i="10"/>
  <c r="M54" i="10"/>
  <c r="M77" i="10"/>
  <c r="M66" i="10"/>
  <c r="M70" i="10"/>
  <c r="AD52" i="11"/>
  <c r="M58" i="10"/>
  <c r="M69" i="10"/>
  <c r="AD6" i="11"/>
  <c r="M72" i="10"/>
  <c r="M75" i="10"/>
  <c r="M52" i="10"/>
  <c r="M79" i="10"/>
  <c r="M73" i="10"/>
  <c r="M47" i="10"/>
  <c r="M44" i="10"/>
  <c r="AD51" i="11"/>
  <c r="M67" i="10"/>
  <c r="M60" i="10"/>
  <c r="M53" i="10"/>
  <c r="M45" i="10"/>
  <c r="M76" i="10"/>
  <c r="M51" i="10"/>
  <c r="M56" i="10"/>
  <c r="M68" i="10"/>
  <c r="M48" i="10"/>
  <c r="M71" i="10"/>
  <c r="AA55" i="11"/>
  <c r="AA56" i="11"/>
  <c r="J53" i="10"/>
  <c r="J64" i="10"/>
  <c r="AA49" i="11"/>
  <c r="AA53" i="11"/>
  <c r="J82" i="10"/>
  <c r="J72" i="10"/>
  <c r="J54" i="10"/>
  <c r="J61" i="10"/>
  <c r="J55" i="10"/>
  <c r="J69" i="10"/>
  <c r="AA6" i="11"/>
  <c r="J71" i="10"/>
  <c r="J56" i="10"/>
  <c r="J60" i="10"/>
  <c r="J66" i="10"/>
  <c r="J70" i="10"/>
  <c r="J65" i="10"/>
  <c r="J45" i="10"/>
  <c r="J49" i="10"/>
  <c r="AA51" i="11"/>
  <c r="AA52" i="11"/>
  <c r="J44" i="10"/>
  <c r="J52" i="10"/>
  <c r="J50" i="10"/>
  <c r="J76" i="10"/>
  <c r="J68" i="10"/>
  <c r="J79" i="10"/>
  <c r="J74" i="10"/>
  <c r="AA50" i="11"/>
  <c r="J62" i="10"/>
  <c r="J59" i="10"/>
  <c r="J47" i="10"/>
  <c r="J81" i="10"/>
  <c r="J46" i="10"/>
  <c r="J78" i="10"/>
  <c r="J63" i="10"/>
  <c r="J67" i="10"/>
  <c r="J51" i="10"/>
  <c r="J57" i="10"/>
  <c r="J73" i="10"/>
  <c r="J83" i="10"/>
  <c r="J77" i="10"/>
  <c r="J80" i="10"/>
  <c r="J48" i="10"/>
  <c r="J75" i="10"/>
  <c r="AA54" i="11"/>
  <c r="J58" i="10"/>
  <c r="I84" i="10"/>
  <c r="AQ48" i="11"/>
  <c r="AK48" i="11"/>
  <c r="C84" i="10"/>
  <c r="AS48" i="11"/>
  <c r="K84" i="10"/>
  <c r="AU48" i="11"/>
  <c r="M84" i="10"/>
  <c r="H47" i="10"/>
  <c r="F43" i="10"/>
  <c r="D47" i="10"/>
  <c r="F53" i="10"/>
  <c r="D68" i="10"/>
  <c r="D69" i="10"/>
  <c r="C81" i="10"/>
  <c r="C46" i="10"/>
  <c r="Y53" i="11"/>
  <c r="G69" i="10"/>
  <c r="X54" i="11"/>
  <c r="V56" i="11"/>
  <c r="E50" i="10"/>
  <c r="G75" i="10"/>
  <c r="F79" i="10"/>
  <c r="X56" i="11"/>
  <c r="C62" i="10"/>
  <c r="H48" i="10"/>
  <c r="E52" i="10"/>
  <c r="E64" i="10"/>
  <c r="C67" i="10"/>
  <c r="T6" i="11"/>
  <c r="F66" i="10"/>
  <c r="F59" i="10"/>
  <c r="D77" i="10"/>
  <c r="T51" i="11"/>
  <c r="T56" i="11"/>
  <c r="F55" i="10"/>
  <c r="F78" i="10"/>
  <c r="H54" i="10"/>
  <c r="D82" i="10"/>
  <c r="G77" i="10"/>
  <c r="G53" i="10"/>
  <c r="D44" i="10"/>
  <c r="G58" i="10"/>
  <c r="H67" i="10"/>
  <c r="F63" i="10"/>
  <c r="U49" i="11"/>
  <c r="F71" i="10"/>
  <c r="X48" i="11"/>
  <c r="D50" i="10"/>
  <c r="C61" i="10"/>
  <c r="T49" i="11"/>
  <c r="E81" i="10"/>
  <c r="X53" i="11"/>
  <c r="D61" i="10"/>
  <c r="W49" i="11"/>
  <c r="Y51" i="11"/>
  <c r="E47" i="10"/>
  <c r="T55" i="11"/>
  <c r="E70" i="10"/>
  <c r="E55" i="10"/>
  <c r="D54" i="10"/>
  <c r="C50" i="10"/>
  <c r="H68" i="10"/>
  <c r="E76" i="10"/>
  <c r="H73" i="10"/>
  <c r="F58" i="10"/>
  <c r="G63" i="10"/>
  <c r="G81" i="10"/>
  <c r="C56" i="10"/>
  <c r="W52" i="11"/>
  <c r="V48" i="11"/>
  <c r="H43" i="10"/>
  <c r="G46" i="10"/>
  <c r="E72" i="10"/>
  <c r="F56" i="10"/>
  <c r="U54" i="11"/>
  <c r="C60" i="10"/>
  <c r="F49" i="10"/>
  <c r="V54" i="11"/>
  <c r="G47" i="10"/>
  <c r="F60" i="10"/>
  <c r="H45" i="10"/>
  <c r="H50" i="10"/>
  <c r="D75" i="10"/>
  <c r="G45" i="10"/>
  <c r="D73" i="10"/>
  <c r="X51" i="11"/>
  <c r="H52" i="10"/>
  <c r="C44" i="10"/>
  <c r="E44" i="10"/>
  <c r="H55" i="10"/>
  <c r="U52" i="11"/>
  <c r="V50" i="11"/>
  <c r="F76" i="10"/>
  <c r="D83" i="10"/>
  <c r="Y55" i="11"/>
  <c r="G72" i="10"/>
  <c r="H74" i="10"/>
  <c r="E48" i="10"/>
  <c r="G78" i="10"/>
  <c r="C53" i="10"/>
  <c r="D59" i="10"/>
  <c r="G71" i="10"/>
  <c r="C49" i="10"/>
  <c r="C70" i="10"/>
  <c r="F83" i="10"/>
  <c r="F72" i="10"/>
  <c r="G56" i="10"/>
  <c r="D53" i="10"/>
  <c r="T50" i="11"/>
  <c r="E62" i="10"/>
  <c r="D65" i="10"/>
  <c r="F65" i="10"/>
  <c r="E66" i="10"/>
  <c r="F75" i="10"/>
  <c r="H78" i="10"/>
  <c r="C71" i="10"/>
  <c r="G67" i="10"/>
  <c r="C63" i="10"/>
  <c r="G49" i="10"/>
  <c r="C59" i="10"/>
  <c r="E78" i="10"/>
  <c r="D56" i="10"/>
  <c r="X52" i="11"/>
  <c r="H62" i="10"/>
  <c r="C69" i="10"/>
  <c r="Y49" i="11"/>
  <c r="F46" i="10"/>
  <c r="D80" i="10"/>
  <c r="G52" i="10"/>
  <c r="E58" i="10"/>
  <c r="U55" i="11"/>
  <c r="E80" i="10"/>
  <c r="G48" i="10"/>
  <c r="V55" i="11"/>
  <c r="F67" i="10"/>
  <c r="F77" i="10"/>
  <c r="C82" i="10"/>
  <c r="F80" i="10"/>
  <c r="D74" i="10"/>
  <c r="Y50" i="11"/>
  <c r="H76" i="10"/>
  <c r="W51" i="11"/>
  <c r="F52" i="10"/>
  <c r="F61" i="10"/>
  <c r="X55" i="11"/>
  <c r="G54" i="10"/>
  <c r="D52" i="10"/>
  <c r="G44" i="10"/>
  <c r="F68" i="10"/>
  <c r="X50" i="11"/>
  <c r="T52" i="11"/>
  <c r="C76" i="10"/>
  <c r="F54" i="10"/>
  <c r="E63" i="10"/>
  <c r="G74" i="10"/>
  <c r="X49" i="11"/>
  <c r="H56" i="10"/>
  <c r="D46" i="10"/>
  <c r="H79" i="10"/>
  <c r="U53" i="11"/>
  <c r="H59" i="10"/>
  <c r="F44" i="10"/>
  <c r="E77" i="10"/>
  <c r="C65" i="10"/>
  <c r="C48" i="10"/>
  <c r="G83" i="10"/>
  <c r="C54" i="10"/>
  <c r="E73" i="10"/>
  <c r="H63" i="10"/>
  <c r="D81" i="10"/>
  <c r="U51" i="11"/>
  <c r="D71" i="10"/>
  <c r="C58" i="10"/>
  <c r="U50" i="11"/>
  <c r="G62" i="10"/>
  <c r="T53" i="11"/>
  <c r="D78" i="10"/>
  <c r="W48" i="11"/>
  <c r="V49" i="11"/>
  <c r="F69" i="10"/>
  <c r="G68" i="10"/>
  <c r="C47" i="10"/>
  <c r="E79" i="10"/>
  <c r="C74" i="10"/>
  <c r="E53" i="10"/>
  <c r="D45" i="10"/>
  <c r="D72" i="10"/>
  <c r="W55" i="11"/>
  <c r="W53" i="11"/>
  <c r="E61" i="10"/>
  <c r="T54" i="11"/>
  <c r="W56" i="11"/>
  <c r="V53" i="11"/>
  <c r="E74" i="10"/>
  <c r="D57" i="10"/>
  <c r="H81" i="10"/>
  <c r="G82" i="10"/>
  <c r="C75" i="10"/>
  <c r="C80" i="10"/>
  <c r="F74" i="10"/>
  <c r="V51" i="11"/>
  <c r="G61" i="10"/>
  <c r="D60" i="10"/>
  <c r="W50" i="11"/>
  <c r="H46" i="10"/>
  <c r="G80" i="10"/>
  <c r="G73" i="10"/>
  <c r="C68" i="10"/>
  <c r="F48" i="10"/>
  <c r="C73" i="10"/>
  <c r="G64" i="10"/>
  <c r="H53" i="10"/>
  <c r="E71" i="10"/>
  <c r="C83" i="10"/>
  <c r="H65" i="10"/>
  <c r="G70" i="10"/>
  <c r="G79" i="10"/>
  <c r="G59" i="10"/>
  <c r="C79" i="10"/>
  <c r="G57" i="10"/>
  <c r="H58" i="10"/>
  <c r="H77" i="10"/>
  <c r="F51" i="10"/>
  <c r="U56" i="11"/>
  <c r="F64" i="10"/>
  <c r="G43" i="10"/>
  <c r="F50" i="10"/>
  <c r="H72" i="10"/>
  <c r="D70" i="10"/>
  <c r="H66" i="10"/>
  <c r="G76" i="10"/>
  <c r="E59" i="10"/>
  <c r="H83" i="10"/>
  <c r="C66" i="10"/>
  <c r="E56" i="10"/>
  <c r="H75" i="10"/>
  <c r="D55" i="10"/>
  <c r="C77" i="10"/>
  <c r="D58" i="10"/>
  <c r="D49" i="10"/>
  <c r="F70" i="10"/>
  <c r="D64" i="10"/>
  <c r="E54" i="10"/>
  <c r="C72" i="10"/>
  <c r="H64" i="10"/>
  <c r="E51" i="10"/>
  <c r="U48" i="11"/>
  <c r="Y54" i="11"/>
  <c r="H44" i="10"/>
  <c r="G66" i="10"/>
  <c r="C55" i="10"/>
  <c r="E49" i="10"/>
  <c r="C78" i="10"/>
  <c r="F73" i="10"/>
  <c r="H69" i="10"/>
  <c r="H80" i="10"/>
  <c r="Y48" i="11"/>
  <c r="D43" i="10"/>
  <c r="H61" i="10"/>
  <c r="E45" i="10"/>
  <c r="W54" i="11"/>
  <c r="H71" i="10"/>
  <c r="H82" i="10"/>
  <c r="H70" i="10"/>
  <c r="F62" i="10"/>
  <c r="D51" i="10"/>
  <c r="E83" i="10"/>
  <c r="F45" i="10"/>
  <c r="E57" i="10"/>
  <c r="E43" i="10"/>
  <c r="E75" i="10"/>
  <c r="E69" i="10"/>
  <c r="G60" i="10"/>
  <c r="H49" i="10"/>
  <c r="C57" i="10"/>
  <c r="H60" i="10"/>
  <c r="V52" i="11"/>
  <c r="E46" i="10"/>
  <c r="D63" i="10"/>
  <c r="H57" i="10"/>
  <c r="G51" i="10"/>
  <c r="F57" i="10"/>
  <c r="F82" i="10"/>
  <c r="C64" i="10"/>
  <c r="C45" i="10"/>
  <c r="Y56" i="11"/>
  <c r="C52" i="10"/>
  <c r="F47" i="10"/>
  <c r="E60" i="10"/>
  <c r="G55" i="10"/>
  <c r="E65" i="10"/>
  <c r="E82" i="10"/>
  <c r="D76" i="10"/>
  <c r="E67" i="10"/>
  <c r="C51" i="10"/>
  <c r="Y52" i="11"/>
  <c r="H51" i="10"/>
  <c r="D66" i="10"/>
  <c r="F81" i="10"/>
  <c r="D62" i="10"/>
  <c r="G50" i="10"/>
  <c r="D48" i="10"/>
  <c r="E68" i="10"/>
  <c r="G65" i="10"/>
  <c r="D79" i="10"/>
  <c r="D67" i="10"/>
  <c r="K59" i="10"/>
  <c r="K73" i="10"/>
  <c r="K44" i="10"/>
  <c r="K63" i="10"/>
  <c r="K58" i="10"/>
  <c r="K81" i="10"/>
  <c r="K78" i="10"/>
  <c r="K66" i="10"/>
  <c r="AB52" i="11"/>
  <c r="K49" i="10"/>
  <c r="K69" i="10"/>
  <c r="AB49" i="11"/>
  <c r="K75" i="10"/>
  <c r="AB56" i="11"/>
  <c r="K64" i="10"/>
  <c r="AB6" i="11"/>
  <c r="K55" i="10"/>
  <c r="K74" i="10"/>
  <c r="AB54" i="11"/>
  <c r="K82" i="10"/>
  <c r="AB51" i="11"/>
  <c r="K80" i="10"/>
  <c r="K76" i="10"/>
  <c r="K46" i="10"/>
  <c r="K48" i="10"/>
  <c r="K56" i="10"/>
  <c r="K71" i="10"/>
  <c r="K83" i="10"/>
  <c r="K67" i="10"/>
  <c r="K54" i="10"/>
  <c r="K53" i="10"/>
  <c r="K61" i="10"/>
  <c r="AB53" i="11"/>
  <c r="K62" i="10"/>
  <c r="K79" i="10"/>
  <c r="K50" i="10"/>
  <c r="K57" i="10"/>
  <c r="K70" i="10"/>
  <c r="K77" i="10"/>
  <c r="K51" i="10"/>
  <c r="K68" i="10"/>
  <c r="K65" i="10"/>
  <c r="K52" i="10"/>
  <c r="K47" i="10"/>
  <c r="K45" i="10"/>
  <c r="AB50" i="11"/>
  <c r="AB55" i="11"/>
  <c r="K60" i="10"/>
  <c r="K72" i="10"/>
  <c r="AC51" i="11"/>
  <c r="L67" i="10"/>
  <c r="AC55" i="11"/>
  <c r="L78" i="10"/>
  <c r="L69" i="10"/>
  <c r="L51" i="10"/>
  <c r="L73" i="10"/>
  <c r="L56" i="10"/>
  <c r="L81" i="10"/>
  <c r="L62" i="10"/>
  <c r="L59" i="10"/>
  <c r="AC49" i="11"/>
  <c r="AC54" i="11"/>
  <c r="L75" i="10"/>
  <c r="L45" i="10"/>
  <c r="L44" i="10"/>
  <c r="L54" i="10"/>
  <c r="AC56" i="11"/>
  <c r="L70" i="10"/>
  <c r="L74" i="10"/>
  <c r="L57" i="10"/>
  <c r="AC6" i="11"/>
  <c r="L65" i="10"/>
  <c r="L58" i="10"/>
  <c r="L52" i="10"/>
  <c r="L76" i="10"/>
  <c r="L64" i="10"/>
  <c r="L46" i="10"/>
  <c r="L80" i="10"/>
  <c r="L63" i="10"/>
  <c r="L47" i="10"/>
  <c r="L68" i="10"/>
  <c r="L82" i="10"/>
  <c r="L60" i="10"/>
  <c r="L49" i="10"/>
  <c r="L71" i="10"/>
  <c r="AC50" i="11"/>
  <c r="AC52" i="11"/>
  <c r="L55" i="10"/>
  <c r="L48" i="10"/>
  <c r="L50" i="10"/>
  <c r="L61" i="10"/>
  <c r="L77" i="10"/>
  <c r="L53" i="10"/>
  <c r="L72" i="10"/>
  <c r="AC53" i="11"/>
  <c r="L83" i="10"/>
  <c r="L79" i="10"/>
  <c r="L66" i="10"/>
  <c r="J84" i="10"/>
  <c r="AR48" i="11"/>
  <c r="T48" i="11" l="1"/>
  <c r="C43" i="10"/>
  <c r="AA48" i="11"/>
  <c r="J43" i="10"/>
  <c r="I43" i="10"/>
  <c r="Z48" i="11"/>
  <c r="AC48" i="11"/>
  <c r="L43" i="10"/>
  <c r="K43" i="10"/>
  <c r="AB48" i="11"/>
  <c r="M6" i="11" a="1"/>
  <c r="I6" i="11" a="1"/>
  <c r="K6" i="11" a="1"/>
  <c r="J6" i="11" a="1"/>
  <c r="L6" i="11" a="1"/>
  <c r="M43" i="10"/>
  <c r="AD48" i="11"/>
  <c r="C6" i="11" a="1"/>
  <c r="L14" i="10" l="1"/>
  <c r="L37" i="10"/>
  <c r="L29" i="10"/>
  <c r="L23" i="10"/>
  <c r="L50" i="11"/>
  <c r="L54" i="11"/>
  <c r="L22" i="10"/>
  <c r="L4" i="10"/>
  <c r="L36" i="10"/>
  <c r="L21" i="10"/>
  <c r="L31" i="10"/>
  <c r="L10" i="10"/>
  <c r="L17" i="10"/>
  <c r="L38" i="10"/>
  <c r="L25" i="10"/>
  <c r="L20" i="10"/>
  <c r="L28" i="10"/>
  <c r="L7" i="10"/>
  <c r="L26" i="10"/>
  <c r="L27" i="10"/>
  <c r="L11" i="10"/>
  <c r="L56" i="11"/>
  <c r="L13" i="10"/>
  <c r="L15" i="10"/>
  <c r="L19" i="10"/>
  <c r="L55" i="11"/>
  <c r="L41" i="10"/>
  <c r="L40" i="10"/>
  <c r="L18" i="10"/>
  <c r="L9" i="10"/>
  <c r="L5" i="10"/>
  <c r="L8" i="10"/>
  <c r="L42" i="10"/>
  <c r="L52" i="11"/>
  <c r="L33" i="10"/>
  <c r="L12" i="10"/>
  <c r="L49" i="11"/>
  <c r="L35" i="10"/>
  <c r="L6" i="10"/>
  <c r="L39" i="10"/>
  <c r="L30" i="10"/>
  <c r="L3" i="10"/>
  <c r="L24" i="10"/>
  <c r="L16" i="10"/>
  <c r="L32" i="10"/>
  <c r="L53" i="11"/>
  <c r="L6" i="11"/>
  <c r="L34" i="10"/>
  <c r="L51" i="11"/>
  <c r="J16" i="10"/>
  <c r="J20" i="10"/>
  <c r="J18" i="10"/>
  <c r="J9" i="10"/>
  <c r="J30" i="10"/>
  <c r="J14" i="10"/>
  <c r="J19" i="10"/>
  <c r="J3" i="10"/>
  <c r="J50" i="11"/>
  <c r="J39" i="10"/>
  <c r="J12" i="10"/>
  <c r="J38" i="10"/>
  <c r="J13" i="10"/>
  <c r="J41" i="10"/>
  <c r="J17" i="10"/>
  <c r="J21" i="10"/>
  <c r="J54" i="11"/>
  <c r="J40" i="10"/>
  <c r="J22" i="10"/>
  <c r="J31" i="10"/>
  <c r="J55" i="11"/>
  <c r="J51" i="11"/>
  <c r="J53" i="11"/>
  <c r="J5" i="10"/>
  <c r="J27" i="10"/>
  <c r="J34" i="10"/>
  <c r="J52" i="11"/>
  <c r="J42" i="10"/>
  <c r="J28" i="10"/>
  <c r="J56" i="11"/>
  <c r="J24" i="10"/>
  <c r="J7" i="10"/>
  <c r="J49" i="11"/>
  <c r="J26" i="10"/>
  <c r="J10" i="10"/>
  <c r="J11" i="10"/>
  <c r="J29" i="10"/>
  <c r="J36" i="10"/>
  <c r="J32" i="10"/>
  <c r="J4" i="10"/>
  <c r="J37" i="10"/>
  <c r="J6" i="11"/>
  <c r="J25" i="10"/>
  <c r="J6" i="10"/>
  <c r="J15" i="10"/>
  <c r="J8" i="10"/>
  <c r="J33" i="10"/>
  <c r="J23" i="10"/>
  <c r="J35" i="10"/>
  <c r="K6" i="11"/>
  <c r="K22" i="10"/>
  <c r="K55" i="11"/>
  <c r="K21" i="10"/>
  <c r="K25" i="10"/>
  <c r="K7" i="10"/>
  <c r="K26" i="10"/>
  <c r="K17" i="10"/>
  <c r="K52" i="11"/>
  <c r="K23" i="10"/>
  <c r="K51" i="11"/>
  <c r="K11" i="10"/>
  <c r="K9" i="10"/>
  <c r="K40" i="10"/>
  <c r="K15" i="10"/>
  <c r="K50" i="11"/>
  <c r="K12" i="10"/>
  <c r="K56" i="11"/>
  <c r="K3" i="10"/>
  <c r="K27" i="10"/>
  <c r="K20" i="10"/>
  <c r="K19" i="10"/>
  <c r="K53" i="11"/>
  <c r="K42" i="10"/>
  <c r="K10" i="10"/>
  <c r="K37" i="10"/>
  <c r="K16" i="10"/>
  <c r="K33" i="10"/>
  <c r="K31" i="10"/>
  <c r="K34" i="10"/>
  <c r="K8" i="10"/>
  <c r="K35" i="10"/>
  <c r="K24" i="10"/>
  <c r="K6" i="10"/>
  <c r="K39" i="10"/>
  <c r="K18" i="10"/>
  <c r="K41" i="10"/>
  <c r="K13" i="10"/>
  <c r="K4" i="10"/>
  <c r="K38" i="10"/>
  <c r="K54" i="11"/>
  <c r="K32" i="10"/>
  <c r="K28" i="10"/>
  <c r="K36" i="10"/>
  <c r="K49" i="11"/>
  <c r="K14" i="10"/>
  <c r="K29" i="10"/>
  <c r="K5" i="10"/>
  <c r="K30" i="10"/>
  <c r="I29" i="10"/>
  <c r="I37" i="10"/>
  <c r="I28" i="10"/>
  <c r="I16" i="10"/>
  <c r="I15" i="10"/>
  <c r="I33" i="10"/>
  <c r="I35" i="10"/>
  <c r="I52" i="11"/>
  <c r="I30" i="10"/>
  <c r="I11" i="10"/>
  <c r="I26" i="10"/>
  <c r="I5" i="10"/>
  <c r="I38" i="10"/>
  <c r="I13" i="10"/>
  <c r="I14" i="10"/>
  <c r="I18" i="10"/>
  <c r="I41" i="10"/>
  <c r="I31" i="10"/>
  <c r="I23" i="10"/>
  <c r="I50" i="11"/>
  <c r="I42" i="10"/>
  <c r="I55" i="11"/>
  <c r="I8" i="10"/>
  <c r="I25" i="10"/>
  <c r="I51" i="11"/>
  <c r="I53" i="11"/>
  <c r="I9" i="10"/>
  <c r="I6" i="11"/>
  <c r="I20" i="10"/>
  <c r="I39" i="10"/>
  <c r="I6" i="10"/>
  <c r="I24" i="10"/>
  <c r="I56" i="11"/>
  <c r="I3" i="10"/>
  <c r="I36" i="10"/>
  <c r="I54" i="11"/>
  <c r="I27" i="10"/>
  <c r="I22" i="10"/>
  <c r="I17" i="10"/>
  <c r="I32" i="10"/>
  <c r="I7" i="10"/>
  <c r="I49" i="11"/>
  <c r="I10" i="10"/>
  <c r="I34" i="10"/>
  <c r="I21" i="10"/>
  <c r="I40" i="10"/>
  <c r="I19" i="10"/>
  <c r="I4" i="10"/>
  <c r="I12" i="10"/>
  <c r="D13" i="10"/>
  <c r="F9" i="10"/>
  <c r="C33" i="10"/>
  <c r="G2" i="10"/>
  <c r="C13" i="10"/>
  <c r="D8" i="10"/>
  <c r="E31" i="10"/>
  <c r="E27" i="10"/>
  <c r="G26" i="10"/>
  <c r="C23" i="10"/>
  <c r="C14" i="10"/>
  <c r="C12" i="10"/>
  <c r="D53" i="11"/>
  <c r="C50" i="11"/>
  <c r="F50" i="11"/>
  <c r="G35" i="10"/>
  <c r="D5" i="10"/>
  <c r="C56" i="11"/>
  <c r="H8" i="10"/>
  <c r="E13" i="10"/>
  <c r="D6" i="10"/>
  <c r="H39" i="10"/>
  <c r="H9" i="10"/>
  <c r="C27" i="10"/>
  <c r="G6" i="10"/>
  <c r="F53" i="11"/>
  <c r="E53" i="11"/>
  <c r="F36" i="10"/>
  <c r="H38" i="10"/>
  <c r="G28" i="10"/>
  <c r="E51" i="11"/>
  <c r="C39" i="10"/>
  <c r="H12" i="10"/>
  <c r="D16" i="10"/>
  <c r="F27" i="10"/>
  <c r="E21" i="10"/>
  <c r="G27" i="10"/>
  <c r="H56" i="11"/>
  <c r="H14" i="10"/>
  <c r="G7" i="10"/>
  <c r="E33" i="10"/>
  <c r="E14" i="10"/>
  <c r="C26" i="10"/>
  <c r="F38" i="10"/>
  <c r="H18" i="10"/>
  <c r="G12" i="10"/>
  <c r="C38" i="10"/>
  <c r="F19" i="10"/>
  <c r="E41" i="10"/>
  <c r="G40" i="10"/>
  <c r="H16" i="10"/>
  <c r="G37" i="10"/>
  <c r="G36" i="10"/>
  <c r="H10" i="10"/>
  <c r="H24" i="10"/>
  <c r="H31" i="10"/>
  <c r="D50" i="11"/>
  <c r="D49" i="11"/>
  <c r="F48" i="11"/>
  <c r="F33" i="10"/>
  <c r="D23" i="10"/>
  <c r="D3" i="10"/>
  <c r="C7" i="10"/>
  <c r="D2" i="10"/>
  <c r="G15" i="10"/>
  <c r="F40" i="10"/>
  <c r="G55" i="11"/>
  <c r="E30" i="10"/>
  <c r="E7" i="10"/>
  <c r="F13" i="10"/>
  <c r="H32" i="10"/>
  <c r="D41" i="10"/>
  <c r="E25" i="10"/>
  <c r="D34" i="10"/>
  <c r="G8" i="10"/>
  <c r="E32" i="10"/>
  <c r="F18" i="10"/>
  <c r="G5" i="10"/>
  <c r="D20" i="10"/>
  <c r="C18" i="10"/>
  <c r="F51" i="11"/>
  <c r="C20" i="10"/>
  <c r="F42" i="10"/>
  <c r="H26" i="10"/>
  <c r="G33" i="10"/>
  <c r="F15" i="10"/>
  <c r="E17" i="10"/>
  <c r="F29" i="10"/>
  <c r="C42" i="10"/>
  <c r="G17" i="10"/>
  <c r="H30" i="10"/>
  <c r="C53" i="11"/>
  <c r="H22" i="10"/>
  <c r="D30" i="10"/>
  <c r="F34" i="10"/>
  <c r="E39" i="10"/>
  <c r="E11" i="10"/>
  <c r="C15" i="10"/>
  <c r="F7" i="10"/>
  <c r="C37" i="10"/>
  <c r="H27" i="10"/>
  <c r="D31" i="10"/>
  <c r="E38" i="10"/>
  <c r="D39" i="10"/>
  <c r="C22" i="10"/>
  <c r="E55" i="11"/>
  <c r="E48" i="11"/>
  <c r="G56" i="11"/>
  <c r="F39" i="10"/>
  <c r="E42" i="10"/>
  <c r="E52" i="11"/>
  <c r="F37" i="10"/>
  <c r="C24" i="10"/>
  <c r="H52" i="11"/>
  <c r="H29" i="10"/>
  <c r="C21" i="10"/>
  <c r="H36" i="10"/>
  <c r="G21" i="10"/>
  <c r="D56" i="11"/>
  <c r="D14" i="10"/>
  <c r="D7" i="10"/>
  <c r="D38" i="10"/>
  <c r="E12" i="10"/>
  <c r="D42" i="10"/>
  <c r="F16" i="10"/>
  <c r="G16" i="10"/>
  <c r="H3" i="10"/>
  <c r="F24" i="10"/>
  <c r="E34" i="10"/>
  <c r="H11" i="10"/>
  <c r="F52" i="11"/>
  <c r="D36" i="10"/>
  <c r="H35" i="10"/>
  <c r="H42" i="10"/>
  <c r="C6" i="11"/>
  <c r="C29" i="10"/>
  <c r="H28" i="10"/>
  <c r="D18" i="10"/>
  <c r="G53" i="11"/>
  <c r="E8" i="10"/>
  <c r="F54" i="11"/>
  <c r="G14" i="10"/>
  <c r="D32" i="10"/>
  <c r="E36" i="10"/>
  <c r="H25" i="10"/>
  <c r="F56" i="11"/>
  <c r="C36" i="10"/>
  <c r="G54" i="11"/>
  <c r="C16" i="10"/>
  <c r="D24" i="10"/>
  <c r="H21" i="10"/>
  <c r="C40" i="10"/>
  <c r="E22" i="10"/>
  <c r="F17" i="10"/>
  <c r="D25" i="10"/>
  <c r="H23" i="10"/>
  <c r="F8" i="10"/>
  <c r="H15" i="10"/>
  <c r="G29" i="10"/>
  <c r="C41" i="10"/>
  <c r="H49" i="11"/>
  <c r="H51" i="11"/>
  <c r="D51" i="11"/>
  <c r="D12" i="10"/>
  <c r="F35" i="10"/>
  <c r="D33" i="10"/>
  <c r="F10" i="10"/>
  <c r="C34" i="10"/>
  <c r="D10" i="10"/>
  <c r="G4" i="10"/>
  <c r="D17" i="10"/>
  <c r="C11" i="10"/>
  <c r="F3" i="10"/>
  <c r="F5" i="10"/>
  <c r="F11" i="10"/>
  <c r="G52" i="11"/>
  <c r="D48" i="11"/>
  <c r="H50" i="11"/>
  <c r="E40" i="10"/>
  <c r="E19" i="10"/>
  <c r="G34" i="10"/>
  <c r="D26" i="10"/>
  <c r="H7" i="10"/>
  <c r="G32" i="10"/>
  <c r="G11" i="10"/>
  <c r="D40" i="10"/>
  <c r="G19" i="10"/>
  <c r="H19" i="10"/>
  <c r="H54" i="11"/>
  <c r="G22" i="10"/>
  <c r="E6" i="10"/>
  <c r="H4" i="10"/>
  <c r="E5" i="10"/>
  <c r="C10" i="10"/>
  <c r="G25" i="10"/>
  <c r="G24" i="10"/>
  <c r="F32" i="10"/>
  <c r="D4" i="10"/>
  <c r="D27" i="10"/>
  <c r="G13" i="10"/>
  <c r="G10" i="10"/>
  <c r="F6" i="10"/>
  <c r="H48" i="11"/>
  <c r="C54" i="11"/>
  <c r="H2" i="10"/>
  <c r="D19" i="10"/>
  <c r="H37" i="10"/>
  <c r="E20" i="10"/>
  <c r="F26" i="10"/>
  <c r="H34" i="10"/>
  <c r="C35" i="10"/>
  <c r="D15" i="10"/>
  <c r="D29" i="10"/>
  <c r="F25" i="10"/>
  <c r="C3" i="10"/>
  <c r="F31" i="10"/>
  <c r="C9" i="10"/>
  <c r="E54" i="11"/>
  <c r="C55" i="11"/>
  <c r="C52" i="11"/>
  <c r="E28" i="10"/>
  <c r="F22" i="10"/>
  <c r="G31" i="10"/>
  <c r="C8" i="10"/>
  <c r="G23" i="10"/>
  <c r="E37" i="10"/>
  <c r="E29" i="10"/>
  <c r="G3" i="10"/>
  <c r="F41" i="10"/>
  <c r="H40" i="10"/>
  <c r="C4" i="10"/>
  <c r="H20" i="10"/>
  <c r="D52" i="11"/>
  <c r="E56" i="11"/>
  <c r="C51" i="11"/>
  <c r="D28" i="10"/>
  <c r="E26" i="10"/>
  <c r="H33" i="10"/>
  <c r="F23" i="10"/>
  <c r="G9" i="10"/>
  <c r="D22" i="10"/>
  <c r="G39" i="10"/>
  <c r="E9" i="10"/>
  <c r="H17" i="10"/>
  <c r="E16" i="10"/>
  <c r="C5" i="10"/>
  <c r="F30" i="10"/>
  <c r="F12" i="10"/>
  <c r="D55" i="11"/>
  <c r="E49" i="11"/>
  <c r="F55" i="11"/>
  <c r="C6" i="10"/>
  <c r="G30" i="10"/>
  <c r="F20" i="10"/>
  <c r="F4" i="10"/>
  <c r="C28" i="10"/>
  <c r="E15" i="10"/>
  <c r="G38" i="10"/>
  <c r="F2" i="10"/>
  <c r="H5" i="10"/>
  <c r="C31" i="10"/>
  <c r="C19" i="10"/>
  <c r="G18" i="10"/>
  <c r="E2" i="10"/>
  <c r="G48" i="11"/>
  <c r="C49" i="11"/>
  <c r="G50" i="11"/>
  <c r="F28" i="10"/>
  <c r="F49" i="11"/>
  <c r="E35" i="10"/>
  <c r="C17" i="10"/>
  <c r="H6" i="10"/>
  <c r="D35" i="10"/>
  <c r="G41" i="10"/>
  <c r="G49" i="11"/>
  <c r="E50" i="11"/>
  <c r="D9" i="10"/>
  <c r="E3" i="10"/>
  <c r="G42" i="10"/>
  <c r="E4" i="10"/>
  <c r="H13" i="10"/>
  <c r="H41" i="10"/>
  <c r="F14" i="10"/>
  <c r="C30" i="10"/>
  <c r="D21" i="10"/>
  <c r="F21" i="10"/>
  <c r="E18" i="10"/>
  <c r="D11" i="10"/>
  <c r="H53" i="11"/>
  <c r="G51" i="11"/>
  <c r="H55" i="11"/>
  <c r="G20" i="10"/>
  <c r="D37" i="10"/>
  <c r="E24" i="10"/>
  <c r="E10" i="10"/>
  <c r="D54" i="11"/>
  <c r="E23" i="10"/>
  <c r="C32" i="10"/>
  <c r="C25" i="10"/>
  <c r="M27" i="10"/>
  <c r="M30" i="10"/>
  <c r="M52" i="11"/>
  <c r="M12" i="10"/>
  <c r="M56" i="11"/>
  <c r="M40" i="10"/>
  <c r="M15" i="10"/>
  <c r="M25" i="10"/>
  <c r="M26" i="10"/>
  <c r="M14" i="10"/>
  <c r="M20" i="10"/>
  <c r="M34" i="10"/>
  <c r="M50" i="11"/>
  <c r="M39" i="10"/>
  <c r="M3" i="10"/>
  <c r="M7" i="10"/>
  <c r="M36" i="10"/>
  <c r="M42" i="10"/>
  <c r="M51" i="11"/>
  <c r="M21" i="10"/>
  <c r="M11" i="10"/>
  <c r="M13" i="10"/>
  <c r="M23" i="10"/>
  <c r="M22" i="10"/>
  <c r="M19" i="10"/>
  <c r="M6" i="11"/>
  <c r="M32" i="10"/>
  <c r="M28" i="10"/>
  <c r="M17" i="10"/>
  <c r="M41" i="10"/>
  <c r="M9" i="10"/>
  <c r="M18" i="10"/>
  <c r="M24" i="10"/>
  <c r="M29" i="10"/>
  <c r="M31" i="10"/>
  <c r="M37" i="10"/>
  <c r="M55" i="11"/>
  <c r="M16" i="10"/>
  <c r="M10" i="10"/>
  <c r="M49" i="11"/>
  <c r="M5" i="10"/>
  <c r="M6" i="10"/>
  <c r="M53" i="11"/>
  <c r="M4" i="10"/>
  <c r="M35" i="10"/>
  <c r="M33" i="10"/>
  <c r="M38" i="10"/>
  <c r="M8" i="10"/>
  <c r="M54" i="11"/>
  <c r="K2" i="10" l="1"/>
  <c r="K48" i="11"/>
  <c r="I2" i="10"/>
  <c r="I48" i="11"/>
  <c r="J2" i="10"/>
  <c r="J48" i="11"/>
  <c r="L48" i="11"/>
  <c r="L2" i="10"/>
  <c r="C2" i="10"/>
  <c r="C48" i="11"/>
  <c r="M2" i="10"/>
  <c r="M48" i="11"/>
  <c r="AA283" i="4" l="1" a="1"/>
  <c r="Z283" i="4" a="1"/>
  <c r="AB283" i="4" a="1"/>
  <c r="AD283" i="4" a="1"/>
  <c r="AC283" i="4" a="1"/>
  <c r="J63" i="5" a="1"/>
  <c r="I63" i="5" a="1"/>
  <c r="M63" i="5" a="1"/>
  <c r="L63" i="5" a="1"/>
  <c r="K63" i="5" a="1"/>
  <c r="AS283" i="4" a="1"/>
  <c r="AU283" i="4" a="1"/>
  <c r="AR283" i="4" a="1"/>
  <c r="AT283" i="4" a="1"/>
  <c r="AQ283" i="4" a="1"/>
  <c r="AC63" i="5" a="1"/>
  <c r="AD63" i="5" a="1"/>
  <c r="AB63" i="5" a="1"/>
  <c r="Z63" i="5" a="1"/>
  <c r="AA63" i="5" a="1"/>
  <c r="BI283" i="4" a="1"/>
  <c r="BH283" i="4" a="1"/>
  <c r="BK283" i="4" a="1"/>
  <c r="BL283" i="4" a="1"/>
  <c r="BJ283" i="4" a="1"/>
  <c r="AT63" i="5" a="1"/>
  <c r="AS63" i="5" a="1"/>
  <c r="AQ63" i="5" a="1"/>
  <c r="AR63" i="5" a="1"/>
  <c r="AU63" i="5" a="1"/>
  <c r="I2" i="3" a="1"/>
  <c r="I2" i="3" s="1"/>
  <c r="L2" i="3" a="1"/>
  <c r="L2" i="3" s="1"/>
  <c r="M7" i="4" a="1"/>
  <c r="K7" i="4" a="1"/>
  <c r="L7" i="4" a="1"/>
  <c r="I7" i="4" a="1"/>
  <c r="M2" i="3" a="1"/>
  <c r="M2" i="3" s="1"/>
  <c r="K2" i="3" a="1"/>
  <c r="K2" i="3" s="1"/>
  <c r="J2" i="3" a="1"/>
  <c r="J2" i="3" s="1"/>
  <c r="J7" i="4" a="1"/>
  <c r="K352" i="4" a="1"/>
  <c r="J352" i="4" a="1"/>
  <c r="L352" i="4" a="1"/>
  <c r="I352" i="4" a="1"/>
  <c r="M352" i="4" a="1"/>
  <c r="L120" i="5" a="1"/>
  <c r="J120" i="5" a="1"/>
  <c r="K120" i="5" a="1"/>
  <c r="I120" i="5" a="1"/>
  <c r="M120" i="5" a="1"/>
  <c r="M43" i="3" a="1"/>
  <c r="M43" i="3" s="1"/>
  <c r="AD7" i="4" a="1"/>
  <c r="AC7" i="4" a="1"/>
  <c r="AB7" i="4" a="1"/>
  <c r="K43" i="3" a="1"/>
  <c r="K43" i="3" s="1"/>
  <c r="Z7" i="4" a="1"/>
  <c r="J43" i="3" a="1"/>
  <c r="J43" i="3" s="1"/>
  <c r="AA7" i="4" a="1"/>
  <c r="L43" i="3" a="1"/>
  <c r="L43" i="3" s="1"/>
  <c r="I43" i="3" a="1"/>
  <c r="I43" i="3" s="1"/>
  <c r="AA352" i="4" a="1"/>
  <c r="Z352" i="4" a="1"/>
  <c r="AB352" i="4" a="1"/>
  <c r="AD352" i="4" a="1"/>
  <c r="AC352" i="4" a="1"/>
  <c r="AD120" i="5" a="1"/>
  <c r="AC120" i="5" a="1"/>
  <c r="AA120" i="5" a="1"/>
  <c r="Z120" i="5" a="1"/>
  <c r="AB120" i="5" a="1"/>
  <c r="AQ7" i="4" a="1"/>
  <c r="AS7" i="4" a="1"/>
  <c r="AU7" i="4" a="1"/>
  <c r="AR7" i="4" a="1"/>
  <c r="AT7" i="4" a="1"/>
  <c r="AU352" i="4" a="1"/>
  <c r="AQ352" i="4" a="1"/>
  <c r="AT352" i="4" a="1"/>
  <c r="AR352" i="4" a="1"/>
  <c r="AS352" i="4" a="1"/>
  <c r="AR120" i="5" a="1"/>
  <c r="AS120" i="5" a="1"/>
  <c r="AU120" i="5" a="1"/>
  <c r="AQ120" i="5" a="1"/>
  <c r="AT120" i="5" a="1"/>
  <c r="BH7" i="4" a="1"/>
  <c r="BL7" i="4" a="1"/>
  <c r="BK7" i="4" a="1"/>
  <c r="BJ7" i="4" a="1"/>
  <c r="BI7" i="4" a="1"/>
  <c r="BI352" i="4" a="1"/>
  <c r="BH352" i="4" a="1"/>
  <c r="BL352" i="4" a="1"/>
  <c r="BK352" i="4" a="1"/>
  <c r="BJ352" i="4" a="1"/>
  <c r="L177" i="5" a="1"/>
  <c r="M177" i="5" a="1"/>
  <c r="K177" i="5" a="1"/>
  <c r="J177" i="5" a="1"/>
  <c r="I177" i="5" a="1"/>
  <c r="L76" i="4" a="1"/>
  <c r="I76" i="4" a="1"/>
  <c r="M76" i="4" a="1"/>
  <c r="K76" i="4" a="1"/>
  <c r="J76" i="4" a="1"/>
  <c r="L421" i="4" a="1"/>
  <c r="J421" i="4" a="1"/>
  <c r="I421" i="4" a="1"/>
  <c r="K421" i="4" a="1"/>
  <c r="M421" i="4" a="1"/>
  <c r="AB177" i="5" a="1"/>
  <c r="AA177" i="5" a="1"/>
  <c r="AD177" i="5" a="1"/>
  <c r="AC177" i="5" a="1"/>
  <c r="Z177" i="5" a="1"/>
  <c r="AA76" i="4" a="1"/>
  <c r="AC76" i="4" a="1"/>
  <c r="Z76" i="4" a="1"/>
  <c r="AD76" i="4" a="1"/>
  <c r="AB76" i="4" a="1"/>
  <c r="AC421" i="4" a="1"/>
  <c r="AD421" i="4" a="1"/>
  <c r="AA421" i="4" a="1"/>
  <c r="AB421" i="4" a="1"/>
  <c r="Z421" i="4" a="1"/>
  <c r="AQ177" i="5" a="1"/>
  <c r="AU177" i="5" a="1"/>
  <c r="AR177" i="5" a="1"/>
  <c r="AT177" i="5" a="1"/>
  <c r="AS177" i="5" a="1"/>
  <c r="AT76" i="4" a="1"/>
  <c r="AS76" i="4" a="1"/>
  <c r="AQ76" i="4" a="1"/>
  <c r="AR76" i="4" a="1"/>
  <c r="AU76" i="4" a="1"/>
  <c r="AS421" i="4" a="1"/>
  <c r="AU421" i="4" a="1"/>
  <c r="AR421" i="4" a="1"/>
  <c r="AQ421" i="4" a="1"/>
  <c r="AT421" i="4" a="1"/>
  <c r="M234" i="5" a="1"/>
  <c r="L234" i="5" a="1"/>
  <c r="K234" i="5" a="1"/>
  <c r="J234" i="5" a="1"/>
  <c r="I234" i="5" a="1"/>
  <c r="BH76" i="4" a="1"/>
  <c r="BI76" i="4" a="1"/>
  <c r="BL76" i="4" a="1"/>
  <c r="BK76" i="4" a="1"/>
  <c r="BJ76" i="4" a="1"/>
  <c r="BL421" i="4" a="1"/>
  <c r="BK421" i="4" a="1"/>
  <c r="BH421" i="4" a="1"/>
  <c r="BJ421" i="4" a="1"/>
  <c r="BI421" i="4" a="1"/>
  <c r="M6" i="8" a="1"/>
  <c r="K6" i="8" a="1"/>
  <c r="I6" i="8" a="1"/>
  <c r="L6" i="8" a="1"/>
  <c r="J6" i="8" a="1"/>
  <c r="I145" i="4" a="1"/>
  <c r="J145" i="4" a="1"/>
  <c r="M145" i="4" a="1"/>
  <c r="K145" i="4" a="1"/>
  <c r="L145" i="4" a="1"/>
  <c r="K490" i="4" a="1"/>
  <c r="I490" i="4" a="1"/>
  <c r="J490" i="4" a="1"/>
  <c r="L490" i="4" a="1"/>
  <c r="M490" i="4" a="1"/>
  <c r="AC6" i="8" a="1"/>
  <c r="AD6" i="8" a="1"/>
  <c r="Z6" i="8" a="1"/>
  <c r="AB6" i="8" a="1"/>
  <c r="AA6" i="8" a="1"/>
  <c r="Z145" i="4" a="1"/>
  <c r="AD145" i="4" a="1"/>
  <c r="AC145" i="4" a="1"/>
  <c r="AB145" i="4" a="1"/>
  <c r="AA145" i="4" a="1"/>
  <c r="AA490" i="4" a="1"/>
  <c r="Z490" i="4" a="1"/>
  <c r="AB490" i="4" a="1"/>
  <c r="AC490" i="4" a="1"/>
  <c r="AD490" i="4" a="1"/>
  <c r="AQ6" i="8" a="1"/>
  <c r="AS6" i="8" a="1"/>
  <c r="AR6" i="8" a="1"/>
  <c r="AT6" i="8" a="1"/>
  <c r="AU6" i="8" a="1"/>
  <c r="AS145" i="4" a="1"/>
  <c r="AT145" i="4" a="1"/>
  <c r="AU145" i="4" a="1"/>
  <c r="AQ145" i="4" a="1"/>
  <c r="AR145" i="4" a="1"/>
  <c r="AQ490" i="4" a="1"/>
  <c r="AS490" i="4" a="1"/>
  <c r="AU490" i="4" a="1"/>
  <c r="AT490" i="4" a="1"/>
  <c r="AR490" i="4" a="1"/>
  <c r="L57" i="8" a="1"/>
  <c r="I57" i="8" a="1"/>
  <c r="J57" i="8" a="1"/>
  <c r="K57" i="8" a="1"/>
  <c r="M57" i="8" a="1"/>
  <c r="BI145" i="4" a="1"/>
  <c r="BH145" i="4" a="1"/>
  <c r="BL145" i="4" a="1"/>
  <c r="BJ145" i="4" a="1"/>
  <c r="BK145" i="4" a="1"/>
  <c r="BK490" i="4" a="1"/>
  <c r="BL490" i="4" a="1"/>
  <c r="BJ490" i="4" a="1"/>
  <c r="BH490" i="4" a="1"/>
  <c r="BI490" i="4" a="1"/>
  <c r="AB57" i="8" a="1"/>
  <c r="AA57" i="8" a="1"/>
  <c r="AC57" i="8" a="1"/>
  <c r="AD57" i="8" a="1"/>
  <c r="Z57" i="8" a="1"/>
  <c r="K214" i="4" a="1"/>
  <c r="J214" i="4" a="1"/>
  <c r="M214" i="4" a="1"/>
  <c r="I214" i="4" a="1"/>
  <c r="L214" i="4" a="1"/>
  <c r="M559" i="4" a="1"/>
  <c r="J559" i="4" a="1"/>
  <c r="L559" i="4" a="1"/>
  <c r="I559" i="4" a="1"/>
  <c r="K559" i="4" a="1"/>
  <c r="AQ57" i="8" a="1"/>
  <c r="AR57" i="8" a="1"/>
  <c r="AS57" i="8" a="1"/>
  <c r="AU57" i="8" a="1"/>
  <c r="AT57" i="8" a="1"/>
  <c r="AA214" i="4" a="1"/>
  <c r="AC214" i="4" a="1"/>
  <c r="AB214" i="4" a="1"/>
  <c r="AD214" i="4" a="1"/>
  <c r="Z214" i="4" a="1"/>
  <c r="AA559" i="4" a="1"/>
  <c r="AB559" i="4" a="1"/>
  <c r="AC559" i="4" a="1"/>
  <c r="Z559" i="4" a="1"/>
  <c r="AD559" i="4" a="1"/>
  <c r="M108" i="8" a="1"/>
  <c r="K108" i="8" a="1"/>
  <c r="I108" i="8" a="1"/>
  <c r="L108" i="8" a="1"/>
  <c r="J108" i="8" a="1"/>
  <c r="AT214" i="4" a="1"/>
  <c r="AQ214" i="4" a="1"/>
  <c r="AU214" i="4" a="1"/>
  <c r="AS214" i="4" a="1"/>
  <c r="AR214" i="4" a="1"/>
  <c r="I6" i="5" a="1"/>
  <c r="K6" i="5" a="1"/>
  <c r="J6" i="5" a="1"/>
  <c r="M6" i="5" a="1"/>
  <c r="L6" i="5" a="1"/>
  <c r="AC108" i="8" a="1"/>
  <c r="AD108" i="8" a="1"/>
  <c r="Z108" i="8" a="1"/>
  <c r="AA108" i="8" a="1"/>
  <c r="AB108" i="8" a="1"/>
  <c r="BH214" i="4" a="1"/>
  <c r="BI214" i="4" a="1"/>
  <c r="BK214" i="4" a="1"/>
  <c r="BL214" i="4" a="1"/>
  <c r="BJ214" i="4" a="1"/>
  <c r="AA6" i="5" a="1"/>
  <c r="Z6" i="5" a="1"/>
  <c r="AD6" i="5" a="1"/>
  <c r="AC6" i="5" a="1"/>
  <c r="AB6" i="5" a="1"/>
  <c r="AQ108" i="8" a="1"/>
  <c r="AS108" i="8" a="1"/>
  <c r="AT108" i="8" a="1"/>
  <c r="AR108" i="8" a="1"/>
  <c r="AU108" i="8" a="1"/>
  <c r="J283" i="4" a="1"/>
  <c r="I283" i="4" a="1"/>
  <c r="L283" i="4" a="1"/>
  <c r="M283" i="4" a="1"/>
  <c r="K283" i="4" a="1"/>
  <c r="AT6" i="5" a="1"/>
  <c r="AS6" i="5" a="1"/>
  <c r="AQ6" i="5" a="1"/>
  <c r="AU6" i="5" a="1"/>
  <c r="AR6" i="5" a="1"/>
  <c r="J159" i="8" a="1"/>
  <c r="L159" i="8" a="1"/>
  <c r="K159" i="8" a="1"/>
  <c r="I159" i="8" a="1"/>
  <c r="M159" i="8" a="1"/>
  <c r="C120" i="5" a="1"/>
  <c r="C490" i="4" a="1"/>
  <c r="C234" i="5" a="1"/>
  <c r="AK6" i="8" a="1"/>
  <c r="AK76" i="4" a="1"/>
  <c r="AK145" i="4" a="1"/>
  <c r="BB76" i="4" a="1"/>
  <c r="BB214" i="4" a="1"/>
  <c r="AK7" i="4" a="1"/>
  <c r="C145" i="4" a="1"/>
  <c r="AK63" i="5" a="1"/>
  <c r="C6" i="5" a="1"/>
  <c r="AK120" i="5" a="1"/>
  <c r="AK352" i="4" a="1"/>
  <c r="T63" i="5" a="1"/>
  <c r="C559" i="4" a="1"/>
  <c r="T177" i="5" a="1"/>
  <c r="T6" i="8" a="1"/>
  <c r="C76" i="4" a="1"/>
  <c r="T145" i="4" a="1"/>
  <c r="BB145" i="4" a="1"/>
  <c r="T214" i="4" a="1"/>
  <c r="C283" i="4" a="1"/>
  <c r="T76" i="4" a="1"/>
  <c r="BB7" i="4" a="1"/>
  <c r="C57" i="8" a="1"/>
  <c r="AK214" i="4" a="1"/>
  <c r="T283" i="4" a="1"/>
  <c r="AK283" i="4" a="1"/>
  <c r="BB283" i="4" a="1"/>
  <c r="BB421" i="4" a="1"/>
  <c r="C214" i="4" a="1"/>
  <c r="C421" i="4" a="1"/>
  <c r="T421" i="4" a="1"/>
  <c r="AK421" i="4" a="1"/>
  <c r="T559" i="4" a="1"/>
  <c r="C352" i="4" a="1"/>
  <c r="T490" i="4" a="1"/>
  <c r="AK490" i="4" a="1"/>
  <c r="BB352" i="4" a="1"/>
  <c r="BB490" i="4" a="1"/>
  <c r="AK177" i="5" a="1"/>
  <c r="T352" i="4" a="1"/>
  <c r="T6" i="5" a="1"/>
  <c r="AK6" i="5" a="1"/>
  <c r="C177" i="5" a="1"/>
  <c r="C108" i="8" a="1"/>
  <c r="T108" i="8" a="1"/>
  <c r="C63" i="5" a="1"/>
  <c r="AK108" i="8" a="1"/>
  <c r="T57" i="8" a="1"/>
  <c r="C6" i="8" a="1"/>
  <c r="T120" i="5" a="1"/>
  <c r="C159" i="8" a="1"/>
  <c r="AK57" i="8" a="1"/>
  <c r="E268" i="9" l="1"/>
  <c r="AO142" i="8"/>
  <c r="H266" i="9"/>
  <c r="AN146" i="8"/>
  <c r="D258" i="9"/>
  <c r="D253" i="9"/>
  <c r="AL151" i="8"/>
  <c r="D267" i="9"/>
  <c r="AN145" i="8"/>
  <c r="D261" i="9"/>
  <c r="C253" i="9"/>
  <c r="AK142" i="8"/>
  <c r="E252" i="9"/>
  <c r="C262" i="9"/>
  <c r="C267" i="9"/>
  <c r="AL144" i="8"/>
  <c r="G279" i="9"/>
  <c r="AO143" i="8"/>
  <c r="H267" i="9"/>
  <c r="C280" i="9"/>
  <c r="F276" i="9"/>
  <c r="H264" i="9"/>
  <c r="D265" i="9"/>
  <c r="F273" i="9"/>
  <c r="H274" i="9"/>
  <c r="H259" i="9"/>
  <c r="H277" i="9"/>
  <c r="AL149" i="8"/>
  <c r="F274" i="9"/>
  <c r="G273" i="9"/>
  <c r="C261" i="9"/>
  <c r="F255" i="9"/>
  <c r="AO145" i="8"/>
  <c r="H279" i="9"/>
  <c r="G250" i="9"/>
  <c r="AO150" i="8"/>
  <c r="F264" i="9"/>
  <c r="D279" i="9"/>
  <c r="AM147" i="8"/>
  <c r="H270" i="9"/>
  <c r="C265" i="9"/>
  <c r="C256" i="9"/>
  <c r="E275" i="9"/>
  <c r="C263" i="9"/>
  <c r="G270" i="9"/>
  <c r="AP146" i="8"/>
  <c r="D276" i="9"/>
  <c r="H261" i="9"/>
  <c r="AP144" i="8"/>
  <c r="C271" i="9"/>
  <c r="G275" i="9"/>
  <c r="H250" i="9"/>
  <c r="AK145" i="8"/>
  <c r="D250" i="9"/>
  <c r="AP142" i="8"/>
  <c r="D264" i="9"/>
  <c r="AK147" i="8"/>
  <c r="E279" i="9"/>
  <c r="D255" i="9"/>
  <c r="E273" i="9"/>
  <c r="F279" i="9"/>
  <c r="D270" i="9"/>
  <c r="H254" i="9"/>
  <c r="H265" i="9"/>
  <c r="D256" i="9"/>
  <c r="AP149" i="8"/>
  <c r="E256" i="9"/>
  <c r="C270" i="9"/>
  <c r="F256" i="9"/>
  <c r="F250" i="9"/>
  <c r="C254" i="9"/>
  <c r="E253" i="9"/>
  <c r="H263" i="9"/>
  <c r="F263" i="9"/>
  <c r="F253" i="9"/>
  <c r="D280" i="9"/>
  <c r="AL141" i="8"/>
  <c r="AK146" i="8"/>
  <c r="C255" i="9"/>
  <c r="G268" i="9"/>
  <c r="D274" i="9"/>
  <c r="E280" i="9"/>
  <c r="E272" i="9"/>
  <c r="F266" i="9"/>
  <c r="AP145" i="8"/>
  <c r="F267" i="9"/>
  <c r="H276" i="9"/>
  <c r="AO141" i="8"/>
  <c r="H252" i="9"/>
  <c r="AP151" i="8"/>
  <c r="F270" i="9"/>
  <c r="AM150" i="8"/>
  <c r="E265" i="9"/>
  <c r="H280" i="9"/>
  <c r="G261" i="9"/>
  <c r="AP141" i="8"/>
  <c r="D251" i="9"/>
  <c r="D260" i="9"/>
  <c r="E254" i="9"/>
  <c r="E251" i="9"/>
  <c r="AN141" i="8"/>
  <c r="C278" i="9"/>
  <c r="H262" i="9"/>
  <c r="H271" i="9"/>
  <c r="AK150" i="8"/>
  <c r="E255" i="9"/>
  <c r="AP150" i="8"/>
  <c r="E266" i="9"/>
  <c r="AL150" i="8"/>
  <c r="D273" i="9"/>
  <c r="F275" i="9"/>
  <c r="AL148" i="8"/>
  <c r="E267" i="9"/>
  <c r="G258" i="9"/>
  <c r="G263" i="9"/>
  <c r="AM143" i="8"/>
  <c r="AP140" i="8"/>
  <c r="AK151" i="8"/>
  <c r="E260" i="9"/>
  <c r="F259" i="9"/>
  <c r="D262" i="9"/>
  <c r="F257" i="9"/>
  <c r="C252" i="9"/>
  <c r="D277" i="9"/>
  <c r="H273" i="9"/>
  <c r="C264" i="9"/>
  <c r="G264" i="9"/>
  <c r="D271" i="9"/>
  <c r="E261" i="9"/>
  <c r="C266" i="9"/>
  <c r="C273" i="9"/>
  <c r="H256" i="9"/>
  <c r="C251" i="9"/>
  <c r="H260" i="9"/>
  <c r="D257" i="9"/>
  <c r="AN143" i="8"/>
  <c r="F272" i="9"/>
  <c r="E278" i="9"/>
  <c r="AK148" i="8"/>
  <c r="G277" i="9"/>
  <c r="D252" i="9"/>
  <c r="G256" i="9"/>
  <c r="AN140" i="8"/>
  <c r="AN150" i="8"/>
  <c r="E259" i="9"/>
  <c r="D275" i="9"/>
  <c r="C274" i="9"/>
  <c r="F258" i="9"/>
  <c r="AP143" i="8"/>
  <c r="AK144" i="8"/>
  <c r="G255" i="9"/>
  <c r="E250" i="9"/>
  <c r="G267" i="9"/>
  <c r="E258" i="9"/>
  <c r="AK149" i="8"/>
  <c r="AM151" i="8"/>
  <c r="F280" i="9"/>
  <c r="D268" i="9"/>
  <c r="H251" i="9"/>
  <c r="AP147" i="8"/>
  <c r="AN147" i="8"/>
  <c r="AO146" i="8"/>
  <c r="H253" i="9"/>
  <c r="E262" i="9"/>
  <c r="E269" i="9"/>
  <c r="D278" i="9"/>
  <c r="E263" i="9"/>
  <c r="AO149" i="8"/>
  <c r="AL142" i="8"/>
  <c r="F260" i="9"/>
  <c r="F277" i="9"/>
  <c r="F269" i="9"/>
  <c r="H255" i="9"/>
  <c r="H272" i="9"/>
  <c r="D272" i="9"/>
  <c r="AO148" i="8"/>
  <c r="AM144" i="8"/>
  <c r="E276" i="9"/>
  <c r="C259" i="9"/>
  <c r="E264" i="9"/>
  <c r="AO140" i="8"/>
  <c r="F262" i="9"/>
  <c r="D269" i="9"/>
  <c r="D254" i="9"/>
  <c r="AN144" i="8"/>
  <c r="C260" i="9"/>
  <c r="AL145" i="8"/>
  <c r="G254" i="9"/>
  <c r="F251" i="9"/>
  <c r="G252" i="9"/>
  <c r="AO144" i="8"/>
  <c r="AL147" i="8"/>
  <c r="G265" i="9"/>
  <c r="H258" i="9"/>
  <c r="AN142" i="8"/>
  <c r="F278" i="9"/>
  <c r="AM140" i="8"/>
  <c r="G274" i="9"/>
  <c r="E274" i="9"/>
  <c r="G269" i="9"/>
  <c r="AN148" i="8"/>
  <c r="C277" i="9"/>
  <c r="F252" i="9"/>
  <c r="AL146" i="8"/>
  <c r="H275" i="9"/>
  <c r="H269" i="9"/>
  <c r="AN151" i="8"/>
  <c r="C272" i="9"/>
  <c r="G257" i="9"/>
  <c r="AK143" i="8"/>
  <c r="F271" i="9"/>
  <c r="C276" i="9"/>
  <c r="E270" i="9"/>
  <c r="AO151" i="8"/>
  <c r="AM145" i="8"/>
  <c r="E257" i="9"/>
  <c r="G259" i="9"/>
  <c r="AK141" i="8"/>
  <c r="H257" i="9"/>
  <c r="G251" i="9"/>
  <c r="AO147" i="8"/>
  <c r="C275" i="9"/>
  <c r="G266" i="9"/>
  <c r="AM149" i="8"/>
  <c r="AM141" i="8"/>
  <c r="C258" i="9"/>
  <c r="C269" i="9"/>
  <c r="AM148" i="8"/>
  <c r="AK108" i="8"/>
  <c r="G276" i="9"/>
  <c r="G272" i="9"/>
  <c r="AN149" i="8"/>
  <c r="G280" i="9"/>
  <c r="F265" i="9"/>
  <c r="H278" i="9"/>
  <c r="F254" i="9"/>
  <c r="G253" i="9"/>
  <c r="AM142" i="8"/>
  <c r="G260" i="9"/>
  <c r="AP148" i="8"/>
  <c r="G278" i="9"/>
  <c r="C268" i="9"/>
  <c r="E277" i="9"/>
  <c r="D263" i="9"/>
  <c r="G271" i="9"/>
  <c r="D266" i="9"/>
  <c r="D259" i="9"/>
  <c r="C257" i="9"/>
  <c r="C279" i="9"/>
  <c r="H268" i="9"/>
  <c r="F261" i="9"/>
  <c r="G262" i="9"/>
  <c r="AL140" i="8"/>
  <c r="F268" i="9"/>
  <c r="E271" i="9"/>
  <c r="AM146" i="8"/>
  <c r="AL143" i="8"/>
  <c r="M266" i="9"/>
  <c r="M251" i="9"/>
  <c r="M258" i="9"/>
  <c r="M269" i="9"/>
  <c r="M271" i="9"/>
  <c r="AU142" i="8"/>
  <c r="M264" i="9"/>
  <c r="AU147" i="8"/>
  <c r="M276" i="9"/>
  <c r="AU150" i="8"/>
  <c r="M265" i="9"/>
  <c r="M274" i="9"/>
  <c r="M252" i="9"/>
  <c r="M267" i="9"/>
  <c r="M278" i="9"/>
  <c r="M268" i="9"/>
  <c r="M270" i="9"/>
  <c r="M272" i="9"/>
  <c r="M253" i="9"/>
  <c r="M260" i="9"/>
  <c r="M256" i="9"/>
  <c r="M275" i="9"/>
  <c r="AU146" i="8"/>
  <c r="M261" i="9"/>
  <c r="AU145" i="8"/>
  <c r="M277" i="9"/>
  <c r="M254" i="9"/>
  <c r="AU148" i="8"/>
  <c r="M280" i="9"/>
  <c r="M255" i="9"/>
  <c r="M262" i="9"/>
  <c r="AU143" i="8"/>
  <c r="M279" i="9"/>
  <c r="M273" i="9"/>
  <c r="M263" i="9"/>
  <c r="AU149" i="8"/>
  <c r="AU144" i="8"/>
  <c r="AU141" i="8"/>
  <c r="M257" i="9"/>
  <c r="AU108" i="8"/>
  <c r="AU151" i="8"/>
  <c r="M259" i="9"/>
  <c r="L6" i="5"/>
  <c r="L2" i="6" s="1"/>
  <c r="L38" i="6"/>
  <c r="L48" i="5"/>
  <c r="L19" i="6"/>
  <c r="L20" i="6"/>
  <c r="L39" i="6"/>
  <c r="L29" i="6"/>
  <c r="L7" i="6"/>
  <c r="L6" i="6"/>
  <c r="L55" i="5"/>
  <c r="L24" i="6"/>
  <c r="L26" i="6"/>
  <c r="L3" i="6"/>
  <c r="L12" i="6"/>
  <c r="L33" i="6"/>
  <c r="L49" i="5"/>
  <c r="L17" i="6"/>
  <c r="L51" i="5"/>
  <c r="L16" i="6"/>
  <c r="L22" i="6"/>
  <c r="L18" i="6"/>
  <c r="L25" i="6"/>
  <c r="L35" i="6"/>
  <c r="L42" i="6"/>
  <c r="L37" i="6"/>
  <c r="L5" i="6"/>
  <c r="L30" i="6"/>
  <c r="L9" i="6"/>
  <c r="L27" i="6"/>
  <c r="L36" i="6"/>
  <c r="L4" i="6"/>
  <c r="L40" i="6"/>
  <c r="L54" i="5"/>
  <c r="L8" i="6"/>
  <c r="L14" i="6"/>
  <c r="L52" i="5"/>
  <c r="L32" i="6"/>
  <c r="L13" i="6"/>
  <c r="L31" i="6"/>
  <c r="L50" i="5"/>
  <c r="L53" i="5"/>
  <c r="L11" i="6"/>
  <c r="L28" i="6"/>
  <c r="L15" i="6"/>
  <c r="L34" i="6"/>
  <c r="L41" i="6"/>
  <c r="L21" i="6"/>
  <c r="L10" i="6"/>
  <c r="L23" i="6"/>
  <c r="I571" i="3"/>
  <c r="I536" i="3"/>
  <c r="Z272" i="4"/>
  <c r="I550" i="3"/>
  <c r="Z267" i="4"/>
  <c r="Z266" i="4"/>
  <c r="I544" i="3"/>
  <c r="Z214" i="4"/>
  <c r="Z260" i="4"/>
  <c r="I555" i="3"/>
  <c r="Z258" i="4"/>
  <c r="Z268" i="4"/>
  <c r="I554" i="3"/>
  <c r="Z273" i="4"/>
  <c r="Z270" i="4"/>
  <c r="I541" i="3"/>
  <c r="I539" i="3"/>
  <c r="I562" i="3"/>
  <c r="I568" i="3"/>
  <c r="I572" i="3"/>
  <c r="I537" i="3"/>
  <c r="I556" i="3"/>
  <c r="I559" i="3"/>
  <c r="Z265" i="4"/>
  <c r="I565" i="3"/>
  <c r="Z274" i="4"/>
  <c r="I575" i="3"/>
  <c r="Z269" i="4"/>
  <c r="I549" i="3"/>
  <c r="Z259" i="4"/>
  <c r="I557" i="3"/>
  <c r="I574" i="3"/>
  <c r="I538" i="3"/>
  <c r="I542" i="3"/>
  <c r="I543" i="3"/>
  <c r="I553" i="3"/>
  <c r="I547" i="3"/>
  <c r="I558" i="3"/>
  <c r="I548" i="3"/>
  <c r="I546" i="3"/>
  <c r="Z262" i="4"/>
  <c r="I563" i="3"/>
  <c r="I552" i="3"/>
  <c r="I573" i="3"/>
  <c r="Z271" i="4"/>
  <c r="I561" i="3"/>
  <c r="I560" i="3"/>
  <c r="I540" i="3"/>
  <c r="Z264" i="4"/>
  <c r="I566" i="3"/>
  <c r="I567" i="3"/>
  <c r="I545" i="3"/>
  <c r="I569" i="3"/>
  <c r="I570" i="3"/>
  <c r="Z261" i="4"/>
  <c r="I564" i="3"/>
  <c r="Z263" i="4"/>
  <c r="I551" i="3"/>
  <c r="Z257" i="4"/>
  <c r="I148" i="9"/>
  <c r="I146" i="9"/>
  <c r="I153" i="9"/>
  <c r="I151" i="9"/>
  <c r="I135" i="9"/>
  <c r="Z57" i="8"/>
  <c r="I136" i="9"/>
  <c r="I142" i="9"/>
  <c r="I155" i="9"/>
  <c r="I147" i="9"/>
  <c r="I150" i="9"/>
  <c r="Z97" i="8"/>
  <c r="I154" i="9"/>
  <c r="Z95" i="8"/>
  <c r="I156" i="9"/>
  <c r="Z91" i="8"/>
  <c r="I133" i="9"/>
  <c r="I131" i="9"/>
  <c r="I149" i="9"/>
  <c r="Z90" i="8"/>
  <c r="I140" i="9"/>
  <c r="Z92" i="8"/>
  <c r="I138" i="9"/>
  <c r="I145" i="9"/>
  <c r="I128" i="9"/>
  <c r="I130" i="9"/>
  <c r="I134" i="9"/>
  <c r="I137" i="9"/>
  <c r="Z98" i="8"/>
  <c r="Z100" i="8"/>
  <c r="I139" i="9"/>
  <c r="Z96" i="8"/>
  <c r="I144" i="9"/>
  <c r="Z94" i="8"/>
  <c r="I143" i="9"/>
  <c r="I152" i="9"/>
  <c r="I129" i="9"/>
  <c r="I132" i="9"/>
  <c r="Z99" i="8"/>
  <c r="I127" i="9"/>
  <c r="I141" i="9"/>
  <c r="Z93" i="8"/>
  <c r="AR548" i="4"/>
  <c r="AR550" i="4"/>
  <c r="AR490" i="4"/>
  <c r="AR532" i="4" s="1"/>
  <c r="AR541" i="4"/>
  <c r="AR536" i="4"/>
  <c r="AR540" i="4"/>
  <c r="AR538" i="4"/>
  <c r="AR533" i="4"/>
  <c r="AR549" i="4"/>
  <c r="AR544" i="4"/>
  <c r="AR543" i="4"/>
  <c r="AR542" i="4"/>
  <c r="AR546" i="4"/>
  <c r="AR545" i="4"/>
  <c r="AR537" i="4"/>
  <c r="AR535" i="4"/>
  <c r="AR534" i="4"/>
  <c r="AR539" i="4"/>
  <c r="AR547" i="4"/>
  <c r="J410" i="3"/>
  <c r="AA192" i="4"/>
  <c r="AA191" i="4"/>
  <c r="J395" i="3"/>
  <c r="AA203" i="4"/>
  <c r="AA197" i="4"/>
  <c r="J375" i="3"/>
  <c r="AA205" i="4"/>
  <c r="J399" i="3"/>
  <c r="J402" i="3"/>
  <c r="AA198" i="4"/>
  <c r="J397" i="3"/>
  <c r="J388" i="3"/>
  <c r="AA195" i="4"/>
  <c r="J390" i="3"/>
  <c r="J407" i="3"/>
  <c r="AA193" i="4"/>
  <c r="J406" i="3"/>
  <c r="J381" i="3"/>
  <c r="J380" i="3"/>
  <c r="AA189" i="4"/>
  <c r="J372" i="3"/>
  <c r="AA190" i="4"/>
  <c r="J393" i="3"/>
  <c r="J386" i="3"/>
  <c r="J400" i="3"/>
  <c r="J376" i="3"/>
  <c r="J378" i="3"/>
  <c r="AA188" i="4"/>
  <c r="J391" i="3"/>
  <c r="J379" i="3"/>
  <c r="J383" i="3"/>
  <c r="AA200" i="4"/>
  <c r="J384" i="3"/>
  <c r="J385" i="3"/>
  <c r="J387" i="3"/>
  <c r="J389" i="3"/>
  <c r="J377" i="3"/>
  <c r="J411" i="3"/>
  <c r="J401" i="3"/>
  <c r="AA202" i="4"/>
  <c r="J405" i="3"/>
  <c r="AA204" i="4"/>
  <c r="J408" i="3"/>
  <c r="AA196" i="4"/>
  <c r="J373" i="3"/>
  <c r="AA199" i="4"/>
  <c r="J392" i="3"/>
  <c r="AA194" i="4"/>
  <c r="J396" i="3"/>
  <c r="J374" i="3"/>
  <c r="J382" i="3"/>
  <c r="AA201" i="4"/>
  <c r="J403" i="3"/>
  <c r="J394" i="3"/>
  <c r="AA145" i="4"/>
  <c r="J398" i="3"/>
  <c r="J404" i="3"/>
  <c r="J409" i="3"/>
  <c r="J49" i="8"/>
  <c r="J21" i="9"/>
  <c r="J6" i="9"/>
  <c r="J20" i="9"/>
  <c r="J8" i="9"/>
  <c r="J25" i="9"/>
  <c r="J39" i="8"/>
  <c r="J47" i="8"/>
  <c r="J22" i="9"/>
  <c r="J11" i="9"/>
  <c r="J30" i="9"/>
  <c r="J7" i="9"/>
  <c r="J18" i="9"/>
  <c r="J13" i="9"/>
  <c r="J12" i="9"/>
  <c r="J28" i="9"/>
  <c r="J31" i="9"/>
  <c r="J5" i="9"/>
  <c r="J17" i="9"/>
  <c r="J41" i="8"/>
  <c r="J48" i="8"/>
  <c r="J43" i="8"/>
  <c r="J3" i="9"/>
  <c r="J44" i="8"/>
  <c r="J46" i="8"/>
  <c r="J42" i="8"/>
  <c r="J32" i="9"/>
  <c r="J27" i="9"/>
  <c r="J24" i="9"/>
  <c r="J6" i="8"/>
  <c r="J4" i="9"/>
  <c r="J14" i="9"/>
  <c r="J29" i="9"/>
  <c r="J19" i="9"/>
  <c r="J16" i="9"/>
  <c r="J23" i="9"/>
  <c r="J45" i="8"/>
  <c r="J9" i="9"/>
  <c r="J10" i="9"/>
  <c r="J15" i="9"/>
  <c r="J26" i="9"/>
  <c r="J40" i="8"/>
  <c r="L1070" i="3"/>
  <c r="L1077" i="3"/>
  <c r="AT476" i="4"/>
  <c r="L1093" i="3"/>
  <c r="L1105" i="3"/>
  <c r="AT471" i="4"/>
  <c r="L1090" i="3"/>
  <c r="L1092" i="3"/>
  <c r="AT480" i="4"/>
  <c r="L1085" i="3"/>
  <c r="L1104" i="3"/>
  <c r="AT464" i="4"/>
  <c r="L1089" i="3"/>
  <c r="L1071" i="3"/>
  <c r="AT478" i="4"/>
  <c r="L1073" i="3"/>
  <c r="L1086" i="3"/>
  <c r="AT481" i="4"/>
  <c r="L1078" i="3"/>
  <c r="L1091" i="3"/>
  <c r="L1083" i="3"/>
  <c r="L1076" i="3"/>
  <c r="L1088" i="3"/>
  <c r="L1081" i="3"/>
  <c r="L1098" i="3"/>
  <c r="AT465" i="4"/>
  <c r="L1096" i="3"/>
  <c r="L1108" i="3"/>
  <c r="AT479" i="4"/>
  <c r="L1097" i="3"/>
  <c r="L1074" i="3"/>
  <c r="AT477" i="4"/>
  <c r="L1101" i="3"/>
  <c r="L1072" i="3"/>
  <c r="AT475" i="4"/>
  <c r="L1102" i="3"/>
  <c r="L1079" i="3"/>
  <c r="AT474" i="4"/>
  <c r="L1106" i="3"/>
  <c r="L1084" i="3"/>
  <c r="AT469" i="4"/>
  <c r="L1107" i="3"/>
  <c r="L1082" i="3"/>
  <c r="AT466" i="4"/>
  <c r="L1095" i="3"/>
  <c r="L1094" i="3"/>
  <c r="AT473" i="4"/>
  <c r="L1075" i="3"/>
  <c r="L1087" i="3"/>
  <c r="AT470" i="4"/>
  <c r="L1080" i="3"/>
  <c r="L1099" i="3"/>
  <c r="AT468" i="4"/>
  <c r="AT421" i="4"/>
  <c r="AT472" i="4"/>
  <c r="L1103" i="3"/>
  <c r="L1069" i="3"/>
  <c r="AT467" i="4"/>
  <c r="L1100" i="3"/>
  <c r="K220" i="3"/>
  <c r="K223" i="3"/>
  <c r="K241" i="3"/>
  <c r="K239" i="3"/>
  <c r="K216" i="3"/>
  <c r="AB119" i="4"/>
  <c r="K209" i="3"/>
  <c r="K214" i="3"/>
  <c r="AB121" i="4"/>
  <c r="K230" i="3"/>
  <c r="AB136" i="4"/>
  <c r="AB133" i="4"/>
  <c r="K245" i="3"/>
  <c r="AB134" i="4"/>
  <c r="AB120" i="4"/>
  <c r="K221" i="3"/>
  <c r="K237" i="3"/>
  <c r="K222" i="3"/>
  <c r="AB127" i="4"/>
  <c r="K233" i="3"/>
  <c r="K234" i="3"/>
  <c r="AB128" i="4"/>
  <c r="K242" i="3"/>
  <c r="K227" i="3"/>
  <c r="AB126" i="4"/>
  <c r="K238" i="3"/>
  <c r="K219" i="3"/>
  <c r="AB76" i="4"/>
  <c r="K224" i="3"/>
  <c r="K218" i="3"/>
  <c r="AB124" i="4"/>
  <c r="K243" i="3"/>
  <c r="K231" i="3"/>
  <c r="K246" i="3"/>
  <c r="K228" i="3"/>
  <c r="K210" i="3"/>
  <c r="AB131" i="4"/>
  <c r="K215" i="3"/>
  <c r="AB132" i="4"/>
  <c r="K236" i="3"/>
  <c r="AB122" i="4"/>
  <c r="K235" i="3"/>
  <c r="K208" i="3"/>
  <c r="K226" i="3"/>
  <c r="K213" i="3"/>
  <c r="K244" i="3"/>
  <c r="K240" i="3"/>
  <c r="K212" i="3"/>
  <c r="AB123" i="4"/>
  <c r="K229" i="3"/>
  <c r="K211" i="3"/>
  <c r="K225" i="3"/>
  <c r="K247" i="3"/>
  <c r="K217" i="3"/>
  <c r="AB135" i="4"/>
  <c r="AB125" i="4"/>
  <c r="AB129" i="4"/>
  <c r="K232" i="3"/>
  <c r="AB130" i="4"/>
  <c r="I375" i="6"/>
  <c r="I411" i="6"/>
  <c r="I403" i="6"/>
  <c r="I405" i="6"/>
  <c r="I222" i="5"/>
  <c r="I386" i="6"/>
  <c r="I382" i="6"/>
  <c r="I226" i="5"/>
  <c r="I373" i="6"/>
  <c r="I387" i="6"/>
  <c r="I223" i="5"/>
  <c r="I391" i="6"/>
  <c r="I378" i="6"/>
  <c r="I397" i="6"/>
  <c r="I177" i="5"/>
  <c r="I371" i="6" s="1"/>
  <c r="I396" i="6"/>
  <c r="I398" i="6"/>
  <c r="I219" i="5"/>
  <c r="I395" i="6"/>
  <c r="I404" i="6"/>
  <c r="I394" i="6"/>
  <c r="I385" i="6"/>
  <c r="I383" i="6"/>
  <c r="I393" i="6"/>
  <c r="I409" i="6"/>
  <c r="I380" i="6"/>
  <c r="I372" i="6"/>
  <c r="I390" i="6"/>
  <c r="I408" i="6"/>
  <c r="I400" i="6"/>
  <c r="I410" i="6"/>
  <c r="I381" i="6"/>
  <c r="I407" i="6"/>
  <c r="I389" i="6"/>
  <c r="I399" i="6"/>
  <c r="I376" i="6"/>
  <c r="I224" i="5"/>
  <c r="I221" i="5"/>
  <c r="I225" i="5"/>
  <c r="I388" i="6"/>
  <c r="I401" i="6"/>
  <c r="I374" i="6"/>
  <c r="I406" i="6"/>
  <c r="I392" i="6"/>
  <c r="I402" i="6"/>
  <c r="I379" i="6"/>
  <c r="I384" i="6"/>
  <c r="I377" i="6"/>
  <c r="I220" i="5"/>
  <c r="K943" i="3"/>
  <c r="K919" i="3"/>
  <c r="AS352" i="4"/>
  <c r="K911" i="3"/>
  <c r="K933" i="3"/>
  <c r="K934" i="3"/>
  <c r="AS397" i="4"/>
  <c r="K922" i="3"/>
  <c r="K935" i="3"/>
  <c r="AS405" i="4"/>
  <c r="K928" i="3"/>
  <c r="K940" i="3"/>
  <c r="AS395" i="4"/>
  <c r="K927" i="3"/>
  <c r="K907" i="3"/>
  <c r="AS412" i="4"/>
  <c r="K905" i="3"/>
  <c r="AS398" i="4"/>
  <c r="K937" i="3"/>
  <c r="K942" i="3"/>
  <c r="AS396" i="4"/>
  <c r="K923" i="3"/>
  <c r="K915" i="3"/>
  <c r="AS404" i="4"/>
  <c r="K913" i="3"/>
  <c r="K920" i="3"/>
  <c r="AS410" i="4"/>
  <c r="K914" i="3"/>
  <c r="K924" i="3"/>
  <c r="K929" i="3"/>
  <c r="K939" i="3"/>
  <c r="K944" i="3"/>
  <c r="K916" i="3"/>
  <c r="K925" i="3"/>
  <c r="K912" i="3"/>
  <c r="K930" i="3"/>
  <c r="K917" i="3"/>
  <c r="AS407" i="4"/>
  <c r="K931" i="3"/>
  <c r="AS406" i="4"/>
  <c r="K921" i="3"/>
  <c r="AS399" i="4"/>
  <c r="K906" i="3"/>
  <c r="AS408" i="4"/>
  <c r="K908" i="3"/>
  <c r="AS403" i="4"/>
  <c r="K936" i="3"/>
  <c r="AS400" i="4"/>
  <c r="K941" i="3"/>
  <c r="K932" i="3"/>
  <c r="K918" i="3"/>
  <c r="K926" i="3"/>
  <c r="K938" i="3"/>
  <c r="K910" i="3"/>
  <c r="K909" i="3"/>
  <c r="AS411" i="4"/>
  <c r="AS402" i="4"/>
  <c r="AS409" i="4"/>
  <c r="AS401" i="4"/>
  <c r="J64" i="4"/>
  <c r="J67" i="4"/>
  <c r="J56" i="4"/>
  <c r="J66" i="4"/>
  <c r="J63" i="4"/>
  <c r="J7" i="4"/>
  <c r="J49" i="4" s="1"/>
  <c r="J53" i="4"/>
  <c r="J54" i="4"/>
  <c r="J55" i="4"/>
  <c r="J60" i="4"/>
  <c r="J65" i="4"/>
  <c r="J50" i="4"/>
  <c r="J52" i="4"/>
  <c r="J62" i="4"/>
  <c r="J61" i="4"/>
  <c r="J51" i="4"/>
  <c r="J57" i="4"/>
  <c r="J59" i="4"/>
  <c r="J58" i="4"/>
  <c r="J192" i="6"/>
  <c r="J179" i="6"/>
  <c r="J203" i="6"/>
  <c r="J186" i="6"/>
  <c r="J187" i="6"/>
  <c r="AA107" i="5"/>
  <c r="J193" i="6"/>
  <c r="J194" i="6"/>
  <c r="AA110" i="5"/>
  <c r="J206" i="6"/>
  <c r="J197" i="6"/>
  <c r="AA109" i="5"/>
  <c r="J198" i="6"/>
  <c r="J199" i="6"/>
  <c r="J180" i="6"/>
  <c r="J204" i="6"/>
  <c r="J175" i="6"/>
  <c r="J201" i="6"/>
  <c r="J178" i="6"/>
  <c r="J172" i="6"/>
  <c r="AA108" i="5"/>
  <c r="J182" i="6"/>
  <c r="J174" i="6"/>
  <c r="AA112" i="5"/>
  <c r="J183" i="6"/>
  <c r="J177" i="6"/>
  <c r="AA106" i="5"/>
  <c r="J184" i="6"/>
  <c r="J189" i="6"/>
  <c r="J185" i="6"/>
  <c r="J170" i="6"/>
  <c r="J190" i="6"/>
  <c r="J195" i="6"/>
  <c r="J176" i="6"/>
  <c r="J205" i="6"/>
  <c r="J202" i="6"/>
  <c r="AA105" i="5"/>
  <c r="J173" i="6"/>
  <c r="J188" i="6"/>
  <c r="J167" i="6"/>
  <c r="AA111" i="5"/>
  <c r="J171" i="6"/>
  <c r="J191" i="6"/>
  <c r="J168" i="6"/>
  <c r="AA63" i="5"/>
  <c r="J166" i="6" s="1"/>
  <c r="J169" i="6"/>
  <c r="J181" i="6"/>
  <c r="J196" i="6"/>
  <c r="J200" i="6"/>
  <c r="C512" i="3"/>
  <c r="C514" i="3"/>
  <c r="D515" i="3"/>
  <c r="G529" i="3"/>
  <c r="C524" i="3"/>
  <c r="C532" i="3"/>
  <c r="E501" i="3"/>
  <c r="F501" i="3"/>
  <c r="D532" i="3"/>
  <c r="E526" i="3"/>
  <c r="G502" i="3"/>
  <c r="F532" i="3"/>
  <c r="F274" i="4"/>
  <c r="F528" i="3"/>
  <c r="H263" i="4"/>
  <c r="F268" i="4"/>
  <c r="G268" i="4"/>
  <c r="F260" i="4"/>
  <c r="D259" i="4"/>
  <c r="C509" i="3"/>
  <c r="F503" i="3"/>
  <c r="C523" i="3"/>
  <c r="D519" i="3"/>
  <c r="D505" i="3"/>
  <c r="H500" i="3"/>
  <c r="H532" i="3"/>
  <c r="E505" i="3"/>
  <c r="D523" i="3"/>
  <c r="D499" i="3"/>
  <c r="F520" i="3"/>
  <c r="E259" i="4"/>
  <c r="G496" i="3"/>
  <c r="C273" i="4"/>
  <c r="G261" i="4"/>
  <c r="D269" i="4"/>
  <c r="H257" i="4"/>
  <c r="F266" i="4"/>
  <c r="H507" i="3"/>
  <c r="G533" i="3"/>
  <c r="G520" i="3"/>
  <c r="D511" i="3"/>
  <c r="E527" i="3"/>
  <c r="F495" i="3"/>
  <c r="H524" i="3"/>
  <c r="D500" i="3"/>
  <c r="F518" i="3"/>
  <c r="F534" i="3"/>
  <c r="H510" i="3"/>
  <c r="E267" i="4"/>
  <c r="F530" i="3"/>
  <c r="E258" i="4"/>
  <c r="C270" i="4"/>
  <c r="H268" i="4"/>
  <c r="E257" i="4"/>
  <c r="C257" i="4"/>
  <c r="H499" i="3"/>
  <c r="G508" i="3"/>
  <c r="H526" i="3"/>
  <c r="E534" i="3"/>
  <c r="H508" i="3"/>
  <c r="G515" i="3"/>
  <c r="C496" i="3"/>
  <c r="E522" i="3"/>
  <c r="E520" i="3"/>
  <c r="E494" i="3"/>
  <c r="G505" i="3"/>
  <c r="F529" i="3"/>
  <c r="G503" i="3"/>
  <c r="C274" i="4"/>
  <c r="D273" i="4"/>
  <c r="D267" i="4"/>
  <c r="F269" i="4"/>
  <c r="F263" i="4"/>
  <c r="E509" i="3"/>
  <c r="G517" i="3"/>
  <c r="E512" i="3"/>
  <c r="G534" i="3"/>
  <c r="C529" i="3"/>
  <c r="D510" i="3"/>
  <c r="E511" i="3"/>
  <c r="F511" i="3"/>
  <c r="E510" i="3"/>
  <c r="G514" i="3"/>
  <c r="F508" i="3"/>
  <c r="D513" i="3"/>
  <c r="C503" i="3"/>
  <c r="H531" i="3"/>
  <c r="E269" i="4"/>
  <c r="G259" i="4"/>
  <c r="F272" i="4"/>
  <c r="D264" i="4"/>
  <c r="G506" i="3"/>
  <c r="H504" i="3"/>
  <c r="H513" i="3"/>
  <c r="G526" i="3"/>
  <c r="D516" i="3"/>
  <c r="C500" i="3"/>
  <c r="G495" i="3"/>
  <c r="H529" i="3"/>
  <c r="D528" i="3"/>
  <c r="D495" i="3"/>
  <c r="C495" i="3"/>
  <c r="H521" i="3"/>
  <c r="G510" i="3"/>
  <c r="D258" i="4"/>
  <c r="G270" i="4"/>
  <c r="F264" i="4"/>
  <c r="D256" i="4"/>
  <c r="H267" i="4"/>
  <c r="D512" i="3"/>
  <c r="E519" i="3"/>
  <c r="C522" i="3"/>
  <c r="C507" i="3"/>
  <c r="F514" i="3"/>
  <c r="D522" i="3"/>
  <c r="E532" i="3"/>
  <c r="C501" i="3"/>
  <c r="F502" i="3"/>
  <c r="F513" i="3"/>
  <c r="E263" i="4"/>
  <c r="F521" i="3"/>
  <c r="C499" i="3"/>
  <c r="C261" i="4"/>
  <c r="D266" i="4"/>
  <c r="G260" i="4"/>
  <c r="E274" i="4"/>
  <c r="D263" i="4"/>
  <c r="E503" i="3"/>
  <c r="C520" i="3"/>
  <c r="H517" i="3"/>
  <c r="C533" i="3"/>
  <c r="F497" i="3"/>
  <c r="D529" i="3"/>
  <c r="C497" i="3"/>
  <c r="D520" i="3"/>
  <c r="F504" i="3"/>
  <c r="D503" i="3"/>
  <c r="C264" i="4"/>
  <c r="F531" i="3"/>
  <c r="G507" i="3"/>
  <c r="E260" i="4"/>
  <c r="C268" i="4"/>
  <c r="G262" i="4"/>
  <c r="C265" i="4"/>
  <c r="D262" i="4"/>
  <c r="C527" i="3"/>
  <c r="C518" i="3"/>
  <c r="H509" i="3"/>
  <c r="H533" i="3"/>
  <c r="D518" i="3"/>
  <c r="D521" i="3"/>
  <c r="C528" i="3"/>
  <c r="F515" i="3"/>
  <c r="F496" i="3"/>
  <c r="F533" i="3"/>
  <c r="H265" i="4"/>
  <c r="F505" i="3"/>
  <c r="F510" i="3"/>
  <c r="G501" i="3"/>
  <c r="D271" i="4"/>
  <c r="E270" i="4"/>
  <c r="F273" i="4"/>
  <c r="H271" i="4"/>
  <c r="G512" i="3"/>
  <c r="H498" i="3"/>
  <c r="C531" i="3"/>
  <c r="G527" i="3"/>
  <c r="D507" i="3"/>
  <c r="E506" i="3"/>
  <c r="F506" i="3"/>
  <c r="E507" i="3"/>
  <c r="E531" i="3"/>
  <c r="G530" i="3"/>
  <c r="H273" i="4"/>
  <c r="F525" i="3"/>
  <c r="E495" i="3"/>
  <c r="C267" i="4"/>
  <c r="D260" i="4"/>
  <c r="C258" i="4"/>
  <c r="H256" i="4"/>
  <c r="D272" i="4"/>
  <c r="D509" i="3"/>
  <c r="C505" i="3"/>
  <c r="G525" i="3"/>
  <c r="H522" i="3"/>
  <c r="H511" i="3"/>
  <c r="H503" i="3"/>
  <c r="D534" i="3"/>
  <c r="E525" i="3"/>
  <c r="H525" i="3"/>
  <c r="C504" i="3"/>
  <c r="D504" i="3"/>
  <c r="G509" i="3"/>
  <c r="G267" i="4"/>
  <c r="F256" i="4"/>
  <c r="C517" i="3"/>
  <c r="D514" i="3"/>
  <c r="C525" i="3"/>
  <c r="G531" i="3"/>
  <c r="H527" i="3"/>
  <c r="D533" i="3"/>
  <c r="D517" i="3"/>
  <c r="F499" i="3"/>
  <c r="D497" i="3"/>
  <c r="C516" i="3"/>
  <c r="E265" i="4"/>
  <c r="G519" i="3"/>
  <c r="C262" i="4"/>
  <c r="G263" i="4"/>
  <c r="E256" i="4"/>
  <c r="E272" i="4"/>
  <c r="F267" i="4"/>
  <c r="C271" i="4"/>
  <c r="C515" i="3"/>
  <c r="D506" i="3"/>
  <c r="D527" i="3"/>
  <c r="H501" i="3"/>
  <c r="H519" i="3"/>
  <c r="C508" i="3"/>
  <c r="F512" i="3"/>
  <c r="D531" i="3"/>
  <c r="E500" i="3"/>
  <c r="G500" i="3"/>
  <c r="G272" i="4"/>
  <c r="E528" i="3"/>
  <c r="G497" i="3"/>
  <c r="H262" i="4"/>
  <c r="G264" i="4"/>
  <c r="E273" i="4"/>
  <c r="G273" i="4"/>
  <c r="H520" i="3"/>
  <c r="E524" i="3"/>
  <c r="C530" i="3"/>
  <c r="C510" i="3"/>
  <c r="F524" i="3"/>
  <c r="D530" i="3"/>
  <c r="D498" i="3"/>
  <c r="G504" i="3"/>
  <c r="F522" i="3"/>
  <c r="F498" i="3"/>
  <c r="G266" i="4"/>
  <c r="C498" i="3"/>
  <c r="E262" i="4"/>
  <c r="H260" i="4"/>
  <c r="G269" i="4"/>
  <c r="C260" i="4"/>
  <c r="E266" i="4"/>
  <c r="G511" i="3"/>
  <c r="G494" i="3"/>
  <c r="E523" i="3"/>
  <c r="H528" i="3"/>
  <c r="D257" i="4"/>
  <c r="G522" i="3"/>
  <c r="E515" i="3"/>
  <c r="E513" i="3"/>
  <c r="F507" i="3"/>
  <c r="C214" i="4"/>
  <c r="E529" i="3"/>
  <c r="G521" i="3"/>
  <c r="E497" i="3"/>
  <c r="D494" i="3"/>
  <c r="F258" i="4"/>
  <c r="G523" i="3"/>
  <c r="H515" i="3"/>
  <c r="F517" i="3"/>
  <c r="H266" i="4"/>
  <c r="F270" i="4"/>
  <c r="H495" i="3"/>
  <c r="H506" i="3"/>
  <c r="F500" i="3"/>
  <c r="E271" i="4"/>
  <c r="F265" i="4"/>
  <c r="E518" i="3"/>
  <c r="H518" i="3"/>
  <c r="H502" i="3"/>
  <c r="F259" i="4"/>
  <c r="G271" i="4"/>
  <c r="G528" i="3"/>
  <c r="E502" i="3"/>
  <c r="H494" i="3"/>
  <c r="H258" i="4"/>
  <c r="G256" i="4"/>
  <c r="G518" i="3"/>
  <c r="D526" i="3"/>
  <c r="E499" i="3"/>
  <c r="C272" i="4"/>
  <c r="G498" i="3"/>
  <c r="H514" i="3"/>
  <c r="E516" i="3"/>
  <c r="G257" i="4"/>
  <c r="F257" i="4"/>
  <c r="H274" i="4"/>
  <c r="C502" i="3"/>
  <c r="F509" i="3"/>
  <c r="F494" i="3"/>
  <c r="D261" i="4"/>
  <c r="E268" i="4"/>
  <c r="H269" i="4"/>
  <c r="D501" i="3"/>
  <c r="H534" i="3"/>
  <c r="E521" i="3"/>
  <c r="E498" i="3"/>
  <c r="F262" i="4"/>
  <c r="G258" i="4"/>
  <c r="E514" i="3"/>
  <c r="D524" i="3"/>
  <c r="E517" i="3"/>
  <c r="F519" i="3"/>
  <c r="G274" i="4"/>
  <c r="F271" i="4"/>
  <c r="G524" i="3"/>
  <c r="E496" i="3"/>
  <c r="D508" i="3"/>
  <c r="F523" i="3"/>
  <c r="D265" i="4"/>
  <c r="E264" i="4"/>
  <c r="H523" i="3"/>
  <c r="H516" i="3"/>
  <c r="E533" i="3"/>
  <c r="E504" i="3"/>
  <c r="D274" i="4"/>
  <c r="H261" i="4"/>
  <c r="H505" i="3"/>
  <c r="G532" i="3"/>
  <c r="F526" i="3"/>
  <c r="G513" i="3"/>
  <c r="E261" i="4"/>
  <c r="F261" i="4"/>
  <c r="G516" i="3"/>
  <c r="D525" i="3"/>
  <c r="C506" i="3"/>
  <c r="C511" i="3"/>
  <c r="H272" i="4"/>
  <c r="H270" i="4"/>
  <c r="C519" i="3"/>
  <c r="C534" i="3"/>
  <c r="H496" i="3"/>
  <c r="E508" i="3"/>
  <c r="C259" i="4"/>
  <c r="H259" i="4"/>
  <c r="H264" i="4"/>
  <c r="C521" i="3"/>
  <c r="H512" i="3"/>
  <c r="C526" i="3"/>
  <c r="D502" i="3"/>
  <c r="C513" i="3"/>
  <c r="F527" i="3"/>
  <c r="G499" i="3"/>
  <c r="E530" i="3"/>
  <c r="F516" i="3"/>
  <c r="H497" i="3"/>
  <c r="D496" i="3"/>
  <c r="H530" i="3"/>
  <c r="D270" i="4"/>
  <c r="C269" i="4"/>
  <c r="G265" i="4"/>
  <c r="C266" i="4"/>
  <c r="D268" i="4"/>
  <c r="C263" i="4"/>
  <c r="D950" i="3"/>
  <c r="C968" i="3"/>
  <c r="G957" i="3"/>
  <c r="G965" i="3"/>
  <c r="C975" i="3"/>
  <c r="E980" i="3"/>
  <c r="C978" i="3"/>
  <c r="F965" i="3"/>
  <c r="G948" i="3"/>
  <c r="E972" i="3"/>
  <c r="C969" i="3"/>
  <c r="C981" i="3"/>
  <c r="BF412" i="4"/>
  <c r="BG407" i="4"/>
  <c r="BD403" i="4"/>
  <c r="BC396" i="4"/>
  <c r="BB406" i="4"/>
  <c r="BC397" i="4"/>
  <c r="G980" i="3"/>
  <c r="C956" i="3"/>
  <c r="D974" i="3"/>
  <c r="H978" i="3"/>
  <c r="H968" i="3"/>
  <c r="E949" i="3"/>
  <c r="F951" i="3"/>
  <c r="H955" i="3"/>
  <c r="C967" i="3"/>
  <c r="H970" i="3"/>
  <c r="G946" i="3"/>
  <c r="F978" i="3"/>
  <c r="BB407" i="4"/>
  <c r="BG402" i="4"/>
  <c r="BG411" i="4"/>
  <c r="BD394" i="4"/>
  <c r="BF400" i="4"/>
  <c r="BD397" i="4"/>
  <c r="F980" i="3"/>
  <c r="E983" i="3"/>
  <c r="E951" i="3"/>
  <c r="E955" i="3"/>
  <c r="E970" i="3"/>
  <c r="C984" i="3"/>
  <c r="E948" i="3"/>
  <c r="F957" i="3"/>
  <c r="G970" i="3"/>
  <c r="F982" i="3"/>
  <c r="E981" i="3"/>
  <c r="H954" i="3"/>
  <c r="BF396" i="4"/>
  <c r="G956" i="3"/>
  <c r="C954" i="3"/>
  <c r="D960" i="3"/>
  <c r="G974" i="3"/>
  <c r="H969" i="3"/>
  <c r="D975" i="3"/>
  <c r="H951" i="3"/>
  <c r="C947" i="3"/>
  <c r="C961" i="3"/>
  <c r="D945" i="3"/>
  <c r="H985" i="3"/>
  <c r="F956" i="3"/>
  <c r="BG395" i="4"/>
  <c r="BE399" i="4"/>
  <c r="BF401" i="4"/>
  <c r="BE396" i="4"/>
  <c r="BF407" i="4"/>
  <c r="BD410" i="4"/>
  <c r="H972" i="3"/>
  <c r="F960" i="3"/>
  <c r="F966" i="3"/>
  <c r="C974" i="3"/>
  <c r="C951" i="3"/>
  <c r="G945" i="3"/>
  <c r="D959" i="3"/>
  <c r="F967" i="3"/>
  <c r="G979" i="3"/>
  <c r="G971" i="3"/>
  <c r="G947" i="3"/>
  <c r="E964" i="3"/>
  <c r="BB409" i="4"/>
  <c r="BC394" i="4"/>
  <c r="BF408" i="4"/>
  <c r="BE408" i="4"/>
  <c r="BG406" i="4"/>
  <c r="BF410" i="4"/>
  <c r="G952" i="3"/>
  <c r="H958" i="3"/>
  <c r="E961" i="3"/>
  <c r="H966" i="3"/>
  <c r="F979" i="3"/>
  <c r="D980" i="3"/>
  <c r="D956" i="3"/>
  <c r="H982" i="3"/>
  <c r="F961" i="3"/>
  <c r="G968" i="3"/>
  <c r="G962" i="3"/>
  <c r="E956" i="3"/>
  <c r="BD398" i="4"/>
  <c r="BF409" i="4"/>
  <c r="BD405" i="4"/>
  <c r="BG412" i="4"/>
  <c r="BB403" i="4"/>
  <c r="BE400" i="4"/>
  <c r="H967" i="3"/>
  <c r="E962" i="3"/>
  <c r="E978" i="3"/>
  <c r="F974" i="3"/>
  <c r="H976" i="3"/>
  <c r="F955" i="3"/>
  <c r="D971" i="3"/>
  <c r="H964" i="3"/>
  <c r="D968" i="3"/>
  <c r="H948" i="3"/>
  <c r="C964" i="3"/>
  <c r="D972" i="3"/>
  <c r="BB352" i="4"/>
  <c r="H947" i="3"/>
  <c r="E946" i="3"/>
  <c r="F947" i="3"/>
  <c r="E947" i="3"/>
  <c r="F975" i="3"/>
  <c r="C962" i="3"/>
  <c r="C976" i="3"/>
  <c r="D977" i="3"/>
  <c r="BF398" i="4"/>
  <c r="BD399" i="4"/>
  <c r="BC409" i="4"/>
  <c r="BG409" i="4"/>
  <c r="BF395" i="4"/>
  <c r="C949" i="3"/>
  <c r="H979" i="3"/>
  <c r="G977" i="3"/>
  <c r="G982" i="3"/>
  <c r="E984" i="3"/>
  <c r="H960" i="3"/>
  <c r="C965" i="3"/>
  <c r="C958" i="3"/>
  <c r="BG404" i="4"/>
  <c r="BC400" i="4"/>
  <c r="BC395" i="4"/>
  <c r="BB401" i="4"/>
  <c r="BD395" i="4"/>
  <c r="D964" i="3"/>
  <c r="F963" i="3"/>
  <c r="D966" i="3"/>
  <c r="G959" i="3"/>
  <c r="H957" i="3"/>
  <c r="C948" i="3"/>
  <c r="E945" i="3"/>
  <c r="D973" i="3"/>
  <c r="BG408" i="4"/>
  <c r="BE402" i="4"/>
  <c r="BG399" i="4"/>
  <c r="BD411" i="4"/>
  <c r="C963" i="3"/>
  <c r="G949" i="3"/>
  <c r="F971" i="3"/>
  <c r="C980" i="3"/>
  <c r="E963" i="3"/>
  <c r="D948" i="3"/>
  <c r="H980" i="3"/>
  <c r="C955" i="3"/>
  <c r="C983" i="3"/>
  <c r="BC401" i="4"/>
  <c r="BC406" i="4"/>
  <c r="BC405" i="4"/>
  <c r="E973" i="3"/>
  <c r="D947" i="3"/>
  <c r="G961" i="3"/>
  <c r="H973" i="3"/>
  <c r="D961" i="3"/>
  <c r="D962" i="3"/>
  <c r="G967" i="3"/>
  <c r="D958" i="3"/>
  <c r="BG401" i="4"/>
  <c r="BB400" i="4"/>
  <c r="BG410" i="4"/>
  <c r="BC412" i="4"/>
  <c r="G951" i="3"/>
  <c r="E959" i="3"/>
  <c r="H956" i="3"/>
  <c r="D963" i="3"/>
  <c r="C952" i="3"/>
  <c r="F972" i="3"/>
  <c r="F958" i="3"/>
  <c r="G958" i="3"/>
  <c r="BE403" i="4"/>
  <c r="BE405" i="4"/>
  <c r="BF403" i="4"/>
  <c r="BD412" i="4"/>
  <c r="F945" i="3"/>
  <c r="F948" i="3"/>
  <c r="D965" i="3"/>
  <c r="H984" i="3"/>
  <c r="D952" i="3"/>
  <c r="H971" i="3"/>
  <c r="G976" i="3"/>
  <c r="C960" i="3"/>
  <c r="BC399" i="4"/>
  <c r="BC408" i="4"/>
  <c r="BE406" i="4"/>
  <c r="BD408" i="4"/>
  <c r="H953" i="3"/>
  <c r="E971" i="3"/>
  <c r="E965" i="3"/>
  <c r="G984" i="3"/>
  <c r="F952" i="3"/>
  <c r="C953" i="3"/>
  <c r="E950" i="3"/>
  <c r="C982" i="3"/>
  <c r="BF405" i="4"/>
  <c r="BE404" i="4"/>
  <c r="BD402" i="4"/>
  <c r="BC407" i="4"/>
  <c r="F985" i="3"/>
  <c r="F970" i="3"/>
  <c r="C966" i="3"/>
  <c r="E985" i="3"/>
  <c r="G955" i="3"/>
  <c r="C972" i="3"/>
  <c r="H961" i="3"/>
  <c r="G985" i="3"/>
  <c r="BE397" i="4"/>
  <c r="BF402" i="4"/>
  <c r="BE394" i="4"/>
  <c r="BC411" i="4"/>
  <c r="E954" i="3"/>
  <c r="G969" i="3"/>
  <c r="G978" i="3"/>
  <c r="D954" i="3"/>
  <c r="F962" i="3"/>
  <c r="G954" i="3"/>
  <c r="G966" i="3"/>
  <c r="BC404" i="4"/>
  <c r="E982" i="3"/>
  <c r="BD406" i="4"/>
  <c r="BD407" i="4"/>
  <c r="BE398" i="4"/>
  <c r="D969" i="3"/>
  <c r="G963" i="3"/>
  <c r="D970" i="3"/>
  <c r="G950" i="3"/>
  <c r="D979" i="3"/>
  <c r="D946" i="3"/>
  <c r="F953" i="3"/>
  <c r="D983" i="3"/>
  <c r="H952" i="3"/>
  <c r="BG397" i="4"/>
  <c r="BG394" i="4"/>
  <c r="BB396" i="4"/>
  <c r="G973" i="3"/>
  <c r="H962" i="3"/>
  <c r="H963" i="3"/>
  <c r="BB402" i="4"/>
  <c r="BG403" i="4"/>
  <c r="C985" i="3"/>
  <c r="E977" i="3"/>
  <c r="F964" i="3"/>
  <c r="E960" i="3"/>
  <c r="BB395" i="4"/>
  <c r="BG398" i="4"/>
  <c r="E976" i="3"/>
  <c r="E953" i="3"/>
  <c r="D978" i="3"/>
  <c r="G972" i="3"/>
  <c r="BD401" i="4"/>
  <c r="BC398" i="4"/>
  <c r="E952" i="3"/>
  <c r="F954" i="3"/>
  <c r="D976" i="3"/>
  <c r="F959" i="3"/>
  <c r="BG396" i="4"/>
  <c r="BD404" i="4"/>
  <c r="H974" i="3"/>
  <c r="C979" i="3"/>
  <c r="C957" i="3"/>
  <c r="F984" i="3"/>
  <c r="BF406" i="4"/>
  <c r="BB404" i="4"/>
  <c r="D981" i="3"/>
  <c r="H946" i="3"/>
  <c r="D957" i="3"/>
  <c r="E966" i="3"/>
  <c r="BD400" i="4"/>
  <c r="BE407" i="4"/>
  <c r="F950" i="3"/>
  <c r="F981" i="3"/>
  <c r="G960" i="3"/>
  <c r="F976" i="3"/>
  <c r="BE411" i="4"/>
  <c r="BG405" i="4"/>
  <c r="D955" i="3"/>
  <c r="C973" i="3"/>
  <c r="D984" i="3"/>
  <c r="F983" i="3"/>
  <c r="BE409" i="4"/>
  <c r="BE412" i="4"/>
  <c r="H945" i="3"/>
  <c r="G981" i="3"/>
  <c r="C977" i="3"/>
  <c r="H949" i="3"/>
  <c r="BC410" i="4"/>
  <c r="BG400" i="4"/>
  <c r="H981" i="3"/>
  <c r="G983" i="3"/>
  <c r="H965" i="3"/>
  <c r="G964" i="3"/>
  <c r="BF394" i="4"/>
  <c r="H977" i="3"/>
  <c r="H983" i="3"/>
  <c r="D982" i="3"/>
  <c r="BE401" i="4"/>
  <c r="BF397" i="4"/>
  <c r="H959" i="3"/>
  <c r="D985" i="3"/>
  <c r="F968" i="3"/>
  <c r="BD409" i="4"/>
  <c r="BB397" i="4"/>
  <c r="D967" i="3"/>
  <c r="E968" i="3"/>
  <c r="C970" i="3"/>
  <c r="BE410" i="4"/>
  <c r="BF399" i="4"/>
  <c r="G975" i="3"/>
  <c r="F969" i="3"/>
  <c r="E957" i="3"/>
  <c r="F973" i="3"/>
  <c r="E958" i="3"/>
  <c r="E979" i="3"/>
  <c r="D953" i="3"/>
  <c r="H975" i="3"/>
  <c r="H950" i="3"/>
  <c r="BC402" i="4"/>
  <c r="E975" i="3"/>
  <c r="BC403" i="4"/>
  <c r="E969" i="3"/>
  <c r="BD396" i="4"/>
  <c r="D951" i="3"/>
  <c r="BB399" i="4"/>
  <c r="F977" i="3"/>
  <c r="BF404" i="4"/>
  <c r="C946" i="3"/>
  <c r="G953" i="3"/>
  <c r="E967" i="3"/>
  <c r="F949" i="3"/>
  <c r="C959" i="3"/>
  <c r="D949" i="3"/>
  <c r="C971" i="3"/>
  <c r="F946" i="3"/>
  <c r="E974" i="3"/>
  <c r="C950" i="3"/>
  <c r="BB405" i="4"/>
  <c r="BE395" i="4"/>
  <c r="BF411" i="4"/>
  <c r="BB398" i="4"/>
  <c r="BB408" i="4"/>
  <c r="BB412" i="4"/>
  <c r="BB410" i="4"/>
  <c r="BB411" i="4"/>
  <c r="C844" i="3"/>
  <c r="H849" i="3"/>
  <c r="G836" i="3"/>
  <c r="G841" i="3"/>
  <c r="G846" i="3"/>
  <c r="E859" i="3"/>
  <c r="H833" i="3"/>
  <c r="G839" i="3"/>
  <c r="F862" i="3"/>
  <c r="F829" i="3"/>
  <c r="C856" i="3"/>
  <c r="G858" i="3"/>
  <c r="D398" i="4"/>
  <c r="E397" i="4"/>
  <c r="H404" i="4"/>
  <c r="C823" i="3"/>
  <c r="D396" i="4"/>
  <c r="F411" i="4"/>
  <c r="E827" i="3"/>
  <c r="D837" i="3"/>
  <c r="C824" i="3"/>
  <c r="C829" i="3"/>
  <c r="G837" i="3"/>
  <c r="C827" i="3"/>
  <c r="F850" i="3"/>
  <c r="E858" i="3"/>
  <c r="C858" i="3"/>
  <c r="H848" i="3"/>
  <c r="H838" i="3"/>
  <c r="F833" i="3"/>
  <c r="H407" i="4"/>
  <c r="G408" i="4"/>
  <c r="C839" i="3"/>
  <c r="C859" i="3"/>
  <c r="F851" i="3"/>
  <c r="E822" i="3"/>
  <c r="E847" i="3"/>
  <c r="D826" i="3"/>
  <c r="D843" i="3"/>
  <c r="F843" i="3"/>
  <c r="C861" i="3"/>
  <c r="G830" i="3"/>
  <c r="G857" i="3"/>
  <c r="D822" i="3"/>
  <c r="E403" i="4"/>
  <c r="C404" i="4"/>
  <c r="E395" i="4"/>
  <c r="F397" i="4"/>
  <c r="E412" i="4"/>
  <c r="C406" i="4"/>
  <c r="C848" i="3"/>
  <c r="F840" i="3"/>
  <c r="D830" i="3"/>
  <c r="F859" i="3"/>
  <c r="G829" i="3"/>
  <c r="F838" i="3"/>
  <c r="E848" i="3"/>
  <c r="H860" i="3"/>
  <c r="E856" i="3"/>
  <c r="E860" i="3"/>
  <c r="G411" i="4"/>
  <c r="E407" i="4"/>
  <c r="D395" i="4"/>
  <c r="F401" i="4"/>
  <c r="G407" i="4"/>
  <c r="G849" i="3"/>
  <c r="C825" i="3"/>
  <c r="E839" i="3"/>
  <c r="F823" i="3"/>
  <c r="D823" i="3"/>
  <c r="G838" i="3"/>
  <c r="G828" i="3"/>
  <c r="H862" i="3"/>
  <c r="F836" i="3"/>
  <c r="D827" i="3"/>
  <c r="D406" i="4"/>
  <c r="E404" i="4"/>
  <c r="E394" i="4"/>
  <c r="D399" i="4"/>
  <c r="G409" i="4"/>
  <c r="D848" i="3"/>
  <c r="E853" i="3"/>
  <c r="H827" i="3"/>
  <c r="D860" i="3"/>
  <c r="G855" i="3"/>
  <c r="F839" i="3"/>
  <c r="D835" i="3"/>
  <c r="G851" i="3"/>
  <c r="D831" i="3"/>
  <c r="D842" i="3"/>
  <c r="F831" i="3"/>
  <c r="F858" i="3"/>
  <c r="E831" i="3"/>
  <c r="G396" i="4"/>
  <c r="C857" i="3"/>
  <c r="E861" i="3"/>
  <c r="H858" i="3"/>
  <c r="G842" i="3"/>
  <c r="H835" i="3"/>
  <c r="H859" i="3"/>
  <c r="C845" i="3"/>
  <c r="C842" i="3"/>
  <c r="F848" i="3"/>
  <c r="E398" i="4"/>
  <c r="F394" i="4"/>
  <c r="G400" i="4"/>
  <c r="E411" i="4"/>
  <c r="H394" i="4"/>
  <c r="C408" i="4"/>
  <c r="C849" i="3"/>
  <c r="G832" i="3"/>
  <c r="F826" i="3"/>
  <c r="E830" i="3"/>
  <c r="G862" i="3"/>
  <c r="F827" i="3"/>
  <c r="H852" i="3"/>
  <c r="H855" i="3"/>
  <c r="C851" i="3"/>
  <c r="F847" i="3"/>
  <c r="D407" i="4"/>
  <c r="D394" i="4"/>
  <c r="H412" i="4"/>
  <c r="F410" i="4"/>
  <c r="F409" i="4"/>
  <c r="E832" i="3"/>
  <c r="F834" i="3"/>
  <c r="D850" i="3"/>
  <c r="E849" i="3"/>
  <c r="E862" i="3"/>
  <c r="H847" i="3"/>
  <c r="C841" i="3"/>
  <c r="D859" i="3"/>
  <c r="G823" i="3"/>
  <c r="G822" i="3"/>
  <c r="G405" i="4"/>
  <c r="H398" i="4"/>
  <c r="D410" i="4"/>
  <c r="C412" i="4"/>
  <c r="C402" i="4"/>
  <c r="E833" i="3"/>
  <c r="F856" i="3"/>
  <c r="E852" i="3"/>
  <c r="H834" i="3"/>
  <c r="G826" i="3"/>
  <c r="E841" i="3"/>
  <c r="H837" i="3"/>
  <c r="E828" i="3"/>
  <c r="F852" i="3"/>
  <c r="D402" i="4"/>
  <c r="E408" i="4"/>
  <c r="E842" i="3"/>
  <c r="D824" i="3"/>
  <c r="D834" i="3"/>
  <c r="H840" i="3"/>
  <c r="D857" i="3"/>
  <c r="G844" i="3"/>
  <c r="H836" i="3"/>
  <c r="C397" i="4"/>
  <c r="G412" i="4"/>
  <c r="C405" i="4"/>
  <c r="C400" i="4"/>
  <c r="H822" i="3"/>
  <c r="F844" i="3"/>
  <c r="G824" i="3"/>
  <c r="H854" i="3"/>
  <c r="G853" i="3"/>
  <c r="C850" i="3"/>
  <c r="D833" i="3"/>
  <c r="C395" i="4"/>
  <c r="F408" i="4"/>
  <c r="D408" i="4"/>
  <c r="F406" i="4"/>
  <c r="F824" i="3"/>
  <c r="E825" i="3"/>
  <c r="H823" i="3"/>
  <c r="C836" i="3"/>
  <c r="D853" i="3"/>
  <c r="C847" i="3"/>
  <c r="F857" i="3"/>
  <c r="D401" i="4"/>
  <c r="C407" i="4"/>
  <c r="H410" i="4"/>
  <c r="E409" i="4"/>
  <c r="G854" i="3"/>
  <c r="F849" i="3"/>
  <c r="D828" i="3"/>
  <c r="F855" i="3"/>
  <c r="F860" i="3"/>
  <c r="E846" i="3"/>
  <c r="E396" i="4"/>
  <c r="E855" i="3"/>
  <c r="F398" i="4"/>
  <c r="C409" i="4"/>
  <c r="E405" i="4"/>
  <c r="E824" i="3"/>
  <c r="H841" i="3"/>
  <c r="H846" i="3"/>
  <c r="C837" i="3"/>
  <c r="D854" i="3"/>
  <c r="G859" i="3"/>
  <c r="H397" i="4"/>
  <c r="F828" i="3"/>
  <c r="D411" i="4"/>
  <c r="F400" i="4"/>
  <c r="G401" i="4"/>
  <c r="H839" i="3"/>
  <c r="F846" i="3"/>
  <c r="C834" i="3"/>
  <c r="D839" i="3"/>
  <c r="D849" i="3"/>
  <c r="H857" i="3"/>
  <c r="E857" i="3"/>
  <c r="C410" i="4"/>
  <c r="C396" i="4"/>
  <c r="H402" i="4"/>
  <c r="F407" i="4"/>
  <c r="H830" i="3"/>
  <c r="E851" i="3"/>
  <c r="E837" i="3"/>
  <c r="D838" i="3"/>
  <c r="H856" i="3"/>
  <c r="C853" i="3"/>
  <c r="D856" i="3"/>
  <c r="H401" i="4"/>
  <c r="G402" i="4"/>
  <c r="H408" i="4"/>
  <c r="F399" i="4"/>
  <c r="E843" i="3"/>
  <c r="C854" i="3"/>
  <c r="G856" i="3"/>
  <c r="C832" i="3"/>
  <c r="D846" i="3"/>
  <c r="G852" i="3"/>
  <c r="H843" i="3"/>
  <c r="H409" i="4"/>
  <c r="H403" i="4"/>
  <c r="G404" i="4"/>
  <c r="E399" i="4"/>
  <c r="G847" i="3"/>
  <c r="E834" i="3"/>
  <c r="H826" i="3"/>
  <c r="G834" i="3"/>
  <c r="H853" i="3"/>
  <c r="C831" i="3"/>
  <c r="D855" i="3"/>
  <c r="F396" i="4"/>
  <c r="F404" i="4"/>
  <c r="H406" i="4"/>
  <c r="C411" i="4"/>
  <c r="E823" i="3"/>
  <c r="C838" i="3"/>
  <c r="E850" i="3"/>
  <c r="G833" i="3"/>
  <c r="C855" i="3"/>
  <c r="F835" i="3"/>
  <c r="F861" i="3"/>
  <c r="E410" i="4"/>
  <c r="G831" i="3"/>
  <c r="G399" i="4"/>
  <c r="G394" i="4"/>
  <c r="D845" i="3"/>
  <c r="G827" i="3"/>
  <c r="E854" i="3"/>
  <c r="G835" i="3"/>
  <c r="C862" i="3"/>
  <c r="G845" i="3"/>
  <c r="D840" i="3"/>
  <c r="C399" i="4"/>
  <c r="D847" i="3"/>
  <c r="G406" i="4"/>
  <c r="H399" i="4"/>
  <c r="E829" i="3"/>
  <c r="F830" i="3"/>
  <c r="D825" i="3"/>
  <c r="E402" i="4"/>
  <c r="E845" i="3"/>
  <c r="D836" i="3"/>
  <c r="D861" i="3"/>
  <c r="G410" i="4"/>
  <c r="C835" i="3"/>
  <c r="F832" i="3"/>
  <c r="F842" i="3"/>
  <c r="D404" i="4"/>
  <c r="F853" i="3"/>
  <c r="F845" i="3"/>
  <c r="H828" i="3"/>
  <c r="H396" i="4"/>
  <c r="C828" i="3"/>
  <c r="G840" i="3"/>
  <c r="D400" i="4"/>
  <c r="D403" i="4"/>
  <c r="E844" i="3"/>
  <c r="H845" i="3"/>
  <c r="H842" i="3"/>
  <c r="E401" i="4"/>
  <c r="C843" i="3"/>
  <c r="E826" i="3"/>
  <c r="C352" i="4"/>
  <c r="D397" i="4"/>
  <c r="D829" i="3"/>
  <c r="F837" i="3"/>
  <c r="F825" i="3"/>
  <c r="G398" i="4"/>
  <c r="F854" i="3"/>
  <c r="H850" i="3"/>
  <c r="E406" i="4"/>
  <c r="G397" i="4"/>
  <c r="H851" i="3"/>
  <c r="E838" i="3"/>
  <c r="E835" i="3"/>
  <c r="D412" i="4"/>
  <c r="G850" i="3"/>
  <c r="C840" i="3"/>
  <c r="D852" i="3"/>
  <c r="F403" i="4"/>
  <c r="E400" i="4"/>
  <c r="F841" i="3"/>
  <c r="H832" i="3"/>
  <c r="G848" i="3"/>
  <c r="H400" i="4"/>
  <c r="D409" i="4"/>
  <c r="C846" i="3"/>
  <c r="H831" i="3"/>
  <c r="D858" i="3"/>
  <c r="C860" i="3"/>
  <c r="D405" i="4"/>
  <c r="C852" i="3"/>
  <c r="G825" i="3"/>
  <c r="H824" i="3"/>
  <c r="H405" i="4"/>
  <c r="F402" i="4"/>
  <c r="D832" i="3"/>
  <c r="E840" i="3"/>
  <c r="E836" i="3"/>
  <c r="G395" i="4"/>
  <c r="F412" i="4"/>
  <c r="C830" i="3"/>
  <c r="C833" i="3"/>
  <c r="H844" i="3"/>
  <c r="G843" i="3"/>
  <c r="C401" i="4"/>
  <c r="G403" i="4"/>
  <c r="D862" i="3"/>
  <c r="F822" i="3"/>
  <c r="H829" i="3"/>
  <c r="F405" i="4"/>
  <c r="H861" i="3"/>
  <c r="D844" i="3"/>
  <c r="D851" i="3"/>
  <c r="C403" i="4"/>
  <c r="D841" i="3"/>
  <c r="H825" i="3"/>
  <c r="G861" i="3"/>
  <c r="C826" i="3"/>
  <c r="G860" i="3"/>
  <c r="H411" i="4"/>
  <c r="F395" i="4"/>
  <c r="H395" i="4"/>
  <c r="C398" i="4"/>
  <c r="C817" i="3"/>
  <c r="E784" i="3"/>
  <c r="H821" i="3"/>
  <c r="H805" i="3"/>
  <c r="E809" i="3"/>
  <c r="F781" i="3"/>
  <c r="F799" i="3"/>
  <c r="E813" i="3"/>
  <c r="F814" i="3"/>
  <c r="E816" i="3"/>
  <c r="F788" i="3"/>
  <c r="H806" i="3"/>
  <c r="BG343" i="4"/>
  <c r="BD333" i="4"/>
  <c r="BG337" i="4"/>
  <c r="BE333" i="4"/>
  <c r="BD335" i="4"/>
  <c r="BB332" i="4"/>
  <c r="F805" i="3"/>
  <c r="G802" i="3"/>
  <c r="F795" i="3"/>
  <c r="H790" i="3"/>
  <c r="C789" i="3"/>
  <c r="C803" i="3"/>
  <c r="C799" i="3"/>
  <c r="C820" i="3"/>
  <c r="C806" i="3"/>
  <c r="C818" i="3"/>
  <c r="D794" i="3"/>
  <c r="C785" i="3"/>
  <c r="BG332" i="4"/>
  <c r="H809" i="3"/>
  <c r="BF331" i="4"/>
  <c r="BE343" i="4"/>
  <c r="BE335" i="4"/>
  <c r="BE341" i="4"/>
  <c r="D819" i="3"/>
  <c r="D818" i="3"/>
  <c r="D802" i="3"/>
  <c r="E804" i="3"/>
  <c r="D783" i="3"/>
  <c r="G797" i="3"/>
  <c r="H796" i="3"/>
  <c r="F804" i="3"/>
  <c r="E791" i="3"/>
  <c r="E807" i="3"/>
  <c r="H784" i="3"/>
  <c r="G785" i="3"/>
  <c r="H799" i="3"/>
  <c r="F817" i="3"/>
  <c r="E787" i="3"/>
  <c r="G789" i="3"/>
  <c r="D793" i="3"/>
  <c r="G818" i="3"/>
  <c r="G804" i="3"/>
  <c r="G816" i="3"/>
  <c r="H792" i="3"/>
  <c r="D798" i="3"/>
  <c r="H812" i="3"/>
  <c r="BB333" i="4"/>
  <c r="BB330" i="4"/>
  <c r="BE338" i="4"/>
  <c r="BD326" i="4"/>
  <c r="BC330" i="4"/>
  <c r="BB338" i="4"/>
  <c r="H816" i="3"/>
  <c r="D792" i="3"/>
  <c r="E799" i="3"/>
  <c r="E798" i="3"/>
  <c r="C791" i="3"/>
  <c r="H783" i="3"/>
  <c r="F784" i="3"/>
  <c r="D817" i="3"/>
  <c r="H803" i="3"/>
  <c r="G812" i="3"/>
  <c r="F813" i="3"/>
  <c r="BG329" i="4"/>
  <c r="D796" i="3"/>
  <c r="G815" i="3"/>
  <c r="G791" i="3"/>
  <c r="G793" i="3"/>
  <c r="H788" i="3"/>
  <c r="F809" i="3"/>
  <c r="F792" i="3"/>
  <c r="H800" i="3"/>
  <c r="BC326" i="4"/>
  <c r="BB335" i="4"/>
  <c r="BG334" i="4"/>
  <c r="BG339" i="4"/>
  <c r="BD342" i="4"/>
  <c r="BD343" i="4"/>
  <c r="D787" i="3"/>
  <c r="G786" i="3"/>
  <c r="F820" i="3"/>
  <c r="F793" i="3"/>
  <c r="G809" i="3"/>
  <c r="G801" i="3"/>
  <c r="C819" i="3"/>
  <c r="D788" i="3"/>
  <c r="BF330" i="4"/>
  <c r="BC334" i="4"/>
  <c r="BF338" i="4"/>
  <c r="BG326" i="4"/>
  <c r="BE339" i="4"/>
  <c r="BC337" i="4"/>
  <c r="G814" i="3"/>
  <c r="C802" i="3"/>
  <c r="G820" i="3"/>
  <c r="G808" i="3"/>
  <c r="H785" i="3"/>
  <c r="D786" i="3"/>
  <c r="D795" i="3"/>
  <c r="E795" i="3"/>
  <c r="F808" i="3"/>
  <c r="BD339" i="4"/>
  <c r="H814" i="3"/>
  <c r="BG331" i="4"/>
  <c r="BE342" i="4"/>
  <c r="BF343" i="4"/>
  <c r="BB340" i="4"/>
  <c r="D791" i="3"/>
  <c r="G781" i="3"/>
  <c r="E788" i="3"/>
  <c r="D784" i="3"/>
  <c r="H797" i="3"/>
  <c r="C787" i="3"/>
  <c r="E802" i="3"/>
  <c r="E821" i="3"/>
  <c r="D804" i="3"/>
  <c r="BD327" i="4"/>
  <c r="C782" i="3"/>
  <c r="BC340" i="4"/>
  <c r="BB331" i="4"/>
  <c r="BF333" i="4"/>
  <c r="BE334" i="4"/>
  <c r="D785" i="3"/>
  <c r="G800" i="3"/>
  <c r="F800" i="3"/>
  <c r="G784" i="3"/>
  <c r="F794" i="3"/>
  <c r="F816" i="3"/>
  <c r="E786" i="3"/>
  <c r="G821" i="3"/>
  <c r="H789" i="3"/>
  <c r="BB341" i="4"/>
  <c r="H820" i="3"/>
  <c r="BF334" i="4"/>
  <c r="BC336" i="4"/>
  <c r="BB336" i="4"/>
  <c r="F790" i="3"/>
  <c r="H818" i="3"/>
  <c r="G803" i="3"/>
  <c r="D820" i="3"/>
  <c r="G794" i="3"/>
  <c r="E803" i="3"/>
  <c r="G811" i="3"/>
  <c r="H787" i="3"/>
  <c r="H815" i="3"/>
  <c r="E814" i="3"/>
  <c r="F796" i="3"/>
  <c r="BE337" i="4"/>
  <c r="BD330" i="4"/>
  <c r="BD340" i="4"/>
  <c r="D810" i="3"/>
  <c r="F807" i="3"/>
  <c r="H793" i="3"/>
  <c r="E781" i="3"/>
  <c r="D821" i="3"/>
  <c r="C792" i="3"/>
  <c r="E812" i="3"/>
  <c r="G790" i="3"/>
  <c r="D816" i="3"/>
  <c r="BE329" i="4"/>
  <c r="H801" i="3"/>
  <c r="BG336" i="4"/>
  <c r="BC342" i="4"/>
  <c r="BG338" i="4"/>
  <c r="C790" i="3"/>
  <c r="E789" i="3"/>
  <c r="H804" i="3"/>
  <c r="D807" i="3"/>
  <c r="E801" i="3"/>
  <c r="F821" i="3"/>
  <c r="F819" i="3"/>
  <c r="E785" i="3"/>
  <c r="F801" i="3"/>
  <c r="BB327" i="4"/>
  <c r="F818" i="3"/>
  <c r="D803" i="3"/>
  <c r="BE332" i="4"/>
  <c r="BD337" i="4"/>
  <c r="C794" i="3"/>
  <c r="C821" i="3"/>
  <c r="H795" i="3"/>
  <c r="E808" i="3"/>
  <c r="G806" i="3"/>
  <c r="G799" i="3"/>
  <c r="C813" i="3"/>
  <c r="F783" i="3"/>
  <c r="F815" i="3"/>
  <c r="BF332" i="4"/>
  <c r="C810" i="3"/>
  <c r="BC332" i="4"/>
  <c r="BD332" i="4"/>
  <c r="BF337" i="4"/>
  <c r="C795" i="3"/>
  <c r="C809" i="3"/>
  <c r="D806" i="3"/>
  <c r="H819" i="3"/>
  <c r="E806" i="3"/>
  <c r="C798" i="3"/>
  <c r="G817" i="3"/>
  <c r="H786" i="3"/>
  <c r="BE330" i="4"/>
  <c r="BC333" i="4"/>
  <c r="BB326" i="4"/>
  <c r="BF326" i="4"/>
  <c r="BC331" i="4"/>
  <c r="BF327" i="4"/>
  <c r="F802" i="3"/>
  <c r="C815" i="3"/>
  <c r="H810" i="3"/>
  <c r="E796" i="3"/>
  <c r="F791" i="3"/>
  <c r="D790" i="3"/>
  <c r="E790" i="3"/>
  <c r="F803" i="3"/>
  <c r="BD325" i="4"/>
  <c r="BG328" i="4"/>
  <c r="BG325" i="4"/>
  <c r="BB329" i="4"/>
  <c r="BD328" i="4"/>
  <c r="BB343" i="4"/>
  <c r="G807" i="3"/>
  <c r="G813" i="3"/>
  <c r="E792" i="3"/>
  <c r="E820" i="3"/>
  <c r="F811" i="3"/>
  <c r="BC338" i="4"/>
  <c r="G805" i="3"/>
  <c r="D789" i="3"/>
  <c r="C801" i="3"/>
  <c r="H802" i="3"/>
  <c r="G783" i="3"/>
  <c r="BC341" i="4"/>
  <c r="C783" i="3"/>
  <c r="E819" i="3"/>
  <c r="C807" i="3"/>
  <c r="H807" i="3"/>
  <c r="BB283" i="4"/>
  <c r="BG327" i="4"/>
  <c r="G810" i="3"/>
  <c r="C804" i="3"/>
  <c r="E797" i="3"/>
  <c r="D814" i="3"/>
  <c r="BF325" i="4"/>
  <c r="BE325" i="4"/>
  <c r="C800" i="3"/>
  <c r="E800" i="3"/>
  <c r="H798" i="3"/>
  <c r="F806" i="3"/>
  <c r="BG340" i="4"/>
  <c r="BD336" i="4"/>
  <c r="F812" i="3"/>
  <c r="H791" i="3"/>
  <c r="C811" i="3"/>
  <c r="D808" i="3"/>
  <c r="BC339" i="4"/>
  <c r="BB339" i="4"/>
  <c r="E794" i="3"/>
  <c r="E805" i="3"/>
  <c r="D800" i="3"/>
  <c r="G788" i="3"/>
  <c r="BD341" i="4"/>
  <c r="BC325" i="4"/>
  <c r="D801" i="3"/>
  <c r="F786" i="3"/>
  <c r="F782" i="3"/>
  <c r="H817" i="3"/>
  <c r="BC327" i="4"/>
  <c r="BF335" i="4"/>
  <c r="C788" i="3"/>
  <c r="E782" i="3"/>
  <c r="D815" i="3"/>
  <c r="BB342" i="4"/>
  <c r="BF339" i="4"/>
  <c r="BF340" i="4"/>
  <c r="D813" i="3"/>
  <c r="E793" i="3"/>
  <c r="D799" i="3"/>
  <c r="E811" i="3"/>
  <c r="BE340" i="4"/>
  <c r="BD338" i="4"/>
  <c r="BC328" i="4"/>
  <c r="H813" i="3"/>
  <c r="D811" i="3"/>
  <c r="G795" i="3"/>
  <c r="H781" i="3"/>
  <c r="BF336" i="4"/>
  <c r="BF328" i="4"/>
  <c r="G819" i="3"/>
  <c r="G796" i="3"/>
  <c r="C793" i="3"/>
  <c r="C814" i="3"/>
  <c r="BE331" i="4"/>
  <c r="BG341" i="4"/>
  <c r="G798" i="3"/>
  <c r="E817" i="3"/>
  <c r="E818" i="3"/>
  <c r="D781" i="3"/>
  <c r="BB334" i="4"/>
  <c r="BG333" i="4"/>
  <c r="H794" i="3"/>
  <c r="D805" i="3"/>
  <c r="BF329" i="4"/>
  <c r="D782" i="3"/>
  <c r="G792" i="3"/>
  <c r="BG330" i="4"/>
  <c r="C797" i="3"/>
  <c r="E783" i="3"/>
  <c r="BC329" i="4"/>
  <c r="D812" i="3"/>
  <c r="C812" i="3"/>
  <c r="BD334" i="4"/>
  <c r="C784" i="3"/>
  <c r="E815" i="3"/>
  <c r="BF341" i="4"/>
  <c r="C805" i="3"/>
  <c r="BG342" i="4"/>
  <c r="H808" i="3"/>
  <c r="BE327" i="4"/>
  <c r="D797" i="3"/>
  <c r="BE336" i="4"/>
  <c r="F785" i="3"/>
  <c r="BC343" i="4"/>
  <c r="F789" i="3"/>
  <c r="BC335" i="4"/>
  <c r="F797" i="3"/>
  <c r="G782" i="3"/>
  <c r="BG335" i="4"/>
  <c r="C816" i="3"/>
  <c r="F787" i="3"/>
  <c r="BB337" i="4"/>
  <c r="F810" i="3"/>
  <c r="H782" i="3"/>
  <c r="G787" i="3"/>
  <c r="F798" i="3"/>
  <c r="C796" i="3"/>
  <c r="E810" i="3"/>
  <c r="C808" i="3"/>
  <c r="C786" i="3"/>
  <c r="D809" i="3"/>
  <c r="BF342" i="4"/>
  <c r="BE326" i="4"/>
  <c r="BB328" i="4"/>
  <c r="BD331" i="4"/>
  <c r="H811" i="3"/>
  <c r="BE328" i="4"/>
  <c r="BD329" i="4"/>
  <c r="D336" i="6"/>
  <c r="H334" i="6"/>
  <c r="E338" i="6"/>
  <c r="E336" i="6"/>
  <c r="C353" i="6"/>
  <c r="C337" i="6"/>
  <c r="F345" i="6"/>
  <c r="C345" i="6"/>
  <c r="G347" i="6"/>
  <c r="H337" i="6"/>
  <c r="E334" i="6"/>
  <c r="C352" i="6"/>
  <c r="AP164" i="5"/>
  <c r="D330" i="6"/>
  <c r="AL166" i="5"/>
  <c r="E367" i="6"/>
  <c r="D337" i="6"/>
  <c r="E331" i="6"/>
  <c r="E337" i="6"/>
  <c r="D352" i="6"/>
  <c r="C349" i="6"/>
  <c r="C354" i="6"/>
  <c r="G358" i="6"/>
  <c r="H356" i="6"/>
  <c r="F369" i="6"/>
  <c r="F355" i="6"/>
  <c r="C344" i="6"/>
  <c r="AK167" i="5"/>
  <c r="AN168" i="5"/>
  <c r="E347" i="6"/>
  <c r="H343" i="6"/>
  <c r="G351" i="6"/>
  <c r="D351" i="6"/>
  <c r="D355" i="6"/>
  <c r="C350" i="6"/>
  <c r="C338" i="6"/>
  <c r="D334" i="6"/>
  <c r="C370" i="6"/>
  <c r="E362" i="6"/>
  <c r="E354" i="6"/>
  <c r="D360" i="6"/>
  <c r="AO163" i="5"/>
  <c r="AN167" i="5"/>
  <c r="F363" i="6"/>
  <c r="H330" i="6"/>
  <c r="E369" i="6"/>
  <c r="H344" i="6"/>
  <c r="D350" i="6"/>
  <c r="H331" i="6"/>
  <c r="F335" i="6"/>
  <c r="C342" i="6"/>
  <c r="G335" i="6"/>
  <c r="E365" i="6"/>
  <c r="F354" i="6"/>
  <c r="E344" i="6"/>
  <c r="D361" i="6"/>
  <c r="AK169" i="5"/>
  <c r="H338" i="6"/>
  <c r="D368" i="6"/>
  <c r="G332" i="6"/>
  <c r="F351" i="6"/>
  <c r="E353" i="6"/>
  <c r="H347" i="6"/>
  <c r="H367" i="6"/>
  <c r="F342" i="6"/>
  <c r="C357" i="6"/>
  <c r="D369" i="6"/>
  <c r="F330" i="6"/>
  <c r="D366" i="6"/>
  <c r="AO169" i="5"/>
  <c r="F337" i="6"/>
  <c r="H339" i="6"/>
  <c r="G333" i="6"/>
  <c r="F368" i="6"/>
  <c r="E358" i="6"/>
  <c r="D364" i="6"/>
  <c r="C347" i="6"/>
  <c r="H355" i="6"/>
  <c r="D335" i="6"/>
  <c r="C363" i="6"/>
  <c r="AM166" i="5"/>
  <c r="AP168" i="5"/>
  <c r="F362" i="6"/>
  <c r="D342" i="6"/>
  <c r="G338" i="6"/>
  <c r="F353" i="6"/>
  <c r="H368" i="6"/>
  <c r="F347" i="6"/>
  <c r="D367" i="6"/>
  <c r="F360" i="6"/>
  <c r="G369" i="6"/>
  <c r="AM163" i="5"/>
  <c r="AN165" i="5"/>
  <c r="G349" i="6"/>
  <c r="H348" i="6"/>
  <c r="D347" i="6"/>
  <c r="G343" i="6"/>
  <c r="E355" i="6"/>
  <c r="D338" i="6"/>
  <c r="D339" i="6"/>
  <c r="D331" i="6"/>
  <c r="G366" i="6"/>
  <c r="AM168" i="5"/>
  <c r="AK166" i="5"/>
  <c r="C348" i="6"/>
  <c r="F341" i="6"/>
  <c r="H353" i="6"/>
  <c r="G348" i="6"/>
  <c r="F336" i="6"/>
  <c r="C360" i="6"/>
  <c r="G367" i="6"/>
  <c r="F343" i="6"/>
  <c r="H358" i="6"/>
  <c r="AK168" i="5"/>
  <c r="AN169" i="5"/>
  <c r="H342" i="6"/>
  <c r="D359" i="6"/>
  <c r="G331" i="6"/>
  <c r="C364" i="6"/>
  <c r="H346" i="6"/>
  <c r="F349" i="6"/>
  <c r="H361" i="6"/>
  <c r="D357" i="6"/>
  <c r="F356" i="6"/>
  <c r="AL162" i="5"/>
  <c r="AP166" i="5"/>
  <c r="C367" i="6"/>
  <c r="D362" i="6"/>
  <c r="C333" i="6"/>
  <c r="E345" i="6"/>
  <c r="C355" i="6"/>
  <c r="F352" i="6"/>
  <c r="E342" i="6"/>
  <c r="H365" i="6"/>
  <c r="F361" i="6"/>
  <c r="AN166" i="5"/>
  <c r="AM164" i="5"/>
  <c r="C362" i="6"/>
  <c r="G354" i="6"/>
  <c r="H349" i="6"/>
  <c r="C339" i="6"/>
  <c r="D365" i="6"/>
  <c r="E360" i="6"/>
  <c r="E335" i="6"/>
  <c r="F344" i="6"/>
  <c r="E359" i="6"/>
  <c r="AK120" i="5"/>
  <c r="C330" i="6" s="1"/>
  <c r="AL165" i="5"/>
  <c r="AK162" i="5"/>
  <c r="F357" i="6"/>
  <c r="C366" i="6"/>
  <c r="E341" i="6"/>
  <c r="H366" i="6"/>
  <c r="H340" i="6"/>
  <c r="C335" i="6"/>
  <c r="C351" i="6"/>
  <c r="D354" i="6"/>
  <c r="F346" i="6"/>
  <c r="D353" i="6"/>
  <c r="C331" i="6"/>
  <c r="F358" i="6"/>
  <c r="AK164" i="5"/>
  <c r="AP167" i="5"/>
  <c r="C369" i="6"/>
  <c r="G339" i="6"/>
  <c r="H369" i="6"/>
  <c r="G342" i="6"/>
  <c r="D343" i="6"/>
  <c r="C358" i="6"/>
  <c r="G360" i="6"/>
  <c r="C356" i="6"/>
  <c r="G361" i="6"/>
  <c r="AL167" i="5"/>
  <c r="AK165" i="5"/>
  <c r="H357" i="6"/>
  <c r="G370" i="6"/>
  <c r="E356" i="6"/>
  <c r="E361" i="6"/>
  <c r="G356" i="6"/>
  <c r="E332" i="6"/>
  <c r="G362" i="6"/>
  <c r="E366" i="6"/>
  <c r="G346" i="6"/>
  <c r="AO167" i="5"/>
  <c r="AL168" i="5"/>
  <c r="G365" i="6"/>
  <c r="G359" i="6"/>
  <c r="E348" i="6"/>
  <c r="D333" i="6"/>
  <c r="G353" i="6"/>
  <c r="H336" i="6"/>
  <c r="D358" i="6"/>
  <c r="F333" i="6"/>
  <c r="G364" i="6"/>
  <c r="AP162" i="5"/>
  <c r="AL163" i="5"/>
  <c r="E364" i="6"/>
  <c r="C341" i="6"/>
  <c r="D370" i="6"/>
  <c r="E363" i="6"/>
  <c r="AP165" i="5"/>
  <c r="H335" i="6"/>
  <c r="E352" i="6"/>
  <c r="F350" i="6"/>
  <c r="C336" i="6"/>
  <c r="AO165" i="5"/>
  <c r="D340" i="6"/>
  <c r="H354" i="6"/>
  <c r="G345" i="6"/>
  <c r="E368" i="6"/>
  <c r="AL169" i="5"/>
  <c r="C346" i="6"/>
  <c r="E346" i="6"/>
  <c r="F339" i="6"/>
  <c r="G334" i="6"/>
  <c r="AL164" i="5"/>
  <c r="F359" i="6"/>
  <c r="C340" i="6"/>
  <c r="G357" i="6"/>
  <c r="C361" i="6"/>
  <c r="AO168" i="5"/>
  <c r="D341" i="6"/>
  <c r="E330" i="6"/>
  <c r="G341" i="6"/>
  <c r="E339" i="6"/>
  <c r="H333" i="6"/>
  <c r="F367" i="6"/>
  <c r="G330" i="6"/>
  <c r="D348" i="6"/>
  <c r="E349" i="6"/>
  <c r="AN162" i="5"/>
  <c r="E333" i="6"/>
  <c r="H332" i="6"/>
  <c r="G350" i="6"/>
  <c r="F365" i="6"/>
  <c r="G336" i="6"/>
  <c r="F348" i="6"/>
  <c r="D356" i="6"/>
  <c r="H341" i="6"/>
  <c r="F370" i="6"/>
  <c r="AN163" i="5"/>
  <c r="D345" i="6"/>
  <c r="H363" i="6"/>
  <c r="G363" i="6"/>
  <c r="H351" i="6"/>
  <c r="F332" i="6"/>
  <c r="H364" i="6"/>
  <c r="E351" i="6"/>
  <c r="C365" i="6"/>
  <c r="D332" i="6"/>
  <c r="AM167" i="5"/>
  <c r="H352" i="6"/>
  <c r="D349" i="6"/>
  <c r="E340" i="6"/>
  <c r="H370" i="6"/>
  <c r="AP163" i="5"/>
  <c r="H359" i="6"/>
  <c r="E350" i="6"/>
  <c r="G355" i="6"/>
  <c r="C343" i="6"/>
  <c r="AN164" i="5"/>
  <c r="D346" i="6"/>
  <c r="F340" i="6"/>
  <c r="G368" i="6"/>
  <c r="C332" i="6"/>
  <c r="AO164" i="5"/>
  <c r="E343" i="6"/>
  <c r="F331" i="6"/>
  <c r="E370" i="6"/>
  <c r="AK163" i="5"/>
  <c r="AO162" i="5"/>
  <c r="H345" i="6"/>
  <c r="F366" i="6"/>
  <c r="D344" i="6"/>
  <c r="AM169" i="5"/>
  <c r="F364" i="6"/>
  <c r="H362" i="6"/>
  <c r="F338" i="6"/>
  <c r="D363" i="6"/>
  <c r="AO166" i="5"/>
  <c r="G344" i="6"/>
  <c r="G337" i="6"/>
  <c r="F334" i="6"/>
  <c r="E357" i="6"/>
  <c r="AM165" i="5"/>
  <c r="C334" i="6"/>
  <c r="C368" i="6"/>
  <c r="C359" i="6"/>
  <c r="H360" i="6"/>
  <c r="AM162" i="5"/>
  <c r="G340" i="6"/>
  <c r="G352" i="6"/>
  <c r="H350" i="6"/>
  <c r="AP169" i="5"/>
  <c r="C208" i="6"/>
  <c r="E238" i="6"/>
  <c r="H216" i="6"/>
  <c r="G230" i="6"/>
  <c r="E222" i="6"/>
  <c r="E215" i="6"/>
  <c r="G235" i="6"/>
  <c r="E245" i="6"/>
  <c r="F238" i="6"/>
  <c r="G216" i="6"/>
  <c r="G233" i="6"/>
  <c r="H211" i="6"/>
  <c r="G207" i="6"/>
  <c r="F211" i="6"/>
  <c r="H228" i="6"/>
  <c r="E231" i="6"/>
  <c r="C233" i="6"/>
  <c r="F207" i="6"/>
  <c r="C242" i="6"/>
  <c r="H247" i="6"/>
  <c r="F235" i="6"/>
  <c r="D221" i="6"/>
  <c r="E212" i="6"/>
  <c r="G247" i="6"/>
  <c r="D213" i="6"/>
  <c r="C224" i="6"/>
  <c r="C210" i="6"/>
  <c r="G218" i="6"/>
  <c r="C220" i="6"/>
  <c r="H226" i="6"/>
  <c r="E218" i="6"/>
  <c r="F208" i="6"/>
  <c r="E226" i="6"/>
  <c r="F239" i="6"/>
  <c r="AM108" i="5"/>
  <c r="D220" i="6"/>
  <c r="AL108" i="5"/>
  <c r="AN111" i="5"/>
  <c r="F229" i="6"/>
  <c r="G232" i="6"/>
  <c r="F226" i="6"/>
  <c r="E210" i="6"/>
  <c r="C230" i="6"/>
  <c r="E240" i="6"/>
  <c r="F215" i="6"/>
  <c r="D241" i="6"/>
  <c r="H219" i="6"/>
  <c r="AK107" i="5"/>
  <c r="G243" i="6"/>
  <c r="G210" i="6"/>
  <c r="AM110" i="5"/>
  <c r="C216" i="6"/>
  <c r="F244" i="6"/>
  <c r="G237" i="6"/>
  <c r="G240" i="6"/>
  <c r="E220" i="6"/>
  <c r="C247" i="6"/>
  <c r="D229" i="6"/>
  <c r="H222" i="6"/>
  <c r="D215" i="6"/>
  <c r="AO109" i="5"/>
  <c r="H233" i="6"/>
  <c r="AK111" i="5"/>
  <c r="AO110" i="5"/>
  <c r="H234" i="6"/>
  <c r="G224" i="6"/>
  <c r="D226" i="6"/>
  <c r="F243" i="6"/>
  <c r="C222" i="6"/>
  <c r="H242" i="6"/>
  <c r="E229" i="6"/>
  <c r="F209" i="6"/>
  <c r="D207" i="6"/>
  <c r="E247" i="6"/>
  <c r="H243" i="6"/>
  <c r="AN106" i="5"/>
  <c r="AL107" i="5"/>
  <c r="G215" i="6"/>
  <c r="F230" i="6"/>
  <c r="F236" i="6"/>
  <c r="G229" i="6"/>
  <c r="D214" i="6"/>
  <c r="D232" i="6"/>
  <c r="F227" i="6"/>
  <c r="F242" i="6"/>
  <c r="D211" i="6"/>
  <c r="E242" i="6"/>
  <c r="AM111" i="5"/>
  <c r="C209" i="6"/>
  <c r="C212" i="6"/>
  <c r="AO112" i="5"/>
  <c r="F221" i="6"/>
  <c r="G220" i="6"/>
  <c r="F213" i="6"/>
  <c r="G236" i="6"/>
  <c r="E227" i="6"/>
  <c r="C219" i="6"/>
  <c r="G242" i="6"/>
  <c r="F216" i="6"/>
  <c r="H208" i="6"/>
  <c r="H229" i="6"/>
  <c r="AO108" i="5"/>
  <c r="D245" i="6"/>
  <c r="AM109" i="5"/>
  <c r="AP106" i="5"/>
  <c r="H232" i="6"/>
  <c r="H230" i="6"/>
  <c r="C227" i="6"/>
  <c r="D240" i="6"/>
  <c r="G208" i="6"/>
  <c r="E208" i="6"/>
  <c r="E223" i="6"/>
  <c r="F220" i="6"/>
  <c r="E219" i="6"/>
  <c r="H218" i="6"/>
  <c r="H207" i="6"/>
  <c r="E225" i="6"/>
  <c r="E236" i="6"/>
  <c r="AM107" i="5"/>
  <c r="G222" i="6"/>
  <c r="H236" i="6"/>
  <c r="C228" i="6"/>
  <c r="C232" i="6"/>
  <c r="E211" i="6"/>
  <c r="E230" i="6"/>
  <c r="D209" i="6"/>
  <c r="D239" i="6"/>
  <c r="F214" i="6"/>
  <c r="D217" i="6"/>
  <c r="H246" i="6"/>
  <c r="AN109" i="5"/>
  <c r="AO111" i="5"/>
  <c r="AP108" i="5"/>
  <c r="G214" i="6"/>
  <c r="D227" i="6"/>
  <c r="G225" i="6"/>
  <c r="H238" i="6"/>
  <c r="H244" i="6"/>
  <c r="H227" i="6"/>
  <c r="F222" i="6"/>
  <c r="F237" i="6"/>
  <c r="C238" i="6"/>
  <c r="G238" i="6"/>
  <c r="AL110" i="5"/>
  <c r="H237" i="6"/>
  <c r="AL111" i="5"/>
  <c r="AP107" i="5"/>
  <c r="C223" i="6"/>
  <c r="G221" i="6"/>
  <c r="H240" i="6"/>
  <c r="C236" i="6"/>
  <c r="E221" i="6"/>
  <c r="C239" i="6"/>
  <c r="E234" i="6"/>
  <c r="H209" i="6"/>
  <c r="E237" i="6"/>
  <c r="D222" i="6"/>
  <c r="F240" i="6"/>
  <c r="AK112" i="5"/>
  <c r="AM106" i="5"/>
  <c r="D225" i="6"/>
  <c r="C234" i="6"/>
  <c r="H217" i="6"/>
  <c r="E228" i="6"/>
  <c r="F246" i="6"/>
  <c r="C215" i="6"/>
  <c r="C213" i="6"/>
  <c r="F225" i="6"/>
  <c r="C226" i="6"/>
  <c r="E232" i="6"/>
  <c r="F210" i="6"/>
  <c r="F219" i="6"/>
  <c r="AM112" i="5"/>
  <c r="AK105" i="5"/>
  <c r="C217" i="6"/>
  <c r="G226" i="6"/>
  <c r="F217" i="6"/>
  <c r="D219" i="6"/>
  <c r="D216" i="6"/>
  <c r="AL106" i="5"/>
  <c r="H223" i="6"/>
  <c r="F231" i="6"/>
  <c r="F218" i="6"/>
  <c r="C225" i="6"/>
  <c r="E224" i="6"/>
  <c r="H213" i="6"/>
  <c r="AK110" i="5"/>
  <c r="AL112" i="5"/>
  <c r="C218" i="6"/>
  <c r="E207" i="6"/>
  <c r="C241" i="6"/>
  <c r="G234" i="6"/>
  <c r="D208" i="6"/>
  <c r="E216" i="6"/>
  <c r="AK108" i="5"/>
  <c r="F241" i="6"/>
  <c r="F233" i="6"/>
  <c r="H241" i="6"/>
  <c r="G244" i="6"/>
  <c r="H224" i="6"/>
  <c r="G212" i="6"/>
  <c r="AM105" i="5"/>
  <c r="C243" i="6"/>
  <c r="G241" i="6"/>
  <c r="H245" i="6"/>
  <c r="E239" i="6"/>
  <c r="D233" i="6"/>
  <c r="AO106" i="5"/>
  <c r="AL109" i="5"/>
  <c r="E209" i="6"/>
  <c r="D242" i="6"/>
  <c r="F245" i="6"/>
  <c r="F247" i="6"/>
  <c r="AK63" i="5"/>
  <c r="C207" i="6" s="1"/>
  <c r="C214" i="6"/>
  <c r="AP110" i="5"/>
  <c r="F234" i="6"/>
  <c r="G219" i="6"/>
  <c r="D243" i="6"/>
  <c r="E213" i="6"/>
  <c r="G213" i="6"/>
  <c r="H220" i="6"/>
  <c r="D212" i="6"/>
  <c r="F224" i="6"/>
  <c r="C235" i="6"/>
  <c r="D223" i="6"/>
  <c r="F232" i="6"/>
  <c r="D210" i="6"/>
  <c r="AN112" i="5"/>
  <c r="AL105" i="5"/>
  <c r="D231" i="6"/>
  <c r="H231" i="6"/>
  <c r="G228" i="6"/>
  <c r="D244" i="6"/>
  <c r="D238" i="6"/>
  <c r="AK109" i="5"/>
  <c r="D236" i="6"/>
  <c r="E233" i="6"/>
  <c r="E246" i="6"/>
  <c r="G223" i="6"/>
  <c r="C231" i="6"/>
  <c r="E217" i="6"/>
  <c r="D224" i="6"/>
  <c r="AN110" i="5"/>
  <c r="G239" i="6"/>
  <c r="AO107" i="5"/>
  <c r="C229" i="6"/>
  <c r="AP105" i="5"/>
  <c r="G209" i="6"/>
  <c r="G246" i="6"/>
  <c r="E235" i="6"/>
  <c r="AO105" i="5"/>
  <c r="G245" i="6"/>
  <c r="AN105" i="5"/>
  <c r="G227" i="6"/>
  <c r="C211" i="6"/>
  <c r="G231" i="6"/>
  <c r="D230" i="6"/>
  <c r="G211" i="6"/>
  <c r="D228" i="6"/>
  <c r="H235" i="6"/>
  <c r="C246" i="6"/>
  <c r="AP109" i="5"/>
  <c r="C245" i="6"/>
  <c r="H212" i="6"/>
  <c r="AP112" i="5"/>
  <c r="C244" i="6"/>
  <c r="AN108" i="5"/>
  <c r="H221" i="6"/>
  <c r="AK106" i="5"/>
  <c r="F212" i="6"/>
  <c r="E241" i="6"/>
  <c r="D237" i="6"/>
  <c r="C237" i="6"/>
  <c r="D247" i="6"/>
  <c r="F228" i="6"/>
  <c r="D234" i="6"/>
  <c r="C221" i="6"/>
  <c r="E214" i="6"/>
  <c r="H239" i="6"/>
  <c r="E244" i="6"/>
  <c r="C240" i="6"/>
  <c r="F223" i="6"/>
  <c r="H214" i="6"/>
  <c r="H210" i="6"/>
  <c r="D218" i="6"/>
  <c r="H215" i="6"/>
  <c r="AP111" i="5"/>
  <c r="H225" i="6"/>
  <c r="G217" i="6"/>
  <c r="D246" i="6"/>
  <c r="AN107" i="5"/>
  <c r="E243" i="6"/>
  <c r="D235" i="6"/>
  <c r="G263" i="3"/>
  <c r="D285" i="3"/>
  <c r="G268" i="3"/>
  <c r="G282" i="3"/>
  <c r="D262" i="3"/>
  <c r="G253" i="3"/>
  <c r="F269" i="3"/>
  <c r="G279" i="3"/>
  <c r="G261" i="3"/>
  <c r="F280" i="3"/>
  <c r="E273" i="3"/>
  <c r="F277" i="3"/>
  <c r="E249" i="3"/>
  <c r="AP136" i="4"/>
  <c r="AM129" i="4"/>
  <c r="AO127" i="4"/>
  <c r="AP128" i="4"/>
  <c r="AO134" i="4"/>
  <c r="AL126" i="4"/>
  <c r="F253" i="3"/>
  <c r="D258" i="3"/>
  <c r="F254" i="3"/>
  <c r="H268" i="3"/>
  <c r="C259" i="3"/>
  <c r="E276" i="3"/>
  <c r="F250" i="3"/>
  <c r="F260" i="3"/>
  <c r="H258" i="3"/>
  <c r="C282" i="3"/>
  <c r="D269" i="3"/>
  <c r="F261" i="3"/>
  <c r="AP135" i="4"/>
  <c r="AK133" i="4"/>
  <c r="D248" i="3"/>
  <c r="E283" i="3"/>
  <c r="AN131" i="4"/>
  <c r="AP126" i="4"/>
  <c r="H263" i="3"/>
  <c r="E264" i="3"/>
  <c r="F268" i="3"/>
  <c r="C288" i="3"/>
  <c r="D267" i="3"/>
  <c r="C265" i="3"/>
  <c r="F279" i="3"/>
  <c r="G274" i="3"/>
  <c r="H256" i="3"/>
  <c r="C256" i="3"/>
  <c r="F259" i="3"/>
  <c r="H276" i="3"/>
  <c r="E270" i="3"/>
  <c r="G272" i="3"/>
  <c r="E281" i="3"/>
  <c r="E268" i="3"/>
  <c r="H264" i="3"/>
  <c r="H260" i="3"/>
  <c r="G269" i="3"/>
  <c r="AK124" i="4"/>
  <c r="AP122" i="4"/>
  <c r="AO120" i="4"/>
  <c r="AN127" i="4"/>
  <c r="AM121" i="4"/>
  <c r="D270" i="3"/>
  <c r="C253" i="3"/>
  <c r="H284" i="3"/>
  <c r="D280" i="3"/>
  <c r="D283" i="3"/>
  <c r="F284" i="3"/>
  <c r="C263" i="3"/>
  <c r="G280" i="3"/>
  <c r="C261" i="3"/>
  <c r="D265" i="3"/>
  <c r="AL125" i="4"/>
  <c r="AL128" i="4"/>
  <c r="AK128" i="4"/>
  <c r="AO135" i="4"/>
  <c r="AK125" i="4"/>
  <c r="AM132" i="4"/>
  <c r="E257" i="3"/>
  <c r="G283" i="3"/>
  <c r="E284" i="3"/>
  <c r="H282" i="3"/>
  <c r="H275" i="3"/>
  <c r="C266" i="3"/>
  <c r="F265" i="3"/>
  <c r="E275" i="3"/>
  <c r="G281" i="3"/>
  <c r="F283" i="3"/>
  <c r="AO132" i="4"/>
  <c r="AL133" i="4"/>
  <c r="AN129" i="4"/>
  <c r="AK76" i="4"/>
  <c r="AL135" i="4"/>
  <c r="F282" i="3"/>
  <c r="H288" i="3"/>
  <c r="H261" i="3"/>
  <c r="C281" i="3"/>
  <c r="C251" i="3"/>
  <c r="C262" i="3"/>
  <c r="E271" i="3"/>
  <c r="D255" i="3"/>
  <c r="H257" i="3"/>
  <c r="H251" i="3"/>
  <c r="G252" i="3"/>
  <c r="AO119" i="4"/>
  <c r="AN130" i="4"/>
  <c r="AP127" i="4"/>
  <c r="AK119" i="4"/>
  <c r="AL122" i="4"/>
  <c r="F267" i="3"/>
  <c r="F258" i="3"/>
  <c r="D275" i="3"/>
  <c r="H271" i="3"/>
  <c r="E279" i="3"/>
  <c r="C270" i="3"/>
  <c r="C258" i="3"/>
  <c r="E258" i="3"/>
  <c r="H259" i="3"/>
  <c r="H255" i="3"/>
  <c r="D274" i="3"/>
  <c r="AK134" i="4"/>
  <c r="G276" i="3"/>
  <c r="H250" i="3"/>
  <c r="E288" i="3"/>
  <c r="AM127" i="4"/>
  <c r="H267" i="3"/>
  <c r="G277" i="3"/>
  <c r="C252" i="3"/>
  <c r="C254" i="3"/>
  <c r="D278" i="3"/>
  <c r="F274" i="3"/>
  <c r="H248" i="3"/>
  <c r="C285" i="3"/>
  <c r="G271" i="3"/>
  <c r="F248" i="3"/>
  <c r="AL130" i="4"/>
  <c r="AO123" i="4"/>
  <c r="AO122" i="4"/>
  <c r="AL127" i="4"/>
  <c r="AO124" i="4"/>
  <c r="AP133" i="4"/>
  <c r="F256" i="3"/>
  <c r="E259" i="3"/>
  <c r="F286" i="3"/>
  <c r="G258" i="3"/>
  <c r="E285" i="3"/>
  <c r="G278" i="3"/>
  <c r="G259" i="3"/>
  <c r="F257" i="3"/>
  <c r="C283" i="3"/>
  <c r="AO125" i="4"/>
  <c r="AO133" i="4"/>
  <c r="AM126" i="4"/>
  <c r="AN135" i="4"/>
  <c r="AN119" i="4"/>
  <c r="AO130" i="4"/>
  <c r="E252" i="3"/>
  <c r="G250" i="3"/>
  <c r="D263" i="3"/>
  <c r="H278" i="3"/>
  <c r="F287" i="3"/>
  <c r="G273" i="3"/>
  <c r="H253" i="3"/>
  <c r="E260" i="3"/>
  <c r="C273" i="3"/>
  <c r="F278" i="3"/>
  <c r="AL129" i="4"/>
  <c r="AM125" i="4"/>
  <c r="AL120" i="4"/>
  <c r="AN133" i="4"/>
  <c r="AM130" i="4"/>
  <c r="AO121" i="4"/>
  <c r="H274" i="3"/>
  <c r="F249" i="3"/>
  <c r="F273" i="3"/>
  <c r="E266" i="3"/>
  <c r="G260" i="3"/>
  <c r="H280" i="3"/>
  <c r="D249" i="3"/>
  <c r="C268" i="3"/>
  <c r="G285" i="3"/>
  <c r="E286" i="3"/>
  <c r="AL124" i="4"/>
  <c r="AP124" i="4"/>
  <c r="AL132" i="4"/>
  <c r="AN128" i="4"/>
  <c r="AP129" i="4"/>
  <c r="AN123" i="4"/>
  <c r="F276" i="3"/>
  <c r="H279" i="3"/>
  <c r="F252" i="3"/>
  <c r="E254" i="3"/>
  <c r="C264" i="3"/>
  <c r="C267" i="3"/>
  <c r="D251" i="3"/>
  <c r="F285" i="3"/>
  <c r="F262" i="3"/>
  <c r="G286" i="3"/>
  <c r="AM136" i="4"/>
  <c r="AN136" i="4"/>
  <c r="AP131" i="4"/>
  <c r="AO136" i="4"/>
  <c r="AK120" i="4"/>
  <c r="AK131" i="4"/>
  <c r="F271" i="3"/>
  <c r="F281" i="3"/>
  <c r="C284" i="3"/>
  <c r="C255" i="3"/>
  <c r="G254" i="3"/>
  <c r="C275" i="3"/>
  <c r="F266" i="3"/>
  <c r="D260" i="3"/>
  <c r="H262" i="3"/>
  <c r="D268" i="3"/>
  <c r="AN118" i="4"/>
  <c r="AN121" i="4"/>
  <c r="AL118" i="4"/>
  <c r="AL131" i="4"/>
  <c r="D264" i="3"/>
  <c r="AP118" i="4"/>
  <c r="D284" i="3"/>
  <c r="H277" i="3"/>
  <c r="H286" i="3"/>
  <c r="C277" i="3"/>
  <c r="H272" i="3"/>
  <c r="AP125" i="4"/>
  <c r="AN134" i="4"/>
  <c r="E267" i="3"/>
  <c r="E274" i="3"/>
  <c r="D277" i="3"/>
  <c r="D254" i="3"/>
  <c r="D286" i="3"/>
  <c r="AO129" i="4"/>
  <c r="AP130" i="4"/>
  <c r="H287" i="3"/>
  <c r="C250" i="3"/>
  <c r="G265" i="3"/>
  <c r="D256" i="3"/>
  <c r="D266" i="3"/>
  <c r="AM134" i="4"/>
  <c r="AN132" i="4"/>
  <c r="D276" i="3"/>
  <c r="D273" i="3"/>
  <c r="C269" i="3"/>
  <c r="G284" i="3"/>
  <c r="AP132" i="4"/>
  <c r="C278" i="3"/>
  <c r="AM122" i="4"/>
  <c r="G251" i="3"/>
  <c r="H265" i="3"/>
  <c r="G249" i="3"/>
  <c r="E251" i="3"/>
  <c r="AL123" i="4"/>
  <c r="AK126" i="4"/>
  <c r="F272" i="3"/>
  <c r="H273" i="3"/>
  <c r="G248" i="3"/>
  <c r="D288" i="3"/>
  <c r="D282" i="3"/>
  <c r="AK132" i="4"/>
  <c r="AM120" i="4"/>
  <c r="AM118" i="4"/>
  <c r="E262" i="3"/>
  <c r="G257" i="3"/>
  <c r="F255" i="3"/>
  <c r="F270" i="3"/>
  <c r="AL136" i="4"/>
  <c r="D287" i="3"/>
  <c r="AO128" i="4"/>
  <c r="F263" i="3"/>
  <c r="D279" i="3"/>
  <c r="E248" i="3"/>
  <c r="D259" i="3"/>
  <c r="H269" i="3"/>
  <c r="AK123" i="4"/>
  <c r="AO118" i="4"/>
  <c r="E277" i="3"/>
  <c r="E255" i="3"/>
  <c r="G270" i="3"/>
  <c r="D261" i="3"/>
  <c r="AN126" i="4"/>
  <c r="AM123" i="4"/>
  <c r="AP123" i="4"/>
  <c r="C279" i="3"/>
  <c r="H270" i="3"/>
  <c r="G287" i="3"/>
  <c r="E269" i="3"/>
  <c r="AN124" i="4"/>
  <c r="AK135" i="4"/>
  <c r="AM133" i="4"/>
  <c r="E272" i="3"/>
  <c r="C257" i="3"/>
  <c r="H249" i="3"/>
  <c r="H285" i="3"/>
  <c r="AO131" i="4"/>
  <c r="AK130" i="4"/>
  <c r="AM128" i="4"/>
  <c r="E287" i="3"/>
  <c r="G262" i="3"/>
  <c r="E256" i="3"/>
  <c r="F275" i="3"/>
  <c r="AP121" i="4"/>
  <c r="AK122" i="4"/>
  <c r="AM119" i="4"/>
  <c r="D281" i="3"/>
  <c r="F264" i="3"/>
  <c r="E253" i="3"/>
  <c r="E278" i="3"/>
  <c r="C286" i="3"/>
  <c r="D252" i="3"/>
  <c r="AL134" i="4"/>
  <c r="G264" i="3"/>
  <c r="C276" i="3"/>
  <c r="C272" i="3"/>
  <c r="G288" i="3"/>
  <c r="AL119" i="4"/>
  <c r="AM124" i="4"/>
  <c r="AP119" i="4"/>
  <c r="E250" i="3"/>
  <c r="H281" i="3"/>
  <c r="G275" i="3"/>
  <c r="E261" i="3"/>
  <c r="AK129" i="4"/>
  <c r="AP134" i="4"/>
  <c r="AP120" i="4"/>
  <c r="D253" i="3"/>
  <c r="E282" i="3"/>
  <c r="G267" i="3"/>
  <c r="H254" i="3"/>
  <c r="D257" i="3"/>
  <c r="AN120" i="4"/>
  <c r="AO126" i="4"/>
  <c r="E280" i="3"/>
  <c r="G255" i="3"/>
  <c r="F251" i="3"/>
  <c r="G266" i="3"/>
  <c r="D250" i="3"/>
  <c r="AN122" i="4"/>
  <c r="AK121" i="4"/>
  <c r="C274" i="3"/>
  <c r="F288" i="3"/>
  <c r="C271" i="3"/>
  <c r="E263" i="3"/>
  <c r="C249" i="3"/>
  <c r="AM131" i="4"/>
  <c r="C287" i="3"/>
  <c r="H283" i="3"/>
  <c r="E265" i="3"/>
  <c r="D272" i="3"/>
  <c r="C280" i="3"/>
  <c r="H252" i="3"/>
  <c r="H266" i="3"/>
  <c r="AK136" i="4"/>
  <c r="AM135" i="4"/>
  <c r="C260" i="3"/>
  <c r="G256" i="3"/>
  <c r="D271" i="3"/>
  <c r="AN125" i="4"/>
  <c r="AK127" i="4"/>
  <c r="AL121" i="4"/>
  <c r="J252" i="9"/>
  <c r="AR145" i="8"/>
  <c r="J254" i="9"/>
  <c r="AR149" i="8"/>
  <c r="J261" i="9"/>
  <c r="AR144" i="8"/>
  <c r="J270" i="9"/>
  <c r="J255" i="9"/>
  <c r="J275" i="9"/>
  <c r="AR147" i="8"/>
  <c r="J272" i="9"/>
  <c r="J264" i="9"/>
  <c r="J279" i="9"/>
  <c r="J262" i="9"/>
  <c r="J276" i="9"/>
  <c r="J266" i="9"/>
  <c r="J257" i="9"/>
  <c r="AR108" i="8"/>
  <c r="J258" i="9"/>
  <c r="J274" i="9"/>
  <c r="AR146" i="8"/>
  <c r="J280" i="9"/>
  <c r="J256" i="9"/>
  <c r="J278" i="9"/>
  <c r="AR141" i="8"/>
  <c r="J269" i="9"/>
  <c r="AR148" i="8"/>
  <c r="AR150" i="8"/>
  <c r="AR143" i="8"/>
  <c r="AR151" i="8"/>
  <c r="J263" i="9"/>
  <c r="J268" i="9"/>
  <c r="J277" i="9"/>
  <c r="J273" i="9"/>
  <c r="J260" i="9"/>
  <c r="J253" i="9"/>
  <c r="J271" i="9"/>
  <c r="AR142" i="8"/>
  <c r="J267" i="9"/>
  <c r="J251" i="9"/>
  <c r="J259" i="9"/>
  <c r="J265" i="9"/>
  <c r="M36" i="6"/>
  <c r="M31" i="6"/>
  <c r="M25" i="6"/>
  <c r="M13" i="6"/>
  <c r="M41" i="6"/>
  <c r="M19" i="6"/>
  <c r="M48" i="5"/>
  <c r="M12" i="6"/>
  <c r="M24" i="6"/>
  <c r="M20" i="6"/>
  <c r="M9" i="6"/>
  <c r="M10" i="6"/>
  <c r="M30" i="6"/>
  <c r="M55" i="5"/>
  <c r="M34" i="6"/>
  <c r="M7" i="6"/>
  <c r="M15" i="6"/>
  <c r="M29" i="6"/>
  <c r="M11" i="6"/>
  <c r="M6" i="5"/>
  <c r="M2" i="6" s="1"/>
  <c r="M51" i="5"/>
  <c r="M37" i="6"/>
  <c r="M53" i="5"/>
  <c r="M3" i="6"/>
  <c r="M21" i="6"/>
  <c r="M42" i="6"/>
  <c r="M17" i="6"/>
  <c r="M14" i="6"/>
  <c r="M49" i="5"/>
  <c r="M18" i="6"/>
  <c r="M32" i="6"/>
  <c r="M23" i="6"/>
  <c r="M52" i="5"/>
  <c r="M26" i="6"/>
  <c r="M39" i="6"/>
  <c r="M8" i="6"/>
  <c r="M50" i="5"/>
  <c r="M33" i="6"/>
  <c r="M54" i="5"/>
  <c r="M27" i="6"/>
  <c r="M35" i="6"/>
  <c r="M38" i="6"/>
  <c r="M40" i="6"/>
  <c r="M16" i="6"/>
  <c r="M4" i="6"/>
  <c r="M5" i="6"/>
  <c r="M28" i="6"/>
  <c r="M6" i="6"/>
  <c r="M22" i="6"/>
  <c r="M548" i="3"/>
  <c r="M567" i="3"/>
  <c r="AD260" i="4"/>
  <c r="M565" i="3"/>
  <c r="M537" i="3"/>
  <c r="AD273" i="4"/>
  <c r="M551" i="3"/>
  <c r="M563" i="3"/>
  <c r="AD267" i="4"/>
  <c r="M558" i="3"/>
  <c r="AD269" i="4"/>
  <c r="M562" i="3"/>
  <c r="AD258" i="4"/>
  <c r="M541" i="3"/>
  <c r="M547" i="3"/>
  <c r="AD268" i="4"/>
  <c r="M546" i="3"/>
  <c r="M573" i="3"/>
  <c r="AD259" i="4"/>
  <c r="M539" i="3"/>
  <c r="M557" i="3"/>
  <c r="AD257" i="4"/>
  <c r="M544" i="3"/>
  <c r="M555" i="3"/>
  <c r="AD261" i="4"/>
  <c r="M556" i="3"/>
  <c r="M540" i="3"/>
  <c r="AD265" i="4"/>
  <c r="M549" i="3"/>
  <c r="M560" i="3"/>
  <c r="AD262" i="4"/>
  <c r="M561" i="3"/>
  <c r="M545" i="3"/>
  <c r="AD266" i="4"/>
  <c r="M554" i="3"/>
  <c r="M536" i="3"/>
  <c r="M570" i="3"/>
  <c r="M566" i="3"/>
  <c r="M550" i="3"/>
  <c r="AD270" i="4"/>
  <c r="M559" i="3"/>
  <c r="M575" i="3"/>
  <c r="AD264" i="4"/>
  <c r="M571" i="3"/>
  <c r="M568" i="3"/>
  <c r="M564" i="3"/>
  <c r="M572" i="3"/>
  <c r="M569" i="3"/>
  <c r="M543" i="3"/>
  <c r="AD272" i="4"/>
  <c r="M574" i="3"/>
  <c r="AD271" i="4"/>
  <c r="M552" i="3"/>
  <c r="AD263" i="4"/>
  <c r="M553" i="3"/>
  <c r="AD274" i="4"/>
  <c r="M538" i="3"/>
  <c r="M542" i="3"/>
  <c r="AD214" i="4"/>
  <c r="M147" i="9"/>
  <c r="AD98" i="8"/>
  <c r="M152" i="9"/>
  <c r="AD95" i="8"/>
  <c r="M149" i="9"/>
  <c r="AD97" i="8"/>
  <c r="M156" i="9"/>
  <c r="AD93" i="8"/>
  <c r="M138" i="9"/>
  <c r="AD92" i="8"/>
  <c r="M144" i="9"/>
  <c r="AD100" i="8"/>
  <c r="M151" i="9"/>
  <c r="M136" i="9"/>
  <c r="M132" i="9"/>
  <c r="M153" i="9"/>
  <c r="AD96" i="8"/>
  <c r="M137" i="9"/>
  <c r="AD91" i="8"/>
  <c r="M142" i="9"/>
  <c r="AD94" i="8"/>
  <c r="M129" i="9"/>
  <c r="M139" i="9"/>
  <c r="M146" i="9"/>
  <c r="M154" i="9"/>
  <c r="M131" i="9"/>
  <c r="M143" i="9"/>
  <c r="M135" i="9"/>
  <c r="M148" i="9"/>
  <c r="AD99" i="8"/>
  <c r="M140" i="9"/>
  <c r="AD57" i="8"/>
  <c r="M127" i="9"/>
  <c r="AD90" i="8"/>
  <c r="M133" i="9"/>
  <c r="M155" i="9"/>
  <c r="M141" i="9"/>
  <c r="M128" i="9"/>
  <c r="M134" i="9"/>
  <c r="M150" i="9"/>
  <c r="M145" i="9"/>
  <c r="M130" i="9"/>
  <c r="AT543" i="4"/>
  <c r="AT544" i="4"/>
  <c r="AT540" i="4"/>
  <c r="AT537" i="4"/>
  <c r="AT542" i="4"/>
  <c r="AT534" i="4"/>
  <c r="AT541" i="4"/>
  <c r="AT539" i="4"/>
  <c r="AT546" i="4"/>
  <c r="AT550" i="4"/>
  <c r="AT538" i="4"/>
  <c r="AT548" i="4"/>
  <c r="AT535" i="4"/>
  <c r="AT545" i="4"/>
  <c r="AT549" i="4"/>
  <c r="AT547" i="4"/>
  <c r="AT490" i="4"/>
  <c r="AT532" i="4" s="1"/>
  <c r="AT536" i="4"/>
  <c r="AT533" i="4"/>
  <c r="K402" i="3"/>
  <c r="K401" i="3"/>
  <c r="AB203" i="4"/>
  <c r="K379" i="3"/>
  <c r="K382" i="3"/>
  <c r="AB201" i="4"/>
  <c r="K405" i="3"/>
  <c r="AB145" i="4"/>
  <c r="AB194" i="4"/>
  <c r="K409" i="3"/>
  <c r="K377" i="3"/>
  <c r="AB193" i="4"/>
  <c r="K373" i="3"/>
  <c r="AB192" i="4"/>
  <c r="K384" i="3"/>
  <c r="AB190" i="4"/>
  <c r="K386" i="3"/>
  <c r="K394" i="3"/>
  <c r="K404" i="3"/>
  <c r="AB191" i="4"/>
  <c r="K396" i="3"/>
  <c r="K411" i="3"/>
  <c r="K376" i="3"/>
  <c r="K390" i="3"/>
  <c r="K403" i="3"/>
  <c r="AB204" i="4"/>
  <c r="K397" i="3"/>
  <c r="K410" i="3"/>
  <c r="K381" i="3"/>
  <c r="K395" i="3"/>
  <c r="K408" i="3"/>
  <c r="AB199" i="4"/>
  <c r="K375" i="3"/>
  <c r="K380" i="3"/>
  <c r="AB189" i="4"/>
  <c r="K407" i="3"/>
  <c r="K406" i="3"/>
  <c r="AB188" i="4"/>
  <c r="K389" i="3"/>
  <c r="K392" i="3"/>
  <c r="AB195" i="4"/>
  <c r="K391" i="3"/>
  <c r="K385" i="3"/>
  <c r="AB198" i="4"/>
  <c r="K399" i="3"/>
  <c r="K372" i="3"/>
  <c r="AB197" i="4"/>
  <c r="K393" i="3"/>
  <c r="K374" i="3"/>
  <c r="K400" i="3"/>
  <c r="K388" i="3"/>
  <c r="K383" i="3"/>
  <c r="K387" i="3"/>
  <c r="K398" i="3"/>
  <c r="AB205" i="4"/>
  <c r="AB200" i="4"/>
  <c r="K378" i="3"/>
  <c r="AB202" i="4"/>
  <c r="AB196" i="4"/>
  <c r="L28" i="9"/>
  <c r="L22" i="9"/>
  <c r="L17" i="9"/>
  <c r="L40" i="8"/>
  <c r="L8" i="9"/>
  <c r="L44" i="8"/>
  <c r="L45" i="8"/>
  <c r="L24" i="9"/>
  <c r="L42" i="8"/>
  <c r="L12" i="9"/>
  <c r="L41" i="8"/>
  <c r="L46" i="8"/>
  <c r="L6" i="8"/>
  <c r="L6" i="9"/>
  <c r="L48" i="8"/>
  <c r="L11" i="9"/>
  <c r="L47" i="8"/>
  <c r="L26" i="9"/>
  <c r="L49" i="8"/>
  <c r="L27" i="9"/>
  <c r="L19" i="9"/>
  <c r="L14" i="9"/>
  <c r="L18" i="9"/>
  <c r="L25" i="9"/>
  <c r="L30" i="9"/>
  <c r="L43" i="8"/>
  <c r="L39" i="8"/>
  <c r="L16" i="9"/>
  <c r="L9" i="9"/>
  <c r="L3" i="9"/>
  <c r="L13" i="9"/>
  <c r="L29" i="9"/>
  <c r="L23" i="9"/>
  <c r="L21" i="9"/>
  <c r="L31" i="9"/>
  <c r="L4" i="9"/>
  <c r="L20" i="9"/>
  <c r="L15" i="9"/>
  <c r="L5" i="9"/>
  <c r="L7" i="9"/>
  <c r="L32" i="9"/>
  <c r="L10" i="9"/>
  <c r="I1104" i="3"/>
  <c r="I1084" i="3"/>
  <c r="AQ475" i="4"/>
  <c r="I1071" i="3"/>
  <c r="I1106" i="3"/>
  <c r="AQ479" i="4"/>
  <c r="I1093" i="3"/>
  <c r="I1089" i="3"/>
  <c r="AQ464" i="4"/>
  <c r="I1076" i="3"/>
  <c r="I1087" i="3"/>
  <c r="AQ476" i="4"/>
  <c r="I1108" i="3"/>
  <c r="I1102" i="3"/>
  <c r="AQ473" i="4"/>
  <c r="I1090" i="3"/>
  <c r="I1075" i="3"/>
  <c r="AQ465" i="4"/>
  <c r="I1069" i="3"/>
  <c r="I1095" i="3"/>
  <c r="I1094" i="3"/>
  <c r="I1074" i="3"/>
  <c r="AQ470" i="4"/>
  <c r="I1083" i="3"/>
  <c r="I1096" i="3"/>
  <c r="AQ466" i="4"/>
  <c r="I1088" i="3"/>
  <c r="I1101" i="3"/>
  <c r="AQ480" i="4"/>
  <c r="I1078" i="3"/>
  <c r="AQ468" i="4"/>
  <c r="I1099" i="3"/>
  <c r="AQ467" i="4"/>
  <c r="I1081" i="3"/>
  <c r="AQ472" i="4"/>
  <c r="I1086" i="3"/>
  <c r="AQ421" i="4"/>
  <c r="I1072" i="3"/>
  <c r="AQ478" i="4"/>
  <c r="I1082" i="3"/>
  <c r="AQ474" i="4"/>
  <c r="I1085" i="3"/>
  <c r="AQ471" i="4"/>
  <c r="I1100" i="3"/>
  <c r="AQ477" i="4"/>
  <c r="I1079" i="3"/>
  <c r="I1092" i="3"/>
  <c r="I1097" i="3"/>
  <c r="I1098" i="3"/>
  <c r="I1105" i="3"/>
  <c r="I1103" i="3"/>
  <c r="I1080" i="3"/>
  <c r="I1091" i="3"/>
  <c r="I1107" i="3"/>
  <c r="I1073" i="3"/>
  <c r="I1070" i="3"/>
  <c r="I1077" i="3"/>
  <c r="AQ481" i="4"/>
  <c r="AQ469" i="4"/>
  <c r="M236" i="3"/>
  <c r="AD128" i="4"/>
  <c r="AD133" i="4"/>
  <c r="M234" i="3"/>
  <c r="M214" i="3"/>
  <c r="M233" i="3"/>
  <c r="M227" i="3"/>
  <c r="AD119" i="4"/>
  <c r="M216" i="3"/>
  <c r="M219" i="3"/>
  <c r="M226" i="3"/>
  <c r="M238" i="3"/>
  <c r="M224" i="3"/>
  <c r="AD134" i="4"/>
  <c r="M232" i="3"/>
  <c r="M231" i="3"/>
  <c r="M229" i="3"/>
  <c r="M246" i="3"/>
  <c r="M217" i="3"/>
  <c r="AD126" i="4"/>
  <c r="M210" i="3"/>
  <c r="M222" i="3"/>
  <c r="AD132" i="4"/>
  <c r="M225" i="3"/>
  <c r="M241" i="3"/>
  <c r="AD121" i="4"/>
  <c r="M239" i="3"/>
  <c r="M223" i="3"/>
  <c r="AD122" i="4"/>
  <c r="M235" i="3"/>
  <c r="M244" i="3"/>
  <c r="AD131" i="4"/>
  <c r="M242" i="3"/>
  <c r="M228" i="3"/>
  <c r="AD135" i="4"/>
  <c r="M221" i="3"/>
  <c r="M215" i="3"/>
  <c r="M230" i="3"/>
  <c r="AD124" i="4"/>
  <c r="M211" i="3"/>
  <c r="AD127" i="4"/>
  <c r="AD123" i="4"/>
  <c r="AD136" i="4"/>
  <c r="AD130" i="4"/>
  <c r="M243" i="3"/>
  <c r="M212" i="3"/>
  <c r="M245" i="3"/>
  <c r="M220" i="3"/>
  <c r="M240" i="3"/>
  <c r="M237" i="3"/>
  <c r="M218" i="3"/>
  <c r="M247" i="3"/>
  <c r="M208" i="3"/>
  <c r="AD76" i="4"/>
  <c r="AD120" i="4"/>
  <c r="AD129" i="4"/>
  <c r="M209" i="3"/>
  <c r="M213" i="3"/>
  <c r="AD125" i="4"/>
  <c r="J400" i="6"/>
  <c r="J397" i="6"/>
  <c r="J406" i="6"/>
  <c r="J402" i="6"/>
  <c r="J221" i="5"/>
  <c r="J378" i="6"/>
  <c r="J403" i="6"/>
  <c r="J225" i="5"/>
  <c r="J384" i="6"/>
  <c r="J404" i="6"/>
  <c r="J411" i="6"/>
  <c r="J409" i="6"/>
  <c r="J388" i="6"/>
  <c r="J386" i="6"/>
  <c r="J391" i="6"/>
  <c r="J398" i="6"/>
  <c r="J223" i="5"/>
  <c r="J373" i="6"/>
  <c r="J372" i="6"/>
  <c r="J376" i="6"/>
  <c r="J389" i="6"/>
  <c r="J379" i="6"/>
  <c r="J399" i="6"/>
  <c r="J408" i="6"/>
  <c r="J220" i="5"/>
  <c r="J401" i="6"/>
  <c r="J226" i="5"/>
  <c r="J393" i="6"/>
  <c r="J219" i="5"/>
  <c r="J385" i="6"/>
  <c r="J224" i="5"/>
  <c r="J390" i="6"/>
  <c r="J177" i="5"/>
  <c r="J371" i="6" s="1"/>
  <c r="J395" i="6"/>
  <c r="J383" i="6"/>
  <c r="J380" i="6"/>
  <c r="J405" i="6"/>
  <c r="J396" i="6"/>
  <c r="J394" i="6"/>
  <c r="J382" i="6"/>
  <c r="J387" i="6"/>
  <c r="J392" i="6"/>
  <c r="J375" i="6"/>
  <c r="J381" i="6"/>
  <c r="J410" i="6"/>
  <c r="J374" i="6"/>
  <c r="J377" i="6"/>
  <c r="J407" i="6"/>
  <c r="J222" i="5"/>
  <c r="J921" i="3"/>
  <c r="J927" i="3"/>
  <c r="AR395" i="4"/>
  <c r="J930" i="3"/>
  <c r="J918" i="3"/>
  <c r="AR400" i="4"/>
  <c r="J926" i="3"/>
  <c r="J907" i="3"/>
  <c r="AR396" i="4"/>
  <c r="J913" i="3"/>
  <c r="J912" i="3"/>
  <c r="AR399" i="4"/>
  <c r="J923" i="3"/>
  <c r="J922" i="3"/>
  <c r="AR408" i="4"/>
  <c r="J914" i="3"/>
  <c r="J940" i="3"/>
  <c r="AR409" i="4"/>
  <c r="J937" i="3"/>
  <c r="J931" i="3"/>
  <c r="AR406" i="4"/>
  <c r="J910" i="3"/>
  <c r="J929" i="3"/>
  <c r="AR405" i="4"/>
  <c r="J942" i="3"/>
  <c r="J941" i="3"/>
  <c r="AR404" i="4"/>
  <c r="J943" i="3"/>
  <c r="J934" i="3"/>
  <c r="AR352" i="4"/>
  <c r="J911" i="3"/>
  <c r="J936" i="3"/>
  <c r="AR403" i="4"/>
  <c r="J920" i="3"/>
  <c r="J939" i="3"/>
  <c r="AR412" i="4"/>
  <c r="J925" i="3"/>
  <c r="J944" i="3"/>
  <c r="AR401" i="4"/>
  <c r="J935" i="3"/>
  <c r="J908" i="3"/>
  <c r="AR398" i="4"/>
  <c r="AR407" i="4"/>
  <c r="AR402" i="4"/>
  <c r="AR397" i="4"/>
  <c r="AR411" i="4"/>
  <c r="J932" i="3"/>
  <c r="J905" i="3"/>
  <c r="J909" i="3"/>
  <c r="J933" i="3"/>
  <c r="J919" i="3"/>
  <c r="J938" i="3"/>
  <c r="J906" i="3"/>
  <c r="J917" i="3"/>
  <c r="J928" i="3"/>
  <c r="J916" i="3"/>
  <c r="AR410" i="4"/>
  <c r="J924" i="3"/>
  <c r="J915" i="3"/>
  <c r="I180" i="6"/>
  <c r="I198" i="6"/>
  <c r="I170" i="6"/>
  <c r="Z112" i="5"/>
  <c r="I195" i="6"/>
  <c r="I203" i="6"/>
  <c r="I169" i="6"/>
  <c r="Z63" i="5"/>
  <c r="I166" i="6" s="1"/>
  <c r="I173" i="6"/>
  <c r="Z108" i="5"/>
  <c r="I174" i="6"/>
  <c r="Z106" i="5"/>
  <c r="I181" i="6"/>
  <c r="I184" i="6"/>
  <c r="I194" i="6"/>
  <c r="I182" i="6"/>
  <c r="I188" i="6"/>
  <c r="I177" i="6"/>
  <c r="I185" i="6"/>
  <c r="I199" i="6"/>
  <c r="I200" i="6"/>
  <c r="I204" i="6"/>
  <c r="Z109" i="5"/>
  <c r="I176" i="6"/>
  <c r="I175" i="6"/>
  <c r="I186" i="6"/>
  <c r="I167" i="6"/>
  <c r="I187" i="6"/>
  <c r="I172" i="6"/>
  <c r="I191" i="6"/>
  <c r="I190" i="6"/>
  <c r="I196" i="6"/>
  <c r="Z110" i="5"/>
  <c r="I202" i="6"/>
  <c r="I206" i="6"/>
  <c r="I179" i="6"/>
  <c r="I171" i="6"/>
  <c r="Z105" i="5"/>
  <c r="I193" i="6"/>
  <c r="I192" i="6"/>
  <c r="I197" i="6"/>
  <c r="I201" i="6"/>
  <c r="I168" i="6"/>
  <c r="I178" i="6"/>
  <c r="I183" i="6"/>
  <c r="I205" i="6"/>
  <c r="Z107" i="5"/>
  <c r="Z111" i="5"/>
  <c r="I189" i="6"/>
  <c r="L256" i="9"/>
  <c r="AT151" i="8"/>
  <c r="L264" i="9"/>
  <c r="L279" i="9"/>
  <c r="L252" i="9"/>
  <c r="AT142" i="8"/>
  <c r="L269" i="9"/>
  <c r="L268" i="9"/>
  <c r="L270" i="9"/>
  <c r="AT108" i="8"/>
  <c r="L272" i="9"/>
  <c r="AT145" i="8"/>
  <c r="L274" i="9"/>
  <c r="AT148" i="8"/>
  <c r="L259" i="9"/>
  <c r="AT144" i="8"/>
  <c r="L275" i="9"/>
  <c r="L254" i="9"/>
  <c r="L262" i="9"/>
  <c r="L278" i="9"/>
  <c r="L251" i="9"/>
  <c r="L265" i="9"/>
  <c r="L266" i="9"/>
  <c r="L277" i="9"/>
  <c r="L280" i="9"/>
  <c r="L276" i="9"/>
  <c r="L257" i="9"/>
  <c r="L255" i="9"/>
  <c r="L253" i="9"/>
  <c r="L267" i="9"/>
  <c r="L258" i="9"/>
  <c r="L273" i="9"/>
  <c r="L260" i="9"/>
  <c r="AT147" i="8"/>
  <c r="L271" i="9"/>
  <c r="AT146" i="8"/>
  <c r="AT143" i="8"/>
  <c r="L263" i="9"/>
  <c r="AT141" i="8"/>
  <c r="AT150" i="8"/>
  <c r="AT149" i="8"/>
  <c r="L261" i="9"/>
  <c r="J6" i="5"/>
  <c r="J2" i="6" s="1"/>
  <c r="J25" i="6"/>
  <c r="J20" i="6"/>
  <c r="J18" i="6"/>
  <c r="J14" i="6"/>
  <c r="J40" i="6"/>
  <c r="J53" i="5"/>
  <c r="J9" i="6"/>
  <c r="J7" i="6"/>
  <c r="J51" i="5"/>
  <c r="J55" i="5"/>
  <c r="J13" i="6"/>
  <c r="J17" i="6"/>
  <c r="J11" i="6"/>
  <c r="J31" i="6"/>
  <c r="J39" i="6"/>
  <c r="J19" i="6"/>
  <c r="J21" i="6"/>
  <c r="J50" i="5"/>
  <c r="J49" i="5"/>
  <c r="J32" i="6"/>
  <c r="J33" i="6"/>
  <c r="J41" i="6"/>
  <c r="J28" i="6"/>
  <c r="J35" i="6"/>
  <c r="J3" i="6"/>
  <c r="J42" i="6"/>
  <c r="J6" i="6"/>
  <c r="J36" i="6"/>
  <c r="J5" i="6"/>
  <c r="J10" i="6"/>
  <c r="J16" i="6"/>
  <c r="J29" i="6"/>
  <c r="J54" i="5"/>
  <c r="J52" i="5"/>
  <c r="J34" i="6"/>
  <c r="J24" i="6"/>
  <c r="J22" i="6"/>
  <c r="J37" i="6"/>
  <c r="J30" i="6"/>
  <c r="J8" i="6"/>
  <c r="J15" i="6"/>
  <c r="J4" i="6"/>
  <c r="J48" i="5"/>
  <c r="J12" i="6"/>
  <c r="J38" i="6"/>
  <c r="J27" i="6"/>
  <c r="J23" i="6"/>
  <c r="J26" i="6"/>
  <c r="K551" i="3"/>
  <c r="K553" i="3"/>
  <c r="AB266" i="4"/>
  <c r="K543" i="3"/>
  <c r="K558" i="3"/>
  <c r="AB263" i="4"/>
  <c r="K556" i="3"/>
  <c r="K563" i="3"/>
  <c r="AB268" i="4"/>
  <c r="K548" i="3"/>
  <c r="K568" i="3"/>
  <c r="AB265" i="4"/>
  <c r="K561" i="3"/>
  <c r="K573" i="3"/>
  <c r="AB258" i="4"/>
  <c r="K571" i="3"/>
  <c r="K562" i="3"/>
  <c r="AB271" i="4"/>
  <c r="K550" i="3"/>
  <c r="K569" i="3"/>
  <c r="AB270" i="4"/>
  <c r="K555" i="3"/>
  <c r="K539" i="3"/>
  <c r="AB269" i="4"/>
  <c r="K557" i="3"/>
  <c r="K564" i="3"/>
  <c r="AB274" i="4"/>
  <c r="K567" i="3"/>
  <c r="K549" i="3"/>
  <c r="K537" i="3"/>
  <c r="K560" i="3"/>
  <c r="K547" i="3"/>
  <c r="K554" i="3"/>
  <c r="K552" i="3"/>
  <c r="AB272" i="4"/>
  <c r="AB259" i="4"/>
  <c r="K541" i="3"/>
  <c r="AB267" i="4"/>
  <c r="AB264" i="4"/>
  <c r="K540" i="3"/>
  <c r="K545" i="3"/>
  <c r="K570" i="3"/>
  <c r="K565" i="3"/>
  <c r="K536" i="3"/>
  <c r="K546" i="3"/>
  <c r="K574" i="3"/>
  <c r="K544" i="3"/>
  <c r="K559" i="3"/>
  <c r="K538" i="3"/>
  <c r="AB273" i="4"/>
  <c r="K575" i="3"/>
  <c r="AB214" i="4"/>
  <c r="AB257" i="4"/>
  <c r="K566" i="3"/>
  <c r="AB260" i="4"/>
  <c r="K542" i="3"/>
  <c r="K572" i="3"/>
  <c r="AB261" i="4"/>
  <c r="AB262" i="4"/>
  <c r="L145" i="9"/>
  <c r="AC91" i="8"/>
  <c r="L132" i="9"/>
  <c r="AC93" i="8"/>
  <c r="L130" i="9"/>
  <c r="AC92" i="8"/>
  <c r="L137" i="9"/>
  <c r="AC90" i="8"/>
  <c r="L140" i="9"/>
  <c r="L134" i="9"/>
  <c r="L142" i="9"/>
  <c r="L139" i="9"/>
  <c r="L152" i="9"/>
  <c r="AC99" i="8"/>
  <c r="L148" i="9"/>
  <c r="AC94" i="8"/>
  <c r="L144" i="9"/>
  <c r="AC96" i="8"/>
  <c r="L133" i="9"/>
  <c r="AC97" i="8"/>
  <c r="L131" i="9"/>
  <c r="L149" i="9"/>
  <c r="L153" i="9"/>
  <c r="L136" i="9"/>
  <c r="L128" i="9"/>
  <c r="L135" i="9"/>
  <c r="L156" i="9"/>
  <c r="AC57" i="8"/>
  <c r="AC98" i="8"/>
  <c r="L150" i="9"/>
  <c r="L127" i="9"/>
  <c r="L154" i="9"/>
  <c r="L129" i="9"/>
  <c r="AC95" i="8"/>
  <c r="AC100" i="8"/>
  <c r="L147" i="9"/>
  <c r="L143" i="9"/>
  <c r="L141" i="9"/>
  <c r="L146" i="9"/>
  <c r="L151" i="9"/>
  <c r="L138" i="9"/>
  <c r="L155" i="9"/>
  <c r="AU550" i="4"/>
  <c r="AU536" i="4"/>
  <c r="AU540" i="4"/>
  <c r="AU549" i="4"/>
  <c r="AU538" i="4"/>
  <c r="AU537" i="4"/>
  <c r="AU542" i="4"/>
  <c r="AU544" i="4"/>
  <c r="AU545" i="4"/>
  <c r="AU548" i="4"/>
  <c r="AU535" i="4"/>
  <c r="AU534" i="4"/>
  <c r="AU546" i="4"/>
  <c r="AU541" i="4"/>
  <c r="AU547" i="4"/>
  <c r="AU490" i="4"/>
  <c r="AU532" i="4" s="1"/>
  <c r="AU543" i="4"/>
  <c r="AU539" i="4"/>
  <c r="AU533" i="4"/>
  <c r="L407" i="3"/>
  <c r="L403" i="3"/>
  <c r="L409" i="3"/>
  <c r="L388" i="3"/>
  <c r="L386" i="3"/>
  <c r="AC199" i="4"/>
  <c r="L374" i="3"/>
  <c r="L410" i="3"/>
  <c r="L401" i="3"/>
  <c r="L393" i="3"/>
  <c r="L380" i="3"/>
  <c r="AC194" i="4"/>
  <c r="L379" i="3"/>
  <c r="L382" i="3"/>
  <c r="L391" i="3"/>
  <c r="L384" i="3"/>
  <c r="L387" i="3"/>
  <c r="AC193" i="4"/>
  <c r="L394" i="3"/>
  <c r="AC204" i="4"/>
  <c r="AC145" i="4"/>
  <c r="L378" i="3"/>
  <c r="L399" i="3"/>
  <c r="AC195" i="4"/>
  <c r="AC190" i="4"/>
  <c r="L395" i="3"/>
  <c r="L405" i="3"/>
  <c r="AC197" i="4"/>
  <c r="L402" i="3"/>
  <c r="L396" i="3"/>
  <c r="L377" i="3"/>
  <c r="AC202" i="4"/>
  <c r="L372" i="3"/>
  <c r="L397" i="3"/>
  <c r="AC200" i="4"/>
  <c r="L375" i="3"/>
  <c r="AC188" i="4"/>
  <c r="L390" i="3"/>
  <c r="AC191" i="4"/>
  <c r="L383" i="3"/>
  <c r="AC196" i="4"/>
  <c r="L406" i="3"/>
  <c r="AC192" i="4"/>
  <c r="L400" i="3"/>
  <c r="AC189" i="4"/>
  <c r="L404" i="3"/>
  <c r="L376" i="3"/>
  <c r="L381" i="3"/>
  <c r="L408" i="3"/>
  <c r="L385" i="3"/>
  <c r="AC198" i="4"/>
  <c r="AC203" i="4"/>
  <c r="AC201" i="4"/>
  <c r="L392" i="3"/>
  <c r="AC205" i="4"/>
  <c r="L389" i="3"/>
  <c r="L398" i="3"/>
  <c r="L373" i="3"/>
  <c r="L411" i="3"/>
  <c r="I14" i="9"/>
  <c r="I10" i="9"/>
  <c r="I11" i="9"/>
  <c r="I30" i="9"/>
  <c r="I18" i="9"/>
  <c r="I42" i="8"/>
  <c r="I23" i="9"/>
  <c r="I4" i="9"/>
  <c r="I20" i="9"/>
  <c r="I48" i="8"/>
  <c r="I28" i="9"/>
  <c r="I21" i="9"/>
  <c r="I43" i="8"/>
  <c r="I15" i="9"/>
  <c r="I45" i="8"/>
  <c r="I12" i="9"/>
  <c r="I27" i="9"/>
  <c r="I17" i="9"/>
  <c r="I47" i="8"/>
  <c r="I9" i="9"/>
  <c r="I32" i="9"/>
  <c r="I19" i="9"/>
  <c r="I13" i="9"/>
  <c r="I8" i="9"/>
  <c r="I24" i="9"/>
  <c r="I26" i="9"/>
  <c r="I41" i="8"/>
  <c r="I49" i="8"/>
  <c r="I31" i="9"/>
  <c r="I3" i="9"/>
  <c r="I7" i="9"/>
  <c r="I40" i="8"/>
  <c r="I25" i="9"/>
  <c r="I46" i="8"/>
  <c r="I5" i="9"/>
  <c r="I29" i="9"/>
  <c r="I16" i="9"/>
  <c r="I22" i="9"/>
  <c r="I6" i="9"/>
  <c r="I39" i="8"/>
  <c r="I44" i="8"/>
  <c r="I6" i="8"/>
  <c r="J1102" i="3"/>
  <c r="J1106" i="3"/>
  <c r="AR478" i="4"/>
  <c r="J1103" i="3"/>
  <c r="J1092" i="3"/>
  <c r="J1108" i="3"/>
  <c r="AR470" i="4"/>
  <c r="J1072" i="3"/>
  <c r="J1100" i="3"/>
  <c r="AR473" i="4"/>
  <c r="J1069" i="3"/>
  <c r="J1105" i="3"/>
  <c r="AR421" i="4"/>
  <c r="J1073" i="3"/>
  <c r="J1078" i="3"/>
  <c r="J1091" i="3"/>
  <c r="AR472" i="4"/>
  <c r="J1101" i="3"/>
  <c r="J1084" i="3"/>
  <c r="AR465" i="4"/>
  <c r="J1096" i="3"/>
  <c r="J1085" i="3"/>
  <c r="J1083" i="3"/>
  <c r="J1087" i="3"/>
  <c r="J1080" i="3"/>
  <c r="AR477" i="4"/>
  <c r="J1075" i="3"/>
  <c r="AR479" i="4"/>
  <c r="J1090" i="3"/>
  <c r="AR476" i="4"/>
  <c r="J1088" i="3"/>
  <c r="AR474" i="4"/>
  <c r="J1093" i="3"/>
  <c r="AR466" i="4"/>
  <c r="J1098" i="3"/>
  <c r="AR467" i="4"/>
  <c r="J1095" i="3"/>
  <c r="AR468" i="4"/>
  <c r="J1071" i="3"/>
  <c r="AR469" i="4"/>
  <c r="J1074" i="3"/>
  <c r="AR480" i="4"/>
  <c r="J1076" i="3"/>
  <c r="AR475" i="4"/>
  <c r="J1079" i="3"/>
  <c r="AR464" i="4"/>
  <c r="J1081" i="3"/>
  <c r="AR481" i="4"/>
  <c r="J1104" i="3"/>
  <c r="AR471" i="4"/>
  <c r="J1077" i="3"/>
  <c r="J1099" i="3"/>
  <c r="J1094" i="3"/>
  <c r="J1107" i="3"/>
  <c r="J1082" i="3"/>
  <c r="J1089" i="3"/>
  <c r="J1097" i="3"/>
  <c r="J1086" i="3"/>
  <c r="J1070" i="3"/>
  <c r="I234" i="3"/>
  <c r="Z136" i="4"/>
  <c r="I222" i="3"/>
  <c r="Z123" i="4"/>
  <c r="Z122" i="4"/>
  <c r="I224" i="3"/>
  <c r="I210" i="3"/>
  <c r="I235" i="3"/>
  <c r="I228" i="3"/>
  <c r="Z76" i="4"/>
  <c r="I229" i="3"/>
  <c r="I218" i="3"/>
  <c r="I215" i="3"/>
  <c r="I208" i="3"/>
  <c r="I236" i="3"/>
  <c r="Z128" i="4"/>
  <c r="I237" i="3"/>
  <c r="Z127" i="4"/>
  <c r="I233" i="3"/>
  <c r="Z130" i="4"/>
  <c r="Z133" i="4"/>
  <c r="I242" i="3"/>
  <c r="Z119" i="4"/>
  <c r="I213" i="3"/>
  <c r="Z124" i="4"/>
  <c r="I231" i="3"/>
  <c r="Z135" i="4"/>
  <c r="I243" i="3"/>
  <c r="Z126" i="4"/>
  <c r="I216" i="3"/>
  <c r="Z125" i="4"/>
  <c r="I246" i="3"/>
  <c r="Z134" i="4"/>
  <c r="I220" i="3"/>
  <c r="I239" i="3"/>
  <c r="I240" i="3"/>
  <c r="I225" i="3"/>
  <c r="I245" i="3"/>
  <c r="I221" i="3"/>
  <c r="I212" i="3"/>
  <c r="Z121" i="4"/>
  <c r="I211" i="3"/>
  <c r="I241" i="3"/>
  <c r="I227" i="3"/>
  <c r="I238" i="3"/>
  <c r="I232" i="3"/>
  <c r="Z129" i="4"/>
  <c r="I209" i="3"/>
  <c r="I223" i="3"/>
  <c r="I217" i="3"/>
  <c r="I219" i="3"/>
  <c r="I230" i="3"/>
  <c r="Z120" i="4"/>
  <c r="I247" i="3"/>
  <c r="Z132" i="4"/>
  <c r="Z131" i="4"/>
  <c r="I214" i="3"/>
  <c r="I226" i="3"/>
  <c r="I244" i="3"/>
  <c r="K383" i="6"/>
  <c r="K396" i="6"/>
  <c r="K377" i="6"/>
  <c r="K403" i="6"/>
  <c r="K177" i="5"/>
  <c r="K371" i="6" s="1"/>
  <c r="K387" i="6"/>
  <c r="K395" i="6"/>
  <c r="K225" i="5"/>
  <c r="K384" i="6"/>
  <c r="K386" i="6"/>
  <c r="K392" i="6"/>
  <c r="K401" i="6"/>
  <c r="K389" i="6"/>
  <c r="K406" i="6"/>
  <c r="K397" i="6"/>
  <c r="K411" i="6"/>
  <c r="K407" i="6"/>
  <c r="K410" i="6"/>
  <c r="K404" i="6"/>
  <c r="K391" i="6"/>
  <c r="K409" i="6"/>
  <c r="K385" i="6"/>
  <c r="K378" i="6"/>
  <c r="K405" i="6"/>
  <c r="K393" i="6"/>
  <c r="K226" i="5"/>
  <c r="K375" i="6"/>
  <c r="K222" i="5"/>
  <c r="K381" i="6"/>
  <c r="K372" i="6"/>
  <c r="K408" i="6"/>
  <c r="K400" i="6"/>
  <c r="K388" i="6"/>
  <c r="K220" i="5"/>
  <c r="K219" i="5"/>
  <c r="K221" i="5"/>
  <c r="K224" i="5"/>
  <c r="K374" i="6"/>
  <c r="K223" i="5"/>
  <c r="K382" i="6"/>
  <c r="K379" i="6"/>
  <c r="K394" i="6"/>
  <c r="K402" i="6"/>
  <c r="K399" i="6"/>
  <c r="K373" i="6"/>
  <c r="K390" i="6"/>
  <c r="K398" i="6"/>
  <c r="K376" i="6"/>
  <c r="K380" i="6"/>
  <c r="L928" i="3"/>
  <c r="L937" i="3"/>
  <c r="AT406" i="4"/>
  <c r="L906" i="3"/>
  <c r="L930" i="3"/>
  <c r="AT408" i="4"/>
  <c r="L936" i="3"/>
  <c r="AT403" i="4"/>
  <c r="L914" i="3"/>
  <c r="L905" i="3"/>
  <c r="AT410" i="4"/>
  <c r="L933" i="3"/>
  <c r="L927" i="3"/>
  <c r="AT404" i="4"/>
  <c r="L919" i="3"/>
  <c r="L910" i="3"/>
  <c r="AT402" i="4"/>
  <c r="L916" i="3"/>
  <c r="L932" i="3"/>
  <c r="AT397" i="4"/>
  <c r="L938" i="3"/>
  <c r="L935" i="3"/>
  <c r="AT401" i="4"/>
  <c r="L934" i="3"/>
  <c r="L909" i="3"/>
  <c r="AT352" i="4"/>
  <c r="L911" i="3"/>
  <c r="L918" i="3"/>
  <c r="AT412" i="4"/>
  <c r="L907" i="3"/>
  <c r="L923" i="3"/>
  <c r="AT409" i="4"/>
  <c r="L922" i="3"/>
  <c r="L915" i="3"/>
  <c r="L920" i="3"/>
  <c r="L942" i="3"/>
  <c r="L925" i="3"/>
  <c r="L940" i="3"/>
  <c r="L931" i="3"/>
  <c r="L908" i="3"/>
  <c r="AT400" i="4"/>
  <c r="AT399" i="4"/>
  <c r="L924" i="3"/>
  <c r="AT407" i="4"/>
  <c r="L913" i="3"/>
  <c r="L941" i="3"/>
  <c r="L929" i="3"/>
  <c r="AT405" i="4"/>
  <c r="L939" i="3"/>
  <c r="AT395" i="4"/>
  <c r="L944" i="3"/>
  <c r="AT411" i="4"/>
  <c r="L921" i="3"/>
  <c r="AT396" i="4"/>
  <c r="L912" i="3"/>
  <c r="AT398" i="4"/>
  <c r="L943" i="3"/>
  <c r="L917" i="3"/>
  <c r="L926" i="3"/>
  <c r="J105" i="3"/>
  <c r="J113" i="3"/>
  <c r="AA54" i="4"/>
  <c r="J107" i="3"/>
  <c r="AA51" i="4"/>
  <c r="AA52" i="4"/>
  <c r="J120" i="3"/>
  <c r="J103" i="3"/>
  <c r="AA60" i="4"/>
  <c r="J91" i="3"/>
  <c r="J108" i="3"/>
  <c r="J122" i="3"/>
  <c r="AA61" i="4"/>
  <c r="J100" i="3"/>
  <c r="J96" i="3"/>
  <c r="J86" i="3"/>
  <c r="AA58" i="4"/>
  <c r="J90" i="3"/>
  <c r="J88" i="3"/>
  <c r="AA59" i="4"/>
  <c r="J85" i="3"/>
  <c r="J98" i="3"/>
  <c r="AA7" i="4"/>
  <c r="J114" i="3"/>
  <c r="J110" i="3"/>
  <c r="AA53" i="4"/>
  <c r="J111" i="3"/>
  <c r="J94" i="3"/>
  <c r="AA67" i="4"/>
  <c r="J87" i="3"/>
  <c r="J123" i="3"/>
  <c r="J97" i="3"/>
  <c r="J115" i="3"/>
  <c r="J117" i="3"/>
  <c r="AA62" i="4"/>
  <c r="AA57" i="4"/>
  <c r="AA55" i="4"/>
  <c r="AA66" i="4"/>
  <c r="J99" i="3"/>
  <c r="AA64" i="4"/>
  <c r="J104" i="3"/>
  <c r="AA63" i="4"/>
  <c r="J109" i="3"/>
  <c r="AA65" i="4"/>
  <c r="J124" i="3"/>
  <c r="J112" i="3"/>
  <c r="J93" i="3"/>
  <c r="J121" i="3"/>
  <c r="J118" i="3"/>
  <c r="AA50" i="4"/>
  <c r="AA56" i="4"/>
  <c r="J101" i="3"/>
  <c r="J119" i="3"/>
  <c r="J102" i="3"/>
  <c r="J89" i="3"/>
  <c r="J95" i="3"/>
  <c r="J106" i="3"/>
  <c r="J116" i="3"/>
  <c r="J92" i="3"/>
  <c r="K193" i="6"/>
  <c r="AB106" i="5"/>
  <c r="K177" i="6"/>
  <c r="K191" i="6"/>
  <c r="K184" i="6"/>
  <c r="AB105" i="5"/>
  <c r="K181" i="6"/>
  <c r="K189" i="6"/>
  <c r="AB111" i="5"/>
  <c r="K178" i="6"/>
  <c r="K187" i="6"/>
  <c r="AB107" i="5"/>
  <c r="K206" i="6"/>
  <c r="K188" i="6"/>
  <c r="K192" i="6"/>
  <c r="AB110" i="5"/>
  <c r="K170" i="6"/>
  <c r="K201" i="6"/>
  <c r="AB108" i="5"/>
  <c r="K180" i="6"/>
  <c r="K197" i="6"/>
  <c r="K185" i="6"/>
  <c r="K174" i="6"/>
  <c r="K171" i="6"/>
  <c r="K172" i="6"/>
  <c r="K195" i="6"/>
  <c r="K179" i="6"/>
  <c r="K186" i="6"/>
  <c r="K202" i="6"/>
  <c r="K183" i="6"/>
  <c r="K203" i="6"/>
  <c r="AB112" i="5"/>
  <c r="AB109" i="5"/>
  <c r="K173" i="6"/>
  <c r="K175" i="6"/>
  <c r="K196" i="6"/>
  <c r="K167" i="6"/>
  <c r="K182" i="6"/>
  <c r="K198" i="6"/>
  <c r="K168" i="6"/>
  <c r="AB63" i="5"/>
  <c r="K166" i="6" s="1"/>
  <c r="K194" i="6"/>
  <c r="K199" i="6"/>
  <c r="K176" i="6"/>
  <c r="K204" i="6"/>
  <c r="K200" i="6"/>
  <c r="K169" i="6"/>
  <c r="K205" i="6"/>
  <c r="K190" i="6"/>
  <c r="C1366" i="3"/>
  <c r="H1356" i="3"/>
  <c r="D1361" i="3"/>
  <c r="G1372" i="3"/>
  <c r="F1383" i="3"/>
  <c r="F1388" i="3"/>
  <c r="C1361" i="3"/>
  <c r="C1371" i="3"/>
  <c r="D1372" i="3"/>
  <c r="C1380" i="3"/>
  <c r="H1362" i="3"/>
  <c r="E1374" i="3"/>
  <c r="G1366" i="3"/>
  <c r="E1391" i="3"/>
  <c r="Y608" i="4"/>
  <c r="V608" i="4"/>
  <c r="T611" i="4"/>
  <c r="T613" i="4"/>
  <c r="U617" i="4"/>
  <c r="X612" i="4"/>
  <c r="G1380" i="3"/>
  <c r="D1368" i="3"/>
  <c r="E1377" i="3"/>
  <c r="D1363" i="3"/>
  <c r="D1366" i="3"/>
  <c r="H1361" i="3"/>
  <c r="G1355" i="3"/>
  <c r="H1390" i="3"/>
  <c r="C1369" i="3"/>
  <c r="F1392" i="3"/>
  <c r="E1360" i="3"/>
  <c r="V611" i="4"/>
  <c r="X604" i="4"/>
  <c r="U601" i="4"/>
  <c r="W611" i="4"/>
  <c r="W616" i="4"/>
  <c r="C1370" i="3"/>
  <c r="G1385" i="3"/>
  <c r="E1359" i="3"/>
  <c r="H1392" i="3"/>
  <c r="D1369" i="3"/>
  <c r="C1374" i="3"/>
  <c r="C1383" i="3"/>
  <c r="D1386" i="3"/>
  <c r="G1392" i="3"/>
  <c r="C1357" i="3"/>
  <c r="H1376" i="3"/>
  <c r="E1366" i="3"/>
  <c r="W607" i="4"/>
  <c r="V616" i="4"/>
  <c r="X601" i="4"/>
  <c r="W613" i="4"/>
  <c r="T602" i="4"/>
  <c r="H1378" i="3"/>
  <c r="F1378" i="3"/>
  <c r="D1356" i="3"/>
  <c r="C1364" i="3"/>
  <c r="G1361" i="3"/>
  <c r="F1369" i="3"/>
  <c r="C1388" i="3"/>
  <c r="F1358" i="3"/>
  <c r="D1371" i="3"/>
  <c r="D1362" i="3"/>
  <c r="C1368" i="3"/>
  <c r="G1391" i="3"/>
  <c r="Y617" i="4"/>
  <c r="V614" i="4"/>
  <c r="X609" i="4"/>
  <c r="T605" i="4"/>
  <c r="V605" i="4"/>
  <c r="F1370" i="3"/>
  <c r="E1369" i="3"/>
  <c r="H1377" i="3"/>
  <c r="G1395" i="3"/>
  <c r="C1392" i="3"/>
  <c r="F1359" i="3"/>
  <c r="E1388" i="3"/>
  <c r="F1361" i="3"/>
  <c r="D1376" i="3"/>
  <c r="E1376" i="3"/>
  <c r="G1364" i="3"/>
  <c r="C1385" i="3"/>
  <c r="W614" i="4"/>
  <c r="X617" i="4"/>
  <c r="X605" i="4"/>
  <c r="U608" i="4"/>
  <c r="Y614" i="4"/>
  <c r="E1367" i="3"/>
  <c r="C1394" i="3"/>
  <c r="G1387" i="3"/>
  <c r="H1391" i="3"/>
  <c r="E1393" i="3"/>
  <c r="D1384" i="3"/>
  <c r="G1381" i="3"/>
  <c r="D1393" i="3"/>
  <c r="D1374" i="3"/>
  <c r="E1386" i="3"/>
  <c r="C1373" i="3"/>
  <c r="G1388" i="3"/>
  <c r="V604" i="4"/>
  <c r="T609" i="4"/>
  <c r="U606" i="4"/>
  <c r="X606" i="4"/>
  <c r="V618" i="4"/>
  <c r="E1356" i="3"/>
  <c r="D1355" i="3"/>
  <c r="H1381" i="3"/>
  <c r="H1384" i="3"/>
  <c r="D1370" i="3"/>
  <c r="C1365" i="3"/>
  <c r="G1357" i="3"/>
  <c r="G1377" i="3"/>
  <c r="F1391" i="3"/>
  <c r="C1381" i="3"/>
  <c r="C1360" i="3"/>
  <c r="D1358" i="3"/>
  <c r="X602" i="4"/>
  <c r="T618" i="4"/>
  <c r="W605" i="4"/>
  <c r="T610" i="4"/>
  <c r="V603" i="4"/>
  <c r="C1386" i="3"/>
  <c r="E1385" i="3"/>
  <c r="D1360" i="3"/>
  <c r="D1365" i="3"/>
  <c r="D1357" i="3"/>
  <c r="D1385" i="3"/>
  <c r="C1375" i="3"/>
  <c r="D1389" i="3"/>
  <c r="H1382" i="3"/>
  <c r="G1386" i="3"/>
  <c r="E1373" i="3"/>
  <c r="E1363" i="3"/>
  <c r="U619" i="4"/>
  <c r="W609" i="4"/>
  <c r="U616" i="4"/>
  <c r="Y606" i="4"/>
  <c r="W602" i="4"/>
  <c r="F1379" i="3"/>
  <c r="C1363" i="3"/>
  <c r="E1362" i="3"/>
  <c r="E1382" i="3"/>
  <c r="E1368" i="3"/>
  <c r="F1377" i="3"/>
  <c r="H1375" i="3"/>
  <c r="E1370" i="3"/>
  <c r="C1395" i="3"/>
  <c r="C1359" i="3"/>
  <c r="G1363" i="3"/>
  <c r="H1372" i="3"/>
  <c r="V612" i="4"/>
  <c r="X607" i="4"/>
  <c r="U618" i="4"/>
  <c r="Y610" i="4"/>
  <c r="U607" i="4"/>
  <c r="G1370" i="3"/>
  <c r="D1378" i="3"/>
  <c r="D1373" i="3"/>
  <c r="F1381" i="3"/>
  <c r="F1363" i="3"/>
  <c r="G1356" i="3"/>
  <c r="F1387" i="3"/>
  <c r="D1387" i="3"/>
  <c r="E1380" i="3"/>
  <c r="H1364" i="3"/>
  <c r="C1378" i="3"/>
  <c r="C1377" i="3"/>
  <c r="V619" i="4"/>
  <c r="Y616" i="4"/>
  <c r="Y604" i="4"/>
  <c r="X610" i="4"/>
  <c r="X613" i="4"/>
  <c r="D1380" i="3"/>
  <c r="D1381" i="3"/>
  <c r="E1361" i="3"/>
  <c r="F1366" i="3"/>
  <c r="H1366" i="3"/>
  <c r="E1383" i="3"/>
  <c r="F1390" i="3"/>
  <c r="F1368" i="3"/>
  <c r="C1358" i="3"/>
  <c r="D1364" i="3"/>
  <c r="G1378" i="3"/>
  <c r="W601" i="4"/>
  <c r="Y613" i="4"/>
  <c r="X618" i="4"/>
  <c r="T607" i="4"/>
  <c r="U615" i="4"/>
  <c r="W612" i="4"/>
  <c r="H1355" i="3"/>
  <c r="C1362" i="3"/>
  <c r="D1388" i="3"/>
  <c r="D1359" i="3"/>
  <c r="F1384" i="3"/>
  <c r="E1381" i="3"/>
  <c r="F1395" i="3"/>
  <c r="F1371" i="3"/>
  <c r="F1373" i="3"/>
  <c r="G1384" i="3"/>
  <c r="D1379" i="3"/>
  <c r="X608" i="4"/>
  <c r="Y605" i="4"/>
  <c r="X616" i="4"/>
  <c r="W604" i="4"/>
  <c r="U605" i="4"/>
  <c r="U602" i="4"/>
  <c r="D1390" i="3"/>
  <c r="H1358" i="3"/>
  <c r="D1391" i="3"/>
  <c r="H1368" i="3"/>
  <c r="H1373" i="3"/>
  <c r="G1368" i="3"/>
  <c r="E1384" i="3"/>
  <c r="G1394" i="3"/>
  <c r="C1387" i="3"/>
  <c r="G1376" i="3"/>
  <c r="D1395" i="3"/>
  <c r="X603" i="4"/>
  <c r="V617" i="4"/>
  <c r="X619" i="4"/>
  <c r="V602" i="4"/>
  <c r="V615" i="4"/>
  <c r="V606" i="4"/>
  <c r="H1365" i="3"/>
  <c r="E1390" i="3"/>
  <c r="H1363" i="3"/>
  <c r="F1365" i="3"/>
  <c r="H1360" i="3"/>
  <c r="H1388" i="3"/>
  <c r="E1355" i="3"/>
  <c r="G1393" i="3"/>
  <c r="C1391" i="3"/>
  <c r="F1372" i="3"/>
  <c r="C1356" i="3"/>
  <c r="Y615" i="4"/>
  <c r="Y601" i="4"/>
  <c r="Y602" i="4"/>
  <c r="T614" i="4"/>
  <c r="T604" i="4"/>
  <c r="U609" i="4"/>
  <c r="E1392" i="3"/>
  <c r="E1357" i="3"/>
  <c r="F1355" i="3"/>
  <c r="E1387" i="3"/>
  <c r="F1362" i="3"/>
  <c r="F1382" i="3"/>
  <c r="H1380" i="3"/>
  <c r="E1375" i="3"/>
  <c r="E1365" i="3"/>
  <c r="C1379" i="3"/>
  <c r="G1367" i="3"/>
  <c r="W617" i="4"/>
  <c r="U604" i="4"/>
  <c r="T619" i="4"/>
  <c r="U611" i="4"/>
  <c r="W610" i="4"/>
  <c r="X611" i="4"/>
  <c r="F1374" i="3"/>
  <c r="H1379" i="3"/>
  <c r="D1367" i="3"/>
  <c r="T603" i="4"/>
  <c r="V607" i="4"/>
  <c r="C1382" i="3"/>
  <c r="H1367" i="3"/>
  <c r="D1377" i="3"/>
  <c r="T612" i="4"/>
  <c r="Y618" i="4"/>
  <c r="G1374" i="3"/>
  <c r="G1359" i="3"/>
  <c r="D1382" i="3"/>
  <c r="Y609" i="4"/>
  <c r="W608" i="4"/>
  <c r="E1389" i="3"/>
  <c r="H1393" i="3"/>
  <c r="H1385" i="3"/>
  <c r="Y619" i="4"/>
  <c r="T606" i="4"/>
  <c r="E1379" i="3"/>
  <c r="G1369" i="3"/>
  <c r="F1389" i="3"/>
  <c r="T615" i="4"/>
  <c r="Y603" i="4"/>
  <c r="F1360" i="3"/>
  <c r="C1393" i="3"/>
  <c r="F1367" i="3"/>
  <c r="X615" i="4"/>
  <c r="U612" i="4"/>
  <c r="F1385" i="3"/>
  <c r="E1358" i="3"/>
  <c r="F1386" i="3"/>
  <c r="H1369" i="3"/>
  <c r="V610" i="4"/>
  <c r="V609" i="4"/>
  <c r="E1394" i="3"/>
  <c r="H1387" i="3"/>
  <c r="D1394" i="3"/>
  <c r="H1359" i="3"/>
  <c r="U610" i="4"/>
  <c r="Y612" i="4"/>
  <c r="E1372" i="3"/>
  <c r="G1389" i="3"/>
  <c r="C1390" i="3"/>
  <c r="H1383" i="3"/>
  <c r="U614" i="4"/>
  <c r="F1364" i="3"/>
  <c r="F1394" i="3"/>
  <c r="F1380" i="3"/>
  <c r="C1376" i="3"/>
  <c r="Y611" i="4"/>
  <c r="G1383" i="3"/>
  <c r="F1357" i="3"/>
  <c r="H1371" i="3"/>
  <c r="G1379" i="3"/>
  <c r="U613" i="4"/>
  <c r="C1367" i="3"/>
  <c r="G1371" i="3"/>
  <c r="F1356" i="3"/>
  <c r="D1375" i="3"/>
  <c r="X614" i="4"/>
  <c r="H1395" i="3"/>
  <c r="H1374" i="3"/>
  <c r="H1386" i="3"/>
  <c r="E1371" i="3"/>
  <c r="W618" i="4"/>
  <c r="G1382" i="3"/>
  <c r="G1358" i="3"/>
  <c r="G1375" i="3"/>
  <c r="T608" i="4"/>
  <c r="H1357" i="3"/>
  <c r="H1394" i="3"/>
  <c r="D1392" i="3"/>
  <c r="Y607" i="4"/>
  <c r="T617" i="4"/>
  <c r="C1372" i="3"/>
  <c r="H1370" i="3"/>
  <c r="D1383" i="3"/>
  <c r="T559" i="4"/>
  <c r="T616" i="4"/>
  <c r="C1389" i="3"/>
  <c r="E1378" i="3"/>
  <c r="F1376" i="3"/>
  <c r="V601" i="4"/>
  <c r="W619" i="4"/>
  <c r="E1395" i="3"/>
  <c r="G1365" i="3"/>
  <c r="G1362" i="3"/>
  <c r="V613" i="4"/>
  <c r="U603" i="4"/>
  <c r="W603" i="4"/>
  <c r="W615" i="4"/>
  <c r="G1373" i="3"/>
  <c r="G1390" i="3"/>
  <c r="C1384" i="3"/>
  <c r="F1375" i="3"/>
  <c r="G1360" i="3"/>
  <c r="E1364" i="3"/>
  <c r="H1389" i="3"/>
  <c r="F1393" i="3"/>
  <c r="W606" i="4"/>
  <c r="F490" i="3"/>
  <c r="D493" i="3"/>
  <c r="H470" i="3"/>
  <c r="G493" i="3"/>
  <c r="E478" i="3"/>
  <c r="D485" i="3"/>
  <c r="D463" i="3"/>
  <c r="G477" i="3"/>
  <c r="D456" i="3"/>
  <c r="H483" i="3"/>
  <c r="E484" i="3"/>
  <c r="E486" i="3"/>
  <c r="BE191" i="4"/>
  <c r="BD201" i="4"/>
  <c r="BF201" i="4"/>
  <c r="BF192" i="4"/>
  <c r="BB193" i="4"/>
  <c r="BF204" i="4"/>
  <c r="F493" i="3"/>
  <c r="C471" i="3"/>
  <c r="D454" i="3"/>
  <c r="C480" i="3"/>
  <c r="E464" i="3"/>
  <c r="D472" i="3"/>
  <c r="D491" i="3"/>
  <c r="G470" i="3"/>
  <c r="G471" i="3"/>
  <c r="E479" i="3"/>
  <c r="BF202" i="4"/>
  <c r="F467" i="3"/>
  <c r="E489" i="3"/>
  <c r="BG190" i="4"/>
  <c r="BD192" i="4"/>
  <c r="BF195" i="4"/>
  <c r="BF197" i="4"/>
  <c r="BB194" i="4"/>
  <c r="E477" i="3"/>
  <c r="D461" i="3"/>
  <c r="E458" i="3"/>
  <c r="E469" i="3"/>
  <c r="H465" i="3"/>
  <c r="H488" i="3"/>
  <c r="E461" i="3"/>
  <c r="D489" i="3"/>
  <c r="H473" i="3"/>
  <c r="G469" i="3"/>
  <c r="F488" i="3"/>
  <c r="H462" i="3"/>
  <c r="BG194" i="4"/>
  <c r="BG192" i="4"/>
  <c r="G484" i="3"/>
  <c r="G487" i="3"/>
  <c r="G473" i="3"/>
  <c r="D479" i="3"/>
  <c r="C472" i="3"/>
  <c r="C458" i="3"/>
  <c r="D477" i="3"/>
  <c r="E493" i="3"/>
  <c r="H492" i="3"/>
  <c r="E470" i="3"/>
  <c r="F468" i="3"/>
  <c r="D483" i="3"/>
  <c r="C474" i="3"/>
  <c r="BC187" i="4"/>
  <c r="BF189" i="4"/>
  <c r="BB204" i="4"/>
  <c r="BE203" i="4"/>
  <c r="BD204" i="4"/>
  <c r="BD194" i="4"/>
  <c r="H486" i="3"/>
  <c r="H491" i="3"/>
  <c r="G485" i="3"/>
  <c r="F456" i="3"/>
  <c r="E492" i="3"/>
  <c r="C475" i="3"/>
  <c r="H466" i="3"/>
  <c r="H471" i="3"/>
  <c r="F473" i="3"/>
  <c r="D469" i="3"/>
  <c r="BF196" i="4"/>
  <c r="BC189" i="4"/>
  <c r="BE197" i="4"/>
  <c r="BG189" i="4"/>
  <c r="BC200" i="4"/>
  <c r="F487" i="3"/>
  <c r="E456" i="3"/>
  <c r="G472" i="3"/>
  <c r="D481" i="3"/>
  <c r="H487" i="3"/>
  <c r="F476" i="3"/>
  <c r="C490" i="3"/>
  <c r="C456" i="3"/>
  <c r="C492" i="3"/>
  <c r="F472" i="3"/>
  <c r="BE192" i="4"/>
  <c r="D492" i="3"/>
  <c r="BD188" i="4"/>
  <c r="BB195" i="4"/>
  <c r="BB198" i="4"/>
  <c r="H454" i="3"/>
  <c r="G489" i="3"/>
  <c r="G465" i="3"/>
  <c r="D467" i="3"/>
  <c r="C469" i="3"/>
  <c r="F454" i="3"/>
  <c r="G454" i="3"/>
  <c r="F474" i="3"/>
  <c r="E460" i="3"/>
  <c r="G474" i="3"/>
  <c r="BF188" i="4"/>
  <c r="BC193" i="4"/>
  <c r="BB190" i="4"/>
  <c r="BC188" i="4"/>
  <c r="BC190" i="4"/>
  <c r="F485" i="3"/>
  <c r="G490" i="3"/>
  <c r="D480" i="3"/>
  <c r="F477" i="3"/>
  <c r="C482" i="3"/>
  <c r="E480" i="3"/>
  <c r="H472" i="3"/>
  <c r="G480" i="3"/>
  <c r="F483" i="3"/>
  <c r="E481" i="3"/>
  <c r="BB189" i="4"/>
  <c r="BC197" i="4"/>
  <c r="BB145" i="4"/>
  <c r="BG188" i="4"/>
  <c r="BD198" i="4"/>
  <c r="F486" i="3"/>
  <c r="G459" i="3"/>
  <c r="G488" i="3"/>
  <c r="H459" i="3"/>
  <c r="E455" i="3"/>
  <c r="F492" i="3"/>
  <c r="D470" i="3"/>
  <c r="G455" i="3"/>
  <c r="C457" i="3"/>
  <c r="D490" i="3"/>
  <c r="BC194" i="4"/>
  <c r="F465" i="3"/>
  <c r="BF200" i="4"/>
  <c r="BE200" i="4"/>
  <c r="BC198" i="4"/>
  <c r="F459" i="3"/>
  <c r="C487" i="3"/>
  <c r="E462" i="3"/>
  <c r="F482" i="3"/>
  <c r="H475" i="3"/>
  <c r="D466" i="3"/>
  <c r="C466" i="3"/>
  <c r="H457" i="3"/>
  <c r="E467" i="3"/>
  <c r="H455" i="3"/>
  <c r="BC205" i="4"/>
  <c r="BB191" i="4"/>
  <c r="BB192" i="4"/>
  <c r="BD197" i="4"/>
  <c r="BD205" i="4"/>
  <c r="C491" i="3"/>
  <c r="D464" i="3"/>
  <c r="G460" i="3"/>
  <c r="G456" i="3"/>
  <c r="F471" i="3"/>
  <c r="C489" i="3"/>
  <c r="G479" i="3"/>
  <c r="F491" i="3"/>
  <c r="C477" i="3"/>
  <c r="C478" i="3"/>
  <c r="BB200" i="4"/>
  <c r="BG198" i="4"/>
  <c r="BB202" i="4"/>
  <c r="BE198" i="4"/>
  <c r="BE187" i="4"/>
  <c r="C455" i="3"/>
  <c r="D474" i="3"/>
  <c r="H474" i="3"/>
  <c r="E490" i="3"/>
  <c r="G468" i="3"/>
  <c r="G483" i="3"/>
  <c r="H453" i="3"/>
  <c r="C481" i="3"/>
  <c r="H476" i="3"/>
  <c r="G486" i="3"/>
  <c r="BC191" i="4"/>
  <c r="BB197" i="4"/>
  <c r="BD190" i="4"/>
  <c r="BE190" i="4"/>
  <c r="D488" i="3"/>
  <c r="F470" i="3"/>
  <c r="H467" i="3"/>
  <c r="E476" i="3"/>
  <c r="E474" i="3"/>
  <c r="H485" i="3"/>
  <c r="C461" i="3"/>
  <c r="H469" i="3"/>
  <c r="H458" i="3"/>
  <c r="D476" i="3"/>
  <c r="BE199" i="4"/>
  <c r="BF199" i="4"/>
  <c r="BD203" i="4"/>
  <c r="BD191" i="4"/>
  <c r="F489" i="3"/>
  <c r="D465" i="3"/>
  <c r="H490" i="3"/>
  <c r="C462" i="3"/>
  <c r="D459" i="3"/>
  <c r="H463" i="3"/>
  <c r="C454" i="3"/>
  <c r="C479" i="3"/>
  <c r="H481" i="3"/>
  <c r="BD202" i="4"/>
  <c r="BF187" i="4"/>
  <c r="BD200" i="4"/>
  <c r="BD189" i="4"/>
  <c r="BE193" i="4"/>
  <c r="C459" i="3"/>
  <c r="F481" i="3"/>
  <c r="E491" i="3"/>
  <c r="E475" i="3"/>
  <c r="H489" i="3"/>
  <c r="H493" i="3"/>
  <c r="E472" i="3"/>
  <c r="H480" i="3"/>
  <c r="E487" i="3"/>
  <c r="BF194" i="4"/>
  <c r="BE196" i="4"/>
  <c r="BC195" i="4"/>
  <c r="BG202" i="4"/>
  <c r="BC196" i="4"/>
  <c r="E459" i="3"/>
  <c r="E466" i="3"/>
  <c r="E471" i="3"/>
  <c r="H484" i="3"/>
  <c r="G482" i="3"/>
  <c r="G464" i="3"/>
  <c r="D486" i="3"/>
  <c r="H479" i="3"/>
  <c r="C486" i="3"/>
  <c r="BF203" i="4"/>
  <c r="BE194" i="4"/>
  <c r="BG193" i="4"/>
  <c r="BE195" i="4"/>
  <c r="BC199" i="4"/>
  <c r="C493" i="3"/>
  <c r="G478" i="3"/>
  <c r="C485" i="3"/>
  <c r="H456" i="3"/>
  <c r="E488" i="3"/>
  <c r="C468" i="3"/>
  <c r="C473" i="3"/>
  <c r="D460" i="3"/>
  <c r="D462" i="3"/>
  <c r="BD196" i="4"/>
  <c r="BB203" i="4"/>
  <c r="BG205" i="4"/>
  <c r="BG203" i="4"/>
  <c r="BG201" i="4"/>
  <c r="C488" i="3"/>
  <c r="C470" i="3"/>
  <c r="G453" i="3"/>
  <c r="C460" i="3"/>
  <c r="C465" i="3"/>
  <c r="H461" i="3"/>
  <c r="F453" i="3"/>
  <c r="F463" i="3"/>
  <c r="BG196" i="4"/>
  <c r="E454" i="3"/>
  <c r="F469" i="3"/>
  <c r="E485" i="3"/>
  <c r="BB199" i="4"/>
  <c r="E482" i="3"/>
  <c r="F479" i="3"/>
  <c r="G467" i="3"/>
  <c r="BG187" i="4"/>
  <c r="H477" i="3"/>
  <c r="C467" i="3"/>
  <c r="H464" i="3"/>
  <c r="BB196" i="4"/>
  <c r="E468" i="3"/>
  <c r="F458" i="3"/>
  <c r="C483" i="3"/>
  <c r="BF190" i="4"/>
  <c r="E473" i="3"/>
  <c r="D468" i="3"/>
  <c r="BG191" i="4"/>
  <c r="BC202" i="4"/>
  <c r="D453" i="3"/>
  <c r="E457" i="3"/>
  <c r="BF198" i="4"/>
  <c r="BC204" i="4"/>
  <c r="F455" i="3"/>
  <c r="G463" i="3"/>
  <c r="D484" i="3"/>
  <c r="BD195" i="4"/>
  <c r="BE204" i="4"/>
  <c r="H478" i="3"/>
  <c r="C484" i="3"/>
  <c r="D475" i="3"/>
  <c r="BE202" i="4"/>
  <c r="BG197" i="4"/>
  <c r="G491" i="3"/>
  <c r="H468" i="3"/>
  <c r="G481" i="3"/>
  <c r="BE188" i="4"/>
  <c r="BF193" i="4"/>
  <c r="F466" i="3"/>
  <c r="F464" i="3"/>
  <c r="F478" i="3"/>
  <c r="BE205" i="4"/>
  <c r="BD199" i="4"/>
  <c r="F480" i="3"/>
  <c r="G461" i="3"/>
  <c r="D478" i="3"/>
  <c r="BF205" i="4"/>
  <c r="BC192" i="4"/>
  <c r="D482" i="3"/>
  <c r="E483" i="3"/>
  <c r="H482" i="3"/>
  <c r="BB201" i="4"/>
  <c r="BB205" i="4"/>
  <c r="G462" i="3"/>
  <c r="D458" i="3"/>
  <c r="F484" i="3"/>
  <c r="G476" i="3"/>
  <c r="BD193" i="4"/>
  <c r="D457" i="3"/>
  <c r="F462" i="3"/>
  <c r="C464" i="3"/>
  <c r="BF191" i="4"/>
  <c r="BC201" i="4"/>
  <c r="E453" i="3"/>
  <c r="F457" i="3"/>
  <c r="F475" i="3"/>
  <c r="BE201" i="4"/>
  <c r="BB188" i="4"/>
  <c r="D455" i="3"/>
  <c r="C463" i="3"/>
  <c r="D473" i="3"/>
  <c r="BG200" i="4"/>
  <c r="BE189" i="4"/>
  <c r="D471" i="3"/>
  <c r="F460" i="3"/>
  <c r="D487" i="3"/>
  <c r="BG204" i="4"/>
  <c r="BG195" i="4"/>
  <c r="G475" i="3"/>
  <c r="G457" i="3"/>
  <c r="E465" i="3"/>
  <c r="BG199" i="4"/>
  <c r="BC203" i="4"/>
  <c r="E463" i="3"/>
  <c r="G466" i="3"/>
  <c r="H460" i="3"/>
  <c r="BD187" i="4"/>
  <c r="G458" i="3"/>
  <c r="G492" i="3"/>
  <c r="C476" i="3"/>
  <c r="F461" i="3"/>
  <c r="D36" i="6"/>
  <c r="C15" i="6"/>
  <c r="F49" i="5"/>
  <c r="G38" i="6"/>
  <c r="D14" i="6"/>
  <c r="D10" i="6"/>
  <c r="E34" i="6"/>
  <c r="C19" i="6"/>
  <c r="H15" i="6"/>
  <c r="H20" i="6"/>
  <c r="G17" i="6"/>
  <c r="C50" i="5"/>
  <c r="G36" i="6"/>
  <c r="D42" i="6"/>
  <c r="D48" i="5"/>
  <c r="F26" i="6"/>
  <c r="E2" i="6"/>
  <c r="E6" i="6"/>
  <c r="H27" i="6"/>
  <c r="E4" i="6"/>
  <c r="H38" i="6"/>
  <c r="C52" i="5"/>
  <c r="C33" i="6"/>
  <c r="F6" i="6"/>
  <c r="F42" i="6"/>
  <c r="H53" i="5"/>
  <c r="H41" i="6"/>
  <c r="H12" i="6"/>
  <c r="D7" i="6"/>
  <c r="G9" i="6"/>
  <c r="C26" i="6"/>
  <c r="C55" i="5"/>
  <c r="H7" i="6"/>
  <c r="D55" i="5"/>
  <c r="D31" i="6"/>
  <c r="C16" i="6"/>
  <c r="C12" i="6"/>
  <c r="F31" i="6"/>
  <c r="E55" i="5"/>
  <c r="F10" i="6"/>
  <c r="F37" i="6"/>
  <c r="G19" i="6"/>
  <c r="G34" i="6"/>
  <c r="G48" i="5"/>
  <c r="G50" i="5"/>
  <c r="E39" i="6"/>
  <c r="C7" i="6"/>
  <c r="C35" i="6"/>
  <c r="C11" i="6"/>
  <c r="E48" i="5"/>
  <c r="G18" i="6"/>
  <c r="G14" i="6"/>
  <c r="F29" i="6"/>
  <c r="H51" i="5"/>
  <c r="F30" i="6"/>
  <c r="H16" i="6"/>
  <c r="F51" i="5"/>
  <c r="C29" i="6"/>
  <c r="D35" i="6"/>
  <c r="H49" i="5"/>
  <c r="C34" i="6"/>
  <c r="F4" i="6"/>
  <c r="H37" i="6"/>
  <c r="F34" i="6"/>
  <c r="F52" i="5"/>
  <c r="D11" i="6"/>
  <c r="G51" i="5"/>
  <c r="F33" i="6"/>
  <c r="F36" i="6"/>
  <c r="G15" i="6"/>
  <c r="F14" i="6"/>
  <c r="D53" i="5"/>
  <c r="H13" i="6"/>
  <c r="D13" i="6"/>
  <c r="D20" i="6"/>
  <c r="H40" i="6"/>
  <c r="D9" i="6"/>
  <c r="H14" i="6"/>
  <c r="D24" i="6"/>
  <c r="F32" i="6"/>
  <c r="G8" i="6"/>
  <c r="F39" i="6"/>
  <c r="H55" i="5"/>
  <c r="D23" i="6"/>
  <c r="E23" i="6"/>
  <c r="E40" i="6"/>
  <c r="D40" i="6"/>
  <c r="D27" i="6"/>
  <c r="D38" i="6"/>
  <c r="E31" i="6"/>
  <c r="C28" i="6"/>
  <c r="F9" i="6"/>
  <c r="G54" i="5"/>
  <c r="C23" i="6"/>
  <c r="E16" i="6"/>
  <c r="G52" i="5"/>
  <c r="E14" i="6"/>
  <c r="G23" i="6"/>
  <c r="H23" i="6"/>
  <c r="C31" i="6"/>
  <c r="D29" i="6"/>
  <c r="E7" i="6"/>
  <c r="F38" i="6"/>
  <c r="H18" i="6"/>
  <c r="D2" i="6"/>
  <c r="G6" i="6"/>
  <c r="D33" i="6"/>
  <c r="F13" i="6"/>
  <c r="E12" i="6"/>
  <c r="E20" i="6"/>
  <c r="F55" i="5"/>
  <c r="H50" i="5"/>
  <c r="E37" i="6"/>
  <c r="G28" i="6"/>
  <c r="E21" i="6"/>
  <c r="C18" i="6"/>
  <c r="C13" i="6"/>
  <c r="C24" i="6"/>
  <c r="G13" i="6"/>
  <c r="F17" i="6"/>
  <c r="G10" i="6"/>
  <c r="D32" i="6"/>
  <c r="H28" i="6"/>
  <c r="H17" i="6"/>
  <c r="D51" i="5"/>
  <c r="E35" i="6"/>
  <c r="F16" i="6"/>
  <c r="E15" i="6"/>
  <c r="H24" i="6"/>
  <c r="F19" i="6"/>
  <c r="G27" i="6"/>
  <c r="E13" i="6"/>
  <c r="H9" i="6"/>
  <c r="G55" i="5"/>
  <c r="D21" i="6"/>
  <c r="E36" i="6"/>
  <c r="E10" i="6"/>
  <c r="F5" i="6"/>
  <c r="F54" i="5"/>
  <c r="F48" i="5"/>
  <c r="E50" i="5"/>
  <c r="F22" i="6"/>
  <c r="G2" i="6"/>
  <c r="F25" i="6"/>
  <c r="D18" i="6"/>
  <c r="G26" i="6"/>
  <c r="E33" i="6"/>
  <c r="H4" i="6"/>
  <c r="E41" i="6"/>
  <c r="D22" i="6"/>
  <c r="E51" i="5"/>
  <c r="D25" i="6"/>
  <c r="D30" i="6"/>
  <c r="F12" i="6"/>
  <c r="H36" i="6"/>
  <c r="F7" i="6"/>
  <c r="G5" i="6"/>
  <c r="D39" i="6"/>
  <c r="F28" i="6"/>
  <c r="E28" i="6"/>
  <c r="E11" i="6"/>
  <c r="D49" i="5"/>
  <c r="C21" i="6"/>
  <c r="E54" i="5"/>
  <c r="D54" i="5"/>
  <c r="H39" i="6"/>
  <c r="H29" i="6"/>
  <c r="D12" i="6"/>
  <c r="D52" i="5"/>
  <c r="C4" i="6"/>
  <c r="G42" i="6"/>
  <c r="G33" i="6"/>
  <c r="E3" i="6"/>
  <c r="C42" i="6"/>
  <c r="C49" i="5"/>
  <c r="F53" i="5"/>
  <c r="H21" i="6"/>
  <c r="C38" i="6"/>
  <c r="H3" i="6"/>
  <c r="G11" i="6"/>
  <c r="F11" i="6"/>
  <c r="C10" i="6"/>
  <c r="F21" i="6"/>
  <c r="D15" i="6"/>
  <c r="F20" i="6"/>
  <c r="C27" i="6"/>
  <c r="F41" i="6"/>
  <c r="D16" i="6"/>
  <c r="F27" i="6"/>
  <c r="D6" i="6"/>
  <c r="F2" i="6"/>
  <c r="G35" i="6"/>
  <c r="F18" i="6"/>
  <c r="C6" i="6"/>
  <c r="E19" i="6"/>
  <c r="G53" i="5"/>
  <c r="C6" i="5"/>
  <c r="C2" i="6" s="1"/>
  <c r="G7" i="6"/>
  <c r="C37" i="6"/>
  <c r="H42" i="6"/>
  <c r="H33" i="6"/>
  <c r="D17" i="6"/>
  <c r="D50" i="5"/>
  <c r="E29" i="6"/>
  <c r="H8" i="6"/>
  <c r="E9" i="6"/>
  <c r="G25" i="6"/>
  <c r="H52" i="5"/>
  <c r="C9" i="6"/>
  <c r="H22" i="6"/>
  <c r="H30" i="6"/>
  <c r="H54" i="5"/>
  <c r="G40" i="6"/>
  <c r="H19" i="6"/>
  <c r="C40" i="6"/>
  <c r="G41" i="6"/>
  <c r="C17" i="6"/>
  <c r="E25" i="6"/>
  <c r="C36" i="6"/>
  <c r="E8" i="6"/>
  <c r="C20" i="6"/>
  <c r="H2" i="6"/>
  <c r="H35" i="6"/>
  <c r="G21" i="6"/>
  <c r="F8" i="6"/>
  <c r="C8" i="6"/>
  <c r="H25" i="6"/>
  <c r="H34" i="6"/>
  <c r="F40" i="6"/>
  <c r="H6" i="6"/>
  <c r="C30" i="6"/>
  <c r="D4" i="6"/>
  <c r="G29" i="6"/>
  <c r="C54" i="5"/>
  <c r="C5" i="6"/>
  <c r="C41" i="6"/>
  <c r="C22" i="6"/>
  <c r="H10" i="6"/>
  <c r="E5" i="6"/>
  <c r="H5" i="6"/>
  <c r="G31" i="6"/>
  <c r="C53" i="5"/>
  <c r="D37" i="6"/>
  <c r="H31" i="6"/>
  <c r="H26" i="6"/>
  <c r="E38" i="6"/>
  <c r="H11" i="6"/>
  <c r="E26" i="6"/>
  <c r="D5" i="6"/>
  <c r="E24" i="6"/>
  <c r="D8" i="6"/>
  <c r="F24" i="6"/>
  <c r="G22" i="6"/>
  <c r="G4" i="6"/>
  <c r="F35" i="6"/>
  <c r="E17" i="6"/>
  <c r="G32" i="6"/>
  <c r="F3" i="6"/>
  <c r="D3" i="6"/>
  <c r="C39" i="6"/>
  <c r="F23" i="6"/>
  <c r="H32" i="6"/>
  <c r="E22" i="6"/>
  <c r="E42" i="6"/>
  <c r="D19" i="6"/>
  <c r="D41" i="6"/>
  <c r="G16" i="6"/>
  <c r="G37" i="6"/>
  <c r="D28" i="6"/>
  <c r="E32" i="6"/>
  <c r="H48" i="5"/>
  <c r="D26" i="6"/>
  <c r="E18" i="6"/>
  <c r="E27" i="6"/>
  <c r="C32" i="6"/>
  <c r="G3" i="6"/>
  <c r="C3" i="6"/>
  <c r="E49" i="5"/>
  <c r="D34" i="6"/>
  <c r="C14" i="6"/>
  <c r="G39" i="6"/>
  <c r="F15" i="6"/>
  <c r="E30" i="6"/>
  <c r="G49" i="5"/>
  <c r="G12" i="6"/>
  <c r="E52" i="5"/>
  <c r="C48" i="5"/>
  <c r="E53" i="5"/>
  <c r="G20" i="6"/>
  <c r="G24" i="6"/>
  <c r="C25" i="6"/>
  <c r="F50" i="5"/>
  <c r="C51" i="5"/>
  <c r="G30" i="6"/>
  <c r="K261" i="9"/>
  <c r="AS143" i="8"/>
  <c r="K279" i="9"/>
  <c r="K267" i="9"/>
  <c r="K266" i="9"/>
  <c r="K262" i="9"/>
  <c r="K273" i="9"/>
  <c r="K277" i="9"/>
  <c r="K263" i="9"/>
  <c r="AS145" i="8"/>
  <c r="K254" i="9"/>
  <c r="AS142" i="8"/>
  <c r="K280" i="9"/>
  <c r="K268" i="9"/>
  <c r="AS147" i="8"/>
  <c r="K270" i="9"/>
  <c r="AS151" i="8"/>
  <c r="K272" i="9"/>
  <c r="AS108" i="8"/>
  <c r="K264" i="9"/>
  <c r="AS148" i="8"/>
  <c r="K256" i="9"/>
  <c r="K258" i="9"/>
  <c r="K265" i="9"/>
  <c r="K275" i="9"/>
  <c r="K251" i="9"/>
  <c r="K260" i="9"/>
  <c r="K269" i="9"/>
  <c r="K278" i="9"/>
  <c r="AS144" i="8"/>
  <c r="K271" i="9"/>
  <c r="AS150" i="8"/>
  <c r="AS149" i="8"/>
  <c r="AS146" i="8"/>
  <c r="AS141" i="8"/>
  <c r="K274" i="9"/>
  <c r="K259" i="9"/>
  <c r="K257" i="9"/>
  <c r="K255" i="9"/>
  <c r="K252" i="9"/>
  <c r="K276" i="9"/>
  <c r="K253" i="9"/>
  <c r="K36" i="6"/>
  <c r="K22" i="6"/>
  <c r="K10" i="6"/>
  <c r="K7" i="6"/>
  <c r="K51" i="5"/>
  <c r="K28" i="6"/>
  <c r="K50" i="5"/>
  <c r="K16" i="6"/>
  <c r="K52" i="5"/>
  <c r="K33" i="6"/>
  <c r="K53" i="5"/>
  <c r="K6" i="6"/>
  <c r="K38" i="6"/>
  <c r="K21" i="6"/>
  <c r="K9" i="6"/>
  <c r="K41" i="6"/>
  <c r="K19" i="6"/>
  <c r="K25" i="6"/>
  <c r="K18" i="6"/>
  <c r="K30" i="6"/>
  <c r="K12" i="6"/>
  <c r="K6" i="5"/>
  <c r="K2" i="6" s="1"/>
  <c r="K27" i="6"/>
  <c r="K3" i="6"/>
  <c r="K37" i="6"/>
  <c r="K24" i="6"/>
  <c r="K48" i="5"/>
  <c r="K13" i="6"/>
  <c r="K39" i="6"/>
  <c r="K31" i="6"/>
  <c r="K55" i="5"/>
  <c r="K23" i="6"/>
  <c r="K40" i="6"/>
  <c r="K8" i="6"/>
  <c r="K15" i="6"/>
  <c r="K20" i="6"/>
  <c r="K34" i="6"/>
  <c r="K17" i="6"/>
  <c r="K32" i="6"/>
  <c r="K11" i="6"/>
  <c r="K14" i="6"/>
  <c r="K49" i="5"/>
  <c r="K54" i="5"/>
  <c r="K26" i="6"/>
  <c r="K42" i="6"/>
  <c r="K5" i="6"/>
  <c r="K29" i="6"/>
  <c r="K35" i="6"/>
  <c r="K4" i="6"/>
  <c r="L548" i="3"/>
  <c r="L559" i="3"/>
  <c r="AC271" i="4"/>
  <c r="L546" i="3"/>
  <c r="L541" i="3"/>
  <c r="L563" i="3"/>
  <c r="AC266" i="4"/>
  <c r="L539" i="3"/>
  <c r="AC259" i="4"/>
  <c r="AC265" i="4"/>
  <c r="L544" i="3"/>
  <c r="L551" i="3"/>
  <c r="L554" i="3"/>
  <c r="L558" i="3"/>
  <c r="L566" i="3"/>
  <c r="AC268" i="4"/>
  <c r="L545" i="3"/>
  <c r="L574" i="3"/>
  <c r="AC263" i="4"/>
  <c r="L550" i="3"/>
  <c r="L571" i="3"/>
  <c r="L549" i="3"/>
  <c r="L555" i="3"/>
  <c r="L553" i="3"/>
  <c r="AC267" i="4"/>
  <c r="L560" i="3"/>
  <c r="L568" i="3"/>
  <c r="AC261" i="4"/>
  <c r="L565" i="3"/>
  <c r="L557" i="3"/>
  <c r="AC274" i="4"/>
  <c r="L575" i="3"/>
  <c r="L540" i="3"/>
  <c r="AC257" i="4"/>
  <c r="L537" i="3"/>
  <c r="L538" i="3"/>
  <c r="AC214" i="4"/>
  <c r="L536" i="3"/>
  <c r="L543" i="3"/>
  <c r="AC262" i="4"/>
  <c r="L552" i="3"/>
  <c r="L573" i="3"/>
  <c r="AC272" i="4"/>
  <c r="AC258" i="4"/>
  <c r="L547" i="3"/>
  <c r="AC270" i="4"/>
  <c r="AC273" i="4"/>
  <c r="AC264" i="4"/>
  <c r="AC260" i="4"/>
  <c r="AC269" i="4"/>
  <c r="L542" i="3"/>
  <c r="L562" i="3"/>
  <c r="L570" i="3"/>
  <c r="L567" i="3"/>
  <c r="L556" i="3"/>
  <c r="L561" i="3"/>
  <c r="L569" i="3"/>
  <c r="L564" i="3"/>
  <c r="L572" i="3"/>
  <c r="J130" i="9"/>
  <c r="J151" i="9"/>
  <c r="J129" i="9"/>
  <c r="AA97" i="8"/>
  <c r="J127" i="9"/>
  <c r="J150" i="9"/>
  <c r="J148" i="9"/>
  <c r="AA91" i="8"/>
  <c r="J155" i="9"/>
  <c r="J137" i="9"/>
  <c r="J138" i="9"/>
  <c r="AA93" i="8"/>
  <c r="J143" i="9"/>
  <c r="AA92" i="8"/>
  <c r="J128" i="9"/>
  <c r="AA100" i="8"/>
  <c r="J133" i="9"/>
  <c r="AA57" i="8"/>
  <c r="J140" i="9"/>
  <c r="AA98" i="8"/>
  <c r="J134" i="9"/>
  <c r="J149" i="9"/>
  <c r="J142" i="9"/>
  <c r="J132" i="9"/>
  <c r="J153" i="9"/>
  <c r="J147" i="9"/>
  <c r="J131" i="9"/>
  <c r="AA94" i="8"/>
  <c r="J136" i="9"/>
  <c r="AA90" i="8"/>
  <c r="J154" i="9"/>
  <c r="AA96" i="8"/>
  <c r="J141" i="9"/>
  <c r="J152" i="9"/>
  <c r="J156" i="9"/>
  <c r="AA99" i="8"/>
  <c r="J139" i="9"/>
  <c r="J144" i="9"/>
  <c r="J146" i="9"/>
  <c r="J135" i="9"/>
  <c r="J145" i="9"/>
  <c r="AA95" i="8"/>
  <c r="AS535" i="4"/>
  <c r="AS536" i="4"/>
  <c r="AS546" i="4"/>
  <c r="AS533" i="4"/>
  <c r="AS539" i="4"/>
  <c r="AS549" i="4"/>
  <c r="AS540" i="4"/>
  <c r="AS550" i="4"/>
  <c r="AS541" i="4"/>
  <c r="AS490" i="4"/>
  <c r="AS532" i="4" s="1"/>
  <c r="AS545" i="4"/>
  <c r="AS537" i="4"/>
  <c r="AS542" i="4"/>
  <c r="AS538" i="4"/>
  <c r="AS543" i="4"/>
  <c r="AS548" i="4"/>
  <c r="AS547" i="4"/>
  <c r="AS534" i="4"/>
  <c r="AS544" i="4"/>
  <c r="M402" i="3"/>
  <c r="M389" i="3"/>
  <c r="AD199" i="4"/>
  <c r="M407" i="3"/>
  <c r="M372" i="3"/>
  <c r="AD189" i="4"/>
  <c r="M373" i="3"/>
  <c r="AD198" i="4"/>
  <c r="M401" i="3"/>
  <c r="M386" i="3"/>
  <c r="AD192" i="4"/>
  <c r="M408" i="3"/>
  <c r="M383" i="3"/>
  <c r="AD196" i="4"/>
  <c r="AD203" i="4"/>
  <c r="M396" i="3"/>
  <c r="AD193" i="4"/>
  <c r="AD202" i="4"/>
  <c r="M377" i="3"/>
  <c r="M403" i="3"/>
  <c r="AD204" i="4"/>
  <c r="M382" i="3"/>
  <c r="M410" i="3"/>
  <c r="AD201" i="4"/>
  <c r="M380" i="3"/>
  <c r="M385" i="3"/>
  <c r="M374" i="3"/>
  <c r="M375" i="3"/>
  <c r="M395" i="3"/>
  <c r="M379" i="3"/>
  <c r="M397" i="3"/>
  <c r="M384" i="3"/>
  <c r="AD190" i="4"/>
  <c r="M388" i="3"/>
  <c r="AD188" i="4"/>
  <c r="M393" i="3"/>
  <c r="M400" i="3"/>
  <c r="M391" i="3"/>
  <c r="M398" i="3"/>
  <c r="M405" i="3"/>
  <c r="M376" i="3"/>
  <c r="M394" i="3"/>
  <c r="M406" i="3"/>
  <c r="M404" i="3"/>
  <c r="AD200" i="4"/>
  <c r="AD191" i="4"/>
  <c r="AD197" i="4"/>
  <c r="M411" i="3"/>
  <c r="AD205" i="4"/>
  <c r="M390" i="3"/>
  <c r="AD194" i="4"/>
  <c r="M387" i="3"/>
  <c r="M381" i="3"/>
  <c r="M392" i="3"/>
  <c r="M378" i="3"/>
  <c r="M409" i="3"/>
  <c r="AD145" i="4"/>
  <c r="M399" i="3"/>
  <c r="AD195" i="4"/>
  <c r="K41" i="8"/>
  <c r="K24" i="9"/>
  <c r="K8" i="9"/>
  <c r="K44" i="8"/>
  <c r="K13" i="9"/>
  <c r="K49" i="8"/>
  <c r="K21" i="9"/>
  <c r="K23" i="9"/>
  <c r="K47" i="8"/>
  <c r="K32" i="9"/>
  <c r="K26" i="9"/>
  <c r="K4" i="9"/>
  <c r="K5" i="9"/>
  <c r="K29" i="9"/>
  <c r="K17" i="9"/>
  <c r="K43" i="8"/>
  <c r="K11" i="9"/>
  <c r="K40" i="8"/>
  <c r="K15" i="9"/>
  <c r="K6" i="9"/>
  <c r="K16" i="9"/>
  <c r="K46" i="8"/>
  <c r="K18" i="9"/>
  <c r="K28" i="9"/>
  <c r="K7" i="9"/>
  <c r="K30" i="9"/>
  <c r="K27" i="9"/>
  <c r="K10" i="9"/>
  <c r="K22" i="9"/>
  <c r="K9" i="9"/>
  <c r="K14" i="9"/>
  <c r="K42" i="8"/>
  <c r="K6" i="8"/>
  <c r="K3" i="9"/>
  <c r="K20" i="9"/>
  <c r="K25" i="9"/>
  <c r="K45" i="8"/>
  <c r="K39" i="8"/>
  <c r="K48" i="8"/>
  <c r="K19" i="9"/>
  <c r="K12" i="9"/>
  <c r="K31" i="9"/>
  <c r="M1096" i="3"/>
  <c r="M1099" i="3"/>
  <c r="AU473" i="4"/>
  <c r="M1075" i="3"/>
  <c r="M1080" i="3"/>
  <c r="AU479" i="4"/>
  <c r="M1101" i="3"/>
  <c r="M1105" i="3"/>
  <c r="M1094" i="3"/>
  <c r="M1090" i="3"/>
  <c r="AU464" i="4"/>
  <c r="M1086" i="3"/>
  <c r="M1104" i="3"/>
  <c r="AU469" i="4"/>
  <c r="M1097" i="3"/>
  <c r="M1085" i="3"/>
  <c r="AU468" i="4"/>
  <c r="M1091" i="3"/>
  <c r="M1100" i="3"/>
  <c r="AU467" i="4"/>
  <c r="M1107" i="3"/>
  <c r="M1076" i="3"/>
  <c r="AU480" i="4"/>
  <c r="M1095" i="3"/>
  <c r="M1081" i="3"/>
  <c r="AU474" i="4"/>
  <c r="M1070" i="3"/>
  <c r="M1088" i="3"/>
  <c r="AU475" i="4"/>
  <c r="M1069" i="3"/>
  <c r="M1103" i="3"/>
  <c r="M1074" i="3"/>
  <c r="M1083" i="3"/>
  <c r="M1082" i="3"/>
  <c r="AU421" i="4"/>
  <c r="M1089" i="3"/>
  <c r="AU481" i="4"/>
  <c r="AU478" i="4"/>
  <c r="AU472" i="4"/>
  <c r="AU470" i="4"/>
  <c r="AU477" i="4"/>
  <c r="AU465" i="4"/>
  <c r="AU476" i="4"/>
  <c r="M1102" i="3"/>
  <c r="AU471" i="4"/>
  <c r="M1106" i="3"/>
  <c r="AU466" i="4"/>
  <c r="M1093" i="3"/>
  <c r="M1108" i="3"/>
  <c r="M1072" i="3"/>
  <c r="M1079" i="3"/>
  <c r="M1077" i="3"/>
  <c r="M1084" i="3"/>
  <c r="M1087" i="3"/>
  <c r="M1092" i="3"/>
  <c r="M1071" i="3"/>
  <c r="M1073" i="3"/>
  <c r="M1098" i="3"/>
  <c r="M1078" i="3"/>
  <c r="L241" i="3"/>
  <c r="L237" i="3"/>
  <c r="L213" i="3"/>
  <c r="L244" i="3"/>
  <c r="L222" i="3"/>
  <c r="L240" i="3"/>
  <c r="L247" i="3"/>
  <c r="L212" i="3"/>
  <c r="L239" i="3"/>
  <c r="L220" i="3"/>
  <c r="L223" i="3"/>
  <c r="AC124" i="4"/>
  <c r="L224" i="3"/>
  <c r="L232" i="3"/>
  <c r="AC122" i="4"/>
  <c r="L245" i="3"/>
  <c r="AC119" i="4"/>
  <c r="L211" i="3"/>
  <c r="L233" i="3"/>
  <c r="L219" i="3"/>
  <c r="AC128" i="4"/>
  <c r="L246" i="3"/>
  <c r="L236" i="3"/>
  <c r="AC134" i="4"/>
  <c r="L238" i="3"/>
  <c r="AC132" i="4"/>
  <c r="L226" i="3"/>
  <c r="AC135" i="4"/>
  <c r="L243" i="3"/>
  <c r="AC130" i="4"/>
  <c r="L210" i="3"/>
  <c r="AC121" i="4"/>
  <c r="L215" i="3"/>
  <c r="AC126" i="4"/>
  <c r="L227" i="3"/>
  <c r="L208" i="3"/>
  <c r="L225" i="3"/>
  <c r="AC125" i="4"/>
  <c r="L230" i="3"/>
  <c r="AC123" i="4"/>
  <c r="L235" i="3"/>
  <c r="AC120" i="4"/>
  <c r="L214" i="3"/>
  <c r="AC76" i="4"/>
  <c r="L209" i="3"/>
  <c r="AC129" i="4"/>
  <c r="L231" i="3"/>
  <c r="L229" i="3"/>
  <c r="L216" i="3"/>
  <c r="AC131" i="4"/>
  <c r="L217" i="3"/>
  <c r="L242" i="3"/>
  <c r="L228" i="3"/>
  <c r="AC127" i="4"/>
  <c r="L234" i="3"/>
  <c r="L218" i="3"/>
  <c r="AC133" i="4"/>
  <c r="AC136" i="4"/>
  <c r="L221" i="3"/>
  <c r="M411" i="6"/>
  <c r="M379" i="6"/>
  <c r="M221" i="5"/>
  <c r="M396" i="6"/>
  <c r="M397" i="6"/>
  <c r="M223" i="5"/>
  <c r="M382" i="6"/>
  <c r="M177" i="5"/>
  <c r="M371" i="6" s="1"/>
  <c r="M388" i="6"/>
  <c r="M220" i="5"/>
  <c r="M387" i="6"/>
  <c r="M226" i="5"/>
  <c r="M393" i="6"/>
  <c r="M224" i="5"/>
  <c r="M389" i="6"/>
  <c r="M375" i="6"/>
  <c r="M219" i="5"/>
  <c r="M399" i="6"/>
  <c r="M385" i="6"/>
  <c r="M404" i="6"/>
  <c r="M390" i="6"/>
  <c r="M378" i="6"/>
  <c r="M400" i="6"/>
  <c r="M376" i="6"/>
  <c r="M407" i="6"/>
  <c r="M391" i="6"/>
  <c r="M373" i="6"/>
  <c r="M394" i="6"/>
  <c r="M403" i="6"/>
  <c r="M406" i="6"/>
  <c r="M374" i="6"/>
  <c r="M409" i="6"/>
  <c r="M222" i="5"/>
  <c r="M386" i="6"/>
  <c r="M225" i="5"/>
  <c r="M398" i="6"/>
  <c r="M408" i="6"/>
  <c r="M372" i="6"/>
  <c r="M377" i="6"/>
  <c r="M383" i="6"/>
  <c r="M392" i="6"/>
  <c r="M380" i="6"/>
  <c r="M402" i="6"/>
  <c r="M384" i="6"/>
  <c r="M395" i="6"/>
  <c r="M405" i="6"/>
  <c r="M410" i="6"/>
  <c r="M381" i="6"/>
  <c r="M401" i="6"/>
  <c r="I940" i="3"/>
  <c r="I915" i="3"/>
  <c r="I930" i="3"/>
  <c r="I934" i="3"/>
  <c r="AQ398" i="4"/>
  <c r="I920" i="3"/>
  <c r="I913" i="3"/>
  <c r="AQ396" i="4"/>
  <c r="I942" i="3"/>
  <c r="I923" i="3"/>
  <c r="I916" i="3"/>
  <c r="I938" i="3"/>
  <c r="I908" i="3"/>
  <c r="I911" i="3"/>
  <c r="AQ399" i="4"/>
  <c r="I935" i="3"/>
  <c r="I928" i="3"/>
  <c r="I931" i="3"/>
  <c r="AQ411" i="4"/>
  <c r="I933" i="3"/>
  <c r="I936" i="3"/>
  <c r="AQ408" i="4"/>
  <c r="I914" i="3"/>
  <c r="AQ397" i="4"/>
  <c r="I919" i="3"/>
  <c r="AQ402" i="4"/>
  <c r="I929" i="3"/>
  <c r="AQ395" i="4"/>
  <c r="I941" i="3"/>
  <c r="I939" i="3"/>
  <c r="I925" i="3"/>
  <c r="I907" i="3"/>
  <c r="I944" i="3"/>
  <c r="I912" i="3"/>
  <c r="I921" i="3"/>
  <c r="I917" i="3"/>
  <c r="I927" i="3"/>
  <c r="AQ405" i="4"/>
  <c r="I910" i="3"/>
  <c r="AQ410" i="4"/>
  <c r="I932" i="3"/>
  <c r="AQ406" i="4"/>
  <c r="I943" i="3"/>
  <c r="AQ352" i="4"/>
  <c r="I937" i="3"/>
  <c r="AQ404" i="4"/>
  <c r="I906" i="3"/>
  <c r="AQ407" i="4"/>
  <c r="I918" i="3"/>
  <c r="AQ409" i="4"/>
  <c r="I909" i="3"/>
  <c r="AQ401" i="4"/>
  <c r="I926" i="3"/>
  <c r="AQ412" i="4"/>
  <c r="I922" i="3"/>
  <c r="I905" i="3"/>
  <c r="I924" i="3"/>
  <c r="AQ403" i="4"/>
  <c r="AQ400" i="4"/>
  <c r="M189" i="6"/>
  <c r="AD63" i="5"/>
  <c r="M166" i="6" s="1"/>
  <c r="AD109" i="5"/>
  <c r="M205" i="6"/>
  <c r="M176" i="6"/>
  <c r="M168" i="6"/>
  <c r="AD112" i="5"/>
  <c r="M178" i="6"/>
  <c r="M193" i="6"/>
  <c r="M182" i="6"/>
  <c r="AD105" i="5"/>
  <c r="M169" i="6"/>
  <c r="M186" i="6"/>
  <c r="M180" i="6"/>
  <c r="M202" i="6"/>
  <c r="M174" i="6"/>
  <c r="M173" i="6"/>
  <c r="M190" i="6"/>
  <c r="AD110" i="5"/>
  <c r="M194" i="6"/>
  <c r="M201" i="6"/>
  <c r="M204" i="6"/>
  <c r="M187" i="6"/>
  <c r="M183" i="6"/>
  <c r="M192" i="6"/>
  <c r="M172" i="6"/>
  <c r="AD106" i="5"/>
  <c r="M181" i="6"/>
  <c r="AD108" i="5"/>
  <c r="M196" i="6"/>
  <c r="M170" i="6"/>
  <c r="M175" i="6"/>
  <c r="M197" i="6"/>
  <c r="M206" i="6"/>
  <c r="AD111" i="5"/>
  <c r="M185" i="6"/>
  <c r="M179" i="6"/>
  <c r="M195" i="6"/>
  <c r="M200" i="6"/>
  <c r="M199" i="6"/>
  <c r="M203" i="6"/>
  <c r="M171" i="6"/>
  <c r="M177" i="6"/>
  <c r="M198" i="6"/>
  <c r="M188" i="6"/>
  <c r="AD107" i="5"/>
  <c r="M184" i="6"/>
  <c r="M167" i="6"/>
  <c r="M191" i="6"/>
  <c r="C197" i="8"/>
  <c r="H302" i="9"/>
  <c r="F295" i="9"/>
  <c r="F299" i="9"/>
  <c r="E283" i="9"/>
  <c r="F294" i="9"/>
  <c r="D198" i="8"/>
  <c r="G283" i="9"/>
  <c r="G304" i="9"/>
  <c r="G292" i="9"/>
  <c r="H292" i="9"/>
  <c r="D294" i="9"/>
  <c r="F298" i="9"/>
  <c r="G306" i="9"/>
  <c r="D299" i="9"/>
  <c r="F291" i="9"/>
  <c r="E202" i="8"/>
  <c r="H295" i="9"/>
  <c r="C309" i="9"/>
  <c r="C296" i="9"/>
  <c r="H282" i="9"/>
  <c r="F308" i="9"/>
  <c r="D193" i="8"/>
  <c r="C195" i="8"/>
  <c r="C199" i="8"/>
  <c r="F300" i="9"/>
  <c r="E310" i="9"/>
  <c r="C159" i="8"/>
  <c r="E295" i="9"/>
  <c r="H191" i="8"/>
  <c r="G296" i="9"/>
  <c r="H287" i="9"/>
  <c r="F288" i="9"/>
  <c r="C304" i="9"/>
  <c r="D291" i="9"/>
  <c r="F296" i="9"/>
  <c r="C291" i="9"/>
  <c r="C305" i="9"/>
  <c r="G199" i="8"/>
  <c r="H309" i="9"/>
  <c r="G191" i="8"/>
  <c r="C308" i="9"/>
  <c r="H193" i="8"/>
  <c r="G295" i="9"/>
  <c r="F195" i="8"/>
  <c r="H284" i="9"/>
  <c r="H198" i="8"/>
  <c r="G298" i="9"/>
  <c r="H293" i="9"/>
  <c r="D305" i="9"/>
  <c r="D199" i="8"/>
  <c r="D194" i="8"/>
  <c r="E311" i="9"/>
  <c r="H281" i="9"/>
  <c r="F297" i="9"/>
  <c r="F305" i="9"/>
  <c r="D284" i="9"/>
  <c r="G289" i="9"/>
  <c r="D298" i="9"/>
  <c r="D201" i="8"/>
  <c r="G293" i="9"/>
  <c r="G308" i="9"/>
  <c r="H303" i="9"/>
  <c r="C290" i="9"/>
  <c r="D202" i="8"/>
  <c r="C299" i="9"/>
  <c r="F306" i="9"/>
  <c r="C193" i="8"/>
  <c r="G286" i="9"/>
  <c r="G196" i="8"/>
  <c r="G300" i="9"/>
  <c r="G198" i="8"/>
  <c r="E298" i="9"/>
  <c r="H201" i="8"/>
  <c r="C287" i="9"/>
  <c r="G310" i="9"/>
  <c r="F309" i="9"/>
  <c r="E192" i="8"/>
  <c r="D306" i="9"/>
  <c r="D292" i="9"/>
  <c r="G194" i="8"/>
  <c r="C201" i="8"/>
  <c r="G294" i="9"/>
  <c r="G299" i="9"/>
  <c r="E305" i="9"/>
  <c r="F192" i="8"/>
  <c r="H294" i="9"/>
  <c r="H298" i="9"/>
  <c r="E201" i="8"/>
  <c r="G197" i="8"/>
  <c r="F200" i="8"/>
  <c r="F283" i="9"/>
  <c r="F293" i="9"/>
  <c r="C300" i="9"/>
  <c r="F311" i="9"/>
  <c r="D285" i="9"/>
  <c r="D287" i="9"/>
  <c r="F201" i="8"/>
  <c r="F197" i="8"/>
  <c r="C286" i="9"/>
  <c r="D281" i="9"/>
  <c r="D286" i="9"/>
  <c r="E302" i="9"/>
  <c r="H304" i="9"/>
  <c r="H195" i="8"/>
  <c r="G305" i="9"/>
  <c r="H291" i="9"/>
  <c r="D303" i="9"/>
  <c r="H311" i="9"/>
  <c r="D293" i="9"/>
  <c r="D297" i="9"/>
  <c r="F292" i="9"/>
  <c r="D295" i="9"/>
  <c r="C307" i="9"/>
  <c r="G302" i="9"/>
  <c r="F290" i="9"/>
  <c r="F301" i="9"/>
  <c r="C298" i="9"/>
  <c r="H285" i="9"/>
  <c r="C310" i="9"/>
  <c r="F199" i="8"/>
  <c r="E306" i="9"/>
  <c r="F198" i="8"/>
  <c r="E194" i="8"/>
  <c r="F286" i="9"/>
  <c r="E300" i="9"/>
  <c r="F282" i="9"/>
  <c r="C295" i="9"/>
  <c r="H200" i="8"/>
  <c r="D195" i="8"/>
  <c r="C297" i="9"/>
  <c r="E286" i="9"/>
  <c r="D300" i="9"/>
  <c r="G291" i="9"/>
  <c r="E292" i="9"/>
  <c r="C294" i="9"/>
  <c r="D309" i="9"/>
  <c r="D191" i="8"/>
  <c r="C311" i="9"/>
  <c r="C306" i="9"/>
  <c r="E291" i="9"/>
  <c r="F281" i="9"/>
  <c r="G281" i="9"/>
  <c r="G297" i="9"/>
  <c r="E196" i="8"/>
  <c r="E294" i="9"/>
  <c r="C301" i="9"/>
  <c r="H299" i="9"/>
  <c r="E307" i="9"/>
  <c r="G201" i="8"/>
  <c r="H300" i="9"/>
  <c r="H305" i="9"/>
  <c r="D200" i="8"/>
  <c r="E200" i="8"/>
  <c r="E195" i="8"/>
  <c r="F303" i="9"/>
  <c r="H288" i="9"/>
  <c r="G309" i="9"/>
  <c r="F310" i="9"/>
  <c r="F289" i="9"/>
  <c r="C198" i="8"/>
  <c r="D308" i="9"/>
  <c r="G200" i="8"/>
  <c r="E288" i="9"/>
  <c r="C285" i="9"/>
  <c r="G285" i="9"/>
  <c r="E308" i="9"/>
  <c r="E198" i="8"/>
  <c r="G193" i="8"/>
  <c r="H202" i="8"/>
  <c r="C288" i="9"/>
  <c r="D302" i="9"/>
  <c r="G303" i="9"/>
  <c r="H308" i="9"/>
  <c r="D301" i="9"/>
  <c r="G288" i="9"/>
  <c r="D296" i="9"/>
  <c r="F285" i="9"/>
  <c r="E282" i="9"/>
  <c r="C293" i="9"/>
  <c r="G311" i="9"/>
  <c r="F284" i="9"/>
  <c r="E197" i="8"/>
  <c r="C302" i="9"/>
  <c r="D304" i="9"/>
  <c r="E191" i="8"/>
  <c r="D311" i="9"/>
  <c r="C284" i="9"/>
  <c r="E297" i="9"/>
  <c r="F202" i="8"/>
  <c r="D196" i="8"/>
  <c r="H199" i="8"/>
  <c r="G290" i="9"/>
  <c r="H192" i="8"/>
  <c r="G301" i="9"/>
  <c r="D310" i="9"/>
  <c r="F287" i="9"/>
  <c r="G287" i="9"/>
  <c r="D197" i="8"/>
  <c r="C202" i="8"/>
  <c r="H194" i="8"/>
  <c r="H307" i="9"/>
  <c r="E287" i="9"/>
  <c r="E285" i="9"/>
  <c r="D307" i="9"/>
  <c r="C200" i="8"/>
  <c r="C196" i="8"/>
  <c r="C192" i="8"/>
  <c r="G192" i="8"/>
  <c r="E281" i="9"/>
  <c r="E304" i="9"/>
  <c r="F194" i="8"/>
  <c r="E293" i="9"/>
  <c r="G195" i="8"/>
  <c r="F196" i="8"/>
  <c r="G282" i="9"/>
  <c r="H196" i="8"/>
  <c r="D282" i="9"/>
  <c r="E193" i="8"/>
  <c r="D283" i="9"/>
  <c r="F304" i="9"/>
  <c r="H290" i="9"/>
  <c r="H283" i="9"/>
  <c r="D192" i="8"/>
  <c r="H306" i="9"/>
  <c r="D288" i="9"/>
  <c r="F191" i="8"/>
  <c r="F307" i="9"/>
  <c r="G202" i="8"/>
  <c r="E290" i="9"/>
  <c r="H197" i="8"/>
  <c r="E299" i="9"/>
  <c r="H289" i="9"/>
  <c r="E199" i="8"/>
  <c r="H310" i="9"/>
  <c r="H296" i="9"/>
  <c r="C289" i="9"/>
  <c r="C283" i="9"/>
  <c r="E309" i="9"/>
  <c r="H286" i="9"/>
  <c r="C194" i="8"/>
  <c r="G284" i="9"/>
  <c r="E296" i="9"/>
  <c r="C292" i="9"/>
  <c r="F302" i="9"/>
  <c r="C282" i="9"/>
  <c r="D290" i="9"/>
  <c r="H301" i="9"/>
  <c r="E301" i="9"/>
  <c r="H297" i="9"/>
  <c r="E289" i="9"/>
  <c r="F193" i="8"/>
  <c r="G307" i="9"/>
  <c r="E303" i="9"/>
  <c r="D289" i="9"/>
  <c r="C303" i="9"/>
  <c r="E284" i="9"/>
  <c r="H130" i="9"/>
  <c r="U95" i="8"/>
  <c r="D153" i="9"/>
  <c r="X89" i="8"/>
  <c r="E143" i="9"/>
  <c r="H132" i="9"/>
  <c r="G155" i="9"/>
  <c r="T93" i="8"/>
  <c r="H140" i="9"/>
  <c r="U93" i="8"/>
  <c r="C144" i="9"/>
  <c r="E136" i="9"/>
  <c r="C156" i="9"/>
  <c r="D129" i="9"/>
  <c r="G135" i="9"/>
  <c r="C127" i="9"/>
  <c r="G149" i="9"/>
  <c r="H138" i="9"/>
  <c r="G156" i="9"/>
  <c r="W96" i="8"/>
  <c r="E128" i="9"/>
  <c r="C141" i="9"/>
  <c r="V98" i="8"/>
  <c r="G133" i="9"/>
  <c r="E130" i="9"/>
  <c r="C139" i="9"/>
  <c r="D156" i="9"/>
  <c r="C128" i="9"/>
  <c r="E155" i="9"/>
  <c r="X94" i="8"/>
  <c r="H150" i="9"/>
  <c r="X91" i="8"/>
  <c r="E142" i="9"/>
  <c r="F153" i="9"/>
  <c r="T90" i="8"/>
  <c r="D130" i="9"/>
  <c r="H144" i="9"/>
  <c r="U98" i="8"/>
  <c r="E145" i="9"/>
  <c r="C147" i="9"/>
  <c r="W97" i="8"/>
  <c r="H148" i="9"/>
  <c r="H135" i="9"/>
  <c r="G134" i="9"/>
  <c r="E147" i="9"/>
  <c r="H129" i="9"/>
  <c r="X99" i="8"/>
  <c r="F149" i="9"/>
  <c r="C135" i="9"/>
  <c r="X98" i="8"/>
  <c r="F136" i="9"/>
  <c r="C142" i="9"/>
  <c r="H133" i="9"/>
  <c r="T99" i="8"/>
  <c r="E154" i="9"/>
  <c r="H151" i="9"/>
  <c r="E134" i="9"/>
  <c r="H141" i="9"/>
  <c r="C146" i="9"/>
  <c r="E129" i="9"/>
  <c r="E146" i="9"/>
  <c r="V97" i="8"/>
  <c r="F155" i="9"/>
  <c r="G132" i="9"/>
  <c r="F152" i="9"/>
  <c r="E131" i="9"/>
  <c r="C152" i="9"/>
  <c r="X90" i="8"/>
  <c r="D128" i="9"/>
  <c r="Y92" i="8"/>
  <c r="F138" i="9"/>
  <c r="H134" i="9"/>
  <c r="V95" i="8"/>
  <c r="H153" i="9"/>
  <c r="F156" i="9"/>
  <c r="G152" i="9"/>
  <c r="F126" i="9"/>
  <c r="X92" i="8"/>
  <c r="G126" i="9"/>
  <c r="C138" i="9"/>
  <c r="C131" i="9"/>
  <c r="H155" i="9"/>
  <c r="F133" i="9"/>
  <c r="W91" i="8"/>
  <c r="F128" i="9"/>
  <c r="D140" i="9"/>
  <c r="T57" i="8"/>
  <c r="C150" i="9"/>
  <c r="C137" i="9"/>
  <c r="X93" i="8"/>
  <c r="Y100" i="8"/>
  <c r="H156" i="9"/>
  <c r="Y97" i="8"/>
  <c r="D127" i="9"/>
  <c r="U97" i="8"/>
  <c r="E133" i="9"/>
  <c r="C130" i="9"/>
  <c r="V89" i="8"/>
  <c r="G143" i="9"/>
  <c r="F151" i="9"/>
  <c r="F144" i="9"/>
  <c r="G140" i="9"/>
  <c r="Y93" i="8"/>
  <c r="D138" i="9"/>
  <c r="D134" i="9"/>
  <c r="E148" i="9"/>
  <c r="H142" i="9"/>
  <c r="E153" i="9"/>
  <c r="D135" i="9"/>
  <c r="T91" i="8"/>
  <c r="E151" i="9"/>
  <c r="X95" i="8"/>
  <c r="C153" i="9"/>
  <c r="T100" i="8"/>
  <c r="Y99" i="8"/>
  <c r="E132" i="9"/>
  <c r="C134" i="9"/>
  <c r="F142" i="9"/>
  <c r="V92" i="8"/>
  <c r="F143" i="9"/>
  <c r="H139" i="9"/>
  <c r="U96" i="8"/>
  <c r="C155" i="9"/>
  <c r="C143" i="9"/>
  <c r="X97" i="8"/>
  <c r="H131" i="9"/>
  <c r="X96" i="8"/>
  <c r="C132" i="9"/>
  <c r="E138" i="9"/>
  <c r="U92" i="8"/>
  <c r="D155" i="9"/>
  <c r="G141" i="9"/>
  <c r="G131" i="9"/>
  <c r="U91" i="8"/>
  <c r="T98" i="8"/>
  <c r="D154" i="9"/>
  <c r="W90" i="8"/>
  <c r="E137" i="9"/>
  <c r="E144" i="9"/>
  <c r="C148" i="9"/>
  <c r="G137" i="9"/>
  <c r="Y90" i="8"/>
  <c r="T94" i="8"/>
  <c r="G153" i="9"/>
  <c r="H152" i="9"/>
  <c r="F141" i="9"/>
  <c r="Y94" i="8"/>
  <c r="U89" i="8"/>
  <c r="C136" i="9"/>
  <c r="D148" i="9"/>
  <c r="T95" i="8"/>
  <c r="F135" i="9"/>
  <c r="G130" i="9"/>
  <c r="U94" i="8"/>
  <c r="G142" i="9"/>
  <c r="E126" i="9"/>
  <c r="U90" i="8"/>
  <c r="F146" i="9"/>
  <c r="E139" i="9"/>
  <c r="G129" i="9"/>
  <c r="V100" i="8"/>
  <c r="G138" i="9"/>
  <c r="W93" i="8"/>
  <c r="F150" i="9"/>
  <c r="V91" i="8"/>
  <c r="F154" i="9"/>
  <c r="G139" i="9"/>
  <c r="G127" i="9"/>
  <c r="E150" i="9"/>
  <c r="F147" i="9"/>
  <c r="T97" i="8"/>
  <c r="V99" i="8"/>
  <c r="D126" i="9"/>
  <c r="C129" i="9"/>
  <c r="D146" i="9"/>
  <c r="C154" i="9"/>
  <c r="D136" i="9"/>
  <c r="U100" i="8"/>
  <c r="H136" i="9"/>
  <c r="X100" i="8"/>
  <c r="C140" i="9"/>
  <c r="G145" i="9"/>
  <c r="F139" i="9"/>
  <c r="H146" i="9"/>
  <c r="H145" i="9"/>
  <c r="V90" i="8"/>
  <c r="Y98" i="8"/>
  <c r="H147" i="9"/>
  <c r="D151" i="9"/>
  <c r="E152" i="9"/>
  <c r="G151" i="9"/>
  <c r="C151" i="9"/>
  <c r="F140" i="9"/>
  <c r="Y95" i="8"/>
  <c r="U99" i="8"/>
  <c r="G146" i="9"/>
  <c r="F127" i="9"/>
  <c r="W95" i="8"/>
  <c r="H149" i="9"/>
  <c r="F131" i="9"/>
  <c r="G136" i="9"/>
  <c r="H126" i="9"/>
  <c r="E149" i="9"/>
  <c r="W99" i="8"/>
  <c r="E156" i="9"/>
  <c r="F148" i="9"/>
  <c r="H154" i="9"/>
  <c r="D152" i="9"/>
  <c r="D147" i="9"/>
  <c r="G154" i="9"/>
  <c r="H128" i="9"/>
  <c r="W92" i="8"/>
  <c r="F134" i="9"/>
  <c r="D142" i="9"/>
  <c r="F137" i="9"/>
  <c r="D141" i="9"/>
  <c r="E135" i="9"/>
  <c r="D145" i="9"/>
  <c r="H137" i="9"/>
  <c r="D132" i="9"/>
  <c r="W98" i="8"/>
  <c r="E141" i="9"/>
  <c r="W100" i="8"/>
  <c r="C133" i="9"/>
  <c r="D149" i="9"/>
  <c r="G144" i="9"/>
  <c r="D144" i="9"/>
  <c r="W94" i="8"/>
  <c r="E140" i="9"/>
  <c r="T92" i="8"/>
  <c r="G150" i="9"/>
  <c r="C149" i="9"/>
  <c r="D131" i="9"/>
  <c r="F129" i="9"/>
  <c r="F130" i="9"/>
  <c r="Y96" i="8"/>
  <c r="D137" i="9"/>
  <c r="Y91" i="8"/>
  <c r="D143" i="9"/>
  <c r="G148" i="9"/>
  <c r="G147" i="9"/>
  <c r="F145" i="9"/>
  <c r="V94" i="8"/>
  <c r="D150" i="9"/>
  <c r="T96" i="8"/>
  <c r="C145" i="9"/>
  <c r="W89" i="8"/>
  <c r="V96" i="8"/>
  <c r="F132" i="9"/>
  <c r="E127" i="9"/>
  <c r="G128" i="9"/>
  <c r="H143" i="9"/>
  <c r="D139" i="9"/>
  <c r="D133" i="9"/>
  <c r="V93" i="8"/>
  <c r="H127" i="9"/>
  <c r="Y89" i="8"/>
  <c r="H871" i="3"/>
  <c r="E864" i="3"/>
  <c r="G893" i="3"/>
  <c r="D865" i="3"/>
  <c r="H884" i="3"/>
  <c r="E884" i="3"/>
  <c r="H888" i="3"/>
  <c r="G868" i="3"/>
  <c r="C886" i="3"/>
  <c r="G899" i="3"/>
  <c r="C876" i="3"/>
  <c r="G878" i="3"/>
  <c r="X396" i="4"/>
  <c r="F877" i="3"/>
  <c r="F879" i="3"/>
  <c r="G890" i="3"/>
  <c r="D897" i="3"/>
  <c r="H887" i="3"/>
  <c r="E895" i="3"/>
  <c r="F880" i="3"/>
  <c r="G870" i="3"/>
  <c r="E891" i="3"/>
  <c r="F886" i="3"/>
  <c r="E878" i="3"/>
  <c r="F889" i="3"/>
  <c r="Y395" i="4"/>
  <c r="V405" i="4"/>
  <c r="Y404" i="4"/>
  <c r="W401" i="4"/>
  <c r="X410" i="4"/>
  <c r="U400" i="4"/>
  <c r="C885" i="3"/>
  <c r="H876" i="3"/>
  <c r="G892" i="3"/>
  <c r="H872" i="3"/>
  <c r="D898" i="3"/>
  <c r="H863" i="3"/>
  <c r="G874" i="3"/>
  <c r="G867" i="3"/>
  <c r="G871" i="3"/>
  <c r="C877" i="3"/>
  <c r="C891" i="3"/>
  <c r="E879" i="3"/>
  <c r="W404" i="4"/>
  <c r="C900" i="3"/>
  <c r="V396" i="4"/>
  <c r="Y397" i="4"/>
  <c r="X412" i="4"/>
  <c r="Y401" i="4"/>
  <c r="E880" i="3"/>
  <c r="H902" i="3"/>
  <c r="C866" i="3"/>
  <c r="F882" i="3"/>
  <c r="H900" i="3"/>
  <c r="E876" i="3"/>
  <c r="E900" i="3"/>
  <c r="F890" i="3"/>
  <c r="G895" i="3"/>
  <c r="C896" i="3"/>
  <c r="D863" i="3"/>
  <c r="H899" i="3"/>
  <c r="X395" i="4"/>
  <c r="V409" i="4"/>
  <c r="E866" i="3"/>
  <c r="U401" i="4"/>
  <c r="U399" i="4"/>
  <c r="T408" i="4"/>
  <c r="E892" i="3"/>
  <c r="E890" i="3"/>
  <c r="H882" i="3"/>
  <c r="E881" i="3"/>
  <c r="C898" i="3"/>
  <c r="E870" i="3"/>
  <c r="D895" i="3"/>
  <c r="D901" i="3"/>
  <c r="E901" i="3"/>
  <c r="C873" i="3"/>
  <c r="D872" i="3"/>
  <c r="D864" i="3"/>
  <c r="Y402" i="4"/>
  <c r="W396" i="4"/>
  <c r="Y407" i="4"/>
  <c r="W403" i="4"/>
  <c r="W411" i="4"/>
  <c r="W399" i="4"/>
  <c r="D868" i="3"/>
  <c r="F873" i="3"/>
  <c r="G869" i="3"/>
  <c r="F888" i="3"/>
  <c r="F903" i="3"/>
  <c r="F892" i="3"/>
  <c r="F900" i="3"/>
  <c r="D883" i="3"/>
  <c r="G889" i="3"/>
  <c r="Y398" i="4"/>
  <c r="F872" i="3"/>
  <c r="G888" i="3"/>
  <c r="H879" i="3"/>
  <c r="H873" i="3"/>
  <c r="D885" i="3"/>
  <c r="H898" i="3"/>
  <c r="C870" i="3"/>
  <c r="E898" i="3"/>
  <c r="E883" i="3"/>
  <c r="V400" i="4"/>
  <c r="U411" i="4"/>
  <c r="Y399" i="4"/>
  <c r="U412" i="4"/>
  <c r="U397" i="4"/>
  <c r="G883" i="3"/>
  <c r="G864" i="3"/>
  <c r="D899" i="3"/>
  <c r="F881" i="3"/>
  <c r="H889" i="3"/>
  <c r="C894" i="3"/>
  <c r="E869" i="3"/>
  <c r="G898" i="3"/>
  <c r="G894" i="3"/>
  <c r="W398" i="4"/>
  <c r="C875" i="3"/>
  <c r="Y400" i="4"/>
  <c r="C872" i="3"/>
  <c r="H874" i="3"/>
  <c r="C878" i="3"/>
  <c r="D889" i="3"/>
  <c r="G882" i="3"/>
  <c r="H877" i="3"/>
  <c r="G872" i="3"/>
  <c r="H880" i="3"/>
  <c r="E903" i="3"/>
  <c r="V398" i="4"/>
  <c r="H869" i="3"/>
  <c r="F876" i="3"/>
  <c r="D888" i="3"/>
  <c r="H896" i="3"/>
  <c r="D903" i="3"/>
  <c r="G880" i="3"/>
  <c r="E902" i="3"/>
  <c r="F866" i="3"/>
  <c r="C901" i="3"/>
  <c r="X402" i="4"/>
  <c r="T401" i="4"/>
  <c r="X406" i="4"/>
  <c r="V407" i="4"/>
  <c r="Y412" i="4"/>
  <c r="C884" i="3"/>
  <c r="F902" i="3"/>
  <c r="G903" i="3"/>
  <c r="F893" i="3"/>
  <c r="D890" i="3"/>
  <c r="C865" i="3"/>
  <c r="H870" i="3"/>
  <c r="D900" i="3"/>
  <c r="H875" i="3"/>
  <c r="Y410" i="4"/>
  <c r="U406" i="4"/>
  <c r="U394" i="4"/>
  <c r="T410" i="4"/>
  <c r="T398" i="4"/>
  <c r="G886" i="3"/>
  <c r="F878" i="3"/>
  <c r="H864" i="3"/>
  <c r="E872" i="3"/>
  <c r="D891" i="3"/>
  <c r="G879" i="3"/>
  <c r="C902" i="3"/>
  <c r="F867" i="3"/>
  <c r="D882" i="3"/>
  <c r="T395" i="4"/>
  <c r="U396" i="4"/>
  <c r="V408" i="4"/>
  <c r="X411" i="4"/>
  <c r="W406" i="4"/>
  <c r="D871" i="3"/>
  <c r="F901" i="3"/>
  <c r="F897" i="3"/>
  <c r="D880" i="3"/>
  <c r="E867" i="3"/>
  <c r="F895" i="3"/>
  <c r="D892" i="3"/>
  <c r="H866" i="3"/>
  <c r="G866" i="3"/>
  <c r="X405" i="4"/>
  <c r="T402" i="4"/>
  <c r="T407" i="4"/>
  <c r="U407" i="4"/>
  <c r="C888" i="3"/>
  <c r="E863" i="3"/>
  <c r="G896" i="3"/>
  <c r="C879" i="3"/>
  <c r="E871" i="3"/>
  <c r="F884" i="3"/>
  <c r="F864" i="3"/>
  <c r="D887" i="3"/>
  <c r="T406" i="4"/>
  <c r="C887" i="3"/>
  <c r="H878" i="3"/>
  <c r="D896" i="3"/>
  <c r="E894" i="3"/>
  <c r="C868" i="3"/>
  <c r="V411" i="4"/>
  <c r="W397" i="4"/>
  <c r="X404" i="4"/>
  <c r="D876" i="3"/>
  <c r="F894" i="3"/>
  <c r="C892" i="3"/>
  <c r="E874" i="3"/>
  <c r="C880" i="3"/>
  <c r="W405" i="4"/>
  <c r="U405" i="4"/>
  <c r="Y405" i="4"/>
  <c r="E886" i="3"/>
  <c r="G901" i="3"/>
  <c r="H903" i="3"/>
  <c r="H895" i="3"/>
  <c r="X409" i="4"/>
  <c r="V401" i="4"/>
  <c r="T405" i="4"/>
  <c r="T397" i="4"/>
  <c r="C893" i="3"/>
  <c r="E865" i="3"/>
  <c r="C889" i="3"/>
  <c r="E896" i="3"/>
  <c r="W407" i="4"/>
  <c r="T396" i="4"/>
  <c r="W400" i="4"/>
  <c r="V410" i="4"/>
  <c r="C883" i="3"/>
  <c r="D878" i="3"/>
  <c r="F898" i="3"/>
  <c r="F899" i="3"/>
  <c r="D894" i="3"/>
  <c r="W402" i="4"/>
  <c r="D884" i="3"/>
  <c r="X398" i="4"/>
  <c r="W409" i="4"/>
  <c r="F863" i="3"/>
  <c r="F870" i="3"/>
  <c r="E877" i="3"/>
  <c r="G885" i="3"/>
  <c r="H865" i="3"/>
  <c r="T409" i="4"/>
  <c r="Y409" i="4"/>
  <c r="V394" i="4"/>
  <c r="X407" i="4"/>
  <c r="F891" i="3"/>
  <c r="F883" i="3"/>
  <c r="D886" i="3"/>
  <c r="C897" i="3"/>
  <c r="F874" i="3"/>
  <c r="Y408" i="4"/>
  <c r="Y411" i="4"/>
  <c r="U410" i="4"/>
  <c r="T403" i="4"/>
  <c r="C874" i="3"/>
  <c r="D869" i="3"/>
  <c r="C903" i="3"/>
  <c r="C881" i="3"/>
  <c r="D867" i="3"/>
  <c r="X394" i="4"/>
  <c r="V404" i="4"/>
  <c r="U398" i="4"/>
  <c r="V397" i="4"/>
  <c r="E885" i="3"/>
  <c r="H868" i="3"/>
  <c r="H901" i="3"/>
  <c r="C864" i="3"/>
  <c r="F896" i="3"/>
  <c r="U408" i="4"/>
  <c r="X400" i="4"/>
  <c r="X403" i="4"/>
  <c r="F868" i="3"/>
  <c r="H890" i="3"/>
  <c r="E882" i="3"/>
  <c r="G900" i="3"/>
  <c r="C869" i="3"/>
  <c r="W394" i="4"/>
  <c r="G877" i="3"/>
  <c r="T400" i="4"/>
  <c r="G875" i="3"/>
  <c r="E899" i="3"/>
  <c r="E875" i="3"/>
  <c r="E868" i="3"/>
  <c r="H886" i="3"/>
  <c r="U404" i="4"/>
  <c r="Y403" i="4"/>
  <c r="U409" i="4"/>
  <c r="E897" i="3"/>
  <c r="G881" i="3"/>
  <c r="E887" i="3"/>
  <c r="G884" i="3"/>
  <c r="G902" i="3"/>
  <c r="Y406" i="4"/>
  <c r="T352" i="4"/>
  <c r="V395" i="4"/>
  <c r="H897" i="3"/>
  <c r="H891" i="3"/>
  <c r="C899" i="3"/>
  <c r="E873" i="3"/>
  <c r="C867" i="3"/>
  <c r="V412" i="4"/>
  <c r="T412" i="4"/>
  <c r="X408" i="4"/>
  <c r="E889" i="3"/>
  <c r="D875" i="3"/>
  <c r="D879" i="3"/>
  <c r="G873" i="3"/>
  <c r="E888" i="3"/>
  <c r="V406" i="4"/>
  <c r="X401" i="4"/>
  <c r="Y396" i="4"/>
  <c r="D873" i="3"/>
  <c r="D866" i="3"/>
  <c r="D870" i="3"/>
  <c r="H867" i="3"/>
  <c r="F885" i="3"/>
  <c r="W395" i="4"/>
  <c r="Y394" i="4"/>
  <c r="T404" i="4"/>
  <c r="G891" i="3"/>
  <c r="H883" i="3"/>
  <c r="H894" i="3"/>
  <c r="E893" i="3"/>
  <c r="F869" i="3"/>
  <c r="G863" i="3"/>
  <c r="W410" i="4"/>
  <c r="X397" i="4"/>
  <c r="F865" i="3"/>
  <c r="D881" i="3"/>
  <c r="F871" i="3"/>
  <c r="C895" i="3"/>
  <c r="D902" i="3"/>
  <c r="W412" i="4"/>
  <c r="V402" i="4"/>
  <c r="U402" i="4"/>
  <c r="C890" i="3"/>
  <c r="H893" i="3"/>
  <c r="G865" i="3"/>
  <c r="D877" i="3"/>
  <c r="H892" i="3"/>
  <c r="U395" i="4"/>
  <c r="U403" i="4"/>
  <c r="T399" i="4"/>
  <c r="G897" i="3"/>
  <c r="H885" i="3"/>
  <c r="W408" i="4"/>
  <c r="G876" i="3"/>
  <c r="V403" i="4"/>
  <c r="T411" i="4"/>
  <c r="V399" i="4"/>
  <c r="X399" i="4"/>
  <c r="F887" i="3"/>
  <c r="C882" i="3"/>
  <c r="F875" i="3"/>
  <c r="C871" i="3"/>
  <c r="D874" i="3"/>
  <c r="H881" i="3"/>
  <c r="G887" i="3"/>
  <c r="D893" i="3"/>
  <c r="E586" i="3"/>
  <c r="F607" i="3"/>
  <c r="F586" i="3"/>
  <c r="H583" i="3"/>
  <c r="F603" i="3"/>
  <c r="F592" i="3"/>
  <c r="D584" i="3"/>
  <c r="C591" i="3"/>
  <c r="D611" i="3"/>
  <c r="C582" i="3"/>
  <c r="F577" i="3"/>
  <c r="H581" i="3"/>
  <c r="AK257" i="4"/>
  <c r="AN270" i="4"/>
  <c r="AP259" i="4"/>
  <c r="AM273" i="4"/>
  <c r="AM269" i="4"/>
  <c r="AP264" i="4"/>
  <c r="D615" i="3"/>
  <c r="H590" i="3"/>
  <c r="D603" i="3"/>
  <c r="H586" i="3"/>
  <c r="E605" i="3"/>
  <c r="D589" i="3"/>
  <c r="G601" i="3"/>
  <c r="G616" i="3"/>
  <c r="F606" i="3"/>
  <c r="C610" i="3"/>
  <c r="E607" i="3"/>
  <c r="G585" i="3"/>
  <c r="AN259" i="4"/>
  <c r="AK258" i="4"/>
  <c r="AP267" i="4"/>
  <c r="AM268" i="4"/>
  <c r="AL274" i="4"/>
  <c r="AP256" i="4"/>
  <c r="C607" i="3"/>
  <c r="G584" i="3"/>
  <c r="G608" i="3"/>
  <c r="E595" i="3"/>
  <c r="H612" i="3"/>
  <c r="G596" i="3"/>
  <c r="D605" i="3"/>
  <c r="F596" i="3"/>
  <c r="G593" i="3"/>
  <c r="F602" i="3"/>
  <c r="E603" i="3"/>
  <c r="F583" i="3"/>
  <c r="AP265" i="4"/>
  <c r="C600" i="3"/>
  <c r="G581" i="3"/>
  <c r="F615" i="3"/>
  <c r="D592" i="3"/>
  <c r="E614" i="3"/>
  <c r="D596" i="3"/>
  <c r="H616" i="3"/>
  <c r="H613" i="3"/>
  <c r="H610" i="3"/>
  <c r="C604" i="3"/>
  <c r="H600" i="3"/>
  <c r="G613" i="3"/>
  <c r="AL266" i="4"/>
  <c r="AN273" i="4"/>
  <c r="AP263" i="4"/>
  <c r="AL272" i="4"/>
  <c r="AM274" i="4"/>
  <c r="H608" i="3"/>
  <c r="D599" i="3"/>
  <c r="H601" i="3"/>
  <c r="F579" i="3"/>
  <c r="D586" i="3"/>
  <c r="H606" i="3"/>
  <c r="F580" i="3"/>
  <c r="F584" i="3"/>
  <c r="D594" i="3"/>
  <c r="E588" i="3"/>
  <c r="H576" i="3"/>
  <c r="AK270" i="4"/>
  <c r="C606" i="3"/>
  <c r="AL267" i="4"/>
  <c r="AN268" i="4"/>
  <c r="AO259" i="4"/>
  <c r="AL260" i="4"/>
  <c r="AK214" i="4"/>
  <c r="E594" i="3"/>
  <c r="D598" i="3"/>
  <c r="C609" i="3"/>
  <c r="E587" i="3"/>
  <c r="H605" i="3"/>
  <c r="H594" i="3"/>
  <c r="D613" i="3"/>
  <c r="C585" i="3"/>
  <c r="D582" i="3"/>
  <c r="F589" i="3"/>
  <c r="E613" i="3"/>
  <c r="AK273" i="4"/>
  <c r="AO264" i="4"/>
  <c r="AO265" i="4"/>
  <c r="AO271" i="4"/>
  <c r="AK272" i="4"/>
  <c r="AL256" i="4"/>
  <c r="AM264" i="4"/>
  <c r="H595" i="3"/>
  <c r="G610" i="3"/>
  <c r="C586" i="3"/>
  <c r="F612" i="3"/>
  <c r="E591" i="3"/>
  <c r="H598" i="3"/>
  <c r="C580" i="3"/>
  <c r="G577" i="3"/>
  <c r="E602" i="3"/>
  <c r="C601" i="3"/>
  <c r="C613" i="3"/>
  <c r="G606" i="3"/>
  <c r="AM271" i="4"/>
  <c r="AK262" i="4"/>
  <c r="AL271" i="4"/>
  <c r="AK267" i="4"/>
  <c r="AM267" i="4"/>
  <c r="AN264" i="4"/>
  <c r="G582" i="3"/>
  <c r="E601" i="3"/>
  <c r="E590" i="3"/>
  <c r="D595" i="3"/>
  <c r="F585" i="3"/>
  <c r="G594" i="3"/>
  <c r="E616" i="3"/>
  <c r="H579" i="3"/>
  <c r="AO263" i="4"/>
  <c r="AN257" i="4"/>
  <c r="AO273" i="4"/>
  <c r="AN260" i="4"/>
  <c r="D612" i="3"/>
  <c r="F581" i="3"/>
  <c r="E609" i="3"/>
  <c r="F608" i="3"/>
  <c r="D602" i="3"/>
  <c r="E578" i="3"/>
  <c r="F616" i="3"/>
  <c r="E604" i="3"/>
  <c r="AP273" i="4"/>
  <c r="AK269" i="4"/>
  <c r="AM260" i="4"/>
  <c r="AO269" i="4"/>
  <c r="G579" i="3"/>
  <c r="C612" i="3"/>
  <c r="E576" i="3"/>
  <c r="E610" i="3"/>
  <c r="H580" i="3"/>
  <c r="H609" i="3"/>
  <c r="E577" i="3"/>
  <c r="G586" i="3"/>
  <c r="AK268" i="4"/>
  <c r="AM257" i="4"/>
  <c r="AN261" i="4"/>
  <c r="AO257" i="4"/>
  <c r="G576" i="3"/>
  <c r="C605" i="3"/>
  <c r="H584" i="3"/>
  <c r="G587" i="3"/>
  <c r="D601" i="3"/>
  <c r="F601" i="3"/>
  <c r="G609" i="3"/>
  <c r="F604" i="3"/>
  <c r="AO267" i="4"/>
  <c r="AP260" i="4"/>
  <c r="AN258" i="4"/>
  <c r="AM258" i="4"/>
  <c r="G590" i="3"/>
  <c r="F610" i="3"/>
  <c r="F593" i="3"/>
  <c r="E584" i="3"/>
  <c r="G583" i="3"/>
  <c r="E580" i="3"/>
  <c r="E608" i="3"/>
  <c r="AP274" i="4"/>
  <c r="AN263" i="4"/>
  <c r="AO266" i="4"/>
  <c r="AL262" i="4"/>
  <c r="AP270" i="4"/>
  <c r="H596" i="3"/>
  <c r="D597" i="3"/>
  <c r="G612" i="3"/>
  <c r="D579" i="3"/>
  <c r="F590" i="3"/>
  <c r="C590" i="3"/>
  <c r="C608" i="3"/>
  <c r="H578" i="3"/>
  <c r="AO272" i="4"/>
  <c r="AM259" i="4"/>
  <c r="AL273" i="4"/>
  <c r="AK263" i="4"/>
  <c r="F600" i="3"/>
  <c r="E612" i="3"/>
  <c r="D614" i="3"/>
  <c r="C593" i="3"/>
  <c r="H587" i="3"/>
  <c r="C599" i="3"/>
  <c r="G595" i="3"/>
  <c r="C583" i="3"/>
  <c r="AP269" i="4"/>
  <c r="F587" i="3"/>
  <c r="F594" i="3"/>
  <c r="E581" i="3"/>
  <c r="D608" i="3"/>
  <c r="C589" i="3"/>
  <c r="C596" i="3"/>
  <c r="D585" i="3"/>
  <c r="G611" i="3"/>
  <c r="AN267" i="4"/>
  <c r="AL268" i="4"/>
  <c r="AP258" i="4"/>
  <c r="AP257" i="4"/>
  <c r="H602" i="3"/>
  <c r="C588" i="3"/>
  <c r="H588" i="3"/>
  <c r="F613" i="3"/>
  <c r="G589" i="3"/>
  <c r="E583" i="3"/>
  <c r="G615" i="3"/>
  <c r="C592" i="3"/>
  <c r="AL261" i="4"/>
  <c r="AO270" i="4"/>
  <c r="AN256" i="4"/>
  <c r="AM261" i="4"/>
  <c r="F599" i="3"/>
  <c r="D576" i="3"/>
  <c r="D588" i="3"/>
  <c r="E615" i="3"/>
  <c r="C603" i="3"/>
  <c r="C577" i="3"/>
  <c r="G602" i="3"/>
  <c r="C615" i="3"/>
  <c r="AO260" i="4"/>
  <c r="AN274" i="4"/>
  <c r="AK264" i="4"/>
  <c r="AM262" i="4"/>
  <c r="C578" i="3"/>
  <c r="F578" i="3"/>
  <c r="E600" i="3"/>
  <c r="D600" i="3"/>
  <c r="F591" i="3"/>
  <c r="H585" i="3"/>
  <c r="C611" i="3"/>
  <c r="E582" i="3"/>
  <c r="AP262" i="4"/>
  <c r="AP268" i="4"/>
  <c r="F582" i="3"/>
  <c r="AM256" i="4"/>
  <c r="C597" i="3"/>
  <c r="H582" i="3"/>
  <c r="H615" i="3"/>
  <c r="H611" i="3"/>
  <c r="D590" i="3"/>
  <c r="G599" i="3"/>
  <c r="D578" i="3"/>
  <c r="D607" i="3"/>
  <c r="AL257" i="4"/>
  <c r="AM272" i="4"/>
  <c r="AO258" i="4"/>
  <c r="E606" i="3"/>
  <c r="E596" i="3"/>
  <c r="C579" i="3"/>
  <c r="E579" i="3"/>
  <c r="G578" i="3"/>
  <c r="G592" i="3"/>
  <c r="H614" i="3"/>
  <c r="C602" i="3"/>
  <c r="G614" i="3"/>
  <c r="AN265" i="4"/>
  <c r="AN269" i="4"/>
  <c r="AK261" i="4"/>
  <c r="C587" i="3"/>
  <c r="F576" i="3"/>
  <c r="E599" i="3"/>
  <c r="H589" i="3"/>
  <c r="E597" i="3"/>
  <c r="E589" i="3"/>
  <c r="F611" i="3"/>
  <c r="D610" i="3"/>
  <c r="H597" i="3"/>
  <c r="AM263" i="4"/>
  <c r="AO274" i="4"/>
  <c r="AL270" i="4"/>
  <c r="D593" i="3"/>
  <c r="F605" i="3"/>
  <c r="D581" i="3"/>
  <c r="H591" i="3"/>
  <c r="H607" i="3"/>
  <c r="D606" i="3"/>
  <c r="C595" i="3"/>
  <c r="AN272" i="4"/>
  <c r="G607" i="3"/>
  <c r="AM266" i="4"/>
  <c r="AO268" i="4"/>
  <c r="AN266" i="4"/>
  <c r="G605" i="3"/>
  <c r="E592" i="3"/>
  <c r="D580" i="3"/>
  <c r="H577" i="3"/>
  <c r="C598" i="3"/>
  <c r="G588" i="3"/>
  <c r="F614" i="3"/>
  <c r="AP271" i="4"/>
  <c r="AP272" i="4"/>
  <c r="AL264" i="4"/>
  <c r="AN262" i="4"/>
  <c r="AK266" i="4"/>
  <c r="F595" i="3"/>
  <c r="G600" i="3"/>
  <c r="F588" i="3"/>
  <c r="D591" i="3"/>
  <c r="H603" i="3"/>
  <c r="F597" i="3"/>
  <c r="E593" i="3"/>
  <c r="AO256" i="4"/>
  <c r="AL259" i="4"/>
  <c r="AK265" i="4"/>
  <c r="AM265" i="4"/>
  <c r="D587" i="3"/>
  <c r="C584" i="3"/>
  <c r="AL265" i="4"/>
  <c r="C594" i="3"/>
  <c r="AP266" i="4"/>
  <c r="H599" i="3"/>
  <c r="AK271" i="4"/>
  <c r="H604" i="3"/>
  <c r="G604" i="3"/>
  <c r="F609" i="3"/>
  <c r="AP261" i="4"/>
  <c r="D577" i="3"/>
  <c r="AK274" i="4"/>
  <c r="H592" i="3"/>
  <c r="AK259" i="4"/>
  <c r="G580" i="3"/>
  <c r="AO261" i="4"/>
  <c r="G597" i="3"/>
  <c r="D616" i="3"/>
  <c r="D609" i="3"/>
  <c r="G598" i="3"/>
  <c r="C614" i="3"/>
  <c r="C581" i="3"/>
  <c r="AM270" i="4"/>
  <c r="G603" i="3"/>
  <c r="E585" i="3"/>
  <c r="D604" i="3"/>
  <c r="E598" i="3"/>
  <c r="E611" i="3"/>
  <c r="AO262" i="4"/>
  <c r="C616" i="3"/>
  <c r="AL263" i="4"/>
  <c r="D583" i="3"/>
  <c r="AN271" i="4"/>
  <c r="F598" i="3"/>
  <c r="AK260" i="4"/>
  <c r="H593" i="3"/>
  <c r="AL258" i="4"/>
  <c r="G591" i="3"/>
  <c r="AL269" i="4"/>
  <c r="D238" i="3"/>
  <c r="D229" i="3"/>
  <c r="H223" i="3"/>
  <c r="D218" i="3"/>
  <c r="H224" i="3"/>
  <c r="G236" i="3"/>
  <c r="F245" i="3"/>
  <c r="E213" i="3"/>
  <c r="F235" i="3"/>
  <c r="G213" i="3"/>
  <c r="F247" i="3"/>
  <c r="Y120" i="4"/>
  <c r="X125" i="4"/>
  <c r="U133" i="4"/>
  <c r="U136" i="4"/>
  <c r="V136" i="4"/>
  <c r="U131" i="4"/>
  <c r="E237" i="3"/>
  <c r="D215" i="3"/>
  <c r="H233" i="3"/>
  <c r="E236" i="3"/>
  <c r="H209" i="3"/>
  <c r="E218" i="3"/>
  <c r="D230" i="3"/>
  <c r="H236" i="3"/>
  <c r="C228" i="3"/>
  <c r="D212" i="3"/>
  <c r="H207" i="3"/>
  <c r="G208" i="3"/>
  <c r="X135" i="4"/>
  <c r="U134" i="4"/>
  <c r="F227" i="3"/>
  <c r="T135" i="4"/>
  <c r="Y134" i="4"/>
  <c r="U122" i="4"/>
  <c r="G214" i="3"/>
  <c r="E247" i="3"/>
  <c r="D243" i="3"/>
  <c r="H245" i="3"/>
  <c r="F214" i="3"/>
  <c r="F229" i="3"/>
  <c r="E207" i="3"/>
  <c r="E217" i="3"/>
  <c r="E227" i="3"/>
  <c r="F224" i="3"/>
  <c r="E223" i="3"/>
  <c r="C233" i="3"/>
  <c r="V121" i="4"/>
  <c r="Y135" i="4"/>
  <c r="T129" i="4"/>
  <c r="W120" i="4"/>
  <c r="T132" i="4"/>
  <c r="X120" i="4"/>
  <c r="E208" i="3"/>
  <c r="G219" i="3"/>
  <c r="F212" i="3"/>
  <c r="G234" i="3"/>
  <c r="G239" i="3"/>
  <c r="H213" i="3"/>
  <c r="C238" i="3"/>
  <c r="H243" i="3"/>
  <c r="D211" i="3"/>
  <c r="H230" i="3"/>
  <c r="H232" i="3"/>
  <c r="G215" i="3"/>
  <c r="F210" i="3"/>
  <c r="G240" i="3"/>
  <c r="H211" i="3"/>
  <c r="E232" i="3"/>
  <c r="F220" i="3"/>
  <c r="G229" i="3"/>
  <c r="W118" i="4"/>
  <c r="U123" i="4"/>
  <c r="X118" i="4"/>
  <c r="Y131" i="4"/>
  <c r="U135" i="4"/>
  <c r="C217" i="3"/>
  <c r="C219" i="3"/>
  <c r="G224" i="3"/>
  <c r="D247" i="3"/>
  <c r="E235" i="3"/>
  <c r="G212" i="3"/>
  <c r="C243" i="3"/>
  <c r="G237" i="3"/>
  <c r="C225" i="3"/>
  <c r="D235" i="3"/>
  <c r="X136" i="4"/>
  <c r="U128" i="4"/>
  <c r="V130" i="4"/>
  <c r="T122" i="4"/>
  <c r="U127" i="4"/>
  <c r="H225" i="3"/>
  <c r="H227" i="3"/>
  <c r="E211" i="3"/>
  <c r="E224" i="3"/>
  <c r="E216" i="3"/>
  <c r="D244" i="3"/>
  <c r="D216" i="3"/>
  <c r="F209" i="3"/>
  <c r="D222" i="3"/>
  <c r="E230" i="3"/>
  <c r="T121" i="4"/>
  <c r="Y118" i="4"/>
  <c r="X131" i="4"/>
  <c r="Y127" i="4"/>
  <c r="W123" i="4"/>
  <c r="C214" i="3"/>
  <c r="E241" i="3"/>
  <c r="D245" i="3"/>
  <c r="D219" i="3"/>
  <c r="H228" i="3"/>
  <c r="G233" i="3"/>
  <c r="F246" i="3"/>
  <c r="C223" i="3"/>
  <c r="F237" i="3"/>
  <c r="E243" i="3"/>
  <c r="Y129" i="4"/>
  <c r="W134" i="4"/>
  <c r="U125" i="4"/>
  <c r="G209" i="3"/>
  <c r="U121" i="4"/>
  <c r="C245" i="3"/>
  <c r="F218" i="3"/>
  <c r="E214" i="3"/>
  <c r="D231" i="3"/>
  <c r="D239" i="3"/>
  <c r="F233" i="3"/>
  <c r="G232" i="3"/>
  <c r="D210" i="3"/>
  <c r="E221" i="3"/>
  <c r="V127" i="4"/>
  <c r="X121" i="4"/>
  <c r="H220" i="3"/>
  <c r="G246" i="3"/>
  <c r="D232" i="3"/>
  <c r="F215" i="3"/>
  <c r="D234" i="3"/>
  <c r="G221" i="3"/>
  <c r="G227" i="3"/>
  <c r="C246" i="3"/>
  <c r="D208" i="3"/>
  <c r="F242" i="3"/>
  <c r="V128" i="4"/>
  <c r="X128" i="4"/>
  <c r="Y125" i="4"/>
  <c r="U132" i="4"/>
  <c r="T134" i="4"/>
  <c r="Y122" i="4"/>
  <c r="E242" i="3"/>
  <c r="C221" i="3"/>
  <c r="E219" i="3"/>
  <c r="C213" i="3"/>
  <c r="F244" i="3"/>
  <c r="F208" i="3"/>
  <c r="C234" i="3"/>
  <c r="F213" i="3"/>
  <c r="F241" i="3"/>
  <c r="W125" i="4"/>
  <c r="V123" i="4"/>
  <c r="X122" i="4"/>
  <c r="U129" i="4"/>
  <c r="U118" i="4"/>
  <c r="X133" i="4"/>
  <c r="G217" i="3"/>
  <c r="C208" i="3"/>
  <c r="H217" i="3"/>
  <c r="C215" i="3"/>
  <c r="C209" i="3"/>
  <c r="C240" i="3"/>
  <c r="E244" i="3"/>
  <c r="H215" i="3"/>
  <c r="G226" i="3"/>
  <c r="V126" i="4"/>
  <c r="T123" i="4"/>
  <c r="T133" i="4"/>
  <c r="T130" i="4"/>
  <c r="W136" i="4"/>
  <c r="V122" i="4"/>
  <c r="G218" i="3"/>
  <c r="C227" i="3"/>
  <c r="H218" i="3"/>
  <c r="F219" i="3"/>
  <c r="H241" i="3"/>
  <c r="C229" i="3"/>
  <c r="D213" i="3"/>
  <c r="F234" i="3"/>
  <c r="F240" i="3"/>
  <c r="T120" i="4"/>
  <c r="C235" i="3"/>
  <c r="F232" i="3"/>
  <c r="F239" i="3"/>
  <c r="D236" i="3"/>
  <c r="C218" i="3"/>
  <c r="C222" i="3"/>
  <c r="C224" i="3"/>
  <c r="E225" i="3"/>
  <c r="H237" i="3"/>
  <c r="F243" i="3"/>
  <c r="C210" i="3"/>
  <c r="H210" i="3"/>
  <c r="F211" i="3"/>
  <c r="H212" i="3"/>
  <c r="U124" i="4"/>
  <c r="D217" i="3"/>
  <c r="W121" i="4"/>
  <c r="Y130" i="4"/>
  <c r="V134" i="4"/>
  <c r="G225" i="3"/>
  <c r="E229" i="3"/>
  <c r="E212" i="3"/>
  <c r="D223" i="3"/>
  <c r="Y126" i="4"/>
  <c r="X130" i="4"/>
  <c r="X124" i="4"/>
  <c r="F207" i="3"/>
  <c r="F221" i="3"/>
  <c r="H247" i="3"/>
  <c r="H238" i="3"/>
  <c r="U126" i="4"/>
  <c r="X127" i="4"/>
  <c r="W133" i="4"/>
  <c r="G222" i="3"/>
  <c r="H226" i="3"/>
  <c r="D241" i="3"/>
  <c r="H219" i="3"/>
  <c r="D246" i="3"/>
  <c r="T119" i="4"/>
  <c r="T124" i="4"/>
  <c r="F223" i="3"/>
  <c r="F228" i="3"/>
  <c r="E246" i="3"/>
  <c r="F222" i="3"/>
  <c r="X119" i="4"/>
  <c r="T128" i="4"/>
  <c r="C220" i="3"/>
  <c r="H221" i="3"/>
  <c r="C232" i="3"/>
  <c r="G245" i="3"/>
  <c r="G242" i="3"/>
  <c r="Y128" i="4"/>
  <c r="W126" i="4"/>
  <c r="X123" i="4"/>
  <c r="H235" i="3"/>
  <c r="E234" i="3"/>
  <c r="E209" i="3"/>
  <c r="F226" i="3"/>
  <c r="G216" i="3"/>
  <c r="Y123" i="4"/>
  <c r="W132" i="4"/>
  <c r="H222" i="3"/>
  <c r="G210" i="3"/>
  <c r="G235" i="3"/>
  <c r="C247" i="3"/>
  <c r="C211" i="3"/>
  <c r="H216" i="3"/>
  <c r="C244" i="3"/>
  <c r="W128" i="4"/>
  <c r="E226" i="3"/>
  <c r="D242" i="3"/>
  <c r="G207" i="3"/>
  <c r="E222" i="3"/>
  <c r="E238" i="3"/>
  <c r="Y133" i="4"/>
  <c r="U119" i="4"/>
  <c r="W122" i="4"/>
  <c r="E228" i="3"/>
  <c r="C231" i="3"/>
  <c r="G238" i="3"/>
  <c r="H246" i="3"/>
  <c r="E240" i="3"/>
  <c r="W135" i="4"/>
  <c r="Y121" i="4"/>
  <c r="T131" i="4"/>
  <c r="G220" i="3"/>
  <c r="D225" i="3"/>
  <c r="C241" i="3"/>
  <c r="G228" i="3"/>
  <c r="D209" i="3"/>
  <c r="W124" i="4"/>
  <c r="G247" i="3"/>
  <c r="T126" i="4"/>
  <c r="D227" i="3"/>
  <c r="C212" i="3"/>
  <c r="C237" i="3"/>
  <c r="D207" i="3"/>
  <c r="C226" i="3"/>
  <c r="U130" i="4"/>
  <c r="C216" i="3"/>
  <c r="G241" i="3"/>
  <c r="D226" i="3"/>
  <c r="G223" i="3"/>
  <c r="D221" i="3"/>
  <c r="W127" i="4"/>
  <c r="Y132" i="4"/>
  <c r="X129" i="4"/>
  <c r="G211" i="3"/>
  <c r="E233" i="3"/>
  <c r="F231" i="3"/>
  <c r="E231" i="3"/>
  <c r="H240" i="3"/>
  <c r="T125" i="4"/>
  <c r="V129" i="4"/>
  <c r="V119" i="4"/>
  <c r="F230" i="3"/>
  <c r="C236" i="3"/>
  <c r="H244" i="3"/>
  <c r="E245" i="3"/>
  <c r="G231" i="3"/>
  <c r="Y124" i="4"/>
  <c r="V124" i="4"/>
  <c r="H214" i="3"/>
  <c r="D220" i="3"/>
  <c r="G244" i="3"/>
  <c r="H234" i="3"/>
  <c r="F216" i="3"/>
  <c r="X126" i="4"/>
  <c r="V131" i="4"/>
  <c r="T127" i="4"/>
  <c r="W129" i="4"/>
  <c r="F238" i="3"/>
  <c r="X132" i="4"/>
  <c r="H239" i="3"/>
  <c r="W131" i="4"/>
  <c r="F225" i="3"/>
  <c r="V118" i="4"/>
  <c r="G230" i="3"/>
  <c r="V133" i="4"/>
  <c r="C230" i="3"/>
  <c r="U120" i="4"/>
  <c r="D228" i="3"/>
  <c r="W130" i="4"/>
  <c r="H242" i="3"/>
  <c r="V135" i="4"/>
  <c r="G243" i="3"/>
  <c r="V132" i="4"/>
  <c r="C242" i="3"/>
  <c r="T136" i="4"/>
  <c r="E239" i="3"/>
  <c r="H229" i="3"/>
  <c r="E220" i="3"/>
  <c r="Y136" i="4"/>
  <c r="E215" i="3"/>
  <c r="V120" i="4"/>
  <c r="F217" i="3"/>
  <c r="T76" i="4"/>
  <c r="C239" i="3"/>
  <c r="W119" i="4"/>
  <c r="F236" i="3"/>
  <c r="H208" i="3"/>
  <c r="H231" i="3"/>
  <c r="D237" i="3"/>
  <c r="D224" i="3"/>
  <c r="D233" i="3"/>
  <c r="D240" i="3"/>
  <c r="V125" i="4"/>
  <c r="E210" i="3"/>
  <c r="X134" i="4"/>
  <c r="D214" i="3"/>
  <c r="Y119" i="4"/>
  <c r="W44" i="8"/>
  <c r="C62" i="9"/>
  <c r="H41" i="9"/>
  <c r="E61" i="9"/>
  <c r="D35" i="9"/>
  <c r="D44" i="9"/>
  <c r="H56" i="9"/>
  <c r="F59" i="9"/>
  <c r="C48" i="9"/>
  <c r="C57" i="9"/>
  <c r="E37" i="9"/>
  <c r="F40" i="9"/>
  <c r="V47" i="8"/>
  <c r="F52" i="9"/>
  <c r="E52" i="9"/>
  <c r="H42" i="9"/>
  <c r="T42" i="8"/>
  <c r="G39" i="9"/>
  <c r="H51" i="9"/>
  <c r="F34" i="9"/>
  <c r="X44" i="8"/>
  <c r="F41" i="9"/>
  <c r="G51" i="9"/>
  <c r="H59" i="9"/>
  <c r="D62" i="9"/>
  <c r="E36" i="9"/>
  <c r="X40" i="8"/>
  <c r="G35" i="9"/>
  <c r="F39" i="9"/>
  <c r="F51" i="9"/>
  <c r="G38" i="9"/>
  <c r="W46" i="8"/>
  <c r="D54" i="9"/>
  <c r="G46" i="9"/>
  <c r="V40" i="8"/>
  <c r="E49" i="9"/>
  <c r="E41" i="9"/>
  <c r="C49" i="9"/>
  <c r="T6" i="8"/>
  <c r="U38" i="8"/>
  <c r="D52" i="9"/>
  <c r="D61" i="9"/>
  <c r="C39" i="9"/>
  <c r="T41" i="8"/>
  <c r="G40" i="9"/>
  <c r="D63" i="9"/>
  <c r="U47" i="8"/>
  <c r="T39" i="8"/>
  <c r="E47" i="9"/>
  <c r="W39" i="8"/>
  <c r="V48" i="8"/>
  <c r="H34" i="9"/>
  <c r="Y49" i="8"/>
  <c r="F46" i="9"/>
  <c r="H35" i="9"/>
  <c r="G36" i="9"/>
  <c r="E59" i="9"/>
  <c r="E50" i="9"/>
  <c r="T46" i="8"/>
  <c r="T43" i="8"/>
  <c r="D46" i="9"/>
  <c r="D60" i="9"/>
  <c r="Y46" i="8"/>
  <c r="D41" i="9"/>
  <c r="Y41" i="8"/>
  <c r="U43" i="8"/>
  <c r="E62" i="9"/>
  <c r="D53" i="9"/>
  <c r="G55" i="9"/>
  <c r="D45" i="9"/>
  <c r="E43" i="9"/>
  <c r="U41" i="8"/>
  <c r="D33" i="9"/>
  <c r="H52" i="9"/>
  <c r="C43" i="9"/>
  <c r="F53" i="9"/>
  <c r="X48" i="8"/>
  <c r="C47" i="9"/>
  <c r="G44" i="9"/>
  <c r="U49" i="8"/>
  <c r="G59" i="9"/>
  <c r="H45" i="9"/>
  <c r="G63" i="9"/>
  <c r="G37" i="9"/>
  <c r="H43" i="9"/>
  <c r="H61" i="9"/>
  <c r="D56" i="9"/>
  <c r="C35" i="9"/>
  <c r="Y48" i="8"/>
  <c r="E56" i="9"/>
  <c r="H63" i="9"/>
  <c r="W38" i="8"/>
  <c r="G57" i="9"/>
  <c r="G49" i="9"/>
  <c r="H55" i="9"/>
  <c r="V39" i="8"/>
  <c r="E58" i="9"/>
  <c r="F50" i="9"/>
  <c r="C55" i="9"/>
  <c r="U44" i="8"/>
  <c r="E34" i="9"/>
  <c r="H33" i="9"/>
  <c r="V44" i="8"/>
  <c r="F54" i="9"/>
  <c r="C56" i="9"/>
  <c r="F33" i="9"/>
  <c r="F36" i="9"/>
  <c r="H50" i="9"/>
  <c r="T44" i="8"/>
  <c r="C54" i="9"/>
  <c r="F63" i="9"/>
  <c r="X38" i="8"/>
  <c r="V38" i="8"/>
  <c r="G47" i="9"/>
  <c r="Y47" i="8"/>
  <c r="F57" i="9"/>
  <c r="D42" i="9"/>
  <c r="F35" i="9"/>
  <c r="G54" i="9"/>
  <c r="Y38" i="8"/>
  <c r="F37" i="9"/>
  <c r="E39" i="9"/>
  <c r="F60" i="9"/>
  <c r="D48" i="9"/>
  <c r="W47" i="8"/>
  <c r="E46" i="9"/>
  <c r="T47" i="8"/>
  <c r="D51" i="9"/>
  <c r="C41" i="9"/>
  <c r="C61" i="9"/>
  <c r="E35" i="9"/>
  <c r="H62" i="9"/>
  <c r="T45" i="8"/>
  <c r="F42" i="9"/>
  <c r="X46" i="8"/>
  <c r="Y45" i="8"/>
  <c r="D36" i="9"/>
  <c r="X39" i="8"/>
  <c r="C37" i="9"/>
  <c r="H57" i="9"/>
  <c r="U46" i="8"/>
  <c r="G41" i="9"/>
  <c r="G43" i="9"/>
  <c r="C63" i="9"/>
  <c r="Y44" i="8"/>
  <c r="W43" i="8"/>
  <c r="D40" i="9"/>
  <c r="D58" i="9"/>
  <c r="D50" i="9"/>
  <c r="F58" i="9"/>
  <c r="D59" i="9"/>
  <c r="V43" i="8"/>
  <c r="G48" i="9"/>
  <c r="H38" i="9"/>
  <c r="D39" i="9"/>
  <c r="G33" i="9"/>
  <c r="H47" i="9"/>
  <c r="X42" i="8"/>
  <c r="C42" i="9"/>
  <c r="G50" i="9"/>
  <c r="H60" i="9"/>
  <c r="F38" i="9"/>
  <c r="T49" i="8"/>
  <c r="Y39" i="8"/>
  <c r="F62" i="9"/>
  <c r="D57" i="9"/>
  <c r="Y42" i="8"/>
  <c r="F44" i="9"/>
  <c r="V46" i="8"/>
  <c r="G58" i="9"/>
  <c r="C60" i="9"/>
  <c r="X41" i="8"/>
  <c r="E48" i="9"/>
  <c r="C40" i="9"/>
  <c r="F56" i="9"/>
  <c r="C36" i="9"/>
  <c r="G60" i="9"/>
  <c r="F61" i="9"/>
  <c r="G53" i="9"/>
  <c r="F43" i="9"/>
  <c r="Y40" i="8"/>
  <c r="C45" i="9"/>
  <c r="C34" i="9"/>
  <c r="U39" i="8"/>
  <c r="F47" i="9"/>
  <c r="E53" i="9"/>
  <c r="G45" i="9"/>
  <c r="C58" i="9"/>
  <c r="F48" i="9"/>
  <c r="F49" i="9"/>
  <c r="W48" i="8"/>
  <c r="V42" i="8"/>
  <c r="E40" i="9"/>
  <c r="E55" i="9"/>
  <c r="W49" i="8"/>
  <c r="F55" i="9"/>
  <c r="D34" i="9"/>
  <c r="C38" i="9"/>
  <c r="E33" i="9"/>
  <c r="E57" i="9"/>
  <c r="E45" i="9"/>
  <c r="G62" i="9"/>
  <c r="H39" i="9"/>
  <c r="H58" i="9"/>
  <c r="H48" i="9"/>
  <c r="U48" i="8"/>
  <c r="E60" i="9"/>
  <c r="E42" i="9"/>
  <c r="T40" i="8"/>
  <c r="U42" i="8"/>
  <c r="D37" i="9"/>
  <c r="V41" i="8"/>
  <c r="W42" i="8"/>
  <c r="E44" i="9"/>
  <c r="G52" i="9"/>
  <c r="D38" i="9"/>
  <c r="C46" i="9"/>
  <c r="W41" i="8"/>
  <c r="V45" i="8"/>
  <c r="H40" i="9"/>
  <c r="E63" i="9"/>
  <c r="C50" i="9"/>
  <c r="U40" i="8"/>
  <c r="V49" i="8"/>
  <c r="D43" i="9"/>
  <c r="E38" i="9"/>
  <c r="G61" i="9"/>
  <c r="X49" i="8"/>
  <c r="W40" i="8"/>
  <c r="H46" i="9"/>
  <c r="X43" i="8"/>
  <c r="E54" i="9"/>
  <c r="C53" i="9"/>
  <c r="C51" i="9"/>
  <c r="H53" i="9"/>
  <c r="T48" i="8"/>
  <c r="G56" i="9"/>
  <c r="X45" i="8"/>
  <c r="H44" i="9"/>
  <c r="C52" i="9"/>
  <c r="C44" i="9"/>
  <c r="C59" i="9"/>
  <c r="G42" i="9"/>
  <c r="D55" i="9"/>
  <c r="D49" i="9"/>
  <c r="E51" i="9"/>
  <c r="H36" i="9"/>
  <c r="H49" i="9"/>
  <c r="F45" i="9"/>
  <c r="Y43" i="8"/>
  <c r="H37" i="9"/>
  <c r="X47" i="8"/>
  <c r="W45" i="8"/>
  <c r="H54" i="9"/>
  <c r="U45" i="8"/>
  <c r="G34" i="9"/>
  <c r="D47" i="9"/>
  <c r="AK64" i="4"/>
  <c r="AP64" i="4"/>
  <c r="AL57" i="4"/>
  <c r="AO60" i="4"/>
  <c r="AK63" i="4"/>
  <c r="AK61" i="4"/>
  <c r="AP65" i="4"/>
  <c r="AP63" i="4"/>
  <c r="AM61" i="4"/>
  <c r="AN66" i="4"/>
  <c r="AM53" i="4"/>
  <c r="AL52" i="4"/>
  <c r="AK60" i="4"/>
  <c r="AN64" i="4"/>
  <c r="AN67" i="4"/>
  <c r="AO61" i="4"/>
  <c r="AM60" i="4"/>
  <c r="AP57" i="4"/>
  <c r="AN58" i="4"/>
  <c r="AL65" i="4"/>
  <c r="AL49" i="4"/>
  <c r="AO59" i="4"/>
  <c r="AM49" i="4"/>
  <c r="AO55" i="4"/>
  <c r="AN55" i="4"/>
  <c r="AK62" i="4"/>
  <c r="AK65" i="4"/>
  <c r="AN51" i="4"/>
  <c r="AO58" i="4"/>
  <c r="AM65" i="4"/>
  <c r="AO53" i="4"/>
  <c r="AK54" i="4"/>
  <c r="AL64" i="4"/>
  <c r="AO50" i="4"/>
  <c r="AM66" i="4"/>
  <c r="AL51" i="4"/>
  <c r="AN50" i="4"/>
  <c r="AM62" i="4"/>
  <c r="AL55" i="4"/>
  <c r="AP49" i="4"/>
  <c r="AL61" i="4"/>
  <c r="AL60" i="4"/>
  <c r="AP59" i="4"/>
  <c r="AO63" i="4"/>
  <c r="AM59" i="4"/>
  <c r="AP62" i="4"/>
  <c r="AK50" i="4"/>
  <c r="AK57" i="4"/>
  <c r="AL54" i="4"/>
  <c r="AN54" i="4"/>
  <c r="AO54" i="4"/>
  <c r="AP54" i="4"/>
  <c r="AM52" i="4"/>
  <c r="AM63" i="4"/>
  <c r="AN49" i="4"/>
  <c r="AO51" i="4"/>
  <c r="AO49" i="4"/>
  <c r="AM57" i="4"/>
  <c r="AL59" i="4"/>
  <c r="AN57" i="4"/>
  <c r="AN53" i="4"/>
  <c r="AM56" i="4"/>
  <c r="AP50" i="4"/>
  <c r="AP66" i="4"/>
  <c r="AO56" i="4"/>
  <c r="AK58" i="4"/>
  <c r="AK66" i="4"/>
  <c r="AO62" i="4"/>
  <c r="AP61" i="4"/>
  <c r="AP60" i="4"/>
  <c r="AM50" i="4"/>
  <c r="AP52" i="4"/>
  <c r="AP53" i="4"/>
  <c r="AL56" i="4"/>
  <c r="AK53" i="4"/>
  <c r="AN63" i="4"/>
  <c r="AM51" i="4"/>
  <c r="AO64" i="4"/>
  <c r="AO57" i="4"/>
  <c r="AL66" i="4"/>
  <c r="AL62" i="4"/>
  <c r="AP58" i="4"/>
  <c r="AM67" i="4"/>
  <c r="AK51" i="4"/>
  <c r="AO65" i="4"/>
  <c r="AK55" i="4"/>
  <c r="AK67" i="4"/>
  <c r="AM58" i="4"/>
  <c r="AK56" i="4"/>
  <c r="AK52" i="4"/>
  <c r="AO67" i="4"/>
  <c r="AK59" i="4"/>
  <c r="AP55" i="4"/>
  <c r="AO66" i="4"/>
  <c r="AL67" i="4"/>
  <c r="AL63" i="4"/>
  <c r="AK7" i="4"/>
  <c r="AK49" i="4" s="1"/>
  <c r="AN60" i="4"/>
  <c r="AL50" i="4"/>
  <c r="AN65" i="4"/>
  <c r="AN52" i="4"/>
  <c r="AP56" i="4"/>
  <c r="AP51" i="4"/>
  <c r="AM55" i="4"/>
  <c r="AM54" i="4"/>
  <c r="AO52" i="4"/>
  <c r="AN59" i="4"/>
  <c r="AL58" i="4"/>
  <c r="AL53" i="4"/>
  <c r="AN56" i="4"/>
  <c r="AN62" i="4"/>
  <c r="AN61" i="4"/>
  <c r="AM64" i="4"/>
  <c r="AP67" i="4"/>
  <c r="I277" i="9"/>
  <c r="I267" i="9"/>
  <c r="I258" i="9"/>
  <c r="AQ145" i="8"/>
  <c r="I263" i="9"/>
  <c r="AQ149" i="8"/>
  <c r="I280" i="9"/>
  <c r="AQ143" i="8"/>
  <c r="I272" i="9"/>
  <c r="I276" i="9"/>
  <c r="I254" i="9"/>
  <c r="I259" i="9"/>
  <c r="I273" i="9"/>
  <c r="I278" i="9"/>
  <c r="I257" i="9"/>
  <c r="I261" i="9"/>
  <c r="I274" i="9"/>
  <c r="I270" i="9"/>
  <c r="I255" i="9"/>
  <c r="I279" i="9"/>
  <c r="I266" i="9"/>
  <c r="I271" i="9"/>
  <c r="I264" i="9"/>
  <c r="I252" i="9"/>
  <c r="I262" i="9"/>
  <c r="AQ108" i="8"/>
  <c r="I256" i="9"/>
  <c r="AQ142" i="8"/>
  <c r="I253" i="9"/>
  <c r="AQ147" i="8"/>
  <c r="I269" i="9"/>
  <c r="AQ150" i="8"/>
  <c r="I265" i="9"/>
  <c r="AQ144" i="8"/>
  <c r="I251" i="9"/>
  <c r="AQ148" i="8"/>
  <c r="I268" i="9"/>
  <c r="AQ141" i="8"/>
  <c r="I275" i="9"/>
  <c r="AQ151" i="8"/>
  <c r="I260" i="9"/>
  <c r="AQ146" i="8"/>
  <c r="I41" i="6"/>
  <c r="I13" i="6"/>
  <c r="I55" i="5"/>
  <c r="I11" i="6"/>
  <c r="I18" i="6"/>
  <c r="I54" i="5"/>
  <c r="I24" i="6"/>
  <c r="I35" i="6"/>
  <c r="I5" i="6"/>
  <c r="I53" i="5"/>
  <c r="I6" i="6"/>
  <c r="I49" i="5"/>
  <c r="I19" i="6"/>
  <c r="I4" i="6"/>
  <c r="I52" i="5"/>
  <c r="I37" i="6"/>
  <c r="I17" i="6"/>
  <c r="I8" i="6"/>
  <c r="I51" i="5"/>
  <c r="I42" i="6"/>
  <c r="I31" i="6"/>
  <c r="I9" i="6"/>
  <c r="I21" i="6"/>
  <c r="I27" i="6"/>
  <c r="I30" i="6"/>
  <c r="I7" i="6"/>
  <c r="I39" i="6"/>
  <c r="I34" i="6"/>
  <c r="I15" i="6"/>
  <c r="I14" i="6"/>
  <c r="I28" i="6"/>
  <c r="I50" i="5"/>
  <c r="I25" i="6"/>
  <c r="I6" i="5"/>
  <c r="I2" i="6" s="1"/>
  <c r="I48" i="5"/>
  <c r="I40" i="6"/>
  <c r="I26" i="6"/>
  <c r="I10" i="6"/>
  <c r="I20" i="6"/>
  <c r="I38" i="6"/>
  <c r="I23" i="6"/>
  <c r="I16" i="6"/>
  <c r="I32" i="6"/>
  <c r="I3" i="6"/>
  <c r="I22" i="6"/>
  <c r="I36" i="6"/>
  <c r="I29" i="6"/>
  <c r="I12" i="6"/>
  <c r="I33" i="6"/>
  <c r="J558" i="3"/>
  <c r="AA214" i="4"/>
  <c r="AA263" i="4"/>
  <c r="J539" i="3"/>
  <c r="AA266" i="4"/>
  <c r="AA267" i="4"/>
  <c r="J544" i="3"/>
  <c r="J563" i="3"/>
  <c r="AA274" i="4"/>
  <c r="J557" i="3"/>
  <c r="J549" i="3"/>
  <c r="J562" i="3"/>
  <c r="AA270" i="4"/>
  <c r="J573" i="3"/>
  <c r="AA271" i="4"/>
  <c r="AA264" i="4"/>
  <c r="J541" i="3"/>
  <c r="AA272" i="4"/>
  <c r="J560" i="3"/>
  <c r="J537" i="3"/>
  <c r="AA258" i="4"/>
  <c r="AA262" i="4"/>
  <c r="J559" i="3"/>
  <c r="J561" i="3"/>
  <c r="J551" i="3"/>
  <c r="AA261" i="4"/>
  <c r="J569" i="3"/>
  <c r="J567" i="3"/>
  <c r="AA259" i="4"/>
  <c r="J556" i="3"/>
  <c r="J572" i="3"/>
  <c r="AA269" i="4"/>
  <c r="J553" i="3"/>
  <c r="J555" i="3"/>
  <c r="AA268" i="4"/>
  <c r="J546" i="3"/>
  <c r="J574" i="3"/>
  <c r="AA257" i="4"/>
  <c r="J566" i="3"/>
  <c r="J547" i="3"/>
  <c r="J552" i="3"/>
  <c r="J564" i="3"/>
  <c r="J570" i="3"/>
  <c r="J545" i="3"/>
  <c r="J554" i="3"/>
  <c r="J550" i="3"/>
  <c r="AA265" i="4"/>
  <c r="AA273" i="4"/>
  <c r="J540" i="3"/>
  <c r="AA260" i="4"/>
  <c r="J568" i="3"/>
  <c r="J538" i="3"/>
  <c r="J565" i="3"/>
  <c r="J571" i="3"/>
  <c r="J575" i="3"/>
  <c r="J536" i="3"/>
  <c r="J543" i="3"/>
  <c r="J548" i="3"/>
  <c r="J542" i="3"/>
  <c r="K135" i="9"/>
  <c r="AB95" i="8"/>
  <c r="K146" i="9"/>
  <c r="K151" i="9"/>
  <c r="K143" i="9"/>
  <c r="K129" i="9"/>
  <c r="AB91" i="8"/>
  <c r="K131" i="9"/>
  <c r="K154" i="9"/>
  <c r="AB94" i="8"/>
  <c r="K145" i="9"/>
  <c r="K138" i="9"/>
  <c r="K155" i="9"/>
  <c r="AB100" i="8"/>
  <c r="K141" i="9"/>
  <c r="AB93" i="8"/>
  <c r="K130" i="9"/>
  <c r="K134" i="9"/>
  <c r="K140" i="9"/>
  <c r="K144" i="9"/>
  <c r="K150" i="9"/>
  <c r="K149" i="9"/>
  <c r="K128" i="9"/>
  <c r="AB57" i="8"/>
  <c r="K132" i="9"/>
  <c r="K133" i="9"/>
  <c r="AB97" i="8"/>
  <c r="K147" i="9"/>
  <c r="AB90" i="8"/>
  <c r="K152" i="9"/>
  <c r="K137" i="9"/>
  <c r="K142" i="9"/>
  <c r="K127" i="9"/>
  <c r="AB92" i="8"/>
  <c r="AB96" i="8"/>
  <c r="AB98" i="8"/>
  <c r="AB99" i="8"/>
  <c r="K156" i="9"/>
  <c r="K139" i="9"/>
  <c r="K136" i="9"/>
  <c r="K148" i="9"/>
  <c r="K153" i="9"/>
  <c r="AQ539" i="4"/>
  <c r="AQ548" i="4"/>
  <c r="AQ490" i="4"/>
  <c r="AQ532" i="4" s="1"/>
  <c r="AQ541" i="4"/>
  <c r="AQ538" i="4"/>
  <c r="AQ544" i="4"/>
  <c r="AQ546" i="4"/>
  <c r="AQ543" i="4"/>
  <c r="AQ536" i="4"/>
  <c r="AQ542" i="4"/>
  <c r="AQ537" i="4"/>
  <c r="AQ540" i="4"/>
  <c r="AQ534" i="4"/>
  <c r="AQ550" i="4"/>
  <c r="AQ547" i="4"/>
  <c r="AQ545" i="4"/>
  <c r="AQ535" i="4"/>
  <c r="AQ533" i="4"/>
  <c r="AQ549" i="4"/>
  <c r="I380" i="3"/>
  <c r="Z189" i="4"/>
  <c r="Z203" i="4"/>
  <c r="I408" i="3"/>
  <c r="I401" i="3"/>
  <c r="Z200" i="4"/>
  <c r="I379" i="3"/>
  <c r="I383" i="3"/>
  <c r="Z188" i="4"/>
  <c r="I410" i="3"/>
  <c r="I376" i="3"/>
  <c r="I384" i="3"/>
  <c r="I400" i="3"/>
  <c r="Z193" i="4"/>
  <c r="I377" i="3"/>
  <c r="I375" i="3"/>
  <c r="I381" i="3"/>
  <c r="I389" i="3"/>
  <c r="I387" i="3"/>
  <c r="I392" i="3"/>
  <c r="I385" i="3"/>
  <c r="I407" i="3"/>
  <c r="Z194" i="4"/>
  <c r="I373" i="3"/>
  <c r="Z191" i="4"/>
  <c r="Z201" i="4"/>
  <c r="I411" i="3"/>
  <c r="Z145" i="4"/>
  <c r="Z199" i="4"/>
  <c r="I388" i="3"/>
  <c r="Z198" i="4"/>
  <c r="Z205" i="4"/>
  <c r="Z196" i="4"/>
  <c r="I404" i="3"/>
  <c r="Z192" i="4"/>
  <c r="Z204" i="4"/>
  <c r="I386" i="3"/>
  <c r="I397" i="3"/>
  <c r="I390" i="3"/>
  <c r="Z195" i="4"/>
  <c r="I395" i="3"/>
  <c r="Z202" i="4"/>
  <c r="I394" i="3"/>
  <c r="I393" i="3"/>
  <c r="I391" i="3"/>
  <c r="I372" i="3"/>
  <c r="I403" i="3"/>
  <c r="I399" i="3"/>
  <c r="Z197" i="4"/>
  <c r="I409" i="3"/>
  <c r="Z190" i="4"/>
  <c r="I402" i="3"/>
  <c r="I406" i="3"/>
  <c r="I378" i="3"/>
  <c r="I398" i="3"/>
  <c r="I382" i="3"/>
  <c r="I405" i="3"/>
  <c r="I374" i="3"/>
  <c r="I396" i="3"/>
  <c r="M26" i="9"/>
  <c r="M30" i="9"/>
  <c r="M4" i="9"/>
  <c r="M41" i="8"/>
  <c r="M19" i="9"/>
  <c r="M23" i="9"/>
  <c r="M6" i="8"/>
  <c r="M24" i="9"/>
  <c r="M22" i="9"/>
  <c r="M9" i="9"/>
  <c r="M29" i="9"/>
  <c r="M14" i="9"/>
  <c r="M18" i="9"/>
  <c r="M27" i="9"/>
  <c r="M6" i="9"/>
  <c r="M11" i="9"/>
  <c r="M20" i="9"/>
  <c r="M21" i="9"/>
  <c r="M28" i="9"/>
  <c r="M5" i="9"/>
  <c r="M16" i="9"/>
  <c r="M7" i="9"/>
  <c r="M10" i="9"/>
  <c r="M47" i="8"/>
  <c r="M25" i="9"/>
  <c r="M39" i="8"/>
  <c r="M12" i="9"/>
  <c r="M40" i="8"/>
  <c r="M31" i="9"/>
  <c r="M49" i="8"/>
  <c r="M8" i="9"/>
  <c r="M46" i="8"/>
  <c r="M32" i="9"/>
  <c r="M43" i="8"/>
  <c r="M13" i="9"/>
  <c r="M44" i="8"/>
  <c r="M15" i="9"/>
  <c r="M3" i="9"/>
  <c r="M17" i="9"/>
  <c r="M48" i="8"/>
  <c r="M45" i="8"/>
  <c r="M42" i="8"/>
  <c r="K1077" i="3"/>
  <c r="K1103" i="3"/>
  <c r="AS421" i="4"/>
  <c r="K1071" i="3"/>
  <c r="K1104" i="3"/>
  <c r="AS481" i="4"/>
  <c r="K1101" i="3"/>
  <c r="K1072" i="3"/>
  <c r="AS464" i="4"/>
  <c r="K1081" i="3"/>
  <c r="K1094" i="3"/>
  <c r="AS470" i="4"/>
  <c r="K1086" i="3"/>
  <c r="K1093" i="3"/>
  <c r="AS467" i="4"/>
  <c r="K1080" i="3"/>
  <c r="K1070" i="3"/>
  <c r="AS478" i="4"/>
  <c r="K1085" i="3"/>
  <c r="K1087" i="3"/>
  <c r="AS469" i="4"/>
  <c r="K1102" i="3"/>
  <c r="K1075" i="3"/>
  <c r="AS466" i="4"/>
  <c r="K1090" i="3"/>
  <c r="K1100" i="3"/>
  <c r="AS477" i="4"/>
  <c r="K1107" i="3"/>
  <c r="K1097" i="3"/>
  <c r="AS468" i="4"/>
  <c r="K1074" i="3"/>
  <c r="K1084" i="3"/>
  <c r="AS480" i="4"/>
  <c r="K1069" i="3"/>
  <c r="AS479" i="4"/>
  <c r="K1095" i="3"/>
  <c r="AS471" i="4"/>
  <c r="K1105" i="3"/>
  <c r="AS476" i="4"/>
  <c r="K1079" i="3"/>
  <c r="AS465" i="4"/>
  <c r="K1073" i="3"/>
  <c r="AS475" i="4"/>
  <c r="K1096" i="3"/>
  <c r="K1076" i="3"/>
  <c r="K1106" i="3"/>
  <c r="K1082" i="3"/>
  <c r="K1078" i="3"/>
  <c r="K1083" i="3"/>
  <c r="K1099" i="3"/>
  <c r="K1108" i="3"/>
  <c r="K1091" i="3"/>
  <c r="K1098" i="3"/>
  <c r="AS472" i="4"/>
  <c r="AS473" i="4"/>
  <c r="K1092" i="3"/>
  <c r="AS474" i="4"/>
  <c r="K1088" i="3"/>
  <c r="K1089" i="3"/>
  <c r="J224" i="3"/>
  <c r="J236" i="3"/>
  <c r="J238" i="3"/>
  <c r="J210" i="3"/>
  <c r="J245" i="3"/>
  <c r="AA120" i="4"/>
  <c r="J212" i="3"/>
  <c r="J242" i="3"/>
  <c r="AA125" i="4"/>
  <c r="J221" i="3"/>
  <c r="J233" i="3"/>
  <c r="AA130" i="4"/>
  <c r="AA129" i="4"/>
  <c r="J227" i="3"/>
  <c r="AA122" i="4"/>
  <c r="AA134" i="4"/>
  <c r="J211" i="3"/>
  <c r="AA135" i="4"/>
  <c r="J235" i="3"/>
  <c r="J237" i="3"/>
  <c r="J246" i="3"/>
  <c r="J223" i="3"/>
  <c r="J208" i="3"/>
  <c r="J244" i="3"/>
  <c r="J240" i="3"/>
  <c r="J222" i="3"/>
  <c r="AA136" i="4"/>
  <c r="AA119" i="4"/>
  <c r="J218" i="3"/>
  <c r="AA132" i="4"/>
  <c r="J229" i="3"/>
  <c r="AA76" i="4"/>
  <c r="J247" i="3"/>
  <c r="J232" i="3"/>
  <c r="J220" i="3"/>
  <c r="AA123" i="4"/>
  <c r="J214" i="3"/>
  <c r="AA121" i="4"/>
  <c r="J219" i="3"/>
  <c r="J225" i="3"/>
  <c r="AA127" i="4"/>
  <c r="J226" i="3"/>
  <c r="J234" i="3"/>
  <c r="AA128" i="4"/>
  <c r="J230" i="3"/>
  <c r="J217" i="3"/>
  <c r="J241" i="3"/>
  <c r="AA131" i="4"/>
  <c r="J239" i="3"/>
  <c r="J216" i="3"/>
  <c r="J209" i="3"/>
  <c r="J228" i="3"/>
  <c r="J231" i="3"/>
  <c r="J213" i="3"/>
  <c r="J243" i="3"/>
  <c r="AA124" i="4"/>
  <c r="AA133" i="4"/>
  <c r="AA126" i="4"/>
  <c r="J215" i="3"/>
  <c r="L373" i="6"/>
  <c r="L390" i="6"/>
  <c r="L381" i="6"/>
  <c r="L378" i="6"/>
  <c r="L224" i="5"/>
  <c r="L374" i="6"/>
  <c r="L393" i="6"/>
  <c r="L222" i="5"/>
  <c r="L372" i="6"/>
  <c r="L375" i="6"/>
  <c r="L177" i="5"/>
  <c r="L371" i="6" s="1"/>
  <c r="L377" i="6"/>
  <c r="L380" i="6"/>
  <c r="L220" i="5"/>
  <c r="L384" i="6"/>
  <c r="L391" i="6"/>
  <c r="L223" i="5"/>
  <c r="L382" i="6"/>
  <c r="L385" i="6"/>
  <c r="L221" i="5"/>
  <c r="L389" i="6"/>
  <c r="L404" i="6"/>
  <c r="L387" i="6"/>
  <c r="L411" i="6"/>
  <c r="L394" i="6"/>
  <c r="L386" i="6"/>
  <c r="L392" i="6"/>
  <c r="L396" i="6"/>
  <c r="L399" i="6"/>
  <c r="L398" i="6"/>
  <c r="L397" i="6"/>
  <c r="L403" i="6"/>
  <c r="L401" i="6"/>
  <c r="L406" i="6"/>
  <c r="L402" i="6"/>
  <c r="L395" i="6"/>
  <c r="L407" i="6"/>
  <c r="L410" i="6"/>
  <c r="L388" i="6"/>
  <c r="L400" i="6"/>
  <c r="L409" i="6"/>
  <c r="L405" i="6"/>
  <c r="L379" i="6"/>
  <c r="L376" i="6"/>
  <c r="L383" i="6"/>
  <c r="L408" i="6"/>
  <c r="L219" i="5"/>
  <c r="L226" i="5"/>
  <c r="L225" i="5"/>
  <c r="M920" i="3"/>
  <c r="M937" i="3"/>
  <c r="AU404" i="4"/>
  <c r="M940" i="3"/>
  <c r="M913" i="3"/>
  <c r="AU401" i="4"/>
  <c r="M923" i="3"/>
  <c r="M931" i="3"/>
  <c r="AU397" i="4"/>
  <c r="M909" i="3"/>
  <c r="M907" i="3"/>
  <c r="AU396" i="4"/>
  <c r="M929" i="3"/>
  <c r="M917" i="3"/>
  <c r="M943" i="3"/>
  <c r="AU403" i="4"/>
  <c r="M934" i="3"/>
  <c r="AU411" i="4"/>
  <c r="M905" i="3"/>
  <c r="M926" i="3"/>
  <c r="AU406" i="4"/>
  <c r="M933" i="3"/>
  <c r="M922" i="3"/>
  <c r="AU407" i="4"/>
  <c r="M910" i="3"/>
  <c r="M944" i="3"/>
  <c r="AU412" i="4"/>
  <c r="M938" i="3"/>
  <c r="M932" i="3"/>
  <c r="AU408" i="4"/>
  <c r="M915" i="3"/>
  <c r="M914" i="3"/>
  <c r="AU352" i="4"/>
  <c r="M906" i="3"/>
  <c r="M919" i="3"/>
  <c r="AU410" i="4"/>
  <c r="M916" i="3"/>
  <c r="M939" i="3"/>
  <c r="AU400" i="4"/>
  <c r="M925" i="3"/>
  <c r="M924" i="3"/>
  <c r="AU399" i="4"/>
  <c r="M921" i="3"/>
  <c r="M942" i="3"/>
  <c r="AU398" i="4"/>
  <c r="M930" i="3"/>
  <c r="M928" i="3"/>
  <c r="AU402" i="4"/>
  <c r="M908" i="3"/>
  <c r="M936" i="3"/>
  <c r="AU409" i="4"/>
  <c r="M935" i="3"/>
  <c r="M941" i="3"/>
  <c r="M911" i="3"/>
  <c r="M918" i="3"/>
  <c r="M927" i="3"/>
  <c r="M912" i="3"/>
  <c r="AU405" i="4"/>
  <c r="AU395" i="4"/>
  <c r="I85" i="3"/>
  <c r="I106" i="3"/>
  <c r="Z60" i="4"/>
  <c r="I97" i="3"/>
  <c r="Z61" i="4"/>
  <c r="I115" i="3"/>
  <c r="Z58" i="4"/>
  <c r="Z67" i="4"/>
  <c r="I103" i="3"/>
  <c r="I94" i="3"/>
  <c r="I88" i="3"/>
  <c r="I107" i="3"/>
  <c r="I112" i="3"/>
  <c r="Z50" i="4"/>
  <c r="I117" i="3"/>
  <c r="I109" i="3"/>
  <c r="I108" i="3"/>
  <c r="Z54" i="4"/>
  <c r="I122" i="3"/>
  <c r="I119" i="3"/>
  <c r="I123" i="3"/>
  <c r="I98" i="3"/>
  <c r="I91" i="3"/>
  <c r="I89" i="3"/>
  <c r="Z63" i="4"/>
  <c r="I95" i="3"/>
  <c r="I118" i="3"/>
  <c r="Z59" i="4"/>
  <c r="I101" i="3"/>
  <c r="I104" i="3"/>
  <c r="Z51" i="4"/>
  <c r="I111" i="3"/>
  <c r="I114" i="3"/>
  <c r="Z52" i="4"/>
  <c r="I120" i="3"/>
  <c r="I86" i="3"/>
  <c r="Z65" i="4"/>
  <c r="I121" i="3"/>
  <c r="I90" i="3"/>
  <c r="Z57" i="4"/>
  <c r="I113" i="3"/>
  <c r="Z56" i="4"/>
  <c r="I87" i="3"/>
  <c r="Z62" i="4"/>
  <c r="I92" i="3"/>
  <c r="Z55" i="4"/>
  <c r="I96" i="3"/>
  <c r="I124" i="3"/>
  <c r="Z64" i="4"/>
  <c r="I99" i="3"/>
  <c r="Z66" i="4"/>
  <c r="Z53" i="4"/>
  <c r="Z7" i="4"/>
  <c r="I100" i="3"/>
  <c r="I110" i="3"/>
  <c r="I116" i="3"/>
  <c r="I105" i="3"/>
  <c r="I102" i="3"/>
  <c r="I93" i="3"/>
  <c r="I54" i="4"/>
  <c r="I60" i="4"/>
  <c r="I7" i="4"/>
  <c r="I49" i="4" s="1"/>
  <c r="I64" i="4"/>
  <c r="I57" i="4"/>
  <c r="I50" i="4"/>
  <c r="I67" i="4"/>
  <c r="I52" i="4"/>
  <c r="I63" i="4"/>
  <c r="I55" i="4"/>
  <c r="I61" i="4"/>
  <c r="I58" i="4"/>
  <c r="I62" i="4"/>
  <c r="I51" i="4"/>
  <c r="I56" i="4"/>
  <c r="I66" i="4"/>
  <c r="I59" i="4"/>
  <c r="I65" i="4"/>
  <c r="I53" i="4"/>
  <c r="L203" i="6"/>
  <c r="L168" i="6"/>
  <c r="L172" i="6"/>
  <c r="L193" i="6"/>
  <c r="L178" i="6"/>
  <c r="L177" i="6"/>
  <c r="L170" i="6"/>
  <c r="L183" i="6"/>
  <c r="L204" i="6"/>
  <c r="L176" i="6"/>
  <c r="L191" i="6"/>
  <c r="L200" i="6"/>
  <c r="L201" i="6"/>
  <c r="L181" i="6"/>
  <c r="L186" i="6"/>
  <c r="L205" i="6"/>
  <c r="L206" i="6"/>
  <c r="L174" i="6"/>
  <c r="AC111" i="5"/>
  <c r="L184" i="6"/>
  <c r="L175" i="6"/>
  <c r="L189" i="6"/>
  <c r="AC110" i="5"/>
  <c r="L190" i="6"/>
  <c r="L192" i="6"/>
  <c r="L171" i="6"/>
  <c r="L197" i="6"/>
  <c r="L195" i="6"/>
  <c r="L202" i="6"/>
  <c r="L182" i="6"/>
  <c r="L199" i="6"/>
  <c r="AC105" i="5"/>
  <c r="AC109" i="5"/>
  <c r="L187" i="6"/>
  <c r="AC107" i="5"/>
  <c r="AC63" i="5"/>
  <c r="L166" i="6" s="1"/>
  <c r="L196" i="6"/>
  <c r="L185" i="6"/>
  <c r="L198" i="6"/>
  <c r="L179" i="6"/>
  <c r="L167" i="6"/>
  <c r="L194" i="6"/>
  <c r="AC112" i="5"/>
  <c r="L180" i="6"/>
  <c r="L169" i="6"/>
  <c r="L173" i="6"/>
  <c r="L188" i="6"/>
  <c r="AC106" i="5"/>
  <c r="AC108" i="5"/>
  <c r="BE541" i="4"/>
  <c r="BE540" i="4"/>
  <c r="BE548" i="4"/>
  <c r="BD535" i="4"/>
  <c r="BB545" i="4"/>
  <c r="BD549" i="4"/>
  <c r="BB546" i="4"/>
  <c r="BC547" i="4"/>
  <c r="BC543" i="4"/>
  <c r="BD541" i="4"/>
  <c r="BG535" i="4"/>
  <c r="BE549" i="4"/>
  <c r="BB537" i="4"/>
  <c r="BD538" i="4"/>
  <c r="BD544" i="4"/>
  <c r="BF544" i="4"/>
  <c r="BB549" i="4"/>
  <c r="BF547" i="4"/>
  <c r="BE543" i="4"/>
  <c r="BC535" i="4"/>
  <c r="BG549" i="4"/>
  <c r="BG539" i="4"/>
  <c r="BC545" i="4"/>
  <c r="BF546" i="4"/>
  <c r="BF534" i="4"/>
  <c r="BC534" i="4"/>
  <c r="BD545" i="4"/>
  <c r="BE536" i="4"/>
  <c r="BD542" i="4"/>
  <c r="BF535" i="4"/>
  <c r="BB533" i="4"/>
  <c r="BC538" i="4"/>
  <c r="BE546" i="4"/>
  <c r="BB548" i="4"/>
  <c r="BG544" i="4"/>
  <c r="BB538" i="4"/>
  <c r="BC549" i="4"/>
  <c r="BE537" i="4"/>
  <c r="BD539" i="4"/>
  <c r="BC550" i="4"/>
  <c r="BB539" i="4"/>
  <c r="BC533" i="4"/>
  <c r="BG548" i="4"/>
  <c r="BD536" i="4"/>
  <c r="BB540" i="4"/>
  <c r="BG533" i="4"/>
  <c r="BG536" i="4"/>
  <c r="BC536" i="4"/>
  <c r="BD533" i="4"/>
  <c r="BG550" i="4"/>
  <c r="BF540" i="4"/>
  <c r="BB541" i="4"/>
  <c r="BB534" i="4"/>
  <c r="BB550" i="4"/>
  <c r="BE545" i="4"/>
  <c r="BD534" i="4"/>
  <c r="BF538" i="4"/>
  <c r="BD537" i="4"/>
  <c r="BG538" i="4"/>
  <c r="BG532" i="4"/>
  <c r="BE542" i="4"/>
  <c r="BG540" i="4"/>
  <c r="BG541" i="4"/>
  <c r="BB547" i="4"/>
  <c r="BC537" i="4"/>
  <c r="BF542" i="4"/>
  <c r="BD546" i="4"/>
  <c r="BE532" i="4"/>
  <c r="BF539" i="4"/>
  <c r="BF533" i="4"/>
  <c r="BE533" i="4"/>
  <c r="BF532" i="4"/>
  <c r="BG543" i="4"/>
  <c r="BF543" i="4"/>
  <c r="BE534" i="4"/>
  <c r="BE550" i="4"/>
  <c r="BF541" i="4"/>
  <c r="BC544" i="4"/>
  <c r="BD543" i="4"/>
  <c r="BD550" i="4"/>
  <c r="BB544" i="4"/>
  <c r="BC540" i="4"/>
  <c r="BE544" i="4"/>
  <c r="BF545" i="4"/>
  <c r="BG546" i="4"/>
  <c r="BB543" i="4"/>
  <c r="BC546" i="4"/>
  <c r="BE547" i="4"/>
  <c r="BD548" i="4"/>
  <c r="BF548" i="4"/>
  <c r="BE539" i="4"/>
  <c r="BE535" i="4"/>
  <c r="BC548" i="4"/>
  <c r="BB535" i="4"/>
  <c r="BG537" i="4"/>
  <c r="BB490" i="4"/>
  <c r="BF550" i="4"/>
  <c r="BB536" i="4"/>
  <c r="BB542" i="4"/>
  <c r="BF549" i="4"/>
  <c r="BF536" i="4"/>
  <c r="BG545" i="4"/>
  <c r="BC532" i="4"/>
  <c r="BF537" i="4"/>
  <c r="BG534" i="4"/>
  <c r="BD532" i="4"/>
  <c r="BG547" i="4"/>
  <c r="BD547" i="4"/>
  <c r="BC539" i="4"/>
  <c r="BC542" i="4"/>
  <c r="BG542" i="4"/>
  <c r="BE538" i="4"/>
  <c r="BC541" i="4"/>
  <c r="BD540" i="4"/>
  <c r="H667" i="3"/>
  <c r="F682" i="3"/>
  <c r="F666" i="3"/>
  <c r="F698" i="3"/>
  <c r="F675" i="3"/>
  <c r="F674" i="3"/>
  <c r="H680" i="3"/>
  <c r="G689" i="3"/>
  <c r="G668" i="3"/>
  <c r="C663" i="3"/>
  <c r="C690" i="3"/>
  <c r="C668" i="3"/>
  <c r="H334" i="4"/>
  <c r="H690" i="3"/>
  <c r="H686" i="3"/>
  <c r="E674" i="3"/>
  <c r="C670" i="3"/>
  <c r="D665" i="3"/>
  <c r="F685" i="3"/>
  <c r="H678" i="3"/>
  <c r="G670" i="3"/>
  <c r="D690" i="3"/>
  <c r="G687" i="3"/>
  <c r="D676" i="3"/>
  <c r="F694" i="3"/>
  <c r="G343" i="4"/>
  <c r="H339" i="4"/>
  <c r="D330" i="4"/>
  <c r="F337" i="4"/>
  <c r="D325" i="4"/>
  <c r="F330" i="4"/>
  <c r="C697" i="3"/>
  <c r="E676" i="3"/>
  <c r="F658" i="3"/>
  <c r="G667" i="3"/>
  <c r="G675" i="3"/>
  <c r="H687" i="3"/>
  <c r="H670" i="3"/>
  <c r="C676" i="3"/>
  <c r="C660" i="3"/>
  <c r="F684" i="3"/>
  <c r="C680" i="3"/>
  <c r="D679" i="3"/>
  <c r="H661" i="3"/>
  <c r="G339" i="4"/>
  <c r="G336" i="4"/>
  <c r="D340" i="4"/>
  <c r="E327" i="4"/>
  <c r="C341" i="4"/>
  <c r="G695" i="3"/>
  <c r="C696" i="3"/>
  <c r="G660" i="3"/>
  <c r="E668" i="3"/>
  <c r="C659" i="3"/>
  <c r="H691" i="3"/>
  <c r="D691" i="3"/>
  <c r="G680" i="3"/>
  <c r="F671" i="3"/>
  <c r="C692" i="3"/>
  <c r="G684" i="3"/>
  <c r="H328" i="4"/>
  <c r="D663" i="3"/>
  <c r="E325" i="4"/>
  <c r="H675" i="3"/>
  <c r="H698" i="3"/>
  <c r="D687" i="3"/>
  <c r="C688" i="3"/>
  <c r="E678" i="3"/>
  <c r="F660" i="3"/>
  <c r="H692" i="3"/>
  <c r="F662" i="3"/>
  <c r="F659" i="3"/>
  <c r="G672" i="3"/>
  <c r="D674" i="3"/>
  <c r="F678" i="3"/>
  <c r="F679" i="3"/>
  <c r="F668" i="3"/>
  <c r="C339" i="4"/>
  <c r="D343" i="4"/>
  <c r="D337" i="4"/>
  <c r="C334" i="4"/>
  <c r="C329" i="4"/>
  <c r="D664" i="3"/>
  <c r="H695" i="3"/>
  <c r="D688" i="3"/>
  <c r="F683" i="3"/>
  <c r="G669" i="3"/>
  <c r="H681" i="3"/>
  <c r="E664" i="3"/>
  <c r="C674" i="3"/>
  <c r="C662" i="3"/>
  <c r="G696" i="3"/>
  <c r="D670" i="3"/>
  <c r="F695" i="3"/>
  <c r="H683" i="3"/>
  <c r="G662" i="3"/>
  <c r="D695" i="3"/>
  <c r="D668" i="3"/>
  <c r="F335" i="4"/>
  <c r="H679" i="3"/>
  <c r="E343" i="4"/>
  <c r="D339" i="4"/>
  <c r="H341" i="4"/>
  <c r="G329" i="4"/>
  <c r="G326" i="4"/>
  <c r="C678" i="3"/>
  <c r="E681" i="3"/>
  <c r="C698" i="3"/>
  <c r="E686" i="3"/>
  <c r="G674" i="3"/>
  <c r="C682" i="3"/>
  <c r="H672" i="3"/>
  <c r="G688" i="3"/>
  <c r="C328" i="4"/>
  <c r="E334" i="4"/>
  <c r="F326" i="4"/>
  <c r="E326" i="4"/>
  <c r="F341" i="4"/>
  <c r="D678" i="3"/>
  <c r="E679" i="3"/>
  <c r="C679" i="3"/>
  <c r="H676" i="3"/>
  <c r="D694" i="3"/>
  <c r="C664" i="3"/>
  <c r="G677" i="3"/>
  <c r="H674" i="3"/>
  <c r="G676" i="3"/>
  <c r="F328" i="4"/>
  <c r="H329" i="4"/>
  <c r="E330" i="4"/>
  <c r="H333" i="4"/>
  <c r="H662" i="3"/>
  <c r="G686" i="3"/>
  <c r="D698" i="3"/>
  <c r="D662" i="3"/>
  <c r="F690" i="3"/>
  <c r="G658" i="3"/>
  <c r="G692" i="3"/>
  <c r="E691" i="3"/>
  <c r="E689" i="3"/>
  <c r="C326" i="4"/>
  <c r="E329" i="4"/>
  <c r="H332" i="4"/>
  <c r="G340" i="4"/>
  <c r="H685" i="3"/>
  <c r="F692" i="3"/>
  <c r="F667" i="3"/>
  <c r="H684" i="3"/>
  <c r="E675" i="3"/>
  <c r="E666" i="3"/>
  <c r="C675" i="3"/>
  <c r="G694" i="3"/>
  <c r="C671" i="3"/>
  <c r="G331" i="4"/>
  <c r="D338" i="4"/>
  <c r="D335" i="4"/>
  <c r="H330" i="4"/>
  <c r="G693" i="3"/>
  <c r="D692" i="3"/>
  <c r="G663" i="3"/>
  <c r="F691" i="3"/>
  <c r="D677" i="3"/>
  <c r="F669" i="3"/>
  <c r="H693" i="3"/>
  <c r="C673" i="3"/>
  <c r="H671" i="3"/>
  <c r="E333" i="4"/>
  <c r="C331" i="4"/>
  <c r="D331" i="4"/>
  <c r="C330" i="4"/>
  <c r="E671" i="3"/>
  <c r="D697" i="3"/>
  <c r="E695" i="3"/>
  <c r="E665" i="3"/>
  <c r="D675" i="3"/>
  <c r="G685" i="3"/>
  <c r="E659" i="3"/>
  <c r="E685" i="3"/>
  <c r="E683" i="3"/>
  <c r="F325" i="4"/>
  <c r="C327" i="4"/>
  <c r="E336" i="4"/>
  <c r="F334" i="4"/>
  <c r="G681" i="3"/>
  <c r="D661" i="3"/>
  <c r="C694" i="3"/>
  <c r="H665" i="3"/>
  <c r="H694" i="3"/>
  <c r="C669" i="3"/>
  <c r="G661" i="3"/>
  <c r="F688" i="3"/>
  <c r="E688" i="3"/>
  <c r="F339" i="4"/>
  <c r="F333" i="4"/>
  <c r="F340" i="4"/>
  <c r="D328" i="4"/>
  <c r="E677" i="3"/>
  <c r="F661" i="3"/>
  <c r="E693" i="3"/>
  <c r="H660" i="3"/>
  <c r="D684" i="3"/>
  <c r="D685" i="3"/>
  <c r="G682" i="3"/>
  <c r="C661" i="3"/>
  <c r="E690" i="3"/>
  <c r="E339" i="4"/>
  <c r="C283" i="4"/>
  <c r="E340" i="4"/>
  <c r="D342" i="4"/>
  <c r="E662" i="3"/>
  <c r="H682" i="3"/>
  <c r="F697" i="3"/>
  <c r="H668" i="3"/>
  <c r="E694" i="3"/>
  <c r="E696" i="3"/>
  <c r="E663" i="3"/>
  <c r="G659" i="3"/>
  <c r="F673" i="3"/>
  <c r="H338" i="4"/>
  <c r="G335" i="4"/>
  <c r="C340" i="4"/>
  <c r="C336" i="4"/>
  <c r="D682" i="3"/>
  <c r="F696" i="3"/>
  <c r="F680" i="3"/>
  <c r="D686" i="3"/>
  <c r="C677" i="3"/>
  <c r="C666" i="3"/>
  <c r="G697" i="3"/>
  <c r="C342" i="4"/>
  <c r="F693" i="3"/>
  <c r="D329" i="4"/>
  <c r="C695" i="3"/>
  <c r="F687" i="3"/>
  <c r="D658" i="3"/>
  <c r="G664" i="3"/>
  <c r="F672" i="3"/>
  <c r="C672" i="3"/>
  <c r="G678" i="3"/>
  <c r="G333" i="4"/>
  <c r="G683" i="3"/>
  <c r="D332" i="4"/>
  <c r="G332" i="4"/>
  <c r="H331" i="4"/>
  <c r="F329" i="4"/>
  <c r="C681" i="3"/>
  <c r="E667" i="3"/>
  <c r="F665" i="3"/>
  <c r="H696" i="3"/>
  <c r="F689" i="3"/>
  <c r="C665" i="3"/>
  <c r="F664" i="3"/>
  <c r="E338" i="4"/>
  <c r="D671" i="3"/>
  <c r="C343" i="4"/>
  <c r="C685" i="3"/>
  <c r="F342" i="4"/>
  <c r="C332" i="4"/>
  <c r="C683" i="3"/>
  <c r="F663" i="3"/>
  <c r="G673" i="3"/>
  <c r="D672" i="3"/>
  <c r="G665" i="3"/>
  <c r="H688" i="3"/>
  <c r="E673" i="3"/>
  <c r="G334" i="4"/>
  <c r="G325" i="4"/>
  <c r="F343" i="4"/>
  <c r="C333" i="4"/>
  <c r="C335" i="4"/>
  <c r="D333" i="4"/>
  <c r="E697" i="3"/>
  <c r="H658" i="3"/>
  <c r="G691" i="3"/>
  <c r="D667" i="3"/>
  <c r="F677" i="3"/>
  <c r="F676" i="3"/>
  <c r="D659" i="3"/>
  <c r="G666" i="3"/>
  <c r="F336" i="4"/>
  <c r="E692" i="3"/>
  <c r="H697" i="3"/>
  <c r="F670" i="3"/>
  <c r="F686" i="3"/>
  <c r="D680" i="3"/>
  <c r="H677" i="3"/>
  <c r="D689" i="3"/>
  <c r="G327" i="4"/>
  <c r="G337" i="4"/>
  <c r="F338" i="4"/>
  <c r="G342" i="4"/>
  <c r="G341" i="4"/>
  <c r="D669" i="3"/>
  <c r="C693" i="3"/>
  <c r="H663" i="3"/>
  <c r="E660" i="3"/>
  <c r="E661" i="3"/>
  <c r="G690" i="3"/>
  <c r="G671" i="3"/>
  <c r="D326" i="4"/>
  <c r="H327" i="4"/>
  <c r="G328" i="4"/>
  <c r="D334" i="4"/>
  <c r="F327" i="4"/>
  <c r="H659" i="3"/>
  <c r="E682" i="3"/>
  <c r="C686" i="3"/>
  <c r="H673" i="3"/>
  <c r="C667" i="3"/>
  <c r="F681" i="3"/>
  <c r="E680" i="3"/>
  <c r="C338" i="4"/>
  <c r="E341" i="4"/>
  <c r="E337" i="4"/>
  <c r="H326" i="4"/>
  <c r="F332" i="4"/>
  <c r="C691" i="3"/>
  <c r="E342" i="4"/>
  <c r="C684" i="3"/>
  <c r="H325" i="4"/>
  <c r="E669" i="3"/>
  <c r="H340" i="4"/>
  <c r="D666" i="3"/>
  <c r="D341" i="4"/>
  <c r="E687" i="3"/>
  <c r="H666" i="3"/>
  <c r="D336" i="4"/>
  <c r="D683" i="3"/>
  <c r="G338" i="4"/>
  <c r="E335" i="4"/>
  <c r="G698" i="3"/>
  <c r="G679" i="3"/>
  <c r="H336" i="4"/>
  <c r="E658" i="3"/>
  <c r="H342" i="4"/>
  <c r="H664" i="3"/>
  <c r="H669" i="3"/>
  <c r="D693" i="3"/>
  <c r="D327" i="4"/>
  <c r="E698" i="3"/>
  <c r="H335" i="4"/>
  <c r="D673" i="3"/>
  <c r="C337" i="4"/>
  <c r="D681" i="3"/>
  <c r="G330" i="4"/>
  <c r="E670" i="3"/>
  <c r="E328" i="4"/>
  <c r="H689" i="3"/>
  <c r="H337" i="4"/>
  <c r="E672" i="3"/>
  <c r="E332" i="4"/>
  <c r="D696" i="3"/>
  <c r="E331" i="4"/>
  <c r="C689" i="3"/>
  <c r="H343" i="4"/>
  <c r="E684" i="3"/>
  <c r="F331" i="4"/>
  <c r="C687" i="3"/>
  <c r="D660" i="3"/>
  <c r="M295" i="9"/>
  <c r="M302" i="9"/>
  <c r="M159" i="8"/>
  <c r="M293" i="9"/>
  <c r="M291" i="9"/>
  <c r="M283" i="9"/>
  <c r="M288" i="9"/>
  <c r="M284" i="9"/>
  <c r="M289" i="9"/>
  <c r="M308" i="9"/>
  <c r="M300" i="9"/>
  <c r="M304" i="9"/>
  <c r="M192" i="8"/>
  <c r="M303" i="9"/>
  <c r="M196" i="8"/>
  <c r="M309" i="9"/>
  <c r="M202" i="8"/>
  <c r="M285" i="9"/>
  <c r="M286" i="9"/>
  <c r="M311" i="9"/>
  <c r="M294" i="9"/>
  <c r="M310" i="9"/>
  <c r="M201" i="8"/>
  <c r="M282" i="9"/>
  <c r="M195" i="8"/>
  <c r="M305" i="9"/>
  <c r="M194" i="8"/>
  <c r="M287" i="9"/>
  <c r="M200" i="8"/>
  <c r="M296" i="9"/>
  <c r="M297" i="9"/>
  <c r="M193" i="8"/>
  <c r="M290" i="9"/>
  <c r="M301" i="9"/>
  <c r="M298" i="9"/>
  <c r="M306" i="9"/>
  <c r="M292" i="9"/>
  <c r="M307" i="9"/>
  <c r="M199" i="8"/>
  <c r="M299" i="9"/>
  <c r="M197" i="8"/>
  <c r="M198" i="8"/>
  <c r="AB49" i="5"/>
  <c r="K67" i="6"/>
  <c r="K46" i="6"/>
  <c r="K54" i="6"/>
  <c r="K60" i="6"/>
  <c r="K53" i="6"/>
  <c r="AB50" i="5"/>
  <c r="K49" i="6"/>
  <c r="K51" i="6"/>
  <c r="K59" i="6"/>
  <c r="AB53" i="5"/>
  <c r="K73" i="6"/>
  <c r="K70" i="6"/>
  <c r="K55" i="6"/>
  <c r="K83" i="6"/>
  <c r="K76" i="6"/>
  <c r="K47" i="6"/>
  <c r="AB55" i="5"/>
  <c r="K82" i="6"/>
  <c r="AB54" i="5"/>
  <c r="AB48" i="5"/>
  <c r="K44" i="6"/>
  <c r="K79" i="6"/>
  <c r="K62" i="6"/>
  <c r="K50" i="6"/>
  <c r="AB52" i="5"/>
  <c r="K65" i="6"/>
  <c r="K56" i="6"/>
  <c r="K61" i="6"/>
  <c r="K75" i="6"/>
  <c r="K71" i="6"/>
  <c r="K52" i="6"/>
  <c r="K81" i="6"/>
  <c r="K72" i="6"/>
  <c r="K48" i="6"/>
  <c r="K58" i="6"/>
  <c r="K64" i="6"/>
  <c r="K66" i="6"/>
  <c r="K68" i="6"/>
  <c r="K78" i="6"/>
  <c r="AB51" i="5"/>
  <c r="K80" i="6"/>
  <c r="K69" i="6"/>
  <c r="K63" i="6"/>
  <c r="K74" i="6"/>
  <c r="K77" i="6"/>
  <c r="K45" i="6"/>
  <c r="AB6" i="5"/>
  <c r="K43" i="6" s="1"/>
  <c r="K57" i="6"/>
  <c r="J587" i="3"/>
  <c r="J608" i="3"/>
  <c r="AR270" i="4"/>
  <c r="J591" i="3"/>
  <c r="J583" i="3"/>
  <c r="AR273" i="4"/>
  <c r="J596" i="3"/>
  <c r="J593" i="3"/>
  <c r="AR261" i="4"/>
  <c r="J597" i="3"/>
  <c r="J602" i="3"/>
  <c r="AR267" i="4"/>
  <c r="J607" i="3"/>
  <c r="J580" i="3"/>
  <c r="J610" i="3"/>
  <c r="J595" i="3"/>
  <c r="AR269" i="4"/>
  <c r="J582" i="3"/>
  <c r="J603" i="3"/>
  <c r="AR257" i="4"/>
  <c r="J586" i="3"/>
  <c r="J589" i="3"/>
  <c r="AR214" i="4"/>
  <c r="J611" i="3"/>
  <c r="AR268" i="4"/>
  <c r="J590" i="3"/>
  <c r="AR264" i="4"/>
  <c r="J616" i="3"/>
  <c r="J578" i="3"/>
  <c r="J600" i="3"/>
  <c r="J594" i="3"/>
  <c r="J598" i="3"/>
  <c r="J605" i="3"/>
  <c r="J585" i="3"/>
  <c r="J604" i="3"/>
  <c r="AR272" i="4"/>
  <c r="J614" i="3"/>
  <c r="AR274" i="4"/>
  <c r="J601" i="3"/>
  <c r="AR265" i="4"/>
  <c r="J606" i="3"/>
  <c r="AR262" i="4"/>
  <c r="J612" i="3"/>
  <c r="AR259" i="4"/>
  <c r="J613" i="3"/>
  <c r="J609" i="3"/>
  <c r="J581" i="3"/>
  <c r="J592" i="3"/>
  <c r="J588" i="3"/>
  <c r="AR263" i="4"/>
  <c r="AR258" i="4"/>
  <c r="AR271" i="4"/>
  <c r="J599" i="3"/>
  <c r="J615" i="3"/>
  <c r="J577" i="3"/>
  <c r="J579" i="3"/>
  <c r="J584" i="3"/>
  <c r="AR260" i="4"/>
  <c r="AR266" i="4"/>
  <c r="L176" i="9"/>
  <c r="AT99" i="8"/>
  <c r="L179" i="9"/>
  <c r="AT98" i="8"/>
  <c r="L172" i="9"/>
  <c r="L164" i="9"/>
  <c r="L177" i="9"/>
  <c r="AT57" i="8"/>
  <c r="L161" i="9"/>
  <c r="AT100" i="8"/>
  <c r="L166" i="9"/>
  <c r="AT96" i="8"/>
  <c r="L185" i="9"/>
  <c r="AT94" i="8"/>
  <c r="L183" i="9"/>
  <c r="L160" i="9"/>
  <c r="L169" i="9"/>
  <c r="L165" i="9"/>
  <c r="L171" i="9"/>
  <c r="L184" i="9"/>
  <c r="L181" i="9"/>
  <c r="AT97" i="8"/>
  <c r="L167" i="9"/>
  <c r="AT93" i="8"/>
  <c r="L182" i="9"/>
  <c r="L173" i="9"/>
  <c r="L187" i="9"/>
  <c r="AT92" i="8"/>
  <c r="L174" i="9"/>
  <c r="AT91" i="8"/>
  <c r="L178" i="9"/>
  <c r="L163" i="9"/>
  <c r="L186" i="9"/>
  <c r="L168" i="9"/>
  <c r="L170" i="9"/>
  <c r="L175" i="9"/>
  <c r="L159" i="9"/>
  <c r="L180" i="9"/>
  <c r="L162" i="9"/>
  <c r="AT90" i="8"/>
  <c r="AT95" i="8"/>
  <c r="L158" i="9"/>
  <c r="BI544" i="4"/>
  <c r="BI541" i="4"/>
  <c r="BI547" i="4"/>
  <c r="BI539" i="4"/>
  <c r="BI534" i="4"/>
  <c r="BI537" i="4"/>
  <c r="BI545" i="4"/>
  <c r="BI538" i="4"/>
  <c r="BI550" i="4"/>
  <c r="BI540" i="4"/>
  <c r="BI546" i="4"/>
  <c r="BI549" i="4"/>
  <c r="BI543" i="4"/>
  <c r="BI536" i="4"/>
  <c r="BI490" i="4"/>
  <c r="BI532" i="4" s="1"/>
  <c r="BI542" i="4"/>
  <c r="BI548" i="4"/>
  <c r="BI533" i="4"/>
  <c r="BI535" i="4"/>
  <c r="J419" i="3"/>
  <c r="AR200" i="4"/>
  <c r="AR191" i="4"/>
  <c r="J438" i="3"/>
  <c r="AR188" i="4"/>
  <c r="AR196" i="4"/>
  <c r="J441" i="3"/>
  <c r="J415" i="3"/>
  <c r="AR205" i="4"/>
  <c r="J433" i="3"/>
  <c r="AR145" i="4"/>
  <c r="J440" i="3"/>
  <c r="J414" i="3"/>
  <c r="J420" i="3"/>
  <c r="J450" i="3"/>
  <c r="J427" i="3"/>
  <c r="AR198" i="4"/>
  <c r="J444" i="3"/>
  <c r="J443" i="3"/>
  <c r="AR192" i="4"/>
  <c r="J448" i="3"/>
  <c r="J430" i="3"/>
  <c r="AR197" i="4"/>
  <c r="J413" i="3"/>
  <c r="J428" i="3"/>
  <c r="J451" i="3"/>
  <c r="AR199" i="4"/>
  <c r="J417" i="3"/>
  <c r="AR189" i="4"/>
  <c r="J429" i="3"/>
  <c r="AR194" i="4"/>
  <c r="J423" i="3"/>
  <c r="AR204" i="4"/>
  <c r="J418" i="3"/>
  <c r="AR195" i="4"/>
  <c r="J424" i="3"/>
  <c r="AR201" i="4"/>
  <c r="J434" i="3"/>
  <c r="AR193" i="4"/>
  <c r="J442" i="3"/>
  <c r="J447" i="3"/>
  <c r="J421" i="3"/>
  <c r="J446" i="3"/>
  <c r="J432" i="3"/>
  <c r="J435" i="3"/>
  <c r="J445" i="3"/>
  <c r="J449" i="3"/>
  <c r="J452" i="3"/>
  <c r="AR202" i="4"/>
  <c r="J426" i="3"/>
  <c r="AR203" i="4"/>
  <c r="J422" i="3"/>
  <c r="J431" i="3"/>
  <c r="J416" i="3"/>
  <c r="AR190" i="4"/>
  <c r="J437" i="3"/>
  <c r="J439" i="3"/>
  <c r="J425" i="3"/>
  <c r="J436" i="3"/>
  <c r="J37" i="9"/>
  <c r="J59" i="9"/>
  <c r="J43" i="9"/>
  <c r="J34" i="9"/>
  <c r="J47" i="9"/>
  <c r="J60" i="9"/>
  <c r="J48" i="9"/>
  <c r="J44" i="9"/>
  <c r="J50" i="9"/>
  <c r="J51" i="9"/>
  <c r="J36" i="9"/>
  <c r="J42" i="9"/>
  <c r="AA49" i="8"/>
  <c r="J56" i="9"/>
  <c r="AA47" i="8"/>
  <c r="J54" i="9"/>
  <c r="AA42" i="8"/>
  <c r="J63" i="9"/>
  <c r="J46" i="9"/>
  <c r="J39" i="9"/>
  <c r="AA46" i="8"/>
  <c r="J53" i="9"/>
  <c r="AA6" i="8"/>
  <c r="AA44" i="8"/>
  <c r="AA45" i="8"/>
  <c r="AA39" i="8"/>
  <c r="AA43" i="8"/>
  <c r="AA48" i="8"/>
  <c r="J61" i="9"/>
  <c r="J57" i="9"/>
  <c r="J55" i="9"/>
  <c r="J45" i="9"/>
  <c r="J35" i="9"/>
  <c r="J40" i="9"/>
  <c r="J41" i="9"/>
  <c r="J49" i="9"/>
  <c r="J58" i="9"/>
  <c r="J62" i="9"/>
  <c r="J52" i="9"/>
  <c r="AA41" i="8"/>
  <c r="J38" i="9"/>
  <c r="AA40" i="8"/>
  <c r="J1113" i="3"/>
  <c r="J1115" i="3"/>
  <c r="BI474" i="4"/>
  <c r="J1144" i="3"/>
  <c r="J1120" i="3"/>
  <c r="BI473" i="4"/>
  <c r="J1148" i="3"/>
  <c r="J1143" i="3"/>
  <c r="BI466" i="4"/>
  <c r="J1118" i="3"/>
  <c r="J1125" i="3"/>
  <c r="BI472" i="4"/>
  <c r="J1135" i="3"/>
  <c r="J1128" i="3"/>
  <c r="J1138" i="3"/>
  <c r="J1139" i="3"/>
  <c r="BI468" i="4"/>
  <c r="J1122" i="3"/>
  <c r="J1112" i="3"/>
  <c r="BI476" i="4"/>
  <c r="J1136" i="3"/>
  <c r="J1129" i="3"/>
  <c r="BI480" i="4"/>
  <c r="J1126" i="3"/>
  <c r="J1133" i="3"/>
  <c r="J1140" i="3"/>
  <c r="BI477" i="4"/>
  <c r="J1117" i="3"/>
  <c r="BI470" i="4"/>
  <c r="J1131" i="3"/>
  <c r="BI467" i="4"/>
  <c r="J1127" i="3"/>
  <c r="BI478" i="4"/>
  <c r="J1141" i="3"/>
  <c r="BI464" i="4"/>
  <c r="J1132" i="3"/>
  <c r="BI469" i="4"/>
  <c r="J1146" i="3"/>
  <c r="BI475" i="4"/>
  <c r="J1137" i="3"/>
  <c r="BI481" i="4"/>
  <c r="J1130" i="3"/>
  <c r="BI421" i="4"/>
  <c r="J1114" i="3"/>
  <c r="BI479" i="4"/>
  <c r="J1119" i="3"/>
  <c r="J1124" i="3"/>
  <c r="J1134" i="3"/>
  <c r="J1149" i="3"/>
  <c r="J1116" i="3"/>
  <c r="J1111" i="3"/>
  <c r="J1123" i="3"/>
  <c r="J1110" i="3"/>
  <c r="J1121" i="3"/>
  <c r="J1147" i="3"/>
  <c r="J1142" i="3"/>
  <c r="J1145" i="3"/>
  <c r="BI471" i="4"/>
  <c r="BI465" i="4"/>
  <c r="M269" i="3"/>
  <c r="M278" i="3"/>
  <c r="AU134" i="4"/>
  <c r="M252" i="3"/>
  <c r="AU125" i="4"/>
  <c r="AU133" i="4"/>
  <c r="M274" i="3"/>
  <c r="M270" i="3"/>
  <c r="AU135" i="4"/>
  <c r="M277" i="3"/>
  <c r="AU128" i="4"/>
  <c r="AU123" i="4"/>
  <c r="M284" i="3"/>
  <c r="AU76" i="4"/>
  <c r="M261" i="3"/>
  <c r="M262" i="3"/>
  <c r="AU136" i="4"/>
  <c r="M268" i="3"/>
  <c r="M271" i="3"/>
  <c r="AU131" i="4"/>
  <c r="M267" i="3"/>
  <c r="M280" i="3"/>
  <c r="AU126" i="4"/>
  <c r="M259" i="3"/>
  <c r="M281" i="3"/>
  <c r="M279" i="3"/>
  <c r="M272" i="3"/>
  <c r="M276" i="3"/>
  <c r="M283" i="3"/>
  <c r="M288" i="3"/>
  <c r="M258" i="3"/>
  <c r="M253" i="3"/>
  <c r="M257" i="3"/>
  <c r="M265" i="3"/>
  <c r="M263" i="3"/>
  <c r="AU130" i="4"/>
  <c r="M282" i="3"/>
  <c r="AU129" i="4"/>
  <c r="M250" i="3"/>
  <c r="AU124" i="4"/>
  <c r="M254" i="3"/>
  <c r="AU127" i="4"/>
  <c r="M275" i="3"/>
  <c r="AU132" i="4"/>
  <c r="M260" i="3"/>
  <c r="AU119" i="4"/>
  <c r="M285" i="3"/>
  <c r="AU120" i="4"/>
  <c r="M251" i="3"/>
  <c r="M273" i="3"/>
  <c r="M287" i="3"/>
  <c r="AU121" i="4"/>
  <c r="M256" i="3"/>
  <c r="M255" i="3"/>
  <c r="M286" i="3"/>
  <c r="M249" i="3"/>
  <c r="M264" i="3"/>
  <c r="AU122" i="4"/>
  <c r="M266" i="3"/>
  <c r="I426" i="6"/>
  <c r="I440" i="6"/>
  <c r="I430" i="6"/>
  <c r="I422" i="6"/>
  <c r="Z177" i="5"/>
  <c r="I412" i="6" s="1"/>
  <c r="I446" i="6"/>
  <c r="I435" i="6"/>
  <c r="I444" i="6"/>
  <c r="Z226" i="5"/>
  <c r="I434" i="6"/>
  <c r="I438" i="6"/>
  <c r="Z222" i="5"/>
  <c r="I427" i="6"/>
  <c r="I420" i="6"/>
  <c r="Z219" i="5"/>
  <c r="I448" i="6"/>
  <c r="Z224" i="5"/>
  <c r="I418" i="6"/>
  <c r="Z221" i="5"/>
  <c r="I439" i="6"/>
  <c r="I445" i="6"/>
  <c r="I450" i="6"/>
  <c r="I415" i="6"/>
  <c r="I425" i="6"/>
  <c r="I452" i="6"/>
  <c r="I437" i="6"/>
  <c r="I417" i="6"/>
  <c r="I449" i="6"/>
  <c r="I419" i="6"/>
  <c r="I428" i="6"/>
  <c r="I424" i="6"/>
  <c r="I416" i="6"/>
  <c r="I429" i="6"/>
  <c r="I442" i="6"/>
  <c r="I451" i="6"/>
  <c r="I421" i="6"/>
  <c r="I431" i="6"/>
  <c r="I423" i="6"/>
  <c r="Z220" i="5"/>
  <c r="I432" i="6"/>
  <c r="I441" i="6"/>
  <c r="Z223" i="5"/>
  <c r="Z225" i="5"/>
  <c r="I436" i="6"/>
  <c r="I447" i="6"/>
  <c r="I433" i="6"/>
  <c r="I443" i="6"/>
  <c r="I413" i="6"/>
  <c r="I414" i="6"/>
  <c r="K960" i="3"/>
  <c r="K949" i="3"/>
  <c r="BJ404" i="4"/>
  <c r="K952" i="3"/>
  <c r="K977" i="3"/>
  <c r="K953" i="3"/>
  <c r="K965" i="3"/>
  <c r="BJ407" i="4"/>
  <c r="K962" i="3"/>
  <c r="K957" i="3"/>
  <c r="BJ411" i="4"/>
  <c r="K958" i="3"/>
  <c r="K946" i="3"/>
  <c r="BJ401" i="4"/>
  <c r="K968" i="3"/>
  <c r="K956" i="3"/>
  <c r="BJ403" i="4"/>
  <c r="K983" i="3"/>
  <c r="K970" i="3"/>
  <c r="BJ397" i="4"/>
  <c r="K951" i="3"/>
  <c r="BJ406" i="4"/>
  <c r="K975" i="3"/>
  <c r="BJ405" i="4"/>
  <c r="K980" i="3"/>
  <c r="BJ398" i="4"/>
  <c r="K961" i="3"/>
  <c r="BJ412" i="4"/>
  <c r="K985" i="3"/>
  <c r="BJ400" i="4"/>
  <c r="K948" i="3"/>
  <c r="BJ402" i="4"/>
  <c r="K969" i="3"/>
  <c r="K982" i="3"/>
  <c r="BJ399" i="4"/>
  <c r="K963" i="3"/>
  <c r="K966" i="3"/>
  <c r="K972" i="3"/>
  <c r="K976" i="3"/>
  <c r="K978" i="3"/>
  <c r="K954" i="3"/>
  <c r="K947" i="3"/>
  <c r="BJ352" i="4"/>
  <c r="K967" i="3"/>
  <c r="BJ395" i="4"/>
  <c r="K950" i="3"/>
  <c r="BJ410" i="4"/>
  <c r="K974" i="3"/>
  <c r="BJ396" i="4"/>
  <c r="K984" i="3"/>
  <c r="K973" i="3"/>
  <c r="K979" i="3"/>
  <c r="K955" i="3"/>
  <c r="K964" i="3"/>
  <c r="K971" i="3"/>
  <c r="K981" i="3"/>
  <c r="K959" i="3"/>
  <c r="BJ409" i="4"/>
  <c r="BJ408" i="4"/>
  <c r="AT60" i="4"/>
  <c r="AT7" i="4"/>
  <c r="AT49" i="4" s="1"/>
  <c r="AT64" i="4"/>
  <c r="AT57" i="4"/>
  <c r="AT55" i="4"/>
  <c r="AT65" i="4"/>
  <c r="AT56" i="4"/>
  <c r="AT62" i="4"/>
  <c r="AT66" i="4"/>
  <c r="AT54" i="4"/>
  <c r="AT50" i="4"/>
  <c r="AT51" i="4"/>
  <c r="AT53" i="4"/>
  <c r="AT59" i="4"/>
  <c r="AT58" i="4"/>
  <c r="AT52" i="4"/>
  <c r="AT61" i="4"/>
  <c r="AT63" i="4"/>
  <c r="AT67" i="4"/>
  <c r="L50" i="4"/>
  <c r="L63" i="4"/>
  <c r="L64" i="4"/>
  <c r="L65" i="4"/>
  <c r="L58" i="4"/>
  <c r="L52" i="4"/>
  <c r="L59" i="4"/>
  <c r="L62" i="4"/>
  <c r="L51" i="4"/>
  <c r="L61" i="4"/>
  <c r="L66" i="4"/>
  <c r="L7" i="4"/>
  <c r="L49" i="4" s="1"/>
  <c r="L60" i="4"/>
  <c r="L57" i="4"/>
  <c r="L56" i="4"/>
  <c r="L54" i="4"/>
  <c r="L55" i="4"/>
  <c r="L53" i="4"/>
  <c r="L67" i="4"/>
  <c r="I765" i="3"/>
  <c r="I761" i="3"/>
  <c r="I744" i="3"/>
  <c r="AQ283" i="4"/>
  <c r="I774" i="3"/>
  <c r="I751" i="3"/>
  <c r="AQ331" i="4"/>
  <c r="I770" i="3"/>
  <c r="I746" i="3"/>
  <c r="AQ337" i="4"/>
  <c r="I772" i="3"/>
  <c r="I749" i="3"/>
  <c r="AQ332" i="4"/>
  <c r="I743" i="3"/>
  <c r="I741" i="3"/>
  <c r="AQ335" i="4"/>
  <c r="I748" i="3"/>
  <c r="I769" i="3"/>
  <c r="AQ339" i="4"/>
  <c r="I750" i="3"/>
  <c r="I777" i="3"/>
  <c r="AQ342" i="4"/>
  <c r="I747" i="3"/>
  <c r="I763" i="3"/>
  <c r="AQ341" i="4"/>
  <c r="I759" i="3"/>
  <c r="I767" i="3"/>
  <c r="I753" i="3"/>
  <c r="I779" i="3"/>
  <c r="I766" i="3"/>
  <c r="AQ326" i="4"/>
  <c r="I768" i="3"/>
  <c r="AQ330" i="4"/>
  <c r="I780" i="3"/>
  <c r="AQ334" i="4"/>
  <c r="I778" i="3"/>
  <c r="AQ340" i="4"/>
  <c r="I764" i="3"/>
  <c r="AQ333" i="4"/>
  <c r="I754" i="3"/>
  <c r="AQ329" i="4"/>
  <c r="I762" i="3"/>
  <c r="AQ328" i="4"/>
  <c r="I757" i="3"/>
  <c r="AQ338" i="4"/>
  <c r="I755" i="3"/>
  <c r="AQ343" i="4"/>
  <c r="I760" i="3"/>
  <c r="AQ336" i="4"/>
  <c r="I775" i="3"/>
  <c r="I776" i="3"/>
  <c r="I758" i="3"/>
  <c r="I742" i="3"/>
  <c r="I752" i="3"/>
  <c r="I745" i="3"/>
  <c r="I771" i="3"/>
  <c r="I756" i="3"/>
  <c r="I773" i="3"/>
  <c r="AQ327" i="4"/>
  <c r="C319" i="6"/>
  <c r="F325" i="6"/>
  <c r="H292" i="6"/>
  <c r="H291" i="6"/>
  <c r="H306" i="6"/>
  <c r="H311" i="6"/>
  <c r="H321" i="6"/>
  <c r="H326" i="6"/>
  <c r="C297" i="6"/>
  <c r="D317" i="6"/>
  <c r="E317" i="6"/>
  <c r="G320" i="6"/>
  <c r="W168" i="5"/>
  <c r="U168" i="5"/>
  <c r="W167" i="5"/>
  <c r="G289" i="6"/>
  <c r="G327" i="6"/>
  <c r="G294" i="6"/>
  <c r="F300" i="6"/>
  <c r="F310" i="6"/>
  <c r="C305" i="6"/>
  <c r="D316" i="6"/>
  <c r="C290" i="6"/>
  <c r="E326" i="6"/>
  <c r="C295" i="6"/>
  <c r="H304" i="6"/>
  <c r="G302" i="6"/>
  <c r="U163" i="5"/>
  <c r="F295" i="6"/>
  <c r="T167" i="5"/>
  <c r="D314" i="6"/>
  <c r="C311" i="6"/>
  <c r="G306" i="6"/>
  <c r="E296" i="6"/>
  <c r="F308" i="6"/>
  <c r="H299" i="6"/>
  <c r="C325" i="6"/>
  <c r="G290" i="6"/>
  <c r="F289" i="6"/>
  <c r="F324" i="6"/>
  <c r="H302" i="6"/>
  <c r="C304" i="6"/>
  <c r="E311" i="6"/>
  <c r="V169" i="5"/>
  <c r="V163" i="5"/>
  <c r="F306" i="6"/>
  <c r="H322" i="6"/>
  <c r="H316" i="6"/>
  <c r="C300" i="6"/>
  <c r="F303" i="6"/>
  <c r="H314" i="6"/>
  <c r="G325" i="6"/>
  <c r="D291" i="6"/>
  <c r="C308" i="6"/>
  <c r="C318" i="6"/>
  <c r="D318" i="6"/>
  <c r="C296" i="6"/>
  <c r="V167" i="5"/>
  <c r="W169" i="5"/>
  <c r="W165" i="5"/>
  <c r="C328" i="6"/>
  <c r="F321" i="6"/>
  <c r="H295" i="6"/>
  <c r="D297" i="6"/>
  <c r="E323" i="6"/>
  <c r="D307" i="6"/>
  <c r="C292" i="6"/>
  <c r="E318" i="6"/>
  <c r="D327" i="6"/>
  <c r="C302" i="6"/>
  <c r="H319" i="6"/>
  <c r="H293" i="6"/>
  <c r="T165" i="5"/>
  <c r="F294" i="6"/>
  <c r="X164" i="5"/>
  <c r="H289" i="6"/>
  <c r="H296" i="6"/>
  <c r="E305" i="6"/>
  <c r="H329" i="6"/>
  <c r="E315" i="6"/>
  <c r="H300" i="6"/>
  <c r="D301" i="6"/>
  <c r="E301" i="6"/>
  <c r="E300" i="6"/>
  <c r="D320" i="6"/>
  <c r="F317" i="6"/>
  <c r="E325" i="6"/>
  <c r="D322" i="6"/>
  <c r="F299" i="6"/>
  <c r="T162" i="5"/>
  <c r="H317" i="6"/>
  <c r="G314" i="6"/>
  <c r="G326" i="6"/>
  <c r="H301" i="6"/>
  <c r="D308" i="6"/>
  <c r="D313" i="6"/>
  <c r="D323" i="6"/>
  <c r="F328" i="6"/>
  <c r="G303" i="6"/>
  <c r="H325" i="6"/>
  <c r="H294" i="6"/>
  <c r="E303" i="6"/>
  <c r="U164" i="5"/>
  <c r="T169" i="5"/>
  <c r="T168" i="5"/>
  <c r="F311" i="6"/>
  <c r="H327" i="6"/>
  <c r="C322" i="6"/>
  <c r="F292" i="6"/>
  <c r="F313" i="6"/>
  <c r="G310" i="6"/>
  <c r="H324" i="6"/>
  <c r="F298" i="6"/>
  <c r="D310" i="6"/>
  <c r="F320" i="6"/>
  <c r="F315" i="6"/>
  <c r="X165" i="5"/>
  <c r="F316" i="6"/>
  <c r="C301" i="6"/>
  <c r="F291" i="6"/>
  <c r="H315" i="6"/>
  <c r="F307" i="6"/>
  <c r="D296" i="6"/>
  <c r="F318" i="6"/>
  <c r="V168" i="5"/>
  <c r="U167" i="5"/>
  <c r="D293" i="6"/>
  <c r="G293" i="6"/>
  <c r="D321" i="6"/>
  <c r="D315" i="6"/>
  <c r="E299" i="6"/>
  <c r="C312" i="6"/>
  <c r="C299" i="6"/>
  <c r="E322" i="6"/>
  <c r="G318" i="6"/>
  <c r="G295" i="6"/>
  <c r="E328" i="6"/>
  <c r="D324" i="6"/>
  <c r="E304" i="6"/>
  <c r="C293" i="6"/>
  <c r="F329" i="6"/>
  <c r="F319" i="6"/>
  <c r="W164" i="5"/>
  <c r="U166" i="5"/>
  <c r="D305" i="6"/>
  <c r="E291" i="6"/>
  <c r="D294" i="6"/>
  <c r="D304" i="6"/>
  <c r="G313" i="6"/>
  <c r="G321" i="6"/>
  <c r="E313" i="6"/>
  <c r="V162" i="5"/>
  <c r="T166" i="5"/>
  <c r="E302" i="6"/>
  <c r="F297" i="6"/>
  <c r="F296" i="6"/>
  <c r="G296" i="6"/>
  <c r="C320" i="6"/>
  <c r="E308" i="6"/>
  <c r="H290" i="6"/>
  <c r="D295" i="6"/>
  <c r="T120" i="5"/>
  <c r="C289" i="6" s="1"/>
  <c r="E307" i="6"/>
  <c r="H320" i="6"/>
  <c r="F327" i="6"/>
  <c r="G298" i="6"/>
  <c r="H309" i="6"/>
  <c r="G319" i="6"/>
  <c r="E298" i="6"/>
  <c r="Y167" i="5"/>
  <c r="Y164" i="5"/>
  <c r="H310" i="6"/>
  <c r="C309" i="6"/>
  <c r="D306" i="6"/>
  <c r="E309" i="6"/>
  <c r="E324" i="6"/>
  <c r="C323" i="6"/>
  <c r="V165" i="5"/>
  <c r="W166" i="5"/>
  <c r="V166" i="5"/>
  <c r="G305" i="6"/>
  <c r="G324" i="6"/>
  <c r="G300" i="6"/>
  <c r="H307" i="6"/>
  <c r="C303" i="6"/>
  <c r="E327" i="6"/>
  <c r="T164" i="5"/>
  <c r="D312" i="6"/>
  <c r="T163" i="5"/>
  <c r="D298" i="6"/>
  <c r="G312" i="6"/>
  <c r="E289" i="6"/>
  <c r="G328" i="6"/>
  <c r="F304" i="6"/>
  <c r="G329" i="6"/>
  <c r="V164" i="5"/>
  <c r="C291" i="6"/>
  <c r="E310" i="6"/>
  <c r="C326" i="6"/>
  <c r="H297" i="6"/>
  <c r="D292" i="6"/>
  <c r="G311" i="6"/>
  <c r="D303" i="6"/>
  <c r="E292" i="6"/>
  <c r="X162" i="5"/>
  <c r="H313" i="6"/>
  <c r="G309" i="6"/>
  <c r="F301" i="6"/>
  <c r="D326" i="6"/>
  <c r="D290" i="6"/>
  <c r="F305" i="6"/>
  <c r="X169" i="5"/>
  <c r="X168" i="5"/>
  <c r="F290" i="6"/>
  <c r="D300" i="6"/>
  <c r="F322" i="6"/>
  <c r="E294" i="6"/>
  <c r="E319" i="6"/>
  <c r="C313" i="6"/>
  <c r="H312" i="6"/>
  <c r="Y169" i="5"/>
  <c r="Y168" i="5"/>
  <c r="G322" i="6"/>
  <c r="G297" i="6"/>
  <c r="H303" i="6"/>
  <c r="D299" i="6"/>
  <c r="D309" i="6"/>
  <c r="F293" i="6"/>
  <c r="D328" i="6"/>
  <c r="E290" i="6"/>
  <c r="G292" i="6"/>
  <c r="G299" i="6"/>
  <c r="E314" i="6"/>
  <c r="C315" i="6"/>
  <c r="G291" i="6"/>
  <c r="G301" i="6"/>
  <c r="E306" i="6"/>
  <c r="F302" i="6"/>
  <c r="W162" i="5"/>
  <c r="X163" i="5"/>
  <c r="C324" i="6"/>
  <c r="H305" i="6"/>
  <c r="E297" i="6"/>
  <c r="D311" i="6"/>
  <c r="C307" i="6"/>
  <c r="H318" i="6"/>
  <c r="D329" i="6"/>
  <c r="Y162" i="5"/>
  <c r="C294" i="6"/>
  <c r="G304" i="6"/>
  <c r="G307" i="6"/>
  <c r="G317" i="6"/>
  <c r="C317" i="6"/>
  <c r="C314" i="6"/>
  <c r="F314" i="6"/>
  <c r="E293" i="6"/>
  <c r="U162" i="5"/>
  <c r="U169" i="5"/>
  <c r="D319" i="6"/>
  <c r="C321" i="6"/>
  <c r="D289" i="6"/>
  <c r="G315" i="6"/>
  <c r="C316" i="6"/>
  <c r="G316" i="6"/>
  <c r="H308" i="6"/>
  <c r="D325" i="6"/>
  <c r="E329" i="6"/>
  <c r="F326" i="6"/>
  <c r="E312" i="6"/>
  <c r="G308" i="6"/>
  <c r="U165" i="5"/>
  <c r="C306" i="6"/>
  <c r="W163" i="5"/>
  <c r="F312" i="6"/>
  <c r="Y163" i="5"/>
  <c r="D302" i="6"/>
  <c r="X167" i="5"/>
  <c r="H298" i="6"/>
  <c r="E321" i="6"/>
  <c r="F323" i="6"/>
  <c r="C298" i="6"/>
  <c r="E320" i="6"/>
  <c r="H323" i="6"/>
  <c r="E316" i="6"/>
  <c r="C310" i="6"/>
  <c r="F309" i="6"/>
  <c r="H328" i="6"/>
  <c r="E295" i="6"/>
  <c r="G323" i="6"/>
  <c r="Y166" i="5"/>
  <c r="C327" i="6"/>
  <c r="X166" i="5"/>
  <c r="C329" i="6"/>
  <c r="Y165" i="5"/>
  <c r="F1316" i="3"/>
  <c r="E1351" i="3"/>
  <c r="G1348" i="3"/>
  <c r="H1333" i="3"/>
  <c r="E1315" i="3"/>
  <c r="H1332" i="3"/>
  <c r="D1325" i="3"/>
  <c r="F1315" i="3"/>
  <c r="E1343" i="3"/>
  <c r="H1320" i="3"/>
  <c r="D1342" i="3"/>
  <c r="E1316" i="3"/>
  <c r="H619" i="4"/>
  <c r="H611" i="4"/>
  <c r="E616" i="4"/>
  <c r="E612" i="4"/>
  <c r="C559" i="4"/>
  <c r="F608" i="4"/>
  <c r="C1348" i="3"/>
  <c r="H1319" i="3"/>
  <c r="E1314" i="3"/>
  <c r="D1350" i="3"/>
  <c r="D1327" i="3"/>
  <c r="F1349" i="3"/>
  <c r="G1340" i="3"/>
  <c r="D1347" i="3"/>
  <c r="F1328" i="3"/>
  <c r="H1331" i="3"/>
  <c r="H1326" i="3"/>
  <c r="E1321" i="3"/>
  <c r="D617" i="4"/>
  <c r="D603" i="4"/>
  <c r="E607" i="4"/>
  <c r="F609" i="4"/>
  <c r="F613" i="4"/>
  <c r="F601" i="4"/>
  <c r="E1329" i="3"/>
  <c r="C1345" i="3"/>
  <c r="E1318" i="3"/>
  <c r="G1314" i="3"/>
  <c r="H1317" i="3"/>
  <c r="D1338" i="3"/>
  <c r="E1325" i="3"/>
  <c r="D1344" i="3"/>
  <c r="C1344" i="3"/>
  <c r="D1345" i="3"/>
  <c r="D1322" i="3"/>
  <c r="E1352" i="3"/>
  <c r="F1322" i="3"/>
  <c r="C1318" i="3"/>
  <c r="G612" i="4"/>
  <c r="F614" i="4"/>
  <c r="H613" i="4"/>
  <c r="E617" i="4"/>
  <c r="F1331" i="3"/>
  <c r="C1349" i="3"/>
  <c r="H1323" i="3"/>
  <c r="E1337" i="3"/>
  <c r="E1338" i="3"/>
  <c r="D1329" i="3"/>
  <c r="F1338" i="3"/>
  <c r="E1350" i="3"/>
  <c r="C1351" i="3"/>
  <c r="F1329" i="3"/>
  <c r="H1325" i="3"/>
  <c r="F1352" i="3"/>
  <c r="E603" i="4"/>
  <c r="G615" i="4"/>
  <c r="G605" i="4"/>
  <c r="H615" i="4"/>
  <c r="C619" i="4"/>
  <c r="E614" i="4"/>
  <c r="G1320" i="3"/>
  <c r="E1322" i="3"/>
  <c r="E1323" i="3"/>
  <c r="C1316" i="3"/>
  <c r="E1349" i="3"/>
  <c r="F1323" i="3"/>
  <c r="C1333" i="3"/>
  <c r="E1331" i="3"/>
  <c r="F1348" i="3"/>
  <c r="F1354" i="3"/>
  <c r="C1326" i="3"/>
  <c r="G1336" i="3"/>
  <c r="G607" i="4"/>
  <c r="E608" i="4"/>
  <c r="D609" i="4"/>
  <c r="C607" i="4"/>
  <c r="F603" i="4"/>
  <c r="G1347" i="3"/>
  <c r="F1318" i="3"/>
  <c r="F1345" i="3"/>
  <c r="F1346" i="3"/>
  <c r="H1327" i="3"/>
  <c r="H1351" i="3"/>
  <c r="E1335" i="3"/>
  <c r="H1347" i="3"/>
  <c r="D1334" i="3"/>
  <c r="E1345" i="3"/>
  <c r="H1340" i="3"/>
  <c r="D1328" i="3"/>
  <c r="C604" i="4"/>
  <c r="D608" i="4"/>
  <c r="D616" i="4"/>
  <c r="C606" i="4"/>
  <c r="F604" i="4"/>
  <c r="D607" i="4"/>
  <c r="G1345" i="3"/>
  <c r="F1340" i="3"/>
  <c r="E1319" i="3"/>
  <c r="F1327" i="3"/>
  <c r="G1332" i="3"/>
  <c r="G1349" i="3"/>
  <c r="H1346" i="3"/>
  <c r="E1334" i="3"/>
  <c r="F1342" i="3"/>
  <c r="H604" i="4"/>
  <c r="F611" i="4"/>
  <c r="E606" i="4"/>
  <c r="F610" i="4"/>
  <c r="E1341" i="3"/>
  <c r="E1327" i="3"/>
  <c r="H1321" i="3"/>
  <c r="C1315" i="3"/>
  <c r="H1354" i="3"/>
  <c r="C1343" i="3"/>
  <c r="E1330" i="3"/>
  <c r="F1333" i="3"/>
  <c r="C602" i="4"/>
  <c r="F615" i="4"/>
  <c r="C605" i="4"/>
  <c r="E619" i="4"/>
  <c r="E613" i="4"/>
  <c r="H1352" i="3"/>
  <c r="G1318" i="3"/>
  <c r="F1314" i="3"/>
  <c r="G1353" i="3"/>
  <c r="H1337" i="3"/>
  <c r="D1343" i="3"/>
  <c r="C1327" i="3"/>
  <c r="E1339" i="3"/>
  <c r="E609" i="4"/>
  <c r="H618" i="4"/>
  <c r="G614" i="4"/>
  <c r="G604" i="4"/>
  <c r="F607" i="4"/>
  <c r="D1331" i="3"/>
  <c r="C1335" i="3"/>
  <c r="E1333" i="3"/>
  <c r="C1324" i="3"/>
  <c r="H1314" i="3"/>
  <c r="C1330" i="3"/>
  <c r="F1334" i="3"/>
  <c r="C1336" i="3"/>
  <c r="G608" i="4"/>
  <c r="G610" i="4"/>
  <c r="H617" i="4"/>
  <c r="C603" i="4"/>
  <c r="H610" i="4"/>
  <c r="F1325" i="3"/>
  <c r="C1354" i="3"/>
  <c r="H1315" i="3"/>
  <c r="E1354" i="3"/>
  <c r="G1339" i="3"/>
  <c r="E1336" i="3"/>
  <c r="E1340" i="3"/>
  <c r="E1344" i="3"/>
  <c r="D602" i="4"/>
  <c r="F1353" i="3"/>
  <c r="D615" i="4"/>
  <c r="C611" i="4"/>
  <c r="E1317" i="3"/>
  <c r="C1340" i="3"/>
  <c r="H1344" i="3"/>
  <c r="E1324" i="3"/>
  <c r="G1326" i="3"/>
  <c r="C1332" i="3"/>
  <c r="G1346" i="3"/>
  <c r="G1350" i="3"/>
  <c r="D1319" i="3"/>
  <c r="G606" i="4"/>
  <c r="D619" i="4"/>
  <c r="E618" i="4"/>
  <c r="C617" i="4"/>
  <c r="H1328" i="3"/>
  <c r="F1336" i="3"/>
  <c r="F1319" i="3"/>
  <c r="E1320" i="3"/>
  <c r="C1339" i="3"/>
  <c r="F1320" i="3"/>
  <c r="C1319" i="3"/>
  <c r="G1321" i="3"/>
  <c r="G601" i="4"/>
  <c r="H608" i="4"/>
  <c r="G602" i="4"/>
  <c r="D612" i="4"/>
  <c r="E1346" i="3"/>
  <c r="E1332" i="3"/>
  <c r="G1319" i="3"/>
  <c r="H1330" i="3"/>
  <c r="E1326" i="3"/>
  <c r="H1350" i="3"/>
  <c r="D1316" i="3"/>
  <c r="D1348" i="3"/>
  <c r="G619" i="4"/>
  <c r="F602" i="4"/>
  <c r="C613" i="4"/>
  <c r="G609" i="4"/>
  <c r="H1334" i="3"/>
  <c r="D1330" i="3"/>
  <c r="D1317" i="3"/>
  <c r="C1320" i="3"/>
  <c r="C1346" i="3"/>
  <c r="G1343" i="3"/>
  <c r="D1321" i="3"/>
  <c r="G1331" i="3"/>
  <c r="E602" i="4"/>
  <c r="G613" i="4"/>
  <c r="F618" i="4"/>
  <c r="G616" i="4"/>
  <c r="D1314" i="3"/>
  <c r="F1321" i="3"/>
  <c r="D1318" i="3"/>
  <c r="E1347" i="3"/>
  <c r="G1327" i="3"/>
  <c r="G1341" i="3"/>
  <c r="G1333" i="3"/>
  <c r="C1325" i="3"/>
  <c r="D1323" i="3"/>
  <c r="G603" i="4"/>
  <c r="F605" i="4"/>
  <c r="E611" i="4"/>
  <c r="D618" i="4"/>
  <c r="D1351" i="3"/>
  <c r="G1351" i="3"/>
  <c r="D1346" i="3"/>
  <c r="D1340" i="3"/>
  <c r="G1354" i="3"/>
  <c r="H1345" i="3"/>
  <c r="C1338" i="3"/>
  <c r="C1334" i="3"/>
  <c r="H1348" i="3"/>
  <c r="G618" i="4"/>
  <c r="G617" i="4"/>
  <c r="C614" i="4"/>
  <c r="C612" i="4"/>
  <c r="H1349" i="3"/>
  <c r="F1335" i="3"/>
  <c r="F1341" i="3"/>
  <c r="G1330" i="3"/>
  <c r="G1334" i="3"/>
  <c r="H1336" i="3"/>
  <c r="H1341" i="3"/>
  <c r="C1321" i="3"/>
  <c r="D1324" i="3"/>
  <c r="H609" i="4"/>
  <c r="H607" i="4"/>
  <c r="D610" i="4"/>
  <c r="E610" i="4"/>
  <c r="F1330" i="3"/>
  <c r="G1328" i="3"/>
  <c r="F1350" i="3"/>
  <c r="G1322" i="3"/>
  <c r="D1332" i="3"/>
  <c r="D1333" i="3"/>
  <c r="H1342" i="3"/>
  <c r="G1337" i="3"/>
  <c r="C1347" i="3"/>
  <c r="C615" i="4"/>
  <c r="E601" i="4"/>
  <c r="D611" i="4"/>
  <c r="C609" i="4"/>
  <c r="D1352" i="3"/>
  <c r="G1352" i="3"/>
  <c r="H1318" i="3"/>
  <c r="F1339" i="3"/>
  <c r="F1337" i="3"/>
  <c r="D1335" i="3"/>
  <c r="E1348" i="3"/>
  <c r="G1324" i="3"/>
  <c r="D1341" i="3"/>
  <c r="G611" i="4"/>
  <c r="D614" i="4"/>
  <c r="E615" i="4"/>
  <c r="H616" i="4"/>
  <c r="G1323" i="3"/>
  <c r="F1326" i="3"/>
  <c r="C1322" i="3"/>
  <c r="C1323" i="3"/>
  <c r="H1353" i="3"/>
  <c r="D1326" i="3"/>
  <c r="E1353" i="3"/>
  <c r="G1325" i="3"/>
  <c r="G1316" i="3"/>
  <c r="F1317" i="3"/>
  <c r="C616" i="4"/>
  <c r="G1335" i="3"/>
  <c r="G1317" i="3"/>
  <c r="D604" i="4"/>
  <c r="F1351" i="3"/>
  <c r="C1329" i="3"/>
  <c r="H606" i="4"/>
  <c r="C1342" i="3"/>
  <c r="H1338" i="3"/>
  <c r="H612" i="4"/>
  <c r="G1329" i="3"/>
  <c r="H1335" i="3"/>
  <c r="H603" i="4"/>
  <c r="F1344" i="3"/>
  <c r="C1341" i="3"/>
  <c r="C618" i="4"/>
  <c r="C1331" i="3"/>
  <c r="D1353" i="3"/>
  <c r="D613" i="4"/>
  <c r="F1332" i="3"/>
  <c r="H1322" i="3"/>
  <c r="F616" i="4"/>
  <c r="C1328" i="3"/>
  <c r="D1320" i="3"/>
  <c r="E604" i="4"/>
  <c r="C1353" i="3"/>
  <c r="F1343" i="3"/>
  <c r="G1344" i="3"/>
  <c r="H601" i="4"/>
  <c r="C1317" i="3"/>
  <c r="D1337" i="3"/>
  <c r="D605" i="4"/>
  <c r="E605" i="4"/>
  <c r="C1350" i="3"/>
  <c r="F1347" i="3"/>
  <c r="H614" i="4"/>
  <c r="F619" i="4"/>
  <c r="D1354" i="3"/>
  <c r="H1324" i="3"/>
  <c r="F612" i="4"/>
  <c r="G1315" i="3"/>
  <c r="D1315" i="3"/>
  <c r="H605" i="4"/>
  <c r="D1336" i="3"/>
  <c r="G1342" i="3"/>
  <c r="D601" i="4"/>
  <c r="H1316" i="3"/>
  <c r="D1349" i="3"/>
  <c r="D606" i="4"/>
  <c r="H1339" i="3"/>
  <c r="H1329" i="3"/>
  <c r="C610" i="4"/>
  <c r="C1352" i="3"/>
  <c r="G1338" i="3"/>
  <c r="C608" i="4"/>
  <c r="E1328" i="3"/>
  <c r="D1339" i="3"/>
  <c r="H602" i="4"/>
  <c r="H1343" i="3"/>
  <c r="F1324" i="3"/>
  <c r="F617" i="4"/>
  <c r="E1342" i="3"/>
  <c r="C1337" i="3"/>
  <c r="F606" i="4"/>
  <c r="F1175" i="3"/>
  <c r="H1189" i="3"/>
  <c r="E1163" i="3"/>
  <c r="C1157" i="3"/>
  <c r="F1163" i="3"/>
  <c r="E1169" i="3"/>
  <c r="H1185" i="3"/>
  <c r="G1172" i="3"/>
  <c r="E1166" i="3"/>
  <c r="D1157" i="3"/>
  <c r="H1168" i="3"/>
  <c r="D1189" i="3"/>
  <c r="D547" i="4"/>
  <c r="E539" i="4"/>
  <c r="E550" i="4"/>
  <c r="H543" i="4"/>
  <c r="G536" i="4"/>
  <c r="H534" i="4"/>
  <c r="D1187" i="3"/>
  <c r="E1177" i="3"/>
  <c r="C1181" i="3"/>
  <c r="E1165" i="3"/>
  <c r="F1173" i="3"/>
  <c r="G1151" i="3"/>
  <c r="F1155" i="3"/>
  <c r="G1176" i="3"/>
  <c r="D1161" i="3"/>
  <c r="E1175" i="3"/>
  <c r="D1164" i="3"/>
  <c r="E1154" i="3"/>
  <c r="H544" i="4"/>
  <c r="G537" i="4"/>
  <c r="H541" i="4"/>
  <c r="D535" i="4"/>
  <c r="H538" i="4"/>
  <c r="G535" i="4"/>
  <c r="H1170" i="3"/>
  <c r="H1159" i="3"/>
  <c r="F1190" i="3"/>
  <c r="H1154" i="3"/>
  <c r="E1167" i="3"/>
  <c r="D1162" i="3"/>
  <c r="F1181" i="3"/>
  <c r="F1154" i="3"/>
  <c r="F1159" i="3"/>
  <c r="D1158" i="3"/>
  <c r="D1167" i="3"/>
  <c r="D1190" i="3"/>
  <c r="D1181" i="3"/>
  <c r="E535" i="4"/>
  <c r="G547" i="4"/>
  <c r="C548" i="4"/>
  <c r="C536" i="4"/>
  <c r="F544" i="4"/>
  <c r="F1170" i="3"/>
  <c r="F1153" i="3"/>
  <c r="F1156" i="3"/>
  <c r="G1155" i="3"/>
  <c r="G1157" i="3"/>
  <c r="E1164" i="3"/>
  <c r="H1175" i="3"/>
  <c r="F1166" i="3"/>
  <c r="C1162" i="3"/>
  <c r="C1187" i="3"/>
  <c r="D1177" i="3"/>
  <c r="F1150" i="3"/>
  <c r="G532" i="4"/>
  <c r="H548" i="4"/>
  <c r="D545" i="4"/>
  <c r="F1188" i="3"/>
  <c r="E1181" i="3"/>
  <c r="G1150" i="3"/>
  <c r="C1168" i="3"/>
  <c r="G1164" i="3"/>
  <c r="H1165" i="3"/>
  <c r="G1187" i="3"/>
  <c r="F1164" i="3"/>
  <c r="E1186" i="3"/>
  <c r="H1155" i="3"/>
  <c r="H1190" i="3"/>
  <c r="D1170" i="3"/>
  <c r="C542" i="4"/>
  <c r="F1168" i="3"/>
  <c r="C1163" i="3"/>
  <c r="G1189" i="3"/>
  <c r="H1178" i="3"/>
  <c r="D1154" i="3"/>
  <c r="G1186" i="3"/>
  <c r="G1169" i="3"/>
  <c r="H1166" i="3"/>
  <c r="H1173" i="3"/>
  <c r="D532" i="4"/>
  <c r="E540" i="4"/>
  <c r="C537" i="4"/>
  <c r="D544" i="4"/>
  <c r="D550" i="4"/>
  <c r="F1167" i="3"/>
  <c r="C1154" i="3"/>
  <c r="C1182" i="3"/>
  <c r="C1172" i="3"/>
  <c r="E1179" i="3"/>
  <c r="F1158" i="3"/>
  <c r="D1183" i="3"/>
  <c r="H1180" i="3"/>
  <c r="D1185" i="3"/>
  <c r="H537" i="4"/>
  <c r="F536" i="4"/>
  <c r="D538" i="4"/>
  <c r="H533" i="4"/>
  <c r="G1181" i="3"/>
  <c r="C1189" i="3"/>
  <c r="D1165" i="3"/>
  <c r="E1190" i="3"/>
  <c r="D1168" i="3"/>
  <c r="C1176" i="3"/>
  <c r="G1178" i="3"/>
  <c r="H1157" i="3"/>
  <c r="H1187" i="3"/>
  <c r="F534" i="4"/>
  <c r="C549" i="4"/>
  <c r="G533" i="4"/>
  <c r="D548" i="4"/>
  <c r="F1186" i="3"/>
  <c r="C1152" i="3"/>
  <c r="D1184" i="3"/>
  <c r="C1166" i="3"/>
  <c r="E1168" i="3"/>
  <c r="H1164" i="3"/>
  <c r="F1171" i="3"/>
  <c r="E1158" i="3"/>
  <c r="E1151" i="3"/>
  <c r="F543" i="4"/>
  <c r="H535" i="4"/>
  <c r="C535" i="4"/>
  <c r="D546" i="4"/>
  <c r="G1168" i="3"/>
  <c r="G1188" i="3"/>
  <c r="D1160" i="3"/>
  <c r="G1154" i="3"/>
  <c r="D1188" i="3"/>
  <c r="C1178" i="3"/>
  <c r="G1160" i="3"/>
  <c r="H1184" i="3"/>
  <c r="H1156" i="3"/>
  <c r="G1162" i="3"/>
  <c r="E544" i="4"/>
  <c r="G541" i="4"/>
  <c r="E543" i="4"/>
  <c r="F547" i="4"/>
  <c r="D1150" i="3"/>
  <c r="D1182" i="3"/>
  <c r="D1174" i="3"/>
  <c r="H1179" i="3"/>
  <c r="C1183" i="3"/>
  <c r="E1161" i="3"/>
  <c r="G1190" i="3"/>
  <c r="C1156" i="3"/>
  <c r="H1174" i="3"/>
  <c r="F1183" i="3"/>
  <c r="G550" i="4"/>
  <c r="G539" i="4"/>
  <c r="H532" i="4"/>
  <c r="G549" i="4"/>
  <c r="C533" i="4"/>
  <c r="D1169" i="3"/>
  <c r="F1179" i="3"/>
  <c r="G1166" i="3"/>
  <c r="C1155" i="3"/>
  <c r="C1160" i="3"/>
  <c r="H1162" i="3"/>
  <c r="G1156" i="3"/>
  <c r="F1152" i="3"/>
  <c r="E1153" i="3"/>
  <c r="C543" i="4"/>
  <c r="E549" i="4"/>
  <c r="F546" i="4"/>
  <c r="G543" i="4"/>
  <c r="G546" i="4"/>
  <c r="H1171" i="3"/>
  <c r="D1173" i="3"/>
  <c r="G1170" i="3"/>
  <c r="D1175" i="3"/>
  <c r="G1175" i="3"/>
  <c r="H1186" i="3"/>
  <c r="G1163" i="3"/>
  <c r="E1183" i="3"/>
  <c r="C1184" i="3"/>
  <c r="C534" i="4"/>
  <c r="F540" i="4"/>
  <c r="H540" i="4"/>
  <c r="F532" i="4"/>
  <c r="D534" i="4"/>
  <c r="E1162" i="3"/>
  <c r="E1156" i="3"/>
  <c r="H1163" i="3"/>
  <c r="C1167" i="3"/>
  <c r="F1185" i="3"/>
  <c r="G1152" i="3"/>
  <c r="G1165" i="3"/>
  <c r="D1156" i="3"/>
  <c r="D1171" i="3"/>
  <c r="H539" i="4"/>
  <c r="E542" i="4"/>
  <c r="F538" i="4"/>
  <c r="H536" i="4"/>
  <c r="H545" i="4"/>
  <c r="D1153" i="3"/>
  <c r="C1190" i="3"/>
  <c r="E1160" i="3"/>
  <c r="E1185" i="3"/>
  <c r="D1151" i="3"/>
  <c r="G1167" i="3"/>
  <c r="G1159" i="3"/>
  <c r="C1173" i="3"/>
  <c r="E1184" i="3"/>
  <c r="F541" i="4"/>
  <c r="F535" i="4"/>
  <c r="D533" i="4"/>
  <c r="G545" i="4"/>
  <c r="D536" i="4"/>
  <c r="E1178" i="3"/>
  <c r="H1158" i="3"/>
  <c r="H1182" i="3"/>
  <c r="E1159" i="3"/>
  <c r="C1169" i="3"/>
  <c r="G1174" i="3"/>
  <c r="F1157" i="3"/>
  <c r="H1169" i="3"/>
  <c r="E1172" i="3"/>
  <c r="F548" i="4"/>
  <c r="E538" i="4"/>
  <c r="G548" i="4"/>
  <c r="E548" i="4"/>
  <c r="C547" i="4"/>
  <c r="C1185" i="3"/>
  <c r="H1153" i="3"/>
  <c r="F1151" i="3"/>
  <c r="E1187" i="3"/>
  <c r="D1172" i="3"/>
  <c r="D1159" i="3"/>
  <c r="E533" i="4"/>
  <c r="H546" i="4"/>
  <c r="E1150" i="3"/>
  <c r="F1172" i="3"/>
  <c r="H1167" i="3"/>
  <c r="G1171" i="3"/>
  <c r="F545" i="4"/>
  <c r="E532" i="4"/>
  <c r="H1177" i="3"/>
  <c r="G1161" i="3"/>
  <c r="F1187" i="3"/>
  <c r="E1182" i="3"/>
  <c r="D543" i="4"/>
  <c r="D542" i="4"/>
  <c r="F1184" i="3"/>
  <c r="G1158" i="3"/>
  <c r="E1171" i="3"/>
  <c r="E1174" i="3"/>
  <c r="C546" i="4"/>
  <c r="E546" i="4"/>
  <c r="F1162" i="3"/>
  <c r="D1166" i="3"/>
  <c r="G1153" i="3"/>
  <c r="C1158" i="3"/>
  <c r="E541" i="4"/>
  <c r="C540" i="4"/>
  <c r="F1176" i="3"/>
  <c r="D1178" i="3"/>
  <c r="H1161" i="3"/>
  <c r="F1160" i="3"/>
  <c r="G538" i="4"/>
  <c r="D541" i="4"/>
  <c r="E1155" i="3"/>
  <c r="D1176" i="3"/>
  <c r="C1170" i="3"/>
  <c r="E1189" i="3"/>
  <c r="E537" i="4"/>
  <c r="F549" i="4"/>
  <c r="D1179" i="3"/>
  <c r="D1180" i="3"/>
  <c r="C1177" i="3"/>
  <c r="G1184" i="3"/>
  <c r="E547" i="4"/>
  <c r="D537" i="4"/>
  <c r="F1189" i="3"/>
  <c r="C1179" i="3"/>
  <c r="C1161" i="3"/>
  <c r="C1174" i="3"/>
  <c r="C490" i="4"/>
  <c r="C539" i="4"/>
  <c r="F1177" i="3"/>
  <c r="F1161" i="3"/>
  <c r="G1173" i="3"/>
  <c r="C1164" i="3"/>
  <c r="E536" i="4"/>
  <c r="G534" i="4"/>
  <c r="C1151" i="3"/>
  <c r="C1165" i="3"/>
  <c r="G1185" i="3"/>
  <c r="E1173" i="3"/>
  <c r="G540" i="4"/>
  <c r="G542" i="4"/>
  <c r="H1183" i="3"/>
  <c r="C1153" i="3"/>
  <c r="H1188" i="3"/>
  <c r="C1186" i="3"/>
  <c r="C1171" i="3"/>
  <c r="E534" i="4"/>
  <c r="F542" i="4"/>
  <c r="G1183" i="3"/>
  <c r="H1151" i="3"/>
  <c r="G1180" i="3"/>
  <c r="H1150" i="3"/>
  <c r="F550" i="4"/>
  <c r="F533" i="4"/>
  <c r="H549" i="4"/>
  <c r="F1169" i="3"/>
  <c r="G1182" i="3"/>
  <c r="C1188" i="3"/>
  <c r="D1152" i="3"/>
  <c r="H542" i="4"/>
  <c r="C544" i="4"/>
  <c r="D549" i="4"/>
  <c r="H1176" i="3"/>
  <c r="F1178" i="3"/>
  <c r="D1186" i="3"/>
  <c r="E1170" i="3"/>
  <c r="F537" i="4"/>
  <c r="C545" i="4"/>
  <c r="H1172" i="3"/>
  <c r="C1159" i="3"/>
  <c r="C1175" i="3"/>
  <c r="E1180" i="3"/>
  <c r="G544" i="4"/>
  <c r="C541" i="4"/>
  <c r="F1174" i="3"/>
  <c r="E1188" i="3"/>
  <c r="G1177" i="3"/>
  <c r="E1176" i="3"/>
  <c r="C538" i="4"/>
  <c r="H550" i="4"/>
  <c r="D1155" i="3"/>
  <c r="H1181" i="3"/>
  <c r="C1180" i="3"/>
  <c r="D1163" i="3"/>
  <c r="F539" i="4"/>
  <c r="H547" i="4"/>
  <c r="F1180" i="3"/>
  <c r="H1160" i="3"/>
  <c r="E1152" i="3"/>
  <c r="H1152" i="3"/>
  <c r="C550" i="4"/>
  <c r="D540" i="4"/>
  <c r="E1157" i="3"/>
  <c r="F1182" i="3"/>
  <c r="F1165" i="3"/>
  <c r="G1179" i="3"/>
  <c r="D539" i="4"/>
  <c r="E545" i="4"/>
  <c r="I311" i="9"/>
  <c r="I309" i="9"/>
  <c r="I193" i="8"/>
  <c r="I282" i="9"/>
  <c r="I283" i="9"/>
  <c r="I288" i="9"/>
  <c r="I306" i="9"/>
  <c r="I291" i="9"/>
  <c r="I285" i="9"/>
  <c r="I307" i="9"/>
  <c r="I295" i="9"/>
  <c r="I302" i="9"/>
  <c r="I159" i="8"/>
  <c r="I298" i="9"/>
  <c r="I305" i="9"/>
  <c r="I195" i="8"/>
  <c r="I299" i="9"/>
  <c r="I304" i="9"/>
  <c r="I296" i="9"/>
  <c r="I290" i="9"/>
  <c r="I293" i="9"/>
  <c r="I308" i="9"/>
  <c r="I310" i="9"/>
  <c r="I284" i="9"/>
  <c r="I292" i="9"/>
  <c r="I289" i="9"/>
  <c r="I294" i="9"/>
  <c r="I287" i="9"/>
  <c r="I286" i="9"/>
  <c r="I303" i="9"/>
  <c r="I199" i="8"/>
  <c r="I194" i="8"/>
  <c r="I198" i="8"/>
  <c r="I192" i="8"/>
  <c r="I200" i="8"/>
  <c r="I201" i="8"/>
  <c r="I300" i="9"/>
  <c r="I297" i="9"/>
  <c r="I301" i="9"/>
  <c r="I202" i="8"/>
  <c r="I196" i="8"/>
  <c r="I197" i="8"/>
  <c r="L46" i="6"/>
  <c r="AC51" i="5"/>
  <c r="L62" i="6"/>
  <c r="L65" i="6"/>
  <c r="L64" i="6"/>
  <c r="L61" i="6"/>
  <c r="AC52" i="5"/>
  <c r="L75" i="6"/>
  <c r="L49" i="6"/>
  <c r="L69" i="6"/>
  <c r="L55" i="6"/>
  <c r="L53" i="6"/>
  <c r="L77" i="6"/>
  <c r="L74" i="6"/>
  <c r="L47" i="6"/>
  <c r="L68" i="6"/>
  <c r="L67" i="6"/>
  <c r="L63" i="6"/>
  <c r="L79" i="6"/>
  <c r="L45" i="6"/>
  <c r="AC6" i="5"/>
  <c r="L43" i="6" s="1"/>
  <c r="L48" i="6"/>
  <c r="L44" i="6"/>
  <c r="L80" i="6"/>
  <c r="AC53" i="5"/>
  <c r="L73" i="6"/>
  <c r="L81" i="6"/>
  <c r="L50" i="6"/>
  <c r="L58" i="6"/>
  <c r="L78" i="6"/>
  <c r="AC49" i="5"/>
  <c r="L60" i="6"/>
  <c r="AC55" i="5"/>
  <c r="L52" i="6"/>
  <c r="L54" i="6"/>
  <c r="L56" i="6"/>
  <c r="AC54" i="5"/>
  <c r="L57" i="6"/>
  <c r="L71" i="6"/>
  <c r="L82" i="6"/>
  <c r="AC50" i="5"/>
  <c r="L59" i="6"/>
  <c r="L66" i="6"/>
  <c r="L76" i="6"/>
  <c r="L70" i="6"/>
  <c r="L72" i="6"/>
  <c r="AC48" i="5"/>
  <c r="L51" i="6"/>
  <c r="L83" i="6"/>
  <c r="K597" i="3"/>
  <c r="K578" i="3"/>
  <c r="AS257" i="4"/>
  <c r="K586" i="3"/>
  <c r="K615" i="3"/>
  <c r="AS265" i="4"/>
  <c r="K602" i="3"/>
  <c r="K593" i="3"/>
  <c r="AS260" i="4"/>
  <c r="K591" i="3"/>
  <c r="K603" i="3"/>
  <c r="AS258" i="4"/>
  <c r="K607" i="3"/>
  <c r="K599" i="3"/>
  <c r="AS261" i="4"/>
  <c r="K612" i="3"/>
  <c r="K577" i="3"/>
  <c r="AS263" i="4"/>
  <c r="K584" i="3"/>
  <c r="K587" i="3"/>
  <c r="AS273" i="4"/>
  <c r="K605" i="3"/>
  <c r="AS272" i="4"/>
  <c r="K592" i="3"/>
  <c r="K614" i="3"/>
  <c r="AS271" i="4"/>
  <c r="K581" i="3"/>
  <c r="K610" i="3"/>
  <c r="AS259" i="4"/>
  <c r="K596" i="3"/>
  <c r="AS268" i="4"/>
  <c r="K601" i="3"/>
  <c r="AS270" i="4"/>
  <c r="K579" i="3"/>
  <c r="AS266" i="4"/>
  <c r="K606" i="3"/>
  <c r="K580" i="3"/>
  <c r="K611" i="3"/>
  <c r="AS262" i="4"/>
  <c r="K589" i="3"/>
  <c r="AS214" i="4"/>
  <c r="K594" i="3"/>
  <c r="AS267" i="4"/>
  <c r="K600" i="3"/>
  <c r="AS274" i="4"/>
  <c r="K590" i="3"/>
  <c r="K588" i="3"/>
  <c r="K595" i="3"/>
  <c r="K585" i="3"/>
  <c r="K616" i="3"/>
  <c r="K609" i="3"/>
  <c r="K598" i="3"/>
  <c r="K582" i="3"/>
  <c r="K613" i="3"/>
  <c r="K604" i="3"/>
  <c r="K608" i="3"/>
  <c r="AS264" i="4"/>
  <c r="K583" i="3"/>
  <c r="AS269" i="4"/>
  <c r="M184" i="9"/>
  <c r="AU100" i="8"/>
  <c r="M168" i="9"/>
  <c r="M172" i="9"/>
  <c r="M169" i="9"/>
  <c r="AU99" i="8"/>
  <c r="M183" i="9"/>
  <c r="M177" i="9"/>
  <c r="M165" i="9"/>
  <c r="M182" i="9"/>
  <c r="M164" i="9"/>
  <c r="AU95" i="8"/>
  <c r="M166" i="9"/>
  <c r="M167" i="9"/>
  <c r="AU98" i="8"/>
  <c r="M179" i="9"/>
  <c r="M174" i="9"/>
  <c r="M160" i="9"/>
  <c r="M158" i="9"/>
  <c r="M159" i="9"/>
  <c r="M186" i="9"/>
  <c r="M180" i="9"/>
  <c r="AU94" i="8"/>
  <c r="M163" i="9"/>
  <c r="AU93" i="8"/>
  <c r="AU57" i="8"/>
  <c r="AU92" i="8"/>
  <c r="M173" i="9"/>
  <c r="M171" i="9"/>
  <c r="M181" i="9"/>
  <c r="M170" i="9"/>
  <c r="M175" i="9"/>
  <c r="M185" i="9"/>
  <c r="M162" i="9"/>
  <c r="M161" i="9"/>
  <c r="M187" i="9"/>
  <c r="AU96" i="8"/>
  <c r="AU97" i="8"/>
  <c r="M178" i="9"/>
  <c r="M176" i="9"/>
  <c r="AU90" i="8"/>
  <c r="AU91" i="8"/>
  <c r="BH539" i="4"/>
  <c r="BH541" i="4"/>
  <c r="BH536" i="4"/>
  <c r="BH490" i="4"/>
  <c r="BH532" i="4" s="1"/>
  <c r="BH542" i="4"/>
  <c r="BH535" i="4"/>
  <c r="BH533" i="4"/>
  <c r="BH548" i="4"/>
  <c r="BH550" i="4"/>
  <c r="BH547" i="4"/>
  <c r="BH537" i="4"/>
  <c r="BH538" i="4"/>
  <c r="BH540" i="4"/>
  <c r="BH546" i="4"/>
  <c r="BH534" i="4"/>
  <c r="BH549" i="4"/>
  <c r="BH544" i="4"/>
  <c r="BH543" i="4"/>
  <c r="BH545" i="4"/>
  <c r="I446" i="3"/>
  <c r="I451" i="3"/>
  <c r="AQ202" i="4"/>
  <c r="I426" i="3"/>
  <c r="I433" i="3"/>
  <c r="AQ195" i="4"/>
  <c r="I416" i="3"/>
  <c r="I425" i="3"/>
  <c r="AQ205" i="4"/>
  <c r="I417" i="3"/>
  <c r="I428" i="3"/>
  <c r="AQ194" i="4"/>
  <c r="I432" i="3"/>
  <c r="I430" i="3"/>
  <c r="I415" i="3"/>
  <c r="I413" i="3"/>
  <c r="I442" i="3"/>
  <c r="AQ204" i="4"/>
  <c r="I422" i="3"/>
  <c r="I435" i="3"/>
  <c r="I420" i="3"/>
  <c r="I438" i="3"/>
  <c r="I443" i="3"/>
  <c r="AQ198" i="4"/>
  <c r="I427" i="3"/>
  <c r="I431" i="3"/>
  <c r="AQ190" i="4"/>
  <c r="I447" i="3"/>
  <c r="AQ191" i="4"/>
  <c r="AQ200" i="4"/>
  <c r="I414" i="3"/>
  <c r="I418" i="3"/>
  <c r="AQ197" i="4"/>
  <c r="I441" i="3"/>
  <c r="AQ201" i="4"/>
  <c r="I419" i="3"/>
  <c r="I434" i="3"/>
  <c r="I423" i="3"/>
  <c r="AQ196" i="4"/>
  <c r="I429" i="3"/>
  <c r="I437" i="3"/>
  <c r="I445" i="3"/>
  <c r="I439" i="3"/>
  <c r="AQ199" i="4"/>
  <c r="I449" i="3"/>
  <c r="I436" i="3"/>
  <c r="AQ188" i="4"/>
  <c r="I450" i="3"/>
  <c r="I421" i="3"/>
  <c r="AQ193" i="4"/>
  <c r="I424" i="3"/>
  <c r="AQ189" i="4"/>
  <c r="AQ145" i="4"/>
  <c r="AQ192" i="4"/>
  <c r="AQ203" i="4"/>
  <c r="I448" i="3"/>
  <c r="I452" i="3"/>
  <c r="I444" i="3"/>
  <c r="I440" i="3"/>
  <c r="K58" i="9"/>
  <c r="K40" i="9"/>
  <c r="AB42" i="8"/>
  <c r="K42" i="9"/>
  <c r="K38" i="9"/>
  <c r="K34" i="9"/>
  <c r="K52" i="9"/>
  <c r="K39" i="9"/>
  <c r="K49" i="9"/>
  <c r="AB48" i="8"/>
  <c r="K47" i="9"/>
  <c r="AB43" i="8"/>
  <c r="AB46" i="8"/>
  <c r="K53" i="9"/>
  <c r="K55" i="9"/>
  <c r="K57" i="9"/>
  <c r="K45" i="9"/>
  <c r="AB41" i="8"/>
  <c r="K60" i="9"/>
  <c r="AB6" i="8"/>
  <c r="K63" i="9"/>
  <c r="AB44" i="8"/>
  <c r="K56" i="9"/>
  <c r="AB47" i="8"/>
  <c r="K50" i="9"/>
  <c r="K37" i="9"/>
  <c r="K44" i="9"/>
  <c r="K54" i="9"/>
  <c r="K59" i="9"/>
  <c r="K62" i="9"/>
  <c r="K36" i="9"/>
  <c r="AB40" i="8"/>
  <c r="K51" i="9"/>
  <c r="AB49" i="8"/>
  <c r="K48" i="9"/>
  <c r="K43" i="9"/>
  <c r="K61" i="9"/>
  <c r="K41" i="9"/>
  <c r="K35" i="9"/>
  <c r="AB39" i="8"/>
  <c r="AB45" i="8"/>
  <c r="K46" i="9"/>
  <c r="K1122" i="3"/>
  <c r="K1135" i="3"/>
  <c r="BJ476" i="4"/>
  <c r="K1110" i="3"/>
  <c r="K1111" i="3"/>
  <c r="BJ475" i="4"/>
  <c r="K1144" i="3"/>
  <c r="BJ469" i="4"/>
  <c r="K1140" i="3"/>
  <c r="BJ480" i="4"/>
  <c r="K1126" i="3"/>
  <c r="BJ470" i="4"/>
  <c r="K1133" i="3"/>
  <c r="K1136" i="3"/>
  <c r="BJ474" i="4"/>
  <c r="K1127" i="3"/>
  <c r="K1141" i="3"/>
  <c r="BJ421" i="4"/>
  <c r="K1113" i="3"/>
  <c r="K1146" i="3"/>
  <c r="BJ468" i="4"/>
  <c r="K1132" i="3"/>
  <c r="K1112" i="3"/>
  <c r="BJ481" i="4"/>
  <c r="K1118" i="3"/>
  <c r="K1117" i="3"/>
  <c r="BJ467" i="4"/>
  <c r="K1137" i="3"/>
  <c r="K1119" i="3"/>
  <c r="BJ466" i="4"/>
  <c r="K1115" i="3"/>
  <c r="K1124" i="3"/>
  <c r="BJ471" i="4"/>
  <c r="K1142" i="3"/>
  <c r="K1129" i="3"/>
  <c r="BJ464" i="4"/>
  <c r="K1120" i="3"/>
  <c r="K1149" i="3"/>
  <c r="BJ477" i="4"/>
  <c r="K1147" i="3"/>
  <c r="K1131" i="3"/>
  <c r="BJ472" i="4"/>
  <c r="K1134" i="3"/>
  <c r="K1116" i="3"/>
  <c r="K1143" i="3"/>
  <c r="K1139" i="3"/>
  <c r="K1123" i="3"/>
  <c r="K1121" i="3"/>
  <c r="BJ465" i="4"/>
  <c r="K1125" i="3"/>
  <c r="K1114" i="3"/>
  <c r="K1128" i="3"/>
  <c r="K1138" i="3"/>
  <c r="K1148" i="3"/>
  <c r="K1130" i="3"/>
  <c r="BJ479" i="4"/>
  <c r="BJ473" i="4"/>
  <c r="K1145" i="3"/>
  <c r="BJ478" i="4"/>
  <c r="J272" i="3"/>
  <c r="J279" i="3"/>
  <c r="AR134" i="4"/>
  <c r="J256" i="3"/>
  <c r="J268" i="3"/>
  <c r="AR129" i="4"/>
  <c r="J264" i="3"/>
  <c r="J258" i="3"/>
  <c r="J266" i="3"/>
  <c r="AR136" i="4"/>
  <c r="J249" i="3"/>
  <c r="J271" i="3"/>
  <c r="J276" i="3"/>
  <c r="AR132" i="4"/>
  <c r="J259" i="3"/>
  <c r="J260" i="3"/>
  <c r="J281" i="3"/>
  <c r="J265" i="3"/>
  <c r="J284" i="3"/>
  <c r="AR127" i="4"/>
  <c r="J273" i="3"/>
  <c r="J286" i="3"/>
  <c r="J274" i="3"/>
  <c r="J288" i="3"/>
  <c r="J255" i="3"/>
  <c r="AR121" i="4"/>
  <c r="J267" i="3"/>
  <c r="J283" i="3"/>
  <c r="AR133" i="4"/>
  <c r="J282" i="3"/>
  <c r="AR126" i="4"/>
  <c r="AR123" i="4"/>
  <c r="J287" i="3"/>
  <c r="J253" i="3"/>
  <c r="AR122" i="4"/>
  <c r="J261" i="3"/>
  <c r="AR76" i="4"/>
  <c r="AR135" i="4"/>
  <c r="J278" i="3"/>
  <c r="J262" i="3"/>
  <c r="J270" i="3"/>
  <c r="J285" i="3"/>
  <c r="J277" i="3"/>
  <c r="J251" i="3"/>
  <c r="J269" i="3"/>
  <c r="J250" i="3"/>
  <c r="J254" i="3"/>
  <c r="J275" i="3"/>
  <c r="J263" i="3"/>
  <c r="J280" i="3"/>
  <c r="AR119" i="4"/>
  <c r="AR120" i="4"/>
  <c r="AR125" i="4"/>
  <c r="AR131" i="4"/>
  <c r="AR124" i="4"/>
  <c r="AR128" i="4"/>
  <c r="J257" i="3"/>
  <c r="AR130" i="4"/>
  <c r="J252" i="3"/>
  <c r="L417" i="6"/>
  <c r="L438" i="6"/>
  <c r="AC222" i="5"/>
  <c r="L432" i="6"/>
  <c r="L442" i="6"/>
  <c r="AC224" i="5"/>
  <c r="L419" i="6"/>
  <c r="L449" i="6"/>
  <c r="L439" i="6"/>
  <c r="L415" i="6"/>
  <c r="L424" i="6"/>
  <c r="L435" i="6"/>
  <c r="L446" i="6"/>
  <c r="L440" i="6"/>
  <c r="L447" i="6"/>
  <c r="L422" i="6"/>
  <c r="L434" i="6"/>
  <c r="L414" i="6"/>
  <c r="L427" i="6"/>
  <c r="L418" i="6"/>
  <c r="L451" i="6"/>
  <c r="L423" i="6"/>
  <c r="L441" i="6"/>
  <c r="L428" i="6"/>
  <c r="L425" i="6"/>
  <c r="L433" i="6"/>
  <c r="L448" i="6"/>
  <c r="L421" i="6"/>
  <c r="AC225" i="5"/>
  <c r="L436" i="6"/>
  <c r="L452" i="6"/>
  <c r="AC226" i="5"/>
  <c r="L450" i="6"/>
  <c r="L444" i="6"/>
  <c r="AC223" i="5"/>
  <c r="L413" i="6"/>
  <c r="AC177" i="5"/>
  <c r="L412" i="6" s="1"/>
  <c r="AC221" i="5"/>
  <c r="AC220" i="5"/>
  <c r="AC219" i="5"/>
  <c r="L443" i="6"/>
  <c r="L445" i="6"/>
  <c r="L416" i="6"/>
  <c r="L437" i="6"/>
  <c r="L426" i="6"/>
  <c r="L430" i="6"/>
  <c r="L431" i="6"/>
  <c r="L429" i="6"/>
  <c r="L420" i="6"/>
  <c r="L962" i="3"/>
  <c r="L965" i="3"/>
  <c r="BK400" i="4"/>
  <c r="L979" i="3"/>
  <c r="L980" i="3"/>
  <c r="BK399" i="4"/>
  <c r="L960" i="3"/>
  <c r="BK352" i="4"/>
  <c r="L964" i="3"/>
  <c r="BK408" i="4"/>
  <c r="L948" i="3"/>
  <c r="L946" i="3"/>
  <c r="BK404" i="4"/>
  <c r="L949" i="3"/>
  <c r="L951" i="3"/>
  <c r="BK412" i="4"/>
  <c r="L953" i="3"/>
  <c r="L970" i="3"/>
  <c r="BK397" i="4"/>
  <c r="L958" i="3"/>
  <c r="L969" i="3"/>
  <c r="L975" i="3"/>
  <c r="BK401" i="4"/>
  <c r="L963" i="3"/>
  <c r="L961" i="3"/>
  <c r="BK398" i="4"/>
  <c r="L972" i="3"/>
  <c r="L968" i="3"/>
  <c r="L974" i="3"/>
  <c r="BK407" i="4"/>
  <c r="L973" i="3"/>
  <c r="L976" i="3"/>
  <c r="BK395" i="4"/>
  <c r="L957" i="3"/>
  <c r="L981" i="3"/>
  <c r="BK402" i="4"/>
  <c r="L978" i="3"/>
  <c r="L977" i="3"/>
  <c r="BK411" i="4"/>
  <c r="L959" i="3"/>
  <c r="L971" i="3"/>
  <c r="L955" i="3"/>
  <c r="BK396" i="4"/>
  <c r="L982" i="3"/>
  <c r="BK405" i="4"/>
  <c r="L950" i="3"/>
  <c r="L956" i="3"/>
  <c r="L985" i="3"/>
  <c r="L984" i="3"/>
  <c r="L954" i="3"/>
  <c r="L967" i="3"/>
  <c r="L966" i="3"/>
  <c r="BK406" i="4"/>
  <c r="BK410" i="4"/>
  <c r="BK409" i="4"/>
  <c r="L952" i="3"/>
  <c r="L983" i="3"/>
  <c r="L947" i="3"/>
  <c r="BK403" i="4"/>
  <c r="AR64" i="4"/>
  <c r="AR66" i="4"/>
  <c r="AR51" i="4"/>
  <c r="AR61" i="4"/>
  <c r="AR50" i="4"/>
  <c r="AR55" i="4"/>
  <c r="AR59" i="4"/>
  <c r="AR57" i="4"/>
  <c r="AR56" i="4"/>
  <c r="AR52" i="4"/>
  <c r="AR65" i="4"/>
  <c r="AR60" i="4"/>
  <c r="AR53" i="4"/>
  <c r="AR54" i="4"/>
  <c r="AR67" i="4"/>
  <c r="AR63" i="4"/>
  <c r="AR62" i="4"/>
  <c r="AR58" i="4"/>
  <c r="AR7" i="4"/>
  <c r="AR49" i="4" s="1"/>
  <c r="K97" i="3"/>
  <c r="AB61" i="4"/>
  <c r="K88" i="3"/>
  <c r="K101" i="3"/>
  <c r="K122" i="3"/>
  <c r="AB63" i="4"/>
  <c r="K120" i="3"/>
  <c r="K93" i="3"/>
  <c r="K102" i="3"/>
  <c r="K106" i="3"/>
  <c r="K89" i="3"/>
  <c r="AB65" i="4"/>
  <c r="K94" i="3"/>
  <c r="K121" i="3"/>
  <c r="K95" i="3"/>
  <c r="K104" i="3"/>
  <c r="K103" i="3"/>
  <c r="K100" i="3"/>
  <c r="AB58" i="4"/>
  <c r="K124" i="3"/>
  <c r="K119" i="3"/>
  <c r="AB64" i="4"/>
  <c r="K87" i="3"/>
  <c r="K91" i="3"/>
  <c r="AB62" i="4"/>
  <c r="K118" i="3"/>
  <c r="AB55" i="4"/>
  <c r="K92" i="3"/>
  <c r="AB50" i="4"/>
  <c r="AB60" i="4"/>
  <c r="K86" i="3"/>
  <c r="AB66" i="4"/>
  <c r="AB52" i="4"/>
  <c r="K110" i="3"/>
  <c r="K123" i="3"/>
  <c r="K85" i="3"/>
  <c r="K96" i="3"/>
  <c r="K117" i="3"/>
  <c r="AB54" i="4"/>
  <c r="K115" i="3"/>
  <c r="K116" i="3"/>
  <c r="K90" i="3"/>
  <c r="K99" i="3"/>
  <c r="K113" i="3"/>
  <c r="K111" i="3"/>
  <c r="K107" i="3"/>
  <c r="K108" i="3"/>
  <c r="K98" i="3"/>
  <c r="K114" i="3"/>
  <c r="K105" i="3"/>
  <c r="AB59" i="4"/>
  <c r="AB53" i="4"/>
  <c r="AB56" i="4"/>
  <c r="K109" i="3"/>
  <c r="AB51" i="4"/>
  <c r="K112" i="3"/>
  <c r="AB7" i="4"/>
  <c r="AB57" i="4"/>
  <c r="AB67" i="4"/>
  <c r="K7" i="4"/>
  <c r="K49" i="4" s="1"/>
  <c r="K50" i="4"/>
  <c r="K51" i="4"/>
  <c r="K61" i="4"/>
  <c r="K62" i="4"/>
  <c r="K55" i="4"/>
  <c r="K53" i="4"/>
  <c r="K59" i="4"/>
  <c r="K60" i="4"/>
  <c r="K66" i="4"/>
  <c r="K57" i="4"/>
  <c r="K65" i="4"/>
  <c r="K58" i="4"/>
  <c r="K63" i="4"/>
  <c r="K52" i="4"/>
  <c r="K64" i="4"/>
  <c r="K56" i="4"/>
  <c r="K67" i="4"/>
  <c r="K54" i="4"/>
  <c r="L754" i="3"/>
  <c r="L742" i="3"/>
  <c r="AT334" i="4"/>
  <c r="L763" i="3"/>
  <c r="L779" i="3"/>
  <c r="L759" i="3"/>
  <c r="AT342" i="4"/>
  <c r="L768" i="3"/>
  <c r="AT326" i="4"/>
  <c r="L746" i="3"/>
  <c r="L780" i="3"/>
  <c r="AT335" i="4"/>
  <c r="L773" i="3"/>
  <c r="L775" i="3"/>
  <c r="AT338" i="4"/>
  <c r="L751" i="3"/>
  <c r="L750" i="3"/>
  <c r="AT337" i="4"/>
  <c r="L744" i="3"/>
  <c r="L778" i="3"/>
  <c r="AT330" i="4"/>
  <c r="L756" i="3"/>
  <c r="L757" i="3"/>
  <c r="AT340" i="4"/>
  <c r="L766" i="3"/>
  <c r="L774" i="3"/>
  <c r="AT343" i="4"/>
  <c r="L747" i="3"/>
  <c r="L758" i="3"/>
  <c r="AT283" i="4"/>
  <c r="L771" i="3"/>
  <c r="L741" i="3"/>
  <c r="AT341" i="4"/>
  <c r="L776" i="3"/>
  <c r="L749" i="3"/>
  <c r="AT339" i="4"/>
  <c r="L767" i="3"/>
  <c r="L762" i="3"/>
  <c r="AT329" i="4"/>
  <c r="L743" i="3"/>
  <c r="L769" i="3"/>
  <c r="AT333" i="4"/>
  <c r="L745" i="3"/>
  <c r="L760" i="3"/>
  <c r="AT331" i="4"/>
  <c r="L752" i="3"/>
  <c r="L772" i="3"/>
  <c r="AT328" i="4"/>
  <c r="L765" i="3"/>
  <c r="L777" i="3"/>
  <c r="L753" i="3"/>
  <c r="L755" i="3"/>
  <c r="L764" i="3"/>
  <c r="AT332" i="4"/>
  <c r="AT327" i="4"/>
  <c r="AT336" i="4"/>
  <c r="L761" i="3"/>
  <c r="L748" i="3"/>
  <c r="L770" i="3"/>
  <c r="F18" i="9"/>
  <c r="G6" i="9"/>
  <c r="H21" i="9"/>
  <c r="E17" i="9"/>
  <c r="F22" i="9"/>
  <c r="D24" i="9"/>
  <c r="G7" i="9"/>
  <c r="H39" i="8"/>
  <c r="D9" i="9"/>
  <c r="D12" i="9"/>
  <c r="E8" i="9"/>
  <c r="G23" i="9"/>
  <c r="D3" i="9"/>
  <c r="F29" i="9"/>
  <c r="H5" i="9"/>
  <c r="H10" i="9"/>
  <c r="G44" i="8"/>
  <c r="F6" i="9"/>
  <c r="D38" i="8"/>
  <c r="C45" i="8"/>
  <c r="G8" i="9"/>
  <c r="G48" i="8"/>
  <c r="H6" i="9"/>
  <c r="C11" i="9"/>
  <c r="G32" i="9"/>
  <c r="E22" i="9"/>
  <c r="F23" i="9"/>
  <c r="F26" i="9"/>
  <c r="G31" i="9"/>
  <c r="G19" i="9"/>
  <c r="F27" i="9"/>
  <c r="D2" i="9"/>
  <c r="E39" i="8"/>
  <c r="G46" i="8"/>
  <c r="F48" i="8"/>
  <c r="E26" i="9"/>
  <c r="E21" i="9"/>
  <c r="D15" i="9"/>
  <c r="C20" i="9"/>
  <c r="C18" i="9"/>
  <c r="F25" i="9"/>
  <c r="G9" i="9"/>
  <c r="H44" i="8"/>
  <c r="H42" i="8"/>
  <c r="G43" i="8"/>
  <c r="D18" i="9"/>
  <c r="H49" i="8"/>
  <c r="G16" i="9"/>
  <c r="C27" i="9"/>
  <c r="D6" i="9"/>
  <c r="E24" i="9"/>
  <c r="E30" i="9"/>
  <c r="G15" i="9"/>
  <c r="C24" i="9"/>
  <c r="H26" i="9"/>
  <c r="D45" i="8"/>
  <c r="D17" i="9"/>
  <c r="C40" i="8"/>
  <c r="H32" i="9"/>
  <c r="C8" i="9"/>
  <c r="H13" i="9"/>
  <c r="E13" i="9"/>
  <c r="D29" i="9"/>
  <c r="E6" i="9"/>
  <c r="E43" i="8"/>
  <c r="F32" i="9"/>
  <c r="F38" i="8"/>
  <c r="H45" i="8"/>
  <c r="D4" i="9"/>
  <c r="F13" i="9"/>
  <c r="D22" i="9"/>
  <c r="H2" i="9"/>
  <c r="H28" i="9"/>
  <c r="H3" i="9"/>
  <c r="G11" i="9"/>
  <c r="G24" i="9"/>
  <c r="E29" i="9"/>
  <c r="G4" i="9"/>
  <c r="E41" i="8"/>
  <c r="G38" i="8"/>
  <c r="C19" i="9"/>
  <c r="C5" i="9"/>
  <c r="G21" i="9"/>
  <c r="F12" i="9"/>
  <c r="G10" i="9"/>
  <c r="H27" i="9"/>
  <c r="C21" i="9"/>
  <c r="H40" i="8"/>
  <c r="D23" i="9"/>
  <c r="H24" i="9"/>
  <c r="C23" i="9"/>
  <c r="G20" i="9"/>
  <c r="G14" i="9"/>
  <c r="H30" i="9"/>
  <c r="E20" i="9"/>
  <c r="G29" i="9"/>
  <c r="G17" i="9"/>
  <c r="F40" i="8"/>
  <c r="D46" i="8"/>
  <c r="D28" i="9"/>
  <c r="E46" i="8"/>
  <c r="C49" i="8"/>
  <c r="E31" i="9"/>
  <c r="G18" i="9"/>
  <c r="D5" i="9"/>
  <c r="D19" i="9"/>
  <c r="H17" i="9"/>
  <c r="H4" i="9"/>
  <c r="C31" i="9"/>
  <c r="H8" i="9"/>
  <c r="H29" i="9"/>
  <c r="F21" i="9"/>
  <c r="E47" i="8"/>
  <c r="D13" i="9"/>
  <c r="G30" i="9"/>
  <c r="H19" i="9"/>
  <c r="E4" i="9"/>
  <c r="G12" i="9"/>
  <c r="G5" i="9"/>
  <c r="E9" i="9"/>
  <c r="D25" i="9"/>
  <c r="F10" i="9"/>
  <c r="E38" i="8"/>
  <c r="F47" i="8"/>
  <c r="C28" i="9"/>
  <c r="G26" i="9"/>
  <c r="H18" i="9"/>
  <c r="E5" i="9"/>
  <c r="F9" i="9"/>
  <c r="D10" i="9"/>
  <c r="F45" i="8"/>
  <c r="F19" i="9"/>
  <c r="C43" i="8"/>
  <c r="H38" i="8"/>
  <c r="D48" i="8"/>
  <c r="G22" i="9"/>
  <c r="C15" i="9"/>
  <c r="E32" i="9"/>
  <c r="F31" i="9"/>
  <c r="C12" i="9"/>
  <c r="C7" i="9"/>
  <c r="F2" i="9"/>
  <c r="E42" i="8"/>
  <c r="E44" i="8"/>
  <c r="H41" i="8"/>
  <c r="C48" i="8"/>
  <c r="D26" i="9"/>
  <c r="C10" i="9"/>
  <c r="H31" i="9"/>
  <c r="E25" i="9"/>
  <c r="D21" i="9"/>
  <c r="E27" i="9"/>
  <c r="E14" i="9"/>
  <c r="C44" i="8"/>
  <c r="F39" i="8"/>
  <c r="D40" i="8"/>
  <c r="C47" i="8"/>
  <c r="E23" i="9"/>
  <c r="H11" i="9"/>
  <c r="E16" i="9"/>
  <c r="F28" i="9"/>
  <c r="E28" i="9"/>
  <c r="F4" i="9"/>
  <c r="E19" i="9"/>
  <c r="D32" i="9"/>
  <c r="C46" i="8"/>
  <c r="F46" i="8"/>
  <c r="G49" i="8"/>
  <c r="G13" i="9"/>
  <c r="D27" i="9"/>
  <c r="E15" i="9"/>
  <c r="F24" i="9"/>
  <c r="C14" i="9"/>
  <c r="C9" i="9"/>
  <c r="E45" i="8"/>
  <c r="D8" i="9"/>
  <c r="G3" i="9"/>
  <c r="G41" i="8"/>
  <c r="H48" i="8"/>
  <c r="C17" i="9"/>
  <c r="G27" i="9"/>
  <c r="C30" i="9"/>
  <c r="D14" i="9"/>
  <c r="E2" i="9"/>
  <c r="C16" i="9"/>
  <c r="H46" i="8"/>
  <c r="C42" i="8"/>
  <c r="F15" i="9"/>
  <c r="D42" i="8"/>
  <c r="F43" i="8"/>
  <c r="F49" i="8"/>
  <c r="D11" i="9"/>
  <c r="F17" i="9"/>
  <c r="G40" i="8"/>
  <c r="D49" i="8"/>
  <c r="H15" i="9"/>
  <c r="H22" i="9"/>
  <c r="D41" i="8"/>
  <c r="E48" i="8"/>
  <c r="F14" i="9"/>
  <c r="G28" i="9"/>
  <c r="G45" i="8"/>
  <c r="D47" i="8"/>
  <c r="G25" i="9"/>
  <c r="C6" i="9"/>
  <c r="F3" i="9"/>
  <c r="H47" i="8"/>
  <c r="F11" i="9"/>
  <c r="D16" i="9"/>
  <c r="E10" i="9"/>
  <c r="G47" i="8"/>
  <c r="H20" i="9"/>
  <c r="E3" i="9"/>
  <c r="D31" i="9"/>
  <c r="E49" i="8"/>
  <c r="E18" i="9"/>
  <c r="F20" i="9"/>
  <c r="F5" i="9"/>
  <c r="C29" i="9"/>
  <c r="D7" i="9"/>
  <c r="F42" i="8"/>
  <c r="C26" i="9"/>
  <c r="E11" i="9"/>
  <c r="G42" i="8"/>
  <c r="C13" i="9"/>
  <c r="F8" i="9"/>
  <c r="H43" i="8"/>
  <c r="C32" i="9"/>
  <c r="F30" i="9"/>
  <c r="F44" i="8"/>
  <c r="E12" i="9"/>
  <c r="C4" i="9"/>
  <c r="G39" i="8"/>
  <c r="D30" i="9"/>
  <c r="D43" i="8"/>
  <c r="C6" i="8"/>
  <c r="H7" i="9"/>
  <c r="E7" i="9"/>
  <c r="C22" i="9"/>
  <c r="D44" i="8"/>
  <c r="D20" i="9"/>
  <c r="H12" i="9"/>
  <c r="H23" i="9"/>
  <c r="F7" i="9"/>
  <c r="H16" i="9"/>
  <c r="G2" i="9"/>
  <c r="F16" i="9"/>
  <c r="H9" i="9"/>
  <c r="C39" i="8"/>
  <c r="C25" i="9"/>
  <c r="E40" i="8"/>
  <c r="F41" i="8"/>
  <c r="H25" i="9"/>
  <c r="C3" i="9"/>
  <c r="C41" i="8"/>
  <c r="H14" i="9"/>
  <c r="D39" i="8"/>
  <c r="F1145" i="3"/>
  <c r="H1134" i="3"/>
  <c r="C1124" i="3"/>
  <c r="D1123" i="3"/>
  <c r="F1123" i="3"/>
  <c r="C1144" i="3"/>
  <c r="H1146" i="3"/>
  <c r="E1125" i="3"/>
  <c r="G1116" i="3"/>
  <c r="G1139" i="3"/>
  <c r="D1116" i="3"/>
  <c r="H1124" i="3"/>
  <c r="BD477" i="4"/>
  <c r="H1123" i="3"/>
  <c r="E1118" i="3"/>
  <c r="E1131" i="3"/>
  <c r="G1125" i="3"/>
  <c r="G1146" i="3"/>
  <c r="E1114" i="3"/>
  <c r="D1142" i="3"/>
  <c r="C1135" i="3"/>
  <c r="D1109" i="3"/>
  <c r="G1132" i="3"/>
  <c r="C1115" i="3"/>
  <c r="D1143" i="3"/>
  <c r="BE475" i="4"/>
  <c r="BC464" i="4"/>
  <c r="BD481" i="4"/>
  <c r="BD469" i="4"/>
  <c r="BB467" i="4"/>
  <c r="BB481" i="4"/>
  <c r="D1144" i="3"/>
  <c r="C1137" i="3"/>
  <c r="E1121" i="3"/>
  <c r="C1129" i="3"/>
  <c r="H1136" i="3"/>
  <c r="F1138" i="3"/>
  <c r="F1119" i="3"/>
  <c r="E1141" i="3"/>
  <c r="G1109" i="3"/>
  <c r="H1132" i="3"/>
  <c r="E1129" i="3"/>
  <c r="F1112" i="3"/>
  <c r="BC481" i="4"/>
  <c r="BG473" i="4"/>
  <c r="BF473" i="4"/>
  <c r="BF474" i="4"/>
  <c r="BE480" i="4"/>
  <c r="BC463" i="4"/>
  <c r="H1111" i="3"/>
  <c r="C1126" i="3"/>
  <c r="C1131" i="3"/>
  <c r="E1136" i="3"/>
  <c r="E1109" i="3"/>
  <c r="H1127" i="3"/>
  <c r="E1137" i="3"/>
  <c r="H1120" i="3"/>
  <c r="D1135" i="3"/>
  <c r="E1134" i="3"/>
  <c r="BC466" i="4"/>
  <c r="F1114" i="3"/>
  <c r="BE463" i="4"/>
  <c r="BG479" i="4"/>
  <c r="BG478" i="4"/>
  <c r="BD476" i="4"/>
  <c r="H1148" i="3"/>
  <c r="G1126" i="3"/>
  <c r="H1139" i="3"/>
  <c r="C1136" i="3"/>
  <c r="F1128" i="3"/>
  <c r="E1124" i="3"/>
  <c r="C1130" i="3"/>
  <c r="E1122" i="3"/>
  <c r="C1117" i="3"/>
  <c r="H1149" i="3"/>
  <c r="BD473" i="4"/>
  <c r="F1124" i="3"/>
  <c r="BF478" i="4"/>
  <c r="BG463" i="4"/>
  <c r="BG474" i="4"/>
  <c r="BG472" i="4"/>
  <c r="E1142" i="3"/>
  <c r="H1116" i="3"/>
  <c r="G1131" i="3"/>
  <c r="H1144" i="3"/>
  <c r="G1149" i="3"/>
  <c r="F1148" i="3"/>
  <c r="E1144" i="3"/>
  <c r="C1138" i="3"/>
  <c r="C1134" i="3"/>
  <c r="H1113" i="3"/>
  <c r="BC475" i="4"/>
  <c r="E1119" i="3"/>
  <c r="BD465" i="4"/>
  <c r="BF469" i="4"/>
  <c r="BE466" i="4"/>
  <c r="F1115" i="3"/>
  <c r="G1115" i="3"/>
  <c r="H1121" i="3"/>
  <c r="G1136" i="3"/>
  <c r="E1115" i="3"/>
  <c r="H1114" i="3"/>
  <c r="D1130" i="3"/>
  <c r="H1125" i="3"/>
  <c r="D1134" i="3"/>
  <c r="E1117" i="3"/>
  <c r="BE469" i="4"/>
  <c r="BE470" i="4"/>
  <c r="BF466" i="4"/>
  <c r="BC471" i="4"/>
  <c r="BC470" i="4"/>
  <c r="G1117" i="3"/>
  <c r="F1147" i="3"/>
  <c r="E1128" i="3"/>
  <c r="H1126" i="3"/>
  <c r="C1148" i="3"/>
  <c r="E1135" i="3"/>
  <c r="H1135" i="3"/>
  <c r="H1112" i="3"/>
  <c r="G1144" i="3"/>
  <c r="C1120" i="3"/>
  <c r="BF471" i="4"/>
  <c r="BC467" i="4"/>
  <c r="BG468" i="4"/>
  <c r="BE478" i="4"/>
  <c r="BC473" i="4"/>
  <c r="F1144" i="3"/>
  <c r="G1122" i="3"/>
  <c r="G1145" i="3"/>
  <c r="E1138" i="3"/>
  <c r="D1138" i="3"/>
  <c r="D1120" i="3"/>
  <c r="E1140" i="3"/>
  <c r="C1111" i="3"/>
  <c r="E1110" i="3"/>
  <c r="E1139" i="3"/>
  <c r="BC479" i="4"/>
  <c r="BD464" i="4"/>
  <c r="BE479" i="4"/>
  <c r="BG469" i="4"/>
  <c r="BB480" i="4"/>
  <c r="F1139" i="3"/>
  <c r="F1126" i="3"/>
  <c r="F1132" i="3"/>
  <c r="G1140" i="3"/>
  <c r="H1115" i="3"/>
  <c r="D1122" i="3"/>
  <c r="E1143" i="3"/>
  <c r="G1141" i="3"/>
  <c r="C1127" i="3"/>
  <c r="F1133" i="3"/>
  <c r="BF472" i="4"/>
  <c r="BC469" i="4"/>
  <c r="BG470" i="4"/>
  <c r="BD463" i="4"/>
  <c r="BF467" i="4"/>
  <c r="G1124" i="3"/>
  <c r="H1133" i="3"/>
  <c r="G1127" i="3"/>
  <c r="F1140" i="3"/>
  <c r="C1142" i="3"/>
  <c r="C1112" i="3"/>
  <c r="C1122" i="3"/>
  <c r="D1127" i="3"/>
  <c r="G1137" i="3"/>
  <c r="D1115" i="3"/>
  <c r="BB476" i="4"/>
  <c r="BD468" i="4"/>
  <c r="BF465" i="4"/>
  <c r="BB475" i="4"/>
  <c r="BE473" i="4"/>
  <c r="D1131" i="3"/>
  <c r="D1149" i="3"/>
  <c r="C1110" i="3"/>
  <c r="C1139" i="3"/>
  <c r="F1135" i="3"/>
  <c r="G1112" i="3"/>
  <c r="G1138" i="3"/>
  <c r="D1114" i="3"/>
  <c r="H1137" i="3"/>
  <c r="E1147" i="3"/>
  <c r="BG481" i="4"/>
  <c r="BG475" i="4"/>
  <c r="BD478" i="4"/>
  <c r="BF463" i="4"/>
  <c r="BF475" i="4"/>
  <c r="C1123" i="3"/>
  <c r="E1116" i="3"/>
  <c r="H1143" i="3"/>
  <c r="G1123" i="3"/>
  <c r="G1128" i="3"/>
  <c r="F1129" i="3"/>
  <c r="F1113" i="3"/>
  <c r="G1114" i="3"/>
  <c r="D1111" i="3"/>
  <c r="H1119" i="3"/>
  <c r="BE464" i="4"/>
  <c r="BB470" i="4"/>
  <c r="BE472" i="4"/>
  <c r="BG471" i="4"/>
  <c r="BB469" i="4"/>
  <c r="D1113" i="3"/>
  <c r="G1129" i="3"/>
  <c r="F1111" i="3"/>
  <c r="H1117" i="3"/>
  <c r="H1122" i="3"/>
  <c r="C1145" i="3"/>
  <c r="G1111" i="3"/>
  <c r="C1143" i="3"/>
  <c r="E1130" i="3"/>
  <c r="D1121" i="3"/>
  <c r="BD470" i="4"/>
  <c r="BB479" i="4"/>
  <c r="BG466" i="4"/>
  <c r="BB464" i="4"/>
  <c r="BD467" i="4"/>
  <c r="E1113" i="3"/>
  <c r="D1136" i="3"/>
  <c r="E1126" i="3"/>
  <c r="F1146" i="3"/>
  <c r="H1109" i="3"/>
  <c r="D1139" i="3"/>
  <c r="E1148" i="3"/>
  <c r="H1130" i="3"/>
  <c r="F1142" i="3"/>
  <c r="H1131" i="3"/>
  <c r="BB468" i="4"/>
  <c r="BF470" i="4"/>
  <c r="BC478" i="4"/>
  <c r="BD471" i="4"/>
  <c r="BC476" i="4"/>
  <c r="C1114" i="3"/>
  <c r="F1130" i="3"/>
  <c r="C1128" i="3"/>
  <c r="G1134" i="3"/>
  <c r="C1146" i="3"/>
  <c r="E1120" i="3"/>
  <c r="E1149" i="3"/>
  <c r="G1130" i="3"/>
  <c r="D1124" i="3"/>
  <c r="G1147" i="3"/>
  <c r="D1133" i="3"/>
  <c r="BE471" i="4"/>
  <c r="BE468" i="4"/>
  <c r="BD466" i="4"/>
  <c r="BF479" i="4"/>
  <c r="BF481" i="4"/>
  <c r="F1134" i="3"/>
  <c r="E1132" i="3"/>
  <c r="D1118" i="3"/>
  <c r="D1141" i="3"/>
  <c r="D1145" i="3"/>
  <c r="G1148" i="3"/>
  <c r="G1119" i="3"/>
  <c r="C1140" i="3"/>
  <c r="C1116" i="3"/>
  <c r="F1121" i="3"/>
  <c r="F1122" i="3"/>
  <c r="BB473" i="4"/>
  <c r="BD479" i="4"/>
  <c r="BB465" i="4"/>
  <c r="BE481" i="4"/>
  <c r="BB466" i="4"/>
  <c r="H1118" i="3"/>
  <c r="H1140" i="3"/>
  <c r="E1123" i="3"/>
  <c r="C1133" i="3"/>
  <c r="D1112" i="3"/>
  <c r="H1141" i="3"/>
  <c r="D1126" i="3"/>
  <c r="F1118" i="3"/>
  <c r="D1110" i="3"/>
  <c r="D1128" i="3"/>
  <c r="F1137" i="3"/>
  <c r="BB472" i="4"/>
  <c r="BD472" i="4"/>
  <c r="BD480" i="4"/>
  <c r="BD475" i="4"/>
  <c r="BG480" i="4"/>
  <c r="H1142" i="3"/>
  <c r="C1119" i="3"/>
  <c r="C1132" i="3"/>
  <c r="E1133" i="3"/>
  <c r="E1127" i="3"/>
  <c r="D1117" i="3"/>
  <c r="C1118" i="3"/>
  <c r="C1113" i="3"/>
  <c r="F1110" i="3"/>
  <c r="D1137" i="3"/>
  <c r="F1109" i="3"/>
  <c r="BC480" i="4"/>
  <c r="BB477" i="4"/>
  <c r="BE467" i="4"/>
  <c r="BE477" i="4"/>
  <c r="BE465" i="4"/>
  <c r="E1146" i="3"/>
  <c r="F1149" i="3"/>
  <c r="F1125" i="3"/>
  <c r="D1132" i="3"/>
  <c r="F1117" i="3"/>
  <c r="G1110" i="3"/>
  <c r="E1145" i="3"/>
  <c r="H1110" i="3"/>
  <c r="D1129" i="3"/>
  <c r="D1146" i="3"/>
  <c r="F1136" i="3"/>
  <c r="BG477" i="4"/>
  <c r="BF480" i="4"/>
  <c r="BC477" i="4"/>
  <c r="BE476" i="4"/>
  <c r="BF477" i="4"/>
  <c r="C1121" i="3"/>
  <c r="H1128" i="3"/>
  <c r="F1127" i="3"/>
  <c r="G1113" i="3"/>
  <c r="G1142" i="3"/>
  <c r="G1135" i="3"/>
  <c r="D1140" i="3"/>
  <c r="E1112" i="3"/>
  <c r="D1125" i="3"/>
  <c r="D1148" i="3"/>
  <c r="F1141" i="3"/>
  <c r="BF468" i="4"/>
  <c r="BE474" i="4"/>
  <c r="BC472" i="4"/>
  <c r="BB471" i="4"/>
  <c r="BG467" i="4"/>
  <c r="G1121" i="3"/>
  <c r="C1141" i="3"/>
  <c r="D1147" i="3"/>
  <c r="G1118" i="3"/>
  <c r="BF464" i="4"/>
  <c r="H1129" i="3"/>
  <c r="BG464" i="4"/>
  <c r="H1147" i="3"/>
  <c r="BD474" i="4"/>
  <c r="E1111" i="3"/>
  <c r="BC465" i="4"/>
  <c r="F1131" i="3"/>
  <c r="BC474" i="4"/>
  <c r="H1138" i="3"/>
  <c r="BB421" i="4"/>
  <c r="F1120" i="3"/>
  <c r="BB478" i="4"/>
  <c r="F1116" i="3"/>
  <c r="BF476" i="4"/>
  <c r="C1125" i="3"/>
  <c r="BC468" i="4"/>
  <c r="D1119" i="3"/>
  <c r="BG476" i="4"/>
  <c r="C1149" i="3"/>
  <c r="BB474" i="4"/>
  <c r="G1133" i="3"/>
  <c r="BG465" i="4"/>
  <c r="H1145" i="3"/>
  <c r="G1143" i="3"/>
  <c r="F1143" i="3"/>
  <c r="C1147" i="3"/>
  <c r="G1120" i="3"/>
  <c r="K296" i="9"/>
  <c r="K200" i="8"/>
  <c r="K300" i="9"/>
  <c r="K196" i="8"/>
  <c r="K298" i="9"/>
  <c r="K303" i="9"/>
  <c r="K287" i="9"/>
  <c r="K288" i="9"/>
  <c r="K293" i="9"/>
  <c r="K292" i="9"/>
  <c r="K282" i="9"/>
  <c r="K304" i="9"/>
  <c r="K286" i="9"/>
  <c r="K297" i="9"/>
  <c r="K193" i="8"/>
  <c r="K306" i="9"/>
  <c r="K201" i="8"/>
  <c r="K302" i="9"/>
  <c r="K308" i="9"/>
  <c r="K295" i="9"/>
  <c r="K198" i="8"/>
  <c r="K307" i="9"/>
  <c r="K309" i="9"/>
  <c r="K290" i="9"/>
  <c r="K291" i="9"/>
  <c r="K284" i="9"/>
  <c r="K197" i="8"/>
  <c r="K285" i="9"/>
  <c r="K311" i="9"/>
  <c r="K289" i="9"/>
  <c r="K195" i="8"/>
  <c r="K310" i="9"/>
  <c r="K159" i="8"/>
  <c r="K294" i="9"/>
  <c r="K199" i="8"/>
  <c r="K305" i="9"/>
  <c r="K202" i="8"/>
  <c r="K283" i="9"/>
  <c r="K299" i="9"/>
  <c r="K192" i="8"/>
  <c r="K194" i="8"/>
  <c r="K301" i="9"/>
  <c r="M48" i="6"/>
  <c r="AD52" i="5"/>
  <c r="M77" i="6"/>
  <c r="M59" i="6"/>
  <c r="M64" i="6"/>
  <c r="M58" i="6"/>
  <c r="M53" i="6"/>
  <c r="M50" i="6"/>
  <c r="M57" i="6"/>
  <c r="M61" i="6"/>
  <c r="AD51" i="5"/>
  <c r="M63" i="6"/>
  <c r="M66" i="6"/>
  <c r="M55" i="6"/>
  <c r="M46" i="6"/>
  <c r="M78" i="6"/>
  <c r="M60" i="6"/>
  <c r="M80" i="6"/>
  <c r="M71" i="6"/>
  <c r="AD54" i="5"/>
  <c r="M56" i="6"/>
  <c r="M52" i="6"/>
  <c r="M65" i="6"/>
  <c r="M54" i="6"/>
  <c r="AD55" i="5"/>
  <c r="M81" i="6"/>
  <c r="M68" i="6"/>
  <c r="AD6" i="5"/>
  <c r="M43" i="6" s="1"/>
  <c r="M45" i="6"/>
  <c r="M44" i="6"/>
  <c r="M83" i="6"/>
  <c r="AD49" i="5"/>
  <c r="M67" i="6"/>
  <c r="M69" i="6"/>
  <c r="AD50" i="5"/>
  <c r="M79" i="6"/>
  <c r="M70" i="6"/>
  <c r="M73" i="6"/>
  <c r="M72" i="6"/>
  <c r="M51" i="6"/>
  <c r="AD48" i="5"/>
  <c r="M49" i="6"/>
  <c r="M76" i="6"/>
  <c r="M62" i="6"/>
  <c r="M74" i="6"/>
  <c r="M75" i="6"/>
  <c r="M47" i="6"/>
  <c r="M82" i="6"/>
  <c r="AD53" i="5"/>
  <c r="M605" i="3"/>
  <c r="M601" i="3"/>
  <c r="AU266" i="4"/>
  <c r="M604" i="3"/>
  <c r="M602" i="3"/>
  <c r="AU267" i="4"/>
  <c r="M610" i="3"/>
  <c r="M606" i="3"/>
  <c r="M598" i="3"/>
  <c r="M609" i="3"/>
  <c r="M612" i="3"/>
  <c r="AU260" i="4"/>
  <c r="M578" i="3"/>
  <c r="M611" i="3"/>
  <c r="AU261" i="4"/>
  <c r="M614" i="3"/>
  <c r="M581" i="3"/>
  <c r="AU258" i="4"/>
  <c r="M583" i="3"/>
  <c r="M593" i="3"/>
  <c r="M585" i="3"/>
  <c r="M594" i="3"/>
  <c r="M596" i="3"/>
  <c r="AU268" i="4"/>
  <c r="M600" i="3"/>
  <c r="AU274" i="4"/>
  <c r="M599" i="3"/>
  <c r="AU264" i="4"/>
  <c r="M615" i="3"/>
  <c r="AU263" i="4"/>
  <c r="M577" i="3"/>
  <c r="AU269" i="4"/>
  <c r="M588" i="3"/>
  <c r="M592" i="3"/>
  <c r="AU214" i="4"/>
  <c r="M603" i="3"/>
  <c r="AU257" i="4"/>
  <c r="M590" i="3"/>
  <c r="AU265" i="4"/>
  <c r="M589" i="3"/>
  <c r="AU273" i="4"/>
  <c r="M595" i="3"/>
  <c r="AU270" i="4"/>
  <c r="M579" i="3"/>
  <c r="M616" i="3"/>
  <c r="M582" i="3"/>
  <c r="M607" i="3"/>
  <c r="M613" i="3"/>
  <c r="M586" i="3"/>
  <c r="AU259" i="4"/>
  <c r="AU262" i="4"/>
  <c r="M584" i="3"/>
  <c r="M597" i="3"/>
  <c r="M608" i="3"/>
  <c r="M580" i="3"/>
  <c r="M587" i="3"/>
  <c r="M591" i="3"/>
  <c r="AU271" i="4"/>
  <c r="AU272" i="4"/>
  <c r="K176" i="9"/>
  <c r="K182" i="9"/>
  <c r="K165" i="9"/>
  <c r="K187" i="9"/>
  <c r="K169" i="9"/>
  <c r="AS94" i="8"/>
  <c r="K185" i="9"/>
  <c r="AS93" i="8"/>
  <c r="K166" i="9"/>
  <c r="K167" i="9"/>
  <c r="AS57" i="8"/>
  <c r="K168" i="9"/>
  <c r="K161" i="9"/>
  <c r="K179" i="9"/>
  <c r="K174" i="9"/>
  <c r="K173" i="9"/>
  <c r="K158" i="9"/>
  <c r="K159" i="9"/>
  <c r="K186" i="9"/>
  <c r="K178" i="9"/>
  <c r="AS90" i="8"/>
  <c r="K171" i="9"/>
  <c r="AS98" i="8"/>
  <c r="K183" i="9"/>
  <c r="AS91" i="8"/>
  <c r="K184" i="9"/>
  <c r="AS99" i="8"/>
  <c r="K160" i="9"/>
  <c r="AS95" i="8"/>
  <c r="K164" i="9"/>
  <c r="AS97" i="8"/>
  <c r="K175" i="9"/>
  <c r="AS100" i="8"/>
  <c r="K163" i="9"/>
  <c r="K181" i="9"/>
  <c r="K180" i="9"/>
  <c r="K170" i="9"/>
  <c r="K162" i="9"/>
  <c r="K172" i="9"/>
  <c r="K177" i="9"/>
  <c r="AS92" i="8"/>
  <c r="AS96" i="8"/>
  <c r="BJ547" i="4"/>
  <c r="BJ550" i="4"/>
  <c r="BJ549" i="4"/>
  <c r="BJ535" i="4"/>
  <c r="BJ545" i="4"/>
  <c r="BJ533" i="4"/>
  <c r="BJ544" i="4"/>
  <c r="BJ537" i="4"/>
  <c r="BJ534" i="4"/>
  <c r="BJ541" i="4"/>
  <c r="BJ536" i="4"/>
  <c r="BJ490" i="4"/>
  <c r="BJ532" i="4" s="1"/>
  <c r="BJ540" i="4"/>
  <c r="BJ548" i="4"/>
  <c r="BJ542" i="4"/>
  <c r="BJ539" i="4"/>
  <c r="BJ543" i="4"/>
  <c r="BJ546" i="4"/>
  <c r="BJ538" i="4"/>
  <c r="M444" i="3"/>
  <c r="M439" i="3"/>
  <c r="AU194" i="4"/>
  <c r="M448" i="3"/>
  <c r="M436" i="3"/>
  <c r="M418" i="3"/>
  <c r="M447" i="3"/>
  <c r="M445" i="3"/>
  <c r="AU204" i="4"/>
  <c r="M420" i="3"/>
  <c r="M421" i="3"/>
  <c r="M417" i="3"/>
  <c r="M450" i="3"/>
  <c r="M442" i="3"/>
  <c r="AU205" i="4"/>
  <c r="M414" i="3"/>
  <c r="M434" i="3"/>
  <c r="AU193" i="4"/>
  <c r="M430" i="3"/>
  <c r="M433" i="3"/>
  <c r="AU190" i="4"/>
  <c r="M451" i="3"/>
  <c r="M426" i="3"/>
  <c r="AU191" i="4"/>
  <c r="M419" i="3"/>
  <c r="AU202" i="4"/>
  <c r="M440" i="3"/>
  <c r="AU196" i="4"/>
  <c r="AU201" i="4"/>
  <c r="M431" i="3"/>
  <c r="AU199" i="4"/>
  <c r="AU188" i="4"/>
  <c r="M438" i="3"/>
  <c r="M452" i="3"/>
  <c r="AU200" i="4"/>
  <c r="M441" i="3"/>
  <c r="M429" i="3"/>
  <c r="AU189" i="4"/>
  <c r="AU192" i="4"/>
  <c r="M443" i="3"/>
  <c r="M416" i="3"/>
  <c r="M425" i="3"/>
  <c r="M415" i="3"/>
  <c r="M427" i="3"/>
  <c r="M435" i="3"/>
  <c r="M446" i="3"/>
  <c r="M424" i="3"/>
  <c r="M423" i="3"/>
  <c r="M449" i="3"/>
  <c r="AU145" i="4"/>
  <c r="M422" i="3"/>
  <c r="M437" i="3"/>
  <c r="AU203" i="4"/>
  <c r="AU198" i="4"/>
  <c r="M432" i="3"/>
  <c r="M428" i="3"/>
  <c r="AU197" i="4"/>
  <c r="AU195" i="4"/>
  <c r="M413" i="3"/>
  <c r="I59" i="9"/>
  <c r="Z48" i="8"/>
  <c r="I38" i="9"/>
  <c r="Z43" i="8"/>
  <c r="I43" i="9"/>
  <c r="I60" i="9"/>
  <c r="Z40" i="8"/>
  <c r="I42" i="9"/>
  <c r="I49" i="9"/>
  <c r="I40" i="9"/>
  <c r="I54" i="9"/>
  <c r="Z44" i="8"/>
  <c r="I52" i="9"/>
  <c r="I47" i="9"/>
  <c r="I56" i="9"/>
  <c r="Z49" i="8"/>
  <c r="I37" i="9"/>
  <c r="Z42" i="8"/>
  <c r="I61" i="9"/>
  <c r="Z45" i="8"/>
  <c r="I57" i="9"/>
  <c r="I41" i="9"/>
  <c r="I45" i="9"/>
  <c r="Z6" i="8"/>
  <c r="I53" i="9"/>
  <c r="I46" i="9"/>
  <c r="I35" i="9"/>
  <c r="Z46" i="8"/>
  <c r="I48" i="9"/>
  <c r="Z39" i="8"/>
  <c r="I34" i="9"/>
  <c r="I50" i="9"/>
  <c r="I62" i="9"/>
  <c r="I39" i="9"/>
  <c r="I51" i="9"/>
  <c r="I36" i="9"/>
  <c r="I58" i="9"/>
  <c r="Z41" i="8"/>
  <c r="I63" i="9"/>
  <c r="Z47" i="8"/>
  <c r="I55" i="9"/>
  <c r="I44" i="9"/>
  <c r="I1133" i="3"/>
  <c r="I1124" i="3"/>
  <c r="I1135" i="3"/>
  <c r="I1110" i="3"/>
  <c r="I1129" i="3"/>
  <c r="BH470" i="4"/>
  <c r="I1143" i="3"/>
  <c r="I1134" i="3"/>
  <c r="I1140" i="3"/>
  <c r="I1130" i="3"/>
  <c r="I1144" i="3"/>
  <c r="BH478" i="4"/>
  <c r="I1112" i="3"/>
  <c r="I1149" i="3"/>
  <c r="BH476" i="4"/>
  <c r="I1117" i="3"/>
  <c r="I1111" i="3"/>
  <c r="BH469" i="4"/>
  <c r="I1123" i="3"/>
  <c r="I1126" i="3"/>
  <c r="BH465" i="4"/>
  <c r="I1127" i="3"/>
  <c r="I1141" i="3"/>
  <c r="BH421" i="4"/>
  <c r="I1147" i="3"/>
  <c r="I1120" i="3"/>
  <c r="BH466" i="4"/>
  <c r="I1113" i="3"/>
  <c r="I1145" i="3"/>
  <c r="BH480" i="4"/>
  <c r="I1131" i="3"/>
  <c r="I1132" i="3"/>
  <c r="BH472" i="4"/>
  <c r="I1137" i="3"/>
  <c r="BH464" i="4"/>
  <c r="I1128" i="3"/>
  <c r="I1142" i="3"/>
  <c r="BH468" i="4"/>
  <c r="I1125" i="3"/>
  <c r="BH477" i="4"/>
  <c r="I1148" i="3"/>
  <c r="I1118" i="3"/>
  <c r="I1122" i="3"/>
  <c r="I1138" i="3"/>
  <c r="I1114" i="3"/>
  <c r="I1119" i="3"/>
  <c r="I1139" i="3"/>
  <c r="I1116" i="3"/>
  <c r="I1146" i="3"/>
  <c r="BH475" i="4"/>
  <c r="BH481" i="4"/>
  <c r="BH467" i="4"/>
  <c r="BH471" i="4"/>
  <c r="BH473" i="4"/>
  <c r="I1136" i="3"/>
  <c r="I1121" i="3"/>
  <c r="I1115" i="3"/>
  <c r="BH479" i="4"/>
  <c r="BH474" i="4"/>
  <c r="I276" i="3"/>
  <c r="I260" i="3"/>
  <c r="AQ124" i="4"/>
  <c r="I277" i="3"/>
  <c r="AQ119" i="4"/>
  <c r="AQ128" i="4"/>
  <c r="I286" i="3"/>
  <c r="I270" i="3"/>
  <c r="AQ127" i="4"/>
  <c r="I263" i="3"/>
  <c r="I275" i="3"/>
  <c r="AQ122" i="4"/>
  <c r="I282" i="3"/>
  <c r="I254" i="3"/>
  <c r="I262" i="3"/>
  <c r="I251" i="3"/>
  <c r="I283" i="3"/>
  <c r="AQ76" i="4"/>
  <c r="I284" i="3"/>
  <c r="I280" i="3"/>
  <c r="AQ121" i="4"/>
  <c r="I267" i="3"/>
  <c r="I285" i="3"/>
  <c r="I258" i="3"/>
  <c r="I256" i="3"/>
  <c r="AQ136" i="4"/>
  <c r="I274" i="3"/>
  <c r="AQ135" i="4"/>
  <c r="I261" i="3"/>
  <c r="AQ134" i="4"/>
  <c r="I259" i="3"/>
  <c r="AQ133" i="4"/>
  <c r="I266" i="3"/>
  <c r="AQ126" i="4"/>
  <c r="I271" i="3"/>
  <c r="AQ132" i="4"/>
  <c r="I252" i="3"/>
  <c r="AQ131" i="4"/>
  <c r="I287" i="3"/>
  <c r="AQ120" i="4"/>
  <c r="I268" i="3"/>
  <c r="I273" i="3"/>
  <c r="I279" i="3"/>
  <c r="AQ123" i="4"/>
  <c r="I288" i="3"/>
  <c r="AQ130" i="4"/>
  <c r="I272" i="3"/>
  <c r="I278" i="3"/>
  <c r="I265" i="3"/>
  <c r="I257" i="3"/>
  <c r="I249" i="3"/>
  <c r="I253" i="3"/>
  <c r="I281" i="3"/>
  <c r="I269" i="3"/>
  <c r="I255" i="3"/>
  <c r="I264" i="3"/>
  <c r="I250" i="3"/>
  <c r="AQ129" i="4"/>
  <c r="AQ125" i="4"/>
  <c r="M427" i="6"/>
  <c r="M425" i="6"/>
  <c r="AD221" i="5"/>
  <c r="M441" i="6"/>
  <c r="M415" i="6"/>
  <c r="AD226" i="5"/>
  <c r="M417" i="6"/>
  <c r="M440" i="6"/>
  <c r="AD223" i="5"/>
  <c r="M416" i="6"/>
  <c r="M419" i="6"/>
  <c r="M432" i="6"/>
  <c r="M426" i="6"/>
  <c r="M428" i="6"/>
  <c r="M442" i="6"/>
  <c r="AD177" i="5"/>
  <c r="M412" i="6" s="1"/>
  <c r="M436" i="6"/>
  <c r="M429" i="6"/>
  <c r="AD225" i="5"/>
  <c r="M422" i="6"/>
  <c r="M447" i="6"/>
  <c r="AD219" i="5"/>
  <c r="M413" i="6"/>
  <c r="M418" i="6"/>
  <c r="M445" i="6"/>
  <c r="M423" i="6"/>
  <c r="M433" i="6"/>
  <c r="M435" i="6"/>
  <c r="M450" i="6"/>
  <c r="M446" i="6"/>
  <c r="M434" i="6"/>
  <c r="M444" i="6"/>
  <c r="M431" i="6"/>
  <c r="AD222" i="5"/>
  <c r="M437" i="6"/>
  <c r="AD220" i="5"/>
  <c r="M421" i="6"/>
  <c r="M414" i="6"/>
  <c r="M452" i="6"/>
  <c r="M451" i="6"/>
  <c r="M438" i="6"/>
  <c r="M443" i="6"/>
  <c r="M448" i="6"/>
  <c r="M439" i="6"/>
  <c r="M420" i="6"/>
  <c r="M430" i="6"/>
  <c r="M424" i="6"/>
  <c r="M449" i="6"/>
  <c r="AD224" i="5"/>
  <c r="M964" i="3"/>
  <c r="M955" i="3"/>
  <c r="BL406" i="4"/>
  <c r="M976" i="3"/>
  <c r="M963" i="3"/>
  <c r="BL407" i="4"/>
  <c r="M972" i="3"/>
  <c r="M960" i="3"/>
  <c r="BL405" i="4"/>
  <c r="M981" i="3"/>
  <c r="M968" i="3"/>
  <c r="BL403" i="4"/>
  <c r="M979" i="3"/>
  <c r="M965" i="3"/>
  <c r="BL396" i="4"/>
  <c r="M947" i="3"/>
  <c r="M984" i="3"/>
  <c r="BL402" i="4"/>
  <c r="M952" i="3"/>
  <c r="M974" i="3"/>
  <c r="M977" i="3"/>
  <c r="M966" i="3"/>
  <c r="M948" i="3"/>
  <c r="BL409" i="4"/>
  <c r="M982" i="3"/>
  <c r="M950" i="3"/>
  <c r="BL404" i="4"/>
  <c r="M985" i="3"/>
  <c r="BL398" i="4"/>
  <c r="M957" i="3"/>
  <c r="BL400" i="4"/>
  <c r="M958" i="3"/>
  <c r="M956" i="3"/>
  <c r="M973" i="3"/>
  <c r="M978" i="3"/>
  <c r="M951" i="3"/>
  <c r="M949" i="3"/>
  <c r="M962" i="3"/>
  <c r="M954" i="3"/>
  <c r="BL410" i="4"/>
  <c r="M953" i="3"/>
  <c r="BL408" i="4"/>
  <c r="M970" i="3"/>
  <c r="BL399" i="4"/>
  <c r="M975" i="3"/>
  <c r="BL412" i="4"/>
  <c r="M959" i="3"/>
  <c r="BL411" i="4"/>
  <c r="M980" i="3"/>
  <c r="BL395" i="4"/>
  <c r="M961" i="3"/>
  <c r="M971" i="3"/>
  <c r="M983" i="3"/>
  <c r="M967" i="3"/>
  <c r="M946" i="3"/>
  <c r="M969" i="3"/>
  <c r="BL352" i="4"/>
  <c r="BL397" i="4"/>
  <c r="BL401" i="4"/>
  <c r="AU53" i="4"/>
  <c r="AU67" i="4"/>
  <c r="AU62" i="4"/>
  <c r="AU7" i="4"/>
  <c r="AU49" i="4" s="1"/>
  <c r="AU56" i="4"/>
  <c r="AU66" i="4"/>
  <c r="AU65" i="4"/>
  <c r="AU61" i="4"/>
  <c r="AU58" i="4"/>
  <c r="AU51" i="4"/>
  <c r="AU50" i="4"/>
  <c r="AU59" i="4"/>
  <c r="AU54" i="4"/>
  <c r="AU64" i="4"/>
  <c r="AU63" i="4"/>
  <c r="AU52" i="4"/>
  <c r="AU55" i="4"/>
  <c r="AU57" i="4"/>
  <c r="AU60" i="4"/>
  <c r="L118" i="3"/>
  <c r="AC60" i="4"/>
  <c r="L90" i="3"/>
  <c r="L102" i="3"/>
  <c r="AC58" i="4"/>
  <c r="L91" i="3"/>
  <c r="L88" i="3"/>
  <c r="AC65" i="4"/>
  <c r="L95" i="3"/>
  <c r="L107" i="3"/>
  <c r="AC7" i="4"/>
  <c r="L120" i="3"/>
  <c r="L85" i="3"/>
  <c r="L94" i="3"/>
  <c r="L87" i="3"/>
  <c r="L103" i="3"/>
  <c r="AC57" i="4"/>
  <c r="L97" i="3"/>
  <c r="AC63" i="4"/>
  <c r="L108" i="3"/>
  <c r="L122" i="3"/>
  <c r="L117" i="3"/>
  <c r="L92" i="3"/>
  <c r="L113" i="3"/>
  <c r="AC66" i="4"/>
  <c r="L89" i="3"/>
  <c r="AC62" i="4"/>
  <c r="L98" i="3"/>
  <c r="AC59" i="4"/>
  <c r="L96" i="3"/>
  <c r="L109" i="3"/>
  <c r="L112" i="3"/>
  <c r="L100" i="3"/>
  <c r="L124" i="3"/>
  <c r="AC64" i="4"/>
  <c r="L101" i="3"/>
  <c r="L114" i="3"/>
  <c r="L106" i="3"/>
  <c r="L99" i="3"/>
  <c r="L111" i="3"/>
  <c r="AC54" i="4"/>
  <c r="L121" i="3"/>
  <c r="AC55" i="4"/>
  <c r="L119" i="3"/>
  <c r="AC52" i="4"/>
  <c r="L123" i="3"/>
  <c r="AC51" i="4"/>
  <c r="L93" i="3"/>
  <c r="AC50" i="4"/>
  <c r="L105" i="3"/>
  <c r="L110" i="3"/>
  <c r="L115" i="3"/>
  <c r="L116" i="3"/>
  <c r="L104" i="3"/>
  <c r="L86" i="3"/>
  <c r="AC56" i="4"/>
  <c r="AC61" i="4"/>
  <c r="AC67" i="4"/>
  <c r="AC53" i="4"/>
  <c r="M66" i="4"/>
  <c r="M57" i="4"/>
  <c r="M61" i="4"/>
  <c r="M58" i="4"/>
  <c r="M53" i="4"/>
  <c r="M7" i="4"/>
  <c r="M49" i="4" s="1"/>
  <c r="M51" i="4"/>
  <c r="M65" i="4"/>
  <c r="M52" i="4"/>
  <c r="M62" i="4"/>
  <c r="M50" i="4"/>
  <c r="M55" i="4"/>
  <c r="M59" i="4"/>
  <c r="M56" i="4"/>
  <c r="M54" i="4"/>
  <c r="M63" i="4"/>
  <c r="M67" i="4"/>
  <c r="M60" i="4"/>
  <c r="M64" i="4"/>
  <c r="J742" i="3"/>
  <c r="J747" i="3"/>
  <c r="J753" i="3"/>
  <c r="AR333" i="4"/>
  <c r="J750" i="3"/>
  <c r="J775" i="3"/>
  <c r="AR283" i="4"/>
  <c r="J761" i="3"/>
  <c r="J776" i="3"/>
  <c r="J746" i="3"/>
  <c r="J768" i="3"/>
  <c r="J777" i="3"/>
  <c r="AR336" i="4"/>
  <c r="J773" i="3"/>
  <c r="J745" i="3"/>
  <c r="AR342" i="4"/>
  <c r="J758" i="3"/>
  <c r="J759" i="3"/>
  <c r="AR341" i="4"/>
  <c r="J749" i="3"/>
  <c r="J770" i="3"/>
  <c r="J756" i="3"/>
  <c r="J766" i="3"/>
  <c r="J767" i="3"/>
  <c r="J769" i="3"/>
  <c r="J778" i="3"/>
  <c r="J744" i="3"/>
  <c r="J774" i="3"/>
  <c r="AR331" i="4"/>
  <c r="J754" i="3"/>
  <c r="AR327" i="4"/>
  <c r="J764" i="3"/>
  <c r="AR337" i="4"/>
  <c r="J771" i="3"/>
  <c r="J779" i="3"/>
  <c r="AR328" i="4"/>
  <c r="J743" i="3"/>
  <c r="AR326" i="4"/>
  <c r="AR343" i="4"/>
  <c r="AR334" i="4"/>
  <c r="AR338" i="4"/>
  <c r="J763" i="3"/>
  <c r="AR340" i="4"/>
  <c r="J752" i="3"/>
  <c r="J760" i="3"/>
  <c r="J757" i="3"/>
  <c r="J772" i="3"/>
  <c r="J751" i="3"/>
  <c r="J765" i="3"/>
  <c r="J755" i="3"/>
  <c r="J762" i="3"/>
  <c r="J741" i="3"/>
  <c r="J748" i="3"/>
  <c r="J780" i="3"/>
  <c r="AR330" i="4"/>
  <c r="AR339" i="4"/>
  <c r="AR332" i="4"/>
  <c r="AR335" i="4"/>
  <c r="AR329" i="4"/>
  <c r="H147" i="6"/>
  <c r="C144" i="6"/>
  <c r="G145" i="6"/>
  <c r="F133" i="6"/>
  <c r="G157" i="6"/>
  <c r="F135" i="6"/>
  <c r="D161" i="6"/>
  <c r="C140" i="6"/>
  <c r="C132" i="6"/>
  <c r="H111" i="5"/>
  <c r="F163" i="6"/>
  <c r="E145" i="6"/>
  <c r="F165" i="6"/>
  <c r="D105" i="5"/>
  <c r="H155" i="6"/>
  <c r="E106" i="5"/>
  <c r="E131" i="6"/>
  <c r="G134" i="6"/>
  <c r="H128" i="6"/>
  <c r="E136" i="6"/>
  <c r="C157" i="6"/>
  <c r="E133" i="6"/>
  <c r="H148" i="6"/>
  <c r="D129" i="6"/>
  <c r="H158" i="6"/>
  <c r="C143" i="6"/>
  <c r="E144" i="6"/>
  <c r="D157" i="6"/>
  <c r="G110" i="5"/>
  <c r="D108" i="5"/>
  <c r="E110" i="5"/>
  <c r="D151" i="6"/>
  <c r="E137" i="6"/>
  <c r="H162" i="6"/>
  <c r="H146" i="6"/>
  <c r="H135" i="6"/>
  <c r="G161" i="6"/>
  <c r="E130" i="6"/>
  <c r="F158" i="6"/>
  <c r="G165" i="6"/>
  <c r="G112" i="5"/>
  <c r="G159" i="6"/>
  <c r="C139" i="6"/>
  <c r="G148" i="6"/>
  <c r="E162" i="6"/>
  <c r="C134" i="6"/>
  <c r="D163" i="6"/>
  <c r="F134" i="6"/>
  <c r="C161" i="6"/>
  <c r="D133" i="6"/>
  <c r="F157" i="6"/>
  <c r="G133" i="6"/>
  <c r="F160" i="6"/>
  <c r="F156" i="6"/>
  <c r="F154" i="6"/>
  <c r="G108" i="5"/>
  <c r="F141" i="6"/>
  <c r="C128" i="6"/>
  <c r="F143" i="6"/>
  <c r="C111" i="5"/>
  <c r="G137" i="6"/>
  <c r="H139" i="6"/>
  <c r="C149" i="6"/>
  <c r="G150" i="6"/>
  <c r="F161" i="6"/>
  <c r="C141" i="6"/>
  <c r="D140" i="6"/>
  <c r="F142" i="6"/>
  <c r="H107" i="5"/>
  <c r="D131" i="6"/>
  <c r="D109" i="5"/>
  <c r="C148" i="6"/>
  <c r="C153" i="6"/>
  <c r="H112" i="5"/>
  <c r="H136" i="6"/>
  <c r="F136" i="6"/>
  <c r="E154" i="6"/>
  <c r="D125" i="6"/>
  <c r="F131" i="6"/>
  <c r="D132" i="6"/>
  <c r="E143" i="6"/>
  <c r="D145" i="6"/>
  <c r="H131" i="6"/>
  <c r="E163" i="6"/>
  <c r="D160" i="6"/>
  <c r="E161" i="6"/>
  <c r="E146" i="6"/>
  <c r="E153" i="6"/>
  <c r="C107" i="5"/>
  <c r="F108" i="5"/>
  <c r="E132" i="6"/>
  <c r="G152" i="6"/>
  <c r="F130" i="6"/>
  <c r="G160" i="6"/>
  <c r="D147" i="6"/>
  <c r="E109" i="5"/>
  <c r="D139" i="6"/>
  <c r="C158" i="6"/>
  <c r="G107" i="5"/>
  <c r="G141" i="6"/>
  <c r="D154" i="6"/>
  <c r="G126" i="6"/>
  <c r="G155" i="6"/>
  <c r="D137" i="6"/>
  <c r="E164" i="6"/>
  <c r="D155" i="6"/>
  <c r="G149" i="6"/>
  <c r="G109" i="5"/>
  <c r="C108" i="5"/>
  <c r="G105" i="5"/>
  <c r="G147" i="6"/>
  <c r="E151" i="6"/>
  <c r="F152" i="6"/>
  <c r="F162" i="6"/>
  <c r="G154" i="6"/>
  <c r="C137" i="6"/>
  <c r="D165" i="6"/>
  <c r="D107" i="5"/>
  <c r="C145" i="6"/>
  <c r="F146" i="6"/>
  <c r="D136" i="6"/>
  <c r="H156" i="6"/>
  <c r="G139" i="6"/>
  <c r="G144" i="6"/>
  <c r="H154" i="6"/>
  <c r="F139" i="6"/>
  <c r="H152" i="6"/>
  <c r="G143" i="6"/>
  <c r="G151" i="6"/>
  <c r="F106" i="5"/>
  <c r="H141" i="6"/>
  <c r="D127" i="6"/>
  <c r="C159" i="6"/>
  <c r="D144" i="6"/>
  <c r="F153" i="6"/>
  <c r="E126" i="6"/>
  <c r="E157" i="6"/>
  <c r="E155" i="6"/>
  <c r="C150" i="6"/>
  <c r="F110" i="5"/>
  <c r="H129" i="6"/>
  <c r="E147" i="6"/>
  <c r="D141" i="6"/>
  <c r="G131" i="6"/>
  <c r="D153" i="6"/>
  <c r="F128" i="6"/>
  <c r="F126" i="6"/>
  <c r="D142" i="6"/>
  <c r="H161" i="6"/>
  <c r="D106" i="5"/>
  <c r="D148" i="6"/>
  <c r="G129" i="6"/>
  <c r="F151" i="6"/>
  <c r="C131" i="6"/>
  <c r="H143" i="6"/>
  <c r="E112" i="5"/>
  <c r="E135" i="6"/>
  <c r="C129" i="6"/>
  <c r="C109" i="5"/>
  <c r="G106" i="5"/>
  <c r="C165" i="6"/>
  <c r="C154" i="6"/>
  <c r="H151" i="6"/>
  <c r="F145" i="6"/>
  <c r="G130" i="6"/>
  <c r="D112" i="5"/>
  <c r="E134" i="6"/>
  <c r="C151" i="6"/>
  <c r="C156" i="6"/>
  <c r="C105" i="5"/>
  <c r="C160" i="6"/>
  <c r="H164" i="6"/>
  <c r="D143" i="6"/>
  <c r="D135" i="6"/>
  <c r="E125" i="6"/>
  <c r="C138" i="6"/>
  <c r="F109" i="5"/>
  <c r="D158" i="6"/>
  <c r="C155" i="6"/>
  <c r="E165" i="6"/>
  <c r="D110" i="5"/>
  <c r="F127" i="6"/>
  <c r="G146" i="6"/>
  <c r="D130" i="6"/>
  <c r="F149" i="6"/>
  <c r="F155" i="6"/>
  <c r="H110" i="5"/>
  <c r="H108" i="5"/>
  <c r="E140" i="6"/>
  <c r="G125" i="6"/>
  <c r="H109" i="5"/>
  <c r="E108" i="5"/>
  <c r="C164" i="6"/>
  <c r="E138" i="6"/>
  <c r="E159" i="6"/>
  <c r="H137" i="6"/>
  <c r="F132" i="6"/>
  <c r="H106" i="5"/>
  <c r="F147" i="6"/>
  <c r="E139" i="6"/>
  <c r="H160" i="6"/>
  <c r="F150" i="6"/>
  <c r="H150" i="6"/>
  <c r="E149" i="6"/>
  <c r="H132" i="6"/>
  <c r="C152" i="6"/>
  <c r="E156" i="6"/>
  <c r="D149" i="6"/>
  <c r="G111" i="5"/>
  <c r="H159" i="6"/>
  <c r="G136" i="6"/>
  <c r="G158" i="6"/>
  <c r="H157" i="6"/>
  <c r="E127" i="6"/>
  <c r="E129" i="6"/>
  <c r="H130" i="6"/>
  <c r="E158" i="6"/>
  <c r="C126" i="6"/>
  <c r="H153" i="6"/>
  <c r="G156" i="6"/>
  <c r="F138" i="6"/>
  <c r="C127" i="6"/>
  <c r="F107" i="5"/>
  <c r="G163" i="6"/>
  <c r="C147" i="6"/>
  <c r="E152" i="6"/>
  <c r="C130" i="6"/>
  <c r="D126" i="6"/>
  <c r="G135" i="6"/>
  <c r="C110" i="5"/>
  <c r="C135" i="6"/>
  <c r="D162" i="6"/>
  <c r="D152" i="6"/>
  <c r="F137" i="6"/>
  <c r="H125" i="6"/>
  <c r="C136" i="6"/>
  <c r="H138" i="6"/>
  <c r="D146" i="6"/>
  <c r="H142" i="6"/>
  <c r="E105" i="5"/>
  <c r="E150" i="6"/>
  <c r="D159" i="6"/>
  <c r="F112" i="5"/>
  <c r="D134" i="6"/>
  <c r="E142" i="6"/>
  <c r="H133" i="6"/>
  <c r="F164" i="6"/>
  <c r="D128" i="6"/>
  <c r="C163" i="6"/>
  <c r="C112" i="5"/>
  <c r="H140" i="6"/>
  <c r="E128" i="6"/>
  <c r="F105" i="5"/>
  <c r="C142" i="6"/>
  <c r="F144" i="6"/>
  <c r="F129" i="6"/>
  <c r="F140" i="6"/>
  <c r="H144" i="6"/>
  <c r="C106" i="5"/>
  <c r="H163" i="6"/>
  <c r="G127" i="6"/>
  <c r="H149" i="6"/>
  <c r="E111" i="5"/>
  <c r="D150" i="6"/>
  <c r="D138" i="6"/>
  <c r="C63" i="5"/>
  <c r="C125" i="6" s="1"/>
  <c r="F159" i="6"/>
  <c r="H127" i="6"/>
  <c r="G140" i="6"/>
  <c r="E141" i="6"/>
  <c r="G162" i="6"/>
  <c r="C146" i="6"/>
  <c r="D164" i="6"/>
  <c r="C133" i="6"/>
  <c r="F148" i="6"/>
  <c r="G153" i="6"/>
  <c r="D156" i="6"/>
  <c r="G142" i="6"/>
  <c r="E148" i="6"/>
  <c r="E160" i="6"/>
  <c r="F125" i="6"/>
  <c r="E107" i="5"/>
  <c r="H134" i="6"/>
  <c r="H105" i="5"/>
  <c r="G128" i="6"/>
  <c r="F111" i="5"/>
  <c r="H126" i="6"/>
  <c r="D111" i="5"/>
  <c r="C162" i="6"/>
  <c r="G132" i="6"/>
  <c r="G138" i="6"/>
  <c r="H145" i="6"/>
  <c r="H165" i="6"/>
  <c r="G164" i="6"/>
  <c r="E103" i="6"/>
  <c r="E104" i="6"/>
  <c r="E110" i="6"/>
  <c r="AM55" i="5"/>
  <c r="F85" i="6"/>
  <c r="F94" i="6"/>
  <c r="C124" i="6"/>
  <c r="E96" i="6"/>
  <c r="C101" i="6"/>
  <c r="C93" i="6"/>
  <c r="F93" i="6"/>
  <c r="C116" i="6"/>
  <c r="H109" i="6"/>
  <c r="D85" i="6"/>
  <c r="H122" i="6"/>
  <c r="H108" i="6"/>
  <c r="G114" i="6"/>
  <c r="G90" i="6"/>
  <c r="G103" i="6"/>
  <c r="AL51" i="5"/>
  <c r="D91" i="6"/>
  <c r="F104" i="6"/>
  <c r="C85" i="6"/>
  <c r="E106" i="6"/>
  <c r="C89" i="6"/>
  <c r="F109" i="6"/>
  <c r="AM50" i="5"/>
  <c r="D120" i="6"/>
  <c r="E123" i="6"/>
  <c r="H87" i="6"/>
  <c r="D94" i="6"/>
  <c r="F107" i="6"/>
  <c r="G91" i="6"/>
  <c r="C119" i="6"/>
  <c r="D114" i="6"/>
  <c r="F124" i="6"/>
  <c r="G123" i="6"/>
  <c r="D98" i="6"/>
  <c r="AO54" i="5"/>
  <c r="AN54" i="5"/>
  <c r="AK52" i="5"/>
  <c r="AP49" i="5"/>
  <c r="E94" i="6"/>
  <c r="E97" i="6"/>
  <c r="G111" i="6"/>
  <c r="H98" i="6"/>
  <c r="F84" i="6"/>
  <c r="AP54" i="5"/>
  <c r="H104" i="6"/>
  <c r="D112" i="6"/>
  <c r="E88" i="6"/>
  <c r="H123" i="6"/>
  <c r="E95" i="6"/>
  <c r="E117" i="6"/>
  <c r="D105" i="6"/>
  <c r="D103" i="6"/>
  <c r="E93" i="6"/>
  <c r="H99" i="6"/>
  <c r="D89" i="6"/>
  <c r="D122" i="6"/>
  <c r="F89" i="6"/>
  <c r="F99" i="6"/>
  <c r="F106" i="6"/>
  <c r="H110" i="6"/>
  <c r="E121" i="6"/>
  <c r="AM49" i="5"/>
  <c r="AL53" i="5"/>
  <c r="H124" i="6"/>
  <c r="H94" i="6"/>
  <c r="E100" i="6"/>
  <c r="G88" i="6"/>
  <c r="C97" i="6"/>
  <c r="C117" i="6"/>
  <c r="C86" i="6"/>
  <c r="H117" i="6"/>
  <c r="E98" i="6"/>
  <c r="H118" i="6"/>
  <c r="AK50" i="5"/>
  <c r="H112" i="6"/>
  <c r="AL54" i="5"/>
  <c r="C90" i="6"/>
  <c r="G85" i="6"/>
  <c r="E115" i="6"/>
  <c r="F121" i="6"/>
  <c r="H89" i="6"/>
  <c r="C108" i="6"/>
  <c r="F119" i="6"/>
  <c r="H91" i="6"/>
  <c r="G95" i="6"/>
  <c r="D88" i="6"/>
  <c r="AP51" i="5"/>
  <c r="E86" i="6"/>
  <c r="E87" i="6"/>
  <c r="C114" i="6"/>
  <c r="F101" i="6"/>
  <c r="H84" i="6"/>
  <c r="F95" i="6"/>
  <c r="F115" i="6"/>
  <c r="C96" i="6"/>
  <c r="C105" i="6"/>
  <c r="F87" i="6"/>
  <c r="AM51" i="5"/>
  <c r="AN55" i="5"/>
  <c r="AP55" i="5"/>
  <c r="C109" i="6"/>
  <c r="D90" i="6"/>
  <c r="F98" i="6"/>
  <c r="E120" i="6"/>
  <c r="H85" i="6"/>
  <c r="H90" i="6"/>
  <c r="H114" i="6"/>
  <c r="G96" i="6"/>
  <c r="G92" i="6"/>
  <c r="C91" i="6"/>
  <c r="H88" i="6"/>
  <c r="C88" i="6"/>
  <c r="G113" i="6"/>
  <c r="C98" i="6"/>
  <c r="C102" i="6"/>
  <c r="C112" i="6"/>
  <c r="F117" i="6"/>
  <c r="H105" i="6"/>
  <c r="H120" i="6"/>
  <c r="G104" i="6"/>
  <c r="D84" i="6"/>
  <c r="AO53" i="5"/>
  <c r="C113" i="6"/>
  <c r="AO52" i="5"/>
  <c r="D124" i="6"/>
  <c r="D117" i="6"/>
  <c r="F97" i="6"/>
  <c r="AP53" i="5"/>
  <c r="AP48" i="5"/>
  <c r="D109" i="6"/>
  <c r="H100" i="6"/>
  <c r="D121" i="6"/>
  <c r="F118" i="6"/>
  <c r="AL49" i="5"/>
  <c r="AN48" i="5"/>
  <c r="C107" i="6"/>
  <c r="G120" i="6"/>
  <c r="C115" i="6"/>
  <c r="AO48" i="5"/>
  <c r="AO55" i="5"/>
  <c r="G117" i="6"/>
  <c r="E114" i="6"/>
  <c r="C123" i="6"/>
  <c r="E116" i="6"/>
  <c r="H113" i="6"/>
  <c r="G119" i="6"/>
  <c r="AL50" i="5"/>
  <c r="AN51" i="5"/>
  <c r="D123" i="6"/>
  <c r="F123" i="6"/>
  <c r="AO49" i="5"/>
  <c r="G102" i="6"/>
  <c r="D104" i="6"/>
  <c r="G89" i="6"/>
  <c r="D119" i="6"/>
  <c r="H115" i="6"/>
  <c r="F86" i="6"/>
  <c r="C121" i="6"/>
  <c r="D95" i="6"/>
  <c r="AK54" i="5"/>
  <c r="D96" i="6"/>
  <c r="E105" i="6"/>
  <c r="G93" i="6"/>
  <c r="G108" i="6"/>
  <c r="G84" i="6"/>
  <c r="D106" i="6"/>
  <c r="G99" i="6"/>
  <c r="E118" i="6"/>
  <c r="G100" i="6"/>
  <c r="AN52" i="5"/>
  <c r="AL48" i="5"/>
  <c r="AK48" i="5"/>
  <c r="E92" i="6"/>
  <c r="E102" i="6"/>
  <c r="C87" i="6"/>
  <c r="G86" i="6"/>
  <c r="F105" i="6"/>
  <c r="D92" i="6"/>
  <c r="D116" i="6"/>
  <c r="G124" i="6"/>
  <c r="H95" i="6"/>
  <c r="H101" i="6"/>
  <c r="D118" i="6"/>
  <c r="G112" i="6"/>
  <c r="G122" i="6"/>
  <c r="F111" i="6"/>
  <c r="D86" i="6"/>
  <c r="D87" i="6"/>
  <c r="F91" i="6"/>
  <c r="E101" i="6"/>
  <c r="D110" i="6"/>
  <c r="AP52" i="5"/>
  <c r="AM54" i="5"/>
  <c r="AN50" i="5"/>
  <c r="E89" i="6"/>
  <c r="E99" i="6"/>
  <c r="H92" i="6"/>
  <c r="F102" i="6"/>
  <c r="AN49" i="5"/>
  <c r="AK55" i="5"/>
  <c r="G94" i="6"/>
  <c r="H86" i="6"/>
  <c r="D115" i="6"/>
  <c r="E107" i="6"/>
  <c r="AK53" i="5"/>
  <c r="D113" i="6"/>
  <c r="F110" i="6"/>
  <c r="D107" i="6"/>
  <c r="H106" i="6"/>
  <c r="AP50" i="5"/>
  <c r="C104" i="6"/>
  <c r="AK51" i="5"/>
  <c r="H116" i="6"/>
  <c r="F116" i="6"/>
  <c r="F88" i="6"/>
  <c r="AO51" i="5"/>
  <c r="AM52" i="5"/>
  <c r="H121" i="6"/>
  <c r="C106" i="6"/>
  <c r="F108" i="6"/>
  <c r="C94" i="6"/>
  <c r="H97" i="6"/>
  <c r="G118" i="6"/>
  <c r="E109" i="6"/>
  <c r="D97" i="6"/>
  <c r="H119" i="6"/>
  <c r="H93" i="6"/>
  <c r="E112" i="6"/>
  <c r="AO50" i="5"/>
  <c r="AN53" i="5"/>
  <c r="G97" i="6"/>
  <c r="G121" i="6"/>
  <c r="D108" i="6"/>
  <c r="F90" i="6"/>
  <c r="G98" i="6"/>
  <c r="H103" i="6"/>
  <c r="G115" i="6"/>
  <c r="D102" i="6"/>
  <c r="AL52" i="5"/>
  <c r="G105" i="6"/>
  <c r="G106" i="6"/>
  <c r="E108" i="6"/>
  <c r="C99" i="6"/>
  <c r="C110" i="6"/>
  <c r="E119" i="6"/>
  <c r="D99" i="6"/>
  <c r="C95" i="6"/>
  <c r="AK49" i="5"/>
  <c r="G110" i="6"/>
  <c r="H96" i="6"/>
  <c r="AM53" i="5"/>
  <c r="G107" i="6"/>
  <c r="C122" i="6"/>
  <c r="F113" i="6"/>
  <c r="C100" i="6"/>
  <c r="F112" i="6"/>
  <c r="E122" i="6"/>
  <c r="H111" i="6"/>
  <c r="H102" i="6"/>
  <c r="E90" i="6"/>
  <c r="G109" i="6"/>
  <c r="E84" i="6"/>
  <c r="F100" i="6"/>
  <c r="E85" i="6"/>
  <c r="G101" i="6"/>
  <c r="F92" i="6"/>
  <c r="C120" i="6"/>
  <c r="F122" i="6"/>
  <c r="AM48" i="5"/>
  <c r="F96" i="6"/>
  <c r="AK6" i="5"/>
  <c r="C84" i="6" s="1"/>
  <c r="C103" i="6"/>
  <c r="C111" i="6"/>
  <c r="H107" i="6"/>
  <c r="C118" i="6"/>
  <c r="D101" i="6"/>
  <c r="G116" i="6"/>
  <c r="AL55" i="5"/>
  <c r="C92" i="6"/>
  <c r="F120" i="6"/>
  <c r="E111" i="6"/>
  <c r="D93" i="6"/>
  <c r="E124" i="6"/>
  <c r="E113" i="6"/>
  <c r="E91" i="6"/>
  <c r="F114" i="6"/>
  <c r="D100" i="6"/>
  <c r="G87" i="6"/>
  <c r="D111" i="6"/>
  <c r="F103" i="6"/>
  <c r="F764" i="3"/>
  <c r="D750" i="3"/>
  <c r="D758" i="3"/>
  <c r="F769" i="3"/>
  <c r="D765" i="3"/>
  <c r="H749" i="3"/>
  <c r="F748" i="3"/>
  <c r="G766" i="3"/>
  <c r="E746" i="3"/>
  <c r="F750" i="3"/>
  <c r="C763" i="3"/>
  <c r="C743" i="3"/>
  <c r="AO327" i="4"/>
  <c r="F749" i="3"/>
  <c r="AK334" i="4"/>
  <c r="AL327" i="4"/>
  <c r="AP337" i="4"/>
  <c r="AM340" i="4"/>
  <c r="D747" i="3"/>
  <c r="E763" i="3"/>
  <c r="C778" i="3"/>
  <c r="H760" i="3"/>
  <c r="H775" i="3"/>
  <c r="C751" i="3"/>
  <c r="C773" i="3"/>
  <c r="C760" i="3"/>
  <c r="C776" i="3"/>
  <c r="E747" i="3"/>
  <c r="D740" i="3"/>
  <c r="AK338" i="4"/>
  <c r="AN328" i="4"/>
  <c r="AP328" i="4"/>
  <c r="AM325" i="4"/>
  <c r="AN337" i="4"/>
  <c r="AN332" i="4"/>
  <c r="AN333" i="4"/>
  <c r="D745" i="3"/>
  <c r="D776" i="3"/>
  <c r="F771" i="3"/>
  <c r="H758" i="3"/>
  <c r="F767" i="3"/>
  <c r="E751" i="3"/>
  <c r="F752" i="3"/>
  <c r="E774" i="3"/>
  <c r="G763" i="3"/>
  <c r="D751" i="3"/>
  <c r="G754" i="3"/>
  <c r="H743" i="3"/>
  <c r="E749" i="3"/>
  <c r="H763" i="3"/>
  <c r="AN338" i="4"/>
  <c r="AO335" i="4"/>
  <c r="AL341" i="4"/>
  <c r="AL326" i="4"/>
  <c r="E766" i="3"/>
  <c r="D744" i="3"/>
  <c r="D743" i="3"/>
  <c r="F758" i="3"/>
  <c r="F741" i="3"/>
  <c r="F761" i="3"/>
  <c r="C769" i="3"/>
  <c r="E760" i="3"/>
  <c r="C762" i="3"/>
  <c r="H740" i="3"/>
  <c r="AL333" i="4"/>
  <c r="H757" i="3"/>
  <c r="AO325" i="4"/>
  <c r="AM335" i="4"/>
  <c r="AN340" i="4"/>
  <c r="E756" i="3"/>
  <c r="H747" i="3"/>
  <c r="D741" i="3"/>
  <c r="D748" i="3"/>
  <c r="E743" i="3"/>
  <c r="C745" i="3"/>
  <c r="G746" i="3"/>
  <c r="F763" i="3"/>
  <c r="E758" i="3"/>
  <c r="H759" i="3"/>
  <c r="AP334" i="4"/>
  <c r="H764" i="3"/>
  <c r="AN331" i="4"/>
  <c r="AK333" i="4"/>
  <c r="AN327" i="4"/>
  <c r="G773" i="3"/>
  <c r="G778" i="3"/>
  <c r="G777" i="3"/>
  <c r="F742" i="3"/>
  <c r="E741" i="3"/>
  <c r="D770" i="3"/>
  <c r="H774" i="3"/>
  <c r="H772" i="3"/>
  <c r="G761" i="3"/>
  <c r="G757" i="3"/>
  <c r="E761" i="3"/>
  <c r="AK340" i="4"/>
  <c r="AO330" i="4"/>
  <c r="AM326" i="4"/>
  <c r="AL339" i="4"/>
  <c r="H748" i="3"/>
  <c r="H753" i="3"/>
  <c r="E770" i="3"/>
  <c r="F745" i="3"/>
  <c r="E759" i="3"/>
  <c r="G752" i="3"/>
  <c r="E779" i="3"/>
  <c r="F768" i="3"/>
  <c r="E777" i="3"/>
  <c r="C754" i="3"/>
  <c r="AK326" i="4"/>
  <c r="AP342" i="4"/>
  <c r="AP333" i="4"/>
  <c r="AM330" i="4"/>
  <c r="AP343" i="4"/>
  <c r="E775" i="3"/>
  <c r="F770" i="3"/>
  <c r="G740" i="3"/>
  <c r="C747" i="3"/>
  <c r="C750" i="3"/>
  <c r="G741" i="3"/>
  <c r="E745" i="3"/>
  <c r="F740" i="3"/>
  <c r="C772" i="3"/>
  <c r="H769" i="3"/>
  <c r="AO343" i="4"/>
  <c r="AP329" i="4"/>
  <c r="H754" i="3"/>
  <c r="AK335" i="4"/>
  <c r="AN326" i="4"/>
  <c r="C748" i="3"/>
  <c r="D752" i="3"/>
  <c r="D757" i="3"/>
  <c r="D767" i="3"/>
  <c r="F780" i="3"/>
  <c r="H776" i="3"/>
  <c r="E771" i="3"/>
  <c r="G745" i="3"/>
  <c r="G765" i="3"/>
  <c r="AK331" i="4"/>
  <c r="AL334" i="4"/>
  <c r="AM343" i="4"/>
  <c r="AL330" i="4"/>
  <c r="AO341" i="4"/>
  <c r="AL328" i="4"/>
  <c r="G742" i="3"/>
  <c r="G764" i="3"/>
  <c r="G771" i="3"/>
  <c r="G762" i="3"/>
  <c r="F747" i="3"/>
  <c r="G759" i="3"/>
  <c r="H778" i="3"/>
  <c r="H751" i="3"/>
  <c r="H767" i="3"/>
  <c r="H777" i="3"/>
  <c r="AK336" i="4"/>
  <c r="AO331" i="4"/>
  <c r="AP326" i="4"/>
  <c r="AL331" i="4"/>
  <c r="AM328" i="4"/>
  <c r="AM342" i="4"/>
  <c r="C771" i="3"/>
  <c r="F759" i="3"/>
  <c r="H762" i="3"/>
  <c r="F777" i="3"/>
  <c r="E752" i="3"/>
  <c r="C758" i="3"/>
  <c r="F773" i="3"/>
  <c r="D777" i="3"/>
  <c r="C767" i="3"/>
  <c r="AM333" i="4"/>
  <c r="AP338" i="4"/>
  <c r="AM339" i="4"/>
  <c r="AK327" i="4"/>
  <c r="AP340" i="4"/>
  <c r="AL342" i="4"/>
  <c r="C770" i="3"/>
  <c r="C775" i="3"/>
  <c r="C780" i="3"/>
  <c r="H779" i="3"/>
  <c r="E772" i="3"/>
  <c r="G747" i="3"/>
  <c r="D764" i="3"/>
  <c r="E754" i="3"/>
  <c r="F756" i="3"/>
  <c r="D773" i="3"/>
  <c r="AP336" i="4"/>
  <c r="D742" i="3"/>
  <c r="AL335" i="4"/>
  <c r="AL343" i="4"/>
  <c r="AP341" i="4"/>
  <c r="AO328" i="4"/>
  <c r="E765" i="3"/>
  <c r="F765" i="3"/>
  <c r="D755" i="3"/>
  <c r="E780" i="3"/>
  <c r="G748" i="3"/>
  <c r="G767" i="3"/>
  <c r="C755" i="3"/>
  <c r="C765" i="3"/>
  <c r="F774" i="3"/>
  <c r="E773" i="3"/>
  <c r="AN339" i="4"/>
  <c r="H765" i="3"/>
  <c r="AL325" i="4"/>
  <c r="AM334" i="4"/>
  <c r="AK339" i="4"/>
  <c r="AP339" i="4"/>
  <c r="D768" i="3"/>
  <c r="D769" i="3"/>
  <c r="E748" i="3"/>
  <c r="H741" i="3"/>
  <c r="G755" i="3"/>
  <c r="H768" i="3"/>
  <c r="G772" i="3"/>
  <c r="D761" i="3"/>
  <c r="C749" i="3"/>
  <c r="F757" i="3"/>
  <c r="AL340" i="4"/>
  <c r="E762" i="3"/>
  <c r="G749" i="3"/>
  <c r="H780" i="3"/>
  <c r="H771" i="3"/>
  <c r="E757" i="3"/>
  <c r="H770" i="3"/>
  <c r="F746" i="3"/>
  <c r="E753" i="3"/>
  <c r="D759" i="3"/>
  <c r="D771" i="3"/>
  <c r="AL329" i="4"/>
  <c r="H752" i="3"/>
  <c r="AN341" i="4"/>
  <c r="AN336" i="4"/>
  <c r="AK330" i="4"/>
  <c r="E767" i="3"/>
  <c r="H746" i="3"/>
  <c r="F751" i="3"/>
  <c r="G769" i="3"/>
  <c r="D766" i="3"/>
  <c r="E776" i="3"/>
  <c r="E740" i="3"/>
  <c r="G768" i="3"/>
  <c r="C757" i="3"/>
  <c r="G751" i="3"/>
  <c r="AN342" i="4"/>
  <c r="C774" i="3"/>
  <c r="AO334" i="4"/>
  <c r="AM341" i="4"/>
  <c r="AN335" i="4"/>
  <c r="F775" i="3"/>
  <c r="D746" i="3"/>
  <c r="G750" i="3"/>
  <c r="AK337" i="4"/>
  <c r="AN325" i="4"/>
  <c r="H755" i="3"/>
  <c r="E744" i="3"/>
  <c r="H756" i="3"/>
  <c r="AO333" i="4"/>
  <c r="AK343" i="4"/>
  <c r="C759" i="3"/>
  <c r="G743" i="3"/>
  <c r="F755" i="3"/>
  <c r="AK328" i="4"/>
  <c r="AN343" i="4"/>
  <c r="G774" i="3"/>
  <c r="C746" i="3"/>
  <c r="C752" i="3"/>
  <c r="G770" i="3"/>
  <c r="AP331" i="4"/>
  <c r="C766" i="3"/>
  <c r="F778" i="3"/>
  <c r="G776" i="3"/>
  <c r="G775" i="3"/>
  <c r="AO342" i="4"/>
  <c r="D756" i="3"/>
  <c r="G753" i="3"/>
  <c r="C764" i="3"/>
  <c r="D762" i="3"/>
  <c r="AK332" i="4"/>
  <c r="F743" i="3"/>
  <c r="E764" i="3"/>
  <c r="F766" i="3"/>
  <c r="C753" i="3"/>
  <c r="AN334" i="4"/>
  <c r="H745" i="3"/>
  <c r="D760" i="3"/>
  <c r="D753" i="3"/>
  <c r="G780" i="3"/>
  <c r="AP332" i="4"/>
  <c r="AO332" i="4"/>
  <c r="C741" i="3"/>
  <c r="C742" i="3"/>
  <c r="D780" i="3"/>
  <c r="G779" i="3"/>
  <c r="AL337" i="4"/>
  <c r="AP327" i="4"/>
  <c r="F779" i="3"/>
  <c r="E768" i="3"/>
  <c r="D779" i="3"/>
  <c r="E742" i="3"/>
  <c r="AK341" i="4"/>
  <c r="AO326" i="4"/>
  <c r="H766" i="3"/>
  <c r="F753" i="3"/>
  <c r="G758" i="3"/>
  <c r="C777" i="3"/>
  <c r="AL332" i="4"/>
  <c r="AO337" i="4"/>
  <c r="F744" i="3"/>
  <c r="F772" i="3"/>
  <c r="H744" i="3"/>
  <c r="D778" i="3"/>
  <c r="AK329" i="4"/>
  <c r="AO338" i="4"/>
  <c r="C761" i="3"/>
  <c r="E778" i="3"/>
  <c r="C779" i="3"/>
  <c r="AN329" i="4"/>
  <c r="AK283" i="4"/>
  <c r="AK342" i="4"/>
  <c r="H750" i="3"/>
  <c r="D774" i="3"/>
  <c r="E750" i="3"/>
  <c r="AP325" i="4"/>
  <c r="AN330" i="4"/>
  <c r="AO339" i="4"/>
  <c r="D772" i="3"/>
  <c r="F760" i="3"/>
  <c r="D754" i="3"/>
  <c r="AP330" i="4"/>
  <c r="AP335" i="4"/>
  <c r="AM327" i="4"/>
  <c r="E769" i="3"/>
  <c r="H773" i="3"/>
  <c r="E755" i="3"/>
  <c r="G744" i="3"/>
  <c r="AL338" i="4"/>
  <c r="AM332" i="4"/>
  <c r="F776" i="3"/>
  <c r="C744" i="3"/>
  <c r="F762" i="3"/>
  <c r="AM336" i="4"/>
  <c r="AM331" i="4"/>
  <c r="AM337" i="4"/>
  <c r="G756" i="3"/>
  <c r="D775" i="3"/>
  <c r="F754" i="3"/>
  <c r="AO340" i="4"/>
  <c r="H761" i="3"/>
  <c r="AL336" i="4"/>
  <c r="D749" i="3"/>
  <c r="G760" i="3"/>
  <c r="H742" i="3"/>
  <c r="AO336" i="4"/>
  <c r="AO329" i="4"/>
  <c r="C768" i="3"/>
  <c r="C756" i="3"/>
  <c r="D763" i="3"/>
  <c r="AM338" i="4"/>
  <c r="AM329" i="4"/>
  <c r="C43" i="3" a="1"/>
  <c r="C43" i="3" s="1"/>
  <c r="T7" i="4" a="1"/>
  <c r="E267" i="6"/>
  <c r="C273" i="6"/>
  <c r="F275" i="6"/>
  <c r="F248" i="6"/>
  <c r="E288" i="6"/>
  <c r="D282" i="6"/>
  <c r="F270" i="6"/>
  <c r="H250" i="6"/>
  <c r="D269" i="6"/>
  <c r="H249" i="6"/>
  <c r="F261" i="6"/>
  <c r="C162" i="5"/>
  <c r="G164" i="5"/>
  <c r="E164" i="5"/>
  <c r="H168" i="5"/>
  <c r="H276" i="6"/>
  <c r="D249" i="6"/>
  <c r="E264" i="6"/>
  <c r="C257" i="6"/>
  <c r="C286" i="6"/>
  <c r="D250" i="6"/>
  <c r="F278" i="6"/>
  <c r="E279" i="6"/>
  <c r="H285" i="6"/>
  <c r="C270" i="6"/>
  <c r="C163" i="5"/>
  <c r="C285" i="6"/>
  <c r="G282" i="6"/>
  <c r="H166" i="5"/>
  <c r="C268" i="6"/>
  <c r="F260" i="6"/>
  <c r="F287" i="6"/>
  <c r="C283" i="6"/>
  <c r="C282" i="6"/>
  <c r="F268" i="6"/>
  <c r="G276" i="6"/>
  <c r="F283" i="6"/>
  <c r="F249" i="6"/>
  <c r="F274" i="6"/>
  <c r="E283" i="6"/>
  <c r="D287" i="6"/>
  <c r="C258" i="6"/>
  <c r="E169" i="5"/>
  <c r="C274" i="6"/>
  <c r="D273" i="6"/>
  <c r="D278" i="6"/>
  <c r="G249" i="6"/>
  <c r="G286" i="6"/>
  <c r="F288" i="6"/>
  <c r="D261" i="6"/>
  <c r="H264" i="6"/>
  <c r="F286" i="6"/>
  <c r="C254" i="6"/>
  <c r="G162" i="5"/>
  <c r="G288" i="6"/>
  <c r="C120" i="5"/>
  <c r="C248" i="6" s="1"/>
  <c r="H261" i="6"/>
  <c r="H257" i="6"/>
  <c r="H267" i="6"/>
  <c r="H286" i="6"/>
  <c r="G259" i="6"/>
  <c r="D248" i="6"/>
  <c r="H281" i="6"/>
  <c r="G275" i="6"/>
  <c r="H275" i="6"/>
  <c r="E281" i="6"/>
  <c r="D272" i="6"/>
  <c r="G256" i="6"/>
  <c r="G169" i="5"/>
  <c r="C164" i="5"/>
  <c r="E284" i="6"/>
  <c r="E277" i="6"/>
  <c r="H282" i="6"/>
  <c r="E253" i="6"/>
  <c r="G265" i="6"/>
  <c r="E287" i="6"/>
  <c r="H270" i="6"/>
  <c r="E282" i="6"/>
  <c r="D253" i="6"/>
  <c r="F281" i="6"/>
  <c r="E270" i="6"/>
  <c r="H165" i="5"/>
  <c r="D263" i="6"/>
  <c r="D267" i="6"/>
  <c r="C266" i="6"/>
  <c r="H272" i="6"/>
  <c r="F253" i="6"/>
  <c r="E268" i="6"/>
  <c r="D264" i="6"/>
  <c r="H258" i="6"/>
  <c r="H287" i="6"/>
  <c r="E278" i="6"/>
  <c r="H163" i="5"/>
  <c r="E275" i="6"/>
  <c r="F169" i="5"/>
  <c r="H167" i="5"/>
  <c r="H273" i="6"/>
  <c r="D254" i="6"/>
  <c r="G253" i="6"/>
  <c r="G258" i="6"/>
  <c r="C265" i="6"/>
  <c r="H277" i="6"/>
  <c r="D259" i="6"/>
  <c r="H268" i="6"/>
  <c r="E255" i="6"/>
  <c r="C169" i="5"/>
  <c r="C263" i="6"/>
  <c r="D167" i="5"/>
  <c r="D268" i="6"/>
  <c r="F255" i="6"/>
  <c r="H278" i="6"/>
  <c r="D285" i="6"/>
  <c r="G254" i="6"/>
  <c r="H248" i="6"/>
  <c r="C288" i="6"/>
  <c r="E286" i="6"/>
  <c r="F259" i="6"/>
  <c r="C264" i="6"/>
  <c r="F166" i="5"/>
  <c r="E285" i="6"/>
  <c r="D162" i="5"/>
  <c r="E167" i="5"/>
  <c r="F276" i="6"/>
  <c r="F266" i="6"/>
  <c r="C261" i="6"/>
  <c r="C276" i="6"/>
  <c r="H274" i="6"/>
  <c r="G279" i="6"/>
  <c r="F262" i="6"/>
  <c r="E254" i="6"/>
  <c r="H256" i="6"/>
  <c r="D163" i="5"/>
  <c r="D168" i="5"/>
  <c r="C166" i="5"/>
  <c r="G163" i="5"/>
  <c r="D284" i="6"/>
  <c r="F284" i="6"/>
  <c r="C256" i="6"/>
  <c r="G274" i="6"/>
  <c r="G250" i="6"/>
  <c r="C281" i="6"/>
  <c r="F251" i="6"/>
  <c r="F264" i="6"/>
  <c r="E260" i="6"/>
  <c r="E163" i="5"/>
  <c r="D258" i="6"/>
  <c r="F163" i="5"/>
  <c r="E272" i="6"/>
  <c r="D279" i="6"/>
  <c r="E248" i="6"/>
  <c r="E263" i="6"/>
  <c r="C267" i="6"/>
  <c r="G270" i="6"/>
  <c r="H260" i="6"/>
  <c r="D274" i="6"/>
  <c r="G261" i="6"/>
  <c r="G278" i="6"/>
  <c r="H271" i="6"/>
  <c r="C253" i="6"/>
  <c r="F279" i="6"/>
  <c r="F252" i="6"/>
  <c r="E274" i="6"/>
  <c r="G281" i="6"/>
  <c r="D281" i="6"/>
  <c r="D271" i="6"/>
  <c r="D286" i="6"/>
  <c r="F282" i="6"/>
  <c r="F254" i="6"/>
  <c r="F257" i="6"/>
  <c r="D169" i="5"/>
  <c r="C165" i="5"/>
  <c r="E162" i="5"/>
  <c r="H162" i="5"/>
  <c r="C284" i="6"/>
  <c r="H279" i="6"/>
  <c r="E271" i="6"/>
  <c r="D260" i="6"/>
  <c r="G273" i="6"/>
  <c r="D166" i="5"/>
  <c r="G271" i="6"/>
  <c r="D288" i="6"/>
  <c r="H251" i="6"/>
  <c r="D262" i="6"/>
  <c r="G267" i="6"/>
  <c r="C269" i="6"/>
  <c r="H262" i="6"/>
  <c r="C255" i="6"/>
  <c r="E273" i="6"/>
  <c r="F267" i="6"/>
  <c r="H266" i="6"/>
  <c r="C279" i="6"/>
  <c r="H280" i="6"/>
  <c r="E269" i="6"/>
  <c r="F273" i="6"/>
  <c r="H263" i="6"/>
  <c r="D252" i="6"/>
  <c r="F280" i="6"/>
  <c r="D275" i="6"/>
  <c r="H288" i="6"/>
  <c r="G268" i="6"/>
  <c r="D276" i="6"/>
  <c r="G283" i="6"/>
  <c r="G255" i="6"/>
  <c r="G264" i="6"/>
  <c r="C252" i="6"/>
  <c r="E250" i="6"/>
  <c r="H265" i="6"/>
  <c r="E280" i="6"/>
  <c r="H284" i="6"/>
  <c r="G287" i="6"/>
  <c r="C249" i="6"/>
  <c r="E262" i="6"/>
  <c r="E257" i="6"/>
  <c r="G285" i="6"/>
  <c r="G165" i="5"/>
  <c r="E266" i="6"/>
  <c r="G269" i="6"/>
  <c r="G262" i="6"/>
  <c r="D265" i="6"/>
  <c r="H269" i="6"/>
  <c r="F164" i="5"/>
  <c r="F265" i="6"/>
  <c r="E252" i="6"/>
  <c r="G260" i="6"/>
  <c r="E276" i="6"/>
  <c r="F271" i="6"/>
  <c r="H164" i="5"/>
  <c r="G284" i="6"/>
  <c r="G252" i="6"/>
  <c r="F258" i="6"/>
  <c r="H252" i="6"/>
  <c r="E166" i="5"/>
  <c r="G168" i="5"/>
  <c r="C278" i="6"/>
  <c r="H259" i="6"/>
  <c r="H255" i="6"/>
  <c r="D270" i="6"/>
  <c r="C275" i="6"/>
  <c r="D164" i="5"/>
  <c r="D283" i="6"/>
  <c r="C262" i="6"/>
  <c r="C277" i="6"/>
  <c r="D266" i="6"/>
  <c r="E165" i="5"/>
  <c r="F168" i="5"/>
  <c r="C250" i="6"/>
  <c r="F263" i="6"/>
  <c r="H253" i="6"/>
  <c r="G248" i="6"/>
  <c r="E168" i="5"/>
  <c r="C168" i="5"/>
  <c r="E259" i="6"/>
  <c r="G263" i="6"/>
  <c r="F272" i="6"/>
  <c r="D280" i="6"/>
  <c r="H169" i="5"/>
  <c r="D165" i="5"/>
  <c r="H283" i="6"/>
  <c r="D251" i="6"/>
  <c r="E251" i="6"/>
  <c r="E256" i="6"/>
  <c r="C280" i="6"/>
  <c r="G272" i="6"/>
  <c r="H254" i="6"/>
  <c r="F277" i="6"/>
  <c r="C287" i="6"/>
  <c r="C271" i="6"/>
  <c r="F162" i="5"/>
  <c r="C167" i="5"/>
  <c r="C251" i="6"/>
  <c r="D277" i="6"/>
  <c r="C272" i="6"/>
  <c r="E258" i="6"/>
  <c r="G167" i="5"/>
  <c r="F165" i="5"/>
  <c r="F256" i="6"/>
  <c r="G257" i="6"/>
  <c r="D255" i="6"/>
  <c r="C260" i="6"/>
  <c r="F167" i="5"/>
  <c r="G277" i="6"/>
  <c r="F285" i="6"/>
  <c r="E249" i="6"/>
  <c r="D257" i="6"/>
  <c r="E261" i="6"/>
  <c r="G266" i="6"/>
  <c r="E265" i="6"/>
  <c r="F269" i="6"/>
  <c r="D256" i="6"/>
  <c r="C259" i="6"/>
  <c r="G280" i="6"/>
  <c r="G251" i="6"/>
  <c r="F250" i="6"/>
  <c r="G166" i="5"/>
  <c r="L293" i="9"/>
  <c r="L202" i="8"/>
  <c r="L299" i="9"/>
  <c r="L300" i="9"/>
  <c r="L200" i="8"/>
  <c r="L294" i="9"/>
  <c r="L196" i="8"/>
  <c r="L291" i="9"/>
  <c r="L282" i="9"/>
  <c r="L288" i="9"/>
  <c r="L287" i="9"/>
  <c r="L298" i="9"/>
  <c r="L292" i="9"/>
  <c r="L297" i="9"/>
  <c r="L198" i="8"/>
  <c r="L302" i="9"/>
  <c r="L290" i="9"/>
  <c r="L309" i="9"/>
  <c r="L285" i="9"/>
  <c r="L306" i="9"/>
  <c r="L197" i="8"/>
  <c r="L283" i="9"/>
  <c r="L304" i="9"/>
  <c r="L301" i="9"/>
  <c r="L303" i="9"/>
  <c r="L286" i="9"/>
  <c r="L296" i="9"/>
  <c r="L307" i="9"/>
  <c r="L311" i="9"/>
  <c r="L289" i="9"/>
  <c r="L305" i="9"/>
  <c r="L284" i="9"/>
  <c r="L295" i="9"/>
  <c r="L159" i="8"/>
  <c r="L310" i="9"/>
  <c r="L193" i="8"/>
  <c r="L199" i="8"/>
  <c r="L195" i="8"/>
  <c r="L192" i="8"/>
  <c r="L194" i="8"/>
  <c r="L201" i="8"/>
  <c r="L308" i="9"/>
  <c r="I72" i="6"/>
  <c r="I58" i="6"/>
  <c r="Z55" i="5"/>
  <c r="I56" i="6"/>
  <c r="Z50" i="5"/>
  <c r="I50" i="6"/>
  <c r="Z54" i="5"/>
  <c r="I71" i="6"/>
  <c r="I77" i="6"/>
  <c r="I46" i="6"/>
  <c r="I57" i="6"/>
  <c r="I55" i="6"/>
  <c r="Z6" i="5"/>
  <c r="I43" i="6" s="1"/>
  <c r="I76" i="6"/>
  <c r="I48" i="6"/>
  <c r="Z52" i="5"/>
  <c r="I53" i="6"/>
  <c r="I81" i="6"/>
  <c r="I74" i="6"/>
  <c r="I67" i="6"/>
  <c r="I51" i="6"/>
  <c r="I45" i="6"/>
  <c r="I78" i="6"/>
  <c r="I60" i="6"/>
  <c r="I83" i="6"/>
  <c r="I65" i="6"/>
  <c r="I68" i="6"/>
  <c r="I70" i="6"/>
  <c r="I79" i="6"/>
  <c r="I47" i="6"/>
  <c r="I69" i="6"/>
  <c r="I66" i="6"/>
  <c r="I80" i="6"/>
  <c r="I54" i="6"/>
  <c r="I52" i="6"/>
  <c r="Z51" i="5"/>
  <c r="I62" i="6"/>
  <c r="Z48" i="5"/>
  <c r="I82" i="6"/>
  <c r="I64" i="6"/>
  <c r="Z53" i="5"/>
  <c r="I49" i="6"/>
  <c r="I44" i="6"/>
  <c r="I59" i="6"/>
  <c r="I73" i="6"/>
  <c r="I61" i="6"/>
  <c r="I75" i="6"/>
  <c r="Z49" i="5"/>
  <c r="I63" i="6"/>
  <c r="I586" i="3"/>
  <c r="I588" i="3"/>
  <c r="AQ273" i="4"/>
  <c r="I615" i="3"/>
  <c r="I600" i="3"/>
  <c r="AQ268" i="4"/>
  <c r="I591" i="3"/>
  <c r="I579" i="3"/>
  <c r="AQ271" i="4"/>
  <c r="I577" i="3"/>
  <c r="I578" i="3"/>
  <c r="AQ261" i="4"/>
  <c r="I601" i="3"/>
  <c r="I594" i="3"/>
  <c r="AQ263" i="4"/>
  <c r="I592" i="3"/>
  <c r="I590" i="3"/>
  <c r="AQ258" i="4"/>
  <c r="I610" i="3"/>
  <c r="I595" i="3"/>
  <c r="AQ264" i="4"/>
  <c r="I604" i="3"/>
  <c r="AQ214" i="4"/>
  <c r="I580" i="3"/>
  <c r="AQ274" i="4"/>
  <c r="I614" i="3"/>
  <c r="AQ272" i="4"/>
  <c r="I584" i="3"/>
  <c r="I583" i="3"/>
  <c r="I599" i="3"/>
  <c r="I593" i="3"/>
  <c r="I598" i="3"/>
  <c r="I607" i="3"/>
  <c r="I609" i="3"/>
  <c r="I585" i="3"/>
  <c r="I605" i="3"/>
  <c r="I603" i="3"/>
  <c r="I581" i="3"/>
  <c r="I608" i="3"/>
  <c r="I596" i="3"/>
  <c r="I613" i="3"/>
  <c r="I582" i="3"/>
  <c r="AQ269" i="4"/>
  <c r="I587" i="3"/>
  <c r="AQ257" i="4"/>
  <c r="I606" i="3"/>
  <c r="AQ267" i="4"/>
  <c r="I602" i="3"/>
  <c r="AQ265" i="4"/>
  <c r="I589" i="3"/>
  <c r="AQ266" i="4"/>
  <c r="I612" i="3"/>
  <c r="AQ259" i="4"/>
  <c r="AQ262" i="4"/>
  <c r="AQ270" i="4"/>
  <c r="I597" i="3"/>
  <c r="I616" i="3"/>
  <c r="AQ260" i="4"/>
  <c r="I611" i="3"/>
  <c r="J186" i="9"/>
  <c r="AR99" i="8"/>
  <c r="J179" i="9"/>
  <c r="AR95" i="8"/>
  <c r="J160" i="9"/>
  <c r="AR91" i="8"/>
  <c r="J170" i="9"/>
  <c r="J173" i="9"/>
  <c r="J175" i="9"/>
  <c r="AR93" i="8"/>
  <c r="J171" i="9"/>
  <c r="AR96" i="8"/>
  <c r="J162" i="9"/>
  <c r="AR100" i="8"/>
  <c r="J167" i="9"/>
  <c r="J172" i="9"/>
  <c r="AR57" i="8"/>
  <c r="J177" i="9"/>
  <c r="J174" i="9"/>
  <c r="AR97" i="8"/>
  <c r="J182" i="9"/>
  <c r="J176" i="9"/>
  <c r="J187" i="9"/>
  <c r="AR98" i="8"/>
  <c r="J159" i="9"/>
  <c r="AR94" i="8"/>
  <c r="J169" i="9"/>
  <c r="J166" i="9"/>
  <c r="J178" i="9"/>
  <c r="J158" i="9"/>
  <c r="J185" i="9"/>
  <c r="J183" i="9"/>
  <c r="J164" i="9"/>
  <c r="J161" i="9"/>
  <c r="J168" i="9"/>
  <c r="AR90" i="8"/>
  <c r="J184" i="9"/>
  <c r="J165" i="9"/>
  <c r="AR92" i="8"/>
  <c r="J180" i="9"/>
  <c r="J163" i="9"/>
  <c r="J181" i="9"/>
  <c r="BL537" i="4"/>
  <c r="BL546" i="4"/>
  <c r="BL539" i="4"/>
  <c r="BL545" i="4"/>
  <c r="BL536" i="4"/>
  <c r="BL535" i="4"/>
  <c r="BL533" i="4"/>
  <c r="BL547" i="4"/>
  <c r="BL534" i="4"/>
  <c r="BL544" i="4"/>
  <c r="BL550" i="4"/>
  <c r="BL543" i="4"/>
  <c r="BL541" i="4"/>
  <c r="BL490" i="4"/>
  <c r="BL532" i="4" s="1"/>
  <c r="BL540" i="4"/>
  <c r="BL548" i="4"/>
  <c r="BL549" i="4"/>
  <c r="BL538" i="4"/>
  <c r="BL542" i="4"/>
  <c r="L448" i="3"/>
  <c r="L427" i="3"/>
  <c r="AT195" i="4"/>
  <c r="L446" i="3"/>
  <c r="L423" i="3"/>
  <c r="L418" i="3"/>
  <c r="L414" i="3"/>
  <c r="L428" i="3"/>
  <c r="L440" i="3"/>
  <c r="L419" i="3"/>
  <c r="L433" i="3"/>
  <c r="L437" i="3"/>
  <c r="L431" i="3"/>
  <c r="L442" i="3"/>
  <c r="AT189" i="4"/>
  <c r="L430" i="3"/>
  <c r="AT194" i="4"/>
  <c r="AT202" i="4"/>
  <c r="L416" i="3"/>
  <c r="L449" i="3"/>
  <c r="AT203" i="4"/>
  <c r="L429" i="3"/>
  <c r="AT199" i="4"/>
  <c r="L426" i="3"/>
  <c r="AT197" i="4"/>
  <c r="L436" i="3"/>
  <c r="L422" i="3"/>
  <c r="AT201" i="4"/>
  <c r="L421" i="3"/>
  <c r="L424" i="3"/>
  <c r="AT200" i="4"/>
  <c r="L434" i="3"/>
  <c r="L432" i="3"/>
  <c r="AT191" i="4"/>
  <c r="L444" i="3"/>
  <c r="L439" i="3"/>
  <c r="L447" i="3"/>
  <c r="L452" i="3"/>
  <c r="L451" i="3"/>
  <c r="AT193" i="4"/>
  <c r="AT145" i="4"/>
  <c r="AT204" i="4"/>
  <c r="AT190" i="4"/>
  <c r="L438" i="3"/>
  <c r="AT188" i="4"/>
  <c r="L443" i="3"/>
  <c r="AT205" i="4"/>
  <c r="L445" i="3"/>
  <c r="AT196" i="4"/>
  <c r="L420" i="3"/>
  <c r="L413" i="3"/>
  <c r="L425" i="3"/>
  <c r="L435" i="3"/>
  <c r="L450" i="3"/>
  <c r="L417" i="3"/>
  <c r="L441" i="3"/>
  <c r="L415" i="3"/>
  <c r="AT198" i="4"/>
  <c r="AT192" i="4"/>
  <c r="M43" i="9"/>
  <c r="AD48" i="8"/>
  <c r="M39" i="9"/>
  <c r="M35" i="9"/>
  <c r="AD39" i="8"/>
  <c r="M41" i="9"/>
  <c r="AD41" i="8"/>
  <c r="M48" i="9"/>
  <c r="M62" i="9"/>
  <c r="M49" i="9"/>
  <c r="M51" i="9"/>
  <c r="M46" i="9"/>
  <c r="AD42" i="8"/>
  <c r="M60" i="9"/>
  <c r="M53" i="9"/>
  <c r="M63" i="9"/>
  <c r="AD47" i="8"/>
  <c r="M47" i="9"/>
  <c r="M57" i="9"/>
  <c r="AD45" i="8"/>
  <c r="M55" i="9"/>
  <c r="AD46" i="8"/>
  <c r="M59" i="9"/>
  <c r="AD44" i="8"/>
  <c r="M42" i="9"/>
  <c r="M40" i="9"/>
  <c r="M34" i="9"/>
  <c r="M37" i="9"/>
  <c r="M50" i="9"/>
  <c r="M44" i="9"/>
  <c r="M52" i="9"/>
  <c r="M54" i="9"/>
  <c r="M58" i="9"/>
  <c r="M36" i="9"/>
  <c r="M61" i="9"/>
  <c r="M45" i="9"/>
  <c r="M38" i="9"/>
  <c r="AD49" i="8"/>
  <c r="AD43" i="8"/>
  <c r="AD40" i="8"/>
  <c r="AD6" i="8"/>
  <c r="M56" i="9"/>
  <c r="L1148" i="3"/>
  <c r="L1140" i="3"/>
  <c r="BK467" i="4"/>
  <c r="L1116" i="3"/>
  <c r="L1112" i="3"/>
  <c r="BK421" i="4"/>
  <c r="L1141" i="3"/>
  <c r="L1117" i="3"/>
  <c r="BK469" i="4"/>
  <c r="L1143" i="3"/>
  <c r="L1122" i="3"/>
  <c r="BK480" i="4"/>
  <c r="L1146" i="3"/>
  <c r="L1132" i="3"/>
  <c r="BK474" i="4"/>
  <c r="L1114" i="3"/>
  <c r="L1142" i="3"/>
  <c r="BK481" i="4"/>
  <c r="L1115" i="3"/>
  <c r="L1129" i="3"/>
  <c r="BK477" i="4"/>
  <c r="L1119" i="3"/>
  <c r="L1134" i="3"/>
  <c r="BK472" i="4"/>
  <c r="L1124" i="3"/>
  <c r="L1144" i="3"/>
  <c r="BK468" i="4"/>
  <c r="L1149" i="3"/>
  <c r="L1118" i="3"/>
  <c r="BK466" i="4"/>
  <c r="L1125" i="3"/>
  <c r="BK470" i="4"/>
  <c r="L1128" i="3"/>
  <c r="BK476" i="4"/>
  <c r="L1130" i="3"/>
  <c r="BK479" i="4"/>
  <c r="L1147" i="3"/>
  <c r="L1138" i="3"/>
  <c r="BK471" i="4"/>
  <c r="L1139" i="3"/>
  <c r="L1113" i="3"/>
  <c r="L1123" i="3"/>
  <c r="L1136" i="3"/>
  <c r="L1126" i="3"/>
  <c r="BK465" i="4"/>
  <c r="BK473" i="4"/>
  <c r="BK475" i="4"/>
  <c r="BK478" i="4"/>
  <c r="L1133" i="3"/>
  <c r="L1111" i="3"/>
  <c r="L1110" i="3"/>
  <c r="L1145" i="3"/>
  <c r="L1131" i="3"/>
  <c r="L1121" i="3"/>
  <c r="L1135" i="3"/>
  <c r="L1127" i="3"/>
  <c r="L1137" i="3"/>
  <c r="L1120" i="3"/>
  <c r="BK464" i="4"/>
  <c r="K270" i="3"/>
  <c r="K272" i="3"/>
  <c r="AS123" i="4"/>
  <c r="K281" i="3"/>
  <c r="K264" i="3"/>
  <c r="AS133" i="4"/>
  <c r="K274" i="3"/>
  <c r="K278" i="3"/>
  <c r="AS135" i="4"/>
  <c r="K255" i="3"/>
  <c r="K262" i="3"/>
  <c r="K266" i="3"/>
  <c r="K279" i="3"/>
  <c r="K251" i="3"/>
  <c r="AS127" i="4"/>
  <c r="K260" i="3"/>
  <c r="K287" i="3"/>
  <c r="AS122" i="4"/>
  <c r="K284" i="3"/>
  <c r="K256" i="3"/>
  <c r="AS134" i="4"/>
  <c r="K265" i="3"/>
  <c r="K259" i="3"/>
  <c r="AS130" i="4"/>
  <c r="K271" i="3"/>
  <c r="K283" i="3"/>
  <c r="AS129" i="4"/>
  <c r="K276" i="3"/>
  <c r="K288" i="3"/>
  <c r="AS128" i="4"/>
  <c r="K275" i="3"/>
  <c r="K269" i="3"/>
  <c r="AS121" i="4"/>
  <c r="K280" i="3"/>
  <c r="K250" i="3"/>
  <c r="AS126" i="4"/>
  <c r="K286" i="3"/>
  <c r="AS125" i="4"/>
  <c r="AS132" i="4"/>
  <c r="K285" i="3"/>
  <c r="AS124" i="4"/>
  <c r="AS131" i="4"/>
  <c r="K257" i="3"/>
  <c r="AS119" i="4"/>
  <c r="K258" i="3"/>
  <c r="K249" i="3"/>
  <c r="K252" i="3"/>
  <c r="K263" i="3"/>
  <c r="K273" i="3"/>
  <c r="AS76" i="4"/>
  <c r="K277" i="3"/>
  <c r="K261" i="3"/>
  <c r="K253" i="3"/>
  <c r="K282" i="3"/>
  <c r="K268" i="3"/>
  <c r="AS120" i="4"/>
  <c r="AS136" i="4"/>
  <c r="K254" i="3"/>
  <c r="K267" i="3"/>
  <c r="J447" i="6"/>
  <c r="J452" i="6"/>
  <c r="J444" i="6"/>
  <c r="J433" i="6"/>
  <c r="J451" i="6"/>
  <c r="J414" i="6"/>
  <c r="J438" i="6"/>
  <c r="J441" i="6"/>
  <c r="J445" i="6"/>
  <c r="J450" i="6"/>
  <c r="J448" i="6"/>
  <c r="AA219" i="5"/>
  <c r="J417" i="6"/>
  <c r="J443" i="6"/>
  <c r="J415" i="6"/>
  <c r="AA221" i="5"/>
  <c r="J413" i="6"/>
  <c r="J425" i="6"/>
  <c r="J432" i="6"/>
  <c r="J430" i="6"/>
  <c r="J431" i="6"/>
  <c r="J449" i="6"/>
  <c r="J434" i="6"/>
  <c r="J446" i="6"/>
  <c r="J429" i="6"/>
  <c r="J436" i="6"/>
  <c r="J439" i="6"/>
  <c r="J420" i="6"/>
  <c r="J440" i="6"/>
  <c r="J442" i="6"/>
  <c r="J416" i="6"/>
  <c r="J424" i="6"/>
  <c r="J421" i="6"/>
  <c r="J428" i="6"/>
  <c r="J422" i="6"/>
  <c r="AA222" i="5"/>
  <c r="J427" i="6"/>
  <c r="AA220" i="5"/>
  <c r="J418" i="6"/>
  <c r="AA225" i="5"/>
  <c r="J437" i="6"/>
  <c r="AA223" i="5"/>
  <c r="J423" i="6"/>
  <c r="AA224" i="5"/>
  <c r="J419" i="6"/>
  <c r="AA226" i="5"/>
  <c r="J426" i="6"/>
  <c r="J435" i="6"/>
  <c r="AA177" i="5"/>
  <c r="J412" i="6" s="1"/>
  <c r="I956" i="3"/>
  <c r="I954" i="3"/>
  <c r="BH408" i="4"/>
  <c r="I979" i="3"/>
  <c r="I984" i="3"/>
  <c r="BH411" i="4"/>
  <c r="I951" i="3"/>
  <c r="I952" i="3"/>
  <c r="BH409" i="4"/>
  <c r="I970" i="3"/>
  <c r="BH396" i="4"/>
  <c r="BH410" i="4"/>
  <c r="I964" i="3"/>
  <c r="I975" i="3"/>
  <c r="I959" i="3"/>
  <c r="I976" i="3"/>
  <c r="I985" i="3"/>
  <c r="I971" i="3"/>
  <c r="I947" i="3"/>
  <c r="BH406" i="4"/>
  <c r="I958" i="3"/>
  <c r="I960" i="3"/>
  <c r="BH399" i="4"/>
  <c r="I963" i="3"/>
  <c r="I965" i="3"/>
  <c r="BH398" i="4"/>
  <c r="I969" i="3"/>
  <c r="I977" i="3"/>
  <c r="BH401" i="4"/>
  <c r="I946" i="3"/>
  <c r="I982" i="3"/>
  <c r="BH412" i="4"/>
  <c r="I948" i="3"/>
  <c r="BH397" i="4"/>
  <c r="I953" i="3"/>
  <c r="BH395" i="4"/>
  <c r="I949" i="3"/>
  <c r="BH352" i="4"/>
  <c r="I961" i="3"/>
  <c r="BH404" i="4"/>
  <c r="I968" i="3"/>
  <c r="BH403" i="4"/>
  <c r="I974" i="3"/>
  <c r="BH405" i="4"/>
  <c r="I978" i="3"/>
  <c r="BH402" i="4"/>
  <c r="I983" i="3"/>
  <c r="BH400" i="4"/>
  <c r="I980" i="3"/>
  <c r="I950" i="3"/>
  <c r="I962" i="3"/>
  <c r="I967" i="3"/>
  <c r="I972" i="3"/>
  <c r="I966" i="3"/>
  <c r="I981" i="3"/>
  <c r="I957" i="3"/>
  <c r="BH407" i="4"/>
  <c r="I973" i="3"/>
  <c r="I955" i="3"/>
  <c r="AS60" i="4"/>
  <c r="AS63" i="4"/>
  <c r="AS55" i="4"/>
  <c r="AS66" i="4"/>
  <c r="AS65" i="4"/>
  <c r="AS54" i="4"/>
  <c r="AS59" i="4"/>
  <c r="AS61" i="4"/>
  <c r="AS53" i="4"/>
  <c r="AS62" i="4"/>
  <c r="AS64" i="4"/>
  <c r="AS56" i="4"/>
  <c r="AS57" i="4"/>
  <c r="AS7" i="4"/>
  <c r="AS49" i="4" s="1"/>
  <c r="AS67" i="4"/>
  <c r="AS51" i="4"/>
  <c r="AS58" i="4"/>
  <c r="AS52" i="4"/>
  <c r="AS50" i="4"/>
  <c r="M109" i="3"/>
  <c r="M120" i="3"/>
  <c r="AD62" i="4"/>
  <c r="M114" i="3"/>
  <c r="M112" i="3"/>
  <c r="AD57" i="4"/>
  <c r="M119" i="3"/>
  <c r="M117" i="3"/>
  <c r="AD55" i="4"/>
  <c r="M86" i="3"/>
  <c r="M122" i="3"/>
  <c r="AD52" i="4"/>
  <c r="M85" i="3"/>
  <c r="AD51" i="4"/>
  <c r="AD66" i="4"/>
  <c r="M98" i="3"/>
  <c r="M107" i="3"/>
  <c r="M123" i="3"/>
  <c r="M99" i="3"/>
  <c r="M110" i="3"/>
  <c r="M87" i="3"/>
  <c r="M96" i="3"/>
  <c r="AD61" i="4"/>
  <c r="M95" i="3"/>
  <c r="M124" i="3"/>
  <c r="M106" i="3"/>
  <c r="M97" i="3"/>
  <c r="M116" i="3"/>
  <c r="AD7" i="4"/>
  <c r="M90" i="3"/>
  <c r="M103" i="3"/>
  <c r="M93" i="3"/>
  <c r="AD60" i="4"/>
  <c r="M100" i="3"/>
  <c r="AD56" i="4"/>
  <c r="M105" i="3"/>
  <c r="AD63" i="4"/>
  <c r="M111" i="3"/>
  <c r="AD53" i="4"/>
  <c r="M115" i="3"/>
  <c r="AD59" i="4"/>
  <c r="M88" i="3"/>
  <c r="AD58" i="4"/>
  <c r="M108" i="3"/>
  <c r="AD67" i="4"/>
  <c r="M89" i="3"/>
  <c r="M94" i="3"/>
  <c r="M118" i="3"/>
  <c r="M104" i="3"/>
  <c r="AD54" i="4"/>
  <c r="M121" i="3"/>
  <c r="M92" i="3"/>
  <c r="M91" i="3"/>
  <c r="AD64" i="4"/>
  <c r="AD65" i="4"/>
  <c r="M101" i="3"/>
  <c r="AD50" i="4"/>
  <c r="M113" i="3"/>
  <c r="M102" i="3"/>
  <c r="M757" i="3"/>
  <c r="M774" i="3"/>
  <c r="AU328" i="4"/>
  <c r="M747" i="3"/>
  <c r="M780" i="3"/>
  <c r="AU333" i="4"/>
  <c r="M776" i="3"/>
  <c r="M760" i="3"/>
  <c r="AU343" i="4"/>
  <c r="M746" i="3"/>
  <c r="M767" i="3"/>
  <c r="AU327" i="4"/>
  <c r="M773" i="3"/>
  <c r="M779" i="3"/>
  <c r="AU334" i="4"/>
  <c r="M755" i="3"/>
  <c r="M750" i="3"/>
  <c r="AU337" i="4"/>
  <c r="M762" i="3"/>
  <c r="M769" i="3"/>
  <c r="AU341" i="4"/>
  <c r="M744" i="3"/>
  <c r="M751" i="3"/>
  <c r="AU335" i="4"/>
  <c r="M763" i="3"/>
  <c r="M742" i="3"/>
  <c r="AU342" i="4"/>
  <c r="M775" i="3"/>
  <c r="M778" i="3"/>
  <c r="M745" i="3"/>
  <c r="M741" i="3"/>
  <c r="M772" i="3"/>
  <c r="M766" i="3"/>
  <c r="M758" i="3"/>
  <c r="M765" i="3"/>
  <c r="M749" i="3"/>
  <c r="M743" i="3"/>
  <c r="M756" i="3"/>
  <c r="M748" i="3"/>
  <c r="M754" i="3"/>
  <c r="AU331" i="4"/>
  <c r="M771" i="3"/>
  <c r="AU332" i="4"/>
  <c r="M753" i="3"/>
  <c r="AU340" i="4"/>
  <c r="M777" i="3"/>
  <c r="AU338" i="4"/>
  <c r="M768" i="3"/>
  <c r="AU326" i="4"/>
  <c r="M764" i="3"/>
  <c r="AU336" i="4"/>
  <c r="M752" i="3"/>
  <c r="AU339" i="4"/>
  <c r="M770" i="3"/>
  <c r="AU283" i="4"/>
  <c r="M761" i="3"/>
  <c r="M759" i="3"/>
  <c r="AU329" i="4"/>
  <c r="AU330" i="4"/>
  <c r="F1018" i="3"/>
  <c r="E997" i="3"/>
  <c r="H998" i="3"/>
  <c r="E996" i="3"/>
  <c r="H1002" i="3"/>
  <c r="E1025" i="3"/>
  <c r="H1020" i="3"/>
  <c r="F1001" i="3"/>
  <c r="E988" i="3"/>
  <c r="C989" i="3"/>
  <c r="C1004" i="3"/>
  <c r="G993" i="3"/>
  <c r="F478" i="4"/>
  <c r="H476" i="4"/>
  <c r="E463" i="4"/>
  <c r="H468" i="4"/>
  <c r="F468" i="4"/>
  <c r="G469" i="4"/>
  <c r="G1001" i="3"/>
  <c r="H999" i="3"/>
  <c r="D1022" i="3"/>
  <c r="G1026" i="3"/>
  <c r="F993" i="3"/>
  <c r="H1007" i="3"/>
  <c r="E986" i="3"/>
  <c r="E1002" i="3"/>
  <c r="F1016" i="3"/>
  <c r="H986" i="3"/>
  <c r="F988" i="3"/>
  <c r="H1024" i="3"/>
  <c r="E472" i="4"/>
  <c r="E475" i="4"/>
  <c r="C464" i="4"/>
  <c r="E477" i="4"/>
  <c r="D464" i="4"/>
  <c r="E465" i="4"/>
  <c r="H1011" i="3"/>
  <c r="G1014" i="3"/>
  <c r="E1014" i="3"/>
  <c r="D1000" i="3"/>
  <c r="C1006" i="3"/>
  <c r="C991" i="3"/>
  <c r="D988" i="3"/>
  <c r="G1004" i="3"/>
  <c r="H1001" i="3"/>
  <c r="E1021" i="3"/>
  <c r="D1026" i="3"/>
  <c r="G1000" i="3"/>
  <c r="H471" i="4"/>
  <c r="C477" i="4"/>
  <c r="C475" i="4"/>
  <c r="H466" i="4"/>
  <c r="G465" i="4"/>
  <c r="D477" i="4"/>
  <c r="E999" i="3"/>
  <c r="D990" i="3"/>
  <c r="G1019" i="3"/>
  <c r="E1024" i="3"/>
  <c r="H1006" i="3"/>
  <c r="G1021" i="3"/>
  <c r="G999" i="3"/>
  <c r="H996" i="3"/>
  <c r="H1026" i="3"/>
  <c r="F992" i="3"/>
  <c r="F997" i="3"/>
  <c r="H990" i="3"/>
  <c r="G470" i="4"/>
  <c r="C471" i="4"/>
  <c r="C473" i="4"/>
  <c r="C421" i="4"/>
  <c r="D467" i="4"/>
  <c r="G476" i="4"/>
  <c r="H1025" i="3"/>
  <c r="D1002" i="3"/>
  <c r="C1021" i="3"/>
  <c r="G998" i="3"/>
  <c r="D994" i="3"/>
  <c r="D997" i="3"/>
  <c r="C1026" i="3"/>
  <c r="F1026" i="3"/>
  <c r="C1015" i="3"/>
  <c r="G988" i="3"/>
  <c r="C470" i="4"/>
  <c r="H473" i="4"/>
  <c r="H467" i="4"/>
  <c r="C474" i="4"/>
  <c r="H994" i="3"/>
  <c r="H993" i="3"/>
  <c r="F991" i="3"/>
  <c r="G996" i="3"/>
  <c r="E990" i="3"/>
  <c r="D993" i="3"/>
  <c r="F1024" i="3"/>
  <c r="D1011" i="3"/>
  <c r="G1025" i="3"/>
  <c r="G986" i="3"/>
  <c r="C469" i="4"/>
  <c r="D475" i="4"/>
  <c r="G471" i="4"/>
  <c r="H472" i="4"/>
  <c r="G990" i="3"/>
  <c r="G1006" i="3"/>
  <c r="H1013" i="3"/>
  <c r="E994" i="3"/>
  <c r="F989" i="3"/>
  <c r="E1017" i="3"/>
  <c r="D1019" i="3"/>
  <c r="F1003" i="3"/>
  <c r="G1018" i="3"/>
  <c r="G475" i="4"/>
  <c r="G472" i="4"/>
  <c r="G464" i="4"/>
  <c r="D481" i="4"/>
  <c r="G480" i="4"/>
  <c r="E1004" i="3"/>
  <c r="C1014" i="3"/>
  <c r="G997" i="3"/>
  <c r="H1005" i="3"/>
  <c r="C996" i="3"/>
  <c r="G1005" i="3"/>
  <c r="E1011" i="3"/>
  <c r="F1007" i="3"/>
  <c r="G1016" i="3"/>
  <c r="G466" i="4"/>
  <c r="H477" i="4"/>
  <c r="H474" i="4"/>
  <c r="C465" i="4"/>
  <c r="G477" i="4"/>
  <c r="C1000" i="3"/>
  <c r="D996" i="3"/>
  <c r="H1003" i="3"/>
  <c r="E1000" i="3"/>
  <c r="H987" i="3"/>
  <c r="D1014" i="3"/>
  <c r="D999" i="3"/>
  <c r="D1006" i="3"/>
  <c r="F1002" i="3"/>
  <c r="G1015" i="3"/>
  <c r="C476" i="4"/>
  <c r="G474" i="4"/>
  <c r="H464" i="4"/>
  <c r="F465" i="4"/>
  <c r="E478" i="4"/>
  <c r="C994" i="3"/>
  <c r="F986" i="3"/>
  <c r="H989" i="3"/>
  <c r="F1005" i="3"/>
  <c r="C1012" i="3"/>
  <c r="H1023" i="3"/>
  <c r="G995" i="3"/>
  <c r="E480" i="4"/>
  <c r="G991" i="3"/>
  <c r="E479" i="4"/>
  <c r="E474" i="4"/>
  <c r="H995" i="3"/>
  <c r="C1008" i="3"/>
  <c r="F1008" i="3"/>
  <c r="E995" i="3"/>
  <c r="E1001" i="3"/>
  <c r="E987" i="3"/>
  <c r="D992" i="3"/>
  <c r="D463" i="4"/>
  <c r="H1008" i="3"/>
  <c r="E467" i="4"/>
  <c r="F472" i="4"/>
  <c r="H1022" i="3"/>
  <c r="E1019" i="3"/>
  <c r="F1015" i="3"/>
  <c r="F990" i="3"/>
  <c r="D998" i="3"/>
  <c r="E1008" i="3"/>
  <c r="G992" i="3"/>
  <c r="D478" i="4"/>
  <c r="H481" i="4"/>
  <c r="C466" i="4"/>
  <c r="C478" i="4"/>
  <c r="C1005" i="3"/>
  <c r="G1002" i="3"/>
  <c r="D1008" i="3"/>
  <c r="F994" i="3"/>
  <c r="F1019" i="3"/>
  <c r="E1026" i="3"/>
  <c r="C1007" i="3"/>
  <c r="G481" i="4"/>
  <c r="D1010" i="3"/>
  <c r="E468" i="4"/>
  <c r="F476" i="4"/>
  <c r="F1023" i="3"/>
  <c r="C1024" i="3"/>
  <c r="F1022" i="3"/>
  <c r="H1000" i="3"/>
  <c r="H1012" i="3"/>
  <c r="C992" i="3"/>
  <c r="G1022" i="3"/>
  <c r="H465" i="4"/>
  <c r="C481" i="4"/>
  <c r="D471" i="4"/>
  <c r="G1010" i="3"/>
  <c r="G1013" i="3"/>
  <c r="G989" i="3"/>
  <c r="F1025" i="3"/>
  <c r="G1020" i="3"/>
  <c r="E1013" i="3"/>
  <c r="D1017" i="3"/>
  <c r="D474" i="4"/>
  <c r="C479" i="4"/>
  <c r="F471" i="4"/>
  <c r="C1003" i="3"/>
  <c r="H1004" i="3"/>
  <c r="C1020" i="3"/>
  <c r="E1005" i="3"/>
  <c r="E1006" i="3"/>
  <c r="H1014" i="3"/>
  <c r="G1017" i="3"/>
  <c r="E464" i="4"/>
  <c r="C467" i="4"/>
  <c r="G468" i="4"/>
  <c r="H1021" i="3"/>
  <c r="D1025" i="3"/>
  <c r="E1015" i="3"/>
  <c r="F995" i="3"/>
  <c r="F1006" i="3"/>
  <c r="C990" i="3"/>
  <c r="H997" i="3"/>
  <c r="C472" i="4"/>
  <c r="D479" i="4"/>
  <c r="E466" i="4"/>
  <c r="G1009" i="3"/>
  <c r="E1009" i="3"/>
  <c r="G1011" i="3"/>
  <c r="C1018" i="3"/>
  <c r="H991" i="3"/>
  <c r="E1022" i="3"/>
  <c r="C997" i="3"/>
  <c r="E1018" i="3"/>
  <c r="F473" i="4"/>
  <c r="H463" i="4"/>
  <c r="E473" i="4"/>
  <c r="D991" i="3"/>
  <c r="G1007" i="3"/>
  <c r="C1009" i="3"/>
  <c r="G987" i="3"/>
  <c r="F999" i="3"/>
  <c r="D986" i="3"/>
  <c r="H1010" i="3"/>
  <c r="D1012" i="3"/>
  <c r="D468" i="4"/>
  <c r="F469" i="4"/>
  <c r="D465" i="4"/>
  <c r="F1013" i="3"/>
  <c r="C1016" i="3"/>
  <c r="E993" i="3"/>
  <c r="C999" i="3"/>
  <c r="C1001" i="3"/>
  <c r="F1011" i="3"/>
  <c r="C995" i="3"/>
  <c r="D1016" i="3"/>
  <c r="H479" i="4"/>
  <c r="G467" i="4"/>
  <c r="H478" i="4"/>
  <c r="F1020" i="3"/>
  <c r="G1008" i="3"/>
  <c r="E998" i="3"/>
  <c r="G1023" i="3"/>
  <c r="C987" i="3"/>
  <c r="D1003" i="3"/>
  <c r="D1015" i="3"/>
  <c r="D1021" i="3"/>
  <c r="F463" i="4"/>
  <c r="F475" i="4"/>
  <c r="E476" i="4"/>
  <c r="C998" i="3"/>
  <c r="H988" i="3"/>
  <c r="F1000" i="3"/>
  <c r="F998" i="3"/>
  <c r="F1010" i="3"/>
  <c r="D987" i="3"/>
  <c r="C993" i="3"/>
  <c r="D1005" i="3"/>
  <c r="C480" i="4"/>
  <c r="D480" i="4"/>
  <c r="F467" i="4"/>
  <c r="D1013" i="3"/>
  <c r="C1022" i="3"/>
  <c r="H1019" i="3"/>
  <c r="E1020" i="3"/>
  <c r="F1004" i="3"/>
  <c r="H1017" i="3"/>
  <c r="C1017" i="3"/>
  <c r="C988" i="3"/>
  <c r="H470" i="4"/>
  <c r="E470" i="4"/>
  <c r="G463" i="4"/>
  <c r="F987" i="3"/>
  <c r="D1023" i="3"/>
  <c r="F1021" i="3"/>
  <c r="E989" i="3"/>
  <c r="H992" i="3"/>
  <c r="E1016" i="3"/>
  <c r="D989" i="3"/>
  <c r="F479" i="4"/>
  <c r="G473" i="4"/>
  <c r="H475" i="4"/>
  <c r="F470" i="4"/>
  <c r="G1003" i="3"/>
  <c r="C1010" i="3"/>
  <c r="D1004" i="3"/>
  <c r="C1025" i="3"/>
  <c r="F1009" i="3"/>
  <c r="D1024" i="3"/>
  <c r="C1013" i="3"/>
  <c r="H480" i="4"/>
  <c r="E481" i="4"/>
  <c r="D466" i="4"/>
  <c r="E471" i="4"/>
  <c r="H1016" i="3"/>
  <c r="D1001" i="3"/>
  <c r="E1012" i="3"/>
  <c r="C1023" i="3"/>
  <c r="F1012" i="3"/>
  <c r="E1003" i="3"/>
  <c r="E992" i="3"/>
  <c r="F480" i="4"/>
  <c r="G479" i="4"/>
  <c r="G478" i="4"/>
  <c r="E469" i="4"/>
  <c r="D1018" i="3"/>
  <c r="D995" i="3"/>
  <c r="D1007" i="3"/>
  <c r="C1019" i="3"/>
  <c r="G1024" i="3"/>
  <c r="H1009" i="3"/>
  <c r="E1010" i="3"/>
  <c r="H469" i="4"/>
  <c r="D476" i="4"/>
  <c r="F474" i="4"/>
  <c r="F464" i="4"/>
  <c r="E1023" i="3"/>
  <c r="H1018" i="3"/>
  <c r="D473" i="4"/>
  <c r="D470" i="4"/>
  <c r="F481" i="4"/>
  <c r="D469" i="4"/>
  <c r="D472" i="4"/>
  <c r="F466" i="4"/>
  <c r="C1011" i="3"/>
  <c r="C468" i="4"/>
  <c r="H1015" i="3"/>
  <c r="F1017" i="3"/>
  <c r="C1002" i="3"/>
  <c r="F1014" i="3"/>
  <c r="F996" i="3"/>
  <c r="D1020" i="3"/>
  <c r="E1007" i="3"/>
  <c r="D1009" i="3"/>
  <c r="G1012" i="3"/>
  <c r="G994" i="3"/>
  <c r="E991" i="3"/>
  <c r="F477" i="4"/>
  <c r="C415" i="6"/>
  <c r="C437" i="6"/>
  <c r="G436" i="6"/>
  <c r="C425" i="6"/>
  <c r="C441" i="6"/>
  <c r="E436" i="6"/>
  <c r="H427" i="6"/>
  <c r="H436" i="6"/>
  <c r="H432" i="6"/>
  <c r="D432" i="6"/>
  <c r="G413" i="6"/>
  <c r="C451" i="6"/>
  <c r="X222" i="5"/>
  <c r="V220" i="5"/>
  <c r="H452" i="6"/>
  <c r="C421" i="6"/>
  <c r="H417" i="6"/>
  <c r="G450" i="6"/>
  <c r="E433" i="6"/>
  <c r="D425" i="6"/>
  <c r="G412" i="6"/>
  <c r="C452" i="6"/>
  <c r="F434" i="6"/>
  <c r="F440" i="6"/>
  <c r="F438" i="6"/>
  <c r="E415" i="6"/>
  <c r="Y221" i="5"/>
  <c r="Y222" i="5"/>
  <c r="E416" i="6"/>
  <c r="D442" i="6"/>
  <c r="D434" i="6"/>
  <c r="F445" i="6"/>
  <c r="D440" i="6"/>
  <c r="D417" i="6"/>
  <c r="G446" i="6"/>
  <c r="D437" i="6"/>
  <c r="E417" i="6"/>
  <c r="D447" i="6"/>
  <c r="D415" i="6"/>
  <c r="C429" i="6"/>
  <c r="D428" i="6"/>
  <c r="H423" i="6"/>
  <c r="G432" i="6"/>
  <c r="G428" i="6"/>
  <c r="E432" i="6"/>
  <c r="G439" i="6"/>
  <c r="Y225" i="5"/>
  <c r="V223" i="5"/>
  <c r="C440" i="6"/>
  <c r="C413" i="6"/>
  <c r="D436" i="6"/>
  <c r="G441" i="6"/>
  <c r="H414" i="6"/>
  <c r="G420" i="6"/>
  <c r="C419" i="6"/>
  <c r="E413" i="6"/>
  <c r="H430" i="6"/>
  <c r="G437" i="6"/>
  <c r="C420" i="6"/>
  <c r="Y224" i="5"/>
  <c r="U224" i="5"/>
  <c r="F431" i="6"/>
  <c r="H412" i="6"/>
  <c r="E421" i="6"/>
  <c r="E437" i="6"/>
  <c r="F446" i="6"/>
  <c r="D430" i="6"/>
  <c r="H447" i="6"/>
  <c r="E419" i="6"/>
  <c r="F433" i="6"/>
  <c r="E438" i="6"/>
  <c r="C428" i="6"/>
  <c r="V221" i="5"/>
  <c r="X223" i="5"/>
  <c r="H443" i="6"/>
  <c r="E449" i="6"/>
  <c r="D424" i="6"/>
  <c r="G434" i="6"/>
  <c r="F417" i="6"/>
  <c r="D450" i="6"/>
  <c r="D449" i="6"/>
  <c r="D422" i="6"/>
  <c r="F450" i="6"/>
  <c r="H433" i="6"/>
  <c r="F420" i="6"/>
  <c r="T224" i="5"/>
  <c r="X219" i="5"/>
  <c r="H418" i="6"/>
  <c r="G426" i="6"/>
  <c r="C435" i="6"/>
  <c r="H451" i="6"/>
  <c r="C438" i="6"/>
  <c r="H437" i="6"/>
  <c r="D426" i="6"/>
  <c r="H425" i="6"/>
  <c r="H438" i="6"/>
  <c r="C448" i="6"/>
  <c r="X226" i="5"/>
  <c r="T221" i="5"/>
  <c r="T222" i="5"/>
  <c r="G419" i="6"/>
  <c r="C442" i="6"/>
  <c r="H421" i="6"/>
  <c r="D443" i="6"/>
  <c r="F451" i="6"/>
  <c r="E426" i="6"/>
  <c r="C436" i="6"/>
  <c r="D423" i="6"/>
  <c r="T177" i="5"/>
  <c r="C412" i="6" s="1"/>
  <c r="D420" i="6"/>
  <c r="H450" i="6"/>
  <c r="D412" i="6"/>
  <c r="H431" i="6"/>
  <c r="C447" i="6"/>
  <c r="H441" i="6"/>
  <c r="F425" i="6"/>
  <c r="F436" i="6"/>
  <c r="U221" i="5"/>
  <c r="F421" i="6"/>
  <c r="E442" i="6"/>
  <c r="E452" i="6"/>
  <c r="H426" i="6"/>
  <c r="C424" i="6"/>
  <c r="E446" i="6"/>
  <c r="E431" i="6"/>
  <c r="G451" i="6"/>
  <c r="T226" i="5"/>
  <c r="F413" i="6"/>
  <c r="C426" i="6"/>
  <c r="H415" i="6"/>
  <c r="F452" i="6"/>
  <c r="E418" i="6"/>
  <c r="D427" i="6"/>
  <c r="G421" i="6"/>
  <c r="G449" i="6"/>
  <c r="U220" i="5"/>
  <c r="G430" i="6"/>
  <c r="H446" i="6"/>
  <c r="E423" i="6"/>
  <c r="F412" i="6"/>
  <c r="C433" i="6"/>
  <c r="D414" i="6"/>
  <c r="F439" i="6"/>
  <c r="C443" i="6"/>
  <c r="U225" i="5"/>
  <c r="X220" i="5"/>
  <c r="G422" i="6"/>
  <c r="D444" i="6"/>
  <c r="G445" i="6"/>
  <c r="F423" i="6"/>
  <c r="C444" i="6"/>
  <c r="D448" i="6"/>
  <c r="D431" i="6"/>
  <c r="G415" i="6"/>
  <c r="U223" i="5"/>
  <c r="Y219" i="5"/>
  <c r="G414" i="6"/>
  <c r="H445" i="6"/>
  <c r="D452" i="6"/>
  <c r="F430" i="6"/>
  <c r="G416" i="6"/>
  <c r="F419" i="6"/>
  <c r="D446" i="6"/>
  <c r="E447" i="6"/>
  <c r="U222" i="5"/>
  <c r="V226" i="5"/>
  <c r="H449" i="6"/>
  <c r="E422" i="6"/>
  <c r="F447" i="6"/>
  <c r="E445" i="6"/>
  <c r="C422" i="6"/>
  <c r="E440" i="6"/>
  <c r="C434" i="6"/>
  <c r="H434" i="6"/>
  <c r="V219" i="5"/>
  <c r="W221" i="5"/>
  <c r="D445" i="6"/>
  <c r="E425" i="6"/>
  <c r="G429" i="6"/>
  <c r="G431" i="6"/>
  <c r="C414" i="6"/>
  <c r="C445" i="6"/>
  <c r="F444" i="6"/>
  <c r="F422" i="6"/>
  <c r="T225" i="5"/>
  <c r="V224" i="5"/>
  <c r="D419" i="6"/>
  <c r="F415" i="6"/>
  <c r="G442" i="6"/>
  <c r="E439" i="6"/>
  <c r="E435" i="6"/>
  <c r="C449" i="6"/>
  <c r="D438" i="6"/>
  <c r="F427" i="6"/>
  <c r="Y223" i="5"/>
  <c r="T223" i="5"/>
  <c r="C432" i="6"/>
  <c r="G418" i="6"/>
  <c r="E428" i="6"/>
  <c r="F414" i="6"/>
  <c r="H413" i="6"/>
  <c r="C430" i="6"/>
  <c r="D451" i="6"/>
  <c r="D439" i="6"/>
  <c r="X221" i="5"/>
  <c r="V222" i="5"/>
  <c r="H440" i="6"/>
  <c r="H422" i="6"/>
  <c r="H428" i="6"/>
  <c r="G444" i="6"/>
  <c r="E434" i="6"/>
  <c r="E412" i="6"/>
  <c r="E414" i="6"/>
  <c r="G427" i="6"/>
  <c r="F428" i="6"/>
  <c r="G425" i="6"/>
  <c r="F424" i="6"/>
  <c r="D416" i="6"/>
  <c r="E448" i="6"/>
  <c r="U226" i="5"/>
  <c r="Y220" i="5"/>
  <c r="C416" i="6"/>
  <c r="H448" i="6"/>
  <c r="E444" i="6"/>
  <c r="D435" i="6"/>
  <c r="C418" i="6"/>
  <c r="G452" i="6"/>
  <c r="D429" i="6"/>
  <c r="F437" i="6"/>
  <c r="W225" i="5"/>
  <c r="W219" i="5"/>
  <c r="G447" i="6"/>
  <c r="G440" i="6"/>
  <c r="G417" i="6"/>
  <c r="C450" i="6"/>
  <c r="D433" i="6"/>
  <c r="E450" i="6"/>
  <c r="H435" i="6"/>
  <c r="F448" i="6"/>
  <c r="W222" i="5"/>
  <c r="T219" i="5"/>
  <c r="F441" i="6"/>
  <c r="E430" i="6"/>
  <c r="G433" i="6"/>
  <c r="H429" i="6"/>
  <c r="C427" i="6"/>
  <c r="D421" i="6"/>
  <c r="F426" i="6"/>
  <c r="C439" i="6"/>
  <c r="W226" i="5"/>
  <c r="X225" i="5"/>
  <c r="G448" i="6"/>
  <c r="D418" i="6"/>
  <c r="D441" i="6"/>
  <c r="C417" i="6"/>
  <c r="D413" i="6"/>
  <c r="H424" i="6"/>
  <c r="E429" i="6"/>
  <c r="G443" i="6"/>
  <c r="U219" i="5"/>
  <c r="G435" i="6"/>
  <c r="H416" i="6"/>
  <c r="H419" i="6"/>
  <c r="F442" i="6"/>
  <c r="H444" i="6"/>
  <c r="G423" i="6"/>
  <c r="E451" i="6"/>
  <c r="H442" i="6"/>
  <c r="W224" i="5"/>
  <c r="H420" i="6"/>
  <c r="F429" i="6"/>
  <c r="F418" i="6"/>
  <c r="F449" i="6"/>
  <c r="C431" i="6"/>
  <c r="E420" i="6"/>
  <c r="F432" i="6"/>
  <c r="F443" i="6"/>
  <c r="V225" i="5"/>
  <c r="F416" i="6"/>
  <c r="W223" i="5"/>
  <c r="G438" i="6"/>
  <c r="Y226" i="5"/>
  <c r="E427" i="6"/>
  <c r="W220" i="5"/>
  <c r="G424" i="6"/>
  <c r="X224" i="5"/>
  <c r="H439" i="6"/>
  <c r="E441" i="6"/>
  <c r="E443" i="6"/>
  <c r="F435" i="6"/>
  <c r="C423" i="6"/>
  <c r="E424" i="6"/>
  <c r="C446" i="6"/>
  <c r="T220" i="5"/>
  <c r="D314" i="3"/>
  <c r="H313" i="3"/>
  <c r="H296" i="3"/>
  <c r="H292" i="3"/>
  <c r="D325" i="3"/>
  <c r="C325" i="3"/>
  <c r="E299" i="3"/>
  <c r="H326" i="3"/>
  <c r="E317" i="3"/>
  <c r="G312" i="3"/>
  <c r="D316" i="3"/>
  <c r="D303" i="3"/>
  <c r="BB127" i="4"/>
  <c r="BG124" i="4"/>
  <c r="F319" i="3"/>
  <c r="BC132" i="4"/>
  <c r="BG119" i="4"/>
  <c r="BC120" i="4"/>
  <c r="F328" i="3"/>
  <c r="D301" i="3"/>
  <c r="C321" i="3"/>
  <c r="C320" i="3"/>
  <c r="C296" i="3"/>
  <c r="F326" i="3"/>
  <c r="H298" i="3"/>
  <c r="F299" i="3"/>
  <c r="D328" i="3"/>
  <c r="H293" i="3"/>
  <c r="D296" i="3"/>
  <c r="E315" i="3"/>
  <c r="BE133" i="4"/>
  <c r="BD124" i="4"/>
  <c r="BG135" i="4"/>
  <c r="BB120" i="4"/>
  <c r="BC124" i="4"/>
  <c r="BB122" i="4"/>
  <c r="H305" i="3"/>
  <c r="C295" i="3"/>
  <c r="D324" i="3"/>
  <c r="H306" i="3"/>
  <c r="C305" i="3"/>
  <c r="E294" i="3"/>
  <c r="D302" i="3"/>
  <c r="C304" i="3"/>
  <c r="E306" i="3"/>
  <c r="C297" i="3"/>
  <c r="C291" i="3"/>
  <c r="BD127" i="4"/>
  <c r="F307" i="3"/>
  <c r="E318" i="3"/>
  <c r="E291" i="3"/>
  <c r="H308" i="3"/>
  <c r="G304" i="3"/>
  <c r="D318" i="3"/>
  <c r="C327" i="3"/>
  <c r="F329" i="3"/>
  <c r="E303" i="3"/>
  <c r="C317" i="3"/>
  <c r="D321" i="3"/>
  <c r="BG120" i="4"/>
  <c r="G323" i="3"/>
  <c r="BB133" i="4"/>
  <c r="BD121" i="4"/>
  <c r="BB130" i="4"/>
  <c r="BB134" i="4"/>
  <c r="G317" i="3"/>
  <c r="F320" i="3"/>
  <c r="D298" i="3"/>
  <c r="E307" i="3"/>
  <c r="G293" i="3"/>
  <c r="H322" i="3"/>
  <c r="E322" i="3"/>
  <c r="D308" i="3"/>
  <c r="F310" i="3"/>
  <c r="G296" i="3"/>
  <c r="F322" i="3"/>
  <c r="F318" i="3"/>
  <c r="G316" i="3"/>
  <c r="C302" i="3"/>
  <c r="BE122" i="4"/>
  <c r="BE127" i="4"/>
  <c r="BB124" i="4"/>
  <c r="BD135" i="4"/>
  <c r="BD122" i="4"/>
  <c r="BF122" i="4"/>
  <c r="BG125" i="4"/>
  <c r="E319" i="3"/>
  <c r="G303" i="3"/>
  <c r="G294" i="3"/>
  <c r="H311" i="3"/>
  <c r="D297" i="3"/>
  <c r="G301" i="3"/>
  <c r="G311" i="3"/>
  <c r="E316" i="3"/>
  <c r="F311" i="3"/>
  <c r="BF118" i="4"/>
  <c r="F317" i="3"/>
  <c r="D299" i="3"/>
  <c r="BE125" i="4"/>
  <c r="E305" i="3"/>
  <c r="C328" i="3"/>
  <c r="F327" i="3"/>
  <c r="F304" i="3"/>
  <c r="H290" i="3"/>
  <c r="C310" i="3"/>
  <c r="D317" i="3"/>
  <c r="E298" i="3"/>
  <c r="C318" i="3"/>
  <c r="E320" i="3"/>
  <c r="BF126" i="4"/>
  <c r="BB135" i="4"/>
  <c r="BE119" i="4"/>
  <c r="BB121" i="4"/>
  <c r="BC128" i="4"/>
  <c r="E308" i="3"/>
  <c r="G322" i="3"/>
  <c r="H329" i="3"/>
  <c r="G290" i="3"/>
  <c r="D305" i="3"/>
  <c r="F292" i="3"/>
  <c r="H325" i="3"/>
  <c r="E295" i="3"/>
  <c r="F302" i="3"/>
  <c r="BC123" i="4"/>
  <c r="BF125" i="4"/>
  <c r="BD125" i="4"/>
  <c r="C323" i="3"/>
  <c r="BC125" i="4"/>
  <c r="E297" i="3"/>
  <c r="C326" i="3"/>
  <c r="F291" i="3"/>
  <c r="E302" i="3"/>
  <c r="C294" i="3"/>
  <c r="G302" i="3"/>
  <c r="C312" i="3"/>
  <c r="G318" i="3"/>
  <c r="D310" i="3"/>
  <c r="BE126" i="4"/>
  <c r="C329" i="3"/>
  <c r="BD126" i="4"/>
  <c r="BF127" i="4"/>
  <c r="BF130" i="4"/>
  <c r="G305" i="3"/>
  <c r="H309" i="3"/>
  <c r="G306" i="3"/>
  <c r="D329" i="3"/>
  <c r="C311" i="3"/>
  <c r="F303" i="3"/>
  <c r="C309" i="3"/>
  <c r="F324" i="3"/>
  <c r="G295" i="3"/>
  <c r="BF123" i="4"/>
  <c r="BF133" i="4"/>
  <c r="BC122" i="4"/>
  <c r="BC130" i="4"/>
  <c r="BF136" i="4"/>
  <c r="G319" i="3"/>
  <c r="G329" i="3"/>
  <c r="D309" i="3"/>
  <c r="C290" i="3"/>
  <c r="F294" i="3"/>
  <c r="F314" i="3"/>
  <c r="F323" i="3"/>
  <c r="H302" i="3"/>
  <c r="H303" i="3"/>
  <c r="BG123" i="4"/>
  <c r="BC131" i="4"/>
  <c r="BC133" i="4"/>
  <c r="BF128" i="4"/>
  <c r="G321" i="3"/>
  <c r="H317" i="3"/>
  <c r="G298" i="3"/>
  <c r="H324" i="3"/>
  <c r="F313" i="3"/>
  <c r="H321" i="3"/>
  <c r="E314" i="3"/>
  <c r="D291" i="3"/>
  <c r="F301" i="3"/>
  <c r="BB129" i="4"/>
  <c r="H318" i="3"/>
  <c r="BG121" i="4"/>
  <c r="BE118" i="4"/>
  <c r="BE128" i="4"/>
  <c r="BD128" i="4"/>
  <c r="H304" i="3"/>
  <c r="E323" i="3"/>
  <c r="F316" i="3"/>
  <c r="D313" i="3"/>
  <c r="H300" i="3"/>
  <c r="C303" i="3"/>
  <c r="C313" i="3"/>
  <c r="G326" i="3"/>
  <c r="BF121" i="4"/>
  <c r="BB119" i="4"/>
  <c r="BF132" i="4"/>
  <c r="H299" i="3"/>
  <c r="BD134" i="4"/>
  <c r="F296" i="3"/>
  <c r="E324" i="3"/>
  <c r="D312" i="3"/>
  <c r="E325" i="3"/>
  <c r="D292" i="3"/>
  <c r="F315" i="3"/>
  <c r="H320" i="3"/>
  <c r="D327" i="3"/>
  <c r="E310" i="3"/>
  <c r="BC121" i="4"/>
  <c r="BG129" i="4"/>
  <c r="BD130" i="4"/>
  <c r="BB123" i="4"/>
  <c r="E300" i="3"/>
  <c r="BE131" i="4"/>
  <c r="H291" i="3"/>
  <c r="F297" i="3"/>
  <c r="G315" i="3"/>
  <c r="G320" i="3"/>
  <c r="G310" i="3"/>
  <c r="H328" i="3"/>
  <c r="D295" i="3"/>
  <c r="G325" i="3"/>
  <c r="BD129" i="4"/>
  <c r="BE135" i="4"/>
  <c r="BC136" i="4"/>
  <c r="BB126" i="4"/>
  <c r="BD132" i="4"/>
  <c r="BD120" i="4"/>
  <c r="E313" i="3"/>
  <c r="F300" i="3"/>
  <c r="G299" i="3"/>
  <c r="C306" i="3"/>
  <c r="G297" i="3"/>
  <c r="F305" i="3"/>
  <c r="D300" i="3"/>
  <c r="H323" i="3"/>
  <c r="BF134" i="4"/>
  <c r="BG134" i="4"/>
  <c r="BC119" i="4"/>
  <c r="BG118" i="4"/>
  <c r="BF129" i="4"/>
  <c r="BG130" i="4"/>
  <c r="C315" i="3"/>
  <c r="F293" i="3"/>
  <c r="D326" i="3"/>
  <c r="E289" i="3"/>
  <c r="E304" i="3"/>
  <c r="E296" i="3"/>
  <c r="H294" i="3"/>
  <c r="D304" i="3"/>
  <c r="BB136" i="4"/>
  <c r="BD118" i="4"/>
  <c r="BE121" i="4"/>
  <c r="BG122" i="4"/>
  <c r="BF131" i="4"/>
  <c r="C322" i="3"/>
  <c r="D311" i="3"/>
  <c r="F321" i="3"/>
  <c r="G291" i="3"/>
  <c r="C298" i="3"/>
  <c r="C308" i="3"/>
  <c r="E311" i="3"/>
  <c r="H319" i="3"/>
  <c r="D320" i="3"/>
  <c r="BC118" i="4"/>
  <c r="BB132" i="4"/>
  <c r="BC127" i="4"/>
  <c r="BC134" i="4"/>
  <c r="C319" i="3"/>
  <c r="C300" i="3"/>
  <c r="F290" i="3"/>
  <c r="H316" i="3"/>
  <c r="D323" i="3"/>
  <c r="E293" i="3"/>
  <c r="E290" i="3"/>
  <c r="F306" i="3"/>
  <c r="BE129" i="4"/>
  <c r="G324" i="3"/>
  <c r="D315" i="3"/>
  <c r="C301" i="3"/>
  <c r="G309" i="3"/>
  <c r="F298" i="3"/>
  <c r="G307" i="3"/>
  <c r="G328" i="3"/>
  <c r="F312" i="3"/>
  <c r="BF135" i="4"/>
  <c r="C314" i="3"/>
  <c r="D293" i="3"/>
  <c r="F325" i="3"/>
  <c r="H327" i="3"/>
  <c r="F289" i="3"/>
  <c r="F309" i="3"/>
  <c r="H289" i="3"/>
  <c r="G327" i="3"/>
  <c r="F295" i="3"/>
  <c r="BE130" i="4"/>
  <c r="BE124" i="4"/>
  <c r="BG127" i="4"/>
  <c r="BD136" i="4"/>
  <c r="BC129" i="4"/>
  <c r="C316" i="3"/>
  <c r="H310" i="3"/>
  <c r="G292" i="3"/>
  <c r="E326" i="3"/>
  <c r="C293" i="3"/>
  <c r="E309" i="3"/>
  <c r="E301" i="3"/>
  <c r="D294" i="3"/>
  <c r="H307" i="3"/>
  <c r="C307" i="3"/>
  <c r="BB76" i="4"/>
  <c r="BB128" i="4"/>
  <c r="BE136" i="4"/>
  <c r="BD131" i="4"/>
  <c r="H315" i="3"/>
  <c r="BB131" i="4"/>
  <c r="BE132" i="4"/>
  <c r="H312" i="3"/>
  <c r="BF120" i="4"/>
  <c r="BG132" i="4"/>
  <c r="C292" i="3"/>
  <c r="BD133" i="4"/>
  <c r="G313" i="3"/>
  <c r="BF119" i="4"/>
  <c r="E329" i="3"/>
  <c r="BC135" i="4"/>
  <c r="H295" i="3"/>
  <c r="BE134" i="4"/>
  <c r="E292" i="3"/>
  <c r="BG136" i="4"/>
  <c r="G314" i="3"/>
  <c r="BG128" i="4"/>
  <c r="C299" i="3"/>
  <c r="BC126" i="4"/>
  <c r="F308" i="3"/>
  <c r="BE120" i="4"/>
  <c r="D322" i="3"/>
  <c r="BB125" i="4"/>
  <c r="E327" i="3"/>
  <c r="BD119" i="4"/>
  <c r="D289" i="3"/>
  <c r="BG133" i="4"/>
  <c r="D306" i="3"/>
  <c r="H301" i="3"/>
  <c r="BD123" i="4"/>
  <c r="C324" i="3"/>
  <c r="G308" i="3"/>
  <c r="BG126" i="4"/>
  <c r="E328" i="3"/>
  <c r="BF124" i="4"/>
  <c r="BG131" i="4"/>
  <c r="H314" i="3"/>
  <c r="BE123" i="4"/>
  <c r="E321" i="3"/>
  <c r="D307" i="3"/>
  <c r="D319" i="3"/>
  <c r="G300" i="3"/>
  <c r="D290" i="3"/>
  <c r="E312" i="3"/>
  <c r="G289" i="3"/>
  <c r="H297" i="3"/>
  <c r="J305" i="9"/>
  <c r="J285" i="9"/>
  <c r="J291" i="9"/>
  <c r="J159" i="8"/>
  <c r="J303" i="9"/>
  <c r="J194" i="8"/>
  <c r="J198" i="8"/>
  <c r="J311" i="9"/>
  <c r="J200" i="8"/>
  <c r="J288" i="9"/>
  <c r="J199" i="8"/>
  <c r="J308" i="9"/>
  <c r="J306" i="9"/>
  <c r="J286" i="9"/>
  <c r="J193" i="8"/>
  <c r="J295" i="9"/>
  <c r="J201" i="8"/>
  <c r="J284" i="9"/>
  <c r="J294" i="9"/>
  <c r="J299" i="9"/>
  <c r="J297" i="9"/>
  <c r="J307" i="9"/>
  <c r="J196" i="8"/>
  <c r="J304" i="9"/>
  <c r="J310" i="9"/>
  <c r="J290" i="9"/>
  <c r="J292" i="9"/>
  <c r="J309" i="9"/>
  <c r="J300" i="9"/>
  <c r="J301" i="9"/>
  <c r="J298" i="9"/>
  <c r="J197" i="8"/>
  <c r="J289" i="9"/>
  <c r="J195" i="8"/>
  <c r="J192" i="8"/>
  <c r="J202" i="8"/>
  <c r="J283" i="9"/>
  <c r="J293" i="9"/>
  <c r="J287" i="9"/>
  <c r="J282" i="9"/>
  <c r="J296" i="9"/>
  <c r="J302" i="9"/>
  <c r="J63" i="6"/>
  <c r="AA55" i="5"/>
  <c r="AA48" i="5"/>
  <c r="J59" i="6"/>
  <c r="J44" i="6"/>
  <c r="J72" i="6"/>
  <c r="J68" i="6"/>
  <c r="AA54" i="5"/>
  <c r="J46" i="6"/>
  <c r="J55" i="6"/>
  <c r="J78" i="6"/>
  <c r="AA52" i="5"/>
  <c r="J47" i="6"/>
  <c r="J51" i="6"/>
  <c r="J53" i="6"/>
  <c r="J83" i="6"/>
  <c r="J69" i="6"/>
  <c r="J79" i="6"/>
  <c r="AA6" i="5"/>
  <c r="J43" i="6" s="1"/>
  <c r="J52" i="6"/>
  <c r="J75" i="6"/>
  <c r="J80" i="6"/>
  <c r="J57" i="6"/>
  <c r="AA51" i="5"/>
  <c r="J58" i="6"/>
  <c r="AA53" i="5"/>
  <c r="J82" i="6"/>
  <c r="AA49" i="5"/>
  <c r="J76" i="6"/>
  <c r="J64" i="6"/>
  <c r="J81" i="6"/>
  <c r="J48" i="6"/>
  <c r="J54" i="6"/>
  <c r="J73" i="6"/>
  <c r="J67" i="6"/>
  <c r="J45" i="6"/>
  <c r="J50" i="6"/>
  <c r="J70" i="6"/>
  <c r="J56" i="6"/>
  <c r="AA50" i="5"/>
  <c r="J60" i="6"/>
  <c r="J61" i="6"/>
  <c r="J62" i="6"/>
  <c r="J74" i="6"/>
  <c r="J65" i="6"/>
  <c r="J66" i="6"/>
  <c r="J77" i="6"/>
  <c r="J49" i="6"/>
  <c r="J71" i="6"/>
  <c r="L602" i="3"/>
  <c r="L595" i="3"/>
  <c r="L584" i="3"/>
  <c r="AT268" i="4"/>
  <c r="L600" i="3"/>
  <c r="L613" i="3"/>
  <c r="AT257" i="4"/>
  <c r="L607" i="3"/>
  <c r="L589" i="3"/>
  <c r="AT274" i="4"/>
  <c r="L605" i="3"/>
  <c r="L580" i="3"/>
  <c r="AT270" i="4"/>
  <c r="L581" i="3"/>
  <c r="L582" i="3"/>
  <c r="AT271" i="4"/>
  <c r="L615" i="3"/>
  <c r="L601" i="3"/>
  <c r="AT262" i="4"/>
  <c r="L592" i="3"/>
  <c r="L603" i="3"/>
  <c r="AT260" i="4"/>
  <c r="L616" i="3"/>
  <c r="L579" i="3"/>
  <c r="AT264" i="4"/>
  <c r="L597" i="3"/>
  <c r="L608" i="3"/>
  <c r="AT266" i="4"/>
  <c r="L586" i="3"/>
  <c r="AT269" i="4"/>
  <c r="L591" i="3"/>
  <c r="AT263" i="4"/>
  <c r="L583" i="3"/>
  <c r="AT259" i="4"/>
  <c r="L596" i="3"/>
  <c r="AT214" i="4"/>
  <c r="L588" i="3"/>
  <c r="AT273" i="4"/>
  <c r="L593" i="3"/>
  <c r="AT265" i="4"/>
  <c r="L614" i="3"/>
  <c r="L604" i="3"/>
  <c r="L585" i="3"/>
  <c r="L612" i="3"/>
  <c r="L594" i="3"/>
  <c r="L610" i="3"/>
  <c r="AT272" i="4"/>
  <c r="L578" i="3"/>
  <c r="AT258" i="4"/>
  <c r="L611" i="3"/>
  <c r="L577" i="3"/>
  <c r="L609" i="3"/>
  <c r="L587" i="3"/>
  <c r="L599" i="3"/>
  <c r="L590" i="3"/>
  <c r="L598" i="3"/>
  <c r="AT261" i="4"/>
  <c r="AT267" i="4"/>
  <c r="L606" i="3"/>
  <c r="I177" i="9"/>
  <c r="I174" i="9"/>
  <c r="I180" i="9"/>
  <c r="AQ94" i="8"/>
  <c r="I167" i="9"/>
  <c r="AQ98" i="8"/>
  <c r="I182" i="9"/>
  <c r="AQ91" i="8"/>
  <c r="I187" i="9"/>
  <c r="I184" i="9"/>
  <c r="I161" i="9"/>
  <c r="AQ57" i="8"/>
  <c r="I173" i="9"/>
  <c r="AQ100" i="8"/>
  <c r="I168" i="9"/>
  <c r="AQ90" i="8"/>
  <c r="AQ97" i="8"/>
  <c r="I170" i="9"/>
  <c r="AQ95" i="8"/>
  <c r="I171" i="9"/>
  <c r="I179" i="9"/>
  <c r="I175" i="9"/>
  <c r="AQ93" i="8"/>
  <c r="I183" i="9"/>
  <c r="AQ96" i="8"/>
  <c r="I185" i="9"/>
  <c r="AQ99" i="8"/>
  <c r="I163" i="9"/>
  <c r="AQ92" i="8"/>
  <c r="I172" i="9"/>
  <c r="I181" i="9"/>
  <c r="I186" i="9"/>
  <c r="I164" i="9"/>
  <c r="I178" i="9"/>
  <c r="I165" i="9"/>
  <c r="I176" i="9"/>
  <c r="I160" i="9"/>
  <c r="I162" i="9"/>
  <c r="I159" i="9"/>
  <c r="I166" i="9"/>
  <c r="I158" i="9"/>
  <c r="I169" i="9"/>
  <c r="BK538" i="4"/>
  <c r="BK535" i="4"/>
  <c r="BK549" i="4"/>
  <c r="BK539" i="4"/>
  <c r="BK536" i="4"/>
  <c r="BK534" i="4"/>
  <c r="BK546" i="4"/>
  <c r="BK543" i="4"/>
  <c r="BK542" i="4"/>
  <c r="BK548" i="4"/>
  <c r="BK547" i="4"/>
  <c r="BK550" i="4"/>
  <c r="BK545" i="4"/>
  <c r="BK490" i="4"/>
  <c r="BK532" i="4" s="1"/>
  <c r="BK540" i="4"/>
  <c r="BK541" i="4"/>
  <c r="BK544" i="4"/>
  <c r="BK537" i="4"/>
  <c r="BK533" i="4"/>
  <c r="K421" i="3"/>
  <c r="K418" i="3"/>
  <c r="AS188" i="4"/>
  <c r="K450" i="3"/>
  <c r="AS202" i="4"/>
  <c r="AS200" i="4"/>
  <c r="K448" i="3"/>
  <c r="K444" i="3"/>
  <c r="AS201" i="4"/>
  <c r="K438" i="3"/>
  <c r="K417" i="3"/>
  <c r="K445" i="3"/>
  <c r="AS190" i="4"/>
  <c r="K419" i="3"/>
  <c r="K429" i="3"/>
  <c r="K443" i="3"/>
  <c r="K422" i="3"/>
  <c r="K437" i="3"/>
  <c r="K431" i="3"/>
  <c r="K441" i="3"/>
  <c r="K442" i="3"/>
  <c r="K420" i="3"/>
  <c r="K423" i="3"/>
  <c r="AS196" i="4"/>
  <c r="K435" i="3"/>
  <c r="AS191" i="4"/>
  <c r="AS189" i="4"/>
  <c r="K424" i="3"/>
  <c r="K413" i="3"/>
  <c r="AS198" i="4"/>
  <c r="K440" i="3"/>
  <c r="AS145" i="4"/>
  <c r="AS193" i="4"/>
  <c r="K416" i="3"/>
  <c r="AS194" i="4"/>
  <c r="K425" i="3"/>
  <c r="AS204" i="4"/>
  <c r="K439" i="3"/>
  <c r="AS199" i="4"/>
  <c r="K430" i="3"/>
  <c r="K436" i="3"/>
  <c r="K426" i="3"/>
  <c r="K451" i="3"/>
  <c r="K432" i="3"/>
  <c r="K427" i="3"/>
  <c r="K414" i="3"/>
  <c r="AS195" i="4"/>
  <c r="K447" i="3"/>
  <c r="K428" i="3"/>
  <c r="K452" i="3"/>
  <c r="K433" i="3"/>
  <c r="K434" i="3"/>
  <c r="AS197" i="4"/>
  <c r="K446" i="3"/>
  <c r="AS192" i="4"/>
  <c r="K415" i="3"/>
  <c r="AS203" i="4"/>
  <c r="K449" i="3"/>
  <c r="AS205" i="4"/>
  <c r="L39" i="9"/>
  <c r="AC45" i="8"/>
  <c r="L50" i="9"/>
  <c r="AC42" i="8"/>
  <c r="L49" i="9"/>
  <c r="AC48" i="8"/>
  <c r="L54" i="9"/>
  <c r="AC41" i="8"/>
  <c r="L46" i="9"/>
  <c r="L35" i="9"/>
  <c r="L34" i="9"/>
  <c r="L60" i="9"/>
  <c r="L55" i="9"/>
  <c r="AC39" i="8"/>
  <c r="L41" i="9"/>
  <c r="L47" i="9"/>
  <c r="L53" i="9"/>
  <c r="L51" i="9"/>
  <c r="L43" i="9"/>
  <c r="L38" i="9"/>
  <c r="AC44" i="8"/>
  <c r="AC46" i="8"/>
  <c r="L40" i="9"/>
  <c r="AC40" i="8"/>
  <c r="L59" i="9"/>
  <c r="AC43" i="8"/>
  <c r="L57" i="9"/>
  <c r="AC6" i="8"/>
  <c r="L42" i="9"/>
  <c r="L58" i="9"/>
  <c r="L44" i="9"/>
  <c r="AC49" i="8"/>
  <c r="AC47" i="8"/>
  <c r="L63" i="9"/>
  <c r="L36" i="9"/>
  <c r="L62" i="9"/>
  <c r="L37" i="9"/>
  <c r="L52" i="9"/>
  <c r="L48" i="9"/>
  <c r="L45" i="9"/>
  <c r="L56" i="9"/>
  <c r="L61" i="9"/>
  <c r="M1112" i="3"/>
  <c r="M1149" i="3"/>
  <c r="BL467" i="4"/>
  <c r="M1148" i="3"/>
  <c r="M1139" i="3"/>
  <c r="BL464" i="4"/>
  <c r="M1129" i="3"/>
  <c r="M1143" i="3"/>
  <c r="M1113" i="3"/>
  <c r="M1124" i="3"/>
  <c r="BL466" i="4"/>
  <c r="M1123" i="3"/>
  <c r="M1116" i="3"/>
  <c r="M1125" i="3"/>
  <c r="BL477" i="4"/>
  <c r="M1138" i="3"/>
  <c r="M1133" i="3"/>
  <c r="BL475" i="4"/>
  <c r="M1130" i="3"/>
  <c r="M1121" i="3"/>
  <c r="BL471" i="4"/>
  <c r="M1136" i="3"/>
  <c r="M1122" i="3"/>
  <c r="BL481" i="4"/>
  <c r="M1146" i="3"/>
  <c r="M1142" i="3"/>
  <c r="BL479" i="4"/>
  <c r="M1126" i="3"/>
  <c r="M1114" i="3"/>
  <c r="BL465" i="4"/>
  <c r="M1145" i="3"/>
  <c r="M1119" i="3"/>
  <c r="BL474" i="4"/>
  <c r="M1134" i="3"/>
  <c r="M1144" i="3"/>
  <c r="BL480" i="4"/>
  <c r="M1120" i="3"/>
  <c r="M1128" i="3"/>
  <c r="M1137" i="3"/>
  <c r="M1147" i="3"/>
  <c r="M1135" i="3"/>
  <c r="M1140" i="3"/>
  <c r="M1111" i="3"/>
  <c r="M1117" i="3"/>
  <c r="M1131" i="3"/>
  <c r="M1127" i="3"/>
  <c r="M1132" i="3"/>
  <c r="M1118" i="3"/>
  <c r="BL472" i="4"/>
  <c r="BL476" i="4"/>
  <c r="BL421" i="4"/>
  <c r="BL469" i="4"/>
  <c r="BL470" i="4"/>
  <c r="BL473" i="4"/>
  <c r="BL468" i="4"/>
  <c r="M1110" i="3"/>
  <c r="M1141" i="3"/>
  <c r="M1115" i="3"/>
  <c r="BL478" i="4"/>
  <c r="L275" i="3"/>
  <c r="L281" i="3"/>
  <c r="AT122" i="4"/>
  <c r="L285" i="3"/>
  <c r="L250" i="3"/>
  <c r="AT126" i="4"/>
  <c r="L276" i="3"/>
  <c r="AT121" i="4"/>
  <c r="AT132" i="4"/>
  <c r="L253" i="3"/>
  <c r="AT124" i="4"/>
  <c r="AT128" i="4"/>
  <c r="L257" i="3"/>
  <c r="AT119" i="4"/>
  <c r="AT130" i="4"/>
  <c r="L267" i="3"/>
  <c r="AT136" i="4"/>
  <c r="L274" i="3"/>
  <c r="L282" i="3"/>
  <c r="AT129" i="4"/>
  <c r="L288" i="3"/>
  <c r="AT125" i="4"/>
  <c r="L269" i="3"/>
  <c r="L287" i="3"/>
  <c r="L262" i="3"/>
  <c r="L255" i="3"/>
  <c r="L254" i="3"/>
  <c r="L260" i="3"/>
  <c r="L259" i="3"/>
  <c r="L265" i="3"/>
  <c r="L264" i="3"/>
  <c r="L284" i="3"/>
  <c r="AT120" i="4"/>
  <c r="L251" i="3"/>
  <c r="AT131" i="4"/>
  <c r="L256" i="3"/>
  <c r="AT135" i="4"/>
  <c r="L266" i="3"/>
  <c r="AT134" i="4"/>
  <c r="L252" i="3"/>
  <c r="L249" i="3"/>
  <c r="L278" i="3"/>
  <c r="L261" i="3"/>
  <c r="L277" i="3"/>
  <c r="L271" i="3"/>
  <c r="L283" i="3"/>
  <c r="AT133" i="4"/>
  <c r="L273" i="3"/>
  <c r="L272" i="3"/>
  <c r="L286" i="3"/>
  <c r="AT76" i="4"/>
  <c r="L268" i="3"/>
  <c r="AT127" i="4"/>
  <c r="L258" i="3"/>
  <c r="AT123" i="4"/>
  <c r="L279" i="3"/>
  <c r="L270" i="3"/>
  <c r="L280" i="3"/>
  <c r="L263" i="3"/>
  <c r="K443" i="6"/>
  <c r="K452" i="6"/>
  <c r="AB224" i="5"/>
  <c r="K450" i="6"/>
  <c r="AB221" i="5"/>
  <c r="K439" i="6"/>
  <c r="K419" i="6"/>
  <c r="K429" i="6"/>
  <c r="AB226" i="5"/>
  <c r="K413" i="6"/>
  <c r="K448" i="6"/>
  <c r="K444" i="6"/>
  <c r="AB225" i="5"/>
  <c r="AB220" i="5"/>
  <c r="K415" i="6"/>
  <c r="K446" i="6"/>
  <c r="K418" i="6"/>
  <c r="AB223" i="5"/>
  <c r="K420" i="6"/>
  <c r="K423" i="6"/>
  <c r="AB219" i="5"/>
  <c r="K421" i="6"/>
  <c r="K431" i="6"/>
  <c r="K447" i="6"/>
  <c r="K424" i="6"/>
  <c r="K426" i="6"/>
  <c r="K434" i="6"/>
  <c r="K417" i="6"/>
  <c r="K414" i="6"/>
  <c r="K422" i="6"/>
  <c r="K441" i="6"/>
  <c r="K428" i="6"/>
  <c r="K433" i="6"/>
  <c r="K449" i="6"/>
  <c r="K432" i="6"/>
  <c r="K416" i="6"/>
  <c r="K442" i="6"/>
  <c r="K430" i="6"/>
  <c r="K440" i="6"/>
  <c r="K438" i="6"/>
  <c r="K427" i="6"/>
  <c r="K437" i="6"/>
  <c r="K451" i="6"/>
  <c r="K435" i="6"/>
  <c r="K445" i="6"/>
  <c r="AB177" i="5"/>
  <c r="K412" i="6" s="1"/>
  <c r="K425" i="6"/>
  <c r="AB222" i="5"/>
  <c r="K436" i="6"/>
  <c r="J951" i="3"/>
  <c r="J946" i="3"/>
  <c r="J968" i="3"/>
  <c r="J985" i="3"/>
  <c r="BI409" i="4"/>
  <c r="J974" i="3"/>
  <c r="J949" i="3"/>
  <c r="BI397" i="4"/>
  <c r="J952" i="3"/>
  <c r="J973" i="3"/>
  <c r="BI400" i="4"/>
  <c r="J981" i="3"/>
  <c r="BI404" i="4"/>
  <c r="J957" i="3"/>
  <c r="J978" i="3"/>
  <c r="BI352" i="4"/>
  <c r="J956" i="3"/>
  <c r="J969" i="3"/>
  <c r="BI410" i="4"/>
  <c r="J960" i="3"/>
  <c r="J963" i="3"/>
  <c r="BI411" i="4"/>
  <c r="J975" i="3"/>
  <c r="J966" i="3"/>
  <c r="BI408" i="4"/>
  <c r="J979" i="3"/>
  <c r="J977" i="3"/>
  <c r="BI412" i="4"/>
  <c r="J980" i="3"/>
  <c r="J984" i="3"/>
  <c r="BI398" i="4"/>
  <c r="J961" i="3"/>
  <c r="J976" i="3"/>
  <c r="J947" i="3"/>
  <c r="J954" i="3"/>
  <c r="J967" i="3"/>
  <c r="J965" i="3"/>
  <c r="J962" i="3"/>
  <c r="BI403" i="4"/>
  <c r="BI396" i="4"/>
  <c r="J964" i="3"/>
  <c r="BI399" i="4"/>
  <c r="J948" i="3"/>
  <c r="J953" i="3"/>
  <c r="J958" i="3"/>
  <c r="J982" i="3"/>
  <c r="BI405" i="4"/>
  <c r="J950" i="3"/>
  <c r="BI407" i="4"/>
  <c r="J971" i="3"/>
  <c r="BI402" i="4"/>
  <c r="J955" i="3"/>
  <c r="BI401" i="4"/>
  <c r="J959" i="3"/>
  <c r="BI395" i="4"/>
  <c r="BI406" i="4"/>
  <c r="J970" i="3"/>
  <c r="J972" i="3"/>
  <c r="J983" i="3"/>
  <c r="AQ67" i="4"/>
  <c r="AQ64" i="4"/>
  <c r="AQ51" i="4"/>
  <c r="AQ63" i="4"/>
  <c r="AQ50" i="4"/>
  <c r="AQ53" i="4"/>
  <c r="AQ62" i="4"/>
  <c r="AQ61" i="4"/>
  <c r="AQ58" i="4"/>
  <c r="AQ56" i="4"/>
  <c r="AQ57" i="4"/>
  <c r="AQ52" i="4"/>
  <c r="AQ59" i="4"/>
  <c r="AQ55" i="4"/>
  <c r="AQ66" i="4"/>
  <c r="AQ7" i="4"/>
  <c r="AQ49" i="4" s="1"/>
  <c r="AQ60" i="4"/>
  <c r="AQ65" i="4"/>
  <c r="AQ54" i="4"/>
  <c r="K780" i="3"/>
  <c r="K774" i="3"/>
  <c r="AS341" i="4"/>
  <c r="K753" i="3"/>
  <c r="K749" i="3"/>
  <c r="AS329" i="4"/>
  <c r="K760" i="3"/>
  <c r="K750" i="3"/>
  <c r="AS339" i="4"/>
  <c r="K761" i="3"/>
  <c r="K773" i="3"/>
  <c r="K768" i="3"/>
  <c r="AS336" i="4"/>
  <c r="K752" i="3"/>
  <c r="AS333" i="4"/>
  <c r="K759" i="3"/>
  <c r="AS331" i="4"/>
  <c r="K778" i="3"/>
  <c r="AS332" i="4"/>
  <c r="K756" i="3"/>
  <c r="K744" i="3"/>
  <c r="AS343" i="4"/>
  <c r="K764" i="3"/>
  <c r="K742" i="3"/>
  <c r="AS327" i="4"/>
  <c r="K767" i="3"/>
  <c r="K777" i="3"/>
  <c r="AS342" i="4"/>
  <c r="K766" i="3"/>
  <c r="K741" i="3"/>
  <c r="K775" i="3"/>
  <c r="K747" i="3"/>
  <c r="K769" i="3"/>
  <c r="AS340" i="4"/>
  <c r="K771" i="3"/>
  <c r="K746" i="3"/>
  <c r="K770" i="3"/>
  <c r="K754" i="3"/>
  <c r="K751" i="3"/>
  <c r="AS283" i="4"/>
  <c r="K776" i="3"/>
  <c r="K757" i="3"/>
  <c r="AS334" i="4"/>
  <c r="K745" i="3"/>
  <c r="K755" i="3"/>
  <c r="K743" i="3"/>
  <c r="K765" i="3"/>
  <c r="K748" i="3"/>
  <c r="AS328" i="4"/>
  <c r="K762" i="3"/>
  <c r="AS330" i="4"/>
  <c r="K758" i="3"/>
  <c r="AS338" i="4"/>
  <c r="K772" i="3"/>
  <c r="AS335" i="4"/>
  <c r="K779" i="3"/>
  <c r="AS326" i="4"/>
  <c r="K763" i="3"/>
  <c r="AS337" i="4"/>
  <c r="F365" i="3"/>
  <c r="D346" i="3"/>
  <c r="D353" i="3"/>
  <c r="H360" i="3"/>
  <c r="D348" i="3"/>
  <c r="G340" i="3"/>
  <c r="C368" i="3"/>
  <c r="E342" i="3"/>
  <c r="C338" i="3"/>
  <c r="G338" i="3"/>
  <c r="E337" i="3"/>
  <c r="D364" i="3"/>
  <c r="G202" i="4"/>
  <c r="C346" i="3"/>
  <c r="F199" i="4"/>
  <c r="F203" i="4"/>
  <c r="D192" i="4"/>
  <c r="G200" i="4"/>
  <c r="H365" i="3"/>
  <c r="G353" i="3"/>
  <c r="G337" i="3"/>
  <c r="E365" i="3"/>
  <c r="G335" i="3"/>
  <c r="F348" i="3"/>
  <c r="C359" i="3"/>
  <c r="F335" i="3"/>
  <c r="F336" i="3"/>
  <c r="C340" i="3"/>
  <c r="C339" i="3"/>
  <c r="E356" i="3"/>
  <c r="C201" i="4"/>
  <c r="E194" i="4"/>
  <c r="E205" i="4"/>
  <c r="D202" i="4"/>
  <c r="E203" i="4"/>
  <c r="C334" i="3"/>
  <c r="E351" i="3"/>
  <c r="G365" i="3"/>
  <c r="H362" i="3"/>
  <c r="H338" i="3"/>
  <c r="H334" i="3"/>
  <c r="C357" i="3"/>
  <c r="H363" i="3"/>
  <c r="F344" i="3"/>
  <c r="C332" i="3"/>
  <c r="C350" i="3"/>
  <c r="C355" i="3"/>
  <c r="D370" i="3"/>
  <c r="D362" i="3"/>
  <c r="E350" i="3"/>
  <c r="D350" i="3"/>
  <c r="D368" i="3"/>
  <c r="F332" i="3"/>
  <c r="E338" i="3"/>
  <c r="E367" i="3"/>
  <c r="H194" i="4"/>
  <c r="E191" i="4"/>
  <c r="C199" i="4"/>
  <c r="D197" i="4"/>
  <c r="G196" i="4"/>
  <c r="D190" i="4"/>
  <c r="H358" i="3"/>
  <c r="F342" i="3"/>
  <c r="E340" i="3"/>
  <c r="G347" i="3"/>
  <c r="C342" i="3"/>
  <c r="E370" i="3"/>
  <c r="C366" i="3"/>
  <c r="F364" i="3"/>
  <c r="C343" i="3"/>
  <c r="G341" i="3"/>
  <c r="E187" i="4"/>
  <c r="E197" i="4"/>
  <c r="D199" i="4"/>
  <c r="G187" i="4"/>
  <c r="C191" i="4"/>
  <c r="D187" i="4"/>
  <c r="D367" i="3"/>
  <c r="G360" i="3"/>
  <c r="H333" i="3"/>
  <c r="E369" i="3"/>
  <c r="H341" i="3"/>
  <c r="C352" i="3"/>
  <c r="H330" i="3"/>
  <c r="G364" i="3"/>
  <c r="C360" i="3"/>
  <c r="H364" i="3"/>
  <c r="D198" i="4"/>
  <c r="D343" i="3"/>
  <c r="G343" i="3"/>
  <c r="D347" i="3"/>
  <c r="C189" i="4"/>
  <c r="D196" i="4"/>
  <c r="F370" i="3"/>
  <c r="G370" i="3"/>
  <c r="H340" i="3"/>
  <c r="F331" i="3"/>
  <c r="C353" i="3"/>
  <c r="D358" i="3"/>
  <c r="F340" i="3"/>
  <c r="F339" i="3"/>
  <c r="H350" i="3"/>
  <c r="H337" i="3"/>
  <c r="C196" i="4"/>
  <c r="F363" i="3"/>
  <c r="C369" i="3"/>
  <c r="G330" i="3"/>
  <c r="D354" i="3"/>
  <c r="C344" i="3"/>
  <c r="G369" i="3"/>
  <c r="E352" i="3"/>
  <c r="G351" i="3"/>
  <c r="C336" i="3"/>
  <c r="F346" i="3"/>
  <c r="H366" i="3"/>
  <c r="F205" i="4"/>
  <c r="E204" i="4"/>
  <c r="D188" i="4"/>
  <c r="H203" i="4"/>
  <c r="E199" i="4"/>
  <c r="H359" i="3"/>
  <c r="E333" i="3"/>
  <c r="F352" i="3"/>
  <c r="C341" i="3"/>
  <c r="H354" i="3"/>
  <c r="G362" i="3"/>
  <c r="D369" i="3"/>
  <c r="F349" i="3"/>
  <c r="E358" i="3"/>
  <c r="E334" i="3"/>
  <c r="C193" i="4"/>
  <c r="D194" i="4"/>
  <c r="G205" i="4"/>
  <c r="G201" i="4"/>
  <c r="D195" i="4"/>
  <c r="H339" i="3"/>
  <c r="C354" i="3"/>
  <c r="C361" i="3"/>
  <c r="E335" i="3"/>
  <c r="D345" i="3"/>
  <c r="D344" i="3"/>
  <c r="D359" i="3"/>
  <c r="D337" i="3"/>
  <c r="E359" i="3"/>
  <c r="D191" i="4"/>
  <c r="F198" i="4"/>
  <c r="G191" i="4"/>
  <c r="G203" i="4"/>
  <c r="G194" i="4"/>
  <c r="H202" i="4"/>
  <c r="G367" i="3"/>
  <c r="D338" i="3"/>
  <c r="C331" i="3"/>
  <c r="C337" i="3"/>
  <c r="E355" i="3"/>
  <c r="F341" i="3"/>
  <c r="F333" i="3"/>
  <c r="F355" i="3"/>
  <c r="F369" i="3"/>
  <c r="E192" i="4"/>
  <c r="C204" i="4"/>
  <c r="H200" i="4"/>
  <c r="H188" i="4"/>
  <c r="C367" i="3"/>
  <c r="C195" i="4"/>
  <c r="F361" i="3"/>
  <c r="G346" i="3"/>
  <c r="E353" i="3"/>
  <c r="D336" i="3"/>
  <c r="G345" i="3"/>
  <c r="H353" i="3"/>
  <c r="D349" i="3"/>
  <c r="F347" i="3"/>
  <c r="D363" i="3"/>
  <c r="C188" i="4"/>
  <c r="E202" i="4"/>
  <c r="G354" i="3"/>
  <c r="C345" i="3"/>
  <c r="E196" i="4"/>
  <c r="C194" i="4"/>
  <c r="H357" i="3"/>
  <c r="G358" i="3"/>
  <c r="G332" i="3"/>
  <c r="G336" i="3"/>
  <c r="H344" i="3"/>
  <c r="F330" i="3"/>
  <c r="G333" i="3"/>
  <c r="G334" i="3"/>
  <c r="E343" i="3"/>
  <c r="F204" i="4"/>
  <c r="G197" i="4"/>
  <c r="H201" i="4"/>
  <c r="D189" i="4"/>
  <c r="E201" i="4"/>
  <c r="H197" i="4"/>
  <c r="D360" i="3"/>
  <c r="D365" i="3"/>
  <c r="E346" i="3"/>
  <c r="F353" i="3"/>
  <c r="C356" i="3"/>
  <c r="C364" i="3"/>
  <c r="D332" i="3"/>
  <c r="H369" i="3"/>
  <c r="C365" i="3"/>
  <c r="G199" i="4"/>
  <c r="H190" i="4"/>
  <c r="G190" i="4"/>
  <c r="F196" i="4"/>
  <c r="H192" i="4"/>
  <c r="H196" i="4"/>
  <c r="D355" i="3"/>
  <c r="G350" i="3"/>
  <c r="E332" i="3"/>
  <c r="D335" i="3"/>
  <c r="F354" i="3"/>
  <c r="C363" i="3"/>
  <c r="E348" i="3"/>
  <c r="E362" i="3"/>
  <c r="F368" i="3"/>
  <c r="E357" i="3"/>
  <c r="G195" i="4"/>
  <c r="D201" i="4"/>
  <c r="D203" i="4"/>
  <c r="F192" i="4"/>
  <c r="C333" i="3"/>
  <c r="H193" i="4"/>
  <c r="G355" i="3"/>
  <c r="C362" i="3"/>
  <c r="D333" i="3"/>
  <c r="C370" i="3"/>
  <c r="D340" i="3"/>
  <c r="H348" i="3"/>
  <c r="G357" i="3"/>
  <c r="G339" i="3"/>
  <c r="H346" i="3"/>
  <c r="D361" i="3"/>
  <c r="G193" i="4"/>
  <c r="C203" i="4"/>
  <c r="H205" i="4"/>
  <c r="D205" i="4"/>
  <c r="F190" i="4"/>
  <c r="F191" i="4"/>
  <c r="F351" i="3"/>
  <c r="E368" i="3"/>
  <c r="D341" i="3"/>
  <c r="H352" i="3"/>
  <c r="H349" i="3"/>
  <c r="H332" i="3"/>
  <c r="D334" i="3"/>
  <c r="H335" i="3"/>
  <c r="E331" i="3"/>
  <c r="G368" i="3"/>
  <c r="E364" i="3"/>
  <c r="C202" i="4"/>
  <c r="C198" i="4"/>
  <c r="E190" i="4"/>
  <c r="C197" i="4"/>
  <c r="E339" i="3"/>
  <c r="F338" i="3"/>
  <c r="E363" i="3"/>
  <c r="G363" i="3"/>
  <c r="D330" i="3"/>
  <c r="H343" i="3"/>
  <c r="E341" i="3"/>
  <c r="E354" i="3"/>
  <c r="F350" i="3"/>
  <c r="E361" i="3"/>
  <c r="H355" i="3"/>
  <c r="F197" i="4"/>
  <c r="G198" i="4"/>
  <c r="F201" i="4"/>
  <c r="E188" i="4"/>
  <c r="G359" i="3"/>
  <c r="F202" i="4"/>
  <c r="G366" i="3"/>
  <c r="D366" i="3"/>
  <c r="H198" i="4"/>
  <c r="E189" i="4"/>
  <c r="F367" i="3"/>
  <c r="C335" i="3"/>
  <c r="H204" i="4"/>
  <c r="G204" i="4"/>
  <c r="G348" i="3"/>
  <c r="F343" i="3"/>
  <c r="F358" i="3"/>
  <c r="C192" i="4"/>
  <c r="H370" i="3"/>
  <c r="C358" i="3"/>
  <c r="E345" i="3"/>
  <c r="D342" i="3"/>
  <c r="H191" i="4"/>
  <c r="H189" i="4"/>
  <c r="H367" i="3"/>
  <c r="D339" i="3"/>
  <c r="F360" i="3"/>
  <c r="C190" i="4"/>
  <c r="E200" i="4"/>
  <c r="H336" i="3"/>
  <c r="G342" i="3"/>
  <c r="F357" i="3"/>
  <c r="C200" i="4"/>
  <c r="F362" i="3"/>
  <c r="F359" i="3"/>
  <c r="F356" i="3"/>
  <c r="C351" i="3"/>
  <c r="H199" i="4"/>
  <c r="F200" i="4"/>
  <c r="F337" i="3"/>
  <c r="D351" i="3"/>
  <c r="D352" i="3"/>
  <c r="E198" i="4"/>
  <c r="H342" i="3"/>
  <c r="C347" i="3"/>
  <c r="H331" i="3"/>
  <c r="F194" i="4"/>
  <c r="G331" i="3"/>
  <c r="H347" i="3"/>
  <c r="G352" i="3"/>
  <c r="H345" i="3"/>
  <c r="F334" i="3"/>
  <c r="H356" i="3"/>
  <c r="G349" i="3"/>
  <c r="C145" i="4"/>
  <c r="E330" i="3"/>
  <c r="D331" i="3"/>
  <c r="H195" i="4"/>
  <c r="G189" i="4"/>
  <c r="E336" i="3"/>
  <c r="C349" i="3"/>
  <c r="H187" i="4"/>
  <c r="C205" i="4"/>
  <c r="E349" i="3"/>
  <c r="F345" i="3"/>
  <c r="H351" i="3"/>
  <c r="E193" i="4"/>
  <c r="D357" i="3"/>
  <c r="G361" i="3"/>
  <c r="F195" i="4"/>
  <c r="F193" i="4"/>
  <c r="G344" i="3"/>
  <c r="E344" i="3"/>
  <c r="F187" i="4"/>
  <c r="F189" i="4"/>
  <c r="E366" i="3"/>
  <c r="D356" i="3"/>
  <c r="G356" i="3"/>
  <c r="C348" i="3"/>
  <c r="E360" i="3"/>
  <c r="H368" i="3"/>
  <c r="E347" i="3"/>
  <c r="F366" i="3"/>
  <c r="H361" i="3"/>
  <c r="D200" i="4"/>
  <c r="F188" i="4"/>
  <c r="D204" i="4"/>
  <c r="G192" i="4"/>
  <c r="D193" i="4"/>
  <c r="G188" i="4"/>
  <c r="E195" i="4"/>
  <c r="C426" i="3"/>
  <c r="D417" i="3"/>
  <c r="E427" i="3"/>
  <c r="C450" i="3"/>
  <c r="C425" i="3"/>
  <c r="E452" i="3"/>
  <c r="E433" i="3"/>
  <c r="C420" i="3"/>
  <c r="C432" i="3"/>
  <c r="F440" i="3"/>
  <c r="C448" i="3"/>
  <c r="H412" i="3"/>
  <c r="H418" i="3"/>
  <c r="F416" i="3"/>
  <c r="AL197" i="4"/>
  <c r="AO202" i="4"/>
  <c r="AP187" i="4"/>
  <c r="AO200" i="4"/>
  <c r="G443" i="3"/>
  <c r="AP194" i="4"/>
  <c r="H439" i="3"/>
  <c r="D429" i="3"/>
  <c r="E418" i="3"/>
  <c r="F444" i="3"/>
  <c r="F439" i="3"/>
  <c r="H440" i="3"/>
  <c r="E436" i="3"/>
  <c r="C447" i="3"/>
  <c r="D414" i="3"/>
  <c r="F435" i="3"/>
  <c r="F437" i="3"/>
  <c r="AP193" i="4"/>
  <c r="AL201" i="4"/>
  <c r="AM196" i="4"/>
  <c r="AN197" i="4"/>
  <c r="AO193" i="4"/>
  <c r="AK194" i="4"/>
  <c r="G426" i="3"/>
  <c r="G434" i="3"/>
  <c r="C417" i="3"/>
  <c r="C440" i="3"/>
  <c r="G418" i="3"/>
  <c r="F412" i="3"/>
  <c r="F415" i="3"/>
  <c r="F447" i="3"/>
  <c r="D420" i="3"/>
  <c r="C452" i="3"/>
  <c r="E416" i="3"/>
  <c r="AN200" i="4"/>
  <c r="AM193" i="4"/>
  <c r="AP190" i="4"/>
  <c r="AK190" i="4"/>
  <c r="AM188" i="4"/>
  <c r="AP204" i="4"/>
  <c r="G448" i="3"/>
  <c r="H444" i="3"/>
  <c r="H425" i="3"/>
  <c r="D438" i="3"/>
  <c r="E451" i="3"/>
  <c r="C439" i="3"/>
  <c r="C437" i="3"/>
  <c r="G416" i="3"/>
  <c r="D413" i="3"/>
  <c r="G424" i="3"/>
  <c r="H443" i="3"/>
  <c r="AN198" i="4"/>
  <c r="AK193" i="4"/>
  <c r="AO201" i="4"/>
  <c r="AN203" i="4"/>
  <c r="AK191" i="4"/>
  <c r="AO205" i="4"/>
  <c r="E441" i="3"/>
  <c r="F421" i="3"/>
  <c r="D434" i="3"/>
  <c r="E445" i="3"/>
  <c r="H435" i="3"/>
  <c r="H414" i="3"/>
  <c r="F422" i="3"/>
  <c r="H431" i="3"/>
  <c r="H417" i="3"/>
  <c r="E450" i="3"/>
  <c r="F442" i="3"/>
  <c r="AN204" i="4"/>
  <c r="AO199" i="4"/>
  <c r="AM189" i="4"/>
  <c r="AL194" i="4"/>
  <c r="AK200" i="4"/>
  <c r="D412" i="3"/>
  <c r="H436" i="3"/>
  <c r="D423" i="3"/>
  <c r="G439" i="3"/>
  <c r="C422" i="3"/>
  <c r="E424" i="3"/>
  <c r="G428" i="3"/>
  <c r="C444" i="3"/>
  <c r="F452" i="3"/>
  <c r="F430" i="3"/>
  <c r="H450" i="3"/>
  <c r="F419" i="3"/>
  <c r="AK145" i="4"/>
  <c r="AO189" i="4"/>
  <c r="AM187" i="4"/>
  <c r="AL196" i="4"/>
  <c r="AO204" i="4"/>
  <c r="G412" i="3"/>
  <c r="E437" i="3"/>
  <c r="D433" i="3"/>
  <c r="H449" i="3"/>
  <c r="H430" i="3"/>
  <c r="C434" i="3"/>
  <c r="D448" i="3"/>
  <c r="E434" i="3"/>
  <c r="H446" i="3"/>
  <c r="H416" i="3"/>
  <c r="G449" i="3"/>
  <c r="F449" i="3"/>
  <c r="AL187" i="4"/>
  <c r="AM198" i="4"/>
  <c r="AP191" i="4"/>
  <c r="AP202" i="4"/>
  <c r="AK197" i="4"/>
  <c r="D419" i="3"/>
  <c r="G417" i="3"/>
  <c r="C445" i="3"/>
  <c r="E435" i="3"/>
  <c r="E414" i="3"/>
  <c r="D444" i="3"/>
  <c r="H428" i="3"/>
  <c r="H419" i="3"/>
  <c r="G436" i="3"/>
  <c r="G414" i="3"/>
  <c r="F434" i="3"/>
  <c r="D425" i="3"/>
  <c r="AL203" i="4"/>
  <c r="AP201" i="4"/>
  <c r="AM202" i="4"/>
  <c r="AM197" i="4"/>
  <c r="AK202" i="4"/>
  <c r="D436" i="3"/>
  <c r="H427" i="3"/>
  <c r="G415" i="3"/>
  <c r="G431" i="3"/>
  <c r="C429" i="3"/>
  <c r="G430" i="3"/>
  <c r="G433" i="3"/>
  <c r="F443" i="3"/>
  <c r="D440" i="3"/>
  <c r="E431" i="3"/>
  <c r="F423" i="3"/>
  <c r="AN190" i="4"/>
  <c r="AK205" i="4"/>
  <c r="AN199" i="4"/>
  <c r="AL205" i="4"/>
  <c r="AL189" i="4"/>
  <c r="AN192" i="4"/>
  <c r="E423" i="3"/>
  <c r="C431" i="3"/>
  <c r="D422" i="3"/>
  <c r="C430" i="3"/>
  <c r="D439" i="3"/>
  <c r="D437" i="3"/>
  <c r="H438" i="3"/>
  <c r="G440" i="3"/>
  <c r="C449" i="3"/>
  <c r="C423" i="3"/>
  <c r="D452" i="3"/>
  <c r="AN202" i="4"/>
  <c r="AM191" i="4"/>
  <c r="AO187" i="4"/>
  <c r="AN201" i="4"/>
  <c r="AL200" i="4"/>
  <c r="H413" i="3"/>
  <c r="C443" i="3"/>
  <c r="D441" i="3"/>
  <c r="E447" i="3"/>
  <c r="C435" i="3"/>
  <c r="G444" i="3"/>
  <c r="E429" i="3"/>
  <c r="E415" i="3"/>
  <c r="D447" i="3"/>
  <c r="F426" i="3"/>
  <c r="C442" i="3"/>
  <c r="H424" i="3"/>
  <c r="AN188" i="4"/>
  <c r="AK199" i="4"/>
  <c r="AM195" i="4"/>
  <c r="E422" i="3"/>
  <c r="AO197" i="4"/>
  <c r="AP199" i="4"/>
  <c r="C438" i="3"/>
  <c r="G451" i="3"/>
  <c r="H432" i="3"/>
  <c r="F418" i="3"/>
  <c r="D432" i="3"/>
  <c r="H447" i="3"/>
  <c r="D442" i="3"/>
  <c r="G447" i="3"/>
  <c r="E443" i="3"/>
  <c r="F451" i="3"/>
  <c r="F438" i="3"/>
  <c r="AM205" i="4"/>
  <c r="C433" i="3"/>
  <c r="E420" i="3"/>
  <c r="C436" i="3"/>
  <c r="G420" i="3"/>
  <c r="E419" i="3"/>
  <c r="C451" i="3"/>
  <c r="F417" i="3"/>
  <c r="E439" i="3"/>
  <c r="G452" i="3"/>
  <c r="E426" i="3"/>
  <c r="E412" i="3"/>
  <c r="AP203" i="4"/>
  <c r="AK196" i="4"/>
  <c r="AL192" i="4"/>
  <c r="AK203" i="4"/>
  <c r="AP198" i="4"/>
  <c r="AP200" i="4"/>
  <c r="H422" i="3"/>
  <c r="E442" i="3"/>
  <c r="F429" i="3"/>
  <c r="C441" i="3"/>
  <c r="C418" i="3"/>
  <c r="H423" i="3"/>
  <c r="C415" i="3"/>
  <c r="E438" i="3"/>
  <c r="H448" i="3"/>
  <c r="C421" i="3"/>
  <c r="C413" i="3"/>
  <c r="AL191" i="4"/>
  <c r="AL202" i="4"/>
  <c r="AN195" i="4"/>
  <c r="AO190" i="4"/>
  <c r="AP188" i="4"/>
  <c r="AM190" i="4"/>
  <c r="G429" i="3"/>
  <c r="C419" i="3"/>
  <c r="F436" i="3"/>
  <c r="D451" i="3"/>
  <c r="H451" i="3"/>
  <c r="D415" i="3"/>
  <c r="D445" i="3"/>
  <c r="F428" i="3"/>
  <c r="G421" i="3"/>
  <c r="D428" i="3"/>
  <c r="F450" i="3"/>
  <c r="AL190" i="4"/>
  <c r="AM194" i="4"/>
  <c r="AM201" i="4"/>
  <c r="AN194" i="4"/>
  <c r="AO194" i="4"/>
  <c r="AL195" i="4"/>
  <c r="D446" i="3"/>
  <c r="F425" i="3"/>
  <c r="E448" i="3"/>
  <c r="E449" i="3"/>
  <c r="AO192" i="4"/>
  <c r="H426" i="3"/>
  <c r="E430" i="3"/>
  <c r="C416" i="3"/>
  <c r="AK189" i="4"/>
  <c r="AP189" i="4"/>
  <c r="E428" i="3"/>
  <c r="D449" i="3"/>
  <c r="G445" i="3"/>
  <c r="AN193" i="4"/>
  <c r="AN196" i="4"/>
  <c r="F424" i="3"/>
  <c r="G435" i="3"/>
  <c r="G419" i="3"/>
  <c r="AO188" i="4"/>
  <c r="AK204" i="4"/>
  <c r="C424" i="3"/>
  <c r="G442" i="3"/>
  <c r="E444" i="3"/>
  <c r="AP196" i="4"/>
  <c r="F420" i="3"/>
  <c r="D450" i="3"/>
  <c r="H452" i="3"/>
  <c r="G450" i="3"/>
  <c r="AK201" i="4"/>
  <c r="AP197" i="4"/>
  <c r="D427" i="3"/>
  <c r="D416" i="3"/>
  <c r="F431" i="3"/>
  <c r="AL198" i="4"/>
  <c r="AO191" i="4"/>
  <c r="G423" i="3"/>
  <c r="D424" i="3"/>
  <c r="E440" i="3"/>
  <c r="D443" i="3"/>
  <c r="AK198" i="4"/>
  <c r="AK195" i="4"/>
  <c r="H415" i="3"/>
  <c r="H437" i="3"/>
  <c r="F427" i="3"/>
  <c r="H441" i="3"/>
  <c r="AM199" i="4"/>
  <c r="AL188" i="4"/>
  <c r="E432" i="3"/>
  <c r="D430" i="3"/>
  <c r="D421" i="3"/>
  <c r="F432" i="3"/>
  <c r="AO203" i="4"/>
  <c r="AL199" i="4"/>
  <c r="C414" i="3"/>
  <c r="G425" i="3"/>
  <c r="F446" i="3"/>
  <c r="H434" i="3"/>
  <c r="AK188" i="4"/>
  <c r="AM204" i="4"/>
  <c r="G438" i="3"/>
  <c r="G432" i="3"/>
  <c r="F445" i="3"/>
  <c r="C428" i="3"/>
  <c r="E417" i="3"/>
  <c r="AN191" i="4"/>
  <c r="D435" i="3"/>
  <c r="H442" i="3"/>
  <c r="G446" i="3"/>
  <c r="AO196" i="4"/>
  <c r="AO198" i="4"/>
  <c r="AN205" i="4"/>
  <c r="H420" i="3"/>
  <c r="G437" i="3"/>
  <c r="F448" i="3"/>
  <c r="AL193" i="4"/>
  <c r="H429" i="3"/>
  <c r="G441" i="3"/>
  <c r="E425" i="3"/>
  <c r="E446" i="3"/>
  <c r="AP205" i="4"/>
  <c r="AP195" i="4"/>
  <c r="G422" i="3"/>
  <c r="H433" i="3"/>
  <c r="F413" i="3"/>
  <c r="AM192" i="4"/>
  <c r="D431" i="3"/>
  <c r="E413" i="3"/>
  <c r="F414" i="3"/>
  <c r="H421" i="3"/>
  <c r="G427" i="3"/>
  <c r="C446" i="3"/>
  <c r="E421" i="3"/>
  <c r="C427" i="3"/>
  <c r="H445" i="3"/>
  <c r="G413" i="3"/>
  <c r="D418" i="3"/>
  <c r="F441" i="3"/>
  <c r="D426" i="3"/>
  <c r="AM200" i="4"/>
  <c r="AM203" i="4"/>
  <c r="AL204" i="4"/>
  <c r="AP192" i="4"/>
  <c r="AO195" i="4"/>
  <c r="AK192" i="4"/>
  <c r="AN187" i="4"/>
  <c r="F433" i="3"/>
  <c r="AN189" i="4"/>
  <c r="J98" i="6"/>
  <c r="J100" i="6"/>
  <c r="AR55" i="5"/>
  <c r="J92" i="6"/>
  <c r="AR54" i="5"/>
  <c r="J90" i="6"/>
  <c r="AR51" i="5"/>
  <c r="AR48" i="5"/>
  <c r="J112" i="6"/>
  <c r="J99" i="6"/>
  <c r="J95" i="6"/>
  <c r="AR52" i="5"/>
  <c r="J88" i="6"/>
  <c r="AR49" i="5"/>
  <c r="AR53" i="5"/>
  <c r="J101" i="6"/>
  <c r="J102" i="6"/>
  <c r="J96" i="6"/>
  <c r="J93" i="6"/>
  <c r="J107" i="6"/>
  <c r="J106" i="6"/>
  <c r="J89" i="6"/>
  <c r="J105" i="6"/>
  <c r="J110" i="6"/>
  <c r="J103" i="6"/>
  <c r="J117" i="6"/>
  <c r="J86" i="6"/>
  <c r="J104" i="6"/>
  <c r="J115" i="6"/>
  <c r="J121" i="6"/>
  <c r="J118" i="6"/>
  <c r="J85" i="6"/>
  <c r="J91" i="6"/>
  <c r="AR6" i="5"/>
  <c r="J84" i="6" s="1"/>
  <c r="J114" i="6"/>
  <c r="J97" i="6"/>
  <c r="J122" i="6"/>
  <c r="J120" i="6"/>
  <c r="J94" i="6"/>
  <c r="J124" i="6"/>
  <c r="J116" i="6"/>
  <c r="J109" i="6"/>
  <c r="AR50" i="5"/>
  <c r="J113" i="6"/>
  <c r="J123" i="6"/>
  <c r="J87" i="6"/>
  <c r="J111" i="6"/>
  <c r="J119" i="6"/>
  <c r="J108" i="6"/>
  <c r="K653" i="3"/>
  <c r="K618" i="3"/>
  <c r="K637" i="3"/>
  <c r="K649" i="3"/>
  <c r="K642" i="3"/>
  <c r="BJ214" i="4"/>
  <c r="K640" i="3"/>
  <c r="K623" i="3"/>
  <c r="BJ266" i="4"/>
  <c r="K656" i="3"/>
  <c r="K647" i="3"/>
  <c r="BJ267" i="4"/>
  <c r="K645" i="3"/>
  <c r="K628" i="3"/>
  <c r="BJ269" i="4"/>
  <c r="K626" i="3"/>
  <c r="K652" i="3"/>
  <c r="BJ263" i="4"/>
  <c r="K625" i="3"/>
  <c r="K644" i="3"/>
  <c r="BJ271" i="4"/>
  <c r="K634" i="3"/>
  <c r="K646" i="3"/>
  <c r="BJ261" i="4"/>
  <c r="K648" i="3"/>
  <c r="K633" i="3"/>
  <c r="K651" i="3"/>
  <c r="K657" i="3"/>
  <c r="K629" i="3"/>
  <c r="K638" i="3"/>
  <c r="BJ268" i="4"/>
  <c r="K621" i="3"/>
  <c r="BJ270" i="4"/>
  <c r="K643" i="3"/>
  <c r="BJ259" i="4"/>
  <c r="K641" i="3"/>
  <c r="BJ262" i="4"/>
  <c r="K620" i="3"/>
  <c r="BJ264" i="4"/>
  <c r="K636" i="3"/>
  <c r="BJ274" i="4"/>
  <c r="K619" i="3"/>
  <c r="K654" i="3"/>
  <c r="K627" i="3"/>
  <c r="K632" i="3"/>
  <c r="BJ273" i="4"/>
  <c r="BJ257" i="4"/>
  <c r="BJ258" i="4"/>
  <c r="K624" i="3"/>
  <c r="K630" i="3"/>
  <c r="K650" i="3"/>
  <c r="BJ260" i="4"/>
  <c r="BJ272" i="4"/>
  <c r="BJ265" i="4"/>
  <c r="K635" i="3"/>
  <c r="K631" i="3"/>
  <c r="K639" i="3"/>
  <c r="K655" i="3"/>
  <c r="K622" i="3"/>
  <c r="J195" i="9"/>
  <c r="J144" i="8"/>
  <c r="J210" i="9"/>
  <c r="J204" i="9"/>
  <c r="J200" i="9"/>
  <c r="J150" i="8"/>
  <c r="J190" i="9"/>
  <c r="J149" i="8"/>
  <c r="J202" i="9"/>
  <c r="J143" i="8"/>
  <c r="J212" i="9"/>
  <c r="J142" i="8"/>
  <c r="J191" i="9"/>
  <c r="J108" i="8"/>
  <c r="J196" i="9"/>
  <c r="J201" i="9"/>
  <c r="J215" i="9"/>
  <c r="J206" i="9"/>
  <c r="J147" i="8"/>
  <c r="J211" i="9"/>
  <c r="J209" i="9"/>
  <c r="J216" i="9"/>
  <c r="J145" i="8"/>
  <c r="J198" i="9"/>
  <c r="J189" i="9"/>
  <c r="J151" i="8"/>
  <c r="J148" i="8"/>
  <c r="J208" i="9"/>
  <c r="J146" i="8"/>
  <c r="J141" i="8"/>
  <c r="J192" i="9"/>
  <c r="J197" i="9"/>
  <c r="J218" i="9"/>
  <c r="J207" i="9"/>
  <c r="J194" i="9"/>
  <c r="J193" i="9"/>
  <c r="J203" i="9"/>
  <c r="J205" i="9"/>
  <c r="J199" i="9"/>
  <c r="J213" i="9"/>
  <c r="J217" i="9"/>
  <c r="J214" i="9"/>
  <c r="K1329" i="3"/>
  <c r="K1340" i="3"/>
  <c r="K609" i="4"/>
  <c r="K1348" i="3"/>
  <c r="K1332" i="3"/>
  <c r="K603" i="4"/>
  <c r="K1325" i="3"/>
  <c r="K1319" i="3"/>
  <c r="K617" i="4"/>
  <c r="K1346" i="3"/>
  <c r="K1342" i="3"/>
  <c r="K615" i="4"/>
  <c r="K1334" i="3"/>
  <c r="K1347" i="3"/>
  <c r="K610" i="4"/>
  <c r="K1315" i="3"/>
  <c r="K1352" i="3"/>
  <c r="K608" i="4"/>
  <c r="K1339" i="3"/>
  <c r="K1318" i="3"/>
  <c r="K614" i="4"/>
  <c r="K1320" i="3"/>
  <c r="K1353" i="3"/>
  <c r="K612" i="4"/>
  <c r="K1344" i="3"/>
  <c r="K1323" i="3"/>
  <c r="K607" i="4"/>
  <c r="K1349" i="3"/>
  <c r="K1343" i="3"/>
  <c r="K605" i="4"/>
  <c r="K1330" i="3"/>
  <c r="K1351" i="3"/>
  <c r="K618" i="4"/>
  <c r="K1350" i="3"/>
  <c r="K1341" i="3"/>
  <c r="K1331" i="3"/>
  <c r="K606" i="4"/>
  <c r="K1345" i="3"/>
  <c r="K616" i="4"/>
  <c r="K1324" i="3"/>
  <c r="K1327" i="3"/>
  <c r="K619" i="4"/>
  <c r="K1333" i="3"/>
  <c r="K1337" i="3"/>
  <c r="K559" i="4"/>
  <c r="K1354" i="3"/>
  <c r="K1335" i="3"/>
  <c r="K1338" i="3"/>
  <c r="K1317" i="3"/>
  <c r="K1326" i="3"/>
  <c r="K1322" i="3"/>
  <c r="K1336" i="3"/>
  <c r="K1328" i="3"/>
  <c r="K1316" i="3"/>
  <c r="K1321" i="3"/>
  <c r="K613" i="4"/>
  <c r="K611" i="4"/>
  <c r="K604" i="4"/>
  <c r="K602" i="4"/>
  <c r="L483" i="3"/>
  <c r="L481" i="3"/>
  <c r="L482" i="3"/>
  <c r="L458" i="3"/>
  <c r="L456" i="3"/>
  <c r="BK202" i="4"/>
  <c r="L463" i="3"/>
  <c r="L475" i="3"/>
  <c r="BK192" i="4"/>
  <c r="L477" i="3"/>
  <c r="BK205" i="4"/>
  <c r="L462" i="3"/>
  <c r="BK191" i="4"/>
  <c r="L490" i="3"/>
  <c r="L454" i="3"/>
  <c r="L491" i="3"/>
  <c r="L459" i="3"/>
  <c r="L471" i="3"/>
  <c r="BK145" i="4"/>
  <c r="L493" i="3"/>
  <c r="BK198" i="4"/>
  <c r="L492" i="3"/>
  <c r="L461" i="3"/>
  <c r="L460" i="3"/>
  <c r="L485" i="3"/>
  <c r="L489" i="3"/>
  <c r="L464" i="3"/>
  <c r="BK194" i="4"/>
  <c r="L457" i="3"/>
  <c r="L468" i="3"/>
  <c r="BK188" i="4"/>
  <c r="L487" i="3"/>
  <c r="BK190" i="4"/>
  <c r="L476" i="3"/>
  <c r="L470" i="3"/>
  <c r="BK193" i="4"/>
  <c r="L465" i="3"/>
  <c r="BK200" i="4"/>
  <c r="L466" i="3"/>
  <c r="L478" i="3"/>
  <c r="L473" i="3"/>
  <c r="L467" i="3"/>
  <c r="L480" i="3"/>
  <c r="L455" i="3"/>
  <c r="L488" i="3"/>
  <c r="L469" i="3"/>
  <c r="L474" i="3"/>
  <c r="L486" i="3"/>
  <c r="BK201" i="4"/>
  <c r="BK197" i="4"/>
  <c r="BK196" i="4"/>
  <c r="BK189" i="4"/>
  <c r="BK195" i="4"/>
  <c r="BK203" i="4"/>
  <c r="BK199" i="4"/>
  <c r="L479" i="3"/>
  <c r="BK204" i="4"/>
  <c r="L472" i="3"/>
  <c r="L484" i="3"/>
  <c r="M76" i="9"/>
  <c r="M92" i="9"/>
  <c r="M72" i="9"/>
  <c r="M91" i="9"/>
  <c r="M94" i="9"/>
  <c r="AU43" i="8"/>
  <c r="M79" i="9"/>
  <c r="AU46" i="8"/>
  <c r="M67" i="9"/>
  <c r="M73" i="9"/>
  <c r="M65" i="9"/>
  <c r="M83" i="9"/>
  <c r="M88" i="9"/>
  <c r="M69" i="9"/>
  <c r="M75" i="9"/>
  <c r="AU47" i="8"/>
  <c r="M74" i="9"/>
  <c r="AU41" i="8"/>
  <c r="M70" i="9"/>
  <c r="M89" i="9"/>
  <c r="M80" i="9"/>
  <c r="M86" i="9"/>
  <c r="M71" i="9"/>
  <c r="M85" i="9"/>
  <c r="M68" i="9"/>
  <c r="M90" i="9"/>
  <c r="M66" i="9"/>
  <c r="M82" i="9"/>
  <c r="M93" i="9"/>
  <c r="M77" i="9"/>
  <c r="M78" i="9"/>
  <c r="M87" i="9"/>
  <c r="M84" i="9"/>
  <c r="AU49" i="8"/>
  <c r="AU45" i="8"/>
  <c r="AU44" i="8"/>
  <c r="AU42" i="8"/>
  <c r="AU40" i="8"/>
  <c r="AU6" i="8"/>
  <c r="AU48" i="8"/>
  <c r="M81" i="9"/>
  <c r="AU39" i="8"/>
  <c r="M1173" i="3"/>
  <c r="M1162" i="3"/>
  <c r="M545" i="4"/>
  <c r="M1161" i="3"/>
  <c r="M1160" i="3"/>
  <c r="M550" i="4"/>
  <c r="M1176" i="3"/>
  <c r="M1180" i="3"/>
  <c r="M490" i="4"/>
  <c r="M1154" i="3"/>
  <c r="M540" i="4"/>
  <c r="M1190" i="3"/>
  <c r="M1168" i="3"/>
  <c r="M547" i="4"/>
  <c r="M1182" i="3"/>
  <c r="M1184" i="3"/>
  <c r="M544" i="4"/>
  <c r="M1164" i="3"/>
  <c r="M1178" i="3"/>
  <c r="M546" i="4"/>
  <c r="M1188" i="3"/>
  <c r="M1187" i="3"/>
  <c r="M534" i="4"/>
  <c r="M1152" i="3"/>
  <c r="M1167" i="3"/>
  <c r="M542" i="4"/>
  <c r="M1153" i="3"/>
  <c r="M1179" i="3"/>
  <c r="M538" i="4"/>
  <c r="M1159" i="3"/>
  <c r="M1157" i="3"/>
  <c r="M543" i="4"/>
  <c r="M1163" i="3"/>
  <c r="M1175" i="3"/>
  <c r="M1156" i="3"/>
  <c r="M1185" i="3"/>
  <c r="M1169" i="3"/>
  <c r="M1165" i="3"/>
  <c r="M1183" i="3"/>
  <c r="M1170" i="3"/>
  <c r="M1177" i="3"/>
  <c r="M533" i="4"/>
  <c r="M1181" i="3"/>
  <c r="M536" i="4"/>
  <c r="M1189" i="3"/>
  <c r="M535" i="4"/>
  <c r="M1186" i="3"/>
  <c r="M539" i="4"/>
  <c r="M1174" i="3"/>
  <c r="M548" i="4"/>
  <c r="M1158" i="3"/>
  <c r="M1172" i="3"/>
  <c r="M1151" i="3"/>
  <c r="M1166" i="3"/>
  <c r="M1171" i="3"/>
  <c r="M1155" i="3"/>
  <c r="M541" i="4"/>
  <c r="M549" i="4"/>
  <c r="M537" i="4"/>
  <c r="K315" i="3"/>
  <c r="K296" i="3"/>
  <c r="BJ134" i="4"/>
  <c r="K308" i="3"/>
  <c r="K316" i="3"/>
  <c r="K290" i="3"/>
  <c r="K320" i="3"/>
  <c r="K294" i="3"/>
  <c r="BJ126" i="4"/>
  <c r="K313" i="3"/>
  <c r="K311" i="3"/>
  <c r="K295" i="3"/>
  <c r="K325" i="3"/>
  <c r="K299" i="3"/>
  <c r="K327" i="3"/>
  <c r="K292" i="3"/>
  <c r="K304" i="3"/>
  <c r="K309" i="3"/>
  <c r="K302" i="3"/>
  <c r="K305" i="3"/>
  <c r="K298" i="3"/>
  <c r="K318" i="3"/>
  <c r="BJ131" i="4"/>
  <c r="BJ125" i="4"/>
  <c r="K317" i="3"/>
  <c r="BJ133" i="4"/>
  <c r="BJ136" i="4"/>
  <c r="K321" i="3"/>
  <c r="BJ132" i="4"/>
  <c r="K303" i="3"/>
  <c r="BJ127" i="4"/>
  <c r="K291" i="3"/>
  <c r="BJ124" i="4"/>
  <c r="K297" i="3"/>
  <c r="K314" i="3"/>
  <c r="K326" i="3"/>
  <c r="BJ129" i="4"/>
  <c r="K293" i="3"/>
  <c r="BJ122" i="4"/>
  <c r="K307" i="3"/>
  <c r="BJ123" i="4"/>
  <c r="K312" i="3"/>
  <c r="BJ120" i="4"/>
  <c r="K323" i="3"/>
  <c r="BJ130" i="4"/>
  <c r="K328" i="3"/>
  <c r="BJ76" i="4"/>
  <c r="BJ135" i="4"/>
  <c r="BJ121" i="4"/>
  <c r="K306" i="3"/>
  <c r="K322" i="3"/>
  <c r="K301" i="3"/>
  <c r="K300" i="3"/>
  <c r="K319" i="3"/>
  <c r="K324" i="3"/>
  <c r="K310" i="3"/>
  <c r="K329" i="3"/>
  <c r="BJ119" i="4"/>
  <c r="BJ128" i="4"/>
  <c r="K475" i="6"/>
  <c r="K493" i="6"/>
  <c r="AS220" i="5"/>
  <c r="K465" i="6"/>
  <c r="K486" i="6"/>
  <c r="K458" i="6"/>
  <c r="AS177" i="5"/>
  <c r="K453" i="6" s="1"/>
  <c r="K468" i="6"/>
  <c r="AS225" i="5"/>
  <c r="K470" i="6"/>
  <c r="AS221" i="5"/>
  <c r="K473" i="6"/>
  <c r="AS219" i="5"/>
  <c r="K477" i="6"/>
  <c r="K492" i="6"/>
  <c r="AS224" i="5"/>
  <c r="K463" i="6"/>
  <c r="K478" i="6"/>
  <c r="AS223" i="5"/>
  <c r="K466" i="6"/>
  <c r="K457" i="6"/>
  <c r="AS226" i="5"/>
  <c r="K488" i="6"/>
  <c r="K483" i="6"/>
  <c r="AS222" i="5"/>
  <c r="K469" i="6"/>
  <c r="K471" i="6"/>
  <c r="K485" i="6"/>
  <c r="K480" i="6"/>
  <c r="K474" i="6"/>
  <c r="K491" i="6"/>
  <c r="K462" i="6"/>
  <c r="K455" i="6"/>
  <c r="K479" i="6"/>
  <c r="K454" i="6"/>
  <c r="K472" i="6"/>
  <c r="K467" i="6"/>
  <c r="K484" i="6"/>
  <c r="K476" i="6"/>
  <c r="K487" i="6"/>
  <c r="K481" i="6"/>
  <c r="K489" i="6"/>
  <c r="K490" i="6"/>
  <c r="K459" i="6"/>
  <c r="K482" i="6"/>
  <c r="K464" i="6"/>
  <c r="K456" i="6"/>
  <c r="K461" i="6"/>
  <c r="K460" i="6"/>
  <c r="M998" i="3"/>
  <c r="M1010" i="3"/>
  <c r="M473" i="4"/>
  <c r="M1008" i="3"/>
  <c r="M1009" i="3"/>
  <c r="M1015" i="3"/>
  <c r="M1003" i="3"/>
  <c r="M480" i="4"/>
  <c r="M993" i="3"/>
  <c r="M1011" i="3"/>
  <c r="M472" i="4"/>
  <c r="M1023" i="3"/>
  <c r="M1005" i="3"/>
  <c r="M469" i="4"/>
  <c r="M1007" i="3"/>
  <c r="M991" i="3"/>
  <c r="M467" i="4"/>
  <c r="M997" i="3"/>
  <c r="M421" i="4"/>
  <c r="M1018" i="3"/>
  <c r="M466" i="4"/>
  <c r="M1002" i="3"/>
  <c r="M477" i="4"/>
  <c r="M1012" i="3"/>
  <c r="M474" i="4"/>
  <c r="M988" i="3"/>
  <c r="M475" i="4"/>
  <c r="M1022" i="3"/>
  <c r="M468" i="4"/>
  <c r="M994" i="3"/>
  <c r="M464" i="4"/>
  <c r="M1006" i="3"/>
  <c r="M476" i="4"/>
  <c r="M987" i="3"/>
  <c r="M1019" i="3"/>
  <c r="M992" i="3"/>
  <c r="M990" i="3"/>
  <c r="M1013" i="3"/>
  <c r="M995" i="3"/>
  <c r="M999" i="3"/>
  <c r="M1004" i="3"/>
  <c r="M1026" i="3"/>
  <c r="M1024" i="3"/>
  <c r="M1000" i="3"/>
  <c r="M479" i="4"/>
  <c r="M465" i="4"/>
  <c r="M478" i="4"/>
  <c r="M1016" i="3"/>
  <c r="M1020" i="3"/>
  <c r="M1017" i="3"/>
  <c r="M989" i="3"/>
  <c r="M996" i="3"/>
  <c r="M1001" i="3"/>
  <c r="M1021" i="3"/>
  <c r="M1025" i="3"/>
  <c r="M1014" i="3"/>
  <c r="M471" i="4"/>
  <c r="M481" i="4"/>
  <c r="M470" i="4"/>
  <c r="J152" i="3"/>
  <c r="J164" i="3"/>
  <c r="J134" i="3"/>
  <c r="J138" i="3"/>
  <c r="J150" i="3"/>
  <c r="J130" i="3"/>
  <c r="J157" i="3"/>
  <c r="J146" i="3"/>
  <c r="BI67" i="4"/>
  <c r="J143" i="3"/>
  <c r="J155" i="3"/>
  <c r="J160" i="3"/>
  <c r="J162" i="3"/>
  <c r="J161" i="3"/>
  <c r="BI62" i="4"/>
  <c r="J126" i="3"/>
  <c r="J127" i="3"/>
  <c r="BI66" i="4"/>
  <c r="J159" i="3"/>
  <c r="J142" i="3"/>
  <c r="BI7" i="4"/>
  <c r="J128" i="3"/>
  <c r="J140" i="3"/>
  <c r="BI64" i="4"/>
  <c r="J147" i="3"/>
  <c r="J141" i="3"/>
  <c r="J129" i="3"/>
  <c r="J133" i="3"/>
  <c r="J145" i="3"/>
  <c r="BI53" i="4"/>
  <c r="J148" i="3"/>
  <c r="J165" i="3"/>
  <c r="J153" i="3"/>
  <c r="J131" i="3"/>
  <c r="J151" i="3"/>
  <c r="BI57" i="4"/>
  <c r="J158" i="3"/>
  <c r="BI60" i="4"/>
  <c r="J163" i="3"/>
  <c r="BI61" i="4"/>
  <c r="J136" i="3"/>
  <c r="BI52" i="4"/>
  <c r="J154" i="3"/>
  <c r="BI59" i="4"/>
  <c r="J135" i="3"/>
  <c r="BI65" i="4"/>
  <c r="J139" i="3"/>
  <c r="BI54" i="4"/>
  <c r="BI58" i="4"/>
  <c r="BI56" i="4"/>
  <c r="J156" i="3"/>
  <c r="J144" i="3"/>
  <c r="J149" i="3"/>
  <c r="BI63" i="4"/>
  <c r="BI51" i="4"/>
  <c r="J132" i="3"/>
  <c r="J137" i="3"/>
  <c r="BI55" i="4"/>
  <c r="BI50" i="4"/>
  <c r="K290" i="6"/>
  <c r="K323" i="6"/>
  <c r="K303" i="6"/>
  <c r="K307" i="6"/>
  <c r="K314" i="6"/>
  <c r="K329" i="6"/>
  <c r="K319" i="6"/>
  <c r="K313" i="6"/>
  <c r="K301" i="6"/>
  <c r="K306" i="6"/>
  <c r="K298" i="6"/>
  <c r="AB120" i="5"/>
  <c r="K289" i="6" s="1"/>
  <c r="K318" i="6"/>
  <c r="AB164" i="5"/>
  <c r="K321" i="6"/>
  <c r="AB166" i="5"/>
  <c r="K305" i="6"/>
  <c r="AB168" i="5"/>
  <c r="K316" i="6"/>
  <c r="AB167" i="5"/>
  <c r="K308" i="6"/>
  <c r="K328" i="6"/>
  <c r="K326" i="6"/>
  <c r="K302" i="6"/>
  <c r="K295" i="6"/>
  <c r="AB163" i="5"/>
  <c r="K311" i="6"/>
  <c r="K320" i="6"/>
  <c r="K312" i="6"/>
  <c r="K325" i="6"/>
  <c r="K291" i="6"/>
  <c r="K317" i="6"/>
  <c r="K322" i="6"/>
  <c r="K327" i="6"/>
  <c r="K300" i="6"/>
  <c r="K294" i="6"/>
  <c r="K324" i="6"/>
  <c r="K299" i="6"/>
  <c r="K309" i="6"/>
  <c r="K304" i="6"/>
  <c r="K292" i="6"/>
  <c r="K293" i="6"/>
  <c r="K297" i="6"/>
  <c r="K310" i="6"/>
  <c r="K296" i="6"/>
  <c r="K315" i="6"/>
  <c r="AB165" i="5"/>
  <c r="AB169" i="5"/>
  <c r="AB162" i="5"/>
  <c r="M262" i="6"/>
  <c r="M276" i="6"/>
  <c r="M274" i="6"/>
  <c r="M260" i="6"/>
  <c r="M120" i="5"/>
  <c r="M248" i="6" s="1"/>
  <c r="M270" i="6"/>
  <c r="M277" i="6"/>
  <c r="M263" i="6"/>
  <c r="M267" i="6"/>
  <c r="M252" i="6"/>
  <c r="M284" i="6"/>
  <c r="M273" i="6"/>
  <c r="M259" i="6"/>
  <c r="M287" i="6"/>
  <c r="M285" i="6"/>
  <c r="M250" i="6"/>
  <c r="M249" i="6"/>
  <c r="M257" i="6"/>
  <c r="M254" i="6"/>
  <c r="M255" i="6"/>
  <c r="M167" i="5"/>
  <c r="M283" i="6"/>
  <c r="M165" i="5"/>
  <c r="M288" i="6"/>
  <c r="M162" i="5"/>
  <c r="M281" i="6"/>
  <c r="M280" i="6"/>
  <c r="M163" i="5"/>
  <c r="M279" i="6"/>
  <c r="M251" i="6"/>
  <c r="M168" i="5"/>
  <c r="M286" i="6"/>
  <c r="M256" i="6"/>
  <c r="M166" i="5"/>
  <c r="M258" i="6"/>
  <c r="M261" i="6"/>
  <c r="M164" i="5"/>
  <c r="M253" i="6"/>
  <c r="M266" i="6"/>
  <c r="M265" i="6"/>
  <c r="M271" i="6"/>
  <c r="M278" i="6"/>
  <c r="M268" i="6"/>
  <c r="M264" i="6"/>
  <c r="M269" i="6"/>
  <c r="M169" i="5"/>
  <c r="M282" i="6"/>
  <c r="M275" i="6"/>
  <c r="M272" i="6"/>
  <c r="M215" i="6"/>
  <c r="M237" i="6"/>
  <c r="AU112" i="5"/>
  <c r="M240" i="6"/>
  <c r="M218" i="6"/>
  <c r="AU105" i="5"/>
  <c r="M246" i="6"/>
  <c r="M223" i="6"/>
  <c r="AU108" i="5"/>
  <c r="M225" i="6"/>
  <c r="M228" i="6"/>
  <c r="M244" i="6"/>
  <c r="M217" i="6"/>
  <c r="M233" i="6"/>
  <c r="M230" i="6"/>
  <c r="M238" i="6"/>
  <c r="M232" i="6"/>
  <c r="M243" i="6"/>
  <c r="M212" i="6"/>
  <c r="M245" i="6"/>
  <c r="M219" i="6"/>
  <c r="M222" i="6"/>
  <c r="M211" i="6"/>
  <c r="AU109" i="5"/>
  <c r="M242" i="6"/>
  <c r="M209" i="6"/>
  <c r="M216" i="6"/>
  <c r="AU106" i="5"/>
  <c r="M220" i="6"/>
  <c r="M214" i="6"/>
  <c r="M221" i="6"/>
  <c r="M229" i="6"/>
  <c r="M226" i="6"/>
  <c r="M234" i="6"/>
  <c r="M236" i="6"/>
  <c r="M208" i="6"/>
  <c r="M239" i="6"/>
  <c r="M247" i="6"/>
  <c r="M231" i="6"/>
  <c r="AU63" i="5"/>
  <c r="M207" i="6" s="1"/>
  <c r="M241" i="6"/>
  <c r="M213" i="6"/>
  <c r="AU110" i="5"/>
  <c r="M227" i="6"/>
  <c r="M224" i="6"/>
  <c r="M235" i="6"/>
  <c r="AU111" i="5"/>
  <c r="AU107" i="5"/>
  <c r="M210" i="6"/>
  <c r="K164" i="6"/>
  <c r="K152" i="6"/>
  <c r="K145" i="6"/>
  <c r="K63" i="5"/>
  <c r="K125" i="6" s="1"/>
  <c r="K165" i="6"/>
  <c r="K144" i="6"/>
  <c r="K158" i="6"/>
  <c r="K143" i="6"/>
  <c r="K130" i="6"/>
  <c r="K159" i="6"/>
  <c r="K135" i="6"/>
  <c r="K132" i="6"/>
  <c r="K141" i="6"/>
  <c r="K126" i="6"/>
  <c r="K109" i="5"/>
  <c r="K162" i="6"/>
  <c r="K110" i="5"/>
  <c r="K140" i="6"/>
  <c r="K106" i="5"/>
  <c r="K150" i="6"/>
  <c r="K137" i="6"/>
  <c r="K155" i="6"/>
  <c r="K142" i="6"/>
  <c r="K160" i="6"/>
  <c r="K139" i="6"/>
  <c r="K149" i="6"/>
  <c r="K112" i="5"/>
  <c r="K127" i="6"/>
  <c r="K146" i="6"/>
  <c r="K138" i="6"/>
  <c r="K134" i="6"/>
  <c r="K147" i="6"/>
  <c r="K151" i="6"/>
  <c r="K148" i="6"/>
  <c r="K156" i="6"/>
  <c r="K157" i="6"/>
  <c r="K161" i="6"/>
  <c r="K111" i="5"/>
  <c r="K107" i="5"/>
  <c r="K128" i="6"/>
  <c r="K133" i="6"/>
  <c r="K163" i="6"/>
  <c r="K154" i="6"/>
  <c r="K131" i="6"/>
  <c r="K136" i="6"/>
  <c r="K129" i="6"/>
  <c r="K108" i="5"/>
  <c r="K153" i="6"/>
  <c r="K105" i="5"/>
  <c r="M109" i="6"/>
  <c r="AU53" i="5"/>
  <c r="M112" i="6"/>
  <c r="AU49" i="5"/>
  <c r="M111" i="6"/>
  <c r="M89" i="6"/>
  <c r="M101" i="6"/>
  <c r="AU55" i="5"/>
  <c r="M93" i="6"/>
  <c r="M86" i="6"/>
  <c r="M95" i="6"/>
  <c r="M107" i="6"/>
  <c r="M122" i="6"/>
  <c r="M87" i="6"/>
  <c r="AU50" i="5"/>
  <c r="M110" i="6"/>
  <c r="M118" i="6"/>
  <c r="M97" i="6"/>
  <c r="M123" i="6"/>
  <c r="M115" i="6"/>
  <c r="M121" i="6"/>
  <c r="M102" i="6"/>
  <c r="M99" i="6"/>
  <c r="M120" i="6"/>
  <c r="M88" i="6"/>
  <c r="M92" i="6"/>
  <c r="AU54" i="5"/>
  <c r="M98" i="6"/>
  <c r="AU52" i="5"/>
  <c r="M108" i="6"/>
  <c r="M114" i="6"/>
  <c r="M113" i="6"/>
  <c r="M106" i="6"/>
  <c r="M124" i="6"/>
  <c r="M100" i="6"/>
  <c r="M85" i="6"/>
  <c r="M116" i="6"/>
  <c r="M91" i="6"/>
  <c r="M105" i="6"/>
  <c r="AU6" i="5"/>
  <c r="M84" i="6" s="1"/>
  <c r="M94" i="6"/>
  <c r="M119" i="6"/>
  <c r="M104" i="6"/>
  <c r="AU48" i="5"/>
  <c r="AU51" i="5"/>
  <c r="M90" i="6"/>
  <c r="M96" i="6"/>
  <c r="M117" i="6"/>
  <c r="M103" i="6"/>
  <c r="M657" i="3"/>
  <c r="M619" i="3"/>
  <c r="BL270" i="4"/>
  <c r="M638" i="3"/>
  <c r="M650" i="3"/>
  <c r="BL269" i="4"/>
  <c r="M621" i="3"/>
  <c r="M631" i="3"/>
  <c r="BL258" i="4"/>
  <c r="M643" i="3"/>
  <c r="M655" i="3"/>
  <c r="BL260" i="4"/>
  <c r="M634" i="3"/>
  <c r="M639" i="3"/>
  <c r="BL266" i="4"/>
  <c r="M641" i="3"/>
  <c r="M646" i="3"/>
  <c r="BL257" i="4"/>
  <c r="M656" i="3"/>
  <c r="M647" i="3"/>
  <c r="BL271" i="4"/>
  <c r="M640" i="3"/>
  <c r="M636" i="3"/>
  <c r="BL262" i="4"/>
  <c r="M629" i="3"/>
  <c r="M651" i="3"/>
  <c r="M633" i="3"/>
  <c r="M645" i="3"/>
  <c r="BL264" i="4"/>
  <c r="M622" i="3"/>
  <c r="M618" i="3"/>
  <c r="M642" i="3"/>
  <c r="M623" i="3"/>
  <c r="M628" i="3"/>
  <c r="M652" i="3"/>
  <c r="M632" i="3"/>
  <c r="M637" i="3"/>
  <c r="M648" i="3"/>
  <c r="BL265" i="4"/>
  <c r="M626" i="3"/>
  <c r="BL273" i="4"/>
  <c r="M635" i="3"/>
  <c r="BL259" i="4"/>
  <c r="M644" i="3"/>
  <c r="BL268" i="4"/>
  <c r="BL274" i="4"/>
  <c r="BL267" i="4"/>
  <c r="BL272" i="4"/>
  <c r="BL261" i="4"/>
  <c r="M653" i="3"/>
  <c r="M649" i="3"/>
  <c r="M654" i="3"/>
  <c r="BL263" i="4"/>
  <c r="BL214" i="4"/>
  <c r="M620" i="3"/>
  <c r="M625" i="3"/>
  <c r="M624" i="3"/>
  <c r="M630" i="3"/>
  <c r="M627" i="3"/>
  <c r="L197" i="9"/>
  <c r="L149" i="8"/>
  <c r="L216" i="9"/>
  <c r="L147" i="8"/>
  <c r="L208" i="9"/>
  <c r="L151" i="8"/>
  <c r="L213" i="9"/>
  <c r="L205" i="9"/>
  <c r="L198" i="9"/>
  <c r="L189" i="9"/>
  <c r="L190" i="9"/>
  <c r="L193" i="9"/>
  <c r="L191" i="9"/>
  <c r="L194" i="9"/>
  <c r="L200" i="9"/>
  <c r="L215" i="9"/>
  <c r="L211" i="9"/>
  <c r="L199" i="9"/>
  <c r="L108" i="8"/>
  <c r="L217" i="9"/>
  <c r="L142" i="8"/>
  <c r="L204" i="9"/>
  <c r="L141" i="8"/>
  <c r="L202" i="9"/>
  <c r="L196" i="9"/>
  <c r="L209" i="9"/>
  <c r="L144" i="8"/>
  <c r="L192" i="9"/>
  <c r="L203" i="9"/>
  <c r="L214" i="9"/>
  <c r="L218" i="9"/>
  <c r="L212" i="9"/>
  <c r="L146" i="8"/>
  <c r="L201" i="9"/>
  <c r="L143" i="8"/>
  <c r="L148" i="8"/>
  <c r="L150" i="8"/>
  <c r="L207" i="9"/>
  <c r="L206" i="9"/>
  <c r="L195" i="9"/>
  <c r="L145" i="8"/>
  <c r="L210" i="9"/>
  <c r="I1336" i="3"/>
  <c r="I1316" i="3"/>
  <c r="I604" i="4"/>
  <c r="I1346" i="3"/>
  <c r="I1353" i="3"/>
  <c r="I616" i="4"/>
  <c r="I1332" i="3"/>
  <c r="I1315" i="3"/>
  <c r="I618" i="4"/>
  <c r="I1351" i="3"/>
  <c r="I1320" i="3"/>
  <c r="I609" i="4"/>
  <c r="I1337" i="3"/>
  <c r="I1325" i="3"/>
  <c r="I603" i="4"/>
  <c r="I1318" i="3"/>
  <c r="I1330" i="3"/>
  <c r="I612" i="4"/>
  <c r="I1333" i="3"/>
  <c r="I1342" i="3"/>
  <c r="I619" i="4"/>
  <c r="I1321" i="3"/>
  <c r="I1324" i="3"/>
  <c r="I614" i="4"/>
  <c r="I1331" i="3"/>
  <c r="I1329" i="3"/>
  <c r="I1350" i="3"/>
  <c r="I613" i="4"/>
  <c r="I1317" i="3"/>
  <c r="I611" i="4"/>
  <c r="I1322" i="3"/>
  <c r="I607" i="4"/>
  <c r="I1341" i="3"/>
  <c r="I606" i="4"/>
  <c r="I1327" i="3"/>
  <c r="I605" i="4"/>
  <c r="I1352" i="3"/>
  <c r="I602" i="4"/>
  <c r="I1319" i="3"/>
  <c r="I559" i="4"/>
  <c r="I1343" i="3"/>
  <c r="I608" i="4"/>
  <c r="I1334" i="3"/>
  <c r="I615" i="4"/>
  <c r="I1344" i="3"/>
  <c r="I1349" i="3"/>
  <c r="I1340" i="3"/>
  <c r="I1348" i="3"/>
  <c r="I1326" i="3"/>
  <c r="I1335" i="3"/>
  <c r="I1345" i="3"/>
  <c r="I1347" i="3"/>
  <c r="I1338" i="3"/>
  <c r="I1339" i="3"/>
  <c r="I1354" i="3"/>
  <c r="I1323" i="3"/>
  <c r="I1328" i="3"/>
  <c r="I617" i="4"/>
  <c r="I610" i="4"/>
  <c r="K473" i="3"/>
  <c r="K460" i="3"/>
  <c r="BJ200" i="4"/>
  <c r="K486" i="3"/>
  <c r="K454" i="3"/>
  <c r="BJ203" i="4"/>
  <c r="K455" i="3"/>
  <c r="BJ192" i="4"/>
  <c r="BJ196" i="4"/>
  <c r="K456" i="3"/>
  <c r="K459" i="3"/>
  <c r="BJ189" i="4"/>
  <c r="K490" i="3"/>
  <c r="BJ198" i="4"/>
  <c r="BJ188" i="4"/>
  <c r="K462" i="3"/>
  <c r="K471" i="3"/>
  <c r="BJ201" i="4"/>
  <c r="K458" i="3"/>
  <c r="K470" i="3"/>
  <c r="BJ195" i="4"/>
  <c r="K489" i="3"/>
  <c r="K493" i="3"/>
  <c r="K492" i="3"/>
  <c r="K478" i="3"/>
  <c r="K477" i="3"/>
  <c r="BJ193" i="4"/>
  <c r="K483" i="3"/>
  <c r="K485" i="3"/>
  <c r="BJ197" i="4"/>
  <c r="K457" i="3"/>
  <c r="K463" i="3"/>
  <c r="BJ199" i="4"/>
  <c r="BJ190" i="4"/>
  <c r="K479" i="3"/>
  <c r="K465" i="3"/>
  <c r="K480" i="3"/>
  <c r="BJ205" i="4"/>
  <c r="K484" i="3"/>
  <c r="BJ145" i="4"/>
  <c r="K461" i="3"/>
  <c r="BJ194" i="4"/>
  <c r="K472" i="3"/>
  <c r="BJ202" i="4"/>
  <c r="K466" i="3"/>
  <c r="BJ204" i="4"/>
  <c r="K476" i="3"/>
  <c r="K468" i="3"/>
  <c r="K482" i="3"/>
  <c r="K475" i="3"/>
  <c r="K491" i="3"/>
  <c r="K488" i="3"/>
  <c r="K464" i="3"/>
  <c r="K469" i="3"/>
  <c r="K474" i="3"/>
  <c r="BJ191" i="4"/>
  <c r="K487" i="3"/>
  <c r="K481" i="3"/>
  <c r="K467" i="3"/>
  <c r="L82" i="9"/>
  <c r="AT40" i="8"/>
  <c r="L87" i="9"/>
  <c r="AT49" i="8"/>
  <c r="L76" i="9"/>
  <c r="AT45" i="8"/>
  <c r="L71" i="9"/>
  <c r="AT6" i="8"/>
  <c r="L84" i="9"/>
  <c r="L70" i="9"/>
  <c r="L66" i="9"/>
  <c r="AT46" i="8"/>
  <c r="L92" i="9"/>
  <c r="L79" i="9"/>
  <c r="L72" i="9"/>
  <c r="L67" i="9"/>
  <c r="L86" i="9"/>
  <c r="L91" i="9"/>
  <c r="L78" i="9"/>
  <c r="L93" i="9"/>
  <c r="AT47" i="8"/>
  <c r="L74" i="9"/>
  <c r="AT41" i="8"/>
  <c r="AT42" i="8"/>
  <c r="L75" i="9"/>
  <c r="AT43" i="8"/>
  <c r="AT48" i="8"/>
  <c r="AT44" i="8"/>
  <c r="AT39" i="8"/>
  <c r="L77" i="9"/>
  <c r="L83" i="9"/>
  <c r="L68" i="9"/>
  <c r="L81" i="9"/>
  <c r="L69" i="9"/>
  <c r="L85" i="9"/>
  <c r="L90" i="9"/>
  <c r="L94" i="9"/>
  <c r="L88" i="9"/>
  <c r="L80" i="9"/>
  <c r="L65" i="9"/>
  <c r="L89" i="9"/>
  <c r="L73" i="9"/>
  <c r="L1170" i="3"/>
  <c r="L1187" i="3"/>
  <c r="L543" i="4"/>
  <c r="L1164" i="3"/>
  <c r="L1152" i="3"/>
  <c r="L548" i="4"/>
  <c r="L1153" i="3"/>
  <c r="L1169" i="3"/>
  <c r="L538" i="4"/>
  <c r="L1175" i="3"/>
  <c r="L1167" i="3"/>
  <c r="L546" i="4"/>
  <c r="L1163" i="3"/>
  <c r="L1183" i="3"/>
  <c r="L542" i="4"/>
  <c r="L1188" i="3"/>
  <c r="L1154" i="3"/>
  <c r="L536" i="4"/>
  <c r="L1151" i="3"/>
  <c r="L1181" i="3"/>
  <c r="L547" i="4"/>
  <c r="L1160" i="3"/>
  <c r="L1156" i="3"/>
  <c r="L539" i="4"/>
  <c r="L1157" i="3"/>
  <c r="L1162" i="3"/>
  <c r="L533" i="4"/>
  <c r="L1182" i="3"/>
  <c r="L1172" i="3"/>
  <c r="L490" i="4"/>
  <c r="L1174" i="3"/>
  <c r="L1159" i="3"/>
  <c r="L1178" i="3"/>
  <c r="L1161" i="3"/>
  <c r="L1166" i="3"/>
  <c r="L1176" i="3"/>
  <c r="L1155" i="3"/>
  <c r="L1177" i="3"/>
  <c r="L1165" i="3"/>
  <c r="L545" i="4"/>
  <c r="L1158" i="3"/>
  <c r="L541" i="4"/>
  <c r="L1180" i="3"/>
  <c r="L549" i="4"/>
  <c r="L1185" i="3"/>
  <c r="L540" i="4"/>
  <c r="L1173" i="3"/>
  <c r="L537" i="4"/>
  <c r="L1189" i="3"/>
  <c r="L535" i="4"/>
  <c r="L1171" i="3"/>
  <c r="L1186" i="3"/>
  <c r="L544" i="4"/>
  <c r="L534" i="4"/>
  <c r="L550" i="4"/>
  <c r="L1190" i="3"/>
  <c r="L1184" i="3"/>
  <c r="L1179" i="3"/>
  <c r="L1168" i="3"/>
  <c r="L313" i="3"/>
  <c r="L306" i="3"/>
  <c r="L290" i="3"/>
  <c r="L297" i="3"/>
  <c r="L300" i="3"/>
  <c r="BK133" i="4"/>
  <c r="L318" i="3"/>
  <c r="L324" i="3"/>
  <c r="L314" i="3"/>
  <c r="L302" i="3"/>
  <c r="L305" i="3"/>
  <c r="L319" i="3"/>
  <c r="L323" i="3"/>
  <c r="L329" i="3"/>
  <c r="BK76" i="4"/>
  <c r="L307" i="3"/>
  <c r="L310" i="3"/>
  <c r="L301" i="3"/>
  <c r="L312" i="3"/>
  <c r="BK126" i="4"/>
  <c r="L296" i="3"/>
  <c r="BK131" i="4"/>
  <c r="L295" i="3"/>
  <c r="L325" i="3"/>
  <c r="L304" i="3"/>
  <c r="BK124" i="4"/>
  <c r="L308" i="3"/>
  <c r="L316" i="3"/>
  <c r="BK127" i="4"/>
  <c r="L294" i="3"/>
  <c r="L326" i="3"/>
  <c r="L299" i="3"/>
  <c r="L321" i="3"/>
  <c r="L309" i="3"/>
  <c r="L293" i="3"/>
  <c r="BK134" i="4"/>
  <c r="BK120" i="4"/>
  <c r="L315" i="3"/>
  <c r="BK121" i="4"/>
  <c r="L311" i="3"/>
  <c r="BK135" i="4"/>
  <c r="L327" i="3"/>
  <c r="BK130" i="4"/>
  <c r="L291" i="3"/>
  <c r="BK136" i="4"/>
  <c r="L317" i="3"/>
  <c r="BK129" i="4"/>
  <c r="BK119" i="4"/>
  <c r="BK132" i="4"/>
  <c r="BK122" i="4"/>
  <c r="BK125" i="4"/>
  <c r="L303" i="3"/>
  <c r="L292" i="3"/>
  <c r="L328" i="3"/>
  <c r="BK123" i="4"/>
  <c r="BK128" i="4"/>
  <c r="L322" i="3"/>
  <c r="L298" i="3"/>
  <c r="L320" i="3"/>
  <c r="L474" i="6"/>
  <c r="L456" i="6"/>
  <c r="AT225" i="5"/>
  <c r="L473" i="6"/>
  <c r="L481" i="6"/>
  <c r="AT226" i="5"/>
  <c r="L479" i="6"/>
  <c r="L491" i="6"/>
  <c r="AT223" i="5"/>
  <c r="L478" i="6"/>
  <c r="L454" i="6"/>
  <c r="L489" i="6"/>
  <c r="L458" i="6"/>
  <c r="L471" i="6"/>
  <c r="L461" i="6"/>
  <c r="L460" i="6"/>
  <c r="L476" i="6"/>
  <c r="AT177" i="5"/>
  <c r="L453" i="6" s="1"/>
  <c r="L475" i="6"/>
  <c r="L480" i="6"/>
  <c r="AT220" i="5"/>
  <c r="L472" i="6"/>
  <c r="L487" i="6"/>
  <c r="AT222" i="5"/>
  <c r="L468" i="6"/>
  <c r="L482" i="6"/>
  <c r="L485" i="6"/>
  <c r="L465" i="6"/>
  <c r="L459" i="6"/>
  <c r="L464" i="6"/>
  <c r="L483" i="6"/>
  <c r="L488" i="6"/>
  <c r="L463" i="6"/>
  <c r="L469" i="6"/>
  <c r="AT221" i="5"/>
  <c r="L484" i="6"/>
  <c r="AT224" i="5"/>
  <c r="L455" i="6"/>
  <c r="AT219" i="5"/>
  <c r="L457" i="6"/>
  <c r="L466" i="6"/>
  <c r="L486" i="6"/>
  <c r="L470" i="6"/>
  <c r="L493" i="6"/>
  <c r="L467" i="6"/>
  <c r="L477" i="6"/>
  <c r="L492" i="6"/>
  <c r="L490" i="6"/>
  <c r="L462" i="6"/>
  <c r="K1020" i="3"/>
  <c r="K1022" i="3"/>
  <c r="K466" i="4"/>
  <c r="K1003" i="3"/>
  <c r="K991" i="3"/>
  <c r="K478" i="4"/>
  <c r="K1010" i="3"/>
  <c r="K998" i="3"/>
  <c r="K467" i="4"/>
  <c r="K995" i="3"/>
  <c r="K1002" i="3"/>
  <c r="K421" i="4"/>
  <c r="K1011" i="3"/>
  <c r="K1014" i="3"/>
  <c r="K476" i="4"/>
  <c r="K1015" i="3"/>
  <c r="K1017" i="3"/>
  <c r="K474" i="4"/>
  <c r="K1018" i="3"/>
  <c r="K1024" i="3"/>
  <c r="K990" i="3"/>
  <c r="K988" i="3"/>
  <c r="K1001" i="3"/>
  <c r="K1004" i="3"/>
  <c r="K471" i="4"/>
  <c r="K1013" i="3"/>
  <c r="K997" i="3"/>
  <c r="K480" i="4"/>
  <c r="K994" i="3"/>
  <c r="K475" i="4"/>
  <c r="K1025" i="3"/>
  <c r="K987" i="3"/>
  <c r="K999" i="3"/>
  <c r="K992" i="3"/>
  <c r="K1007" i="3"/>
  <c r="K993" i="3"/>
  <c r="K996" i="3"/>
  <c r="K470" i="4"/>
  <c r="K1016" i="3"/>
  <c r="K473" i="4"/>
  <c r="K1023" i="3"/>
  <c r="K465" i="4"/>
  <c r="K989" i="3"/>
  <c r="K472" i="4"/>
  <c r="K1005" i="3"/>
  <c r="K479" i="4"/>
  <c r="K1008" i="3"/>
  <c r="K1006" i="3"/>
  <c r="K1000" i="3"/>
  <c r="K1026" i="3"/>
  <c r="K1021" i="3"/>
  <c r="K1009" i="3"/>
  <c r="K1012" i="3"/>
  <c r="K1019" i="3"/>
  <c r="K464" i="4"/>
  <c r="K481" i="4"/>
  <c r="K469" i="4"/>
  <c r="K468" i="4"/>
  <c r="K477" i="4"/>
  <c r="K153" i="3"/>
  <c r="K141" i="3"/>
  <c r="K137" i="3"/>
  <c r="K140" i="3"/>
  <c r="K157" i="3"/>
  <c r="BJ65" i="4"/>
  <c r="K163" i="3"/>
  <c r="K146" i="3"/>
  <c r="K154" i="3"/>
  <c r="K150" i="3"/>
  <c r="K148" i="3"/>
  <c r="K139" i="3"/>
  <c r="K135" i="3"/>
  <c r="BJ53" i="4"/>
  <c r="K159" i="3"/>
  <c r="BJ56" i="4"/>
  <c r="K149" i="3"/>
  <c r="BJ52" i="4"/>
  <c r="K155" i="3"/>
  <c r="K129" i="3"/>
  <c r="K126" i="3"/>
  <c r="K133" i="3"/>
  <c r="BJ62" i="4"/>
  <c r="K165" i="3"/>
  <c r="BJ63" i="4"/>
  <c r="K130" i="3"/>
  <c r="BJ66" i="4"/>
  <c r="K156" i="3"/>
  <c r="BJ60" i="4"/>
  <c r="K142" i="3"/>
  <c r="BJ58" i="4"/>
  <c r="K161" i="3"/>
  <c r="BJ51" i="4"/>
  <c r="K138" i="3"/>
  <c r="K132" i="3"/>
  <c r="K128" i="3"/>
  <c r="BJ61" i="4"/>
  <c r="K158" i="3"/>
  <c r="K145" i="3"/>
  <c r="K152" i="3"/>
  <c r="BJ7" i="4"/>
  <c r="K134" i="3"/>
  <c r="K147" i="3"/>
  <c r="BJ54" i="4"/>
  <c r="K151" i="3"/>
  <c r="BJ64" i="4"/>
  <c r="K127" i="3"/>
  <c r="BJ57" i="4"/>
  <c r="K136" i="3"/>
  <c r="K162" i="3"/>
  <c r="BJ50" i="4"/>
  <c r="BJ67" i="4"/>
  <c r="K131" i="3"/>
  <c r="BJ59" i="4"/>
  <c r="BJ55" i="4"/>
  <c r="K143" i="3"/>
  <c r="K144" i="3"/>
  <c r="K164" i="3"/>
  <c r="K160" i="3"/>
  <c r="I320" i="6"/>
  <c r="I311" i="6"/>
  <c r="I301" i="6"/>
  <c r="Z120" i="5"/>
  <c r="I289" i="6" s="1"/>
  <c r="I295" i="6"/>
  <c r="I290" i="6"/>
  <c r="I298" i="6"/>
  <c r="I324" i="6"/>
  <c r="Z169" i="5"/>
  <c r="I300" i="6"/>
  <c r="I293" i="6"/>
  <c r="Z168" i="5"/>
  <c r="I329" i="6"/>
  <c r="I317" i="6"/>
  <c r="I299" i="6"/>
  <c r="I313" i="6"/>
  <c r="I326" i="6"/>
  <c r="I308" i="6"/>
  <c r="I327" i="6"/>
  <c r="I306" i="6"/>
  <c r="I321" i="6"/>
  <c r="Z162" i="5"/>
  <c r="I302" i="6"/>
  <c r="Z163" i="5"/>
  <c r="I303" i="6"/>
  <c r="I291" i="6"/>
  <c r="I310" i="6"/>
  <c r="I319" i="6"/>
  <c r="I297" i="6"/>
  <c r="I312" i="6"/>
  <c r="I296" i="6"/>
  <c r="I305" i="6"/>
  <c r="I328" i="6"/>
  <c r="I325" i="6"/>
  <c r="I309" i="6"/>
  <c r="Z166" i="5"/>
  <c r="I304" i="6"/>
  <c r="I315" i="6"/>
  <c r="I318" i="6"/>
  <c r="I294" i="6"/>
  <c r="I322" i="6"/>
  <c r="I316" i="6"/>
  <c r="I292" i="6"/>
  <c r="I307" i="6"/>
  <c r="I323" i="6"/>
  <c r="I314" i="6"/>
  <c r="Z167" i="5"/>
  <c r="Z165" i="5"/>
  <c r="Z164" i="5"/>
  <c r="I256" i="6"/>
  <c r="I282" i="6"/>
  <c r="I120" i="5"/>
  <c r="I248" i="6" s="1"/>
  <c r="I273" i="6"/>
  <c r="I262" i="6"/>
  <c r="I261" i="6"/>
  <c r="I263" i="6"/>
  <c r="I278" i="6"/>
  <c r="I288" i="6"/>
  <c r="I276" i="6"/>
  <c r="I250" i="6"/>
  <c r="I275" i="6"/>
  <c r="I270" i="6"/>
  <c r="I169" i="5"/>
  <c r="I285" i="6"/>
  <c r="I267" i="6"/>
  <c r="I162" i="5"/>
  <c r="I286" i="6"/>
  <c r="I252" i="6"/>
  <c r="I165" i="5"/>
  <c r="I258" i="6"/>
  <c r="I257" i="6"/>
  <c r="I164" i="5"/>
  <c r="I265" i="6"/>
  <c r="I279" i="6"/>
  <c r="I272" i="6"/>
  <c r="I269" i="6"/>
  <c r="I253" i="6"/>
  <c r="I167" i="5"/>
  <c r="I251" i="6"/>
  <c r="I284" i="6"/>
  <c r="I266" i="6"/>
  <c r="I166" i="5"/>
  <c r="I287" i="6"/>
  <c r="I249" i="6"/>
  <c r="I271" i="6"/>
  <c r="I255" i="6"/>
  <c r="I280" i="6"/>
  <c r="I277" i="6"/>
  <c r="I264" i="6"/>
  <c r="I254" i="6"/>
  <c r="I259" i="6"/>
  <c r="I163" i="5"/>
  <c r="I168" i="5"/>
  <c r="I281" i="6"/>
  <c r="I260" i="6"/>
  <c r="I274" i="6"/>
  <c r="I268" i="6"/>
  <c r="I283" i="6"/>
  <c r="J227" i="6"/>
  <c r="J229" i="6"/>
  <c r="J214" i="6"/>
  <c r="J228" i="6"/>
  <c r="J243" i="6"/>
  <c r="AR63" i="5"/>
  <c r="J207" i="6" s="1"/>
  <c r="J232" i="6"/>
  <c r="J211" i="6"/>
  <c r="AR108" i="5"/>
  <c r="J238" i="6"/>
  <c r="J208" i="6"/>
  <c r="AR110" i="5"/>
  <c r="J219" i="6"/>
  <c r="J220" i="6"/>
  <c r="J221" i="6"/>
  <c r="J245" i="6"/>
  <c r="J231" i="6"/>
  <c r="J246" i="6"/>
  <c r="J235" i="6"/>
  <c r="J234" i="6"/>
  <c r="J216" i="6"/>
  <c r="J213" i="6"/>
  <c r="J239" i="6"/>
  <c r="J218" i="6"/>
  <c r="J223" i="6"/>
  <c r="J233" i="6"/>
  <c r="J224" i="6"/>
  <c r="J244" i="6"/>
  <c r="J217" i="6"/>
  <c r="J209" i="6"/>
  <c r="AR105" i="5"/>
  <c r="J230" i="6"/>
  <c r="AR106" i="5"/>
  <c r="AR111" i="5"/>
  <c r="AR109" i="5"/>
  <c r="AR112" i="5"/>
  <c r="J237" i="6"/>
  <c r="J247" i="6"/>
  <c r="J236" i="6"/>
  <c r="J210" i="6"/>
  <c r="J225" i="6"/>
  <c r="J241" i="6"/>
  <c r="J242" i="6"/>
  <c r="J226" i="6"/>
  <c r="J212" i="6"/>
  <c r="J222" i="6"/>
  <c r="AR107" i="5"/>
  <c r="J240" i="6"/>
  <c r="J215" i="6"/>
  <c r="L135" i="6"/>
  <c r="L146" i="6"/>
  <c r="L157" i="6"/>
  <c r="L149" i="6"/>
  <c r="L158" i="6"/>
  <c r="L137" i="6"/>
  <c r="L142" i="6"/>
  <c r="L131" i="6"/>
  <c r="L134" i="6"/>
  <c r="L136" i="6"/>
  <c r="L140" i="6"/>
  <c r="L141" i="6"/>
  <c r="L155" i="6"/>
  <c r="L162" i="6"/>
  <c r="L108" i="5"/>
  <c r="L143" i="6"/>
  <c r="L165" i="6"/>
  <c r="L110" i="5"/>
  <c r="L150" i="6"/>
  <c r="L159" i="6"/>
  <c r="L145" i="6"/>
  <c r="L154" i="6"/>
  <c r="L138" i="6"/>
  <c r="L105" i="5"/>
  <c r="L161" i="6"/>
  <c r="L132" i="6"/>
  <c r="L144" i="6"/>
  <c r="L153" i="6"/>
  <c r="L107" i="5"/>
  <c r="L147" i="6"/>
  <c r="L129" i="6"/>
  <c r="L152" i="6"/>
  <c r="L148" i="6"/>
  <c r="L63" i="5"/>
  <c r="L125" i="6" s="1"/>
  <c r="L112" i="5"/>
  <c r="L151" i="6"/>
  <c r="L156" i="6"/>
  <c r="L164" i="6"/>
  <c r="L133" i="6"/>
  <c r="L127" i="6"/>
  <c r="L163" i="6"/>
  <c r="L126" i="6"/>
  <c r="L106" i="5"/>
  <c r="L130" i="6"/>
  <c r="L109" i="5"/>
  <c r="L160" i="6"/>
  <c r="L111" i="5"/>
  <c r="L139" i="6"/>
  <c r="L128" i="6"/>
  <c r="C1092" i="3"/>
  <c r="C1071" i="3"/>
  <c r="D1101" i="3"/>
  <c r="E1083" i="3"/>
  <c r="G1091" i="3"/>
  <c r="H1102" i="3"/>
  <c r="E1082" i="3"/>
  <c r="C1084" i="3"/>
  <c r="C1081" i="3"/>
  <c r="E1098" i="3"/>
  <c r="E1072" i="3"/>
  <c r="D1098" i="3"/>
  <c r="AP474" i="4"/>
  <c r="F1098" i="3"/>
  <c r="AO468" i="4"/>
  <c r="AO466" i="4"/>
  <c r="AK477" i="4"/>
  <c r="D1108" i="3"/>
  <c r="H1094" i="3"/>
  <c r="E1104" i="3"/>
  <c r="C1080" i="3"/>
  <c r="F1100" i="3"/>
  <c r="G1103" i="3"/>
  <c r="E1106" i="3"/>
  <c r="C1090" i="3"/>
  <c r="F1097" i="3"/>
  <c r="D1081" i="3"/>
  <c r="E1071" i="3"/>
  <c r="G1083" i="3"/>
  <c r="AK421" i="4"/>
  <c r="AP463" i="4"/>
  <c r="AN479" i="4"/>
  <c r="AL464" i="4"/>
  <c r="AM470" i="4"/>
  <c r="AP465" i="4"/>
  <c r="E1084" i="3"/>
  <c r="G1068" i="3"/>
  <c r="F1077" i="3"/>
  <c r="G1098" i="3"/>
  <c r="E1091" i="3"/>
  <c r="G1075" i="3"/>
  <c r="C1077" i="3"/>
  <c r="F1107" i="3"/>
  <c r="D1084" i="3"/>
  <c r="D1078" i="3"/>
  <c r="F1095" i="3"/>
  <c r="H1096" i="3"/>
  <c r="AM476" i="4"/>
  <c r="F1078" i="3"/>
  <c r="G1104" i="3"/>
  <c r="F1071" i="3"/>
  <c r="D1102" i="3"/>
  <c r="D1089" i="3"/>
  <c r="C1087" i="3"/>
  <c r="G1108" i="3"/>
  <c r="G1097" i="3"/>
  <c r="D1072" i="3"/>
  <c r="E1077" i="3"/>
  <c r="AM463" i="4"/>
  <c r="AL466" i="4"/>
  <c r="AK478" i="4"/>
  <c r="AP467" i="4"/>
  <c r="AK470" i="4"/>
  <c r="D1104" i="3"/>
  <c r="C1070" i="3"/>
  <c r="C1073" i="3"/>
  <c r="F1069" i="3"/>
  <c r="D1107" i="3"/>
  <c r="H1075" i="3"/>
  <c r="C1105" i="3"/>
  <c r="H1079" i="3"/>
  <c r="C1078" i="3"/>
  <c r="F1086" i="3"/>
  <c r="AO464" i="4"/>
  <c r="F1093" i="3"/>
  <c r="AN472" i="4"/>
  <c r="AM466" i="4"/>
  <c r="AP480" i="4"/>
  <c r="F1068" i="3"/>
  <c r="F1099" i="3"/>
  <c r="H1071" i="3"/>
  <c r="E1086" i="3"/>
  <c r="D1071" i="3"/>
  <c r="E1092" i="3"/>
  <c r="D1105" i="3"/>
  <c r="G1094" i="3"/>
  <c r="H1081" i="3"/>
  <c r="F1085" i="3"/>
  <c r="AL471" i="4"/>
  <c r="AN464" i="4"/>
  <c r="AN477" i="4"/>
  <c r="AM477" i="4"/>
  <c r="AL478" i="4"/>
  <c r="F1079" i="3"/>
  <c r="H1073" i="3"/>
  <c r="C1075" i="3"/>
  <c r="C1088" i="3"/>
  <c r="E1096" i="3"/>
  <c r="H1089" i="3"/>
  <c r="G1085" i="3"/>
  <c r="D1099" i="3"/>
  <c r="E1108" i="3"/>
  <c r="H1095" i="3"/>
  <c r="AP469" i="4"/>
  <c r="AM464" i="4"/>
  <c r="AK472" i="4"/>
  <c r="AM467" i="4"/>
  <c r="AO476" i="4"/>
  <c r="H1068" i="3"/>
  <c r="G1069" i="3"/>
  <c r="G1079" i="3"/>
  <c r="C1079" i="3"/>
  <c r="G1096" i="3"/>
  <c r="F1091" i="3"/>
  <c r="F1092" i="3"/>
  <c r="H1087" i="3"/>
  <c r="E1105" i="3"/>
  <c r="D1097" i="3"/>
  <c r="AM465" i="4"/>
  <c r="AN470" i="4"/>
  <c r="AM480" i="4"/>
  <c r="AM468" i="4"/>
  <c r="AL473" i="4"/>
  <c r="E1094" i="3"/>
  <c r="C1097" i="3"/>
  <c r="H1078" i="3"/>
  <c r="H1086" i="3"/>
  <c r="C1094" i="3"/>
  <c r="G1106" i="3"/>
  <c r="H1108" i="3"/>
  <c r="E1068" i="3"/>
  <c r="D1092" i="3"/>
  <c r="H1100" i="3"/>
  <c r="AM474" i="4"/>
  <c r="AP473" i="4"/>
  <c r="AL477" i="4"/>
  <c r="AN465" i="4"/>
  <c r="AL472" i="4"/>
  <c r="H1080" i="3"/>
  <c r="H1085" i="3"/>
  <c r="G1084" i="3"/>
  <c r="C1100" i="3"/>
  <c r="D1093" i="3"/>
  <c r="C1085" i="3"/>
  <c r="G1105" i="3"/>
  <c r="G1099" i="3"/>
  <c r="E1076" i="3"/>
  <c r="E1081" i="3"/>
  <c r="AN467" i="4"/>
  <c r="AO478" i="4"/>
  <c r="AP478" i="4"/>
  <c r="AL469" i="4"/>
  <c r="AL470" i="4"/>
  <c r="H1097" i="3"/>
  <c r="H1107" i="3"/>
  <c r="G1071" i="3"/>
  <c r="F1082" i="3"/>
  <c r="F1105" i="3"/>
  <c r="E1090" i="3"/>
  <c r="H1098" i="3"/>
  <c r="C1107" i="3"/>
  <c r="E1073" i="3"/>
  <c r="F1090" i="3"/>
  <c r="C1083" i="3"/>
  <c r="AO471" i="4"/>
  <c r="AM471" i="4"/>
  <c r="AK471" i="4"/>
  <c r="AO479" i="4"/>
  <c r="AN463" i="4"/>
  <c r="F1074" i="3"/>
  <c r="F1088" i="3"/>
  <c r="G1078" i="3"/>
  <c r="H1104" i="3"/>
  <c r="H1082" i="3"/>
  <c r="C1099" i="3"/>
  <c r="G1080" i="3"/>
  <c r="F1102" i="3"/>
  <c r="E1085" i="3"/>
  <c r="G1072" i="3"/>
  <c r="C1093" i="3"/>
  <c r="AL465" i="4"/>
  <c r="AO465" i="4"/>
  <c r="AM478" i="4"/>
  <c r="AL480" i="4"/>
  <c r="AO467" i="4"/>
  <c r="H1077" i="3"/>
  <c r="F1084" i="3"/>
  <c r="D1068" i="3"/>
  <c r="C1101" i="3"/>
  <c r="H1105" i="3"/>
  <c r="D1076" i="3"/>
  <c r="E1087" i="3"/>
  <c r="C1104" i="3"/>
  <c r="F1104" i="3"/>
  <c r="F1076" i="3"/>
  <c r="H1091" i="3"/>
  <c r="AO474" i="4"/>
  <c r="AK476" i="4"/>
  <c r="AM473" i="4"/>
  <c r="AL467" i="4"/>
  <c r="AP479" i="4"/>
  <c r="E1089" i="3"/>
  <c r="D1070" i="3"/>
  <c r="G1073" i="3"/>
  <c r="G1076" i="3"/>
  <c r="H1069" i="3"/>
  <c r="C1108" i="3"/>
  <c r="C1091" i="3"/>
  <c r="G1092" i="3"/>
  <c r="D1086" i="3"/>
  <c r="G1101" i="3"/>
  <c r="F1103" i="3"/>
  <c r="AN476" i="4"/>
  <c r="AP472" i="4"/>
  <c r="AP477" i="4"/>
  <c r="AM481" i="4"/>
  <c r="AK474" i="4"/>
  <c r="D1077" i="3"/>
  <c r="G1095" i="3"/>
  <c r="C1076" i="3"/>
  <c r="D1083" i="3"/>
  <c r="E1093" i="3"/>
  <c r="G1107" i="3"/>
  <c r="H1103" i="3"/>
  <c r="H1074" i="3"/>
  <c r="E1095" i="3"/>
  <c r="F1081" i="3"/>
  <c r="AK473" i="4"/>
  <c r="AM472" i="4"/>
  <c r="AK467" i="4"/>
  <c r="AN469" i="4"/>
  <c r="AP468" i="4"/>
  <c r="AO473" i="4"/>
  <c r="D1091" i="3"/>
  <c r="E1107" i="3"/>
  <c r="G1100" i="3"/>
  <c r="E1070" i="3"/>
  <c r="E1080" i="3"/>
  <c r="E1069" i="3"/>
  <c r="F1087" i="3"/>
  <c r="G1102" i="3"/>
  <c r="D1106" i="3"/>
  <c r="D1085" i="3"/>
  <c r="AM479" i="4"/>
  <c r="AL475" i="4"/>
  <c r="AP471" i="4"/>
  <c r="AN468" i="4"/>
  <c r="AK475" i="4"/>
  <c r="AL474" i="4"/>
  <c r="G1090" i="3"/>
  <c r="G1086" i="3"/>
  <c r="G1088" i="3"/>
  <c r="H1101" i="3"/>
  <c r="AK480" i="4"/>
  <c r="AL481" i="4"/>
  <c r="E1097" i="3"/>
  <c r="C1074" i="3"/>
  <c r="C1095" i="3"/>
  <c r="D1080" i="3"/>
  <c r="F1080" i="3"/>
  <c r="AP464" i="4"/>
  <c r="C1096" i="3"/>
  <c r="D1090" i="3"/>
  <c r="G1093" i="3"/>
  <c r="D1103" i="3"/>
  <c r="AP470" i="4"/>
  <c r="AN475" i="4"/>
  <c r="E1102" i="3"/>
  <c r="H1072" i="3"/>
  <c r="C1082" i="3"/>
  <c r="H1083" i="3"/>
  <c r="AN480" i="4"/>
  <c r="AL476" i="4"/>
  <c r="F1101" i="3"/>
  <c r="E1088" i="3"/>
  <c r="F1096" i="3"/>
  <c r="C1103" i="3"/>
  <c r="AO475" i="4"/>
  <c r="AK464" i="4"/>
  <c r="F1083" i="3"/>
  <c r="H1093" i="3"/>
  <c r="G1087" i="3"/>
  <c r="C1072" i="3"/>
  <c r="AL463" i="4"/>
  <c r="AM469" i="4"/>
  <c r="F1094" i="3"/>
  <c r="E1075" i="3"/>
  <c r="C1089" i="3"/>
  <c r="E1101" i="3"/>
  <c r="AP466" i="4"/>
  <c r="AL479" i="4"/>
  <c r="E1099" i="3"/>
  <c r="G1082" i="3"/>
  <c r="D1074" i="3"/>
  <c r="D1069" i="3"/>
  <c r="AO472" i="4"/>
  <c r="AN478" i="4"/>
  <c r="D1082" i="3"/>
  <c r="D1096" i="3"/>
  <c r="D1095" i="3"/>
  <c r="C1069" i="3"/>
  <c r="H1092" i="3"/>
  <c r="AO469" i="4"/>
  <c r="F1072" i="3"/>
  <c r="G1070" i="3"/>
  <c r="D1079" i="3"/>
  <c r="AN471" i="4"/>
  <c r="AO477" i="4"/>
  <c r="H1099" i="3"/>
  <c r="G1077" i="3"/>
  <c r="G1089" i="3"/>
  <c r="AK468" i="4"/>
  <c r="AP475" i="4"/>
  <c r="F1106" i="3"/>
  <c r="E1103" i="3"/>
  <c r="F1089" i="3"/>
  <c r="AK466" i="4"/>
  <c r="AL468" i="4"/>
  <c r="G1074" i="3"/>
  <c r="D1100" i="3"/>
  <c r="H1084" i="3"/>
  <c r="AP481" i="4"/>
  <c r="AO480" i="4"/>
  <c r="D1075" i="3"/>
  <c r="D1094" i="3"/>
  <c r="D1073" i="3"/>
  <c r="AK465" i="4"/>
  <c r="AK479" i="4"/>
  <c r="F1070" i="3"/>
  <c r="H1106" i="3"/>
  <c r="H1076" i="3"/>
  <c r="AN466" i="4"/>
  <c r="AN473" i="4"/>
  <c r="D1087" i="3"/>
  <c r="F1108" i="3"/>
  <c r="E1078" i="3"/>
  <c r="AN474" i="4"/>
  <c r="AO481" i="4"/>
  <c r="F1075" i="3"/>
  <c r="E1074" i="3"/>
  <c r="H1070" i="3"/>
  <c r="AM475" i="4"/>
  <c r="AN481" i="4"/>
  <c r="F1073" i="3"/>
  <c r="C1102" i="3"/>
  <c r="H1088" i="3"/>
  <c r="E1100" i="3"/>
  <c r="AO463" i="4"/>
  <c r="AK469" i="4"/>
  <c r="E1079" i="3"/>
  <c r="H1090" i="3"/>
  <c r="C1106" i="3"/>
  <c r="C1098" i="3"/>
  <c r="AK481" i="4"/>
  <c r="AP476" i="4"/>
  <c r="D1088" i="3"/>
  <c r="C1086" i="3"/>
  <c r="G1081" i="3"/>
  <c r="AO470" i="4"/>
  <c r="I116" i="6"/>
  <c r="AQ49" i="5"/>
  <c r="I103" i="6"/>
  <c r="AQ50" i="5"/>
  <c r="I96" i="6"/>
  <c r="I119" i="6"/>
  <c r="I117" i="6"/>
  <c r="I94" i="6"/>
  <c r="I92" i="6"/>
  <c r="I122" i="6"/>
  <c r="I106" i="6"/>
  <c r="I90" i="6"/>
  <c r="I110" i="6"/>
  <c r="AQ51" i="5"/>
  <c r="AQ55" i="5"/>
  <c r="I108" i="6"/>
  <c r="AQ48" i="5"/>
  <c r="I89" i="6"/>
  <c r="I113" i="6"/>
  <c r="I114" i="6"/>
  <c r="AQ54" i="5"/>
  <c r="I99" i="6"/>
  <c r="I105" i="6"/>
  <c r="I124" i="6"/>
  <c r="I100" i="6"/>
  <c r="I118" i="6"/>
  <c r="I97" i="6"/>
  <c r="I85" i="6"/>
  <c r="I102" i="6"/>
  <c r="I86" i="6"/>
  <c r="I107" i="6"/>
  <c r="I91" i="6"/>
  <c r="I95" i="6"/>
  <c r="I98" i="6"/>
  <c r="I115" i="6"/>
  <c r="I87" i="6"/>
  <c r="I121" i="6"/>
  <c r="I123" i="6"/>
  <c r="I120" i="6"/>
  <c r="AQ52" i="5"/>
  <c r="I93" i="6"/>
  <c r="I111" i="6"/>
  <c r="AQ6" i="5"/>
  <c r="I84" i="6" s="1"/>
  <c r="AQ53" i="5"/>
  <c r="I104" i="6"/>
  <c r="I88" i="6"/>
  <c r="I112" i="6"/>
  <c r="I109" i="6"/>
  <c r="I101" i="6"/>
  <c r="L634" i="3"/>
  <c r="L639" i="3"/>
  <c r="BK257" i="4"/>
  <c r="L650" i="3"/>
  <c r="L622" i="3"/>
  <c r="BK268" i="4"/>
  <c r="L641" i="3"/>
  <c r="L646" i="3"/>
  <c r="BK214" i="4"/>
  <c r="L618" i="3"/>
  <c r="L620" i="3"/>
  <c r="L637" i="3"/>
  <c r="L649" i="3"/>
  <c r="L642" i="3"/>
  <c r="BK266" i="4"/>
  <c r="L656" i="3"/>
  <c r="L647" i="3"/>
  <c r="BK260" i="4"/>
  <c r="L633" i="3"/>
  <c r="L627" i="3"/>
  <c r="BK261" i="4"/>
  <c r="L645" i="3"/>
  <c r="L655" i="3"/>
  <c r="BK263" i="4"/>
  <c r="L643" i="3"/>
  <c r="BK270" i="4"/>
  <c r="L629" i="3"/>
  <c r="BK272" i="4"/>
  <c r="L648" i="3"/>
  <c r="BK258" i="4"/>
  <c r="L619" i="3"/>
  <c r="BK259" i="4"/>
  <c r="L653" i="3"/>
  <c r="BK267" i="4"/>
  <c r="L631" i="3"/>
  <c r="L625" i="3"/>
  <c r="L630" i="3"/>
  <c r="L652" i="3"/>
  <c r="L632" i="3"/>
  <c r="L635" i="3"/>
  <c r="L636" i="3"/>
  <c r="L657" i="3"/>
  <c r="L644" i="3"/>
  <c r="L640" i="3"/>
  <c r="BK269" i="4"/>
  <c r="L621" i="3"/>
  <c r="BK273" i="4"/>
  <c r="L626" i="3"/>
  <c r="BK264" i="4"/>
  <c r="L638" i="3"/>
  <c r="L654" i="3"/>
  <c r="L651" i="3"/>
  <c r="BK262" i="4"/>
  <c r="L623" i="3"/>
  <c r="BK265" i="4"/>
  <c r="BK271" i="4"/>
  <c r="L624" i="3"/>
  <c r="BK274" i="4"/>
  <c r="L628" i="3"/>
  <c r="I192" i="9"/>
  <c r="I210" i="9"/>
  <c r="I202" i="9"/>
  <c r="I189" i="9"/>
  <c r="I200" i="9"/>
  <c r="I147" i="8"/>
  <c r="I215" i="9"/>
  <c r="I199" i="9"/>
  <c r="I197" i="9"/>
  <c r="I204" i="9"/>
  <c r="I213" i="9"/>
  <c r="I194" i="9"/>
  <c r="I217" i="9"/>
  <c r="I142" i="8"/>
  <c r="I191" i="9"/>
  <c r="I144" i="8"/>
  <c r="I209" i="9"/>
  <c r="I196" i="9"/>
  <c r="I216" i="9"/>
  <c r="I108" i="8"/>
  <c r="I190" i="9"/>
  <c r="I195" i="9"/>
  <c r="I208" i="9"/>
  <c r="I205" i="9"/>
  <c r="I207" i="9"/>
  <c r="I212" i="9"/>
  <c r="I193" i="9"/>
  <c r="I214" i="9"/>
  <c r="I198" i="9"/>
  <c r="I150" i="8"/>
  <c r="I203" i="9"/>
  <c r="I151" i="8"/>
  <c r="I218" i="9"/>
  <c r="I145" i="8"/>
  <c r="I149" i="8"/>
  <c r="I146" i="8"/>
  <c r="I201" i="9"/>
  <c r="I148" i="8"/>
  <c r="I206" i="9"/>
  <c r="I143" i="8"/>
  <c r="I211" i="9"/>
  <c r="I141" i="8"/>
  <c r="L1347" i="3"/>
  <c r="L1343" i="3"/>
  <c r="L1316" i="3"/>
  <c r="L614" i="4"/>
  <c r="L1338" i="3"/>
  <c r="L1336" i="3"/>
  <c r="L606" i="4"/>
  <c r="L1319" i="3"/>
  <c r="L1354" i="3"/>
  <c r="L607" i="4"/>
  <c r="L1315" i="3"/>
  <c r="L1325" i="3"/>
  <c r="L602" i="4"/>
  <c r="L1348" i="3"/>
  <c r="L1330" i="3"/>
  <c r="L611" i="4"/>
  <c r="L1320" i="3"/>
  <c r="L1322" i="3"/>
  <c r="L616" i="4"/>
  <c r="L1353" i="3"/>
  <c r="L1332" i="3"/>
  <c r="L609" i="4"/>
  <c r="L1345" i="3"/>
  <c r="L618" i="4"/>
  <c r="L1351" i="3"/>
  <c r="L613" i="4"/>
  <c r="L1318" i="3"/>
  <c r="L1342" i="3"/>
  <c r="L605" i="4"/>
  <c r="L1328" i="3"/>
  <c r="L1339" i="3"/>
  <c r="L610" i="4"/>
  <c r="L1327" i="3"/>
  <c r="L1346" i="3"/>
  <c r="L612" i="4"/>
  <c r="L1341" i="3"/>
  <c r="L604" i="4"/>
  <c r="L1333" i="3"/>
  <c r="L1335" i="3"/>
  <c r="L1324" i="3"/>
  <c r="L1340" i="3"/>
  <c r="L1344" i="3"/>
  <c r="L1352" i="3"/>
  <c r="L1329" i="3"/>
  <c r="L1326" i="3"/>
  <c r="L1331" i="3"/>
  <c r="L1337" i="3"/>
  <c r="L1350" i="3"/>
  <c r="L615" i="4"/>
  <c r="L603" i="4"/>
  <c r="L619" i="4"/>
  <c r="L1334" i="3"/>
  <c r="L559" i="4"/>
  <c r="L1323" i="3"/>
  <c r="L617" i="4"/>
  <c r="L1321" i="3"/>
  <c r="L608" i="4"/>
  <c r="L1349" i="3"/>
  <c r="L1317" i="3"/>
  <c r="M471" i="3"/>
  <c r="M467" i="3"/>
  <c r="M459" i="3"/>
  <c r="M481" i="3"/>
  <c r="M468" i="3"/>
  <c r="BL200" i="4"/>
  <c r="M455" i="3"/>
  <c r="M489" i="3"/>
  <c r="M464" i="3"/>
  <c r="BL198" i="4"/>
  <c r="M483" i="3"/>
  <c r="M469" i="3"/>
  <c r="BL188" i="4"/>
  <c r="M490" i="3"/>
  <c r="M475" i="3"/>
  <c r="BL194" i="4"/>
  <c r="M460" i="3"/>
  <c r="M474" i="3"/>
  <c r="BL199" i="4"/>
  <c r="M480" i="3"/>
  <c r="M486" i="3"/>
  <c r="BL195" i="4"/>
  <c r="M456" i="3"/>
  <c r="BL204" i="4"/>
  <c r="M492" i="3"/>
  <c r="M457" i="3"/>
  <c r="BL203" i="4"/>
  <c r="M461" i="3"/>
  <c r="M476" i="3"/>
  <c r="BL196" i="4"/>
  <c r="BL197" i="4"/>
  <c r="M487" i="3"/>
  <c r="BL193" i="4"/>
  <c r="M462" i="3"/>
  <c r="BL192" i="4"/>
  <c r="M488" i="3"/>
  <c r="BL145" i="4"/>
  <c r="M491" i="3"/>
  <c r="BL191" i="4"/>
  <c r="M493" i="3"/>
  <c r="BL190" i="4"/>
  <c r="M463" i="3"/>
  <c r="BL205" i="4"/>
  <c r="M465" i="3"/>
  <c r="M478" i="3"/>
  <c r="BL202" i="4"/>
  <c r="M484" i="3"/>
  <c r="M477" i="3"/>
  <c r="M482" i="3"/>
  <c r="M472" i="3"/>
  <c r="M485" i="3"/>
  <c r="M466" i="3"/>
  <c r="M479" i="3"/>
  <c r="M473" i="3"/>
  <c r="M458" i="3"/>
  <c r="M470" i="3"/>
  <c r="BL201" i="4"/>
  <c r="M454" i="3"/>
  <c r="BL189" i="4"/>
  <c r="J66" i="9"/>
  <c r="AR39" i="8"/>
  <c r="AR6" i="8"/>
  <c r="J78" i="9"/>
  <c r="J75" i="9"/>
  <c r="AR45" i="8"/>
  <c r="J85" i="9"/>
  <c r="AR43" i="8"/>
  <c r="J93" i="9"/>
  <c r="AR42" i="8"/>
  <c r="J87" i="9"/>
  <c r="AR41" i="8"/>
  <c r="J76" i="9"/>
  <c r="J92" i="9"/>
  <c r="AR47" i="8"/>
  <c r="J91" i="9"/>
  <c r="J74" i="9"/>
  <c r="J89" i="9"/>
  <c r="J67" i="9"/>
  <c r="J94" i="9"/>
  <c r="J72" i="9"/>
  <c r="J73" i="9"/>
  <c r="J77" i="9"/>
  <c r="J86" i="9"/>
  <c r="J70" i="9"/>
  <c r="J71" i="9"/>
  <c r="AR49" i="8"/>
  <c r="J83" i="9"/>
  <c r="J80" i="9"/>
  <c r="J79" i="9"/>
  <c r="J84" i="9"/>
  <c r="J68" i="9"/>
  <c r="J81" i="9"/>
  <c r="J69" i="9"/>
  <c r="J90" i="9"/>
  <c r="J88" i="9"/>
  <c r="AR44" i="8"/>
  <c r="AR40" i="8"/>
  <c r="AR46" i="8"/>
  <c r="AR48" i="8"/>
  <c r="J82" i="9"/>
  <c r="J65" i="9"/>
  <c r="J1164" i="3"/>
  <c r="J1184" i="3"/>
  <c r="J546" i="4"/>
  <c r="J1189" i="3"/>
  <c r="J1162" i="3"/>
  <c r="J540" i="4"/>
  <c r="J1180" i="3"/>
  <c r="J1157" i="3"/>
  <c r="J550" i="4"/>
  <c r="J1155" i="3"/>
  <c r="J537" i="4"/>
  <c r="J1169" i="3"/>
  <c r="J1185" i="3"/>
  <c r="J542" i="4"/>
  <c r="J1176" i="3"/>
  <c r="J1178" i="3"/>
  <c r="J548" i="4"/>
  <c r="J1161" i="3"/>
  <c r="J1182" i="3"/>
  <c r="J1153" i="3"/>
  <c r="J1187" i="3"/>
  <c r="J1158" i="3"/>
  <c r="J1181" i="3"/>
  <c r="J1174" i="3"/>
  <c r="J1159" i="3"/>
  <c r="J1168" i="3"/>
  <c r="J1154" i="3"/>
  <c r="J1173" i="3"/>
  <c r="J543" i="4"/>
  <c r="J1188" i="3"/>
  <c r="J533" i="4"/>
  <c r="J1152" i="3"/>
  <c r="J547" i="4"/>
  <c r="J1183" i="3"/>
  <c r="J539" i="4"/>
  <c r="J1167" i="3"/>
  <c r="J538" i="4"/>
  <c r="J549" i="4"/>
  <c r="J545" i="4"/>
  <c r="J544" i="4"/>
  <c r="J534" i="4"/>
  <c r="J1190" i="3"/>
  <c r="J535" i="4"/>
  <c r="J1170" i="3"/>
  <c r="J541" i="4"/>
  <c r="J1163" i="3"/>
  <c r="J1165" i="3"/>
  <c r="J1186" i="3"/>
  <c r="J1156" i="3"/>
  <c r="J1160" i="3"/>
  <c r="J1175" i="3"/>
  <c r="J1166" i="3"/>
  <c r="J1179" i="3"/>
  <c r="J1172" i="3"/>
  <c r="J1177" i="3"/>
  <c r="J1151" i="3"/>
  <c r="J1171" i="3"/>
  <c r="J536" i="4"/>
  <c r="J490" i="4"/>
  <c r="M300" i="3"/>
  <c r="M304" i="3"/>
  <c r="BL126" i="4"/>
  <c r="M306" i="3"/>
  <c r="M323" i="3"/>
  <c r="M328" i="3"/>
  <c r="M305" i="3"/>
  <c r="M309" i="3"/>
  <c r="BL125" i="4"/>
  <c r="M311" i="3"/>
  <c r="M318" i="3"/>
  <c r="BL129" i="4"/>
  <c r="M310" i="3"/>
  <c r="M312" i="3"/>
  <c r="BL133" i="4"/>
  <c r="M315" i="3"/>
  <c r="M317" i="3"/>
  <c r="BL128" i="4"/>
  <c r="M326" i="3"/>
  <c r="M291" i="3"/>
  <c r="BL131" i="4"/>
  <c r="M296" i="3"/>
  <c r="M298" i="3"/>
  <c r="BL121" i="4"/>
  <c r="M301" i="3"/>
  <c r="M293" i="3"/>
  <c r="M319" i="3"/>
  <c r="M316" i="3"/>
  <c r="M314" i="3"/>
  <c r="M321" i="3"/>
  <c r="BL134" i="4"/>
  <c r="M320" i="3"/>
  <c r="BL132" i="4"/>
  <c r="M325" i="3"/>
  <c r="BL127" i="4"/>
  <c r="M308" i="3"/>
  <c r="BL123" i="4"/>
  <c r="M292" i="3"/>
  <c r="BL76" i="4"/>
  <c r="M303" i="3"/>
  <c r="BL124" i="4"/>
  <c r="M307" i="3"/>
  <c r="BL122" i="4"/>
  <c r="M313" i="3"/>
  <c r="BL136" i="4"/>
  <c r="M294" i="3"/>
  <c r="BL135" i="4"/>
  <c r="M299" i="3"/>
  <c r="M324" i="3"/>
  <c r="M329" i="3"/>
  <c r="M322" i="3"/>
  <c r="BL120" i="4"/>
  <c r="M290" i="3"/>
  <c r="M302" i="3"/>
  <c r="M295" i="3"/>
  <c r="BL119" i="4"/>
  <c r="M327" i="3"/>
  <c r="M297" i="3"/>
  <c r="BL130" i="4"/>
  <c r="J492" i="6"/>
  <c r="J493" i="6"/>
  <c r="J459" i="6"/>
  <c r="J462" i="6"/>
  <c r="J473" i="6"/>
  <c r="J477" i="6"/>
  <c r="J478" i="6"/>
  <c r="J464" i="6"/>
  <c r="J469" i="6"/>
  <c r="J479" i="6"/>
  <c r="J460" i="6"/>
  <c r="J474" i="6"/>
  <c r="AR220" i="5"/>
  <c r="J465" i="6"/>
  <c r="J484" i="6"/>
  <c r="AR177" i="5"/>
  <c r="J453" i="6" s="1"/>
  <c r="J486" i="6"/>
  <c r="J482" i="6"/>
  <c r="AR222" i="5"/>
  <c r="J470" i="6"/>
  <c r="J490" i="6"/>
  <c r="AR223" i="5"/>
  <c r="J491" i="6"/>
  <c r="J456" i="6"/>
  <c r="AR224" i="5"/>
  <c r="J480" i="6"/>
  <c r="J471" i="6"/>
  <c r="J467" i="6"/>
  <c r="J472" i="6"/>
  <c r="J455" i="6"/>
  <c r="AR221" i="5"/>
  <c r="AR225" i="5"/>
  <c r="J476" i="6"/>
  <c r="AR219" i="5"/>
  <c r="J481" i="6"/>
  <c r="AR226" i="5"/>
  <c r="J475" i="6"/>
  <c r="J457" i="6"/>
  <c r="J487" i="6"/>
  <c r="J485" i="6"/>
  <c r="J489" i="6"/>
  <c r="J454" i="6"/>
  <c r="J483" i="6"/>
  <c r="J461" i="6"/>
  <c r="J466" i="6"/>
  <c r="J458" i="6"/>
  <c r="J468" i="6"/>
  <c r="J463" i="6"/>
  <c r="J488" i="6"/>
  <c r="I1018" i="3"/>
  <c r="I1011" i="3"/>
  <c r="I481" i="4"/>
  <c r="I1020" i="3"/>
  <c r="I1003" i="3"/>
  <c r="I476" i="4"/>
  <c r="I999" i="3"/>
  <c r="I1006" i="3"/>
  <c r="I477" i="4"/>
  <c r="I995" i="3"/>
  <c r="I1007" i="3"/>
  <c r="I464" i="4"/>
  <c r="I1012" i="3"/>
  <c r="I988" i="3"/>
  <c r="I479" i="4"/>
  <c r="I1008" i="3"/>
  <c r="I993" i="3"/>
  <c r="I473" i="4"/>
  <c r="I1017" i="3"/>
  <c r="I1016" i="3"/>
  <c r="I470" i="4"/>
  <c r="I1013" i="3"/>
  <c r="I991" i="3"/>
  <c r="I469" i="4"/>
  <c r="I989" i="3"/>
  <c r="I1026" i="3"/>
  <c r="I1004" i="3"/>
  <c r="I992" i="3"/>
  <c r="I1014" i="3"/>
  <c r="I474" i="4"/>
  <c r="I1010" i="3"/>
  <c r="I478" i="4"/>
  <c r="I996" i="3"/>
  <c r="I471" i="4"/>
  <c r="I998" i="3"/>
  <c r="I1001" i="3"/>
  <c r="I465" i="4"/>
  <c r="I1025" i="3"/>
  <c r="I1009" i="3"/>
  <c r="I1015" i="3"/>
  <c r="I1019" i="3"/>
  <c r="I1005" i="3"/>
  <c r="I1024" i="3"/>
  <c r="I997" i="3"/>
  <c r="I1002" i="3"/>
  <c r="I1023" i="3"/>
  <c r="I987" i="3"/>
  <c r="I421" i="4"/>
  <c r="I466" i="4"/>
  <c r="I467" i="4"/>
  <c r="I472" i="4"/>
  <c r="I1022" i="3"/>
  <c r="I468" i="4"/>
  <c r="I1000" i="3"/>
  <c r="I480" i="4"/>
  <c r="I994" i="3"/>
  <c r="I990" i="3"/>
  <c r="I1021" i="3"/>
  <c r="I475" i="4"/>
  <c r="L142" i="3"/>
  <c r="L149" i="3"/>
  <c r="BK57" i="4"/>
  <c r="L137" i="3"/>
  <c r="L138" i="3"/>
  <c r="BK54" i="4"/>
  <c r="L143" i="3"/>
  <c r="L136" i="3"/>
  <c r="BK51" i="4"/>
  <c r="L135" i="3"/>
  <c r="L141" i="3"/>
  <c r="BK52" i="4"/>
  <c r="L163" i="3"/>
  <c r="L147" i="3"/>
  <c r="BK50" i="4"/>
  <c r="L160" i="3"/>
  <c r="L146" i="3"/>
  <c r="BK66" i="4"/>
  <c r="L130" i="3"/>
  <c r="L157" i="3"/>
  <c r="BK56" i="4"/>
  <c r="L165" i="3"/>
  <c r="L126" i="3"/>
  <c r="BK60" i="4"/>
  <c r="L140" i="3"/>
  <c r="BK65" i="4"/>
  <c r="BK67" i="4"/>
  <c r="L145" i="3"/>
  <c r="L164" i="3"/>
  <c r="L132" i="3"/>
  <c r="BK63" i="4"/>
  <c r="L129" i="3"/>
  <c r="L153" i="3"/>
  <c r="L156" i="3"/>
  <c r="L139" i="3"/>
  <c r="L144" i="3"/>
  <c r="L127" i="3"/>
  <c r="L133" i="3"/>
  <c r="BK59" i="4"/>
  <c r="L161" i="3"/>
  <c r="L154" i="3"/>
  <c r="BK58" i="4"/>
  <c r="BK53" i="4"/>
  <c r="BK55" i="4"/>
  <c r="BK7" i="4"/>
  <c r="L151" i="3"/>
  <c r="L134" i="3"/>
  <c r="L162" i="3"/>
  <c r="L152" i="3"/>
  <c r="L131" i="3"/>
  <c r="BK62" i="4"/>
  <c r="L158" i="3"/>
  <c r="BK61" i="4"/>
  <c r="L155" i="3"/>
  <c r="L159" i="3"/>
  <c r="L128" i="3"/>
  <c r="BK64" i="4"/>
  <c r="L150" i="3"/>
  <c r="L148" i="3"/>
  <c r="J300" i="6"/>
  <c r="J306" i="6"/>
  <c r="AA165" i="5"/>
  <c r="J319" i="6"/>
  <c r="J299" i="6"/>
  <c r="AA167" i="5"/>
  <c r="J325" i="6"/>
  <c r="J318" i="6"/>
  <c r="AA163" i="5"/>
  <c r="J301" i="6"/>
  <c r="J292" i="6"/>
  <c r="J322" i="6"/>
  <c r="J307" i="6"/>
  <c r="J297" i="6"/>
  <c r="J293" i="6"/>
  <c r="J302" i="6"/>
  <c r="J308" i="6"/>
  <c r="J291" i="6"/>
  <c r="J310" i="6"/>
  <c r="J309" i="6"/>
  <c r="J327" i="6"/>
  <c r="J296" i="6"/>
  <c r="J298" i="6"/>
  <c r="J315" i="6"/>
  <c r="J326" i="6"/>
  <c r="J304" i="6"/>
  <c r="J321" i="6"/>
  <c r="J295" i="6"/>
  <c r="J305" i="6"/>
  <c r="J323" i="6"/>
  <c r="J316" i="6"/>
  <c r="J314" i="6"/>
  <c r="AA120" i="5"/>
  <c r="J289" i="6" s="1"/>
  <c r="J328" i="6"/>
  <c r="AA169" i="5"/>
  <c r="J324" i="6"/>
  <c r="AA166" i="5"/>
  <c r="J313" i="6"/>
  <c r="AA164" i="5"/>
  <c r="J317" i="6"/>
  <c r="AA168" i="5"/>
  <c r="J311" i="6"/>
  <c r="J312" i="6"/>
  <c r="J303" i="6"/>
  <c r="J320" i="6"/>
  <c r="J294" i="6"/>
  <c r="J329" i="6"/>
  <c r="J290" i="6"/>
  <c r="AA162" i="5"/>
  <c r="K288" i="6"/>
  <c r="K260" i="6"/>
  <c r="K262" i="6"/>
  <c r="K252" i="6"/>
  <c r="K272" i="6"/>
  <c r="K270" i="6"/>
  <c r="K249" i="6"/>
  <c r="K263" i="6"/>
  <c r="K264" i="6"/>
  <c r="K261" i="6"/>
  <c r="K162" i="5"/>
  <c r="K257" i="6"/>
  <c r="K167" i="5"/>
  <c r="K277" i="6"/>
  <c r="K259" i="6"/>
  <c r="K266" i="6"/>
  <c r="K163" i="5"/>
  <c r="K271" i="6"/>
  <c r="K169" i="5"/>
  <c r="K276" i="6"/>
  <c r="K168" i="5"/>
  <c r="K284" i="6"/>
  <c r="K281" i="6"/>
  <c r="K268" i="6"/>
  <c r="K286" i="6"/>
  <c r="K267" i="6"/>
  <c r="K258" i="6"/>
  <c r="K278" i="6"/>
  <c r="K253" i="6"/>
  <c r="K282" i="6"/>
  <c r="K250" i="6"/>
  <c r="K283" i="6"/>
  <c r="K275" i="6"/>
  <c r="K255" i="6"/>
  <c r="K269" i="6"/>
  <c r="K273" i="6"/>
  <c r="K166" i="5"/>
  <c r="K287" i="6"/>
  <c r="K165" i="5"/>
  <c r="K265" i="6"/>
  <c r="K254" i="6"/>
  <c r="K251" i="6"/>
  <c r="K279" i="6"/>
  <c r="K280" i="6"/>
  <c r="K120" i="5"/>
  <c r="K248" i="6" s="1"/>
  <c r="K256" i="6"/>
  <c r="K164" i="5"/>
  <c r="K285" i="6"/>
  <c r="K274" i="6"/>
  <c r="I212" i="6"/>
  <c r="I208" i="6"/>
  <c r="I242" i="6"/>
  <c r="I246" i="6"/>
  <c r="I232" i="6"/>
  <c r="I209" i="6"/>
  <c r="I213" i="6"/>
  <c r="AQ112" i="5"/>
  <c r="I233" i="6"/>
  <c r="I218" i="6"/>
  <c r="AQ105" i="5"/>
  <c r="I219" i="6"/>
  <c r="I223" i="6"/>
  <c r="AQ108" i="5"/>
  <c r="I243" i="6"/>
  <c r="I210" i="6"/>
  <c r="AQ107" i="5"/>
  <c r="I229" i="6"/>
  <c r="I215" i="6"/>
  <c r="I247" i="6"/>
  <c r="I240" i="6"/>
  <c r="I220" i="6"/>
  <c r="I231" i="6"/>
  <c r="AQ63" i="5"/>
  <c r="I207" i="6" s="1"/>
  <c r="I216" i="6"/>
  <c r="AQ109" i="5"/>
  <c r="I221" i="6"/>
  <c r="I225" i="6"/>
  <c r="I226" i="6"/>
  <c r="I230" i="6"/>
  <c r="I236" i="6"/>
  <c r="I241" i="6"/>
  <c r="I217" i="6"/>
  <c r="I228" i="6"/>
  <c r="I235" i="6"/>
  <c r="I245" i="6"/>
  <c r="I237" i="6"/>
  <c r="AQ110" i="5"/>
  <c r="I214" i="6"/>
  <c r="I244" i="6"/>
  <c r="I211" i="6"/>
  <c r="I238" i="6"/>
  <c r="AQ111" i="5"/>
  <c r="I222" i="6"/>
  <c r="I224" i="6"/>
  <c r="I234" i="6"/>
  <c r="I239" i="6"/>
  <c r="I227" i="6"/>
  <c r="AQ106" i="5"/>
  <c r="M154" i="6"/>
  <c r="M163" i="6"/>
  <c r="M137" i="6"/>
  <c r="M161" i="6"/>
  <c r="M138" i="6"/>
  <c r="M108" i="5"/>
  <c r="M159" i="6"/>
  <c r="M143" i="6"/>
  <c r="M142" i="6"/>
  <c r="M135" i="6"/>
  <c r="M134" i="6"/>
  <c r="M106" i="5"/>
  <c r="M130" i="6"/>
  <c r="M145" i="6"/>
  <c r="M160" i="6"/>
  <c r="M105" i="5"/>
  <c r="M112" i="5"/>
  <c r="M132" i="6"/>
  <c r="M156" i="6"/>
  <c r="M136" i="6"/>
  <c r="M164" i="6"/>
  <c r="M152" i="6"/>
  <c r="M140" i="6"/>
  <c r="M141" i="6"/>
  <c r="M127" i="6"/>
  <c r="M146" i="6"/>
  <c r="M162" i="6"/>
  <c r="M63" i="5"/>
  <c r="M125" i="6" s="1"/>
  <c r="M128" i="6"/>
  <c r="M131" i="6"/>
  <c r="M147" i="6"/>
  <c r="M148" i="6"/>
  <c r="M157" i="6"/>
  <c r="M129" i="6"/>
  <c r="M151" i="6"/>
  <c r="M109" i="5"/>
  <c r="M158" i="6"/>
  <c r="M139" i="6"/>
  <c r="M144" i="6"/>
  <c r="M149" i="6"/>
  <c r="M165" i="6"/>
  <c r="M133" i="6"/>
  <c r="M150" i="6"/>
  <c r="M155" i="6"/>
  <c r="M153" i="6"/>
  <c r="M126" i="6"/>
  <c r="M111" i="5"/>
  <c r="M107" i="5"/>
  <c r="M110" i="5"/>
  <c r="K105" i="6"/>
  <c r="K85" i="6"/>
  <c r="AS55" i="5"/>
  <c r="K124" i="6"/>
  <c r="K96" i="6"/>
  <c r="K86" i="6"/>
  <c r="K110" i="6"/>
  <c r="K90" i="6"/>
  <c r="AS53" i="5"/>
  <c r="K99" i="6"/>
  <c r="K111" i="6"/>
  <c r="K91" i="6"/>
  <c r="K115" i="6"/>
  <c r="K95" i="6"/>
  <c r="AS50" i="5"/>
  <c r="K103" i="6"/>
  <c r="K114" i="6"/>
  <c r="AS48" i="5"/>
  <c r="K108" i="6"/>
  <c r="K88" i="6"/>
  <c r="K123" i="6"/>
  <c r="K93" i="6"/>
  <c r="K113" i="6"/>
  <c r="K89" i="6"/>
  <c r="K118" i="6"/>
  <c r="K117" i="6"/>
  <c r="K112" i="6"/>
  <c r="AS54" i="5"/>
  <c r="K100" i="6"/>
  <c r="K122" i="6"/>
  <c r="K116" i="6"/>
  <c r="K94" i="6"/>
  <c r="K119" i="6"/>
  <c r="K120" i="6"/>
  <c r="K109" i="6"/>
  <c r="AS51" i="5"/>
  <c r="K87" i="6"/>
  <c r="K92" i="6"/>
  <c r="K97" i="6"/>
  <c r="K102" i="6"/>
  <c r="K107" i="6"/>
  <c r="K98" i="6"/>
  <c r="AS49" i="5"/>
  <c r="K101" i="6"/>
  <c r="AS52" i="5"/>
  <c r="K106" i="6"/>
  <c r="K121" i="6"/>
  <c r="K104" i="6"/>
  <c r="AS6" i="5"/>
  <c r="K84" i="6" s="1"/>
  <c r="J626" i="3"/>
  <c r="J639" i="3"/>
  <c r="BI272" i="4"/>
  <c r="J637" i="3"/>
  <c r="BI274" i="4"/>
  <c r="J625" i="3"/>
  <c r="J631" i="3"/>
  <c r="BI262" i="4"/>
  <c r="J656" i="3"/>
  <c r="J642" i="3"/>
  <c r="BI261" i="4"/>
  <c r="J630" i="3"/>
  <c r="J652" i="3"/>
  <c r="BI271" i="4"/>
  <c r="J640" i="3"/>
  <c r="J653" i="3"/>
  <c r="BI265" i="4"/>
  <c r="J621" i="3"/>
  <c r="J657" i="3"/>
  <c r="BI257" i="4"/>
  <c r="J638" i="3"/>
  <c r="BI260" i="4"/>
  <c r="J632" i="3"/>
  <c r="BI266" i="4"/>
  <c r="J618" i="3"/>
  <c r="BI258" i="4"/>
  <c r="J620" i="3"/>
  <c r="J649" i="3"/>
  <c r="J628" i="3"/>
  <c r="J634" i="3"/>
  <c r="J635" i="3"/>
  <c r="J654" i="3"/>
  <c r="J651" i="3"/>
  <c r="J624" i="3"/>
  <c r="J633" i="3"/>
  <c r="BI214" i="4"/>
  <c r="J655" i="3"/>
  <c r="BI267" i="4"/>
  <c r="J643" i="3"/>
  <c r="BI259" i="4"/>
  <c r="J627" i="3"/>
  <c r="J629" i="3"/>
  <c r="J647" i="3"/>
  <c r="J641" i="3"/>
  <c r="J648" i="3"/>
  <c r="J619" i="3"/>
  <c r="J623" i="3"/>
  <c r="BI263" i="4"/>
  <c r="BI273" i="4"/>
  <c r="BI270" i="4"/>
  <c r="BI264" i="4"/>
  <c r="BI268" i="4"/>
  <c r="BI269" i="4"/>
  <c r="J644" i="3"/>
  <c r="J645" i="3"/>
  <c r="J650" i="3"/>
  <c r="J636" i="3"/>
  <c r="J622" i="3"/>
  <c r="J646" i="3"/>
  <c r="K191" i="9"/>
  <c r="K147" i="8"/>
  <c r="K218" i="9"/>
  <c r="K197" i="9"/>
  <c r="K212" i="9"/>
  <c r="K202" i="9"/>
  <c r="K217" i="9"/>
  <c r="K190" i="9"/>
  <c r="K195" i="9"/>
  <c r="K150" i="8"/>
  <c r="K200" i="9"/>
  <c r="K141" i="8"/>
  <c r="K214" i="9"/>
  <c r="K143" i="8"/>
  <c r="K196" i="9"/>
  <c r="K144" i="8"/>
  <c r="K213" i="9"/>
  <c r="K201" i="9"/>
  <c r="K208" i="9"/>
  <c r="K151" i="8"/>
  <c r="K204" i="9"/>
  <c r="K203" i="9"/>
  <c r="K209" i="9"/>
  <c r="K205" i="9"/>
  <c r="K192" i="9"/>
  <c r="K207" i="9"/>
  <c r="K206" i="9"/>
  <c r="K215" i="9"/>
  <c r="K211" i="9"/>
  <c r="K108" i="8"/>
  <c r="K149" i="8"/>
  <c r="K148" i="8"/>
  <c r="K194" i="9"/>
  <c r="K145" i="8"/>
  <c r="K216" i="9"/>
  <c r="K210" i="9"/>
  <c r="K189" i="9"/>
  <c r="K193" i="9"/>
  <c r="K142" i="8"/>
  <c r="K146" i="8"/>
  <c r="K198" i="9"/>
  <c r="K199" i="9"/>
  <c r="J1327" i="3"/>
  <c r="J1331" i="3"/>
  <c r="J619" i="4"/>
  <c r="J1348" i="3"/>
  <c r="J1341" i="3"/>
  <c r="J607" i="4"/>
  <c r="J1332" i="3"/>
  <c r="J1336" i="3"/>
  <c r="J613" i="4"/>
  <c r="J1353" i="3"/>
  <c r="J1351" i="3"/>
  <c r="J609" i="4"/>
  <c r="J1337" i="3"/>
  <c r="J1346" i="3"/>
  <c r="J616" i="4"/>
  <c r="J1352" i="3"/>
  <c r="J1334" i="3"/>
  <c r="J603" i="4"/>
  <c r="J1335" i="3"/>
  <c r="J614" i="4"/>
  <c r="J1323" i="3"/>
  <c r="J1324" i="3"/>
  <c r="J611" i="4"/>
  <c r="J1328" i="3"/>
  <c r="J1344" i="3"/>
  <c r="J606" i="4"/>
  <c r="J1338" i="3"/>
  <c r="J1325" i="3"/>
  <c r="J612" i="4"/>
  <c r="J1343" i="3"/>
  <c r="J1350" i="3"/>
  <c r="J610" i="4"/>
  <c r="J1322" i="3"/>
  <c r="J559" i="4"/>
  <c r="J1315" i="3"/>
  <c r="J605" i="4"/>
  <c r="J1330" i="3"/>
  <c r="J1319" i="3"/>
  <c r="J1340" i="3"/>
  <c r="J1349" i="3"/>
  <c r="J1354" i="3"/>
  <c r="J1345" i="3"/>
  <c r="J1329" i="3"/>
  <c r="J1339" i="3"/>
  <c r="J1347" i="3"/>
  <c r="J604" i="4"/>
  <c r="J1326" i="3"/>
  <c r="J608" i="4"/>
  <c r="J1321" i="3"/>
  <c r="J602" i="4"/>
  <c r="J1317" i="3"/>
  <c r="J615" i="4"/>
  <c r="J1318" i="3"/>
  <c r="J1320" i="3"/>
  <c r="J617" i="4"/>
  <c r="J1342" i="3"/>
  <c r="J618" i="4"/>
  <c r="J1316" i="3"/>
  <c r="J1333" i="3"/>
  <c r="I478" i="3"/>
  <c r="I466" i="3"/>
  <c r="BH188" i="4"/>
  <c r="I487" i="3"/>
  <c r="I476" i="3"/>
  <c r="BH196" i="4"/>
  <c r="I493" i="3"/>
  <c r="I473" i="3"/>
  <c r="BH202" i="4"/>
  <c r="I470" i="3"/>
  <c r="BH198" i="4"/>
  <c r="BH200" i="4"/>
  <c r="I463" i="3"/>
  <c r="BH195" i="4"/>
  <c r="BH190" i="4"/>
  <c r="I454" i="3"/>
  <c r="BH205" i="4"/>
  <c r="I461" i="3"/>
  <c r="I459" i="3"/>
  <c r="I480" i="3"/>
  <c r="I456" i="3"/>
  <c r="I467" i="3"/>
  <c r="I483" i="3"/>
  <c r="I460" i="3"/>
  <c r="BH145" i="4"/>
  <c r="I489" i="3"/>
  <c r="I457" i="3"/>
  <c r="I477" i="3"/>
  <c r="BH197" i="4"/>
  <c r="I472" i="3"/>
  <c r="I464" i="3"/>
  <c r="I469" i="3"/>
  <c r="BH191" i="4"/>
  <c r="I455" i="3"/>
  <c r="BH189" i="4"/>
  <c r="I475" i="3"/>
  <c r="BH203" i="4"/>
  <c r="I485" i="3"/>
  <c r="I486" i="3"/>
  <c r="I479" i="3"/>
  <c r="I491" i="3"/>
  <c r="I471" i="3"/>
  <c r="I458" i="3"/>
  <c r="BH193" i="4"/>
  <c r="I492" i="3"/>
  <c r="BH201" i="4"/>
  <c r="I468" i="3"/>
  <c r="BH199" i="4"/>
  <c r="I484" i="3"/>
  <c r="I481" i="3"/>
  <c r="I488" i="3"/>
  <c r="I474" i="3"/>
  <c r="I465" i="3"/>
  <c r="I482" i="3"/>
  <c r="I490" i="3"/>
  <c r="BH192" i="4"/>
  <c r="BH194" i="4"/>
  <c r="I462" i="3"/>
  <c r="BH204" i="4"/>
  <c r="K75" i="9"/>
  <c r="AS45" i="8"/>
  <c r="K66" i="9"/>
  <c r="AS39" i="8"/>
  <c r="K78" i="9"/>
  <c r="AS43" i="8"/>
  <c r="K89" i="9"/>
  <c r="K82" i="9"/>
  <c r="K67" i="9"/>
  <c r="K91" i="9"/>
  <c r="K72" i="9"/>
  <c r="K76" i="9"/>
  <c r="K94" i="9"/>
  <c r="K74" i="9"/>
  <c r="K88" i="9"/>
  <c r="K79" i="9"/>
  <c r="AS6" i="8"/>
  <c r="K84" i="9"/>
  <c r="K73" i="9"/>
  <c r="AS47" i="8"/>
  <c r="K86" i="9"/>
  <c r="AS49" i="8"/>
  <c r="K80" i="9"/>
  <c r="K77" i="9"/>
  <c r="K71" i="9"/>
  <c r="K87" i="9"/>
  <c r="K85" i="9"/>
  <c r="K92" i="9"/>
  <c r="K83" i="9"/>
  <c r="K68" i="9"/>
  <c r="K90" i="9"/>
  <c r="AS46" i="8"/>
  <c r="K81" i="9"/>
  <c r="AS48" i="8"/>
  <c r="K69" i="9"/>
  <c r="AS41" i="8"/>
  <c r="K65" i="9"/>
  <c r="K93" i="9"/>
  <c r="K70" i="9"/>
  <c r="AS44" i="8"/>
  <c r="AS42" i="8"/>
  <c r="AS40" i="8"/>
  <c r="I1158" i="3"/>
  <c r="I1182" i="3"/>
  <c r="I543" i="4"/>
  <c r="I1156" i="3"/>
  <c r="I1187" i="3"/>
  <c r="I536" i="4"/>
  <c r="I1163" i="3"/>
  <c r="I1165" i="3"/>
  <c r="I541" i="4"/>
  <c r="I1168" i="3"/>
  <c r="I1159" i="3"/>
  <c r="I540" i="4"/>
  <c r="I1183" i="3"/>
  <c r="I1169" i="3"/>
  <c r="I535" i="4"/>
  <c r="I1151" i="3"/>
  <c r="I1170" i="3"/>
  <c r="I544" i="4"/>
  <c r="I1166" i="3"/>
  <c r="I1175" i="3"/>
  <c r="I1154" i="3"/>
  <c r="I1185" i="3"/>
  <c r="I548" i="4"/>
  <c r="I1180" i="3"/>
  <c r="I1179" i="3"/>
  <c r="I542" i="4"/>
  <c r="I1164" i="3"/>
  <c r="I1173" i="3"/>
  <c r="I533" i="4"/>
  <c r="I1189" i="3"/>
  <c r="I1178" i="3"/>
  <c r="I549" i="4"/>
  <c r="I1176" i="3"/>
  <c r="I1157" i="3"/>
  <c r="I490" i="4"/>
  <c r="I1155" i="3"/>
  <c r="I1186" i="3"/>
  <c r="I1167" i="3"/>
  <c r="I538" i="4"/>
  <c r="I1153" i="3"/>
  <c r="I1181" i="3"/>
  <c r="I1160" i="3"/>
  <c r="I1174" i="3"/>
  <c r="I1188" i="3"/>
  <c r="I1152" i="3"/>
  <c r="I1162" i="3"/>
  <c r="I1172" i="3"/>
  <c r="I1177" i="3"/>
  <c r="I1171" i="3"/>
  <c r="I1184" i="3"/>
  <c r="I547" i="4"/>
  <c r="I545" i="4"/>
  <c r="I546" i="4"/>
  <c r="I539" i="4"/>
  <c r="I537" i="4"/>
  <c r="I550" i="4"/>
  <c r="I1161" i="3"/>
  <c r="I1190" i="3"/>
  <c r="I534" i="4"/>
  <c r="J295" i="3"/>
  <c r="J308" i="3"/>
  <c r="J301" i="3"/>
  <c r="BI136" i="4"/>
  <c r="J317" i="3"/>
  <c r="J316" i="3"/>
  <c r="BI124" i="4"/>
  <c r="J322" i="3"/>
  <c r="BI76" i="4"/>
  <c r="BI129" i="4"/>
  <c r="J320" i="3"/>
  <c r="BI131" i="4"/>
  <c r="BI122" i="4"/>
  <c r="J315" i="3"/>
  <c r="BI121" i="4"/>
  <c r="BI125" i="4"/>
  <c r="J293" i="3"/>
  <c r="J327" i="3"/>
  <c r="J290" i="3"/>
  <c r="J323" i="3"/>
  <c r="J321" i="3"/>
  <c r="J307" i="3"/>
  <c r="J306" i="3"/>
  <c r="J310" i="3"/>
  <c r="J328" i="3"/>
  <c r="J329" i="3"/>
  <c r="BI127" i="4"/>
  <c r="J312" i="3"/>
  <c r="J311" i="3"/>
  <c r="BI128" i="4"/>
  <c r="J309" i="3"/>
  <c r="J318" i="3"/>
  <c r="J314" i="3"/>
  <c r="J313" i="3"/>
  <c r="J303" i="3"/>
  <c r="BI130" i="4"/>
  <c r="J292" i="3"/>
  <c r="BI120" i="4"/>
  <c r="J297" i="3"/>
  <c r="BI133" i="4"/>
  <c r="J305" i="3"/>
  <c r="BI135" i="4"/>
  <c r="J298" i="3"/>
  <c r="BI123" i="4"/>
  <c r="J299" i="3"/>
  <c r="J300" i="3"/>
  <c r="J304" i="3"/>
  <c r="J326" i="3"/>
  <c r="J302" i="3"/>
  <c r="BI126" i="4"/>
  <c r="BI119" i="4"/>
  <c r="J324" i="3"/>
  <c r="BI134" i="4"/>
  <c r="J325" i="3"/>
  <c r="J291" i="3"/>
  <c r="J294" i="3"/>
  <c r="J296" i="3"/>
  <c r="J319" i="3"/>
  <c r="BI132" i="4"/>
  <c r="M467" i="6"/>
  <c r="M470" i="6"/>
  <c r="M482" i="6"/>
  <c r="M479" i="6"/>
  <c r="M477" i="6"/>
  <c r="M488" i="6"/>
  <c r="M455" i="6"/>
  <c r="M493" i="6"/>
  <c r="M466" i="6"/>
  <c r="M465" i="6"/>
  <c r="M458" i="6"/>
  <c r="AU222" i="5"/>
  <c r="M492" i="6"/>
  <c r="AU225" i="5"/>
  <c r="M468" i="6"/>
  <c r="AU220" i="5"/>
  <c r="M475" i="6"/>
  <c r="M473" i="6"/>
  <c r="AU224" i="5"/>
  <c r="M490" i="6"/>
  <c r="M478" i="6"/>
  <c r="AU177" i="5"/>
  <c r="M453" i="6" s="1"/>
  <c r="M486" i="6"/>
  <c r="M480" i="6"/>
  <c r="M491" i="6"/>
  <c r="M454" i="6"/>
  <c r="M460" i="6"/>
  <c r="M483" i="6"/>
  <c r="M469" i="6"/>
  <c r="M474" i="6"/>
  <c r="M459" i="6"/>
  <c r="M464" i="6"/>
  <c r="M485" i="6"/>
  <c r="AU219" i="5"/>
  <c r="M489" i="6"/>
  <c r="AU221" i="5"/>
  <c r="M484" i="6"/>
  <c r="AU226" i="5"/>
  <c r="M456" i="6"/>
  <c r="AU223" i="5"/>
  <c r="M457" i="6"/>
  <c r="M471" i="6"/>
  <c r="M462" i="6"/>
  <c r="M472" i="6"/>
  <c r="M461" i="6"/>
  <c r="M487" i="6"/>
  <c r="M463" i="6"/>
  <c r="M481" i="6"/>
  <c r="M476" i="6"/>
  <c r="J1008" i="3"/>
  <c r="J1023" i="3"/>
  <c r="J467" i="4"/>
  <c r="J1022" i="3"/>
  <c r="J1026" i="3"/>
  <c r="J469" i="4"/>
  <c r="J1013" i="3"/>
  <c r="J991" i="3"/>
  <c r="J478" i="4"/>
  <c r="J1015" i="3"/>
  <c r="J988" i="3"/>
  <c r="J473" i="4"/>
  <c r="J989" i="3"/>
  <c r="J996" i="3"/>
  <c r="J477" i="4"/>
  <c r="J994" i="3"/>
  <c r="J1011" i="3"/>
  <c r="J475" i="4"/>
  <c r="J1004" i="3"/>
  <c r="J1021" i="3"/>
  <c r="J472" i="4"/>
  <c r="J1012" i="3"/>
  <c r="J1005" i="3"/>
  <c r="J474" i="4"/>
  <c r="J1003" i="3"/>
  <c r="J993" i="3"/>
  <c r="J479" i="4"/>
  <c r="J1017" i="3"/>
  <c r="J1024" i="3"/>
  <c r="J470" i="4"/>
  <c r="J1018" i="3"/>
  <c r="J997" i="3"/>
  <c r="J1016" i="3"/>
  <c r="J1002" i="3"/>
  <c r="J1007" i="3"/>
  <c r="J1001" i="3"/>
  <c r="J987" i="3"/>
  <c r="J992" i="3"/>
  <c r="J1000" i="3"/>
  <c r="J481" i="4"/>
  <c r="J1014" i="3"/>
  <c r="J480" i="4"/>
  <c r="J1025" i="3"/>
  <c r="J1019" i="3"/>
  <c r="J995" i="3"/>
  <c r="J1010" i="3"/>
  <c r="J1009" i="3"/>
  <c r="J990" i="3"/>
  <c r="J1006" i="3"/>
  <c r="J468" i="4"/>
  <c r="J465" i="4"/>
  <c r="J476" i="4"/>
  <c r="J421" i="4"/>
  <c r="J466" i="4"/>
  <c r="J998" i="3"/>
  <c r="J1020" i="3"/>
  <c r="J999" i="3"/>
  <c r="J464" i="4"/>
  <c r="J471" i="4"/>
  <c r="M143" i="3"/>
  <c r="BL50" i="4"/>
  <c r="BL64" i="4"/>
  <c r="M158" i="3"/>
  <c r="BL61" i="4"/>
  <c r="BL66" i="4"/>
  <c r="M151" i="3"/>
  <c r="M163" i="3"/>
  <c r="M126" i="3"/>
  <c r="M130" i="3"/>
  <c r="M132" i="3"/>
  <c r="M142" i="3"/>
  <c r="M138" i="3"/>
  <c r="M146" i="3"/>
  <c r="BL51" i="4"/>
  <c r="M157" i="3"/>
  <c r="M140" i="3"/>
  <c r="BL65" i="4"/>
  <c r="M147" i="3"/>
  <c r="M131" i="3"/>
  <c r="M134" i="3"/>
  <c r="BL58" i="4"/>
  <c r="M148" i="3"/>
  <c r="M153" i="3"/>
  <c r="M159" i="3"/>
  <c r="BL56" i="4"/>
  <c r="M154" i="3"/>
  <c r="M152" i="3"/>
  <c r="M145" i="3"/>
  <c r="M129" i="3"/>
  <c r="M139" i="3"/>
  <c r="BL7" i="4"/>
  <c r="M149" i="3"/>
  <c r="BL55" i="4"/>
  <c r="M128" i="3"/>
  <c r="BL62" i="4"/>
  <c r="M137" i="3"/>
  <c r="BL60" i="4"/>
  <c r="M133" i="3"/>
  <c r="BL59" i="4"/>
  <c r="M144" i="3"/>
  <c r="M155" i="3"/>
  <c r="M136" i="3"/>
  <c r="M162" i="3"/>
  <c r="M141" i="3"/>
  <c r="BL63" i="4"/>
  <c r="BL53" i="4"/>
  <c r="BL52" i="4"/>
  <c r="M150" i="3"/>
  <c r="M156" i="3"/>
  <c r="M165" i="3"/>
  <c r="M127" i="3"/>
  <c r="M164" i="3"/>
  <c r="M160" i="3"/>
  <c r="M161" i="3"/>
  <c r="M135" i="3"/>
  <c r="BL57" i="4"/>
  <c r="BL54" i="4"/>
  <c r="BL67" i="4"/>
  <c r="L309" i="6"/>
  <c r="L311" i="6"/>
  <c r="AC168" i="5"/>
  <c r="L324" i="6"/>
  <c r="L297" i="6"/>
  <c r="AC169" i="5"/>
  <c r="L291" i="6"/>
  <c r="L301" i="6"/>
  <c r="L300" i="6"/>
  <c r="L292" i="6"/>
  <c r="L327" i="6"/>
  <c r="L307" i="6"/>
  <c r="L296" i="6"/>
  <c r="L318" i="6"/>
  <c r="L302" i="6"/>
  <c r="L321" i="6"/>
  <c r="L322" i="6"/>
  <c r="L293" i="6"/>
  <c r="L308" i="6"/>
  <c r="AC167" i="5"/>
  <c r="L315" i="6"/>
  <c r="AC166" i="5"/>
  <c r="L319" i="6"/>
  <c r="L299" i="6"/>
  <c r="L303" i="6"/>
  <c r="L290" i="6"/>
  <c r="L323" i="6"/>
  <c r="L325" i="6"/>
  <c r="L312" i="6"/>
  <c r="L294" i="6"/>
  <c r="L320" i="6"/>
  <c r="L304" i="6"/>
  <c r="L298" i="6"/>
  <c r="L313" i="6"/>
  <c r="L328" i="6"/>
  <c r="AC120" i="5"/>
  <c r="L289" i="6" s="1"/>
  <c r="AC164" i="5"/>
  <c r="L317" i="6"/>
  <c r="AC165" i="5"/>
  <c r="L314" i="6"/>
  <c r="AC163" i="5"/>
  <c r="L326" i="6"/>
  <c r="AC162" i="5"/>
  <c r="L306" i="6"/>
  <c r="L329" i="6"/>
  <c r="L316" i="6"/>
  <c r="L295" i="6"/>
  <c r="L310" i="6"/>
  <c r="L305" i="6"/>
  <c r="J277" i="6"/>
  <c r="J287" i="6"/>
  <c r="J284" i="6"/>
  <c r="J164" i="5"/>
  <c r="J285" i="6"/>
  <c r="J262" i="6"/>
  <c r="J162" i="5"/>
  <c r="J268" i="6"/>
  <c r="J250" i="6"/>
  <c r="J251" i="6"/>
  <c r="J265" i="6"/>
  <c r="J256" i="6"/>
  <c r="J273" i="6"/>
  <c r="J272" i="6"/>
  <c r="J274" i="6"/>
  <c r="J266" i="6"/>
  <c r="J167" i="5"/>
  <c r="J276" i="6"/>
  <c r="J169" i="5"/>
  <c r="J281" i="6"/>
  <c r="J163" i="5"/>
  <c r="J257" i="6"/>
  <c r="J255" i="6"/>
  <c r="J279" i="6"/>
  <c r="J258" i="6"/>
  <c r="J260" i="6"/>
  <c r="J269" i="6"/>
  <c r="J286" i="6"/>
  <c r="J249" i="6"/>
  <c r="J275" i="6"/>
  <c r="J271" i="6"/>
  <c r="J280" i="6"/>
  <c r="J252" i="6"/>
  <c r="J253" i="6"/>
  <c r="J264" i="6"/>
  <c r="J166" i="5"/>
  <c r="J165" i="5"/>
  <c r="J168" i="5"/>
  <c r="J278" i="6"/>
  <c r="J288" i="6"/>
  <c r="J254" i="6"/>
  <c r="J270" i="6"/>
  <c r="J259" i="6"/>
  <c r="J263" i="6"/>
  <c r="J120" i="5"/>
  <c r="J248" i="6" s="1"/>
  <c r="J283" i="6"/>
  <c r="J261" i="6"/>
  <c r="J267" i="6"/>
  <c r="J282" i="6"/>
  <c r="K210" i="6"/>
  <c r="K225" i="6"/>
  <c r="AS111" i="5"/>
  <c r="K221" i="6"/>
  <c r="K217" i="6"/>
  <c r="K239" i="6"/>
  <c r="K220" i="6"/>
  <c r="K222" i="6"/>
  <c r="K211" i="6"/>
  <c r="K240" i="6"/>
  <c r="K228" i="6"/>
  <c r="K236" i="6"/>
  <c r="K234" i="6"/>
  <c r="K216" i="6"/>
  <c r="AS63" i="5"/>
  <c r="K207" i="6" s="1"/>
  <c r="K245" i="6"/>
  <c r="AS110" i="5"/>
  <c r="K219" i="6"/>
  <c r="AS107" i="5"/>
  <c r="K227" i="6"/>
  <c r="K232" i="6"/>
  <c r="K241" i="6"/>
  <c r="K237" i="6"/>
  <c r="K215" i="6"/>
  <c r="K242" i="6"/>
  <c r="K226" i="6"/>
  <c r="K208" i="6"/>
  <c r="K213" i="6"/>
  <c r="K247" i="6"/>
  <c r="K230" i="6"/>
  <c r="K231" i="6"/>
  <c r="K218" i="6"/>
  <c r="K233" i="6"/>
  <c r="K235" i="6"/>
  <c r="AS105" i="5"/>
  <c r="K223" i="6"/>
  <c r="AS108" i="5"/>
  <c r="K238" i="6"/>
  <c r="AS109" i="5"/>
  <c r="K229" i="6"/>
  <c r="AS106" i="5"/>
  <c r="K243" i="6"/>
  <c r="AS112" i="5"/>
  <c r="K244" i="6"/>
  <c r="K214" i="6"/>
  <c r="K212" i="6"/>
  <c r="K246" i="6"/>
  <c r="K209" i="6"/>
  <c r="K224" i="6"/>
  <c r="I142" i="6"/>
  <c r="I155" i="6"/>
  <c r="I107" i="5"/>
  <c r="I135" i="6"/>
  <c r="I165" i="6"/>
  <c r="I140" i="6"/>
  <c r="I154" i="6"/>
  <c r="I156" i="6"/>
  <c r="I151" i="6"/>
  <c r="I133" i="6"/>
  <c r="I128" i="6"/>
  <c r="I131" i="6"/>
  <c r="I143" i="6"/>
  <c r="I111" i="5"/>
  <c r="I132" i="6"/>
  <c r="I158" i="6"/>
  <c r="I152" i="6"/>
  <c r="I162" i="6"/>
  <c r="I145" i="6"/>
  <c r="I127" i="6"/>
  <c r="I147" i="6"/>
  <c r="I160" i="6"/>
  <c r="I157" i="6"/>
  <c r="I63" i="5"/>
  <c r="I125" i="6" s="1"/>
  <c r="I136" i="6"/>
  <c r="I163" i="6"/>
  <c r="I137" i="6"/>
  <c r="I146" i="6"/>
  <c r="I109" i="5"/>
  <c r="I161" i="6"/>
  <c r="I112" i="5"/>
  <c r="I129" i="6"/>
  <c r="I150" i="6"/>
  <c r="I130" i="6"/>
  <c r="I110" i="5"/>
  <c r="I149" i="6"/>
  <c r="I164" i="6"/>
  <c r="I138" i="6"/>
  <c r="I126" i="6"/>
  <c r="I134" i="6"/>
  <c r="I105" i="5"/>
  <c r="I148" i="6"/>
  <c r="I144" i="6"/>
  <c r="I141" i="6"/>
  <c r="I153" i="6"/>
  <c r="I106" i="5"/>
  <c r="I139" i="6"/>
  <c r="I159" i="6"/>
  <c r="I108" i="5"/>
  <c r="C7" i="4" a="1"/>
  <c r="C2" i="3" a="1"/>
  <c r="C2" i="3" s="1"/>
  <c r="E194" i="3"/>
  <c r="C169" i="3"/>
  <c r="H184" i="3"/>
  <c r="D172" i="3"/>
  <c r="D178" i="3"/>
  <c r="G189" i="3"/>
  <c r="H182" i="3"/>
  <c r="C192" i="3"/>
  <c r="C201" i="3"/>
  <c r="E202" i="3"/>
  <c r="C173" i="3"/>
  <c r="C132" i="4"/>
  <c r="H123" i="4"/>
  <c r="E128" i="4"/>
  <c r="E130" i="4"/>
  <c r="C135" i="4"/>
  <c r="D192" i="3"/>
  <c r="D136" i="4"/>
  <c r="D177" i="3"/>
  <c r="C167" i="3"/>
  <c r="F181" i="3"/>
  <c r="C199" i="3"/>
  <c r="D169" i="3"/>
  <c r="D184" i="3"/>
  <c r="H204" i="3"/>
  <c r="G187" i="3"/>
  <c r="G205" i="3"/>
  <c r="C195" i="3"/>
  <c r="F131" i="4"/>
  <c r="F127" i="4"/>
  <c r="E125" i="4"/>
  <c r="G122" i="4"/>
  <c r="F132" i="4"/>
  <c r="H126" i="4"/>
  <c r="G118" i="4"/>
  <c r="E190" i="3"/>
  <c r="G167" i="3"/>
  <c r="C178" i="3"/>
  <c r="C168" i="3"/>
  <c r="H176" i="3"/>
  <c r="E193" i="3"/>
  <c r="H202" i="3"/>
  <c r="G178" i="3"/>
  <c r="H196" i="3"/>
  <c r="F173" i="3"/>
  <c r="G121" i="4"/>
  <c r="H128" i="4"/>
  <c r="H120" i="4"/>
  <c r="C131" i="4"/>
  <c r="E119" i="4"/>
  <c r="C129" i="4"/>
  <c r="D129" i="4"/>
  <c r="D176" i="3"/>
  <c r="E172" i="3"/>
  <c r="F203" i="3"/>
  <c r="G179" i="3"/>
  <c r="F202" i="3"/>
  <c r="F205" i="3"/>
  <c r="E183" i="3"/>
  <c r="G199" i="3"/>
  <c r="H200" i="3"/>
  <c r="H186" i="3"/>
  <c r="C134" i="4"/>
  <c r="E118" i="4"/>
  <c r="C206" i="3"/>
  <c r="G127" i="4"/>
  <c r="C120" i="4"/>
  <c r="H130" i="4"/>
  <c r="F133" i="4"/>
  <c r="E206" i="3"/>
  <c r="G185" i="3"/>
  <c r="G183" i="3"/>
  <c r="H189" i="3"/>
  <c r="E173" i="3"/>
  <c r="H173" i="3"/>
  <c r="E188" i="3"/>
  <c r="E166" i="3"/>
  <c r="F195" i="3"/>
  <c r="C198" i="3"/>
  <c r="C128" i="4"/>
  <c r="D118" i="4"/>
  <c r="C182" i="3"/>
  <c r="E135" i="4"/>
  <c r="D121" i="4"/>
  <c r="F119" i="4"/>
  <c r="G120" i="4"/>
  <c r="D197" i="3"/>
  <c r="D198" i="3"/>
  <c r="G173" i="3"/>
  <c r="G166" i="3"/>
  <c r="C170" i="3"/>
  <c r="H180" i="3"/>
  <c r="C197" i="3"/>
  <c r="H168" i="3"/>
  <c r="G182" i="3"/>
  <c r="D204" i="3"/>
  <c r="F125" i="4"/>
  <c r="D123" i="4"/>
  <c r="G126" i="4"/>
  <c r="D130" i="4"/>
  <c r="C123" i="4"/>
  <c r="H122" i="4"/>
  <c r="F135" i="4"/>
  <c r="C177" i="3"/>
  <c r="C171" i="3"/>
  <c r="D170" i="3"/>
  <c r="H167" i="3"/>
  <c r="D196" i="3"/>
  <c r="E177" i="3"/>
  <c r="H177" i="3"/>
  <c r="F183" i="3"/>
  <c r="E186" i="3"/>
  <c r="D190" i="3"/>
  <c r="F169" i="3"/>
  <c r="D132" i="4"/>
  <c r="D124" i="4"/>
  <c r="H172" i="3"/>
  <c r="E195" i="3"/>
  <c r="E126" i="4"/>
  <c r="G132" i="4"/>
  <c r="E205" i="3"/>
  <c r="D181" i="3"/>
  <c r="H192" i="3"/>
  <c r="E187" i="3"/>
  <c r="G170" i="3"/>
  <c r="C204" i="3"/>
  <c r="H190" i="3"/>
  <c r="F189" i="3"/>
  <c r="C185" i="3"/>
  <c r="E192" i="3"/>
  <c r="E123" i="4"/>
  <c r="D128" i="4"/>
  <c r="F120" i="4"/>
  <c r="C124" i="4"/>
  <c r="H125" i="4"/>
  <c r="H124" i="4"/>
  <c r="D199" i="3"/>
  <c r="D200" i="3"/>
  <c r="F176" i="3"/>
  <c r="F193" i="3"/>
  <c r="H195" i="3"/>
  <c r="F180" i="3"/>
  <c r="C191" i="3"/>
  <c r="F170" i="3"/>
  <c r="G186" i="3"/>
  <c r="D203" i="3"/>
  <c r="D171" i="3"/>
  <c r="H135" i="4"/>
  <c r="G125" i="4"/>
  <c r="F124" i="4"/>
  <c r="F129" i="4"/>
  <c r="H129" i="4"/>
  <c r="D127" i="4"/>
  <c r="F122" i="4"/>
  <c r="G184" i="3"/>
  <c r="H205" i="3"/>
  <c r="G201" i="3"/>
  <c r="D194" i="3"/>
  <c r="D167" i="3"/>
  <c r="D180" i="3"/>
  <c r="D201" i="3"/>
  <c r="H185" i="3"/>
  <c r="H203" i="3"/>
  <c r="D193" i="3"/>
  <c r="E196" i="3"/>
  <c r="H131" i="4"/>
  <c r="D134" i="4"/>
  <c r="E176" i="3"/>
  <c r="E136" i="4"/>
  <c r="H121" i="4"/>
  <c r="G128" i="4"/>
  <c r="E134" i="4"/>
  <c r="D191" i="3"/>
  <c r="E170" i="3"/>
  <c r="E199" i="3"/>
  <c r="C202" i="3"/>
  <c r="D174" i="3"/>
  <c r="F191" i="3"/>
  <c r="C183" i="3"/>
  <c r="G176" i="3"/>
  <c r="F194" i="3"/>
  <c r="D205" i="3"/>
  <c r="E189" i="3"/>
  <c r="G134" i="4"/>
  <c r="C126" i="4"/>
  <c r="F184" i="3"/>
  <c r="D131" i="4"/>
  <c r="H174" i="3"/>
  <c r="D179" i="3"/>
  <c r="G181" i="3"/>
  <c r="C176" i="3"/>
  <c r="G200" i="3"/>
  <c r="G203" i="3"/>
  <c r="E198" i="3"/>
  <c r="C196" i="3"/>
  <c r="F174" i="3"/>
  <c r="F178" i="3"/>
  <c r="F175" i="3"/>
  <c r="E129" i="4"/>
  <c r="H132" i="4"/>
  <c r="C130" i="4"/>
  <c r="E120" i="4"/>
  <c r="E122" i="4"/>
  <c r="G133" i="4"/>
  <c r="G191" i="3"/>
  <c r="G196" i="3"/>
  <c r="G175" i="3"/>
  <c r="F166" i="3"/>
  <c r="D202" i="3"/>
  <c r="H178" i="3"/>
  <c r="D195" i="3"/>
  <c r="H166" i="3"/>
  <c r="G180" i="3"/>
  <c r="H206" i="3"/>
  <c r="G188" i="3"/>
  <c r="H136" i="4"/>
  <c r="E133" i="4"/>
  <c r="F118" i="4"/>
  <c r="H119" i="4"/>
  <c r="D125" i="4"/>
  <c r="D120" i="4"/>
  <c r="F179" i="3"/>
  <c r="G169" i="3"/>
  <c r="D168" i="3"/>
  <c r="C184" i="3"/>
  <c r="C181" i="3"/>
  <c r="E204" i="3"/>
  <c r="E178" i="3"/>
  <c r="D185" i="3"/>
  <c r="E171" i="3"/>
  <c r="D182" i="3"/>
  <c r="E167" i="3"/>
  <c r="H134" i="4"/>
  <c r="G204" i="3"/>
  <c r="D135" i="4"/>
  <c r="F130" i="4"/>
  <c r="D133" i="4"/>
  <c r="C119" i="4"/>
  <c r="F196" i="3"/>
  <c r="H193" i="3"/>
  <c r="F182" i="3"/>
  <c r="G177" i="3"/>
  <c r="C190" i="3"/>
  <c r="H199" i="3"/>
  <c r="E179" i="3"/>
  <c r="H197" i="3"/>
  <c r="E185" i="3"/>
  <c r="E191" i="3"/>
  <c r="E184" i="3"/>
  <c r="F126" i="4"/>
  <c r="E131" i="4"/>
  <c r="E181" i="3"/>
  <c r="H118" i="4"/>
  <c r="G124" i="4"/>
  <c r="C200" i="3"/>
  <c r="E168" i="3"/>
  <c r="C179" i="3"/>
  <c r="G174" i="3"/>
  <c r="H198" i="3"/>
  <c r="F199" i="3"/>
  <c r="F190" i="3"/>
  <c r="G194" i="3"/>
  <c r="F172" i="3"/>
  <c r="F188" i="3"/>
  <c r="G193" i="3"/>
  <c r="F167" i="3"/>
  <c r="F200" i="3"/>
  <c r="C122" i="4"/>
  <c r="D126" i="4"/>
  <c r="H181" i="3"/>
  <c r="E203" i="3"/>
  <c r="F128" i="4"/>
  <c r="F198" i="3"/>
  <c r="G206" i="3"/>
  <c r="D173" i="3"/>
  <c r="C189" i="3"/>
  <c r="G171" i="3"/>
  <c r="F186" i="3"/>
  <c r="F177" i="3"/>
  <c r="D183" i="3"/>
  <c r="E174" i="3"/>
  <c r="H175" i="3"/>
  <c r="F206" i="3"/>
  <c r="E127" i="4"/>
  <c r="F187" i="3"/>
  <c r="F168" i="3"/>
  <c r="D175" i="3"/>
  <c r="E121" i="4"/>
  <c r="E200" i="3"/>
  <c r="C174" i="3"/>
  <c r="F192" i="3"/>
  <c r="G123" i="4"/>
  <c r="G197" i="3"/>
  <c r="E180" i="3"/>
  <c r="E132" i="4"/>
  <c r="D122" i="4"/>
  <c r="D186" i="3"/>
  <c r="D206" i="3"/>
  <c r="G198" i="3"/>
  <c r="G136" i="4"/>
  <c r="C180" i="3"/>
  <c r="C203" i="3"/>
  <c r="H133" i="4"/>
  <c r="D187" i="3"/>
  <c r="F185" i="3"/>
  <c r="E182" i="3"/>
  <c r="E124" i="4"/>
  <c r="C125" i="4"/>
  <c r="H201" i="3"/>
  <c r="G192" i="3"/>
  <c r="C121" i="4"/>
  <c r="F123" i="4"/>
  <c r="D188" i="3"/>
  <c r="C187" i="3"/>
  <c r="G202" i="3"/>
  <c r="C127" i="4"/>
  <c r="E201" i="3"/>
  <c r="C205" i="3"/>
  <c r="H191" i="3"/>
  <c r="F204" i="3"/>
  <c r="G135" i="4"/>
  <c r="C175" i="3"/>
  <c r="H194" i="3"/>
  <c r="H170" i="3"/>
  <c r="F201" i="3"/>
  <c r="H127" i="4"/>
  <c r="F197" i="3"/>
  <c r="G168" i="3"/>
  <c r="C193" i="3"/>
  <c r="C76" i="4"/>
  <c r="G130" i="4"/>
  <c r="E169" i="3"/>
  <c r="D189" i="3"/>
  <c r="E197" i="3"/>
  <c r="C133" i="4"/>
  <c r="G129" i="4"/>
  <c r="H187" i="3"/>
  <c r="C186" i="3"/>
  <c r="D166" i="3"/>
  <c r="D119" i="4"/>
  <c r="G131" i="4"/>
  <c r="C194" i="3"/>
  <c r="H171" i="3"/>
  <c r="C188" i="3"/>
  <c r="C136" i="4"/>
  <c r="G119" i="4"/>
  <c r="H179" i="3"/>
  <c r="E175" i="3"/>
  <c r="G190" i="3"/>
  <c r="F136" i="4"/>
  <c r="F121" i="4"/>
  <c r="F171" i="3"/>
  <c r="C172" i="3"/>
  <c r="H169" i="3"/>
  <c r="F134" i="4"/>
  <c r="G195" i="3"/>
  <c r="G172" i="3"/>
  <c r="H183" i="3"/>
  <c r="H188" i="3"/>
  <c r="F183" i="6"/>
  <c r="F185" i="6"/>
  <c r="H193" i="6"/>
  <c r="E191" i="6"/>
  <c r="E201" i="6"/>
  <c r="F173" i="6"/>
  <c r="H183" i="6"/>
  <c r="G176" i="6"/>
  <c r="D178" i="6"/>
  <c r="D183" i="6"/>
  <c r="Y107" i="5"/>
  <c r="T109" i="5"/>
  <c r="E194" i="6"/>
  <c r="X111" i="5"/>
  <c r="C181" i="6"/>
  <c r="E177" i="6"/>
  <c r="G173" i="6"/>
  <c r="C189" i="6"/>
  <c r="G206" i="6"/>
  <c r="H168" i="6"/>
  <c r="E182" i="6"/>
  <c r="D168" i="6"/>
  <c r="E173" i="6"/>
  <c r="F175" i="6"/>
  <c r="F205" i="6"/>
  <c r="Y111" i="5"/>
  <c r="D188" i="6"/>
  <c r="U109" i="5"/>
  <c r="T111" i="5"/>
  <c r="G184" i="6"/>
  <c r="E172" i="6"/>
  <c r="E197" i="6"/>
  <c r="G195" i="6"/>
  <c r="H200" i="6"/>
  <c r="E175" i="6"/>
  <c r="E185" i="6"/>
  <c r="E195" i="6"/>
  <c r="C194" i="6"/>
  <c r="D187" i="6"/>
  <c r="E174" i="6"/>
  <c r="C198" i="6"/>
  <c r="Y106" i="5"/>
  <c r="D185" i="6"/>
  <c r="W107" i="5"/>
  <c r="Y112" i="5"/>
  <c r="H173" i="6"/>
  <c r="F171" i="6"/>
  <c r="G174" i="6"/>
  <c r="F197" i="6"/>
  <c r="G167" i="6"/>
  <c r="G172" i="6"/>
  <c r="G177" i="6"/>
  <c r="G185" i="6"/>
  <c r="C176" i="6"/>
  <c r="G194" i="6"/>
  <c r="H177" i="6"/>
  <c r="W109" i="5"/>
  <c r="E199" i="6"/>
  <c r="C202" i="6"/>
  <c r="V108" i="5"/>
  <c r="F180" i="6"/>
  <c r="H206" i="6"/>
  <c r="C196" i="6"/>
  <c r="C201" i="6"/>
  <c r="C206" i="6"/>
  <c r="C190" i="6"/>
  <c r="G180" i="6"/>
  <c r="D192" i="6"/>
  <c r="F176" i="6"/>
  <c r="T105" i="5"/>
  <c r="W110" i="5"/>
  <c r="H187" i="6"/>
  <c r="C182" i="6"/>
  <c r="W112" i="5"/>
  <c r="V107" i="5"/>
  <c r="H184" i="6"/>
  <c r="C200" i="6"/>
  <c r="G168" i="6"/>
  <c r="C205" i="6"/>
  <c r="H198" i="6"/>
  <c r="G190" i="6"/>
  <c r="E168" i="6"/>
  <c r="H167" i="6"/>
  <c r="H172" i="6"/>
  <c r="F182" i="6"/>
  <c r="X106" i="5"/>
  <c r="D198" i="6"/>
  <c r="C188" i="6"/>
  <c r="T63" i="5"/>
  <c r="C166" i="6" s="1"/>
  <c r="E204" i="6"/>
  <c r="F190" i="6"/>
  <c r="F174" i="6"/>
  <c r="F204" i="6"/>
  <c r="C174" i="6"/>
  <c r="E205" i="6"/>
  <c r="F195" i="6"/>
  <c r="F187" i="6"/>
  <c r="H196" i="6"/>
  <c r="F196" i="6"/>
  <c r="U106" i="5"/>
  <c r="D181" i="6"/>
  <c r="C184" i="6"/>
  <c r="G199" i="6"/>
  <c r="D201" i="6"/>
  <c r="F184" i="6"/>
  <c r="D172" i="6"/>
  <c r="E169" i="6"/>
  <c r="U105" i="5"/>
  <c r="U108" i="5"/>
  <c r="T107" i="5"/>
  <c r="E179" i="6"/>
  <c r="G197" i="6"/>
  <c r="C171" i="6"/>
  <c r="H189" i="6"/>
  <c r="E206" i="6"/>
  <c r="D197" i="6"/>
  <c r="G188" i="6"/>
  <c r="G179" i="6"/>
  <c r="H169" i="6"/>
  <c r="E171" i="6"/>
  <c r="F201" i="6"/>
  <c r="W105" i="5"/>
  <c r="H201" i="6"/>
  <c r="D191" i="6"/>
  <c r="C185" i="6"/>
  <c r="C167" i="6"/>
  <c r="G175" i="6"/>
  <c r="C178" i="6"/>
  <c r="C199" i="6"/>
  <c r="V112" i="5"/>
  <c r="E184" i="6"/>
  <c r="F206" i="6"/>
  <c r="X109" i="5"/>
  <c r="F193" i="6"/>
  <c r="E166" i="6"/>
  <c r="G193" i="6"/>
  <c r="H203" i="6"/>
  <c r="F168" i="6"/>
  <c r="H176" i="6"/>
  <c r="G200" i="6"/>
  <c r="X105" i="5"/>
  <c r="E176" i="6"/>
  <c r="D193" i="6"/>
  <c r="X108" i="5"/>
  <c r="C179" i="6"/>
  <c r="F181" i="6"/>
  <c r="D194" i="6"/>
  <c r="E180" i="6"/>
  <c r="D202" i="6"/>
  <c r="E178" i="6"/>
  <c r="F186" i="6"/>
  <c r="D171" i="6"/>
  <c r="E198" i="6"/>
  <c r="Y105" i="5"/>
  <c r="H202" i="6"/>
  <c r="C173" i="6"/>
  <c r="F179" i="6"/>
  <c r="C169" i="6"/>
  <c r="C197" i="6"/>
  <c r="F170" i="6"/>
  <c r="G186" i="6"/>
  <c r="G201" i="6"/>
  <c r="E189" i="6"/>
  <c r="H170" i="6"/>
  <c r="F189" i="6"/>
  <c r="E167" i="6"/>
  <c r="D196" i="6"/>
  <c r="D204" i="6"/>
  <c r="D195" i="6"/>
  <c r="G205" i="6"/>
  <c r="E193" i="6"/>
  <c r="D179" i="6"/>
  <c r="E181" i="6"/>
  <c r="H180" i="6"/>
  <c r="G166" i="6"/>
  <c r="D205" i="6"/>
  <c r="E170" i="6"/>
  <c r="D177" i="6"/>
  <c r="G171" i="6"/>
  <c r="E187" i="6"/>
  <c r="V110" i="5"/>
  <c r="H186" i="6"/>
  <c r="C186" i="6"/>
  <c r="U107" i="5"/>
  <c r="H178" i="6"/>
  <c r="G182" i="6"/>
  <c r="G178" i="6"/>
  <c r="G204" i="6"/>
  <c r="D206" i="6"/>
  <c r="G170" i="6"/>
  <c r="G192" i="6"/>
  <c r="T110" i="5"/>
  <c r="D176" i="6"/>
  <c r="F167" i="6"/>
  <c r="W108" i="5"/>
  <c r="C168" i="6"/>
  <c r="D182" i="6"/>
  <c r="D200" i="6"/>
  <c r="H190" i="6"/>
  <c r="G183" i="6"/>
  <c r="C183" i="6"/>
  <c r="X110" i="5"/>
  <c r="H185" i="6"/>
  <c r="F172" i="6"/>
  <c r="Y110" i="5"/>
  <c r="D190" i="6"/>
  <c r="F192" i="6"/>
  <c r="D175" i="6"/>
  <c r="H166" i="6"/>
  <c r="D167" i="6"/>
  <c r="H181" i="6"/>
  <c r="D166" i="6"/>
  <c r="H191" i="6"/>
  <c r="H205" i="6"/>
  <c r="U110" i="5"/>
  <c r="D180" i="6"/>
  <c r="H192" i="6"/>
  <c r="D199" i="6"/>
  <c r="E190" i="6"/>
  <c r="D173" i="6"/>
  <c r="E188" i="6"/>
  <c r="G196" i="6"/>
  <c r="E202" i="6"/>
  <c r="V105" i="5"/>
  <c r="V111" i="5"/>
  <c r="E186" i="6"/>
  <c r="E200" i="6"/>
  <c r="H182" i="6"/>
  <c r="C203" i="6"/>
  <c r="G187" i="6"/>
  <c r="W111" i="5"/>
  <c r="E183" i="6"/>
  <c r="E196" i="6"/>
  <c r="C187" i="6"/>
  <c r="U112" i="5"/>
  <c r="G203" i="6"/>
  <c r="G169" i="6"/>
  <c r="D184" i="6"/>
  <c r="D169" i="6"/>
  <c r="C175" i="6"/>
  <c r="H195" i="6"/>
  <c r="E203" i="6"/>
  <c r="F199" i="6"/>
  <c r="G189" i="6"/>
  <c r="C180" i="6"/>
  <c r="F202" i="6"/>
  <c r="G198" i="6"/>
  <c r="Y108" i="5"/>
  <c r="G181" i="6"/>
  <c r="F188" i="6"/>
  <c r="H199" i="6"/>
  <c r="C193" i="6"/>
  <c r="H197" i="6"/>
  <c r="F191" i="6"/>
  <c r="F203" i="6"/>
  <c r="C177" i="6"/>
  <c r="C192" i="6"/>
  <c r="C170" i="6"/>
  <c r="E192" i="6"/>
  <c r="F178" i="6"/>
  <c r="D174" i="6"/>
  <c r="C191" i="6"/>
  <c r="C195" i="6"/>
  <c r="F166" i="6"/>
  <c r="H204" i="6"/>
  <c r="G191" i="6"/>
  <c r="T108" i="5"/>
  <c r="D203" i="6"/>
  <c r="C172" i="6"/>
  <c r="F177" i="6"/>
  <c r="D189" i="6"/>
  <c r="D170" i="6"/>
  <c r="F169" i="6"/>
  <c r="V106" i="5"/>
  <c r="V109" i="5"/>
  <c r="D186" i="6"/>
  <c r="H175" i="6"/>
  <c r="G202" i="6"/>
  <c r="T112" i="5"/>
  <c r="T106" i="5"/>
  <c r="F200" i="6"/>
  <c r="C204" i="6"/>
  <c r="Y109" i="5"/>
  <c r="X107" i="5"/>
  <c r="F194" i="6"/>
  <c r="F198" i="6"/>
  <c r="U111" i="5"/>
  <c r="X112" i="5"/>
  <c r="H194" i="6"/>
  <c r="H188" i="6"/>
  <c r="W106" i="5"/>
  <c r="H179" i="6"/>
  <c r="H171" i="6"/>
  <c r="H174" i="6"/>
  <c r="L90" i="6"/>
  <c r="AT49" i="5"/>
  <c r="AT55" i="5"/>
  <c r="L102" i="6"/>
  <c r="L115" i="6"/>
  <c r="L101" i="6"/>
  <c r="L97" i="6"/>
  <c r="L108" i="6"/>
  <c r="L94" i="6"/>
  <c r="L95" i="6"/>
  <c r="L89" i="6"/>
  <c r="L123" i="6"/>
  <c r="L100" i="6"/>
  <c r="L124" i="6"/>
  <c r="L103" i="6"/>
  <c r="L107" i="6"/>
  <c r="L99" i="6"/>
  <c r="L105" i="6"/>
  <c r="L118" i="6"/>
  <c r="L87" i="6"/>
  <c r="L119" i="6"/>
  <c r="L92" i="6"/>
  <c r="L88" i="6"/>
  <c r="L104" i="6"/>
  <c r="L98" i="6"/>
  <c r="L117" i="6"/>
  <c r="L91" i="6"/>
  <c r="AT53" i="5"/>
  <c r="L96" i="6"/>
  <c r="L106" i="6"/>
  <c r="L85" i="6"/>
  <c r="L86" i="6"/>
  <c r="L110" i="6"/>
  <c r="AT54" i="5"/>
  <c r="L120" i="6"/>
  <c r="AT51" i="5"/>
  <c r="L121" i="6"/>
  <c r="L112" i="6"/>
  <c r="AT52" i="5"/>
  <c r="L122" i="6"/>
  <c r="AT48" i="5"/>
  <c r="L111" i="6"/>
  <c r="L116" i="6"/>
  <c r="L109" i="6"/>
  <c r="L93" i="6"/>
  <c r="L114" i="6"/>
  <c r="L113" i="6"/>
  <c r="AT50" i="5"/>
  <c r="AT6" i="5"/>
  <c r="L84" i="6" s="1"/>
  <c r="I627" i="3"/>
  <c r="I630" i="3"/>
  <c r="BH266" i="4"/>
  <c r="I638" i="3"/>
  <c r="I649" i="3"/>
  <c r="BH259" i="4"/>
  <c r="I618" i="3"/>
  <c r="I634" i="3"/>
  <c r="BH261" i="4"/>
  <c r="I637" i="3"/>
  <c r="I643" i="3"/>
  <c r="BH268" i="4"/>
  <c r="I642" i="3"/>
  <c r="I633" i="3"/>
  <c r="BH271" i="4"/>
  <c r="I635" i="3"/>
  <c r="I647" i="3"/>
  <c r="BH274" i="4"/>
  <c r="I645" i="3"/>
  <c r="I657" i="3"/>
  <c r="BH260" i="4"/>
  <c r="I648" i="3"/>
  <c r="I639" i="3"/>
  <c r="BH262" i="4"/>
  <c r="I622" i="3"/>
  <c r="I625" i="3"/>
  <c r="BH267" i="4"/>
  <c r="I651" i="3"/>
  <c r="I644" i="3"/>
  <c r="BH214" i="4"/>
  <c r="I626" i="3"/>
  <c r="BH263" i="4"/>
  <c r="I650" i="3"/>
  <c r="I624" i="3"/>
  <c r="I628" i="3"/>
  <c r="BH264" i="4"/>
  <c r="I655" i="3"/>
  <c r="BH257" i="4"/>
  <c r="I632" i="3"/>
  <c r="BH258" i="4"/>
  <c r="I646" i="3"/>
  <c r="I641" i="3"/>
  <c r="I623" i="3"/>
  <c r="I620" i="3"/>
  <c r="I629" i="3"/>
  <c r="I654" i="3"/>
  <c r="BH269" i="4"/>
  <c r="I640" i="3"/>
  <c r="BH270" i="4"/>
  <c r="I656" i="3"/>
  <c r="BH272" i="4"/>
  <c r="I636" i="3"/>
  <c r="I621" i="3"/>
  <c r="BH265" i="4"/>
  <c r="BH273" i="4"/>
  <c r="I653" i="3"/>
  <c r="I652" i="3"/>
  <c r="I619" i="3"/>
  <c r="I631" i="3"/>
  <c r="M214" i="9"/>
  <c r="M217" i="9"/>
  <c r="M192" i="9"/>
  <c r="M215" i="9"/>
  <c r="M212" i="9"/>
  <c r="M145" i="8"/>
  <c r="M201" i="9"/>
  <c r="M142" i="8"/>
  <c r="M203" i="9"/>
  <c r="M146" i="8"/>
  <c r="M200" i="9"/>
  <c r="M141" i="8"/>
  <c r="M190" i="9"/>
  <c r="M211" i="9"/>
  <c r="M195" i="9"/>
  <c r="M194" i="9"/>
  <c r="M143" i="8"/>
  <c r="M144" i="8"/>
  <c r="M206" i="9"/>
  <c r="M213" i="9"/>
  <c r="M189" i="9"/>
  <c r="M218" i="9"/>
  <c r="M202" i="9"/>
  <c r="M198" i="9"/>
  <c r="M108" i="8"/>
  <c r="M208" i="9"/>
  <c r="M151" i="8"/>
  <c r="M193" i="9"/>
  <c r="M147" i="8"/>
  <c r="M210" i="9"/>
  <c r="M196" i="9"/>
  <c r="M199" i="9"/>
  <c r="M197" i="9"/>
  <c r="M204" i="9"/>
  <c r="M209" i="9"/>
  <c r="M149" i="8"/>
  <c r="M148" i="8"/>
  <c r="M150" i="8"/>
  <c r="M216" i="9"/>
  <c r="M205" i="9"/>
  <c r="M191" i="9"/>
  <c r="M207" i="9"/>
  <c r="M1353" i="3"/>
  <c r="M1337" i="3"/>
  <c r="M605" i="4"/>
  <c r="M1320" i="3"/>
  <c r="M1352" i="3"/>
  <c r="M559" i="4"/>
  <c r="M1325" i="3"/>
  <c r="M1321" i="3"/>
  <c r="M616" i="4"/>
  <c r="M1331" i="3"/>
  <c r="M608" i="4"/>
  <c r="M1317" i="3"/>
  <c r="M1333" i="3"/>
  <c r="M1336" i="3"/>
  <c r="M604" i="4"/>
  <c r="M1322" i="3"/>
  <c r="M1338" i="3"/>
  <c r="M1341" i="3"/>
  <c r="M606" i="4"/>
  <c r="M1345" i="3"/>
  <c r="M610" i="4"/>
  <c r="M1324" i="3"/>
  <c r="M1327" i="3"/>
  <c r="M614" i="4"/>
  <c r="M1343" i="3"/>
  <c r="M1332" i="3"/>
  <c r="M617" i="4"/>
  <c r="M1329" i="3"/>
  <c r="M1342" i="3"/>
  <c r="M609" i="4"/>
  <c r="M1348" i="3"/>
  <c r="M1347" i="3"/>
  <c r="M619" i="4"/>
  <c r="M1334" i="3"/>
  <c r="M1319" i="3"/>
  <c r="M602" i="4"/>
  <c r="M1315" i="3"/>
  <c r="M1326" i="3"/>
  <c r="M612" i="4"/>
  <c r="M1344" i="3"/>
  <c r="M1351" i="3"/>
  <c r="M613" i="4"/>
  <c r="M1349" i="3"/>
  <c r="M1318" i="3"/>
  <c r="M603" i="4"/>
  <c r="M1330" i="3"/>
  <c r="M1335" i="3"/>
  <c r="M1340" i="3"/>
  <c r="M1316" i="3"/>
  <c r="M618" i="4"/>
  <c r="M1350" i="3"/>
  <c r="M607" i="4"/>
  <c r="M1339" i="3"/>
  <c r="M1354" i="3"/>
  <c r="M1346" i="3"/>
  <c r="M1323" i="3"/>
  <c r="M1328" i="3"/>
  <c r="M611" i="4"/>
  <c r="M615" i="4"/>
  <c r="J470" i="3"/>
  <c r="J457" i="3"/>
  <c r="BI190" i="4"/>
  <c r="J469" i="3"/>
  <c r="J489" i="3"/>
  <c r="BI193" i="4"/>
  <c r="BI145" i="4"/>
  <c r="J473" i="3"/>
  <c r="BI201" i="4"/>
  <c r="BI205" i="4"/>
  <c r="J462" i="3"/>
  <c r="BI202" i="4"/>
  <c r="J461" i="3"/>
  <c r="J481" i="3"/>
  <c r="J483" i="3"/>
  <c r="BI203" i="4"/>
  <c r="J479" i="3"/>
  <c r="J488" i="3"/>
  <c r="BI191" i="4"/>
  <c r="J493" i="3"/>
  <c r="J492" i="3"/>
  <c r="BI189" i="4"/>
  <c r="J460" i="3"/>
  <c r="J466" i="3"/>
  <c r="J487" i="3"/>
  <c r="J480" i="3"/>
  <c r="J471" i="3"/>
  <c r="J472" i="3"/>
  <c r="BI192" i="4"/>
  <c r="BI204" i="4"/>
  <c r="J486" i="3"/>
  <c r="BI196" i="4"/>
  <c r="J491" i="3"/>
  <c r="BI195" i="4"/>
  <c r="J474" i="3"/>
  <c r="BI188" i="4"/>
  <c r="J455" i="3"/>
  <c r="BI198" i="4"/>
  <c r="J454" i="3"/>
  <c r="J456" i="3"/>
  <c r="J465" i="3"/>
  <c r="J459" i="3"/>
  <c r="J463" i="3"/>
  <c r="BI199" i="4"/>
  <c r="J484" i="3"/>
  <c r="BI194" i="4"/>
  <c r="J458" i="3"/>
  <c r="J485" i="3"/>
  <c r="J478" i="3"/>
  <c r="J475" i="3"/>
  <c r="J476" i="3"/>
  <c r="J464" i="3"/>
  <c r="J490" i="3"/>
  <c r="J477" i="3"/>
  <c r="J468" i="3"/>
  <c r="J467" i="3"/>
  <c r="J482" i="3"/>
  <c r="BI200" i="4"/>
  <c r="BI197" i="4"/>
  <c r="I83" i="9"/>
  <c r="AQ49" i="8"/>
  <c r="I67" i="9"/>
  <c r="I78" i="9"/>
  <c r="I71" i="9"/>
  <c r="I82" i="9"/>
  <c r="I88" i="9"/>
  <c r="AQ42" i="8"/>
  <c r="I89" i="9"/>
  <c r="AQ43" i="8"/>
  <c r="I74" i="9"/>
  <c r="I76" i="9"/>
  <c r="I85" i="9"/>
  <c r="AQ46" i="8"/>
  <c r="I77" i="9"/>
  <c r="I81" i="9"/>
  <c r="I79" i="9"/>
  <c r="I91" i="9"/>
  <c r="I94" i="9"/>
  <c r="AQ45" i="8"/>
  <c r="I92" i="9"/>
  <c r="I66" i="9"/>
  <c r="I86" i="9"/>
  <c r="AQ48" i="8"/>
  <c r="I70" i="9"/>
  <c r="AQ41" i="8"/>
  <c r="I68" i="9"/>
  <c r="AQ47" i="8"/>
  <c r="I73" i="9"/>
  <c r="AQ44" i="8"/>
  <c r="AQ39" i="8"/>
  <c r="I87" i="9"/>
  <c r="I84" i="9"/>
  <c r="I80" i="9"/>
  <c r="I90" i="9"/>
  <c r="I75" i="9"/>
  <c r="AQ6" i="8"/>
  <c r="I72" i="9"/>
  <c r="I65" i="9"/>
  <c r="AQ40" i="8"/>
  <c r="I69" i="9"/>
  <c r="I93" i="9"/>
  <c r="K1170" i="3"/>
  <c r="K1155" i="3"/>
  <c r="K534" i="4"/>
  <c r="K1171" i="3"/>
  <c r="K1172" i="3"/>
  <c r="K536" i="4"/>
  <c r="K1189" i="3"/>
  <c r="K1175" i="3"/>
  <c r="K533" i="4"/>
  <c r="K1184" i="3"/>
  <c r="K1165" i="3"/>
  <c r="K1178" i="3"/>
  <c r="K1187" i="3"/>
  <c r="K1164" i="3"/>
  <c r="K1182" i="3"/>
  <c r="K490" i="4"/>
  <c r="K1185" i="3"/>
  <c r="K1181" i="3"/>
  <c r="K542" i="4"/>
  <c r="K1151" i="3"/>
  <c r="K1153" i="3"/>
  <c r="K535" i="4"/>
  <c r="K1190" i="3"/>
  <c r="K1158" i="3"/>
  <c r="K547" i="4"/>
  <c r="K1183" i="3"/>
  <c r="K1152" i="3"/>
  <c r="K1157" i="3"/>
  <c r="K1174" i="3"/>
  <c r="K1162" i="3"/>
  <c r="K1160" i="3"/>
  <c r="K1159" i="3"/>
  <c r="K546" i="4"/>
  <c r="K1156" i="3"/>
  <c r="K548" i="4"/>
  <c r="K1154" i="3"/>
  <c r="K537" i="4"/>
  <c r="K1161" i="3"/>
  <c r="K540" i="4"/>
  <c r="K1177" i="3"/>
  <c r="K549" i="4"/>
  <c r="K1166" i="3"/>
  <c r="K545" i="4"/>
  <c r="K1180" i="3"/>
  <c r="K538" i="4"/>
  <c r="K1186" i="3"/>
  <c r="K550" i="4"/>
  <c r="K1169" i="3"/>
  <c r="K539" i="4"/>
  <c r="K1188" i="3"/>
  <c r="K544" i="4"/>
  <c r="K1167" i="3"/>
  <c r="K543" i="4"/>
  <c r="K1179" i="3"/>
  <c r="K541" i="4"/>
  <c r="K1176" i="3"/>
  <c r="K1163" i="3"/>
  <c r="K1168" i="3"/>
  <c r="K1173" i="3"/>
  <c r="I297" i="3"/>
  <c r="I296" i="3"/>
  <c r="BH120" i="4"/>
  <c r="I327" i="3"/>
  <c r="I294" i="3"/>
  <c r="BH119" i="4"/>
  <c r="BH133" i="4"/>
  <c r="I325" i="3"/>
  <c r="BH127" i="4"/>
  <c r="I324" i="3"/>
  <c r="BH125" i="4"/>
  <c r="I300" i="3"/>
  <c r="BH124" i="4"/>
  <c r="I292" i="3"/>
  <c r="I315" i="3"/>
  <c r="BH128" i="4"/>
  <c r="I302" i="3"/>
  <c r="I306" i="3"/>
  <c r="I304" i="3"/>
  <c r="I322" i="3"/>
  <c r="BH76" i="4"/>
  <c r="BH129" i="4"/>
  <c r="I328" i="3"/>
  <c r="BH136" i="4"/>
  <c r="I311" i="3"/>
  <c r="I290" i="3"/>
  <c r="BH121" i="4"/>
  <c r="I316" i="3"/>
  <c r="I317" i="3"/>
  <c r="I320" i="3"/>
  <c r="I323" i="3"/>
  <c r="BH122" i="4"/>
  <c r="I291" i="3"/>
  <c r="BH135" i="4"/>
  <c r="I295" i="3"/>
  <c r="BH134" i="4"/>
  <c r="I301" i="3"/>
  <c r="I305" i="3"/>
  <c r="I314" i="3"/>
  <c r="I326" i="3"/>
  <c r="I298" i="3"/>
  <c r="BH126" i="4"/>
  <c r="I303" i="3"/>
  <c r="BH132" i="4"/>
  <c r="I313" i="3"/>
  <c r="BH131" i="4"/>
  <c r="I312" i="3"/>
  <c r="I299" i="3"/>
  <c r="I318" i="3"/>
  <c r="BH123" i="4"/>
  <c r="I308" i="3"/>
  <c r="I307" i="3"/>
  <c r="I310" i="3"/>
  <c r="I321" i="3"/>
  <c r="I329" i="3"/>
  <c r="I293" i="3"/>
  <c r="I319" i="3"/>
  <c r="BH130" i="4"/>
  <c r="I309" i="3"/>
  <c r="I480" i="6"/>
  <c r="I489" i="6"/>
  <c r="AQ224" i="5"/>
  <c r="I475" i="6"/>
  <c r="I467" i="6"/>
  <c r="AQ221" i="5"/>
  <c r="I481" i="6"/>
  <c r="I485" i="6"/>
  <c r="I469" i="6"/>
  <c r="AQ223" i="5"/>
  <c r="I491" i="6"/>
  <c r="I458" i="6"/>
  <c r="AQ226" i="5"/>
  <c r="I454" i="6"/>
  <c r="I477" i="6"/>
  <c r="I493" i="6"/>
  <c r="I478" i="6"/>
  <c r="I455" i="6"/>
  <c r="I462" i="6"/>
  <c r="I460" i="6"/>
  <c r="I483" i="6"/>
  <c r="I465" i="6"/>
  <c r="I464" i="6"/>
  <c r="AQ177" i="5"/>
  <c r="I453" i="6" s="1"/>
  <c r="I468" i="6"/>
  <c r="AQ219" i="5"/>
  <c r="I474" i="6"/>
  <c r="AQ222" i="5"/>
  <c r="I473" i="6"/>
  <c r="AQ225" i="5"/>
  <c r="I479" i="6"/>
  <c r="AQ220" i="5"/>
  <c r="I488" i="6"/>
  <c r="I484" i="6"/>
  <c r="I470" i="6"/>
  <c r="I459" i="6"/>
  <c r="I482" i="6"/>
  <c r="I456" i="6"/>
  <c r="I461" i="6"/>
  <c r="I476" i="6"/>
  <c r="I466" i="6"/>
  <c r="I486" i="6"/>
  <c r="I471" i="6"/>
  <c r="I490" i="6"/>
  <c r="I472" i="6"/>
  <c r="I463" i="6"/>
  <c r="I487" i="6"/>
  <c r="I457" i="6"/>
  <c r="I492" i="6"/>
  <c r="L999" i="3"/>
  <c r="L987" i="3"/>
  <c r="L474" i="4"/>
  <c r="L1004" i="3"/>
  <c r="L1000" i="3"/>
  <c r="L480" i="4"/>
  <c r="L1003" i="3"/>
  <c r="L1007" i="3"/>
  <c r="L481" i="4"/>
  <c r="L990" i="3"/>
  <c r="L1012" i="3"/>
  <c r="L471" i="4"/>
  <c r="L991" i="3"/>
  <c r="L1010" i="3"/>
  <c r="L470" i="4"/>
  <c r="L993" i="3"/>
  <c r="L992" i="3"/>
  <c r="L465" i="4"/>
  <c r="L996" i="3"/>
  <c r="L997" i="3"/>
  <c r="L468" i="4"/>
  <c r="L1013" i="3"/>
  <c r="L1001" i="3"/>
  <c r="L1023" i="3"/>
  <c r="L988" i="3"/>
  <c r="L989" i="3"/>
  <c r="L472" i="4"/>
  <c r="L1022" i="3"/>
  <c r="L1021" i="3"/>
  <c r="L464" i="4"/>
  <c r="L994" i="3"/>
  <c r="L1024" i="3"/>
  <c r="L469" i="4"/>
  <c r="L998" i="3"/>
  <c r="L1006" i="3"/>
  <c r="L473" i="4"/>
  <c r="L995" i="3"/>
  <c r="L1002" i="3"/>
  <c r="L477" i="4"/>
  <c r="L478" i="4"/>
  <c r="L476" i="4"/>
  <c r="L421" i="4"/>
  <c r="L1017" i="3"/>
  <c r="L1008" i="3"/>
  <c r="L1018" i="3"/>
  <c r="L1011" i="3"/>
  <c r="L1005" i="3"/>
  <c r="L1019" i="3"/>
  <c r="L1020" i="3"/>
  <c r="L466" i="4"/>
  <c r="L467" i="4"/>
  <c r="L479" i="4"/>
  <c r="L1016" i="3"/>
  <c r="L1014" i="3"/>
  <c r="L1025" i="3"/>
  <c r="L1009" i="3"/>
  <c r="L1015" i="3"/>
  <c r="L1026" i="3"/>
  <c r="L475" i="4"/>
  <c r="I137" i="3"/>
  <c r="I136" i="3"/>
  <c r="I128" i="3"/>
  <c r="I130" i="3"/>
  <c r="I138" i="3"/>
  <c r="I155" i="3"/>
  <c r="I144" i="3"/>
  <c r="I139" i="3"/>
  <c r="BH61" i="4"/>
  <c r="I145" i="3"/>
  <c r="BH65" i="4"/>
  <c r="BH50" i="4"/>
  <c r="I158" i="3"/>
  <c r="I135" i="3"/>
  <c r="BH52" i="4"/>
  <c r="I140" i="3"/>
  <c r="BH51" i="4"/>
  <c r="I154" i="3"/>
  <c r="BH59" i="4"/>
  <c r="I151" i="3"/>
  <c r="BH62" i="4"/>
  <c r="I160" i="3"/>
  <c r="BH63" i="4"/>
  <c r="I127" i="3"/>
  <c r="I133" i="3"/>
  <c r="I153" i="3"/>
  <c r="I152" i="3"/>
  <c r="BH67" i="4"/>
  <c r="I159" i="3"/>
  <c r="I156" i="3"/>
  <c r="BH55" i="4"/>
  <c r="I164" i="3"/>
  <c r="I148" i="3"/>
  <c r="I129" i="3"/>
  <c r="I157" i="3"/>
  <c r="BH60" i="4"/>
  <c r="I141" i="3"/>
  <c r="I126" i="3"/>
  <c r="I142" i="3"/>
  <c r="I134" i="3"/>
  <c r="I143" i="3"/>
  <c r="I149" i="3"/>
  <c r="BH66" i="4"/>
  <c r="BH58" i="4"/>
  <c r="BH56" i="4"/>
  <c r="BH64" i="4"/>
  <c r="BH7" i="4"/>
  <c r="I161" i="3"/>
  <c r="I163" i="3"/>
  <c r="BH54" i="4"/>
  <c r="I147" i="3"/>
  <c r="BH53" i="4"/>
  <c r="I150" i="3"/>
  <c r="I146" i="3"/>
  <c r="I131" i="3"/>
  <c r="I165" i="3"/>
  <c r="I132" i="3"/>
  <c r="BH57" i="4"/>
  <c r="I162" i="3"/>
  <c r="M298" i="6"/>
  <c r="M315" i="6"/>
  <c r="M324" i="6"/>
  <c r="AD120" i="5"/>
  <c r="M289" i="6" s="1"/>
  <c r="M319" i="6"/>
  <c r="AD162" i="5"/>
  <c r="M296" i="6"/>
  <c r="AD163" i="5"/>
  <c r="M301" i="6"/>
  <c r="M311" i="6"/>
  <c r="AD166" i="5"/>
  <c r="M307" i="6"/>
  <c r="M310" i="6"/>
  <c r="M321" i="6"/>
  <c r="AD165" i="5"/>
  <c r="M322" i="6"/>
  <c r="M325" i="6"/>
  <c r="M313" i="6"/>
  <c r="M320" i="6"/>
  <c r="M290" i="6"/>
  <c r="AD169" i="5"/>
  <c r="M302" i="6"/>
  <c r="AD164" i="5"/>
  <c r="M318" i="6"/>
  <c r="M316" i="6"/>
  <c r="M323" i="6"/>
  <c r="M293" i="6"/>
  <c r="M314" i="6"/>
  <c r="M308" i="6"/>
  <c r="M326" i="6"/>
  <c r="M328" i="6"/>
  <c r="M291" i="6"/>
  <c r="M312" i="6"/>
  <c r="M329" i="6"/>
  <c r="M297" i="6"/>
  <c r="M309" i="6"/>
  <c r="M306" i="6"/>
  <c r="M317" i="6"/>
  <c r="M295" i="6"/>
  <c r="M292" i="6"/>
  <c r="M305" i="6"/>
  <c r="M303" i="6"/>
  <c r="M294" i="6"/>
  <c r="M300" i="6"/>
  <c r="M299" i="6"/>
  <c r="M327" i="6"/>
  <c r="AD167" i="5"/>
  <c r="M304" i="6"/>
  <c r="AD168" i="5"/>
  <c r="L280" i="6"/>
  <c r="L259" i="6"/>
  <c r="L277" i="6"/>
  <c r="L254" i="6"/>
  <c r="L253" i="6"/>
  <c r="L167" i="5"/>
  <c r="L274" i="6"/>
  <c r="L283" i="6"/>
  <c r="L162" i="5"/>
  <c r="L281" i="6"/>
  <c r="L265" i="6"/>
  <c r="L164" i="5"/>
  <c r="L263" i="6"/>
  <c r="L256" i="6"/>
  <c r="L169" i="5"/>
  <c r="L288" i="6"/>
  <c r="L266" i="6"/>
  <c r="L120" i="5"/>
  <c r="L248" i="6" s="1"/>
  <c r="L252" i="6"/>
  <c r="L271" i="6"/>
  <c r="L166" i="5"/>
  <c r="L287" i="6"/>
  <c r="L262" i="6"/>
  <c r="L255" i="6"/>
  <c r="L257" i="6"/>
  <c r="L250" i="6"/>
  <c r="L282" i="6"/>
  <c r="L272" i="6"/>
  <c r="L275" i="6"/>
  <c r="L285" i="6"/>
  <c r="L251" i="6"/>
  <c r="L261" i="6"/>
  <c r="L276" i="6"/>
  <c r="L273" i="6"/>
  <c r="L268" i="6"/>
  <c r="L163" i="5"/>
  <c r="L279" i="6"/>
  <c r="L264" i="6"/>
  <c r="L284" i="6"/>
  <c r="L168" i="5"/>
  <c r="L270" i="6"/>
  <c r="L278" i="6"/>
  <c r="L260" i="6"/>
  <c r="L249" i="6"/>
  <c r="L258" i="6"/>
  <c r="L165" i="5"/>
  <c r="L286" i="6"/>
  <c r="L267" i="6"/>
  <c r="L269" i="6"/>
  <c r="L246" i="6"/>
  <c r="L237" i="6"/>
  <c r="L243" i="6"/>
  <c r="L229" i="6"/>
  <c r="L214" i="6"/>
  <c r="L215" i="6"/>
  <c r="L245" i="6"/>
  <c r="L226" i="6"/>
  <c r="L209" i="6"/>
  <c r="L213" i="6"/>
  <c r="L233" i="6"/>
  <c r="L218" i="6"/>
  <c r="L247" i="6"/>
  <c r="L216" i="6"/>
  <c r="L244" i="6"/>
  <c r="AT105" i="5"/>
  <c r="L235" i="6"/>
  <c r="AT108" i="5"/>
  <c r="L239" i="6"/>
  <c r="L217" i="6"/>
  <c r="AT112" i="5"/>
  <c r="L224" i="6"/>
  <c r="L211" i="6"/>
  <c r="L236" i="6"/>
  <c r="L221" i="6"/>
  <c r="L241" i="6"/>
  <c r="AT111" i="5"/>
  <c r="L210" i="6"/>
  <c r="AT107" i="5"/>
  <c r="L240" i="6"/>
  <c r="AT109" i="5"/>
  <c r="L208" i="6"/>
  <c r="L238" i="6"/>
  <c r="L228" i="6"/>
  <c r="AT63" i="5"/>
  <c r="L207" i="6" s="1"/>
  <c r="L222" i="6"/>
  <c r="AT110" i="5"/>
  <c r="L225" i="6"/>
  <c r="L230" i="6"/>
  <c r="L219" i="6"/>
  <c r="L212" i="6"/>
  <c r="L232" i="6"/>
  <c r="L227" i="6"/>
  <c r="L234" i="6"/>
  <c r="L231" i="6"/>
  <c r="AT106" i="5"/>
  <c r="L223" i="6"/>
  <c r="L220" i="6"/>
  <c r="L242" i="6"/>
  <c r="J132" i="6"/>
  <c r="J105" i="5"/>
  <c r="J129" i="6"/>
  <c r="J140" i="6"/>
  <c r="J135" i="6"/>
  <c r="J142" i="6"/>
  <c r="J63" i="5"/>
  <c r="J125" i="6" s="1"/>
  <c r="J127" i="6"/>
  <c r="J153" i="6"/>
  <c r="J164" i="6"/>
  <c r="J146" i="6"/>
  <c r="J162" i="6"/>
  <c r="J139" i="6"/>
  <c r="J144" i="6"/>
  <c r="J110" i="5"/>
  <c r="J160" i="6"/>
  <c r="J134" i="6"/>
  <c r="J150" i="6"/>
  <c r="J158" i="6"/>
  <c r="J157" i="6"/>
  <c r="J165" i="6"/>
  <c r="J149" i="6"/>
  <c r="J156" i="6"/>
  <c r="J111" i="5"/>
  <c r="J151" i="6"/>
  <c r="J145" i="6"/>
  <c r="J137" i="6"/>
  <c r="J154" i="6"/>
  <c r="J159" i="6"/>
  <c r="J148" i="6"/>
  <c r="J163" i="6"/>
  <c r="J130" i="6"/>
  <c r="J133" i="6"/>
  <c r="J112" i="5"/>
  <c r="J108" i="5"/>
  <c r="J126" i="6"/>
  <c r="J141" i="6"/>
  <c r="J107" i="5"/>
  <c r="J138" i="6"/>
  <c r="J128" i="6"/>
  <c r="J131" i="6"/>
  <c r="J147" i="6"/>
  <c r="J143" i="6"/>
  <c r="J106" i="5"/>
  <c r="J136" i="6"/>
  <c r="J152" i="6"/>
  <c r="J155" i="6"/>
  <c r="J161" i="6"/>
  <c r="J109" i="5"/>
  <c r="F562" i="3"/>
  <c r="D542" i="3"/>
  <c r="E560" i="3"/>
  <c r="D572" i="3"/>
  <c r="G554" i="3"/>
  <c r="H538" i="3"/>
  <c r="H543" i="3"/>
  <c r="H558" i="3"/>
  <c r="H563" i="3"/>
  <c r="D547" i="3"/>
  <c r="H572" i="3"/>
  <c r="G537" i="3"/>
  <c r="D551" i="3"/>
  <c r="E542" i="3"/>
  <c r="E552" i="3"/>
  <c r="E567" i="3"/>
  <c r="F537" i="3"/>
  <c r="G539" i="3"/>
  <c r="C557" i="3"/>
  <c r="F566" i="3"/>
  <c r="V257" i="4"/>
  <c r="U274" i="4"/>
  <c r="T266" i="4"/>
  <c r="X263" i="4"/>
  <c r="V256" i="4"/>
  <c r="C554" i="3"/>
  <c r="C559" i="3"/>
  <c r="G559" i="3"/>
  <c r="G569" i="3"/>
  <c r="D536" i="3"/>
  <c r="H570" i="3"/>
  <c r="E562" i="3"/>
  <c r="C569" i="3"/>
  <c r="C561" i="3"/>
  <c r="C542" i="3"/>
  <c r="G555" i="3"/>
  <c r="E554" i="3"/>
  <c r="E555" i="3"/>
  <c r="X257" i="4"/>
  <c r="U269" i="4"/>
  <c r="U268" i="4"/>
  <c r="T263" i="4"/>
  <c r="Y257" i="4"/>
  <c r="D541" i="3"/>
  <c r="D546" i="3"/>
  <c r="F545" i="3"/>
  <c r="H545" i="3"/>
  <c r="D562" i="3"/>
  <c r="F575" i="3"/>
  <c r="C536" i="3"/>
  <c r="C551" i="3"/>
  <c r="H549" i="3"/>
  <c r="E549" i="3"/>
  <c r="F544" i="3"/>
  <c r="E559" i="3"/>
  <c r="F542" i="3"/>
  <c r="Y261" i="4"/>
  <c r="W266" i="4"/>
  <c r="T262" i="4"/>
  <c r="T265" i="4"/>
  <c r="V268" i="4"/>
  <c r="E570" i="3"/>
  <c r="D539" i="3"/>
  <c r="G560" i="3"/>
  <c r="F555" i="3"/>
  <c r="F565" i="3"/>
  <c r="G575" i="3"/>
  <c r="H546" i="3"/>
  <c r="D553" i="3"/>
  <c r="D558" i="3"/>
  <c r="E538" i="3"/>
  <c r="E558" i="3"/>
  <c r="H537" i="3"/>
  <c r="F547" i="3"/>
  <c r="U260" i="4"/>
  <c r="Y268" i="4"/>
  <c r="U271" i="4"/>
  <c r="V269" i="4"/>
  <c r="T270" i="4"/>
  <c r="G535" i="3"/>
  <c r="G540" i="3"/>
  <c r="F554" i="3"/>
  <c r="G565" i="3"/>
  <c r="G570" i="3"/>
  <c r="D538" i="3"/>
  <c r="D568" i="3"/>
  <c r="F568" i="3"/>
  <c r="F546" i="3"/>
  <c r="C563" i="3"/>
  <c r="G546" i="3"/>
  <c r="F549" i="3"/>
  <c r="C573" i="3"/>
  <c r="U257" i="4"/>
  <c r="X271" i="4"/>
  <c r="U263" i="4"/>
  <c r="X266" i="4"/>
  <c r="W267" i="4"/>
  <c r="D543" i="3"/>
  <c r="D548" i="3"/>
  <c r="E556" i="3"/>
  <c r="E536" i="3"/>
  <c r="F536" i="3"/>
  <c r="F551" i="3"/>
  <c r="G573" i="3"/>
  <c r="D537" i="3"/>
  <c r="H555" i="3"/>
  <c r="D544" i="3"/>
  <c r="F540" i="3"/>
  <c r="E543" i="3"/>
  <c r="U258" i="4"/>
  <c r="W264" i="4"/>
  <c r="T274" i="4"/>
  <c r="Y267" i="4"/>
  <c r="X264" i="4"/>
  <c r="T260" i="4"/>
  <c r="E541" i="3"/>
  <c r="C555" i="3"/>
  <c r="C540" i="3"/>
  <c r="C543" i="3"/>
  <c r="G563" i="3"/>
  <c r="D540" i="3"/>
  <c r="G552" i="3"/>
  <c r="G567" i="3"/>
  <c r="D569" i="3"/>
  <c r="E574" i="3"/>
  <c r="U264" i="4"/>
  <c r="E548" i="3"/>
  <c r="Y264" i="4"/>
  <c r="W262" i="4"/>
  <c r="T264" i="4"/>
  <c r="Y271" i="4"/>
  <c r="U272" i="4"/>
  <c r="U270" i="4"/>
  <c r="C548" i="3"/>
  <c r="H552" i="3"/>
  <c r="D559" i="3"/>
  <c r="G564" i="3"/>
  <c r="F567" i="3"/>
  <c r="H539" i="3"/>
  <c r="H575" i="3"/>
  <c r="C549" i="3"/>
  <c r="G572" i="3"/>
  <c r="C566" i="3"/>
  <c r="C552" i="3"/>
  <c r="V271" i="4"/>
  <c r="H573" i="3"/>
  <c r="G557" i="3"/>
  <c r="C564" i="3"/>
  <c r="F550" i="3"/>
  <c r="D557" i="3"/>
  <c r="F570" i="3"/>
  <c r="F552" i="3"/>
  <c r="H551" i="3"/>
  <c r="H556" i="3"/>
  <c r="H561" i="3"/>
  <c r="E553" i="3"/>
  <c r="C547" i="3"/>
  <c r="H540" i="3"/>
  <c r="W263" i="4"/>
  <c r="U267" i="4"/>
  <c r="V265" i="4"/>
  <c r="V261" i="4"/>
  <c r="W261" i="4"/>
  <c r="H544" i="3"/>
  <c r="H554" i="3"/>
  <c r="C562" i="3"/>
  <c r="F560" i="3"/>
  <c r="C572" i="3"/>
  <c r="H541" i="3"/>
  <c r="F553" i="3"/>
  <c r="E546" i="3"/>
  <c r="C538" i="3"/>
  <c r="G571" i="3"/>
  <c r="G550" i="3"/>
  <c r="D563" i="3"/>
  <c r="T267" i="4"/>
  <c r="T271" i="4"/>
  <c r="U261" i="4"/>
  <c r="Y258" i="4"/>
  <c r="V258" i="4"/>
  <c r="C537" i="3"/>
  <c r="G545" i="3"/>
  <c r="F563" i="3"/>
  <c r="E561" i="3"/>
  <c r="F541" i="3"/>
  <c r="C570" i="3"/>
  <c r="H548" i="3"/>
  <c r="H553" i="3"/>
  <c r="D565" i="3"/>
  <c r="H535" i="3"/>
  <c r="X268" i="4"/>
  <c r="E575" i="3"/>
  <c r="D573" i="3"/>
  <c r="G536" i="3"/>
  <c r="D566" i="3"/>
  <c r="F539" i="3"/>
  <c r="F548" i="3"/>
  <c r="U266" i="4"/>
  <c r="T214" i="4"/>
  <c r="T258" i="4"/>
  <c r="F572" i="3"/>
  <c r="G543" i="3"/>
  <c r="G568" i="3"/>
  <c r="E557" i="3"/>
  <c r="E551" i="3"/>
  <c r="E569" i="3"/>
  <c r="X270" i="4"/>
  <c r="U273" i="4"/>
  <c r="V260" i="4"/>
  <c r="G553" i="3"/>
  <c r="F564" i="3"/>
  <c r="C544" i="3"/>
  <c r="C571" i="3"/>
  <c r="H547" i="3"/>
  <c r="F558" i="3"/>
  <c r="Y273" i="4"/>
  <c r="U262" i="4"/>
  <c r="D554" i="3"/>
  <c r="F556" i="3"/>
  <c r="D556" i="3"/>
  <c r="F571" i="3"/>
  <c r="C541" i="3"/>
  <c r="G549" i="3"/>
  <c r="Y260" i="4"/>
  <c r="T261" i="4"/>
  <c r="C556" i="3"/>
  <c r="C545" i="3"/>
  <c r="E537" i="3"/>
  <c r="H550" i="3"/>
  <c r="E550" i="3"/>
  <c r="T259" i="4"/>
  <c r="V272" i="4"/>
  <c r="X267" i="4"/>
  <c r="C553" i="3"/>
  <c r="D574" i="3"/>
  <c r="G561" i="3"/>
  <c r="C574" i="3"/>
  <c r="G566" i="3"/>
  <c r="W258" i="4"/>
  <c r="Y272" i="4"/>
  <c r="Y263" i="4"/>
  <c r="H557" i="3"/>
  <c r="G574" i="3"/>
  <c r="G551" i="3"/>
  <c r="H569" i="3"/>
  <c r="U265" i="4"/>
  <c r="V263" i="4"/>
  <c r="X272" i="4"/>
  <c r="V274" i="4"/>
  <c r="G558" i="3"/>
  <c r="C567" i="3"/>
  <c r="G547" i="3"/>
  <c r="G541" i="3"/>
  <c r="X256" i="4"/>
  <c r="T272" i="4"/>
  <c r="Y274" i="4"/>
  <c r="Y270" i="4"/>
  <c r="H568" i="3"/>
  <c r="F569" i="3"/>
  <c r="H559" i="3"/>
  <c r="D555" i="3"/>
  <c r="W271" i="4"/>
  <c r="T257" i="4"/>
  <c r="X274" i="4"/>
  <c r="X258" i="4"/>
  <c r="D552" i="3"/>
  <c r="E571" i="3"/>
  <c r="F573" i="3"/>
  <c r="D571" i="3"/>
  <c r="V259" i="4"/>
  <c r="W269" i="4"/>
  <c r="V264" i="4"/>
  <c r="E535" i="3"/>
  <c r="F535" i="3"/>
  <c r="C560" i="3"/>
  <c r="D545" i="3"/>
  <c r="E572" i="3"/>
  <c r="W268" i="4"/>
  <c r="V273" i="4"/>
  <c r="T269" i="4"/>
  <c r="W260" i="4"/>
  <c r="G538" i="3"/>
  <c r="F574" i="3"/>
  <c r="D561" i="3"/>
  <c r="E539" i="3"/>
  <c r="Y262" i="4"/>
  <c r="X260" i="4"/>
  <c r="Y266" i="4"/>
  <c r="Y265" i="4"/>
  <c r="D564" i="3"/>
  <c r="H571" i="3"/>
  <c r="E547" i="3"/>
  <c r="C558" i="3"/>
  <c r="V267" i="4"/>
  <c r="X262" i="4"/>
  <c r="Y269" i="4"/>
  <c r="T268" i="4"/>
  <c r="E568" i="3"/>
  <c r="D535" i="3"/>
  <c r="G544" i="3"/>
  <c r="H560" i="3"/>
  <c r="X261" i="4"/>
  <c r="W259" i="4"/>
  <c r="W274" i="4"/>
  <c r="W272" i="4"/>
  <c r="G548" i="3"/>
  <c r="H566" i="3"/>
  <c r="C539" i="3"/>
  <c r="F543" i="3"/>
  <c r="E544" i="3"/>
  <c r="H542" i="3"/>
  <c r="W273" i="4"/>
  <c r="Y256" i="4"/>
  <c r="E540" i="3"/>
  <c r="D549" i="3"/>
  <c r="H567" i="3"/>
  <c r="H565" i="3"/>
  <c r="C575" i="3"/>
  <c r="H574" i="3"/>
  <c r="H562" i="3"/>
  <c r="X269" i="4"/>
  <c r="X273" i="4"/>
  <c r="V262" i="4"/>
  <c r="C546" i="3"/>
  <c r="D567" i="3"/>
  <c r="H536" i="3"/>
  <c r="G562" i="3"/>
  <c r="E566" i="3"/>
  <c r="D570" i="3"/>
  <c r="W257" i="4"/>
  <c r="U256" i="4"/>
  <c r="U259" i="4"/>
  <c r="C568" i="3"/>
  <c r="E565" i="3"/>
  <c r="F561" i="3"/>
  <c r="H564" i="3"/>
  <c r="D575" i="3"/>
  <c r="E563" i="3"/>
  <c r="V266" i="4"/>
  <c r="X259" i="4"/>
  <c r="Y259" i="4"/>
  <c r="C550" i="3"/>
  <c r="F559" i="3"/>
  <c r="C565" i="3"/>
  <c r="G556" i="3"/>
  <c r="E545" i="3"/>
  <c r="F538" i="3"/>
  <c r="T273" i="4"/>
  <c r="W256" i="4"/>
  <c r="V270" i="4"/>
  <c r="D560" i="3"/>
  <c r="E573" i="3"/>
  <c r="G542" i="3"/>
  <c r="D550" i="3"/>
  <c r="F557" i="3"/>
  <c r="E564" i="3"/>
  <c r="X265" i="4"/>
  <c r="W270" i="4"/>
  <c r="W265" i="4"/>
  <c r="K663" i="3"/>
  <c r="K664" i="3"/>
  <c r="K337" i="4"/>
  <c r="K681" i="3"/>
  <c r="K680" i="3"/>
  <c r="K334" i="4"/>
  <c r="K668" i="3"/>
  <c r="K669" i="3"/>
  <c r="K332" i="4"/>
  <c r="K686" i="3"/>
  <c r="K685" i="3"/>
  <c r="K327" i="4"/>
  <c r="K673" i="3"/>
  <c r="K690" i="3"/>
  <c r="K343" i="4"/>
  <c r="K678" i="3"/>
  <c r="K665" i="3"/>
  <c r="K333" i="4"/>
  <c r="K683" i="3"/>
  <c r="K330" i="4"/>
  <c r="K326" i="4"/>
  <c r="K661" i="3"/>
  <c r="K672" i="3"/>
  <c r="K697" i="3"/>
  <c r="K684" i="3"/>
  <c r="K670" i="3"/>
  <c r="K329" i="4"/>
  <c r="K660" i="3"/>
  <c r="K698" i="3"/>
  <c r="K674" i="3"/>
  <c r="K677" i="3"/>
  <c r="K695" i="3"/>
  <c r="K342" i="4"/>
  <c r="K679" i="3"/>
  <c r="K338" i="4"/>
  <c r="K666" i="3"/>
  <c r="K339" i="4"/>
  <c r="K689" i="3"/>
  <c r="K328" i="4"/>
  <c r="K671" i="3"/>
  <c r="K682" i="3"/>
  <c r="K694" i="3"/>
  <c r="K340" i="4"/>
  <c r="K676" i="3"/>
  <c r="K283" i="4"/>
  <c r="K691" i="3"/>
  <c r="K341" i="4"/>
  <c r="K696" i="3"/>
  <c r="K336" i="4"/>
  <c r="K662" i="3"/>
  <c r="K688" i="3"/>
  <c r="K335" i="4"/>
  <c r="K692" i="3"/>
  <c r="K693" i="3"/>
  <c r="K687" i="3"/>
  <c r="K675" i="3"/>
  <c r="K667" i="3"/>
  <c r="K659" i="3"/>
  <c r="K331" i="4"/>
  <c r="K226" i="9"/>
  <c r="AB147" i="8"/>
  <c r="K249" i="9"/>
  <c r="K234" i="9"/>
  <c r="K242" i="9"/>
  <c r="K225" i="9"/>
  <c r="K238" i="9"/>
  <c r="K231" i="9"/>
  <c r="K248" i="9"/>
  <c r="K230" i="9"/>
  <c r="K220" i="9"/>
  <c r="K241" i="9"/>
  <c r="K246" i="9"/>
  <c r="K235" i="9"/>
  <c r="AB143" i="8"/>
  <c r="K228" i="9"/>
  <c r="AB144" i="8"/>
  <c r="K229" i="9"/>
  <c r="K239" i="9"/>
  <c r="K223" i="9"/>
  <c r="AB150" i="8"/>
  <c r="K221" i="9"/>
  <c r="K244" i="9"/>
  <c r="K243" i="9"/>
  <c r="AB145" i="8"/>
  <c r="K232" i="9"/>
  <c r="AB146" i="8"/>
  <c r="K236" i="9"/>
  <c r="K245" i="9"/>
  <c r="K224" i="9"/>
  <c r="K233" i="9"/>
  <c r="K222" i="9"/>
  <c r="K227" i="9"/>
  <c r="K237" i="9"/>
  <c r="AB148" i="8"/>
  <c r="AB108" i="8"/>
  <c r="AB149" i="8"/>
  <c r="AB151" i="8"/>
  <c r="AB142" i="8"/>
  <c r="AB141" i="8"/>
  <c r="K240" i="9"/>
  <c r="K247" i="9"/>
  <c r="M1365" i="3"/>
  <c r="M1390" i="3"/>
  <c r="AD605" i="4"/>
  <c r="M1366" i="3"/>
  <c r="M1379" i="3"/>
  <c r="AD559" i="4"/>
  <c r="M1374" i="3"/>
  <c r="M1395" i="3"/>
  <c r="AD613" i="4"/>
  <c r="M1377" i="3"/>
  <c r="M1393" i="3"/>
  <c r="AD604" i="4"/>
  <c r="M1362" i="3"/>
  <c r="M1359" i="3"/>
  <c r="AD608" i="4"/>
  <c r="M1384" i="3"/>
  <c r="M1387" i="3"/>
  <c r="AD612" i="4"/>
  <c r="M1364" i="3"/>
  <c r="M1367" i="3"/>
  <c r="AD615" i="4"/>
  <c r="M1356" i="3"/>
  <c r="M1369" i="3"/>
  <c r="AD607" i="4"/>
  <c r="M1382" i="3"/>
  <c r="M1383" i="3"/>
  <c r="AD619" i="4"/>
  <c r="M1376" i="3"/>
  <c r="M1357" i="3"/>
  <c r="AD606" i="4"/>
  <c r="M1389" i="3"/>
  <c r="M1380" i="3"/>
  <c r="M1385" i="3"/>
  <c r="AD602" i="4"/>
  <c r="M1392" i="3"/>
  <c r="AD618" i="4"/>
  <c r="M1394" i="3"/>
  <c r="M1358" i="3"/>
  <c r="M1363" i="3"/>
  <c r="M1388" i="3"/>
  <c r="M1372" i="3"/>
  <c r="M1381" i="3"/>
  <c r="M1386" i="3"/>
  <c r="M1368" i="3"/>
  <c r="M1378" i="3"/>
  <c r="AD611" i="4"/>
  <c r="AD609" i="4"/>
  <c r="AD616" i="4"/>
  <c r="AD603" i="4"/>
  <c r="M1370" i="3"/>
  <c r="AD617" i="4"/>
  <c r="M1361" i="3"/>
  <c r="AD610" i="4"/>
  <c r="M1360" i="3"/>
  <c r="AD614" i="4"/>
  <c r="M1375" i="3"/>
  <c r="M1371" i="3"/>
  <c r="M1391" i="3"/>
  <c r="M1373" i="3"/>
  <c r="L517" i="3"/>
  <c r="L527" i="3"/>
  <c r="L500" i="3"/>
  <c r="L516" i="3"/>
  <c r="L271" i="4"/>
  <c r="L264" i="4"/>
  <c r="L522" i="3"/>
  <c r="L531" i="3"/>
  <c r="L259" i="4"/>
  <c r="L524" i="3"/>
  <c r="L257" i="4"/>
  <c r="L260" i="4"/>
  <c r="L532" i="3"/>
  <c r="L501" i="3"/>
  <c r="L270" i="4"/>
  <c r="L525" i="3"/>
  <c r="L511" i="3"/>
  <c r="L269" i="4"/>
  <c r="L504" i="3"/>
  <c r="L521" i="3"/>
  <c r="L262" i="4"/>
  <c r="L502" i="3"/>
  <c r="L505" i="3"/>
  <c r="L263" i="4"/>
  <c r="L533" i="3"/>
  <c r="L526" i="3"/>
  <c r="L510" i="3"/>
  <c r="L520" i="3"/>
  <c r="L503" i="3"/>
  <c r="L509" i="3"/>
  <c r="L515" i="3"/>
  <c r="L534" i="3"/>
  <c r="L506" i="3"/>
  <c r="L530" i="3"/>
  <c r="L261" i="4"/>
  <c r="L528" i="3"/>
  <c r="L496" i="3"/>
  <c r="L497" i="3"/>
  <c r="L272" i="4"/>
  <c r="L523" i="3"/>
  <c r="L214" i="4"/>
  <c r="L507" i="3"/>
  <c r="L498" i="3"/>
  <c r="L258" i="4"/>
  <c r="L529" i="3"/>
  <c r="L273" i="4"/>
  <c r="L518" i="3"/>
  <c r="L266" i="4"/>
  <c r="L508" i="3"/>
  <c r="L274" i="4"/>
  <c r="L499" i="3"/>
  <c r="L495" i="3"/>
  <c r="L519" i="3"/>
  <c r="L268" i="4"/>
  <c r="L514" i="3"/>
  <c r="L513" i="3"/>
  <c r="L512" i="3"/>
  <c r="L265" i="4"/>
  <c r="L267" i="4"/>
  <c r="M123" i="9"/>
  <c r="M94" i="8"/>
  <c r="M112" i="9"/>
  <c r="M99" i="8"/>
  <c r="M105" i="9"/>
  <c r="M115" i="9"/>
  <c r="M122" i="9"/>
  <c r="M95" i="8"/>
  <c r="M102" i="9"/>
  <c r="M118" i="9"/>
  <c r="M113" i="9"/>
  <c r="M116" i="9"/>
  <c r="M101" i="9"/>
  <c r="M96" i="8"/>
  <c r="M121" i="9"/>
  <c r="M99" i="9"/>
  <c r="M98" i="9"/>
  <c r="M111" i="9"/>
  <c r="M109" i="9"/>
  <c r="M104" i="9"/>
  <c r="M119" i="9"/>
  <c r="M100" i="8"/>
  <c r="M124" i="9"/>
  <c r="M92" i="8"/>
  <c r="M103" i="9"/>
  <c r="M93" i="8"/>
  <c r="M90" i="8"/>
  <c r="M125" i="9"/>
  <c r="M98" i="8"/>
  <c r="M57" i="8"/>
  <c r="M91" i="8"/>
  <c r="M97" i="9"/>
  <c r="M108" i="9"/>
  <c r="M110" i="9"/>
  <c r="M114" i="9"/>
  <c r="M120" i="9"/>
  <c r="M96" i="9"/>
  <c r="M106" i="9"/>
  <c r="M117" i="9"/>
  <c r="M100" i="9"/>
  <c r="M107" i="9"/>
  <c r="M97" i="8"/>
  <c r="AD536" i="4"/>
  <c r="AD542" i="4"/>
  <c r="AD537" i="4"/>
  <c r="AD539" i="4"/>
  <c r="AD490" i="4"/>
  <c r="AD532" i="4" s="1"/>
  <c r="AD545" i="4"/>
  <c r="AD541" i="4"/>
  <c r="AD546" i="4"/>
  <c r="AD549" i="4"/>
  <c r="AD540" i="4"/>
  <c r="AD550" i="4"/>
  <c r="AD538" i="4"/>
  <c r="AD543" i="4"/>
  <c r="AD533" i="4"/>
  <c r="AD548" i="4"/>
  <c r="AD544" i="4"/>
  <c r="AD547" i="4"/>
  <c r="AD534" i="4"/>
  <c r="AD535" i="4"/>
  <c r="L356" i="3"/>
  <c r="L349" i="3"/>
  <c r="L204" i="4"/>
  <c r="L339" i="3"/>
  <c r="L360" i="3"/>
  <c r="L201" i="4"/>
  <c r="L361" i="3"/>
  <c r="L352" i="3"/>
  <c r="L194" i="4"/>
  <c r="L366" i="3"/>
  <c r="L355" i="3"/>
  <c r="L202" i="4"/>
  <c r="L338" i="3"/>
  <c r="L341" i="3"/>
  <c r="L336" i="3"/>
  <c r="L357" i="3"/>
  <c r="L199" i="4"/>
  <c r="L331" i="3"/>
  <c r="L346" i="3"/>
  <c r="L191" i="4"/>
  <c r="L364" i="3"/>
  <c r="L350" i="3"/>
  <c r="L145" i="4"/>
  <c r="L337" i="3"/>
  <c r="L351" i="3"/>
  <c r="L333" i="3"/>
  <c r="L345" i="3"/>
  <c r="L343" i="3"/>
  <c r="L370" i="3"/>
  <c r="L340" i="3"/>
  <c r="L200" i="4"/>
  <c r="L342" i="3"/>
  <c r="L196" i="4"/>
  <c r="L334" i="3"/>
  <c r="L205" i="4"/>
  <c r="L347" i="3"/>
  <c r="L192" i="4"/>
  <c r="L362" i="3"/>
  <c r="L369" i="3"/>
  <c r="L332" i="3"/>
  <c r="L197" i="4"/>
  <c r="L348" i="3"/>
  <c r="L359" i="3"/>
  <c r="L353" i="3"/>
  <c r="L358" i="3"/>
  <c r="L354" i="3"/>
  <c r="L367" i="3"/>
  <c r="L198" i="4"/>
  <c r="L189" i="4"/>
  <c r="L363" i="3"/>
  <c r="L193" i="4"/>
  <c r="L365" i="3"/>
  <c r="L368" i="3"/>
  <c r="L335" i="3"/>
  <c r="L344" i="3"/>
  <c r="L195" i="4"/>
  <c r="L188" i="4"/>
  <c r="L190" i="4"/>
  <c r="L203" i="4"/>
  <c r="I510" i="6"/>
  <c r="I521" i="6"/>
  <c r="I502" i="6"/>
  <c r="I522" i="6"/>
  <c r="I234" i="5"/>
  <c r="I494" i="6" s="1"/>
  <c r="I508" i="6"/>
  <c r="I515" i="6"/>
  <c r="I283" i="5"/>
  <c r="I523" i="6"/>
  <c r="I534" i="6"/>
  <c r="I280" i="5"/>
  <c r="I512" i="6"/>
  <c r="I514" i="6"/>
  <c r="I525" i="6"/>
  <c r="I501" i="6"/>
  <c r="I497" i="6"/>
  <c r="I506" i="6"/>
  <c r="I513" i="6"/>
  <c r="I276" i="5"/>
  <c r="I507" i="6"/>
  <c r="I281" i="5"/>
  <c r="I517" i="6"/>
  <c r="I282" i="5"/>
  <c r="I532" i="6"/>
  <c r="I279" i="5"/>
  <c r="I516" i="6"/>
  <c r="I526" i="6"/>
  <c r="I520" i="6"/>
  <c r="I503" i="6"/>
  <c r="I531" i="6"/>
  <c r="I528" i="6"/>
  <c r="I504" i="6"/>
  <c r="I518" i="6"/>
  <c r="I529" i="6"/>
  <c r="I500" i="6"/>
  <c r="I533" i="6"/>
  <c r="I509" i="6"/>
  <c r="I496" i="6"/>
  <c r="I511" i="6"/>
  <c r="I278" i="5"/>
  <c r="I527" i="6"/>
  <c r="I505" i="6"/>
  <c r="I519" i="6"/>
  <c r="I498" i="6"/>
  <c r="I524" i="6"/>
  <c r="I530" i="6"/>
  <c r="I495" i="6"/>
  <c r="I499" i="6"/>
  <c r="I277" i="5"/>
  <c r="I1059" i="3"/>
  <c r="I1066" i="3"/>
  <c r="Z470" i="4"/>
  <c r="I1062" i="3"/>
  <c r="I1050" i="3"/>
  <c r="Z474" i="4"/>
  <c r="I1058" i="3"/>
  <c r="I1055" i="3"/>
  <c r="Z476" i="4"/>
  <c r="I1057" i="3"/>
  <c r="I1036" i="3"/>
  <c r="Z475" i="4"/>
  <c r="I1053" i="3"/>
  <c r="I1039" i="3"/>
  <c r="I1037" i="3"/>
  <c r="I1034" i="3"/>
  <c r="Z472" i="4"/>
  <c r="I1056" i="3"/>
  <c r="I1047" i="3"/>
  <c r="Z480" i="4"/>
  <c r="I1067" i="3"/>
  <c r="I1040" i="3"/>
  <c r="Z466" i="4"/>
  <c r="I1064" i="3"/>
  <c r="I1048" i="3"/>
  <c r="Z477" i="4"/>
  <c r="I1054" i="3"/>
  <c r="Z468" i="4"/>
  <c r="I1043" i="3"/>
  <c r="Z421" i="4"/>
  <c r="I1049" i="3"/>
  <c r="Z467" i="4"/>
  <c r="I1051" i="3"/>
  <c r="Z465" i="4"/>
  <c r="I1038" i="3"/>
  <c r="Z464" i="4"/>
  <c r="I1041" i="3"/>
  <c r="Z479" i="4"/>
  <c r="I1046" i="3"/>
  <c r="Z478" i="4"/>
  <c r="I1044" i="3"/>
  <c r="Z481" i="4"/>
  <c r="I1030" i="3"/>
  <c r="Z471" i="4"/>
  <c r="I1052" i="3"/>
  <c r="I1035" i="3"/>
  <c r="I1031" i="3"/>
  <c r="I1033" i="3"/>
  <c r="I1060" i="3"/>
  <c r="I1065" i="3"/>
  <c r="I1028" i="3"/>
  <c r="I1029" i="3"/>
  <c r="I1042" i="3"/>
  <c r="I1032" i="3"/>
  <c r="I1063" i="3"/>
  <c r="Z469" i="4"/>
  <c r="I1061" i="3"/>
  <c r="I1045" i="3"/>
  <c r="Z473" i="4"/>
  <c r="J206" i="3"/>
  <c r="J185" i="3"/>
  <c r="J193" i="3"/>
  <c r="J167" i="3"/>
  <c r="J183" i="3"/>
  <c r="J198" i="3"/>
  <c r="J76" i="4"/>
  <c r="J201" i="3"/>
  <c r="J173" i="3"/>
  <c r="J124" i="4"/>
  <c r="J202" i="3"/>
  <c r="J175" i="3"/>
  <c r="J133" i="4"/>
  <c r="J186" i="3"/>
  <c r="J123" i="4"/>
  <c r="J131" i="4"/>
  <c r="J188" i="3"/>
  <c r="J132" i="4"/>
  <c r="J136" i="4"/>
  <c r="J168" i="3"/>
  <c r="J130" i="4"/>
  <c r="J135" i="4"/>
  <c r="J194" i="3"/>
  <c r="J119" i="4"/>
  <c r="J170" i="3"/>
  <c r="J125" i="4"/>
  <c r="J176" i="3"/>
  <c r="J169" i="3"/>
  <c r="J181" i="3"/>
  <c r="J189" i="3"/>
  <c r="J172" i="3"/>
  <c r="J204" i="3"/>
  <c r="J190" i="3"/>
  <c r="J199" i="3"/>
  <c r="J177" i="3"/>
  <c r="J196" i="3"/>
  <c r="J126" i="4"/>
  <c r="J200" i="3"/>
  <c r="J187" i="3"/>
  <c r="J178" i="3"/>
  <c r="J197" i="3"/>
  <c r="J184" i="3"/>
  <c r="J129" i="4"/>
  <c r="J203" i="3"/>
  <c r="J179" i="3"/>
  <c r="J121" i="4"/>
  <c r="J205" i="3"/>
  <c r="J195" i="3"/>
  <c r="J180" i="3"/>
  <c r="J182" i="3"/>
  <c r="J191" i="3"/>
  <c r="J171" i="3"/>
  <c r="J192" i="3"/>
  <c r="J128" i="4"/>
  <c r="J174" i="3"/>
  <c r="J122" i="4"/>
  <c r="J127" i="4"/>
  <c r="J120" i="4"/>
  <c r="J134" i="4"/>
  <c r="L349" i="6"/>
  <c r="L346" i="6"/>
  <c r="L338" i="6"/>
  <c r="L366" i="6"/>
  <c r="L364" i="6"/>
  <c r="L347" i="6"/>
  <c r="L350" i="6"/>
  <c r="L362" i="6"/>
  <c r="L336" i="6"/>
  <c r="L360" i="6"/>
  <c r="L369" i="6"/>
  <c r="L368" i="6"/>
  <c r="L335" i="6"/>
  <c r="AT167" i="5"/>
  <c r="L333" i="6"/>
  <c r="AT120" i="5"/>
  <c r="L330" i="6" s="1"/>
  <c r="L345" i="6"/>
  <c r="L365" i="6"/>
  <c r="L358" i="6"/>
  <c r="L343" i="6"/>
  <c r="L342" i="6"/>
  <c r="L367" i="6"/>
  <c r="L357" i="6"/>
  <c r="L351" i="6"/>
  <c r="AT163" i="5"/>
  <c r="L356" i="6"/>
  <c r="AT162" i="5"/>
  <c r="L361" i="6"/>
  <c r="AT165" i="5"/>
  <c r="L348" i="6"/>
  <c r="L334" i="6"/>
  <c r="L353" i="6"/>
  <c r="L339" i="6"/>
  <c r="L344" i="6"/>
  <c r="L331" i="6"/>
  <c r="L370" i="6"/>
  <c r="L332" i="6"/>
  <c r="L359" i="6"/>
  <c r="AT168" i="5"/>
  <c r="AT169" i="5"/>
  <c r="AT166" i="5"/>
  <c r="L340" i="6"/>
  <c r="L355" i="6"/>
  <c r="L341" i="6"/>
  <c r="L337" i="6"/>
  <c r="L354" i="6"/>
  <c r="L363" i="6"/>
  <c r="L352" i="6"/>
  <c r="AT164" i="5"/>
  <c r="L876" i="3"/>
  <c r="L887" i="3"/>
  <c r="AC408" i="4"/>
  <c r="L895" i="3"/>
  <c r="L872" i="3"/>
  <c r="AC395" i="4"/>
  <c r="L886" i="3"/>
  <c r="L877" i="3"/>
  <c r="AC403" i="4"/>
  <c r="L890" i="3"/>
  <c r="AC410" i="4"/>
  <c r="L899" i="3"/>
  <c r="L868" i="3"/>
  <c r="AC402" i="4"/>
  <c r="L892" i="3"/>
  <c r="L865" i="3"/>
  <c r="AC397" i="4"/>
  <c r="L901" i="3"/>
  <c r="L864" i="3"/>
  <c r="AC407" i="4"/>
  <c r="L880" i="3"/>
  <c r="L893" i="3"/>
  <c r="AC405" i="4"/>
  <c r="L898" i="3"/>
  <c r="L900" i="3"/>
  <c r="AC401" i="4"/>
  <c r="L866" i="3"/>
  <c r="AC398" i="4"/>
  <c r="L873" i="3"/>
  <c r="AC399" i="4"/>
  <c r="L891" i="3"/>
  <c r="AC411" i="4"/>
  <c r="L883" i="3"/>
  <c r="AC396" i="4"/>
  <c r="L869" i="3"/>
  <c r="L903" i="3"/>
  <c r="L874" i="3"/>
  <c r="L884" i="3"/>
  <c r="L881" i="3"/>
  <c r="L889" i="3"/>
  <c r="L897" i="3"/>
  <c r="L894" i="3"/>
  <c r="L896" i="3"/>
  <c r="L867" i="3"/>
  <c r="L878" i="3"/>
  <c r="L882" i="3"/>
  <c r="L875" i="3"/>
  <c r="AC406" i="4"/>
  <c r="L888" i="3"/>
  <c r="AC412" i="4"/>
  <c r="L870" i="3"/>
  <c r="AC409" i="4"/>
  <c r="L885" i="3"/>
  <c r="AC352" i="4"/>
  <c r="L871" i="3"/>
  <c r="AC400" i="4"/>
  <c r="L902" i="3"/>
  <c r="L879" i="3"/>
  <c r="AC404" i="4"/>
  <c r="M851" i="3"/>
  <c r="M846" i="3"/>
  <c r="M352" i="4"/>
  <c r="M828" i="3"/>
  <c r="M407" i="4"/>
  <c r="M395" i="4"/>
  <c r="M856" i="3"/>
  <c r="M411" i="4"/>
  <c r="M840" i="3"/>
  <c r="M833" i="3"/>
  <c r="M397" i="4"/>
  <c r="M857" i="3"/>
  <c r="M861" i="3"/>
  <c r="M401" i="4"/>
  <c r="M845" i="3"/>
  <c r="M838" i="3"/>
  <c r="M400" i="4"/>
  <c r="M849" i="3"/>
  <c r="M844" i="3"/>
  <c r="M836" i="3"/>
  <c r="M860" i="3"/>
  <c r="M825" i="3"/>
  <c r="M396" i="4"/>
  <c r="M848" i="3"/>
  <c r="M405" i="4"/>
  <c r="M862" i="3"/>
  <c r="M830" i="3"/>
  <c r="M837" i="3"/>
  <c r="M835" i="3"/>
  <c r="M829" i="3"/>
  <c r="M847" i="3"/>
  <c r="M850" i="3"/>
  <c r="M853" i="3"/>
  <c r="M839" i="3"/>
  <c r="M858" i="3"/>
  <c r="M859" i="3"/>
  <c r="M410" i="4"/>
  <c r="M827" i="3"/>
  <c r="M404" i="4"/>
  <c r="M826" i="3"/>
  <c r="M854" i="3"/>
  <c r="M832" i="3"/>
  <c r="M398" i="4"/>
  <c r="M852" i="3"/>
  <c r="M406" i="4"/>
  <c r="M841" i="3"/>
  <c r="M409" i="4"/>
  <c r="M823" i="3"/>
  <c r="M399" i="4"/>
  <c r="M824" i="3"/>
  <c r="M408" i="4"/>
  <c r="M843" i="3"/>
  <c r="M403" i="4"/>
  <c r="M834" i="3"/>
  <c r="M402" i="4"/>
  <c r="M855" i="3"/>
  <c r="M831" i="3"/>
  <c r="M842" i="3"/>
  <c r="M412" i="4"/>
  <c r="K803" i="3"/>
  <c r="K790" i="3"/>
  <c r="BJ342" i="4"/>
  <c r="K815" i="3"/>
  <c r="K795" i="3"/>
  <c r="K797" i="3"/>
  <c r="K813" i="3"/>
  <c r="BJ283" i="4"/>
  <c r="K804" i="3"/>
  <c r="K805" i="3"/>
  <c r="BJ337" i="4"/>
  <c r="K802" i="3"/>
  <c r="K783" i="3"/>
  <c r="BJ339" i="4"/>
  <c r="K809" i="3"/>
  <c r="K810" i="3"/>
  <c r="BJ334" i="4"/>
  <c r="K817" i="3"/>
  <c r="K782" i="3"/>
  <c r="BJ326" i="4"/>
  <c r="K786" i="3"/>
  <c r="K789" i="3"/>
  <c r="BJ329" i="4"/>
  <c r="K799" i="3"/>
  <c r="K807" i="3"/>
  <c r="K818" i="3"/>
  <c r="K814" i="3"/>
  <c r="K811" i="3"/>
  <c r="K812" i="3"/>
  <c r="K784" i="3"/>
  <c r="K819" i="3"/>
  <c r="K820" i="3"/>
  <c r="K791" i="3"/>
  <c r="BJ336" i="4"/>
  <c r="K796" i="3"/>
  <c r="BJ341" i="4"/>
  <c r="K821" i="3"/>
  <c r="BJ331" i="4"/>
  <c r="K788" i="3"/>
  <c r="BJ330" i="4"/>
  <c r="K806" i="3"/>
  <c r="BJ327" i="4"/>
  <c r="K798" i="3"/>
  <c r="BJ328" i="4"/>
  <c r="K816" i="3"/>
  <c r="BJ333" i="4"/>
  <c r="K785" i="3"/>
  <c r="BJ332" i="4"/>
  <c r="K808" i="3"/>
  <c r="BJ335" i="4"/>
  <c r="K800" i="3"/>
  <c r="BJ338" i="4"/>
  <c r="K787" i="3"/>
  <c r="K794" i="3"/>
  <c r="K792" i="3"/>
  <c r="K801" i="3"/>
  <c r="K793" i="3"/>
  <c r="BJ340" i="4"/>
  <c r="BJ343" i="4"/>
  <c r="L711" i="3"/>
  <c r="AC339" i="4"/>
  <c r="L715" i="3"/>
  <c r="L727" i="3"/>
  <c r="L729" i="3"/>
  <c r="L739" i="3"/>
  <c r="L736" i="3"/>
  <c r="AC332" i="4"/>
  <c r="L720" i="3"/>
  <c r="L732" i="3"/>
  <c r="AC342" i="4"/>
  <c r="L703" i="3"/>
  <c r="L716" i="3"/>
  <c r="AC328" i="4"/>
  <c r="L725" i="3"/>
  <c r="L737" i="3"/>
  <c r="AC343" i="4"/>
  <c r="L718" i="3"/>
  <c r="L709" i="3"/>
  <c r="AC330" i="4"/>
  <c r="L702" i="3"/>
  <c r="L705" i="3"/>
  <c r="AC283" i="4"/>
  <c r="L735" i="3"/>
  <c r="L726" i="3"/>
  <c r="L723" i="3"/>
  <c r="AC337" i="4"/>
  <c r="L707" i="3"/>
  <c r="AC338" i="4"/>
  <c r="L728" i="3"/>
  <c r="AC335" i="4"/>
  <c r="L712" i="3"/>
  <c r="AC334" i="4"/>
  <c r="L733" i="3"/>
  <c r="AC336" i="4"/>
  <c r="L717" i="3"/>
  <c r="AC341" i="4"/>
  <c r="L738" i="3"/>
  <c r="AC327" i="4"/>
  <c r="L731" i="3"/>
  <c r="L704" i="3"/>
  <c r="AC331" i="4"/>
  <c r="L701" i="3"/>
  <c r="AC329" i="4"/>
  <c r="L700" i="3"/>
  <c r="AC340" i="4"/>
  <c r="L710" i="3"/>
  <c r="L734" i="3"/>
  <c r="L714" i="3"/>
  <c r="L708" i="3"/>
  <c r="L724" i="3"/>
  <c r="L730" i="3"/>
  <c r="L706" i="3"/>
  <c r="L713" i="3"/>
  <c r="L721" i="3"/>
  <c r="L722" i="3"/>
  <c r="L719" i="3"/>
  <c r="AC333" i="4"/>
  <c r="AC326" i="4"/>
  <c r="H178" i="9"/>
  <c r="AK93" i="8"/>
  <c r="D186" i="9"/>
  <c r="AK91" i="8"/>
  <c r="D168" i="9"/>
  <c r="D184" i="9"/>
  <c r="AP89" i="8"/>
  <c r="F176" i="9"/>
  <c r="AM93" i="8"/>
  <c r="G183" i="9"/>
  <c r="F185" i="9"/>
  <c r="H187" i="9"/>
  <c r="E187" i="9"/>
  <c r="H161" i="9"/>
  <c r="G165" i="9"/>
  <c r="G163" i="9"/>
  <c r="D159" i="9"/>
  <c r="AK95" i="8"/>
  <c r="E181" i="9"/>
  <c r="C187" i="9"/>
  <c r="C168" i="9"/>
  <c r="D157" i="9"/>
  <c r="F173" i="9"/>
  <c r="H181" i="9"/>
  <c r="F164" i="9"/>
  <c r="AL91" i="8"/>
  <c r="AO90" i="8"/>
  <c r="H180" i="9"/>
  <c r="H168" i="9"/>
  <c r="H172" i="9"/>
  <c r="AP95" i="8"/>
  <c r="C180" i="9"/>
  <c r="F177" i="9"/>
  <c r="AK92" i="8"/>
  <c r="F159" i="9"/>
  <c r="AP93" i="8"/>
  <c r="H162" i="9"/>
  <c r="AL97" i="8"/>
  <c r="C171" i="9"/>
  <c r="C177" i="9"/>
  <c r="G168" i="9"/>
  <c r="E174" i="9"/>
  <c r="AL95" i="8"/>
  <c r="H164" i="9"/>
  <c r="G177" i="9"/>
  <c r="H160" i="9"/>
  <c r="AM89" i="8"/>
  <c r="AO99" i="8"/>
  <c r="C162" i="9"/>
  <c r="E158" i="9"/>
  <c r="G170" i="9"/>
  <c r="H163" i="9"/>
  <c r="H177" i="9"/>
  <c r="AL93" i="8"/>
  <c r="C175" i="9"/>
  <c r="D187" i="9"/>
  <c r="C160" i="9"/>
  <c r="H166" i="9"/>
  <c r="AN92" i="8"/>
  <c r="E186" i="9"/>
  <c r="C181" i="9"/>
  <c r="D181" i="9"/>
  <c r="F163" i="9"/>
  <c r="E170" i="9"/>
  <c r="AL90" i="8"/>
  <c r="AO94" i="8"/>
  <c r="AO89" i="8"/>
  <c r="C159" i="9"/>
  <c r="H165" i="9"/>
  <c r="D173" i="9"/>
  <c r="H169" i="9"/>
  <c r="C185" i="9"/>
  <c r="G173" i="9"/>
  <c r="AN93" i="8"/>
  <c r="AM97" i="8"/>
  <c r="E184" i="9"/>
  <c r="F186" i="9"/>
  <c r="C174" i="9"/>
  <c r="E164" i="9"/>
  <c r="AO93" i="8"/>
  <c r="H186" i="9"/>
  <c r="AN98" i="8"/>
  <c r="AL98" i="8"/>
  <c r="G180" i="9"/>
  <c r="C186" i="9"/>
  <c r="D161" i="9"/>
  <c r="F174" i="9"/>
  <c r="AK90" i="8"/>
  <c r="AP94" i="8"/>
  <c r="AM95" i="8"/>
  <c r="AN100" i="8"/>
  <c r="G175" i="9"/>
  <c r="H182" i="9"/>
  <c r="F171" i="9"/>
  <c r="C158" i="9"/>
  <c r="D171" i="9"/>
  <c r="AO96" i="8"/>
  <c r="C170" i="9"/>
  <c r="AN91" i="8"/>
  <c r="G187" i="9"/>
  <c r="D164" i="9"/>
  <c r="E177" i="9"/>
  <c r="E180" i="9"/>
  <c r="H158" i="9"/>
  <c r="D158" i="9"/>
  <c r="C178" i="9"/>
  <c r="AO98" i="8"/>
  <c r="G160" i="9"/>
  <c r="AP96" i="8"/>
  <c r="H185" i="9"/>
  <c r="E167" i="9"/>
  <c r="G179" i="9"/>
  <c r="F178" i="9"/>
  <c r="F168" i="9"/>
  <c r="F160" i="9"/>
  <c r="AK99" i="8"/>
  <c r="G178" i="9"/>
  <c r="F167" i="9"/>
  <c r="G157" i="9"/>
  <c r="C169" i="9"/>
  <c r="D169" i="9"/>
  <c r="D174" i="9"/>
  <c r="G158" i="9"/>
  <c r="AO95" i="8"/>
  <c r="G181" i="9"/>
  <c r="D162" i="9"/>
  <c r="AM96" i="8"/>
  <c r="H175" i="9"/>
  <c r="G164" i="9"/>
  <c r="G169" i="9"/>
  <c r="G174" i="9"/>
  <c r="AP99" i="8"/>
  <c r="AL89" i="8"/>
  <c r="AN89" i="8"/>
  <c r="D167" i="9"/>
  <c r="G161" i="9"/>
  <c r="C182" i="9"/>
  <c r="H183" i="9"/>
  <c r="F165" i="9"/>
  <c r="E185" i="9"/>
  <c r="AM92" i="8"/>
  <c r="F172" i="9"/>
  <c r="F161" i="9"/>
  <c r="G162" i="9"/>
  <c r="C173" i="9"/>
  <c r="E173" i="9"/>
  <c r="E168" i="9"/>
  <c r="C164" i="9"/>
  <c r="C167" i="9"/>
  <c r="C172" i="9"/>
  <c r="E176" i="9"/>
  <c r="G171" i="9"/>
  <c r="F183" i="9"/>
  <c r="AN99" i="8"/>
  <c r="C179" i="9"/>
  <c r="G172" i="9"/>
  <c r="AP98" i="8"/>
  <c r="H157" i="9"/>
  <c r="D182" i="9"/>
  <c r="E166" i="9"/>
  <c r="H176" i="9"/>
  <c r="E178" i="9"/>
  <c r="AN96" i="8"/>
  <c r="AM98" i="8"/>
  <c r="D176" i="9"/>
  <c r="AM99" i="8"/>
  <c r="F169" i="9"/>
  <c r="C161" i="9"/>
  <c r="H167" i="9"/>
  <c r="F158" i="9"/>
  <c r="E165" i="9"/>
  <c r="AK57" i="8"/>
  <c r="AO92" i="8"/>
  <c r="AP91" i="8"/>
  <c r="D170" i="9"/>
  <c r="AP90" i="8"/>
  <c r="C163" i="9"/>
  <c r="C183" i="9"/>
  <c r="C166" i="9"/>
  <c r="C165" i="9"/>
  <c r="AL94" i="8"/>
  <c r="AN95" i="8"/>
  <c r="F181" i="9"/>
  <c r="F157" i="9"/>
  <c r="E175" i="9"/>
  <c r="D166" i="9"/>
  <c r="H171" i="9"/>
  <c r="H179" i="9"/>
  <c r="F170" i="9"/>
  <c r="AK97" i="8"/>
  <c r="AP97" i="8"/>
  <c r="D165" i="9"/>
  <c r="G186" i="9"/>
  <c r="AO97" i="8"/>
  <c r="D175" i="9"/>
  <c r="H174" i="9"/>
  <c r="AM90" i="8"/>
  <c r="D179" i="9"/>
  <c r="E162" i="9"/>
  <c r="AN97" i="8"/>
  <c r="AL96" i="8"/>
  <c r="E172" i="9"/>
  <c r="G166" i="9"/>
  <c r="E182" i="9"/>
  <c r="H173" i="9"/>
  <c r="F179" i="9"/>
  <c r="E169" i="9"/>
  <c r="D177" i="9"/>
  <c r="C176" i="9"/>
  <c r="D163" i="9"/>
  <c r="AO91" i="8"/>
  <c r="AN90" i="8"/>
  <c r="AL92" i="8"/>
  <c r="AK94" i="8"/>
  <c r="H184" i="9"/>
  <c r="E183" i="9"/>
  <c r="E160" i="9"/>
  <c r="D160" i="9"/>
  <c r="F175" i="9"/>
  <c r="AL100" i="8"/>
  <c r="AK96" i="8"/>
  <c r="G185" i="9"/>
  <c r="D172" i="9"/>
  <c r="AP92" i="8"/>
  <c r="AO100" i="8"/>
  <c r="E159" i="9"/>
  <c r="E163" i="9"/>
  <c r="AP100" i="8"/>
  <c r="G184" i="9"/>
  <c r="D185" i="9"/>
  <c r="C184" i="9"/>
  <c r="F166" i="9"/>
  <c r="F182" i="9"/>
  <c r="E161" i="9"/>
  <c r="D180" i="9"/>
  <c r="H170" i="9"/>
  <c r="D178" i="9"/>
  <c r="D183" i="9"/>
  <c r="AM91" i="8"/>
  <c r="F184" i="9"/>
  <c r="G176" i="9"/>
  <c r="AK100" i="8"/>
  <c r="AL99" i="8"/>
  <c r="AK98" i="8"/>
  <c r="F187" i="9"/>
  <c r="F162" i="9"/>
  <c r="AM94" i="8"/>
  <c r="E179" i="9"/>
  <c r="AM100" i="8"/>
  <c r="G182" i="9"/>
  <c r="E157" i="9"/>
  <c r="H159" i="9"/>
  <c r="G167" i="9"/>
  <c r="G159" i="9"/>
  <c r="E171" i="9"/>
  <c r="F180" i="9"/>
  <c r="AN94" i="8"/>
  <c r="E644" i="3"/>
  <c r="H617" i="3"/>
  <c r="C638" i="3"/>
  <c r="H653" i="3"/>
  <c r="C642" i="3"/>
  <c r="F622" i="3"/>
  <c r="H634" i="3"/>
  <c r="D620" i="3"/>
  <c r="E655" i="3"/>
  <c r="H642" i="3"/>
  <c r="BG261" i="4"/>
  <c r="F654" i="3"/>
  <c r="F641" i="3"/>
  <c r="D643" i="3"/>
  <c r="C637" i="3"/>
  <c r="C654" i="3"/>
  <c r="G653" i="3"/>
  <c r="H622" i="3"/>
  <c r="G619" i="3"/>
  <c r="D640" i="3"/>
  <c r="H641" i="3"/>
  <c r="E653" i="3"/>
  <c r="G642" i="3"/>
  <c r="BD263" i="4"/>
  <c r="BB273" i="4"/>
  <c r="BC268" i="4"/>
  <c r="BC271" i="4"/>
  <c r="BG262" i="4"/>
  <c r="G654" i="3"/>
  <c r="E622" i="3"/>
  <c r="F655" i="3"/>
  <c r="E647" i="3"/>
  <c r="C618" i="3"/>
  <c r="C640" i="3"/>
  <c r="F637" i="3"/>
  <c r="H626" i="3"/>
  <c r="G621" i="3"/>
  <c r="D644" i="3"/>
  <c r="G620" i="3"/>
  <c r="C631" i="3"/>
  <c r="BC258" i="4"/>
  <c r="BC257" i="4"/>
  <c r="BC269" i="4"/>
  <c r="BE270" i="4"/>
  <c r="BB262" i="4"/>
  <c r="E631" i="3"/>
  <c r="C624" i="3"/>
  <c r="C632" i="3"/>
  <c r="C649" i="3"/>
  <c r="H638" i="3"/>
  <c r="G650" i="3"/>
  <c r="F629" i="3"/>
  <c r="H628" i="3"/>
  <c r="D634" i="3"/>
  <c r="F639" i="3"/>
  <c r="F646" i="3"/>
  <c r="BD264" i="4"/>
  <c r="BC256" i="4"/>
  <c r="BD262" i="4"/>
  <c r="BB270" i="4"/>
  <c r="C645" i="3"/>
  <c r="BG266" i="4"/>
  <c r="D653" i="3"/>
  <c r="E654" i="3"/>
  <c r="D649" i="3"/>
  <c r="C646" i="3"/>
  <c r="D650" i="3"/>
  <c r="D637" i="3"/>
  <c r="D636" i="3"/>
  <c r="D625" i="3"/>
  <c r="H655" i="3"/>
  <c r="C639" i="3"/>
  <c r="C622" i="3"/>
  <c r="BD272" i="4"/>
  <c r="BE266" i="4"/>
  <c r="BE272" i="4"/>
  <c r="BB272" i="4"/>
  <c r="BC262" i="4"/>
  <c r="BB259" i="4"/>
  <c r="D648" i="3"/>
  <c r="H619" i="3"/>
  <c r="E637" i="3"/>
  <c r="F626" i="3"/>
  <c r="C620" i="3"/>
  <c r="F627" i="3"/>
  <c r="C653" i="3"/>
  <c r="E648" i="3"/>
  <c r="C629" i="3"/>
  <c r="C636" i="3"/>
  <c r="C655" i="3"/>
  <c r="BB268" i="4"/>
  <c r="BB269" i="4"/>
  <c r="BB267" i="4"/>
  <c r="BF259" i="4"/>
  <c r="BD273" i="4"/>
  <c r="BG265" i="4"/>
  <c r="G655" i="3"/>
  <c r="C650" i="3"/>
  <c r="E641" i="3"/>
  <c r="C644" i="3"/>
  <c r="C623" i="3"/>
  <c r="G645" i="3"/>
  <c r="E629" i="3"/>
  <c r="H656" i="3"/>
  <c r="D629" i="3"/>
  <c r="C626" i="3"/>
  <c r="E621" i="3"/>
  <c r="G630" i="3"/>
  <c r="BC272" i="4"/>
  <c r="BF271" i="4"/>
  <c r="BF258" i="4"/>
  <c r="BD266" i="4"/>
  <c r="BB261" i="4"/>
  <c r="BF257" i="4"/>
  <c r="E640" i="3"/>
  <c r="C656" i="3"/>
  <c r="E627" i="3"/>
  <c r="E642" i="3"/>
  <c r="F631" i="3"/>
  <c r="C633" i="3"/>
  <c r="F632" i="3"/>
  <c r="D618" i="3"/>
  <c r="H632" i="3"/>
  <c r="G637" i="3"/>
  <c r="BB260" i="4"/>
  <c r="D657" i="3"/>
  <c r="BG270" i="4"/>
  <c r="BD258" i="4"/>
  <c r="BB266" i="4"/>
  <c r="BB271" i="4"/>
  <c r="BC261" i="4"/>
  <c r="E626" i="3"/>
  <c r="H625" i="3"/>
  <c r="H652" i="3"/>
  <c r="D632" i="3"/>
  <c r="E634" i="3"/>
  <c r="F652" i="3"/>
  <c r="D656" i="3"/>
  <c r="C635" i="3"/>
  <c r="BC265" i="4"/>
  <c r="BD271" i="4"/>
  <c r="BE265" i="4"/>
  <c r="BG260" i="4"/>
  <c r="E645" i="3"/>
  <c r="E630" i="3"/>
  <c r="G647" i="3"/>
  <c r="F617" i="3"/>
  <c r="D645" i="3"/>
  <c r="C621" i="3"/>
  <c r="F630" i="3"/>
  <c r="D639" i="3"/>
  <c r="BB214" i="4"/>
  <c r="BG264" i="4"/>
  <c r="BG257" i="4"/>
  <c r="BE258" i="4"/>
  <c r="C643" i="3"/>
  <c r="E625" i="3"/>
  <c r="G644" i="3"/>
  <c r="E619" i="3"/>
  <c r="E633" i="3"/>
  <c r="H644" i="3"/>
  <c r="D623" i="3"/>
  <c r="G656" i="3"/>
  <c r="BG274" i="4"/>
  <c r="BG256" i="4"/>
  <c r="BB265" i="4"/>
  <c r="BF269" i="4"/>
  <c r="F643" i="3"/>
  <c r="E635" i="3"/>
  <c r="F621" i="3"/>
  <c r="D626" i="3"/>
  <c r="E643" i="3"/>
  <c r="D630" i="3"/>
  <c r="D628" i="3"/>
  <c r="H647" i="3"/>
  <c r="BF268" i="4"/>
  <c r="BC260" i="4"/>
  <c r="BD256" i="4"/>
  <c r="C625" i="3"/>
  <c r="G636" i="3"/>
  <c r="G618" i="3"/>
  <c r="G626" i="3"/>
  <c r="F620" i="3"/>
  <c r="D633" i="3"/>
  <c r="C627" i="3"/>
  <c r="H623" i="3"/>
  <c r="BC274" i="4"/>
  <c r="BD274" i="4"/>
  <c r="BG273" i="4"/>
  <c r="C657" i="3"/>
  <c r="F648" i="3"/>
  <c r="H636" i="3"/>
  <c r="G646" i="3"/>
  <c r="D642" i="3"/>
  <c r="H633" i="3"/>
  <c r="G638" i="3"/>
  <c r="F651" i="3"/>
  <c r="BG259" i="4"/>
  <c r="BE259" i="4"/>
  <c r="BE264" i="4"/>
  <c r="H620" i="3"/>
  <c r="D619" i="3"/>
  <c r="D654" i="3"/>
  <c r="G623" i="3"/>
  <c r="E650" i="3"/>
  <c r="D652" i="3"/>
  <c r="H631" i="3"/>
  <c r="F619" i="3"/>
  <c r="BF264" i="4"/>
  <c r="BE256" i="4"/>
  <c r="BF256" i="4"/>
  <c r="C619" i="3"/>
  <c r="D627" i="3"/>
  <c r="E623" i="3"/>
  <c r="C647" i="3"/>
  <c r="F633" i="3"/>
  <c r="F657" i="3"/>
  <c r="F636" i="3"/>
  <c r="G641" i="3"/>
  <c r="BC263" i="4"/>
  <c r="BB263" i="4"/>
  <c r="BF262" i="4"/>
  <c r="F650" i="3"/>
  <c r="G627" i="3"/>
  <c r="H643" i="3"/>
  <c r="H635" i="3"/>
  <c r="D624" i="3"/>
  <c r="G624" i="3"/>
  <c r="F625" i="3"/>
  <c r="E632" i="3"/>
  <c r="BC270" i="4"/>
  <c r="BD261" i="4"/>
  <c r="BF265" i="4"/>
  <c r="G633" i="3"/>
  <c r="F624" i="3"/>
  <c r="G640" i="3"/>
  <c r="E624" i="3"/>
  <c r="H645" i="3"/>
  <c r="D646" i="3"/>
  <c r="G639" i="3"/>
  <c r="F656" i="3"/>
  <c r="BF273" i="4"/>
  <c r="BE262" i="4"/>
  <c r="BG269" i="4"/>
  <c r="G657" i="3"/>
  <c r="D621" i="3"/>
  <c r="H657" i="3"/>
  <c r="H629" i="3"/>
  <c r="F642" i="3"/>
  <c r="E638" i="3"/>
  <c r="BF272" i="4"/>
  <c r="G629" i="3"/>
  <c r="BD269" i="4"/>
  <c r="BF266" i="4"/>
  <c r="BD265" i="4"/>
  <c r="D622" i="3"/>
  <c r="E646" i="3"/>
  <c r="E652" i="3"/>
  <c r="C630" i="3"/>
  <c r="F649" i="3"/>
  <c r="G648" i="3"/>
  <c r="BG267" i="4"/>
  <c r="BG258" i="4"/>
  <c r="BE267" i="4"/>
  <c r="BF270" i="4"/>
  <c r="BD270" i="4"/>
  <c r="E617" i="3"/>
  <c r="F638" i="3"/>
  <c r="G652" i="3"/>
  <c r="C628" i="3"/>
  <c r="H639" i="3"/>
  <c r="H649" i="3"/>
  <c r="BF261" i="4"/>
  <c r="BD257" i="4"/>
  <c r="BF274" i="4"/>
  <c r="BF263" i="4"/>
  <c r="BE274" i="4"/>
  <c r="G622" i="3"/>
  <c r="G643" i="3"/>
  <c r="G649" i="3"/>
  <c r="D631" i="3"/>
  <c r="G628" i="3"/>
  <c r="F645" i="3"/>
  <c r="BB258" i="4"/>
  <c r="BE260" i="4"/>
  <c r="BG263" i="4"/>
  <c r="BD268" i="4"/>
  <c r="BC266" i="4"/>
  <c r="E649" i="3"/>
  <c r="C641" i="3"/>
  <c r="G631" i="3"/>
  <c r="D638" i="3"/>
  <c r="F640" i="3"/>
  <c r="C648" i="3"/>
  <c r="D651" i="3"/>
  <c r="BD260" i="4"/>
  <c r="BC259" i="4"/>
  <c r="G632" i="3"/>
  <c r="BG271" i="4"/>
  <c r="D617" i="3"/>
  <c r="E636" i="3"/>
  <c r="E656" i="3"/>
  <c r="D635" i="3"/>
  <c r="E620" i="3"/>
  <c r="H627" i="3"/>
  <c r="H648" i="3"/>
  <c r="H654" i="3"/>
  <c r="BB264" i="4"/>
  <c r="BE257" i="4"/>
  <c r="BD259" i="4"/>
  <c r="BF267" i="4"/>
  <c r="F644" i="3"/>
  <c r="E618" i="3"/>
  <c r="F653" i="3"/>
  <c r="G651" i="3"/>
  <c r="F635" i="3"/>
  <c r="D647" i="3"/>
  <c r="H621" i="3"/>
  <c r="E651" i="3"/>
  <c r="BE268" i="4"/>
  <c r="BC264" i="4"/>
  <c r="BF260" i="4"/>
  <c r="BB274" i="4"/>
  <c r="G617" i="3"/>
  <c r="D655" i="3"/>
  <c r="H646" i="3"/>
  <c r="H630" i="3"/>
  <c r="H651" i="3"/>
  <c r="F647" i="3"/>
  <c r="G625" i="3"/>
  <c r="F618" i="3"/>
  <c r="BE263" i="4"/>
  <c r="BB257" i="4"/>
  <c r="BC273" i="4"/>
  <c r="BE261" i="4"/>
  <c r="E639" i="3"/>
  <c r="F623" i="3"/>
  <c r="F628" i="3"/>
  <c r="E657" i="3"/>
  <c r="C652" i="3"/>
  <c r="D641" i="3"/>
  <c r="F634" i="3"/>
  <c r="H618" i="3"/>
  <c r="BG268" i="4"/>
  <c r="BE271" i="4"/>
  <c r="BE269" i="4"/>
  <c r="BG272" i="4"/>
  <c r="C651" i="3"/>
  <c r="E628" i="3"/>
  <c r="G635" i="3"/>
  <c r="H624" i="3"/>
  <c r="H640" i="3"/>
  <c r="H650" i="3"/>
  <c r="G634" i="3"/>
  <c r="H637" i="3"/>
  <c r="BE273" i="4"/>
  <c r="BD267" i="4"/>
  <c r="C634" i="3"/>
  <c r="BC267" i="4"/>
  <c r="E65" i="9"/>
  <c r="E68" i="9"/>
  <c r="D69" i="9"/>
  <c r="F87" i="9"/>
  <c r="F81" i="9"/>
  <c r="C67" i="9"/>
  <c r="H87" i="9"/>
  <c r="D75" i="9"/>
  <c r="AK43" i="8"/>
  <c r="F78" i="9"/>
  <c r="G93" i="9"/>
  <c r="C73" i="9"/>
  <c r="E69" i="9"/>
  <c r="D82" i="9"/>
  <c r="H83" i="9"/>
  <c r="C71" i="9"/>
  <c r="AN43" i="8"/>
  <c r="E66" i="9"/>
  <c r="AL44" i="8"/>
  <c r="G89" i="9"/>
  <c r="G70" i="9"/>
  <c r="D94" i="9"/>
  <c r="G78" i="9"/>
  <c r="C75" i="9"/>
  <c r="AN49" i="8"/>
  <c r="E81" i="9"/>
  <c r="AM42" i="8"/>
  <c r="H93" i="9"/>
  <c r="H89" i="9"/>
  <c r="AM39" i="8"/>
  <c r="F80" i="9"/>
  <c r="AP49" i="8"/>
  <c r="F86" i="9"/>
  <c r="AL48" i="8"/>
  <c r="F64" i="9"/>
  <c r="H88" i="9"/>
  <c r="E93" i="9"/>
  <c r="AK40" i="8"/>
  <c r="D73" i="9"/>
  <c r="AO40" i="8"/>
  <c r="F82" i="9"/>
  <c r="E80" i="9"/>
  <c r="AN44" i="8"/>
  <c r="C70" i="9"/>
  <c r="AK41" i="8"/>
  <c r="G65" i="9"/>
  <c r="AP48" i="8"/>
  <c r="H64" i="9"/>
  <c r="C84" i="9"/>
  <c r="C80" i="9"/>
  <c r="F69" i="9"/>
  <c r="AP46" i="8"/>
  <c r="G92" i="9"/>
  <c r="AO46" i="8"/>
  <c r="G90" i="9"/>
  <c r="AK39" i="8"/>
  <c r="H80" i="9"/>
  <c r="E94" i="9"/>
  <c r="AN38" i="8"/>
  <c r="G80" i="9"/>
  <c r="D74" i="9"/>
  <c r="F72" i="9"/>
  <c r="D84" i="9"/>
  <c r="D90" i="9"/>
  <c r="AK45" i="8"/>
  <c r="D93" i="9"/>
  <c r="F84" i="9"/>
  <c r="AN40" i="8"/>
  <c r="AO49" i="8"/>
  <c r="AK49" i="8"/>
  <c r="C89" i="9"/>
  <c r="AL49" i="8"/>
  <c r="F65" i="9"/>
  <c r="H84" i="9"/>
  <c r="AK6" i="8"/>
  <c r="AK48" i="8"/>
  <c r="F71" i="9"/>
  <c r="D89" i="9"/>
  <c r="AM47" i="8"/>
  <c r="E90" i="9"/>
  <c r="AO42" i="8"/>
  <c r="E64" i="9"/>
  <c r="D72" i="9"/>
  <c r="H72" i="9"/>
  <c r="H77" i="9"/>
  <c r="E77" i="9"/>
  <c r="G86" i="9"/>
  <c r="C74" i="9"/>
  <c r="C77" i="9"/>
  <c r="AP41" i="8"/>
  <c r="H69" i="9"/>
  <c r="AM38" i="8"/>
  <c r="F66" i="9"/>
  <c r="G79" i="9"/>
  <c r="E83" i="9"/>
  <c r="C91" i="9"/>
  <c r="G71" i="9"/>
  <c r="D87" i="9"/>
  <c r="H82" i="9"/>
  <c r="F85" i="9"/>
  <c r="E89" i="9"/>
  <c r="H67" i="9"/>
  <c r="G74" i="9"/>
  <c r="G88" i="9"/>
  <c r="E78" i="9"/>
  <c r="G66" i="9"/>
  <c r="H86" i="9"/>
  <c r="H91" i="9"/>
  <c r="C72" i="9"/>
  <c r="AM44" i="8"/>
  <c r="F94" i="9"/>
  <c r="E86" i="9"/>
  <c r="D91" i="9"/>
  <c r="AL42" i="8"/>
  <c r="C85" i="9"/>
  <c r="D78" i="9"/>
  <c r="C87" i="9"/>
  <c r="G87" i="9"/>
  <c r="AL40" i="8"/>
  <c r="AP44" i="8"/>
  <c r="H79" i="9"/>
  <c r="G69" i="9"/>
  <c r="D92" i="9"/>
  <c r="AM43" i="8"/>
  <c r="E82" i="9"/>
  <c r="D80" i="9"/>
  <c r="E85" i="9"/>
  <c r="E84" i="9"/>
  <c r="AN39" i="8"/>
  <c r="AN41" i="8"/>
  <c r="H70" i="9"/>
  <c r="D86" i="9"/>
  <c r="H75" i="9"/>
  <c r="AM45" i="8"/>
  <c r="AN46" i="8"/>
  <c r="C82" i="9"/>
  <c r="H85" i="9"/>
  <c r="F89" i="9"/>
  <c r="G85" i="9"/>
  <c r="AN42" i="8"/>
  <c r="E75" i="9"/>
  <c r="F68" i="9"/>
  <c r="F92" i="9"/>
  <c r="AK46" i="8"/>
  <c r="AM48" i="8"/>
  <c r="AO41" i="8"/>
  <c r="AL39" i="8"/>
  <c r="D76" i="9"/>
  <c r="E67" i="9"/>
  <c r="H78" i="9"/>
  <c r="F75" i="9"/>
  <c r="H73" i="9"/>
  <c r="D79" i="9"/>
  <c r="AN47" i="8"/>
  <c r="G72" i="9"/>
  <c r="AP38" i="8"/>
  <c r="F67" i="9"/>
  <c r="F74" i="9"/>
  <c r="G64" i="9"/>
  <c r="E72" i="9"/>
  <c r="F76" i="9"/>
  <c r="F91" i="9"/>
  <c r="AK44" i="8"/>
  <c r="H92" i="9"/>
  <c r="AN48" i="8"/>
  <c r="H66" i="9"/>
  <c r="H76" i="9"/>
  <c r="D81" i="9"/>
  <c r="F70" i="9"/>
  <c r="C76" i="9"/>
  <c r="C81" i="9"/>
  <c r="G67" i="9"/>
  <c r="D64" i="9"/>
  <c r="AK47" i="8"/>
  <c r="G83" i="9"/>
  <c r="G84" i="9"/>
  <c r="D83" i="9"/>
  <c r="AP45" i="8"/>
  <c r="H94" i="9"/>
  <c r="E71" i="9"/>
  <c r="C83" i="9"/>
  <c r="G94" i="9"/>
  <c r="G82" i="9"/>
  <c r="D67" i="9"/>
  <c r="AO43" i="8"/>
  <c r="F90" i="9"/>
  <c r="AO45" i="8"/>
  <c r="G68" i="9"/>
  <c r="E92" i="9"/>
  <c r="C65" i="9"/>
  <c r="C68" i="9"/>
  <c r="E74" i="9"/>
  <c r="C92" i="9"/>
  <c r="D66" i="9"/>
  <c r="D77" i="9"/>
  <c r="AP43" i="8"/>
  <c r="E88" i="9"/>
  <c r="D68" i="9"/>
  <c r="E73" i="9"/>
  <c r="C90" i="9"/>
  <c r="F79" i="9"/>
  <c r="D65" i="9"/>
  <c r="AL43" i="8"/>
  <c r="E87" i="9"/>
  <c r="E91" i="9"/>
  <c r="F77" i="9"/>
  <c r="C93" i="9"/>
  <c r="E70" i="9"/>
  <c r="F83" i="9"/>
  <c r="D71" i="9"/>
  <c r="AO44" i="8"/>
  <c r="G76" i="9"/>
  <c r="D70" i="9"/>
  <c r="G75" i="9"/>
  <c r="H90" i="9"/>
  <c r="D88" i="9"/>
  <c r="AO47" i="8"/>
  <c r="H81" i="9"/>
  <c r="C88" i="9"/>
  <c r="G77" i="9"/>
  <c r="AL45" i="8"/>
  <c r="AL41" i="8"/>
  <c r="F73" i="9"/>
  <c r="F88" i="9"/>
  <c r="AP42" i="8"/>
  <c r="AM41" i="8"/>
  <c r="D85" i="9"/>
  <c r="H71" i="9"/>
  <c r="H65" i="9"/>
  <c r="G81" i="9"/>
  <c r="C94" i="9"/>
  <c r="AO48" i="8"/>
  <c r="AP39" i="8"/>
  <c r="AL38" i="8"/>
  <c r="AO39" i="8"/>
  <c r="G73" i="9"/>
  <c r="E79" i="9"/>
  <c r="AO38" i="8"/>
  <c r="AM46" i="8"/>
  <c r="E76" i="9"/>
  <c r="AL46" i="8"/>
  <c r="AP40" i="8"/>
  <c r="C78" i="9"/>
  <c r="AK42" i="8"/>
  <c r="AP47" i="8"/>
  <c r="H74" i="9"/>
  <c r="C79" i="9"/>
  <c r="H68" i="9"/>
  <c r="C66" i="9"/>
  <c r="AL47" i="8"/>
  <c r="AM40" i="8"/>
  <c r="C86" i="9"/>
  <c r="C69" i="9"/>
  <c r="AN45" i="8"/>
  <c r="G91" i="9"/>
  <c r="F93" i="9"/>
  <c r="AM49" i="8"/>
  <c r="H508" i="6"/>
  <c r="F529" i="6"/>
  <c r="E511" i="6"/>
  <c r="G522" i="6"/>
  <c r="C517" i="6"/>
  <c r="D530" i="6"/>
  <c r="G534" i="6"/>
  <c r="G496" i="6"/>
  <c r="H532" i="6"/>
  <c r="F515" i="6"/>
  <c r="F510" i="6"/>
  <c r="D532" i="6"/>
  <c r="D279" i="5"/>
  <c r="H277" i="5"/>
  <c r="G278" i="5"/>
  <c r="C497" i="6"/>
  <c r="F521" i="6"/>
  <c r="H519" i="6"/>
  <c r="F526" i="6"/>
  <c r="G527" i="6"/>
  <c r="E517" i="6"/>
  <c r="E530" i="6"/>
  <c r="H504" i="6"/>
  <c r="F494" i="6"/>
  <c r="E523" i="6"/>
  <c r="E532" i="6"/>
  <c r="H510" i="6"/>
  <c r="H283" i="5"/>
  <c r="G497" i="6"/>
  <c r="H520" i="6"/>
  <c r="G514" i="6"/>
  <c r="E509" i="6"/>
  <c r="D509" i="6"/>
  <c r="G520" i="6"/>
  <c r="D512" i="6"/>
  <c r="C510" i="6"/>
  <c r="F498" i="6"/>
  <c r="D521" i="6"/>
  <c r="H506" i="6"/>
  <c r="F504" i="6"/>
  <c r="E283" i="5"/>
  <c r="H280" i="5"/>
  <c r="H279" i="5"/>
  <c r="H501" i="6"/>
  <c r="D515" i="6"/>
  <c r="F503" i="6"/>
  <c r="F496" i="6"/>
  <c r="C503" i="6"/>
  <c r="G532" i="6"/>
  <c r="F517" i="6"/>
  <c r="F530" i="6"/>
  <c r="D516" i="6"/>
  <c r="H516" i="6"/>
  <c r="E513" i="6"/>
  <c r="C522" i="6"/>
  <c r="D282" i="5"/>
  <c r="C277" i="5"/>
  <c r="E280" i="5"/>
  <c r="G511" i="6"/>
  <c r="G515" i="6"/>
  <c r="C532" i="6"/>
  <c r="F523" i="6"/>
  <c r="C518" i="6"/>
  <c r="C508" i="6"/>
  <c r="H524" i="6"/>
  <c r="H505" i="6"/>
  <c r="E500" i="6"/>
  <c r="C501" i="6"/>
  <c r="D527" i="6"/>
  <c r="F528" i="6"/>
  <c r="C276" i="5"/>
  <c r="G276" i="5"/>
  <c r="C516" i="6"/>
  <c r="E525" i="6"/>
  <c r="H515" i="6"/>
  <c r="H498" i="6"/>
  <c r="D525" i="6"/>
  <c r="C523" i="6"/>
  <c r="E512" i="6"/>
  <c r="D526" i="6"/>
  <c r="H496" i="6"/>
  <c r="F276" i="5"/>
  <c r="D283" i="5"/>
  <c r="D498" i="6"/>
  <c r="G528" i="6"/>
  <c r="D504" i="6"/>
  <c r="C512" i="6"/>
  <c r="D501" i="6"/>
  <c r="E528" i="6"/>
  <c r="C504" i="6"/>
  <c r="H521" i="6"/>
  <c r="F499" i="6"/>
  <c r="F281" i="5"/>
  <c r="F283" i="5"/>
  <c r="E522" i="6"/>
  <c r="G500" i="6"/>
  <c r="C521" i="6"/>
  <c r="F512" i="6"/>
  <c r="D519" i="6"/>
  <c r="D522" i="6"/>
  <c r="E518" i="6"/>
  <c r="F524" i="6"/>
  <c r="F509" i="6"/>
  <c r="E281" i="5"/>
  <c r="H282" i="5"/>
  <c r="F505" i="6"/>
  <c r="E520" i="6"/>
  <c r="D507" i="6"/>
  <c r="G533" i="6"/>
  <c r="G516" i="6"/>
  <c r="F497" i="6"/>
  <c r="H514" i="6"/>
  <c r="C506" i="6"/>
  <c r="G494" i="6"/>
  <c r="F280" i="5"/>
  <c r="E282" i="5"/>
  <c r="C527" i="6"/>
  <c r="G517" i="6"/>
  <c r="D502" i="6"/>
  <c r="C529" i="6"/>
  <c r="H499" i="6"/>
  <c r="C513" i="6"/>
  <c r="D508" i="6"/>
  <c r="F516" i="6"/>
  <c r="C496" i="6"/>
  <c r="D276" i="5"/>
  <c r="G282" i="5"/>
  <c r="E515" i="6"/>
  <c r="D499" i="6"/>
  <c r="E507" i="6"/>
  <c r="D514" i="6"/>
  <c r="D528" i="6"/>
  <c r="D529" i="6"/>
  <c r="F514" i="6"/>
  <c r="H500" i="6"/>
  <c r="H529" i="6"/>
  <c r="D281" i="5"/>
  <c r="C282" i="5"/>
  <c r="E497" i="6"/>
  <c r="E494" i="6"/>
  <c r="F520" i="6"/>
  <c r="G506" i="6"/>
  <c r="C505" i="6"/>
  <c r="G526" i="6"/>
  <c r="G499" i="6"/>
  <c r="E505" i="6"/>
  <c r="E506" i="6"/>
  <c r="H281" i="5"/>
  <c r="C234" i="5"/>
  <c r="C494" i="6" s="1"/>
  <c r="C534" i="6"/>
  <c r="G512" i="6"/>
  <c r="C507" i="6"/>
  <c r="C524" i="6"/>
  <c r="E529" i="6"/>
  <c r="H533" i="6"/>
  <c r="D513" i="6"/>
  <c r="F501" i="6"/>
  <c r="H511" i="6"/>
  <c r="C499" i="6"/>
  <c r="E276" i="5"/>
  <c r="F277" i="5"/>
  <c r="H512" i="6"/>
  <c r="D494" i="6"/>
  <c r="E510" i="6"/>
  <c r="H507" i="6"/>
  <c r="D518" i="6"/>
  <c r="H522" i="6"/>
  <c r="E533" i="6"/>
  <c r="D495" i="6"/>
  <c r="H526" i="6"/>
  <c r="G502" i="6"/>
  <c r="F279" i="5"/>
  <c r="E278" i="5"/>
  <c r="C498" i="6"/>
  <c r="H534" i="6"/>
  <c r="F532" i="6"/>
  <c r="G501" i="6"/>
  <c r="G529" i="6"/>
  <c r="G521" i="6"/>
  <c r="D511" i="6"/>
  <c r="F527" i="6"/>
  <c r="F500" i="6"/>
  <c r="E496" i="6"/>
  <c r="C280" i="5"/>
  <c r="E499" i="6"/>
  <c r="F508" i="6"/>
  <c r="C519" i="6"/>
  <c r="E514" i="6"/>
  <c r="C500" i="6"/>
  <c r="E516" i="6"/>
  <c r="G513" i="6"/>
  <c r="H523" i="6"/>
  <c r="D534" i="6"/>
  <c r="E498" i="6"/>
  <c r="E277" i="5"/>
  <c r="F534" i="6"/>
  <c r="G509" i="6"/>
  <c r="H502" i="6"/>
  <c r="F531" i="6"/>
  <c r="C530" i="6"/>
  <c r="D533" i="6"/>
  <c r="E495" i="6"/>
  <c r="G507" i="6"/>
  <c r="E527" i="6"/>
  <c r="E508" i="6"/>
  <c r="C278" i="5"/>
  <c r="G504" i="6"/>
  <c r="D510" i="6"/>
  <c r="E526" i="6"/>
  <c r="G524" i="6"/>
  <c r="H517" i="6"/>
  <c r="H494" i="6"/>
  <c r="F495" i="6"/>
  <c r="F519" i="6"/>
  <c r="D506" i="6"/>
  <c r="D280" i="5"/>
  <c r="F278" i="5"/>
  <c r="E521" i="6"/>
  <c r="C514" i="6"/>
  <c r="E504" i="6"/>
  <c r="F533" i="6"/>
  <c r="E534" i="6"/>
  <c r="G508" i="6"/>
  <c r="G510" i="6"/>
  <c r="F511" i="6"/>
  <c r="G523" i="6"/>
  <c r="G281" i="5"/>
  <c r="D278" i="5"/>
  <c r="E503" i="6"/>
  <c r="F522" i="6"/>
  <c r="E501" i="6"/>
  <c r="G519" i="6"/>
  <c r="E502" i="6"/>
  <c r="C531" i="6"/>
  <c r="F507" i="6"/>
  <c r="D503" i="6"/>
  <c r="G505" i="6"/>
  <c r="G495" i="6"/>
  <c r="G277" i="5"/>
  <c r="G283" i="5"/>
  <c r="H513" i="6"/>
  <c r="G498" i="6"/>
  <c r="F513" i="6"/>
  <c r="C525" i="6"/>
  <c r="G503" i="6"/>
  <c r="H530" i="6"/>
  <c r="C528" i="6"/>
  <c r="H495" i="6"/>
  <c r="G531" i="6"/>
  <c r="C283" i="5"/>
  <c r="G280" i="5"/>
  <c r="D524" i="6"/>
  <c r="D496" i="6"/>
  <c r="F525" i="6"/>
  <c r="E519" i="6"/>
  <c r="H503" i="6"/>
  <c r="D497" i="6"/>
  <c r="G518" i="6"/>
  <c r="D520" i="6"/>
  <c r="D505" i="6"/>
  <c r="G279" i="5"/>
  <c r="E279" i="5"/>
  <c r="E524" i="6"/>
  <c r="C511" i="6"/>
  <c r="C502" i="6"/>
  <c r="C526" i="6"/>
  <c r="F502" i="6"/>
  <c r="E531" i="6"/>
  <c r="D500" i="6"/>
  <c r="C509" i="6"/>
  <c r="C533" i="6"/>
  <c r="D277" i="5"/>
  <c r="C281" i="5"/>
  <c r="F506" i="6"/>
  <c r="H531" i="6"/>
  <c r="C515" i="6"/>
  <c r="C495" i="6"/>
  <c r="G530" i="6"/>
  <c r="H527" i="6"/>
  <c r="C520" i="6"/>
  <c r="F518" i="6"/>
  <c r="H528" i="6"/>
  <c r="C279" i="5"/>
  <c r="H278" i="5"/>
  <c r="H497" i="6"/>
  <c r="D531" i="6"/>
  <c r="G525" i="6"/>
  <c r="D523" i="6"/>
  <c r="D517" i="6"/>
  <c r="H525" i="6"/>
  <c r="H518" i="6"/>
  <c r="H509" i="6"/>
  <c r="F282" i="5"/>
  <c r="H276" i="5"/>
  <c r="M660" i="3"/>
  <c r="M687" i="3"/>
  <c r="M340" i="4"/>
  <c r="M674" i="3"/>
  <c r="M691" i="3"/>
  <c r="M328" i="4"/>
  <c r="M670" i="3"/>
  <c r="M683" i="3"/>
  <c r="M697" i="3"/>
  <c r="M335" i="4"/>
  <c r="M659" i="3"/>
  <c r="M661" i="3"/>
  <c r="M690" i="3"/>
  <c r="M696" i="3"/>
  <c r="M664" i="3"/>
  <c r="M342" i="4"/>
  <c r="M669" i="3"/>
  <c r="M337" i="4"/>
  <c r="M685" i="3"/>
  <c r="M334" i="4"/>
  <c r="M679" i="3"/>
  <c r="M333" i="4"/>
  <c r="M684" i="3"/>
  <c r="M343" i="4"/>
  <c r="M692" i="3"/>
  <c r="M283" i="4"/>
  <c r="M689" i="3"/>
  <c r="M332" i="4"/>
  <c r="M663" i="3"/>
  <c r="M682" i="3"/>
  <c r="M331" i="4"/>
  <c r="M688" i="3"/>
  <c r="M694" i="3"/>
  <c r="M341" i="4"/>
  <c r="M662" i="3"/>
  <c r="M675" i="3"/>
  <c r="M338" i="4"/>
  <c r="M671" i="3"/>
  <c r="M666" i="3"/>
  <c r="M330" i="4"/>
  <c r="M667" i="3"/>
  <c r="M668" i="3"/>
  <c r="M339" i="4"/>
  <c r="M672" i="3"/>
  <c r="M673" i="3"/>
  <c r="M327" i="4"/>
  <c r="M693" i="3"/>
  <c r="M686" i="3"/>
  <c r="M326" i="4"/>
  <c r="M677" i="3"/>
  <c r="M678" i="3"/>
  <c r="M329" i="4"/>
  <c r="M698" i="3"/>
  <c r="M680" i="3"/>
  <c r="M695" i="3"/>
  <c r="M665" i="3"/>
  <c r="M681" i="3"/>
  <c r="M676" i="3"/>
  <c r="M336" i="4"/>
  <c r="J241" i="9"/>
  <c r="J228" i="9"/>
  <c r="J220" i="9"/>
  <c r="J245" i="9"/>
  <c r="J235" i="9"/>
  <c r="J236" i="9"/>
  <c r="J238" i="9"/>
  <c r="AA108" i="8"/>
  <c r="J249" i="9"/>
  <c r="AA145" i="8"/>
  <c r="J239" i="9"/>
  <c r="AA151" i="8"/>
  <c r="J231" i="9"/>
  <c r="AA141" i="8"/>
  <c r="J240" i="9"/>
  <c r="AA146" i="8"/>
  <c r="J248" i="9"/>
  <c r="AA143" i="8"/>
  <c r="J221" i="9"/>
  <c r="J232" i="9"/>
  <c r="J224" i="9"/>
  <c r="J242" i="9"/>
  <c r="J226" i="9"/>
  <c r="AA142" i="8"/>
  <c r="J233" i="9"/>
  <c r="AA147" i="8"/>
  <c r="J230" i="9"/>
  <c r="AA144" i="8"/>
  <c r="J244" i="9"/>
  <c r="J246" i="9"/>
  <c r="AA150" i="8"/>
  <c r="AA149" i="8"/>
  <c r="J243" i="9"/>
  <c r="J234" i="9"/>
  <c r="AA148" i="8"/>
  <c r="J237" i="9"/>
  <c r="J247" i="9"/>
  <c r="J222" i="9"/>
  <c r="J223" i="9"/>
  <c r="J227" i="9"/>
  <c r="J225" i="9"/>
  <c r="J229" i="9"/>
  <c r="I1394" i="3"/>
  <c r="I1364" i="3"/>
  <c r="I1357" i="3"/>
  <c r="Z618" i="4"/>
  <c r="I1392" i="3"/>
  <c r="I1390" i="3"/>
  <c r="Z619" i="4"/>
  <c r="I1366" i="3"/>
  <c r="I1389" i="3"/>
  <c r="Z607" i="4"/>
  <c r="I1361" i="3"/>
  <c r="I1375" i="3"/>
  <c r="Z559" i="4"/>
  <c r="I1367" i="3"/>
  <c r="I1359" i="3"/>
  <c r="I1378" i="3"/>
  <c r="I1369" i="3"/>
  <c r="I1381" i="3"/>
  <c r="I1374" i="3"/>
  <c r="I1393" i="3"/>
  <c r="Z610" i="4"/>
  <c r="I1362" i="3"/>
  <c r="Z614" i="4"/>
  <c r="I1360" i="3"/>
  <c r="Z615" i="4"/>
  <c r="I1382" i="3"/>
  <c r="Z606" i="4"/>
  <c r="I1365" i="3"/>
  <c r="Z612" i="4"/>
  <c r="I1388" i="3"/>
  <c r="Z605" i="4"/>
  <c r="I1376" i="3"/>
  <c r="I1370" i="3"/>
  <c r="Z613" i="4"/>
  <c r="I1368" i="3"/>
  <c r="I1391" i="3"/>
  <c r="Z608" i="4"/>
  <c r="I1356" i="3"/>
  <c r="I1379" i="3"/>
  <c r="I1373" i="3"/>
  <c r="I1384" i="3"/>
  <c r="Z604" i="4"/>
  <c r="Z609" i="4"/>
  <c r="Z617" i="4"/>
  <c r="I1372" i="3"/>
  <c r="I1358" i="3"/>
  <c r="I1371" i="3"/>
  <c r="I1363" i="3"/>
  <c r="I1395" i="3"/>
  <c r="I1386" i="3"/>
  <c r="I1383" i="3"/>
  <c r="I1380" i="3"/>
  <c r="I1385" i="3"/>
  <c r="I1387" i="3"/>
  <c r="I1377" i="3"/>
  <c r="Z616" i="4"/>
  <c r="Z603" i="4"/>
  <c r="Z611" i="4"/>
  <c r="Z602" i="4"/>
  <c r="I505" i="3"/>
  <c r="I502" i="3"/>
  <c r="I527" i="3"/>
  <c r="I520" i="3"/>
  <c r="I268" i="4"/>
  <c r="I526" i="3"/>
  <c r="I508" i="3"/>
  <c r="I503" i="3"/>
  <c r="I509" i="3"/>
  <c r="I528" i="3"/>
  <c r="I270" i="4"/>
  <c r="I498" i="3"/>
  <c r="I258" i="4"/>
  <c r="I271" i="4"/>
  <c r="I514" i="3"/>
  <c r="I264" i="4"/>
  <c r="I269" i="4"/>
  <c r="I495" i="3"/>
  <c r="I263" i="4"/>
  <c r="I519" i="3"/>
  <c r="I262" i="4"/>
  <c r="I510" i="3"/>
  <c r="I497" i="3"/>
  <c r="I524" i="3"/>
  <c r="I214" i="4"/>
  <c r="I530" i="3"/>
  <c r="I529" i="3"/>
  <c r="I534" i="3"/>
  <c r="I500" i="3"/>
  <c r="I501" i="3"/>
  <c r="I259" i="4"/>
  <c r="I513" i="3"/>
  <c r="I274" i="4"/>
  <c r="I533" i="3"/>
  <c r="I257" i="4"/>
  <c r="I522" i="3"/>
  <c r="I496" i="3"/>
  <c r="I261" i="4"/>
  <c r="I531" i="3"/>
  <c r="I518" i="3"/>
  <c r="I267" i="4"/>
  <c r="I499" i="3"/>
  <c r="I506" i="3"/>
  <c r="I266" i="4"/>
  <c r="I515" i="3"/>
  <c r="I512" i="3"/>
  <c r="I260" i="4"/>
  <c r="I504" i="3"/>
  <c r="I525" i="3"/>
  <c r="I265" i="4"/>
  <c r="I521" i="3"/>
  <c r="I517" i="3"/>
  <c r="I511" i="3"/>
  <c r="I523" i="3"/>
  <c r="I532" i="3"/>
  <c r="I516" i="3"/>
  <c r="I507" i="3"/>
  <c r="I272" i="4"/>
  <c r="I273" i="4"/>
  <c r="K123" i="9"/>
  <c r="K97" i="8"/>
  <c r="K109" i="9"/>
  <c r="K102" i="9"/>
  <c r="K111" i="9"/>
  <c r="K98" i="8"/>
  <c r="K105" i="9"/>
  <c r="K97" i="9"/>
  <c r="K114" i="9"/>
  <c r="K100" i="8"/>
  <c r="K98" i="9"/>
  <c r="K90" i="8"/>
  <c r="K108" i="9"/>
  <c r="K121" i="9"/>
  <c r="K100" i="9"/>
  <c r="K94" i="8"/>
  <c r="K99" i="9"/>
  <c r="K113" i="9"/>
  <c r="K101" i="9"/>
  <c r="K117" i="9"/>
  <c r="K106" i="9"/>
  <c r="K107" i="9"/>
  <c r="K115" i="9"/>
  <c r="K119" i="9"/>
  <c r="K120" i="9"/>
  <c r="K57" i="8"/>
  <c r="K116" i="9"/>
  <c r="K95" i="8"/>
  <c r="K118" i="9"/>
  <c r="K96" i="8"/>
  <c r="K104" i="9"/>
  <c r="K92" i="8"/>
  <c r="K125" i="9"/>
  <c r="K122" i="9"/>
  <c r="K110" i="9"/>
  <c r="K91" i="8"/>
  <c r="K103" i="9"/>
  <c r="K93" i="8"/>
  <c r="K112" i="9"/>
  <c r="K99" i="8"/>
  <c r="K96" i="9"/>
  <c r="K124" i="9"/>
  <c r="AC547" i="4"/>
  <c r="AC542" i="4"/>
  <c r="AC546" i="4"/>
  <c r="AC540" i="4"/>
  <c r="AC534" i="4"/>
  <c r="AC537" i="4"/>
  <c r="AC549" i="4"/>
  <c r="AC548" i="4"/>
  <c r="AC543" i="4"/>
  <c r="AC538" i="4"/>
  <c r="AC535" i="4"/>
  <c r="AC544" i="4"/>
  <c r="AC536" i="4"/>
  <c r="AC539" i="4"/>
  <c r="AC490" i="4"/>
  <c r="AC532" i="4" s="1"/>
  <c r="AC550" i="4"/>
  <c r="AC541" i="4"/>
  <c r="AC545" i="4"/>
  <c r="AC533" i="4"/>
  <c r="K335" i="3"/>
  <c r="K345" i="3"/>
  <c r="K191" i="4"/>
  <c r="K338" i="3"/>
  <c r="K193" i="4"/>
  <c r="K197" i="4"/>
  <c r="K357" i="3"/>
  <c r="K195" i="4"/>
  <c r="K203" i="4"/>
  <c r="K343" i="3"/>
  <c r="K202" i="4"/>
  <c r="K192" i="4"/>
  <c r="K334" i="3"/>
  <c r="K198" i="4"/>
  <c r="K145" i="4"/>
  <c r="K367" i="3"/>
  <c r="K204" i="4"/>
  <c r="K364" i="3"/>
  <c r="K365" i="3"/>
  <c r="K331" i="3"/>
  <c r="K368" i="3"/>
  <c r="K346" i="3"/>
  <c r="K188" i="4"/>
  <c r="K370" i="3"/>
  <c r="K339" i="3"/>
  <c r="K347" i="3"/>
  <c r="K333" i="3"/>
  <c r="K351" i="3"/>
  <c r="K189" i="4"/>
  <c r="K199" i="4"/>
  <c r="K356" i="3"/>
  <c r="K201" i="4"/>
  <c r="K369" i="3"/>
  <c r="K200" i="4"/>
  <c r="K361" i="3"/>
  <c r="K205" i="4"/>
  <c r="K366" i="3"/>
  <c r="K194" i="4"/>
  <c r="K362" i="3"/>
  <c r="K336" i="3"/>
  <c r="K332" i="3"/>
  <c r="K348" i="3"/>
  <c r="K363" i="3"/>
  <c r="K196" i="4"/>
  <c r="K353" i="3"/>
  <c r="K354" i="3"/>
  <c r="K337" i="3"/>
  <c r="K341" i="3"/>
  <c r="K350" i="3"/>
  <c r="K352" i="3"/>
  <c r="K355" i="3"/>
  <c r="K360" i="3"/>
  <c r="K342" i="3"/>
  <c r="K190" i="4"/>
  <c r="K344" i="3"/>
  <c r="K340" i="3"/>
  <c r="K349" i="3"/>
  <c r="K359" i="3"/>
  <c r="K358" i="3"/>
  <c r="J495" i="6"/>
  <c r="J498" i="6"/>
  <c r="J511" i="6"/>
  <c r="J516" i="6"/>
  <c r="J525" i="6"/>
  <c r="J521" i="6"/>
  <c r="J531" i="6"/>
  <c r="J526" i="6"/>
  <c r="J518" i="6"/>
  <c r="J509" i="6"/>
  <c r="J533" i="6"/>
  <c r="J503" i="6"/>
  <c r="J528" i="6"/>
  <c r="J508" i="6"/>
  <c r="J279" i="5"/>
  <c r="J501" i="6"/>
  <c r="J532" i="6"/>
  <c r="J530" i="6"/>
  <c r="J515" i="6"/>
  <c r="J506" i="6"/>
  <c r="J499" i="6"/>
  <c r="J497" i="6"/>
  <c r="J502" i="6"/>
  <c r="J520" i="6"/>
  <c r="J507" i="6"/>
  <c r="J512" i="6"/>
  <c r="J500" i="6"/>
  <c r="J505" i="6"/>
  <c r="J522" i="6"/>
  <c r="J519" i="6"/>
  <c r="J496" i="6"/>
  <c r="J281" i="5"/>
  <c r="J513" i="6"/>
  <c r="J277" i="5"/>
  <c r="J523" i="6"/>
  <c r="J278" i="5"/>
  <c r="J517" i="6"/>
  <c r="J510" i="6"/>
  <c r="J524" i="6"/>
  <c r="J234" i="5"/>
  <c r="J494" i="6" s="1"/>
  <c r="J280" i="5"/>
  <c r="J282" i="5"/>
  <c r="J276" i="5"/>
  <c r="J283" i="5"/>
  <c r="J504" i="6"/>
  <c r="J514" i="6"/>
  <c r="J534" i="6"/>
  <c r="J529" i="6"/>
  <c r="J527" i="6"/>
  <c r="K1055" i="3"/>
  <c r="K1043" i="3"/>
  <c r="AB466" i="4"/>
  <c r="K1039" i="3"/>
  <c r="K1059" i="3"/>
  <c r="AB476" i="4"/>
  <c r="K1035" i="3"/>
  <c r="K1028" i="3"/>
  <c r="AB480" i="4"/>
  <c r="K1049" i="3"/>
  <c r="K1052" i="3"/>
  <c r="AB471" i="4"/>
  <c r="K1040" i="3"/>
  <c r="K1033" i="3"/>
  <c r="AB475" i="4"/>
  <c r="K1031" i="3"/>
  <c r="K1057" i="3"/>
  <c r="AB479" i="4"/>
  <c r="K1045" i="3"/>
  <c r="K1038" i="3"/>
  <c r="AB481" i="4"/>
  <c r="K1034" i="3"/>
  <c r="K1062" i="3"/>
  <c r="AB474" i="4"/>
  <c r="K1050" i="3"/>
  <c r="K1067" i="3"/>
  <c r="AB468" i="4"/>
  <c r="K1041" i="3"/>
  <c r="K1058" i="3"/>
  <c r="AB464" i="4"/>
  <c r="K1065" i="3"/>
  <c r="K1054" i="3"/>
  <c r="AB473" i="4"/>
  <c r="K1032" i="3"/>
  <c r="K1048" i="3"/>
  <c r="AB470" i="4"/>
  <c r="K1061" i="3"/>
  <c r="AB467" i="4"/>
  <c r="K1047" i="3"/>
  <c r="AB421" i="4"/>
  <c r="K1056" i="3"/>
  <c r="AB472" i="4"/>
  <c r="K1044" i="3"/>
  <c r="K1060" i="3"/>
  <c r="K1036" i="3"/>
  <c r="K1029" i="3"/>
  <c r="K1037" i="3"/>
  <c r="K1066" i="3"/>
  <c r="K1042" i="3"/>
  <c r="K1046" i="3"/>
  <c r="K1063" i="3"/>
  <c r="K1030" i="3"/>
  <c r="K1053" i="3"/>
  <c r="K1051" i="3"/>
  <c r="AB478" i="4"/>
  <c r="AB469" i="4"/>
  <c r="AB477" i="4"/>
  <c r="AB465" i="4"/>
  <c r="K1064" i="3"/>
  <c r="K191" i="3"/>
  <c r="K168" i="3"/>
  <c r="K206" i="3"/>
  <c r="K197" i="3"/>
  <c r="K194" i="3"/>
  <c r="K132" i="4"/>
  <c r="K183" i="3"/>
  <c r="K175" i="3"/>
  <c r="K172" i="3"/>
  <c r="K202" i="3"/>
  <c r="K169" i="3"/>
  <c r="K135" i="4"/>
  <c r="K174" i="3"/>
  <c r="K203" i="3"/>
  <c r="K76" i="4"/>
  <c r="K176" i="3"/>
  <c r="K182" i="3"/>
  <c r="K122" i="4"/>
  <c r="K178" i="3"/>
  <c r="K170" i="3"/>
  <c r="K127" i="4"/>
  <c r="K180" i="3"/>
  <c r="K179" i="3"/>
  <c r="K130" i="4"/>
  <c r="K190" i="3"/>
  <c r="K121" i="4"/>
  <c r="K131" i="4"/>
  <c r="K193" i="3"/>
  <c r="K120" i="4"/>
  <c r="K129" i="4"/>
  <c r="K171" i="3"/>
  <c r="K123" i="4"/>
  <c r="K192" i="3"/>
  <c r="K188" i="3"/>
  <c r="K125" i="4"/>
  <c r="K181" i="3"/>
  <c r="K173" i="3"/>
  <c r="K167" i="3"/>
  <c r="K136" i="4"/>
  <c r="K124" i="4"/>
  <c r="K126" i="4"/>
  <c r="K133" i="4"/>
  <c r="K198" i="3"/>
  <c r="K205" i="3"/>
  <c r="K134" i="4"/>
  <c r="K128" i="4"/>
  <c r="K185" i="3"/>
  <c r="K195" i="3"/>
  <c r="K201" i="3"/>
  <c r="K196" i="3"/>
  <c r="K199" i="3"/>
  <c r="K204" i="3"/>
  <c r="K177" i="3"/>
  <c r="K187" i="3"/>
  <c r="K189" i="3"/>
  <c r="K186" i="3"/>
  <c r="K200" i="3"/>
  <c r="K119" i="4"/>
  <c r="K184" i="3"/>
  <c r="I345" i="6"/>
  <c r="I360" i="6"/>
  <c r="I352" i="6"/>
  <c r="I331" i="6"/>
  <c r="I343" i="6"/>
  <c r="AQ169" i="5"/>
  <c r="I350" i="6"/>
  <c r="I348" i="6"/>
  <c r="AQ162" i="5"/>
  <c r="I336" i="6"/>
  <c r="I358" i="6"/>
  <c r="AQ165" i="5"/>
  <c r="I340" i="6"/>
  <c r="I363" i="6"/>
  <c r="AQ167" i="5"/>
  <c r="I355" i="6"/>
  <c r="I362" i="6"/>
  <c r="AQ164" i="5"/>
  <c r="I334" i="6"/>
  <c r="I342" i="6"/>
  <c r="I364" i="6"/>
  <c r="I339" i="6"/>
  <c r="I335" i="6"/>
  <c r="I338" i="6"/>
  <c r="AQ163" i="5"/>
  <c r="I344" i="6"/>
  <c r="I332" i="6"/>
  <c r="I347" i="6"/>
  <c r="I341" i="6"/>
  <c r="AQ166" i="5"/>
  <c r="I346" i="6"/>
  <c r="I365" i="6"/>
  <c r="I351" i="6"/>
  <c r="I356" i="6"/>
  <c r="I369" i="6"/>
  <c r="I359" i="6"/>
  <c r="I354" i="6"/>
  <c r="I368" i="6"/>
  <c r="I366" i="6"/>
  <c r="AQ120" i="5"/>
  <c r="I330" i="6" s="1"/>
  <c r="AQ168" i="5"/>
  <c r="I333" i="6"/>
  <c r="I367" i="6"/>
  <c r="I361" i="6"/>
  <c r="I370" i="6"/>
  <c r="I353" i="6"/>
  <c r="I349" i="6"/>
  <c r="I337" i="6"/>
  <c r="I357" i="6"/>
  <c r="M872" i="3"/>
  <c r="M890" i="3"/>
  <c r="M895" i="3"/>
  <c r="AD402" i="4"/>
  <c r="M867" i="3"/>
  <c r="M880" i="3"/>
  <c r="AD408" i="4"/>
  <c r="M899" i="3"/>
  <c r="M902" i="3"/>
  <c r="AD396" i="4"/>
  <c r="M866" i="3"/>
  <c r="M875" i="3"/>
  <c r="AD410" i="4"/>
  <c r="M871" i="3"/>
  <c r="M897" i="3"/>
  <c r="AD412" i="4"/>
  <c r="M886" i="3"/>
  <c r="M900" i="3"/>
  <c r="AD400" i="4"/>
  <c r="M891" i="3"/>
  <c r="M873" i="3"/>
  <c r="M903" i="3"/>
  <c r="AD407" i="4"/>
  <c r="M896" i="3"/>
  <c r="M865" i="3"/>
  <c r="AD409" i="4"/>
  <c r="M868" i="3"/>
  <c r="AD398" i="4"/>
  <c r="M864" i="3"/>
  <c r="AD395" i="4"/>
  <c r="M889" i="3"/>
  <c r="M898" i="3"/>
  <c r="AD399" i="4"/>
  <c r="M877" i="3"/>
  <c r="M878" i="3"/>
  <c r="AD406" i="4"/>
  <c r="M894" i="3"/>
  <c r="M885" i="3"/>
  <c r="AD352" i="4"/>
  <c r="M882" i="3"/>
  <c r="M883" i="3"/>
  <c r="M901" i="3"/>
  <c r="M888" i="3"/>
  <c r="M869" i="3"/>
  <c r="M874" i="3"/>
  <c r="M876" i="3"/>
  <c r="M881" i="3"/>
  <c r="M893" i="3"/>
  <c r="M887" i="3"/>
  <c r="AD403" i="4"/>
  <c r="AD411" i="4"/>
  <c r="M870" i="3"/>
  <c r="AD405" i="4"/>
  <c r="AD397" i="4"/>
  <c r="AD401" i="4"/>
  <c r="M879" i="3"/>
  <c r="M892" i="3"/>
  <c r="M884" i="3"/>
  <c r="AD404" i="4"/>
  <c r="I856" i="3"/>
  <c r="I839" i="3"/>
  <c r="I844" i="3"/>
  <c r="I409" i="4"/>
  <c r="I851" i="3"/>
  <c r="I841" i="3"/>
  <c r="I406" i="4"/>
  <c r="I859" i="3"/>
  <c r="I846" i="3"/>
  <c r="I352" i="4"/>
  <c r="I828" i="3"/>
  <c r="I850" i="3"/>
  <c r="I407" i="4"/>
  <c r="I853" i="3"/>
  <c r="I860" i="3"/>
  <c r="I830" i="3"/>
  <c r="I861" i="3"/>
  <c r="I840" i="3"/>
  <c r="I402" i="4"/>
  <c r="I852" i="3"/>
  <c r="I843" i="3"/>
  <c r="I399" i="4"/>
  <c r="I831" i="3"/>
  <c r="I837" i="3"/>
  <c r="I404" i="4"/>
  <c r="I823" i="3"/>
  <c r="I405" i="4"/>
  <c r="I862" i="3"/>
  <c r="I398" i="4"/>
  <c r="I848" i="3"/>
  <c r="I412" i="4"/>
  <c r="I829" i="3"/>
  <c r="I395" i="4"/>
  <c r="I826" i="3"/>
  <c r="I411" i="4"/>
  <c r="I834" i="3"/>
  <c r="I408" i="4"/>
  <c r="I849" i="3"/>
  <c r="I403" i="4"/>
  <c r="I825" i="3"/>
  <c r="I410" i="4"/>
  <c r="I833" i="3"/>
  <c r="I401" i="4"/>
  <c r="I835" i="3"/>
  <c r="I397" i="4"/>
  <c r="I838" i="3"/>
  <c r="I396" i="4"/>
  <c r="I845" i="3"/>
  <c r="I827" i="3"/>
  <c r="I824" i="3"/>
  <c r="I832" i="3"/>
  <c r="I857" i="3"/>
  <c r="I842" i="3"/>
  <c r="I836" i="3"/>
  <c r="I854" i="3"/>
  <c r="I855" i="3"/>
  <c r="I847" i="3"/>
  <c r="I400" i="4"/>
  <c r="I858" i="3"/>
  <c r="M797" i="3"/>
  <c r="M794" i="3"/>
  <c r="BL337" i="4"/>
  <c r="M813" i="3"/>
  <c r="M799" i="3"/>
  <c r="BL283" i="4"/>
  <c r="M818" i="3"/>
  <c r="M815" i="3"/>
  <c r="BL331" i="4"/>
  <c r="M807" i="3"/>
  <c r="M820" i="3"/>
  <c r="BL341" i="4"/>
  <c r="M806" i="3"/>
  <c r="M812" i="3"/>
  <c r="BL334" i="4"/>
  <c r="M788" i="3"/>
  <c r="M800" i="3"/>
  <c r="BL342" i="4"/>
  <c r="M821" i="3"/>
  <c r="M789" i="3"/>
  <c r="BL333" i="4"/>
  <c r="M808" i="3"/>
  <c r="M819" i="3"/>
  <c r="BL335" i="4"/>
  <c r="M792" i="3"/>
  <c r="BL327" i="4"/>
  <c r="M802" i="3"/>
  <c r="BL328" i="4"/>
  <c r="M785" i="3"/>
  <c r="M804" i="3"/>
  <c r="M790" i="3"/>
  <c r="BL340" i="4"/>
  <c r="M817" i="3"/>
  <c r="BL338" i="4"/>
  <c r="M795" i="3"/>
  <c r="BL339" i="4"/>
  <c r="M784" i="3"/>
  <c r="M805" i="3"/>
  <c r="M791" i="3"/>
  <c r="M809" i="3"/>
  <c r="M796" i="3"/>
  <c r="M786" i="3"/>
  <c r="M814" i="3"/>
  <c r="M783" i="3"/>
  <c r="M810" i="3"/>
  <c r="M816" i="3"/>
  <c r="BL332" i="4"/>
  <c r="M793" i="3"/>
  <c r="BL343" i="4"/>
  <c r="M782" i="3"/>
  <c r="BL336" i="4"/>
  <c r="M798" i="3"/>
  <c r="BL326" i="4"/>
  <c r="M787" i="3"/>
  <c r="BL330" i="4"/>
  <c r="M803" i="3"/>
  <c r="BL329" i="4"/>
  <c r="M811" i="3"/>
  <c r="M801" i="3"/>
  <c r="M720" i="3"/>
  <c r="M731" i="3"/>
  <c r="AD327" i="4"/>
  <c r="M725" i="3"/>
  <c r="AD331" i="4"/>
  <c r="AD337" i="4"/>
  <c r="M728" i="3"/>
  <c r="AD326" i="4"/>
  <c r="M739" i="3"/>
  <c r="M733" i="3"/>
  <c r="AD328" i="4"/>
  <c r="M737" i="3"/>
  <c r="M704" i="3"/>
  <c r="AD336" i="4"/>
  <c r="M715" i="3"/>
  <c r="M730" i="3"/>
  <c r="AD340" i="4"/>
  <c r="M735" i="3"/>
  <c r="AD332" i="4"/>
  <c r="M738" i="3"/>
  <c r="AD283" i="4"/>
  <c r="M732" i="3"/>
  <c r="AD335" i="4"/>
  <c r="M706" i="3"/>
  <c r="AD330" i="4"/>
  <c r="M711" i="3"/>
  <c r="AD342" i="4"/>
  <c r="M717" i="3"/>
  <c r="M702" i="3"/>
  <c r="AD341" i="4"/>
  <c r="M722" i="3"/>
  <c r="M724" i="3"/>
  <c r="AD343" i="4"/>
  <c r="M713" i="3"/>
  <c r="M707" i="3"/>
  <c r="AD339" i="4"/>
  <c r="M727" i="3"/>
  <c r="M729" i="3"/>
  <c r="AD333" i="4"/>
  <c r="M716" i="3"/>
  <c r="M712" i="3"/>
  <c r="M718" i="3"/>
  <c r="M734" i="3"/>
  <c r="M721" i="3"/>
  <c r="M714" i="3"/>
  <c r="M705" i="3"/>
  <c r="M708" i="3"/>
  <c r="M726" i="3"/>
  <c r="M719" i="3"/>
  <c r="M710" i="3"/>
  <c r="M701" i="3"/>
  <c r="M736" i="3"/>
  <c r="AD334" i="4"/>
  <c r="M703" i="3"/>
  <c r="AD338" i="4"/>
  <c r="M723" i="3"/>
  <c r="AD329" i="4"/>
  <c r="M700" i="3"/>
  <c r="M709" i="3"/>
  <c r="W50" i="5"/>
  <c r="D55" i="6"/>
  <c r="H64" i="6"/>
  <c r="F63" i="6"/>
  <c r="G75" i="6"/>
  <c r="C80" i="6"/>
  <c r="D56" i="6"/>
  <c r="D82" i="6"/>
  <c r="G53" i="6"/>
  <c r="X52" i="5"/>
  <c r="G67" i="6"/>
  <c r="T55" i="5"/>
  <c r="Y50" i="5"/>
  <c r="C77" i="6"/>
  <c r="C76" i="6"/>
  <c r="F48" i="6"/>
  <c r="E74" i="6"/>
  <c r="D68" i="6"/>
  <c r="E64" i="6"/>
  <c r="H73" i="6"/>
  <c r="C69" i="6"/>
  <c r="E66" i="6"/>
  <c r="T50" i="5"/>
  <c r="E68" i="6"/>
  <c r="C51" i="6"/>
  <c r="C53" i="6"/>
  <c r="U55" i="5"/>
  <c r="G46" i="6"/>
  <c r="H49" i="6"/>
  <c r="G63" i="6"/>
  <c r="F76" i="6"/>
  <c r="C70" i="6"/>
  <c r="E76" i="6"/>
  <c r="H62" i="6"/>
  <c r="F50" i="6"/>
  <c r="H81" i="6"/>
  <c r="H46" i="6"/>
  <c r="C74" i="6"/>
  <c r="V51" i="5"/>
  <c r="F80" i="6"/>
  <c r="G48" i="6"/>
  <c r="H74" i="6"/>
  <c r="F81" i="6"/>
  <c r="H55" i="6"/>
  <c r="Y54" i="5"/>
  <c r="H70" i="6"/>
  <c r="F71" i="6"/>
  <c r="H50" i="6"/>
  <c r="E67" i="6"/>
  <c r="E63" i="6"/>
  <c r="C67" i="6"/>
  <c r="C54" i="6"/>
  <c r="X50" i="5"/>
  <c r="H52" i="6"/>
  <c r="Y53" i="5"/>
  <c r="T49" i="5"/>
  <c r="V53" i="5"/>
  <c r="E72" i="6"/>
  <c r="Y49" i="5"/>
  <c r="H63" i="6"/>
  <c r="G59" i="6"/>
  <c r="F57" i="6"/>
  <c r="H78" i="6"/>
  <c r="H82" i="6"/>
  <c r="E80" i="6"/>
  <c r="D46" i="6"/>
  <c r="F78" i="6"/>
  <c r="D74" i="6"/>
  <c r="C50" i="6"/>
  <c r="C48" i="6"/>
  <c r="C58" i="6"/>
  <c r="G50" i="6"/>
  <c r="G66" i="6"/>
  <c r="C59" i="6"/>
  <c r="C73" i="6"/>
  <c r="F51" i="6"/>
  <c r="E50" i="6"/>
  <c r="F75" i="6"/>
  <c r="E61" i="6"/>
  <c r="X49" i="5"/>
  <c r="D70" i="6"/>
  <c r="H69" i="6"/>
  <c r="X55" i="5"/>
  <c r="G49" i="6"/>
  <c r="F43" i="6"/>
  <c r="E69" i="6"/>
  <c r="F58" i="6"/>
  <c r="E54" i="6"/>
  <c r="F73" i="6"/>
  <c r="G69" i="6"/>
  <c r="F67" i="6"/>
  <c r="H83" i="6"/>
  <c r="D48" i="6"/>
  <c r="E73" i="6"/>
  <c r="F54" i="6"/>
  <c r="T52" i="5"/>
  <c r="T53" i="5"/>
  <c r="W49" i="5"/>
  <c r="D52" i="6"/>
  <c r="D51" i="6"/>
  <c r="H65" i="6"/>
  <c r="E71" i="6"/>
  <c r="D77" i="6"/>
  <c r="E48" i="6"/>
  <c r="G54" i="6"/>
  <c r="G52" i="6"/>
  <c r="F45" i="6"/>
  <c r="G57" i="6"/>
  <c r="Y55" i="5"/>
  <c r="C52" i="6"/>
  <c r="Y51" i="5"/>
  <c r="H59" i="6"/>
  <c r="H53" i="6"/>
  <c r="U54" i="5"/>
  <c r="D60" i="6"/>
  <c r="C46" i="6"/>
  <c r="H68" i="6"/>
  <c r="C44" i="6"/>
  <c r="F46" i="6"/>
  <c r="F77" i="6"/>
  <c r="F61" i="6"/>
  <c r="D81" i="6"/>
  <c r="G43" i="6"/>
  <c r="E65" i="6"/>
  <c r="H48" i="6"/>
  <c r="D61" i="6"/>
  <c r="H56" i="6"/>
  <c r="G45" i="6"/>
  <c r="C63" i="6"/>
  <c r="G60" i="6"/>
  <c r="V48" i="5"/>
  <c r="G80" i="6"/>
  <c r="E62" i="6"/>
  <c r="E58" i="6"/>
  <c r="C56" i="6"/>
  <c r="D53" i="6"/>
  <c r="W52" i="5"/>
  <c r="F52" i="6"/>
  <c r="E56" i="6"/>
  <c r="H45" i="6"/>
  <c r="G58" i="6"/>
  <c r="E59" i="6"/>
  <c r="F53" i="6"/>
  <c r="F44" i="6"/>
  <c r="G71" i="6"/>
  <c r="C71" i="6"/>
  <c r="E45" i="6"/>
  <c r="F55" i="6"/>
  <c r="G51" i="6"/>
  <c r="F60" i="6"/>
  <c r="H43" i="6"/>
  <c r="X48" i="5"/>
  <c r="D83" i="6"/>
  <c r="G82" i="6"/>
  <c r="C82" i="6"/>
  <c r="G44" i="6"/>
  <c r="C65" i="6"/>
  <c r="G64" i="6"/>
  <c r="H71" i="6"/>
  <c r="F59" i="6"/>
  <c r="D57" i="6"/>
  <c r="E77" i="6"/>
  <c r="H51" i="6"/>
  <c r="F49" i="6"/>
  <c r="H44" i="6"/>
  <c r="C45" i="6"/>
  <c r="G55" i="6"/>
  <c r="D44" i="6"/>
  <c r="F70" i="6"/>
  <c r="U51" i="5"/>
  <c r="E82" i="6"/>
  <c r="X53" i="5"/>
  <c r="D72" i="6"/>
  <c r="E43" i="6"/>
  <c r="G79" i="6"/>
  <c r="F72" i="6"/>
  <c r="C62" i="6"/>
  <c r="D47" i="6"/>
  <c r="E83" i="6"/>
  <c r="F69" i="6"/>
  <c r="W51" i="5"/>
  <c r="D69" i="6"/>
  <c r="D50" i="6"/>
  <c r="H66" i="6"/>
  <c r="C61" i="6"/>
  <c r="C49" i="6"/>
  <c r="T48" i="5"/>
  <c r="C55" i="6"/>
  <c r="H80" i="6"/>
  <c r="G68" i="6"/>
  <c r="C78" i="6"/>
  <c r="E60" i="6"/>
  <c r="U49" i="5"/>
  <c r="G78" i="6"/>
  <c r="H67" i="6"/>
  <c r="G47" i="6"/>
  <c r="F83" i="6"/>
  <c r="F66" i="6"/>
  <c r="D45" i="6"/>
  <c r="G65" i="6"/>
  <c r="D79" i="6"/>
  <c r="E49" i="6"/>
  <c r="E57" i="6"/>
  <c r="F79" i="6"/>
  <c r="G77" i="6"/>
  <c r="D67" i="6"/>
  <c r="D58" i="6"/>
  <c r="D71" i="6"/>
  <c r="E46" i="6"/>
  <c r="H75" i="6"/>
  <c r="D59" i="6"/>
  <c r="D54" i="6"/>
  <c r="C60" i="6"/>
  <c r="T6" i="5"/>
  <c r="C43" i="6" s="1"/>
  <c r="G81" i="6"/>
  <c r="D43" i="6"/>
  <c r="V50" i="5"/>
  <c r="D64" i="6"/>
  <c r="E47" i="6"/>
  <c r="X51" i="5"/>
  <c r="G83" i="6"/>
  <c r="E75" i="6"/>
  <c r="F65" i="6"/>
  <c r="E81" i="6"/>
  <c r="H72" i="6"/>
  <c r="C68" i="6"/>
  <c r="D75" i="6"/>
  <c r="G74" i="6"/>
  <c r="H54" i="6"/>
  <c r="U52" i="5"/>
  <c r="D76" i="6"/>
  <c r="C72" i="6"/>
  <c r="F62" i="6"/>
  <c r="T51" i="5"/>
  <c r="C47" i="6"/>
  <c r="W55" i="5"/>
  <c r="U53" i="5"/>
  <c r="F56" i="6"/>
  <c r="C66" i="6"/>
  <c r="G70" i="6"/>
  <c r="F82" i="6"/>
  <c r="Y48" i="5"/>
  <c r="G61" i="6"/>
  <c r="T54" i="5"/>
  <c r="C83" i="6"/>
  <c r="X54" i="5"/>
  <c r="W53" i="5"/>
  <c r="H61" i="6"/>
  <c r="Y52" i="5"/>
  <c r="E53" i="6"/>
  <c r="E52" i="6"/>
  <c r="V49" i="5"/>
  <c r="H77" i="6"/>
  <c r="F68" i="6"/>
  <c r="D62" i="6"/>
  <c r="H76" i="6"/>
  <c r="V54" i="5"/>
  <c r="F64" i="6"/>
  <c r="G73" i="6"/>
  <c r="D66" i="6"/>
  <c r="C64" i="6"/>
  <c r="G76" i="6"/>
  <c r="W54" i="5"/>
  <c r="D65" i="6"/>
  <c r="D78" i="6"/>
  <c r="C81" i="6"/>
  <c r="E51" i="6"/>
  <c r="D63" i="6"/>
  <c r="G72" i="6"/>
  <c r="D49" i="6"/>
  <c r="W48" i="5"/>
  <c r="U50" i="5"/>
  <c r="H60" i="6"/>
  <c r="D73" i="6"/>
  <c r="D80" i="6"/>
  <c r="U48" i="5"/>
  <c r="E70" i="6"/>
  <c r="H58" i="6"/>
  <c r="C75" i="6"/>
  <c r="E55" i="6"/>
  <c r="C79" i="6"/>
  <c r="H79" i="6"/>
  <c r="G56" i="6"/>
  <c r="C57" i="6"/>
  <c r="H47" i="6"/>
  <c r="E79" i="6"/>
  <c r="V55" i="5"/>
  <c r="V52" i="5"/>
  <c r="H57" i="6"/>
  <c r="E44" i="6"/>
  <c r="F47" i="6"/>
  <c r="F74" i="6"/>
  <c r="E78" i="6"/>
  <c r="G62" i="6"/>
  <c r="Y541" i="4"/>
  <c r="X535" i="4"/>
  <c r="U543" i="4"/>
  <c r="V547" i="4"/>
  <c r="T546" i="4"/>
  <c r="T534" i="4"/>
  <c r="T549" i="4"/>
  <c r="X544" i="4"/>
  <c r="T538" i="4"/>
  <c r="Y549" i="4"/>
  <c r="Y543" i="4"/>
  <c r="U547" i="4"/>
  <c r="W544" i="4"/>
  <c r="Y550" i="4"/>
  <c r="T542" i="4"/>
  <c r="Y544" i="4"/>
  <c r="Y542" i="4"/>
  <c r="X532" i="4"/>
  <c r="X533" i="4"/>
  <c r="W545" i="4"/>
  <c r="T537" i="4"/>
  <c r="T550" i="4"/>
  <c r="U541" i="4"/>
  <c r="W540" i="4"/>
  <c r="W532" i="4"/>
  <c r="V532" i="4"/>
  <c r="U544" i="4"/>
  <c r="V544" i="4"/>
  <c r="T539" i="4"/>
  <c r="V534" i="4"/>
  <c r="W534" i="4"/>
  <c r="X550" i="4"/>
  <c r="Y538" i="4"/>
  <c r="X536" i="4"/>
  <c r="W542" i="4"/>
  <c r="W548" i="4"/>
  <c r="T536" i="4"/>
  <c r="W536" i="4"/>
  <c r="Y536" i="4"/>
  <c r="T545" i="4"/>
  <c r="Y548" i="4"/>
  <c r="U532" i="4"/>
  <c r="Y540" i="4"/>
  <c r="V539" i="4"/>
  <c r="T541" i="4"/>
  <c r="U538" i="4"/>
  <c r="X538" i="4"/>
  <c r="W535" i="4"/>
  <c r="V535" i="4"/>
  <c r="V548" i="4"/>
  <c r="V541" i="4"/>
  <c r="U550" i="4"/>
  <c r="W533" i="4"/>
  <c r="U535" i="4"/>
  <c r="V545" i="4"/>
  <c r="Y537" i="4"/>
  <c r="Y534" i="4"/>
  <c r="Y547" i="4"/>
  <c r="U549" i="4"/>
  <c r="Y539" i="4"/>
  <c r="W543" i="4"/>
  <c r="U539" i="4"/>
  <c r="U548" i="4"/>
  <c r="W538" i="4"/>
  <c r="X537" i="4"/>
  <c r="X545" i="4"/>
  <c r="X543" i="4"/>
  <c r="Y535" i="4"/>
  <c r="Y546" i="4"/>
  <c r="V549" i="4"/>
  <c r="Y533" i="4"/>
  <c r="X541" i="4"/>
  <c r="T543" i="4"/>
  <c r="X540" i="4"/>
  <c r="X547" i="4"/>
  <c r="V540" i="4"/>
  <c r="X549" i="4"/>
  <c r="V546" i="4"/>
  <c r="V538" i="4"/>
  <c r="V533" i="4"/>
  <c r="X548" i="4"/>
  <c r="U540" i="4"/>
  <c r="W546" i="4"/>
  <c r="T490" i="4"/>
  <c r="U545" i="4"/>
  <c r="T544" i="4"/>
  <c r="U536" i="4"/>
  <c r="V537" i="4"/>
  <c r="W550" i="4"/>
  <c r="W549" i="4"/>
  <c r="X542" i="4"/>
  <c r="W539" i="4"/>
  <c r="Y532" i="4"/>
  <c r="X539" i="4"/>
  <c r="V536" i="4"/>
  <c r="T548" i="4"/>
  <c r="W541" i="4"/>
  <c r="U546" i="4"/>
  <c r="U533" i="4"/>
  <c r="X546" i="4"/>
  <c r="W547" i="4"/>
  <c r="Y545" i="4"/>
  <c r="T540" i="4"/>
  <c r="V542" i="4"/>
  <c r="V543" i="4"/>
  <c r="W537" i="4"/>
  <c r="T533" i="4"/>
  <c r="U542" i="4"/>
  <c r="U537" i="4"/>
  <c r="X534" i="4"/>
  <c r="T547" i="4"/>
  <c r="V550" i="4"/>
  <c r="T535" i="4"/>
  <c r="U534" i="4"/>
  <c r="C114" i="9"/>
  <c r="E100" i="8"/>
  <c r="G115" i="9"/>
  <c r="D92" i="8"/>
  <c r="C96" i="9"/>
  <c r="E98" i="8"/>
  <c r="C107" i="9"/>
  <c r="E89" i="8"/>
  <c r="E114" i="9"/>
  <c r="H89" i="8"/>
  <c r="C112" i="9"/>
  <c r="G89" i="8"/>
  <c r="F114" i="9"/>
  <c r="E90" i="8"/>
  <c r="E118" i="9"/>
  <c r="H123" i="9"/>
  <c r="F108" i="9"/>
  <c r="F109" i="9"/>
  <c r="F103" i="9"/>
  <c r="D101" i="9"/>
  <c r="E122" i="9"/>
  <c r="F92" i="8"/>
  <c r="E102" i="9"/>
  <c r="H101" i="9"/>
  <c r="G112" i="9"/>
  <c r="F97" i="8"/>
  <c r="F124" i="9"/>
  <c r="H100" i="8"/>
  <c r="D122" i="9"/>
  <c r="F89" i="8"/>
  <c r="E96" i="9"/>
  <c r="D102" i="9"/>
  <c r="F100" i="8"/>
  <c r="E108" i="9"/>
  <c r="G103" i="9"/>
  <c r="D107" i="9"/>
  <c r="C100" i="8"/>
  <c r="C115" i="9"/>
  <c r="H120" i="9"/>
  <c r="G114" i="9"/>
  <c r="C109" i="9"/>
  <c r="E94" i="8"/>
  <c r="F104" i="9"/>
  <c r="G95" i="8"/>
  <c r="H115" i="9"/>
  <c r="H90" i="8"/>
  <c r="D121" i="9"/>
  <c r="G108" i="9"/>
  <c r="D117" i="9"/>
  <c r="E100" i="9"/>
  <c r="E125" i="9"/>
  <c r="C106" i="9"/>
  <c r="D89" i="8"/>
  <c r="C97" i="8"/>
  <c r="D97" i="8"/>
  <c r="H96" i="8"/>
  <c r="F96" i="9"/>
  <c r="E97" i="9"/>
  <c r="E110" i="9"/>
  <c r="F98" i="9"/>
  <c r="G97" i="8"/>
  <c r="C105" i="9"/>
  <c r="C57" i="8"/>
  <c r="C96" i="8"/>
  <c r="D105" i="9"/>
  <c r="H92" i="8"/>
  <c r="C94" i="8"/>
  <c r="G111" i="9"/>
  <c r="H106" i="9"/>
  <c r="G100" i="9"/>
  <c r="F101" i="9"/>
  <c r="G116" i="9"/>
  <c r="C97" i="9"/>
  <c r="E99" i="8"/>
  <c r="G123" i="9"/>
  <c r="C99" i="9"/>
  <c r="H113" i="9"/>
  <c r="G90" i="8"/>
  <c r="D99" i="8"/>
  <c r="F121" i="9"/>
  <c r="F97" i="9"/>
  <c r="H107" i="9"/>
  <c r="G92" i="8"/>
  <c r="H91" i="8"/>
  <c r="F122" i="9"/>
  <c r="C119" i="9"/>
  <c r="G122" i="9"/>
  <c r="D120" i="9"/>
  <c r="D94" i="8"/>
  <c r="H111" i="9"/>
  <c r="G109" i="9"/>
  <c r="G91" i="8"/>
  <c r="F95" i="8"/>
  <c r="G118" i="9"/>
  <c r="H112" i="9"/>
  <c r="E109" i="9"/>
  <c r="D104" i="9"/>
  <c r="D114" i="9"/>
  <c r="E97" i="8"/>
  <c r="G93" i="8"/>
  <c r="E98" i="9"/>
  <c r="D95" i="9"/>
  <c r="C101" i="9"/>
  <c r="G110" i="9"/>
  <c r="F123" i="9"/>
  <c r="C118" i="9"/>
  <c r="G104" i="9"/>
  <c r="F105" i="9"/>
  <c r="E99" i="9"/>
  <c r="D100" i="8"/>
  <c r="C110" i="9"/>
  <c r="H98" i="9"/>
  <c r="H118" i="9"/>
  <c r="G99" i="9"/>
  <c r="C98" i="8"/>
  <c r="F93" i="8"/>
  <c r="D98" i="9"/>
  <c r="E121" i="9"/>
  <c r="H125" i="9"/>
  <c r="E95" i="9"/>
  <c r="C102" i="9"/>
  <c r="H117" i="9"/>
  <c r="H104" i="9"/>
  <c r="D98" i="8"/>
  <c r="E91" i="8"/>
  <c r="G100" i="8"/>
  <c r="C95" i="8"/>
  <c r="C103" i="9"/>
  <c r="H116" i="9"/>
  <c r="F125" i="9"/>
  <c r="F102" i="9"/>
  <c r="H124" i="9"/>
  <c r="G99" i="8"/>
  <c r="E92" i="8"/>
  <c r="C125" i="9"/>
  <c r="H93" i="8"/>
  <c r="C91" i="8"/>
  <c r="F90" i="8"/>
  <c r="G119" i="9"/>
  <c r="E107" i="9"/>
  <c r="G121" i="9"/>
  <c r="G94" i="8"/>
  <c r="C122" i="9"/>
  <c r="C120" i="9"/>
  <c r="G97" i="9"/>
  <c r="D110" i="9"/>
  <c r="D115" i="9"/>
  <c r="H99" i="8"/>
  <c r="D103" i="9"/>
  <c r="D111" i="9"/>
  <c r="E111" i="9"/>
  <c r="F99" i="8"/>
  <c r="C113" i="9"/>
  <c r="E112" i="9"/>
  <c r="H122" i="9"/>
  <c r="G102" i="9"/>
  <c r="D99" i="9"/>
  <c r="H94" i="8"/>
  <c r="E96" i="8"/>
  <c r="G96" i="9"/>
  <c r="E113" i="9"/>
  <c r="E105" i="9"/>
  <c r="H97" i="8"/>
  <c r="F107" i="9"/>
  <c r="G120" i="9"/>
  <c r="H102" i="9"/>
  <c r="D109" i="9"/>
  <c r="D95" i="8"/>
  <c r="F98" i="8"/>
  <c r="E103" i="9"/>
  <c r="G113" i="9"/>
  <c r="E93" i="8"/>
  <c r="C90" i="8"/>
  <c r="F117" i="9"/>
  <c r="H121" i="9"/>
  <c r="H99" i="9"/>
  <c r="G124" i="9"/>
  <c r="C108" i="9"/>
  <c r="F110" i="9"/>
  <c r="E124" i="9"/>
  <c r="D90" i="8"/>
  <c r="G105" i="9"/>
  <c r="G95" i="9"/>
  <c r="D112" i="9"/>
  <c r="H109" i="9"/>
  <c r="C116" i="9"/>
  <c r="H114" i="9"/>
  <c r="G106" i="9"/>
  <c r="D96" i="9"/>
  <c r="D108" i="9"/>
  <c r="F119" i="9"/>
  <c r="G125" i="9"/>
  <c r="F112" i="9"/>
  <c r="G96" i="8"/>
  <c r="F118" i="9"/>
  <c r="G117" i="9"/>
  <c r="F116" i="9"/>
  <c r="D96" i="8"/>
  <c r="C104" i="9"/>
  <c r="F95" i="9"/>
  <c r="D100" i="9"/>
  <c r="D113" i="9"/>
  <c r="H110" i="9"/>
  <c r="E101" i="9"/>
  <c r="H97" i="9"/>
  <c r="D123" i="9"/>
  <c r="H95" i="9"/>
  <c r="C124" i="9"/>
  <c r="D124" i="9"/>
  <c r="H103" i="9"/>
  <c r="G98" i="8"/>
  <c r="C121" i="9"/>
  <c r="H108" i="9"/>
  <c r="F113" i="9"/>
  <c r="C98" i="9"/>
  <c r="G107" i="9"/>
  <c r="D106" i="9"/>
  <c r="D119" i="9"/>
  <c r="H96" i="9"/>
  <c r="E95" i="8"/>
  <c r="E104" i="9"/>
  <c r="E123" i="9"/>
  <c r="F99" i="9"/>
  <c r="C111" i="9"/>
  <c r="E116" i="9"/>
  <c r="G101" i="9"/>
  <c r="D125" i="9"/>
  <c r="C99" i="8"/>
  <c r="F94" i="8"/>
  <c r="E119" i="9"/>
  <c r="F100" i="9"/>
  <c r="D116" i="9"/>
  <c r="G98" i="9"/>
  <c r="E117" i="9"/>
  <c r="F106" i="9"/>
  <c r="E115" i="9"/>
  <c r="D93" i="8"/>
  <c r="D118" i="9"/>
  <c r="H95" i="8"/>
  <c r="F96" i="8"/>
  <c r="D91" i="8"/>
  <c r="C100" i="9"/>
  <c r="C93" i="8"/>
  <c r="C117" i="9"/>
  <c r="H105" i="9"/>
  <c r="E120" i="9"/>
  <c r="F91" i="8"/>
  <c r="F111" i="9"/>
  <c r="E106" i="9"/>
  <c r="H98" i="8"/>
  <c r="H119" i="9"/>
  <c r="D97" i="9"/>
  <c r="H100" i="9"/>
  <c r="F115" i="9"/>
  <c r="F120" i="9"/>
  <c r="C92" i="8"/>
  <c r="C123" i="9"/>
  <c r="C152" i="3"/>
  <c r="F129" i="3"/>
  <c r="E145" i="3"/>
  <c r="C129" i="3"/>
  <c r="E151" i="3"/>
  <c r="G155" i="3"/>
  <c r="G142" i="3"/>
  <c r="D143" i="3"/>
  <c r="D147" i="3"/>
  <c r="C135" i="3"/>
  <c r="BF58" i="4"/>
  <c r="BG52" i="4"/>
  <c r="BE66" i="4"/>
  <c r="F160" i="3"/>
  <c r="BB67" i="4"/>
  <c r="E130" i="3"/>
  <c r="H132" i="3"/>
  <c r="C145" i="3"/>
  <c r="E131" i="3"/>
  <c r="H147" i="3"/>
  <c r="G158" i="3"/>
  <c r="F132" i="3"/>
  <c r="C131" i="3"/>
  <c r="G130" i="3"/>
  <c r="F157" i="3"/>
  <c r="H165" i="3"/>
  <c r="G139" i="3"/>
  <c r="G141" i="3"/>
  <c r="BD51" i="4"/>
  <c r="BF65" i="4"/>
  <c r="BE65" i="4"/>
  <c r="BE67" i="4"/>
  <c r="BC64" i="4"/>
  <c r="BB50" i="4"/>
  <c r="E154" i="3"/>
  <c r="H139" i="3"/>
  <c r="H144" i="3"/>
  <c r="D159" i="3"/>
  <c r="D125" i="3"/>
  <c r="C127" i="3"/>
  <c r="D148" i="3"/>
  <c r="D158" i="3"/>
  <c r="C147" i="3"/>
  <c r="BC67" i="4"/>
  <c r="BC50" i="4"/>
  <c r="BE62" i="4"/>
  <c r="BD52" i="4"/>
  <c r="D144" i="3"/>
  <c r="BG65" i="4"/>
  <c r="BG56" i="4"/>
  <c r="D128" i="3"/>
  <c r="F134" i="3"/>
  <c r="E127" i="3"/>
  <c r="E160" i="3"/>
  <c r="D137" i="3"/>
  <c r="D130" i="3"/>
  <c r="C132" i="3"/>
  <c r="G156" i="3"/>
  <c r="C164" i="3"/>
  <c r="BE57" i="4"/>
  <c r="BD63" i="4"/>
  <c r="BG50" i="4"/>
  <c r="G128" i="3"/>
  <c r="BG67" i="4"/>
  <c r="BG59" i="4"/>
  <c r="BF64" i="4"/>
  <c r="C140" i="3"/>
  <c r="D153" i="3"/>
  <c r="C153" i="3"/>
  <c r="E146" i="3"/>
  <c r="D156" i="3"/>
  <c r="C126" i="3"/>
  <c r="H145" i="3"/>
  <c r="C149" i="3"/>
  <c r="C163" i="3"/>
  <c r="D150" i="3"/>
  <c r="C161" i="3"/>
  <c r="G157" i="3"/>
  <c r="G134" i="3"/>
  <c r="E159" i="3"/>
  <c r="BB60" i="4"/>
  <c r="H160" i="3"/>
  <c r="BB53" i="4"/>
  <c r="G150" i="3"/>
  <c r="C157" i="3"/>
  <c r="E148" i="3"/>
  <c r="F149" i="3"/>
  <c r="E137" i="3"/>
  <c r="F125" i="3"/>
  <c r="C136" i="3"/>
  <c r="D135" i="3"/>
  <c r="G133" i="3"/>
  <c r="D129" i="3"/>
  <c r="BB7" i="4"/>
  <c r="H150" i="3"/>
  <c r="BC58" i="4"/>
  <c r="BB52" i="4"/>
  <c r="BG57" i="4"/>
  <c r="H156" i="3"/>
  <c r="BF52" i="4"/>
  <c r="F144" i="3"/>
  <c r="G129" i="3"/>
  <c r="C150" i="3"/>
  <c r="E153" i="3"/>
  <c r="F127" i="3"/>
  <c r="E147" i="3"/>
  <c r="H130" i="3"/>
  <c r="H155" i="3"/>
  <c r="C142" i="3"/>
  <c r="H164" i="3"/>
  <c r="BE52" i="4"/>
  <c r="F133" i="3"/>
  <c r="F155" i="3"/>
  <c r="BG62" i="4"/>
  <c r="BB57" i="4"/>
  <c r="BC53" i="4"/>
  <c r="BD65" i="4"/>
  <c r="E125" i="3"/>
  <c r="H137" i="3"/>
  <c r="F131" i="3"/>
  <c r="C155" i="3"/>
  <c r="H161" i="3"/>
  <c r="H129" i="3"/>
  <c r="E157" i="3"/>
  <c r="D142" i="3"/>
  <c r="D145" i="3"/>
  <c r="D141" i="3"/>
  <c r="BB51" i="4"/>
  <c r="BD49" i="4"/>
  <c r="BD53" i="4"/>
  <c r="BF56" i="4"/>
  <c r="G140" i="3"/>
  <c r="BF54" i="4"/>
  <c r="D162" i="3"/>
  <c r="D146" i="3"/>
  <c r="D126" i="3"/>
  <c r="D131" i="3"/>
  <c r="H152" i="3"/>
  <c r="F151" i="3"/>
  <c r="C165" i="3"/>
  <c r="C148" i="3"/>
  <c r="H151" i="3"/>
  <c r="F165" i="3"/>
  <c r="C143" i="3"/>
  <c r="BC54" i="4"/>
  <c r="BF60" i="4"/>
  <c r="BD62" i="4"/>
  <c r="D136" i="3"/>
  <c r="H157" i="3"/>
  <c r="D133" i="3"/>
  <c r="E144" i="3"/>
  <c r="E126" i="3"/>
  <c r="E136" i="3"/>
  <c r="E155" i="3"/>
  <c r="D132" i="3"/>
  <c r="C139" i="3"/>
  <c r="F138" i="3"/>
  <c r="F156" i="3"/>
  <c r="H134" i="3"/>
  <c r="G151" i="3"/>
  <c r="BB59" i="4"/>
  <c r="BG60" i="4"/>
  <c r="BD61" i="4"/>
  <c r="BE54" i="4"/>
  <c r="BD50" i="4"/>
  <c r="BF51" i="4"/>
  <c r="G136" i="3"/>
  <c r="H136" i="3"/>
  <c r="E141" i="3"/>
  <c r="D151" i="3"/>
  <c r="D164" i="3"/>
  <c r="H128" i="3"/>
  <c r="G147" i="3"/>
  <c r="F148" i="3"/>
  <c r="D154" i="3"/>
  <c r="C156" i="3"/>
  <c r="BF67" i="4"/>
  <c r="BE58" i="4"/>
  <c r="BG53" i="4"/>
  <c r="BG64" i="4"/>
  <c r="BF61" i="4"/>
  <c r="BD56" i="4"/>
  <c r="E128" i="3"/>
  <c r="E138" i="3"/>
  <c r="F139" i="3"/>
  <c r="E132" i="3"/>
  <c r="E165" i="3"/>
  <c r="H140" i="3"/>
  <c r="H133" i="3"/>
  <c r="G135" i="3"/>
  <c r="F143" i="3"/>
  <c r="F163" i="3"/>
  <c r="H154" i="3"/>
  <c r="BC52" i="4"/>
  <c r="BB54" i="4"/>
  <c r="BE60" i="4"/>
  <c r="BC66" i="4"/>
  <c r="BB56" i="4"/>
  <c r="G143" i="3"/>
  <c r="G148" i="3"/>
  <c r="F128" i="3"/>
  <c r="E156" i="3"/>
  <c r="D161" i="3"/>
  <c r="H125" i="3"/>
  <c r="D152" i="3"/>
  <c r="G152" i="3"/>
  <c r="E163" i="3"/>
  <c r="BD66" i="4"/>
  <c r="D163" i="3"/>
  <c r="BD58" i="4"/>
  <c r="BE63" i="4"/>
  <c r="BF55" i="4"/>
  <c r="BE49" i="4"/>
  <c r="BE59" i="4"/>
  <c r="F154" i="3"/>
  <c r="G160" i="3"/>
  <c r="C133" i="3"/>
  <c r="F159" i="3"/>
  <c r="E142" i="3"/>
  <c r="F130" i="3"/>
  <c r="C141" i="3"/>
  <c r="H138" i="3"/>
  <c r="H141" i="3"/>
  <c r="BB66" i="4"/>
  <c r="BG55" i="4"/>
  <c r="C144" i="3"/>
  <c r="BC56" i="4"/>
  <c r="BE61" i="4"/>
  <c r="BG54" i="4"/>
  <c r="BB55" i="4"/>
  <c r="G149" i="3"/>
  <c r="D139" i="3"/>
  <c r="F136" i="3"/>
  <c r="G132" i="3"/>
  <c r="C138" i="3"/>
  <c r="H126" i="3"/>
  <c r="E162" i="3"/>
  <c r="F150" i="3"/>
  <c r="H148" i="3"/>
  <c r="BE56" i="4"/>
  <c r="BG63" i="4"/>
  <c r="BF49" i="4"/>
  <c r="BD54" i="4"/>
  <c r="BG51" i="4"/>
  <c r="BF50" i="4"/>
  <c r="BC55" i="4"/>
  <c r="G154" i="3"/>
  <c r="E140" i="3"/>
  <c r="D165" i="3"/>
  <c r="F146" i="3"/>
  <c r="G163" i="3"/>
  <c r="G131" i="3"/>
  <c r="F152" i="3"/>
  <c r="E134" i="3"/>
  <c r="H127" i="3"/>
  <c r="BB64" i="4"/>
  <c r="BD67" i="4"/>
  <c r="BG61" i="4"/>
  <c r="BD55" i="4"/>
  <c r="E143" i="3"/>
  <c r="BE55" i="4"/>
  <c r="BG58" i="4"/>
  <c r="H153" i="3"/>
  <c r="C162" i="3"/>
  <c r="F140" i="3"/>
  <c r="BD60" i="4"/>
  <c r="C130" i="3"/>
  <c r="C146" i="3"/>
  <c r="D138" i="3"/>
  <c r="H131" i="3"/>
  <c r="BF53" i="4"/>
  <c r="BD57" i="4"/>
  <c r="E164" i="3"/>
  <c r="C158" i="3"/>
  <c r="G144" i="3"/>
  <c r="BF62" i="4"/>
  <c r="BC49" i="4"/>
  <c r="D155" i="3"/>
  <c r="D127" i="3"/>
  <c r="F145" i="3"/>
  <c r="BC62" i="4"/>
  <c r="C137" i="3"/>
  <c r="D134" i="3"/>
  <c r="H146" i="3"/>
  <c r="H162" i="3"/>
  <c r="BE50" i="4"/>
  <c r="BB62" i="4"/>
  <c r="H159" i="3"/>
  <c r="C160" i="3"/>
  <c r="D157" i="3"/>
  <c r="BD59" i="4"/>
  <c r="D149" i="3"/>
  <c r="H158" i="3"/>
  <c r="C134" i="3"/>
  <c r="C151" i="3"/>
  <c r="BF57" i="4"/>
  <c r="C154" i="3"/>
  <c r="E135" i="3"/>
  <c r="E161" i="3"/>
  <c r="F162" i="3"/>
  <c r="BB58" i="4"/>
  <c r="H143" i="3"/>
  <c r="G159" i="3"/>
  <c r="F161" i="3"/>
  <c r="C159" i="3"/>
  <c r="BC57" i="4"/>
  <c r="F158" i="3"/>
  <c r="F126" i="3"/>
  <c r="G137" i="3"/>
  <c r="H149" i="3"/>
  <c r="BD64" i="4"/>
  <c r="BF63" i="4"/>
  <c r="G164" i="3"/>
  <c r="G161" i="3"/>
  <c r="G145" i="3"/>
  <c r="BE53" i="4"/>
  <c r="BF59" i="4"/>
  <c r="H163" i="3"/>
  <c r="E152" i="3"/>
  <c r="G138" i="3"/>
  <c r="BB63" i="4"/>
  <c r="BB61" i="4"/>
  <c r="G127" i="3"/>
  <c r="F135" i="3"/>
  <c r="C128" i="3"/>
  <c r="BG66" i="4"/>
  <c r="D140" i="3"/>
  <c r="E150" i="3"/>
  <c r="F147" i="3"/>
  <c r="BF66" i="4"/>
  <c r="BE51" i="4"/>
  <c r="E133" i="3"/>
  <c r="G126" i="3"/>
  <c r="BC60" i="4"/>
  <c r="BG49" i="4"/>
  <c r="F141" i="3"/>
  <c r="H135" i="3"/>
  <c r="BC65" i="4"/>
  <c r="BC61" i="4"/>
  <c r="G146" i="3"/>
  <c r="F142" i="3"/>
  <c r="F153" i="3"/>
  <c r="F164" i="3"/>
  <c r="G162" i="3"/>
  <c r="E149" i="3"/>
  <c r="E129" i="3"/>
  <c r="BC51" i="4"/>
  <c r="BC59" i="4"/>
  <c r="G125" i="3"/>
  <c r="E139" i="3"/>
  <c r="BB65" i="4"/>
  <c r="BE64" i="4"/>
  <c r="E158" i="3"/>
  <c r="BC63" i="4"/>
  <c r="D160" i="3"/>
  <c r="G165" i="3"/>
  <c r="H142" i="3"/>
  <c r="G153" i="3"/>
  <c r="F137" i="3"/>
  <c r="D392" i="3"/>
  <c r="G410" i="3"/>
  <c r="H395" i="3"/>
  <c r="C388" i="3"/>
  <c r="G396" i="3"/>
  <c r="H393" i="3"/>
  <c r="F376" i="3"/>
  <c r="C405" i="3"/>
  <c r="D388" i="3"/>
  <c r="G374" i="3"/>
  <c r="F389" i="3"/>
  <c r="E393" i="3"/>
  <c r="Y197" i="4"/>
  <c r="Y202" i="4"/>
  <c r="Y200" i="4"/>
  <c r="U203" i="4"/>
  <c r="T199" i="4"/>
  <c r="U192" i="4"/>
  <c r="D391" i="3"/>
  <c r="F385" i="3"/>
  <c r="E390" i="3"/>
  <c r="D405" i="3"/>
  <c r="G409" i="3"/>
  <c r="G385" i="3"/>
  <c r="H408" i="3"/>
  <c r="D409" i="3"/>
  <c r="E409" i="3"/>
  <c r="G399" i="3"/>
  <c r="D410" i="3"/>
  <c r="X197" i="4"/>
  <c r="X187" i="4"/>
  <c r="W195" i="4"/>
  <c r="W204" i="4"/>
  <c r="W189" i="4"/>
  <c r="U200" i="4"/>
  <c r="H401" i="3"/>
  <c r="E405" i="3"/>
  <c r="F400" i="3"/>
  <c r="E385" i="3"/>
  <c r="D373" i="3"/>
  <c r="E374" i="3"/>
  <c r="D411" i="3"/>
  <c r="C382" i="3"/>
  <c r="E395" i="3"/>
  <c r="E406" i="3"/>
  <c r="E398" i="3"/>
  <c r="C385" i="3"/>
  <c r="F405" i="3"/>
  <c r="F393" i="3"/>
  <c r="U204" i="4"/>
  <c r="U198" i="4"/>
  <c r="U197" i="4"/>
  <c r="C378" i="3"/>
  <c r="C372" i="3"/>
  <c r="H410" i="3"/>
  <c r="F402" i="3"/>
  <c r="E381" i="3"/>
  <c r="G407" i="3"/>
  <c r="F391" i="3"/>
  <c r="E403" i="3"/>
  <c r="F379" i="3"/>
  <c r="G383" i="3"/>
  <c r="H384" i="3"/>
  <c r="X192" i="4"/>
  <c r="X194" i="4"/>
  <c r="Y194" i="4"/>
  <c r="X201" i="4"/>
  <c r="Y196" i="4"/>
  <c r="X205" i="4"/>
  <c r="F411" i="3"/>
  <c r="G389" i="3"/>
  <c r="F395" i="3"/>
  <c r="G398" i="3"/>
  <c r="H391" i="3"/>
  <c r="H374" i="3"/>
  <c r="E377" i="3"/>
  <c r="H373" i="3"/>
  <c r="E371" i="3"/>
  <c r="H397" i="3"/>
  <c r="F371" i="3"/>
  <c r="X203" i="4"/>
  <c r="Y195" i="4"/>
  <c r="Y190" i="4"/>
  <c r="W190" i="4"/>
  <c r="T202" i="4"/>
  <c r="V188" i="4"/>
  <c r="F394" i="3"/>
  <c r="D396" i="3"/>
  <c r="G378" i="3"/>
  <c r="F407" i="3"/>
  <c r="E389" i="3"/>
  <c r="H381" i="3"/>
  <c r="C375" i="3"/>
  <c r="C379" i="3"/>
  <c r="D379" i="3"/>
  <c r="F392" i="3"/>
  <c r="E404" i="3"/>
  <c r="T196" i="4"/>
  <c r="U201" i="4"/>
  <c r="Y201" i="4"/>
  <c r="V202" i="4"/>
  <c r="W198" i="4"/>
  <c r="Y203" i="4"/>
  <c r="H372" i="3"/>
  <c r="C383" i="3"/>
  <c r="G394" i="3"/>
  <c r="H409" i="3"/>
  <c r="F377" i="3"/>
  <c r="C399" i="3"/>
  <c r="D378" i="3"/>
  <c r="E399" i="3"/>
  <c r="C407" i="3"/>
  <c r="E411" i="3"/>
  <c r="G395" i="3"/>
  <c r="Y205" i="4"/>
  <c r="W187" i="4"/>
  <c r="Y204" i="4"/>
  <c r="U202" i="4"/>
  <c r="T188" i="4"/>
  <c r="T205" i="4"/>
  <c r="D398" i="3"/>
  <c r="G393" i="3"/>
  <c r="G387" i="3"/>
  <c r="G411" i="3"/>
  <c r="E382" i="3"/>
  <c r="G408" i="3"/>
  <c r="D386" i="3"/>
  <c r="C400" i="3"/>
  <c r="D384" i="3"/>
  <c r="E391" i="3"/>
  <c r="D407" i="3"/>
  <c r="X198" i="4"/>
  <c r="V187" i="4"/>
  <c r="U187" i="4"/>
  <c r="W200" i="4"/>
  <c r="W199" i="4"/>
  <c r="U196" i="4"/>
  <c r="G376" i="3"/>
  <c r="D404" i="3"/>
  <c r="F408" i="3"/>
  <c r="C404" i="3"/>
  <c r="D402" i="3"/>
  <c r="G400" i="3"/>
  <c r="F381" i="3"/>
  <c r="E407" i="3"/>
  <c r="G397" i="3"/>
  <c r="E384" i="3"/>
  <c r="D397" i="3"/>
  <c r="X190" i="4"/>
  <c r="X200" i="4"/>
  <c r="T193" i="4"/>
  <c r="U190" i="4"/>
  <c r="W201" i="4"/>
  <c r="Y189" i="4"/>
  <c r="F406" i="3"/>
  <c r="C386" i="3"/>
  <c r="G390" i="3"/>
  <c r="H392" i="3"/>
  <c r="F378" i="3"/>
  <c r="C411" i="3"/>
  <c r="C409" i="3"/>
  <c r="C394" i="3"/>
  <c r="E372" i="3"/>
  <c r="D400" i="3"/>
  <c r="H379" i="3"/>
  <c r="X193" i="4"/>
  <c r="W193" i="4"/>
  <c r="V191" i="4"/>
  <c r="Y187" i="4"/>
  <c r="T192" i="4"/>
  <c r="W202" i="4"/>
  <c r="C380" i="3"/>
  <c r="H394" i="3"/>
  <c r="F373" i="3"/>
  <c r="H402" i="3"/>
  <c r="D374" i="3"/>
  <c r="H376" i="3"/>
  <c r="H398" i="3"/>
  <c r="D383" i="3"/>
  <c r="E408" i="3"/>
  <c r="F372" i="3"/>
  <c r="C393" i="3"/>
  <c r="T201" i="4"/>
  <c r="U188" i="4"/>
  <c r="Y192" i="4"/>
  <c r="U193" i="4"/>
  <c r="T189" i="4"/>
  <c r="W194" i="4"/>
  <c r="F409" i="3"/>
  <c r="D403" i="3"/>
  <c r="G380" i="3"/>
  <c r="C396" i="3"/>
  <c r="G372" i="3"/>
  <c r="E386" i="3"/>
  <c r="E400" i="3"/>
  <c r="F401" i="3"/>
  <c r="H396" i="3"/>
  <c r="E387" i="3"/>
  <c r="C395" i="3"/>
  <c r="U189" i="4"/>
  <c r="V201" i="4"/>
  <c r="T195" i="4"/>
  <c r="W197" i="4"/>
  <c r="Y191" i="4"/>
  <c r="V192" i="4"/>
  <c r="H405" i="3"/>
  <c r="G381" i="3"/>
  <c r="C391" i="3"/>
  <c r="H404" i="3"/>
  <c r="G405" i="3"/>
  <c r="D408" i="3"/>
  <c r="H378" i="3"/>
  <c r="F404" i="3"/>
  <c r="E394" i="3"/>
  <c r="G379" i="3"/>
  <c r="H407" i="3"/>
  <c r="V198" i="4"/>
  <c r="V195" i="4"/>
  <c r="X195" i="4"/>
  <c r="X188" i="4"/>
  <c r="W205" i="4"/>
  <c r="W203" i="4"/>
  <c r="F399" i="3"/>
  <c r="D385" i="3"/>
  <c r="G386" i="3"/>
  <c r="C384" i="3"/>
  <c r="H371" i="3"/>
  <c r="G382" i="3"/>
  <c r="D372" i="3"/>
  <c r="F375" i="3"/>
  <c r="C377" i="3"/>
  <c r="H375" i="3"/>
  <c r="D381" i="3"/>
  <c r="X204" i="4"/>
  <c r="V189" i="4"/>
  <c r="T203" i="4"/>
  <c r="V204" i="4"/>
  <c r="U194" i="4"/>
  <c r="T204" i="4"/>
  <c r="G403" i="3"/>
  <c r="F388" i="3"/>
  <c r="C408" i="3"/>
  <c r="F374" i="3"/>
  <c r="E376" i="3"/>
  <c r="F398" i="3"/>
  <c r="F403" i="3"/>
  <c r="H386" i="3"/>
  <c r="E383" i="3"/>
  <c r="G377" i="3"/>
  <c r="C398" i="3"/>
  <c r="T191" i="4"/>
  <c r="V199" i="4"/>
  <c r="X189" i="4"/>
  <c r="V197" i="4"/>
  <c r="V203" i="4"/>
  <c r="D376" i="3"/>
  <c r="G375" i="3"/>
  <c r="C401" i="3"/>
  <c r="F397" i="3"/>
  <c r="G388" i="3"/>
  <c r="V200" i="4"/>
  <c r="G384" i="3"/>
  <c r="E388" i="3"/>
  <c r="E379" i="3"/>
  <c r="C402" i="3"/>
  <c r="W192" i="4"/>
  <c r="F382" i="3"/>
  <c r="D394" i="3"/>
  <c r="H383" i="3"/>
  <c r="G373" i="3"/>
  <c r="H380" i="3"/>
  <c r="F410" i="3"/>
  <c r="F383" i="3"/>
  <c r="D389" i="3"/>
  <c r="C410" i="3"/>
  <c r="Y193" i="4"/>
  <c r="H382" i="3"/>
  <c r="C406" i="3"/>
  <c r="H387" i="3"/>
  <c r="G371" i="3"/>
  <c r="X202" i="4"/>
  <c r="G401" i="3"/>
  <c r="C403" i="3"/>
  <c r="E410" i="3"/>
  <c r="C373" i="3"/>
  <c r="U199" i="4"/>
  <c r="D399" i="3"/>
  <c r="D390" i="3"/>
  <c r="D393" i="3"/>
  <c r="U191" i="4"/>
  <c r="H403" i="3"/>
  <c r="F384" i="3"/>
  <c r="E402" i="3"/>
  <c r="T197" i="4"/>
  <c r="Y199" i="4"/>
  <c r="H406" i="3"/>
  <c r="F380" i="3"/>
  <c r="D380" i="3"/>
  <c r="V193" i="4"/>
  <c r="W191" i="4"/>
  <c r="G406" i="3"/>
  <c r="C392" i="3"/>
  <c r="C374" i="3"/>
  <c r="T194" i="4"/>
  <c r="Y198" i="4"/>
  <c r="H399" i="3"/>
  <c r="E392" i="3"/>
  <c r="D382" i="3"/>
  <c r="H400" i="3"/>
  <c r="T145" i="4"/>
  <c r="C397" i="3"/>
  <c r="E397" i="3"/>
  <c r="E401" i="3"/>
  <c r="Y188" i="4"/>
  <c r="W196" i="4"/>
  <c r="E373" i="3"/>
  <c r="F386" i="3"/>
  <c r="G404" i="3"/>
  <c r="E375" i="3"/>
  <c r="X191" i="4"/>
  <c r="C381" i="3"/>
  <c r="E378" i="3"/>
  <c r="G402" i="3"/>
  <c r="D377" i="3"/>
  <c r="H377" i="3"/>
  <c r="W188" i="4"/>
  <c r="H389" i="3"/>
  <c r="G391" i="3"/>
  <c r="C389" i="3"/>
  <c r="H388" i="3"/>
  <c r="T198" i="4"/>
  <c r="U205" i="4"/>
  <c r="E380" i="3"/>
  <c r="D395" i="3"/>
  <c r="F396" i="3"/>
  <c r="H390" i="3"/>
  <c r="V196" i="4"/>
  <c r="X196" i="4"/>
  <c r="E396" i="3"/>
  <c r="F390" i="3"/>
  <c r="D406" i="3"/>
  <c r="D375" i="3"/>
  <c r="C376" i="3"/>
  <c r="C387" i="3"/>
  <c r="C390" i="3"/>
  <c r="F387" i="3"/>
  <c r="V194" i="4"/>
  <c r="T190" i="4"/>
  <c r="V190" i="4"/>
  <c r="X199" i="4"/>
  <c r="U195" i="4"/>
  <c r="D371" i="3"/>
  <c r="T200" i="4"/>
  <c r="D387" i="3"/>
  <c r="V205" i="4"/>
  <c r="H411" i="3"/>
  <c r="H385" i="3"/>
  <c r="D401" i="3"/>
  <c r="G392" i="3"/>
  <c r="H939" i="3"/>
  <c r="G917" i="3"/>
  <c r="C918" i="3"/>
  <c r="C915" i="3"/>
  <c r="C914" i="3"/>
  <c r="E937" i="3"/>
  <c r="E939" i="3"/>
  <c r="F932" i="3"/>
  <c r="C926" i="3"/>
  <c r="C930" i="3"/>
  <c r="F931" i="3"/>
  <c r="G907" i="3"/>
  <c r="D913" i="3"/>
  <c r="F918" i="3"/>
  <c r="D904" i="3"/>
  <c r="C925" i="3"/>
  <c r="AO394" i="4"/>
  <c r="AM394" i="4"/>
  <c r="AN403" i="4"/>
  <c r="AO405" i="4"/>
  <c r="AN400" i="4"/>
  <c r="AO403" i="4"/>
  <c r="E936" i="3"/>
  <c r="E905" i="3"/>
  <c r="G904" i="3"/>
  <c r="H935" i="3"/>
  <c r="C916" i="3"/>
  <c r="H904" i="3"/>
  <c r="E940" i="3"/>
  <c r="D909" i="3"/>
  <c r="E938" i="3"/>
  <c r="C938" i="3"/>
  <c r="F940" i="3"/>
  <c r="G930" i="3"/>
  <c r="AN405" i="4"/>
  <c r="AM409" i="4"/>
  <c r="AP412" i="4"/>
  <c r="AL407" i="4"/>
  <c r="AP403" i="4"/>
  <c r="AK352" i="4"/>
  <c r="D939" i="3"/>
  <c r="C907" i="3"/>
  <c r="E943" i="3"/>
  <c r="G914" i="3"/>
  <c r="G923" i="3"/>
  <c r="F921" i="3"/>
  <c r="D925" i="3"/>
  <c r="E931" i="3"/>
  <c r="H929" i="3"/>
  <c r="H918" i="3"/>
  <c r="D919" i="3"/>
  <c r="C935" i="3"/>
  <c r="AL409" i="4"/>
  <c r="AP399" i="4"/>
  <c r="AN402" i="4"/>
  <c r="AL399" i="4"/>
  <c r="AK408" i="4"/>
  <c r="AN396" i="4"/>
  <c r="H921" i="3"/>
  <c r="D930" i="3"/>
  <c r="G921" i="3"/>
  <c r="G909" i="3"/>
  <c r="C921" i="3"/>
  <c r="E913" i="3"/>
  <c r="G905" i="3"/>
  <c r="D908" i="3"/>
  <c r="G926" i="3"/>
  <c r="F907" i="3"/>
  <c r="F912" i="3"/>
  <c r="D935" i="3"/>
  <c r="AM406" i="4"/>
  <c r="AM410" i="4"/>
  <c r="AN399" i="4"/>
  <c r="AN411" i="4"/>
  <c r="AM400" i="4"/>
  <c r="E924" i="3"/>
  <c r="E932" i="3"/>
  <c r="D907" i="3"/>
  <c r="G918" i="3"/>
  <c r="F911" i="3"/>
  <c r="D920" i="3"/>
  <c r="G908" i="3"/>
  <c r="H924" i="3"/>
  <c r="H908" i="3"/>
  <c r="C912" i="3"/>
  <c r="H922" i="3"/>
  <c r="H934" i="3"/>
  <c r="AK402" i="4"/>
  <c r="AP397" i="4"/>
  <c r="AP410" i="4"/>
  <c r="AL394" i="4"/>
  <c r="AP395" i="4"/>
  <c r="D941" i="3"/>
  <c r="E908" i="3"/>
  <c r="G935" i="3"/>
  <c r="F943" i="3"/>
  <c r="C942" i="3"/>
  <c r="D927" i="3"/>
  <c r="E914" i="3"/>
  <c r="C922" i="3"/>
  <c r="E930" i="3"/>
  <c r="H932" i="3"/>
  <c r="D924" i="3"/>
  <c r="AM405" i="4"/>
  <c r="AK409" i="4"/>
  <c r="AM403" i="4"/>
  <c r="AO406" i="4"/>
  <c r="AM402" i="4"/>
  <c r="AO396" i="4"/>
  <c r="E926" i="3"/>
  <c r="C937" i="3"/>
  <c r="E934" i="3"/>
  <c r="D914" i="3"/>
  <c r="D937" i="3"/>
  <c r="G934" i="3"/>
  <c r="E904" i="3"/>
  <c r="C917" i="3"/>
  <c r="C909" i="3"/>
  <c r="H941" i="3"/>
  <c r="F928" i="3"/>
  <c r="H910" i="3"/>
  <c r="AL398" i="4"/>
  <c r="H919" i="3"/>
  <c r="AN398" i="4"/>
  <c r="AO409" i="4"/>
  <c r="AO397" i="4"/>
  <c r="AL397" i="4"/>
  <c r="H937" i="3"/>
  <c r="E935" i="3"/>
  <c r="F944" i="3"/>
  <c r="G939" i="3"/>
  <c r="D922" i="3"/>
  <c r="G924" i="3"/>
  <c r="D906" i="3"/>
  <c r="F942" i="3"/>
  <c r="H912" i="3"/>
  <c r="G938" i="3"/>
  <c r="G941" i="3"/>
  <c r="H916" i="3"/>
  <c r="AN408" i="4"/>
  <c r="AK405" i="4"/>
  <c r="AK411" i="4"/>
  <c r="AK399" i="4"/>
  <c r="AO404" i="4"/>
  <c r="AO407" i="4"/>
  <c r="D918" i="3"/>
  <c r="F920" i="3"/>
  <c r="E928" i="3"/>
  <c r="F938" i="3"/>
  <c r="G919" i="3"/>
  <c r="G928" i="3"/>
  <c r="F926" i="3"/>
  <c r="E915" i="3"/>
  <c r="H911" i="3"/>
  <c r="F913" i="3"/>
  <c r="F922" i="3"/>
  <c r="G925" i="3"/>
  <c r="AN409" i="4"/>
  <c r="AL403" i="4"/>
  <c r="AP400" i="4"/>
  <c r="AO412" i="4"/>
  <c r="AO408" i="4"/>
  <c r="AK407" i="4"/>
  <c r="E919" i="3"/>
  <c r="D932" i="3"/>
  <c r="D940" i="3"/>
  <c r="D916" i="3"/>
  <c r="C911" i="3"/>
  <c r="C931" i="3"/>
  <c r="E918" i="3"/>
  <c r="H907" i="3"/>
  <c r="E923" i="3"/>
  <c r="G936" i="3"/>
  <c r="D917" i="3"/>
  <c r="D933" i="3"/>
  <c r="AO411" i="4"/>
  <c r="AL395" i="4"/>
  <c r="AO410" i="4"/>
  <c r="AL411" i="4"/>
  <c r="AM398" i="4"/>
  <c r="AK400" i="4"/>
  <c r="F929" i="3"/>
  <c r="E941" i="3"/>
  <c r="D910" i="3"/>
  <c r="C944" i="3"/>
  <c r="C920" i="3"/>
  <c r="F916" i="3"/>
  <c r="H905" i="3"/>
  <c r="E921" i="3"/>
  <c r="D926" i="3"/>
  <c r="H940" i="3"/>
  <c r="D912" i="3"/>
  <c r="F930" i="3"/>
  <c r="AK404" i="4"/>
  <c r="AK403" i="4"/>
  <c r="AK410" i="4"/>
  <c r="AN406" i="4"/>
  <c r="AP407" i="4"/>
  <c r="AN410" i="4"/>
  <c r="G911" i="3"/>
  <c r="H942" i="3"/>
  <c r="F935" i="3"/>
  <c r="D934" i="3"/>
  <c r="F924" i="3"/>
  <c r="D943" i="3"/>
  <c r="D942" i="3"/>
  <c r="H914" i="3"/>
  <c r="C923" i="3"/>
  <c r="E907" i="3"/>
  <c r="G927" i="3"/>
  <c r="H936" i="3"/>
  <c r="AO398" i="4"/>
  <c r="AL396" i="4"/>
  <c r="AN407" i="4"/>
  <c r="AP394" i="4"/>
  <c r="AN397" i="4"/>
  <c r="AM395" i="4"/>
  <c r="H930" i="3"/>
  <c r="F939" i="3"/>
  <c r="E933" i="3"/>
  <c r="F933" i="3"/>
  <c r="F937" i="3"/>
  <c r="E922" i="3"/>
  <c r="G944" i="3"/>
  <c r="E912" i="3"/>
  <c r="F925" i="3"/>
  <c r="D929" i="3"/>
  <c r="G931" i="3"/>
  <c r="E942" i="3"/>
  <c r="AL401" i="4"/>
  <c r="AN404" i="4"/>
  <c r="AM399" i="4"/>
  <c r="AO399" i="4"/>
  <c r="AO401" i="4"/>
  <c r="AL402" i="4"/>
  <c r="E920" i="3"/>
  <c r="H944" i="3"/>
  <c r="C906" i="3"/>
  <c r="C943" i="3"/>
  <c r="F905" i="3"/>
  <c r="C941" i="3"/>
  <c r="E909" i="3"/>
  <c r="G915" i="3"/>
  <c r="C924" i="3"/>
  <c r="C905" i="3"/>
  <c r="G932" i="3"/>
  <c r="F923" i="3"/>
  <c r="AK406" i="4"/>
  <c r="AM408" i="4"/>
  <c r="AO402" i="4"/>
  <c r="AK395" i="4"/>
  <c r="AM412" i="4"/>
  <c r="AK397" i="4"/>
  <c r="G912" i="3"/>
  <c r="F914" i="3"/>
  <c r="E911" i="3"/>
  <c r="F909" i="3"/>
  <c r="F941" i="3"/>
  <c r="AP408" i="4"/>
  <c r="D905" i="3"/>
  <c r="E927" i="3"/>
  <c r="D911" i="3"/>
  <c r="C928" i="3"/>
  <c r="AM411" i="4"/>
  <c r="AK398" i="4"/>
  <c r="H928" i="3"/>
  <c r="F919" i="3"/>
  <c r="F936" i="3"/>
  <c r="C929" i="3"/>
  <c r="AP396" i="4"/>
  <c r="AK396" i="4"/>
  <c r="F927" i="3"/>
  <c r="H906" i="3"/>
  <c r="D921" i="3"/>
  <c r="C933" i="3"/>
  <c r="AP401" i="4"/>
  <c r="AM397" i="4"/>
  <c r="F934" i="3"/>
  <c r="C932" i="3"/>
  <c r="G906" i="3"/>
  <c r="E917" i="3"/>
  <c r="AM396" i="4"/>
  <c r="AP402" i="4"/>
  <c r="C913" i="3"/>
  <c r="F906" i="3"/>
  <c r="G910" i="3"/>
  <c r="C927" i="3"/>
  <c r="AN412" i="4"/>
  <c r="AM401" i="4"/>
  <c r="D923" i="3"/>
  <c r="H913" i="3"/>
  <c r="E925" i="3"/>
  <c r="H925" i="3"/>
  <c r="AN395" i="4"/>
  <c r="E929" i="3"/>
  <c r="D938" i="3"/>
  <c r="F915" i="3"/>
  <c r="E944" i="3"/>
  <c r="AN401" i="4"/>
  <c r="G916" i="3"/>
  <c r="E910" i="3"/>
  <c r="G940" i="3"/>
  <c r="H920" i="3"/>
  <c r="AL400" i="4"/>
  <c r="D944" i="3"/>
  <c r="F910" i="3"/>
  <c r="H917" i="3"/>
  <c r="AL404" i="4"/>
  <c r="AL408" i="4"/>
  <c r="G943" i="3"/>
  <c r="G929" i="3"/>
  <c r="C934" i="3"/>
  <c r="AP405" i="4"/>
  <c r="AK401" i="4"/>
  <c r="H933" i="3"/>
  <c r="C936" i="3"/>
  <c r="G937" i="3"/>
  <c r="AK412" i="4"/>
  <c r="AL406" i="4"/>
  <c r="H915" i="3"/>
  <c r="H923" i="3"/>
  <c r="F904" i="3"/>
  <c r="AL405" i="4"/>
  <c r="AM407" i="4"/>
  <c r="C939" i="3"/>
  <c r="F908" i="3"/>
  <c r="G942" i="3"/>
  <c r="AL412" i="4"/>
  <c r="AP398" i="4"/>
  <c r="G913" i="3"/>
  <c r="H909" i="3"/>
  <c r="C910" i="3"/>
  <c r="D931" i="3"/>
  <c r="AP406" i="4"/>
  <c r="H931" i="3"/>
  <c r="AN394" i="4"/>
  <c r="D928" i="3"/>
  <c r="F917" i="3"/>
  <c r="D915" i="3"/>
  <c r="H938" i="3"/>
  <c r="E906" i="3"/>
  <c r="C908" i="3"/>
  <c r="G920" i="3"/>
  <c r="H943" i="3"/>
  <c r="H927" i="3"/>
  <c r="C940" i="3"/>
  <c r="E916" i="3"/>
  <c r="D936" i="3"/>
  <c r="AP404" i="4"/>
  <c r="AL410" i="4"/>
  <c r="AP411" i="4"/>
  <c r="G933" i="3"/>
  <c r="AO400" i="4"/>
  <c r="C919" i="3"/>
  <c r="AM404" i="4"/>
  <c r="H926" i="3"/>
  <c r="AO395" i="4"/>
  <c r="G922" i="3"/>
  <c r="AP409" i="4"/>
  <c r="L692" i="3"/>
  <c r="L675" i="3"/>
  <c r="L331" i="4"/>
  <c r="L663" i="3"/>
  <c r="L680" i="3"/>
  <c r="L343" i="4"/>
  <c r="L697" i="3"/>
  <c r="L695" i="3"/>
  <c r="L674" i="3"/>
  <c r="L673" i="3"/>
  <c r="L341" i="4"/>
  <c r="L691" i="3"/>
  <c r="L660" i="3"/>
  <c r="L329" i="4"/>
  <c r="L696" i="3"/>
  <c r="L685" i="3"/>
  <c r="L333" i="4"/>
  <c r="L689" i="3"/>
  <c r="L693" i="3"/>
  <c r="L330" i="4"/>
  <c r="L667" i="3"/>
  <c r="L670" i="3"/>
  <c r="L327" i="4"/>
  <c r="L694" i="3"/>
  <c r="L659" i="3"/>
  <c r="L336" i="4"/>
  <c r="L672" i="3"/>
  <c r="L676" i="3"/>
  <c r="L337" i="4"/>
  <c r="L668" i="3"/>
  <c r="L664" i="3"/>
  <c r="L338" i="4"/>
  <c r="L677" i="3"/>
  <c r="L681" i="3"/>
  <c r="L335" i="4"/>
  <c r="L698" i="3"/>
  <c r="L661" i="3"/>
  <c r="L332" i="4"/>
  <c r="L687" i="3"/>
  <c r="L666" i="3"/>
  <c r="L328" i="4"/>
  <c r="L283" i="4"/>
  <c r="L342" i="4"/>
  <c r="L339" i="4"/>
  <c r="L340" i="4"/>
  <c r="L684" i="3"/>
  <c r="L662" i="3"/>
  <c r="L678" i="3"/>
  <c r="L665" i="3"/>
  <c r="L688" i="3"/>
  <c r="L686" i="3"/>
  <c r="L671" i="3"/>
  <c r="L334" i="4"/>
  <c r="L326" i="4"/>
  <c r="L679" i="3"/>
  <c r="L682" i="3"/>
  <c r="L683" i="3"/>
  <c r="L690" i="3"/>
  <c r="L669" i="3"/>
  <c r="I247" i="9"/>
  <c r="I223" i="9"/>
  <c r="I238" i="9"/>
  <c r="I230" i="9"/>
  <c r="I224" i="9"/>
  <c r="Z108" i="8"/>
  <c r="I229" i="9"/>
  <c r="Z148" i="8"/>
  <c r="I220" i="9"/>
  <c r="Z146" i="8"/>
  <c r="I234" i="9"/>
  <c r="Z147" i="8"/>
  <c r="I228" i="9"/>
  <c r="Z142" i="8"/>
  <c r="I239" i="9"/>
  <c r="Z149" i="8"/>
  <c r="I225" i="9"/>
  <c r="Z151" i="8"/>
  <c r="I244" i="9"/>
  <c r="Z144" i="8"/>
  <c r="I236" i="9"/>
  <c r="I226" i="9"/>
  <c r="Z143" i="8"/>
  <c r="Z145" i="8"/>
  <c r="Z141" i="8"/>
  <c r="I227" i="9"/>
  <c r="I232" i="9"/>
  <c r="I246" i="9"/>
  <c r="I237" i="9"/>
  <c r="I233" i="9"/>
  <c r="I243" i="9"/>
  <c r="I248" i="9"/>
  <c r="I221" i="9"/>
  <c r="I241" i="9"/>
  <c r="I231" i="9"/>
  <c r="I240" i="9"/>
  <c r="Z150" i="8"/>
  <c r="I242" i="9"/>
  <c r="I249" i="9"/>
  <c r="I235" i="9"/>
  <c r="I222" i="9"/>
  <c r="I245" i="9"/>
  <c r="L1380" i="3"/>
  <c r="L1383" i="3"/>
  <c r="AC618" i="4"/>
  <c r="L1366" i="3"/>
  <c r="L1365" i="3"/>
  <c r="AC603" i="4"/>
  <c r="L1387" i="3"/>
  <c r="L1385" i="3"/>
  <c r="AC559" i="4"/>
  <c r="L1371" i="3"/>
  <c r="L1392" i="3"/>
  <c r="AC604" i="4"/>
  <c r="L1394" i="3"/>
  <c r="L1384" i="3"/>
  <c r="AC619" i="4"/>
  <c r="L1395" i="3"/>
  <c r="L1357" i="3"/>
  <c r="AC609" i="4"/>
  <c r="L1358" i="3"/>
  <c r="L1381" i="3"/>
  <c r="AC613" i="4"/>
  <c r="L1377" i="3"/>
  <c r="L1386" i="3"/>
  <c r="L1369" i="3"/>
  <c r="L1370" i="3"/>
  <c r="AC614" i="4"/>
  <c r="L1356" i="3"/>
  <c r="L1368" i="3"/>
  <c r="AC606" i="4"/>
  <c r="L1361" i="3"/>
  <c r="L1378" i="3"/>
  <c r="AC616" i="4"/>
  <c r="L1393" i="3"/>
  <c r="L1374" i="3"/>
  <c r="L1373" i="3"/>
  <c r="L1362" i="3"/>
  <c r="L1379" i="3"/>
  <c r="L1367" i="3"/>
  <c r="AC602" i="4"/>
  <c r="L1375" i="3"/>
  <c r="AC610" i="4"/>
  <c r="L1364" i="3"/>
  <c r="AC608" i="4"/>
  <c r="L1382" i="3"/>
  <c r="AC607" i="4"/>
  <c r="L1359" i="3"/>
  <c r="AC615" i="4"/>
  <c r="L1389" i="3"/>
  <c r="AC617" i="4"/>
  <c r="L1390" i="3"/>
  <c r="L1388" i="3"/>
  <c r="L1372" i="3"/>
  <c r="L1360" i="3"/>
  <c r="L1376" i="3"/>
  <c r="L1391" i="3"/>
  <c r="L1363" i="3"/>
  <c r="AC611" i="4"/>
  <c r="AC612" i="4"/>
  <c r="AC605" i="4"/>
  <c r="M514" i="3"/>
  <c r="M499" i="3"/>
  <c r="M263" i="4"/>
  <c r="M525" i="3"/>
  <c r="M509" i="3"/>
  <c r="M495" i="3"/>
  <c r="M533" i="3"/>
  <c r="M519" i="3"/>
  <c r="M257" i="4"/>
  <c r="M530" i="3"/>
  <c r="M528" i="3"/>
  <c r="M500" i="3"/>
  <c r="M506" i="3"/>
  <c r="M513" i="3"/>
  <c r="M268" i="4"/>
  <c r="M531" i="3"/>
  <c r="M521" i="3"/>
  <c r="M272" i="4"/>
  <c r="M507" i="3"/>
  <c r="M510" i="3"/>
  <c r="M501" i="3"/>
  <c r="M523" i="3"/>
  <c r="M508" i="3"/>
  <c r="M262" i="4"/>
  <c r="M529" i="3"/>
  <c r="M511" i="3"/>
  <c r="M274" i="4"/>
  <c r="M517" i="3"/>
  <c r="M264" i="4"/>
  <c r="M270" i="4"/>
  <c r="M516" i="3"/>
  <c r="M260" i="4"/>
  <c r="M496" i="3"/>
  <c r="M532" i="3"/>
  <c r="M267" i="4"/>
  <c r="M259" i="4"/>
  <c r="M518" i="3"/>
  <c r="M266" i="4"/>
  <c r="M497" i="3"/>
  <c r="M502" i="3"/>
  <c r="M504" i="3"/>
  <c r="M512" i="3"/>
  <c r="M522" i="3"/>
  <c r="M524" i="3"/>
  <c r="M534" i="3"/>
  <c r="M505" i="3"/>
  <c r="M526" i="3"/>
  <c r="M258" i="4"/>
  <c r="M273" i="4"/>
  <c r="M265" i="4"/>
  <c r="M271" i="4"/>
  <c r="M261" i="4"/>
  <c r="M520" i="3"/>
  <c r="M269" i="4"/>
  <c r="M503" i="3"/>
  <c r="M515" i="3"/>
  <c r="M214" i="4"/>
  <c r="M527" i="3"/>
  <c r="M498" i="3"/>
  <c r="J109" i="9"/>
  <c r="J99" i="8"/>
  <c r="J114" i="9"/>
  <c r="J98" i="8"/>
  <c r="J115" i="9"/>
  <c r="J100" i="9"/>
  <c r="J117" i="9"/>
  <c r="J94" i="8"/>
  <c r="J111" i="9"/>
  <c r="J90" i="8"/>
  <c r="J108" i="9"/>
  <c r="J110" i="9"/>
  <c r="J104" i="9"/>
  <c r="J92" i="8"/>
  <c r="J121" i="9"/>
  <c r="J120" i="9"/>
  <c r="J119" i="9"/>
  <c r="J124" i="9"/>
  <c r="J125" i="9"/>
  <c r="J100" i="8"/>
  <c r="J99" i="9"/>
  <c r="J97" i="8"/>
  <c r="J97" i="9"/>
  <c r="J96" i="8"/>
  <c r="J122" i="9"/>
  <c r="J95" i="8"/>
  <c r="J101" i="9"/>
  <c r="J93" i="8"/>
  <c r="J112" i="9"/>
  <c r="J103" i="9"/>
  <c r="J116" i="9"/>
  <c r="J96" i="9"/>
  <c r="J102" i="9"/>
  <c r="J105" i="9"/>
  <c r="J107" i="9"/>
  <c r="J106" i="9"/>
  <c r="J98" i="9"/>
  <c r="J113" i="9"/>
  <c r="J118" i="9"/>
  <c r="J123" i="9"/>
  <c r="J57" i="8"/>
  <c r="J91" i="8"/>
  <c r="AB535" i="4"/>
  <c r="AB543" i="4"/>
  <c r="AB536" i="4"/>
  <c r="AB544" i="4"/>
  <c r="AB546" i="4"/>
  <c r="AB538" i="4"/>
  <c r="AB490" i="4"/>
  <c r="AB532" i="4" s="1"/>
  <c r="AB534" i="4"/>
  <c r="AB547" i="4"/>
  <c r="AB540" i="4"/>
  <c r="AB541" i="4"/>
  <c r="AB539" i="4"/>
  <c r="AB537" i="4"/>
  <c r="AB545" i="4"/>
  <c r="AB549" i="4"/>
  <c r="AB550" i="4"/>
  <c r="AB548" i="4"/>
  <c r="AB542" i="4"/>
  <c r="AB533" i="4"/>
  <c r="M370" i="3"/>
  <c r="M193" i="4"/>
  <c r="M203" i="4"/>
  <c r="M368" i="3"/>
  <c r="M336" i="3"/>
  <c r="M190" i="4"/>
  <c r="M365" i="3"/>
  <c r="M194" i="4"/>
  <c r="M356" i="3"/>
  <c r="M360" i="3"/>
  <c r="M359" i="3"/>
  <c r="M345" i="3"/>
  <c r="M352" i="3"/>
  <c r="M197" i="4"/>
  <c r="M361" i="3"/>
  <c r="M367" i="3"/>
  <c r="M191" i="4"/>
  <c r="M337" i="3"/>
  <c r="M355" i="3"/>
  <c r="M195" i="4"/>
  <c r="M366" i="3"/>
  <c r="M354" i="3"/>
  <c r="M192" i="4"/>
  <c r="M362" i="3"/>
  <c r="M341" i="3"/>
  <c r="M199" i="4"/>
  <c r="M333" i="3"/>
  <c r="M350" i="3"/>
  <c r="M145" i="4"/>
  <c r="M357" i="3"/>
  <c r="M346" i="3"/>
  <c r="M201" i="4"/>
  <c r="M338" i="3"/>
  <c r="M339" i="3"/>
  <c r="M189" i="4"/>
  <c r="M348" i="3"/>
  <c r="M369" i="3"/>
  <c r="M205" i="4"/>
  <c r="M334" i="3"/>
  <c r="M202" i="4"/>
  <c r="M353" i="3"/>
  <c r="M204" i="4"/>
  <c r="M332" i="3"/>
  <c r="M331" i="3"/>
  <c r="M342" i="3"/>
  <c r="M344" i="3"/>
  <c r="M335" i="3"/>
  <c r="M347" i="3"/>
  <c r="M349" i="3"/>
  <c r="M198" i="4"/>
  <c r="M343" i="3"/>
  <c r="M351" i="3"/>
  <c r="M358" i="3"/>
  <c r="M196" i="4"/>
  <c r="M200" i="4"/>
  <c r="M364" i="3"/>
  <c r="M363" i="3"/>
  <c r="M340" i="3"/>
  <c r="M188" i="4"/>
  <c r="K534" i="6"/>
  <c r="K510" i="6"/>
  <c r="K519" i="6"/>
  <c r="K498" i="6"/>
  <c r="K503" i="6"/>
  <c r="K514" i="6"/>
  <c r="K496" i="6"/>
  <c r="K515" i="6"/>
  <c r="K528" i="6"/>
  <c r="K520" i="6"/>
  <c r="K497" i="6"/>
  <c r="K532" i="6"/>
  <c r="K502" i="6"/>
  <c r="K281" i="5"/>
  <c r="K507" i="6"/>
  <c r="K234" i="5"/>
  <c r="K494" i="6" s="1"/>
  <c r="K521" i="6"/>
  <c r="K512" i="6"/>
  <c r="K278" i="5"/>
  <c r="K524" i="6"/>
  <c r="K517" i="6"/>
  <c r="K280" i="5"/>
  <c r="K531" i="6"/>
  <c r="K500" i="6"/>
  <c r="K277" i="5"/>
  <c r="K516" i="6"/>
  <c r="K522" i="6"/>
  <c r="K282" i="5"/>
  <c r="K513" i="6"/>
  <c r="K505" i="6"/>
  <c r="K279" i="5"/>
  <c r="K526" i="6"/>
  <c r="K530" i="6"/>
  <c r="K509" i="6"/>
  <c r="K508" i="6"/>
  <c r="K518" i="6"/>
  <c r="K506" i="6"/>
  <c r="K527" i="6"/>
  <c r="K525" i="6"/>
  <c r="K511" i="6"/>
  <c r="K501" i="6"/>
  <c r="K276" i="5"/>
  <c r="K533" i="6"/>
  <c r="K504" i="6"/>
  <c r="K529" i="6"/>
  <c r="K495" i="6"/>
  <c r="K523" i="6"/>
  <c r="K283" i="5"/>
  <c r="K499" i="6"/>
  <c r="J1028" i="3"/>
  <c r="J1060" i="3"/>
  <c r="J1029" i="3"/>
  <c r="J1038" i="3"/>
  <c r="J1046" i="3"/>
  <c r="AA467" i="4"/>
  <c r="J1056" i="3"/>
  <c r="J1063" i="3"/>
  <c r="AA466" i="4"/>
  <c r="J1043" i="3"/>
  <c r="J1055" i="3"/>
  <c r="AA479" i="4"/>
  <c r="J1044" i="3"/>
  <c r="AA468" i="4"/>
  <c r="AA473" i="4"/>
  <c r="J1037" i="3"/>
  <c r="AA464" i="4"/>
  <c r="J1053" i="3"/>
  <c r="AA471" i="4"/>
  <c r="J1057" i="3"/>
  <c r="AA469" i="4"/>
  <c r="J1030" i="3"/>
  <c r="J1052" i="3"/>
  <c r="AA476" i="4"/>
  <c r="J1035" i="3"/>
  <c r="J1040" i="3"/>
  <c r="AA481" i="4"/>
  <c r="J1032" i="3"/>
  <c r="J1045" i="3"/>
  <c r="AA474" i="4"/>
  <c r="J1054" i="3"/>
  <c r="J1047" i="3"/>
  <c r="J1067" i="3"/>
  <c r="J1065" i="3"/>
  <c r="J1058" i="3"/>
  <c r="J1039" i="3"/>
  <c r="J1066" i="3"/>
  <c r="AA470" i="4"/>
  <c r="J1048" i="3"/>
  <c r="AA421" i="4"/>
  <c r="J1051" i="3"/>
  <c r="AA477" i="4"/>
  <c r="J1062" i="3"/>
  <c r="AA480" i="4"/>
  <c r="J1064" i="3"/>
  <c r="AA478" i="4"/>
  <c r="AA475" i="4"/>
  <c r="J1042" i="3"/>
  <c r="J1049" i="3"/>
  <c r="J1034" i="3"/>
  <c r="J1061" i="3"/>
  <c r="J1041" i="3"/>
  <c r="J1031" i="3"/>
  <c r="J1036" i="3"/>
  <c r="J1050" i="3"/>
  <c r="AA472" i="4"/>
  <c r="AA465" i="4"/>
  <c r="J1033" i="3"/>
  <c r="J1059" i="3"/>
  <c r="M193" i="3"/>
  <c r="M187" i="3"/>
  <c r="M198" i="3"/>
  <c r="M179" i="3"/>
  <c r="M170" i="3"/>
  <c r="M122" i="4"/>
  <c r="M199" i="3"/>
  <c r="M204" i="3"/>
  <c r="M134" i="4"/>
  <c r="M181" i="3"/>
  <c r="M125" i="4"/>
  <c r="M124" i="4"/>
  <c r="M175" i="3"/>
  <c r="M169" i="3"/>
  <c r="M136" i="4"/>
  <c r="M185" i="3"/>
  <c r="M200" i="3"/>
  <c r="M172" i="3"/>
  <c r="M186" i="3"/>
  <c r="M119" i="4"/>
  <c r="M203" i="3"/>
  <c r="M120" i="4"/>
  <c r="M188" i="3"/>
  <c r="M128" i="4"/>
  <c r="M194" i="3"/>
  <c r="M121" i="4"/>
  <c r="M191" i="3"/>
  <c r="M133" i="4"/>
  <c r="M174" i="3"/>
  <c r="M126" i="4"/>
  <c r="M178" i="3"/>
  <c r="M123" i="4"/>
  <c r="M184" i="3"/>
  <c r="M129" i="4"/>
  <c r="M180" i="3"/>
  <c r="M76" i="4"/>
  <c r="M190" i="3"/>
  <c r="M176" i="3"/>
  <c r="M196" i="3"/>
  <c r="M167" i="3"/>
  <c r="M171" i="3"/>
  <c r="M177" i="3"/>
  <c r="M197" i="3"/>
  <c r="M182" i="3"/>
  <c r="M173" i="3"/>
  <c r="M206" i="3"/>
  <c r="M202" i="3"/>
  <c r="M189" i="3"/>
  <c r="M132" i="4"/>
  <c r="M192" i="3"/>
  <c r="M183" i="3"/>
  <c r="M168" i="3"/>
  <c r="M201" i="3"/>
  <c r="M195" i="3"/>
  <c r="M205" i="3"/>
  <c r="M130" i="4"/>
  <c r="M131" i="4"/>
  <c r="M135" i="4"/>
  <c r="M127" i="4"/>
  <c r="M366" i="6"/>
  <c r="M358" i="6"/>
  <c r="AU166" i="5"/>
  <c r="M344" i="6"/>
  <c r="M368" i="6"/>
  <c r="AU164" i="5"/>
  <c r="M352" i="6"/>
  <c r="M362" i="6"/>
  <c r="AU169" i="5"/>
  <c r="M349" i="6"/>
  <c r="M365" i="6"/>
  <c r="M337" i="6"/>
  <c r="M341" i="6"/>
  <c r="M346" i="6"/>
  <c r="M338" i="6"/>
  <c r="M351" i="6"/>
  <c r="M333" i="6"/>
  <c r="M360" i="6"/>
  <c r="M331" i="6"/>
  <c r="M356" i="6"/>
  <c r="M343" i="6"/>
  <c r="M334" i="6"/>
  <c r="M357" i="6"/>
  <c r="M361" i="6"/>
  <c r="M335" i="6"/>
  <c r="M339" i="6"/>
  <c r="M355" i="6"/>
  <c r="M363" i="6"/>
  <c r="M359" i="6"/>
  <c r="M370" i="6"/>
  <c r="M350" i="6"/>
  <c r="M332" i="6"/>
  <c r="AU162" i="5"/>
  <c r="M342" i="6"/>
  <c r="AU165" i="5"/>
  <c r="M369" i="6"/>
  <c r="AU120" i="5"/>
  <c r="M330" i="6" s="1"/>
  <c r="M367" i="6"/>
  <c r="AU168" i="5"/>
  <c r="M336" i="6"/>
  <c r="AU163" i="5"/>
  <c r="M348" i="6"/>
  <c r="M353" i="6"/>
  <c r="M354" i="6"/>
  <c r="AU167" i="5"/>
  <c r="M364" i="6"/>
  <c r="M347" i="6"/>
  <c r="M345" i="6"/>
  <c r="M340" i="6"/>
  <c r="K876" i="3"/>
  <c r="K872" i="3"/>
  <c r="AB405" i="4"/>
  <c r="K895" i="3"/>
  <c r="K887" i="3"/>
  <c r="AB411" i="4"/>
  <c r="K886" i="3"/>
  <c r="K884" i="3"/>
  <c r="AB407" i="4"/>
  <c r="K888" i="3"/>
  <c r="K897" i="3"/>
  <c r="K896" i="3"/>
  <c r="AB404" i="4"/>
  <c r="K883" i="3"/>
  <c r="K869" i="3"/>
  <c r="AB402" i="4"/>
  <c r="K870" i="3"/>
  <c r="K899" i="3"/>
  <c r="AB410" i="4"/>
  <c r="K865" i="3"/>
  <c r="K867" i="3"/>
  <c r="AB398" i="4"/>
  <c r="K890" i="3"/>
  <c r="AB399" i="4"/>
  <c r="K891" i="3"/>
  <c r="AB408" i="4"/>
  <c r="K885" i="3"/>
  <c r="AB352" i="4"/>
  <c r="K864" i="3"/>
  <c r="AB397" i="4"/>
  <c r="K901" i="3"/>
  <c r="AB412" i="4"/>
  <c r="K874" i="3"/>
  <c r="AB403" i="4"/>
  <c r="K868" i="3"/>
  <c r="K892" i="3"/>
  <c r="K894" i="3"/>
  <c r="K893" i="3"/>
  <c r="K873" i="3"/>
  <c r="K902" i="3"/>
  <c r="K877" i="3"/>
  <c r="K898" i="3"/>
  <c r="K882" i="3"/>
  <c r="K880" i="3"/>
  <c r="K889" i="3"/>
  <c r="K866" i="3"/>
  <c r="AB395" i="4"/>
  <c r="K900" i="3"/>
  <c r="AB401" i="4"/>
  <c r="K881" i="3"/>
  <c r="AB396" i="4"/>
  <c r="K903" i="3"/>
  <c r="K875" i="3"/>
  <c r="K871" i="3"/>
  <c r="K879" i="3"/>
  <c r="K878" i="3"/>
  <c r="AB406" i="4"/>
  <c r="AB409" i="4"/>
  <c r="AB400" i="4"/>
  <c r="L833" i="3"/>
  <c r="L832" i="3"/>
  <c r="L404" i="4"/>
  <c r="L858" i="3"/>
  <c r="L399" i="4"/>
  <c r="L847" i="3"/>
  <c r="L846" i="3"/>
  <c r="L403" i="4"/>
  <c r="L862" i="3"/>
  <c r="L837" i="3"/>
  <c r="L398" i="4"/>
  <c r="L852" i="3"/>
  <c r="L861" i="3"/>
  <c r="L400" i="4"/>
  <c r="L826" i="3"/>
  <c r="L825" i="3"/>
  <c r="L410" i="4"/>
  <c r="L856" i="3"/>
  <c r="L830" i="3"/>
  <c r="L405" i="4"/>
  <c r="L823" i="3"/>
  <c r="L834" i="3"/>
  <c r="L402" i="4"/>
  <c r="L839" i="3"/>
  <c r="L827" i="3"/>
  <c r="L396" i="4"/>
  <c r="L828" i="3"/>
  <c r="L850" i="3"/>
  <c r="L408" i="4"/>
  <c r="L844" i="3"/>
  <c r="L855" i="3"/>
  <c r="L352" i="4"/>
  <c r="L854" i="3"/>
  <c r="L842" i="3"/>
  <c r="L411" i="4"/>
  <c r="L859" i="3"/>
  <c r="L835" i="3"/>
  <c r="L412" i="4"/>
  <c r="L843" i="3"/>
  <c r="L840" i="3"/>
  <c r="L409" i="4"/>
  <c r="L829" i="3"/>
  <c r="L841" i="3"/>
  <c r="L853" i="3"/>
  <c r="L836" i="3"/>
  <c r="L406" i="4"/>
  <c r="L397" i="4"/>
  <c r="L395" i="4"/>
  <c r="L401" i="4"/>
  <c r="L407" i="4"/>
  <c r="L857" i="3"/>
  <c r="L838" i="3"/>
  <c r="L851" i="3"/>
  <c r="L848" i="3"/>
  <c r="L824" i="3"/>
  <c r="L860" i="3"/>
  <c r="L845" i="3"/>
  <c r="L849" i="3"/>
  <c r="L831" i="3"/>
  <c r="L811" i="3"/>
  <c r="L809" i="3"/>
  <c r="BK329" i="4"/>
  <c r="L786" i="3"/>
  <c r="L813" i="3"/>
  <c r="BK331" i="4"/>
  <c r="L802" i="3"/>
  <c r="L800" i="3"/>
  <c r="BK327" i="4"/>
  <c r="L791" i="3"/>
  <c r="L784" i="3"/>
  <c r="BK333" i="4"/>
  <c r="L807" i="3"/>
  <c r="L805" i="3"/>
  <c r="BK328" i="4"/>
  <c r="L796" i="3"/>
  <c r="L801" i="3"/>
  <c r="BK338" i="4"/>
  <c r="L806" i="3"/>
  <c r="L782" i="3"/>
  <c r="L810" i="3"/>
  <c r="L817" i="3"/>
  <c r="L787" i="3"/>
  <c r="BK332" i="4"/>
  <c r="L788" i="3"/>
  <c r="L814" i="3"/>
  <c r="BK342" i="4"/>
  <c r="L816" i="3"/>
  <c r="L789" i="3"/>
  <c r="BK283" i="4"/>
  <c r="L793" i="3"/>
  <c r="L794" i="3"/>
  <c r="BK335" i="4"/>
  <c r="L821" i="3"/>
  <c r="L815" i="3"/>
  <c r="BK334" i="4"/>
  <c r="L818" i="3"/>
  <c r="BK339" i="4"/>
  <c r="L783" i="3"/>
  <c r="BK326" i="4"/>
  <c r="L792" i="3"/>
  <c r="L790" i="3"/>
  <c r="BK337" i="4"/>
  <c r="L797" i="3"/>
  <c r="L795" i="3"/>
  <c r="BK343" i="4"/>
  <c r="L819" i="3"/>
  <c r="L812" i="3"/>
  <c r="L798" i="3"/>
  <c r="L785" i="3"/>
  <c r="L803" i="3"/>
  <c r="L808" i="3"/>
  <c r="L804" i="3"/>
  <c r="L820" i="3"/>
  <c r="BK330" i="4"/>
  <c r="BK341" i="4"/>
  <c r="BK340" i="4"/>
  <c r="L799" i="3"/>
  <c r="BK336" i="4"/>
  <c r="K703" i="3"/>
  <c r="K716" i="3"/>
  <c r="AB332" i="4"/>
  <c r="K715" i="3"/>
  <c r="K732" i="3"/>
  <c r="AB340" i="4"/>
  <c r="K730" i="3"/>
  <c r="K704" i="3"/>
  <c r="AB341" i="4"/>
  <c r="K706" i="3"/>
  <c r="K711" i="3"/>
  <c r="AB331" i="4"/>
  <c r="K712" i="3"/>
  <c r="K719" i="3"/>
  <c r="AB333" i="4"/>
  <c r="K735" i="3"/>
  <c r="K734" i="3"/>
  <c r="K723" i="3"/>
  <c r="K709" i="3"/>
  <c r="K717" i="3"/>
  <c r="K714" i="3"/>
  <c r="K721" i="3"/>
  <c r="K726" i="3"/>
  <c r="K702" i="3"/>
  <c r="K708" i="3"/>
  <c r="K731" i="3"/>
  <c r="AB338" i="4"/>
  <c r="K707" i="3"/>
  <c r="AB329" i="4"/>
  <c r="K713" i="3"/>
  <c r="K728" i="3"/>
  <c r="AB326" i="4"/>
  <c r="K737" i="3"/>
  <c r="AB328" i="4"/>
  <c r="K733" i="3"/>
  <c r="AB283" i="4"/>
  <c r="K727" i="3"/>
  <c r="AB339" i="4"/>
  <c r="K720" i="3"/>
  <c r="K724" i="3"/>
  <c r="AB327" i="4"/>
  <c r="K725" i="3"/>
  <c r="K729" i="3"/>
  <c r="AB334" i="4"/>
  <c r="K701" i="3"/>
  <c r="K710" i="3"/>
  <c r="AB343" i="4"/>
  <c r="AB330" i="4"/>
  <c r="AB335" i="4"/>
  <c r="AB336" i="4"/>
  <c r="AB337" i="4"/>
  <c r="AB342" i="4"/>
  <c r="K739" i="3"/>
  <c r="K718" i="3"/>
  <c r="K736" i="3"/>
  <c r="K722" i="3"/>
  <c r="K738" i="3"/>
  <c r="K700" i="3"/>
  <c r="K705" i="3"/>
  <c r="E204" i="9"/>
  <c r="D146" i="8"/>
  <c r="C212" i="9"/>
  <c r="C215" i="9"/>
  <c r="C206" i="9"/>
  <c r="G189" i="9"/>
  <c r="E196" i="9"/>
  <c r="D193" i="9"/>
  <c r="D191" i="9"/>
  <c r="G205" i="9"/>
  <c r="F201" i="9"/>
  <c r="H188" i="9"/>
  <c r="D199" i="9"/>
  <c r="C144" i="8"/>
  <c r="H204" i="9"/>
  <c r="C213" i="9"/>
  <c r="F205" i="9"/>
  <c r="H193" i="9"/>
  <c r="H143" i="8"/>
  <c r="C217" i="9"/>
  <c r="G147" i="8"/>
  <c r="E207" i="9"/>
  <c r="C203" i="9"/>
  <c r="G142" i="8"/>
  <c r="F197" i="9"/>
  <c r="D200" i="9"/>
  <c r="E192" i="9"/>
  <c r="D141" i="8"/>
  <c r="E209" i="9"/>
  <c r="F214" i="9"/>
  <c r="E146" i="8"/>
  <c r="F203" i="9"/>
  <c r="C147" i="8"/>
  <c r="E214" i="9"/>
  <c r="H208" i="9"/>
  <c r="D151" i="8"/>
  <c r="D217" i="9"/>
  <c r="C193" i="9"/>
  <c r="F207" i="9"/>
  <c r="H206" i="9"/>
  <c r="H149" i="8"/>
  <c r="G214" i="9"/>
  <c r="H203" i="9"/>
  <c r="H141" i="8"/>
  <c r="E147" i="8"/>
  <c r="G204" i="9"/>
  <c r="E188" i="9"/>
  <c r="C141" i="8"/>
  <c r="D201" i="9"/>
  <c r="F200" i="9"/>
  <c r="E211" i="9"/>
  <c r="H205" i="9"/>
  <c r="C208" i="9"/>
  <c r="C218" i="9"/>
  <c r="E143" i="8"/>
  <c r="G207" i="9"/>
  <c r="H216" i="9"/>
  <c r="E206" i="9"/>
  <c r="G195" i="9"/>
  <c r="H218" i="9"/>
  <c r="D216" i="9"/>
  <c r="H196" i="9"/>
  <c r="G209" i="9"/>
  <c r="C205" i="9"/>
  <c r="D212" i="9"/>
  <c r="C214" i="9"/>
  <c r="E197" i="9"/>
  <c r="F143" i="8"/>
  <c r="G210" i="9"/>
  <c r="G208" i="9"/>
  <c r="D145" i="8"/>
  <c r="F188" i="9"/>
  <c r="D188" i="9"/>
  <c r="H150" i="8"/>
  <c r="C202" i="9"/>
  <c r="H144" i="8"/>
  <c r="F192" i="9"/>
  <c r="H211" i="9"/>
  <c r="G193" i="9"/>
  <c r="G202" i="9"/>
  <c r="D198" i="9"/>
  <c r="G211" i="9"/>
  <c r="E189" i="9"/>
  <c r="C150" i="8"/>
  <c r="H189" i="9"/>
  <c r="E215" i="9"/>
  <c r="F150" i="8"/>
  <c r="E213" i="9"/>
  <c r="D147" i="8"/>
  <c r="H198" i="9"/>
  <c r="F212" i="9"/>
  <c r="H213" i="9"/>
  <c r="G145" i="8"/>
  <c r="G194" i="9"/>
  <c r="G213" i="9"/>
  <c r="C145" i="8"/>
  <c r="F206" i="9"/>
  <c r="E198" i="9"/>
  <c r="F141" i="8"/>
  <c r="H210" i="9"/>
  <c r="F145" i="8"/>
  <c r="G197" i="9"/>
  <c r="C194" i="9"/>
  <c r="D209" i="9"/>
  <c r="D194" i="9"/>
  <c r="D150" i="8"/>
  <c r="H217" i="9"/>
  <c r="D195" i="9"/>
  <c r="G149" i="8"/>
  <c r="D207" i="9"/>
  <c r="D149" i="8"/>
  <c r="F194" i="9"/>
  <c r="E200" i="9"/>
  <c r="C151" i="8"/>
  <c r="H190" i="9"/>
  <c r="C142" i="8"/>
  <c r="C200" i="9"/>
  <c r="D208" i="9"/>
  <c r="H142" i="8"/>
  <c r="G203" i="9"/>
  <c r="E149" i="8"/>
  <c r="G144" i="8"/>
  <c r="C201" i="9"/>
  <c r="E193" i="9"/>
  <c r="H140" i="8"/>
  <c r="F208" i="9"/>
  <c r="G146" i="8"/>
  <c r="G192" i="9"/>
  <c r="H215" i="9"/>
  <c r="G216" i="9"/>
  <c r="H212" i="9"/>
  <c r="G196" i="9"/>
  <c r="F142" i="8"/>
  <c r="D148" i="8"/>
  <c r="D196" i="9"/>
  <c r="C197" i="9"/>
  <c r="H148" i="8"/>
  <c r="E202" i="9"/>
  <c r="F144" i="8"/>
  <c r="F147" i="8"/>
  <c r="F193" i="9"/>
  <c r="E190" i="9"/>
  <c r="D211" i="9"/>
  <c r="G200" i="9"/>
  <c r="H209" i="9"/>
  <c r="F217" i="9"/>
  <c r="D218" i="9"/>
  <c r="D214" i="9"/>
  <c r="F151" i="8"/>
  <c r="F189" i="9"/>
  <c r="C149" i="8"/>
  <c r="D202" i="9"/>
  <c r="H191" i="9"/>
  <c r="F196" i="9"/>
  <c r="H201" i="9"/>
  <c r="H146" i="8"/>
  <c r="E195" i="9"/>
  <c r="F204" i="9"/>
  <c r="G191" i="9"/>
  <c r="E191" i="9"/>
  <c r="D205" i="9"/>
  <c r="H207" i="9"/>
  <c r="G218" i="9"/>
  <c r="F195" i="9"/>
  <c r="F140" i="8"/>
  <c r="H202" i="9"/>
  <c r="E140" i="8"/>
  <c r="F199" i="9"/>
  <c r="C192" i="9"/>
  <c r="F148" i="8"/>
  <c r="E199" i="9"/>
  <c r="E201" i="9"/>
  <c r="C191" i="9"/>
  <c r="E208" i="9"/>
  <c r="G215" i="9"/>
  <c r="C199" i="9"/>
  <c r="D213" i="9"/>
  <c r="F210" i="9"/>
  <c r="H147" i="8"/>
  <c r="G148" i="8"/>
  <c r="F209" i="9"/>
  <c r="F216" i="9"/>
  <c r="C143" i="8"/>
  <c r="E151" i="8"/>
  <c r="C148" i="8"/>
  <c r="H194" i="9"/>
  <c r="F149" i="8"/>
  <c r="G140" i="8"/>
  <c r="F213" i="9"/>
  <c r="D144" i="8"/>
  <c r="G198" i="9"/>
  <c r="C189" i="9"/>
  <c r="E150" i="8"/>
  <c r="E212" i="9"/>
  <c r="G206" i="9"/>
  <c r="D204" i="9"/>
  <c r="E144" i="8"/>
  <c r="D143" i="8"/>
  <c r="E216" i="9"/>
  <c r="D197" i="9"/>
  <c r="D215" i="9"/>
  <c r="C204" i="9"/>
  <c r="C146" i="8"/>
  <c r="H151" i="8"/>
  <c r="C210" i="9"/>
  <c r="H197" i="9"/>
  <c r="E218" i="9"/>
  <c r="D210" i="9"/>
  <c r="G150" i="8"/>
  <c r="C209" i="9"/>
  <c r="C196" i="9"/>
  <c r="G141" i="8"/>
  <c r="C211" i="9"/>
  <c r="C198" i="9"/>
  <c r="F211" i="9"/>
  <c r="H214" i="9"/>
  <c r="F202" i="9"/>
  <c r="C216" i="9"/>
  <c r="D192" i="9"/>
  <c r="G143" i="8"/>
  <c r="E142" i="8"/>
  <c r="D189" i="9"/>
  <c r="C207" i="9"/>
  <c r="G188" i="9"/>
  <c r="E205" i="9"/>
  <c r="E145" i="8"/>
  <c r="F146" i="8"/>
  <c r="F198" i="9"/>
  <c r="C190" i="9"/>
  <c r="G217" i="9"/>
  <c r="F218" i="9"/>
  <c r="E141" i="8"/>
  <c r="E194" i="9"/>
  <c r="H199" i="9"/>
  <c r="G201" i="9"/>
  <c r="F191" i="9"/>
  <c r="C108" i="8"/>
  <c r="E210" i="9"/>
  <c r="E148" i="8"/>
  <c r="D203" i="9"/>
  <c r="G151" i="8"/>
  <c r="D140" i="8"/>
  <c r="G199" i="9"/>
  <c r="F190" i="9"/>
  <c r="H200" i="9"/>
  <c r="D142" i="8"/>
  <c r="F215" i="9"/>
  <c r="D206" i="9"/>
  <c r="E203" i="9"/>
  <c r="C195" i="9"/>
  <c r="G212" i="9"/>
  <c r="H195" i="9"/>
  <c r="D190" i="9"/>
  <c r="H145" i="8"/>
  <c r="E217" i="9"/>
  <c r="H192" i="9"/>
  <c r="G190" i="9"/>
  <c r="H387" i="6"/>
  <c r="E380" i="6"/>
  <c r="F404" i="6"/>
  <c r="D397" i="6"/>
  <c r="E376" i="6"/>
  <c r="H407" i="6"/>
  <c r="D378" i="6"/>
  <c r="E401" i="6"/>
  <c r="E389" i="6"/>
  <c r="G396" i="6"/>
  <c r="H391" i="6"/>
  <c r="E399" i="6"/>
  <c r="E221" i="5"/>
  <c r="H219" i="5"/>
  <c r="D222" i="5"/>
  <c r="F384" i="6"/>
  <c r="G377" i="6"/>
  <c r="C386" i="6"/>
  <c r="E393" i="6"/>
  <c r="G375" i="6"/>
  <c r="G399" i="6"/>
  <c r="E405" i="6"/>
  <c r="F376" i="6"/>
  <c r="H395" i="6"/>
  <c r="C400" i="6"/>
  <c r="D379" i="6"/>
  <c r="D406" i="6"/>
  <c r="E223" i="5"/>
  <c r="H226" i="5"/>
  <c r="C220" i="5"/>
  <c r="D405" i="6"/>
  <c r="F394" i="6"/>
  <c r="G397" i="6"/>
  <c r="F395" i="6"/>
  <c r="D385" i="6"/>
  <c r="C378" i="6"/>
  <c r="H375" i="6"/>
  <c r="F377" i="6"/>
  <c r="E407" i="6"/>
  <c r="F373" i="6"/>
  <c r="D393" i="6"/>
  <c r="F406" i="6"/>
  <c r="C221" i="5"/>
  <c r="F220" i="5"/>
  <c r="F378" i="6"/>
  <c r="C379" i="6"/>
  <c r="C404" i="6"/>
  <c r="D375" i="6"/>
  <c r="G371" i="6"/>
  <c r="G380" i="6"/>
  <c r="D400" i="6"/>
  <c r="C383" i="6"/>
  <c r="H390" i="6"/>
  <c r="F382" i="6"/>
  <c r="F383" i="6"/>
  <c r="D402" i="6"/>
  <c r="F219" i="5"/>
  <c r="H220" i="5"/>
  <c r="C219" i="5"/>
  <c r="C389" i="6"/>
  <c r="G408" i="6"/>
  <c r="H398" i="6"/>
  <c r="H397" i="6"/>
  <c r="C374" i="6"/>
  <c r="E381" i="6"/>
  <c r="D409" i="6"/>
  <c r="H381" i="6"/>
  <c r="E406" i="6"/>
  <c r="G393" i="6"/>
  <c r="C403" i="6"/>
  <c r="D407" i="6"/>
  <c r="G222" i="5"/>
  <c r="F391" i="6"/>
  <c r="F226" i="5"/>
  <c r="D403" i="6"/>
  <c r="F408" i="6"/>
  <c r="G387" i="6"/>
  <c r="E390" i="6"/>
  <c r="G394" i="6"/>
  <c r="E408" i="6"/>
  <c r="G405" i="6"/>
  <c r="C406" i="6"/>
  <c r="D377" i="6"/>
  <c r="C393" i="6"/>
  <c r="H377" i="6"/>
  <c r="D401" i="6"/>
  <c r="F222" i="5"/>
  <c r="E225" i="5"/>
  <c r="D226" i="5"/>
  <c r="F387" i="6"/>
  <c r="C399" i="6"/>
  <c r="H373" i="6"/>
  <c r="F385" i="6"/>
  <c r="D381" i="6"/>
  <c r="C375" i="6"/>
  <c r="C402" i="6"/>
  <c r="H394" i="6"/>
  <c r="G388" i="6"/>
  <c r="G398" i="6"/>
  <c r="H403" i="6"/>
  <c r="D384" i="6"/>
  <c r="E224" i="5"/>
  <c r="D225" i="5"/>
  <c r="C177" i="5"/>
  <c r="C371" i="6" s="1"/>
  <c r="C405" i="6"/>
  <c r="D395" i="6"/>
  <c r="D394" i="6"/>
  <c r="F399" i="6"/>
  <c r="C372" i="6"/>
  <c r="D390" i="6"/>
  <c r="G381" i="6"/>
  <c r="D387" i="6"/>
  <c r="E372" i="6"/>
  <c r="E411" i="6"/>
  <c r="F393" i="6"/>
  <c r="H404" i="6"/>
  <c r="G221" i="5"/>
  <c r="H400" i="6"/>
  <c r="C394" i="6"/>
  <c r="E403" i="6"/>
  <c r="E391" i="6"/>
  <c r="D396" i="6"/>
  <c r="G403" i="6"/>
  <c r="H382" i="6"/>
  <c r="F224" i="5"/>
  <c r="G411" i="6"/>
  <c r="G389" i="6"/>
  <c r="G373" i="6"/>
  <c r="C380" i="6"/>
  <c r="F381" i="6"/>
  <c r="C411" i="6"/>
  <c r="E404" i="6"/>
  <c r="E222" i="5"/>
  <c r="E378" i="6"/>
  <c r="D376" i="6"/>
  <c r="D404" i="6"/>
  <c r="C392" i="6"/>
  <c r="D382" i="6"/>
  <c r="G401" i="6"/>
  <c r="H409" i="6"/>
  <c r="G225" i="5"/>
  <c r="C376" i="6"/>
  <c r="C384" i="6"/>
  <c r="E400" i="6"/>
  <c r="C396" i="6"/>
  <c r="E374" i="6"/>
  <c r="C388" i="6"/>
  <c r="H372" i="6"/>
  <c r="E409" i="6"/>
  <c r="C225" i="5"/>
  <c r="C377" i="6"/>
  <c r="C410" i="6"/>
  <c r="F409" i="6"/>
  <c r="H384" i="6"/>
  <c r="G404" i="6"/>
  <c r="H386" i="6"/>
  <c r="H388" i="6"/>
  <c r="D411" i="6"/>
  <c r="F379" i="6"/>
  <c r="F398" i="6"/>
  <c r="H392" i="6"/>
  <c r="G402" i="6"/>
  <c r="C382" i="6"/>
  <c r="D391" i="6"/>
  <c r="E382" i="6"/>
  <c r="D374" i="6"/>
  <c r="F374" i="6"/>
  <c r="D219" i="5"/>
  <c r="D408" i="6"/>
  <c r="G384" i="6"/>
  <c r="H378" i="6"/>
  <c r="C397" i="6"/>
  <c r="E396" i="6"/>
  <c r="E387" i="6"/>
  <c r="H393" i="6"/>
  <c r="F411" i="6"/>
  <c r="E219" i="5"/>
  <c r="G379" i="6"/>
  <c r="F375" i="6"/>
  <c r="H379" i="6"/>
  <c r="D386" i="6"/>
  <c r="F410" i="6"/>
  <c r="E402" i="6"/>
  <c r="H399" i="6"/>
  <c r="F225" i="5"/>
  <c r="F401" i="6"/>
  <c r="G390" i="6"/>
  <c r="G382" i="6"/>
  <c r="E371" i="6"/>
  <c r="G385" i="6"/>
  <c r="G383" i="6"/>
  <c r="F372" i="6"/>
  <c r="F396" i="6"/>
  <c r="C224" i="5"/>
  <c r="E220" i="5"/>
  <c r="F403" i="6"/>
  <c r="H406" i="6"/>
  <c r="F390" i="6"/>
  <c r="E386" i="6"/>
  <c r="H410" i="6"/>
  <c r="C390" i="6"/>
  <c r="D398" i="6"/>
  <c r="D224" i="5"/>
  <c r="H222" i="5"/>
  <c r="G392" i="6"/>
  <c r="E383" i="6"/>
  <c r="F405" i="6"/>
  <c r="G395" i="6"/>
  <c r="E379" i="6"/>
  <c r="F392" i="6"/>
  <c r="E394" i="6"/>
  <c r="G223" i="5"/>
  <c r="H225" i="5"/>
  <c r="H383" i="6"/>
  <c r="H374" i="6"/>
  <c r="E398" i="6"/>
  <c r="G400" i="6"/>
  <c r="H380" i="6"/>
  <c r="F402" i="6"/>
  <c r="H405" i="6"/>
  <c r="C226" i="5"/>
  <c r="G219" i="5"/>
  <c r="G372" i="6"/>
  <c r="E385" i="6"/>
  <c r="C409" i="6"/>
  <c r="H376" i="6"/>
  <c r="G386" i="6"/>
  <c r="G391" i="6"/>
  <c r="H396" i="6"/>
  <c r="D220" i="5"/>
  <c r="H224" i="5"/>
  <c r="D389" i="6"/>
  <c r="F380" i="6"/>
  <c r="C387" i="6"/>
  <c r="C401" i="6"/>
  <c r="C385" i="6"/>
  <c r="G374" i="6"/>
  <c r="E410" i="6"/>
  <c r="H221" i="5"/>
  <c r="C222" i="5"/>
  <c r="F389" i="6"/>
  <c r="E375" i="6"/>
  <c r="C373" i="6"/>
  <c r="H389" i="6"/>
  <c r="E384" i="6"/>
  <c r="H411" i="6"/>
  <c r="E377" i="6"/>
  <c r="F386" i="6"/>
  <c r="H223" i="5"/>
  <c r="H408" i="6"/>
  <c r="F407" i="6"/>
  <c r="E388" i="6"/>
  <c r="C398" i="6"/>
  <c r="D399" i="6"/>
  <c r="F388" i="6"/>
  <c r="C391" i="6"/>
  <c r="D388" i="6"/>
  <c r="D380" i="6"/>
  <c r="H401" i="6"/>
  <c r="H402" i="6"/>
  <c r="H385" i="6"/>
  <c r="H371" i="6"/>
  <c r="F400" i="6"/>
  <c r="G376" i="6"/>
  <c r="D392" i="6"/>
  <c r="D373" i="6"/>
  <c r="C223" i="5"/>
  <c r="E395" i="6"/>
  <c r="F221" i="5"/>
  <c r="G378" i="6"/>
  <c r="G224" i="5"/>
  <c r="G410" i="6"/>
  <c r="G220" i="5"/>
  <c r="G406" i="6"/>
  <c r="D372" i="6"/>
  <c r="D221" i="5"/>
  <c r="C408" i="6"/>
  <c r="D383" i="6"/>
  <c r="G226" i="5"/>
  <c r="E373" i="6"/>
  <c r="C381" i="6"/>
  <c r="G409" i="6"/>
  <c r="F223" i="5"/>
  <c r="D371" i="6"/>
  <c r="E392" i="6"/>
  <c r="D410" i="6"/>
  <c r="E397" i="6"/>
  <c r="G407" i="6"/>
  <c r="C395" i="6"/>
  <c r="F397" i="6"/>
  <c r="F371" i="6"/>
  <c r="C407" i="6"/>
  <c r="E226" i="5"/>
  <c r="D223" i="5"/>
  <c r="F1067" i="3"/>
  <c r="F1038" i="3"/>
  <c r="H1039" i="3"/>
  <c r="G1047" i="3"/>
  <c r="E1054" i="3"/>
  <c r="F1054" i="3"/>
  <c r="G1052" i="3"/>
  <c r="D1027" i="3"/>
  <c r="C1067" i="3"/>
  <c r="H1056" i="3"/>
  <c r="H1032" i="3"/>
  <c r="F1027" i="3"/>
  <c r="U469" i="4"/>
  <c r="H1049" i="3"/>
  <c r="D1044" i="3"/>
  <c r="F1060" i="3"/>
  <c r="E1033" i="3"/>
  <c r="C1032" i="3"/>
  <c r="C1039" i="3"/>
  <c r="E1058" i="3"/>
  <c r="F1045" i="3"/>
  <c r="C1046" i="3"/>
  <c r="H1060" i="3"/>
  <c r="G1038" i="3"/>
  <c r="F1042" i="3"/>
  <c r="T476" i="4"/>
  <c r="Y478" i="4"/>
  <c r="W468" i="4"/>
  <c r="V479" i="4"/>
  <c r="U470" i="4"/>
  <c r="W464" i="4"/>
  <c r="C1038" i="3"/>
  <c r="C1036" i="3"/>
  <c r="C1062" i="3"/>
  <c r="E1060" i="3"/>
  <c r="C1049" i="3"/>
  <c r="G1029" i="3"/>
  <c r="D1059" i="3"/>
  <c r="G1055" i="3"/>
  <c r="F1031" i="3"/>
  <c r="C1041" i="3"/>
  <c r="E1042" i="3"/>
  <c r="E1066" i="3"/>
  <c r="H1061" i="3"/>
  <c r="G1031" i="3"/>
  <c r="F1051" i="3"/>
  <c r="C1055" i="3"/>
  <c r="C1043" i="3"/>
  <c r="C1028" i="3"/>
  <c r="E1057" i="3"/>
  <c r="W477" i="4"/>
  <c r="V473" i="4"/>
  <c r="U465" i="4"/>
  <c r="Y466" i="4"/>
  <c r="U477" i="4"/>
  <c r="T473" i="4"/>
  <c r="D1050" i="3"/>
  <c r="C1058" i="3"/>
  <c r="D1035" i="3"/>
  <c r="D1051" i="3"/>
  <c r="E1056" i="3"/>
  <c r="H1054" i="3"/>
  <c r="C1037" i="3"/>
  <c r="H1057" i="3"/>
  <c r="E1049" i="3"/>
  <c r="D1032" i="3"/>
  <c r="H1053" i="3"/>
  <c r="G1033" i="3"/>
  <c r="F1066" i="3"/>
  <c r="X470" i="4"/>
  <c r="X475" i="4"/>
  <c r="U479" i="4"/>
  <c r="W476" i="4"/>
  <c r="V480" i="4"/>
  <c r="F1035" i="3"/>
  <c r="F1041" i="3"/>
  <c r="H1062" i="3"/>
  <c r="E1062" i="3"/>
  <c r="G1042" i="3"/>
  <c r="G1040" i="3"/>
  <c r="G1067" i="3"/>
  <c r="E1063" i="3"/>
  <c r="F1040" i="3"/>
  <c r="W479" i="4"/>
  <c r="V481" i="4"/>
  <c r="T470" i="4"/>
  <c r="V464" i="4"/>
  <c r="Y473" i="4"/>
  <c r="W470" i="4"/>
  <c r="C1052" i="3"/>
  <c r="C1057" i="3"/>
  <c r="H1047" i="3"/>
  <c r="D1062" i="3"/>
  <c r="E1039" i="3"/>
  <c r="G1066" i="3"/>
  <c r="E1044" i="3"/>
  <c r="D1061" i="3"/>
  <c r="E1037" i="3"/>
  <c r="F1059" i="3"/>
  <c r="U478" i="4"/>
  <c r="T466" i="4"/>
  <c r="E1061" i="3"/>
  <c r="X465" i="4"/>
  <c r="W474" i="4"/>
  <c r="U481" i="4"/>
  <c r="H1037" i="3"/>
  <c r="H1042" i="3"/>
  <c r="D1047" i="3"/>
  <c r="C1056" i="3"/>
  <c r="F1032" i="3"/>
  <c r="D1065" i="3"/>
  <c r="C1059" i="3"/>
  <c r="C1053" i="3"/>
  <c r="G1054" i="3"/>
  <c r="H1052" i="3"/>
  <c r="Y474" i="4"/>
  <c r="U468" i="4"/>
  <c r="E1040" i="3"/>
  <c r="D1037" i="3"/>
  <c r="D1042" i="3"/>
  <c r="G1032" i="3"/>
  <c r="D1056" i="3"/>
  <c r="G1057" i="3"/>
  <c r="G1028" i="3"/>
  <c r="E1029" i="3"/>
  <c r="G1056" i="3"/>
  <c r="E1048" i="3"/>
  <c r="G1037" i="3"/>
  <c r="X477" i="4"/>
  <c r="U467" i="4"/>
  <c r="U480" i="4"/>
  <c r="X471" i="4"/>
  <c r="Y464" i="4"/>
  <c r="X468" i="4"/>
  <c r="C1031" i="3"/>
  <c r="D1030" i="3"/>
  <c r="D1048" i="3"/>
  <c r="D1046" i="3"/>
  <c r="G1050" i="3"/>
  <c r="C1044" i="3"/>
  <c r="H1066" i="3"/>
  <c r="G1063" i="3"/>
  <c r="H1029" i="3"/>
  <c r="G1036" i="3"/>
  <c r="V470" i="4"/>
  <c r="W481" i="4"/>
  <c r="Y480" i="4"/>
  <c r="Y467" i="4"/>
  <c r="U473" i="4"/>
  <c r="F1044" i="3"/>
  <c r="C1065" i="3"/>
  <c r="D1055" i="3"/>
  <c r="H1034" i="3"/>
  <c r="D1034" i="3"/>
  <c r="E1030" i="3"/>
  <c r="C1042" i="3"/>
  <c r="D1060" i="3"/>
  <c r="E1059" i="3"/>
  <c r="E1046" i="3"/>
  <c r="Y469" i="4"/>
  <c r="T477" i="4"/>
  <c r="Y476" i="4"/>
  <c r="V466" i="4"/>
  <c r="V465" i="4"/>
  <c r="F1033" i="3"/>
  <c r="H1033" i="3"/>
  <c r="H1058" i="3"/>
  <c r="H1051" i="3"/>
  <c r="H1035" i="3"/>
  <c r="F1050" i="3"/>
  <c r="G1062" i="3"/>
  <c r="F1055" i="3"/>
  <c r="E1052" i="3"/>
  <c r="H1064" i="3"/>
  <c r="T472" i="4"/>
  <c r="V474" i="4"/>
  <c r="T467" i="4"/>
  <c r="X481" i="4"/>
  <c r="X464" i="4"/>
  <c r="C1045" i="3"/>
  <c r="G1053" i="3"/>
  <c r="G1065" i="3"/>
  <c r="G1030" i="3"/>
  <c r="G1041" i="3"/>
  <c r="H1067" i="3"/>
  <c r="H1031" i="3"/>
  <c r="E1027" i="3"/>
  <c r="C1061" i="3"/>
  <c r="F1056" i="3"/>
  <c r="U474" i="4"/>
  <c r="T478" i="4"/>
  <c r="X479" i="4"/>
  <c r="W475" i="4"/>
  <c r="U472" i="4"/>
  <c r="H1059" i="3"/>
  <c r="H1045" i="3"/>
  <c r="H1050" i="3"/>
  <c r="D1064" i="3"/>
  <c r="E1045" i="3"/>
  <c r="F1061" i="3"/>
  <c r="G1045" i="3"/>
  <c r="G1049" i="3"/>
  <c r="F1065" i="3"/>
  <c r="D1041" i="3"/>
  <c r="X478" i="4"/>
  <c r="X463" i="4"/>
  <c r="V471" i="4"/>
  <c r="Y477" i="4"/>
  <c r="T421" i="4"/>
  <c r="G1034" i="3"/>
  <c r="D1036" i="3"/>
  <c r="D1033" i="3"/>
  <c r="E1036" i="3"/>
  <c r="D1054" i="3"/>
  <c r="E1034" i="3"/>
  <c r="E1053" i="3"/>
  <c r="D1058" i="3"/>
  <c r="F1047" i="3"/>
  <c r="H1027" i="3"/>
  <c r="V476" i="4"/>
  <c r="T481" i="4"/>
  <c r="Y463" i="4"/>
  <c r="W480" i="4"/>
  <c r="V477" i="4"/>
  <c r="F1036" i="3"/>
  <c r="D1053" i="3"/>
  <c r="F1029" i="3"/>
  <c r="G1058" i="3"/>
  <c r="H1041" i="3"/>
  <c r="C1054" i="3"/>
  <c r="E1031" i="3"/>
  <c r="G1051" i="3"/>
  <c r="C1033" i="3"/>
  <c r="F1037" i="3"/>
  <c r="X473" i="4"/>
  <c r="C1030" i="3"/>
  <c r="Y479" i="4"/>
  <c r="X469" i="4"/>
  <c r="X466" i="4"/>
  <c r="D1031" i="3"/>
  <c r="H1036" i="3"/>
  <c r="C1060" i="3"/>
  <c r="E1051" i="3"/>
  <c r="F1039" i="3"/>
  <c r="D1066" i="3"/>
  <c r="E1050" i="3"/>
  <c r="E1032" i="3"/>
  <c r="G1061" i="3"/>
  <c r="G1064" i="3"/>
  <c r="U466" i="4"/>
  <c r="V475" i="4"/>
  <c r="X467" i="4"/>
  <c r="U463" i="4"/>
  <c r="T469" i="4"/>
  <c r="F1028" i="3"/>
  <c r="C1050" i="3"/>
  <c r="D1063" i="3"/>
  <c r="D1045" i="3"/>
  <c r="F1064" i="3"/>
  <c r="F1063" i="3"/>
  <c r="H1048" i="3"/>
  <c r="D1057" i="3"/>
  <c r="G1046" i="3"/>
  <c r="H1028" i="3"/>
  <c r="T480" i="4"/>
  <c r="V468" i="4"/>
  <c r="T468" i="4"/>
  <c r="W472" i="4"/>
  <c r="X472" i="4"/>
  <c r="G1039" i="3"/>
  <c r="C1048" i="3"/>
  <c r="D1029" i="3"/>
  <c r="V472" i="4"/>
  <c r="T464" i="4"/>
  <c r="H1044" i="3"/>
  <c r="H1046" i="3"/>
  <c r="F1052" i="3"/>
  <c r="Y472" i="4"/>
  <c r="F1049" i="3"/>
  <c r="G1035" i="3"/>
  <c r="H1038" i="3"/>
  <c r="V467" i="4"/>
  <c r="D1049" i="3"/>
  <c r="G1048" i="3"/>
  <c r="E1043" i="3"/>
  <c r="W466" i="4"/>
  <c r="C1034" i="3"/>
  <c r="F1046" i="3"/>
  <c r="D1038" i="3"/>
  <c r="T465" i="4"/>
  <c r="G1044" i="3"/>
  <c r="E1028" i="3"/>
  <c r="H1043" i="3"/>
  <c r="T474" i="4"/>
  <c r="F1058" i="3"/>
  <c r="F1043" i="3"/>
  <c r="E1067" i="3"/>
  <c r="Y481" i="4"/>
  <c r="E1064" i="3"/>
  <c r="H1030" i="3"/>
  <c r="H1063" i="3"/>
  <c r="T471" i="4"/>
  <c r="E1047" i="3"/>
  <c r="C1064" i="3"/>
  <c r="U471" i="4"/>
  <c r="Y471" i="4"/>
  <c r="H1065" i="3"/>
  <c r="C1047" i="3"/>
  <c r="W478" i="4"/>
  <c r="W473" i="4"/>
  <c r="G1059" i="3"/>
  <c r="D1052" i="3"/>
  <c r="Y475" i="4"/>
  <c r="U476" i="4"/>
  <c r="F1062" i="3"/>
  <c r="C1035" i="3"/>
  <c r="G1043" i="3"/>
  <c r="Y468" i="4"/>
  <c r="V463" i="4"/>
  <c r="D1028" i="3"/>
  <c r="C1066" i="3"/>
  <c r="H1055" i="3"/>
  <c r="W467" i="4"/>
  <c r="X476" i="4"/>
  <c r="F1048" i="3"/>
  <c r="F1057" i="3"/>
  <c r="C1040" i="3"/>
  <c r="X480" i="4"/>
  <c r="D1039" i="3"/>
  <c r="F1030" i="3"/>
  <c r="E1065" i="3"/>
  <c r="W463" i="4"/>
  <c r="W469" i="4"/>
  <c r="H1040" i="3"/>
  <c r="F1034" i="3"/>
  <c r="C1051" i="3"/>
  <c r="Y465" i="4"/>
  <c r="U464" i="4"/>
  <c r="G1027" i="3"/>
  <c r="D1043" i="3"/>
  <c r="C1063" i="3"/>
  <c r="V478" i="4"/>
  <c r="V469" i="4"/>
  <c r="E1055" i="3"/>
  <c r="E1035" i="3"/>
  <c r="D1067" i="3"/>
  <c r="Y470" i="4"/>
  <c r="X474" i="4"/>
  <c r="G1060" i="3"/>
  <c r="E1038" i="3"/>
  <c r="F1053" i="3"/>
  <c r="T479" i="4"/>
  <c r="W471" i="4"/>
  <c r="C1029" i="3"/>
  <c r="E1041" i="3"/>
  <c r="D1040" i="3"/>
  <c r="U475" i="4"/>
  <c r="T475" i="4"/>
  <c r="W465" i="4"/>
  <c r="I676" i="3"/>
  <c r="I697" i="3"/>
  <c r="I343" i="4"/>
  <c r="I677" i="3"/>
  <c r="I695" i="3"/>
  <c r="I329" i="4"/>
  <c r="I671" i="3"/>
  <c r="I668" i="3"/>
  <c r="I682" i="3"/>
  <c r="I331" i="4"/>
  <c r="I667" i="3"/>
  <c r="I333" i="4"/>
  <c r="I694" i="3"/>
  <c r="I332" i="4"/>
  <c r="I698" i="3"/>
  <c r="I684" i="3"/>
  <c r="I336" i="4"/>
  <c r="I670" i="3"/>
  <c r="I691" i="3"/>
  <c r="I341" i="4"/>
  <c r="I659" i="3"/>
  <c r="I672" i="3"/>
  <c r="I326" i="4"/>
  <c r="I664" i="3"/>
  <c r="I692" i="3"/>
  <c r="I283" i="4"/>
  <c r="I669" i="3"/>
  <c r="I660" i="3"/>
  <c r="I337" i="4"/>
  <c r="I690" i="3"/>
  <c r="I688" i="3"/>
  <c r="I340" i="4"/>
  <c r="I679" i="3"/>
  <c r="I673" i="3"/>
  <c r="I339" i="4"/>
  <c r="I661" i="3"/>
  <c r="I683" i="3"/>
  <c r="I338" i="4"/>
  <c r="I666" i="3"/>
  <c r="I687" i="3"/>
  <c r="I693" i="3"/>
  <c r="I675" i="3"/>
  <c r="I680" i="3"/>
  <c r="I685" i="3"/>
  <c r="I674" i="3"/>
  <c r="I662" i="3"/>
  <c r="I681" i="3"/>
  <c r="I686" i="3"/>
  <c r="I696" i="3"/>
  <c r="I663" i="3"/>
  <c r="I678" i="3"/>
  <c r="I665" i="3"/>
  <c r="I330" i="4"/>
  <c r="I335" i="4"/>
  <c r="I334" i="4"/>
  <c r="I342" i="4"/>
  <c r="I328" i="4"/>
  <c r="I327" i="4"/>
  <c r="I689" i="3"/>
  <c r="M230" i="9"/>
  <c r="AD151" i="8"/>
  <c r="M244" i="9"/>
  <c r="AD150" i="8"/>
  <c r="M223" i="9"/>
  <c r="AD145" i="8"/>
  <c r="M229" i="9"/>
  <c r="M228" i="9"/>
  <c r="M249" i="9"/>
  <c r="M224" i="9"/>
  <c r="M220" i="9"/>
  <c r="M239" i="9"/>
  <c r="M236" i="9"/>
  <c r="AD146" i="8"/>
  <c r="M225" i="9"/>
  <c r="AD144" i="8"/>
  <c r="M246" i="9"/>
  <c r="M233" i="9"/>
  <c r="M226" i="9"/>
  <c r="M243" i="9"/>
  <c r="M235" i="9"/>
  <c r="AD149" i="8"/>
  <c r="M240" i="9"/>
  <c r="M234" i="9"/>
  <c r="M245" i="9"/>
  <c r="AD143" i="8"/>
  <c r="M238" i="9"/>
  <c r="M231" i="9"/>
  <c r="M222" i="9"/>
  <c r="AD141" i="8"/>
  <c r="M227" i="9"/>
  <c r="AD148" i="8"/>
  <c r="M221" i="9"/>
  <c r="AD142" i="8"/>
  <c r="M232" i="9"/>
  <c r="AD147" i="8"/>
  <c r="M242" i="9"/>
  <c r="M247" i="9"/>
  <c r="M241" i="9"/>
  <c r="M248" i="9"/>
  <c r="M237" i="9"/>
  <c r="AD108" i="8"/>
  <c r="K1382" i="3"/>
  <c r="K1364" i="3"/>
  <c r="AB617" i="4"/>
  <c r="K1377" i="3"/>
  <c r="K1370" i="3"/>
  <c r="AB616" i="4"/>
  <c r="K1379" i="3"/>
  <c r="K1369" i="3"/>
  <c r="AB615" i="4"/>
  <c r="K1389" i="3"/>
  <c r="K1359" i="3"/>
  <c r="AB614" i="4"/>
  <c r="K1368" i="3"/>
  <c r="K1356" i="3"/>
  <c r="AB618" i="4"/>
  <c r="K1385" i="3"/>
  <c r="K1376" i="3"/>
  <c r="AB605" i="4"/>
  <c r="K1392" i="3"/>
  <c r="K1381" i="3"/>
  <c r="AB602" i="4"/>
  <c r="K1365" i="3"/>
  <c r="K1380" i="3"/>
  <c r="AB559" i="4"/>
  <c r="K1363" i="3"/>
  <c r="K1372" i="3"/>
  <c r="AB611" i="4"/>
  <c r="K1373" i="3"/>
  <c r="K1362" i="3"/>
  <c r="K1358" i="3"/>
  <c r="K1374" i="3"/>
  <c r="K1390" i="3"/>
  <c r="K1387" i="3"/>
  <c r="K1378" i="3"/>
  <c r="K1383" i="3"/>
  <c r="K1361" i="3"/>
  <c r="AB604" i="4"/>
  <c r="K1388" i="3"/>
  <c r="AB608" i="4"/>
  <c r="K1357" i="3"/>
  <c r="AB610" i="4"/>
  <c r="K1371" i="3"/>
  <c r="AB609" i="4"/>
  <c r="K1393" i="3"/>
  <c r="AB612" i="4"/>
  <c r="K1391" i="3"/>
  <c r="K1395" i="3"/>
  <c r="AB607" i="4"/>
  <c r="K1360" i="3"/>
  <c r="K1384" i="3"/>
  <c r="AB613" i="4"/>
  <c r="K1375" i="3"/>
  <c r="K1367" i="3"/>
  <c r="AB606" i="4"/>
  <c r="AB619" i="4"/>
  <c r="K1386" i="3"/>
  <c r="K1366" i="3"/>
  <c r="K1394" i="3"/>
  <c r="AB603" i="4"/>
  <c r="J522" i="3"/>
  <c r="J520" i="3"/>
  <c r="J266" i="4"/>
  <c r="J505" i="3"/>
  <c r="J268" i="4"/>
  <c r="J501" i="3"/>
  <c r="J515" i="3"/>
  <c r="J512" i="3"/>
  <c r="J513" i="3"/>
  <c r="J518" i="3"/>
  <c r="J525" i="3"/>
  <c r="J523" i="3"/>
  <c r="J511" i="3"/>
  <c r="J528" i="3"/>
  <c r="J526" i="3"/>
  <c r="J273" i="4"/>
  <c r="J499" i="3"/>
  <c r="J508" i="3"/>
  <c r="J270" i="4"/>
  <c r="J531" i="3"/>
  <c r="J497" i="3"/>
  <c r="J258" i="4"/>
  <c r="J495" i="3"/>
  <c r="J502" i="3"/>
  <c r="J264" i="4"/>
  <c r="J521" i="3"/>
  <c r="J507" i="3"/>
  <c r="J272" i="4"/>
  <c r="J517" i="3"/>
  <c r="J260" i="4"/>
  <c r="J274" i="4"/>
  <c r="J510" i="3"/>
  <c r="J519" i="3"/>
  <c r="J269" i="4"/>
  <c r="J532" i="3"/>
  <c r="J529" i="3"/>
  <c r="J271" i="4"/>
  <c r="J530" i="3"/>
  <c r="J214" i="4"/>
  <c r="J500" i="3"/>
  <c r="J503" i="3"/>
  <c r="J265" i="4"/>
  <c r="J514" i="3"/>
  <c r="J261" i="4"/>
  <c r="J262" i="4"/>
  <c r="J259" i="4"/>
  <c r="J267" i="4"/>
  <c r="J257" i="4"/>
  <c r="J506" i="3"/>
  <c r="J527" i="3"/>
  <c r="J504" i="3"/>
  <c r="J524" i="3"/>
  <c r="J496" i="3"/>
  <c r="J534" i="3"/>
  <c r="J533" i="3"/>
  <c r="J516" i="3"/>
  <c r="J498" i="3"/>
  <c r="J509" i="3"/>
  <c r="J263" i="4"/>
  <c r="I123" i="9"/>
  <c r="I91" i="8"/>
  <c r="I104" i="9"/>
  <c r="I98" i="8"/>
  <c r="I112" i="9"/>
  <c r="I95" i="8"/>
  <c r="I98" i="9"/>
  <c r="I117" i="9"/>
  <c r="I96" i="9"/>
  <c r="I96" i="8"/>
  <c r="I113" i="9"/>
  <c r="I97" i="8"/>
  <c r="I109" i="9"/>
  <c r="I90" i="8"/>
  <c r="I119" i="9"/>
  <c r="I120" i="9"/>
  <c r="I105" i="9"/>
  <c r="I107" i="9"/>
  <c r="I99" i="9"/>
  <c r="I114" i="9"/>
  <c r="I106" i="9"/>
  <c r="I118" i="9"/>
  <c r="I121" i="9"/>
  <c r="I97" i="9"/>
  <c r="I101" i="9"/>
  <c r="I102" i="9"/>
  <c r="I57" i="8"/>
  <c r="I122" i="9"/>
  <c r="I93" i="8"/>
  <c r="I100" i="9"/>
  <c r="I99" i="8"/>
  <c r="I110" i="9"/>
  <c r="I94" i="8"/>
  <c r="I125" i="9"/>
  <c r="I100" i="8"/>
  <c r="I116" i="9"/>
  <c r="I115" i="9"/>
  <c r="I108" i="9"/>
  <c r="I92" i="8"/>
  <c r="I124" i="9"/>
  <c r="I103" i="9"/>
  <c r="I111" i="9"/>
  <c r="Z541" i="4"/>
  <c r="Z533" i="4"/>
  <c r="Z537" i="4"/>
  <c r="Z549" i="4"/>
  <c r="Z539" i="4"/>
  <c r="Z535" i="4"/>
  <c r="Z540" i="4"/>
  <c r="Z548" i="4"/>
  <c r="Z546" i="4"/>
  <c r="Z490" i="4"/>
  <c r="Z532" i="4" s="1"/>
  <c r="Z545" i="4"/>
  <c r="Z543" i="4"/>
  <c r="Z534" i="4"/>
  <c r="Z536" i="4"/>
  <c r="Z550" i="4"/>
  <c r="Z544" i="4"/>
  <c r="Z547" i="4"/>
  <c r="Z538" i="4"/>
  <c r="Z542" i="4"/>
  <c r="J334" i="3"/>
  <c r="J194" i="4"/>
  <c r="J198" i="4"/>
  <c r="J336" i="3"/>
  <c r="J196" i="4"/>
  <c r="J200" i="4"/>
  <c r="J365" i="3"/>
  <c r="J191" i="4"/>
  <c r="J190" i="4"/>
  <c r="J366" i="3"/>
  <c r="J204" i="4"/>
  <c r="J188" i="4"/>
  <c r="J362" i="3"/>
  <c r="J359" i="3"/>
  <c r="J350" i="3"/>
  <c r="J353" i="3"/>
  <c r="J369" i="3"/>
  <c r="J341" i="3"/>
  <c r="J335" i="3"/>
  <c r="J338" i="3"/>
  <c r="J192" i="4"/>
  <c r="J340" i="3"/>
  <c r="J193" i="4"/>
  <c r="J337" i="3"/>
  <c r="J354" i="3"/>
  <c r="J339" i="3"/>
  <c r="J201" i="4"/>
  <c r="J342" i="3"/>
  <c r="J189" i="4"/>
  <c r="J364" i="3"/>
  <c r="J145" i="4"/>
  <c r="J348" i="3"/>
  <c r="J333" i="3"/>
  <c r="J358" i="3"/>
  <c r="J199" i="4"/>
  <c r="J332" i="3"/>
  <c r="J345" i="3"/>
  <c r="J368" i="3"/>
  <c r="J202" i="4"/>
  <c r="J351" i="3"/>
  <c r="J195" i="4"/>
  <c r="J370" i="3"/>
  <c r="J344" i="3"/>
  <c r="J203" i="4"/>
  <c r="J343" i="3"/>
  <c r="J356" i="3"/>
  <c r="J349" i="3"/>
  <c r="J357" i="3"/>
  <c r="J352" i="3"/>
  <c r="J360" i="3"/>
  <c r="J346" i="3"/>
  <c r="J355" i="3"/>
  <c r="J347" i="3"/>
  <c r="J361" i="3"/>
  <c r="J331" i="3"/>
  <c r="J197" i="4"/>
  <c r="J367" i="3"/>
  <c r="J205" i="4"/>
  <c r="J363" i="3"/>
  <c r="L501" i="6"/>
  <c r="L513" i="6"/>
  <c r="L276" i="5"/>
  <c r="L502" i="6"/>
  <c r="L528" i="6"/>
  <c r="L518" i="6"/>
  <c r="L280" i="5"/>
  <c r="L516" i="6"/>
  <c r="L523" i="6"/>
  <c r="L514" i="6"/>
  <c r="L525" i="6"/>
  <c r="L521" i="6"/>
  <c r="L508" i="6"/>
  <c r="L281" i="5"/>
  <c r="L509" i="6"/>
  <c r="L505" i="6"/>
  <c r="L279" i="5"/>
  <c r="L499" i="6"/>
  <c r="L506" i="6"/>
  <c r="L511" i="6"/>
  <c r="L520" i="6"/>
  <c r="L507" i="6"/>
  <c r="L530" i="6"/>
  <c r="L517" i="6"/>
  <c r="L533" i="6"/>
  <c r="L522" i="6"/>
  <c r="L498" i="6"/>
  <c r="L532" i="6"/>
  <c r="L234" i="5"/>
  <c r="L494" i="6" s="1"/>
  <c r="L524" i="6"/>
  <c r="L277" i="5"/>
  <c r="L495" i="6"/>
  <c r="L278" i="5"/>
  <c r="L504" i="6"/>
  <c r="L496" i="6"/>
  <c r="L497" i="6"/>
  <c r="L529" i="6"/>
  <c r="L527" i="6"/>
  <c r="L519" i="6"/>
  <c r="L534" i="6"/>
  <c r="L503" i="6"/>
  <c r="L510" i="6"/>
  <c r="L512" i="6"/>
  <c r="L526" i="6"/>
  <c r="L283" i="5"/>
  <c r="L500" i="6"/>
  <c r="L531" i="6"/>
  <c r="L515" i="6"/>
  <c r="L282" i="5"/>
  <c r="M1056" i="3"/>
  <c r="M1043" i="3"/>
  <c r="AD464" i="4"/>
  <c r="M1060" i="3"/>
  <c r="M1041" i="3"/>
  <c r="AD476" i="4"/>
  <c r="M1047" i="3"/>
  <c r="M1058" i="3"/>
  <c r="AD478" i="4"/>
  <c r="M1065" i="3"/>
  <c r="M1063" i="3"/>
  <c r="AD468" i="4"/>
  <c r="M1051" i="3"/>
  <c r="M1044" i="3"/>
  <c r="AD479" i="4"/>
  <c r="M1064" i="3"/>
  <c r="M1030" i="3"/>
  <c r="AD472" i="4"/>
  <c r="M1029" i="3"/>
  <c r="M1057" i="3"/>
  <c r="AD469" i="4"/>
  <c r="M1036" i="3"/>
  <c r="M1048" i="3"/>
  <c r="AD475" i="4"/>
  <c r="M1032" i="3"/>
  <c r="M1053" i="3"/>
  <c r="M1046" i="3"/>
  <c r="M1055" i="3"/>
  <c r="M1066" i="3"/>
  <c r="M1050" i="3"/>
  <c r="M1059" i="3"/>
  <c r="AD471" i="4"/>
  <c r="M1031" i="3"/>
  <c r="AD421" i="4"/>
  <c r="M1042" i="3"/>
  <c r="AD467" i="4"/>
  <c r="M1035" i="3"/>
  <c r="M1028" i="3"/>
  <c r="AD480" i="4"/>
  <c r="M1052" i="3"/>
  <c r="M1045" i="3"/>
  <c r="AD465" i="4"/>
  <c r="M1061" i="3"/>
  <c r="M1038" i="3"/>
  <c r="AD474" i="4"/>
  <c r="M1037" i="3"/>
  <c r="M1049" i="3"/>
  <c r="AD466" i="4"/>
  <c r="M1067" i="3"/>
  <c r="M1062" i="3"/>
  <c r="AD481" i="4"/>
  <c r="AD477" i="4"/>
  <c r="AD470" i="4"/>
  <c r="M1040" i="3"/>
  <c r="M1039" i="3"/>
  <c r="M1034" i="3"/>
  <c r="M1033" i="3"/>
  <c r="M1054" i="3"/>
  <c r="AD473" i="4"/>
  <c r="I192" i="3"/>
  <c r="I122" i="4"/>
  <c r="I177" i="3"/>
  <c r="I198" i="3"/>
  <c r="I134" i="4"/>
  <c r="I197" i="3"/>
  <c r="I181" i="3"/>
  <c r="I201" i="3"/>
  <c r="I204" i="3"/>
  <c r="I193" i="3"/>
  <c r="I205" i="3"/>
  <c r="I188" i="3"/>
  <c r="I186" i="3"/>
  <c r="I130" i="4"/>
  <c r="I185" i="3"/>
  <c r="I189" i="3"/>
  <c r="I123" i="4"/>
  <c r="I199" i="3"/>
  <c r="I173" i="3"/>
  <c r="I131" i="4"/>
  <c r="I203" i="3"/>
  <c r="I175" i="3"/>
  <c r="I200" i="3"/>
  <c r="I124" i="4"/>
  <c r="I206" i="3"/>
  <c r="I119" i="4"/>
  <c r="I176" i="3"/>
  <c r="I169" i="3"/>
  <c r="I202" i="3"/>
  <c r="I132" i="4"/>
  <c r="I178" i="3"/>
  <c r="I174" i="3"/>
  <c r="I180" i="3"/>
  <c r="I172" i="3"/>
  <c r="I170" i="3"/>
  <c r="I190" i="3"/>
  <c r="I133" i="4"/>
  <c r="I191" i="3"/>
  <c r="I125" i="4"/>
  <c r="I183" i="3"/>
  <c r="I129" i="4"/>
  <c r="I179" i="3"/>
  <c r="I120" i="4"/>
  <c r="I171" i="3"/>
  <c r="I121" i="4"/>
  <c r="I194" i="3"/>
  <c r="I184" i="3"/>
  <c r="I126" i="4"/>
  <c r="I187" i="3"/>
  <c r="I167" i="3"/>
  <c r="I128" i="4"/>
  <c r="I195" i="3"/>
  <c r="I127" i="4"/>
  <c r="I136" i="4"/>
  <c r="I196" i="3"/>
  <c r="I135" i="4"/>
  <c r="I76" i="4"/>
  <c r="I168" i="3"/>
  <c r="I182" i="3"/>
  <c r="K333" i="6"/>
  <c r="K356" i="6"/>
  <c r="AS164" i="5"/>
  <c r="K344" i="6"/>
  <c r="K364" i="6"/>
  <c r="AS163" i="5"/>
  <c r="K338" i="6"/>
  <c r="K340" i="6"/>
  <c r="AS167" i="5"/>
  <c r="K337" i="6"/>
  <c r="K365" i="6"/>
  <c r="AS165" i="5"/>
  <c r="K341" i="6"/>
  <c r="K354" i="6"/>
  <c r="K363" i="6"/>
  <c r="K366" i="6"/>
  <c r="K334" i="6"/>
  <c r="K342" i="6"/>
  <c r="AS168" i="5"/>
  <c r="K339" i="6"/>
  <c r="K367" i="6"/>
  <c r="AS169" i="5"/>
  <c r="K348" i="6"/>
  <c r="K353" i="6"/>
  <c r="K362" i="6"/>
  <c r="K358" i="6"/>
  <c r="K352" i="6"/>
  <c r="K370" i="6"/>
  <c r="K335" i="6"/>
  <c r="AS120" i="5"/>
  <c r="K330" i="6" s="1"/>
  <c r="K345" i="6"/>
  <c r="K360" i="6"/>
  <c r="K336" i="6"/>
  <c r="K369" i="6"/>
  <c r="K331" i="6"/>
  <c r="K361" i="6"/>
  <c r="K349" i="6"/>
  <c r="K357" i="6"/>
  <c r="K332" i="6"/>
  <c r="AS166" i="5"/>
  <c r="AS162" i="5"/>
  <c r="K343" i="6"/>
  <c r="K359" i="6"/>
  <c r="K351" i="6"/>
  <c r="K368" i="6"/>
  <c r="K347" i="6"/>
  <c r="K350" i="6"/>
  <c r="K355" i="6"/>
  <c r="K346" i="6"/>
  <c r="I872" i="3"/>
  <c r="I876" i="3"/>
  <c r="Z404" i="4"/>
  <c r="I867" i="3"/>
  <c r="I869" i="3"/>
  <c r="Z395" i="4"/>
  <c r="I893" i="3"/>
  <c r="I897" i="3"/>
  <c r="Z396" i="4"/>
  <c r="I898" i="3"/>
  <c r="I885" i="3"/>
  <c r="Z411" i="4"/>
  <c r="I884" i="3"/>
  <c r="I866" i="3"/>
  <c r="I888" i="3"/>
  <c r="Z407" i="4"/>
  <c r="I889" i="3"/>
  <c r="Z405" i="4"/>
  <c r="I865" i="3"/>
  <c r="Z409" i="4"/>
  <c r="I879" i="3"/>
  <c r="Z398" i="4"/>
  <c r="I878" i="3"/>
  <c r="Z403" i="4"/>
  <c r="I903" i="3"/>
  <c r="Z408" i="4"/>
  <c r="I886" i="3"/>
  <c r="I875" i="3"/>
  <c r="Z400" i="4"/>
  <c r="I891" i="3"/>
  <c r="I890" i="3"/>
  <c r="Z402" i="4"/>
  <c r="I887" i="3"/>
  <c r="I895" i="3"/>
  <c r="Z406" i="4"/>
  <c r="I882" i="3"/>
  <c r="I871" i="3"/>
  <c r="I901" i="3"/>
  <c r="I881" i="3"/>
  <c r="I873" i="3"/>
  <c r="Z410" i="4"/>
  <c r="I883" i="3"/>
  <c r="Z399" i="4"/>
  <c r="I877" i="3"/>
  <c r="Z412" i="4"/>
  <c r="I892" i="3"/>
  <c r="I896" i="3"/>
  <c r="I899" i="3"/>
  <c r="I868" i="3"/>
  <c r="I894" i="3"/>
  <c r="I870" i="3"/>
  <c r="I880" i="3"/>
  <c r="I874" i="3"/>
  <c r="I902" i="3"/>
  <c r="I864" i="3"/>
  <c r="Z397" i="4"/>
  <c r="Z352" i="4"/>
  <c r="Z401" i="4"/>
  <c r="I900" i="3"/>
  <c r="J850" i="3"/>
  <c r="J839" i="3"/>
  <c r="J408" i="4"/>
  <c r="J860" i="3"/>
  <c r="J826" i="3"/>
  <c r="J399" i="4"/>
  <c r="J856" i="3"/>
  <c r="J828" i="3"/>
  <c r="J837" i="3"/>
  <c r="J859" i="3"/>
  <c r="J844" i="3"/>
  <c r="J398" i="4"/>
  <c r="J861" i="3"/>
  <c r="J847" i="3"/>
  <c r="J845" i="3"/>
  <c r="J831" i="3"/>
  <c r="J838" i="3"/>
  <c r="J841" i="3"/>
  <c r="J843" i="3"/>
  <c r="J403" i="4"/>
  <c r="J855" i="3"/>
  <c r="J404" i="4"/>
  <c r="J834" i="3"/>
  <c r="J396" i="4"/>
  <c r="J833" i="3"/>
  <c r="J406" i="4"/>
  <c r="J836" i="3"/>
  <c r="J400" i="4"/>
  <c r="J827" i="3"/>
  <c r="J397" i="4"/>
  <c r="J854" i="3"/>
  <c r="J832" i="3"/>
  <c r="J409" i="4"/>
  <c r="J825" i="3"/>
  <c r="J851" i="3"/>
  <c r="J407" i="4"/>
  <c r="J835" i="3"/>
  <c r="J857" i="3"/>
  <c r="J405" i="4"/>
  <c r="J858" i="3"/>
  <c r="J862" i="3"/>
  <c r="J402" i="4"/>
  <c r="J840" i="3"/>
  <c r="J842" i="3"/>
  <c r="J846" i="3"/>
  <c r="J829" i="3"/>
  <c r="J852" i="3"/>
  <c r="J824" i="3"/>
  <c r="J410" i="4"/>
  <c r="J401" i="4"/>
  <c r="J411" i="4"/>
  <c r="J395" i="4"/>
  <c r="J412" i="4"/>
  <c r="J823" i="3"/>
  <c r="J830" i="3"/>
  <c r="J848" i="3"/>
  <c r="J853" i="3"/>
  <c r="J849" i="3"/>
  <c r="J352" i="4"/>
  <c r="I805" i="3"/>
  <c r="I806" i="3"/>
  <c r="BH335" i="4"/>
  <c r="I798" i="3"/>
  <c r="I819" i="3"/>
  <c r="BH334" i="4"/>
  <c r="I811" i="3"/>
  <c r="I787" i="3"/>
  <c r="BH340" i="4"/>
  <c r="I816" i="3"/>
  <c r="I785" i="3"/>
  <c r="BH339" i="4"/>
  <c r="I790" i="3"/>
  <c r="I802" i="3"/>
  <c r="BH337" i="4"/>
  <c r="I821" i="3"/>
  <c r="I783" i="3"/>
  <c r="BH330" i="4"/>
  <c r="I784" i="3"/>
  <c r="I796" i="3"/>
  <c r="BH343" i="4"/>
  <c r="I813" i="3"/>
  <c r="I788" i="3"/>
  <c r="BH338" i="4"/>
  <c r="I795" i="3"/>
  <c r="I793" i="3"/>
  <c r="BH331" i="4"/>
  <c r="I794" i="3"/>
  <c r="I786" i="3"/>
  <c r="BH328" i="4"/>
  <c r="I799" i="3"/>
  <c r="I807" i="3"/>
  <c r="I804" i="3"/>
  <c r="I812" i="3"/>
  <c r="I809" i="3"/>
  <c r="BH283" i="4"/>
  <c r="I820" i="3"/>
  <c r="BH333" i="4"/>
  <c r="I792" i="3"/>
  <c r="BH329" i="4"/>
  <c r="I808" i="3"/>
  <c r="BH336" i="4"/>
  <c r="I818" i="3"/>
  <c r="I797" i="3"/>
  <c r="BH326" i="4"/>
  <c r="BH332" i="4"/>
  <c r="BH341" i="4"/>
  <c r="I810" i="3"/>
  <c r="BH342" i="4"/>
  <c r="I789" i="3"/>
  <c r="I800" i="3"/>
  <c r="I815" i="3"/>
  <c r="I814" i="3"/>
  <c r="I782" i="3"/>
  <c r="I803" i="3"/>
  <c r="I801" i="3"/>
  <c r="I791" i="3"/>
  <c r="I817" i="3"/>
  <c r="BH327" i="4"/>
  <c r="I717" i="3"/>
  <c r="I709" i="3"/>
  <c r="Z343" i="4"/>
  <c r="I710" i="3"/>
  <c r="I734" i="3"/>
  <c r="Z335" i="4"/>
  <c r="I707" i="3"/>
  <c r="I721" i="3"/>
  <c r="Z332" i="4"/>
  <c r="I715" i="3"/>
  <c r="I704" i="3"/>
  <c r="Z283" i="4"/>
  <c r="I712" i="3"/>
  <c r="I726" i="3"/>
  <c r="I706" i="3"/>
  <c r="I725" i="3"/>
  <c r="I731" i="3"/>
  <c r="Z331" i="4"/>
  <c r="I722" i="3"/>
  <c r="I716" i="3"/>
  <c r="Z339" i="4"/>
  <c r="I730" i="3"/>
  <c r="I735" i="3"/>
  <c r="Z342" i="4"/>
  <c r="I727" i="3"/>
  <c r="I708" i="3"/>
  <c r="Z327" i="4"/>
  <c r="I703" i="3"/>
  <c r="I718" i="3"/>
  <c r="I732" i="3"/>
  <c r="Z334" i="4"/>
  <c r="I713" i="3"/>
  <c r="Z340" i="4"/>
  <c r="I719" i="3"/>
  <c r="I723" i="3"/>
  <c r="Z341" i="4"/>
  <c r="I736" i="3"/>
  <c r="I714" i="3"/>
  <c r="Z338" i="4"/>
  <c r="I739" i="3"/>
  <c r="I705" i="3"/>
  <c r="Z337" i="4"/>
  <c r="I702" i="3"/>
  <c r="I720" i="3"/>
  <c r="Z329" i="4"/>
  <c r="I733" i="3"/>
  <c r="I737" i="3"/>
  <c r="I738" i="3"/>
  <c r="I729" i="3"/>
  <c r="I701" i="3"/>
  <c r="I711" i="3"/>
  <c r="Z328" i="4"/>
  <c r="Z336" i="4"/>
  <c r="Z326" i="4"/>
  <c r="Z333" i="4"/>
  <c r="Z330" i="4"/>
  <c r="I724" i="3"/>
  <c r="I700" i="3"/>
  <c r="I728" i="3"/>
  <c r="AN546" i="4"/>
  <c r="AO537" i="4"/>
  <c r="AK541" i="4"/>
  <c r="AK490" i="4"/>
  <c r="AK536" i="4"/>
  <c r="AM536" i="4"/>
  <c r="AL545" i="4"/>
  <c r="AP534" i="4"/>
  <c r="AO541" i="4"/>
  <c r="AP547" i="4"/>
  <c r="AK549" i="4"/>
  <c r="AK534" i="4"/>
  <c r="AK535" i="4"/>
  <c r="AK542" i="4"/>
  <c r="AM535" i="4"/>
  <c r="AP540" i="4"/>
  <c r="AM544" i="4"/>
  <c r="AN536" i="4"/>
  <c r="AL550" i="4"/>
  <c r="AM540" i="4"/>
  <c r="AL549" i="4"/>
  <c r="AN550" i="4"/>
  <c r="AP543" i="4"/>
  <c r="AM538" i="4"/>
  <c r="AM532" i="4"/>
  <c r="AN541" i="4"/>
  <c r="AL548" i="4"/>
  <c r="AM547" i="4"/>
  <c r="AP546" i="4"/>
  <c r="AP541" i="4"/>
  <c r="AM542" i="4"/>
  <c r="AO538" i="4"/>
  <c r="AN539" i="4"/>
  <c r="AL544" i="4"/>
  <c r="AM533" i="4"/>
  <c r="AK540" i="4"/>
  <c r="AO549" i="4"/>
  <c r="AO545" i="4"/>
  <c r="AK548" i="4"/>
  <c r="AM550" i="4"/>
  <c r="AP544" i="4"/>
  <c r="AP549" i="4"/>
  <c r="AP550" i="4"/>
  <c r="AN538" i="4"/>
  <c r="AP538" i="4"/>
  <c r="AL541" i="4"/>
  <c r="AL534" i="4"/>
  <c r="AN547" i="4"/>
  <c r="AK537" i="4"/>
  <c r="AM545" i="4"/>
  <c r="AK543" i="4"/>
  <c r="AL543" i="4"/>
  <c r="AM537" i="4"/>
  <c r="AL533" i="4"/>
  <c r="AM543" i="4"/>
  <c r="AP539" i="4"/>
  <c r="AK538" i="4"/>
  <c r="AN544" i="4"/>
  <c r="AN533" i="4"/>
  <c r="AM541" i="4"/>
  <c r="AN540" i="4"/>
  <c r="AN542" i="4"/>
  <c r="AP545" i="4"/>
  <c r="AK546" i="4"/>
  <c r="AP536" i="4"/>
  <c r="AM534" i="4"/>
  <c r="AN537" i="4"/>
  <c r="AN532" i="4"/>
  <c r="AO540" i="4"/>
  <c r="AL537" i="4"/>
  <c r="AO547" i="4"/>
  <c r="AK533" i="4"/>
  <c r="AL532" i="4"/>
  <c r="AO542" i="4"/>
  <c r="AN549" i="4"/>
  <c r="AK539" i="4"/>
  <c r="AL542" i="4"/>
  <c r="AL535" i="4"/>
  <c r="AO544" i="4"/>
  <c r="AK545" i="4"/>
  <c r="AO535" i="4"/>
  <c r="AL547" i="4"/>
  <c r="AO532" i="4"/>
  <c r="AL536" i="4"/>
  <c r="AP532" i="4"/>
  <c r="AO533" i="4"/>
  <c r="AN543" i="4"/>
  <c r="AN545" i="4"/>
  <c r="AP535" i="4"/>
  <c r="AM546" i="4"/>
  <c r="AK550" i="4"/>
  <c r="AN535" i="4"/>
  <c r="AO546" i="4"/>
  <c r="AP537" i="4"/>
  <c r="AK544" i="4"/>
  <c r="AO550" i="4"/>
  <c r="AP542" i="4"/>
  <c r="AO548" i="4"/>
  <c r="AL540" i="4"/>
  <c r="AO539" i="4"/>
  <c r="AL539" i="4"/>
  <c r="AN548" i="4"/>
  <c r="AP533" i="4"/>
  <c r="AO536" i="4"/>
  <c r="AK547" i="4"/>
  <c r="AL546" i="4"/>
  <c r="AO534" i="4"/>
  <c r="AM539" i="4"/>
  <c r="AN534" i="4"/>
  <c r="AM549" i="4"/>
  <c r="AP548" i="4"/>
  <c r="AL538" i="4"/>
  <c r="AO543" i="4"/>
  <c r="AM548" i="4"/>
  <c r="H702" i="3"/>
  <c r="D737" i="3"/>
  <c r="D723" i="3"/>
  <c r="E725" i="3"/>
  <c r="D702" i="3"/>
  <c r="F729" i="3"/>
  <c r="G725" i="3"/>
  <c r="G739" i="3"/>
  <c r="H704" i="3"/>
  <c r="C733" i="3"/>
  <c r="G700" i="3"/>
  <c r="Y332" i="4"/>
  <c r="D728" i="3"/>
  <c r="W334" i="4"/>
  <c r="X336" i="4"/>
  <c r="T331" i="4"/>
  <c r="V327" i="4"/>
  <c r="V326" i="4"/>
  <c r="C726" i="3"/>
  <c r="H738" i="3"/>
  <c r="D716" i="3"/>
  <c r="G722" i="3"/>
  <c r="G715" i="3"/>
  <c r="H739" i="3"/>
  <c r="H732" i="3"/>
  <c r="E739" i="3"/>
  <c r="C737" i="3"/>
  <c r="F723" i="3"/>
  <c r="D714" i="3"/>
  <c r="E712" i="3"/>
  <c r="F716" i="3"/>
  <c r="F734" i="3"/>
  <c r="D722" i="3"/>
  <c r="H730" i="3"/>
  <c r="F700" i="3"/>
  <c r="E724" i="3"/>
  <c r="X337" i="4"/>
  <c r="F707" i="3"/>
  <c r="T327" i="4"/>
  <c r="U332" i="4"/>
  <c r="W340" i="4"/>
  <c r="V342" i="4"/>
  <c r="T335" i="4"/>
  <c r="H709" i="3"/>
  <c r="E720" i="3"/>
  <c r="C718" i="3"/>
  <c r="E706" i="3"/>
  <c r="D710" i="3"/>
  <c r="C738" i="3"/>
  <c r="F721" i="3"/>
  <c r="F722" i="3"/>
  <c r="H718" i="3"/>
  <c r="C739" i="3"/>
  <c r="H726" i="3"/>
  <c r="Y331" i="4"/>
  <c r="G705" i="3"/>
  <c r="Y339" i="4"/>
  <c r="E708" i="3"/>
  <c r="D704" i="3"/>
  <c r="C700" i="3"/>
  <c r="H719" i="3"/>
  <c r="G727" i="3"/>
  <c r="G720" i="3"/>
  <c r="C717" i="3"/>
  <c r="H737" i="3"/>
  <c r="D701" i="3"/>
  <c r="D731" i="3"/>
  <c r="D735" i="3"/>
  <c r="F710" i="3"/>
  <c r="E714" i="3"/>
  <c r="T341" i="4"/>
  <c r="T340" i="4"/>
  <c r="T330" i="4"/>
  <c r="U340" i="4"/>
  <c r="X328" i="4"/>
  <c r="C725" i="3"/>
  <c r="F713" i="3"/>
  <c r="G717" i="3"/>
  <c r="H733" i="3"/>
  <c r="H729" i="3"/>
  <c r="G737" i="3"/>
  <c r="F706" i="3"/>
  <c r="G718" i="3"/>
  <c r="C722" i="3"/>
  <c r="G732" i="3"/>
  <c r="H711" i="3"/>
  <c r="U339" i="4"/>
  <c r="H721" i="3"/>
  <c r="U336" i="4"/>
  <c r="T338" i="4"/>
  <c r="X330" i="4"/>
  <c r="W339" i="4"/>
  <c r="W332" i="4"/>
  <c r="E734" i="3"/>
  <c r="D711" i="3"/>
  <c r="F732" i="3"/>
  <c r="D719" i="3"/>
  <c r="F725" i="3"/>
  <c r="H713" i="3"/>
  <c r="C704" i="3"/>
  <c r="D703" i="3"/>
  <c r="D700" i="3"/>
  <c r="F738" i="3"/>
  <c r="Y341" i="4"/>
  <c r="F735" i="3"/>
  <c r="V334" i="4"/>
  <c r="W338" i="4"/>
  <c r="D706" i="3"/>
  <c r="C713" i="3"/>
  <c r="C730" i="3"/>
  <c r="E716" i="3"/>
  <c r="E722" i="3"/>
  <c r="C707" i="3"/>
  <c r="C716" i="3"/>
  <c r="E730" i="3"/>
  <c r="D720" i="3"/>
  <c r="H716" i="3"/>
  <c r="W330" i="4"/>
  <c r="Y330" i="4"/>
  <c r="X331" i="4"/>
  <c r="W331" i="4"/>
  <c r="H736" i="3"/>
  <c r="E718" i="3"/>
  <c r="C719" i="3"/>
  <c r="F709" i="3"/>
  <c r="E710" i="3"/>
  <c r="G699" i="3"/>
  <c r="G706" i="3"/>
  <c r="D715" i="3"/>
  <c r="V338" i="4"/>
  <c r="G708" i="3"/>
  <c r="Y343" i="4"/>
  <c r="X329" i="4"/>
  <c r="W342" i="4"/>
  <c r="U331" i="4"/>
  <c r="C708" i="3"/>
  <c r="H728" i="3"/>
  <c r="H712" i="3"/>
  <c r="G709" i="3"/>
  <c r="E735" i="3"/>
  <c r="F731" i="3"/>
  <c r="H708" i="3"/>
  <c r="C701" i="3"/>
  <c r="T333" i="4"/>
  <c r="T328" i="4"/>
  <c r="U337" i="4"/>
  <c r="T334" i="4"/>
  <c r="X326" i="4"/>
  <c r="D732" i="3"/>
  <c r="C714" i="3"/>
  <c r="E701" i="3"/>
  <c r="C728" i="3"/>
  <c r="H722" i="3"/>
  <c r="H720" i="3"/>
  <c r="C724" i="3"/>
  <c r="E704" i="3"/>
  <c r="U330" i="4"/>
  <c r="X335" i="4"/>
  <c r="V331" i="4"/>
  <c r="T283" i="4"/>
  <c r="Y326" i="4"/>
  <c r="D705" i="3"/>
  <c r="H707" i="3"/>
  <c r="D738" i="3"/>
  <c r="G728" i="3"/>
  <c r="F714" i="3"/>
  <c r="E707" i="3"/>
  <c r="E711" i="3"/>
  <c r="H706" i="3"/>
  <c r="Y336" i="4"/>
  <c r="W337" i="4"/>
  <c r="W336" i="4"/>
  <c r="Y333" i="4"/>
  <c r="U335" i="4"/>
  <c r="G723" i="3"/>
  <c r="E726" i="3"/>
  <c r="G721" i="3"/>
  <c r="H727" i="3"/>
  <c r="H705" i="3"/>
  <c r="F736" i="3"/>
  <c r="G726" i="3"/>
  <c r="C720" i="3"/>
  <c r="W328" i="4"/>
  <c r="V325" i="4"/>
  <c r="Y328" i="4"/>
  <c r="Y325" i="4"/>
  <c r="W327" i="4"/>
  <c r="C709" i="3"/>
  <c r="H714" i="3"/>
  <c r="E733" i="3"/>
  <c r="E736" i="3"/>
  <c r="F737" i="3"/>
  <c r="H703" i="3"/>
  <c r="G710" i="3"/>
  <c r="G704" i="3"/>
  <c r="X339" i="4"/>
  <c r="T339" i="4"/>
  <c r="W341" i="4"/>
  <c r="Y342" i="4"/>
  <c r="X343" i="4"/>
  <c r="F708" i="3"/>
  <c r="F718" i="3"/>
  <c r="F702" i="3"/>
  <c r="F724" i="3"/>
  <c r="D724" i="3"/>
  <c r="C706" i="3"/>
  <c r="E705" i="3"/>
  <c r="E709" i="3"/>
  <c r="Y334" i="4"/>
  <c r="V343" i="4"/>
  <c r="X340" i="4"/>
  <c r="U343" i="4"/>
  <c r="Y340" i="4"/>
  <c r="E713" i="3"/>
  <c r="E723" i="3"/>
  <c r="F699" i="3"/>
  <c r="F711" i="3"/>
  <c r="D707" i="3"/>
  <c r="G701" i="3"/>
  <c r="E721" i="3"/>
  <c r="G730" i="3"/>
  <c r="V335" i="4"/>
  <c r="U338" i="4"/>
  <c r="X325" i="4"/>
  <c r="V340" i="4"/>
  <c r="U327" i="4"/>
  <c r="C710" i="3"/>
  <c r="H723" i="3"/>
  <c r="F733" i="3"/>
  <c r="H710" i="3"/>
  <c r="H715" i="3"/>
  <c r="E727" i="3"/>
  <c r="F720" i="3"/>
  <c r="H731" i="3"/>
  <c r="G714" i="3"/>
  <c r="T342" i="4"/>
  <c r="Y329" i="4"/>
  <c r="U328" i="4"/>
  <c r="X333" i="4"/>
  <c r="E737" i="3"/>
  <c r="G734" i="3"/>
  <c r="G738" i="3"/>
  <c r="F730" i="3"/>
  <c r="D734" i="3"/>
  <c r="C711" i="3"/>
  <c r="H734" i="3"/>
  <c r="C736" i="3"/>
  <c r="H717" i="3"/>
  <c r="U326" i="4"/>
  <c r="Y338" i="4"/>
  <c r="U334" i="4"/>
  <c r="V330" i="4"/>
  <c r="G707" i="3"/>
  <c r="G712" i="3"/>
  <c r="E728" i="3"/>
  <c r="C712" i="3"/>
  <c r="D729" i="3"/>
  <c r="F739" i="3"/>
  <c r="C703" i="3"/>
  <c r="D730" i="3"/>
  <c r="E729" i="3"/>
  <c r="E719" i="3"/>
  <c r="U329" i="4"/>
  <c r="U325" i="4"/>
  <c r="V341" i="4"/>
  <c r="X334" i="4"/>
  <c r="D699" i="3"/>
  <c r="G729" i="3"/>
  <c r="C705" i="3"/>
  <c r="E700" i="3"/>
  <c r="F703" i="3"/>
  <c r="F726" i="3"/>
  <c r="D727" i="3"/>
  <c r="E699" i="3"/>
  <c r="D733" i="3"/>
  <c r="F704" i="3"/>
  <c r="W343" i="4"/>
  <c r="X338" i="4"/>
  <c r="V329" i="4"/>
  <c r="Y327" i="4"/>
  <c r="G719" i="3"/>
  <c r="D721" i="3"/>
  <c r="G735" i="3"/>
  <c r="C735" i="3"/>
  <c r="D712" i="3"/>
  <c r="D717" i="3"/>
  <c r="C732" i="3"/>
  <c r="H701" i="3"/>
  <c r="E703" i="3"/>
  <c r="D718" i="3"/>
  <c r="V339" i="4"/>
  <c r="W335" i="4"/>
  <c r="T343" i="4"/>
  <c r="X332" i="4"/>
  <c r="E738" i="3"/>
  <c r="E731" i="3"/>
  <c r="X327" i="4"/>
  <c r="C734" i="3"/>
  <c r="D708" i="3"/>
  <c r="V328" i="4"/>
  <c r="D736" i="3"/>
  <c r="D713" i="3"/>
  <c r="T329" i="4"/>
  <c r="G736" i="3"/>
  <c r="G724" i="3"/>
  <c r="V336" i="4"/>
  <c r="F717" i="3"/>
  <c r="E717" i="3"/>
  <c r="T336" i="4"/>
  <c r="F705" i="3"/>
  <c r="E715" i="3"/>
  <c r="T332" i="4"/>
  <c r="F727" i="3"/>
  <c r="F701" i="3"/>
  <c r="G703" i="3"/>
  <c r="V332" i="4"/>
  <c r="G711" i="3"/>
  <c r="F719" i="3"/>
  <c r="V333" i="4"/>
  <c r="T326" i="4"/>
  <c r="H735" i="3"/>
  <c r="G713" i="3"/>
  <c r="W333" i="4"/>
  <c r="V337" i="4"/>
  <c r="E732" i="3"/>
  <c r="C727" i="3"/>
  <c r="W325" i="4"/>
  <c r="U342" i="4"/>
  <c r="F715" i="3"/>
  <c r="E702" i="3"/>
  <c r="C721" i="3"/>
  <c r="T337" i="4"/>
  <c r="C731" i="3"/>
  <c r="D739" i="3"/>
  <c r="W326" i="4"/>
  <c r="G716" i="3"/>
  <c r="H699" i="3"/>
  <c r="Y335" i="4"/>
  <c r="C702" i="3"/>
  <c r="H725" i="3"/>
  <c r="X341" i="4"/>
  <c r="D725" i="3"/>
  <c r="F712" i="3"/>
  <c r="X342" i="4"/>
  <c r="D709" i="3"/>
  <c r="G702" i="3"/>
  <c r="Y337" i="4"/>
  <c r="F728" i="3"/>
  <c r="D726" i="3"/>
  <c r="U341" i="4"/>
  <c r="G733" i="3"/>
  <c r="C729" i="3"/>
  <c r="U333" i="4"/>
  <c r="H724" i="3"/>
  <c r="G731" i="3"/>
  <c r="W329" i="4"/>
  <c r="C723" i="3"/>
  <c r="C715" i="3"/>
  <c r="H700" i="3"/>
  <c r="U149" i="8"/>
  <c r="E227" i="9"/>
  <c r="D219" i="9"/>
  <c r="X151" i="8"/>
  <c r="E231" i="9"/>
  <c r="T141" i="8"/>
  <c r="E232" i="9"/>
  <c r="V143" i="8"/>
  <c r="H225" i="9"/>
  <c r="F219" i="9"/>
  <c r="C233" i="9"/>
  <c r="D233" i="9"/>
  <c r="Y149" i="8"/>
  <c r="Y146" i="8"/>
  <c r="C242" i="9"/>
  <c r="C231" i="9"/>
  <c r="X140" i="8"/>
  <c r="C227" i="9"/>
  <c r="H247" i="9"/>
  <c r="F240" i="9"/>
  <c r="E229" i="9"/>
  <c r="G230" i="9"/>
  <c r="H234" i="9"/>
  <c r="W140" i="8"/>
  <c r="F234" i="9"/>
  <c r="F247" i="9"/>
  <c r="D248" i="9"/>
  <c r="V142" i="8"/>
  <c r="H220" i="9"/>
  <c r="U142" i="8"/>
  <c r="F248" i="9"/>
  <c r="F241" i="9"/>
  <c r="G240" i="9"/>
  <c r="C229" i="9"/>
  <c r="C234" i="9"/>
  <c r="U145" i="8"/>
  <c r="D238" i="9"/>
  <c r="G237" i="9"/>
  <c r="G242" i="9"/>
  <c r="W141" i="8"/>
  <c r="D234" i="9"/>
  <c r="V148" i="8"/>
  <c r="D232" i="9"/>
  <c r="E242" i="9"/>
  <c r="E234" i="9"/>
  <c r="G241" i="9"/>
  <c r="D237" i="9"/>
  <c r="F246" i="9"/>
  <c r="D243" i="9"/>
  <c r="Y148" i="8"/>
  <c r="D228" i="9"/>
  <c r="G247" i="9"/>
  <c r="D224" i="9"/>
  <c r="T143" i="8"/>
  <c r="G248" i="9"/>
  <c r="D223" i="9"/>
  <c r="E228" i="9"/>
  <c r="X142" i="8"/>
  <c r="U147" i="8"/>
  <c r="F229" i="9"/>
  <c r="F239" i="9"/>
  <c r="F249" i="9"/>
  <c r="E246" i="9"/>
  <c r="H242" i="9"/>
  <c r="X147" i="8"/>
  <c r="F223" i="9"/>
  <c r="H224" i="9"/>
  <c r="H230" i="9"/>
  <c r="H232" i="9"/>
  <c r="V150" i="8"/>
  <c r="C221" i="9"/>
  <c r="C226" i="9"/>
  <c r="H249" i="9"/>
  <c r="C236" i="9"/>
  <c r="D229" i="9"/>
  <c r="T148" i="8"/>
  <c r="E233" i="9"/>
  <c r="H231" i="9"/>
  <c r="D240" i="9"/>
  <c r="D247" i="9"/>
  <c r="H246" i="9"/>
  <c r="H239" i="9"/>
  <c r="H244" i="9"/>
  <c r="G238" i="9"/>
  <c r="E226" i="9"/>
  <c r="F226" i="9"/>
  <c r="Y141" i="8"/>
  <c r="X143" i="8"/>
  <c r="H248" i="9"/>
  <c r="H228" i="9"/>
  <c r="X148" i="8"/>
  <c r="W142" i="8"/>
  <c r="E247" i="9"/>
  <c r="F230" i="9"/>
  <c r="C247" i="9"/>
  <c r="C220" i="9"/>
  <c r="C241" i="9"/>
  <c r="D249" i="9"/>
  <c r="X149" i="8"/>
  <c r="G233" i="9"/>
  <c r="D227" i="9"/>
  <c r="E239" i="9"/>
  <c r="F243" i="9"/>
  <c r="E240" i="9"/>
  <c r="C235" i="9"/>
  <c r="F242" i="9"/>
  <c r="C222" i="9"/>
  <c r="E236" i="9"/>
  <c r="E219" i="9"/>
  <c r="W149" i="8"/>
  <c r="X150" i="8"/>
  <c r="G223" i="9"/>
  <c r="G245" i="9"/>
  <c r="V147" i="8"/>
  <c r="C225" i="9"/>
  <c r="W150" i="8"/>
  <c r="F228" i="9"/>
  <c r="D245" i="9"/>
  <c r="H235" i="9"/>
  <c r="C223" i="9"/>
  <c r="G221" i="9"/>
  <c r="Y144" i="8"/>
  <c r="G246" i="9"/>
  <c r="W144" i="8"/>
  <c r="C224" i="9"/>
  <c r="H236" i="9"/>
  <c r="F244" i="9"/>
  <c r="H222" i="9"/>
  <c r="X141" i="8"/>
  <c r="U146" i="8"/>
  <c r="F232" i="9"/>
  <c r="F225" i="9"/>
  <c r="E249" i="9"/>
  <c r="E237" i="9"/>
  <c r="V149" i="8"/>
  <c r="G228" i="9"/>
  <c r="G235" i="9"/>
  <c r="C237" i="9"/>
  <c r="G220" i="9"/>
  <c r="G239" i="9"/>
  <c r="F236" i="9"/>
  <c r="V140" i="8"/>
  <c r="U150" i="8"/>
  <c r="C230" i="9"/>
  <c r="D244" i="9"/>
  <c r="T146" i="8"/>
  <c r="W145" i="8"/>
  <c r="Y143" i="8"/>
  <c r="C245" i="9"/>
  <c r="G225" i="9"/>
  <c r="G243" i="9"/>
  <c r="C228" i="9"/>
  <c r="G231" i="9"/>
  <c r="Y147" i="8"/>
  <c r="D220" i="9"/>
  <c r="T145" i="8"/>
  <c r="W148" i="8"/>
  <c r="G244" i="9"/>
  <c r="W143" i="8"/>
  <c r="T149" i="8"/>
  <c r="D235" i="9"/>
  <c r="F245" i="9"/>
  <c r="E225" i="9"/>
  <c r="H219" i="9"/>
  <c r="G222" i="9"/>
  <c r="E230" i="9"/>
  <c r="H233" i="9"/>
  <c r="H229" i="9"/>
  <c r="H245" i="9"/>
  <c r="Y150" i="8"/>
  <c r="X146" i="8"/>
  <c r="U148" i="8"/>
  <c r="X144" i="8"/>
  <c r="H243" i="9"/>
  <c r="H221" i="9"/>
  <c r="G226" i="9"/>
  <c r="G232" i="9"/>
  <c r="G236" i="9"/>
  <c r="Y142" i="8"/>
  <c r="F233" i="9"/>
  <c r="F220" i="9"/>
  <c r="Y151" i="8"/>
  <c r="E223" i="9"/>
  <c r="G227" i="9"/>
  <c r="F235" i="9"/>
  <c r="D242" i="9"/>
  <c r="D239" i="9"/>
  <c r="D231" i="9"/>
  <c r="V145" i="8"/>
  <c r="E221" i="9"/>
  <c r="H240" i="9"/>
  <c r="U144" i="8"/>
  <c r="D225" i="9"/>
  <c r="X145" i="8"/>
  <c r="C246" i="9"/>
  <c r="H223" i="9"/>
  <c r="T150" i="8"/>
  <c r="T147" i="8"/>
  <c r="G249" i="9"/>
  <c r="E245" i="9"/>
  <c r="T144" i="8"/>
  <c r="T142" i="8"/>
  <c r="U141" i="8"/>
  <c r="U140" i="8"/>
  <c r="C249" i="9"/>
  <c r="C248" i="9"/>
  <c r="F224" i="9"/>
  <c r="H241" i="9"/>
  <c r="E241" i="9"/>
  <c r="F227" i="9"/>
  <c r="G219" i="9"/>
  <c r="G234" i="9"/>
  <c r="U151" i="8"/>
  <c r="D230" i="9"/>
  <c r="E248" i="9"/>
  <c r="Y145" i="8"/>
  <c r="T151" i="8"/>
  <c r="D236" i="9"/>
  <c r="W146" i="8"/>
  <c r="T108" i="8"/>
  <c r="E224" i="9"/>
  <c r="E238" i="9"/>
  <c r="C239" i="9"/>
  <c r="W147" i="8"/>
  <c r="C243" i="9"/>
  <c r="E235" i="9"/>
  <c r="G224" i="9"/>
  <c r="W151" i="8"/>
  <c r="D221" i="9"/>
  <c r="V146" i="8"/>
  <c r="D241" i="9"/>
  <c r="H237" i="9"/>
  <c r="H226" i="9"/>
  <c r="E244" i="9"/>
  <c r="E222" i="9"/>
  <c r="F222" i="9"/>
  <c r="H227" i="9"/>
  <c r="H238" i="9"/>
  <c r="C240" i="9"/>
  <c r="F238" i="9"/>
  <c r="F221" i="9"/>
  <c r="E243" i="9"/>
  <c r="F231" i="9"/>
  <c r="F237" i="9"/>
  <c r="V141" i="8"/>
  <c r="C244" i="9"/>
  <c r="D222" i="9"/>
  <c r="V144" i="8"/>
  <c r="D226" i="9"/>
  <c r="G229" i="9"/>
  <c r="C232" i="9"/>
  <c r="U143" i="8"/>
  <c r="E220" i="9"/>
  <c r="D246" i="9"/>
  <c r="Y140" i="8"/>
  <c r="C238" i="9"/>
  <c r="V151" i="8"/>
  <c r="G486" i="6"/>
  <c r="C467" i="6"/>
  <c r="F459" i="6"/>
  <c r="H463" i="6"/>
  <c r="F484" i="6"/>
  <c r="C454" i="6"/>
  <c r="G459" i="6"/>
  <c r="C480" i="6"/>
  <c r="C490" i="6"/>
  <c r="H475" i="6"/>
  <c r="H477" i="6"/>
  <c r="G478" i="6"/>
  <c r="AO221" i="5"/>
  <c r="AM220" i="5"/>
  <c r="AP222" i="5"/>
  <c r="C483" i="6"/>
  <c r="G465" i="6"/>
  <c r="E479" i="6"/>
  <c r="H453" i="6"/>
  <c r="C477" i="6"/>
  <c r="H476" i="6"/>
  <c r="G490" i="6"/>
  <c r="G454" i="6"/>
  <c r="C479" i="6"/>
  <c r="H487" i="6"/>
  <c r="F486" i="6"/>
  <c r="G492" i="6"/>
  <c r="G462" i="6"/>
  <c r="H483" i="6"/>
  <c r="G461" i="6"/>
  <c r="F457" i="6"/>
  <c r="D455" i="6"/>
  <c r="D467" i="6"/>
  <c r="H455" i="6"/>
  <c r="C473" i="6"/>
  <c r="G481" i="6"/>
  <c r="AL221" i="5"/>
  <c r="AM225" i="5"/>
  <c r="C488" i="6"/>
  <c r="AM222" i="5"/>
  <c r="G453" i="6"/>
  <c r="D465" i="6"/>
  <c r="AP223" i="5"/>
  <c r="D470" i="6"/>
  <c r="D456" i="6"/>
  <c r="G475" i="6"/>
  <c r="F463" i="6"/>
  <c r="D478" i="6"/>
  <c r="H479" i="6"/>
  <c r="G483" i="6"/>
  <c r="E481" i="6"/>
  <c r="E482" i="6"/>
  <c r="C461" i="6"/>
  <c r="H478" i="6"/>
  <c r="AM226" i="5"/>
  <c r="C456" i="6"/>
  <c r="E463" i="6"/>
  <c r="H456" i="6"/>
  <c r="E461" i="6"/>
  <c r="E462" i="6"/>
  <c r="G463" i="6"/>
  <c r="H482" i="6"/>
  <c r="F481" i="6"/>
  <c r="G480" i="6"/>
  <c r="D473" i="6"/>
  <c r="D460" i="6"/>
  <c r="E489" i="6"/>
  <c r="D466" i="6"/>
  <c r="AO220" i="5"/>
  <c r="AN220" i="5"/>
  <c r="E475" i="6"/>
  <c r="C486" i="6"/>
  <c r="D489" i="6"/>
  <c r="D480" i="6"/>
  <c r="C493" i="6"/>
  <c r="D461" i="6"/>
  <c r="E474" i="6"/>
  <c r="G466" i="6"/>
  <c r="H489" i="6"/>
  <c r="H462" i="6"/>
  <c r="F493" i="6"/>
  <c r="G469" i="6"/>
  <c r="H484" i="6"/>
  <c r="AK219" i="5"/>
  <c r="AK224" i="5"/>
  <c r="E493" i="6"/>
  <c r="AM224" i="5"/>
  <c r="C471" i="6"/>
  <c r="E473" i="6"/>
  <c r="H461" i="6"/>
  <c r="E471" i="6"/>
  <c r="C482" i="6"/>
  <c r="F478" i="6"/>
  <c r="C459" i="6"/>
  <c r="H493" i="6"/>
  <c r="F455" i="6"/>
  <c r="H465" i="6"/>
  <c r="D484" i="6"/>
  <c r="AN219" i="5"/>
  <c r="AL224" i="5"/>
  <c r="AL220" i="5"/>
  <c r="E460" i="6"/>
  <c r="G493" i="6"/>
  <c r="E459" i="6"/>
  <c r="H488" i="6"/>
  <c r="H466" i="6"/>
  <c r="E477" i="6"/>
  <c r="C470" i="6"/>
  <c r="D483" i="6"/>
  <c r="C485" i="6"/>
  <c r="H470" i="6"/>
  <c r="F467" i="6"/>
  <c r="C466" i="6"/>
  <c r="AM219" i="5"/>
  <c r="AO226" i="5"/>
  <c r="AN222" i="5"/>
  <c r="H480" i="6"/>
  <c r="G484" i="6"/>
  <c r="E483" i="6"/>
  <c r="E485" i="6"/>
  <c r="H469" i="6"/>
  <c r="F465" i="6"/>
  <c r="F487" i="6"/>
  <c r="G485" i="6"/>
  <c r="E491" i="6"/>
  <c r="G456" i="6"/>
  <c r="G474" i="6"/>
  <c r="AP220" i="5"/>
  <c r="AK221" i="5"/>
  <c r="D491" i="6"/>
  <c r="AN225" i="5"/>
  <c r="C462" i="6"/>
  <c r="F488" i="6"/>
  <c r="AO222" i="5"/>
  <c r="D453" i="6"/>
  <c r="E456" i="6"/>
  <c r="E457" i="6"/>
  <c r="D479" i="6"/>
  <c r="E455" i="6"/>
  <c r="C463" i="6"/>
  <c r="D457" i="6"/>
  <c r="H460" i="6"/>
  <c r="D488" i="6"/>
  <c r="C468" i="6"/>
  <c r="C465" i="6"/>
  <c r="AK222" i="5"/>
  <c r="AO224" i="5"/>
  <c r="C481" i="6"/>
  <c r="E478" i="6"/>
  <c r="E465" i="6"/>
  <c r="H468" i="6"/>
  <c r="F489" i="6"/>
  <c r="E490" i="6"/>
  <c r="G472" i="6"/>
  <c r="D462" i="6"/>
  <c r="F458" i="6"/>
  <c r="G471" i="6"/>
  <c r="C457" i="6"/>
  <c r="AL219" i="5"/>
  <c r="AK177" i="5"/>
  <c r="C453" i="6" s="1"/>
  <c r="D487" i="6"/>
  <c r="E470" i="6"/>
  <c r="F479" i="6"/>
  <c r="D475" i="6"/>
  <c r="E487" i="6"/>
  <c r="G473" i="6"/>
  <c r="G460" i="6"/>
  <c r="D464" i="6"/>
  <c r="E472" i="6"/>
  <c r="E464" i="6"/>
  <c r="D471" i="6"/>
  <c r="AN226" i="5"/>
  <c r="AM221" i="5"/>
  <c r="H486" i="6"/>
  <c r="H485" i="6"/>
  <c r="D492" i="6"/>
  <c r="C455" i="6"/>
  <c r="H471" i="6"/>
  <c r="H474" i="6"/>
  <c r="F470" i="6"/>
  <c r="D486" i="6"/>
  <c r="D459" i="6"/>
  <c r="D493" i="6"/>
  <c r="F464" i="6"/>
  <c r="G476" i="6"/>
  <c r="AL223" i="5"/>
  <c r="AP226" i="5"/>
  <c r="C491" i="6"/>
  <c r="G470" i="6"/>
  <c r="G477" i="6"/>
  <c r="G482" i="6"/>
  <c r="F461" i="6"/>
  <c r="C492" i="6"/>
  <c r="C474" i="6"/>
  <c r="F454" i="6"/>
  <c r="F468" i="6"/>
  <c r="F492" i="6"/>
  <c r="C478" i="6"/>
  <c r="AK225" i="5"/>
  <c r="AL222" i="5"/>
  <c r="E486" i="6"/>
  <c r="F482" i="6"/>
  <c r="E492" i="6"/>
  <c r="F471" i="6"/>
  <c r="G455" i="6"/>
  <c r="C472" i="6"/>
  <c r="D476" i="6"/>
  <c r="D469" i="6"/>
  <c r="E484" i="6"/>
  <c r="G488" i="6"/>
  <c r="F469" i="6"/>
  <c r="H459" i="6"/>
  <c r="F466" i="6"/>
  <c r="F480" i="6"/>
  <c r="AO219" i="5"/>
  <c r="E466" i="6"/>
  <c r="G457" i="6"/>
  <c r="D472" i="6"/>
  <c r="AN224" i="5"/>
  <c r="G458" i="6"/>
  <c r="H473" i="6"/>
  <c r="D463" i="6"/>
  <c r="H481" i="6"/>
  <c r="H472" i="6"/>
  <c r="AP221" i="5"/>
  <c r="H467" i="6"/>
  <c r="F475" i="6"/>
  <c r="C469" i="6"/>
  <c r="AN221" i="5"/>
  <c r="AK220" i="5"/>
  <c r="F473" i="6"/>
  <c r="D482" i="6"/>
  <c r="E488" i="6"/>
  <c r="E469" i="6"/>
  <c r="F485" i="6"/>
  <c r="AP225" i="5"/>
  <c r="F474" i="6"/>
  <c r="F453" i="6"/>
  <c r="F483" i="6"/>
  <c r="H491" i="6"/>
  <c r="AL226" i="5"/>
  <c r="F476" i="6"/>
  <c r="C475" i="6"/>
  <c r="F490" i="6"/>
  <c r="AL225" i="5"/>
  <c r="E468" i="6"/>
  <c r="E467" i="6"/>
  <c r="G464" i="6"/>
  <c r="D477" i="6"/>
  <c r="AO223" i="5"/>
  <c r="H492" i="6"/>
  <c r="H464" i="6"/>
  <c r="F462" i="6"/>
  <c r="F472" i="6"/>
  <c r="AO225" i="5"/>
  <c r="H458" i="6"/>
  <c r="E476" i="6"/>
  <c r="D481" i="6"/>
  <c r="C464" i="6"/>
  <c r="AP219" i="5"/>
  <c r="G467" i="6"/>
  <c r="D458" i="6"/>
  <c r="AK223" i="5"/>
  <c r="H490" i="6"/>
  <c r="D468" i="6"/>
  <c r="F491" i="6"/>
  <c r="E454" i="6"/>
  <c r="AK226" i="5"/>
  <c r="G491" i="6"/>
  <c r="G487" i="6"/>
  <c r="C458" i="6"/>
  <c r="E458" i="6"/>
  <c r="F477" i="6"/>
  <c r="AN223" i="5"/>
  <c r="H454" i="6"/>
  <c r="D490" i="6"/>
  <c r="C489" i="6"/>
  <c r="H457" i="6"/>
  <c r="AP224" i="5"/>
  <c r="D474" i="6"/>
  <c r="E453" i="6"/>
  <c r="D485" i="6"/>
  <c r="G468" i="6"/>
  <c r="F456" i="6"/>
  <c r="C460" i="6"/>
  <c r="AM223" i="5"/>
  <c r="G489" i="6"/>
  <c r="F460" i="6"/>
  <c r="D454" i="6"/>
  <c r="C476" i="6"/>
  <c r="E480" i="6"/>
  <c r="C487" i="6"/>
  <c r="C484" i="6"/>
  <c r="G479" i="6"/>
  <c r="J661" i="3"/>
  <c r="J695" i="3"/>
  <c r="J668" i="3"/>
  <c r="J336" i="4"/>
  <c r="J679" i="3"/>
  <c r="J698" i="3"/>
  <c r="J335" i="4"/>
  <c r="J688" i="3"/>
  <c r="J678" i="3"/>
  <c r="J330" i="4"/>
  <c r="J689" i="3"/>
  <c r="J686" i="3"/>
  <c r="J331" i="4"/>
  <c r="J694" i="3"/>
  <c r="J665" i="3"/>
  <c r="J691" i="3"/>
  <c r="J341" i="4"/>
  <c r="J338" i="4"/>
  <c r="J692" i="3"/>
  <c r="J696" i="3"/>
  <c r="J329" i="4"/>
  <c r="J680" i="3"/>
  <c r="J682" i="3"/>
  <c r="J283" i="4"/>
  <c r="J683" i="3"/>
  <c r="J671" i="3"/>
  <c r="J328" i="4"/>
  <c r="J664" i="3"/>
  <c r="J681" i="3"/>
  <c r="J340" i="4"/>
  <c r="J669" i="3"/>
  <c r="J673" i="3"/>
  <c r="J342" i="4"/>
  <c r="J690" i="3"/>
  <c r="J663" i="3"/>
  <c r="J327" i="4"/>
  <c r="J677" i="3"/>
  <c r="J674" i="3"/>
  <c r="J693" i="3"/>
  <c r="J333" i="4"/>
  <c r="J659" i="3"/>
  <c r="J676" i="3"/>
  <c r="J675" i="3"/>
  <c r="J337" i="4"/>
  <c r="J339" i="4"/>
  <c r="J685" i="3"/>
  <c r="J672" i="3"/>
  <c r="J666" i="3"/>
  <c r="J687" i="3"/>
  <c r="J684" i="3"/>
  <c r="J697" i="3"/>
  <c r="J662" i="3"/>
  <c r="J332" i="4"/>
  <c r="J334" i="4"/>
  <c r="J343" i="4"/>
  <c r="J667" i="3"/>
  <c r="J326" i="4"/>
  <c r="J660" i="3"/>
  <c r="J670" i="3"/>
  <c r="L235" i="9"/>
  <c r="AC142" i="8"/>
  <c r="L233" i="9"/>
  <c r="L222" i="9"/>
  <c r="L240" i="9"/>
  <c r="AC143" i="8"/>
  <c r="L223" i="9"/>
  <c r="L248" i="9"/>
  <c r="L245" i="9"/>
  <c r="AC141" i="8"/>
  <c r="L227" i="9"/>
  <c r="L246" i="9"/>
  <c r="L242" i="9"/>
  <c r="L243" i="9"/>
  <c r="AC150" i="8"/>
  <c r="L247" i="9"/>
  <c r="L237" i="9"/>
  <c r="AC144" i="8"/>
  <c r="L234" i="9"/>
  <c r="AC145" i="8"/>
  <c r="L241" i="9"/>
  <c r="L225" i="9"/>
  <c r="L230" i="9"/>
  <c r="AC147" i="8"/>
  <c r="L221" i="9"/>
  <c r="L224" i="9"/>
  <c r="AC108" i="8"/>
  <c r="AC146" i="8"/>
  <c r="AC148" i="8"/>
  <c r="L220" i="9"/>
  <c r="AC149" i="8"/>
  <c r="L236" i="9"/>
  <c r="AC151" i="8"/>
  <c r="L229" i="9"/>
  <c r="L239" i="9"/>
  <c r="L231" i="9"/>
  <c r="L226" i="9"/>
  <c r="L232" i="9"/>
  <c r="L244" i="9"/>
  <c r="L249" i="9"/>
  <c r="L238" i="9"/>
  <c r="L228" i="9"/>
  <c r="J1358" i="3"/>
  <c r="J1370" i="3"/>
  <c r="AA616" i="4"/>
  <c r="J1386" i="3"/>
  <c r="J1368" i="3"/>
  <c r="J1394" i="3"/>
  <c r="AA603" i="4"/>
  <c r="J1382" i="3"/>
  <c r="J1371" i="3"/>
  <c r="AA610" i="4"/>
  <c r="J1360" i="3"/>
  <c r="J1378" i="3"/>
  <c r="AA606" i="4"/>
  <c r="J1369" i="3"/>
  <c r="J1359" i="3"/>
  <c r="AA605" i="4"/>
  <c r="J1365" i="3"/>
  <c r="J1381" i="3"/>
  <c r="AA619" i="4"/>
  <c r="J1380" i="3"/>
  <c r="J1361" i="3"/>
  <c r="AA615" i="4"/>
  <c r="J1367" i="3"/>
  <c r="J1391" i="3"/>
  <c r="J1395" i="3"/>
  <c r="J1387" i="3"/>
  <c r="J1366" i="3"/>
  <c r="J1393" i="3"/>
  <c r="J1384" i="3"/>
  <c r="J1364" i="3"/>
  <c r="J1383" i="3"/>
  <c r="J1377" i="3"/>
  <c r="J1389" i="3"/>
  <c r="AA614" i="4"/>
  <c r="J1372" i="3"/>
  <c r="AA613" i="4"/>
  <c r="J1376" i="3"/>
  <c r="AA612" i="4"/>
  <c r="J1362" i="3"/>
  <c r="AA618" i="4"/>
  <c r="J1379" i="3"/>
  <c r="AA608" i="4"/>
  <c r="J1385" i="3"/>
  <c r="AA607" i="4"/>
  <c r="J1390" i="3"/>
  <c r="AA604" i="4"/>
  <c r="J1373" i="3"/>
  <c r="J1374" i="3"/>
  <c r="J1375" i="3"/>
  <c r="AA617" i="4"/>
  <c r="AA609" i="4"/>
  <c r="J1363" i="3"/>
  <c r="J1356" i="3"/>
  <c r="J1388" i="3"/>
  <c r="J1392" i="3"/>
  <c r="J1357" i="3"/>
  <c r="AA611" i="4"/>
  <c r="AA602" i="4"/>
  <c r="AA559" i="4"/>
  <c r="K498" i="3"/>
  <c r="K273" i="4"/>
  <c r="K258" i="4"/>
  <c r="K518" i="3"/>
  <c r="K274" i="4"/>
  <c r="K263" i="4"/>
  <c r="K522" i="3"/>
  <c r="K508" i="3"/>
  <c r="K496" i="3"/>
  <c r="K214" i="4"/>
  <c r="K267" i="4"/>
  <c r="K532" i="3"/>
  <c r="K495" i="3"/>
  <c r="K271" i="4"/>
  <c r="K519" i="3"/>
  <c r="K262" i="4"/>
  <c r="K520" i="3"/>
  <c r="K499" i="3"/>
  <c r="K270" i="4"/>
  <c r="K534" i="3"/>
  <c r="K513" i="3"/>
  <c r="K261" i="4"/>
  <c r="K525" i="3"/>
  <c r="K497" i="3"/>
  <c r="K514" i="3"/>
  <c r="K257" i="4"/>
  <c r="K507" i="3"/>
  <c r="K510" i="3"/>
  <c r="K266" i="4"/>
  <c r="K512" i="3"/>
  <c r="K515" i="3"/>
  <c r="K264" i="4"/>
  <c r="K526" i="3"/>
  <c r="K531" i="3"/>
  <c r="K533" i="3"/>
  <c r="K517" i="3"/>
  <c r="K503" i="3"/>
  <c r="K265" i="4"/>
  <c r="K521" i="3"/>
  <c r="K511" i="3"/>
  <c r="K516" i="3"/>
  <c r="K524" i="3"/>
  <c r="K260" i="4"/>
  <c r="K529" i="3"/>
  <c r="K505" i="3"/>
  <c r="K509" i="3"/>
  <c r="K528" i="3"/>
  <c r="K272" i="4"/>
  <c r="K259" i="4"/>
  <c r="K269" i="4"/>
  <c r="K268" i="4"/>
  <c r="K500" i="3"/>
  <c r="K523" i="3"/>
  <c r="K504" i="3"/>
  <c r="K527" i="3"/>
  <c r="K530" i="3"/>
  <c r="K502" i="3"/>
  <c r="K506" i="3"/>
  <c r="K501" i="3"/>
  <c r="L101" i="9"/>
  <c r="L115" i="9"/>
  <c r="L114" i="9"/>
  <c r="L57" i="8"/>
  <c r="L121" i="9"/>
  <c r="L120" i="9"/>
  <c r="L98" i="9"/>
  <c r="L94" i="8"/>
  <c r="L111" i="9"/>
  <c r="L118" i="9"/>
  <c r="L95" i="8"/>
  <c r="L117" i="9"/>
  <c r="L100" i="9"/>
  <c r="L90" i="8"/>
  <c r="L116" i="9"/>
  <c r="L97" i="9"/>
  <c r="L112" i="9"/>
  <c r="L109" i="9"/>
  <c r="L104" i="9"/>
  <c r="L113" i="9"/>
  <c r="L97" i="8"/>
  <c r="L122" i="9"/>
  <c r="L93" i="8"/>
  <c r="L123" i="9"/>
  <c r="L99" i="8"/>
  <c r="L102" i="9"/>
  <c r="L91" i="8"/>
  <c r="L125" i="9"/>
  <c r="L96" i="8"/>
  <c r="L107" i="9"/>
  <c r="L92" i="8"/>
  <c r="L99" i="9"/>
  <c r="L106" i="9"/>
  <c r="L105" i="9"/>
  <c r="L110" i="9"/>
  <c r="L100" i="8"/>
  <c r="L98" i="8"/>
  <c r="L96" i="9"/>
  <c r="L124" i="9"/>
  <c r="L119" i="9"/>
  <c r="L103" i="9"/>
  <c r="L108" i="9"/>
  <c r="AA545" i="4"/>
  <c r="AA536" i="4"/>
  <c r="AA550" i="4"/>
  <c r="AA538" i="4"/>
  <c r="AA544" i="4"/>
  <c r="AA535" i="4"/>
  <c r="AA490" i="4"/>
  <c r="AA532" i="4" s="1"/>
  <c r="AA548" i="4"/>
  <c r="AA533" i="4"/>
  <c r="AA546" i="4"/>
  <c r="AA542" i="4"/>
  <c r="AA543" i="4"/>
  <c r="AA541" i="4"/>
  <c r="AA537" i="4"/>
  <c r="AA534" i="4"/>
  <c r="AA540" i="4"/>
  <c r="AA547" i="4"/>
  <c r="AA549" i="4"/>
  <c r="AA539" i="4"/>
  <c r="I368" i="3"/>
  <c r="I359" i="3"/>
  <c r="I188" i="4"/>
  <c r="I337" i="3"/>
  <c r="I362" i="3"/>
  <c r="I203" i="4"/>
  <c r="I340" i="3"/>
  <c r="I343" i="3"/>
  <c r="I189" i="4"/>
  <c r="I345" i="3"/>
  <c r="I348" i="3"/>
  <c r="I195" i="4"/>
  <c r="I370" i="3"/>
  <c r="I344" i="3"/>
  <c r="I197" i="4"/>
  <c r="I363" i="3"/>
  <c r="I331" i="3"/>
  <c r="I190" i="4"/>
  <c r="I364" i="3"/>
  <c r="I352" i="3"/>
  <c r="I191" i="4"/>
  <c r="I356" i="3"/>
  <c r="I199" i="4"/>
  <c r="I360" i="3"/>
  <c r="I193" i="4"/>
  <c r="I349" i="3"/>
  <c r="I201" i="4"/>
  <c r="I357" i="3"/>
  <c r="I204" i="4"/>
  <c r="I365" i="3"/>
  <c r="I200" i="4"/>
  <c r="I369" i="3"/>
  <c r="I145" i="4"/>
  <c r="I341" i="3"/>
  <c r="I192" i="4"/>
  <c r="I336" i="3"/>
  <c r="I194" i="4"/>
  <c r="I366" i="3"/>
  <c r="I347" i="3"/>
  <c r="I334" i="3"/>
  <c r="I198" i="4"/>
  <c r="I350" i="3"/>
  <c r="I351" i="3"/>
  <c r="I355" i="3"/>
  <c r="I196" i="4"/>
  <c r="I205" i="4"/>
  <c r="I333" i="3"/>
  <c r="I338" i="3"/>
  <c r="I358" i="3"/>
  <c r="I335" i="3"/>
  <c r="I346" i="3"/>
  <c r="I339" i="3"/>
  <c r="I353" i="3"/>
  <c r="I342" i="3"/>
  <c r="I361" i="3"/>
  <c r="I367" i="3"/>
  <c r="I332" i="3"/>
  <c r="I354" i="3"/>
  <c r="I202" i="4"/>
  <c r="M526" i="6"/>
  <c r="M497" i="6"/>
  <c r="M500" i="6"/>
  <c r="M533" i="6"/>
  <c r="M525" i="6"/>
  <c r="M513" i="6"/>
  <c r="M279" i="5"/>
  <c r="M523" i="6"/>
  <c r="M515" i="6"/>
  <c r="M234" i="5"/>
  <c r="M494" i="6" s="1"/>
  <c r="M517" i="6"/>
  <c r="M527" i="6"/>
  <c r="M534" i="6"/>
  <c r="M511" i="6"/>
  <c r="M529" i="6"/>
  <c r="M509" i="6"/>
  <c r="M499" i="6"/>
  <c r="M532" i="6"/>
  <c r="M507" i="6"/>
  <c r="M514" i="6"/>
  <c r="M522" i="6"/>
  <c r="M282" i="5"/>
  <c r="M505" i="6"/>
  <c r="M278" i="5"/>
  <c r="M521" i="6"/>
  <c r="M520" i="6"/>
  <c r="M502" i="6"/>
  <c r="M518" i="6"/>
  <c r="M519" i="6"/>
  <c r="M512" i="6"/>
  <c r="M524" i="6"/>
  <c r="M506" i="6"/>
  <c r="M516" i="6"/>
  <c r="M503" i="6"/>
  <c r="M510" i="6"/>
  <c r="M531" i="6"/>
  <c r="M508" i="6"/>
  <c r="M530" i="6"/>
  <c r="M496" i="6"/>
  <c r="M501" i="6"/>
  <c r="M281" i="5"/>
  <c r="M280" i="5"/>
  <c r="M276" i="5"/>
  <c r="M277" i="5"/>
  <c r="M528" i="6"/>
  <c r="M504" i="6"/>
  <c r="M498" i="6"/>
  <c r="M495" i="6"/>
  <c r="M283" i="5"/>
  <c r="L1037" i="3"/>
  <c r="L1057" i="3"/>
  <c r="AC479" i="4"/>
  <c r="L1051" i="3"/>
  <c r="L1055" i="3"/>
  <c r="AC478" i="4"/>
  <c r="L1032" i="3"/>
  <c r="L1062" i="3"/>
  <c r="AC481" i="4"/>
  <c r="L1066" i="3"/>
  <c r="AC474" i="4"/>
  <c r="L1038" i="3"/>
  <c r="L1030" i="3"/>
  <c r="AC477" i="4"/>
  <c r="L1036" i="3"/>
  <c r="L1059" i="3"/>
  <c r="L1050" i="3"/>
  <c r="L1058" i="3"/>
  <c r="L1060" i="3"/>
  <c r="AC473" i="4"/>
  <c r="L1063" i="3"/>
  <c r="L1065" i="3"/>
  <c r="AC466" i="4"/>
  <c r="L1031" i="3"/>
  <c r="AC475" i="4"/>
  <c r="L1034" i="3"/>
  <c r="AC464" i="4"/>
  <c r="L1056" i="3"/>
  <c r="AC469" i="4"/>
  <c r="L1029" i="3"/>
  <c r="AC471" i="4"/>
  <c r="L1064" i="3"/>
  <c r="AC465" i="4"/>
  <c r="L1046" i="3"/>
  <c r="AC421" i="4"/>
  <c r="L1061" i="3"/>
  <c r="AC470" i="4"/>
  <c r="L1040" i="3"/>
  <c r="L1067" i="3"/>
  <c r="L1045" i="3"/>
  <c r="L1049" i="3"/>
  <c r="L1033" i="3"/>
  <c r="L1044" i="3"/>
  <c r="L1039" i="3"/>
  <c r="L1041" i="3"/>
  <c r="L1042" i="3"/>
  <c r="AC476" i="4"/>
  <c r="L1053" i="3"/>
  <c r="AC467" i="4"/>
  <c r="AC480" i="4"/>
  <c r="AC468" i="4"/>
  <c r="L1047" i="3"/>
  <c r="L1043" i="3"/>
  <c r="L1048" i="3"/>
  <c r="L1035" i="3"/>
  <c r="L1054" i="3"/>
  <c r="L1028" i="3"/>
  <c r="L1052" i="3"/>
  <c r="AC472" i="4"/>
  <c r="L181" i="3"/>
  <c r="L170" i="3"/>
  <c r="L122" i="4"/>
  <c r="L198" i="3"/>
  <c r="L203" i="3"/>
  <c r="L202" i="3"/>
  <c r="L126" i="4"/>
  <c r="L188" i="3"/>
  <c r="L119" i="4"/>
  <c r="L205" i="3"/>
  <c r="L76" i="4"/>
  <c r="L183" i="3"/>
  <c r="L169" i="3"/>
  <c r="L129" i="4"/>
  <c r="L189" i="3"/>
  <c r="L136" i="4"/>
  <c r="L194" i="3"/>
  <c r="L177" i="3"/>
  <c r="L125" i="4"/>
  <c r="L192" i="3"/>
  <c r="L168" i="3"/>
  <c r="L130" i="4"/>
  <c r="L179" i="3"/>
  <c r="L195" i="3"/>
  <c r="L186" i="3"/>
  <c r="L197" i="3"/>
  <c r="L201" i="3"/>
  <c r="L134" i="4"/>
  <c r="L204" i="3"/>
  <c r="L193" i="3"/>
  <c r="L173" i="3"/>
  <c r="L121" i="4"/>
  <c r="L178" i="3"/>
  <c r="L172" i="3"/>
  <c r="L185" i="3"/>
  <c r="L127" i="4"/>
  <c r="L180" i="3"/>
  <c r="L182" i="3"/>
  <c r="L133" i="4"/>
  <c r="L135" i="4"/>
  <c r="L191" i="3"/>
  <c r="L132" i="4"/>
  <c r="L187" i="3"/>
  <c r="L123" i="4"/>
  <c r="L174" i="3"/>
  <c r="L184" i="3"/>
  <c r="L196" i="3"/>
  <c r="L131" i="4"/>
  <c r="L200" i="3"/>
  <c r="L124" i="4"/>
  <c r="L206" i="3"/>
  <c r="L190" i="3"/>
  <c r="L128" i="4"/>
  <c r="L171" i="3"/>
  <c r="L175" i="3"/>
  <c r="L199" i="3"/>
  <c r="L120" i="4"/>
  <c r="L167" i="3"/>
  <c r="L176" i="3"/>
  <c r="J340" i="6"/>
  <c r="J359" i="6"/>
  <c r="J347" i="6"/>
  <c r="J335" i="6"/>
  <c r="J365" i="6"/>
  <c r="J345" i="6"/>
  <c r="J361" i="6"/>
  <c r="J370" i="6"/>
  <c r="J336" i="6"/>
  <c r="J351" i="6"/>
  <c r="AR166" i="5"/>
  <c r="J364" i="6"/>
  <c r="J368" i="6"/>
  <c r="J367" i="6"/>
  <c r="J337" i="6"/>
  <c r="J334" i="6"/>
  <c r="J352" i="6"/>
  <c r="J343" i="6"/>
  <c r="J369" i="6"/>
  <c r="J331" i="6"/>
  <c r="J332" i="6"/>
  <c r="J348" i="6"/>
  <c r="J339" i="6"/>
  <c r="J353" i="6"/>
  <c r="J350" i="6"/>
  <c r="J358" i="6"/>
  <c r="AR165" i="5"/>
  <c r="J355" i="6"/>
  <c r="AR163" i="5"/>
  <c r="J360" i="6"/>
  <c r="AR120" i="5"/>
  <c r="J330" i="6" s="1"/>
  <c r="J342" i="6"/>
  <c r="J333" i="6"/>
  <c r="J338" i="6"/>
  <c r="J363" i="6"/>
  <c r="J344" i="6"/>
  <c r="J346" i="6"/>
  <c r="J349" i="6"/>
  <c r="J366" i="6"/>
  <c r="J354" i="6"/>
  <c r="AR162" i="5"/>
  <c r="AR169" i="5"/>
  <c r="J341" i="6"/>
  <c r="J357" i="6"/>
  <c r="J362" i="6"/>
  <c r="J356" i="6"/>
  <c r="AR168" i="5"/>
  <c r="AR167" i="5"/>
  <c r="AR164" i="5"/>
  <c r="J877" i="3"/>
  <c r="J888" i="3"/>
  <c r="AA407" i="4"/>
  <c r="J871" i="3"/>
  <c r="J881" i="3"/>
  <c r="J902" i="3"/>
  <c r="AA397" i="4"/>
  <c r="J879" i="3"/>
  <c r="J869" i="3"/>
  <c r="J886" i="3"/>
  <c r="J897" i="3"/>
  <c r="J887" i="3"/>
  <c r="AA395" i="4"/>
  <c r="J891" i="3"/>
  <c r="AA409" i="4"/>
  <c r="J882" i="3"/>
  <c r="AA400" i="4"/>
  <c r="J878" i="3"/>
  <c r="J885" i="3"/>
  <c r="AA402" i="4"/>
  <c r="J892" i="3"/>
  <c r="J896" i="3"/>
  <c r="AA403" i="4"/>
  <c r="J883" i="3"/>
  <c r="J900" i="3"/>
  <c r="AA399" i="4"/>
  <c r="J872" i="3"/>
  <c r="J901" i="3"/>
  <c r="AA410" i="4"/>
  <c r="J893" i="3"/>
  <c r="J898" i="3"/>
  <c r="AA401" i="4"/>
  <c r="J894" i="3"/>
  <c r="J873" i="3"/>
  <c r="AA398" i="4"/>
  <c r="J884" i="3"/>
  <c r="J875" i="3"/>
  <c r="AA352" i="4"/>
  <c r="J865" i="3"/>
  <c r="J880" i="3"/>
  <c r="AA405" i="4"/>
  <c r="J867" i="3"/>
  <c r="J868" i="3"/>
  <c r="AA406" i="4"/>
  <c r="J876" i="3"/>
  <c r="J874" i="3"/>
  <c r="AA411" i="4"/>
  <c r="J889" i="3"/>
  <c r="J864" i="3"/>
  <c r="AA412" i="4"/>
  <c r="J903" i="3"/>
  <c r="J866" i="3"/>
  <c r="J899" i="3"/>
  <c r="J870" i="3"/>
  <c r="J890" i="3"/>
  <c r="J895" i="3"/>
  <c r="AA396" i="4"/>
  <c r="AA408" i="4"/>
  <c r="AA404" i="4"/>
  <c r="K849" i="3"/>
  <c r="K860" i="3"/>
  <c r="K401" i="4"/>
  <c r="K834" i="3"/>
  <c r="K846" i="3"/>
  <c r="K412" i="4"/>
  <c r="K848" i="3"/>
  <c r="K855" i="3"/>
  <c r="K408" i="4"/>
  <c r="K842" i="3"/>
  <c r="K861" i="3"/>
  <c r="K836" i="3"/>
  <c r="K850" i="3"/>
  <c r="K845" i="3"/>
  <c r="K396" i="4"/>
  <c r="K851" i="3"/>
  <c r="K407" i="4"/>
  <c r="K844" i="3"/>
  <c r="K411" i="4"/>
  <c r="K859" i="3"/>
  <c r="K405" i="4"/>
  <c r="K830" i="3"/>
  <c r="K399" i="4"/>
  <c r="K826" i="3"/>
  <c r="K403" i="4"/>
  <c r="K835" i="3"/>
  <c r="K409" i="4"/>
  <c r="K838" i="3"/>
  <c r="K831" i="3"/>
  <c r="K402" i="4"/>
  <c r="K837" i="3"/>
  <c r="K828" i="3"/>
  <c r="K352" i="4"/>
  <c r="K853" i="3"/>
  <c r="K854" i="3"/>
  <c r="K847" i="3"/>
  <c r="K833" i="3"/>
  <c r="K858" i="3"/>
  <c r="K827" i="3"/>
  <c r="K852" i="3"/>
  <c r="K824" i="3"/>
  <c r="K840" i="3"/>
  <c r="K400" i="4"/>
  <c r="K829" i="3"/>
  <c r="K404" i="4"/>
  <c r="K841" i="3"/>
  <c r="K398" i="4"/>
  <c r="K397" i="4"/>
  <c r="K395" i="4"/>
  <c r="K832" i="3"/>
  <c r="K843" i="3"/>
  <c r="K825" i="3"/>
  <c r="K857" i="3"/>
  <c r="K862" i="3"/>
  <c r="K823" i="3"/>
  <c r="K839" i="3"/>
  <c r="K856" i="3"/>
  <c r="K410" i="4"/>
  <c r="K406" i="4"/>
  <c r="J793" i="3"/>
  <c r="J807" i="3"/>
  <c r="BI331" i="4"/>
  <c r="J782" i="3"/>
  <c r="BI338" i="4"/>
  <c r="J790" i="3"/>
  <c r="J797" i="3"/>
  <c r="BI330" i="4"/>
  <c r="J809" i="3"/>
  <c r="J786" i="3"/>
  <c r="J791" i="3"/>
  <c r="J815" i="3"/>
  <c r="J801" i="3"/>
  <c r="BI328" i="4"/>
  <c r="J818" i="3"/>
  <c r="BI339" i="4"/>
  <c r="J810" i="3"/>
  <c r="BI332" i="4"/>
  <c r="J788" i="3"/>
  <c r="BI335" i="4"/>
  <c r="J820" i="3"/>
  <c r="BI333" i="4"/>
  <c r="J798" i="3"/>
  <c r="BI329" i="4"/>
  <c r="J803" i="3"/>
  <c r="BI343" i="4"/>
  <c r="J787" i="3"/>
  <c r="J796" i="3"/>
  <c r="J813" i="3"/>
  <c r="BI337" i="4"/>
  <c r="J794" i="3"/>
  <c r="J802" i="3"/>
  <c r="BI341" i="4"/>
  <c r="J821" i="3"/>
  <c r="J783" i="3"/>
  <c r="BI326" i="4"/>
  <c r="J799" i="3"/>
  <c r="J806" i="3"/>
  <c r="BI334" i="4"/>
  <c r="J785" i="3"/>
  <c r="J784" i="3"/>
  <c r="BI327" i="4"/>
  <c r="J814" i="3"/>
  <c r="J816" i="3"/>
  <c r="J819" i="3"/>
  <c r="J812" i="3"/>
  <c r="J805" i="3"/>
  <c r="BI283" i="4"/>
  <c r="J804" i="3"/>
  <c r="J795" i="3"/>
  <c r="J800" i="3"/>
  <c r="J808" i="3"/>
  <c r="J792" i="3"/>
  <c r="J811" i="3"/>
  <c r="J789" i="3"/>
  <c r="J817" i="3"/>
  <c r="BI342" i="4"/>
  <c r="BI336" i="4"/>
  <c r="BI340" i="4"/>
  <c r="J711" i="3"/>
  <c r="J708" i="3"/>
  <c r="J709" i="3"/>
  <c r="J739" i="3"/>
  <c r="J738" i="3"/>
  <c r="AA332" i="4"/>
  <c r="J722" i="3"/>
  <c r="J736" i="3"/>
  <c r="AA342" i="4"/>
  <c r="J703" i="3"/>
  <c r="J735" i="3"/>
  <c r="J713" i="3"/>
  <c r="J714" i="3"/>
  <c r="J716" i="3"/>
  <c r="AA329" i="4"/>
  <c r="J718" i="3"/>
  <c r="AA333" i="4"/>
  <c r="J721" i="3"/>
  <c r="AA327" i="4"/>
  <c r="J731" i="3"/>
  <c r="AA334" i="4"/>
  <c r="J700" i="3"/>
  <c r="AA335" i="4"/>
  <c r="J717" i="3"/>
  <c r="J705" i="3"/>
  <c r="AA338" i="4"/>
  <c r="J723" i="3"/>
  <c r="J704" i="3"/>
  <c r="AA343" i="4"/>
  <c r="J710" i="3"/>
  <c r="J702" i="3"/>
  <c r="AA331" i="4"/>
  <c r="J732" i="3"/>
  <c r="J724" i="3"/>
  <c r="AA336" i="4"/>
  <c r="J701" i="3"/>
  <c r="J734" i="3"/>
  <c r="AA337" i="4"/>
  <c r="J725" i="3"/>
  <c r="J719" i="3"/>
  <c r="AA341" i="4"/>
  <c r="J706" i="3"/>
  <c r="J730" i="3"/>
  <c r="J727" i="3"/>
  <c r="J720" i="3"/>
  <c r="J737" i="3"/>
  <c r="J728" i="3"/>
  <c r="J726" i="3"/>
  <c r="J715" i="3"/>
  <c r="J707" i="3"/>
  <c r="J729" i="3"/>
  <c r="J712" i="3"/>
  <c r="AA326" i="4"/>
  <c r="AA339" i="4"/>
  <c r="AA283" i="4"/>
  <c r="AA328" i="4"/>
  <c r="AA340" i="4"/>
  <c r="AA330" i="4"/>
  <c r="J733" i="3"/>
  <c r="M187" i="4" l="1"/>
  <c r="M330" i="3"/>
  <c r="BL187" i="4"/>
  <c r="M453" i="3"/>
  <c r="L64" i="9"/>
  <c r="AT38" i="8"/>
  <c r="M64" i="9"/>
  <c r="AU38" i="8"/>
  <c r="K945" i="3"/>
  <c r="BJ394" i="4"/>
  <c r="AR187" i="4"/>
  <c r="J412" i="3"/>
  <c r="C256" i="4"/>
  <c r="C494" i="3"/>
  <c r="I330" i="3"/>
  <c r="I187" i="4"/>
  <c r="C89" i="8"/>
  <c r="C95" i="9"/>
  <c r="K118" i="4"/>
  <c r="K166" i="3"/>
  <c r="BB256" i="4"/>
  <c r="C617" i="3"/>
  <c r="C140" i="8"/>
  <c r="C188" i="9"/>
  <c r="AB325" i="4"/>
  <c r="K699" i="3"/>
  <c r="AA463" i="4"/>
  <c r="J1027" i="3"/>
  <c r="I95" i="9"/>
  <c r="I89" i="8"/>
  <c r="I325" i="4"/>
  <c r="I658" i="3"/>
  <c r="I1027" i="3"/>
  <c r="Z463" i="4"/>
  <c r="I453" i="3"/>
  <c r="BH187" i="4"/>
  <c r="I463" i="4"/>
  <c r="I986" i="3"/>
  <c r="J157" i="9"/>
  <c r="AR89" i="8"/>
  <c r="AB49" i="4"/>
  <c r="K84" i="3"/>
  <c r="I371" i="3"/>
  <c r="Z187" i="4"/>
  <c r="AD187" i="4"/>
  <c r="M371" i="3"/>
  <c r="J126" i="9"/>
  <c r="AA89" i="8"/>
  <c r="AC256" i="4"/>
  <c r="L535" i="3"/>
  <c r="C394" i="4"/>
  <c r="C822" i="3"/>
  <c r="AS394" i="4"/>
  <c r="K904" i="3"/>
  <c r="AA394" i="4"/>
  <c r="J863" i="3"/>
  <c r="K494" i="3"/>
  <c r="K256" i="4"/>
  <c r="AB601" i="4"/>
  <c r="K1355" i="3"/>
  <c r="L394" i="4"/>
  <c r="L822" i="3"/>
  <c r="M781" i="3"/>
  <c r="BL325" i="4"/>
  <c r="M394" i="4"/>
  <c r="M822" i="3"/>
  <c r="C187" i="4"/>
  <c r="C330" i="3"/>
  <c r="M84" i="3"/>
  <c r="AD49" i="4"/>
  <c r="E100" i="3"/>
  <c r="H101" i="3"/>
  <c r="G122" i="3"/>
  <c r="E105" i="3"/>
  <c r="D113" i="3"/>
  <c r="E91" i="3"/>
  <c r="F90" i="3"/>
  <c r="D109" i="3"/>
  <c r="H105" i="3"/>
  <c r="E114" i="3"/>
  <c r="C93" i="3"/>
  <c r="W67" i="4"/>
  <c r="Y64" i="4"/>
  <c r="G107" i="3"/>
  <c r="T7" i="4"/>
  <c r="V50" i="4"/>
  <c r="U64" i="4"/>
  <c r="G86" i="3"/>
  <c r="T67" i="4"/>
  <c r="H93" i="3"/>
  <c r="C97" i="3"/>
  <c r="C118" i="3"/>
  <c r="D89" i="3"/>
  <c r="F98" i="3"/>
  <c r="C91" i="3"/>
  <c r="H102" i="3"/>
  <c r="E110" i="3"/>
  <c r="E89" i="3"/>
  <c r="H110" i="3"/>
  <c r="H86" i="3"/>
  <c r="D92" i="3"/>
  <c r="Y60" i="4"/>
  <c r="W57" i="4"/>
  <c r="V56" i="4"/>
  <c r="Y51" i="4"/>
  <c r="T64" i="4"/>
  <c r="G98" i="3"/>
  <c r="D111" i="3"/>
  <c r="F109" i="3"/>
  <c r="C122" i="3"/>
  <c r="G96" i="3"/>
  <c r="E108" i="3"/>
  <c r="F123" i="3"/>
  <c r="D121" i="3"/>
  <c r="F92" i="3"/>
  <c r="C98" i="3"/>
  <c r="X63" i="4"/>
  <c r="Y50" i="4"/>
  <c r="U51" i="4"/>
  <c r="U53" i="4"/>
  <c r="H117" i="3"/>
  <c r="E104" i="3"/>
  <c r="U59" i="4"/>
  <c r="T51" i="4"/>
  <c r="F113" i="3"/>
  <c r="H108" i="3"/>
  <c r="D91" i="3"/>
  <c r="E97" i="3"/>
  <c r="D120" i="3"/>
  <c r="D106" i="3"/>
  <c r="F117" i="3"/>
  <c r="E118" i="3"/>
  <c r="G123" i="3"/>
  <c r="C116" i="3"/>
  <c r="V53" i="4"/>
  <c r="W54" i="4"/>
  <c r="V62" i="4"/>
  <c r="G90" i="3"/>
  <c r="H115" i="3"/>
  <c r="H91" i="3"/>
  <c r="E102" i="3"/>
  <c r="E85" i="3"/>
  <c r="H106" i="3"/>
  <c r="G85" i="3"/>
  <c r="G108" i="3"/>
  <c r="G97" i="3"/>
  <c r="W63" i="4"/>
  <c r="V57" i="4"/>
  <c r="Y63" i="4"/>
  <c r="U55" i="4"/>
  <c r="C95" i="3"/>
  <c r="U56" i="4"/>
  <c r="X57" i="4"/>
  <c r="W62" i="4"/>
  <c r="Y57" i="4"/>
  <c r="D119" i="3"/>
  <c r="H120" i="3"/>
  <c r="V65" i="4"/>
  <c r="T60" i="4"/>
  <c r="V52" i="4"/>
  <c r="C114" i="3"/>
  <c r="F114" i="3"/>
  <c r="H121" i="3"/>
  <c r="G104" i="3"/>
  <c r="D95" i="3"/>
  <c r="T66" i="4"/>
  <c r="E109" i="3"/>
  <c r="D123" i="3"/>
  <c r="F97" i="3"/>
  <c r="G84" i="3"/>
  <c r="D94" i="3"/>
  <c r="E107" i="3"/>
  <c r="C96" i="3"/>
  <c r="C89" i="3"/>
  <c r="F93" i="3"/>
  <c r="F96" i="3"/>
  <c r="C85" i="3"/>
  <c r="V60" i="4"/>
  <c r="F94" i="3"/>
  <c r="F107" i="3"/>
  <c r="H119" i="3"/>
  <c r="E93" i="3"/>
  <c r="F108" i="3"/>
  <c r="G111" i="3"/>
  <c r="E116" i="3"/>
  <c r="F100" i="3"/>
  <c r="D114" i="3"/>
  <c r="E120" i="3"/>
  <c r="X65" i="4"/>
  <c r="C111" i="3"/>
  <c r="Y52" i="4"/>
  <c r="F101" i="3"/>
  <c r="E115" i="3"/>
  <c r="W66" i="4"/>
  <c r="Y61" i="4"/>
  <c r="T55" i="4"/>
  <c r="T58" i="4"/>
  <c r="D98" i="3"/>
  <c r="C119" i="3"/>
  <c r="G100" i="3"/>
  <c r="H111" i="3"/>
  <c r="E86" i="3"/>
  <c r="G105" i="3"/>
  <c r="E84" i="3"/>
  <c r="H90" i="3"/>
  <c r="E101" i="3"/>
  <c r="C109" i="3"/>
  <c r="V55" i="4"/>
  <c r="Y67" i="4"/>
  <c r="Y54" i="4"/>
  <c r="F106" i="3"/>
  <c r="W52" i="4"/>
  <c r="X59" i="4"/>
  <c r="U66" i="4"/>
  <c r="X56" i="4"/>
  <c r="Y62" i="4"/>
  <c r="C113" i="3"/>
  <c r="H87" i="3"/>
  <c r="F87" i="3"/>
  <c r="G89" i="3"/>
  <c r="D99" i="3"/>
  <c r="F122" i="3"/>
  <c r="H114" i="3"/>
  <c r="E92" i="3"/>
  <c r="F86" i="3"/>
  <c r="F121" i="3"/>
  <c r="V66" i="4"/>
  <c r="X64" i="4"/>
  <c r="X49" i="4"/>
  <c r="F115" i="3"/>
  <c r="Y53" i="4"/>
  <c r="Y59" i="4"/>
  <c r="W56" i="4"/>
  <c r="H85" i="3"/>
  <c r="H98" i="3"/>
  <c r="U62" i="4"/>
  <c r="H99" i="3"/>
  <c r="F104" i="3"/>
  <c r="D117" i="3"/>
  <c r="G91" i="3"/>
  <c r="E103" i="3"/>
  <c r="E117" i="3"/>
  <c r="E113" i="3"/>
  <c r="F118" i="3"/>
  <c r="G109" i="3"/>
  <c r="F84" i="3"/>
  <c r="T59" i="4"/>
  <c r="U58" i="4"/>
  <c r="C99" i="3"/>
  <c r="X60" i="4"/>
  <c r="U65" i="4"/>
  <c r="V54" i="4"/>
  <c r="U67" i="4"/>
  <c r="W59" i="4"/>
  <c r="U63" i="4"/>
  <c r="D105" i="3"/>
  <c r="H89" i="3"/>
  <c r="D87" i="3"/>
  <c r="H118" i="3"/>
  <c r="H104" i="3"/>
  <c r="D122" i="3"/>
  <c r="C101" i="3"/>
  <c r="C94" i="3"/>
  <c r="H88" i="3"/>
  <c r="E124" i="3"/>
  <c r="U57" i="4"/>
  <c r="X61" i="4"/>
  <c r="G119" i="3"/>
  <c r="U60" i="4"/>
  <c r="T65" i="4"/>
  <c r="V67" i="4"/>
  <c r="E119" i="3"/>
  <c r="G112" i="3"/>
  <c r="C105" i="3"/>
  <c r="D103" i="3"/>
  <c r="C124" i="3"/>
  <c r="C110" i="3"/>
  <c r="D118" i="3"/>
  <c r="G87" i="3"/>
  <c r="G121" i="3"/>
  <c r="F91" i="3"/>
  <c r="F110" i="3"/>
  <c r="D93" i="3"/>
  <c r="X50" i="4"/>
  <c r="X53" i="4"/>
  <c r="W58" i="4"/>
  <c r="F116" i="3"/>
  <c r="Y55" i="4"/>
  <c r="E111" i="3"/>
  <c r="H113" i="3"/>
  <c r="F85" i="3"/>
  <c r="D97" i="3"/>
  <c r="V61" i="4"/>
  <c r="H116" i="3"/>
  <c r="C102" i="3"/>
  <c r="C123" i="3"/>
  <c r="H92" i="3"/>
  <c r="F102" i="3"/>
  <c r="G94" i="3"/>
  <c r="E96" i="3"/>
  <c r="F95" i="3"/>
  <c r="H112" i="3"/>
  <c r="G110" i="3"/>
  <c r="C103" i="3"/>
  <c r="T53" i="4"/>
  <c r="Y49" i="4"/>
  <c r="Y65" i="4"/>
  <c r="F120" i="3"/>
  <c r="V49" i="4"/>
  <c r="C117" i="3"/>
  <c r="U54" i="4"/>
  <c r="H84" i="3"/>
  <c r="C107" i="3"/>
  <c r="E99" i="3"/>
  <c r="T61" i="4"/>
  <c r="F89" i="3"/>
  <c r="F103" i="3"/>
  <c r="D116" i="3"/>
  <c r="D88" i="3"/>
  <c r="G103" i="3"/>
  <c r="C108" i="3"/>
  <c r="D104" i="3"/>
  <c r="C115" i="3"/>
  <c r="E94" i="3"/>
  <c r="G115" i="3"/>
  <c r="C121" i="3"/>
  <c r="C87" i="3"/>
  <c r="W60" i="4"/>
  <c r="W49" i="4"/>
  <c r="W53" i="4"/>
  <c r="U50" i="4"/>
  <c r="V58" i="4"/>
  <c r="E106" i="3"/>
  <c r="D96" i="3"/>
  <c r="U49" i="4"/>
  <c r="F119" i="3"/>
  <c r="G113" i="3"/>
  <c r="D110" i="3"/>
  <c r="H94" i="3"/>
  <c r="D102" i="3"/>
  <c r="H123" i="3"/>
  <c r="E123" i="3"/>
  <c r="E95" i="3"/>
  <c r="H124" i="3"/>
  <c r="D107" i="3"/>
  <c r="D100" i="3"/>
  <c r="G101" i="3"/>
  <c r="X51" i="4"/>
  <c r="X62" i="4"/>
  <c r="U61" i="4"/>
  <c r="W61" i="4"/>
  <c r="X66" i="4"/>
  <c r="W50" i="4"/>
  <c r="H96" i="3"/>
  <c r="G117" i="3"/>
  <c r="H95" i="3"/>
  <c r="D108" i="3"/>
  <c r="F124" i="3"/>
  <c r="H100" i="3"/>
  <c r="H109" i="3"/>
  <c r="G120" i="3"/>
  <c r="F88" i="3"/>
  <c r="E90" i="3"/>
  <c r="G95" i="3"/>
  <c r="Y66" i="4"/>
  <c r="T52" i="4"/>
  <c r="Y58" i="4"/>
  <c r="V63" i="4"/>
  <c r="T62" i="4"/>
  <c r="T56" i="4"/>
  <c r="U52" i="4"/>
  <c r="X55" i="4"/>
  <c r="G106" i="3"/>
  <c r="D84" i="3"/>
  <c r="C112" i="3"/>
  <c r="C86" i="3"/>
  <c r="H97" i="3"/>
  <c r="D112" i="3"/>
  <c r="E88" i="3"/>
  <c r="E122" i="3"/>
  <c r="C106" i="3"/>
  <c r="C104" i="3"/>
  <c r="C92" i="3"/>
  <c r="T57" i="4"/>
  <c r="V51" i="4"/>
  <c r="W55" i="4"/>
  <c r="X54" i="4"/>
  <c r="X52" i="4"/>
  <c r="X58" i="4"/>
  <c r="W51" i="4"/>
  <c r="W65" i="4"/>
  <c r="H107" i="3"/>
  <c r="X67" i="4"/>
  <c r="G124" i="3"/>
  <c r="F99" i="3"/>
  <c r="E112" i="3"/>
  <c r="C88" i="3"/>
  <c r="E98" i="3"/>
  <c r="F112" i="3"/>
  <c r="G99" i="3"/>
  <c r="G92" i="3"/>
  <c r="D85" i="3"/>
  <c r="F111" i="3"/>
  <c r="G88" i="3"/>
  <c r="T54" i="4"/>
  <c r="G114" i="3"/>
  <c r="G102" i="3"/>
  <c r="V64" i="4"/>
  <c r="D124" i="3"/>
  <c r="C100" i="3"/>
  <c r="H103" i="3"/>
  <c r="D86" i="3"/>
  <c r="C90" i="3"/>
  <c r="D115" i="3"/>
  <c r="D101" i="3"/>
  <c r="G93" i="3"/>
  <c r="G116" i="3"/>
  <c r="E121" i="3"/>
  <c r="F105" i="3"/>
  <c r="H122" i="3"/>
  <c r="E87" i="3"/>
  <c r="T50" i="4"/>
  <c r="W64" i="4"/>
  <c r="D90" i="3"/>
  <c r="T63" i="4"/>
  <c r="C120" i="3"/>
  <c r="Y56" i="4"/>
  <c r="V59" i="4"/>
  <c r="G118" i="3"/>
  <c r="BB463" i="4"/>
  <c r="C1109" i="3"/>
  <c r="I191" i="8"/>
  <c r="I281" i="9"/>
  <c r="I740" i="3"/>
  <c r="AQ325" i="4"/>
  <c r="AU463" i="4"/>
  <c r="M1068" i="3"/>
  <c r="AT394" i="4"/>
  <c r="L904" i="3"/>
  <c r="AR463" i="4"/>
  <c r="J1068" i="3"/>
  <c r="C248" i="3"/>
  <c r="AK118" i="4"/>
  <c r="C945" i="3"/>
  <c r="BB394" i="4"/>
  <c r="T325" i="4"/>
  <c r="C699" i="3"/>
  <c r="T140" i="8"/>
  <c r="C219" i="9"/>
  <c r="Z325" i="4"/>
  <c r="I699" i="3"/>
  <c r="I118" i="4"/>
  <c r="I166" i="3"/>
  <c r="Z140" i="8"/>
  <c r="I219" i="9"/>
  <c r="K1150" i="3"/>
  <c r="K532" i="4"/>
  <c r="C7" i="4"/>
  <c r="C49" i="4" s="1"/>
  <c r="C56" i="4"/>
  <c r="G61" i="4"/>
  <c r="F56" i="4"/>
  <c r="G62" i="4"/>
  <c r="H67" i="4"/>
  <c r="D50" i="4"/>
  <c r="C50" i="4"/>
  <c r="C61" i="4"/>
  <c r="C59" i="4"/>
  <c r="E50" i="4"/>
  <c r="E60" i="4"/>
  <c r="C57" i="4"/>
  <c r="D61" i="4"/>
  <c r="G57" i="4"/>
  <c r="E58" i="4"/>
  <c r="C63" i="4"/>
  <c r="F66" i="4"/>
  <c r="D66" i="4"/>
  <c r="F67" i="4"/>
  <c r="G52" i="4"/>
  <c r="F63" i="4"/>
  <c r="G65" i="4"/>
  <c r="E65" i="4"/>
  <c r="G67" i="4"/>
  <c r="D57" i="4"/>
  <c r="E56" i="4"/>
  <c r="C66" i="4"/>
  <c r="F51" i="4"/>
  <c r="H59" i="4"/>
  <c r="D58" i="4"/>
  <c r="F60" i="4"/>
  <c r="C52" i="4"/>
  <c r="F53" i="4"/>
  <c r="H57" i="4"/>
  <c r="G59" i="4"/>
  <c r="H49" i="4"/>
  <c r="F49" i="4"/>
  <c r="E49" i="4"/>
  <c r="D56" i="4"/>
  <c r="H56" i="4"/>
  <c r="G54" i="4"/>
  <c r="D54" i="4"/>
  <c r="E51" i="4"/>
  <c r="H64" i="4"/>
  <c r="G53" i="4"/>
  <c r="F50" i="4"/>
  <c r="E61" i="4"/>
  <c r="F55" i="4"/>
  <c r="E64" i="4"/>
  <c r="E63" i="4"/>
  <c r="C54" i="4"/>
  <c r="D63" i="4"/>
  <c r="F52" i="4"/>
  <c r="E52" i="4"/>
  <c r="C67" i="4"/>
  <c r="H50" i="4"/>
  <c r="H51" i="4"/>
  <c r="E54" i="4"/>
  <c r="E62" i="4"/>
  <c r="G58" i="4"/>
  <c r="C58" i="4"/>
  <c r="F65" i="4"/>
  <c r="H61" i="4"/>
  <c r="F62" i="4"/>
  <c r="D67" i="4"/>
  <c r="E59" i="4"/>
  <c r="H60" i="4"/>
  <c r="F54" i="4"/>
  <c r="D60" i="4"/>
  <c r="G49" i="4"/>
  <c r="H55" i="4"/>
  <c r="H58" i="4"/>
  <c r="D64" i="4"/>
  <c r="H53" i="4"/>
  <c r="C65" i="4"/>
  <c r="E55" i="4"/>
  <c r="C62" i="4"/>
  <c r="G63" i="4"/>
  <c r="H62" i="4"/>
  <c r="E57" i="4"/>
  <c r="H66" i="4"/>
  <c r="E53" i="4"/>
  <c r="D65" i="4"/>
  <c r="F61" i="4"/>
  <c r="D51" i="4"/>
  <c r="G64" i="4"/>
  <c r="G55" i="4"/>
  <c r="E66" i="4"/>
  <c r="H54" i="4"/>
  <c r="G50" i="4"/>
  <c r="F59" i="4"/>
  <c r="F58" i="4"/>
  <c r="G56" i="4"/>
  <c r="G60" i="4"/>
  <c r="C55" i="4"/>
  <c r="E67" i="4"/>
  <c r="C64" i="4"/>
  <c r="D53" i="4"/>
  <c r="D62" i="4"/>
  <c r="G51" i="4"/>
  <c r="D55" i="4"/>
  <c r="H65" i="4"/>
  <c r="C53" i="4"/>
  <c r="H52" i="4"/>
  <c r="D52" i="4"/>
  <c r="H63" i="4"/>
  <c r="F64" i="4"/>
  <c r="C51" i="4"/>
  <c r="F57" i="4"/>
  <c r="D49" i="4"/>
  <c r="C60" i="4"/>
  <c r="G66" i="4"/>
  <c r="D59" i="4"/>
  <c r="L601" i="4"/>
  <c r="L1314" i="3"/>
  <c r="AC38" i="8"/>
  <c r="L33" i="9"/>
  <c r="C986" i="3"/>
  <c r="C463" i="4"/>
  <c r="AR325" i="4"/>
  <c r="J740" i="3"/>
  <c r="AS256" i="4"/>
  <c r="K576" i="3"/>
  <c r="M2" i="9"/>
  <c r="M38" i="8"/>
  <c r="J2" i="9"/>
  <c r="J38" i="8"/>
  <c r="AU140" i="8"/>
  <c r="M250" i="9"/>
  <c r="AC325" i="4"/>
  <c r="L699" i="3"/>
  <c r="AB140" i="8"/>
  <c r="K219" i="9"/>
  <c r="I64" i="9"/>
  <c r="AQ38" i="8"/>
  <c r="K740" i="3"/>
  <c r="AS325" i="4"/>
  <c r="M412" i="3"/>
  <c r="AU187" i="4"/>
  <c r="AS89" i="8"/>
  <c r="K157" i="9"/>
  <c r="AT89" i="8"/>
  <c r="L157" i="9"/>
  <c r="C1355" i="3"/>
  <c r="T601" i="4"/>
  <c r="AB256" i="4"/>
  <c r="K535" i="3"/>
  <c r="AD256" i="4"/>
  <c r="M535" i="3"/>
  <c r="AB118" i="4"/>
  <c r="K207" i="3"/>
  <c r="Z256" i="4"/>
  <c r="I535" i="3"/>
  <c r="BK325" i="4"/>
  <c r="L781" i="3"/>
  <c r="AB394" i="4"/>
  <c r="K863" i="3"/>
  <c r="M118" i="4"/>
  <c r="M166" i="3"/>
  <c r="J118" i="4"/>
  <c r="J166" i="3"/>
  <c r="J463" i="4"/>
  <c r="J986" i="3"/>
  <c r="BK49" i="4"/>
  <c r="L125" i="3"/>
  <c r="J140" i="8"/>
  <c r="J188" i="9"/>
  <c r="C740" i="3"/>
  <c r="AK325" i="4"/>
  <c r="C38" i="8"/>
  <c r="C2" i="9"/>
  <c r="BJ463" i="4"/>
  <c r="K1109" i="3"/>
  <c r="AB38" i="8"/>
  <c r="K33" i="9"/>
  <c r="C532" i="4"/>
  <c r="C1150" i="3"/>
  <c r="AS463" i="4"/>
  <c r="K1068" i="3"/>
  <c r="T118" i="4"/>
  <c r="C207" i="3"/>
  <c r="AK256" i="4"/>
  <c r="C576" i="3"/>
  <c r="J904" i="3"/>
  <c r="AR394" i="4"/>
  <c r="AQ463" i="4"/>
  <c r="I1068" i="3"/>
  <c r="AD463" i="4"/>
  <c r="M1027" i="3"/>
  <c r="AC140" i="8"/>
  <c r="L219" i="9"/>
  <c r="AD140" i="8"/>
  <c r="M219" i="9"/>
  <c r="L325" i="4"/>
  <c r="L658" i="3"/>
  <c r="K187" i="4"/>
  <c r="K330" i="3"/>
  <c r="BH49" i="4"/>
  <c r="I125" i="3"/>
  <c r="I1314" i="3"/>
  <c r="I601" i="4"/>
  <c r="AK187" i="4"/>
  <c r="C412" i="3"/>
  <c r="BI394" i="4"/>
  <c r="J945" i="3"/>
  <c r="AB89" i="8"/>
  <c r="K126" i="9"/>
  <c r="AQ394" i="4"/>
  <c r="I904" i="3"/>
  <c r="K2" i="9"/>
  <c r="K38" i="8"/>
  <c r="AA49" i="4"/>
  <c r="J84" i="3"/>
  <c r="I207" i="3"/>
  <c r="Z118" i="4"/>
  <c r="Z601" i="4"/>
  <c r="I1355" i="3"/>
  <c r="M125" i="3"/>
  <c r="BL49" i="4"/>
  <c r="K986" i="3"/>
  <c r="K463" i="4"/>
  <c r="BJ187" i="4"/>
  <c r="K453" i="3"/>
  <c r="AS118" i="4"/>
  <c r="K248" i="3"/>
  <c r="J248" i="3"/>
  <c r="AR118" i="4"/>
  <c r="BI463" i="4"/>
  <c r="J1109" i="3"/>
  <c r="AA256" i="4"/>
  <c r="J535" i="3"/>
  <c r="Z89" i="8"/>
  <c r="I126" i="9"/>
  <c r="J699" i="3"/>
  <c r="AA325" i="4"/>
  <c r="K394" i="4"/>
  <c r="K822" i="3"/>
  <c r="AK394" i="4"/>
  <c r="C904" i="3"/>
  <c r="AD394" i="4"/>
  <c r="M863" i="3"/>
  <c r="J325" i="4"/>
  <c r="J658" i="3"/>
  <c r="J256" i="4"/>
  <c r="J494" i="3"/>
  <c r="J89" i="8"/>
  <c r="J95" i="9"/>
  <c r="M699" i="3"/>
  <c r="AD325" i="4"/>
  <c r="BK256" i="4"/>
  <c r="L617" i="3"/>
  <c r="M1150" i="3"/>
  <c r="M532" i="4"/>
  <c r="BK394" i="4"/>
  <c r="L945" i="3"/>
  <c r="J576" i="3"/>
  <c r="AR256" i="4"/>
  <c r="AU394" i="4"/>
  <c r="M904" i="3"/>
  <c r="L1027" i="3"/>
  <c r="AC463" i="4"/>
  <c r="L89" i="8"/>
  <c r="L95" i="9"/>
  <c r="L140" i="8"/>
  <c r="L188" i="9"/>
  <c r="M945" i="3"/>
  <c r="BL394" i="4"/>
  <c r="BH463" i="4"/>
  <c r="I1109" i="3"/>
  <c r="AA38" i="8"/>
  <c r="J33" i="9"/>
  <c r="Z49" i="4"/>
  <c r="I84" i="3"/>
  <c r="AC89" i="8"/>
  <c r="L126" i="9"/>
  <c r="AD118" i="4"/>
  <c r="M207" i="3"/>
  <c r="AC394" i="4"/>
  <c r="L863" i="3"/>
  <c r="M89" i="8"/>
  <c r="M95" i="9"/>
  <c r="L463" i="4"/>
  <c r="L986" i="3"/>
  <c r="BH256" i="4"/>
  <c r="I617" i="3"/>
  <c r="I1150" i="3"/>
  <c r="I532" i="4"/>
  <c r="K64" i="9"/>
  <c r="AS38" i="8"/>
  <c r="BI256" i="4"/>
  <c r="J617" i="3"/>
  <c r="BI49" i="4"/>
  <c r="J125" i="3"/>
  <c r="BK463" i="4"/>
  <c r="L1109" i="3"/>
  <c r="AT325" i="4"/>
  <c r="L740" i="3"/>
  <c r="K250" i="9"/>
  <c r="AS140" i="8"/>
  <c r="BB325" i="4"/>
  <c r="C781" i="3"/>
  <c r="BI325" i="4"/>
  <c r="J781" i="3"/>
  <c r="M494" i="3"/>
  <c r="M256" i="4"/>
  <c r="C125" i="3"/>
  <c r="BB49" i="4"/>
  <c r="J601" i="4"/>
  <c r="J1314" i="3"/>
  <c r="M986" i="3"/>
  <c r="M463" i="4"/>
  <c r="BJ118" i="4"/>
  <c r="K289" i="3"/>
  <c r="BB118" i="4"/>
  <c r="C289" i="3"/>
  <c r="I945" i="3"/>
  <c r="BH394" i="4"/>
  <c r="Z38" i="8"/>
  <c r="I33" i="9"/>
  <c r="AQ187" i="4"/>
  <c r="I412" i="3"/>
  <c r="L2" i="9"/>
  <c r="L38" i="8"/>
  <c r="AK140" i="8"/>
  <c r="C250" i="9"/>
  <c r="AA601" i="4"/>
  <c r="J1355" i="3"/>
  <c r="C1232" i="3" a="1"/>
  <c r="C1232" i="3" s="1"/>
  <c r="AK532" i="4"/>
  <c r="T532" i="4"/>
  <c r="C1191" i="3" a="1"/>
  <c r="C1191" i="3" s="1"/>
  <c r="M1355" i="3"/>
  <c r="AD601" i="4"/>
  <c r="C118" i="4"/>
  <c r="C166" i="3"/>
  <c r="L289" i="3"/>
  <c r="BK118" i="4"/>
  <c r="K1314" i="3"/>
  <c r="K601" i="4"/>
  <c r="BJ256" i="4"/>
  <c r="K617" i="3"/>
  <c r="K191" i="8"/>
  <c r="K281" i="9"/>
  <c r="T38" i="8"/>
  <c r="C33" i="9"/>
  <c r="AD89" i="8"/>
  <c r="M126" i="9"/>
  <c r="K1027" i="3"/>
  <c r="AB463" i="4"/>
  <c r="BI187" i="4"/>
  <c r="J453" i="3"/>
  <c r="M1314" i="3"/>
  <c r="M601" i="4"/>
  <c r="BL256" i="4"/>
  <c r="M617" i="3"/>
  <c r="L118" i="4"/>
  <c r="L166" i="3"/>
  <c r="J822" i="3"/>
  <c r="J394" i="4"/>
  <c r="J219" i="9"/>
  <c r="AA140" i="8"/>
  <c r="K658" i="3"/>
  <c r="K325" i="4"/>
  <c r="L576" i="3"/>
  <c r="AT256" i="4"/>
  <c r="AQ256" i="4"/>
  <c r="I576" i="3"/>
  <c r="L191" i="8"/>
  <c r="L281" i="9"/>
  <c r="C325" i="4"/>
  <c r="C658" i="3"/>
  <c r="AQ140" i="8"/>
  <c r="I250" i="9"/>
  <c r="C863" i="3"/>
  <c r="T394" i="4"/>
  <c r="C191" i="8"/>
  <c r="C281" i="9"/>
  <c r="AC118" i="4"/>
  <c r="L207" i="3"/>
  <c r="Z394" i="4"/>
  <c r="I863" i="3"/>
  <c r="M325" i="4"/>
  <c r="M658" i="3"/>
  <c r="J64" i="9"/>
  <c r="AR38" i="8"/>
  <c r="AK463" i="4"/>
  <c r="C1068" i="3"/>
  <c r="BB187" i="4"/>
  <c r="C453" i="3"/>
  <c r="I2" i="9"/>
  <c r="I38" i="8"/>
  <c r="AC187" i="4"/>
  <c r="L371" i="3"/>
  <c r="AB187" i="4"/>
  <c r="K371" i="3"/>
  <c r="J330" i="3"/>
  <c r="J187" i="4"/>
  <c r="T187" i="4"/>
  <c r="C371" i="3"/>
  <c r="K89" i="8"/>
  <c r="K95" i="9"/>
  <c r="I494" i="3"/>
  <c r="I256" i="4"/>
  <c r="AK89" i="8"/>
  <c r="C157" i="9"/>
  <c r="L187" i="4"/>
  <c r="L330" i="3"/>
  <c r="M140" i="8"/>
  <c r="M188" i="9"/>
  <c r="L532" i="4"/>
  <c r="L1150" i="3"/>
  <c r="L412" i="3"/>
  <c r="AT187" i="4"/>
  <c r="AQ118" i="4"/>
  <c r="I248" i="3"/>
  <c r="C601" i="4"/>
  <c r="C1314" i="3"/>
  <c r="AR140" i="8"/>
  <c r="J250" i="9"/>
  <c r="J371" i="3"/>
  <c r="AA187" i="4"/>
  <c r="C1027" i="3"/>
  <c r="T463" i="4"/>
  <c r="I822" i="3"/>
  <c r="I394" i="4"/>
  <c r="AK38" i="8"/>
  <c r="C64" i="9"/>
  <c r="BI118" i="4"/>
  <c r="J289" i="3"/>
  <c r="K140" i="8"/>
  <c r="K188" i="9"/>
  <c r="J532" i="4"/>
  <c r="J1150" i="3"/>
  <c r="J191" i="8"/>
  <c r="J281" i="9"/>
  <c r="AU325" i="4"/>
  <c r="M740" i="3"/>
  <c r="AD38" i="8"/>
  <c r="M33" i="9"/>
  <c r="AC49" i="4"/>
  <c r="L84" i="3"/>
  <c r="AU118" i="4"/>
  <c r="M248" i="3"/>
  <c r="AA118" i="4"/>
  <c r="J207" i="3"/>
  <c r="L250" i="9"/>
  <c r="AT140" i="8"/>
  <c r="AT463" i="4"/>
  <c r="L1068" i="3"/>
  <c r="I781" i="3"/>
  <c r="BH325" i="4"/>
  <c r="AC601" i="4"/>
  <c r="L1355" i="3"/>
  <c r="BJ325" i="4"/>
  <c r="K781" i="3"/>
  <c r="L256" i="4"/>
  <c r="L494" i="3"/>
  <c r="BL118" i="4"/>
  <c r="M289" i="3"/>
  <c r="I188" i="9"/>
  <c r="I140" i="8"/>
  <c r="BL463" i="4"/>
  <c r="M1109" i="3"/>
  <c r="AS187" i="4"/>
  <c r="K412" i="3"/>
  <c r="T89" i="8"/>
  <c r="C126" i="9"/>
  <c r="C535" i="3"/>
  <c r="T256" i="4"/>
  <c r="BH118" i="4"/>
  <c r="I289" i="3"/>
  <c r="BJ49" i="4"/>
  <c r="K125" i="3"/>
  <c r="BK187" i="4"/>
  <c r="L453" i="3"/>
  <c r="AT118" i="4"/>
  <c r="L248" i="3"/>
  <c r="AQ89" i="8"/>
  <c r="I157" i="9"/>
  <c r="AU256" i="4"/>
  <c r="M576" i="3"/>
  <c r="AU89" i="8"/>
  <c r="M157" i="9"/>
  <c r="M191" i="8"/>
  <c r="M281" i="9"/>
  <c r="BB532" i="4"/>
  <c r="C1273" i="3" a="1"/>
  <c r="C1273" i="3" s="1"/>
  <c r="T49" i="4" l="1"/>
  <c r="C8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AE4D6B-4C05-47DE-BCFB-95AE843DAC8B}" keepAlive="1" name="Query - Africa" description="Connection to the 'Africa' query in the workbook." type="5" refreshedVersion="0" background="1">
    <dbPr connection="Provider=Microsoft.Mashup.OleDb.1;Data Source=$Workbook$;Location=Africa;Extended Properties=&quot;&quot;" command="SELECT * FROM [Africa]"/>
  </connection>
  <connection id="2" xr16:uid="{254F0B30-8F39-41CB-8227-A3C6DB1678AF}" keepAlive="1" name="Query - Asia" description="Connection to the 'Asia' query in the workbook." type="5" refreshedVersion="8" background="1" saveData="1">
    <dbPr connection="Provider=Microsoft.Mashup.OleDb.1;Data Source=$Workbook$;Location=Asia;Extended Properties=&quot;&quot;" command="SELECT * FROM [Asia]"/>
  </connection>
  <connection id="3" xr16:uid="{87C96956-FEF2-4AF7-876F-B0927DF4FEB0}" keepAlive="1" name="Query - Category" description="Connection to the 'Category' query in the workbook." type="5" refreshedVersion="8" background="1" saveData="1">
    <dbPr connection="Provider=Microsoft.Mashup.OleDb.1;Data Source=$Workbook$;Location=Category;Extended Properties=&quot;&quot;" command="SELECT * FROM [Category]"/>
  </connection>
  <connection id="4" xr16:uid="{71D9B6C5-35C0-4599-A6EF-4AFA2E4BB668}" keepAlive="1" name="Query - Europe" description="Connection to the 'Europe' query in the workbook." type="5" refreshedVersion="8" background="1" saveData="1">
    <dbPr connection="Provider=Microsoft.Mashup.OleDb.1;Data Source=$Workbook$;Location=Europe;Extended Properties=&quot;&quot;" command="SELECT * FROM [Europe]"/>
  </connection>
  <connection id="5" xr16:uid="{12081564-F6C5-4082-8156-F35FA7918017}" keepAlive="1" name="Query - MENA" description="Connection to the 'MENA' query in the workbook." type="5" refreshedVersion="8" background="1" saveData="1">
    <dbPr connection="Provider=Microsoft.Mashup.OleDb.1;Data Source=$Workbook$;Location=MENA;Extended Properties=&quot;&quot;" command="SELECT * FROM [MENA]"/>
  </connection>
  <connection id="6" xr16:uid="{E2881611-41DC-49E4-BEC5-3298B94A4957}" keepAlive="1" name="Query - Merged" description="Connection to the 'Merged' query in the workbook." type="5" refreshedVersion="8" background="1" saveData="1">
    <dbPr connection="Provider=Microsoft.Mashup.OleDb.1;Data Source=$Workbook$;Location=Merged;Extended Properties=&quot;&quot;" command="SELECT * FROM [Merged]"/>
  </connection>
  <connection id="7" xr16:uid="{E73E7CB0-D24E-4660-B01D-F00D891E6A42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  <connection id="8" xr16:uid="{225F7C4B-F9BC-42AB-9FDD-9221A08314C2}" keepAlive="1" name="Query - US" description="Connection to the 'US' query in the workbook." type="5" refreshedVersion="8" background="1" saveData="1">
    <dbPr connection="Provider=Microsoft.Mashup.OleDb.1;Data Source=$Workbook$;Location=US;Extended Properties=&quot;&quot;" command="SELECT * FROM [U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<sst xmlns="http://schemas.openxmlformats.org/spreadsheetml/2006/main" count="158229" uniqueCount="171">
  <si>
    <t>Power</t>
  </si>
  <si>
    <t>Industry</t>
  </si>
  <si>
    <t>R&amp;C</t>
  </si>
  <si>
    <t>Transport</t>
  </si>
  <si>
    <t>Others</t>
  </si>
  <si>
    <t>Total Domestic Demand</t>
  </si>
  <si>
    <t>Pipeline Exports</t>
  </si>
  <si>
    <t>LNG Supply</t>
  </si>
  <si>
    <t>Marketed Production</t>
  </si>
  <si>
    <t>Pipeline Imports</t>
  </si>
  <si>
    <t>LNG Demand</t>
  </si>
  <si>
    <t>LNG Demand in mtpa</t>
  </si>
  <si>
    <t>Australia</t>
  </si>
  <si>
    <t>Category</t>
  </si>
  <si>
    <t>Type</t>
  </si>
  <si>
    <t>Domestic Demand</t>
  </si>
  <si>
    <t>External Demand</t>
  </si>
  <si>
    <t>Domestic Supply</t>
  </si>
  <si>
    <t>External Supply</t>
  </si>
  <si>
    <t>LNG Demand Converted</t>
  </si>
  <si>
    <t>Country</t>
  </si>
  <si>
    <t>Year</t>
  </si>
  <si>
    <t>MMscf/d</t>
  </si>
  <si>
    <t>mtpa</t>
  </si>
  <si>
    <t>Unit</t>
  </si>
  <si>
    <t>Bangladesh</t>
  </si>
  <si>
    <t>Cambodia</t>
  </si>
  <si>
    <t>China</t>
  </si>
  <si>
    <t>Hong Kong</t>
  </si>
  <si>
    <t>India</t>
  </si>
  <si>
    <t>Indonesia</t>
  </si>
  <si>
    <t>Japan</t>
  </si>
  <si>
    <t>Malaysia</t>
  </si>
  <si>
    <t>Myanmar</t>
  </si>
  <si>
    <t>Pakistan</t>
  </si>
  <si>
    <t>Philippines</t>
  </si>
  <si>
    <t>Singapore</t>
  </si>
  <si>
    <t>South Korea</t>
  </si>
  <si>
    <t>Sri Lanka</t>
  </si>
  <si>
    <t>Taiwan</t>
  </si>
  <si>
    <t>Thailand</t>
  </si>
  <si>
    <t>Vietnam</t>
  </si>
  <si>
    <t>Austria</t>
  </si>
  <si>
    <t>Belgium</t>
  </si>
  <si>
    <t>Bulgaria</t>
  </si>
  <si>
    <t>Croatia</t>
  </si>
  <si>
    <t>Gas Balance, MMscf/d</t>
  </si>
  <si>
    <t>Pipeline</t>
  </si>
  <si>
    <t>LNG</t>
  </si>
  <si>
    <t>Gas Re-injection</t>
  </si>
  <si>
    <t>Gross Gas Production</t>
  </si>
  <si>
    <t>Y-o-Y Changes/Annual Growth Rates</t>
  </si>
  <si>
    <t>2010-2015</t>
  </si>
  <si>
    <t>2016-2021</t>
  </si>
  <si>
    <t>2025-2030</t>
  </si>
  <si>
    <t>2030-2035</t>
  </si>
  <si>
    <t>2035-2040</t>
  </si>
  <si>
    <t>2040-2045</t>
  </si>
  <si>
    <t>2045-2050</t>
  </si>
  <si>
    <t>2022-2050</t>
  </si>
  <si>
    <t>Czech Republic</t>
  </si>
  <si>
    <t>Cyprus</t>
  </si>
  <si>
    <t>Denmark</t>
  </si>
  <si>
    <t>Estonia</t>
  </si>
  <si>
    <t>France</t>
  </si>
  <si>
    <t>Finland</t>
  </si>
  <si>
    <t>Hungary</t>
  </si>
  <si>
    <t>Germany</t>
  </si>
  <si>
    <t>Greece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</si>
  <si>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</si>
  <si>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</si>
  <si>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</si>
  <si>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</si>
  <si>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</si>
  <si>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</si>
  <si>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</si>
  <si>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</si>
  <si>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</si>
  <si>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</si>
  <si>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</t>
  </si>
  <si>
    <t>Slovenia</t>
  </si>
  <si>
    <t>Spain</t>
  </si>
  <si>
    <t>Sweden</t>
  </si>
  <si>
    <t>Switzerland</t>
  </si>
  <si>
    <t>Turkey</t>
  </si>
  <si>
    <t>UK</t>
  </si>
  <si>
    <t>North Mecedonia</t>
  </si>
  <si>
    <t>Serbia</t>
  </si>
  <si>
    <t>Bosnia and Herzegovina</t>
  </si>
  <si>
    <t>Norway</t>
  </si>
  <si>
    <t>United Kingdom</t>
  </si>
  <si>
    <t>Argentina</t>
  </si>
  <si>
    <t>Brazil</t>
  </si>
  <si>
    <t>Chile</t>
  </si>
  <si>
    <t>Shrinkage, Loss, &amp; Flaring</t>
  </si>
  <si>
    <t>Gross Production</t>
  </si>
  <si>
    <t>Compound Annual Growth Rate (CAGR)</t>
  </si>
  <si>
    <t>17-18</t>
  </si>
  <si>
    <t>18-19</t>
  </si>
  <si>
    <t>19-20</t>
  </si>
  <si>
    <t>15-20</t>
  </si>
  <si>
    <t>20-30</t>
  </si>
  <si>
    <t>30-40</t>
  </si>
  <si>
    <t>40-50</t>
  </si>
  <si>
    <t>18-40</t>
  </si>
  <si>
    <t>Colombia</t>
  </si>
  <si>
    <t>Dominican Republic</t>
  </si>
  <si>
    <t>El Salvador</t>
  </si>
  <si>
    <t>Ecuador</t>
  </si>
  <si>
    <t>Jamaica</t>
  </si>
  <si>
    <t>Mexico</t>
  </si>
  <si>
    <t>Panama</t>
  </si>
  <si>
    <t>Puerto Rico</t>
  </si>
  <si>
    <t>Uruguay</t>
  </si>
  <si>
    <t>Nicaragua</t>
  </si>
  <si>
    <t>Columbia</t>
  </si>
  <si>
    <t>United States</t>
  </si>
  <si>
    <t>Angola</t>
  </si>
  <si>
    <t>Benin</t>
  </si>
  <si>
    <t>Cameroon</t>
  </si>
  <si>
    <t>Shrinkage, Loss, and Flaring</t>
  </si>
  <si>
    <t xml:space="preserve"> Compound  Annual Growth Rate (CAGR)</t>
  </si>
  <si>
    <t>2010-2014</t>
  </si>
  <si>
    <t>2014-2015</t>
  </si>
  <si>
    <t>2015-2016</t>
  </si>
  <si>
    <t>2016-2017</t>
  </si>
  <si>
    <t>2017-2018</t>
  </si>
  <si>
    <t>2018-2019</t>
  </si>
  <si>
    <t>2019-2020</t>
  </si>
  <si>
    <t>2020-2025</t>
  </si>
  <si>
    <t>2017-2040</t>
  </si>
  <si>
    <t>Congo</t>
  </si>
  <si>
    <t>Gabon</t>
  </si>
  <si>
    <t>Ghana</t>
  </si>
  <si>
    <t>Kenya</t>
  </si>
  <si>
    <t>Mozambique</t>
  </si>
  <si>
    <t>Senegal</t>
  </si>
  <si>
    <t>Tanzania</t>
  </si>
  <si>
    <t>Bahrain</t>
  </si>
  <si>
    <t>Algeria</t>
  </si>
  <si>
    <t>Egypt</t>
  </si>
  <si>
    <t>10-15</t>
  </si>
  <si>
    <t>20-25</t>
  </si>
  <si>
    <t>25-30</t>
  </si>
  <si>
    <t>30-35</t>
  </si>
  <si>
    <t>35-40</t>
  </si>
  <si>
    <t>20-40</t>
  </si>
  <si>
    <t>20-50</t>
  </si>
  <si>
    <t>Iraq</t>
  </si>
  <si>
    <t>Iran</t>
  </si>
  <si>
    <t>Kuwait</t>
  </si>
  <si>
    <t>Israel</t>
  </si>
  <si>
    <t>Jordan</t>
  </si>
  <si>
    <t>Morocco</t>
  </si>
  <si>
    <t>Tunisia</t>
  </si>
  <si>
    <t>Libya</t>
  </si>
  <si>
    <t>Oman</t>
  </si>
  <si>
    <t>Qatar</t>
  </si>
  <si>
    <t>Syria</t>
  </si>
  <si>
    <t>Saudi Arabia</t>
  </si>
  <si>
    <t>UAE</t>
  </si>
  <si>
    <t>Yemen</t>
  </si>
  <si>
    <t xml:space="preserve"> </t>
  </si>
  <si>
    <t>United Arab Emirates</t>
  </si>
  <si>
    <t>Value</t>
  </si>
  <si>
    <t>Units</t>
  </si>
  <si>
    <t xml:space="preserve">Saves .csv file </t>
  </si>
  <si>
    <t>Refresh ALL</t>
  </si>
  <si>
    <t>LATEST SAVED</t>
  </si>
  <si>
    <t>LATEST REFRESH</t>
  </si>
  <si>
    <t>After Refreshing to refresh "Merged" Query as 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</si>
</sst>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-* #,##0_-;\-* #,##0_-;_-* &quot;-&quot;??_-;_-@_-"/>
    <numFmt numFmtId="167" formatCode="0.0%"/>
    <numFmt numFmtId="168" formatCode="0.0"/>
    <numFmt numFmtId="169" formatCode="0.0%;[Red]\-0.0%"/>
    <numFmt numFmtId="170" formatCode="[$-409]mmm\-yy;@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5"/>
      <color theme="0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10.5"/>
      <color theme="3"/>
      <name val="Arial"/>
      <family val="2"/>
    </font>
    <font>
      <sz val="10.5"/>
      <color theme="1"/>
      <name val="Arial"/>
      <family val="2"/>
    </font>
    <font>
      <b/>
      <sz val="10.5"/>
      <color theme="1"/>
      <name val="Arial"/>
      <family val="2"/>
    </font>
    <font>
      <b/>
      <sz val="11"/>
      <name val="Arial"/>
      <family val="2"/>
    </font>
    <font>
      <b/>
      <sz val="20"/>
      <color theme="1"/>
      <name val="Arial"/>
      <family val="2"/>
    </font>
    <font>
      <b/>
      <sz val="16"/>
      <color indexed="8"/>
      <name val="Arial"/>
      <family val="2"/>
    </font>
    <font>
      <b/>
      <sz val="11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.5"/>
      <color theme="3"/>
      <name val="Arial"/>
      <family val="2"/>
    </font>
    <font>
      <sz val="8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18">
    <fill>
      <patternFill patternType="none"/>
    </fill>
    <fill>
      <patternFill patternType="gray125"/>
    </fill>
    <fill>
      <patternFill patternType="solid">
        <fgColor rgb="FF26617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rgb="FFFFC000"/>
      </patternFill>
    </fill>
    <fill>
      <patternFill patternType="solid">
        <fgColor theme="3" tint="0.79998168889431442"/>
        <bgColor rgb="FFFFC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rgb="FF26617F"/>
      </top>
      <bottom/>
      <diagonal/>
    </border>
    <border>
      <left style="thin">
        <color rgb="FF26617F"/>
      </left>
      <right style="thin">
        <color rgb="FF26617F"/>
      </right>
      <top style="thin">
        <color rgb="FF26617F"/>
      </top>
      <bottom/>
      <diagonal/>
    </border>
    <border>
      <left style="thin">
        <color theme="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rgb="FF26617F"/>
      </left>
      <right style="thin">
        <color rgb="FF26617F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rgb="FF26617F"/>
      </left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26617F"/>
      </right>
      <top style="thin">
        <color rgb="FF26617F"/>
      </top>
      <bottom/>
      <diagonal/>
    </border>
    <border>
      <left style="thin">
        <color theme="0" tint="-0.14996795556505021"/>
      </left>
      <right style="thin">
        <color rgb="FF26617F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rgb="FF26617F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/>
      <top style="thin">
        <color theme="0" tint="-0.24994659260841701"/>
      </top>
      <bottom/>
      <diagonal/>
    </border>
    <border>
      <left style="thin">
        <color rgb="FF26617F"/>
      </left>
      <right style="thin">
        <color rgb="FF26617F"/>
      </right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rgb="FF26617F"/>
      </right>
      <top style="thin">
        <color theme="0" tint="-0.24994659260841701"/>
      </top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 style="thin">
        <color rgb="FF26617F"/>
      </left>
      <right style="thin">
        <color theme="0" tint="-0.14996795556505021"/>
      </right>
      <top/>
      <bottom/>
      <diagonal/>
    </border>
    <border>
      <left/>
      <right/>
      <top/>
      <bottom style="thin">
        <color theme="4"/>
      </bottom>
      <diagonal/>
    </border>
    <border>
      <left style="thin">
        <color rgb="FF26617F"/>
      </left>
      <right style="thin">
        <color theme="0" tint="-0.14996795556505021"/>
      </right>
      <top/>
      <bottom style="thin">
        <color theme="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4"/>
      </bottom>
      <diagonal/>
    </border>
    <border>
      <left style="thin">
        <color theme="0" tint="-0.14996795556505021"/>
      </left>
      <right/>
      <top/>
      <bottom style="thin">
        <color theme="4"/>
      </bottom>
      <diagonal/>
    </border>
    <border>
      <left style="thin">
        <color rgb="FF26617F"/>
      </left>
      <right style="thin">
        <color rgb="FF26617F"/>
      </right>
      <top/>
      <bottom style="thin">
        <color theme="4"/>
      </bottom>
      <diagonal/>
    </border>
    <border>
      <left/>
      <right style="thin">
        <color theme="0" tint="-0.14996795556505021"/>
      </right>
      <top/>
      <bottom style="thin">
        <color theme="4"/>
      </bottom>
      <diagonal/>
    </border>
    <border>
      <left style="thin">
        <color rgb="FF26617F"/>
      </left>
      <right/>
      <top/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rgb="FF26617F"/>
      </left>
      <right style="thin">
        <color rgb="FF26617F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rgb="FF26617F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5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4" fillId="2" borderId="1" xfId="3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 wrapText="1"/>
    </xf>
    <xf numFmtId="0" fontId="4" fillId="2" borderId="2" xfId="3" applyFont="1" applyFill="1" applyBorder="1" applyAlignment="1">
      <alignment horizontal="center" vertical="center" wrapText="1"/>
    </xf>
    <xf numFmtId="0" fontId="6" fillId="3" borderId="0" xfId="4" applyFont="1" applyFill="1" applyAlignment="1">
      <alignment horizontal="center" vertical="center" wrapText="1"/>
    </xf>
    <xf numFmtId="0" fontId="7" fillId="4" borderId="0" xfId="3" applyFont="1" applyFill="1" applyAlignment="1">
      <alignment horizontal="left" vertical="center" indent="1"/>
    </xf>
    <xf numFmtId="38" fontId="8" fillId="4" borderId="3" xfId="5" applyNumberFormat="1" applyFont="1" applyFill="1" applyBorder="1" applyAlignment="1">
      <alignment horizontal="right" vertical="center" indent="1"/>
    </xf>
    <xf numFmtId="38" fontId="8" fillId="4" borderId="4" xfId="5" applyNumberFormat="1" applyFont="1" applyFill="1" applyBorder="1" applyAlignment="1">
      <alignment horizontal="right" vertical="center" indent="1"/>
    </xf>
    <xf numFmtId="38" fontId="8" fillId="4" borderId="5" xfId="5" applyNumberFormat="1" applyFont="1" applyFill="1" applyBorder="1" applyAlignment="1">
      <alignment horizontal="right" vertical="center" indent="1"/>
    </xf>
    <xf numFmtId="38" fontId="9" fillId="4" borderId="6" xfId="5" applyNumberFormat="1" applyFont="1" applyFill="1" applyBorder="1" applyAlignment="1">
      <alignment horizontal="right" vertical="center" indent="1"/>
    </xf>
    <xf numFmtId="38" fontId="8" fillId="4" borderId="7" xfId="5" applyNumberFormat="1" applyFont="1" applyFill="1" applyBorder="1" applyAlignment="1">
      <alignment horizontal="right" vertical="center" indent="1"/>
    </xf>
    <xf numFmtId="38" fontId="9" fillId="4" borderId="8" xfId="5" applyNumberFormat="1" applyFont="1" applyFill="1" applyBorder="1" applyAlignment="1">
      <alignment horizontal="right" vertical="center" indent="1"/>
    </xf>
    <xf numFmtId="38" fontId="8" fillId="5" borderId="3" xfId="5" applyNumberFormat="1" applyFont="1" applyFill="1" applyBorder="1" applyAlignment="1">
      <alignment horizontal="right" vertical="center" indent="1"/>
    </xf>
    <xf numFmtId="38" fontId="8" fillId="5" borderId="4" xfId="5" applyNumberFormat="1" applyFont="1" applyFill="1" applyBorder="1" applyAlignment="1">
      <alignment horizontal="right" vertical="center" indent="1"/>
    </xf>
    <xf numFmtId="38" fontId="8" fillId="5" borderId="5" xfId="5" applyNumberFormat="1" applyFont="1" applyFill="1" applyBorder="1" applyAlignment="1">
      <alignment horizontal="right" vertical="center" indent="1"/>
    </xf>
    <xf numFmtId="38" fontId="9" fillId="5" borderId="6" xfId="5" applyNumberFormat="1" applyFont="1" applyFill="1" applyBorder="1" applyAlignment="1">
      <alignment horizontal="right" vertical="center" indent="1"/>
    </xf>
    <xf numFmtId="38" fontId="8" fillId="5" borderId="7" xfId="5" applyNumberFormat="1" applyFont="1" applyFill="1" applyBorder="1" applyAlignment="1">
      <alignment horizontal="right" vertical="center" indent="1"/>
    </xf>
    <xf numFmtId="38" fontId="9" fillId="5" borderId="8" xfId="5" applyNumberFormat="1" applyFont="1" applyFill="1" applyBorder="1" applyAlignment="1">
      <alignment horizontal="right" vertical="center" indent="1"/>
    </xf>
    <xf numFmtId="165" fontId="10" fillId="5" borderId="0" xfId="6" applyNumberFormat="1" applyFont="1" applyFill="1" applyBorder="1" applyAlignment="1">
      <alignment vertical="center"/>
    </xf>
    <xf numFmtId="0" fontId="7" fillId="5" borderId="0" xfId="3" applyFont="1" applyFill="1" applyAlignment="1">
      <alignment horizontal="left" vertical="center" indent="1"/>
    </xf>
    <xf numFmtId="0" fontId="2" fillId="6" borderId="9" xfId="0" applyFont="1" applyFill="1" applyBorder="1"/>
    <xf numFmtId="0" fontId="0" fillId="7" borderId="9" xfId="0" applyFill="1" applyBorder="1"/>
    <xf numFmtId="0" fontId="0" fillId="0" borderId="9" xfId="0" applyBorder="1"/>
    <xf numFmtId="0" fontId="11" fillId="0" borderId="0" xfId="4" applyFont="1"/>
    <xf numFmtId="0" fontId="0" fillId="4" borderId="0" xfId="0" applyFill="1"/>
    <xf numFmtId="0" fontId="12" fillId="0" borderId="0" xfId="4" applyFont="1"/>
    <xf numFmtId="0" fontId="2" fillId="8" borderId="0" xfId="0" applyFont="1" applyFill="1" applyAlignment="1">
      <alignment vertical="center" wrapText="1"/>
    </xf>
    <xf numFmtId="0" fontId="2" fillId="9" borderId="0" xfId="0" applyFont="1" applyFill="1" applyAlignment="1">
      <alignment vertical="center" wrapText="1"/>
    </xf>
    <xf numFmtId="0" fontId="13" fillId="9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41" fontId="0" fillId="4" borderId="0" xfId="1" applyNumberFormat="1" applyFont="1" applyFill="1" applyBorder="1"/>
    <xf numFmtId="41" fontId="3" fillId="4" borderId="0" xfId="1" applyNumberFormat="1" applyFont="1" applyFill="1" applyBorder="1"/>
    <xf numFmtId="41" fontId="14" fillId="4" borderId="0" xfId="1" applyNumberFormat="1" applyFont="1" applyFill="1" applyBorder="1"/>
    <xf numFmtId="41" fontId="15" fillId="4" borderId="0" xfId="1" applyNumberFormat="1" applyFont="1" applyFill="1" applyBorder="1"/>
    <xf numFmtId="41" fontId="13" fillId="4" borderId="0" xfId="1" applyNumberFormat="1" applyFont="1" applyFill="1" applyBorder="1"/>
    <xf numFmtId="41" fontId="16" fillId="4" borderId="0" xfId="1" applyNumberFormat="1" applyFont="1" applyFill="1" applyBorder="1"/>
    <xf numFmtId="0" fontId="2" fillId="11" borderId="0" xfId="0" applyFont="1" applyFill="1"/>
    <xf numFmtId="0" fontId="0" fillId="11" borderId="0" xfId="0" applyFill="1"/>
    <xf numFmtId="0" fontId="17" fillId="12" borderId="0" xfId="0" applyFont="1" applyFill="1" applyAlignment="1">
      <alignment horizontal="center" vertical="center" wrapText="1"/>
    </xf>
    <xf numFmtId="167" fontId="0" fillId="13" borderId="0" xfId="2" applyNumberFormat="1" applyFont="1" applyFill="1" applyAlignment="1">
      <alignment horizontal="center" wrapText="1"/>
    </xf>
    <xf numFmtId="167" fontId="0" fillId="13" borderId="0" xfId="2" applyNumberFormat="1" applyFont="1" applyFill="1" applyAlignment="1">
      <alignment horizontal="center" vertical="center" wrapText="1"/>
    </xf>
    <xf numFmtId="167" fontId="0" fillId="14" borderId="0" xfId="2" applyNumberFormat="1" applyFont="1" applyFill="1" applyAlignment="1">
      <alignment horizontal="center" vertical="center"/>
    </xf>
    <xf numFmtId="0" fontId="18" fillId="2" borderId="1" xfId="3" applyFont="1" applyFill="1" applyBorder="1" applyAlignment="1">
      <alignment horizontal="center" vertical="center" wrapText="1"/>
    </xf>
    <xf numFmtId="0" fontId="18" fillId="2" borderId="10" xfId="3" applyFont="1" applyFill="1" applyBorder="1" applyAlignment="1">
      <alignment horizontal="center" vertical="center" wrapText="1"/>
    </xf>
    <xf numFmtId="166" fontId="19" fillId="0" borderId="5" xfId="5" applyNumberFormat="1" applyFont="1" applyFill="1" applyBorder="1" applyAlignment="1">
      <alignment horizontal="center" vertical="center"/>
    </xf>
    <xf numFmtId="166" fontId="19" fillId="0" borderId="11" xfId="5" applyNumberFormat="1" applyFont="1" applyFill="1" applyBorder="1" applyAlignment="1">
      <alignment horizontal="center" vertical="center"/>
    </xf>
    <xf numFmtId="166" fontId="19" fillId="15" borderId="5" xfId="5" applyNumberFormat="1" applyFont="1" applyFill="1" applyBorder="1" applyAlignment="1">
      <alignment horizontal="center" vertical="center"/>
    </xf>
    <xf numFmtId="166" fontId="19" fillId="15" borderId="11" xfId="5" applyNumberFormat="1" applyFont="1" applyFill="1" applyBorder="1" applyAlignment="1">
      <alignment horizontal="center" vertical="center"/>
    </xf>
    <xf numFmtId="0" fontId="18" fillId="2" borderId="8" xfId="4" applyFont="1" applyFill="1" applyBorder="1" applyAlignment="1">
      <alignment horizontal="left" vertical="center"/>
    </xf>
    <xf numFmtId="0" fontId="21" fillId="2" borderId="12" xfId="4" applyFont="1" applyFill="1" applyBorder="1" applyAlignment="1">
      <alignment horizontal="center" vertical="center"/>
    </xf>
    <xf numFmtId="0" fontId="21" fillId="2" borderId="0" xfId="4" applyFont="1" applyFill="1" applyAlignment="1">
      <alignment horizontal="center" vertical="center"/>
    </xf>
    <xf numFmtId="0" fontId="18" fillId="2" borderId="6" xfId="4" applyFont="1" applyFill="1" applyBorder="1" applyAlignment="1">
      <alignment horizontal="center" vertical="center"/>
    </xf>
    <xf numFmtId="0" fontId="21" fillId="2" borderId="13" xfId="4" applyFont="1" applyFill="1" applyBorder="1" applyAlignment="1">
      <alignment horizontal="center" vertical="center"/>
    </xf>
    <xf numFmtId="168" fontId="18" fillId="2" borderId="8" xfId="3" applyNumberFormat="1" applyFont="1" applyFill="1" applyBorder="1" applyAlignment="1">
      <alignment horizontal="center" vertical="center"/>
    </xf>
    <xf numFmtId="167" fontId="19" fillId="0" borderId="4" xfId="7" applyNumberFormat="1" applyFont="1" applyFill="1" applyBorder="1" applyAlignment="1">
      <alignment horizontal="center" vertical="center"/>
    </xf>
    <xf numFmtId="167" fontId="19" fillId="0" borderId="5" xfId="7" applyNumberFormat="1" applyFont="1" applyFill="1" applyBorder="1" applyAlignment="1">
      <alignment horizontal="center" vertical="center"/>
    </xf>
    <xf numFmtId="167" fontId="20" fillId="0" borderId="6" xfId="7" applyNumberFormat="1" applyFont="1" applyFill="1" applyBorder="1" applyAlignment="1">
      <alignment horizontal="center" vertical="center"/>
    </xf>
    <xf numFmtId="167" fontId="19" fillId="0" borderId="7" xfId="7" applyNumberFormat="1" applyFont="1" applyFill="1" applyBorder="1" applyAlignment="1">
      <alignment horizontal="center" vertical="center"/>
    </xf>
    <xf numFmtId="167" fontId="19" fillId="0" borderId="11" xfId="7" applyNumberFormat="1" applyFont="1" applyFill="1" applyBorder="1" applyAlignment="1">
      <alignment horizontal="center" vertical="center"/>
    </xf>
    <xf numFmtId="167" fontId="19" fillId="15" borderId="4" xfId="7" applyNumberFormat="1" applyFont="1" applyFill="1" applyBorder="1" applyAlignment="1">
      <alignment horizontal="center" vertical="center"/>
    </xf>
    <xf numFmtId="167" fontId="19" fillId="15" borderId="5" xfId="7" applyNumberFormat="1" applyFont="1" applyFill="1" applyBorder="1" applyAlignment="1">
      <alignment horizontal="center" vertical="center"/>
    </xf>
    <xf numFmtId="167" fontId="20" fillId="15" borderId="6" xfId="7" applyNumberFormat="1" applyFont="1" applyFill="1" applyBorder="1" applyAlignment="1">
      <alignment horizontal="center" vertical="center"/>
    </xf>
    <xf numFmtId="167" fontId="19" fillId="15" borderId="7" xfId="7" applyNumberFormat="1" applyFont="1" applyFill="1" applyBorder="1" applyAlignment="1">
      <alignment horizontal="center" vertical="center"/>
    </xf>
    <xf numFmtId="167" fontId="19" fillId="15" borderId="11" xfId="7" applyNumberFormat="1" applyFont="1" applyFill="1" applyBorder="1" applyAlignment="1">
      <alignment horizontal="center" vertical="center"/>
    </xf>
    <xf numFmtId="168" fontId="18" fillId="2" borderId="8" xfId="3" quotePrefix="1" applyNumberFormat="1" applyFont="1" applyFill="1" applyBorder="1" applyAlignment="1">
      <alignment horizontal="center" vertical="center"/>
    </xf>
    <xf numFmtId="167" fontId="19" fillId="4" borderId="4" xfId="7" applyNumberFormat="1" applyFont="1" applyFill="1" applyBorder="1" applyAlignment="1">
      <alignment horizontal="center" vertical="center"/>
    </xf>
    <xf numFmtId="167" fontId="19" fillId="4" borderId="5" xfId="7" applyNumberFormat="1" applyFont="1" applyFill="1" applyBorder="1" applyAlignment="1">
      <alignment horizontal="center" vertical="center"/>
    </xf>
    <xf numFmtId="167" fontId="20" fillId="4" borderId="6" xfId="7" applyNumberFormat="1" applyFont="1" applyFill="1" applyBorder="1" applyAlignment="1">
      <alignment horizontal="center" vertical="center"/>
    </xf>
    <xf numFmtId="167" fontId="19" fillId="4" borderId="7" xfId="7" applyNumberFormat="1" applyFont="1" applyFill="1" applyBorder="1" applyAlignment="1">
      <alignment horizontal="center" vertical="center"/>
    </xf>
    <xf numFmtId="167" fontId="19" fillId="4" borderId="11" xfId="7" applyNumberFormat="1" applyFont="1" applyFill="1" applyBorder="1" applyAlignment="1">
      <alignment horizontal="center" vertical="center"/>
    </xf>
    <xf numFmtId="167" fontId="19" fillId="15" borderId="14" xfId="7" applyNumberFormat="1" applyFont="1" applyFill="1" applyBorder="1" applyAlignment="1">
      <alignment horizontal="center" vertical="center"/>
    </xf>
    <xf numFmtId="167" fontId="19" fillId="15" borderId="15" xfId="7" applyNumberFormat="1" applyFont="1" applyFill="1" applyBorder="1" applyAlignment="1">
      <alignment horizontal="center" vertical="center"/>
    </xf>
    <xf numFmtId="167" fontId="20" fillId="15" borderId="16" xfId="7" applyNumberFormat="1" applyFont="1" applyFill="1" applyBorder="1" applyAlignment="1">
      <alignment horizontal="center" vertical="center"/>
    </xf>
    <xf numFmtId="167" fontId="19" fillId="15" borderId="17" xfId="7" applyNumberFormat="1" applyFont="1" applyFill="1" applyBorder="1" applyAlignment="1">
      <alignment horizontal="center" vertical="center"/>
    </xf>
    <xf numFmtId="167" fontId="19" fillId="15" borderId="18" xfId="7" applyNumberFormat="1" applyFont="1" applyFill="1" applyBorder="1" applyAlignment="1">
      <alignment horizontal="center" vertical="center"/>
    </xf>
    <xf numFmtId="0" fontId="18" fillId="3" borderId="19" xfId="0" applyFont="1" applyFill="1" applyBorder="1" applyAlignment="1">
      <alignment horizontal="center" vertical="center" wrapText="1"/>
    </xf>
    <xf numFmtId="0" fontId="20" fillId="10" borderId="20" xfId="4" applyFont="1" applyFill="1" applyBorder="1" applyAlignment="1">
      <alignment horizontal="left" vertical="center"/>
    </xf>
    <xf numFmtId="0" fontId="19" fillId="10" borderId="20" xfId="4" applyFont="1" applyFill="1" applyBorder="1" applyAlignment="1">
      <alignment horizontal="left" vertical="center"/>
    </xf>
    <xf numFmtId="168" fontId="7" fillId="5" borderId="0" xfId="3" quotePrefix="1" applyNumberFormat="1" applyFont="1" applyFill="1" applyAlignment="1">
      <alignment horizontal="left" vertical="center" indent="1"/>
    </xf>
    <xf numFmtId="169" fontId="8" fillId="5" borderId="21" xfId="7" applyNumberFormat="1" applyFont="1" applyFill="1" applyBorder="1" applyAlignment="1">
      <alignment horizontal="right" vertical="center" indent="1"/>
    </xf>
    <xf numFmtId="169" fontId="8" fillId="5" borderId="4" xfId="7" applyNumberFormat="1" applyFont="1" applyFill="1" applyBorder="1" applyAlignment="1">
      <alignment horizontal="right" vertical="center" indent="1"/>
    </xf>
    <xf numFmtId="169" fontId="8" fillId="5" borderId="5" xfId="7" applyNumberFormat="1" applyFont="1" applyFill="1" applyBorder="1" applyAlignment="1">
      <alignment horizontal="right" vertical="center" indent="1"/>
    </xf>
    <xf numFmtId="169" fontId="9" fillId="5" borderId="6" xfId="7" applyNumberFormat="1" applyFont="1" applyFill="1" applyBorder="1" applyAlignment="1">
      <alignment horizontal="right" vertical="center" indent="1"/>
    </xf>
    <xf numFmtId="169" fontId="8" fillId="5" borderId="7" xfId="7" applyNumberFormat="1" applyFont="1" applyFill="1" applyBorder="1" applyAlignment="1">
      <alignment horizontal="right" vertical="center" indent="1"/>
    </xf>
    <xf numFmtId="169" fontId="9" fillId="5" borderId="8" xfId="7" applyNumberFormat="1" applyFont="1" applyFill="1" applyBorder="1" applyAlignment="1">
      <alignment horizontal="right" vertical="center" indent="1"/>
    </xf>
    <xf numFmtId="168" fontId="7" fillId="4" borderId="0" xfId="3" quotePrefix="1" applyNumberFormat="1" applyFont="1" applyFill="1" applyAlignment="1">
      <alignment horizontal="left" vertical="center" indent="1"/>
    </xf>
    <xf numFmtId="169" fontId="22" fillId="0" borderId="21" xfId="7" applyNumberFormat="1" applyFont="1" applyFill="1" applyBorder="1" applyAlignment="1">
      <alignment horizontal="right" vertical="center" indent="1"/>
    </xf>
    <xf numFmtId="169" fontId="22" fillId="0" borderId="4" xfId="7" applyNumberFormat="1" applyFont="1" applyFill="1" applyBorder="1" applyAlignment="1">
      <alignment horizontal="right" vertical="center" indent="1"/>
    </xf>
    <xf numFmtId="169" fontId="22" fillId="0" borderId="5" xfId="7" applyNumberFormat="1" applyFont="1" applyFill="1" applyBorder="1" applyAlignment="1">
      <alignment horizontal="right" vertical="center" indent="1"/>
    </xf>
    <xf numFmtId="169" fontId="7" fillId="0" borderId="6" xfId="7" applyNumberFormat="1" applyFont="1" applyFill="1" applyBorder="1" applyAlignment="1">
      <alignment horizontal="right" vertical="center" indent="1"/>
    </xf>
    <xf numFmtId="169" fontId="22" fillId="0" borderId="7" xfId="7" applyNumberFormat="1" applyFont="1" applyFill="1" applyBorder="1" applyAlignment="1">
      <alignment horizontal="right" vertical="center" indent="1"/>
    </xf>
    <xf numFmtId="169" fontId="7" fillId="0" borderId="8" xfId="7" applyNumberFormat="1" applyFont="1" applyFill="1" applyBorder="1" applyAlignment="1">
      <alignment horizontal="right" vertical="center" indent="1"/>
    </xf>
    <xf numFmtId="168" fontId="7" fillId="5" borderId="22" xfId="3" quotePrefix="1" applyNumberFormat="1" applyFont="1" applyFill="1" applyBorder="1" applyAlignment="1">
      <alignment horizontal="left" vertical="center" indent="1"/>
    </xf>
    <xf numFmtId="169" fontId="8" fillId="5" borderId="23" xfId="7" applyNumberFormat="1" applyFont="1" applyFill="1" applyBorder="1" applyAlignment="1">
      <alignment horizontal="right" vertical="center" indent="1"/>
    </xf>
    <xf numFmtId="169" fontId="8" fillId="5" borderId="24" xfId="7" applyNumberFormat="1" applyFont="1" applyFill="1" applyBorder="1" applyAlignment="1">
      <alignment horizontal="right" vertical="center" indent="1"/>
    </xf>
    <xf numFmtId="169" fontId="8" fillId="5" borderId="25" xfId="7" applyNumberFormat="1" applyFont="1" applyFill="1" applyBorder="1" applyAlignment="1">
      <alignment horizontal="right" vertical="center" indent="1"/>
    </xf>
    <xf numFmtId="169" fontId="9" fillId="5" borderId="26" xfId="7" applyNumberFormat="1" applyFont="1" applyFill="1" applyBorder="1" applyAlignment="1">
      <alignment horizontal="right" vertical="center" indent="1"/>
    </xf>
    <xf numFmtId="169" fontId="8" fillId="5" borderId="27" xfId="7" applyNumberFormat="1" applyFont="1" applyFill="1" applyBorder="1" applyAlignment="1">
      <alignment horizontal="right" vertical="center" indent="1"/>
    </xf>
    <xf numFmtId="169" fontId="9" fillId="5" borderId="28" xfId="7" applyNumberFormat="1" applyFont="1" applyFill="1" applyBorder="1" applyAlignment="1">
      <alignment horizontal="right" vertical="center" indent="1"/>
    </xf>
    <xf numFmtId="2" fontId="18" fillId="3" borderId="0" xfId="4" applyNumberFormat="1" applyFont="1" applyFill="1" applyAlignment="1">
      <alignment horizontal="center" vertical="center" wrapText="1"/>
    </xf>
    <xf numFmtId="2" fontId="18" fillId="3" borderId="29" xfId="4" applyNumberFormat="1" applyFont="1" applyFill="1" applyBorder="1" applyAlignment="1">
      <alignment horizontal="center" vertical="center" wrapText="1"/>
    </xf>
    <xf numFmtId="0" fontId="20" fillId="10" borderId="19" xfId="4" applyFont="1" applyFill="1" applyBorder="1" applyAlignment="1">
      <alignment horizontal="left" vertical="center"/>
    </xf>
    <xf numFmtId="167" fontId="8" fillId="5" borderId="3" xfId="2" applyNumberFormat="1" applyFont="1" applyFill="1" applyBorder="1" applyAlignment="1">
      <alignment horizontal="right" vertical="center" indent="1"/>
    </xf>
    <xf numFmtId="167" fontId="8" fillId="5" borderId="4" xfId="2" applyNumberFormat="1" applyFont="1" applyFill="1" applyBorder="1" applyAlignment="1">
      <alignment horizontal="right" vertical="center" indent="1"/>
    </xf>
    <xf numFmtId="167" fontId="8" fillId="5" borderId="5" xfId="2" applyNumberFormat="1" applyFont="1" applyFill="1" applyBorder="1" applyAlignment="1">
      <alignment horizontal="right" vertical="center" indent="1"/>
    </xf>
    <xf numFmtId="167" fontId="9" fillId="5" borderId="6" xfId="2" applyNumberFormat="1" applyFont="1" applyFill="1" applyBorder="1" applyAlignment="1">
      <alignment horizontal="right" vertical="center" indent="1"/>
    </xf>
    <xf numFmtId="167" fontId="8" fillId="5" borderId="7" xfId="2" applyNumberFormat="1" applyFont="1" applyFill="1" applyBorder="1" applyAlignment="1">
      <alignment horizontal="right" vertical="center" indent="1"/>
    </xf>
    <xf numFmtId="167" fontId="9" fillId="5" borderId="8" xfId="2" applyNumberFormat="1" applyFont="1" applyFill="1" applyBorder="1" applyAlignment="1">
      <alignment horizontal="right" vertical="center" indent="1"/>
    </xf>
    <xf numFmtId="167" fontId="8" fillId="4" borderId="3" xfId="2" applyNumberFormat="1" applyFont="1" applyFill="1" applyBorder="1" applyAlignment="1">
      <alignment horizontal="right" vertical="center" indent="1"/>
    </xf>
    <xf numFmtId="167" fontId="8" fillId="4" borderId="4" xfId="2" applyNumberFormat="1" applyFont="1" applyFill="1" applyBorder="1" applyAlignment="1">
      <alignment horizontal="right" vertical="center" indent="1"/>
    </xf>
    <xf numFmtId="167" fontId="8" fillId="4" borderId="5" xfId="2" applyNumberFormat="1" applyFont="1" applyFill="1" applyBorder="1" applyAlignment="1">
      <alignment horizontal="right" vertical="center" indent="1"/>
    </xf>
    <xf numFmtId="167" fontId="9" fillId="4" borderId="6" xfId="2" applyNumberFormat="1" applyFont="1" applyFill="1" applyBorder="1" applyAlignment="1">
      <alignment horizontal="right" vertical="center" indent="1"/>
    </xf>
    <xf numFmtId="167" fontId="8" fillId="4" borderId="7" xfId="2" applyNumberFormat="1" applyFont="1" applyFill="1" applyBorder="1" applyAlignment="1">
      <alignment horizontal="right" vertical="center" indent="1"/>
    </xf>
    <xf numFmtId="167" fontId="9" fillId="4" borderId="8" xfId="2" applyNumberFormat="1" applyFont="1" applyFill="1" applyBorder="1" applyAlignment="1">
      <alignment horizontal="right" vertical="center" indent="1"/>
    </xf>
    <xf numFmtId="0" fontId="7" fillId="5" borderId="30" xfId="3" applyFont="1" applyFill="1" applyBorder="1" applyAlignment="1">
      <alignment horizontal="left" vertical="center" indent="1"/>
    </xf>
    <xf numFmtId="167" fontId="8" fillId="5" borderId="31" xfId="2" applyNumberFormat="1" applyFont="1" applyFill="1" applyBorder="1" applyAlignment="1">
      <alignment horizontal="right" vertical="center" indent="1"/>
    </xf>
    <xf numFmtId="167" fontId="8" fillId="5" borderId="32" xfId="2" applyNumberFormat="1" applyFont="1" applyFill="1" applyBorder="1" applyAlignment="1">
      <alignment horizontal="right" vertical="center" indent="1"/>
    </xf>
    <xf numFmtId="167" fontId="8" fillId="5" borderId="33" xfId="2" applyNumberFormat="1" applyFont="1" applyFill="1" applyBorder="1" applyAlignment="1">
      <alignment horizontal="right" vertical="center" indent="1"/>
    </xf>
    <xf numFmtId="167" fontId="9" fillId="5" borderId="34" xfId="2" applyNumberFormat="1" applyFont="1" applyFill="1" applyBorder="1" applyAlignment="1">
      <alignment horizontal="right" vertical="center" indent="1"/>
    </xf>
    <xf numFmtId="167" fontId="8" fillId="5" borderId="35" xfId="2" applyNumberFormat="1" applyFont="1" applyFill="1" applyBorder="1" applyAlignment="1">
      <alignment horizontal="right" vertical="center" indent="1"/>
    </xf>
    <xf numFmtId="167" fontId="9" fillId="5" borderId="36" xfId="2" applyNumberFormat="1" applyFont="1" applyFill="1" applyBorder="1" applyAlignment="1">
      <alignment horizontal="right" vertical="center" indent="1"/>
    </xf>
    <xf numFmtId="0" fontId="2" fillId="16" borderId="0" xfId="0" applyFont="1" applyFill="1"/>
    <xf numFmtId="0" fontId="3" fillId="0" borderId="37" xfId="0" applyFont="1" applyBorder="1" applyAlignment="1">
      <alignment horizontal="center"/>
    </xf>
    <xf numFmtId="14" fontId="24" fillId="17" borderId="38" xfId="0" applyNumberFormat="1" applyFont="1" applyFill="1" applyBorder="1"/>
    <xf numFmtId="170" fontId="0" fillId="0" borderId="0" xfId="0" applyNumberFormat="1"/>
    <xf numFmtId="166" fontId="0" fillId="0" borderId="0" xfId="1" applyNumberFormat="1" applyFont="1"/>
    <xf numFmtId="0" fontId="0" fillId="0" borderId="0" xfId="0" applyAlignment="1">
      <alignment horizontal="left" vertical="center"/>
    </xf>
    <xf numFmtId="0" fontId="13" fillId="9" borderId="0" xfId="0" applyFont="1" applyFill="1" applyAlignment="1">
      <alignment horizontal="center" vertical="center" wrapText="1"/>
    </xf>
  </cellXfs>
  <cellStyles count="8">
    <cellStyle name="Comma" xfId="1" builtinId="3"/>
    <cellStyle name="Comma 2" xfId="5" xr:uid="{6011DE79-53FB-4C43-BA7D-C1F92545D6B6}"/>
    <cellStyle name="Comma_MainDemandFall00" xfId="6" xr:uid="{3240CFD5-2CD9-4269-B4AE-BFE9A119F418}"/>
    <cellStyle name="Normal" xfId="0" builtinId="0"/>
    <cellStyle name="Normal 2" xfId="3" xr:uid="{54E2DCDE-46B7-408A-B351-B422B11C1CEC}"/>
    <cellStyle name="Normal_MainDemandFall00" xfId="4" xr:uid="{92CF1D55-AD0F-440B-A7D3-DF80FFC2B4E1}"/>
    <cellStyle name="Percent" xfId="2" builtinId="5"/>
    <cellStyle name="Percent 2" xfId="7" xr:uid="{59F7D67B-D40B-4B75-9B39-FB87B150FA49}"/>
  </cellStyles>
  <dxfs count="224"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171" formatCode="\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8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externalLink" Target="externalLinks/externalLink16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externalLink" Target="externalLinks/externalLink19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externalLink" Target="externalLinks/externalLink20.xml"/><Relationship Id="rId38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38100</xdr:rowOff>
        </xdr:from>
        <xdr:to>
          <xdr:col>2</xdr:col>
          <xdr:colOff>200025</xdr:colOff>
          <xdr:row>4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19050</xdr:rowOff>
        </xdr:from>
        <xdr:to>
          <xdr:col>2</xdr:col>
          <xdr:colOff>200025</xdr:colOff>
          <xdr:row>8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Australia%20Gas%20and%20Power%20Balance.xlsm" TargetMode="External"/><Relationship Id="rId1" Type="http://schemas.openxmlformats.org/officeDocument/2006/relationships/externalLinkPath" Target="file:///R:\Natural%20Gas\Global%20Gas%20Fundamentals\Gas%20and%20Power%20Balances\Asia\Australia%20Gas%20and%20Power%20Balanc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Bangladesh%20Gas%20and%20Power%20Balance.xlsm" TargetMode="External"/><Relationship Id="rId1" Type="http://schemas.openxmlformats.org/officeDocument/2006/relationships/externalLinkPath" Target="file:///R:\Natural%20Gas\Global%20Gas%20Fundamentals\Gas%20and%20Power%20Balances\Asia\Bangladesh%20Gas%20and%20Power%20Balanc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Cambodia%20Gas%20and%20Power%20Balance.xlsm" TargetMode="External"/><Relationship Id="rId1" Type="http://schemas.openxmlformats.org/officeDocument/2006/relationships/externalLinkPath" Target="file:///R:\Natural%20Gas\Global%20Gas%20Fundamentals\Gas%20and%20Power%20Balances\Asia\Cambodia%20Gas%20and%20Power%20Balance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China%20Gas%20and%20Power%20Balance.xlsm" TargetMode="External"/><Relationship Id="rId1" Type="http://schemas.openxmlformats.org/officeDocument/2006/relationships/externalLinkPath" Target="file:///R:\Natural%20Gas\Global%20Gas%20Fundamentals\Gas%20and%20Power%20Balances\Asia\China%20Gas%20and%20Power%20Balanc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Hong%20Kong%20Gas%20and%20Power%20Balance.xlsm" TargetMode="External"/><Relationship Id="rId1" Type="http://schemas.openxmlformats.org/officeDocument/2006/relationships/externalLinkPath" Target="file:///R:\Natural%20Gas\Global%20Gas%20Fundamentals\Gas%20and%20Power%20Balances\Asia\Hong%20Kong%20Gas%20and%20Power%20Balanc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India%20Gas%20and%20Power%20Balance.xlsm" TargetMode="External"/><Relationship Id="rId1" Type="http://schemas.openxmlformats.org/officeDocument/2006/relationships/externalLinkPath" Target="file:///R:\Natural%20Gas\Global%20Gas%20Fundamentals\Gas%20and%20Power%20Balances\Asia\India%20Gas%20and%20Power%20Balance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Indonesia%20Gas%20and%20Power%20Balance.xlsm" TargetMode="External"/><Relationship Id="rId1" Type="http://schemas.openxmlformats.org/officeDocument/2006/relationships/externalLinkPath" Target="file:///R:\Natural%20Gas\Global%20Gas%20Fundamentals\Gas%20and%20Power%20Balances\Asia\Indonesia%20Gas%20and%20Power%20Balance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Japan%20Gas%20and%20Power%20Balance.xlsm" TargetMode="External"/><Relationship Id="rId1" Type="http://schemas.openxmlformats.org/officeDocument/2006/relationships/externalLinkPath" Target="file:///R:\Natural%20Gas\Global%20Gas%20Fundamentals\Gas%20and%20Power%20Balances\Asia\Japan%20Gas%20and%20Power%20Balance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Malaysia%20Gas%20and%20Power%20Balance.xlsm" TargetMode="External"/><Relationship Id="rId1" Type="http://schemas.openxmlformats.org/officeDocument/2006/relationships/externalLinkPath" Target="file:///R:\Natural%20Gas\Global%20Gas%20Fundamentals\Gas%20and%20Power%20Balances\Asia\Malaysia%20Gas%20and%20Power%20Balance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Myanmar%20Gas%20and%20Power%20Balance.xlsm" TargetMode="External"/><Relationship Id="rId1" Type="http://schemas.openxmlformats.org/officeDocument/2006/relationships/externalLinkPath" Target="file:///R:\Natural%20Gas\Global%20Gas%20Fundamentals\Gas%20and%20Power%20Balances\Asia\Myanmar%20Gas%20and%20Power%20Balance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Pakistan%20Gas%20and%20Power%20Balance.xlsx" TargetMode="External"/><Relationship Id="rId1" Type="http://schemas.openxmlformats.org/officeDocument/2006/relationships/externalLinkPath" Target="file:///R:\Natural%20Gas\Global%20Gas%20Fundamentals\Gas%20and%20Power%20Balances\Asia\Pakistan%20Gas%20and%20Power%20Balance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Philippines%20Gas%20and%20Power%20Balance.xlsm" TargetMode="External"/><Relationship Id="rId1" Type="http://schemas.openxmlformats.org/officeDocument/2006/relationships/externalLinkPath" Target="file:///R:\Natural%20Gas\Global%20Gas%20Fundamentals\Gas%20and%20Power%20Balances\Asia\Philippines%20Gas%20and%20Power%20Balance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Singapore%20Gas%20and%20Power%20Balance.xlsm" TargetMode="External"/><Relationship Id="rId1" Type="http://schemas.openxmlformats.org/officeDocument/2006/relationships/externalLinkPath" Target="file:///R:\Natural%20Gas\Global%20Gas%20Fundamentals\Gas%20and%20Power%20Balances\Asia\Singapore%20Gas%20and%20Power%20Balance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South%20Korea%20Gas%20and%20Power%20Balance.xlsm" TargetMode="External"/><Relationship Id="rId1" Type="http://schemas.openxmlformats.org/officeDocument/2006/relationships/externalLinkPath" Target="file:///R:\Natural%20Gas\Global%20Gas%20Fundamentals\Gas%20and%20Power%20Balances\Asia\South%20Korea%20Gas%20and%20Power%20Balance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Sri%20Lanka%20Gas%20and%20Power%20Balance.xlsm" TargetMode="External"/><Relationship Id="rId1" Type="http://schemas.openxmlformats.org/officeDocument/2006/relationships/externalLinkPath" Target="file:///R:\Natural%20Gas\Global%20Gas%20Fundamentals\Gas%20and%20Power%20Balances\Asia\Sri%20Lanka%20Gas%20and%20Power%20Balance.xlsm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Taiwan%20Gas%20and%20Power%20Balance.xlsm" TargetMode="External"/><Relationship Id="rId1" Type="http://schemas.openxmlformats.org/officeDocument/2006/relationships/externalLinkPath" Target="file:///R:\Natural%20Gas\Global%20Gas%20Fundamentals\Gas%20and%20Power%20Balances\Asia\Taiwan%20Gas%20and%20Power%20Balance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Thailand%20Gas%20and%20Power%20Balance.xlsm" TargetMode="External"/><Relationship Id="rId1" Type="http://schemas.openxmlformats.org/officeDocument/2006/relationships/externalLinkPath" Target="file:///R:\Natural%20Gas\Global%20Gas%20Fundamentals\Gas%20and%20Power%20Balances\Asia\Thailand%20Gas%20and%20Power%20Balance.xlsm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Asia\Vietnam%20Gas%20and%20Power%20Balance.xlsm" TargetMode="External"/><Relationship Id="rId1" Type="http://schemas.openxmlformats.org/officeDocument/2006/relationships/externalLinkPath" Target="file:///R:\Natural%20Gas\Global%20Gas%20Fundamentals\Gas%20and%20Power%20Balances\Asia\Vietnam%20Gas%20and%20Power%20Balance.xlsm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Consolidated%20Data.xlsm" TargetMode="External"/><Relationship Id="rId1" Type="http://schemas.openxmlformats.org/officeDocument/2006/relationships/externalLinkPath" Target="file:///R:\Natural%20Gas\Global%20Gas%20Fundamentals\Gas%20Consolidated%20Data.xlsm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Natural%20Gas\Global%20Gas%20Fundamentals\Gas%20and%20Power%20Balances\US\%5eFGE%20-%20LT%20US%20Gas%20Balance.xlsm" TargetMode="External"/><Relationship Id="rId1" Type="http://schemas.openxmlformats.org/officeDocument/2006/relationships/externalLinkPath" Target="file:///R:\Natural%20Gas\Global%20Gas%20Fundamentals\Gas%20and%20Power%20Balances\US\%5eFGE%20-%20LT%20US%20Gas%20Bala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mplate"/>
      <sheetName val="Master Reference"/>
      <sheetName val="Macro"/>
      <sheetName val="Petroleum Demand"/>
      <sheetName val="PEC"/>
      <sheetName val="y-o-y Changes in Gas Balance"/>
      <sheetName val="Gas Balance"/>
      <sheetName val="Marketed Prod"/>
      <sheetName val="Ss-ImpPipe"/>
      <sheetName val="Ss-LNGDem1"/>
      <sheetName val="Sheet1"/>
      <sheetName val="IEA Data"/>
      <sheetName val="Efficiency"/>
      <sheetName val="Dd-power"/>
      <sheetName val="Dd-industry"/>
      <sheetName val="Dd-R&amp;C"/>
      <sheetName val="Dd-Transport"/>
      <sheetName val="Dd-LNGSup"/>
      <sheetName val="Dd-Others"/>
      <sheetName val="Supply Reserves"/>
      <sheetName val="Dd-ExpPipe"/>
      <sheetName val="Ss-LNGDem"/>
      <sheetName val="STTM Quarterly Prices"/>
      <sheetName val="Wallumbilla Hub Prices"/>
      <sheetName val="GSA"/>
      <sheetName val="Generation Capacity"/>
      <sheetName val="Australia LNG Terminals"/>
      <sheetName val="Databook Charts"/>
      <sheetName val="Databook-Tables"/>
      <sheetName val="Databook-LNG Charts"/>
      <sheetName val="Hydrogen Export Projects"/>
      <sheetName val="Conversions"/>
    </sheetNames>
    <sheetDataSet>
      <sheetData sheetId="0"/>
      <sheetData sheetId="1">
        <row r="6">
          <cell r="B6">
            <v>1132.9849315068491</v>
          </cell>
          <cell r="C6">
            <v>911.1268493150684</v>
          </cell>
          <cell r="D6">
            <v>359.47972602739719</v>
          </cell>
          <cell r="E6">
            <v>34.719726027397257</v>
          </cell>
          <cell r="F6">
            <v>614.80027397260267</v>
          </cell>
          <cell r="G6">
            <v>3053.1115068493145</v>
          </cell>
          <cell r="H6">
            <v>0</v>
          </cell>
          <cell r="I6">
            <v>2491.0680593803218</v>
          </cell>
          <cell r="J6">
            <v>5094.1212868493167</v>
          </cell>
          <cell r="K6">
            <v>398.03006813942392</v>
          </cell>
          <cell r="L6">
            <v>0</v>
          </cell>
          <cell r="P6">
            <v>0</v>
          </cell>
        </row>
        <row r="7">
          <cell r="B7">
            <v>1170.1224657534244</v>
          </cell>
          <cell r="C7">
            <v>916.63945205479445</v>
          </cell>
          <cell r="D7">
            <v>369.15095890410953</v>
          </cell>
          <cell r="E7">
            <v>32.978904109589038</v>
          </cell>
          <cell r="F7">
            <v>597.77890410958901</v>
          </cell>
          <cell r="G7">
            <v>3086.6706849315065</v>
          </cell>
          <cell r="H7">
            <v>0</v>
          </cell>
          <cell r="I7">
            <v>2482.6997953632685</v>
          </cell>
          <cell r="J7">
            <v>5456.6532893150697</v>
          </cell>
          <cell r="K7">
            <v>425.24312848939638</v>
          </cell>
          <cell r="L7">
            <v>0</v>
          </cell>
          <cell r="P7">
            <v>0</v>
          </cell>
        </row>
        <row r="8">
          <cell r="B8">
            <v>1280.6377049180328</v>
          </cell>
          <cell r="C8">
            <v>906.80491803278687</v>
          </cell>
          <cell r="D8">
            <v>376.14754098360658</v>
          </cell>
          <cell r="E8">
            <v>33.178142076502731</v>
          </cell>
          <cell r="F8">
            <v>618.32868852459023</v>
          </cell>
          <cell r="G8">
            <v>3215.0969945355196</v>
          </cell>
          <cell r="H8">
            <v>0</v>
          </cell>
          <cell r="I8">
            <v>2688.462650586212</v>
          </cell>
          <cell r="J8">
            <v>5226.2853421917816</v>
          </cell>
          <cell r="K8">
            <v>400.52287835569666</v>
          </cell>
          <cell r="L8">
            <v>0</v>
          </cell>
          <cell r="P8">
            <v>0</v>
          </cell>
        </row>
        <row r="9">
          <cell r="B9">
            <v>1338.7887671232875</v>
          </cell>
          <cell r="C9">
            <v>987.04602739726022</v>
          </cell>
          <cell r="D9">
            <v>399.61534246575337</v>
          </cell>
          <cell r="E9">
            <v>36.557260273972602</v>
          </cell>
          <cell r="F9">
            <v>736.46438356164379</v>
          </cell>
          <cell r="G9">
            <v>3498.4717808219175</v>
          </cell>
          <cell r="H9">
            <v>0</v>
          </cell>
          <cell r="I9">
            <v>2895.9747373382179</v>
          </cell>
          <cell r="J9">
            <v>6092.9951575342475</v>
          </cell>
          <cell r="K9">
            <v>458.37324119640789</v>
          </cell>
          <cell r="L9">
            <v>0</v>
          </cell>
          <cell r="P9">
            <v>0</v>
          </cell>
        </row>
        <row r="10">
          <cell r="B10">
            <v>1370.510410958904</v>
          </cell>
          <cell r="C10">
            <v>1004.9378082191779</v>
          </cell>
          <cell r="D10">
            <v>410.73726027397259</v>
          </cell>
          <cell r="E10">
            <v>35.396712328767123</v>
          </cell>
          <cell r="F10">
            <v>757.25753424657535</v>
          </cell>
          <cell r="G10">
            <v>3578.8397260273964</v>
          </cell>
          <cell r="H10">
            <v>0</v>
          </cell>
          <cell r="I10">
            <v>3047.663009626533</v>
          </cell>
          <cell r="J10">
            <v>6266.4725742465762</v>
          </cell>
          <cell r="K10">
            <v>420.30779305806971</v>
          </cell>
          <cell r="L10">
            <v>0</v>
          </cell>
          <cell r="P10">
            <v>0</v>
          </cell>
        </row>
        <row r="11">
          <cell r="B11">
            <v>1427.8608219178082</v>
          </cell>
          <cell r="C11">
            <v>966.63972602739705</v>
          </cell>
          <cell r="D11">
            <v>419.73150684931511</v>
          </cell>
          <cell r="E11">
            <v>37.621095890410956</v>
          </cell>
          <cell r="F11">
            <v>763.5438356164384</v>
          </cell>
          <cell r="G11">
            <v>3615.396986301369</v>
          </cell>
          <cell r="H11">
            <v>0</v>
          </cell>
          <cell r="I11">
            <v>3792.0428173364558</v>
          </cell>
          <cell r="J11">
            <v>6584.5951320547956</v>
          </cell>
          <cell r="K11">
            <v>477.83126840490218</v>
          </cell>
          <cell r="L11">
            <v>0</v>
          </cell>
          <cell r="P11">
            <v>0</v>
          </cell>
        </row>
        <row r="12">
          <cell r="B12">
            <v>1406.5024590163935</v>
          </cell>
          <cell r="C12">
            <v>910.27704918032771</v>
          </cell>
          <cell r="D12">
            <v>393.79754098360655</v>
          </cell>
          <cell r="E12">
            <v>42.565244384913655</v>
          </cell>
          <cell r="F12">
            <v>839.29125683060101</v>
          </cell>
          <cell r="G12">
            <v>3592.4335503958423</v>
          </cell>
          <cell r="H12">
            <v>0</v>
          </cell>
          <cell r="I12">
            <v>5667.5745543963603</v>
          </cell>
          <cell r="J12">
            <v>8015.7596317808229</v>
          </cell>
          <cell r="K12">
            <v>461.9231579426949</v>
          </cell>
          <cell r="L12">
            <v>0</v>
          </cell>
          <cell r="P12">
            <v>0</v>
          </cell>
        </row>
        <row r="13">
          <cell r="B13">
            <v>1407.8413698630136</v>
          </cell>
          <cell r="C13">
            <v>879.1150684931506</v>
          </cell>
          <cell r="D13">
            <v>408.12602739726032</v>
          </cell>
          <cell r="E13">
            <v>44.203900602739722</v>
          </cell>
          <cell r="F13">
            <v>975.44054794520548</v>
          </cell>
          <cell r="G13">
            <v>3714.72691430137</v>
          </cell>
          <cell r="H13">
            <v>0</v>
          </cell>
          <cell r="I13">
            <v>7234.011018719616</v>
          </cell>
          <cell r="J13">
            <v>10235.167586027399</v>
          </cell>
          <cell r="K13">
            <v>426.89940364682917</v>
          </cell>
          <cell r="L13">
            <v>0</v>
          </cell>
          <cell r="P13">
            <v>0</v>
          </cell>
        </row>
        <row r="14">
          <cell r="B14">
            <v>1442.2709589041094</v>
          </cell>
          <cell r="C14">
            <v>882.69342465753402</v>
          </cell>
          <cell r="D14">
            <v>398.3580821917808</v>
          </cell>
          <cell r="E14">
            <v>48.84609238356164</v>
          </cell>
          <cell r="F14">
            <v>1071.4758904109588</v>
          </cell>
          <cell r="G14">
            <v>3843.6444485479442</v>
          </cell>
          <cell r="H14">
            <v>0</v>
          </cell>
          <cell r="I14">
            <v>8762.2692696575086</v>
          </cell>
          <cell r="J14">
            <v>11699.614981095892</v>
          </cell>
          <cell r="K14">
            <v>429.54885379230763</v>
          </cell>
          <cell r="L14">
            <v>0</v>
          </cell>
          <cell r="P14">
            <v>0</v>
          </cell>
        </row>
        <row r="15">
          <cell r="B15">
            <v>1430.4720547945203</v>
          </cell>
          <cell r="C15">
            <v>844.10520547945202</v>
          </cell>
          <cell r="D15">
            <v>401.16273972602738</v>
          </cell>
          <cell r="E15">
            <v>54.745544438356163</v>
          </cell>
          <cell r="F15">
            <v>1169.2520547945205</v>
          </cell>
          <cell r="G15">
            <v>3899.7375992328766</v>
          </cell>
          <cell r="H15">
            <v>0</v>
          </cell>
          <cell r="I15">
            <v>9849.3870587936144</v>
          </cell>
          <cell r="J15">
            <v>14031.062449315072</v>
          </cell>
          <cell r="K15">
            <v>372.10608738075564</v>
          </cell>
          <cell r="L15">
            <v>0</v>
          </cell>
          <cell r="P15">
            <v>0</v>
          </cell>
        </row>
        <row r="16">
          <cell r="B16">
            <v>1463.5032786885245</v>
          </cell>
          <cell r="C16">
            <v>847.10355191256826</v>
          </cell>
          <cell r="D16">
            <v>418.58469945355193</v>
          </cell>
          <cell r="E16">
            <v>53.247031825136609</v>
          </cell>
          <cell r="F16">
            <v>1224.022677595628</v>
          </cell>
          <cell r="G16">
            <v>4006.4612394754095</v>
          </cell>
          <cell r="H16">
            <v>0</v>
          </cell>
          <cell r="I16">
            <v>10037.412600254131</v>
          </cell>
          <cell r="J16">
            <v>15140.718050136989</v>
          </cell>
          <cell r="K16">
            <v>376.84660999761275</v>
          </cell>
          <cell r="L16">
            <v>0</v>
          </cell>
          <cell r="P16">
            <v>0</v>
          </cell>
        </row>
        <row r="17">
          <cell r="B17">
            <v>1305.2295890410958</v>
          </cell>
          <cell r="C17">
            <v>882.79013698630138</v>
          </cell>
          <cell r="D17">
            <v>416.54</v>
          </cell>
          <cell r="E17">
            <v>50.296777315068489</v>
          </cell>
          <cell r="F17">
            <v>1216.641095890411</v>
          </cell>
          <cell r="G17">
            <v>3871.4975992328764</v>
          </cell>
          <cell r="H17">
            <v>0</v>
          </cell>
          <cell r="I17">
            <v>10164.675675313778</v>
          </cell>
          <cell r="J17">
            <v>14607.707961643837</v>
          </cell>
          <cell r="K17">
            <v>435.09741437652781</v>
          </cell>
          <cell r="L17">
            <v>0</v>
          </cell>
          <cell r="P17">
            <v>0</v>
          </cell>
        </row>
        <row r="18">
          <cell r="B18">
            <v>1296.4287671232876</v>
          </cell>
          <cell r="C18">
            <v>862.28712328767108</v>
          </cell>
          <cell r="D18">
            <v>413.05835616438355</v>
          </cell>
          <cell r="E18">
            <v>49.722175360079085</v>
          </cell>
          <cell r="F18">
            <v>1237.2408219178083</v>
          </cell>
          <cell r="G18">
            <v>3858.7372438532298</v>
          </cell>
          <cell r="H18">
            <v>0</v>
          </cell>
          <cell r="I18">
            <v>10266.179013372088</v>
          </cell>
          <cell r="J18">
            <v>15664.246383561647</v>
          </cell>
          <cell r="K18">
            <v>171.76041404563719</v>
          </cell>
          <cell r="L18">
            <v>0</v>
          </cell>
          <cell r="P18">
            <v>0</v>
          </cell>
        </row>
        <row r="19">
          <cell r="B19">
            <v>1343.0903086904875</v>
          </cell>
          <cell r="C19">
            <v>845.00289018914339</v>
          </cell>
          <cell r="D19">
            <v>413.06626146353602</v>
          </cell>
          <cell r="E19">
            <v>52.214802536865832</v>
          </cell>
          <cell r="F19">
            <v>1248.0474485333411</v>
          </cell>
          <cell r="G19">
            <v>3901.4217114133744</v>
          </cell>
          <cell r="H19">
            <v>0</v>
          </cell>
          <cell r="I19">
            <v>10361.205285731536</v>
          </cell>
          <cell r="J19">
            <v>15843.403178054794</v>
          </cell>
          <cell r="K19">
            <v>67.883865858136645</v>
          </cell>
          <cell r="L19">
            <v>0</v>
          </cell>
          <cell r="P19">
            <v>0</v>
          </cell>
        </row>
        <row r="20">
          <cell r="B20">
            <v>1320.1792074330153</v>
          </cell>
          <cell r="C20">
            <v>828.53553909057496</v>
          </cell>
          <cell r="D20">
            <v>429.64996199984898</v>
          </cell>
          <cell r="E20">
            <v>54.239137419996965</v>
          </cell>
          <cell r="F20">
            <v>1248.661340890146</v>
          </cell>
          <cell r="G20">
            <v>3881.2651868335824</v>
          </cell>
          <cell r="H20">
            <v>0</v>
          </cell>
          <cell r="I20">
            <v>10294.473325996936</v>
          </cell>
          <cell r="J20">
            <v>15644.8958630137</v>
          </cell>
          <cell r="K20">
            <v>0</v>
          </cell>
          <cell r="L20">
            <v>0</v>
          </cell>
          <cell r="P20">
            <v>0</v>
          </cell>
        </row>
        <row r="21">
          <cell r="B21">
            <v>1354.665256303899</v>
          </cell>
          <cell r="C21">
            <v>802.37964833059391</v>
          </cell>
          <cell r="D21">
            <v>423.64419887001759</v>
          </cell>
          <cell r="E21">
            <v>56.492812055225428</v>
          </cell>
          <cell r="F21">
            <v>1266.5775908658402</v>
          </cell>
          <cell r="G21">
            <v>3903.7595064255761</v>
          </cell>
          <cell r="H21">
            <v>0</v>
          </cell>
          <cell r="I21">
            <v>10445.664563497392</v>
          </cell>
          <cell r="J21">
            <v>15331.997945753426</v>
          </cell>
          <cell r="K21">
            <v>0</v>
          </cell>
          <cell r="L21">
            <v>0</v>
          </cell>
          <cell r="P21">
            <v>0</v>
          </cell>
        </row>
        <row r="22">
          <cell r="B22">
            <v>1400.5824093196459</v>
          </cell>
          <cell r="C22">
            <v>803.22856734882942</v>
          </cell>
          <cell r="D22">
            <v>440.05877534616133</v>
          </cell>
          <cell r="E22">
            <v>62.668289469264238</v>
          </cell>
          <cell r="F22">
            <v>1260.030885008674</v>
          </cell>
          <cell r="G22">
            <v>3966.568926492575</v>
          </cell>
          <cell r="H22">
            <v>0</v>
          </cell>
          <cell r="I22">
            <v>10317.262744712196</v>
          </cell>
          <cell r="J22">
            <v>14948.69799710959</v>
          </cell>
          <cell r="K22">
            <v>0</v>
          </cell>
          <cell r="L22">
            <v>0</v>
          </cell>
          <cell r="P22">
            <v>0</v>
          </cell>
        </row>
        <row r="23">
          <cell r="B23">
            <v>1458.4342613058614</v>
          </cell>
          <cell r="C23">
            <v>800.53696057061597</v>
          </cell>
          <cell r="D23">
            <v>457.53856956459327</v>
          </cell>
          <cell r="E23">
            <v>68.451684917006588</v>
          </cell>
          <cell r="F23">
            <v>1264.7661006890048</v>
          </cell>
          <cell r="G23">
            <v>4049.7275770470819</v>
          </cell>
          <cell r="H23">
            <v>0</v>
          </cell>
          <cell r="I23">
            <v>10315.382907802747</v>
          </cell>
          <cell r="J23">
            <v>14380.647473219427</v>
          </cell>
          <cell r="K23">
            <v>0</v>
          </cell>
          <cell r="L23">
            <v>0</v>
          </cell>
          <cell r="P23">
            <v>0</v>
          </cell>
        </row>
        <row r="24">
          <cell r="B24">
            <v>1498.7691815742116</v>
          </cell>
          <cell r="C24">
            <v>801.4025673736304</v>
          </cell>
          <cell r="D24">
            <v>476.62973752865116</v>
          </cell>
          <cell r="E24">
            <v>74.425897954838405</v>
          </cell>
          <cell r="F24">
            <v>1255.8536125086132</v>
          </cell>
          <cell r="G24">
            <v>4107.0809969399452</v>
          </cell>
          <cell r="H24">
            <v>0</v>
          </cell>
          <cell r="I24">
            <v>10235.015451756019</v>
          </cell>
          <cell r="J24">
            <v>14294.363588380113</v>
          </cell>
          <cell r="K24">
            <v>0</v>
          </cell>
          <cell r="L24">
            <v>47.732860315851212</v>
          </cell>
          <cell r="P24">
            <v>0.36611103862257877</v>
          </cell>
        </row>
        <row r="25">
          <cell r="B25">
            <v>1530.915815369842</v>
          </cell>
          <cell r="C25">
            <v>800.6987398876272</v>
          </cell>
          <cell r="D25">
            <v>497.50904242971586</v>
          </cell>
          <cell r="E25">
            <v>80.722002042883958</v>
          </cell>
          <cell r="F25">
            <v>1245.8451463808499</v>
          </cell>
          <cell r="G25">
            <v>4155.6907461109186</v>
          </cell>
          <cell r="H25">
            <v>0</v>
          </cell>
          <cell r="I25">
            <v>10141.617443639783</v>
          </cell>
          <cell r="J25">
            <v>14172.861497878883</v>
          </cell>
          <cell r="K25">
            <v>0</v>
          </cell>
          <cell r="L25">
            <v>124.44669187181898</v>
          </cell>
          <cell r="P25">
            <v>0.95450612665685153</v>
          </cell>
        </row>
        <row r="26">
          <cell r="B26">
            <v>1566.7043429797</v>
          </cell>
          <cell r="C26">
            <v>801.6218136496326</v>
          </cell>
          <cell r="D26">
            <v>519.64967895900679</v>
          </cell>
          <cell r="E26">
            <v>87.373410759489829</v>
          </cell>
          <cell r="F26">
            <v>1238.1281202695154</v>
          </cell>
          <cell r="G26">
            <v>4213.4773666173442</v>
          </cell>
          <cell r="H26">
            <v>0</v>
          </cell>
          <cell r="I26">
            <v>10079.676756300152</v>
          </cell>
          <cell r="J26">
            <v>14086.177445737118</v>
          </cell>
          <cell r="K26">
            <v>0</v>
          </cell>
          <cell r="L26">
            <v>206.97667718037883</v>
          </cell>
          <cell r="P26">
            <v>1.5875111139735056</v>
          </cell>
        </row>
        <row r="27">
          <cell r="B27">
            <v>1557.3905802604063</v>
          </cell>
          <cell r="C27">
            <v>781.97507157334189</v>
          </cell>
          <cell r="D27">
            <v>527.20951321700272</v>
          </cell>
          <cell r="E27">
            <v>92.435769593598394</v>
          </cell>
          <cell r="F27">
            <v>1206.1605976393705</v>
          </cell>
          <cell r="G27">
            <v>4165.1715322837199</v>
          </cell>
          <cell r="H27">
            <v>0</v>
          </cell>
          <cell r="I27">
            <v>9998.0914287224005</v>
          </cell>
          <cell r="J27">
            <v>13931.229493834011</v>
          </cell>
          <cell r="K27">
            <v>0</v>
          </cell>
          <cell r="L27">
            <v>232.03346717210843</v>
          </cell>
          <cell r="P27">
            <v>1.7796966932100715</v>
          </cell>
        </row>
        <row r="28">
          <cell r="B28">
            <v>1556.3191303372168</v>
          </cell>
          <cell r="C28">
            <v>766.49698042291971</v>
          </cell>
          <cell r="D28">
            <v>534.34277754240145</v>
          </cell>
          <cell r="E28">
            <v>98.853393405277913</v>
          </cell>
          <cell r="F28">
            <v>1178.533620581057</v>
          </cell>
          <cell r="G28">
            <v>4134.5459022888726</v>
          </cell>
          <cell r="H28">
            <v>0</v>
          </cell>
          <cell r="I28">
            <v>9956.9571167621962</v>
          </cell>
          <cell r="J28">
            <v>13833.710887377172</v>
          </cell>
          <cell r="K28">
            <v>0</v>
          </cell>
          <cell r="L28">
            <v>257.79213167389753</v>
          </cell>
          <cell r="P28">
            <v>1.9772656499387939</v>
          </cell>
        </row>
        <row r="29">
          <cell r="B29">
            <v>1554.0534243730972</v>
          </cell>
          <cell r="C29">
            <v>747.7043116242121</v>
          </cell>
          <cell r="D29">
            <v>541.03442095535456</v>
          </cell>
          <cell r="E29">
            <v>105.43694304185816</v>
          </cell>
          <cell r="F29">
            <v>1148.4148805396635</v>
          </cell>
          <cell r="G29">
            <v>4096.6439805341852</v>
          </cell>
          <cell r="H29">
            <v>0</v>
          </cell>
          <cell r="I29">
            <v>9879.184214515757</v>
          </cell>
          <cell r="J29">
            <v>13695.373778503401</v>
          </cell>
          <cell r="K29">
            <v>0</v>
          </cell>
          <cell r="L29">
            <v>280.45441654654132</v>
          </cell>
          <cell r="P29">
            <v>2.1510853749119718</v>
          </cell>
        </row>
        <row r="30">
          <cell r="B30">
            <v>1542.6349269094574</v>
          </cell>
          <cell r="C30">
            <v>731.86061483777519</v>
          </cell>
          <cell r="D30">
            <v>547.26474416249891</v>
          </cell>
          <cell r="E30">
            <v>110.14578216500891</v>
          </cell>
          <cell r="F30">
            <v>1115.2587574889044</v>
          </cell>
          <cell r="G30">
            <v>4047.1648255636446</v>
          </cell>
          <cell r="H30">
            <v>0</v>
          </cell>
          <cell r="I30">
            <v>9756.2858683989452</v>
          </cell>
          <cell r="J30">
            <v>13499.529933470802</v>
          </cell>
          <cell r="K30">
            <v>0</v>
          </cell>
          <cell r="L30">
            <v>303.92076049178831</v>
          </cell>
          <cell r="P30">
            <v>2.3310722329720162</v>
          </cell>
        </row>
        <row r="31">
          <cell r="B31">
            <v>1536.7257798871328</v>
          </cell>
          <cell r="C31">
            <v>685.14849627921103</v>
          </cell>
          <cell r="D31">
            <v>553.01517853264056</v>
          </cell>
          <cell r="E31">
            <v>113.27705075517061</v>
          </cell>
          <cell r="F31">
            <v>1077.7107010712105</v>
          </cell>
          <cell r="G31">
            <v>3965.8772065253652</v>
          </cell>
          <cell r="H31">
            <v>0</v>
          </cell>
          <cell r="I31">
            <v>9569.2678792470833</v>
          </cell>
          <cell r="J31">
            <v>13216.039804867916</v>
          </cell>
          <cell r="K31">
            <v>0</v>
          </cell>
          <cell r="L31">
            <v>319.10528090453226</v>
          </cell>
          <cell r="P31">
            <v>2.4475375045377623</v>
          </cell>
        </row>
        <row r="32">
          <cell r="B32">
            <v>1524.3893353444228</v>
          </cell>
          <cell r="C32">
            <v>666.43745905029095</v>
          </cell>
          <cell r="D32">
            <v>554.80834374028882</v>
          </cell>
          <cell r="E32">
            <v>116.80130477324001</v>
          </cell>
          <cell r="F32">
            <v>1034.2992131542728</v>
          </cell>
          <cell r="G32">
            <v>3896.7356560625158</v>
          </cell>
          <cell r="H32">
            <v>0</v>
          </cell>
          <cell r="I32">
            <v>9296.4102764984873</v>
          </cell>
          <cell r="J32">
            <v>12861.849938097455</v>
          </cell>
          <cell r="K32">
            <v>0</v>
          </cell>
          <cell r="L32">
            <v>331.29599446354769</v>
          </cell>
          <cell r="P32">
            <v>2.5410402775354108</v>
          </cell>
        </row>
        <row r="33">
          <cell r="B33">
            <v>1510.3276156868378</v>
          </cell>
          <cell r="C33">
            <v>647.51983029578196</v>
          </cell>
          <cell r="D33">
            <v>556.41085911675452</v>
          </cell>
          <cell r="E33">
            <v>119.62478713227026</v>
          </cell>
          <cell r="F33">
            <v>993.77480753462646</v>
          </cell>
          <cell r="G33">
            <v>3827.6578997662709</v>
          </cell>
          <cell r="H33">
            <v>0</v>
          </cell>
          <cell r="I33">
            <v>9043.4057540352951</v>
          </cell>
          <cell r="J33">
            <v>12524.869469719302</v>
          </cell>
          <cell r="K33">
            <v>0</v>
          </cell>
          <cell r="L33">
            <v>346.19418408226375</v>
          </cell>
          <cell r="P33">
            <v>2.6553093919109627</v>
          </cell>
        </row>
        <row r="34">
          <cell r="B34">
            <v>1492.3885512474153</v>
          </cell>
          <cell r="C34">
            <v>628.93815412540016</v>
          </cell>
          <cell r="D34">
            <v>557.63033762178804</v>
          </cell>
          <cell r="E34">
            <v>122.40152730120036</v>
          </cell>
          <cell r="F34">
            <v>955.94901120381064</v>
          </cell>
          <cell r="G34">
            <v>3757.3075814996146</v>
          </cell>
          <cell r="H34">
            <v>0</v>
          </cell>
          <cell r="I34">
            <v>8809.4319418480318</v>
          </cell>
          <cell r="J34">
            <v>12209.242759082375</v>
          </cell>
          <cell r="K34">
            <v>0</v>
          </cell>
          <cell r="L34">
            <v>357.49676426527003</v>
          </cell>
          <cell r="P34">
            <v>2.7420001819146211</v>
          </cell>
        </row>
        <row r="35">
          <cell r="B35">
            <v>1468.1111835841061</v>
          </cell>
          <cell r="C35">
            <v>610.70812360201501</v>
          </cell>
          <cell r="D35">
            <v>558.46390769108552</v>
          </cell>
          <cell r="E35">
            <v>124.48493220914472</v>
          </cell>
          <cell r="F35">
            <v>915.20429304647939</v>
          </cell>
          <cell r="G35">
            <v>3676.9724401328308</v>
          </cell>
          <cell r="H35">
            <v>0</v>
          </cell>
          <cell r="I35">
            <v>8522.3080049395994</v>
          </cell>
          <cell r="J35">
            <v>11830.756233550823</v>
          </cell>
          <cell r="K35">
            <v>0</v>
          </cell>
          <cell r="L35">
            <v>368.52421152160787</v>
          </cell>
          <cell r="P35">
            <v>2.8265807023707321</v>
          </cell>
        </row>
        <row r="36">
          <cell r="B36">
            <v>1445.3023587263942</v>
          </cell>
          <cell r="C36">
            <v>590.9905630324738</v>
          </cell>
          <cell r="D36">
            <v>558.49869204637969</v>
          </cell>
          <cell r="E36">
            <v>126.5420886168809</v>
          </cell>
          <cell r="F36">
            <v>874.30554950033979</v>
          </cell>
          <cell r="G36">
            <v>3595.6392519224682</v>
          </cell>
          <cell r="H36">
            <v>0</v>
          </cell>
          <cell r="I36">
            <v>8051.9506473077181</v>
          </cell>
          <cell r="J36">
            <v>11268.79531245716</v>
          </cell>
          <cell r="K36">
            <v>0</v>
          </cell>
          <cell r="L36">
            <v>378.79458677302682</v>
          </cell>
          <cell r="P36">
            <v>2.9053544805491156</v>
          </cell>
        </row>
        <row r="37">
          <cell r="B37">
            <v>1418.9082327623355</v>
          </cell>
          <cell r="C37">
            <v>571.86596500991482</v>
          </cell>
          <cell r="D37">
            <v>557.10281755418418</v>
          </cell>
          <cell r="E37">
            <v>128.5212391812766</v>
          </cell>
          <cell r="F37">
            <v>831.23496158898388</v>
          </cell>
          <cell r="G37">
            <v>3507.6332160966949</v>
          </cell>
          <cell r="H37">
            <v>0</v>
          </cell>
          <cell r="I37">
            <v>7705.6536432387857</v>
          </cell>
          <cell r="J37">
            <v>10829.312295271329</v>
          </cell>
          <cell r="K37">
            <v>0</v>
          </cell>
          <cell r="L37">
            <v>383.9745640641504</v>
          </cell>
          <cell r="P37">
            <v>2.9450849063720335</v>
          </cell>
        </row>
        <row r="38">
          <cell r="B38">
            <v>1399.2024478160386</v>
          </cell>
          <cell r="C38">
            <v>553.5160605556498</v>
          </cell>
          <cell r="D38">
            <v>555.70214316200565</v>
          </cell>
          <cell r="E38">
            <v>129.86371821267352</v>
          </cell>
          <cell r="F38">
            <v>783.49825740441372</v>
          </cell>
          <cell r="G38">
            <v>3421.7826271507815</v>
          </cell>
          <cell r="H38">
            <v>0</v>
          </cell>
          <cell r="I38">
            <v>7276.6498551058539</v>
          </cell>
          <cell r="J38">
            <v>10314.919961245942</v>
          </cell>
          <cell r="K38">
            <v>0</v>
          </cell>
          <cell r="L38">
            <v>383.5125210106944</v>
          </cell>
          <cell r="P38">
            <v>2.9415410361520258</v>
          </cell>
        </row>
        <row r="39">
          <cell r="B39">
            <v>1382.4404200720651</v>
          </cell>
          <cell r="C39">
            <v>535.91169100545028</v>
          </cell>
          <cell r="D39">
            <v>554.30086540382877</v>
          </cell>
          <cell r="E39">
            <v>131.18735702984256</v>
          </cell>
          <cell r="F39">
            <v>747.24954129913476</v>
          </cell>
          <cell r="G39">
            <v>3351.0898748103214</v>
          </cell>
          <cell r="H39">
            <v>0</v>
          </cell>
          <cell r="I39">
            <v>6985.8556512046007</v>
          </cell>
          <cell r="J39">
            <v>9953.8977626023334</v>
          </cell>
          <cell r="K39">
            <v>0</v>
          </cell>
          <cell r="L39">
            <v>383.04776341258912</v>
          </cell>
          <cell r="P39">
            <v>2.9379763453745587</v>
          </cell>
        </row>
        <row r="40">
          <cell r="B40">
            <v>1369.2795926541062</v>
          </cell>
          <cell r="C40">
            <v>519.02474784289552</v>
          </cell>
          <cell r="D40">
            <v>552.89449470126908</v>
          </cell>
          <cell r="E40">
            <v>131.90283664020251</v>
          </cell>
          <cell r="F40">
            <v>713.31508324005108</v>
          </cell>
          <cell r="G40">
            <v>3286.4167550785246</v>
          </cell>
          <cell r="H40">
            <v>0</v>
          </cell>
          <cell r="I40">
            <v>6711.6841428676435</v>
          </cell>
          <cell r="J40">
            <v>9620.4421875551561</v>
          </cell>
          <cell r="K40">
            <v>0</v>
          </cell>
          <cell r="L40">
            <v>377.65871039101148</v>
          </cell>
          <cell r="P40">
            <v>2.8966423086990578</v>
          </cell>
        </row>
        <row r="41">
          <cell r="B41">
            <v>1355.081480153498</v>
          </cell>
          <cell r="C41">
            <v>500.54062981958702</v>
          </cell>
          <cell r="D41">
            <v>551.48304606261411</v>
          </cell>
          <cell r="E41">
            <v>132.83068576840961</v>
          </cell>
          <cell r="F41">
            <v>679.70111550501542</v>
          </cell>
          <cell r="G41">
            <v>3219.6369573091242</v>
          </cell>
          <cell r="H41">
            <v>0</v>
          </cell>
          <cell r="I41">
            <v>6426.647704428502</v>
          </cell>
          <cell r="J41">
            <v>9271.2201361469033</v>
          </cell>
          <cell r="K41">
            <v>0</v>
          </cell>
          <cell r="L41">
            <v>375.06452559072386</v>
          </cell>
          <cell r="P41">
            <v>2.8767449112808521</v>
          </cell>
        </row>
        <row r="42">
          <cell r="B42">
            <v>1342.8747528195729</v>
          </cell>
          <cell r="C42">
            <v>482.83238975245627</v>
          </cell>
          <cell r="D42">
            <v>550.06653428437073</v>
          </cell>
          <cell r="E42">
            <v>133.29493099136675</v>
          </cell>
          <cell r="F42">
            <v>648.20363293445723</v>
          </cell>
          <cell r="G42">
            <v>3157.2722407822239</v>
          </cell>
          <cell r="H42">
            <v>0</v>
          </cell>
          <cell r="I42">
            <v>6157.1379117705619</v>
          </cell>
          <cell r="J42">
            <v>8945.8003093681473</v>
          </cell>
          <cell r="K42">
            <v>0</v>
          </cell>
          <cell r="L42">
            <v>368.60984318463852</v>
          </cell>
          <cell r="P42">
            <v>2.8272374972261773</v>
          </cell>
        </row>
        <row r="43">
          <cell r="B43">
            <v>1331.5417569633801</v>
          </cell>
          <cell r="C43">
            <v>465.87086779857896</v>
          </cell>
          <cell r="D43">
            <v>548.64495055110967</v>
          </cell>
          <cell r="E43">
            <v>133.06410819017412</v>
          </cell>
          <cell r="F43">
            <v>618.66437396259539</v>
          </cell>
          <cell r="G43">
            <v>3097.786057465838</v>
          </cell>
          <cell r="H43">
            <v>0</v>
          </cell>
          <cell r="I43">
            <v>5902.152840150392</v>
          </cell>
          <cell r="J43">
            <v>8634.4864586021358</v>
          </cell>
          <cell r="K43">
            <v>0</v>
          </cell>
          <cell r="L43">
            <v>365.45243901409413</v>
          </cell>
          <cell r="P43">
            <v>2.8030202072381019</v>
          </cell>
        </row>
        <row r="44">
          <cell r="B44">
            <v>1323.509660285971</v>
          </cell>
          <cell r="C44">
            <v>449.62793952486788</v>
          </cell>
          <cell r="D44">
            <v>547.21825031878313</v>
          </cell>
          <cell r="E44">
            <v>132.92814577788761</v>
          </cell>
          <cell r="F44">
            <v>590.76127773275675</v>
          </cell>
          <cell r="G44">
            <v>3044.0452736402663</v>
          </cell>
          <cell r="H44">
            <v>0</v>
          </cell>
          <cell r="I44">
            <v>5658.033871891028</v>
          </cell>
          <cell r="J44">
            <v>8342.6408163013839</v>
          </cell>
          <cell r="K44">
            <v>0</v>
          </cell>
          <cell r="L44">
            <v>359.43832922990987</v>
          </cell>
          <cell r="P44">
            <v>2.7568919851934086</v>
          </cell>
        </row>
        <row r="45">
          <cell r="B45">
            <v>1317.0790475572171</v>
          </cell>
          <cell r="C45">
            <v>434.07648043249856</v>
          </cell>
          <cell r="D45">
            <v>545.78637811786541</v>
          </cell>
          <cell r="E45">
            <v>132.55851061006081</v>
          </cell>
          <cell r="F45">
            <v>564.7504994328059</v>
          </cell>
          <cell r="G45">
            <v>2994.2509161504477</v>
          </cell>
          <cell r="H45">
            <v>0</v>
          </cell>
          <cell r="I45">
            <v>5429.8774248506634</v>
          </cell>
          <cell r="J45">
            <v>8075.6763101797396</v>
          </cell>
          <cell r="K45">
            <v>0</v>
          </cell>
          <cell r="L45">
            <v>348.45203082137141</v>
          </cell>
          <cell r="P45">
            <v>2.6726270763999187</v>
          </cell>
        </row>
        <row r="46">
          <cell r="B46">
            <v>1310.197523686712</v>
          </cell>
          <cell r="C46">
            <v>419.19033166750353</v>
          </cell>
          <cell r="D46">
            <v>544.76527774494889</v>
          </cell>
          <cell r="E46">
            <v>132.1539399788382</v>
          </cell>
          <cell r="F46">
            <v>532.76572296426082</v>
          </cell>
          <cell r="G46">
            <v>2939.0727960422632</v>
          </cell>
          <cell r="H46">
            <v>0</v>
          </cell>
          <cell r="I46">
            <v>5092.7799339095154</v>
          </cell>
          <cell r="J46">
            <v>7696.1195236012918</v>
          </cell>
          <cell r="K46">
            <v>0</v>
          </cell>
          <cell r="L46">
            <v>335.73320635048731</v>
          </cell>
          <cell r="P46">
            <v>2.5750736927082376</v>
          </cell>
        </row>
      </sheetData>
      <sheetData sheetId="2"/>
      <sheetData sheetId="3"/>
      <sheetData sheetId="4"/>
      <sheetData sheetId="5"/>
      <sheetData sheetId="6">
        <row r="5">
          <cell r="B5">
            <v>99.516986301369855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10">
          <cell r="H10">
            <v>37679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mplate"/>
      <sheetName val="Master Reference"/>
      <sheetName val="Gas Balance"/>
      <sheetName val="LNG Imports"/>
      <sheetName val="Gas Production"/>
      <sheetName val="Power Generation- Monthly Data"/>
      <sheetName val="Power"/>
      <sheetName val="Industry"/>
      <sheetName val="LNGProduction"/>
      <sheetName val="GasPrices"/>
      <sheetName val="PipelineExport"/>
      <sheetName val="PipelineImport"/>
      <sheetName val="LNGImport"/>
      <sheetName val="LNGDomestic"/>
      <sheetName val="ResidComm"/>
      <sheetName val="Transport"/>
      <sheetName val="EfficienyMarks"/>
      <sheetName val="PEC"/>
      <sheetName val="PowerPlans"/>
      <sheetName val="Generation Capacity"/>
      <sheetName val="Petroleum Demand"/>
      <sheetName val="Gas Price for End-user"/>
      <sheetName val="Temp"/>
      <sheetName val="Econ"/>
      <sheetName val="IEA Gas Data"/>
      <sheetName val="IEA Gas Data (OLD)"/>
      <sheetName val="LNG Terminal"/>
      <sheetName val="Petrobangla Forecast"/>
      <sheetName val="Databook Charts"/>
      <sheetName val="BD-Table (Fields)"/>
      <sheetName val="Rationale-Coal Power Plants"/>
      <sheetName val="Rationale-Nuclear Power Plant"/>
      <sheetName val="Gas Quality"/>
      <sheetName val="PGI Graphs"/>
      <sheetName val="Correlation- GDP&amp;pop"/>
      <sheetName val="LNG Import Charts"/>
      <sheetName val="Y-o-y Change (Base Case)"/>
      <sheetName val="Pipelines"/>
      <sheetName val="Conversions"/>
    </sheetNames>
    <sheetDataSet>
      <sheetData sheetId="0"/>
      <sheetData sheetId="1">
        <row r="6">
          <cell r="B6">
            <v>1082.1917808219177</v>
          </cell>
          <cell r="C6">
            <v>504.93150684931504</v>
          </cell>
          <cell r="D6">
            <v>262.73972602739724</v>
          </cell>
          <cell r="E6">
            <v>107.67123287671232</v>
          </cell>
          <cell r="F6">
            <v>0</v>
          </cell>
          <cell r="G6">
            <v>1957.5342465753424</v>
          </cell>
          <cell r="H6">
            <v>0</v>
          </cell>
          <cell r="I6">
            <v>0</v>
          </cell>
          <cell r="J6">
            <v>1957.5342465753424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1169.1256830601094</v>
          </cell>
          <cell r="C7">
            <v>510.65573770491801</v>
          </cell>
          <cell r="D7">
            <v>267.21311475409834</v>
          </cell>
          <cell r="E7">
            <v>107.65027322404372</v>
          </cell>
          <cell r="F7">
            <v>0</v>
          </cell>
          <cell r="G7">
            <v>2054.6448087431695</v>
          </cell>
          <cell r="H7">
            <v>0</v>
          </cell>
          <cell r="I7">
            <v>0</v>
          </cell>
          <cell r="J7">
            <v>2054.6448087431695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1268.2191780821918</v>
          </cell>
          <cell r="C8">
            <v>536.16438356164383</v>
          </cell>
          <cell r="D8">
            <v>269.86301369863014</v>
          </cell>
          <cell r="E8">
            <v>112.32876712328768</v>
          </cell>
          <cell r="F8">
            <v>0</v>
          </cell>
          <cell r="G8">
            <v>2186.5753424657537</v>
          </cell>
          <cell r="H8">
            <v>0</v>
          </cell>
          <cell r="I8">
            <v>0</v>
          </cell>
          <cell r="J8">
            <v>2186.5753424657537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1318.3561643835617</v>
          </cell>
          <cell r="C9">
            <v>536.16438356164383</v>
          </cell>
          <cell r="D9">
            <v>302.46575342465752</v>
          </cell>
          <cell r="E9">
            <v>112.05479452054794</v>
          </cell>
          <cell r="F9">
            <v>0</v>
          </cell>
          <cell r="G9">
            <v>2269.0410958904113</v>
          </cell>
          <cell r="H9">
            <v>0</v>
          </cell>
          <cell r="I9">
            <v>0</v>
          </cell>
          <cell r="J9">
            <v>2269.0410958904113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1383.013698630137</v>
          </cell>
          <cell r="C10">
            <v>552.05479452054794</v>
          </cell>
          <cell r="D10">
            <v>348.76712328767121</v>
          </cell>
          <cell r="E10">
            <v>117.53424657534246</v>
          </cell>
          <cell r="F10">
            <v>0</v>
          </cell>
          <cell r="G10">
            <v>2401.3698630136983</v>
          </cell>
          <cell r="H10">
            <v>0</v>
          </cell>
          <cell r="I10">
            <v>0</v>
          </cell>
          <cell r="J10">
            <v>2401.3698630136983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1531.1475409836066</v>
          </cell>
          <cell r="C11">
            <v>569.94535519125679</v>
          </cell>
          <cell r="D11">
            <v>411.20218579234972</v>
          </cell>
          <cell r="E11">
            <v>127.04918032786885</v>
          </cell>
          <cell r="F11">
            <v>0</v>
          </cell>
          <cell r="G11">
            <v>2639.3442622950815</v>
          </cell>
          <cell r="H11">
            <v>0</v>
          </cell>
          <cell r="I11">
            <v>0</v>
          </cell>
          <cell r="J11">
            <v>2639.3442622950815</v>
          </cell>
          <cell r="K11">
            <v>0</v>
          </cell>
          <cell r="L11">
            <v>0</v>
          </cell>
          <cell r="P11">
            <v>0</v>
          </cell>
        </row>
        <row r="12">
          <cell r="B12">
            <v>1545.4794520547946</v>
          </cell>
          <cell r="C12">
            <v>581.36986301369859</v>
          </cell>
          <cell r="D12">
            <v>446.84931506849313</v>
          </cell>
          <cell r="E12">
            <v>128.76712328767124</v>
          </cell>
          <cell r="F12">
            <v>2.7397260273972601</v>
          </cell>
          <cell r="G12">
            <v>2705.205479452055</v>
          </cell>
          <cell r="H12">
            <v>0</v>
          </cell>
          <cell r="I12">
            <v>0</v>
          </cell>
          <cell r="J12">
            <v>2705.205479452055</v>
          </cell>
          <cell r="K12">
            <v>0</v>
          </cell>
          <cell r="L12">
            <v>0</v>
          </cell>
          <cell r="P12">
            <v>0</v>
          </cell>
        </row>
        <row r="13">
          <cell r="B13">
            <v>1532.0547945205481</v>
          </cell>
          <cell r="C13">
            <v>572.05479452054794</v>
          </cell>
          <cell r="D13">
            <v>455.34246575342468</v>
          </cell>
          <cell r="E13">
            <v>126.57534246575342</v>
          </cell>
          <cell r="F13">
            <v>2.4657534246575343</v>
          </cell>
          <cell r="G13">
            <v>2688.4931506849316</v>
          </cell>
          <cell r="H13">
            <v>0</v>
          </cell>
          <cell r="I13">
            <v>0</v>
          </cell>
          <cell r="J13">
            <v>2688.4931506849316</v>
          </cell>
          <cell r="K13">
            <v>0</v>
          </cell>
          <cell r="L13">
            <v>0</v>
          </cell>
          <cell r="P13">
            <v>0</v>
          </cell>
        </row>
        <row r="14">
          <cell r="B14">
            <v>1666.8493150684931</v>
          </cell>
          <cell r="C14">
            <v>611.23287671232879</v>
          </cell>
          <cell r="D14">
            <v>456.98630136986299</v>
          </cell>
          <cell r="E14">
            <v>118.9041095890411</v>
          </cell>
          <cell r="F14">
            <v>2.7397260273972601</v>
          </cell>
          <cell r="G14">
            <v>2856.7123287671234</v>
          </cell>
          <cell r="H14">
            <v>0</v>
          </cell>
          <cell r="I14">
            <v>0</v>
          </cell>
          <cell r="J14">
            <v>2764.9297938648915</v>
          </cell>
          <cell r="K14">
            <v>0</v>
          </cell>
          <cell r="L14">
            <v>91.807040417209933</v>
          </cell>
          <cell r="P14">
            <v>0.70416000000000012</v>
          </cell>
        </row>
        <row r="15">
          <cell r="B15">
            <v>1659.8360655737704</v>
          </cell>
          <cell r="C15">
            <v>574.59016393442619</v>
          </cell>
          <cell r="D15">
            <v>380.8743169398906</v>
          </cell>
          <cell r="E15">
            <v>101.63934426229508</v>
          </cell>
          <cell r="F15">
            <v>2.7397260273972601</v>
          </cell>
          <cell r="G15">
            <v>2719.6796167377802</v>
          </cell>
          <cell r="H15">
            <v>0</v>
          </cell>
          <cell r="I15">
            <v>0</v>
          </cell>
          <cell r="J15">
            <v>2175.8623623370572</v>
          </cell>
          <cell r="K15">
            <v>0</v>
          </cell>
          <cell r="L15">
            <v>543.96245110821394</v>
          </cell>
          <cell r="P15">
            <v>4.1721920000000008</v>
          </cell>
        </row>
        <row r="16">
          <cell r="B16">
            <v>1629.8630136986301</v>
          </cell>
          <cell r="C16">
            <v>675.34246575342468</v>
          </cell>
          <cell r="D16">
            <v>384.10958904109589</v>
          </cell>
          <cell r="E16">
            <v>98.904109589041099</v>
          </cell>
          <cell r="F16">
            <v>0</v>
          </cell>
          <cell r="G16">
            <v>2788.2191780821918</v>
          </cell>
          <cell r="H16">
            <v>0</v>
          </cell>
          <cell r="I16">
            <v>0</v>
          </cell>
          <cell r="J16">
            <v>2202.3140735906791</v>
          </cell>
          <cell r="K16">
            <v>0</v>
          </cell>
          <cell r="L16">
            <v>586.06153846153848</v>
          </cell>
          <cell r="P16">
            <v>4.4950919999999996</v>
          </cell>
        </row>
        <row r="17">
          <cell r="B17">
            <v>1582.7397260273972</v>
          </cell>
          <cell r="C17">
            <v>688.76712328767121</v>
          </cell>
          <cell r="D17">
            <v>366.57534246575341</v>
          </cell>
          <cell r="E17">
            <v>105.20547945205479</v>
          </cell>
          <cell r="F17">
            <v>0</v>
          </cell>
          <cell r="G17">
            <v>2743.2876712328766</v>
          </cell>
          <cell r="H17">
            <v>0</v>
          </cell>
          <cell r="I17">
            <v>0</v>
          </cell>
          <cell r="J17">
            <v>2040.8505772482704</v>
          </cell>
          <cell r="K17">
            <v>0</v>
          </cell>
          <cell r="L17">
            <v>702.62464146023467</v>
          </cell>
          <cell r="P17">
            <v>5.3891309999999999</v>
          </cell>
        </row>
        <row r="18">
          <cell r="B18">
            <v>1516.986301369863</v>
          </cell>
          <cell r="C18">
            <v>627.1232876712329</v>
          </cell>
          <cell r="D18">
            <v>291.50684931506845</v>
          </cell>
          <cell r="E18">
            <v>118.9041095890411</v>
          </cell>
          <cell r="F18">
            <v>0</v>
          </cell>
          <cell r="G18">
            <v>2554.5205479452056</v>
          </cell>
          <cell r="H18">
            <v>0</v>
          </cell>
          <cell r="I18">
            <v>0</v>
          </cell>
          <cell r="J18">
            <v>1969.4216167358591</v>
          </cell>
          <cell r="K18">
            <v>0</v>
          </cell>
          <cell r="L18">
            <v>585.2551499348109</v>
          </cell>
          <cell r="P18">
            <v>4.4889069999999993</v>
          </cell>
        </row>
        <row r="19">
          <cell r="B19">
            <v>1535.8610000000001</v>
          </cell>
          <cell r="C19">
            <v>597.21857923497271</v>
          </cell>
          <cell r="D19">
            <v>288.05464480874315</v>
          </cell>
          <cell r="E19">
            <v>123.10928961748634</v>
          </cell>
          <cell r="F19">
            <v>0</v>
          </cell>
          <cell r="G19">
            <v>2544.2435136612021</v>
          </cell>
          <cell r="H19">
            <v>0</v>
          </cell>
          <cell r="I19">
            <v>0</v>
          </cell>
          <cell r="J19">
            <v>1826.9905579729107</v>
          </cell>
          <cell r="K19">
            <v>0</v>
          </cell>
          <cell r="L19">
            <v>717.44445893089983</v>
          </cell>
          <cell r="P19">
            <v>5.5027990000000013</v>
          </cell>
        </row>
        <row r="20">
          <cell r="B20">
            <v>1565.7956529855194</v>
          </cell>
          <cell r="C20">
            <v>579.04232876712319</v>
          </cell>
          <cell r="D20">
            <v>283.73382513661198</v>
          </cell>
          <cell r="E20">
            <v>127.0487868852459</v>
          </cell>
          <cell r="F20">
            <v>0</v>
          </cell>
          <cell r="G20">
            <v>2555.6205937745003</v>
          </cell>
          <cell r="H20">
            <v>0</v>
          </cell>
          <cell r="I20">
            <v>0</v>
          </cell>
          <cell r="J20">
            <v>1796.7169594082543</v>
          </cell>
          <cell r="K20">
            <v>0</v>
          </cell>
          <cell r="L20">
            <v>759.10625814863113</v>
          </cell>
          <cell r="P20">
            <v>5.8223450000000003</v>
          </cell>
        </row>
        <row r="21">
          <cell r="B21">
            <v>1446.482682575778</v>
          </cell>
          <cell r="C21">
            <v>569.51163657534244</v>
          </cell>
          <cell r="D21">
            <v>278.05914863387972</v>
          </cell>
          <cell r="E21">
            <v>130.22500655737704</v>
          </cell>
          <cell r="F21">
            <v>0</v>
          </cell>
          <cell r="G21">
            <v>2424.2784743423772</v>
          </cell>
          <cell r="H21">
            <v>0</v>
          </cell>
          <cell r="I21">
            <v>0</v>
          </cell>
          <cell r="J21">
            <v>1577.3519103039907</v>
          </cell>
          <cell r="K21">
            <v>0</v>
          </cell>
          <cell r="L21">
            <v>846.92656403838646</v>
          </cell>
          <cell r="P21">
            <v>6.4959267461744243</v>
          </cell>
        </row>
        <row r="22">
          <cell r="B22">
            <v>1434.1534090013977</v>
          </cell>
          <cell r="C22">
            <v>575.20675294109583</v>
          </cell>
          <cell r="D22">
            <v>273.88826140437152</v>
          </cell>
          <cell r="E22">
            <v>132.82950668852459</v>
          </cell>
          <cell r="F22">
            <v>0</v>
          </cell>
          <cell r="G22">
            <v>2416.0779300353897</v>
          </cell>
          <cell r="H22">
            <v>0</v>
          </cell>
          <cell r="I22">
            <v>0</v>
          </cell>
          <cell r="J22">
            <v>1450.0011669778844</v>
          </cell>
          <cell r="K22">
            <v>0</v>
          </cell>
          <cell r="L22">
            <v>966.07676305750533</v>
          </cell>
          <cell r="P22">
            <v>7.4098087726510657</v>
          </cell>
        </row>
        <row r="23">
          <cell r="B23">
            <v>1468.1300283237099</v>
          </cell>
          <cell r="C23">
            <v>582.23967703784831</v>
          </cell>
          <cell r="D23">
            <v>275.25770271139334</v>
          </cell>
          <cell r="E23">
            <v>135.15402305557379</v>
          </cell>
          <cell r="F23">
            <v>0</v>
          </cell>
          <cell r="G23">
            <v>2460.7814311285256</v>
          </cell>
          <cell r="H23">
            <v>0</v>
          </cell>
          <cell r="I23">
            <v>0</v>
          </cell>
          <cell r="J23">
            <v>1452.3349339621132</v>
          </cell>
          <cell r="K23">
            <v>0</v>
          </cell>
          <cell r="L23">
            <v>1008.4464971664124</v>
          </cell>
          <cell r="P23">
            <v>7.7347846332663828</v>
          </cell>
        </row>
        <row r="24">
          <cell r="B24">
            <v>1495.3598734487459</v>
          </cell>
          <cell r="C24">
            <v>592.59237704874022</v>
          </cell>
          <cell r="D24">
            <v>276.63399122495025</v>
          </cell>
          <cell r="E24">
            <v>136.97860236682405</v>
          </cell>
          <cell r="F24">
            <v>0</v>
          </cell>
          <cell r="G24">
            <v>2501.5648440892601</v>
          </cell>
          <cell r="H24">
            <v>0</v>
          </cell>
          <cell r="I24">
            <v>0</v>
          </cell>
          <cell r="J24">
            <v>1442.8591901562363</v>
          </cell>
          <cell r="K24">
            <v>0</v>
          </cell>
          <cell r="L24">
            <v>1058.7056539330238</v>
          </cell>
          <cell r="P24">
            <v>8.1202723656662918</v>
          </cell>
        </row>
        <row r="25">
          <cell r="B25">
            <v>1523.0064360116769</v>
          </cell>
          <cell r="C25">
            <v>604.16121455034329</v>
          </cell>
          <cell r="D25">
            <v>277.32557620301259</v>
          </cell>
          <cell r="E25">
            <v>138.34838839049229</v>
          </cell>
          <cell r="F25">
            <v>0</v>
          </cell>
          <cell r="G25">
            <v>2542.8416151555252</v>
          </cell>
          <cell r="H25">
            <v>0</v>
          </cell>
          <cell r="I25">
            <v>0</v>
          </cell>
          <cell r="J25">
            <v>1384.8409539157792</v>
          </cell>
          <cell r="K25">
            <v>0</v>
          </cell>
          <cell r="L25">
            <v>1158.000661239746</v>
          </cell>
          <cell r="P25">
            <v>8.8818650717088516</v>
          </cell>
        </row>
        <row r="26">
          <cell r="B26">
            <v>1545.6933559135509</v>
          </cell>
          <cell r="C26">
            <v>623.69820633441338</v>
          </cell>
          <cell r="D26">
            <v>278.71220408402763</v>
          </cell>
          <cell r="E26">
            <v>139.38600130342098</v>
          </cell>
          <cell r="F26">
            <v>0</v>
          </cell>
          <cell r="G26">
            <v>2587.489767635413</v>
          </cell>
          <cell r="H26">
            <v>0</v>
          </cell>
          <cell r="I26">
            <v>0</v>
          </cell>
          <cell r="J26">
            <v>1321.9543878374632</v>
          </cell>
          <cell r="K26">
            <v>0</v>
          </cell>
          <cell r="L26">
            <v>1265.5353797979499</v>
          </cell>
          <cell r="P26">
            <v>9.7066563630502749</v>
          </cell>
        </row>
        <row r="27">
          <cell r="B27">
            <v>1598.3242000754476</v>
          </cell>
          <cell r="C27">
            <v>641.18556145810885</v>
          </cell>
          <cell r="D27">
            <v>281.49932612486793</v>
          </cell>
          <cell r="E27">
            <v>140.29201031189322</v>
          </cell>
          <cell r="F27">
            <v>0</v>
          </cell>
          <cell r="G27">
            <v>2661.3010979703172</v>
          </cell>
          <cell r="H27">
            <v>0</v>
          </cell>
          <cell r="I27">
            <v>0</v>
          </cell>
          <cell r="J27">
            <v>1300.0972423187332</v>
          </cell>
          <cell r="K27">
            <v>0</v>
          </cell>
          <cell r="L27">
            <v>1361.203855651584</v>
          </cell>
          <cell r="P27">
            <v>10.440433572847649</v>
          </cell>
        </row>
        <row r="28">
          <cell r="B28">
            <v>1622.9936089687628</v>
          </cell>
          <cell r="C28">
            <v>661.81653802492019</v>
          </cell>
          <cell r="D28">
            <v>285.72181601674095</v>
          </cell>
          <cell r="E28">
            <v>141.06361636860865</v>
          </cell>
          <cell r="F28">
            <v>0</v>
          </cell>
          <cell r="G28">
            <v>2711.5955793790322</v>
          </cell>
          <cell r="H28">
            <v>0</v>
          </cell>
          <cell r="I28">
            <v>0</v>
          </cell>
          <cell r="J28">
            <v>1276.4739136779117</v>
          </cell>
          <cell r="K28">
            <v>0</v>
          </cell>
          <cell r="L28">
            <v>1435.1216657011205</v>
          </cell>
          <cell r="P28">
            <v>11.007383175927593</v>
          </cell>
        </row>
        <row r="29">
          <cell r="B29">
            <v>1683.1563502173628</v>
          </cell>
          <cell r="C29">
            <v>680.24413110703824</v>
          </cell>
          <cell r="D29">
            <v>290.00764325699203</v>
          </cell>
          <cell r="E29">
            <v>141.69840264226738</v>
          </cell>
          <cell r="F29">
            <v>0</v>
          </cell>
          <cell r="G29">
            <v>2795.1065272236606</v>
          </cell>
          <cell r="H29">
            <v>0</v>
          </cell>
          <cell r="I29">
            <v>0</v>
          </cell>
          <cell r="J29">
            <v>1233.6949882011697</v>
          </cell>
          <cell r="K29">
            <v>0</v>
          </cell>
          <cell r="L29">
            <v>1561.4115390224908</v>
          </cell>
          <cell r="P29">
            <v>11.976026504302505</v>
          </cell>
        </row>
        <row r="30">
          <cell r="B30">
            <v>1774.5595984939289</v>
          </cell>
          <cell r="C30">
            <v>698.14841718394462</v>
          </cell>
          <cell r="D30">
            <v>294.35775790584688</v>
          </cell>
          <cell r="E30">
            <v>142.26519625283646</v>
          </cell>
          <cell r="F30">
            <v>0</v>
          </cell>
          <cell r="G30">
            <v>2909.330969836557</v>
          </cell>
          <cell r="H30">
            <v>0</v>
          </cell>
          <cell r="I30">
            <v>0</v>
          </cell>
          <cell r="J30">
            <v>1199.2101480105748</v>
          </cell>
          <cell r="K30">
            <v>0</v>
          </cell>
          <cell r="L30">
            <v>1710.1208218259821</v>
          </cell>
          <cell r="P30">
            <v>13.116626703405283</v>
          </cell>
        </row>
        <row r="31">
          <cell r="B31">
            <v>1853.0844860847287</v>
          </cell>
          <cell r="C31">
            <v>713.54897749463589</v>
          </cell>
          <cell r="D31">
            <v>297.30133548490534</v>
          </cell>
          <cell r="E31">
            <v>142.72044488084555</v>
          </cell>
          <cell r="F31">
            <v>0</v>
          </cell>
          <cell r="G31">
            <v>3006.6552439451157</v>
          </cell>
          <cell r="H31">
            <v>0</v>
          </cell>
          <cell r="I31">
            <v>0</v>
          </cell>
          <cell r="J31">
            <v>1185.4530873814745</v>
          </cell>
          <cell r="K31">
            <v>0</v>
          </cell>
          <cell r="L31">
            <v>1821.2021565636412</v>
          </cell>
          <cell r="P31">
            <v>13.968620540843128</v>
          </cell>
        </row>
        <row r="32">
          <cell r="B32">
            <v>1914.8645976539062</v>
          </cell>
          <cell r="C32">
            <v>731.86469637740277</v>
          </cell>
          <cell r="D32">
            <v>300.2743488397544</v>
          </cell>
          <cell r="E32">
            <v>143.14860621548806</v>
          </cell>
          <cell r="F32">
            <v>0</v>
          </cell>
          <cell r="G32">
            <v>3090.1522490865518</v>
          </cell>
          <cell r="H32">
            <v>0</v>
          </cell>
          <cell r="I32">
            <v>0</v>
          </cell>
          <cell r="J32">
            <v>1176.2867952507092</v>
          </cell>
          <cell r="K32">
            <v>0</v>
          </cell>
          <cell r="L32">
            <v>1913.8654538358426</v>
          </cell>
          <cell r="P32">
            <v>14.679348030920911</v>
          </cell>
        </row>
        <row r="33">
          <cell r="B33">
            <v>1956.756783042207</v>
          </cell>
          <cell r="C33">
            <v>747.47112472784909</v>
          </cell>
          <cell r="D33">
            <v>302.67654363047245</v>
          </cell>
          <cell r="E33">
            <v>143.56373717351295</v>
          </cell>
          <cell r="F33">
            <v>0</v>
          </cell>
          <cell r="G33">
            <v>3150.4681885740411</v>
          </cell>
          <cell r="H33">
            <v>0</v>
          </cell>
          <cell r="I33">
            <v>0</v>
          </cell>
          <cell r="J33">
            <v>1168.8804631407236</v>
          </cell>
          <cell r="K33">
            <v>0</v>
          </cell>
          <cell r="L33">
            <v>1981.5877254333175</v>
          </cell>
          <cell r="P33">
            <v>15.198777854073544</v>
          </cell>
        </row>
        <row r="34">
          <cell r="B34">
            <v>1984.8708243594356</v>
          </cell>
          <cell r="C34">
            <v>761.7496433465659</v>
          </cell>
          <cell r="D34">
            <v>304.94661770770102</v>
          </cell>
          <cell r="E34">
            <v>143.92264651644672</v>
          </cell>
          <cell r="F34">
            <v>0</v>
          </cell>
          <cell r="G34">
            <v>3195.489731930149</v>
          </cell>
          <cell r="H34">
            <v>0</v>
          </cell>
          <cell r="I34">
            <v>0</v>
          </cell>
          <cell r="J34">
            <v>1162.0211860869474</v>
          </cell>
          <cell r="K34">
            <v>0</v>
          </cell>
          <cell r="L34">
            <v>2033.4685458432016</v>
          </cell>
          <cell r="P34">
            <v>15.596703746617356</v>
          </cell>
        </row>
        <row r="35">
          <cell r="B35">
            <v>2039.1107316402056</v>
          </cell>
          <cell r="C35">
            <v>773.00452812767037</v>
          </cell>
          <cell r="D35">
            <v>307.08124403165488</v>
          </cell>
          <cell r="E35">
            <v>144.13853048622138</v>
          </cell>
          <cell r="F35">
            <v>0</v>
          </cell>
          <cell r="G35">
            <v>3263.3350342857525</v>
          </cell>
          <cell r="H35">
            <v>0</v>
          </cell>
          <cell r="I35">
            <v>0</v>
          </cell>
          <cell r="J35">
            <v>1155.1436430379495</v>
          </cell>
          <cell r="K35">
            <v>0</v>
          </cell>
          <cell r="L35">
            <v>2108.191391247803</v>
          </cell>
          <cell r="P35">
            <v>16.169827970870649</v>
          </cell>
        </row>
        <row r="36">
          <cell r="B36">
            <v>2048.4337896856232</v>
          </cell>
          <cell r="C36">
            <v>788.47575631530106</v>
          </cell>
          <cell r="D36">
            <v>308.92373149584483</v>
          </cell>
          <cell r="E36">
            <v>144.28266901670759</v>
          </cell>
          <cell r="F36">
            <v>0</v>
          </cell>
          <cell r="G36">
            <v>3290.115946513477</v>
          </cell>
          <cell r="H36">
            <v>0</v>
          </cell>
          <cell r="I36">
            <v>0</v>
          </cell>
          <cell r="J36">
            <v>1146.0208008121797</v>
          </cell>
          <cell r="K36">
            <v>0</v>
          </cell>
          <cell r="L36">
            <v>2144.095145701297</v>
          </cell>
          <cell r="P36">
            <v>16.445209767528947</v>
          </cell>
        </row>
        <row r="37">
          <cell r="B37">
            <v>2087.9586726777466</v>
          </cell>
          <cell r="C37">
            <v>801.52143716379373</v>
          </cell>
          <cell r="D37">
            <v>310.46835015332402</v>
          </cell>
          <cell r="E37">
            <v>144.13838634769087</v>
          </cell>
          <cell r="F37">
            <v>0</v>
          </cell>
          <cell r="G37">
            <v>3344.086846342555</v>
          </cell>
          <cell r="H37">
            <v>0</v>
          </cell>
          <cell r="I37">
            <v>0</v>
          </cell>
          <cell r="J37">
            <v>1135.9984050474986</v>
          </cell>
          <cell r="K37">
            <v>0</v>
          </cell>
          <cell r="L37">
            <v>2208.0884412950563</v>
          </cell>
          <cell r="P37">
            <v>16.936038344733081</v>
          </cell>
        </row>
        <row r="38">
          <cell r="B38">
            <v>2138.5662236004218</v>
          </cell>
          <cell r="C38">
            <v>814.23647604835116</v>
          </cell>
          <cell r="D38">
            <v>311.86545772901394</v>
          </cell>
          <cell r="E38">
            <v>143.77804038182165</v>
          </cell>
          <cell r="F38">
            <v>0</v>
          </cell>
          <cell r="G38">
            <v>3408.4461977596084</v>
          </cell>
          <cell r="H38">
            <v>0</v>
          </cell>
          <cell r="I38">
            <v>0</v>
          </cell>
          <cell r="J38">
            <v>1125.2231597416474</v>
          </cell>
          <cell r="K38">
            <v>0</v>
          </cell>
          <cell r="L38">
            <v>2283.2230380179608</v>
          </cell>
          <cell r="P38">
            <v>17.512320701597758</v>
          </cell>
        </row>
        <row r="39">
          <cell r="B39">
            <v>2197.9105647229903</v>
          </cell>
          <cell r="C39">
            <v>824.33979189394483</v>
          </cell>
          <cell r="D39">
            <v>313.26885228879451</v>
          </cell>
          <cell r="E39">
            <v>143.13103920010346</v>
          </cell>
          <cell r="F39">
            <v>0</v>
          </cell>
          <cell r="G39">
            <v>3478.6502481058333</v>
          </cell>
          <cell r="H39">
            <v>0</v>
          </cell>
          <cell r="I39">
            <v>0</v>
          </cell>
          <cell r="J39">
            <v>1111.3448659762751</v>
          </cell>
          <cell r="K39">
            <v>0</v>
          </cell>
          <cell r="L39">
            <v>2367.305382129558</v>
          </cell>
          <cell r="P39">
            <v>18.157232280933709</v>
          </cell>
        </row>
        <row r="40">
          <cell r="B40">
            <v>2240.7686620256409</v>
          </cell>
          <cell r="C40">
            <v>838.58453057344082</v>
          </cell>
          <cell r="D40">
            <v>314.52192769794971</v>
          </cell>
          <cell r="E40">
            <v>142.41538400410295</v>
          </cell>
          <cell r="F40">
            <v>0</v>
          </cell>
          <cell r="G40">
            <v>3536.2905043011347</v>
          </cell>
          <cell r="H40">
            <v>0</v>
          </cell>
          <cell r="I40">
            <v>0</v>
          </cell>
          <cell r="J40">
            <v>1097.4120945591394</v>
          </cell>
          <cell r="K40">
            <v>0</v>
          </cell>
          <cell r="L40">
            <v>2438.8784097419953</v>
          </cell>
          <cell r="P40">
            <v>18.706197402721102</v>
          </cell>
        </row>
        <row r="41">
          <cell r="B41">
            <v>2288.7953894341226</v>
          </cell>
          <cell r="C41">
            <v>850.42282177138941</v>
          </cell>
          <cell r="D41">
            <v>315.78001540874152</v>
          </cell>
          <cell r="E41">
            <v>141.34726862407217</v>
          </cell>
          <cell r="F41">
            <v>0</v>
          </cell>
          <cell r="G41">
            <v>3596.3454952383254</v>
          </cell>
          <cell r="H41">
            <v>0</v>
          </cell>
          <cell r="I41">
            <v>0</v>
          </cell>
          <cell r="J41">
            <v>1084.4191851016885</v>
          </cell>
          <cell r="K41">
            <v>0</v>
          </cell>
          <cell r="L41">
            <v>2511.9263101366369</v>
          </cell>
          <cell r="P41">
            <v>19.266474798748003</v>
          </cell>
        </row>
        <row r="42">
          <cell r="B42">
            <v>2309.6117393102727</v>
          </cell>
          <cell r="C42">
            <v>861.48654152054132</v>
          </cell>
          <cell r="D42">
            <v>316.72735545496772</v>
          </cell>
          <cell r="E42">
            <v>139.93379593783146</v>
          </cell>
          <cell r="F42">
            <v>0</v>
          </cell>
          <cell r="G42">
            <v>3627.7594322236132</v>
          </cell>
          <cell r="H42">
            <v>0</v>
          </cell>
          <cell r="I42">
            <v>0</v>
          </cell>
          <cell r="J42">
            <v>1074.5760593580101</v>
          </cell>
          <cell r="K42">
            <v>0</v>
          </cell>
          <cell r="L42">
            <v>2553.1833728656029</v>
          </cell>
          <cell r="P42">
            <v>19.582916469879173</v>
          </cell>
        </row>
        <row r="43">
          <cell r="B43">
            <v>2312.2697061332219</v>
          </cell>
          <cell r="C43">
            <v>869.5854933328128</v>
          </cell>
          <cell r="D43">
            <v>317.67753752133257</v>
          </cell>
          <cell r="E43">
            <v>138.18462348860857</v>
          </cell>
          <cell r="F43">
            <v>0</v>
          </cell>
          <cell r="G43">
            <v>3637.7173604759755</v>
          </cell>
          <cell r="H43">
            <v>0</v>
          </cell>
          <cell r="I43">
            <v>0</v>
          </cell>
          <cell r="J43">
            <v>1066.6585135569105</v>
          </cell>
          <cell r="K43">
            <v>0</v>
          </cell>
          <cell r="L43">
            <v>2571.0588469190652</v>
          </cell>
          <cell r="P43">
            <v>19.720021355869228</v>
          </cell>
        </row>
        <row r="44">
          <cell r="B44">
            <v>2321.546162434779</v>
          </cell>
          <cell r="C44">
            <v>881.82138504118529</v>
          </cell>
          <cell r="D44">
            <v>318.47173136513589</v>
          </cell>
          <cell r="E44">
            <v>136.45731569500097</v>
          </cell>
          <cell r="F44">
            <v>0</v>
          </cell>
          <cell r="G44">
            <v>3658.2965945361011</v>
          </cell>
          <cell r="H44">
            <v>0</v>
          </cell>
          <cell r="I44">
            <v>0</v>
          </cell>
          <cell r="J44">
            <v>1049.1370421841027</v>
          </cell>
          <cell r="K44">
            <v>0</v>
          </cell>
          <cell r="L44">
            <v>2609.1595523519982</v>
          </cell>
          <cell r="P44">
            <v>20.012253766539825</v>
          </cell>
        </row>
        <row r="45">
          <cell r="B45">
            <v>2314.9080886862539</v>
          </cell>
          <cell r="C45">
            <v>891.385282237605</v>
          </cell>
          <cell r="D45">
            <v>319.26791069354874</v>
          </cell>
          <cell r="E45">
            <v>134.41045595957596</v>
          </cell>
          <cell r="F45">
            <v>0</v>
          </cell>
          <cell r="G45">
            <v>3659.9717375769833</v>
          </cell>
          <cell r="H45">
            <v>0</v>
          </cell>
          <cell r="I45">
            <v>0</v>
          </cell>
          <cell r="J45">
            <v>1036.8025952777302</v>
          </cell>
          <cell r="K45">
            <v>0</v>
          </cell>
          <cell r="L45">
            <v>2623.1691422992531</v>
          </cell>
          <cell r="P45">
            <v>20.119707321435271</v>
          </cell>
        </row>
        <row r="46">
          <cell r="B46">
            <v>2303.6683009847015</v>
          </cell>
          <cell r="C46">
            <v>900.60856669644636</v>
          </cell>
          <cell r="D46">
            <v>319.90644651493585</v>
          </cell>
          <cell r="E46">
            <v>132.39429912018232</v>
          </cell>
          <cell r="F46">
            <v>0</v>
          </cell>
          <cell r="G46">
            <v>3656.5776133162663</v>
          </cell>
          <cell r="H46">
            <v>0</v>
          </cell>
          <cell r="I46">
            <v>0</v>
          </cell>
          <cell r="J46">
            <v>1016.8010446551867</v>
          </cell>
          <cell r="K46">
            <v>0</v>
          </cell>
          <cell r="L46">
            <v>2639.7765686610796</v>
          </cell>
          <cell r="P46">
            <v>20.24708628163048</v>
          </cell>
        </row>
      </sheetData>
      <sheetData sheetId="2">
        <row r="5">
          <cell r="O5"/>
        </row>
      </sheetData>
      <sheetData sheetId="3"/>
      <sheetData sheetId="4"/>
      <sheetData sheetId="5"/>
      <sheetData sheetId="6">
        <row r="8">
          <cell r="I8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ews"/>
      <sheetName val="Master Reference"/>
      <sheetName val="LNG Imports"/>
      <sheetName val="Macro"/>
      <sheetName val="GasBalance"/>
      <sheetName val="PowerBalance"/>
      <sheetName val="Dd-Industry"/>
      <sheetName val="Dd-R&amp;C"/>
      <sheetName val="Dd-Transport"/>
      <sheetName val="Ss-Production"/>
      <sheetName val="Ss-LNGImport"/>
      <sheetName val="GasBalance High"/>
      <sheetName val="PowerBalance High"/>
      <sheetName val="Dd-Industry High"/>
      <sheetName val="Dd-R&amp;C High"/>
      <sheetName val="GasBalance Low"/>
      <sheetName val="PowerBalance Low"/>
      <sheetName val="Dd-Industry Low"/>
      <sheetName val="Dd-R&amp;C Low"/>
    </sheetNames>
    <sheetDataSet>
      <sheetData sheetId="0"/>
      <sheetData sheetId="1">
        <row r="6"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P11">
            <v>0</v>
          </cell>
        </row>
        <row r="12"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P12">
            <v>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P13">
            <v>0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P14">
            <v>0</v>
          </cell>
        </row>
        <row r="15"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P15">
            <v>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P16">
            <v>0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P17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P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P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P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P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P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P23">
            <v>0</v>
          </cell>
        </row>
        <row r="24">
          <cell r="B24">
            <v>0</v>
          </cell>
          <cell r="C24">
            <v>3.6677680169209048</v>
          </cell>
          <cell r="D24">
            <v>1</v>
          </cell>
          <cell r="E24">
            <v>0</v>
          </cell>
          <cell r="F24">
            <v>0</v>
          </cell>
          <cell r="G24">
            <v>4.6677680169209044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4.6677680169209044</v>
          </cell>
          <cell r="P24">
            <v>3.5128812580297014E-2</v>
          </cell>
        </row>
        <row r="25">
          <cell r="B25">
            <v>0</v>
          </cell>
          <cell r="C25">
            <v>5.6660145957000827</v>
          </cell>
          <cell r="D25">
            <v>2</v>
          </cell>
          <cell r="E25">
            <v>0</v>
          </cell>
          <cell r="F25">
            <v>0</v>
          </cell>
          <cell r="G25">
            <v>7.6660145957000827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7.6660145957000827</v>
          </cell>
          <cell r="P25">
            <v>5.7535464945724701E-2</v>
          </cell>
        </row>
        <row r="26">
          <cell r="B26">
            <v>3.4318344895758321</v>
          </cell>
          <cell r="C26">
            <v>22.775892489621739</v>
          </cell>
          <cell r="D26">
            <v>3.6</v>
          </cell>
          <cell r="E26">
            <v>0</v>
          </cell>
          <cell r="F26">
            <v>0</v>
          </cell>
          <cell r="G26">
            <v>29.807726979197572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29.807726979197643</v>
          </cell>
          <cell r="P26">
            <v>0.22371486635119556</v>
          </cell>
        </row>
        <row r="27">
          <cell r="B27">
            <v>11.096628543363247</v>
          </cell>
          <cell r="C27">
            <v>42.068781343889157</v>
          </cell>
          <cell r="D27">
            <v>5.7600000000000007</v>
          </cell>
          <cell r="E27">
            <v>0</v>
          </cell>
          <cell r="F27">
            <v>0</v>
          </cell>
          <cell r="G27">
            <v>58.9254098872524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58.925409887252471</v>
          </cell>
          <cell r="P27">
            <v>0.44225076963486559</v>
          </cell>
        </row>
        <row r="28">
          <cell r="B28">
            <v>18.541878991160019</v>
          </cell>
          <cell r="C28">
            <v>60.568998579893474</v>
          </cell>
          <cell r="D28">
            <v>8.64</v>
          </cell>
          <cell r="E28">
            <v>0</v>
          </cell>
          <cell r="F28">
            <v>0</v>
          </cell>
          <cell r="G28">
            <v>87.750877571053493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87.750877571053579</v>
          </cell>
          <cell r="P28">
            <v>0.66039788626504159</v>
          </cell>
        </row>
        <row r="29">
          <cell r="B29">
            <v>25.627954634424658</v>
          </cell>
          <cell r="C29">
            <v>80.803617994135394</v>
          </cell>
          <cell r="D29">
            <v>12.096</v>
          </cell>
          <cell r="E29">
            <v>0</v>
          </cell>
          <cell r="F29">
            <v>0</v>
          </cell>
          <cell r="G29">
            <v>118.52757262856005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118.52757262856022</v>
          </cell>
          <cell r="P29">
            <v>0.88958074824139899</v>
          </cell>
        </row>
        <row r="30">
          <cell r="B30">
            <v>33.098307133296792</v>
          </cell>
          <cell r="C30">
            <v>102.55505056349956</v>
          </cell>
          <cell r="D30">
            <v>15.7248</v>
          </cell>
          <cell r="E30">
            <v>0</v>
          </cell>
          <cell r="F30">
            <v>0</v>
          </cell>
          <cell r="G30">
            <v>151.37815769679634</v>
          </cell>
          <cell r="H30">
            <v>0</v>
          </cell>
          <cell r="I30">
            <v>0</v>
          </cell>
          <cell r="J30">
            <v>4</v>
          </cell>
          <cell r="K30">
            <v>0</v>
          </cell>
          <cell r="L30">
            <v>147.37815769679642</v>
          </cell>
          <cell r="P30">
            <v>1.10611201166845</v>
          </cell>
        </row>
        <row r="31">
          <cell r="B31">
            <v>40.976954933507038</v>
          </cell>
          <cell r="C31">
            <v>126.03674081189557</v>
          </cell>
          <cell r="D31">
            <v>19.655999999999999</v>
          </cell>
          <cell r="E31">
            <v>0</v>
          </cell>
          <cell r="F31">
            <v>0</v>
          </cell>
          <cell r="G31">
            <v>186.66969574540261</v>
          </cell>
          <cell r="H31">
            <v>0</v>
          </cell>
          <cell r="I31">
            <v>0</v>
          </cell>
          <cell r="J31">
            <v>8</v>
          </cell>
          <cell r="K31">
            <v>0</v>
          </cell>
          <cell r="L31">
            <v>178.66969574540272</v>
          </cell>
          <cell r="P31">
            <v>1.3409632721269469</v>
          </cell>
        </row>
        <row r="32">
          <cell r="B32">
            <v>49.133441830591401</v>
          </cell>
          <cell r="C32">
            <v>139.71554259972461</v>
          </cell>
          <cell r="D32">
            <v>23.587199999999999</v>
          </cell>
          <cell r="E32">
            <v>0</v>
          </cell>
          <cell r="F32">
            <v>0</v>
          </cell>
          <cell r="G32">
            <v>212.43618443031602</v>
          </cell>
          <cell r="H32">
            <v>0</v>
          </cell>
          <cell r="I32">
            <v>0</v>
          </cell>
          <cell r="J32">
            <v>12</v>
          </cell>
          <cell r="K32">
            <v>0</v>
          </cell>
          <cell r="L32">
            <v>200.43618443031622</v>
          </cell>
          <cell r="P32">
            <v>1.5084479630603151</v>
          </cell>
        </row>
        <row r="33">
          <cell r="B33">
            <v>57.879367301332614</v>
          </cell>
          <cell r="C33">
            <v>154.68865673561541</v>
          </cell>
          <cell r="D33">
            <v>27.125279999999997</v>
          </cell>
          <cell r="E33">
            <v>0</v>
          </cell>
          <cell r="F33">
            <v>0</v>
          </cell>
          <cell r="G33">
            <v>239.69330403694804</v>
          </cell>
          <cell r="H33">
            <v>0</v>
          </cell>
          <cell r="I33">
            <v>0</v>
          </cell>
          <cell r="J33">
            <v>16</v>
          </cell>
          <cell r="K33">
            <v>0</v>
          </cell>
          <cell r="L33">
            <v>223.69330403694815</v>
          </cell>
          <cell r="P33">
            <v>1.6788773478503682</v>
          </cell>
        </row>
        <row r="34">
          <cell r="B34">
            <v>66.764240800345888</v>
          </cell>
          <cell r="C34">
            <v>170.1469858863411</v>
          </cell>
          <cell r="D34">
            <v>29.837807999999999</v>
          </cell>
          <cell r="E34">
            <v>0</v>
          </cell>
          <cell r="F34">
            <v>0</v>
          </cell>
          <cell r="G34">
            <v>266.74903468668697</v>
          </cell>
          <cell r="H34">
            <v>0</v>
          </cell>
          <cell r="I34">
            <v>0</v>
          </cell>
          <cell r="J34">
            <v>24</v>
          </cell>
          <cell r="K34">
            <v>0</v>
          </cell>
          <cell r="L34">
            <v>242.74903468668708</v>
          </cell>
          <cell r="P34">
            <v>1.8218956410099185</v>
          </cell>
        </row>
        <row r="35">
          <cell r="B35">
            <v>75.866473561277232</v>
          </cell>
          <cell r="C35">
            <v>186.50669123935052</v>
          </cell>
          <cell r="D35">
            <v>32.523210720000002</v>
          </cell>
          <cell r="E35">
            <v>0</v>
          </cell>
          <cell r="F35">
            <v>0</v>
          </cell>
          <cell r="G35">
            <v>294.89637552062777</v>
          </cell>
          <cell r="H35">
            <v>0</v>
          </cell>
          <cell r="I35">
            <v>0</v>
          </cell>
          <cell r="J35">
            <v>48</v>
          </cell>
          <cell r="K35">
            <v>0</v>
          </cell>
          <cell r="L35">
            <v>246.89637552062783</v>
          </cell>
          <cell r="P35">
            <v>1.8530225297198639</v>
          </cell>
        </row>
        <row r="36">
          <cell r="B36">
            <v>84.894607715415262</v>
          </cell>
          <cell r="C36">
            <v>194.89176871720909</v>
          </cell>
          <cell r="D36">
            <v>35.125067577600007</v>
          </cell>
          <cell r="E36">
            <v>0</v>
          </cell>
          <cell r="F36">
            <v>0</v>
          </cell>
          <cell r="G36">
            <v>314.91144401022439</v>
          </cell>
          <cell r="H36">
            <v>0</v>
          </cell>
          <cell r="I36">
            <v>0</v>
          </cell>
          <cell r="J36">
            <v>72</v>
          </cell>
          <cell r="K36">
            <v>0</v>
          </cell>
          <cell r="L36">
            <v>242.9114440102245</v>
          </cell>
          <cell r="P36">
            <v>1.8281094003196439</v>
          </cell>
        </row>
        <row r="37">
          <cell r="B37">
            <v>94.574485192332759</v>
          </cell>
          <cell r="C37">
            <v>204.56949476001196</v>
          </cell>
          <cell r="D37">
            <v>37.583822308032012</v>
          </cell>
          <cell r="E37">
            <v>0</v>
          </cell>
          <cell r="F37">
            <v>0</v>
          </cell>
          <cell r="G37">
            <v>336.72780226037673</v>
          </cell>
          <cell r="H37">
            <v>0</v>
          </cell>
          <cell r="I37">
            <v>0</v>
          </cell>
          <cell r="J37">
            <v>96</v>
          </cell>
          <cell r="K37">
            <v>0</v>
          </cell>
          <cell r="L37">
            <v>240.72780226037685</v>
          </cell>
          <cell r="P37">
            <v>1.8067257576292683</v>
          </cell>
        </row>
        <row r="38">
          <cell r="B38">
            <v>104.24929379534032</v>
          </cell>
          <cell r="C38">
            <v>214.15268389524545</v>
          </cell>
          <cell r="D38">
            <v>39.838851646513938</v>
          </cell>
          <cell r="E38">
            <v>0</v>
          </cell>
          <cell r="F38">
            <v>0</v>
          </cell>
          <cell r="G38">
            <v>358.24082933709974</v>
          </cell>
          <cell r="H38">
            <v>0</v>
          </cell>
          <cell r="I38">
            <v>0</v>
          </cell>
          <cell r="J38">
            <v>120</v>
          </cell>
          <cell r="K38">
            <v>0</v>
          </cell>
          <cell r="L38">
            <v>238.24082933709985</v>
          </cell>
          <cell r="P38">
            <v>1.7880603687675733</v>
          </cell>
        </row>
        <row r="39">
          <cell r="B39">
            <v>114.117489159906</v>
          </cell>
          <cell r="C39">
            <v>224.00884821263026</v>
          </cell>
          <cell r="D39">
            <v>41.830794228839636</v>
          </cell>
          <cell r="E39">
            <v>0</v>
          </cell>
          <cell r="F39">
            <v>0</v>
          </cell>
          <cell r="G39">
            <v>379.95713160137586</v>
          </cell>
          <cell r="H39">
            <v>0</v>
          </cell>
          <cell r="I39">
            <v>0</v>
          </cell>
          <cell r="J39">
            <v>144</v>
          </cell>
          <cell r="K39">
            <v>0</v>
          </cell>
          <cell r="L39">
            <v>235.95713160137603</v>
          </cell>
          <cell r="P39">
            <v>1.7709206138949347</v>
          </cell>
        </row>
        <row r="40">
          <cell r="B40">
            <v>123.67124280032809</v>
          </cell>
          <cell r="C40">
            <v>233.49889191332437</v>
          </cell>
          <cell r="D40">
            <v>43.504025997993224</v>
          </cell>
          <cell r="E40">
            <v>0</v>
          </cell>
          <cell r="F40">
            <v>0</v>
          </cell>
          <cell r="G40">
            <v>400.6741607116457</v>
          </cell>
          <cell r="H40">
            <v>0</v>
          </cell>
          <cell r="I40">
            <v>0</v>
          </cell>
          <cell r="J40">
            <v>168</v>
          </cell>
          <cell r="K40">
            <v>0</v>
          </cell>
          <cell r="L40">
            <v>232.67416071164581</v>
          </cell>
          <cell r="P40">
            <v>1.7510653816315855</v>
          </cell>
        </row>
        <row r="41">
          <cell r="B41">
            <v>133.87211039504464</v>
          </cell>
          <cell r="C41">
            <v>241.14508658910145</v>
          </cell>
          <cell r="D41">
            <v>44.809146777933023</v>
          </cell>
          <cell r="E41">
            <v>0</v>
          </cell>
          <cell r="F41">
            <v>0</v>
          </cell>
          <cell r="G41">
            <v>419.82634376207909</v>
          </cell>
          <cell r="H41">
            <v>0</v>
          </cell>
          <cell r="I41">
            <v>0</v>
          </cell>
          <cell r="J41">
            <v>184</v>
          </cell>
          <cell r="K41">
            <v>0</v>
          </cell>
          <cell r="L41">
            <v>235.82634376207932</v>
          </cell>
          <cell r="P41">
            <v>1.7699390166061162</v>
          </cell>
        </row>
        <row r="42">
          <cell r="B42">
            <v>143.738655818323</v>
          </cell>
          <cell r="C42">
            <v>248.16453891581261</v>
          </cell>
          <cell r="D42">
            <v>45.705329713491686</v>
          </cell>
          <cell r="E42">
            <v>0</v>
          </cell>
          <cell r="F42">
            <v>0</v>
          </cell>
          <cell r="G42">
            <v>437.60852444762725</v>
          </cell>
          <cell r="H42">
            <v>0</v>
          </cell>
          <cell r="I42">
            <v>0</v>
          </cell>
          <cell r="J42">
            <v>200</v>
          </cell>
          <cell r="K42">
            <v>0</v>
          </cell>
          <cell r="L42">
            <v>237.60852444762742</v>
          </cell>
          <cell r="P42">
            <v>1.7833147535135065</v>
          </cell>
        </row>
        <row r="43">
          <cell r="B43">
            <v>153.55937467438753</v>
          </cell>
          <cell r="C43">
            <v>255.18709611749796</v>
          </cell>
          <cell r="D43">
            <v>46.390909659194058</v>
          </cell>
          <cell r="E43">
            <v>0</v>
          </cell>
          <cell r="F43">
            <v>0</v>
          </cell>
          <cell r="G43">
            <v>455.13738045107954</v>
          </cell>
          <cell r="H43">
            <v>0</v>
          </cell>
          <cell r="I43">
            <v>0</v>
          </cell>
          <cell r="J43">
            <v>208</v>
          </cell>
          <cell r="K43">
            <v>0</v>
          </cell>
          <cell r="L43">
            <v>247.13738045107976</v>
          </cell>
          <cell r="P43">
            <v>1.8548313353977892</v>
          </cell>
        </row>
        <row r="44">
          <cell r="B44">
            <v>162.83282657726934</v>
          </cell>
          <cell r="C44">
            <v>261.86487581703068</v>
          </cell>
          <cell r="D44">
            <v>46.854818755785999</v>
          </cell>
          <cell r="E44">
            <v>0</v>
          </cell>
          <cell r="F44">
            <v>0</v>
          </cell>
          <cell r="G44">
            <v>471.55252115008602</v>
          </cell>
          <cell r="H44">
            <v>0</v>
          </cell>
          <cell r="I44">
            <v>0</v>
          </cell>
          <cell r="J44">
            <v>216</v>
          </cell>
          <cell r="K44">
            <v>0</v>
          </cell>
          <cell r="L44">
            <v>255.55252115008625</v>
          </cell>
          <cell r="P44">
            <v>1.9232439545754505</v>
          </cell>
        </row>
        <row r="45">
          <cell r="B45">
            <v>172.83664366424162</v>
          </cell>
          <cell r="C45">
            <v>269.98751221327154</v>
          </cell>
          <cell r="D45">
            <v>47.229657305832291</v>
          </cell>
          <cell r="E45">
            <v>0</v>
          </cell>
          <cell r="F45">
            <v>0</v>
          </cell>
          <cell r="G45">
            <v>490.05381318334543</v>
          </cell>
          <cell r="H45">
            <v>0</v>
          </cell>
          <cell r="I45">
            <v>0</v>
          </cell>
          <cell r="J45">
            <v>220</v>
          </cell>
          <cell r="K45">
            <v>0</v>
          </cell>
          <cell r="L45">
            <v>270.05381318334565</v>
          </cell>
          <cell r="P45">
            <v>2.0268252177063233</v>
          </cell>
        </row>
        <row r="46">
          <cell r="B46">
            <v>182.16678068124307</v>
          </cell>
          <cell r="C46">
            <v>277.39308402099084</v>
          </cell>
          <cell r="D46">
            <v>47.513035249667283</v>
          </cell>
          <cell r="E46">
            <v>0</v>
          </cell>
          <cell r="F46">
            <v>0</v>
          </cell>
          <cell r="G46">
            <v>507.07289995190115</v>
          </cell>
          <cell r="H46">
            <v>0</v>
          </cell>
          <cell r="I46">
            <v>0</v>
          </cell>
          <cell r="J46">
            <v>224</v>
          </cell>
          <cell r="K46">
            <v>0</v>
          </cell>
          <cell r="L46">
            <v>283.07289995190138</v>
          </cell>
          <cell r="P46">
            <v>2.1245369036216797</v>
          </cell>
        </row>
      </sheetData>
      <sheetData sheetId="2"/>
      <sheetData sheetId="3"/>
      <sheetData sheetId="4">
        <row r="10">
          <cell r="D10">
            <v>0</v>
          </cell>
        </row>
      </sheetData>
      <sheetData sheetId="5">
        <row r="34">
          <cell r="Z34">
            <v>0</v>
          </cell>
        </row>
      </sheetData>
      <sheetData sheetId="6"/>
      <sheetData sheetId="7"/>
      <sheetData sheetId="8"/>
      <sheetData sheetId="9"/>
      <sheetData sheetId="10">
        <row r="10">
          <cell r="P10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-o-y Change (Base Case) - INT"/>
      <sheetName val="oldPEC"/>
      <sheetName val="Petroleum Demand"/>
      <sheetName val="Macro1"/>
      <sheetName val="PEC_estimate"/>
      <sheetName val="LT Gas Demand"/>
      <sheetName val="LT Gas Supply"/>
      <sheetName val="Master Reference"/>
      <sheetName val="GasBalance"/>
      <sheetName val="Econ"/>
      <sheetName val="GasPrices"/>
      <sheetName val="IEA_Power"/>
      <sheetName val="CEC_Power"/>
      <sheetName val="Power"/>
      <sheetName val="Power(old)"/>
      <sheetName val="Industry"/>
      <sheetName val="ResidComm"/>
      <sheetName val="Transport"/>
      <sheetName val="Transport (old)"/>
      <sheetName val="GasUpstream"/>
      <sheetName val="Others"/>
      <sheetName val="GasProduction (old)"/>
      <sheetName val="GasProduction"/>
      <sheetName val="PipelineImport"/>
      <sheetName val="Contract Details (Central Asia)"/>
      <sheetName val="Contract Details (Russia)"/>
      <sheetName val="PipelineExport"/>
      <sheetName val="LNGImport"/>
      <sheetName val="LNG Export"/>
      <sheetName val="LNG Export - coastal bunkering"/>
      <sheetName val="PipelineImport(DO NOT USE)"/>
      <sheetName val="LNGProduction"/>
      <sheetName val="LNGDomestic"/>
      <sheetName val="PowerPlans"/>
      <sheetName val="EfficienyMarks"/>
      <sheetName val="Constants"/>
      <sheetName val="Historical NG Use"/>
      <sheetName val="(WIP)ResidComm (2)"/>
      <sheetName val="(WIP) Industry (By Sector)"/>
      <sheetName val="(wip)ResidComm (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B6">
            <v>1833.3158190410961</v>
          </cell>
          <cell r="C6">
            <v>3612.7139755107783</v>
          </cell>
          <cell r="D6">
            <v>2458.8554405856862</v>
          </cell>
          <cell r="E6">
            <v>1032.3253468071507</v>
          </cell>
          <cell r="F6">
            <v>1549.5441510744638</v>
          </cell>
          <cell r="G6">
            <v>10486.754733019176</v>
          </cell>
          <cell r="H6">
            <v>395.61400304413996</v>
          </cell>
          <cell r="I6">
            <v>0</v>
          </cell>
          <cell r="J6">
            <v>7993.1890250123297</v>
          </cell>
          <cell r="K6">
            <v>358.55630493150687</v>
          </cell>
          <cell r="L6">
            <v>1255.7051297619453</v>
          </cell>
          <cell r="P6">
            <v>9.4046412999999998</v>
          </cell>
        </row>
        <row r="7">
          <cell r="B7">
            <v>2219.5856773424662</v>
          </cell>
          <cell r="C7">
            <v>4930.9433836044791</v>
          </cell>
          <cell r="D7">
            <v>2883.4873518608547</v>
          </cell>
          <cell r="E7">
            <v>1338.577287460877</v>
          </cell>
          <cell r="F7">
            <v>1570.3703407305909</v>
          </cell>
          <cell r="G7">
            <v>12942.964040999268</v>
          </cell>
          <cell r="H7">
            <v>312.53506240487059</v>
          </cell>
          <cell r="I7">
            <v>0</v>
          </cell>
          <cell r="J7">
            <v>8901.764294649638</v>
          </cell>
          <cell r="K7">
            <v>1432.8477273972601</v>
          </cell>
          <cell r="L7">
            <v>1630.9358828561917</v>
          </cell>
          <cell r="P7">
            <v>12.2149433</v>
          </cell>
        </row>
        <row r="8">
          <cell r="B8">
            <v>2262.8862022131148</v>
          </cell>
          <cell r="C8">
            <v>5767.3896101220244</v>
          </cell>
          <cell r="D8">
            <v>3154.833416724106</v>
          </cell>
          <cell r="E8">
            <v>1490.8417937990032</v>
          </cell>
          <cell r="F8">
            <v>1811.0361674190906</v>
          </cell>
          <cell r="G8">
            <v>14486.987190277339</v>
          </cell>
          <cell r="H8">
            <v>282.53313028667094</v>
          </cell>
          <cell r="I8">
            <v>0</v>
          </cell>
          <cell r="J8">
            <v>9222.5796055929295</v>
          </cell>
          <cell r="K8">
            <v>2139.8130110011657</v>
          </cell>
          <cell r="L8">
            <v>1957.2441401639342</v>
          </cell>
          <cell r="P8">
            <v>14.699</v>
          </cell>
        </row>
        <row r="9">
          <cell r="B9">
            <v>2488.9212816712334</v>
          </cell>
          <cell r="C9">
            <v>6924.9823549232506</v>
          </cell>
          <cell r="D9">
            <v>3504.8060810891275</v>
          </cell>
          <cell r="E9">
            <v>1700.7114910176529</v>
          </cell>
          <cell r="F9">
            <v>1894.7948772419527</v>
          </cell>
          <cell r="G9">
            <v>16514.216085943219</v>
          </cell>
          <cell r="H9">
            <v>266.53940216786003</v>
          </cell>
          <cell r="I9">
            <v>0</v>
          </cell>
          <cell r="J9">
            <v>10183.438375838468</v>
          </cell>
          <cell r="K9">
            <v>2680.3100026316292</v>
          </cell>
          <cell r="L9">
            <v>2406.8265813698622</v>
          </cell>
          <cell r="P9">
            <v>18.025999999999996</v>
          </cell>
        </row>
        <row r="10">
          <cell r="B10">
            <v>2647.4639589041094</v>
          </cell>
          <cell r="C10">
            <v>7572.0197671232872</v>
          </cell>
          <cell r="D10">
            <v>3765.6432876712324</v>
          </cell>
          <cell r="E10">
            <v>2074.5905386287004</v>
          </cell>
          <cell r="F10">
            <v>2011.1167063688238</v>
          </cell>
          <cell r="G10">
            <v>18070.834258696152</v>
          </cell>
          <cell r="H10">
            <v>252.42708541661011</v>
          </cell>
          <cell r="I10">
            <v>0</v>
          </cell>
          <cell r="J10">
            <v>10979.772136986299</v>
          </cell>
          <cell r="K10">
            <v>3074.0304934162214</v>
          </cell>
          <cell r="L10">
            <v>2655.8050972718829</v>
          </cell>
          <cell r="P10">
            <v>19.890732076000003</v>
          </cell>
        </row>
        <row r="11">
          <cell r="B11">
            <v>3412.4932876712323</v>
          </cell>
          <cell r="C11">
            <v>6952.9913561643825</v>
          </cell>
          <cell r="D11">
            <v>3977.5332876712328</v>
          </cell>
          <cell r="E11">
            <v>2299.0890905491606</v>
          </cell>
          <cell r="F11">
            <v>1989.7293811778811</v>
          </cell>
          <cell r="G11">
            <v>18631.836403233887</v>
          </cell>
          <cell r="H11">
            <v>314.19030621600899</v>
          </cell>
          <cell r="I11">
            <v>0</v>
          </cell>
          <cell r="J11">
            <v>11474.716679274072</v>
          </cell>
          <cell r="K11">
            <v>3295.8166207822919</v>
          </cell>
          <cell r="L11">
            <v>2626.2315955169215</v>
          </cell>
          <cell r="P11">
            <v>19.669240446000003</v>
          </cell>
        </row>
        <row r="12">
          <cell r="B12">
            <v>3971.8761202185792</v>
          </cell>
          <cell r="C12">
            <v>7462.4647540983597</v>
          </cell>
          <cell r="D12">
            <v>4181.8363387978134</v>
          </cell>
          <cell r="E12">
            <v>2458.2570940645974</v>
          </cell>
          <cell r="F12">
            <v>2012.2406803596143</v>
          </cell>
          <cell r="G12">
            <v>20086.674987538961</v>
          </cell>
          <cell r="H12">
            <v>326.77310652575341</v>
          </cell>
          <cell r="I12">
            <v>0</v>
          </cell>
          <cell r="J12">
            <v>11706.555991787407</v>
          </cell>
          <cell r="K12">
            <v>3724.9878345018792</v>
          </cell>
          <cell r="L12">
            <v>3482.0011065573772</v>
          </cell>
          <cell r="P12">
            <v>26.15</v>
          </cell>
        </row>
        <row r="13">
          <cell r="B13">
            <v>4367.836602739726</v>
          </cell>
          <cell r="C13">
            <v>9279.0404383561636</v>
          </cell>
          <cell r="D13">
            <v>4623.8461643835617</v>
          </cell>
          <cell r="E13">
            <v>2754.5699999999997</v>
          </cell>
          <cell r="F13">
            <v>2132.0883276297868</v>
          </cell>
          <cell r="G13">
            <v>23157.381533109237</v>
          </cell>
          <cell r="H13">
            <v>341.16399611671227</v>
          </cell>
          <cell r="I13">
            <v>0</v>
          </cell>
          <cell r="J13">
            <v>12729.170808219178</v>
          </cell>
          <cell r="K13">
            <v>4063.2323122396497</v>
          </cell>
          <cell r="L13">
            <v>5111.9362306849307</v>
          </cell>
          <cell r="P13">
            <v>38.286000000000001</v>
          </cell>
        </row>
        <row r="14">
          <cell r="B14">
            <v>4810.4835205479449</v>
          </cell>
          <cell r="C14">
            <v>12182.804219178082</v>
          </cell>
          <cell r="D14">
            <v>5120.1912328767121</v>
          </cell>
          <cell r="E14">
            <v>2769.0830136986301</v>
          </cell>
          <cell r="F14">
            <v>2359.4672896069183</v>
          </cell>
          <cell r="G14">
            <v>27242.029275908284</v>
          </cell>
          <cell r="H14">
            <v>325.30843999386082</v>
          </cell>
          <cell r="I14">
            <v>0</v>
          </cell>
          <cell r="J14">
            <v>13718.418056217968</v>
          </cell>
          <cell r="K14">
            <v>4888.021264807081</v>
          </cell>
          <cell r="L14">
            <v>7183.2879579443825</v>
          </cell>
          <cell r="P14">
            <v>53.799450999999998</v>
          </cell>
        </row>
        <row r="15">
          <cell r="B15">
            <v>4846.8628082191772</v>
          </cell>
          <cell r="C15">
            <v>13589.11524657534</v>
          </cell>
          <cell r="D15">
            <v>5464.4399178082185</v>
          </cell>
          <cell r="E15">
            <v>3303.9359452054791</v>
          </cell>
          <cell r="F15">
            <v>2385.4971626525066</v>
          </cell>
          <cell r="G15">
            <v>29589.851080460721</v>
          </cell>
          <cell r="H15">
            <v>338.92299395852297</v>
          </cell>
          <cell r="I15">
            <v>0</v>
          </cell>
          <cell r="J15">
            <v>15240.115684931507</v>
          </cell>
          <cell r="K15">
            <v>4848.6556345025228</v>
          </cell>
          <cell r="L15">
            <v>8034.6806043002816</v>
          </cell>
          <cell r="P15">
            <v>60.175981806999999</v>
          </cell>
        </row>
        <row r="16">
          <cell r="B16">
            <v>5894.2278825136609</v>
          </cell>
          <cell r="C16">
            <v>14556.823702185791</v>
          </cell>
          <cell r="D16">
            <v>6002.6815983606557</v>
          </cell>
          <cell r="E16">
            <v>3418.5112978142079</v>
          </cell>
          <cell r="F16">
            <v>2449.479837973302</v>
          </cell>
          <cell r="G16">
            <v>32321.72431884762</v>
          </cell>
          <cell r="H16">
            <v>490.8939790269813</v>
          </cell>
          <cell r="I16">
            <v>0</v>
          </cell>
          <cell r="J16">
            <v>17372.945448911942</v>
          </cell>
          <cell r="K16">
            <v>4597.9824400373836</v>
          </cell>
          <cell r="L16">
            <v>8966.0310764164515</v>
          </cell>
          <cell r="P16">
            <v>67.335335479000008</v>
          </cell>
        </row>
        <row r="17">
          <cell r="B17">
            <v>6592.1978356164382</v>
          </cell>
          <cell r="C17">
            <v>17424.420999999998</v>
          </cell>
          <cell r="D17">
            <v>6409.9143835616433</v>
          </cell>
          <cell r="E17">
            <v>3544.1746986301368</v>
          </cell>
          <cell r="F17">
            <v>2687.2495069041775</v>
          </cell>
          <cell r="G17">
            <v>36657.957424712389</v>
          </cell>
          <cell r="H17">
            <v>530.88610004194686</v>
          </cell>
          <cell r="I17">
            <v>0</v>
          </cell>
          <cell r="J17">
            <v>18805.652999945134</v>
          </cell>
          <cell r="K17">
            <v>5664.7723951448097</v>
          </cell>
          <cell r="L17">
            <v>10668.870444678028</v>
          </cell>
          <cell r="P17">
            <v>79.904825767009569</v>
          </cell>
        </row>
        <row r="18">
          <cell r="B18">
            <v>6581.458205479451</v>
          </cell>
          <cell r="C18">
            <v>17072.43204109589</v>
          </cell>
          <cell r="D18">
            <v>6415.7195890410958</v>
          </cell>
          <cell r="E18">
            <v>3288.0683835616437</v>
          </cell>
          <cell r="F18">
            <v>2997.2975594095274</v>
          </cell>
          <cell r="G18">
            <v>36354.975778587606</v>
          </cell>
          <cell r="H18">
            <v>487.75336915544045</v>
          </cell>
          <cell r="I18">
            <v>0</v>
          </cell>
          <cell r="J18">
            <v>19955.710878946637</v>
          </cell>
          <cell r="K18">
            <v>6107.8995110692749</v>
          </cell>
          <cell r="L18">
            <v>8441.8730613313164</v>
          </cell>
          <cell r="P18">
            <v>63.225661948999999</v>
          </cell>
        </row>
        <row r="19">
          <cell r="B19">
            <v>6976.3456978082195</v>
          </cell>
          <cell r="C19">
            <v>17699.843918606166</v>
          </cell>
          <cell r="D19">
            <v>6919.8065489054834</v>
          </cell>
          <cell r="E19">
            <v>3426.7419459655807</v>
          </cell>
          <cell r="F19">
            <v>2928.4805622974668</v>
          </cell>
          <cell r="G19">
            <v>37951.218673582916</v>
          </cell>
          <cell r="H19">
            <v>469.06782638911227</v>
          </cell>
          <cell r="I19">
            <v>0</v>
          </cell>
          <cell r="J19">
            <v>20236.953495756086</v>
          </cell>
          <cell r="K19">
            <v>6497.9769312803965</v>
          </cell>
          <cell r="L19">
            <v>9436.8136782806741</v>
          </cell>
          <cell r="P19">
            <v>70.677299595000008</v>
          </cell>
        </row>
        <row r="20">
          <cell r="B20">
            <v>7618.2266851680324</v>
          </cell>
          <cell r="C20">
            <v>19339.495074530063</v>
          </cell>
          <cell r="D20">
            <v>7218.9860368577865</v>
          </cell>
          <cell r="E20">
            <v>3572.7410768299701</v>
          </cell>
          <cell r="F20">
            <v>3077.509915853595</v>
          </cell>
          <cell r="G20">
            <v>40826.958789239448</v>
          </cell>
          <cell r="H20">
            <v>476.6436635155294</v>
          </cell>
          <cell r="I20">
            <v>0</v>
          </cell>
          <cell r="J20">
            <v>21394.751537311626</v>
          </cell>
          <cell r="K20">
            <v>7329.253626198999</v>
          </cell>
          <cell r="L20">
            <v>10202.336394861983</v>
          </cell>
          <cell r="P20">
            <v>76.620049379999998</v>
          </cell>
        </row>
        <row r="21">
          <cell r="B21">
            <v>8115.723006917573</v>
          </cell>
          <cell r="C21">
            <v>19354.358481460138</v>
          </cell>
          <cell r="D21">
            <v>7563.1751454989217</v>
          </cell>
          <cell r="E21">
            <v>3663.652861956477</v>
          </cell>
          <cell r="F21">
            <v>3246.5208756770139</v>
          </cell>
          <cell r="G21">
            <v>41943.430371510127</v>
          </cell>
          <cell r="H21">
            <v>449.76032183423115</v>
          </cell>
          <cell r="I21">
            <v>0</v>
          </cell>
          <cell r="J21">
            <v>22727.379452054796</v>
          </cell>
          <cell r="K21">
            <v>8021.3191780821917</v>
          </cell>
          <cell r="L21">
            <v>9119.2276796457336</v>
          </cell>
          <cell r="P21">
            <v>68.29872971559675</v>
          </cell>
        </row>
        <row r="22">
          <cell r="B22">
            <v>9159.9095076369322</v>
          </cell>
          <cell r="C22">
            <v>20244.675759168018</v>
          </cell>
          <cell r="D22">
            <v>7783.217098371947</v>
          </cell>
          <cell r="E22">
            <v>3756.4523989979289</v>
          </cell>
          <cell r="F22">
            <v>3363.7983680178722</v>
          </cell>
          <cell r="G22">
            <v>44308.053132192697</v>
          </cell>
          <cell r="H22">
            <v>425.27497131057646</v>
          </cell>
          <cell r="I22">
            <v>0</v>
          </cell>
          <cell r="J22">
            <v>23588.137630251367</v>
          </cell>
          <cell r="K22">
            <v>8108.3972602739741</v>
          </cell>
          <cell r="L22">
            <v>10415.889031838886</v>
          </cell>
          <cell r="P22">
            <v>78.01011387412241</v>
          </cell>
        </row>
        <row r="23">
          <cell r="B23">
            <v>10000.653547812446</v>
          </cell>
          <cell r="C23">
            <v>21205.306442727895</v>
          </cell>
          <cell r="D23">
            <v>8025.960878787947</v>
          </cell>
          <cell r="E23">
            <v>3862.0737915028649</v>
          </cell>
          <cell r="F23">
            <v>3473.8661220573936</v>
          </cell>
          <cell r="G23">
            <v>46567.860782888543</v>
          </cell>
          <cell r="H23">
            <v>415.26357048361848</v>
          </cell>
          <cell r="I23">
            <v>0</v>
          </cell>
          <cell r="J23">
            <v>24378.165986149779</v>
          </cell>
          <cell r="K23">
            <v>8378.0775342465749</v>
          </cell>
          <cell r="L23">
            <v>11518.195723403618</v>
          </cell>
          <cell r="P23">
            <v>86.26587296202338</v>
          </cell>
        </row>
        <row r="24">
          <cell r="B24">
            <v>11315.950368186699</v>
          </cell>
          <cell r="C24">
            <v>22092.670598276814</v>
          </cell>
          <cell r="D24">
            <v>8264.5886259594699</v>
          </cell>
          <cell r="E24">
            <v>3970.1977021270804</v>
          </cell>
          <cell r="F24">
            <v>3575.4506998089928</v>
          </cell>
          <cell r="G24">
            <v>49218.857994359052</v>
          </cell>
          <cell r="H24">
            <v>406.26199223773125</v>
          </cell>
          <cell r="I24">
            <v>0</v>
          </cell>
          <cell r="J24">
            <v>25085.828312543166</v>
          </cell>
          <cell r="K24">
            <v>9035.6510579234982</v>
          </cell>
          <cell r="L24">
            <v>12716.326359180881</v>
          </cell>
          <cell r="P24">
            <v>95.500237971305921</v>
          </cell>
        </row>
        <row r="25">
          <cell r="B25">
            <v>12574.326815829238</v>
          </cell>
          <cell r="C25">
            <v>23038.438509829997</v>
          </cell>
          <cell r="D25">
            <v>8496.5381396062457</v>
          </cell>
          <cell r="E25">
            <v>4113.3483970206762</v>
          </cell>
          <cell r="F25">
            <v>3681.9391589029738</v>
          </cell>
          <cell r="G25">
            <v>51904.591021189124</v>
          </cell>
          <cell r="H25">
            <v>398.16929772729958</v>
          </cell>
          <cell r="I25">
            <v>0</v>
          </cell>
          <cell r="J25">
            <v>25831.427604816861</v>
          </cell>
          <cell r="K25">
            <v>9833.338104109589</v>
          </cell>
          <cell r="L25">
            <v>13767.835987232544</v>
          </cell>
          <cell r="P25">
            <v>103.11462131376368</v>
          </cell>
        </row>
        <row r="26">
          <cell r="B26">
            <v>13237.630004058277</v>
          </cell>
          <cell r="C26">
            <v>23859.516589338826</v>
          </cell>
          <cell r="D26">
            <v>8729.9869514344518</v>
          </cell>
          <cell r="E26">
            <v>4262.1780792080326</v>
          </cell>
          <cell r="F26">
            <v>3741.4553867995382</v>
          </cell>
          <cell r="G26">
            <v>53830.767010839132</v>
          </cell>
          <cell r="H26">
            <v>390.89464220833213</v>
          </cell>
          <cell r="I26">
            <v>0</v>
          </cell>
          <cell r="J26">
            <v>26147.892911126644</v>
          </cell>
          <cell r="K26">
            <v>10413.158863454793</v>
          </cell>
          <cell r="L26">
            <v>14755.288443896388</v>
          </cell>
          <cell r="P26">
            <v>110.51017615830573</v>
          </cell>
        </row>
        <row r="27">
          <cell r="B27">
            <v>13611.016986012852</v>
          </cell>
          <cell r="C27">
            <v>24445.453550748905</v>
          </cell>
          <cell r="D27">
            <v>8932.4238590359837</v>
          </cell>
          <cell r="E27">
            <v>4399.4838820050772</v>
          </cell>
          <cell r="F27">
            <v>3786.5879010490489</v>
          </cell>
          <cell r="G27">
            <v>55174.966178851864</v>
          </cell>
          <cell r="H27">
            <v>361.85402669750465</v>
          </cell>
          <cell r="I27">
            <v>0</v>
          </cell>
          <cell r="J27">
            <v>26328.329372270164</v>
          </cell>
          <cell r="K27">
            <v>10896.826016942465</v>
          </cell>
          <cell r="L27">
            <v>15386.29488608451</v>
          </cell>
          <cell r="P27">
            <v>115.23611786716337</v>
          </cell>
        </row>
        <row r="28">
          <cell r="B28">
            <v>13921.256051705208</v>
          </cell>
          <cell r="C28">
            <v>24960.463339119626</v>
          </cell>
          <cell r="D28">
            <v>9121.6295542330499</v>
          </cell>
          <cell r="E28">
            <v>4511.2788114918694</v>
          </cell>
          <cell r="F28">
            <v>3824.425344527875</v>
          </cell>
          <cell r="G28">
            <v>56339.053101077618</v>
          </cell>
          <cell r="H28">
            <v>289.92458172629591</v>
          </cell>
          <cell r="I28">
            <v>0</v>
          </cell>
          <cell r="J28">
            <v>26436.337511464462</v>
          </cell>
          <cell r="K28">
            <v>11535.487587282032</v>
          </cell>
          <cell r="L28">
            <v>15719.781749450258</v>
          </cell>
          <cell r="P28">
            <v>118.05633604595484</v>
          </cell>
        </row>
        <row r="29">
          <cell r="B29">
            <v>14282.41594885598</v>
          </cell>
          <cell r="C29">
            <v>25161.516966216481</v>
          </cell>
          <cell r="D29">
            <v>9296.8495898339024</v>
          </cell>
          <cell r="E29">
            <v>4633.32214470504</v>
          </cell>
          <cell r="F29">
            <v>3879.1330668358</v>
          </cell>
          <cell r="G29">
            <v>57253.237716447198</v>
          </cell>
          <cell r="H29">
            <v>258.53797134776778</v>
          </cell>
          <cell r="I29">
            <v>0</v>
          </cell>
          <cell r="J29">
            <v>26689.202294557192</v>
          </cell>
          <cell r="K29">
            <v>11832.728619160207</v>
          </cell>
          <cell r="L29">
            <v>16024.377852460098</v>
          </cell>
          <cell r="P29">
            <v>120.01505941655404</v>
          </cell>
        </row>
        <row r="30">
          <cell r="B30">
            <v>14577.858316532571</v>
          </cell>
          <cell r="C30">
            <v>25337.889787483175</v>
          </cell>
          <cell r="D30">
            <v>9457.092601971819</v>
          </cell>
          <cell r="E30">
            <v>4727.3595761115257</v>
          </cell>
          <cell r="F30">
            <v>3926.5915468749631</v>
          </cell>
          <cell r="G30">
            <v>58026.791828974056</v>
          </cell>
          <cell r="H30">
            <v>227.59943447284712</v>
          </cell>
          <cell r="I30">
            <v>0</v>
          </cell>
          <cell r="J30">
            <v>26869.638755700711</v>
          </cell>
          <cell r="K30">
            <v>12383.768618520642</v>
          </cell>
          <cell r="L30">
            <v>16015.468471925469</v>
          </cell>
          <cell r="P30">
            <v>119.94833234333639</v>
          </cell>
        </row>
        <row r="31">
          <cell r="B31">
            <v>14845.345325237298</v>
          </cell>
          <cell r="C31">
            <v>25613.847317618005</v>
          </cell>
          <cell r="D31">
            <v>9602.5248389926164</v>
          </cell>
          <cell r="E31">
            <v>4805.5647435847977</v>
          </cell>
          <cell r="F31">
            <v>3974.8723264448226</v>
          </cell>
          <cell r="G31">
            <v>58842.154551877546</v>
          </cell>
          <cell r="H31">
            <v>216.95339604469831</v>
          </cell>
          <cell r="I31">
            <v>0</v>
          </cell>
          <cell r="J31">
            <v>27050.07521684423</v>
          </cell>
          <cell r="K31">
            <v>13054.200215840958</v>
          </cell>
          <cell r="L31">
            <v>15949.268602254369</v>
          </cell>
          <cell r="P31">
            <v>119.45252643030213</v>
          </cell>
        </row>
        <row r="32">
          <cell r="B32">
            <v>15067.281627283373</v>
          </cell>
          <cell r="C32">
            <v>25786.154208150783</v>
          </cell>
          <cell r="D32">
            <v>9677.3993871845123</v>
          </cell>
          <cell r="E32">
            <v>4862.0317550696009</v>
          </cell>
          <cell r="F32">
            <v>4069.7844520595099</v>
          </cell>
          <cell r="G32">
            <v>59462.651429747777</v>
          </cell>
          <cell r="H32">
            <v>206.7431253326919</v>
          </cell>
          <cell r="I32">
            <v>0</v>
          </cell>
          <cell r="J32">
            <v>27057.403842277996</v>
          </cell>
          <cell r="K32">
            <v>13446.9346674068</v>
          </cell>
          <cell r="L32">
            <v>16091.720642375232</v>
          </cell>
          <cell r="P32">
            <v>120.84961547130354</v>
          </cell>
        </row>
        <row r="33">
          <cell r="B33">
            <v>15344.516584611998</v>
          </cell>
          <cell r="C33">
            <v>26050.701661898784</v>
          </cell>
          <cell r="D33">
            <v>9746.6459201369998</v>
          </cell>
          <cell r="E33">
            <v>4939.6187468276457</v>
          </cell>
          <cell r="F33">
            <v>4150.5634724036136</v>
          </cell>
          <cell r="G33">
            <v>60232.046385879046</v>
          </cell>
          <cell r="H33">
            <v>203.62839459869934</v>
          </cell>
          <cell r="I33">
            <v>0</v>
          </cell>
          <cell r="J33">
            <v>27242.732553750549</v>
          </cell>
          <cell r="K33">
            <v>13911.709008155061</v>
          </cell>
          <cell r="L33">
            <v>16153.026470482602</v>
          </cell>
          <cell r="P33">
            <v>120.97857710678737</v>
          </cell>
        </row>
        <row r="34">
          <cell r="B34">
            <v>15551.497693344825</v>
          </cell>
          <cell r="C34">
            <v>26196.081902974711</v>
          </cell>
          <cell r="D34">
            <v>9810.331911635918</v>
          </cell>
          <cell r="E34">
            <v>5007.3590255420831</v>
          </cell>
          <cell r="F34">
            <v>4221.8665820336764</v>
          </cell>
          <cell r="G34">
            <v>60787.137115531215</v>
          </cell>
          <cell r="H34">
            <v>200.72088203183779</v>
          </cell>
          <cell r="I34">
            <v>0</v>
          </cell>
          <cell r="J34">
            <v>27353.616091510605</v>
          </cell>
          <cell r="K34">
            <v>14292.287502446921</v>
          </cell>
          <cell r="L34">
            <v>16166.981107269476</v>
          </cell>
          <cell r="P34">
            <v>121.0830907783029</v>
          </cell>
        </row>
        <row r="35">
          <cell r="B35">
            <v>15730.861014561689</v>
          </cell>
          <cell r="C35">
            <v>26293.707826922098</v>
          </cell>
          <cell r="D35">
            <v>9868.6722764276165</v>
          </cell>
          <cell r="E35">
            <v>5067.2158909622685</v>
          </cell>
          <cell r="F35">
            <v>4138.5488853682955</v>
          </cell>
          <cell r="G35">
            <v>61099.005894241964</v>
          </cell>
          <cell r="H35">
            <v>198.18878646612643</v>
          </cell>
          <cell r="I35">
            <v>0</v>
          </cell>
          <cell r="J35">
            <v>27617.615526467915</v>
          </cell>
          <cell r="K35">
            <v>14479.48941445974</v>
          </cell>
          <cell r="L35">
            <v>16131.465792395105</v>
          </cell>
          <cell r="P35">
            <v>120.81709776040918</v>
          </cell>
        </row>
        <row r="36">
          <cell r="B36">
            <v>15838.23335965232</v>
          </cell>
          <cell r="C36">
            <v>26272.57839274676</v>
          </cell>
          <cell r="D36">
            <v>9921.8573931266601</v>
          </cell>
          <cell r="E36">
            <v>5060.9730075789512</v>
          </cell>
          <cell r="F36">
            <v>4167.2851004991435</v>
          </cell>
          <cell r="G36">
            <v>61260.927253603833</v>
          </cell>
          <cell r="H36">
            <v>195.80372246484418</v>
          </cell>
          <cell r="I36">
            <v>0</v>
          </cell>
          <cell r="J36">
            <v>27683.654973808607</v>
          </cell>
          <cell r="K36">
            <v>14482.828837887988</v>
          </cell>
          <cell r="L36">
            <v>16214.285500615575</v>
          </cell>
          <cell r="P36">
            <v>121.77008360008989</v>
          </cell>
        </row>
        <row r="37">
          <cell r="B37">
            <v>15853.435325561757</v>
          </cell>
          <cell r="C37">
            <v>26396.687212096589</v>
          </cell>
          <cell r="D37">
            <v>9932.9485190033683</v>
          </cell>
          <cell r="E37">
            <v>5059.0782217365513</v>
          </cell>
          <cell r="F37">
            <v>4187.1017740841453</v>
          </cell>
          <cell r="G37">
            <v>61429.251052482403</v>
          </cell>
          <cell r="H37">
            <v>193.21813221553384</v>
          </cell>
          <cell r="I37">
            <v>0</v>
          </cell>
          <cell r="J37">
            <v>27714.676372113372</v>
          </cell>
          <cell r="K37">
            <v>14641.416012305213</v>
          </cell>
          <cell r="L37">
            <v>16186.96831448898</v>
          </cell>
          <cell r="P37">
            <v>121.23278556733658</v>
          </cell>
        </row>
        <row r="38">
          <cell r="B38">
            <v>15823.865205214581</v>
          </cell>
          <cell r="C38">
            <v>26417.496423937038</v>
          </cell>
          <cell r="D38">
            <v>9941.087638978297</v>
          </cell>
          <cell r="E38">
            <v>5047.663999108081</v>
          </cell>
          <cell r="F38">
            <v>4193.1982367714754</v>
          </cell>
          <cell r="G38">
            <v>61423.311504009471</v>
          </cell>
          <cell r="H38">
            <v>190.78748305704167</v>
          </cell>
          <cell r="I38">
            <v>0</v>
          </cell>
          <cell r="J38">
            <v>27669.852140352901</v>
          </cell>
          <cell r="K38">
            <v>14567.758871601571</v>
          </cell>
          <cell r="L38">
            <v>16302.059959517284</v>
          </cell>
          <cell r="P38">
            <v>122.09476790097834</v>
          </cell>
        </row>
        <row r="39">
          <cell r="B39">
            <v>15793.053977066704</v>
          </cell>
          <cell r="C39">
            <v>26408.314533172517</v>
          </cell>
          <cell r="D39">
            <v>9946.423542462413</v>
          </cell>
          <cell r="E39">
            <v>5033.1749867334065</v>
          </cell>
          <cell r="F39">
            <v>4193.8116176817521</v>
          </cell>
          <cell r="G39">
            <v>61374.778657116789</v>
          </cell>
          <cell r="H39">
            <v>188.56503136185194</v>
          </cell>
          <cell r="I39">
            <v>0</v>
          </cell>
          <cell r="J39">
            <v>27625.027908592434</v>
          </cell>
          <cell r="K39">
            <v>14494.221767381425</v>
          </cell>
          <cell r="L39">
            <v>16374.646467105629</v>
          </cell>
          <cell r="P39">
            <v>122.63840673059555</v>
          </cell>
        </row>
        <row r="40">
          <cell r="B40">
            <v>15718.41617212032</v>
          </cell>
          <cell r="C40">
            <v>26298.454469325581</v>
          </cell>
          <cell r="D40">
            <v>9949.0587206251585</v>
          </cell>
          <cell r="E40">
            <v>5001.9841667885803</v>
          </cell>
          <cell r="F40">
            <v>4189.1423030183751</v>
          </cell>
          <cell r="G40">
            <v>61157.055831878009</v>
          </cell>
          <cell r="H40">
            <v>186.46282352771468</v>
          </cell>
          <cell r="I40">
            <v>0</v>
          </cell>
          <cell r="J40">
            <v>27583.004076622048</v>
          </cell>
          <cell r="K40">
            <v>14382.153770943662</v>
          </cell>
          <cell r="L40">
            <v>16313.582577104246</v>
          </cell>
          <cell r="P40">
            <v>122.51580954063849</v>
          </cell>
        </row>
        <row r="41">
          <cell r="B41">
            <v>15729.190453864141</v>
          </cell>
          <cell r="C41">
            <v>26305.45450740261</v>
          </cell>
          <cell r="D41">
            <v>9949.8241556663816</v>
          </cell>
          <cell r="E41">
            <v>4993.5555668033376</v>
          </cell>
          <cell r="F41">
            <v>4183.8506772905366</v>
          </cell>
          <cell r="G41">
            <v>61161.875361027007</v>
          </cell>
          <cell r="H41">
            <v>184.46041430896668</v>
          </cell>
          <cell r="I41">
            <v>0</v>
          </cell>
          <cell r="J41">
            <v>27535.3794450715</v>
          </cell>
          <cell r="K41">
            <v>14347.497999311659</v>
          </cell>
          <cell r="L41">
            <v>16403.971725944877</v>
          </cell>
          <cell r="P41">
            <v>122.85803913781926</v>
          </cell>
        </row>
        <row r="42">
          <cell r="B42">
            <v>15599.700754638741</v>
          </cell>
          <cell r="C42">
            <v>26164.819218590146</v>
          </cell>
          <cell r="D42">
            <v>9938.4226812468241</v>
          </cell>
          <cell r="E42">
            <v>4955.9061698229307</v>
          </cell>
          <cell r="F42">
            <v>4169.5511033493494</v>
          </cell>
          <cell r="G42">
            <v>60828.399927648003</v>
          </cell>
          <cell r="H42">
            <v>182.60726896867979</v>
          </cell>
          <cell r="I42">
            <v>0</v>
          </cell>
          <cell r="J42">
            <v>27437.041109552443</v>
          </cell>
          <cell r="K42">
            <v>14332.358677641401</v>
          </cell>
          <cell r="L42">
            <v>16193.04728613923</v>
          </cell>
          <cell r="P42">
            <v>121.2783142081683</v>
          </cell>
        </row>
        <row r="43">
          <cell r="B43">
            <v>15464.823711227493</v>
          </cell>
          <cell r="C43">
            <v>26001.480781600374</v>
          </cell>
          <cell r="D43">
            <v>9922.9647710033532</v>
          </cell>
          <cell r="E43">
            <v>4908.2001315485313</v>
          </cell>
          <cell r="F43">
            <v>4303.7803578225785</v>
          </cell>
          <cell r="G43">
            <v>60601.249753202334</v>
          </cell>
          <cell r="H43">
            <v>180.83334938588447</v>
          </cell>
          <cell r="I43">
            <v>0</v>
          </cell>
          <cell r="J43">
            <v>27186.821091955429</v>
          </cell>
          <cell r="K43">
            <v>14309.399637830742</v>
          </cell>
          <cell r="L43">
            <v>16096.347049164819</v>
          </cell>
          <cell r="P43">
            <v>120.55407487775977</v>
          </cell>
        </row>
        <row r="44">
          <cell r="B44">
            <v>15283.511314758525</v>
          </cell>
          <cell r="C44">
            <v>25746.359089872549</v>
          </cell>
          <cell r="D44">
            <v>9904.6466168323041</v>
          </cell>
          <cell r="E44">
            <v>4837.6522823051155</v>
          </cell>
          <cell r="F44">
            <v>4273.5959904261399</v>
          </cell>
          <cell r="G44">
            <v>60045.765294194629</v>
          </cell>
          <cell r="H44">
            <v>179.24494090348617</v>
          </cell>
          <cell r="I44">
            <v>0</v>
          </cell>
          <cell r="J44">
            <v>27015.015339865433</v>
          </cell>
          <cell r="K44">
            <v>14248.723795403605</v>
          </cell>
          <cell r="L44">
            <v>15791.911758280621</v>
          </cell>
          <cell r="P44">
            <v>118.59803596884166</v>
          </cell>
        </row>
        <row r="45">
          <cell r="B45">
            <v>15181.207070695918</v>
          </cell>
          <cell r="C45">
            <v>25612.500298607996</v>
          </cell>
          <cell r="D45">
            <v>9882.8458799965902</v>
          </cell>
          <cell r="E45">
            <v>4784.296920961955</v>
          </cell>
          <cell r="F45">
            <v>4257.555521107266</v>
          </cell>
          <cell r="G45">
            <v>59718.40569136972</v>
          </cell>
          <cell r="H45">
            <v>177.74521866990784</v>
          </cell>
          <cell r="I45">
            <v>0</v>
          </cell>
          <cell r="J45">
            <v>26991.237069089755</v>
          </cell>
          <cell r="K45">
            <v>14265.450061872645</v>
          </cell>
          <cell r="L45">
            <v>15472.894067061115</v>
          </cell>
          <cell r="P45">
            <v>115.88470503516605</v>
          </cell>
        </row>
        <row r="46">
          <cell r="B46">
            <v>15032.490630392498</v>
          </cell>
          <cell r="C46">
            <v>25389.691688425639</v>
          </cell>
          <cell r="D46">
            <v>9858.2561566554632</v>
          </cell>
          <cell r="E46">
            <v>4708.837018568006</v>
          </cell>
          <cell r="F46">
            <v>4199.2405993932189</v>
          </cell>
          <cell r="G46">
            <v>59188.516093434824</v>
          </cell>
          <cell r="H46">
            <v>176.36598519858529</v>
          </cell>
          <cell r="I46">
            <v>0</v>
          </cell>
          <cell r="J46">
            <v>26633.662112451442</v>
          </cell>
          <cell r="K46">
            <v>14244.394159778694</v>
          </cell>
          <cell r="L46">
            <v>15362.20622896484</v>
          </cell>
          <cell r="P46">
            <v>115.05570514586459</v>
          </cell>
        </row>
      </sheetData>
      <sheetData sheetId="8">
        <row r="41">
          <cell r="E41">
            <v>78.50426907486073</v>
          </cell>
        </row>
      </sheetData>
      <sheetData sheetId="9"/>
      <sheetData sheetId="10"/>
      <sheetData sheetId="11"/>
      <sheetData sheetId="12"/>
      <sheetData sheetId="13">
        <row r="26">
          <cell r="I26">
            <v>1061108.1756652743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0">
          <cell r="Z1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Y-o-y Change (Base Case) - INT"/>
      <sheetName val="GasBalance"/>
      <sheetName val="Econ"/>
      <sheetName val="dd Power"/>
      <sheetName val="dd Towngas"/>
      <sheetName val="dd Transport"/>
      <sheetName val="ss Pipeline"/>
      <sheetName val="ss LNG"/>
      <sheetName val="PEC"/>
      <sheetName val="Petroleum Demand"/>
      <sheetName val="EfficienyMarks"/>
      <sheetName val="Constants"/>
    </sheetNames>
    <sheetDataSet>
      <sheetData sheetId="0">
        <row r="6">
          <cell r="B6">
            <v>355.81268730214083</v>
          </cell>
          <cell r="C6">
            <v>1.3234392100737247</v>
          </cell>
          <cell r="D6">
            <v>38.477876531925375</v>
          </cell>
          <cell r="E6">
            <v>0</v>
          </cell>
          <cell r="F6">
            <v>0</v>
          </cell>
          <cell r="G6">
            <v>395.61400304413996</v>
          </cell>
          <cell r="H6"/>
          <cell r="I6"/>
          <cell r="J6"/>
          <cell r="K6">
            <v>395.61400304413996</v>
          </cell>
          <cell r="L6">
            <v>0</v>
          </cell>
          <cell r="P6"/>
        </row>
        <row r="7">
          <cell r="B7">
            <v>271.91110724112445</v>
          </cell>
          <cell r="C7">
            <v>1.5673445824864396</v>
          </cell>
          <cell r="D7">
            <v>39.056610581259697</v>
          </cell>
          <cell r="E7">
            <v>0</v>
          </cell>
          <cell r="F7">
            <v>0</v>
          </cell>
          <cell r="G7">
            <v>312.53506240487059</v>
          </cell>
          <cell r="H7"/>
          <cell r="I7"/>
          <cell r="J7"/>
          <cell r="K7">
            <v>312.53506240487059</v>
          </cell>
          <cell r="L7">
            <v>0</v>
          </cell>
          <cell r="P7"/>
        </row>
        <row r="8">
          <cell r="B8">
            <v>241.60465421417285</v>
          </cell>
          <cell r="C8">
            <v>1.9209352111320912</v>
          </cell>
          <cell r="D8">
            <v>39.007540861366017</v>
          </cell>
          <cell r="E8">
            <v>0</v>
          </cell>
          <cell r="F8">
            <v>0</v>
          </cell>
          <cell r="G8">
            <v>282.533130286671</v>
          </cell>
          <cell r="H8"/>
          <cell r="I8"/>
          <cell r="J8"/>
          <cell r="K8">
            <v>282.53313028667094</v>
          </cell>
          <cell r="L8">
            <v>0</v>
          </cell>
          <cell r="P8"/>
        </row>
        <row r="9">
          <cell r="B9">
            <v>222.57817216338634</v>
          </cell>
          <cell r="C9">
            <v>2.1713832128639643</v>
          </cell>
          <cell r="D9">
            <v>36.293889136108341</v>
          </cell>
          <cell r="E9">
            <v>0</v>
          </cell>
          <cell r="F9">
            <v>0</v>
          </cell>
          <cell r="G9">
            <v>261.04344451235863</v>
          </cell>
          <cell r="H9"/>
          <cell r="I9"/>
          <cell r="J9"/>
          <cell r="K9">
            <v>261.04344451235863</v>
          </cell>
          <cell r="L9">
            <v>0</v>
          </cell>
          <cell r="P9"/>
        </row>
        <row r="10">
          <cell r="B10">
            <v>212.52012910593729</v>
          </cell>
          <cell r="C10">
            <v>2.1730669777622769</v>
          </cell>
          <cell r="D10">
            <v>35.280839958146423</v>
          </cell>
          <cell r="E10">
            <v>0</v>
          </cell>
          <cell r="F10">
            <v>0</v>
          </cell>
          <cell r="G10">
            <v>249.97403604184601</v>
          </cell>
          <cell r="H10"/>
          <cell r="I10"/>
          <cell r="J10"/>
          <cell r="K10">
            <v>249.97403604184598</v>
          </cell>
          <cell r="L10">
            <v>0</v>
          </cell>
          <cell r="P10"/>
        </row>
        <row r="11">
          <cell r="B11">
            <v>282.23365155951041</v>
          </cell>
          <cell r="C11">
            <v>2.1418932733592313</v>
          </cell>
          <cell r="D11">
            <v>34.750886983294649</v>
          </cell>
          <cell r="E11">
            <v>0</v>
          </cell>
          <cell r="F11">
            <v>0</v>
          </cell>
          <cell r="G11">
            <v>319.12643181616431</v>
          </cell>
          <cell r="H11"/>
          <cell r="I11"/>
          <cell r="J11"/>
          <cell r="K11">
            <v>319.12643181616431</v>
          </cell>
          <cell r="L11">
            <v>0</v>
          </cell>
          <cell r="P11"/>
        </row>
        <row r="12">
          <cell r="B12">
            <v>285.64152998742571</v>
          </cell>
          <cell r="C12">
            <v>2.1316463612637855</v>
          </cell>
          <cell r="D12">
            <v>39.453498021576237</v>
          </cell>
          <cell r="E12">
            <v>0</v>
          </cell>
          <cell r="F12">
            <v>0</v>
          </cell>
          <cell r="G12">
            <v>327.22667437026575</v>
          </cell>
          <cell r="H12"/>
          <cell r="I12"/>
          <cell r="J12"/>
          <cell r="K12">
            <v>327.22667437026575</v>
          </cell>
          <cell r="L12">
            <v>0</v>
          </cell>
          <cell r="P12"/>
        </row>
        <row r="13">
          <cell r="B13">
            <v>284.38557285070027</v>
          </cell>
          <cell r="C13">
            <v>2.2644232503878663</v>
          </cell>
          <cell r="D13">
            <v>39.659879490540838</v>
          </cell>
          <cell r="E13">
            <v>0</v>
          </cell>
          <cell r="F13">
            <v>0</v>
          </cell>
          <cell r="G13">
            <v>326.30987559162901</v>
          </cell>
          <cell r="H13"/>
          <cell r="I13"/>
          <cell r="J13"/>
          <cell r="K13">
            <v>326.30987559162901</v>
          </cell>
          <cell r="L13">
            <v>0</v>
          </cell>
          <cell r="P13"/>
        </row>
        <row r="14">
          <cell r="B14">
            <v>273.33217138752264</v>
          </cell>
          <cell r="C14">
            <v>2.4780208546309548</v>
          </cell>
          <cell r="D14">
            <v>40.170781868257421</v>
          </cell>
          <cell r="E14">
            <v>0</v>
          </cell>
          <cell r="F14">
            <v>0</v>
          </cell>
          <cell r="G14">
            <v>315.98097411041101</v>
          </cell>
          <cell r="H14"/>
          <cell r="I14"/>
          <cell r="J14"/>
          <cell r="K14">
            <v>315.98097411041095</v>
          </cell>
          <cell r="L14">
            <v>0</v>
          </cell>
          <cell r="P14"/>
        </row>
        <row r="15">
          <cell r="B15">
            <v>284.89068413464923</v>
          </cell>
          <cell r="C15">
            <v>2.6324461495904843</v>
          </cell>
          <cell r="D15">
            <v>38.805489073568495</v>
          </cell>
          <cell r="E15">
            <v>0</v>
          </cell>
          <cell r="F15">
            <v>0</v>
          </cell>
          <cell r="G15">
            <v>326.32861935780818</v>
          </cell>
          <cell r="H15"/>
          <cell r="I15"/>
          <cell r="J15"/>
          <cell r="K15">
            <v>326.32861935780818</v>
          </cell>
          <cell r="L15">
            <v>0</v>
          </cell>
          <cell r="P15"/>
        </row>
        <row r="16">
          <cell r="B16">
            <v>476.36131122417567</v>
          </cell>
          <cell r="C16">
            <v>2.3856543230663765</v>
          </cell>
          <cell r="D16">
            <v>37.946768975429059</v>
          </cell>
          <cell r="E16">
            <v>0</v>
          </cell>
          <cell r="F16">
            <v>0</v>
          </cell>
          <cell r="G16">
            <v>516.69373452267109</v>
          </cell>
          <cell r="H16"/>
          <cell r="I16"/>
          <cell r="J16"/>
          <cell r="K16">
            <v>516.69373452267109</v>
          </cell>
          <cell r="L16">
            <v>0</v>
          </cell>
          <cell r="P16"/>
        </row>
        <row r="17">
          <cell r="B17">
            <v>465.3855085203088</v>
          </cell>
          <cell r="C17">
            <v>2.3033903808916736</v>
          </cell>
          <cell r="D17">
            <v>37.640804839621396</v>
          </cell>
          <cell r="E17">
            <v>0</v>
          </cell>
          <cell r="F17">
            <v>0</v>
          </cell>
          <cell r="G17">
            <v>505.32970374082191</v>
          </cell>
          <cell r="H17"/>
          <cell r="I17"/>
          <cell r="J17"/>
          <cell r="K17">
            <v>505.32970374082191</v>
          </cell>
          <cell r="L17">
            <v>0</v>
          </cell>
          <cell r="P17"/>
        </row>
        <row r="18">
          <cell r="B18">
            <v>436.51850372947274</v>
          </cell>
          <cell r="C18">
            <v>2.2543206609979913</v>
          </cell>
          <cell r="D18">
            <v>33.992086304977931</v>
          </cell>
          <cell r="E18">
            <v>0</v>
          </cell>
          <cell r="F18">
            <v>0</v>
          </cell>
          <cell r="G18">
            <v>472.76491069544869</v>
          </cell>
          <cell r="H18"/>
          <cell r="I18"/>
          <cell r="J18"/>
          <cell r="K18">
            <v>472.76491069544869</v>
          </cell>
          <cell r="L18">
            <v>0</v>
          </cell>
          <cell r="P18"/>
        </row>
        <row r="19">
          <cell r="B19">
            <v>468.82355707337717</v>
          </cell>
          <cell r="C19">
            <v>2.326878901223135</v>
          </cell>
          <cell r="D19">
            <v>33.885924928139325</v>
          </cell>
          <cell r="E19">
            <v>0</v>
          </cell>
          <cell r="F19">
            <v>0</v>
          </cell>
          <cell r="G19">
            <v>505.03636090273966</v>
          </cell>
          <cell r="H19"/>
          <cell r="I19"/>
          <cell r="J19"/>
          <cell r="K19">
            <v>457.2510196682457</v>
          </cell>
          <cell r="L19">
            <v>47.785341234493963</v>
          </cell>
          <cell r="P19">
            <v>0.35788974899999992</v>
          </cell>
        </row>
        <row r="20">
          <cell r="B20">
            <v>512.9400760442262</v>
          </cell>
          <cell r="C20">
            <v>2.4417453425860223</v>
          </cell>
          <cell r="D20">
            <v>33.718452860596294</v>
          </cell>
          <cell r="E20">
            <v>0</v>
          </cell>
          <cell r="F20">
            <v>0</v>
          </cell>
          <cell r="G20">
            <v>549.10027424740849</v>
          </cell>
          <cell r="H20"/>
          <cell r="I20"/>
          <cell r="J20"/>
          <cell r="K20">
            <v>449.08213822802628</v>
          </cell>
          <cell r="L20">
            <v>100.01813601938218</v>
          </cell>
          <cell r="P20">
            <v>0.74908883500000001</v>
          </cell>
        </row>
        <row r="21">
          <cell r="B21">
            <v>552.74515246763292</v>
          </cell>
          <cell r="C21">
            <v>2.6477954610374068</v>
          </cell>
          <cell r="D21">
            <v>35.604154452760852</v>
          </cell>
          <cell r="E21">
            <v>2.4834669041095889</v>
          </cell>
          <cell r="F21">
            <v>0</v>
          </cell>
          <cell r="G21">
            <v>593.48056928554081</v>
          </cell>
          <cell r="H21"/>
          <cell r="I21"/>
          <cell r="J21"/>
          <cell r="K21">
            <v>433.30450875695499</v>
          </cell>
          <cell r="L21">
            <v>160.17606052858582</v>
          </cell>
          <cell r="P21">
            <v>1.1996434181996365</v>
          </cell>
        </row>
        <row r="22">
          <cell r="B22">
            <v>555.3829164989379</v>
          </cell>
          <cell r="C22">
            <v>2.7842998239047168</v>
          </cell>
          <cell r="D22">
            <v>36.644511482575467</v>
          </cell>
          <cell r="E22">
            <v>15.761736618082193</v>
          </cell>
          <cell r="F22">
            <v>0</v>
          </cell>
          <cell r="G22">
            <v>610.57346442350024</v>
          </cell>
          <cell r="H22"/>
          <cell r="I22"/>
          <cell r="J22"/>
          <cell r="K22">
            <v>408.73687916791397</v>
          </cell>
          <cell r="L22">
            <v>201.83658525558627</v>
          </cell>
          <cell r="P22">
            <v>1.5116611699320814</v>
          </cell>
        </row>
        <row r="23">
          <cell r="B23">
            <v>560.69793465496434</v>
          </cell>
          <cell r="C23">
            <v>2.9368660594142604</v>
          </cell>
          <cell r="D23">
            <v>37.994477850979749</v>
          </cell>
          <cell r="E23">
            <v>27.304890788383577</v>
          </cell>
          <cell r="F23">
            <v>0</v>
          </cell>
          <cell r="G23">
            <v>628.93416935374182</v>
          </cell>
          <cell r="H23"/>
          <cell r="I23"/>
          <cell r="J23"/>
          <cell r="K23">
            <v>398.64278788024268</v>
          </cell>
          <cell r="L23">
            <v>230.29138147349914</v>
          </cell>
          <cell r="P23">
            <v>1.7247742211981849</v>
          </cell>
        </row>
        <row r="24">
          <cell r="B24">
            <v>564.23906165794517</v>
          </cell>
          <cell r="C24">
            <v>3.0264122241803797</v>
          </cell>
          <cell r="D24">
            <v>38.701164459372066</v>
          </cell>
          <cell r="E24">
            <v>37.828167883397271</v>
          </cell>
          <cell r="F24">
            <v>0</v>
          </cell>
          <cell r="G24">
            <v>643.79480622489496</v>
          </cell>
          <cell r="H24"/>
          <cell r="I24"/>
          <cell r="J24"/>
          <cell r="K24">
            <v>389.55810572133856</v>
          </cell>
          <cell r="L24">
            <v>254.23670050355639</v>
          </cell>
          <cell r="P24">
            <v>1.9041134075678745</v>
          </cell>
        </row>
        <row r="25">
          <cell r="B25">
            <v>591.35615074742668</v>
          </cell>
          <cell r="C25">
            <v>3.103351093786519</v>
          </cell>
          <cell r="D25">
            <v>39.522081763136541</v>
          </cell>
          <cell r="E25">
            <v>50.722328049534255</v>
          </cell>
          <cell r="F25">
            <v>0</v>
          </cell>
          <cell r="G25">
            <v>684.70391165388389</v>
          </cell>
          <cell r="H25"/>
          <cell r="I25"/>
          <cell r="J25"/>
          <cell r="K25">
            <v>381.38189177832493</v>
          </cell>
          <cell r="L25">
            <v>303.32201987555896</v>
          </cell>
          <cell r="P25">
            <v>2.2717393818896809</v>
          </cell>
        </row>
        <row r="26">
          <cell r="B26">
            <v>606.97781402431701</v>
          </cell>
          <cell r="C26">
            <v>3.2055779291216169</v>
          </cell>
          <cell r="D26">
            <v>40.282560551391498</v>
          </cell>
          <cell r="E26">
            <v>66.225784109589043</v>
          </cell>
          <cell r="F26">
            <v>0</v>
          </cell>
          <cell r="G26">
            <v>716.69173661441926</v>
          </cell>
          <cell r="H26"/>
          <cell r="I26"/>
          <cell r="J26"/>
          <cell r="K26">
            <v>374.02329922961258</v>
          </cell>
          <cell r="L26">
            <v>342.66843738480668</v>
          </cell>
          <cell r="P26">
            <v>2.5664255580819098</v>
          </cell>
        </row>
        <row r="27">
          <cell r="B27">
            <v>609.5873928359</v>
          </cell>
          <cell r="C27">
            <v>3.3121708601516997</v>
          </cell>
          <cell r="D27">
            <v>40.945453221666902</v>
          </cell>
          <cell r="E27">
            <v>74.63275004759673</v>
          </cell>
          <cell r="F27">
            <v>0</v>
          </cell>
          <cell r="G27">
            <v>728.47776696531525</v>
          </cell>
          <cell r="H27"/>
          <cell r="I27"/>
          <cell r="J27"/>
          <cell r="K27">
            <v>344.8983270038915</v>
          </cell>
          <cell r="L27">
            <v>383.57943996142376</v>
          </cell>
          <cell r="P27">
            <v>2.872829741147882</v>
          </cell>
        </row>
        <row r="28">
          <cell r="B28">
            <v>611.95705076865431</v>
          </cell>
          <cell r="C28">
            <v>3.4212919439936806</v>
          </cell>
          <cell r="D28">
            <v>41.542431646303783</v>
          </cell>
          <cell r="E28">
            <v>83.711510339612076</v>
          </cell>
          <cell r="F28">
            <v>0</v>
          </cell>
          <cell r="G28">
            <v>740.63228469856392</v>
          </cell>
          <cell r="H28"/>
          <cell r="I28"/>
          <cell r="J28"/>
          <cell r="K28">
            <v>272.88410353421472</v>
          </cell>
          <cell r="L28">
            <v>467.74818116434921</v>
          </cell>
          <cell r="P28">
            <v>3.5032140574372566</v>
          </cell>
        </row>
        <row r="29">
          <cell r="B29">
            <v>612.30388076018517</v>
          </cell>
          <cell r="C29">
            <v>3.5329597043832393</v>
          </cell>
          <cell r="D29">
            <v>42.027310289916457</v>
          </cell>
          <cell r="E29">
            <v>93.487495686733183</v>
          </cell>
          <cell r="F29">
            <v>0</v>
          </cell>
          <cell r="G29">
            <v>751.35164644121801</v>
          </cell>
          <cell r="H29"/>
          <cell r="I29"/>
          <cell r="J29"/>
          <cell r="K29">
            <v>241.41229076472621</v>
          </cell>
          <cell r="L29">
            <v>509.9393556764918</v>
          </cell>
          <cell r="P29">
            <v>3.8192061266801587</v>
          </cell>
        </row>
        <row r="30">
          <cell r="B30">
            <v>613.1416491929474</v>
          </cell>
          <cell r="C30">
            <v>3.6471910652196398</v>
          </cell>
          <cell r="D30">
            <v>42.420831427933805</v>
          </cell>
          <cell r="E30">
            <v>103.98613679005811</v>
          </cell>
          <cell r="F30">
            <v>0</v>
          </cell>
          <cell r="G30">
            <v>763.19580847615896</v>
          </cell>
          <cell r="H30"/>
          <cell r="I30"/>
          <cell r="J30"/>
          <cell r="K30">
            <v>210.38812548689032</v>
          </cell>
          <cell r="L30">
            <v>552.80768298926864</v>
          </cell>
          <cell r="P30">
            <v>4.1402697521700764</v>
          </cell>
        </row>
        <row r="31">
          <cell r="B31">
            <v>610.21420912831059</v>
          </cell>
          <cell r="C31">
            <v>3.7640012816037847</v>
          </cell>
          <cell r="D31">
            <v>42.593087853930044</v>
          </cell>
          <cell r="E31">
            <v>115.23286435068491</v>
          </cell>
          <cell r="F31">
            <v>0</v>
          </cell>
          <cell r="G31">
            <v>771.80416261452933</v>
          </cell>
          <cell r="H31"/>
          <cell r="I31"/>
          <cell r="J31"/>
          <cell r="K31">
            <v>199.65603051381171</v>
          </cell>
          <cell r="L31">
            <v>572.14813210071759</v>
          </cell>
          <cell r="P31">
            <v>4.2851206269200786</v>
          </cell>
        </row>
        <row r="32">
          <cell r="B32">
            <v>596.48105652904519</v>
          </cell>
          <cell r="C32">
            <v>3.8834038711287961</v>
          </cell>
          <cell r="D32">
            <v>42.76357180879431</v>
          </cell>
          <cell r="E32">
            <v>115.80902867243836</v>
          </cell>
          <cell r="F32">
            <v>0</v>
          </cell>
          <cell r="G32">
            <v>758.93706088140664</v>
          </cell>
          <cell r="H32"/>
          <cell r="I32"/>
          <cell r="J32"/>
          <cell r="K32">
            <v>189.35927297415088</v>
          </cell>
          <cell r="L32">
            <v>569.5777879072557</v>
          </cell>
          <cell r="P32">
            <v>4.2658699568510396</v>
          </cell>
        </row>
        <row r="33">
          <cell r="B33">
            <v>586.08415617085268</v>
          </cell>
          <cell r="C33">
            <v>4.005410545546197</v>
          </cell>
          <cell r="D33">
            <v>42.959507143003805</v>
          </cell>
          <cell r="E33">
            <v>116.38807381580052</v>
          </cell>
          <cell r="F33">
            <v>0</v>
          </cell>
          <cell r="G33">
            <v>749.43714767520316</v>
          </cell>
          <cell r="H33"/>
          <cell r="I33"/>
          <cell r="J33"/>
          <cell r="K33">
            <v>186.15762297836562</v>
          </cell>
          <cell r="L33">
            <v>563.2795246968376</v>
          </cell>
          <cell r="P33">
            <v>4.2186989252903118</v>
          </cell>
        </row>
        <row r="34">
          <cell r="B34">
            <v>571.36614928610277</v>
          </cell>
          <cell r="C34">
            <v>4.130031142933869</v>
          </cell>
          <cell r="D34">
            <v>43.007652924623933</v>
          </cell>
          <cell r="E34">
            <v>116.97001418487952</v>
          </cell>
          <cell r="F34">
            <v>0</v>
          </cell>
          <cell r="G34">
            <v>735.47384753853999</v>
          </cell>
          <cell r="H34"/>
          <cell r="I34"/>
          <cell r="J34"/>
          <cell r="K34">
            <v>183.1627565534024</v>
          </cell>
          <cell r="L34">
            <v>552.31109098513753</v>
          </cell>
          <cell r="P34">
            <v>4.1365505114338488</v>
          </cell>
        </row>
        <row r="35">
          <cell r="B35">
            <v>559.78428307826505</v>
          </cell>
          <cell r="C35">
            <v>4.2572735604944087</v>
          </cell>
          <cell r="D35">
            <v>43.111393837533768</v>
          </cell>
          <cell r="E35">
            <v>117.55486425580389</v>
          </cell>
          <cell r="F35">
            <v>0</v>
          </cell>
          <cell r="G35">
            <v>724.70781473209706</v>
          </cell>
          <cell r="H35"/>
          <cell r="I35"/>
          <cell r="J35"/>
          <cell r="K35">
            <v>180.54287036029888</v>
          </cell>
          <cell r="L35">
            <v>544.16494437179813</v>
          </cell>
          <cell r="P35">
            <v>4.0755397016028887</v>
          </cell>
        </row>
        <row r="36">
          <cell r="B36">
            <v>544.70644812036142</v>
          </cell>
          <cell r="C36">
            <v>4.3871436881150849</v>
          </cell>
          <cell r="D36">
            <v>43.074012699318196</v>
          </cell>
          <cell r="E36">
            <v>118.14263857708292</v>
          </cell>
          <cell r="F36">
            <v>0</v>
          </cell>
          <cell r="G36">
            <v>710.3102430848777</v>
          </cell>
          <cell r="H36"/>
          <cell r="I36"/>
          <cell r="J36"/>
          <cell r="K36">
            <v>178.06957677848749</v>
          </cell>
          <cell r="L36">
            <v>532.24066630639027</v>
          </cell>
          <cell r="P36">
            <v>3.9862324627387147</v>
          </cell>
        </row>
        <row r="37">
          <cell r="B37">
            <v>528.9722286091926</v>
          </cell>
          <cell r="C37">
            <v>4.5029741968080321</v>
          </cell>
          <cell r="D37">
            <v>42.593125526977943</v>
          </cell>
          <cell r="E37">
            <v>105.38911304764711</v>
          </cell>
          <cell r="F37">
            <v>0</v>
          </cell>
          <cell r="G37">
            <v>681.45744138062571</v>
          </cell>
          <cell r="H37"/>
          <cell r="I37"/>
          <cell r="J37"/>
          <cell r="K37">
            <v>175.39531580074535</v>
          </cell>
          <cell r="L37">
            <v>506.06212557988033</v>
          </cell>
          <cell r="P37">
            <v>3.7901674953709854</v>
          </cell>
        </row>
        <row r="38">
          <cell r="B38">
            <v>512.47570662129397</v>
          </cell>
          <cell r="C38">
            <v>4.6033879964414863</v>
          </cell>
          <cell r="D38">
            <v>42.051232369463719</v>
          </cell>
          <cell r="E38">
            <v>93.56541242673535</v>
          </cell>
          <cell r="F38">
            <v>0</v>
          </cell>
          <cell r="G38">
            <v>652.69573941393446</v>
          </cell>
          <cell r="H38"/>
          <cell r="I38"/>
          <cell r="J38"/>
          <cell r="K38">
            <v>172.87555256017924</v>
          </cell>
          <cell r="L38">
            <v>479.82018685375522</v>
          </cell>
          <cell r="P38">
            <v>3.5936277067801927</v>
          </cell>
        </row>
        <row r="39">
          <cell r="B39">
            <v>498.4935472943726</v>
          </cell>
          <cell r="C39">
            <v>4.6871558650314409</v>
          </cell>
          <cell r="D39">
            <v>41.525908647616546</v>
          </cell>
          <cell r="E39">
            <v>82.637051318312629</v>
          </cell>
          <cell r="F39">
            <v>0</v>
          </cell>
          <cell r="G39">
            <v>627.34366312533325</v>
          </cell>
          <cell r="H39"/>
          <cell r="I39"/>
          <cell r="J39"/>
          <cell r="K39">
            <v>170.56354121250519</v>
          </cell>
          <cell r="L39">
            <v>456.78012191282806</v>
          </cell>
          <cell r="P39">
            <v>3.4210684481115554</v>
          </cell>
        </row>
        <row r="40">
          <cell r="B40">
            <v>483.65440024491488</v>
          </cell>
          <cell r="C40">
            <v>4.7532210947480502</v>
          </cell>
          <cell r="D40">
            <v>40.951038077991107</v>
          </cell>
          <cell r="E40">
            <v>72.569544326344001</v>
          </cell>
          <cell r="F40">
            <v>0</v>
          </cell>
          <cell r="G40">
            <v>601.9282037439981</v>
          </cell>
          <cell r="H40"/>
          <cell r="I40"/>
          <cell r="J40"/>
          <cell r="K40">
            <v>168.3713259276212</v>
          </cell>
          <cell r="L40">
            <v>433.55687781637687</v>
          </cell>
          <cell r="P40">
            <v>3.2471372636535683</v>
          </cell>
        </row>
        <row r="41">
          <cell r="B41">
            <v>467.88820050811904</v>
          </cell>
          <cell r="C41">
            <v>4.8007213468855969</v>
          </cell>
          <cell r="D41">
            <v>40.325740069582736</v>
          </cell>
          <cell r="E41">
            <v>63.328406054794513</v>
          </cell>
          <cell r="F41">
            <v>0</v>
          </cell>
          <cell r="G41">
            <v>576.34306797938189</v>
          </cell>
          <cell r="H41"/>
          <cell r="I41"/>
          <cell r="J41"/>
          <cell r="K41">
            <v>166.27845922087275</v>
          </cell>
          <cell r="L41">
            <v>410.06460875850917</v>
          </cell>
          <cell r="P41">
            <v>3.0711912086635573</v>
          </cell>
        </row>
        <row r="42">
          <cell r="B42">
            <v>450.58470222349143</v>
          </cell>
          <cell r="C42">
            <v>4.8386085364791898</v>
          </cell>
          <cell r="D42">
            <v>39.707359819691646</v>
          </cell>
          <cell r="E42">
            <v>48.711713243967118</v>
          </cell>
          <cell r="F42">
            <v>0</v>
          </cell>
          <cell r="G42">
            <v>543.84238382362935</v>
          </cell>
          <cell r="H42"/>
          <cell r="I42"/>
          <cell r="J42"/>
          <cell r="K42">
            <v>164.33440410514538</v>
          </cell>
          <cell r="L42">
            <v>379.50797971848397</v>
          </cell>
          <cell r="P42">
            <v>2.8423364173216754</v>
          </cell>
        </row>
        <row r="43">
          <cell r="B43">
            <v>430.22318117792099</v>
          </cell>
          <cell r="C43">
            <v>4.8666291784246631</v>
          </cell>
          <cell r="D43">
            <v>39.04126112052009</v>
          </cell>
          <cell r="E43">
            <v>36.534778319736986</v>
          </cell>
          <cell r="F43">
            <v>0</v>
          </cell>
          <cell r="G43">
            <v>510.66584979660269</v>
          </cell>
          <cell r="H43"/>
          <cell r="I43"/>
          <cell r="J43"/>
          <cell r="K43">
            <v>162.46912019803241</v>
          </cell>
          <cell r="L43">
            <v>348.1967295985703</v>
          </cell>
          <cell r="P43">
            <v>2.6078298687275838</v>
          </cell>
        </row>
        <row r="44">
          <cell r="B44">
            <v>413.29409663565065</v>
          </cell>
          <cell r="C44">
            <v>4.8845894687109972</v>
          </cell>
          <cell r="D44">
            <v>38.44755646679436</v>
          </cell>
          <cell r="E44">
            <v>26.575082647495893</v>
          </cell>
          <cell r="F44">
            <v>0</v>
          </cell>
          <cell r="G44">
            <v>483.2013252186519</v>
          </cell>
          <cell r="H44"/>
          <cell r="I44"/>
          <cell r="J44"/>
          <cell r="K44">
            <v>160.78889056969484</v>
          </cell>
          <cell r="L44">
            <v>322.41243464895706</v>
          </cell>
          <cell r="P44">
            <v>2.4147176169519735</v>
          </cell>
        </row>
        <row r="45">
          <cell r="B45">
            <v>394.44987001537299</v>
          </cell>
          <cell r="C45">
            <v>4.8923574870455955</v>
          </cell>
          <cell r="D45">
            <v>37.841822701620863</v>
          </cell>
          <cell r="E45">
            <v>18.610107592635615</v>
          </cell>
          <cell r="F45">
            <v>0</v>
          </cell>
          <cell r="G45">
            <v>455.79415779667511</v>
          </cell>
          <cell r="H45"/>
          <cell r="I45"/>
          <cell r="J45"/>
          <cell r="K45">
            <v>159.19688808444755</v>
          </cell>
          <cell r="L45">
            <v>296.59726971222756</v>
          </cell>
          <cell r="P45">
            <v>2.2213741634802937</v>
          </cell>
        </row>
        <row r="46">
          <cell r="B46">
            <v>377.42643924984463</v>
          </cell>
          <cell r="C46">
            <v>4.8898647711266303</v>
          </cell>
          <cell r="D46">
            <v>37.266973357857523</v>
          </cell>
          <cell r="E46">
            <v>12.417334520547945</v>
          </cell>
          <cell r="F46">
            <v>0</v>
          </cell>
          <cell r="G46">
            <v>432.00061189937674</v>
          </cell>
          <cell r="H46"/>
          <cell r="I46"/>
          <cell r="J46"/>
          <cell r="K46">
            <v>157.72491296019771</v>
          </cell>
          <cell r="L46">
            <v>274.27569893917905</v>
          </cell>
          <cell r="P46">
            <v>2.0541960884708508</v>
          </cell>
        </row>
      </sheetData>
      <sheetData sheetId="1"/>
      <sheetData sheetId="2">
        <row r="9">
          <cell r="D9">
            <v>0</v>
          </cell>
        </row>
      </sheetData>
      <sheetData sheetId="3"/>
      <sheetData sheetId="4">
        <row r="6">
          <cell r="B6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p_GDP"/>
      <sheetName val="IEA Data"/>
      <sheetName val="FGE Historical"/>
      <sheetName val="ST Model Data"/>
      <sheetName val="Gas Reserve"/>
      <sheetName val="Gas Production"/>
      <sheetName val="Gross Gas Production"/>
      <sheetName val="LNG Imports"/>
      <sheetName val="Marketed Gas Production"/>
      <sheetName val="Power"/>
      <sheetName val="CityGas"/>
      <sheetName val="Industry"/>
      <sheetName val="Gas Balance"/>
      <sheetName val="Master Refere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3">
          <cell r="C33">
            <v>2.073017678305678</v>
          </cell>
        </row>
      </sheetData>
      <sheetData sheetId="8"/>
      <sheetData sheetId="9">
        <row r="20">
          <cell r="C20">
            <v>173464.27446117799</v>
          </cell>
        </row>
      </sheetData>
      <sheetData sheetId="10">
        <row r="19">
          <cell r="AY19">
            <v>4.7178082191780826</v>
          </cell>
        </row>
      </sheetData>
      <sheetData sheetId="11"/>
      <sheetData sheetId="12">
        <row r="6">
          <cell r="G6">
            <v>154.81422665424634</v>
          </cell>
        </row>
      </sheetData>
      <sheetData sheetId="13">
        <row r="4">
          <cell r="B4">
            <v>2077.4021362211915</v>
          </cell>
          <cell r="C4">
            <v>2469.9732154101121</v>
          </cell>
          <cell r="D4">
            <v>368.33424657534249</v>
          </cell>
          <cell r="E4">
            <v>157.98904109589046</v>
          </cell>
          <cell r="F4">
            <v>0</v>
          </cell>
          <cell r="G4">
            <v>5073.6986393025363</v>
          </cell>
          <cell r="H4">
            <v>0</v>
          </cell>
          <cell r="I4">
            <v>0</v>
          </cell>
          <cell r="J4">
            <v>5005.6599951539729</v>
          </cell>
          <cell r="K4">
            <v>0</v>
          </cell>
          <cell r="L4">
            <v>1074.488374386</v>
          </cell>
          <cell r="P4">
            <v>8.0643191357541024</v>
          </cell>
        </row>
        <row r="5">
          <cell r="B5">
            <v>1996.6616980848005</v>
          </cell>
          <cell r="C5">
            <v>2627.2056578104789</v>
          </cell>
          <cell r="D5">
            <v>454.40547945205481</v>
          </cell>
          <cell r="E5">
            <v>210.52358802560391</v>
          </cell>
          <cell r="F5">
            <v>0</v>
          </cell>
          <cell r="G5">
            <v>5288.7964233729381</v>
          </cell>
          <cell r="H5">
            <v>0</v>
          </cell>
          <cell r="I5">
            <v>0</v>
          </cell>
          <cell r="J5">
            <v>4573.9338333750993</v>
          </cell>
          <cell r="K5">
            <v>0</v>
          </cell>
          <cell r="L5">
            <v>1609.6137682799999</v>
          </cell>
          <cell r="P5">
            <v>12.080576600124825</v>
          </cell>
        </row>
        <row r="6">
          <cell r="B6">
            <v>1545.1061419837031</v>
          </cell>
          <cell r="C6">
            <v>2842.4740681366216</v>
          </cell>
          <cell r="D6">
            <v>455.91803278688525</v>
          </cell>
          <cell r="E6">
            <v>195.69798323506845</v>
          </cell>
          <cell r="F6">
            <v>0</v>
          </cell>
          <cell r="G6">
            <v>5039.1962261422777</v>
          </cell>
          <cell r="H6">
            <v>0</v>
          </cell>
          <cell r="I6">
            <v>0</v>
          </cell>
          <cell r="J6">
            <v>4005.1735509539903</v>
          </cell>
          <cell r="K6">
            <v>0</v>
          </cell>
          <cell r="L6">
            <v>1697.5970566598362</v>
          </cell>
          <cell r="P6">
            <v>12.775821039967882</v>
          </cell>
        </row>
        <row r="7">
          <cell r="B7">
            <v>1071.3183256118637</v>
          </cell>
          <cell r="C7">
            <v>2841.3870048975036</v>
          </cell>
          <cell r="D7">
            <v>457.62739726027399</v>
          </cell>
          <cell r="E7">
            <v>179.58749269601989</v>
          </cell>
          <cell r="F7">
            <v>0</v>
          </cell>
          <cell r="G7">
            <v>4549.9202204656613</v>
          </cell>
          <cell r="H7">
            <v>0</v>
          </cell>
          <cell r="I7">
            <v>0</v>
          </cell>
          <cell r="J7">
            <v>3444.8251252205509</v>
          </cell>
          <cell r="K7">
            <v>0</v>
          </cell>
          <cell r="L7">
            <v>1643.6203661399998</v>
          </cell>
          <cell r="P7">
            <v>12.335805101802196</v>
          </cell>
        </row>
        <row r="8">
          <cell r="B8">
            <v>1022.9210503758889</v>
          </cell>
          <cell r="C8">
            <v>2526.4807310377878</v>
          </cell>
          <cell r="D8">
            <v>459.92</v>
          </cell>
          <cell r="E8">
            <v>173.65725077980568</v>
          </cell>
          <cell r="F8">
            <v>0</v>
          </cell>
          <cell r="G8">
            <v>4182.9790321934825</v>
          </cell>
          <cell r="H8">
            <v>0</v>
          </cell>
          <cell r="I8">
            <v>0</v>
          </cell>
          <cell r="J8">
            <v>3211.4203015973121</v>
          </cell>
          <cell r="K8">
            <v>0</v>
          </cell>
          <cell r="L8">
            <v>1753.2296042400001</v>
          </cell>
          <cell r="P8">
            <v>13.158451393131653</v>
          </cell>
        </row>
        <row r="9">
          <cell r="B9">
            <v>1067.2460629706486</v>
          </cell>
          <cell r="C9">
            <v>2474.2946021751027</v>
          </cell>
          <cell r="D9">
            <v>469.12</v>
          </cell>
          <cell r="E9">
            <v>178.87</v>
          </cell>
          <cell r="F9">
            <v>0</v>
          </cell>
          <cell r="G9">
            <v>4189.5306651457513</v>
          </cell>
          <cell r="H9">
            <v>0</v>
          </cell>
          <cell r="I9">
            <v>0</v>
          </cell>
          <cell r="J9">
            <v>3091.2509290998069</v>
          </cell>
          <cell r="K9">
            <v>0</v>
          </cell>
          <cell r="L9">
            <v>1814.6419705199999</v>
          </cell>
          <cell r="P9">
            <v>13.619367427562221</v>
          </cell>
        </row>
        <row r="10">
          <cell r="B10">
            <v>1119.4267809918033</v>
          </cell>
          <cell r="C10">
            <v>3072.2225890327868</v>
          </cell>
          <cell r="D10">
            <v>493.77552909325141</v>
          </cell>
          <cell r="E10">
            <v>182.6293052810656</v>
          </cell>
          <cell r="F10">
            <v>0</v>
          </cell>
          <cell r="G10">
            <v>4868.0542043989062</v>
          </cell>
          <cell r="H10">
            <v>0</v>
          </cell>
          <cell r="I10">
            <v>0</v>
          </cell>
          <cell r="J10">
            <v>2931.2236785338964</v>
          </cell>
          <cell r="K10">
            <v>0</v>
          </cell>
          <cell r="L10">
            <v>2474.6115417778178</v>
          </cell>
          <cell r="P10">
            <v>18.623497299999997</v>
          </cell>
        </row>
        <row r="11">
          <cell r="B11">
            <v>1161.7548649431233</v>
          </cell>
          <cell r="C11">
            <v>3046.1820801399012</v>
          </cell>
          <cell r="D11">
            <v>587.90014858319978</v>
          </cell>
          <cell r="E11">
            <v>206.55951166436751</v>
          </cell>
          <cell r="F11">
            <v>0</v>
          </cell>
          <cell r="G11">
            <v>5002.3966053305912</v>
          </cell>
          <cell r="H11">
            <v>0</v>
          </cell>
          <cell r="I11">
            <v>0</v>
          </cell>
          <cell r="J11">
            <v>3073.654270759705</v>
          </cell>
          <cell r="K11">
            <v>0</v>
          </cell>
          <cell r="L11">
            <v>2612.6524613250817</v>
          </cell>
          <cell r="P11">
            <v>19.608647000000001</v>
          </cell>
        </row>
        <row r="12">
          <cell r="B12">
            <v>1168.3844306849317</v>
          </cell>
          <cell r="C12">
            <v>3181.9028463013701</v>
          </cell>
          <cell r="D12">
            <v>659.39317582191791</v>
          </cell>
          <cell r="E12">
            <v>219.79772527397265</v>
          </cell>
          <cell r="F12">
            <v>0</v>
          </cell>
          <cell r="G12">
            <v>5229.4781780821922</v>
          </cell>
          <cell r="H12">
            <v>0</v>
          </cell>
          <cell r="I12">
            <v>0</v>
          </cell>
          <cell r="J12">
            <v>3074.0152906936391</v>
          </cell>
          <cell r="K12">
            <v>0</v>
          </cell>
          <cell r="L12">
            <v>3003.8456877750968</v>
          </cell>
          <cell r="P12">
            <v>22.544655519999999</v>
          </cell>
        </row>
        <row r="13">
          <cell r="B13">
            <v>1122.048918142857</v>
          </cell>
          <cell r="C13">
            <v>3282.5255531506855</v>
          </cell>
          <cell r="D13">
            <v>743.69789128654418</v>
          </cell>
          <cell r="E13">
            <v>234.851965669435</v>
          </cell>
          <cell r="F13">
            <v>0</v>
          </cell>
          <cell r="G13">
            <v>5383.1243282495225</v>
          </cell>
          <cell r="H13">
            <v>0</v>
          </cell>
          <cell r="I13">
            <v>0</v>
          </cell>
          <cell r="J13">
            <v>3013.8957723151452</v>
          </cell>
          <cell r="K13">
            <v>0</v>
          </cell>
          <cell r="L13">
            <v>2976.4222001591893</v>
          </cell>
          <cell r="P13">
            <v>22.338835</v>
          </cell>
        </row>
        <row r="14">
          <cell r="B14">
            <v>1032.7137543715846</v>
          </cell>
          <cell r="C14">
            <v>3479.7869643480617</v>
          </cell>
          <cell r="D14">
            <v>706.83433420765016</v>
          </cell>
          <cell r="E14">
            <v>176.70858355191262</v>
          </cell>
          <cell r="F14">
            <v>0</v>
          </cell>
          <cell r="G14">
            <v>5396.0436364792095</v>
          </cell>
          <cell r="H14">
            <v>0</v>
          </cell>
          <cell r="I14">
            <v>0</v>
          </cell>
          <cell r="J14">
            <v>2660.3305560032436</v>
          </cell>
          <cell r="K14">
            <v>0</v>
          </cell>
          <cell r="L14">
            <v>3453.2927043247551</v>
          </cell>
          <cell r="P14">
            <v>25.988881999999997</v>
          </cell>
        </row>
        <row r="15">
          <cell r="B15">
            <v>932.26804444024572</v>
          </cell>
          <cell r="C15">
            <v>3565.4322083886209</v>
          </cell>
          <cell r="D15">
            <v>890.72878242446882</v>
          </cell>
          <cell r="E15">
            <v>236.77600545460561</v>
          </cell>
          <cell r="F15">
            <v>0</v>
          </cell>
          <cell r="G15">
            <v>5625.2050407079405</v>
          </cell>
          <cell r="H15">
            <v>0</v>
          </cell>
          <cell r="I15">
            <v>0</v>
          </cell>
          <cell r="J15">
            <v>3131.1336490433464</v>
          </cell>
          <cell r="K15">
            <v>0</v>
          </cell>
          <cell r="L15">
            <v>3269.3058695070681</v>
          </cell>
          <cell r="P15">
            <v>24.537004319999998</v>
          </cell>
        </row>
        <row r="16">
          <cell r="B16">
            <v>756.0828893698631</v>
          </cell>
          <cell r="C16">
            <v>3611.8778630502284</v>
          </cell>
          <cell r="D16">
            <v>948.70571111232903</v>
          </cell>
          <cell r="E16">
            <v>252.18759409315069</v>
          </cell>
          <cell r="F16">
            <v>0</v>
          </cell>
          <cell r="G16">
            <v>5568.85405762557</v>
          </cell>
          <cell r="H16">
            <v>0</v>
          </cell>
          <cell r="I16">
            <v>0</v>
          </cell>
          <cell r="J16">
            <v>3227.9551661878554</v>
          </cell>
          <cell r="K16">
            <v>0</v>
          </cell>
          <cell r="L16">
            <v>2728.9485337982433</v>
          </cell>
          <cell r="P16">
            <v>20.481479749999998</v>
          </cell>
        </row>
        <row r="17">
          <cell r="B17">
            <v>855.77677123287663</v>
          </cell>
          <cell r="C17">
            <v>4222.1868309589045</v>
          </cell>
          <cell r="D17">
            <v>994.03140291780824</v>
          </cell>
          <cell r="E17">
            <v>264.23619571232871</v>
          </cell>
          <cell r="F17">
            <v>0</v>
          </cell>
          <cell r="G17">
            <v>6336.2312008219178</v>
          </cell>
          <cell r="H17">
            <v>0</v>
          </cell>
          <cell r="I17">
            <v>0</v>
          </cell>
          <cell r="J17">
            <v>3394.1831489122064</v>
          </cell>
          <cell r="K17">
            <v>0</v>
          </cell>
          <cell r="L17">
            <v>2950.0518360287901</v>
          </cell>
          <cell r="P17">
            <v>22.140918450000004</v>
          </cell>
        </row>
        <row r="18">
          <cell r="B18">
            <v>898.40210846994535</v>
          </cell>
          <cell r="C18">
            <v>4632.3044598360657</v>
          </cell>
          <cell r="D18">
            <v>1126.5398948825139</v>
          </cell>
          <cell r="E18">
            <v>299.459972057377</v>
          </cell>
          <cell r="F18">
            <v>0</v>
          </cell>
          <cell r="G18">
            <v>6956.706435245902</v>
          </cell>
          <cell r="H18">
            <v>0</v>
          </cell>
          <cell r="I18">
            <v>0</v>
          </cell>
          <cell r="J18">
            <v>3469.0761436796024</v>
          </cell>
          <cell r="K18">
            <v>0</v>
          </cell>
          <cell r="L18">
            <v>3704.8407637348</v>
          </cell>
          <cell r="P18">
            <v>27.881989070000003</v>
          </cell>
        </row>
        <row r="19">
          <cell r="B19">
            <v>825.52860826806932</v>
          </cell>
          <cell r="C19">
            <v>4269.1709258196724</v>
          </cell>
          <cell r="D19">
            <v>1203.864235140062</v>
          </cell>
          <cell r="E19">
            <v>320.01454351824424</v>
          </cell>
          <cell r="F19">
            <v>0</v>
          </cell>
          <cell r="G19">
            <v>6618.5783127460481</v>
          </cell>
          <cell r="H19">
            <v>0</v>
          </cell>
          <cell r="I19">
            <v>0</v>
          </cell>
          <cell r="J19">
            <v>3385.1445135477461</v>
          </cell>
          <cell r="K19">
            <v>0</v>
          </cell>
          <cell r="L19">
            <v>3233.4337991983016</v>
          </cell>
          <cell r="P19">
            <v>24.267774954726121</v>
          </cell>
        </row>
        <row r="20">
          <cell r="B20">
            <v>1021.1453072280053</v>
          </cell>
          <cell r="C20">
            <v>4401.9009363049181</v>
          </cell>
          <cell r="D20">
            <v>1216.0337373778495</v>
          </cell>
          <cell r="E20">
            <v>327.81806384752582</v>
          </cell>
          <cell r="F20">
            <v>0</v>
          </cell>
          <cell r="G20">
            <v>6966.898044758299</v>
          </cell>
          <cell r="H20">
            <v>0</v>
          </cell>
          <cell r="I20">
            <v>0</v>
          </cell>
          <cell r="J20">
            <v>3478.5832679692353</v>
          </cell>
          <cell r="K20">
            <v>0</v>
          </cell>
          <cell r="L20">
            <v>3488.3147767890632</v>
          </cell>
          <cell r="P20">
            <v>26.180724032559972</v>
          </cell>
        </row>
        <row r="21">
          <cell r="B21">
            <v>1233.3281635545418</v>
          </cell>
          <cell r="C21">
            <v>4588.4198663262296</v>
          </cell>
          <cell r="D21">
            <v>1231.888256362786</v>
          </cell>
          <cell r="E21">
            <v>359.13201341624892</v>
          </cell>
          <cell r="F21">
            <v>0</v>
          </cell>
          <cell r="G21">
            <v>7412.768299659806</v>
          </cell>
          <cell r="H21">
            <v>0</v>
          </cell>
          <cell r="I21">
            <v>0</v>
          </cell>
          <cell r="J21">
            <v>3552.4622103910538</v>
          </cell>
          <cell r="K21">
            <v>0</v>
          </cell>
          <cell r="L21">
            <v>3860.3060892687522</v>
          </cell>
          <cell r="P21">
            <v>28.972617114956947</v>
          </cell>
        </row>
        <row r="22">
          <cell r="B22">
            <v>1770.8492681185023</v>
          </cell>
          <cell r="C22">
            <v>4820.5750359143367</v>
          </cell>
          <cell r="D22">
            <v>1292.5167510671586</v>
          </cell>
          <cell r="E22">
            <v>367.63269332288917</v>
          </cell>
          <cell r="F22">
            <v>0</v>
          </cell>
          <cell r="G22">
            <v>8251.5737484228866</v>
          </cell>
          <cell r="H22">
            <v>0</v>
          </cell>
          <cell r="I22">
            <v>0</v>
          </cell>
          <cell r="J22">
            <v>3681.3923938760668</v>
          </cell>
          <cell r="K22">
            <v>0</v>
          </cell>
          <cell r="L22">
            <v>4570.1813545468203</v>
          </cell>
          <cell r="P22">
            <v>34.3943922833909</v>
          </cell>
        </row>
        <row r="23">
          <cell r="B23">
            <v>1978.1623140824786</v>
          </cell>
          <cell r="C23">
            <v>5063.7824004580498</v>
          </cell>
          <cell r="D23">
            <v>1345.1680848700637</v>
          </cell>
          <cell r="E23">
            <v>377.99285708814284</v>
          </cell>
          <cell r="F23">
            <v>0</v>
          </cell>
          <cell r="G23">
            <v>8765.1056564987339</v>
          </cell>
          <cell r="H23">
            <v>0</v>
          </cell>
          <cell r="I23">
            <v>0</v>
          </cell>
          <cell r="J23">
            <v>3717.6370248360427</v>
          </cell>
          <cell r="K23">
            <v>0</v>
          </cell>
          <cell r="L23">
            <v>5047.4686316626903</v>
          </cell>
          <cell r="P23">
            <v>37.882585650771624</v>
          </cell>
        </row>
        <row r="24">
          <cell r="B24">
            <v>2438.5296778084789</v>
          </cell>
          <cell r="C24">
            <v>5318.2428386952342</v>
          </cell>
          <cell r="D24">
            <v>1399.847624134725</v>
          </cell>
          <cell r="E24">
            <v>386.75716060790052</v>
          </cell>
          <cell r="F24">
            <v>0</v>
          </cell>
          <cell r="G24">
            <v>9543.3773012463389</v>
          </cell>
          <cell r="H24">
            <v>0</v>
          </cell>
          <cell r="I24">
            <v>0</v>
          </cell>
          <cell r="J24">
            <v>3828.4405198908717</v>
          </cell>
          <cell r="K24">
            <v>0</v>
          </cell>
          <cell r="L24">
            <v>5714.9367813554672</v>
          </cell>
          <cell r="P24">
            <v>42.892110463126798</v>
          </cell>
        </row>
        <row r="25">
          <cell r="B25">
            <v>2943.0581658812284</v>
          </cell>
          <cell r="C25">
            <v>5586.4820818916078</v>
          </cell>
          <cell r="D25">
            <v>1445.0052257565953</v>
          </cell>
          <cell r="E25">
            <v>394.06151906852097</v>
          </cell>
          <cell r="F25">
            <v>0</v>
          </cell>
          <cell r="G25">
            <v>10368.606992597952</v>
          </cell>
          <cell r="H25">
            <v>0</v>
          </cell>
          <cell r="I25">
            <v>0</v>
          </cell>
          <cell r="J25">
            <v>3996.7238299509117</v>
          </cell>
          <cell r="K25">
            <v>0</v>
          </cell>
          <cell r="L25">
            <v>6371.8831626470401</v>
          </cell>
          <cell r="P25">
            <v>47.822666623719421</v>
          </cell>
        </row>
        <row r="26">
          <cell r="B26">
            <v>3160.6143130540672</v>
          </cell>
          <cell r="C26">
            <v>5841.2424540703105</v>
          </cell>
          <cell r="D26">
            <v>1490.1678719881061</v>
          </cell>
          <cell r="E26">
            <v>401.19419092271545</v>
          </cell>
          <cell r="F26">
            <v>0</v>
          </cell>
          <cell r="G26">
            <v>10893.218830035199</v>
          </cell>
          <cell r="H26">
            <v>0</v>
          </cell>
          <cell r="I26">
            <v>0</v>
          </cell>
          <cell r="J26">
            <v>4168.3782683203071</v>
          </cell>
          <cell r="K26">
            <v>0</v>
          </cell>
          <cell r="L26">
            <v>6724.840561714891</v>
          </cell>
          <cell r="P26">
            <v>50.609983801357529</v>
          </cell>
        </row>
        <row r="27">
          <cell r="B27">
            <v>3457.3244900224126</v>
          </cell>
          <cell r="C27">
            <v>6084.759266701376</v>
          </cell>
          <cell r="D27">
            <v>1530.2540140236918</v>
          </cell>
          <cell r="E27">
            <v>409.34327443305585</v>
          </cell>
          <cell r="F27">
            <v>0</v>
          </cell>
          <cell r="G27">
            <v>11481.681045180538</v>
          </cell>
          <cell r="H27">
            <v>0</v>
          </cell>
          <cell r="I27">
            <v>0</v>
          </cell>
          <cell r="J27">
            <v>4341.2524376863221</v>
          </cell>
          <cell r="K27">
            <v>0</v>
          </cell>
          <cell r="L27">
            <v>7140.4286074942156</v>
          </cell>
          <cell r="P27">
            <v>53.590803241409084</v>
          </cell>
        </row>
        <row r="28">
          <cell r="B28">
            <v>3748.5198895295534</v>
          </cell>
          <cell r="C28">
            <v>6244.480849851645</v>
          </cell>
          <cell r="D28">
            <v>1569.3125617392154</v>
          </cell>
          <cell r="E28">
            <v>414.97359954712567</v>
          </cell>
          <cell r="F28">
            <v>0</v>
          </cell>
          <cell r="G28">
            <v>11977.286900667539</v>
          </cell>
          <cell r="H28">
            <v>0</v>
          </cell>
          <cell r="I28">
            <v>0</v>
          </cell>
          <cell r="J28">
            <v>4516.9349637138912</v>
          </cell>
          <cell r="K28">
            <v>0</v>
          </cell>
          <cell r="L28">
            <v>7460.3519369536489</v>
          </cell>
          <cell r="P28">
            <v>55.991912354579483</v>
          </cell>
        </row>
        <row r="29">
          <cell r="B29">
            <v>4049.8257882677044</v>
          </cell>
          <cell r="C29">
            <v>6406.8558217499576</v>
          </cell>
          <cell r="D29">
            <v>1607.3932527437928</v>
          </cell>
          <cell r="E29">
            <v>420.32484847800032</v>
          </cell>
          <cell r="F29">
            <v>0</v>
          </cell>
          <cell r="G29">
            <v>12484.399711239455</v>
          </cell>
          <cell r="H29">
            <v>0</v>
          </cell>
          <cell r="I29">
            <v>0</v>
          </cell>
          <cell r="J29">
            <v>4697.3768128745869</v>
          </cell>
          <cell r="K29">
            <v>0</v>
          </cell>
          <cell r="L29">
            <v>7787.0228983648694</v>
          </cell>
          <cell r="P29">
            <v>58.443664228311086</v>
          </cell>
        </row>
        <row r="30">
          <cell r="B30">
            <v>4325.5280821373262</v>
          </cell>
          <cell r="C30">
            <v>6572.258966337733</v>
          </cell>
          <cell r="D30">
            <v>1642.7357233084506</v>
          </cell>
          <cell r="E30">
            <v>426.75349832208133</v>
          </cell>
          <cell r="F30">
            <v>0</v>
          </cell>
          <cell r="G30">
            <v>12967.276270105593</v>
          </cell>
          <cell r="H30">
            <v>0</v>
          </cell>
          <cell r="I30">
            <v>0</v>
          </cell>
          <cell r="J30">
            <v>4864.7741534668658</v>
          </cell>
          <cell r="K30">
            <v>0</v>
          </cell>
          <cell r="L30">
            <v>8102.502116638726</v>
          </cell>
          <cell r="P30">
            <v>60.978025740580584</v>
          </cell>
        </row>
        <row r="31">
          <cell r="B31">
            <v>4605.7119512736326</v>
          </cell>
          <cell r="C31">
            <v>6767.7660567887033</v>
          </cell>
          <cell r="D31">
            <v>1676.4803284946047</v>
          </cell>
          <cell r="E31">
            <v>434.01388133743291</v>
          </cell>
          <cell r="F31">
            <v>0</v>
          </cell>
          <cell r="G31">
            <v>13483.972217894372</v>
          </cell>
          <cell r="H31">
            <v>0</v>
          </cell>
          <cell r="I31">
            <v>0</v>
          </cell>
          <cell r="J31">
            <v>5028.9765751924087</v>
          </cell>
          <cell r="K31">
            <v>0</v>
          </cell>
          <cell r="L31">
            <v>8454.9956427019642</v>
          </cell>
          <cell r="P31">
            <v>63.456976156788663</v>
          </cell>
        </row>
        <row r="32">
          <cell r="B32">
            <v>4975.1347021654601</v>
          </cell>
          <cell r="C32">
            <v>7122.8062362394121</v>
          </cell>
          <cell r="D32">
            <v>1715.4648772138164</v>
          </cell>
          <cell r="E32">
            <v>438.86577877356245</v>
          </cell>
          <cell r="F32">
            <v>0</v>
          </cell>
          <cell r="G32">
            <v>14252.271594392252</v>
          </cell>
          <cell r="H32">
            <v>0</v>
          </cell>
          <cell r="I32">
            <v>0</v>
          </cell>
          <cell r="J32">
            <v>5193.1783170709978</v>
          </cell>
          <cell r="K32">
            <v>0</v>
          </cell>
          <cell r="L32">
            <v>9059.0932773212553</v>
          </cell>
          <cell r="P32">
            <v>67.990888510664035</v>
          </cell>
        </row>
        <row r="33">
          <cell r="B33">
            <v>5704.1407490617139</v>
          </cell>
          <cell r="C33">
            <v>7498.4865481605775</v>
          </cell>
          <cell r="D33">
            <v>1753.8610447352271</v>
          </cell>
          <cell r="E33">
            <v>445.45790071121615</v>
          </cell>
          <cell r="F33">
            <v>0</v>
          </cell>
          <cell r="G33">
            <v>15401.946242668735</v>
          </cell>
          <cell r="H33">
            <v>0</v>
          </cell>
          <cell r="I33">
            <v>0</v>
          </cell>
          <cell r="J33">
            <v>5189.019379525088</v>
          </cell>
          <cell r="K33">
            <v>0</v>
          </cell>
          <cell r="L33">
            <v>10212.926863143648</v>
          </cell>
          <cell r="P33">
            <v>76.650714421707903</v>
          </cell>
        </row>
        <row r="34">
          <cell r="B34">
            <v>6430.4044235193714</v>
          </cell>
          <cell r="C34">
            <v>7895.9627599465457</v>
          </cell>
          <cell r="D34">
            <v>1803.0138217507986</v>
          </cell>
          <cell r="E34">
            <v>450.46551743602447</v>
          </cell>
          <cell r="F34">
            <v>0</v>
          </cell>
          <cell r="G34">
            <v>16579.846522652741</v>
          </cell>
          <cell r="H34">
            <v>0</v>
          </cell>
          <cell r="I34">
            <v>0</v>
          </cell>
          <cell r="J34">
            <v>5399.4617363404013</v>
          </cell>
          <cell r="K34">
            <v>0</v>
          </cell>
          <cell r="L34">
            <v>11180.384786312337</v>
          </cell>
          <cell r="P34">
            <v>84.141636925874991</v>
          </cell>
        </row>
        <row r="35">
          <cell r="B35">
            <v>6765.0020233678506</v>
          </cell>
          <cell r="C35">
            <v>8328.4509457117638</v>
          </cell>
          <cell r="D35">
            <v>1866.3712163381483</v>
          </cell>
          <cell r="E35">
            <v>455.22036234651711</v>
          </cell>
          <cell r="F35">
            <v>0</v>
          </cell>
          <cell r="G35">
            <v>17415.044547764282</v>
          </cell>
          <cell r="H35">
            <v>0</v>
          </cell>
          <cell r="I35">
            <v>0</v>
          </cell>
          <cell r="J35">
            <v>5600.1869641936382</v>
          </cell>
          <cell r="K35">
            <v>0</v>
          </cell>
          <cell r="L35">
            <v>11814.857583570643</v>
          </cell>
          <cell r="P35">
            <v>88.673627717790652</v>
          </cell>
        </row>
        <row r="36">
          <cell r="B36">
            <v>7123.3215648700025</v>
          </cell>
          <cell r="C36">
            <v>8775.5003101099173</v>
          </cell>
          <cell r="D36">
            <v>1935.3902416026626</v>
          </cell>
          <cell r="E36">
            <v>459.12870150636536</v>
          </cell>
          <cell r="F36">
            <v>0</v>
          </cell>
          <cell r="G36">
            <v>18293.340818088946</v>
          </cell>
          <cell r="H36">
            <v>0</v>
          </cell>
          <cell r="I36">
            <v>0</v>
          </cell>
          <cell r="J36">
            <v>5703.1714475200279</v>
          </cell>
          <cell r="K36">
            <v>0</v>
          </cell>
          <cell r="L36">
            <v>12590.169370568919</v>
          </cell>
          <cell r="P36">
            <v>94.492547521030701</v>
          </cell>
        </row>
        <row r="37">
          <cell r="B37">
            <v>7482.7738773984493</v>
          </cell>
          <cell r="C37">
            <v>9027.1061487153984</v>
          </cell>
          <cell r="D37">
            <v>1998.0441168654854</v>
          </cell>
          <cell r="E37">
            <v>462.68339366427978</v>
          </cell>
          <cell r="F37">
            <v>0</v>
          </cell>
          <cell r="G37">
            <v>18970.607536643613</v>
          </cell>
          <cell r="H37">
            <v>0</v>
          </cell>
          <cell r="I37">
            <v>0</v>
          </cell>
          <cell r="J37">
            <v>5861.3133194352104</v>
          </cell>
          <cell r="K37">
            <v>0</v>
          </cell>
          <cell r="L37">
            <v>13109.2942172084</v>
          </cell>
          <cell r="P37">
            <v>98.388716650819958</v>
          </cell>
        </row>
        <row r="38">
          <cell r="B38">
            <v>7815.0154769701176</v>
          </cell>
          <cell r="C38">
            <v>9277.4255809890401</v>
          </cell>
          <cell r="D38">
            <v>2045.9851231839486</v>
          </cell>
          <cell r="E38">
            <v>463.7225306111597</v>
          </cell>
          <cell r="F38">
            <v>0</v>
          </cell>
          <cell r="G38">
            <v>19602.148711754267</v>
          </cell>
          <cell r="H38">
            <v>0</v>
          </cell>
          <cell r="I38">
            <v>0</v>
          </cell>
          <cell r="J38">
            <v>6096.0453059923257</v>
          </cell>
          <cell r="K38">
            <v>0</v>
          </cell>
          <cell r="L38">
            <v>13506.103405761945</v>
          </cell>
          <cell r="P38">
            <v>101.64459191442337</v>
          </cell>
        </row>
        <row r="39">
          <cell r="B39">
            <v>8163.914761363234</v>
          </cell>
          <cell r="C39">
            <v>9525.9458335667168</v>
          </cell>
          <cell r="D39">
            <v>2082.9608534575314</v>
          </cell>
          <cell r="E39">
            <v>464.05203175293963</v>
          </cell>
          <cell r="F39">
            <v>0</v>
          </cell>
          <cell r="G39">
            <v>20236.873480140424</v>
          </cell>
          <cell r="H39">
            <v>0</v>
          </cell>
          <cell r="I39">
            <v>0</v>
          </cell>
          <cell r="J39">
            <v>6405.9299629440065</v>
          </cell>
          <cell r="K39">
            <v>0</v>
          </cell>
          <cell r="L39">
            <v>13830.943517196416</v>
          </cell>
          <cell r="P39">
            <v>103.80488531111136</v>
          </cell>
        </row>
        <row r="40">
          <cell r="B40">
            <v>8541.3822336525482</v>
          </cell>
          <cell r="C40">
            <v>9775.5422954384831</v>
          </cell>
          <cell r="D40">
            <v>2100.4436661926611</v>
          </cell>
          <cell r="E40">
            <v>462.45436220980764</v>
          </cell>
          <cell r="F40">
            <v>0</v>
          </cell>
          <cell r="G40">
            <v>20879.822557493499</v>
          </cell>
          <cell r="H40">
            <v>0</v>
          </cell>
          <cell r="I40">
            <v>0</v>
          </cell>
          <cell r="J40">
            <v>6717.0463711978073</v>
          </cell>
          <cell r="K40">
            <v>0</v>
          </cell>
          <cell r="L40">
            <v>14162.77618629569</v>
          </cell>
          <cell r="P40">
            <v>106.29537716479456</v>
          </cell>
        </row>
        <row r="41">
          <cell r="B41">
            <v>8889.0822671018832</v>
          </cell>
          <cell r="C41">
            <v>10026.000502621066</v>
          </cell>
          <cell r="D41">
            <v>2116.0621576434924</v>
          </cell>
          <cell r="E41">
            <v>460.50348438242219</v>
          </cell>
          <cell r="F41">
            <v>0</v>
          </cell>
          <cell r="G41">
            <v>21491.648411748862</v>
          </cell>
          <cell r="H41">
            <v>0</v>
          </cell>
          <cell r="I41">
            <v>0</v>
          </cell>
          <cell r="J41">
            <v>6961.0105608562562</v>
          </cell>
          <cell r="K41">
            <v>0</v>
          </cell>
          <cell r="L41">
            <v>14530.637850892605</v>
          </cell>
          <cell r="P41">
            <v>109.05627614875468</v>
          </cell>
        </row>
        <row r="42">
          <cell r="B42">
            <v>9245.9225716285637</v>
          </cell>
          <cell r="C42">
            <v>10277.103113335239</v>
          </cell>
          <cell r="D42">
            <v>2129.7720706914297</v>
          </cell>
          <cell r="E42">
            <v>458.20805663058707</v>
          </cell>
          <cell r="F42">
            <v>0</v>
          </cell>
          <cell r="G42">
            <v>22111.005812285821</v>
          </cell>
          <cell r="H42">
            <v>0</v>
          </cell>
          <cell r="I42">
            <v>0</v>
          </cell>
          <cell r="J42">
            <v>7285.3404331193178</v>
          </cell>
          <cell r="K42">
            <v>0</v>
          </cell>
          <cell r="L42">
            <v>14825.665379166503</v>
          </cell>
          <cell r="P42">
            <v>111.57538647914417</v>
          </cell>
        </row>
        <row r="43">
          <cell r="B43">
            <v>9632.5960122773558</v>
          </cell>
          <cell r="C43">
            <v>10751.592087988394</v>
          </cell>
          <cell r="D43">
            <v>2142.7657598137976</v>
          </cell>
          <cell r="E43">
            <v>454.34146751358219</v>
          </cell>
          <cell r="F43">
            <v>0</v>
          </cell>
          <cell r="G43">
            <v>22981.295327593132</v>
          </cell>
          <cell r="H43">
            <v>0</v>
          </cell>
          <cell r="I43">
            <v>0</v>
          </cell>
          <cell r="J43">
            <v>7642.5283000950058</v>
          </cell>
          <cell r="K43">
            <v>0</v>
          </cell>
          <cell r="L43">
            <v>15338.767027498126</v>
          </cell>
          <cell r="P43">
            <v>115.12149913153954</v>
          </cell>
        </row>
        <row r="44">
          <cell r="B44">
            <v>10006.826005917226</v>
          </cell>
          <cell r="C44">
            <v>11242.257327492203</v>
          </cell>
          <cell r="D44">
            <v>2152.5408459765517</v>
          </cell>
          <cell r="E44">
            <v>450.1269604458123</v>
          </cell>
          <cell r="F44">
            <v>0</v>
          </cell>
          <cell r="G44">
            <v>23851.751139831795</v>
          </cell>
          <cell r="H44">
            <v>0</v>
          </cell>
          <cell r="I44">
            <v>0</v>
          </cell>
          <cell r="J44">
            <v>8049.8563075996562</v>
          </cell>
          <cell r="K44">
            <v>0</v>
          </cell>
          <cell r="L44">
            <v>15801.894832232138</v>
          </cell>
          <cell r="P44">
            <v>118.59739566708882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comps"/>
      <sheetName val="GasBalance"/>
      <sheetName val="Macro"/>
      <sheetName val="dd-power"/>
      <sheetName val="dd-industry"/>
      <sheetName val="dd-r&amp;c"/>
      <sheetName val="dd-transport"/>
      <sheetName val="dd-LNG_ss"/>
      <sheetName val="dd-pipe_exp"/>
      <sheetName val="ss-production"/>
      <sheetName val="powerplants_TBE"/>
      <sheetName val="template"/>
      <sheetName val="Assumptions"/>
    </sheetNames>
    <sheetDataSet>
      <sheetData sheetId="0">
        <row r="6">
          <cell r="B6">
            <v>967.87592876712324</v>
          </cell>
          <cell r="C6">
            <v>1757.0824657534245</v>
          </cell>
          <cell r="D6">
            <v>16.905709054490107</v>
          </cell>
          <cell r="E6">
            <v>1.0776585363774731</v>
          </cell>
          <cell r="F6">
            <v>0</v>
          </cell>
          <cell r="G6">
            <v>2742.9417621114153</v>
          </cell>
          <cell r="H6">
            <v>1053.3105281102985</v>
          </cell>
          <cell r="I6">
            <v>3101.3804084399994</v>
          </cell>
          <cell r="J6">
            <v>6897.6326986617132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924.12613759512942</v>
          </cell>
          <cell r="C7">
            <v>1861.8290684931508</v>
          </cell>
          <cell r="D7">
            <v>21.620446642313549</v>
          </cell>
          <cell r="E7">
            <v>2.7879480121765599</v>
          </cell>
          <cell r="F7">
            <v>0</v>
          </cell>
          <cell r="G7">
            <v>2810.3636007427704</v>
          </cell>
          <cell r="H7">
            <v>968.50567425753422</v>
          </cell>
          <cell r="I7">
            <v>2867.2929968399994</v>
          </cell>
          <cell r="J7">
            <v>6646.1622718403041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1151.3277437765632</v>
          </cell>
          <cell r="C8">
            <v>1915.6088852459013</v>
          </cell>
          <cell r="D8">
            <v>27.011701452337579</v>
          </cell>
          <cell r="E8">
            <v>5.6350327868852457</v>
          </cell>
          <cell r="F8">
            <v>0</v>
          </cell>
          <cell r="G8">
            <v>3099.5833632616873</v>
          </cell>
          <cell r="H8">
            <v>1069.8770013429148</v>
          </cell>
          <cell r="I8">
            <v>2512.7783708163934</v>
          </cell>
          <cell r="J8">
            <v>6590.8050147652575</v>
          </cell>
          <cell r="K8">
            <v>0</v>
          </cell>
          <cell r="L8">
            <v>91.433720655737702</v>
          </cell>
          <cell r="P8">
            <v>0.68643934426229514</v>
          </cell>
        </row>
        <row r="9">
          <cell r="B9">
            <v>1287.7891939117201</v>
          </cell>
          <cell r="C9">
            <v>1927.6381753424657</v>
          </cell>
          <cell r="D9">
            <v>23.775763982343985</v>
          </cell>
          <cell r="E9">
            <v>2.8480849984779302</v>
          </cell>
          <cell r="F9">
            <v>0</v>
          </cell>
          <cell r="G9">
            <v>3242.0512182350076</v>
          </cell>
          <cell r="H9">
            <v>1059.7968892000001</v>
          </cell>
          <cell r="I9">
            <v>2405.4953101199999</v>
          </cell>
          <cell r="J9">
            <v>6517.325891955008</v>
          </cell>
          <cell r="K9">
            <v>0</v>
          </cell>
          <cell r="L9">
            <v>190.01752559999997</v>
          </cell>
          <cell r="P9">
            <v>1.426558</v>
          </cell>
        </row>
        <row r="10">
          <cell r="B10">
            <v>1400.2696803652966</v>
          </cell>
          <cell r="C10">
            <v>1921.6340986301368</v>
          </cell>
          <cell r="D10">
            <v>24.037964182648398</v>
          </cell>
          <cell r="E10">
            <v>3.1872629467275488</v>
          </cell>
          <cell r="F10">
            <v>0</v>
          </cell>
          <cell r="G10">
            <v>3349.1290061248096</v>
          </cell>
          <cell r="H10">
            <v>1021.0908666356163</v>
          </cell>
          <cell r="I10">
            <v>2367.9313516799994</v>
          </cell>
          <cell r="J10">
            <v>6512.116818440425</v>
          </cell>
          <cell r="K10">
            <v>0</v>
          </cell>
          <cell r="L10">
            <v>226.03440599999999</v>
          </cell>
          <cell r="P10">
            <v>1.696955</v>
          </cell>
        </row>
        <row r="11">
          <cell r="B11">
            <v>1430.809112937595</v>
          </cell>
          <cell r="C11">
            <v>1901.4449095890413</v>
          </cell>
          <cell r="D11">
            <v>23.884007884931506</v>
          </cell>
          <cell r="E11">
            <v>3.7886301369863009</v>
          </cell>
          <cell r="F11">
            <v>0</v>
          </cell>
          <cell r="G11">
            <v>3359.9266605485545</v>
          </cell>
          <cell r="H11">
            <v>907.49182510684909</v>
          </cell>
          <cell r="I11">
            <v>2438.3862795599998</v>
          </cell>
          <cell r="J11">
            <v>6385.0081496154035</v>
          </cell>
          <cell r="K11">
            <v>0</v>
          </cell>
          <cell r="L11">
            <v>320.79661559999994</v>
          </cell>
          <cell r="P11">
            <v>2.4083829999999997</v>
          </cell>
        </row>
        <row r="12">
          <cell r="B12">
            <v>1587.5687340619311</v>
          </cell>
          <cell r="C12">
            <v>1601.4624043715844</v>
          </cell>
          <cell r="D12">
            <v>21.635742369763207</v>
          </cell>
          <cell r="E12">
            <v>3.77827868852459</v>
          </cell>
          <cell r="F12">
            <v>0</v>
          </cell>
          <cell r="G12">
            <v>3214.4451594918032</v>
          </cell>
          <cell r="H12">
            <v>855.91285954637317</v>
          </cell>
          <cell r="I12">
            <v>2611.7549882016392</v>
          </cell>
          <cell r="J12">
            <v>6247.2251300758817</v>
          </cell>
          <cell r="K12">
            <v>0</v>
          </cell>
          <cell r="L12">
            <v>434.88787716393443</v>
          </cell>
          <cell r="P12">
            <v>3.2649240027322408</v>
          </cell>
        </row>
        <row r="13">
          <cell r="B13">
            <v>1437.3493442922372</v>
          </cell>
          <cell r="C13">
            <v>1707.1067592085235</v>
          </cell>
          <cell r="D13">
            <v>21.264740377473363</v>
          </cell>
          <cell r="E13">
            <v>1.4166237333333334</v>
          </cell>
          <cell r="F13">
            <v>0</v>
          </cell>
          <cell r="G13">
            <v>3167.1374676115679</v>
          </cell>
          <cell r="H13">
            <v>834.39892178630134</v>
          </cell>
          <cell r="I13">
            <v>2492.5503412799999</v>
          </cell>
          <cell r="J13">
            <v>6131.137509877869</v>
          </cell>
          <cell r="K13">
            <v>0</v>
          </cell>
          <cell r="L13">
            <v>362.94922080000003</v>
          </cell>
          <cell r="P13">
            <v>2.7248440000000005</v>
          </cell>
        </row>
        <row r="14">
          <cell r="B14">
            <v>1490.336978386606</v>
          </cell>
          <cell r="C14">
            <v>1840.1770806697107</v>
          </cell>
          <cell r="D14">
            <v>21.772868511415524</v>
          </cell>
          <cell r="E14">
            <v>3.6031516347031967</v>
          </cell>
          <cell r="F14">
            <v>0</v>
          </cell>
          <cell r="G14">
            <v>3355.890079202436</v>
          </cell>
          <cell r="H14">
            <v>792.42993636712322</v>
          </cell>
          <cell r="I14">
            <v>2451.0046751999998</v>
          </cell>
          <cell r="J14">
            <v>6193.4602947695585</v>
          </cell>
          <cell r="K14">
            <v>0</v>
          </cell>
          <cell r="L14">
            <v>405.86439599999994</v>
          </cell>
          <cell r="P14">
            <v>3.0470299999999999</v>
          </cell>
        </row>
        <row r="15">
          <cell r="B15">
            <v>1577.4359147640791</v>
          </cell>
          <cell r="C15">
            <v>1824.7325662100457</v>
          </cell>
          <cell r="D15">
            <v>22.573569765601217</v>
          </cell>
          <cell r="E15">
            <v>3.0488169132420091</v>
          </cell>
          <cell r="F15">
            <v>0</v>
          </cell>
          <cell r="G15">
            <v>3427.7908676529678</v>
          </cell>
          <cell r="H15">
            <v>771.7709199178081</v>
          </cell>
          <cell r="I15">
            <v>2105.7486101999998</v>
          </cell>
          <cell r="J15">
            <v>5823.6922313707764</v>
          </cell>
          <cell r="K15">
            <v>0</v>
          </cell>
          <cell r="L15">
            <v>481.61816639999989</v>
          </cell>
          <cell r="P15">
            <v>3.6157519999999996</v>
          </cell>
        </row>
        <row r="16">
          <cell r="B16">
            <v>1222.9508469945356</v>
          </cell>
          <cell r="C16">
            <v>1858.3213843351546</v>
          </cell>
          <cell r="D16">
            <v>15.371349107468124</v>
          </cell>
          <cell r="E16">
            <v>1.1363380394656952</v>
          </cell>
          <cell r="F16">
            <v>0</v>
          </cell>
          <cell r="G16">
            <v>3097.7799184766236</v>
          </cell>
          <cell r="H16">
            <v>765.01123043037046</v>
          </cell>
          <cell r="I16">
            <v>1918.5761885606555</v>
          </cell>
          <cell r="J16">
            <v>5439.897087598798</v>
          </cell>
          <cell r="K16">
            <v>0</v>
          </cell>
          <cell r="L16">
            <v>341.47024986885248</v>
          </cell>
          <cell r="P16">
            <v>2.5635904644808747</v>
          </cell>
        </row>
        <row r="17">
          <cell r="B17">
            <v>1290.4122356164385</v>
          </cell>
          <cell r="C17">
            <v>1825.1484468797564</v>
          </cell>
          <cell r="D17">
            <v>15.536644322678843</v>
          </cell>
          <cell r="E17">
            <v>2.1381734879756471</v>
          </cell>
          <cell r="F17">
            <v>0</v>
          </cell>
          <cell r="G17">
            <v>3133.2355003068496</v>
          </cell>
          <cell r="H17">
            <v>787.3952909041094</v>
          </cell>
          <cell r="I17">
            <v>1922.0053107599999</v>
          </cell>
          <cell r="J17">
            <v>5375.4028760725205</v>
          </cell>
          <cell r="K17">
            <v>0</v>
          </cell>
          <cell r="L17">
            <v>467.23322589843775</v>
          </cell>
          <cell r="P17">
            <v>3.5077569511894731</v>
          </cell>
        </row>
        <row r="18">
          <cell r="B18">
            <v>1268.2604426179605</v>
          </cell>
          <cell r="C18">
            <v>1616.2889515981735</v>
          </cell>
          <cell r="D18">
            <v>17.461407415525116</v>
          </cell>
          <cell r="E18">
            <v>2.3664665844748858</v>
          </cell>
          <cell r="F18">
            <v>0</v>
          </cell>
          <cell r="G18">
            <v>2904.3772682161339</v>
          </cell>
          <cell r="H18">
            <v>655.10930671829578</v>
          </cell>
          <cell r="I18">
            <v>1864.00420992</v>
          </cell>
          <cell r="J18">
            <v>4973.1847976149866</v>
          </cell>
          <cell r="K18">
            <v>0</v>
          </cell>
          <cell r="L18">
            <v>450.3059872394432</v>
          </cell>
          <cell r="P18">
            <v>3.3806755798757</v>
          </cell>
        </row>
        <row r="19">
          <cell r="B19">
            <v>810.07877795367517</v>
          </cell>
          <cell r="C19">
            <v>2022.101209863607</v>
          </cell>
          <cell r="D19">
            <v>20.331203057245641</v>
          </cell>
          <cell r="E19">
            <v>3.5129839675215284</v>
          </cell>
          <cell r="F19">
            <v>0</v>
          </cell>
          <cell r="G19">
            <v>2856.0241748420494</v>
          </cell>
          <cell r="H19">
            <v>456.71429519999998</v>
          </cell>
          <cell r="I19">
            <v>2080.0036742399998</v>
          </cell>
          <cell r="J19">
            <v>4843.5449735580896</v>
          </cell>
          <cell r="K19">
            <v>0</v>
          </cell>
          <cell r="L19">
            <v>611.38800000000003</v>
          </cell>
          <cell r="P19">
            <v>4.5900000000000007</v>
          </cell>
        </row>
        <row r="20">
          <cell r="B20">
            <v>757.06206341016161</v>
          </cell>
          <cell r="C20">
            <v>2215.8585781564684</v>
          </cell>
          <cell r="D20">
            <v>24.669224740078764</v>
          </cell>
          <cell r="E20">
            <v>4.1073319602108143</v>
          </cell>
          <cell r="F20">
            <v>0</v>
          </cell>
          <cell r="G20">
            <v>3001.6971982669197</v>
          </cell>
          <cell r="H20">
            <v>435</v>
          </cell>
          <cell r="I20">
            <v>2328.3015944399995</v>
          </cell>
          <cell r="J20">
            <v>4954.7872483521842</v>
          </cell>
          <cell r="K20">
            <v>0</v>
          </cell>
          <cell r="L20">
            <v>911.58809234439332</v>
          </cell>
          <cell r="P20">
            <v>6.8437544470299807</v>
          </cell>
        </row>
        <row r="21">
          <cell r="B21">
            <v>845.85455848302797</v>
          </cell>
          <cell r="C21">
            <v>2435.444273094216</v>
          </cell>
          <cell r="D21">
            <v>28.744117742559311</v>
          </cell>
          <cell r="E21">
            <v>4.9188397561842683</v>
          </cell>
          <cell r="F21">
            <v>0</v>
          </cell>
          <cell r="G21">
            <v>3314.9617890759878</v>
          </cell>
          <cell r="H21">
            <v>410</v>
          </cell>
          <cell r="I21">
            <v>2369.6651894399997</v>
          </cell>
          <cell r="J21">
            <v>4883.4914171956971</v>
          </cell>
          <cell r="K21">
            <v>0</v>
          </cell>
          <cell r="L21">
            <v>1278.0096334173422</v>
          </cell>
          <cell r="P21">
            <v>9.5946669175476149</v>
          </cell>
        </row>
        <row r="22">
          <cell r="B22">
            <v>901.96454690131736</v>
          </cell>
          <cell r="C22">
            <v>2477.1771687520732</v>
          </cell>
          <cell r="D22">
            <v>34.707995784210006</v>
          </cell>
          <cell r="E22">
            <v>5.8656321226920554</v>
          </cell>
          <cell r="F22">
            <v>0</v>
          </cell>
          <cell r="G22">
            <v>3419.7153435602931</v>
          </cell>
          <cell r="H22">
            <v>385</v>
          </cell>
          <cell r="I22">
            <v>2253.4384391999997</v>
          </cell>
          <cell r="J22">
            <v>4668.6307489842475</v>
          </cell>
          <cell r="K22">
            <v>0</v>
          </cell>
          <cell r="L22">
            <v>1349.1757214493355</v>
          </cell>
          <cell r="P22">
            <v>10.128946857727744</v>
          </cell>
        </row>
        <row r="23">
          <cell r="B23">
            <v>951.58639333537064</v>
          </cell>
          <cell r="C23">
            <v>2655.8836109954213</v>
          </cell>
          <cell r="D23">
            <v>40.512757407866538</v>
          </cell>
          <cell r="E23">
            <v>6.7777991529026229</v>
          </cell>
          <cell r="F23">
            <v>0</v>
          </cell>
          <cell r="G23">
            <v>3654.7605608915615</v>
          </cell>
          <cell r="H23">
            <v>360</v>
          </cell>
          <cell r="I23">
            <v>2096.6100778800001</v>
          </cell>
          <cell r="J23">
            <v>4425.8966183707207</v>
          </cell>
          <cell r="K23">
            <v>0</v>
          </cell>
          <cell r="L23">
            <v>1533.8955549751263</v>
          </cell>
          <cell r="P23">
            <v>11.515732394708156</v>
          </cell>
        </row>
        <row r="24">
          <cell r="B24">
            <v>990.78334097673746</v>
          </cell>
          <cell r="C24">
            <v>2842.1072391129082</v>
          </cell>
          <cell r="D24">
            <v>47.337681481749946</v>
          </cell>
          <cell r="E24">
            <v>7.6094515203840682</v>
          </cell>
          <cell r="F24">
            <v>0</v>
          </cell>
          <cell r="G24">
            <v>3887.8377130917793</v>
          </cell>
          <cell r="H24">
            <v>285</v>
          </cell>
          <cell r="I24">
            <v>2132.5377808799999</v>
          </cell>
          <cell r="J24">
            <v>4331.6842982369799</v>
          </cell>
          <cell r="K24">
            <v>0</v>
          </cell>
          <cell r="L24">
            <v>1696.1772604307794</v>
          </cell>
          <cell r="P24">
            <v>12.734063516747593</v>
          </cell>
        </row>
        <row r="25">
          <cell r="B25">
            <v>1027.4046674079523</v>
          </cell>
          <cell r="C25">
            <v>3042.1932525288867</v>
          </cell>
          <cell r="D25">
            <v>55.02095663323778</v>
          </cell>
          <cell r="E25">
            <v>8.3704289434212136</v>
          </cell>
          <cell r="F25">
            <v>0</v>
          </cell>
          <cell r="G25">
            <v>4132.9893055134971</v>
          </cell>
          <cell r="H25">
            <v>250</v>
          </cell>
          <cell r="I25">
            <v>2037.9818447999996</v>
          </cell>
          <cell r="J25">
            <v>4152.3605527056989</v>
          </cell>
          <cell r="K25">
            <v>0</v>
          </cell>
          <cell r="L25">
            <v>1858.9217184043027</v>
          </cell>
          <cell r="P25">
            <v>13.95586875678906</v>
          </cell>
        </row>
        <row r="26">
          <cell r="B26">
            <v>1088.0300767927768</v>
          </cell>
          <cell r="C26">
            <v>3293.7202436175717</v>
          </cell>
          <cell r="D26">
            <v>64.557369445555736</v>
          </cell>
          <cell r="E26">
            <v>9.1298413096152515</v>
          </cell>
          <cell r="F26">
            <v>0</v>
          </cell>
          <cell r="G26">
            <v>4455.4375311655203</v>
          </cell>
          <cell r="H26">
            <v>250</v>
          </cell>
          <cell r="I26">
            <v>1891.9089705599995</v>
          </cell>
          <cell r="J26">
            <v>3961.5425894759614</v>
          </cell>
          <cell r="K26">
            <v>0</v>
          </cell>
          <cell r="L26">
            <v>2022.760192100091</v>
          </cell>
          <cell r="P26">
            <v>15.185887328078762</v>
          </cell>
        </row>
        <row r="27">
          <cell r="B27">
            <v>1179.0870379681319</v>
          </cell>
          <cell r="C27">
            <v>3583.18648663363</v>
          </cell>
          <cell r="D27">
            <v>75.712046743668722</v>
          </cell>
          <cell r="E27">
            <v>9.8482030374554999</v>
          </cell>
          <cell r="F27">
            <v>0</v>
          </cell>
          <cell r="G27">
            <v>4847.8337743828861</v>
          </cell>
          <cell r="H27">
            <v>250</v>
          </cell>
          <cell r="I27">
            <v>1831.1479390799998</v>
          </cell>
          <cell r="J27">
            <v>3860.7496183798103</v>
          </cell>
          <cell r="K27">
            <v>0</v>
          </cell>
          <cell r="L27">
            <v>2202.4730664190311</v>
          </cell>
          <cell r="P27">
            <v>16.535083081223959</v>
          </cell>
        </row>
        <row r="28">
          <cell r="B28">
            <v>1295.1050836548729</v>
          </cell>
          <cell r="C28">
            <v>3908.4039196506815</v>
          </cell>
          <cell r="D28">
            <v>88.77011348751418</v>
          </cell>
          <cell r="E28">
            <v>10.603864694402727</v>
          </cell>
          <cell r="F28">
            <v>0</v>
          </cell>
          <cell r="G28">
            <v>5302.8829814874716</v>
          </cell>
          <cell r="H28">
            <v>250</v>
          </cell>
          <cell r="I28">
            <v>1855.0150816536986</v>
          </cell>
          <cell r="J28">
            <v>3849.0247273675132</v>
          </cell>
          <cell r="K28">
            <v>0</v>
          </cell>
          <cell r="L28">
            <v>2384.0507785975833</v>
          </cell>
          <cell r="P28">
            <v>17.898279118600477</v>
          </cell>
        </row>
        <row r="29">
          <cell r="B29">
            <v>1442.4550866869142</v>
          </cell>
          <cell r="C29">
            <v>4301.2681641854542</v>
          </cell>
          <cell r="D29">
            <v>103.40098895463774</v>
          </cell>
          <cell r="E29">
            <v>11.471431769030126</v>
          </cell>
          <cell r="F29">
            <v>0</v>
          </cell>
          <cell r="G29">
            <v>5858.5956715960365</v>
          </cell>
          <cell r="H29">
            <v>250</v>
          </cell>
          <cell r="I29">
            <v>2199.1795923599998</v>
          </cell>
          <cell r="J29">
            <v>4160.053054805252</v>
          </cell>
          <cell r="K29">
            <v>0</v>
          </cell>
          <cell r="L29">
            <v>2589.1244452181277</v>
          </cell>
          <cell r="P29">
            <v>19.437871210346305</v>
          </cell>
        </row>
        <row r="30">
          <cell r="B30">
            <v>1626.104429875325</v>
          </cell>
          <cell r="C30">
            <v>4745.9875444567133</v>
          </cell>
          <cell r="D30">
            <v>121.22105840022721</v>
          </cell>
          <cell r="E30">
            <v>12.336320345280276</v>
          </cell>
          <cell r="F30">
            <v>0</v>
          </cell>
          <cell r="G30">
            <v>6505.6493530775451</v>
          </cell>
          <cell r="H30">
            <v>250</v>
          </cell>
          <cell r="I30">
            <v>2404.9038754799994</v>
          </cell>
          <cell r="J30">
            <v>4334.9816156012366</v>
          </cell>
          <cell r="K30">
            <v>0</v>
          </cell>
          <cell r="L30">
            <v>2800.2485655604023</v>
          </cell>
          <cell r="P30">
            <v>21.022887128831851</v>
          </cell>
        </row>
        <row r="31">
          <cell r="B31">
            <v>1860.7723693331227</v>
          </cell>
          <cell r="C31">
            <v>5260.0788764624695</v>
          </cell>
          <cell r="D31">
            <v>141.64148019694647</v>
          </cell>
          <cell r="E31">
            <v>13.210160995795787</v>
          </cell>
          <cell r="F31">
            <v>0</v>
          </cell>
          <cell r="G31">
            <v>7275.7028869883343</v>
          </cell>
          <cell r="H31">
            <v>250</v>
          </cell>
          <cell r="I31">
            <v>3246.8473558799997</v>
          </cell>
          <cell r="J31">
            <v>5148.3637744191765</v>
          </cell>
          <cell r="K31">
            <v>0</v>
          </cell>
          <cell r="L31">
            <v>3026.6160202804322</v>
          </cell>
          <cell r="P31">
            <v>22.722342494597839</v>
          </cell>
        </row>
        <row r="32">
          <cell r="B32">
            <v>2148.0305544200555</v>
          </cell>
          <cell r="C32">
            <v>5844.9705001318225</v>
          </cell>
          <cell r="D32">
            <v>166.05365782176696</v>
          </cell>
          <cell r="E32">
            <v>13.981275238877812</v>
          </cell>
          <cell r="F32">
            <v>0</v>
          </cell>
          <cell r="G32">
            <v>8173.0359876125231</v>
          </cell>
          <cell r="H32">
            <v>250</v>
          </cell>
          <cell r="I32">
            <v>3739.9811012926025</v>
          </cell>
          <cell r="J32">
            <v>5615.0732571351518</v>
          </cell>
          <cell r="K32">
            <v>0</v>
          </cell>
          <cell r="L32">
            <v>3256.9746883633043</v>
          </cell>
          <cell r="P32">
            <v>24.451761924649432</v>
          </cell>
        </row>
        <row r="33">
          <cell r="B33">
            <v>2508.3362572441788</v>
          </cell>
          <cell r="C33">
            <v>6552.5028334682029</v>
          </cell>
          <cell r="D33">
            <v>197.72212861915975</v>
          </cell>
          <cell r="E33">
            <v>14.779637062167172</v>
          </cell>
          <cell r="F33">
            <v>0</v>
          </cell>
          <cell r="G33">
            <v>9273.3408563937082</v>
          </cell>
          <cell r="H33">
            <v>250</v>
          </cell>
          <cell r="I33">
            <v>3811.8543699599991</v>
          </cell>
          <cell r="J33">
            <v>5662.5701434649109</v>
          </cell>
          <cell r="K33">
            <v>0</v>
          </cell>
          <cell r="L33">
            <v>3520.5550830161542</v>
          </cell>
          <cell r="P33">
            <v>26.430593716337498</v>
          </cell>
        </row>
        <row r="34">
          <cell r="B34">
            <v>2905.4194063086361</v>
          </cell>
          <cell r="C34">
            <v>7364.4691165709501</v>
          </cell>
          <cell r="D34">
            <v>232.78529778778608</v>
          </cell>
          <cell r="E34">
            <v>15.515515140592317</v>
          </cell>
          <cell r="F34">
            <v>0</v>
          </cell>
          <cell r="G34">
            <v>10518.189335807965</v>
          </cell>
          <cell r="H34">
            <v>250</v>
          </cell>
          <cell r="I34">
            <v>3681.4378237199994</v>
          </cell>
          <cell r="J34">
            <v>5508.1428606223371</v>
          </cell>
          <cell r="K34">
            <v>0</v>
          </cell>
          <cell r="L34">
            <v>3765.3959001000817</v>
          </cell>
          <cell r="P34">
            <v>28.268737988739353</v>
          </cell>
        </row>
        <row r="35">
          <cell r="B35">
            <v>3372.3849864347339</v>
          </cell>
          <cell r="C35">
            <v>8294.7409843029509</v>
          </cell>
          <cell r="D35">
            <v>272.64173120053516</v>
          </cell>
          <cell r="E35">
            <v>16.296704968432707</v>
          </cell>
          <cell r="F35">
            <v>0</v>
          </cell>
          <cell r="G35">
            <v>11956.064406906653</v>
          </cell>
          <cell r="H35">
            <v>250</v>
          </cell>
          <cell r="I35">
            <v>3484.4213440799999</v>
          </cell>
          <cell r="J35">
            <v>5287.4758054288022</v>
          </cell>
          <cell r="K35">
            <v>0</v>
          </cell>
          <cell r="L35">
            <v>4002.5122244786021</v>
          </cell>
          <cell r="P35">
            <v>30.048890574163682</v>
          </cell>
        </row>
        <row r="36">
          <cell r="B36">
            <v>3892.9600025577006</v>
          </cell>
          <cell r="C36">
            <v>9366.8486467841431</v>
          </cell>
          <cell r="D36">
            <v>317.63901407783777</v>
          </cell>
          <cell r="E36">
            <v>17.030548707225126</v>
          </cell>
          <cell r="F36">
            <v>0</v>
          </cell>
          <cell r="G36">
            <v>13594.478212126907</v>
          </cell>
          <cell r="H36">
            <v>250</v>
          </cell>
          <cell r="I36">
            <v>3296.9170866230138</v>
          </cell>
          <cell r="J36">
            <v>5076.6757310515841</v>
          </cell>
          <cell r="K36">
            <v>0</v>
          </cell>
          <cell r="L36">
            <v>4215.5780698378621</v>
          </cell>
          <cell r="P36">
            <v>31.648484007791762</v>
          </cell>
        </row>
        <row r="37">
          <cell r="B37">
            <v>4488.3181881322407</v>
          </cell>
          <cell r="C37">
            <v>10672.337074626834</v>
          </cell>
          <cell r="D37">
            <v>371.76842514060627</v>
          </cell>
          <cell r="E37">
            <v>17.642925165617466</v>
          </cell>
          <cell r="F37">
            <v>0</v>
          </cell>
          <cell r="G37">
            <v>15550.066613065299</v>
          </cell>
          <cell r="H37">
            <v>250</v>
          </cell>
          <cell r="I37">
            <v>3090.3883315199996</v>
          </cell>
          <cell r="J37">
            <v>4847.2005962821413</v>
          </cell>
          <cell r="K37">
            <v>0</v>
          </cell>
          <cell r="L37">
            <v>4434.5699148511867</v>
          </cell>
          <cell r="P37">
            <v>33.292566928312212</v>
          </cell>
        </row>
        <row r="38">
          <cell r="B38">
            <v>5151.4280369792641</v>
          </cell>
          <cell r="C38">
            <v>12190.912752586752</v>
          </cell>
          <cell r="D38">
            <v>434.13659152477589</v>
          </cell>
          <cell r="E38">
            <v>18.159578788221751</v>
          </cell>
          <cell r="F38">
            <v>0</v>
          </cell>
          <cell r="G38">
            <v>17794.636959879015</v>
          </cell>
          <cell r="H38">
            <v>250</v>
          </cell>
          <cell r="I38">
            <v>3026.5718252399997</v>
          </cell>
          <cell r="J38">
            <v>4760.7819060307093</v>
          </cell>
          <cell r="K38">
            <v>0</v>
          </cell>
          <cell r="L38">
            <v>4622.3181720624343</v>
          </cell>
          <cell r="P38">
            <v>34.702088378847108</v>
          </cell>
        </row>
        <row r="39">
          <cell r="B39">
            <v>5946.4530248048595</v>
          </cell>
          <cell r="C39">
            <v>13990.425835201235</v>
          </cell>
          <cell r="D39">
            <v>507.76954064239436</v>
          </cell>
          <cell r="E39">
            <v>18.678716234064108</v>
          </cell>
          <cell r="F39">
            <v>0</v>
          </cell>
          <cell r="G39">
            <v>20463.327116882552</v>
          </cell>
          <cell r="H39">
            <v>250</v>
          </cell>
          <cell r="I39">
            <v>2962.7552923200001</v>
          </cell>
          <cell r="J39">
            <v>4674.7022218988495</v>
          </cell>
          <cell r="K39">
            <v>0</v>
          </cell>
          <cell r="L39">
            <v>4809.7928223619238</v>
          </cell>
          <cell r="P39">
            <v>36.109555723437872</v>
          </cell>
        </row>
        <row r="40">
          <cell r="B40">
            <v>6849.2706113675777</v>
          </cell>
          <cell r="C40">
            <v>16096.31560040345</v>
          </cell>
          <cell r="D40">
            <v>593.75019996614003</v>
          </cell>
          <cell r="E40">
            <v>18.908157084919459</v>
          </cell>
          <cell r="F40">
            <v>0</v>
          </cell>
          <cell r="G40">
            <v>23558.244568822087</v>
          </cell>
          <cell r="H40">
            <v>250</v>
          </cell>
          <cell r="I40">
            <v>2907.2790578761637</v>
          </cell>
          <cell r="J40">
            <v>4597.2967835113304</v>
          </cell>
          <cell r="K40">
            <v>0</v>
          </cell>
          <cell r="L40">
            <v>4970.1962481807841</v>
          </cell>
          <cell r="P40">
            <v>37.313785647002888</v>
          </cell>
        </row>
        <row r="41">
          <cell r="B41">
            <v>7888.3756664607517</v>
          </cell>
          <cell r="C41">
            <v>18678.482886153048</v>
          </cell>
          <cell r="D41">
            <v>700.38241134137979</v>
          </cell>
          <cell r="E41">
            <v>19.026739367825737</v>
          </cell>
          <cell r="F41">
            <v>0</v>
          </cell>
          <cell r="G41">
            <v>27286.267703323003</v>
          </cell>
          <cell r="H41">
            <v>250</v>
          </cell>
          <cell r="I41">
            <v>2835.1223063999996</v>
          </cell>
          <cell r="J41">
            <v>4503.5397661506386</v>
          </cell>
          <cell r="K41">
            <v>0</v>
          </cell>
          <cell r="L41">
            <v>5131.9695086596312</v>
          </cell>
          <cell r="P41">
            <v>38.528299614561796</v>
          </cell>
        </row>
        <row r="42">
          <cell r="B42">
            <v>9056.8202490621952</v>
          </cell>
          <cell r="C42">
            <v>21729.108129459324</v>
          </cell>
          <cell r="D42">
            <v>824.84451863055449</v>
          </cell>
          <cell r="E42">
            <v>18.891435904628278</v>
          </cell>
          <cell r="F42">
            <v>0</v>
          </cell>
          <cell r="G42">
            <v>31629.664333056702</v>
          </cell>
          <cell r="H42">
            <v>250</v>
          </cell>
          <cell r="I42">
            <v>2771.3058001200002</v>
          </cell>
          <cell r="J42">
            <v>4418.446997974379</v>
          </cell>
          <cell r="K42">
            <v>0</v>
          </cell>
          <cell r="L42">
            <v>5256.7969682107423</v>
          </cell>
          <cell r="P42">
            <v>39.465442704284854</v>
          </cell>
        </row>
        <row r="43">
          <cell r="B43">
            <v>10456.21781528903</v>
          </cell>
          <cell r="C43">
            <v>25393.725483091195</v>
          </cell>
          <cell r="D43">
            <v>976.54360996303308</v>
          </cell>
          <cell r="E43">
            <v>18.551568551221415</v>
          </cell>
          <cell r="F43">
            <v>0</v>
          </cell>
          <cell r="G43">
            <v>36845.038476894479</v>
          </cell>
          <cell r="H43">
            <v>250</v>
          </cell>
          <cell r="I43">
            <v>2707.4892938399998</v>
          </cell>
          <cell r="J43">
            <v>4333.6733737265631</v>
          </cell>
          <cell r="K43">
            <v>0</v>
          </cell>
          <cell r="L43">
            <v>5377.8483791099952</v>
          </cell>
          <cell r="P43">
            <v>40.374237080405372</v>
          </cell>
        </row>
        <row r="44">
          <cell r="B44">
            <v>12037.555442539673</v>
          </cell>
          <cell r="C44">
            <v>29750.034569996362</v>
          </cell>
          <cell r="D44">
            <v>1151.4511967882206</v>
          </cell>
          <cell r="E44">
            <v>17.900211049692235</v>
          </cell>
          <cell r="F44">
            <v>0</v>
          </cell>
          <cell r="G44">
            <v>42956.941420373951</v>
          </cell>
          <cell r="H44">
            <v>250</v>
          </cell>
          <cell r="I44">
            <v>2676.3708638761636</v>
          </cell>
          <cell r="J44">
            <v>4281.9121825644288</v>
          </cell>
          <cell r="K44">
            <v>0</v>
          </cell>
          <cell r="L44">
            <v>5465.143894661418</v>
          </cell>
          <cell r="P44">
            <v>41.029608818779415</v>
          </cell>
        </row>
        <row r="45">
          <cell r="B45">
            <v>13851.344096170276</v>
          </cell>
          <cell r="C45">
            <v>35157.491080693653</v>
          </cell>
          <cell r="D45">
            <v>1370.5254571419794</v>
          </cell>
          <cell r="E45">
            <v>17.008006215886084</v>
          </cell>
          <cell r="F45">
            <v>0</v>
          </cell>
          <cell r="G45">
            <v>50396.368640221794</v>
          </cell>
          <cell r="H45">
            <v>250</v>
          </cell>
          <cell r="I45">
            <v>2668.4175513599998</v>
          </cell>
          <cell r="J45">
            <v>4253.62575026794</v>
          </cell>
          <cell r="K45">
            <v>0</v>
          </cell>
          <cell r="L45">
            <v>5550.9748255494733</v>
          </cell>
          <cell r="P45">
            <v>41.673985176797849</v>
          </cell>
        </row>
        <row r="46">
          <cell r="B46">
            <v>15880.680033981271</v>
          </cell>
          <cell r="C46">
            <v>41649.23974091807</v>
          </cell>
          <cell r="D46">
            <v>1636.8969192687953</v>
          </cell>
          <cell r="E46">
            <v>15.618277356316474</v>
          </cell>
          <cell r="F46">
            <v>0</v>
          </cell>
          <cell r="G46">
            <v>59182.434971524453</v>
          </cell>
          <cell r="H46">
            <v>250</v>
          </cell>
          <cell r="I46">
            <v>2668.4175513599998</v>
          </cell>
          <cell r="J46">
            <v>4233.5976272843218</v>
          </cell>
          <cell r="K46">
            <v>0</v>
          </cell>
          <cell r="L46">
            <v>5602.9435798234645</v>
          </cell>
          <cell r="P46">
            <v>42.064140989665653</v>
          </cell>
        </row>
      </sheetData>
      <sheetData sheetId="1"/>
      <sheetData sheetId="2">
        <row r="10">
          <cell r="F10">
            <v>11.154213564687971</v>
          </cell>
        </row>
      </sheetData>
      <sheetData sheetId="3"/>
      <sheetData sheetId="4">
        <row r="10">
          <cell r="AD10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 Do"/>
      <sheetName val="Master Reference"/>
      <sheetName val="25vs24"/>
      <sheetName val="GasBalance "/>
      <sheetName val="Sheet1"/>
      <sheetName val="LNGImport"/>
      <sheetName val="Total LNG Consumption"/>
      <sheetName val="GDPPOP"/>
      <sheetName val="Datacenters"/>
      <sheetName val="J-Gas for Power"/>
      <sheetName val="J-Power (Base)"/>
      <sheetName val="J-Power (High and Low)"/>
      <sheetName val="PwrMixComp."/>
      <sheetName val="Nuclear Restart BASE"/>
      <sheetName val="Nuclear Capacity"/>
      <sheetName val="J-NuclearRestart H"/>
      <sheetName val="LTDA Results"/>
      <sheetName val="City Gas Work"/>
      <sheetName val="Transport"/>
      <sheetName val="ResidComm"/>
      <sheetName val="Industry"/>
      <sheetName val="Others"/>
      <sheetName val="Import Price"/>
      <sheetName val="J-Nuclear Capacity"/>
      <sheetName val="J-NuclearRestart LOW"/>
      <sheetName val="J-NuclearRestart HIGH"/>
      <sheetName val="J-Power (LNG Weak Case)"/>
      <sheetName val="J-Nuclear Outlook to end-2017"/>
      <sheetName val="J-Nuclear Restart Graph"/>
      <sheetName val="PEC "/>
    </sheetNames>
    <sheetDataSet>
      <sheetData sheetId="0"/>
      <sheetData sheetId="1">
        <row r="6">
          <cell r="B6">
            <v>5820.6853643835611</v>
          </cell>
          <cell r="C6">
            <v>2160.2161315376275</v>
          </cell>
          <cell r="D6">
            <v>1454.063123826287</v>
          </cell>
          <cell r="E6">
            <v>11.226372602739726</v>
          </cell>
          <cell r="F6">
            <v>312.0863925017012</v>
          </cell>
          <cell r="G6">
            <v>9758.2773848519173</v>
          </cell>
          <cell r="H6">
            <v>0</v>
          </cell>
          <cell r="I6">
            <v>0</v>
          </cell>
          <cell r="J6">
            <v>334.1075932778848</v>
          </cell>
          <cell r="K6">
            <v>0</v>
          </cell>
          <cell r="L6">
            <v>9132.6007265823227</v>
          </cell>
          <cell r="P6">
            <v>70.065749812645706</v>
          </cell>
        </row>
        <row r="7">
          <cell r="B7">
            <v>7276</v>
          </cell>
          <cell r="C7">
            <v>2251.4788076396858</v>
          </cell>
          <cell r="D7">
            <v>1420.5374710554222</v>
          </cell>
          <cell r="E7">
            <v>11.038745205479451</v>
          </cell>
          <cell r="F7">
            <v>295.02650758269795</v>
          </cell>
          <cell r="G7">
            <v>11254.081531483285</v>
          </cell>
          <cell r="H7">
            <v>0</v>
          </cell>
          <cell r="I7">
            <v>0</v>
          </cell>
          <cell r="J7">
            <v>335.19203810705466</v>
          </cell>
          <cell r="K7">
            <v>0</v>
          </cell>
          <cell r="L7">
            <v>10236.071318481076</v>
          </cell>
          <cell r="P7">
            <v>78.531629000000009</v>
          </cell>
        </row>
        <row r="8">
          <cell r="B8">
            <v>7747.9963945205473</v>
          </cell>
          <cell r="C8">
            <v>2357.8986464878176</v>
          </cell>
          <cell r="D8">
            <v>1455.2414128079909</v>
          </cell>
          <cell r="E8">
            <v>10.403698630136986</v>
          </cell>
          <cell r="F8">
            <v>305.8513084271703</v>
          </cell>
          <cell r="G8">
            <v>11877.391460873663</v>
          </cell>
          <cell r="H8">
            <v>0</v>
          </cell>
          <cell r="I8">
            <v>0</v>
          </cell>
          <cell r="J8">
            <v>319.73569362389725</v>
          </cell>
          <cell r="K8">
            <v>0</v>
          </cell>
          <cell r="L8">
            <v>11380.831644052387</v>
          </cell>
          <cell r="P8">
            <v>87.314284999999984</v>
          </cell>
        </row>
        <row r="9">
          <cell r="B9">
            <v>7800.649934246575</v>
          </cell>
          <cell r="C9">
            <v>2266.9833293658526</v>
          </cell>
          <cell r="D9">
            <v>1409.3649818097006</v>
          </cell>
          <cell r="E9">
            <v>9.4968328767123289</v>
          </cell>
          <cell r="F9">
            <v>304.3160134750085</v>
          </cell>
          <cell r="G9">
            <v>11790.811091773849</v>
          </cell>
          <cell r="H9">
            <v>0</v>
          </cell>
          <cell r="I9">
            <v>0</v>
          </cell>
          <cell r="J9">
            <v>270.26000226026196</v>
          </cell>
          <cell r="K9">
            <v>0</v>
          </cell>
          <cell r="L9">
            <v>11403.878293831898</v>
          </cell>
          <cell r="P9">
            <v>87.491100000000003</v>
          </cell>
        </row>
        <row r="10">
          <cell r="B10">
            <v>7946.5350465753399</v>
          </cell>
          <cell r="C10">
            <v>2354.8382301668025</v>
          </cell>
          <cell r="D10">
            <v>1406.1555853717771</v>
          </cell>
          <cell r="E10">
            <v>8.9676273972602729</v>
          </cell>
          <cell r="F10">
            <v>297.21042076940279</v>
          </cell>
          <cell r="G10">
            <v>12013.706910280582</v>
          </cell>
          <cell r="H10">
            <v>0</v>
          </cell>
          <cell r="I10">
            <v>0</v>
          </cell>
          <cell r="J10">
            <v>252.24282907851045</v>
          </cell>
          <cell r="K10">
            <v>0</v>
          </cell>
          <cell r="L10">
            <v>11528.227231437859</v>
          </cell>
          <cell r="P10">
            <v>88.445111000000011</v>
          </cell>
        </row>
        <row r="11">
          <cell r="B11">
            <v>7343</v>
          </cell>
          <cell r="C11">
            <v>2349.2297628408128</v>
          </cell>
          <cell r="D11">
            <v>1384.0332354688001</v>
          </cell>
          <cell r="E11">
            <v>7.9765698630136983</v>
          </cell>
          <cell r="F11">
            <v>294.77955953746385</v>
          </cell>
          <cell r="G11">
            <v>11379.019127710091</v>
          </cell>
          <cell r="H11">
            <v>0</v>
          </cell>
          <cell r="I11">
            <v>0</v>
          </cell>
          <cell r="J11">
            <v>249.50406486470891</v>
          </cell>
          <cell r="K11">
            <v>0</v>
          </cell>
          <cell r="L11">
            <v>11085.180203531687</v>
          </cell>
          <cell r="P11">
            <v>85.046032999999994</v>
          </cell>
        </row>
        <row r="12">
          <cell r="B12">
            <v>7768</v>
          </cell>
          <cell r="C12">
            <v>2454.2126569860129</v>
          </cell>
          <cell r="D12">
            <v>1365.1603583717458</v>
          </cell>
          <cell r="E12">
            <v>6.7738301369863008</v>
          </cell>
          <cell r="F12">
            <v>304.46243757228632</v>
          </cell>
          <cell r="G12">
            <v>11898.609283067031</v>
          </cell>
          <cell r="H12">
            <v>0</v>
          </cell>
          <cell r="I12">
            <v>0</v>
          </cell>
          <cell r="J12">
            <v>257.38372274761292</v>
          </cell>
          <cell r="K12">
            <v>0</v>
          </cell>
          <cell r="L12">
            <v>10862.783389499293</v>
          </cell>
          <cell r="P12">
            <v>83.339793999999983</v>
          </cell>
        </row>
        <row r="13">
          <cell r="B13">
            <v>7588.1831424219181</v>
          </cell>
          <cell r="C13">
            <v>2514.7037830533254</v>
          </cell>
          <cell r="D13">
            <v>1414.4603865047936</v>
          </cell>
          <cell r="E13">
            <v>5.7539068493150687</v>
          </cell>
          <cell r="F13">
            <v>313.33228014744606</v>
          </cell>
          <cell r="G13">
            <v>11836.433498976798</v>
          </cell>
          <cell r="H13">
            <v>0</v>
          </cell>
          <cell r="I13">
            <v>0</v>
          </cell>
          <cell r="J13">
            <v>269.00002644987387</v>
          </cell>
          <cell r="K13">
            <v>0</v>
          </cell>
          <cell r="L13">
            <v>10900.651896774078</v>
          </cell>
          <cell r="P13">
            <v>83.630323000000004</v>
          </cell>
        </row>
        <row r="14">
          <cell r="B14">
            <v>7172.2421863178088</v>
          </cell>
          <cell r="C14">
            <v>2514.3316525640753</v>
          </cell>
          <cell r="D14">
            <v>1382.2131739608208</v>
          </cell>
          <cell r="E14">
            <v>5</v>
          </cell>
          <cell r="F14">
            <v>328.23974646593621</v>
          </cell>
          <cell r="G14">
            <v>11402.026759308643</v>
          </cell>
          <cell r="H14">
            <v>0</v>
          </cell>
          <cell r="I14">
            <v>0</v>
          </cell>
          <cell r="J14">
            <v>237.40204529661131</v>
          </cell>
          <cell r="K14">
            <v>0</v>
          </cell>
          <cell r="L14">
            <v>10799.202712053688</v>
          </cell>
          <cell r="P14">
            <v>82.852000000000004</v>
          </cell>
        </row>
        <row r="15">
          <cell r="B15">
            <v>6738.3431305808217</v>
          </cell>
          <cell r="C15">
            <v>2432.6728150600775</v>
          </cell>
          <cell r="D15">
            <v>1379.7959656728729</v>
          </cell>
          <cell r="E15">
            <v>6</v>
          </cell>
          <cell r="F15">
            <v>310.34712093122795</v>
          </cell>
          <cell r="G15">
            <v>10867.159032244999</v>
          </cell>
          <cell r="H15">
            <v>0</v>
          </cell>
          <cell r="I15">
            <v>0</v>
          </cell>
          <cell r="J15">
            <v>221.0319778975236</v>
          </cell>
          <cell r="K15">
            <v>0</v>
          </cell>
          <cell r="L15">
            <v>10069.783252484396</v>
          </cell>
          <cell r="P15">
            <v>77.255859000000001</v>
          </cell>
        </row>
        <row r="16">
          <cell r="B16">
            <v>6301</v>
          </cell>
          <cell r="C16">
            <v>2273.3864927707687</v>
          </cell>
          <cell r="D16">
            <v>1349.113383395731</v>
          </cell>
          <cell r="E16">
            <v>7.2868534121421096</v>
          </cell>
          <cell r="F16">
            <v>301.82306717546606</v>
          </cell>
          <cell r="G16">
            <v>10232.60979675411</v>
          </cell>
          <cell r="H16">
            <v>0</v>
          </cell>
          <cell r="I16">
            <v>0</v>
          </cell>
          <cell r="J16">
            <v>205.19571704405828</v>
          </cell>
          <cell r="K16">
            <v>0</v>
          </cell>
          <cell r="L16">
            <v>9705.7326035730403</v>
          </cell>
          <cell r="P16">
            <v>74.462845000000016</v>
          </cell>
        </row>
        <row r="17">
          <cell r="B17">
            <v>5552.2333549624746</v>
          </cell>
          <cell r="C17">
            <v>2416.8747718698382</v>
          </cell>
          <cell r="D17">
            <v>1355.5123869568458</v>
          </cell>
          <cell r="E17">
            <v>9.6838206631330728</v>
          </cell>
          <cell r="F17">
            <v>311.65616606673547</v>
          </cell>
          <cell r="G17">
            <v>9645.960500519026</v>
          </cell>
          <cell r="H17">
            <v>0</v>
          </cell>
          <cell r="I17">
            <v>0</v>
          </cell>
          <cell r="J17">
            <v>203.34663040629411</v>
          </cell>
          <cell r="K17">
            <v>0</v>
          </cell>
          <cell r="L17">
            <v>9686.6283171067735</v>
          </cell>
          <cell r="P17">
            <v>74.316276000000002</v>
          </cell>
        </row>
        <row r="18">
          <cell r="B18">
            <v>5484.9739505416992</v>
          </cell>
          <cell r="C18">
            <v>2479.903679177457</v>
          </cell>
          <cell r="D18">
            <v>1361.6794876418978</v>
          </cell>
          <cell r="E18">
            <v>10.779641293278905</v>
          </cell>
          <cell r="F18">
            <v>324.94852373635734</v>
          </cell>
          <cell r="G18">
            <v>9662.2852823906887</v>
          </cell>
          <cell r="H18">
            <v>0</v>
          </cell>
          <cell r="I18">
            <v>0</v>
          </cell>
          <cell r="J18">
            <v>189.97261235786198</v>
          </cell>
          <cell r="K18">
            <v>0</v>
          </cell>
          <cell r="L18">
            <v>9377.3189847188878</v>
          </cell>
          <cell r="P18">
            <v>71.943240000000003</v>
          </cell>
        </row>
        <row r="19">
          <cell r="B19">
            <v>5003.2094067368216</v>
          </cell>
          <cell r="C19">
            <v>2254.3303108341088</v>
          </cell>
          <cell r="D19">
            <v>1291.3010933416051</v>
          </cell>
          <cell r="E19">
            <v>13.382138890832595</v>
          </cell>
          <cell r="F19">
            <v>301.54015691988815</v>
          </cell>
          <cell r="G19">
            <v>8863.763106723256</v>
          </cell>
          <cell r="H19">
            <v>0</v>
          </cell>
          <cell r="I19">
            <v>0</v>
          </cell>
          <cell r="J19">
            <v>186.41149751972321</v>
          </cell>
          <cell r="K19">
            <v>0</v>
          </cell>
          <cell r="L19">
            <v>8596.2284375343079</v>
          </cell>
          <cell r="P19">
            <v>66.165166999999997</v>
          </cell>
        </row>
        <row r="20">
          <cell r="B20">
            <v>4987.6754087598092</v>
          </cell>
          <cell r="C20">
            <v>2198.0224559429262</v>
          </cell>
          <cell r="D20">
            <v>1289.9682841966815</v>
          </cell>
          <cell r="E20">
            <v>16.329170387615772</v>
          </cell>
          <cell r="F20">
            <v>323.89301775779262</v>
          </cell>
          <cell r="G20">
            <v>8815.8883370448275</v>
          </cell>
          <cell r="H20">
            <v>0</v>
          </cell>
          <cell r="I20">
            <v>0</v>
          </cell>
          <cell r="J20">
            <v>178.99894784462728</v>
          </cell>
          <cell r="K20">
            <v>0</v>
          </cell>
          <cell r="L20">
            <v>8538.7320621909712</v>
          </cell>
          <cell r="P20">
            <v>65.509560999999991</v>
          </cell>
        </row>
        <row r="21">
          <cell r="B21">
            <v>4884.7229538688562</v>
          </cell>
          <cell r="C21">
            <v>2207.3975763030094</v>
          </cell>
          <cell r="D21">
            <v>1322.6100333301295</v>
          </cell>
          <cell r="E21">
            <v>19.201998945035236</v>
          </cell>
          <cell r="F21">
            <v>320.87920384400428</v>
          </cell>
          <cell r="G21">
            <v>8754.8117662910336</v>
          </cell>
          <cell r="H21">
            <v>0</v>
          </cell>
          <cell r="I21">
            <v>0</v>
          </cell>
          <cell r="J21">
            <v>170.17707194400049</v>
          </cell>
          <cell r="K21">
            <v>0</v>
          </cell>
          <cell r="L21">
            <v>8395.5336592612912</v>
          </cell>
          <cell r="P21">
            <v>64.410936000000007</v>
          </cell>
        </row>
        <row r="22">
          <cell r="B22">
            <v>4883.3006016652016</v>
          </cell>
          <cell r="C22">
            <v>2107.4008277977719</v>
          </cell>
          <cell r="D22">
            <v>1332.8725614634939</v>
          </cell>
          <cell r="E22">
            <v>23.41807654475771</v>
          </cell>
          <cell r="F22">
            <v>316.1262894245055</v>
          </cell>
          <cell r="G22">
            <v>8663.1183568957294</v>
          </cell>
          <cell r="H22">
            <v>0</v>
          </cell>
          <cell r="I22">
            <v>0</v>
          </cell>
          <cell r="J22">
            <v>161.4120753635913</v>
          </cell>
          <cell r="K22">
            <v>0</v>
          </cell>
          <cell r="L22">
            <v>8547.481706174136</v>
          </cell>
          <cell r="P22">
            <v>65.576688687350838</v>
          </cell>
        </row>
        <row r="23">
          <cell r="B23">
            <v>4841.5651883914206</v>
          </cell>
          <cell r="C23">
            <v>2103.1860261421762</v>
          </cell>
          <cell r="D23">
            <v>1335.148921274756</v>
          </cell>
          <cell r="E23">
            <v>27.838556839076695</v>
          </cell>
          <cell r="F23">
            <v>315.17791055623195</v>
          </cell>
          <cell r="G23">
            <v>8622.9166032036628</v>
          </cell>
          <cell r="H23">
            <v>0</v>
          </cell>
          <cell r="I23">
            <v>0</v>
          </cell>
          <cell r="J23">
            <v>153.78057385234166</v>
          </cell>
          <cell r="K23">
            <v>0</v>
          </cell>
          <cell r="L23">
            <v>8570.1786029996783</v>
          </cell>
          <cell r="P23">
            <v>65.750820365950673</v>
          </cell>
        </row>
        <row r="24">
          <cell r="B24">
            <v>5204.9246464845364</v>
          </cell>
          <cell r="C24">
            <v>2101.0828401160343</v>
          </cell>
          <cell r="D24">
            <v>1335.4307084564623</v>
          </cell>
          <cell r="E24">
            <v>31.658062854538056</v>
          </cell>
          <cell r="F24">
            <v>314.86273264567575</v>
          </cell>
          <cell r="G24">
            <v>8987.9589905572466</v>
          </cell>
          <cell r="H24">
            <v>0</v>
          </cell>
          <cell r="I24">
            <v>0</v>
          </cell>
          <cell r="J24">
            <v>145.7988103217713</v>
          </cell>
          <cell r="K24">
            <v>0</v>
          </cell>
          <cell r="L24">
            <v>8842.1601802354762</v>
          </cell>
          <cell r="P24">
            <v>67.837476042113551</v>
          </cell>
        </row>
        <row r="25">
          <cell r="B25">
            <v>5237.3443641110016</v>
          </cell>
          <cell r="C25">
            <v>2098.981757275918</v>
          </cell>
          <cell r="D25">
            <v>1335.7170646592956</v>
          </cell>
          <cell r="E25">
            <v>35.760724626558769</v>
          </cell>
          <cell r="F25">
            <v>314.54786991303007</v>
          </cell>
          <cell r="G25">
            <v>9022.3517805858028</v>
          </cell>
          <cell r="H25">
            <v>0</v>
          </cell>
          <cell r="I25">
            <v>0</v>
          </cell>
          <cell r="J25">
            <v>137.447706018102</v>
          </cell>
          <cell r="K25">
            <v>0</v>
          </cell>
          <cell r="L25">
            <v>8884.9040745677012</v>
          </cell>
          <cell r="P25">
            <v>68.165409244928668</v>
          </cell>
        </row>
        <row r="26">
          <cell r="B26">
            <v>5411.9381266880191</v>
          </cell>
          <cell r="C26">
            <v>2096.8827755186421</v>
          </cell>
          <cell r="D26">
            <v>1336.0079998666602</v>
          </cell>
          <cell r="E26">
            <v>38.693766929225355</v>
          </cell>
          <cell r="F26">
            <v>314.23332204311703</v>
          </cell>
          <cell r="G26">
            <v>9197.7559910456639</v>
          </cell>
          <cell r="H26">
            <v>0</v>
          </cell>
          <cell r="I26">
            <v>0</v>
          </cell>
          <cell r="J26">
            <v>130.53872886245273</v>
          </cell>
          <cell r="K26">
            <v>0</v>
          </cell>
          <cell r="L26">
            <v>9067.2172621832106</v>
          </cell>
          <cell r="P26">
            <v>69.564124744866504</v>
          </cell>
        </row>
        <row r="27">
          <cell r="B27">
            <v>5574.6415081210207</v>
          </cell>
          <cell r="C27">
            <v>2094.7858927431239</v>
          </cell>
          <cell r="D27">
            <v>1333.8146734966367</v>
          </cell>
          <cell r="E27">
            <v>42.095445051117025</v>
          </cell>
          <cell r="F27">
            <v>313.91908872107393</v>
          </cell>
          <cell r="G27">
            <v>9359.2566081329696</v>
          </cell>
          <cell r="H27">
            <v>0</v>
          </cell>
          <cell r="I27">
            <v>0</v>
          </cell>
          <cell r="J27">
            <v>126.07734836089112</v>
          </cell>
          <cell r="K27">
            <v>0</v>
          </cell>
          <cell r="L27">
            <v>9233.1792597720796</v>
          </cell>
          <cell r="P27">
            <v>70.837393132437882</v>
          </cell>
        </row>
        <row r="28">
          <cell r="B28">
            <v>5717.1190092858242</v>
          </cell>
          <cell r="C28">
            <v>2092.6911068503805</v>
          </cell>
          <cell r="D28">
            <v>1329.8122654043525</v>
          </cell>
          <cell r="E28">
            <v>46.186848708257799</v>
          </cell>
          <cell r="F28">
            <v>313.60516963235284</v>
          </cell>
          <cell r="G28">
            <v>9499.4143998811669</v>
          </cell>
          <cell r="H28">
            <v>0</v>
          </cell>
          <cell r="I28">
            <v>0</v>
          </cell>
          <cell r="J28">
            <v>122.45969125641312</v>
          </cell>
          <cell r="K28">
            <v>0</v>
          </cell>
          <cell r="L28">
            <v>9376.9547086247549</v>
          </cell>
          <cell r="P28">
            <v>71.940445256373479</v>
          </cell>
        </row>
        <row r="29">
          <cell r="B29">
            <v>5803.7069623458528</v>
          </cell>
          <cell r="C29">
            <v>2090.59841574353</v>
          </cell>
          <cell r="D29">
            <v>1325.8698799364472</v>
          </cell>
          <cell r="E29">
            <v>49.46092816065422</v>
          </cell>
          <cell r="F29">
            <v>313.29156446272049</v>
          </cell>
          <cell r="G29">
            <v>9582.9277506492035</v>
          </cell>
          <cell r="H29">
            <v>0</v>
          </cell>
          <cell r="I29">
            <v>0</v>
          </cell>
          <cell r="J29">
            <v>118.95056386506946</v>
          </cell>
          <cell r="K29">
            <v>0</v>
          </cell>
          <cell r="L29">
            <v>9463.9771867841337</v>
          </cell>
          <cell r="P29">
            <v>72.608085873250985</v>
          </cell>
        </row>
        <row r="30">
          <cell r="B30">
            <v>5844.5672407597112</v>
          </cell>
          <cell r="C30">
            <v>2086.4172189120432</v>
          </cell>
          <cell r="D30">
            <v>1321.9872889691567</v>
          </cell>
          <cell r="E30">
            <v>53.489117459826659</v>
          </cell>
          <cell r="F30">
            <v>312.97827289825779</v>
          </cell>
          <cell r="G30">
            <v>9619.4391389989942</v>
          </cell>
          <cell r="H30">
            <v>0</v>
          </cell>
          <cell r="I30">
            <v>0</v>
          </cell>
          <cell r="J30">
            <v>115.1807917480245</v>
          </cell>
          <cell r="K30">
            <v>0</v>
          </cell>
          <cell r="L30">
            <v>9504.2583472509705</v>
          </cell>
          <cell r="P30">
            <v>72.917124863997344</v>
          </cell>
        </row>
        <row r="31">
          <cell r="B31">
            <v>5963.01899563388</v>
          </cell>
          <cell r="C31">
            <v>2082.2443844742193</v>
          </cell>
          <cell r="D31">
            <v>1313.5688993588988</v>
          </cell>
          <cell r="E31">
            <v>57.921896806058363</v>
          </cell>
          <cell r="F31">
            <v>312.66529462535954</v>
          </cell>
          <cell r="G31">
            <v>9729.419470898416</v>
          </cell>
          <cell r="H31">
            <v>0</v>
          </cell>
          <cell r="I31">
            <v>0</v>
          </cell>
          <cell r="J31">
            <v>111.51313523806762</v>
          </cell>
          <cell r="K31">
            <v>0</v>
          </cell>
          <cell r="L31">
            <v>9617.9063356603492</v>
          </cell>
          <cell r="P31">
            <v>73.789037669669938</v>
          </cell>
        </row>
        <row r="32">
          <cell r="B32">
            <v>6016.4706265206496</v>
          </cell>
          <cell r="C32">
            <v>2078.0798957052707</v>
          </cell>
          <cell r="D32">
            <v>1305.2052608688493</v>
          </cell>
          <cell r="E32">
            <v>56.317620564990705</v>
          </cell>
          <cell r="F32">
            <v>312.3526293307342</v>
          </cell>
          <cell r="G32">
            <v>9768.4260329904955</v>
          </cell>
          <cell r="H32">
            <v>0</v>
          </cell>
          <cell r="I32">
            <v>0</v>
          </cell>
          <cell r="J32">
            <v>108.31044941442782</v>
          </cell>
          <cell r="K32">
            <v>0</v>
          </cell>
          <cell r="L32">
            <v>9660.1155835760655</v>
          </cell>
          <cell r="P32">
            <v>74.11286903959224</v>
          </cell>
        </row>
        <row r="33">
          <cell r="B33">
            <v>6037.9455587190096</v>
          </cell>
          <cell r="C33">
            <v>2073.9237359138601</v>
          </cell>
          <cell r="D33">
            <v>1296.8960111292038</v>
          </cell>
          <cell r="E33">
            <v>54.6638386287594</v>
          </cell>
          <cell r="F33">
            <v>312.04027670140346</v>
          </cell>
          <cell r="G33">
            <v>9775.4694210922371</v>
          </cell>
          <cell r="H33">
            <v>0</v>
          </cell>
          <cell r="I33">
            <v>0</v>
          </cell>
          <cell r="J33">
            <v>104.83792561805558</v>
          </cell>
          <cell r="K33">
            <v>0</v>
          </cell>
          <cell r="L33">
            <v>9670.6314954741829</v>
          </cell>
          <cell r="P33">
            <v>74.193547618910912</v>
          </cell>
        </row>
        <row r="34">
          <cell r="B34">
            <v>6000.3449083507448</v>
          </cell>
          <cell r="C34">
            <v>2069.7758884420323</v>
          </cell>
          <cell r="D34">
            <v>1288.6407902023032</v>
          </cell>
          <cell r="E34">
            <v>52.970509480903218</v>
          </cell>
          <cell r="F34">
            <v>311.41619614800061</v>
          </cell>
          <cell r="G34">
            <v>9723.1482926239842</v>
          </cell>
          <cell r="H34">
            <v>0</v>
          </cell>
          <cell r="I34">
            <v>0</v>
          </cell>
          <cell r="J34">
            <v>101.45859997915126</v>
          </cell>
          <cell r="K34">
            <v>0</v>
          </cell>
          <cell r="L34">
            <v>9621.6896926448335</v>
          </cell>
          <cell r="P34">
            <v>73.818063765506494</v>
          </cell>
        </row>
        <row r="35">
          <cell r="B35">
            <v>5716.8132089124711</v>
          </cell>
          <cell r="C35">
            <v>2049.0781295576121</v>
          </cell>
          <cell r="D35">
            <v>1280.4392405661358</v>
          </cell>
          <cell r="E35">
            <v>51.251488904067301</v>
          </cell>
          <cell r="F35">
            <v>310.79336375570466</v>
          </cell>
          <cell r="G35">
            <v>9408.3754316959912</v>
          </cell>
          <cell r="H35">
            <v>0</v>
          </cell>
          <cell r="I35">
            <v>0</v>
          </cell>
          <cell r="J35">
            <v>98.16967655299085</v>
          </cell>
          <cell r="K35">
            <v>0</v>
          </cell>
          <cell r="L35">
            <v>9310.2057551430007</v>
          </cell>
          <cell r="P35">
            <v>71.428344091007105</v>
          </cell>
        </row>
        <row r="36">
          <cell r="B36">
            <v>5640.0897907636945</v>
          </cell>
          <cell r="C36">
            <v>2028.5873482620359</v>
          </cell>
          <cell r="D36">
            <v>1270.2539040585139</v>
          </cell>
          <cell r="E36">
            <v>49.119917134590374</v>
          </cell>
          <cell r="F36">
            <v>310.17177702819322</v>
          </cell>
          <cell r="G36">
            <v>9298.2227372470297</v>
          </cell>
          <cell r="H36">
            <v>0</v>
          </cell>
          <cell r="I36">
            <v>0</v>
          </cell>
          <cell r="J36">
            <v>95.334361820633632</v>
          </cell>
          <cell r="K36">
            <v>0</v>
          </cell>
          <cell r="L36">
            <v>9202.888375426397</v>
          </cell>
          <cell r="P36">
            <v>70.605000018175161</v>
          </cell>
        </row>
        <row r="37">
          <cell r="B37">
            <v>5599.4211196793567</v>
          </cell>
          <cell r="C37">
            <v>2008.3014747794157</v>
          </cell>
          <cell r="D37">
            <v>1260.152087524682</v>
          </cell>
          <cell r="E37">
            <v>48.714089960784378</v>
          </cell>
          <cell r="F37">
            <v>309.24126169710865</v>
          </cell>
          <cell r="G37">
            <v>9225.8300336413467</v>
          </cell>
          <cell r="H37">
            <v>0</v>
          </cell>
          <cell r="I37">
            <v>0</v>
          </cell>
          <cell r="J37">
            <v>92.584106530247112</v>
          </cell>
          <cell r="K37">
            <v>0</v>
          </cell>
          <cell r="L37">
            <v>9133.2459271111002</v>
          </cell>
          <cell r="P37">
            <v>70.070699821978394</v>
          </cell>
        </row>
        <row r="38">
          <cell r="B38">
            <v>5570.0686953011455</v>
          </cell>
          <cell r="C38">
            <v>1988.2184600316214</v>
          </cell>
          <cell r="D38">
            <v>1250.1330840986416</v>
          </cell>
          <cell r="E38">
            <v>48.278828928451347</v>
          </cell>
          <cell r="F38">
            <v>308.31353791201735</v>
          </cell>
          <cell r="G38">
            <v>9165.0126062718773</v>
          </cell>
          <cell r="H38">
            <v>0</v>
          </cell>
          <cell r="I38">
            <v>0</v>
          </cell>
          <cell r="J38">
            <v>89.550440351130547</v>
          </cell>
          <cell r="K38">
            <v>0</v>
          </cell>
          <cell r="L38">
            <v>9075.4621659207478</v>
          </cell>
          <cell r="P38">
            <v>69.627380040898686</v>
          </cell>
        </row>
        <row r="39">
          <cell r="B39">
            <v>5540.6517737768354</v>
          </cell>
          <cell r="C39">
            <v>1968.3362754313052</v>
          </cell>
          <cell r="D39">
            <v>1240.1961930847167</v>
          </cell>
          <cell r="E39">
            <v>47.804339755253672</v>
          </cell>
          <cell r="F39">
            <v>306.15534314663324</v>
          </cell>
          <cell r="G39">
            <v>9103.143925194745</v>
          </cell>
          <cell r="H39">
            <v>0</v>
          </cell>
          <cell r="I39">
            <v>0</v>
          </cell>
          <cell r="J39">
            <v>86.962725148405866</v>
          </cell>
          <cell r="K39">
            <v>0</v>
          </cell>
          <cell r="L39">
            <v>9016.1812000463397</v>
          </cell>
          <cell r="P39">
            <v>69.172573633834546</v>
          </cell>
        </row>
        <row r="40">
          <cell r="B40">
            <v>5506.0393984112334</v>
          </cell>
          <cell r="C40">
            <v>1948.6529126769924</v>
          </cell>
          <cell r="D40">
            <v>1230.3407199021417</v>
          </cell>
          <cell r="E40">
            <v>47.386996451761966</v>
          </cell>
          <cell r="F40">
            <v>304.01225574460682</v>
          </cell>
          <cell r="G40">
            <v>9036.4322831867357</v>
          </cell>
          <cell r="H40">
            <v>0</v>
          </cell>
          <cell r="I40">
            <v>0</v>
          </cell>
          <cell r="J40">
            <v>84.08672285432128</v>
          </cell>
          <cell r="K40">
            <v>0</v>
          </cell>
          <cell r="L40">
            <v>8952.3455603324146</v>
          </cell>
          <cell r="P40">
            <v>68.682823551110857</v>
          </cell>
        </row>
        <row r="41">
          <cell r="B41">
            <v>5443.3035786241589</v>
          </cell>
          <cell r="C41">
            <v>1929.1663835502222</v>
          </cell>
          <cell r="D41">
            <v>1220.5659760301546</v>
          </cell>
          <cell r="E41">
            <v>46.757414638980372</v>
          </cell>
          <cell r="F41">
            <v>301.88416995439457</v>
          </cell>
          <cell r="G41">
            <v>8941.6775227979088</v>
          </cell>
          <cell r="H41">
            <v>0</v>
          </cell>
          <cell r="I41">
            <v>0</v>
          </cell>
          <cell r="J41">
            <v>81.651941620077636</v>
          </cell>
          <cell r="K41">
            <v>0</v>
          </cell>
          <cell r="L41">
            <v>8860.0255811778316</v>
          </cell>
          <cell r="P41">
            <v>67.974540253087568</v>
          </cell>
        </row>
        <row r="42">
          <cell r="B42">
            <v>5408.3050099015009</v>
          </cell>
          <cell r="C42">
            <v>1909.87471971472</v>
          </cell>
          <cell r="D42">
            <v>1210.8712789535982</v>
          </cell>
          <cell r="E42">
            <v>46.431297189136835</v>
          </cell>
          <cell r="F42">
            <v>299.77098076471384</v>
          </cell>
          <cell r="G42">
            <v>8875.2532865236699</v>
          </cell>
          <cell r="H42">
            <v>0</v>
          </cell>
          <cell r="I42">
            <v>0</v>
          </cell>
          <cell r="J42">
            <v>78.924285275419678</v>
          </cell>
          <cell r="K42">
            <v>0</v>
          </cell>
          <cell r="L42">
            <v>8796.3290012482503</v>
          </cell>
          <cell r="P42">
            <v>67.485857043684035</v>
          </cell>
        </row>
        <row r="43">
          <cell r="B43">
            <v>5364.5245230537503</v>
          </cell>
          <cell r="C43">
            <v>1890.7759725175731</v>
          </cell>
          <cell r="D43">
            <v>1201.2559521090211</v>
          </cell>
          <cell r="E43">
            <v>46.068126978403214</v>
          </cell>
          <cell r="F43">
            <v>297.6725838993608</v>
          </cell>
          <cell r="G43">
            <v>8800.297158558109</v>
          </cell>
          <cell r="H43">
            <v>0</v>
          </cell>
          <cell r="I43">
            <v>0</v>
          </cell>
          <cell r="J43">
            <v>75.90156251723657</v>
          </cell>
          <cell r="K43">
            <v>0</v>
          </cell>
          <cell r="L43">
            <v>8724.395596040873</v>
          </cell>
          <cell r="P43">
            <v>66.93398051657806</v>
          </cell>
        </row>
        <row r="44">
          <cell r="B44">
            <v>5335.4082129814205</v>
          </cell>
          <cell r="C44">
            <v>1871.8682127923973</v>
          </cell>
          <cell r="D44">
            <v>1191.7193248312751</v>
          </cell>
          <cell r="E44">
            <v>45.772634071578302</v>
          </cell>
          <cell r="F44">
            <v>295.58887581206523</v>
          </cell>
          <cell r="G44">
            <v>8740.3572604887358</v>
          </cell>
          <cell r="H44">
            <v>0</v>
          </cell>
          <cell r="I44">
            <v>0</v>
          </cell>
          <cell r="J44">
            <v>73.679403423835709</v>
          </cell>
          <cell r="K44">
            <v>0</v>
          </cell>
          <cell r="L44">
            <v>8666.6778570649003</v>
          </cell>
          <cell r="P44">
            <v>66.491167261086545</v>
          </cell>
        </row>
        <row r="45">
          <cell r="B45">
            <v>5299.9877319480102</v>
          </cell>
          <cell r="C45">
            <v>1853.1495306644736</v>
          </cell>
          <cell r="D45">
            <v>1182.260732300603</v>
          </cell>
          <cell r="E45">
            <v>45.291109527719335</v>
          </cell>
          <cell r="F45">
            <v>293.51975368138079</v>
          </cell>
          <cell r="G45">
            <v>8674.2088581221869</v>
          </cell>
          <cell r="H45">
            <v>0</v>
          </cell>
          <cell r="I45">
            <v>0</v>
          </cell>
          <cell r="J45">
            <v>70.426153460912019</v>
          </cell>
          <cell r="K45">
            <v>0</v>
          </cell>
          <cell r="L45">
            <v>8603.7827046612747</v>
          </cell>
          <cell r="P45">
            <v>66.008632642014263</v>
          </cell>
        </row>
        <row r="46">
          <cell r="B46">
            <v>5280.3242507509531</v>
          </cell>
          <cell r="C46">
            <v>1834.6180353578286</v>
          </cell>
          <cell r="D46">
            <v>1172.8795154902141</v>
          </cell>
          <cell r="E46">
            <v>44.796371774773931</v>
          </cell>
          <cell r="F46">
            <v>291.46511540561113</v>
          </cell>
          <cell r="G46">
            <v>8624.0832887793804</v>
          </cell>
          <cell r="H46">
            <v>0</v>
          </cell>
          <cell r="I46">
            <v>0</v>
          </cell>
          <cell r="J46">
            <v>67.969405422489501</v>
          </cell>
          <cell r="K46">
            <v>0</v>
          </cell>
          <cell r="L46">
            <v>8556.1138833568912</v>
          </cell>
          <cell r="P46">
            <v>65.642915163787606</v>
          </cell>
        </row>
      </sheetData>
      <sheetData sheetId="2"/>
      <sheetData sheetId="3">
        <row r="15">
          <cell r="C15">
            <v>496.0892438356164</v>
          </cell>
        </row>
      </sheetData>
      <sheetData sheetId="4"/>
      <sheetData sheetId="5">
        <row r="6">
          <cell r="E6">
            <v>0.96</v>
          </cell>
        </row>
      </sheetData>
      <sheetData sheetId="6"/>
      <sheetData sheetId="7"/>
      <sheetData sheetId="8"/>
      <sheetData sheetId="9"/>
      <sheetData sheetId="10">
        <row r="3">
          <cell r="G3"/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PEC"/>
      <sheetName val="Petroleum Demand"/>
      <sheetName val="Econ"/>
      <sheetName val="GasBalance"/>
      <sheetName val="Dd-Power"/>
      <sheetName val="Dd-Industry"/>
      <sheetName val="Dd-ResidComm"/>
      <sheetName val="Dd-Transport"/>
      <sheetName val="Dd-ExpPipe"/>
      <sheetName val="Ss-ImpPipe"/>
      <sheetName val="Ss-GasProd"/>
      <sheetName val="LNGBalance"/>
    </sheetNames>
    <sheetDataSet>
      <sheetData sheetId="0">
        <row r="6">
          <cell r="B6">
            <v>1363.1320547945204</v>
          </cell>
          <cell r="C6">
            <v>644.54082191780822</v>
          </cell>
          <cell r="D6">
            <v>3.8860273972602739</v>
          </cell>
          <cell r="E6">
            <v>26.662465753424655</v>
          </cell>
          <cell r="F6">
            <v>2821.4222423011247</v>
          </cell>
          <cell r="G6">
            <v>4859.6436121641382</v>
          </cell>
          <cell r="H6">
            <v>132.69836480133998</v>
          </cell>
          <cell r="I6">
            <v>3018.1306082400001</v>
          </cell>
          <cell r="J6">
            <v>4901.3015933153129</v>
          </cell>
          <cell r="K6">
            <v>287.74874958904104</v>
          </cell>
          <cell r="L6">
            <v>0</v>
          </cell>
          <cell r="P6">
            <v>0</v>
          </cell>
        </row>
        <row r="7">
          <cell r="B7">
            <v>1184.9145205479451</v>
          </cell>
          <cell r="C7">
            <v>885.79835616438345</v>
          </cell>
          <cell r="D7">
            <v>3.993972602739726</v>
          </cell>
          <cell r="E7">
            <v>29.361095890410958</v>
          </cell>
          <cell r="F7">
            <v>2310.7264634898625</v>
          </cell>
          <cell r="G7">
            <v>4414.7944086953412</v>
          </cell>
          <cell r="H7">
            <v>49.644705599999995</v>
          </cell>
          <cell r="I7">
            <v>3270.8735722799997</v>
          </cell>
          <cell r="J7">
            <v>5229.1381940443825</v>
          </cell>
          <cell r="K7">
            <v>195.44802904109588</v>
          </cell>
          <cell r="L7">
            <v>0</v>
          </cell>
          <cell r="P7">
            <v>0</v>
          </cell>
        </row>
        <row r="8">
          <cell r="B8">
            <v>1244.9320547945204</v>
          </cell>
          <cell r="C8">
            <v>1067.901917808219</v>
          </cell>
          <cell r="D8">
            <v>2.590684931506849</v>
          </cell>
          <cell r="E8">
            <v>31.52</v>
          </cell>
          <cell r="F8">
            <v>1353.6726229899309</v>
          </cell>
          <cell r="G8">
            <v>3700.6172805241772</v>
          </cell>
          <cell r="H8">
            <v>161.46157352459014</v>
          </cell>
          <cell r="I8">
            <v>3122.8690582800004</v>
          </cell>
          <cell r="J8">
            <v>5401.5383359141779</v>
          </cell>
          <cell r="K8">
            <v>229.62900821917805</v>
          </cell>
          <cell r="L8">
            <v>0</v>
          </cell>
          <cell r="P8">
            <v>0</v>
          </cell>
        </row>
        <row r="9">
          <cell r="B9">
            <v>1459.4191780821918</v>
          </cell>
          <cell r="C9">
            <v>1053.9769863013698</v>
          </cell>
          <cell r="D9">
            <v>2.4827397260273973</v>
          </cell>
          <cell r="E9">
            <v>31.196164383561641</v>
          </cell>
          <cell r="F9">
            <v>1261.6769193364375</v>
          </cell>
          <cell r="G9">
            <v>3808.7519878295884</v>
          </cell>
          <cell r="H9">
            <v>225.62388359999997</v>
          </cell>
          <cell r="I9">
            <v>3314.4440914799998</v>
          </cell>
          <cell r="J9">
            <v>5690.6419847731504</v>
          </cell>
          <cell r="K9">
            <v>239.99652</v>
          </cell>
          <cell r="L9">
            <v>156.50447273279997</v>
          </cell>
          <cell r="P9">
            <v>1.1749585039999999</v>
          </cell>
        </row>
        <row r="10">
          <cell r="B10">
            <v>1496.1205479452055</v>
          </cell>
          <cell r="C10">
            <v>1008.3161643835615</v>
          </cell>
          <cell r="D10">
            <v>2.4827397260273973</v>
          </cell>
          <cell r="E10">
            <v>29.792876712328766</v>
          </cell>
          <cell r="F10">
            <v>1217.5744527567117</v>
          </cell>
          <cell r="G10">
            <v>3754.2867815238351</v>
          </cell>
          <cell r="H10">
            <v>179.88020639999999</v>
          </cell>
          <cell r="I10">
            <v>3325.2603577199993</v>
          </cell>
          <cell r="J10">
            <v>5592.7965061473969</v>
          </cell>
          <cell r="K10">
            <v>243.76588273972604</v>
          </cell>
          <cell r="L10">
            <v>205.29049068</v>
          </cell>
          <cell r="P10">
            <v>1.5412199000000002</v>
          </cell>
        </row>
        <row r="11">
          <cell r="B11">
            <v>1444.0909589041094</v>
          </cell>
          <cell r="C11">
            <v>1001.515616438356</v>
          </cell>
          <cell r="D11">
            <v>2.6986301369863011</v>
          </cell>
          <cell r="E11">
            <v>28.497534246575338</v>
          </cell>
          <cell r="F11">
            <v>1586.3146536416434</v>
          </cell>
          <cell r="G11">
            <v>4063.1173933676705</v>
          </cell>
          <cell r="H11">
            <v>153.34703279999999</v>
          </cell>
          <cell r="I11">
            <v>3355.3068811200001</v>
          </cell>
          <cell r="J11">
            <v>5668.5746614268492</v>
          </cell>
          <cell r="K11">
            <v>130.5724882191781</v>
          </cell>
          <cell r="L11">
            <v>186.30949547519998</v>
          </cell>
          <cell r="P11">
            <v>1.398719936</v>
          </cell>
        </row>
        <row r="12">
          <cell r="B12">
            <v>1431.3534246575341</v>
          </cell>
          <cell r="C12">
            <v>1303.1145205479452</v>
          </cell>
          <cell r="D12">
            <v>2.6986301369863011</v>
          </cell>
          <cell r="E12">
            <v>22.452602739726025</v>
          </cell>
          <cell r="F12">
            <v>1511.6883735171887</v>
          </cell>
          <cell r="G12">
            <v>4271.3075515993805</v>
          </cell>
          <cell r="H12">
            <v>163.46540557377048</v>
          </cell>
          <cell r="I12">
            <v>3279.4688617199999</v>
          </cell>
          <cell r="J12">
            <v>6009.1779278526737</v>
          </cell>
          <cell r="K12">
            <v>58.207887123287669</v>
          </cell>
          <cell r="L12">
            <v>135.16764918120001</v>
          </cell>
          <cell r="P12">
            <v>1.0147721410000001</v>
          </cell>
        </row>
        <row r="13">
          <cell r="B13">
            <v>1281.5254794520547</v>
          </cell>
          <cell r="C13">
            <v>1798.7989041095889</v>
          </cell>
          <cell r="D13">
            <v>2.8065753424657531</v>
          </cell>
          <cell r="E13">
            <v>15.975890410958904</v>
          </cell>
          <cell r="F13">
            <v>1136.6109412547949</v>
          </cell>
          <cell r="G13">
            <v>4235.7177905698627</v>
          </cell>
          <cell r="H13">
            <v>159.46957079999999</v>
          </cell>
          <cell r="I13">
            <v>3542.2427447999989</v>
          </cell>
          <cell r="J13">
            <v>6542.6109765534247</v>
          </cell>
          <cell r="K13">
            <v>70.520863561643836</v>
          </cell>
          <cell r="L13">
            <v>187.68728750399995</v>
          </cell>
          <cell r="P13">
            <v>1.4090637199999998</v>
          </cell>
        </row>
        <row r="14">
          <cell r="B14">
            <v>1245.9035616438355</v>
          </cell>
          <cell r="C14">
            <v>2019.22301369863</v>
          </cell>
          <cell r="D14">
            <v>2.6986301369863011</v>
          </cell>
          <cell r="E14">
            <v>13.061369863013697</v>
          </cell>
          <cell r="F14">
            <v>857.79220663451997</v>
          </cell>
          <cell r="G14">
            <v>4138.6787819769852</v>
          </cell>
          <cell r="H14">
            <v>184.66514999999998</v>
          </cell>
          <cell r="I14">
            <v>3264.8959425599996</v>
          </cell>
          <cell r="J14">
            <v>6509.7919029545201</v>
          </cell>
          <cell r="K14">
            <v>59.408240547945205</v>
          </cell>
          <cell r="L14">
            <v>161.24750135639997</v>
          </cell>
          <cell r="P14">
            <v>1.2105668269999998</v>
          </cell>
        </row>
        <row r="15">
          <cell r="B15">
            <v>1433.9733372132205</v>
          </cell>
          <cell r="C15">
            <v>1999.6849315068494</v>
          </cell>
          <cell r="D15">
            <v>2.590684931506849</v>
          </cell>
          <cell r="E15">
            <v>10.5786301369863</v>
          </cell>
          <cell r="F15">
            <v>1352.491953956488</v>
          </cell>
          <cell r="G15">
            <v>4799.3195377450511</v>
          </cell>
          <cell r="H15">
            <v>138.13719119999999</v>
          </cell>
          <cell r="I15">
            <v>3397.3065194399996</v>
          </cell>
          <cell r="J15">
            <v>6552.3354433037857</v>
          </cell>
          <cell r="K15">
            <v>60.792741369863009</v>
          </cell>
          <cell r="L15">
            <v>324.8411282222973</v>
          </cell>
          <cell r="P15">
            <v>2.438747208876106</v>
          </cell>
        </row>
        <row r="16">
          <cell r="B16">
            <v>1293.8218251648907</v>
          </cell>
          <cell r="C16">
            <v>1786.6010958904108</v>
          </cell>
          <cell r="D16">
            <v>1.6191780821917809</v>
          </cell>
          <cell r="E16">
            <v>7.0164383561643833</v>
          </cell>
          <cell r="F16">
            <v>2669.1174560903355</v>
          </cell>
          <cell r="G16">
            <v>5758.1759935839927</v>
          </cell>
          <cell r="H16">
            <v>149.77625050819668</v>
          </cell>
          <cell r="I16">
            <v>3284.1162896399996</v>
          </cell>
          <cell r="J16">
            <v>5165.437612402814</v>
          </cell>
          <cell r="K16">
            <v>41.309694019726024</v>
          </cell>
          <cell r="L16">
            <v>332.7718960280265</v>
          </cell>
          <cell r="P16">
            <v>2.498287507717917</v>
          </cell>
        </row>
        <row r="17">
          <cell r="B17">
            <v>1318.6082141146626</v>
          </cell>
          <cell r="C17">
            <v>1917.970410958904</v>
          </cell>
          <cell r="D17">
            <v>1.2953424657534247</v>
          </cell>
          <cell r="E17">
            <v>3.7780821917808218</v>
          </cell>
          <cell r="F17">
            <v>2669.7224911463618</v>
          </cell>
          <cell r="G17">
            <v>5911.374540877463</v>
          </cell>
          <cell r="H17">
            <v>203.82996599999998</v>
          </cell>
          <cell r="I17">
            <v>3311.339079599999</v>
          </cell>
          <cell r="J17">
            <v>5514.5750431002125</v>
          </cell>
          <cell r="K17">
            <v>37.13657739287671</v>
          </cell>
          <cell r="L17">
            <v>103.02600828899956</v>
          </cell>
          <cell r="P17">
            <v>0.77346853069819499</v>
          </cell>
        </row>
        <row r="18">
          <cell r="B18">
            <v>1384.214614826541</v>
          </cell>
          <cell r="C18">
            <v>1467.4071232876711</v>
          </cell>
          <cell r="D18">
            <v>1.4967170667336935</v>
          </cell>
          <cell r="E18">
            <v>4.8813850156946081</v>
          </cell>
          <cell r="F18">
            <v>3351.6103532231541</v>
          </cell>
          <cell r="G18">
            <v>6209.610193419795</v>
          </cell>
          <cell r="H18">
            <v>226.19304719999997</v>
          </cell>
          <cell r="I18">
            <v>3608.0481401999991</v>
          </cell>
          <cell r="J18">
            <v>5254.5370440371189</v>
          </cell>
          <cell r="K18">
            <v>24.963623013698626</v>
          </cell>
          <cell r="L18">
            <v>301.93029917904136</v>
          </cell>
          <cell r="P18">
            <v>2.2667439878306408</v>
          </cell>
        </row>
        <row r="19">
          <cell r="B19">
            <v>1273.9578095624554</v>
          </cell>
          <cell r="C19">
            <v>1940.8810684523723</v>
          </cell>
          <cell r="D19">
            <v>1.549484839512379</v>
          </cell>
          <cell r="E19">
            <v>4.9571065577388636</v>
          </cell>
          <cell r="F19">
            <v>2071.2823156960476</v>
          </cell>
          <cell r="G19">
            <v>5292.6277851081268</v>
          </cell>
          <cell r="H19">
            <v>235.60935479999998</v>
          </cell>
          <cell r="I19">
            <v>3524.6067983999997</v>
          </cell>
          <cell r="J19">
            <v>5433.0313521048793</v>
          </cell>
          <cell r="K19">
            <v>0</v>
          </cell>
          <cell r="L19">
            <v>250.91615359769423</v>
          </cell>
          <cell r="P19">
            <v>1.8837549068895965</v>
          </cell>
        </row>
        <row r="20">
          <cell r="B20">
            <v>1305.031962865291</v>
          </cell>
          <cell r="C20">
            <v>1959.0013003619897</v>
          </cell>
          <cell r="D20">
            <v>1.6101579971798414</v>
          </cell>
          <cell r="E20">
            <v>5.1640574728428392</v>
          </cell>
          <cell r="F20">
            <v>2334.2899347908383</v>
          </cell>
          <cell r="G20">
            <v>5605.0974134881417</v>
          </cell>
          <cell r="H20">
            <v>227.70731793442624</v>
          </cell>
          <cell r="I20">
            <v>3548.1290259599996</v>
          </cell>
          <cell r="J20">
            <v>5158.7047303176696</v>
          </cell>
          <cell r="K20">
            <v>0</v>
          </cell>
          <cell r="L20">
            <v>433.17186119999991</v>
          </cell>
          <cell r="P20">
            <v>3.2520409999999997</v>
          </cell>
        </row>
        <row r="21">
          <cell r="B21">
            <v>1333.8823619058312</v>
          </cell>
          <cell r="C21">
            <v>1976.684601322499</v>
          </cell>
          <cell r="D21">
            <v>1.6795842170634661</v>
          </cell>
          <cell r="E21">
            <v>5.3975071416778873</v>
          </cell>
          <cell r="F21">
            <v>2390.100675734604</v>
          </cell>
          <cell r="G21">
            <v>5707.7447303216759</v>
          </cell>
          <cell r="H21">
            <v>200</v>
          </cell>
          <cell r="I21">
            <v>3368.0723101999993</v>
          </cell>
          <cell r="J21">
            <v>5024.3754999712164</v>
          </cell>
          <cell r="K21">
            <v>0</v>
          </cell>
          <cell r="L21">
            <v>450.40000000000003</v>
          </cell>
          <cell r="P21">
            <v>3.3813813813813818</v>
          </cell>
        </row>
        <row r="22">
          <cell r="B22">
            <v>1333.528676739794</v>
          </cell>
          <cell r="C22">
            <v>1994.5710360144571</v>
          </cell>
          <cell r="D22">
            <v>1.8641885455388842</v>
          </cell>
          <cell r="E22">
            <v>5.6092447800036842</v>
          </cell>
          <cell r="F22">
            <v>2472.0538464971332</v>
          </cell>
          <cell r="G22">
            <v>5807.6269925769275</v>
          </cell>
          <cell r="H22">
            <v>150</v>
          </cell>
          <cell r="I22">
            <v>3336.49328096</v>
          </cell>
          <cell r="J22">
            <v>4948.8904820316011</v>
          </cell>
          <cell r="K22">
            <v>0</v>
          </cell>
          <cell r="L22">
            <v>503.19999999999993</v>
          </cell>
          <cell r="P22">
            <v>3.7777777777777777</v>
          </cell>
        </row>
        <row r="23">
          <cell r="B23">
            <v>1378.1497120828374</v>
          </cell>
          <cell r="C23">
            <v>2012.6634839644298</v>
          </cell>
          <cell r="D23">
            <v>2.1121384617713606</v>
          </cell>
          <cell r="E23">
            <v>5.7988570444371605</v>
          </cell>
          <cell r="F23">
            <v>2566.6247956546367</v>
          </cell>
          <cell r="G23">
            <v>5965.3489872081127</v>
          </cell>
          <cell r="H23">
            <v>30</v>
          </cell>
          <cell r="I23">
            <v>3328.1893983999994</v>
          </cell>
          <cell r="J23">
            <v>4898.5299182815434</v>
          </cell>
          <cell r="K23">
            <v>0</v>
          </cell>
          <cell r="L23">
            <v>588.79999999999995</v>
          </cell>
          <cell r="P23">
            <v>4.4204204204204203</v>
          </cell>
        </row>
        <row r="24">
          <cell r="B24">
            <v>1418.5658744582618</v>
          </cell>
          <cell r="C24">
            <v>2030.9648720689061</v>
          </cell>
          <cell r="D24">
            <v>2.3757098181286405</v>
          </cell>
          <cell r="E24">
            <v>5.9662694758457606</v>
          </cell>
          <cell r="F24">
            <v>2641.4581171024574</v>
          </cell>
          <cell r="G24">
            <v>6099.3308429236004</v>
          </cell>
          <cell r="H24">
            <v>30</v>
          </cell>
          <cell r="I24">
            <v>3480.4693060399991</v>
          </cell>
          <cell r="J24">
            <v>5030.815550822449</v>
          </cell>
          <cell r="K24">
            <v>0</v>
          </cell>
          <cell r="L24">
            <v>668.80000000000007</v>
          </cell>
          <cell r="P24">
            <v>5.0210210210210215</v>
          </cell>
        </row>
        <row r="25">
          <cell r="B25">
            <v>1459.6337962078364</v>
          </cell>
          <cell r="C25">
            <v>2049.4781754475471</v>
          </cell>
          <cell r="D25">
            <v>2.6521582648818258</v>
          </cell>
          <cell r="E25">
            <v>6.1100541191523909</v>
          </cell>
          <cell r="F25">
            <v>2634.9038905745647</v>
          </cell>
          <cell r="G25">
            <v>6152.7780746139824</v>
          </cell>
          <cell r="H25">
            <v>30</v>
          </cell>
          <cell r="I25">
            <v>3423.6709708800008</v>
          </cell>
          <cell r="J25">
            <v>4964.4622849331308</v>
          </cell>
          <cell r="K25">
            <v>0</v>
          </cell>
          <cell r="L25">
            <v>736.8</v>
          </cell>
          <cell r="P25">
            <v>5.5315315315315319</v>
          </cell>
        </row>
        <row r="26">
          <cell r="B26">
            <v>1501.6978603024668</v>
          </cell>
          <cell r="C26">
            <v>2068.2064183125958</v>
          </cell>
          <cell r="D26">
            <v>2.9493863557322468</v>
          </cell>
          <cell r="E26">
            <v>6.2798256921918174</v>
          </cell>
          <cell r="F26">
            <v>2637.6035223017716</v>
          </cell>
          <cell r="G26">
            <v>6216.7370129647588</v>
          </cell>
          <cell r="H26">
            <v>30</v>
          </cell>
          <cell r="I26">
            <v>3370.7248156800001</v>
          </cell>
          <cell r="J26">
            <v>4880.8770398313936</v>
          </cell>
          <cell r="K26">
            <v>0</v>
          </cell>
          <cell r="L26">
            <v>820.80000000000007</v>
          </cell>
          <cell r="P26">
            <v>6.1621621621621632</v>
          </cell>
        </row>
        <row r="27">
          <cell r="B27">
            <v>1545.7985498916366</v>
          </cell>
          <cell r="C27">
            <v>2087.1526748547676</v>
          </cell>
          <cell r="D27">
            <v>3.2880863148025701</v>
          </cell>
          <cell r="E27">
            <v>6.6905392859848059</v>
          </cell>
          <cell r="F27">
            <v>2640.2251415196179</v>
          </cell>
          <cell r="G27">
            <v>6283.1549918668097</v>
          </cell>
          <cell r="H27">
            <v>30</v>
          </cell>
          <cell r="I27">
            <v>3318.1786338399993</v>
          </cell>
          <cell r="J27">
            <v>4803.4400640569329</v>
          </cell>
          <cell r="K27">
            <v>0</v>
          </cell>
          <cell r="L27">
            <v>903.20000000000016</v>
          </cell>
          <cell r="P27">
            <v>6.7807807807807823</v>
          </cell>
        </row>
        <row r="28">
          <cell r="B28">
            <v>1606.890272431463</v>
          </cell>
          <cell r="C28">
            <v>2106.3200701459323</v>
          </cell>
          <cell r="D28">
            <v>3.6610862072928292</v>
          </cell>
          <cell r="E28">
            <v>7.1223557082431999</v>
          </cell>
          <cell r="F28">
            <v>2633.484631567143</v>
          </cell>
          <cell r="G28">
            <v>6357.4784160600739</v>
          </cell>
          <cell r="H28">
            <v>30</v>
          </cell>
          <cell r="I28">
            <v>3279.077796</v>
          </cell>
          <cell r="J28">
            <v>4776.8811642487717</v>
          </cell>
          <cell r="K28">
            <v>0</v>
          </cell>
          <cell r="L28">
            <v>974.39999999999986</v>
          </cell>
          <cell r="P28">
            <v>7.3153153153153152</v>
          </cell>
        </row>
        <row r="29">
          <cell r="B29">
            <v>1666.0937219169839</v>
          </cell>
          <cell r="C29">
            <v>2125.7117810589343</v>
          </cell>
          <cell r="D29">
            <v>4.0707903889162562</v>
          </cell>
          <cell r="E29">
            <v>7.5750829716521153</v>
          </cell>
          <cell r="F29">
            <v>2620.3881092233119</v>
          </cell>
          <cell r="G29">
            <v>6423.839485559798</v>
          </cell>
          <cell r="H29">
            <v>30</v>
          </cell>
          <cell r="I29">
            <v>3219.4862967999998</v>
          </cell>
          <cell r="J29">
            <v>4732.9891468747501</v>
          </cell>
          <cell r="K29">
            <v>0</v>
          </cell>
          <cell r="L29">
            <v>1042.4000000000001</v>
          </cell>
          <cell r="P29">
            <v>7.8258258258258264</v>
          </cell>
        </row>
        <row r="30">
          <cell r="B30">
            <v>1723.6560967168257</v>
          </cell>
          <cell r="C30">
            <v>2145.3310372048604</v>
          </cell>
          <cell r="D30">
            <v>4.519741125836827</v>
          </cell>
          <cell r="E30">
            <v>8.0496508820504609</v>
          </cell>
          <cell r="F30">
            <v>2611.4149282589588</v>
          </cell>
          <cell r="G30">
            <v>6492.9714541885323</v>
          </cell>
          <cell r="H30">
            <v>30</v>
          </cell>
          <cell r="I30">
            <v>3168.2616227999997</v>
          </cell>
          <cell r="J30">
            <v>4699.6920595167549</v>
          </cell>
          <cell r="K30">
            <v>0</v>
          </cell>
          <cell r="L30">
            <v>1108.8</v>
          </cell>
          <cell r="P30">
            <v>8.3243243243243246</v>
          </cell>
        </row>
        <row r="31">
          <cell r="B31">
            <v>1800.2278803627357</v>
          </cell>
          <cell r="C31">
            <v>2165.1811218881148</v>
          </cell>
          <cell r="D31">
            <v>5.0106890976196592</v>
          </cell>
          <cell r="E31">
            <v>8.6410704714683675</v>
          </cell>
          <cell r="F31">
            <v>2584.5312351516113</v>
          </cell>
          <cell r="G31">
            <v>6563.5919969715505</v>
          </cell>
          <cell r="H31">
            <v>30</v>
          </cell>
          <cell r="I31">
            <v>3101.1568171599997</v>
          </cell>
          <cell r="J31">
            <v>4667.7342338347189</v>
          </cell>
          <cell r="K31">
            <v>0</v>
          </cell>
          <cell r="L31">
            <v>1179.2</v>
          </cell>
          <cell r="P31">
            <v>8.8528528528528536</v>
          </cell>
        </row>
        <row r="32">
          <cell r="B32">
            <v>1876.0985735353529</v>
          </cell>
          <cell r="C32">
            <v>2185.2653730796333</v>
          </cell>
          <cell r="D32">
            <v>5.5466908510632411</v>
          </cell>
          <cell r="E32">
            <v>9.490164291570343</v>
          </cell>
          <cell r="F32">
            <v>2564.9121095476721</v>
          </cell>
          <cell r="G32">
            <v>6641.3129113052919</v>
          </cell>
          <cell r="H32">
            <v>30</v>
          </cell>
          <cell r="I32">
            <v>3028.94791932</v>
          </cell>
          <cell r="J32">
            <v>4624.6190022088731</v>
          </cell>
          <cell r="K32">
            <v>0</v>
          </cell>
          <cell r="L32">
            <v>1255.2</v>
          </cell>
          <cell r="P32">
            <v>9.423423423423424</v>
          </cell>
        </row>
        <row r="33">
          <cell r="B33">
            <v>1949.9099349646972</v>
          </cell>
          <cell r="C33">
            <v>2205.5871844086018</v>
          </cell>
          <cell r="D33">
            <v>6.1432793485875035</v>
          </cell>
          <cell r="E33">
            <v>10.398107610608433</v>
          </cell>
          <cell r="F33">
            <v>2529.1861391152261</v>
          </cell>
          <cell r="G33">
            <v>6701.2246454477208</v>
          </cell>
          <cell r="H33">
            <v>30</v>
          </cell>
          <cell r="I33">
            <v>2935.9338620000003</v>
          </cell>
          <cell r="J33">
            <v>4560.7898917399543</v>
          </cell>
          <cell r="K33">
            <v>0</v>
          </cell>
          <cell r="L33">
            <v>1326.4</v>
          </cell>
          <cell r="P33">
            <v>9.9579579579579587</v>
          </cell>
        </row>
        <row r="34">
          <cell r="B34">
            <v>2022.125313439145</v>
          </cell>
          <cell r="C34">
            <v>2226.150006173038</v>
          </cell>
          <cell r="D34">
            <v>6.8079105783477809</v>
          </cell>
          <cell r="E34">
            <v>11.368483075674698</v>
          </cell>
          <cell r="F34">
            <v>2477.4439562132602</v>
          </cell>
          <cell r="G34">
            <v>6743.8956694794661</v>
          </cell>
          <cell r="H34">
            <v>30</v>
          </cell>
          <cell r="I34">
            <v>2856.6619057599992</v>
          </cell>
          <cell r="J34">
            <v>4521.8052636355906</v>
          </cell>
          <cell r="K34">
            <v>0</v>
          </cell>
          <cell r="L34">
            <v>1383.2</v>
          </cell>
          <cell r="P34">
            <v>10.384384384384386</v>
          </cell>
        </row>
        <row r="35">
          <cell r="B35">
            <v>2111.9906608600222</v>
          </cell>
          <cell r="C35">
            <v>2246.9573463695897</v>
          </cell>
          <cell r="D35">
            <v>7.5490655900643908</v>
          </cell>
          <cell r="E35">
            <v>12.403534204640383</v>
          </cell>
          <cell r="F35">
            <v>2373.5528998310901</v>
          </cell>
          <cell r="G35">
            <v>6752.453506855406</v>
          </cell>
          <cell r="H35">
            <v>30</v>
          </cell>
          <cell r="I35">
            <v>2778.98992288</v>
          </cell>
          <cell r="J35">
            <v>4514.3222129489577</v>
          </cell>
          <cell r="K35">
            <v>0</v>
          </cell>
          <cell r="L35">
            <v>1433.6</v>
          </cell>
          <cell r="P35">
            <v>10.762762762762764</v>
          </cell>
        </row>
        <row r="36">
          <cell r="B36">
            <v>2197.5452613533789</v>
          </cell>
          <cell r="C36">
            <v>2271.9450659477484</v>
          </cell>
          <cell r="D36">
            <v>8.3965981480084544</v>
          </cell>
          <cell r="E36">
            <v>13.349659235374657</v>
          </cell>
          <cell r="F36">
            <v>2277.050204976872</v>
          </cell>
          <cell r="G36">
            <v>6768.2867896613834</v>
          </cell>
          <cell r="H36">
            <v>30</v>
          </cell>
          <cell r="I36">
            <v>2704.6815936399994</v>
          </cell>
          <cell r="J36">
            <v>4495.0357788801148</v>
          </cell>
          <cell r="K36">
            <v>0</v>
          </cell>
          <cell r="L36">
            <v>1508</v>
          </cell>
          <cell r="P36">
            <v>11.321321321321323</v>
          </cell>
        </row>
        <row r="37">
          <cell r="B37">
            <v>2275.7947543333717</v>
          </cell>
          <cell r="C37">
            <v>2297.2434816779109</v>
          </cell>
          <cell r="D37">
            <v>9.3546051203692784</v>
          </cell>
          <cell r="E37">
            <v>14.103776192349631</v>
          </cell>
          <cell r="F37">
            <v>2131.0270806706908</v>
          </cell>
          <cell r="G37">
            <v>6727.5236979946931</v>
          </cell>
          <cell r="H37">
            <v>30</v>
          </cell>
          <cell r="I37">
            <v>2622.0459437999989</v>
          </cell>
          <cell r="J37">
            <v>4500.9072295981732</v>
          </cell>
          <cell r="K37">
            <v>0</v>
          </cell>
          <cell r="L37">
            <v>1540.8</v>
          </cell>
          <cell r="P37">
            <v>11.567567567567568</v>
          </cell>
        </row>
        <row r="38">
          <cell r="B38">
            <v>2348.6841081607668</v>
          </cell>
          <cell r="C38">
            <v>2322.8569691808925</v>
          </cell>
          <cell r="D38">
            <v>10.440795057544042</v>
          </cell>
          <cell r="E38">
            <v>14.899485882866774</v>
          </cell>
          <cell r="F38">
            <v>2004.5620927005211</v>
          </cell>
          <cell r="G38">
            <v>6701.4434509825905</v>
          </cell>
          <cell r="H38">
            <v>30</v>
          </cell>
          <cell r="I38">
            <v>2547.2196880799997</v>
          </cell>
          <cell r="J38">
            <v>4501.645980640852</v>
          </cell>
          <cell r="K38">
            <v>0</v>
          </cell>
          <cell r="L38">
            <v>1581.6</v>
          </cell>
          <cell r="P38">
            <v>11.873873873873874</v>
          </cell>
        </row>
        <row r="39">
          <cell r="B39">
            <v>2434.1479873498465</v>
          </cell>
          <cell r="C39">
            <v>2348.7899734683019</v>
          </cell>
          <cell r="D39">
            <v>11.676333415945507</v>
          </cell>
          <cell r="E39">
            <v>15.738244392952648</v>
          </cell>
          <cell r="F39">
            <v>1881.2654503683452</v>
          </cell>
          <cell r="G39">
            <v>6691.6179889953919</v>
          </cell>
          <cell r="H39">
            <v>30</v>
          </cell>
          <cell r="I39">
            <v>2485.4799612000002</v>
          </cell>
          <cell r="J39">
            <v>4529.00223610167</v>
          </cell>
          <cell r="K39">
            <v>0</v>
          </cell>
          <cell r="L39">
            <v>1615.2</v>
          </cell>
          <cell r="P39">
            <v>12.126126126126128</v>
          </cell>
        </row>
        <row r="40">
          <cell r="B40">
            <v>2513.9405703888542</v>
          </cell>
          <cell r="C40">
            <v>2375.0470101504498</v>
          </cell>
          <cell r="D40">
            <v>13.086611630983889</v>
          </cell>
          <cell r="E40">
            <v>16.617008962502879</v>
          </cell>
          <cell r="F40">
            <v>1743.2891175074651</v>
          </cell>
          <cell r="G40">
            <v>6661.9803186402551</v>
          </cell>
          <cell r="H40">
            <v>30</v>
          </cell>
          <cell r="I40">
            <v>2438.6089781600003</v>
          </cell>
          <cell r="J40">
            <v>4576.2344225685174</v>
          </cell>
          <cell r="K40">
            <v>0</v>
          </cell>
          <cell r="L40">
            <v>1645.6</v>
          </cell>
          <cell r="P40">
            <v>12.354354354354355</v>
          </cell>
        </row>
        <row r="41">
          <cell r="B41">
            <v>2584.67055087372</v>
          </cell>
          <cell r="C41">
            <v>2401.6326666666209</v>
          </cell>
          <cell r="D41">
            <v>14.702199111209216</v>
          </cell>
          <cell r="E41">
            <v>17.387107600140158</v>
          </cell>
          <cell r="F41">
            <v>1589.1535142177827</v>
          </cell>
          <cell r="G41">
            <v>6607.5460384694734</v>
          </cell>
          <cell r="H41">
            <v>30</v>
          </cell>
          <cell r="I41">
            <v>2380.7759721199996</v>
          </cell>
          <cell r="J41">
            <v>4620.7260696665808</v>
          </cell>
          <cell r="K41">
            <v>0</v>
          </cell>
          <cell r="L41">
            <v>1660</v>
          </cell>
          <cell r="P41">
            <v>12.462462462462463</v>
          </cell>
        </row>
        <row r="42">
          <cell r="B42">
            <v>2625.2147817405385</v>
          </cell>
          <cell r="C42">
            <v>2428.5516035381397</v>
          </cell>
          <cell r="D42">
            <v>16.533140528682161</v>
          </cell>
          <cell r="E42">
            <v>17.354311308731372</v>
          </cell>
          <cell r="F42">
            <v>1454.91632142295</v>
          </cell>
          <cell r="G42">
            <v>6542.5701585390425</v>
          </cell>
          <cell r="H42">
            <v>30</v>
          </cell>
          <cell r="I42">
            <v>2346.30877968</v>
          </cell>
          <cell r="J42">
            <v>4672.644699494479</v>
          </cell>
          <cell r="K42">
            <v>0</v>
          </cell>
          <cell r="L42">
            <v>1663.2</v>
          </cell>
          <cell r="P42">
            <v>12.486486486486488</v>
          </cell>
        </row>
        <row r="43">
          <cell r="B43">
            <v>2678.1784477063798</v>
          </cell>
          <cell r="C43">
            <v>2455.808555644674</v>
          </cell>
          <cell r="D43">
            <v>18.646496492614055</v>
          </cell>
          <cell r="E43">
            <v>17.309585301356616</v>
          </cell>
          <cell r="F43">
            <v>1327.0875803434922</v>
          </cell>
          <cell r="G43">
            <v>6497.0306654885171</v>
          </cell>
          <cell r="H43">
            <v>30</v>
          </cell>
          <cell r="I43">
            <v>2309.16262448</v>
          </cell>
          <cell r="J43">
            <v>4721.0575365682689</v>
          </cell>
          <cell r="K43">
            <v>0</v>
          </cell>
          <cell r="L43">
            <v>1684</v>
          </cell>
          <cell r="P43">
            <v>12.642642642642643</v>
          </cell>
        </row>
        <row r="44">
          <cell r="B44">
            <v>2706.3347685864114</v>
          </cell>
          <cell r="C44">
            <v>2483.4083335242108</v>
          </cell>
          <cell r="D44">
            <v>21.096069761078603</v>
          </cell>
          <cell r="E44">
            <v>17.262867287508719</v>
          </cell>
          <cell r="F44">
            <v>1205.8554500139121</v>
          </cell>
          <cell r="G44">
            <v>6433.9574891731227</v>
          </cell>
          <cell r="H44">
            <v>30</v>
          </cell>
          <cell r="I44">
            <v>2271.2580314799998</v>
          </cell>
          <cell r="J44">
            <v>4758.6474017035762</v>
          </cell>
          <cell r="K44">
            <v>0</v>
          </cell>
          <cell r="L44">
            <v>1692.8</v>
          </cell>
          <cell r="P44">
            <v>12.708708708708709</v>
          </cell>
        </row>
        <row r="45">
          <cell r="B45">
            <v>2719.6785130095236</v>
          </cell>
          <cell r="C45">
            <v>2511.3558246971706</v>
          </cell>
          <cell r="D45">
            <v>23.947492189993817</v>
          </cell>
          <cell r="E45">
            <v>17.201804671307599</v>
          </cell>
          <cell r="F45">
            <v>1082.2361761246809</v>
          </cell>
          <cell r="G45">
            <v>6354.4198106926769</v>
          </cell>
          <cell r="H45">
            <v>30</v>
          </cell>
          <cell r="I45">
            <v>2195.6292543599998</v>
          </cell>
          <cell r="J45">
            <v>4749.4808453938058</v>
          </cell>
          <cell r="K45">
            <v>0</v>
          </cell>
          <cell r="L45">
            <v>1699.2</v>
          </cell>
          <cell r="P45">
            <v>12.756756756756758</v>
          </cell>
        </row>
        <row r="46">
          <cell r="B46">
            <v>2707.6874405108651</v>
          </cell>
          <cell r="C46">
            <v>2539.6559950151218</v>
          </cell>
          <cell r="D46">
            <v>27.28102452811008</v>
          </cell>
          <cell r="E46">
            <v>17.121442587140137</v>
          </cell>
          <cell r="F46">
            <v>962.42480476051082</v>
          </cell>
          <cell r="G46">
            <v>6254.1707074017477</v>
          </cell>
          <cell r="H46">
            <v>30</v>
          </cell>
          <cell r="I46">
            <v>2100.7321938799996</v>
          </cell>
          <cell r="J46">
            <v>4709.735765508105</v>
          </cell>
          <cell r="K46">
            <v>0</v>
          </cell>
          <cell r="L46">
            <v>1696</v>
          </cell>
          <cell r="P46">
            <v>12.732732732732734</v>
          </cell>
        </row>
      </sheetData>
      <sheetData sheetId="1"/>
      <sheetData sheetId="2"/>
      <sheetData sheetId="3"/>
      <sheetData sheetId="4">
        <row r="17">
          <cell r="D17">
            <v>1250.0054794520547</v>
          </cell>
        </row>
      </sheetData>
      <sheetData sheetId="5">
        <row r="37">
          <cell r="G37">
            <v>4038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30">
          <cell r="O30">
            <v>1.2701365039999999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EA Data"/>
      <sheetName val="MMSIS Data"/>
      <sheetName val="Adjusted Power Data"/>
      <sheetName val="Piped Gas Exports Data"/>
      <sheetName val="Historical LNG Imports"/>
      <sheetName val="GDP &amp; Pop"/>
      <sheetName val="Offshore Gas Fields"/>
      <sheetName val="SS-Gas Production"/>
      <sheetName val="Power"/>
      <sheetName val="Industry"/>
      <sheetName val="R&amp;C"/>
      <sheetName val="Transport"/>
      <sheetName val="LNG Imports"/>
      <sheetName val="Electricity Export"/>
      <sheetName val="Electricity Balance"/>
      <sheetName val="Gas Balance"/>
      <sheetName val="Coal Production and Imports"/>
      <sheetName val="Master Reference"/>
    </sheetNames>
    <sheetDataSet>
      <sheetData sheetId="0"/>
      <sheetData sheetId="1"/>
      <sheetData sheetId="2"/>
      <sheetData sheetId="3"/>
      <sheetData sheetId="4">
        <row r="50">
          <cell r="D50">
            <v>26.575153977956848</v>
          </cell>
        </row>
      </sheetData>
      <sheetData sheetId="5"/>
      <sheetData sheetId="6"/>
      <sheetData sheetId="7"/>
      <sheetData sheetId="8">
        <row r="35">
          <cell r="C35">
            <v>610.45499999999993</v>
          </cell>
        </row>
      </sheetData>
      <sheetData sheetId="9"/>
      <sheetData sheetId="10"/>
      <sheetData sheetId="11"/>
      <sheetData sheetId="12"/>
      <sheetData sheetId="13"/>
      <sheetData sheetId="14"/>
      <sheetData sheetId="15">
        <row r="10">
          <cell r="C10">
            <v>61.187374914138104</v>
          </cell>
        </row>
      </sheetData>
      <sheetData sheetId="16"/>
      <sheetData sheetId="17">
        <row r="6">
          <cell r="B6">
            <v>61.187374914138104</v>
          </cell>
          <cell r="C6">
            <v>33.791717662825022</v>
          </cell>
          <cell r="D6">
            <v>0</v>
          </cell>
          <cell r="E6">
            <v>18.822157727277219</v>
          </cell>
          <cell r="F6">
            <v>0</v>
          </cell>
          <cell r="G6">
            <v>113.80125030424034</v>
          </cell>
          <cell r="H6">
            <v>853.13972602739727</v>
          </cell>
          <cell r="I6">
            <v>0</v>
          </cell>
          <cell r="J6">
            <v>1233.9150684931508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73.544007914657215</v>
          </cell>
          <cell r="C7">
            <v>40.890436340096223</v>
          </cell>
          <cell r="D7">
            <v>0</v>
          </cell>
          <cell r="E7">
            <v>18.835516249439944</v>
          </cell>
          <cell r="F7">
            <v>0</v>
          </cell>
          <cell r="G7">
            <v>133.26996050419336</v>
          </cell>
          <cell r="H7">
            <v>830.12876712328762</v>
          </cell>
          <cell r="I7">
            <v>0</v>
          </cell>
          <cell r="J7">
            <v>1273.7945205479452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82.271488130769839</v>
          </cell>
          <cell r="C8">
            <v>41.122422041916629</v>
          </cell>
          <cell r="D8">
            <v>0</v>
          </cell>
          <cell r="E8">
            <v>18.943917371907947</v>
          </cell>
          <cell r="F8">
            <v>0</v>
          </cell>
          <cell r="G8">
            <v>142.33782754459443</v>
          </cell>
          <cell r="H8">
            <v>820.30327868852464</v>
          </cell>
          <cell r="I8">
            <v>0</v>
          </cell>
          <cell r="J8">
            <v>1279.5205479452054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96.969512379208908</v>
          </cell>
          <cell r="C9">
            <v>41.587751196990382</v>
          </cell>
          <cell r="D9">
            <v>0</v>
          </cell>
          <cell r="E9">
            <v>19.158792485777848</v>
          </cell>
          <cell r="F9">
            <v>0</v>
          </cell>
          <cell r="G9">
            <v>157.71605606197713</v>
          </cell>
          <cell r="H9">
            <v>821.96986301369861</v>
          </cell>
          <cell r="I9">
            <v>0</v>
          </cell>
          <cell r="J9">
            <v>1321.304109589041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172.73370667731078</v>
          </cell>
          <cell r="C10">
            <v>41.937744477653723</v>
          </cell>
          <cell r="D10">
            <v>0</v>
          </cell>
          <cell r="E10">
            <v>19.321766456163079</v>
          </cell>
          <cell r="F10">
            <v>0</v>
          </cell>
          <cell r="G10">
            <v>233.99321761112759</v>
          </cell>
          <cell r="H10">
            <v>1136.7261984491022</v>
          </cell>
          <cell r="I10">
            <v>0</v>
          </cell>
          <cell r="J10">
            <v>1839.2712328767122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216.08478279978061</v>
          </cell>
          <cell r="C11">
            <v>42.277050940586911</v>
          </cell>
          <cell r="D11">
            <v>0</v>
          </cell>
          <cell r="E11">
            <v>19.476725313250668</v>
          </cell>
          <cell r="F11">
            <v>0</v>
          </cell>
          <cell r="G11">
            <v>277.83855905361816</v>
          </cell>
          <cell r="H11">
            <v>1308.7825660273973</v>
          </cell>
          <cell r="I11">
            <v>0</v>
          </cell>
          <cell r="J11">
            <v>1907.4821917808219</v>
          </cell>
          <cell r="K11">
            <v>0</v>
          </cell>
          <cell r="L11">
            <v>0</v>
          </cell>
          <cell r="P11">
            <v>0</v>
          </cell>
        </row>
        <row r="12">
          <cell r="B12">
            <v>296.0819715827385</v>
          </cell>
          <cell r="C12">
            <v>28.7276114070199</v>
          </cell>
          <cell r="D12">
            <v>0</v>
          </cell>
          <cell r="E12">
            <v>17.82753180526527</v>
          </cell>
          <cell r="F12">
            <v>0</v>
          </cell>
          <cell r="G12">
            <v>342.63711479502365</v>
          </cell>
          <cell r="H12">
            <v>1239.4269412944834</v>
          </cell>
          <cell r="I12">
            <v>0</v>
          </cell>
          <cell r="J12">
            <v>1835.8383561643836</v>
          </cell>
          <cell r="K12">
            <v>0</v>
          </cell>
          <cell r="L12">
            <v>0</v>
          </cell>
          <cell r="P12">
            <v>0</v>
          </cell>
        </row>
        <row r="13">
          <cell r="B13">
            <v>303.2384530938204</v>
          </cell>
          <cell r="C13">
            <v>27.531914177372858</v>
          </cell>
          <cell r="D13">
            <v>3.7403862055625417E-2</v>
          </cell>
          <cell r="E13">
            <v>17.777521294152255</v>
          </cell>
          <cell r="F13">
            <v>0</v>
          </cell>
          <cell r="G13">
            <v>348.58529242740116</v>
          </cell>
          <cell r="H13">
            <v>1183.1942607231713</v>
          </cell>
          <cell r="I13">
            <v>0</v>
          </cell>
          <cell r="J13">
            <v>1828.9945205479453</v>
          </cell>
          <cell r="K13">
            <v>0</v>
          </cell>
          <cell r="L13">
            <v>0</v>
          </cell>
          <cell r="P13">
            <v>0</v>
          </cell>
        </row>
        <row r="14">
          <cell r="B14">
            <v>269.95168756874631</v>
          </cell>
          <cell r="C14">
            <v>29.295239102852346</v>
          </cell>
          <cell r="D14">
            <v>4.0075566488170102E-2</v>
          </cell>
          <cell r="E14">
            <v>18.915667382416284</v>
          </cell>
          <cell r="F14">
            <v>0</v>
          </cell>
          <cell r="G14">
            <v>318.20266962050312</v>
          </cell>
          <cell r="H14">
            <v>1101.4327675066556</v>
          </cell>
          <cell r="I14">
            <v>0</v>
          </cell>
          <cell r="J14">
            <v>1717.827397260274</v>
          </cell>
          <cell r="K14">
            <v>0</v>
          </cell>
          <cell r="L14">
            <v>0</v>
          </cell>
          <cell r="P14">
            <v>0</v>
          </cell>
        </row>
        <row r="15">
          <cell r="B15">
            <v>221.00071895566282</v>
          </cell>
          <cell r="C15">
            <v>31.272300382935395</v>
          </cell>
          <cell r="D15">
            <v>4.2747270920714765E-2</v>
          </cell>
          <cell r="E15">
            <v>20.192742101172641</v>
          </cell>
          <cell r="F15">
            <v>0</v>
          </cell>
          <cell r="G15">
            <v>272.50850871069156</v>
          </cell>
          <cell r="H15">
            <v>1193.7105581935234</v>
          </cell>
          <cell r="I15">
            <v>0</v>
          </cell>
          <cell r="J15">
            <v>1843.1232876712329</v>
          </cell>
          <cell r="K15">
            <v>0</v>
          </cell>
          <cell r="L15">
            <v>0</v>
          </cell>
          <cell r="P15">
            <v>0</v>
          </cell>
        </row>
        <row r="16">
          <cell r="B16">
            <v>253.15574756321539</v>
          </cell>
          <cell r="C16">
            <v>32.183344294694251</v>
          </cell>
          <cell r="D16">
            <v>4.5294879792184967E-2</v>
          </cell>
          <cell r="E16">
            <v>20.779692205838263</v>
          </cell>
          <cell r="F16">
            <v>0</v>
          </cell>
          <cell r="G16">
            <v>306.16407894354012</v>
          </cell>
          <cell r="H16">
            <v>1098.3836110544712</v>
          </cell>
          <cell r="I16">
            <v>0</v>
          </cell>
          <cell r="J16">
            <v>1764.9534246575342</v>
          </cell>
          <cell r="K16">
            <v>0</v>
          </cell>
          <cell r="L16">
            <v>26.575153977956848</v>
          </cell>
          <cell r="P16">
            <v>0.2</v>
          </cell>
        </row>
        <row r="17">
          <cell r="B17">
            <v>286.17160517872497</v>
          </cell>
          <cell r="C17">
            <v>26.481934335382803</v>
          </cell>
          <cell r="D17">
            <v>3.7403862055625417E-2</v>
          </cell>
          <cell r="E17">
            <v>17.098908368285908</v>
          </cell>
          <cell r="F17">
            <v>0</v>
          </cell>
          <cell r="G17">
            <v>329.78985174444927</v>
          </cell>
          <cell r="H17">
            <v>1099.1136783716543</v>
          </cell>
          <cell r="I17">
            <v>0</v>
          </cell>
          <cell r="J17">
            <v>1682.8027397260273</v>
          </cell>
          <cell r="K17">
            <v>0</v>
          </cell>
          <cell r="L17">
            <v>30.645157011841196</v>
          </cell>
          <cell r="P17">
            <v>0.23</v>
          </cell>
        </row>
        <row r="18">
          <cell r="B18">
            <v>274.29587897606393</v>
          </cell>
          <cell r="C18">
            <v>16.628688388158047</v>
          </cell>
          <cell r="D18">
            <v>4.0075566488170102E-2</v>
          </cell>
          <cell r="E18">
            <v>16.064958752891119</v>
          </cell>
          <cell r="F18">
            <v>0</v>
          </cell>
          <cell r="G18">
            <v>307.02960168360124</v>
          </cell>
          <cell r="H18">
            <v>1044.0249423538451</v>
          </cell>
          <cell r="I18">
            <v>0</v>
          </cell>
          <cell r="J18">
            <v>1618.1041095890412</v>
          </cell>
          <cell r="K18">
            <v>0</v>
          </cell>
          <cell r="L18">
            <v>0</v>
          </cell>
          <cell r="P18">
            <v>0</v>
          </cell>
        </row>
        <row r="19">
          <cell r="B19">
            <v>288.19821786434437</v>
          </cell>
          <cell r="C19">
            <v>19.445639937385938</v>
          </cell>
          <cell r="D19">
            <v>6.4541211300320825E-2</v>
          </cell>
          <cell r="E19">
            <v>12.807815392604308</v>
          </cell>
          <cell r="F19">
            <v>0</v>
          </cell>
          <cell r="G19">
            <v>320.51621440563491</v>
          </cell>
          <cell r="H19">
            <v>920.02449992003517</v>
          </cell>
          <cell r="I19">
            <v>0</v>
          </cell>
          <cell r="J19">
            <v>1408.0802210541963</v>
          </cell>
          <cell r="K19">
            <v>0</v>
          </cell>
          <cell r="L19">
            <v>0</v>
          </cell>
          <cell r="P19">
            <v>0</v>
          </cell>
        </row>
        <row r="20">
          <cell r="B20">
            <v>279.37413717581757</v>
          </cell>
          <cell r="C20">
            <v>17.928140542784096</v>
          </cell>
          <cell r="D20">
            <v>6.3006268406992083E-2</v>
          </cell>
          <cell r="E20">
            <v>11.102855100035953</v>
          </cell>
          <cell r="F20">
            <v>0</v>
          </cell>
          <cell r="G20">
            <v>308.46813908704462</v>
          </cell>
          <cell r="H20">
            <v>887.03681644894664</v>
          </cell>
          <cell r="I20">
            <v>0</v>
          </cell>
          <cell r="J20">
            <v>1299.786928825969</v>
          </cell>
          <cell r="K20">
            <v>0</v>
          </cell>
          <cell r="L20">
            <v>0</v>
          </cell>
          <cell r="P20">
            <v>0</v>
          </cell>
        </row>
        <row r="21">
          <cell r="B21">
            <v>280.18536640296878</v>
          </cell>
          <cell r="C21">
            <v>20.912211367855715</v>
          </cell>
          <cell r="D21">
            <v>6.3737996210516429E-2</v>
          </cell>
          <cell r="E21">
            <v>12.892331154350787</v>
          </cell>
          <cell r="F21">
            <v>0</v>
          </cell>
          <cell r="G21">
            <v>314.05364692138585</v>
          </cell>
          <cell r="H21">
            <v>979.33495081966998</v>
          </cell>
          <cell r="I21">
            <v>0</v>
          </cell>
          <cell r="J21">
            <v>1293.3885977410557</v>
          </cell>
          <cell r="K21">
            <v>0</v>
          </cell>
          <cell r="L21">
            <v>0</v>
          </cell>
          <cell r="P21">
            <v>0</v>
          </cell>
        </row>
        <row r="22">
          <cell r="B22">
            <v>273.71081190265937</v>
          </cell>
          <cell r="C22">
            <v>14.055006237026877</v>
          </cell>
          <cell r="D22">
            <v>0.2413196598298985</v>
          </cell>
          <cell r="E22">
            <v>10.525505431710453</v>
          </cell>
          <cell r="F22">
            <v>0</v>
          </cell>
          <cell r="G22">
            <v>298.53264323122659</v>
          </cell>
          <cell r="H22">
            <v>955.2153532786856</v>
          </cell>
          <cell r="I22">
            <v>0</v>
          </cell>
          <cell r="J22">
            <v>1253.7479965099121</v>
          </cell>
          <cell r="K22">
            <v>0</v>
          </cell>
          <cell r="L22">
            <v>0</v>
          </cell>
          <cell r="P22">
            <v>0</v>
          </cell>
        </row>
        <row r="23">
          <cell r="B23">
            <v>300.24840993826547</v>
          </cell>
          <cell r="C23">
            <v>23.964247796296114</v>
          </cell>
          <cell r="D23">
            <v>0.28399722186779519</v>
          </cell>
          <cell r="E23">
            <v>17.172572621944237</v>
          </cell>
          <cell r="F23">
            <v>0</v>
          </cell>
          <cell r="G23">
            <v>341.66922757837364</v>
          </cell>
          <cell r="H23">
            <v>910.90798163057389</v>
          </cell>
          <cell r="I23">
            <v>0</v>
          </cell>
          <cell r="J23">
            <v>1252.5772092089474</v>
          </cell>
          <cell r="K23">
            <v>0</v>
          </cell>
          <cell r="L23">
            <v>0</v>
          </cell>
          <cell r="P23">
            <v>0</v>
          </cell>
        </row>
        <row r="24">
          <cell r="B24">
            <v>289.43343044644155</v>
          </cell>
          <cell r="C24">
            <v>22.157609355245796</v>
          </cell>
          <cell r="D24">
            <v>0.31875180056527452</v>
          </cell>
          <cell r="E24">
            <v>18.532450495856786</v>
          </cell>
          <cell r="F24">
            <v>0</v>
          </cell>
          <cell r="G24">
            <v>330.44224209810938</v>
          </cell>
          <cell r="H24">
            <v>889.55930185032798</v>
          </cell>
          <cell r="I24">
            <v>0</v>
          </cell>
          <cell r="J24">
            <v>1220.0015439484373</v>
          </cell>
          <cell r="K24">
            <v>0</v>
          </cell>
          <cell r="L24">
            <v>0</v>
          </cell>
          <cell r="P24">
            <v>0</v>
          </cell>
        </row>
        <row r="25">
          <cell r="B25">
            <v>281.78961095693188</v>
          </cell>
          <cell r="C25">
            <v>19.318660239887741</v>
          </cell>
          <cell r="D25">
            <v>0.38999626187652647</v>
          </cell>
          <cell r="E25">
            <v>20.027971642933526</v>
          </cell>
          <cell r="F25">
            <v>0</v>
          </cell>
          <cell r="G25">
            <v>321.5262391016297</v>
          </cell>
          <cell r="H25">
            <v>869.68812039244676</v>
          </cell>
          <cell r="I25">
            <v>0</v>
          </cell>
          <cell r="J25">
            <v>1191.2143594940767</v>
          </cell>
          <cell r="K25">
            <v>0</v>
          </cell>
          <cell r="L25">
            <v>0</v>
          </cell>
          <cell r="P25">
            <v>0</v>
          </cell>
        </row>
        <row r="26">
          <cell r="B26">
            <v>366.57303763186337</v>
          </cell>
          <cell r="C26">
            <v>35.926522917456367</v>
          </cell>
          <cell r="D26">
            <v>0.59069746606838369</v>
          </cell>
          <cell r="E26">
            <v>21.518842725382587</v>
          </cell>
          <cell r="F26">
            <v>0</v>
          </cell>
          <cell r="G26">
            <v>424.60910074077071</v>
          </cell>
          <cell r="H26">
            <v>847.83134215117752</v>
          </cell>
          <cell r="I26">
            <v>0</v>
          </cell>
          <cell r="J26">
            <v>1160.6967346329682</v>
          </cell>
          <cell r="K26">
            <v>0</v>
          </cell>
          <cell r="L26">
            <v>111.74370825898018</v>
          </cell>
          <cell r="P26">
            <v>0.83866605381185122</v>
          </cell>
        </row>
        <row r="27">
          <cell r="B27">
            <v>401.18824806450345</v>
          </cell>
          <cell r="C27">
            <v>36.017001962238538</v>
          </cell>
          <cell r="D27">
            <v>0.80535473706027438</v>
          </cell>
          <cell r="E27">
            <v>24.176768660688801</v>
          </cell>
          <cell r="F27">
            <v>0</v>
          </cell>
          <cell r="G27">
            <v>462.18737342449106</v>
          </cell>
          <cell r="H27">
            <v>825.15830542253002</v>
          </cell>
          <cell r="I27">
            <v>0</v>
          </cell>
          <cell r="J27">
            <v>1128.2573706534342</v>
          </cell>
          <cell r="K27">
            <v>0</v>
          </cell>
          <cell r="L27">
            <v>159.08830819358695</v>
          </cell>
          <cell r="P27">
            <v>1.1939997850357436</v>
          </cell>
        </row>
        <row r="28">
          <cell r="B28">
            <v>393.45243353998819</v>
          </cell>
          <cell r="C28">
            <v>36.616160531614781</v>
          </cell>
          <cell r="D28">
            <v>0.82033635962059448</v>
          </cell>
          <cell r="E28">
            <v>26.401583676569974</v>
          </cell>
          <cell r="F28">
            <v>0</v>
          </cell>
          <cell r="G28">
            <v>457.29051410779357</v>
          </cell>
          <cell r="H28">
            <v>788.19760536021772</v>
          </cell>
          <cell r="I28">
            <v>0</v>
          </cell>
          <cell r="J28">
            <v>1076.6643753615076</v>
          </cell>
          <cell r="K28">
            <v>0</v>
          </cell>
          <cell r="L28">
            <v>168.82374410650368</v>
          </cell>
          <cell r="P28">
            <v>1.2705382196207557</v>
          </cell>
        </row>
        <row r="29">
          <cell r="B29">
            <v>417.8821506058124</v>
          </cell>
          <cell r="C29">
            <v>37.2559672998159</v>
          </cell>
          <cell r="D29">
            <v>0.832252289371055</v>
          </cell>
          <cell r="E29">
            <v>31.885907519999584</v>
          </cell>
          <cell r="F29">
            <v>0</v>
          </cell>
          <cell r="G29">
            <v>487.85627771499895</v>
          </cell>
          <cell r="H29">
            <v>728.16235512818162</v>
          </cell>
          <cell r="I29">
            <v>0</v>
          </cell>
          <cell r="J29">
            <v>995.17076027177347</v>
          </cell>
          <cell r="K29">
            <v>0</v>
          </cell>
          <cell r="L29">
            <v>220.84787257140715</v>
          </cell>
          <cell r="P29">
            <v>1.6575216329221809</v>
          </cell>
        </row>
        <row r="30">
          <cell r="B30">
            <v>449.15790237713941</v>
          </cell>
          <cell r="C30">
            <v>37.378243278342765</v>
          </cell>
          <cell r="D30">
            <v>0.84175549575574948</v>
          </cell>
          <cell r="E30">
            <v>37.053452505561104</v>
          </cell>
          <cell r="F30">
            <v>0</v>
          </cell>
          <cell r="G30">
            <v>524.43135365679905</v>
          </cell>
          <cell r="H30">
            <v>647.68442386278184</v>
          </cell>
          <cell r="I30">
            <v>0</v>
          </cell>
          <cell r="J30">
            <v>884.57306241368087</v>
          </cell>
          <cell r="K30">
            <v>0</v>
          </cell>
          <cell r="L30">
            <v>287.54271510590002</v>
          </cell>
          <cell r="P30">
            <v>2.1580840473032237</v>
          </cell>
        </row>
        <row r="31">
          <cell r="B31">
            <v>486.32730003831841</v>
          </cell>
          <cell r="C31">
            <v>42.732732776573904</v>
          </cell>
          <cell r="D31">
            <v>0.8510908060732657</v>
          </cell>
          <cell r="E31">
            <v>42.581379622824542</v>
          </cell>
          <cell r="F31">
            <v>0</v>
          </cell>
          <cell r="G31">
            <v>572.49250324379011</v>
          </cell>
          <cell r="H31">
            <v>599.36459574026458</v>
          </cell>
          <cell r="I31">
            <v>0</v>
          </cell>
          <cell r="J31">
            <v>815.92512857101758</v>
          </cell>
          <cell r="K31">
            <v>0</v>
          </cell>
          <cell r="L31">
            <v>355.93197041303711</v>
          </cell>
          <cell r="P31">
            <v>2.6713634772165267</v>
          </cell>
        </row>
        <row r="32">
          <cell r="B32">
            <v>528.70731472140153</v>
          </cell>
          <cell r="C32">
            <v>45.805123275412214</v>
          </cell>
          <cell r="D32">
            <v>0.9208183941597492</v>
          </cell>
          <cell r="E32">
            <v>45.523208948475471</v>
          </cell>
          <cell r="F32">
            <v>0</v>
          </cell>
          <cell r="G32">
            <v>620.95646533944898</v>
          </cell>
          <cell r="H32">
            <v>557.05226199480035</v>
          </cell>
          <cell r="I32">
            <v>0</v>
          </cell>
          <cell r="J32">
            <v>755.64124622670181</v>
          </cell>
          <cell r="K32">
            <v>0</v>
          </cell>
          <cell r="L32">
            <v>422.36748110754752</v>
          </cell>
          <cell r="P32">
            <v>3.1786644130670809</v>
          </cell>
        </row>
        <row r="33">
          <cell r="B33">
            <v>558.86286199281153</v>
          </cell>
          <cell r="C33">
            <v>51.106872971807512</v>
          </cell>
          <cell r="D33">
            <v>1.0141227968021744</v>
          </cell>
          <cell r="E33">
            <v>51.324047355304735</v>
          </cell>
          <cell r="F33">
            <v>0</v>
          </cell>
          <cell r="G33">
            <v>662.30790511672603</v>
          </cell>
          <cell r="H33">
            <v>521.64152080382041</v>
          </cell>
          <cell r="I33">
            <v>0</v>
          </cell>
          <cell r="J33">
            <v>705.22733974758262</v>
          </cell>
          <cell r="K33">
            <v>0</v>
          </cell>
          <cell r="L33">
            <v>478.72208617296394</v>
          </cell>
          <cell r="P33">
            <v>3.5929357378471596</v>
          </cell>
        </row>
        <row r="34">
          <cell r="B34">
            <v>611.91176048704506</v>
          </cell>
          <cell r="C34">
            <v>54.353010097957629</v>
          </cell>
          <cell r="D34">
            <v>1.0244101088767621</v>
          </cell>
          <cell r="E34">
            <v>53.423554408107982</v>
          </cell>
          <cell r="F34">
            <v>0</v>
          </cell>
          <cell r="G34">
            <v>720.71273510198739</v>
          </cell>
          <cell r="H34">
            <v>488.76375699629273</v>
          </cell>
          <cell r="I34">
            <v>0</v>
          </cell>
          <cell r="J34">
            <v>658.43928599506751</v>
          </cell>
          <cell r="K34">
            <v>0</v>
          </cell>
          <cell r="L34">
            <v>551.03720610321261</v>
          </cell>
          <cell r="P34">
            <v>4.135679818992851</v>
          </cell>
        </row>
        <row r="35">
          <cell r="B35">
            <v>653.5614530456586</v>
          </cell>
          <cell r="C35">
            <v>58.206370131408868</v>
          </cell>
          <cell r="D35">
            <v>1.0344915016040532</v>
          </cell>
          <cell r="E35">
            <v>55.097606179203787</v>
          </cell>
          <cell r="F35">
            <v>0</v>
          </cell>
          <cell r="G35">
            <v>767.89992085787537</v>
          </cell>
          <cell r="H35">
            <v>461.18312092885395</v>
          </cell>
          <cell r="I35">
            <v>0</v>
          </cell>
          <cell r="J35">
            <v>619.09303605899424</v>
          </cell>
          <cell r="K35">
            <v>0</v>
          </cell>
          <cell r="L35">
            <v>609.99000572773502</v>
          </cell>
          <cell r="P35">
            <v>4.5781361558424534</v>
          </cell>
        </row>
        <row r="36">
          <cell r="B36">
            <v>691.43186518162247</v>
          </cell>
          <cell r="C36">
            <v>60.038715306617163</v>
          </cell>
          <cell r="D36">
            <v>1.041511589350556</v>
          </cell>
          <cell r="E36">
            <v>58.128446852400188</v>
          </cell>
          <cell r="F36">
            <v>0</v>
          </cell>
          <cell r="G36">
            <v>810.64053892999038</v>
          </cell>
          <cell r="H36">
            <v>436.27952049860392</v>
          </cell>
          <cell r="I36">
            <v>0</v>
          </cell>
          <cell r="J36">
            <v>583.60998841792969</v>
          </cell>
          <cell r="K36">
            <v>0</v>
          </cell>
          <cell r="L36">
            <v>663.31007101066461</v>
          </cell>
          <cell r="P36">
            <v>4.9919565588282717</v>
          </cell>
        </row>
        <row r="37">
          <cell r="B37">
            <v>697.12427417692152</v>
          </cell>
          <cell r="C37">
            <v>68.06754675831786</v>
          </cell>
          <cell r="D37">
            <v>1.084144149578977</v>
          </cell>
          <cell r="E37">
            <v>60.55106085618425</v>
          </cell>
          <cell r="F37">
            <v>0</v>
          </cell>
          <cell r="G37">
            <v>826.82702594100249</v>
          </cell>
          <cell r="H37">
            <v>417.44407762734858</v>
          </cell>
          <cell r="I37">
            <v>0</v>
          </cell>
          <cell r="J37">
            <v>556.86836526127718</v>
          </cell>
          <cell r="K37">
            <v>0</v>
          </cell>
          <cell r="L37">
            <v>687.40273830707395</v>
          </cell>
          <cell r="P37">
            <v>5.1591391667380471</v>
          </cell>
        </row>
        <row r="38">
          <cell r="B38">
            <v>719.22989380274169</v>
          </cell>
          <cell r="C38">
            <v>76.26131234763352</v>
          </cell>
          <cell r="D38">
            <v>1.0938671763444336</v>
          </cell>
          <cell r="E38">
            <v>61.802768717893095</v>
          </cell>
          <cell r="F38">
            <v>0</v>
          </cell>
          <cell r="G38">
            <v>858.38784204461274</v>
          </cell>
          <cell r="H38">
            <v>398.79815087316598</v>
          </cell>
          <cell r="I38">
            <v>0</v>
          </cell>
          <cell r="J38">
            <v>530.93958310135793</v>
          </cell>
          <cell r="K38">
            <v>0</v>
          </cell>
          <cell r="L38">
            <v>726.24640981642085</v>
          </cell>
          <cell r="P38">
            <v>5.4506711841363495</v>
          </cell>
        </row>
        <row r="39">
          <cell r="B39">
            <v>729.72341913797732</v>
          </cell>
          <cell r="C39">
            <v>88.65397399513725</v>
          </cell>
          <cell r="D39">
            <v>1.1186964202444083</v>
          </cell>
          <cell r="E39">
            <v>64.0256263163689</v>
          </cell>
          <cell r="F39">
            <v>0</v>
          </cell>
          <cell r="G39">
            <v>883.52171586972781</v>
          </cell>
          <cell r="H39">
            <v>382.92241547325096</v>
          </cell>
          <cell r="I39">
            <v>0</v>
          </cell>
          <cell r="J39">
            <v>508.34522094947204</v>
          </cell>
          <cell r="K39">
            <v>0</v>
          </cell>
          <cell r="L39">
            <v>758.09891039350669</v>
          </cell>
          <cell r="P39">
            <v>5.689732616580601</v>
          </cell>
        </row>
        <row r="40">
          <cell r="B40">
            <v>733.74879321616299</v>
          </cell>
          <cell r="C40">
            <v>100.8208035849277</v>
          </cell>
          <cell r="D40">
            <v>1.2329076724539811</v>
          </cell>
          <cell r="E40">
            <v>65.167583451548637</v>
          </cell>
          <cell r="F40">
            <v>0</v>
          </cell>
          <cell r="G40">
            <v>900.97008792509337</v>
          </cell>
          <cell r="H40">
            <v>368.07022956841729</v>
          </cell>
          <cell r="I40">
            <v>0</v>
          </cell>
          <cell r="J40">
            <v>487.2876744772671</v>
          </cell>
          <cell r="K40">
            <v>0</v>
          </cell>
          <cell r="L40">
            <v>781.75264301624361</v>
          </cell>
          <cell r="P40">
            <v>5.88333481465191</v>
          </cell>
        </row>
        <row r="41">
          <cell r="B41">
            <v>739.49104292680533</v>
          </cell>
          <cell r="C41">
            <v>104.51648486210402</v>
          </cell>
          <cell r="D41">
            <v>1.2775163768717235</v>
          </cell>
          <cell r="E41">
            <v>66.581395956814021</v>
          </cell>
          <cell r="F41">
            <v>0</v>
          </cell>
          <cell r="G41">
            <v>911.86644012259512</v>
          </cell>
          <cell r="H41">
            <v>354.15767793171341</v>
          </cell>
          <cell r="I41">
            <v>0</v>
          </cell>
          <cell r="J41">
            <v>467.63724967472444</v>
          </cell>
          <cell r="K41">
            <v>0</v>
          </cell>
          <cell r="L41">
            <v>798.38686837958403</v>
          </cell>
          <cell r="P41">
            <v>5.9921043855755292</v>
          </cell>
        </row>
        <row r="42">
          <cell r="B42">
            <v>743.51789980103354</v>
          </cell>
          <cell r="C42">
            <v>108.35676289696529</v>
          </cell>
          <cell r="D42">
            <v>1.4132066847944</v>
          </cell>
          <cell r="E42">
            <v>67.472969903625582</v>
          </cell>
          <cell r="F42">
            <v>0</v>
          </cell>
          <cell r="G42">
            <v>920.76083928641879</v>
          </cell>
          <cell r="H42">
            <v>341.10823164425409</v>
          </cell>
          <cell r="I42">
            <v>0</v>
          </cell>
          <cell r="J42">
            <v>449.27592190635613</v>
          </cell>
          <cell r="K42">
            <v>0</v>
          </cell>
          <cell r="L42">
            <v>812.59314902431674</v>
          </cell>
          <cell r="P42">
            <v>6.0987262751950215</v>
          </cell>
        </row>
        <row r="43">
          <cell r="B43">
            <v>755.64824112139922</v>
          </cell>
          <cell r="C43">
            <v>110.87699757588447</v>
          </cell>
          <cell r="D43">
            <v>1.4239842477576041</v>
          </cell>
          <cell r="E43">
            <v>70.070544907877022</v>
          </cell>
          <cell r="F43">
            <v>0</v>
          </cell>
          <cell r="G43">
            <v>938.01976785291833</v>
          </cell>
          <cell r="H43">
            <v>320.92175926436425</v>
          </cell>
          <cell r="I43">
            <v>0</v>
          </cell>
          <cell r="J43">
            <v>422.12353068853957</v>
          </cell>
          <cell r="K43">
            <v>0</v>
          </cell>
          <cell r="L43">
            <v>836.81799642874319</v>
          </cell>
          <cell r="P43">
            <v>6.2805401553087759</v>
          </cell>
        </row>
        <row r="44">
          <cell r="B44">
            <v>763.4516888422304</v>
          </cell>
          <cell r="C44">
            <v>115.37898670928115</v>
          </cell>
          <cell r="D44">
            <v>1.4305650539798747</v>
          </cell>
          <cell r="E44">
            <v>70.502372842887368</v>
          </cell>
          <cell r="F44">
            <v>0</v>
          </cell>
          <cell r="G44">
            <v>950.76361344837881</v>
          </cell>
          <cell r="H44">
            <v>302.02387955058475</v>
          </cell>
          <cell r="I44">
            <v>0</v>
          </cell>
          <cell r="J44">
            <v>396.75322340470251</v>
          </cell>
          <cell r="K44">
            <v>0</v>
          </cell>
          <cell r="L44">
            <v>856.03426959426099</v>
          </cell>
          <cell r="P44">
            <v>6.442365453869515</v>
          </cell>
        </row>
        <row r="45">
          <cell r="B45">
            <v>775.76562733333401</v>
          </cell>
          <cell r="C45">
            <v>119.16649998709052</v>
          </cell>
          <cell r="D45">
            <v>1.6052299984678546</v>
          </cell>
          <cell r="E45">
            <v>73.173140603062976</v>
          </cell>
          <cell r="F45">
            <v>0</v>
          </cell>
          <cell r="G45">
            <v>969.71049792195538</v>
          </cell>
          <cell r="H45">
            <v>284.32515497643362</v>
          </cell>
          <cell r="I45">
            <v>0</v>
          </cell>
          <cell r="J45">
            <v>373.03715599958042</v>
          </cell>
          <cell r="K45">
            <v>0</v>
          </cell>
          <cell r="L45">
            <v>880.99849689880841</v>
          </cell>
          <cell r="P45">
            <v>6.61212648407807</v>
          </cell>
        </row>
        <row r="46">
          <cell r="B46">
            <v>786.51401973838358</v>
          </cell>
          <cell r="C46">
            <v>122.4891218889468</v>
          </cell>
          <cell r="D46">
            <v>1.9395360758457294</v>
          </cell>
          <cell r="E46">
            <v>73.878203308024155</v>
          </cell>
          <cell r="F46">
            <v>0</v>
          </cell>
          <cell r="G46">
            <v>984.82088101120019</v>
          </cell>
          <cell r="H46">
            <v>267.74286428610031</v>
          </cell>
          <cell r="I46">
            <v>0</v>
          </cell>
          <cell r="J46">
            <v>350.85745985375507</v>
          </cell>
          <cell r="K46">
            <v>0</v>
          </cell>
          <cell r="L46">
            <v>901.70628544354531</v>
          </cell>
          <cell r="P46">
            <v>6.767543908222744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gend"/>
      <sheetName val="Assumptions"/>
      <sheetName val="Master Reference"/>
      <sheetName val="GasBalance"/>
      <sheetName val="Macro"/>
      <sheetName val="comps"/>
      <sheetName val="LNG_drivers"/>
      <sheetName val="dd-power"/>
      <sheetName val="dd-industry"/>
      <sheetName val="dd-r&amp;c"/>
      <sheetName val="dd-transport"/>
      <sheetName val="dd-LNG_ss"/>
      <sheetName val="ss-pipe_imp"/>
      <sheetName val="ss-production"/>
      <sheetName val="template"/>
      <sheetName val="Sheet1"/>
      <sheetName val="powerplants_July 2025"/>
      <sheetName val="data"/>
      <sheetName val="upstream"/>
      <sheetName val="Hydropower plants"/>
      <sheetName val="LNG Terminal"/>
    </sheetNames>
    <sheetDataSet>
      <sheetData sheetId="0"/>
      <sheetData sheetId="1"/>
      <sheetData sheetId="2">
        <row r="6">
          <cell r="B6">
            <v>821.79641806189761</v>
          </cell>
          <cell r="C6">
            <v>1417.2991385083712</v>
          </cell>
          <cell r="D6">
            <v>795.82392186707261</v>
          </cell>
          <cell r="E6">
            <v>334.84541248097418</v>
          </cell>
          <cell r="F6">
            <v>0</v>
          </cell>
          <cell r="G6">
            <v>3369.7648909183154</v>
          </cell>
          <cell r="H6">
            <v>0</v>
          </cell>
          <cell r="I6">
            <v>0</v>
          </cell>
          <cell r="J6">
            <v>3369.7648909183158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852.16425976661606</v>
          </cell>
          <cell r="C7">
            <v>1383.4682973110096</v>
          </cell>
          <cell r="D7">
            <v>893.05429223744295</v>
          </cell>
          <cell r="E7">
            <v>352.42679452054796</v>
          </cell>
          <cell r="F7">
            <v>0</v>
          </cell>
          <cell r="G7">
            <v>3481.1136438356166</v>
          </cell>
          <cell r="H7">
            <v>0</v>
          </cell>
          <cell r="I7">
            <v>0</v>
          </cell>
          <cell r="J7">
            <v>3481.1136438356166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894.06779093300952</v>
          </cell>
          <cell r="C8">
            <v>1280.8640184173246</v>
          </cell>
          <cell r="D8">
            <v>982.39866019024475</v>
          </cell>
          <cell r="E8">
            <v>296.07444748026711</v>
          </cell>
          <cell r="F8">
            <v>0</v>
          </cell>
          <cell r="G8">
            <v>3453.4049170208464</v>
          </cell>
          <cell r="H8">
            <v>0</v>
          </cell>
          <cell r="I8">
            <v>0</v>
          </cell>
          <cell r="J8">
            <v>3453.4049170208459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835.648416032471</v>
          </cell>
          <cell r="C9">
            <v>1273.318274987316</v>
          </cell>
          <cell r="D9">
            <v>909.96971283612379</v>
          </cell>
          <cell r="E9">
            <v>259.59176966007107</v>
          </cell>
          <cell r="F9">
            <v>0</v>
          </cell>
          <cell r="G9">
            <v>3278.5281735159815</v>
          </cell>
          <cell r="H9">
            <v>0</v>
          </cell>
          <cell r="I9">
            <v>0</v>
          </cell>
          <cell r="J9">
            <v>3278.5281735159824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866.68221917808216</v>
          </cell>
          <cell r="C10">
            <v>1260.2654307458142</v>
          </cell>
          <cell r="D10">
            <v>927.68428716387621</v>
          </cell>
          <cell r="E10">
            <v>196.99139421613395</v>
          </cell>
          <cell r="F10">
            <v>0</v>
          </cell>
          <cell r="G10">
            <v>3251.6233313039065</v>
          </cell>
          <cell r="H10">
            <v>0</v>
          </cell>
          <cell r="I10">
            <v>0</v>
          </cell>
          <cell r="J10">
            <v>3251.6233313039065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1085.5171486555048</v>
          </cell>
          <cell r="C11">
            <v>1323.9313444951802</v>
          </cell>
          <cell r="D11">
            <v>903.04371385083709</v>
          </cell>
          <cell r="E11">
            <v>190.86454895991881</v>
          </cell>
          <cell r="F11">
            <v>0</v>
          </cell>
          <cell r="G11">
            <v>3503.3567559614407</v>
          </cell>
          <cell r="H11">
            <v>0</v>
          </cell>
          <cell r="I11">
            <v>0</v>
          </cell>
          <cell r="J11">
            <v>3354.999395161441</v>
          </cell>
          <cell r="K11">
            <v>0</v>
          </cell>
          <cell r="L11">
            <v>148.35736080000001</v>
          </cell>
          <cell r="P11">
            <v>1.1137940000000002</v>
          </cell>
        </row>
        <row r="12">
          <cell r="B12">
            <v>1090.9194424205625</v>
          </cell>
          <cell r="C12">
            <v>1452.079793564056</v>
          </cell>
          <cell r="D12">
            <v>956.09864197530874</v>
          </cell>
          <cell r="E12">
            <v>198.57842036025093</v>
          </cell>
          <cell r="F12">
            <v>0</v>
          </cell>
          <cell r="G12">
            <v>3697.6762983201784</v>
          </cell>
          <cell r="H12">
            <v>0</v>
          </cell>
          <cell r="I12">
            <v>0</v>
          </cell>
          <cell r="J12">
            <v>3311.0226577628018</v>
          </cell>
          <cell r="K12">
            <v>0</v>
          </cell>
          <cell r="L12">
            <v>386.65364055737712</v>
          </cell>
          <cell r="P12">
            <v>2.9028051092896181</v>
          </cell>
        </row>
        <row r="13">
          <cell r="B13">
            <v>1370.8150299340437</v>
          </cell>
          <cell r="C13">
            <v>1409.8403703703702</v>
          </cell>
          <cell r="D13">
            <v>937.40732420091319</v>
          </cell>
          <cell r="E13">
            <v>208.7123155758498</v>
          </cell>
          <cell r="F13">
            <v>0</v>
          </cell>
          <cell r="G13">
            <v>3926.7750400811769</v>
          </cell>
          <cell r="H13">
            <v>0</v>
          </cell>
          <cell r="I13">
            <v>0</v>
          </cell>
          <cell r="J13">
            <v>3294.5271208811769</v>
          </cell>
          <cell r="K13">
            <v>0</v>
          </cell>
          <cell r="L13">
            <v>632.24791919999996</v>
          </cell>
          <cell r="P13">
            <v>4.7466059999999999</v>
          </cell>
        </row>
        <row r="14">
          <cell r="B14">
            <v>1271.9863521055302</v>
          </cell>
          <cell r="C14">
            <v>1306.0835778792493</v>
          </cell>
          <cell r="D14">
            <v>1016.1239665144597</v>
          </cell>
          <cell r="E14">
            <v>192.72924099441909</v>
          </cell>
          <cell r="F14">
            <v>0</v>
          </cell>
          <cell r="G14">
            <v>3786.9231374936576</v>
          </cell>
          <cell r="H14">
            <v>0</v>
          </cell>
          <cell r="I14">
            <v>0</v>
          </cell>
          <cell r="J14">
            <v>2833.2107378936576</v>
          </cell>
          <cell r="K14">
            <v>0</v>
          </cell>
          <cell r="L14">
            <v>953.71239959999969</v>
          </cell>
          <cell r="P14">
            <v>7.1600029999999979</v>
          </cell>
        </row>
        <row r="15">
          <cell r="B15">
            <v>1066.4706514459665</v>
          </cell>
          <cell r="C15">
            <v>1267.9905834601723</v>
          </cell>
          <cell r="D15">
            <v>1043.4283855910705</v>
          </cell>
          <cell r="E15">
            <v>137.58763368848301</v>
          </cell>
          <cell r="F15">
            <v>0</v>
          </cell>
          <cell r="G15">
            <v>3515.4772541856928</v>
          </cell>
          <cell r="H15">
            <v>0</v>
          </cell>
          <cell r="I15">
            <v>0</v>
          </cell>
          <cell r="J15">
            <v>2415.2079581856924</v>
          </cell>
          <cell r="K15">
            <v>0</v>
          </cell>
          <cell r="L15">
            <v>1100.2692959999999</v>
          </cell>
          <cell r="P15">
            <v>8.2602799999999998</v>
          </cell>
        </row>
        <row r="16">
          <cell r="B16">
            <v>1091.4507559198541</v>
          </cell>
          <cell r="C16">
            <v>1523.6742875936043</v>
          </cell>
          <cell r="D16">
            <v>1004.1825136612023</v>
          </cell>
          <cell r="E16">
            <v>158.86273628820078</v>
          </cell>
          <cell r="F16">
            <v>0</v>
          </cell>
          <cell r="G16">
            <v>3778.1702934628615</v>
          </cell>
          <cell r="H16">
            <v>0</v>
          </cell>
          <cell r="I16">
            <v>0</v>
          </cell>
          <cell r="J16">
            <v>2777.1001689382715</v>
          </cell>
          <cell r="K16">
            <v>0</v>
          </cell>
          <cell r="L16">
            <v>1001.0701245245903</v>
          </cell>
          <cell r="P16">
            <v>7.5155414754098375</v>
          </cell>
        </row>
        <row r="17">
          <cell r="B17">
            <v>922.88936478944686</v>
          </cell>
          <cell r="C17">
            <v>1450.8635951293759</v>
          </cell>
          <cell r="D17">
            <v>988.55316286149173</v>
          </cell>
          <cell r="E17">
            <v>64.997836631151699</v>
          </cell>
          <cell r="F17">
            <v>0</v>
          </cell>
          <cell r="G17">
            <v>3427.3039594114662</v>
          </cell>
          <cell r="H17">
            <v>0</v>
          </cell>
          <cell r="I17">
            <v>0</v>
          </cell>
          <cell r="J17">
            <v>2246.6996122114665</v>
          </cell>
          <cell r="K17">
            <v>0</v>
          </cell>
          <cell r="L17">
            <v>1180.6043471999997</v>
          </cell>
          <cell r="P17">
            <v>8.8633959999999981</v>
          </cell>
        </row>
        <row r="18">
          <cell r="B18">
            <v>925.02044140030443</v>
          </cell>
          <cell r="C18">
            <v>1256.9356235413495</v>
          </cell>
          <cell r="D18">
            <v>989.35231659056296</v>
          </cell>
          <cell r="E18">
            <v>69.126797564687976</v>
          </cell>
          <cell r="F18">
            <v>0</v>
          </cell>
          <cell r="G18">
            <v>3240.4351790969049</v>
          </cell>
          <cell r="H18">
            <v>0</v>
          </cell>
          <cell r="I18">
            <v>0</v>
          </cell>
          <cell r="J18">
            <v>2312.0311790969049</v>
          </cell>
          <cell r="K18">
            <v>0</v>
          </cell>
          <cell r="L18">
            <v>928.40399999999988</v>
          </cell>
          <cell r="P18">
            <v>6.97</v>
          </cell>
        </row>
        <row r="19">
          <cell r="B19">
            <v>924.75405682394717</v>
          </cell>
          <cell r="C19">
            <v>1254.2717777777777</v>
          </cell>
          <cell r="D19">
            <v>1007.4664677828512</v>
          </cell>
          <cell r="E19">
            <v>68.993605276509399</v>
          </cell>
          <cell r="F19">
            <v>0</v>
          </cell>
          <cell r="G19">
            <v>3255.4859076610851</v>
          </cell>
          <cell r="H19">
            <v>0</v>
          </cell>
          <cell r="I19">
            <v>0</v>
          </cell>
          <cell r="J19">
            <v>2298.4292556610853</v>
          </cell>
          <cell r="K19">
            <v>0</v>
          </cell>
          <cell r="L19">
            <v>957.05665199999987</v>
          </cell>
          <cell r="P19">
            <v>7.1851099999999999</v>
          </cell>
        </row>
        <row r="20">
          <cell r="B20">
            <v>618.10553802079767</v>
          </cell>
          <cell r="C20">
            <v>1291.2597116191614</v>
          </cell>
          <cell r="D20">
            <v>951.17335373444496</v>
          </cell>
          <cell r="E20">
            <v>63.171296839579682</v>
          </cell>
          <cell r="F20">
            <v>0</v>
          </cell>
          <cell r="G20">
            <v>2923.7099002139835</v>
          </cell>
          <cell r="H20">
            <v>0</v>
          </cell>
          <cell r="I20">
            <v>0</v>
          </cell>
          <cell r="J20">
            <v>2263.9528168261691</v>
          </cell>
          <cell r="K20">
            <v>0</v>
          </cell>
          <cell r="L20">
            <v>1070.118045737705</v>
          </cell>
          <cell r="P20">
            <v>8.0339192622950826</v>
          </cell>
        </row>
        <row r="21">
          <cell r="B21">
            <v>619.57452440508132</v>
          </cell>
          <cell r="C21">
            <v>1316.183398743779</v>
          </cell>
          <cell r="D21">
            <v>968.09142540588653</v>
          </cell>
          <cell r="E21">
            <v>63.997050020649041</v>
          </cell>
          <cell r="F21">
            <v>0</v>
          </cell>
          <cell r="G21">
            <v>2967.8463985753961</v>
          </cell>
          <cell r="H21">
            <v>0</v>
          </cell>
          <cell r="I21">
            <v>0</v>
          </cell>
          <cell r="J21">
            <v>2128.115647816599</v>
          </cell>
          <cell r="K21">
            <v>0</v>
          </cell>
          <cell r="L21">
            <v>839.73075075879706</v>
          </cell>
          <cell r="P21">
            <v>6.3042849156065852</v>
          </cell>
        </row>
        <row r="22">
          <cell r="B22">
            <v>468.94844075426022</v>
          </cell>
          <cell r="C22">
            <v>1321.3258359483293</v>
          </cell>
          <cell r="D22">
            <v>990.10887532860215</v>
          </cell>
          <cell r="E22">
            <v>65.174190134035882</v>
          </cell>
          <cell r="F22">
            <v>0</v>
          </cell>
          <cell r="G22">
            <v>2845.5573421652275</v>
          </cell>
          <cell r="H22">
            <v>0</v>
          </cell>
          <cell r="I22">
            <v>0</v>
          </cell>
          <cell r="J22">
            <v>2021.7098654257688</v>
          </cell>
          <cell r="K22">
            <v>0</v>
          </cell>
          <cell r="L22">
            <v>823.84747673945867</v>
          </cell>
          <cell r="P22">
            <v>6.1850411166626031</v>
          </cell>
        </row>
        <row r="23">
          <cell r="B23">
            <v>458.00873945335366</v>
          </cell>
          <cell r="C23">
            <v>1327.8319523379994</v>
          </cell>
          <cell r="D23">
            <v>1007.8298691601881</v>
          </cell>
          <cell r="E23">
            <v>66.701844593103644</v>
          </cell>
          <cell r="F23">
            <v>0</v>
          </cell>
          <cell r="G23">
            <v>2860.3724055446446</v>
          </cell>
          <cell r="H23">
            <v>0</v>
          </cell>
          <cell r="I23">
            <v>0</v>
          </cell>
          <cell r="J23">
            <v>1904.4506932310742</v>
          </cell>
          <cell r="K23">
            <v>0</v>
          </cell>
          <cell r="L23">
            <v>955.92171231357042</v>
          </cell>
          <cell r="P23">
            <v>7.1765894317835626</v>
          </cell>
        </row>
        <row r="24">
          <cell r="B24">
            <v>453.52962291955794</v>
          </cell>
          <cell r="C24">
            <v>1335.4434722905903</v>
          </cell>
          <cell r="D24">
            <v>1023.2455957069702</v>
          </cell>
          <cell r="E24">
            <v>68.30307746490432</v>
          </cell>
          <cell r="F24">
            <v>0</v>
          </cell>
          <cell r="G24">
            <v>2880.5217683820224</v>
          </cell>
          <cell r="H24">
            <v>0</v>
          </cell>
          <cell r="I24">
            <v>0</v>
          </cell>
          <cell r="J24">
            <v>1793.9925530236717</v>
          </cell>
          <cell r="K24">
            <v>0</v>
          </cell>
          <cell r="L24">
            <v>1086.5292153583507</v>
          </cell>
          <cell r="P24">
            <v>8.1571262414290597</v>
          </cell>
        </row>
        <row r="25">
          <cell r="B25">
            <v>297.57331574998312</v>
          </cell>
          <cell r="C25">
            <v>1347.2011149075583</v>
          </cell>
          <cell r="D25">
            <v>1049.2529813515189</v>
          </cell>
          <cell r="E25">
            <v>70.316096583961411</v>
          </cell>
          <cell r="F25">
            <v>0</v>
          </cell>
          <cell r="G25">
            <v>2764.3435085930219</v>
          </cell>
          <cell r="H25">
            <v>0</v>
          </cell>
          <cell r="I25">
            <v>0</v>
          </cell>
          <cell r="J25">
            <v>1689.9409849482986</v>
          </cell>
          <cell r="K25">
            <v>0</v>
          </cell>
          <cell r="L25">
            <v>1074.4025236447233</v>
          </cell>
          <cell r="P25">
            <v>8.0660850123477736</v>
          </cell>
        </row>
        <row r="26">
          <cell r="B26">
            <v>325.0100074639808</v>
          </cell>
          <cell r="C26">
            <v>1356.9304840247673</v>
          </cell>
          <cell r="D26">
            <v>1067.3497615641184</v>
          </cell>
          <cell r="E26">
            <v>61.566190992213713</v>
          </cell>
          <cell r="F26">
            <v>0</v>
          </cell>
          <cell r="G26">
            <v>2810.85644404508</v>
          </cell>
          <cell r="H26">
            <v>0</v>
          </cell>
          <cell r="I26">
            <v>0</v>
          </cell>
          <cell r="J26">
            <v>1591.9244078212971</v>
          </cell>
          <cell r="K26">
            <v>0</v>
          </cell>
          <cell r="L26">
            <v>1218.9320362237829</v>
          </cell>
          <cell r="P26">
            <v>9.1511414130914641</v>
          </cell>
        </row>
        <row r="27">
          <cell r="B27">
            <v>357.05094761391138</v>
          </cell>
          <cell r="C27">
            <v>1365.9946382246292</v>
          </cell>
          <cell r="D27">
            <v>1100.8257641463024</v>
          </cell>
          <cell r="E27">
            <v>63.15217510241655</v>
          </cell>
          <cell r="F27">
            <v>0</v>
          </cell>
          <cell r="G27">
            <v>2887.0235250872593</v>
          </cell>
          <cell r="H27">
            <v>0</v>
          </cell>
          <cell r="I27">
            <v>0</v>
          </cell>
          <cell r="J27">
            <v>1499.5927921676619</v>
          </cell>
          <cell r="K27">
            <v>0</v>
          </cell>
          <cell r="L27">
            <v>1387.4307329195974</v>
          </cell>
          <cell r="P27">
            <v>10.416146643540522</v>
          </cell>
        </row>
        <row r="28">
          <cell r="B28">
            <v>386.70812983656316</v>
          </cell>
          <cell r="C28">
            <v>1383.4326684681148</v>
          </cell>
          <cell r="D28">
            <v>1134.6460899589506</v>
          </cell>
          <cell r="E28">
            <v>64.551806448067126</v>
          </cell>
          <cell r="F28">
            <v>0</v>
          </cell>
          <cell r="G28">
            <v>2969.3386947116956</v>
          </cell>
          <cell r="H28">
            <v>0</v>
          </cell>
          <cell r="I28">
            <v>0</v>
          </cell>
          <cell r="J28">
            <v>1412.6164102219375</v>
          </cell>
          <cell r="K28">
            <v>0</v>
          </cell>
          <cell r="L28">
            <v>1556.7222844897581</v>
          </cell>
          <cell r="P28">
            <v>11.687104237911097</v>
          </cell>
        </row>
        <row r="29">
          <cell r="B29">
            <v>433.87034241382287</v>
          </cell>
          <cell r="C29">
            <v>1392.948546534772</v>
          </cell>
          <cell r="D29">
            <v>1171.7379795717948</v>
          </cell>
          <cell r="E29">
            <v>66.297085865751811</v>
          </cell>
          <cell r="F29">
            <v>0</v>
          </cell>
          <cell r="G29">
            <v>3064.8539543861416</v>
          </cell>
          <cell r="H29">
            <v>0</v>
          </cell>
          <cell r="I29">
            <v>0</v>
          </cell>
          <cell r="J29">
            <v>1330.6846584290649</v>
          </cell>
          <cell r="K29">
            <v>0</v>
          </cell>
          <cell r="L29">
            <v>1734.1692959570767</v>
          </cell>
          <cell r="P29">
            <v>13.019289008686762</v>
          </cell>
        </row>
        <row r="30">
          <cell r="B30">
            <v>491.03840539215543</v>
          </cell>
          <cell r="C30">
            <v>1389.4169087437585</v>
          </cell>
          <cell r="D30">
            <v>1197.6896369577507</v>
          </cell>
          <cell r="E30">
            <v>67.857404846307617</v>
          </cell>
          <cell r="F30">
            <v>0</v>
          </cell>
          <cell r="G30">
            <v>3146.0023559399719</v>
          </cell>
          <cell r="H30">
            <v>0</v>
          </cell>
          <cell r="I30">
            <v>0</v>
          </cell>
          <cell r="J30">
            <v>1253.5049482401791</v>
          </cell>
          <cell r="K30">
            <v>0</v>
          </cell>
          <cell r="L30">
            <v>1892.4974076997928</v>
          </cell>
          <cell r="P30">
            <v>14.207938496244692</v>
          </cell>
        </row>
        <row r="31">
          <cell r="B31">
            <v>560.76375940751495</v>
          </cell>
          <cell r="C31">
            <v>1396.0284777684215</v>
          </cell>
          <cell r="D31">
            <v>1224.4443918028956</v>
          </cell>
          <cell r="E31">
            <v>57.429925791891918</v>
          </cell>
          <cell r="F31">
            <v>0</v>
          </cell>
          <cell r="G31">
            <v>3238.6665547707239</v>
          </cell>
          <cell r="H31">
            <v>0</v>
          </cell>
          <cell r="I31">
            <v>0</v>
          </cell>
          <cell r="J31">
            <v>1180.8016612422487</v>
          </cell>
          <cell r="K31">
            <v>0</v>
          </cell>
          <cell r="L31">
            <v>2057.8648935284755</v>
          </cell>
          <cell r="P31">
            <v>15.449436137601168</v>
          </cell>
        </row>
        <row r="32">
          <cell r="B32">
            <v>582.63804103733116</v>
          </cell>
          <cell r="C32">
            <v>1400.4669323491282</v>
          </cell>
          <cell r="D32">
            <v>1239.5869009890432</v>
          </cell>
          <cell r="E32">
            <v>58.558167410155313</v>
          </cell>
          <cell r="F32">
            <v>0</v>
          </cell>
          <cell r="G32">
            <v>3281.2500417856577</v>
          </cell>
          <cell r="H32">
            <v>0</v>
          </cell>
          <cell r="I32">
            <v>0</v>
          </cell>
          <cell r="J32">
            <v>1112.3151648901983</v>
          </cell>
          <cell r="K32">
            <v>0</v>
          </cell>
          <cell r="L32">
            <v>2168.9348768954596</v>
          </cell>
          <cell r="P32">
            <v>16.283294871587536</v>
          </cell>
        </row>
        <row r="33">
          <cell r="B33">
            <v>646.04407618045695</v>
          </cell>
          <cell r="C33">
            <v>1407.5163090470794</v>
          </cell>
          <cell r="D33">
            <v>1262.127857470809</v>
          </cell>
          <cell r="E33">
            <v>60.000604561822811</v>
          </cell>
          <cell r="F33">
            <v>0</v>
          </cell>
          <cell r="G33">
            <v>3375.6888472601681</v>
          </cell>
          <cell r="H33">
            <v>0</v>
          </cell>
          <cell r="I33">
            <v>0</v>
          </cell>
          <cell r="J33">
            <v>1047.8008853265667</v>
          </cell>
          <cell r="K33">
            <v>0</v>
          </cell>
          <cell r="L33">
            <v>2327.8879619336012</v>
          </cell>
          <cell r="P33">
            <v>17.476636350852864</v>
          </cell>
        </row>
        <row r="34">
          <cell r="B34">
            <v>703.68110591630807</v>
          </cell>
          <cell r="C34">
            <v>1417.3285378308174</v>
          </cell>
          <cell r="D34">
            <v>1279.3852621331287</v>
          </cell>
          <cell r="E34">
            <v>61.283688791228123</v>
          </cell>
          <cell r="F34">
            <v>0</v>
          </cell>
          <cell r="G34">
            <v>3461.6785946714826</v>
          </cell>
          <cell r="H34">
            <v>0</v>
          </cell>
          <cell r="I34">
            <v>0</v>
          </cell>
          <cell r="J34">
            <v>987.02843397762581</v>
          </cell>
          <cell r="K34">
            <v>0</v>
          </cell>
          <cell r="L34">
            <v>2474.6501606938568</v>
          </cell>
          <cell r="P34">
            <v>18.578454659863791</v>
          </cell>
        </row>
        <row r="35">
          <cell r="B35">
            <v>704.18472502015049</v>
          </cell>
          <cell r="C35">
            <v>1426.3228387337094</v>
          </cell>
          <cell r="D35">
            <v>1298.4288534000643</v>
          </cell>
          <cell r="E35">
            <v>62.558573376524983</v>
          </cell>
          <cell r="F35">
            <v>0</v>
          </cell>
          <cell r="G35">
            <v>3491.4949905304493</v>
          </cell>
          <cell r="H35">
            <v>0</v>
          </cell>
          <cell r="I35">
            <v>0</v>
          </cell>
          <cell r="J35">
            <v>929.78078480692341</v>
          </cell>
          <cell r="K35">
            <v>0</v>
          </cell>
          <cell r="L35">
            <v>2561.714205723526</v>
          </cell>
          <cell r="P35">
            <v>19.232088631558003</v>
          </cell>
        </row>
        <row r="36">
          <cell r="B36">
            <v>714.37531573921842</v>
          </cell>
          <cell r="C36">
            <v>1433.0528930780056</v>
          </cell>
          <cell r="D36">
            <v>1311.8692810705072</v>
          </cell>
          <cell r="E36">
            <v>63.661676138711513</v>
          </cell>
          <cell r="F36">
            <v>0</v>
          </cell>
          <cell r="G36">
            <v>3522.9591660264423</v>
          </cell>
          <cell r="H36">
            <v>0</v>
          </cell>
          <cell r="I36">
            <v>0</v>
          </cell>
          <cell r="J36">
            <v>875.85349928812184</v>
          </cell>
          <cell r="K36">
            <v>0</v>
          </cell>
          <cell r="L36">
            <v>2647.1056667383205</v>
          </cell>
          <cell r="P36">
            <v>19.873165666203608</v>
          </cell>
        </row>
        <row r="37">
          <cell r="B37">
            <v>721.1478220646103</v>
          </cell>
          <cell r="C37">
            <v>1441.6477653347142</v>
          </cell>
          <cell r="D37">
            <v>1330.2564060018356</v>
          </cell>
          <cell r="E37">
            <v>65.122844932979419</v>
          </cell>
          <cell r="F37">
            <v>0</v>
          </cell>
          <cell r="G37">
            <v>3558.1748383341392</v>
          </cell>
          <cell r="H37">
            <v>0</v>
          </cell>
          <cell r="I37">
            <v>0</v>
          </cell>
          <cell r="J37">
            <v>825.05399632941078</v>
          </cell>
          <cell r="K37">
            <v>0</v>
          </cell>
          <cell r="L37">
            <v>2733.1208420047283</v>
          </cell>
          <cell r="P37">
            <v>20.518925240275738</v>
          </cell>
        </row>
        <row r="38">
          <cell r="B38">
            <v>737.7441645097291</v>
          </cell>
          <cell r="C38">
            <v>1447.845345068343</v>
          </cell>
          <cell r="D38">
            <v>1348.0898012684834</v>
          </cell>
          <cell r="E38">
            <v>52.542869966413846</v>
          </cell>
          <cell r="F38">
            <v>0</v>
          </cell>
          <cell r="G38">
            <v>3586.2221808129693</v>
          </cell>
          <cell r="H38">
            <v>0</v>
          </cell>
          <cell r="I38">
            <v>0</v>
          </cell>
          <cell r="J38">
            <v>777.20086454230488</v>
          </cell>
          <cell r="K38">
            <v>0</v>
          </cell>
          <cell r="L38">
            <v>2809.0213162706646</v>
          </cell>
          <cell r="P38">
            <v>21.088748620650637</v>
          </cell>
        </row>
        <row r="39">
          <cell r="B39">
            <v>778.86284453097267</v>
          </cell>
          <cell r="C39">
            <v>1452.9534113869049</v>
          </cell>
          <cell r="D39">
            <v>1365.1038931385572</v>
          </cell>
          <cell r="E39">
            <v>53.554905884714636</v>
          </cell>
          <cell r="F39">
            <v>0</v>
          </cell>
          <cell r="G39">
            <v>3650.4750549411492</v>
          </cell>
          <cell r="H39">
            <v>0</v>
          </cell>
          <cell r="I39">
            <v>0</v>
          </cell>
          <cell r="J39">
            <v>732.12321439885113</v>
          </cell>
          <cell r="K39">
            <v>0</v>
          </cell>
          <cell r="L39">
            <v>2918.3518405422983</v>
          </cell>
          <cell r="P39">
            <v>21.909548352419659</v>
          </cell>
        </row>
        <row r="40">
          <cell r="B40">
            <v>775.73635021328653</v>
          </cell>
          <cell r="C40">
            <v>1455.677838728546</v>
          </cell>
          <cell r="D40">
            <v>1372.3502871427913</v>
          </cell>
          <cell r="E40">
            <v>54.416174439151945</v>
          </cell>
          <cell r="F40">
            <v>0</v>
          </cell>
          <cell r="G40">
            <v>3658.1806505237755</v>
          </cell>
          <cell r="H40">
            <v>0</v>
          </cell>
          <cell r="I40">
            <v>0</v>
          </cell>
          <cell r="J40">
            <v>689.66006796371778</v>
          </cell>
          <cell r="K40">
            <v>0</v>
          </cell>
          <cell r="L40">
            <v>2968.5205825600578</v>
          </cell>
          <cell r="P40">
            <v>22.286190559760197</v>
          </cell>
        </row>
        <row r="41">
          <cell r="B41">
            <v>817.74355607872724</v>
          </cell>
          <cell r="C41">
            <v>1467.4422847807605</v>
          </cell>
          <cell r="D41">
            <v>1391.373169380958</v>
          </cell>
          <cell r="E41">
            <v>55.574481032417687</v>
          </cell>
          <cell r="F41">
            <v>0</v>
          </cell>
          <cell r="G41">
            <v>3732.1334912728635</v>
          </cell>
          <cell r="H41">
            <v>0</v>
          </cell>
          <cell r="I41">
            <v>0</v>
          </cell>
          <cell r="J41">
            <v>649.65978402182213</v>
          </cell>
          <cell r="K41">
            <v>0</v>
          </cell>
          <cell r="L41">
            <v>3082.4737072510416</v>
          </cell>
          <cell r="P41">
            <v>23.141694498881694</v>
          </cell>
        </row>
        <row r="42">
          <cell r="B42">
            <v>842.42348171264894</v>
          </cell>
          <cell r="C42">
            <v>1468.228635087238</v>
          </cell>
          <cell r="D42">
            <v>1409.1274824216132</v>
          </cell>
          <cell r="E42">
            <v>56.579583267216492</v>
          </cell>
          <cell r="F42">
            <v>0</v>
          </cell>
          <cell r="G42">
            <v>3776.3591824887171</v>
          </cell>
          <cell r="H42">
            <v>0</v>
          </cell>
          <cell r="I42">
            <v>0</v>
          </cell>
          <cell r="J42">
            <v>611.97951654855638</v>
          </cell>
          <cell r="K42">
            <v>0</v>
          </cell>
          <cell r="L42">
            <v>3164.3796659401605</v>
          </cell>
          <cell r="P42">
            <v>23.756604098649856</v>
          </cell>
        </row>
        <row r="43">
          <cell r="B43">
            <v>843.13898106968531</v>
          </cell>
          <cell r="C43">
            <v>1467.3477458339987</v>
          </cell>
          <cell r="D43">
            <v>1426.6451348753544</v>
          </cell>
          <cell r="E43">
            <v>57.585163866589774</v>
          </cell>
          <cell r="F43">
            <v>0</v>
          </cell>
          <cell r="G43">
            <v>3794.7170256456284</v>
          </cell>
          <cell r="H43">
            <v>0</v>
          </cell>
          <cell r="I43">
            <v>0</v>
          </cell>
          <cell r="J43">
            <v>576.4847045887401</v>
          </cell>
          <cell r="K43">
            <v>0</v>
          </cell>
          <cell r="L43">
            <v>3218.2323210568884</v>
          </cell>
          <cell r="P43">
            <v>24.160903311237902</v>
          </cell>
        </row>
        <row r="44">
          <cell r="B44">
            <v>847.37262776666068</v>
          </cell>
          <cell r="C44">
            <v>1463.606827018416</v>
          </cell>
          <cell r="D44">
            <v>1439.845177094754</v>
          </cell>
          <cell r="E44">
            <v>58.436045289016697</v>
          </cell>
          <cell r="F44">
            <v>0</v>
          </cell>
          <cell r="G44">
            <v>3809.2606771688475</v>
          </cell>
          <cell r="H44">
            <v>0</v>
          </cell>
          <cell r="I44">
            <v>0</v>
          </cell>
          <cell r="J44">
            <v>543.04859172259319</v>
          </cell>
          <cell r="K44">
            <v>0</v>
          </cell>
          <cell r="L44">
            <v>3266.2120854462542</v>
          </cell>
          <cell r="P44">
            <v>24.521111752599509</v>
          </cell>
        </row>
        <row r="45">
          <cell r="B45">
            <v>874.28061515282116</v>
          </cell>
          <cell r="C45">
            <v>1459.6882076557838</v>
          </cell>
          <cell r="D45">
            <v>1460.6566698454992</v>
          </cell>
          <cell r="E45">
            <v>43.885598080135473</v>
          </cell>
          <cell r="F45">
            <v>0</v>
          </cell>
          <cell r="G45">
            <v>3838.5110907342396</v>
          </cell>
          <cell r="H45">
            <v>0</v>
          </cell>
          <cell r="I45">
            <v>0</v>
          </cell>
          <cell r="J45">
            <v>511.55177340268273</v>
          </cell>
          <cell r="K45">
            <v>0</v>
          </cell>
          <cell r="L45">
            <v>3326.959317331557</v>
          </cell>
          <cell r="P45">
            <v>24.977172052038718</v>
          </cell>
        </row>
        <row r="46">
          <cell r="B46">
            <v>919.20650347971025</v>
          </cell>
          <cell r="C46">
            <v>1452.2599368937445</v>
          </cell>
          <cell r="D46">
            <v>1477.3134301968248</v>
          </cell>
          <cell r="E46">
            <v>44.628382109622848</v>
          </cell>
          <cell r="F46">
            <v>0</v>
          </cell>
          <cell r="G46">
            <v>3893.408252679902</v>
          </cell>
          <cell r="H46">
            <v>0</v>
          </cell>
          <cell r="I46">
            <v>0</v>
          </cell>
          <cell r="J46">
            <v>481.88177054532713</v>
          </cell>
          <cell r="K46">
            <v>0</v>
          </cell>
          <cell r="L46">
            <v>3411.526482134575</v>
          </cell>
          <cell r="P46">
            <v>25.612060676685999</v>
          </cell>
        </row>
      </sheetData>
      <sheetData sheetId="3">
        <row r="10">
          <cell r="F10">
            <v>264.29964931506851</v>
          </cell>
        </row>
      </sheetData>
      <sheetData sheetId="4"/>
      <sheetData sheetId="5"/>
      <sheetData sheetId="6"/>
      <sheetData sheetId="7">
        <row r="10">
          <cell r="AA10">
            <v>92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es"/>
      <sheetName val="Regression"/>
      <sheetName val="Master Reference"/>
      <sheetName val="Gas Balance"/>
      <sheetName val="LNG Import"/>
      <sheetName val="PEC"/>
      <sheetName val="Production Basecase"/>
      <sheetName val="Power Basecase"/>
      <sheetName val="Power Low Case"/>
      <sheetName val="Power High Case"/>
      <sheetName val="Power Plants Capacity"/>
      <sheetName val="Luzon Power Demand"/>
      <sheetName val="Luzon Plants (Dependable)"/>
      <sheetName val="Luzon Plants (Installed)"/>
      <sheetName val="Luzon Plants"/>
      <sheetName val="Visayas Power Demand"/>
      <sheetName val="Visayas Plants"/>
      <sheetName val="Mindanao Power Demand"/>
      <sheetName val="Mindanao Plants"/>
      <sheetName val="Peak Power Demand"/>
      <sheetName val="E&amp;P Basecase"/>
      <sheetName val="Industry Basecase"/>
      <sheetName val="R&amp;C Basecase"/>
      <sheetName val="Transport Basecase"/>
    </sheetNames>
    <sheetDataSet>
      <sheetData sheetId="0"/>
      <sheetData sheetId="1"/>
      <sheetData sheetId="2">
        <row r="6">
          <cell r="B6">
            <v>334.0904109589041</v>
          </cell>
          <cell r="C6">
            <v>8.3397260273972602</v>
          </cell>
          <cell r="D6">
            <v>0</v>
          </cell>
          <cell r="E6">
            <v>4.1095890410958902E-2</v>
          </cell>
          <cell r="F6">
            <v>0</v>
          </cell>
          <cell r="G6">
            <v>342.47123287671235</v>
          </cell>
          <cell r="H6">
            <v>0</v>
          </cell>
          <cell r="I6">
            <v>0</v>
          </cell>
          <cell r="J6">
            <v>342.47123287671235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366.38904109589043</v>
          </cell>
          <cell r="C7">
            <v>9.0082191780821912</v>
          </cell>
          <cell r="D7">
            <v>0</v>
          </cell>
          <cell r="E7">
            <v>0.12876712328767123</v>
          </cell>
          <cell r="F7">
            <v>0</v>
          </cell>
          <cell r="G7">
            <v>375.52602739726029</v>
          </cell>
          <cell r="H7">
            <v>0</v>
          </cell>
          <cell r="I7">
            <v>0</v>
          </cell>
          <cell r="J7">
            <v>375.52328767123288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349.63287671232877</v>
          </cell>
          <cell r="C8">
            <v>6.7753424657534245</v>
          </cell>
          <cell r="D8">
            <v>0</v>
          </cell>
          <cell r="E8">
            <v>0.13972602739726028</v>
          </cell>
          <cell r="F8">
            <v>0</v>
          </cell>
          <cell r="G8">
            <v>356.54794520547944</v>
          </cell>
          <cell r="H8">
            <v>0</v>
          </cell>
          <cell r="I8">
            <v>0</v>
          </cell>
          <cell r="J8">
            <v>356.55068493150685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319.31232876712329</v>
          </cell>
          <cell r="C9">
            <v>7.3013698630136989</v>
          </cell>
          <cell r="D9">
            <v>0</v>
          </cell>
          <cell r="E9">
            <v>9.5890410958904104E-2</v>
          </cell>
          <cell r="F9">
            <v>0</v>
          </cell>
          <cell r="G9">
            <v>326.70958904109591</v>
          </cell>
          <cell r="H9">
            <v>0</v>
          </cell>
          <cell r="I9">
            <v>0</v>
          </cell>
          <cell r="J9">
            <v>326.71232876712327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335.08219178082192</v>
          </cell>
          <cell r="C10">
            <v>9.0465753424657542</v>
          </cell>
          <cell r="D10">
            <v>0</v>
          </cell>
          <cell r="E10">
            <v>1.0958904109589041E-2</v>
          </cell>
          <cell r="F10">
            <v>0</v>
          </cell>
          <cell r="G10">
            <v>344.13972602739727</v>
          </cell>
          <cell r="H10">
            <v>0</v>
          </cell>
          <cell r="I10">
            <v>0</v>
          </cell>
          <cell r="J10">
            <v>344.13972602739727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317.22739726027396</v>
          </cell>
          <cell r="C11">
            <v>5.8575342465753426</v>
          </cell>
          <cell r="D11">
            <v>0</v>
          </cell>
          <cell r="E11">
            <v>0</v>
          </cell>
          <cell r="F11">
            <v>0</v>
          </cell>
          <cell r="G11">
            <v>323.08493150684933</v>
          </cell>
          <cell r="H11">
            <v>0</v>
          </cell>
          <cell r="I11">
            <v>0</v>
          </cell>
          <cell r="J11">
            <v>323.08493150684961</v>
          </cell>
          <cell r="K11">
            <v>0</v>
          </cell>
          <cell r="L11">
            <v>0</v>
          </cell>
          <cell r="P11">
            <v>0</v>
          </cell>
        </row>
        <row r="12">
          <cell r="B12">
            <v>362.60273972602738</v>
          </cell>
          <cell r="C12">
            <v>7.6219178082191785</v>
          </cell>
          <cell r="D12">
            <v>0</v>
          </cell>
          <cell r="E12">
            <v>0</v>
          </cell>
          <cell r="F12">
            <v>0</v>
          </cell>
          <cell r="G12">
            <v>370.22465753424655</v>
          </cell>
          <cell r="H12">
            <v>0</v>
          </cell>
          <cell r="I12">
            <v>0</v>
          </cell>
          <cell r="J12">
            <v>370.06027397260232</v>
          </cell>
          <cell r="K12">
            <v>0</v>
          </cell>
          <cell r="L12">
            <v>0</v>
          </cell>
          <cell r="P12">
            <v>0</v>
          </cell>
        </row>
        <row r="13">
          <cell r="B13">
            <v>362.34520547945203</v>
          </cell>
          <cell r="C13">
            <v>6.1780821917808222</v>
          </cell>
          <cell r="D13">
            <v>0</v>
          </cell>
          <cell r="E13">
            <v>0</v>
          </cell>
          <cell r="F13">
            <v>0</v>
          </cell>
          <cell r="G13">
            <v>368.52328767123288</v>
          </cell>
          <cell r="H13">
            <v>0</v>
          </cell>
          <cell r="I13">
            <v>0</v>
          </cell>
          <cell r="J13">
            <v>368.52328767123288</v>
          </cell>
          <cell r="K13">
            <v>0</v>
          </cell>
          <cell r="L13">
            <v>0</v>
          </cell>
          <cell r="P13">
            <v>0</v>
          </cell>
        </row>
        <row r="14">
          <cell r="B14">
            <v>391.0219178082192</v>
          </cell>
          <cell r="C14">
            <v>4.9698630136986299</v>
          </cell>
          <cell r="D14">
            <v>0</v>
          </cell>
          <cell r="E14">
            <v>0</v>
          </cell>
          <cell r="F14">
            <v>0</v>
          </cell>
          <cell r="G14">
            <v>395.99178082191781</v>
          </cell>
          <cell r="H14">
            <v>0</v>
          </cell>
          <cell r="I14">
            <v>0</v>
          </cell>
          <cell r="J14">
            <v>398.00821917808219</v>
          </cell>
          <cell r="K14">
            <v>0</v>
          </cell>
          <cell r="L14">
            <v>0</v>
          </cell>
          <cell r="P14">
            <v>0</v>
          </cell>
        </row>
        <row r="15">
          <cell r="B15">
            <v>401</v>
          </cell>
          <cell r="C15">
            <v>3.4904109589041097</v>
          </cell>
          <cell r="D15">
            <v>0</v>
          </cell>
          <cell r="E15">
            <v>0</v>
          </cell>
          <cell r="F15">
            <v>0</v>
          </cell>
          <cell r="G15">
            <v>404.49041095890414</v>
          </cell>
          <cell r="H15">
            <v>0</v>
          </cell>
          <cell r="I15">
            <v>0</v>
          </cell>
          <cell r="J15">
            <v>408.23835616438362</v>
          </cell>
          <cell r="K15">
            <v>0</v>
          </cell>
          <cell r="L15">
            <v>0</v>
          </cell>
          <cell r="P15">
            <v>0</v>
          </cell>
        </row>
        <row r="16">
          <cell r="B16">
            <v>361.66849315068492</v>
          </cell>
          <cell r="C16">
            <v>2.032876712328767</v>
          </cell>
          <cell r="D16">
            <v>0</v>
          </cell>
          <cell r="E16">
            <v>0</v>
          </cell>
          <cell r="F16">
            <v>0</v>
          </cell>
          <cell r="G16">
            <v>363.70136986301367</v>
          </cell>
          <cell r="H16">
            <v>0</v>
          </cell>
          <cell r="I16">
            <v>0</v>
          </cell>
          <cell r="J16">
            <v>366.0438356164384</v>
          </cell>
          <cell r="K16">
            <v>0</v>
          </cell>
          <cell r="L16">
            <v>0</v>
          </cell>
          <cell r="P16">
            <v>0</v>
          </cell>
        </row>
        <row r="17">
          <cell r="B17">
            <v>317.41369863013699</v>
          </cell>
          <cell r="C17">
            <v>1.9178082191780823E-2</v>
          </cell>
          <cell r="D17">
            <v>0</v>
          </cell>
          <cell r="E17">
            <v>0</v>
          </cell>
          <cell r="F17">
            <v>0</v>
          </cell>
          <cell r="G17">
            <v>317.43287671232878</v>
          </cell>
          <cell r="H17">
            <v>0</v>
          </cell>
          <cell r="I17">
            <v>0</v>
          </cell>
          <cell r="J17">
            <v>317.45479452054792</v>
          </cell>
          <cell r="K17">
            <v>0</v>
          </cell>
          <cell r="L17">
            <v>0</v>
          </cell>
          <cell r="P17">
            <v>0</v>
          </cell>
        </row>
        <row r="18">
          <cell r="B18">
            <v>297.44657534246574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297.44657534246574</v>
          </cell>
          <cell r="H18">
            <v>0</v>
          </cell>
          <cell r="I18">
            <v>0</v>
          </cell>
          <cell r="J18">
            <v>302.44383561643832</v>
          </cell>
          <cell r="K18">
            <v>0</v>
          </cell>
          <cell r="L18">
            <v>0</v>
          </cell>
          <cell r="P18">
            <v>0</v>
          </cell>
        </row>
        <row r="19">
          <cell r="B19">
            <v>326.14007310246024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326.14007310246024</v>
          </cell>
          <cell r="H19">
            <v>0</v>
          </cell>
          <cell r="I19">
            <v>0</v>
          </cell>
          <cell r="J19">
            <v>234.63013698630135</v>
          </cell>
          <cell r="K19">
            <v>0</v>
          </cell>
          <cell r="L19">
            <v>87</v>
          </cell>
          <cell r="P19">
            <v>0.65</v>
          </cell>
        </row>
        <row r="20">
          <cell r="B20">
            <v>294.89999999999998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294.89999999999998</v>
          </cell>
          <cell r="H20">
            <v>0</v>
          </cell>
          <cell r="I20">
            <v>0</v>
          </cell>
          <cell r="J20">
            <v>153.16237237699451</v>
          </cell>
          <cell r="K20">
            <v>0</v>
          </cell>
          <cell r="L20">
            <v>164</v>
          </cell>
          <cell r="P20">
            <v>1.23</v>
          </cell>
        </row>
        <row r="21">
          <cell r="B21">
            <v>348.71713059680633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348.71713059680633</v>
          </cell>
          <cell r="H21">
            <v>0</v>
          </cell>
          <cell r="I21">
            <v>0</v>
          </cell>
          <cell r="J21">
            <v>110.05945051562259</v>
          </cell>
          <cell r="K21">
            <v>0</v>
          </cell>
          <cell r="L21">
            <v>238.65768008118374</v>
          </cell>
          <cell r="P21">
            <v>1.79231917740969</v>
          </cell>
        </row>
        <row r="22">
          <cell r="B22">
            <v>467.03968381699201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467.03968381699201</v>
          </cell>
          <cell r="H22">
            <v>0</v>
          </cell>
          <cell r="I22">
            <v>0</v>
          </cell>
          <cell r="J22">
            <v>51.152499230414037</v>
          </cell>
          <cell r="K22">
            <v>0</v>
          </cell>
          <cell r="L22">
            <v>415.88718458657797</v>
          </cell>
          <cell r="P22">
            <v>3.1233127562452005</v>
          </cell>
        </row>
        <row r="23">
          <cell r="B23">
            <v>548.54510736323505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548.54510736323505</v>
          </cell>
          <cell r="H23">
            <v>0</v>
          </cell>
          <cell r="I23">
            <v>0</v>
          </cell>
          <cell r="J23">
            <v>87.190658817383166</v>
          </cell>
          <cell r="K23">
            <v>0</v>
          </cell>
          <cell r="L23">
            <v>461.35444854585188</v>
          </cell>
          <cell r="P23">
            <v>3.4647719085793476</v>
          </cell>
        </row>
        <row r="24">
          <cell r="B24">
            <v>610.53291625435213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610.53291625435213</v>
          </cell>
          <cell r="H24">
            <v>0</v>
          </cell>
          <cell r="I24">
            <v>0</v>
          </cell>
          <cell r="J24">
            <v>82.026774211988368</v>
          </cell>
          <cell r="K24">
            <v>0</v>
          </cell>
          <cell r="L24">
            <v>528.50614204236376</v>
          </cell>
          <cell r="P24">
            <v>3.9690811267381521</v>
          </cell>
        </row>
        <row r="25">
          <cell r="B25">
            <v>684.30746910323523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684.30746910323523</v>
          </cell>
          <cell r="H25">
            <v>0</v>
          </cell>
          <cell r="I25">
            <v>0</v>
          </cell>
          <cell r="J25">
            <v>76.720734081687851</v>
          </cell>
          <cell r="K25">
            <v>0</v>
          </cell>
          <cell r="L25">
            <v>607.58673502154738</v>
          </cell>
          <cell r="P25">
            <v>4.562976380011821</v>
          </cell>
        </row>
        <row r="26">
          <cell r="B26">
            <v>720.90616852687685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720.90616852687685</v>
          </cell>
          <cell r="H26">
            <v>0</v>
          </cell>
          <cell r="I26">
            <v>0</v>
          </cell>
          <cell r="J26">
            <v>82.565302914117723</v>
          </cell>
          <cell r="K26">
            <v>0</v>
          </cell>
          <cell r="L26">
            <v>638.3408656127591</v>
          </cell>
          <cell r="P26">
            <v>4.7939399007518206</v>
          </cell>
        </row>
        <row r="27">
          <cell r="B27">
            <v>780.48703535713912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780.48703535713912</v>
          </cell>
          <cell r="H27">
            <v>0</v>
          </cell>
          <cell r="I27">
            <v>0</v>
          </cell>
          <cell r="J27">
            <v>83.629282351799901</v>
          </cell>
          <cell r="K27">
            <v>0</v>
          </cell>
          <cell r="L27">
            <v>696.85775300533919</v>
          </cell>
          <cell r="P27">
            <v>5.233401725070097</v>
          </cell>
        </row>
        <row r="28">
          <cell r="B28">
            <v>836.36886972260163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836.36886972260163</v>
          </cell>
          <cell r="H28">
            <v>0</v>
          </cell>
          <cell r="I28">
            <v>0</v>
          </cell>
          <cell r="J28">
            <v>85.088596750853512</v>
          </cell>
          <cell r="K28">
            <v>0</v>
          </cell>
          <cell r="L28">
            <v>751.2802729717481</v>
          </cell>
          <cell r="P28">
            <v>5.642114850017828</v>
          </cell>
        </row>
        <row r="29">
          <cell r="B29">
            <v>894.80807346915344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894.80807346915344</v>
          </cell>
          <cell r="H29">
            <v>0</v>
          </cell>
          <cell r="I29">
            <v>0</v>
          </cell>
          <cell r="J29">
            <v>86.843745049474293</v>
          </cell>
          <cell r="K29">
            <v>0</v>
          </cell>
          <cell r="L29">
            <v>807.96432841967919</v>
          </cell>
          <cell r="P29">
            <v>6.0678121064317905</v>
          </cell>
        </row>
        <row r="30">
          <cell r="B30">
            <v>988.66118441115339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988.66118441115339</v>
          </cell>
          <cell r="H30">
            <v>0</v>
          </cell>
          <cell r="I30">
            <v>0</v>
          </cell>
          <cell r="J30">
            <v>89.015221188934959</v>
          </cell>
          <cell r="K30">
            <v>0</v>
          </cell>
          <cell r="L30">
            <v>899.64596322221837</v>
          </cell>
          <cell r="P30">
            <v>6.7563411837988605</v>
          </cell>
        </row>
        <row r="31">
          <cell r="B31">
            <v>1062.0894973276224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1062.0894973276224</v>
          </cell>
          <cell r="H31">
            <v>0</v>
          </cell>
          <cell r="I31">
            <v>0</v>
          </cell>
          <cell r="J31">
            <v>91.429351815401901</v>
          </cell>
          <cell r="K31">
            <v>0</v>
          </cell>
          <cell r="L31">
            <v>970.66014551222054</v>
          </cell>
          <cell r="P31">
            <v>7.2896576927967764</v>
          </cell>
        </row>
        <row r="32">
          <cell r="B32">
            <v>1184.8658940316225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1184.8658940316225</v>
          </cell>
          <cell r="H32">
            <v>0</v>
          </cell>
          <cell r="I32">
            <v>0</v>
          </cell>
          <cell r="J32">
            <v>94.100855133288775</v>
          </cell>
          <cell r="K32">
            <v>0</v>
          </cell>
          <cell r="L32">
            <v>1090.7650388983336</v>
          </cell>
          <cell r="P32">
            <v>8.1916454421264859</v>
          </cell>
        </row>
        <row r="33">
          <cell r="B33">
            <v>1307.6422907356223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1307.6422907356223</v>
          </cell>
          <cell r="H33">
            <v>0</v>
          </cell>
          <cell r="I33">
            <v>0</v>
          </cell>
          <cell r="J33">
            <v>97.003257085685334</v>
          </cell>
          <cell r="K33">
            <v>0</v>
          </cell>
          <cell r="L33">
            <v>1210.6390336499369</v>
          </cell>
          <cell r="P33">
            <v>9.0918991427110267</v>
          </cell>
        </row>
        <row r="34">
          <cell r="B34">
            <v>1430.4186874396223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1430.4186874396223</v>
          </cell>
          <cell r="H34">
            <v>0</v>
          </cell>
          <cell r="I34">
            <v>0</v>
          </cell>
          <cell r="J34">
            <v>100.12753871584707</v>
          </cell>
          <cell r="K34">
            <v>0</v>
          </cell>
          <cell r="L34">
            <v>1330.2911487237752</v>
          </cell>
          <cell r="P34">
            <v>9.9904865269155518</v>
          </cell>
        </row>
        <row r="35">
          <cell r="B35">
            <v>1553.1950841436224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1553.1950841436224</v>
          </cell>
          <cell r="H35">
            <v>0</v>
          </cell>
          <cell r="I35">
            <v>0</v>
          </cell>
          <cell r="J35">
            <v>103.43158135657316</v>
          </cell>
          <cell r="K35">
            <v>0</v>
          </cell>
          <cell r="L35">
            <v>1449.7635027870492</v>
          </cell>
          <cell r="P35">
            <v>10.88772390593074</v>
          </cell>
        </row>
        <row r="36">
          <cell r="B36">
            <v>1645.2773816716224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1645.2773816716224</v>
          </cell>
          <cell r="H36">
            <v>0</v>
          </cell>
          <cell r="I36">
            <v>0</v>
          </cell>
          <cell r="J36">
            <v>85.883377118589095</v>
          </cell>
          <cell r="K36">
            <v>0</v>
          </cell>
          <cell r="L36">
            <v>1559.3940045530333</v>
          </cell>
          <cell r="P36">
            <v>11.711048974193281</v>
          </cell>
        </row>
        <row r="37">
          <cell r="B37">
            <v>1715.0858371586014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1715.0858371586014</v>
          </cell>
          <cell r="H37">
            <v>0</v>
          </cell>
          <cell r="I37">
            <v>0</v>
          </cell>
          <cell r="J37">
            <v>68.488441437421272</v>
          </cell>
          <cell r="K37">
            <v>0</v>
          </cell>
          <cell r="L37">
            <v>1646.5973957211802</v>
          </cell>
          <cell r="P37">
            <v>12.365946441866063</v>
          </cell>
        </row>
        <row r="38">
          <cell r="B38">
            <v>1775.6870073266016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1775.6870073266016</v>
          </cell>
          <cell r="H38">
            <v>0</v>
          </cell>
          <cell r="I38">
            <v>0</v>
          </cell>
          <cell r="J38">
            <v>72.254229019352408</v>
          </cell>
          <cell r="K38">
            <v>0</v>
          </cell>
          <cell r="L38">
            <v>1703.4327783072492</v>
          </cell>
          <cell r="P38">
            <v>12.792780165087443</v>
          </cell>
        </row>
        <row r="39">
          <cell r="B39">
            <v>1805.9875924106013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1805.9875924106013</v>
          </cell>
          <cell r="H39">
            <v>0</v>
          </cell>
          <cell r="I39">
            <v>0</v>
          </cell>
          <cell r="J39">
            <v>76.142050367644927</v>
          </cell>
          <cell r="K39">
            <v>0</v>
          </cell>
          <cell r="L39">
            <v>1729.8455420429564</v>
          </cell>
          <cell r="P39">
            <v>12.991140020742602</v>
          </cell>
        </row>
        <row r="40">
          <cell r="B40">
            <v>1859.3163388282951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1859.3163388282951</v>
          </cell>
          <cell r="H40">
            <v>0</v>
          </cell>
          <cell r="I40">
            <v>0</v>
          </cell>
          <cell r="J40">
            <v>80.141307943406218</v>
          </cell>
          <cell r="K40">
            <v>0</v>
          </cell>
          <cell r="L40">
            <v>1779.1750308848889</v>
          </cell>
          <cell r="P40">
            <v>13.361604481945516</v>
          </cell>
        </row>
        <row r="41">
          <cell r="B41">
            <v>1884.5718843660911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1884.5718843660911</v>
          </cell>
          <cell r="H41">
            <v>0</v>
          </cell>
          <cell r="I41">
            <v>0</v>
          </cell>
          <cell r="J41">
            <v>84.240841229029471</v>
          </cell>
          <cell r="K41">
            <v>0</v>
          </cell>
          <cell r="L41">
            <v>1800.3310431370617</v>
          </cell>
          <cell r="P41">
            <v>13.520486133959334</v>
          </cell>
        </row>
        <row r="42">
          <cell r="B42">
            <v>1907.1671801985849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1907.1671801985849</v>
          </cell>
          <cell r="H42">
            <v>0</v>
          </cell>
          <cell r="I42">
            <v>0</v>
          </cell>
          <cell r="J42">
            <v>88.430507773224193</v>
          </cell>
          <cell r="K42">
            <v>0</v>
          </cell>
          <cell r="L42">
            <v>1818.7366724253607</v>
          </cell>
          <cell r="P42">
            <v>13.658712409914459</v>
          </cell>
        </row>
        <row r="43">
          <cell r="B43">
            <v>1944.7795404420908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1944.7795404420908</v>
          </cell>
          <cell r="H43">
            <v>0</v>
          </cell>
          <cell r="I43">
            <v>0</v>
          </cell>
          <cell r="J43">
            <v>92.700987398355551</v>
          </cell>
          <cell r="K43">
            <v>0</v>
          </cell>
          <cell r="L43">
            <v>1852.0785530437352</v>
          </cell>
          <cell r="P43">
            <v>13.909109933358451</v>
          </cell>
        </row>
        <row r="44">
          <cell r="B44">
            <v>1968.8626028724909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1968.8626028724909</v>
          </cell>
          <cell r="H44">
            <v>0</v>
          </cell>
          <cell r="I44">
            <v>0</v>
          </cell>
          <cell r="J44">
            <v>97.044490599030269</v>
          </cell>
          <cell r="K44">
            <v>0</v>
          </cell>
          <cell r="L44">
            <v>1871.8181122734607</v>
          </cell>
          <cell r="P44">
            <v>14.057354023173691</v>
          </cell>
        </row>
        <row r="45">
          <cell r="B45">
            <v>1979.9198766407806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1979.9198766407806</v>
          </cell>
          <cell r="H45">
            <v>0</v>
          </cell>
          <cell r="I45">
            <v>0</v>
          </cell>
          <cell r="J45">
            <v>101.45367831163364</v>
          </cell>
          <cell r="K45">
            <v>0</v>
          </cell>
          <cell r="L45">
            <v>1878.4661983291469</v>
          </cell>
          <cell r="P45">
            <v>14.107281149451893</v>
          </cell>
        </row>
        <row r="46">
          <cell r="B46">
            <v>1977.4791448365597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1977.4791448365597</v>
          </cell>
          <cell r="H46">
            <v>0</v>
          </cell>
          <cell r="I46">
            <v>0</v>
          </cell>
          <cell r="J46">
            <v>105.92194042611231</v>
          </cell>
          <cell r="K46">
            <v>0</v>
          </cell>
          <cell r="L46">
            <v>1871.5572044104474</v>
          </cell>
          <cell r="P46">
            <v>14.05539460512246</v>
          </cell>
        </row>
      </sheetData>
      <sheetData sheetId="3">
        <row r="7">
          <cell r="I7">
            <v>1.0301369863013699</v>
          </cell>
        </row>
      </sheetData>
      <sheetData sheetId="4">
        <row r="11">
          <cell r="D11">
            <v>0.65</v>
          </cell>
        </row>
      </sheetData>
      <sheetData sheetId="5"/>
      <sheetData sheetId="6"/>
      <sheetData sheetId="7">
        <row r="50">
          <cell r="W50">
            <v>52940537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s"/>
      <sheetName val="Master Reference"/>
      <sheetName val="Gas Balance"/>
      <sheetName val="Macro"/>
      <sheetName val="DD-Power"/>
      <sheetName val="DD-Industry"/>
      <sheetName val="DD-R&amp;C"/>
      <sheetName val="DD-Transport"/>
      <sheetName val="DD-LNG Supply"/>
      <sheetName val="SS-Pipe Imports"/>
      <sheetName val="SS-Production"/>
      <sheetName val="SS-Power Import"/>
      <sheetName val="SS-Solar"/>
      <sheetName val="News"/>
      <sheetName val="Assumptions"/>
      <sheetName val="template"/>
      <sheetName val="pipeline estimates"/>
    </sheetNames>
    <sheetDataSet>
      <sheetData sheetId="0"/>
      <sheetData sheetId="1">
        <row r="6">
          <cell r="B6">
            <v>790.53268639717862</v>
          </cell>
          <cell r="C6">
            <v>97.31233485540335</v>
          </cell>
          <cell r="D6">
            <v>14.152237442922374</v>
          </cell>
          <cell r="E6">
            <v>2.100785388127854</v>
          </cell>
          <cell r="F6">
            <v>8.2855403348554027E-2</v>
          </cell>
          <cell r="G6">
            <v>904.18089948698071</v>
          </cell>
          <cell r="H6">
            <v>0</v>
          </cell>
          <cell r="I6">
            <v>0</v>
          </cell>
          <cell r="J6">
            <v>0</v>
          </cell>
          <cell r="K6">
            <v>904.18089948698082</v>
          </cell>
          <cell r="L6">
            <v>0</v>
          </cell>
          <cell r="P6">
            <v>0</v>
          </cell>
        </row>
        <row r="7">
          <cell r="B7">
            <v>707.64655098934543</v>
          </cell>
          <cell r="C7">
            <v>101.81859969558599</v>
          </cell>
          <cell r="D7">
            <v>14.732225266362253</v>
          </cell>
          <cell r="E7">
            <v>2.608608828006088</v>
          </cell>
          <cell r="F7">
            <v>8.0182648401826498E-2</v>
          </cell>
          <cell r="G7">
            <v>826.88616742770148</v>
          </cell>
          <cell r="H7">
            <v>0</v>
          </cell>
          <cell r="I7">
            <v>0</v>
          </cell>
          <cell r="J7">
            <v>0</v>
          </cell>
          <cell r="K7">
            <v>826.72391519999996</v>
          </cell>
          <cell r="L7">
            <v>0</v>
          </cell>
          <cell r="P7">
            <v>0</v>
          </cell>
        </row>
        <row r="8">
          <cell r="B8">
            <v>893.32330796296287</v>
          </cell>
          <cell r="C8">
            <v>96.23349119611413</v>
          </cell>
          <cell r="D8">
            <v>14.79326047358834</v>
          </cell>
          <cell r="E8">
            <v>2.007085610200364</v>
          </cell>
          <cell r="F8">
            <v>7.7298117789921073E-2</v>
          </cell>
          <cell r="G8">
            <v>1006.4344433606557</v>
          </cell>
          <cell r="H8">
            <v>0</v>
          </cell>
          <cell r="I8">
            <v>0</v>
          </cell>
          <cell r="J8">
            <v>0</v>
          </cell>
          <cell r="K8">
            <v>1006.4344433606557</v>
          </cell>
          <cell r="L8">
            <v>0</v>
          </cell>
          <cell r="P8">
            <v>0</v>
          </cell>
        </row>
        <row r="9">
          <cell r="B9">
            <v>1047.709819603044</v>
          </cell>
          <cell r="C9">
            <v>114.49280365296802</v>
          </cell>
          <cell r="D9">
            <v>15.707780821917808</v>
          </cell>
          <cell r="E9">
            <v>1.8254916286149163</v>
          </cell>
          <cell r="F9">
            <v>7.7509893455098927E-2</v>
          </cell>
          <cell r="G9">
            <v>1179.8134055999997</v>
          </cell>
          <cell r="H9">
            <v>0</v>
          </cell>
          <cell r="I9">
            <v>0</v>
          </cell>
          <cell r="J9">
            <v>0</v>
          </cell>
          <cell r="K9">
            <v>1050.3624528</v>
          </cell>
          <cell r="L9">
            <v>129.45095279999998</v>
          </cell>
          <cell r="P9">
            <v>0.971854</v>
          </cell>
        </row>
        <row r="10">
          <cell r="B10">
            <v>1084.3923629101978</v>
          </cell>
          <cell r="C10">
            <v>119.75813089802131</v>
          </cell>
          <cell r="D10">
            <v>14.884572298325724</v>
          </cell>
          <cell r="E10">
            <v>1.7479817351598173</v>
          </cell>
          <cell r="F10">
            <v>8.5528158295281584E-2</v>
          </cell>
          <cell r="G10">
            <v>1220.8685760000001</v>
          </cell>
          <cell r="H10">
            <v>0</v>
          </cell>
          <cell r="I10">
            <v>0</v>
          </cell>
          <cell r="J10">
            <v>0</v>
          </cell>
          <cell r="K10">
            <v>962.22094919999984</v>
          </cell>
          <cell r="L10">
            <v>258.64762679999995</v>
          </cell>
          <cell r="P10">
            <v>1.9417989999999998</v>
          </cell>
        </row>
        <row r="11">
          <cell r="B11">
            <v>1085.6391611957379</v>
          </cell>
          <cell r="C11">
            <v>118.25604261796043</v>
          </cell>
          <cell r="D11">
            <v>15.098392694063927</v>
          </cell>
          <cell r="E11">
            <v>1.4432876712328766</v>
          </cell>
          <cell r="F11">
            <v>0.20045662100456618</v>
          </cell>
          <cell r="G11">
            <v>1220.6373407999997</v>
          </cell>
          <cell r="H11">
            <v>0</v>
          </cell>
          <cell r="I11">
            <v>0</v>
          </cell>
          <cell r="J11">
            <v>0</v>
          </cell>
          <cell r="K11">
            <v>932.95304639999972</v>
          </cell>
          <cell r="L11">
            <v>287.68429439999994</v>
          </cell>
          <cell r="P11">
            <v>2.1597919999999999</v>
          </cell>
        </row>
        <row r="12">
          <cell r="B12">
            <v>1126.5549253551912</v>
          </cell>
          <cell r="C12">
            <v>119.67347905282331</v>
          </cell>
          <cell r="D12">
            <v>15.558245294474803</v>
          </cell>
          <cell r="E12">
            <v>1.1248208864602307</v>
          </cell>
          <cell r="F12">
            <v>0.26121432908318154</v>
          </cell>
          <cell r="G12">
            <v>1263.1726849180327</v>
          </cell>
          <cell r="H12">
            <v>0</v>
          </cell>
          <cell r="I12">
            <v>0</v>
          </cell>
          <cell r="J12">
            <v>0</v>
          </cell>
          <cell r="K12">
            <v>962.36807114754083</v>
          </cell>
          <cell r="L12">
            <v>300.80461377049176</v>
          </cell>
          <cell r="P12">
            <v>2.2582928961748632</v>
          </cell>
        </row>
        <row r="13">
          <cell r="B13">
            <v>1182.9478201126335</v>
          </cell>
          <cell r="C13">
            <v>128.61029528158295</v>
          </cell>
          <cell r="D13">
            <v>15.325576864535769</v>
          </cell>
          <cell r="E13">
            <v>0.79915628614916279</v>
          </cell>
          <cell r="F13">
            <v>0.24589345509893451</v>
          </cell>
          <cell r="G13">
            <v>1327.9287420000003</v>
          </cell>
          <cell r="H13">
            <v>0</v>
          </cell>
          <cell r="I13">
            <v>0</v>
          </cell>
          <cell r="J13">
            <v>0</v>
          </cell>
          <cell r="K13">
            <v>924.79867560000002</v>
          </cell>
          <cell r="L13">
            <v>403.13006639999992</v>
          </cell>
          <cell r="P13">
            <v>3.0265019999999998</v>
          </cell>
        </row>
        <row r="14">
          <cell r="B14">
            <v>1198.1486574036901</v>
          </cell>
          <cell r="C14">
            <v>132.93214003044139</v>
          </cell>
          <cell r="D14">
            <v>15.392395738203955</v>
          </cell>
          <cell r="E14">
            <v>0.28598477929984778</v>
          </cell>
          <cell r="F14">
            <v>0.38754946727549466</v>
          </cell>
          <cell r="G14">
            <v>1347.1467274189108</v>
          </cell>
          <cell r="H14">
            <v>0</v>
          </cell>
          <cell r="I14">
            <v>0</v>
          </cell>
          <cell r="J14">
            <v>8.0182648401825318E-3</v>
          </cell>
          <cell r="K14">
            <v>918.90923759999987</v>
          </cell>
          <cell r="L14">
            <v>428.31458999999995</v>
          </cell>
          <cell r="P14">
            <v>3.2155749999999999</v>
          </cell>
        </row>
        <row r="15">
          <cell r="B15">
            <v>1187.3780250381378</v>
          </cell>
          <cell r="C15">
            <v>133.27959817351598</v>
          </cell>
          <cell r="D15">
            <v>15.379031963470318</v>
          </cell>
          <cell r="E15">
            <v>0.39256375951293765</v>
          </cell>
          <cell r="F15">
            <v>0.35814916286149157</v>
          </cell>
          <cell r="G15">
            <v>1336.7873680974988</v>
          </cell>
          <cell r="H15">
            <v>0</v>
          </cell>
          <cell r="I15">
            <v>0</v>
          </cell>
          <cell r="J15">
            <v>-1.0691019786910338E-2</v>
          </cell>
          <cell r="K15">
            <v>850.36624919999986</v>
          </cell>
          <cell r="L15">
            <v>486.49275359999996</v>
          </cell>
          <cell r="P15">
            <v>3.6523479999999999</v>
          </cell>
        </row>
        <row r="16">
          <cell r="B16">
            <v>1267.7696346361072</v>
          </cell>
          <cell r="C16">
            <v>148.33242258652095</v>
          </cell>
          <cell r="D16">
            <v>15.710176077717062</v>
          </cell>
          <cell r="E16">
            <v>0.19724347298117786</v>
          </cell>
          <cell r="F16">
            <v>0.30386156648451729</v>
          </cell>
          <cell r="G16">
            <v>1432.313338339811</v>
          </cell>
          <cell r="H16">
            <v>0</v>
          </cell>
          <cell r="I16">
            <v>0</v>
          </cell>
          <cell r="J16">
            <v>8.6535918357162345E-3</v>
          </cell>
          <cell r="K16">
            <v>874.32778062295063</v>
          </cell>
          <cell r="L16">
            <v>559.69865183606544</v>
          </cell>
          <cell r="P16">
            <v>4.2019418306010925</v>
          </cell>
        </row>
        <row r="17">
          <cell r="B17">
            <v>1276.1249091972604</v>
          </cell>
          <cell r="C17">
            <v>156.91744292237442</v>
          </cell>
          <cell r="D17">
            <v>17.851330289193303</v>
          </cell>
          <cell r="E17">
            <v>6.7234723287671239</v>
          </cell>
          <cell r="F17">
            <v>0.31003957382039571</v>
          </cell>
          <cell r="G17">
            <v>1457.9271943114159</v>
          </cell>
          <cell r="H17">
            <v>0</v>
          </cell>
          <cell r="I17">
            <v>0</v>
          </cell>
          <cell r="J17">
            <v>0.15769254185693038</v>
          </cell>
          <cell r="K17">
            <v>954.85285799999986</v>
          </cell>
          <cell r="L17">
            <v>502.16320079999997</v>
          </cell>
          <cell r="P17">
            <v>3.7699940000000001</v>
          </cell>
        </row>
        <row r="18">
          <cell r="B18">
            <v>1201.2798599695586</v>
          </cell>
          <cell r="C18">
            <v>153.72350076103501</v>
          </cell>
          <cell r="D18">
            <v>20.847488584474888</v>
          </cell>
          <cell r="E18">
            <v>2.5461852815829524</v>
          </cell>
          <cell r="F18">
            <v>0.32073059360730599</v>
          </cell>
          <cell r="G18">
            <v>1378.7177651902587</v>
          </cell>
          <cell r="H18">
            <v>0</v>
          </cell>
          <cell r="I18">
            <v>0</v>
          </cell>
          <cell r="J18">
            <v>-8.5138508371384924E-2</v>
          </cell>
          <cell r="K18">
            <v>856.32202080000002</v>
          </cell>
          <cell r="L18">
            <v>522.95318999999995</v>
          </cell>
          <cell r="P18">
            <v>3.926075</v>
          </cell>
        </row>
        <row r="19">
          <cell r="B19">
            <v>1164.4853732812721</v>
          </cell>
          <cell r="C19">
            <v>131.26517115077465</v>
          </cell>
          <cell r="D19">
            <v>16.38184954727442</v>
          </cell>
          <cell r="E19">
            <v>15.05784293139337</v>
          </cell>
          <cell r="F19">
            <v>0</v>
          </cell>
          <cell r="G19">
            <v>1327.1902369107147</v>
          </cell>
          <cell r="H19">
            <v>0</v>
          </cell>
          <cell r="I19">
            <v>0</v>
          </cell>
          <cell r="J19">
            <v>0</v>
          </cell>
          <cell r="K19">
            <v>692.32364999999993</v>
          </cell>
          <cell r="L19">
            <v>673.28883719999988</v>
          </cell>
          <cell r="P19">
            <v>5.0547209999999998</v>
          </cell>
        </row>
        <row r="20">
          <cell r="B20">
            <v>1193.2818470938873</v>
          </cell>
          <cell r="C20">
            <v>129.47171907844427</v>
          </cell>
          <cell r="D20">
            <v>16.747754583822235</v>
          </cell>
          <cell r="E20">
            <v>61.525154747430491</v>
          </cell>
          <cell r="F20">
            <v>0</v>
          </cell>
          <cell r="G20">
            <v>1401.0264755035842</v>
          </cell>
          <cell r="H20">
            <v>0</v>
          </cell>
          <cell r="I20">
            <v>0</v>
          </cell>
          <cell r="J20">
            <v>0</v>
          </cell>
          <cell r="K20">
            <v>629.48540724590168</v>
          </cell>
          <cell r="L20">
            <v>729.2470193606556</v>
          </cell>
          <cell r="P20">
            <v>5.4748274726775952</v>
          </cell>
        </row>
        <row r="21">
          <cell r="B21">
            <v>1191.4642207370878</v>
          </cell>
          <cell r="C21">
            <v>127.44082214580942</v>
          </cell>
          <cell r="D21">
            <v>17.144152452324327</v>
          </cell>
          <cell r="E21">
            <v>69.554226890896558</v>
          </cell>
          <cell r="F21">
            <v>0</v>
          </cell>
          <cell r="G21">
            <v>1405.6034222261183</v>
          </cell>
          <cell r="H21">
            <v>0</v>
          </cell>
          <cell r="I21">
            <v>0</v>
          </cell>
          <cell r="J21">
            <v>0</v>
          </cell>
          <cell r="K21">
            <v>585</v>
          </cell>
          <cell r="L21">
            <v>820.60342222611825</v>
          </cell>
          <cell r="P21">
            <v>6.160686353048936</v>
          </cell>
        </row>
        <row r="22">
          <cell r="B22">
            <v>1195.3532983764946</v>
          </cell>
          <cell r="C22">
            <v>120.3316330830325</v>
          </cell>
          <cell r="D22">
            <v>17.578674635571588</v>
          </cell>
          <cell r="E22">
            <v>76.215839501213026</v>
          </cell>
          <cell r="F22">
            <v>0</v>
          </cell>
          <cell r="G22">
            <v>1409.4794455963117</v>
          </cell>
          <cell r="H22">
            <v>0</v>
          </cell>
          <cell r="I22">
            <v>0</v>
          </cell>
          <cell r="J22">
            <v>0</v>
          </cell>
          <cell r="K22">
            <v>535</v>
          </cell>
          <cell r="L22">
            <v>874.47944559631173</v>
          </cell>
          <cell r="P22">
            <v>6.565161002975314</v>
          </cell>
        </row>
        <row r="23">
          <cell r="B23">
            <v>1215.4483724989218</v>
          </cell>
          <cell r="C23">
            <v>120.25784517866404</v>
          </cell>
          <cell r="D23">
            <v>17.795986358533678</v>
          </cell>
          <cell r="E23">
            <v>84.209350270869734</v>
          </cell>
          <cell r="F23">
            <v>0</v>
          </cell>
          <cell r="G23">
            <v>1437.711554306989</v>
          </cell>
          <cell r="H23">
            <v>0</v>
          </cell>
          <cell r="I23">
            <v>0</v>
          </cell>
          <cell r="J23">
            <v>0</v>
          </cell>
          <cell r="K23">
            <v>390</v>
          </cell>
          <cell r="L23">
            <v>1047.711554306989</v>
          </cell>
          <cell r="P23">
            <v>7.8657023596620803</v>
          </cell>
        </row>
        <row r="24">
          <cell r="B24">
            <v>1149.3384987759484</v>
          </cell>
          <cell r="C24">
            <v>119.60160851857</v>
          </cell>
          <cell r="D24">
            <v>17.917878445676255</v>
          </cell>
          <cell r="E24">
            <v>99.920998860645156</v>
          </cell>
          <cell r="F24">
            <v>0</v>
          </cell>
          <cell r="G24">
            <v>1386.7789846008397</v>
          </cell>
          <cell r="H24">
            <v>0</v>
          </cell>
          <cell r="I24">
            <v>0</v>
          </cell>
          <cell r="J24">
            <v>0</v>
          </cell>
          <cell r="K24">
            <v>315</v>
          </cell>
          <cell r="L24">
            <v>1071.7789846008397</v>
          </cell>
          <cell r="P24">
            <v>8.0463887732795776</v>
          </cell>
        </row>
        <row r="25">
          <cell r="B25">
            <v>1149.603297829811</v>
          </cell>
          <cell r="C25">
            <v>119.34743189646053</v>
          </cell>
          <cell r="D25">
            <v>18.475960859654815</v>
          </cell>
          <cell r="E25">
            <v>113.51604979245666</v>
          </cell>
          <cell r="F25">
            <v>0</v>
          </cell>
          <cell r="G25">
            <v>1400.9427403783832</v>
          </cell>
          <cell r="H25">
            <v>0</v>
          </cell>
          <cell r="I25">
            <v>0</v>
          </cell>
          <cell r="J25">
            <v>0</v>
          </cell>
          <cell r="K25">
            <v>280</v>
          </cell>
          <cell r="L25">
            <v>1120.9427403783832</v>
          </cell>
          <cell r="P25">
            <v>8.4154860388767521</v>
          </cell>
        </row>
        <row r="26">
          <cell r="B26">
            <v>1143.0539219986917</v>
          </cell>
          <cell r="C26">
            <v>118.51536968302706</v>
          </cell>
          <cell r="D26">
            <v>18.949065265466309</v>
          </cell>
          <cell r="E26">
            <v>128.16924123090905</v>
          </cell>
          <cell r="F26">
            <v>0</v>
          </cell>
          <cell r="G26">
            <v>1408.687598178094</v>
          </cell>
          <cell r="H26">
            <v>0</v>
          </cell>
          <cell r="I26">
            <v>0</v>
          </cell>
          <cell r="J26">
            <v>0</v>
          </cell>
          <cell r="K26">
            <v>280</v>
          </cell>
          <cell r="L26">
            <v>1128.687598178094</v>
          </cell>
          <cell r="P26">
            <v>8.4736306169526596</v>
          </cell>
        </row>
        <row r="27">
          <cell r="B27">
            <v>1069.4592474427575</v>
          </cell>
          <cell r="C27">
            <v>118.8085767076229</v>
          </cell>
          <cell r="D27">
            <v>19.288503739188553</v>
          </cell>
          <cell r="E27">
            <v>163.23319918341647</v>
          </cell>
          <cell r="F27">
            <v>0</v>
          </cell>
          <cell r="G27">
            <v>1370.7895270729855</v>
          </cell>
          <cell r="H27">
            <v>0</v>
          </cell>
          <cell r="I27">
            <v>0</v>
          </cell>
          <cell r="J27">
            <v>0</v>
          </cell>
          <cell r="K27">
            <v>280</v>
          </cell>
          <cell r="L27">
            <v>1090.7895270729855</v>
          </cell>
          <cell r="P27">
            <v>8.1891105636110026</v>
          </cell>
        </row>
        <row r="28">
          <cell r="B28">
            <v>1038.4985975641002</v>
          </cell>
          <cell r="C28">
            <v>118.77709243479534</v>
          </cell>
          <cell r="D28">
            <v>19.545894237786008</v>
          </cell>
          <cell r="E28">
            <v>177.37479133844931</v>
          </cell>
          <cell r="F28">
            <v>0</v>
          </cell>
          <cell r="G28">
            <v>1354.196375575131</v>
          </cell>
          <cell r="H28">
            <v>0</v>
          </cell>
          <cell r="I28">
            <v>0</v>
          </cell>
          <cell r="J28">
            <v>0</v>
          </cell>
          <cell r="K28">
            <v>280</v>
          </cell>
          <cell r="L28">
            <v>1074.196375575131</v>
          </cell>
          <cell r="P28">
            <v>8.0645373541676513</v>
          </cell>
        </row>
        <row r="29">
          <cell r="B29">
            <v>1011.7319162236498</v>
          </cell>
          <cell r="C29">
            <v>119.39716873397623</v>
          </cell>
          <cell r="D29">
            <v>19.879091202029361</v>
          </cell>
          <cell r="E29">
            <v>189.92934604185362</v>
          </cell>
          <cell r="F29">
            <v>0</v>
          </cell>
          <cell r="G29">
            <v>1340.937522201509</v>
          </cell>
          <cell r="H29">
            <v>0</v>
          </cell>
          <cell r="I29">
            <v>0</v>
          </cell>
          <cell r="J29">
            <v>0</v>
          </cell>
          <cell r="K29">
            <v>280</v>
          </cell>
          <cell r="L29">
            <v>1060.937522201509</v>
          </cell>
          <cell r="P29">
            <v>7.9649964129242417</v>
          </cell>
        </row>
        <row r="30">
          <cell r="B30">
            <v>978.18585872720428</v>
          </cell>
          <cell r="C30">
            <v>119.6925573294241</v>
          </cell>
          <cell r="D30">
            <v>20.124834871662237</v>
          </cell>
          <cell r="E30">
            <v>199.16195872995036</v>
          </cell>
          <cell r="F30">
            <v>0</v>
          </cell>
          <cell r="G30">
            <v>1317.1652096582409</v>
          </cell>
          <cell r="H30">
            <v>0</v>
          </cell>
          <cell r="I30">
            <v>0</v>
          </cell>
          <cell r="J30">
            <v>0</v>
          </cell>
          <cell r="K30">
            <v>280</v>
          </cell>
          <cell r="L30">
            <v>1037.1652096582409</v>
          </cell>
          <cell r="P30">
            <v>7.7865255980348422</v>
          </cell>
        </row>
        <row r="31">
          <cell r="B31">
            <v>942.70810939668843</v>
          </cell>
          <cell r="C31">
            <v>120.03607496895951</v>
          </cell>
          <cell r="D31">
            <v>20.339696974439754</v>
          </cell>
          <cell r="E31">
            <v>205.25586942812009</v>
          </cell>
          <cell r="F31">
            <v>0</v>
          </cell>
          <cell r="G31">
            <v>1288.3397507682078</v>
          </cell>
          <cell r="H31">
            <v>0</v>
          </cell>
          <cell r="I31">
            <v>0</v>
          </cell>
          <cell r="J31">
            <v>0</v>
          </cell>
          <cell r="K31">
            <v>280</v>
          </cell>
          <cell r="L31">
            <v>1008.3397507682078</v>
          </cell>
          <cell r="P31">
            <v>7.5701182490105694</v>
          </cell>
        </row>
        <row r="32">
          <cell r="B32">
            <v>906.67378042340067</v>
          </cell>
          <cell r="C32">
            <v>120.00426540909271</v>
          </cell>
          <cell r="D32">
            <v>20.496246718061041</v>
          </cell>
          <cell r="E32">
            <v>216.59208564901397</v>
          </cell>
          <cell r="F32">
            <v>0</v>
          </cell>
          <cell r="G32">
            <v>1263.7663781995684</v>
          </cell>
          <cell r="H32">
            <v>0</v>
          </cell>
          <cell r="I32">
            <v>0</v>
          </cell>
          <cell r="J32">
            <v>0</v>
          </cell>
          <cell r="K32">
            <v>280</v>
          </cell>
          <cell r="L32">
            <v>983.76637819956841</v>
          </cell>
          <cell r="P32">
            <v>7.3856334699667308</v>
          </cell>
        </row>
        <row r="33">
          <cell r="B33">
            <v>867.98605647024601</v>
          </cell>
          <cell r="C33">
            <v>120.63074816982908</v>
          </cell>
          <cell r="D33">
            <v>20.76837965844976</v>
          </cell>
          <cell r="E33">
            <v>266.70945676473769</v>
          </cell>
          <cell r="F33">
            <v>0</v>
          </cell>
          <cell r="G33">
            <v>1276.0946410632625</v>
          </cell>
          <cell r="H33">
            <v>0</v>
          </cell>
          <cell r="I33">
            <v>0</v>
          </cell>
          <cell r="J33">
            <v>0</v>
          </cell>
          <cell r="K33">
            <v>280</v>
          </cell>
          <cell r="L33">
            <v>996.09464106326254</v>
          </cell>
          <cell r="P33">
            <v>7.4781879959704405</v>
          </cell>
        </row>
        <row r="34">
          <cell r="B34">
            <v>828.85516844066501</v>
          </cell>
          <cell r="C34">
            <v>120.92918864080124</v>
          </cell>
          <cell r="D34">
            <v>20.987756875030321</v>
          </cell>
          <cell r="E34">
            <v>330.54864193986441</v>
          </cell>
          <cell r="F34">
            <v>0</v>
          </cell>
          <cell r="G34">
            <v>1301.3207558963609</v>
          </cell>
          <cell r="H34">
            <v>0</v>
          </cell>
          <cell r="I34">
            <v>0</v>
          </cell>
          <cell r="J34">
            <v>0</v>
          </cell>
          <cell r="K34">
            <v>280</v>
          </cell>
          <cell r="L34">
            <v>1021.3207558963609</v>
          </cell>
          <cell r="P34">
            <v>7.6675732424651724</v>
          </cell>
        </row>
        <row r="35">
          <cell r="B35">
            <v>800.09777695928437</v>
          </cell>
          <cell r="C35">
            <v>121.22836745349858</v>
          </cell>
          <cell r="D35">
            <v>21.655439959026744</v>
          </cell>
          <cell r="E35">
            <v>403.20431596648075</v>
          </cell>
          <cell r="F35">
            <v>0</v>
          </cell>
          <cell r="G35">
            <v>1346.1859003382904</v>
          </cell>
          <cell r="H35">
            <v>0</v>
          </cell>
          <cell r="I35">
            <v>0</v>
          </cell>
          <cell r="J35">
            <v>0</v>
          </cell>
          <cell r="K35">
            <v>280</v>
          </cell>
          <cell r="L35">
            <v>1066.1859003382904</v>
          </cell>
          <cell r="P35">
            <v>8.0043986511883674</v>
          </cell>
        </row>
        <row r="36">
          <cell r="B36">
            <v>781.18583537064228</v>
          </cell>
          <cell r="C36">
            <v>121.00474086255257</v>
          </cell>
          <cell r="D36">
            <v>22.256471959045175</v>
          </cell>
          <cell r="E36">
            <v>484.15207334727893</v>
          </cell>
          <cell r="F36">
            <v>0</v>
          </cell>
          <cell r="G36">
            <v>1408.5991215395188</v>
          </cell>
          <cell r="H36">
            <v>0</v>
          </cell>
          <cell r="I36">
            <v>0</v>
          </cell>
          <cell r="J36">
            <v>0</v>
          </cell>
          <cell r="K36">
            <v>280</v>
          </cell>
          <cell r="L36">
            <v>1128.5991215395188</v>
          </cell>
          <cell r="P36">
            <v>8.4729663779243154</v>
          </cell>
        </row>
        <row r="37">
          <cell r="B37">
            <v>752.41618647636574</v>
          </cell>
          <cell r="C37">
            <v>120.12289809352683</v>
          </cell>
          <cell r="D37">
            <v>22.414281300375418</v>
          </cell>
          <cell r="E37">
            <v>570.65189793875436</v>
          </cell>
          <cell r="F37">
            <v>0</v>
          </cell>
          <cell r="G37">
            <v>1465.6052638090223</v>
          </cell>
          <cell r="H37">
            <v>0</v>
          </cell>
          <cell r="I37">
            <v>0</v>
          </cell>
          <cell r="J37">
            <v>0</v>
          </cell>
          <cell r="K37">
            <v>280</v>
          </cell>
          <cell r="L37">
            <v>1185.6052638090223</v>
          </cell>
          <cell r="P37">
            <v>8.9009404189866554</v>
          </cell>
        </row>
        <row r="38">
          <cell r="B38">
            <v>753.38551410198693</v>
          </cell>
          <cell r="C38">
            <v>120.33648119499122</v>
          </cell>
          <cell r="D38">
            <v>22.82003563353776</v>
          </cell>
          <cell r="E38">
            <v>607.12961251786385</v>
          </cell>
          <cell r="F38">
            <v>0</v>
          </cell>
          <cell r="G38">
            <v>1503.6716434483797</v>
          </cell>
          <cell r="H38">
            <v>0</v>
          </cell>
          <cell r="I38">
            <v>0</v>
          </cell>
          <cell r="J38">
            <v>0</v>
          </cell>
          <cell r="K38">
            <v>280</v>
          </cell>
          <cell r="L38">
            <v>1223.6716434483797</v>
          </cell>
          <cell r="P38">
            <v>9.1867240499127618</v>
          </cell>
        </row>
        <row r="39">
          <cell r="B39">
            <v>754.37552947064296</v>
          </cell>
          <cell r="C39">
            <v>120.53976698366412</v>
          </cell>
          <cell r="D39">
            <v>23.237140750801174</v>
          </cell>
          <cell r="E39">
            <v>644.59650083795043</v>
          </cell>
          <cell r="F39">
            <v>0</v>
          </cell>
          <cell r="G39">
            <v>1542.7489380430586</v>
          </cell>
          <cell r="H39">
            <v>0</v>
          </cell>
          <cell r="I39">
            <v>0</v>
          </cell>
          <cell r="J39">
            <v>0</v>
          </cell>
          <cell r="K39">
            <v>280</v>
          </cell>
          <cell r="L39">
            <v>1262.7489380430586</v>
          </cell>
          <cell r="P39">
            <v>9.4800971324553966</v>
          </cell>
        </row>
        <row r="40">
          <cell r="B40">
            <v>751.78238469469193</v>
          </cell>
          <cell r="C40">
            <v>120.40283030876303</v>
          </cell>
          <cell r="D40">
            <v>23.601099719788174</v>
          </cell>
          <cell r="E40">
            <v>681.1777414414039</v>
          </cell>
          <cell r="F40">
            <v>0</v>
          </cell>
          <cell r="G40">
            <v>1576.964056164647</v>
          </cell>
          <cell r="H40">
            <v>0</v>
          </cell>
          <cell r="I40">
            <v>0</v>
          </cell>
          <cell r="J40">
            <v>0</v>
          </cell>
          <cell r="K40">
            <v>280</v>
          </cell>
          <cell r="L40">
            <v>1296.964056164647</v>
          </cell>
          <cell r="P40">
            <v>9.7369673886234764</v>
          </cell>
        </row>
        <row r="41">
          <cell r="B41">
            <v>756.59239195584621</v>
          </cell>
          <cell r="C41">
            <v>120.9152024015391</v>
          </cell>
          <cell r="D41">
            <v>24.106051794239505</v>
          </cell>
          <cell r="E41">
            <v>722.34380577817842</v>
          </cell>
          <cell r="F41">
            <v>0</v>
          </cell>
          <cell r="G41">
            <v>1623.9574519298033</v>
          </cell>
          <cell r="H41">
            <v>0</v>
          </cell>
          <cell r="I41">
            <v>0</v>
          </cell>
          <cell r="J41">
            <v>0</v>
          </cell>
          <cell r="K41">
            <v>280</v>
          </cell>
          <cell r="L41">
            <v>1343.9574519298033</v>
          </cell>
          <cell r="P41">
            <v>10.089770660133659</v>
          </cell>
        </row>
        <row r="42">
          <cell r="B42">
            <v>757.90740302655956</v>
          </cell>
          <cell r="C42">
            <v>121.08725117824063</v>
          </cell>
          <cell r="D42">
            <v>24.558179883867911</v>
          </cell>
          <cell r="E42">
            <v>755.18970539012639</v>
          </cell>
          <cell r="F42">
            <v>0</v>
          </cell>
          <cell r="G42">
            <v>1658.7425394787945</v>
          </cell>
          <cell r="H42">
            <v>0</v>
          </cell>
          <cell r="I42">
            <v>0</v>
          </cell>
          <cell r="J42">
            <v>0</v>
          </cell>
          <cell r="K42">
            <v>280</v>
          </cell>
          <cell r="L42">
            <v>1378.7425394787945</v>
          </cell>
          <cell r="P42">
            <v>10.350919966057017</v>
          </cell>
        </row>
        <row r="43">
          <cell r="B43">
            <v>758.83748487108937</v>
          </cell>
          <cell r="C43">
            <v>121.24880107593438</v>
          </cell>
          <cell r="D43">
            <v>25.022303243036774</v>
          </cell>
          <cell r="E43">
            <v>775.36506338120171</v>
          </cell>
          <cell r="F43">
            <v>0</v>
          </cell>
          <cell r="G43">
            <v>1680.4736525712622</v>
          </cell>
          <cell r="H43">
            <v>0</v>
          </cell>
          <cell r="I43">
            <v>0</v>
          </cell>
          <cell r="J43">
            <v>0</v>
          </cell>
          <cell r="K43">
            <v>280</v>
          </cell>
          <cell r="L43">
            <v>1400.4736525712622</v>
          </cell>
          <cell r="P43">
            <v>10.514066460745212</v>
          </cell>
        </row>
        <row r="44">
          <cell r="B44">
            <v>755.74283058826722</v>
          </cell>
          <cell r="C44">
            <v>121.06811502246458</v>
          </cell>
          <cell r="D44">
            <v>25.429817631702196</v>
          </cell>
          <cell r="E44">
            <v>792.48088885818868</v>
          </cell>
          <cell r="F44">
            <v>0</v>
          </cell>
          <cell r="G44">
            <v>1694.7216521006226</v>
          </cell>
          <cell r="H44">
            <v>0</v>
          </cell>
          <cell r="I44">
            <v>0</v>
          </cell>
          <cell r="J44">
            <v>0</v>
          </cell>
          <cell r="K44">
            <v>280</v>
          </cell>
          <cell r="L44">
            <v>1414.7216521006226</v>
          </cell>
          <cell r="P44">
            <v>10.621033424178849</v>
          </cell>
        </row>
        <row r="45">
          <cell r="B45">
            <v>759.68430794434448</v>
          </cell>
          <cell r="C45">
            <v>121.54020304235908</v>
          </cell>
          <cell r="D45">
            <v>25.988948245711157</v>
          </cell>
          <cell r="E45">
            <v>813.55829786463414</v>
          </cell>
          <cell r="F45">
            <v>0</v>
          </cell>
          <cell r="G45">
            <v>1720.771757097049</v>
          </cell>
          <cell r="H45">
            <v>0</v>
          </cell>
          <cell r="I45">
            <v>0</v>
          </cell>
          <cell r="J45">
            <v>0</v>
          </cell>
          <cell r="K45">
            <v>280</v>
          </cell>
          <cell r="L45">
            <v>1440.771757097049</v>
          </cell>
          <cell r="P45">
            <v>10.816604783010879</v>
          </cell>
        </row>
        <row r="46">
          <cell r="B46">
            <v>759.57616035302817</v>
          </cell>
          <cell r="C46">
            <v>121.66997608363899</v>
          </cell>
          <cell r="D46">
            <v>26.491723476287479</v>
          </cell>
          <cell r="E46">
            <v>848.48399999999992</v>
          </cell>
          <cell r="F46">
            <v>0</v>
          </cell>
          <cell r="G46">
            <v>1756.2218599129546</v>
          </cell>
          <cell r="H46">
            <v>0</v>
          </cell>
          <cell r="I46">
            <v>0</v>
          </cell>
          <cell r="J46">
            <v>0</v>
          </cell>
          <cell r="K46">
            <v>280</v>
          </cell>
          <cell r="L46">
            <v>1476.2218599129546</v>
          </cell>
          <cell r="P46">
            <v>11.082746696043204</v>
          </cell>
        </row>
      </sheetData>
      <sheetData sheetId="2">
        <row r="10">
          <cell r="F10">
            <v>0</v>
          </cell>
        </row>
      </sheetData>
      <sheetData sheetId="3"/>
      <sheetData sheetId="4">
        <row r="10">
          <cell r="V10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ndard Charts"/>
      <sheetName val="gas bal"/>
      <sheetName val="demand scenarios-mmscfd"/>
      <sheetName val="MOTIE forecast"/>
      <sheetName val="Inustry in TJ"/>
      <sheetName val="Korea nuclear start-up"/>
      <sheetName val="Y-o-y Change Base case"/>
      <sheetName val="Master Reference"/>
      <sheetName val="gas projections final"/>
      <sheetName val="pec"/>
      <sheetName val="Petroleum product"/>
      <sheetName val="Econ"/>
      <sheetName val="PowerPlans"/>
      <sheetName val="power"/>
      <sheetName val="Sheet3"/>
      <sheetName val="Re Power monthly"/>
      <sheetName val="IEA B2020"/>
      <sheetName val="petroleum connection sheet"/>
      <sheetName val="oldpower"/>
      <sheetName val="seas chrt"/>
      <sheetName val="seasonal data"/>
      <sheetName val="f7"/>
      <sheetName val="PT Buyer"/>
      <sheetName val="contracts"/>
      <sheetName val="Sheet1"/>
      <sheetName val="data"/>
      <sheetName val="Storage_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B6">
            <v>1737.2509479452056</v>
          </cell>
          <cell r="C6">
            <v>737.991085</v>
          </cell>
          <cell r="D6">
            <v>1401.6315950000001</v>
          </cell>
          <cell r="E6">
            <v>111.93832</v>
          </cell>
          <cell r="F6">
            <v>0</v>
          </cell>
          <cell r="G6">
            <v>3988.8119479452062</v>
          </cell>
          <cell r="H6">
            <v>0</v>
          </cell>
          <cell r="I6">
            <v>0</v>
          </cell>
          <cell r="J6">
            <v>53.191780821917803</v>
          </cell>
          <cell r="K6">
            <v>0</v>
          </cell>
          <cell r="L6">
            <v>3882.4962575342461</v>
          </cell>
          <cell r="P6">
            <v>32.601999999999997</v>
          </cell>
        </row>
        <row r="7">
          <cell r="B7">
            <v>1925.7667315068493</v>
          </cell>
          <cell r="C7">
            <v>844.14057000000003</v>
          </cell>
          <cell r="D7">
            <v>1382.5046299999999</v>
          </cell>
          <cell r="E7">
            <v>118.23942</v>
          </cell>
          <cell r="F7">
            <v>0</v>
          </cell>
          <cell r="G7">
            <v>4270.6513515068491</v>
          </cell>
          <cell r="H7">
            <v>0</v>
          </cell>
          <cell r="I7">
            <v>0</v>
          </cell>
          <cell r="J7">
            <v>29.99</v>
          </cell>
          <cell r="K7">
            <v>0</v>
          </cell>
          <cell r="L7">
            <v>4372.8992876712327</v>
          </cell>
          <cell r="P7">
            <v>36.72</v>
          </cell>
        </row>
        <row r="8">
          <cell r="B8">
            <v>2124.7622301369861</v>
          </cell>
          <cell r="C8">
            <v>950.88168500000006</v>
          </cell>
          <cell r="D8">
            <v>1386.9971700000001</v>
          </cell>
          <cell r="E8">
            <v>125.49771</v>
          </cell>
          <cell r="F8">
            <v>0</v>
          </cell>
          <cell r="G8">
            <v>4588.1387951369852</v>
          </cell>
          <cell r="H8">
            <v>0</v>
          </cell>
          <cell r="I8">
            <v>0</v>
          </cell>
          <cell r="J8">
            <v>42.6</v>
          </cell>
          <cell r="K8">
            <v>0</v>
          </cell>
          <cell r="L8">
            <v>4310.9736986301377</v>
          </cell>
          <cell r="P8">
            <v>36.200000000000003</v>
          </cell>
        </row>
        <row r="9">
          <cell r="B9">
            <v>2365.5575013698631</v>
          </cell>
          <cell r="C9">
            <v>1013.0004300000001</v>
          </cell>
          <cell r="D9">
            <v>1370.4026699999999</v>
          </cell>
          <cell r="E9">
            <v>131.11819500000001</v>
          </cell>
          <cell r="F9">
            <v>0</v>
          </cell>
          <cell r="G9">
            <v>4880.0787963698631</v>
          </cell>
          <cell r="H9">
            <v>0</v>
          </cell>
          <cell r="I9">
            <v>0</v>
          </cell>
          <cell r="J9">
            <v>45.5</v>
          </cell>
          <cell r="K9">
            <v>0</v>
          </cell>
          <cell r="L9">
            <v>4739.6893150684928</v>
          </cell>
          <cell r="P9">
            <v>39.799999999999997</v>
          </cell>
        </row>
        <row r="10">
          <cell r="B10">
            <v>2110.590797260274</v>
          </cell>
          <cell r="C10">
            <v>773.72457499999996</v>
          </cell>
          <cell r="D10">
            <v>1258.40663</v>
          </cell>
          <cell r="E10">
            <v>131.54388</v>
          </cell>
          <cell r="F10">
            <v>0</v>
          </cell>
          <cell r="G10">
            <v>4274.2658822602743</v>
          </cell>
          <cell r="H10">
            <v>0</v>
          </cell>
          <cell r="I10">
            <v>6.8</v>
          </cell>
          <cell r="J10">
            <v>31</v>
          </cell>
          <cell r="K10">
            <v>0</v>
          </cell>
          <cell r="L10">
            <v>4416.1161095890411</v>
          </cell>
          <cell r="P10">
            <v>37.14</v>
          </cell>
        </row>
        <row r="11">
          <cell r="B11">
            <v>1879.4416273972604</v>
          </cell>
          <cell r="C11">
            <v>759.08774500000004</v>
          </cell>
          <cell r="D11">
            <v>1257.1415999999999</v>
          </cell>
          <cell r="E11">
            <v>129.01863</v>
          </cell>
          <cell r="F11">
            <v>0</v>
          </cell>
          <cell r="G11">
            <v>4024.6896023972604</v>
          </cell>
          <cell r="H11">
            <v>0</v>
          </cell>
          <cell r="I11">
            <v>33.606372264000001</v>
          </cell>
          <cell r="J11">
            <v>18.399999999999999</v>
          </cell>
          <cell r="K11">
            <v>0</v>
          </cell>
          <cell r="L11">
            <v>3943.9218469140824</v>
          </cell>
          <cell r="P11">
            <v>33.4</v>
          </cell>
        </row>
        <row r="12">
          <cell r="B12">
            <v>1931.6020273972601</v>
          </cell>
          <cell r="C12">
            <v>750.78568500000006</v>
          </cell>
          <cell r="D12">
            <v>1329.3469150000001</v>
          </cell>
          <cell r="E12">
            <v>127.83056000000001</v>
          </cell>
          <cell r="F12">
            <v>0</v>
          </cell>
          <cell r="G12">
            <v>4139.5651873972602</v>
          </cell>
          <cell r="H12">
            <v>0</v>
          </cell>
          <cell r="I12">
            <v>25.560353603999999</v>
          </cell>
          <cell r="J12">
            <v>10.6</v>
          </cell>
          <cell r="K12">
            <v>0</v>
          </cell>
          <cell r="L12">
            <v>3963.87663269737</v>
          </cell>
          <cell r="P12">
            <v>33.5</v>
          </cell>
        </row>
        <row r="13">
          <cell r="B13">
            <v>1955.5386493150684</v>
          </cell>
          <cell r="C13">
            <v>800.83854499999995</v>
          </cell>
          <cell r="D13">
            <v>1401.11933</v>
          </cell>
          <cell r="E13">
            <v>126.207185</v>
          </cell>
          <cell r="F13">
            <v>0</v>
          </cell>
          <cell r="G13">
            <v>4283.7037093150684</v>
          </cell>
          <cell r="H13">
            <v>0</v>
          </cell>
          <cell r="I13">
            <v>30.270236592</v>
          </cell>
          <cell r="J13">
            <v>31.927500000000002</v>
          </cell>
          <cell r="K13">
            <v>0</v>
          </cell>
          <cell r="L13">
            <v>4435.5174346408767</v>
          </cell>
          <cell r="P13">
            <v>37.5</v>
          </cell>
        </row>
        <row r="14">
          <cell r="B14">
            <v>2425.1013369863012</v>
          </cell>
          <cell r="C14">
            <v>789.67934500000001</v>
          </cell>
          <cell r="D14">
            <v>1481.4511400000001</v>
          </cell>
          <cell r="E14">
            <v>124.6752</v>
          </cell>
          <cell r="F14">
            <v>0</v>
          </cell>
          <cell r="G14">
            <v>4820.9070219863006</v>
          </cell>
          <cell r="H14">
            <v>0</v>
          </cell>
          <cell r="I14">
            <v>8</v>
          </cell>
          <cell r="J14">
            <v>29.024999999999999</v>
          </cell>
          <cell r="K14">
            <v>0</v>
          </cell>
          <cell r="L14">
            <v>5234.2392876712329</v>
          </cell>
          <cell r="P14">
            <v>44.02</v>
          </cell>
        </row>
        <row r="15">
          <cell r="B15">
            <v>2311.0153479452056</v>
          </cell>
          <cell r="C15">
            <v>774.484555</v>
          </cell>
          <cell r="D15">
            <v>1428.55557</v>
          </cell>
          <cell r="E15">
            <v>122.397665</v>
          </cell>
          <cell r="F15">
            <v>0</v>
          </cell>
          <cell r="G15">
            <v>4636.4531379452055</v>
          </cell>
          <cell r="H15">
            <v>0</v>
          </cell>
          <cell r="I15">
            <v>0</v>
          </cell>
          <cell r="J15">
            <v>23.22</v>
          </cell>
          <cell r="K15">
            <v>0</v>
          </cell>
          <cell r="L15">
            <v>4858.7769863013691</v>
          </cell>
          <cell r="P15">
            <v>40.799999999999997</v>
          </cell>
        </row>
        <row r="16">
          <cell r="B16">
            <v>2379.2525835616439</v>
          </cell>
          <cell r="C16">
            <v>739.57838500000003</v>
          </cell>
          <cell r="D16">
            <v>1428.71911</v>
          </cell>
          <cell r="E16">
            <v>110.61557000000001</v>
          </cell>
          <cell r="F16">
            <v>0</v>
          </cell>
          <cell r="G16">
            <v>4658.165648561644</v>
          </cell>
          <cell r="H16">
            <v>0</v>
          </cell>
          <cell r="I16">
            <v>0</v>
          </cell>
          <cell r="J16">
            <v>17.414999999999999</v>
          </cell>
          <cell r="K16">
            <v>0</v>
          </cell>
          <cell r="L16">
            <v>4763.5068493150684</v>
          </cell>
          <cell r="P16">
            <v>40</v>
          </cell>
        </row>
        <row r="17">
          <cell r="B17">
            <v>2768.6692684931504</v>
          </cell>
          <cell r="C17">
            <v>790.92994499999998</v>
          </cell>
          <cell r="D17">
            <v>1456.7349549999999</v>
          </cell>
          <cell r="E17">
            <v>109.11367657921244</v>
          </cell>
          <cell r="F17">
            <v>0</v>
          </cell>
          <cell r="G17">
            <v>5125.4478450723627</v>
          </cell>
          <cell r="H17">
            <v>0</v>
          </cell>
          <cell r="I17">
            <v>0</v>
          </cell>
          <cell r="J17">
            <v>5.8049999999999997</v>
          </cell>
          <cell r="K17">
            <v>0</v>
          </cell>
          <cell r="L17">
            <v>5487.2937678119852</v>
          </cell>
          <cell r="P17">
            <v>46.077765322000012</v>
          </cell>
        </row>
        <row r="18">
          <cell r="B18">
            <v>2700.3129452054795</v>
          </cell>
          <cell r="C18">
            <v>783.82317</v>
          </cell>
          <cell r="D18">
            <v>1513.11537</v>
          </cell>
          <cell r="E18">
            <v>105.67970410958904</v>
          </cell>
          <cell r="F18">
            <v>0</v>
          </cell>
          <cell r="G18">
            <v>5102.931189315068</v>
          </cell>
          <cell r="H18">
            <v>0</v>
          </cell>
          <cell r="I18">
            <v>0</v>
          </cell>
          <cell r="J18">
            <v>2.9024999999999999</v>
          </cell>
          <cell r="K18">
            <v>0</v>
          </cell>
          <cell r="L18">
            <v>5544.6521599563212</v>
          </cell>
          <cell r="P18">
            <v>46.559413771000003</v>
          </cell>
        </row>
        <row r="19">
          <cell r="B19">
            <v>2574.4372767123291</v>
          </cell>
          <cell r="C19">
            <v>724.89104999999995</v>
          </cell>
          <cell r="D19">
            <v>1401.4416000000001</v>
          </cell>
          <cell r="E19">
            <v>106.6136552739726</v>
          </cell>
          <cell r="F19">
            <v>0</v>
          </cell>
          <cell r="G19">
            <v>4807.3835819863016</v>
          </cell>
          <cell r="H19">
            <v>0</v>
          </cell>
          <cell r="I19">
            <v>0</v>
          </cell>
          <cell r="J19">
            <v>2.9024999999999999</v>
          </cell>
          <cell r="K19">
            <v>0</v>
          </cell>
          <cell r="L19">
            <v>5240.1252594083435</v>
          </cell>
          <cell r="P19">
            <v>44.002248135000009</v>
          </cell>
        </row>
        <row r="20">
          <cell r="B20">
            <v>2705.5528027397263</v>
          </cell>
          <cell r="C20">
            <v>721.00457000000006</v>
          </cell>
          <cell r="D20">
            <v>1366.0808850000001</v>
          </cell>
          <cell r="E20">
            <v>105.1454054109589</v>
          </cell>
          <cell r="F20">
            <v>0</v>
          </cell>
          <cell r="G20">
            <v>4897.7836631506852</v>
          </cell>
          <cell r="H20">
            <v>0</v>
          </cell>
          <cell r="I20">
            <v>0</v>
          </cell>
          <cell r="J20">
            <v>1.8</v>
          </cell>
          <cell r="K20">
            <v>0</v>
          </cell>
          <cell r="L20">
            <v>5478.0328767123292</v>
          </cell>
          <cell r="P20">
            <v>46</v>
          </cell>
        </row>
        <row r="21">
          <cell r="B21">
            <v>2777.8033674017047</v>
          </cell>
          <cell r="C21">
            <v>753.44977564999999</v>
          </cell>
          <cell r="D21">
            <v>1417.9919586300002</v>
          </cell>
          <cell r="E21">
            <v>98.717890410958901</v>
          </cell>
          <cell r="F21">
            <v>0</v>
          </cell>
          <cell r="G21">
            <v>5047.9629920926636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5513.7591780821913</v>
          </cell>
          <cell r="P21">
            <v>46.3</v>
          </cell>
        </row>
        <row r="22">
          <cell r="B22">
            <v>2861.9981962277398</v>
          </cell>
          <cell r="C22">
            <v>785.09466622729997</v>
          </cell>
          <cell r="D22">
            <v>1463.9348980896123</v>
          </cell>
          <cell r="E22">
            <v>102.02146084012323</v>
          </cell>
          <cell r="F22">
            <v>0</v>
          </cell>
          <cell r="G22">
            <v>5213.0492213847747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5620.9380821917812</v>
          </cell>
          <cell r="P22">
            <v>47.2</v>
          </cell>
        </row>
        <row r="23">
          <cell r="B23">
            <v>2949.6270159997403</v>
          </cell>
          <cell r="C23">
            <v>815.71335821016464</v>
          </cell>
          <cell r="D23">
            <v>1503.1683533584137</v>
          </cell>
          <cell r="E23">
            <v>105.32503126928754</v>
          </cell>
          <cell r="F23">
            <v>0</v>
          </cell>
          <cell r="G23">
            <v>5373.8337588376053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5811.4783561643835</v>
          </cell>
          <cell r="P23">
            <v>48.8</v>
          </cell>
        </row>
        <row r="24">
          <cell r="B24">
            <v>3030.5902370039803</v>
          </cell>
          <cell r="C24">
            <v>845.07903910573054</v>
          </cell>
          <cell r="D24">
            <v>1535.0355224496118</v>
          </cell>
          <cell r="E24">
            <v>108.62860169845185</v>
          </cell>
          <cell r="F24">
            <v>0</v>
          </cell>
          <cell r="G24">
            <v>5519.3334002577749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5954.3835616438355</v>
          </cell>
          <cell r="P24">
            <v>50</v>
          </cell>
        </row>
        <row r="25">
          <cell r="B25">
            <v>3173.0177049559234</v>
          </cell>
          <cell r="C25">
            <v>872.96664739621963</v>
          </cell>
          <cell r="D25">
            <v>1558.9820765998259</v>
          </cell>
          <cell r="E25">
            <v>111.93217212761617</v>
          </cell>
          <cell r="F25">
            <v>0</v>
          </cell>
          <cell r="G25">
            <v>5716.8986010795852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6144.9238356164387</v>
          </cell>
          <cell r="P25">
            <v>51.6</v>
          </cell>
        </row>
        <row r="26">
          <cell r="B26">
            <v>3199.4247273030887</v>
          </cell>
          <cell r="C26">
            <v>899.15564681810622</v>
          </cell>
          <cell r="D26">
            <v>1574.571897365824</v>
          </cell>
          <cell r="E26">
            <v>115.23574255678048</v>
          </cell>
          <cell r="F26">
            <v>0</v>
          </cell>
          <cell r="G26">
            <v>5788.3880140437996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6228.2852054794521</v>
          </cell>
          <cell r="P26">
            <v>52.3</v>
          </cell>
        </row>
        <row r="27">
          <cell r="B27">
            <v>3194.2272512394634</v>
          </cell>
          <cell r="C27">
            <v>924.51183605837684</v>
          </cell>
          <cell r="D27">
            <v>1588.7430444421163</v>
          </cell>
          <cell r="E27">
            <v>107.10044665704211</v>
          </cell>
          <cell r="F27">
            <v>0</v>
          </cell>
          <cell r="G27">
            <v>5814.5825783969985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6240.1939726027394</v>
          </cell>
          <cell r="P27">
            <v>52.4</v>
          </cell>
        </row>
        <row r="28">
          <cell r="B28">
            <v>3188.2063693210775</v>
          </cell>
          <cell r="C28">
            <v>948.91894853031795</v>
          </cell>
          <cell r="D28">
            <v>1601.4529887976532</v>
          </cell>
          <cell r="E28">
            <v>98.965150757303718</v>
          </cell>
          <cell r="F28">
            <v>0</v>
          </cell>
          <cell r="G28">
            <v>5837.543457406352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6264.011506849316</v>
          </cell>
          <cell r="P28">
            <v>52.6</v>
          </cell>
        </row>
        <row r="29">
          <cell r="B29">
            <v>3179.7713609513557</v>
          </cell>
          <cell r="C29">
            <v>972.26235466416369</v>
          </cell>
          <cell r="D29">
            <v>1612.6631597192365</v>
          </cell>
          <cell r="E29">
            <v>90.829854857565323</v>
          </cell>
          <cell r="F29">
            <v>0</v>
          </cell>
          <cell r="G29">
            <v>5855.5267301923204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6287.8290410958907</v>
          </cell>
          <cell r="P29">
            <v>52.8</v>
          </cell>
        </row>
        <row r="30">
          <cell r="B30">
            <v>3169.5372734598718</v>
          </cell>
          <cell r="C30">
            <v>994.42993635050652</v>
          </cell>
          <cell r="D30">
            <v>1622.339138677552</v>
          </cell>
          <cell r="E30">
            <v>82.694558957826942</v>
          </cell>
          <cell r="F30">
            <v>0</v>
          </cell>
          <cell r="G30">
            <v>5869.0009074457575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6311.6465753424654</v>
          </cell>
          <cell r="P30">
            <v>53</v>
          </cell>
        </row>
        <row r="31">
          <cell r="B31">
            <v>3157.8028126207187</v>
          </cell>
          <cell r="C31">
            <v>1015.312965013867</v>
          </cell>
          <cell r="D31">
            <v>1630.4508343709397</v>
          </cell>
          <cell r="E31">
            <v>74.559263058088575</v>
          </cell>
          <cell r="F31">
            <v>0</v>
          </cell>
          <cell r="G31">
            <v>5878.1258750636134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6311.6465753424654</v>
          </cell>
          <cell r="P31">
            <v>53</v>
          </cell>
        </row>
        <row r="32">
          <cell r="B32">
            <v>3145.923567363744</v>
          </cell>
          <cell r="C32">
            <v>1035.0100365351361</v>
          </cell>
          <cell r="D32">
            <v>1637.4617729587346</v>
          </cell>
          <cell r="E32">
            <v>79.914473133452816</v>
          </cell>
          <cell r="F32">
            <v>0</v>
          </cell>
          <cell r="G32">
            <v>5898.3098499910675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6347.3728767123293</v>
          </cell>
          <cell r="P32">
            <v>53.3</v>
          </cell>
        </row>
        <row r="33">
          <cell r="B33">
            <v>3131.6552966119848</v>
          </cell>
          <cell r="C33">
            <v>1053.4332151854617</v>
          </cell>
          <cell r="D33">
            <v>1643.3566353413862</v>
          </cell>
          <cell r="E33">
            <v>85.269683208817085</v>
          </cell>
          <cell r="F33">
            <v>0</v>
          </cell>
          <cell r="G33">
            <v>5913.7148303476497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6371.1904109589041</v>
          </cell>
          <cell r="P33">
            <v>53.5</v>
          </cell>
        </row>
        <row r="34">
          <cell r="B34">
            <v>3116.5387685340306</v>
          </cell>
          <cell r="C34">
            <v>1070.4988332714661</v>
          </cell>
          <cell r="D34">
            <v>1648.122369583876</v>
          </cell>
          <cell r="E34">
            <v>90.62489328418134</v>
          </cell>
          <cell r="F34">
            <v>0</v>
          </cell>
          <cell r="G34">
            <v>5925.7848646735547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6359.2816438356158</v>
          </cell>
          <cell r="P34">
            <v>53.4</v>
          </cell>
        </row>
        <row r="35">
          <cell r="B35">
            <v>3099.0238678394076</v>
          </cell>
          <cell r="C35">
            <v>1086.1281162372295</v>
          </cell>
          <cell r="D35">
            <v>1651.7482387969605</v>
          </cell>
          <cell r="E35">
            <v>95.980103359545595</v>
          </cell>
          <cell r="F35">
            <v>0</v>
          </cell>
          <cell r="G35">
            <v>5932.880326233143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6383.0991780821923</v>
          </cell>
          <cell r="P35">
            <v>53.6</v>
          </cell>
        </row>
        <row r="36">
          <cell r="B36">
            <v>3079.1177726944838</v>
          </cell>
          <cell r="C36">
            <v>1100.2477817483134</v>
          </cell>
          <cell r="D36">
            <v>1654.2258611551561</v>
          </cell>
          <cell r="E36">
            <v>101.33531343490986</v>
          </cell>
          <cell r="F36">
            <v>0</v>
          </cell>
          <cell r="G36">
            <v>5934.9267290328635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6371.1904109589041</v>
          </cell>
          <cell r="P36">
            <v>53.5</v>
          </cell>
        </row>
        <row r="37">
          <cell r="B37">
            <v>3054.9678293792335</v>
          </cell>
          <cell r="C37">
            <v>1113.8908542419924</v>
          </cell>
          <cell r="D37">
            <v>1656.5417773607735</v>
          </cell>
          <cell r="E37">
            <v>104.32112614557724</v>
          </cell>
          <cell r="F37">
            <v>0</v>
          </cell>
          <cell r="G37">
            <v>5929.7215871275766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6383.0991780821923</v>
          </cell>
          <cell r="P37">
            <v>53.6</v>
          </cell>
        </row>
        <row r="38">
          <cell r="B38">
            <v>3028.2979602287523</v>
          </cell>
          <cell r="C38">
            <v>1127.034766322048</v>
          </cell>
          <cell r="D38">
            <v>1658.6952816713426</v>
          </cell>
          <cell r="E38">
            <v>107.3069388562446</v>
          </cell>
          <cell r="F38">
            <v>0</v>
          </cell>
          <cell r="G38">
            <v>5921.3349470783878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6395.0079452054788</v>
          </cell>
          <cell r="P38">
            <v>53.7</v>
          </cell>
        </row>
        <row r="39">
          <cell r="B39">
            <v>2999.1274166118546</v>
          </cell>
          <cell r="C39">
            <v>1139.657555704855</v>
          </cell>
          <cell r="D39">
            <v>1660.6857160093484</v>
          </cell>
          <cell r="E39">
            <v>110.29275156691199</v>
          </cell>
          <cell r="F39">
            <v>0</v>
          </cell>
          <cell r="G39">
            <v>5909.7634398929695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6359.2816438356158</v>
          </cell>
          <cell r="P39">
            <v>53.4</v>
          </cell>
        </row>
        <row r="40">
          <cell r="B40">
            <v>2968.9486969821974</v>
          </cell>
          <cell r="C40">
            <v>1151.7379257953264</v>
          </cell>
          <cell r="D40">
            <v>1662.5124702969588</v>
          </cell>
          <cell r="E40">
            <v>113.27856427757936</v>
          </cell>
          <cell r="F40">
            <v>0</v>
          </cell>
          <cell r="G40">
            <v>5896.4776573520621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6335.4641095890411</v>
          </cell>
          <cell r="P40">
            <v>53.2</v>
          </cell>
        </row>
        <row r="41">
          <cell r="B41">
            <v>2937.7431511032783</v>
          </cell>
          <cell r="C41">
            <v>1163.2553050532797</v>
          </cell>
          <cell r="D41">
            <v>1664.1749827672556</v>
          </cell>
          <cell r="E41">
            <v>116.26437698824675</v>
          </cell>
          <cell r="F41">
            <v>0</v>
          </cell>
          <cell r="G41">
            <v>5881.4378159120606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6311.6465753424654</v>
          </cell>
          <cell r="P41">
            <v>53</v>
          </cell>
        </row>
        <row r="42">
          <cell r="B42">
            <v>2799.4137670752407</v>
          </cell>
          <cell r="C42">
            <v>1174.4225559817912</v>
          </cell>
          <cell r="D42">
            <v>1665.6727402517461</v>
          </cell>
          <cell r="E42">
            <v>115.15258602945103</v>
          </cell>
          <cell r="F42">
            <v>0</v>
          </cell>
          <cell r="G42">
            <v>5754.6616493382298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6192.5589041095891</v>
          </cell>
          <cell r="P42">
            <v>52</v>
          </cell>
        </row>
        <row r="43">
          <cell r="B43">
            <v>2658.0240210515326</v>
          </cell>
          <cell r="C43">
            <v>1185.2272434968238</v>
          </cell>
          <cell r="D43">
            <v>1667.0052784439474</v>
          </cell>
          <cell r="E43">
            <v>114.04079507065534</v>
          </cell>
          <cell r="F43">
            <v>0</v>
          </cell>
          <cell r="G43">
            <v>5624.2973380629592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6073.4712328767127</v>
          </cell>
          <cell r="P43">
            <v>51</v>
          </cell>
        </row>
        <row r="44">
          <cell r="B44">
            <v>2511.0378985932857</v>
          </cell>
          <cell r="C44">
            <v>1195.6572432395958</v>
          </cell>
          <cell r="D44">
            <v>1668.172182138858</v>
          </cell>
          <cell r="E44">
            <v>112.92900411185961</v>
          </cell>
          <cell r="F44">
            <v>0</v>
          </cell>
          <cell r="G44">
            <v>5487.7963280835993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5954.3835616438355</v>
          </cell>
          <cell r="P44">
            <v>50</v>
          </cell>
        </row>
        <row r="45">
          <cell r="B45">
            <v>2361.1907259850846</v>
          </cell>
          <cell r="C45">
            <v>1205.7007640828083</v>
          </cell>
          <cell r="D45">
            <v>1669.1730854481411</v>
          </cell>
          <cell r="E45">
            <v>111.81721315306389</v>
          </cell>
          <cell r="F45">
            <v>0</v>
          </cell>
          <cell r="G45">
            <v>5347.8817886690977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5835.2958904109591</v>
          </cell>
          <cell r="P45">
            <v>49</v>
          </cell>
        </row>
        <row r="46">
          <cell r="B46">
            <v>2206.2541659878616</v>
          </cell>
          <cell r="C46">
            <v>1215.3463701954709</v>
          </cell>
          <cell r="D46">
            <v>1670.0076719908652</v>
          </cell>
          <cell r="E46">
            <v>110.70542219426818</v>
          </cell>
          <cell r="F46">
            <v>0</v>
          </cell>
          <cell r="G46">
            <v>5202.3136303684651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5656.6643835616442</v>
          </cell>
          <cell r="P46">
            <v>47.5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s Balance Tables"/>
      <sheetName val="Econ"/>
      <sheetName val="Correlation- GDP&amp;pop"/>
      <sheetName val="PEC"/>
      <sheetName val="Petroleum Demand"/>
      <sheetName val="Y-o-y Change (Base Case)"/>
      <sheetName val="Master Reference"/>
      <sheetName val="GasBalance"/>
      <sheetName val="Power"/>
      <sheetName val="Capacity"/>
      <sheetName val="LTGEP 2025"/>
      <sheetName val="PUCSL Note on LTGEP"/>
      <sheetName val="LTGEP 2025  Timeseries"/>
      <sheetName val="MOPE"/>
      <sheetName val="GasPrices"/>
      <sheetName val="GasUpstream"/>
      <sheetName val="GasProduction"/>
      <sheetName val="LNGProduction"/>
      <sheetName val="PipelineExport"/>
      <sheetName val="PipelineImport"/>
      <sheetName val="LNGImport"/>
      <sheetName val="LNGDomestic"/>
      <sheetName val="Transport"/>
      <sheetName val="ResidComm"/>
      <sheetName val="Industry"/>
      <sheetName val="Generation Capacity"/>
      <sheetName val="Constants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/>
          <cell r="I6"/>
          <cell r="J6"/>
          <cell r="K6"/>
          <cell r="L6">
            <v>0</v>
          </cell>
          <cell r="P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/>
          <cell r="I7"/>
          <cell r="J7"/>
          <cell r="K7"/>
          <cell r="L7">
            <v>0</v>
          </cell>
          <cell r="P7">
            <v>0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/>
          <cell r="I8"/>
          <cell r="J8"/>
          <cell r="K8"/>
          <cell r="L8">
            <v>0</v>
          </cell>
          <cell r="P8">
            <v>0</v>
          </cell>
        </row>
        <row r="9"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/>
          <cell r="I9"/>
          <cell r="J9"/>
          <cell r="K9"/>
          <cell r="L9">
            <v>0</v>
          </cell>
          <cell r="P9">
            <v>0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/>
          <cell r="I10"/>
          <cell r="J10"/>
          <cell r="K10"/>
          <cell r="L10">
            <v>0</v>
          </cell>
          <cell r="P10">
            <v>0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/>
          <cell r="I11"/>
          <cell r="J11"/>
          <cell r="K11"/>
          <cell r="L11">
            <v>0</v>
          </cell>
          <cell r="P11">
            <v>0</v>
          </cell>
        </row>
        <row r="12"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/>
          <cell r="I12"/>
          <cell r="J12"/>
          <cell r="K12"/>
          <cell r="L12">
            <v>0</v>
          </cell>
          <cell r="P12">
            <v>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/>
          <cell r="I13"/>
          <cell r="J13"/>
          <cell r="K13"/>
          <cell r="L13">
            <v>0</v>
          </cell>
          <cell r="P13">
            <v>0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/>
          <cell r="I14"/>
          <cell r="J14"/>
          <cell r="K14"/>
          <cell r="L14">
            <v>0</v>
          </cell>
          <cell r="P14">
            <v>0</v>
          </cell>
        </row>
        <row r="15"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/>
          <cell r="I15"/>
          <cell r="J15"/>
          <cell r="K15"/>
          <cell r="L15">
            <v>0</v>
          </cell>
          <cell r="P15">
            <v>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/>
          <cell r="I16"/>
          <cell r="J16"/>
          <cell r="K16"/>
          <cell r="L16">
            <v>0</v>
          </cell>
          <cell r="P16">
            <v>0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/>
          <cell r="I17"/>
          <cell r="J17"/>
          <cell r="K17"/>
          <cell r="L17">
            <v>0</v>
          </cell>
          <cell r="P17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/>
          <cell r="I18"/>
          <cell r="J18"/>
          <cell r="K18"/>
          <cell r="L18">
            <v>0</v>
          </cell>
          <cell r="P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/>
          <cell r="I19"/>
          <cell r="J19"/>
          <cell r="K19"/>
          <cell r="L19">
            <v>0</v>
          </cell>
          <cell r="P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/>
          <cell r="I20"/>
          <cell r="J20"/>
          <cell r="K20"/>
          <cell r="L20">
            <v>0</v>
          </cell>
          <cell r="P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/>
          <cell r="I21"/>
          <cell r="J21"/>
          <cell r="K21"/>
          <cell r="L21">
            <v>0</v>
          </cell>
          <cell r="P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/>
          <cell r="I22"/>
          <cell r="J22"/>
          <cell r="K22"/>
          <cell r="L22">
            <v>0</v>
          </cell>
          <cell r="P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/>
          <cell r="I23"/>
          <cell r="J23"/>
          <cell r="K23"/>
          <cell r="L23">
            <v>0</v>
          </cell>
          <cell r="P23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/>
          <cell r="I24"/>
          <cell r="J24"/>
          <cell r="K24"/>
          <cell r="L24">
            <v>0</v>
          </cell>
          <cell r="P24">
            <v>0</v>
          </cell>
        </row>
        <row r="25">
          <cell r="B25">
            <v>43.742593640209648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43.742593640209648</v>
          </cell>
          <cell r="H25"/>
          <cell r="I25"/>
          <cell r="J25"/>
          <cell r="K25"/>
          <cell r="L25">
            <v>43.742593640209648</v>
          </cell>
          <cell r="P25">
            <v>0.31932093357353042</v>
          </cell>
        </row>
        <row r="26">
          <cell r="B26">
            <v>73.553113179740151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73.553113179740151</v>
          </cell>
          <cell r="H26"/>
          <cell r="I26"/>
          <cell r="J26"/>
          <cell r="K26"/>
          <cell r="L26">
            <v>73.553113179740151</v>
          </cell>
          <cell r="P26">
            <v>0.53693772621210312</v>
          </cell>
        </row>
        <row r="27">
          <cell r="B27">
            <v>82.351700231386232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82.351700231386232</v>
          </cell>
          <cell r="H27"/>
          <cell r="I27"/>
          <cell r="J27"/>
          <cell r="K27"/>
          <cell r="L27">
            <v>82.351700231386232</v>
          </cell>
          <cell r="P27">
            <v>0.60116741168911947</v>
          </cell>
        </row>
        <row r="28">
          <cell r="B28">
            <v>91.975619248152924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91.975619248152924</v>
          </cell>
          <cell r="H28"/>
          <cell r="I28"/>
          <cell r="J28"/>
          <cell r="K28"/>
          <cell r="L28">
            <v>91.975619248152924</v>
          </cell>
          <cell r="P28">
            <v>0.6732615328964795</v>
          </cell>
        </row>
        <row r="29">
          <cell r="B29">
            <v>101.96788143304275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101.96788143304275</v>
          </cell>
          <cell r="H29"/>
          <cell r="I29"/>
          <cell r="J29"/>
          <cell r="K29"/>
          <cell r="L29">
            <v>101.96788143304275</v>
          </cell>
          <cell r="P29">
            <v>0.74436553446121212</v>
          </cell>
        </row>
        <row r="30">
          <cell r="B30">
            <v>112.5778617726142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112.5778617726142</v>
          </cell>
          <cell r="H30"/>
          <cell r="I30"/>
          <cell r="J30"/>
          <cell r="K30"/>
          <cell r="L30">
            <v>112.5778617726142</v>
          </cell>
          <cell r="P30">
            <v>0.82181839094008369</v>
          </cell>
        </row>
        <row r="31">
          <cell r="B31">
            <v>126.58757245736129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126.58757245736129</v>
          </cell>
          <cell r="H31"/>
          <cell r="I31"/>
          <cell r="J31"/>
          <cell r="K31"/>
          <cell r="L31">
            <v>126.58757245736129</v>
          </cell>
          <cell r="P31">
            <v>0.92408927893873738</v>
          </cell>
        </row>
        <row r="32">
          <cell r="B32">
            <v>138.88879710040624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138.88879710040624</v>
          </cell>
          <cell r="H32"/>
          <cell r="I32"/>
          <cell r="J32"/>
          <cell r="K32"/>
          <cell r="L32">
            <v>138.88879710040624</v>
          </cell>
          <cell r="P32">
            <v>1.0166659947749737</v>
          </cell>
        </row>
        <row r="33">
          <cell r="B33">
            <v>154.88616686123143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154.88616686123143</v>
          </cell>
          <cell r="H33"/>
          <cell r="I33"/>
          <cell r="J33"/>
          <cell r="K33"/>
          <cell r="L33">
            <v>154.88616686123143</v>
          </cell>
          <cell r="P33">
            <v>1.1306690180869894</v>
          </cell>
        </row>
        <row r="34">
          <cell r="B34">
            <v>171.83800185330361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171.83800185330361</v>
          </cell>
          <cell r="H34"/>
          <cell r="I34"/>
          <cell r="J34"/>
          <cell r="K34"/>
          <cell r="L34">
            <v>171.83800185330361</v>
          </cell>
          <cell r="P34">
            <v>1.2544174135291164</v>
          </cell>
        </row>
        <row r="35">
          <cell r="B35">
            <v>215.83696126688793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215.83696126688793</v>
          </cell>
          <cell r="H35"/>
          <cell r="I35"/>
          <cell r="J35"/>
          <cell r="K35"/>
          <cell r="L35">
            <v>215.83696126688793</v>
          </cell>
          <cell r="P35">
            <v>1.575609817248282</v>
          </cell>
        </row>
        <row r="36">
          <cell r="B36">
            <v>235.85508760223703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235.85508760223703</v>
          </cell>
          <cell r="H36"/>
          <cell r="I36"/>
          <cell r="J36"/>
          <cell r="K36"/>
          <cell r="L36">
            <v>235.85508760223703</v>
          </cell>
          <cell r="P36">
            <v>1.726459241248375</v>
          </cell>
        </row>
        <row r="37">
          <cell r="B37">
            <v>284.91071847191535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284.91071847191535</v>
          </cell>
          <cell r="H37"/>
          <cell r="I37"/>
          <cell r="J37"/>
          <cell r="K37"/>
          <cell r="L37">
            <v>284.91071847191535</v>
          </cell>
          <cell r="P37">
            <v>2.0798482448449822</v>
          </cell>
        </row>
        <row r="38">
          <cell r="B38">
            <v>351.77218236462505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351.77218236462505</v>
          </cell>
          <cell r="H38"/>
          <cell r="I38"/>
          <cell r="J38"/>
          <cell r="K38"/>
          <cell r="L38">
            <v>351.77218236462505</v>
          </cell>
          <cell r="P38">
            <v>2.5679369312617628</v>
          </cell>
        </row>
        <row r="39">
          <cell r="B39">
            <v>385.13913876930212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385.13913876930212</v>
          </cell>
          <cell r="H39"/>
          <cell r="I39"/>
          <cell r="J39"/>
          <cell r="K39"/>
          <cell r="L39">
            <v>385.13913876930212</v>
          </cell>
          <cell r="P39">
            <v>2.8115157130159054</v>
          </cell>
        </row>
        <row r="40">
          <cell r="B40">
            <v>406.89342971843331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406.89342971843331</v>
          </cell>
          <cell r="H40"/>
          <cell r="I40"/>
          <cell r="J40"/>
          <cell r="K40"/>
          <cell r="L40">
            <v>406.89342971843331</v>
          </cell>
          <cell r="P40">
            <v>2.9784599055389323</v>
          </cell>
        </row>
        <row r="41">
          <cell r="B41">
            <v>420.50841233673822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420.50841233673822</v>
          </cell>
          <cell r="H41"/>
          <cell r="I41"/>
          <cell r="J41"/>
          <cell r="K41"/>
          <cell r="L41">
            <v>420.50841233673822</v>
          </cell>
          <cell r="P41">
            <v>3.069711410058189</v>
          </cell>
        </row>
        <row r="42">
          <cell r="B42">
            <v>438.55390008957289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438.55390008957289</v>
          </cell>
          <cell r="H42"/>
          <cell r="I42"/>
          <cell r="J42"/>
          <cell r="K42"/>
          <cell r="L42">
            <v>438.55390008957289</v>
          </cell>
          <cell r="P42">
            <v>3.2014434706538824</v>
          </cell>
        </row>
        <row r="43">
          <cell r="B43">
            <v>452.61894187279825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452.61894187279825</v>
          </cell>
          <cell r="H43"/>
          <cell r="I43"/>
          <cell r="J43"/>
          <cell r="K43"/>
          <cell r="L43">
            <v>452.61894187279825</v>
          </cell>
          <cell r="P43">
            <v>3.3041182756714274</v>
          </cell>
        </row>
        <row r="44">
          <cell r="B44">
            <v>466.82573668520325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466.82573668520325</v>
          </cell>
          <cell r="H44"/>
          <cell r="I44"/>
          <cell r="J44"/>
          <cell r="K44"/>
          <cell r="L44">
            <v>466.82573668520325</v>
          </cell>
          <cell r="P44">
            <v>3.4171643925356876</v>
          </cell>
        </row>
        <row r="45">
          <cell r="B45">
            <v>481.16575314149799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481.16575314149799</v>
          </cell>
          <cell r="H45"/>
          <cell r="I45"/>
          <cell r="J45"/>
          <cell r="K45"/>
          <cell r="L45">
            <v>481.16575314149799</v>
          </cell>
          <cell r="P45">
            <v>3.5125099979329355</v>
          </cell>
        </row>
        <row r="46">
          <cell r="B46">
            <v>495.63036654966288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495.63036654966288</v>
          </cell>
          <cell r="H46"/>
          <cell r="I46"/>
          <cell r="J46"/>
          <cell r="K46"/>
          <cell r="L46">
            <v>495.63036654966288</v>
          </cell>
          <cell r="P46">
            <v>3.6181016758125391</v>
          </cell>
        </row>
      </sheetData>
      <sheetData sheetId="7">
        <row r="12">
          <cell r="D12"/>
        </row>
      </sheetData>
      <sheetData sheetId="8">
        <row r="8">
          <cell r="I8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Notes"/>
      <sheetName val="Y-o-y Change (Base Case) - INT"/>
      <sheetName val="Gas Balance"/>
      <sheetName val="GDP"/>
      <sheetName val="Power"/>
      <sheetName val="Industry"/>
      <sheetName val="ResCom"/>
      <sheetName val="Transport"/>
      <sheetName val="Others"/>
      <sheetName val="LNG Import"/>
      <sheetName val="Domestic Gas"/>
      <sheetName val="Contracts"/>
      <sheetName val="LNG Terminal"/>
      <sheetName val="Regas Pivot"/>
      <sheetName val="Gas Plants"/>
      <sheetName val="List of Plants"/>
      <sheetName val="Utilization Rates"/>
      <sheetName val="Power Reserve Margin"/>
      <sheetName val="PGI Charts"/>
      <sheetName val="Nuclear Tracking"/>
      <sheetName val="LNG Terminal (Old)"/>
      <sheetName val="GasPrices"/>
      <sheetName val="Coal Price INSENSITIVE"/>
      <sheetName val="EfficienyMarks"/>
      <sheetName val="Constants"/>
    </sheetNames>
    <sheetDataSet>
      <sheetData sheetId="0">
        <row r="6">
          <cell r="B6">
            <v>1126.3266443972602</v>
          </cell>
          <cell r="C6">
            <v>171.42858424765123</v>
          </cell>
          <cell r="D6">
            <v>136.77772073747946</v>
          </cell>
          <cell r="E6">
            <v>0</v>
          </cell>
          <cell r="F6">
            <v>0</v>
          </cell>
          <cell r="G6">
            <v>1434.5329493823911</v>
          </cell>
          <cell r="H6">
            <v>0</v>
          </cell>
          <cell r="I6">
            <v>0</v>
          </cell>
          <cell r="J6">
            <v>28.65836438356164</v>
          </cell>
          <cell r="K6">
            <v>0</v>
          </cell>
          <cell r="L6">
            <v>1426.92</v>
          </cell>
          <cell r="P6">
            <v>10.81</v>
          </cell>
        </row>
        <row r="7">
          <cell r="B7">
            <v>1220.108384369863</v>
          </cell>
          <cell r="C7">
            <v>213.3594779958641</v>
          </cell>
          <cell r="D7">
            <v>130.59833174078082</v>
          </cell>
          <cell r="E7">
            <v>0</v>
          </cell>
          <cell r="F7">
            <v>0</v>
          </cell>
          <cell r="G7">
            <v>1564.066194106508</v>
          </cell>
          <cell r="H7">
            <v>0</v>
          </cell>
          <cell r="I7">
            <v>0</v>
          </cell>
          <cell r="J7">
            <v>31.943820424657531</v>
          </cell>
          <cell r="K7">
            <v>0</v>
          </cell>
          <cell r="L7">
            <v>1561.6091040000001</v>
          </cell>
          <cell r="P7">
            <v>11.830372000000001</v>
          </cell>
        </row>
        <row r="8">
          <cell r="B8">
            <v>1254.5674068219178</v>
          </cell>
          <cell r="C8">
            <v>250.95080251812095</v>
          </cell>
          <cell r="D8">
            <v>123.81809025938523</v>
          </cell>
          <cell r="E8">
            <v>0</v>
          </cell>
          <cell r="F8">
            <v>0</v>
          </cell>
          <cell r="G8">
            <v>1629.3362995994239</v>
          </cell>
          <cell r="H8">
            <v>0</v>
          </cell>
          <cell r="I8">
            <v>0</v>
          </cell>
          <cell r="J8">
            <v>42.652897363387979</v>
          </cell>
          <cell r="K8">
            <v>0</v>
          </cell>
          <cell r="L8">
            <v>1672.7950799999999</v>
          </cell>
          <cell r="P8">
            <v>12.672689999999999</v>
          </cell>
        </row>
        <row r="9">
          <cell r="B9">
            <v>1291.8979741643836</v>
          </cell>
          <cell r="C9">
            <v>250.41009003850183</v>
          </cell>
          <cell r="D9">
            <v>122.30035187127396</v>
          </cell>
          <cell r="E9">
            <v>0</v>
          </cell>
          <cell r="F9">
            <v>9.4426775704109595E-2</v>
          </cell>
          <cell r="G9">
            <v>1664.7028428498634</v>
          </cell>
          <cell r="H9">
            <v>0</v>
          </cell>
          <cell r="I9">
            <v>0</v>
          </cell>
          <cell r="J9">
            <v>36.869537273972597</v>
          </cell>
          <cell r="K9">
            <v>0</v>
          </cell>
          <cell r="L9">
            <v>1702.1609879999999</v>
          </cell>
          <cell r="P9">
            <v>12.895159</v>
          </cell>
        </row>
        <row r="10">
          <cell r="B10">
            <v>1377.1873757945204</v>
          </cell>
          <cell r="C10">
            <v>246.18882190822259</v>
          </cell>
          <cell r="D10">
            <v>125.74268246380819</v>
          </cell>
          <cell r="E10">
            <v>0</v>
          </cell>
          <cell r="F10">
            <v>0.26994388343424658</v>
          </cell>
          <cell r="G10">
            <v>1749.3888240499855</v>
          </cell>
          <cell r="H10">
            <v>0</v>
          </cell>
          <cell r="I10">
            <v>0</v>
          </cell>
          <cell r="J10">
            <v>36.703992164383557</v>
          </cell>
          <cell r="K10">
            <v>0</v>
          </cell>
          <cell r="L10">
            <v>1783.6680839999999</v>
          </cell>
          <cell r="P10">
            <v>13.512637</v>
          </cell>
        </row>
        <row r="11">
          <cell r="B11">
            <v>1488.5634357808217</v>
          </cell>
          <cell r="C11">
            <v>264.57490229052479</v>
          </cell>
          <cell r="D11">
            <v>124.92886164078081</v>
          </cell>
          <cell r="E11">
            <v>0</v>
          </cell>
          <cell r="F11">
            <v>0.2884821105082192</v>
          </cell>
          <cell r="G11">
            <v>1878.3556818226355</v>
          </cell>
          <cell r="H11">
            <v>0</v>
          </cell>
          <cell r="I11">
            <v>0</v>
          </cell>
          <cell r="J11">
            <v>36.164011301369861</v>
          </cell>
          <cell r="K11">
            <v>0</v>
          </cell>
          <cell r="L11">
            <v>1908.2015040000001</v>
          </cell>
          <cell r="P11">
            <v>14.456072000000001</v>
          </cell>
        </row>
        <row r="12">
          <cell r="B12">
            <v>1568.0795605616436</v>
          </cell>
          <cell r="C12">
            <v>271.4905873714394</v>
          </cell>
          <cell r="D12">
            <v>128.07962637788251</v>
          </cell>
          <cell r="E12">
            <v>0</v>
          </cell>
          <cell r="F12">
            <v>0.32869392829918032</v>
          </cell>
          <cell r="G12">
            <v>1967.9784682392647</v>
          </cell>
          <cell r="H12">
            <v>0</v>
          </cell>
          <cell r="I12">
            <v>0</v>
          </cell>
          <cell r="J12">
            <v>31.018438155737705</v>
          </cell>
          <cell r="K12">
            <v>0</v>
          </cell>
          <cell r="L12">
            <v>1968.6428519999999</v>
          </cell>
          <cell r="P12">
            <v>14.913961</v>
          </cell>
        </row>
        <row r="13">
          <cell r="B13">
            <v>1723.4236663287668</v>
          </cell>
          <cell r="C13">
            <v>307.98686406220463</v>
          </cell>
          <cell r="D13">
            <v>128.80765341442464</v>
          </cell>
          <cell r="E13">
            <v>0</v>
          </cell>
          <cell r="F13">
            <v>0.32080897774109585</v>
          </cell>
          <cell r="G13">
            <v>2160.5389927831375</v>
          </cell>
          <cell r="H13">
            <v>0</v>
          </cell>
          <cell r="I13">
            <v>0</v>
          </cell>
          <cell r="J13">
            <v>25.707481684931508</v>
          </cell>
          <cell r="K13">
            <v>0</v>
          </cell>
          <cell r="L13">
            <v>2217.0730560000002</v>
          </cell>
          <cell r="P13">
            <v>16.796008</v>
          </cell>
        </row>
        <row r="14">
          <cell r="B14">
            <v>1716.4771574520546</v>
          </cell>
          <cell r="C14">
            <v>341.22852847340869</v>
          </cell>
          <cell r="D14">
            <v>132.92486923426026</v>
          </cell>
          <cell r="E14">
            <v>0</v>
          </cell>
          <cell r="F14">
            <v>0.37929949970547938</v>
          </cell>
          <cell r="G14">
            <v>2191.0098546594295</v>
          </cell>
          <cell r="H14">
            <v>0</v>
          </cell>
          <cell r="I14">
            <v>0</v>
          </cell>
          <cell r="J14">
            <v>19.117201598945201</v>
          </cell>
          <cell r="K14">
            <v>0</v>
          </cell>
          <cell r="L14">
            <v>2206.8327600000002</v>
          </cell>
          <cell r="P14">
            <v>16.718430000000001</v>
          </cell>
        </row>
        <row r="15">
          <cell r="B15">
            <v>1660.056945917808</v>
          </cell>
          <cell r="C15">
            <v>353.95785749419025</v>
          </cell>
          <cell r="D15">
            <v>132.48410629913698</v>
          </cell>
          <cell r="E15">
            <v>0</v>
          </cell>
          <cell r="F15">
            <v>0.35911941539178083</v>
          </cell>
          <cell r="G15">
            <v>2146.8580291265271</v>
          </cell>
          <cell r="H15">
            <v>0</v>
          </cell>
          <cell r="I15">
            <v>0</v>
          </cell>
          <cell r="J15">
            <v>16.179385740575345</v>
          </cell>
          <cell r="K15">
            <v>0</v>
          </cell>
          <cell r="L15">
            <v>2247.0741479999997</v>
          </cell>
          <cell r="P15">
            <v>17.023288999999998</v>
          </cell>
        </row>
        <row r="16">
          <cell r="B16">
            <v>1820.8652013424658</v>
          </cell>
          <cell r="C16">
            <v>381.35189162689244</v>
          </cell>
          <cell r="D16">
            <v>135.62239686304642</v>
          </cell>
          <cell r="E16">
            <v>0</v>
          </cell>
          <cell r="F16">
            <v>0.34664135865983609</v>
          </cell>
          <cell r="G16">
            <v>2338.1861311910648</v>
          </cell>
          <cell r="H16">
            <v>0</v>
          </cell>
          <cell r="I16">
            <v>0</v>
          </cell>
          <cell r="J16">
            <v>10.164158839658469</v>
          </cell>
          <cell r="K16">
            <v>0</v>
          </cell>
          <cell r="L16">
            <v>2422.9820999999997</v>
          </cell>
          <cell r="P16">
            <v>18.355924999999999</v>
          </cell>
        </row>
        <row r="17">
          <cell r="B17">
            <v>1964.0128606575342</v>
          </cell>
          <cell r="C17">
            <v>433.57578277474573</v>
          </cell>
          <cell r="D17">
            <v>133.41310665602737</v>
          </cell>
          <cell r="E17">
            <v>0</v>
          </cell>
          <cell r="F17">
            <v>0.38472681533424657</v>
          </cell>
          <cell r="G17">
            <v>2531.3864769036418</v>
          </cell>
          <cell r="H17">
            <v>0</v>
          </cell>
          <cell r="I17">
            <v>0</v>
          </cell>
          <cell r="J17">
            <v>10.661833804328767</v>
          </cell>
          <cell r="K17">
            <v>0</v>
          </cell>
          <cell r="L17">
            <v>2591.6175119999998</v>
          </cell>
          <cell r="P17">
            <v>19.633465999999999</v>
          </cell>
        </row>
        <row r="18">
          <cell r="B18">
            <v>2038.5153197260272</v>
          </cell>
          <cell r="C18">
            <v>449.76827956660537</v>
          </cell>
          <cell r="D18">
            <v>138.8490034427808</v>
          </cell>
          <cell r="E18">
            <v>0</v>
          </cell>
          <cell r="F18">
            <v>0.38045668033972602</v>
          </cell>
          <cell r="G18">
            <v>2627.5130594157531</v>
          </cell>
          <cell r="H18">
            <v>0</v>
          </cell>
          <cell r="I18">
            <v>0</v>
          </cell>
          <cell r="J18">
            <v>9.2690636122191794</v>
          </cell>
          <cell r="K18">
            <v>0</v>
          </cell>
          <cell r="L18">
            <v>2681.991708</v>
          </cell>
          <cell r="P18">
            <v>20.318118999999999</v>
          </cell>
        </row>
        <row r="19">
          <cell r="B19">
            <v>1996.0038967534244</v>
          </cell>
          <cell r="C19">
            <v>457.80236238012702</v>
          </cell>
          <cell r="D19">
            <v>137.94921594415067</v>
          </cell>
          <cell r="E19">
            <v>0</v>
          </cell>
          <cell r="F19">
            <v>0.36974355096575334</v>
          </cell>
          <cell r="G19">
            <v>2592.1252186286679</v>
          </cell>
          <cell r="H19">
            <v>0</v>
          </cell>
          <cell r="I19">
            <v>0</v>
          </cell>
          <cell r="J19">
            <v>8.7979041374383566</v>
          </cell>
          <cell r="K19">
            <v>0</v>
          </cell>
          <cell r="L19">
            <v>2673.9992400000001</v>
          </cell>
          <cell r="P19">
            <v>20.257570000000001</v>
          </cell>
        </row>
        <row r="20">
          <cell r="B20">
            <v>2167.0315391506851</v>
          </cell>
          <cell r="C20">
            <v>479.42089619178086</v>
          </cell>
          <cell r="D20">
            <v>135.68987890710383</v>
          </cell>
          <cell r="E20">
            <v>0</v>
          </cell>
          <cell r="F20">
            <v>0.3323637067868852</v>
          </cell>
          <cell r="G20">
            <v>2782.4746779563566</v>
          </cell>
          <cell r="H20">
            <v>0</v>
          </cell>
          <cell r="I20">
            <v>0</v>
          </cell>
          <cell r="J20">
            <v>8.9956621984699456</v>
          </cell>
          <cell r="K20">
            <v>0</v>
          </cell>
          <cell r="L20">
            <v>2840.2901999999999</v>
          </cell>
          <cell r="P20">
            <v>21.51735</v>
          </cell>
        </row>
        <row r="21">
          <cell r="B21">
            <v>2454.2436138846883</v>
          </cell>
          <cell r="C21">
            <v>518.31878953944249</v>
          </cell>
          <cell r="D21">
            <v>141.12615527646054</v>
          </cell>
          <cell r="E21">
            <v>0</v>
          </cell>
          <cell r="F21">
            <v>0.31795570959156161</v>
          </cell>
          <cell r="G21">
            <v>3114.0065144101827</v>
          </cell>
          <cell r="H21">
            <v>0</v>
          </cell>
          <cell r="I21">
            <v>0</v>
          </cell>
          <cell r="J21">
            <v>7.937870906529314</v>
          </cell>
          <cell r="K21">
            <v>0</v>
          </cell>
          <cell r="L21">
            <v>3106.0686435036532</v>
          </cell>
          <cell r="P21">
            <v>23.326575512712438</v>
          </cell>
        </row>
        <row r="22">
          <cell r="B22">
            <v>2620.3983740281401</v>
          </cell>
          <cell r="C22">
            <v>538.80900271303665</v>
          </cell>
          <cell r="D22">
            <v>142.47558754323779</v>
          </cell>
          <cell r="E22">
            <v>0</v>
          </cell>
          <cell r="F22">
            <v>0.30334122853808948</v>
          </cell>
          <cell r="G22">
            <v>3301.9863055129526</v>
          </cell>
          <cell r="H22">
            <v>0</v>
          </cell>
          <cell r="I22">
            <v>0</v>
          </cell>
          <cell r="J22">
            <v>7.1440838158763826</v>
          </cell>
          <cell r="K22">
            <v>0</v>
          </cell>
          <cell r="L22">
            <v>3294.8422216970762</v>
          </cell>
          <cell r="P22">
            <v>24.744265084945042</v>
          </cell>
        </row>
        <row r="23">
          <cell r="B23">
            <v>2658.7272489004954</v>
          </cell>
          <cell r="C23">
            <v>564.28255475388289</v>
          </cell>
          <cell r="D23">
            <v>143.68189888196378</v>
          </cell>
          <cell r="E23">
            <v>0</v>
          </cell>
          <cell r="F23">
            <v>0.28939848587464873</v>
          </cell>
          <cell r="G23">
            <v>3366.9811010222165</v>
          </cell>
          <cell r="H23">
            <v>0</v>
          </cell>
          <cell r="I23">
            <v>0</v>
          </cell>
          <cell r="J23">
            <v>6.429675434288745</v>
          </cell>
          <cell r="K23">
            <v>0</v>
          </cell>
          <cell r="L23">
            <v>3360.551425587928</v>
          </cell>
          <cell r="P23">
            <v>25.237741206165339</v>
          </cell>
        </row>
        <row r="24">
          <cell r="B24">
            <v>2726.245909878176</v>
          </cell>
          <cell r="C24">
            <v>590.88821159006261</v>
          </cell>
          <cell r="D24">
            <v>143.91477496932859</v>
          </cell>
          <cell r="E24">
            <v>0</v>
          </cell>
          <cell r="F24">
            <v>0.27534224358102766</v>
          </cell>
          <cell r="G24">
            <v>3461.3242386811485</v>
          </cell>
          <cell r="H24">
            <v>0</v>
          </cell>
          <cell r="I24">
            <v>0</v>
          </cell>
          <cell r="J24">
            <v>5.7708972135624395</v>
          </cell>
          <cell r="K24">
            <v>0</v>
          </cell>
          <cell r="L24">
            <v>3455.5533414675861</v>
          </cell>
          <cell r="P24">
            <v>26.022304787830951</v>
          </cell>
        </row>
        <row r="25">
          <cell r="B25">
            <v>2802.6621575356239</v>
          </cell>
          <cell r="C25">
            <v>623.76454438341068</v>
          </cell>
          <cell r="D25">
            <v>144.43786873872395</v>
          </cell>
          <cell r="E25">
            <v>0</v>
          </cell>
          <cell r="F25">
            <v>0.26340613204941166</v>
          </cell>
          <cell r="G25">
            <v>3571.1279767898081</v>
          </cell>
          <cell r="H25">
            <v>0</v>
          </cell>
          <cell r="I25">
            <v>0</v>
          </cell>
          <cell r="J25">
            <v>5.2080371017738845</v>
          </cell>
          <cell r="K25">
            <v>0</v>
          </cell>
          <cell r="L25">
            <v>3565.9199396880344</v>
          </cell>
          <cell r="P25">
            <v>26.78005874705714</v>
          </cell>
        </row>
        <row r="26">
          <cell r="B26">
            <v>2856.2177808758188</v>
          </cell>
          <cell r="C26">
            <v>650.64857055160701</v>
          </cell>
          <cell r="D26">
            <v>145.7792843679876</v>
          </cell>
          <cell r="E26">
            <v>0</v>
          </cell>
          <cell r="F26">
            <v>0.25129896174210842</v>
          </cell>
          <cell r="G26">
            <v>3652.8969347571556</v>
          </cell>
          <cell r="H26">
            <v>0</v>
          </cell>
          <cell r="I26">
            <v>0</v>
          </cell>
          <cell r="J26">
            <v>4.5830726495610188</v>
          </cell>
          <cell r="K26">
            <v>0</v>
          </cell>
          <cell r="L26">
            <v>3648.3138621075946</v>
          </cell>
          <cell r="P26">
            <v>27.398837104428033</v>
          </cell>
        </row>
        <row r="27">
          <cell r="B27">
            <v>2928.461186581073</v>
          </cell>
          <cell r="C27">
            <v>670.26111607847145</v>
          </cell>
          <cell r="D27">
            <v>147.08692204711701</v>
          </cell>
          <cell r="E27">
            <v>0</v>
          </cell>
          <cell r="F27">
            <v>0.2397482840711366</v>
          </cell>
          <cell r="G27">
            <v>3746.0489729907326</v>
          </cell>
          <cell r="H27">
            <v>0</v>
          </cell>
          <cell r="I27">
            <v>0</v>
          </cell>
          <cell r="J27">
            <v>4.0331039316136961</v>
          </cell>
          <cell r="K27">
            <v>0</v>
          </cell>
          <cell r="L27">
            <v>3742.0158690591188</v>
          </cell>
          <cell r="P27">
            <v>28.102539176633982</v>
          </cell>
        </row>
        <row r="28">
          <cell r="B28">
            <v>2999.1938224860201</v>
          </cell>
          <cell r="C28">
            <v>686.48393653386654</v>
          </cell>
          <cell r="D28">
            <v>147.60536161819135</v>
          </cell>
          <cell r="E28">
            <v>0</v>
          </cell>
          <cell r="F28">
            <v>0.22810357915777549</v>
          </cell>
          <cell r="G28">
            <v>3833.5112242172358</v>
          </cell>
          <cell r="H28">
            <v>0</v>
          </cell>
          <cell r="I28">
            <v>0</v>
          </cell>
          <cell r="J28">
            <v>3.5394343793287408</v>
          </cell>
          <cell r="K28">
            <v>0</v>
          </cell>
          <cell r="L28">
            <v>3829.9717898379072</v>
          </cell>
          <cell r="P28">
            <v>28.841891122892772</v>
          </cell>
        </row>
        <row r="29">
          <cell r="B29">
            <v>3068.9574267262969</v>
          </cell>
          <cell r="C29">
            <v>704.7971291623968</v>
          </cell>
          <cell r="D29">
            <v>147.96790058959175</v>
          </cell>
          <cell r="E29">
            <v>0</v>
          </cell>
          <cell r="F29">
            <v>0.21821526806472386</v>
          </cell>
          <cell r="G29">
            <v>3921.9406717463503</v>
          </cell>
          <cell r="H29">
            <v>0</v>
          </cell>
          <cell r="I29">
            <v>0</v>
          </cell>
          <cell r="J29">
            <v>3.1232356846416462</v>
          </cell>
          <cell r="K29">
            <v>0</v>
          </cell>
          <cell r="L29">
            <v>3918.8174360617086</v>
          </cell>
          <cell r="P29">
            <v>29.430318944823433</v>
          </cell>
        </row>
        <row r="30">
          <cell r="B30">
            <v>3138.1098795036082</v>
          </cell>
          <cell r="C30">
            <v>719.40663236912258</v>
          </cell>
          <cell r="D30">
            <v>148.41964942157378</v>
          </cell>
          <cell r="E30">
            <v>0</v>
          </cell>
          <cell r="F30">
            <v>0.2081852456291875</v>
          </cell>
          <cell r="G30">
            <v>4006.1443465399338</v>
          </cell>
          <cell r="H30">
            <v>0</v>
          </cell>
          <cell r="I30">
            <v>0</v>
          </cell>
          <cell r="J30">
            <v>2.7484474024846488</v>
          </cell>
          <cell r="K30">
            <v>0</v>
          </cell>
          <cell r="L30">
            <v>4003.3958991374493</v>
          </cell>
          <cell r="P30">
            <v>30.065503202522244</v>
          </cell>
        </row>
        <row r="31">
          <cell r="B31">
            <v>3216.7209019617853</v>
          </cell>
          <cell r="C31">
            <v>729.20858944452266</v>
          </cell>
          <cell r="D31">
            <v>149.2169905133251</v>
          </cell>
          <cell r="E31">
            <v>0</v>
          </cell>
          <cell r="F31">
            <v>0.19861624203504372</v>
          </cell>
          <cell r="G31">
            <v>4095.3450981616679</v>
          </cell>
          <cell r="H31">
            <v>0</v>
          </cell>
          <cell r="I31">
            <v>0</v>
          </cell>
          <cell r="J31">
            <v>2.4186337141864906</v>
          </cell>
          <cell r="K31">
            <v>0</v>
          </cell>
          <cell r="L31">
            <v>4092.9264644474815</v>
          </cell>
          <cell r="P31">
            <v>30.737877748000589</v>
          </cell>
        </row>
        <row r="32">
          <cell r="B32">
            <v>3239.9597806705233</v>
          </cell>
          <cell r="C32">
            <v>731.02450170901591</v>
          </cell>
          <cell r="D32">
            <v>150.35471203644744</v>
          </cell>
          <cell r="E32">
            <v>0</v>
          </cell>
          <cell r="F32">
            <v>0.18896934283633016</v>
          </cell>
          <cell r="G32">
            <v>4121.5279637588237</v>
          </cell>
          <cell r="H32">
            <v>0</v>
          </cell>
          <cell r="I32">
            <v>0</v>
          </cell>
          <cell r="J32">
            <v>2.0502216115474283</v>
          </cell>
          <cell r="K32">
            <v>0</v>
          </cell>
          <cell r="L32">
            <v>4119.4777421472763</v>
          </cell>
          <cell r="P32">
            <v>31.022037508850776</v>
          </cell>
        </row>
        <row r="33">
          <cell r="B33">
            <v>3271.7728152886784</v>
          </cell>
          <cell r="C33">
            <v>736.73952616432564</v>
          </cell>
          <cell r="D33">
            <v>151.87094673157284</v>
          </cell>
          <cell r="E33">
            <v>0</v>
          </cell>
          <cell r="F33">
            <v>0.18077750447976196</v>
          </cell>
          <cell r="G33">
            <v>4160.5640656890564</v>
          </cell>
          <cell r="H33">
            <v>0</v>
          </cell>
          <cell r="I33">
            <v>0</v>
          </cell>
          <cell r="J33">
            <v>1.7474628584997396</v>
          </cell>
          <cell r="K33">
            <v>0</v>
          </cell>
          <cell r="L33">
            <v>4158.8166028305568</v>
          </cell>
          <cell r="P33">
            <v>31.232712687257486</v>
          </cell>
        </row>
        <row r="34">
          <cell r="B34">
            <v>3302.0902785768881</v>
          </cell>
          <cell r="C34">
            <v>740.33762901335069</v>
          </cell>
          <cell r="D34">
            <v>153.16174727203037</v>
          </cell>
          <cell r="E34">
            <v>0</v>
          </cell>
          <cell r="F34">
            <v>0.17246826726710973</v>
          </cell>
          <cell r="G34">
            <v>4195.7621231295361</v>
          </cell>
          <cell r="H34">
            <v>0</v>
          </cell>
          <cell r="I34">
            <v>0</v>
          </cell>
          <cell r="J34">
            <v>1.4853434297247787</v>
          </cell>
          <cell r="K34">
            <v>0</v>
          </cell>
          <cell r="L34">
            <v>4194.2767796998114</v>
          </cell>
          <cell r="P34">
            <v>31.499018615545584</v>
          </cell>
        </row>
        <row r="35">
          <cell r="B35">
            <v>3331.1765398064381</v>
          </cell>
          <cell r="C35">
            <v>743.81448743533815</v>
          </cell>
          <cell r="D35">
            <v>153.72137961150693</v>
          </cell>
          <cell r="E35">
            <v>0</v>
          </cell>
          <cell r="F35">
            <v>0.16454095491427245</v>
          </cell>
          <cell r="G35">
            <v>4228.8769478081977</v>
          </cell>
          <cell r="H35">
            <v>0</v>
          </cell>
          <cell r="I35">
            <v>0</v>
          </cell>
          <cell r="J35">
            <v>1.262541915266062</v>
          </cell>
          <cell r="K35">
            <v>0</v>
          </cell>
          <cell r="L35">
            <v>4227.6144058929312</v>
          </cell>
          <cell r="P35">
            <v>31.749384188255913</v>
          </cell>
        </row>
        <row r="36">
          <cell r="B36">
            <v>3388.258246608254</v>
          </cell>
          <cell r="C36">
            <v>745.12206718976506</v>
          </cell>
          <cell r="D36">
            <v>154.4586386603751</v>
          </cell>
          <cell r="E36">
            <v>0</v>
          </cell>
          <cell r="F36">
            <v>0.15654911099529431</v>
          </cell>
          <cell r="G36">
            <v>4287.9955015693895</v>
          </cell>
          <cell r="H36">
            <v>0</v>
          </cell>
          <cell r="I36">
            <v>0</v>
          </cell>
          <cell r="J36">
            <v>1.0450466481689986</v>
          </cell>
          <cell r="K36">
            <v>0</v>
          </cell>
          <cell r="L36">
            <v>4286.9504549212206</v>
          </cell>
          <cell r="P36">
            <v>32.28320339020209</v>
          </cell>
        </row>
        <row r="37">
          <cell r="B37">
            <v>3394.9690714044209</v>
          </cell>
          <cell r="C37">
            <v>747.75084703657512</v>
          </cell>
          <cell r="D37">
            <v>155.76875424696416</v>
          </cell>
          <cell r="E37">
            <v>0</v>
          </cell>
          <cell r="F37">
            <v>0.14976269266473663</v>
          </cell>
          <cell r="G37">
            <v>4298.6384353806252</v>
          </cell>
          <cell r="H37">
            <v>0</v>
          </cell>
          <cell r="I37">
            <v>0</v>
          </cell>
          <cell r="J37">
            <v>0.86976512542679019</v>
          </cell>
          <cell r="K37">
            <v>0</v>
          </cell>
          <cell r="L37">
            <v>4297.7686702551982</v>
          </cell>
          <cell r="P37">
            <v>32.27624271361654</v>
          </cell>
        </row>
        <row r="38">
          <cell r="B38">
            <v>3429.9945680299093</v>
          </cell>
          <cell r="C38">
            <v>748.2036783372871</v>
          </cell>
          <cell r="D38">
            <v>157.70845244207268</v>
          </cell>
          <cell r="E38">
            <v>0</v>
          </cell>
          <cell r="F38">
            <v>0.14287901683052276</v>
          </cell>
          <cell r="G38">
            <v>4336.0495778260993</v>
          </cell>
          <cell r="H38">
            <v>0</v>
          </cell>
          <cell r="I38">
            <v>0</v>
          </cell>
          <cell r="J38">
            <v>0.72190505410423567</v>
          </cell>
          <cell r="K38">
            <v>0</v>
          </cell>
          <cell r="L38">
            <v>4335.3276727719949</v>
          </cell>
          <cell r="P38">
            <v>32.558310822517683</v>
          </cell>
        </row>
        <row r="39">
          <cell r="B39">
            <v>3463.9194996926317</v>
          </cell>
          <cell r="C39">
            <v>748.51646246446376</v>
          </cell>
          <cell r="D39">
            <v>158.75612050792398</v>
          </cell>
          <cell r="E39">
            <v>0</v>
          </cell>
          <cell r="F39">
            <v>0.13631174151066544</v>
          </cell>
          <cell r="G39">
            <v>4371.3283944065297</v>
          </cell>
          <cell r="H39">
            <v>0</v>
          </cell>
          <cell r="I39">
            <v>0</v>
          </cell>
          <cell r="J39">
            <v>0.59918119490651567</v>
          </cell>
          <cell r="K39">
            <v>0</v>
          </cell>
          <cell r="L39">
            <v>4370.7292132116236</v>
          </cell>
          <cell r="P39">
            <v>32.824176391219297</v>
          </cell>
        </row>
        <row r="40">
          <cell r="B40">
            <v>3496.8318415038971</v>
          </cell>
          <cell r="C40">
            <v>746.63874345569661</v>
          </cell>
          <cell r="D40">
            <v>159.24012006529165</v>
          </cell>
          <cell r="E40">
            <v>0</v>
          </cell>
          <cell r="F40">
            <v>0.12969100588259694</v>
          </cell>
          <cell r="G40">
            <v>4402.8403960307678</v>
          </cell>
          <cell r="H40">
            <v>0</v>
          </cell>
          <cell r="I40">
            <v>0</v>
          </cell>
          <cell r="J40">
            <v>0.49596159288778391</v>
          </cell>
          <cell r="K40">
            <v>0</v>
          </cell>
          <cell r="L40">
            <v>4402.3444344378804</v>
          </cell>
          <cell r="P40">
            <v>33.152186447019247</v>
          </cell>
        </row>
        <row r="41">
          <cell r="B41">
            <v>3545.3865360159261</v>
          </cell>
          <cell r="C41">
            <v>747.22781470940231</v>
          </cell>
          <cell r="D41">
            <v>160.138848350491</v>
          </cell>
          <cell r="E41">
            <v>0</v>
          </cell>
          <cell r="F41">
            <v>0.12406888887385471</v>
          </cell>
          <cell r="G41">
            <v>4452.8772679646927</v>
          </cell>
          <cell r="H41">
            <v>0</v>
          </cell>
          <cell r="I41">
            <v>0</v>
          </cell>
          <cell r="J41">
            <v>0.41277592517109868</v>
          </cell>
          <cell r="K41">
            <v>0</v>
          </cell>
          <cell r="L41">
            <v>4452.4644920395212</v>
          </cell>
          <cell r="P41">
            <v>33.438008335216807</v>
          </cell>
        </row>
        <row r="42">
          <cell r="B42">
            <v>3554.0912243134126</v>
          </cell>
          <cell r="C42">
            <v>749.96498270754068</v>
          </cell>
          <cell r="D42">
            <v>160.70607232511344</v>
          </cell>
          <cell r="E42">
            <v>0</v>
          </cell>
          <cell r="F42">
            <v>0.11836620019403363</v>
          </cell>
          <cell r="G42">
            <v>4464.8806455462609</v>
          </cell>
          <cell r="H42">
            <v>0</v>
          </cell>
          <cell r="I42">
            <v>0</v>
          </cell>
          <cell r="J42">
            <v>0.34260401789201184</v>
          </cell>
          <cell r="K42">
            <v>0</v>
          </cell>
          <cell r="L42">
            <v>4464.5380415283689</v>
          </cell>
          <cell r="P42">
            <v>33.528680691878051</v>
          </cell>
        </row>
        <row r="43">
          <cell r="B43">
            <v>3577.952950032955</v>
          </cell>
          <cell r="C43">
            <v>752.91383606651527</v>
          </cell>
          <cell r="D43">
            <v>161.1648917389895</v>
          </cell>
          <cell r="E43">
            <v>0</v>
          </cell>
          <cell r="F43">
            <v>0.11292562926568224</v>
          </cell>
          <cell r="G43">
            <v>4492.1446034677256</v>
          </cell>
          <cell r="H43">
            <v>0</v>
          </cell>
          <cell r="I43">
            <v>0</v>
          </cell>
          <cell r="J43">
            <v>0.2843613348503698</v>
          </cell>
          <cell r="K43">
            <v>0</v>
          </cell>
          <cell r="L43">
            <v>4491.8602421328751</v>
          </cell>
          <cell r="P43">
            <v>33.733870418417894</v>
          </cell>
        </row>
        <row r="44">
          <cell r="B44">
            <v>3600.0343017545847</v>
          </cell>
          <cell r="C44">
            <v>754.01208937623528</v>
          </cell>
          <cell r="D44">
            <v>161.3592610409799</v>
          </cell>
          <cell r="E44">
            <v>0</v>
          </cell>
          <cell r="F44">
            <v>0.107440769863876</v>
          </cell>
          <cell r="G44">
            <v>4515.5130929416637</v>
          </cell>
          <cell r="H44">
            <v>0</v>
          </cell>
          <cell r="I44">
            <v>0</v>
          </cell>
          <cell r="J44">
            <v>0.23537504478939764</v>
          </cell>
          <cell r="K44">
            <v>0</v>
          </cell>
          <cell r="L44">
            <v>4515.2777178968745</v>
          </cell>
          <cell r="P44">
            <v>34.002639046779244</v>
          </cell>
        </row>
        <row r="45">
          <cell r="B45">
            <v>3620.722145134634</v>
          </cell>
          <cell r="C45">
            <v>759.46163516837669</v>
          </cell>
          <cell r="D45">
            <v>161.80465283069088</v>
          </cell>
          <cell r="E45">
            <v>0</v>
          </cell>
          <cell r="F45">
            <v>0.10278320262879055</v>
          </cell>
          <cell r="G45">
            <v>4542.09121633633</v>
          </cell>
          <cell r="H45">
            <v>0</v>
          </cell>
          <cell r="I45">
            <v>0</v>
          </cell>
          <cell r="J45">
            <v>0.19589652357841975</v>
          </cell>
          <cell r="K45">
            <v>0</v>
          </cell>
          <cell r="L45">
            <v>4541.8953198127519</v>
          </cell>
          <cell r="P45">
            <v>34.109633851793767</v>
          </cell>
        </row>
        <row r="46">
          <cell r="B46">
            <v>3639.3846957735009</v>
          </cell>
          <cell r="C46">
            <v>762.69220899876461</v>
          </cell>
          <cell r="D46">
            <v>162.04285732183141</v>
          </cell>
          <cell r="E46">
            <v>0</v>
          </cell>
          <cell r="F46">
            <v>9.8058886876249959E-2</v>
          </cell>
          <cell r="G46">
            <v>4564.2178209809726</v>
          </cell>
          <cell r="H46">
            <v>0</v>
          </cell>
          <cell r="I46">
            <v>0</v>
          </cell>
          <cell r="J46">
            <v>0.16259411457008835</v>
          </cell>
          <cell r="K46">
            <v>0</v>
          </cell>
          <cell r="L46">
            <v>4564.0552268664023</v>
          </cell>
          <cell r="P46">
            <v>34.27605475376668</v>
          </cell>
        </row>
      </sheetData>
      <sheetData sheetId="1"/>
      <sheetData sheetId="2"/>
      <sheetData sheetId="3">
        <row r="35">
          <cell r="C35">
            <v>365.38195495890409</v>
          </cell>
        </row>
      </sheetData>
      <sheetData sheetId="4"/>
      <sheetData sheetId="5">
        <row r="27">
          <cell r="C27">
            <v>25364.217472</v>
          </cell>
        </row>
      </sheetData>
      <sheetData sheetId="6"/>
      <sheetData sheetId="7"/>
      <sheetData sheetId="8"/>
      <sheetData sheetId="9"/>
      <sheetData sheetId="10">
        <row r="7">
          <cell r="E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Y-o-y Change (Base Case)"/>
      <sheetName val="Gas Balance Tables"/>
      <sheetName val="PEC"/>
      <sheetName val="GasBalance"/>
      <sheetName val="Oil Demand"/>
      <sheetName val="Econ"/>
      <sheetName val="GasUpstream"/>
      <sheetName val="LNGProduction"/>
      <sheetName val="PipelineExport"/>
      <sheetName val="GasProduction"/>
      <sheetName val="PipelineImport"/>
      <sheetName val="LNGImport"/>
      <sheetName val="LNGDomestic"/>
      <sheetName val="Transport"/>
      <sheetName val="ResidComm"/>
      <sheetName val="Industry"/>
      <sheetName val="Power"/>
      <sheetName val="PDP2018 Rev1"/>
      <sheetName val="New PowerPlants"/>
      <sheetName val="Power Plant"/>
      <sheetName val="GasPlan2018"/>
      <sheetName val="NGV Price"/>
      <sheetName val="Pool prices gas"/>
      <sheetName val="PEC Calculations"/>
      <sheetName val="EfficienyMarks"/>
      <sheetName val="Constants"/>
      <sheetName val="TPA"/>
      <sheetName val="Gas Specification"/>
      <sheetName val="Gas composition and quality"/>
    </sheetNames>
    <sheetDataSet>
      <sheetData sheetId="0">
        <row r="6">
          <cell r="B6">
            <v>2728</v>
          </cell>
          <cell r="C6">
            <v>478</v>
          </cell>
          <cell r="D6">
            <v>0</v>
          </cell>
          <cell r="E6">
            <v>181</v>
          </cell>
          <cell r="F6">
            <v>0</v>
          </cell>
          <cell r="G6">
            <v>3387</v>
          </cell>
          <cell r="H6">
            <v>0</v>
          </cell>
          <cell r="I6">
            <v>0</v>
          </cell>
          <cell r="J6">
            <v>2534</v>
          </cell>
          <cell r="K6">
            <v>853</v>
          </cell>
          <cell r="L6">
            <v>0</v>
          </cell>
          <cell r="P6">
            <v>0</v>
          </cell>
        </row>
        <row r="7">
          <cell r="B7">
            <v>2476</v>
          </cell>
          <cell r="C7">
            <v>569</v>
          </cell>
          <cell r="D7">
            <v>0</v>
          </cell>
          <cell r="E7">
            <v>231</v>
          </cell>
          <cell r="F7">
            <v>0</v>
          </cell>
          <cell r="G7">
            <v>3276</v>
          </cell>
          <cell r="H7">
            <v>0</v>
          </cell>
          <cell r="I7">
            <v>0</v>
          </cell>
          <cell r="J7">
            <v>2348</v>
          </cell>
          <cell r="K7">
            <v>830</v>
          </cell>
          <cell r="L7">
            <v>98</v>
          </cell>
          <cell r="P7">
            <v>0.70813761600000014</v>
          </cell>
        </row>
        <row r="8">
          <cell r="B8">
            <v>2670</v>
          </cell>
          <cell r="C8">
            <v>628</v>
          </cell>
          <cell r="D8">
            <v>0</v>
          </cell>
          <cell r="E8">
            <v>278</v>
          </cell>
          <cell r="F8">
            <v>0</v>
          </cell>
          <cell r="G8">
            <v>3576</v>
          </cell>
          <cell r="H8">
            <v>0</v>
          </cell>
          <cell r="I8">
            <v>0</v>
          </cell>
          <cell r="J8">
            <v>2626</v>
          </cell>
          <cell r="K8">
            <v>820</v>
          </cell>
          <cell r="L8">
            <v>130</v>
          </cell>
          <cell r="P8">
            <v>0.97323978899999997</v>
          </cell>
        </row>
        <row r="9">
          <cell r="B9">
            <v>2695</v>
          </cell>
          <cell r="C9">
            <v>635</v>
          </cell>
          <cell r="D9">
            <v>0</v>
          </cell>
          <cell r="E9">
            <v>307</v>
          </cell>
          <cell r="F9">
            <v>0</v>
          </cell>
          <cell r="G9">
            <v>3637</v>
          </cell>
          <cell r="H9">
            <v>0</v>
          </cell>
          <cell r="I9">
            <v>0</v>
          </cell>
          <cell r="J9">
            <v>2624</v>
          </cell>
          <cell r="K9">
            <v>822</v>
          </cell>
          <cell r="L9">
            <v>191</v>
          </cell>
          <cell r="P9">
            <v>1.4094632130000002</v>
          </cell>
        </row>
        <row r="10">
          <cell r="B10">
            <v>2740</v>
          </cell>
          <cell r="C10">
            <v>653</v>
          </cell>
          <cell r="D10">
            <v>0</v>
          </cell>
          <cell r="E10">
            <v>317</v>
          </cell>
          <cell r="F10">
            <v>0</v>
          </cell>
          <cell r="G10">
            <v>3710</v>
          </cell>
          <cell r="H10">
            <v>0</v>
          </cell>
          <cell r="I10">
            <v>0</v>
          </cell>
          <cell r="J10">
            <v>2685</v>
          </cell>
          <cell r="K10">
            <v>843</v>
          </cell>
          <cell r="L10">
            <v>182</v>
          </cell>
          <cell r="P10">
            <v>1.3429480709999999</v>
          </cell>
        </row>
        <row r="11">
          <cell r="B11">
            <v>2859</v>
          </cell>
          <cell r="C11">
            <v>651</v>
          </cell>
          <cell r="D11">
            <v>0</v>
          </cell>
          <cell r="E11">
            <v>304</v>
          </cell>
          <cell r="F11">
            <v>0</v>
          </cell>
          <cell r="G11">
            <v>3814</v>
          </cell>
          <cell r="H11">
            <v>0</v>
          </cell>
          <cell r="I11">
            <v>0</v>
          </cell>
          <cell r="J11">
            <v>2552</v>
          </cell>
          <cell r="K11">
            <v>923</v>
          </cell>
          <cell r="L11">
            <v>339</v>
          </cell>
          <cell r="P11">
            <v>2.6215956940000003</v>
          </cell>
        </row>
        <row r="12">
          <cell r="B12">
            <v>2793</v>
          </cell>
          <cell r="C12">
            <v>694</v>
          </cell>
          <cell r="D12">
            <v>0</v>
          </cell>
          <cell r="E12">
            <v>278</v>
          </cell>
          <cell r="F12">
            <v>0</v>
          </cell>
          <cell r="G12">
            <v>3765</v>
          </cell>
          <cell r="H12">
            <v>0</v>
          </cell>
          <cell r="I12">
            <v>0</v>
          </cell>
          <cell r="J12">
            <v>2516</v>
          </cell>
          <cell r="K12">
            <v>859</v>
          </cell>
          <cell r="L12">
            <v>390</v>
          </cell>
          <cell r="P12">
            <v>2.9</v>
          </cell>
        </row>
        <row r="13">
          <cell r="B13">
            <v>2719</v>
          </cell>
          <cell r="C13">
            <v>724</v>
          </cell>
          <cell r="D13">
            <v>0</v>
          </cell>
          <cell r="E13">
            <v>243</v>
          </cell>
          <cell r="F13">
            <v>0</v>
          </cell>
          <cell r="G13">
            <v>3686</v>
          </cell>
          <cell r="H13">
            <v>0</v>
          </cell>
          <cell r="I13">
            <v>0</v>
          </cell>
          <cell r="J13">
            <v>2327</v>
          </cell>
          <cell r="K13">
            <v>848</v>
          </cell>
          <cell r="L13">
            <v>511</v>
          </cell>
          <cell r="P13">
            <v>3.820811</v>
          </cell>
        </row>
        <row r="14">
          <cell r="B14">
            <v>2681</v>
          </cell>
          <cell r="C14">
            <v>762</v>
          </cell>
          <cell r="D14">
            <v>0</v>
          </cell>
          <cell r="E14">
            <v>220</v>
          </cell>
          <cell r="F14">
            <v>0</v>
          </cell>
          <cell r="G14">
            <v>3663</v>
          </cell>
          <cell r="H14">
            <v>0</v>
          </cell>
          <cell r="I14">
            <v>0</v>
          </cell>
          <cell r="J14">
            <v>2279</v>
          </cell>
          <cell r="K14">
            <v>805</v>
          </cell>
          <cell r="L14">
            <v>579</v>
          </cell>
          <cell r="P14">
            <v>4.441675</v>
          </cell>
        </row>
        <row r="15">
          <cell r="B15">
            <v>2794</v>
          </cell>
          <cell r="C15">
            <v>759</v>
          </cell>
          <cell r="D15">
            <v>0</v>
          </cell>
          <cell r="E15">
            <v>194</v>
          </cell>
          <cell r="F15">
            <v>0</v>
          </cell>
          <cell r="G15">
            <v>3747</v>
          </cell>
          <cell r="H15">
            <v>0</v>
          </cell>
          <cell r="I15">
            <v>0</v>
          </cell>
          <cell r="J15">
            <v>2354</v>
          </cell>
          <cell r="K15">
            <v>736</v>
          </cell>
          <cell r="L15">
            <v>657</v>
          </cell>
          <cell r="P15">
            <v>5.0934710000000001</v>
          </cell>
        </row>
        <row r="16">
          <cell r="B16">
            <v>2598</v>
          </cell>
          <cell r="C16">
            <v>722</v>
          </cell>
          <cell r="D16">
            <v>0</v>
          </cell>
          <cell r="E16">
            <v>139</v>
          </cell>
          <cell r="F16">
            <v>0</v>
          </cell>
          <cell r="G16">
            <v>3459</v>
          </cell>
          <cell r="H16">
            <v>0</v>
          </cell>
          <cell r="I16">
            <v>0</v>
          </cell>
          <cell r="J16">
            <v>2022</v>
          </cell>
          <cell r="K16">
            <v>694</v>
          </cell>
          <cell r="L16">
            <v>743</v>
          </cell>
          <cell r="P16">
            <v>5.6137649999999999</v>
          </cell>
        </row>
        <row r="17">
          <cell r="B17">
            <v>2603</v>
          </cell>
          <cell r="C17">
            <v>770</v>
          </cell>
          <cell r="D17">
            <v>0</v>
          </cell>
          <cell r="E17">
            <v>112</v>
          </cell>
          <cell r="F17">
            <v>0</v>
          </cell>
          <cell r="G17">
            <v>3485</v>
          </cell>
          <cell r="H17">
            <v>0</v>
          </cell>
          <cell r="I17">
            <v>0</v>
          </cell>
          <cell r="J17">
            <v>1963</v>
          </cell>
          <cell r="K17">
            <v>693</v>
          </cell>
          <cell r="L17">
            <v>829</v>
          </cell>
          <cell r="P17">
            <v>6.63</v>
          </cell>
        </row>
        <row r="18">
          <cell r="B18">
            <v>2437</v>
          </cell>
          <cell r="C18">
            <v>804</v>
          </cell>
          <cell r="D18">
            <v>0</v>
          </cell>
          <cell r="E18">
            <v>122</v>
          </cell>
          <cell r="F18">
            <v>0</v>
          </cell>
          <cell r="G18">
            <v>3363</v>
          </cell>
          <cell r="H18">
            <v>0</v>
          </cell>
          <cell r="I18">
            <v>0</v>
          </cell>
          <cell r="J18">
            <v>1737</v>
          </cell>
          <cell r="K18">
            <v>684</v>
          </cell>
          <cell r="L18">
            <v>942</v>
          </cell>
          <cell r="P18">
            <v>8.1300000000000008</v>
          </cell>
        </row>
        <row r="19">
          <cell r="B19">
            <v>2731</v>
          </cell>
          <cell r="C19">
            <v>777</v>
          </cell>
          <cell r="D19">
            <v>0</v>
          </cell>
          <cell r="E19">
            <v>119</v>
          </cell>
          <cell r="F19">
            <v>0</v>
          </cell>
          <cell r="G19">
            <v>3627</v>
          </cell>
          <cell r="H19">
            <v>0</v>
          </cell>
          <cell r="I19">
            <v>0</v>
          </cell>
          <cell r="J19">
            <v>1616</v>
          </cell>
          <cell r="K19">
            <v>556</v>
          </cell>
          <cell r="L19">
            <v>1455</v>
          </cell>
          <cell r="P19">
            <v>11.95</v>
          </cell>
        </row>
        <row r="20">
          <cell r="B20">
            <v>2886</v>
          </cell>
          <cell r="C20">
            <v>777</v>
          </cell>
          <cell r="D20">
            <v>0</v>
          </cell>
          <cell r="E20">
            <v>99</v>
          </cell>
          <cell r="F20">
            <v>0</v>
          </cell>
          <cell r="G20">
            <v>3762</v>
          </cell>
          <cell r="H20">
            <v>0</v>
          </cell>
          <cell r="I20">
            <v>0</v>
          </cell>
          <cell r="J20">
            <v>1744.947606483227</v>
          </cell>
          <cell r="K20">
            <v>529</v>
          </cell>
          <cell r="L20">
            <v>1488.052393516773</v>
          </cell>
          <cell r="P20">
            <v>12.221461238849097</v>
          </cell>
        </row>
        <row r="21">
          <cell r="B21">
            <v>2799.2538206355407</v>
          </cell>
          <cell r="C21">
            <v>770</v>
          </cell>
          <cell r="D21">
            <v>0</v>
          </cell>
          <cell r="E21">
            <v>89.100000000000009</v>
          </cell>
          <cell r="F21">
            <v>0</v>
          </cell>
          <cell r="G21">
            <v>3658.3538206355406</v>
          </cell>
          <cell r="H21">
            <v>0</v>
          </cell>
          <cell r="I21">
            <v>0</v>
          </cell>
          <cell r="J21">
            <v>1768.9905767056161</v>
          </cell>
          <cell r="K21">
            <v>468</v>
          </cell>
          <cell r="L21">
            <v>1421.3632439299245</v>
          </cell>
          <cell r="P21">
            <v>11.67373935736261</v>
          </cell>
        </row>
        <row r="22">
          <cell r="B22">
            <v>2812.9158202076424</v>
          </cell>
          <cell r="C22">
            <v>791.56000000000006</v>
          </cell>
          <cell r="D22">
            <v>0</v>
          </cell>
          <cell r="E22">
            <v>84.64500000000001</v>
          </cell>
          <cell r="F22">
            <v>0</v>
          </cell>
          <cell r="G22">
            <v>3689.1208202076423</v>
          </cell>
          <cell r="H22">
            <v>0</v>
          </cell>
          <cell r="I22">
            <v>0</v>
          </cell>
          <cell r="J22">
            <v>1745.5881643422535</v>
          </cell>
          <cell r="K22">
            <v>468</v>
          </cell>
          <cell r="L22">
            <v>1475.5326558653887</v>
          </cell>
          <cell r="P22">
            <v>12.118635902124669</v>
          </cell>
        </row>
        <row r="23">
          <cell r="B23">
            <v>2852.2497827787629</v>
          </cell>
          <cell r="C23">
            <v>820.84771999999998</v>
          </cell>
          <cell r="D23">
            <v>0</v>
          </cell>
          <cell r="E23">
            <v>80.412750000000003</v>
          </cell>
          <cell r="F23">
            <v>0</v>
          </cell>
          <cell r="G23">
            <v>3753.5102527787626</v>
          </cell>
          <cell r="H23">
            <v>0</v>
          </cell>
          <cell r="I23">
            <v>0</v>
          </cell>
          <cell r="J23">
            <v>1748.1832076894084</v>
          </cell>
          <cell r="K23">
            <v>406</v>
          </cell>
          <cell r="L23">
            <v>1599.3270450893542</v>
          </cell>
          <cell r="P23">
            <v>13.135366452795726</v>
          </cell>
        </row>
        <row r="24">
          <cell r="B24">
            <v>2897.0411082979072</v>
          </cell>
          <cell r="C24">
            <v>852.03993335999996</v>
          </cell>
          <cell r="D24">
            <v>0</v>
          </cell>
          <cell r="E24">
            <v>76.392112499999996</v>
          </cell>
          <cell r="F24">
            <v>0</v>
          </cell>
          <cell r="G24">
            <v>3825.4731541579072</v>
          </cell>
          <cell r="H24">
            <v>0</v>
          </cell>
          <cell r="I24">
            <v>0</v>
          </cell>
          <cell r="J24">
            <v>1571.6105682246512</v>
          </cell>
          <cell r="K24">
            <v>401</v>
          </cell>
          <cell r="L24">
            <v>1852.862585933256</v>
          </cell>
          <cell r="P24">
            <v>15.217668661101312</v>
          </cell>
        </row>
        <row r="25">
          <cell r="B25">
            <v>2947.6724921922892</v>
          </cell>
          <cell r="C25">
            <v>885.26949076104006</v>
          </cell>
          <cell r="D25">
            <v>0</v>
          </cell>
          <cell r="E25">
            <v>68.752901249999994</v>
          </cell>
          <cell r="F25">
            <v>0</v>
          </cell>
          <cell r="G25">
            <v>3901.6948842033289</v>
          </cell>
          <cell r="H25">
            <v>0</v>
          </cell>
          <cell r="I25">
            <v>0</v>
          </cell>
          <cell r="J25">
            <v>1559.4045818413115</v>
          </cell>
          <cell r="K25">
            <v>375.90637794405529</v>
          </cell>
          <cell r="L25">
            <v>1966.3839244179621</v>
          </cell>
          <cell r="P25">
            <v>16.150026045906973</v>
          </cell>
        </row>
        <row r="26">
          <cell r="B26">
            <v>3018.4629986473024</v>
          </cell>
          <cell r="C26">
            <v>913.59811446539334</v>
          </cell>
          <cell r="D26">
            <v>2.2236655807475771</v>
          </cell>
          <cell r="E26">
            <v>60.502553099999993</v>
          </cell>
          <cell r="F26">
            <v>0</v>
          </cell>
          <cell r="G26">
            <v>3994.7873317934432</v>
          </cell>
          <cell r="H26">
            <v>0</v>
          </cell>
          <cell r="I26">
            <v>0</v>
          </cell>
          <cell r="J26">
            <v>1548.718570615812</v>
          </cell>
          <cell r="K26">
            <v>360.57119618755939</v>
          </cell>
          <cell r="L26">
            <v>2085.4975649900716</v>
          </cell>
          <cell r="P26">
            <v>17.128313334454539</v>
          </cell>
        </row>
        <row r="27">
          <cell r="B27">
            <v>3131.6295784559934</v>
          </cell>
          <cell r="C27">
            <v>941.51995683874202</v>
          </cell>
          <cell r="D27">
            <v>3.3343097742768735</v>
          </cell>
          <cell r="E27">
            <v>51.42717013499999</v>
          </cell>
          <cell r="F27">
            <v>0</v>
          </cell>
          <cell r="G27">
            <v>4127.9110152040121</v>
          </cell>
          <cell r="H27">
            <v>0</v>
          </cell>
          <cell r="I27">
            <v>0</v>
          </cell>
          <cell r="J27">
            <v>1536.1552391449541</v>
          </cell>
          <cell r="K27">
            <v>346.79398700292217</v>
          </cell>
          <cell r="L27">
            <v>2244.9617890561358</v>
          </cell>
          <cell r="P27">
            <v>18.438002322488536</v>
          </cell>
        </row>
        <row r="28">
          <cell r="B28">
            <v>3213.7040652348142</v>
          </cell>
          <cell r="C28">
            <v>968.00020562483178</v>
          </cell>
          <cell r="D28">
            <v>8.8883231398196809</v>
          </cell>
          <cell r="E28">
            <v>41.141736107999996</v>
          </cell>
          <cell r="F28">
            <v>0</v>
          </cell>
          <cell r="G28">
            <v>4231.7343301074652</v>
          </cell>
          <cell r="H28">
            <v>0</v>
          </cell>
          <cell r="I28">
            <v>0</v>
          </cell>
          <cell r="J28">
            <v>1501.7422001428513</v>
          </cell>
          <cell r="K28">
            <v>333.20076871896634</v>
          </cell>
          <cell r="L28">
            <v>2396.7913612456477</v>
          </cell>
          <cell r="P28">
            <v>19.684987468649819</v>
          </cell>
        </row>
        <row r="29">
          <cell r="B29">
            <v>3278.18856418839</v>
          </cell>
          <cell r="C29">
            <v>992.86571090681946</v>
          </cell>
          <cell r="D29">
            <v>11.10644193529296</v>
          </cell>
          <cell r="E29">
            <v>30.856302080999995</v>
          </cell>
          <cell r="F29">
            <v>0</v>
          </cell>
          <cell r="G29">
            <v>4313.017019111503</v>
          </cell>
          <cell r="H29">
            <v>0</v>
          </cell>
          <cell r="I29">
            <v>0</v>
          </cell>
          <cell r="J29">
            <v>1461.2900196494661</v>
          </cell>
          <cell r="K29">
            <v>311.40391120426557</v>
          </cell>
          <cell r="L29">
            <v>2540.3230882577714</v>
          </cell>
          <cell r="P29">
            <v>20.863821927615369</v>
          </cell>
        </row>
        <row r="30">
          <cell r="B30">
            <v>3337.2059183112219</v>
          </cell>
          <cell r="C30">
            <v>1015.9498386854031</v>
          </cell>
          <cell r="D30">
            <v>13.322975934973579</v>
          </cell>
          <cell r="E30">
            <v>15.428151040499998</v>
          </cell>
          <cell r="F30">
            <v>0</v>
          </cell>
          <cell r="G30">
            <v>4381.9068839720985</v>
          </cell>
          <cell r="H30">
            <v>0</v>
          </cell>
          <cell r="I30">
            <v>0</v>
          </cell>
          <cell r="J30">
            <v>1428.4581790288471</v>
          </cell>
          <cell r="K30">
            <v>285.59132777537025</v>
          </cell>
          <cell r="L30">
            <v>2667.8573771678812</v>
          </cell>
          <cell r="P30">
            <v>21.911268492890841</v>
          </cell>
        </row>
        <row r="31">
          <cell r="B31">
            <v>3370.7715393501026</v>
          </cell>
          <cell r="C31">
            <v>1036.5228229187824</v>
          </cell>
          <cell r="D31">
            <v>13.318221547595607</v>
          </cell>
          <cell r="E31">
            <v>0</v>
          </cell>
          <cell r="F31">
            <v>0</v>
          </cell>
          <cell r="G31">
            <v>4420.6125838164808</v>
          </cell>
          <cell r="H31">
            <v>0</v>
          </cell>
          <cell r="I31">
            <v>0</v>
          </cell>
          <cell r="J31">
            <v>1387.5300993202245</v>
          </cell>
          <cell r="K31">
            <v>250.43208221650258</v>
          </cell>
          <cell r="L31">
            <v>2782.6504022797535</v>
          </cell>
          <cell r="P31">
            <v>22.85407031425639</v>
          </cell>
        </row>
        <row r="32">
          <cell r="B32">
            <v>3405.1071726125742</v>
          </cell>
          <cell r="C32">
            <v>1055.3875382959043</v>
          </cell>
          <cell r="D32">
            <v>16.641833950272048</v>
          </cell>
          <cell r="E32">
            <v>0</v>
          </cell>
          <cell r="F32">
            <v>0</v>
          </cell>
          <cell r="G32">
            <v>4477.1365448587512</v>
          </cell>
          <cell r="H32">
            <v>0</v>
          </cell>
          <cell r="I32">
            <v>0</v>
          </cell>
          <cell r="J32">
            <v>1357.714940000651</v>
          </cell>
          <cell r="K32">
            <v>219.69372455595126</v>
          </cell>
          <cell r="L32">
            <v>2899.7278803021491</v>
          </cell>
          <cell r="P32">
            <v>23.815634480832077</v>
          </cell>
        </row>
        <row r="33">
          <cell r="B33">
            <v>3437.7648245456658</v>
          </cell>
          <cell r="C33">
            <v>1073.8568202160825</v>
          </cell>
          <cell r="D33">
            <v>17.473925647785652</v>
          </cell>
          <cell r="E33">
            <v>0</v>
          </cell>
          <cell r="F33">
            <v>0</v>
          </cell>
          <cell r="G33">
            <v>4529.095570409534</v>
          </cell>
          <cell r="H33">
            <v>0</v>
          </cell>
          <cell r="I33">
            <v>0</v>
          </cell>
          <cell r="J33">
            <v>1300.1035859235349</v>
          </cell>
          <cell r="K33">
            <v>194.52756956467368</v>
          </cell>
          <cell r="L33">
            <v>3034.4644149213254</v>
          </cell>
          <cell r="P33">
            <v>24.922233510865862</v>
          </cell>
        </row>
        <row r="34">
          <cell r="B34">
            <v>3468.6325547360639</v>
          </cell>
          <cell r="C34">
            <v>1091.8976147957126</v>
          </cell>
          <cell r="D34">
            <v>18.347621930174935</v>
          </cell>
          <cell r="E34">
            <v>0</v>
          </cell>
          <cell r="F34">
            <v>0</v>
          </cell>
          <cell r="G34">
            <v>4578.8777914619513</v>
          </cell>
          <cell r="H34">
            <v>0</v>
          </cell>
          <cell r="I34">
            <v>0</v>
          </cell>
          <cell r="J34">
            <v>1143.8948332628624</v>
          </cell>
          <cell r="K34">
            <v>171.36175880098381</v>
          </cell>
          <cell r="L34">
            <v>3263.6211993981051</v>
          </cell>
          <cell r="P34">
            <v>26.804311568939756</v>
          </cell>
        </row>
        <row r="35">
          <cell r="B35">
            <v>3497.6020114676808</v>
          </cell>
          <cell r="C35">
            <v>1109.4771663939237</v>
          </cell>
          <cell r="D35">
            <v>19.265003026683683</v>
          </cell>
          <cell r="E35">
            <v>0</v>
          </cell>
          <cell r="F35">
            <v>0</v>
          </cell>
          <cell r="G35">
            <v>4626.3441808882881</v>
          </cell>
          <cell r="H35">
            <v>0</v>
          </cell>
          <cell r="I35">
            <v>0</v>
          </cell>
          <cell r="J35">
            <v>1077.9993429346064</v>
          </cell>
          <cell r="K35">
            <v>152.13131354024534</v>
          </cell>
          <cell r="L35">
            <v>3396.2135244134365</v>
          </cell>
          <cell r="P35">
            <v>27.893300080234059</v>
          </cell>
        </row>
        <row r="36">
          <cell r="B36">
            <v>3549.1615966379936</v>
          </cell>
          <cell r="C36">
            <v>1127.3397487728657</v>
          </cell>
          <cell r="D36">
            <v>20.074133153804397</v>
          </cell>
          <cell r="E36">
            <v>0</v>
          </cell>
          <cell r="F36">
            <v>0</v>
          </cell>
          <cell r="G36">
            <v>4696.5754785646641</v>
          </cell>
          <cell r="H36">
            <v>0</v>
          </cell>
          <cell r="I36">
            <v>0</v>
          </cell>
          <cell r="J36">
            <v>1036.2219611497021</v>
          </cell>
          <cell r="K36">
            <v>135.06189960647202</v>
          </cell>
          <cell r="L36">
            <v>3525.2916178084897</v>
          </cell>
          <cell r="P36">
            <v>28.953426001932264</v>
          </cell>
        </row>
        <row r="37">
          <cell r="B37">
            <v>3538.3938333652218</v>
          </cell>
          <cell r="C37">
            <v>1144.1934780170202</v>
          </cell>
          <cell r="D37">
            <v>20.917246746264183</v>
          </cell>
          <cell r="E37">
            <v>0</v>
          </cell>
          <cell r="F37">
            <v>0</v>
          </cell>
          <cell r="G37">
            <v>4703.5045581285058</v>
          </cell>
          <cell r="H37">
            <v>0</v>
          </cell>
          <cell r="I37">
            <v>0</v>
          </cell>
          <cell r="J37">
            <v>1066.6984620368075</v>
          </cell>
          <cell r="K37">
            <v>122.90632845481748</v>
          </cell>
          <cell r="L37">
            <v>3513.8997676368808</v>
          </cell>
          <cell r="P37">
            <v>28.859864070969568</v>
          </cell>
        </row>
        <row r="38">
          <cell r="B38">
            <v>3541.1134614820708</v>
          </cell>
          <cell r="C38">
            <v>1161.2991705133747</v>
          </cell>
          <cell r="D38">
            <v>21.79577110960728</v>
          </cell>
          <cell r="E38">
            <v>0</v>
          </cell>
          <cell r="F38">
            <v>0</v>
          </cell>
          <cell r="G38">
            <v>4724.2084031050526</v>
          </cell>
          <cell r="H38">
            <v>0</v>
          </cell>
          <cell r="I38">
            <v>0</v>
          </cell>
          <cell r="J38">
            <v>1060.8371537106941</v>
          </cell>
          <cell r="K38">
            <v>111.84475872364835</v>
          </cell>
          <cell r="L38">
            <v>3551.5264906707102</v>
          </cell>
          <cell r="P38">
            <v>29.168894545371124</v>
          </cell>
        </row>
        <row r="39">
          <cell r="B39">
            <v>3543.6861734091322</v>
          </cell>
          <cell r="C39">
            <v>1178.6605931125498</v>
          </cell>
          <cell r="D39">
            <v>22.711193496210786</v>
          </cell>
          <cell r="E39">
            <v>0</v>
          </cell>
          <cell r="F39">
            <v>0</v>
          </cell>
          <cell r="G39">
            <v>4745.0579600178926</v>
          </cell>
          <cell r="H39">
            <v>0</v>
          </cell>
          <cell r="I39">
            <v>0</v>
          </cell>
          <cell r="J39">
            <v>1039.9440799664076</v>
          </cell>
          <cell r="K39">
            <v>101.7787302836055</v>
          </cell>
          <cell r="L39">
            <v>3603.3351497678796</v>
          </cell>
          <cell r="P39">
            <v>29.594402089158873</v>
          </cell>
        </row>
        <row r="40">
          <cell r="B40">
            <v>3546.0934230500998</v>
          </cell>
          <cell r="C40">
            <v>1196.2815689795825</v>
          </cell>
          <cell r="D40">
            <v>23.66506362305164</v>
          </cell>
          <cell r="E40">
            <v>0</v>
          </cell>
          <cell r="F40">
            <v>0</v>
          </cell>
          <cell r="G40">
            <v>4766.0400556527338</v>
          </cell>
          <cell r="H40">
            <v>0</v>
          </cell>
          <cell r="I40">
            <v>0</v>
          </cell>
          <cell r="J40">
            <v>1011.6479746655195</v>
          </cell>
          <cell r="K40">
            <v>92.618644417108925</v>
          </cell>
          <cell r="L40">
            <v>3661.7734365701053</v>
          </cell>
          <cell r="P40">
            <v>30.074359152586084</v>
          </cell>
        </row>
        <row r="41">
          <cell r="B41">
            <v>3548.3161037782097</v>
          </cell>
          <cell r="C41">
            <v>1214.1659784358274</v>
          </cell>
          <cell r="D41">
            <v>24.658996295219811</v>
          </cell>
          <cell r="E41">
            <v>0</v>
          </cell>
          <cell r="F41">
            <v>0</v>
          </cell>
          <cell r="G41">
            <v>4787.1410785092567</v>
          </cell>
          <cell r="H41">
            <v>0</v>
          </cell>
          <cell r="I41">
            <v>0</v>
          </cell>
          <cell r="J41">
            <v>954.48634807737335</v>
          </cell>
          <cell r="K41">
            <v>84.282966291284538</v>
          </cell>
          <cell r="L41">
            <v>3748.3717641405988</v>
          </cell>
          <cell r="P41">
            <v>30.785596275931372</v>
          </cell>
        </row>
        <row r="42">
          <cell r="B42">
            <v>3587.1249461847287</v>
          </cell>
          <cell r="C42">
            <v>1230.9214689382418</v>
          </cell>
          <cell r="D42">
            <v>25.398766184076408</v>
          </cell>
          <cell r="E42">
            <v>0</v>
          </cell>
          <cell r="F42">
            <v>0</v>
          </cell>
          <cell r="G42">
            <v>4843.4451813070473</v>
          </cell>
          <cell r="H42">
            <v>0</v>
          </cell>
          <cell r="I42">
            <v>0</v>
          </cell>
          <cell r="J42">
            <v>907.16212462224166</v>
          </cell>
          <cell r="K42">
            <v>76.697499208329972</v>
          </cell>
          <cell r="L42">
            <v>3859.5855574764755</v>
          </cell>
          <cell r="P42">
            <v>31.699001657624656</v>
          </cell>
        </row>
        <row r="43">
          <cell r="B43">
            <v>3626.7183226472534</v>
          </cell>
          <cell r="C43">
            <v>1247.9081852095896</v>
          </cell>
          <cell r="D43">
            <v>26.160729169598699</v>
          </cell>
          <cell r="E43">
            <v>0</v>
          </cell>
          <cell r="F43">
            <v>0</v>
          </cell>
          <cell r="G43">
            <v>4900.7872370264422</v>
          </cell>
          <cell r="H43">
            <v>0</v>
          </cell>
          <cell r="I43">
            <v>0</v>
          </cell>
          <cell r="J43">
            <v>881.33980081428217</v>
          </cell>
          <cell r="K43">
            <v>69.794724173347817</v>
          </cell>
          <cell r="L43">
            <v>3949.6527120388123</v>
          </cell>
          <cell r="P43">
            <v>32.438728459700208</v>
          </cell>
        </row>
        <row r="44">
          <cell r="B44">
            <v>3667.1080033695998</v>
          </cell>
          <cell r="C44">
            <v>1265.1293181654821</v>
          </cell>
          <cell r="D44">
            <v>26.94555104468666</v>
          </cell>
          <cell r="E44">
            <v>0</v>
          </cell>
          <cell r="F44">
            <v>0</v>
          </cell>
          <cell r="G44">
            <v>4959.1828725797686</v>
          </cell>
          <cell r="H44">
            <v>0</v>
          </cell>
          <cell r="I44">
            <v>0</v>
          </cell>
          <cell r="J44">
            <v>838.05007211754128</v>
          </cell>
          <cell r="K44">
            <v>63.513198901074986</v>
          </cell>
          <cell r="L44">
            <v>4057.6196015611522</v>
          </cell>
          <cell r="P44">
            <v>33.325466830691248</v>
          </cell>
        </row>
        <row r="45">
          <cell r="B45">
            <v>3708.3059683729234</v>
          </cell>
          <cell r="C45">
            <v>1282.5881027561659</v>
          </cell>
          <cell r="D45">
            <v>27.753917576027259</v>
          </cell>
          <cell r="E45">
            <v>0</v>
          </cell>
          <cell r="F45">
            <v>0</v>
          </cell>
          <cell r="G45">
            <v>5018.6479887051164</v>
          </cell>
          <cell r="H45">
            <v>0</v>
          </cell>
          <cell r="I45">
            <v>0</v>
          </cell>
          <cell r="J45">
            <v>785.34959908655856</v>
          </cell>
          <cell r="K45">
            <v>57.797010912007131</v>
          </cell>
          <cell r="L45">
            <v>4175.5013787065509</v>
          </cell>
          <cell r="P45">
            <v>34.293636752950704</v>
          </cell>
        </row>
        <row r="46">
          <cell r="B46">
            <v>3750.3244104096989</v>
          </cell>
          <cell r="C46">
            <v>1300.2878185742011</v>
          </cell>
          <cell r="D46">
            <v>28.586535103308076</v>
          </cell>
          <cell r="E46">
            <v>0</v>
          </cell>
          <cell r="F46">
            <v>0</v>
          </cell>
          <cell r="G46">
            <v>5079.1987640872085</v>
          </cell>
          <cell r="H46">
            <v>0</v>
          </cell>
          <cell r="I46">
            <v>0</v>
          </cell>
          <cell r="J46">
            <v>743.05466436469851</v>
          </cell>
          <cell r="K46">
            <v>52.595279849872789</v>
          </cell>
          <cell r="L46">
            <v>4283.5488198726371</v>
          </cell>
          <cell r="P46">
            <v>35.181036699297593</v>
          </cell>
        </row>
      </sheetData>
      <sheetData sheetId="1"/>
      <sheetData sheetId="2"/>
      <sheetData sheetId="3"/>
      <sheetData sheetId="4">
        <row r="41">
          <cell r="D41">
            <v>1620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51">
          <cell r="N51"/>
        </row>
      </sheetData>
      <sheetData sheetId="13"/>
      <sheetData sheetId="14"/>
      <sheetData sheetId="15"/>
      <sheetData sheetId="16"/>
      <sheetData sheetId="17">
        <row r="23">
          <cell r="I23">
            <v>5541.2800000000007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Reference"/>
      <sheetName val="READ ME Content Page"/>
      <sheetName val="Raw EIA Data"/>
      <sheetName val="Adj EIA Data"/>
      <sheetName val="CEDIGAZ"/>
      <sheetName val="EVN Raw Data"/>
      <sheetName val="PV Gas Indus Data"/>
      <sheetName val="Pop_GDP"/>
      <sheetName val="PV Gas Data"/>
      <sheetName val="Electricity Balance"/>
      <sheetName val="R&amp;C Electricity Demand"/>
      <sheetName val="Electricity Exports Demand"/>
      <sheetName val="Transport"/>
      <sheetName val="Industry"/>
      <sheetName val="Power"/>
      <sheetName val="Gas Basin - Cuu Long"/>
      <sheetName val="Gas Basin - Nam Con Son"/>
      <sheetName val="Gas Basin - Malay-Tho-Chu"/>
      <sheetName val="Gas Basin - Song Hong"/>
      <sheetName val="MarketedGas Production By Basin"/>
      <sheetName val="Marketed Gas Production"/>
      <sheetName val="LNG Imports"/>
      <sheetName val="Gas Balance"/>
      <sheetName val="Gas Tables"/>
      <sheetName val="Indus.Activities By Fuel"/>
      <sheetName val="References"/>
    </sheetNames>
    <sheetDataSet>
      <sheetData sheetId="0">
        <row r="4">
          <cell r="B4">
            <v>853.62826812905087</v>
          </cell>
          <cell r="C4">
            <v>55.103903921233879</v>
          </cell>
          <cell r="D4">
            <v>0</v>
          </cell>
          <cell r="E4">
            <v>0</v>
          </cell>
          <cell r="F4">
            <v>0</v>
          </cell>
          <cell r="G4">
            <v>908.7321720502847</v>
          </cell>
          <cell r="H4">
            <v>0</v>
          </cell>
          <cell r="I4">
            <v>0</v>
          </cell>
          <cell r="J4">
            <v>908.7321720502847</v>
          </cell>
          <cell r="K4">
            <v>0</v>
          </cell>
          <cell r="L4">
            <v>0</v>
          </cell>
          <cell r="P4">
            <v>0</v>
          </cell>
        </row>
        <row r="5">
          <cell r="B5">
            <v>750.73558702289051</v>
          </cell>
          <cell r="C5">
            <v>145.92540010056294</v>
          </cell>
          <cell r="D5">
            <v>0</v>
          </cell>
          <cell r="E5">
            <v>0</v>
          </cell>
          <cell r="F5">
            <v>0</v>
          </cell>
          <cell r="G5">
            <v>896.66098712345342</v>
          </cell>
          <cell r="H5">
            <v>0</v>
          </cell>
          <cell r="I5">
            <v>0</v>
          </cell>
          <cell r="J5">
            <v>896.66098712345342</v>
          </cell>
          <cell r="K5">
            <v>0</v>
          </cell>
          <cell r="L5">
            <v>0</v>
          </cell>
          <cell r="P5">
            <v>0</v>
          </cell>
        </row>
        <row r="6">
          <cell r="B6">
            <v>762.31475403353909</v>
          </cell>
          <cell r="C6">
            <v>255.88854541937607</v>
          </cell>
          <cell r="D6">
            <v>0</v>
          </cell>
          <cell r="E6">
            <v>0</v>
          </cell>
          <cell r="F6">
            <v>0</v>
          </cell>
          <cell r="G6">
            <v>1018.2032994529152</v>
          </cell>
          <cell r="H6">
            <v>0</v>
          </cell>
          <cell r="I6">
            <v>0</v>
          </cell>
          <cell r="J6">
            <v>1018.2032994529152</v>
          </cell>
          <cell r="K6">
            <v>0</v>
          </cell>
          <cell r="L6">
            <v>0</v>
          </cell>
          <cell r="P6">
            <v>0</v>
          </cell>
        </row>
        <row r="7">
          <cell r="B7">
            <v>790.07910649654332</v>
          </cell>
          <cell r="C7">
            <v>261.13098917692537</v>
          </cell>
          <cell r="D7">
            <v>0</v>
          </cell>
          <cell r="E7">
            <v>0</v>
          </cell>
          <cell r="F7">
            <v>0</v>
          </cell>
          <cell r="G7">
            <v>1051.2100956734687</v>
          </cell>
          <cell r="H7">
            <v>0</v>
          </cell>
          <cell r="I7">
            <v>0</v>
          </cell>
          <cell r="J7">
            <v>1051.2100956734687</v>
          </cell>
          <cell r="K7">
            <v>0</v>
          </cell>
          <cell r="L7">
            <v>0</v>
          </cell>
          <cell r="P7">
            <v>0</v>
          </cell>
        </row>
        <row r="8">
          <cell r="B8">
            <v>836.5026427164396</v>
          </cell>
          <cell r="C8">
            <v>310.28697672224081</v>
          </cell>
          <cell r="D8">
            <v>0</v>
          </cell>
          <cell r="E8">
            <v>0</v>
          </cell>
          <cell r="F8">
            <v>0</v>
          </cell>
          <cell r="G8">
            <v>1146.7896194386803</v>
          </cell>
          <cell r="H8">
            <v>0</v>
          </cell>
          <cell r="I8">
            <v>0</v>
          </cell>
          <cell r="J8">
            <v>1146.7896194386803</v>
          </cell>
          <cell r="K8">
            <v>0</v>
          </cell>
          <cell r="L8">
            <v>0</v>
          </cell>
          <cell r="P8">
            <v>0</v>
          </cell>
        </row>
        <row r="9">
          <cell r="B9">
            <v>753.03592453931128</v>
          </cell>
          <cell r="C9">
            <v>149.29038027998925</v>
          </cell>
          <cell r="D9">
            <v>0</v>
          </cell>
          <cell r="E9">
            <v>1.2316557434030944</v>
          </cell>
          <cell r="F9">
            <v>0</v>
          </cell>
          <cell r="G9">
            <v>903.55796056270356</v>
          </cell>
          <cell r="H9">
            <v>0</v>
          </cell>
          <cell r="I9">
            <v>0</v>
          </cell>
          <cell r="J9">
            <v>903.55796056270356</v>
          </cell>
          <cell r="K9">
            <v>0</v>
          </cell>
          <cell r="L9">
            <v>0</v>
          </cell>
          <cell r="P9">
            <v>0</v>
          </cell>
        </row>
        <row r="10">
          <cell r="B10">
            <v>853.82063084819401</v>
          </cell>
          <cell r="C10">
            <v>177.94765408854934</v>
          </cell>
          <cell r="D10">
            <v>0</v>
          </cell>
          <cell r="E10">
            <v>2.7972745408742723</v>
          </cell>
          <cell r="F10">
            <v>0</v>
          </cell>
          <cell r="G10">
            <v>1034.5655594776176</v>
          </cell>
          <cell r="H10">
            <v>0</v>
          </cell>
          <cell r="I10">
            <v>0</v>
          </cell>
          <cell r="J10">
            <v>1034.5655594776176</v>
          </cell>
          <cell r="K10">
            <v>0</v>
          </cell>
          <cell r="L10">
            <v>0</v>
          </cell>
          <cell r="P10">
            <v>0</v>
          </cell>
        </row>
        <row r="11">
          <cell r="B11">
            <v>761.98346268390333</v>
          </cell>
          <cell r="C11">
            <v>185.42861512067154</v>
          </cell>
          <cell r="D11">
            <v>0</v>
          </cell>
          <cell r="E11">
            <v>3.4678723534429854</v>
          </cell>
          <cell r="F11">
            <v>0</v>
          </cell>
          <cell r="G11">
            <v>950.87995015801789</v>
          </cell>
          <cell r="H11">
            <v>0</v>
          </cell>
          <cell r="I11">
            <v>0</v>
          </cell>
          <cell r="J11">
            <v>950.879950158018</v>
          </cell>
          <cell r="K11">
            <v>0</v>
          </cell>
          <cell r="L11">
            <v>0</v>
          </cell>
          <cell r="P11">
            <v>0</v>
          </cell>
        </row>
        <row r="12">
          <cell r="B12">
            <v>756.94997153298925</v>
          </cell>
          <cell r="C12">
            <v>188.24991639515468</v>
          </cell>
          <cell r="D12">
            <v>0</v>
          </cell>
          <cell r="E12">
            <v>3.580083939609862</v>
          </cell>
          <cell r="F12">
            <v>0</v>
          </cell>
          <cell r="G12">
            <v>948.77997186775372</v>
          </cell>
          <cell r="H12">
            <v>0</v>
          </cell>
          <cell r="I12">
            <v>0</v>
          </cell>
          <cell r="J12">
            <v>948.77997186775383</v>
          </cell>
          <cell r="K12">
            <v>0</v>
          </cell>
          <cell r="L12">
            <v>0</v>
          </cell>
          <cell r="P12">
            <v>0</v>
          </cell>
        </row>
        <row r="13">
          <cell r="B13">
            <v>790.50657920575054</v>
          </cell>
          <cell r="C13">
            <v>186.84235100592343</v>
          </cell>
          <cell r="D13">
            <v>0</v>
          </cell>
          <cell r="E13">
            <v>3.804507111943614</v>
          </cell>
          <cell r="F13">
            <v>0</v>
          </cell>
          <cell r="G13">
            <v>981.1534373236176</v>
          </cell>
          <cell r="H13">
            <v>0</v>
          </cell>
          <cell r="I13">
            <v>0</v>
          </cell>
          <cell r="J13">
            <v>981.1534373236176</v>
          </cell>
          <cell r="K13">
            <v>0</v>
          </cell>
          <cell r="L13">
            <v>0</v>
          </cell>
          <cell r="P13">
            <v>0</v>
          </cell>
        </row>
        <row r="14">
          <cell r="B14">
            <v>660.30373539011816</v>
          </cell>
          <cell r="C14">
            <v>196.1562961754818</v>
          </cell>
          <cell r="D14">
            <v>0</v>
          </cell>
          <cell r="E14">
            <v>2.4606397823736437</v>
          </cell>
          <cell r="F14">
            <v>0</v>
          </cell>
          <cell r="G14">
            <v>858.92067134797355</v>
          </cell>
          <cell r="H14">
            <v>0</v>
          </cell>
          <cell r="I14">
            <v>0</v>
          </cell>
          <cell r="J14">
            <v>858.92067134797355</v>
          </cell>
          <cell r="K14">
            <v>0</v>
          </cell>
          <cell r="L14">
            <v>0</v>
          </cell>
          <cell r="P14">
            <v>0</v>
          </cell>
        </row>
        <row r="15">
          <cell r="B15">
            <v>501.23579688527354</v>
          </cell>
          <cell r="C15">
            <v>199.16744381151767</v>
          </cell>
          <cell r="D15">
            <v>0</v>
          </cell>
          <cell r="E15">
            <v>0.89502098490246551</v>
          </cell>
          <cell r="F15">
            <v>0</v>
          </cell>
          <cell r="G15">
            <v>701.2982616816937</v>
          </cell>
          <cell r="H15">
            <v>0</v>
          </cell>
          <cell r="I15">
            <v>0</v>
          </cell>
          <cell r="J15">
            <v>701.2982616816937</v>
          </cell>
          <cell r="K15">
            <v>0</v>
          </cell>
          <cell r="L15">
            <v>0</v>
          </cell>
          <cell r="P15">
            <v>0</v>
          </cell>
        </row>
        <row r="16">
          <cell r="B16">
            <v>541.5486838061646</v>
          </cell>
          <cell r="C16">
            <v>237.33229008618653</v>
          </cell>
          <cell r="D16">
            <v>0</v>
          </cell>
          <cell r="E16">
            <v>1.5656187974711784</v>
          </cell>
          <cell r="F16">
            <v>0</v>
          </cell>
          <cell r="G16">
            <v>780.4465926898223</v>
          </cell>
          <cell r="H16">
            <v>0</v>
          </cell>
          <cell r="I16">
            <v>0</v>
          </cell>
          <cell r="J16">
            <v>780.4465926898223</v>
          </cell>
          <cell r="K16">
            <v>0</v>
          </cell>
          <cell r="L16">
            <v>0</v>
          </cell>
          <cell r="P16">
            <v>0</v>
          </cell>
        </row>
        <row r="17">
          <cell r="B17">
            <v>491.04225616594147</v>
          </cell>
          <cell r="C17">
            <v>201.77110500227849</v>
          </cell>
          <cell r="D17">
            <v>0</v>
          </cell>
          <cell r="E17">
            <v>3.1371369815404697</v>
          </cell>
          <cell r="F17">
            <v>0</v>
          </cell>
          <cell r="G17">
            <v>695.95049814976039</v>
          </cell>
          <cell r="H17">
            <v>0</v>
          </cell>
          <cell r="I17">
            <v>0</v>
          </cell>
          <cell r="J17">
            <v>685.69103254144829</v>
          </cell>
          <cell r="K17">
            <v>0</v>
          </cell>
          <cell r="L17">
            <v>10.259465608312054</v>
          </cell>
          <cell r="P17">
            <v>7.6999999999999999E-2</v>
          </cell>
        </row>
        <row r="18">
          <cell r="B18">
            <v>521.62257695369522</v>
          </cell>
          <cell r="C18">
            <v>214.97983495405811</v>
          </cell>
          <cell r="D18">
            <v>0</v>
          </cell>
          <cell r="E18">
            <v>3.3434440209839567</v>
          </cell>
          <cell r="F18">
            <v>0</v>
          </cell>
          <cell r="G18">
            <v>739.94585592873727</v>
          </cell>
          <cell r="H18">
            <v>0</v>
          </cell>
          <cell r="I18">
            <v>0</v>
          </cell>
          <cell r="J18">
            <v>696.24319723358985</v>
          </cell>
          <cell r="K18">
            <v>0</v>
          </cell>
          <cell r="L18">
            <v>43.702658695147448</v>
          </cell>
          <cell r="P18">
            <v>0.32800000000000001</v>
          </cell>
        </row>
        <row r="19">
          <cell r="B19">
            <v>602.94527693695215</v>
          </cell>
          <cell r="C19">
            <v>208.96858890587535</v>
          </cell>
          <cell r="D19">
            <v>0</v>
          </cell>
          <cell r="E19">
            <v>3.5794664208023121</v>
          </cell>
          <cell r="F19">
            <v>0</v>
          </cell>
          <cell r="G19">
            <v>815.49333226362978</v>
          </cell>
          <cell r="H19">
            <v>0</v>
          </cell>
          <cell r="I19">
            <v>0</v>
          </cell>
          <cell r="J19">
            <v>748.87342571614886</v>
          </cell>
          <cell r="K19">
            <v>0</v>
          </cell>
          <cell r="L19">
            <v>66.619906547480866</v>
          </cell>
          <cell r="P19">
            <v>0.5</v>
          </cell>
        </row>
        <row r="20">
          <cell r="B20">
            <v>621.18197392535751</v>
          </cell>
          <cell r="C20">
            <v>213.60931039273868</v>
          </cell>
          <cell r="D20">
            <v>0</v>
          </cell>
          <cell r="E20">
            <v>3.7930637843556307</v>
          </cell>
          <cell r="F20">
            <v>0</v>
          </cell>
          <cell r="G20">
            <v>838.58434810245171</v>
          </cell>
          <cell r="H20">
            <v>0</v>
          </cell>
          <cell r="I20">
            <v>0</v>
          </cell>
          <cell r="J20">
            <v>625.09288106120039</v>
          </cell>
          <cell r="K20">
            <v>0</v>
          </cell>
          <cell r="L20">
            <v>213.49146704125127</v>
          </cell>
          <cell r="P20">
            <v>1.602309865813855</v>
          </cell>
        </row>
        <row r="21">
          <cell r="B21">
            <v>882.88817572457435</v>
          </cell>
          <cell r="C21">
            <v>230.57750733586491</v>
          </cell>
          <cell r="D21">
            <v>0</v>
          </cell>
          <cell r="E21">
            <v>4.0145275030008118</v>
          </cell>
          <cell r="F21">
            <v>0</v>
          </cell>
          <cell r="G21">
            <v>1117.4802105634401</v>
          </cell>
          <cell r="H21">
            <v>0</v>
          </cell>
          <cell r="I21">
            <v>0</v>
          </cell>
          <cell r="J21">
            <v>896.67007949554488</v>
          </cell>
          <cell r="K21">
            <v>0</v>
          </cell>
          <cell r="L21">
            <v>220.81013106789504</v>
          </cell>
          <cell r="P21">
            <v>1.657238372966801</v>
          </cell>
        </row>
        <row r="22">
          <cell r="B22">
            <v>901.8880217349157</v>
          </cell>
          <cell r="C22">
            <v>249.34689398920554</v>
          </cell>
          <cell r="D22">
            <v>0</v>
          </cell>
          <cell r="E22">
            <v>4.2437588040595058</v>
          </cell>
          <cell r="F22">
            <v>0</v>
          </cell>
          <cell r="G22">
            <v>1155.4786745281808</v>
          </cell>
          <cell r="H22">
            <v>0</v>
          </cell>
          <cell r="I22">
            <v>0</v>
          </cell>
          <cell r="J22">
            <v>1001.9233349951813</v>
          </cell>
          <cell r="K22">
            <v>0</v>
          </cell>
          <cell r="L22">
            <v>153.5553395329996</v>
          </cell>
          <cell r="P22">
            <v>1.1524733933960019</v>
          </cell>
        </row>
        <row r="23">
          <cell r="B23">
            <v>967.48363948148403</v>
          </cell>
          <cell r="C23">
            <v>268.84516460747147</v>
          </cell>
          <cell r="D23">
            <v>0</v>
          </cell>
          <cell r="E23">
            <v>4.4806232939520845</v>
          </cell>
          <cell r="F23">
            <v>0</v>
          </cell>
          <cell r="G23">
            <v>1240.8094273829076</v>
          </cell>
          <cell r="H23">
            <v>0</v>
          </cell>
          <cell r="I23">
            <v>0</v>
          </cell>
          <cell r="J23">
            <v>990.30453659135412</v>
          </cell>
          <cell r="K23">
            <v>0</v>
          </cell>
          <cell r="L23">
            <v>250.50489079155335</v>
          </cell>
          <cell r="P23">
            <v>1.8801053902185774</v>
          </cell>
        </row>
        <row r="24">
          <cell r="B24">
            <v>1014.9025296857549</v>
          </cell>
          <cell r="C24">
            <v>289.89416518096937</v>
          </cell>
          <cell r="D24">
            <v>0</v>
          </cell>
          <cell r="E24">
            <v>4.7249495371919421</v>
          </cell>
          <cell r="F24">
            <v>0</v>
          </cell>
          <cell r="G24">
            <v>1309.5216444039161</v>
          </cell>
          <cell r="H24">
            <v>0</v>
          </cell>
          <cell r="I24">
            <v>0</v>
          </cell>
          <cell r="J24">
            <v>953.9144676622617</v>
          </cell>
          <cell r="K24">
            <v>0</v>
          </cell>
          <cell r="L24">
            <v>355.60717674165431</v>
          </cell>
          <cell r="P24">
            <v>2.6689258149004496</v>
          </cell>
        </row>
        <row r="25">
          <cell r="B25">
            <v>1036.2896832654026</v>
          </cell>
          <cell r="C25">
            <v>302.8173103772815</v>
          </cell>
          <cell r="D25">
            <v>0</v>
          </cell>
          <cell r="E25">
            <v>4.9729688883272294</v>
          </cell>
          <cell r="F25">
            <v>0</v>
          </cell>
          <cell r="G25">
            <v>1344.0799625310112</v>
          </cell>
          <cell r="H25">
            <v>0</v>
          </cell>
          <cell r="I25">
            <v>0</v>
          </cell>
          <cell r="J25">
            <v>904.30726235410179</v>
          </cell>
          <cell r="K25">
            <v>0</v>
          </cell>
          <cell r="L25">
            <v>439.77270017690944</v>
          </cell>
          <cell r="P25">
            <v>3.3006103052957436</v>
          </cell>
        </row>
        <row r="26">
          <cell r="B26">
            <v>1263.8352004178055</v>
          </cell>
          <cell r="C26">
            <v>316.25225190481041</v>
          </cell>
          <cell r="D26">
            <v>0</v>
          </cell>
          <cell r="E26">
            <v>5.2238738566368257</v>
          </cell>
          <cell r="F26">
            <v>0</v>
          </cell>
          <cell r="G26">
            <v>1585.3113261792528</v>
          </cell>
          <cell r="H26">
            <v>0</v>
          </cell>
          <cell r="I26">
            <v>0</v>
          </cell>
          <cell r="J26">
            <v>875.80105936041696</v>
          </cell>
          <cell r="K26">
            <v>0</v>
          </cell>
          <cell r="L26">
            <v>709.51026681883593</v>
          </cell>
          <cell r="P26">
            <v>5.3250620091545668</v>
          </cell>
        </row>
        <row r="27">
          <cell r="B27">
            <v>1256.8950665878613</v>
          </cell>
          <cell r="C27">
            <v>329.04003496248606</v>
          </cell>
          <cell r="D27">
            <v>0</v>
          </cell>
          <cell r="E27">
            <v>5.4767955588919319</v>
          </cell>
          <cell r="F27">
            <v>0</v>
          </cell>
          <cell r="G27">
            <v>1591.4118971092394</v>
          </cell>
          <cell r="H27">
            <v>0</v>
          </cell>
          <cell r="I27">
            <v>0</v>
          </cell>
          <cell r="J27">
            <v>832.10244699366524</v>
          </cell>
          <cell r="K27">
            <v>0</v>
          </cell>
          <cell r="L27">
            <v>759.30945011557435</v>
          </cell>
          <cell r="P27">
            <v>5.6988180370262507</v>
          </cell>
        </row>
        <row r="28">
          <cell r="B28">
            <v>1429.7928606544783</v>
          </cell>
          <cell r="C28">
            <v>342.18299138929132</v>
          </cell>
          <cell r="D28">
            <v>0</v>
          </cell>
          <cell r="E28">
            <v>5.7308074542647303</v>
          </cell>
          <cell r="F28">
            <v>0</v>
          </cell>
          <cell r="G28">
            <v>1777.7066594980345</v>
          </cell>
          <cell r="H28">
            <v>0</v>
          </cell>
          <cell r="I28">
            <v>0</v>
          </cell>
          <cell r="J28">
            <v>783.41573226557034</v>
          </cell>
          <cell r="K28">
            <v>0</v>
          </cell>
          <cell r="L28">
            <v>994.29092723246401</v>
          </cell>
          <cell r="P28">
            <v>7.4624161062416086</v>
          </cell>
        </row>
        <row r="29">
          <cell r="B29">
            <v>1588.5445091883043</v>
          </cell>
          <cell r="C29">
            <v>354.78199014008129</v>
          </cell>
          <cell r="D29">
            <v>0</v>
          </cell>
          <cell r="E29">
            <v>5.9849298666348112</v>
          </cell>
          <cell r="F29">
            <v>0</v>
          </cell>
          <cell r="G29">
            <v>1949.3114291950203</v>
          </cell>
          <cell r="H29">
            <v>0</v>
          </cell>
          <cell r="I29">
            <v>0</v>
          </cell>
          <cell r="J29">
            <v>721.98838986528244</v>
          </cell>
          <cell r="K29">
            <v>0</v>
          </cell>
          <cell r="L29">
            <v>1227.3230393297379</v>
          </cell>
          <cell r="P29">
            <v>9.211383675951339</v>
          </cell>
        </row>
        <row r="30">
          <cell r="B30">
            <v>1670.1343613830577</v>
          </cell>
          <cell r="C30">
            <v>361.11334435109666</v>
          </cell>
          <cell r="D30">
            <v>0</v>
          </cell>
          <cell r="E30">
            <v>6.2381352817073106</v>
          </cell>
          <cell r="F30">
            <v>0</v>
          </cell>
          <cell r="G30">
            <v>2037.4858410158618</v>
          </cell>
          <cell r="H30">
            <v>0</v>
          </cell>
          <cell r="I30">
            <v>0</v>
          </cell>
          <cell r="J30">
            <v>690.27532834281351</v>
          </cell>
          <cell r="K30">
            <v>0</v>
          </cell>
          <cell r="L30">
            <v>1347.210512673048</v>
          </cell>
          <cell r="P30">
            <v>10.1111708383505</v>
          </cell>
        </row>
        <row r="31">
          <cell r="B31">
            <v>1781.4221660853966</v>
          </cell>
          <cell r="C31">
            <v>367.08525506604053</v>
          </cell>
          <cell r="D31">
            <v>0</v>
          </cell>
          <cell r="E31">
            <v>6.4893543946900909</v>
          </cell>
          <cell r="F31">
            <v>0</v>
          </cell>
          <cell r="G31">
            <v>2154.9967755461271</v>
          </cell>
          <cell r="H31">
            <v>0</v>
          </cell>
          <cell r="I31">
            <v>0</v>
          </cell>
          <cell r="J31">
            <v>652.0084082255413</v>
          </cell>
          <cell r="K31">
            <v>0</v>
          </cell>
          <cell r="L31">
            <v>1502.9883673205859</v>
          </cell>
          <cell r="P31">
            <v>11.280324794882343</v>
          </cell>
        </row>
        <row r="32">
          <cell r="B32">
            <v>1877.6695763262085</v>
          </cell>
          <cell r="C32">
            <v>373.32967488639343</v>
          </cell>
          <cell r="D32">
            <v>0</v>
          </cell>
          <cell r="E32">
            <v>6.7374828723374325</v>
          </cell>
          <cell r="F32">
            <v>0</v>
          </cell>
          <cell r="G32">
            <v>2257.7367340849391</v>
          </cell>
          <cell r="H32">
            <v>0</v>
          </cell>
          <cell r="I32">
            <v>0</v>
          </cell>
          <cell r="J32">
            <v>611.71624514388736</v>
          </cell>
          <cell r="K32">
            <v>0</v>
          </cell>
          <cell r="L32">
            <v>1646.0204889410516</v>
          </cell>
          <cell r="P32">
            <v>12.353818657550288</v>
          </cell>
        </row>
        <row r="33">
          <cell r="B33">
            <v>1937.959762425256</v>
          </cell>
          <cell r="C33">
            <v>379.57163647204618</v>
          </cell>
          <cell r="D33">
            <v>0</v>
          </cell>
          <cell r="E33">
            <v>6.9813887812269444</v>
          </cell>
          <cell r="F33">
            <v>0</v>
          </cell>
          <cell r="G33">
            <v>2324.5127876785291</v>
          </cell>
          <cell r="H33">
            <v>0</v>
          </cell>
          <cell r="I33">
            <v>0</v>
          </cell>
          <cell r="J33">
            <v>549.51605997751312</v>
          </cell>
          <cell r="K33">
            <v>0</v>
          </cell>
          <cell r="L33">
            <v>1774.996727701016</v>
          </cell>
          <cell r="P33">
            <v>13.321819405705357</v>
          </cell>
        </row>
        <row r="34">
          <cell r="B34">
            <v>2014.7621837148831</v>
          </cell>
          <cell r="C34">
            <v>387.67471067693134</v>
          </cell>
          <cell r="D34">
            <v>0</v>
          </cell>
          <cell r="E34">
            <v>7.2199206223719496</v>
          </cell>
          <cell r="F34">
            <v>0</v>
          </cell>
          <cell r="G34">
            <v>2409.6568150141861</v>
          </cell>
          <cell r="H34">
            <v>0</v>
          </cell>
          <cell r="I34">
            <v>0</v>
          </cell>
          <cell r="J34">
            <v>491.34377144323525</v>
          </cell>
          <cell r="K34">
            <v>0</v>
          </cell>
          <cell r="L34">
            <v>1918.3130435709509</v>
          </cell>
          <cell r="P34">
            <v>14.397446221301319</v>
          </cell>
        </row>
        <row r="35">
          <cell r="B35">
            <v>2103.7255671879147</v>
          </cell>
          <cell r="C35">
            <v>390.32293011807184</v>
          </cell>
          <cell r="D35">
            <v>0</v>
          </cell>
          <cell r="E35">
            <v>7.4519159009029119</v>
          </cell>
          <cell r="F35">
            <v>0</v>
          </cell>
          <cell r="G35">
            <v>2501.5004132068893</v>
          </cell>
          <cell r="H35">
            <v>0</v>
          </cell>
          <cell r="I35">
            <v>0</v>
          </cell>
          <cell r="J35">
            <v>474.42301975090373</v>
          </cell>
          <cell r="K35">
            <v>0</v>
          </cell>
          <cell r="L35">
            <v>2027.0773934559857</v>
          </cell>
          <cell r="P35">
            <v>15.213751403353152</v>
          </cell>
        </row>
        <row r="36">
          <cell r="B36">
            <v>2200.6553067313521</v>
          </cell>
          <cell r="C36">
            <v>392.99670199849641</v>
          </cell>
          <cell r="D36">
            <v>0</v>
          </cell>
          <cell r="E36">
            <v>7.6762101488549481</v>
          </cell>
          <cell r="F36">
            <v>0</v>
          </cell>
          <cell r="G36">
            <v>2601.3282188787034</v>
          </cell>
          <cell r="H36">
            <v>0</v>
          </cell>
          <cell r="I36">
            <v>0</v>
          </cell>
          <cell r="J36">
            <v>451.63103183803793</v>
          </cell>
          <cell r="K36">
            <v>0</v>
          </cell>
          <cell r="L36">
            <v>2149.6971870406655</v>
          </cell>
          <cell r="P36">
            <v>16.134045351058461</v>
          </cell>
        </row>
        <row r="37">
          <cell r="B37">
            <v>2254.1754628013769</v>
          </cell>
          <cell r="C37">
            <v>395.6895403187994</v>
          </cell>
          <cell r="D37">
            <v>0</v>
          </cell>
          <cell r="E37">
            <v>7.8916463092215405</v>
          </cell>
          <cell r="F37">
            <v>0</v>
          </cell>
          <cell r="G37">
            <v>2657.7566494293978</v>
          </cell>
          <cell r="H37">
            <v>0</v>
          </cell>
          <cell r="I37">
            <v>0</v>
          </cell>
          <cell r="J37">
            <v>430.06341842644065</v>
          </cell>
          <cell r="K37">
            <v>0</v>
          </cell>
          <cell r="L37">
            <v>2227.6932310029565</v>
          </cell>
          <cell r="P37">
            <v>16.719426267997321</v>
          </cell>
        </row>
        <row r="38">
          <cell r="B38">
            <v>2334.6492359871559</v>
          </cell>
          <cell r="C38">
            <v>398.4091845237748</v>
          </cell>
          <cell r="D38">
            <v>0</v>
          </cell>
          <cell r="E38">
            <v>8.0970843806719337</v>
          </cell>
          <cell r="F38">
            <v>0</v>
          </cell>
          <cell r="G38">
            <v>2741.1555048916025</v>
          </cell>
          <cell r="H38">
            <v>0</v>
          </cell>
          <cell r="I38">
            <v>0</v>
          </cell>
          <cell r="J38">
            <v>403.46619355697186</v>
          </cell>
          <cell r="K38">
            <v>0</v>
          </cell>
          <cell r="L38">
            <v>2337.6893113346305</v>
          </cell>
          <cell r="P38">
            <v>17.544975912481423</v>
          </cell>
        </row>
        <row r="39">
          <cell r="B39">
            <v>2396.5830272989701</v>
          </cell>
          <cell r="C39">
            <v>399.32546112074539</v>
          </cell>
          <cell r="D39">
            <v>0</v>
          </cell>
          <cell r="E39">
            <v>8.2914112148391119</v>
          </cell>
          <cell r="F39">
            <v>0</v>
          </cell>
          <cell r="G39">
            <v>2804.1998996345546</v>
          </cell>
          <cell r="H39">
            <v>0</v>
          </cell>
          <cell r="I39">
            <v>0</v>
          </cell>
          <cell r="J39">
            <v>378.31275753537824</v>
          </cell>
          <cell r="K39">
            <v>0</v>
          </cell>
          <cell r="L39">
            <v>2425.8871420991763</v>
          </cell>
          <cell r="P39">
            <v>18.206923934741752</v>
          </cell>
        </row>
        <row r="40">
          <cell r="B40">
            <v>2456.9054050453433</v>
          </cell>
          <cell r="C40">
            <v>400.25528910704713</v>
          </cell>
          <cell r="D40">
            <v>0</v>
          </cell>
          <cell r="E40">
            <v>8.4818740753826152</v>
          </cell>
          <cell r="F40">
            <v>0</v>
          </cell>
          <cell r="G40">
            <v>2865.6425682277732</v>
          </cell>
          <cell r="H40">
            <v>0</v>
          </cell>
          <cell r="I40">
            <v>0</v>
          </cell>
          <cell r="J40">
            <v>292.7899943069159</v>
          </cell>
          <cell r="K40">
            <v>0</v>
          </cell>
          <cell r="L40">
            <v>2572.8525739208571</v>
          </cell>
          <cell r="P40">
            <v>19.309938329672917</v>
          </cell>
        </row>
        <row r="41">
          <cell r="B41">
            <v>2492.1755402765934</v>
          </cell>
          <cell r="C41">
            <v>401.17239038780428</v>
          </cell>
          <cell r="D41">
            <v>0</v>
          </cell>
          <cell r="E41">
            <v>8.6679908865936479</v>
          </cell>
          <cell r="F41">
            <v>0</v>
          </cell>
          <cell r="G41">
            <v>2902.0159215509912</v>
          </cell>
          <cell r="H41">
            <v>0</v>
          </cell>
          <cell r="I41">
            <v>0</v>
          </cell>
          <cell r="J41">
            <v>257.57460907537819</v>
          </cell>
          <cell r="K41">
            <v>0</v>
          </cell>
          <cell r="L41">
            <v>2644.4413124756129</v>
          </cell>
          <cell r="P41">
            <v>19.847230726681413</v>
          </cell>
        </row>
        <row r="42">
          <cell r="B42">
            <v>2503.0385121618397</v>
          </cell>
          <cell r="C42">
            <v>402.12183011811379</v>
          </cell>
          <cell r="D42">
            <v>0</v>
          </cell>
          <cell r="E42">
            <v>8.8492815372884035</v>
          </cell>
          <cell r="F42">
            <v>0</v>
          </cell>
          <cell r="G42">
            <v>2914.0096238172418</v>
          </cell>
          <cell r="H42">
            <v>0</v>
          </cell>
          <cell r="I42">
            <v>0</v>
          </cell>
          <cell r="J42">
            <v>227.39002896900172</v>
          </cell>
          <cell r="K42">
            <v>0</v>
          </cell>
          <cell r="L42">
            <v>2686.61959484824</v>
          </cell>
          <cell r="P42">
            <v>20.163789879631935</v>
          </cell>
        </row>
        <row r="43">
          <cell r="B43">
            <v>2498.5845053327207</v>
          </cell>
          <cell r="C43">
            <v>403.06871818677644</v>
          </cell>
          <cell r="D43">
            <v>0</v>
          </cell>
          <cell r="E43">
            <v>9.0252698924798604</v>
          </cell>
          <cell r="F43">
            <v>0</v>
          </cell>
          <cell r="G43">
            <v>2910.6784934119773</v>
          </cell>
          <cell r="H43">
            <v>0</v>
          </cell>
          <cell r="I43">
            <v>0</v>
          </cell>
          <cell r="J43">
            <v>125.76884075145288</v>
          </cell>
          <cell r="K43">
            <v>0</v>
          </cell>
          <cell r="L43">
            <v>2784.9096526605249</v>
          </cell>
          <cell r="P43">
            <v>20.901482732309777</v>
          </cell>
        </row>
        <row r="44">
          <cell r="B44">
            <v>2502.3203209166791</v>
          </cell>
          <cell r="C44">
            <v>404.04079870501999</v>
          </cell>
          <cell r="D44">
            <v>0</v>
          </cell>
          <cell r="E44">
            <v>9.1954858317915082</v>
          </cell>
          <cell r="F44">
            <v>0</v>
          </cell>
          <cell r="G44">
            <v>2915.5566054534902</v>
          </cell>
          <cell r="H44">
            <v>0</v>
          </cell>
          <cell r="I44">
            <v>0</v>
          </cell>
          <cell r="J44">
            <v>125.76885618622153</v>
          </cell>
          <cell r="K44">
            <v>0</v>
          </cell>
          <cell r="L44">
            <v>2789.7877492672687</v>
          </cell>
          <cell r="P44">
            <v>20.938094136164473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B6"/>
        </row>
      </sheetData>
      <sheetData sheetId="15"/>
      <sheetData sheetId="16"/>
      <sheetData sheetId="17"/>
      <sheetData sheetId="18"/>
      <sheetData sheetId="19"/>
      <sheetData sheetId="20"/>
      <sheetData sheetId="21">
        <row r="52">
          <cell r="B52">
            <v>7.6999999999999999E-2</v>
          </cell>
        </row>
      </sheetData>
      <sheetData sheetId="22">
        <row r="6">
          <cell r="C6">
            <v>853.62826812905087</v>
          </cell>
        </row>
      </sheetData>
      <sheetData sheetId="23"/>
      <sheetData sheetId="24"/>
      <sheetData sheetId="2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LNG dd pivot"/>
      <sheetName val="LNG Demand"/>
      <sheetName val="LNG Projects"/>
      <sheetName val="LNG Supply - Market"/>
      <sheetName val="LNG Supply - Project"/>
      <sheetName val="LNG Prices"/>
      <sheetName val="Asia Short-Term Balances"/>
      <sheetName val="Asia st pivot"/>
      <sheetName val="Asia Gas Balances"/>
      <sheetName val="Europe Gas Balances"/>
      <sheetName val="LATAM Gas Balances"/>
      <sheetName val="US Gas Balance"/>
      <sheetName val="Africa Gas Balances"/>
      <sheetName val="MENA Gas Balan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">
          <cell r="C7">
            <v>320.02109589041095</v>
          </cell>
          <cell r="D7">
            <v>343.42547945205479</v>
          </cell>
          <cell r="E7">
            <v>232.59315068493149</v>
          </cell>
          <cell r="F7">
            <v>24.564931506849312</v>
          </cell>
          <cell r="G7">
            <v>36.267123287671232</v>
          </cell>
          <cell r="H7">
            <v>956.87178082191781</v>
          </cell>
          <cell r="I7">
            <v>164.60438356164383</v>
          </cell>
          <cell r="J7">
            <v>0</v>
          </cell>
          <cell r="K7">
            <v>720.50684931506851</v>
          </cell>
          <cell r="L7">
            <v>0</v>
          </cell>
          <cell r="M7">
            <v>0</v>
          </cell>
          <cell r="Q7">
            <v>0</v>
          </cell>
          <cell r="T7">
            <v>648.93972602739723</v>
          </cell>
          <cell r="U7">
            <v>560.44794520547941</v>
          </cell>
          <cell r="V7">
            <v>706.19342465753414</v>
          </cell>
          <cell r="W7">
            <v>6.0928767123287662</v>
          </cell>
          <cell r="X7">
            <v>69.149315068493138</v>
          </cell>
          <cell r="Y7">
            <v>1990.8232876712327</v>
          </cell>
          <cell r="Z7">
            <v>0</v>
          </cell>
          <cell r="AA7">
            <v>309.96301369863011</v>
          </cell>
          <cell r="AB7">
            <v>1634.9125780821914</v>
          </cell>
          <cell r="AC7">
            <v>51.311310277808225</v>
          </cell>
          <cell r="AD7">
            <v>659.39399726027398</v>
          </cell>
          <cell r="AH7">
            <v>4.5574985779999997</v>
          </cell>
          <cell r="AK7">
            <v>117.5054794520548</v>
          </cell>
          <cell r="AL7">
            <v>105.31972602739725</v>
          </cell>
          <cell r="AM7">
            <v>15.280547945205479</v>
          </cell>
          <cell r="AN7">
            <v>24.46821917808219</v>
          </cell>
          <cell r="AO7">
            <v>6.092876712328767</v>
          </cell>
          <cell r="AP7">
            <v>268.66684931506848</v>
          </cell>
          <cell r="AQ7">
            <v>7.0599999999999987</v>
          </cell>
          <cell r="AR7">
            <v>0</v>
          </cell>
          <cell r="AS7">
            <v>252.43835616438352</v>
          </cell>
          <cell r="AT7">
            <v>0</v>
          </cell>
          <cell r="AU7">
            <v>0</v>
          </cell>
          <cell r="AY7">
            <v>0</v>
          </cell>
          <cell r="BB7">
            <v>81.625205479452049</v>
          </cell>
          <cell r="BC7">
            <v>109.67178082191779</v>
          </cell>
          <cell r="BD7">
            <v>89.555616438356154</v>
          </cell>
          <cell r="BE7">
            <v>0.29013698630136986</v>
          </cell>
          <cell r="BF7">
            <v>26.499178082191776</v>
          </cell>
          <cell r="BG7">
            <v>307.64191780821909</v>
          </cell>
          <cell r="BH7">
            <v>263.73452054794518</v>
          </cell>
          <cell r="BI7">
            <v>0</v>
          </cell>
          <cell r="BJ7">
            <v>106.38356164383562</v>
          </cell>
          <cell r="BK7">
            <v>0</v>
          </cell>
          <cell r="BL7">
            <v>0</v>
          </cell>
          <cell r="BP7">
            <v>0</v>
          </cell>
        </row>
        <row r="8">
          <cell r="C8">
            <v>286.17178082191782</v>
          </cell>
          <cell r="D8">
            <v>337.42931506849311</v>
          </cell>
          <cell r="E8">
            <v>205.70712328767121</v>
          </cell>
          <cell r="F8">
            <v>30.270958904109587</v>
          </cell>
          <cell r="G8">
            <v>43.617260273972597</v>
          </cell>
          <cell r="H8">
            <v>903.19643835616444</v>
          </cell>
          <cell r="I8">
            <v>162.18657534246574</v>
          </cell>
          <cell r="J8">
            <v>0</v>
          </cell>
          <cell r="K8">
            <v>942.36493150684919</v>
          </cell>
          <cell r="L8">
            <v>0</v>
          </cell>
          <cell r="M8">
            <v>0</v>
          </cell>
          <cell r="Q8">
            <v>0</v>
          </cell>
          <cell r="T8">
            <v>528.43616438356162</v>
          </cell>
          <cell r="U8">
            <v>555.99917808219175</v>
          </cell>
          <cell r="V8">
            <v>565.47698630136983</v>
          </cell>
          <cell r="W8">
            <v>5.6093150684931503</v>
          </cell>
          <cell r="X8">
            <v>64.023561643835606</v>
          </cell>
          <cell r="Y8">
            <v>1719.5452054794519</v>
          </cell>
          <cell r="Z8">
            <v>0</v>
          </cell>
          <cell r="AA8">
            <v>382.88410958904103</v>
          </cell>
          <cell r="AB8">
            <v>1450.7473224657531</v>
          </cell>
          <cell r="AC8">
            <v>41.980638314246576</v>
          </cell>
          <cell r="AD8">
            <v>661.44993780821926</v>
          </cell>
          <cell r="AH8">
            <v>4.6428397190000004</v>
          </cell>
          <cell r="AK8">
            <v>122.43780821917807</v>
          </cell>
          <cell r="AL8">
            <v>129.40109589041094</v>
          </cell>
          <cell r="AM8">
            <v>16.441095890410956</v>
          </cell>
          <cell r="AN8">
            <v>31.334794520547941</v>
          </cell>
          <cell r="AO8">
            <v>7.7369863013698623</v>
          </cell>
          <cell r="AP8">
            <v>307.35178082191777</v>
          </cell>
          <cell r="AQ8">
            <v>42.166575342465748</v>
          </cell>
          <cell r="AR8">
            <v>0</v>
          </cell>
          <cell r="AS8">
            <v>267.78082191780823</v>
          </cell>
          <cell r="AT8">
            <v>0</v>
          </cell>
          <cell r="AU8">
            <v>0</v>
          </cell>
          <cell r="AY8">
            <v>0</v>
          </cell>
          <cell r="BB8">
            <v>87.718082191780823</v>
          </cell>
          <cell r="BC8">
            <v>106.57698630136986</v>
          </cell>
          <cell r="BD8">
            <v>81.625205479452049</v>
          </cell>
          <cell r="BE8">
            <v>9.6712328767123282E-2</v>
          </cell>
          <cell r="BF8">
            <v>24.274794520547943</v>
          </cell>
          <cell r="BG8">
            <v>300.29178082191777</v>
          </cell>
          <cell r="BH8">
            <v>239.07287671232874</v>
          </cell>
          <cell r="BI8">
            <v>0</v>
          </cell>
          <cell r="BJ8">
            <v>85</v>
          </cell>
          <cell r="BK8">
            <v>0</v>
          </cell>
          <cell r="BL8">
            <v>0</v>
          </cell>
          <cell r="BP8">
            <v>0</v>
          </cell>
        </row>
        <row r="9">
          <cell r="C9">
            <v>250.08989071038249</v>
          </cell>
          <cell r="D9">
            <v>332.7459016393442</v>
          </cell>
          <cell r="E9">
            <v>213.34316939890709</v>
          </cell>
          <cell r="F9">
            <v>24.690710382513661</v>
          </cell>
          <cell r="G9">
            <v>39.736612021857923</v>
          </cell>
          <cell r="H9">
            <v>860.60628415300539</v>
          </cell>
          <cell r="I9">
            <v>173.89590163934426</v>
          </cell>
          <cell r="J9">
            <v>0</v>
          </cell>
          <cell r="K9">
            <v>751.52349726775947</v>
          </cell>
          <cell r="L9">
            <v>0</v>
          </cell>
          <cell r="M9">
            <v>0</v>
          </cell>
          <cell r="Q9">
            <v>0</v>
          </cell>
          <cell r="T9">
            <v>478.67185792349727</v>
          </cell>
          <cell r="U9">
            <v>554.38360655737699</v>
          </cell>
          <cell r="V9">
            <v>633.6639344262295</v>
          </cell>
          <cell r="W9">
            <v>5.4010928961748625</v>
          </cell>
          <cell r="X9">
            <v>68.188797814207646</v>
          </cell>
          <cell r="Y9">
            <v>1740.3092896174862</v>
          </cell>
          <cell r="Z9">
            <v>0</v>
          </cell>
          <cell r="AA9">
            <v>122.29617486338796</v>
          </cell>
          <cell r="AB9">
            <v>1396.3178754098358</v>
          </cell>
          <cell r="AC9">
            <v>160.12342247131147</v>
          </cell>
          <cell r="AD9">
            <v>428.67283497267761</v>
          </cell>
          <cell r="AH9">
            <v>2.0182563650000001</v>
          </cell>
          <cell r="AK9">
            <v>120.1743169398907</v>
          </cell>
          <cell r="AL9">
            <v>110.62595628415301</v>
          </cell>
          <cell r="AM9">
            <v>15.913934426229506</v>
          </cell>
          <cell r="AN9">
            <v>31.538524590163931</v>
          </cell>
          <cell r="AO9">
            <v>7.0407103825136605</v>
          </cell>
          <cell r="AP9">
            <v>285.29344262295081</v>
          </cell>
          <cell r="AQ9">
            <v>36.939617486338797</v>
          </cell>
          <cell r="AR9">
            <v>0</v>
          </cell>
          <cell r="AS9">
            <v>241.12021857923497</v>
          </cell>
          <cell r="AT9">
            <v>0</v>
          </cell>
          <cell r="AU9">
            <v>0</v>
          </cell>
          <cell r="AY9">
            <v>0</v>
          </cell>
          <cell r="BB9">
            <v>99.823770491803273</v>
          </cell>
          <cell r="BC9">
            <v>93.554644808743177</v>
          </cell>
          <cell r="BD9">
            <v>76.386885245901638</v>
          </cell>
          <cell r="BE9">
            <v>9.6448087431693988E-2</v>
          </cell>
          <cell r="BF9">
            <v>11.766666666666666</v>
          </cell>
          <cell r="BG9">
            <v>281.62841530054641</v>
          </cell>
          <cell r="BH9">
            <v>194.14999999999998</v>
          </cell>
          <cell r="BI9">
            <v>0</v>
          </cell>
          <cell r="BJ9">
            <v>131</v>
          </cell>
          <cell r="BK9">
            <v>0</v>
          </cell>
          <cell r="BL9">
            <v>0</v>
          </cell>
          <cell r="BP9">
            <v>0</v>
          </cell>
        </row>
        <row r="10">
          <cell r="C10">
            <v>200.58136986301369</v>
          </cell>
          <cell r="D10">
            <v>341.68465753424653</v>
          </cell>
          <cell r="E10">
            <v>215.76520547945205</v>
          </cell>
          <cell r="F10">
            <v>32.592054794520543</v>
          </cell>
          <cell r="G10">
            <v>40.135616438356159</v>
          </cell>
          <cell r="H10">
            <v>830.75890410958891</v>
          </cell>
          <cell r="I10">
            <v>140.13616438356163</v>
          </cell>
          <cell r="J10">
            <v>0</v>
          </cell>
          <cell r="K10">
            <v>620.9898630136986</v>
          </cell>
          <cell r="L10">
            <v>0</v>
          </cell>
          <cell r="M10">
            <v>0</v>
          </cell>
          <cell r="Q10">
            <v>0</v>
          </cell>
          <cell r="T10">
            <v>425.4375342465753</v>
          </cell>
          <cell r="U10">
            <v>572.34356164383553</v>
          </cell>
          <cell r="V10">
            <v>690.3326027397261</v>
          </cell>
          <cell r="W10">
            <v>5.4158904109589034</v>
          </cell>
          <cell r="X10">
            <v>64.410410958904109</v>
          </cell>
          <cell r="Y10">
            <v>1757.9399999999998</v>
          </cell>
          <cell r="Z10">
            <v>0</v>
          </cell>
          <cell r="AA10">
            <v>90.135890410958893</v>
          </cell>
          <cell r="AB10">
            <v>1518.3438356164384</v>
          </cell>
          <cell r="AC10">
            <v>136.16475062575341</v>
          </cell>
          <cell r="AD10">
            <v>334.18033397260274</v>
          </cell>
          <cell r="AH10">
            <v>1.4841003680000002</v>
          </cell>
          <cell r="AK10">
            <v>113.25013698630136</v>
          </cell>
          <cell r="AL10">
            <v>113.63698630136986</v>
          </cell>
          <cell r="AM10">
            <v>14.506849315068493</v>
          </cell>
          <cell r="AN10">
            <v>29.690684931506844</v>
          </cell>
          <cell r="AO10">
            <v>5.5126027397260273</v>
          </cell>
          <cell r="AP10">
            <v>276.59726027397261</v>
          </cell>
          <cell r="AQ10">
            <v>28.046575342465754</v>
          </cell>
          <cell r="AR10">
            <v>0</v>
          </cell>
          <cell r="AS10">
            <v>260.92986301369859</v>
          </cell>
          <cell r="AT10">
            <v>0</v>
          </cell>
          <cell r="AU10">
            <v>0</v>
          </cell>
          <cell r="AY10">
            <v>0</v>
          </cell>
          <cell r="BB10">
            <v>79.400821917808216</v>
          </cell>
          <cell r="BC10">
            <v>88.975342465753414</v>
          </cell>
          <cell r="BD10">
            <v>74.275068493150684</v>
          </cell>
          <cell r="BE10">
            <v>0.19342465753424656</v>
          </cell>
          <cell r="BF10">
            <v>24.951780821917804</v>
          </cell>
          <cell r="BG10">
            <v>267.79643835616434</v>
          </cell>
          <cell r="BH10">
            <v>179.49808219178081</v>
          </cell>
          <cell r="BI10">
            <v>0</v>
          </cell>
          <cell r="BJ10">
            <v>122.34246575342466</v>
          </cell>
          <cell r="BK10">
            <v>0</v>
          </cell>
          <cell r="BL10">
            <v>0</v>
          </cell>
          <cell r="BP10">
            <v>0</v>
          </cell>
        </row>
        <row r="11">
          <cell r="C11">
            <v>168.37616438356164</v>
          </cell>
          <cell r="D11">
            <v>338.58986301369862</v>
          </cell>
          <cell r="E11">
            <v>186.46136986301369</v>
          </cell>
          <cell r="F11">
            <v>27.466301369863011</v>
          </cell>
          <cell r="G11">
            <v>37.427671232876712</v>
          </cell>
          <cell r="H11">
            <v>758.32136986301373</v>
          </cell>
          <cell r="I11">
            <v>127.27342465753424</v>
          </cell>
          <cell r="J11">
            <v>0</v>
          </cell>
          <cell r="K11">
            <v>745.55534246575326</v>
          </cell>
          <cell r="L11">
            <v>0</v>
          </cell>
          <cell r="M11">
            <v>0</v>
          </cell>
          <cell r="Q11">
            <v>0</v>
          </cell>
          <cell r="T11">
            <v>390.13753424657529</v>
          </cell>
          <cell r="U11">
            <v>546.52136986301366</v>
          </cell>
          <cell r="V11">
            <v>539.26794520547935</v>
          </cell>
          <cell r="W11">
            <v>3.094794520547945</v>
          </cell>
          <cell r="X11">
            <v>63.636712328767118</v>
          </cell>
          <cell r="Y11">
            <v>1542.6583561643836</v>
          </cell>
          <cell r="Z11">
            <v>0</v>
          </cell>
          <cell r="AA11">
            <v>79.110684931506839</v>
          </cell>
          <cell r="AB11">
            <v>1421.6712328767121</v>
          </cell>
          <cell r="AC11">
            <v>145.27603389260273</v>
          </cell>
          <cell r="AD11">
            <v>291.87284273972602</v>
          </cell>
          <cell r="AH11">
            <v>1.098723516</v>
          </cell>
          <cell r="AK11">
            <v>106.67369863013697</v>
          </cell>
          <cell r="AL11">
            <v>117.1186301369863</v>
          </cell>
          <cell r="AM11">
            <v>14.990410958904107</v>
          </cell>
          <cell r="AN11">
            <v>28.820273972602738</v>
          </cell>
          <cell r="AO11">
            <v>5.2224657534246575</v>
          </cell>
          <cell r="AP11">
            <v>272.82547945205476</v>
          </cell>
          <cell r="AQ11">
            <v>19.052328767123285</v>
          </cell>
          <cell r="AR11">
            <v>0</v>
          </cell>
          <cell r="AS11">
            <v>270.79452054794518</v>
          </cell>
          <cell r="AT11">
            <v>0</v>
          </cell>
          <cell r="AU11">
            <v>0</v>
          </cell>
          <cell r="AY11">
            <v>0</v>
          </cell>
          <cell r="BB11">
            <v>55.126027397260273</v>
          </cell>
          <cell r="BC11">
            <v>89.652328767123294</v>
          </cell>
          <cell r="BD11">
            <v>66.151232876712314</v>
          </cell>
          <cell r="BE11">
            <v>0.38684931506849313</v>
          </cell>
          <cell r="BF11">
            <v>22.340547945205479</v>
          </cell>
          <cell r="BG11">
            <v>233.65698630136987</v>
          </cell>
          <cell r="BH11">
            <v>168.95643835616437</v>
          </cell>
          <cell r="BI11">
            <v>0</v>
          </cell>
          <cell r="BJ11">
            <v>110.02739726027397</v>
          </cell>
          <cell r="BK11">
            <v>0</v>
          </cell>
          <cell r="BL11">
            <v>0</v>
          </cell>
          <cell r="BP11">
            <v>0</v>
          </cell>
        </row>
        <row r="12">
          <cell r="C12">
            <v>210.34931506849315</v>
          </cell>
          <cell r="D12">
            <v>338.29972602739724</v>
          </cell>
          <cell r="E12">
            <v>201.45178082191779</v>
          </cell>
          <cell r="F12">
            <v>31.624931506849311</v>
          </cell>
          <cell r="G12">
            <v>27.079452054794515</v>
          </cell>
          <cell r="H12">
            <v>808.80520547945196</v>
          </cell>
          <cell r="I12">
            <v>121.47068493150684</v>
          </cell>
          <cell r="J12">
            <v>0</v>
          </cell>
          <cell r="K12">
            <v>587.6301369863013</v>
          </cell>
          <cell r="L12">
            <v>0</v>
          </cell>
          <cell r="M12">
            <v>0</v>
          </cell>
          <cell r="Q12">
            <v>0</v>
          </cell>
          <cell r="T12">
            <v>434.91534246575338</v>
          </cell>
          <cell r="U12">
            <v>562.6723287671233</v>
          </cell>
          <cell r="V12">
            <v>587.62410958904104</v>
          </cell>
          <cell r="W12">
            <v>4.061917808219178</v>
          </cell>
          <cell r="X12">
            <v>71.27698630136986</v>
          </cell>
          <cell r="Y12">
            <v>1660.5506849315068</v>
          </cell>
          <cell r="Z12">
            <v>0</v>
          </cell>
          <cell r="AA12">
            <v>161.60630136986299</v>
          </cell>
          <cell r="AB12">
            <v>1508.7123287671232</v>
          </cell>
          <cell r="AC12">
            <v>100.38124705001523</v>
          </cell>
          <cell r="AD12">
            <v>383.11969780821931</v>
          </cell>
          <cell r="AH12">
            <v>2.1190869512678532</v>
          </cell>
          <cell r="AK12">
            <v>109.76849315068493</v>
          </cell>
          <cell r="AL12">
            <v>137.9117808219178</v>
          </cell>
          <cell r="AM12">
            <v>16.344383561643834</v>
          </cell>
          <cell r="AN12">
            <v>26.015616438356162</v>
          </cell>
          <cell r="AO12">
            <v>6.7698630136986298</v>
          </cell>
          <cell r="AP12">
            <v>296.81013698630136</v>
          </cell>
          <cell r="AQ12">
            <v>9.9613698630136973</v>
          </cell>
          <cell r="AR12">
            <v>0</v>
          </cell>
          <cell r="AS12">
            <v>299.80821917808214</v>
          </cell>
          <cell r="AT12">
            <v>0</v>
          </cell>
          <cell r="AU12">
            <v>0</v>
          </cell>
          <cell r="AY12">
            <v>0</v>
          </cell>
          <cell r="BB12">
            <v>58.607671232876712</v>
          </cell>
          <cell r="BC12">
            <v>87.814794520547935</v>
          </cell>
          <cell r="BD12">
            <v>72.050684931506851</v>
          </cell>
          <cell r="BE12">
            <v>0.38684931506849313</v>
          </cell>
          <cell r="BF12">
            <v>21.663561643835614</v>
          </cell>
          <cell r="BG12">
            <v>240.52356164383562</v>
          </cell>
          <cell r="BH12">
            <v>172.14794520547943</v>
          </cell>
          <cell r="BI12">
            <v>0</v>
          </cell>
          <cell r="BJ12">
            <v>102.02739726027397</v>
          </cell>
          <cell r="BK12">
            <v>0</v>
          </cell>
          <cell r="BL12">
            <v>0</v>
          </cell>
          <cell r="BP12">
            <v>0</v>
          </cell>
        </row>
        <row r="13">
          <cell r="C13">
            <v>229.06420765027323</v>
          </cell>
          <cell r="D13">
            <v>342.96939890710377</v>
          </cell>
          <cell r="E13">
            <v>214.11475409836063</v>
          </cell>
          <cell r="F13">
            <v>30.188251366120216</v>
          </cell>
          <cell r="G13">
            <v>25.462295081967213</v>
          </cell>
          <cell r="H13">
            <v>841.79890710382506</v>
          </cell>
          <cell r="I13">
            <v>113.32650273224044</v>
          </cell>
          <cell r="J13">
            <v>0</v>
          </cell>
          <cell r="K13">
            <v>723.42914888838982</v>
          </cell>
          <cell r="L13">
            <v>0</v>
          </cell>
          <cell r="M13">
            <v>0</v>
          </cell>
          <cell r="Q13">
            <v>0</v>
          </cell>
          <cell r="T13">
            <v>426.58989071038252</v>
          </cell>
          <cell r="U13">
            <v>558.24153005464473</v>
          </cell>
          <cell r="V13">
            <v>616.30327868852453</v>
          </cell>
          <cell r="W13">
            <v>4.4366120218579237</v>
          </cell>
          <cell r="X13">
            <v>69.635519125683061</v>
          </cell>
          <cell r="Y13">
            <v>1675.2068306010926</v>
          </cell>
          <cell r="Z13">
            <v>0</v>
          </cell>
          <cell r="AA13">
            <v>66.066939890710373</v>
          </cell>
          <cell r="AB13">
            <v>1629.9726775956283</v>
          </cell>
          <cell r="AC13">
            <v>123.64029158458338</v>
          </cell>
          <cell r="AD13">
            <v>257.6855382513661</v>
          </cell>
          <cell r="AH13">
            <v>1.0074037018489215</v>
          </cell>
          <cell r="AK13">
            <v>117.95601092896173</v>
          </cell>
          <cell r="AL13">
            <v>138.98169398907103</v>
          </cell>
          <cell r="AM13">
            <v>17.071311475409836</v>
          </cell>
          <cell r="AN13">
            <v>25.076502732240439</v>
          </cell>
          <cell r="AO13">
            <v>5.2081967213114755</v>
          </cell>
          <cell r="AP13">
            <v>304.29371584699453</v>
          </cell>
          <cell r="AQ13">
            <v>8.96967213114754</v>
          </cell>
          <cell r="AR13">
            <v>0</v>
          </cell>
          <cell r="AS13">
            <v>308.63387978142077</v>
          </cell>
          <cell r="AT13">
            <v>0</v>
          </cell>
          <cell r="AU13">
            <v>0</v>
          </cell>
          <cell r="AY13">
            <v>0</v>
          </cell>
          <cell r="BB13">
            <v>67.70655737704918</v>
          </cell>
          <cell r="BC13">
            <v>85.356557377049171</v>
          </cell>
          <cell r="BD13">
            <v>75.133060109289616</v>
          </cell>
          <cell r="BE13">
            <v>0.38579234972677595</v>
          </cell>
          <cell r="BF13">
            <v>20.061202185792347</v>
          </cell>
          <cell r="BG13">
            <v>248.64316939890711</v>
          </cell>
          <cell r="BH13">
            <v>158.85</v>
          </cell>
          <cell r="BI13">
            <v>0</v>
          </cell>
          <cell r="BJ13">
            <v>122.15846994535519</v>
          </cell>
          <cell r="BK13">
            <v>0</v>
          </cell>
          <cell r="BL13">
            <v>0</v>
          </cell>
          <cell r="BP13">
            <v>0</v>
          </cell>
        </row>
        <row r="14">
          <cell r="C14">
            <v>285.30136986301363</v>
          </cell>
          <cell r="D14">
            <v>347.10054794520539</v>
          </cell>
          <cell r="E14">
            <v>213.25068493150684</v>
          </cell>
          <cell r="F14">
            <v>33.946027397260274</v>
          </cell>
          <cell r="G14">
            <v>27.466301369863015</v>
          </cell>
          <cell r="H14">
            <v>907.06493150684912</v>
          </cell>
          <cell r="I14">
            <v>121.66410958904108</v>
          </cell>
          <cell r="J14">
            <v>0</v>
          </cell>
          <cell r="K14">
            <v>947.78082191780823</v>
          </cell>
          <cell r="L14">
            <v>0</v>
          </cell>
          <cell r="M14">
            <v>0</v>
          </cell>
          <cell r="Q14">
            <v>0</v>
          </cell>
          <cell r="T14">
            <v>426.40465753424655</v>
          </cell>
          <cell r="U14">
            <v>601.45397260273967</v>
          </cell>
          <cell r="V14">
            <v>607.93369863013697</v>
          </cell>
          <cell r="W14">
            <v>4.255342465753424</v>
          </cell>
          <cell r="X14">
            <v>79.981095890410955</v>
          </cell>
          <cell r="Y14">
            <v>1720.0287671232877</v>
          </cell>
          <cell r="Z14">
            <v>0</v>
          </cell>
          <cell r="AA14">
            <v>30.561095890410957</v>
          </cell>
          <cell r="AB14">
            <v>1760.1643835616439</v>
          </cell>
          <cell r="AC14">
            <v>17.096819427295781</v>
          </cell>
          <cell r="AD14">
            <v>136.61310657534247</v>
          </cell>
          <cell r="AH14">
            <v>0.89575862030876885</v>
          </cell>
          <cell r="AK14">
            <v>122.24438356164383</v>
          </cell>
          <cell r="AL14">
            <v>139.84602739726026</v>
          </cell>
          <cell r="AM14">
            <v>18.955616438356163</v>
          </cell>
          <cell r="AN14">
            <v>28.530136986301368</v>
          </cell>
          <cell r="AO14">
            <v>5.7060273972602733</v>
          </cell>
          <cell r="AP14">
            <v>315.28219178082196</v>
          </cell>
          <cell r="AQ14">
            <v>7.7369863013698632</v>
          </cell>
          <cell r="AR14">
            <v>0</v>
          </cell>
          <cell r="AS14">
            <v>319.15068493150682</v>
          </cell>
          <cell r="AT14">
            <v>0</v>
          </cell>
          <cell r="AU14">
            <v>0</v>
          </cell>
          <cell r="AY14">
            <v>0</v>
          </cell>
          <cell r="BB14">
            <v>94.778082191780825</v>
          </cell>
          <cell r="BC14">
            <v>92.843835616438341</v>
          </cell>
          <cell r="BD14">
            <v>78.240273972602736</v>
          </cell>
          <cell r="BE14">
            <v>0.48356164383561645</v>
          </cell>
          <cell r="BF14">
            <v>21.47013698630137</v>
          </cell>
          <cell r="BG14">
            <v>287.8158904109589</v>
          </cell>
          <cell r="BH14">
            <v>143.52109589041095</v>
          </cell>
          <cell r="BI14">
            <v>0</v>
          </cell>
          <cell r="BJ14">
            <v>270.79452054794518</v>
          </cell>
          <cell r="BK14">
            <v>0</v>
          </cell>
          <cell r="BL14">
            <v>0</v>
          </cell>
          <cell r="BP14">
            <v>0</v>
          </cell>
        </row>
        <row r="15">
          <cell r="C15">
            <v>254.25671232876712</v>
          </cell>
          <cell r="D15">
            <v>344.97287671232874</v>
          </cell>
          <cell r="E15">
            <v>196.4227397260274</v>
          </cell>
          <cell r="F15">
            <v>31.528219178082189</v>
          </cell>
          <cell r="G15">
            <v>31.624931506849315</v>
          </cell>
          <cell r="H15">
            <v>858.80547945205478</v>
          </cell>
          <cell r="I15">
            <v>100.19397260273972</v>
          </cell>
          <cell r="J15">
            <v>0</v>
          </cell>
          <cell r="K15">
            <v>870.41095890410963</v>
          </cell>
          <cell r="L15">
            <v>0</v>
          </cell>
          <cell r="M15">
            <v>0</v>
          </cell>
          <cell r="Q15">
            <v>0</v>
          </cell>
          <cell r="T15">
            <v>447.77808219178081</v>
          </cell>
          <cell r="U15">
            <v>599.42301369863003</v>
          </cell>
          <cell r="V15">
            <v>608.80410958904099</v>
          </cell>
          <cell r="W15">
            <v>5.1257534246575336</v>
          </cell>
          <cell r="X15">
            <v>110.83232876712327</v>
          </cell>
          <cell r="Y15">
            <v>1771.9632876712326</v>
          </cell>
          <cell r="Z15">
            <v>0</v>
          </cell>
          <cell r="AA15">
            <v>129.88465753424657</v>
          </cell>
          <cell r="AB15">
            <v>1735.986301369863</v>
          </cell>
          <cell r="AC15">
            <v>78.880838724931493</v>
          </cell>
          <cell r="AD15">
            <v>309.61071698630138</v>
          </cell>
          <cell r="AH15">
            <v>1.7292896420000001</v>
          </cell>
          <cell r="AK15">
            <v>117.11863013698628</v>
          </cell>
          <cell r="AL15">
            <v>128.33726027397259</v>
          </cell>
          <cell r="AM15">
            <v>20.30958904109589</v>
          </cell>
          <cell r="AN15">
            <v>25.04849315068493</v>
          </cell>
          <cell r="AO15">
            <v>7.2534246575342465</v>
          </cell>
          <cell r="AP15">
            <v>298.06739726027394</v>
          </cell>
          <cell r="AQ15">
            <v>3.191506849315068</v>
          </cell>
          <cell r="AR15">
            <v>0</v>
          </cell>
          <cell r="AS15">
            <v>309.47945205479454</v>
          </cell>
          <cell r="AT15">
            <v>0</v>
          </cell>
          <cell r="AU15">
            <v>0</v>
          </cell>
          <cell r="AY15">
            <v>0</v>
          </cell>
          <cell r="BB15">
            <v>78.046849315068485</v>
          </cell>
          <cell r="BC15">
            <v>86.170684931506841</v>
          </cell>
          <cell r="BD15">
            <v>78.240273972602736</v>
          </cell>
          <cell r="BE15">
            <v>0.48356164383561645</v>
          </cell>
          <cell r="BF15">
            <v>22.147123287671231</v>
          </cell>
          <cell r="BG15">
            <v>265.08849315068488</v>
          </cell>
          <cell r="BH15">
            <v>118.95616438356164</v>
          </cell>
          <cell r="BI15">
            <v>0</v>
          </cell>
          <cell r="BJ15">
            <v>270.79452054794518</v>
          </cell>
          <cell r="BK15">
            <v>0</v>
          </cell>
          <cell r="BL15">
            <v>0</v>
          </cell>
          <cell r="BP15">
            <v>0</v>
          </cell>
        </row>
        <row r="16">
          <cell r="C16">
            <v>268.27999999999997</v>
          </cell>
          <cell r="D16">
            <v>358.31917808219174</v>
          </cell>
          <cell r="E16">
            <v>208.80191780821917</v>
          </cell>
          <cell r="F16">
            <v>29.303835616438356</v>
          </cell>
          <cell r="G16">
            <v>32.205205479452054</v>
          </cell>
          <cell r="H16">
            <v>896.91013698630127</v>
          </cell>
          <cell r="I16">
            <v>89.845753424657531</v>
          </cell>
          <cell r="J16">
            <v>0</v>
          </cell>
          <cell r="K16">
            <v>1100.0821917808221</v>
          </cell>
          <cell r="L16">
            <v>0</v>
          </cell>
          <cell r="M16">
            <v>0</v>
          </cell>
          <cell r="Q16">
            <v>0</v>
          </cell>
          <cell r="T16">
            <v>456.77232876712327</v>
          </cell>
          <cell r="U16">
            <v>584.04575342465751</v>
          </cell>
          <cell r="V16">
            <v>602.3243835616438</v>
          </cell>
          <cell r="W16">
            <v>6.5764383561643829</v>
          </cell>
          <cell r="X16">
            <v>136.07424657534244</v>
          </cell>
          <cell r="Y16">
            <v>1785.7931506849313</v>
          </cell>
          <cell r="Z16">
            <v>0.38684931506849313</v>
          </cell>
          <cell r="AA16">
            <v>425.72767123287667</v>
          </cell>
          <cell r="AB16">
            <v>1547.3972602739723</v>
          </cell>
          <cell r="AC16">
            <v>15.796746683835618</v>
          </cell>
          <cell r="AD16">
            <v>728.95814465753438</v>
          </cell>
          <cell r="AH16">
            <v>5.3450494920000002</v>
          </cell>
          <cell r="AK16">
            <v>119.53643835616437</v>
          </cell>
          <cell r="AL16">
            <v>113.34684931506848</v>
          </cell>
          <cell r="AM16">
            <v>19.439178082191781</v>
          </cell>
          <cell r="AN16">
            <v>16.441095890410956</v>
          </cell>
          <cell r="AO16">
            <v>6.5764383561643829</v>
          </cell>
          <cell r="AP16">
            <v>275.33999999999992</v>
          </cell>
          <cell r="AQ16">
            <v>3.7717808219178077</v>
          </cell>
          <cell r="AR16">
            <v>0</v>
          </cell>
          <cell r="AS16">
            <v>285.10958904109589</v>
          </cell>
          <cell r="AT16">
            <v>0</v>
          </cell>
          <cell r="AU16">
            <v>0</v>
          </cell>
          <cell r="AY16">
            <v>0</v>
          </cell>
          <cell r="BB16">
            <v>81.238356164383546</v>
          </cell>
          <cell r="BC16">
            <v>95.261643835616439</v>
          </cell>
          <cell r="BD16">
            <v>78.046849315068485</v>
          </cell>
          <cell r="BE16">
            <v>0.48356164383561645</v>
          </cell>
          <cell r="BF16">
            <v>23.210958904109589</v>
          </cell>
          <cell r="BG16">
            <v>278.24136986301369</v>
          </cell>
          <cell r="BH16">
            <v>99.516986301369855</v>
          </cell>
          <cell r="BI16">
            <v>0</v>
          </cell>
          <cell r="BJ16">
            <v>270.79452054794518</v>
          </cell>
          <cell r="BK16">
            <v>0</v>
          </cell>
          <cell r="BL16">
            <v>0</v>
          </cell>
          <cell r="BP16">
            <v>0</v>
          </cell>
        </row>
        <row r="17">
          <cell r="C17">
            <v>242.18114754098357</v>
          </cell>
          <cell r="D17">
            <v>347.69535519125679</v>
          </cell>
          <cell r="E17">
            <v>207.45983606557377</v>
          </cell>
          <cell r="F17">
            <v>25.751639344262291</v>
          </cell>
          <cell r="G17">
            <v>27.391256830601094</v>
          </cell>
          <cell r="H17">
            <v>850.47923497267766</v>
          </cell>
          <cell r="I17">
            <v>73.396994535519127</v>
          </cell>
          <cell r="J17">
            <v>0</v>
          </cell>
          <cell r="K17">
            <v>1022.3497267759561</v>
          </cell>
          <cell r="L17">
            <v>0</v>
          </cell>
          <cell r="M17">
            <v>0</v>
          </cell>
          <cell r="Q17">
            <v>0</v>
          </cell>
          <cell r="T17">
            <v>480.69726775956281</v>
          </cell>
          <cell r="U17">
            <v>585.92213114754099</v>
          </cell>
          <cell r="V17">
            <v>564.22131147540983</v>
          </cell>
          <cell r="W17">
            <v>7.7158469945355188</v>
          </cell>
          <cell r="X17">
            <v>132.03743169398905</v>
          </cell>
          <cell r="Y17">
            <v>1770.5939890710383</v>
          </cell>
          <cell r="Z17">
            <v>0.57868852459016384</v>
          </cell>
          <cell r="AA17">
            <v>330.23825136612021</v>
          </cell>
          <cell r="AB17">
            <v>1601.0382513661202</v>
          </cell>
          <cell r="AC17">
            <v>259.52834997704917</v>
          </cell>
          <cell r="AD17">
            <v>893.2612546448089</v>
          </cell>
          <cell r="AH17">
            <v>4.7627565320000009</v>
          </cell>
          <cell r="AK17">
            <v>120.94590163934426</v>
          </cell>
          <cell r="AL17">
            <v>115.54480874316938</v>
          </cell>
          <cell r="AM17">
            <v>20.929234972677595</v>
          </cell>
          <cell r="AN17">
            <v>14.081420765027321</v>
          </cell>
          <cell r="AO17">
            <v>6.5584699453551911</v>
          </cell>
          <cell r="AP17">
            <v>278.05983606557373</v>
          </cell>
          <cell r="AQ17">
            <v>5.497540983606557</v>
          </cell>
          <cell r="AR17">
            <v>0</v>
          </cell>
          <cell r="AS17">
            <v>281.83060109289613</v>
          </cell>
          <cell r="AT17">
            <v>0</v>
          </cell>
          <cell r="AU17">
            <v>0</v>
          </cell>
          <cell r="AY17">
            <v>0</v>
          </cell>
          <cell r="BB17">
            <v>96.64098360655737</v>
          </cell>
          <cell r="BC17">
            <v>91.239890710382511</v>
          </cell>
          <cell r="BD17">
            <v>79.183879781420757</v>
          </cell>
          <cell r="BE17">
            <v>0.38579234972677595</v>
          </cell>
          <cell r="BF17">
            <v>22.665300546448083</v>
          </cell>
          <cell r="BG17">
            <v>290.11584699453545</v>
          </cell>
          <cell r="BH17">
            <v>81.884426229508193</v>
          </cell>
          <cell r="BI17">
            <v>0</v>
          </cell>
          <cell r="BJ17">
            <v>206.60655737704917</v>
          </cell>
          <cell r="BK17">
            <v>0</v>
          </cell>
          <cell r="BL17">
            <v>0</v>
          </cell>
          <cell r="BP17">
            <v>0</v>
          </cell>
        </row>
        <row r="18">
          <cell r="C18">
            <v>260.83315068493147</v>
          </cell>
          <cell r="D18">
            <v>360.05999999999995</v>
          </cell>
          <cell r="E18">
            <v>229.59506849315065</v>
          </cell>
          <cell r="F18">
            <v>20.88986301369863</v>
          </cell>
          <cell r="G18">
            <v>31.141369863013693</v>
          </cell>
          <cell r="H18">
            <v>902.51945205479444</v>
          </cell>
          <cell r="I18">
            <v>66.054520547945202</v>
          </cell>
          <cell r="J18">
            <v>0</v>
          </cell>
          <cell r="K18">
            <v>749.52054794520552</v>
          </cell>
          <cell r="L18">
            <v>0</v>
          </cell>
          <cell r="M18">
            <v>0</v>
          </cell>
          <cell r="Q18">
            <v>0</v>
          </cell>
          <cell r="T18">
            <v>400.29232876712325</v>
          </cell>
          <cell r="U18">
            <v>597.77890410958901</v>
          </cell>
          <cell r="V18">
            <v>654.5490410958904</v>
          </cell>
          <cell r="W18">
            <v>11.315342465753423</v>
          </cell>
          <cell r="X18">
            <v>117.79561643835615</v>
          </cell>
          <cell r="Y18">
            <v>1781.7312328767123</v>
          </cell>
          <cell r="Z18">
            <v>0.48356164383561645</v>
          </cell>
          <cell r="AA18">
            <v>275.4367123287671</v>
          </cell>
          <cell r="AB18">
            <v>1531.9232876712329</v>
          </cell>
          <cell r="AC18">
            <v>82.821912109315079</v>
          </cell>
          <cell r="AD18">
            <v>580.97098630136998</v>
          </cell>
          <cell r="AH18">
            <v>3.7335608230000004</v>
          </cell>
          <cell r="AK18">
            <v>141.00657534246574</v>
          </cell>
          <cell r="AL18">
            <v>127.56356164383561</v>
          </cell>
          <cell r="AM18">
            <v>25.435342465753422</v>
          </cell>
          <cell r="AN18">
            <v>16.924657534246574</v>
          </cell>
          <cell r="AO18">
            <v>7.3501369863013695</v>
          </cell>
          <cell r="AP18">
            <v>318.28027397260274</v>
          </cell>
          <cell r="AQ18">
            <v>3.094794520547945</v>
          </cell>
          <cell r="AR18">
            <v>0</v>
          </cell>
          <cell r="AS18">
            <v>318.40219178082185</v>
          </cell>
          <cell r="AT18">
            <v>0</v>
          </cell>
          <cell r="AU18">
            <v>0</v>
          </cell>
          <cell r="AY18">
            <v>0</v>
          </cell>
          <cell r="BB18">
            <v>90.232602739726005</v>
          </cell>
          <cell r="BC18">
            <v>73.598082191780819</v>
          </cell>
          <cell r="BD18">
            <v>87.621369863013697</v>
          </cell>
          <cell r="BE18">
            <v>0.48356164383561645</v>
          </cell>
          <cell r="BF18">
            <v>22.630684931506849</v>
          </cell>
          <cell r="BG18">
            <v>274.56630136986297</v>
          </cell>
          <cell r="BH18">
            <v>72.147397260273976</v>
          </cell>
          <cell r="BI18">
            <v>0</v>
          </cell>
          <cell r="BJ18">
            <v>221.78356164383561</v>
          </cell>
          <cell r="BK18">
            <v>0</v>
          </cell>
          <cell r="BL18">
            <v>163.85508602739725</v>
          </cell>
          <cell r="BP18">
            <v>1.2280719999999998</v>
          </cell>
        </row>
        <row r="19">
          <cell r="C19">
            <v>245.74602739726024</v>
          </cell>
          <cell r="D19">
            <v>327.8547945205479</v>
          </cell>
          <cell r="E19">
            <v>184.72054794520548</v>
          </cell>
          <cell r="F19">
            <v>9.5745205479452054</v>
          </cell>
          <cell r="G19">
            <v>23.887945205479451</v>
          </cell>
          <cell r="H19">
            <v>791.7838356164383</v>
          </cell>
          <cell r="I19">
            <v>61.315616438356159</v>
          </cell>
          <cell r="J19">
            <v>0</v>
          </cell>
          <cell r="K19">
            <v>1179</v>
          </cell>
          <cell r="L19">
            <v>0</v>
          </cell>
          <cell r="M19">
            <v>0</v>
          </cell>
          <cell r="Q19">
            <v>0</v>
          </cell>
          <cell r="T19">
            <v>394.00602739726025</v>
          </cell>
          <cell r="U19">
            <v>499.22904109589041</v>
          </cell>
          <cell r="V19">
            <v>516.44383561643838</v>
          </cell>
          <cell r="W19">
            <v>10.154794520547943</v>
          </cell>
          <cell r="X19">
            <v>82.689041095890417</v>
          </cell>
          <cell r="Y19">
            <v>1502.5227397260273</v>
          </cell>
          <cell r="Z19">
            <v>1.3539726027397259</v>
          </cell>
          <cell r="AA19">
            <v>818.95999999999992</v>
          </cell>
          <cell r="AB19">
            <v>1527.7452054794521</v>
          </cell>
          <cell r="AC19">
            <v>88.060273972602744</v>
          </cell>
          <cell r="AD19">
            <v>1332.9208029673973</v>
          </cell>
          <cell r="AH19">
            <v>9.3300635129999989</v>
          </cell>
          <cell r="AK19">
            <v>114.79753424657534</v>
          </cell>
          <cell r="AL19">
            <v>103.67561643835616</v>
          </cell>
          <cell r="AM19">
            <v>22.340547945205479</v>
          </cell>
          <cell r="AN19">
            <v>17.118082191780822</v>
          </cell>
          <cell r="AO19">
            <v>3.3849315068493149</v>
          </cell>
          <cell r="AP19">
            <v>261.31671232876715</v>
          </cell>
          <cell r="AQ19">
            <v>1.6441095890410957</v>
          </cell>
          <cell r="AR19">
            <v>0</v>
          </cell>
          <cell r="AS19">
            <v>281.23698630136983</v>
          </cell>
          <cell r="AT19">
            <v>0</v>
          </cell>
          <cell r="AU19">
            <v>0</v>
          </cell>
          <cell r="AY19">
            <v>0</v>
          </cell>
          <cell r="BB19">
            <v>97.19589041095891</v>
          </cell>
          <cell r="BC19">
            <v>44.294246575342463</v>
          </cell>
          <cell r="BD19">
            <v>78.530410958904113</v>
          </cell>
          <cell r="BE19">
            <v>0.38684931506849313</v>
          </cell>
          <cell r="BF19">
            <v>19.826027397260273</v>
          </cell>
          <cell r="BG19">
            <v>240.23342465753424</v>
          </cell>
          <cell r="BH19">
            <v>72.050684931506837</v>
          </cell>
          <cell r="BI19">
            <v>0</v>
          </cell>
          <cell r="BJ19">
            <v>47</v>
          </cell>
          <cell r="BK19">
            <v>0</v>
          </cell>
          <cell r="BL19">
            <v>245.47228328767125</v>
          </cell>
          <cell r="BP19">
            <v>1.839782</v>
          </cell>
        </row>
        <row r="20">
          <cell r="C20">
            <v>169.25808448285844</v>
          </cell>
          <cell r="D20">
            <v>305.83277755753448</v>
          </cell>
          <cell r="E20">
            <v>168.28041917808221</v>
          </cell>
          <cell r="F20">
            <v>9.5745205479452054</v>
          </cell>
          <cell r="G20">
            <v>22.406892602739724</v>
          </cell>
          <cell r="H20">
            <v>675.35269436916008</v>
          </cell>
          <cell r="I20">
            <v>54.259967997951861</v>
          </cell>
          <cell r="J20">
            <v>0</v>
          </cell>
          <cell r="K20">
            <v>621.39835616438302</v>
          </cell>
          <cell r="L20">
            <v>0</v>
          </cell>
          <cell r="M20">
            <v>0</v>
          </cell>
          <cell r="Q20">
            <v>0</v>
          </cell>
          <cell r="T20">
            <v>353.93128638791597</v>
          </cell>
          <cell r="U20">
            <v>484.73549939726018</v>
          </cell>
          <cell r="V20">
            <v>484.99536284931497</v>
          </cell>
          <cell r="W20">
            <v>11.217005369863013</v>
          </cell>
          <cell r="X20">
            <v>98.428372986301369</v>
          </cell>
          <cell r="Y20">
            <v>1433.3075269906556</v>
          </cell>
          <cell r="Z20">
            <v>1.2572602739726026</v>
          </cell>
          <cell r="AA20">
            <v>730.27483519999987</v>
          </cell>
          <cell r="AB20">
            <v>1020</v>
          </cell>
          <cell r="AC20">
            <v>43.896712328767123</v>
          </cell>
          <cell r="AD20">
            <v>1393.1158891917808</v>
          </cell>
          <cell r="AH20">
            <v>10.112217649999998</v>
          </cell>
          <cell r="AK20">
            <v>107.136501126098</v>
          </cell>
          <cell r="AL20">
            <v>97.235388644794511</v>
          </cell>
          <cell r="AM20">
            <v>21.437580666712329</v>
          </cell>
          <cell r="AN20">
            <v>14.079004456067599</v>
          </cell>
          <cell r="AO20">
            <v>6.8441609063013686</v>
          </cell>
          <cell r="AP20">
            <v>246.73263579997379</v>
          </cell>
          <cell r="AQ20">
            <v>0.87041095890410958</v>
          </cell>
          <cell r="AR20">
            <v>0</v>
          </cell>
          <cell r="AS20">
            <v>245.86222484106969</v>
          </cell>
          <cell r="AT20">
            <v>0</v>
          </cell>
          <cell r="AU20">
            <v>0</v>
          </cell>
          <cell r="AY20">
            <v>0</v>
          </cell>
          <cell r="BB20">
            <v>104.14734034762</v>
          </cell>
          <cell r="BC20">
            <v>49.796256993409372</v>
          </cell>
          <cell r="BD20">
            <v>74.410042991780799</v>
          </cell>
          <cell r="BE20">
            <v>0.47685117069094046</v>
          </cell>
          <cell r="BF20">
            <v>16.695182796809362</v>
          </cell>
          <cell r="BG20">
            <v>245.52567430031047</v>
          </cell>
          <cell r="BH20">
            <v>66.807464157706093</v>
          </cell>
          <cell r="BI20">
            <v>78.336986301369848</v>
          </cell>
          <cell r="BJ20">
            <v>0</v>
          </cell>
          <cell r="BK20">
            <v>0</v>
          </cell>
          <cell r="BL20">
            <v>262.13728986301368</v>
          </cell>
          <cell r="BP20">
            <v>1.9646839999999999</v>
          </cell>
        </row>
        <row r="21">
          <cell r="C21">
            <v>141</v>
          </cell>
          <cell r="D21">
            <v>327.24107198656191</v>
          </cell>
          <cell r="E21">
            <v>172</v>
          </cell>
          <cell r="F21">
            <v>9.5745205479452054</v>
          </cell>
          <cell r="G21">
            <v>24</v>
          </cell>
          <cell r="H21">
            <v>673.81559253450712</v>
          </cell>
          <cell r="I21">
            <v>52.174634356074819</v>
          </cell>
          <cell r="J21">
            <v>0</v>
          </cell>
          <cell r="K21">
            <v>621.64095817843236</v>
          </cell>
          <cell r="L21">
            <v>0</v>
          </cell>
          <cell r="M21">
            <v>0</v>
          </cell>
          <cell r="Q21">
            <v>0</v>
          </cell>
          <cell r="T21">
            <v>313.85047098042003</v>
          </cell>
          <cell r="U21">
            <v>467.67129349808101</v>
          </cell>
          <cell r="V21">
            <v>472</v>
          </cell>
          <cell r="W21">
            <v>13.116308657003611</v>
          </cell>
          <cell r="X21">
            <v>97.239179391975185</v>
          </cell>
          <cell r="Y21">
            <v>1363.8772525274799</v>
          </cell>
          <cell r="Z21">
            <v>2</v>
          </cell>
          <cell r="AA21">
            <v>318.90225378199034</v>
          </cell>
          <cell r="AB21">
            <v>990.29216705800297</v>
          </cell>
          <cell r="AC21">
            <v>230</v>
          </cell>
          <cell r="AD21">
            <v>920.2361062745</v>
          </cell>
          <cell r="AH21">
            <v>7.3496905969999995</v>
          </cell>
          <cell r="AK21">
            <v>115</v>
          </cell>
          <cell r="AL21">
            <v>109</v>
          </cell>
          <cell r="AM21">
            <v>21.803722450458533</v>
          </cell>
          <cell r="AN21">
            <v>12.78088446942923</v>
          </cell>
          <cell r="AO21">
            <v>6.7820755129865828</v>
          </cell>
          <cell r="AP21">
            <v>265.36668243287437</v>
          </cell>
          <cell r="AQ21">
            <v>0.83211068487226258</v>
          </cell>
          <cell r="AR21">
            <v>0</v>
          </cell>
          <cell r="AS21">
            <v>264.53457174800212</v>
          </cell>
          <cell r="AT21">
            <v>0</v>
          </cell>
          <cell r="AU21">
            <v>0</v>
          </cell>
          <cell r="AY21">
            <v>0</v>
          </cell>
          <cell r="BB21">
            <v>96.761616677786805</v>
          </cell>
          <cell r="BC21">
            <v>49</v>
          </cell>
          <cell r="BD21">
            <v>70.077460298915199</v>
          </cell>
          <cell r="BE21">
            <v>0.48042628015517114</v>
          </cell>
          <cell r="BF21">
            <v>15.867987053439514</v>
          </cell>
          <cell r="BG21">
            <v>232.18749031029671</v>
          </cell>
          <cell r="BH21">
            <v>64.439142323882677</v>
          </cell>
          <cell r="BI21">
            <v>73</v>
          </cell>
          <cell r="BJ21">
            <v>0</v>
          </cell>
          <cell r="BK21">
            <v>0</v>
          </cell>
          <cell r="BL21">
            <v>241.07285054644814</v>
          </cell>
          <cell r="BP21">
            <v>1.8117590000000001</v>
          </cell>
        </row>
        <row r="22">
          <cell r="C22">
            <v>119.3352699277678</v>
          </cell>
          <cell r="D22">
            <v>319.22366572289116</v>
          </cell>
          <cell r="E22">
            <v>165.98</v>
          </cell>
          <cell r="F22">
            <v>9.5745205479452054</v>
          </cell>
          <cell r="G22">
            <v>22.872</v>
          </cell>
          <cell r="H22">
            <v>636.98545619860408</v>
          </cell>
          <cell r="I22">
            <v>47.111546158174086</v>
          </cell>
          <cell r="J22">
            <v>0</v>
          </cell>
          <cell r="K22">
            <v>589.87391004043002</v>
          </cell>
          <cell r="L22">
            <v>0</v>
          </cell>
          <cell r="M22">
            <v>0</v>
          </cell>
          <cell r="Q22">
            <v>0</v>
          </cell>
          <cell r="T22">
            <v>331.84952655446381</v>
          </cell>
          <cell r="U22">
            <v>448.43632699504354</v>
          </cell>
          <cell r="V22">
            <v>452.94542377088629</v>
          </cell>
          <cell r="W22">
            <v>15.244100254176521</v>
          </cell>
          <cell r="X22">
            <v>92.235329641324824</v>
          </cell>
          <cell r="Y22">
            <v>1340.7107072158951</v>
          </cell>
          <cell r="Z22">
            <v>2</v>
          </cell>
          <cell r="AA22">
            <v>354</v>
          </cell>
          <cell r="AB22">
            <v>702.65611672409614</v>
          </cell>
          <cell r="AC22">
            <v>100</v>
          </cell>
          <cell r="AD22">
            <v>1098.2001586018901</v>
          </cell>
          <cell r="AH22">
            <v>8.230863611697945</v>
          </cell>
          <cell r="AK22">
            <v>113.46356299208465</v>
          </cell>
          <cell r="AL22">
            <v>108.89140343306482</v>
          </cell>
          <cell r="AM22">
            <v>22.444500887329568</v>
          </cell>
          <cell r="AN22">
            <v>12.269856120064883</v>
          </cell>
          <cell r="AO22">
            <v>7.5842342937164196</v>
          </cell>
          <cell r="AP22">
            <v>264.65355772626037</v>
          </cell>
          <cell r="AQ22">
            <v>0.79549571934429919</v>
          </cell>
          <cell r="AR22">
            <v>0</v>
          </cell>
          <cell r="AS22">
            <v>263.8580620069161</v>
          </cell>
          <cell r="AT22">
            <v>0</v>
          </cell>
          <cell r="AU22">
            <v>0</v>
          </cell>
          <cell r="AY22">
            <v>0</v>
          </cell>
          <cell r="BB22">
            <v>107.23883277466554</v>
          </cell>
          <cell r="BC22">
            <v>42.358645766602443</v>
          </cell>
          <cell r="BD22">
            <v>69.73624786067758</v>
          </cell>
          <cell r="BE22">
            <v>0.48474857603266913</v>
          </cell>
          <cell r="BF22">
            <v>14.772090670187355</v>
          </cell>
          <cell r="BG22">
            <v>234.59056564816561</v>
          </cell>
          <cell r="BH22">
            <v>55.287375133560651</v>
          </cell>
          <cell r="BI22">
            <v>84</v>
          </cell>
          <cell r="BJ22">
            <v>0</v>
          </cell>
          <cell r="BK22">
            <v>0</v>
          </cell>
          <cell r="BL22">
            <v>263.30319051460492</v>
          </cell>
          <cell r="BP22">
            <v>1.9734222697706529</v>
          </cell>
        </row>
        <row r="23">
          <cell r="C23">
            <v>113.46747842664628</v>
          </cell>
          <cell r="D23">
            <v>308.21044925545141</v>
          </cell>
          <cell r="E23">
            <v>163.10854599999999</v>
          </cell>
          <cell r="F23">
            <v>9.5745205479452054</v>
          </cell>
          <cell r="G23">
            <v>21.636911999999999</v>
          </cell>
          <cell r="H23">
            <v>615.99790623004299</v>
          </cell>
          <cell r="I23">
            <v>42.539786024496522</v>
          </cell>
          <cell r="J23">
            <v>0</v>
          </cell>
          <cell r="K23">
            <v>573.45812020554649</v>
          </cell>
          <cell r="L23">
            <v>0</v>
          </cell>
          <cell r="M23">
            <v>0</v>
          </cell>
          <cell r="Q23">
            <v>0</v>
          </cell>
          <cell r="T23">
            <v>328.38872078842974</v>
          </cell>
          <cell r="U23">
            <v>456.50818088095434</v>
          </cell>
          <cell r="V23">
            <v>451.13364207580275</v>
          </cell>
          <cell r="W23">
            <v>17.157234836075673</v>
          </cell>
          <cell r="X23">
            <v>88.26921046674785</v>
          </cell>
          <cell r="Y23">
            <v>1341.4569890480104</v>
          </cell>
          <cell r="Z23">
            <v>5</v>
          </cell>
          <cell r="AA23">
            <v>405.58111098216301</v>
          </cell>
          <cell r="AB23">
            <v>769.45571237225431</v>
          </cell>
          <cell r="AC23">
            <v>152</v>
          </cell>
          <cell r="AD23">
            <v>1125.0560294977599</v>
          </cell>
          <cell r="AH23">
            <v>8.432144779603334</v>
          </cell>
          <cell r="AK23">
            <v>112.18247978360507</v>
          </cell>
          <cell r="AL23">
            <v>103.9912902785769</v>
          </cell>
          <cell r="AM23">
            <v>22.33227838289292</v>
          </cell>
          <cell r="AN23">
            <v>11.887036609118859</v>
          </cell>
          <cell r="AO23">
            <v>6.992664018806539</v>
          </cell>
          <cell r="AP23">
            <v>257.38574907300028</v>
          </cell>
          <cell r="AQ23">
            <v>0.76049190450216042</v>
          </cell>
          <cell r="AR23">
            <v>0</v>
          </cell>
          <cell r="AS23">
            <v>256.62525716849814</v>
          </cell>
          <cell r="AT23">
            <v>0</v>
          </cell>
          <cell r="AU23">
            <v>0</v>
          </cell>
          <cell r="AY23">
            <v>0</v>
          </cell>
          <cell r="BB23">
            <v>109.13341324080534</v>
          </cell>
          <cell r="BC23">
            <v>42.502665162208892</v>
          </cell>
          <cell r="BD23">
            <v>69.882693981185</v>
          </cell>
          <cell r="BE23">
            <v>0.54000991370039342</v>
          </cell>
          <cell r="BF23">
            <v>14.577099073340882</v>
          </cell>
          <cell r="BG23">
            <v>236.63588137124052</v>
          </cell>
          <cell r="BH23">
            <v>47.43535899027907</v>
          </cell>
          <cell r="BI23">
            <v>93</v>
          </cell>
          <cell r="BJ23">
            <v>0</v>
          </cell>
          <cell r="BK23">
            <v>0</v>
          </cell>
          <cell r="BL23">
            <v>282.2005223809615</v>
          </cell>
          <cell r="BP23">
            <v>2.1150552498778428</v>
          </cell>
        </row>
        <row r="24">
          <cell r="C24">
            <v>107.88820998431093</v>
          </cell>
          <cell r="D24">
            <v>297.57718875613836</v>
          </cell>
          <cell r="E24">
            <v>160.28676815419999</v>
          </cell>
          <cell r="F24">
            <v>9.5745205479452054</v>
          </cell>
          <cell r="G24">
            <v>20.468518751999998</v>
          </cell>
          <cell r="H24">
            <v>595.79520619459447</v>
          </cell>
          <cell r="I24">
            <v>38.411674898850016</v>
          </cell>
          <cell r="J24">
            <v>0</v>
          </cell>
          <cell r="K24">
            <v>557.38353129574443</v>
          </cell>
          <cell r="L24">
            <v>0</v>
          </cell>
          <cell r="M24">
            <v>0</v>
          </cell>
          <cell r="Q24">
            <v>0</v>
          </cell>
          <cell r="T24">
            <v>324.96400721356008</v>
          </cell>
          <cell r="U24">
            <v>464.72532813681153</v>
          </cell>
          <cell r="V24">
            <v>449.32910750749954</v>
          </cell>
          <cell r="W24">
            <v>19.310467808003171</v>
          </cell>
          <cell r="X24">
            <v>84.473634416677683</v>
          </cell>
          <cell r="Y24">
            <v>1342.8025450825519</v>
          </cell>
          <cell r="Z24">
            <v>9.6712328767123275</v>
          </cell>
          <cell r="AA24">
            <v>354.94959161726598</v>
          </cell>
          <cell r="AB24">
            <v>675.23145928745839</v>
          </cell>
          <cell r="AC24">
            <v>174</v>
          </cell>
          <cell r="AD24">
            <v>1187.7293127457799</v>
          </cell>
          <cell r="AH24">
            <v>8.9018726725299722</v>
          </cell>
          <cell r="AK24">
            <v>110.91586090308921</v>
          </cell>
          <cell r="AL24">
            <v>99.311682216040936</v>
          </cell>
          <cell r="AM24">
            <v>22.220616990978456</v>
          </cell>
          <cell r="AN24">
            <v>11.51616106691435</v>
          </cell>
          <cell r="AO24">
            <v>6.4472362253396289</v>
          </cell>
          <cell r="AP24">
            <v>250.41155740236255</v>
          </cell>
          <cell r="AQ24">
            <v>0.7270283456585237</v>
          </cell>
          <cell r="AR24">
            <v>0</v>
          </cell>
          <cell r="AS24">
            <v>249.68452905670404</v>
          </cell>
          <cell r="AT24">
            <v>0</v>
          </cell>
          <cell r="AU24">
            <v>0</v>
          </cell>
          <cell r="AY24">
            <v>0</v>
          </cell>
          <cell r="BB24">
            <v>111.0614651188377</v>
          </cell>
          <cell r="BC24">
            <v>42.647174223760402</v>
          </cell>
          <cell r="BD24">
            <v>70.029447638545491</v>
          </cell>
          <cell r="BE24">
            <v>0.60157104386223836</v>
          </cell>
          <cell r="BF24">
            <v>14.384681365572783</v>
          </cell>
          <cell r="BG24">
            <v>238.72433939057862</v>
          </cell>
          <cell r="BH24">
            <v>40.698500825928726</v>
          </cell>
          <cell r="BI24">
            <v>93</v>
          </cell>
          <cell r="BJ24">
            <v>0</v>
          </cell>
          <cell r="BK24">
            <v>0</v>
          </cell>
          <cell r="BL24">
            <v>291.02583856464992</v>
          </cell>
          <cell r="BP24">
            <v>2.1811998167576432</v>
          </cell>
        </row>
        <row r="25">
          <cell r="C25">
            <v>102.58327773753811</v>
          </cell>
          <cell r="D25">
            <v>287.31077574405157</v>
          </cell>
          <cell r="E25">
            <v>157.51380706513234</v>
          </cell>
          <cell r="F25">
            <v>9.5745205479452054</v>
          </cell>
          <cell r="G25">
            <v>19.363218739391996</v>
          </cell>
          <cell r="H25">
            <v>576.34559983405927</v>
          </cell>
          <cell r="I25">
            <v>34.684160557020739</v>
          </cell>
          <cell r="J25">
            <v>0</v>
          </cell>
          <cell r="K25">
            <v>541.66143927703854</v>
          </cell>
          <cell r="L25">
            <v>0</v>
          </cell>
          <cell r="M25">
            <v>0</v>
          </cell>
          <cell r="Q25">
            <v>0</v>
          </cell>
          <cell r="T25">
            <v>321.57500943015162</v>
          </cell>
          <cell r="U25">
            <v>473.09038404327413</v>
          </cell>
          <cell r="V25">
            <v>447.53179107746956</v>
          </cell>
          <cell r="W25">
            <v>21.733931517907568</v>
          </cell>
          <cell r="X25">
            <v>80.841268136760533</v>
          </cell>
          <cell r="Y25">
            <v>1344.7723842055636</v>
          </cell>
          <cell r="Z25">
            <v>19.342465753424655</v>
          </cell>
          <cell r="AA25">
            <v>340.69667339529002</v>
          </cell>
          <cell r="AB25">
            <v>620.89463956333839</v>
          </cell>
          <cell r="AC25">
            <v>185</v>
          </cell>
          <cell r="AD25">
            <v>1230.93192205113</v>
          </cell>
          <cell r="AH25">
            <v>9.2547450404663962</v>
          </cell>
          <cell r="AK25">
            <v>109.66354303812921</v>
          </cell>
          <cell r="AL25">
            <v>94.842656516319096</v>
          </cell>
          <cell r="AM25">
            <v>22.109513906023565</v>
          </cell>
          <cell r="AN25">
            <v>11.156856841626622</v>
          </cell>
          <cell r="AO25">
            <v>5.9443517997631385</v>
          </cell>
          <cell r="AP25">
            <v>243.7169221018616</v>
          </cell>
          <cell r="AQ25">
            <v>0.69503726767083318</v>
          </cell>
          <cell r="AR25">
            <v>0</v>
          </cell>
          <cell r="AS25">
            <v>243.02188483419076</v>
          </cell>
          <cell r="AT25">
            <v>0</v>
          </cell>
          <cell r="AU25">
            <v>0</v>
          </cell>
          <cell r="AY25">
            <v>0</v>
          </cell>
          <cell r="BB25">
            <v>113.02357974570192</v>
          </cell>
          <cell r="BC25">
            <v>42.792174616121187</v>
          </cell>
          <cell r="BD25">
            <v>70.176509478586439</v>
          </cell>
          <cell r="BE25">
            <v>0.6701501428625336</v>
          </cell>
          <cell r="BF25">
            <v>14.194803571547222</v>
          </cell>
          <cell r="BG25">
            <v>240.8572175548193</v>
          </cell>
          <cell r="BH25">
            <v>34.918423824252294</v>
          </cell>
          <cell r="BI25">
            <v>92</v>
          </cell>
          <cell r="BJ25">
            <v>0</v>
          </cell>
          <cell r="BK25">
            <v>0</v>
          </cell>
          <cell r="BL25">
            <v>297.938793730567</v>
          </cell>
          <cell r="BP25">
            <v>2.233011493052504</v>
          </cell>
        </row>
        <row r="26">
          <cell r="C26">
            <v>97.53919240023707</v>
          </cell>
          <cell r="D26">
            <v>277.39855398088179</v>
          </cell>
          <cell r="E26">
            <v>154.78881820290556</v>
          </cell>
          <cell r="F26">
            <v>9.5745205479452054</v>
          </cell>
          <cell r="G26">
            <v>18.317604927464828</v>
          </cell>
          <cell r="H26">
            <v>557.61869005943447</v>
          </cell>
          <cell r="I26">
            <v>31.318368613528197</v>
          </cell>
          <cell r="J26">
            <v>0</v>
          </cell>
          <cell r="K26">
            <v>526.30032144590632</v>
          </cell>
          <cell r="L26">
            <v>0</v>
          </cell>
          <cell r="M26">
            <v>0</v>
          </cell>
          <cell r="Q26">
            <v>0</v>
          </cell>
          <cell r="T26">
            <v>318.22135496391365</v>
          </cell>
          <cell r="U26">
            <v>481.60601095605307</v>
          </cell>
          <cell r="V26">
            <v>445.7416639131597</v>
          </cell>
          <cell r="W26">
            <v>24.461539923404967</v>
          </cell>
          <cell r="X26">
            <v>77.365093606879825</v>
          </cell>
          <cell r="Y26">
            <v>1347.3956633634111</v>
          </cell>
          <cell r="Z26">
            <v>29.013698630136986</v>
          </cell>
          <cell r="AA26">
            <v>320.33321073441493</v>
          </cell>
          <cell r="AB26">
            <v>616.74731498451251</v>
          </cell>
          <cell r="AC26">
            <v>190</v>
          </cell>
          <cell r="AD26">
            <v>1212.7093153623732</v>
          </cell>
          <cell r="AH26">
            <v>9.0890944580547472</v>
          </cell>
          <cell r="AK26">
            <v>108.42536472022883</v>
          </cell>
          <cell r="AL26">
            <v>90.57473697308474</v>
          </cell>
          <cell r="AM26">
            <v>21.998966336493446</v>
          </cell>
          <cell r="AN26">
            <v>10.808762908167871</v>
          </cell>
          <cell r="AO26">
            <v>5.4806923593816137</v>
          </cell>
          <cell r="AP26">
            <v>237.28852329735651</v>
          </cell>
          <cell r="AQ26">
            <v>0.66445387767347475</v>
          </cell>
          <cell r="AR26">
            <v>0</v>
          </cell>
          <cell r="AS26">
            <v>236.62406941968302</v>
          </cell>
          <cell r="AT26">
            <v>0</v>
          </cell>
          <cell r="AU26">
            <v>0</v>
          </cell>
          <cell r="AY26">
            <v>0</v>
          </cell>
          <cell r="BB26">
            <v>115.02035890544292</v>
          </cell>
          <cell r="BC26">
            <v>42.937668009816001</v>
          </cell>
          <cell r="BD26">
            <v>70.323880148491469</v>
          </cell>
          <cell r="BE26">
            <v>0.74654725914886255</v>
          </cell>
          <cell r="BF26">
            <v>14.007432164402799</v>
          </cell>
          <cell r="BG26">
            <v>243.03588648730204</v>
          </cell>
          <cell r="BH26">
            <v>29.959244139855521</v>
          </cell>
          <cell r="BI26">
            <v>91</v>
          </cell>
          <cell r="BJ26">
            <v>0</v>
          </cell>
          <cell r="BK26">
            <v>0</v>
          </cell>
          <cell r="BL26">
            <v>304.07664234744652</v>
          </cell>
          <cell r="BP26">
            <v>2.2790138492159748</v>
          </cell>
        </row>
        <row r="27">
          <cell r="C27">
            <v>92.743127963136473</v>
          </cell>
          <cell r="D27">
            <v>267.82830386854135</v>
          </cell>
          <cell r="E27">
            <v>152.11097164799529</v>
          </cell>
          <cell r="F27">
            <v>9.5745205479452054</v>
          </cell>
          <cell r="G27">
            <v>17.328454261381729</v>
          </cell>
          <cell r="H27">
            <v>539.585378289</v>
          </cell>
          <cell r="I27">
            <v>28.279197099215573</v>
          </cell>
          <cell r="J27">
            <v>0</v>
          </cell>
          <cell r="K27">
            <v>511.30618118978441</v>
          </cell>
          <cell r="L27">
            <v>0</v>
          </cell>
          <cell r="M27">
            <v>0</v>
          </cell>
          <cell r="Q27">
            <v>0</v>
          </cell>
          <cell r="T27">
            <v>314.90267522503041</v>
          </cell>
          <cell r="U27">
            <v>490.27491915326203</v>
          </cell>
          <cell r="V27">
            <v>443.95869725750703</v>
          </cell>
          <cell r="W27">
            <v>27.531463183792283</v>
          </cell>
          <cell r="X27">
            <v>74.038394581784004</v>
          </cell>
          <cell r="Y27">
            <v>1350.7061494013758</v>
          </cell>
          <cell r="Z27">
            <v>38.68493150684931</v>
          </cell>
          <cell r="AA27">
            <v>260.49223373313748</v>
          </cell>
          <cell r="AB27">
            <v>612.56376697956898</v>
          </cell>
          <cell r="AC27">
            <v>212.38063075037417</v>
          </cell>
          <cell r="AD27">
            <v>1173.1123213623</v>
          </cell>
          <cell r="AH27">
            <v>8.7923202730439307</v>
          </cell>
          <cell r="AK27">
            <v>107.20116630398444</v>
          </cell>
          <cell r="AL27">
            <v>86.498873809295915</v>
          </cell>
          <cell r="AM27">
            <v>21.888971504810979</v>
          </cell>
          <cell r="AN27">
            <v>10.471529505433034</v>
          </cell>
          <cell r="AO27">
            <v>5.0531983553498483</v>
          </cell>
          <cell r="AP27">
            <v>231.11373947887421</v>
          </cell>
          <cell r="AQ27">
            <v>0.63521623385008052</v>
          </cell>
          <cell r="AR27">
            <v>0</v>
          </cell>
          <cell r="AS27">
            <v>230.47852324502412</v>
          </cell>
          <cell r="AT27">
            <v>0</v>
          </cell>
          <cell r="AU27">
            <v>0</v>
          </cell>
          <cell r="AY27">
            <v>0</v>
          </cell>
          <cell r="BB27">
            <v>117.05241501377949</v>
          </cell>
          <cell r="BC27">
            <v>43.083656081049376</v>
          </cell>
          <cell r="BD27">
            <v>70.471560296803304</v>
          </cell>
          <cell r="BE27">
            <v>0.83165364669183284</v>
          </cell>
          <cell r="BF27">
            <v>13.822534059832682</v>
          </cell>
          <cell r="BG27">
            <v>245.26181909815671</v>
          </cell>
          <cell r="BH27">
            <v>25.704376404529384</v>
          </cell>
          <cell r="BI27">
            <v>88</v>
          </cell>
          <cell r="BJ27">
            <v>0</v>
          </cell>
          <cell r="BK27">
            <v>0</v>
          </cell>
          <cell r="BL27">
            <v>307.55744269362731</v>
          </cell>
          <cell r="BP27">
            <v>2.3051019832273916</v>
          </cell>
        </row>
        <row r="28">
          <cell r="C28">
            <v>89.800772797905921</v>
          </cell>
          <cell r="D28">
            <v>260.43624268176961</v>
          </cell>
          <cell r="E28">
            <v>149.61635171296817</v>
          </cell>
          <cell r="F28">
            <v>9.5745205479452054</v>
          </cell>
          <cell r="G28">
            <v>16.583330728142315</v>
          </cell>
          <cell r="H28">
            <v>526.01121846873116</v>
          </cell>
          <cell r="I28">
            <v>25.534950381509994</v>
          </cell>
          <cell r="J28">
            <v>0</v>
          </cell>
          <cell r="K28">
            <v>500.47626808722117</v>
          </cell>
          <cell r="L28">
            <v>0</v>
          </cell>
          <cell r="M28">
            <v>0</v>
          </cell>
          <cell r="Q28">
            <v>0</v>
          </cell>
          <cell r="T28">
            <v>312.05384576358949</v>
          </cell>
          <cell r="U28">
            <v>491.74574391072179</v>
          </cell>
          <cell r="V28">
            <v>437.9652548445307</v>
          </cell>
          <cell r="W28">
            <v>29.40360268029016</v>
          </cell>
          <cell r="X28">
            <v>70.188398063531238</v>
          </cell>
          <cell r="Y28">
            <v>1341.3568452626632</v>
          </cell>
          <cell r="Z28">
            <v>48.356164383561641</v>
          </cell>
          <cell r="AA28">
            <v>227.88472552404494</v>
          </cell>
          <cell r="AB28">
            <v>609.96969223587189</v>
          </cell>
          <cell r="AC28">
            <v>215.4775311063546</v>
          </cell>
          <cell r="AD28">
            <v>1126.9786355010999</v>
          </cell>
          <cell r="AH28">
            <v>8.4465544549877123</v>
          </cell>
          <cell r="AK28">
            <v>106.35347684849846</v>
          </cell>
          <cell r="AL28">
            <v>82.009582258593454</v>
          </cell>
          <cell r="AM28">
            <v>21.836437973199434</v>
          </cell>
          <cell r="AN28">
            <v>10.209741267797208</v>
          </cell>
          <cell r="AO28">
            <v>4.7348468589628085</v>
          </cell>
          <cell r="AP28">
            <v>225.14408520705135</v>
          </cell>
          <cell r="AQ28">
            <v>0.60726511998018251</v>
          </cell>
          <cell r="AR28">
            <v>0</v>
          </cell>
          <cell r="AS28">
            <v>224.53682008707116</v>
          </cell>
          <cell r="AT28">
            <v>0</v>
          </cell>
          <cell r="AU28">
            <v>0</v>
          </cell>
          <cell r="AY28">
            <v>0</v>
          </cell>
          <cell r="BB28">
            <v>117.07325294118363</v>
          </cell>
          <cell r="BC28">
            <v>43.191365221251999</v>
          </cell>
          <cell r="BD28">
            <v>70.577267637248511</v>
          </cell>
          <cell r="BE28">
            <v>0.90317586030733055</v>
          </cell>
          <cell r="BF28">
            <v>13.656663651114689</v>
          </cell>
          <cell r="BG28">
            <v>245.40172531110613</v>
          </cell>
          <cell r="BH28">
            <v>22.053792921523062</v>
          </cell>
          <cell r="BI28">
            <v>88.000000000000028</v>
          </cell>
          <cell r="BJ28">
            <v>0</v>
          </cell>
          <cell r="BK28">
            <v>0</v>
          </cell>
          <cell r="BL28">
            <v>311.34793238958309</v>
          </cell>
          <cell r="BP28">
            <v>2.3335111975810641</v>
          </cell>
        </row>
        <row r="29">
          <cell r="C29">
            <v>86.951766370296113</v>
          </cell>
          <cell r="D29">
            <v>253.24820238375278</v>
          </cell>
          <cell r="E29">
            <v>147.16264354487549</v>
          </cell>
          <cell r="F29">
            <v>9.5745205479452054</v>
          </cell>
          <cell r="G29">
            <v>15.870247506832195</v>
          </cell>
          <cell r="H29">
            <v>512.80738035370177</v>
          </cell>
          <cell r="I29">
            <v>23.057008609493511</v>
          </cell>
          <cell r="J29">
            <v>0</v>
          </cell>
          <cell r="K29">
            <v>489.75037174420828</v>
          </cell>
          <cell r="L29">
            <v>0</v>
          </cell>
          <cell r="M29">
            <v>0</v>
          </cell>
          <cell r="Q29">
            <v>0</v>
          </cell>
          <cell r="T29">
            <v>309.23078880247613</v>
          </cell>
          <cell r="U29">
            <v>493.22098114245392</v>
          </cell>
          <cell r="V29">
            <v>432.05272390412955</v>
          </cell>
          <cell r="W29">
            <v>31.403047662549891</v>
          </cell>
          <cell r="X29">
            <v>66.538601364227617</v>
          </cell>
          <cell r="Y29">
            <v>1332.446142875837</v>
          </cell>
          <cell r="Z29">
            <v>58.027397260273972</v>
          </cell>
          <cell r="AA29">
            <v>221.63094476297141</v>
          </cell>
          <cell r="AB29">
            <v>597.4809338152977</v>
          </cell>
          <cell r="AC29">
            <v>192.12045652801163</v>
          </cell>
          <cell r="AD29">
            <v>1091.0815948302591</v>
          </cell>
          <cell r="AH29">
            <v>8.203860044443589</v>
          </cell>
          <cell r="AK29">
            <v>105.51249046759382</v>
          </cell>
          <cell r="AL29">
            <v>77.753284939372449</v>
          </cell>
          <cell r="AM29">
            <v>21.784030522063755</v>
          </cell>
          <cell r="AN29">
            <v>9.9544977361022777</v>
          </cell>
          <cell r="AO29">
            <v>4.4365515068481516</v>
          </cell>
          <cell r="AP29">
            <v>219.44085517198044</v>
          </cell>
          <cell r="AQ29">
            <v>0.58054392550612977</v>
          </cell>
          <cell r="AR29">
            <v>0</v>
          </cell>
          <cell r="AS29">
            <v>218.86031124647431</v>
          </cell>
          <cell r="AT29">
            <v>0</v>
          </cell>
          <cell r="AU29">
            <v>0</v>
          </cell>
          <cell r="AY29">
            <v>0</v>
          </cell>
          <cell r="BB29">
            <v>117.09409457820125</v>
          </cell>
          <cell r="BC29">
            <v>43.299343634305124</v>
          </cell>
          <cell r="BD29">
            <v>70.683133538704382</v>
          </cell>
          <cell r="BE29">
            <v>0.98084898429376099</v>
          </cell>
          <cell r="BF29">
            <v>13.492783687301312</v>
          </cell>
          <cell r="BG29">
            <v>245.55020442280582</v>
          </cell>
          <cell r="BH29">
            <v>18.921672114158632</v>
          </cell>
          <cell r="BI29">
            <v>88.000000000000028</v>
          </cell>
          <cell r="BJ29">
            <v>0</v>
          </cell>
          <cell r="BK29">
            <v>0</v>
          </cell>
          <cell r="BL29">
            <v>314.62853230864721</v>
          </cell>
          <cell r="BP29">
            <v>2.3580988561120377</v>
          </cell>
        </row>
        <row r="30">
          <cell r="C30">
            <v>84.193147111656771</v>
          </cell>
          <cell r="D30">
            <v>246.25855199796121</v>
          </cell>
          <cell r="E30">
            <v>144.74917619073955</v>
          </cell>
          <cell r="F30">
            <v>9.5745205479452054</v>
          </cell>
          <cell r="G30">
            <v>15.18782686403841</v>
          </cell>
          <cell r="H30">
            <v>499.96322271234112</v>
          </cell>
          <cell r="I30">
            <v>20.819529236415168</v>
          </cell>
          <cell r="J30">
            <v>0</v>
          </cell>
          <cell r="K30">
            <v>479.14369347592594</v>
          </cell>
          <cell r="L30">
            <v>0</v>
          </cell>
          <cell r="M30">
            <v>0</v>
          </cell>
          <cell r="Q30">
            <v>0</v>
          </cell>
          <cell r="T30">
            <v>306.43327118565821</v>
          </cell>
          <cell r="U30">
            <v>494.70064408588121</v>
          </cell>
          <cell r="V30">
            <v>426.2200121314238</v>
          </cell>
          <cell r="W30">
            <v>33.538454903603288</v>
          </cell>
          <cell r="X30">
            <v>63.078594093287776</v>
          </cell>
          <cell r="Y30">
            <v>1323.9709763998542</v>
          </cell>
          <cell r="Z30">
            <v>67.698630136986296</v>
          </cell>
          <cell r="AA30">
            <v>252.58437304237668</v>
          </cell>
          <cell r="AB30">
            <v>597.62826703145743</v>
          </cell>
          <cell r="AC30">
            <v>152</v>
          </cell>
          <cell r="AD30">
            <v>1063.431382498575</v>
          </cell>
          <cell r="AH30">
            <v>7.9702762753999963</v>
          </cell>
          <cell r="AK30">
            <v>104.67815415694382</v>
          </cell>
          <cell r="AL30">
            <v>73.717889451019019</v>
          </cell>
          <cell r="AM30">
            <v>21.731748848810803</v>
          </cell>
          <cell r="AN30">
            <v>9.7056352926997214</v>
          </cell>
          <cell r="AO30">
            <v>4.1570487619167187</v>
          </cell>
          <cell r="AP30">
            <v>213.99047651139009</v>
          </cell>
          <cell r="AQ30">
            <v>3.1884265616169034</v>
          </cell>
          <cell r="AR30">
            <v>0</v>
          </cell>
          <cell r="AS30">
            <v>210.80204994977319</v>
          </cell>
          <cell r="AT30">
            <v>0</v>
          </cell>
          <cell r="AU30">
            <v>0</v>
          </cell>
          <cell r="AY30">
            <v>0</v>
          </cell>
          <cell r="BB30">
            <v>117.11493992549276</v>
          </cell>
          <cell r="BC30">
            <v>43.407591993390888</v>
          </cell>
          <cell r="BD30">
            <v>70.789158239012437</v>
          </cell>
          <cell r="BE30">
            <v>1.0652019969430244</v>
          </cell>
          <cell r="BF30">
            <v>13.330870283053697</v>
          </cell>
          <cell r="BG30">
            <v>245.7077624378928</v>
          </cell>
          <cell r="BH30">
            <v>16.234380946159824</v>
          </cell>
          <cell r="BI30">
            <v>88</v>
          </cell>
          <cell r="BJ30">
            <v>0</v>
          </cell>
          <cell r="BK30">
            <v>0</v>
          </cell>
          <cell r="BL30">
            <v>317.47338149173299</v>
          </cell>
          <cell r="BP30">
            <v>2.3794206210366022</v>
          </cell>
        </row>
        <row r="31">
          <cell r="C31">
            <v>81.522047411639477</v>
          </cell>
          <cell r="D31">
            <v>239.4618159628175</v>
          </cell>
          <cell r="E31">
            <v>142.37528970121141</v>
          </cell>
          <cell r="F31">
            <v>9.5745205479452054</v>
          </cell>
          <cell r="G31">
            <v>14.534750308884758</v>
          </cell>
          <cell r="H31">
            <v>487.46842393249835</v>
          </cell>
          <cell r="I31">
            <v>18.799177506811343</v>
          </cell>
          <cell r="J31">
            <v>0</v>
          </cell>
          <cell r="K31">
            <v>468.66924642568699</v>
          </cell>
          <cell r="L31">
            <v>0</v>
          </cell>
          <cell r="M31">
            <v>0</v>
          </cell>
          <cell r="Q31">
            <v>0</v>
          </cell>
          <cell r="T31">
            <v>303.66106186639604</v>
          </cell>
          <cell r="U31">
            <v>496.18474601813881</v>
          </cell>
          <cell r="V31">
            <v>420.46604196764957</v>
          </cell>
          <cell r="W31">
            <v>35.81906983704831</v>
          </cell>
          <cell r="X31">
            <v>59.798507200436809</v>
          </cell>
          <cell r="Y31">
            <v>1315.9294268896697</v>
          </cell>
          <cell r="Z31">
            <v>77.36986301369862</v>
          </cell>
          <cell r="AA31">
            <v>256.234272693447</v>
          </cell>
          <cell r="AB31">
            <v>597.77190187563383</v>
          </cell>
          <cell r="AC31">
            <v>144</v>
          </cell>
          <cell r="AD31">
            <v>1041.0389207299077</v>
          </cell>
          <cell r="AH31">
            <v>7.8024477631707638</v>
          </cell>
          <cell r="AK31">
            <v>103.8504153313516</v>
          </cell>
          <cell r="AL31">
            <v>69.891930988511135</v>
          </cell>
          <cell r="AM31">
            <v>21.679592651573657</v>
          </cell>
          <cell r="AN31">
            <v>9.4629944103822279</v>
          </cell>
          <cell r="AO31">
            <v>3.8951546899159655</v>
          </cell>
          <cell r="AP31">
            <v>208.78008807173461</v>
          </cell>
          <cell r="AQ31">
            <v>3.1884265616169034</v>
          </cell>
          <cell r="AR31">
            <v>0</v>
          </cell>
          <cell r="AS31">
            <v>205.59166151011772</v>
          </cell>
          <cell r="AT31">
            <v>0</v>
          </cell>
          <cell r="AU31">
            <v>0</v>
          </cell>
          <cell r="AY31">
            <v>0</v>
          </cell>
          <cell r="BB31">
            <v>117.13578898371868</v>
          </cell>
          <cell r="BC31">
            <v>43.51611097337436</v>
          </cell>
          <cell r="BD31">
            <v>70.895341976370958</v>
          </cell>
          <cell r="BE31">
            <v>1.1568093686801246</v>
          </cell>
          <cell r="BF31">
            <v>13.170899839657052</v>
          </cell>
          <cell r="BG31">
            <v>245.87495114180115</v>
          </cell>
          <cell r="BH31">
            <v>13.928743882409059</v>
          </cell>
          <cell r="BI31">
            <v>87.999999999999972</v>
          </cell>
          <cell r="BJ31">
            <v>0</v>
          </cell>
          <cell r="BK31">
            <v>0</v>
          </cell>
          <cell r="BL31">
            <v>319.94620725939211</v>
          </cell>
          <cell r="BP31">
            <v>2.3979541201165935</v>
          </cell>
        </row>
        <row r="32">
          <cell r="C32">
            <v>78.935690637290122</v>
          </cell>
          <cell r="D32">
            <v>232.85266984224373</v>
          </cell>
          <cell r="E32">
            <v>140.04033495011154</v>
          </cell>
          <cell r="F32">
            <v>9.5745205479452054</v>
          </cell>
          <cell r="G32">
            <v>13.909756045602711</v>
          </cell>
          <cell r="H32">
            <v>475.31297202319325</v>
          </cell>
          <cell r="I32">
            <v>16.974883097474574</v>
          </cell>
          <cell r="J32">
            <v>0</v>
          </cell>
          <cell r="K32">
            <v>458.33808892571869</v>
          </cell>
          <cell r="L32">
            <v>0</v>
          </cell>
          <cell r="M32">
            <v>0</v>
          </cell>
          <cell r="Q32">
            <v>0</v>
          </cell>
          <cell r="T32">
            <v>300.91393188815999</v>
          </cell>
          <cell r="U32">
            <v>497.67330025619316</v>
          </cell>
          <cell r="V32">
            <v>414.78975040108639</v>
          </cell>
          <cell r="W32">
            <v>38.254766585967602</v>
          </cell>
          <cell r="X32">
            <v>56.688984826014085</v>
          </cell>
          <cell r="Y32">
            <v>1308.3207339574215</v>
          </cell>
          <cell r="Z32">
            <v>87.041095890410944</v>
          </cell>
          <cell r="AA32">
            <v>265.18236682020176</v>
          </cell>
          <cell r="AB32">
            <v>599.83218655809537</v>
          </cell>
          <cell r="AC32">
            <v>137</v>
          </cell>
          <cell r="AD32">
            <v>1023.464318471146</v>
          </cell>
          <cell r="AH32">
            <v>7.6707284649274792</v>
          </cell>
          <cell r="AK32">
            <v>103.02922182143591</v>
          </cell>
          <cell r="AL32">
            <v>66.264539770207392</v>
          </cell>
          <cell r="AM32">
            <v>21.627561629209879</v>
          </cell>
          <cell r="AN32">
            <v>9.2264195501226709</v>
          </cell>
          <cell r="AO32">
            <v>3.6497599444512598</v>
          </cell>
          <cell r="AP32">
            <v>203.79750271542713</v>
          </cell>
          <cell r="AQ32">
            <v>4.0940207443584073</v>
          </cell>
          <cell r="AR32">
            <v>0</v>
          </cell>
          <cell r="AS32">
            <v>199.70348197106873</v>
          </cell>
          <cell r="AT32">
            <v>0</v>
          </cell>
          <cell r="AU32">
            <v>0</v>
          </cell>
          <cell r="AY32">
            <v>0</v>
          </cell>
          <cell r="BB32">
            <v>117.15664175353966</v>
          </cell>
          <cell r="BC32">
            <v>43.624901250807795</v>
          </cell>
          <cell r="BD32">
            <v>71.001684989335558</v>
          </cell>
          <cell r="BE32">
            <v>1.2562949743866154</v>
          </cell>
          <cell r="BF32">
            <v>13.01284904158117</v>
          </cell>
          <cell r="BG32">
            <v>246.05237200965078</v>
          </cell>
          <cell r="BH32">
            <v>11.950557695126651</v>
          </cell>
          <cell r="BI32">
            <v>88.000000000000028</v>
          </cell>
          <cell r="BJ32">
            <v>0</v>
          </cell>
          <cell r="BK32">
            <v>0</v>
          </cell>
          <cell r="BL32">
            <v>322.10181431452418</v>
          </cell>
          <cell r="BP32">
            <v>2.4141101072854481</v>
          </cell>
        </row>
        <row r="33">
          <cell r="C33">
            <v>76.693915383193826</v>
          </cell>
          <cell r="D33">
            <v>225.9369455479291</v>
          </cell>
          <cell r="E33">
            <v>137.67365328945465</v>
          </cell>
          <cell r="F33">
            <v>9.5457969863013705</v>
          </cell>
          <cell r="G33">
            <v>13.589831656553848</v>
          </cell>
          <cell r="H33">
            <v>463.44014286343275</v>
          </cell>
          <cell r="I33">
            <v>15.327620374270433</v>
          </cell>
          <cell r="J33">
            <v>0</v>
          </cell>
          <cell r="K33">
            <v>448.1125224891623</v>
          </cell>
          <cell r="L33">
            <v>0</v>
          </cell>
          <cell r="M33">
            <v>0</v>
          </cell>
          <cell r="Q33">
            <v>0</v>
          </cell>
          <cell r="T33">
            <v>298.58453792784314</v>
          </cell>
          <cell r="U33">
            <v>483.98728449914785</v>
          </cell>
          <cell r="V33">
            <v>402.96824251465546</v>
          </cell>
          <cell r="W33">
            <v>39.976231082336142</v>
          </cell>
          <cell r="X33">
            <v>53.174267766801208</v>
          </cell>
          <cell r="Y33">
            <v>1278.6905637907839</v>
          </cell>
          <cell r="Z33">
            <v>191.43580635710862</v>
          </cell>
          <cell r="AA33">
            <v>383.26107570471515</v>
          </cell>
          <cell r="AB33">
            <v>598.19712034533563</v>
          </cell>
          <cell r="AC33">
            <v>128</v>
          </cell>
          <cell r="AD33">
            <v>1000.007948725</v>
          </cell>
          <cell r="AH33">
            <v>7.5180884852843928</v>
          </cell>
          <cell r="AK33">
            <v>101.2000590942298</v>
          </cell>
          <cell r="AL33">
            <v>63.48142909985868</v>
          </cell>
          <cell r="AM33">
            <v>21.411286012917781</v>
          </cell>
          <cell r="AN33">
            <v>9.0751062695006599</v>
          </cell>
          <cell r="AO33">
            <v>3.4855207469509528</v>
          </cell>
          <cell r="AP33">
            <v>198.65340122345785</v>
          </cell>
          <cell r="AQ33">
            <v>5.2568266922030613</v>
          </cell>
          <cell r="AR33">
            <v>0</v>
          </cell>
          <cell r="AS33">
            <v>193.3965745312548</v>
          </cell>
          <cell r="AT33">
            <v>0</v>
          </cell>
          <cell r="AU33">
            <v>0</v>
          </cell>
          <cell r="AY33">
            <v>0</v>
          </cell>
          <cell r="BB33">
            <v>115.95230074298391</v>
          </cell>
          <cell r="BC33">
            <v>43.624901250807795</v>
          </cell>
          <cell r="BD33">
            <v>71.072686674324885</v>
          </cell>
          <cell r="BE33">
            <v>1.3517733924399982</v>
          </cell>
          <cell r="BF33">
            <v>12.869707702123776</v>
          </cell>
          <cell r="BG33">
            <v>244.87136976268039</v>
          </cell>
          <cell r="BH33">
            <v>10.253317200046755</v>
          </cell>
          <cell r="BI33">
            <v>87.999999999999972</v>
          </cell>
          <cell r="BJ33">
            <v>0</v>
          </cell>
          <cell r="BK33">
            <v>0</v>
          </cell>
          <cell r="BL33">
            <v>322.61805256263364</v>
          </cell>
          <cell r="BP33">
            <v>2.4179792440525927</v>
          </cell>
        </row>
        <row r="34">
          <cell r="C34">
            <v>74.515806592889817</v>
          </cell>
          <cell r="D34">
            <v>219.22661826515562</v>
          </cell>
          <cell r="E34">
            <v>135.34696854886286</v>
          </cell>
          <cell r="F34">
            <v>9.5171595953424664</v>
          </cell>
          <cell r="G34">
            <v>13.277265528453109</v>
          </cell>
          <cell r="H34">
            <v>451.88381853070382</v>
          </cell>
          <cell r="I34">
            <v>13.840209973092687</v>
          </cell>
          <cell r="J34">
            <v>0</v>
          </cell>
          <cell r="K34">
            <v>438.04360855761115</v>
          </cell>
          <cell r="L34">
            <v>0</v>
          </cell>
          <cell r="M34">
            <v>0</v>
          </cell>
          <cell r="Q34">
            <v>0</v>
          </cell>
          <cell r="T34">
            <v>296.27317595490655</v>
          </cell>
          <cell r="U34">
            <v>470.6776341754213</v>
          </cell>
          <cell r="V34">
            <v>391.48364760298779</v>
          </cell>
          <cell r="W34">
            <v>41.775161481041266</v>
          </cell>
          <cell r="X34">
            <v>49.877463165259527</v>
          </cell>
          <cell r="Y34">
            <v>1250.0870823796165</v>
          </cell>
          <cell r="Z34">
            <v>201.52349533311266</v>
          </cell>
          <cell r="AA34">
            <v>410.76228272144601</v>
          </cell>
          <cell r="AB34">
            <v>591.54245948954508</v>
          </cell>
          <cell r="AC34">
            <v>119.24448862899126</v>
          </cell>
          <cell r="AD34">
            <v>986.57420095272596</v>
          </cell>
          <cell r="AH34">
            <v>7.3942419578592391</v>
          </cell>
          <cell r="AK34">
            <v>99.403371001146425</v>
          </cell>
          <cell r="AL34">
            <v>60.815209077664612</v>
          </cell>
          <cell r="AM34">
            <v>21.197173152788604</v>
          </cell>
          <cell r="AN34">
            <v>8.9262745266808494</v>
          </cell>
          <cell r="AO34">
            <v>3.3286723133381599</v>
          </cell>
          <cell r="AP34">
            <v>193.67070007161865</v>
          </cell>
          <cell r="AQ34">
            <v>6.749899083911278</v>
          </cell>
          <cell r="AR34">
            <v>0</v>
          </cell>
          <cell r="AS34">
            <v>186.92080098770737</v>
          </cell>
          <cell r="AT34">
            <v>0</v>
          </cell>
          <cell r="AU34">
            <v>0</v>
          </cell>
          <cell r="AY34">
            <v>0</v>
          </cell>
          <cell r="BB34">
            <v>114.76034005716261</v>
          </cell>
          <cell r="BC34">
            <v>43.624901250807795</v>
          </cell>
          <cell r="BD34">
            <v>71.143759360999198</v>
          </cell>
          <cell r="BE34">
            <v>1.4545081702654381</v>
          </cell>
          <cell r="BF34">
            <v>12.728140917400415</v>
          </cell>
          <cell r="BG34">
            <v>243.71164975663547</v>
          </cell>
          <cell r="BH34">
            <v>8.7971219659184676</v>
          </cell>
          <cell r="BI34">
            <v>88</v>
          </cell>
          <cell r="BJ34">
            <v>0</v>
          </cell>
          <cell r="BK34">
            <v>0</v>
          </cell>
          <cell r="BL34">
            <v>322.91452779071699</v>
          </cell>
          <cell r="BP34">
            <v>2.4202012863164617</v>
          </cell>
        </row>
        <row r="35">
          <cell r="C35">
            <v>72.399556137483643</v>
          </cell>
          <cell r="D35">
            <v>212.71558770268052</v>
          </cell>
          <cell r="E35">
            <v>133.05960478038708</v>
          </cell>
          <cell r="F35">
            <v>9.4886081165564384</v>
          </cell>
          <cell r="G35">
            <v>12.971888421298686</v>
          </cell>
          <cell r="H35">
            <v>440.63524515840635</v>
          </cell>
          <cell r="I35">
            <v>12.497139635637133</v>
          </cell>
          <cell r="J35">
            <v>0</v>
          </cell>
          <cell r="K35">
            <v>428.13810552276919</v>
          </cell>
          <cell r="L35">
            <v>0</v>
          </cell>
          <cell r="M35">
            <v>0</v>
          </cell>
          <cell r="Q35">
            <v>0</v>
          </cell>
          <cell r="T35">
            <v>293.9797063825846</v>
          </cell>
          <cell r="U35">
            <v>457.73399923559725</v>
          </cell>
          <cell r="V35">
            <v>380.32636364630264</v>
          </cell>
          <cell r="W35">
            <v>43.655043747688119</v>
          </cell>
          <cell r="X35">
            <v>46.785060449013436</v>
          </cell>
          <cell r="Y35">
            <v>1222.4801734611858</v>
          </cell>
          <cell r="Z35">
            <v>211.23139462430751</v>
          </cell>
          <cell r="AA35">
            <v>432.67075902441638</v>
          </cell>
          <cell r="AB35">
            <v>584.87005775258262</v>
          </cell>
          <cell r="AC35">
            <v>111.14752675881462</v>
          </cell>
          <cell r="AD35">
            <v>969.60267738860648</v>
          </cell>
          <cell r="AH35">
            <v>7.2670426539392468</v>
          </cell>
          <cell r="AK35">
            <v>97.638580993229397</v>
          </cell>
          <cell r="AL35">
            <v>58.260970296402697</v>
          </cell>
          <cell r="AM35">
            <v>20.985201421260719</v>
          </cell>
          <cell r="AN35">
            <v>8.7798836244432845</v>
          </cell>
          <cell r="AO35">
            <v>3.1788820592379428</v>
          </cell>
          <cell r="AP35">
            <v>188.84351839457401</v>
          </cell>
          <cell r="AQ35">
            <v>8.6670419838193826</v>
          </cell>
          <cell r="AR35">
            <v>0</v>
          </cell>
          <cell r="AS35">
            <v>180.17647641075462</v>
          </cell>
          <cell r="AT35">
            <v>0</v>
          </cell>
          <cell r="AU35">
            <v>0</v>
          </cell>
          <cell r="AY35">
            <v>0</v>
          </cell>
          <cell r="BB35">
            <v>113.5806324294302</v>
          </cell>
          <cell r="BC35">
            <v>43.624901250807795</v>
          </cell>
          <cell r="BD35">
            <v>71.214903120360191</v>
          </cell>
          <cell r="BE35">
            <v>1.5650507912056115</v>
          </cell>
          <cell r="BF35">
            <v>12.58813136730901</v>
          </cell>
          <cell r="BG35">
            <v>242.57361895911279</v>
          </cell>
          <cell r="BH35">
            <v>7.5477382951628869</v>
          </cell>
          <cell r="BI35">
            <v>88</v>
          </cell>
          <cell r="BJ35">
            <v>0</v>
          </cell>
          <cell r="BK35">
            <v>0</v>
          </cell>
          <cell r="BL35">
            <v>323.02588066394986</v>
          </cell>
          <cell r="BP35">
            <v>2.4210358612390492</v>
          </cell>
        </row>
        <row r="36">
          <cell r="C36">
            <v>70.343407238979012</v>
          </cell>
          <cell r="D36">
            <v>206.39793474791091</v>
          </cell>
          <cell r="E36">
            <v>130.81089745959852</v>
          </cell>
          <cell r="F36">
            <v>9.4601422922067684</v>
          </cell>
          <cell r="G36">
            <v>12.673534987608816</v>
          </cell>
          <cell r="H36">
            <v>429.68591672630407</v>
          </cell>
          <cell r="I36">
            <v>11.284402431483738</v>
          </cell>
          <cell r="J36">
            <v>0</v>
          </cell>
          <cell r="K36">
            <v>418.40151429482034</v>
          </cell>
          <cell r="L36">
            <v>0</v>
          </cell>
          <cell r="M36">
            <v>0</v>
          </cell>
          <cell r="Q36">
            <v>0</v>
          </cell>
          <cell r="T36">
            <v>291.70399070466169</v>
          </cell>
          <cell r="U36">
            <v>445.14631425661833</v>
          </cell>
          <cell r="V36">
            <v>369.48706228238302</v>
          </cell>
          <cell r="W36">
            <v>45.61952071633408</v>
          </cell>
          <cell r="X36">
            <v>43.884386701174598</v>
          </cell>
          <cell r="Y36">
            <v>1195.8412746611718</v>
          </cell>
          <cell r="Z36">
            <v>220.5748919867209</v>
          </cell>
          <cell r="AA36">
            <v>450.33981084635741</v>
          </cell>
          <cell r="AB36">
            <v>578.18160086627245</v>
          </cell>
          <cell r="AC36">
            <v>103.38989366304429</v>
          </cell>
          <cell r="AD36">
            <v>950.08180001376104</v>
          </cell>
          <cell r="AH36">
            <v>7.1207362834706949</v>
          </cell>
          <cell r="AK36">
            <v>95.905122757471361</v>
          </cell>
          <cell r="AL36">
            <v>55.81400954395378</v>
          </cell>
          <cell r="AM36">
            <v>20.775349407048111</v>
          </cell>
          <cell r="AN36">
            <v>8.6358935330024149</v>
          </cell>
          <cell r="AO36">
            <v>3.0358323665722353</v>
          </cell>
          <cell r="AP36">
            <v>184.1662076080479</v>
          </cell>
          <cell r="AQ36">
            <v>11.128702194723832</v>
          </cell>
          <cell r="AR36">
            <v>0</v>
          </cell>
          <cell r="AS36">
            <v>173.03750541332406</v>
          </cell>
          <cell r="AT36">
            <v>0</v>
          </cell>
          <cell r="AU36">
            <v>0</v>
          </cell>
          <cell r="AY36">
            <v>0</v>
          </cell>
          <cell r="BB36">
            <v>112.41305190141043</v>
          </cell>
          <cell r="BC36">
            <v>43.624901250807795</v>
          </cell>
          <cell r="BD36">
            <v>71.28611802348054</v>
          </cell>
          <cell r="BE36">
            <v>1.6839946513372381</v>
          </cell>
          <cell r="BF36">
            <v>12.449661922268611</v>
          </cell>
          <cell r="BG36">
            <v>241.45772774930458</v>
          </cell>
          <cell r="BH36">
            <v>6.475794423786934</v>
          </cell>
          <cell r="BI36">
            <v>86</v>
          </cell>
          <cell r="BJ36">
            <v>0</v>
          </cell>
          <cell r="BK36">
            <v>0</v>
          </cell>
          <cell r="BL36">
            <v>320.98193332551767</v>
          </cell>
          <cell r="BP36">
            <v>2.4057167487436129</v>
          </cell>
        </row>
        <row r="37">
          <cell r="C37">
            <v>68.345653011911224</v>
          </cell>
          <cell r="D37">
            <v>200.26791608589795</v>
          </cell>
          <cell r="E37">
            <v>128.60019329253134</v>
          </cell>
          <cell r="F37">
            <v>9.4317618653301487</v>
          </cell>
          <cell r="G37">
            <v>12.382043682893814</v>
          </cell>
          <cell r="H37">
            <v>419.02756793856452</v>
          </cell>
          <cell r="I37">
            <v>10.189350679299194</v>
          </cell>
          <cell r="J37">
            <v>0</v>
          </cell>
          <cell r="K37">
            <v>408.83821725926532</v>
          </cell>
          <cell r="L37">
            <v>0</v>
          </cell>
          <cell r="M37">
            <v>0</v>
          </cell>
          <cell r="Q37">
            <v>0</v>
          </cell>
          <cell r="T37">
            <v>289.44589148710759</v>
          </cell>
          <cell r="U37">
            <v>432.90479061456131</v>
          </cell>
          <cell r="V37">
            <v>358.95668100733508</v>
          </cell>
          <cell r="W37">
            <v>47.672399148569106</v>
          </cell>
          <cell r="X37">
            <v>41.163554725701772</v>
          </cell>
          <cell r="Y37">
            <v>1170.1433169832749</v>
          </cell>
          <cell r="Z37">
            <v>229.56878420295862</v>
          </cell>
          <cell r="AA37">
            <v>467.81540440650616</v>
          </cell>
          <cell r="AB37">
            <v>571.47861474295496</v>
          </cell>
          <cell r="AC37">
            <v>95.957880893867411</v>
          </cell>
          <cell r="AD37">
            <v>932.00040754046495</v>
          </cell>
          <cell r="AH37">
            <v>7.0063266332793441</v>
          </cell>
          <cell r="AK37">
            <v>94.202440035086738</v>
          </cell>
          <cell r="AL37">
            <v>53.469821143107715</v>
          </cell>
          <cell r="AM37">
            <v>20.567595912977627</v>
          </cell>
          <cell r="AN37">
            <v>8.4942648790611734</v>
          </cell>
          <cell r="AO37">
            <v>2.8992199100764844</v>
          </cell>
          <cell r="AP37">
            <v>179.63334188030973</v>
          </cell>
          <cell r="AQ37">
            <v>14.289536472774053</v>
          </cell>
          <cell r="AR37">
            <v>0</v>
          </cell>
          <cell r="AS37">
            <v>165.34380540753568</v>
          </cell>
          <cell r="AT37">
            <v>0</v>
          </cell>
          <cell r="AU37">
            <v>0</v>
          </cell>
          <cell r="AY37">
            <v>0</v>
          </cell>
          <cell r="BB37">
            <v>111.25747380954769</v>
          </cell>
          <cell r="BC37">
            <v>43.624901250807795</v>
          </cell>
          <cell r="BD37">
            <v>71.357404141504006</v>
          </cell>
          <cell r="BE37">
            <v>1.8119782448388684</v>
          </cell>
          <cell r="BF37">
            <v>12.312715641123658</v>
          </cell>
          <cell r="BG37">
            <v>240.36447308782201</v>
          </cell>
          <cell r="BH37">
            <v>5.5560900205065913</v>
          </cell>
          <cell r="BI37">
            <v>82</v>
          </cell>
          <cell r="BJ37">
            <v>0</v>
          </cell>
          <cell r="BK37">
            <v>0</v>
          </cell>
          <cell r="BL37">
            <v>316.80838306731545</v>
          </cell>
          <cell r="BP37">
            <v>2.3744365466030826</v>
          </cell>
        </row>
        <row r="38">
          <cell r="C38">
            <v>66.532951291837549</v>
          </cell>
          <cell r="D38">
            <v>193.919423145975</v>
          </cell>
          <cell r="E38">
            <v>126.16964963930249</v>
          </cell>
          <cell r="F38">
            <v>9.365739532272837</v>
          </cell>
          <cell r="G38">
            <v>12.122020765553044</v>
          </cell>
          <cell r="H38">
            <v>408.10978437494089</v>
          </cell>
          <cell r="I38">
            <v>9.2005640436986535</v>
          </cell>
          <cell r="J38">
            <v>0</v>
          </cell>
          <cell r="K38">
            <v>398.90922033124224</v>
          </cell>
          <cell r="L38">
            <v>0</v>
          </cell>
          <cell r="M38">
            <v>0</v>
          </cell>
          <cell r="Q38">
            <v>0</v>
          </cell>
          <cell r="T38">
            <v>283.69782700512644</v>
          </cell>
          <cell r="U38">
            <v>417.96957533835894</v>
          </cell>
          <cell r="V38">
            <v>347.50596288320105</v>
          </cell>
          <cell r="W38">
            <v>49.722312311957573</v>
          </cell>
          <cell r="X38">
            <v>38.529087223256859</v>
          </cell>
          <cell r="Y38">
            <v>1137.4247647619009</v>
          </cell>
          <cell r="Z38">
            <v>237.33986032020366</v>
          </cell>
          <cell r="AA38">
            <v>590.86747080610883</v>
          </cell>
          <cell r="AB38">
            <v>656.06299421957704</v>
          </cell>
          <cell r="AC38">
            <v>86.424282342009207</v>
          </cell>
          <cell r="AD38">
            <v>920.35329610710096</v>
          </cell>
          <cell r="AH38">
            <v>6.8979251145604081</v>
          </cell>
          <cell r="AK38">
            <v>92.983605018896284</v>
          </cell>
          <cell r="AL38">
            <v>51.117149012810977</v>
          </cell>
          <cell r="AM38">
            <v>20.320784762021894</v>
          </cell>
          <cell r="AN38">
            <v>8.3379704052864483</v>
          </cell>
          <cell r="AO38">
            <v>2.7745534539431955</v>
          </cell>
          <cell r="AP38">
            <v>175.5340626529588</v>
          </cell>
          <cell r="AQ38">
            <v>18.348128023728382</v>
          </cell>
          <cell r="AR38">
            <v>0</v>
          </cell>
          <cell r="AS38">
            <v>157.18593462923042</v>
          </cell>
          <cell r="AT38">
            <v>0</v>
          </cell>
          <cell r="AU38">
            <v>0</v>
          </cell>
          <cell r="AY38">
            <v>0</v>
          </cell>
          <cell r="BB38">
            <v>108.78262778950194</v>
          </cell>
          <cell r="BC38">
            <v>43.537651448306178</v>
          </cell>
          <cell r="BD38">
            <v>71.071974524937986</v>
          </cell>
          <cell r="BE38">
            <v>1.9243208960188782</v>
          </cell>
          <cell r="BF38">
            <v>10.773626185983201</v>
          </cell>
          <cell r="BG38">
            <v>236.09020084474818</v>
          </cell>
          <cell r="BH38">
            <v>4.767003752092644</v>
          </cell>
          <cell r="BI38">
            <v>79</v>
          </cell>
          <cell r="BJ38">
            <v>0</v>
          </cell>
          <cell r="BK38">
            <v>0</v>
          </cell>
          <cell r="BL38">
            <v>310.32319709265556</v>
          </cell>
          <cell r="BP38">
            <v>2.3258309433022442</v>
          </cell>
        </row>
        <row r="39">
          <cell r="C39">
            <v>64.768327062886613</v>
          </cell>
          <cell r="D39">
            <v>187.77217743224762</v>
          </cell>
          <cell r="E39">
            <v>123.78504326111967</v>
          </cell>
          <cell r="F39">
            <v>9.300179355546927</v>
          </cell>
          <cell r="G39">
            <v>11.867458329476429</v>
          </cell>
          <cell r="H39">
            <v>397.49318544127726</v>
          </cell>
          <cell r="I39">
            <v>8.3077304321439485</v>
          </cell>
          <cell r="J39">
            <v>0</v>
          </cell>
          <cell r="K39">
            <v>389.18545500913331</v>
          </cell>
          <cell r="L39">
            <v>0</v>
          </cell>
          <cell r="M39">
            <v>0</v>
          </cell>
          <cell r="Q39">
            <v>0</v>
          </cell>
          <cell r="T39">
            <v>278.06391251200591</v>
          </cell>
          <cell r="U39">
            <v>403.54962498918559</v>
          </cell>
          <cell r="V39">
            <v>336.42052266722692</v>
          </cell>
          <cell r="W39">
            <v>51.860371741371743</v>
          </cell>
          <cell r="X39">
            <v>36.063225640968419</v>
          </cell>
          <cell r="Y39">
            <v>1105.9576575507585</v>
          </cell>
          <cell r="Z39">
            <v>244.75019122507626</v>
          </cell>
          <cell r="AA39">
            <v>728.8409101921892</v>
          </cell>
          <cell r="AB39">
            <v>760.18307045355959</v>
          </cell>
          <cell r="AC39">
            <v>77.331362120959184</v>
          </cell>
          <cell r="AD39">
            <v>906.148750134838</v>
          </cell>
          <cell r="AH39">
            <v>6.7914639383822557</v>
          </cell>
          <cell r="AK39">
            <v>91.780539857458407</v>
          </cell>
          <cell r="AL39">
            <v>48.867994456247288</v>
          </cell>
          <cell r="AM39">
            <v>20.076935344877633</v>
          </cell>
          <cell r="AN39">
            <v>8.1845517498291773</v>
          </cell>
          <cell r="AO39">
            <v>2.6552476554236382</v>
          </cell>
          <cell r="AP39">
            <v>171.56526906383613</v>
          </cell>
          <cell r="AQ39">
            <v>34</v>
          </cell>
          <cell r="AR39">
            <v>0</v>
          </cell>
          <cell r="AS39">
            <v>137.56526906383613</v>
          </cell>
          <cell r="AT39">
            <v>0</v>
          </cell>
          <cell r="AU39">
            <v>0</v>
          </cell>
          <cell r="AY39">
            <v>0</v>
          </cell>
          <cell r="BB39">
            <v>106.36283301781927</v>
          </cell>
          <cell r="BC39">
            <v>43.450576145409563</v>
          </cell>
          <cell r="BD39">
            <v>70.787686626838237</v>
          </cell>
          <cell r="BE39">
            <v>2.0436287915720488</v>
          </cell>
          <cell r="BF39">
            <v>9.4269229127353</v>
          </cell>
          <cell r="BG39">
            <v>232.07164749437442</v>
          </cell>
          <cell r="BH39">
            <v>4.0899849873910776</v>
          </cell>
          <cell r="BI39">
            <v>75</v>
          </cell>
          <cell r="BJ39">
            <v>0</v>
          </cell>
          <cell r="BK39">
            <v>0</v>
          </cell>
          <cell r="BL39">
            <v>302.98166250698335</v>
          </cell>
          <cell r="BP39">
            <v>2.2708071214589101</v>
          </cell>
        </row>
        <row r="40">
          <cell r="C40">
            <v>63.050505186889211</v>
          </cell>
          <cell r="D40">
            <v>181.81979940764538</v>
          </cell>
          <cell r="E40">
            <v>121.44550594348451</v>
          </cell>
          <cell r="F40">
            <v>9.2350781000580984</v>
          </cell>
          <cell r="G40">
            <v>11.618241704557423</v>
          </cell>
          <cell r="H40">
            <v>387.16913034263462</v>
          </cell>
          <cell r="I40">
            <v>7.5015384497475965</v>
          </cell>
          <cell r="J40">
            <v>0</v>
          </cell>
          <cell r="K40">
            <v>379.667591892887</v>
          </cell>
          <cell r="L40">
            <v>0</v>
          </cell>
          <cell r="M40">
            <v>0</v>
          </cell>
          <cell r="Q40">
            <v>0</v>
          </cell>
          <cell r="T40">
            <v>272.54188111947474</v>
          </cell>
          <cell r="U40">
            <v>389.62716292705869</v>
          </cell>
          <cell r="V40">
            <v>325.68870799414236</v>
          </cell>
          <cell r="W40">
            <v>54.090367726250726</v>
          </cell>
          <cell r="X40">
            <v>33.75517919994644</v>
          </cell>
          <cell r="Y40">
            <v>1075.7032989668728</v>
          </cell>
          <cell r="Z40">
            <v>251.8153071684315</v>
          </cell>
          <cell r="AA40">
            <v>827.0625853973537</v>
          </cell>
          <cell r="AB40">
            <v>828.10813508780302</v>
          </cell>
          <cell r="AC40">
            <v>68.661513951888693</v>
          </cell>
          <cell r="AD40">
            <v>890.37238349152994</v>
          </cell>
          <cell r="AH40">
            <v>6.6732221760658801</v>
          </cell>
          <cell r="AK40">
            <v>90.593040513052159</v>
          </cell>
          <cell r="AL40">
            <v>46.717802700172406</v>
          </cell>
          <cell r="AM40">
            <v>19.836012120739102</v>
          </cell>
          <cell r="AN40">
            <v>8.0339559976323205</v>
          </cell>
          <cell r="AO40">
            <v>2.5410720062404217</v>
          </cell>
          <cell r="AP40">
            <v>167.7218833378364</v>
          </cell>
          <cell r="AQ40">
            <v>51</v>
          </cell>
          <cell r="AR40">
            <v>0</v>
          </cell>
          <cell r="AS40">
            <v>116.7218833378364</v>
          </cell>
          <cell r="AT40">
            <v>0</v>
          </cell>
          <cell r="AU40">
            <v>0</v>
          </cell>
          <cell r="AY40">
            <v>0</v>
          </cell>
          <cell r="BB40">
            <v>103.99686491732524</v>
          </cell>
          <cell r="BC40">
            <v>43.363674993118742</v>
          </cell>
          <cell r="BD40">
            <v>70.504535880330877</v>
          </cell>
          <cell r="BE40">
            <v>2.1703337766495161</v>
          </cell>
          <cell r="BF40">
            <v>8.2485575486433866</v>
          </cell>
          <cell r="BG40">
            <v>228.28396711606777</v>
          </cell>
          <cell r="BH40">
            <v>3.5091176904866206</v>
          </cell>
          <cell r="BI40">
            <v>72</v>
          </cell>
          <cell r="BJ40">
            <v>0</v>
          </cell>
          <cell r="BK40">
            <v>0</v>
          </cell>
          <cell r="BL40">
            <v>296.77484942558112</v>
          </cell>
          <cell r="BP40">
            <v>2.2242878858385442</v>
          </cell>
        </row>
        <row r="41">
          <cell r="C41">
            <v>61.378244345605431</v>
          </cell>
          <cell r="D41">
            <v>176.05611176642302</v>
          </cell>
          <cell r="E41">
            <v>119.15018588115265</v>
          </cell>
          <cell r="F41">
            <v>9.170432553357692</v>
          </cell>
          <cell r="G41">
            <v>11.374258628761718</v>
          </cell>
          <cell r="H41">
            <v>377.1292331753005</v>
          </cell>
          <cell r="I41">
            <v>6.7735802903897744</v>
          </cell>
          <cell r="J41">
            <v>0</v>
          </cell>
          <cell r="K41">
            <v>370.35565288491074</v>
          </cell>
          <cell r="L41">
            <v>0</v>
          </cell>
          <cell r="M41">
            <v>0</v>
          </cell>
          <cell r="Q41">
            <v>0</v>
          </cell>
          <cell r="T41">
            <v>267.12951095707098</v>
          </cell>
          <cell r="U41">
            <v>376.1850258060752</v>
          </cell>
          <cell r="V41">
            <v>315.29923820912921</v>
          </cell>
          <cell r="W41">
            <v>56.416253538479502</v>
          </cell>
          <cell r="X41">
            <v>31.594847731149866</v>
          </cell>
          <cell r="Y41">
            <v>1046.6248762419048</v>
          </cell>
          <cell r="Z41">
            <v>252</v>
          </cell>
          <cell r="AA41">
            <v>887.2319497492249</v>
          </cell>
          <cell r="AB41">
            <v>868.03285100870471</v>
          </cell>
          <cell r="AC41">
            <v>60.397836673518896</v>
          </cell>
          <cell r="AD41">
            <v>873.0103598022605</v>
          </cell>
          <cell r="AH41">
            <v>6.5622626185688064</v>
          </cell>
          <cell r="AK41">
            <v>89.420905587891596</v>
          </cell>
          <cell r="AL41">
            <v>44.662219381364821</v>
          </cell>
          <cell r="AM41">
            <v>19.597979975290233</v>
          </cell>
          <cell r="AN41">
            <v>7.886131207275886</v>
          </cell>
          <cell r="AO41">
            <v>2.4318059099720837</v>
          </cell>
          <cell r="AP41">
            <v>163.9990420617946</v>
          </cell>
          <cell r="AQ41">
            <v>65</v>
          </cell>
          <cell r="AR41">
            <v>0</v>
          </cell>
          <cell r="AS41">
            <v>98.999042061794597</v>
          </cell>
          <cell r="AT41">
            <v>0</v>
          </cell>
          <cell r="AU41">
            <v>0</v>
          </cell>
          <cell r="AY41">
            <v>0</v>
          </cell>
          <cell r="BB41">
            <v>101.68352615072284</v>
          </cell>
          <cell r="BC41">
            <v>43.276947643132502</v>
          </cell>
          <cell r="BD41">
            <v>70.22251773680955</v>
          </cell>
          <cell r="BE41">
            <v>2.304894470801786</v>
          </cell>
          <cell r="BF41">
            <v>7.2174878550629629</v>
          </cell>
          <cell r="BG41">
            <v>224.70537385652963</v>
          </cell>
          <cell r="BH41">
            <v>3.0107462505726597</v>
          </cell>
          <cell r="BI41">
            <v>69.223251773856703</v>
          </cell>
          <cell r="BJ41">
            <v>0</v>
          </cell>
          <cell r="BK41">
            <v>0</v>
          </cell>
          <cell r="BL41">
            <v>290.91787937981371</v>
          </cell>
          <cell r="BP41">
            <v>2.1803906770766326</v>
          </cell>
        </row>
        <row r="42">
          <cell r="C42">
            <v>59.750336143733549</v>
          </cell>
          <cell r="D42">
            <v>170.47513302342742</v>
          </cell>
          <cell r="E42">
            <v>116.89824736799886</v>
          </cell>
          <cell r="F42">
            <v>9.1062395254841881</v>
          </cell>
          <cell r="G42">
            <v>11.135399197557723</v>
          </cell>
          <cell r="H42">
            <v>367.3653552582017</v>
          </cell>
          <cell r="I42">
            <v>6.1162640513960955</v>
          </cell>
          <cell r="J42">
            <v>0</v>
          </cell>
          <cell r="K42">
            <v>361.24909120680559</v>
          </cell>
          <cell r="L42">
            <v>0</v>
          </cell>
          <cell r="M42">
            <v>0</v>
          </cell>
          <cell r="Q42">
            <v>0</v>
          </cell>
          <cell r="T42">
            <v>261.82462427813965</v>
          </cell>
          <cell r="U42">
            <v>363.20664241576554</v>
          </cell>
          <cell r="V42">
            <v>305.24119251025797</v>
          </cell>
          <cell r="W42">
            <v>58.842152440634116</v>
          </cell>
          <cell r="X42">
            <v>29.572777476356265</v>
          </cell>
          <cell r="Y42">
            <v>1018.6873891211535</v>
          </cell>
          <cell r="Z42">
            <v>252</v>
          </cell>
          <cell r="AA42">
            <v>915.0828215427963</v>
          </cell>
          <cell r="AB42">
            <v>877.95726364392647</v>
          </cell>
          <cell r="AC42">
            <v>52.524106242278947</v>
          </cell>
          <cell r="AD42">
            <v>855.04937960626148</v>
          </cell>
          <cell r="AH42">
            <v>6.4084809765151016</v>
          </cell>
          <cell r="AK42">
            <v>88.263936289969081</v>
          </cell>
          <cell r="AL42">
            <v>42.69708172858477</v>
          </cell>
          <cell r="AM42">
            <v>19.362804215586749</v>
          </cell>
          <cell r="AN42">
            <v>7.7410263930620093</v>
          </cell>
          <cell r="AO42">
            <v>2.3272382558432834</v>
          </cell>
          <cell r="AP42">
            <v>160.39208688304589</v>
          </cell>
          <cell r="AQ42">
            <v>75</v>
          </cell>
          <cell r="AR42">
            <v>0</v>
          </cell>
          <cell r="AS42">
            <v>85.392086883045891</v>
          </cell>
          <cell r="AT42">
            <v>0</v>
          </cell>
          <cell r="AU42">
            <v>0</v>
          </cell>
          <cell r="AY42">
            <v>0</v>
          </cell>
          <cell r="BB42">
            <v>99.421646014660141</v>
          </cell>
          <cell r="BC42">
            <v>43.190393747846244</v>
          </cell>
          <cell r="BD42">
            <v>69.941627665862313</v>
          </cell>
          <cell r="BE42">
            <v>2.4477979279914965</v>
          </cell>
          <cell r="BF42">
            <v>6.3153018731800943</v>
          </cell>
          <cell r="BG42">
            <v>221.31676722954029</v>
          </cell>
          <cell r="BH42">
            <v>2.5831544521609682</v>
          </cell>
          <cell r="BI42">
            <v>65.979020117035617</v>
          </cell>
          <cell r="BJ42">
            <v>0</v>
          </cell>
          <cell r="BK42">
            <v>0</v>
          </cell>
          <cell r="BL42">
            <v>284.71263289441498</v>
          </cell>
          <cell r="BP42">
            <v>2.1338831828842189</v>
          </cell>
        </row>
        <row r="43">
          <cell r="C43">
            <v>57.727437125454934</v>
          </cell>
          <cell r="D43">
            <v>164.73012104053791</v>
          </cell>
          <cell r="E43">
            <v>114.45507399800768</v>
          </cell>
          <cell r="F43">
            <v>9.006070890703862</v>
          </cell>
          <cell r="G43">
            <v>10.923826612804126</v>
          </cell>
          <cell r="H43">
            <v>356.84252966750853</v>
          </cell>
          <cell r="I43">
            <v>5.5227345573027167</v>
          </cell>
          <cell r="J43">
            <v>0</v>
          </cell>
          <cell r="K43">
            <v>351.3197951102058</v>
          </cell>
          <cell r="L43">
            <v>0</v>
          </cell>
          <cell r="M43">
            <v>0</v>
          </cell>
          <cell r="Q43">
            <v>0</v>
          </cell>
          <cell r="T43">
            <v>256.01105306054211</v>
          </cell>
          <cell r="U43">
            <v>345.55479959435934</v>
          </cell>
          <cell r="V43">
            <v>293.06206892909864</v>
          </cell>
          <cell r="W43">
            <v>61.254680690700113</v>
          </cell>
          <cell r="X43">
            <v>27.620974162916749</v>
          </cell>
          <cell r="Y43">
            <v>983.50357643761674</v>
          </cell>
          <cell r="Z43">
            <v>252</v>
          </cell>
          <cell r="AA43">
            <v>955.92766478135889</v>
          </cell>
          <cell r="AB43">
            <v>897.82675710026047</v>
          </cell>
          <cell r="AC43">
            <v>48.188065764022042</v>
          </cell>
          <cell r="AD43">
            <v>836.45994501994073</v>
          </cell>
          <cell r="AH43">
            <v>6.2691556454266602</v>
          </cell>
          <cell r="AK43">
            <v>87.375146914158478</v>
          </cell>
          <cell r="AL43">
            <v>40.733015969069868</v>
          </cell>
          <cell r="AM43">
            <v>19.091724956568534</v>
          </cell>
          <cell r="AN43">
            <v>7.5831094546435445</v>
          </cell>
          <cell r="AO43">
            <v>2.2318214873537086</v>
          </cell>
          <cell r="AP43">
            <v>157.01481878179411</v>
          </cell>
          <cell r="AQ43">
            <v>86</v>
          </cell>
          <cell r="AR43">
            <v>0</v>
          </cell>
          <cell r="AS43">
            <v>71.014818781794105</v>
          </cell>
          <cell r="AT43">
            <v>0</v>
          </cell>
          <cell r="AU43">
            <v>0</v>
          </cell>
          <cell r="AY43">
            <v>0</v>
          </cell>
          <cell r="BB43">
            <v>96.325798948136821</v>
          </cell>
          <cell r="BC43">
            <v>43.01763217285486</v>
          </cell>
          <cell r="BD43">
            <v>69.312153016869559</v>
          </cell>
          <cell r="BE43">
            <v>2.5457098451111566</v>
          </cell>
          <cell r="BF43">
            <v>6.2205723450823927</v>
          </cell>
          <cell r="BG43">
            <v>217.42186632805479</v>
          </cell>
          <cell r="BH43">
            <v>2.21629003854106</v>
          </cell>
          <cell r="BI43">
            <v>62.886833311813035</v>
          </cell>
          <cell r="BJ43">
            <v>0</v>
          </cell>
          <cell r="BK43">
            <v>0</v>
          </cell>
          <cell r="BL43">
            <v>278.09240960132678</v>
          </cell>
          <cell r="BP43">
            <v>2.0842654929052209</v>
          </cell>
        </row>
        <row r="44">
          <cell r="C44">
            <v>55.773025093229563</v>
          </cell>
          <cell r="D44">
            <v>159.1787159614718</v>
          </cell>
          <cell r="E44">
            <v>112.06296295144931</v>
          </cell>
          <cell r="F44">
            <v>8.9070041109061187</v>
          </cell>
          <cell r="G44">
            <v>10.716273907160847</v>
          </cell>
          <cell r="H44">
            <v>346.63798202421765</v>
          </cell>
          <cell r="I44">
            <v>4.9868018669768821</v>
          </cell>
          <cell r="J44">
            <v>0</v>
          </cell>
          <cell r="K44">
            <v>341.65118015724079</v>
          </cell>
          <cell r="L44">
            <v>0</v>
          </cell>
          <cell r="M44">
            <v>0</v>
          </cell>
          <cell r="Q44">
            <v>0</v>
          </cell>
          <cell r="T44">
            <v>250.32656676150506</v>
          </cell>
          <cell r="U44">
            <v>328.76083633407347</v>
          </cell>
          <cell r="V44">
            <v>281.36889237882758</v>
          </cell>
          <cell r="W44">
            <v>63.766122599018814</v>
          </cell>
          <cell r="X44">
            <v>25.79798986816424</v>
          </cell>
          <cell r="Y44">
            <v>950.02040794158916</v>
          </cell>
          <cell r="Z44">
            <v>252</v>
          </cell>
          <cell r="AA44">
            <v>983.71438640071074</v>
          </cell>
          <cell r="AB44">
            <v>907.69808703499757</v>
          </cell>
          <cell r="AC44">
            <v>44.084704819735109</v>
          </cell>
          <cell r="AD44">
            <v>816.74652696593193</v>
          </cell>
          <cell r="AH44">
            <v>6.1214062082662242</v>
          </cell>
          <cell r="AK44">
            <v>86.49530736075279</v>
          </cell>
          <cell r="AL44">
            <v>38.859297234492651</v>
          </cell>
          <cell r="AM44">
            <v>18.824440807176575</v>
          </cell>
          <cell r="AN44">
            <v>7.4284140217688162</v>
          </cell>
          <cell r="AO44">
            <v>2.1403168063722062</v>
          </cell>
          <cell r="AP44">
            <v>153.74777623056303</v>
          </cell>
          <cell r="AQ44">
            <v>95</v>
          </cell>
          <cell r="AR44">
            <v>0</v>
          </cell>
          <cell r="AS44">
            <v>58.747776230563034</v>
          </cell>
          <cell r="AT44">
            <v>0</v>
          </cell>
          <cell r="AU44">
            <v>0</v>
          </cell>
          <cell r="AY44">
            <v>0</v>
          </cell>
          <cell r="BB44">
            <v>93.326352106750463</v>
          </cell>
          <cell r="BC44">
            <v>42.845561644163439</v>
          </cell>
          <cell r="BD44">
            <v>68.688343639717729</v>
          </cell>
          <cell r="BE44">
            <v>2.6475382389156028</v>
          </cell>
          <cell r="BF44">
            <v>6.1272637599061568</v>
          </cell>
          <cell r="BG44">
            <v>213.63505938945343</v>
          </cell>
          <cell r="BH44">
            <v>1.9015283932508145</v>
          </cell>
          <cell r="BI44">
            <v>59.939565591800147</v>
          </cell>
          <cell r="BJ44">
            <v>0</v>
          </cell>
          <cell r="BK44">
            <v>0</v>
          </cell>
          <cell r="BL44">
            <v>271.67309658800275</v>
          </cell>
          <cell r="BP44">
            <v>2.0361535986575152</v>
          </cell>
        </row>
        <row r="45">
          <cell r="C45">
            <v>53.884781361242538</v>
          </cell>
          <cell r="D45">
            <v>153.8143932335702</v>
          </cell>
          <cell r="E45">
            <v>109.72084702576402</v>
          </cell>
          <cell r="F45">
            <v>8.809027065686152</v>
          </cell>
          <cell r="G45">
            <v>10.512664702924791</v>
          </cell>
          <cell r="H45">
            <v>336.74171338918774</v>
          </cell>
          <cell r="I45">
            <v>4.5028767184910024</v>
          </cell>
          <cell r="J45">
            <v>0</v>
          </cell>
          <cell r="K45">
            <v>332.23883667069674</v>
          </cell>
          <cell r="L45">
            <v>0</v>
          </cell>
          <cell r="M45">
            <v>0</v>
          </cell>
          <cell r="Q45">
            <v>0</v>
          </cell>
          <cell r="T45">
            <v>244.76829917098721</v>
          </cell>
          <cell r="U45">
            <v>312.78305968823753</v>
          </cell>
          <cell r="V45">
            <v>270.14227357291236</v>
          </cell>
          <cell r="W45">
            <v>66.380533625578579</v>
          </cell>
          <cell r="X45">
            <v>24.0953225368654</v>
          </cell>
          <cell r="Y45">
            <v>918.16948859458103</v>
          </cell>
          <cell r="Z45">
            <v>252</v>
          </cell>
          <cell r="AA45">
            <v>1006.4877157618413</v>
          </cell>
          <cell r="AB45">
            <v>917.57123705587674</v>
          </cell>
          <cell r="AC45">
            <v>40.203467622096909</v>
          </cell>
          <cell r="AD45">
            <v>793.87482433524769</v>
          </cell>
          <cell r="AH45">
            <v>5.967112714051801</v>
          </cell>
          <cell r="AK45">
            <v>85.624327507926452</v>
          </cell>
          <cell r="AL45">
            <v>37.071769561705985</v>
          </cell>
          <cell r="AM45">
            <v>18.560898635876104</v>
          </cell>
          <cell r="AN45">
            <v>7.2768743757247325</v>
          </cell>
          <cell r="AO45">
            <v>2.0525638173109457</v>
          </cell>
          <cell r="AP45">
            <v>150.58643389854421</v>
          </cell>
          <cell r="AQ45">
            <v>100</v>
          </cell>
          <cell r="AR45">
            <v>0</v>
          </cell>
          <cell r="AS45">
            <v>50.586433898544215</v>
          </cell>
          <cell r="AT45">
            <v>0</v>
          </cell>
          <cell r="AU45">
            <v>0</v>
          </cell>
          <cell r="AY45">
            <v>0</v>
          </cell>
          <cell r="BB45">
            <v>90.420303726135216</v>
          </cell>
          <cell r="BC45">
            <v>42.674179397586784</v>
          </cell>
          <cell r="BD45">
            <v>68.070148546960269</v>
          </cell>
          <cell r="BE45">
            <v>2.7534397684722269</v>
          </cell>
          <cell r="BF45">
            <v>7.1092255372370179</v>
          </cell>
          <cell r="BG45">
            <v>211.02729697639151</v>
          </cell>
          <cell r="BH45">
            <v>1.6314697839454444</v>
          </cell>
          <cell r="BI45">
            <v>56</v>
          </cell>
          <cell r="BJ45">
            <v>0</v>
          </cell>
          <cell r="BK45">
            <v>0</v>
          </cell>
          <cell r="BL45">
            <v>265.39582719244612</v>
          </cell>
          <cell r="BP45">
            <v>1.9891063023663826</v>
          </cell>
        </row>
        <row r="46">
          <cell r="C46">
            <v>52.060465744781403</v>
          </cell>
          <cell r="D46">
            <v>148.63084818159888</v>
          </cell>
          <cell r="E46">
            <v>107.42768132292555</v>
          </cell>
          <cell r="F46">
            <v>8.7121277679636044</v>
          </cell>
          <cell r="G46">
            <v>10.312924073569221</v>
          </cell>
          <cell r="H46">
            <v>327.14404709083863</v>
          </cell>
          <cell r="I46">
            <v>4.0659122385024755</v>
          </cell>
          <cell r="J46">
            <v>0</v>
          </cell>
          <cell r="K46">
            <v>323.07813485233618</v>
          </cell>
          <cell r="L46">
            <v>0</v>
          </cell>
          <cell r="M46">
            <v>0</v>
          </cell>
          <cell r="Q46">
            <v>0</v>
          </cell>
          <cell r="T46">
            <v>239.33344772046394</v>
          </cell>
          <cell r="U46">
            <v>297.58180298738921</v>
          </cell>
          <cell r="V46">
            <v>259.36359685735312</v>
          </cell>
          <cell r="W46">
            <v>69.102135504227292</v>
          </cell>
          <cell r="X46">
            <v>22.505031249432282</v>
          </cell>
          <cell r="Y46">
            <v>887.8860143188657</v>
          </cell>
          <cell r="Z46">
            <v>252</v>
          </cell>
          <cell r="AA46">
            <v>1019.5945313690594</v>
          </cell>
          <cell r="AB46">
            <v>915.7510848312802</v>
          </cell>
          <cell r="AC46">
            <v>36.534274968248155</v>
          </cell>
          <cell r="AD46">
            <v>774.81186161513801</v>
          </cell>
          <cell r="AH46">
            <v>5.8071114884912802</v>
          </cell>
          <cell r="AK46">
            <v>84.76211814135165</v>
          </cell>
          <cell r="AL46">
            <v>35.366468161867509</v>
          </cell>
          <cell r="AM46">
            <v>18.301046054973838</v>
          </cell>
          <cell r="AN46">
            <v>7.1284261384599485</v>
          </cell>
          <cell r="AO46">
            <v>1.9684087008011968</v>
          </cell>
          <cell r="AP46">
            <v>147.52646719745414</v>
          </cell>
          <cell r="AQ46">
            <v>100</v>
          </cell>
          <cell r="AR46">
            <v>0</v>
          </cell>
          <cell r="AS46">
            <v>47.526467197454139</v>
          </cell>
          <cell r="AT46">
            <v>0</v>
          </cell>
          <cell r="AU46">
            <v>0</v>
          </cell>
          <cell r="AY46">
            <v>0</v>
          </cell>
          <cell r="BB46">
            <v>87.604745512550352</v>
          </cell>
          <cell r="BC46">
            <v>42.503482679996438</v>
          </cell>
          <cell r="BD46">
            <v>67.457517210037622</v>
          </cell>
          <cell r="BE46">
            <v>2.8635773592111162</v>
          </cell>
          <cell r="BF46">
            <v>7.0025871541784621</v>
          </cell>
          <cell r="BG46">
            <v>207.43190991597399</v>
          </cell>
          <cell r="BH46">
            <v>1.3997654020703931</v>
          </cell>
          <cell r="BI46">
            <v>53</v>
          </cell>
          <cell r="BJ46">
            <v>0</v>
          </cell>
          <cell r="BK46">
            <v>0</v>
          </cell>
          <cell r="BL46">
            <v>259.03214451390357</v>
          </cell>
          <cell r="BP46">
            <v>1.9414113500528707</v>
          </cell>
        </row>
        <row r="47">
          <cell r="C47">
            <v>50.297913902513812</v>
          </cell>
          <cell r="D47">
            <v>143.62198859787904</v>
          </cell>
          <cell r="E47">
            <v>105.1824427832764</v>
          </cell>
          <cell r="F47">
            <v>8.6162943625160047</v>
          </cell>
          <cell r="G47">
            <v>10.116978516171406</v>
          </cell>
          <cell r="H47">
            <v>317.83561816235664</v>
          </cell>
          <cell r="I47">
            <v>3.6713513082241946</v>
          </cell>
          <cell r="J47">
            <v>0</v>
          </cell>
          <cell r="K47">
            <v>314.16426685413245</v>
          </cell>
          <cell r="L47">
            <v>0</v>
          </cell>
          <cell r="M47">
            <v>0</v>
          </cell>
          <cell r="Q47">
            <v>0</v>
          </cell>
          <cell r="T47">
            <v>234.01927206982685</v>
          </cell>
          <cell r="U47">
            <v>283.11932736220206</v>
          </cell>
          <cell r="V47">
            <v>249.01498934274474</v>
          </cell>
          <cell r="W47">
            <v>71.935323059900611</v>
          </cell>
          <cell r="X47">
            <v>21.019699186969749</v>
          </cell>
          <cell r="Y47">
            <v>859.10861102164404</v>
          </cell>
          <cell r="Z47">
            <v>247</v>
          </cell>
          <cell r="AA47">
            <v>993.22972985981539</v>
          </cell>
          <cell r="AB47">
            <v>881.39313589083349</v>
          </cell>
          <cell r="AC47">
            <v>33.067503665911744</v>
          </cell>
          <cell r="AD47">
            <v>755.52594244389195</v>
          </cell>
          <cell r="AH47">
            <v>5.6625660983987789</v>
          </cell>
          <cell r="AK47">
            <v>83.908590945060055</v>
          </cell>
          <cell r="AL47">
            <v>33.739610626421602</v>
          </cell>
          <cell r="AM47">
            <v>18.0448314102042</v>
          </cell>
          <cell r="AN47">
            <v>6.983006245235365</v>
          </cell>
          <cell r="AO47">
            <v>1.8877039440683481</v>
          </cell>
          <cell r="AP47">
            <v>144.56374317098957</v>
          </cell>
          <cell r="AQ47">
            <v>100</v>
          </cell>
          <cell r="AR47">
            <v>0</v>
          </cell>
          <cell r="AS47">
            <v>44.563743170989568</v>
          </cell>
          <cell r="AT47">
            <v>0</v>
          </cell>
          <cell r="AU47">
            <v>0</v>
          </cell>
          <cell r="AY47">
            <v>0</v>
          </cell>
          <cell r="BB47">
            <v>84.876859732339483</v>
          </cell>
          <cell r="BC47">
            <v>42.333468749276449</v>
          </cell>
          <cell r="BD47">
            <v>66.850399555147291</v>
          </cell>
          <cell r="BE47">
            <v>2.9781204535795611</v>
          </cell>
          <cell r="BF47">
            <v>5.855652114233127</v>
          </cell>
          <cell r="BG47">
            <v>202.89450060457591</v>
          </cell>
          <cell r="BH47">
            <v>1.2009681087043713</v>
          </cell>
          <cell r="BI47">
            <v>50</v>
          </cell>
          <cell r="BJ47">
            <v>0</v>
          </cell>
          <cell r="BK47">
            <v>0</v>
          </cell>
          <cell r="BL47">
            <v>251.69353249587155</v>
          </cell>
          <cell r="BP47">
            <v>1.886409432463924</v>
          </cell>
        </row>
        <row r="76">
          <cell r="C76">
            <v>141.29671232876711</v>
          </cell>
          <cell r="D76">
            <v>272.14849315068489</v>
          </cell>
          <cell r="E76">
            <v>433.27123287671225</v>
          </cell>
          <cell r="F76">
            <v>8.704109589041094</v>
          </cell>
          <cell r="G76">
            <v>26.305753424657532</v>
          </cell>
          <cell r="H76">
            <v>881.72630136986277</v>
          </cell>
          <cell r="I76">
            <v>23.791232876712328</v>
          </cell>
          <cell r="J76">
            <v>15.377260273972603</v>
          </cell>
          <cell r="K76">
            <v>823.41095890410963</v>
          </cell>
          <cell r="L76">
            <v>0</v>
          </cell>
          <cell r="M76">
            <v>0</v>
          </cell>
          <cell r="Q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H76">
            <v>0</v>
          </cell>
          <cell r="AK76">
            <v>221.56794520547942</v>
          </cell>
          <cell r="AL76">
            <v>77.176438356164383</v>
          </cell>
          <cell r="AM76">
            <v>105.99671232876713</v>
          </cell>
          <cell r="AN76">
            <v>0</v>
          </cell>
          <cell r="AO76">
            <v>73.017808219178079</v>
          </cell>
          <cell r="AP76">
            <v>477.75890410958903</v>
          </cell>
          <cell r="AQ76">
            <v>794.78191780821908</v>
          </cell>
          <cell r="AR76">
            <v>341.87808219178078</v>
          </cell>
          <cell r="AS76">
            <v>44.561075890410955</v>
          </cell>
          <cell r="AT76">
            <v>0</v>
          </cell>
          <cell r="AU76">
            <v>0</v>
          </cell>
          <cell r="AY76">
            <v>0</v>
          </cell>
          <cell r="BB76">
            <v>41.48958904109589</v>
          </cell>
          <cell r="BC76">
            <v>13.733150684931505</v>
          </cell>
          <cell r="BD76">
            <v>10.154794520547945</v>
          </cell>
          <cell r="BE76">
            <v>0</v>
          </cell>
          <cell r="BF76">
            <v>2.3210958904109589</v>
          </cell>
          <cell r="BG76">
            <v>67.69863013698631</v>
          </cell>
          <cell r="BH76">
            <v>0</v>
          </cell>
          <cell r="BI76">
            <v>0</v>
          </cell>
          <cell r="BJ76">
            <v>67.795342465753421</v>
          </cell>
          <cell r="BK76">
            <v>0</v>
          </cell>
          <cell r="BL76">
            <v>0</v>
          </cell>
          <cell r="BP76">
            <v>0</v>
          </cell>
        </row>
        <row r="77">
          <cell r="C77">
            <v>131.81890410958903</v>
          </cell>
          <cell r="D77">
            <v>252.51589041095886</v>
          </cell>
          <cell r="E77">
            <v>379.3057534246575</v>
          </cell>
          <cell r="F77">
            <v>8.510684931506848</v>
          </cell>
          <cell r="G77">
            <v>26.595890410958901</v>
          </cell>
          <cell r="H77">
            <v>798.74712328767112</v>
          </cell>
          <cell r="I77">
            <v>22.727397260273971</v>
          </cell>
          <cell r="J77">
            <v>16.150958904109586</v>
          </cell>
          <cell r="K77">
            <v>901.04109589041093</v>
          </cell>
          <cell r="L77">
            <v>0</v>
          </cell>
          <cell r="M77">
            <v>0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H77">
            <v>0</v>
          </cell>
          <cell r="AK77">
            <v>167.31232876712326</v>
          </cell>
          <cell r="AL77">
            <v>77.176438356164383</v>
          </cell>
          <cell r="AM77">
            <v>89.458904109589042</v>
          </cell>
          <cell r="AN77">
            <v>0</v>
          </cell>
          <cell r="AO77">
            <v>69.149315068493138</v>
          </cell>
          <cell r="AP77">
            <v>403.09698630136984</v>
          </cell>
          <cell r="AQ77">
            <v>636.75397260273962</v>
          </cell>
          <cell r="AR77">
            <v>302.22602739726022</v>
          </cell>
          <cell r="AS77">
            <v>81.648219178082186</v>
          </cell>
          <cell r="AT77">
            <v>0</v>
          </cell>
          <cell r="AU77">
            <v>0</v>
          </cell>
          <cell r="AY77">
            <v>0</v>
          </cell>
          <cell r="BB77">
            <v>35.009863013698627</v>
          </cell>
          <cell r="BC77">
            <v>13.829863013698629</v>
          </cell>
          <cell r="BD77">
            <v>10.058082191780821</v>
          </cell>
          <cell r="BE77">
            <v>0</v>
          </cell>
          <cell r="BF77">
            <v>2.2243835616438354</v>
          </cell>
          <cell r="BG77">
            <v>61.122191780821908</v>
          </cell>
          <cell r="BH77">
            <v>0</v>
          </cell>
          <cell r="BI77">
            <v>0</v>
          </cell>
          <cell r="BJ77">
            <v>61.122191780821915</v>
          </cell>
          <cell r="BK77">
            <v>0</v>
          </cell>
          <cell r="BL77">
            <v>0</v>
          </cell>
          <cell r="BP77">
            <v>0</v>
          </cell>
        </row>
        <row r="78">
          <cell r="C78">
            <v>136.0882513661202</v>
          </cell>
          <cell r="D78">
            <v>251.82595628415299</v>
          </cell>
          <cell r="E78">
            <v>374.31502732240438</v>
          </cell>
          <cell r="F78">
            <v>5.9797814207650273</v>
          </cell>
          <cell r="G78">
            <v>26.040983606557376</v>
          </cell>
          <cell r="H78">
            <v>794.24999999999989</v>
          </cell>
          <cell r="I78">
            <v>25.365846994535517</v>
          </cell>
          <cell r="J78">
            <v>0.67513661202185782</v>
          </cell>
          <cell r="K78">
            <v>720.51912568306011</v>
          </cell>
          <cell r="L78">
            <v>0</v>
          </cell>
          <cell r="M78">
            <v>0</v>
          </cell>
          <cell r="Q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H78">
            <v>0</v>
          </cell>
          <cell r="AK78">
            <v>141.97158469945356</v>
          </cell>
          <cell r="AL78">
            <v>73.589890710382505</v>
          </cell>
          <cell r="AM78">
            <v>91.432786885245889</v>
          </cell>
          <cell r="AN78">
            <v>0</v>
          </cell>
          <cell r="AO78">
            <v>69.53907103825135</v>
          </cell>
          <cell r="AP78">
            <v>376.5333333333333</v>
          </cell>
          <cell r="AQ78">
            <v>555.73387978142068</v>
          </cell>
          <cell r="AR78">
            <v>287.99398907103824</v>
          </cell>
          <cell r="AS78">
            <v>92.879508196721304</v>
          </cell>
          <cell r="AT78">
            <v>0</v>
          </cell>
          <cell r="AU78">
            <v>0</v>
          </cell>
          <cell r="AY78">
            <v>0</v>
          </cell>
          <cell r="BB78">
            <v>35.782240437158471</v>
          </cell>
          <cell r="BC78">
            <v>15.142349726775956</v>
          </cell>
          <cell r="BD78">
            <v>10.512841530054644</v>
          </cell>
          <cell r="BE78">
            <v>9.6448087431693988E-2</v>
          </cell>
          <cell r="BF78">
            <v>2.0254098360655735</v>
          </cell>
          <cell r="BG78">
            <v>63.559289617486336</v>
          </cell>
          <cell r="BH78">
            <v>0</v>
          </cell>
          <cell r="BI78">
            <v>0</v>
          </cell>
          <cell r="BJ78">
            <v>63.36639344262295</v>
          </cell>
          <cell r="BK78">
            <v>0</v>
          </cell>
          <cell r="BL78">
            <v>0</v>
          </cell>
          <cell r="BP78">
            <v>0</v>
          </cell>
        </row>
        <row r="79">
          <cell r="C79">
            <v>149.13041095890409</v>
          </cell>
          <cell r="D79">
            <v>252.80602739726027</v>
          </cell>
          <cell r="E79">
            <v>369.63452054794516</v>
          </cell>
          <cell r="F79">
            <v>6.2863013698630139</v>
          </cell>
          <cell r="G79">
            <v>27.079452054794519</v>
          </cell>
          <cell r="H79">
            <v>804.93671232876704</v>
          </cell>
          <cell r="I79">
            <v>24.371506849315065</v>
          </cell>
          <cell r="J79">
            <v>0.77369863013698625</v>
          </cell>
          <cell r="K79">
            <v>819.02739726027403</v>
          </cell>
          <cell r="L79">
            <v>0</v>
          </cell>
          <cell r="M79">
            <v>0</v>
          </cell>
          <cell r="Q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H79">
            <v>0</v>
          </cell>
          <cell r="AK79">
            <v>126.59643835616437</v>
          </cell>
          <cell r="AL79">
            <v>74.081643835616433</v>
          </cell>
          <cell r="AM79">
            <v>93.907671232876709</v>
          </cell>
          <cell r="AN79">
            <v>0</v>
          </cell>
          <cell r="AO79">
            <v>66.441369863013691</v>
          </cell>
          <cell r="AP79">
            <v>361.02712328767115</v>
          </cell>
          <cell r="AQ79">
            <v>469.15150684931501</v>
          </cell>
          <cell r="AR79">
            <v>216.24876712328765</v>
          </cell>
          <cell r="AS79">
            <v>131.41041095890409</v>
          </cell>
          <cell r="AT79">
            <v>0</v>
          </cell>
          <cell r="AU79">
            <v>0</v>
          </cell>
          <cell r="AY79">
            <v>0</v>
          </cell>
          <cell r="BB79">
            <v>26.982739726027393</v>
          </cell>
          <cell r="BC79">
            <v>25.435342465753426</v>
          </cell>
          <cell r="BD79">
            <v>11.315342465753425</v>
          </cell>
          <cell r="BE79">
            <v>9.6712328767123282E-2</v>
          </cell>
          <cell r="BF79">
            <v>1.7408219178082192</v>
          </cell>
          <cell r="BG79">
            <v>65.570958904109588</v>
          </cell>
          <cell r="BH79">
            <v>0</v>
          </cell>
          <cell r="BI79">
            <v>0</v>
          </cell>
          <cell r="BJ79">
            <v>65.570958904109588</v>
          </cell>
          <cell r="BK79">
            <v>0</v>
          </cell>
          <cell r="BL79">
            <v>0</v>
          </cell>
          <cell r="BP79">
            <v>0</v>
          </cell>
        </row>
        <row r="80">
          <cell r="C80">
            <v>125.53260273972602</v>
          </cell>
          <cell r="D80">
            <v>235.39780821917807</v>
          </cell>
          <cell r="E80">
            <v>320.7947945205479</v>
          </cell>
          <cell r="F80">
            <v>7.1567123287671226</v>
          </cell>
          <cell r="G80">
            <v>24.46821917808219</v>
          </cell>
          <cell r="H80">
            <v>713.35013698630121</v>
          </cell>
          <cell r="I80">
            <v>25.04849315068493</v>
          </cell>
          <cell r="J80">
            <v>9.6712328767123282E-2</v>
          </cell>
          <cell r="K80">
            <v>701.32876712328766</v>
          </cell>
          <cell r="L80">
            <v>0</v>
          </cell>
          <cell r="M80">
            <v>0</v>
          </cell>
          <cell r="Q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H80">
            <v>0</v>
          </cell>
          <cell r="AK80">
            <v>91.489863013698624</v>
          </cell>
          <cell r="AL80">
            <v>73.888219178082181</v>
          </cell>
          <cell r="AM80">
            <v>78.046849315068485</v>
          </cell>
          <cell r="AN80">
            <v>0</v>
          </cell>
          <cell r="AO80">
            <v>63.92684931506848</v>
          </cell>
          <cell r="AP80">
            <v>307.35178082191777</v>
          </cell>
          <cell r="AQ80">
            <v>447.10109589041093</v>
          </cell>
          <cell r="AR80">
            <v>202.41890410958902</v>
          </cell>
          <cell r="AS80">
            <v>84.043013698630119</v>
          </cell>
          <cell r="AT80">
            <v>0</v>
          </cell>
          <cell r="AU80">
            <v>0</v>
          </cell>
          <cell r="AY80">
            <v>0</v>
          </cell>
          <cell r="BB80">
            <v>24.17808219178082</v>
          </cell>
          <cell r="BC80">
            <v>11.50876712328767</v>
          </cell>
          <cell r="BD80">
            <v>14.023287671232875</v>
          </cell>
          <cell r="BE80">
            <v>0.19342465753424656</v>
          </cell>
          <cell r="BF80">
            <v>1.4506849315068493</v>
          </cell>
          <cell r="BG80">
            <v>51.354246575342458</v>
          </cell>
          <cell r="BH80">
            <v>0</v>
          </cell>
          <cell r="BI80">
            <v>0</v>
          </cell>
          <cell r="BJ80">
            <v>51.257534246575339</v>
          </cell>
          <cell r="BK80">
            <v>0</v>
          </cell>
          <cell r="BL80">
            <v>0</v>
          </cell>
          <cell r="BP80">
            <v>0</v>
          </cell>
        </row>
        <row r="81">
          <cell r="C81">
            <v>135.30054794520547</v>
          </cell>
          <cell r="D81">
            <v>243.90849315068488</v>
          </cell>
          <cell r="E81">
            <v>336.55890410958898</v>
          </cell>
          <cell r="F81">
            <v>7.8336986301369853</v>
          </cell>
          <cell r="G81">
            <v>23.791232876712328</v>
          </cell>
          <cell r="H81">
            <v>747.39287671232864</v>
          </cell>
          <cell r="I81">
            <v>23.887945205479447</v>
          </cell>
          <cell r="J81">
            <v>0</v>
          </cell>
          <cell r="K81">
            <v>722.50684931506851</v>
          </cell>
          <cell r="L81">
            <v>0</v>
          </cell>
          <cell r="M81">
            <v>0</v>
          </cell>
          <cell r="Q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H81">
            <v>0</v>
          </cell>
          <cell r="AK81">
            <v>89.555616438356154</v>
          </cell>
          <cell r="AL81">
            <v>70.890136986301357</v>
          </cell>
          <cell r="AM81">
            <v>82.689041095890403</v>
          </cell>
          <cell r="AN81">
            <v>4.061917808219178</v>
          </cell>
          <cell r="AO81">
            <v>66.441369863013691</v>
          </cell>
          <cell r="AP81">
            <v>313.63808219178077</v>
          </cell>
          <cell r="AQ81">
            <v>446.6175342465753</v>
          </cell>
          <cell r="AR81">
            <v>211.99342465753423</v>
          </cell>
          <cell r="AS81">
            <v>120.40684931506848</v>
          </cell>
          <cell r="AT81">
            <v>0</v>
          </cell>
          <cell r="AU81">
            <v>0</v>
          </cell>
          <cell r="AY81">
            <v>0</v>
          </cell>
          <cell r="BB81">
            <v>19.052328767123285</v>
          </cell>
          <cell r="BC81">
            <v>11.025205479452055</v>
          </cell>
          <cell r="BD81">
            <v>13.829863013698629</v>
          </cell>
          <cell r="BE81">
            <v>0.29013698630136986</v>
          </cell>
          <cell r="BF81">
            <v>1.2572602739726026</v>
          </cell>
          <cell r="BG81">
            <v>45.454794520547942</v>
          </cell>
          <cell r="BH81">
            <v>0</v>
          </cell>
          <cell r="BI81">
            <v>0</v>
          </cell>
          <cell r="BJ81">
            <v>45.551506849315068</v>
          </cell>
          <cell r="BK81">
            <v>0</v>
          </cell>
          <cell r="BL81">
            <v>0</v>
          </cell>
          <cell r="BP81">
            <v>0</v>
          </cell>
        </row>
        <row r="82">
          <cell r="C82">
            <v>168.39836065573769</v>
          </cell>
          <cell r="D82">
            <v>246.9071038251366</v>
          </cell>
          <cell r="E82">
            <v>364.38087431693987</v>
          </cell>
          <cell r="F82">
            <v>6.3655737704918023</v>
          </cell>
          <cell r="G82">
            <v>20.061202185792347</v>
          </cell>
          <cell r="H82">
            <v>806.11311475409832</v>
          </cell>
          <cell r="I82">
            <v>21.025683060109287</v>
          </cell>
          <cell r="J82">
            <v>0</v>
          </cell>
          <cell r="K82">
            <v>783.91256830601083</v>
          </cell>
          <cell r="L82">
            <v>0</v>
          </cell>
          <cell r="M82">
            <v>0</v>
          </cell>
          <cell r="Q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H82">
            <v>0</v>
          </cell>
          <cell r="AK82">
            <v>98.762841530054644</v>
          </cell>
          <cell r="AL82">
            <v>69.056830601092898</v>
          </cell>
          <cell r="AM82">
            <v>86.128142076502712</v>
          </cell>
          <cell r="AN82">
            <v>4.2437158469945349</v>
          </cell>
          <cell r="AO82">
            <v>61.14808743169398</v>
          </cell>
          <cell r="AP82">
            <v>319.33961748633874</v>
          </cell>
          <cell r="AQ82">
            <v>435.7524590163934</v>
          </cell>
          <cell r="AR82">
            <v>232.72923497267757</v>
          </cell>
          <cell r="AS82">
            <v>210.73907103825132</v>
          </cell>
          <cell r="AT82">
            <v>0</v>
          </cell>
          <cell r="AU82">
            <v>0</v>
          </cell>
          <cell r="AY82">
            <v>0</v>
          </cell>
          <cell r="BB82">
            <v>17.45710382513661</v>
          </cell>
          <cell r="BC82">
            <v>12.441803278688525</v>
          </cell>
          <cell r="BD82">
            <v>16.010382513661199</v>
          </cell>
          <cell r="BE82">
            <v>0.48224043715846993</v>
          </cell>
          <cell r="BF82">
            <v>3.6650273224043715</v>
          </cell>
          <cell r="BG82">
            <v>50.056557377049174</v>
          </cell>
          <cell r="BH82">
            <v>0</v>
          </cell>
          <cell r="BI82">
            <v>0</v>
          </cell>
          <cell r="BJ82">
            <v>49.960109289617478</v>
          </cell>
          <cell r="BK82">
            <v>0</v>
          </cell>
          <cell r="BL82">
            <v>0</v>
          </cell>
          <cell r="BP82">
            <v>0</v>
          </cell>
        </row>
        <row r="83">
          <cell r="C83">
            <v>163.6372602739726</v>
          </cell>
          <cell r="D83">
            <v>261.41342465753416</v>
          </cell>
          <cell r="E83">
            <v>374.3734246575342</v>
          </cell>
          <cell r="F83">
            <v>8.2205479452054782</v>
          </cell>
          <cell r="G83">
            <v>25.628767123287666</v>
          </cell>
          <cell r="H83">
            <v>833.27342465753406</v>
          </cell>
          <cell r="I83">
            <v>22.147123287671231</v>
          </cell>
          <cell r="J83">
            <v>0</v>
          </cell>
          <cell r="K83">
            <v>859.50684931506851</v>
          </cell>
          <cell r="L83">
            <v>0</v>
          </cell>
          <cell r="M83">
            <v>0</v>
          </cell>
          <cell r="Q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H83">
            <v>0</v>
          </cell>
          <cell r="AK83">
            <v>85.300273972602739</v>
          </cell>
          <cell r="AL83">
            <v>74.081643835616433</v>
          </cell>
          <cell r="AM83">
            <v>88.008219178082186</v>
          </cell>
          <cell r="AN83">
            <v>4.5454794520547939</v>
          </cell>
          <cell r="AO83">
            <v>63.830136986301369</v>
          </cell>
          <cell r="AP83">
            <v>315.76575342465753</v>
          </cell>
          <cell r="AQ83">
            <v>468.57123287671232</v>
          </cell>
          <cell r="AR83">
            <v>216.24876712328765</v>
          </cell>
          <cell r="AS83">
            <v>214.31452054794516</v>
          </cell>
          <cell r="AT83">
            <v>0</v>
          </cell>
          <cell r="AU83">
            <v>0</v>
          </cell>
          <cell r="AY83">
            <v>0</v>
          </cell>
          <cell r="BB83">
            <v>19.439178082191781</v>
          </cell>
          <cell r="BC83">
            <v>11.50876712328767</v>
          </cell>
          <cell r="BD83">
            <v>14.990410958904107</v>
          </cell>
          <cell r="BE83">
            <v>0.58027397260273972</v>
          </cell>
          <cell r="BF83">
            <v>0.9671232876712329</v>
          </cell>
          <cell r="BG83">
            <v>47.485753424657531</v>
          </cell>
          <cell r="BH83">
            <v>0</v>
          </cell>
          <cell r="BI83">
            <v>0</v>
          </cell>
          <cell r="BJ83">
            <v>47.582465753424657</v>
          </cell>
          <cell r="BK83">
            <v>0</v>
          </cell>
          <cell r="BL83">
            <v>0</v>
          </cell>
          <cell r="BP83">
            <v>0</v>
          </cell>
        </row>
        <row r="84">
          <cell r="C84">
            <v>162.76684931506847</v>
          </cell>
          <cell r="D84">
            <v>247.77698630136985</v>
          </cell>
          <cell r="E84">
            <v>350.00191780821916</v>
          </cell>
          <cell r="F84">
            <v>8.8008219178082179</v>
          </cell>
          <cell r="G84">
            <v>19.922739726027395</v>
          </cell>
          <cell r="H84">
            <v>789.26931506849314</v>
          </cell>
          <cell r="I84">
            <v>21.083287671232874</v>
          </cell>
          <cell r="J84">
            <v>0</v>
          </cell>
          <cell r="K84">
            <v>774.45205479452056</v>
          </cell>
          <cell r="L84">
            <v>0</v>
          </cell>
          <cell r="M84">
            <v>0</v>
          </cell>
          <cell r="Q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H84">
            <v>0</v>
          </cell>
          <cell r="AK84">
            <v>85.493698630136976</v>
          </cell>
          <cell r="AL84">
            <v>77.273150684931494</v>
          </cell>
          <cell r="AM84">
            <v>86.557534246575344</v>
          </cell>
          <cell r="AN84">
            <v>1.063835616438356</v>
          </cell>
          <cell r="AO84">
            <v>58.510958904109579</v>
          </cell>
          <cell r="AP84">
            <v>308.89917808219172</v>
          </cell>
          <cell r="AQ84">
            <v>399.61534246575337</v>
          </cell>
          <cell r="AR84">
            <v>148.64684931506849</v>
          </cell>
          <cell r="AS84">
            <v>192.36082191780821</v>
          </cell>
          <cell r="AT84">
            <v>0</v>
          </cell>
          <cell r="AU84">
            <v>0</v>
          </cell>
          <cell r="AY84">
            <v>0</v>
          </cell>
          <cell r="BB84">
            <v>17.214794520547944</v>
          </cell>
          <cell r="BC84">
            <v>12.862739726027396</v>
          </cell>
          <cell r="BD84">
            <v>15.473972602739725</v>
          </cell>
          <cell r="BE84">
            <v>0.9671232876712329</v>
          </cell>
          <cell r="BF84">
            <v>2.3210958904109589</v>
          </cell>
          <cell r="BG84">
            <v>48.839726027397255</v>
          </cell>
          <cell r="BH84">
            <v>0</v>
          </cell>
          <cell r="BI84">
            <v>0</v>
          </cell>
          <cell r="BJ84">
            <v>48.839726027397255</v>
          </cell>
          <cell r="BK84">
            <v>0</v>
          </cell>
          <cell r="BL84">
            <v>0</v>
          </cell>
          <cell r="BP84">
            <v>0</v>
          </cell>
        </row>
        <row r="85">
          <cell r="C85">
            <v>198.16356164383561</v>
          </cell>
          <cell r="D85">
            <v>249.51780821917805</v>
          </cell>
          <cell r="E85">
            <v>348.16438356164383</v>
          </cell>
          <cell r="F85">
            <v>11.412054794520547</v>
          </cell>
          <cell r="G85">
            <v>22.437260273972601</v>
          </cell>
          <cell r="H85">
            <v>829.69506849315064</v>
          </cell>
          <cell r="I85">
            <v>20.212876712328768</v>
          </cell>
          <cell r="J85">
            <v>0</v>
          </cell>
          <cell r="K85">
            <v>921.76712328767121</v>
          </cell>
          <cell r="L85">
            <v>0</v>
          </cell>
          <cell r="M85">
            <v>0</v>
          </cell>
          <cell r="Q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H85">
            <v>0</v>
          </cell>
          <cell r="AK85">
            <v>78.530410958904099</v>
          </cell>
          <cell r="AL85">
            <v>74.468493150684921</v>
          </cell>
          <cell r="AM85">
            <v>89.942465753424656</v>
          </cell>
          <cell r="AN85">
            <v>1.1605479452054794</v>
          </cell>
          <cell r="AO85">
            <v>56.286575342465753</v>
          </cell>
          <cell r="AP85">
            <v>300.38849315068489</v>
          </cell>
          <cell r="AQ85">
            <v>304.25698630136981</v>
          </cell>
          <cell r="AR85">
            <v>129.9813698630137</v>
          </cell>
          <cell r="AS85">
            <v>178.43424657534246</v>
          </cell>
          <cell r="AT85">
            <v>0</v>
          </cell>
          <cell r="AU85">
            <v>0</v>
          </cell>
          <cell r="AY85">
            <v>0</v>
          </cell>
          <cell r="BB85">
            <v>14.410136986301369</v>
          </cell>
          <cell r="BC85">
            <v>11.702191780821916</v>
          </cell>
          <cell r="BD85">
            <v>15.377260273972603</v>
          </cell>
          <cell r="BE85">
            <v>1.3539726027397259</v>
          </cell>
          <cell r="BF85">
            <v>2.127671232876712</v>
          </cell>
          <cell r="BG85">
            <v>44.971232876712328</v>
          </cell>
          <cell r="BH85">
            <v>0</v>
          </cell>
          <cell r="BI85">
            <v>0</v>
          </cell>
          <cell r="BJ85">
            <v>44.971232876712328</v>
          </cell>
          <cell r="BK85">
            <v>0</v>
          </cell>
          <cell r="BL85">
            <v>0</v>
          </cell>
          <cell r="BP85">
            <v>0</v>
          </cell>
        </row>
        <row r="86">
          <cell r="C86">
            <v>218.45491803278688</v>
          </cell>
          <cell r="D86">
            <v>248.93251366120217</v>
          </cell>
          <cell r="E86">
            <v>340.75109289617484</v>
          </cell>
          <cell r="F86">
            <v>13.502732240437158</v>
          </cell>
          <cell r="G86">
            <v>20.832786885245902</v>
          </cell>
          <cell r="H86">
            <v>842.47404371584685</v>
          </cell>
          <cell r="I86">
            <v>18.807377049180324</v>
          </cell>
          <cell r="J86">
            <v>0</v>
          </cell>
          <cell r="K86">
            <v>731.79234972677591</v>
          </cell>
          <cell r="L86">
            <v>0</v>
          </cell>
          <cell r="M86">
            <v>0</v>
          </cell>
          <cell r="Q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H86">
            <v>0</v>
          </cell>
          <cell r="AK86">
            <v>58.158196721311469</v>
          </cell>
          <cell r="AL86">
            <v>77.351366120218572</v>
          </cell>
          <cell r="AM86">
            <v>91.818579234972674</v>
          </cell>
          <cell r="AN86">
            <v>1.2538251366120219</v>
          </cell>
          <cell r="AO86">
            <v>41.7620218579235</v>
          </cell>
          <cell r="AP86">
            <v>270.34398907103827</v>
          </cell>
          <cell r="AQ86">
            <v>138.21010928961746</v>
          </cell>
          <cell r="AR86">
            <v>165.3120218579235</v>
          </cell>
          <cell r="AS86">
            <v>257.60655737704917</v>
          </cell>
          <cell r="AT86">
            <v>0</v>
          </cell>
          <cell r="AU86">
            <v>0</v>
          </cell>
          <cell r="AY86">
            <v>0</v>
          </cell>
          <cell r="BB86">
            <v>10.995081967213114</v>
          </cell>
          <cell r="BC86">
            <v>11.091530054644808</v>
          </cell>
          <cell r="BD86">
            <v>15.335245901639343</v>
          </cell>
          <cell r="BE86">
            <v>2.2183060109289618</v>
          </cell>
          <cell r="BF86">
            <v>1.4467213114754096</v>
          </cell>
          <cell r="BG86">
            <v>41.086885245901641</v>
          </cell>
          <cell r="BH86">
            <v>0</v>
          </cell>
          <cell r="BI86">
            <v>0</v>
          </cell>
          <cell r="BJ86">
            <v>41.086885245901641</v>
          </cell>
          <cell r="BK86">
            <v>0</v>
          </cell>
          <cell r="BL86">
            <v>0</v>
          </cell>
          <cell r="BP86">
            <v>0</v>
          </cell>
        </row>
        <row r="87">
          <cell r="C87">
            <v>241.39397260273969</v>
          </cell>
          <cell r="D87">
            <v>271.47150684931506</v>
          </cell>
          <cell r="E87">
            <v>361.31726027397258</v>
          </cell>
          <cell r="F87">
            <v>11.992328767123286</v>
          </cell>
          <cell r="G87">
            <v>19.922739726027395</v>
          </cell>
          <cell r="H87">
            <v>906.09780821917798</v>
          </cell>
          <cell r="I87">
            <v>19.535890410958903</v>
          </cell>
          <cell r="J87">
            <v>0</v>
          </cell>
          <cell r="K87">
            <v>843.2</v>
          </cell>
          <cell r="L87">
            <v>0</v>
          </cell>
          <cell r="M87">
            <v>0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H87">
            <v>0</v>
          </cell>
          <cell r="AK87">
            <v>62.186027397260268</v>
          </cell>
          <cell r="AL87">
            <v>84.72</v>
          </cell>
          <cell r="AM87">
            <v>103.28876712328767</v>
          </cell>
          <cell r="AN87">
            <v>1.5473972602739725</v>
          </cell>
          <cell r="AO87">
            <v>42.553424657534244</v>
          </cell>
          <cell r="AP87">
            <v>294.29561643835615</v>
          </cell>
          <cell r="AQ87">
            <v>147.48630136986299</v>
          </cell>
          <cell r="AR87">
            <v>179.30465753424656</v>
          </cell>
          <cell r="AS87">
            <v>242.52328767123288</v>
          </cell>
          <cell r="AT87">
            <v>0</v>
          </cell>
          <cell r="AU87">
            <v>0</v>
          </cell>
          <cell r="AY87">
            <v>0</v>
          </cell>
          <cell r="BB87">
            <v>13.53972602739726</v>
          </cell>
          <cell r="BC87">
            <v>11.605479452054794</v>
          </cell>
          <cell r="BD87">
            <v>16.344383561643834</v>
          </cell>
          <cell r="BE87">
            <v>2.7079452054794517</v>
          </cell>
          <cell r="BF87">
            <v>2.7079452054794522</v>
          </cell>
          <cell r="BG87">
            <v>46.905479452054792</v>
          </cell>
          <cell r="BH87">
            <v>0</v>
          </cell>
          <cell r="BI87">
            <v>0</v>
          </cell>
          <cell r="BJ87">
            <v>46.905479452054792</v>
          </cell>
          <cell r="BK87">
            <v>0</v>
          </cell>
          <cell r="BL87">
            <v>0</v>
          </cell>
          <cell r="BP87">
            <v>0</v>
          </cell>
        </row>
        <row r="88">
          <cell r="C88">
            <v>162.76684931506847</v>
          </cell>
          <cell r="D88">
            <v>271.47150684931506</v>
          </cell>
          <cell r="E88">
            <v>361.31726027397258</v>
          </cell>
          <cell r="F88">
            <v>11.992328767123286</v>
          </cell>
          <cell r="G88">
            <v>16.15095890410959</v>
          </cell>
          <cell r="H88">
            <v>823.69890410958897</v>
          </cell>
          <cell r="I88">
            <v>21.47013698630137</v>
          </cell>
          <cell r="J88">
            <v>0</v>
          </cell>
          <cell r="K88">
            <v>833</v>
          </cell>
          <cell r="L88">
            <v>0</v>
          </cell>
          <cell r="M88">
            <v>0</v>
          </cell>
          <cell r="Q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H88">
            <v>0</v>
          </cell>
          <cell r="AK88">
            <v>38.298082191780821</v>
          </cell>
          <cell r="AL88">
            <v>67.60191780821917</v>
          </cell>
          <cell r="AM88">
            <v>81.431780821917798</v>
          </cell>
          <cell r="AN88">
            <v>1.6441095890410957</v>
          </cell>
          <cell r="AO88">
            <v>38.878356164383554</v>
          </cell>
          <cell r="AP88">
            <v>227.85424657534244</v>
          </cell>
          <cell r="AQ88">
            <v>142.07041095890409</v>
          </cell>
          <cell r="AR88">
            <v>216.82904109589037</v>
          </cell>
          <cell r="AS88">
            <v>267.63082191780825</v>
          </cell>
          <cell r="AT88">
            <v>0</v>
          </cell>
          <cell r="AU88">
            <v>0</v>
          </cell>
          <cell r="AY88">
            <v>0</v>
          </cell>
          <cell r="BB88">
            <v>13.24958904109589</v>
          </cell>
          <cell r="BC88">
            <v>7.5435616438356154</v>
          </cell>
          <cell r="BD88">
            <v>11.218630136986301</v>
          </cell>
          <cell r="BE88">
            <v>1.9342465753424658</v>
          </cell>
          <cell r="BF88">
            <v>0.67698630136986293</v>
          </cell>
          <cell r="BG88">
            <v>34.623013698630132</v>
          </cell>
          <cell r="BH88">
            <v>0</v>
          </cell>
          <cell r="BI88">
            <v>0</v>
          </cell>
          <cell r="BJ88">
            <v>34.623013698630132</v>
          </cell>
          <cell r="BK88">
            <v>0</v>
          </cell>
          <cell r="BL88">
            <v>0</v>
          </cell>
          <cell r="BP88">
            <v>0</v>
          </cell>
        </row>
        <row r="89">
          <cell r="C89">
            <v>120.958071686219</v>
          </cell>
          <cell r="D89">
            <v>259.34718013698603</v>
          </cell>
          <cell r="E89">
            <v>327.2</v>
          </cell>
          <cell r="F89">
            <v>11.344743013698629</v>
          </cell>
          <cell r="G89">
            <v>21.93724998144064</v>
          </cell>
          <cell r="H89">
            <v>740.78724481834433</v>
          </cell>
          <cell r="I89">
            <v>15.869862391193037</v>
          </cell>
          <cell r="J89">
            <v>0</v>
          </cell>
          <cell r="K89">
            <v>724.91738242715132</v>
          </cell>
          <cell r="L89">
            <v>0</v>
          </cell>
          <cell r="M89">
            <v>0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H89">
            <v>0</v>
          </cell>
          <cell r="AK89">
            <v>37.817196571968402</v>
          </cell>
          <cell r="AL89">
            <v>66.773189616846651</v>
          </cell>
          <cell r="AM89">
            <v>82.734689315068479</v>
          </cell>
          <cell r="AN89">
            <v>1.5461095603068733</v>
          </cell>
          <cell r="AO89">
            <v>35</v>
          </cell>
          <cell r="AP89">
            <v>223.87118506419037</v>
          </cell>
          <cell r="AQ89">
            <v>138.81449884792599</v>
          </cell>
          <cell r="AR89">
            <v>245</v>
          </cell>
          <cell r="AS89">
            <v>332</v>
          </cell>
          <cell r="AT89">
            <v>0</v>
          </cell>
          <cell r="AU89">
            <v>0</v>
          </cell>
          <cell r="AY89">
            <v>0</v>
          </cell>
          <cell r="BB89">
            <v>12.176494326466981</v>
          </cell>
          <cell r="BC89">
            <v>9.6211727941774488</v>
          </cell>
          <cell r="BD89">
            <v>5.0648905901051773</v>
          </cell>
          <cell r="BE89">
            <v>1.729158410958904</v>
          </cell>
          <cell r="BF89">
            <v>2.1907543269118901</v>
          </cell>
          <cell r="BG89">
            <v>30.782470448620398</v>
          </cell>
          <cell r="BH89">
            <v>0</v>
          </cell>
          <cell r="BI89">
            <v>0</v>
          </cell>
          <cell r="BJ89">
            <v>30.782470448620398</v>
          </cell>
          <cell r="BK89">
            <v>0</v>
          </cell>
          <cell r="BL89">
            <v>0</v>
          </cell>
          <cell r="BP89">
            <v>0</v>
          </cell>
        </row>
        <row r="90">
          <cell r="C90">
            <v>124</v>
          </cell>
          <cell r="D90">
            <v>227</v>
          </cell>
          <cell r="E90">
            <v>339</v>
          </cell>
          <cell r="F90">
            <v>12.057290969930559</v>
          </cell>
          <cell r="G90">
            <v>20.8031479417673</v>
          </cell>
          <cell r="H90">
            <v>722.86043891169788</v>
          </cell>
          <cell r="I90">
            <v>16.612247345118128</v>
          </cell>
          <cell r="J90">
            <v>0</v>
          </cell>
          <cell r="K90">
            <v>706.24819156657975</v>
          </cell>
          <cell r="L90">
            <v>0</v>
          </cell>
          <cell r="M90">
            <v>0</v>
          </cell>
          <cell r="Q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H90">
            <v>0</v>
          </cell>
          <cell r="AK90">
            <v>40.7413912543335</v>
          </cell>
          <cell r="AL90">
            <v>66</v>
          </cell>
          <cell r="AM90">
            <v>82.557256433229057</v>
          </cell>
          <cell r="AN90">
            <v>1.6723701079042397</v>
          </cell>
          <cell r="AO90">
            <v>33.880134920110748</v>
          </cell>
          <cell r="AP90">
            <v>224.85115271557754</v>
          </cell>
          <cell r="AQ90">
            <v>169.02900939968058</v>
          </cell>
          <cell r="AR90">
            <v>252.54957942809335</v>
          </cell>
          <cell r="AS90">
            <v>308.37172274399029</v>
          </cell>
          <cell r="AT90">
            <v>0</v>
          </cell>
          <cell r="AU90">
            <v>0</v>
          </cell>
          <cell r="AY90">
            <v>0</v>
          </cell>
          <cell r="BB90">
            <v>13.318184912719207</v>
          </cell>
          <cell r="BC90">
            <v>11.1167212742241</v>
          </cell>
          <cell r="BD90">
            <v>4.7592828964424641</v>
          </cell>
          <cell r="BE90">
            <v>1.6599920745205479</v>
          </cell>
          <cell r="BF90">
            <v>2.5187029478815903</v>
          </cell>
          <cell r="BG90">
            <v>33.372884105787911</v>
          </cell>
          <cell r="BH90">
            <v>0</v>
          </cell>
          <cell r="BI90">
            <v>0</v>
          </cell>
          <cell r="BJ90">
            <v>33.372884105787911</v>
          </cell>
          <cell r="BK90">
            <v>0</v>
          </cell>
          <cell r="BL90">
            <v>0</v>
          </cell>
          <cell r="BP90">
            <v>0</v>
          </cell>
        </row>
        <row r="91">
          <cell r="C91">
            <v>127.80846608470479</v>
          </cell>
          <cell r="D91">
            <v>223.31397296393763</v>
          </cell>
          <cell r="E91">
            <v>337.69158221386505</v>
          </cell>
          <cell r="F91">
            <v>12.250565928827561</v>
          </cell>
          <cell r="G91">
            <v>20.811686935272629</v>
          </cell>
          <cell r="H91">
            <v>721.87627412660765</v>
          </cell>
          <cell r="I91">
            <v>16.167287930041869</v>
          </cell>
          <cell r="J91">
            <v>0</v>
          </cell>
          <cell r="K91">
            <v>705.70898619656577</v>
          </cell>
          <cell r="L91">
            <v>0</v>
          </cell>
          <cell r="M91">
            <v>0</v>
          </cell>
          <cell r="Q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H91">
            <v>0</v>
          </cell>
          <cell r="AK91">
            <v>54.362000946264828</v>
          </cell>
          <cell r="AL91">
            <v>64.786674705447155</v>
          </cell>
          <cell r="AM91">
            <v>81.69909438993767</v>
          </cell>
          <cell r="AN91">
            <v>1.8058490729544741</v>
          </cell>
          <cell r="AO91">
            <v>30.782053025862865</v>
          </cell>
          <cell r="AP91">
            <v>233.43567214046701</v>
          </cell>
          <cell r="AQ91">
            <v>229.2082191780822</v>
          </cell>
          <cell r="AR91">
            <v>256.32950003777967</v>
          </cell>
          <cell r="AS91">
            <v>260.55695300016441</v>
          </cell>
          <cell r="AT91">
            <v>0</v>
          </cell>
          <cell r="AU91">
            <v>0</v>
          </cell>
          <cell r="AY91">
            <v>0</v>
          </cell>
          <cell r="BB91">
            <v>14.416520690595519</v>
          </cell>
          <cell r="BC91">
            <v>11.28349919400374</v>
          </cell>
          <cell r="BD91">
            <v>3.9412538730914437</v>
          </cell>
          <cell r="BE91">
            <v>1.8018718625341803</v>
          </cell>
          <cell r="BF91">
            <v>3.6206214602006384</v>
          </cell>
          <cell r="BG91">
            <v>35.063767080425521</v>
          </cell>
          <cell r="BH91">
            <v>0</v>
          </cell>
          <cell r="BI91">
            <v>0</v>
          </cell>
          <cell r="BJ91">
            <v>35.063767080425521</v>
          </cell>
          <cell r="BK91">
            <v>0</v>
          </cell>
          <cell r="BL91">
            <v>0</v>
          </cell>
          <cell r="BP91">
            <v>0</v>
          </cell>
        </row>
        <row r="92">
          <cell r="C92">
            <v>137.12505323383797</v>
          </cell>
          <cell r="D92">
            <v>220.63420528837037</v>
          </cell>
          <cell r="E92">
            <v>330.12729077227448</v>
          </cell>
          <cell r="F92">
            <v>12.10355913768163</v>
          </cell>
          <cell r="G92">
            <v>18.314284503039914</v>
          </cell>
          <cell r="H92">
            <v>718.30439293520431</v>
          </cell>
          <cell r="I92">
            <v>15.734246762807208</v>
          </cell>
          <cell r="J92">
            <v>0</v>
          </cell>
          <cell r="K92">
            <v>702.57014617239713</v>
          </cell>
          <cell r="L92">
            <v>0</v>
          </cell>
          <cell r="M92">
            <v>0</v>
          </cell>
          <cell r="Q92">
            <v>0</v>
          </cell>
          <cell r="T92">
            <v>82.456438356164384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82.456438356164384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82.456438356164384</v>
          </cell>
          <cell r="AH92">
            <v>0.61799999999999988</v>
          </cell>
          <cell r="AK92">
            <v>56.653061961093222</v>
          </cell>
          <cell r="AL92">
            <v>48</v>
          </cell>
          <cell r="AM92">
            <v>81.372298012377925</v>
          </cell>
          <cell r="AN92">
            <v>1.8058490729544741</v>
          </cell>
          <cell r="AO92">
            <v>32.437700816066304</v>
          </cell>
          <cell r="AP92">
            <v>220.26890986249194</v>
          </cell>
          <cell r="AQ92">
            <v>249.51780821917805</v>
          </cell>
          <cell r="AR92">
            <v>256.5159817015018</v>
          </cell>
          <cell r="AS92">
            <v>227.26708334481566</v>
          </cell>
          <cell r="AT92">
            <v>0</v>
          </cell>
          <cell r="AU92">
            <v>0</v>
          </cell>
          <cell r="AY92">
            <v>0</v>
          </cell>
          <cell r="BB92">
            <v>14.847029432322177</v>
          </cell>
          <cell r="BC92">
            <v>11.418901184331785</v>
          </cell>
          <cell r="BD92">
            <v>3.8860763188681635</v>
          </cell>
          <cell r="BE92">
            <v>1.7622306815584283</v>
          </cell>
          <cell r="BF92">
            <v>3.5083821949344185</v>
          </cell>
          <cell r="BG92">
            <v>35.422619812014972</v>
          </cell>
          <cell r="BH92">
            <v>0</v>
          </cell>
          <cell r="BI92">
            <v>0</v>
          </cell>
          <cell r="BJ92">
            <v>35.422619812014972</v>
          </cell>
          <cell r="BK92">
            <v>0</v>
          </cell>
          <cell r="BL92">
            <v>0</v>
          </cell>
          <cell r="BP92">
            <v>0</v>
          </cell>
        </row>
        <row r="93">
          <cell r="C93">
            <v>147.1207722023756</v>
          </cell>
          <cell r="D93">
            <v>217.98659482490993</v>
          </cell>
          <cell r="E93">
            <v>322.73243945897553</v>
          </cell>
          <cell r="F93">
            <v>11.95831642802945</v>
          </cell>
          <cell r="G93">
            <v>16.116570362675123</v>
          </cell>
          <cell r="H93">
            <v>715.91469327696564</v>
          </cell>
          <cell r="I93">
            <v>15.312804612880297</v>
          </cell>
          <cell r="J93">
            <v>0</v>
          </cell>
          <cell r="K93">
            <v>700.60188866408532</v>
          </cell>
          <cell r="L93">
            <v>0</v>
          </cell>
          <cell r="M93">
            <v>0</v>
          </cell>
          <cell r="Q93">
            <v>0</v>
          </cell>
          <cell r="T93">
            <v>168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168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168</v>
          </cell>
          <cell r="AH93">
            <v>1.2591375770020534</v>
          </cell>
          <cell r="AK93">
            <v>59.040678667071674</v>
          </cell>
          <cell r="AL93">
            <v>22</v>
          </cell>
          <cell r="AM93">
            <v>81.046808820328408</v>
          </cell>
          <cell r="AN93">
            <v>1.8058490729544741</v>
          </cell>
          <cell r="AO93">
            <v>34.182399508849315</v>
          </cell>
          <cell r="AP93">
            <v>198.07573606920391</v>
          </cell>
          <cell r="AQ93">
            <v>238.87945205479451</v>
          </cell>
          <cell r="AR93">
            <v>256.71491585997575</v>
          </cell>
          <cell r="AS93">
            <v>215.91119987438515</v>
          </cell>
          <cell r="AT93">
            <v>0</v>
          </cell>
          <cell r="AU93">
            <v>0</v>
          </cell>
          <cell r="AY93">
            <v>0</v>
          </cell>
          <cell r="BB93">
            <v>15.29039410376175</v>
          </cell>
          <cell r="BC93">
            <v>11.555927998543767</v>
          </cell>
          <cell r="BD93">
            <v>3.8316712504040091</v>
          </cell>
          <cell r="BE93">
            <v>1.7234616065641428</v>
          </cell>
          <cell r="BF93">
            <v>3.3996223468914515</v>
          </cell>
          <cell r="BG93">
            <v>35.801077306165126</v>
          </cell>
          <cell r="BH93">
            <v>0</v>
          </cell>
          <cell r="BI93">
            <v>0</v>
          </cell>
          <cell r="BJ93">
            <v>35.801077306165126</v>
          </cell>
          <cell r="BK93">
            <v>0</v>
          </cell>
          <cell r="BL93">
            <v>0</v>
          </cell>
          <cell r="BP93">
            <v>0</v>
          </cell>
        </row>
        <row r="94">
          <cell r="C94">
            <v>157.84512824591658</v>
          </cell>
          <cell r="D94">
            <v>215.37075568701101</v>
          </cell>
          <cell r="E94">
            <v>315.50323281509446</v>
          </cell>
          <cell r="F94">
            <v>11.814816630893096</v>
          </cell>
          <cell r="G94">
            <v>14.182581919154108</v>
          </cell>
          <cell r="H94">
            <v>714.71651529806934</v>
          </cell>
          <cell r="I94">
            <v>14.902650800324253</v>
          </cell>
          <cell r="J94">
            <v>0</v>
          </cell>
          <cell r="K94">
            <v>699.81386449774504</v>
          </cell>
          <cell r="L94">
            <v>0</v>
          </cell>
          <cell r="M94">
            <v>0</v>
          </cell>
          <cell r="Q94">
            <v>0</v>
          </cell>
          <cell r="T94">
            <v>248.56438356164401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248.56438356164401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248.56438356164401</v>
          </cell>
          <cell r="AH94">
            <v>1.8629568788501039</v>
          </cell>
          <cell r="AK94">
            <v>61.528920358484847</v>
          </cell>
          <cell r="AL94">
            <v>15</v>
          </cell>
          <cell r="AM94">
            <v>80.722621585047094</v>
          </cell>
          <cell r="AN94">
            <v>1.8058490729544741</v>
          </cell>
          <cell r="AO94">
            <v>36.020938808457679</v>
          </cell>
          <cell r="AP94">
            <v>195.07832982494412</v>
          </cell>
          <cell r="AQ94">
            <v>231.14246575342466</v>
          </cell>
          <cell r="AR94">
            <v>256.92698004581985</v>
          </cell>
          <cell r="AS94">
            <v>220.86284411733934</v>
          </cell>
          <cell r="AT94">
            <v>0</v>
          </cell>
          <cell r="AU94">
            <v>0</v>
          </cell>
          <cell r="AY94">
            <v>0</v>
          </cell>
          <cell r="BB94">
            <v>15.746998611006646</v>
          </cell>
          <cell r="BC94">
            <v>11.694599134526293</v>
          </cell>
          <cell r="BD94">
            <v>3.7780278528983531</v>
          </cell>
          <cell r="BE94">
            <v>1.6855454512197316</v>
          </cell>
          <cell r="BF94">
            <v>3.2942340541378163</v>
          </cell>
          <cell r="BG94">
            <v>36.199405103788841</v>
          </cell>
          <cell r="BH94">
            <v>0</v>
          </cell>
          <cell r="BI94">
            <v>0</v>
          </cell>
          <cell r="BJ94">
            <v>36.199405103788841</v>
          </cell>
          <cell r="BK94">
            <v>0</v>
          </cell>
          <cell r="BL94">
            <v>0</v>
          </cell>
          <cell r="BP94">
            <v>0</v>
          </cell>
        </row>
        <row r="95">
          <cell r="C95">
            <v>169.35123530141138</v>
          </cell>
          <cell r="D95">
            <v>212.78630661876687</v>
          </cell>
          <cell r="E95">
            <v>308.43596040003638</v>
          </cell>
          <cell r="F95">
            <v>11.67303883132238</v>
          </cell>
          <cell r="G95">
            <v>12.480672088855615</v>
          </cell>
          <cell r="H95">
            <v>714.72721324039264</v>
          </cell>
          <cell r="I95">
            <v>14.503482966771216</v>
          </cell>
          <cell r="J95">
            <v>0</v>
          </cell>
          <cell r="K95">
            <v>700.22373027362141</v>
          </cell>
          <cell r="L95">
            <v>0</v>
          </cell>
          <cell r="M95">
            <v>0</v>
          </cell>
          <cell r="Q95">
            <v>0</v>
          </cell>
          <cell r="T95">
            <v>332.24109589041097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332.24109589041097</v>
          </cell>
          <cell r="Z95">
            <v>107</v>
          </cell>
          <cell r="AA95">
            <v>107</v>
          </cell>
          <cell r="AB95">
            <v>0</v>
          </cell>
          <cell r="AC95">
            <v>0</v>
          </cell>
          <cell r="AD95">
            <v>332.24109589041097</v>
          </cell>
          <cell r="AH95">
            <v>2.4901026694045174</v>
          </cell>
          <cell r="AK95">
            <v>64.122027828115094</v>
          </cell>
          <cell r="AL95">
            <v>13</v>
          </cell>
          <cell r="AM95">
            <v>80.399731098706908</v>
          </cell>
          <cell r="AN95">
            <v>1.8058490729544741</v>
          </cell>
          <cell r="AO95">
            <v>37.958366038836651</v>
          </cell>
          <cell r="AP95">
            <v>197.28597403861315</v>
          </cell>
          <cell r="AQ95">
            <v>224.37260273972603</v>
          </cell>
          <cell r="AR95">
            <v>257.15293965232888</v>
          </cell>
          <cell r="AS95">
            <v>230.06631095121602</v>
          </cell>
          <cell r="AT95">
            <v>0</v>
          </cell>
          <cell r="AU95">
            <v>0</v>
          </cell>
          <cell r="AY95">
            <v>0</v>
          </cell>
          <cell r="BB95">
            <v>16.217238324422262</v>
          </cell>
          <cell r="BC95">
            <v>11.834934324140608</v>
          </cell>
          <cell r="BD95">
            <v>3.725135462957776</v>
          </cell>
          <cell r="BE95">
            <v>1.6484634512928975</v>
          </cell>
          <cell r="BF95">
            <v>3.1921127984595441</v>
          </cell>
          <cell r="BG95">
            <v>36.617884361273092</v>
          </cell>
          <cell r="BH95">
            <v>0</v>
          </cell>
          <cell r="BI95">
            <v>0</v>
          </cell>
          <cell r="BJ95">
            <v>36.617884361273092</v>
          </cell>
          <cell r="BK95">
            <v>0</v>
          </cell>
          <cell r="BL95">
            <v>0</v>
          </cell>
          <cell r="BP95">
            <v>0</v>
          </cell>
        </row>
        <row r="96">
          <cell r="C96">
            <v>181.69607904167887</v>
          </cell>
          <cell r="D96">
            <v>210.23287093934169</v>
          </cell>
          <cell r="E96">
            <v>301.5269948870756</v>
          </cell>
          <cell r="F96">
            <v>11.532962365346512</v>
          </cell>
          <cell r="G96">
            <v>10.982991438192942</v>
          </cell>
          <cell r="H96">
            <v>715.97189867163559</v>
          </cell>
          <cell r="I96">
            <v>14.115006852528944</v>
          </cell>
          <cell r="J96">
            <v>0</v>
          </cell>
          <cell r="K96">
            <v>701.85689181910664</v>
          </cell>
          <cell r="L96">
            <v>0</v>
          </cell>
          <cell r="M96">
            <v>0</v>
          </cell>
          <cell r="Q96">
            <v>0</v>
          </cell>
          <cell r="T96">
            <v>358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358</v>
          </cell>
          <cell r="Z96">
            <v>179.99999999999994</v>
          </cell>
          <cell r="AA96">
            <v>179.99999999999994</v>
          </cell>
          <cell r="AB96">
            <v>0</v>
          </cell>
          <cell r="AC96">
            <v>0</v>
          </cell>
          <cell r="AD96">
            <v>358.00000000000006</v>
          </cell>
          <cell r="AH96">
            <v>2.6831622176591376</v>
          </cell>
          <cell r="AK96">
            <v>66.824420594966114</v>
          </cell>
          <cell r="AL96">
            <v>12</v>
          </cell>
          <cell r="AM96">
            <v>80.078132174312074</v>
          </cell>
          <cell r="AN96">
            <v>1.8058490729544741</v>
          </cell>
          <cell r="AO96">
            <v>40</v>
          </cell>
          <cell r="AP96">
            <v>200.70840184223269</v>
          </cell>
          <cell r="AQ96">
            <v>217.60273972602741</v>
          </cell>
          <cell r="AR96">
            <v>257.39365800214881</v>
          </cell>
          <cell r="AS96">
            <v>240.49932011835412</v>
          </cell>
          <cell r="AT96">
            <v>0</v>
          </cell>
          <cell r="AU96">
            <v>0</v>
          </cell>
          <cell r="AY96">
            <v>0</v>
          </cell>
          <cell r="BB96">
            <v>16.701520420995173</v>
          </cell>
          <cell r="BC96">
            <v>11.976953536030294</v>
          </cell>
          <cell r="BD96">
            <v>3.6729835664763666</v>
          </cell>
          <cell r="BE96">
            <v>1.6121972553644539</v>
          </cell>
          <cell r="BF96">
            <v>3.093157301707298</v>
          </cell>
          <cell r="BG96">
            <v>37.056812080573593</v>
          </cell>
          <cell r="BH96">
            <v>0</v>
          </cell>
          <cell r="BI96">
            <v>0</v>
          </cell>
          <cell r="BJ96">
            <v>37.056812080573593</v>
          </cell>
          <cell r="BK96">
            <v>0</v>
          </cell>
          <cell r="BL96">
            <v>0</v>
          </cell>
          <cell r="BP96">
            <v>0</v>
          </cell>
        </row>
        <row r="97">
          <cell r="C97">
            <v>187.05334046613939</v>
          </cell>
          <cell r="D97">
            <v>206.91119157850008</v>
          </cell>
          <cell r="E97">
            <v>295.4964549893341</v>
          </cell>
          <cell r="F97">
            <v>11.404946483091166</v>
          </cell>
          <cell r="G97">
            <v>10.433841866283293</v>
          </cell>
          <cell r="H97">
            <v>711.29977538334799</v>
          </cell>
          <cell r="I97">
            <v>13.736936079657607</v>
          </cell>
          <cell r="J97">
            <v>0</v>
          </cell>
          <cell r="K97">
            <v>697.56283930369034</v>
          </cell>
          <cell r="L97">
            <v>0</v>
          </cell>
          <cell r="M97">
            <v>0</v>
          </cell>
          <cell r="Q97">
            <v>0</v>
          </cell>
          <cell r="T97">
            <v>380.55191256830602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380.55191256830602</v>
          </cell>
          <cell r="Z97">
            <v>240.50963584836398</v>
          </cell>
          <cell r="AA97">
            <v>240.50963584836398</v>
          </cell>
          <cell r="AB97">
            <v>0</v>
          </cell>
          <cell r="AC97">
            <v>0</v>
          </cell>
          <cell r="AD97">
            <v>380.55191256830602</v>
          </cell>
          <cell r="AH97">
            <v>2.8521857923497262</v>
          </cell>
          <cell r="AK97">
            <v>65.977641309395167</v>
          </cell>
          <cell r="AL97">
            <v>11</v>
          </cell>
          <cell r="AM97">
            <v>79.629694634135916</v>
          </cell>
          <cell r="AN97">
            <v>1.8058490729544741</v>
          </cell>
          <cell r="AO97">
            <v>27.370217156745266</v>
          </cell>
          <cell r="AP97">
            <v>185.78340217323085</v>
          </cell>
          <cell r="AQ97">
            <v>212.76712328767124</v>
          </cell>
          <cell r="AR97">
            <v>257.58423047337675</v>
          </cell>
          <cell r="AS97">
            <v>230.60050935893636</v>
          </cell>
          <cell r="AT97">
            <v>0</v>
          </cell>
          <cell r="AU97">
            <v>0</v>
          </cell>
          <cell r="AY97">
            <v>0</v>
          </cell>
          <cell r="BB97">
            <v>16.690776873933853</v>
          </cell>
          <cell r="BC97">
            <v>12.048815257246476</v>
          </cell>
          <cell r="BD97">
            <v>3.6042987737832584</v>
          </cell>
          <cell r="BE97">
            <v>1.5873694176318414</v>
          </cell>
          <cell r="BF97">
            <v>3.0312941556731521</v>
          </cell>
          <cell r="BG97">
            <v>36.962554478268579</v>
          </cell>
          <cell r="BH97">
            <v>0</v>
          </cell>
          <cell r="BI97">
            <v>0</v>
          </cell>
          <cell r="BJ97">
            <v>36.962554478268579</v>
          </cell>
          <cell r="BK97">
            <v>0</v>
          </cell>
          <cell r="BL97">
            <v>0</v>
          </cell>
          <cell r="BP97">
            <v>0</v>
          </cell>
        </row>
        <row r="98">
          <cell r="C98">
            <v>192.56855934417504</v>
          </cell>
          <cell r="D98">
            <v>203.64199475155976</v>
          </cell>
          <cell r="E98">
            <v>289.58652588954743</v>
          </cell>
          <cell r="F98">
            <v>11.278351577128854</v>
          </cell>
          <cell r="G98">
            <v>9.9121497729691281</v>
          </cell>
          <cell r="H98">
            <v>706.98758133538013</v>
          </cell>
          <cell r="I98">
            <v>13.368991940856866</v>
          </cell>
          <cell r="J98">
            <v>0</v>
          </cell>
          <cell r="K98">
            <v>693.61858939452327</v>
          </cell>
          <cell r="L98">
            <v>0</v>
          </cell>
          <cell r="M98">
            <v>0</v>
          </cell>
          <cell r="Q98">
            <v>0</v>
          </cell>
          <cell r="T98">
            <v>392.26849315068495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392.26849315068495</v>
          </cell>
          <cell r="Z98">
            <v>294.13427246714099</v>
          </cell>
          <cell r="AA98">
            <v>294.13427246714099</v>
          </cell>
          <cell r="AB98">
            <v>0</v>
          </cell>
          <cell r="AC98">
            <v>0</v>
          </cell>
          <cell r="AD98">
            <v>392.26849315068495</v>
          </cell>
          <cell r="AH98">
            <v>2.94</v>
          </cell>
          <cell r="AK98">
            <v>65.141592160383397</v>
          </cell>
          <cell r="AL98">
            <v>10</v>
          </cell>
          <cell r="AM98">
            <v>79.183768344184756</v>
          </cell>
          <cell r="AN98">
            <v>1.8058490729544741</v>
          </cell>
          <cell r="AO98">
            <v>18.728219680184822</v>
          </cell>
          <cell r="AP98">
            <v>174.85942925770746</v>
          </cell>
          <cell r="AQ98">
            <v>208.8986301369863</v>
          </cell>
          <cell r="AR98">
            <v>257.78188734126195</v>
          </cell>
          <cell r="AS98">
            <v>223.74268646198311</v>
          </cell>
          <cell r="AT98">
            <v>0</v>
          </cell>
          <cell r="AU98">
            <v>0</v>
          </cell>
          <cell r="AY98">
            <v>0</v>
          </cell>
          <cell r="BB98">
            <v>16.680040237848331</v>
          </cell>
          <cell r="BC98">
            <v>12.121108148789954</v>
          </cell>
          <cell r="BD98">
            <v>3.5368983867135113</v>
          </cell>
          <cell r="BE98">
            <v>1.5629239286003112</v>
          </cell>
          <cell r="BF98">
            <v>2.9706682725596889</v>
          </cell>
          <cell r="BG98">
            <v>36.871638974511804</v>
          </cell>
          <cell r="BH98">
            <v>0</v>
          </cell>
          <cell r="BI98">
            <v>0</v>
          </cell>
          <cell r="BJ98">
            <v>36.871638974511804</v>
          </cell>
          <cell r="BK98">
            <v>0</v>
          </cell>
          <cell r="BL98">
            <v>0</v>
          </cell>
          <cell r="BP98">
            <v>0</v>
          </cell>
        </row>
        <row r="99">
          <cell r="C99">
            <v>198.24639301003987</v>
          </cell>
          <cell r="D99">
            <v>200.4244512344851</v>
          </cell>
          <cell r="E99">
            <v>283.79479537175649</v>
          </cell>
          <cell r="F99">
            <v>11.153161874622723</v>
          </cell>
          <cell r="G99">
            <v>9.4165422843206716</v>
          </cell>
          <cell r="H99">
            <v>703.03534377522487</v>
          </cell>
          <cell r="I99">
            <v>13.010903194007632</v>
          </cell>
          <cell r="J99">
            <v>0</v>
          </cell>
          <cell r="K99">
            <v>690.02444058121728</v>
          </cell>
          <cell r="L99">
            <v>0</v>
          </cell>
          <cell r="M99">
            <v>0</v>
          </cell>
          <cell r="Q99">
            <v>0</v>
          </cell>
          <cell r="T99">
            <v>397.95638630136989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397.95638630136989</v>
          </cell>
          <cell r="Z99">
            <v>340.82688197582206</v>
          </cell>
          <cell r="AA99">
            <v>340.82688197582206</v>
          </cell>
          <cell r="AB99">
            <v>0</v>
          </cell>
          <cell r="AC99">
            <v>0</v>
          </cell>
          <cell r="AD99">
            <v>397.95638630136989</v>
          </cell>
          <cell r="AH99">
            <v>2.9826299999999999</v>
          </cell>
          <cell r="AK99">
            <v>64.316137178815197</v>
          </cell>
          <cell r="AL99">
            <v>9</v>
          </cell>
          <cell r="AM99">
            <v>78.74033924145732</v>
          </cell>
          <cell r="AN99">
            <v>1.8058490729544741</v>
          </cell>
          <cell r="AO99">
            <v>12.814885990147223</v>
          </cell>
          <cell r="AP99">
            <v>166.67721148337424</v>
          </cell>
          <cell r="AQ99">
            <v>206.96438356164384</v>
          </cell>
          <cell r="AR99">
            <v>257.98710155265655</v>
          </cell>
          <cell r="AS99">
            <v>217.69992947438692</v>
          </cell>
          <cell r="AT99">
            <v>0</v>
          </cell>
          <cell r="AU99">
            <v>0</v>
          </cell>
          <cell r="AY99">
            <v>0</v>
          </cell>
          <cell r="BB99">
            <v>16.669310508293005</v>
          </cell>
          <cell r="BC99">
            <v>12.193834797682694</v>
          </cell>
          <cell r="BD99">
            <v>3.4707583868819687</v>
          </cell>
          <cell r="BE99">
            <v>1.5388549000998664</v>
          </cell>
          <cell r="BF99">
            <v>2.911254907108495</v>
          </cell>
          <cell r="BG99">
            <v>36.784013500066024</v>
          </cell>
          <cell r="BH99">
            <v>0</v>
          </cell>
          <cell r="BI99">
            <v>0</v>
          </cell>
          <cell r="BJ99">
            <v>36.784013500066024</v>
          </cell>
          <cell r="BK99">
            <v>0</v>
          </cell>
          <cell r="BL99">
            <v>0</v>
          </cell>
          <cell r="BP99">
            <v>0</v>
          </cell>
        </row>
        <row r="100">
          <cell r="C100">
            <v>204.09163611827171</v>
          </cell>
          <cell r="D100">
            <v>197.25774490498023</v>
          </cell>
          <cell r="E100">
            <v>278.11889946432137</v>
          </cell>
          <cell r="F100">
            <v>11.029361777814412</v>
          </cell>
          <cell r="G100">
            <v>8.9457151701046378</v>
          </cell>
          <cell r="H100">
            <v>699.44335743549243</v>
          </cell>
          <cell r="I100">
            <v>12.662405862217014</v>
          </cell>
          <cell r="J100">
            <v>0</v>
          </cell>
          <cell r="K100">
            <v>686.78095157327539</v>
          </cell>
          <cell r="L100">
            <v>0</v>
          </cell>
          <cell r="M100">
            <v>0</v>
          </cell>
          <cell r="Q100">
            <v>0</v>
          </cell>
          <cell r="T100">
            <v>403.72675390273974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403.72675390273974</v>
          </cell>
          <cell r="Z100">
            <v>390.57399510060878</v>
          </cell>
          <cell r="AA100">
            <v>390.57399510060878</v>
          </cell>
          <cell r="AB100">
            <v>0</v>
          </cell>
          <cell r="AC100">
            <v>0</v>
          </cell>
          <cell r="AD100">
            <v>403.72675390273974</v>
          </cell>
          <cell r="AH100">
            <v>3.0258781350000001</v>
          </cell>
          <cell r="AK100">
            <v>63.501142118535356</v>
          </cell>
          <cell r="AL100">
            <v>8</v>
          </cell>
          <cell r="AM100">
            <v>78.299393341705155</v>
          </cell>
          <cell r="AN100">
            <v>1.8058490729544741</v>
          </cell>
          <cell r="AO100">
            <v>8.7686553097315514</v>
          </cell>
          <cell r="AP100">
            <v>160.37503984292653</v>
          </cell>
          <cell r="AQ100">
            <v>193.42465753424656</v>
          </cell>
          <cell r="AR100">
            <v>258.20038641927266</v>
          </cell>
          <cell r="AS100">
            <v>225.15076872795262</v>
          </cell>
          <cell r="AT100">
            <v>0</v>
          </cell>
          <cell r="AU100">
            <v>0</v>
          </cell>
          <cell r="AY100">
            <v>0</v>
          </cell>
          <cell r="BB100">
            <v>16.658587680825125</v>
          </cell>
          <cell r="BC100">
            <v>12.26699780646879</v>
          </cell>
          <cell r="BD100">
            <v>3.4058552050472759</v>
          </cell>
          <cell r="BE100">
            <v>1.5151565346383284</v>
          </cell>
          <cell r="BF100">
            <v>2.8530298089663249</v>
          </cell>
          <cell r="BG100">
            <v>36.699627035945845</v>
          </cell>
          <cell r="BH100">
            <v>0</v>
          </cell>
          <cell r="BI100">
            <v>0</v>
          </cell>
          <cell r="BJ100">
            <v>36.699627035945845</v>
          </cell>
          <cell r="BK100">
            <v>0</v>
          </cell>
          <cell r="BL100">
            <v>0</v>
          </cell>
          <cell r="BP100">
            <v>0</v>
          </cell>
        </row>
        <row r="101">
          <cell r="C101">
            <v>210.1092246925449</v>
          </cell>
          <cell r="D101">
            <v>194.14107253548158</v>
          </cell>
          <cell r="E101">
            <v>272.55652147503486</v>
          </cell>
          <cell r="F101">
            <v>10.906935862080672</v>
          </cell>
          <cell r="G101">
            <v>8.4984294115994068</v>
          </cell>
          <cell r="H101">
            <v>696.21218397674147</v>
          </cell>
          <cell r="I101">
            <v>12.323243039219077</v>
          </cell>
          <cell r="J101">
            <v>0</v>
          </cell>
          <cell r="K101">
            <v>683.88894093752242</v>
          </cell>
          <cell r="L101">
            <v>0</v>
          </cell>
          <cell r="M101">
            <v>0</v>
          </cell>
          <cell r="Q101">
            <v>0</v>
          </cell>
          <cell r="T101">
            <v>394.15266048219303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394.15266048219303</v>
          </cell>
          <cell r="Z101">
            <v>400</v>
          </cell>
          <cell r="AA101">
            <v>400</v>
          </cell>
          <cell r="AB101">
            <v>0</v>
          </cell>
          <cell r="AC101">
            <v>0</v>
          </cell>
          <cell r="AD101">
            <v>394.15266048219303</v>
          </cell>
          <cell r="AH101">
            <v>2.9541215826694138</v>
          </cell>
          <cell r="AK101">
            <v>62.696474434516205</v>
          </cell>
          <cell r="AL101">
            <v>6</v>
          </cell>
          <cell r="AM101">
            <v>77.860916738991605</v>
          </cell>
          <cell r="AN101">
            <v>1.8058490729544741</v>
          </cell>
          <cell r="AO101">
            <v>6</v>
          </cell>
          <cell r="AP101">
            <v>154.36324024646231</v>
          </cell>
          <cell r="AQ101">
            <v>154.36324024646231</v>
          </cell>
          <cell r="AR101">
            <v>258.42229904096155</v>
          </cell>
          <cell r="AS101">
            <v>258.42229904096155</v>
          </cell>
          <cell r="AT101">
            <v>0</v>
          </cell>
          <cell r="AU101">
            <v>0</v>
          </cell>
          <cell r="AY101">
            <v>0</v>
          </cell>
          <cell r="BB101">
            <v>16.647871751004804</v>
          </cell>
          <cell r="BC101">
            <v>12.340599793307604</v>
          </cell>
          <cell r="BD101">
            <v>3.342165712712891</v>
          </cell>
          <cell r="BE101">
            <v>1.491823124004898</v>
          </cell>
          <cell r="BF101">
            <v>2.7959692127869982</v>
          </cell>
          <cell r="BG101">
            <v>36.618429593817197</v>
          </cell>
          <cell r="BH101">
            <v>0</v>
          </cell>
          <cell r="BI101">
            <v>0</v>
          </cell>
          <cell r="BJ101">
            <v>36.618429593817197</v>
          </cell>
          <cell r="BK101">
            <v>0</v>
          </cell>
          <cell r="BL101">
            <v>0</v>
          </cell>
          <cell r="BP101">
            <v>0</v>
          </cell>
        </row>
        <row r="102">
          <cell r="C102">
            <v>210.13461486335004</v>
          </cell>
          <cell r="D102">
            <v>189.57875733089779</v>
          </cell>
          <cell r="E102">
            <v>267.26892495841918</v>
          </cell>
          <cell r="F102">
            <v>10.792413035528826</v>
          </cell>
          <cell r="G102">
            <v>8.0990032292542349</v>
          </cell>
          <cell r="H102">
            <v>685.87371341745006</v>
          </cell>
          <cell r="I102">
            <v>11.99316469998794</v>
          </cell>
          <cell r="J102">
            <v>0</v>
          </cell>
          <cell r="K102">
            <v>673.88054871746215</v>
          </cell>
          <cell r="L102">
            <v>0</v>
          </cell>
          <cell r="M102">
            <v>0</v>
          </cell>
          <cell r="Q102">
            <v>0</v>
          </cell>
          <cell r="T102">
            <v>384.80560989182607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384.80560989182607</v>
          </cell>
          <cell r="Z102">
            <v>400</v>
          </cell>
          <cell r="AA102">
            <v>400</v>
          </cell>
          <cell r="AB102">
            <v>0</v>
          </cell>
          <cell r="AC102">
            <v>0</v>
          </cell>
          <cell r="AD102">
            <v>384.80560989182607</v>
          </cell>
          <cell r="AH102">
            <v>2.8840666860475666</v>
          </cell>
          <cell r="AK102">
            <v>59.998865050987831</v>
          </cell>
          <cell r="AL102">
            <v>5</v>
          </cell>
          <cell r="AM102">
            <v>76.903227463102013</v>
          </cell>
          <cell r="AN102">
            <v>1.8058490729544741</v>
          </cell>
          <cell r="AO102">
            <v>6</v>
          </cell>
          <cell r="AP102">
            <v>149.70794158704433</v>
          </cell>
          <cell r="AQ102">
            <v>149.70794158704433</v>
          </cell>
          <cell r="AR102">
            <v>258.52916003244133</v>
          </cell>
          <cell r="AS102">
            <v>258.52916003244133</v>
          </cell>
          <cell r="AT102">
            <v>0</v>
          </cell>
          <cell r="AU102">
            <v>0</v>
          </cell>
          <cell r="AY102">
            <v>0</v>
          </cell>
          <cell r="BB102">
            <v>16.630143550084647</v>
          </cell>
          <cell r="BC102">
            <v>12.389962192480834</v>
          </cell>
          <cell r="BD102">
            <v>3.2759908316011757</v>
          </cell>
          <cell r="BE102">
            <v>1.4763081635152471</v>
          </cell>
          <cell r="BF102">
            <v>2.6953143211266664</v>
          </cell>
          <cell r="BG102">
            <v>36.467719058808569</v>
          </cell>
          <cell r="BH102">
            <v>0</v>
          </cell>
          <cell r="BI102">
            <v>0</v>
          </cell>
          <cell r="BJ102">
            <v>36.467719058808569</v>
          </cell>
          <cell r="BK102">
            <v>0</v>
          </cell>
          <cell r="BL102">
            <v>0</v>
          </cell>
          <cell r="BP102">
            <v>0</v>
          </cell>
        </row>
        <row r="103">
          <cell r="C103">
            <v>210.16000810237256</v>
          </cell>
          <cell r="D103">
            <v>185.1236565336217</v>
          </cell>
          <cell r="E103">
            <v>262.08390781422582</v>
          </cell>
          <cell r="F103">
            <v>10.679092698655774</v>
          </cell>
          <cell r="G103">
            <v>7.7183500774792853</v>
          </cell>
          <cell r="H103">
            <v>675.76501522635499</v>
          </cell>
          <cell r="I103">
            <v>11.671927516423604</v>
          </cell>
          <cell r="J103">
            <v>0</v>
          </cell>
          <cell r="K103">
            <v>664.09308770993141</v>
          </cell>
          <cell r="L103">
            <v>0</v>
          </cell>
          <cell r="M103">
            <v>0</v>
          </cell>
          <cell r="Q103">
            <v>0</v>
          </cell>
          <cell r="T103">
            <v>375.68021797206654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375.68021797206654</v>
          </cell>
          <cell r="Z103">
            <v>400</v>
          </cell>
          <cell r="AA103">
            <v>400</v>
          </cell>
          <cell r="AB103">
            <v>0</v>
          </cell>
          <cell r="AC103">
            <v>0</v>
          </cell>
          <cell r="AD103">
            <v>375.68021797206654</v>
          </cell>
          <cell r="AH103">
            <v>2.8156730915770902</v>
          </cell>
          <cell r="AK103">
            <v>57.417324337216968</v>
          </cell>
          <cell r="AL103">
            <v>4</v>
          </cell>
          <cell r="AM103">
            <v>75.957317765305859</v>
          </cell>
          <cell r="AN103">
            <v>1.8058490729544741</v>
          </cell>
          <cell r="AO103">
            <v>6</v>
          </cell>
          <cell r="AP103">
            <v>145.18049117547733</v>
          </cell>
          <cell r="AQ103">
            <v>145.18049117547733</v>
          </cell>
          <cell r="AR103">
            <v>258.63879997743152</v>
          </cell>
          <cell r="AS103">
            <v>258.63879997743152</v>
          </cell>
          <cell r="AT103">
            <v>0</v>
          </cell>
          <cell r="AU103">
            <v>0</v>
          </cell>
          <cell r="AY103">
            <v>0</v>
          </cell>
          <cell r="BB103">
            <v>16.612434227800307</v>
          </cell>
          <cell r="BC103">
            <v>12.439522041250758</v>
          </cell>
          <cell r="BD103">
            <v>3.2111262131354721</v>
          </cell>
          <cell r="BE103">
            <v>1.4609545586146886</v>
          </cell>
          <cell r="BF103">
            <v>2.5982830055661061</v>
          </cell>
          <cell r="BG103">
            <v>36.322320046367324</v>
          </cell>
          <cell r="BH103">
            <v>0</v>
          </cell>
          <cell r="BI103">
            <v>0</v>
          </cell>
          <cell r="BJ103">
            <v>36.322320046367324</v>
          </cell>
          <cell r="BK103">
            <v>0</v>
          </cell>
          <cell r="BL103">
            <v>0</v>
          </cell>
          <cell r="BP103">
            <v>0</v>
          </cell>
        </row>
        <row r="104">
          <cell r="C104">
            <v>210.18540440998322</v>
          </cell>
          <cell r="D104">
            <v>180.77325060508159</v>
          </cell>
          <cell r="E104">
            <v>256.99948000262987</v>
          </cell>
          <cell r="F104">
            <v>10.566962225319889</v>
          </cell>
          <cell r="G104">
            <v>7.3555876238377582</v>
          </cell>
          <cell r="H104">
            <v>665.88068486685233</v>
          </cell>
          <cell r="I104">
            <v>11.359294677974654</v>
          </cell>
          <cell r="J104">
            <v>0</v>
          </cell>
          <cell r="K104">
            <v>654.52139018887772</v>
          </cell>
          <cell r="L104">
            <v>0</v>
          </cell>
          <cell r="M104">
            <v>0</v>
          </cell>
          <cell r="Q104">
            <v>0</v>
          </cell>
          <cell r="T104">
            <v>366.77122824486503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366.77122824486503</v>
          </cell>
          <cell r="Z104">
            <v>400</v>
          </cell>
          <cell r="AA104">
            <v>400</v>
          </cell>
          <cell r="AB104">
            <v>0</v>
          </cell>
          <cell r="AC104">
            <v>0</v>
          </cell>
          <cell r="AD104">
            <v>366.77122824486503</v>
          </cell>
          <cell r="AH104">
            <v>2.7489014026565859</v>
          </cell>
          <cell r="AK104">
            <v>54.946858265461302</v>
          </cell>
          <cell r="AL104">
            <v>3</v>
          </cell>
          <cell r="AM104">
            <v>75.023042756792606</v>
          </cell>
          <cell r="AN104">
            <v>1.8058490729544741</v>
          </cell>
          <cell r="AO104">
            <v>6</v>
          </cell>
          <cell r="AP104">
            <v>140.77575009520839</v>
          </cell>
          <cell r="AQ104">
            <v>140.77575009520839</v>
          </cell>
          <cell r="AR104">
            <v>258.75126710024233</v>
          </cell>
          <cell r="AS104">
            <v>258.75126710024233</v>
          </cell>
          <cell r="AT104">
            <v>0</v>
          </cell>
          <cell r="AU104">
            <v>0</v>
          </cell>
          <cell r="AY104">
            <v>0</v>
          </cell>
          <cell r="BB104">
            <v>16.594743764048054</v>
          </cell>
          <cell r="BC104">
            <v>12.489280129415761</v>
          </cell>
          <cell r="BD104">
            <v>3.1475459141153896</v>
          </cell>
          <cell r="BE104">
            <v>1.4457606312050959</v>
          </cell>
          <cell r="BF104">
            <v>2.5047448173657263</v>
          </cell>
          <cell r="BG104">
            <v>36.182075256150029</v>
          </cell>
          <cell r="BH104">
            <v>0</v>
          </cell>
          <cell r="BI104">
            <v>0</v>
          </cell>
          <cell r="BJ104">
            <v>36.182075256150029</v>
          </cell>
          <cell r="BK104">
            <v>0</v>
          </cell>
          <cell r="BL104">
            <v>0</v>
          </cell>
          <cell r="BP104">
            <v>0</v>
          </cell>
        </row>
        <row r="105">
          <cell r="C105">
            <v>210.21080378655284</v>
          </cell>
          <cell r="D105">
            <v>176.52507921586218</v>
          </cell>
          <cell r="E105">
            <v>252.01369009057885</v>
          </cell>
          <cell r="F105">
            <v>10.456009121954031</v>
          </cell>
          <cell r="G105">
            <v>7.0098750055173831</v>
          </cell>
          <cell r="H105">
            <v>656.21545722046528</v>
          </cell>
          <cell r="I105">
            <v>11.055035717065564</v>
          </cell>
          <cell r="J105">
            <v>0</v>
          </cell>
          <cell r="K105">
            <v>645.16042150339968</v>
          </cell>
          <cell r="L105">
            <v>0</v>
          </cell>
          <cell r="M105">
            <v>0</v>
          </cell>
          <cell r="Q105">
            <v>0</v>
          </cell>
          <cell r="T105">
            <v>358.07350888581823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358.07350888581823</v>
          </cell>
          <cell r="Z105">
            <v>400</v>
          </cell>
          <cell r="AA105">
            <v>400</v>
          </cell>
          <cell r="AB105">
            <v>0</v>
          </cell>
          <cell r="AC105">
            <v>0</v>
          </cell>
          <cell r="AD105">
            <v>358.07350888581823</v>
          </cell>
          <cell r="AH105">
            <v>2.6837131569470976</v>
          </cell>
          <cell r="AK105">
            <v>52.582687683475434</v>
          </cell>
          <cell r="AL105">
            <v>2</v>
          </cell>
          <cell r="AM105">
            <v>74.100259330884057</v>
          </cell>
          <cell r="AN105">
            <v>1.8058490729544741</v>
          </cell>
          <cell r="AO105">
            <v>6</v>
          </cell>
          <cell r="AP105">
            <v>136.48879608731397</v>
          </cell>
          <cell r="AQ105">
            <v>136.48879608731397</v>
          </cell>
          <cell r="AR105">
            <v>258.86661180458577</v>
          </cell>
          <cell r="AS105">
            <v>258.86661180458577</v>
          </cell>
          <cell r="AT105">
            <v>0</v>
          </cell>
          <cell r="AU105">
            <v>0</v>
          </cell>
          <cell r="AY105">
            <v>0</v>
          </cell>
          <cell r="BB105">
            <v>16.577072138745571</v>
          </cell>
          <cell r="BC105">
            <v>12.539237249933423</v>
          </cell>
          <cell r="BD105">
            <v>3.0852245050159048</v>
          </cell>
          <cell r="BE105">
            <v>1.4307247206405629</v>
          </cell>
          <cell r="BF105">
            <v>2.4145740039405599</v>
          </cell>
          <cell r="BG105">
            <v>36.046832618276021</v>
          </cell>
          <cell r="BH105">
            <v>0</v>
          </cell>
          <cell r="BI105">
            <v>0</v>
          </cell>
          <cell r="BJ105">
            <v>36.046832618276021</v>
          </cell>
          <cell r="BK105">
            <v>0</v>
          </cell>
          <cell r="BL105">
            <v>0</v>
          </cell>
          <cell r="BP105">
            <v>0</v>
          </cell>
        </row>
        <row r="106">
          <cell r="C106">
            <v>210.23620623245236</v>
          </cell>
          <cell r="D106">
            <v>172.37673985428941</v>
          </cell>
          <cell r="E106">
            <v>247.12462450282163</v>
          </cell>
          <cell r="F106">
            <v>10.346221026173513</v>
          </cell>
          <cell r="G106">
            <v>6.6804108802580657</v>
          </cell>
          <cell r="H106">
            <v>646.76420249599494</v>
          </cell>
          <cell r="I106">
            <v>10.758926339199951</v>
          </cell>
          <cell r="J106">
            <v>0</v>
          </cell>
          <cell r="K106">
            <v>636.00527615679493</v>
          </cell>
          <cell r="L106">
            <v>0</v>
          </cell>
          <cell r="M106">
            <v>0</v>
          </cell>
          <cell r="Q106">
            <v>0</v>
          </cell>
          <cell r="T106">
            <v>349.58204976809611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349.58204976809611</v>
          </cell>
          <cell r="Z106">
            <v>400</v>
          </cell>
          <cell r="AA106">
            <v>400</v>
          </cell>
          <cell r="AB106">
            <v>0</v>
          </cell>
          <cell r="AC106">
            <v>0</v>
          </cell>
          <cell r="AD106">
            <v>349.58204976809611</v>
          </cell>
          <cell r="AH106">
            <v>2.6200708042167364</v>
          </cell>
          <cell r="AK106">
            <v>50.320239069171961</v>
          </cell>
          <cell r="AL106">
            <v>2</v>
          </cell>
          <cell r="AM106">
            <v>73.188826141114191</v>
          </cell>
          <cell r="AN106">
            <v>1.8058490729544741</v>
          </cell>
          <cell r="AO106">
            <v>6</v>
          </cell>
          <cell r="AP106">
            <v>133.31491428324063</v>
          </cell>
          <cell r="AQ106">
            <v>133.31491428324063</v>
          </cell>
          <cell r="AR106">
            <v>258.98488674737109</v>
          </cell>
          <cell r="AS106">
            <v>258.98488674737109</v>
          </cell>
          <cell r="AT106">
            <v>0</v>
          </cell>
          <cell r="AU106">
            <v>0</v>
          </cell>
          <cell r="AY106">
            <v>0</v>
          </cell>
          <cell r="BB106">
            <v>16.559419331831926</v>
          </cell>
          <cell r="BC106">
            <v>12.589394198933157</v>
          </cell>
          <cell r="BD106">
            <v>3.02413705981659</v>
          </cell>
          <cell r="BE106">
            <v>1.4158451835459014</v>
          </cell>
          <cell r="BF106">
            <v>2.3276493397986995</v>
          </cell>
          <cell r="BG106">
            <v>35.916445113926272</v>
          </cell>
          <cell r="BH106">
            <v>0</v>
          </cell>
          <cell r="BI106">
            <v>0</v>
          </cell>
          <cell r="BJ106">
            <v>35.916445113926272</v>
          </cell>
          <cell r="BK106">
            <v>0</v>
          </cell>
          <cell r="BL106">
            <v>0</v>
          </cell>
          <cell r="BP106">
            <v>0</v>
          </cell>
        </row>
        <row r="107">
          <cell r="C107">
            <v>207.26272423141202</v>
          </cell>
          <cell r="D107">
            <v>167.58466648634015</v>
          </cell>
          <cell r="E107">
            <v>241.3419082894556</v>
          </cell>
          <cell r="F107">
            <v>10.216893263346345</v>
          </cell>
          <cell r="G107">
            <v>6.35307074712542</v>
          </cell>
          <cell r="H107">
            <v>632.7592630176797</v>
          </cell>
          <cell r="I107">
            <v>10.470748257614511</v>
          </cell>
          <cell r="J107">
            <v>0</v>
          </cell>
          <cell r="K107">
            <v>622.28851476006514</v>
          </cell>
          <cell r="L107">
            <v>0</v>
          </cell>
          <cell r="M107">
            <v>0</v>
          </cell>
          <cell r="Q107">
            <v>0</v>
          </cell>
          <cell r="T107">
            <v>341.2919595764705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341.2919595764705</v>
          </cell>
          <cell r="Z107">
            <v>400</v>
          </cell>
          <cell r="AA107">
            <v>400</v>
          </cell>
          <cell r="AB107">
            <v>0</v>
          </cell>
          <cell r="AC107">
            <v>0</v>
          </cell>
          <cell r="AD107">
            <v>341.2919595764705</v>
          </cell>
          <cell r="AH107">
            <v>2.5579376847107134</v>
          </cell>
          <cell r="AK107">
            <v>48.215411122563047</v>
          </cell>
          <cell r="AL107">
            <v>2</v>
          </cell>
          <cell r="AM107">
            <v>72.142225927296266</v>
          </cell>
          <cell r="AN107">
            <v>1.8022373748085652</v>
          </cell>
          <cell r="AO107">
            <v>5.2233033797767447</v>
          </cell>
          <cell r="AP107">
            <v>129.38317780444461</v>
          </cell>
          <cell r="AQ107">
            <v>129.38317780444461</v>
          </cell>
          <cell r="AR107">
            <v>258.98488674737109</v>
          </cell>
          <cell r="AS107">
            <v>258.98488674737109</v>
          </cell>
          <cell r="AT107">
            <v>0</v>
          </cell>
          <cell r="AU107">
            <v>0</v>
          </cell>
          <cell r="AY107">
            <v>0</v>
          </cell>
          <cell r="BB107">
            <v>16.399730154383363</v>
          </cell>
          <cell r="BC107">
            <v>12.614572987331023</v>
          </cell>
          <cell r="BD107">
            <v>2.9582108719125881</v>
          </cell>
          <cell r="BE107">
            <v>1.3982887032699323</v>
          </cell>
          <cell r="BF107">
            <v>2.1996286261097708</v>
          </cell>
          <cell r="BG107">
            <v>35.570431343006675</v>
          </cell>
          <cell r="BH107">
            <v>0</v>
          </cell>
          <cell r="BI107">
            <v>0</v>
          </cell>
          <cell r="BJ107">
            <v>35.570431343006675</v>
          </cell>
          <cell r="BK107">
            <v>0</v>
          </cell>
          <cell r="BL107">
            <v>0</v>
          </cell>
          <cell r="BP107">
            <v>0</v>
          </cell>
        </row>
        <row r="108">
          <cell r="C108">
            <v>204.33129776100057</v>
          </cell>
          <cell r="D108">
            <v>162.9258127580199</v>
          </cell>
          <cell r="E108">
            <v>235.69450763548235</v>
          </cell>
          <cell r="F108">
            <v>10.089182097554515</v>
          </cell>
          <cell r="G108">
            <v>6.0417702805162738</v>
          </cell>
          <cell r="H108">
            <v>619.08257053257353</v>
          </cell>
          <cell r="I108">
            <v>10.190289032361761</v>
          </cell>
          <cell r="J108">
            <v>0</v>
          </cell>
          <cell r="K108">
            <v>608.89228150021177</v>
          </cell>
          <cell r="L108">
            <v>0</v>
          </cell>
          <cell r="M108">
            <v>0</v>
          </cell>
          <cell r="Q108">
            <v>0</v>
          </cell>
          <cell r="T108">
            <v>333.19846298978217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333.19846298978217</v>
          </cell>
          <cell r="Z108">
            <v>400.00000000000006</v>
          </cell>
          <cell r="AA108">
            <v>400.00000000000006</v>
          </cell>
          <cell r="AB108">
            <v>0</v>
          </cell>
          <cell r="AC108">
            <v>0</v>
          </cell>
          <cell r="AD108">
            <v>333.19846298978217</v>
          </cell>
          <cell r="AH108">
            <v>2.4972780080343013</v>
          </cell>
          <cell r="AK108">
            <v>46.198625299099376</v>
          </cell>
          <cell r="AL108">
            <v>2</v>
          </cell>
          <cell r="AM108">
            <v>71.110592096535925</v>
          </cell>
          <cell r="AN108">
            <v>1.798632900058948</v>
          </cell>
          <cell r="AO108">
            <v>4.547149699531194</v>
          </cell>
          <cell r="AP108">
            <v>125.65499999522544</v>
          </cell>
          <cell r="AQ108">
            <v>125.65499999522544</v>
          </cell>
          <cell r="AR108">
            <v>258.98488674737109</v>
          </cell>
          <cell r="AS108">
            <v>258.98488674737109</v>
          </cell>
          <cell r="AT108">
            <v>0</v>
          </cell>
          <cell r="AU108">
            <v>0</v>
          </cell>
          <cell r="AY108">
            <v>0</v>
          </cell>
          <cell r="BB108">
            <v>16.241580924253192</v>
          </cell>
          <cell r="BC108">
            <v>12.639802133305684</v>
          </cell>
          <cell r="BD108">
            <v>2.8937218749048936</v>
          </cell>
          <cell r="BE108">
            <v>1.3809499233493852</v>
          </cell>
          <cell r="BF108">
            <v>2.0786490516737333</v>
          </cell>
          <cell r="BG108">
            <v>35.234703907486896</v>
          </cell>
          <cell r="BH108">
            <v>0</v>
          </cell>
          <cell r="BI108">
            <v>0</v>
          </cell>
          <cell r="BJ108">
            <v>35.234703907486896</v>
          </cell>
          <cell r="BK108">
            <v>0</v>
          </cell>
          <cell r="BL108">
            <v>0</v>
          </cell>
          <cell r="BP108">
            <v>0</v>
          </cell>
        </row>
        <row r="109">
          <cell r="C109">
            <v>201.44133200757668</v>
          </cell>
          <cell r="D109">
            <v>158.39647516334693</v>
          </cell>
          <cell r="E109">
            <v>230.17925615681207</v>
          </cell>
          <cell r="F109">
            <v>9.9630673213350835</v>
          </cell>
          <cell r="G109">
            <v>5.745723536770976</v>
          </cell>
          <cell r="H109">
            <v>605.72585418584174</v>
          </cell>
          <cell r="I109">
            <v>9.9173419137029377</v>
          </cell>
          <cell r="J109">
            <v>0</v>
          </cell>
          <cell r="K109">
            <v>595.80851227213884</v>
          </cell>
          <cell r="L109">
            <v>0</v>
          </cell>
          <cell r="M109">
            <v>0</v>
          </cell>
          <cell r="Q109">
            <v>0</v>
          </cell>
          <cell r="T109">
            <v>325.29689793022396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325.29689793022396</v>
          </cell>
          <cell r="Z109">
            <v>400</v>
          </cell>
          <cell r="AA109">
            <v>400</v>
          </cell>
          <cell r="AB109">
            <v>0</v>
          </cell>
          <cell r="AC109">
            <v>0</v>
          </cell>
          <cell r="AD109">
            <v>325.29689793022396</v>
          </cell>
          <cell r="AH109">
            <v>2.4380568325365863</v>
          </cell>
          <cell r="AK109">
            <v>44.266198915139071</v>
          </cell>
          <cell r="AL109">
            <v>2</v>
          </cell>
          <cell r="AM109">
            <v>70.09371062955546</v>
          </cell>
          <cell r="AN109">
            <v>1.7950356342588301</v>
          </cell>
          <cell r="AO109">
            <v>3.9585237323186826</v>
          </cell>
          <cell r="AP109">
            <v>122.11346891127204</v>
          </cell>
          <cell r="AQ109">
            <v>122.11346891127204</v>
          </cell>
          <cell r="AR109">
            <v>258.98488674737109</v>
          </cell>
          <cell r="AS109">
            <v>258.98488674737109</v>
          </cell>
          <cell r="AT109">
            <v>0</v>
          </cell>
          <cell r="AU109">
            <v>0</v>
          </cell>
          <cell r="AY109">
            <v>0</v>
          </cell>
          <cell r="BB109">
            <v>16.084956791106652</v>
          </cell>
          <cell r="BC109">
            <v>12.665081737572295</v>
          </cell>
          <cell r="BD109">
            <v>2.8306387380319666</v>
          </cell>
          <cell r="BE109">
            <v>1.3638261442998527</v>
          </cell>
          <cell r="BF109">
            <v>1.9643233538316778</v>
          </cell>
          <cell r="BG109">
            <v>34.908826764842445</v>
          </cell>
          <cell r="BH109">
            <v>0</v>
          </cell>
          <cell r="BI109">
            <v>0</v>
          </cell>
          <cell r="BJ109">
            <v>34.908826764842445</v>
          </cell>
          <cell r="BK109">
            <v>0</v>
          </cell>
          <cell r="BL109">
            <v>0</v>
          </cell>
          <cell r="BP109">
            <v>0</v>
          </cell>
        </row>
        <row r="110">
          <cell r="C110">
            <v>198.59224057026336</v>
          </cell>
          <cell r="D110">
            <v>153.99305315380587</v>
          </cell>
          <cell r="E110">
            <v>224.79306156274268</v>
          </cell>
          <cell r="F110">
            <v>9.8385289798183955</v>
          </cell>
          <cell r="G110">
            <v>5.464183083469198</v>
          </cell>
          <cell r="H110">
            <v>592.68106735009951</v>
          </cell>
          <cell r="I110">
            <v>9.6517056896956355</v>
          </cell>
          <cell r="J110">
            <v>0</v>
          </cell>
          <cell r="K110">
            <v>583.02936166040388</v>
          </cell>
          <cell r="L110">
            <v>0</v>
          </cell>
          <cell r="M110">
            <v>0</v>
          </cell>
          <cell r="Q110">
            <v>0</v>
          </cell>
          <cell r="T110">
            <v>317.58271287785487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317.58271287785487</v>
          </cell>
          <cell r="Z110">
            <v>400</v>
          </cell>
          <cell r="AA110">
            <v>400</v>
          </cell>
          <cell r="AB110">
            <v>0</v>
          </cell>
          <cell r="AC110">
            <v>0</v>
          </cell>
          <cell r="AD110">
            <v>317.58271287785487</v>
          </cell>
          <cell r="AH110">
            <v>2.3802400451831009</v>
          </cell>
          <cell r="AK110">
            <v>42.414603328745784</v>
          </cell>
          <cell r="AL110">
            <v>2</v>
          </cell>
          <cell r="AM110">
            <v>69.091370567552815</v>
          </cell>
          <cell r="AN110">
            <v>1.7914455629903123</v>
          </cell>
          <cell r="AO110">
            <v>3.4460950649911046</v>
          </cell>
          <cell r="AP110">
            <v>118.74351452428002</v>
          </cell>
          <cell r="AQ110">
            <v>118.74351452428002</v>
          </cell>
          <cell r="AR110">
            <v>258.98488674737109</v>
          </cell>
          <cell r="AS110">
            <v>258.98488674737109</v>
          </cell>
          <cell r="AT110">
            <v>0</v>
          </cell>
          <cell r="AU110">
            <v>0</v>
          </cell>
          <cell r="AY110">
            <v>0</v>
          </cell>
          <cell r="BB110">
            <v>15.929843047816759</v>
          </cell>
          <cell r="BC110">
            <v>12.69041190104744</v>
          </cell>
          <cell r="BD110">
            <v>2.7689308135428696</v>
          </cell>
          <cell r="BE110">
            <v>1.3469147001105346</v>
          </cell>
          <cell r="BF110">
            <v>1.8562855693709355</v>
          </cell>
          <cell r="BG110">
            <v>34.592386031888537</v>
          </cell>
          <cell r="BH110">
            <v>0</v>
          </cell>
          <cell r="BI110">
            <v>0</v>
          </cell>
          <cell r="BJ110">
            <v>34.592386031888537</v>
          </cell>
          <cell r="BK110">
            <v>0</v>
          </cell>
          <cell r="BL110">
            <v>0</v>
          </cell>
          <cell r="BP110">
            <v>0</v>
          </cell>
        </row>
        <row r="111">
          <cell r="C111">
            <v>195.78344534196174</v>
          </cell>
          <cell r="D111">
            <v>149.71204627613008</v>
          </cell>
          <cell r="E111">
            <v>219.53290392217451</v>
          </cell>
          <cell r="F111">
            <v>9.7155473675706663</v>
          </cell>
          <cell r="G111">
            <v>5.1964381123792069</v>
          </cell>
          <cell r="H111">
            <v>579.94038102021614</v>
          </cell>
          <cell r="I111">
            <v>9.3931845378638084</v>
          </cell>
          <cell r="J111">
            <v>0</v>
          </cell>
          <cell r="K111">
            <v>570.54719648235232</v>
          </cell>
          <cell r="L111">
            <v>0</v>
          </cell>
          <cell r="M111">
            <v>0</v>
          </cell>
          <cell r="Q111">
            <v>0</v>
          </cell>
          <cell r="T111">
            <v>307.45794000085499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307.45794000085499</v>
          </cell>
          <cell r="Z111">
            <v>399.99999999999994</v>
          </cell>
          <cell r="AA111">
            <v>399.99999999999994</v>
          </cell>
          <cell r="AB111">
            <v>0</v>
          </cell>
          <cell r="AC111">
            <v>0</v>
          </cell>
          <cell r="AD111">
            <v>307.45794000085499</v>
          </cell>
          <cell r="AH111">
            <v>2.3043562238257094</v>
          </cell>
          <cell r="AK111">
            <v>40.64045749633123</v>
          </cell>
          <cell r="AL111">
            <v>2</v>
          </cell>
          <cell r="AM111">
            <v>68.103363968436824</v>
          </cell>
          <cell r="AN111">
            <v>1.7878626718643318</v>
          </cell>
          <cell r="AO111">
            <v>3</v>
          </cell>
          <cell r="AP111">
            <v>115.53168413663238</v>
          </cell>
          <cell r="AQ111">
            <v>115.53168413663238</v>
          </cell>
          <cell r="AR111">
            <v>258.98488674737109</v>
          </cell>
          <cell r="AS111">
            <v>258.98488674737109</v>
          </cell>
          <cell r="AT111">
            <v>0</v>
          </cell>
          <cell r="AU111">
            <v>0</v>
          </cell>
          <cell r="AY111">
            <v>0</v>
          </cell>
          <cell r="BB111">
            <v>15.776225129083306</v>
          </cell>
          <cell r="BC111">
            <v>12.715792724849535</v>
          </cell>
          <cell r="BD111">
            <v>2.7085681218076352</v>
          </cell>
          <cell r="BE111">
            <v>1.3302129578291642</v>
          </cell>
          <cell r="BF111">
            <v>1.7541898630555341</v>
          </cell>
          <cell r="BG111">
            <v>34.284988796625179</v>
          </cell>
          <cell r="BH111">
            <v>0</v>
          </cell>
          <cell r="BI111">
            <v>0</v>
          </cell>
          <cell r="BJ111">
            <v>34.284988796625179</v>
          </cell>
          <cell r="BK111">
            <v>0</v>
          </cell>
          <cell r="BL111">
            <v>0</v>
          </cell>
          <cell r="BP111">
            <v>0</v>
          </cell>
        </row>
        <row r="112">
          <cell r="C112">
            <v>190.70109860896068</v>
          </cell>
          <cell r="D112">
            <v>144.65177911199689</v>
          </cell>
          <cell r="E112">
            <v>213.73723525862911</v>
          </cell>
          <cell r="F112">
            <v>9.5746719307408927</v>
          </cell>
          <cell r="G112">
            <v>4.9314197686478671</v>
          </cell>
          <cell r="H112">
            <v>563.59620467897548</v>
          </cell>
          <cell r="I112">
            <v>9.14158788084079</v>
          </cell>
          <cell r="J112">
            <v>0</v>
          </cell>
          <cell r="K112">
            <v>554.45461679813468</v>
          </cell>
          <cell r="L112">
            <v>0</v>
          </cell>
          <cell r="M112">
            <v>0</v>
          </cell>
          <cell r="Q112">
            <v>0</v>
          </cell>
          <cell r="T112">
            <v>297.65595240672485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297.65595240672485</v>
          </cell>
          <cell r="Z112">
            <v>400</v>
          </cell>
          <cell r="AA112">
            <v>400</v>
          </cell>
          <cell r="AB112">
            <v>0</v>
          </cell>
          <cell r="AC112">
            <v>0</v>
          </cell>
          <cell r="AD112">
            <v>297.65595240672485</v>
          </cell>
          <cell r="AH112">
            <v>2.2308916350812029</v>
          </cell>
          <cell r="AK112">
            <v>38.316827397666032</v>
          </cell>
          <cell r="AL112">
            <v>2</v>
          </cell>
          <cell r="AM112">
            <v>66.993279135751308</v>
          </cell>
          <cell r="AN112">
            <v>1.7807112211768745</v>
          </cell>
          <cell r="AO112">
            <v>2.7663237344451832</v>
          </cell>
          <cell r="AP112">
            <v>111.85714148903939</v>
          </cell>
          <cell r="AQ112">
            <v>111.85714148903939</v>
          </cell>
          <cell r="AR112">
            <v>258.98488674737109</v>
          </cell>
          <cell r="AS112">
            <v>258.98488674737109</v>
          </cell>
          <cell r="AT112">
            <v>0</v>
          </cell>
          <cell r="AU112">
            <v>0</v>
          </cell>
          <cell r="AY112">
            <v>0</v>
          </cell>
          <cell r="BB112">
            <v>15.16031003211449</v>
          </cell>
          <cell r="BC112">
            <v>12.715792724849535</v>
          </cell>
          <cell r="BD112">
            <v>2.6441042005086133</v>
          </cell>
          <cell r="BE112">
            <v>1.3110578912364241</v>
          </cell>
          <cell r="BF112">
            <v>1.6401675219569245</v>
          </cell>
          <cell r="BG112">
            <v>33.471432370665987</v>
          </cell>
          <cell r="BH112">
            <v>0</v>
          </cell>
          <cell r="BI112">
            <v>0</v>
          </cell>
          <cell r="BJ112">
            <v>33.471432370665987</v>
          </cell>
          <cell r="BK112">
            <v>0</v>
          </cell>
          <cell r="BL112">
            <v>0</v>
          </cell>
          <cell r="BP112">
            <v>0</v>
          </cell>
        </row>
        <row r="113">
          <cell r="C113">
            <v>185.75068462578599</v>
          </cell>
          <cell r="D113">
            <v>139.76254897801138</v>
          </cell>
          <cell r="E113">
            <v>208.0945722478013</v>
          </cell>
          <cell r="F113">
            <v>9.4358391877451506</v>
          </cell>
          <cell r="G113">
            <v>4.6799173604468258</v>
          </cell>
          <cell r="H113">
            <v>547.72356239979058</v>
          </cell>
          <cell r="I113">
            <v>8.8967302458789259</v>
          </cell>
          <cell r="J113">
            <v>0</v>
          </cell>
          <cell r="K113">
            <v>538.82683215391171</v>
          </cell>
          <cell r="L113">
            <v>0</v>
          </cell>
          <cell r="M113">
            <v>0</v>
          </cell>
          <cell r="Q113">
            <v>0</v>
          </cell>
          <cell r="T113">
            <v>288.16645946079024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288.16645946079024</v>
          </cell>
          <cell r="Z113">
            <v>400.00000000000006</v>
          </cell>
          <cell r="AA113">
            <v>400.00000000000006</v>
          </cell>
          <cell r="AB113">
            <v>0</v>
          </cell>
          <cell r="AC113">
            <v>0</v>
          </cell>
          <cell r="AD113">
            <v>288.16645946079024</v>
          </cell>
          <cell r="AH113">
            <v>2.1597691520161897</v>
          </cell>
          <cell r="AK113">
            <v>36.126051532640069</v>
          </cell>
          <cell r="AL113">
            <v>2</v>
          </cell>
          <cell r="AM113">
            <v>65.901288685838566</v>
          </cell>
          <cell r="AN113">
            <v>1.7735883762921669</v>
          </cell>
          <cell r="AO113">
            <v>2.5508490012515814</v>
          </cell>
          <cell r="AP113">
            <v>108.35177759602237</v>
          </cell>
          <cell r="AQ113">
            <v>108.35177759602237</v>
          </cell>
          <cell r="AR113">
            <v>258.98488674737109</v>
          </cell>
          <cell r="AS113">
            <v>258.98488674737109</v>
          </cell>
          <cell r="AT113">
            <v>0</v>
          </cell>
          <cell r="AU113">
            <v>0</v>
          </cell>
          <cell r="AY113">
            <v>0</v>
          </cell>
          <cell r="BB113">
            <v>14.568440700439348</v>
          </cell>
          <cell r="BC113">
            <v>12.715792724849535</v>
          </cell>
          <cell r="BD113">
            <v>2.581174520536508</v>
          </cell>
          <cell r="BE113">
            <v>1.2921786576026197</v>
          </cell>
          <cell r="BF113">
            <v>1.5335566330297246</v>
          </cell>
          <cell r="BG113">
            <v>32.691143236457734</v>
          </cell>
          <cell r="BH113">
            <v>0</v>
          </cell>
          <cell r="BI113">
            <v>0</v>
          </cell>
          <cell r="BJ113">
            <v>32.691143236457734</v>
          </cell>
          <cell r="BK113">
            <v>0</v>
          </cell>
          <cell r="BL113">
            <v>0</v>
          </cell>
          <cell r="BP113">
            <v>0</v>
          </cell>
        </row>
        <row r="114">
          <cell r="C114">
            <v>180.92877854730389</v>
          </cell>
          <cell r="D114">
            <v>135.03857482255458</v>
          </cell>
          <cell r="E114">
            <v>202.60087554045936</v>
          </cell>
          <cell r="F114">
            <v>9.2990195195228456</v>
          </cell>
          <cell r="G114">
            <v>4.4412415750640379</v>
          </cell>
          <cell r="H114">
            <v>532.3084900049048</v>
          </cell>
          <cell r="I114">
            <v>8.6584311281222384</v>
          </cell>
          <cell r="J114">
            <v>0</v>
          </cell>
          <cell r="K114">
            <v>523.65005887678251</v>
          </cell>
          <cell r="L114">
            <v>0</v>
          </cell>
          <cell r="M114">
            <v>0</v>
          </cell>
          <cell r="Q114">
            <v>0</v>
          </cell>
          <cell r="T114">
            <v>278.97949860145707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278.97949860145707</v>
          </cell>
          <cell r="Z114">
            <v>400</v>
          </cell>
          <cell r="AA114">
            <v>400</v>
          </cell>
          <cell r="AB114">
            <v>0</v>
          </cell>
          <cell r="AC114">
            <v>0</v>
          </cell>
          <cell r="AD114">
            <v>278.97949860145707</v>
          </cell>
          <cell r="AH114">
            <v>2.0909141065612284</v>
          </cell>
          <cell r="AK114">
            <v>34.060533921408691</v>
          </cell>
          <cell r="AL114">
            <v>2</v>
          </cell>
          <cell r="AM114">
            <v>64.827097680259399</v>
          </cell>
          <cell r="AN114">
            <v>1.7664940227869983</v>
          </cell>
          <cell r="AO114">
            <v>2.3521580450493471</v>
          </cell>
          <cell r="AP114">
            <v>105.00628366950444</v>
          </cell>
          <cell r="AQ114">
            <v>105.00628366950444</v>
          </cell>
          <cell r="AR114">
            <v>258.98488674737109</v>
          </cell>
          <cell r="AS114">
            <v>258.98488674737109</v>
          </cell>
          <cell r="AT114">
            <v>0</v>
          </cell>
          <cell r="AU114">
            <v>0</v>
          </cell>
          <cell r="AY114">
            <v>0</v>
          </cell>
          <cell r="BB114">
            <v>13.999678370206494</v>
          </cell>
          <cell r="BC114">
            <v>12.715792724849535</v>
          </cell>
          <cell r="BD114">
            <v>2.5197425669477389</v>
          </cell>
          <cell r="BE114">
            <v>1.273571284933142</v>
          </cell>
          <cell r="BF114">
            <v>1.4338754518827925</v>
          </cell>
          <cell r="BG114">
            <v>31.942660398819701</v>
          </cell>
          <cell r="BH114">
            <v>0</v>
          </cell>
          <cell r="BI114">
            <v>0</v>
          </cell>
          <cell r="BJ114">
            <v>31.942660398819701</v>
          </cell>
          <cell r="BK114">
            <v>0</v>
          </cell>
          <cell r="BL114">
            <v>0</v>
          </cell>
          <cell r="BP114">
            <v>0</v>
          </cell>
        </row>
        <row r="115">
          <cell r="C115">
            <v>176.23204443401019</v>
          </cell>
          <cell r="D115">
            <v>130.47427099355224</v>
          </cell>
          <cell r="E115">
            <v>197.25221242619122</v>
          </cell>
          <cell r="F115">
            <v>9.1641837364897647</v>
          </cell>
          <cell r="G115">
            <v>4.2147382547357717</v>
          </cell>
          <cell r="H115">
            <v>517.33744984497923</v>
          </cell>
          <cell r="I115">
            <v>8.4265148575413331</v>
          </cell>
          <cell r="J115">
            <v>0</v>
          </cell>
          <cell r="K115">
            <v>508.91093498743788</v>
          </cell>
          <cell r="L115">
            <v>0</v>
          </cell>
          <cell r="M115">
            <v>0</v>
          </cell>
          <cell r="Q115">
            <v>0</v>
          </cell>
          <cell r="T115">
            <v>270.08542488099789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270.08542488099789</v>
          </cell>
          <cell r="Z115">
            <v>399.99999999999994</v>
          </cell>
          <cell r="AA115">
            <v>399.99999999999994</v>
          </cell>
          <cell r="AB115">
            <v>0</v>
          </cell>
          <cell r="AC115">
            <v>0</v>
          </cell>
          <cell r="AD115">
            <v>270.08542488099789</v>
          </cell>
          <cell r="AH115">
            <v>2.0242542111204154</v>
          </cell>
          <cell r="AK115">
            <v>32.113112886506791</v>
          </cell>
          <cell r="AL115">
            <v>2</v>
          </cell>
          <cell r="AM115">
            <v>63.770415988071171</v>
          </cell>
          <cell r="AN115">
            <v>1.7594280466958503</v>
          </cell>
          <cell r="AO115">
            <v>2.1689435423953971</v>
          </cell>
          <cell r="AP115">
            <v>101.8119004636692</v>
          </cell>
          <cell r="AQ115">
            <v>101.8119004636692</v>
          </cell>
          <cell r="AR115">
            <v>258.98488674737109</v>
          </cell>
          <cell r="AS115">
            <v>258.98488674737109</v>
          </cell>
          <cell r="AT115">
            <v>0</v>
          </cell>
          <cell r="AU115">
            <v>0</v>
          </cell>
          <cell r="AY115">
            <v>0</v>
          </cell>
          <cell r="BB115">
            <v>13.453120927575794</v>
          </cell>
          <cell r="BC115">
            <v>12.715792724849535</v>
          </cell>
          <cell r="BD115">
            <v>2.4597726938543825</v>
          </cell>
          <cell r="BE115">
            <v>1.2552318584301048</v>
          </cell>
          <cell r="BF115">
            <v>1.340673547510411</v>
          </cell>
          <cell r="BG115">
            <v>31.224591752220228</v>
          </cell>
          <cell r="BH115">
            <v>0</v>
          </cell>
          <cell r="BI115">
            <v>0</v>
          </cell>
          <cell r="BJ115">
            <v>31.224591752220228</v>
          </cell>
          <cell r="BK115">
            <v>0</v>
          </cell>
          <cell r="BL115">
            <v>0</v>
          </cell>
          <cell r="BP115">
            <v>0</v>
          </cell>
        </row>
        <row r="116">
          <cell r="C116">
            <v>171.65723294412717</v>
          </cell>
          <cell r="D116">
            <v>126.06424063397014</v>
          </cell>
          <cell r="E116">
            <v>192.04475401813977</v>
          </cell>
          <cell r="F116">
            <v>9.0313030723106618</v>
          </cell>
          <cell r="G116">
            <v>3.999786603744246</v>
          </cell>
          <cell r="H116">
            <v>502.79731727229199</v>
          </cell>
          <cell r="I116">
            <v>8.2008104694324686</v>
          </cell>
          <cell r="J116">
            <v>0</v>
          </cell>
          <cell r="K116">
            <v>494.59650680285949</v>
          </cell>
          <cell r="L116">
            <v>0</v>
          </cell>
          <cell r="M116">
            <v>0</v>
          </cell>
          <cell r="Q116">
            <v>0</v>
          </cell>
          <cell r="T116">
            <v>261.47490083978579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261.47490083978579</v>
          </cell>
          <cell r="Z116">
            <v>399.99999999999994</v>
          </cell>
          <cell r="AA116">
            <v>399.99999999999994</v>
          </cell>
          <cell r="AB116">
            <v>0</v>
          </cell>
          <cell r="AC116">
            <v>0</v>
          </cell>
          <cell r="AD116">
            <v>261.47490083978579</v>
          </cell>
          <cell r="AH116">
            <v>1.9597194826801194</v>
          </cell>
          <cell r="AK116">
            <v>30.277036221482621</v>
          </cell>
          <cell r="AL116">
            <v>2</v>
          </cell>
          <cell r="AM116">
            <v>62.730958207465605</v>
          </cell>
          <cell r="AN116">
            <v>1.7523903345090668</v>
          </cell>
          <cell r="AO116">
            <v>2</v>
          </cell>
          <cell r="AP116">
            <v>98.760384763457296</v>
          </cell>
          <cell r="AQ116">
            <v>98.760384763457296</v>
          </cell>
          <cell r="AR116">
            <v>258.98488674737109</v>
          </cell>
          <cell r="AS116">
            <v>258.98488674737109</v>
          </cell>
          <cell r="AT116">
            <v>0</v>
          </cell>
          <cell r="AU116">
            <v>0</v>
          </cell>
          <cell r="AY116">
            <v>0</v>
          </cell>
          <cell r="BB116">
            <v>12.927901477875755</v>
          </cell>
          <cell r="BC116">
            <v>12.715792724849535</v>
          </cell>
          <cell r="BD116">
            <v>2.4012301037406489</v>
          </cell>
          <cell r="BE116">
            <v>1.2371565196687115</v>
          </cell>
          <cell r="BF116">
            <v>1.2535297669222345</v>
          </cell>
          <cell r="BG116">
            <v>30.535610593056887</v>
          </cell>
          <cell r="BH116">
            <v>0</v>
          </cell>
          <cell r="BI116">
            <v>0</v>
          </cell>
          <cell r="BJ116">
            <v>30.535610593056887</v>
          </cell>
          <cell r="BK116">
            <v>0</v>
          </cell>
          <cell r="BL116">
            <v>0</v>
          </cell>
          <cell r="BP116">
            <v>0</v>
          </cell>
        </row>
        <row r="145">
          <cell r="C145">
            <v>830.95232876712328</v>
          </cell>
          <cell r="D145">
            <v>1359.8720547945204</v>
          </cell>
          <cell r="E145">
            <v>2309.7805479452054</v>
          </cell>
          <cell r="F145">
            <v>3.6750684931506847</v>
          </cell>
          <cell r="G145">
            <v>117.02191780821917</v>
          </cell>
          <cell r="H145">
            <v>4621.3019178082177</v>
          </cell>
          <cell r="I145">
            <v>75.145479452054786</v>
          </cell>
          <cell r="J145">
            <v>285.59150684931507</v>
          </cell>
          <cell r="K145">
            <v>3309.586764657533</v>
          </cell>
          <cell r="L145">
            <v>0</v>
          </cell>
          <cell r="M145">
            <v>1401.9695958904108</v>
          </cell>
          <cell r="Q145">
            <v>10.527707000000003</v>
          </cell>
          <cell r="T145">
            <v>312.67095890410957</v>
          </cell>
          <cell r="U145">
            <v>86.750958904109581</v>
          </cell>
          <cell r="V145">
            <v>9.1876712328767116</v>
          </cell>
          <cell r="W145">
            <v>1.7408219178082192</v>
          </cell>
          <cell r="X145">
            <v>45.938356164383556</v>
          </cell>
          <cell r="Y145">
            <v>456.28876712328764</v>
          </cell>
          <cell r="Z145">
            <v>0</v>
          </cell>
          <cell r="AA145">
            <v>0</v>
          </cell>
          <cell r="AB145">
            <v>455.99863013698632</v>
          </cell>
          <cell r="AC145">
            <v>0</v>
          </cell>
          <cell r="AD145">
            <v>0</v>
          </cell>
          <cell r="AH145">
            <v>0</v>
          </cell>
          <cell r="AK145">
            <v>377.17808219178085</v>
          </cell>
          <cell r="AL145">
            <v>159.09178082191778</v>
          </cell>
          <cell r="AM145">
            <v>594.68410958904099</v>
          </cell>
          <cell r="AN145">
            <v>3.3849315068493149</v>
          </cell>
          <cell r="AO145">
            <v>21.47013698630137</v>
          </cell>
          <cell r="AP145">
            <v>1155.8090410958905</v>
          </cell>
          <cell r="AQ145">
            <v>280.46575342465752</v>
          </cell>
          <cell r="AR145">
            <v>21.953698630136984</v>
          </cell>
          <cell r="AS145">
            <v>932.01671232876708</v>
          </cell>
          <cell r="AT145">
            <v>0</v>
          </cell>
          <cell r="AU145">
            <v>0</v>
          </cell>
          <cell r="AY145">
            <v>0</v>
          </cell>
          <cell r="BB145">
            <v>2395.080821917808</v>
          </cell>
          <cell r="BC145">
            <v>2655.0435616438353</v>
          </cell>
          <cell r="BD145">
            <v>3887.2553424657535</v>
          </cell>
          <cell r="BE145">
            <v>58.994520547945207</v>
          </cell>
          <cell r="BF145">
            <v>146.13232876712328</v>
          </cell>
          <cell r="BG145">
            <v>9142.506575342466</v>
          </cell>
          <cell r="BH145">
            <v>1457.3580821917808</v>
          </cell>
          <cell r="BI145">
            <v>1979.894794520548</v>
          </cell>
          <cell r="BJ145">
            <v>9093.4734246575335</v>
          </cell>
          <cell r="BK145">
            <v>0</v>
          </cell>
          <cell r="BL145">
            <v>0</v>
          </cell>
          <cell r="BP145">
            <v>0</v>
          </cell>
        </row>
        <row r="146">
          <cell r="C146">
            <v>638.30136986301363</v>
          </cell>
          <cell r="D146">
            <v>1396.7194520547944</v>
          </cell>
          <cell r="E146">
            <v>1929.217534246575</v>
          </cell>
          <cell r="F146">
            <v>9.5745205479452054</v>
          </cell>
          <cell r="G146">
            <v>75.338904109589038</v>
          </cell>
          <cell r="H146">
            <v>4049.1517808219169</v>
          </cell>
          <cell r="I146">
            <v>54.449041095890408</v>
          </cell>
          <cell r="J146">
            <v>625.34191780821914</v>
          </cell>
          <cell r="K146">
            <v>3370.1222024657532</v>
          </cell>
          <cell r="L146">
            <v>0</v>
          </cell>
          <cell r="M146">
            <v>1432.0315054794526</v>
          </cell>
          <cell r="Q146">
            <v>11.010502999999998</v>
          </cell>
          <cell r="T146">
            <v>263.25095890410955</v>
          </cell>
          <cell r="U146">
            <v>82.205479452054789</v>
          </cell>
          <cell r="V146">
            <v>8.1238356164383561</v>
          </cell>
          <cell r="W146">
            <v>1.3539726027397259</v>
          </cell>
          <cell r="X146">
            <v>43.520547945205472</v>
          </cell>
          <cell r="Y146">
            <v>398.45479452054781</v>
          </cell>
          <cell r="Z146">
            <v>0</v>
          </cell>
          <cell r="AA146">
            <v>0</v>
          </cell>
          <cell r="AB146">
            <v>398.55150684931505</v>
          </cell>
          <cell r="AC146">
            <v>0</v>
          </cell>
          <cell r="AD146">
            <v>0</v>
          </cell>
          <cell r="AH146">
            <v>0</v>
          </cell>
          <cell r="AK146">
            <v>349.32493150684928</v>
          </cell>
          <cell r="AL146">
            <v>165.47479452054793</v>
          </cell>
          <cell r="AM146">
            <v>560.64136986301367</v>
          </cell>
          <cell r="AN146">
            <v>6.0928767123287662</v>
          </cell>
          <cell r="AO146">
            <v>21.373424657534244</v>
          </cell>
          <cell r="AP146">
            <v>1102.9073972602739</v>
          </cell>
          <cell r="AQ146">
            <v>267.50630136986297</v>
          </cell>
          <cell r="AR146">
            <v>54.835890410958903</v>
          </cell>
          <cell r="AS146">
            <v>775.53616438356153</v>
          </cell>
          <cell r="AT146">
            <v>0</v>
          </cell>
          <cell r="AU146">
            <v>0</v>
          </cell>
          <cell r="AY146">
            <v>0</v>
          </cell>
          <cell r="BB146">
            <v>2226.8980821917808</v>
          </cell>
          <cell r="BC146">
            <v>2571.9676712328765</v>
          </cell>
          <cell r="BD146">
            <v>3279.9986301369863</v>
          </cell>
          <cell r="BE146">
            <v>56.963561643835611</v>
          </cell>
          <cell r="BF146">
            <v>162.28328767123287</v>
          </cell>
          <cell r="BG146">
            <v>8298.1112328767122</v>
          </cell>
          <cell r="BH146">
            <v>1434.1471232876711</v>
          </cell>
          <cell r="BI146">
            <v>1702.5238356164382</v>
          </cell>
          <cell r="BJ146">
            <v>8669.7767123287667</v>
          </cell>
          <cell r="BK146">
            <v>0</v>
          </cell>
          <cell r="BL146">
            <v>0</v>
          </cell>
          <cell r="BP146">
            <v>0</v>
          </cell>
        </row>
        <row r="147">
          <cell r="C147">
            <v>553.61202185792342</v>
          </cell>
          <cell r="D147">
            <v>1367.8267759562839</v>
          </cell>
          <cell r="E147">
            <v>2150.2136612021854</v>
          </cell>
          <cell r="F147">
            <v>10.416393442622949</v>
          </cell>
          <cell r="G147">
            <v>84.584972677595616</v>
          </cell>
          <cell r="H147">
            <v>4166.653825136611</v>
          </cell>
          <cell r="I147">
            <v>48.51338797814207</v>
          </cell>
          <cell r="J147">
            <v>576.27732240437149</v>
          </cell>
          <cell r="K147">
            <v>3597.3658202185788</v>
          </cell>
          <cell r="L147">
            <v>16.430395355191255</v>
          </cell>
          <cell r="M147">
            <v>1054.3596571038252</v>
          </cell>
          <cell r="Q147">
            <v>7.8004539999999993</v>
          </cell>
          <cell r="T147">
            <v>225.01338797814205</v>
          </cell>
          <cell r="U147">
            <v>76.290437158469928</v>
          </cell>
          <cell r="V147">
            <v>7.9087431693989068</v>
          </cell>
          <cell r="W147">
            <v>1.5431693989071038</v>
          </cell>
          <cell r="X147">
            <v>44.366120218579233</v>
          </cell>
          <cell r="Y147">
            <v>355.1218579234972</v>
          </cell>
          <cell r="Z147">
            <v>0</v>
          </cell>
          <cell r="AA147">
            <v>0</v>
          </cell>
          <cell r="AB147">
            <v>355.31475409836059</v>
          </cell>
          <cell r="AC147">
            <v>0</v>
          </cell>
          <cell r="AD147">
            <v>0</v>
          </cell>
          <cell r="AH147">
            <v>0</v>
          </cell>
          <cell r="AK147">
            <v>317.79644808743166</v>
          </cell>
          <cell r="AL147">
            <v>151.13415300546447</v>
          </cell>
          <cell r="AM147">
            <v>486.6770491803278</v>
          </cell>
          <cell r="AN147">
            <v>6.8478142076502726</v>
          </cell>
          <cell r="AO147">
            <v>18.518032786885243</v>
          </cell>
          <cell r="AP147">
            <v>980.9734972677594</v>
          </cell>
          <cell r="AQ147">
            <v>215.46502732240435</v>
          </cell>
          <cell r="AR147">
            <v>80.534153005464475</v>
          </cell>
          <cell r="AS147">
            <v>788.27021857923489</v>
          </cell>
          <cell r="AT147">
            <v>0</v>
          </cell>
          <cell r="AU147">
            <v>0</v>
          </cell>
          <cell r="AY147">
            <v>0</v>
          </cell>
          <cell r="BB147">
            <v>2021.3590163934423</v>
          </cell>
          <cell r="BC147">
            <v>2542.0822404371584</v>
          </cell>
          <cell r="BD147">
            <v>3511.1926229508194</v>
          </cell>
          <cell r="BE147">
            <v>55.457650273224047</v>
          </cell>
          <cell r="BF147">
            <v>164.15464480874317</v>
          </cell>
          <cell r="BG147">
            <v>8294.2461748633887</v>
          </cell>
          <cell r="BH147">
            <v>1262.3125683060109</v>
          </cell>
          <cell r="BI147">
            <v>1641.2571038251365</v>
          </cell>
          <cell r="BJ147">
            <v>8526.1073770491803</v>
          </cell>
          <cell r="BK147">
            <v>0</v>
          </cell>
          <cell r="BL147">
            <v>0</v>
          </cell>
          <cell r="BP147">
            <v>0</v>
          </cell>
        </row>
        <row r="148">
          <cell r="C148">
            <v>453.19397260273968</v>
          </cell>
          <cell r="D148">
            <v>1417.0290410958901</v>
          </cell>
          <cell r="E148">
            <v>2253.0104109589038</v>
          </cell>
          <cell r="F148">
            <v>11.50876712328767</v>
          </cell>
          <cell r="G148">
            <v>81.044931506849309</v>
          </cell>
          <cell r="H148">
            <v>4215.7871232876705</v>
          </cell>
          <cell r="I148">
            <v>31.141369863013693</v>
          </cell>
          <cell r="J148">
            <v>486.0761643835616</v>
          </cell>
          <cell r="K148">
            <v>3853.0809568531499</v>
          </cell>
          <cell r="L148">
            <v>52.972046990136988</v>
          </cell>
          <cell r="M148">
            <v>862.00561068493153</v>
          </cell>
          <cell r="Q148">
            <v>6.0635985779999997</v>
          </cell>
          <cell r="T148">
            <v>209.67232876712328</v>
          </cell>
          <cell r="U148">
            <v>76.886301369863006</v>
          </cell>
          <cell r="V148">
            <v>7.5435616438356163</v>
          </cell>
          <cell r="W148">
            <v>1.063835616438356</v>
          </cell>
          <cell r="X148">
            <v>41.876438356164378</v>
          </cell>
          <cell r="Y148">
            <v>337.04246575342466</v>
          </cell>
          <cell r="Z148">
            <v>0</v>
          </cell>
          <cell r="AA148">
            <v>9.6712328767123282E-2</v>
          </cell>
          <cell r="AB148">
            <v>337.33260273972598</v>
          </cell>
          <cell r="AC148">
            <v>0</v>
          </cell>
          <cell r="AD148">
            <v>0</v>
          </cell>
          <cell r="AH148">
            <v>0</v>
          </cell>
          <cell r="AK148">
            <v>227.17726027397259</v>
          </cell>
          <cell r="AL148">
            <v>197.00301369863013</v>
          </cell>
          <cell r="AM148">
            <v>463.25205479452046</v>
          </cell>
          <cell r="AN148">
            <v>3.9652054794520546</v>
          </cell>
          <cell r="AO148">
            <v>27.176164383561641</v>
          </cell>
          <cell r="AP148">
            <v>918.57369863013685</v>
          </cell>
          <cell r="AQ148">
            <v>189.55616438356165</v>
          </cell>
          <cell r="AR148">
            <v>141.39342465753424</v>
          </cell>
          <cell r="AS148">
            <v>790.71999999999991</v>
          </cell>
          <cell r="AT148">
            <v>0</v>
          </cell>
          <cell r="AU148">
            <v>0</v>
          </cell>
          <cell r="AY148">
            <v>0</v>
          </cell>
          <cell r="BB148">
            <v>1836.470410958904</v>
          </cell>
          <cell r="BC148">
            <v>2592.3739726027397</v>
          </cell>
          <cell r="BD148">
            <v>3814.6243835616433</v>
          </cell>
          <cell r="BE148">
            <v>53.288493150684928</v>
          </cell>
          <cell r="BF148">
            <v>180.36849315068491</v>
          </cell>
          <cell r="BG148">
            <v>8477.1257534246561</v>
          </cell>
          <cell r="BH148">
            <v>1181.8246575342464</v>
          </cell>
          <cell r="BI148">
            <v>2123.8994520547944</v>
          </cell>
          <cell r="BJ148">
            <v>9456.2413698630135</v>
          </cell>
          <cell r="BK148">
            <v>0</v>
          </cell>
          <cell r="BL148">
            <v>0</v>
          </cell>
          <cell r="BP148">
            <v>0</v>
          </cell>
        </row>
        <row r="149">
          <cell r="C149">
            <v>332.88383561643832</v>
          </cell>
          <cell r="D149">
            <v>1333.3728767123284</v>
          </cell>
          <cell r="E149">
            <v>1760.7446575342465</v>
          </cell>
          <cell r="F149">
            <v>12.282465753424656</v>
          </cell>
          <cell r="G149">
            <v>81.818630136986286</v>
          </cell>
          <cell r="H149">
            <v>3521.1024657534244</v>
          </cell>
          <cell r="I149">
            <v>1.3539726027397259</v>
          </cell>
          <cell r="J149">
            <v>427.1783561643835</v>
          </cell>
          <cell r="K149">
            <v>3484.6131033498623</v>
          </cell>
          <cell r="L149">
            <v>46.143586363561646</v>
          </cell>
          <cell r="M149">
            <v>694.24171589041111</v>
          </cell>
          <cell r="Q149">
            <v>4.8574089790000006</v>
          </cell>
          <cell r="T149">
            <v>175.72630136986299</v>
          </cell>
          <cell r="U149">
            <v>73.69479452054793</v>
          </cell>
          <cell r="V149">
            <v>6.8665753424657527</v>
          </cell>
          <cell r="W149">
            <v>1.1605479452054794</v>
          </cell>
          <cell r="X149">
            <v>40.425753424657536</v>
          </cell>
          <cell r="Y149">
            <v>297.87397260273968</v>
          </cell>
          <cell r="Z149">
            <v>0</v>
          </cell>
          <cell r="AA149">
            <v>0</v>
          </cell>
          <cell r="AB149">
            <v>296.2298630136986</v>
          </cell>
          <cell r="AC149">
            <v>0</v>
          </cell>
          <cell r="AD149">
            <v>0</v>
          </cell>
          <cell r="AH149">
            <v>0</v>
          </cell>
          <cell r="AK149">
            <v>192.16739726027396</v>
          </cell>
          <cell r="AL149">
            <v>206.28739726027396</v>
          </cell>
          <cell r="AM149">
            <v>420.8920547945205</v>
          </cell>
          <cell r="AN149">
            <v>4.7389041095890407</v>
          </cell>
          <cell r="AO149">
            <v>32.688767123287676</v>
          </cell>
          <cell r="AP149">
            <v>856.77452054794514</v>
          </cell>
          <cell r="AQ149">
            <v>179.69150684931506</v>
          </cell>
          <cell r="AR149">
            <v>71.567123287671222</v>
          </cell>
          <cell r="AS149">
            <v>864.80164383561635</v>
          </cell>
          <cell r="AT149">
            <v>0</v>
          </cell>
          <cell r="AU149">
            <v>0</v>
          </cell>
          <cell r="AY149">
            <v>0</v>
          </cell>
          <cell r="BB149">
            <v>1638.5969863013695</v>
          </cell>
          <cell r="BC149">
            <v>2553.1087671232872</v>
          </cell>
          <cell r="BD149">
            <v>3213.4605479452048</v>
          </cell>
          <cell r="BE149">
            <v>52.611506849315063</v>
          </cell>
          <cell r="BF149">
            <v>199.51753424657534</v>
          </cell>
          <cell r="BG149">
            <v>7657.2953424657526</v>
          </cell>
          <cell r="BH149">
            <v>915.76904109589032</v>
          </cell>
          <cell r="BI149">
            <v>2154.1704109589041</v>
          </cell>
          <cell r="BJ149">
            <v>8694.051506849315</v>
          </cell>
          <cell r="BK149">
            <v>0</v>
          </cell>
          <cell r="BL149">
            <v>0</v>
          </cell>
          <cell r="BP149">
            <v>0</v>
          </cell>
        </row>
        <row r="150">
          <cell r="C150">
            <v>484.23863013698622</v>
          </cell>
          <cell r="D150">
            <v>1292.4635616438356</v>
          </cell>
          <cell r="E150">
            <v>1887.8246575342464</v>
          </cell>
          <cell r="F150">
            <v>12.669315068493148</v>
          </cell>
          <cell r="G150">
            <v>82.302191780821914</v>
          </cell>
          <cell r="H150">
            <v>3759.4983561643835</v>
          </cell>
          <cell r="I150">
            <v>2.030958904109589</v>
          </cell>
          <cell r="J150">
            <v>320.9882191780822</v>
          </cell>
          <cell r="K150">
            <v>3492.9744109589033</v>
          </cell>
          <cell r="L150">
            <v>40.561896438356165</v>
          </cell>
          <cell r="M150">
            <v>643.93488273972616</v>
          </cell>
          <cell r="Q150">
            <v>4.5222000000000007</v>
          </cell>
          <cell r="T150">
            <v>156.48054794520547</v>
          </cell>
          <cell r="U150">
            <v>67.408493150684933</v>
          </cell>
          <cell r="V150">
            <v>6.286301369863013</v>
          </cell>
          <cell r="W150">
            <v>0.77369863013698625</v>
          </cell>
          <cell r="X150">
            <v>32.205205479452047</v>
          </cell>
          <cell r="Y150">
            <v>263.15424657534243</v>
          </cell>
          <cell r="Z150">
            <v>0</v>
          </cell>
          <cell r="AA150">
            <v>0</v>
          </cell>
          <cell r="AB150">
            <v>263.15424657534243</v>
          </cell>
          <cell r="AC150">
            <v>0</v>
          </cell>
          <cell r="AD150">
            <v>0</v>
          </cell>
          <cell r="AH150">
            <v>0</v>
          </cell>
          <cell r="AK150">
            <v>214.31452054794516</v>
          </cell>
          <cell r="AL150">
            <v>199.32410958904109</v>
          </cell>
          <cell r="AM150">
            <v>458.80328767123285</v>
          </cell>
          <cell r="AN150">
            <v>3.8684931506849316</v>
          </cell>
          <cell r="AO150">
            <v>28.433424657534246</v>
          </cell>
          <cell r="AP150">
            <v>904.74383561643833</v>
          </cell>
          <cell r="AQ150">
            <v>171.37424657534245</v>
          </cell>
          <cell r="AR150">
            <v>52.708219178082189</v>
          </cell>
          <cell r="AS150">
            <v>656.67671232876705</v>
          </cell>
          <cell r="AT150">
            <v>0</v>
          </cell>
          <cell r="AU150">
            <v>0</v>
          </cell>
          <cell r="AY150">
            <v>0</v>
          </cell>
          <cell r="BB150">
            <v>1650.1057534246575</v>
          </cell>
          <cell r="BC150">
            <v>2526.7063013698626</v>
          </cell>
          <cell r="BD150">
            <v>3438.9936986301368</v>
          </cell>
          <cell r="BE150">
            <v>50.000273972602734</v>
          </cell>
          <cell r="BF150">
            <v>201.8386301369863</v>
          </cell>
          <cell r="BG150">
            <v>7867.6446575342452</v>
          </cell>
          <cell r="BH150">
            <v>844.29863013698628</v>
          </cell>
          <cell r="BI150">
            <v>3143.7309589041092</v>
          </cell>
          <cell r="BJ150">
            <v>9914.6578082191736</v>
          </cell>
          <cell r="BK150">
            <v>0</v>
          </cell>
          <cell r="BL150">
            <v>0</v>
          </cell>
          <cell r="BP150">
            <v>0</v>
          </cell>
        </row>
        <row r="151">
          <cell r="C151">
            <v>701.75628415300548</v>
          </cell>
          <cell r="D151">
            <v>1329.1510928961748</v>
          </cell>
          <cell r="E151">
            <v>1996.1860655737705</v>
          </cell>
          <cell r="F151">
            <v>13.11693989071038</v>
          </cell>
          <cell r="G151">
            <v>76.676229508196712</v>
          </cell>
          <cell r="H151">
            <v>4116.8866120218581</v>
          </cell>
          <cell r="I151">
            <v>1.9289617486338797</v>
          </cell>
          <cell r="J151">
            <v>155.18497267759562</v>
          </cell>
          <cell r="K151">
            <v>3505.27432234153</v>
          </cell>
          <cell r="L151">
            <v>137.45371551092899</v>
          </cell>
          <cell r="M151">
            <v>914.37802704918033</v>
          </cell>
          <cell r="Q151">
            <v>5.8388972899999994</v>
          </cell>
          <cell r="T151">
            <v>145.34726775956284</v>
          </cell>
          <cell r="U151">
            <v>64.041530054644809</v>
          </cell>
          <cell r="V151">
            <v>6.4620218579234976</v>
          </cell>
          <cell r="W151">
            <v>0.96448087431693985</v>
          </cell>
          <cell r="X151">
            <v>22.858196721311476</v>
          </cell>
          <cell r="Y151">
            <v>239.67349726775956</v>
          </cell>
          <cell r="Z151">
            <v>0</v>
          </cell>
          <cell r="AA151">
            <v>0</v>
          </cell>
          <cell r="AB151">
            <v>237.53349153005465</v>
          </cell>
          <cell r="AC151">
            <v>0</v>
          </cell>
          <cell r="AD151">
            <v>2.140005737704918</v>
          </cell>
          <cell r="AH151">
            <v>1.6083E-2</v>
          </cell>
          <cell r="AK151">
            <v>231.37896174863388</v>
          </cell>
          <cell r="AL151">
            <v>207.26693989071038</v>
          </cell>
          <cell r="AM151">
            <v>471.72759562841532</v>
          </cell>
          <cell r="AN151">
            <v>5.5939890710382514</v>
          </cell>
          <cell r="AO151">
            <v>40.122404371584693</v>
          </cell>
          <cell r="AP151">
            <v>956.08989071038252</v>
          </cell>
          <cell r="AQ151">
            <v>177.56092896174863</v>
          </cell>
          <cell r="AR151">
            <v>0</v>
          </cell>
          <cell r="AS151">
            <v>728.75409836065569</v>
          </cell>
          <cell r="AT151">
            <v>0</v>
          </cell>
          <cell r="AU151">
            <v>0</v>
          </cell>
          <cell r="AY151">
            <v>0</v>
          </cell>
          <cell r="BB151">
            <v>2003.2267759562837</v>
          </cell>
          <cell r="BC151">
            <v>2602.5551912568303</v>
          </cell>
          <cell r="BD151">
            <v>3641.6868852459011</v>
          </cell>
          <cell r="BE151">
            <v>51.310382513661196</v>
          </cell>
          <cell r="BF151">
            <v>182.96202185792347</v>
          </cell>
          <cell r="BG151">
            <v>8481.741256830599</v>
          </cell>
          <cell r="BH151">
            <v>871.21557377049169</v>
          </cell>
          <cell r="BI151">
            <v>2224.2857923497268</v>
          </cell>
          <cell r="BJ151">
            <v>9392.0183060109248</v>
          </cell>
          <cell r="BK151">
            <v>0</v>
          </cell>
          <cell r="BL151">
            <v>0</v>
          </cell>
          <cell r="BP151">
            <v>0</v>
          </cell>
        </row>
        <row r="152">
          <cell r="C152">
            <v>785.20739726027386</v>
          </cell>
          <cell r="D152">
            <v>1261.2254794520547</v>
          </cell>
          <cell r="E152">
            <v>1984.5369863013698</v>
          </cell>
          <cell r="F152">
            <v>15.764109589041094</v>
          </cell>
          <cell r="G152">
            <v>75.725753424657526</v>
          </cell>
          <cell r="H152">
            <v>4122.4597260273968</v>
          </cell>
          <cell r="I152">
            <v>0.87041095890410958</v>
          </cell>
          <cell r="J152">
            <v>347.00383561643832</v>
          </cell>
          <cell r="K152">
            <v>3460.5508565610603</v>
          </cell>
          <cell r="L152">
            <v>69.14210176654052</v>
          </cell>
          <cell r="M152">
            <v>1104.3605602739731</v>
          </cell>
          <cell r="Q152">
            <v>7.7588241756717204</v>
          </cell>
          <cell r="T152">
            <v>128.14383561643834</v>
          </cell>
          <cell r="U152">
            <v>71.857260273972599</v>
          </cell>
          <cell r="V152">
            <v>6.4797260273972599</v>
          </cell>
          <cell r="W152">
            <v>0.9671232876712329</v>
          </cell>
          <cell r="X152">
            <v>21.18</v>
          </cell>
          <cell r="Y152">
            <v>228.62794520547942</v>
          </cell>
          <cell r="Z152">
            <v>0</v>
          </cell>
          <cell r="AA152">
            <v>0</v>
          </cell>
          <cell r="AB152">
            <v>223.5708838356164</v>
          </cell>
          <cell r="AC152">
            <v>0</v>
          </cell>
          <cell r="AD152">
            <v>5.057061369863014</v>
          </cell>
          <cell r="AH152">
            <v>3.7901999999999998E-2</v>
          </cell>
          <cell r="AK152">
            <v>259.38246575342464</v>
          </cell>
          <cell r="AL152">
            <v>225.24301369863014</v>
          </cell>
          <cell r="AM152">
            <v>486.26958904109586</v>
          </cell>
          <cell r="AN152">
            <v>7.7369863013698632</v>
          </cell>
          <cell r="AO152">
            <v>42.069863013698622</v>
          </cell>
          <cell r="AP152">
            <v>1020.701917808219</v>
          </cell>
          <cell r="AQ152">
            <v>176.1131506849315</v>
          </cell>
          <cell r="AR152">
            <v>0</v>
          </cell>
          <cell r="AS152">
            <v>951.98630136986299</v>
          </cell>
          <cell r="AT152">
            <v>0</v>
          </cell>
          <cell r="AU152">
            <v>0</v>
          </cell>
          <cell r="AY152">
            <v>0</v>
          </cell>
          <cell r="BB152">
            <v>2243.0490410958901</v>
          </cell>
          <cell r="BC152">
            <v>2874.5805479452051</v>
          </cell>
          <cell r="BD152">
            <v>3819.2665753424653</v>
          </cell>
          <cell r="BE152">
            <v>55.996438356164376</v>
          </cell>
          <cell r="BF152">
            <v>199.42082191780821</v>
          </cell>
          <cell r="BG152">
            <v>9192.3134246575337</v>
          </cell>
          <cell r="BH152">
            <v>797.68328767123273</v>
          </cell>
          <cell r="BI152">
            <v>3104.175616438356</v>
          </cell>
          <cell r="BJ152">
            <v>11478.967945205479</v>
          </cell>
          <cell r="BK152">
            <v>0</v>
          </cell>
          <cell r="BL152">
            <v>0</v>
          </cell>
          <cell r="BP152">
            <v>0</v>
          </cell>
        </row>
        <row r="153">
          <cell r="C153">
            <v>621.86027397260261</v>
          </cell>
          <cell r="D153">
            <v>1237.8210958904108</v>
          </cell>
          <cell r="E153">
            <v>1942.4671232876713</v>
          </cell>
          <cell r="F153">
            <v>18.472054794520545</v>
          </cell>
          <cell r="G153">
            <v>108.4145205479452</v>
          </cell>
          <cell r="H153">
            <v>3929.0350684931509</v>
          </cell>
          <cell r="I153">
            <v>0.87041095890410958</v>
          </cell>
          <cell r="J153">
            <v>347.00383561643832</v>
          </cell>
          <cell r="K153">
            <v>3502.1823564723281</v>
          </cell>
          <cell r="L153">
            <v>243.76464140383564</v>
          </cell>
          <cell r="M153">
            <v>1293.9283123287671</v>
          </cell>
          <cell r="Q153">
            <v>7.8708365480000007</v>
          </cell>
          <cell r="T153">
            <v>153.77260273972601</v>
          </cell>
          <cell r="U153">
            <v>68.278904109589035</v>
          </cell>
          <cell r="V153">
            <v>5.8994520547945202</v>
          </cell>
          <cell r="W153">
            <v>1.4506849315068493</v>
          </cell>
          <cell r="X153">
            <v>23.017534246575341</v>
          </cell>
          <cell r="Y153">
            <v>252.41917808219176</v>
          </cell>
          <cell r="Z153">
            <v>0</v>
          </cell>
          <cell r="AA153">
            <v>0</v>
          </cell>
          <cell r="AB153">
            <v>242.43114164383559</v>
          </cell>
          <cell r="AC153">
            <v>0</v>
          </cell>
          <cell r="AD153">
            <v>9.9880364383561648</v>
          </cell>
          <cell r="AH153">
            <v>7.4859000000000009E-2</v>
          </cell>
          <cell r="AK153">
            <v>247.4868493150685</v>
          </cell>
          <cell r="AL153">
            <v>225.82328767123289</v>
          </cell>
          <cell r="AM153">
            <v>462.96191780821914</v>
          </cell>
          <cell r="AN153">
            <v>9.1876712328767116</v>
          </cell>
          <cell r="AO153">
            <v>39.555342465753419</v>
          </cell>
          <cell r="AP153">
            <v>985.01506849315058</v>
          </cell>
          <cell r="AQ153">
            <v>184.23698630136985</v>
          </cell>
          <cell r="AR153">
            <v>0</v>
          </cell>
          <cell r="AS153">
            <v>748.99999999999989</v>
          </cell>
          <cell r="AT153">
            <v>0</v>
          </cell>
          <cell r="AU153">
            <v>0</v>
          </cell>
          <cell r="AY153">
            <v>0</v>
          </cell>
          <cell r="BB153">
            <v>2088.9863013698628</v>
          </cell>
          <cell r="BC153">
            <v>2798.7580821917809</v>
          </cell>
          <cell r="BD153">
            <v>3982.2268493150686</v>
          </cell>
          <cell r="BE153">
            <v>74.081643835616433</v>
          </cell>
          <cell r="BF153">
            <v>218.27972602739726</v>
          </cell>
          <cell r="BG153">
            <v>9162.3326027397252</v>
          </cell>
          <cell r="BH153">
            <v>629.50054794520543</v>
          </cell>
          <cell r="BI153">
            <v>3104.175616438356</v>
          </cell>
          <cell r="BJ153">
            <v>8543.9123287671227</v>
          </cell>
          <cell r="BK153">
            <v>0</v>
          </cell>
          <cell r="BL153">
            <v>0</v>
          </cell>
          <cell r="BP153">
            <v>0</v>
          </cell>
        </row>
        <row r="154">
          <cell r="C154">
            <v>771.86109589041098</v>
          </cell>
          <cell r="D154">
            <v>1218.9621917808217</v>
          </cell>
          <cell r="E154">
            <v>1903.685479452055</v>
          </cell>
          <cell r="F154">
            <v>17.504931506849314</v>
          </cell>
          <cell r="G154">
            <v>87.718082191780809</v>
          </cell>
          <cell r="H154">
            <v>3999.7317808219182</v>
          </cell>
          <cell r="I154">
            <v>1.5473972602739725</v>
          </cell>
          <cell r="J154">
            <v>878.63150684931509</v>
          </cell>
          <cell r="K154">
            <v>3033.3835616438355</v>
          </cell>
          <cell r="L154">
            <v>108.33772406410964</v>
          </cell>
          <cell r="M154">
            <v>2222.0854679452059</v>
          </cell>
          <cell r="Q154">
            <v>15.842257218</v>
          </cell>
          <cell r="T154">
            <v>139.07232876712328</v>
          </cell>
          <cell r="U154">
            <v>76.596164383561643</v>
          </cell>
          <cell r="V154">
            <v>6.286301369863013</v>
          </cell>
          <cell r="W154">
            <v>2.127671232876712</v>
          </cell>
          <cell r="X154">
            <v>26.209041095890409</v>
          </cell>
          <cell r="Y154">
            <v>250.29150684931506</v>
          </cell>
          <cell r="Z154">
            <v>0</v>
          </cell>
          <cell r="AA154">
            <v>0</v>
          </cell>
          <cell r="AB154">
            <v>231.48837013698628</v>
          </cell>
          <cell r="AC154">
            <v>0</v>
          </cell>
          <cell r="AD154">
            <v>18.803136712328769</v>
          </cell>
          <cell r="AH154">
            <v>0.140927</v>
          </cell>
          <cell r="AK154">
            <v>268.86027397260273</v>
          </cell>
          <cell r="AL154">
            <v>221.85808219178082</v>
          </cell>
          <cell r="AM154">
            <v>450.87287671232878</v>
          </cell>
          <cell r="AN154">
            <v>9.6712328767123275</v>
          </cell>
          <cell r="AO154">
            <v>41.876438356164378</v>
          </cell>
          <cell r="AP154">
            <v>993.13890410958902</v>
          </cell>
          <cell r="AQ154">
            <v>165.95835616438356</v>
          </cell>
          <cell r="AR154">
            <v>0</v>
          </cell>
          <cell r="AS154">
            <v>1128.4794520547944</v>
          </cell>
          <cell r="AT154">
            <v>0</v>
          </cell>
          <cell r="AU154">
            <v>0</v>
          </cell>
          <cell r="AY154">
            <v>0</v>
          </cell>
          <cell r="BB154">
            <v>2252.430136986301</v>
          </cell>
          <cell r="BC154">
            <v>2798.9515068493147</v>
          </cell>
          <cell r="BD154">
            <v>3891.4139726027397</v>
          </cell>
          <cell r="BE154">
            <v>95.745205479452054</v>
          </cell>
          <cell r="BF154">
            <v>210.54273972602738</v>
          </cell>
          <cell r="BG154">
            <v>9249.0835616438344</v>
          </cell>
          <cell r="BH154">
            <v>579.88712328767122</v>
          </cell>
          <cell r="BI154">
            <v>3143.7309589041092</v>
          </cell>
          <cell r="BJ154">
            <v>9166.7041095890399</v>
          </cell>
          <cell r="BK154">
            <v>0</v>
          </cell>
          <cell r="BL154">
            <v>0</v>
          </cell>
          <cell r="BP154">
            <v>0</v>
          </cell>
        </row>
        <row r="155">
          <cell r="C155">
            <v>705.99999999999989</v>
          </cell>
          <cell r="D155">
            <v>1094.6857923497269</v>
          </cell>
          <cell r="E155">
            <v>1813.513387978142</v>
          </cell>
          <cell r="F155">
            <v>20.736338797814206</v>
          </cell>
          <cell r="G155">
            <v>84.58497267759563</v>
          </cell>
          <cell r="H155">
            <v>3719.5204918032787</v>
          </cell>
          <cell r="I155">
            <v>1.6396174863387976</v>
          </cell>
          <cell r="J155">
            <v>780.84371584699454</v>
          </cell>
          <cell r="K155">
            <v>2512.7322404371585</v>
          </cell>
          <cell r="L155">
            <v>128.29974496502732</v>
          </cell>
          <cell r="M155">
            <v>1984.6931879781423</v>
          </cell>
          <cell r="Q155">
            <v>13.951540044000001</v>
          </cell>
          <cell r="T155">
            <v>139.94617486338797</v>
          </cell>
          <cell r="U155">
            <v>76.001092896174853</v>
          </cell>
          <cell r="V155">
            <v>5.5939890710382514</v>
          </cell>
          <cell r="W155">
            <v>2.1218579234972674</v>
          </cell>
          <cell r="X155">
            <v>22.954644808743168</v>
          </cell>
          <cell r="Y155">
            <v>246.61775956284151</v>
          </cell>
          <cell r="Z155">
            <v>0</v>
          </cell>
          <cell r="AA155">
            <v>0</v>
          </cell>
          <cell r="AB155">
            <v>226.32782267759561</v>
          </cell>
          <cell r="AC155">
            <v>0</v>
          </cell>
          <cell r="AD155">
            <v>20.289936885245908</v>
          </cell>
          <cell r="AH155">
            <v>0.15248700000000001</v>
          </cell>
          <cell r="AK155">
            <v>289.63360655737705</v>
          </cell>
          <cell r="AL155">
            <v>231.76475409836064</v>
          </cell>
          <cell r="AM155">
            <v>518.69781420765025</v>
          </cell>
          <cell r="AN155">
            <v>3.9543715846994534</v>
          </cell>
          <cell r="AO155">
            <v>44.462568306010922</v>
          </cell>
          <cell r="AP155">
            <v>1088.5131147540983</v>
          </cell>
          <cell r="AQ155">
            <v>147.17978142076501</v>
          </cell>
          <cell r="AR155">
            <v>0</v>
          </cell>
          <cell r="AS155">
            <v>829.45355191256829</v>
          </cell>
          <cell r="AT155">
            <v>0</v>
          </cell>
          <cell r="AU155">
            <v>0</v>
          </cell>
          <cell r="AY155">
            <v>0</v>
          </cell>
          <cell r="BB155">
            <v>2279.2612021857922</v>
          </cell>
          <cell r="BC155">
            <v>2652.804644808743</v>
          </cell>
          <cell r="BD155">
            <v>3736.3024590163932</v>
          </cell>
          <cell r="BE155">
            <v>55.746994535519121</v>
          </cell>
          <cell r="BF155">
            <v>239.09480874316938</v>
          </cell>
          <cell r="BG155">
            <v>8963.2101092896173</v>
          </cell>
          <cell r="BH155">
            <v>565.57158469945352</v>
          </cell>
          <cell r="BI155">
            <v>2224.2857923497268</v>
          </cell>
          <cell r="BJ155">
            <v>7758.1871584699456</v>
          </cell>
          <cell r="BK155">
            <v>0</v>
          </cell>
          <cell r="BL155">
            <v>0</v>
          </cell>
          <cell r="BP155">
            <v>0</v>
          </cell>
        </row>
        <row r="156">
          <cell r="C156">
            <v>682.7890410958903</v>
          </cell>
          <cell r="D156">
            <v>1207.1632876712326</v>
          </cell>
          <cell r="E156">
            <v>1958.4246575342463</v>
          </cell>
          <cell r="F156">
            <v>29.303835616438356</v>
          </cell>
          <cell r="G156">
            <v>84.333150684931496</v>
          </cell>
          <cell r="H156">
            <v>3962.0139726027392</v>
          </cell>
          <cell r="I156">
            <v>2.127671232876712</v>
          </cell>
          <cell r="J156">
            <v>517.21753424657538</v>
          </cell>
          <cell r="K156">
            <v>2755.3342465753421</v>
          </cell>
          <cell r="L156">
            <v>124.82981842082191</v>
          </cell>
          <cell r="M156">
            <v>1845.8823709589044</v>
          </cell>
          <cell r="Q156">
            <v>12.899059172000001</v>
          </cell>
          <cell r="T156">
            <v>135.88082191780819</v>
          </cell>
          <cell r="U156">
            <v>85.977260273972604</v>
          </cell>
          <cell r="V156">
            <v>6.7698630136986298</v>
          </cell>
          <cell r="W156">
            <v>2.7079452054794517</v>
          </cell>
          <cell r="X156">
            <v>18.858904109589041</v>
          </cell>
          <cell r="Y156">
            <v>250.19479452054793</v>
          </cell>
          <cell r="Z156">
            <v>0</v>
          </cell>
          <cell r="AA156">
            <v>0</v>
          </cell>
          <cell r="AB156">
            <v>222.52945863013696</v>
          </cell>
          <cell r="AC156">
            <v>0</v>
          </cell>
          <cell r="AD156">
            <v>27.665335890410962</v>
          </cell>
          <cell r="AH156">
            <v>0.207348</v>
          </cell>
          <cell r="AK156">
            <v>290.42712328767124</v>
          </cell>
          <cell r="AL156">
            <v>232.39972602739724</v>
          </cell>
          <cell r="AM156">
            <v>520.11890410958904</v>
          </cell>
          <cell r="AN156">
            <v>3.9652054794520546</v>
          </cell>
          <cell r="AO156">
            <v>44.584383561643833</v>
          </cell>
          <cell r="AP156">
            <v>1091.4953424657535</v>
          </cell>
          <cell r="AQ156">
            <v>147.58301369863011</v>
          </cell>
          <cell r="AR156">
            <v>0</v>
          </cell>
          <cell r="AS156">
            <v>722.85753424657526</v>
          </cell>
          <cell r="AT156">
            <v>0</v>
          </cell>
          <cell r="AU156">
            <v>0</v>
          </cell>
          <cell r="AY156">
            <v>0</v>
          </cell>
          <cell r="BB156">
            <v>2324.3841095890411</v>
          </cell>
          <cell r="BC156">
            <v>2757.365205479452</v>
          </cell>
          <cell r="BD156">
            <v>4227.9728767123279</v>
          </cell>
          <cell r="BE156">
            <v>65.6676712328767</v>
          </cell>
          <cell r="BF156">
            <v>195.26219178082189</v>
          </cell>
          <cell r="BG156">
            <v>9570.6520547945183</v>
          </cell>
          <cell r="BH156">
            <v>520.69917808219168</v>
          </cell>
          <cell r="BI156">
            <v>3104.175616438356</v>
          </cell>
          <cell r="BJ156">
            <v>8201.6183561643829</v>
          </cell>
          <cell r="BK156">
            <v>0</v>
          </cell>
          <cell r="BL156">
            <v>0</v>
          </cell>
          <cell r="BP156">
            <v>0</v>
          </cell>
        </row>
        <row r="157">
          <cell r="C157">
            <v>841.88082191780825</v>
          </cell>
          <cell r="D157">
            <v>1091.1084931506848</v>
          </cell>
          <cell r="E157">
            <v>1608.229315068493</v>
          </cell>
          <cell r="F157">
            <v>34.332876712328762</v>
          </cell>
          <cell r="G157">
            <v>66.731506849315053</v>
          </cell>
          <cell r="H157">
            <v>3642.2830136986295</v>
          </cell>
          <cell r="I157">
            <v>1.9342465753424658</v>
          </cell>
          <cell r="J157">
            <v>1428.1509589041095</v>
          </cell>
          <cell r="K157">
            <v>2024.6109589041096</v>
          </cell>
          <cell r="L157">
            <v>56.588199178082199</v>
          </cell>
          <cell r="M157">
            <v>3366.8702381495891</v>
          </cell>
          <cell r="Q157">
            <v>24.810122058000001</v>
          </cell>
          <cell r="T157">
            <v>46.808767123287666</v>
          </cell>
          <cell r="U157">
            <v>69.923013698630129</v>
          </cell>
          <cell r="V157">
            <v>5.0290410958904106</v>
          </cell>
          <cell r="W157">
            <v>1.6441095890410957</v>
          </cell>
          <cell r="X157">
            <v>4.7389041095890407</v>
          </cell>
          <cell r="Y157">
            <v>128.14383561643834</v>
          </cell>
          <cell r="Z157">
            <v>0</v>
          </cell>
          <cell r="AA157">
            <v>0</v>
          </cell>
          <cell r="AB157">
            <v>90.298064931506829</v>
          </cell>
          <cell r="AC157">
            <v>0</v>
          </cell>
          <cell r="AD157">
            <v>37.845770684931509</v>
          </cell>
          <cell r="AH157">
            <v>0.28364899999999998</v>
          </cell>
          <cell r="AK157">
            <v>261.51013698630135</v>
          </cell>
          <cell r="AL157">
            <v>186.65479452054794</v>
          </cell>
          <cell r="AM157">
            <v>442.16876712328764</v>
          </cell>
          <cell r="AN157">
            <v>3.4816438356164383</v>
          </cell>
          <cell r="AO157">
            <v>36.460547945205477</v>
          </cell>
          <cell r="AP157">
            <v>930.27589041095882</v>
          </cell>
          <cell r="AQ157">
            <v>149.80739726027397</v>
          </cell>
          <cell r="AR157">
            <v>0</v>
          </cell>
          <cell r="AS157">
            <v>901.19178082191775</v>
          </cell>
          <cell r="AT157">
            <v>0</v>
          </cell>
          <cell r="AU157">
            <v>0</v>
          </cell>
          <cell r="AY157">
            <v>0</v>
          </cell>
          <cell r="BB157">
            <v>2097.787123287671</v>
          </cell>
          <cell r="BC157">
            <v>2464.4235616438355</v>
          </cell>
          <cell r="BD157">
            <v>3826.906849315068</v>
          </cell>
          <cell r="BE157">
            <v>88.298356164383549</v>
          </cell>
          <cell r="BF157">
            <v>190.13643835616435</v>
          </cell>
          <cell r="BG157">
            <v>8667.5523287671222</v>
          </cell>
          <cell r="BH157">
            <v>484.3353424657534</v>
          </cell>
          <cell r="BI157">
            <v>2359.1734684931507</v>
          </cell>
          <cell r="BJ157">
            <v>8491.2383561643837</v>
          </cell>
          <cell r="BK157">
            <v>0</v>
          </cell>
          <cell r="BL157">
            <v>9.9026446575342462</v>
          </cell>
          <cell r="BP157">
            <v>7.4218999999999993E-2</v>
          </cell>
        </row>
        <row r="158">
          <cell r="C158">
            <v>671.35059660162904</v>
          </cell>
          <cell r="D158">
            <v>908.76093369862997</v>
          </cell>
          <cell r="E158">
            <v>1496.60441780822</v>
          </cell>
          <cell r="F158">
            <v>17.942554794520547</v>
          </cell>
          <cell r="G158">
            <v>75.435616438356163</v>
          </cell>
          <cell r="H158">
            <v>3170.094119341356</v>
          </cell>
          <cell r="I158">
            <v>1.7408219178082192</v>
          </cell>
          <cell r="J158">
            <v>517.21753424657538</v>
          </cell>
          <cell r="K158">
            <v>1842.0797260273971</v>
          </cell>
          <cell r="L158">
            <v>38.826575342465752</v>
          </cell>
          <cell r="M158">
            <v>2991.6507186520553</v>
          </cell>
          <cell r="Q158">
            <v>22.13102284</v>
          </cell>
          <cell r="T158">
            <v>36.8475370807747</v>
          </cell>
          <cell r="U158">
            <v>95.934374794520522</v>
          </cell>
          <cell r="V158">
            <v>5.1044767123287667</v>
          </cell>
          <cell r="W158">
            <v>1.6112273972602738</v>
          </cell>
          <cell r="X158">
            <v>15</v>
          </cell>
          <cell r="Y158">
            <v>154.49761598488428</v>
          </cell>
          <cell r="Z158">
            <v>0</v>
          </cell>
          <cell r="AA158">
            <v>0</v>
          </cell>
          <cell r="AB158">
            <v>29</v>
          </cell>
          <cell r="AC158">
            <v>0</v>
          </cell>
          <cell r="AD158">
            <v>177.04664849315068</v>
          </cell>
          <cell r="AH158">
            <v>1.3269409999999997</v>
          </cell>
          <cell r="AK158">
            <v>233.146530157955</v>
          </cell>
          <cell r="AL158">
            <v>99.409583947876726</v>
          </cell>
          <cell r="AM158">
            <v>454.87327333071801</v>
          </cell>
          <cell r="AN158">
            <v>4.0017448479452051</v>
          </cell>
          <cell r="AO158">
            <v>33.360753482904101</v>
          </cell>
          <cell r="AP158">
            <v>824.79188576739909</v>
          </cell>
          <cell r="AQ158">
            <v>156.89521505376342</v>
          </cell>
          <cell r="AR158">
            <v>0</v>
          </cell>
          <cell r="AS158">
            <v>794.10493150684931</v>
          </cell>
          <cell r="AT158">
            <v>0</v>
          </cell>
          <cell r="AU158">
            <v>0</v>
          </cell>
          <cell r="AY158">
            <v>0</v>
          </cell>
          <cell r="BB158">
            <v>2032.588334254795</v>
          </cell>
          <cell r="BC158">
            <v>2268.4875458419701</v>
          </cell>
          <cell r="BD158">
            <v>3663.27662592059</v>
          </cell>
          <cell r="BE158">
            <v>78.475350495807902</v>
          </cell>
          <cell r="BF158">
            <v>124.372480743013</v>
          </cell>
          <cell r="BG158">
            <v>8167.2003372561758</v>
          </cell>
          <cell r="BH158">
            <v>395.58683819764468</v>
          </cell>
          <cell r="BI158">
            <v>967.26112208219183</v>
          </cell>
          <cell r="BJ158">
            <v>6343.1589041095885</v>
          </cell>
          <cell r="BK158">
            <v>0</v>
          </cell>
          <cell r="BL158">
            <v>540.65806027397264</v>
          </cell>
          <cell r="BP158">
            <v>4.0521599999999998</v>
          </cell>
        </row>
        <row r="159">
          <cell r="C159">
            <v>511.53273854201302</v>
          </cell>
          <cell r="D159">
            <v>933.57119610739699</v>
          </cell>
          <cell r="E159">
            <v>1421.6422830777969</v>
          </cell>
          <cell r="F159">
            <v>20.605317462412938</v>
          </cell>
          <cell r="G159">
            <v>68.822754244593668</v>
          </cell>
          <cell r="H159">
            <v>2956.1742894342137</v>
          </cell>
          <cell r="I159">
            <v>1.7012399512042198</v>
          </cell>
          <cell r="J159">
            <v>694</v>
          </cell>
          <cell r="K159">
            <v>1497.94201410034</v>
          </cell>
          <cell r="L159">
            <v>19.293715846994534</v>
          </cell>
          <cell r="M159">
            <v>2490.6058369699454</v>
          </cell>
          <cell r="Q159">
            <v>18.572900129999997</v>
          </cell>
          <cell r="T159">
            <v>52.343664869874601</v>
          </cell>
          <cell r="U159">
            <v>97.853062290410932</v>
          </cell>
          <cell r="V159">
            <v>5.2225397685086339</v>
          </cell>
          <cell r="W159">
            <v>1.8352358985666537</v>
          </cell>
          <cell r="X159">
            <v>14</v>
          </cell>
          <cell r="Y159">
            <v>171.25450282736082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218.04307295081972</v>
          </cell>
          <cell r="AH159">
            <v>1.6386810000000003</v>
          </cell>
          <cell r="AK159">
            <v>231</v>
          </cell>
          <cell r="AL159">
            <v>109</v>
          </cell>
          <cell r="AM159">
            <v>456</v>
          </cell>
          <cell r="AN159">
            <v>3.5806421070914749</v>
          </cell>
          <cell r="AO159">
            <v>27</v>
          </cell>
          <cell r="AP159">
            <v>826.58064210709142</v>
          </cell>
          <cell r="AQ159">
            <v>154.84741209726241</v>
          </cell>
          <cell r="AR159">
            <v>0</v>
          </cell>
          <cell r="AS159">
            <v>672</v>
          </cell>
          <cell r="AT159">
            <v>0</v>
          </cell>
          <cell r="AU159">
            <v>0</v>
          </cell>
          <cell r="AY159">
            <v>0</v>
          </cell>
          <cell r="BB159">
            <v>2040.7198042946</v>
          </cell>
          <cell r="BC159">
            <v>2362.6838447417599</v>
          </cell>
          <cell r="BD159">
            <v>3684.6798449200301</v>
          </cell>
          <cell r="BE159">
            <v>69.830485134087652</v>
          </cell>
          <cell r="BF159">
            <v>94.139467300314706</v>
          </cell>
          <cell r="BG159">
            <v>8252.0534463907916</v>
          </cell>
          <cell r="BH159">
            <v>357.18169443583707</v>
          </cell>
          <cell r="BI159">
            <v>967.80916755334999</v>
          </cell>
          <cell r="BJ159">
            <v>7023.6703857344701</v>
          </cell>
          <cell r="BK159">
            <v>0</v>
          </cell>
          <cell r="BL159">
            <v>821</v>
          </cell>
          <cell r="BP159">
            <v>4.6022669999999994</v>
          </cell>
        </row>
        <row r="160">
          <cell r="C160">
            <v>668.92010200301979</v>
          </cell>
          <cell r="D160">
            <v>993.31975265827043</v>
          </cell>
          <cell r="E160">
            <v>1388.9445105670077</v>
          </cell>
          <cell r="F160">
            <v>22.420196433927376</v>
          </cell>
          <cell r="G160">
            <v>66.006000793661798</v>
          </cell>
          <cell r="H160">
            <v>3139.6105624558868</v>
          </cell>
          <cell r="I160">
            <v>1.6625579802081645</v>
          </cell>
          <cell r="J160">
            <v>875</v>
          </cell>
          <cell r="K160">
            <v>1373.7795553736801</v>
          </cell>
          <cell r="L160">
            <v>39.999999999999091</v>
          </cell>
          <cell r="M160">
            <v>2679.1684491019978</v>
          </cell>
          <cell r="Q160">
            <v>19.780215275610463</v>
          </cell>
          <cell r="T160">
            <v>80.257186542560035</v>
          </cell>
          <cell r="U160">
            <v>99.320858224767093</v>
          </cell>
          <cell r="V160">
            <v>5.098305229875745</v>
          </cell>
          <cell r="W160">
            <v>1.8351090977381435</v>
          </cell>
          <cell r="X160">
            <v>14.541799999999999</v>
          </cell>
          <cell r="Y160">
            <v>201.05325909494101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201.05325909494101</v>
          </cell>
          <cell r="AH160">
            <v>1.5068673422926788</v>
          </cell>
          <cell r="AK160">
            <v>244.29387639741981</v>
          </cell>
          <cell r="AL160">
            <v>104.095</v>
          </cell>
          <cell r="AM160">
            <v>456.36</v>
          </cell>
          <cell r="AN160">
            <v>3.1035732903346456</v>
          </cell>
          <cell r="AO160">
            <v>24.875639023037813</v>
          </cell>
          <cell r="AP160">
            <v>832.72808871079235</v>
          </cell>
          <cell r="AQ160">
            <v>123.64213518443866</v>
          </cell>
          <cell r="AR160">
            <v>0</v>
          </cell>
          <cell r="AS160">
            <v>709.87212367077791</v>
          </cell>
          <cell r="AT160">
            <v>0</v>
          </cell>
          <cell r="AU160">
            <v>0</v>
          </cell>
          <cell r="AY160">
            <v>0</v>
          </cell>
          <cell r="BB160">
            <v>2042.412919161414</v>
          </cell>
          <cell r="BC160">
            <v>2717.0864214530238</v>
          </cell>
          <cell r="BD160">
            <v>3868.309585984714</v>
          </cell>
          <cell r="BE160">
            <v>68.202295803635266</v>
          </cell>
          <cell r="BF160">
            <v>81.657922658479976</v>
          </cell>
          <cell r="BG160">
            <v>8777.669145061267</v>
          </cell>
          <cell r="BH160">
            <v>301.1530415903789</v>
          </cell>
          <cell r="BI160">
            <v>790.13870554828281</v>
          </cell>
          <cell r="BJ160">
            <v>8235.5691716543806</v>
          </cell>
          <cell r="BK160">
            <v>0</v>
          </cell>
          <cell r="BL160">
            <v>1031.0856373647912</v>
          </cell>
          <cell r="BP160">
            <v>7.7278492328161965</v>
          </cell>
        </row>
        <row r="161">
          <cell r="C161">
            <v>707.65648371558348</v>
          </cell>
          <cell r="D161">
            <v>964.61281180644642</v>
          </cell>
          <cell r="E161">
            <v>1312.5525624858221</v>
          </cell>
          <cell r="F161">
            <v>23.637613100289634</v>
          </cell>
          <cell r="G161">
            <v>62.868075515931118</v>
          </cell>
          <cell r="H161">
            <v>3071.327546624073</v>
          </cell>
          <cell r="I161">
            <v>1.6247555411553136</v>
          </cell>
          <cell r="J161">
            <v>946</v>
          </cell>
          <cell r="K161">
            <v>1269.9768287918901</v>
          </cell>
          <cell r="L161">
            <v>40</v>
          </cell>
          <cell r="M161">
            <v>2785.7259622910274</v>
          </cell>
          <cell r="Q161">
            <v>20.578849614706876</v>
          </cell>
          <cell r="T161">
            <v>85.058646767939891</v>
          </cell>
          <cell r="U161">
            <v>100.31406680701477</v>
          </cell>
          <cell r="V161">
            <v>5.1620340452491913</v>
          </cell>
          <cell r="W161">
            <v>1.9580614072865989</v>
          </cell>
          <cell r="X161">
            <v>14.759926999999998</v>
          </cell>
          <cell r="Y161">
            <v>207.25273602749047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207.25273602749047</v>
          </cell>
          <cell r="AH161">
            <v>1.5533315944565507</v>
          </cell>
          <cell r="AK161">
            <v>238.70660049494884</v>
          </cell>
          <cell r="AL161">
            <v>102.533575</v>
          </cell>
          <cell r="AM161">
            <v>447.324072</v>
          </cell>
          <cell r="AN161">
            <v>3.0694339841409644</v>
          </cell>
          <cell r="AO161">
            <v>24.626882632807433</v>
          </cell>
          <cell r="AP161">
            <v>816.26056411189722</v>
          </cell>
          <cell r="AQ161">
            <v>98.725431609827169</v>
          </cell>
          <cell r="AR161">
            <v>0</v>
          </cell>
          <cell r="AS161">
            <v>718.44688956728885</v>
          </cell>
          <cell r="AT161">
            <v>0</v>
          </cell>
          <cell r="AU161">
            <v>0</v>
          </cell>
          <cell r="AY161">
            <v>0</v>
          </cell>
          <cell r="BB161">
            <v>1977.4260612881419</v>
          </cell>
          <cell r="BC161">
            <v>2687.1984708170407</v>
          </cell>
          <cell r="BD161">
            <v>3723.6348074688858</v>
          </cell>
          <cell r="BE161">
            <v>68.475104986849814</v>
          </cell>
          <cell r="BF161">
            <v>70.3156372012171</v>
          </cell>
          <cell r="BG161">
            <v>8527.050081762136</v>
          </cell>
          <cell r="BH161">
            <v>253.91322083956436</v>
          </cell>
          <cell r="BI161">
            <v>817.52389065719399</v>
          </cell>
          <cell r="BJ161">
            <v>7972.3207204489463</v>
          </cell>
          <cell r="BK161">
            <v>0</v>
          </cell>
          <cell r="BL161">
            <v>1118.3400311308196</v>
          </cell>
          <cell r="BP161">
            <v>8.3818092682289347</v>
          </cell>
        </row>
        <row r="162">
          <cell r="C162">
            <v>748.63604404348291</v>
          </cell>
          <cell r="D162">
            <v>936.73550154524003</v>
          </cell>
          <cell r="E162">
            <v>1240.362171549102</v>
          </cell>
          <cell r="F162">
            <v>24.921135491635361</v>
          </cell>
          <cell r="G162">
            <v>59.879327205903749</v>
          </cell>
          <cell r="H162">
            <v>3010.5341798353638</v>
          </cell>
          <cell r="I162">
            <v>1.5878126356738367</v>
          </cell>
          <cell r="J162">
            <v>1020</v>
          </cell>
          <cell r="K162">
            <v>1216.52847864106</v>
          </cell>
          <cell r="L162">
            <v>39.999999999999545</v>
          </cell>
          <cell r="M162">
            <v>2852.4178885586298</v>
          </cell>
          <cell r="Q162">
            <v>21.078696700696099</v>
          </cell>
          <cell r="T162">
            <v>90.14735878084258</v>
          </cell>
          <cell r="U162">
            <v>101.31720747508491</v>
          </cell>
          <cell r="V162">
            <v>5.2265594708148058</v>
          </cell>
          <cell r="W162">
            <v>2.0892515215748011</v>
          </cell>
          <cell r="X162">
            <v>14.981325904999997</v>
          </cell>
          <cell r="Y162">
            <v>213.76170315331709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213.76170315331709</v>
          </cell>
          <cell r="AH162">
            <v>1.6021154343113087</v>
          </cell>
          <cell r="AK162">
            <v>233.24711188076648</v>
          </cell>
          <cell r="AL162">
            <v>100.995571375</v>
          </cell>
          <cell r="AM162">
            <v>438.46705537439999</v>
          </cell>
          <cell r="AN162">
            <v>3.0356702103154136</v>
          </cell>
          <cell r="AO162">
            <v>24.38061380647936</v>
          </cell>
          <cell r="AP162">
            <v>800.12602264696113</v>
          </cell>
          <cell r="AQ162">
            <v>78.830010756505942</v>
          </cell>
          <cell r="AR162">
            <v>0</v>
          </cell>
          <cell r="AS162">
            <v>722.32728147324519</v>
          </cell>
          <cell r="AT162">
            <v>0</v>
          </cell>
          <cell r="AU162">
            <v>0</v>
          </cell>
          <cell r="AY162">
            <v>0</v>
          </cell>
          <cell r="BB162">
            <v>1914.5069986469791</v>
          </cell>
          <cell r="BC162">
            <v>2657.6392876380532</v>
          </cell>
          <cell r="BD162">
            <v>3584.3708656695494</v>
          </cell>
          <cell r="BE162">
            <v>68.74900540679721</v>
          </cell>
          <cell r="BF162">
            <v>60.548795193968047</v>
          </cell>
          <cell r="BG162">
            <v>8285.8149525553472</v>
          </cell>
          <cell r="BH162">
            <v>214.08358812066899</v>
          </cell>
          <cell r="BI162">
            <v>808.36258179387914</v>
          </cell>
          <cell r="BJ162">
            <v>7711.4326897488008</v>
          </cell>
          <cell r="BK162">
            <v>0</v>
          </cell>
          <cell r="BL162">
            <v>1168.661256479756</v>
          </cell>
          <cell r="BP162">
            <v>8.7589601358339007</v>
          </cell>
        </row>
        <row r="163">
          <cell r="C163">
            <v>791.98868283997854</v>
          </cell>
          <cell r="D163">
            <v>909.66384555058255</v>
          </cell>
          <cell r="E163">
            <v>1172.1422521139013</v>
          </cell>
          <cell r="F163">
            <v>26.27435314883116</v>
          </cell>
          <cell r="G163">
            <v>57.032663990535085</v>
          </cell>
          <cell r="H163">
            <v>2957.1017976438288</v>
          </cell>
          <cell r="I163">
            <v>1.551709720105207</v>
          </cell>
          <cell r="J163">
            <v>1121.99999999999</v>
          </cell>
          <cell r="K163">
            <v>1163.42922894348</v>
          </cell>
          <cell r="L163">
            <v>39.999999999999545</v>
          </cell>
          <cell r="M163">
            <v>2954.1208589802327</v>
          </cell>
          <cell r="Q163">
            <v>21.900785100344255</v>
          </cell>
          <cell r="T163">
            <v>95.540507684457964</v>
          </cell>
          <cell r="U163">
            <v>102.33037954983577</v>
          </cell>
          <cell r="V163">
            <v>5.291891464199991</v>
          </cell>
          <cell r="W163">
            <v>2.2292313735203129</v>
          </cell>
          <cell r="X163">
            <v>15.206045793574996</v>
          </cell>
          <cell r="Y163">
            <v>220.598055865589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220.598055865589</v>
          </cell>
          <cell r="AH163">
            <v>1.6533529854402462</v>
          </cell>
          <cell r="AK163">
            <v>227.91248791576677</v>
          </cell>
          <cell r="AL163">
            <v>99.480637804374993</v>
          </cell>
          <cell r="AM163">
            <v>429.78540767798683</v>
          </cell>
          <cell r="AN163">
            <v>3.0022778380019441</v>
          </cell>
          <cell r="AO163">
            <v>24.136807668414566</v>
          </cell>
          <cell r="AP163">
            <v>784.31761890454516</v>
          </cell>
          <cell r="AQ163">
            <v>62.943969902606959</v>
          </cell>
          <cell r="AR163">
            <v>0</v>
          </cell>
          <cell r="AS163">
            <v>722.51856701196516</v>
          </cell>
          <cell r="AT163">
            <v>0</v>
          </cell>
          <cell r="AU163">
            <v>0</v>
          </cell>
          <cell r="AY163">
            <v>0</v>
          </cell>
          <cell r="BB163">
            <v>1853.5899367486729</v>
          </cell>
          <cell r="BC163">
            <v>2628.4052554740347</v>
          </cell>
          <cell r="BD163">
            <v>3450.3153952935081</v>
          </cell>
          <cell r="BE163">
            <v>69.024001428424398</v>
          </cell>
          <cell r="BF163">
            <v>52.138567541525887</v>
          </cell>
          <cell r="BG163">
            <v>8053.4731564861659</v>
          </cell>
          <cell r="BH163">
            <v>180.50175784891155</v>
          </cell>
          <cell r="BI163">
            <v>799.72798581386451</v>
          </cell>
          <cell r="BJ163">
            <v>7546.7200383885402</v>
          </cell>
          <cell r="BK163">
            <v>0</v>
          </cell>
          <cell r="BL163">
            <v>1125.9793460625779</v>
          </cell>
          <cell r="BP163">
            <v>8.4621856398132138</v>
          </cell>
        </row>
        <row r="164">
          <cell r="C164">
            <v>837.85182230709142</v>
          </cell>
          <cell r="D164">
            <v>883.37456041417067</v>
          </cell>
          <cell r="E164">
            <v>1107.6744282476368</v>
          </cell>
          <cell r="F164">
            <v>27.701050524812693</v>
          </cell>
          <cell r="G164">
            <v>54.321331144425045</v>
          </cell>
          <cell r="H164">
            <v>2910.9231926381367</v>
          </cell>
          <cell r="I164">
            <v>1.5164276951651512</v>
          </cell>
          <cell r="J164">
            <v>1092.99999999999</v>
          </cell>
          <cell r="K164">
            <v>1090.6738822705299</v>
          </cell>
          <cell r="L164">
            <v>40.000000000000455</v>
          </cell>
          <cell r="M164">
            <v>2951.7328826724324</v>
          </cell>
          <cell r="Q164">
            <v>21.823049325984343</v>
          </cell>
          <cell r="T164">
            <v>101.25630669662814</v>
          </cell>
          <cell r="U164">
            <v>103.35368334533413</v>
          </cell>
          <cell r="V164">
            <v>5.3580401075024904</v>
          </cell>
          <cell r="W164">
            <v>2.3785898755461736</v>
          </cell>
          <cell r="X164">
            <v>15.434136480478619</v>
          </cell>
          <cell r="Y164">
            <v>227.78075650548956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227.78075650548956</v>
          </cell>
          <cell r="AH164">
            <v>1.7071863680596242</v>
          </cell>
          <cell r="AK164">
            <v>222.69987280488954</v>
          </cell>
          <cell r="AL164">
            <v>97.988428237309364</v>
          </cell>
          <cell r="AM164">
            <v>421.27565660596269</v>
          </cell>
          <cell r="AN164">
            <v>2.9692527817839229</v>
          </cell>
          <cell r="AO164">
            <v>23.895439591730419</v>
          </cell>
          <cell r="AP164">
            <v>768.82865002167591</v>
          </cell>
          <cell r="AQ164">
            <v>50.2593277494042</v>
          </cell>
          <cell r="AR164">
            <v>0</v>
          </cell>
          <cell r="AS164">
            <v>719.82222853095891</v>
          </cell>
          <cell r="AT164">
            <v>0</v>
          </cell>
          <cell r="AU164">
            <v>0</v>
          </cell>
          <cell r="AY164">
            <v>0</v>
          </cell>
          <cell r="BB164">
            <v>1794.6111745969565</v>
          </cell>
          <cell r="BC164">
            <v>2599.4927976638201</v>
          </cell>
          <cell r="BD164">
            <v>3321.2735995095309</v>
          </cell>
          <cell r="BE164">
            <v>69.300097434138095</v>
          </cell>
          <cell r="BF164">
            <v>44.896520510007939</v>
          </cell>
          <cell r="BG164">
            <v>7829.5741897144535</v>
          </cell>
          <cell r="BH164">
            <v>152.18767992707021</v>
          </cell>
          <cell r="BI164">
            <v>731.60310343653305</v>
          </cell>
          <cell r="BJ164">
            <v>7365.1375623520498</v>
          </cell>
          <cell r="BK164">
            <v>0</v>
          </cell>
          <cell r="BL164">
            <v>1043.8520508718657</v>
          </cell>
          <cell r="BP164">
            <v>7.8235317981156252</v>
          </cell>
        </row>
        <row r="165">
          <cell r="C165">
            <v>886.37084260603285</v>
          </cell>
          <cell r="D165">
            <v>857.84503561820111</v>
          </cell>
          <cell r="E165">
            <v>1046.7523346940166</v>
          </cell>
          <cell r="F165">
            <v>29.205217568310029</v>
          </cell>
          <cell r="G165">
            <v>51.738895061819072</v>
          </cell>
          <cell r="H165">
            <v>2871.9123255483801</v>
          </cell>
          <cell r="I165">
            <v>1.4819478958396815</v>
          </cell>
          <cell r="J165">
            <v>1066.99999999999</v>
          </cell>
          <cell r="K165">
            <v>1068.2573185731901</v>
          </cell>
          <cell r="L165">
            <v>40</v>
          </cell>
          <cell r="M165">
            <v>2909.1730590793404</v>
          </cell>
          <cell r="Q165">
            <v>21.504069128623392</v>
          </cell>
          <cell r="T165">
            <v>107.31405865775507</v>
          </cell>
          <cell r="U165">
            <v>104.38722017878746</v>
          </cell>
          <cell r="V165">
            <v>5.4250156088462722</v>
          </cell>
          <cell r="W165">
            <v>2.5379553972077664</v>
          </cell>
          <cell r="X165">
            <v>15.665648527685793</v>
          </cell>
          <cell r="Y165">
            <v>235.32989837028236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235.32989837028236</v>
          </cell>
          <cell r="AH165">
            <v>1.7637661787505761</v>
          </cell>
          <cell r="AK165">
            <v>217.60647606832174</v>
          </cell>
          <cell r="AL165">
            <v>96.51860181374974</v>
          </cell>
          <cell r="AM165">
            <v>412.93439860516463</v>
          </cell>
          <cell r="AN165">
            <v>2.9365910011843002</v>
          </cell>
          <cell r="AO165">
            <v>23.656485195813115</v>
          </cell>
          <cell r="AP165">
            <v>753.65255268423357</v>
          </cell>
          <cell r="AQ165">
            <v>40.1309296145525</v>
          </cell>
          <cell r="AR165">
            <v>0</v>
          </cell>
          <cell r="AS165">
            <v>714.87705509093564</v>
          </cell>
          <cell r="AT165">
            <v>0</v>
          </cell>
          <cell r="AU165">
            <v>0</v>
          </cell>
          <cell r="AY165">
            <v>0</v>
          </cell>
          <cell r="BB165">
            <v>1737.5090380763927</v>
          </cell>
          <cell r="BC165">
            <v>2570.8983768895182</v>
          </cell>
          <cell r="BD165">
            <v>3197.057966887875</v>
          </cell>
          <cell r="BE165">
            <v>69.577297823874645</v>
          </cell>
          <cell r="BF165">
            <v>38.660393811167843</v>
          </cell>
          <cell r="BG165">
            <v>7613.7030734888285</v>
          </cell>
          <cell r="BH165">
            <v>172.18767992707021</v>
          </cell>
          <cell r="BI165">
            <v>708.97168735050582</v>
          </cell>
          <cell r="BJ165">
            <v>7175.7879870471997</v>
          </cell>
          <cell r="BK165">
            <v>0</v>
          </cell>
          <cell r="BL165">
            <v>974.69909386506424</v>
          </cell>
          <cell r="BP165">
            <v>7.3052396152104393</v>
          </cell>
        </row>
        <row r="166">
          <cell r="C166">
            <v>909.56813721825529</v>
          </cell>
          <cell r="D166">
            <v>841.37441093433165</v>
          </cell>
          <cell r="E166">
            <v>995.4614702940097</v>
          </cell>
          <cell r="F166">
            <v>30.563260185236444</v>
          </cell>
          <cell r="G166">
            <v>49.950798848482606</v>
          </cell>
          <cell r="H166">
            <v>2826.9180774803153</v>
          </cell>
          <cell r="I166">
            <v>1.4482520815108688</v>
          </cell>
          <cell r="J166">
            <v>1055.00000000001</v>
          </cell>
          <cell r="K166">
            <v>1053.17449403008</v>
          </cell>
          <cell r="L166">
            <v>40.000000000000455</v>
          </cell>
          <cell r="M166">
            <v>2867.2953313687349</v>
          </cell>
          <cell r="Q166">
            <v>21.190201148862176</v>
          </cell>
          <cell r="T166">
            <v>104.37340680176783</v>
          </cell>
          <cell r="U166">
            <v>103.76089685771473</v>
          </cell>
          <cell r="V166">
            <v>5.4657032259126197</v>
          </cell>
          <cell r="W166">
            <v>2.6521633900821158</v>
          </cell>
          <cell r="X166">
            <v>15.508992042408934</v>
          </cell>
          <cell r="Y166">
            <v>231.7611623178862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231.7611623178862</v>
          </cell>
          <cell r="AH166">
            <v>1.737018978357874</v>
          </cell>
          <cell r="AK166">
            <v>214.73071060542807</v>
          </cell>
          <cell r="AL166">
            <v>95.553415795612239</v>
          </cell>
          <cell r="AM166">
            <v>401.66128952324362</v>
          </cell>
          <cell r="AN166">
            <v>2.9066377729722204</v>
          </cell>
          <cell r="AO166">
            <v>23.419920343854983</v>
          </cell>
          <cell r="AP166">
            <v>738.27197404111109</v>
          </cell>
          <cell r="AQ166">
            <v>32.043634163953946</v>
          </cell>
          <cell r="AR166">
            <v>0</v>
          </cell>
          <cell r="AS166">
            <v>707.64373959493787</v>
          </cell>
          <cell r="AT166">
            <v>0</v>
          </cell>
          <cell r="AU166">
            <v>0</v>
          </cell>
          <cell r="AY166">
            <v>0</v>
          </cell>
          <cell r="BB166">
            <v>1619.3573427520689</v>
          </cell>
          <cell r="BC166">
            <v>2396.4895675850357</v>
          </cell>
          <cell r="BD166">
            <v>3103.7038742547488</v>
          </cell>
          <cell r="BE166">
            <v>69.716452419522398</v>
          </cell>
          <cell r="BF166">
            <v>35.385858455361927</v>
          </cell>
          <cell r="BG166">
            <v>7224.6530954667369</v>
          </cell>
          <cell r="BH166">
            <v>192.18767992707021</v>
          </cell>
          <cell r="BI166">
            <v>684.23719701876325</v>
          </cell>
          <cell r="BJ166">
            <v>6816.7026125584298</v>
          </cell>
          <cell r="BK166">
            <v>0</v>
          </cell>
          <cell r="BL166">
            <v>900</v>
          </cell>
          <cell r="BP166">
            <v>6.745379876796715</v>
          </cell>
        </row>
        <row r="167">
          <cell r="C167">
            <v>933.37253040757457</v>
          </cell>
          <cell r="D167">
            <v>825.22002224439245</v>
          </cell>
          <cell r="E167">
            <v>946.68385824960319</v>
          </cell>
          <cell r="F167">
            <v>31.984451783849938</v>
          </cell>
          <cell r="G167">
            <v>48.224499240279044</v>
          </cell>
          <cell r="H167">
            <v>2785.4853619256992</v>
          </cell>
          <cell r="I167">
            <v>1.4153224263071302</v>
          </cell>
          <cell r="J167">
            <v>1037.00000000001</v>
          </cell>
          <cell r="K167">
            <v>1054.4204399124901</v>
          </cell>
          <cell r="L167">
            <v>40</v>
          </cell>
          <cell r="M167">
            <v>2806.6495995869118</v>
          </cell>
          <cell r="Q167">
            <v>20.792479536936543</v>
          </cell>
          <cell r="T167">
            <v>101.51333556537769</v>
          </cell>
          <cell r="U167">
            <v>103.13833147656844</v>
          </cell>
          <cell r="V167">
            <v>5.5066960001069649</v>
          </cell>
          <cell r="W167">
            <v>2.7715107426358108</v>
          </cell>
          <cell r="X167">
            <v>15.353902121984845</v>
          </cell>
          <cell r="Y167">
            <v>228.28377590667372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228.28377590667372</v>
          </cell>
          <cell r="AH167">
            <v>1.710956431333386</v>
          </cell>
          <cell r="AK167">
            <v>211.89294965024479</v>
          </cell>
          <cell r="AL167">
            <v>94.597881637656116</v>
          </cell>
          <cell r="AM167">
            <v>390.69593631925909</v>
          </cell>
          <cell r="AN167">
            <v>2.8769900676879039</v>
          </cell>
          <cell r="AO167">
            <v>23.185721140416433</v>
          </cell>
          <cell r="AP167">
            <v>723.24947881526418</v>
          </cell>
          <cell r="AQ167">
            <v>25.586112763781443</v>
          </cell>
          <cell r="AR167">
            <v>0</v>
          </cell>
          <cell r="AS167">
            <v>699.13693930783165</v>
          </cell>
          <cell r="AT167">
            <v>0</v>
          </cell>
          <cell r="AU167">
            <v>0</v>
          </cell>
          <cell r="AY167">
            <v>0</v>
          </cell>
          <cell r="BB167">
            <v>1509.2400362004603</v>
          </cell>
          <cell r="BC167">
            <v>2233.9125883662723</v>
          </cell>
          <cell r="BD167">
            <v>3013.07572112651</v>
          </cell>
          <cell r="BE167">
            <v>69.855885324361438</v>
          </cell>
          <cell r="BF167">
            <v>32.388676244192773</v>
          </cell>
          <cell r="BG167">
            <v>6858.4729072617965</v>
          </cell>
          <cell r="BH167">
            <v>207.18767992707021</v>
          </cell>
          <cell r="BI167">
            <v>654.77998744039451</v>
          </cell>
          <cell r="BJ167">
            <v>6466.0652147751207</v>
          </cell>
          <cell r="BK167">
            <v>0</v>
          </cell>
          <cell r="BL167">
            <v>840</v>
          </cell>
          <cell r="BP167">
            <v>6.3129363449691995</v>
          </cell>
        </row>
        <row r="168">
          <cell r="C168">
            <v>957.79991060789973</v>
          </cell>
          <cell r="D168">
            <v>809.37579781730017</v>
          </cell>
          <cell r="E168">
            <v>900.29634919537261</v>
          </cell>
          <cell r="F168">
            <v>33.471728791798959</v>
          </cell>
          <cell r="G168">
            <v>46.557860546534997</v>
          </cell>
          <cell r="H168">
            <v>2747.5016469589063</v>
          </cell>
          <cell r="I168">
            <v>1.3831415096729269</v>
          </cell>
          <cell r="J168">
            <v>1023.11259707316</v>
          </cell>
          <cell r="K168">
            <v>1057.99026146649</v>
          </cell>
          <cell r="L168">
            <v>40</v>
          </cell>
          <cell r="M168">
            <v>2751.2408410559037</v>
          </cell>
          <cell r="Q168">
            <v>20.320388233786545</v>
          </cell>
          <cell r="T168">
            <v>98.731636854402595</v>
          </cell>
          <cell r="U168">
            <v>102.51950148770902</v>
          </cell>
          <cell r="V168">
            <v>5.5479962201077679</v>
          </cell>
          <cell r="W168">
            <v>2.8962287260544222</v>
          </cell>
          <cell r="X168">
            <v>15.200363100764996</v>
          </cell>
          <cell r="Y168">
            <v>224.89572638903883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224.89572638903883</v>
          </cell>
          <cell r="AH168">
            <v>1.685563452402447</v>
          </cell>
          <cell r="AK168">
            <v>209.09269095645701</v>
          </cell>
          <cell r="AL168">
            <v>93.651902821279549</v>
          </cell>
          <cell r="AM168">
            <v>380.02993725774331</v>
          </cell>
          <cell r="AN168">
            <v>2.8476447689974873</v>
          </cell>
          <cell r="AO168">
            <v>22.953863929012268</v>
          </cell>
          <cell r="AP168">
            <v>708.57603973348967</v>
          </cell>
          <cell r="AQ168">
            <v>20.429928859235261</v>
          </cell>
          <cell r="AR168">
            <v>0</v>
          </cell>
          <cell r="AS168">
            <v>689.67610010420094</v>
          </cell>
          <cell r="AT168">
            <v>0</v>
          </cell>
          <cell r="AU168">
            <v>0</v>
          </cell>
          <cell r="AY168">
            <v>0</v>
          </cell>
          <cell r="BB168">
            <v>1406.6107749876112</v>
          </cell>
          <cell r="BC168">
            <v>2082.3647721905731</v>
          </cell>
          <cell r="BD168">
            <v>2925.093910069616</v>
          </cell>
          <cell r="BE168">
            <v>69.995597095010154</v>
          </cell>
          <cell r="BF168">
            <v>29.645355366309644</v>
          </cell>
          <cell r="BG168">
            <v>6513.7104097091205</v>
          </cell>
          <cell r="BH168">
            <v>219.18767992707021</v>
          </cell>
          <cell r="BI168">
            <v>635.59281673147689</v>
          </cell>
          <cell r="BJ168">
            <v>6135.1155465135271</v>
          </cell>
          <cell r="BK168">
            <v>0</v>
          </cell>
          <cell r="BL168">
            <v>795</v>
          </cell>
          <cell r="BP168">
            <v>5.9584188911704308</v>
          </cell>
        </row>
        <row r="169">
          <cell r="C169">
            <v>982.86658207083644</v>
          </cell>
          <cell r="D169">
            <v>793.83578249920799</v>
          </cell>
          <cell r="E169">
            <v>856.18182808479935</v>
          </cell>
          <cell r="F169">
            <v>35.028164180617608</v>
          </cell>
          <cell r="G169">
            <v>44.948820886046747</v>
          </cell>
          <cell r="H169">
            <v>2712.8611777215083</v>
          </cell>
          <cell r="I169">
            <v>1.3516923071528848</v>
          </cell>
          <cell r="J169">
            <v>1003.11259707316</v>
          </cell>
          <cell r="K169">
            <v>1051.8791368115074</v>
          </cell>
          <cell r="L169">
            <v>40</v>
          </cell>
          <cell r="M169">
            <v>2702.7429456760083</v>
          </cell>
          <cell r="Q169">
            <v>19.95690298093928</v>
          </cell>
          <cell r="T169">
            <v>96.026163081516117</v>
          </cell>
          <cell r="U169">
            <v>101.90438447878277</v>
          </cell>
          <cell r="V169">
            <v>5.5896061917585769</v>
          </cell>
          <cell r="W169">
            <v>3.0265590187268709</v>
          </cell>
          <cell r="X169">
            <v>15.048359469757346</v>
          </cell>
          <cell r="Y169">
            <v>221.59507224054167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221.59507224054167</v>
          </cell>
          <cell r="AH169">
            <v>1.6608254900985155</v>
          </cell>
          <cell r="AK169">
            <v>206.32943891515612</v>
          </cell>
          <cell r="AL169">
            <v>92.715383793066749</v>
          </cell>
          <cell r="AM169">
            <v>369.6551199706069</v>
          </cell>
          <cell r="AN169">
            <v>2.818598792353713</v>
          </cell>
          <cell r="AO169">
            <v>22.724325289722145</v>
          </cell>
          <cell r="AP169">
            <v>694.2428667609056</v>
          </cell>
          <cell r="AQ169">
            <v>16.312833334504845</v>
          </cell>
          <cell r="AR169">
            <v>0</v>
          </cell>
          <cell r="AS169">
            <v>679.5147170086932</v>
          </cell>
          <cell r="AT169">
            <v>0</v>
          </cell>
          <cell r="AU169">
            <v>0</v>
          </cell>
          <cell r="AY169">
            <v>0</v>
          </cell>
          <cell r="BB169">
            <v>1310.9603673729025</v>
          </cell>
          <cell r="BC169">
            <v>1941.0979046550444</v>
          </cell>
          <cell r="BD169">
            <v>2839.6811678955833</v>
          </cell>
          <cell r="BE169">
            <v>70.135588289200172</v>
          </cell>
          <cell r="BF169">
            <v>27.134393766783216</v>
          </cell>
          <cell r="BG169">
            <v>6189.0094219795146</v>
          </cell>
          <cell r="BH169">
            <v>226.18767992707021</v>
          </cell>
          <cell r="BI169">
            <v>616.66869296038112</v>
          </cell>
          <cell r="BJ169">
            <v>5809.4904350128254</v>
          </cell>
          <cell r="BK169">
            <v>0</v>
          </cell>
          <cell r="BL169">
            <v>770</v>
          </cell>
          <cell r="BP169">
            <v>5.7710472279260774</v>
          </cell>
        </row>
        <row r="170">
          <cell r="C170">
            <v>1008.5892757480913</v>
          </cell>
          <cell r="D170">
            <v>778.5941354752232</v>
          </cell>
          <cell r="E170">
            <v>814.22891850864403</v>
          </cell>
          <cell r="F170">
            <v>36.656973815016329</v>
          </cell>
          <cell r="G170">
            <v>43.395389636224969</v>
          </cell>
          <cell r="H170">
            <v>2681.4646931831999</v>
          </cell>
          <cell r="I170">
            <v>1.3209581813854596</v>
          </cell>
          <cell r="J170">
            <v>958.93842666582998</v>
          </cell>
          <cell r="K170">
            <v>1031.0823158554358</v>
          </cell>
          <cell r="L170">
            <v>39.999999999999886</v>
          </cell>
          <cell r="M170">
            <v>2647.9998458122086</v>
          </cell>
          <cell r="Q170">
            <v>19.546610754034006</v>
          </cell>
          <cell r="T170">
            <v>93.394825508220563</v>
          </cell>
          <cell r="U170">
            <v>101.2929581719101</v>
          </cell>
          <cell r="V170">
            <v>5.6315282381967657</v>
          </cell>
          <cell r="W170">
            <v>3.1627541745695793</v>
          </cell>
          <cell r="X170">
            <v>14.897875875059773</v>
          </cell>
          <cell r="Y170">
            <v>218.37994196795682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218.37994196795682</v>
          </cell>
          <cell r="AH170">
            <v>1.6367285178296556</v>
          </cell>
          <cell r="AK170">
            <v>203.60270446712371</v>
          </cell>
          <cell r="AL170">
            <v>91.788229955136089</v>
          </cell>
          <cell r="AM170">
            <v>359.56353519540937</v>
          </cell>
          <cell r="AN170">
            <v>2.789849084671705</v>
          </cell>
          <cell r="AO170">
            <v>22.497082036824924</v>
          </cell>
          <cell r="AP170">
            <v>680.2414007391659</v>
          </cell>
          <cell r="AQ170">
            <v>13.025426237793248</v>
          </cell>
          <cell r="AR170">
            <v>0</v>
          </cell>
          <cell r="AS170">
            <v>668.85366611991833</v>
          </cell>
          <cell r="AT170">
            <v>0</v>
          </cell>
          <cell r="AU170">
            <v>0</v>
          </cell>
          <cell r="AY170">
            <v>0</v>
          </cell>
          <cell r="BB170">
            <v>1221.8142469707957</v>
          </cell>
          <cell r="BC170">
            <v>1809.414529949308</v>
          </cell>
          <cell r="BD170">
            <v>2756.7624777930323</v>
          </cell>
          <cell r="BE170">
            <v>70.275859465778581</v>
          </cell>
          <cell r="BF170">
            <v>24.836110614736679</v>
          </cell>
          <cell r="BG170">
            <v>5883.1032247936519</v>
          </cell>
          <cell r="BH170">
            <v>231.18767992707021</v>
          </cell>
          <cell r="BI170">
            <v>598.00087050424827</v>
          </cell>
          <cell r="BJ170">
            <v>5489.9164153708298</v>
          </cell>
          <cell r="BK170">
            <v>0</v>
          </cell>
          <cell r="BL170">
            <v>760</v>
          </cell>
          <cell r="BP170">
            <v>5.696098562628336</v>
          </cell>
        </row>
        <row r="171">
          <cell r="C171">
            <v>1012.4100854342294</v>
          </cell>
          <cell r="D171">
            <v>761.38720508122071</v>
          </cell>
          <cell r="E171">
            <v>770.6269599225061</v>
          </cell>
          <cell r="F171">
            <v>38.115921372853983</v>
          </cell>
          <cell r="G171">
            <v>41.755043907975661</v>
          </cell>
          <cell r="H171">
            <v>2624.2952157187856</v>
          </cell>
          <cell r="I171">
            <v>1.2909228733013853</v>
          </cell>
          <cell r="J171">
            <v>925.52137602398</v>
          </cell>
          <cell r="K171">
            <v>1010.5951192258226</v>
          </cell>
          <cell r="L171">
            <v>39.999999999999886</v>
          </cell>
          <cell r="M171">
            <v>2577.9305496436414</v>
          </cell>
          <cell r="Q171">
            <v>19.073564295063097</v>
          </cell>
          <cell r="T171">
            <v>90.245422785475142</v>
          </cell>
          <cell r="U171">
            <v>100.5028730981692</v>
          </cell>
          <cell r="V171">
            <v>5.6484228229113551</v>
          </cell>
          <cell r="W171">
            <v>3.2576367998066669</v>
          </cell>
          <cell r="X171">
            <v>14.748897116309175</v>
          </cell>
          <cell r="Y171">
            <v>214.40325262267154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214.40325262267154</v>
          </cell>
          <cell r="AH171">
            <v>1.6069237619563679</v>
          </cell>
          <cell r="AK171">
            <v>202.22832143707936</v>
          </cell>
          <cell r="AL171">
            <v>90.154399461934659</v>
          </cell>
          <cell r="AM171">
            <v>349.24406173530116</v>
          </cell>
          <cell r="AN171">
            <v>2.7647404429096598</v>
          </cell>
          <cell r="AO171">
            <v>22.362099544603975</v>
          </cell>
          <cell r="AP171">
            <v>666.75362262182887</v>
          </cell>
          <cell r="AQ171">
            <v>10.400506472246295</v>
          </cell>
          <cell r="AR171">
            <v>0</v>
          </cell>
          <cell r="AS171">
            <v>658.06494081104631</v>
          </cell>
          <cell r="AT171">
            <v>0</v>
          </cell>
          <cell r="AU171">
            <v>0</v>
          </cell>
          <cell r="AY171">
            <v>0</v>
          </cell>
          <cell r="BB171">
            <v>1200.6372029632214</v>
          </cell>
          <cell r="BC171">
            <v>1710.8014380670706</v>
          </cell>
          <cell r="BD171">
            <v>2662.4812010525106</v>
          </cell>
          <cell r="BE171">
            <v>70.275859465778581</v>
          </cell>
          <cell r="BF171">
            <v>23.755739802995635</v>
          </cell>
          <cell r="BG171">
            <v>5667.9514413515781</v>
          </cell>
          <cell r="BH171">
            <v>236.18767992707021</v>
          </cell>
          <cell r="BI171">
            <v>597.14071292557674</v>
          </cell>
          <cell r="BJ171">
            <v>5283.9044743500835</v>
          </cell>
          <cell r="BK171">
            <v>0</v>
          </cell>
          <cell r="BL171">
            <v>745</v>
          </cell>
          <cell r="BP171">
            <v>5.598973305954825</v>
          </cell>
        </row>
        <row r="172">
          <cell r="C172">
            <v>1016.2453693835871</v>
          </cell>
          <cell r="D172">
            <v>744.56054784892569</v>
          </cell>
          <cell r="E172">
            <v>729.3598862186559</v>
          </cell>
          <cell r="F172">
            <v>39.632935043493575</v>
          </cell>
          <cell r="G172">
            <v>40.176703248254178</v>
          </cell>
          <cell r="H172">
            <v>2569.9754417429167</v>
          </cell>
          <cell r="I172">
            <v>1.2615704935222474</v>
          </cell>
          <cell r="J172">
            <v>903.02833241731696</v>
          </cell>
          <cell r="K172">
            <v>990.41293721699503</v>
          </cell>
          <cell r="L172">
            <v>40</v>
          </cell>
          <cell r="M172">
            <v>2521.3292664497162</v>
          </cell>
          <cell r="Q172">
            <v>18.597231668462964</v>
          </cell>
          <cell r="T172">
            <v>87.202222279566286</v>
          </cell>
          <cell r="U172">
            <v>99.718950688003474</v>
          </cell>
          <cell r="V172">
            <v>5.6653680913800883</v>
          </cell>
          <cell r="W172">
            <v>3.355365903800867</v>
          </cell>
          <cell r="X172">
            <v>14.601408145146083</v>
          </cell>
          <cell r="Y172">
            <v>210.5433151078968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210.5433151078968</v>
          </cell>
          <cell r="AH172">
            <v>1.5779940454698631</v>
          </cell>
          <cell r="AK172">
            <v>200.86321592973891</v>
          </cell>
          <cell r="AL172">
            <v>88.549651151512222</v>
          </cell>
          <cell r="AM172">
            <v>339.22075716349804</v>
          </cell>
          <cell r="AN172">
            <v>2.739857778923473</v>
          </cell>
          <cell r="AO172">
            <v>22.22792694733635</v>
          </cell>
          <cell r="AP172">
            <v>653.60140897100894</v>
          </cell>
          <cell r="AQ172">
            <v>8.3045677664950794</v>
          </cell>
          <cell r="AR172">
            <v>0</v>
          </cell>
          <cell r="AS172">
            <v>647.08175879800933</v>
          </cell>
          <cell r="AT172">
            <v>0</v>
          </cell>
          <cell r="AU172">
            <v>0</v>
          </cell>
          <cell r="AY172">
            <v>0</v>
          </cell>
          <cell r="BB172">
            <v>1179.8272091795341</v>
          </cell>
          <cell r="BC172">
            <v>1617.5627596924153</v>
          </cell>
          <cell r="BD172">
            <v>2571.4243439765146</v>
          </cell>
          <cell r="BE172">
            <v>70.275859465778581</v>
          </cell>
          <cell r="BF172">
            <v>22.722365121565325</v>
          </cell>
          <cell r="BG172">
            <v>5461.8125374358087</v>
          </cell>
          <cell r="BH172">
            <v>241.18767992707021</v>
          </cell>
          <cell r="BI172">
            <v>573.13690685252732</v>
          </cell>
          <cell r="BJ172">
            <v>5071.7617643612657</v>
          </cell>
          <cell r="BK172">
            <v>0</v>
          </cell>
          <cell r="BL172">
            <v>722</v>
          </cell>
          <cell r="BP172">
            <v>5.4112936344969196</v>
          </cell>
        </row>
        <row r="173">
          <cell r="C173">
            <v>1020.0951824285987</v>
          </cell>
          <cell r="D173">
            <v>728.10575974146445</v>
          </cell>
          <cell r="E173">
            <v>690.30266431164694</v>
          </cell>
          <cell r="F173">
            <v>41.210325858224621</v>
          </cell>
          <cell r="G173">
            <v>38.65802386547017</v>
          </cell>
          <cell r="H173">
            <v>2518.3719562054048</v>
          </cell>
          <cell r="I173">
            <v>1.2328855139546304</v>
          </cell>
          <cell r="J173">
            <v>859.16471429998705</v>
          </cell>
          <cell r="K173">
            <v>970.5312287528568</v>
          </cell>
          <cell r="L173">
            <v>40.000000000000227</v>
          </cell>
          <cell r="M173">
            <v>2445.7725562385808</v>
          </cell>
          <cell r="Q173">
            <v>18.030944210001685</v>
          </cell>
          <cell r="T173">
            <v>84.261642704817319</v>
          </cell>
          <cell r="U173">
            <v>98.941142872637045</v>
          </cell>
          <cell r="V173">
            <v>5.6823641956542277</v>
          </cell>
          <cell r="W173">
            <v>3.4560268809148931</v>
          </cell>
          <cell r="X173">
            <v>14.455394063694621</v>
          </cell>
          <cell r="Y173">
            <v>206.79657071771811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206.79657071771811</v>
          </cell>
          <cell r="AH173">
            <v>1.5499126963442937</v>
          </cell>
          <cell r="AK173">
            <v>199.50732531887257</v>
          </cell>
          <cell r="AL173">
            <v>86.973467361015295</v>
          </cell>
          <cell r="AM173">
            <v>329.48512143290566</v>
          </cell>
          <cell r="AN173">
            <v>2.7151990589131616</v>
          </cell>
          <cell r="AO173">
            <v>22.094559385652332</v>
          </cell>
          <cell r="AP173">
            <v>640.77567255735914</v>
          </cell>
          <cell r="AQ173">
            <v>6.6310084006335774</v>
          </cell>
          <cell r="AR173">
            <v>0</v>
          </cell>
          <cell r="AS173">
            <v>636.00164501152358</v>
          </cell>
          <cell r="AT173">
            <v>0</v>
          </cell>
          <cell r="AU173">
            <v>0</v>
          </cell>
          <cell r="AY173">
            <v>0</v>
          </cell>
          <cell r="BB173">
            <v>1159.3779037371778</v>
          </cell>
          <cell r="BC173">
            <v>1529.4055892891786</v>
          </cell>
          <cell r="BD173">
            <v>2483.4816314125178</v>
          </cell>
          <cell r="BE173">
            <v>70.275859465778581</v>
          </cell>
          <cell r="BF173">
            <v>21.733942238777235</v>
          </cell>
          <cell r="BG173">
            <v>5264.274926143431</v>
          </cell>
          <cell r="BH173">
            <v>246.18767992707021</v>
          </cell>
          <cell r="BI173">
            <v>489.72806906908045</v>
          </cell>
          <cell r="BJ173">
            <v>4829.8153152854411</v>
          </cell>
          <cell r="BK173">
            <v>0</v>
          </cell>
          <cell r="BL173">
            <v>678</v>
          </cell>
          <cell r="BP173">
            <v>5.081519507186858</v>
          </cell>
        </row>
        <row r="174">
          <cell r="C174">
            <v>1023.9595796094185</v>
          </cell>
          <cell r="D174">
            <v>712.01462245117807</v>
          </cell>
          <cell r="E174">
            <v>653.33695663775825</v>
          </cell>
          <cell r="F174">
            <v>42.850496827381967</v>
          </cell>
          <cell r="G174">
            <v>37.196750563355394</v>
          </cell>
          <cell r="H174">
            <v>2469.3584060890921</v>
          </cell>
          <cell r="I174">
            <v>1.2048527595753953</v>
          </cell>
          <cell r="J174">
            <v>810.38356778512605</v>
          </cell>
          <cell r="K174">
            <v>950.94552036512709</v>
          </cell>
          <cell r="L174">
            <v>40.000000000000114</v>
          </cell>
          <cell r="M174">
            <v>2367.5916007495161</v>
          </cell>
          <cell r="Q174">
            <v>17.444988383440929</v>
          </cell>
          <cell r="T174">
            <v>81.420223541459123</v>
          </cell>
          <cell r="U174">
            <v>98.169401958230466</v>
          </cell>
          <cell r="V174">
            <v>5.6994112882411896</v>
          </cell>
          <cell r="W174">
            <v>3.5597076873423399</v>
          </cell>
          <cell r="X174">
            <v>14.310840123057675</v>
          </cell>
          <cell r="Y174">
            <v>203.15958459833081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203.15958459833081</v>
          </cell>
          <cell r="AH174">
            <v>1.5226539708088449</v>
          </cell>
          <cell r="AK174">
            <v>198.16058740099746</v>
          </cell>
          <cell r="AL174">
            <v>85.425339641989225</v>
          </cell>
          <cell r="AM174">
            <v>320.02889844778127</v>
          </cell>
          <cell r="AN174">
            <v>2.6907622673829432</v>
          </cell>
          <cell r="AO174">
            <v>21.961992029338418</v>
          </cell>
          <cell r="AP174">
            <v>628.26757978748935</v>
          </cell>
          <cell r="AQ174">
            <v>5.2947093269166743</v>
          </cell>
          <cell r="AR174">
            <v>0</v>
          </cell>
          <cell r="AS174">
            <v>624.90089525396729</v>
          </cell>
          <cell r="AT174">
            <v>0</v>
          </cell>
          <cell r="AU174">
            <v>0</v>
          </cell>
          <cell r="AY174">
            <v>0</v>
          </cell>
          <cell r="BB174">
            <v>1139.2830350206582</v>
          </cell>
          <cell r="BC174">
            <v>1446.0529846729185</v>
          </cell>
          <cell r="BD174">
            <v>2398.5465596182098</v>
          </cell>
          <cell r="BE174">
            <v>70.275859465778581</v>
          </cell>
          <cell r="BF174">
            <v>20.788515751390428</v>
          </cell>
          <cell r="BG174">
            <v>5074.9469545289558</v>
          </cell>
          <cell r="BH174">
            <v>251.18767992707021</v>
          </cell>
          <cell r="BI174">
            <v>441.65320499248537</v>
          </cell>
          <cell r="BJ174">
            <v>4659.4124795943708</v>
          </cell>
          <cell r="BK174">
            <v>0</v>
          </cell>
          <cell r="BL174">
            <v>606</v>
          </cell>
          <cell r="BP174">
            <v>4.5418891170431204</v>
          </cell>
        </row>
        <row r="175">
          <cell r="C175">
            <v>1027.8386161747078</v>
          </cell>
          <cell r="D175">
            <v>696.27909929500709</v>
          </cell>
          <cell r="E175">
            <v>618.35076260980622</v>
          </cell>
          <cell r="F175">
            <v>44.555946601111764</v>
          </cell>
          <cell r="G175">
            <v>35.79071339206056</v>
          </cell>
          <cell r="H175">
            <v>2422.8151380726936</v>
          </cell>
          <cell r="I175">
            <v>1.1774574004037379</v>
          </cell>
          <cell r="J175">
            <v>763.65230261446402</v>
          </cell>
          <cell r="K175">
            <v>931.65140518679073</v>
          </cell>
          <cell r="L175">
            <v>40.000000000000114</v>
          </cell>
          <cell r="M175">
            <v>2293.6385780999631</v>
          </cell>
          <cell r="Q175">
            <v>16.936996295371383</v>
          </cell>
          <cell r="T175">
            <v>78.674620963236606</v>
          </cell>
          <cell r="U175">
            <v>97.403680622956259</v>
          </cell>
          <cell r="V175">
            <v>5.7165095221059135</v>
          </cell>
          <cell r="W175">
            <v>3.6664989179626093</v>
          </cell>
          <cell r="X175">
            <v>14.167731721827099</v>
          </cell>
          <cell r="Y175">
            <v>199.6290417480885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199.6290417480885</v>
          </cell>
          <cell r="AH175">
            <v>1.4961930233686302</v>
          </cell>
          <cell r="AK175">
            <v>196.822940392524</v>
          </cell>
          <cell r="AL175">
            <v>83.904768596361819</v>
          </cell>
          <cell r="AM175">
            <v>310.84406906232999</v>
          </cell>
          <cell r="AN175">
            <v>2.6665454069764967</v>
          </cell>
          <cell r="AO175">
            <v>21.830220077162391</v>
          </cell>
          <cell r="AP175">
            <v>616.06854353535471</v>
          </cell>
          <cell r="AQ175">
            <v>4.2277049225061827</v>
          </cell>
          <cell r="AR175">
            <v>0</v>
          </cell>
          <cell r="AS175">
            <v>613.83889827877999</v>
          </cell>
          <cell r="AT175">
            <v>0</v>
          </cell>
          <cell r="AU175">
            <v>0</v>
          </cell>
          <cell r="AY175">
            <v>0</v>
          </cell>
          <cell r="BB175">
            <v>1119.5364597703435</v>
          </cell>
          <cell r="BC175">
            <v>1367.2430970082444</v>
          </cell>
          <cell r="BD175">
            <v>2316.5162672792667</v>
          </cell>
          <cell r="BE175">
            <v>70.275859465778581</v>
          </cell>
          <cell r="BF175">
            <v>19.884215316204944</v>
          </cell>
          <cell r="BG175">
            <v>4893.4558988398385</v>
          </cell>
          <cell r="BH175">
            <v>256.18767992707023</v>
          </cell>
          <cell r="BI175">
            <v>352.15169631997469</v>
          </cell>
          <cell r="BJ175">
            <v>4461.4199152327428</v>
          </cell>
          <cell r="BK175">
            <v>0</v>
          </cell>
          <cell r="BL175">
            <v>528</v>
          </cell>
          <cell r="BP175">
            <v>3.9681314168377821</v>
          </cell>
        </row>
        <row r="176">
          <cell r="C176">
            <v>998.09800012421465</v>
          </cell>
          <cell r="D176">
            <v>675.73886586580443</v>
          </cell>
          <cell r="E176">
            <v>583.38302698422171</v>
          </cell>
          <cell r="F176">
            <v>46.240161382633794</v>
          </cell>
          <cell r="G176">
            <v>34.366242999056546</v>
          </cell>
          <cell r="H176">
            <v>2337.8262973559308</v>
          </cell>
          <cell r="I176">
            <v>1.1506849436557829</v>
          </cell>
          <cell r="J176">
            <v>739</v>
          </cell>
          <cell r="K176">
            <v>909.73823917714867</v>
          </cell>
          <cell r="L176">
            <v>40.000000000000227</v>
          </cell>
          <cell r="M176">
            <v>2205.9373732351269</v>
          </cell>
          <cell r="Q176">
            <v>16.233411524246844</v>
          </cell>
          <cell r="T176">
            <v>75.179156692891098</v>
          </cell>
          <cell r="U176">
            <v>96.449124552851288</v>
          </cell>
          <cell r="V176">
            <v>5.7222260316280185</v>
          </cell>
          <cell r="W176">
            <v>3.7691608876655622</v>
          </cell>
          <cell r="X176">
            <v>13.997718941165173</v>
          </cell>
          <cell r="Y176">
            <v>195.11738710620114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195.11738710620114</v>
          </cell>
          <cell r="AH176">
            <v>1.4623787739992489</v>
          </cell>
          <cell r="AK176">
            <v>194.43985031504894</v>
          </cell>
          <cell r="AL176">
            <v>82.243454178153854</v>
          </cell>
          <cell r="AM176">
            <v>301.3011561421165</v>
          </cell>
          <cell r="AN176">
            <v>2.6372134074997553</v>
          </cell>
          <cell r="AO176">
            <v>21.655578316545093</v>
          </cell>
          <cell r="AP176">
            <v>602.27725235936407</v>
          </cell>
          <cell r="AQ176">
            <v>3.3757261840455879</v>
          </cell>
          <cell r="AR176">
            <v>0</v>
          </cell>
          <cell r="AS176">
            <v>600.97474465703726</v>
          </cell>
          <cell r="AT176">
            <v>0</v>
          </cell>
          <cell r="AU176">
            <v>0</v>
          </cell>
          <cell r="AY176">
            <v>0</v>
          </cell>
          <cell r="BB176">
            <v>1092.1928998378621</v>
          </cell>
          <cell r="BC176">
            <v>1288.7633432399712</v>
          </cell>
          <cell r="BD176">
            <v>2223.3923133346402</v>
          </cell>
          <cell r="BE176">
            <v>70.135307746847019</v>
          </cell>
          <cell r="BF176">
            <v>18.979483519317618</v>
          </cell>
          <cell r="BG176">
            <v>4693.4633476786375</v>
          </cell>
          <cell r="BH176">
            <v>261.18767992707023</v>
          </cell>
          <cell r="BI176">
            <v>369.89347974940847</v>
          </cell>
          <cell r="BJ176">
            <v>4367.1691475009757</v>
          </cell>
          <cell r="BK176">
            <v>0</v>
          </cell>
          <cell r="BL176">
            <v>435</v>
          </cell>
          <cell r="BP176">
            <v>3.260266940451745</v>
          </cell>
        </row>
        <row r="177">
          <cell r="C177">
            <v>969.21793185733634</v>
          </cell>
          <cell r="D177">
            <v>655.8045693227632</v>
          </cell>
          <cell r="E177">
            <v>550.39271680826403</v>
          </cell>
          <cell r="F177">
            <v>47.988039482897356</v>
          </cell>
          <cell r="G177">
            <v>32.998466527694092</v>
          </cell>
          <cell r="H177">
            <v>2256.4017239989553</v>
          </cell>
          <cell r="I177">
            <v>1.1245212260775637</v>
          </cell>
          <cell r="J177">
            <v>700.61781355731898</v>
          </cell>
          <cell r="K177">
            <v>888.25898292654699</v>
          </cell>
          <cell r="L177">
            <v>40.000000000000114</v>
          </cell>
          <cell r="M177">
            <v>2107.6360334036499</v>
          </cell>
          <cell r="Q177">
            <v>15.496656102511952</v>
          </cell>
          <cell r="T177">
            <v>71.83899371685969</v>
          </cell>
          <cell r="U177">
            <v>95.503923132233339</v>
          </cell>
          <cell r="V177">
            <v>5.7279482576596461</v>
          </cell>
          <cell r="W177">
            <v>3.874697392520198</v>
          </cell>
          <cell r="X177">
            <v>13.82974631387119</v>
          </cell>
          <cell r="Y177">
            <v>190.77530881314408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190.77530881314408</v>
          </cell>
          <cell r="AH177">
            <v>1.4298354767309567</v>
          </cell>
          <cell r="AK177">
            <v>192.0856141826782</v>
          </cell>
          <cell r="AL177">
            <v>80.615033785426405</v>
          </cell>
          <cell r="AM177">
            <v>292.05121064855354</v>
          </cell>
          <cell r="AN177">
            <v>2.608204060017258</v>
          </cell>
          <cell r="AO177">
            <v>21.48233369001273</v>
          </cell>
          <cell r="AP177">
            <v>588.84239636668815</v>
          </cell>
          <cell r="AQ177">
            <v>2.6954405471836287</v>
          </cell>
          <cell r="AR177">
            <v>0</v>
          </cell>
          <cell r="AS177">
            <v>588.2932696365815</v>
          </cell>
          <cell r="AT177">
            <v>0</v>
          </cell>
          <cell r="AU177">
            <v>0</v>
          </cell>
          <cell r="AY177">
            <v>0</v>
          </cell>
          <cell r="BB177">
            <v>1065.5171790483189</v>
          </cell>
          <cell r="BC177">
            <v>1214.7883273379969</v>
          </cell>
          <cell r="BD177">
            <v>2134.0119423385877</v>
          </cell>
          <cell r="BE177">
            <v>69.995037131353328</v>
          </cell>
          <cell r="BF177">
            <v>18.115917019188668</v>
          </cell>
          <cell r="BG177">
            <v>4502.4284028754455</v>
          </cell>
          <cell r="BH177">
            <v>266.18767992707023</v>
          </cell>
          <cell r="BI177">
            <v>428.08338007730072</v>
          </cell>
          <cell r="BJ177">
            <v>4320.3241030256759</v>
          </cell>
          <cell r="BK177">
            <v>0</v>
          </cell>
          <cell r="BL177">
            <v>344</v>
          </cell>
          <cell r="BP177">
            <v>2.5782340862422997</v>
          </cell>
        </row>
        <row r="178">
          <cell r="C178">
            <v>941.1735113354647</v>
          </cell>
          <cell r="D178">
            <v>636.45833452774173</v>
          </cell>
          <cell r="E178">
            <v>519.26800867275665</v>
          </cell>
          <cell r="F178">
            <v>49.801987375350876</v>
          </cell>
          <cell r="G178">
            <v>31.685127559891864</v>
          </cell>
          <cell r="H178">
            <v>2178.3869694712057</v>
          </cell>
          <cell r="I178">
            <v>1.0989524064523306</v>
          </cell>
          <cell r="J178">
            <v>655.15654316284804</v>
          </cell>
          <cell r="K178">
            <v>867.20504444609105</v>
          </cell>
          <cell r="L178">
            <v>39.999999999999773</v>
          </cell>
          <cell r="M178">
            <v>2005.2395157815099</v>
          </cell>
          <cell r="Q178">
            <v>14.72920786982035</v>
          </cell>
          <cell r="T178">
            <v>68.64723209563499</v>
          </cell>
          <cell r="U178">
            <v>94.567984685537454</v>
          </cell>
          <cell r="V178">
            <v>5.7336762059173054</v>
          </cell>
          <cell r="W178">
            <v>3.9831889195107637</v>
          </cell>
          <cell r="X178">
            <v>13.663789358104736</v>
          </cell>
          <cell r="Y178">
            <v>186.59587126470524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186.59587126470524</v>
          </cell>
          <cell r="AH178">
            <v>1.3985111501358811</v>
          </cell>
          <cell r="AK178">
            <v>189.75988263801406</v>
          </cell>
          <cell r="AL178">
            <v>79.018856116474964</v>
          </cell>
          <cell r="AM178">
            <v>283.08523848164293</v>
          </cell>
          <cell r="AN178">
            <v>2.579513815357068</v>
          </cell>
          <cell r="AO178">
            <v>21.310475020492628</v>
          </cell>
          <cell r="AP178">
            <v>575.75396607198161</v>
          </cell>
          <cell r="AQ178">
            <v>2.1522479452686154</v>
          </cell>
          <cell r="AR178">
            <v>0</v>
          </cell>
          <cell r="AS178">
            <v>575.81910217401798</v>
          </cell>
          <cell r="AT178">
            <v>0</v>
          </cell>
          <cell r="AU178">
            <v>0</v>
          </cell>
          <cell r="AY178">
            <v>0</v>
          </cell>
          <cell r="BB178">
            <v>1039.4929860976285</v>
          </cell>
          <cell r="BC178">
            <v>1145.0594773487958</v>
          </cell>
          <cell r="BD178">
            <v>2048.2246622565763</v>
          </cell>
          <cell r="BE178">
            <v>69.855047057090616</v>
          </cell>
          <cell r="BF178">
            <v>17.291642794815584</v>
          </cell>
          <cell r="BG178">
            <v>4319.9238155549074</v>
          </cell>
          <cell r="BH178">
            <v>271.18767992707023</v>
          </cell>
          <cell r="BI178">
            <v>396.70408860777661</v>
          </cell>
          <cell r="BJ178">
            <v>4220.4402242356136</v>
          </cell>
          <cell r="BK178">
            <v>0</v>
          </cell>
          <cell r="BL178">
            <v>225</v>
          </cell>
          <cell r="BP178">
            <v>1.6863449691991788</v>
          </cell>
        </row>
        <row r="179">
          <cell r="C179">
            <v>913.94055900516935</v>
          </cell>
          <cell r="D179">
            <v>617.68281365917335</v>
          </cell>
          <cell r="E179">
            <v>489.90340278231224</v>
          </cell>
          <cell r="F179">
            <v>51.684502498139139</v>
          </cell>
          <cell r="G179">
            <v>30.424059483008165</v>
          </cell>
          <cell r="H179">
            <v>2103.6353374278019</v>
          </cell>
          <cell r="I179">
            <v>1.0739649582782245</v>
          </cell>
          <cell r="J179">
            <v>630</v>
          </cell>
          <cell r="K179">
            <v>846.56800187966655</v>
          </cell>
          <cell r="L179">
            <v>40</v>
          </cell>
          <cell r="M179">
            <v>1925.993370589857</v>
          </cell>
          <cell r="Q179">
            <v>14.173995351866276</v>
          </cell>
          <cell r="T179">
            <v>65.59727844971232</v>
          </cell>
          <cell r="U179">
            <v>93.64121843561918</v>
          </cell>
          <cell r="V179">
            <v>5.7394098821232218</v>
          </cell>
          <cell r="W179">
            <v>4.0947182092570653</v>
          </cell>
          <cell r="X179">
            <v>13.49982388580748</v>
          </cell>
          <cell r="Y179">
            <v>182.57244886251925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182.57244886251925</v>
          </cell>
          <cell r="AH179">
            <v>1.3683561362385939</v>
          </cell>
          <cell r="AK179">
            <v>187.4623105536034</v>
          </cell>
          <cell r="AL179">
            <v>77.45428276536876</v>
          </cell>
          <cell r="AM179">
            <v>274.39452166025649</v>
          </cell>
          <cell r="AN179">
            <v>2.5511391633881404</v>
          </cell>
          <cell r="AO179">
            <v>21.139991220328689</v>
          </cell>
          <cell r="AP179">
            <v>563.00224536294559</v>
          </cell>
          <cell r="AQ179">
            <v>1.7185210123639973</v>
          </cell>
          <cell r="AR179">
            <v>0</v>
          </cell>
          <cell r="AS179">
            <v>563.57019127818683</v>
          </cell>
          <cell r="AT179">
            <v>0</v>
          </cell>
          <cell r="AU179">
            <v>0</v>
          </cell>
          <cell r="AY179">
            <v>0</v>
          </cell>
          <cell r="BB179">
            <v>1014.1044080690173</v>
          </cell>
          <cell r="BC179">
            <v>1079.333063348975</v>
          </cell>
          <cell r="BD179">
            <v>1965.8860308338619</v>
          </cell>
          <cell r="BE179">
            <v>69.715336962976437</v>
          </cell>
          <cell r="BF179">
            <v>16.504873047651476</v>
          </cell>
          <cell r="BG179">
            <v>4145.5437122624826</v>
          </cell>
          <cell r="BH179">
            <v>273.18767992707023</v>
          </cell>
          <cell r="BI179">
            <v>335.73897526932615</v>
          </cell>
          <cell r="BJ179">
            <v>4112.0950076047375</v>
          </cell>
          <cell r="BK179">
            <v>0</v>
          </cell>
          <cell r="BL179">
            <v>96</v>
          </cell>
          <cell r="BP179">
            <v>0.7214784394250513</v>
          </cell>
        </row>
        <row r="180">
          <cell r="C180">
            <v>887.49559495088477</v>
          </cell>
          <cell r="D180">
            <v>599.46117065622775</v>
          </cell>
          <cell r="E180">
            <v>462.19936535497249</v>
          </cell>
          <cell r="F180">
            <v>53.638176692568805</v>
          </cell>
          <cell r="G180">
            <v>29.213181915584443</v>
          </cell>
          <cell r="H180">
            <v>2032.0074895702385</v>
          </cell>
          <cell r="I180">
            <v>1.0495456626124415</v>
          </cell>
          <cell r="J180">
            <v>590.77288119576394</v>
          </cell>
          <cell r="K180">
            <v>826.33960013508204</v>
          </cell>
          <cell r="L180">
            <v>40.000000000000114</v>
          </cell>
          <cell r="M180">
            <v>1835.3912249683081</v>
          </cell>
          <cell r="Q180">
            <v>13.456217599865141</v>
          </cell>
          <cell r="T180">
            <v>62.682832339320242</v>
          </cell>
          <cell r="U180">
            <v>92.723534494950087</v>
          </cell>
          <cell r="V180">
            <v>5.745149292005344</v>
          </cell>
          <cell r="W180">
            <v>4.209370319116263</v>
          </cell>
          <cell r="X180">
            <v>13.337825999177792</v>
          </cell>
          <cell r="Y180">
            <v>178.69871244456974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178.69871244456974</v>
          </cell>
          <cell r="AH180">
            <v>1.339322998814537</v>
          </cell>
          <cell r="AK180">
            <v>185.19255698072257</v>
          </cell>
          <cell r="AL180">
            <v>75.920687966614452</v>
          </cell>
          <cell r="AM180">
            <v>265.97060984528667</v>
          </cell>
          <cell r="AN180">
            <v>2.5230766325908709</v>
          </cell>
          <cell r="AO180">
            <v>20.970871290566055</v>
          </cell>
          <cell r="AP180">
            <v>550.57780271578065</v>
          </cell>
          <cell r="AQ180">
            <v>1.3721999253984578</v>
          </cell>
          <cell r="AR180">
            <v>0</v>
          </cell>
          <cell r="AS180">
            <v>551.55920239277975</v>
          </cell>
          <cell r="AT180">
            <v>0</v>
          </cell>
          <cell r="AU180">
            <v>0</v>
          </cell>
          <cell r="AY180">
            <v>0</v>
          </cell>
          <cell r="BB180">
            <v>989.33592070281134</v>
          </cell>
          <cell r="BC180">
            <v>1017.3793455127436</v>
          </cell>
          <cell r="BD180">
            <v>1886.8574123943408</v>
          </cell>
          <cell r="BE180">
            <v>69.575906289050494</v>
          </cell>
          <cell r="BF180">
            <v>15.753901323983335</v>
          </cell>
          <cell r="BG180">
            <v>3978.9024862229298</v>
          </cell>
          <cell r="BH180">
            <v>275.18767992707023</v>
          </cell>
          <cell r="BI180">
            <v>337.66334159985217</v>
          </cell>
          <cell r="BJ180">
            <v>4041.3781478957117</v>
          </cell>
          <cell r="BK180">
            <v>0</v>
          </cell>
          <cell r="BL180">
            <v>0</v>
          </cell>
          <cell r="BP180">
            <v>0</v>
          </cell>
        </row>
        <row r="181">
          <cell r="C181">
            <v>853.00734847232752</v>
          </cell>
          <cell r="D181">
            <v>574.40369372279736</v>
          </cell>
          <cell r="E181">
            <v>435.59979187879384</v>
          </cell>
          <cell r="F181">
            <v>55.558423418162775</v>
          </cell>
          <cell r="G181">
            <v>28.012520138853922</v>
          </cell>
          <cell r="H181">
            <v>1946.5817776309357</v>
          </cell>
          <cell r="I181">
            <v>1.0256816010781045</v>
          </cell>
          <cell r="J181">
            <v>576</v>
          </cell>
          <cell r="K181">
            <v>816.51174758192406</v>
          </cell>
          <cell r="L181">
            <v>40.000000000000114</v>
          </cell>
          <cell r="M181">
            <v>1745.0443484479335</v>
          </cell>
          <cell r="Q181">
            <v>12.77907981896295</v>
          </cell>
          <cell r="T181">
            <v>59.006535836025328</v>
          </cell>
          <cell r="U181">
            <v>91.62939678790967</v>
          </cell>
          <cell r="V181">
            <v>5.7394041427133384</v>
          </cell>
          <cell r="W181">
            <v>4.3188139474132861</v>
          </cell>
          <cell r="X181">
            <v>13.151096435189302</v>
          </cell>
          <cell r="Y181">
            <v>173.84524714925089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173.84524714925089</v>
          </cell>
          <cell r="AH181">
            <v>1.3029469242192315</v>
          </cell>
          <cell r="AK181">
            <v>180.78996712348609</v>
          </cell>
          <cell r="AL181">
            <v>74.265616968942254</v>
          </cell>
          <cell r="AM181">
            <v>257.27337090334584</v>
          </cell>
          <cell r="AN181">
            <v>2.4902766363671893</v>
          </cell>
          <cell r="AO181">
            <v>20.761162577660393</v>
          </cell>
          <cell r="AP181">
            <v>535.58039420980174</v>
          </cell>
          <cell r="AQ181">
            <v>1.0956704175955181</v>
          </cell>
          <cell r="AR181">
            <v>0</v>
          </cell>
          <cell r="AS181">
            <v>536.91641685355762</v>
          </cell>
          <cell r="AT181">
            <v>0</v>
          </cell>
          <cell r="AU181">
            <v>0</v>
          </cell>
          <cell r="AY181">
            <v>0</v>
          </cell>
          <cell r="BB181">
            <v>949.7838675632272</v>
          </cell>
          <cell r="BC181">
            <v>953.99661228729963</v>
          </cell>
          <cell r="BD181">
            <v>1795.9108851169335</v>
          </cell>
          <cell r="BE181">
            <v>69.297602663894295</v>
          </cell>
          <cell r="BF181">
            <v>15.005591011094127</v>
          </cell>
          <cell r="BG181">
            <v>3783.9945586424487</v>
          </cell>
          <cell r="BH181">
            <v>277.18767992707023</v>
          </cell>
          <cell r="BI181">
            <v>318.96695479293521</v>
          </cell>
          <cell r="BJ181">
            <v>3825.7738335083131</v>
          </cell>
          <cell r="BK181">
            <v>0</v>
          </cell>
          <cell r="BL181">
            <v>0</v>
          </cell>
          <cell r="BP181">
            <v>0</v>
          </cell>
        </row>
        <row r="182">
          <cell r="C182">
            <v>819.85932176717836</v>
          </cell>
          <cell r="D182">
            <v>550.39361932518443</v>
          </cell>
          <cell r="E182">
            <v>410.53102385616927</v>
          </cell>
          <cell r="F182">
            <v>57.547414976533005</v>
          </cell>
          <cell r="G182">
            <v>26.861205561147024</v>
          </cell>
          <cell r="H182">
            <v>1865.192585486212</v>
          </cell>
          <cell r="I182">
            <v>1.0023601490301399</v>
          </cell>
          <cell r="J182">
            <v>569.10961423000799</v>
          </cell>
          <cell r="K182">
            <v>797.07651281479696</v>
          </cell>
          <cell r="L182">
            <v>40.000000000000227</v>
          </cell>
          <cell r="M182">
            <v>1676.2233267523934</v>
          </cell>
          <cell r="Q182">
            <v>12.263275446912187</v>
          </cell>
          <cell r="T182">
            <v>55.545851095564885</v>
          </cell>
          <cell r="U182">
            <v>90.54816990581233</v>
          </cell>
          <cell r="V182">
            <v>5.7336647385706252</v>
          </cell>
          <cell r="W182">
            <v>4.4311031100460312</v>
          </cell>
          <cell r="X182">
            <v>12.966981085096652</v>
          </cell>
          <cell r="Y182">
            <v>169.22576993509051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169.22576993509051</v>
          </cell>
          <cell r="AH182">
            <v>1.2683245590617667</v>
          </cell>
          <cell r="AK182">
            <v>176.49204020609477</v>
          </cell>
          <cell r="AL182">
            <v>72.646626519019307</v>
          </cell>
          <cell r="AM182">
            <v>248.86053167480645</v>
          </cell>
          <cell r="AN182">
            <v>2.4579030400944157</v>
          </cell>
          <cell r="AO182">
            <v>20.553550951883789</v>
          </cell>
          <cell r="AP182">
            <v>521.01065239189882</v>
          </cell>
          <cell r="AQ182">
            <v>0.87486789772659324</v>
          </cell>
          <cell r="AR182">
            <v>0</v>
          </cell>
          <cell r="AS182">
            <v>522.64062111527767</v>
          </cell>
          <cell r="AT182">
            <v>0</v>
          </cell>
          <cell r="AU182">
            <v>0</v>
          </cell>
          <cell r="AY182">
            <v>0</v>
          </cell>
          <cell r="BB182">
            <v>911.81304166387633</v>
          </cell>
          <cell r="BC182">
            <v>894.56262334180087</v>
          </cell>
          <cell r="BD182">
            <v>1709.3479804542974</v>
          </cell>
          <cell r="BE182">
            <v>69.020412253238717</v>
          </cell>
          <cell r="BF182">
            <v>14.292825438067156</v>
          </cell>
          <cell r="BG182">
            <v>3599.0368831512801</v>
          </cell>
          <cell r="BH182">
            <v>279.18767992707023</v>
          </cell>
          <cell r="BI182">
            <v>302.57041571415448</v>
          </cell>
          <cell r="BJ182">
            <v>3622.4196189383647</v>
          </cell>
          <cell r="BK182">
            <v>0</v>
          </cell>
          <cell r="BL182">
            <v>0</v>
          </cell>
          <cell r="BP182">
            <v>0</v>
          </cell>
        </row>
        <row r="183">
          <cell r="C183">
            <v>787.99943364185867</v>
          </cell>
          <cell r="D183">
            <v>527.38716603739169</v>
          </cell>
          <cell r="E183">
            <v>386.90496343324673</v>
          </cell>
          <cell r="F183">
            <v>59.607612432692889</v>
          </cell>
          <cell r="G183">
            <v>25.757210012583879</v>
          </cell>
          <cell r="H183">
            <v>1787.6563855577738</v>
          </cell>
          <cell r="I183">
            <v>0.97956896887654665</v>
          </cell>
          <cell r="J183">
            <v>550.74721322684502</v>
          </cell>
          <cell r="K183">
            <v>778.02612148065396</v>
          </cell>
          <cell r="L183">
            <v>39.999999999999886</v>
          </cell>
          <cell r="M183">
            <v>1599.397908335088</v>
          </cell>
          <cell r="Q183">
            <v>11.719499680711339</v>
          </cell>
          <cell r="T183">
            <v>52.288132665584641</v>
          </cell>
          <cell r="U183">
            <v>89.479701500923738</v>
          </cell>
          <cell r="V183">
            <v>5.7279310738320541</v>
          </cell>
          <cell r="W183">
            <v>4.5463117909072279</v>
          </cell>
          <cell r="X183">
            <v>12.785443349905298</v>
          </cell>
          <cell r="Y183">
            <v>164.82752038115297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164.82752038115297</v>
          </cell>
          <cell r="AH183">
            <v>1.2353602656903662</v>
          </cell>
          <cell r="AK183">
            <v>172.29628807241045</v>
          </cell>
          <cell r="AL183">
            <v>71.062930060904677</v>
          </cell>
          <cell r="AM183">
            <v>240.72279228904029</v>
          </cell>
          <cell r="AN183">
            <v>2.4259503005731884</v>
          </cell>
          <cell r="AO183">
            <v>20.34801544236495</v>
          </cell>
          <cell r="AP183">
            <v>506.85597616529355</v>
          </cell>
          <cell r="AQ183">
            <v>0.69856210971929755</v>
          </cell>
          <cell r="AR183">
            <v>0</v>
          </cell>
          <cell r="AS183">
            <v>508.73063336283133</v>
          </cell>
          <cell r="AT183">
            <v>0</v>
          </cell>
          <cell r="AU183">
            <v>0</v>
          </cell>
          <cell r="AY183">
            <v>0</v>
          </cell>
          <cell r="BB183">
            <v>875.36022809208566</v>
          </cell>
          <cell r="BC183">
            <v>838.83137190760669</v>
          </cell>
          <cell r="BD183">
            <v>1626.9574077964003</v>
          </cell>
          <cell r="BE183">
            <v>68.744330604225766</v>
          </cell>
          <cell r="BF183">
            <v>13.613916229758967</v>
          </cell>
          <cell r="BG183">
            <v>3423.5072546300776</v>
          </cell>
          <cell r="BH183">
            <v>281.18767992707023</v>
          </cell>
          <cell r="BI183">
            <v>292.37328529860679</v>
          </cell>
          <cell r="BJ183">
            <v>3434.6928600016145</v>
          </cell>
          <cell r="BK183">
            <v>0</v>
          </cell>
          <cell r="BL183">
            <v>0</v>
          </cell>
          <cell r="BP183">
            <v>0</v>
          </cell>
        </row>
        <row r="184">
          <cell r="C184">
            <v>757.37762678781121</v>
          </cell>
          <cell r="D184">
            <v>505.34238249702867</v>
          </cell>
          <cell r="E184">
            <v>364.63858278766338</v>
          </cell>
          <cell r="F184">
            <v>61.741564957783297</v>
          </cell>
          <cell r="G184">
            <v>24.698588681066681</v>
          </cell>
          <cell r="H184">
            <v>1713.7987457113531</v>
          </cell>
          <cell r="I184">
            <v>0.95729600355152189</v>
          </cell>
          <cell r="J184">
            <v>527.22371102933505</v>
          </cell>
          <cell r="K184">
            <v>749.35295316895201</v>
          </cell>
          <cell r="L184">
            <v>40.000000000000568</v>
          </cell>
          <cell r="M184">
            <v>1530.712207568185</v>
          </cell>
          <cell r="Q184">
            <v>11.172689030028486</v>
          </cell>
          <cell r="T184">
            <v>49.22147673909857</v>
          </cell>
          <cell r="U184">
            <v>88.42384102321283</v>
          </cell>
          <cell r="V184">
            <v>5.7222031427582225</v>
          </cell>
          <cell r="W184">
            <v>4.6645158974708156</v>
          </cell>
          <cell r="X184">
            <v>12.606447143006625</v>
          </cell>
          <cell r="Y184">
            <v>160.63848394554705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160.63848394554705</v>
          </cell>
          <cell r="AH184">
            <v>1.2039639967171389</v>
          </cell>
          <cell r="AK184">
            <v>168.20028171732756</v>
          </cell>
          <cell r="AL184">
            <v>69.513758185576947</v>
          </cell>
          <cell r="AM184">
            <v>232.85115698118867</v>
          </cell>
          <cell r="AN184">
            <v>2.3944129466657369</v>
          </cell>
          <cell r="AO184">
            <v>20.144535287941302</v>
          </cell>
          <cell r="AP184">
            <v>493.10414511870027</v>
          </cell>
          <cell r="AQ184">
            <v>0.55778594963142458</v>
          </cell>
          <cell r="AR184">
            <v>0</v>
          </cell>
          <cell r="AS184">
            <v>495.18338317532329</v>
          </cell>
          <cell r="AT184">
            <v>0</v>
          </cell>
          <cell r="AU184">
            <v>0</v>
          </cell>
          <cell r="AY184">
            <v>0</v>
          </cell>
          <cell r="BB184">
            <v>840.36473916535044</v>
          </cell>
          <cell r="BC184">
            <v>786.57217743776278</v>
          </cell>
          <cell r="BD184">
            <v>1548.5380607406137</v>
          </cell>
          <cell r="BE184">
            <v>68.469353281808864</v>
          </cell>
          <cell r="BF184">
            <v>12.967255208845417</v>
          </cell>
          <cell r="BG184">
            <v>3256.9115858343812</v>
          </cell>
          <cell r="BH184">
            <v>283.18767992707023</v>
          </cell>
          <cell r="BI184">
            <v>281.29427770902566</v>
          </cell>
          <cell r="BJ184">
            <v>3255.0181836163365</v>
          </cell>
          <cell r="BK184">
            <v>0</v>
          </cell>
          <cell r="BL184">
            <v>0</v>
          </cell>
          <cell r="BP184">
            <v>0</v>
          </cell>
        </row>
        <row r="185">
          <cell r="C185">
            <v>727.94578913294583</v>
          </cell>
          <cell r="D185">
            <v>484.21907090865284</v>
          </cell>
          <cell r="E185">
            <v>343.65363234823332</v>
          </cell>
          <cell r="F185">
            <v>63.951912983271924</v>
          </cell>
          <cell r="G185">
            <v>23.683476686274844</v>
          </cell>
          <cell r="H185">
            <v>1643.4538820593789</v>
          </cell>
          <cell r="I185">
            <v>0.93552947013699217</v>
          </cell>
          <cell r="J185">
            <v>510.91241923472296</v>
          </cell>
          <cell r="K185">
            <v>741.04953836338802</v>
          </cell>
          <cell r="L185">
            <v>40</v>
          </cell>
          <cell r="M185">
            <v>1452.3812334605773</v>
          </cell>
          <cell r="Q185">
            <v>10.585608833944777</v>
          </cell>
          <cell r="T185">
            <v>46.334677657598704</v>
          </cell>
          <cell r="U185">
            <v>87.380439699138932</v>
          </cell>
          <cell r="V185">
            <v>5.7164809396154643</v>
          </cell>
          <cell r="W185">
            <v>4.7857933108050572</v>
          </cell>
          <cell r="X185">
            <v>12.429956883004529</v>
          </cell>
          <cell r="Y185">
            <v>156.64734849016267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156.64734849016267</v>
          </cell>
          <cell r="AH185">
            <v>1.1740509691767838</v>
          </cell>
          <cell r="AK185">
            <v>164.20164988057337</v>
          </cell>
          <cell r="AL185">
            <v>67.998358257131372</v>
          </cell>
          <cell r="AM185">
            <v>225.23692414790378</v>
          </cell>
          <cell r="AN185">
            <v>2.3632855783590823</v>
          </cell>
          <cell r="AO185">
            <v>19.943089935061888</v>
          </cell>
          <cell r="AP185">
            <v>479.74330779902948</v>
          </cell>
          <cell r="AQ185">
            <v>0.44537938900128615</v>
          </cell>
          <cell r="AR185">
            <v>0</v>
          </cell>
          <cell r="AS185">
            <v>481.99435605931467</v>
          </cell>
          <cell r="AT185">
            <v>0</v>
          </cell>
          <cell r="AU185">
            <v>0</v>
          </cell>
          <cell r="AY185">
            <v>0</v>
          </cell>
          <cell r="BB185">
            <v>806.76831339675152</v>
          </cell>
          <cell r="BC185">
            <v>737.56873078339015</v>
          </cell>
          <cell r="BD185">
            <v>1473.8985262129158</v>
          </cell>
          <cell r="BE185">
            <v>68.195475868681612</v>
          </cell>
          <cell r="BF185">
            <v>12.351310586425258</v>
          </cell>
          <cell r="BG185">
            <v>3098.7823568481645</v>
          </cell>
          <cell r="BH185">
            <v>286.18767992707023</v>
          </cell>
          <cell r="BI185">
            <v>270.26780316862187</v>
          </cell>
          <cell r="BJ185">
            <v>3082.8624800897164</v>
          </cell>
          <cell r="BK185">
            <v>0</v>
          </cell>
          <cell r="BL185">
            <v>0</v>
          </cell>
          <cell r="BP185">
            <v>0</v>
          </cell>
        </row>
        <row r="214">
          <cell r="C214">
            <v>237.33205479452053</v>
          </cell>
          <cell r="D214">
            <v>83.752876712328757</v>
          </cell>
          <cell r="E214">
            <v>45.261369863013698</v>
          </cell>
          <cell r="F214">
            <v>1.6441095890410957</v>
          </cell>
          <cell r="G214">
            <v>2.127671232876712</v>
          </cell>
          <cell r="H214">
            <v>370.11808219178079</v>
          </cell>
          <cell r="I214">
            <v>0.67698630136986293</v>
          </cell>
          <cell r="J214">
            <v>0</v>
          </cell>
          <cell r="K214">
            <v>263.06097945205477</v>
          </cell>
          <cell r="L214">
            <v>0</v>
          </cell>
          <cell r="M214">
            <v>109.37819863013699</v>
          </cell>
          <cell r="Q214">
            <v>0.81977500000000003</v>
          </cell>
          <cell r="T214">
            <v>344.00575342465748</v>
          </cell>
          <cell r="U214">
            <v>61.50904109589041</v>
          </cell>
          <cell r="V214">
            <v>117.79561643835615</v>
          </cell>
          <cell r="W214">
            <v>0.19342465753424656</v>
          </cell>
          <cell r="X214">
            <v>0</v>
          </cell>
          <cell r="Y214">
            <v>523.50383561643821</v>
          </cell>
          <cell r="Z214">
            <v>27.949863013698629</v>
          </cell>
          <cell r="AA214">
            <v>0</v>
          </cell>
          <cell r="AB214">
            <v>505.61205479452053</v>
          </cell>
          <cell r="AC214">
            <v>0</v>
          </cell>
          <cell r="AD214">
            <v>0</v>
          </cell>
          <cell r="AH214">
            <v>0</v>
          </cell>
          <cell r="AK214">
            <v>3289.0895890410957</v>
          </cell>
          <cell r="AL214">
            <v>1289.1753424657534</v>
          </cell>
          <cell r="AM214">
            <v>3225.0660273972599</v>
          </cell>
          <cell r="AN214">
            <v>82.108767123287663</v>
          </cell>
          <cell r="AO214">
            <v>93.617534246575332</v>
          </cell>
          <cell r="AP214">
            <v>7979.0572602739721</v>
          </cell>
          <cell r="AQ214">
            <v>812.96383561643836</v>
          </cell>
          <cell r="AR214">
            <v>13.636438356164382</v>
          </cell>
          <cell r="AS214">
            <v>6349.9267112328762</v>
          </cell>
          <cell r="AT214">
            <v>0</v>
          </cell>
          <cell r="AU214">
            <v>937.73411068493147</v>
          </cell>
          <cell r="AY214">
            <v>7.0281919999999989</v>
          </cell>
          <cell r="BB214">
            <v>112.86328767123287</v>
          </cell>
          <cell r="BC214">
            <v>29.20712328767123</v>
          </cell>
          <cell r="BD214">
            <v>28.91698630136986</v>
          </cell>
          <cell r="BE214">
            <v>0</v>
          </cell>
          <cell r="BF214">
            <v>4.3520547945205479</v>
          </cell>
          <cell r="BG214">
            <v>175.33945205479449</v>
          </cell>
          <cell r="BH214">
            <v>0</v>
          </cell>
          <cell r="BI214">
            <v>0</v>
          </cell>
          <cell r="BJ214">
            <v>108.6986301369863</v>
          </cell>
          <cell r="BK214">
            <v>0</v>
          </cell>
          <cell r="BL214">
            <v>0</v>
          </cell>
          <cell r="BP214">
            <v>0</v>
          </cell>
        </row>
        <row r="215">
          <cell r="C215">
            <v>276.98410958904111</v>
          </cell>
          <cell r="D215">
            <v>108.99479452054794</v>
          </cell>
          <cell r="E215">
            <v>59.381369863013695</v>
          </cell>
          <cell r="F215">
            <v>1.7408219178082192</v>
          </cell>
          <cell r="G215">
            <v>2.3210958904109589</v>
          </cell>
          <cell r="H215">
            <v>449.42219178082189</v>
          </cell>
          <cell r="I215">
            <v>0.58027397260273972</v>
          </cell>
          <cell r="J215">
            <v>0</v>
          </cell>
          <cell r="K215">
            <v>328.77771534246574</v>
          </cell>
          <cell r="L215">
            <v>0</v>
          </cell>
          <cell r="M215">
            <v>131.47625726027394</v>
          </cell>
          <cell r="Q215">
            <v>0.98539699999999986</v>
          </cell>
          <cell r="T215">
            <v>288.87972602739723</v>
          </cell>
          <cell r="U215">
            <v>71.663835616438348</v>
          </cell>
          <cell r="V215">
            <v>98.549863013698626</v>
          </cell>
          <cell r="W215">
            <v>0.38684931506849313</v>
          </cell>
          <cell r="X215">
            <v>0</v>
          </cell>
          <cell r="Y215">
            <v>459.48027397260273</v>
          </cell>
          <cell r="Z215">
            <v>23.307671232876711</v>
          </cell>
          <cell r="AA215">
            <v>0</v>
          </cell>
          <cell r="AB215">
            <v>447.97150684931501</v>
          </cell>
          <cell r="AC215">
            <v>0</v>
          </cell>
          <cell r="AD215">
            <v>0</v>
          </cell>
          <cell r="AH215">
            <v>0</v>
          </cell>
          <cell r="AK215">
            <v>3110.5586301369863</v>
          </cell>
          <cell r="AL215">
            <v>1149.5227397260273</v>
          </cell>
          <cell r="AM215">
            <v>2980.9641095890406</v>
          </cell>
          <cell r="AN215">
            <v>100.67753424657533</v>
          </cell>
          <cell r="AO215">
            <v>153.38575342465754</v>
          </cell>
          <cell r="AP215">
            <v>7495.1087671232863</v>
          </cell>
          <cell r="AQ215">
            <v>817.12246575342454</v>
          </cell>
          <cell r="AR215">
            <v>11.992328767123286</v>
          </cell>
          <cell r="AS215">
            <v>5915.5553616438356</v>
          </cell>
          <cell r="AT215">
            <v>0</v>
          </cell>
          <cell r="AU215">
            <v>889.99450136986309</v>
          </cell>
          <cell r="AY215">
            <v>6.6703900000000003</v>
          </cell>
          <cell r="BB215">
            <v>103.19205479452054</v>
          </cell>
          <cell r="BC215">
            <v>20.88986301369863</v>
          </cell>
          <cell r="BD215">
            <v>25.435342465753422</v>
          </cell>
          <cell r="BE215">
            <v>0</v>
          </cell>
          <cell r="BF215">
            <v>4.158630136986301</v>
          </cell>
          <cell r="BG215">
            <v>153.67589041095889</v>
          </cell>
          <cell r="BH215">
            <v>0</v>
          </cell>
          <cell r="BI215">
            <v>0</v>
          </cell>
          <cell r="BJ215">
            <v>170.05479452054794</v>
          </cell>
          <cell r="BK215">
            <v>0</v>
          </cell>
          <cell r="BL215">
            <v>0</v>
          </cell>
          <cell r="BP215">
            <v>0</v>
          </cell>
        </row>
        <row r="216">
          <cell r="C216">
            <v>254.04426229508195</v>
          </cell>
          <cell r="D216">
            <v>100.01666666666665</v>
          </cell>
          <cell r="E216">
            <v>51.406830601092892</v>
          </cell>
          <cell r="F216">
            <v>1.6396174863387976</v>
          </cell>
          <cell r="G216">
            <v>2.2183060109289618</v>
          </cell>
          <cell r="H216">
            <v>409.32568306010927</v>
          </cell>
          <cell r="I216">
            <v>0.57868852459016384</v>
          </cell>
          <cell r="J216">
            <v>0</v>
          </cell>
          <cell r="K216">
            <v>274.7246734972677</v>
          </cell>
          <cell r="L216">
            <v>0</v>
          </cell>
          <cell r="M216">
            <v>147.42860519125682</v>
          </cell>
          <cell r="Q216">
            <v>1.107985</v>
          </cell>
          <cell r="T216">
            <v>264.55710382513661</v>
          </cell>
          <cell r="U216">
            <v>77.351366120218572</v>
          </cell>
          <cell r="V216">
            <v>106.76803278688524</v>
          </cell>
          <cell r="W216">
            <v>0.48224043715846993</v>
          </cell>
          <cell r="X216">
            <v>0</v>
          </cell>
          <cell r="Y216">
            <v>449.15874316939892</v>
          </cell>
          <cell r="Z216">
            <v>21.218579234972676</v>
          </cell>
          <cell r="AA216">
            <v>0</v>
          </cell>
          <cell r="AB216">
            <v>436.13825136612013</v>
          </cell>
          <cell r="AC216">
            <v>0</v>
          </cell>
          <cell r="AD216">
            <v>0</v>
          </cell>
          <cell r="AH216">
            <v>0</v>
          </cell>
          <cell r="AK216">
            <v>2815.6090163934423</v>
          </cell>
          <cell r="AL216">
            <v>1108.6707650273224</v>
          </cell>
          <cell r="AM216">
            <v>2990.372950819672</v>
          </cell>
          <cell r="AN216">
            <v>104.35683060109289</v>
          </cell>
          <cell r="AO216">
            <v>154.99207650273223</v>
          </cell>
          <cell r="AP216">
            <v>7174.0016393442611</v>
          </cell>
          <cell r="AQ216">
            <v>829.93579234972674</v>
          </cell>
          <cell r="AR216">
            <v>13.406284153005464</v>
          </cell>
          <cell r="AS216">
            <v>5786.8799658469952</v>
          </cell>
          <cell r="AT216">
            <v>0</v>
          </cell>
          <cell r="AU216">
            <v>745.06675546448082</v>
          </cell>
          <cell r="AY216">
            <v>5.5994749999999991</v>
          </cell>
          <cell r="BB216">
            <v>92.879508196721289</v>
          </cell>
          <cell r="BC216">
            <v>21.797267759562839</v>
          </cell>
          <cell r="BD216">
            <v>24.594262295081965</v>
          </cell>
          <cell r="BE216">
            <v>0</v>
          </cell>
          <cell r="BF216">
            <v>4.7259562841530052</v>
          </cell>
          <cell r="BG216">
            <v>143.99699453551909</v>
          </cell>
          <cell r="BH216">
            <v>0</v>
          </cell>
          <cell r="BI216">
            <v>0</v>
          </cell>
          <cell r="BJ216">
            <v>165.09289617486337</v>
          </cell>
          <cell r="BK216">
            <v>0</v>
          </cell>
          <cell r="BL216">
            <v>0</v>
          </cell>
          <cell r="BP216">
            <v>0</v>
          </cell>
        </row>
        <row r="217">
          <cell r="C217">
            <v>227.56410958904107</v>
          </cell>
          <cell r="D217">
            <v>99.226849315068492</v>
          </cell>
          <cell r="E217">
            <v>41.296164383561639</v>
          </cell>
          <cell r="F217">
            <v>1.5473972602739725</v>
          </cell>
          <cell r="G217">
            <v>1.9342465753424658</v>
          </cell>
          <cell r="H217">
            <v>371.56876712328761</v>
          </cell>
          <cell r="I217">
            <v>0.58027397260273972</v>
          </cell>
          <cell r="J217">
            <v>0</v>
          </cell>
          <cell r="K217">
            <v>296.91761945205474</v>
          </cell>
          <cell r="L217">
            <v>0</v>
          </cell>
          <cell r="M217">
            <v>76.778818904109613</v>
          </cell>
          <cell r="Q217">
            <v>0.57544700000000015</v>
          </cell>
          <cell r="T217">
            <v>245.55260273972601</v>
          </cell>
          <cell r="U217">
            <v>79.30410958904109</v>
          </cell>
          <cell r="V217">
            <v>106.28684931506848</v>
          </cell>
          <cell r="W217">
            <v>0.38684931506849313</v>
          </cell>
          <cell r="X217">
            <v>0</v>
          </cell>
          <cell r="Y217">
            <v>431.5304109589041</v>
          </cell>
          <cell r="Z217">
            <v>19.632602739726025</v>
          </cell>
          <cell r="AA217">
            <v>0</v>
          </cell>
          <cell r="AB217">
            <v>422.72958904109584</v>
          </cell>
          <cell r="AC217">
            <v>0</v>
          </cell>
          <cell r="AD217">
            <v>0</v>
          </cell>
          <cell r="AH217">
            <v>0</v>
          </cell>
          <cell r="AK217">
            <v>2383.2819178082191</v>
          </cell>
          <cell r="AL217">
            <v>1084.145205479452</v>
          </cell>
          <cell r="AM217">
            <v>2991.3123287671228</v>
          </cell>
          <cell r="AN217">
            <v>121.76082191780822</v>
          </cell>
          <cell r="AO217">
            <v>147.38958904109589</v>
          </cell>
          <cell r="AP217">
            <v>6727.8898630136973</v>
          </cell>
          <cell r="AQ217">
            <v>748.06986301369864</v>
          </cell>
          <cell r="AR217">
            <v>22.050410958904109</v>
          </cell>
          <cell r="AS217">
            <v>5434.100503287671</v>
          </cell>
          <cell r="AT217">
            <v>0</v>
          </cell>
          <cell r="AU217">
            <v>558.77566109589043</v>
          </cell>
          <cell r="AY217">
            <v>4.1879489999999997</v>
          </cell>
          <cell r="BB217">
            <v>97.389315068493147</v>
          </cell>
          <cell r="BC217">
            <v>16.827945205479452</v>
          </cell>
          <cell r="BD217">
            <v>21.856986301369862</v>
          </cell>
          <cell r="BE217">
            <v>0</v>
          </cell>
          <cell r="BF217">
            <v>4.4487671232876709</v>
          </cell>
          <cell r="BG217">
            <v>140.52301369863014</v>
          </cell>
          <cell r="BH217">
            <v>0</v>
          </cell>
          <cell r="BI217">
            <v>0</v>
          </cell>
          <cell r="BJ217">
            <v>164.38356164383561</v>
          </cell>
          <cell r="BK217">
            <v>0</v>
          </cell>
          <cell r="BL217">
            <v>0</v>
          </cell>
          <cell r="BP217">
            <v>0</v>
          </cell>
        </row>
        <row r="218">
          <cell r="C218">
            <v>146.22904109589041</v>
          </cell>
          <cell r="D218">
            <v>92.650410958904104</v>
          </cell>
          <cell r="E218">
            <v>40.715890410958906</v>
          </cell>
          <cell r="F218">
            <v>1.5473972602739725</v>
          </cell>
          <cell r="G218">
            <v>1.6441095890410957</v>
          </cell>
          <cell r="H218">
            <v>282.78684931506848</v>
          </cell>
          <cell r="I218">
            <v>0.48356164383561645</v>
          </cell>
          <cell r="J218">
            <v>0</v>
          </cell>
          <cell r="K218">
            <v>221.81310465753418</v>
          </cell>
          <cell r="L218">
            <v>0</v>
          </cell>
          <cell r="M218">
            <v>61.65073095890412</v>
          </cell>
          <cell r="Q218">
            <v>0.46206400000000009</v>
          </cell>
          <cell r="T218">
            <v>231.72273972602736</v>
          </cell>
          <cell r="U218">
            <v>88.4917808219178</v>
          </cell>
          <cell r="V218">
            <v>96.228767123287668</v>
          </cell>
          <cell r="W218">
            <v>0.29013698630136986</v>
          </cell>
          <cell r="X218">
            <v>0</v>
          </cell>
          <cell r="Y218">
            <v>416.73342465753421</v>
          </cell>
          <cell r="Z218">
            <v>15.667397260273971</v>
          </cell>
          <cell r="AA218">
            <v>0</v>
          </cell>
          <cell r="AB218">
            <v>410.64054794520547</v>
          </cell>
          <cell r="AC218">
            <v>0</v>
          </cell>
          <cell r="AD218">
            <v>0</v>
          </cell>
          <cell r="AH218">
            <v>0</v>
          </cell>
          <cell r="AK218">
            <v>2105.3306849315068</v>
          </cell>
          <cell r="AL218">
            <v>1069.348219178082</v>
          </cell>
          <cell r="AM218">
            <v>2499.0465753424655</v>
          </cell>
          <cell r="AN218">
            <v>126.59643835616437</v>
          </cell>
          <cell r="AO218">
            <v>155.02986301369862</v>
          </cell>
          <cell r="AP218">
            <v>5955.3517808219167</v>
          </cell>
          <cell r="AQ218">
            <v>691.39643835616437</v>
          </cell>
          <cell r="AR218">
            <v>22.920821917808215</v>
          </cell>
          <cell r="AS218">
            <v>4943.9323630136978</v>
          </cell>
          <cell r="AT218">
            <v>0</v>
          </cell>
          <cell r="AU218">
            <v>448.45695205479467</v>
          </cell>
          <cell r="AY218">
            <v>3.3611250000000008</v>
          </cell>
          <cell r="BB218">
            <v>84.72</v>
          </cell>
          <cell r="BC218">
            <v>14.023287671232877</v>
          </cell>
          <cell r="BD218">
            <v>22.533972602739723</v>
          </cell>
          <cell r="BE218">
            <v>0</v>
          </cell>
          <cell r="BF218">
            <v>4.061917808219178</v>
          </cell>
          <cell r="BG218">
            <v>125.33917808219178</v>
          </cell>
          <cell r="BH218">
            <v>0</v>
          </cell>
          <cell r="BI218">
            <v>0</v>
          </cell>
          <cell r="BJ218">
            <v>91.712328767123282</v>
          </cell>
          <cell r="BK218">
            <v>0</v>
          </cell>
          <cell r="BL218">
            <v>0</v>
          </cell>
          <cell r="BP218">
            <v>0</v>
          </cell>
        </row>
        <row r="219">
          <cell r="C219">
            <v>150.58109589041095</v>
          </cell>
          <cell r="D219">
            <v>89.07205479452054</v>
          </cell>
          <cell r="E219">
            <v>59.671506849315065</v>
          </cell>
          <cell r="F219">
            <v>1.7408219178082192</v>
          </cell>
          <cell r="G219">
            <v>1.4506849315068491</v>
          </cell>
          <cell r="H219">
            <v>302.5161643835616</v>
          </cell>
          <cell r="I219">
            <v>0.38684931506849313</v>
          </cell>
          <cell r="J219">
            <v>0</v>
          </cell>
          <cell r="K219">
            <v>234.01271150684929</v>
          </cell>
          <cell r="L219">
            <v>0</v>
          </cell>
          <cell r="M219">
            <v>71.791672054794532</v>
          </cell>
          <cell r="Q219">
            <v>0.53806900000000002</v>
          </cell>
          <cell r="T219">
            <v>219.82712328767121</v>
          </cell>
          <cell r="U219">
            <v>91.58657534246575</v>
          </cell>
          <cell r="V219">
            <v>102.03150684931506</v>
          </cell>
          <cell r="W219">
            <v>0.48356164383561645</v>
          </cell>
          <cell r="X219">
            <v>0</v>
          </cell>
          <cell r="Y219">
            <v>413.92876712328768</v>
          </cell>
          <cell r="Z219">
            <v>13.346301369863014</v>
          </cell>
          <cell r="AA219">
            <v>0</v>
          </cell>
          <cell r="AB219">
            <v>409.47999999999996</v>
          </cell>
          <cell r="AC219">
            <v>0</v>
          </cell>
          <cell r="AD219">
            <v>0</v>
          </cell>
          <cell r="AH219">
            <v>0</v>
          </cell>
          <cell r="AK219">
            <v>2404.4619178082189</v>
          </cell>
          <cell r="AL219">
            <v>1044.5898630136985</v>
          </cell>
          <cell r="AM219">
            <v>2773.1293150684933</v>
          </cell>
          <cell r="AN219">
            <v>128.43397260273971</v>
          </cell>
          <cell r="AO219">
            <v>148.64684931506849</v>
          </cell>
          <cell r="AP219">
            <v>6499.2619178082196</v>
          </cell>
          <cell r="AQ219">
            <v>654.83917808219178</v>
          </cell>
          <cell r="AR219">
            <v>21.373424657534244</v>
          </cell>
          <cell r="AS219">
            <v>5325.6071506849303</v>
          </cell>
          <cell r="AT219">
            <v>0</v>
          </cell>
          <cell r="AU219">
            <v>599.57038356164401</v>
          </cell>
          <cell r="AY219">
            <v>4.4937000000000005</v>
          </cell>
          <cell r="BB219">
            <v>88.395068493150674</v>
          </cell>
          <cell r="BC219">
            <v>14.023287671232877</v>
          </cell>
          <cell r="BD219">
            <v>21.373424657534244</v>
          </cell>
          <cell r="BE219">
            <v>0</v>
          </cell>
          <cell r="BF219">
            <v>3.3849315068493153</v>
          </cell>
          <cell r="BG219">
            <v>127.17671232876711</v>
          </cell>
          <cell r="BH219">
            <v>0</v>
          </cell>
          <cell r="BI219">
            <v>0</v>
          </cell>
          <cell r="BJ219">
            <v>126.72602739726027</v>
          </cell>
          <cell r="BK219">
            <v>0</v>
          </cell>
          <cell r="BL219">
            <v>0</v>
          </cell>
          <cell r="BP219">
            <v>0</v>
          </cell>
        </row>
        <row r="220">
          <cell r="C220">
            <v>253.4655737704918</v>
          </cell>
          <cell r="D220">
            <v>79.183879781420757</v>
          </cell>
          <cell r="E220">
            <v>54.107377049180322</v>
          </cell>
          <cell r="F220">
            <v>2.1218579234972674</v>
          </cell>
          <cell r="G220">
            <v>1.6396174863387976</v>
          </cell>
          <cell r="H220">
            <v>390.51830601092894</v>
          </cell>
          <cell r="I220">
            <v>0.86803278688524588</v>
          </cell>
          <cell r="J220">
            <v>0</v>
          </cell>
          <cell r="K220">
            <v>296.18763387978134</v>
          </cell>
          <cell r="L220">
            <v>0</v>
          </cell>
          <cell r="M220">
            <v>96.066737704918026</v>
          </cell>
          <cell r="Q220">
            <v>0.72198000000000007</v>
          </cell>
          <cell r="T220">
            <v>279.31366120218576</v>
          </cell>
          <cell r="U220">
            <v>102.33142076502732</v>
          </cell>
          <cell r="V220">
            <v>104.35683060109289</v>
          </cell>
          <cell r="W220">
            <v>2.5076502732240438</v>
          </cell>
          <cell r="X220">
            <v>0</v>
          </cell>
          <cell r="Y220">
            <v>488.50956284153</v>
          </cell>
          <cell r="Z220">
            <v>296.38497267759561</v>
          </cell>
          <cell r="AA220">
            <v>0</v>
          </cell>
          <cell r="AB220">
            <v>193.28196721311474</v>
          </cell>
          <cell r="AC220">
            <v>0</v>
          </cell>
          <cell r="AD220">
            <v>0</v>
          </cell>
          <cell r="AH220">
            <v>0</v>
          </cell>
          <cell r="AK220">
            <v>2677.398907103825</v>
          </cell>
          <cell r="AL220">
            <v>1061.6040983606556</v>
          </cell>
          <cell r="AM220">
            <v>2783.8775956284148</v>
          </cell>
          <cell r="AN220">
            <v>130.20491803278688</v>
          </cell>
          <cell r="AO220">
            <v>154.0275956284153</v>
          </cell>
          <cell r="AP220">
            <v>6807.1131147540964</v>
          </cell>
          <cell r="AQ220">
            <v>557.95218579234961</v>
          </cell>
          <cell r="AR220">
            <v>20.446994535519124</v>
          </cell>
          <cell r="AS220">
            <v>5654.765770765026</v>
          </cell>
          <cell r="AT220">
            <v>0</v>
          </cell>
          <cell r="AU220">
            <v>641.75116912568308</v>
          </cell>
          <cell r="AY220">
            <v>4.8230170000000001</v>
          </cell>
          <cell r="BB220">
            <v>91.915027322404356</v>
          </cell>
          <cell r="BC220">
            <v>12.827595628415299</v>
          </cell>
          <cell r="BD220">
            <v>24.015573770491798</v>
          </cell>
          <cell r="BE220">
            <v>0</v>
          </cell>
          <cell r="BF220">
            <v>2.9898907103825136</v>
          </cell>
          <cell r="BG220">
            <v>131.74808743169396</v>
          </cell>
          <cell r="BH220">
            <v>0</v>
          </cell>
          <cell r="BI220">
            <v>0</v>
          </cell>
          <cell r="BJ220">
            <v>125.38251366120218</v>
          </cell>
          <cell r="BK220">
            <v>0</v>
          </cell>
          <cell r="BL220">
            <v>0</v>
          </cell>
          <cell r="BP220">
            <v>0</v>
          </cell>
        </row>
        <row r="221">
          <cell r="C221">
            <v>324.95342465753419</v>
          </cell>
          <cell r="D221">
            <v>82.979178082191765</v>
          </cell>
          <cell r="E221">
            <v>58.317534246575335</v>
          </cell>
          <cell r="F221">
            <v>1.4506849315068493</v>
          </cell>
          <cell r="G221">
            <v>7.3501369863013695</v>
          </cell>
          <cell r="H221">
            <v>475.05095890410951</v>
          </cell>
          <cell r="I221">
            <v>0.77369863013698625</v>
          </cell>
          <cell r="J221">
            <v>0</v>
          </cell>
          <cell r="K221">
            <v>309.53517589041093</v>
          </cell>
          <cell r="L221">
            <v>0</v>
          </cell>
          <cell r="M221">
            <v>171.60865972602744</v>
          </cell>
          <cell r="Q221">
            <v>1.2861840000000002</v>
          </cell>
          <cell r="T221">
            <v>289.1698630136986</v>
          </cell>
          <cell r="U221">
            <v>108.60794520547944</v>
          </cell>
          <cell r="V221">
            <v>102.41835616438354</v>
          </cell>
          <cell r="W221">
            <v>2.3210958904109589</v>
          </cell>
          <cell r="X221">
            <v>0</v>
          </cell>
          <cell r="Y221">
            <v>502.51726027397257</v>
          </cell>
          <cell r="Z221">
            <v>340.13726027397257</v>
          </cell>
          <cell r="AA221">
            <v>0</v>
          </cell>
          <cell r="AB221">
            <v>159.86547945205479</v>
          </cell>
          <cell r="AC221">
            <v>0</v>
          </cell>
          <cell r="AD221">
            <v>0</v>
          </cell>
          <cell r="AH221">
            <v>0</v>
          </cell>
          <cell r="AK221">
            <v>2979.7068493150687</v>
          </cell>
          <cell r="AL221">
            <v>1124.861095890411</v>
          </cell>
          <cell r="AM221">
            <v>2816.4564383561637</v>
          </cell>
          <cell r="AN221">
            <v>125.62931506849314</v>
          </cell>
          <cell r="AO221">
            <v>183.36657534246572</v>
          </cell>
          <cell r="AP221">
            <v>7230.0202739726019</v>
          </cell>
          <cell r="AQ221">
            <v>535.5928767123288</v>
          </cell>
          <cell r="AR221">
            <v>26.402465753424657</v>
          </cell>
          <cell r="AS221">
            <v>5898.1205312328766</v>
          </cell>
          <cell r="AT221">
            <v>0</v>
          </cell>
          <cell r="AU221">
            <v>837.89684246575348</v>
          </cell>
          <cell r="AY221">
            <v>6.2799250000000004</v>
          </cell>
          <cell r="BB221">
            <v>76.306027397260266</v>
          </cell>
          <cell r="BC221">
            <v>12.766027397260272</v>
          </cell>
          <cell r="BD221">
            <v>25.241917808219178</v>
          </cell>
          <cell r="BE221">
            <v>0</v>
          </cell>
          <cell r="BF221">
            <v>2.2243835616438354</v>
          </cell>
          <cell r="BG221">
            <v>116.53835616438354</v>
          </cell>
          <cell r="BH221">
            <v>0</v>
          </cell>
          <cell r="BI221">
            <v>0</v>
          </cell>
          <cell r="BJ221">
            <v>174.08219178082192</v>
          </cell>
          <cell r="BK221">
            <v>0</v>
          </cell>
          <cell r="BL221">
            <v>0</v>
          </cell>
          <cell r="BP221">
            <v>0</v>
          </cell>
        </row>
        <row r="222">
          <cell r="C222">
            <v>307.8353424657534</v>
          </cell>
          <cell r="D222">
            <v>92.07013698630135</v>
          </cell>
          <cell r="E222">
            <v>54.352328767123282</v>
          </cell>
          <cell r="F222">
            <v>1.7408219178082192</v>
          </cell>
          <cell r="G222">
            <v>9.8646575342465752</v>
          </cell>
          <cell r="H222">
            <v>465.86328767123285</v>
          </cell>
          <cell r="I222">
            <v>1.1605479452054794</v>
          </cell>
          <cell r="J222">
            <v>0</v>
          </cell>
          <cell r="K222">
            <v>358.63601589041087</v>
          </cell>
          <cell r="L222">
            <v>0</v>
          </cell>
          <cell r="M222">
            <v>115.44781972602742</v>
          </cell>
          <cell r="Q222">
            <v>0.86526600000000009</v>
          </cell>
          <cell r="T222">
            <v>292.26465753424657</v>
          </cell>
          <cell r="U222">
            <v>115.76465753424657</v>
          </cell>
          <cell r="V222">
            <v>110.83232876712327</v>
          </cell>
          <cell r="W222">
            <v>2.6112328767123287</v>
          </cell>
          <cell r="X222">
            <v>0</v>
          </cell>
          <cell r="Y222">
            <v>521.47287671232868</v>
          </cell>
          <cell r="Z222">
            <v>327.95150684931502</v>
          </cell>
          <cell r="AA222">
            <v>0</v>
          </cell>
          <cell r="AB222">
            <v>197.3898630136986</v>
          </cell>
          <cell r="AC222">
            <v>0</v>
          </cell>
          <cell r="AD222">
            <v>0</v>
          </cell>
          <cell r="AH222">
            <v>0</v>
          </cell>
          <cell r="AK222">
            <v>2761.4271232876708</v>
          </cell>
          <cell r="AL222">
            <v>1094.1065753424657</v>
          </cell>
          <cell r="AM222">
            <v>2804.560821917808</v>
          </cell>
          <cell r="AN222">
            <v>129.11095890410957</v>
          </cell>
          <cell r="AO222">
            <v>203.09589041095887</v>
          </cell>
          <cell r="AP222">
            <v>6992.301369863013</v>
          </cell>
          <cell r="AQ222">
            <v>526.88876712328761</v>
          </cell>
          <cell r="AR222">
            <v>37.8145205479452</v>
          </cell>
          <cell r="AS222">
            <v>5694.6935005479445</v>
          </cell>
          <cell r="AT222">
            <v>0</v>
          </cell>
          <cell r="AU222">
            <v>869.40881123287659</v>
          </cell>
          <cell r="AY222">
            <v>6.5161029999999993</v>
          </cell>
          <cell r="BB222">
            <v>94.681369863013686</v>
          </cell>
          <cell r="BC222">
            <v>13.443013698630136</v>
          </cell>
          <cell r="BD222">
            <v>26.595890410958901</v>
          </cell>
          <cell r="BE222">
            <v>0</v>
          </cell>
          <cell r="BF222">
            <v>2.2243835616438354</v>
          </cell>
          <cell r="BG222">
            <v>136.94465753424657</v>
          </cell>
          <cell r="BH222">
            <v>0</v>
          </cell>
          <cell r="BI222">
            <v>0</v>
          </cell>
          <cell r="BJ222">
            <v>125.72602739726027</v>
          </cell>
          <cell r="BK222">
            <v>0</v>
          </cell>
          <cell r="BL222">
            <v>0</v>
          </cell>
          <cell r="BP222">
            <v>0</v>
          </cell>
        </row>
        <row r="223">
          <cell r="C223">
            <v>341.9747945205479</v>
          </cell>
          <cell r="D223">
            <v>86.460821917808204</v>
          </cell>
          <cell r="E223">
            <v>60.92876712328767</v>
          </cell>
          <cell r="F223">
            <v>2.030958904109589</v>
          </cell>
          <cell r="G223">
            <v>12.37917808219178</v>
          </cell>
          <cell r="H223">
            <v>503.77452054794514</v>
          </cell>
          <cell r="I223">
            <v>0.87041095890410958</v>
          </cell>
          <cell r="J223">
            <v>1.5473972602739725</v>
          </cell>
          <cell r="K223">
            <v>249.08666465753419</v>
          </cell>
          <cell r="L223">
            <v>0</v>
          </cell>
          <cell r="M223">
            <v>313.11591616438358</v>
          </cell>
          <cell r="Q223">
            <v>2.3467619999999996</v>
          </cell>
          <cell r="T223">
            <v>298.55095890410956</v>
          </cell>
          <cell r="U223">
            <v>116.82849315068492</v>
          </cell>
          <cell r="V223">
            <v>110.83232876712327</v>
          </cell>
          <cell r="W223">
            <v>1.9342465753424658</v>
          </cell>
          <cell r="X223">
            <v>0</v>
          </cell>
          <cell r="Y223">
            <v>528.14602739726024</v>
          </cell>
          <cell r="Z223">
            <v>255.99753424657533</v>
          </cell>
          <cell r="AA223">
            <v>0</v>
          </cell>
          <cell r="AB223">
            <v>275.8235616438356</v>
          </cell>
          <cell r="AC223">
            <v>0</v>
          </cell>
          <cell r="AD223">
            <v>0</v>
          </cell>
          <cell r="AH223">
            <v>0</v>
          </cell>
          <cell r="AK223">
            <v>3003.8849315068492</v>
          </cell>
          <cell r="AL223">
            <v>1084.4353424657534</v>
          </cell>
          <cell r="AM223">
            <v>2741.2142465753423</v>
          </cell>
          <cell r="AN223">
            <v>135.49397260273972</v>
          </cell>
          <cell r="AO223">
            <v>197.77671232876708</v>
          </cell>
          <cell r="AP223">
            <v>7162.8052054794507</v>
          </cell>
          <cell r="AQ223">
            <v>464.21917808219177</v>
          </cell>
          <cell r="AR223">
            <v>31.431506849315063</v>
          </cell>
          <cell r="AS223">
            <v>5514.4567980449028</v>
          </cell>
          <cell r="AT223">
            <v>0</v>
          </cell>
          <cell r="AU223">
            <v>1358.8001813698629</v>
          </cell>
          <cell r="AY223">
            <v>10.184025999999999</v>
          </cell>
          <cell r="BB223">
            <v>89.168767123287665</v>
          </cell>
          <cell r="BC223">
            <v>11.605479452054794</v>
          </cell>
          <cell r="BD223">
            <v>26.209041095890409</v>
          </cell>
          <cell r="BE223">
            <v>0</v>
          </cell>
          <cell r="BF223">
            <v>2.2243835616438354</v>
          </cell>
          <cell r="BG223">
            <v>129.20767123287672</v>
          </cell>
          <cell r="BH223">
            <v>0</v>
          </cell>
          <cell r="BI223">
            <v>0</v>
          </cell>
          <cell r="BJ223">
            <v>164.41095890410958</v>
          </cell>
          <cell r="BK223">
            <v>0</v>
          </cell>
          <cell r="BL223">
            <v>0</v>
          </cell>
          <cell r="BP223">
            <v>0</v>
          </cell>
        </row>
        <row r="224">
          <cell r="C224">
            <v>364.95956284152999</v>
          </cell>
          <cell r="D224">
            <v>99.437978142076503</v>
          </cell>
          <cell r="E224">
            <v>66.066939890710373</v>
          </cell>
          <cell r="F224">
            <v>2.0254098360655735</v>
          </cell>
          <cell r="G224">
            <v>27.777049180327868</v>
          </cell>
          <cell r="H224">
            <v>560.26693989071032</v>
          </cell>
          <cell r="I224">
            <v>0.57868852459016384</v>
          </cell>
          <cell r="J224">
            <v>3.1827868852459011</v>
          </cell>
          <cell r="K224">
            <v>276.90245901639344</v>
          </cell>
          <cell r="L224">
            <v>0</v>
          </cell>
          <cell r="M224">
            <v>327.80236120218581</v>
          </cell>
          <cell r="Q224">
            <v>2.4635660000000001</v>
          </cell>
          <cell r="T224">
            <v>302.17185792349727</v>
          </cell>
          <cell r="U224">
            <v>120.94590163934426</v>
          </cell>
          <cell r="V224">
            <v>103.87459016393441</v>
          </cell>
          <cell r="W224">
            <v>1.7360655737704918</v>
          </cell>
          <cell r="X224">
            <v>0</v>
          </cell>
          <cell r="Y224">
            <v>528.72841530054643</v>
          </cell>
          <cell r="Z224">
            <v>196.75409836065575</v>
          </cell>
          <cell r="AA224">
            <v>0</v>
          </cell>
          <cell r="AB224">
            <v>331.49207650273223</v>
          </cell>
          <cell r="AC224">
            <v>0</v>
          </cell>
          <cell r="AD224">
            <v>0</v>
          </cell>
          <cell r="AH224">
            <v>0</v>
          </cell>
          <cell r="AK224">
            <v>2852.8379781420763</v>
          </cell>
          <cell r="AL224">
            <v>1028.6188524590164</v>
          </cell>
          <cell r="AM224">
            <v>2664.1855191256827</v>
          </cell>
          <cell r="AN224">
            <v>113.90519125683059</v>
          </cell>
          <cell r="AO224">
            <v>187.68797814207647</v>
          </cell>
          <cell r="AP224">
            <v>6847.235519125682</v>
          </cell>
          <cell r="AQ224">
            <v>387.1426229508196</v>
          </cell>
          <cell r="AR224">
            <v>30.477595628415298</v>
          </cell>
          <cell r="AS224">
            <v>5119.4362841524699</v>
          </cell>
          <cell r="AT224">
            <v>0</v>
          </cell>
          <cell r="AU224">
            <v>1284.1631147540984</v>
          </cell>
          <cell r="AY224">
            <v>9.6509159999999987</v>
          </cell>
          <cell r="BB224">
            <v>66.64562841530055</v>
          </cell>
          <cell r="BC224">
            <v>11.38087431693989</v>
          </cell>
          <cell r="BD224">
            <v>26.040983606557376</v>
          </cell>
          <cell r="BE224">
            <v>9.6448087431693988E-2</v>
          </cell>
          <cell r="BF224">
            <v>1.9289617486338795</v>
          </cell>
          <cell r="BG224">
            <v>106.0928961748634</v>
          </cell>
          <cell r="BH224">
            <v>0</v>
          </cell>
          <cell r="BI224">
            <v>0</v>
          </cell>
          <cell r="BJ224">
            <v>154.31693989071039</v>
          </cell>
          <cell r="BK224">
            <v>0</v>
          </cell>
          <cell r="BL224">
            <v>0</v>
          </cell>
          <cell r="BP224">
            <v>0</v>
          </cell>
        </row>
        <row r="225">
          <cell r="C225">
            <v>426.79150684931506</v>
          </cell>
          <cell r="D225">
            <v>92.940547945205466</v>
          </cell>
          <cell r="E225">
            <v>73.501369863013693</v>
          </cell>
          <cell r="F225">
            <v>2.4178082191780819</v>
          </cell>
          <cell r="G225">
            <v>24.661643835616434</v>
          </cell>
          <cell r="H225">
            <v>620.31287671232872</v>
          </cell>
          <cell r="I225">
            <v>0.38684931506849313</v>
          </cell>
          <cell r="J225">
            <v>665.187397260274</v>
          </cell>
          <cell r="K225">
            <v>1074.0871232876711</v>
          </cell>
          <cell r="L225">
            <v>0</v>
          </cell>
          <cell r="M225">
            <v>244.74645315068494</v>
          </cell>
          <cell r="Q225">
            <v>1.8343419999999999</v>
          </cell>
          <cell r="T225">
            <v>273.50246575342464</v>
          </cell>
          <cell r="U225">
            <v>113.15342465753425</v>
          </cell>
          <cell r="V225">
            <v>108.89808219178082</v>
          </cell>
          <cell r="W225">
            <v>1.7408219178082192</v>
          </cell>
          <cell r="X225">
            <v>0</v>
          </cell>
          <cell r="Y225">
            <v>497.2947945205479</v>
          </cell>
          <cell r="Z225">
            <v>150.0008219178082</v>
          </cell>
          <cell r="AA225">
            <v>0</v>
          </cell>
          <cell r="AB225">
            <v>354.16054794520545</v>
          </cell>
          <cell r="AC225">
            <v>0</v>
          </cell>
          <cell r="AD225">
            <v>0</v>
          </cell>
          <cell r="AH225">
            <v>0</v>
          </cell>
          <cell r="AK225">
            <v>2831.5435616438353</v>
          </cell>
          <cell r="AL225">
            <v>1455.9073972602739</v>
          </cell>
          <cell r="AM225">
            <v>2751.0789041095886</v>
          </cell>
          <cell r="AN225">
            <v>150.8712328767123</v>
          </cell>
          <cell r="AO225">
            <v>177.08027397260273</v>
          </cell>
          <cell r="AP225">
            <v>7366.4813698630123</v>
          </cell>
          <cell r="AQ225">
            <v>307.93205479452052</v>
          </cell>
          <cell r="AR225">
            <v>149.22712328767122</v>
          </cell>
          <cell r="AS225">
            <v>6093.753234545261</v>
          </cell>
          <cell r="AT225">
            <v>0</v>
          </cell>
          <cell r="AU225">
            <v>965.59424657534248</v>
          </cell>
          <cell r="AY225">
            <v>7.2370190000000001</v>
          </cell>
          <cell r="BB225">
            <v>70.213150684931506</v>
          </cell>
          <cell r="BC225">
            <v>13.056164383561644</v>
          </cell>
          <cell r="BD225">
            <v>27.756438356164381</v>
          </cell>
          <cell r="BE225">
            <v>0.19342465753424656</v>
          </cell>
          <cell r="BF225">
            <v>2.3210958904109589</v>
          </cell>
          <cell r="BG225">
            <v>113.54027397260273</v>
          </cell>
          <cell r="BH225">
            <v>0</v>
          </cell>
          <cell r="BI225">
            <v>0</v>
          </cell>
          <cell r="BJ225">
            <v>113.54027397260273</v>
          </cell>
          <cell r="BK225">
            <v>0</v>
          </cell>
          <cell r="BL225">
            <v>0</v>
          </cell>
          <cell r="BP225">
            <v>0</v>
          </cell>
        </row>
        <row r="226">
          <cell r="C226">
            <v>358.12575342465755</v>
          </cell>
          <cell r="D226">
            <v>67.02164383561643</v>
          </cell>
          <cell r="E226">
            <v>65.280821917808211</v>
          </cell>
          <cell r="F226">
            <v>3.094794520547945</v>
          </cell>
          <cell r="G226">
            <v>5.7060273972602733</v>
          </cell>
          <cell r="H226">
            <v>499.22904109589047</v>
          </cell>
          <cell r="I226">
            <v>0.37881018574577446</v>
          </cell>
          <cell r="J226">
            <v>1029.6961643835616</v>
          </cell>
          <cell r="K226">
            <v>1198.1690410958902</v>
          </cell>
          <cell r="L226">
            <v>0</v>
          </cell>
          <cell r="M226">
            <v>373.93007452054803</v>
          </cell>
          <cell r="Q226">
            <v>2.802556</v>
          </cell>
          <cell r="T226">
            <v>298.55095890410956</v>
          </cell>
          <cell r="U226">
            <v>103.67561643835616</v>
          </cell>
          <cell r="V226">
            <v>100.77424657534246</v>
          </cell>
          <cell r="W226">
            <v>1.8375342465753424</v>
          </cell>
          <cell r="X226">
            <v>0</v>
          </cell>
          <cell r="Y226">
            <v>504.83835616438347</v>
          </cell>
          <cell r="Z226">
            <v>138.87890410958903</v>
          </cell>
          <cell r="AA226">
            <v>0</v>
          </cell>
          <cell r="AB226">
            <v>371.95561643835612</v>
          </cell>
          <cell r="AC226">
            <v>0</v>
          </cell>
          <cell r="AD226">
            <v>0</v>
          </cell>
          <cell r="AH226">
            <v>0</v>
          </cell>
          <cell r="AK226">
            <v>2716.5526027397259</v>
          </cell>
          <cell r="AL226">
            <v>1264.9005479452055</v>
          </cell>
          <cell r="AM226">
            <v>2359.2972602739724</v>
          </cell>
          <cell r="AN226">
            <v>123.88849315068492</v>
          </cell>
          <cell r="AO226">
            <v>151.06465753424658</v>
          </cell>
          <cell r="AP226">
            <v>6615.7035616438352</v>
          </cell>
          <cell r="AQ226">
            <v>300.38849315068489</v>
          </cell>
          <cell r="AR226">
            <v>446.2306849315068</v>
          </cell>
          <cell r="AS226">
            <v>5611.1506626305991</v>
          </cell>
          <cell r="AT226">
            <v>0</v>
          </cell>
          <cell r="AU226">
            <v>1409.4455128767124</v>
          </cell>
          <cell r="AY226">
            <v>10.563606</v>
          </cell>
          <cell r="BB226">
            <v>44.294246575342463</v>
          </cell>
          <cell r="BC226">
            <v>8.9942465753424656</v>
          </cell>
          <cell r="BD226">
            <v>25.532054794520548</v>
          </cell>
          <cell r="BE226">
            <v>0.29013698630136986</v>
          </cell>
          <cell r="BF226">
            <v>1.3539726027397259</v>
          </cell>
          <cell r="BG226">
            <v>80.464657534246584</v>
          </cell>
          <cell r="BH226">
            <v>0</v>
          </cell>
          <cell r="BI226">
            <v>0</v>
          </cell>
          <cell r="BJ226">
            <v>80.464657534246584</v>
          </cell>
          <cell r="BK226">
            <v>0</v>
          </cell>
          <cell r="BL226">
            <v>0</v>
          </cell>
          <cell r="BP226">
            <v>0</v>
          </cell>
        </row>
        <row r="227">
          <cell r="C227">
            <v>329.18455012793697</v>
          </cell>
          <cell r="D227">
            <v>52.654525944109601</v>
          </cell>
          <cell r="E227">
            <v>54.651796558904103</v>
          </cell>
          <cell r="F227">
            <v>2.4540753424657527</v>
          </cell>
          <cell r="G227">
            <v>10.855808999999997</v>
          </cell>
          <cell r="H227">
            <v>449.80075697341641</v>
          </cell>
          <cell r="I227">
            <v>0.19342465753424656</v>
          </cell>
          <cell r="J227">
            <v>1069.4449315068491</v>
          </cell>
          <cell r="K227">
            <v>1261.0320547945205</v>
          </cell>
          <cell r="L227">
            <v>0</v>
          </cell>
          <cell r="M227">
            <v>285.98881534246578</v>
          </cell>
          <cell r="Q227">
            <v>2.1434480000000002</v>
          </cell>
          <cell r="T227">
            <v>276.32710627235798</v>
          </cell>
          <cell r="U227">
            <v>89.168563060273968</v>
          </cell>
          <cell r="V227">
            <v>103.66554094794519</v>
          </cell>
          <cell r="W227">
            <v>1.7691894650009159</v>
          </cell>
          <cell r="X227">
            <v>0</v>
          </cell>
          <cell r="Y227">
            <v>470.93039974557809</v>
          </cell>
          <cell r="Z227">
            <v>111.49617063492065</v>
          </cell>
          <cell r="AA227">
            <v>0</v>
          </cell>
          <cell r="AB227">
            <v>359.43422911065744</v>
          </cell>
          <cell r="AC227">
            <v>0</v>
          </cell>
          <cell r="AD227">
            <v>0</v>
          </cell>
          <cell r="AH227">
            <v>0</v>
          </cell>
          <cell r="AK227">
            <v>2570.6428083484998</v>
          </cell>
          <cell r="AL227">
            <v>924.82737945205497</v>
          </cell>
          <cell r="AM227">
            <v>2237.3517849315099</v>
          </cell>
          <cell r="AN227">
            <v>103.71941323352029</v>
          </cell>
          <cell r="AO227">
            <v>148.99114520547946</v>
          </cell>
          <cell r="AP227">
            <v>5985.532531171064</v>
          </cell>
          <cell r="AQ227">
            <v>288.92543906810039</v>
          </cell>
          <cell r="AR227">
            <v>240.91041095890407</v>
          </cell>
          <cell r="AS227">
            <v>4357.2772602739724</v>
          </cell>
          <cell r="AT227">
            <v>0</v>
          </cell>
          <cell r="AU227">
            <v>1634.5914835616438</v>
          </cell>
          <cell r="AY227">
            <v>12.251045</v>
          </cell>
          <cell r="BB227">
            <v>43</v>
          </cell>
          <cell r="BC227">
            <v>7.2592564109589039</v>
          </cell>
          <cell r="BD227">
            <v>24.127791780821916</v>
          </cell>
          <cell r="BE227">
            <v>0.29013698630136986</v>
          </cell>
          <cell r="BF227">
            <v>1.3268931506849313</v>
          </cell>
          <cell r="BG227">
            <v>76.004078328767122</v>
          </cell>
          <cell r="BH227">
            <v>0</v>
          </cell>
          <cell r="BI227">
            <v>0</v>
          </cell>
          <cell r="BJ227">
            <v>76.004078328767122</v>
          </cell>
          <cell r="BK227">
            <v>0</v>
          </cell>
          <cell r="BL227">
            <v>0</v>
          </cell>
          <cell r="BP227">
            <v>0</v>
          </cell>
        </row>
        <row r="228">
          <cell r="C228">
            <v>429.59211895974403</v>
          </cell>
          <cell r="D228">
            <v>83.077506123414807</v>
          </cell>
          <cell r="E228">
            <v>57</v>
          </cell>
          <cell r="F228">
            <v>2.636988471532197</v>
          </cell>
          <cell r="G228">
            <v>12.418170269314098</v>
          </cell>
          <cell r="H228">
            <v>584.72478382400516</v>
          </cell>
          <cell r="I228">
            <v>0.18940509287288723</v>
          </cell>
          <cell r="J228">
            <v>1220.4634466526859</v>
          </cell>
          <cell r="K228">
            <v>1333</v>
          </cell>
          <cell r="L228">
            <v>0</v>
          </cell>
          <cell r="M228">
            <v>224.20495355191264</v>
          </cell>
          <cell r="Q228">
            <v>1.6849900000000002</v>
          </cell>
          <cell r="T228">
            <v>293.89077102426</v>
          </cell>
          <cell r="U228">
            <v>94.879615562713397</v>
          </cell>
          <cell r="V228">
            <v>100.70319231387001</v>
          </cell>
          <cell r="W228">
            <v>1.6486247725286372</v>
          </cell>
          <cell r="X228">
            <v>0</v>
          </cell>
          <cell r="Y228">
            <v>491.1222036733721</v>
          </cell>
          <cell r="Z228">
            <v>104.91141598823496</v>
          </cell>
          <cell r="AA228">
            <v>0</v>
          </cell>
          <cell r="AB228">
            <v>386.21078768513712</v>
          </cell>
          <cell r="AC228">
            <v>0</v>
          </cell>
          <cell r="AD228">
            <v>0</v>
          </cell>
          <cell r="AH228">
            <v>0</v>
          </cell>
          <cell r="AK228">
            <v>2632.94746681998</v>
          </cell>
          <cell r="AL228">
            <v>939.90885510520616</v>
          </cell>
          <cell r="AM228">
            <v>2150.6434809749799</v>
          </cell>
          <cell r="AN228">
            <v>108.4653648821789</v>
          </cell>
          <cell r="AO228">
            <v>137.110026160556</v>
          </cell>
          <cell r="AP228">
            <v>5969.075193942901</v>
          </cell>
          <cell r="AQ228">
            <v>274.58727920430459</v>
          </cell>
          <cell r="AR228">
            <v>50</v>
          </cell>
          <cell r="AS228">
            <v>4271.3065802018227</v>
          </cell>
          <cell r="AT228">
            <v>0</v>
          </cell>
          <cell r="AU228">
            <v>1535.40247710945</v>
          </cell>
          <cell r="AY228">
            <v>10.383880999999999</v>
          </cell>
          <cell r="BB228">
            <v>47.581966544508703</v>
          </cell>
          <cell r="BC228">
            <v>6.9373203112774435</v>
          </cell>
          <cell r="BD228">
            <v>23.844133591914616</v>
          </cell>
          <cell r="BE228">
            <v>0.29013698630136986</v>
          </cell>
          <cell r="BF228">
            <v>1.3044625599944644</v>
          </cell>
          <cell r="BG228">
            <v>79.958019993996587</v>
          </cell>
          <cell r="BH228">
            <v>0</v>
          </cell>
          <cell r="BI228">
            <v>0</v>
          </cell>
          <cell r="BJ228">
            <v>79.958019993996587</v>
          </cell>
          <cell r="BK228">
            <v>0</v>
          </cell>
          <cell r="BL228">
            <v>0</v>
          </cell>
          <cell r="BP228">
            <v>0</v>
          </cell>
        </row>
        <row r="229">
          <cell r="C229">
            <v>447.04597855799619</v>
          </cell>
          <cell r="D229">
            <v>85.890420243600275</v>
          </cell>
          <cell r="E229">
            <v>56.602870269147779</v>
          </cell>
          <cell r="F229">
            <v>2.8155171887524566</v>
          </cell>
          <cell r="G229">
            <v>15.918859801399648</v>
          </cell>
          <cell r="H229">
            <v>608.27364606089634</v>
          </cell>
          <cell r="I229">
            <v>0.18546905892717097</v>
          </cell>
          <cell r="J229">
            <v>1052.5341331612835</v>
          </cell>
          <cell r="K229">
            <v>1250</v>
          </cell>
          <cell r="L229">
            <v>0</v>
          </cell>
          <cell r="M229">
            <v>410.41781948233898</v>
          </cell>
          <cell r="Q229">
            <v>3.0760267784610624</v>
          </cell>
          <cell r="T229">
            <v>305.41659522243128</v>
          </cell>
          <cell r="U229">
            <v>91.296459268508585</v>
          </cell>
          <cell r="V229">
            <v>98.912657274938496</v>
          </cell>
          <cell r="W229">
            <v>1.5993294633063027</v>
          </cell>
          <cell r="X229">
            <v>0</v>
          </cell>
          <cell r="Y229">
            <v>497.22504122918463</v>
          </cell>
          <cell r="Z229">
            <v>101.20177910862098</v>
          </cell>
          <cell r="AA229">
            <v>0</v>
          </cell>
          <cell r="AB229">
            <v>396.02326212056363</v>
          </cell>
          <cell r="AC229">
            <v>0</v>
          </cell>
          <cell r="AD229">
            <v>0</v>
          </cell>
          <cell r="AH229">
            <v>0</v>
          </cell>
          <cell r="AK229">
            <v>2606.5516478932523</v>
          </cell>
          <cell r="AL229">
            <v>968.7057642308115</v>
          </cell>
          <cell r="AM229">
            <v>2043.6708079711618</v>
          </cell>
          <cell r="AN229">
            <v>113.34863637237966</v>
          </cell>
          <cell r="AO229">
            <v>124.70781327931697</v>
          </cell>
          <cell r="AP229">
            <v>5856.984669746922</v>
          </cell>
          <cell r="AQ229">
            <v>262.7673835063157</v>
          </cell>
          <cell r="AR229">
            <v>50</v>
          </cell>
          <cell r="AS229">
            <v>3957.5396884582196</v>
          </cell>
          <cell r="AT229">
            <v>0</v>
          </cell>
          <cell r="AU229">
            <v>1686.6775977823863</v>
          </cell>
          <cell r="AY229">
            <v>12.641423474139035</v>
          </cell>
          <cell r="BB229">
            <v>32.53687754693987</v>
          </cell>
          <cell r="BC229">
            <v>6.3538769526494994</v>
          </cell>
          <cell r="BD229">
            <v>23.427181386613196</v>
          </cell>
          <cell r="BE229">
            <v>0.29013698630136986</v>
          </cell>
          <cell r="BF229">
            <v>1.2045161430015796</v>
          </cell>
          <cell r="BG229">
            <v>63.812589015505509</v>
          </cell>
          <cell r="BH229">
            <v>0</v>
          </cell>
          <cell r="BI229">
            <v>0</v>
          </cell>
          <cell r="BJ229">
            <v>63.812589015505509</v>
          </cell>
          <cell r="BK229">
            <v>0</v>
          </cell>
          <cell r="BL229">
            <v>0</v>
          </cell>
          <cell r="BP229">
            <v>0</v>
          </cell>
        </row>
        <row r="230">
          <cell r="C230">
            <v>457.70675906125626</v>
          </cell>
          <cell r="D230">
            <v>86.921105286523485</v>
          </cell>
          <cell r="E230">
            <v>55.244401382688231</v>
          </cell>
          <cell r="F230">
            <v>2.8155171887524566</v>
          </cell>
          <cell r="G230">
            <v>15.473131726960458</v>
          </cell>
          <cell r="H230">
            <v>618.16091464618091</v>
          </cell>
          <cell r="I230">
            <v>0.18161481984233643</v>
          </cell>
          <cell r="J230">
            <v>1158.8436996090263</v>
          </cell>
          <cell r="K230">
            <v>1285</v>
          </cell>
          <cell r="L230">
            <v>0</v>
          </cell>
          <cell r="M230">
            <v>491.36469446118201</v>
          </cell>
          <cell r="Q230">
            <v>3.6827128024298035</v>
          </cell>
          <cell r="T230">
            <v>311.20620370499284</v>
          </cell>
          <cell r="U230">
            <v>90.566087594360511</v>
          </cell>
          <cell r="V230">
            <v>96.538753500339965</v>
          </cell>
          <cell r="W230">
            <v>1.5993294633063027</v>
          </cell>
          <cell r="X230">
            <v>0</v>
          </cell>
          <cell r="Y230">
            <v>499.9103742629996</v>
          </cell>
          <cell r="Z230">
            <v>97.623313900354333</v>
          </cell>
          <cell r="AA230">
            <v>0</v>
          </cell>
          <cell r="AB230">
            <v>402.28706036264526</v>
          </cell>
          <cell r="AC230">
            <v>0</v>
          </cell>
          <cell r="AD230">
            <v>0</v>
          </cell>
          <cell r="AH230">
            <v>0</v>
          </cell>
          <cell r="AK230">
            <v>2476.5172604463305</v>
          </cell>
          <cell r="AL230">
            <v>942.64751376167783</v>
          </cell>
          <cell r="AM230">
            <v>1986.4480253479692</v>
          </cell>
          <cell r="AN230">
            <v>111.53505819042158</v>
          </cell>
          <cell r="AO230">
            <v>117.47476010911657</v>
          </cell>
          <cell r="AP230">
            <v>5634.6226178555162</v>
          </cell>
          <cell r="AQ230">
            <v>251.45628754120656</v>
          </cell>
          <cell r="AR230">
            <v>50</v>
          </cell>
          <cell r="AS230">
            <v>3675.1645526649027</v>
          </cell>
          <cell r="AT230">
            <v>0</v>
          </cell>
          <cell r="AU230">
            <v>1758.0017776494069</v>
          </cell>
          <cell r="AY230">
            <v>13.175988682587954</v>
          </cell>
          <cell r="BB230">
            <v>34.284075534299582</v>
          </cell>
          <cell r="BC230">
            <v>6.362772380383209</v>
          </cell>
          <cell r="BD230">
            <v>22.841501851947864</v>
          </cell>
          <cell r="BE230">
            <v>0.29013698630136986</v>
          </cell>
          <cell r="BF230">
            <v>1.1081548515614532</v>
          </cell>
          <cell r="BG230">
            <v>64.886641604493491</v>
          </cell>
          <cell r="BH230">
            <v>0</v>
          </cell>
          <cell r="BI230">
            <v>0</v>
          </cell>
          <cell r="BJ230">
            <v>64.886641604493491</v>
          </cell>
          <cell r="BK230">
            <v>0</v>
          </cell>
          <cell r="BL230">
            <v>0</v>
          </cell>
          <cell r="BP230">
            <v>0</v>
          </cell>
        </row>
        <row r="231">
          <cell r="C231">
            <v>468.62176898696919</v>
          </cell>
          <cell r="D231">
            <v>87.964158549961766</v>
          </cell>
          <cell r="E231">
            <v>53.918535749503711</v>
          </cell>
          <cell r="F231">
            <v>2.8155171887524566</v>
          </cell>
          <cell r="G231">
            <v>15.039884038605566</v>
          </cell>
          <cell r="H231">
            <v>628.35986451379267</v>
          </cell>
          <cell r="I231">
            <v>0.17784067583648161</v>
          </cell>
          <cell r="J231">
            <v>1240.1675570873108</v>
          </cell>
          <cell r="K231">
            <v>1332</v>
          </cell>
          <cell r="L231">
            <v>0</v>
          </cell>
          <cell r="M231">
            <v>535.62561112952096</v>
          </cell>
          <cell r="Q231">
            <v>4.0144424653444588</v>
          </cell>
          <cell r="T231">
            <v>317.10556249878726</v>
          </cell>
          <cell r="U231">
            <v>89.841558893605622</v>
          </cell>
          <cell r="V231">
            <v>94.221823416331802</v>
          </cell>
          <cell r="W231">
            <v>1.5993294633063027</v>
          </cell>
          <cell r="X231">
            <v>0</v>
          </cell>
          <cell r="Y231">
            <v>502.76827427203096</v>
          </cell>
          <cell r="Z231">
            <v>94.171382171632857</v>
          </cell>
          <cell r="AA231">
            <v>0</v>
          </cell>
          <cell r="AB231">
            <v>408.59689210039812</v>
          </cell>
          <cell r="AC231">
            <v>0</v>
          </cell>
          <cell r="AD231">
            <v>0</v>
          </cell>
          <cell r="AH231">
            <v>0</v>
          </cell>
          <cell r="AK231">
            <v>2352.9699656040625</v>
          </cell>
          <cell r="AL231">
            <v>917.29023198973289</v>
          </cell>
          <cell r="AM231">
            <v>1930.827480638226</v>
          </cell>
          <cell r="AN231">
            <v>109.75049725937484</v>
          </cell>
          <cell r="AO231">
            <v>110.66122402278781</v>
          </cell>
          <cell r="AP231">
            <v>5421.499399514184</v>
          </cell>
          <cell r="AQ231">
            <v>240.63208949403798</v>
          </cell>
          <cell r="AR231">
            <v>50</v>
          </cell>
          <cell r="AS231">
            <v>3488.7621664638932</v>
          </cell>
          <cell r="AT231">
            <v>0</v>
          </cell>
          <cell r="AU231">
            <v>1742.1051435562526</v>
          </cell>
          <cell r="AY231">
            <v>13.056845531787108</v>
          </cell>
          <cell r="BB231">
            <v>36.12509631712053</v>
          </cell>
          <cell r="BC231">
            <v>6.3716802617157455</v>
          </cell>
          <cell r="BD231">
            <v>22.270464305649167</v>
          </cell>
          <cell r="BE231">
            <v>0.29013698630136986</v>
          </cell>
          <cell r="BF231">
            <v>1.0195024634365371</v>
          </cell>
          <cell r="BG231">
            <v>66.076880334223347</v>
          </cell>
          <cell r="BH231">
            <v>0</v>
          </cell>
          <cell r="BI231">
            <v>0</v>
          </cell>
          <cell r="BJ231">
            <v>66.076880334223347</v>
          </cell>
          <cell r="BK231">
            <v>0</v>
          </cell>
          <cell r="BL231">
            <v>0</v>
          </cell>
          <cell r="BP231">
            <v>0</v>
          </cell>
        </row>
        <row r="232">
          <cell r="C232">
            <v>479.79707098685373</v>
          </cell>
          <cell r="D232">
            <v>89.01972845256131</v>
          </cell>
          <cell r="E232">
            <v>52.62449089151562</v>
          </cell>
          <cell r="F232">
            <v>2.8155171887524566</v>
          </cell>
          <cell r="G232">
            <v>14.61876728552461</v>
          </cell>
          <cell r="H232">
            <v>638.87557480520775</v>
          </cell>
          <cell r="I232">
            <v>0.17414496245093242</v>
          </cell>
          <cell r="J232">
            <v>1181.724965154729</v>
          </cell>
          <cell r="K232">
            <v>1252.0739232007561</v>
          </cell>
          <cell r="L232">
            <v>0</v>
          </cell>
          <cell r="M232">
            <v>567.35056901901703</v>
          </cell>
          <cell r="Q232">
            <v>4.2638666994037013</v>
          </cell>
          <cell r="T232">
            <v>323.11675207796958</v>
          </cell>
          <cell r="U232">
            <v>89.122826422456782</v>
          </cell>
          <cell r="V232">
            <v>91.960499654339841</v>
          </cell>
          <cell r="W232">
            <v>1.5993294633063027</v>
          </cell>
          <cell r="X232">
            <v>0</v>
          </cell>
          <cell r="Y232">
            <v>505.79940761807251</v>
          </cell>
          <cell r="Z232">
            <v>90.841509735755267</v>
          </cell>
          <cell r="AA232">
            <v>0</v>
          </cell>
          <cell r="AB232">
            <v>414.95789788231724</v>
          </cell>
          <cell r="AC232">
            <v>0</v>
          </cell>
          <cell r="AD232">
            <v>0</v>
          </cell>
          <cell r="AH232">
            <v>0</v>
          </cell>
          <cell r="AK232">
            <v>2235.5861384293253</v>
          </cell>
          <cell r="AL232">
            <v>892.61506280968979</v>
          </cell>
          <cell r="AM232">
            <v>1876.7643111803557</v>
          </cell>
          <cell r="AN232">
            <v>107.99448930322484</v>
          </cell>
          <cell r="AO232">
            <v>104.24287302946611</v>
          </cell>
          <cell r="AP232">
            <v>5217.2028747520617</v>
          </cell>
          <cell r="AQ232">
            <v>230.27383033632799</v>
          </cell>
          <cell r="AR232">
            <v>50</v>
          </cell>
          <cell r="AS232">
            <v>3325.8576266648602</v>
          </cell>
          <cell r="AT232">
            <v>0</v>
          </cell>
          <cell r="AU232">
            <v>1711.0714177508739</v>
          </cell>
          <cell r="AY232">
            <v>12.859386835663653</v>
          </cell>
          <cell r="BB232">
            <v>38.064978086272809</v>
          </cell>
          <cell r="BC232">
            <v>6.3806006140821481</v>
          </cell>
          <cell r="BD232">
            <v>21.713702698007936</v>
          </cell>
          <cell r="BE232">
            <v>0.29013698630136986</v>
          </cell>
          <cell r="BF232">
            <v>0.93794226636161415</v>
          </cell>
          <cell r="BG232">
            <v>67.387360651025872</v>
          </cell>
          <cell r="BH232">
            <v>0</v>
          </cell>
          <cell r="BI232">
            <v>0</v>
          </cell>
          <cell r="BJ232">
            <v>67.387360651025872</v>
          </cell>
          <cell r="BK232">
            <v>0</v>
          </cell>
          <cell r="BL232">
            <v>0</v>
          </cell>
          <cell r="BP232">
            <v>0</v>
          </cell>
        </row>
        <row r="233">
          <cell r="C233">
            <v>491.23887228970193</v>
          </cell>
          <cell r="D233">
            <v>90.087965193992048</v>
          </cell>
          <cell r="E233">
            <v>51.361503110119244</v>
          </cell>
          <cell r="F233">
            <v>2.8155171887524566</v>
          </cell>
          <cell r="G233">
            <v>14.209441801529922</v>
          </cell>
          <cell r="H233">
            <v>649.71329958409558</v>
          </cell>
          <cell r="I233">
            <v>0.17052604981618946</v>
          </cell>
          <cell r="J233">
            <v>1117.5904947209638</v>
          </cell>
          <cell r="K233">
            <v>1181.0032208893178</v>
          </cell>
          <cell r="L233">
            <v>0</v>
          </cell>
          <cell r="M233">
            <v>584.83751270952098</v>
          </cell>
          <cell r="Q233">
            <v>4.38327909936294</v>
          </cell>
          <cell r="T233">
            <v>329.24189235505872</v>
          </cell>
          <cell r="U233">
            <v>88.409843811077124</v>
          </cell>
          <cell r="V233">
            <v>89.753447662635679</v>
          </cell>
          <cell r="W233">
            <v>1.5993294633063027</v>
          </cell>
          <cell r="X233">
            <v>0</v>
          </cell>
          <cell r="Y233">
            <v>509.00451329207777</v>
          </cell>
          <cell r="Z233">
            <v>87.629380611948946</v>
          </cell>
          <cell r="AA233">
            <v>0</v>
          </cell>
          <cell r="AB233">
            <v>421.37513268012884</v>
          </cell>
          <cell r="AC233">
            <v>0</v>
          </cell>
          <cell r="AD233">
            <v>0</v>
          </cell>
          <cell r="AH233">
            <v>0</v>
          </cell>
          <cell r="AK233">
            <v>2124.0582988292749</v>
          </cell>
          <cell r="AL233">
            <v>868.60365734676714</v>
          </cell>
          <cell r="AM233">
            <v>1824.2149104673056</v>
          </cell>
          <cell r="AN233">
            <v>106.26657747437324</v>
          </cell>
          <cell r="AO233">
            <v>98.196786393757066</v>
          </cell>
          <cell r="AP233">
            <v>5021.3402305114787</v>
          </cell>
          <cell r="AQ233">
            <v>220.36145324282597</v>
          </cell>
          <cell r="AR233">
            <v>50</v>
          </cell>
          <cell r="AS233">
            <v>3217.9164977267801</v>
          </cell>
          <cell r="AT233">
            <v>0</v>
          </cell>
          <cell r="AU233">
            <v>1633.0622795418722</v>
          </cell>
          <cell r="AY233">
            <v>12.239583819975016</v>
          </cell>
          <cell r="BB233">
            <v>40.109029578469006</v>
          </cell>
          <cell r="BC233">
            <v>6.3895334549418639</v>
          </cell>
          <cell r="BD233">
            <v>21.170860130557738</v>
          </cell>
          <cell r="BE233">
            <v>0.29013698630136986</v>
          </cell>
          <cell r="BF233">
            <v>0.86290688505268509</v>
          </cell>
          <cell r="BG233">
            <v>68.822467035322646</v>
          </cell>
          <cell r="BH233">
            <v>0</v>
          </cell>
          <cell r="BI233">
            <v>0</v>
          </cell>
          <cell r="BJ233">
            <v>68.822467035322646</v>
          </cell>
          <cell r="BK233">
            <v>0</v>
          </cell>
          <cell r="BL233">
            <v>0</v>
          </cell>
          <cell r="BP233">
            <v>0</v>
          </cell>
        </row>
        <row r="234">
          <cell r="C234">
            <v>502.95352814913298</v>
          </cell>
          <cell r="D234">
            <v>91.16902077631994</v>
          </cell>
          <cell r="E234">
            <v>50.128827035476384</v>
          </cell>
          <cell r="F234">
            <v>2.8155171887524566</v>
          </cell>
          <cell r="G234">
            <v>13.811577431087082</v>
          </cell>
          <cell r="H234">
            <v>660.87847058076898</v>
          </cell>
          <cell r="I234">
            <v>0.16698234193312914</v>
          </cell>
          <cell r="J234">
            <v>1071.6196308686681</v>
          </cell>
          <cell r="K234">
            <v>1125.6540724769663</v>
          </cell>
          <cell r="L234">
            <v>0</v>
          </cell>
          <cell r="M234">
            <v>605.08073697243697</v>
          </cell>
          <cell r="Q234">
            <v>4.5349993633457801</v>
          </cell>
          <cell r="T234">
            <v>335.48314342854809</v>
          </cell>
          <cell r="U234">
            <v>87.702565060588498</v>
          </cell>
          <cell r="V234">
            <v>87.599364918732434</v>
          </cell>
          <cell r="W234">
            <v>1.5993294633063027</v>
          </cell>
          <cell r="X234">
            <v>0</v>
          </cell>
          <cell r="Y234">
            <v>512.38440287117533</v>
          </cell>
          <cell r="Z234">
            <v>84.530831431254725</v>
          </cell>
          <cell r="AA234">
            <v>0</v>
          </cell>
          <cell r="AB234">
            <v>427.85357143992059</v>
          </cell>
          <cell r="AC234">
            <v>0</v>
          </cell>
          <cell r="AD234">
            <v>0</v>
          </cell>
          <cell r="AH234">
            <v>0</v>
          </cell>
          <cell r="AK234">
            <v>2018.0943061291669</v>
          </cell>
          <cell r="AL234">
            <v>845.23816031215404</v>
          </cell>
          <cell r="AM234">
            <v>1773.1368929742212</v>
          </cell>
          <cell r="AN234">
            <v>104.56631223478327</v>
          </cell>
          <cell r="AO234">
            <v>92.501372782919148</v>
          </cell>
          <cell r="AP234">
            <v>4833.5370444332439</v>
          </cell>
          <cell r="AQ234">
            <v>210.87576475523406</v>
          </cell>
          <cell r="AR234">
            <v>50</v>
          </cell>
          <cell r="AS234">
            <v>3127.0963555566896</v>
          </cell>
          <cell r="AT234">
            <v>0</v>
          </cell>
          <cell r="AU234">
            <v>1545.5649241213205</v>
          </cell>
          <cell r="AY234">
            <v>11.583802819389774</v>
          </cell>
          <cell r="BB234">
            <v>42.262844604307062</v>
          </cell>
          <cell r="BC234">
            <v>6.3984788017787837</v>
          </cell>
          <cell r="BD234">
            <v>20.641588627293796</v>
          </cell>
          <cell r="BE234">
            <v>0.29013698630136986</v>
          </cell>
          <cell r="BF234">
            <v>0.79387433424847031</v>
          </cell>
          <cell r="BG234">
            <v>70.38692335392949</v>
          </cell>
          <cell r="BH234">
            <v>0</v>
          </cell>
          <cell r="BI234">
            <v>0</v>
          </cell>
          <cell r="BJ234">
            <v>70.38692335392949</v>
          </cell>
          <cell r="BK234">
            <v>0</v>
          </cell>
          <cell r="BL234">
            <v>0</v>
          </cell>
          <cell r="BP234">
            <v>0</v>
          </cell>
        </row>
        <row r="235">
          <cell r="C235">
            <v>511.57623036212175</v>
          </cell>
          <cell r="D235">
            <v>90.895513713990979</v>
          </cell>
          <cell r="E235">
            <v>49.376894629944239</v>
          </cell>
          <cell r="F235">
            <v>2.8155171887524566</v>
          </cell>
          <cell r="G235">
            <v>13.328172220999035</v>
          </cell>
          <cell r="H235">
            <v>667.99232811580839</v>
          </cell>
          <cell r="I235">
            <v>0.16351227596914217</v>
          </cell>
          <cell r="J235">
            <v>1030.6813280944484</v>
          </cell>
          <cell r="K235">
            <v>1072.8989290391869</v>
          </cell>
          <cell r="L235">
            <v>0</v>
          </cell>
          <cell r="M235">
            <v>623.23404305594204</v>
          </cell>
          <cell r="Q235">
            <v>4.6710559695157876</v>
          </cell>
          <cell r="T235">
            <v>341.42383256430986</v>
          </cell>
          <cell r="U235">
            <v>86.650134279861433</v>
          </cell>
          <cell r="V235">
            <v>85.759778255439045</v>
          </cell>
          <cell r="W235">
            <v>1.5993294633063027</v>
          </cell>
          <cell r="X235">
            <v>0</v>
          </cell>
          <cell r="Y235">
            <v>515.43307456291666</v>
          </cell>
          <cell r="Z235">
            <v>81.541846040217962</v>
          </cell>
          <cell r="AA235">
            <v>0</v>
          </cell>
          <cell r="AB235">
            <v>433.89122852269873</v>
          </cell>
          <cell r="AC235">
            <v>0</v>
          </cell>
          <cell r="AD235">
            <v>0</v>
          </cell>
          <cell r="AH235">
            <v>0</v>
          </cell>
          <cell r="AK235">
            <v>1954.2964753541403</v>
          </cell>
          <cell r="AL235">
            <v>828.84054000209824</v>
          </cell>
          <cell r="AM235">
            <v>1707.1762005555802</v>
          </cell>
          <cell r="AN235">
            <v>103.31151648796587</v>
          </cell>
          <cell r="AO235">
            <v>89.171323362734057</v>
          </cell>
          <cell r="AP235">
            <v>4682.7960557625183</v>
          </cell>
          <cell r="AQ235">
            <v>201.79839761767644</v>
          </cell>
          <cell r="AR235">
            <v>50</v>
          </cell>
          <cell r="AS235">
            <v>3033.8770290951015</v>
          </cell>
          <cell r="AT235">
            <v>0</v>
          </cell>
          <cell r="AU235">
            <v>1497.1206290497403</v>
          </cell>
          <cell r="AY235">
            <v>11.220719293699284</v>
          </cell>
          <cell r="BB235">
            <v>41.777854119165845</v>
          </cell>
          <cell r="BC235">
            <v>6.3063407070331694</v>
          </cell>
          <cell r="BD235">
            <v>19.815925082202043</v>
          </cell>
          <cell r="BE235">
            <v>0.29013698630136986</v>
          </cell>
          <cell r="BF235">
            <v>0.76608873254977383</v>
          </cell>
          <cell r="BG235">
            <v>68.956345627252205</v>
          </cell>
          <cell r="BH235">
            <v>0</v>
          </cell>
          <cell r="BI235">
            <v>0</v>
          </cell>
          <cell r="BJ235">
            <v>68.956345627252205</v>
          </cell>
          <cell r="BK235">
            <v>0</v>
          </cell>
          <cell r="BL235">
            <v>0</v>
          </cell>
          <cell r="BP235">
            <v>0</v>
          </cell>
        </row>
        <row r="236">
          <cell r="C236">
            <v>520.34676132924517</v>
          </cell>
          <cell r="D236">
            <v>90.622827172849</v>
          </cell>
          <cell r="E236">
            <v>48.636241210495072</v>
          </cell>
          <cell r="F236">
            <v>2.8155171887524566</v>
          </cell>
          <cell r="G236">
            <v>12.861686193264068</v>
          </cell>
          <cell r="H236">
            <v>675.2830330946058</v>
          </cell>
          <cell r="I236">
            <v>0.16011432156889913</v>
          </cell>
          <cell r="J236">
            <v>987.2281312600785</v>
          </cell>
          <cell r="K236">
            <v>1022.6162193865192</v>
          </cell>
          <cell r="L236">
            <v>0</v>
          </cell>
          <cell r="M236">
            <v>636.55162384052096</v>
          </cell>
          <cell r="Q236">
            <v>4.7839403352285563</v>
          </cell>
          <cell r="T236">
            <v>347.46971860220833</v>
          </cell>
          <cell r="U236">
            <v>85.610332668503091</v>
          </cell>
          <cell r="V236">
            <v>83.958822912074822</v>
          </cell>
          <cell r="W236">
            <v>1.5993294633063027</v>
          </cell>
          <cell r="X236">
            <v>0</v>
          </cell>
          <cell r="Y236">
            <v>518.63820364609251</v>
          </cell>
          <cell r="Z236">
            <v>78.658550295391493</v>
          </cell>
          <cell r="AA236">
            <v>0</v>
          </cell>
          <cell r="AB236">
            <v>439.97965335070103</v>
          </cell>
          <cell r="AC236">
            <v>0</v>
          </cell>
          <cell r="AD236">
            <v>0</v>
          </cell>
          <cell r="AH236">
            <v>0</v>
          </cell>
          <cell r="AK236">
            <v>1892.5154795700444</v>
          </cell>
          <cell r="AL236">
            <v>812.76103352605753</v>
          </cell>
          <cell r="AM236">
            <v>1643.6692458949126</v>
          </cell>
          <cell r="AN236">
            <v>102.07177829011029</v>
          </cell>
          <cell r="AO236">
            <v>85.961155721675624</v>
          </cell>
          <cell r="AP236">
            <v>4536.9786930028004</v>
          </cell>
          <cell r="AQ236">
            <v>193.11177521195492</v>
          </cell>
          <cell r="AR236">
            <v>50</v>
          </cell>
          <cell r="AS236">
            <v>2948.5222415564485</v>
          </cell>
          <cell r="AT236">
            <v>0</v>
          </cell>
          <cell r="AU236">
            <v>1445.3446762343965</v>
          </cell>
          <cell r="AY236">
            <v>10.862343973342691</v>
          </cell>
          <cell r="BB236">
            <v>41.298429179195089</v>
          </cell>
          <cell r="BC236">
            <v>6.2155294008518922</v>
          </cell>
          <cell r="BD236">
            <v>19.023288078913961</v>
          </cell>
          <cell r="BE236">
            <v>0.29013698630136986</v>
          </cell>
          <cell r="BF236">
            <v>0.73927562691053172</v>
          </cell>
          <cell r="BG236">
            <v>67.566659272172828</v>
          </cell>
          <cell r="BH236">
            <v>0</v>
          </cell>
          <cell r="BI236">
            <v>0</v>
          </cell>
          <cell r="BJ236">
            <v>67.566659272172828</v>
          </cell>
          <cell r="BK236">
            <v>0</v>
          </cell>
          <cell r="BL236">
            <v>0</v>
          </cell>
          <cell r="BP236">
            <v>0</v>
          </cell>
        </row>
        <row r="237">
          <cell r="C237">
            <v>529.26765544633508</v>
          </cell>
          <cell r="D237">
            <v>90.350958691330447</v>
          </cell>
          <cell r="E237">
            <v>47.906697592337643</v>
          </cell>
          <cell r="F237">
            <v>2.8155171887524566</v>
          </cell>
          <cell r="G237">
            <v>12.411527176499826</v>
          </cell>
          <cell r="H237">
            <v>682.75235609525544</v>
          </cell>
          <cell r="I237">
            <v>0.1567869801794389</v>
          </cell>
          <cell r="J237">
            <v>944.14606762974847</v>
          </cell>
          <cell r="K237">
            <v>974.69006991075344</v>
          </cell>
          <cell r="L237">
            <v>0</v>
          </cell>
          <cell r="M237">
            <v>648.03653636873503</v>
          </cell>
          <cell r="Q237">
            <v>4.8569473465007862</v>
          </cell>
          <cell r="T237">
            <v>353.62266435444695</v>
          </cell>
          <cell r="U237">
            <v>84.583008676481057</v>
          </cell>
          <cell r="V237">
            <v>82.195687630921256</v>
          </cell>
          <cell r="W237">
            <v>1.5993294633063027</v>
          </cell>
          <cell r="X237">
            <v>0</v>
          </cell>
          <cell r="Y237">
            <v>522.00069012515553</v>
          </cell>
          <cell r="Z237">
            <v>75.877207041903446</v>
          </cell>
          <cell r="AA237">
            <v>0</v>
          </cell>
          <cell r="AB237">
            <v>446.1234830832521</v>
          </cell>
          <cell r="AC237">
            <v>0</v>
          </cell>
          <cell r="AD237">
            <v>0</v>
          </cell>
          <cell r="AH237">
            <v>0</v>
          </cell>
          <cell r="AK237">
            <v>1832.6875607567201</v>
          </cell>
          <cell r="AL237">
            <v>796.99346947565209</v>
          </cell>
          <cell r="AM237">
            <v>1582.5247499476218</v>
          </cell>
          <cell r="AN237">
            <v>100.84691695062897</v>
          </cell>
          <cell r="AO237">
            <v>82.866554115695294</v>
          </cell>
          <cell r="AP237">
            <v>4395.9192512463178</v>
          </cell>
          <cell r="AQ237">
            <v>184.79907752372566</v>
          </cell>
          <cell r="AR237">
            <v>50</v>
          </cell>
          <cell r="AS237">
            <v>2872.3829109537724</v>
          </cell>
          <cell r="AT237">
            <v>0</v>
          </cell>
          <cell r="AU237">
            <v>1388.7372627688196</v>
          </cell>
          <cell r="AY237">
            <v>10.408400429376163</v>
          </cell>
          <cell r="BB237">
            <v>40.824505916558223</v>
          </cell>
          <cell r="BC237">
            <v>6.126025777479625</v>
          </cell>
          <cell r="BD237">
            <v>18.262356555757403</v>
          </cell>
          <cell r="BE237">
            <v>0.29013698630136986</v>
          </cell>
          <cell r="BF237">
            <v>0.71340097996866314</v>
          </cell>
          <cell r="BG237">
            <v>66.216426216065287</v>
          </cell>
          <cell r="BH237">
            <v>0</v>
          </cell>
          <cell r="BI237">
            <v>0</v>
          </cell>
          <cell r="BJ237">
            <v>66.216426216065287</v>
          </cell>
          <cell r="BK237">
            <v>0</v>
          </cell>
          <cell r="BL237">
            <v>0</v>
          </cell>
          <cell r="BP237">
            <v>0</v>
          </cell>
        </row>
        <row r="238">
          <cell r="C238">
            <v>538.34149055924297</v>
          </cell>
          <cell r="D238">
            <v>90.079905815256453</v>
          </cell>
          <cell r="E238">
            <v>47.188097128452576</v>
          </cell>
          <cell r="F238">
            <v>2.8155171887524566</v>
          </cell>
          <cell r="G238">
            <v>11.977123725322331</v>
          </cell>
          <cell r="H238">
            <v>690.40213441702679</v>
          </cell>
          <cell r="I238">
            <v>0.15352878438928255</v>
          </cell>
          <cell r="J238">
            <v>902.32659890379853</v>
          </cell>
          <cell r="K238">
            <v>929.01003756087425</v>
          </cell>
          <cell r="L238">
            <v>0</v>
          </cell>
          <cell r="M238">
            <v>658.69189480963496</v>
          </cell>
          <cell r="Q238">
            <v>4.9368078358422336</v>
          </cell>
          <cell r="T238">
            <v>359.88456561965023</v>
          </cell>
          <cell r="U238">
            <v>83.568012572363287</v>
          </cell>
          <cell r="V238">
            <v>80.469578190671911</v>
          </cell>
          <cell r="W238">
            <v>1.5993294633063027</v>
          </cell>
          <cell r="X238">
            <v>0</v>
          </cell>
          <cell r="Y238">
            <v>525.52148584599172</v>
          </cell>
          <cell r="Z238">
            <v>73.19421126958143</v>
          </cell>
          <cell r="AA238">
            <v>0</v>
          </cell>
          <cell r="AB238">
            <v>452.32727457641028</v>
          </cell>
          <cell r="AC238">
            <v>0</v>
          </cell>
          <cell r="AD238">
            <v>0</v>
          </cell>
          <cell r="AH238">
            <v>0</v>
          </cell>
          <cell r="AK238">
            <v>1774.7509764704703</v>
          </cell>
          <cell r="AL238">
            <v>781.5317961678245</v>
          </cell>
          <cell r="AM238">
            <v>1523.6548292495702</v>
          </cell>
          <cell r="AN238">
            <v>99.636753947221422</v>
          </cell>
          <cell r="AO238">
            <v>79.883358167530261</v>
          </cell>
          <cell r="AP238">
            <v>4259.4577140026158</v>
          </cell>
          <cell r="AQ238">
            <v>176.84420857369761</v>
          </cell>
          <cell r="AR238">
            <v>50</v>
          </cell>
          <cell r="AS238">
            <v>2786.0807150673836</v>
          </cell>
          <cell r="AT238">
            <v>0</v>
          </cell>
          <cell r="AU238">
            <v>1346.5327903615344</v>
          </cell>
          <cell r="AY238">
            <v>10.092083541724024</v>
          </cell>
          <cell r="BB238">
            <v>40.356021196338887</v>
          </cell>
          <cell r="BC238">
            <v>6.0378110062839188</v>
          </cell>
          <cell r="BD238">
            <v>17.531862293527105</v>
          </cell>
          <cell r="BE238">
            <v>0.29013698630136986</v>
          </cell>
          <cell r="BF238">
            <v>0.68843194566975996</v>
          </cell>
          <cell r="BG238">
            <v>64.904263428121041</v>
          </cell>
          <cell r="BH238">
            <v>0</v>
          </cell>
          <cell r="BI238">
            <v>0</v>
          </cell>
          <cell r="BJ238">
            <v>64.904263428121041</v>
          </cell>
          <cell r="BK238">
            <v>0</v>
          </cell>
          <cell r="BL238">
            <v>0</v>
          </cell>
          <cell r="BP238">
            <v>0</v>
          </cell>
        </row>
        <row r="239">
          <cell r="C239">
            <v>547.57088870875248</v>
          </cell>
          <cell r="D239">
            <v>89.809666097810705</v>
          </cell>
          <cell r="E239">
            <v>46.480275671525796</v>
          </cell>
          <cell r="F239">
            <v>2.8155171887524566</v>
          </cell>
          <cell r="G239">
            <v>11.557924394936048</v>
          </cell>
          <cell r="H239">
            <v>698.23427206177746</v>
          </cell>
          <cell r="I239">
            <v>0.15033829728128106</v>
          </cell>
          <cell r="J239">
            <v>862.6663680790989</v>
          </cell>
          <cell r="K239">
            <v>885.47085533341101</v>
          </cell>
          <cell r="L239">
            <v>0</v>
          </cell>
          <cell r="M239">
            <v>669.52087153529203</v>
          </cell>
          <cell r="Q239">
            <v>5.0179695710550636</v>
          </cell>
          <cell r="T239">
            <v>366.25735176698265</v>
          </cell>
          <cell r="U239">
            <v>82.565196421494932</v>
          </cell>
          <cell r="V239">
            <v>78.779717048667806</v>
          </cell>
          <cell r="W239">
            <v>1.5993294633063027</v>
          </cell>
          <cell r="X239">
            <v>0</v>
          </cell>
          <cell r="Y239">
            <v>529.20159470045166</v>
          </cell>
          <cell r="Z239">
            <v>70.606085440354747</v>
          </cell>
          <cell r="AA239">
            <v>0</v>
          </cell>
          <cell r="AB239">
            <v>458.59550926009695</v>
          </cell>
          <cell r="AC239">
            <v>0</v>
          </cell>
          <cell r="AD239">
            <v>0</v>
          </cell>
          <cell r="AH239">
            <v>0</v>
          </cell>
          <cell r="AK239">
            <v>1718.6459361258246</v>
          </cell>
          <cell r="AL239">
            <v>766.37007932216864</v>
          </cell>
          <cell r="AM239">
            <v>1466.9748696014863</v>
          </cell>
          <cell r="AN239">
            <v>98.441112899854758</v>
          </cell>
          <cell r="AO239">
            <v>77.007557273499174</v>
          </cell>
          <cell r="AP239">
            <v>4127.4395552228334</v>
          </cell>
          <cell r="AQ239">
            <v>169.23176525078881</v>
          </cell>
          <cell r="AR239">
            <v>50</v>
          </cell>
          <cell r="AS239">
            <v>2723.9177626445821</v>
          </cell>
          <cell r="AT239">
            <v>0</v>
          </cell>
          <cell r="AU239">
            <v>1284.2900273274627</v>
          </cell>
          <cell r="AY239">
            <v>9.6255823403392995</v>
          </cell>
          <cell r="BB239">
            <v>39.892912608130246</v>
          </cell>
          <cell r="BC239">
            <v>5.9508665277934307</v>
          </cell>
          <cell r="BD239">
            <v>16.830587801786024</v>
          </cell>
          <cell r="BE239">
            <v>0.29013698630136986</v>
          </cell>
          <cell r="BF239">
            <v>0.66433682757131829</v>
          </cell>
          <cell r="BG239">
            <v>63.628840751582388</v>
          </cell>
          <cell r="BH239">
            <v>0</v>
          </cell>
          <cell r="BI239">
            <v>0</v>
          </cell>
          <cell r="BJ239">
            <v>63.628840751582388</v>
          </cell>
          <cell r="BK239">
            <v>0</v>
          </cell>
          <cell r="BL239">
            <v>0</v>
          </cell>
          <cell r="BP239">
            <v>0</v>
          </cell>
        </row>
        <row r="240">
          <cell r="C240">
            <v>547.45978364645498</v>
          </cell>
          <cell r="D240">
            <v>89.450427433419463</v>
          </cell>
          <cell r="E240">
            <v>45.643630709438334</v>
          </cell>
          <cell r="F240">
            <v>2.8155171887524566</v>
          </cell>
          <cell r="G240">
            <v>11.014701948374054</v>
          </cell>
          <cell r="H240">
            <v>696.38406092643925</v>
          </cell>
          <cell r="I240">
            <v>0.14721411179891164</v>
          </cell>
          <cell r="J240">
            <v>825.41399908882022</v>
          </cell>
          <cell r="K240">
            <v>843.12863934646873</v>
          </cell>
          <cell r="L240">
            <v>0</v>
          </cell>
          <cell r="M240">
            <v>672.23915518977105</v>
          </cell>
          <cell r="Q240">
            <v>5.0521464229867794</v>
          </cell>
          <cell r="T240">
            <v>368.89289484465883</v>
          </cell>
          <cell r="U240">
            <v>80.831327296643536</v>
          </cell>
          <cell r="V240">
            <v>78.937276482765142</v>
          </cell>
          <cell r="W240">
            <v>1.5993294633063027</v>
          </cell>
          <cell r="X240">
            <v>0</v>
          </cell>
          <cell r="Y240">
            <v>530.26082808737374</v>
          </cell>
          <cell r="Z240">
            <v>68.109474980878261</v>
          </cell>
          <cell r="AA240">
            <v>0</v>
          </cell>
          <cell r="AB240">
            <v>462.15135310649549</v>
          </cell>
          <cell r="AC240">
            <v>0</v>
          </cell>
          <cell r="AD240">
            <v>0</v>
          </cell>
          <cell r="AH240">
            <v>0</v>
          </cell>
          <cell r="AK240">
            <v>1665.1826711503704</v>
          </cell>
          <cell r="AL240">
            <v>747.44073836291113</v>
          </cell>
          <cell r="AM240">
            <v>1432.9410526267318</v>
          </cell>
          <cell r="AN240">
            <v>98.441112899854758</v>
          </cell>
          <cell r="AO240">
            <v>73.426705860281459</v>
          </cell>
          <cell r="AP240">
            <v>4017.4322809001496</v>
          </cell>
          <cell r="AQ240">
            <v>161.94700748689198</v>
          </cell>
          <cell r="AR240">
            <v>50</v>
          </cell>
          <cell r="AS240">
            <v>2653.851882132778</v>
          </cell>
          <cell r="AT240">
            <v>0</v>
          </cell>
          <cell r="AU240">
            <v>1251.6333912804798</v>
          </cell>
          <cell r="AY240">
            <v>9.4065261028471383</v>
          </cell>
          <cell r="BB240">
            <v>38.581612732296428</v>
          </cell>
          <cell r="BC240">
            <v>5.8538674033903977</v>
          </cell>
          <cell r="BD240">
            <v>16.258347816525298</v>
          </cell>
          <cell r="BE240">
            <v>0.29013698630136986</v>
          </cell>
          <cell r="BF240">
            <v>0.65503611198531986</v>
          </cell>
          <cell r="BG240">
            <v>61.639001050498806</v>
          </cell>
          <cell r="BH240">
            <v>0</v>
          </cell>
          <cell r="BI240">
            <v>0</v>
          </cell>
          <cell r="BJ240">
            <v>61.639001050498806</v>
          </cell>
          <cell r="BK240">
            <v>0</v>
          </cell>
          <cell r="BL240">
            <v>0</v>
          </cell>
          <cell r="BP240">
            <v>0</v>
          </cell>
        </row>
        <row r="241">
          <cell r="C241">
            <v>547.34870112796898</v>
          </cell>
          <cell r="D241">
            <v>89.092625723685785</v>
          </cell>
          <cell r="E241">
            <v>44.82204535666844</v>
          </cell>
          <cell r="F241">
            <v>2.8155171887524566</v>
          </cell>
          <cell r="G241">
            <v>10.497010956800473</v>
          </cell>
          <cell r="H241">
            <v>694.57590035387625</v>
          </cell>
          <cell r="I241">
            <v>0.14415485012574292</v>
          </cell>
          <cell r="J241">
            <v>792.64957452949193</v>
          </cell>
          <cell r="K241">
            <v>809.17850644132113</v>
          </cell>
          <cell r="L241">
            <v>0</v>
          </cell>
          <cell r="M241">
            <v>671.09600886737996</v>
          </cell>
          <cell r="Q241">
            <v>5.0297750151251268</v>
          </cell>
          <cell r="T241">
            <v>371.54740296776214</v>
          </cell>
          <cell r="U241">
            <v>79.133869423414026</v>
          </cell>
          <cell r="V241">
            <v>79.095151035730666</v>
          </cell>
          <cell r="W241">
            <v>1.5993294633063027</v>
          </cell>
          <cell r="X241">
            <v>0</v>
          </cell>
          <cell r="Y241">
            <v>531.37575289021311</v>
          </cell>
          <cell r="Z241">
            <v>65.701143934535835</v>
          </cell>
          <cell r="AA241">
            <v>0</v>
          </cell>
          <cell r="AB241">
            <v>465.67460895567729</v>
          </cell>
          <cell r="AC241">
            <v>0</v>
          </cell>
          <cell r="AD241">
            <v>0</v>
          </cell>
          <cell r="AH241">
            <v>0</v>
          </cell>
          <cell r="AK241">
            <v>1613.3825298246186</v>
          </cell>
          <cell r="AL241">
            <v>728.97895212534729</v>
          </cell>
          <cell r="AM241">
            <v>1399.6968202057917</v>
          </cell>
          <cell r="AN241">
            <v>98.441112899854758</v>
          </cell>
          <cell r="AO241">
            <v>70.012364037778369</v>
          </cell>
          <cell r="AP241">
            <v>3910.5117790933909</v>
          </cell>
          <cell r="AQ241">
            <v>154.97582971549841</v>
          </cell>
          <cell r="AR241">
            <v>50</v>
          </cell>
          <cell r="AS241">
            <v>2585.2782958431408</v>
          </cell>
          <cell r="AT241">
            <v>0</v>
          </cell>
          <cell r="AU241">
            <v>1220.2576535347516</v>
          </cell>
          <cell r="AY241">
            <v>9.1456682451783209</v>
          </cell>
          <cell r="BB241">
            <v>37.31341593547949</v>
          </cell>
          <cell r="BC241">
            <v>5.7584493647151342</v>
          </cell>
          <cell r="BD241">
            <v>15.705563990763437</v>
          </cell>
          <cell r="BE241">
            <v>0.29013698630136986</v>
          </cell>
          <cell r="BF241">
            <v>0.64586560641752533</v>
          </cell>
          <cell r="BG241">
            <v>59.713431883676954</v>
          </cell>
          <cell r="BH241">
            <v>0</v>
          </cell>
          <cell r="BI241">
            <v>0</v>
          </cell>
          <cell r="BJ241">
            <v>59.713431883676954</v>
          </cell>
          <cell r="BK241">
            <v>0</v>
          </cell>
          <cell r="BL241">
            <v>0</v>
          </cell>
          <cell r="BP241">
            <v>0</v>
          </cell>
        </row>
        <row r="242">
          <cell r="C242">
            <v>547.23764114872017</v>
          </cell>
          <cell r="D242">
            <v>88.736255220791037</v>
          </cell>
          <cell r="E242">
            <v>44.015248540248407</v>
          </cell>
          <cell r="F242">
            <v>2.8155171887524566</v>
          </cell>
          <cell r="G242">
            <v>10.003651441830851</v>
          </cell>
          <cell r="H242">
            <v>692.80831354034285</v>
          </cell>
          <cell r="I242">
            <v>0.14115916307779561</v>
          </cell>
          <cell r="J242">
            <v>755.65320073965904</v>
          </cell>
          <cell r="K242">
            <v>775.89681691536032</v>
          </cell>
          <cell r="L242">
            <v>0</v>
          </cell>
          <cell r="M242">
            <v>665.09370228467196</v>
          </cell>
          <cell r="Q242">
            <v>4.9847885284169458</v>
          </cell>
          <cell r="T242">
            <v>374.22101260643842</v>
          </cell>
          <cell r="U242">
            <v>77.472058165522327</v>
          </cell>
          <cell r="V242">
            <v>79.253341337802127</v>
          </cell>
          <cell r="W242">
            <v>1.5993294633063027</v>
          </cell>
          <cell r="X242">
            <v>0</v>
          </cell>
          <cell r="Y242">
            <v>532.54574157306911</v>
          </cell>
          <cell r="Z242">
            <v>63.377970767187563</v>
          </cell>
          <cell r="AA242">
            <v>0</v>
          </cell>
          <cell r="AB242">
            <v>469.16777080588156</v>
          </cell>
          <cell r="AC242">
            <v>0</v>
          </cell>
          <cell r="AD242">
            <v>0</v>
          </cell>
          <cell r="AH242">
            <v>0</v>
          </cell>
          <cell r="AK242">
            <v>1563.193776058836</v>
          </cell>
          <cell r="AL242">
            <v>710.9731720078513</v>
          </cell>
          <cell r="AM242">
            <v>1367.2238539770174</v>
          </cell>
          <cell r="AN242">
            <v>98.441112899854758</v>
          </cell>
          <cell r="AO242">
            <v>66.756789110021671</v>
          </cell>
          <cell r="AP242">
            <v>3806.5887040535813</v>
          </cell>
          <cell r="AQ242">
            <v>148.30473355891519</v>
          </cell>
          <cell r="AR242">
            <v>50</v>
          </cell>
          <cell r="AS242">
            <v>2525.8422215039436</v>
          </cell>
          <cell r="AT242">
            <v>0</v>
          </cell>
          <cell r="AU242">
            <v>1182.4417489907223</v>
          </cell>
          <cell r="AY242">
            <v>8.8622430879181433</v>
          </cell>
          <cell r="BB242">
            <v>36.086905398037359</v>
          </cell>
          <cell r="BC242">
            <v>5.6645866400702776</v>
          </cell>
          <cell r="BD242">
            <v>15.171574815077481</v>
          </cell>
          <cell r="BE242">
            <v>0.29013698630136986</v>
          </cell>
          <cell r="BF242">
            <v>0.63682348792767995</v>
          </cell>
          <cell r="BG242">
            <v>57.850027327414168</v>
          </cell>
          <cell r="BH242">
            <v>0</v>
          </cell>
          <cell r="BI242">
            <v>0</v>
          </cell>
          <cell r="BJ242">
            <v>57.850027327414168</v>
          </cell>
          <cell r="BK242">
            <v>0</v>
          </cell>
          <cell r="BL242">
            <v>0</v>
          </cell>
          <cell r="BP242">
            <v>0</v>
          </cell>
        </row>
        <row r="243">
          <cell r="C243">
            <v>547.12660370413516</v>
          </cell>
          <cell r="D243">
            <v>88.381310199907873</v>
          </cell>
          <cell r="E243">
            <v>43.222974066523932</v>
          </cell>
          <cell r="F243">
            <v>2.8155171887524566</v>
          </cell>
          <cell r="G243">
            <v>9.5334798240648002</v>
          </cell>
          <cell r="H243">
            <v>691.0798849833842</v>
          </cell>
          <cell r="I243">
            <v>0.13822572950853051</v>
          </cell>
          <cell r="J243">
            <v>715.1290394307415</v>
          </cell>
          <cell r="K243">
            <v>743.98401058252068</v>
          </cell>
          <cell r="L243">
            <v>0</v>
          </cell>
          <cell r="M243">
            <v>654.23454228880996</v>
          </cell>
          <cell r="Q243">
            <v>4.9034005736224975</v>
          </cell>
          <cell r="T243">
            <v>376.91386121285586</v>
          </cell>
          <cell r="U243">
            <v>75.845144944046353</v>
          </cell>
          <cell r="V243">
            <v>79.411848020477734</v>
          </cell>
          <cell r="W243">
            <v>1.5993294633063027</v>
          </cell>
          <cell r="X243">
            <v>0</v>
          </cell>
          <cell r="Y243">
            <v>533.77018364068624</v>
          </cell>
          <cell r="Z243">
            <v>61.136944321224604</v>
          </cell>
          <cell r="AA243">
            <v>0</v>
          </cell>
          <cell r="AB243">
            <v>472.63323931946161</v>
          </cell>
          <cell r="AC243">
            <v>0</v>
          </cell>
          <cell r="AD243">
            <v>0</v>
          </cell>
          <cell r="AH243">
            <v>0</v>
          </cell>
          <cell r="AK243">
            <v>1514.5662831583461</v>
          </cell>
          <cell r="AL243">
            <v>693.41213465925739</v>
          </cell>
          <cell r="AM243">
            <v>1335.5042605647507</v>
          </cell>
          <cell r="AN243">
            <v>98.441112899854758</v>
          </cell>
          <cell r="AO243">
            <v>63.652598416405667</v>
          </cell>
          <cell r="AP243">
            <v>3705.5763896986141</v>
          </cell>
          <cell r="AQ243">
            <v>141.92080169118964</v>
          </cell>
          <cell r="AR243">
            <v>50</v>
          </cell>
          <cell r="AS243">
            <v>2475.0608662472609</v>
          </cell>
          <cell r="AT243">
            <v>0</v>
          </cell>
          <cell r="AU243">
            <v>1138.5947217601633</v>
          </cell>
          <cell r="AY243">
            <v>8.5336154710977343</v>
          </cell>
          <cell r="BB243">
            <v>34.900710871894162</v>
          </cell>
          <cell r="BC243">
            <v>5.5722538778371318</v>
          </cell>
          <cell r="BD243">
            <v>14.655741271364846</v>
          </cell>
          <cell r="BE243">
            <v>0.29013698630136986</v>
          </cell>
          <cell r="BF243">
            <v>0.62790795909669239</v>
          </cell>
          <cell r="BG243">
            <v>56.046750966494209</v>
          </cell>
          <cell r="BH243">
            <v>0</v>
          </cell>
          <cell r="BI243">
            <v>0</v>
          </cell>
          <cell r="BJ243">
            <v>56.046750966494209</v>
          </cell>
          <cell r="BK243">
            <v>0</v>
          </cell>
          <cell r="BL243">
            <v>0</v>
          </cell>
          <cell r="BP243">
            <v>0</v>
          </cell>
        </row>
        <row r="244">
          <cell r="C244">
            <v>547.0155887896417</v>
          </cell>
          <cell r="D244">
            <v>88.027784959108246</v>
          </cell>
          <cell r="E244">
            <v>42.444960533326508</v>
          </cell>
          <cell r="F244">
            <v>2.8155171887524566</v>
          </cell>
          <cell r="G244">
            <v>9.0854062723337545</v>
          </cell>
          <cell r="H244">
            <v>689.3892577431626</v>
          </cell>
          <cell r="I244">
            <v>0.13535325572620144</v>
          </cell>
          <cell r="J244">
            <v>671.02448924187388</v>
          </cell>
          <cell r="K244">
            <v>713.38378497669862</v>
          </cell>
          <cell r="L244">
            <v>0</v>
          </cell>
          <cell r="M244">
            <v>638.52087347089696</v>
          </cell>
          <cell r="Q244">
            <v>4.79874003470941</v>
          </cell>
          <cell r="T244">
            <v>379.62608722827184</v>
          </cell>
          <cell r="U244">
            <v>74.252396900221385</v>
          </cell>
          <cell r="V244">
            <v>79.570671716518689</v>
          </cell>
          <cell r="W244">
            <v>1.5993294633063027</v>
          </cell>
          <cell r="X244">
            <v>0</v>
          </cell>
          <cell r="Y244">
            <v>535.04848530831828</v>
          </cell>
          <cell r="Z244">
            <v>58.975159912687459</v>
          </cell>
          <cell r="AA244">
            <v>0</v>
          </cell>
          <cell r="AB244">
            <v>476.07332539563083</v>
          </cell>
          <cell r="AC244">
            <v>0</v>
          </cell>
          <cell r="AD244">
            <v>0</v>
          </cell>
          <cell r="AH244">
            <v>0</v>
          </cell>
          <cell r="AK244">
            <v>1467.4514837588179</v>
          </cell>
          <cell r="AL244">
            <v>676.28485493317373</v>
          </cell>
          <cell r="AM244">
            <v>1304.5205617196482</v>
          </cell>
          <cell r="AN244">
            <v>98.441112899854758</v>
          </cell>
          <cell r="AO244">
            <v>60.692752590042815</v>
          </cell>
          <cell r="AP244">
            <v>3607.3907659015372</v>
          </cell>
          <cell r="AQ244">
            <v>135.81167282613137</v>
          </cell>
          <cell r="AR244">
            <v>50</v>
          </cell>
          <cell r="AS244">
            <v>2441.8996469428798</v>
          </cell>
          <cell r="AT244">
            <v>0</v>
          </cell>
          <cell r="AU244">
            <v>1079.6794461325258</v>
          </cell>
          <cell r="AY244">
            <v>8.1142233528645669</v>
          </cell>
          <cell r="BB244">
            <v>33.753507149709691</v>
          </cell>
          <cell r="BC244">
            <v>5.481426139628387</v>
          </cell>
          <cell r="BD244">
            <v>14.157446068138441</v>
          </cell>
          <cell r="BE244">
            <v>0.29013698630136986</v>
          </cell>
          <cell r="BF244">
            <v>0.61911724766933862</v>
          </cell>
          <cell r="BG244">
            <v>54.301633591447228</v>
          </cell>
          <cell r="BH244">
            <v>0</v>
          </cell>
          <cell r="BI244">
            <v>0</v>
          </cell>
          <cell r="BJ244">
            <v>54.301633591447228</v>
          </cell>
          <cell r="BK244">
            <v>0</v>
          </cell>
          <cell r="BL244">
            <v>0</v>
          </cell>
          <cell r="BP244">
            <v>0</v>
          </cell>
        </row>
        <row r="245">
          <cell r="C245">
            <v>541.58325294048166</v>
          </cell>
          <cell r="D245">
            <v>87.499618249353603</v>
          </cell>
          <cell r="E245">
            <v>41.596061322659978</v>
          </cell>
          <cell r="F245">
            <v>2.8098861543749516</v>
          </cell>
          <cell r="G245">
            <v>8.6402213649894009</v>
          </cell>
          <cell r="H245">
            <v>682.12904003185963</v>
          </cell>
          <cell r="I245">
            <v>0.13254047492331625</v>
          </cell>
          <cell r="J245">
            <v>635.00668568961123</v>
          </cell>
          <cell r="K245">
            <v>684.04215336457548</v>
          </cell>
          <cell r="L245">
            <v>0</v>
          </cell>
          <cell r="M245">
            <v>624.33378181873604</v>
          </cell>
          <cell r="Q245">
            <v>4.6792983647605473</v>
          </cell>
          <cell r="T245">
            <v>380.11398970977979</v>
          </cell>
          <cell r="U245">
            <v>72.544591771516295</v>
          </cell>
          <cell r="V245">
            <v>79.570671716518689</v>
          </cell>
          <cell r="W245">
            <v>1.5993294633063027</v>
          </cell>
          <cell r="X245">
            <v>0</v>
          </cell>
          <cell r="Y245">
            <v>533.82858266112112</v>
          </cell>
          <cell r="Z245">
            <v>56.889815566388947</v>
          </cell>
          <cell r="AA245">
            <v>0</v>
          </cell>
          <cell r="AB245">
            <v>476.93876709473216</v>
          </cell>
          <cell r="AC245">
            <v>0</v>
          </cell>
          <cell r="AD245">
            <v>0</v>
          </cell>
          <cell r="AH245">
            <v>0</v>
          </cell>
          <cell r="AK245">
            <v>1390.4114901204753</v>
          </cell>
          <cell r="AL245">
            <v>658.22804930645805</v>
          </cell>
          <cell r="AM245">
            <v>1271.6466435643131</v>
          </cell>
          <cell r="AN245">
            <v>98.244230674055046</v>
          </cell>
          <cell r="AO245">
            <v>57.749154089425737</v>
          </cell>
          <cell r="AP245">
            <v>3476.2795677547269</v>
          </cell>
          <cell r="AQ245">
            <v>129.96551778200106</v>
          </cell>
          <cell r="AR245">
            <v>50</v>
          </cell>
          <cell r="AS245">
            <v>2365.9760127990235</v>
          </cell>
          <cell r="AT245">
            <v>0</v>
          </cell>
          <cell r="AU245">
            <v>1030.3380371737026</v>
          </cell>
          <cell r="AY245">
            <v>7.7222460691663537</v>
          </cell>
          <cell r="BB245">
            <v>32.418914075527631</v>
          </cell>
          <cell r="BC245">
            <v>5.381116041273188</v>
          </cell>
          <cell r="BD245">
            <v>13.647778009685457</v>
          </cell>
          <cell r="BE245">
            <v>0.29013698630136986</v>
          </cell>
          <cell r="BF245">
            <v>0</v>
          </cell>
          <cell r="BG245">
            <v>51.737945112787649</v>
          </cell>
          <cell r="BH245">
            <v>0</v>
          </cell>
          <cell r="BI245">
            <v>0</v>
          </cell>
          <cell r="BJ245">
            <v>51.737945112787649</v>
          </cell>
          <cell r="BK245">
            <v>0</v>
          </cell>
          <cell r="BL245">
            <v>0</v>
          </cell>
          <cell r="BP245">
            <v>0</v>
          </cell>
        </row>
        <row r="246">
          <cell r="C246">
            <v>536.20486486426057</v>
          </cell>
          <cell r="D246">
            <v>86.974620539857483</v>
          </cell>
          <cell r="E246">
            <v>40.764140096206781</v>
          </cell>
          <cell r="F246">
            <v>2.8042663820662015</v>
          </cell>
          <cell r="G246">
            <v>8.2168505181049198</v>
          </cell>
          <cell r="H246">
            <v>674.96474240049599</v>
          </cell>
          <cell r="I246">
            <v>0.12978614661795415</v>
          </cell>
          <cell r="J246">
            <v>597.9090932832371</v>
          </cell>
          <cell r="K246">
            <v>655.90734949902026</v>
          </cell>
          <cell r="L246">
            <v>0</v>
          </cell>
          <cell r="M246">
            <v>607.96200670256906</v>
          </cell>
          <cell r="Q246">
            <v>4.5565940954093973</v>
          </cell>
          <cell r="T246">
            <v>380.60251925259746</v>
          </cell>
          <cell r="U246">
            <v>70.876066160771416</v>
          </cell>
          <cell r="V246">
            <v>79.570671716518689</v>
          </cell>
          <cell r="W246">
            <v>1.5993294633063027</v>
          </cell>
          <cell r="X246">
            <v>0</v>
          </cell>
          <cell r="Y246">
            <v>532.64858659319384</v>
          </cell>
          <cell r="Z246">
            <v>54.878208384162178</v>
          </cell>
          <cell r="AA246">
            <v>0</v>
          </cell>
          <cell r="AB246">
            <v>477.77037820903166</v>
          </cell>
          <cell r="AC246">
            <v>0</v>
          </cell>
          <cell r="AD246">
            <v>0</v>
          </cell>
          <cell r="AH246">
            <v>0</v>
          </cell>
          <cell r="AK246">
            <v>1317.4160326630449</v>
          </cell>
          <cell r="AL246">
            <v>640.65336038997566</v>
          </cell>
          <cell r="AM246">
            <v>1239.6011481464923</v>
          </cell>
          <cell r="AN246">
            <v>98.047742212706936</v>
          </cell>
          <cell r="AO246">
            <v>54.948320116088588</v>
          </cell>
          <cell r="AP246">
            <v>3350.6666035283083</v>
          </cell>
          <cell r="AQ246">
            <v>124.37101657651954</v>
          </cell>
          <cell r="AR246">
            <v>50</v>
          </cell>
          <cell r="AS246">
            <v>2305.0996497515025</v>
          </cell>
          <cell r="AT246">
            <v>0</v>
          </cell>
          <cell r="AU246">
            <v>971.19593720028615</v>
          </cell>
          <cell r="AY246">
            <v>7.2789839235750398</v>
          </cell>
          <cell r="BB246">
            <v>31.137089997045919</v>
          </cell>
          <cell r="BC246">
            <v>5.2826416177178883</v>
          </cell>
          <cell r="BD246">
            <v>13.15645800133678</v>
          </cell>
          <cell r="BE246">
            <v>0.29013698630136986</v>
          </cell>
          <cell r="BF246">
            <v>0</v>
          </cell>
          <cell r="BG246">
            <v>49.866326602401955</v>
          </cell>
          <cell r="BH246">
            <v>0</v>
          </cell>
          <cell r="BI246">
            <v>0</v>
          </cell>
          <cell r="BJ246">
            <v>49.866326602401955</v>
          </cell>
          <cell r="BK246">
            <v>0</v>
          </cell>
          <cell r="BL246">
            <v>0</v>
          </cell>
          <cell r="BP246">
            <v>0</v>
          </cell>
        </row>
        <row r="247">
          <cell r="C247">
            <v>530.87988881313697</v>
          </cell>
          <cell r="D247">
            <v>86.452772816618335</v>
          </cell>
          <cell r="E247">
            <v>39.948857294282647</v>
          </cell>
          <cell r="F247">
            <v>2.7986578493020691</v>
          </cell>
          <cell r="G247">
            <v>7.8142248427177785</v>
          </cell>
          <cell r="H247">
            <v>667.89440161605785</v>
          </cell>
          <cell r="I247">
            <v>0.12708905610669313</v>
          </cell>
          <cell r="J247">
            <v>560.20693513298727</v>
          </cell>
          <cell r="K247">
            <v>628.92973629000551</v>
          </cell>
          <cell r="L247">
            <v>0</v>
          </cell>
          <cell r="M247">
            <v>589.928348494528</v>
          </cell>
          <cell r="Q247">
            <v>4.4214342340965649</v>
          </cell>
          <cell r="T247">
            <v>381.09167666263568</v>
          </cell>
          <cell r="U247">
            <v>69.24591663907367</v>
          </cell>
          <cell r="V247">
            <v>79.570671716518689</v>
          </cell>
          <cell r="W247">
            <v>1.5993294633063027</v>
          </cell>
          <cell r="X247">
            <v>0</v>
          </cell>
          <cell r="Y247">
            <v>531.5075944815344</v>
          </cell>
          <cell r="Z247">
            <v>52.937731041526192</v>
          </cell>
          <cell r="AA247">
            <v>0</v>
          </cell>
          <cell r="AB247">
            <v>478.56986344000819</v>
          </cell>
          <cell r="AC247">
            <v>0</v>
          </cell>
          <cell r="AD247">
            <v>0</v>
          </cell>
          <cell r="AH247">
            <v>0</v>
          </cell>
          <cell r="AK247">
            <v>1248.2527765699442</v>
          </cell>
          <cell r="AL247">
            <v>623.5479156675633</v>
          </cell>
          <cell r="AM247">
            <v>1208.3631992132007</v>
          </cell>
          <cell r="AN247">
            <v>97.851646728281523</v>
          </cell>
          <cell r="AO247">
            <v>52.283326590458294</v>
          </cell>
          <cell r="AP247">
            <v>3230.2988647694483</v>
          </cell>
          <cell r="AQ247">
            <v>119.01733650784627</v>
          </cell>
          <cell r="AR247">
            <v>50</v>
          </cell>
          <cell r="AS247">
            <v>2251.7321589939183</v>
          </cell>
          <cell r="AT247">
            <v>0</v>
          </cell>
          <cell r="AU247">
            <v>909.54936926768369</v>
          </cell>
          <cell r="AY247">
            <v>6.8169511249015304</v>
          </cell>
          <cell r="BB247">
            <v>29.90594846037753</v>
          </cell>
          <cell r="BC247">
            <v>5.1859692761136511</v>
          </cell>
          <cell r="BD247">
            <v>12.682825513288655</v>
          </cell>
          <cell r="BE247">
            <v>0.29013698630136986</v>
          </cell>
          <cell r="BF247">
            <v>0</v>
          </cell>
          <cell r="BG247">
            <v>48.064880236081208</v>
          </cell>
          <cell r="BH247">
            <v>0</v>
          </cell>
          <cell r="BI247">
            <v>0</v>
          </cell>
          <cell r="BJ247">
            <v>48.064880236081208</v>
          </cell>
          <cell r="BK247">
            <v>0</v>
          </cell>
          <cell r="BL247">
            <v>0</v>
          </cell>
          <cell r="BP247">
            <v>0</v>
          </cell>
        </row>
        <row r="248">
          <cell r="C248">
            <v>525.60779435970687</v>
          </cell>
          <cell r="D248">
            <v>85.934056179718624</v>
          </cell>
          <cell r="E248">
            <v>39.149880148396996</v>
          </cell>
          <cell r="F248">
            <v>2.7930605336034651</v>
          </cell>
          <cell r="G248">
            <v>7.4313278254246073</v>
          </cell>
          <cell r="H248">
            <v>660.91611904685055</v>
          </cell>
          <cell r="I248">
            <v>0.124448013928906</v>
          </cell>
          <cell r="J248">
            <v>520.4249939351954</v>
          </cell>
          <cell r="K248">
            <v>603.06171823190812</v>
          </cell>
          <cell r="L248">
            <v>0</v>
          </cell>
          <cell r="M248">
            <v>568.80319151184995</v>
          </cell>
          <cell r="Q248">
            <v>4.2747837390828964</v>
          </cell>
          <cell r="T248">
            <v>381.581462746841</v>
          </cell>
          <cell r="U248">
            <v>67.653260556374974</v>
          </cell>
          <cell r="V248">
            <v>79.570671716518689</v>
          </cell>
          <cell r="W248">
            <v>1.5993294633063027</v>
          </cell>
          <cell r="X248">
            <v>0</v>
          </cell>
          <cell r="Y248">
            <v>530.40472448304092</v>
          </cell>
          <cell r="Z248">
            <v>51.065868408228461</v>
          </cell>
          <cell r="AA248">
            <v>0</v>
          </cell>
          <cell r="AB248">
            <v>479.33885607481244</v>
          </cell>
          <cell r="AC248">
            <v>0</v>
          </cell>
          <cell r="AD248">
            <v>0</v>
          </cell>
          <cell r="AH248">
            <v>0</v>
          </cell>
          <cell r="AK248">
            <v>1182.7205344274862</v>
          </cell>
          <cell r="AL248">
            <v>606.89918631923945</v>
          </cell>
          <cell r="AM248">
            <v>1177.9124465930281</v>
          </cell>
          <cell r="AN248">
            <v>97.655943434824962</v>
          </cell>
          <cell r="AO248">
            <v>49.747585250821068</v>
          </cell>
          <cell r="AP248">
            <v>3114.9356960253999</v>
          </cell>
          <cell r="AQ248">
            <v>113.8941111790848</v>
          </cell>
          <cell r="AR248">
            <v>50</v>
          </cell>
          <cell r="AS248">
            <v>2197.7568330618974</v>
          </cell>
          <cell r="AT248">
            <v>0</v>
          </cell>
          <cell r="AU248">
            <v>853.28475178441795</v>
          </cell>
          <cell r="AY248">
            <v>6.4127765739855631</v>
          </cell>
          <cell r="BB248">
            <v>28.723485508748848</v>
          </cell>
          <cell r="BC248">
            <v>5.0910660383607711</v>
          </cell>
          <cell r="BD248">
            <v>12.226243794810264</v>
          </cell>
          <cell r="BE248">
            <v>0.29013698630136986</v>
          </cell>
          <cell r="BF248">
            <v>0</v>
          </cell>
          <cell r="BG248">
            <v>46.330932328221252</v>
          </cell>
          <cell r="BH248">
            <v>0</v>
          </cell>
          <cell r="BI248">
            <v>0</v>
          </cell>
          <cell r="BJ248">
            <v>46.330932328221252</v>
          </cell>
          <cell r="BK248">
            <v>0</v>
          </cell>
          <cell r="BL248">
            <v>0</v>
          </cell>
          <cell r="BP248">
            <v>0</v>
          </cell>
        </row>
        <row r="249">
          <cell r="C249">
            <v>520.38805634416701</v>
          </cell>
          <cell r="D249">
            <v>85.418451842640323</v>
          </cell>
          <cell r="E249">
            <v>38.366882545429043</v>
          </cell>
          <cell r="F249">
            <v>2.7874744125362585</v>
          </cell>
          <cell r="G249">
            <v>7.0671927619787995</v>
          </cell>
          <cell r="H249">
            <v>654.02805790675154</v>
          </cell>
          <cell r="I249">
            <v>0.12186185534218902</v>
          </cell>
          <cell r="J249">
            <v>487.13278794232349</v>
          </cell>
          <cell r="K249">
            <v>578.25765743269517</v>
          </cell>
          <cell r="L249">
            <v>0</v>
          </cell>
          <cell r="M249">
            <v>553.19976118474096</v>
          </cell>
          <cell r="Q249">
            <v>4.146158374382555</v>
          </cell>
          <cell r="T249">
            <v>382.07187831319726</v>
          </cell>
          <cell r="U249">
            <v>66.097235563578352</v>
          </cell>
          <cell r="V249">
            <v>79.570671716518689</v>
          </cell>
          <cell r="W249">
            <v>1.5993294633063027</v>
          </cell>
          <cell r="X249">
            <v>0</v>
          </cell>
          <cell r="Y249">
            <v>529.33911505660058</v>
          </cell>
          <cell r="Z249">
            <v>49.260194288284048</v>
          </cell>
          <cell r="AA249">
            <v>0</v>
          </cell>
          <cell r="AB249">
            <v>480.07892076831655</v>
          </cell>
          <cell r="AC249">
            <v>0</v>
          </cell>
          <cell r="AD249">
            <v>0</v>
          </cell>
          <cell r="AH249">
            <v>0</v>
          </cell>
          <cell r="AK249">
            <v>1120.6286809954129</v>
          </cell>
          <cell r="AL249">
            <v>590.69497804451578</v>
          </cell>
          <cell r="AM249">
            <v>1148.2290529388838</v>
          </cell>
          <cell r="AN249">
            <v>97.460631547955316</v>
          </cell>
          <cell r="AO249">
            <v>47.33482736615624</v>
          </cell>
          <cell r="AP249">
            <v>3004.3481708929244</v>
          </cell>
          <cell r="AQ249">
            <v>108.99142042570037</v>
          </cell>
          <cell r="AR249">
            <v>50</v>
          </cell>
          <cell r="AS249">
            <v>2150.062437498339</v>
          </cell>
          <cell r="AT249">
            <v>0</v>
          </cell>
          <cell r="AU249">
            <v>795.29431296888515</v>
          </cell>
          <cell r="AY249">
            <v>5.9606247275902069</v>
          </cell>
          <cell r="BB249">
            <v>27.587776420614141</v>
          </cell>
          <cell r="BC249">
            <v>4.9978995298587687</v>
          </cell>
          <cell r="BD249">
            <v>11.786099018197092</v>
          </cell>
          <cell r="BE249">
            <v>0.29013698630136986</v>
          </cell>
          <cell r="BF249">
            <v>0</v>
          </cell>
          <cell r="BG249">
            <v>44.661911954971373</v>
          </cell>
          <cell r="BH249">
            <v>0</v>
          </cell>
          <cell r="BI249">
            <v>0</v>
          </cell>
          <cell r="BJ249">
            <v>44.661911954971373</v>
          </cell>
          <cell r="BK249">
            <v>0</v>
          </cell>
          <cell r="BL249">
            <v>0</v>
          </cell>
          <cell r="BP249">
            <v>0</v>
          </cell>
        </row>
        <row r="250">
          <cell r="C250">
            <v>513.80463504829743</v>
          </cell>
          <cell r="D250">
            <v>84.7351042278992</v>
          </cell>
          <cell r="E250">
            <v>37.522811129429606</v>
          </cell>
          <cell r="F250">
            <v>2.7763245148861135</v>
          </cell>
          <cell r="G250">
            <v>6.7067659311178804</v>
          </cell>
          <cell r="H250">
            <v>645.5456408516302</v>
          </cell>
          <cell r="I250">
            <v>0.1193294398086916</v>
          </cell>
          <cell r="J250">
            <v>445.45043188584589</v>
          </cell>
          <cell r="K250">
            <v>554.47379309684732</v>
          </cell>
          <cell r="L250">
            <v>0</v>
          </cell>
          <cell r="M250">
            <v>526.73343428562214</v>
          </cell>
          <cell r="Q250">
            <v>3.9477967867402892</v>
          </cell>
          <cell r="T250">
            <v>379.56425615363173</v>
          </cell>
          <cell r="U250">
            <v>64.444804674488893</v>
          </cell>
          <cell r="V250">
            <v>79.411530373085654</v>
          </cell>
          <cell r="W250">
            <v>1.5993294633063027</v>
          </cell>
          <cell r="X250">
            <v>0</v>
          </cell>
          <cell r="Y250">
            <v>525.01992066451248</v>
          </cell>
          <cell r="Z250">
            <v>47.518368275285987</v>
          </cell>
          <cell r="AA250">
            <v>0</v>
          </cell>
          <cell r="AB250">
            <v>477.5015523892265</v>
          </cell>
          <cell r="AC250">
            <v>0</v>
          </cell>
          <cell r="AD250">
            <v>0</v>
          </cell>
          <cell r="AH250">
            <v>0</v>
          </cell>
          <cell r="AK250">
            <v>1022.005408891011</v>
          </cell>
          <cell r="AL250">
            <v>573.74203217463821</v>
          </cell>
          <cell r="AM250">
            <v>1116.9972226989462</v>
          </cell>
          <cell r="AN250">
            <v>97.070789021763488</v>
          </cell>
          <cell r="AO250">
            <v>44.944418584165348</v>
          </cell>
          <cell r="AP250">
            <v>2854.7598713705243</v>
          </cell>
          <cell r="AQ250">
            <v>104.29977110698262</v>
          </cell>
          <cell r="AR250">
            <v>50</v>
          </cell>
          <cell r="AS250">
            <v>2052.8776829495155</v>
          </cell>
          <cell r="AT250">
            <v>0</v>
          </cell>
          <cell r="AU250">
            <v>747.58241731402632</v>
          </cell>
          <cell r="AY250">
            <v>5.6030304377745299</v>
          </cell>
          <cell r="BB250">
            <v>26.048603338947149</v>
          </cell>
          <cell r="BC250">
            <v>4.8964421694026354</v>
          </cell>
          <cell r="BD250">
            <v>11.338227255505602</v>
          </cell>
          <cell r="BE250">
            <v>0.29013698630136986</v>
          </cell>
          <cell r="BF250">
            <v>0</v>
          </cell>
          <cell r="BG250">
            <v>42.573409750156756</v>
          </cell>
          <cell r="BH250">
            <v>0</v>
          </cell>
          <cell r="BI250">
            <v>0</v>
          </cell>
          <cell r="BJ250">
            <v>42.573409750156756</v>
          </cell>
          <cell r="BK250">
            <v>0</v>
          </cell>
          <cell r="BL250">
            <v>0</v>
          </cell>
          <cell r="BP250">
            <v>0</v>
          </cell>
        </row>
        <row r="251">
          <cell r="C251">
            <v>507.30450051397156</v>
          </cell>
          <cell r="D251">
            <v>84.057223394076004</v>
          </cell>
          <cell r="E251">
            <v>36.697309284582154</v>
          </cell>
          <cell r="F251">
            <v>2.7652192168265692</v>
          </cell>
          <cell r="G251">
            <v>6.3647208686308678</v>
          </cell>
          <cell r="H251">
            <v>637.18897327808725</v>
          </cell>
          <cell r="I251">
            <v>0.11684965049212064</v>
          </cell>
          <cell r="J251">
            <v>405.88297895326673</v>
          </cell>
          <cell r="K251">
            <v>531.66816431996722</v>
          </cell>
          <cell r="L251">
            <v>0</v>
          </cell>
          <cell r="M251">
            <v>501.53331628368522</v>
          </cell>
          <cell r="Q251">
            <v>3.7589252657812136</v>
          </cell>
          <cell r="T251">
            <v>377.07309207238097</v>
          </cell>
          <cell r="U251">
            <v>62.833684557626668</v>
          </cell>
          <cell r="V251">
            <v>79.252707312339481</v>
          </cell>
          <cell r="W251">
            <v>1.5993294633063027</v>
          </cell>
          <cell r="X251">
            <v>0</v>
          </cell>
          <cell r="Y251">
            <v>520.75881340565343</v>
          </cell>
          <cell r="Z251">
            <v>45.838132718910998</v>
          </cell>
          <cell r="AA251">
            <v>0</v>
          </cell>
          <cell r="AB251">
            <v>474.92068068674246</v>
          </cell>
          <cell r="AC251">
            <v>0</v>
          </cell>
          <cell r="AD251">
            <v>0</v>
          </cell>
          <cell r="AH251">
            <v>0</v>
          </cell>
          <cell r="AK251">
            <v>932.06168422772873</v>
          </cell>
          <cell r="AL251">
            <v>557.27563585122607</v>
          </cell>
          <cell r="AM251">
            <v>1086.6148982415348</v>
          </cell>
          <cell r="AN251">
            <v>96.682505865676433</v>
          </cell>
          <cell r="AO251">
            <v>42.674725445664997</v>
          </cell>
          <cell r="AP251">
            <v>2715.3094496318308</v>
          </cell>
          <cell r="AQ251">
            <v>99.810078724359954</v>
          </cell>
          <cell r="AR251">
            <v>50</v>
          </cell>
          <cell r="AS251">
            <v>1956.7721284442932</v>
          </cell>
          <cell r="AT251">
            <v>0</v>
          </cell>
          <cell r="AU251">
            <v>708.72724246317784</v>
          </cell>
          <cell r="AY251">
            <v>5.3118160882763839</v>
          </cell>
          <cell r="BB251">
            <v>24.595303570852398</v>
          </cell>
          <cell r="BC251">
            <v>4.7970443933637616</v>
          </cell>
          <cell r="BD251">
            <v>10.907374619796389</v>
          </cell>
          <cell r="BE251">
            <v>0.29013698630136986</v>
          </cell>
          <cell r="BF251">
            <v>0</v>
          </cell>
          <cell r="BG251">
            <v>40.589859570313919</v>
          </cell>
          <cell r="BH251">
            <v>0</v>
          </cell>
          <cell r="BI251">
            <v>0</v>
          </cell>
          <cell r="BJ251">
            <v>40.589859570313919</v>
          </cell>
          <cell r="BK251">
            <v>0</v>
          </cell>
          <cell r="BL251">
            <v>0</v>
          </cell>
          <cell r="BP251">
            <v>0</v>
          </cell>
        </row>
        <row r="252">
          <cell r="C252">
            <v>500.88659908165022</v>
          </cell>
          <cell r="D252">
            <v>83.384765606923395</v>
          </cell>
          <cell r="E252">
            <v>35.889968480321343</v>
          </cell>
          <cell r="F252">
            <v>2.7541583399592628</v>
          </cell>
          <cell r="G252">
            <v>6.0401201043306934</v>
          </cell>
          <cell r="H252">
            <v>628.95561161318494</v>
          </cell>
          <cell r="I252">
            <v>0.11442139376519761</v>
          </cell>
          <cell r="J252">
            <v>368.3321426004328</v>
          </cell>
          <cell r="K252">
            <v>509.80053605886258</v>
          </cell>
          <cell r="L252">
            <v>0</v>
          </cell>
          <cell r="M252">
            <v>477.53882888344503</v>
          </cell>
          <cell r="Q252">
            <v>3.588895510705151</v>
          </cell>
          <cell r="T252">
            <v>374.59827805144039</v>
          </cell>
          <cell r="U252">
            <v>61.262842443685997</v>
          </cell>
          <cell r="V252">
            <v>79.094201897714797</v>
          </cell>
          <cell r="W252">
            <v>1.5993294633063027</v>
          </cell>
          <cell r="X252">
            <v>0</v>
          </cell>
          <cell r="Y252">
            <v>516.55465185614742</v>
          </cell>
          <cell r="Z252">
            <v>44.217309798688653</v>
          </cell>
          <cell r="AA252">
            <v>0</v>
          </cell>
          <cell r="AB252">
            <v>472.33734205745878</v>
          </cell>
          <cell r="AC252">
            <v>0</v>
          </cell>
          <cell r="AD252">
            <v>0</v>
          </cell>
          <cell r="AH252">
            <v>0</v>
          </cell>
          <cell r="AK252">
            <v>850.03364527014412</v>
          </cell>
          <cell r="AL252">
            <v>541.2818251022959</v>
          </cell>
          <cell r="AM252">
            <v>1057.058973009365</v>
          </cell>
          <cell r="AN252">
            <v>96.295775842213729</v>
          </cell>
          <cell r="AO252">
            <v>40.519651810658914</v>
          </cell>
          <cell r="AP252">
            <v>2585.1898710346773</v>
          </cell>
          <cell r="AQ252">
            <v>95.513649830972597</v>
          </cell>
          <cell r="AR252">
            <v>50</v>
          </cell>
          <cell r="AS252">
            <v>1861.8178798666308</v>
          </cell>
          <cell r="AT252">
            <v>0</v>
          </cell>
          <cell r="AU252">
            <v>677.85834133707385</v>
          </cell>
          <cell r="AY252">
            <v>5.0943768568658934</v>
          </cell>
          <cell r="BB252">
            <v>23.223086085306988</v>
          </cell>
          <cell r="BC252">
            <v>4.6996643921784775</v>
          </cell>
          <cell r="BD252">
            <v>10.492894384244126</v>
          </cell>
          <cell r="BE252">
            <v>0.29013698630136986</v>
          </cell>
          <cell r="BF252">
            <v>0</v>
          </cell>
          <cell r="BG252">
            <v>38.705781848030959</v>
          </cell>
          <cell r="BH252">
            <v>0</v>
          </cell>
          <cell r="BI252">
            <v>0</v>
          </cell>
          <cell r="BJ252">
            <v>38.705781848030959</v>
          </cell>
          <cell r="BK252">
            <v>0</v>
          </cell>
          <cell r="BL252">
            <v>0</v>
          </cell>
          <cell r="BP252">
            <v>0</v>
          </cell>
        </row>
        <row r="253">
          <cell r="C253">
            <v>494.54989042162492</v>
          </cell>
          <cell r="D253">
            <v>82.717687482068001</v>
          </cell>
          <cell r="E253">
            <v>35.100389173754273</v>
          </cell>
          <cell r="F253">
            <v>2.7431417065994257</v>
          </cell>
          <cell r="G253">
            <v>5.7320739790098276</v>
          </cell>
          <cell r="H253">
            <v>620.84318276305635</v>
          </cell>
          <cell r="I253">
            <v>0.11204359872735122</v>
          </cell>
          <cell r="J253">
            <v>332.70411737292136</v>
          </cell>
          <cell r="K253">
            <v>488.83232814649654</v>
          </cell>
          <cell r="L253">
            <v>0</v>
          </cell>
          <cell r="M253">
            <v>454.69229199198941</v>
          </cell>
          <cell r="Q253">
            <v>3.4078580405970458</v>
          </cell>
          <cell r="T253">
            <v>372.13970678175156</v>
          </cell>
          <cell r="U253">
            <v>59.731271382593846</v>
          </cell>
          <cell r="V253">
            <v>78.936013493919361</v>
          </cell>
          <cell r="W253">
            <v>1.5993294633063027</v>
          </cell>
          <cell r="X253">
            <v>0</v>
          </cell>
          <cell r="Y253">
            <v>512.40632112157107</v>
          </cell>
          <cell r="Z253">
            <v>42.653798701241193</v>
          </cell>
          <cell r="AA253">
            <v>0</v>
          </cell>
          <cell r="AB253">
            <v>469.75252242032985</v>
          </cell>
          <cell r="AC253">
            <v>0</v>
          </cell>
          <cell r="AD253">
            <v>0</v>
          </cell>
          <cell r="AH253">
            <v>0</v>
          </cell>
          <cell r="AK253">
            <v>775.22465553332233</v>
          </cell>
          <cell r="AL253">
            <v>525.74703672186001</v>
          </cell>
          <cell r="AM253">
            <v>1028.3069689435104</v>
          </cell>
          <cell r="AN253">
            <v>95.910592738844869</v>
          </cell>
          <cell r="AO253">
            <v>38.473409394220639</v>
          </cell>
          <cell r="AP253">
            <v>2463.6626633317587</v>
          </cell>
          <cell r="AQ253">
            <v>91.402165198444024</v>
          </cell>
          <cell r="AR253">
            <v>50</v>
          </cell>
          <cell r="AS253">
            <v>1773.825722863485</v>
          </cell>
          <cell r="AT253">
            <v>0</v>
          </cell>
          <cell r="AU253">
            <v>648.43477526982974</v>
          </cell>
          <cell r="AY253">
            <v>4.8599320939114552</v>
          </cell>
          <cell r="BB253">
            <v>21.927427151771813</v>
          </cell>
          <cell r="BC253">
            <v>4.6042612050172549</v>
          </cell>
          <cell r="BD253">
            <v>10.094164397642849</v>
          </cell>
          <cell r="BE253">
            <v>0.29013698630136986</v>
          </cell>
          <cell r="BF253">
            <v>0</v>
          </cell>
          <cell r="BG253">
            <v>36.915989740733288</v>
          </cell>
          <cell r="BH253">
            <v>0</v>
          </cell>
          <cell r="BI253">
            <v>0</v>
          </cell>
          <cell r="BJ253">
            <v>36.915989740733288</v>
          </cell>
          <cell r="BK253">
            <v>0</v>
          </cell>
          <cell r="BL253">
            <v>0</v>
          </cell>
          <cell r="BP253">
            <v>0</v>
          </cell>
        </row>
        <row r="254">
          <cell r="C254">
            <v>488.29334736538232</v>
          </cell>
          <cell r="D254">
            <v>82.055945982211455</v>
          </cell>
          <cell r="E254">
            <v>34.328180611931678</v>
          </cell>
          <cell r="F254">
            <v>2.7321691397730277</v>
          </cell>
          <cell r="G254">
            <v>5.4397382060803254</v>
          </cell>
          <cell r="H254">
            <v>612.84938130537876</v>
          </cell>
          <cell r="I254">
            <v>0.10971521673243287</v>
          </cell>
          <cell r="J254">
            <v>298.90937501659243</v>
          </cell>
          <cell r="K254">
            <v>468.7265472265679</v>
          </cell>
          <cell r="L254">
            <v>0</v>
          </cell>
          <cell r="M254">
            <v>432.93878506241799</v>
          </cell>
          <cell r="Q254">
            <v>3.2448184096053914</v>
          </cell>
          <cell r="T254">
            <v>369.69727165854897</v>
          </cell>
          <cell r="U254">
            <v>58.237989598028996</v>
          </cell>
          <cell r="V254">
            <v>78.77814146693153</v>
          </cell>
          <cell r="W254">
            <v>1.5993294633063027</v>
          </cell>
          <cell r="X254">
            <v>0</v>
          </cell>
          <cell r="Y254">
            <v>508.31273218681577</v>
          </cell>
          <cell r="Z254">
            <v>41.145572897335356</v>
          </cell>
          <cell r="AA254">
            <v>0</v>
          </cell>
          <cell r="AB254">
            <v>467.16715928948042</v>
          </cell>
          <cell r="AC254">
            <v>0</v>
          </cell>
          <cell r="AD254">
            <v>0</v>
          </cell>
          <cell r="AH254">
            <v>0</v>
          </cell>
          <cell r="AK254">
            <v>706.99938748397005</v>
          </cell>
          <cell r="AL254">
            <v>510.65809676794277</v>
          </cell>
          <cell r="AM254">
            <v>1000.337019388247</v>
          </cell>
          <cell r="AN254">
            <v>95.526950367889498</v>
          </cell>
          <cell r="AO254">
            <v>36.530502219812497</v>
          </cell>
          <cell r="AP254">
            <v>2350.0519562278619</v>
          </cell>
          <cell r="AQ254">
            <v>87.467663708256197</v>
          </cell>
          <cell r="AR254">
            <v>50</v>
          </cell>
          <cell r="AS254">
            <v>1691.6451971749839</v>
          </cell>
          <cell r="AT254">
            <v>0</v>
          </cell>
          <cell r="AU254">
            <v>620.93909534462182</v>
          </cell>
          <cell r="AY254">
            <v>4.653855642726632</v>
          </cell>
          <cell r="BB254">
            <v>20.704055427003073</v>
          </cell>
          <cell r="BC254">
            <v>4.5107947025554047</v>
          </cell>
          <cell r="BD254">
            <v>9.7105861505324196</v>
          </cell>
          <cell r="BE254">
            <v>0.29013698630136986</v>
          </cell>
          <cell r="BF254">
            <v>0</v>
          </cell>
          <cell r="BG254">
            <v>35.215573266392269</v>
          </cell>
          <cell r="BH254">
            <v>0</v>
          </cell>
          <cell r="BI254">
            <v>0</v>
          </cell>
          <cell r="BJ254">
            <v>35.215573266392269</v>
          </cell>
          <cell r="BK254">
            <v>0</v>
          </cell>
          <cell r="BL254">
            <v>0</v>
          </cell>
          <cell r="BP254">
            <v>0</v>
          </cell>
        </row>
        <row r="283">
          <cell r="C283">
            <v>165.18465753424655</v>
          </cell>
          <cell r="D283">
            <v>97.292602739726021</v>
          </cell>
          <cell r="E283">
            <v>26.789315068493146</v>
          </cell>
          <cell r="F283">
            <v>2.9013698630136986</v>
          </cell>
          <cell r="G283">
            <v>3.8684931506849312</v>
          </cell>
          <cell r="H283">
            <v>296.0364383561643</v>
          </cell>
          <cell r="I283">
            <v>0</v>
          </cell>
          <cell r="J283">
            <v>0</v>
          </cell>
          <cell r="K283">
            <v>295.26273972602741</v>
          </cell>
          <cell r="L283">
            <v>0</v>
          </cell>
          <cell r="M283">
            <v>0</v>
          </cell>
          <cell r="Q283">
            <v>0</v>
          </cell>
          <cell r="T283">
            <v>57.447123287671225</v>
          </cell>
          <cell r="U283">
            <v>34.139452054794518</v>
          </cell>
          <cell r="V283">
            <v>40.232328767123285</v>
          </cell>
          <cell r="W283">
            <v>0</v>
          </cell>
          <cell r="X283">
            <v>0</v>
          </cell>
          <cell r="Y283">
            <v>131.81890410958903</v>
          </cell>
          <cell r="Z283">
            <v>0</v>
          </cell>
          <cell r="AA283">
            <v>0</v>
          </cell>
          <cell r="AB283">
            <v>131.91561643835615</v>
          </cell>
          <cell r="AC283">
            <v>0</v>
          </cell>
          <cell r="AD283">
            <v>0</v>
          </cell>
          <cell r="AH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Y283">
            <v>0</v>
          </cell>
          <cell r="BB283">
            <v>1861.2287671232878</v>
          </cell>
          <cell r="BC283">
            <v>970.9917808219177</v>
          </cell>
          <cell r="BD283">
            <v>1855.5227397260273</v>
          </cell>
          <cell r="BE283">
            <v>1.2572602739726026</v>
          </cell>
          <cell r="BF283">
            <v>621.66684931506848</v>
          </cell>
          <cell r="BG283">
            <v>5310.6673972602739</v>
          </cell>
          <cell r="BH283">
            <v>8733.6068493150669</v>
          </cell>
          <cell r="BI283">
            <v>5756.9947945205467</v>
          </cell>
          <cell r="BJ283">
            <v>2489.9556164383562</v>
          </cell>
          <cell r="BK283">
            <v>0</v>
          </cell>
          <cell r="BL283">
            <v>0</v>
          </cell>
          <cell r="BP283">
            <v>0</v>
          </cell>
        </row>
        <row r="284">
          <cell r="C284">
            <v>136.17095890410957</v>
          </cell>
          <cell r="D284">
            <v>155.70684931506847</v>
          </cell>
          <cell r="E284">
            <v>24.371506849315068</v>
          </cell>
          <cell r="F284">
            <v>2.5145205479452053</v>
          </cell>
          <cell r="G284">
            <v>4.158630136986301</v>
          </cell>
          <cell r="H284">
            <v>322.92246575342466</v>
          </cell>
          <cell r="I284">
            <v>0</v>
          </cell>
          <cell r="J284">
            <v>0</v>
          </cell>
          <cell r="K284">
            <v>323.88958904109586</v>
          </cell>
          <cell r="L284">
            <v>0</v>
          </cell>
          <cell r="M284">
            <v>0</v>
          </cell>
          <cell r="Q284">
            <v>0</v>
          </cell>
          <cell r="T284">
            <v>47.872602739726027</v>
          </cell>
          <cell r="U284">
            <v>35.009863013698627</v>
          </cell>
          <cell r="V284">
            <v>31.528219178082185</v>
          </cell>
          <cell r="W284">
            <v>0</v>
          </cell>
          <cell r="X284">
            <v>0</v>
          </cell>
          <cell r="Y284">
            <v>114.41068493150684</v>
          </cell>
          <cell r="Z284">
            <v>0</v>
          </cell>
          <cell r="AA284">
            <v>0</v>
          </cell>
          <cell r="AB284">
            <v>114.41068493150684</v>
          </cell>
          <cell r="AC284">
            <v>0</v>
          </cell>
          <cell r="AD284">
            <v>0</v>
          </cell>
          <cell r="AH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Y284">
            <v>0</v>
          </cell>
          <cell r="BB284">
            <v>1650.5893150684931</v>
          </cell>
          <cell r="BC284">
            <v>944.2991780821917</v>
          </cell>
          <cell r="BD284">
            <v>1453.1994520547944</v>
          </cell>
          <cell r="BE284">
            <v>2.3210958904109589</v>
          </cell>
          <cell r="BF284">
            <v>587.52739726027403</v>
          </cell>
          <cell r="BG284">
            <v>4637.9364383561642</v>
          </cell>
          <cell r="BH284">
            <v>8064.0673972602726</v>
          </cell>
          <cell r="BI284">
            <v>5541.6164383561636</v>
          </cell>
          <cell r="BJ284">
            <v>2319.031431970971</v>
          </cell>
          <cell r="BK284">
            <v>0</v>
          </cell>
          <cell r="BL284">
            <v>79.450514246575352</v>
          </cell>
          <cell r="BP284">
            <v>0.59547099999999997</v>
          </cell>
        </row>
        <row r="285">
          <cell r="C285">
            <v>122.48907103825137</v>
          </cell>
          <cell r="D285">
            <v>161.06830601092895</v>
          </cell>
          <cell r="E285">
            <v>23.533333333333328</v>
          </cell>
          <cell r="F285">
            <v>3.761475409836065</v>
          </cell>
          <cell r="G285">
            <v>3.665027322404371</v>
          </cell>
          <cell r="H285">
            <v>314.5172131147541</v>
          </cell>
          <cell r="I285">
            <v>0</v>
          </cell>
          <cell r="J285">
            <v>0</v>
          </cell>
          <cell r="K285">
            <v>314.71010928961749</v>
          </cell>
          <cell r="L285">
            <v>0</v>
          </cell>
          <cell r="M285">
            <v>0</v>
          </cell>
          <cell r="Q285">
            <v>0</v>
          </cell>
          <cell r="T285">
            <v>49.284972677595626</v>
          </cell>
          <cell r="U285">
            <v>33.756830601092894</v>
          </cell>
          <cell r="V285">
            <v>34.142622950819671</v>
          </cell>
          <cell r="W285">
            <v>0</v>
          </cell>
          <cell r="X285">
            <v>0</v>
          </cell>
          <cell r="Y285">
            <v>117.18442622950819</v>
          </cell>
          <cell r="Z285">
            <v>0</v>
          </cell>
          <cell r="AA285">
            <v>0</v>
          </cell>
          <cell r="AB285">
            <v>116.70218579234972</v>
          </cell>
          <cell r="AC285">
            <v>0</v>
          </cell>
          <cell r="AD285">
            <v>0</v>
          </cell>
          <cell r="AH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Y285">
            <v>0</v>
          </cell>
          <cell r="BB285">
            <v>1362.9079234972678</v>
          </cell>
          <cell r="BC285">
            <v>950.39945355191253</v>
          </cell>
          <cell r="BD285">
            <v>1575.190163934426</v>
          </cell>
          <cell r="BE285">
            <v>3.1827868852459011</v>
          </cell>
          <cell r="BF285">
            <v>558.33797814207651</v>
          </cell>
          <cell r="BG285">
            <v>4450.0183060109284</v>
          </cell>
          <cell r="BH285">
            <v>7915.3980874316931</v>
          </cell>
          <cell r="BI285">
            <v>6128.2150273224033</v>
          </cell>
          <cell r="BJ285">
            <v>2704.5661861401913</v>
          </cell>
          <cell r="BK285">
            <v>0</v>
          </cell>
          <cell r="BL285">
            <v>73.715965846994536</v>
          </cell>
          <cell r="BP285">
            <v>0.55400499999999997</v>
          </cell>
        </row>
        <row r="286">
          <cell r="C286">
            <v>100.77424657534246</v>
          </cell>
          <cell r="D286">
            <v>127.46684931506849</v>
          </cell>
          <cell r="E286">
            <v>22.147123287671231</v>
          </cell>
          <cell r="F286">
            <v>3.4816438356164383</v>
          </cell>
          <cell r="G286">
            <v>3.191506849315068</v>
          </cell>
          <cell r="H286">
            <v>257.06136986301368</v>
          </cell>
          <cell r="I286">
            <v>0</v>
          </cell>
          <cell r="J286">
            <v>0</v>
          </cell>
          <cell r="K286">
            <v>257.35150684931506</v>
          </cell>
          <cell r="L286">
            <v>0</v>
          </cell>
          <cell r="M286">
            <v>0</v>
          </cell>
          <cell r="Q286">
            <v>0</v>
          </cell>
          <cell r="T286">
            <v>32.785479452054794</v>
          </cell>
          <cell r="U286">
            <v>31.721643835616437</v>
          </cell>
          <cell r="V286">
            <v>35.590136986301374</v>
          </cell>
          <cell r="W286">
            <v>0</v>
          </cell>
          <cell r="X286">
            <v>0</v>
          </cell>
          <cell r="Y286">
            <v>100.09726027397261</v>
          </cell>
          <cell r="Z286">
            <v>0</v>
          </cell>
          <cell r="AA286">
            <v>0</v>
          </cell>
          <cell r="AB286">
            <v>99.61369863013698</v>
          </cell>
          <cell r="AC286">
            <v>0</v>
          </cell>
          <cell r="AD286">
            <v>0</v>
          </cell>
          <cell r="AH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Y286">
            <v>0</v>
          </cell>
          <cell r="BB286">
            <v>1337.4347945205477</v>
          </cell>
          <cell r="BC286">
            <v>964.12520547945201</v>
          </cell>
          <cell r="BD286">
            <v>1649.1386301369862</v>
          </cell>
          <cell r="BE286">
            <v>3.5783561643835613</v>
          </cell>
          <cell r="BF286">
            <v>558.80383561643839</v>
          </cell>
          <cell r="BG286">
            <v>4513.080821917807</v>
          </cell>
          <cell r="BH286">
            <v>8401.5934246575325</v>
          </cell>
          <cell r="BI286">
            <v>6859.321917808219</v>
          </cell>
          <cell r="BJ286">
            <v>2943.458537831998</v>
          </cell>
          <cell r="BK286">
            <v>23.683944109589042</v>
          </cell>
          <cell r="BL286">
            <v>90.751049041095897</v>
          </cell>
          <cell r="BP286">
            <v>0.50265900000000008</v>
          </cell>
        </row>
        <row r="287">
          <cell r="C287">
            <v>78.820547945205476</v>
          </cell>
          <cell r="D287">
            <v>139.16904109589041</v>
          </cell>
          <cell r="E287">
            <v>20.599726027397256</v>
          </cell>
          <cell r="F287">
            <v>3.4816438356164383</v>
          </cell>
          <cell r="G287">
            <v>3.1915068493150685</v>
          </cell>
          <cell r="H287">
            <v>245.26246575342464</v>
          </cell>
          <cell r="I287">
            <v>0</v>
          </cell>
          <cell r="J287">
            <v>9.6712328767123282E-2</v>
          </cell>
          <cell r="K287">
            <v>240.253906465753</v>
          </cell>
          <cell r="L287">
            <v>0</v>
          </cell>
          <cell r="M287">
            <v>14.931553424657533</v>
          </cell>
          <cell r="Q287">
            <v>0.11191</v>
          </cell>
          <cell r="T287">
            <v>30.464383561643835</v>
          </cell>
          <cell r="U287">
            <v>31.431506849315063</v>
          </cell>
          <cell r="V287">
            <v>32.688767123287668</v>
          </cell>
          <cell r="W287">
            <v>0</v>
          </cell>
          <cell r="X287">
            <v>0</v>
          </cell>
          <cell r="Y287">
            <v>94.58465753424656</v>
          </cell>
          <cell r="Z287">
            <v>0</v>
          </cell>
          <cell r="AA287">
            <v>0</v>
          </cell>
          <cell r="AB287">
            <v>94.101095890410946</v>
          </cell>
          <cell r="AC287">
            <v>0</v>
          </cell>
          <cell r="AD287">
            <v>0</v>
          </cell>
          <cell r="AH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Y287">
            <v>0</v>
          </cell>
          <cell r="BB287">
            <v>1258.1306849315067</v>
          </cell>
          <cell r="BC287">
            <v>943.42876712328757</v>
          </cell>
          <cell r="BD287">
            <v>1252.5213698630137</v>
          </cell>
          <cell r="BE287">
            <v>4.158630136986301</v>
          </cell>
          <cell r="BF287">
            <v>501.55013698630137</v>
          </cell>
          <cell r="BG287">
            <v>3959.7895890410955</v>
          </cell>
          <cell r="BH287">
            <v>7006.9049315068487</v>
          </cell>
          <cell r="BI287">
            <v>5952.2569863013696</v>
          </cell>
          <cell r="BJ287">
            <v>3012.8836717727263</v>
          </cell>
          <cell r="BK287">
            <v>54.100496438356174</v>
          </cell>
          <cell r="BL287">
            <v>107.6323369863014</v>
          </cell>
          <cell r="BP287">
            <v>0.40121400000000002</v>
          </cell>
        </row>
        <row r="288">
          <cell r="C288">
            <v>67.311780821917807</v>
          </cell>
          <cell r="D288">
            <v>143.23095890410957</v>
          </cell>
          <cell r="E288">
            <v>21.47013698630137</v>
          </cell>
          <cell r="F288">
            <v>3.4816438356164383</v>
          </cell>
          <cell r="G288">
            <v>5.9961643835616432</v>
          </cell>
          <cell r="H288">
            <v>241.49068493150685</v>
          </cell>
          <cell r="I288">
            <v>0</v>
          </cell>
          <cell r="J288">
            <v>9.2843835616438355</v>
          </cell>
          <cell r="K288">
            <v>207.34544520547945</v>
          </cell>
          <cell r="L288">
            <v>0</v>
          </cell>
          <cell r="M288">
            <v>43.442935068493142</v>
          </cell>
          <cell r="Q288">
            <v>0.32559899999999992</v>
          </cell>
          <cell r="T288">
            <v>18.858904109589037</v>
          </cell>
          <cell r="U288">
            <v>30.561095890410957</v>
          </cell>
          <cell r="V288">
            <v>35.783561643835611</v>
          </cell>
          <cell r="W288">
            <v>0</v>
          </cell>
          <cell r="X288">
            <v>0</v>
          </cell>
          <cell r="Y288">
            <v>85.203561643835599</v>
          </cell>
          <cell r="Z288">
            <v>0</v>
          </cell>
          <cell r="AA288">
            <v>0</v>
          </cell>
          <cell r="AB288">
            <v>84.623287671232873</v>
          </cell>
          <cell r="AC288">
            <v>0</v>
          </cell>
          <cell r="AD288">
            <v>0</v>
          </cell>
          <cell r="AH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Y288">
            <v>0</v>
          </cell>
          <cell r="BB288">
            <v>1105.421917808219</v>
          </cell>
          <cell r="BC288">
            <v>973.11945205479446</v>
          </cell>
          <cell r="BD288">
            <v>1339.5624657534245</v>
          </cell>
          <cell r="BE288">
            <v>4.8356164383561637</v>
          </cell>
          <cell r="BF288">
            <v>508.90027397260275</v>
          </cell>
          <cell r="BG288">
            <v>3931.8397260273973</v>
          </cell>
          <cell r="BH288">
            <v>5323.8202739726021</v>
          </cell>
          <cell r="BI288">
            <v>5351.1898630136984</v>
          </cell>
          <cell r="BJ288">
            <v>3935.2453729303807</v>
          </cell>
          <cell r="BK288">
            <v>121.28920134805261</v>
          </cell>
          <cell r="BL288">
            <v>194.63095095890409</v>
          </cell>
          <cell r="BP288">
            <v>0.54968662439344529</v>
          </cell>
        </row>
        <row r="289">
          <cell r="C289">
            <v>48.802732240437159</v>
          </cell>
          <cell r="D289">
            <v>130.10846994535518</v>
          </cell>
          <cell r="E289">
            <v>24.304918032786883</v>
          </cell>
          <cell r="F289">
            <v>3.5685792349726775</v>
          </cell>
          <cell r="G289">
            <v>5.497540983606557</v>
          </cell>
          <cell r="H289">
            <v>212.28224043715846</v>
          </cell>
          <cell r="I289">
            <v>0</v>
          </cell>
          <cell r="J289">
            <v>4.2437158469945349</v>
          </cell>
          <cell r="K289">
            <v>82.220350819672106</v>
          </cell>
          <cell r="L289">
            <v>0</v>
          </cell>
          <cell r="M289">
            <v>135.97718606557379</v>
          </cell>
          <cell r="Q289">
            <v>1.0219230000000001</v>
          </cell>
          <cell r="T289">
            <v>8.8732240437158474</v>
          </cell>
          <cell r="U289">
            <v>30.670491803278686</v>
          </cell>
          <cell r="V289">
            <v>38.482786885245893</v>
          </cell>
          <cell r="W289">
            <v>0</v>
          </cell>
          <cell r="X289">
            <v>0</v>
          </cell>
          <cell r="Y289">
            <v>78.026502732240431</v>
          </cell>
          <cell r="Z289">
            <v>0</v>
          </cell>
          <cell r="AA289">
            <v>0</v>
          </cell>
          <cell r="AB289">
            <v>77.544262295081964</v>
          </cell>
          <cell r="AC289">
            <v>0</v>
          </cell>
          <cell r="AD289">
            <v>0</v>
          </cell>
          <cell r="AH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Y289">
            <v>0</v>
          </cell>
          <cell r="BB289">
            <v>1227.6877049180328</v>
          </cell>
          <cell r="BC289">
            <v>984.05983606557368</v>
          </cell>
          <cell r="BD289">
            <v>1376.3142076502731</v>
          </cell>
          <cell r="BE289">
            <v>5.9797814207650273</v>
          </cell>
          <cell r="BF289">
            <v>487.35218579234959</v>
          </cell>
          <cell r="BG289">
            <v>4081.3937158469944</v>
          </cell>
          <cell r="BH289">
            <v>5125.9265027322399</v>
          </cell>
          <cell r="BI289">
            <v>5752.7426229508192</v>
          </cell>
          <cell r="BJ289">
            <v>4568.5708893629762</v>
          </cell>
          <cell r="BK289">
            <v>85.599564207650275</v>
          </cell>
          <cell r="BL289">
            <v>143.05638306010928</v>
          </cell>
          <cell r="BP289">
            <v>0.43181099999999994</v>
          </cell>
        </row>
        <row r="290">
          <cell r="C290">
            <v>39.26520547945205</v>
          </cell>
          <cell r="D290">
            <v>149.71068493150685</v>
          </cell>
          <cell r="E290">
            <v>25.918904109589036</v>
          </cell>
          <cell r="F290">
            <v>3.9652054794520546</v>
          </cell>
          <cell r="G290">
            <v>4.6421917808219177</v>
          </cell>
          <cell r="H290">
            <v>223.5021917808219</v>
          </cell>
          <cell r="I290">
            <v>0</v>
          </cell>
          <cell r="J290">
            <v>19.922739726027395</v>
          </cell>
          <cell r="K290">
            <v>126.02265149315099</v>
          </cell>
          <cell r="L290">
            <v>0.28779698630136985</v>
          </cell>
          <cell r="M290">
            <v>115.71627013698631</v>
          </cell>
          <cell r="Q290">
            <v>0.86512100000000003</v>
          </cell>
          <cell r="T290">
            <v>8.2205479452054782</v>
          </cell>
          <cell r="U290">
            <v>29.303835616438356</v>
          </cell>
          <cell r="V290">
            <v>38.975068493150687</v>
          </cell>
          <cell r="W290">
            <v>0</v>
          </cell>
          <cell r="X290">
            <v>0</v>
          </cell>
          <cell r="Y290">
            <v>76.499452054794517</v>
          </cell>
          <cell r="Z290">
            <v>0</v>
          </cell>
          <cell r="AA290">
            <v>0</v>
          </cell>
          <cell r="AB290">
            <v>75.919178082191777</v>
          </cell>
          <cell r="AC290">
            <v>0</v>
          </cell>
          <cell r="AD290">
            <v>0</v>
          </cell>
          <cell r="AH290">
            <v>0</v>
          </cell>
          <cell r="AK290">
            <v>35.082412602739723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35.082412602739723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35.082412602739723</v>
          </cell>
          <cell r="AY290">
            <v>0.26293800000000001</v>
          </cell>
          <cell r="BB290">
            <v>1324.3786301369862</v>
          </cell>
          <cell r="BC290">
            <v>1041.9786301369863</v>
          </cell>
          <cell r="BD290">
            <v>1347.8797260273971</v>
          </cell>
          <cell r="BE290">
            <v>7.7369863013698632</v>
          </cell>
          <cell r="BF290">
            <v>486.0761643835616</v>
          </cell>
          <cell r="BG290">
            <v>4208.0501369863005</v>
          </cell>
          <cell r="BH290">
            <v>4401.3780821917799</v>
          </cell>
          <cell r="BI290">
            <v>2525.0621917808216</v>
          </cell>
          <cell r="BJ290">
            <v>4194.7881260273934</v>
          </cell>
          <cell r="BK290">
            <v>59.26528383744435</v>
          </cell>
          <cell r="BL290">
            <v>150.20080684931509</v>
          </cell>
          <cell r="BP290">
            <v>0.68154960778917506</v>
          </cell>
        </row>
        <row r="291">
          <cell r="C291">
            <v>35.203287671232872</v>
          </cell>
          <cell r="D291">
            <v>135.97753424657535</v>
          </cell>
          <cell r="E291">
            <v>27.659726027397259</v>
          </cell>
          <cell r="F291">
            <v>3.191506849315068</v>
          </cell>
          <cell r="G291">
            <v>4.5454794520547939</v>
          </cell>
          <cell r="H291">
            <v>206.57753424657531</v>
          </cell>
          <cell r="I291">
            <v>0</v>
          </cell>
          <cell r="J291">
            <v>17.504931506849314</v>
          </cell>
          <cell r="K291">
            <v>141.91212524657499</v>
          </cell>
          <cell r="L291">
            <v>0.24323315068493151</v>
          </cell>
          <cell r="M291">
            <v>80.524049041095878</v>
          </cell>
          <cell r="Q291">
            <v>0.60169399999999995</v>
          </cell>
          <cell r="T291">
            <v>7.1567123287671226</v>
          </cell>
          <cell r="U291">
            <v>30.657808219178079</v>
          </cell>
          <cell r="V291">
            <v>38.007945205479444</v>
          </cell>
          <cell r="W291">
            <v>0</v>
          </cell>
          <cell r="X291">
            <v>0</v>
          </cell>
          <cell r="Y291">
            <v>75.822465753424638</v>
          </cell>
          <cell r="Z291">
            <v>0</v>
          </cell>
          <cell r="AA291">
            <v>0</v>
          </cell>
          <cell r="AB291">
            <v>75.338904109589038</v>
          </cell>
          <cell r="AC291">
            <v>0</v>
          </cell>
          <cell r="AD291">
            <v>0</v>
          </cell>
          <cell r="AH291">
            <v>0</v>
          </cell>
          <cell r="AK291">
            <v>50.981294794520551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50.981294794520551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50.981294794520551</v>
          </cell>
          <cell r="AY291">
            <v>0.38209799999999999</v>
          </cell>
          <cell r="BB291">
            <v>1282.8890410958902</v>
          </cell>
          <cell r="BC291">
            <v>1005.9049315068493</v>
          </cell>
          <cell r="BD291">
            <v>1328.5372602739726</v>
          </cell>
          <cell r="BE291">
            <v>8.0271232876712322</v>
          </cell>
          <cell r="BF291">
            <v>517.60438356164377</v>
          </cell>
          <cell r="BG291">
            <v>4142.9627397260265</v>
          </cell>
          <cell r="BH291">
            <v>3769.6531506849315</v>
          </cell>
          <cell r="BI291">
            <v>2402.5276712328769</v>
          </cell>
          <cell r="BJ291">
            <v>4832.5883232876704</v>
          </cell>
          <cell r="BK291">
            <v>145.58297931863012</v>
          </cell>
          <cell r="BL291">
            <v>351.5291419178082</v>
          </cell>
          <cell r="BP291">
            <v>1.5435390009999999</v>
          </cell>
        </row>
        <row r="292">
          <cell r="C292">
            <v>29.497260273972604</v>
          </cell>
          <cell r="D292">
            <v>146.13232876712328</v>
          </cell>
          <cell r="E292">
            <v>27.079452054794519</v>
          </cell>
          <cell r="F292">
            <v>3.094794520547945</v>
          </cell>
          <cell r="G292">
            <v>10.154794520547945</v>
          </cell>
          <cell r="H292">
            <v>215.9586301369863</v>
          </cell>
          <cell r="I292">
            <v>0</v>
          </cell>
          <cell r="J292">
            <v>50.09698630136986</v>
          </cell>
          <cell r="K292">
            <v>87.041095890410958</v>
          </cell>
          <cell r="L292">
            <v>0.32075287671232877</v>
          </cell>
          <cell r="M292">
            <v>190.59258684931513</v>
          </cell>
          <cell r="Q292">
            <v>1.4260620000000002</v>
          </cell>
          <cell r="T292">
            <v>7.0599999999999987</v>
          </cell>
          <cell r="U292">
            <v>29.690684931506844</v>
          </cell>
          <cell r="V292">
            <v>38.97506849315068</v>
          </cell>
          <cell r="W292">
            <v>0</v>
          </cell>
          <cell r="X292">
            <v>0</v>
          </cell>
          <cell r="Y292">
            <v>75.725753424657512</v>
          </cell>
          <cell r="Z292">
            <v>0</v>
          </cell>
          <cell r="AA292">
            <v>0</v>
          </cell>
          <cell r="AB292">
            <v>76</v>
          </cell>
          <cell r="AC292">
            <v>0</v>
          </cell>
          <cell r="AD292">
            <v>0</v>
          </cell>
          <cell r="AH292">
            <v>0</v>
          </cell>
          <cell r="AK292">
            <v>52.010265753424669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52.010265753424669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52.010265753424669</v>
          </cell>
          <cell r="AY292">
            <v>0.38980999999999999</v>
          </cell>
          <cell r="BB292">
            <v>1522.058630136986</v>
          </cell>
          <cell r="BC292">
            <v>1036.8528767123287</v>
          </cell>
          <cell r="BD292">
            <v>1265.7709589041096</v>
          </cell>
          <cell r="BE292">
            <v>8.6073972602739719</v>
          </cell>
          <cell r="BF292">
            <v>496.90794520547939</v>
          </cell>
          <cell r="BG292">
            <v>4330.1978082191781</v>
          </cell>
          <cell r="BH292">
            <v>3219.5534246575344</v>
          </cell>
          <cell r="BI292">
            <v>2337.6336986301367</v>
          </cell>
          <cell r="BJ292">
            <v>3978.2022767123281</v>
          </cell>
          <cell r="BK292">
            <v>14.325962920547953</v>
          </cell>
          <cell r="BL292">
            <v>826.94974958904129</v>
          </cell>
          <cell r="BP292">
            <v>6.0905068200000008</v>
          </cell>
        </row>
        <row r="293">
          <cell r="C293">
            <v>45.42704918032787</v>
          </cell>
          <cell r="D293">
            <v>138.59590163934425</v>
          </cell>
          <cell r="E293">
            <v>28.162841530054642</v>
          </cell>
          <cell r="F293">
            <v>3.2792349726775951</v>
          </cell>
          <cell r="G293">
            <v>12.924043715846993</v>
          </cell>
          <cell r="H293">
            <v>228.38907103825136</v>
          </cell>
          <cell r="I293">
            <v>0</v>
          </cell>
          <cell r="J293">
            <v>50.056557377049174</v>
          </cell>
          <cell r="K293">
            <v>87.041095890410958</v>
          </cell>
          <cell r="L293">
            <v>0</v>
          </cell>
          <cell r="M293">
            <v>201.7191256830601</v>
          </cell>
          <cell r="Q293">
            <v>1.5162900000000001</v>
          </cell>
          <cell r="T293">
            <v>6.7513661202185791</v>
          </cell>
          <cell r="U293">
            <v>25.26939890710382</v>
          </cell>
          <cell r="V293">
            <v>36.360928961748627</v>
          </cell>
          <cell r="W293">
            <v>0</v>
          </cell>
          <cell r="X293">
            <v>0</v>
          </cell>
          <cell r="Y293">
            <v>68.381693989071024</v>
          </cell>
          <cell r="Z293">
            <v>0</v>
          </cell>
          <cell r="AA293">
            <v>0</v>
          </cell>
          <cell r="AB293">
            <v>68</v>
          </cell>
          <cell r="AC293">
            <v>0</v>
          </cell>
          <cell r="AD293">
            <v>0</v>
          </cell>
          <cell r="AH293">
            <v>0</v>
          </cell>
          <cell r="AK293">
            <v>42.860923224043724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42.860923224043724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42.860923224043724</v>
          </cell>
          <cell r="AY293">
            <v>0.32211900000000004</v>
          </cell>
          <cell r="BB293">
            <v>1525.7122950819671</v>
          </cell>
          <cell r="BC293">
            <v>1001.4204918032785</v>
          </cell>
          <cell r="BD293">
            <v>1186.6972677595627</v>
          </cell>
          <cell r="BE293">
            <v>8.1016393442622938</v>
          </cell>
          <cell r="BF293">
            <v>478.76830601092888</v>
          </cell>
          <cell r="BG293">
            <v>4200.7</v>
          </cell>
          <cell r="BH293">
            <v>2325.3633879781419</v>
          </cell>
          <cell r="BI293">
            <v>1607.3073770491803</v>
          </cell>
          <cell r="BJ293">
            <v>6739.3654562841512</v>
          </cell>
          <cell r="BK293">
            <v>39.714477165573769</v>
          </cell>
          <cell r="BL293">
            <v>850.11798026393456</v>
          </cell>
          <cell r="BP293">
            <v>5.8657598019999995</v>
          </cell>
        </row>
        <row r="294">
          <cell r="C294">
            <v>45.261369863013691</v>
          </cell>
          <cell r="D294">
            <v>127.56356164383561</v>
          </cell>
          <cell r="E294">
            <v>34.236164383561643</v>
          </cell>
          <cell r="F294">
            <v>3.5783561643835613</v>
          </cell>
          <cell r="G294">
            <v>8.8008219178082179</v>
          </cell>
          <cell r="H294">
            <v>219.44027397260274</v>
          </cell>
          <cell r="I294">
            <v>0</v>
          </cell>
          <cell r="J294">
            <v>12.95945205479452</v>
          </cell>
          <cell r="K294">
            <v>68.9945205479452</v>
          </cell>
          <cell r="L294">
            <v>0</v>
          </cell>
          <cell r="M294">
            <v>165.71342465753426</v>
          </cell>
          <cell r="Q294">
            <v>1.2420150000000001</v>
          </cell>
          <cell r="T294">
            <v>7.2534246575342465</v>
          </cell>
          <cell r="U294">
            <v>27.563013698630137</v>
          </cell>
          <cell r="V294">
            <v>38.878356164383561</v>
          </cell>
          <cell r="W294">
            <v>0</v>
          </cell>
          <cell r="X294">
            <v>0</v>
          </cell>
          <cell r="Y294">
            <v>73.694794520547944</v>
          </cell>
          <cell r="Z294">
            <v>0</v>
          </cell>
          <cell r="AA294">
            <v>0</v>
          </cell>
          <cell r="AB294">
            <v>74</v>
          </cell>
          <cell r="AC294">
            <v>0</v>
          </cell>
          <cell r="AD294">
            <v>0</v>
          </cell>
          <cell r="AH294">
            <v>0</v>
          </cell>
          <cell r="AK294">
            <v>44.154355342465756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44.154355342465756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44.154355342465756</v>
          </cell>
          <cell r="AY294">
            <v>0.33093099999999998</v>
          </cell>
          <cell r="BB294">
            <v>1215.3838356164383</v>
          </cell>
          <cell r="BC294">
            <v>1001.746301369863</v>
          </cell>
          <cell r="BD294">
            <v>1335.5972602739726</v>
          </cell>
          <cell r="BE294">
            <v>8.317260273972602</v>
          </cell>
          <cell r="BF294">
            <v>463.44547945205477</v>
          </cell>
          <cell r="BG294">
            <v>4024.4901369863014</v>
          </cell>
          <cell r="BH294">
            <v>2091.3073972602738</v>
          </cell>
          <cell r="BI294">
            <v>1625.9276712328767</v>
          </cell>
          <cell r="BJ294">
            <v>3005.5233506849299</v>
          </cell>
          <cell r="BK294">
            <v>5.1373257745205638</v>
          </cell>
          <cell r="BL294">
            <v>834.65534511506849</v>
          </cell>
          <cell r="BP294">
            <v>6.1528023919999999</v>
          </cell>
        </row>
        <row r="295">
          <cell r="C295">
            <v>21.953698630136984</v>
          </cell>
          <cell r="D295">
            <v>86.170684931506841</v>
          </cell>
          <cell r="E295">
            <v>31.141369863013693</v>
          </cell>
          <cell r="F295">
            <v>3.3849315068493149</v>
          </cell>
          <cell r="G295">
            <v>5.5126027397260273</v>
          </cell>
          <cell r="H295">
            <v>148.16328767123287</v>
          </cell>
          <cell r="I295">
            <v>0</v>
          </cell>
          <cell r="J295">
            <v>192.55424657534243</v>
          </cell>
          <cell r="K295">
            <v>26.982739726027393</v>
          </cell>
          <cell r="L295">
            <v>0</v>
          </cell>
          <cell r="M295">
            <v>300.4508473972603</v>
          </cell>
          <cell r="Q295">
            <v>2.2518389999999999</v>
          </cell>
          <cell r="T295">
            <v>5.5126027397260273</v>
          </cell>
          <cell r="U295">
            <v>19.342465753424655</v>
          </cell>
          <cell r="V295">
            <v>32.398630136986299</v>
          </cell>
          <cell r="W295">
            <v>0</v>
          </cell>
          <cell r="X295">
            <v>0</v>
          </cell>
          <cell r="Y295">
            <v>57.253698630136981</v>
          </cell>
          <cell r="Z295">
            <v>0</v>
          </cell>
          <cell r="AA295">
            <v>0</v>
          </cell>
          <cell r="AB295">
            <v>57.253698630136981</v>
          </cell>
          <cell r="AC295">
            <v>0</v>
          </cell>
          <cell r="AD295">
            <v>0</v>
          </cell>
          <cell r="AH295">
            <v>0</v>
          </cell>
          <cell r="AK295">
            <v>43.816790958904114</v>
          </cell>
          <cell r="AL295">
            <v>0</v>
          </cell>
          <cell r="AM295">
            <v>0</v>
          </cell>
          <cell r="AN295">
            <v>0.11</v>
          </cell>
          <cell r="AO295">
            <v>0</v>
          </cell>
          <cell r="AP295">
            <v>43.926790958904114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43.926790958904114</v>
          </cell>
          <cell r="AY295">
            <v>0.328401</v>
          </cell>
          <cell r="BB295">
            <v>1035.8857534246574</v>
          </cell>
          <cell r="BC295">
            <v>812.48027397260262</v>
          </cell>
          <cell r="BD295">
            <v>1073.990410958904</v>
          </cell>
          <cell r="BE295">
            <v>8.317260273972602</v>
          </cell>
          <cell r="BF295">
            <v>299.8082191780822</v>
          </cell>
          <cell r="BG295">
            <v>3230.4819178082194</v>
          </cell>
          <cell r="BH295">
            <v>1738.500821917808</v>
          </cell>
          <cell r="BI295">
            <v>1726.4117808219175</v>
          </cell>
          <cell r="BJ295">
            <v>3780.1999123287665</v>
          </cell>
          <cell r="BK295">
            <v>5.3369290621917722</v>
          </cell>
          <cell r="BL295">
            <v>1601.2077002739725</v>
          </cell>
          <cell r="BP295">
            <v>11.960838428999999</v>
          </cell>
        </row>
        <row r="296">
          <cell r="C296">
            <v>23.138772070754086</v>
          </cell>
          <cell r="D296">
            <v>91.023885047544795</v>
          </cell>
          <cell r="E296">
            <v>29.740008219178076</v>
          </cell>
          <cell r="F296">
            <v>3.2978268745808359</v>
          </cell>
          <cell r="G296">
            <v>5.4023506849315064</v>
          </cell>
          <cell r="H296">
            <v>152.6028428969893</v>
          </cell>
          <cell r="I296">
            <v>0</v>
          </cell>
          <cell r="J296">
            <v>143.32767123287664</v>
          </cell>
          <cell r="K296">
            <v>0</v>
          </cell>
          <cell r="L296">
            <v>0</v>
          </cell>
          <cell r="M296">
            <v>315.79294849315067</v>
          </cell>
          <cell r="Q296">
            <v>2.3668260000000001</v>
          </cell>
          <cell r="T296">
            <v>7.8859150350365397</v>
          </cell>
          <cell r="U296">
            <v>21</v>
          </cell>
          <cell r="V296">
            <v>36.932368493150697</v>
          </cell>
          <cell r="W296">
            <v>0</v>
          </cell>
          <cell r="X296">
            <v>0</v>
          </cell>
          <cell r="Y296">
            <v>65.818283528187237</v>
          </cell>
          <cell r="Z296">
            <v>0</v>
          </cell>
          <cell r="AA296">
            <v>0</v>
          </cell>
          <cell r="AB296">
            <v>65.818283528187237</v>
          </cell>
          <cell r="AC296">
            <v>0</v>
          </cell>
          <cell r="AD296">
            <v>0</v>
          </cell>
          <cell r="AH296">
            <v>0</v>
          </cell>
          <cell r="AK296">
            <v>48.243420821917802</v>
          </cell>
          <cell r="AL296">
            <v>0</v>
          </cell>
          <cell r="AM296">
            <v>0</v>
          </cell>
          <cell r="AN296">
            <v>0.11286</v>
          </cell>
          <cell r="AO296">
            <v>0</v>
          </cell>
          <cell r="AP296">
            <v>48.3562808219178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48.3562808219178</v>
          </cell>
          <cell r="AY296">
            <v>0.36157799999999995</v>
          </cell>
          <cell r="BB296">
            <v>987.42993280761664</v>
          </cell>
          <cell r="BC296">
            <v>778.32233342465804</v>
          </cell>
          <cell r="BD296">
            <v>1023.70777534247</v>
          </cell>
          <cell r="BE296">
            <v>8.7196586869085877</v>
          </cell>
          <cell r="BF296">
            <v>238.59705205479449</v>
          </cell>
          <cell r="BG296">
            <v>3036.7767523164475</v>
          </cell>
          <cell r="BH296">
            <v>1145.2988300051204</v>
          </cell>
          <cell r="BI296">
            <v>1596.9308972602737</v>
          </cell>
          <cell r="BJ296">
            <v>2922.0945322301363</v>
          </cell>
          <cell r="BK296">
            <v>10.94082191780822</v>
          </cell>
          <cell r="BL296">
            <v>2164.5185989041101</v>
          </cell>
          <cell r="BP296">
            <v>16.140778000000001</v>
          </cell>
        </row>
        <row r="297">
          <cell r="C297">
            <v>33</v>
          </cell>
          <cell r="D297">
            <v>93</v>
          </cell>
          <cell r="E297">
            <v>32</v>
          </cell>
          <cell r="F297">
            <v>3.3246867608327757</v>
          </cell>
          <cell r="G297">
            <v>6.2603356346864505</v>
          </cell>
          <cell r="H297">
            <v>167.58502239551922</v>
          </cell>
          <cell r="I297">
            <v>0</v>
          </cell>
          <cell r="J297">
            <v>173</v>
          </cell>
          <cell r="K297">
            <v>0</v>
          </cell>
          <cell r="L297">
            <v>0</v>
          </cell>
          <cell r="M297">
            <v>340.58502239551922</v>
          </cell>
          <cell r="Q297">
            <v>1.8678049999999999</v>
          </cell>
          <cell r="T297">
            <v>12</v>
          </cell>
          <cell r="U297">
            <v>23</v>
          </cell>
          <cell r="V297">
            <v>36</v>
          </cell>
          <cell r="W297">
            <v>0</v>
          </cell>
          <cell r="X297">
            <v>0</v>
          </cell>
          <cell r="Y297">
            <v>71</v>
          </cell>
          <cell r="Z297">
            <v>0</v>
          </cell>
          <cell r="AA297">
            <v>0</v>
          </cell>
          <cell r="AB297">
            <v>71</v>
          </cell>
          <cell r="AC297">
            <v>0</v>
          </cell>
          <cell r="AD297">
            <v>0</v>
          </cell>
          <cell r="AH297">
            <v>0</v>
          </cell>
          <cell r="AK297">
            <v>48.619544931506852</v>
          </cell>
          <cell r="AL297">
            <v>0</v>
          </cell>
          <cell r="AM297">
            <v>0</v>
          </cell>
          <cell r="AN297">
            <v>0.11681009999999999</v>
          </cell>
          <cell r="AO297">
            <v>0</v>
          </cell>
          <cell r="AP297">
            <v>48.736355031506854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48.736355031506854</v>
          </cell>
          <cell r="AY297">
            <v>0.36439699999999997</v>
          </cell>
          <cell r="BB297">
            <v>1061.4808286427374</v>
          </cell>
          <cell r="BC297">
            <v>787.87947333484499</v>
          </cell>
          <cell r="BD297">
            <v>999.66505955493994</v>
          </cell>
          <cell r="BE297">
            <v>8.8167505914288089</v>
          </cell>
          <cell r="BF297">
            <v>205.59510745429165</v>
          </cell>
          <cell r="BG297">
            <v>3063.437219578243</v>
          </cell>
          <cell r="BH297">
            <v>952.62906080621076</v>
          </cell>
          <cell r="BI297">
            <v>1797.8343275780101</v>
          </cell>
          <cell r="BJ297">
            <v>1727.4895104284301</v>
          </cell>
          <cell r="BK297">
            <v>115</v>
          </cell>
          <cell r="BL297">
            <v>1666.57963437168</v>
          </cell>
          <cell r="BP297">
            <v>13.650092000000001</v>
          </cell>
        </row>
        <row r="298">
          <cell r="C298">
            <v>40.41753255049408</v>
          </cell>
          <cell r="D298">
            <v>85.976063293442351</v>
          </cell>
          <cell r="E298">
            <v>33.256026717866838</v>
          </cell>
          <cell r="F298">
            <v>3.3773307606660214</v>
          </cell>
          <cell r="G298">
            <v>5.9083285411089372</v>
          </cell>
          <cell r="H298">
            <v>168.93528186357821</v>
          </cell>
          <cell r="I298">
            <v>0</v>
          </cell>
          <cell r="J298">
            <v>179</v>
          </cell>
          <cell r="K298">
            <v>0</v>
          </cell>
          <cell r="L298">
            <v>0</v>
          </cell>
          <cell r="M298">
            <v>347.93528186357821</v>
          </cell>
          <cell r="Q298">
            <v>2.6077284985668587</v>
          </cell>
          <cell r="T298">
            <v>11.223205113022296</v>
          </cell>
          <cell r="U298">
            <v>22.192890781945039</v>
          </cell>
          <cell r="V298">
            <v>35.641342505543236</v>
          </cell>
          <cell r="W298">
            <v>0</v>
          </cell>
          <cell r="X298">
            <v>0</v>
          </cell>
          <cell r="Y298">
            <v>69.057438400510563</v>
          </cell>
          <cell r="Z298">
            <v>0</v>
          </cell>
          <cell r="AA298">
            <v>0</v>
          </cell>
          <cell r="AB298">
            <v>69.057438400510563</v>
          </cell>
          <cell r="AC298">
            <v>0</v>
          </cell>
          <cell r="AD298">
            <v>0</v>
          </cell>
          <cell r="AH298">
            <v>0</v>
          </cell>
          <cell r="AK298">
            <v>49.225654308609577</v>
          </cell>
          <cell r="AL298">
            <v>0</v>
          </cell>
          <cell r="AM298">
            <v>0</v>
          </cell>
          <cell r="AN298">
            <v>0.12230017469999997</v>
          </cell>
          <cell r="AO298">
            <v>0</v>
          </cell>
          <cell r="AP298">
            <v>49.347954483309579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49.347954483309579</v>
          </cell>
          <cell r="AY298">
            <v>0.369856332369774</v>
          </cell>
          <cell r="BB298">
            <v>1010.5349025599121</v>
          </cell>
          <cell r="BC298">
            <v>748.08428614408979</v>
          </cell>
          <cell r="BD298">
            <v>959.04397472921585</v>
          </cell>
          <cell r="BE298">
            <v>8.865016863405204</v>
          </cell>
          <cell r="BF298">
            <v>174.17677938211892</v>
          </cell>
          <cell r="BG298">
            <v>2900.7049596787419</v>
          </cell>
          <cell r="BH298">
            <v>886.4507733277909</v>
          </cell>
          <cell r="BI298">
            <v>1502.9459622405698</v>
          </cell>
          <cell r="BJ298">
            <v>2060.7326870556435</v>
          </cell>
          <cell r="BK298">
            <v>125</v>
          </cell>
          <cell r="BL298">
            <v>1581.4674615358776</v>
          </cell>
          <cell r="BP298">
            <v>11.8528875453921</v>
          </cell>
        </row>
        <row r="299">
          <cell r="C299">
            <v>44.012320930643504</v>
          </cell>
          <cell r="D299">
            <v>86.921799989670205</v>
          </cell>
          <cell r="E299">
            <v>33.123002610995371</v>
          </cell>
          <cell r="F299">
            <v>3.3874627529480192</v>
          </cell>
          <cell r="G299">
            <v>5.7783453132045404</v>
          </cell>
          <cell r="H299">
            <v>173.22293159746164</v>
          </cell>
          <cell r="I299">
            <v>0</v>
          </cell>
          <cell r="J299">
            <v>177</v>
          </cell>
          <cell r="K299">
            <v>0</v>
          </cell>
          <cell r="L299">
            <v>0</v>
          </cell>
          <cell r="M299">
            <v>350.22293159746164</v>
          </cell>
          <cell r="Q299">
            <v>2.6248741279891887</v>
          </cell>
          <cell r="T299">
            <v>11.442874217690209</v>
          </cell>
          <cell r="U299">
            <v>22.281662345072817</v>
          </cell>
          <cell r="V299">
            <v>34.892874312926828</v>
          </cell>
          <cell r="W299">
            <v>0</v>
          </cell>
          <cell r="X299">
            <v>0</v>
          </cell>
          <cell r="Y299">
            <v>68.617410875689856</v>
          </cell>
          <cell r="Z299">
            <v>0</v>
          </cell>
          <cell r="AA299">
            <v>0</v>
          </cell>
          <cell r="AB299">
            <v>68.617410875689856</v>
          </cell>
          <cell r="AC299">
            <v>0</v>
          </cell>
          <cell r="AD299">
            <v>0</v>
          </cell>
          <cell r="AH299">
            <v>0</v>
          </cell>
          <cell r="AK299">
            <v>50.078219032771635</v>
          </cell>
          <cell r="AL299">
            <v>0</v>
          </cell>
          <cell r="AM299">
            <v>0</v>
          </cell>
          <cell r="AN299">
            <v>0.13599779426639999</v>
          </cell>
          <cell r="AO299">
            <v>0</v>
          </cell>
          <cell r="AP299">
            <v>50.214216827038037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50.214216827038037</v>
          </cell>
          <cell r="AY299">
            <v>0.37634885301578813</v>
          </cell>
          <cell r="BB299">
            <v>1030.4809628224154</v>
          </cell>
          <cell r="BC299">
            <v>725.64175755976703</v>
          </cell>
          <cell r="BD299">
            <v>951.37162293138215</v>
          </cell>
          <cell r="BE299">
            <v>9.2196175379414118</v>
          </cell>
          <cell r="BF299">
            <v>153.27556585626465</v>
          </cell>
          <cell r="BG299">
            <v>2869.9895267077704</v>
          </cell>
          <cell r="BH299">
            <v>824.86983219724539</v>
          </cell>
          <cell r="BI299">
            <v>1538.8017720841394</v>
          </cell>
          <cell r="BJ299">
            <v>2139.1461891895501</v>
          </cell>
          <cell r="BK299">
            <v>125</v>
          </cell>
          <cell r="BL299">
            <v>1569.7752774051146</v>
          </cell>
          <cell r="BP299">
            <v>11.765256185890488</v>
          </cell>
        </row>
        <row r="300">
          <cell r="C300">
            <v>47.92683450633556</v>
          </cell>
          <cell r="D300">
            <v>87.877939789556564</v>
          </cell>
          <cell r="E300">
            <v>32.990510600551389</v>
          </cell>
          <cell r="F300">
            <v>3.3976251412068628</v>
          </cell>
          <cell r="G300">
            <v>5.6512217163140406</v>
          </cell>
          <cell r="H300">
            <v>177.8441317539644</v>
          </cell>
          <cell r="I300">
            <v>0</v>
          </cell>
          <cell r="J300">
            <v>174</v>
          </cell>
          <cell r="K300">
            <v>0</v>
          </cell>
          <cell r="L300">
            <v>0</v>
          </cell>
          <cell r="M300">
            <v>351.8441317539644</v>
          </cell>
          <cell r="Q300">
            <v>2.637024806780226</v>
          </cell>
          <cell r="T300">
            <v>11.666842853112453</v>
          </cell>
          <cell r="U300">
            <v>22.370788994453108</v>
          </cell>
          <cell r="V300">
            <v>34.160123952355363</v>
          </cell>
          <cell r="W300">
            <v>0</v>
          </cell>
          <cell r="X300">
            <v>0</v>
          </cell>
          <cell r="Y300">
            <v>68.197755799920927</v>
          </cell>
          <cell r="Z300">
            <v>0</v>
          </cell>
          <cell r="AA300">
            <v>0</v>
          </cell>
          <cell r="AB300">
            <v>68.197755799920927</v>
          </cell>
          <cell r="AC300">
            <v>0</v>
          </cell>
          <cell r="AD300">
            <v>0</v>
          </cell>
          <cell r="AH300">
            <v>0</v>
          </cell>
          <cell r="AK300">
            <v>50.945549769068919</v>
          </cell>
          <cell r="AL300">
            <v>0</v>
          </cell>
          <cell r="AM300">
            <v>0</v>
          </cell>
          <cell r="AN300">
            <v>0.15122954722423682</v>
          </cell>
          <cell r="AO300">
            <v>0</v>
          </cell>
          <cell r="AP300">
            <v>51.096779316293159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51.096779316293159</v>
          </cell>
          <cell r="AY300">
            <v>0.38296354107694047</v>
          </cell>
          <cell r="BB300">
            <v>1050.8207208374533</v>
          </cell>
          <cell r="BC300">
            <v>703.87250483297396</v>
          </cell>
          <cell r="BD300">
            <v>943.76064994793103</v>
          </cell>
          <cell r="BE300">
            <v>9.588402239459068</v>
          </cell>
          <cell r="BF300">
            <v>134.88249795351288</v>
          </cell>
          <cell r="BG300">
            <v>2842.9247758113302</v>
          </cell>
          <cell r="BH300">
            <v>767.56686388214166</v>
          </cell>
          <cell r="BI300">
            <v>1513.5108430905198</v>
          </cell>
          <cell r="BJ300">
            <v>2176.6720655088284</v>
          </cell>
          <cell r="BK300">
            <v>125</v>
          </cell>
          <cell r="BL300">
            <v>1537.1966895108799</v>
          </cell>
          <cell r="BP300">
            <v>11.521084017894685</v>
          </cell>
        </row>
        <row r="301">
          <cell r="C301">
            <v>52.189510055999058</v>
          </cell>
          <cell r="D301">
            <v>88.844597127241684</v>
          </cell>
          <cell r="E301">
            <v>32.858548558149181</v>
          </cell>
          <cell r="F301">
            <v>3.407818016630483</v>
          </cell>
          <cell r="G301">
            <v>5.5268948385551315</v>
          </cell>
          <cell r="H301">
            <v>182.82736859657552</v>
          </cell>
          <cell r="I301">
            <v>0</v>
          </cell>
          <cell r="J301">
            <v>169.87077329143301</v>
          </cell>
          <cell r="K301">
            <v>0</v>
          </cell>
          <cell r="L301">
            <v>0</v>
          </cell>
          <cell r="M301">
            <v>352.69814188800854</v>
          </cell>
          <cell r="Q301">
            <v>2.643425498749961</v>
          </cell>
          <cell r="T301">
            <v>11.89519517297434</v>
          </cell>
          <cell r="U301">
            <v>22.460272150430921</v>
          </cell>
          <cell r="V301">
            <v>33.442761349355898</v>
          </cell>
          <cell r="W301">
            <v>0</v>
          </cell>
          <cell r="X301">
            <v>0</v>
          </cell>
          <cell r="Y301">
            <v>67.798228672761155</v>
          </cell>
          <cell r="Z301">
            <v>0</v>
          </cell>
          <cell r="AA301">
            <v>0</v>
          </cell>
          <cell r="AB301">
            <v>67.798228672761155</v>
          </cell>
          <cell r="AC301">
            <v>0</v>
          </cell>
          <cell r="AD301">
            <v>0</v>
          </cell>
          <cell r="AH301">
            <v>0</v>
          </cell>
          <cell r="AK301">
            <v>51.827902257749884</v>
          </cell>
          <cell r="AL301">
            <v>0</v>
          </cell>
          <cell r="AM301">
            <v>0</v>
          </cell>
          <cell r="AN301">
            <v>0.16816725651335135</v>
          </cell>
          <cell r="AO301">
            <v>0</v>
          </cell>
          <cell r="AP301">
            <v>51.996069514263233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51.996069514263233</v>
          </cell>
          <cell r="AY301">
            <v>0.38970360108226038</v>
          </cell>
          <cell r="BB301">
            <v>1071.5619474589341</v>
          </cell>
          <cell r="BC301">
            <v>682.7563296879847</v>
          </cell>
          <cell r="BD301">
            <v>936.21056474834757</v>
          </cell>
          <cell r="BE301">
            <v>9.9719383290374317</v>
          </cell>
          <cell r="BF301">
            <v>118.69659819909134</v>
          </cell>
          <cell r="BG301">
            <v>2819.1973784233951</v>
          </cell>
          <cell r="BH301">
            <v>714.24468144324715</v>
          </cell>
          <cell r="BI301">
            <v>1331.1237258470437</v>
          </cell>
          <cell r="BJ301">
            <v>2152.4568665496099</v>
          </cell>
          <cell r="BK301">
            <v>125</v>
          </cell>
          <cell r="BL301">
            <v>1408.619556277582</v>
          </cell>
          <cell r="BP301">
            <v>10.557415565530132</v>
          </cell>
        </row>
        <row r="302">
          <cell r="C302">
            <v>56.831313562450461</v>
          </cell>
          <cell r="D302">
            <v>89.821887695641337</v>
          </cell>
          <cell r="E302">
            <v>32.727114363916584</v>
          </cell>
          <cell r="F302">
            <v>3.4180414706803739</v>
          </cell>
          <cell r="G302">
            <v>5.4053031521069181</v>
          </cell>
          <cell r="H302">
            <v>188.20366024479566</v>
          </cell>
          <cell r="I302">
            <v>0</v>
          </cell>
          <cell r="J302">
            <v>164.84067747362599</v>
          </cell>
          <cell r="K302">
            <v>0</v>
          </cell>
          <cell r="L302">
            <v>0</v>
          </cell>
          <cell r="M302">
            <v>353.04433771842162</v>
          </cell>
          <cell r="Q302">
            <v>2.6460201902920715</v>
          </cell>
          <cell r="T302">
            <v>12.128016978081106</v>
          </cell>
          <cell r="U302">
            <v>22.550113239032644</v>
          </cell>
          <cell r="V302">
            <v>32.740463361019422</v>
          </cell>
          <cell r="W302">
            <v>0</v>
          </cell>
          <cell r="X302">
            <v>0</v>
          </cell>
          <cell r="Y302">
            <v>67.418593578133169</v>
          </cell>
          <cell r="Z302">
            <v>0</v>
          </cell>
          <cell r="AA302">
            <v>0</v>
          </cell>
          <cell r="AB302">
            <v>67.418593578133169</v>
          </cell>
          <cell r="AC302">
            <v>0</v>
          </cell>
          <cell r="AD302">
            <v>0</v>
          </cell>
          <cell r="AH302">
            <v>0</v>
          </cell>
          <cell r="AK302">
            <v>52.725536668361428</v>
          </cell>
          <cell r="AL302">
            <v>0</v>
          </cell>
          <cell r="AM302">
            <v>0</v>
          </cell>
          <cell r="AN302">
            <v>0.18700198924284672</v>
          </cell>
          <cell r="AO302">
            <v>0</v>
          </cell>
          <cell r="AP302">
            <v>52.912538657604273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52.912538657604273</v>
          </cell>
          <cell r="AY302">
            <v>0.39657241499025786</v>
          </cell>
          <cell r="BB302">
            <v>1092.7125669228217</v>
          </cell>
          <cell r="BC302">
            <v>662.27363979734514</v>
          </cell>
          <cell r="BD302">
            <v>928.72088023036076</v>
          </cell>
          <cell r="BE302">
            <v>10.370815862198929</v>
          </cell>
          <cell r="BF302">
            <v>104.45300641520038</v>
          </cell>
          <cell r="BG302">
            <v>2798.5309092279272</v>
          </cell>
          <cell r="BH302">
            <v>664.62674325177409</v>
          </cell>
          <cell r="BI302">
            <v>1116.2947810227843</v>
          </cell>
          <cell r="BJ302">
            <v>2118.2670909497042</v>
          </cell>
          <cell r="BK302">
            <v>120</v>
          </cell>
          <cell r="BL302">
            <v>1251.9318560492334</v>
          </cell>
          <cell r="BP302">
            <v>9.3830621654613982</v>
          </cell>
        </row>
        <row r="303">
          <cell r="C303">
            <v>61.885965163650887</v>
          </cell>
          <cell r="D303">
            <v>90.809928460293392</v>
          </cell>
          <cell r="E303">
            <v>32.596205906460916</v>
          </cell>
          <cell r="F303">
            <v>3.4282955950924148</v>
          </cell>
          <cell r="G303">
            <v>5.2863864827605669</v>
          </cell>
          <cell r="H303">
            <v>194.00678160825817</v>
          </cell>
          <cell r="I303">
            <v>0</v>
          </cell>
          <cell r="J303">
            <v>159</v>
          </cell>
          <cell r="K303">
            <v>0</v>
          </cell>
          <cell r="L303">
            <v>0</v>
          </cell>
          <cell r="M303">
            <v>353.00678160825817</v>
          </cell>
          <cell r="Q303">
            <v>2.645738712259019</v>
          </cell>
          <cell r="T303">
            <v>12.36539574859659</v>
          </cell>
          <cell r="U303">
            <v>22.640313691988776</v>
          </cell>
          <cell r="V303">
            <v>32.05291363043802</v>
          </cell>
          <cell r="W303">
            <v>0</v>
          </cell>
          <cell r="X303">
            <v>0</v>
          </cell>
          <cell r="Y303">
            <v>67.058623071023391</v>
          </cell>
          <cell r="Z303">
            <v>0</v>
          </cell>
          <cell r="AA303">
            <v>0</v>
          </cell>
          <cell r="AB303">
            <v>67.058623071023391</v>
          </cell>
          <cell r="AC303">
            <v>0</v>
          </cell>
          <cell r="AD303">
            <v>0</v>
          </cell>
          <cell r="AH303">
            <v>0</v>
          </cell>
          <cell r="AK303">
            <v>53.638717676462235</v>
          </cell>
          <cell r="AL303">
            <v>0</v>
          </cell>
          <cell r="AM303">
            <v>0</v>
          </cell>
          <cell r="AN303">
            <v>0.20794621203804559</v>
          </cell>
          <cell r="AO303">
            <v>0</v>
          </cell>
          <cell r="AP303">
            <v>53.846663888500281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53.846663888500281</v>
          </cell>
          <cell r="AY303">
            <v>0.40357355891791785</v>
          </cell>
          <cell r="BB303">
            <v>1114.2806598746088</v>
          </cell>
          <cell r="BC303">
            <v>642.40543060342486</v>
          </cell>
          <cell r="BD303">
            <v>921.29111318851778</v>
          </cell>
          <cell r="BE303">
            <v>10.785648496686889</v>
          </cell>
          <cell r="BF303">
            <v>91.91864564537633</v>
          </cell>
          <cell r="BG303">
            <v>2780.6814978086149</v>
          </cell>
          <cell r="BH303">
            <v>618.45571877815757</v>
          </cell>
          <cell r="BI303">
            <v>916.97037724532584</v>
          </cell>
          <cell r="BJ303">
            <v>2074.1747987846434</v>
          </cell>
          <cell r="BK303">
            <v>115</v>
          </cell>
          <cell r="BL303">
            <v>1120.02135749114</v>
          </cell>
          <cell r="BP303">
            <v>8.3944105848925261</v>
          </cell>
        </row>
        <row r="304">
          <cell r="C304">
            <v>64.6026386066101</v>
          </cell>
          <cell r="D304">
            <v>91.354788031055151</v>
          </cell>
          <cell r="E304">
            <v>32.596205906460916</v>
          </cell>
          <cell r="F304">
            <v>3.4351521862825996</v>
          </cell>
          <cell r="G304">
            <v>5.1119357288294678</v>
          </cell>
          <cell r="H304">
            <v>197.10072045923826</v>
          </cell>
          <cell r="I304">
            <v>0</v>
          </cell>
          <cell r="J304">
            <v>155.06841625009699</v>
          </cell>
          <cell r="K304">
            <v>0</v>
          </cell>
          <cell r="L304">
            <v>0</v>
          </cell>
          <cell r="M304">
            <v>352.16913670933525</v>
          </cell>
          <cell r="Q304">
            <v>2.6394606755422454</v>
          </cell>
          <cell r="T304">
            <v>13.248207338649371</v>
          </cell>
          <cell r="U304">
            <v>22.685594319372754</v>
          </cell>
          <cell r="V304">
            <v>31.37980244419882</v>
          </cell>
          <cell r="W304">
            <v>0</v>
          </cell>
          <cell r="X304">
            <v>0</v>
          </cell>
          <cell r="Y304">
            <v>67.31360410222095</v>
          </cell>
          <cell r="Z304">
            <v>0</v>
          </cell>
          <cell r="AA304">
            <v>0</v>
          </cell>
          <cell r="AB304">
            <v>67.31360410222095</v>
          </cell>
          <cell r="AC304">
            <v>0</v>
          </cell>
          <cell r="AD304">
            <v>0</v>
          </cell>
          <cell r="AH304">
            <v>0</v>
          </cell>
          <cell r="AK304">
            <v>54.345817064643761</v>
          </cell>
          <cell r="AL304">
            <v>0</v>
          </cell>
          <cell r="AM304">
            <v>0</v>
          </cell>
          <cell r="AN304">
            <v>0.23289975748261108</v>
          </cell>
          <cell r="AO304">
            <v>0</v>
          </cell>
          <cell r="AP304">
            <v>54.578716822126374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54.578716822126374</v>
          </cell>
          <cell r="AY304">
            <v>0.40906019794817505</v>
          </cell>
          <cell r="BB304">
            <v>1103.3456522969977</v>
          </cell>
          <cell r="BC304">
            <v>606.25853736075499</v>
          </cell>
          <cell r="BD304">
            <v>915.48697917543018</v>
          </cell>
          <cell r="BE304">
            <v>11.109217951587496</v>
          </cell>
          <cell r="BF304">
            <v>78.130848798569872</v>
          </cell>
          <cell r="BG304">
            <v>2714.33123558334</v>
          </cell>
          <cell r="BH304">
            <v>575.49215401420213</v>
          </cell>
          <cell r="BI304">
            <v>806.25959552840231</v>
          </cell>
          <cell r="BJ304">
            <v>2025.3264811782674</v>
          </cell>
          <cell r="BK304">
            <v>101.99585022247311</v>
          </cell>
          <cell r="BL304">
            <v>1021.7680461417458</v>
          </cell>
          <cell r="BP304">
            <v>7.658015130220476</v>
          </cell>
        </row>
        <row r="305">
          <cell r="C305">
            <v>67.438568727172438</v>
          </cell>
          <cell r="D305">
            <v>91.902916759241478</v>
          </cell>
          <cell r="E305">
            <v>32.596205906460916</v>
          </cell>
          <cell r="F305">
            <v>3.4420224906551646</v>
          </cell>
          <cell r="G305">
            <v>4.9432418497780954</v>
          </cell>
          <cell r="H305">
            <v>200.32295573330811</v>
          </cell>
          <cell r="I305">
            <v>0</v>
          </cell>
          <cell r="J305">
            <v>151.32166117600499</v>
          </cell>
          <cell r="K305">
            <v>0</v>
          </cell>
          <cell r="L305">
            <v>0</v>
          </cell>
          <cell r="M305">
            <v>351.64461690931307</v>
          </cell>
          <cell r="Q305">
            <v>2.6355294696488554</v>
          </cell>
          <cell r="T305">
            <v>14.194046131338991</v>
          </cell>
          <cell r="U305">
            <v>22.730965508011501</v>
          </cell>
          <cell r="V305">
            <v>30.720826592870644</v>
          </cell>
          <cell r="W305">
            <v>0</v>
          </cell>
          <cell r="X305">
            <v>0</v>
          </cell>
          <cell r="Y305">
            <v>67.645838232221138</v>
          </cell>
          <cell r="Z305">
            <v>0</v>
          </cell>
          <cell r="AA305">
            <v>0</v>
          </cell>
          <cell r="AB305">
            <v>67.645838232221138</v>
          </cell>
          <cell r="AC305">
            <v>0</v>
          </cell>
          <cell r="AD305">
            <v>0</v>
          </cell>
          <cell r="AH305">
            <v>0</v>
          </cell>
          <cell r="AK305">
            <v>55.062237882688372</v>
          </cell>
          <cell r="AL305">
            <v>0</v>
          </cell>
          <cell r="AM305">
            <v>0</v>
          </cell>
          <cell r="AN305">
            <v>0.26084772838052445</v>
          </cell>
          <cell r="AO305">
            <v>0</v>
          </cell>
          <cell r="AP305">
            <v>55.323085611068898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55.323085611068898</v>
          </cell>
          <cell r="AY305">
            <v>0.41463914267022894</v>
          </cell>
          <cell r="BB305">
            <v>1092.5179555567981</v>
          </cell>
          <cell r="BC305">
            <v>572.14555888413815</v>
          </cell>
          <cell r="BD305">
            <v>909.71941120662495</v>
          </cell>
          <cell r="BE305">
            <v>11.442494490135122</v>
          </cell>
          <cell r="BF305">
            <v>66.411221478784384</v>
          </cell>
          <cell r="BG305">
            <v>2652.2366416164805</v>
          </cell>
          <cell r="BH305">
            <v>535.51322960715584</v>
          </cell>
          <cell r="BI305">
            <v>697.0919266166643</v>
          </cell>
          <cell r="BJ305">
            <v>1976.4184739389402</v>
          </cell>
          <cell r="BK305">
            <v>90.462204022653637</v>
          </cell>
          <cell r="BL305">
            <v>927.85906870970211</v>
          </cell>
          <cell r="BP305">
            <v>6.9541798784197377</v>
          </cell>
        </row>
        <row r="306">
          <cell r="C306">
            <v>70.398990661415738</v>
          </cell>
          <cell r="D306">
            <v>92.454334259796923</v>
          </cell>
          <cell r="E306">
            <v>32.596205906460916</v>
          </cell>
          <cell r="F306">
            <v>3.4489065356364748</v>
          </cell>
          <cell r="G306">
            <v>4.780114868735418</v>
          </cell>
          <cell r="H306">
            <v>203.67855223204546</v>
          </cell>
          <cell r="I306">
            <v>0</v>
          </cell>
          <cell r="J306">
            <v>146.66485494564901</v>
          </cell>
          <cell r="K306">
            <v>0</v>
          </cell>
          <cell r="L306">
            <v>0</v>
          </cell>
          <cell r="M306">
            <v>350.34340717769447</v>
          </cell>
          <cell r="Q306">
            <v>2.6257770763831307</v>
          </cell>
          <cell r="T306">
            <v>15.207411873063196</v>
          </cell>
          <cell r="U306">
            <v>22.776427439027525</v>
          </cell>
          <cell r="V306">
            <v>30.075689234420359</v>
          </cell>
          <cell r="W306">
            <v>0</v>
          </cell>
          <cell r="X306">
            <v>0</v>
          </cell>
          <cell r="Y306">
            <v>68.059528546511075</v>
          </cell>
          <cell r="Z306">
            <v>0</v>
          </cell>
          <cell r="AA306">
            <v>0</v>
          </cell>
          <cell r="AB306">
            <v>68.059528546511075</v>
          </cell>
          <cell r="AC306">
            <v>0</v>
          </cell>
          <cell r="AD306">
            <v>0</v>
          </cell>
          <cell r="AH306">
            <v>0</v>
          </cell>
          <cell r="AK306">
            <v>55.788103011560381</v>
          </cell>
          <cell r="AL306">
            <v>0</v>
          </cell>
          <cell r="AM306">
            <v>0</v>
          </cell>
          <cell r="AN306">
            <v>0.2921494557861874</v>
          </cell>
          <cell r="AO306">
            <v>0</v>
          </cell>
          <cell r="AP306">
            <v>56.080252467346568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56.080252467346568</v>
          </cell>
          <cell r="AY306">
            <v>0.42031400719879869</v>
          </cell>
          <cell r="BB306">
            <v>1081.7965165577277</v>
          </cell>
          <cell r="BC306">
            <v>539.95205078003289</v>
          </cell>
          <cell r="BD306">
            <v>903.98817891602323</v>
          </cell>
          <cell r="BE306">
            <v>11.785769324839176</v>
          </cell>
          <cell r="BF306">
            <v>56.449538256966726</v>
          </cell>
          <cell r="BG306">
            <v>2593.9720538355896</v>
          </cell>
          <cell r="BH306">
            <v>498.31160526509865</v>
          </cell>
          <cell r="BI306">
            <v>592.57721130177561</v>
          </cell>
          <cell r="BJ306">
            <v>1927.2098013557234</v>
          </cell>
          <cell r="BK306">
            <v>80.232777498168559</v>
          </cell>
          <cell r="BL306">
            <v>841.26063601471196</v>
          </cell>
          <cell r="BP306">
            <v>6.3051361836831594</v>
          </cell>
        </row>
        <row r="307">
          <cell r="C307">
            <v>73.489369357704277</v>
          </cell>
          <cell r="D307">
            <v>93.0090602653557</v>
          </cell>
          <cell r="E307">
            <v>32.596205906460916</v>
          </cell>
          <cell r="F307">
            <v>3.4558043487077477</v>
          </cell>
          <cell r="G307">
            <v>4.6223710780671494</v>
          </cell>
          <cell r="H307">
            <v>207.17281095629576</v>
          </cell>
          <cell r="I307">
            <v>0</v>
          </cell>
          <cell r="J307">
            <v>142.09583814525999</v>
          </cell>
          <cell r="K307">
            <v>0</v>
          </cell>
          <cell r="L307">
            <v>0</v>
          </cell>
          <cell r="M307">
            <v>349.26864910155575</v>
          </cell>
          <cell r="Q307">
            <v>2.6177219080506742</v>
          </cell>
          <cell r="T307">
            <v>16.293125563849852</v>
          </cell>
          <cell r="U307">
            <v>22.821980293905579</v>
          </cell>
          <cell r="V307">
            <v>29.444099760497529</v>
          </cell>
          <cell r="W307">
            <v>0</v>
          </cell>
          <cell r="X307">
            <v>0</v>
          </cell>
          <cell r="Y307">
            <v>68.55920561825296</v>
          </cell>
          <cell r="Z307">
            <v>0</v>
          </cell>
          <cell r="AA307">
            <v>0</v>
          </cell>
          <cell r="AB307">
            <v>68.55920561825296</v>
          </cell>
          <cell r="AC307">
            <v>0</v>
          </cell>
          <cell r="AD307">
            <v>0</v>
          </cell>
          <cell r="AH307">
            <v>0</v>
          </cell>
          <cell r="AK307">
            <v>56.523536952118448</v>
          </cell>
          <cell r="AL307">
            <v>0</v>
          </cell>
          <cell r="AM307">
            <v>0</v>
          </cell>
          <cell r="AN307">
            <v>0.32720739048052994</v>
          </cell>
          <cell r="AO307">
            <v>0</v>
          </cell>
          <cell r="AP307">
            <v>56.850744342598979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56.850744342598979</v>
          </cell>
          <cell r="AY307">
            <v>0.42608874096609095</v>
          </cell>
          <cell r="BB307">
            <v>1071.180292538078</v>
          </cell>
          <cell r="BC307">
            <v>509.57000821639326</v>
          </cell>
          <cell r="BD307">
            <v>898.29305338885229</v>
          </cell>
          <cell r="BE307">
            <v>12.139342404584351</v>
          </cell>
          <cell r="BF307">
            <v>47.982107518421714</v>
          </cell>
          <cell r="BG307">
            <v>2539.1648040663299</v>
          </cell>
          <cell r="BH307">
            <v>463.6943444404522</v>
          </cell>
          <cell r="BI307">
            <v>510.31050224510705</v>
          </cell>
          <cell r="BJ307">
            <v>1899</v>
          </cell>
          <cell r="BK307">
            <v>71.160090057706185</v>
          </cell>
          <cell r="BL307">
            <v>757.94105192869074</v>
          </cell>
          <cell r="BP307">
            <v>5.6806670216421375</v>
          </cell>
        </row>
        <row r="308">
          <cell r="C308">
            <v>76.715409665000962</v>
          </cell>
          <cell r="D308">
            <v>93.567114626947856</v>
          </cell>
          <cell r="E308">
            <v>32.596205906460916</v>
          </cell>
          <cell r="F308">
            <v>3.4627159574051634</v>
          </cell>
          <cell r="G308">
            <v>4.4698328324909333</v>
          </cell>
          <cell r="H308">
            <v>210.81127898830582</v>
          </cell>
          <cell r="I308">
            <v>0</v>
          </cell>
          <cell r="J308">
            <v>136.61250320240299</v>
          </cell>
          <cell r="K308">
            <v>0</v>
          </cell>
          <cell r="L308">
            <v>0</v>
          </cell>
          <cell r="M308">
            <v>347.42378219070883</v>
          </cell>
          <cell r="Q308">
            <v>2.6038948767886798</v>
          </cell>
          <cell r="T308">
            <v>17.45635239284838</v>
          </cell>
          <cell r="U308">
            <v>22.867624254493389</v>
          </cell>
          <cell r="V308">
            <v>28.825773665527088</v>
          </cell>
          <cell r="W308">
            <v>0</v>
          </cell>
          <cell r="X308">
            <v>0</v>
          </cell>
          <cell r="Y308">
            <v>69.149750312868861</v>
          </cell>
          <cell r="Z308">
            <v>0</v>
          </cell>
          <cell r="AA308">
            <v>0</v>
          </cell>
          <cell r="AB308">
            <v>69.149750312868861</v>
          </cell>
          <cell r="AC308">
            <v>0</v>
          </cell>
          <cell r="AD308">
            <v>0</v>
          </cell>
          <cell r="AH308">
            <v>0</v>
          </cell>
          <cell r="AK308">
            <v>57.268665846470029</v>
          </cell>
          <cell r="AL308">
            <v>0</v>
          </cell>
          <cell r="AM308">
            <v>0</v>
          </cell>
          <cell r="AN308">
            <v>0.36647227733819349</v>
          </cell>
          <cell r="AO308">
            <v>0</v>
          </cell>
          <cell r="AP308">
            <v>57.635138123808225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57.635138123808225</v>
          </cell>
          <cell r="AY308">
            <v>0.43196766766303901</v>
          </cell>
          <cell r="BB308">
            <v>1060.6682509692962</v>
          </cell>
          <cell r="BC308">
            <v>480.89750358117777</v>
          </cell>
          <cell r="BD308">
            <v>892.63380715250264</v>
          </cell>
          <cell r="BE308">
            <v>12.503522676721879</v>
          </cell>
          <cell r="BF308">
            <v>40.784791390658462</v>
          </cell>
          <cell r="BG308">
            <v>2487.4878757703568</v>
          </cell>
          <cell r="BH308">
            <v>431.48191371476378</v>
          </cell>
          <cell r="BI308">
            <v>435.37971453423091</v>
          </cell>
          <cell r="BJ308">
            <v>1869.62844840305</v>
          </cell>
          <cell r="BK308">
            <v>63.113338150813028</v>
          </cell>
          <cell r="BL308">
            <v>684.87056633758698</v>
          </cell>
          <cell r="BP308">
            <v>5.1330134848710314</v>
          </cell>
        </row>
        <row r="309">
          <cell r="C309">
            <v>76.300745311381604</v>
          </cell>
          <cell r="D309">
            <v>93.941383085455641</v>
          </cell>
          <cell r="E309">
            <v>32.596205906460916</v>
          </cell>
          <cell r="F309">
            <v>3.4696413893199738</v>
          </cell>
          <cell r="G309">
            <v>4.2910395191912958</v>
          </cell>
          <cell r="H309">
            <v>210.59901521180942</v>
          </cell>
          <cell r="I309">
            <v>0</v>
          </cell>
          <cell r="J309">
            <v>134.21279314141199</v>
          </cell>
          <cell r="K309">
            <v>0</v>
          </cell>
          <cell r="L309">
            <v>0</v>
          </cell>
          <cell r="M309">
            <v>344.81180835322141</v>
          </cell>
          <cell r="Q309">
            <v>2.58431848149745</v>
          </cell>
          <cell r="T309">
            <v>18.494487831912647</v>
          </cell>
          <cell r="U309">
            <v>22.867624254493389</v>
          </cell>
          <cell r="V309">
            <v>28.306909739547599</v>
          </cell>
          <cell r="W309">
            <v>0</v>
          </cell>
          <cell r="X309">
            <v>0</v>
          </cell>
          <cell r="Y309">
            <v>69.669021825953635</v>
          </cell>
          <cell r="Z309">
            <v>0</v>
          </cell>
          <cell r="AA309">
            <v>0</v>
          </cell>
          <cell r="AB309">
            <v>69.669021825953635</v>
          </cell>
          <cell r="AC309">
            <v>0</v>
          </cell>
          <cell r="AD309">
            <v>0</v>
          </cell>
          <cell r="AH309">
            <v>0</v>
          </cell>
          <cell r="AK309">
            <v>57.34404527622096</v>
          </cell>
          <cell r="AL309">
            <v>0</v>
          </cell>
          <cell r="AM309">
            <v>0</v>
          </cell>
          <cell r="AN309">
            <v>0.39762242091193994</v>
          </cell>
          <cell r="AO309">
            <v>0</v>
          </cell>
          <cell r="AP309">
            <v>57.741667697132897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57.741667697132897</v>
          </cell>
          <cell r="AY309">
            <v>0.43276609259658122</v>
          </cell>
          <cell r="BB309">
            <v>1035.8605180017432</v>
          </cell>
          <cell r="BC309">
            <v>465.5087834665801</v>
          </cell>
          <cell r="BD309">
            <v>887.81358459387911</v>
          </cell>
          <cell r="BE309">
            <v>12.803607220963205</v>
          </cell>
          <cell r="BF309">
            <v>32.627833112526773</v>
          </cell>
          <cell r="BG309">
            <v>2434.6143263956928</v>
          </cell>
          <cell r="BH309">
            <v>401.50725169533251</v>
          </cell>
          <cell r="BI309">
            <v>380.94081657078488</v>
          </cell>
          <cell r="BJ309">
            <v>1860.3036376146867</v>
          </cell>
          <cell r="BK309">
            <v>55.976509435396729</v>
          </cell>
          <cell r="BL309">
            <v>609.72076309185536</v>
          </cell>
          <cell r="BP309">
            <v>4.5697757398054861</v>
          </cell>
        </row>
        <row r="310">
          <cell r="C310">
            <v>75.888322313533052</v>
          </cell>
          <cell r="D310">
            <v>94.317148617797457</v>
          </cell>
          <cell r="E310">
            <v>32.596205906460916</v>
          </cell>
          <cell r="F310">
            <v>3.4765806720986139</v>
          </cell>
          <cell r="G310">
            <v>4.1193979384236439</v>
          </cell>
          <cell r="H310">
            <v>210.39765544831369</v>
          </cell>
          <cell r="I310">
            <v>0</v>
          </cell>
          <cell r="J310">
            <v>131.89470036870799</v>
          </cell>
          <cell r="K310">
            <v>0</v>
          </cell>
          <cell r="L310">
            <v>0</v>
          </cell>
          <cell r="M310">
            <v>342.29235581702164</v>
          </cell>
          <cell r="Q310">
            <v>2.5654355210105315</v>
          </cell>
          <cell r="T310">
            <v>19.594361552009939</v>
          </cell>
          <cell r="U310">
            <v>22.867624254493389</v>
          </cell>
          <cell r="V310">
            <v>27.79738536423574</v>
          </cell>
          <cell r="W310">
            <v>0</v>
          </cell>
          <cell r="X310">
            <v>0</v>
          </cell>
          <cell r="Y310">
            <v>70.259371170739072</v>
          </cell>
          <cell r="Z310">
            <v>0</v>
          </cell>
          <cell r="AA310">
            <v>0</v>
          </cell>
          <cell r="AB310">
            <v>70.259371170739072</v>
          </cell>
          <cell r="AC310">
            <v>0</v>
          </cell>
          <cell r="AD310">
            <v>0</v>
          </cell>
          <cell r="AH310">
            <v>0</v>
          </cell>
          <cell r="AK310">
            <v>57.419523923551793</v>
          </cell>
          <cell r="AL310">
            <v>0</v>
          </cell>
          <cell r="AM310">
            <v>0</v>
          </cell>
          <cell r="AN310">
            <v>0.43142032668945485</v>
          </cell>
          <cell r="AO310">
            <v>0</v>
          </cell>
          <cell r="AP310">
            <v>57.850944250241248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57.850944250241248</v>
          </cell>
          <cell r="AY310">
            <v>0.43358510577696213</v>
          </cell>
          <cell r="BB310">
            <v>1011.6330075631732</v>
          </cell>
          <cell r="BC310">
            <v>450.61250239564953</v>
          </cell>
          <cell r="BD310">
            <v>883.01939123707223</v>
          </cell>
          <cell r="BE310">
            <v>13.110893794266321</v>
          </cell>
          <cell r="BF310">
            <v>26.102266490021425</v>
          </cell>
          <cell r="BG310">
            <v>2384.478061480183</v>
          </cell>
          <cell r="BH310">
            <v>373.614902594753</v>
          </cell>
          <cell r="BI310">
            <v>341.96607556614737</v>
          </cell>
          <cell r="BJ310">
            <v>1851.0253345141548</v>
          </cell>
          <cell r="BK310">
            <v>49.646710194344152</v>
          </cell>
          <cell r="BL310">
            <v>551.45061013176678</v>
          </cell>
          <cell r="BP310">
            <v>4.1330487207001001</v>
          </cell>
        </row>
        <row r="311">
          <cell r="C311">
            <v>75.478128556414191</v>
          </cell>
          <cell r="D311">
            <v>94.694417212268647</v>
          </cell>
          <cell r="E311">
            <v>32.596205906460916</v>
          </cell>
          <cell r="F311">
            <v>3.4835338334428112</v>
          </cell>
          <cell r="G311">
            <v>3.9546220208866978</v>
          </cell>
          <cell r="H311">
            <v>210.20690752947323</v>
          </cell>
          <cell r="I311">
            <v>0</v>
          </cell>
          <cell r="J311">
            <v>129.656265487274</v>
          </cell>
          <cell r="K311">
            <v>0</v>
          </cell>
          <cell r="L311">
            <v>0</v>
          </cell>
          <cell r="M311">
            <v>339.86317301674723</v>
          </cell>
          <cell r="Q311">
            <v>2.547229120146052</v>
          </cell>
          <cell r="T311">
            <v>20.759645150507499</v>
          </cell>
          <cell r="U311">
            <v>22.867624254493389</v>
          </cell>
          <cell r="V311">
            <v>27.297032427679497</v>
          </cell>
          <cell r="W311">
            <v>0</v>
          </cell>
          <cell r="X311">
            <v>0</v>
          </cell>
          <cell r="Y311">
            <v>70.924301832680385</v>
          </cell>
          <cell r="Z311">
            <v>0</v>
          </cell>
          <cell r="AA311">
            <v>0</v>
          </cell>
          <cell r="AB311">
            <v>70.924301832680385</v>
          </cell>
          <cell r="AC311">
            <v>0</v>
          </cell>
          <cell r="AD311">
            <v>0</v>
          </cell>
          <cell r="AH311">
            <v>0</v>
          </cell>
          <cell r="AK311">
            <v>57.495101919056886</v>
          </cell>
          <cell r="AL311">
            <v>0</v>
          </cell>
          <cell r="AM311">
            <v>0</v>
          </cell>
          <cell r="AN311">
            <v>0.46809105445805849</v>
          </cell>
          <cell r="AO311">
            <v>0</v>
          </cell>
          <cell r="AP311">
            <v>57.963192973514943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57.963192973514943</v>
          </cell>
          <cell r="AY311">
            <v>0.43442639497603602</v>
          </cell>
          <cell r="BB311">
            <v>987.97214895836885</v>
          </cell>
          <cell r="BC311">
            <v>436.19290231898873</v>
          </cell>
          <cell r="BD311">
            <v>878.25108652439212</v>
          </cell>
          <cell r="BE311">
            <v>13.425555245328713</v>
          </cell>
          <cell r="BF311">
            <v>20.881813192017145</v>
          </cell>
          <cell r="BG311">
            <v>2336.7235062390955</v>
          </cell>
          <cell r="BH311">
            <v>347.6602099999119</v>
          </cell>
          <cell r="BI311">
            <v>294.72265974572952</v>
          </cell>
          <cell r="BJ311">
            <v>1841.7933071433933</v>
          </cell>
          <cell r="BK311">
            <v>44.032681887137869</v>
          </cell>
          <cell r="BL311">
            <v>486.02533072865776</v>
          </cell>
          <cell r="BP311">
            <v>3.6426949839006175</v>
          </cell>
        </row>
        <row r="312">
          <cell r="C312">
            <v>75.070151990468489</v>
          </cell>
          <cell r="D312">
            <v>95.073194881117715</v>
          </cell>
          <cell r="E312">
            <v>32.596205906460916</v>
          </cell>
          <cell r="F312">
            <v>3.490500901109697</v>
          </cell>
          <cell r="G312">
            <v>3.7964371400512298</v>
          </cell>
          <cell r="H312">
            <v>210.02649081920805</v>
          </cell>
          <cell r="I312">
            <v>0</v>
          </cell>
          <cell r="J312">
            <v>126.495576139598</v>
          </cell>
          <cell r="K312">
            <v>0</v>
          </cell>
          <cell r="L312">
            <v>0</v>
          </cell>
          <cell r="M312">
            <v>336.52206695880602</v>
          </cell>
          <cell r="Q312">
            <v>2.5221879761799628</v>
          </cell>
          <cell r="T312">
            <v>21.994228575964112</v>
          </cell>
          <cell r="U312">
            <v>22.867624254493389</v>
          </cell>
          <cell r="V312">
            <v>26.805685843981266</v>
          </cell>
          <cell r="W312">
            <v>0</v>
          </cell>
          <cell r="X312">
            <v>0</v>
          </cell>
          <cell r="Y312">
            <v>71.667538674438759</v>
          </cell>
          <cell r="Z312">
            <v>0</v>
          </cell>
          <cell r="AA312">
            <v>0</v>
          </cell>
          <cell r="AB312">
            <v>71.667538674438759</v>
          </cell>
          <cell r="AC312">
            <v>0</v>
          </cell>
          <cell r="AD312">
            <v>0</v>
          </cell>
          <cell r="AH312">
            <v>0</v>
          </cell>
          <cell r="AK312">
            <v>57.570779393502491</v>
          </cell>
          <cell r="AL312">
            <v>0</v>
          </cell>
          <cell r="AM312">
            <v>0</v>
          </cell>
          <cell r="AN312">
            <v>0.50787879408699343</v>
          </cell>
          <cell r="AO312">
            <v>0</v>
          </cell>
          <cell r="AP312">
            <v>58.078658187589483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58.078658187589483</v>
          </cell>
          <cell r="AY312">
            <v>0.43529179134435647</v>
          </cell>
          <cell r="BB312">
            <v>964.86468889407377</v>
          </cell>
          <cell r="BC312">
            <v>422.23472944478107</v>
          </cell>
          <cell r="BD312">
            <v>873.50853065716046</v>
          </cell>
          <cell r="BE312">
            <v>13.747768571216602</v>
          </cell>
          <cell r="BF312">
            <v>16.705450553613719</v>
          </cell>
          <cell r="BG312">
            <v>2291.0611681208457</v>
          </cell>
          <cell r="BH312">
            <v>323.50856664912993</v>
          </cell>
          <cell r="BI312">
            <v>252.41317572130171</v>
          </cell>
          <cell r="BJ312">
            <v>1832.6073247012373</v>
          </cell>
          <cell r="BK312">
            <v>39.053485449167987</v>
          </cell>
          <cell r="BL312">
            <v>426.41193794094806</v>
          </cell>
          <cell r="BP312">
            <v>3.1959005615697338</v>
          </cell>
        </row>
        <row r="313">
          <cell r="C313">
            <v>74.664380631270021</v>
          </cell>
          <cell r="D313">
            <v>95.45348766064221</v>
          </cell>
          <cell r="E313">
            <v>32.596205906460916</v>
          </cell>
          <cell r="F313">
            <v>3.497481902911916</v>
          </cell>
          <cell r="G313">
            <v>3.6445796544491813</v>
          </cell>
          <cell r="H313">
            <v>209.85613575573424</v>
          </cell>
          <cell r="I313">
            <v>0</v>
          </cell>
          <cell r="J313">
            <v>123.373148291543</v>
          </cell>
          <cell r="K313">
            <v>0</v>
          </cell>
          <cell r="L313">
            <v>0</v>
          </cell>
          <cell r="M313">
            <v>333.22928404727725</v>
          </cell>
          <cell r="Q313">
            <v>2.4975090077465336</v>
          </cell>
          <cell r="T313">
            <v>23.302233113552539</v>
          </cell>
          <cell r="U313">
            <v>22.867624254493389</v>
          </cell>
          <cell r="V313">
            <v>26.323183498789604</v>
          </cell>
          <cell r="W313">
            <v>0</v>
          </cell>
          <cell r="X313">
            <v>0</v>
          </cell>
          <cell r="Y313">
            <v>72.493040866835528</v>
          </cell>
          <cell r="Z313">
            <v>0</v>
          </cell>
          <cell r="AA313">
            <v>0</v>
          </cell>
          <cell r="AB313">
            <v>72.493040866835528</v>
          </cell>
          <cell r="AC313">
            <v>0</v>
          </cell>
          <cell r="AD313">
            <v>0</v>
          </cell>
          <cell r="AH313">
            <v>0</v>
          </cell>
          <cell r="AK313">
            <v>57.646556477826962</v>
          </cell>
          <cell r="AL313">
            <v>0</v>
          </cell>
          <cell r="AM313">
            <v>0</v>
          </cell>
          <cell r="AN313">
            <v>0.55104849158438785</v>
          </cell>
          <cell r="AO313">
            <v>0</v>
          </cell>
          <cell r="AP313">
            <v>58.197604969411351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58.197604969411351</v>
          </cell>
          <cell r="AY313">
            <v>0.43618328159825759</v>
          </cell>
          <cell r="BB313">
            <v>942.29768405534958</v>
          </cell>
          <cell r="BC313">
            <v>408.72321810254806</v>
          </cell>
          <cell r="BD313">
            <v>868.7915845916117</v>
          </cell>
          <cell r="BE313">
            <v>14.077715016925801</v>
          </cell>
          <cell r="BF313">
            <v>13.364360442890973</v>
          </cell>
          <cell r="BG313">
            <v>2247.2545622093257</v>
          </cell>
          <cell r="BH313">
            <v>301.03471632661405</v>
          </cell>
          <cell r="BI313">
            <v>218.18910218880876</v>
          </cell>
          <cell r="BJ313">
            <v>1823.4671575376472</v>
          </cell>
          <cell r="BK313">
            <v>34.637334369903229</v>
          </cell>
          <cell r="BL313">
            <v>375.57912490377635</v>
          </cell>
          <cell r="BP313">
            <v>2.8149154125231695</v>
          </cell>
        </row>
        <row r="314">
          <cell r="C314">
            <v>73.568111550349812</v>
          </cell>
          <cell r="D314">
            <v>95.644394635963494</v>
          </cell>
          <cell r="E314">
            <v>32.531013494647993</v>
          </cell>
          <cell r="F314">
            <v>3.497481902911916</v>
          </cell>
          <cell r="G314">
            <v>3.4915073089623156</v>
          </cell>
          <cell r="H314">
            <v>208.73250889283554</v>
          </cell>
          <cell r="I314">
            <v>0</v>
          </cell>
          <cell r="J314">
            <v>121.363298567923</v>
          </cell>
          <cell r="K314">
            <v>0</v>
          </cell>
          <cell r="L314">
            <v>0</v>
          </cell>
          <cell r="M314">
            <v>330.09580746075852</v>
          </cell>
          <cell r="Q314">
            <v>2.4740240189564036</v>
          </cell>
          <cell r="T314">
            <v>24.504695867189334</v>
          </cell>
          <cell r="U314">
            <v>22.821889005984403</v>
          </cell>
          <cell r="V314">
            <v>25.79671982881381</v>
          </cell>
          <cell r="W314">
            <v>0</v>
          </cell>
          <cell r="X314">
            <v>0</v>
          </cell>
          <cell r="Y314">
            <v>73.12330470198755</v>
          </cell>
          <cell r="Z314">
            <v>0</v>
          </cell>
          <cell r="AA314">
            <v>0</v>
          </cell>
          <cell r="AB314">
            <v>73.12330470198755</v>
          </cell>
          <cell r="AC314">
            <v>0</v>
          </cell>
          <cell r="AD314">
            <v>0</v>
          </cell>
          <cell r="AH314">
            <v>0</v>
          </cell>
          <cell r="AK314">
            <v>56.758403253597045</v>
          </cell>
          <cell r="AL314">
            <v>0</v>
          </cell>
          <cell r="AM314">
            <v>0</v>
          </cell>
          <cell r="AN314">
            <v>0.59678551638589206</v>
          </cell>
          <cell r="AO314">
            <v>0</v>
          </cell>
          <cell r="AP314">
            <v>57.355188769982938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57.355188769982938</v>
          </cell>
          <cell r="AY314">
            <v>0.42986948462102198</v>
          </cell>
          <cell r="BB314">
            <v>938.72255784668789</v>
          </cell>
          <cell r="BC314">
            <v>394.82662868706143</v>
          </cell>
          <cell r="BD314">
            <v>862.36252686563375</v>
          </cell>
          <cell r="BE314">
            <v>14.387424747298169</v>
          </cell>
          <cell r="BF314">
            <v>10.664759633426998</v>
          </cell>
          <cell r="BG314">
            <v>2220.9638977801083</v>
          </cell>
          <cell r="BH314">
            <v>280.12210425367635</v>
          </cell>
          <cell r="BI314">
            <v>191.82490583162814</v>
          </cell>
          <cell r="BJ314">
            <v>1814.3725771479676</v>
          </cell>
          <cell r="BK314">
            <v>30.720559726072782</v>
          </cell>
          <cell r="BL314">
            <v>349.01468193616529</v>
          </cell>
          <cell r="BP314">
            <v>2.6158184580431278</v>
          </cell>
        </row>
        <row r="315">
          <cell r="C315">
            <v>72.487938576939243</v>
          </cell>
          <cell r="D315">
            <v>95.835683425235416</v>
          </cell>
          <cell r="E315">
            <v>32.465951467658698</v>
          </cell>
          <cell r="F315">
            <v>3.497481902911916</v>
          </cell>
          <cell r="G315">
            <v>3.3448640019858984</v>
          </cell>
          <cell r="H315">
            <v>207.63191937473118</v>
          </cell>
          <cell r="I315">
            <v>0</v>
          </cell>
          <cell r="J315">
            <v>119.4257067039984</v>
          </cell>
          <cell r="K315">
            <v>0</v>
          </cell>
          <cell r="L315">
            <v>0</v>
          </cell>
          <cell r="M315">
            <v>327.05762607872958</v>
          </cell>
          <cell r="Q315">
            <v>2.4512532550048518</v>
          </cell>
          <cell r="T315">
            <v>25.769209183398299</v>
          </cell>
          <cell r="U315">
            <v>22.776245227972435</v>
          </cell>
          <cell r="V315">
            <v>25.280785432237533</v>
          </cell>
          <cell r="W315">
            <v>0</v>
          </cell>
          <cell r="X315">
            <v>0</v>
          </cell>
          <cell r="Y315">
            <v>73.826239843608263</v>
          </cell>
          <cell r="Z315">
            <v>0</v>
          </cell>
          <cell r="AA315">
            <v>0</v>
          </cell>
          <cell r="AB315">
            <v>73.826239843608263</v>
          </cell>
          <cell r="AC315">
            <v>0</v>
          </cell>
          <cell r="AD315">
            <v>0</v>
          </cell>
          <cell r="AH315">
            <v>0</v>
          </cell>
          <cell r="AK315">
            <v>55.883933694062925</v>
          </cell>
          <cell r="AL315">
            <v>0</v>
          </cell>
          <cell r="AM315">
            <v>0</v>
          </cell>
          <cell r="AN315">
            <v>0.64631871424592102</v>
          </cell>
          <cell r="AO315">
            <v>0</v>
          </cell>
          <cell r="AP315">
            <v>56.530252408308847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56.530252408308847</v>
          </cell>
          <cell r="AY315">
            <v>0.42368669669471715</v>
          </cell>
          <cell r="BB315">
            <v>935.16099585199402</v>
          </cell>
          <cell r="BC315">
            <v>381.40252331170132</v>
          </cell>
          <cell r="BD315">
            <v>855.98104416682804</v>
          </cell>
          <cell r="BE315">
            <v>14.703948091738729</v>
          </cell>
          <cell r="BF315">
            <v>8.5104781874747442</v>
          </cell>
          <cell r="BG315">
            <v>2195.758989609737</v>
          </cell>
          <cell r="BH315">
            <v>260.66227260769341</v>
          </cell>
          <cell r="BI315">
            <v>179.3252897306935</v>
          </cell>
          <cell r="BJ315">
            <v>1805.3233561672155</v>
          </cell>
          <cell r="BK315">
            <v>27.246692248443992</v>
          </cell>
          <cell r="BL315">
            <v>336.34534281396554</v>
          </cell>
          <cell r="BP315">
            <v>2.520863452301795</v>
          </cell>
        </row>
        <row r="316">
          <cell r="C316">
            <v>71.423625377932268</v>
          </cell>
          <cell r="D316">
            <v>96.027354792085887</v>
          </cell>
          <cell r="E316">
            <v>32.401019564723377</v>
          </cell>
          <cell r="F316">
            <v>3.497481902911916</v>
          </cell>
          <cell r="G316">
            <v>3.2043797139024903</v>
          </cell>
          <cell r="H316">
            <v>206.55386135155595</v>
          </cell>
          <cell r="I316">
            <v>0</v>
          </cell>
          <cell r="J316">
            <v>116.55863799579095</v>
          </cell>
          <cell r="K316">
            <v>0</v>
          </cell>
          <cell r="L316">
            <v>0</v>
          </cell>
          <cell r="M316">
            <v>323.1124993473469</v>
          </cell>
          <cell r="Q316">
            <v>2.4216850567100945</v>
          </cell>
          <cell r="T316">
            <v>27.098975051017657</v>
          </cell>
          <cell r="U316">
            <v>22.730692737516492</v>
          </cell>
          <cell r="V316">
            <v>24.775169723592782</v>
          </cell>
          <cell r="W316">
            <v>0</v>
          </cell>
          <cell r="X316">
            <v>0</v>
          </cell>
          <cell r="Y316">
            <v>74.604837512126934</v>
          </cell>
          <cell r="Z316">
            <v>0</v>
          </cell>
          <cell r="AA316">
            <v>0</v>
          </cell>
          <cell r="AB316">
            <v>74.604837512126934</v>
          </cell>
          <cell r="AC316">
            <v>0</v>
          </cell>
          <cell r="AD316">
            <v>0</v>
          </cell>
          <cell r="AH316">
            <v>0</v>
          </cell>
          <cell r="AK316">
            <v>55.022936976728666</v>
          </cell>
          <cell r="AL316">
            <v>0</v>
          </cell>
          <cell r="AM316">
            <v>0</v>
          </cell>
          <cell r="AN316">
            <v>0.69996316752833243</v>
          </cell>
          <cell r="AO316">
            <v>0</v>
          </cell>
          <cell r="AP316">
            <v>55.722900144256997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55.722900144256997</v>
          </cell>
          <cell r="AY316">
            <v>0.41763569923313765</v>
          </cell>
          <cell r="BB316">
            <v>931.61294660793772</v>
          </cell>
          <cell r="BC316">
            <v>368.43483751910344</v>
          </cell>
          <cell r="BD316">
            <v>849.64678443999355</v>
          </cell>
          <cell r="BE316">
            <v>15.027434949756982</v>
          </cell>
          <cell r="BF316">
            <v>6.7913615936048464</v>
          </cell>
          <cell r="BG316">
            <v>2171.513365110397</v>
          </cell>
          <cell r="BH316">
            <v>242.55429803382165</v>
          </cell>
          <cell r="BI316">
            <v>162.72631149097904</v>
          </cell>
          <cell r="BJ316">
            <v>1796.3192683643949</v>
          </cell>
          <cell r="BK316">
            <v>24.165648188087935</v>
          </cell>
          <cell r="BL316">
            <v>319.53175839124719</v>
          </cell>
          <cell r="BP316">
            <v>2.3948478811664318</v>
          </cell>
        </row>
        <row r="317">
          <cell r="C317">
            <v>70.374939090213132</v>
          </cell>
          <cell r="D317">
            <v>96.219409501670057</v>
          </cell>
          <cell r="E317">
            <v>32.336217525593931</v>
          </cell>
          <cell r="F317">
            <v>3.497481902911916</v>
          </cell>
          <cell r="G317">
            <v>3.0697957659185855</v>
          </cell>
          <cell r="H317">
            <v>205.49784378630764</v>
          </cell>
          <cell r="I317">
            <v>0</v>
          </cell>
          <cell r="J317">
            <v>113.76039938459064</v>
          </cell>
          <cell r="K317">
            <v>0</v>
          </cell>
          <cell r="L317">
            <v>0</v>
          </cell>
          <cell r="M317">
            <v>319.25824317089825</v>
          </cell>
          <cell r="Q317">
            <v>2.3927979210960544</v>
          </cell>
          <cell r="T317">
            <v>28.497360690788373</v>
          </cell>
          <cell r="U317">
            <v>22.685231352041459</v>
          </cell>
          <cell r="V317">
            <v>24.279666329120925</v>
          </cell>
          <cell r="W317">
            <v>0</v>
          </cell>
          <cell r="X317">
            <v>0</v>
          </cell>
          <cell r="Y317">
            <v>75.462258371950753</v>
          </cell>
          <cell r="Z317">
            <v>0</v>
          </cell>
          <cell r="AA317">
            <v>0</v>
          </cell>
          <cell r="AB317">
            <v>75.462258371950753</v>
          </cell>
          <cell r="AC317">
            <v>0</v>
          </cell>
          <cell r="AD317">
            <v>0</v>
          </cell>
          <cell r="AH317">
            <v>0</v>
          </cell>
          <cell r="AK317">
            <v>54.175205527213933</v>
          </cell>
          <cell r="AL317">
            <v>0</v>
          </cell>
          <cell r="AM317">
            <v>0</v>
          </cell>
          <cell r="AN317">
            <v>0.758060110433184</v>
          </cell>
          <cell r="AO317">
            <v>0</v>
          </cell>
          <cell r="AP317">
            <v>54.933265637647118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54.933265637647118</v>
          </cell>
          <cell r="AY317">
            <v>0.41171749399879254</v>
          </cell>
          <cell r="BB317">
            <v>928.07835884644328</v>
          </cell>
          <cell r="BC317">
            <v>355.90805304345389</v>
          </cell>
          <cell r="BD317">
            <v>843.35939823513763</v>
          </cell>
          <cell r="BE317">
            <v>15.358038518651636</v>
          </cell>
          <cell r="BF317">
            <v>5.4195065516966681</v>
          </cell>
          <cell r="BG317">
            <v>2148.1233551953828</v>
          </cell>
          <cell r="BH317">
            <v>225.70426823227024</v>
          </cell>
          <cell r="BI317">
            <v>151.73592967641133</v>
          </cell>
          <cell r="BJ317">
            <v>1787.3600886368417</v>
          </cell>
          <cell r="BK317">
            <v>21.433007244532138</v>
          </cell>
          <cell r="BL317">
            <v>308.22793524721419</v>
          </cell>
          <cell r="BP317">
            <v>2.3101272354257327</v>
          </cell>
        </row>
        <row r="318">
          <cell r="C318">
            <v>69.341650269707856</v>
          </cell>
          <cell r="D318">
            <v>96.4118483206734</v>
          </cell>
          <cell r="E318">
            <v>32.271545090542745</v>
          </cell>
          <cell r="F318">
            <v>3.497481902911916</v>
          </cell>
          <cell r="G318">
            <v>2.9408643437500048</v>
          </cell>
          <cell r="H318">
            <v>204.46338992758592</v>
          </cell>
          <cell r="I318">
            <v>0</v>
          </cell>
          <cell r="J318">
            <v>111.02933845717126</v>
          </cell>
          <cell r="K318">
            <v>0</v>
          </cell>
          <cell r="L318">
            <v>0</v>
          </cell>
          <cell r="M318">
            <v>315.49272838475719</v>
          </cell>
          <cell r="Q318">
            <v>2.3645758903580365</v>
          </cell>
          <cell r="T318">
            <v>29.967907081799147</v>
          </cell>
          <cell r="U318">
            <v>22.639860889337374</v>
          </cell>
          <cell r="V318">
            <v>23.794073002538507</v>
          </cell>
          <cell r="W318">
            <v>0</v>
          </cell>
          <cell r="X318">
            <v>0</v>
          </cell>
          <cell r="Y318">
            <v>76.401840973675036</v>
          </cell>
          <cell r="Z318">
            <v>0</v>
          </cell>
          <cell r="AA318">
            <v>0</v>
          </cell>
          <cell r="AB318">
            <v>76.401840973675036</v>
          </cell>
          <cell r="AC318">
            <v>0</v>
          </cell>
          <cell r="AD318">
            <v>0</v>
          </cell>
          <cell r="AH318">
            <v>0</v>
          </cell>
          <cell r="AK318">
            <v>53.340534969210701</v>
          </cell>
          <cell r="AL318">
            <v>0</v>
          </cell>
          <cell r="AM318">
            <v>0</v>
          </cell>
          <cell r="AN318">
            <v>0.82097909959913828</v>
          </cell>
          <cell r="AO318">
            <v>0</v>
          </cell>
          <cell r="AP318">
            <v>54.161514068809836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54.161514068809836</v>
          </cell>
          <cell r="AY318">
            <v>0.40593331899621338</v>
          </cell>
          <cell r="BB318">
            <v>924.55718149394875</v>
          </cell>
          <cell r="BC318">
            <v>343.80717923997651</v>
          </cell>
          <cell r="BD318">
            <v>837.11853868819776</v>
          </cell>
          <cell r="BE318">
            <v>15.695915366061969</v>
          </cell>
          <cell r="BF318">
            <v>4.3247662282539396</v>
          </cell>
          <cell r="BG318">
            <v>2125.5035810164386</v>
          </cell>
          <cell r="BH318">
            <v>210.02479490658709</v>
          </cell>
          <cell r="BI318">
            <v>132.28118768700674</v>
          </cell>
          <cell r="BJ318">
            <v>1778.4455930045963</v>
          </cell>
          <cell r="BK318">
            <v>19.009372145482445</v>
          </cell>
          <cell r="BL318">
            <v>288.32375293774453</v>
          </cell>
          <cell r="BP318">
            <v>2.1609480456319661</v>
          </cell>
        </row>
        <row r="319">
          <cell r="C319">
            <v>69.002188134282207</v>
          </cell>
          <cell r="D319">
            <v>96.4118483206734</v>
          </cell>
          <cell r="E319">
            <v>32.142458910180572</v>
          </cell>
          <cell r="F319">
            <v>3.4904869391060922</v>
          </cell>
          <cell r="G319">
            <v>2.8114663126250043</v>
          </cell>
          <cell r="H319">
            <v>203.85844861686729</v>
          </cell>
          <cell r="I319">
            <v>0</v>
          </cell>
          <cell r="J319">
            <v>108.36384247000902</v>
          </cell>
          <cell r="K319">
            <v>0</v>
          </cell>
          <cell r="L319">
            <v>0</v>
          </cell>
          <cell r="M319">
            <v>312.22229108687634</v>
          </cell>
          <cell r="Q319">
            <v>2.3400643993164243</v>
          </cell>
          <cell r="T319">
            <v>31.339619308099575</v>
          </cell>
          <cell r="U319">
            <v>22.549301445780024</v>
          </cell>
          <cell r="V319">
            <v>23.27060339648266</v>
          </cell>
          <cell r="W319">
            <v>0</v>
          </cell>
          <cell r="X319">
            <v>0</v>
          </cell>
          <cell r="Y319">
            <v>77.159524150362259</v>
          </cell>
          <cell r="Z319">
            <v>0</v>
          </cell>
          <cell r="AA319">
            <v>0</v>
          </cell>
          <cell r="AB319">
            <v>77.159524150362259</v>
          </cell>
          <cell r="AC319">
            <v>0</v>
          </cell>
          <cell r="AD319">
            <v>0</v>
          </cell>
          <cell r="AH319">
            <v>0</v>
          </cell>
          <cell r="AK319">
            <v>51.971146479545929</v>
          </cell>
          <cell r="AL319">
            <v>0</v>
          </cell>
          <cell r="AM319">
            <v>0</v>
          </cell>
          <cell r="AN319">
            <v>0.88747840666666844</v>
          </cell>
          <cell r="AO319">
            <v>0</v>
          </cell>
          <cell r="AP319">
            <v>52.858624886212596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52.858624886212596</v>
          </cell>
          <cell r="AY319">
            <v>0.39616833846956045</v>
          </cell>
          <cell r="BB319">
            <v>917.42704840624697</v>
          </cell>
          <cell r="BC319">
            <v>331.43012078733733</v>
          </cell>
          <cell r="BD319">
            <v>829.24962442452875</v>
          </cell>
          <cell r="BE319">
            <v>16.009833673383209</v>
          </cell>
          <cell r="BF319">
            <v>3.4425139176901363</v>
          </cell>
          <cell r="BG319">
            <v>2097.5591412091862</v>
          </cell>
          <cell r="BH319">
            <v>195.43456054699124</v>
          </cell>
          <cell r="BI319">
            <v>130.44878667725735</v>
          </cell>
          <cell r="BJ319">
            <v>1769.5755586048035</v>
          </cell>
          <cell r="BK319">
            <v>16.859800644990258</v>
          </cell>
          <cell r="BL319">
            <v>279.85760937963914</v>
          </cell>
          <cell r="BP319">
            <v>2.0974954296420592</v>
          </cell>
        </row>
        <row r="320">
          <cell r="C320">
            <v>68.664387836164153</v>
          </cell>
          <cell r="D320">
            <v>96.4118483206734</v>
          </cell>
          <cell r="E320">
            <v>32.013889074539847</v>
          </cell>
          <cell r="F320">
            <v>3.4835059652278799</v>
          </cell>
          <cell r="G320">
            <v>2.6877617948695041</v>
          </cell>
          <cell r="H320">
            <v>203.26139299147479</v>
          </cell>
          <cell r="I320">
            <v>0</v>
          </cell>
          <cell r="J320">
            <v>105.76233739692682</v>
          </cell>
          <cell r="K320">
            <v>0</v>
          </cell>
          <cell r="L320">
            <v>0</v>
          </cell>
          <cell r="M320">
            <v>309.02373038840165</v>
          </cell>
          <cell r="Q320">
            <v>2.3160916137939753</v>
          </cell>
          <cell r="T320">
            <v>32.774118516041604</v>
          </cell>
          <cell r="U320">
            <v>22.459104239996904</v>
          </cell>
          <cell r="V320">
            <v>22.758650121760041</v>
          </cell>
          <cell r="W320">
            <v>0</v>
          </cell>
          <cell r="X320">
            <v>0</v>
          </cell>
          <cell r="Y320">
            <v>77.991872877798556</v>
          </cell>
          <cell r="Z320">
            <v>0</v>
          </cell>
          <cell r="AA320">
            <v>0</v>
          </cell>
          <cell r="AB320">
            <v>77.991872877798556</v>
          </cell>
          <cell r="AC320">
            <v>0</v>
          </cell>
          <cell r="AD320">
            <v>0</v>
          </cell>
          <cell r="AH320">
            <v>0</v>
          </cell>
          <cell r="AK320">
            <v>50.636913708448823</v>
          </cell>
          <cell r="AL320">
            <v>0</v>
          </cell>
          <cell r="AM320">
            <v>0</v>
          </cell>
          <cell r="AN320">
            <v>0.9593641576066686</v>
          </cell>
          <cell r="AO320">
            <v>0</v>
          </cell>
          <cell r="AP320">
            <v>51.596277866055495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51.596277866055495</v>
          </cell>
          <cell r="AY320">
            <v>0.38670721603922492</v>
          </cell>
          <cell r="BB320">
            <v>910.35190250469861</v>
          </cell>
          <cell r="BC320">
            <v>319.49863643899317</v>
          </cell>
          <cell r="BD320">
            <v>821.45467795493823</v>
          </cell>
          <cell r="BE320">
            <v>16.330030346850872</v>
          </cell>
          <cell r="BF320">
            <v>2.7402410784813487</v>
          </cell>
          <cell r="BG320">
            <v>2070.3754883239621</v>
          </cell>
          <cell r="BH320">
            <v>181.85789669826107</v>
          </cell>
          <cell r="BI320">
            <v>129.25416156126803</v>
          </cell>
          <cell r="BJ320">
            <v>1760.7497636861413</v>
          </cell>
          <cell r="BK320">
            <v>14.953301751018973</v>
          </cell>
          <cell r="BL320">
            <v>271.97529125184678</v>
          </cell>
          <cell r="BP320">
            <v>2.0384185073290366</v>
          </cell>
        </row>
        <row r="321">
          <cell r="C321">
            <v>68.328241239827065</v>
          </cell>
          <cell r="D321">
            <v>96.4118483206734</v>
          </cell>
          <cell r="E321">
            <v>31.885833518241686</v>
          </cell>
          <cell r="F321">
            <v>3.4765389532974242</v>
          </cell>
          <cell r="G321">
            <v>2.5695002758952459</v>
          </cell>
          <cell r="H321">
            <v>202.67196230793482</v>
          </cell>
          <cell r="I321">
            <v>0</v>
          </cell>
          <cell r="J321">
            <v>103.22328699960184</v>
          </cell>
          <cell r="K321">
            <v>0</v>
          </cell>
          <cell r="L321">
            <v>0</v>
          </cell>
          <cell r="M321">
            <v>305.89524930753669</v>
          </cell>
          <cell r="Q321">
            <v>2.2926440656519689</v>
          </cell>
          <cell r="T321">
            <v>34.274278635731029</v>
          </cell>
          <cell r="U321">
            <v>22.369267823036918</v>
          </cell>
          <cell r="V321">
            <v>22.257959819081321</v>
          </cell>
          <cell r="W321">
            <v>0</v>
          </cell>
          <cell r="X321">
            <v>0</v>
          </cell>
          <cell r="Y321">
            <v>78.901506277849265</v>
          </cell>
          <cell r="Z321">
            <v>0</v>
          </cell>
          <cell r="AA321">
            <v>0</v>
          </cell>
          <cell r="AB321">
            <v>78.901506277849265</v>
          </cell>
          <cell r="AC321">
            <v>0</v>
          </cell>
          <cell r="AD321">
            <v>0</v>
          </cell>
          <cell r="AH321">
            <v>0</v>
          </cell>
          <cell r="AK321">
            <v>49.33693411835803</v>
          </cell>
          <cell r="AL321">
            <v>0</v>
          </cell>
          <cell r="AM321">
            <v>0</v>
          </cell>
          <cell r="AN321">
            <v>1.0370726543728088</v>
          </cell>
          <cell r="AO321">
            <v>0</v>
          </cell>
          <cell r="AP321">
            <v>50.374006772730837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50.374006772730837</v>
          </cell>
          <cell r="AY321">
            <v>0.37754645733155545</v>
          </cell>
          <cell r="BB321">
            <v>903.33131973121056</v>
          </cell>
          <cell r="BC321">
            <v>307.99668552718941</v>
          </cell>
          <cell r="BD321">
            <v>813.73300398216179</v>
          </cell>
          <cell r="BE321">
            <v>16.656630953787889</v>
          </cell>
          <cell r="BF321">
            <v>2.1812318984711538</v>
          </cell>
          <cell r="BG321">
            <v>2043.898872092821</v>
          </cell>
          <cell r="BH321">
            <v>169.22439152497458</v>
          </cell>
          <cell r="BI321">
            <v>133.67910064408144</v>
          </cell>
          <cell r="BJ321">
            <v>1751.9679876032769</v>
          </cell>
          <cell r="BK321">
            <v>13.262388919377184</v>
          </cell>
          <cell r="BL321">
            <v>269.64798252802802</v>
          </cell>
          <cell r="BP321">
            <v>2.0209756390704356</v>
          </cell>
        </row>
        <row r="322">
          <cell r="C322">
            <v>67.993740249571815</v>
          </cell>
          <cell r="D322">
            <v>96.4118483206734</v>
          </cell>
          <cell r="E322">
            <v>31.758290184168718</v>
          </cell>
          <cell r="F322">
            <v>3.4695858753908295</v>
          </cell>
          <cell r="G322">
            <v>2.4564422637558549</v>
          </cell>
          <cell r="H322">
            <v>202.08990689356062</v>
          </cell>
          <cell r="I322">
            <v>0</v>
          </cell>
          <cell r="J322">
            <v>100.74519192038753</v>
          </cell>
          <cell r="K322">
            <v>0</v>
          </cell>
          <cell r="L322">
            <v>0</v>
          </cell>
          <cell r="M322">
            <v>302.83509881394815</v>
          </cell>
          <cell r="Q322">
            <v>2.2697086461414999</v>
          </cell>
          <cell r="T322">
            <v>35.843105144833956</v>
          </cell>
          <cell r="U322">
            <v>22.27979075174477</v>
          </cell>
          <cell r="V322">
            <v>21.768284703061532</v>
          </cell>
          <cell r="W322">
            <v>0</v>
          </cell>
          <cell r="X322">
            <v>0</v>
          </cell>
          <cell r="Y322">
            <v>79.891180599640251</v>
          </cell>
          <cell r="Z322">
            <v>0</v>
          </cell>
          <cell r="AA322">
            <v>0</v>
          </cell>
          <cell r="AB322">
            <v>79.891180599640251</v>
          </cell>
          <cell r="AC322">
            <v>0</v>
          </cell>
          <cell r="AD322">
            <v>0</v>
          </cell>
          <cell r="AH322">
            <v>0</v>
          </cell>
          <cell r="AK322">
            <v>48.07032834216875</v>
          </cell>
          <cell r="AL322">
            <v>0</v>
          </cell>
          <cell r="AM322">
            <v>0</v>
          </cell>
          <cell r="AN322">
            <v>1.1210755393770062</v>
          </cell>
          <cell r="AO322">
            <v>0</v>
          </cell>
          <cell r="AP322">
            <v>49.191403881545753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49.191403881545753</v>
          </cell>
          <cell r="AY322">
            <v>0.36868300650439834</v>
          </cell>
          <cell r="BB322">
            <v>896.36487929800194</v>
          </cell>
          <cell r="BC322">
            <v>296.90880484821059</v>
          </cell>
          <cell r="BD322">
            <v>806.08391374472944</v>
          </cell>
          <cell r="BE322">
            <v>16.989763572863648</v>
          </cell>
          <cell r="BF322">
            <v>1.7362605911830384</v>
          </cell>
          <cell r="BG322">
            <v>2018.0836220549886</v>
          </cell>
          <cell r="BH322">
            <v>157.46852463884082</v>
          </cell>
          <cell r="BI322">
            <v>128.70049960066862</v>
          </cell>
          <cell r="BJ322">
            <v>1743.2300108113511</v>
          </cell>
          <cell r="BK322">
            <v>11.762683772286803</v>
          </cell>
          <cell r="BL322">
            <v>257.84826997775212</v>
          </cell>
          <cell r="BP322">
            <v>1.9325383684164172</v>
          </cell>
        </row>
        <row r="323">
          <cell r="C323">
            <v>67.660876809331796</v>
          </cell>
          <cell r="D323">
            <v>96.4118483206734</v>
          </cell>
          <cell r="E323">
            <v>31.631257023432049</v>
          </cell>
          <cell r="F323">
            <v>3.4626467036400475</v>
          </cell>
          <cell r="G323">
            <v>2.3483588041505978</v>
          </cell>
          <cell r="H323">
            <v>201.51498766122791</v>
          </cell>
          <cell r="I323">
            <v>0</v>
          </cell>
          <cell r="J323">
            <v>98.326588796914265</v>
          </cell>
          <cell r="K323">
            <v>0</v>
          </cell>
          <cell r="L323">
            <v>0</v>
          </cell>
          <cell r="M323">
            <v>299.84157645814219</v>
          </cell>
          <cell r="Q323">
            <v>2.2472725956308399</v>
          </cell>
          <cell r="T323">
            <v>37.483741089864672</v>
          </cell>
          <cell r="U323">
            <v>22.190671588737789</v>
          </cell>
          <cell r="V323">
            <v>21.289382439594178</v>
          </cell>
          <cell r="W323">
            <v>0</v>
          </cell>
          <cell r="X323">
            <v>0</v>
          </cell>
          <cell r="Y323">
            <v>80.963795118196643</v>
          </cell>
          <cell r="Z323">
            <v>0</v>
          </cell>
          <cell r="AA323">
            <v>0</v>
          </cell>
          <cell r="AB323">
            <v>80.963795118196643</v>
          </cell>
          <cell r="AC323">
            <v>0</v>
          </cell>
          <cell r="AD323">
            <v>0</v>
          </cell>
          <cell r="AH323">
            <v>0</v>
          </cell>
          <cell r="AK323">
            <v>46.83623958838762</v>
          </cell>
          <cell r="AL323">
            <v>0</v>
          </cell>
          <cell r="AM323">
            <v>0</v>
          </cell>
          <cell r="AN323">
            <v>1.2118826580665436</v>
          </cell>
          <cell r="AO323">
            <v>0</v>
          </cell>
          <cell r="AP323">
            <v>48.048122246454163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48.048122246454163</v>
          </cell>
          <cell r="AY323">
            <v>0.36011426324344498</v>
          </cell>
          <cell r="BB323">
            <v>889.45216366238355</v>
          </cell>
          <cell r="BC323">
            <v>286.22008787367497</v>
          </cell>
          <cell r="BD323">
            <v>798.50672495552908</v>
          </cell>
          <cell r="BE323">
            <v>17.329558844320921</v>
          </cell>
          <cell r="BF323">
            <v>1.3820634305816988</v>
          </cell>
          <cell r="BG323">
            <v>1992.89059876649</v>
          </cell>
          <cell r="BH323">
            <v>146.52932729424947</v>
          </cell>
          <cell r="BI323">
            <v>129.29184787881047</v>
          </cell>
          <cell r="BJ323">
            <v>1734.535614860489</v>
          </cell>
          <cell r="BK323">
            <v>10.432564628282432</v>
          </cell>
          <cell r="BL323">
            <v>251.55006911884425</v>
          </cell>
          <cell r="BP323">
            <v>1.8853341936011938</v>
          </cell>
        </row>
        <row r="352">
          <cell r="C352">
            <v>199.32410958904106</v>
          </cell>
          <cell r="D352">
            <v>607.93369863013686</v>
          </cell>
          <cell r="E352">
            <v>708.61123287671239</v>
          </cell>
          <cell r="F352">
            <v>28.336712328767121</v>
          </cell>
          <cell r="G352">
            <v>95.164931506849314</v>
          </cell>
          <cell r="H352">
            <v>1639.3706849315067</v>
          </cell>
          <cell r="I352">
            <v>587.91424657534242</v>
          </cell>
          <cell r="J352">
            <v>4.4487671232876709</v>
          </cell>
          <cell r="K352">
            <v>1141.2054794520545</v>
          </cell>
          <cell r="L352">
            <v>0</v>
          </cell>
          <cell r="M352">
            <v>0</v>
          </cell>
          <cell r="Q352">
            <v>0</v>
          </cell>
          <cell r="T352">
            <v>307.35178082191777</v>
          </cell>
          <cell r="U352">
            <v>116.63506849315067</v>
          </cell>
          <cell r="V352">
            <v>54.835890410958896</v>
          </cell>
          <cell r="W352">
            <v>1.3539726027397259</v>
          </cell>
          <cell r="X352">
            <v>13.733150684931507</v>
          </cell>
          <cell r="Y352">
            <v>493.9098630136985</v>
          </cell>
          <cell r="Z352">
            <v>0</v>
          </cell>
          <cell r="AA352">
            <v>0</v>
          </cell>
          <cell r="AB352">
            <v>206</v>
          </cell>
          <cell r="AC352">
            <v>0</v>
          </cell>
          <cell r="AD352">
            <v>293.51930301369862</v>
          </cell>
          <cell r="AH352">
            <v>2.1998880000000001</v>
          </cell>
          <cell r="AK352">
            <v>346.32684931506844</v>
          </cell>
          <cell r="AL352">
            <v>432.69095890410961</v>
          </cell>
          <cell r="AM352">
            <v>382.40054794520546</v>
          </cell>
          <cell r="AN352">
            <v>1.2572602739726026</v>
          </cell>
          <cell r="AO352">
            <v>109.28493150684932</v>
          </cell>
          <cell r="AP352">
            <v>1271.9605479452055</v>
          </cell>
          <cell r="AQ352">
            <v>1049.8123287671231</v>
          </cell>
          <cell r="AR352">
            <v>0</v>
          </cell>
          <cell r="AS352">
            <v>251.45205479452054</v>
          </cell>
          <cell r="AT352">
            <v>0</v>
          </cell>
          <cell r="AU352">
            <v>0</v>
          </cell>
          <cell r="AY352">
            <v>0</v>
          </cell>
          <cell r="BB352">
            <v>134.33342465753424</v>
          </cell>
          <cell r="BC352">
            <v>129.40109589041094</v>
          </cell>
          <cell r="BD352">
            <v>256.28767123287668</v>
          </cell>
          <cell r="BE352">
            <v>46.71205479452054</v>
          </cell>
          <cell r="BF352">
            <v>23.114246575342463</v>
          </cell>
          <cell r="BG352">
            <v>589.84849315068493</v>
          </cell>
          <cell r="BH352">
            <v>10.058082191780821</v>
          </cell>
          <cell r="BI352">
            <v>0</v>
          </cell>
          <cell r="BJ352">
            <v>589.93150684931504</v>
          </cell>
          <cell r="BK352">
            <v>0</v>
          </cell>
          <cell r="BL352">
            <v>0</v>
          </cell>
          <cell r="BP352">
            <v>0</v>
          </cell>
        </row>
        <row r="353">
          <cell r="C353">
            <v>208.4150684931507</v>
          </cell>
          <cell r="D353">
            <v>643.23369863013704</v>
          </cell>
          <cell r="E353">
            <v>657.83726027397256</v>
          </cell>
          <cell r="F353">
            <v>28.62684931506849</v>
          </cell>
          <cell r="G353">
            <v>119.34301369863014</v>
          </cell>
          <cell r="H353">
            <v>1657.455890410959</v>
          </cell>
          <cell r="I353">
            <v>604.16191780821907</v>
          </cell>
          <cell r="J353">
            <v>2.8046575342465752</v>
          </cell>
          <cell r="K353">
            <v>1140.0410958904108</v>
          </cell>
          <cell r="L353">
            <v>0</v>
          </cell>
          <cell r="M353">
            <v>0</v>
          </cell>
          <cell r="Q353">
            <v>0</v>
          </cell>
          <cell r="T353">
            <v>304.54712328767124</v>
          </cell>
          <cell r="U353">
            <v>127.46684931506847</v>
          </cell>
          <cell r="V353">
            <v>52.611506849315063</v>
          </cell>
          <cell r="W353">
            <v>1.3539726027397259</v>
          </cell>
          <cell r="X353">
            <v>14.796986301369861</v>
          </cell>
          <cell r="Y353">
            <v>500.77643835616436</v>
          </cell>
          <cell r="Z353">
            <v>0</v>
          </cell>
          <cell r="AA353">
            <v>0</v>
          </cell>
          <cell r="AB353">
            <v>206.2657534246575</v>
          </cell>
          <cell r="AC353">
            <v>0</v>
          </cell>
          <cell r="AD353">
            <v>294.70558164383567</v>
          </cell>
          <cell r="AH353">
            <v>2.2087789999999998</v>
          </cell>
          <cell r="AK353">
            <v>364.60547945205479</v>
          </cell>
          <cell r="AL353">
            <v>471.08575342465753</v>
          </cell>
          <cell r="AM353">
            <v>376.50109589041091</v>
          </cell>
          <cell r="AN353">
            <v>1.1605479452054794</v>
          </cell>
          <cell r="AO353">
            <v>93.714246575342457</v>
          </cell>
          <cell r="AP353">
            <v>1307.0671232876712</v>
          </cell>
          <cell r="AQ353">
            <v>1054.2610958904108</v>
          </cell>
          <cell r="AR353">
            <v>0</v>
          </cell>
          <cell r="AS353">
            <v>309.47945205479454</v>
          </cell>
          <cell r="AT353">
            <v>0</v>
          </cell>
          <cell r="AU353">
            <v>0</v>
          </cell>
          <cell r="AY353">
            <v>0</v>
          </cell>
          <cell r="BB353">
            <v>138.58876712328765</v>
          </cell>
          <cell r="BC353">
            <v>154.06273972602739</v>
          </cell>
          <cell r="BD353">
            <v>179.40136986301368</v>
          </cell>
          <cell r="BE353">
            <v>51.257534246575339</v>
          </cell>
          <cell r="BF353">
            <v>21.18</v>
          </cell>
          <cell r="BG353">
            <v>544.49041095890402</v>
          </cell>
          <cell r="BH353">
            <v>11.702191780821916</v>
          </cell>
          <cell r="BI353">
            <v>0.29013698630136986</v>
          </cell>
          <cell r="BJ353">
            <v>571.60273972602727</v>
          </cell>
          <cell r="BK353">
            <v>0</v>
          </cell>
          <cell r="BL353">
            <v>0</v>
          </cell>
          <cell r="BP353">
            <v>0</v>
          </cell>
        </row>
        <row r="354">
          <cell r="C354">
            <v>239.19125683060111</v>
          </cell>
          <cell r="D354">
            <v>653.82158469945352</v>
          </cell>
          <cell r="E354">
            <v>673.11120218579231</v>
          </cell>
          <cell r="F354">
            <v>32.695901639344257</v>
          </cell>
          <cell r="G354">
            <v>132.13387978142077</v>
          </cell>
          <cell r="H354">
            <v>1730.9538251366121</v>
          </cell>
          <cell r="I354">
            <v>609.26256830601085</v>
          </cell>
          <cell r="J354">
            <v>0.28934426229508192</v>
          </cell>
          <cell r="K354">
            <v>1263.4699453551912</v>
          </cell>
          <cell r="L354">
            <v>0</v>
          </cell>
          <cell r="M354">
            <v>0</v>
          </cell>
          <cell r="Q354">
            <v>0</v>
          </cell>
          <cell r="T354">
            <v>241.02377049180328</v>
          </cell>
          <cell r="U354">
            <v>124.32158469945354</v>
          </cell>
          <cell r="V354">
            <v>52.660655737704914</v>
          </cell>
          <cell r="W354">
            <v>1.3502732240437156</v>
          </cell>
          <cell r="X354">
            <v>11.573770491803277</v>
          </cell>
          <cell r="Y354">
            <v>430.93005464480871</v>
          </cell>
          <cell r="Z354">
            <v>0</v>
          </cell>
          <cell r="AA354">
            <v>0</v>
          </cell>
          <cell r="AB354">
            <v>216</v>
          </cell>
          <cell r="AC354">
            <v>0</v>
          </cell>
          <cell r="AD354">
            <v>219.21932431693989</v>
          </cell>
          <cell r="AH354">
            <v>1.647521</v>
          </cell>
          <cell r="AK354">
            <v>351.55327868852453</v>
          </cell>
          <cell r="AL354">
            <v>425.52896174863389</v>
          </cell>
          <cell r="AM354">
            <v>401.51338797814208</v>
          </cell>
          <cell r="AN354">
            <v>1.1573770491803277</v>
          </cell>
          <cell r="AO354">
            <v>85.453005464480867</v>
          </cell>
          <cell r="AP354">
            <v>1265.2060109289614</v>
          </cell>
          <cell r="AQ354">
            <v>1054.6598360655737</v>
          </cell>
          <cell r="AR354">
            <v>0</v>
          </cell>
          <cell r="AS354">
            <v>278.15628415300546</v>
          </cell>
          <cell r="AT354">
            <v>0</v>
          </cell>
          <cell r="AU354">
            <v>0</v>
          </cell>
          <cell r="AY354">
            <v>0</v>
          </cell>
          <cell r="BB354">
            <v>126.53989071038251</v>
          </cell>
          <cell r="BC354">
            <v>137.92076502732237</v>
          </cell>
          <cell r="BD354">
            <v>201.9622950819672</v>
          </cell>
          <cell r="BE354">
            <v>23.533333333333331</v>
          </cell>
          <cell r="BF354">
            <v>20.157650273224043</v>
          </cell>
          <cell r="BG354">
            <v>510.11393442622943</v>
          </cell>
          <cell r="BH354">
            <v>14.467213114754099</v>
          </cell>
          <cell r="BI354">
            <v>4.5330601092896172</v>
          </cell>
          <cell r="BJ354">
            <v>463.11033760011975</v>
          </cell>
          <cell r="BK354">
            <v>0</v>
          </cell>
          <cell r="BL354">
            <v>0</v>
          </cell>
          <cell r="BP354">
            <v>0</v>
          </cell>
        </row>
        <row r="355">
          <cell r="C355">
            <v>232.49643835616436</v>
          </cell>
          <cell r="D355">
            <v>660.35178082191771</v>
          </cell>
          <cell r="E355">
            <v>669.92630136986304</v>
          </cell>
          <cell r="F355">
            <v>47.002191780821917</v>
          </cell>
          <cell r="G355">
            <v>147.29287671232876</v>
          </cell>
          <cell r="H355">
            <v>1757.0695890410957</v>
          </cell>
          <cell r="I355">
            <v>600.19671232876703</v>
          </cell>
          <cell r="J355">
            <v>9.0909589041095877</v>
          </cell>
          <cell r="K355">
            <v>1247.5890410958903</v>
          </cell>
          <cell r="L355">
            <v>0</v>
          </cell>
          <cell r="M355">
            <v>0</v>
          </cell>
          <cell r="Q355">
            <v>0</v>
          </cell>
          <cell r="T355">
            <v>219.34356164383561</v>
          </cell>
          <cell r="U355">
            <v>120.98712328767122</v>
          </cell>
          <cell r="V355">
            <v>51.741095890410953</v>
          </cell>
          <cell r="W355">
            <v>1.3539726027397259</v>
          </cell>
          <cell r="X355">
            <v>18.375342465753423</v>
          </cell>
          <cell r="Y355">
            <v>411.80109589041092</v>
          </cell>
          <cell r="Z355">
            <v>0</v>
          </cell>
          <cell r="AA355">
            <v>0</v>
          </cell>
          <cell r="AB355">
            <v>211</v>
          </cell>
          <cell r="AC355">
            <v>13.156471780821917</v>
          </cell>
          <cell r="AD355">
            <v>227.6231328767123</v>
          </cell>
          <cell r="AH355">
            <v>1.6073989999999998</v>
          </cell>
          <cell r="AK355">
            <v>336.36547945205479</v>
          </cell>
          <cell r="AL355">
            <v>385.30191780821912</v>
          </cell>
          <cell r="AM355">
            <v>393.90931506849313</v>
          </cell>
          <cell r="AN355">
            <v>0.38684931506849313</v>
          </cell>
          <cell r="AO355">
            <v>84.139726027397259</v>
          </cell>
          <cell r="AP355">
            <v>1200.1032876712327</v>
          </cell>
          <cell r="AQ355">
            <v>1049.7156164383559</v>
          </cell>
          <cell r="AR355">
            <v>0</v>
          </cell>
          <cell r="AS355">
            <v>141.49013698630137</v>
          </cell>
          <cell r="AT355">
            <v>0</v>
          </cell>
          <cell r="AU355">
            <v>0</v>
          </cell>
          <cell r="AY355">
            <v>0</v>
          </cell>
          <cell r="BB355">
            <v>120.11671232876712</v>
          </cell>
          <cell r="BC355">
            <v>143.61780821917807</v>
          </cell>
          <cell r="BD355">
            <v>223.88904109589038</v>
          </cell>
          <cell r="BE355">
            <v>24.46821917808219</v>
          </cell>
          <cell r="BF355">
            <v>20.793150684931504</v>
          </cell>
          <cell r="BG355">
            <v>532.88493150684917</v>
          </cell>
          <cell r="BH355">
            <v>11.992328767123286</v>
          </cell>
          <cell r="BI355">
            <v>1.4506849315068493</v>
          </cell>
          <cell r="BJ355">
            <v>509.91780821917803</v>
          </cell>
          <cell r="BK355">
            <v>0</v>
          </cell>
          <cell r="BL355">
            <v>0</v>
          </cell>
          <cell r="BP355">
            <v>0</v>
          </cell>
        </row>
        <row r="356">
          <cell r="C356">
            <v>229.01479452054792</v>
          </cell>
          <cell r="D356">
            <v>671.66712328767107</v>
          </cell>
          <cell r="E356">
            <v>606.9665753424656</v>
          </cell>
          <cell r="F356">
            <v>46.228493150684926</v>
          </cell>
          <cell r="G356">
            <v>150.3876712328767</v>
          </cell>
          <cell r="H356">
            <v>1704.2646575342462</v>
          </cell>
          <cell r="I356">
            <v>588.01095890410954</v>
          </cell>
          <cell r="J356">
            <v>7.3501369863013695</v>
          </cell>
          <cell r="K356">
            <v>1142.5753424657535</v>
          </cell>
          <cell r="L356">
            <v>0</v>
          </cell>
          <cell r="M356">
            <v>0</v>
          </cell>
          <cell r="Q356">
            <v>0</v>
          </cell>
          <cell r="T356">
            <v>202.80575342465752</v>
          </cell>
          <cell r="U356">
            <v>119.72986301369862</v>
          </cell>
          <cell r="V356">
            <v>53.675342465753417</v>
          </cell>
          <cell r="W356">
            <v>1.3539726027397259</v>
          </cell>
          <cell r="X356">
            <v>16.344383561643834</v>
          </cell>
          <cell r="Y356">
            <v>393.90931506849313</v>
          </cell>
          <cell r="Z356">
            <v>0</v>
          </cell>
          <cell r="AA356">
            <v>0</v>
          </cell>
          <cell r="AB356">
            <v>257</v>
          </cell>
          <cell r="AC356">
            <v>20.790096712328769</v>
          </cell>
          <cell r="AD356">
            <v>157.61948465753423</v>
          </cell>
          <cell r="AH356">
            <v>1.0255179999999999</v>
          </cell>
          <cell r="AK356">
            <v>308.99589041095885</v>
          </cell>
          <cell r="AL356">
            <v>399.61534246575343</v>
          </cell>
          <cell r="AM356">
            <v>359.57643835616432</v>
          </cell>
          <cell r="AN356">
            <v>0.38684931506849313</v>
          </cell>
          <cell r="AO356">
            <v>79.013972602739713</v>
          </cell>
          <cell r="AP356">
            <v>1147.5884931506848</v>
          </cell>
          <cell r="AQ356">
            <v>1069.2515068493151</v>
          </cell>
          <cell r="AR356">
            <v>0</v>
          </cell>
          <cell r="AS356">
            <v>56.47999999999999</v>
          </cell>
          <cell r="AT356">
            <v>0</v>
          </cell>
          <cell r="AU356">
            <v>0</v>
          </cell>
          <cell r="AY356">
            <v>0</v>
          </cell>
          <cell r="BB356">
            <v>95.261643835616439</v>
          </cell>
          <cell r="BC356">
            <v>128.62739726027397</v>
          </cell>
          <cell r="BD356">
            <v>177.95068493150683</v>
          </cell>
          <cell r="BE356">
            <v>10.735068493150685</v>
          </cell>
          <cell r="BF356">
            <v>17.408219178082188</v>
          </cell>
          <cell r="BG356">
            <v>429.98301369863003</v>
          </cell>
          <cell r="BH356">
            <v>9.6712328767123275</v>
          </cell>
          <cell r="BI356">
            <v>0.29013698630136986</v>
          </cell>
          <cell r="BJ356">
            <v>460.53424657534248</v>
          </cell>
          <cell r="BK356">
            <v>0</v>
          </cell>
          <cell r="BL356">
            <v>0</v>
          </cell>
          <cell r="BP356">
            <v>0</v>
          </cell>
        </row>
        <row r="357">
          <cell r="C357">
            <v>263.34767123287668</v>
          </cell>
          <cell r="D357">
            <v>676.98630136986299</v>
          </cell>
          <cell r="E357">
            <v>616.4443835616438</v>
          </cell>
          <cell r="F357">
            <v>45.454794520547942</v>
          </cell>
          <cell r="G357">
            <v>154.73972602739724</v>
          </cell>
          <cell r="H357">
            <v>1756.9728767123286</v>
          </cell>
          <cell r="I357">
            <v>587.81753424657529</v>
          </cell>
          <cell r="J357">
            <v>5.4158904109589034</v>
          </cell>
          <cell r="K357">
            <v>1159.7291668493151</v>
          </cell>
          <cell r="L357">
            <v>0</v>
          </cell>
          <cell r="M357">
            <v>12.520970136986303</v>
          </cell>
          <cell r="Q357">
            <v>9.384300000000001E-2</v>
          </cell>
          <cell r="T357">
            <v>261.99369863013698</v>
          </cell>
          <cell r="U357">
            <v>123.11479452054793</v>
          </cell>
          <cell r="V357">
            <v>55.706301369863013</v>
          </cell>
          <cell r="W357">
            <v>1.5473972602739725</v>
          </cell>
          <cell r="X357">
            <v>14.796986301369861</v>
          </cell>
          <cell r="Y357">
            <v>457.15917808219177</v>
          </cell>
          <cell r="Z357">
            <v>0</v>
          </cell>
          <cell r="AA357">
            <v>0</v>
          </cell>
          <cell r="AB357">
            <v>300</v>
          </cell>
          <cell r="AC357">
            <v>36.453884657534246</v>
          </cell>
          <cell r="AD357">
            <v>192.44131890410961</v>
          </cell>
          <cell r="AH357">
            <v>1.1691050000000001</v>
          </cell>
          <cell r="AK357">
            <v>342.55506849315066</v>
          </cell>
          <cell r="AL357">
            <v>313.83150684931502</v>
          </cell>
          <cell r="AM357">
            <v>365.47589041095887</v>
          </cell>
          <cell r="AN357">
            <v>9.6712328767123282E-2</v>
          </cell>
          <cell r="AO357">
            <v>61.992602739726024</v>
          </cell>
          <cell r="AP357">
            <v>1083.9517808219177</v>
          </cell>
          <cell r="AQ357">
            <v>1072.7331506849314</v>
          </cell>
          <cell r="AR357">
            <v>0</v>
          </cell>
          <cell r="AS357">
            <v>29.013698630136982</v>
          </cell>
          <cell r="AT357">
            <v>0</v>
          </cell>
          <cell r="AU357">
            <v>0</v>
          </cell>
          <cell r="AY357">
            <v>0</v>
          </cell>
          <cell r="BB357">
            <v>98.453150684931487</v>
          </cell>
          <cell r="BC357">
            <v>135.97753424657532</v>
          </cell>
          <cell r="BD357">
            <v>182.39945205479449</v>
          </cell>
          <cell r="BE357">
            <v>10.638356164383561</v>
          </cell>
          <cell r="BF357">
            <v>12.185753424657534</v>
          </cell>
          <cell r="BG357">
            <v>439.65424657534237</v>
          </cell>
          <cell r="BH357">
            <v>8.9942465753424656</v>
          </cell>
          <cell r="BI357">
            <v>0</v>
          </cell>
          <cell r="BJ357">
            <v>426.50684931506851</v>
          </cell>
          <cell r="BK357">
            <v>0</v>
          </cell>
          <cell r="BL357">
            <v>0</v>
          </cell>
          <cell r="BP357">
            <v>0</v>
          </cell>
        </row>
        <row r="358">
          <cell r="C358">
            <v>285.48633879781414</v>
          </cell>
          <cell r="D358">
            <v>689.50737704918026</v>
          </cell>
          <cell r="E358">
            <v>674.65437158469945</v>
          </cell>
          <cell r="F358">
            <v>47.838251366120218</v>
          </cell>
          <cell r="G358">
            <v>133.86994535519125</v>
          </cell>
          <cell r="H358">
            <v>1831.3562841530054</v>
          </cell>
          <cell r="I358">
            <v>558.82021857923496</v>
          </cell>
          <cell r="J358">
            <v>85.453005464480867</v>
          </cell>
          <cell r="K358">
            <v>1306.0341215846993</v>
          </cell>
          <cell r="L358">
            <v>0</v>
          </cell>
          <cell r="M358">
            <v>109.7273538251366</v>
          </cell>
          <cell r="Q358">
            <v>0.82464499999999985</v>
          </cell>
          <cell r="T358">
            <v>293.58797814207651</v>
          </cell>
          <cell r="U358">
            <v>125.38251366120217</v>
          </cell>
          <cell r="V358">
            <v>55.554098360655736</v>
          </cell>
          <cell r="W358">
            <v>1.5431693989071038</v>
          </cell>
          <cell r="X358">
            <v>10.319945355191255</v>
          </cell>
          <cell r="Y358">
            <v>486.38770491803274</v>
          </cell>
          <cell r="Z358">
            <v>0</v>
          </cell>
          <cell r="AA358">
            <v>0</v>
          </cell>
          <cell r="AB358">
            <v>300</v>
          </cell>
          <cell r="AC358">
            <v>26.993753591388035</v>
          </cell>
          <cell r="AD358">
            <v>203.62773989071039</v>
          </cell>
          <cell r="AH358">
            <v>1.3274751331735519</v>
          </cell>
          <cell r="AK358">
            <v>340.17240437158466</v>
          </cell>
          <cell r="AL358">
            <v>286.74016393442616</v>
          </cell>
          <cell r="AM358">
            <v>370.65</v>
          </cell>
          <cell r="AN358">
            <v>9.6448087431693988E-2</v>
          </cell>
          <cell r="AO358">
            <v>78.315846994535519</v>
          </cell>
          <cell r="AP358">
            <v>1075.9748633879781</v>
          </cell>
          <cell r="AQ358">
            <v>946.25218579234968</v>
          </cell>
          <cell r="AR358">
            <v>0</v>
          </cell>
          <cell r="AS358">
            <v>163.96174863387975</v>
          </cell>
          <cell r="AT358">
            <v>0</v>
          </cell>
          <cell r="AU358">
            <v>0</v>
          </cell>
          <cell r="AY358">
            <v>0</v>
          </cell>
          <cell r="BB358">
            <v>94.712021857923489</v>
          </cell>
          <cell r="BC358">
            <v>132.42322404371583</v>
          </cell>
          <cell r="BD358">
            <v>186.9163934426229</v>
          </cell>
          <cell r="BE358">
            <v>16.589071038251365</v>
          </cell>
          <cell r="BF358">
            <v>14.949453551912569</v>
          </cell>
          <cell r="BG358">
            <v>445.59016393442619</v>
          </cell>
          <cell r="BH358">
            <v>8.8732240437158474</v>
          </cell>
          <cell r="BI358">
            <v>0</v>
          </cell>
          <cell r="BJ358">
            <v>422.21408788082937</v>
          </cell>
          <cell r="BK358">
            <v>0</v>
          </cell>
          <cell r="BL358">
            <v>0</v>
          </cell>
          <cell r="BP358">
            <v>0</v>
          </cell>
        </row>
        <row r="359">
          <cell r="C359">
            <v>326.5008219178082</v>
          </cell>
          <cell r="D359">
            <v>739.55917808219169</v>
          </cell>
          <cell r="E359">
            <v>640.91260273972603</v>
          </cell>
          <cell r="F359">
            <v>48.259452054794515</v>
          </cell>
          <cell r="G359">
            <v>184.81726027397258</v>
          </cell>
          <cell r="H359">
            <v>1940.0493150684931</v>
          </cell>
          <cell r="I359">
            <v>555.8057534246575</v>
          </cell>
          <cell r="J359">
            <v>119.72986301369862</v>
          </cell>
          <cell r="K359">
            <v>1349.609754520548</v>
          </cell>
          <cell r="L359">
            <v>0</v>
          </cell>
          <cell r="M359">
            <v>171.38504</v>
          </cell>
          <cell r="Q359">
            <v>1.284508</v>
          </cell>
          <cell r="T359">
            <v>400.87260273972601</v>
          </cell>
          <cell r="U359">
            <v>135.49397260273972</v>
          </cell>
          <cell r="V359">
            <v>56.48</v>
          </cell>
          <cell r="W359">
            <v>1.6441095890410957</v>
          </cell>
          <cell r="X359">
            <v>12.475890410958904</v>
          </cell>
          <cell r="Y359">
            <v>606.96657534246572</v>
          </cell>
          <cell r="Z359">
            <v>0</v>
          </cell>
          <cell r="AA359">
            <v>0</v>
          </cell>
          <cell r="AB359">
            <v>228</v>
          </cell>
          <cell r="AC359">
            <v>0</v>
          </cell>
          <cell r="AD359">
            <v>379.21756027397271</v>
          </cell>
          <cell r="AH359">
            <v>2.8421850000000002</v>
          </cell>
          <cell r="AK359">
            <v>369.24767123287671</v>
          </cell>
          <cell r="AL359">
            <v>306.96493150684927</v>
          </cell>
          <cell r="AM359">
            <v>393.23232876712319</v>
          </cell>
          <cell r="AN359">
            <v>0</v>
          </cell>
          <cell r="AO359">
            <v>69.923013698630129</v>
          </cell>
          <cell r="AP359">
            <v>1139.3679452054791</v>
          </cell>
          <cell r="AQ359">
            <v>1023.4098630136986</v>
          </cell>
          <cell r="AR359">
            <v>0</v>
          </cell>
          <cell r="AS359">
            <v>135.39726027397259</v>
          </cell>
          <cell r="AT359">
            <v>0</v>
          </cell>
          <cell r="AU359">
            <v>0</v>
          </cell>
          <cell r="AY359">
            <v>0</v>
          </cell>
          <cell r="BB359">
            <v>95.938630136986291</v>
          </cell>
          <cell r="BC359">
            <v>144.1013698630137</v>
          </cell>
          <cell r="BD359">
            <v>200.09780821917809</v>
          </cell>
          <cell r="BE359">
            <v>17.504931506849314</v>
          </cell>
          <cell r="BF359">
            <v>13.443013698630136</v>
          </cell>
          <cell r="BG359">
            <v>471.08575342465747</v>
          </cell>
          <cell r="BH359">
            <v>13.53972602739726</v>
          </cell>
          <cell r="BI359">
            <v>0</v>
          </cell>
          <cell r="BJ359">
            <v>507.34246575342451</v>
          </cell>
          <cell r="BK359">
            <v>0</v>
          </cell>
          <cell r="BL359">
            <v>0</v>
          </cell>
          <cell r="BP359">
            <v>0</v>
          </cell>
        </row>
        <row r="360">
          <cell r="C360">
            <v>384.04465753424654</v>
          </cell>
          <cell r="D360">
            <v>742.17041095890397</v>
          </cell>
          <cell r="E360">
            <v>616.25095890410955</v>
          </cell>
          <cell r="F360">
            <v>52.998356164383559</v>
          </cell>
          <cell r="G360">
            <v>156.9641095890411</v>
          </cell>
          <cell r="H360">
            <v>1952.4284931506845</v>
          </cell>
          <cell r="I360">
            <v>549.13260273972605</v>
          </cell>
          <cell r="J360">
            <v>66.441369863013691</v>
          </cell>
          <cell r="K360">
            <v>1253.0612493150686</v>
          </cell>
          <cell r="L360">
            <v>0</v>
          </cell>
          <cell r="M360">
            <v>271.80203835616442</v>
          </cell>
          <cell r="Q360">
            <v>2.0371199999999998</v>
          </cell>
          <cell r="T360">
            <v>343.71561643835616</v>
          </cell>
          <cell r="U360">
            <v>137.71835616438355</v>
          </cell>
          <cell r="V360">
            <v>59.284657534246577</v>
          </cell>
          <cell r="W360">
            <v>1.7408219178082192</v>
          </cell>
          <cell r="X360">
            <v>10.831780821917809</v>
          </cell>
          <cell r="Y360">
            <v>553.29123287671234</v>
          </cell>
          <cell r="Z360">
            <v>0</v>
          </cell>
          <cell r="AA360">
            <v>0</v>
          </cell>
          <cell r="AB360">
            <v>172</v>
          </cell>
          <cell r="AC360">
            <v>0</v>
          </cell>
          <cell r="AD360">
            <v>390.88154383561647</v>
          </cell>
          <cell r="AH360">
            <v>2.929605</v>
          </cell>
          <cell r="AK360">
            <v>365.28246575342462</v>
          </cell>
          <cell r="AL360">
            <v>309.47945205479448</v>
          </cell>
          <cell r="AM360">
            <v>391.87835616438349</v>
          </cell>
          <cell r="AN360">
            <v>0</v>
          </cell>
          <cell r="AO360">
            <v>63.153150684931504</v>
          </cell>
          <cell r="AP360">
            <v>1129.7934246575342</v>
          </cell>
          <cell r="AQ360">
            <v>994.00931506849304</v>
          </cell>
          <cell r="AR360">
            <v>0</v>
          </cell>
          <cell r="AS360">
            <v>146.71260273972604</v>
          </cell>
          <cell r="AT360">
            <v>0</v>
          </cell>
          <cell r="AU360">
            <v>0</v>
          </cell>
          <cell r="AY360">
            <v>0</v>
          </cell>
          <cell r="BB360">
            <v>93.327397260273969</v>
          </cell>
          <cell r="BC360">
            <v>155.99698630136984</v>
          </cell>
          <cell r="BD360">
            <v>187.42849315068491</v>
          </cell>
          <cell r="BE360">
            <v>15.473972602739726</v>
          </cell>
          <cell r="BF360">
            <v>13.346301369863012</v>
          </cell>
          <cell r="BG360">
            <v>465.57315068493142</v>
          </cell>
          <cell r="BH360">
            <v>8.9942465753424656</v>
          </cell>
          <cell r="BI360">
            <v>0</v>
          </cell>
          <cell r="BJ360">
            <v>425.56164383561645</v>
          </cell>
          <cell r="BK360">
            <v>0</v>
          </cell>
          <cell r="BL360">
            <v>0</v>
          </cell>
          <cell r="BP360">
            <v>0</v>
          </cell>
        </row>
        <row r="361">
          <cell r="C361">
            <v>416.73342465753421</v>
          </cell>
          <cell r="D361">
            <v>724.76219178082192</v>
          </cell>
          <cell r="E361">
            <v>625.2452054794519</v>
          </cell>
          <cell r="F361">
            <v>48.646301369863011</v>
          </cell>
          <cell r="G361">
            <v>188.78246575342465</v>
          </cell>
          <cell r="H361">
            <v>2004.1695890410958</v>
          </cell>
          <cell r="I361">
            <v>546.61808219178079</v>
          </cell>
          <cell r="J361">
            <v>128.43397260273971</v>
          </cell>
          <cell r="K361">
            <v>1339.408438356164</v>
          </cell>
          <cell r="L361">
            <v>0</v>
          </cell>
          <cell r="M361">
            <v>348.31841095890411</v>
          </cell>
          <cell r="Q361">
            <v>2.6105999999999998</v>
          </cell>
          <cell r="T361">
            <v>373.9865753424657</v>
          </cell>
          <cell r="U361">
            <v>139.36246575342466</v>
          </cell>
          <cell r="V361">
            <v>58.9945205479452</v>
          </cell>
          <cell r="W361">
            <v>1.9342465753424658</v>
          </cell>
          <cell r="X361">
            <v>11.121917808219179</v>
          </cell>
          <cell r="Y361">
            <v>585.39972602739726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595.11760246575341</v>
          </cell>
          <cell r="AH361">
            <v>4.4603270000000004</v>
          </cell>
          <cell r="AK361">
            <v>308.51232876712322</v>
          </cell>
          <cell r="AL361">
            <v>299.90493150684927</v>
          </cell>
          <cell r="AM361">
            <v>392.45863013698624</v>
          </cell>
          <cell r="AN361">
            <v>0</v>
          </cell>
          <cell r="AO361">
            <v>55.512876712328762</v>
          </cell>
          <cell r="AP361">
            <v>1056.3887671232874</v>
          </cell>
          <cell r="AQ361">
            <v>963.15808219178075</v>
          </cell>
          <cell r="AR361">
            <v>0</v>
          </cell>
          <cell r="AS361">
            <v>259.28575342465751</v>
          </cell>
          <cell r="AT361">
            <v>0</v>
          </cell>
          <cell r="AU361">
            <v>0</v>
          </cell>
          <cell r="AY361">
            <v>0</v>
          </cell>
          <cell r="BB361">
            <v>114.79753424657534</v>
          </cell>
          <cell r="BC361">
            <v>139.65260273972601</v>
          </cell>
          <cell r="BD361">
            <v>176.49999999999997</v>
          </cell>
          <cell r="BE361">
            <v>21.47013698630137</v>
          </cell>
          <cell r="BF361">
            <v>12.766027397260272</v>
          </cell>
          <cell r="BG361">
            <v>465.18630136986297</v>
          </cell>
          <cell r="BH361">
            <v>11.992328767123286</v>
          </cell>
          <cell r="BI361">
            <v>0</v>
          </cell>
          <cell r="BJ361">
            <v>648.63013698630141</v>
          </cell>
          <cell r="BK361">
            <v>0</v>
          </cell>
          <cell r="BL361">
            <v>0</v>
          </cell>
          <cell r="BP361">
            <v>0</v>
          </cell>
        </row>
        <row r="362">
          <cell r="C362">
            <v>460.63606557377045</v>
          </cell>
          <cell r="D362">
            <v>736.95983606557377</v>
          </cell>
          <cell r="E362">
            <v>621.89726775956274</v>
          </cell>
          <cell r="F362">
            <v>43.594535519125678</v>
          </cell>
          <cell r="G362">
            <v>194.82513661202185</v>
          </cell>
          <cell r="H362">
            <v>2057.9128415300543</v>
          </cell>
          <cell r="I362">
            <v>541.0737704918032</v>
          </cell>
          <cell r="J362">
            <v>134.64153005464479</v>
          </cell>
          <cell r="K362">
            <v>1300.4823868852457</v>
          </cell>
          <cell r="L362">
            <v>0</v>
          </cell>
          <cell r="M362">
            <v>379.25750382513661</v>
          </cell>
          <cell r="Q362">
            <v>2.8502719999999999</v>
          </cell>
          <cell r="T362">
            <v>372.77185792349729</v>
          </cell>
          <cell r="U362">
            <v>135.12377049180327</v>
          </cell>
          <cell r="V362">
            <v>55.071857923497262</v>
          </cell>
          <cell r="W362">
            <v>2.2183060109289618</v>
          </cell>
          <cell r="X362">
            <v>10.416393442622949</v>
          </cell>
          <cell r="Y362">
            <v>575.6021857923497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571.9182964480874</v>
          </cell>
          <cell r="AH362">
            <v>4.2981949999999998</v>
          </cell>
          <cell r="AK362">
            <v>322.23306010928957</v>
          </cell>
          <cell r="AL362">
            <v>314.13142076502731</v>
          </cell>
          <cell r="AM362">
            <v>411.44754098360653</v>
          </cell>
          <cell r="AN362">
            <v>0</v>
          </cell>
          <cell r="AO362">
            <v>41.472677595628411</v>
          </cell>
          <cell r="AP362">
            <v>1089.2846994535519</v>
          </cell>
          <cell r="AQ362">
            <v>859.73825136612004</v>
          </cell>
          <cell r="AR362">
            <v>0</v>
          </cell>
          <cell r="AS362">
            <v>206.78469945355189</v>
          </cell>
          <cell r="AT362">
            <v>0</v>
          </cell>
          <cell r="AU362">
            <v>0</v>
          </cell>
          <cell r="AY362">
            <v>0</v>
          </cell>
          <cell r="BB362">
            <v>129.24043715846992</v>
          </cell>
          <cell r="BC362">
            <v>139.65683060109288</v>
          </cell>
          <cell r="BD362">
            <v>172.9314207650273</v>
          </cell>
          <cell r="BE362">
            <v>9.5483606557377048</v>
          </cell>
          <cell r="BF362">
            <v>10.512841530054644</v>
          </cell>
          <cell r="BG362">
            <v>461.88989071038247</v>
          </cell>
          <cell r="BH362">
            <v>6.3655737704918023</v>
          </cell>
          <cell r="BI362">
            <v>0</v>
          </cell>
          <cell r="BJ362">
            <v>733.00546448087437</v>
          </cell>
          <cell r="BK362">
            <v>0</v>
          </cell>
          <cell r="BL362">
            <v>0</v>
          </cell>
          <cell r="BP362">
            <v>0</v>
          </cell>
        </row>
        <row r="363">
          <cell r="C363">
            <v>445.94054794520542</v>
          </cell>
          <cell r="D363">
            <v>773.98876712328752</v>
          </cell>
          <cell r="E363">
            <v>770.99068493150685</v>
          </cell>
          <cell r="F363">
            <v>38.68493150684931</v>
          </cell>
          <cell r="G363">
            <v>179.78821917808216</v>
          </cell>
          <cell r="H363">
            <v>2209.3931506849312</v>
          </cell>
          <cell r="I363">
            <v>539.07452054794521</v>
          </cell>
          <cell r="J363">
            <v>11.315342465753423</v>
          </cell>
          <cell r="K363">
            <v>1397.0064383561642</v>
          </cell>
          <cell r="L363">
            <v>0</v>
          </cell>
          <cell r="M363">
            <v>392.45982410958914</v>
          </cell>
          <cell r="Q363">
            <v>2.9414340000000001</v>
          </cell>
          <cell r="T363">
            <v>331.23972602739724</v>
          </cell>
          <cell r="U363">
            <v>152.61205479452053</v>
          </cell>
          <cell r="V363">
            <v>58.510958904109586</v>
          </cell>
          <cell r="W363">
            <v>2.6112328767123287</v>
          </cell>
          <cell r="X363">
            <v>11.121917808219177</v>
          </cell>
          <cell r="Y363">
            <v>556.09589041095887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584.53649342465758</v>
          </cell>
          <cell r="AH363">
            <v>4.3810229999999999</v>
          </cell>
          <cell r="AK363">
            <v>317.99013698630137</v>
          </cell>
          <cell r="AL363">
            <v>333.46410958904107</v>
          </cell>
          <cell r="AM363">
            <v>469.34493150684932</v>
          </cell>
          <cell r="AN363">
            <v>1</v>
          </cell>
          <cell r="AO363">
            <v>36.653972602739721</v>
          </cell>
          <cell r="AP363">
            <v>1158.4531506849314</v>
          </cell>
          <cell r="AQ363">
            <v>864.41479452054784</v>
          </cell>
          <cell r="AR363">
            <v>0</v>
          </cell>
          <cell r="AS363">
            <v>344.77945205479449</v>
          </cell>
          <cell r="AT363">
            <v>0</v>
          </cell>
          <cell r="AU363">
            <v>0</v>
          </cell>
          <cell r="AY363">
            <v>0</v>
          </cell>
          <cell r="BB363">
            <v>149.61397260273972</v>
          </cell>
          <cell r="BC363">
            <v>143.90794520547945</v>
          </cell>
          <cell r="BD363">
            <v>206.86767123287672</v>
          </cell>
          <cell r="BE363">
            <v>7.4468493150684925</v>
          </cell>
          <cell r="BF363">
            <v>10.444931506849315</v>
          </cell>
          <cell r="BG363">
            <v>518.28136986301377</v>
          </cell>
          <cell r="BH363">
            <v>5.7060273972602733</v>
          </cell>
          <cell r="BI363">
            <v>131.7221917808219</v>
          </cell>
          <cell r="BJ363">
            <v>496.2246575342466</v>
          </cell>
          <cell r="BK363">
            <v>0</v>
          </cell>
          <cell r="BL363">
            <v>0</v>
          </cell>
          <cell r="BP363">
            <v>0</v>
          </cell>
        </row>
        <row r="364">
          <cell r="C364">
            <v>341.68465753424658</v>
          </cell>
          <cell r="D364">
            <v>672.92438356164382</v>
          </cell>
          <cell r="E364">
            <v>738.59205479452044</v>
          </cell>
          <cell r="F364">
            <v>13.152876712328766</v>
          </cell>
          <cell r="G364">
            <v>138.0084931506849</v>
          </cell>
          <cell r="H364">
            <v>1904.3624657534247</v>
          </cell>
          <cell r="I364">
            <v>530.66054794520539</v>
          </cell>
          <cell r="J364">
            <v>0</v>
          </cell>
          <cell r="K364">
            <v>868.39</v>
          </cell>
          <cell r="L364">
            <v>0</v>
          </cell>
          <cell r="M364">
            <v>600.8619342465754</v>
          </cell>
          <cell r="Q364">
            <v>4.5033799999999999</v>
          </cell>
          <cell r="T364">
            <v>334.23780821917808</v>
          </cell>
          <cell r="U364">
            <v>135.20383561643834</v>
          </cell>
          <cell r="V364">
            <v>56.093150684931501</v>
          </cell>
          <cell r="W364">
            <v>3.6750684931506847</v>
          </cell>
          <cell r="X364">
            <v>7.2534246575342465</v>
          </cell>
          <cell r="Y364">
            <v>536.46328767123282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571.67662465753426</v>
          </cell>
          <cell r="AH364">
            <v>4.2846399999999996</v>
          </cell>
          <cell r="AK364">
            <v>296.32657534246573</v>
          </cell>
          <cell r="AL364">
            <v>213.34739726027394</v>
          </cell>
          <cell r="AM364">
            <v>411.1241095890411</v>
          </cell>
          <cell r="AN364">
            <v>2</v>
          </cell>
          <cell r="AO364">
            <v>35.396712328767123</v>
          </cell>
          <cell r="AP364">
            <v>958.19479452054793</v>
          </cell>
          <cell r="AQ364">
            <v>876.21369863013695</v>
          </cell>
          <cell r="AR364">
            <v>0</v>
          </cell>
          <cell r="AS364">
            <v>287</v>
          </cell>
          <cell r="AT364">
            <v>0</v>
          </cell>
          <cell r="AU364">
            <v>0</v>
          </cell>
          <cell r="AY364">
            <v>0</v>
          </cell>
          <cell r="BB364">
            <v>99.323561643835617</v>
          </cell>
          <cell r="BC364">
            <v>126.01616438356163</v>
          </cell>
          <cell r="BD364">
            <v>187.81534246575339</v>
          </cell>
          <cell r="BE364">
            <v>2.9013698630136986</v>
          </cell>
          <cell r="BF364">
            <v>11.79890410958904</v>
          </cell>
          <cell r="BG364">
            <v>427.85534246575344</v>
          </cell>
          <cell r="BH364">
            <v>5.4158904109589034</v>
          </cell>
          <cell r="BI364">
            <v>0</v>
          </cell>
          <cell r="BJ364">
            <v>599</v>
          </cell>
          <cell r="BK364">
            <v>0</v>
          </cell>
          <cell r="BL364">
            <v>0</v>
          </cell>
          <cell r="BP364">
            <v>0</v>
          </cell>
        </row>
        <row r="365">
          <cell r="C365">
            <v>360.57142560657798</v>
          </cell>
          <cell r="D365">
            <v>671.48007491703595</v>
          </cell>
          <cell r="E365">
            <v>761.45597117808222</v>
          </cell>
          <cell r="F365">
            <v>10.889563960948223</v>
          </cell>
          <cell r="G365">
            <v>146.434299252779</v>
          </cell>
          <cell r="H365">
            <v>1950.8313349154232</v>
          </cell>
          <cell r="I365">
            <v>512.69119471886904</v>
          </cell>
          <cell r="J365">
            <v>0</v>
          </cell>
          <cell r="K365">
            <v>570</v>
          </cell>
          <cell r="L365">
            <v>0</v>
          </cell>
          <cell r="M365">
            <v>631.04819561643853</v>
          </cell>
          <cell r="Q365">
            <v>4.7296220000000009</v>
          </cell>
          <cell r="T365">
            <v>242.57231247387699</v>
          </cell>
          <cell r="U365">
            <v>121.148569369863</v>
          </cell>
          <cell r="V365">
            <v>53.033211287671236</v>
          </cell>
          <cell r="W365">
            <v>4.0977013698630138</v>
          </cell>
          <cell r="X365">
            <v>7.0135780821917804</v>
          </cell>
          <cell r="Y365">
            <v>427.86537258346601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483.54323397260288</v>
          </cell>
          <cell r="AH365">
            <v>3.6240920000000005</v>
          </cell>
          <cell r="AK365">
            <v>234.053037020179</v>
          </cell>
          <cell r="AL365">
            <v>236.008059701549</v>
          </cell>
          <cell r="AM365">
            <v>436.30397912500251</v>
          </cell>
          <cell r="AN365">
            <v>1</v>
          </cell>
          <cell r="AO365">
            <v>19.783316478513356</v>
          </cell>
          <cell r="AP365">
            <v>927.14839232524389</v>
          </cell>
          <cell r="AQ365">
            <v>897.44917946748592</v>
          </cell>
          <cell r="AR365">
            <v>0</v>
          </cell>
          <cell r="AS365">
            <v>98.542549201225427</v>
          </cell>
          <cell r="AT365">
            <v>0</v>
          </cell>
          <cell r="AU365">
            <v>0</v>
          </cell>
          <cell r="AY365">
            <v>0</v>
          </cell>
          <cell r="BB365">
            <v>97.348279521159867</v>
          </cell>
          <cell r="BC365">
            <v>104.92697078355999</v>
          </cell>
          <cell r="BD365">
            <v>195.438150321096</v>
          </cell>
          <cell r="BE365">
            <v>6.331034200338463</v>
          </cell>
          <cell r="BF365">
            <v>9.3598090808328109</v>
          </cell>
          <cell r="BG365">
            <v>413.40424390698718</v>
          </cell>
          <cell r="BH365">
            <v>4.9307936507936505</v>
          </cell>
          <cell r="BI365">
            <v>0</v>
          </cell>
          <cell r="BJ365">
            <v>74</v>
          </cell>
          <cell r="BK365">
            <v>0</v>
          </cell>
          <cell r="BL365">
            <v>0</v>
          </cell>
          <cell r="BP365">
            <v>0</v>
          </cell>
        </row>
        <row r="366">
          <cell r="C366">
            <v>411.62303005433398</v>
          </cell>
          <cell r="D366">
            <v>737.56141875103197</v>
          </cell>
          <cell r="E366">
            <v>770.97417081780827</v>
          </cell>
          <cell r="F366">
            <v>8.4270834320186374</v>
          </cell>
          <cell r="G366">
            <v>150</v>
          </cell>
          <cell r="H366">
            <v>2078.5857030551929</v>
          </cell>
          <cell r="I366">
            <v>498.64720247943791</v>
          </cell>
          <cell r="J366">
            <v>0</v>
          </cell>
          <cell r="K366">
            <v>574.4</v>
          </cell>
          <cell r="L366">
            <v>0</v>
          </cell>
          <cell r="M366">
            <v>615.64810218579248</v>
          </cell>
          <cell r="Q366">
            <v>4.6268420000000008</v>
          </cell>
          <cell r="T366">
            <v>216.887175285571</v>
          </cell>
          <cell r="U366">
            <v>97.723467836832995</v>
          </cell>
          <cell r="V366">
            <v>51.887049676082498</v>
          </cell>
          <cell r="W366">
            <v>4.6385979506849324</v>
          </cell>
          <cell r="X366">
            <v>6.5412223620175762</v>
          </cell>
          <cell r="Y366">
            <v>377.67751311118894</v>
          </cell>
          <cell r="Z366">
            <v>0</v>
          </cell>
          <cell r="AA366">
            <v>20</v>
          </cell>
          <cell r="AB366">
            <v>0</v>
          </cell>
          <cell r="AC366">
            <v>0</v>
          </cell>
          <cell r="AD366">
            <v>457.63908934426229</v>
          </cell>
          <cell r="AH366">
            <v>3.4393409999999993</v>
          </cell>
          <cell r="AK366">
            <v>245.48950028658746</v>
          </cell>
          <cell r="AL366">
            <v>244.128240556332</v>
          </cell>
          <cell r="AM366">
            <v>446.94362293845359</v>
          </cell>
          <cell r="AN366">
            <v>1</v>
          </cell>
          <cell r="AO366">
            <v>18.7758924681116</v>
          </cell>
          <cell r="AP366">
            <v>956.33725624948465</v>
          </cell>
          <cell r="AQ366">
            <v>900.26916416575523</v>
          </cell>
          <cell r="AR366">
            <v>0</v>
          </cell>
          <cell r="AS366">
            <v>103.98362500094908</v>
          </cell>
          <cell r="AT366">
            <v>0</v>
          </cell>
          <cell r="AU366">
            <v>0</v>
          </cell>
          <cell r="AY366">
            <v>0</v>
          </cell>
          <cell r="BB366">
            <v>101.80664562275599</v>
          </cell>
          <cell r="BC366">
            <v>110.38871508607799</v>
          </cell>
          <cell r="BD366">
            <v>197.77226725150834</v>
          </cell>
          <cell r="BE366">
            <v>5.6439384650088211</v>
          </cell>
          <cell r="BF366">
            <v>8.7361411564588067</v>
          </cell>
          <cell r="BG366">
            <v>424.34770758180997</v>
          </cell>
          <cell r="BH366">
            <v>5.0991887984613893</v>
          </cell>
          <cell r="BI366">
            <v>0</v>
          </cell>
          <cell r="BJ366">
            <v>424</v>
          </cell>
          <cell r="BK366">
            <v>0</v>
          </cell>
          <cell r="BL366">
            <v>0</v>
          </cell>
          <cell r="BP366">
            <v>0</v>
          </cell>
        </row>
        <row r="367">
          <cell r="C367">
            <v>436.48868339791926</v>
          </cell>
          <cell r="D367">
            <v>742.39458526310909</v>
          </cell>
          <cell r="E367">
            <v>791.79047342988906</v>
          </cell>
          <cell r="F367">
            <v>6.2787230270328029</v>
          </cell>
          <cell r="G367">
            <v>143.89726324787739</v>
          </cell>
          <cell r="H367">
            <v>2120.8497283658276</v>
          </cell>
          <cell r="I367">
            <v>478.35978508667534</v>
          </cell>
          <cell r="J367">
            <v>0</v>
          </cell>
          <cell r="K367">
            <v>670</v>
          </cell>
          <cell r="L367">
            <v>0</v>
          </cell>
          <cell r="M367">
            <v>972.48994327915216</v>
          </cell>
          <cell r="Q367">
            <v>7.2886823264248557</v>
          </cell>
          <cell r="T367">
            <v>319.92247248981357</v>
          </cell>
          <cell r="U367">
            <v>91.618218847246425</v>
          </cell>
          <cell r="V367">
            <v>50.625883478267468</v>
          </cell>
          <cell r="W367">
            <v>5.3139778123046586</v>
          </cell>
          <cell r="X367">
            <v>5.9604339217539648</v>
          </cell>
          <cell r="Y367">
            <v>473.44098654938614</v>
          </cell>
          <cell r="Z367">
            <v>0</v>
          </cell>
          <cell r="AA367">
            <v>78</v>
          </cell>
          <cell r="AB367">
            <v>0</v>
          </cell>
          <cell r="AC367">
            <v>0</v>
          </cell>
          <cell r="AD367">
            <v>551.44098654938614</v>
          </cell>
          <cell r="AH367">
            <v>4.132976593234619</v>
          </cell>
          <cell r="AK367">
            <v>249.36317783971842</v>
          </cell>
          <cell r="AL367">
            <v>238.72775207228409</v>
          </cell>
          <cell r="AM367">
            <v>460.41326044822813</v>
          </cell>
          <cell r="AN367">
            <v>1.1666666666666667</v>
          </cell>
          <cell r="AO367">
            <v>15.413397513592525</v>
          </cell>
          <cell r="AP367">
            <v>965.08425454048972</v>
          </cell>
          <cell r="AQ367">
            <v>878.04143930432326</v>
          </cell>
          <cell r="AR367">
            <v>55</v>
          </cell>
          <cell r="AS367">
            <v>137.17350664699481</v>
          </cell>
          <cell r="AT367">
            <v>0</v>
          </cell>
          <cell r="AU367">
            <v>0</v>
          </cell>
          <cell r="AY367">
            <v>0</v>
          </cell>
          <cell r="BB367">
            <v>111.85707428681151</v>
          </cell>
          <cell r="BC367">
            <v>105.77097340615765</v>
          </cell>
          <cell r="BD367">
            <v>203.16959542433017</v>
          </cell>
          <cell r="BE367">
            <v>5.2915341972985406</v>
          </cell>
          <cell r="BF367">
            <v>8.1653506994935867</v>
          </cell>
          <cell r="BG367">
            <v>434.25452801409142</v>
          </cell>
          <cell r="BH367">
            <v>10</v>
          </cell>
          <cell r="BI367">
            <v>0</v>
          </cell>
          <cell r="BJ367">
            <v>423.93837592457146</v>
          </cell>
          <cell r="BK367">
            <v>0</v>
          </cell>
          <cell r="BL367">
            <v>0</v>
          </cell>
          <cell r="BP367">
            <v>0</v>
          </cell>
        </row>
        <row r="368">
          <cell r="C368">
            <v>470.96966585857371</v>
          </cell>
          <cell r="D368">
            <v>716.4107747789003</v>
          </cell>
          <cell r="E368">
            <v>783.08077822216023</v>
          </cell>
          <cell r="F368">
            <v>6.2787230270328029</v>
          </cell>
          <cell r="G368">
            <v>138.04281580152619</v>
          </cell>
          <cell r="H368">
            <v>2114.7827576881932</v>
          </cell>
          <cell r="I368">
            <v>458.89775947876922</v>
          </cell>
          <cell r="J368">
            <v>0</v>
          </cell>
          <cell r="K368">
            <v>540</v>
          </cell>
          <cell r="L368">
            <v>0</v>
          </cell>
          <cell r="M368">
            <v>1115.8849982094239</v>
          </cell>
          <cell r="Q368">
            <v>8.3634091241568704</v>
          </cell>
          <cell r="T368">
            <v>326.04953269288995</v>
          </cell>
          <cell r="U368">
            <v>90.518800221079474</v>
          </cell>
          <cell r="V368">
            <v>49.765243459136919</v>
          </cell>
          <cell r="W368">
            <v>5.9622831054058265</v>
          </cell>
          <cell r="X368">
            <v>5.8114230737101158</v>
          </cell>
          <cell r="Y368">
            <v>478.10728255222227</v>
          </cell>
          <cell r="Z368">
            <v>0</v>
          </cell>
          <cell r="AA368">
            <v>90</v>
          </cell>
          <cell r="AB368">
            <v>0</v>
          </cell>
          <cell r="AC368">
            <v>0</v>
          </cell>
          <cell r="AD368">
            <v>568.10728255222227</v>
          </cell>
          <cell r="AH368">
            <v>4.257888257321583</v>
          </cell>
          <cell r="AK368">
            <v>250.97364229725031</v>
          </cell>
          <cell r="AL368">
            <v>241.11502959300694</v>
          </cell>
          <cell r="AM368">
            <v>454.88830132284937</v>
          </cell>
          <cell r="AN368">
            <v>1.1666666666666667</v>
          </cell>
          <cell r="AO368">
            <v>12.02245006060217</v>
          </cell>
          <cell r="AP368">
            <v>960.16608994037551</v>
          </cell>
          <cell r="AQ368">
            <v>856.36251892513008</v>
          </cell>
          <cell r="AR368">
            <v>55</v>
          </cell>
          <cell r="AS368">
            <v>154.04522463785389</v>
          </cell>
          <cell r="AT368">
            <v>0</v>
          </cell>
          <cell r="AU368">
            <v>0</v>
          </cell>
          <cell r="AY368">
            <v>0</v>
          </cell>
          <cell r="BB368">
            <v>117.11190144167757</v>
          </cell>
          <cell r="BC368">
            <v>107.04022508703154</v>
          </cell>
          <cell r="BD368">
            <v>202.35691704263286</v>
          </cell>
          <cell r="BE368">
            <v>5.4714463600066914</v>
          </cell>
          <cell r="BF368">
            <v>7.8877287757108041</v>
          </cell>
          <cell r="BG368">
            <v>439.86821870705944</v>
          </cell>
          <cell r="BH368">
            <v>12</v>
          </cell>
          <cell r="BI368">
            <v>0</v>
          </cell>
          <cell r="BJ368">
            <v>433.96179490504056</v>
          </cell>
          <cell r="BK368">
            <v>0</v>
          </cell>
          <cell r="BL368">
            <v>0</v>
          </cell>
          <cell r="BP368">
            <v>0</v>
          </cell>
        </row>
        <row r="369">
          <cell r="C369">
            <v>508.1745176809639</v>
          </cell>
          <cell r="D369">
            <v>691.33639766163878</v>
          </cell>
          <cell r="E369">
            <v>774.46688966171644</v>
          </cell>
          <cell r="F369">
            <v>6.2787230270328029</v>
          </cell>
          <cell r="G369">
            <v>132.42655603246976</v>
          </cell>
          <cell r="H369">
            <v>2112.6830840638218</v>
          </cell>
          <cell r="I369">
            <v>440.22754466385055</v>
          </cell>
          <cell r="J369">
            <v>0</v>
          </cell>
          <cell r="K369">
            <v>440</v>
          </cell>
          <cell r="L369">
            <v>0</v>
          </cell>
          <cell r="M369">
            <v>1232.4555393999713</v>
          </cell>
          <cell r="Q369">
            <v>9.2370897716835625</v>
          </cell>
          <cell r="T369">
            <v>332.29393653375445</v>
          </cell>
          <cell r="U369">
            <v>89.432574618426514</v>
          </cell>
          <cell r="V369">
            <v>48.91923432033159</v>
          </cell>
          <cell r="W369">
            <v>6.6896816442653364</v>
          </cell>
          <cell r="X369">
            <v>5.6661374968673623</v>
          </cell>
          <cell r="Y369">
            <v>483.00156461364526</v>
          </cell>
          <cell r="Z369">
            <v>0</v>
          </cell>
          <cell r="AA369">
            <v>96</v>
          </cell>
          <cell r="AB369">
            <v>0</v>
          </cell>
          <cell r="AC369">
            <v>0</v>
          </cell>
          <cell r="AD369">
            <v>579.00156461364531</v>
          </cell>
          <cell r="AH369">
            <v>4.3395394473096625</v>
          </cell>
          <cell r="AK369">
            <v>252.5945076318942</v>
          </cell>
          <cell r="AL369">
            <v>243.52617988893701</v>
          </cell>
          <cell r="AM369">
            <v>449.42964170697519</v>
          </cell>
          <cell r="AN369">
            <v>1.1643333333333334</v>
          </cell>
          <cell r="AO369">
            <v>9.3775110472696923</v>
          </cell>
          <cell r="AP369">
            <v>956.09217360840944</v>
          </cell>
          <cell r="AQ369">
            <v>1035.21885299723</v>
          </cell>
          <cell r="AR369">
            <v>270.42413104212289</v>
          </cell>
          <cell r="AS369">
            <v>186.60036478727613</v>
          </cell>
          <cell r="AT369">
            <v>0</v>
          </cell>
          <cell r="AU369">
            <v>0</v>
          </cell>
          <cell r="AY369">
            <v>0</v>
          </cell>
          <cell r="BB369">
            <v>122.61359012589773</v>
          </cell>
          <cell r="BC369">
            <v>108.32470778807593</v>
          </cell>
          <cell r="BD369">
            <v>201.54748937446232</v>
          </cell>
          <cell r="BE369">
            <v>5.6574755362469187</v>
          </cell>
          <cell r="BF369">
            <v>7.6195459973366368</v>
          </cell>
          <cell r="BG369">
            <v>445.76280882201951</v>
          </cell>
          <cell r="BH369">
            <v>15</v>
          </cell>
          <cell r="BI369">
            <v>0</v>
          </cell>
          <cell r="BJ369">
            <v>437.11090172082891</v>
          </cell>
          <cell r="BK369">
            <v>0</v>
          </cell>
          <cell r="BL369">
            <v>0</v>
          </cell>
          <cell r="BP369">
            <v>0</v>
          </cell>
        </row>
        <row r="370">
          <cell r="C370">
            <v>548.3184144131842</v>
          </cell>
          <cell r="D370">
            <v>667.13962374348137</v>
          </cell>
          <cell r="E370">
            <v>765.94775387543757</v>
          </cell>
          <cell r="F370">
            <v>6.2787230270328029</v>
          </cell>
          <cell r="G370">
            <v>127.03879329609393</v>
          </cell>
          <cell r="H370">
            <v>2114.7233083552301</v>
          </cell>
          <cell r="I370">
            <v>422.31692588973874</v>
          </cell>
          <cell r="J370">
            <v>0</v>
          </cell>
          <cell r="K370">
            <v>380</v>
          </cell>
          <cell r="L370">
            <v>0</v>
          </cell>
          <cell r="M370">
            <v>1312.4063824654913</v>
          </cell>
          <cell r="Q370">
            <v>9.8363106694025539</v>
          </cell>
          <cell r="T370">
            <v>338.65793134291675</v>
          </cell>
          <cell r="U370">
            <v>88.359383723005394</v>
          </cell>
          <cell r="V370">
            <v>48.087607336885952</v>
          </cell>
          <cell r="W370">
            <v>7.5058228048657067</v>
          </cell>
          <cell r="X370">
            <v>5.5244840594456779</v>
          </cell>
          <cell r="Y370">
            <v>488.13522926711954</v>
          </cell>
          <cell r="Z370">
            <v>0</v>
          </cell>
          <cell r="AA370">
            <v>100</v>
          </cell>
          <cell r="AB370">
            <v>0</v>
          </cell>
          <cell r="AC370">
            <v>0</v>
          </cell>
          <cell r="AD370">
            <v>588.13522926711948</v>
          </cell>
          <cell r="AH370">
            <v>4.4079950448151655</v>
          </cell>
          <cell r="AK370">
            <v>254.22584101572846</v>
          </cell>
          <cell r="AL370">
            <v>245.96144168782638</v>
          </cell>
          <cell r="AM370">
            <v>444.03648600649149</v>
          </cell>
          <cell r="AN370">
            <v>1.1596760000000002</v>
          </cell>
          <cell r="AO370">
            <v>7.3144586168703603</v>
          </cell>
          <cell r="AP370">
            <v>952.69790332691673</v>
          </cell>
          <cell r="AQ370">
            <v>1549.8972260411333</v>
          </cell>
          <cell r="AR370">
            <v>808.11014893926858</v>
          </cell>
          <cell r="AS370">
            <v>206.2359385702066</v>
          </cell>
          <cell r="AT370">
            <v>0</v>
          </cell>
          <cell r="AU370">
            <v>0</v>
          </cell>
          <cell r="AY370">
            <v>0</v>
          </cell>
          <cell r="BB370">
            <v>128.37373741257812</v>
          </cell>
          <cell r="BC370">
            <v>109.62460428153284</v>
          </cell>
          <cell r="BD370">
            <v>200.74129941696447</v>
          </cell>
          <cell r="BE370">
            <v>5.8498297044793137</v>
          </cell>
          <cell r="BF370">
            <v>7.3604814334271911</v>
          </cell>
          <cell r="BG370">
            <v>451.94995224898196</v>
          </cell>
          <cell r="BH370">
            <v>14.556683003227622</v>
          </cell>
          <cell r="BI370">
            <v>0</v>
          </cell>
          <cell r="BJ370">
            <v>444.01077817611224</v>
          </cell>
          <cell r="BK370">
            <v>0</v>
          </cell>
          <cell r="BL370">
            <v>0</v>
          </cell>
          <cell r="BP370">
            <v>0</v>
          </cell>
        </row>
        <row r="371">
          <cell r="C371">
            <v>591.63352967127889</v>
          </cell>
          <cell r="D371">
            <v>643.78973691245949</v>
          </cell>
          <cell r="E371">
            <v>757.52232858280775</v>
          </cell>
          <cell r="F371">
            <v>6.2787230270328029</v>
          </cell>
          <cell r="G371">
            <v>121.87023121080473</v>
          </cell>
          <cell r="H371">
            <v>2121.094549404384</v>
          </cell>
          <cell r="I371">
            <v>405.13499905860044</v>
          </cell>
          <cell r="J371">
            <v>0</v>
          </cell>
          <cell r="K371">
            <v>330</v>
          </cell>
          <cell r="L371">
            <v>0</v>
          </cell>
          <cell r="M371">
            <v>1385.9595503457836</v>
          </cell>
          <cell r="Q371">
            <v>10.387581845507412</v>
          </cell>
          <cell r="T371">
            <v>345.1438074910933</v>
          </cell>
          <cell r="U371">
            <v>87.299071118329323</v>
          </cell>
          <cell r="V371">
            <v>47.270118012158889</v>
          </cell>
          <cell r="W371">
            <v>8.4215331870593229</v>
          </cell>
          <cell r="X371">
            <v>5.3863719579595362</v>
          </cell>
          <cell r="Y371">
            <v>493.52090176660033</v>
          </cell>
          <cell r="Z371">
            <v>0</v>
          </cell>
          <cell r="AA371">
            <v>98</v>
          </cell>
          <cell r="AB371">
            <v>0</v>
          </cell>
          <cell r="AC371">
            <v>0</v>
          </cell>
          <cell r="AD371">
            <v>591.52090176660033</v>
          </cell>
          <cell r="AH371">
            <v>4.4333702083123017</v>
          </cell>
          <cell r="AK371">
            <v>255.86771005464945</v>
          </cell>
          <cell r="AL371">
            <v>248.42105610470463</v>
          </cell>
          <cell r="AM371">
            <v>438.70804817441359</v>
          </cell>
          <cell r="AN371">
            <v>1.1596760000000002</v>
          </cell>
          <cell r="AO371">
            <v>5.7052777211588808</v>
          </cell>
          <cell r="AP371">
            <v>949.86176805492642</v>
          </cell>
          <cell r="AQ371">
            <v>1568.1833790056876</v>
          </cell>
          <cell r="AR371">
            <v>848.93987262216569</v>
          </cell>
          <cell r="AS371">
            <v>225.93481120689091</v>
          </cell>
          <cell r="AT371">
            <v>0</v>
          </cell>
          <cell r="AU371">
            <v>0</v>
          </cell>
          <cell r="AY371">
            <v>0</v>
          </cell>
          <cell r="BB371">
            <v>134.40448518269744</v>
          </cell>
          <cell r="BC371">
            <v>110.94009953291123</v>
          </cell>
          <cell r="BD371">
            <v>199.93833421929662</v>
          </cell>
          <cell r="BE371">
            <v>6.0487239144316103</v>
          </cell>
          <cell r="BF371">
            <v>7.110225064690666</v>
          </cell>
          <cell r="BG371">
            <v>458.44186791402757</v>
          </cell>
          <cell r="BH371">
            <v>14.12646800376373</v>
          </cell>
          <cell r="BI371">
            <v>0</v>
          </cell>
          <cell r="BJ371">
            <v>451.21811817469603</v>
          </cell>
          <cell r="BK371">
            <v>0</v>
          </cell>
          <cell r="BL371">
            <v>0</v>
          </cell>
          <cell r="BP371">
            <v>0</v>
          </cell>
        </row>
        <row r="372">
          <cell r="C372">
            <v>638.37037792338549</v>
          </cell>
          <cell r="D372">
            <v>621.25709612052333</v>
          </cell>
          <cell r="E372">
            <v>749.18958296839696</v>
          </cell>
          <cell r="F372">
            <v>6.2787230270328029</v>
          </cell>
          <cell r="G372">
            <v>116.91195161747235</v>
          </cell>
          <cell r="H372">
            <v>2132.0077316568108</v>
          </cell>
          <cell r="I372">
            <v>388.65211740309326</v>
          </cell>
          <cell r="J372">
            <v>0</v>
          </cell>
          <cell r="K372">
            <v>300</v>
          </cell>
          <cell r="L372">
            <v>0</v>
          </cell>
          <cell r="M372">
            <v>1443.3556142537177</v>
          </cell>
          <cell r="Q372">
            <v>10.817757683831765</v>
          </cell>
          <cell r="T372">
            <v>351.75389921350052</v>
          </cell>
          <cell r="U372">
            <v>86.251482264909384</v>
          </cell>
          <cell r="V372">
            <v>46.466526005952183</v>
          </cell>
          <cell r="W372">
            <v>9.4489602358805573</v>
          </cell>
          <cell r="X372">
            <v>5.2517126590105478</v>
          </cell>
          <cell r="Y372">
            <v>499.17258037925319</v>
          </cell>
          <cell r="Z372">
            <v>0</v>
          </cell>
          <cell r="AA372">
            <v>97</v>
          </cell>
          <cell r="AB372">
            <v>0</v>
          </cell>
          <cell r="AC372">
            <v>0</v>
          </cell>
          <cell r="AD372">
            <v>596.17258037925319</v>
          </cell>
          <cell r="AH372">
            <v>4.4682339186535405</v>
          </cell>
          <cell r="AK372">
            <v>257.52018279117334</v>
          </cell>
          <cell r="AL372">
            <v>250.90526666575167</v>
          </cell>
          <cell r="AM372">
            <v>433.44355159632062</v>
          </cell>
          <cell r="AN372">
            <v>1.1666666666666667</v>
          </cell>
          <cell r="AO372">
            <v>4.4501166225039279</v>
          </cell>
          <cell r="AP372">
            <v>947.4857843424162</v>
          </cell>
          <cell r="AQ372">
            <v>1548.5674806639713</v>
          </cell>
          <cell r="AR372">
            <v>851.42993083681733</v>
          </cell>
          <cell r="AS372">
            <v>245.63192906053553</v>
          </cell>
          <cell r="AT372">
            <v>0</v>
          </cell>
          <cell r="AU372">
            <v>0</v>
          </cell>
          <cell r="AY372">
            <v>0</v>
          </cell>
          <cell r="BB372">
            <v>140.71854571911808</v>
          </cell>
          <cell r="BC372">
            <v>112.27138072730615</v>
          </cell>
          <cell r="BD372">
            <v>199.1385808824194</v>
          </cell>
          <cell r="BE372">
            <v>6.2543805275222839</v>
          </cell>
          <cell r="BF372">
            <v>6.8684774124911838</v>
          </cell>
          <cell r="BG372">
            <v>465.25136526885711</v>
          </cell>
          <cell r="BH372">
            <v>13.708967779068422</v>
          </cell>
          <cell r="BI372">
            <v>0</v>
          </cell>
          <cell r="BJ372">
            <v>458.74706426765482</v>
          </cell>
          <cell r="BK372">
            <v>0</v>
          </cell>
          <cell r="BL372">
            <v>0</v>
          </cell>
          <cell r="BP372">
            <v>0</v>
          </cell>
        </row>
        <row r="373">
          <cell r="C373">
            <v>618.87687517457346</v>
          </cell>
          <cell r="D373">
            <v>592.05801260285875</v>
          </cell>
          <cell r="E373">
            <v>741.69768713871304</v>
          </cell>
          <cell r="F373">
            <v>6.2787230270328029</v>
          </cell>
          <cell r="G373">
            <v>112.15539919148351</v>
          </cell>
          <cell r="H373">
            <v>2071.0666971346618</v>
          </cell>
          <cell r="I373">
            <v>372.83984033198578</v>
          </cell>
          <cell r="J373">
            <v>0</v>
          </cell>
          <cell r="K373">
            <v>260</v>
          </cell>
          <cell r="L373">
            <v>0</v>
          </cell>
          <cell r="M373">
            <v>1438.2268568026761</v>
          </cell>
          <cell r="Q373">
            <v>10.779318331272622</v>
          </cell>
          <cell r="T373">
            <v>355.57166933147477</v>
          </cell>
          <cell r="U373">
            <v>85.302715959995382</v>
          </cell>
          <cell r="V373">
            <v>45.351329381809329</v>
          </cell>
          <cell r="W373">
            <v>10.393856259468613</v>
          </cell>
          <cell r="X373">
            <v>5.1046647045582523</v>
          </cell>
          <cell r="Y373">
            <v>501.72423563730638</v>
          </cell>
          <cell r="Z373">
            <v>0</v>
          </cell>
          <cell r="AA373">
            <v>96</v>
          </cell>
          <cell r="AB373">
            <v>0</v>
          </cell>
          <cell r="AC373">
            <v>0</v>
          </cell>
          <cell r="AD373">
            <v>597.72423563730638</v>
          </cell>
          <cell r="AH373">
            <v>4.4798633677128707</v>
          </cell>
          <cell r="AK373">
            <v>255.88863723925874</v>
          </cell>
          <cell r="AL373">
            <v>252.41069826574619</v>
          </cell>
          <cell r="AM373">
            <v>428.67567252876108</v>
          </cell>
          <cell r="AN373">
            <v>1.1666666666666667</v>
          </cell>
          <cell r="AO373">
            <v>4.4501166225039279</v>
          </cell>
          <cell r="AP373">
            <v>942.59179132293661</v>
          </cell>
          <cell r="AQ373">
            <v>1529.4359005779554</v>
          </cell>
          <cell r="AR373">
            <v>853.57182652025085</v>
          </cell>
          <cell r="AS373">
            <v>262.01229218422543</v>
          </cell>
          <cell r="AT373">
            <v>0</v>
          </cell>
          <cell r="AU373">
            <v>0</v>
          </cell>
          <cell r="AY373">
            <v>0</v>
          </cell>
          <cell r="BB373">
            <v>134.45097401832086</v>
          </cell>
          <cell r="BC373">
            <v>112.94500901167</v>
          </cell>
          <cell r="BD373">
            <v>199.1385808824194</v>
          </cell>
          <cell r="BE373">
            <v>6.4482663238754743</v>
          </cell>
          <cell r="BF373">
            <v>6.7036339545913952</v>
          </cell>
          <cell r="BG373">
            <v>459.68646419087713</v>
          </cell>
          <cell r="BH373">
            <v>13.303806550757361</v>
          </cell>
          <cell r="BI373">
            <v>0</v>
          </cell>
          <cell r="BJ373">
            <v>453.61034481113688</v>
          </cell>
          <cell r="BK373">
            <v>0</v>
          </cell>
          <cell r="BL373">
            <v>0</v>
          </cell>
          <cell r="BP373">
            <v>0</v>
          </cell>
        </row>
        <row r="374">
          <cell r="C374">
            <v>599.97863289297493</v>
          </cell>
          <cell r="D374">
            <v>564.2312860105244</v>
          </cell>
          <cell r="E374">
            <v>734.28071026732584</v>
          </cell>
          <cell r="F374">
            <v>6.2787230270328029</v>
          </cell>
          <cell r="G374">
            <v>107.59236668085119</v>
          </cell>
          <cell r="H374">
            <v>2012.3617188787093</v>
          </cell>
          <cell r="I374">
            <v>357.67088435698889</v>
          </cell>
          <cell r="J374">
            <v>0</v>
          </cell>
          <cell r="K374">
            <v>222</v>
          </cell>
          <cell r="L374">
            <v>0</v>
          </cell>
          <cell r="M374">
            <v>1432.6908345217205</v>
          </cell>
          <cell r="Q374">
            <v>10.737826583171005</v>
          </cell>
          <cell r="T374">
            <v>359.43087571698231</v>
          </cell>
          <cell r="U374">
            <v>84.364386084435438</v>
          </cell>
          <cell r="V374">
            <v>44.262897476645904</v>
          </cell>
          <cell r="W374">
            <v>11.433241885415475</v>
          </cell>
          <cell r="X374">
            <v>4.9617340928306213</v>
          </cell>
          <cell r="Y374">
            <v>504.45313525630974</v>
          </cell>
          <cell r="Z374">
            <v>0</v>
          </cell>
          <cell r="AA374">
            <v>90</v>
          </cell>
          <cell r="AB374">
            <v>0</v>
          </cell>
          <cell r="AC374">
            <v>0</v>
          </cell>
          <cell r="AD374">
            <v>594.45313525630968</v>
          </cell>
          <cell r="AH374">
            <v>4.4553469069518075</v>
          </cell>
          <cell r="AK374">
            <v>254.26742851166262</v>
          </cell>
          <cell r="AL374">
            <v>253.92516245534068</v>
          </cell>
          <cell r="AM374">
            <v>423.96024013094473</v>
          </cell>
          <cell r="AN374">
            <v>1.1666666666666667</v>
          </cell>
          <cell r="AO374">
            <v>4.4501166225039279</v>
          </cell>
          <cell r="AP374">
            <v>937.76961438711862</v>
          </cell>
          <cell r="AQ374">
            <v>1510.7766808873002</v>
          </cell>
          <cell r="AR374">
            <v>855.73507048016836</v>
          </cell>
          <cell r="AS374">
            <v>278.01305999775525</v>
          </cell>
          <cell r="AT374">
            <v>0</v>
          </cell>
          <cell r="AU374">
            <v>0</v>
          </cell>
          <cell r="AY374">
            <v>0</v>
          </cell>
          <cell r="BB374">
            <v>128.46255852130537</v>
          </cell>
          <cell r="BC374">
            <v>113.62267906574002</v>
          </cell>
          <cell r="BD374">
            <v>199.1385808824194</v>
          </cell>
          <cell r="BE374">
            <v>6.6481625799156134</v>
          </cell>
          <cell r="BF374">
            <v>6.5427467396812018</v>
          </cell>
          <cell r="BG374">
            <v>454.4147277890616</v>
          </cell>
          <cell r="BH374">
            <v>12.910619646375865</v>
          </cell>
          <cell r="BI374">
            <v>0</v>
          </cell>
          <cell r="BJ374">
            <v>448.74819040492815</v>
          </cell>
          <cell r="BK374">
            <v>0</v>
          </cell>
          <cell r="BL374">
            <v>0</v>
          </cell>
          <cell r="BP374">
            <v>0</v>
          </cell>
        </row>
        <row r="375">
          <cell r="C375">
            <v>581.65747399526151</v>
          </cell>
          <cell r="D375">
            <v>537.71241556802977</v>
          </cell>
          <cell r="E375">
            <v>726.93790316465254</v>
          </cell>
          <cell r="F375">
            <v>6.2787230270328029</v>
          </cell>
          <cell r="G375">
            <v>103.21498074491065</v>
          </cell>
          <cell r="H375">
            <v>1955.8014964998872</v>
          </cell>
          <cell r="I375">
            <v>343.11907601612495</v>
          </cell>
          <cell r="J375">
            <v>0</v>
          </cell>
          <cell r="K375">
            <v>200</v>
          </cell>
          <cell r="L375">
            <v>0</v>
          </cell>
          <cell r="M375">
            <v>1412.6824204837621</v>
          </cell>
          <cell r="Q375">
            <v>10.587866190484048</v>
          </cell>
          <cell r="T375">
            <v>363.3319680996334</v>
          </cell>
          <cell r="U375">
            <v>83.43637783750664</v>
          </cell>
          <cell r="V375">
            <v>43.2005879372064</v>
          </cell>
          <cell r="W375">
            <v>12.576566073957023</v>
          </cell>
          <cell r="X375">
            <v>4.8228055382313642</v>
          </cell>
          <cell r="Y375">
            <v>507.36830548653484</v>
          </cell>
          <cell r="Z375">
            <v>0</v>
          </cell>
          <cell r="AA375">
            <v>78</v>
          </cell>
          <cell r="AB375">
            <v>0</v>
          </cell>
          <cell r="AC375">
            <v>0</v>
          </cell>
          <cell r="AD375">
            <v>585.36830548653484</v>
          </cell>
          <cell r="AH375">
            <v>4.3872573203816261</v>
          </cell>
          <cell r="AK375">
            <v>252.65649111837342</v>
          </cell>
          <cell r="AL375">
            <v>255.44871343007273</v>
          </cell>
          <cell r="AM375">
            <v>419.2966774895043</v>
          </cell>
          <cell r="AN375">
            <v>1.1666666666666667</v>
          </cell>
          <cell r="AO375">
            <v>4.4501166225039279</v>
          </cell>
          <cell r="AP375">
            <v>933.01866532712108</v>
          </cell>
          <cell r="AQ375">
            <v>1492.5781589722897</v>
          </cell>
          <cell r="AR375">
            <v>857.9190922667259</v>
          </cell>
          <cell r="AS375">
            <v>293.64473807520562</v>
          </cell>
          <cell r="AT375">
            <v>0</v>
          </cell>
          <cell r="AU375">
            <v>0</v>
          </cell>
          <cell r="AY375">
            <v>0</v>
          </cell>
          <cell r="BB375">
            <v>122.74086567488226</v>
          </cell>
          <cell r="BC375">
            <v>114.30441514013445</v>
          </cell>
          <cell r="BD375">
            <v>199.1385808824194</v>
          </cell>
          <cell r="BE375">
            <v>6.8542556198929967</v>
          </cell>
          <cell r="BF375">
            <v>6.3857208179288527</v>
          </cell>
          <cell r="BG375">
            <v>449.42383813525799</v>
          </cell>
          <cell r="BH375">
            <v>12.529053171169078</v>
          </cell>
          <cell r="BI375">
            <v>0</v>
          </cell>
          <cell r="BJ375">
            <v>444.14923159978758</v>
          </cell>
          <cell r="BK375">
            <v>0</v>
          </cell>
          <cell r="BL375">
            <v>0</v>
          </cell>
          <cell r="BP375">
            <v>0</v>
          </cell>
        </row>
        <row r="376">
          <cell r="C376">
            <v>563.89577645992495</v>
          </cell>
          <cell r="D376">
            <v>512.43993203633238</v>
          </cell>
          <cell r="E376">
            <v>719.66852413300603</v>
          </cell>
          <cell r="F376">
            <v>6.2787230270328029</v>
          </cell>
          <cell r="G376">
            <v>99.01568836916671</v>
          </cell>
          <cell r="H376">
            <v>1901.2986440254629</v>
          </cell>
          <cell r="I376">
            <v>329.15930671240528</v>
          </cell>
          <cell r="J376">
            <v>0</v>
          </cell>
          <cell r="K376">
            <v>190</v>
          </cell>
          <cell r="L376">
            <v>0</v>
          </cell>
          <cell r="M376">
            <v>1382.1393373130577</v>
          </cell>
          <cell r="Q376">
            <v>10.358949858711828</v>
          </cell>
          <cell r="T376">
            <v>367.27540109019031</v>
          </cell>
          <cell r="U376">
            <v>82.518577681294062</v>
          </cell>
          <cell r="V376">
            <v>42.163773826713445</v>
          </cell>
          <cell r="W376">
            <v>13.834222681352728</v>
          </cell>
          <cell r="X376">
            <v>4.6877669831608859</v>
          </cell>
          <cell r="Y376">
            <v>510.47974226271145</v>
          </cell>
          <cell r="Z376">
            <v>0</v>
          </cell>
          <cell r="AA376">
            <v>65</v>
          </cell>
          <cell r="AB376">
            <v>0</v>
          </cell>
          <cell r="AC376">
            <v>0</v>
          </cell>
          <cell r="AD376">
            <v>575.4797422627114</v>
          </cell>
          <cell r="AH376">
            <v>4.3131438588478366</v>
          </cell>
          <cell r="AK376">
            <v>251.05575998429836</v>
          </cell>
          <cell r="AL376">
            <v>256.98140571065318</v>
          </cell>
          <cell r="AM376">
            <v>414.68441403711978</v>
          </cell>
          <cell r="AN376">
            <v>1.1666666666666667</v>
          </cell>
          <cell r="AO376">
            <v>4.4501166225039279</v>
          </cell>
          <cell r="AP376">
            <v>928.338363021242</v>
          </cell>
          <cell r="AQ376">
            <v>1474.8289601643153</v>
          </cell>
          <cell r="AR376">
            <v>860.1233382900017</v>
          </cell>
          <cell r="AS376">
            <v>308.91756796084474</v>
          </cell>
          <cell r="AT376">
            <v>0</v>
          </cell>
          <cell r="AU376">
            <v>0</v>
          </cell>
          <cell r="AY376">
            <v>0</v>
          </cell>
          <cell r="BB376">
            <v>117.27401571346505</v>
          </cell>
          <cell r="BC376">
            <v>114.99024163097526</v>
          </cell>
          <cell r="BD376">
            <v>199.1385808824194</v>
          </cell>
          <cell r="BE376">
            <v>7.0667375441096789</v>
          </cell>
          <cell r="BF376">
            <v>6.2324635182985597</v>
          </cell>
          <cell r="BG376">
            <v>444.70203928926793</v>
          </cell>
          <cell r="BH376">
            <v>12.158763689552805</v>
          </cell>
          <cell r="BI376">
            <v>0</v>
          </cell>
          <cell r="BJ376">
            <v>439.8026113115389</v>
          </cell>
          <cell r="BK376">
            <v>0</v>
          </cell>
          <cell r="BL376">
            <v>0</v>
          </cell>
          <cell r="BP376">
            <v>0</v>
          </cell>
        </row>
        <row r="377">
          <cell r="C377">
            <v>546.67645637771375</v>
          </cell>
          <cell r="D377">
            <v>488.35525523062461</v>
          </cell>
          <cell r="E377">
            <v>712.47183889167593</v>
          </cell>
          <cell r="F377">
            <v>6.2787230270328029</v>
          </cell>
          <cell r="G377">
            <v>94.987243832851846</v>
          </cell>
          <cell r="H377">
            <v>1848.7695173598988</v>
          </cell>
          <cell r="I377">
            <v>315.76748938989203</v>
          </cell>
          <cell r="J377">
            <v>0</v>
          </cell>
          <cell r="K377">
            <v>185.30888328538319</v>
          </cell>
          <cell r="L377">
            <v>0</v>
          </cell>
          <cell r="M377">
            <v>1347.6931446846236</v>
          </cell>
          <cell r="Q377">
            <v>10.100780242502825</v>
          </cell>
          <cell r="T377">
            <v>371.26163423354501</v>
          </cell>
          <cell r="U377">
            <v>81.610873326799833</v>
          </cell>
          <cell r="V377">
            <v>41.151843254872325</v>
          </cell>
          <cell r="W377">
            <v>15.217644949488001</v>
          </cell>
          <cell r="X377">
            <v>4.5565095076323807</v>
          </cell>
          <cell r="Y377">
            <v>513.79850527233759</v>
          </cell>
          <cell r="Z377">
            <v>0</v>
          </cell>
          <cell r="AA377">
            <v>50</v>
          </cell>
          <cell r="AB377">
            <v>0</v>
          </cell>
          <cell r="AC377">
            <v>0</v>
          </cell>
          <cell r="AD377">
            <v>563.79850527233759</v>
          </cell>
          <cell r="AH377">
            <v>4.2255945467023244</v>
          </cell>
          <cell r="AK377">
            <v>249.46517044663446</v>
          </cell>
          <cell r="AL377">
            <v>258.52329414491703</v>
          </cell>
          <cell r="AM377">
            <v>410.12288548271147</v>
          </cell>
          <cell r="AN377">
            <v>1.1666666666666667</v>
          </cell>
          <cell r="AO377">
            <v>4.4501166225039279</v>
          </cell>
          <cell r="AP377">
            <v>923.72813336343359</v>
          </cell>
          <cell r="AQ377">
            <v>1346.4266101469457</v>
          </cell>
          <cell r="AR377">
            <v>751.25589090559561</v>
          </cell>
          <cell r="AS377">
            <v>323.84153378330029</v>
          </cell>
          <cell r="AT377">
            <v>0</v>
          </cell>
          <cell r="AU377">
            <v>0</v>
          </cell>
          <cell r="AY377">
            <v>0</v>
          </cell>
          <cell r="BB377">
            <v>112.05065799349747</v>
          </cell>
          <cell r="BC377">
            <v>115.68018308076111</v>
          </cell>
          <cell r="BD377">
            <v>199.1385808824194</v>
          </cell>
          <cell r="BE377">
            <v>7.2858064079770797</v>
          </cell>
          <cell r="BF377">
            <v>6.0828843938593948</v>
          </cell>
          <cell r="BG377">
            <v>440.23811275851449</v>
          </cell>
          <cell r="BH377">
            <v>11.799417915998299</v>
          </cell>
          <cell r="BI377">
            <v>0</v>
          </cell>
          <cell r="BJ377">
            <v>435.69796288740127</v>
          </cell>
          <cell r="BK377">
            <v>0</v>
          </cell>
          <cell r="BL377">
            <v>0</v>
          </cell>
          <cell r="BP377">
            <v>0</v>
          </cell>
        </row>
        <row r="378">
          <cell r="C378">
            <v>619.93927917608448</v>
          </cell>
          <cell r="D378">
            <v>472.53254496115238</v>
          </cell>
          <cell r="E378">
            <v>705.34712050275914</v>
          </cell>
          <cell r="F378">
            <v>6.2787230270328029</v>
          </cell>
          <cell r="G378">
            <v>91.122696206708</v>
          </cell>
          <cell r="H378">
            <v>1895.2203638737369</v>
          </cell>
          <cell r="I378">
            <v>302.92051697239083</v>
          </cell>
          <cell r="J378">
            <v>0</v>
          </cell>
          <cell r="K378">
            <v>180.73359065513563</v>
          </cell>
          <cell r="L378">
            <v>0</v>
          </cell>
          <cell r="M378">
            <v>1411.5662562462103</v>
          </cell>
          <cell r="Q378">
            <v>10.579500688498291</v>
          </cell>
          <cell r="T378">
            <v>369.87555068425792</v>
          </cell>
          <cell r="U378">
            <v>80.811086768197185</v>
          </cell>
          <cell r="V378">
            <v>39.711528740951792</v>
          </cell>
          <cell r="W378">
            <v>16.435056545447043</v>
          </cell>
          <cell r="X378">
            <v>4.4198142224034092</v>
          </cell>
          <cell r="Y378">
            <v>511.25303696125735</v>
          </cell>
          <cell r="Z378">
            <v>0</v>
          </cell>
          <cell r="AA378">
            <v>40.936537653899094</v>
          </cell>
          <cell r="AB378">
            <v>0</v>
          </cell>
          <cell r="AC378">
            <v>0</v>
          </cell>
          <cell r="AD378">
            <v>552.1895746151564</v>
          </cell>
          <cell r="AH378">
            <v>4.1385871608733487</v>
          </cell>
          <cell r="AK378">
            <v>245.5964139061079</v>
          </cell>
          <cell r="AL378">
            <v>259.35056868618079</v>
          </cell>
          <cell r="AM378">
            <v>408.0722710552979</v>
          </cell>
          <cell r="AN378">
            <v>1.1666666666666667</v>
          </cell>
          <cell r="AO378">
            <v>4.4501166225039279</v>
          </cell>
          <cell r="AP378">
            <v>918.63603693675714</v>
          </cell>
          <cell r="AQ378">
            <v>1223.1661080611409</v>
          </cell>
          <cell r="AR378">
            <v>645.67823448759191</v>
          </cell>
          <cell r="AS378">
            <v>336.40675402250918</v>
          </cell>
          <cell r="AT378">
            <v>0</v>
          </cell>
          <cell r="AU378">
            <v>0</v>
          </cell>
          <cell r="AY378">
            <v>0</v>
          </cell>
          <cell r="BB378">
            <v>102.7012471308548</v>
          </cell>
          <cell r="BC378">
            <v>116.14290381308416</v>
          </cell>
          <cell r="BD378">
            <v>199.1385808824194</v>
          </cell>
          <cell r="BE378">
            <v>7.4388083425445979</v>
          </cell>
          <cell r="BF378">
            <v>5.9794753591637848</v>
          </cell>
          <cell r="BG378">
            <v>431.40101552806669</v>
          </cell>
          <cell r="BH378">
            <v>11.450692415052796</v>
          </cell>
          <cell r="BI378">
            <v>0</v>
          </cell>
          <cell r="BJ378">
            <v>427.0689384618982</v>
          </cell>
          <cell r="BK378">
            <v>0</v>
          </cell>
          <cell r="BL378">
            <v>0</v>
          </cell>
          <cell r="BP378">
            <v>0</v>
          </cell>
        </row>
        <row r="379">
          <cell r="C379">
            <v>703.02041615602832</v>
          </cell>
          <cell r="D379">
            <v>457.22249050441104</v>
          </cell>
          <cell r="E379">
            <v>698.29364929773158</v>
          </cell>
          <cell r="F379">
            <v>6.2787230270328029</v>
          </cell>
          <cell r="G379">
            <v>87.415377359420134</v>
          </cell>
          <cell r="H379">
            <v>1952.2306563446239</v>
          </cell>
          <cell r="I379">
            <v>290.59622249306159</v>
          </cell>
          <cell r="J379">
            <v>0</v>
          </cell>
          <cell r="K379">
            <v>176.27126240242501</v>
          </cell>
          <cell r="L379">
            <v>0</v>
          </cell>
          <cell r="M379">
            <v>1485.3631714491373</v>
          </cell>
          <cell r="Q379">
            <v>11.132598718253288</v>
          </cell>
          <cell r="T379">
            <v>368.49464199665448</v>
          </cell>
          <cell r="U379">
            <v>80.019138117868849</v>
          </cell>
          <cell r="V379">
            <v>38.32162523501848</v>
          </cell>
          <cell r="W379">
            <v>17.749861069082808</v>
          </cell>
          <cell r="X379">
            <v>4.287219795731307</v>
          </cell>
          <cell r="Y379">
            <v>508.87248621435589</v>
          </cell>
          <cell r="Z379">
            <v>0</v>
          </cell>
          <cell r="AA379">
            <v>33.516002301781967</v>
          </cell>
          <cell r="AB379">
            <v>0</v>
          </cell>
          <cell r="AC379">
            <v>0</v>
          </cell>
          <cell r="AD379">
            <v>542.38848851613784</v>
          </cell>
          <cell r="AH379">
            <v>4.0651293287143799</v>
          </cell>
          <cell r="AK379">
            <v>241.78765482792477</v>
          </cell>
          <cell r="AL379">
            <v>260.18049050597659</v>
          </cell>
          <cell r="AM379">
            <v>406.0319097000214</v>
          </cell>
          <cell r="AN379">
            <v>1.1666666666666667</v>
          </cell>
          <cell r="AO379">
            <v>4.4501166225039279</v>
          </cell>
          <cell r="AP379">
            <v>913.61683832309336</v>
          </cell>
          <cell r="AQ379">
            <v>1117.4005337381777</v>
          </cell>
          <cell r="AR379">
            <v>557.14803200402855</v>
          </cell>
          <cell r="AS379">
            <v>348.5979125282164</v>
          </cell>
          <cell r="AT379">
            <v>0</v>
          </cell>
          <cell r="AU379">
            <v>0</v>
          </cell>
          <cell r="AY379">
            <v>0</v>
          </cell>
          <cell r="BB379">
            <v>94.131943097067818</v>
          </cell>
          <cell r="BC379">
            <v>116.6074754283365</v>
          </cell>
          <cell r="BD379">
            <v>199.1385808824194</v>
          </cell>
          <cell r="BE379">
            <v>7.5950233177380335</v>
          </cell>
          <cell r="BF379">
            <v>5.8778242780580001</v>
          </cell>
          <cell r="BG379">
            <v>423.35084700361972</v>
          </cell>
          <cell r="BH379">
            <v>11.112273310225765</v>
          </cell>
          <cell r="BI379">
            <v>0</v>
          </cell>
          <cell r="BJ379">
            <v>419.21906881750016</v>
          </cell>
          <cell r="BK379">
            <v>0</v>
          </cell>
          <cell r="BL379">
            <v>0</v>
          </cell>
          <cell r="BP379">
            <v>0</v>
          </cell>
        </row>
        <row r="380">
          <cell r="C380">
            <v>797.2356682884332</v>
          </cell>
          <cell r="D380">
            <v>442.40848181206815</v>
          </cell>
          <cell r="E380">
            <v>691.3107128047543</v>
          </cell>
          <cell r="F380">
            <v>6.2787230270328029</v>
          </cell>
          <cell r="G380">
            <v>83.858890452006804</v>
          </cell>
          <cell r="H380">
            <v>2021.0924763842952</v>
          </cell>
          <cell r="I380">
            <v>278.77334084615222</v>
          </cell>
          <cell r="J380">
            <v>0</v>
          </cell>
          <cell r="K380">
            <v>171.91910942683228</v>
          </cell>
          <cell r="L380">
            <v>0</v>
          </cell>
          <cell r="M380">
            <v>1570.4000261113106</v>
          </cell>
          <cell r="Q380">
            <v>11.769938594058075</v>
          </cell>
          <cell r="T380">
            <v>367.11888885069192</v>
          </cell>
          <cell r="U380">
            <v>79.234950564313735</v>
          </cell>
          <cell r="V380">
            <v>36.980368351792833</v>
          </cell>
          <cell r="W380">
            <v>19.169849954609433</v>
          </cell>
          <cell r="X380">
            <v>4.1586032018593677</v>
          </cell>
          <cell r="Y380">
            <v>506.66266092326731</v>
          </cell>
          <cell r="Z380">
            <v>0</v>
          </cell>
          <cell r="AA380">
            <v>27.440581804701321</v>
          </cell>
          <cell r="AB380">
            <v>0</v>
          </cell>
          <cell r="AC380">
            <v>0</v>
          </cell>
          <cell r="AD380">
            <v>534.10324272796868</v>
          </cell>
          <cell r="AH380">
            <v>4.0030325173656784</v>
          </cell>
          <cell r="AK380">
            <v>238.03796275925095</v>
          </cell>
          <cell r="AL380">
            <v>261.01306807559575</v>
          </cell>
          <cell r="AM380">
            <v>404.00175015152126</v>
          </cell>
          <cell r="AN380">
            <v>1.1666666666666667</v>
          </cell>
          <cell r="AO380">
            <v>4.4501166225039279</v>
          </cell>
          <cell r="AP380">
            <v>908.66956427553851</v>
          </cell>
          <cell r="AQ380">
            <v>1026.377830526005</v>
          </cell>
          <cell r="AR380">
            <v>482.9242292688416</v>
          </cell>
          <cell r="AS380">
            <v>360.42502437531994</v>
          </cell>
          <cell r="AT380">
            <v>0</v>
          </cell>
          <cell r="AU380">
            <v>0</v>
          </cell>
          <cell r="AY380">
            <v>0</v>
          </cell>
          <cell r="BB380">
            <v>86.277654446978318</v>
          </cell>
          <cell r="BC380">
            <v>117.07390533004984</v>
          </cell>
          <cell r="BD380">
            <v>199.1385808824194</v>
          </cell>
          <cell r="BE380">
            <v>7.7545188074105313</v>
          </cell>
          <cell r="BF380">
            <v>5.777901265331014</v>
          </cell>
          <cell r="BG380">
            <v>416.02256073218911</v>
          </cell>
          <cell r="BH380">
            <v>10.78385600147889</v>
          </cell>
          <cell r="BI380">
            <v>0</v>
          </cell>
          <cell r="BJ380">
            <v>412.08427484403001</v>
          </cell>
          <cell r="BK380">
            <v>0</v>
          </cell>
          <cell r="BL380">
            <v>0</v>
          </cell>
          <cell r="BP380">
            <v>0</v>
          </cell>
        </row>
        <row r="381">
          <cell r="C381">
            <v>904.0771735571376</v>
          </cell>
          <cell r="D381">
            <v>428.07444700135716</v>
          </cell>
          <cell r="E381">
            <v>684.3976056767068</v>
          </cell>
          <cell r="F381">
            <v>6.2787230270328029</v>
          </cell>
          <cell r="G381">
            <v>80.447098900315567</v>
          </cell>
          <cell r="H381">
            <v>2103.2750481625503</v>
          </cell>
          <cell r="I381">
            <v>267.43147209486011</v>
          </cell>
          <cell r="J381">
            <v>0</v>
          </cell>
          <cell r="K381">
            <v>167.67441149107307</v>
          </cell>
          <cell r="L381">
            <v>0</v>
          </cell>
          <cell r="M381">
            <v>1668.1691645766173</v>
          </cell>
          <cell r="Q381">
            <v>12.502705237586555</v>
          </cell>
          <cell r="T381">
            <v>365.74827199845771</v>
          </cell>
          <cell r="U381">
            <v>78.458448048783453</v>
          </cell>
          <cell r="V381">
            <v>35.68605545948008</v>
          </cell>
          <cell r="W381">
            <v>20.703437950978188</v>
          </cell>
          <cell r="X381">
            <v>4.0338451058035867</v>
          </cell>
          <cell r="Y381">
            <v>504.63005856350304</v>
          </cell>
          <cell r="Z381">
            <v>0</v>
          </cell>
          <cell r="AA381">
            <v>18</v>
          </cell>
          <cell r="AB381">
            <v>0</v>
          </cell>
          <cell r="AC381">
            <v>0</v>
          </cell>
          <cell r="AD381">
            <v>522.6300585635031</v>
          </cell>
          <cell r="AH381">
            <v>3.9170425333814913</v>
          </cell>
          <cell r="AK381">
            <v>234.34642167690387</v>
          </cell>
          <cell r="AL381">
            <v>261.84830989343766</v>
          </cell>
          <cell r="AM381">
            <v>401.98174140076367</v>
          </cell>
          <cell r="AN381">
            <v>1.1666666666666667</v>
          </cell>
          <cell r="AO381">
            <v>4.4501166225039279</v>
          </cell>
          <cell r="AP381">
            <v>903.79325626027583</v>
          </cell>
          <cell r="AQ381">
            <v>947.78636691787437</v>
          </cell>
          <cell r="AR381">
            <v>420.70593126735764</v>
          </cell>
          <cell r="AS381">
            <v>371.89785367962975</v>
          </cell>
          <cell r="AT381">
            <v>0</v>
          </cell>
          <cell r="AU381">
            <v>0</v>
          </cell>
          <cell r="AY381">
            <v>0</v>
          </cell>
          <cell r="BB381">
            <v>79.078720909821214</v>
          </cell>
          <cell r="BC381">
            <v>117.54220095137003</v>
          </cell>
          <cell r="BD381">
            <v>199.1385808824194</v>
          </cell>
          <cell r="BE381">
            <v>7.9173637023661518</v>
          </cell>
          <cell r="BF381">
            <v>5.6796769438203869</v>
          </cell>
          <cell r="BG381">
            <v>409.3565433897972</v>
          </cell>
          <cell r="BH381">
            <v>10.465144891065464</v>
          </cell>
          <cell r="BI381">
            <v>0</v>
          </cell>
          <cell r="BJ381">
            <v>405.60577476489328</v>
          </cell>
          <cell r="BK381">
            <v>0</v>
          </cell>
          <cell r="BL381">
            <v>0</v>
          </cell>
          <cell r="BP381">
            <v>0</v>
          </cell>
        </row>
        <row r="382">
          <cell r="C382">
            <v>1025.2370387564622</v>
          </cell>
          <cell r="D382">
            <v>414.2048349185132</v>
          </cell>
          <cell r="E382">
            <v>677.55362961993956</v>
          </cell>
          <cell r="F382">
            <v>6.2787230270328029</v>
          </cell>
          <cell r="G382">
            <v>77.174115786578255</v>
          </cell>
          <cell r="H382">
            <v>2200.4483421085256</v>
          </cell>
          <cell r="I382">
            <v>256.55104627200978</v>
          </cell>
          <cell r="J382">
            <v>0</v>
          </cell>
          <cell r="K382">
            <v>163.53451552076092</v>
          </cell>
          <cell r="L382">
            <v>0</v>
          </cell>
          <cell r="M382">
            <v>1780.3627803157547</v>
          </cell>
          <cell r="Q382">
            <v>13.343581413044156</v>
          </cell>
          <cell r="T382">
            <v>364.38277226390028</v>
          </cell>
          <cell r="U382">
            <v>77.689555257905369</v>
          </cell>
          <cell r="V382">
            <v>34.437043518398276</v>
          </cell>
          <cell r="W382">
            <v>22.359712987056444</v>
          </cell>
          <cell r="X382">
            <v>3.9128297526294786</v>
          </cell>
          <cell r="Y382">
            <v>502.78191377988986</v>
          </cell>
          <cell r="Z382">
            <v>0</v>
          </cell>
          <cell r="AA382">
            <v>10</v>
          </cell>
          <cell r="AB382">
            <v>0</v>
          </cell>
          <cell r="AC382">
            <v>0</v>
          </cell>
          <cell r="AD382">
            <v>512.78191377988992</v>
          </cell>
          <cell r="AH382">
            <v>3.8432320026624187</v>
          </cell>
          <cell r="AK382">
            <v>230.71212976357455</v>
          </cell>
          <cell r="AL382">
            <v>262.68622448509666</v>
          </cell>
          <cell r="AM382">
            <v>399.97183269375995</v>
          </cell>
          <cell r="AN382">
            <v>1.1666666666666667</v>
          </cell>
          <cell r="AO382">
            <v>4.4501166225039279</v>
          </cell>
          <cell r="AP382">
            <v>898.98697023160184</v>
          </cell>
          <cell r="AQ382">
            <v>879.68426390977334</v>
          </cell>
          <cell r="AR382">
            <v>368.5617359421517</v>
          </cell>
          <cell r="AS382">
            <v>383.02591979530962</v>
          </cell>
          <cell r="AT382">
            <v>0</v>
          </cell>
          <cell r="AU382">
            <v>0</v>
          </cell>
          <cell r="AY382">
            <v>0</v>
          </cell>
          <cell r="BB382">
            <v>72.480460216688329</v>
          </cell>
          <cell r="BC382">
            <v>118.01236975517551</v>
          </cell>
          <cell r="BD382">
            <v>199.1385808824194</v>
          </cell>
          <cell r="BE382">
            <v>8.0836283401158386</v>
          </cell>
          <cell r="BF382">
            <v>5.5831224357754401</v>
          </cell>
          <cell r="BG382">
            <v>403.29816163017455</v>
          </cell>
          <cell r="BH382">
            <v>10.155853117472468</v>
          </cell>
          <cell r="BI382">
            <v>0</v>
          </cell>
          <cell r="BJ382">
            <v>399.72964771928577</v>
          </cell>
          <cell r="BK382">
            <v>0</v>
          </cell>
          <cell r="BL382">
            <v>0</v>
          </cell>
          <cell r="BP382">
            <v>0</v>
          </cell>
        </row>
        <row r="383">
          <cell r="C383">
            <v>1082.7351964917273</v>
          </cell>
          <cell r="D383">
            <v>399.95618859731633</v>
          </cell>
          <cell r="E383">
            <v>669.42298606450026</v>
          </cell>
          <cell r="F383">
            <v>6.2661655809787371</v>
          </cell>
          <cell r="G383">
            <v>73.879945470182989</v>
          </cell>
          <cell r="H383">
            <v>2232.260482204706</v>
          </cell>
          <cell r="I383">
            <v>246.1132896128118</v>
          </cell>
          <cell r="J383">
            <v>0</v>
          </cell>
          <cell r="K383">
            <v>159.49683394614934</v>
          </cell>
          <cell r="L383">
            <v>0</v>
          </cell>
          <cell r="M383">
            <v>1826.650358645745</v>
          </cell>
          <cell r="Q383">
            <v>13.690500634613898</v>
          </cell>
          <cell r="T383">
            <v>357.29579752191597</v>
          </cell>
          <cell r="U383">
            <v>76.462060284830457</v>
          </cell>
          <cell r="V383">
            <v>33.025124734143944</v>
          </cell>
          <cell r="W383">
            <v>23.880173470176285</v>
          </cell>
          <cell r="X383">
            <v>3.7876192005453353</v>
          </cell>
          <cell r="Y383">
            <v>494.45077521161198</v>
          </cell>
          <cell r="Z383">
            <v>0</v>
          </cell>
          <cell r="AA383">
            <v>8.1873075307798189</v>
          </cell>
          <cell r="AB383">
            <v>0</v>
          </cell>
          <cell r="AC383">
            <v>0</v>
          </cell>
          <cell r="AD383">
            <v>502.63808274239182</v>
          </cell>
          <cell r="AH383">
            <v>3.7672053429357901</v>
          </cell>
          <cell r="AK383">
            <v>226.97703420192286</v>
          </cell>
          <cell r="AL383">
            <v>263.00144795447881</v>
          </cell>
          <cell r="AM383">
            <v>397.17202986490361</v>
          </cell>
          <cell r="AN383">
            <v>1.1643333333333334</v>
          </cell>
          <cell r="AO383">
            <v>4.44121638925892</v>
          </cell>
          <cell r="AP383">
            <v>892.75606174389759</v>
          </cell>
          <cell r="AQ383">
            <v>820.44006750208541</v>
          </cell>
          <cell r="AR383">
            <v>325.78133094228485</v>
          </cell>
          <cell r="AS383">
            <v>393.20762924762187</v>
          </cell>
          <cell r="AT383">
            <v>0</v>
          </cell>
          <cell r="AU383">
            <v>0</v>
          </cell>
          <cell r="AY383">
            <v>0</v>
          </cell>
          <cell r="BB383">
            <v>65.796555407646693</v>
          </cell>
          <cell r="BC383">
            <v>118.24839449468587</v>
          </cell>
          <cell r="BD383">
            <v>198.74030372065457</v>
          </cell>
          <cell r="BE383">
            <v>8.2372172785780382</v>
          </cell>
          <cell r="BF383">
            <v>5.4770431094957068</v>
          </cell>
          <cell r="BG383">
            <v>396.49951401106091</v>
          </cell>
          <cell r="BH383">
            <v>9.8557022972258483</v>
          </cell>
          <cell r="BI383">
            <v>0</v>
          </cell>
          <cell r="BJ383">
            <v>393.08122123519416</v>
          </cell>
          <cell r="BK383">
            <v>0</v>
          </cell>
          <cell r="BL383">
            <v>0</v>
          </cell>
          <cell r="BP383">
            <v>0</v>
          </cell>
        </row>
        <row r="384">
          <cell r="C384">
            <v>1143.458011567659</v>
          </cell>
          <cell r="D384">
            <v>386.19769570956868</v>
          </cell>
          <cell r="E384">
            <v>661.38991023172628</v>
          </cell>
          <cell r="F384">
            <v>6.2536332498167795</v>
          </cell>
          <cell r="G384">
            <v>70.726386522804631</v>
          </cell>
          <cell r="H384">
            <v>2268.0256372815752</v>
          </cell>
          <cell r="I384">
            <v>236.10019216143914</v>
          </cell>
          <cell r="J384">
            <v>0</v>
          </cell>
          <cell r="K384">
            <v>155.55884308481649</v>
          </cell>
          <cell r="L384">
            <v>0</v>
          </cell>
          <cell r="M384">
            <v>1876.3666020353196</v>
          </cell>
          <cell r="Q384">
            <v>14.063117243180526</v>
          </cell>
          <cell r="T384">
            <v>350.34665918389084</v>
          </cell>
          <cell r="U384">
            <v>75.253959732330131</v>
          </cell>
          <cell r="V384">
            <v>31.671094620044041</v>
          </cell>
          <cell r="W384">
            <v>25.504025266148272</v>
          </cell>
          <cell r="X384">
            <v>3.6664153861278845</v>
          </cell>
          <cell r="Y384">
            <v>486.44215418854117</v>
          </cell>
          <cell r="Z384">
            <v>0</v>
          </cell>
          <cell r="AA384">
            <v>6.7032004603563928</v>
          </cell>
          <cell r="AB384">
            <v>0</v>
          </cell>
          <cell r="AC384">
            <v>0</v>
          </cell>
          <cell r="AD384">
            <v>493.14535464889758</v>
          </cell>
          <cell r="AH384">
            <v>3.6960586128716142</v>
          </cell>
          <cell r="AK384">
            <v>223.30240767095876</v>
          </cell>
          <cell r="AL384">
            <v>263.31704969202423</v>
          </cell>
          <cell r="AM384">
            <v>394.39182565584929</v>
          </cell>
          <cell r="AN384">
            <v>1.1620046666666668</v>
          </cell>
          <cell r="AO384">
            <v>4.4323339564804023</v>
          </cell>
          <cell r="AP384">
            <v>886.60562164197938</v>
          </cell>
          <cell r="AQ384">
            <v>768.68294498326736</v>
          </cell>
          <cell r="AR384">
            <v>290.04879814649939</v>
          </cell>
          <cell r="AS384">
            <v>403.0323066165322</v>
          </cell>
          <cell r="AT384">
            <v>0</v>
          </cell>
          <cell r="AU384">
            <v>0</v>
          </cell>
          <cell r="AY384">
            <v>0</v>
          </cell>
          <cell r="BB384">
            <v>59.729017870043052</v>
          </cell>
          <cell r="BC384">
            <v>118.48489128367524</v>
          </cell>
          <cell r="BD384">
            <v>198.34282311321326</v>
          </cell>
          <cell r="BE384">
            <v>8.3937244068710193</v>
          </cell>
          <cell r="BF384">
            <v>5.3729792904152882</v>
          </cell>
          <cell r="BG384">
            <v>390.32343596421788</v>
          </cell>
          <cell r="BH384">
            <v>9.5644222743265956</v>
          </cell>
          <cell r="BI384">
            <v>0</v>
          </cell>
          <cell r="BJ384">
            <v>387.05311979474243</v>
          </cell>
          <cell r="BK384">
            <v>0</v>
          </cell>
          <cell r="BL384">
            <v>0</v>
          </cell>
          <cell r="BP384">
            <v>0</v>
          </cell>
        </row>
        <row r="385">
          <cell r="C385">
            <v>1207.586331777896</v>
          </cell>
          <cell r="D385">
            <v>372.9124949771595</v>
          </cell>
          <cell r="E385">
            <v>653.45323130894553</v>
          </cell>
          <cell r="F385">
            <v>6.2411259833171462</v>
          </cell>
          <cell r="G385">
            <v>67.707436960575365</v>
          </cell>
          <cell r="H385">
            <v>2307.9006210078933</v>
          </cell>
          <cell r="I385">
            <v>226.494476695527</v>
          </cell>
          <cell r="J385">
            <v>0</v>
          </cell>
          <cell r="K385">
            <v>151.71808156428156</v>
          </cell>
          <cell r="L385">
            <v>0</v>
          </cell>
          <cell r="M385">
            <v>1929.6880627480848</v>
          </cell>
          <cell r="Q385">
            <v>14.462754474395297</v>
          </cell>
          <cell r="T385">
            <v>343.53267643396924</v>
          </cell>
          <cell r="U385">
            <v>74.064947168559314</v>
          </cell>
          <cell r="V385">
            <v>30.372579740622236</v>
          </cell>
          <cell r="W385">
            <v>27.238298984246356</v>
          </cell>
          <cell r="X385">
            <v>3.5490900937717922</v>
          </cell>
          <cell r="Y385">
            <v>478.75759242116891</v>
          </cell>
          <cell r="Z385">
            <v>0</v>
          </cell>
          <cell r="AA385">
            <v>5.4881163609402641</v>
          </cell>
          <cell r="AB385">
            <v>0</v>
          </cell>
          <cell r="AC385">
            <v>0</v>
          </cell>
          <cell r="AD385">
            <v>484.24570878210915</v>
          </cell>
          <cell r="AH385">
            <v>3.6293569549377787</v>
          </cell>
          <cell r="AK385">
            <v>219.68727121214906</v>
          </cell>
          <cell r="AL385">
            <v>263.63303015165468</v>
          </cell>
          <cell r="AM385">
            <v>391.63108287625835</v>
          </cell>
          <cell r="AN385">
            <v>1.1596806573333334</v>
          </cell>
          <cell r="AO385">
            <v>4.4234692885674418</v>
          </cell>
          <cell r="AP385">
            <v>880.5345341859628</v>
          </cell>
          <cell r="AQ385">
            <v>723.26087603973167</v>
          </cell>
          <cell r="AR385">
            <v>260.22331813482401</v>
          </cell>
          <cell r="AS385">
            <v>412.50999384840486</v>
          </cell>
          <cell r="AT385">
            <v>0</v>
          </cell>
          <cell r="AU385">
            <v>0</v>
          </cell>
          <cell r="AY385">
            <v>0</v>
          </cell>
          <cell r="BB385">
            <v>54.221008282529489</v>
          </cell>
          <cell r="BC385">
            <v>118.7218610662426</v>
          </cell>
          <cell r="BD385">
            <v>197.94613746698684</v>
          </cell>
          <cell r="BE385">
            <v>8.5532051706015686</v>
          </cell>
          <cell r="BF385">
            <v>5.2708926838973973</v>
          </cell>
          <cell r="BG385">
            <v>384.71310467025791</v>
          </cell>
          <cell r="BH385">
            <v>9.2817508770921098</v>
          </cell>
          <cell r="BI385">
            <v>0</v>
          </cell>
          <cell r="BJ385">
            <v>381.58889620096159</v>
          </cell>
          <cell r="BK385">
            <v>0</v>
          </cell>
          <cell r="BL385">
            <v>0</v>
          </cell>
          <cell r="BP385">
            <v>0</v>
          </cell>
        </row>
        <row r="386">
          <cell r="C386">
            <v>1275.311147365649</v>
          </cell>
          <cell r="D386">
            <v>360.08430514994524</v>
          </cell>
          <cell r="E386">
            <v>645.61179253323814</v>
          </cell>
          <cell r="F386">
            <v>6.2286437313505116</v>
          </cell>
          <cell r="G386">
            <v>64.817350993778703</v>
          </cell>
          <cell r="H386">
            <v>2352.0532397739616</v>
          </cell>
          <cell r="I386">
            <v>217.27956891497655</v>
          </cell>
          <cell r="J386">
            <v>0</v>
          </cell>
          <cell r="K386">
            <v>147.97214878356684</v>
          </cell>
          <cell r="L386">
            <v>0</v>
          </cell>
          <cell r="M386">
            <v>1986.8015220754182</v>
          </cell>
          <cell r="Q386">
            <v>14.890812229107343</v>
          </cell>
          <cell r="T386">
            <v>336.85122059617629</v>
          </cell>
          <cell r="U386">
            <v>72.89472100329607</v>
          </cell>
          <cell r="V386">
            <v>29.127303971256723</v>
          </cell>
          <cell r="W386">
            <v>29.090503315175109</v>
          </cell>
          <cell r="X386">
            <v>3.4355192107710946</v>
          </cell>
          <cell r="Y386">
            <v>471.39926809667526</v>
          </cell>
          <cell r="Z386">
            <v>0</v>
          </cell>
          <cell r="AA386">
            <v>4.4932896411722156</v>
          </cell>
          <cell r="AB386">
            <v>0</v>
          </cell>
          <cell r="AC386">
            <v>0</v>
          </cell>
          <cell r="AD386">
            <v>475.89255773784748</v>
          </cell>
          <cell r="AH386">
            <v>3.5667512027579944</v>
          </cell>
          <cell r="AK386">
            <v>216.13066171573141</v>
          </cell>
          <cell r="AL386">
            <v>263.94938978783671</v>
          </cell>
          <cell r="AM386">
            <v>388.88966529612452</v>
          </cell>
          <cell r="AN386">
            <v>1.1573612960186668</v>
          </cell>
          <cell r="AO386">
            <v>4.4146223499903066</v>
          </cell>
          <cell r="AP386">
            <v>874.54170044570151</v>
          </cell>
          <cell r="AQ386">
            <v>683.20555519873437</v>
          </cell>
          <cell r="AR386">
            <v>235.34750776455508</v>
          </cell>
          <cell r="AS386">
            <v>421.65047209084344</v>
          </cell>
          <cell r="AT386">
            <v>0</v>
          </cell>
          <cell r="AU386">
            <v>0</v>
          </cell>
          <cell r="AY386">
            <v>0</v>
          </cell>
          <cell r="BB386">
            <v>49.220928855229687</v>
          </cell>
          <cell r="BC386">
            <v>118.95930478837508</v>
          </cell>
          <cell r="BD386">
            <v>197.55024519205287</v>
          </cell>
          <cell r="BE386">
            <v>8.7157160688429975</v>
          </cell>
          <cell r="BF386">
            <v>5.1707457229033462</v>
          </cell>
          <cell r="BG386">
            <v>379.61694062740401</v>
          </cell>
          <cell r="BH386">
            <v>9.0074336821839864</v>
          </cell>
          <cell r="BI386">
            <v>0</v>
          </cell>
          <cell r="BJ386">
            <v>376.63726253156347</v>
          </cell>
          <cell r="BK386">
            <v>0</v>
          </cell>
          <cell r="BL386">
            <v>0</v>
          </cell>
          <cell r="BP386">
            <v>0</v>
          </cell>
        </row>
        <row r="387">
          <cell r="C387">
            <v>1346.8341598406109</v>
          </cell>
          <cell r="D387">
            <v>347.69740505278708</v>
          </cell>
          <cell r="E387">
            <v>637.86445102283938</v>
          </cell>
          <cell r="F387">
            <v>6.2161864438878114</v>
          </cell>
          <cell r="G387">
            <v>62.050628091224716</v>
          </cell>
          <cell r="H387">
            <v>2400.6628304513492</v>
          </cell>
          <cell r="I387">
            <v>208.43956884362467</v>
          </cell>
          <cell r="J387">
            <v>0</v>
          </cell>
          <cell r="K387">
            <v>144.31870341274393</v>
          </cell>
          <cell r="L387">
            <v>0</v>
          </cell>
          <cell r="M387">
            <v>2047.9045581949806</v>
          </cell>
          <cell r="Q387">
            <v>15.348771329387429</v>
          </cell>
          <cell r="T387">
            <v>330.29971412033558</v>
          </cell>
          <cell r="U387">
            <v>71.742984411443999</v>
          </cell>
          <cell r="V387">
            <v>27.933084508435197</v>
          </cell>
          <cell r="W387">
            <v>31.068657540607017</v>
          </cell>
          <cell r="X387">
            <v>3.3255825960264191</v>
          </cell>
          <cell r="Y387">
            <v>464.37002317684824</v>
          </cell>
          <cell r="Z387">
            <v>0</v>
          </cell>
          <cell r="AA387">
            <v>3.82892885975112</v>
          </cell>
          <cell r="AB387">
            <v>0</v>
          </cell>
          <cell r="AC387">
            <v>0</v>
          </cell>
          <cell r="AD387">
            <v>468.19895203659934</v>
          </cell>
          <cell r="AH387">
            <v>3.5090886548944304</v>
          </cell>
          <cell r="AK387">
            <v>212.63163166413187</v>
          </cell>
          <cell r="AL387">
            <v>264.26612905558204</v>
          </cell>
          <cell r="AM387">
            <v>386.16743763905163</v>
          </cell>
          <cell r="AN387">
            <v>1.1550465734266293</v>
          </cell>
          <cell r="AO387">
            <v>4.4057931052903259</v>
          </cell>
          <cell r="AP387">
            <v>868.62603803748243</v>
          </cell>
          <cell r="AQ387">
            <v>647.7029281663971</v>
          </cell>
          <cell r="AR387">
            <v>214.61796337098144</v>
          </cell>
          <cell r="AS387">
            <v>430.46326827242547</v>
          </cell>
          <cell r="AT387">
            <v>0</v>
          </cell>
          <cell r="AU387">
            <v>0</v>
          </cell>
          <cell r="AY387">
            <v>0</v>
          </cell>
          <cell r="BB387">
            <v>44.681939973296274</v>
          </cell>
          <cell r="BC387">
            <v>119.19722339795182</v>
          </cell>
          <cell r="BD387">
            <v>197.15514470166875</v>
          </cell>
          <cell r="BE387">
            <v>8.8813146741510156</v>
          </cell>
          <cell r="BF387">
            <v>5.0725015541681842</v>
          </cell>
          <cell r="BG387">
            <v>374.98812430123604</v>
          </cell>
          <cell r="BH387">
            <v>8.7412237856098418</v>
          </cell>
          <cell r="BI387">
            <v>0</v>
          </cell>
          <cell r="BJ387">
            <v>372.15162004804318</v>
          </cell>
          <cell r="BK387">
            <v>0</v>
          </cell>
          <cell r="BL387">
            <v>0</v>
          </cell>
          <cell r="BP387">
            <v>0</v>
          </cell>
        </row>
        <row r="388">
          <cell r="C388">
            <v>1345.3497656221214</v>
          </cell>
          <cell r="D388">
            <v>334.34582469876005</v>
          </cell>
          <cell r="E388">
            <v>628.93434870851956</v>
          </cell>
          <cell r="F388">
            <v>6.1913216981122599</v>
          </cell>
          <cell r="G388">
            <v>58.471243090043174</v>
          </cell>
          <cell r="H388">
            <v>2373.2925038175563</v>
          </cell>
          <cell r="I388">
            <v>199.95922339443416</v>
          </cell>
          <cell r="J388">
            <v>0</v>
          </cell>
          <cell r="K388">
            <v>140.75546192952632</v>
          </cell>
          <cell r="L388">
            <v>0</v>
          </cell>
          <cell r="M388">
            <v>2032.5778184935959</v>
          </cell>
          <cell r="Q388">
            <v>15.233899460988964</v>
          </cell>
          <cell r="T388">
            <v>319.60387606676426</v>
          </cell>
          <cell r="U388">
            <v>69.533300491571524</v>
          </cell>
          <cell r="V388">
            <v>26.452631029488131</v>
          </cell>
          <cell r="W388">
            <v>32.497815787474941</v>
          </cell>
          <cell r="X388">
            <v>3.2125127877615207</v>
          </cell>
          <cell r="Y388">
            <v>451.30013616306042</v>
          </cell>
          <cell r="Z388">
            <v>0</v>
          </cell>
          <cell r="AA388">
            <v>3.2627979462303944</v>
          </cell>
          <cell r="AB388">
            <v>0</v>
          </cell>
          <cell r="AC388">
            <v>0</v>
          </cell>
          <cell r="AD388">
            <v>454.56293410929084</v>
          </cell>
          <cell r="AH388">
            <v>3.4068885205316461</v>
          </cell>
          <cell r="AK388">
            <v>207.51008413042436</v>
          </cell>
          <cell r="AL388">
            <v>264.05471615233756</v>
          </cell>
          <cell r="AM388">
            <v>382.69193070030013</v>
          </cell>
          <cell r="AN388">
            <v>1.1504263871329228</v>
          </cell>
          <cell r="AO388">
            <v>4.3881699328691646</v>
          </cell>
          <cell r="AP388">
            <v>859.79532730306403</v>
          </cell>
          <cell r="AQ388">
            <v>616.06845759759733</v>
          </cell>
          <cell r="AR388">
            <v>198.52265826027588</v>
          </cell>
          <cell r="AS388">
            <v>437.11214361162183</v>
          </cell>
          <cell r="AT388">
            <v>0</v>
          </cell>
          <cell r="AU388">
            <v>0</v>
          </cell>
          <cell r="AY388">
            <v>0</v>
          </cell>
          <cell r="BB388">
            <v>40.463935579539459</v>
          </cell>
          <cell r="BC388">
            <v>119.19722339795182</v>
          </cell>
          <cell r="BD388">
            <v>196.36652412286207</v>
          </cell>
          <cell r="BE388">
            <v>9.0322970236115818</v>
          </cell>
          <cell r="BF388">
            <v>4.9659790215306518</v>
          </cell>
          <cell r="BG388">
            <v>370.02595914549556</v>
          </cell>
          <cell r="BH388">
            <v>8.4828815804930535</v>
          </cell>
          <cell r="BI388">
            <v>0</v>
          </cell>
          <cell r="BJ388">
            <v>367.32115294918793</v>
          </cell>
          <cell r="BK388">
            <v>0</v>
          </cell>
          <cell r="BL388">
            <v>0</v>
          </cell>
          <cell r="BP388">
            <v>0</v>
          </cell>
        </row>
        <row r="389">
          <cell r="C389">
            <v>1343.8670074077231</v>
          </cell>
          <cell r="D389">
            <v>321.5069450303277</v>
          </cell>
          <cell r="E389">
            <v>620.12926782660031</v>
          </cell>
          <cell r="F389">
            <v>6.166556411319811</v>
          </cell>
          <cell r="G389">
            <v>55.098334596526435</v>
          </cell>
          <cell r="H389">
            <v>2346.7681112724977</v>
          </cell>
          <cell r="I389">
            <v>191.8239000508668</v>
          </cell>
          <cell r="J389">
            <v>0</v>
          </cell>
          <cell r="K389">
            <v>137.28019719199364</v>
          </cell>
          <cell r="L389">
            <v>0</v>
          </cell>
          <cell r="M389">
            <v>2017.664014029637</v>
          </cell>
          <cell r="Q389">
            <v>15.122122487080439</v>
          </cell>
          <cell r="T389">
            <v>309.25439299558491</v>
          </cell>
          <cell r="U389">
            <v>67.391674836431122</v>
          </cell>
          <cell r="V389">
            <v>25.050641584925259</v>
          </cell>
          <cell r="W389">
            <v>33.992715313698788</v>
          </cell>
          <cell r="X389">
            <v>3.1032873529776288</v>
          </cell>
          <cell r="Y389">
            <v>438.79271208361769</v>
          </cell>
          <cell r="Z389">
            <v>0</v>
          </cell>
          <cell r="AA389">
            <v>2.780373004531941</v>
          </cell>
          <cell r="AB389">
            <v>0</v>
          </cell>
          <cell r="AC389">
            <v>0</v>
          </cell>
          <cell r="AD389">
            <v>441.57308508814964</v>
          </cell>
          <cell r="AH389">
            <v>3.3095313358762755</v>
          </cell>
          <cell r="AK389">
            <v>202.511896648722</v>
          </cell>
          <cell r="AL389">
            <v>263.84347237941569</v>
          </cell>
          <cell r="AM389">
            <v>379.24770332399743</v>
          </cell>
          <cell r="AN389">
            <v>1.1458246815843911</v>
          </cell>
          <cell r="AO389">
            <v>4.3706172531376879</v>
          </cell>
          <cell r="AP389">
            <v>851.11951428685711</v>
          </cell>
          <cell r="AQ389">
            <v>587.7263590392148</v>
          </cell>
          <cell r="AR389">
            <v>185.18388266826435</v>
          </cell>
          <cell r="AS389">
            <v>443.38367976864515</v>
          </cell>
          <cell r="AT389">
            <v>0</v>
          </cell>
          <cell r="AU389">
            <v>0</v>
          </cell>
          <cell r="AY389">
            <v>0</v>
          </cell>
          <cell r="BB389">
            <v>36.64411356274266</v>
          </cell>
          <cell r="BC389">
            <v>119.19722339795182</v>
          </cell>
          <cell r="BD389">
            <v>195.58105802637061</v>
          </cell>
          <cell r="BE389">
            <v>9.1858460730129785</v>
          </cell>
          <cell r="BF389">
            <v>4.8616934620785077</v>
          </cell>
          <cell r="BG389">
            <v>365.46993452215656</v>
          </cell>
          <cell r="BH389">
            <v>8.2321745414103926</v>
          </cell>
          <cell r="BI389">
            <v>0</v>
          </cell>
          <cell r="BJ389">
            <v>362.89592850279143</v>
          </cell>
          <cell r="BK389">
            <v>0</v>
          </cell>
          <cell r="BL389">
            <v>0</v>
          </cell>
          <cell r="BP389">
            <v>0</v>
          </cell>
        </row>
        <row r="390">
          <cell r="C390">
            <v>1342.3858833943175</v>
          </cell>
          <cell r="D390">
            <v>309.16107834116315</v>
          </cell>
          <cell r="E390">
            <v>611.44745807702793</v>
          </cell>
          <cell r="F390">
            <v>6.1418901856745318</v>
          </cell>
          <cell r="G390">
            <v>51.919992031565684</v>
          </cell>
          <cell r="H390">
            <v>2321.0563020297486</v>
          </cell>
          <cell r="I390">
            <v>184.01956161902734</v>
          </cell>
          <cell r="J390">
            <v>0</v>
          </cell>
          <cell r="K390">
            <v>133.89073704655547</v>
          </cell>
          <cell r="L390">
            <v>0</v>
          </cell>
          <cell r="M390">
            <v>2003.1460033641661</v>
          </cell>
          <cell r="Q390">
            <v>15.013311934864898</v>
          </cell>
          <cell r="T390">
            <v>299.24004916351242</v>
          </cell>
          <cell r="U390">
            <v>65.316011251469035</v>
          </cell>
          <cell r="V390">
            <v>23.72295758092422</v>
          </cell>
          <cell r="W390">
            <v>35.556380218128936</v>
          </cell>
          <cell r="X390">
            <v>2.9977755829763892</v>
          </cell>
          <cell r="Y390">
            <v>426.833173797011</v>
          </cell>
          <cell r="Z390">
            <v>0</v>
          </cell>
          <cell r="AA390">
            <v>2.3692775868212173</v>
          </cell>
          <cell r="AB390">
            <v>0</v>
          </cell>
          <cell r="AC390">
            <v>0</v>
          </cell>
          <cell r="AD390">
            <v>429.20245138383223</v>
          </cell>
          <cell r="AH390">
            <v>3.2168150873736914</v>
          </cell>
          <cell r="AK390">
            <v>197.634097909605</v>
          </cell>
          <cell r="AL390">
            <v>263.63239760151214</v>
          </cell>
          <cell r="AM390">
            <v>375.83447399408146</v>
          </cell>
          <cell r="AN390">
            <v>1.1412413828580534</v>
          </cell>
          <cell r="AO390">
            <v>4.3531347841251371</v>
          </cell>
          <cell r="AP390">
            <v>842.59534567218179</v>
          </cell>
          <cell r="AQ390">
            <v>562.19216968138994</v>
          </cell>
          <cell r="AR390">
            <v>174.13606072671416</v>
          </cell>
          <cell r="AS390">
            <v>449.29337257681266</v>
          </cell>
          <cell r="AT390">
            <v>0</v>
          </cell>
          <cell r="AU390">
            <v>0</v>
          </cell>
          <cell r="AY390">
            <v>0</v>
          </cell>
          <cell r="BB390">
            <v>33.184885245768363</v>
          </cell>
          <cell r="BC390">
            <v>119.19722339795182</v>
          </cell>
          <cell r="BD390">
            <v>194.79873379426513</v>
          </cell>
          <cell r="BE390">
            <v>9.3420054562541974</v>
          </cell>
          <cell r="BF390">
            <v>4.7595978993748593</v>
          </cell>
          <cell r="BG390">
            <v>361.28244579361439</v>
          </cell>
          <cell r="BH390">
            <v>7.988877015103454</v>
          </cell>
          <cell r="BI390">
            <v>0</v>
          </cell>
          <cell r="BJ390">
            <v>358.83841803640314</v>
          </cell>
          <cell r="BK390">
            <v>0</v>
          </cell>
          <cell r="BL390">
            <v>0</v>
          </cell>
          <cell r="BP390">
            <v>0</v>
          </cell>
        </row>
        <row r="391">
          <cell r="C391">
            <v>1340.906391780793</v>
          </cell>
          <cell r="D391">
            <v>297.28929293286251</v>
          </cell>
          <cell r="E391">
            <v>602.88719366394957</v>
          </cell>
          <cell r="F391">
            <v>6.117322624931834</v>
          </cell>
          <cell r="G391">
            <v>48.924991876756074</v>
          </cell>
          <cell r="H391">
            <v>2296.1251928792931</v>
          </cell>
          <cell r="I391">
            <v>176.53274200701449</v>
          </cell>
          <cell r="J391">
            <v>0</v>
          </cell>
          <cell r="K391">
            <v>130.58496297028464</v>
          </cell>
          <cell r="L391">
            <v>0</v>
          </cell>
          <cell r="M391">
            <v>1989.0074879019942</v>
          </cell>
          <cell r="Q391">
            <v>14.907345648546773</v>
          </cell>
          <cell r="T391">
            <v>289.54999201792981</v>
          </cell>
          <cell r="U391">
            <v>63.304278104923789</v>
          </cell>
          <cell r="V391">
            <v>22.465640829135236</v>
          </cell>
          <cell r="W391">
            <v>37.19197370816287</v>
          </cell>
          <cell r="X391">
            <v>2.8958512131551921</v>
          </cell>
          <cell r="Y391">
            <v>415.40773587330693</v>
          </cell>
          <cell r="Z391">
            <v>0</v>
          </cell>
          <cell r="AA391">
            <v>2.0189651799465538</v>
          </cell>
          <cell r="AB391">
            <v>0</v>
          </cell>
          <cell r="AC391">
            <v>0</v>
          </cell>
          <cell r="AD391">
            <v>417.42670105325351</v>
          </cell>
          <cell r="AH391">
            <v>3.1285574103580598</v>
          </cell>
          <cell r="AK391">
            <v>192.87378817203839</v>
          </cell>
          <cell r="AL391">
            <v>263.42149168343093</v>
          </cell>
          <cell r="AM391">
            <v>372.45196372813473</v>
          </cell>
          <cell r="AN391">
            <v>1.1366764173266213</v>
          </cell>
          <cell r="AO391">
            <v>4.3357222449886361</v>
          </cell>
          <cell r="AP391">
            <v>834.21964224591932</v>
          </cell>
          <cell r="AQ391">
            <v>539.05811487553365</v>
          </cell>
          <cell r="AR391">
            <v>164.98962264553234</v>
          </cell>
          <cell r="AS391">
            <v>454.85611445299844</v>
          </cell>
          <cell r="AT391">
            <v>0</v>
          </cell>
          <cell r="AU391">
            <v>0</v>
          </cell>
          <cell r="AY391">
            <v>0</v>
          </cell>
          <cell r="BB391">
            <v>30.052210347216047</v>
          </cell>
          <cell r="BC391">
            <v>119.19722339795182</v>
          </cell>
          <cell r="BD391">
            <v>194.01953885908807</v>
          </cell>
          <cell r="BE391">
            <v>9.5008195490105187</v>
          </cell>
          <cell r="BF391">
            <v>4.6596463434879869</v>
          </cell>
          <cell r="BG391">
            <v>357.42943849675447</v>
          </cell>
          <cell r="BH391">
            <v>7.752770017375485</v>
          </cell>
          <cell r="BI391">
            <v>0</v>
          </cell>
          <cell r="BJ391">
            <v>355.11460518917079</v>
          </cell>
          <cell r="BK391">
            <v>0</v>
          </cell>
          <cell r="BL391">
            <v>0</v>
          </cell>
          <cell r="BP391">
            <v>0</v>
          </cell>
        </row>
        <row r="392">
          <cell r="C392">
            <v>1339.4285307680229</v>
          </cell>
          <cell r="D392">
            <v>285.87338408424057</v>
          </cell>
          <cell r="E392">
            <v>594.4467729526541</v>
          </cell>
          <cell r="F392">
            <v>6.0928533344321059</v>
          </cell>
          <cell r="G392">
            <v>46.102758041360701</v>
          </cell>
          <cell r="H392">
            <v>2271.9442991807105</v>
          </cell>
          <cell r="I392">
            <v>169.3505229896866</v>
          </cell>
          <cell r="J392">
            <v>0</v>
          </cell>
          <cell r="K392">
            <v>127.36080874677138</v>
          </cell>
          <cell r="L392">
            <v>0</v>
          </cell>
          <cell r="M392">
            <v>1975.2329674442526</v>
          </cell>
          <cell r="Q392">
            <v>14.804107456204356</v>
          </cell>
          <cell r="T392">
            <v>280.17372043596794</v>
          </cell>
          <cell r="U392">
            <v>61.354506339292136</v>
          </cell>
          <cell r="V392">
            <v>21.274961865191067</v>
          </cell>
          <cell r="W392">
            <v>38.902804498738362</v>
          </cell>
          <cell r="X392">
            <v>2.7973922719079156</v>
          </cell>
          <cell r="Y392">
            <v>404.50338541109744</v>
          </cell>
          <cell r="Z392">
            <v>0</v>
          </cell>
          <cell r="AA392">
            <v>1.7204486382305051</v>
          </cell>
          <cell r="AB392">
            <v>0</v>
          </cell>
          <cell r="AC392">
            <v>0</v>
          </cell>
          <cell r="AD392">
            <v>406.22383404932793</v>
          </cell>
          <cell r="AH392">
            <v>3.0445934174128273</v>
          </cell>
          <cell r="AK392">
            <v>188.22813753954145</v>
          </cell>
          <cell r="AL392">
            <v>263.21075449008418</v>
          </cell>
          <cell r="AM392">
            <v>369.09989605458156</v>
          </cell>
          <cell r="AN392">
            <v>1.1321297116573148</v>
          </cell>
          <cell r="AO392">
            <v>4.3183793560086823</v>
          </cell>
          <cell r="AP392">
            <v>825.98929715187319</v>
          </cell>
          <cell r="AQ392">
            <v>517.98082327450709</v>
          </cell>
          <cell r="AR392">
            <v>157.4187451649816</v>
          </cell>
          <cell r="AS392">
            <v>460.08621782266539</v>
          </cell>
          <cell r="AT392">
            <v>0</v>
          </cell>
          <cell r="AU392">
            <v>0</v>
          </cell>
          <cell r="AY392">
            <v>0</v>
          </cell>
          <cell r="BB392">
            <v>27.215262010540918</v>
          </cell>
          <cell r="BC392">
            <v>119.19722339795182</v>
          </cell>
          <cell r="BD392">
            <v>193.24346070365172</v>
          </cell>
          <cell r="BE392">
            <v>9.6623334813436959</v>
          </cell>
          <cell r="BF392">
            <v>4.5617937702747398</v>
          </cell>
          <cell r="BG392">
            <v>353.88007336376285</v>
          </cell>
          <cell r="BH392">
            <v>7.5236410359908295</v>
          </cell>
          <cell r="BI392">
            <v>0</v>
          </cell>
          <cell r="BJ392">
            <v>351.6936582986956</v>
          </cell>
          <cell r="BK392">
            <v>0</v>
          </cell>
          <cell r="BL392">
            <v>0</v>
          </cell>
          <cell r="BP392">
            <v>0</v>
          </cell>
        </row>
        <row r="421">
          <cell r="C421">
            <v>18.665479452054793</v>
          </cell>
          <cell r="D421">
            <v>66.731506849315068</v>
          </cell>
          <cell r="E421">
            <v>16.344383561643834</v>
          </cell>
          <cell r="F421">
            <v>0</v>
          </cell>
          <cell r="G421">
            <v>0.77369863013698625</v>
          </cell>
          <cell r="H421">
            <v>102.51506849315069</v>
          </cell>
          <cell r="I421">
            <v>0.67698630136986293</v>
          </cell>
          <cell r="J421">
            <v>0</v>
          </cell>
          <cell r="K421">
            <v>101.8380821917808</v>
          </cell>
          <cell r="L421">
            <v>0</v>
          </cell>
          <cell r="M421">
            <v>0</v>
          </cell>
          <cell r="Q421">
            <v>0</v>
          </cell>
          <cell r="T421">
            <v>1627.861917808219</v>
          </cell>
          <cell r="U421">
            <v>917.02630136986306</v>
          </cell>
          <cell r="V421">
            <v>586.36684931506852</v>
          </cell>
          <cell r="W421">
            <v>13.53972602739726</v>
          </cell>
          <cell r="X421">
            <v>302.32273972602741</v>
          </cell>
          <cell r="Y421">
            <v>3447.1175342465754</v>
          </cell>
          <cell r="Z421">
            <v>4.9323287671232876</v>
          </cell>
          <cell r="AA421">
            <v>111.7027397260274</v>
          </cell>
          <cell r="AB421">
            <v>585.21965437788003</v>
          </cell>
          <cell r="AC421">
            <v>0</v>
          </cell>
          <cell r="AD421">
            <v>2965.9491482191784</v>
          </cell>
          <cell r="AH421">
            <v>22.229393000000002</v>
          </cell>
          <cell r="AK421">
            <v>79.30410958904109</v>
          </cell>
          <cell r="AL421">
            <v>46.905479452054792</v>
          </cell>
          <cell r="AM421">
            <v>19.535890410958903</v>
          </cell>
          <cell r="AN421">
            <v>3.4816438356164383</v>
          </cell>
          <cell r="AO421">
            <v>2.8046575342465752</v>
          </cell>
          <cell r="AP421">
            <v>152.03178082191781</v>
          </cell>
          <cell r="AQ421">
            <v>0</v>
          </cell>
          <cell r="AR421">
            <v>0</v>
          </cell>
          <cell r="AS421">
            <v>157.73780821917808</v>
          </cell>
          <cell r="AT421">
            <v>0</v>
          </cell>
          <cell r="AU421">
            <v>0</v>
          </cell>
          <cell r="AY421">
            <v>0</v>
          </cell>
          <cell r="BB421">
            <v>36.653972602739721</v>
          </cell>
          <cell r="BC421">
            <v>105.41643835616438</v>
          </cell>
          <cell r="BD421">
            <v>207.54465753424654</v>
          </cell>
          <cell r="BE421">
            <v>4.255342465753424</v>
          </cell>
          <cell r="BF421">
            <v>1.9342465753424656</v>
          </cell>
          <cell r="BG421">
            <v>355.80465753424647</v>
          </cell>
          <cell r="BH421">
            <v>0</v>
          </cell>
          <cell r="BI421">
            <v>0</v>
          </cell>
          <cell r="BJ421">
            <v>355.51452054794515</v>
          </cell>
          <cell r="BK421">
            <v>0</v>
          </cell>
          <cell r="BL421">
            <v>0</v>
          </cell>
          <cell r="BP421">
            <v>0</v>
          </cell>
        </row>
        <row r="422">
          <cell r="C422">
            <v>18.085205479452053</v>
          </cell>
          <cell r="D422">
            <v>51.160821917808214</v>
          </cell>
          <cell r="E422">
            <v>18.085205479452053</v>
          </cell>
          <cell r="F422">
            <v>0</v>
          </cell>
          <cell r="G422">
            <v>0.29013698630136986</v>
          </cell>
          <cell r="H422">
            <v>87.621369863013683</v>
          </cell>
          <cell r="I422">
            <v>0.19342465753424656</v>
          </cell>
          <cell r="J422">
            <v>0</v>
          </cell>
          <cell r="K422">
            <v>87.427945205479446</v>
          </cell>
          <cell r="L422">
            <v>0</v>
          </cell>
          <cell r="M422">
            <v>0</v>
          </cell>
          <cell r="Q422">
            <v>0</v>
          </cell>
          <cell r="T422">
            <v>1455.9073972602739</v>
          </cell>
          <cell r="U422">
            <v>909.57945205479439</v>
          </cell>
          <cell r="V422">
            <v>570.31260273972589</v>
          </cell>
          <cell r="W422">
            <v>13.636438356164382</v>
          </cell>
          <cell r="X422">
            <v>251.93561643835613</v>
          </cell>
          <cell r="Y422">
            <v>3201.3715068493152</v>
          </cell>
          <cell r="Z422">
            <v>5.0290410958904106</v>
          </cell>
          <cell r="AA422">
            <v>164.21753424657533</v>
          </cell>
          <cell r="AB422">
            <v>902.87010353879009</v>
          </cell>
          <cell r="AC422">
            <v>16.195218356164386</v>
          </cell>
          <cell r="AD422">
            <v>2529.4059506849317</v>
          </cell>
          <cell r="AH422">
            <v>18.836179000000001</v>
          </cell>
          <cell r="AK422">
            <v>53.095068493150677</v>
          </cell>
          <cell r="AL422">
            <v>47.485753424657531</v>
          </cell>
          <cell r="AM422">
            <v>17.988493150684931</v>
          </cell>
          <cell r="AN422">
            <v>4.7389041095890407</v>
          </cell>
          <cell r="AO422">
            <v>3.9652054794520546</v>
          </cell>
          <cell r="AP422">
            <v>127.27342465753424</v>
          </cell>
          <cell r="AQ422">
            <v>0</v>
          </cell>
          <cell r="AR422">
            <v>0</v>
          </cell>
          <cell r="AS422">
            <v>125.91945205479452</v>
          </cell>
          <cell r="AT422">
            <v>0</v>
          </cell>
          <cell r="AU422">
            <v>0</v>
          </cell>
          <cell r="AY422">
            <v>0</v>
          </cell>
          <cell r="BB422">
            <v>29.497260273972604</v>
          </cell>
          <cell r="BC422">
            <v>102.22493150684932</v>
          </cell>
          <cell r="BD422">
            <v>174.66246575342464</v>
          </cell>
          <cell r="BE422">
            <v>4.255342465753424</v>
          </cell>
          <cell r="BF422">
            <v>5.2224657534246575</v>
          </cell>
          <cell r="BG422">
            <v>315.86246575342466</v>
          </cell>
          <cell r="BH422">
            <v>0</v>
          </cell>
          <cell r="BI422">
            <v>0</v>
          </cell>
          <cell r="BJ422">
            <v>315.37890410958903</v>
          </cell>
          <cell r="BK422">
            <v>0</v>
          </cell>
          <cell r="BL422">
            <v>0</v>
          </cell>
          <cell r="BP422">
            <v>0</v>
          </cell>
        </row>
        <row r="423">
          <cell r="C423">
            <v>18.518032786885243</v>
          </cell>
          <cell r="D423">
            <v>49.767213114754092</v>
          </cell>
          <cell r="E423">
            <v>15.431693989071038</v>
          </cell>
          <cell r="F423">
            <v>9.6448087431693988E-2</v>
          </cell>
          <cell r="G423">
            <v>0.28934426229508192</v>
          </cell>
          <cell r="H423">
            <v>84.102732240437163</v>
          </cell>
          <cell r="I423">
            <v>0.19289617486338798</v>
          </cell>
          <cell r="J423">
            <v>0</v>
          </cell>
          <cell r="K423">
            <v>83.909836065573757</v>
          </cell>
          <cell r="L423">
            <v>0</v>
          </cell>
          <cell r="M423">
            <v>0</v>
          </cell>
          <cell r="Q423">
            <v>0</v>
          </cell>
          <cell r="T423">
            <v>1234.0532786885244</v>
          </cell>
          <cell r="U423">
            <v>975.47595628415297</v>
          </cell>
          <cell r="V423">
            <v>568.94726775956281</v>
          </cell>
          <cell r="W423">
            <v>13.599180327868851</v>
          </cell>
          <cell r="X423">
            <v>315.19234972677594</v>
          </cell>
          <cell r="Y423">
            <v>3107.2680327868848</v>
          </cell>
          <cell r="Z423">
            <v>5.8833333333333329</v>
          </cell>
          <cell r="AA423">
            <v>269.57240437158464</v>
          </cell>
          <cell r="AB423">
            <v>1179.4350268662699</v>
          </cell>
          <cell r="AC423">
            <v>34.088438938797779</v>
          </cell>
          <cell r="AD423">
            <v>2201.9622502732245</v>
          </cell>
          <cell r="AH423">
            <v>16.292439732000002</v>
          </cell>
          <cell r="AK423">
            <v>36.939617486338797</v>
          </cell>
          <cell r="AL423">
            <v>48.802732240437152</v>
          </cell>
          <cell r="AM423">
            <v>18.228688524590162</v>
          </cell>
          <cell r="AN423">
            <v>5.7868852459016393</v>
          </cell>
          <cell r="AO423">
            <v>3.761475409836065</v>
          </cell>
          <cell r="AP423">
            <v>113.51939890710382</v>
          </cell>
          <cell r="AQ423">
            <v>0</v>
          </cell>
          <cell r="AR423">
            <v>0</v>
          </cell>
          <cell r="AS423">
            <v>102</v>
          </cell>
          <cell r="AT423">
            <v>0</v>
          </cell>
          <cell r="AU423">
            <v>7.0778663934426254</v>
          </cell>
          <cell r="AY423">
            <v>5.3193000000000011E-2</v>
          </cell>
          <cell r="BB423">
            <v>28.54863387978142</v>
          </cell>
          <cell r="BC423">
            <v>105.99644808743169</v>
          </cell>
          <cell r="BD423">
            <v>202.34808743169395</v>
          </cell>
          <cell r="BE423">
            <v>4.1472677595628413</v>
          </cell>
          <cell r="BF423">
            <v>4.4366120218579228</v>
          </cell>
          <cell r="BG423">
            <v>345.47704918032781</v>
          </cell>
          <cell r="BH423">
            <v>0</v>
          </cell>
          <cell r="BI423">
            <v>0</v>
          </cell>
          <cell r="BJ423">
            <v>344.80191256830597</v>
          </cell>
          <cell r="BK423">
            <v>0</v>
          </cell>
          <cell r="BL423">
            <v>0</v>
          </cell>
          <cell r="BP423">
            <v>0</v>
          </cell>
        </row>
        <row r="424">
          <cell r="C424">
            <v>17.118082191780822</v>
          </cell>
          <cell r="D424">
            <v>47.29232876712328</v>
          </cell>
          <cell r="E424">
            <v>17.408219178082188</v>
          </cell>
          <cell r="F424">
            <v>9.6712328767123282E-2</v>
          </cell>
          <cell r="G424">
            <v>0.38684931506849313</v>
          </cell>
          <cell r="H424">
            <v>82.3021917808219</v>
          </cell>
          <cell r="I424">
            <v>0.29013698630136986</v>
          </cell>
          <cell r="J424">
            <v>0</v>
          </cell>
          <cell r="K424">
            <v>81.915342465753426</v>
          </cell>
          <cell r="L424">
            <v>0</v>
          </cell>
          <cell r="M424">
            <v>0</v>
          </cell>
          <cell r="Q424">
            <v>0</v>
          </cell>
          <cell r="T424">
            <v>945.55643835616434</v>
          </cell>
          <cell r="U424">
            <v>1056.7756164383561</v>
          </cell>
          <cell r="V424">
            <v>520.11890410958904</v>
          </cell>
          <cell r="W424">
            <v>15.280547945205479</v>
          </cell>
          <cell r="X424">
            <v>310.64</v>
          </cell>
          <cell r="Y424">
            <v>2848.3715068493148</v>
          </cell>
          <cell r="Z424">
            <v>5.5126027397260273</v>
          </cell>
          <cell r="AA424">
            <v>564.02630136986295</v>
          </cell>
          <cell r="AB424">
            <v>1825.8721033307729</v>
          </cell>
          <cell r="AC424">
            <v>210.133755250137</v>
          </cell>
          <cell r="AD424">
            <v>1606.6306120547945</v>
          </cell>
          <cell r="AH424">
            <v>10.466557550999999</v>
          </cell>
          <cell r="AK424">
            <v>36.944109589041091</v>
          </cell>
          <cell r="AL424">
            <v>41.586301369863008</v>
          </cell>
          <cell r="AM424">
            <v>15.473972602739725</v>
          </cell>
          <cell r="AN424">
            <v>5.8027397260273972</v>
          </cell>
          <cell r="AO424">
            <v>4.4487671232876709</v>
          </cell>
          <cell r="AP424">
            <v>104.25589041095888</v>
          </cell>
          <cell r="AQ424">
            <v>0</v>
          </cell>
          <cell r="AR424">
            <v>0</v>
          </cell>
          <cell r="AS424">
            <v>95</v>
          </cell>
          <cell r="AT424">
            <v>0</v>
          </cell>
          <cell r="AU424">
            <v>10.189774520547948</v>
          </cell>
          <cell r="AY424">
            <v>7.6371000000000008E-2</v>
          </cell>
          <cell r="BB424">
            <v>26.982739726027393</v>
          </cell>
          <cell r="BC424">
            <v>110.83232876712327</v>
          </cell>
          <cell r="BD424">
            <v>221.08438356164385</v>
          </cell>
          <cell r="BE424">
            <v>3.094794520547945</v>
          </cell>
          <cell r="BF424">
            <v>3.1915068493150685</v>
          </cell>
          <cell r="BG424">
            <v>365.18575342465761</v>
          </cell>
          <cell r="BH424">
            <v>0</v>
          </cell>
          <cell r="BI424">
            <v>0</v>
          </cell>
          <cell r="BJ424">
            <v>364.02520547945198</v>
          </cell>
          <cell r="BK424">
            <v>0</v>
          </cell>
          <cell r="BL424">
            <v>0</v>
          </cell>
          <cell r="BP424">
            <v>0</v>
          </cell>
        </row>
        <row r="425">
          <cell r="C425">
            <v>11.895616438356164</v>
          </cell>
          <cell r="D425">
            <v>47.00219178082191</v>
          </cell>
          <cell r="E425">
            <v>14.893698630136985</v>
          </cell>
          <cell r="F425">
            <v>9.6712328767123282E-2</v>
          </cell>
          <cell r="G425">
            <v>0.38684931506849313</v>
          </cell>
          <cell r="H425">
            <v>74.27506849315067</v>
          </cell>
          <cell r="I425">
            <v>0.29013698630136986</v>
          </cell>
          <cell r="J425">
            <v>0</v>
          </cell>
          <cell r="K425">
            <v>74.081643835616433</v>
          </cell>
          <cell r="L425">
            <v>0</v>
          </cell>
          <cell r="M425">
            <v>0</v>
          </cell>
          <cell r="Q425">
            <v>0</v>
          </cell>
          <cell r="T425">
            <v>773.69863013698625</v>
          </cell>
          <cell r="U425">
            <v>1026.9882191780821</v>
          </cell>
          <cell r="V425">
            <v>499.61589041095885</v>
          </cell>
          <cell r="W425">
            <v>15.473972602739726</v>
          </cell>
          <cell r="X425">
            <v>300.87205479452052</v>
          </cell>
          <cell r="Y425">
            <v>2616.6487671232871</v>
          </cell>
          <cell r="Z425">
            <v>2.3210958904109589</v>
          </cell>
          <cell r="AA425">
            <v>794.8786301369862</v>
          </cell>
          <cell r="AB425">
            <v>1865.1696024718383</v>
          </cell>
          <cell r="AC425">
            <v>445.74096532986312</v>
          </cell>
          <cell r="AD425">
            <v>1653.3847468493152</v>
          </cell>
          <cell r="AH425">
            <v>9.0511289579999996</v>
          </cell>
          <cell r="AK425">
            <v>18.955616438356163</v>
          </cell>
          <cell r="AL425">
            <v>47.195616438356154</v>
          </cell>
          <cell r="AM425">
            <v>14.216712328767123</v>
          </cell>
          <cell r="AN425">
            <v>5.5126027397260273</v>
          </cell>
          <cell r="AO425">
            <v>2.9980821917808216</v>
          </cell>
          <cell r="AP425">
            <v>88.878630136986274</v>
          </cell>
          <cell r="AQ425">
            <v>0</v>
          </cell>
          <cell r="AR425">
            <v>0</v>
          </cell>
          <cell r="AS425">
            <v>66</v>
          </cell>
          <cell r="AT425">
            <v>0</v>
          </cell>
          <cell r="AU425">
            <v>20.115501643835618</v>
          </cell>
          <cell r="AY425">
            <v>0.15076300000000001</v>
          </cell>
          <cell r="BB425">
            <v>15.570684931506847</v>
          </cell>
          <cell r="BC425">
            <v>113.15342465753425</v>
          </cell>
          <cell r="BD425">
            <v>183.26986301369863</v>
          </cell>
          <cell r="BE425">
            <v>4.255342465753424</v>
          </cell>
          <cell r="BF425">
            <v>0.96712328767123279</v>
          </cell>
          <cell r="BG425">
            <v>317.21643835616442</v>
          </cell>
          <cell r="BH425">
            <v>0</v>
          </cell>
          <cell r="BI425">
            <v>0</v>
          </cell>
          <cell r="BJ425">
            <v>315.37890410958903</v>
          </cell>
          <cell r="BK425">
            <v>0</v>
          </cell>
          <cell r="BL425">
            <v>0</v>
          </cell>
          <cell r="BP425">
            <v>0</v>
          </cell>
        </row>
        <row r="426">
          <cell r="C426">
            <v>11.702191780821916</v>
          </cell>
          <cell r="D426">
            <v>48.356164383561634</v>
          </cell>
          <cell r="E426">
            <v>18.278630136986301</v>
          </cell>
          <cell r="F426">
            <v>0.29013698630136986</v>
          </cell>
          <cell r="G426">
            <v>0.38684931506849313</v>
          </cell>
          <cell r="H426">
            <v>79.013972602739713</v>
          </cell>
          <cell r="I426">
            <v>0.29013698630136986</v>
          </cell>
          <cell r="J426">
            <v>0</v>
          </cell>
          <cell r="K426">
            <v>78.627123287671225</v>
          </cell>
          <cell r="L426">
            <v>0</v>
          </cell>
          <cell r="M426">
            <v>0</v>
          </cell>
          <cell r="Q426">
            <v>0</v>
          </cell>
          <cell r="T426">
            <v>918.18684931506834</v>
          </cell>
          <cell r="U426">
            <v>867.79972602739713</v>
          </cell>
          <cell r="V426">
            <v>563.92958904109582</v>
          </cell>
          <cell r="W426">
            <v>14.796986301369863</v>
          </cell>
          <cell r="X426">
            <v>351.45260273972605</v>
          </cell>
          <cell r="Y426">
            <v>2716.1657534246574</v>
          </cell>
          <cell r="Z426">
            <v>5.9961643835616432</v>
          </cell>
          <cell r="AA426">
            <v>489.36438356164382</v>
          </cell>
          <cell r="AB426">
            <v>1748.8940938428059</v>
          </cell>
          <cell r="AC426">
            <v>164.20533003878273</v>
          </cell>
          <cell r="AD426">
            <v>1375.5878052054795</v>
          </cell>
          <cell r="AH426">
            <v>9.0791499678818131</v>
          </cell>
          <cell r="AK426">
            <v>19.922739726027395</v>
          </cell>
          <cell r="AL426">
            <v>54.835890410958903</v>
          </cell>
          <cell r="AM426">
            <v>13.346301369863014</v>
          </cell>
          <cell r="AN426">
            <v>3.7717808219178077</v>
          </cell>
          <cell r="AO426">
            <v>1.3539726027397261</v>
          </cell>
          <cell r="AP426">
            <v>93.230684931506843</v>
          </cell>
          <cell r="AQ426">
            <v>0</v>
          </cell>
          <cell r="AR426">
            <v>0</v>
          </cell>
          <cell r="AS426">
            <v>39.945200821917801</v>
          </cell>
          <cell r="AT426">
            <v>0</v>
          </cell>
          <cell r="AU426">
            <v>38.585210136986298</v>
          </cell>
          <cell r="AY426">
            <v>0.28919099999999998</v>
          </cell>
          <cell r="BB426">
            <v>20.793150684931504</v>
          </cell>
          <cell r="BC426">
            <v>110.83232876712327</v>
          </cell>
          <cell r="BD426">
            <v>202.12876712328767</v>
          </cell>
          <cell r="BE426">
            <v>3.8684931506849316</v>
          </cell>
          <cell r="BF426">
            <v>1.3539726027397259</v>
          </cell>
          <cell r="BG426">
            <v>338.97671232876706</v>
          </cell>
          <cell r="BH426">
            <v>0</v>
          </cell>
          <cell r="BI426">
            <v>0</v>
          </cell>
          <cell r="BJ426">
            <v>336.94575342465754</v>
          </cell>
          <cell r="BK426">
            <v>0</v>
          </cell>
          <cell r="BL426">
            <v>0</v>
          </cell>
          <cell r="BP426">
            <v>0</v>
          </cell>
        </row>
        <row r="427">
          <cell r="C427">
            <v>11.959562841530055</v>
          </cell>
          <cell r="D427">
            <v>49.863661202185796</v>
          </cell>
          <cell r="E427">
            <v>21.315027322404369</v>
          </cell>
          <cell r="F427">
            <v>0.28934426229508192</v>
          </cell>
          <cell r="G427">
            <v>9.6448087431693988E-2</v>
          </cell>
          <cell r="H427">
            <v>83.524043715847</v>
          </cell>
          <cell r="I427">
            <v>0.48224043715846993</v>
          </cell>
          <cell r="J427">
            <v>0</v>
          </cell>
          <cell r="K427">
            <v>83.041803278688519</v>
          </cell>
          <cell r="L427">
            <v>0</v>
          </cell>
          <cell r="M427">
            <v>0</v>
          </cell>
          <cell r="Q427">
            <v>0</v>
          </cell>
          <cell r="T427">
            <v>896.3885245901638</v>
          </cell>
          <cell r="U427">
            <v>927.73415300546446</v>
          </cell>
          <cell r="V427">
            <v>568.46502732240435</v>
          </cell>
          <cell r="W427">
            <v>17.45710382513661</v>
          </cell>
          <cell r="X427">
            <v>352.80710382513655</v>
          </cell>
          <cell r="Y427">
            <v>2762.8519125683056</v>
          </cell>
          <cell r="Z427">
            <v>5.2081967213114746</v>
          </cell>
          <cell r="AA427">
            <v>384.44207650273222</v>
          </cell>
          <cell r="AB427">
            <v>1731.2916094175628</v>
          </cell>
          <cell r="AC427">
            <v>11.984724043715849</v>
          </cell>
          <cell r="AD427">
            <v>1393.6822295081968</v>
          </cell>
          <cell r="AH427">
            <v>10.38401</v>
          </cell>
          <cell r="AK427">
            <v>27.584153005464479</v>
          </cell>
          <cell r="AL427">
            <v>41.954918032786878</v>
          </cell>
          <cell r="AM427">
            <v>13.695628415300543</v>
          </cell>
          <cell r="AN427">
            <v>3.9543715846994534</v>
          </cell>
          <cell r="AO427">
            <v>1.5431693989071036</v>
          </cell>
          <cell r="AP427">
            <v>88.732240437158481</v>
          </cell>
          <cell r="AQ427">
            <v>0</v>
          </cell>
          <cell r="AR427">
            <v>0</v>
          </cell>
          <cell r="AS427">
            <v>60.734725136612013</v>
          </cell>
          <cell r="AT427">
            <v>0</v>
          </cell>
          <cell r="AU427">
            <v>27.708171038251365</v>
          </cell>
          <cell r="AY427">
            <v>0.20823800000000001</v>
          </cell>
          <cell r="BB427">
            <v>26.42677595628415</v>
          </cell>
          <cell r="BC427">
            <v>111.87978142076503</v>
          </cell>
          <cell r="BD427">
            <v>213.34316939890709</v>
          </cell>
          <cell r="BE427">
            <v>2.6040983606557373</v>
          </cell>
          <cell r="BF427">
            <v>1.3502732240437159</v>
          </cell>
          <cell r="BG427">
            <v>355.60409836065571</v>
          </cell>
          <cell r="BH427">
            <v>0</v>
          </cell>
          <cell r="BI427">
            <v>0</v>
          </cell>
          <cell r="BJ427">
            <v>352.99999999999994</v>
          </cell>
          <cell r="BK427">
            <v>0</v>
          </cell>
          <cell r="BL427">
            <v>0</v>
          </cell>
          <cell r="BP427">
            <v>0</v>
          </cell>
        </row>
        <row r="428">
          <cell r="C428">
            <v>14.506849315068493</v>
          </cell>
          <cell r="D428">
            <v>52.804931506849307</v>
          </cell>
          <cell r="E428">
            <v>20.019452054794517</v>
          </cell>
          <cell r="F428">
            <v>0.38684931506849313</v>
          </cell>
          <cell r="G428">
            <v>9.6712328767123282E-2</v>
          </cell>
          <cell r="H428">
            <v>87.814794520547935</v>
          </cell>
          <cell r="I428">
            <v>0.77369863013698625</v>
          </cell>
          <cell r="J428">
            <v>0.38684931506849313</v>
          </cell>
          <cell r="K428">
            <v>87.33123287671232</v>
          </cell>
          <cell r="L428">
            <v>0</v>
          </cell>
          <cell r="M428">
            <v>0</v>
          </cell>
          <cell r="Q428">
            <v>0</v>
          </cell>
          <cell r="T428">
            <v>1103.6810958904109</v>
          </cell>
          <cell r="U428">
            <v>944.87945205479446</v>
          </cell>
          <cell r="V428">
            <v>573.02054794520552</v>
          </cell>
          <cell r="W428">
            <v>20.212876712328768</v>
          </cell>
          <cell r="X428">
            <v>355.51452054794521</v>
          </cell>
          <cell r="Y428">
            <v>2997.3084931506846</v>
          </cell>
          <cell r="Z428">
            <v>2.6112328767123287</v>
          </cell>
          <cell r="AA428">
            <v>278.53150684931501</v>
          </cell>
          <cell r="AB428">
            <v>1709.2241309216588</v>
          </cell>
          <cell r="AC428">
            <v>0</v>
          </cell>
          <cell r="AD428">
            <v>1639.7865598269282</v>
          </cell>
          <cell r="AH428">
            <v>12.289981403220303</v>
          </cell>
          <cell r="AK428">
            <v>12.282465753424656</v>
          </cell>
          <cell r="AL428">
            <v>80.46465753424657</v>
          </cell>
          <cell r="AM428">
            <v>12.766027397260274</v>
          </cell>
          <cell r="AN428">
            <v>2.127671232876712</v>
          </cell>
          <cell r="AO428">
            <v>2.7079452054794517</v>
          </cell>
          <cell r="AP428">
            <v>110.34876712328766</v>
          </cell>
          <cell r="AQ428">
            <v>0</v>
          </cell>
          <cell r="AR428">
            <v>0.48356164383561645</v>
          </cell>
          <cell r="AS428">
            <v>75.913917260273962</v>
          </cell>
          <cell r="AT428">
            <v>0</v>
          </cell>
          <cell r="AU428">
            <v>27.278137534246582</v>
          </cell>
          <cell r="AY428">
            <v>0.20444600000000002</v>
          </cell>
          <cell r="BB428">
            <v>23.404383561643833</v>
          </cell>
          <cell r="BC428">
            <v>115.18438356164383</v>
          </cell>
          <cell r="BD428">
            <v>210.92958904109588</v>
          </cell>
          <cell r="BE428">
            <v>2.9013698630136986</v>
          </cell>
          <cell r="BF428">
            <v>5.9961643835616432</v>
          </cell>
          <cell r="BG428">
            <v>358.41589041095887</v>
          </cell>
          <cell r="BH428">
            <v>0</v>
          </cell>
          <cell r="BI428">
            <v>0</v>
          </cell>
          <cell r="BJ428">
            <v>355.21863013698629</v>
          </cell>
          <cell r="BK428">
            <v>0</v>
          </cell>
          <cell r="BL428">
            <v>0</v>
          </cell>
          <cell r="BP428">
            <v>0</v>
          </cell>
        </row>
        <row r="429">
          <cell r="C429">
            <v>14.313424657534245</v>
          </cell>
          <cell r="D429">
            <v>54.932602739726029</v>
          </cell>
          <cell r="E429">
            <v>16.247671232876712</v>
          </cell>
          <cell r="F429">
            <v>0.38684931506849313</v>
          </cell>
          <cell r="G429">
            <v>9.6712328767123282E-2</v>
          </cell>
          <cell r="H429">
            <v>85.977260273972604</v>
          </cell>
          <cell r="I429">
            <v>1.5473972602739725</v>
          </cell>
          <cell r="J429">
            <v>1.063835616438356</v>
          </cell>
          <cell r="K429">
            <v>85.590410958904101</v>
          </cell>
          <cell r="L429">
            <v>0</v>
          </cell>
          <cell r="M429">
            <v>0</v>
          </cell>
          <cell r="Q429">
            <v>0</v>
          </cell>
          <cell r="T429">
            <v>998.0712328767122</v>
          </cell>
          <cell r="U429">
            <v>986.75589041095895</v>
          </cell>
          <cell r="V429">
            <v>619.34575342465746</v>
          </cell>
          <cell r="W429">
            <v>20.59972602739726</v>
          </cell>
          <cell r="X429">
            <v>353.9671232876712</v>
          </cell>
          <cell r="Y429">
            <v>2978.739726027397</v>
          </cell>
          <cell r="Z429">
            <v>8.4139726027397259</v>
          </cell>
          <cell r="AA429">
            <v>314.02493150684927</v>
          </cell>
          <cell r="AB429">
            <v>1861.0377571044544</v>
          </cell>
          <cell r="AC429">
            <v>27.810870703561623</v>
          </cell>
          <cell r="AD429">
            <v>1505.7582353424662</v>
          </cell>
          <cell r="AH429">
            <v>11.077018236000001</v>
          </cell>
          <cell r="AK429">
            <v>17.891780821917806</v>
          </cell>
          <cell r="AL429">
            <v>81.238356164383561</v>
          </cell>
          <cell r="AM429">
            <v>13.152876712328768</v>
          </cell>
          <cell r="AN429">
            <v>1.3539726027397259</v>
          </cell>
          <cell r="AO429">
            <v>4.6421917808219177</v>
          </cell>
          <cell r="AP429">
            <v>118.27917808219178</v>
          </cell>
          <cell r="AQ429">
            <v>0</v>
          </cell>
          <cell r="AR429">
            <v>1.3539726027397259</v>
          </cell>
          <cell r="AS429">
            <v>75</v>
          </cell>
          <cell r="AT429">
            <v>0</v>
          </cell>
          <cell r="AU429">
            <v>35.111499178082191</v>
          </cell>
          <cell r="AY429">
            <v>0.263156</v>
          </cell>
          <cell r="BB429">
            <v>20.309589041095887</v>
          </cell>
          <cell r="BC429">
            <v>111.7027397260274</v>
          </cell>
          <cell r="BD429">
            <v>201.25835616438354</v>
          </cell>
          <cell r="BE429">
            <v>3.094794520547945</v>
          </cell>
          <cell r="BF429">
            <v>4.061917808219178</v>
          </cell>
          <cell r="BG429">
            <v>340.42739726027395</v>
          </cell>
          <cell r="BH429">
            <v>0</v>
          </cell>
          <cell r="BI429">
            <v>0</v>
          </cell>
          <cell r="BJ429">
            <v>337.02739726027397</v>
          </cell>
          <cell r="BK429">
            <v>0</v>
          </cell>
          <cell r="BL429">
            <v>0</v>
          </cell>
          <cell r="BP429">
            <v>0</v>
          </cell>
        </row>
        <row r="430">
          <cell r="C430">
            <v>16.344383561643834</v>
          </cell>
          <cell r="D430">
            <v>54.352328767123289</v>
          </cell>
          <cell r="E430">
            <v>16.054246575342468</v>
          </cell>
          <cell r="F430">
            <v>0.48356164383561645</v>
          </cell>
          <cell r="G430">
            <v>9.6712328767123282E-2</v>
          </cell>
          <cell r="H430">
            <v>87.33123287671232</v>
          </cell>
          <cell r="I430">
            <v>0.67698630136986293</v>
          </cell>
          <cell r="J430">
            <v>0.19342465753424656</v>
          </cell>
          <cell r="K430">
            <v>87</v>
          </cell>
          <cell r="L430">
            <v>0</v>
          </cell>
          <cell r="M430">
            <v>0</v>
          </cell>
          <cell r="Q430">
            <v>0</v>
          </cell>
          <cell r="T430">
            <v>1418.4797260273972</v>
          </cell>
          <cell r="U430">
            <v>1007.9358904109589</v>
          </cell>
          <cell r="V430">
            <v>604.64547945205481</v>
          </cell>
          <cell r="W430">
            <v>23.694520547945206</v>
          </cell>
          <cell r="X430">
            <v>357.35205479452054</v>
          </cell>
          <cell r="Y430">
            <v>3412.1076712328763</v>
          </cell>
          <cell r="Z430">
            <v>12.95945205479452</v>
          </cell>
          <cell r="AA430">
            <v>108.70465753424656</v>
          </cell>
          <cell r="AB430">
            <v>1432.9814097790736</v>
          </cell>
          <cell r="AC430">
            <v>3.2363484931506794</v>
          </cell>
          <cell r="AD430">
            <v>2166.0384391780826</v>
          </cell>
          <cell r="AH430">
            <v>16.209913</v>
          </cell>
          <cell r="AK430">
            <v>12.862739726027396</v>
          </cell>
          <cell r="AL430">
            <v>79.981095890410955</v>
          </cell>
          <cell r="AM430">
            <v>14.313424657534245</v>
          </cell>
          <cell r="AN430">
            <v>1.063835616438356</v>
          </cell>
          <cell r="AO430">
            <v>4.061917808219178</v>
          </cell>
          <cell r="AP430">
            <v>112.28301369863013</v>
          </cell>
          <cell r="AQ430">
            <v>0</v>
          </cell>
          <cell r="AR430">
            <v>0</v>
          </cell>
          <cell r="AS430">
            <v>69</v>
          </cell>
          <cell r="AT430">
            <v>0</v>
          </cell>
          <cell r="AU430">
            <v>36.274161643835619</v>
          </cell>
          <cell r="AY430">
            <v>0.27187</v>
          </cell>
          <cell r="BB430">
            <v>21.083287671232874</v>
          </cell>
          <cell r="BC430">
            <v>112.37972602739725</v>
          </cell>
          <cell r="BD430">
            <v>209.478904109589</v>
          </cell>
          <cell r="BE430">
            <v>3.3849315068493149</v>
          </cell>
          <cell r="BF430">
            <v>3.1915068493150685</v>
          </cell>
          <cell r="BG430">
            <v>349.51835616438359</v>
          </cell>
          <cell r="BH430">
            <v>0</v>
          </cell>
          <cell r="BI430">
            <v>0</v>
          </cell>
          <cell r="BJ430">
            <v>346.01369863013701</v>
          </cell>
          <cell r="BK430">
            <v>0</v>
          </cell>
          <cell r="BL430">
            <v>0</v>
          </cell>
          <cell r="BP430">
            <v>0</v>
          </cell>
        </row>
        <row r="431">
          <cell r="C431">
            <v>17.842896174863384</v>
          </cell>
          <cell r="D431">
            <v>53.625136612021848</v>
          </cell>
          <cell r="E431">
            <v>15.238797814207651</v>
          </cell>
          <cell r="F431">
            <v>0.38579234972677595</v>
          </cell>
          <cell r="G431">
            <v>9.6448087431693988E-2</v>
          </cell>
          <cell r="H431">
            <v>87.189071038251356</v>
          </cell>
          <cell r="I431">
            <v>0.48224043715846993</v>
          </cell>
          <cell r="J431">
            <v>0</v>
          </cell>
          <cell r="K431">
            <v>87</v>
          </cell>
          <cell r="L431">
            <v>0</v>
          </cell>
          <cell r="M431">
            <v>0</v>
          </cell>
          <cell r="Q431">
            <v>0</v>
          </cell>
          <cell r="T431">
            <v>1182.0677595628415</v>
          </cell>
          <cell r="U431">
            <v>941.33333333333326</v>
          </cell>
          <cell r="V431">
            <v>596.91721311475408</v>
          </cell>
          <cell r="W431">
            <v>23.340437158469943</v>
          </cell>
          <cell r="X431">
            <v>321.65437158469939</v>
          </cell>
          <cell r="Y431">
            <v>3065.3131147540976</v>
          </cell>
          <cell r="Z431">
            <v>4.6295081967213108</v>
          </cell>
          <cell r="AA431">
            <v>112.94071038251364</v>
          </cell>
          <cell r="AB431">
            <v>966.40789820438602</v>
          </cell>
          <cell r="AC431">
            <v>1.517816666666667</v>
          </cell>
          <cell r="AD431">
            <v>2166.6177595628415</v>
          </cell>
          <cell r="AH431">
            <v>16.269152000000002</v>
          </cell>
          <cell r="AK431">
            <v>4.4366120218579237</v>
          </cell>
          <cell r="AL431">
            <v>84.681420765027326</v>
          </cell>
          <cell r="AM431">
            <v>13.406284153005465</v>
          </cell>
          <cell r="AN431">
            <v>1.0609289617486337</v>
          </cell>
          <cell r="AO431">
            <v>3.568579234972677</v>
          </cell>
          <cell r="AP431">
            <v>107.15382513661203</v>
          </cell>
          <cell r="AQ431">
            <v>0</v>
          </cell>
          <cell r="AR431">
            <v>0</v>
          </cell>
          <cell r="AS431">
            <v>92</v>
          </cell>
          <cell r="AT431">
            <v>0</v>
          </cell>
          <cell r="AU431">
            <v>47.304199453551924</v>
          </cell>
          <cell r="AY431">
            <v>0.35551000000000005</v>
          </cell>
          <cell r="BB431">
            <v>20.254098360655735</v>
          </cell>
          <cell r="BC431">
            <v>107.63606557377048</v>
          </cell>
          <cell r="BD431">
            <v>204.66284153005461</v>
          </cell>
          <cell r="BE431">
            <v>2.9898907103825136</v>
          </cell>
          <cell r="BF431">
            <v>3.9543715846994534</v>
          </cell>
          <cell r="BG431">
            <v>339.49726775956276</v>
          </cell>
          <cell r="BH431">
            <v>0</v>
          </cell>
          <cell r="BI431">
            <v>0</v>
          </cell>
          <cell r="BJ431">
            <v>339.49726775956276</v>
          </cell>
          <cell r="BK431">
            <v>0</v>
          </cell>
          <cell r="BL431">
            <v>0</v>
          </cell>
          <cell r="BP431">
            <v>0</v>
          </cell>
        </row>
        <row r="432">
          <cell r="C432">
            <v>18.085205479452053</v>
          </cell>
          <cell r="D432">
            <v>57.350410958904106</v>
          </cell>
          <cell r="E432">
            <v>15.957534246575342</v>
          </cell>
          <cell r="F432">
            <v>0.58027397260273972</v>
          </cell>
          <cell r="G432">
            <v>9.6712328767123282E-2</v>
          </cell>
          <cell r="H432">
            <v>92.070136986301364</v>
          </cell>
          <cell r="I432">
            <v>0.48356164383561645</v>
          </cell>
          <cell r="J432">
            <v>0</v>
          </cell>
          <cell r="K432">
            <v>91.58657534246575</v>
          </cell>
          <cell r="L432">
            <v>0</v>
          </cell>
          <cell r="M432">
            <v>0</v>
          </cell>
          <cell r="Q432">
            <v>0</v>
          </cell>
          <cell r="T432">
            <v>1218.188493150685</v>
          </cell>
          <cell r="U432">
            <v>1020.701917808219</v>
          </cell>
          <cell r="V432">
            <v>632.98219178082184</v>
          </cell>
          <cell r="W432">
            <v>31.334794520547941</v>
          </cell>
          <cell r="X432">
            <v>345.16630136986299</v>
          </cell>
          <cell r="Y432">
            <v>3248.3736986301365</v>
          </cell>
          <cell r="Z432">
            <v>3.7717808219178077</v>
          </cell>
          <cell r="AA432">
            <v>292.16794520547944</v>
          </cell>
          <cell r="AB432">
            <v>1475.5793023169479</v>
          </cell>
          <cell r="AC432">
            <v>117.73461054904109</v>
          </cell>
          <cell r="AD432">
            <v>2099.429247671233</v>
          </cell>
          <cell r="AH432">
            <v>14.852536808</v>
          </cell>
          <cell r="AK432">
            <v>13.636438356164382</v>
          </cell>
          <cell r="AL432">
            <v>75.822465753424652</v>
          </cell>
          <cell r="AM432">
            <v>13.733150684931505</v>
          </cell>
          <cell r="AN432">
            <v>1.063835616438356</v>
          </cell>
          <cell r="AO432">
            <v>9.2843835616438355</v>
          </cell>
          <cell r="AP432">
            <v>113.54027397260272</v>
          </cell>
          <cell r="AQ432">
            <v>0</v>
          </cell>
          <cell r="AR432">
            <v>0</v>
          </cell>
          <cell r="AS432">
            <v>72</v>
          </cell>
          <cell r="AT432">
            <v>0</v>
          </cell>
          <cell r="AU432">
            <v>45.917962465753426</v>
          </cell>
          <cell r="AY432">
            <v>0.34414899999999998</v>
          </cell>
          <cell r="BB432">
            <v>17.988493150684931</v>
          </cell>
          <cell r="BC432">
            <v>113.83041095890411</v>
          </cell>
          <cell r="BD432">
            <v>228.53123287671232</v>
          </cell>
          <cell r="BE432">
            <v>1.9342465753424658</v>
          </cell>
          <cell r="BF432">
            <v>7.5435616438356154</v>
          </cell>
          <cell r="BG432">
            <v>369.82794520547941</v>
          </cell>
          <cell r="BH432">
            <v>0</v>
          </cell>
          <cell r="BI432">
            <v>0</v>
          </cell>
          <cell r="BJ432">
            <v>369.82794520547941</v>
          </cell>
          <cell r="BK432">
            <v>0</v>
          </cell>
          <cell r="BL432">
            <v>0</v>
          </cell>
          <cell r="BP432">
            <v>0</v>
          </cell>
        </row>
        <row r="433">
          <cell r="C433">
            <v>15.183835616438355</v>
          </cell>
          <cell r="D433">
            <v>48.356164383561634</v>
          </cell>
          <cell r="E433">
            <v>17.601643835616436</v>
          </cell>
          <cell r="F433">
            <v>0.58027397260273972</v>
          </cell>
          <cell r="G433">
            <v>9.6712328767123282E-2</v>
          </cell>
          <cell r="H433">
            <v>81.8186301369863</v>
          </cell>
          <cell r="I433">
            <v>0.38684931506849313</v>
          </cell>
          <cell r="J433">
            <v>0</v>
          </cell>
          <cell r="K433">
            <v>81.431780821917812</v>
          </cell>
          <cell r="L433">
            <v>0</v>
          </cell>
          <cell r="M433">
            <v>0</v>
          </cell>
          <cell r="Q433">
            <v>0</v>
          </cell>
          <cell r="T433">
            <v>1513.9347945205477</v>
          </cell>
          <cell r="U433">
            <v>853.38958904109575</v>
          </cell>
          <cell r="V433">
            <v>575.6317808219178</v>
          </cell>
          <cell r="W433">
            <v>38.781643835616435</v>
          </cell>
          <cell r="X433">
            <v>188.39561643835617</v>
          </cell>
          <cell r="Y433">
            <v>3170.1334246575339</v>
          </cell>
          <cell r="Z433">
            <v>3.2882191780821914</v>
          </cell>
          <cell r="AA433">
            <v>585.5931506849314</v>
          </cell>
          <cell r="AB433">
            <v>999.47396568996407</v>
          </cell>
          <cell r="AC433">
            <v>200.27041095890411</v>
          </cell>
          <cell r="AD433">
            <v>2844.2017279849319</v>
          </cell>
          <cell r="AH433">
            <v>19.815912335</v>
          </cell>
          <cell r="AK433">
            <v>7.5435616438356154</v>
          </cell>
          <cell r="AL433">
            <v>55.512876712328762</v>
          </cell>
          <cell r="AM433">
            <v>12.66931506849315</v>
          </cell>
          <cell r="AN433">
            <v>0.77369863013698625</v>
          </cell>
          <cell r="AO433">
            <v>7.3501369863013695</v>
          </cell>
          <cell r="AP433">
            <v>83.849589041095882</v>
          </cell>
          <cell r="AQ433">
            <v>0</v>
          </cell>
          <cell r="AR433">
            <v>0</v>
          </cell>
          <cell r="AS433">
            <v>38.253698630137002</v>
          </cell>
          <cell r="AT433">
            <v>0</v>
          </cell>
          <cell r="AU433">
            <v>34.873736438356161</v>
          </cell>
          <cell r="AY433">
            <v>0.26137399999999994</v>
          </cell>
          <cell r="BB433">
            <v>14.603561643835615</v>
          </cell>
          <cell r="BC433">
            <v>94.58465753424656</v>
          </cell>
          <cell r="BD433">
            <v>188.00876712328764</v>
          </cell>
          <cell r="BE433">
            <v>2.6112328767123287</v>
          </cell>
          <cell r="BF433">
            <v>5.5126027397260273</v>
          </cell>
          <cell r="BG433">
            <v>305.32082191780819</v>
          </cell>
          <cell r="BH433">
            <v>0</v>
          </cell>
          <cell r="BI433">
            <v>0</v>
          </cell>
          <cell r="BJ433">
            <v>305.32082191780819</v>
          </cell>
          <cell r="BK433">
            <v>0</v>
          </cell>
          <cell r="BL433">
            <v>0</v>
          </cell>
          <cell r="BP433">
            <v>0</v>
          </cell>
        </row>
        <row r="434">
          <cell r="C434">
            <v>15.034694720901999</v>
          </cell>
          <cell r="D434">
            <v>47.035448146981899</v>
          </cell>
          <cell r="E434">
            <v>15.510527579860208</v>
          </cell>
          <cell r="F434">
            <v>0.65958144073535163</v>
          </cell>
          <cell r="G434">
            <v>9.671247355689612E-2</v>
          </cell>
          <cell r="H434">
            <v>78.336964362036355</v>
          </cell>
          <cell r="I434">
            <v>0.38684931506849313</v>
          </cell>
          <cell r="J434">
            <v>0</v>
          </cell>
          <cell r="K434">
            <v>77.950115046967866</v>
          </cell>
          <cell r="L434">
            <v>0</v>
          </cell>
          <cell r="M434">
            <v>0</v>
          </cell>
          <cell r="Q434">
            <v>0</v>
          </cell>
          <cell r="T434">
            <v>1439.93268166499</v>
          </cell>
          <cell r="U434">
            <v>549.91999232876697</v>
          </cell>
          <cell r="V434">
            <v>523.95983424657538</v>
          </cell>
          <cell r="W434">
            <v>44.075361319331073</v>
          </cell>
          <cell r="X434">
            <v>255.04733561643829</v>
          </cell>
          <cell r="Y434">
            <v>2812.9352051761016</v>
          </cell>
          <cell r="Z434">
            <v>2.6112328767123287</v>
          </cell>
          <cell r="AA434">
            <v>458.70657534246573</v>
          </cell>
          <cell r="AB434">
            <v>1026.6013698630136</v>
          </cell>
          <cell r="AC434">
            <v>207.51510301369868</v>
          </cell>
          <cell r="AD434">
            <v>2540.0658348446573</v>
          </cell>
          <cell r="AH434">
            <v>17.482156408999998</v>
          </cell>
          <cell r="AK434">
            <v>16.329751748354202</v>
          </cell>
          <cell r="AL434">
            <v>37.747676252959295</v>
          </cell>
          <cell r="AM434">
            <v>11.115874972832</v>
          </cell>
          <cell r="AN434">
            <v>0.81987071987463511</v>
          </cell>
          <cell r="AO434">
            <v>10.204702456184602</v>
          </cell>
          <cell r="AP434">
            <v>76.217876150204731</v>
          </cell>
          <cell r="AQ434">
            <v>0</v>
          </cell>
          <cell r="AR434">
            <v>0</v>
          </cell>
          <cell r="AS434">
            <v>53.288493150684928</v>
          </cell>
          <cell r="AT434">
            <v>0</v>
          </cell>
          <cell r="AU434">
            <v>42.459995616438363</v>
          </cell>
          <cell r="AY434">
            <v>0.31823200000000001</v>
          </cell>
          <cell r="BB434">
            <v>17.343540611514602</v>
          </cell>
          <cell r="BC434">
            <v>92.625088767123302</v>
          </cell>
          <cell r="BD434">
            <v>190.76894246575301</v>
          </cell>
          <cell r="BE434">
            <v>2.6112328767123287</v>
          </cell>
          <cell r="BF434">
            <v>5.5126027397260273</v>
          </cell>
          <cell r="BG434">
            <v>308.8614074608293</v>
          </cell>
          <cell r="BH434">
            <v>0</v>
          </cell>
          <cell r="BI434">
            <v>0</v>
          </cell>
          <cell r="BJ434">
            <v>308.8614074608293</v>
          </cell>
          <cell r="BK434">
            <v>0</v>
          </cell>
          <cell r="BL434">
            <v>0</v>
          </cell>
          <cell r="BP434">
            <v>0</v>
          </cell>
        </row>
        <row r="435">
          <cell r="C435">
            <v>17.3311191060717</v>
          </cell>
          <cell r="D435">
            <v>51.454399056790599</v>
          </cell>
          <cell r="E435">
            <v>15.37676170673287</v>
          </cell>
          <cell r="F435">
            <v>0.75011671797035784</v>
          </cell>
          <cell r="G435">
            <v>9.6712647304883631E-2</v>
          </cell>
          <cell r="H435">
            <v>85.009109234870408</v>
          </cell>
          <cell r="I435">
            <v>0.1</v>
          </cell>
          <cell r="J435">
            <v>0</v>
          </cell>
          <cell r="K435">
            <v>84.909109234870414</v>
          </cell>
          <cell r="L435">
            <v>0</v>
          </cell>
          <cell r="M435">
            <v>0</v>
          </cell>
          <cell r="Q435">
            <v>0</v>
          </cell>
          <cell r="T435">
            <v>1382.3078255631799</v>
          </cell>
          <cell r="U435">
            <v>502.74334357815002</v>
          </cell>
          <cell r="V435">
            <v>512.25442112376288</v>
          </cell>
          <cell r="W435">
            <v>51.677263259952703</v>
          </cell>
          <cell r="X435">
            <v>227.17453193116262</v>
          </cell>
          <cell r="Y435">
            <v>2676.157385456208</v>
          </cell>
          <cell r="Z435">
            <v>2.5723566839333669</v>
          </cell>
          <cell r="AA435">
            <v>340</v>
          </cell>
          <cell r="AB435">
            <v>1146.5030577184525</v>
          </cell>
          <cell r="AC435">
            <v>111.78978551912572</v>
          </cell>
          <cell r="AD435">
            <v>1858.1644672131149</v>
          </cell>
          <cell r="AH435">
            <v>13.124705000000001</v>
          </cell>
          <cell r="AK435">
            <v>25</v>
          </cell>
          <cell r="AL435">
            <v>33.157068628630256</v>
          </cell>
          <cell r="AM435">
            <v>10.961916960785002</v>
          </cell>
          <cell r="AN435">
            <v>0.7447277405518038</v>
          </cell>
          <cell r="AO435">
            <v>13.325617464246511</v>
          </cell>
          <cell r="AP435">
            <v>83.189330794213575</v>
          </cell>
          <cell r="AQ435">
            <v>0</v>
          </cell>
          <cell r="AR435">
            <v>0</v>
          </cell>
          <cell r="AS435">
            <v>52.549579428093352</v>
          </cell>
          <cell r="AT435">
            <v>0</v>
          </cell>
          <cell r="AU435">
            <v>30.639751366120223</v>
          </cell>
          <cell r="AY435">
            <v>0.23027</v>
          </cell>
          <cell r="BB435">
            <v>13.041329942159701</v>
          </cell>
          <cell r="BC435">
            <v>81.676964743561598</v>
          </cell>
          <cell r="BD435">
            <v>184.60432131506801</v>
          </cell>
          <cell r="BE435">
            <v>2.6112328767123287</v>
          </cell>
          <cell r="BF435">
            <v>3.51260273972603</v>
          </cell>
          <cell r="BG435">
            <v>285.44645161722769</v>
          </cell>
          <cell r="BH435">
            <v>0</v>
          </cell>
          <cell r="BI435">
            <v>0</v>
          </cell>
          <cell r="BJ435">
            <v>285.44645161722769</v>
          </cell>
          <cell r="BK435">
            <v>0</v>
          </cell>
          <cell r="BL435">
            <v>0</v>
          </cell>
          <cell r="BP435">
            <v>0</v>
          </cell>
        </row>
        <row r="436">
          <cell r="C436">
            <v>17.554008846340704</v>
          </cell>
          <cell r="D436">
            <v>51.103449322764241</v>
          </cell>
          <cell r="E436">
            <v>15.290576012854102</v>
          </cell>
          <cell r="F436">
            <v>0.83650885492822602</v>
          </cell>
          <cell r="G436">
            <v>9.6712855802843237E-2</v>
          </cell>
          <cell r="H436">
            <v>84.88125589269012</v>
          </cell>
          <cell r="I436">
            <v>0</v>
          </cell>
          <cell r="J436">
            <v>0</v>
          </cell>
          <cell r="K436">
            <v>84.88125589269012</v>
          </cell>
          <cell r="L436">
            <v>0</v>
          </cell>
          <cell r="M436">
            <v>0</v>
          </cell>
          <cell r="Q436">
            <v>0</v>
          </cell>
          <cell r="T436">
            <v>1327.9919865183101</v>
          </cell>
          <cell r="U436">
            <v>443.71371501014454</v>
          </cell>
          <cell r="V436">
            <v>496.36713895482927</v>
          </cell>
          <cell r="W436">
            <v>60.712488714589853</v>
          </cell>
          <cell r="X436">
            <v>216.42981888322802</v>
          </cell>
          <cell r="Y436">
            <v>2545.2151480811017</v>
          </cell>
          <cell r="Z436">
            <v>2.5340592822605013</v>
          </cell>
          <cell r="AA436">
            <v>450</v>
          </cell>
          <cell r="AB436">
            <v>1107.8362777771003</v>
          </cell>
          <cell r="AC436">
            <v>100</v>
          </cell>
          <cell r="AD436">
            <v>1984.844811021741</v>
          </cell>
          <cell r="AH436">
            <v>14.8761469409227</v>
          </cell>
          <cell r="AK436">
            <v>31.352756509374274</v>
          </cell>
          <cell r="AL436">
            <v>28.148118263649568</v>
          </cell>
          <cell r="AM436">
            <v>10.407408932357718</v>
          </cell>
          <cell r="AN436">
            <v>0.69934478904621677</v>
          </cell>
          <cell r="AO436">
            <v>18.565557344816877</v>
          </cell>
          <cell r="AP436">
            <v>89.173185839244667</v>
          </cell>
          <cell r="AQ436">
            <v>0</v>
          </cell>
          <cell r="AR436">
            <v>0</v>
          </cell>
          <cell r="AS436">
            <v>56.329500037779646</v>
          </cell>
          <cell r="AT436">
            <v>0</v>
          </cell>
          <cell r="AU436">
            <v>32.843685801465021</v>
          </cell>
          <cell r="AY436">
            <v>0.24615904142781792</v>
          </cell>
          <cell r="BB436">
            <v>28.903250076579656</v>
          </cell>
          <cell r="BC436">
            <v>97.74041135574079</v>
          </cell>
          <cell r="BD436">
            <v>194.85862740627283</v>
          </cell>
          <cell r="BE436">
            <v>2.6112328767123287</v>
          </cell>
          <cell r="BF436">
            <v>5.5126027397260273</v>
          </cell>
          <cell r="BG436">
            <v>329.62612445503163</v>
          </cell>
          <cell r="BH436">
            <v>0</v>
          </cell>
          <cell r="BI436">
            <v>0</v>
          </cell>
          <cell r="BJ436">
            <v>329.62612445503163</v>
          </cell>
          <cell r="BK436">
            <v>0</v>
          </cell>
          <cell r="BL436">
            <v>0</v>
          </cell>
          <cell r="BP436">
            <v>0</v>
          </cell>
        </row>
        <row r="437">
          <cell r="C437">
            <v>17.395713143441011</v>
          </cell>
          <cell r="D437">
            <v>52.053973480167656</v>
          </cell>
          <cell r="E437">
            <v>15.443481772982643</v>
          </cell>
          <cell r="F437">
            <v>0.86327713828592922</v>
          </cell>
          <cell r="G437">
            <v>9.6712855802843237E-2</v>
          </cell>
          <cell r="H437">
            <v>85.853158390680079</v>
          </cell>
          <cell r="I437">
            <v>0</v>
          </cell>
          <cell r="J437">
            <v>0</v>
          </cell>
          <cell r="K437">
            <v>85.853158390680079</v>
          </cell>
          <cell r="L437">
            <v>0</v>
          </cell>
          <cell r="M437">
            <v>0</v>
          </cell>
          <cell r="Q437">
            <v>0</v>
          </cell>
          <cell r="T437">
            <v>1304.520682980479</v>
          </cell>
          <cell r="U437">
            <v>453.12044576835967</v>
          </cell>
          <cell r="V437">
            <v>494.38167039900998</v>
          </cell>
          <cell r="W437">
            <v>65.205212879469499</v>
          </cell>
          <cell r="X437">
            <v>206.69047703348275</v>
          </cell>
          <cell r="Y437">
            <v>2523.9184890608008</v>
          </cell>
          <cell r="Z437">
            <v>2.4963320546167873</v>
          </cell>
          <cell r="AA437">
            <v>390</v>
          </cell>
          <cell r="AB437">
            <v>1030.9330608825446</v>
          </cell>
          <cell r="AC437">
            <v>80</v>
          </cell>
          <cell r="AD437">
            <v>1960.4890961236395</v>
          </cell>
          <cell r="AH437">
            <v>14.693604108524196</v>
          </cell>
          <cell r="AK437">
            <v>31.467039160089772</v>
          </cell>
          <cell r="AL437">
            <v>28.485895682813364</v>
          </cell>
          <cell r="AM437">
            <v>10.16803852691349</v>
          </cell>
          <cell r="AN437">
            <v>0.78186747415367031</v>
          </cell>
          <cell r="AO437">
            <v>18.565557344816877</v>
          </cell>
          <cell r="AP437">
            <v>89.468398188787177</v>
          </cell>
          <cell r="AQ437">
            <v>0</v>
          </cell>
          <cell r="AR437">
            <v>0</v>
          </cell>
          <cell r="AS437">
            <v>56.515981701501808</v>
          </cell>
          <cell r="AT437">
            <v>0</v>
          </cell>
          <cell r="AU437">
            <v>32.952416487285369</v>
          </cell>
          <cell r="AY437">
            <v>0.24697396340573222</v>
          </cell>
          <cell r="BB437">
            <v>29.416183043019153</v>
          </cell>
          <cell r="BC437">
            <v>98.815555880653932</v>
          </cell>
          <cell r="BD437">
            <v>196.80721368033556</v>
          </cell>
          <cell r="BE437">
            <v>2.6112328767123287</v>
          </cell>
          <cell r="BF437">
            <v>5.5126027397260273</v>
          </cell>
          <cell r="BG437">
            <v>333.162788220447</v>
          </cell>
          <cell r="BH437">
            <v>0</v>
          </cell>
          <cell r="BI437">
            <v>0</v>
          </cell>
          <cell r="BJ437">
            <v>333.162788220447</v>
          </cell>
          <cell r="BK437">
            <v>0</v>
          </cell>
          <cell r="BL437">
            <v>0</v>
          </cell>
          <cell r="BP437">
            <v>0</v>
          </cell>
        </row>
        <row r="438">
          <cell r="C438">
            <v>17.238844893938197</v>
          </cell>
          <cell r="D438">
            <v>53.022177386898768</v>
          </cell>
          <cell r="E438">
            <v>15.597916590712471</v>
          </cell>
          <cell r="F438">
            <v>0.890902006711079</v>
          </cell>
          <cell r="G438">
            <v>9.6712855802843237E-2</v>
          </cell>
          <cell r="H438">
            <v>86.846553734063363</v>
          </cell>
          <cell r="I438">
            <v>0</v>
          </cell>
          <cell r="J438">
            <v>0</v>
          </cell>
          <cell r="K438">
            <v>86.846553734063363</v>
          </cell>
          <cell r="L438">
            <v>0</v>
          </cell>
          <cell r="M438">
            <v>0</v>
          </cell>
          <cell r="Q438">
            <v>0</v>
          </cell>
          <cell r="T438">
            <v>1281.4642178568536</v>
          </cell>
          <cell r="U438">
            <v>462.72659921864897</v>
          </cell>
          <cell r="V438">
            <v>492.40414371741394</v>
          </cell>
          <cell r="W438">
            <v>70.030398632550245</v>
          </cell>
          <cell r="X438">
            <v>197.38940556697602</v>
          </cell>
          <cell r="Y438">
            <v>2504.0147649924429</v>
          </cell>
          <cell r="Z438">
            <v>2.459166512216842</v>
          </cell>
          <cell r="AA438">
            <v>390</v>
          </cell>
          <cell r="AB438">
            <v>983.75186627334222</v>
          </cell>
          <cell r="AC438">
            <v>50</v>
          </cell>
          <cell r="AD438">
            <v>1957.8037322068835</v>
          </cell>
          <cell r="AH438">
            <v>14.67347766438424</v>
          </cell>
          <cell r="AK438">
            <v>31.581738377822294</v>
          </cell>
          <cell r="AL438">
            <v>28.827726431007125</v>
          </cell>
          <cell r="AM438">
            <v>9.9341736407944801</v>
          </cell>
          <cell r="AN438">
            <v>0.87412783610380329</v>
          </cell>
          <cell r="AO438">
            <v>18.565557344816877</v>
          </cell>
          <cell r="AP438">
            <v>89.783323630544587</v>
          </cell>
          <cell r="AQ438">
            <v>0</v>
          </cell>
          <cell r="AR438">
            <v>0</v>
          </cell>
          <cell r="AS438">
            <v>56.714915859975761</v>
          </cell>
          <cell r="AT438">
            <v>0</v>
          </cell>
          <cell r="AU438">
            <v>33.068407770568825</v>
          </cell>
          <cell r="AY438">
            <v>0.24784330259255896</v>
          </cell>
          <cell r="BB438">
            <v>29.938218799884062</v>
          </cell>
          <cell r="BC438">
            <v>99.90252699534112</v>
          </cell>
          <cell r="BD438">
            <v>198.77528581713892</v>
          </cell>
          <cell r="BE438">
            <v>2.6112328767123287</v>
          </cell>
          <cell r="BF438">
            <v>5.5126027397260273</v>
          </cell>
          <cell r="BG438">
            <v>336.7398672288025</v>
          </cell>
          <cell r="BH438">
            <v>0</v>
          </cell>
          <cell r="BI438">
            <v>0</v>
          </cell>
          <cell r="BJ438">
            <v>336.7398672288025</v>
          </cell>
          <cell r="BK438">
            <v>0</v>
          </cell>
          <cell r="BL438">
            <v>0</v>
          </cell>
          <cell r="BP438">
            <v>0</v>
          </cell>
        </row>
        <row r="439">
          <cell r="C439">
            <v>17.083391225573802</v>
          </cell>
          <cell r="D439">
            <v>54.008389886295085</v>
          </cell>
          <cell r="E439">
            <v>15.753895756619595</v>
          </cell>
          <cell r="F439">
            <v>0.91941087092583351</v>
          </cell>
          <cell r="G439">
            <v>9.6712855802843237E-2</v>
          </cell>
          <cell r="H439">
            <v>87.861800595217161</v>
          </cell>
          <cell r="I439">
            <v>0</v>
          </cell>
          <cell r="J439">
            <v>0</v>
          </cell>
          <cell r="K439">
            <v>87.861800595217161</v>
          </cell>
          <cell r="L439">
            <v>0</v>
          </cell>
          <cell r="M439">
            <v>0</v>
          </cell>
          <cell r="Q439">
            <v>0</v>
          </cell>
          <cell r="T439">
            <v>1258.8152591767307</v>
          </cell>
          <cell r="U439">
            <v>472.53640312208438</v>
          </cell>
          <cell r="V439">
            <v>490.43452714254431</v>
          </cell>
          <cell r="W439">
            <v>75.212648131358961</v>
          </cell>
          <cell r="X439">
            <v>188.50688231646208</v>
          </cell>
          <cell r="Y439">
            <v>2485.50571988918</v>
          </cell>
          <cell r="Z439">
            <v>2.422554292656832</v>
          </cell>
          <cell r="AA439">
            <v>370</v>
          </cell>
          <cell r="AB439">
            <v>926.54995855777872</v>
          </cell>
          <cell r="AC439">
            <v>50</v>
          </cell>
          <cell r="AD439">
            <v>1976.5332070387444</v>
          </cell>
          <cell r="AH439">
            <v>14.854438475896929</v>
          </cell>
          <cell r="AK439">
            <v>31.696855680983241</v>
          </cell>
          <cell r="AL439">
            <v>29.173659148179212</v>
          </cell>
          <cell r="AM439">
            <v>9.705687647056207</v>
          </cell>
          <cell r="AN439">
            <v>0.97727492076405198</v>
          </cell>
          <cell r="AO439">
            <v>18.565557344816877</v>
          </cell>
          <cell r="AP439">
            <v>90.119034741799581</v>
          </cell>
          <cell r="AQ439">
            <v>0</v>
          </cell>
          <cell r="AR439">
            <v>0</v>
          </cell>
          <cell r="AS439">
            <v>56.926980045819832</v>
          </cell>
          <cell r="AT439">
            <v>0</v>
          </cell>
          <cell r="AU439">
            <v>33.192054695979749</v>
          </cell>
          <cell r="AY439">
            <v>0.24877001979533073</v>
          </cell>
          <cell r="BB439">
            <v>30.469518890297852</v>
          </cell>
          <cell r="BC439">
            <v>101.00145479228986</v>
          </cell>
          <cell r="BD439">
            <v>200.76303867531033</v>
          </cell>
          <cell r="BE439">
            <v>2.6112328767123287</v>
          </cell>
          <cell r="BF439">
            <v>5.5126027397260273</v>
          </cell>
          <cell r="BG439">
            <v>340.35784797433644</v>
          </cell>
          <cell r="BH439">
            <v>0</v>
          </cell>
          <cell r="BI439">
            <v>0</v>
          </cell>
          <cell r="BJ439">
            <v>340.35784797433644</v>
          </cell>
          <cell r="BK439">
            <v>0</v>
          </cell>
          <cell r="BL439">
            <v>0</v>
          </cell>
          <cell r="BP439">
            <v>0</v>
          </cell>
        </row>
        <row r="440">
          <cell r="C440">
            <v>16.929339382166742</v>
          </cell>
          <cell r="D440">
            <v>55.012945938180174</v>
          </cell>
          <cell r="E440">
            <v>15.911434714185791</v>
          </cell>
          <cell r="F440">
            <v>0.9488320187954602</v>
          </cell>
          <cell r="G440">
            <v>9.6712855802843237E-2</v>
          </cell>
          <cell r="H440">
            <v>88.899264909131006</v>
          </cell>
          <cell r="I440">
            <v>0</v>
          </cell>
          <cell r="J440">
            <v>0</v>
          </cell>
          <cell r="K440">
            <v>88.899264909131006</v>
          </cell>
          <cell r="L440">
            <v>0</v>
          </cell>
          <cell r="M440">
            <v>0</v>
          </cell>
          <cell r="Q440">
            <v>0</v>
          </cell>
          <cell r="T440">
            <v>1236.5666045567179</v>
          </cell>
          <cell r="U440">
            <v>482.55417486827264</v>
          </cell>
          <cell r="V440">
            <v>488.47278903397415</v>
          </cell>
          <cell r="W440">
            <v>80.778384093079524</v>
          </cell>
          <cell r="X440">
            <v>180.02407261222129</v>
          </cell>
          <cell r="Y440">
            <v>2468.3960251642657</v>
          </cell>
          <cell r="Z440">
            <v>2.3864871580328972</v>
          </cell>
          <cell r="AA440">
            <v>360</v>
          </cell>
          <cell r="AB440">
            <v>860.80617436051125</v>
          </cell>
          <cell r="AC440">
            <v>10</v>
          </cell>
          <cell r="AD440">
            <v>1975.2033636457213</v>
          </cell>
          <cell r="AH440">
            <v>14.803885579685589</v>
          </cell>
          <cell r="AK440">
            <v>31.812392593518709</v>
          </cell>
          <cell r="AL440">
            <v>29.523743057957361</v>
          </cell>
          <cell r="AM440">
            <v>9.4824568311739146</v>
          </cell>
          <cell r="AN440">
            <v>1.09259336141421</v>
          </cell>
          <cell r="AO440">
            <v>18.565557344816877</v>
          </cell>
          <cell r="AP440">
            <v>90.476743188881088</v>
          </cell>
          <cell r="AQ440">
            <v>0</v>
          </cell>
          <cell r="AR440">
            <v>0</v>
          </cell>
          <cell r="AS440">
            <v>57.152939652328854</v>
          </cell>
          <cell r="AT440">
            <v>0</v>
          </cell>
          <cell r="AU440">
            <v>33.323803536552234</v>
          </cell>
          <cell r="AY440">
            <v>0.24975745977087399</v>
          </cell>
          <cell r="BB440">
            <v>31.010247724217077</v>
          </cell>
          <cell r="BC440">
            <v>102.11247079500504</v>
          </cell>
          <cell r="BD440">
            <v>202.77066906206343</v>
          </cell>
          <cell r="BE440">
            <v>2.6112328767123287</v>
          </cell>
          <cell r="BF440">
            <v>5.5126027397260273</v>
          </cell>
          <cell r="BG440">
            <v>344.01722319772392</v>
          </cell>
          <cell r="BH440">
            <v>0</v>
          </cell>
          <cell r="BI440">
            <v>0</v>
          </cell>
          <cell r="BJ440">
            <v>344.01722319772392</v>
          </cell>
          <cell r="BK440">
            <v>0</v>
          </cell>
          <cell r="BL440">
            <v>0</v>
          </cell>
          <cell r="BP440">
            <v>0</v>
          </cell>
        </row>
        <row r="441">
          <cell r="C441">
            <v>16.776676722566556</v>
          </cell>
          <cell r="D441">
            <v>56.036186732630313</v>
          </cell>
          <cell r="E441">
            <v>16.070549061327647</v>
          </cell>
          <cell r="F441">
            <v>0.97919464339691498</v>
          </cell>
          <cell r="G441">
            <v>9.6712855802843237E-2</v>
          </cell>
          <cell r="H441">
            <v>89.959320015724273</v>
          </cell>
          <cell r="I441">
            <v>0</v>
          </cell>
          <cell r="J441">
            <v>0</v>
          </cell>
          <cell r="K441">
            <v>89.959320015724273</v>
          </cell>
          <cell r="L441">
            <v>0</v>
          </cell>
          <cell r="M441">
            <v>0</v>
          </cell>
          <cell r="Q441">
            <v>0</v>
          </cell>
          <cell r="T441">
            <v>1214.7111789103708</v>
          </cell>
          <cell r="U441">
            <v>492.78432337547991</v>
          </cell>
          <cell r="V441">
            <v>486.51889787783819</v>
          </cell>
          <cell r="W441">
            <v>86.755984515967441</v>
          </cell>
          <cell r="X441">
            <v>171.92298934467135</v>
          </cell>
          <cell r="Y441">
            <v>2452.693374024328</v>
          </cell>
          <cell r="Z441">
            <v>2.3509569930875882</v>
          </cell>
          <cell r="AA441">
            <v>280</v>
          </cell>
          <cell r="AB441">
            <v>788.58868851546436</v>
          </cell>
          <cell r="AC441">
            <v>10</v>
          </cell>
          <cell r="AD441">
            <v>1951.7537285157762</v>
          </cell>
          <cell r="AH441">
            <v>14.62813369421475</v>
          </cell>
          <cell r="AK441">
            <v>31.928350644929669</v>
          </cell>
          <cell r="AL441">
            <v>29.878027974652845</v>
          </cell>
          <cell r="AM441">
            <v>9.2643603240569146</v>
          </cell>
          <cell r="AN441">
            <v>1.2215193780610869</v>
          </cell>
          <cell r="AO441">
            <v>18.565557344816877</v>
          </cell>
          <cell r="AP441">
            <v>90.857815666517396</v>
          </cell>
          <cell r="AQ441">
            <v>0</v>
          </cell>
          <cell r="AR441">
            <v>0</v>
          </cell>
          <cell r="AS441">
            <v>57.393658002148811</v>
          </cell>
          <cell r="AT441">
            <v>0</v>
          </cell>
          <cell r="AU441">
            <v>33.464157664368585</v>
          </cell>
          <cell r="AY441">
            <v>0.2508093952257604</v>
          </cell>
          <cell r="BB441">
            <v>31.560572629307778</v>
          </cell>
          <cell r="BC441">
            <v>103.2357079737501</v>
          </cell>
          <cell r="BD441">
            <v>204.79837575268402</v>
          </cell>
          <cell r="BE441">
            <v>2.6112328767123287</v>
          </cell>
          <cell r="BF441">
            <v>5.5126027397260273</v>
          </cell>
          <cell r="BG441">
            <v>347.71849197218029</v>
          </cell>
          <cell r="BH441">
            <v>0</v>
          </cell>
          <cell r="BI441">
            <v>0</v>
          </cell>
          <cell r="BJ441">
            <v>347.71849197218029</v>
          </cell>
          <cell r="BK441">
            <v>0</v>
          </cell>
          <cell r="BL441">
            <v>0</v>
          </cell>
          <cell r="BP441">
            <v>0</v>
          </cell>
        </row>
        <row r="442">
          <cell r="C442">
            <v>16.267671758715458</v>
          </cell>
          <cell r="D442">
            <v>54.663300157680872</v>
          </cell>
          <cell r="E442">
            <v>16.231254551940925</v>
          </cell>
          <cell r="F442">
            <v>0.99975773090825015</v>
          </cell>
          <cell r="G442">
            <v>9.6712855802843237E-2</v>
          </cell>
          <cell r="H442">
            <v>88.258697055048344</v>
          </cell>
          <cell r="I442">
            <v>0</v>
          </cell>
          <cell r="J442">
            <v>0</v>
          </cell>
          <cell r="K442">
            <v>88.258697055048344</v>
          </cell>
          <cell r="L442">
            <v>0</v>
          </cell>
          <cell r="M442">
            <v>0</v>
          </cell>
          <cell r="Q442">
            <v>0</v>
          </cell>
          <cell r="T442">
            <v>1167.226443897312</v>
          </cell>
          <cell r="U442">
            <v>488.58576047910969</v>
          </cell>
          <cell r="V442">
            <v>481.16719000118195</v>
          </cell>
          <cell r="W442">
            <v>91.458158876732881</v>
          </cell>
          <cell r="X442">
            <v>161.77953297333576</v>
          </cell>
          <cell r="Y442">
            <v>2390.2170862276721</v>
          </cell>
          <cell r="Z442">
            <v>2.3159558033838978</v>
          </cell>
          <cell r="AA442">
            <v>260</v>
          </cell>
          <cell r="AB442">
            <v>734.39571036466316</v>
          </cell>
          <cell r="AC442">
            <v>10</v>
          </cell>
          <cell r="AD442">
            <v>1923.5054200596251</v>
          </cell>
          <cell r="AH442">
            <v>14.416416392644004</v>
          </cell>
          <cell r="AK442">
            <v>32.03958529152964</v>
          </cell>
          <cell r="AL442">
            <v>30.057296142500761</v>
          </cell>
          <cell r="AM442">
            <v>9.1717167208163453</v>
          </cell>
          <cell r="AN442">
            <v>1.3253485251962793</v>
          </cell>
          <cell r="AO442">
            <v>18.565557344816877</v>
          </cell>
          <cell r="AP442">
            <v>91.159504024859899</v>
          </cell>
          <cell r="AQ442">
            <v>0</v>
          </cell>
          <cell r="AR442">
            <v>0</v>
          </cell>
          <cell r="AS442">
            <v>57.584230473376735</v>
          </cell>
          <cell r="AT442">
            <v>0</v>
          </cell>
          <cell r="AU442">
            <v>33.575273551483164</v>
          </cell>
          <cell r="AY442">
            <v>0.25164219396902165</v>
          </cell>
          <cell r="BB442">
            <v>31.301092787896515</v>
          </cell>
          <cell r="BC442">
            <v>101.73879020813072</v>
          </cell>
          <cell r="BD442">
            <v>202.34079524365183</v>
          </cell>
          <cell r="BE442">
            <v>2.6112328767123287</v>
          </cell>
          <cell r="BF442">
            <v>5.5126027397260273</v>
          </cell>
          <cell r="BG442">
            <v>343.50451385611746</v>
          </cell>
          <cell r="BH442">
            <v>0</v>
          </cell>
          <cell r="BI442">
            <v>0</v>
          </cell>
          <cell r="BJ442">
            <v>343.50451385611746</v>
          </cell>
          <cell r="BK442">
            <v>0</v>
          </cell>
          <cell r="BL442">
            <v>0</v>
          </cell>
          <cell r="BP442">
            <v>0</v>
          </cell>
        </row>
        <row r="443">
          <cell r="C443">
            <v>15.774110023431586</v>
          </cell>
          <cell r="D443">
            <v>53.324049303817695</v>
          </cell>
          <cell r="E443">
            <v>16.393567097460334</v>
          </cell>
          <cell r="F443">
            <v>1.0207526432573233</v>
          </cell>
          <cell r="G443">
            <v>9.6712855802843237E-2</v>
          </cell>
          <cell r="H443">
            <v>86.609191923769785</v>
          </cell>
          <cell r="I443">
            <v>0</v>
          </cell>
          <cell r="J443">
            <v>0</v>
          </cell>
          <cell r="K443">
            <v>86.609191923769785</v>
          </cell>
          <cell r="L443">
            <v>0</v>
          </cell>
          <cell r="M443">
            <v>0</v>
          </cell>
          <cell r="Q443">
            <v>0</v>
          </cell>
          <cell r="T443">
            <v>1121.5979526551248</v>
          </cell>
          <cell r="U443">
            <v>484.42296968334938</v>
          </cell>
          <cell r="V443">
            <v>475.87435091116896</v>
          </cell>
          <cell r="W443">
            <v>96.415191087851809</v>
          </cell>
          <cell r="X443">
            <v>152.23454052790896</v>
          </cell>
          <cell r="Y443">
            <v>2330.5450048654038</v>
          </cell>
          <cell r="Z443">
            <v>2.2814757135064809</v>
          </cell>
          <cell r="AA443">
            <v>230</v>
          </cell>
          <cell r="AB443">
            <v>682.29176385369294</v>
          </cell>
          <cell r="AC443">
            <v>10</v>
          </cell>
          <cell r="AD443">
            <v>1885.9717652982044</v>
          </cell>
          <cell r="AH443">
            <v>14.173832979448518</v>
          </cell>
          <cell r="AK443">
            <v>32.151207466653766</v>
          </cell>
          <cell r="AL443">
            <v>30.237639919355765</v>
          </cell>
          <cell r="AM443">
            <v>9.0799995536081823</v>
          </cell>
          <cell r="AN443">
            <v>1.4380031498379631</v>
          </cell>
          <cell r="AO443">
            <v>18.565557344816877</v>
          </cell>
          <cell r="AP443">
            <v>91.472407434272569</v>
          </cell>
          <cell r="AQ443">
            <v>0</v>
          </cell>
          <cell r="AR443">
            <v>0</v>
          </cell>
          <cell r="AS443">
            <v>57.781887341261964</v>
          </cell>
          <cell r="AT443">
            <v>0</v>
          </cell>
          <cell r="AU443">
            <v>33.690520093010605</v>
          </cell>
          <cell r="AY443">
            <v>0.25250595141578791</v>
          </cell>
          <cell r="BB443">
            <v>31.043746297767868</v>
          </cell>
          <cell r="BC443">
            <v>100.26357775011283</v>
          </cell>
          <cell r="BD443">
            <v>199.912705700728</v>
          </cell>
          <cell r="BE443">
            <v>2.6112328767123287</v>
          </cell>
          <cell r="BF443">
            <v>5.5126027397260273</v>
          </cell>
          <cell r="BG443">
            <v>339.34386536504707</v>
          </cell>
          <cell r="BH443">
            <v>0</v>
          </cell>
          <cell r="BI443">
            <v>0</v>
          </cell>
          <cell r="BJ443">
            <v>339.34386536504707</v>
          </cell>
          <cell r="BK443">
            <v>0</v>
          </cell>
          <cell r="BL443">
            <v>0</v>
          </cell>
          <cell r="BP443">
            <v>0</v>
          </cell>
        </row>
        <row r="444">
          <cell r="C444">
            <v>15.295522968615181</v>
          </cell>
          <cell r="D444">
            <v>52.017610095874161</v>
          </cell>
          <cell r="E444">
            <v>16.557502768434937</v>
          </cell>
          <cell r="F444">
            <v>1.0421884487657269</v>
          </cell>
          <cell r="G444">
            <v>9.6712855802843237E-2</v>
          </cell>
          <cell r="H444">
            <v>85.009537137492856</v>
          </cell>
          <cell r="I444">
            <v>0</v>
          </cell>
          <cell r="J444">
            <v>0</v>
          </cell>
          <cell r="K444">
            <v>85.009537137492856</v>
          </cell>
          <cell r="L444">
            <v>0</v>
          </cell>
          <cell r="M444">
            <v>0</v>
          </cell>
          <cell r="Q444">
            <v>0</v>
          </cell>
          <cell r="T444">
            <v>1077.7531420551331</v>
          </cell>
          <cell r="U444">
            <v>480.29564620696465</v>
          </cell>
          <cell r="V444">
            <v>470.6397330511461</v>
          </cell>
          <cell r="W444">
            <v>101.64089444481338</v>
          </cell>
          <cell r="X444">
            <v>143.25270263676234</v>
          </cell>
          <cell r="Y444">
            <v>2273.5821183948196</v>
          </cell>
          <cell r="Z444">
            <v>2.2475089652896507</v>
          </cell>
          <cell r="AA444">
            <v>175</v>
          </cell>
          <cell r="AB444">
            <v>640.32055464033817</v>
          </cell>
          <cell r="AC444">
            <v>50</v>
          </cell>
          <cell r="AD444">
            <v>1856.0140547891915</v>
          </cell>
          <cell r="AH444">
            <v>13.910577618029874</v>
          </cell>
          <cell r="AK444">
            <v>32.263218520406191</v>
          </cell>
          <cell r="AL444">
            <v>30.419065758871898</v>
          </cell>
          <cell r="AM444">
            <v>8.9891995580720998</v>
          </cell>
          <cell r="AN444">
            <v>1.5602334175741899</v>
          </cell>
          <cell r="AO444">
            <v>18.565557344816877</v>
          </cell>
          <cell r="AP444">
            <v>91.797274599741272</v>
          </cell>
          <cell r="AQ444">
            <v>0</v>
          </cell>
          <cell r="AR444">
            <v>0</v>
          </cell>
          <cell r="AS444">
            <v>57.98710155265654</v>
          </cell>
          <cell r="AT444">
            <v>0</v>
          </cell>
          <cell r="AU444">
            <v>33.810173047084731</v>
          </cell>
          <cell r="AY444">
            <v>0.25340273433646665</v>
          </cell>
          <cell r="BB444">
            <v>30.788515619263766</v>
          </cell>
          <cell r="BC444">
            <v>98.809755872736204</v>
          </cell>
          <cell r="BD444">
            <v>197.51375323231926</v>
          </cell>
          <cell r="BE444">
            <v>2.6112328767123287</v>
          </cell>
          <cell r="BF444">
            <v>5.5126027397260273</v>
          </cell>
          <cell r="BG444">
            <v>335.2358603407576</v>
          </cell>
          <cell r="BH444">
            <v>0</v>
          </cell>
          <cell r="BI444">
            <v>0</v>
          </cell>
          <cell r="BJ444">
            <v>335.2358603407576</v>
          </cell>
          <cell r="BK444">
            <v>0</v>
          </cell>
          <cell r="BL444">
            <v>0</v>
          </cell>
          <cell r="BP444">
            <v>0</v>
          </cell>
        </row>
        <row r="445">
          <cell r="C445">
            <v>14.83145626193237</v>
          </cell>
          <cell r="D445">
            <v>50.743178648525245</v>
          </cell>
          <cell r="E445">
            <v>16.723077796119288</v>
          </cell>
          <cell r="F445">
            <v>1.0640744061898071</v>
          </cell>
          <cell r="G445">
            <v>9.6712855802843237E-2</v>
          </cell>
          <cell r="H445">
            <v>83.458499968569555</v>
          </cell>
          <cell r="I445">
            <v>0</v>
          </cell>
          <cell r="J445">
            <v>0</v>
          </cell>
          <cell r="K445">
            <v>83.458499968569555</v>
          </cell>
          <cell r="L445">
            <v>0</v>
          </cell>
          <cell r="M445">
            <v>0</v>
          </cell>
          <cell r="Q445">
            <v>0</v>
          </cell>
          <cell r="T445">
            <v>1035.6222855614221</v>
          </cell>
          <cell r="U445">
            <v>476.20348786548226</v>
          </cell>
          <cell r="V445">
            <v>465.46269598758346</v>
          </cell>
          <cell r="W445">
            <v>107.14983092372228</v>
          </cell>
          <cell r="X445">
            <v>134.80079318119337</v>
          </cell>
          <cell r="Y445">
            <v>2219.2390935194035</v>
          </cell>
          <cell r="Z445">
            <v>2.2140479160717601</v>
          </cell>
          <cell r="AA445">
            <v>125</v>
          </cell>
          <cell r="AB445">
            <v>579.30871580826499</v>
          </cell>
          <cell r="AC445">
            <v>60</v>
          </cell>
          <cell r="AD445">
            <v>1822.7163297950669</v>
          </cell>
          <cell r="AH445">
            <v>13.661015613453786</v>
          </cell>
          <cell r="AK445">
            <v>32.375619807594667</v>
          </cell>
          <cell r="AL445">
            <v>30.601580153425129</v>
          </cell>
          <cell r="AM445">
            <v>8.8993075624913782</v>
          </cell>
          <cell r="AN445">
            <v>1.692853258067996</v>
          </cell>
          <cell r="AO445">
            <v>18.565557344816877</v>
          </cell>
          <cell r="AP445">
            <v>92.134918126396045</v>
          </cell>
          <cell r="AQ445">
            <v>0</v>
          </cell>
          <cell r="AR445">
            <v>0</v>
          </cell>
          <cell r="AS445">
            <v>58.200386419272647</v>
          </cell>
          <cell r="AT445">
            <v>0</v>
          </cell>
          <cell r="AU445">
            <v>33.934531707123398</v>
          </cell>
          <cell r="AY445">
            <v>0.25433478589527803</v>
          </cell>
          <cell r="BB445">
            <v>30.535383356930986</v>
          </cell>
          <cell r="BC445">
            <v>97.377014412581531</v>
          </cell>
          <cell r="BD445">
            <v>195.14358819353143</v>
          </cell>
          <cell r="BE445">
            <v>2.6112328767123287</v>
          </cell>
          <cell r="BF445">
            <v>5.5126027397260273</v>
          </cell>
          <cell r="BG445">
            <v>331.17982157948234</v>
          </cell>
          <cell r="BH445">
            <v>0</v>
          </cell>
          <cell r="BI445">
            <v>0</v>
          </cell>
          <cell r="BJ445">
            <v>331.17982157948234</v>
          </cell>
          <cell r="BK445">
            <v>0</v>
          </cell>
          <cell r="BL445">
            <v>0</v>
          </cell>
          <cell r="BP445">
            <v>0</v>
          </cell>
        </row>
        <row r="446">
          <cell r="C446">
            <v>14.381469355508321</v>
          </cell>
          <cell r="D446">
            <v>49.499970771636377</v>
          </cell>
          <cell r="E446">
            <v>16.890308574080478</v>
          </cell>
          <cell r="F446">
            <v>1.0864199687197929</v>
          </cell>
          <cell r="G446">
            <v>9.6712855802843237E-2</v>
          </cell>
          <cell r="H446">
            <v>81.954881525747822</v>
          </cell>
          <cell r="I446">
            <v>0</v>
          </cell>
          <cell r="J446">
            <v>0</v>
          </cell>
          <cell r="K446">
            <v>81.954881525747822</v>
          </cell>
          <cell r="L446">
            <v>0</v>
          </cell>
          <cell r="M446">
            <v>0</v>
          </cell>
          <cell r="Q446">
            <v>0</v>
          </cell>
          <cell r="T446">
            <v>995.13838234451543</v>
          </cell>
          <cell r="U446">
            <v>472.14619504906557</v>
          </cell>
          <cell r="V446">
            <v>460.34260633172011</v>
          </cell>
          <cell r="W446">
            <v>112.95735175978804</v>
          </cell>
          <cell r="X446">
            <v>126.84754638350294</v>
          </cell>
          <cell r="Y446">
            <v>2167.4320818685919</v>
          </cell>
          <cell r="Z446">
            <v>2.1810850369755705</v>
          </cell>
          <cell r="AA446">
            <v>90</v>
          </cell>
          <cell r="AB446">
            <v>529.72654406576919</v>
          </cell>
          <cell r="AC446">
            <v>65</v>
          </cell>
          <cell r="AD446">
            <v>1790.5244527658469</v>
          </cell>
          <cell r="AH446">
            <v>13.419741791776882</v>
          </cell>
          <cell r="AK446">
            <v>32.488412687746916</v>
          </cell>
          <cell r="AL446">
            <v>30.785189634345684</v>
          </cell>
          <cell r="AM446">
            <v>8.8103144868664653</v>
          </cell>
          <cell r="AN446">
            <v>1.8367457850037754</v>
          </cell>
          <cell r="AO446">
            <v>18.565557344816877</v>
          </cell>
          <cell r="AP446">
            <v>92.486219938779712</v>
          </cell>
          <cell r="AQ446">
            <v>0</v>
          </cell>
          <cell r="AR446">
            <v>0</v>
          </cell>
          <cell r="AS446">
            <v>58.422299040961541</v>
          </cell>
          <cell r="AT446">
            <v>0</v>
          </cell>
          <cell r="AU446">
            <v>34.063920897818171</v>
          </cell>
          <cell r="AY446">
            <v>0.25530454060993085</v>
          </cell>
          <cell r="BB446">
            <v>30.284332258335557</v>
          </cell>
          <cell r="BC446">
            <v>95.965047703599097</v>
          </cell>
          <cell r="BD446">
            <v>192.80186513520906</v>
          </cell>
          <cell r="BE446">
            <v>2.6112328767123287</v>
          </cell>
          <cell r="BF446">
            <v>5.5126027397260273</v>
          </cell>
          <cell r="BG446">
            <v>327.17508071358208</v>
          </cell>
          <cell r="BH446">
            <v>0</v>
          </cell>
          <cell r="BI446">
            <v>0</v>
          </cell>
          <cell r="BJ446">
            <v>327.17508071358208</v>
          </cell>
          <cell r="BK446">
            <v>0</v>
          </cell>
          <cell r="BL446">
            <v>0</v>
          </cell>
          <cell r="BP446">
            <v>0</v>
          </cell>
        </row>
        <row r="447">
          <cell r="C447">
            <v>13.717800716429197</v>
          </cell>
          <cell r="D447">
            <v>47.668471853085826</v>
          </cell>
          <cell r="E447">
            <v>17.059211659821283</v>
          </cell>
          <cell r="F447">
            <v>1.1081483680941888</v>
          </cell>
          <cell r="G447">
            <v>9.6712855802843237E-2</v>
          </cell>
          <cell r="H447">
            <v>79.650345453233342</v>
          </cell>
          <cell r="I447">
            <v>0</v>
          </cell>
          <cell r="J447">
            <v>0</v>
          </cell>
          <cell r="K447">
            <v>79.650345453233342</v>
          </cell>
          <cell r="L447">
            <v>0</v>
          </cell>
          <cell r="M447">
            <v>0</v>
          </cell>
          <cell r="Q447">
            <v>0</v>
          </cell>
          <cell r="T447">
            <v>979.32558120335875</v>
          </cell>
          <cell r="U447">
            <v>465.25286060134925</v>
          </cell>
          <cell r="V447">
            <v>453.43746723674428</v>
          </cell>
          <cell r="W447">
            <v>118.04043258897849</v>
          </cell>
          <cell r="X447">
            <v>118.22191322942474</v>
          </cell>
          <cell r="Y447">
            <v>2134.2782548598557</v>
          </cell>
          <cell r="Z447">
            <v>2.1486129112142218</v>
          </cell>
          <cell r="AA447">
            <v>54</v>
          </cell>
          <cell r="AB447">
            <v>491.25648706732721</v>
          </cell>
          <cell r="AC447">
            <v>85</v>
          </cell>
          <cell r="AD447">
            <v>1779.8731548813143</v>
          </cell>
          <cell r="AH447">
            <v>13.376459439149096</v>
          </cell>
          <cell r="AK447">
            <v>32.591593350511808</v>
          </cell>
          <cell r="AL447">
            <v>30.889859279102463</v>
          </cell>
          <cell r="AM447">
            <v>8.7045907130240678</v>
          </cell>
          <cell r="AN447">
            <v>1.9037870061564131</v>
          </cell>
          <cell r="AO447">
            <v>18.565557344816877</v>
          </cell>
          <cell r="AP447">
            <v>92.655387693611615</v>
          </cell>
          <cell r="AQ447">
            <v>0</v>
          </cell>
          <cell r="AR447">
            <v>0</v>
          </cell>
          <cell r="AS447">
            <v>58.529160032441347</v>
          </cell>
          <cell r="AT447">
            <v>0</v>
          </cell>
          <cell r="AU447">
            <v>34.126227661170269</v>
          </cell>
          <cell r="AY447">
            <v>0.25577152148515703</v>
          </cell>
          <cell r="BB447">
            <v>29.080906479041943</v>
          </cell>
          <cell r="BC447">
            <v>93.565921511009122</v>
          </cell>
          <cell r="BD447">
            <v>189.23503063020769</v>
          </cell>
          <cell r="BE447">
            <v>2.6112328767123287</v>
          </cell>
          <cell r="BF447">
            <v>5.5126027397260273</v>
          </cell>
          <cell r="BG447">
            <v>320.00569423669714</v>
          </cell>
          <cell r="BH447">
            <v>0</v>
          </cell>
          <cell r="BI447">
            <v>0</v>
          </cell>
          <cell r="BJ447">
            <v>320.00569423669714</v>
          </cell>
          <cell r="BK447">
            <v>0</v>
          </cell>
          <cell r="BL447">
            <v>0</v>
          </cell>
          <cell r="BP447">
            <v>0</v>
          </cell>
        </row>
        <row r="448">
          <cell r="C448">
            <v>13.084758715811633</v>
          </cell>
          <cell r="D448">
            <v>45.904738394521651</v>
          </cell>
          <cell r="E448">
            <v>17.229803776419498</v>
          </cell>
          <cell r="F448">
            <v>1.1303113354560725</v>
          </cell>
          <cell r="G448">
            <v>9.6712855802843237E-2</v>
          </cell>
          <cell r="H448">
            <v>77.446325078011697</v>
          </cell>
          <cell r="I448">
            <v>0</v>
          </cell>
          <cell r="J448">
            <v>0</v>
          </cell>
          <cell r="K448">
            <v>77.446325078011697</v>
          </cell>
          <cell r="L448">
            <v>0</v>
          </cell>
          <cell r="M448">
            <v>0</v>
          </cell>
          <cell r="Q448">
            <v>0</v>
          </cell>
          <cell r="T448">
            <v>963.76404630252193</v>
          </cell>
          <cell r="U448">
            <v>458.46016883656961</v>
          </cell>
          <cell r="V448">
            <v>446.63590522819311</v>
          </cell>
          <cell r="W448">
            <v>123.35225205548251</v>
          </cell>
          <cell r="X448">
            <v>110.18282312982386</v>
          </cell>
          <cell r="Y448">
            <v>2102.3951955525908</v>
          </cell>
          <cell r="Z448">
            <v>2.1166242324224251</v>
          </cell>
          <cell r="AA448">
            <v>80</v>
          </cell>
          <cell r="AB448">
            <v>454.39013842965056</v>
          </cell>
          <cell r="AC448">
            <v>60</v>
          </cell>
          <cell r="AD448">
            <v>1785.8884328905178</v>
          </cell>
          <cell r="AH448">
            <v>13.384995441581909</v>
          </cell>
          <cell r="AK448">
            <v>32.695101707007723</v>
          </cell>
          <cell r="AL448">
            <v>30.994884800651413</v>
          </cell>
          <cell r="AM448">
            <v>8.6001356244677787</v>
          </cell>
          <cell r="AN448">
            <v>1.9732752318811222</v>
          </cell>
          <cell r="AO448">
            <v>18.565557344816877</v>
          </cell>
          <cell r="AP448">
            <v>92.828954708824909</v>
          </cell>
          <cell r="AQ448">
            <v>0</v>
          </cell>
          <cell r="AR448">
            <v>0</v>
          </cell>
          <cell r="AS448">
            <v>58.638799977431539</v>
          </cell>
          <cell r="AT448">
            <v>0</v>
          </cell>
          <cell r="AU448">
            <v>34.19015473139337</v>
          </cell>
          <cell r="AY448">
            <v>0.25625064634411865</v>
          </cell>
          <cell r="BB448">
            <v>27.925301916142157</v>
          </cell>
          <cell r="BC448">
            <v>91.226773473233891</v>
          </cell>
          <cell r="BD448">
            <v>185.73418256354884</v>
          </cell>
          <cell r="BE448">
            <v>2.6112328767123287</v>
          </cell>
          <cell r="BF448">
            <v>5.5126027397260273</v>
          </cell>
          <cell r="BG448">
            <v>313.01009356936328</v>
          </cell>
          <cell r="BH448">
            <v>0</v>
          </cell>
          <cell r="BI448">
            <v>0</v>
          </cell>
          <cell r="BJ448">
            <v>313.01009356936328</v>
          </cell>
          <cell r="BK448">
            <v>0</v>
          </cell>
          <cell r="BL448">
            <v>0</v>
          </cell>
          <cell r="BP448">
            <v>0</v>
          </cell>
        </row>
        <row r="449">
          <cell r="C449">
            <v>12.480930011321481</v>
          </cell>
          <cell r="D449">
            <v>44.206263073924347</v>
          </cell>
          <cell r="E449">
            <v>17.402101814183695</v>
          </cell>
          <cell r="F449">
            <v>1.1529175621651939</v>
          </cell>
          <cell r="G449">
            <v>9.6712855802843237E-2</v>
          </cell>
          <cell r="H449">
            <v>75.338925317397567</v>
          </cell>
          <cell r="I449">
            <v>0</v>
          </cell>
          <cell r="J449">
            <v>0</v>
          </cell>
          <cell r="K449">
            <v>75.338925317397567</v>
          </cell>
          <cell r="L449">
            <v>0</v>
          </cell>
          <cell r="M449">
            <v>0</v>
          </cell>
          <cell r="Q449">
            <v>0</v>
          </cell>
          <cell r="T449">
            <v>948.44978500825471</v>
          </cell>
          <cell r="U449">
            <v>451.76665037155573</v>
          </cell>
          <cell r="V449">
            <v>439.93636664977021</v>
          </cell>
          <cell r="W449">
            <v>128.90310339797921</v>
          </cell>
          <cell r="X449">
            <v>102.69039115699583</v>
          </cell>
          <cell r="Y449">
            <v>2071.7462965845557</v>
          </cell>
          <cell r="Z449">
            <v>2.0851118030124991</v>
          </cell>
          <cell r="AA449">
            <v>80</v>
          </cell>
          <cell r="AB449">
            <v>419.48696762814512</v>
          </cell>
          <cell r="AC449">
            <v>55</v>
          </cell>
          <cell r="AD449">
            <v>1785.1742171533983</v>
          </cell>
          <cell r="AH449">
            <v>13.379642489958735</v>
          </cell>
          <cell r="AK449">
            <v>32.798938797964368</v>
          </cell>
          <cell r="AL449">
            <v>31.100267408973629</v>
          </cell>
          <cell r="AM449">
            <v>8.4969339969741657</v>
          </cell>
          <cell r="AN449">
            <v>2.0452997778447832</v>
          </cell>
          <cell r="AO449">
            <v>18.565557344816877</v>
          </cell>
          <cell r="AP449">
            <v>93.006997326573838</v>
          </cell>
          <cell r="AQ449">
            <v>0</v>
          </cell>
          <cell r="AR449">
            <v>0</v>
          </cell>
          <cell r="AS449">
            <v>58.751267100242359</v>
          </cell>
          <cell r="AT449">
            <v>0</v>
          </cell>
          <cell r="AU449">
            <v>34.25573022633148</v>
          </cell>
          <cell r="AY449">
            <v>0.25674212592630369</v>
          </cell>
          <cell r="BB449">
            <v>26.815618270692354</v>
          </cell>
          <cell r="BC449">
            <v>88.946104136403036</v>
          </cell>
          <cell r="BD449">
            <v>182.29810018612321</v>
          </cell>
          <cell r="BE449">
            <v>2.6112328767123287</v>
          </cell>
          <cell r="BF449">
            <v>5.5126027397260273</v>
          </cell>
          <cell r="BG449">
            <v>306.18365820965698</v>
          </cell>
          <cell r="BH449">
            <v>0</v>
          </cell>
          <cell r="BI449">
            <v>0</v>
          </cell>
          <cell r="BJ449">
            <v>306.18365820965698</v>
          </cell>
          <cell r="BK449">
            <v>0</v>
          </cell>
          <cell r="BL449">
            <v>0</v>
          </cell>
          <cell r="BP449">
            <v>0</v>
          </cell>
        </row>
        <row r="450">
          <cell r="C450">
            <v>11.904966482818539</v>
          </cell>
          <cell r="D450">
            <v>42.570631340189145</v>
          </cell>
          <cell r="E450">
            <v>17.576122832325531</v>
          </cell>
          <cell r="F450">
            <v>1.1759759134084977</v>
          </cell>
          <cell r="G450">
            <v>9.6712855802843237E-2</v>
          </cell>
          <cell r="H450">
            <v>73.324409424544555</v>
          </cell>
          <cell r="I450">
            <v>0</v>
          </cell>
          <cell r="J450">
            <v>0</v>
          </cell>
          <cell r="K450">
            <v>73.324409424544555</v>
          </cell>
          <cell r="L450">
            <v>0</v>
          </cell>
          <cell r="M450">
            <v>0</v>
          </cell>
          <cell r="Q450">
            <v>0</v>
          </cell>
          <cell r="T450">
            <v>933.37886812996646</v>
          </cell>
          <cell r="U450">
            <v>445.17085727613102</v>
          </cell>
          <cell r="V450">
            <v>433.33732115002363</v>
          </cell>
          <cell r="W450">
            <v>134.70374305088828</v>
          </cell>
          <cell r="X450">
            <v>95.707444558320105</v>
          </cell>
          <cell r="Y450">
            <v>2042.2982341653294</v>
          </cell>
          <cell r="Z450">
            <v>2.054068532554882</v>
          </cell>
          <cell r="AA450">
            <v>65</v>
          </cell>
          <cell r="AB450">
            <v>386.46195971941319</v>
          </cell>
          <cell r="AC450">
            <v>60</v>
          </cell>
          <cell r="AD450">
            <v>1778.7822059133614</v>
          </cell>
          <cell r="AH450">
            <v>13.33173521885784</v>
          </cell>
          <cell r="AK450">
            <v>32.903105667416732</v>
          </cell>
          <cell r="AL450">
            <v>31.206008318164141</v>
          </cell>
          <cell r="AM450">
            <v>8.3949707890104754</v>
          </cell>
          <cell r="AN450">
            <v>2.1199532197361179</v>
          </cell>
          <cell r="AO450">
            <v>18.565557344816877</v>
          </cell>
          <cell r="AP450">
            <v>93.189595339144347</v>
          </cell>
          <cell r="AQ450">
            <v>0</v>
          </cell>
          <cell r="AR450">
            <v>0</v>
          </cell>
          <cell r="AS450">
            <v>58.866611804585787</v>
          </cell>
          <cell r="AT450">
            <v>0</v>
          </cell>
          <cell r="AU450">
            <v>34.32298353455856</v>
          </cell>
          <cell r="AY450">
            <v>0.25724618049515141</v>
          </cell>
          <cell r="BB450">
            <v>25.750030757011391</v>
          </cell>
          <cell r="BC450">
            <v>86.722451532992963</v>
          </cell>
          <cell r="BD450">
            <v>178.92558533267993</v>
          </cell>
          <cell r="BE450">
            <v>2.6112328767123287</v>
          </cell>
          <cell r="BF450">
            <v>5.5126027397260273</v>
          </cell>
          <cell r="BG450">
            <v>299.52190323912265</v>
          </cell>
          <cell r="BH450">
            <v>0</v>
          </cell>
          <cell r="BI450">
            <v>0</v>
          </cell>
          <cell r="BJ450">
            <v>299.52190323912265</v>
          </cell>
          <cell r="BK450">
            <v>0</v>
          </cell>
          <cell r="BL450">
            <v>0</v>
          </cell>
          <cell r="BP450">
            <v>0</v>
          </cell>
        </row>
        <row r="451">
          <cell r="C451">
            <v>11.355582222516334</v>
          </cell>
          <cell r="D451">
            <v>40.995517980602145</v>
          </cell>
          <cell r="E451">
            <v>17.751884060648781</v>
          </cell>
          <cell r="F451">
            <v>1.1994954316766677</v>
          </cell>
          <cell r="G451">
            <v>9.6712855802843237E-2</v>
          </cell>
          <cell r="H451">
            <v>71.39919255124677</v>
          </cell>
          <cell r="I451">
            <v>0</v>
          </cell>
          <cell r="J451">
            <v>0</v>
          </cell>
          <cell r="K451">
            <v>71.39919255124677</v>
          </cell>
          <cell r="L451">
            <v>0</v>
          </cell>
          <cell r="M451">
            <v>0</v>
          </cell>
          <cell r="Q451">
            <v>0</v>
          </cell>
          <cell r="T451">
            <v>918.54742891211163</v>
          </cell>
          <cell r="U451">
            <v>438.67136275989952</v>
          </cell>
          <cell r="V451">
            <v>426.83726133277332</v>
          </cell>
          <cell r="W451">
            <v>140.76541148817822</v>
          </cell>
          <cell r="X451">
            <v>89.199338328354301</v>
          </cell>
          <cell r="Y451">
            <v>2014.0208028213169</v>
          </cell>
          <cell r="Z451">
            <v>2.0234874361827564</v>
          </cell>
          <cell r="AA451">
            <v>55</v>
          </cell>
          <cell r="AB451">
            <v>355.37738954505289</v>
          </cell>
          <cell r="AC451">
            <v>50</v>
          </cell>
          <cell r="AD451">
            <v>1761.6199258400814</v>
          </cell>
          <cell r="AH451">
            <v>13.239279114116421</v>
          </cell>
          <cell r="AK451">
            <v>33.007603362715585</v>
          </cell>
          <cell r="AL451">
            <v>31.312108746445894</v>
          </cell>
          <cell r="AM451">
            <v>8.2942311395423491</v>
          </cell>
          <cell r="AN451">
            <v>2.1973315122564854</v>
          </cell>
          <cell r="AO451">
            <v>18.565557344816877</v>
          </cell>
          <cell r="AP451">
            <v>93.376832105777197</v>
          </cell>
          <cell r="AQ451">
            <v>0</v>
          </cell>
          <cell r="AR451">
            <v>0</v>
          </cell>
          <cell r="AS451">
            <v>58.984886747371078</v>
          </cell>
          <cell r="AT451">
            <v>0</v>
          </cell>
          <cell r="AU451">
            <v>34.391945358406119</v>
          </cell>
          <cell r="AY451">
            <v>0.25776304016053864</v>
          </cell>
          <cell r="BB451">
            <v>24.726787101967233</v>
          </cell>
          <cell r="BC451">
            <v>84.554390244668127</v>
          </cell>
          <cell r="BD451">
            <v>175.61546200402537</v>
          </cell>
          <cell r="BE451">
            <v>2.6112328767123287</v>
          </cell>
          <cell r="BF451">
            <v>5.5126027397260273</v>
          </cell>
          <cell r="BG451">
            <v>293.02047496709912</v>
          </cell>
          <cell r="BH451">
            <v>0</v>
          </cell>
          <cell r="BI451">
            <v>0</v>
          </cell>
          <cell r="BJ451">
            <v>293.02047496709912</v>
          </cell>
          <cell r="BK451">
            <v>0</v>
          </cell>
          <cell r="BL451">
            <v>0</v>
          </cell>
          <cell r="BP451">
            <v>0</v>
          </cell>
        </row>
        <row r="452">
          <cell r="C452">
            <v>10.800108910492538</v>
          </cell>
          <cell r="D452">
            <v>39.396692779358659</v>
          </cell>
          <cell r="E452">
            <v>17.893899133133971</v>
          </cell>
          <cell r="F452">
            <v>1.2210863494468478</v>
          </cell>
          <cell r="G452">
            <v>9.6519430091237549E-2</v>
          </cell>
          <cell r="H452">
            <v>69.408306602523254</v>
          </cell>
          <cell r="I452">
            <v>0</v>
          </cell>
          <cell r="J452">
            <v>0</v>
          </cell>
          <cell r="K452">
            <v>69.408306602523254</v>
          </cell>
          <cell r="L452">
            <v>0</v>
          </cell>
          <cell r="M452">
            <v>0</v>
          </cell>
          <cell r="Q452">
            <v>0</v>
          </cell>
          <cell r="T452">
            <v>889.1892249422242</v>
          </cell>
          <cell r="U452">
            <v>430.73141109394533</v>
          </cell>
          <cell r="V452">
            <v>419.58102789011616</v>
          </cell>
          <cell r="W452">
            <v>145.83296630175263</v>
          </cell>
          <cell r="X452">
            <v>82.776985968712793</v>
          </cell>
          <cell r="Y452">
            <v>1968.1116161967511</v>
          </cell>
          <cell r="Z452">
            <v>1.9933616330204236</v>
          </cell>
          <cell r="AA452">
            <v>90</v>
          </cell>
          <cell r="AB452">
            <v>334.36431712579207</v>
          </cell>
          <cell r="AC452">
            <v>30</v>
          </cell>
          <cell r="AD452">
            <v>1751.7539374379387</v>
          </cell>
          <cell r="AH452">
            <v>13.129161954103648</v>
          </cell>
          <cell r="AK452">
            <v>31.653713522303562</v>
          </cell>
          <cell r="AL452">
            <v>31.35594569869092</v>
          </cell>
          <cell r="AM452">
            <v>8.1781119035887553</v>
          </cell>
          <cell r="AN452">
            <v>2.2731394494293342</v>
          </cell>
          <cell r="AO452">
            <v>18.528426230127245</v>
          </cell>
          <cell r="AP452">
            <v>91.989336804139811</v>
          </cell>
          <cell r="AQ452">
            <v>0</v>
          </cell>
          <cell r="AR452">
            <v>0</v>
          </cell>
          <cell r="AS452">
            <v>58.108424659463864</v>
          </cell>
          <cell r="AT452">
            <v>0</v>
          </cell>
          <cell r="AU452">
            <v>33.880912144675946</v>
          </cell>
          <cell r="AY452">
            <v>0.25393291443134947</v>
          </cell>
          <cell r="BB452">
            <v>22.920626399313832</v>
          </cell>
          <cell r="BC452">
            <v>82.271421708062093</v>
          </cell>
          <cell r="BD452">
            <v>172.01534503294286</v>
          </cell>
          <cell r="BE452">
            <v>2.6060104109589042</v>
          </cell>
          <cell r="BF452">
            <v>5.5015775342465751</v>
          </cell>
          <cell r="BG452">
            <v>285.31498108552427</v>
          </cell>
          <cell r="BH452">
            <v>0</v>
          </cell>
          <cell r="BI452">
            <v>0</v>
          </cell>
          <cell r="BJ452">
            <v>285.31498108552427</v>
          </cell>
          <cell r="BK452">
            <v>0</v>
          </cell>
          <cell r="BL452">
            <v>0</v>
          </cell>
          <cell r="BP452">
            <v>0</v>
          </cell>
        </row>
        <row r="453">
          <cell r="C453">
            <v>10.271807309643433</v>
          </cell>
          <cell r="D453">
            <v>37.860221760963668</v>
          </cell>
          <cell r="E453">
            <v>18.037050326199044</v>
          </cell>
          <cell r="F453">
            <v>1.2430659037368912</v>
          </cell>
          <cell r="G453">
            <v>9.6326391231055075E-2</v>
          </cell>
          <cell r="H453">
            <v>67.508471691774105</v>
          </cell>
          <cell r="I453">
            <v>0</v>
          </cell>
          <cell r="J453">
            <v>0</v>
          </cell>
          <cell r="K453">
            <v>67.508471691774105</v>
          </cell>
          <cell r="L453">
            <v>0</v>
          </cell>
          <cell r="M453">
            <v>0</v>
          </cell>
          <cell r="Q453">
            <v>0</v>
          </cell>
          <cell r="T453">
            <v>860.76935481684848</v>
          </cell>
          <cell r="U453">
            <v>422.93517255314492</v>
          </cell>
          <cell r="V453">
            <v>412.44815041598417</v>
          </cell>
          <cell r="W453">
            <v>151.08295308861574</v>
          </cell>
          <cell r="X453">
            <v>76.817042978965475</v>
          </cell>
          <cell r="Y453">
            <v>1924.0526738535589</v>
          </cell>
          <cell r="Z453">
            <v>1.9636843446350778</v>
          </cell>
          <cell r="AA453">
            <v>90</v>
          </cell>
          <cell r="AB453">
            <v>314.18246620310225</v>
          </cell>
          <cell r="AC453">
            <v>30</v>
          </cell>
          <cell r="AD453">
            <v>1727.9065233058216</v>
          </cell>
          <cell r="AH453">
            <v>12.95042876810318</v>
          </cell>
          <cell r="AK453">
            <v>30.355356877677618</v>
          </cell>
          <cell r="AL453">
            <v>31.39984402266909</v>
          </cell>
          <cell r="AM453">
            <v>8.0636183369385126</v>
          </cell>
          <cell r="AN453">
            <v>2.3515627604346463</v>
          </cell>
          <cell r="AO453">
            <v>18.491369377666992</v>
          </cell>
          <cell r="AP453">
            <v>90.661751375386871</v>
          </cell>
          <cell r="AQ453">
            <v>0</v>
          </cell>
          <cell r="AR453">
            <v>0</v>
          </cell>
          <cell r="AS453">
            <v>57.269806831074213</v>
          </cell>
          <cell r="AT453">
            <v>0</v>
          </cell>
          <cell r="AU453">
            <v>33.391944544312658</v>
          </cell>
          <cell r="AY453">
            <v>0.25026816752924269</v>
          </cell>
          <cell r="BB453">
            <v>21.246396160183931</v>
          </cell>
          <cell r="BC453">
            <v>80.050093321944416</v>
          </cell>
          <cell r="BD453">
            <v>168.48903045976755</v>
          </cell>
          <cell r="BE453">
            <v>2.6007983901369864</v>
          </cell>
          <cell r="BF453">
            <v>5.4905743791780823</v>
          </cell>
          <cell r="BG453">
            <v>277.87689271121098</v>
          </cell>
          <cell r="BH453">
            <v>0</v>
          </cell>
          <cell r="BI453">
            <v>0</v>
          </cell>
          <cell r="BJ453">
            <v>277.87689271121098</v>
          </cell>
          <cell r="BK453">
            <v>0</v>
          </cell>
          <cell r="BL453">
            <v>0</v>
          </cell>
          <cell r="BP453">
            <v>0</v>
          </cell>
        </row>
        <row r="454">
          <cell r="C454">
            <v>9.7693482798066054</v>
          </cell>
          <cell r="D454">
            <v>36.383673112286083</v>
          </cell>
          <cell r="E454">
            <v>18.181346728808634</v>
          </cell>
          <cell r="F454">
            <v>1.2654410900041553</v>
          </cell>
          <cell r="G454">
            <v>9.6133738448592965E-2</v>
          </cell>
          <cell r="H454">
            <v>65.695942949354077</v>
          </cell>
          <cell r="I454">
            <v>0</v>
          </cell>
          <cell r="J454">
            <v>0</v>
          </cell>
          <cell r="K454">
            <v>65.695942949354077</v>
          </cell>
          <cell r="L454">
            <v>0</v>
          </cell>
          <cell r="M454">
            <v>0</v>
          </cell>
          <cell r="Q454">
            <v>0</v>
          </cell>
          <cell r="T454">
            <v>833.25782792740858</v>
          </cell>
          <cell r="U454">
            <v>415.28004592993301</v>
          </cell>
          <cell r="V454">
            <v>405.43653185891242</v>
          </cell>
          <cell r="W454">
            <v>156.52193939980592</v>
          </cell>
          <cell r="X454">
            <v>71.286215884479958</v>
          </cell>
          <cell r="Y454">
            <v>1881.7825610005398</v>
          </cell>
          <cell r="Z454">
            <v>1.9344488935116304</v>
          </cell>
          <cell r="AA454">
            <v>85</v>
          </cell>
          <cell r="AB454">
            <v>295.16640642169688</v>
          </cell>
          <cell r="AC454">
            <v>30</v>
          </cell>
          <cell r="AD454">
            <v>1699.6817056853313</v>
          </cell>
          <cell r="AH454">
            <v>12.738887527210387</v>
          </cell>
          <cell r="AK454">
            <v>29.110255595189724</v>
          </cell>
          <cell r="AL454">
            <v>31.443803804300828</v>
          </cell>
          <cell r="AM454">
            <v>7.9507276802213731</v>
          </cell>
          <cell r="AN454">
            <v>2.4326916756696417</v>
          </cell>
          <cell r="AO454">
            <v>18.454386638911657</v>
          </cell>
          <cell r="AP454">
            <v>89.391865394293234</v>
          </cell>
          <cell r="AQ454">
            <v>0</v>
          </cell>
          <cell r="AR454">
            <v>0</v>
          </cell>
          <cell r="AS454">
            <v>56.467636966369106</v>
          </cell>
          <cell r="AT454">
            <v>0</v>
          </cell>
          <cell r="AU454">
            <v>32.924228427924128</v>
          </cell>
          <cell r="AY454">
            <v>0.24676269766308637</v>
          </cell>
          <cell r="BB454">
            <v>19.694459563678951</v>
          </cell>
          <cell r="BC454">
            <v>77.888740802251917</v>
          </cell>
          <cell r="BD454">
            <v>165.03500533534233</v>
          </cell>
          <cell r="BE454">
            <v>2.5955967933567123</v>
          </cell>
          <cell r="BF454">
            <v>5.4795932304197263</v>
          </cell>
          <cell r="BG454">
            <v>270.69339572504964</v>
          </cell>
          <cell r="BH454">
            <v>0</v>
          </cell>
          <cell r="BI454">
            <v>0</v>
          </cell>
          <cell r="BJ454">
            <v>270.69339572504964</v>
          </cell>
          <cell r="BK454">
            <v>0</v>
          </cell>
          <cell r="BL454">
            <v>0</v>
          </cell>
          <cell r="BP454">
            <v>0</v>
          </cell>
        </row>
        <row r="455">
          <cell r="C455">
            <v>9.291467697467283</v>
          </cell>
          <cell r="D455">
            <v>34.964709860906922</v>
          </cell>
          <cell r="E455">
            <v>18.326797502639103</v>
          </cell>
          <cell r="F455">
            <v>1.2882190296242302</v>
          </cell>
          <cell r="G455">
            <v>9.594147097169578E-2</v>
          </cell>
          <cell r="H455">
            <v>63.967135561609233</v>
          </cell>
          <cell r="I455">
            <v>0</v>
          </cell>
          <cell r="J455">
            <v>0</v>
          </cell>
          <cell r="K455">
            <v>63.967135561609233</v>
          </cell>
          <cell r="L455">
            <v>0</v>
          </cell>
          <cell r="M455">
            <v>0</v>
          </cell>
          <cell r="Q455">
            <v>0</v>
          </cell>
          <cell r="T455">
            <v>806.62561221180738</v>
          </cell>
          <cell r="U455">
            <v>407.76347709860124</v>
          </cell>
          <cell r="V455">
            <v>398.54411081731092</v>
          </cell>
          <cell r="W455">
            <v>162.15672921819893</v>
          </cell>
          <cell r="X455">
            <v>66.153608340797405</v>
          </cell>
          <cell r="Y455">
            <v>1841.2435376867156</v>
          </cell>
          <cell r="Z455">
            <v>1.9056487015502406</v>
          </cell>
          <cell r="AA455">
            <v>80</v>
          </cell>
          <cell r="AB455">
            <v>277.29386595571003</v>
          </cell>
          <cell r="AC455">
            <v>20</v>
          </cell>
          <cell r="AD455">
            <v>1662.0440230294553</v>
          </cell>
          <cell r="AH455">
            <v>12.490926333239848</v>
          </cell>
          <cell r="AK455">
            <v>27.916225272265905</v>
          </cell>
          <cell r="AL455">
            <v>31.487825129626852</v>
          </cell>
          <cell r="AM455">
            <v>7.8394174926982734</v>
          </cell>
          <cell r="AN455">
            <v>2.5166195384802443</v>
          </cell>
          <cell r="AO455">
            <v>18.417477865633835</v>
          </cell>
          <cell r="AP455">
            <v>88.177565298705105</v>
          </cell>
          <cell r="AQ455">
            <v>0</v>
          </cell>
          <cell r="AR455">
            <v>0</v>
          </cell>
          <cell r="AS455">
            <v>55.700579956612657</v>
          </cell>
          <cell r="AT455">
            <v>0</v>
          </cell>
          <cell r="AU455">
            <v>32.476985342092448</v>
          </cell>
          <cell r="AY455">
            <v>0.24341067042841361</v>
          </cell>
          <cell r="BB455">
            <v>18.25588370757497</v>
          </cell>
          <cell r="BC455">
            <v>75.785744800591118</v>
          </cell>
          <cell r="BD455">
            <v>161.65178772596784</v>
          </cell>
          <cell r="BE455">
            <v>2.5904055997699991</v>
          </cell>
          <cell r="BF455">
            <v>5.468634043958887</v>
          </cell>
          <cell r="BG455">
            <v>263.75245587786281</v>
          </cell>
          <cell r="BH455">
            <v>0</v>
          </cell>
          <cell r="BI455">
            <v>0</v>
          </cell>
          <cell r="BJ455">
            <v>263.75245587786281</v>
          </cell>
          <cell r="BK455">
            <v>0</v>
          </cell>
          <cell r="BL455">
            <v>0</v>
          </cell>
          <cell r="BP455">
            <v>0</v>
          </cell>
        </row>
        <row r="456">
          <cell r="C456">
            <v>8.8369632753830967</v>
          </cell>
          <cell r="D456">
            <v>33.601086176331556</v>
          </cell>
          <cell r="E456">
            <v>18.473411882660219</v>
          </cell>
          <cell r="F456">
            <v>1.3114069721574662</v>
          </cell>
          <cell r="G456">
            <v>9.5749588029752392E-2</v>
          </cell>
          <cell r="H456">
            <v>62.318617894562095</v>
          </cell>
          <cell r="I456">
            <v>0</v>
          </cell>
          <cell r="J456">
            <v>0</v>
          </cell>
          <cell r="K456">
            <v>62.318617894562095</v>
          </cell>
          <cell r="L456">
            <v>0</v>
          </cell>
          <cell r="M456">
            <v>0</v>
          </cell>
          <cell r="Q456">
            <v>0</v>
          </cell>
          <cell r="T456">
            <v>780.84460351779069</v>
          </cell>
          <cell r="U456">
            <v>400.3829581631166</v>
          </cell>
          <cell r="V456">
            <v>391.76886093341659</v>
          </cell>
          <cell r="W456">
            <v>167.99437147005409</v>
          </cell>
          <cell r="X456">
            <v>61.390548540259999</v>
          </cell>
          <cell r="Y456">
            <v>1802.3813426246379</v>
          </cell>
          <cell r="Z456">
            <v>1.8772772885862155</v>
          </cell>
          <cell r="AA456">
            <v>67</v>
          </cell>
          <cell r="AB456">
            <v>260.54321132680315</v>
          </cell>
          <cell r="AC456">
            <v>20</v>
          </cell>
          <cell r="AD456">
            <v>1626.9608540092486</v>
          </cell>
          <cell r="AH456">
            <v>12.193854449966647</v>
          </cell>
          <cell r="AK456">
            <v>26.771171105095842</v>
          </cell>
          <cell r="AL456">
            <v>31.531908084808336</v>
          </cell>
          <cell r="AM456">
            <v>7.7296656478004975</v>
          </cell>
          <cell r="AN456">
            <v>2.6034429125578122</v>
          </cell>
          <cell r="AO456">
            <v>18.380642909902566</v>
          </cell>
          <cell r="AP456">
            <v>87.016830660165056</v>
          </cell>
          <cell r="AQ456">
            <v>0</v>
          </cell>
          <cell r="AR456">
            <v>0</v>
          </cell>
          <cell r="AS456">
            <v>54.967359524370131</v>
          </cell>
          <cell r="AT456">
            <v>0</v>
          </cell>
          <cell r="AU456">
            <v>32.049471135794924</v>
          </cell>
          <cell r="AY456">
            <v>0.24020650851263134</v>
          </cell>
          <cell r="BB456">
            <v>16.922388190795559</v>
          </cell>
          <cell r="BC456">
            <v>73.739529690975132</v>
          </cell>
          <cell r="BD456">
            <v>158.33792607758545</v>
          </cell>
          <cell r="BE456">
            <v>2.5852247885704589</v>
          </cell>
          <cell r="BF456">
            <v>5.4576967758709687</v>
          </cell>
          <cell r="BG456">
            <v>257.04276552379758</v>
          </cell>
          <cell r="BH456">
            <v>0</v>
          </cell>
          <cell r="BI456">
            <v>0</v>
          </cell>
          <cell r="BJ456">
            <v>257.04276552379758</v>
          </cell>
          <cell r="BK456">
            <v>0</v>
          </cell>
          <cell r="BL456">
            <v>0</v>
          </cell>
          <cell r="BP456">
            <v>0</v>
          </cell>
        </row>
        <row r="457">
          <cell r="C457">
            <v>8.4002032396678228</v>
          </cell>
          <cell r="D457">
            <v>32.223441643101964</v>
          </cell>
          <cell r="E457">
            <v>18.584252353956181</v>
          </cell>
          <cell r="F457">
            <v>1.3323894837119856</v>
          </cell>
          <cell r="G457">
            <v>9.5366589677633382E-2</v>
          </cell>
          <cell r="H457">
            <v>60.635653310115586</v>
          </cell>
          <cell r="I457">
            <v>0</v>
          </cell>
          <cell r="J457">
            <v>0</v>
          </cell>
          <cell r="K457">
            <v>60.635653310115586</v>
          </cell>
          <cell r="L457">
            <v>0</v>
          </cell>
          <cell r="M457">
            <v>0</v>
          </cell>
          <cell r="Q457">
            <v>0</v>
          </cell>
          <cell r="T457">
            <v>742.9094067189036</v>
          </cell>
          <cell r="U457">
            <v>390.8938820546507</v>
          </cell>
          <cell r="V457">
            <v>384.32525257568165</v>
          </cell>
          <cell r="W457">
            <v>172.02623638533538</v>
          </cell>
          <cell r="X457">
            <v>56.669615357514004</v>
          </cell>
          <cell r="Y457">
            <v>1746.8243930920853</v>
          </cell>
          <cell r="Z457">
            <v>1.8493282709319452</v>
          </cell>
          <cell r="AA457">
            <v>70</v>
          </cell>
          <cell r="AB457">
            <v>243.94501833878158</v>
          </cell>
          <cell r="AC457">
            <v>20</v>
          </cell>
          <cell r="AD457">
            <v>1591.0300464823717</v>
          </cell>
          <cell r="AH457">
            <v>11.924557843245703</v>
          </cell>
          <cell r="AK457">
            <v>25.337065497129494</v>
          </cell>
          <cell r="AL457">
            <v>31.197669859109364</v>
          </cell>
          <cell r="AM457">
            <v>7.6059909974356898</v>
          </cell>
          <cell r="AN457">
            <v>2.6880548072159409</v>
          </cell>
          <cell r="AO457">
            <v>18.297930016808007</v>
          </cell>
          <cell r="AP457">
            <v>85.126711177698496</v>
          </cell>
          <cell r="AQ457">
            <v>0</v>
          </cell>
          <cell r="AR457">
            <v>0</v>
          </cell>
          <cell r="AS457">
            <v>53.7733965134383</v>
          </cell>
          <cell r="AT457">
            <v>0</v>
          </cell>
          <cell r="AU457">
            <v>31.353314664260193</v>
          </cell>
          <cell r="AY457">
            <v>0.23498890867464003</v>
          </cell>
          <cell r="BB457">
            <v>14.880407218801791</v>
          </cell>
          <cell r="BC457">
            <v>71.601083329936856</v>
          </cell>
          <cell r="BD457">
            <v>154.77532274083978</v>
          </cell>
          <cell r="BE457">
            <v>2.574883889416177</v>
          </cell>
          <cell r="BF457">
            <v>5.4358659887674845</v>
          </cell>
          <cell r="BG457">
            <v>249.26756316776209</v>
          </cell>
          <cell r="BH457">
            <v>0</v>
          </cell>
          <cell r="BI457">
            <v>0</v>
          </cell>
          <cell r="BJ457">
            <v>249.26756316776209</v>
          </cell>
          <cell r="BK457">
            <v>0</v>
          </cell>
          <cell r="BL457">
            <v>0</v>
          </cell>
          <cell r="BP457">
            <v>0</v>
          </cell>
        </row>
        <row r="458">
          <cell r="C458">
            <v>7.9850297289672456</v>
          </cell>
          <cell r="D458">
            <v>30.902280535734782</v>
          </cell>
          <cell r="E458">
            <v>18.695757868079919</v>
          </cell>
          <cell r="F458">
            <v>1.3537077154513775</v>
          </cell>
          <cell r="G458">
            <v>9.4985123318922851E-2</v>
          </cell>
          <cell r="H458">
            <v>59.031760971552245</v>
          </cell>
          <cell r="I458">
            <v>0</v>
          </cell>
          <cell r="J458">
            <v>0</v>
          </cell>
          <cell r="K458">
            <v>59.031760971552245</v>
          </cell>
          <cell r="L458">
            <v>0</v>
          </cell>
          <cell r="M458">
            <v>0</v>
          </cell>
          <cell r="Q458">
            <v>0</v>
          </cell>
          <cell r="T458">
            <v>706.81718757483679</v>
          </cell>
          <cell r="U458">
            <v>381.62969704995544</v>
          </cell>
          <cell r="V458">
            <v>377.02307277674367</v>
          </cell>
          <cell r="W458">
            <v>176.15486605858342</v>
          </cell>
          <cell r="X458">
            <v>52.311721936521181</v>
          </cell>
          <cell r="Y458">
            <v>1693.9365453966407</v>
          </cell>
          <cell r="Z458">
            <v>1.8217953599405468</v>
          </cell>
          <cell r="AA458">
            <v>70</v>
          </cell>
          <cell r="AB458">
            <v>228.38426554136763</v>
          </cell>
          <cell r="AC458">
            <v>20</v>
          </cell>
          <cell r="AD458">
            <v>1553.7304844953326</v>
          </cell>
          <cell r="AH458">
            <v>11.645002604533808</v>
          </cell>
          <cell r="AK458">
            <v>23.979783532280088</v>
          </cell>
          <cell r="AL458">
            <v>30.866974558602802</v>
          </cell>
          <cell r="AM458">
            <v>7.4842951414767187</v>
          </cell>
          <cell r="AN458">
            <v>2.7754165884504589</v>
          </cell>
          <cell r="AO458">
            <v>18.215589331732371</v>
          </cell>
          <cell r="AP458">
            <v>83.322059152542437</v>
          </cell>
          <cell r="AQ458">
            <v>0</v>
          </cell>
          <cell r="AR458">
            <v>0</v>
          </cell>
          <cell r="AS458">
            <v>52.633422143761024</v>
          </cell>
          <cell r="AT458">
            <v>0</v>
          </cell>
          <cell r="AU458">
            <v>30.688637008781409</v>
          </cell>
          <cell r="AY458">
            <v>0.23000723836150336</v>
          </cell>
          <cell r="BB458">
            <v>13.084826828272796</v>
          </cell>
          <cell r="BC458">
            <v>69.524651913368686</v>
          </cell>
          <cell r="BD458">
            <v>151.2928779791709</v>
          </cell>
          <cell r="BE458">
            <v>2.5645843538585122</v>
          </cell>
          <cell r="BF458">
            <v>5.4141225248124147</v>
          </cell>
          <cell r="BG458">
            <v>241.88106359948333</v>
          </cell>
          <cell r="BH458">
            <v>0</v>
          </cell>
          <cell r="BI458">
            <v>0</v>
          </cell>
          <cell r="BJ458">
            <v>241.88106359948333</v>
          </cell>
          <cell r="BK458">
            <v>0</v>
          </cell>
          <cell r="BL458">
            <v>0</v>
          </cell>
          <cell r="BP458">
            <v>0</v>
          </cell>
        </row>
        <row r="459">
          <cell r="C459">
            <v>7.5903758460744184</v>
          </cell>
          <cell r="D459">
            <v>29.635287033769654</v>
          </cell>
          <cell r="E459">
            <v>18.807932415288398</v>
          </cell>
          <cell r="F459">
            <v>1.3753670388985995</v>
          </cell>
          <cell r="G459">
            <v>9.4605182825647158E-2</v>
          </cell>
          <cell r="H459">
            <v>57.50356751685672</v>
          </cell>
          <cell r="I459">
            <v>0</v>
          </cell>
          <cell r="J459">
            <v>0</v>
          </cell>
          <cell r="K459">
            <v>57.50356751685672</v>
          </cell>
          <cell r="L459">
            <v>0</v>
          </cell>
          <cell r="M459">
            <v>0</v>
          </cell>
          <cell r="Q459">
            <v>0</v>
          </cell>
          <cell r="T459">
            <v>672.47841006303645</v>
          </cell>
          <cell r="U459">
            <v>372.58507322987145</v>
          </cell>
          <cell r="V459">
            <v>369.85963439398552</v>
          </cell>
          <cell r="W459">
            <v>180.38258284398944</v>
          </cell>
          <cell r="X459">
            <v>48.288950519602707</v>
          </cell>
          <cell r="Y459">
            <v>1643.5946510504855</v>
          </cell>
          <cell r="Z459">
            <v>1.7946723605908916</v>
          </cell>
          <cell r="AA459">
            <v>70</v>
          </cell>
          <cell r="AB459">
            <v>213.83153359438379</v>
          </cell>
          <cell r="AC459">
            <v>20</v>
          </cell>
          <cell r="AD459">
            <v>1517.9684450955108</v>
          </cell>
          <cell r="AH459">
            <v>11.408140675666466</v>
          </cell>
          <cell r="AK459">
            <v>22.695209842677244</v>
          </cell>
          <cell r="AL459">
            <v>30.539784628281613</v>
          </cell>
          <cell r="AM459">
            <v>7.3645464192130907</v>
          </cell>
          <cell r="AN459">
            <v>2.8656176275750989</v>
          </cell>
          <cell r="AO459">
            <v>18.133619179739576</v>
          </cell>
          <cell r="AP459">
            <v>81.598777697486611</v>
          </cell>
          <cell r="AQ459">
            <v>0</v>
          </cell>
          <cell r="AR459">
            <v>0</v>
          </cell>
          <cell r="AS459">
            <v>51.544848466886165</v>
          </cell>
          <cell r="AT459">
            <v>0</v>
          </cell>
          <cell r="AU459">
            <v>30.053929230600449</v>
          </cell>
          <cell r="AY459">
            <v>0.22525018827862761</v>
          </cell>
          <cell r="BB459">
            <v>11.505914496046566</v>
          </cell>
          <cell r="BC459">
            <v>67.508437007880985</v>
          </cell>
          <cell r="BD459">
            <v>147.88878822463957</v>
          </cell>
          <cell r="BE459">
            <v>2.5543260164430781</v>
          </cell>
          <cell r="BF459">
            <v>5.3924660347131654</v>
          </cell>
          <cell r="BG459">
            <v>234.84993177972333</v>
          </cell>
          <cell r="BH459">
            <v>0</v>
          </cell>
          <cell r="BI459">
            <v>0</v>
          </cell>
          <cell r="BJ459">
            <v>234.84993177972333</v>
          </cell>
          <cell r="BK459">
            <v>0</v>
          </cell>
          <cell r="BL459">
            <v>0</v>
          </cell>
          <cell r="BP459">
            <v>0</v>
          </cell>
        </row>
        <row r="460">
          <cell r="C460">
            <v>7.2152274243469225</v>
          </cell>
          <cell r="D460">
            <v>28.420240265385097</v>
          </cell>
          <cell r="E460">
            <v>18.920780009780128</v>
          </cell>
          <cell r="F460">
            <v>1.397372911520977</v>
          </cell>
          <cell r="G460">
            <v>9.4226762094344566E-2</v>
          </cell>
          <cell r="H460">
            <v>56.04784737312746</v>
          </cell>
          <cell r="I460">
            <v>0</v>
          </cell>
          <cell r="J460">
            <v>0</v>
          </cell>
          <cell r="K460">
            <v>56.04784737312746</v>
          </cell>
          <cell r="L460">
            <v>0</v>
          </cell>
          <cell r="M460">
            <v>0</v>
          </cell>
          <cell r="Q460">
            <v>0</v>
          </cell>
          <cell r="T460">
            <v>639.80788802341942</v>
          </cell>
          <cell r="U460">
            <v>363.75480699432347</v>
          </cell>
          <cell r="V460">
            <v>362.83230134049978</v>
          </cell>
          <cell r="W460">
            <v>184.71176483224519</v>
          </cell>
          <cell r="X460">
            <v>44.575530224645263</v>
          </cell>
          <cell r="Y460">
            <v>1595.682291415133</v>
          </cell>
          <cell r="Z460">
            <v>1.7679531700937003</v>
          </cell>
          <cell r="AA460">
            <v>70</v>
          </cell>
          <cell r="AB460">
            <v>200.25796297666531</v>
          </cell>
          <cell r="AC460">
            <v>20</v>
          </cell>
          <cell r="AD460">
            <v>1483.6563752683739</v>
          </cell>
          <cell r="AH460">
            <v>11.119806508684938</v>
          </cell>
          <cell r="AK460">
            <v>21.479449516706254</v>
          </cell>
          <cell r="AL460">
            <v>30.216062911221826</v>
          </cell>
          <cell r="AM460">
            <v>7.2467136765056814</v>
          </cell>
          <cell r="AN460">
            <v>2.9587502004712896</v>
          </cell>
          <cell r="AO460">
            <v>18.052017893430747</v>
          </cell>
          <cell r="AP460">
            <v>79.952994198335787</v>
          </cell>
          <cell r="AQ460">
            <v>0</v>
          </cell>
          <cell r="AR460">
            <v>0</v>
          </cell>
          <cell r="AS460">
            <v>50.505229204603467</v>
          </cell>
          <cell r="AT460">
            <v>0</v>
          </cell>
          <cell r="AU460">
            <v>29.447764993732324</v>
          </cell>
          <cell r="AY460">
            <v>0.22070706822817859</v>
          </cell>
          <cell r="BB460">
            <v>10.117525445906841</v>
          </cell>
          <cell r="BC460">
            <v>65.550692334652439</v>
          </cell>
          <cell r="BD460">
            <v>144.56129048958519</v>
          </cell>
          <cell r="BE460">
            <v>2.5441087123773056</v>
          </cell>
          <cell r="BF460">
            <v>5.370896170574313</v>
          </cell>
          <cell r="BG460">
            <v>228.14451315309609</v>
          </cell>
          <cell r="BH460">
            <v>0</v>
          </cell>
          <cell r="BI460">
            <v>0</v>
          </cell>
          <cell r="BJ460">
            <v>228.14451315309609</v>
          </cell>
          <cell r="BK460">
            <v>0</v>
          </cell>
          <cell r="BL460">
            <v>0</v>
          </cell>
          <cell r="BP460">
            <v>0</v>
          </cell>
        </row>
        <row r="461">
          <cell r="C461">
            <v>6.8586204215397322</v>
          </cell>
          <cell r="D461">
            <v>27.255010414504309</v>
          </cell>
          <cell r="E461">
            <v>19.034304689838809</v>
          </cell>
          <cell r="F461">
            <v>1.4197308781053128</v>
          </cell>
          <cell r="G461">
            <v>9.3849855045967184E-2</v>
          </cell>
          <cell r="H461">
            <v>54.661516259034123</v>
          </cell>
          <cell r="I461">
            <v>0</v>
          </cell>
          <cell r="J461">
            <v>0</v>
          </cell>
          <cell r="K461">
            <v>54.661516259034123</v>
          </cell>
          <cell r="L461">
            <v>0</v>
          </cell>
          <cell r="M461">
            <v>0</v>
          </cell>
          <cell r="Q461">
            <v>0</v>
          </cell>
          <cell r="T461">
            <v>608.72457383221649</v>
          </cell>
          <cell r="U461">
            <v>355.13381806855801</v>
          </cell>
          <cell r="V461">
            <v>355.9384876150304</v>
          </cell>
          <cell r="W461">
            <v>189.14484718821907</v>
          </cell>
          <cell r="X461">
            <v>41.147671950370047</v>
          </cell>
          <cell r="Y461">
            <v>1550.089398654394</v>
          </cell>
          <cell r="Z461">
            <v>1.7416317765183884</v>
          </cell>
          <cell r="AA461">
            <v>70</v>
          </cell>
          <cell r="AB461">
            <v>187.63512692885655</v>
          </cell>
          <cell r="AC461">
            <v>20</v>
          </cell>
          <cell r="AD461">
            <v>1450.7126399490189</v>
          </cell>
          <cell r="AH461">
            <v>10.872897609474165</v>
          </cell>
          <cell r="AK461">
            <v>20.328816289380796</v>
          </cell>
          <cell r="AL461">
            <v>29.895772644362875</v>
          </cell>
          <cell r="AM461">
            <v>7.1307662576815902</v>
          </cell>
          <cell r="AN461">
            <v>3.0549095819866063</v>
          </cell>
          <cell r="AO461">
            <v>17.970783812910312</v>
          </cell>
          <cell r="AP461">
            <v>78.38104858632218</v>
          </cell>
          <cell r="AQ461">
            <v>0</v>
          </cell>
          <cell r="AR461">
            <v>0</v>
          </cell>
          <cell r="AS461">
            <v>49.512252340785523</v>
          </cell>
          <cell r="AT461">
            <v>0</v>
          </cell>
          <cell r="AU461">
            <v>28.868796245536661</v>
          </cell>
          <cell r="AY461">
            <v>0.2163677747355417</v>
          </cell>
          <cell r="BB461">
            <v>8.8966697244052035</v>
          </cell>
          <cell r="BC461">
            <v>63.649722256947513</v>
          </cell>
          <cell r="BD461">
            <v>141.30866145356953</v>
          </cell>
          <cell r="BE461">
            <v>2.5339322775277968</v>
          </cell>
          <cell r="BF461">
            <v>5.349412585892015</v>
          </cell>
          <cell r="BG461">
            <v>221.73839829834208</v>
          </cell>
          <cell r="BH461">
            <v>0</v>
          </cell>
          <cell r="BI461">
            <v>0</v>
          </cell>
          <cell r="BJ461">
            <v>221.73839829834208</v>
          </cell>
          <cell r="BK461">
            <v>0</v>
          </cell>
          <cell r="BL461">
            <v>0</v>
          </cell>
          <cell r="BP461">
            <v>0</v>
          </cell>
        </row>
        <row r="490">
          <cell r="C490">
            <v>2002.7189041095887</v>
          </cell>
          <cell r="D490">
            <v>764.12410958904104</v>
          </cell>
          <cell r="E490">
            <v>750.48767123287666</v>
          </cell>
          <cell r="F490">
            <v>25.62876712328767</v>
          </cell>
          <cell r="G490">
            <v>144.00465753424658</v>
          </cell>
          <cell r="H490">
            <v>3686.9641095890411</v>
          </cell>
          <cell r="I490">
            <v>65.957808219178077</v>
          </cell>
          <cell r="J490">
            <v>62.766301369863008</v>
          </cell>
          <cell r="K490">
            <v>2948.8347945205478</v>
          </cell>
          <cell r="L490">
            <v>0</v>
          </cell>
          <cell r="M490">
            <v>795.96427452054786</v>
          </cell>
          <cell r="Q490">
            <v>5.9656459999999987</v>
          </cell>
          <cell r="T490">
            <v>3520.7156164383559</v>
          </cell>
          <cell r="U490">
            <v>1030.1797260273972</v>
          </cell>
          <cell r="V490">
            <v>4211.9186301369855</v>
          </cell>
          <cell r="W490">
            <v>0</v>
          </cell>
          <cell r="X490">
            <v>739.36575342465744</v>
          </cell>
          <cell r="Y490">
            <v>9502.1797260273961</v>
          </cell>
          <cell r="Z490">
            <v>5603.6090410958896</v>
          </cell>
          <cell r="AA490">
            <v>1474.18602739726</v>
          </cell>
          <cell r="AB490">
            <v>3496.5973251937189</v>
          </cell>
          <cell r="AC490">
            <v>0</v>
          </cell>
          <cell r="AD490">
            <v>1852.4762175342466</v>
          </cell>
          <cell r="AH490">
            <v>13.884062</v>
          </cell>
          <cell r="AK490">
            <v>6.2863013698630139</v>
          </cell>
          <cell r="AL490">
            <v>4.6421917808219177</v>
          </cell>
          <cell r="AM490">
            <v>0.19342465753424656</v>
          </cell>
          <cell r="AN490">
            <v>0</v>
          </cell>
          <cell r="AO490">
            <v>0</v>
          </cell>
          <cell r="AP490">
            <v>11.121917808219179</v>
          </cell>
          <cell r="AQ490">
            <v>0</v>
          </cell>
          <cell r="AR490">
            <v>0</v>
          </cell>
          <cell r="AS490">
            <v>11.218630136986301</v>
          </cell>
          <cell r="AT490">
            <v>0</v>
          </cell>
          <cell r="AU490">
            <v>0</v>
          </cell>
          <cell r="AY490">
            <v>0</v>
          </cell>
          <cell r="BB490">
            <v>77.950136986301374</v>
          </cell>
          <cell r="BC490">
            <v>100.38739726027397</v>
          </cell>
          <cell r="BD490">
            <v>36.653972602739728</v>
          </cell>
          <cell r="BE490">
            <v>0.48356164383561645</v>
          </cell>
          <cell r="BF490">
            <v>7.5435616438356163</v>
          </cell>
          <cell r="BG490">
            <v>223.0186301369863</v>
          </cell>
          <cell r="BH490">
            <v>37.427671232876712</v>
          </cell>
          <cell r="BI490">
            <v>0</v>
          </cell>
          <cell r="BJ490">
            <v>203.0958904109589</v>
          </cell>
          <cell r="BK490">
            <v>0</v>
          </cell>
          <cell r="BL490">
            <v>0</v>
          </cell>
          <cell r="BP490">
            <v>0</v>
          </cell>
        </row>
        <row r="491">
          <cell r="C491">
            <v>2086.084931506849</v>
          </cell>
          <cell r="D491">
            <v>955.3243835616438</v>
          </cell>
          <cell r="E491">
            <v>1088.7873972602738</v>
          </cell>
          <cell r="F491">
            <v>25.725479452054792</v>
          </cell>
          <cell r="G491">
            <v>165.37808219178081</v>
          </cell>
          <cell r="H491">
            <v>4321.3002739726026</v>
          </cell>
          <cell r="I491">
            <v>73.598082191780819</v>
          </cell>
          <cell r="J491">
            <v>68.955890410958901</v>
          </cell>
          <cell r="K491">
            <v>3661.3653232876709</v>
          </cell>
          <cell r="L491">
            <v>0</v>
          </cell>
          <cell r="M491">
            <v>612.4805534246575</v>
          </cell>
          <cell r="Q491">
            <v>4.5904600000000002</v>
          </cell>
          <cell r="T491">
            <v>2915.1030136986296</v>
          </cell>
          <cell r="U491">
            <v>971.86219178082183</v>
          </cell>
          <cell r="V491">
            <v>3362.8810958904105</v>
          </cell>
          <cell r="W491">
            <v>0</v>
          </cell>
          <cell r="X491">
            <v>659.67479452054783</v>
          </cell>
          <cell r="Y491">
            <v>7909.5210958904099</v>
          </cell>
          <cell r="Z491">
            <v>4483.9704109589038</v>
          </cell>
          <cell r="AA491">
            <v>1543.915616438356</v>
          </cell>
          <cell r="AB491">
            <v>2739.0565676868164</v>
          </cell>
          <cell r="AC491">
            <v>9.0928904109589066</v>
          </cell>
          <cell r="AD491">
            <v>2544.0549106849307</v>
          </cell>
          <cell r="AH491">
            <v>18.999201999999993</v>
          </cell>
          <cell r="AK491">
            <v>7.7369863013698632</v>
          </cell>
          <cell r="AL491">
            <v>4.8356164383561637</v>
          </cell>
          <cell r="AM491">
            <v>0.19342465753424656</v>
          </cell>
          <cell r="AN491">
            <v>0</v>
          </cell>
          <cell r="AO491">
            <v>0</v>
          </cell>
          <cell r="AP491">
            <v>12.766027397260272</v>
          </cell>
          <cell r="AQ491">
            <v>0</v>
          </cell>
          <cell r="AR491">
            <v>0</v>
          </cell>
          <cell r="AS491">
            <v>12.95945205479452</v>
          </cell>
          <cell r="AT491">
            <v>0</v>
          </cell>
          <cell r="AU491">
            <v>0</v>
          </cell>
          <cell r="AY491">
            <v>0</v>
          </cell>
          <cell r="BB491">
            <v>87.427945205479446</v>
          </cell>
          <cell r="BC491">
            <v>99.323561643835603</v>
          </cell>
          <cell r="BD491">
            <v>36.460547945205477</v>
          </cell>
          <cell r="BE491">
            <v>0.38684931506849313</v>
          </cell>
          <cell r="BF491">
            <v>6.8665753424657527</v>
          </cell>
          <cell r="BG491">
            <v>230.46547945205475</v>
          </cell>
          <cell r="BH491">
            <v>49.129863013698625</v>
          </cell>
          <cell r="BI491">
            <v>0</v>
          </cell>
          <cell r="BJ491">
            <v>203.0958904109589</v>
          </cell>
          <cell r="BK491">
            <v>0</v>
          </cell>
          <cell r="BL491">
            <v>0</v>
          </cell>
          <cell r="BP491">
            <v>0</v>
          </cell>
        </row>
        <row r="492">
          <cell r="C492">
            <v>2095.23825136612</v>
          </cell>
          <cell r="D492">
            <v>967.56721311475405</v>
          </cell>
          <cell r="E492">
            <v>1116.000819672131</v>
          </cell>
          <cell r="F492">
            <v>23.340437158469943</v>
          </cell>
          <cell r="G492">
            <v>162.03278688524591</v>
          </cell>
          <cell r="H492">
            <v>4364.1795081967202</v>
          </cell>
          <cell r="I492">
            <v>60.955191256830595</v>
          </cell>
          <cell r="J492">
            <v>59.315573770491802</v>
          </cell>
          <cell r="K492">
            <v>3702.9555327868852</v>
          </cell>
          <cell r="L492">
            <v>0</v>
          </cell>
          <cell r="M492">
            <v>795.34724344262281</v>
          </cell>
          <cell r="Q492">
            <v>5.977352999999999</v>
          </cell>
          <cell r="T492">
            <v>2100.1571038251363</v>
          </cell>
          <cell r="U492">
            <v>949.43497267759562</v>
          </cell>
          <cell r="V492">
            <v>3766.2013661202182</v>
          </cell>
          <cell r="W492">
            <v>0</v>
          </cell>
          <cell r="X492">
            <v>602.1254098360655</v>
          </cell>
          <cell r="Y492">
            <v>7417.9188524590154</v>
          </cell>
          <cell r="Z492">
            <v>3823.8773224043712</v>
          </cell>
          <cell r="AA492">
            <v>1154.0978142076503</v>
          </cell>
          <cell r="AB492">
            <v>3480.3823886735199</v>
          </cell>
          <cell r="AC492">
            <v>0</v>
          </cell>
          <cell r="AD492">
            <v>1411.4343109289614</v>
          </cell>
          <cell r="AH492">
            <v>10.607493999999997</v>
          </cell>
          <cell r="AK492">
            <v>10.705737704918032</v>
          </cell>
          <cell r="AL492">
            <v>2.4112021857923494</v>
          </cell>
          <cell r="AM492">
            <v>0.28934426229508192</v>
          </cell>
          <cell r="AN492">
            <v>0</v>
          </cell>
          <cell r="AO492">
            <v>0</v>
          </cell>
          <cell r="AP492">
            <v>13.406284153005464</v>
          </cell>
          <cell r="AQ492">
            <v>0</v>
          </cell>
          <cell r="AR492">
            <v>0</v>
          </cell>
          <cell r="AS492">
            <v>13.406284153005464</v>
          </cell>
          <cell r="AT492">
            <v>0</v>
          </cell>
          <cell r="AU492">
            <v>0</v>
          </cell>
          <cell r="AY492">
            <v>0</v>
          </cell>
          <cell r="BB492">
            <v>79.666120218579238</v>
          </cell>
          <cell r="BC492">
            <v>75.325956284152994</v>
          </cell>
          <cell r="BD492">
            <v>35.49289617486339</v>
          </cell>
          <cell r="BE492">
            <v>0.38579234972677595</v>
          </cell>
          <cell r="BF492">
            <v>11.091530054644808</v>
          </cell>
          <cell r="BG492">
            <v>201.96229508196723</v>
          </cell>
          <cell r="BH492">
            <v>51.406830601092892</v>
          </cell>
          <cell r="BI492">
            <v>0</v>
          </cell>
          <cell r="BJ492">
            <v>183.25136612021859</v>
          </cell>
          <cell r="BK492">
            <v>0</v>
          </cell>
          <cell r="BL492">
            <v>0</v>
          </cell>
          <cell r="BP492">
            <v>0</v>
          </cell>
        </row>
        <row r="493">
          <cell r="C493">
            <v>2078.0578082191782</v>
          </cell>
          <cell r="D493">
            <v>970.79835616438345</v>
          </cell>
          <cell r="E493">
            <v>1215.8673972602737</v>
          </cell>
          <cell r="F493">
            <v>35.880273972602737</v>
          </cell>
          <cell r="G493">
            <v>139.65260273972603</v>
          </cell>
          <cell r="H493">
            <v>4440.2564383561639</v>
          </cell>
          <cell r="I493">
            <v>51.934520547945205</v>
          </cell>
          <cell r="J493">
            <v>66.054520547945202</v>
          </cell>
          <cell r="K493">
            <v>3770.9568328767118</v>
          </cell>
          <cell r="L493">
            <v>0</v>
          </cell>
          <cell r="M493">
            <v>603.14509698630138</v>
          </cell>
          <cell r="Q493">
            <v>4.520492</v>
          </cell>
          <cell r="T493">
            <v>2023.0284931506847</v>
          </cell>
          <cell r="U493">
            <v>971.95890410958896</v>
          </cell>
          <cell r="V493">
            <v>3813.7539726027399</v>
          </cell>
          <cell r="W493">
            <v>0</v>
          </cell>
          <cell r="X493">
            <v>578.04958904109594</v>
          </cell>
          <cell r="Y493">
            <v>7386.7909589041092</v>
          </cell>
          <cell r="Z493">
            <v>3612.205479452055</v>
          </cell>
          <cell r="AA493">
            <v>869.05698630136988</v>
          </cell>
          <cell r="AB493">
            <v>3802.3525129401337</v>
          </cell>
          <cell r="AC493">
            <v>0</v>
          </cell>
          <cell r="AD493">
            <v>966.46751095890386</v>
          </cell>
          <cell r="AH493">
            <v>7.2435449999999983</v>
          </cell>
          <cell r="AK493">
            <v>11.992328767123286</v>
          </cell>
          <cell r="AL493">
            <v>2.8046575342465752</v>
          </cell>
          <cell r="AM493">
            <v>0.29013698630136986</v>
          </cell>
          <cell r="AN493">
            <v>0</v>
          </cell>
          <cell r="AO493">
            <v>0</v>
          </cell>
          <cell r="AP493">
            <v>15.087123287671231</v>
          </cell>
          <cell r="AQ493">
            <v>0</v>
          </cell>
          <cell r="AR493">
            <v>0</v>
          </cell>
          <cell r="AS493">
            <v>15.183835616438355</v>
          </cell>
          <cell r="AT493">
            <v>0</v>
          </cell>
          <cell r="AU493">
            <v>0</v>
          </cell>
          <cell r="AY493">
            <v>0</v>
          </cell>
          <cell r="BB493">
            <v>87.91150684931506</v>
          </cell>
          <cell r="BC493">
            <v>86.267397260273967</v>
          </cell>
          <cell r="BD493">
            <v>32.978904109589038</v>
          </cell>
          <cell r="BE493">
            <v>0.58027397260273972</v>
          </cell>
          <cell r="BF493">
            <v>17.408219178082192</v>
          </cell>
          <cell r="BG493">
            <v>225.14630136986304</v>
          </cell>
          <cell r="BH493">
            <v>51.354246575342465</v>
          </cell>
          <cell r="BI493">
            <v>0</v>
          </cell>
          <cell r="BJ493">
            <v>193.42465753424656</v>
          </cell>
          <cell r="BK493">
            <v>0</v>
          </cell>
          <cell r="BL493">
            <v>0</v>
          </cell>
          <cell r="BP493">
            <v>0</v>
          </cell>
        </row>
        <row r="494">
          <cell r="C494">
            <v>2286.0860273972598</v>
          </cell>
          <cell r="D494">
            <v>1067.9942465753425</v>
          </cell>
          <cell r="E494">
            <v>1191.2057534246574</v>
          </cell>
          <cell r="F494">
            <v>44.004109589041093</v>
          </cell>
          <cell r="G494">
            <v>123.01808219178081</v>
          </cell>
          <cell r="H494">
            <v>4712.3082191780823</v>
          </cell>
          <cell r="I494">
            <v>46.325205479452045</v>
          </cell>
          <cell r="J494">
            <v>61.218904109589033</v>
          </cell>
          <cell r="K494">
            <v>4059.0493205479452</v>
          </cell>
          <cell r="L494">
            <v>0</v>
          </cell>
          <cell r="M494">
            <v>719.87365999999997</v>
          </cell>
          <cell r="Q494">
            <v>5.3953569999999997</v>
          </cell>
          <cell r="T494">
            <v>2140.3405479452053</v>
          </cell>
          <cell r="U494">
            <v>931.92</v>
          </cell>
          <cell r="V494">
            <v>3152.9186301369864</v>
          </cell>
          <cell r="W494">
            <v>0</v>
          </cell>
          <cell r="X494">
            <v>554.93534246575337</v>
          </cell>
          <cell r="Y494">
            <v>6780.1145205479443</v>
          </cell>
          <cell r="Z494">
            <v>3749.1501369863008</v>
          </cell>
          <cell r="AA494">
            <v>1021.378904109589</v>
          </cell>
          <cell r="AB494">
            <v>3106.074507744022</v>
          </cell>
          <cell r="AC494">
            <v>8.8593972602738019E-2</v>
          </cell>
          <cell r="AD494">
            <v>1131.9106172602737</v>
          </cell>
          <cell r="AH494">
            <v>8.4828549999999971</v>
          </cell>
          <cell r="AK494">
            <v>8.9942465753424656</v>
          </cell>
          <cell r="AL494">
            <v>3.3849315068493149</v>
          </cell>
          <cell r="AM494">
            <v>0.58027397260273972</v>
          </cell>
          <cell r="AN494">
            <v>0</v>
          </cell>
          <cell r="AO494">
            <v>0</v>
          </cell>
          <cell r="AP494">
            <v>12.95945205479452</v>
          </cell>
          <cell r="AQ494">
            <v>0</v>
          </cell>
          <cell r="AR494">
            <v>0</v>
          </cell>
          <cell r="AS494">
            <v>12.95945205479452</v>
          </cell>
          <cell r="AT494">
            <v>0</v>
          </cell>
          <cell r="AU494">
            <v>0</v>
          </cell>
          <cell r="AY494">
            <v>0</v>
          </cell>
          <cell r="BB494">
            <v>82.785753424657528</v>
          </cell>
          <cell r="BC494">
            <v>58.220821917808216</v>
          </cell>
          <cell r="BD494">
            <v>31.141369863013701</v>
          </cell>
          <cell r="BE494">
            <v>0.58027397260273972</v>
          </cell>
          <cell r="BF494">
            <v>20.88986301369863</v>
          </cell>
          <cell r="BG494">
            <v>193.61808219178079</v>
          </cell>
          <cell r="BH494">
            <v>53.868767123287668</v>
          </cell>
          <cell r="BI494">
            <v>0</v>
          </cell>
          <cell r="BJ494">
            <v>145.0684931506849</v>
          </cell>
          <cell r="BK494">
            <v>0</v>
          </cell>
          <cell r="BL494">
            <v>0</v>
          </cell>
          <cell r="BP494">
            <v>0</v>
          </cell>
        </row>
        <row r="495">
          <cell r="C495">
            <v>1969.2564383561644</v>
          </cell>
          <cell r="D495">
            <v>1094.493424657534</v>
          </cell>
          <cell r="E495">
            <v>1369.5432876712327</v>
          </cell>
          <cell r="F495">
            <v>40.90931506849315</v>
          </cell>
          <cell r="G495">
            <v>173.69534246575341</v>
          </cell>
          <cell r="H495">
            <v>4647.897808219177</v>
          </cell>
          <cell r="I495">
            <v>36.847397260273972</v>
          </cell>
          <cell r="J495">
            <v>60.348493150684924</v>
          </cell>
          <cell r="K495">
            <v>3928.6648582544244</v>
          </cell>
          <cell r="L495">
            <v>0</v>
          </cell>
          <cell r="M495">
            <v>723.34243424657529</v>
          </cell>
          <cell r="Q495">
            <v>5.4213549999999993</v>
          </cell>
          <cell r="T495">
            <v>2122.8356164383558</v>
          </cell>
          <cell r="U495">
            <v>904.74383561643833</v>
          </cell>
          <cell r="V495">
            <v>3324.8731506849313</v>
          </cell>
          <cell r="W495">
            <v>0</v>
          </cell>
          <cell r="X495">
            <v>609.19095890410949</v>
          </cell>
          <cell r="Y495">
            <v>6961.6435616438357</v>
          </cell>
          <cell r="Z495">
            <v>3914.9150684931506</v>
          </cell>
          <cell r="AA495">
            <v>1348.4599999999998</v>
          </cell>
          <cell r="AB495">
            <v>2993.9828462477003</v>
          </cell>
          <cell r="AC495">
            <v>27.535913972602739</v>
          </cell>
          <cell r="AD495">
            <v>1384.4226523287668</v>
          </cell>
          <cell r="AH495">
            <v>10.169684999999998</v>
          </cell>
          <cell r="AK495">
            <v>9.2843835616438355</v>
          </cell>
          <cell r="AL495">
            <v>2.9980821917808216</v>
          </cell>
          <cell r="AM495">
            <v>0.67698630136986293</v>
          </cell>
          <cell r="AN495">
            <v>0</v>
          </cell>
          <cell r="AO495">
            <v>0</v>
          </cell>
          <cell r="AP495">
            <v>12.95945205479452</v>
          </cell>
          <cell r="AQ495">
            <v>0</v>
          </cell>
          <cell r="AR495">
            <v>0</v>
          </cell>
          <cell r="AS495">
            <v>13.056164383561644</v>
          </cell>
          <cell r="AT495">
            <v>0</v>
          </cell>
          <cell r="AU495">
            <v>0</v>
          </cell>
          <cell r="AY495">
            <v>0</v>
          </cell>
          <cell r="BB495">
            <v>85.590410958904101</v>
          </cell>
          <cell r="BC495">
            <v>68.085479452054798</v>
          </cell>
          <cell r="BD495">
            <v>34.816438356164383</v>
          </cell>
          <cell r="BE495">
            <v>0.67698630136986293</v>
          </cell>
          <cell r="BF495">
            <v>22.340547945205476</v>
          </cell>
          <cell r="BG495">
            <v>211.50986301369863</v>
          </cell>
          <cell r="BH495">
            <v>55.416164383561636</v>
          </cell>
          <cell r="BI495">
            <v>0</v>
          </cell>
          <cell r="BJ495">
            <v>183.75342465753425</v>
          </cell>
          <cell r="BK495">
            <v>0</v>
          </cell>
          <cell r="BL495">
            <v>0</v>
          </cell>
          <cell r="BP495">
            <v>0</v>
          </cell>
        </row>
        <row r="496">
          <cell r="C496">
            <v>1767.1218579234971</v>
          </cell>
          <cell r="D496">
            <v>1078.6754098360655</v>
          </cell>
          <cell r="E496">
            <v>1419.6193989071037</v>
          </cell>
          <cell r="F496">
            <v>43.78743169398907</v>
          </cell>
          <cell r="G496">
            <v>170.71311475409834</v>
          </cell>
          <cell r="H496">
            <v>4479.9172131147534</v>
          </cell>
          <cell r="I496">
            <v>35.396448087431693</v>
          </cell>
          <cell r="J496">
            <v>65.102459016393439</v>
          </cell>
          <cell r="K496">
            <v>3718.275965664136</v>
          </cell>
          <cell r="L496">
            <v>0</v>
          </cell>
          <cell r="M496">
            <v>769.18256967213119</v>
          </cell>
          <cell r="Q496">
            <v>5.7807149999999998</v>
          </cell>
          <cell r="T496">
            <v>2873.0920765027322</v>
          </cell>
          <cell r="U496">
            <v>887.51530054644797</v>
          </cell>
          <cell r="V496">
            <v>3039.6579234972678</v>
          </cell>
          <cell r="W496">
            <v>0</v>
          </cell>
          <cell r="X496">
            <v>932.1707650273222</v>
          </cell>
          <cell r="Y496">
            <v>7732.4360655737701</v>
          </cell>
          <cell r="Z496">
            <v>4060.0786885245898</v>
          </cell>
          <cell r="AA496">
            <v>1028.3295081967212</v>
          </cell>
          <cell r="AB496">
            <v>3589.139306010929</v>
          </cell>
          <cell r="AC496">
            <v>44.946008667759557</v>
          </cell>
          <cell r="AD496">
            <v>1063.8026669398907</v>
          </cell>
          <cell r="AH496">
            <v>7.6571157479999998</v>
          </cell>
          <cell r="AK496">
            <v>15.913934426229506</v>
          </cell>
          <cell r="AL496">
            <v>3.761475409836065</v>
          </cell>
          <cell r="AM496">
            <v>0.67513661202185782</v>
          </cell>
          <cell r="AN496">
            <v>0</v>
          </cell>
          <cell r="AO496">
            <v>0</v>
          </cell>
          <cell r="AP496">
            <v>20.350546448087432</v>
          </cell>
          <cell r="AQ496">
            <v>0</v>
          </cell>
          <cell r="AR496">
            <v>0</v>
          </cell>
          <cell r="AS496">
            <v>20.350546448087428</v>
          </cell>
          <cell r="AT496">
            <v>0</v>
          </cell>
          <cell r="AU496">
            <v>0</v>
          </cell>
          <cell r="AY496">
            <v>0</v>
          </cell>
          <cell r="BB496">
            <v>85.549453551912563</v>
          </cell>
          <cell r="BC496">
            <v>81.209289617486334</v>
          </cell>
          <cell r="BD496">
            <v>39.350819672131138</v>
          </cell>
          <cell r="BE496">
            <v>0.67513661202185782</v>
          </cell>
          <cell r="BF496">
            <v>20.254098360655735</v>
          </cell>
          <cell r="BG496">
            <v>227.03879781420761</v>
          </cell>
          <cell r="BH496">
            <v>50.442349726775952</v>
          </cell>
          <cell r="BI496">
            <v>0</v>
          </cell>
          <cell r="BJ496">
            <v>183.25136612021859</v>
          </cell>
          <cell r="BK496">
            <v>0</v>
          </cell>
          <cell r="BL496">
            <v>0</v>
          </cell>
          <cell r="BP496">
            <v>0</v>
          </cell>
        </row>
        <row r="497">
          <cell r="C497">
            <v>2082.216438356164</v>
          </cell>
          <cell r="D497">
            <v>1257.1635616438357</v>
          </cell>
          <cell r="E497">
            <v>1634.6317808219178</v>
          </cell>
          <cell r="F497">
            <v>51.160821917808214</v>
          </cell>
          <cell r="G497">
            <v>195.55232876712327</v>
          </cell>
          <cell r="H497">
            <v>5220.7249315068484</v>
          </cell>
          <cell r="I497">
            <v>34.236164383561643</v>
          </cell>
          <cell r="J497">
            <v>60.92876712328767</v>
          </cell>
          <cell r="K497">
            <v>4288.3234125581293</v>
          </cell>
          <cell r="L497">
            <v>0</v>
          </cell>
          <cell r="M497">
            <v>1064.758520821918</v>
          </cell>
          <cell r="Q497">
            <v>7.9802229999999996</v>
          </cell>
          <cell r="T497">
            <v>2758.8158904109587</v>
          </cell>
          <cell r="U497">
            <v>911.80383561643828</v>
          </cell>
          <cell r="V497">
            <v>2987.8306849315068</v>
          </cell>
          <cell r="W497">
            <v>0</v>
          </cell>
          <cell r="X497">
            <v>933.56410958904098</v>
          </cell>
          <cell r="Y497">
            <v>7592.0145205479439</v>
          </cell>
          <cell r="Z497">
            <v>4110.7575342465743</v>
          </cell>
          <cell r="AA497">
            <v>1110.9345205479451</v>
          </cell>
          <cell r="AB497">
            <v>3881.9842027397258</v>
          </cell>
          <cell r="AC497">
            <v>19.150361972769957</v>
          </cell>
          <cell r="AD497">
            <v>678.45784575342452</v>
          </cell>
          <cell r="AH497">
            <v>4.9414215930172265</v>
          </cell>
          <cell r="AK497">
            <v>21.083287671232874</v>
          </cell>
          <cell r="AL497">
            <v>4.352054794520547</v>
          </cell>
          <cell r="AM497">
            <v>0.77369863013698625</v>
          </cell>
          <cell r="AN497">
            <v>0</v>
          </cell>
          <cell r="AO497">
            <v>0</v>
          </cell>
          <cell r="AP497">
            <v>26.209041095890409</v>
          </cell>
          <cell r="AQ497">
            <v>0</v>
          </cell>
          <cell r="AR497">
            <v>0</v>
          </cell>
          <cell r="AS497">
            <v>29.013698630136986</v>
          </cell>
          <cell r="AT497">
            <v>0</v>
          </cell>
          <cell r="AU497">
            <v>0</v>
          </cell>
          <cell r="AY497">
            <v>0</v>
          </cell>
          <cell r="BB497">
            <v>90.522739726027382</v>
          </cell>
          <cell r="BC497">
            <v>94.778082191780811</v>
          </cell>
          <cell r="BD497">
            <v>45.938356164383563</v>
          </cell>
          <cell r="BE497">
            <v>0.67698630136986293</v>
          </cell>
          <cell r="BF497">
            <v>21.856986301369862</v>
          </cell>
          <cell r="BG497">
            <v>253.77315068493147</v>
          </cell>
          <cell r="BH497">
            <v>47.29232876712328</v>
          </cell>
          <cell r="BI497">
            <v>0</v>
          </cell>
          <cell r="BJ497">
            <v>212.76712328767124</v>
          </cell>
          <cell r="BK497">
            <v>0</v>
          </cell>
          <cell r="BL497">
            <v>0</v>
          </cell>
          <cell r="BP497">
            <v>0</v>
          </cell>
        </row>
        <row r="498">
          <cell r="C498">
            <v>1721.8663013698629</v>
          </cell>
          <cell r="D498">
            <v>1241.2060273972602</v>
          </cell>
          <cell r="E498">
            <v>1614.9024657534244</v>
          </cell>
          <cell r="F498">
            <v>54.352328767123282</v>
          </cell>
          <cell r="G498">
            <v>175.43616438356165</v>
          </cell>
          <cell r="H498">
            <v>4807.7632876712323</v>
          </cell>
          <cell r="I498">
            <v>41.392876712328764</v>
          </cell>
          <cell r="J498">
            <v>62.379452054794513</v>
          </cell>
          <cell r="K498">
            <v>3769.0570559767548</v>
          </cell>
          <cell r="L498">
            <v>0</v>
          </cell>
          <cell r="M498">
            <v>1124.4799312328769</v>
          </cell>
          <cell r="Q498">
            <v>8.4278270000000006</v>
          </cell>
          <cell r="T498">
            <v>2667.3260273972601</v>
          </cell>
          <cell r="U498">
            <v>959.28958904109584</v>
          </cell>
          <cell r="V498">
            <v>3072.3572602739723</v>
          </cell>
          <cell r="W498">
            <v>0.9671232876712329</v>
          </cell>
          <cell r="X498">
            <v>965.57589041095878</v>
          </cell>
          <cell r="Y498">
            <v>7665.5158904109585</v>
          </cell>
          <cell r="Z498">
            <v>3977.2945205479446</v>
          </cell>
          <cell r="AA498">
            <v>744.78164383561636</v>
          </cell>
          <cell r="AB498">
            <v>3842.4919506849315</v>
          </cell>
          <cell r="AC498">
            <v>62.121088634520561</v>
          </cell>
          <cell r="AD498">
            <v>718.03600219178077</v>
          </cell>
          <cell r="AH498">
            <v>4.9159947319999988</v>
          </cell>
          <cell r="AK498">
            <v>19.149041095890411</v>
          </cell>
          <cell r="AL498">
            <v>4.255342465753424</v>
          </cell>
          <cell r="AM498">
            <v>0.67698630136986293</v>
          </cell>
          <cell r="AN498">
            <v>9.6712328767123282E-2</v>
          </cell>
          <cell r="AO498">
            <v>0</v>
          </cell>
          <cell r="AP498">
            <v>24.178082191780817</v>
          </cell>
          <cell r="AQ498">
            <v>0</v>
          </cell>
          <cell r="AR498">
            <v>0</v>
          </cell>
          <cell r="AS498">
            <v>24.274794520547943</v>
          </cell>
          <cell r="AT498">
            <v>0</v>
          </cell>
          <cell r="AU498">
            <v>0</v>
          </cell>
          <cell r="AY498">
            <v>0</v>
          </cell>
          <cell r="BB498">
            <v>91.103013698630136</v>
          </cell>
          <cell r="BC498">
            <v>93.810958904109583</v>
          </cell>
          <cell r="BD498">
            <v>47.775890410958901</v>
          </cell>
          <cell r="BE498">
            <v>1.2572602739726026</v>
          </cell>
          <cell r="BF498">
            <v>21.373424657534244</v>
          </cell>
          <cell r="BG498">
            <v>255.32054794520548</v>
          </cell>
          <cell r="BH498">
            <v>43.520547945205472</v>
          </cell>
          <cell r="BI498">
            <v>0</v>
          </cell>
          <cell r="BJ498">
            <v>212.76712328767124</v>
          </cell>
          <cell r="BK498">
            <v>0</v>
          </cell>
          <cell r="BL498">
            <v>0</v>
          </cell>
          <cell r="BP498">
            <v>0</v>
          </cell>
        </row>
        <row r="499">
          <cell r="C499">
            <v>1164.8999999999999</v>
          </cell>
          <cell r="D499">
            <v>1139.6580821917807</v>
          </cell>
          <cell r="E499">
            <v>1837.7276712328764</v>
          </cell>
          <cell r="F499">
            <v>39.748767123287671</v>
          </cell>
          <cell r="G499">
            <v>197.3898630136986</v>
          </cell>
          <cell r="H499">
            <v>4379.4243835616426</v>
          </cell>
          <cell r="I499">
            <v>45.841643835616431</v>
          </cell>
          <cell r="J499">
            <v>73.404657534246567</v>
          </cell>
          <cell r="K499">
            <v>3163.3790946176937</v>
          </cell>
          <cell r="L499">
            <v>0</v>
          </cell>
          <cell r="M499">
            <v>1264.7699545205483</v>
          </cell>
          <cell r="Q499">
            <v>9.4792820000000013</v>
          </cell>
          <cell r="T499">
            <v>2647.8868493150685</v>
          </cell>
          <cell r="U499">
            <v>932.1134246575341</v>
          </cell>
          <cell r="V499">
            <v>2980.287123287671</v>
          </cell>
          <cell r="W499">
            <v>4.352054794520547</v>
          </cell>
          <cell r="X499">
            <v>1010.9339726027396</v>
          </cell>
          <cell r="Y499">
            <v>7575.5734246575339</v>
          </cell>
          <cell r="Z499">
            <v>3843.8315068493152</v>
          </cell>
          <cell r="AA499">
            <v>814.31780821917812</v>
          </cell>
          <cell r="AB499">
            <v>2677.6593671232872</v>
          </cell>
          <cell r="AC499">
            <v>0</v>
          </cell>
          <cell r="AD499">
            <v>1841.9921082191779</v>
          </cell>
          <cell r="AH499">
            <v>13.805484999999997</v>
          </cell>
          <cell r="AK499">
            <v>23.114246575342463</v>
          </cell>
          <cell r="AL499">
            <v>4.061917808219178</v>
          </cell>
          <cell r="AM499">
            <v>0.67698630136986293</v>
          </cell>
          <cell r="AN499">
            <v>0.19342465753424656</v>
          </cell>
          <cell r="AO499">
            <v>0</v>
          </cell>
          <cell r="AP499">
            <v>28.046575342465751</v>
          </cell>
          <cell r="AQ499">
            <v>0</v>
          </cell>
          <cell r="AR499">
            <v>0</v>
          </cell>
          <cell r="AS499">
            <v>28.239999999999995</v>
          </cell>
          <cell r="AT499">
            <v>0</v>
          </cell>
          <cell r="AU499">
            <v>0</v>
          </cell>
          <cell r="AY499">
            <v>0</v>
          </cell>
          <cell r="BB499">
            <v>92.166849315068475</v>
          </cell>
          <cell r="BC499">
            <v>76.596164383561643</v>
          </cell>
          <cell r="BD499">
            <v>47.29232876712328</v>
          </cell>
          <cell r="BE499">
            <v>1.3539726027397259</v>
          </cell>
          <cell r="BF499">
            <v>22.630684931506845</v>
          </cell>
          <cell r="BG499">
            <v>240.03999999999996</v>
          </cell>
          <cell r="BH499">
            <v>42.456712328767118</v>
          </cell>
          <cell r="BI499">
            <v>0</v>
          </cell>
          <cell r="BJ499">
            <v>218.76712328767124</v>
          </cell>
          <cell r="BK499">
            <v>0</v>
          </cell>
          <cell r="BL499">
            <v>0</v>
          </cell>
          <cell r="BP499">
            <v>0</v>
          </cell>
        </row>
        <row r="500">
          <cell r="C500">
            <v>1379.496994535519</v>
          </cell>
          <cell r="D500">
            <v>1163.6461748633878</v>
          </cell>
          <cell r="E500">
            <v>1919.4133879781418</v>
          </cell>
          <cell r="F500">
            <v>24.88360655737705</v>
          </cell>
          <cell r="G500">
            <v>165.69781420765025</v>
          </cell>
          <cell r="H500">
            <v>4653.1379781420765</v>
          </cell>
          <cell r="I500">
            <v>42.533606557377048</v>
          </cell>
          <cell r="J500">
            <v>611.67377049180323</v>
          </cell>
          <cell r="K500">
            <v>3222.6010456499935</v>
          </cell>
          <cell r="L500">
            <v>0</v>
          </cell>
          <cell r="M500">
            <v>1453.414775409836</v>
          </cell>
          <cell r="Q500">
            <v>10.922993999999999</v>
          </cell>
          <cell r="T500">
            <v>2285.1445355191254</v>
          </cell>
          <cell r="U500">
            <v>902.46475409836069</v>
          </cell>
          <cell r="V500">
            <v>2940.8950819672127</v>
          </cell>
          <cell r="W500">
            <v>7.8122950819672123</v>
          </cell>
          <cell r="X500">
            <v>956.66857923497264</v>
          </cell>
          <cell r="Y500">
            <v>7092.9852459016383</v>
          </cell>
          <cell r="Z500">
            <v>3831.0144808743166</v>
          </cell>
          <cell r="AA500">
            <v>929.95245901639339</v>
          </cell>
          <cell r="AB500">
            <v>2329.8298989071036</v>
          </cell>
          <cell r="AC500">
            <v>0</v>
          </cell>
          <cell r="AD500">
            <v>1923.3838797814208</v>
          </cell>
          <cell r="AH500">
            <v>14.455088</v>
          </cell>
          <cell r="AK500">
            <v>27.101912568306009</v>
          </cell>
          <cell r="AL500">
            <v>4.1472677595628413</v>
          </cell>
          <cell r="AM500">
            <v>0.67513661202185782</v>
          </cell>
          <cell r="AN500">
            <v>0.19289617486338798</v>
          </cell>
          <cell r="AO500">
            <v>0</v>
          </cell>
          <cell r="AP500">
            <v>32.117213114754094</v>
          </cell>
          <cell r="AQ500">
            <v>0</v>
          </cell>
          <cell r="AR500">
            <v>0</v>
          </cell>
          <cell r="AS500">
            <v>32.21366120218579</v>
          </cell>
          <cell r="AT500">
            <v>0</v>
          </cell>
          <cell r="AU500">
            <v>0</v>
          </cell>
          <cell r="AY500">
            <v>0</v>
          </cell>
          <cell r="BB500">
            <v>97.123224043715837</v>
          </cell>
          <cell r="BC500">
            <v>63.559289617486343</v>
          </cell>
          <cell r="BD500">
            <v>52.37131147540984</v>
          </cell>
          <cell r="BE500">
            <v>2.7005464480874313</v>
          </cell>
          <cell r="BF500">
            <v>23.919125683060109</v>
          </cell>
          <cell r="BG500">
            <v>239.67349726775956</v>
          </cell>
          <cell r="BH500">
            <v>39.447267759562841</v>
          </cell>
          <cell r="BI500">
            <v>0</v>
          </cell>
          <cell r="BJ500">
            <v>192.02732240437157</v>
          </cell>
          <cell r="BK500">
            <v>0</v>
          </cell>
          <cell r="BL500">
            <v>0</v>
          </cell>
          <cell r="BP500">
            <v>0</v>
          </cell>
        </row>
        <row r="501">
          <cell r="C501">
            <v>2077.3808219178077</v>
          </cell>
          <cell r="D501">
            <v>1387.8219178082193</v>
          </cell>
          <cell r="E501">
            <v>2074.6728767123286</v>
          </cell>
          <cell r="F501">
            <v>30.270958904109587</v>
          </cell>
          <cell r="G501">
            <v>189.74958904109587</v>
          </cell>
          <cell r="H501">
            <v>5759.896164383561</v>
          </cell>
          <cell r="I501">
            <v>38.10465753424657</v>
          </cell>
          <cell r="J501">
            <v>1871.4802739726026</v>
          </cell>
          <cell r="K501">
            <v>4271.6731864702351</v>
          </cell>
          <cell r="L501">
            <v>0</v>
          </cell>
          <cell r="M501">
            <v>1366.8052605479452</v>
          </cell>
          <cell r="Q501">
            <v>10.244022999999999</v>
          </cell>
          <cell r="T501">
            <v>2480.4778082191779</v>
          </cell>
          <cell r="U501">
            <v>946.42684931506847</v>
          </cell>
          <cell r="V501">
            <v>3138.4117808219175</v>
          </cell>
          <cell r="W501">
            <v>8.6073972602739719</v>
          </cell>
          <cell r="X501">
            <v>906.67808219178073</v>
          </cell>
          <cell r="Y501">
            <v>7480.6019178082188</v>
          </cell>
          <cell r="Z501">
            <v>3179.030958904109</v>
          </cell>
          <cell r="AA501">
            <v>669.63616438356155</v>
          </cell>
          <cell r="AB501">
            <v>3455.9591780821916</v>
          </cell>
          <cell r="AC501">
            <v>0.58640136986301372</v>
          </cell>
          <cell r="AD501">
            <v>1510.4689263013702</v>
          </cell>
          <cell r="AH501">
            <v>11.325158000000002</v>
          </cell>
          <cell r="AK501">
            <v>35.493424657534241</v>
          </cell>
          <cell r="AL501">
            <v>4.8356164383561637</v>
          </cell>
          <cell r="AM501">
            <v>0.77369863013698625</v>
          </cell>
          <cell r="AN501">
            <v>0.48356164383561645</v>
          </cell>
          <cell r="AO501">
            <v>0</v>
          </cell>
          <cell r="AP501">
            <v>41.586301369863001</v>
          </cell>
          <cell r="AQ501">
            <v>0</v>
          </cell>
          <cell r="AR501">
            <v>0</v>
          </cell>
          <cell r="AS501">
            <v>41.77972602739726</v>
          </cell>
          <cell r="AT501">
            <v>0</v>
          </cell>
          <cell r="AU501">
            <v>0</v>
          </cell>
          <cell r="AY501">
            <v>0</v>
          </cell>
          <cell r="BB501">
            <v>119.92328767123287</v>
          </cell>
          <cell r="BC501">
            <v>70.406575342465757</v>
          </cell>
          <cell r="BD501">
            <v>69.729589041095892</v>
          </cell>
          <cell r="BE501">
            <v>2.9013698630136986</v>
          </cell>
          <cell r="BF501">
            <v>25.822191780821917</v>
          </cell>
          <cell r="BG501">
            <v>288.78301369863016</v>
          </cell>
          <cell r="BH501">
            <v>35.009863013698627</v>
          </cell>
          <cell r="BI501">
            <v>0</v>
          </cell>
          <cell r="BJ501">
            <v>229.16538774561096</v>
          </cell>
          <cell r="BK501">
            <v>0</v>
          </cell>
          <cell r="BL501">
            <v>0</v>
          </cell>
          <cell r="BP501">
            <v>0</v>
          </cell>
        </row>
        <row r="502">
          <cell r="C502">
            <v>1439.0794520547945</v>
          </cell>
          <cell r="D502">
            <v>1129.4065753424657</v>
          </cell>
          <cell r="E502">
            <v>2309.1035616438353</v>
          </cell>
          <cell r="F502">
            <v>30.270958904109587</v>
          </cell>
          <cell r="G502">
            <v>152.99890410958903</v>
          </cell>
          <cell r="H502">
            <v>5060.859452054794</v>
          </cell>
          <cell r="I502">
            <v>36.750684931506846</v>
          </cell>
          <cell r="J502">
            <v>2331.8309589041096</v>
          </cell>
          <cell r="K502">
            <v>3813.1294367076639</v>
          </cell>
          <cell r="L502">
            <v>0</v>
          </cell>
          <cell r="M502">
            <v>1464.2017915068493</v>
          </cell>
          <cell r="Q502">
            <v>10.973997000000001</v>
          </cell>
          <cell r="T502">
            <v>2507.3638356164383</v>
          </cell>
          <cell r="U502">
            <v>902.22931506849307</v>
          </cell>
          <cell r="V502">
            <v>2607.751232876712</v>
          </cell>
          <cell r="W502">
            <v>8.6073972602739719</v>
          </cell>
          <cell r="X502">
            <v>871.66821917808215</v>
          </cell>
          <cell r="Y502">
            <v>6897.62</v>
          </cell>
          <cell r="Z502">
            <v>3679.6139726027395</v>
          </cell>
          <cell r="AA502">
            <v>2268.3876712328765</v>
          </cell>
          <cell r="AB502">
            <v>2973.3238356164384</v>
          </cell>
          <cell r="AC502">
            <v>0</v>
          </cell>
          <cell r="AD502">
            <v>2569.1167312328771</v>
          </cell>
          <cell r="AH502">
            <v>19.255187000000003</v>
          </cell>
          <cell r="AK502">
            <v>22.727397260273971</v>
          </cell>
          <cell r="AL502">
            <v>4.255342465753424</v>
          </cell>
          <cell r="AM502">
            <v>0.58027397260273972</v>
          </cell>
          <cell r="AN502">
            <v>0.19342465753424656</v>
          </cell>
          <cell r="AO502">
            <v>0</v>
          </cell>
          <cell r="AP502">
            <v>27.756438356164384</v>
          </cell>
          <cell r="AQ502">
            <v>0</v>
          </cell>
          <cell r="AR502">
            <v>0</v>
          </cell>
          <cell r="AS502">
            <v>27.853150684931506</v>
          </cell>
          <cell r="AT502">
            <v>0</v>
          </cell>
          <cell r="AU502">
            <v>0</v>
          </cell>
          <cell r="AY502">
            <v>0</v>
          </cell>
          <cell r="BB502">
            <v>121.37397260273973</v>
          </cell>
          <cell r="BC502">
            <v>60.541917808219175</v>
          </cell>
          <cell r="BD502">
            <v>71.663835616438348</v>
          </cell>
          <cell r="BE502">
            <v>2.9013698630136986</v>
          </cell>
          <cell r="BF502">
            <v>23.307671232876711</v>
          </cell>
          <cell r="BG502">
            <v>279.78876712328764</v>
          </cell>
          <cell r="BH502">
            <v>31.721643835616437</v>
          </cell>
          <cell r="BI502">
            <v>0</v>
          </cell>
          <cell r="BJ502">
            <v>287</v>
          </cell>
          <cell r="BK502">
            <v>0</v>
          </cell>
          <cell r="BL502">
            <v>0</v>
          </cell>
          <cell r="BP502">
            <v>0</v>
          </cell>
        </row>
        <row r="503">
          <cell r="C503">
            <v>1406.0185432836699</v>
          </cell>
          <cell r="D503">
            <v>1150.3598866453599</v>
          </cell>
          <cell r="E503">
            <v>1982.35277861229</v>
          </cell>
          <cell r="F503">
            <v>26.501613306557374</v>
          </cell>
          <cell r="G503">
            <v>157</v>
          </cell>
          <cell r="H503">
            <v>4722.2328218478769</v>
          </cell>
          <cell r="I503">
            <v>78.365141449052729</v>
          </cell>
          <cell r="J503">
            <v>2425.1041972602738</v>
          </cell>
          <cell r="K503">
            <v>3503</v>
          </cell>
          <cell r="L503">
            <v>-14.676712328767124</v>
          </cell>
          <cell r="M503">
            <v>1391.3701532339726</v>
          </cell>
          <cell r="Q503">
            <v>10.318133591999999</v>
          </cell>
          <cell r="T503">
            <v>1916.5109589041097</v>
          </cell>
          <cell r="U503">
            <v>806.09726027397255</v>
          </cell>
          <cell r="V503">
            <v>2797.2022953424698</v>
          </cell>
          <cell r="W503">
            <v>8.7322045205479437</v>
          </cell>
          <cell r="X503">
            <v>617.12398761643794</v>
          </cell>
          <cell r="Y503">
            <v>6145.6667066575383</v>
          </cell>
          <cell r="Z503">
            <v>3310.4527073732716</v>
          </cell>
          <cell r="AA503">
            <v>1532.7936986301368</v>
          </cell>
          <cell r="AB503">
            <v>2490.7293150684932</v>
          </cell>
          <cell r="AC503">
            <v>0</v>
          </cell>
          <cell r="AD503">
            <v>1968.86094520548</v>
          </cell>
          <cell r="AH503">
            <v>14.756350000000005</v>
          </cell>
          <cell r="AK503">
            <v>30.949637424848099</v>
          </cell>
          <cell r="AL503">
            <v>4.0298093150684924</v>
          </cell>
          <cell r="AM503">
            <v>0.55416164383561639</v>
          </cell>
          <cell r="AN503">
            <v>0.31523949689655634</v>
          </cell>
          <cell r="AO503">
            <v>0</v>
          </cell>
          <cell r="AP503">
            <v>35.848847880648762</v>
          </cell>
          <cell r="AQ503">
            <v>0</v>
          </cell>
          <cell r="AR503">
            <v>0</v>
          </cell>
          <cell r="AS503">
            <v>35.848847880648762</v>
          </cell>
          <cell r="AT503">
            <v>0</v>
          </cell>
          <cell r="AU503">
            <v>0</v>
          </cell>
          <cell r="AY503">
            <v>0</v>
          </cell>
          <cell r="BB503">
            <v>168.19802414513552</v>
          </cell>
          <cell r="BC503">
            <v>57.333196164383558</v>
          </cell>
          <cell r="BD503">
            <v>68.438963013698626</v>
          </cell>
          <cell r="BE503">
            <v>4.0636385789809832</v>
          </cell>
          <cell r="BF503">
            <v>23.661095884697325</v>
          </cell>
          <cell r="BG503">
            <v>321.69491778689604</v>
          </cell>
          <cell r="BH503">
            <v>28.8778991367777</v>
          </cell>
          <cell r="BI503">
            <v>0</v>
          </cell>
          <cell r="BJ503">
            <v>292.81701865011837</v>
          </cell>
          <cell r="BK503">
            <v>0</v>
          </cell>
          <cell r="BL503">
            <v>0</v>
          </cell>
          <cell r="BP503">
            <v>0</v>
          </cell>
        </row>
        <row r="504">
          <cell r="C504">
            <v>1569.2449903966301</v>
          </cell>
          <cell r="D504">
            <v>1263.3598866453599</v>
          </cell>
          <cell r="E504">
            <v>1982.35277861229</v>
          </cell>
          <cell r="F504">
            <v>26.501613306557374</v>
          </cell>
          <cell r="G504">
            <v>246.95767927322404</v>
          </cell>
          <cell r="H504">
            <v>5088.4169482340612</v>
          </cell>
          <cell r="I504">
            <v>176.55645844349385</v>
          </cell>
          <cell r="J504">
            <v>479</v>
          </cell>
          <cell r="K504">
            <v>3817.588599557087</v>
          </cell>
          <cell r="L504">
            <v>0</v>
          </cell>
          <cell r="M504">
            <v>1222.7082387978144</v>
          </cell>
          <cell r="Q504">
            <v>9.1891420000000004</v>
          </cell>
          <cell r="T504">
            <v>1789.81565321013</v>
          </cell>
          <cell r="U504">
            <v>788.84816456419799</v>
          </cell>
          <cell r="V504">
            <v>2859.3423332369898</v>
          </cell>
          <cell r="W504">
            <v>8.9330452245205461</v>
          </cell>
          <cell r="X504">
            <v>594.22302623542805</v>
          </cell>
          <cell r="Y504">
            <v>6041.1622224712655</v>
          </cell>
          <cell r="Z504">
            <v>3029.0147403067199</v>
          </cell>
          <cell r="AA504">
            <v>1431.2107876851371</v>
          </cell>
          <cell r="AB504">
            <v>3020.2718579234975</v>
          </cell>
          <cell r="AC504">
            <v>0</v>
          </cell>
          <cell r="AD504">
            <v>1029.9642836065575</v>
          </cell>
          <cell r="AH504">
            <v>7.7405939999999989</v>
          </cell>
          <cell r="AK504">
            <v>27.776611894120201</v>
          </cell>
          <cell r="AL504">
            <v>4.4730883397260266</v>
          </cell>
          <cell r="AM504">
            <v>0.54216803619207821</v>
          </cell>
          <cell r="AN504">
            <v>0.51377079670413306</v>
          </cell>
          <cell r="AO504">
            <v>0</v>
          </cell>
          <cell r="AP504">
            <v>33.305639066742444</v>
          </cell>
          <cell r="AQ504">
            <v>0</v>
          </cell>
          <cell r="AR504">
            <v>0</v>
          </cell>
          <cell r="AS504">
            <v>33.305639066742444</v>
          </cell>
          <cell r="AT504">
            <v>0</v>
          </cell>
          <cell r="AU504">
            <v>0</v>
          </cell>
          <cell r="AY504">
            <v>0</v>
          </cell>
          <cell r="BB504">
            <v>233.18017254682627</v>
          </cell>
          <cell r="BC504">
            <v>53.893204394520545</v>
          </cell>
          <cell r="BD504">
            <v>74.070936464537951</v>
          </cell>
          <cell r="BE504">
            <v>5.3204534600593512</v>
          </cell>
          <cell r="BF504">
            <v>24.196331544849567</v>
          </cell>
          <cell r="BG504">
            <v>390.66109841079367</v>
          </cell>
          <cell r="BH504">
            <v>26.289087125352015</v>
          </cell>
          <cell r="BI504">
            <v>0</v>
          </cell>
          <cell r="BJ504">
            <v>364.37201128544166</v>
          </cell>
          <cell r="BK504">
            <v>0</v>
          </cell>
          <cell r="BL504">
            <v>0</v>
          </cell>
          <cell r="BP504">
            <v>0</v>
          </cell>
        </row>
        <row r="505">
          <cell r="C505">
            <v>1651.6130394816189</v>
          </cell>
          <cell r="D505">
            <v>1299.3598866453599</v>
          </cell>
          <cell r="E505">
            <v>1982.35277861229</v>
          </cell>
          <cell r="F505">
            <v>26.501613306557374</v>
          </cell>
          <cell r="G505">
            <v>246.95767927322404</v>
          </cell>
          <cell r="H505">
            <v>5206.7849973190505</v>
          </cell>
          <cell r="I505">
            <v>210</v>
          </cell>
          <cell r="J505">
            <v>669</v>
          </cell>
          <cell r="K505">
            <v>3741.6434426229507</v>
          </cell>
          <cell r="L505">
            <v>0</v>
          </cell>
          <cell r="M505">
            <v>1522.619367636122</v>
          </cell>
          <cell r="Q505">
            <v>11.411828936081818</v>
          </cell>
          <cell r="T505">
            <v>1832.659050808071</v>
          </cell>
          <cell r="U505">
            <v>758.96983603303272</v>
          </cell>
          <cell r="V505">
            <v>2830.8976142857573</v>
          </cell>
          <cell r="W505">
            <v>9.2010365812561634</v>
          </cell>
          <cell r="X505">
            <v>531.68641715377794</v>
          </cell>
          <cell r="Y505">
            <v>5963.413954861895</v>
          </cell>
          <cell r="Z505">
            <v>2812.3311316502391</v>
          </cell>
          <cell r="AA505">
            <v>808.02326212056369</v>
          </cell>
          <cell r="AB505">
            <v>2567.6992835984647</v>
          </cell>
          <cell r="AC505">
            <v>0</v>
          </cell>
          <cell r="AD505">
            <v>1393.38249353327</v>
          </cell>
          <cell r="AH505">
            <v>10.443215813955719</v>
          </cell>
          <cell r="AK505">
            <v>38.408578882057121</v>
          </cell>
          <cell r="AL505">
            <v>4.5840107816880229</v>
          </cell>
          <cell r="AM505">
            <v>0.52336708234708662</v>
          </cell>
          <cell r="AN505">
            <v>0.73609746529599585</v>
          </cell>
          <cell r="AO505">
            <v>0</v>
          </cell>
          <cell r="AP505">
            <v>44.252054211388227</v>
          </cell>
          <cell r="AQ505">
            <v>0</v>
          </cell>
          <cell r="AR505">
            <v>0</v>
          </cell>
          <cell r="AS505">
            <v>44.252054211388227</v>
          </cell>
          <cell r="AT505">
            <v>0</v>
          </cell>
          <cell r="AU505">
            <v>0</v>
          </cell>
          <cell r="AY505">
            <v>0</v>
          </cell>
          <cell r="BB505">
            <v>239.86430504279471</v>
          </cell>
          <cell r="BC505">
            <v>50.929078152821916</v>
          </cell>
          <cell r="BD505">
            <v>81.535404841303915</v>
          </cell>
          <cell r="BE505">
            <v>7.2132321637319894</v>
          </cell>
          <cell r="BF505">
            <v>24.568480638002345</v>
          </cell>
          <cell r="BG505">
            <v>404.1105008386549</v>
          </cell>
          <cell r="BH505">
            <v>23.932353894960876</v>
          </cell>
          <cell r="BI505">
            <v>0</v>
          </cell>
          <cell r="BJ505">
            <v>380.178146943694</v>
          </cell>
          <cell r="BK505">
            <v>0</v>
          </cell>
          <cell r="BL505">
            <v>0</v>
          </cell>
          <cell r="BP505">
            <v>0</v>
          </cell>
        </row>
        <row r="506">
          <cell r="C506">
            <v>1686.3904068369811</v>
          </cell>
          <cell r="D506">
            <v>1330.2846519475195</v>
          </cell>
          <cell r="E506">
            <v>2013.475717236503</v>
          </cell>
          <cell r="F506">
            <v>26.989242991398029</v>
          </cell>
          <cell r="G506">
            <v>254.36640965142078</v>
          </cell>
          <cell r="H506">
            <v>5311.5064286638226</v>
          </cell>
          <cell r="I506">
            <v>320</v>
          </cell>
          <cell r="J506">
            <v>609</v>
          </cell>
          <cell r="K506">
            <v>3852.6434426229507</v>
          </cell>
          <cell r="L506">
            <v>0</v>
          </cell>
          <cell r="M506">
            <v>1292.8938455627599</v>
          </cell>
          <cell r="Q506">
            <v>9.6900668096592888</v>
          </cell>
          <cell r="T506">
            <v>1870.3770341995339</v>
          </cell>
          <cell r="U506">
            <v>747.96477341055379</v>
          </cell>
          <cell r="V506">
            <v>2784.1878036500425</v>
          </cell>
          <cell r="W506">
            <v>9.6058821908314354</v>
          </cell>
          <cell r="X506">
            <v>496.06342720447486</v>
          </cell>
          <cell r="Y506">
            <v>5908.1989206554363</v>
          </cell>
          <cell r="Z506">
            <v>2655.7144741902989</v>
          </cell>
          <cell r="AA506">
            <v>1084.2870603626452</v>
          </cell>
          <cell r="AB506">
            <v>2581.2554580153728</v>
          </cell>
          <cell r="AC506">
            <v>0</v>
          </cell>
          <cell r="AD506">
            <v>1757.4553002943298</v>
          </cell>
          <cell r="AH506">
            <v>13.171892907750109</v>
          </cell>
          <cell r="AK506">
            <v>37.180225863080899</v>
          </cell>
          <cell r="AL506">
            <v>4.3548102426036213</v>
          </cell>
          <cell r="AM506">
            <v>0.51918014568830995</v>
          </cell>
          <cell r="AN506">
            <v>0.76554136390783567</v>
          </cell>
          <cell r="AO506">
            <v>0</v>
          </cell>
          <cell r="AP506">
            <v>42.819757615280665</v>
          </cell>
          <cell r="AQ506">
            <v>0</v>
          </cell>
          <cell r="AR506">
            <v>0</v>
          </cell>
          <cell r="AS506">
            <v>42.819757615280665</v>
          </cell>
          <cell r="AT506">
            <v>0</v>
          </cell>
          <cell r="AU506">
            <v>0</v>
          </cell>
          <cell r="AY506">
            <v>0</v>
          </cell>
          <cell r="BB506">
            <v>242.90152951321727</v>
          </cell>
          <cell r="BC506">
            <v>48.382624245180814</v>
          </cell>
          <cell r="BD506">
            <v>80.883121602573482</v>
          </cell>
          <cell r="BE506">
            <v>7.5017614502812693</v>
          </cell>
          <cell r="BF506">
            <v>25.551219863522441</v>
          </cell>
          <cell r="BG506">
            <v>405.22025667477521</v>
          </cell>
          <cell r="BH506">
            <v>21.786894319404016</v>
          </cell>
          <cell r="BI506">
            <v>0</v>
          </cell>
          <cell r="BJ506">
            <v>383.43336235537117</v>
          </cell>
          <cell r="BK506">
            <v>0</v>
          </cell>
          <cell r="BL506">
            <v>0</v>
          </cell>
          <cell r="BP506">
            <v>0</v>
          </cell>
        </row>
        <row r="507">
          <cell r="C507">
            <v>1721.9000675632828</v>
          </cell>
          <cell r="D507">
            <v>1361.9454266638704</v>
          </cell>
          <cell r="E507">
            <v>2045.0872859971162</v>
          </cell>
          <cell r="F507">
            <v>27.485845062439754</v>
          </cell>
          <cell r="G507">
            <v>261.99740194096341</v>
          </cell>
          <cell r="H507">
            <v>5418.4160272276731</v>
          </cell>
          <cell r="I507">
            <v>470</v>
          </cell>
          <cell r="J507">
            <v>435.92146799451257</v>
          </cell>
          <cell r="K507">
            <v>3972.6434426229507</v>
          </cell>
          <cell r="L507">
            <v>0</v>
          </cell>
          <cell r="M507">
            <v>1124.67676539886</v>
          </cell>
          <cell r="Q507">
            <v>8.4293022458025426</v>
          </cell>
          <cell r="T507">
            <v>1908.8712919724708</v>
          </cell>
          <cell r="U507">
            <v>737.11928419610081</v>
          </cell>
          <cell r="V507">
            <v>2738.248704889817</v>
          </cell>
          <cell r="W507">
            <v>10.02854100722802</v>
          </cell>
          <cell r="X507">
            <v>462.82717758177506</v>
          </cell>
          <cell r="Y507">
            <v>5857.094999647391</v>
          </cell>
          <cell r="Z507">
            <v>2507.8196834827745</v>
          </cell>
          <cell r="AA507">
            <v>981.59689210039824</v>
          </cell>
          <cell r="AB507">
            <v>2315.4997733846121</v>
          </cell>
          <cell r="AC507">
            <v>0</v>
          </cell>
          <cell r="AD507">
            <v>2017.2723078732902</v>
          </cell>
          <cell r="AH507">
            <v>15.11918670171973</v>
          </cell>
          <cell r="AK507">
            <v>35.991157066097408</v>
          </cell>
          <cell r="AL507">
            <v>4.1370697304734403</v>
          </cell>
          <cell r="AM507">
            <v>0.51502670452280341</v>
          </cell>
          <cell r="AN507">
            <v>0.79616301846414916</v>
          </cell>
          <cell r="AO507">
            <v>0</v>
          </cell>
          <cell r="AP507">
            <v>41.439416519557803</v>
          </cell>
          <cell r="AQ507">
            <v>0</v>
          </cell>
          <cell r="AR507">
            <v>0</v>
          </cell>
          <cell r="AS507">
            <v>41.439416519557803</v>
          </cell>
          <cell r="AT507">
            <v>0</v>
          </cell>
          <cell r="AU507">
            <v>0</v>
          </cell>
          <cell r="AY507">
            <v>0</v>
          </cell>
          <cell r="BB507">
            <v>245.97721211304798</v>
          </cell>
          <cell r="BC507">
            <v>45.963493032921768</v>
          </cell>
          <cell r="BD507">
            <v>80.236056629752895</v>
          </cell>
          <cell r="BE507">
            <v>7.8018319082925203</v>
          </cell>
          <cell r="BF507">
            <v>26.573268658063338</v>
          </cell>
          <cell r="BG507">
            <v>406.55186234207849</v>
          </cell>
          <cell r="BH507">
            <v>19.833768386018384</v>
          </cell>
          <cell r="BI507">
            <v>0</v>
          </cell>
          <cell r="BJ507">
            <v>386.7180939560601</v>
          </cell>
          <cell r="BK507">
            <v>0</v>
          </cell>
          <cell r="BL507">
            <v>0</v>
          </cell>
          <cell r="BP507">
            <v>0</v>
          </cell>
        </row>
        <row r="508">
          <cell r="C508">
            <v>1758.1574412745406</v>
          </cell>
          <cell r="D508">
            <v>1394.3597278184707</v>
          </cell>
          <cell r="E508">
            <v>2077.1951563872708</v>
          </cell>
          <cell r="F508">
            <v>27.991584611588646</v>
          </cell>
          <cell r="G508">
            <v>269.85732399919232</v>
          </cell>
          <cell r="H508">
            <v>5527.561234091062</v>
          </cell>
          <cell r="I508">
            <v>950</v>
          </cell>
          <cell r="J508">
            <v>806.34571886177309</v>
          </cell>
          <cell r="K508">
            <v>3992.6434426229507</v>
          </cell>
          <cell r="L508">
            <v>0</v>
          </cell>
          <cell r="M508">
            <v>1100.5755681739699</v>
          </cell>
          <cell r="Q508">
            <v>8.2712660770364081</v>
          </cell>
          <cell r="T508">
            <v>1948.1578006415609</v>
          </cell>
          <cell r="U508">
            <v>726.43105457525735</v>
          </cell>
          <cell r="V508">
            <v>2693.0676012591352</v>
          </cell>
          <cell r="W508">
            <v>10.469796811546052</v>
          </cell>
          <cell r="X508">
            <v>431.81775668379618</v>
          </cell>
          <cell r="Y508">
            <v>5809.9440099712956</v>
          </cell>
          <cell r="Z508">
            <v>2368.1610451670058</v>
          </cell>
          <cell r="AA508">
            <v>936.95789788231718</v>
          </cell>
          <cell r="AB508">
            <v>2209.8788600096182</v>
          </cell>
          <cell r="AC508">
            <v>0</v>
          </cell>
          <cell r="AD508">
            <v>2170.7194423382898</v>
          </cell>
          <cell r="AH508">
            <v>16.313825788415073</v>
          </cell>
          <cell r="AK508">
            <v>34.840116133957089</v>
          </cell>
          <cell r="AL508">
            <v>3.9302162439497681</v>
          </cell>
          <cell r="AM508">
            <v>0.51090649088662099</v>
          </cell>
          <cell r="AN508">
            <v>0.82800953920271514</v>
          </cell>
          <cell r="AO508">
            <v>0</v>
          </cell>
          <cell r="AP508">
            <v>40.109248407996191</v>
          </cell>
          <cell r="AQ508">
            <v>0</v>
          </cell>
          <cell r="AR508">
            <v>0</v>
          </cell>
          <cell r="AS508">
            <v>40.109248407996191</v>
          </cell>
          <cell r="AT508">
            <v>0</v>
          </cell>
          <cell r="AU508">
            <v>0</v>
          </cell>
          <cell r="AY508">
            <v>0</v>
          </cell>
          <cell r="BB508">
            <v>249.09183980916467</v>
          </cell>
          <cell r="BC508">
            <v>43.665318381275675</v>
          </cell>
          <cell r="BD508">
            <v>79.594168176714874</v>
          </cell>
          <cell r="BE508">
            <v>8.1139051846242207</v>
          </cell>
          <cell r="BF508">
            <v>27.636199404385874</v>
          </cell>
          <cell r="BG508">
            <v>408.10143095616536</v>
          </cell>
          <cell r="BH508">
            <v>18.055733994168619</v>
          </cell>
          <cell r="BI508">
            <v>0</v>
          </cell>
          <cell r="BJ508">
            <v>390.04569696199673</v>
          </cell>
          <cell r="BK508">
            <v>0</v>
          </cell>
          <cell r="BL508">
            <v>0</v>
          </cell>
          <cell r="BP508">
            <v>0</v>
          </cell>
        </row>
        <row r="509">
          <cell r="C509">
            <v>1795.1782722695291</v>
          </cell>
          <cell r="D509">
            <v>1427.5454893405504</v>
          </cell>
          <cell r="E509">
            <v>2109.8071203425511</v>
          </cell>
          <cell r="F509">
            <v>28.506629768441876</v>
          </cell>
          <cell r="G509">
            <v>277.95304371916808</v>
          </cell>
          <cell r="H509">
            <v>5638.9905554402403</v>
          </cell>
          <cell r="I509">
            <v>1334</v>
          </cell>
          <cell r="J509">
            <v>1033.73304424449</v>
          </cell>
          <cell r="K509">
            <v>3987.6434426229507</v>
          </cell>
          <cell r="L509">
            <v>0</v>
          </cell>
          <cell r="M509">
            <v>1056.57732530468</v>
          </cell>
          <cell r="Q509">
            <v>7.9189060315443163</v>
          </cell>
          <cell r="T509">
            <v>1988.2528655343719</v>
          </cell>
          <cell r="U509">
            <v>715.89780428391612</v>
          </cell>
          <cell r="V509">
            <v>2648.6319858383595</v>
          </cell>
          <cell r="W509">
            <v>10.930467871254079</v>
          </cell>
          <cell r="X509">
            <v>402.88596698598184</v>
          </cell>
          <cell r="Y509">
            <v>5766.5990905138833</v>
          </cell>
          <cell r="Z509">
            <v>2236.2798939587342</v>
          </cell>
          <cell r="AA509">
            <v>907.3751326801289</v>
          </cell>
          <cell r="AB509">
            <v>2264.1026596015076</v>
          </cell>
          <cell r="AC509">
            <v>0</v>
          </cell>
          <cell r="AD509">
            <v>2175.4035006849999</v>
          </cell>
          <cell r="AH509">
            <v>16.30435888603747</v>
          </cell>
          <cell r="AK509">
            <v>33.72588688933849</v>
          </cell>
          <cell r="AL509">
            <v>3.7337054317522793</v>
          </cell>
          <cell r="AM509">
            <v>0.50681923895952807</v>
          </cell>
          <cell r="AN509">
            <v>0.86112992077082373</v>
          </cell>
          <cell r="AO509">
            <v>0</v>
          </cell>
          <cell r="AP509">
            <v>38.827541480821118</v>
          </cell>
          <cell r="AQ509">
            <v>0</v>
          </cell>
          <cell r="AR509">
            <v>0</v>
          </cell>
          <cell r="AS509">
            <v>38.827541480821118</v>
          </cell>
          <cell r="AT509">
            <v>0</v>
          </cell>
          <cell r="AU509">
            <v>0</v>
          </cell>
          <cell r="AY509">
            <v>0</v>
          </cell>
          <cell r="BB509">
            <v>252.24590573454691</v>
          </cell>
          <cell r="BC509">
            <v>41.48205246221189</v>
          </cell>
          <cell r="BD509">
            <v>78.957414831301151</v>
          </cell>
          <cell r="BE509">
            <v>8.4384613920091898</v>
          </cell>
          <cell r="BF509">
            <v>28.741647380561311</v>
          </cell>
          <cell r="BG509">
            <v>409.86548180063039</v>
          </cell>
          <cell r="BH509">
            <v>16.437094742822218</v>
          </cell>
          <cell r="BI509">
            <v>0</v>
          </cell>
          <cell r="BJ509">
            <v>393.42838705780815</v>
          </cell>
          <cell r="BK509">
            <v>0</v>
          </cell>
          <cell r="BL509">
            <v>0</v>
          </cell>
          <cell r="BP509">
            <v>0</v>
          </cell>
        </row>
        <row r="510">
          <cell r="C510">
            <v>1832.9786363685416</v>
          </cell>
          <cell r="D510">
            <v>1461.5210719868558</v>
          </cell>
          <cell r="E510">
            <v>2142.9310921319297</v>
          </cell>
          <cell r="F510">
            <v>29.031151756181206</v>
          </cell>
          <cell r="G510">
            <v>286.29163503074307</v>
          </cell>
          <cell r="H510">
            <v>5752.7535872742519</v>
          </cell>
          <cell r="I510">
            <v>1412</v>
          </cell>
          <cell r="J510">
            <v>932.54498931045327</v>
          </cell>
          <cell r="K510">
            <v>3978.8001722694107</v>
          </cell>
          <cell r="L510">
            <v>0</v>
          </cell>
          <cell r="M510">
            <v>996.03213914601997</v>
          </cell>
          <cell r="Q510">
            <v>7.4651279422648313</v>
          </cell>
          <cell r="T510">
            <v>2029.1731275586631</v>
          </cell>
          <cell r="U510">
            <v>705.51728612179932</v>
          </cell>
          <cell r="V510">
            <v>2604.9295580720263</v>
          </cell>
          <cell r="W510">
            <v>11.411408457589259</v>
          </cell>
          <cell r="X510">
            <v>375.89260719792105</v>
          </cell>
          <cell r="Y510">
            <v>5726.9239874079994</v>
          </cell>
          <cell r="Z510">
            <v>2111.7431073068828</v>
          </cell>
          <cell r="AA510">
            <v>836.85357143992064</v>
          </cell>
          <cell r="AB510">
            <v>2300.1187109719335</v>
          </cell>
          <cell r="AC510">
            <v>0</v>
          </cell>
          <cell r="AD510">
            <v>2153.6786634216601</v>
          </cell>
          <cell r="AH510">
            <v>16.141534130367678</v>
          </cell>
          <cell r="AK510">
            <v>32.647292049748557</v>
          </cell>
          <cell r="AL510">
            <v>3.5470201601646663</v>
          </cell>
          <cell r="AM510">
            <v>0.50276468504785177</v>
          </cell>
          <cell r="AN510">
            <v>0.89557511760165687</v>
          </cell>
          <cell r="AO510">
            <v>0</v>
          </cell>
          <cell r="AP510">
            <v>37.592652012562731</v>
          </cell>
          <cell r="AQ510">
            <v>0</v>
          </cell>
          <cell r="AR510">
            <v>0</v>
          </cell>
          <cell r="AS510">
            <v>37.592652012562731</v>
          </cell>
          <cell r="AT510">
            <v>0</v>
          </cell>
          <cell r="AU510">
            <v>0</v>
          </cell>
          <cell r="AY510">
            <v>0</v>
          </cell>
          <cell r="BB510">
            <v>255.43990926635288</v>
          </cell>
          <cell r="BC510">
            <v>39.407949839101306</v>
          </cell>
          <cell r="BD510">
            <v>78.32575551265073</v>
          </cell>
          <cell r="BE510">
            <v>8.77599984768956</v>
          </cell>
          <cell r="BF510">
            <v>29.891313275783766</v>
          </cell>
          <cell r="BG510">
            <v>411.84092774157824</v>
          </cell>
          <cell r="BH510">
            <v>14.963561363485528</v>
          </cell>
          <cell r="BI510">
            <v>0</v>
          </cell>
          <cell r="BJ510">
            <v>396.87736637809269</v>
          </cell>
          <cell r="BK510">
            <v>0</v>
          </cell>
          <cell r="BL510">
            <v>0</v>
          </cell>
          <cell r="BP510">
            <v>0</v>
          </cell>
        </row>
        <row r="511">
          <cell r="C511">
            <v>1823.9677194397709</v>
          </cell>
          <cell r="D511">
            <v>1493.8206876777654</v>
          </cell>
          <cell r="E511">
            <v>2164.3604030532492</v>
          </cell>
          <cell r="F511">
            <v>29.446297226294597</v>
          </cell>
          <cell r="G511">
            <v>290.5860095562042</v>
          </cell>
          <cell r="H511">
            <v>5802.1811169532839</v>
          </cell>
          <cell r="I511">
            <v>1412</v>
          </cell>
          <cell r="J511">
            <v>838.73152190983728</v>
          </cell>
          <cell r="K511">
            <v>3966.6982597470305</v>
          </cell>
          <cell r="L511">
            <v>0</v>
          </cell>
          <cell r="M511">
            <v>952.63021207389602</v>
          </cell>
          <cell r="Q511">
            <v>7.1398362917242713</v>
          </cell>
          <cell r="T511">
            <v>2022.3891583230495</v>
          </cell>
          <cell r="U511">
            <v>695.14618201580879</v>
          </cell>
          <cell r="V511">
            <v>2554.3939246454293</v>
          </cell>
          <cell r="W511">
            <v>11.822219162062472</v>
          </cell>
          <cell r="X511">
            <v>348.0013757438353</v>
          </cell>
          <cell r="Y511">
            <v>5631.7528598901854</v>
          </cell>
          <cell r="Z511">
            <v>1994.1416829374841</v>
          </cell>
          <cell r="AA511">
            <v>752.89122852269873</v>
          </cell>
          <cell r="AB511">
            <v>2282.6088738299827</v>
          </cell>
          <cell r="AC511">
            <v>0</v>
          </cell>
          <cell r="AD511">
            <v>2108.8394838944</v>
          </cell>
          <cell r="AH511">
            <v>15.805470464506284</v>
          </cell>
          <cell r="AK511">
            <v>31.403856713505633</v>
          </cell>
          <cell r="AL511">
            <v>3.4179086263346723</v>
          </cell>
          <cell r="AM511">
            <v>0.4995972675320503</v>
          </cell>
          <cell r="AN511">
            <v>0.92244237112970662</v>
          </cell>
          <cell r="AO511">
            <v>0</v>
          </cell>
          <cell r="AP511">
            <v>36.243804978502062</v>
          </cell>
          <cell r="AQ511">
            <v>0</v>
          </cell>
          <cell r="AR511">
            <v>0</v>
          </cell>
          <cell r="AS511">
            <v>36.243804978502062</v>
          </cell>
          <cell r="AT511">
            <v>0</v>
          </cell>
          <cell r="AU511">
            <v>0</v>
          </cell>
          <cell r="AY511">
            <v>0</v>
          </cell>
          <cell r="BB511">
            <v>257.28221494739864</v>
          </cell>
          <cell r="BC511">
            <v>37.973500464958022</v>
          </cell>
          <cell r="BD511">
            <v>77.832303252921037</v>
          </cell>
          <cell r="BE511">
            <v>9.0392798431202479</v>
          </cell>
          <cell r="BF511">
            <v>30.78805267405728</v>
          </cell>
          <cell r="BG511">
            <v>412.9153511824552</v>
          </cell>
          <cell r="BH511">
            <v>13.622125575237288</v>
          </cell>
          <cell r="BI511">
            <v>0</v>
          </cell>
          <cell r="BJ511">
            <v>399.29322560721789</v>
          </cell>
          <cell r="BK511">
            <v>0</v>
          </cell>
          <cell r="BL511">
            <v>0</v>
          </cell>
          <cell r="BP511">
            <v>0</v>
          </cell>
        </row>
        <row r="512">
          <cell r="C512">
            <v>1815.001100148892</v>
          </cell>
          <cell r="D512">
            <v>1526.8341248754441</v>
          </cell>
          <cell r="E512">
            <v>2186.0040070837817</v>
          </cell>
          <cell r="F512">
            <v>29.867379276630608</v>
          </cell>
          <cell r="G512">
            <v>294.94479969954722</v>
          </cell>
          <cell r="H512">
            <v>5852.6514110842945</v>
          </cell>
          <cell r="I512">
            <v>1412</v>
          </cell>
          <cell r="J512">
            <v>748.47680951607708</v>
          </cell>
          <cell r="K512">
            <v>3954.6423599526906</v>
          </cell>
          <cell r="L512">
            <v>0</v>
          </cell>
          <cell r="M512">
            <v>913.96278788576797</v>
          </cell>
          <cell r="Q512">
            <v>6.8687963114207617</v>
          </cell>
          <cell r="T512">
            <v>2015.6278693792085</v>
          </cell>
          <cell r="U512">
            <v>684.92753314017637</v>
          </cell>
          <cell r="V512">
            <v>2504.838682507308</v>
          </cell>
          <cell r="W512">
            <v>12.247819051896721</v>
          </cell>
          <cell r="X512">
            <v>322.17967366364269</v>
          </cell>
          <cell r="Y512">
            <v>5539.8215777422329</v>
          </cell>
          <cell r="Z512">
            <v>1883.0893956131442</v>
          </cell>
          <cell r="AA512">
            <v>658.97965335070103</v>
          </cell>
          <cell r="AB512">
            <v>2264.0332598379691</v>
          </cell>
          <cell r="AC512">
            <v>0</v>
          </cell>
          <cell r="AD512">
            <v>2051.8051994028901</v>
          </cell>
          <cell r="AH512">
            <v>15.420137638222952</v>
          </cell>
          <cell r="AK512">
            <v>30.207780019843586</v>
          </cell>
          <cell r="AL512">
            <v>3.2934967523360901</v>
          </cell>
          <cell r="AM512">
            <v>0.49644980474659839</v>
          </cell>
          <cell r="AN512">
            <v>0.95011564226359779</v>
          </cell>
          <cell r="AO512">
            <v>0</v>
          </cell>
          <cell r="AP512">
            <v>34.947842219189873</v>
          </cell>
          <cell r="AQ512">
            <v>0</v>
          </cell>
          <cell r="AR512">
            <v>0</v>
          </cell>
          <cell r="AS512">
            <v>34.947842219189873</v>
          </cell>
          <cell r="AT512">
            <v>0</v>
          </cell>
          <cell r="AU512">
            <v>0</v>
          </cell>
          <cell r="AY512">
            <v>0</v>
          </cell>
          <cell r="BB512">
            <v>259.13780786391266</v>
          </cell>
          <cell r="BC512">
            <v>36.591265048033549</v>
          </cell>
          <cell r="BD512">
            <v>77.341959742427633</v>
          </cell>
          <cell r="BE512">
            <v>9.3104582384138563</v>
          </cell>
          <cell r="BF512">
            <v>31.711694254278999</v>
          </cell>
          <cell r="BG512">
            <v>414.09318514706672</v>
          </cell>
          <cell r="BH512">
            <v>12.400945248258063</v>
          </cell>
          <cell r="BI512">
            <v>0</v>
          </cell>
          <cell r="BJ512">
            <v>401.69223989880868</v>
          </cell>
          <cell r="BK512">
            <v>0</v>
          </cell>
          <cell r="BL512">
            <v>0</v>
          </cell>
          <cell r="BP512">
            <v>0</v>
          </cell>
        </row>
        <row r="513">
          <cell r="C513">
            <v>1806.0785607288631</v>
          </cell>
          <cell r="D513">
            <v>1560.5771590351915</v>
          </cell>
          <cell r="E513">
            <v>2207.8640471546196</v>
          </cell>
          <cell r="F513">
            <v>30.294482800286424</v>
          </cell>
          <cell r="G513">
            <v>299.36897169504039</v>
          </cell>
          <cell r="H513">
            <v>5904.1832214140013</v>
          </cell>
          <cell r="I513">
            <v>1412</v>
          </cell>
          <cell r="J513">
            <v>655.61937798003964</v>
          </cell>
          <cell r="K513">
            <v>3945.4843458541168</v>
          </cell>
          <cell r="L513">
            <v>0</v>
          </cell>
          <cell r="M513">
            <v>871.03301192721801</v>
          </cell>
          <cell r="Q513">
            <v>6.5282761674216543</v>
          </cell>
          <cell r="T513">
            <v>2008.8891849019678</v>
          </cell>
          <cell r="U513">
            <v>674.85909840301576</v>
          </cell>
          <cell r="V513">
            <v>2456.2448120666663</v>
          </cell>
          <cell r="W513">
            <v>12.688740537765003</v>
          </cell>
          <cell r="X513">
            <v>298.27394187780038</v>
          </cell>
          <cell r="Y513">
            <v>5450.9557777872151</v>
          </cell>
          <cell r="Z513">
            <v>1778.2215286965866</v>
          </cell>
          <cell r="AA513">
            <v>547.12348308325204</v>
          </cell>
          <cell r="AB513">
            <v>2216.4453218133422</v>
          </cell>
          <cell r="AC513">
            <v>0</v>
          </cell>
          <cell r="AD513">
            <v>2002.7171424554999</v>
          </cell>
          <cell r="AH513">
            <v>15.010097679594608</v>
          </cell>
          <cell r="AK513">
            <v>29.057258223153994</v>
          </cell>
          <cell r="AL513">
            <v>3.1736134705510564</v>
          </cell>
          <cell r="AM513">
            <v>0.49332217097669484</v>
          </cell>
          <cell r="AN513">
            <v>0.97861911153150571</v>
          </cell>
          <cell r="AO513">
            <v>0</v>
          </cell>
          <cell r="AP513">
            <v>33.702812976213252</v>
          </cell>
          <cell r="AQ513">
            <v>0</v>
          </cell>
          <cell r="AR513">
            <v>0</v>
          </cell>
          <cell r="AS513">
            <v>33.702812976213252</v>
          </cell>
          <cell r="AT513">
            <v>0</v>
          </cell>
          <cell r="AU513">
            <v>0</v>
          </cell>
          <cell r="AY513">
            <v>0</v>
          </cell>
          <cell r="BB513">
            <v>261.00678384723727</v>
          </cell>
          <cell r="BC513">
            <v>35.259343000285128</v>
          </cell>
          <cell r="BD513">
            <v>76.854705396050335</v>
          </cell>
          <cell r="BE513">
            <v>9.5897719855662729</v>
          </cell>
          <cell r="BF513">
            <v>32.66304508190737</v>
          </cell>
          <cell r="BG513">
            <v>415.37364931104639</v>
          </cell>
          <cell r="BH513">
            <v>11.289239862084845</v>
          </cell>
          <cell r="BI513">
            <v>0</v>
          </cell>
          <cell r="BJ513">
            <v>404.08440944896154</v>
          </cell>
          <cell r="BK513">
            <v>0</v>
          </cell>
          <cell r="BL513">
            <v>0</v>
          </cell>
          <cell r="BP513">
            <v>0</v>
          </cell>
        </row>
        <row r="514">
          <cell r="C514">
            <v>1797.1998844831846</v>
          </cell>
          <cell r="D514">
            <v>1595.0659142498691</v>
          </cell>
          <cell r="E514">
            <v>2229.9426876261659</v>
          </cell>
          <cell r="F514">
            <v>30.727693904330518</v>
          </cell>
          <cell r="G514">
            <v>303.85950627046594</v>
          </cell>
          <cell r="H514">
            <v>5956.7956865340166</v>
          </cell>
          <cell r="I514">
            <v>1412</v>
          </cell>
          <cell r="J514">
            <v>566.32589419149099</v>
          </cell>
          <cell r="K514">
            <v>3936.4038449774944</v>
          </cell>
          <cell r="L514">
            <v>0</v>
          </cell>
          <cell r="M514">
            <v>832.84482927714305</v>
          </cell>
          <cell r="Q514">
            <v>6.2420608354447067</v>
          </cell>
          <cell r="T514">
            <v>2002.1730293196554</v>
          </cell>
          <cell r="U514">
            <v>664.93866965649136</v>
          </cell>
          <cell r="V514">
            <v>2408.593662712573</v>
          </cell>
          <cell r="W514">
            <v>13.145535197124543</v>
          </cell>
          <cell r="X514">
            <v>276.14201539046758</v>
          </cell>
          <cell r="Y514">
            <v>5364.9929122763115</v>
          </cell>
          <cell r="Z514">
            <v>1679.1936763524907</v>
          </cell>
          <cell r="AA514">
            <v>488.32727457641022</v>
          </cell>
          <cell r="AB514">
            <v>2224.8950803384669</v>
          </cell>
          <cell r="AC514">
            <v>0</v>
          </cell>
          <cell r="AD514">
            <v>1947.7114979568801</v>
          </cell>
          <cell r="AH514">
            <v>14.597837715693249</v>
          </cell>
          <cell r="AK514">
            <v>27.950556276972726</v>
          </cell>
          <cell r="AL514">
            <v>3.0580939402229981</v>
          </cell>
          <cell r="AM514">
            <v>0.49021424129954166</v>
          </cell>
          <cell r="AN514">
            <v>1.0079776848774509</v>
          </cell>
          <cell r="AO514">
            <v>0</v>
          </cell>
          <cell r="AP514">
            <v>32.506842143372715</v>
          </cell>
          <cell r="AQ514">
            <v>0</v>
          </cell>
          <cell r="AR514">
            <v>0</v>
          </cell>
          <cell r="AS514">
            <v>32.506842143372715</v>
          </cell>
          <cell r="AT514">
            <v>0</v>
          </cell>
          <cell r="AU514">
            <v>0</v>
          </cell>
          <cell r="AY514">
            <v>0</v>
          </cell>
          <cell r="BB514">
            <v>262.88923941987787</v>
          </cell>
          <cell r="BC514">
            <v>33.975902915074748</v>
          </cell>
          <cell r="BD514">
            <v>76.370520752055214</v>
          </cell>
          <cell r="BE514">
            <v>9.8774651451332609</v>
          </cell>
          <cell r="BF514">
            <v>33.642936434364593</v>
          </cell>
          <cell r="BG514">
            <v>416.75606466650567</v>
          </cell>
          <cell r="BH514">
            <v>10.277195335701338</v>
          </cell>
          <cell r="BI514">
            <v>0</v>
          </cell>
          <cell r="BJ514">
            <v>406.47886933080434</v>
          </cell>
          <cell r="BK514">
            <v>0</v>
          </cell>
          <cell r="BL514">
            <v>0</v>
          </cell>
          <cell r="BP514">
            <v>0</v>
          </cell>
        </row>
        <row r="515">
          <cell r="C515">
            <v>1788.3648557806359</v>
          </cell>
          <cell r="D515">
            <v>1630.3168709547911</v>
          </cell>
          <cell r="E515">
            <v>2252.2421145024268</v>
          </cell>
          <cell r="F515">
            <v>31.167099927162447</v>
          </cell>
          <cell r="G515">
            <v>308.41739886452285</v>
          </cell>
          <cell r="H515">
            <v>6010.5083400295398</v>
          </cell>
          <cell r="I515">
            <v>1412</v>
          </cell>
          <cell r="J515">
            <v>483.58311904084348</v>
          </cell>
          <cell r="K515">
            <v>3927.4002012526839</v>
          </cell>
          <cell r="L515">
            <v>0</v>
          </cell>
          <cell r="M515">
            <v>802.40298371341305</v>
          </cell>
          <cell r="Q515">
            <v>6.0139032660245526</v>
          </cell>
          <cell r="T515">
            <v>1995.4793273132516</v>
          </cell>
          <cell r="U515">
            <v>655.16407121254099</v>
          </cell>
          <cell r="V515">
            <v>2361.8669456559487</v>
          </cell>
          <cell r="W515">
            <v>13.618774464221026</v>
          </cell>
          <cell r="X515">
            <v>255.65227784849489</v>
          </cell>
          <cell r="Y515">
            <v>5281.7813964944571</v>
          </cell>
          <cell r="Z515">
            <v>1585.6806124538321</v>
          </cell>
          <cell r="AA515">
            <v>478.59550926009695</v>
          </cell>
          <cell r="AB515">
            <v>2277.2372007094373</v>
          </cell>
          <cell r="AC515">
            <v>0</v>
          </cell>
          <cell r="AD515">
            <v>1895.11150974157</v>
          </cell>
          <cell r="AH515">
            <v>14.203607824551808</v>
          </cell>
          <cell r="AK515">
            <v>26.886005217439994</v>
          </cell>
          <cell r="AL515">
            <v>2.9467793207988815</v>
          </cell>
          <cell r="AM515">
            <v>0.4871258915793546</v>
          </cell>
          <cell r="AN515">
            <v>1.0382170154237742</v>
          </cell>
          <cell r="AO515">
            <v>0</v>
          </cell>
          <cell r="AP515">
            <v>31.358127445242005</v>
          </cell>
          <cell r="AQ515">
            <v>0</v>
          </cell>
          <cell r="AR515">
            <v>0</v>
          </cell>
          <cell r="AS515">
            <v>31.358127445242005</v>
          </cell>
          <cell r="AT515">
            <v>0</v>
          </cell>
          <cell r="AU515">
            <v>0</v>
          </cell>
          <cell r="AY515">
            <v>0</v>
          </cell>
          <cell r="BB515">
            <v>264.78527180048769</v>
          </cell>
          <cell r="BC515">
            <v>32.739180048966027</v>
          </cell>
          <cell r="BD515">
            <v>75.88938647131728</v>
          </cell>
          <cell r="BE515">
            <v>10.173789099487255</v>
          </cell>
          <cell r="BF515">
            <v>34.652224527395518</v>
          </cell>
          <cell r="BG515">
            <v>418.23985194765373</v>
          </cell>
          <cell r="BH515">
            <v>9.3558773893086347</v>
          </cell>
          <cell r="BI515">
            <v>0</v>
          </cell>
          <cell r="BJ515">
            <v>408.88397455834507</v>
          </cell>
          <cell r="BK515">
            <v>0</v>
          </cell>
          <cell r="BL515">
            <v>0</v>
          </cell>
          <cell r="BP515">
            <v>0</v>
          </cell>
        </row>
        <row r="516">
          <cell r="C516">
            <v>1763.8711142455393</v>
          </cell>
          <cell r="D516">
            <v>1654.9346557062083</v>
          </cell>
          <cell r="E516">
            <v>2232.197159683355</v>
          </cell>
          <cell r="F516">
            <v>31.485004346419505</v>
          </cell>
          <cell r="G516">
            <v>309.95948585884543</v>
          </cell>
          <cell r="H516">
            <v>5992.4474198403668</v>
          </cell>
          <cell r="I516">
            <v>1412</v>
          </cell>
          <cell r="J516">
            <v>462.9227552202874</v>
          </cell>
          <cell r="K516">
            <v>3917.3229844036205</v>
          </cell>
          <cell r="L516">
            <v>0</v>
          </cell>
          <cell r="M516">
            <v>766.91795086217701</v>
          </cell>
          <cell r="Q516">
            <v>5.7636954828656419</v>
          </cell>
          <cell r="T516">
            <v>1948.2759345810664</v>
          </cell>
          <cell r="U516">
            <v>643.5021507449577</v>
          </cell>
          <cell r="V516">
            <v>2298.8050982069349</v>
          </cell>
          <cell r="W516">
            <v>14.109050344932983</v>
          </cell>
          <cell r="X516">
            <v>233.28270353675157</v>
          </cell>
          <cell r="Y516">
            <v>5137.974937414644</v>
          </cell>
          <cell r="Z516">
            <v>1497.3752224779992</v>
          </cell>
          <cell r="AA516">
            <v>462.15135310649549</v>
          </cell>
          <cell r="AB516">
            <v>2252.6833451937605</v>
          </cell>
          <cell r="AC516">
            <v>0</v>
          </cell>
          <cell r="AD516">
            <v>1847</v>
          </cell>
          <cell r="AH516">
            <v>13.880944558521559</v>
          </cell>
          <cell r="AK516">
            <v>26.069753253285644</v>
          </cell>
          <cell r="AL516">
            <v>2.8524823825333172</v>
          </cell>
          <cell r="AM516">
            <v>0.48449541176482608</v>
          </cell>
          <cell r="AN516">
            <v>1.0631342237939447</v>
          </cell>
          <cell r="AO516">
            <v>0</v>
          </cell>
          <cell r="AP516">
            <v>30.469865271377731</v>
          </cell>
          <cell r="AQ516">
            <v>0</v>
          </cell>
          <cell r="AR516">
            <v>0</v>
          </cell>
          <cell r="AS516">
            <v>30.469865271377731</v>
          </cell>
          <cell r="AT516">
            <v>0</v>
          </cell>
          <cell r="AU516">
            <v>0</v>
          </cell>
          <cell r="AY516">
            <v>0</v>
          </cell>
          <cell r="BB516">
            <v>266.01975551041693</v>
          </cell>
          <cell r="BC516">
            <v>31.691526287399114</v>
          </cell>
          <cell r="BD516">
            <v>75.479583784372167</v>
          </cell>
          <cell r="BE516">
            <v>10.41796003787495</v>
          </cell>
          <cell r="BF516">
            <v>35.483877916053011</v>
          </cell>
          <cell r="BG516">
            <v>419.09270353611612</v>
          </cell>
          <cell r="BH516">
            <v>8.5171526729381917</v>
          </cell>
          <cell r="BI516">
            <v>0</v>
          </cell>
          <cell r="BJ516">
            <v>410.57555086317791</v>
          </cell>
          <cell r="BK516">
            <v>0</v>
          </cell>
          <cell r="BL516">
            <v>0</v>
          </cell>
          <cell r="BP516">
            <v>0</v>
          </cell>
        </row>
        <row r="517">
          <cell r="C517">
            <v>1739.712843055014</v>
          </cell>
          <cell r="D517">
            <v>1679.9241690073718</v>
          </cell>
          <cell r="E517">
            <v>2212.3306049621733</v>
          </cell>
          <cell r="F517">
            <v>31.806151390752984</v>
          </cell>
          <cell r="G517">
            <v>311.50928328813961</v>
          </cell>
          <cell r="H517">
            <v>5975.2830517034527</v>
          </cell>
          <cell r="I517">
            <v>1412</v>
          </cell>
          <cell r="J517">
            <v>443.75605670131972</v>
          </cell>
          <cell r="K517">
            <v>3907.3420459605422</v>
          </cell>
          <cell r="L517">
            <v>0</v>
          </cell>
          <cell r="M517">
            <v>733.96354282648701</v>
          </cell>
          <cell r="Q517">
            <v>5.5009587912046767</v>
          </cell>
          <cell r="T517">
            <v>1902.189145892296</v>
          </cell>
          <cell r="U517">
            <v>632.04781246169739</v>
          </cell>
          <cell r="V517">
            <v>2237.4270020848098</v>
          </cell>
          <cell r="W517">
            <v>14.616976157350571</v>
          </cell>
          <cell r="X517">
            <v>212.87046697728582</v>
          </cell>
          <cell r="Y517">
            <v>4999.1514035734408</v>
          </cell>
          <cell r="Z517">
            <v>1413.9874948848303</v>
          </cell>
          <cell r="AA517">
            <v>465.67460895567729</v>
          </cell>
          <cell r="AB517">
            <v>2242.4584168816555</v>
          </cell>
          <cell r="AC517">
            <v>0</v>
          </cell>
          <cell r="AD517">
            <v>1804.5992696075</v>
          </cell>
          <cell r="AH517">
            <v>13.525230665436087</v>
          </cell>
          <cell r="AK517">
            <v>25.27828248156198</v>
          </cell>
          <cell r="AL517">
            <v>2.7612029462922512</v>
          </cell>
          <cell r="AM517">
            <v>0.48187913654129605</v>
          </cell>
          <cell r="AN517">
            <v>1.0886494451649995</v>
          </cell>
          <cell r="AO517">
            <v>0</v>
          </cell>
          <cell r="AP517">
            <v>29.610014009560526</v>
          </cell>
          <cell r="AQ517">
            <v>0</v>
          </cell>
          <cell r="AR517">
            <v>0</v>
          </cell>
          <cell r="AS517">
            <v>29.610014009560526</v>
          </cell>
          <cell r="AT517">
            <v>0</v>
          </cell>
          <cell r="AU517">
            <v>0</v>
          </cell>
          <cell r="AY517">
            <v>0</v>
          </cell>
          <cell r="BB517">
            <v>267.25999463876394</v>
          </cell>
          <cell r="BC517">
            <v>30.677397446202342</v>
          </cell>
          <cell r="BD517">
            <v>75.071994031936555</v>
          </cell>
          <cell r="BE517">
            <v>10.667991078783949</v>
          </cell>
          <cell r="BF517">
            <v>36.33549098603828</v>
          </cell>
          <cell r="BG517">
            <v>420.01286818172508</v>
          </cell>
          <cell r="BH517">
            <v>7.7536169656343432</v>
          </cell>
          <cell r="BI517">
            <v>0</v>
          </cell>
          <cell r="BJ517">
            <v>412.25925121609072</v>
          </cell>
          <cell r="BK517">
            <v>0</v>
          </cell>
          <cell r="BL517">
            <v>0</v>
          </cell>
          <cell r="BP517">
            <v>0</v>
          </cell>
        </row>
        <row r="518">
          <cell r="C518">
            <v>1715.8854475516075</v>
          </cell>
          <cell r="D518">
            <v>1705.291023959383</v>
          </cell>
          <cell r="E518">
            <v>2192.64086257801</v>
          </cell>
          <cell r="F518">
            <v>32.130574134938662</v>
          </cell>
          <cell r="G518">
            <v>313.0668297045803</v>
          </cell>
          <cell r="H518">
            <v>5959.0147379285199</v>
          </cell>
          <cell r="I518">
            <v>1412</v>
          </cell>
          <cell r="J518">
            <v>426.74400185850664</v>
          </cell>
          <cell r="K518">
            <v>3897.4564660730985</v>
          </cell>
          <cell r="L518">
            <v>0</v>
          </cell>
          <cell r="M518">
            <v>704.19530750978902</v>
          </cell>
          <cell r="Q518">
            <v>5.2778498406791172</v>
          </cell>
          <cell r="T518">
            <v>1857.1925477940592</v>
          </cell>
          <cell r="U518">
            <v>620.79736139987915</v>
          </cell>
          <cell r="V518">
            <v>2177.6877011291454</v>
          </cell>
          <cell r="W518">
            <v>15.143187299015192</v>
          </cell>
          <cell r="X518">
            <v>194.2443011167733</v>
          </cell>
          <cell r="Y518">
            <v>4865.0650987388726</v>
          </cell>
          <cell r="Z518">
            <v>1335.2435686640692</v>
          </cell>
          <cell r="AA518">
            <v>469.16777080588156</v>
          </cell>
          <cell r="AB518">
            <v>2245.9649641963697</v>
          </cell>
          <cell r="AC518">
            <v>0</v>
          </cell>
          <cell r="AD518">
            <v>1748.53687405141</v>
          </cell>
          <cell r="AH518">
            <v>13.105050493403791</v>
          </cell>
          <cell r="AK518">
            <v>24.510840551860973</v>
          </cell>
          <cell r="AL518">
            <v>2.6728444520108989</v>
          </cell>
          <cell r="AM518">
            <v>0.47927698920397305</v>
          </cell>
          <cell r="AN518">
            <v>1.1147770318489596</v>
          </cell>
          <cell r="AO518">
            <v>0</v>
          </cell>
          <cell r="AP518">
            <v>28.777739024924806</v>
          </cell>
          <cell r="AQ518">
            <v>0</v>
          </cell>
          <cell r="AR518">
            <v>0</v>
          </cell>
          <cell r="AS518">
            <v>28.777739024924806</v>
          </cell>
          <cell r="AT518">
            <v>0</v>
          </cell>
          <cell r="AU518">
            <v>0</v>
          </cell>
          <cell r="AY518">
            <v>0</v>
          </cell>
          <cell r="BB518">
            <v>268.50601601847995</v>
          </cell>
          <cell r="BC518">
            <v>29.695720727923867</v>
          </cell>
          <cell r="BD518">
            <v>74.666605264164104</v>
          </cell>
          <cell r="BE518">
            <v>10.924022864674765</v>
          </cell>
          <cell r="BF518">
            <v>37.207542769703203</v>
          </cell>
          <cell r="BG518">
            <v>420.99990764494589</v>
          </cell>
          <cell r="BH518">
            <v>7.0585298113522494</v>
          </cell>
          <cell r="BI518">
            <v>0</v>
          </cell>
          <cell r="BJ518">
            <v>413.94137783359366</v>
          </cell>
          <cell r="BK518">
            <v>0</v>
          </cell>
          <cell r="BL518">
            <v>0</v>
          </cell>
          <cell r="BP518">
            <v>0</v>
          </cell>
        </row>
        <row r="519">
          <cell r="C519">
            <v>1692.3843960070574</v>
          </cell>
          <cell r="D519">
            <v>1731.0409184211694</v>
          </cell>
          <cell r="E519">
            <v>2173.1263589010655</v>
          </cell>
          <cell r="F519">
            <v>32.458305991115033</v>
          </cell>
          <cell r="G519">
            <v>314.63216385310318</v>
          </cell>
          <cell r="H519">
            <v>5943.6421431735098</v>
          </cell>
          <cell r="I519">
            <v>1412</v>
          </cell>
          <cell r="J519">
            <v>412.98129629456344</v>
          </cell>
          <cell r="K519">
            <v>3887.6653336792488</v>
          </cell>
          <cell r="L519">
            <v>0</v>
          </cell>
          <cell r="M519">
            <v>678.70280143669697</v>
          </cell>
          <cell r="Q519">
            <v>5.0867869101518357</v>
          </cell>
          <cell r="T519">
            <v>1813.2603516480608</v>
          </cell>
          <cell r="U519">
            <v>609.74716836696132</v>
          </cell>
          <cell r="V519">
            <v>2119.5434395089974</v>
          </cell>
          <cell r="W519">
            <v>15.688342041779739</v>
          </cell>
          <cell r="X519">
            <v>177.24792476905563</v>
          </cell>
          <cell r="Y519">
            <v>4735.4872263348552</v>
          </cell>
          <cell r="Z519">
            <v>1260.8848339242029</v>
          </cell>
          <cell r="AA519">
            <v>472.63323931946161</v>
          </cell>
          <cell r="AB519">
            <v>2245.7279566147072</v>
          </cell>
          <cell r="AC519">
            <v>0</v>
          </cell>
          <cell r="AD519">
            <v>1696.3195183517601</v>
          </cell>
          <cell r="AH519">
            <v>12.713688381897173</v>
          </cell>
          <cell r="AK519">
            <v>23.766697954932784</v>
          </cell>
          <cell r="AL519">
            <v>2.5873134295465503</v>
          </cell>
          <cell r="AM519">
            <v>0.47668889346227161</v>
          </cell>
          <cell r="AN519">
            <v>1.1415316806133347</v>
          </cell>
          <cell r="AO519">
            <v>0</v>
          </cell>
          <cell r="AP519">
            <v>27.972231958554939</v>
          </cell>
          <cell r="AQ519">
            <v>0</v>
          </cell>
          <cell r="AR519">
            <v>0</v>
          </cell>
          <cell r="AS519">
            <v>27.972231958554939</v>
          </cell>
          <cell r="AT519">
            <v>0</v>
          </cell>
          <cell r="AU519">
            <v>0</v>
          </cell>
          <cell r="AY519">
            <v>0</v>
          </cell>
          <cell r="BB519">
            <v>269.75784660761695</v>
          </cell>
          <cell r="BC519">
            <v>28.745457664630301</v>
          </cell>
          <cell r="BD519">
            <v>74.263405595737623</v>
          </cell>
          <cell r="BE519">
            <v>11.186199413426959</v>
          </cell>
          <cell r="BF519">
            <v>38.100523796176077</v>
          </cell>
          <cell r="BG519">
            <v>422.0534330775879</v>
          </cell>
          <cell r="BH519">
            <v>6.4257550145401447</v>
          </cell>
          <cell r="BI519">
            <v>0</v>
          </cell>
          <cell r="BJ519">
            <v>415.62767806304777</v>
          </cell>
          <cell r="BK519">
            <v>0</v>
          </cell>
          <cell r="BL519">
            <v>0</v>
          </cell>
          <cell r="BP519">
            <v>0</v>
          </cell>
        </row>
        <row r="520">
          <cell r="C520">
            <v>1669.2052187604024</v>
          </cell>
          <cell r="D520">
            <v>1757.179636289329</v>
          </cell>
          <cell r="E520">
            <v>2153.7855343068459</v>
          </cell>
          <cell r="F520">
            <v>32.789380712224414</v>
          </cell>
          <cell r="G520">
            <v>316.20532467236853</v>
          </cell>
          <cell r="H520">
            <v>5929.1650947411708</v>
          </cell>
          <cell r="I520">
            <v>1412</v>
          </cell>
          <cell r="J520">
            <v>393.57150112149793</v>
          </cell>
          <cell r="K520">
            <v>3877.9677464213019</v>
          </cell>
          <cell r="L520">
            <v>0</v>
          </cell>
          <cell r="M520">
            <v>648.58471579335901</v>
          </cell>
          <cell r="Q520">
            <v>4.8743738394326366</v>
          </cell>
          <cell r="T520">
            <v>1770.3673788504991</v>
          </cell>
          <cell r="U520">
            <v>598.89366877002942</v>
          </cell>
          <cell r="V520">
            <v>2062.9516296741076</v>
          </cell>
          <cell r="W520">
            <v>16.253122355283811</v>
          </cell>
          <cell r="X520">
            <v>161.73873135176328</v>
          </cell>
          <cell r="Y520">
            <v>4610.2045310016829</v>
          </cell>
          <cell r="Z520">
            <v>1190.6670825688479</v>
          </cell>
          <cell r="AA520">
            <v>476.07332539563083</v>
          </cell>
          <cell r="AB520">
            <v>2256.8351590661023</v>
          </cell>
          <cell r="AC520">
            <v>0</v>
          </cell>
          <cell r="AD520">
            <v>1632.8921766363801</v>
          </cell>
          <cell r="AH520">
            <v>12.271838534885321</v>
          </cell>
          <cell r="AK520">
            <v>23.045147329234279</v>
          </cell>
          <cell r="AL520">
            <v>2.5045193998010604</v>
          </cell>
          <cell r="AM520">
            <v>0.47411477343757535</v>
          </cell>
          <cell r="AN520">
            <v>1.1689284409480545</v>
          </cell>
          <cell r="AO520">
            <v>0</v>
          </cell>
          <cell r="AP520">
            <v>27.192709943420969</v>
          </cell>
          <cell r="AQ520">
            <v>0</v>
          </cell>
          <cell r="AR520">
            <v>0</v>
          </cell>
          <cell r="AS520">
            <v>27.192709943420969</v>
          </cell>
          <cell r="AT520">
            <v>0</v>
          </cell>
          <cell r="AU520">
            <v>0</v>
          </cell>
          <cell r="AY520">
            <v>0</v>
          </cell>
          <cell r="BB520">
            <v>271.01551348991103</v>
          </cell>
          <cell r="BC520">
            <v>27.825603019362131</v>
          </cell>
          <cell r="BD520">
            <v>73.862383205520644</v>
          </cell>
          <cell r="BE520">
            <v>11.454668199349205</v>
          </cell>
          <cell r="BF520">
            <v>39.014936367284307</v>
          </cell>
          <cell r="BG520">
            <v>423.1731042814273</v>
          </cell>
          <cell r="BH520">
            <v>5.8497064701038015</v>
          </cell>
          <cell r="BI520">
            <v>0</v>
          </cell>
          <cell r="BJ520">
            <v>417.3233978113235</v>
          </cell>
          <cell r="BK520">
            <v>0</v>
          </cell>
          <cell r="BL520">
            <v>0</v>
          </cell>
          <cell r="BP520">
            <v>0</v>
          </cell>
        </row>
        <row r="521">
          <cell r="C521">
            <v>1638.0115518371704</v>
          </cell>
          <cell r="D521">
            <v>1781.6044332337508</v>
          </cell>
          <cell r="E521">
            <v>2127.0785936814409</v>
          </cell>
          <cell r="F521">
            <v>33.058253634064656</v>
          </cell>
          <cell r="G521">
            <v>312.41086077630013</v>
          </cell>
          <cell r="H521">
            <v>5892.1636931627263</v>
          </cell>
          <cell r="I521">
            <v>1412</v>
          </cell>
          <cell r="J521">
            <v>399.21932252866281</v>
          </cell>
          <cell r="K521">
            <v>3868.3628105627531</v>
          </cell>
          <cell r="L521">
            <v>0</v>
          </cell>
          <cell r="M521">
            <v>623.53673268383295</v>
          </cell>
          <cell r="Q521">
            <v>4.6733245878767766</v>
          </cell>
          <cell r="T521">
            <v>1687.9391105229106</v>
          </cell>
          <cell r="U521">
            <v>586.01745489147379</v>
          </cell>
          <cell r="V521">
            <v>2001.6819662727867</v>
          </cell>
          <cell r="W521">
            <v>16.643197291810623</v>
          </cell>
          <cell r="X521">
            <v>147.26311489578046</v>
          </cell>
          <cell r="Y521">
            <v>4439.5448438747626</v>
          </cell>
          <cell r="Z521">
            <v>1124.3597062713461</v>
          </cell>
          <cell r="AA521">
            <v>476.93876709473216</v>
          </cell>
          <cell r="AB521">
            <v>2212.8934612545772</v>
          </cell>
          <cell r="AC521">
            <v>0</v>
          </cell>
          <cell r="AD521">
            <v>1572.9649954716999</v>
          </cell>
          <cell r="AH521">
            <v>11.789162697067155</v>
          </cell>
          <cell r="AK521">
            <v>22.219958308483857</v>
          </cell>
          <cell r="AL521">
            <v>2.4193657402078244</v>
          </cell>
          <cell r="AM521">
            <v>0.47060632411413733</v>
          </cell>
          <cell r="AN521">
            <v>1.1946448666489118</v>
          </cell>
          <cell r="AO521">
            <v>0</v>
          </cell>
          <cell r="AP521">
            <v>26.304575239454728</v>
          </cell>
          <cell r="AQ521">
            <v>0</v>
          </cell>
          <cell r="AR521">
            <v>0</v>
          </cell>
          <cell r="AS521">
            <v>26.304575239454728</v>
          </cell>
          <cell r="AT521">
            <v>0</v>
          </cell>
          <cell r="AU521">
            <v>0</v>
          </cell>
          <cell r="AY521">
            <v>0</v>
          </cell>
          <cell r="BB521">
            <v>269.75784660761701</v>
          </cell>
          <cell r="BC521">
            <v>26.879532516703819</v>
          </cell>
          <cell r="BD521">
            <v>73.315801569799788</v>
          </cell>
          <cell r="BE521">
            <v>11.706670899734888</v>
          </cell>
          <cell r="BF521">
            <v>39.873264967364562</v>
          </cell>
          <cell r="BG521">
            <v>421.53311656122008</v>
          </cell>
          <cell r="BH521">
            <v>5.3252988495427633</v>
          </cell>
          <cell r="BI521">
            <v>0</v>
          </cell>
          <cell r="BJ521">
            <v>416.20781771167731</v>
          </cell>
          <cell r="BK521">
            <v>0</v>
          </cell>
          <cell r="BL521">
            <v>0</v>
          </cell>
          <cell r="BP521">
            <v>0</v>
          </cell>
        </row>
        <row r="522">
          <cell r="C522">
            <v>1607.4008239349653</v>
          </cell>
          <cell r="D522">
            <v>1806.3687348557</v>
          </cell>
          <cell r="E522">
            <v>2100.702819119791</v>
          </cell>
          <cell r="F522">
            <v>33.329331313863982</v>
          </cell>
          <cell r="G522">
            <v>308.66193044698451</v>
          </cell>
          <cell r="H522">
            <v>5856.4636396713049</v>
          </cell>
          <cell r="I522">
            <v>1412</v>
          </cell>
          <cell r="J522">
            <v>407.24659764309399</v>
          </cell>
          <cell r="K522">
            <v>3861.8496409059148</v>
          </cell>
          <cell r="L522">
            <v>0</v>
          </cell>
          <cell r="M522">
            <v>599.25507069166201</v>
          </cell>
          <cell r="Q522">
            <v>4.4913367721243658</v>
          </cell>
          <cell r="T522">
            <v>1609.3487006537719</v>
          </cell>
          <cell r="U522">
            <v>573.41807961130712</v>
          </cell>
          <cell r="V522">
            <v>1942.2320118744849</v>
          </cell>
          <cell r="W522">
            <v>17.042634026814078</v>
          </cell>
          <cell r="X522">
            <v>134.08306611260809</v>
          </cell>
          <cell r="Y522">
            <v>4276.1244922789865</v>
          </cell>
          <cell r="Z522">
            <v>1061.7449391135651</v>
          </cell>
          <cell r="AA522">
            <v>477.77037820903166</v>
          </cell>
          <cell r="AB522">
            <v>2169.454574199146</v>
          </cell>
          <cell r="AC522">
            <v>0</v>
          </cell>
          <cell r="AD522">
            <v>1516.0227591648299</v>
          </cell>
          <cell r="AH522">
            <v>11.362388236040307</v>
          </cell>
          <cell r="AK522">
            <v>21.424317240291032</v>
          </cell>
          <cell r="AL522">
            <v>2.3371073050407585</v>
          </cell>
          <cell r="AM522">
            <v>0.46712383731569274</v>
          </cell>
          <cell r="AN522">
            <v>1.2209270537151879</v>
          </cell>
          <cell r="AO522">
            <v>0</v>
          </cell>
          <cell r="AP522">
            <v>25.449475436362672</v>
          </cell>
          <cell r="AQ522">
            <v>0</v>
          </cell>
          <cell r="AR522">
            <v>0</v>
          </cell>
          <cell r="AS522">
            <v>25.449475436362672</v>
          </cell>
          <cell r="AT522">
            <v>0</v>
          </cell>
          <cell r="AU522">
            <v>0</v>
          </cell>
          <cell r="AY522">
            <v>0</v>
          </cell>
          <cell r="BB522">
            <v>268.50601601848001</v>
          </cell>
          <cell r="BC522">
            <v>25.965628411135889</v>
          </cell>
          <cell r="BD522">
            <v>72.773264638183278</v>
          </cell>
          <cell r="BE522">
            <v>11.964217659529057</v>
          </cell>
          <cell r="BF522">
            <v>40.750476796646581</v>
          </cell>
          <cell r="BG522">
            <v>419.95960352397481</v>
          </cell>
          <cell r="BH522">
            <v>4.8479027079179682</v>
          </cell>
          <cell r="BI522">
            <v>0</v>
          </cell>
          <cell r="BJ522">
            <v>415.11170081605684</v>
          </cell>
          <cell r="BK522">
            <v>0</v>
          </cell>
          <cell r="BL522">
            <v>0</v>
          </cell>
          <cell r="BP522">
            <v>0</v>
          </cell>
        </row>
        <row r="523">
          <cell r="C523">
            <v>1577.3621412430959</v>
          </cell>
          <cell r="D523">
            <v>1831.4772602701944</v>
          </cell>
          <cell r="E523">
            <v>2074.6541041627056</v>
          </cell>
          <cell r="F523">
            <v>33.602631830637662</v>
          </cell>
          <cell r="G523">
            <v>304.95798728162072</v>
          </cell>
          <cell r="H523">
            <v>5822.0541247882538</v>
          </cell>
          <cell r="I523">
            <v>1412</v>
          </cell>
          <cell r="J523">
            <v>408.1663961838949</v>
          </cell>
          <cell r="K523">
            <v>3854.3235104748783</v>
          </cell>
          <cell r="L523">
            <v>0</v>
          </cell>
          <cell r="M523">
            <v>570.34085552356703</v>
          </cell>
          <cell r="Q523">
            <v>4.2746285886263244</v>
          </cell>
          <cell r="T523">
            <v>1534.4174586331023</v>
          </cell>
          <cell r="U523">
            <v>561.08959089966402</v>
          </cell>
          <cell r="V523">
            <v>1884.5477211218129</v>
          </cell>
          <cell r="W523">
            <v>17.451657243457618</v>
          </cell>
          <cell r="X523">
            <v>122.08263169552967</v>
          </cell>
          <cell r="Y523">
            <v>4119.5890595935671</v>
          </cell>
          <cell r="Z523">
            <v>1002.6171424015901</v>
          </cell>
          <cell r="AA523">
            <v>478.56986344000819</v>
          </cell>
          <cell r="AB523">
            <v>2135.6645071810381</v>
          </cell>
          <cell r="AC523">
            <v>0</v>
          </cell>
          <cell r="AD523">
            <v>1452.77389982405</v>
          </cell>
          <cell r="AH523">
            <v>10.888346477120704</v>
          </cell>
          <cell r="AK523">
            <v>20.657166086462865</v>
          </cell>
          <cell r="AL523">
            <v>2.2576456566693728</v>
          </cell>
          <cell r="AM523">
            <v>0.46366712091955664</v>
          </cell>
          <cell r="AN523">
            <v>1.2477874488969221</v>
          </cell>
          <cell r="AO523">
            <v>0</v>
          </cell>
          <cell r="AP523">
            <v>24.626266312948715</v>
          </cell>
          <cell r="AQ523">
            <v>0</v>
          </cell>
          <cell r="AR523">
            <v>0</v>
          </cell>
          <cell r="AS523">
            <v>24.626266312948715</v>
          </cell>
          <cell r="AT523">
            <v>0</v>
          </cell>
          <cell r="AU523">
            <v>0</v>
          </cell>
          <cell r="AY523">
            <v>0</v>
          </cell>
          <cell r="BB523">
            <v>267.259994638764</v>
          </cell>
          <cell r="BC523">
            <v>25.082797045157267</v>
          </cell>
          <cell r="BD523">
            <v>72.234742479860728</v>
          </cell>
          <cell r="BE523">
            <v>12.227430448038696</v>
          </cell>
          <cell r="BF523">
            <v>41.646987286172809</v>
          </cell>
          <cell r="BG523">
            <v>418.45195189799358</v>
          </cell>
          <cell r="BH523">
            <v>4.4133036153372487</v>
          </cell>
          <cell r="BI523">
            <v>0</v>
          </cell>
          <cell r="BJ523">
            <v>414.03864828265631</v>
          </cell>
          <cell r="BK523">
            <v>0</v>
          </cell>
          <cell r="BL523">
            <v>0</v>
          </cell>
          <cell r="BP523">
            <v>0</v>
          </cell>
        </row>
        <row r="524">
          <cell r="C524">
            <v>1547.8848135315318</v>
          </cell>
          <cell r="D524">
            <v>1856.93479418795</v>
          </cell>
          <cell r="E524">
            <v>2048.9283932710882</v>
          </cell>
          <cell r="F524">
            <v>33.878173411648888</v>
          </cell>
          <cell r="G524">
            <v>301.29849143424127</v>
          </cell>
          <cell r="H524">
            <v>5788.9246658364609</v>
          </cell>
          <cell r="I524">
            <v>1335.6354072035338</v>
          </cell>
          <cell r="J524">
            <v>337.14339118817043</v>
          </cell>
          <cell r="K524">
            <v>3849.818152430706</v>
          </cell>
          <cell r="L524">
            <v>0</v>
          </cell>
          <cell r="M524">
            <v>544.27344137126795</v>
          </cell>
          <cell r="Q524">
            <v>4.0904328448025478</v>
          </cell>
          <cell r="T524">
            <v>1462.9750136820048</v>
          </cell>
          <cell r="U524">
            <v>549.02616469532131</v>
          </cell>
          <cell r="V524">
            <v>1828.5766538044952</v>
          </cell>
          <cell r="W524">
            <v>17.8704970173006</v>
          </cell>
          <cell r="X524">
            <v>111.15623615877976</v>
          </cell>
          <cell r="Y524">
            <v>3969.6045653579022</v>
          </cell>
          <cell r="Z524">
            <v>946.78212930950349</v>
          </cell>
          <cell r="AA524">
            <v>479.33885607481244</v>
          </cell>
          <cell r="AB524">
            <v>2099.4828885373427</v>
          </cell>
          <cell r="AC524">
            <v>0</v>
          </cell>
          <cell r="AD524">
            <v>1395.12205580057</v>
          </cell>
          <cell r="AH524">
            <v>10.484900871109007</v>
          </cell>
          <cell r="AK524">
            <v>19.917484694504783</v>
          </cell>
          <cell r="AL524">
            <v>2.180885704342614</v>
          </cell>
          <cell r="AM524">
            <v>0.46023598422475193</v>
          </cell>
          <cell r="AN524">
            <v>1.2752387727726544</v>
          </cell>
          <cell r="AO524">
            <v>0</v>
          </cell>
          <cell r="AP524">
            <v>23.833845155844802</v>
          </cell>
          <cell r="AQ524">
            <v>0</v>
          </cell>
          <cell r="AR524">
            <v>0</v>
          </cell>
          <cell r="AS524">
            <v>23.833845155844802</v>
          </cell>
          <cell r="AT524">
            <v>0</v>
          </cell>
          <cell r="AU524">
            <v>0</v>
          </cell>
          <cell r="AY524">
            <v>0</v>
          </cell>
          <cell r="BB524">
            <v>266.01975551041699</v>
          </cell>
          <cell r="BC524">
            <v>24.229981945621919</v>
          </cell>
          <cell r="BD524">
            <v>71.700205385509761</v>
          </cell>
          <cell r="BE524">
            <v>12.496433917895548</v>
          </cell>
          <cell r="BF524">
            <v>42.563221006468609</v>
          </cell>
          <cell r="BG524">
            <v>417.00959776591287</v>
          </cell>
          <cell r="BH524">
            <v>4.01766495217346</v>
          </cell>
          <cell r="BI524">
            <v>0</v>
          </cell>
          <cell r="BJ524">
            <v>412.99193281373942</v>
          </cell>
          <cell r="BK524">
            <v>0</v>
          </cell>
          <cell r="BL524">
            <v>0</v>
          </cell>
          <cell r="BP524">
            <v>0</v>
          </cell>
        </row>
        <row r="525">
          <cell r="C525">
            <v>1518.9583503464423</v>
          </cell>
          <cell r="D525">
            <v>1882.7461878271622</v>
          </cell>
          <cell r="E525">
            <v>2023.521681194527</v>
          </cell>
          <cell r="F525">
            <v>34.155974433624415</v>
          </cell>
          <cell r="G525">
            <v>297.68290953703035</v>
          </cell>
          <cell r="H525">
            <v>5757.0651033387858</v>
          </cell>
          <cell r="I525">
            <v>1263.4008080564797</v>
          </cell>
          <cell r="J525">
            <v>273.25926583075943</v>
          </cell>
          <cell r="K525">
            <v>3941.5012962778037</v>
          </cell>
          <cell r="L525">
            <v>0</v>
          </cell>
          <cell r="M525">
            <v>526.45650154987504</v>
          </cell>
          <cell r="Q525">
            <v>3.9457212128481394</v>
          </cell>
          <cell r="T525">
            <v>1394.8589274815031</v>
          </cell>
          <cell r="U525">
            <v>537.2221021543719</v>
          </cell>
          <cell r="V525">
            <v>1774.2679271865015</v>
          </cell>
          <cell r="W525">
            <v>18.299388945715815</v>
          </cell>
          <cell r="X525">
            <v>101.20775302256898</v>
          </cell>
          <cell r="Y525">
            <v>3825.8560987906612</v>
          </cell>
          <cell r="Z525">
            <v>894.05652713325856</v>
          </cell>
          <cell r="AA525">
            <v>480.07892076831655</v>
          </cell>
          <cell r="AB525">
            <v>2066.3107054981792</v>
          </cell>
          <cell r="AC525">
            <v>0</v>
          </cell>
          <cell r="AD525">
            <v>1337.5376107668301</v>
          </cell>
          <cell r="AH525">
            <v>10.024665871250368</v>
          </cell>
          <cell r="AK525">
            <v>19.204289441028568</v>
          </cell>
          <cell r="AL525">
            <v>2.1067355903949649</v>
          </cell>
          <cell r="AM525">
            <v>0.4568302379414888</v>
          </cell>
          <cell r="AN525">
            <v>1.3032940257736525</v>
          </cell>
          <cell r="AO525">
            <v>0</v>
          </cell>
          <cell r="AP525">
            <v>23.071149295138675</v>
          </cell>
          <cell r="AQ525">
            <v>0</v>
          </cell>
          <cell r="AR525">
            <v>0</v>
          </cell>
          <cell r="AS525">
            <v>23.071149295138675</v>
          </cell>
          <cell r="AT525">
            <v>0</v>
          </cell>
          <cell r="AU525">
            <v>0</v>
          </cell>
          <cell r="AY525">
            <v>0</v>
          </cell>
          <cell r="BB525">
            <v>264.78527180048775</v>
          </cell>
          <cell r="BC525">
            <v>23.406162559470772</v>
          </cell>
          <cell r="BD525">
            <v>71.169623865656988</v>
          </cell>
          <cell r="BE525">
            <v>12.771355464089249</v>
          </cell>
          <cell r="BF525">
            <v>43.49961186861092</v>
          </cell>
          <cell r="BG525">
            <v>415.63202555831572</v>
          </cell>
          <cell r="BH525">
            <v>3.6574940395732289</v>
          </cell>
          <cell r="BI525">
            <v>0</v>
          </cell>
          <cell r="BJ525">
            <v>411.97453151874248</v>
          </cell>
          <cell r="BK525">
            <v>0</v>
          </cell>
          <cell r="BL525">
            <v>0</v>
          </cell>
          <cell r="BP525">
            <v>0</v>
          </cell>
        </row>
        <row r="526">
          <cell r="C526">
            <v>1464.9695603732628</v>
          </cell>
          <cell r="D526">
            <v>1899.8791781363896</v>
          </cell>
          <cell r="E526">
            <v>1987.9076996055035</v>
          </cell>
          <cell r="F526">
            <v>34.367741475112886</v>
          </cell>
          <cell r="G526">
            <v>292.11623912868788</v>
          </cell>
          <cell r="H526">
            <v>5679.2404187189568</v>
          </cell>
          <cell r="I526">
            <v>1195.0728418766216</v>
          </cell>
          <cell r="J526">
            <v>252.13736369492108</v>
          </cell>
          <cell r="K526">
            <v>3934.0371974442546</v>
          </cell>
          <cell r="L526">
            <v>0</v>
          </cell>
          <cell r="M526">
            <v>504.14047199479182</v>
          </cell>
          <cell r="Q526">
            <v>3.778465549858296</v>
          </cell>
          <cell r="T526">
            <v>1308.1773193037261</v>
          </cell>
          <cell r="U526">
            <v>518.95655068112319</v>
          </cell>
          <cell r="V526">
            <v>1714.4750980403164</v>
          </cell>
          <cell r="W526">
            <v>18.518981613064405</v>
          </cell>
          <cell r="X526">
            <v>91.947243621003921</v>
          </cell>
          <cell r="Y526">
            <v>3652.0751932592343</v>
          </cell>
          <cell r="Z526">
            <v>844.26717506016575</v>
          </cell>
          <cell r="AA526">
            <v>477.5015523892265</v>
          </cell>
          <cell r="AB526">
            <v>2005.6293091453515</v>
          </cell>
          <cell r="AC526">
            <v>0</v>
          </cell>
          <cell r="AD526">
            <v>1270.76973130944</v>
          </cell>
          <cell r="AH526">
            <v>9.5242495262411833</v>
          </cell>
          <cell r="AK526">
            <v>17.170804089450858</v>
          </cell>
          <cell r="AL526">
            <v>2.0308931091407461</v>
          </cell>
          <cell r="AM526">
            <v>0.4525360337048388</v>
          </cell>
          <cell r="AN526">
            <v>1.3293599062891255</v>
          </cell>
          <cell r="AO526">
            <v>0</v>
          </cell>
          <cell r="AP526">
            <v>20.983593138585565</v>
          </cell>
          <cell r="AQ526">
            <v>0</v>
          </cell>
          <cell r="AR526">
            <v>0</v>
          </cell>
          <cell r="AS526">
            <v>20.983593138585565</v>
          </cell>
          <cell r="AT526">
            <v>0</v>
          </cell>
          <cell r="AU526">
            <v>0</v>
          </cell>
          <cell r="AY526">
            <v>0</v>
          </cell>
          <cell r="BB526">
            <v>261.59415552388452</v>
          </cell>
          <cell r="BC526">
            <v>22.563540707329825</v>
          </cell>
          <cell r="BD526">
            <v>70.500629401319813</v>
          </cell>
          <cell r="BE526">
            <v>13.026782573371033</v>
          </cell>
          <cell r="BF526">
            <v>44.369604105983136</v>
          </cell>
          <cell r="BG526">
            <v>412.0547123118883</v>
          </cell>
          <cell r="BH526">
            <v>3.329611306258109</v>
          </cell>
          <cell r="BI526">
            <v>0</v>
          </cell>
          <cell r="BJ526">
            <v>408.72510100563017</v>
          </cell>
          <cell r="BK526">
            <v>0</v>
          </cell>
          <cell r="BL526">
            <v>0</v>
          </cell>
          <cell r="BP526">
            <v>0</v>
          </cell>
        </row>
        <row r="527">
          <cell r="C527">
            <v>1412.8997100748304</v>
          </cell>
          <cell r="D527">
            <v>1917.1680786574309</v>
          </cell>
          <cell r="E527">
            <v>1952.9205240924466</v>
          </cell>
          <cell r="F527">
            <v>34.580821472258584</v>
          </cell>
          <cell r="G527">
            <v>286.6536654569814</v>
          </cell>
          <cell r="H527">
            <v>5604.2227997539476</v>
          </cell>
          <cell r="I527">
            <v>1130.4402279021003</v>
          </cell>
          <cell r="J527">
            <v>214.96409248389591</v>
          </cell>
          <cell r="K527">
            <v>3904.0767684363104</v>
          </cell>
          <cell r="L527">
            <v>0</v>
          </cell>
          <cell r="M527">
            <v>487.48001239424599</v>
          </cell>
          <cell r="Q527">
            <v>3.6535976288275109</v>
          </cell>
          <cell r="T527">
            <v>1226.8824216012888</v>
          </cell>
          <cell r="U527">
            <v>501.31202795796497</v>
          </cell>
          <cell r="V527">
            <v>1656.6972872363579</v>
          </cell>
          <cell r="W527">
            <v>18.741209392421176</v>
          </cell>
          <cell r="X527">
            <v>83.534070829682065</v>
          </cell>
          <cell r="Y527">
            <v>3487.1670170177154</v>
          </cell>
          <cell r="Z527">
            <v>797.25055547615523</v>
          </cell>
          <cell r="AA527">
            <v>474.92068068674246</v>
          </cell>
          <cell r="AB527">
            <v>1943.0060542413396</v>
          </cell>
          <cell r="AC527">
            <v>0</v>
          </cell>
          <cell r="AD527">
            <v>1212.0586538653499</v>
          </cell>
          <cell r="AH527">
            <v>9.0842178369784943</v>
          </cell>
          <cell r="AK527">
            <v>15.352638481297078</v>
          </cell>
          <cell r="AL527">
            <v>1.9577809572116791</v>
          </cell>
          <cell r="AM527">
            <v>0.44828219498801336</v>
          </cell>
          <cell r="AN527">
            <v>1.3559471044149081</v>
          </cell>
          <cell r="AO527">
            <v>0</v>
          </cell>
          <cell r="AP527">
            <v>19.114648737911679</v>
          </cell>
          <cell r="AQ527">
            <v>0</v>
          </cell>
          <cell r="AR527">
            <v>0</v>
          </cell>
          <cell r="AS527">
            <v>19.114648737911679</v>
          </cell>
          <cell r="AT527">
            <v>0</v>
          </cell>
          <cell r="AU527">
            <v>0</v>
          </cell>
          <cell r="AY527">
            <v>0</v>
          </cell>
          <cell r="BB527">
            <v>258.4414976668964</v>
          </cell>
          <cell r="BC527">
            <v>21.75125324186595</v>
          </cell>
          <cell r="BD527">
            <v>69.83792348494741</v>
          </cell>
          <cell r="BE527">
            <v>13.287318224838454</v>
          </cell>
          <cell r="BF527">
            <v>45.256996188102796</v>
          </cell>
          <cell r="BG527">
            <v>408.57498880665094</v>
          </cell>
          <cell r="BH527">
            <v>3.0311222194241569</v>
          </cell>
          <cell r="BI527">
            <v>0</v>
          </cell>
          <cell r="BJ527">
            <v>405.54386658722677</v>
          </cell>
          <cell r="BK527">
            <v>0</v>
          </cell>
          <cell r="BL527">
            <v>0</v>
          </cell>
          <cell r="BP527">
            <v>0</v>
          </cell>
        </row>
        <row r="528">
          <cell r="C528">
            <v>1362.6805940055858</v>
          </cell>
          <cell r="D528">
            <v>1934.6143081732137</v>
          </cell>
          <cell r="E528">
            <v>1918.5491228684195</v>
          </cell>
          <cell r="F528">
            <v>34.795222565386588</v>
          </cell>
          <cell r="G528">
            <v>281.29324191293585</v>
          </cell>
          <cell r="H528">
            <v>5531.9324895255413</v>
          </cell>
          <cell r="I528">
            <v>1069.3031119782415</v>
          </cell>
          <cell r="J528">
            <v>150.55056380829228</v>
          </cell>
          <cell r="K528">
            <v>3849.8942713954939</v>
          </cell>
          <cell r="L528">
            <v>0</v>
          </cell>
          <cell r="M528">
            <v>467.12366839698302</v>
          </cell>
          <cell r="Q528">
            <v>3.5106214093079218</v>
          </cell>
          <cell r="T528">
            <v>1150.6394845886816</v>
          </cell>
          <cell r="U528">
            <v>484.26741900739415</v>
          </cell>
          <cell r="V528">
            <v>1600.8665886564927</v>
          </cell>
          <cell r="W528">
            <v>18.966103905130229</v>
          </cell>
          <cell r="X528">
            <v>75.890703348766152</v>
          </cell>
          <cell r="Y528">
            <v>3330.6302995064652</v>
          </cell>
          <cell r="Z528">
            <v>752.8522569431201</v>
          </cell>
          <cell r="AA528">
            <v>472.33734205745878</v>
          </cell>
          <cell r="AB528">
            <v>1904.6520972492381</v>
          </cell>
          <cell r="AC528">
            <v>0</v>
          </cell>
          <cell r="AD528">
            <v>1134.84658834012</v>
          </cell>
          <cell r="AH528">
            <v>8.528826516067431</v>
          </cell>
          <cell r="AK528">
            <v>13.726993046424182</v>
          </cell>
          <cell r="AL528">
            <v>1.8873008427520586</v>
          </cell>
          <cell r="AM528">
            <v>0.44406834235512604</v>
          </cell>
          <cell r="AN528">
            <v>1.3830660465032063</v>
          </cell>
          <cell r="AO528">
            <v>0</v>
          </cell>
          <cell r="AP528">
            <v>17.441428278034572</v>
          </cell>
          <cell r="AQ528">
            <v>0</v>
          </cell>
          <cell r="AR528">
            <v>0</v>
          </cell>
          <cell r="AS528">
            <v>17.441428278034572</v>
          </cell>
          <cell r="AT528">
            <v>0</v>
          </cell>
          <cell r="AU528">
            <v>0</v>
          </cell>
          <cell r="AY528">
            <v>0</v>
          </cell>
          <cell r="BB528">
            <v>255.32683473966244</v>
          </cell>
          <cell r="BC528">
            <v>20.968208125158775</v>
          </cell>
          <cell r="BD528">
            <v>69.181447004188911</v>
          </cell>
          <cell r="BE528">
            <v>13.553064589335223</v>
          </cell>
          <cell r="BF528">
            <v>46.162136111864854</v>
          </cell>
          <cell r="BG528">
            <v>405.1916905702102</v>
          </cell>
          <cell r="BH528">
            <v>2.7593917319472854</v>
          </cell>
          <cell r="BI528">
            <v>0</v>
          </cell>
          <cell r="BJ528">
            <v>402.43229883826291</v>
          </cell>
          <cell r="BK528">
            <v>0</v>
          </cell>
          <cell r="BL528">
            <v>0</v>
          </cell>
          <cell r="BP528">
            <v>0</v>
          </cell>
        </row>
        <row r="529">
          <cell r="C529">
            <v>1314.2464309664772</v>
          </cell>
          <cell r="D529">
            <v>1952.2192983775901</v>
          </cell>
          <cell r="E529">
            <v>1884.7826583059355</v>
          </cell>
          <cell r="F529">
            <v>35.010952945291983</v>
          </cell>
          <cell r="G529">
            <v>276.03305828916393</v>
          </cell>
          <cell r="H529">
            <v>5462.2923988844586</v>
          </cell>
          <cell r="I529">
            <v>1021.6379156864749</v>
          </cell>
          <cell r="J529">
            <v>70.667819812175367</v>
          </cell>
          <cell r="K529">
            <v>3766.5489559677017</v>
          </cell>
          <cell r="L529">
            <v>0</v>
          </cell>
          <cell r="M529">
            <v>449.72180480999998</v>
          </cell>
          <cell r="Q529">
            <v>3.3706049025800819</v>
          </cell>
          <cell r="T529">
            <v>1079.1345610498688</v>
          </cell>
          <cell r="U529">
            <v>467.80232676114275</v>
          </cell>
          <cell r="V529">
            <v>1546.9173846187689</v>
          </cell>
          <cell r="W529">
            <v>19.193697151991792</v>
          </cell>
          <cell r="X529">
            <v>68.946703992354045</v>
          </cell>
          <cell r="Y529">
            <v>3181.994673574126</v>
          </cell>
          <cell r="Z529">
            <v>710.92646708265806</v>
          </cell>
          <cell r="AA529">
            <v>469.75252242032985</v>
          </cell>
          <cell r="AB529">
            <v>1857.3945819377823</v>
          </cell>
          <cell r="AC529">
            <v>0</v>
          </cell>
          <cell r="AD529">
            <v>1071.9820781690601</v>
          </cell>
          <cell r="AH529">
            <v>8.0343625981870002</v>
          </cell>
          <cell r="AK529">
            <v>12.273482393669847</v>
          </cell>
          <cell r="AL529">
            <v>1.8193580124129844</v>
          </cell>
          <cell r="AM529">
            <v>0.43989409993698786</v>
          </cell>
          <cell r="AN529">
            <v>1.4107273674332705</v>
          </cell>
          <cell r="AO529">
            <v>0</v>
          </cell>
          <cell r="AP529">
            <v>15.943461873453089</v>
          </cell>
          <cell r="AQ529">
            <v>0</v>
          </cell>
          <cell r="AR529">
            <v>0</v>
          </cell>
          <cell r="AS529">
            <v>15.943461873453089</v>
          </cell>
          <cell r="AT529">
            <v>0</v>
          </cell>
          <cell r="AU529">
            <v>0</v>
          </cell>
          <cell r="AY529">
            <v>0</v>
          </cell>
          <cell r="BB529">
            <v>252.2497088381688</v>
          </cell>
          <cell r="BC529">
            <v>20.213352632653059</v>
          </cell>
          <cell r="BD529">
            <v>68.531141402349533</v>
          </cell>
          <cell r="BE529">
            <v>13.824125881121928</v>
          </cell>
          <cell r="BF529">
            <v>47.085378834102151</v>
          </cell>
          <cell r="BG529">
            <v>401.90370758839543</v>
          </cell>
          <cell r="BH529">
            <v>2.5120210203155615</v>
          </cell>
          <cell r="BI529">
            <v>0</v>
          </cell>
          <cell r="BJ529">
            <v>399.39168656807988</v>
          </cell>
          <cell r="BK529">
            <v>0</v>
          </cell>
          <cell r="BL529">
            <v>0</v>
          </cell>
          <cell r="BP529">
            <v>0</v>
          </cell>
        </row>
        <row r="530">
          <cell r="C530">
            <v>1267.5337778392425</v>
          </cell>
          <cell r="D530">
            <v>1969.9844939928269</v>
          </cell>
          <cell r="E530">
            <v>1851.6104835197514</v>
          </cell>
          <cell r="F530">
            <v>35.228020853552799</v>
          </cell>
          <cell r="G530">
            <v>270.87124009915652</v>
          </cell>
          <cell r="H530">
            <v>5395.2280163045298</v>
          </cell>
          <cell r="I530">
            <v>985.90738291237687</v>
          </cell>
          <cell r="J530">
            <v>10.699022546125889</v>
          </cell>
          <cell r="K530">
            <v>3691.2753785225577</v>
          </cell>
          <cell r="L530">
            <v>0</v>
          </cell>
          <cell r="M530">
            <v>434.87831478972703</v>
          </cell>
          <cell r="Q530">
            <v>3.2593549260421013</v>
          </cell>
          <cell r="T530">
            <v>1012.0732135909431</v>
          </cell>
          <cell r="U530">
            <v>451.8970476512639</v>
          </cell>
          <cell r="V530">
            <v>1494.7862687571169</v>
          </cell>
          <cell r="W530">
            <v>19.424021517815692</v>
          </cell>
          <cell r="X530">
            <v>62.638080577053643</v>
          </cell>
          <cell r="Y530">
            <v>3040.8186320941932</v>
          </cell>
          <cell r="Z530">
            <v>671.33549370074502</v>
          </cell>
          <cell r="AA530">
            <v>467.16715928948042</v>
          </cell>
          <cell r="AB530">
            <v>1824.2558897911854</v>
          </cell>
          <cell r="AC530">
            <v>0</v>
          </cell>
          <cell r="AD530">
            <v>1000.13918180683</v>
          </cell>
          <cell r="AH530">
            <v>7.4959096788396904</v>
          </cell>
          <cell r="AK530">
            <v>10.97387968058775</v>
          </cell>
          <cell r="AL530">
            <v>1.753861123966117</v>
          </cell>
          <cell r="AM530">
            <v>0.43575909539758023</v>
          </cell>
          <cell r="AN530">
            <v>1.4389419147819358</v>
          </cell>
          <cell r="AO530">
            <v>0</v>
          </cell>
          <cell r="AP530">
            <v>14.602441814733384</v>
          </cell>
          <cell r="AQ530">
            <v>0</v>
          </cell>
          <cell r="AR530">
            <v>0</v>
          </cell>
          <cell r="AS530">
            <v>14.602441814733384</v>
          </cell>
          <cell r="AT530">
            <v>0</v>
          </cell>
          <cell r="AU530">
            <v>0</v>
          </cell>
          <cell r="AY530">
            <v>0</v>
          </cell>
          <cell r="BB530">
            <v>249.20966757692963</v>
          </cell>
          <cell r="BC530">
            <v>19.485671937877544</v>
          </cell>
          <cell r="BD530">
            <v>67.886948673167453</v>
          </cell>
          <cell r="BE530">
            <v>14.100608398744367</v>
          </cell>
          <cell r="BF530">
            <v>48.0270864107842</v>
          </cell>
          <cell r="BG530">
            <v>398.70998299750323</v>
          </cell>
          <cell r="BH530">
            <v>2.2868263079320497</v>
          </cell>
          <cell r="BI530">
            <v>0</v>
          </cell>
          <cell r="BJ530">
            <v>396.42315668957116</v>
          </cell>
          <cell r="BK530">
            <v>0</v>
          </cell>
          <cell r="BL530">
            <v>0</v>
          </cell>
          <cell r="BP530">
            <v>0</v>
          </cell>
        </row>
        <row r="559">
          <cell r="C559">
            <v>7.0599999999999987</v>
          </cell>
          <cell r="D559">
            <v>8.510684931506848</v>
          </cell>
          <cell r="E559">
            <v>5.1257534246575336</v>
          </cell>
          <cell r="F559">
            <v>0</v>
          </cell>
          <cell r="G559">
            <v>2.9013698630136986</v>
          </cell>
          <cell r="H559">
            <v>23.597808219178077</v>
          </cell>
          <cell r="I559">
            <v>0</v>
          </cell>
          <cell r="J559">
            <v>0</v>
          </cell>
          <cell r="K559">
            <v>23.694520547945206</v>
          </cell>
          <cell r="L559">
            <v>0</v>
          </cell>
          <cell r="M559">
            <v>0</v>
          </cell>
          <cell r="Q559">
            <v>0</v>
          </cell>
          <cell r="T559">
            <v>72.147397260273976</v>
          </cell>
          <cell r="U559">
            <v>70.309863013698617</v>
          </cell>
          <cell r="V559">
            <v>2.5145205479452053</v>
          </cell>
          <cell r="W559">
            <v>5.6093150684931503</v>
          </cell>
          <cell r="X559">
            <v>445.16684931506842</v>
          </cell>
          <cell r="Y559">
            <v>595.74794520547937</v>
          </cell>
          <cell r="Z559">
            <v>10680.329315068493</v>
          </cell>
          <cell r="AA559">
            <v>9571.7575448775551</v>
          </cell>
          <cell r="AB559">
            <v>0</v>
          </cell>
          <cell r="AC559">
            <v>446.26179476859443</v>
          </cell>
          <cell r="AD559">
            <v>0</v>
          </cell>
          <cell r="AH559">
            <v>0</v>
          </cell>
        </row>
        <row r="560">
          <cell r="C560">
            <v>7.3501369863013695</v>
          </cell>
          <cell r="D560">
            <v>11.315342465753423</v>
          </cell>
          <cell r="E560">
            <v>5.1257534246575336</v>
          </cell>
          <cell r="F560">
            <v>0</v>
          </cell>
          <cell r="G560">
            <v>3.094794520547945</v>
          </cell>
          <cell r="H560">
            <v>26.886027397260275</v>
          </cell>
          <cell r="I560">
            <v>0</v>
          </cell>
          <cell r="J560">
            <v>0</v>
          </cell>
          <cell r="K560">
            <v>29.013698630136986</v>
          </cell>
          <cell r="L560">
            <v>0</v>
          </cell>
          <cell r="M560">
            <v>0</v>
          </cell>
          <cell r="Q560">
            <v>0</v>
          </cell>
          <cell r="T560">
            <v>58.12410958904109</v>
          </cell>
          <cell r="U560">
            <v>75.72575342465754</v>
          </cell>
          <cell r="V560">
            <v>2.8046575342465752</v>
          </cell>
          <cell r="W560">
            <v>6.5764383561643829</v>
          </cell>
          <cell r="X560">
            <v>427.37178082191775</v>
          </cell>
          <cell r="Y560">
            <v>570.60273972602738</v>
          </cell>
          <cell r="Z560">
            <v>10221.332602739725</v>
          </cell>
          <cell r="AA560">
            <v>9053.7758752709269</v>
          </cell>
          <cell r="AB560">
            <v>0</v>
          </cell>
          <cell r="AC560">
            <v>395.93957718031277</v>
          </cell>
          <cell r="AD560">
            <v>0</v>
          </cell>
          <cell r="AH560">
            <v>0</v>
          </cell>
        </row>
        <row r="561">
          <cell r="C561">
            <v>6.944262295081967</v>
          </cell>
          <cell r="D561">
            <v>10.319945355191257</v>
          </cell>
          <cell r="E561">
            <v>4.6295081967213108</v>
          </cell>
          <cell r="F561">
            <v>0</v>
          </cell>
          <cell r="G561">
            <v>2.7969945355191257</v>
          </cell>
          <cell r="H561">
            <v>24.690710382513661</v>
          </cell>
          <cell r="I561">
            <v>0</v>
          </cell>
          <cell r="J561">
            <v>0</v>
          </cell>
          <cell r="K561">
            <v>28.934426229508198</v>
          </cell>
          <cell r="L561">
            <v>0</v>
          </cell>
          <cell r="M561">
            <v>0</v>
          </cell>
          <cell r="Q561">
            <v>0</v>
          </cell>
          <cell r="T561">
            <v>36.071584699453545</v>
          </cell>
          <cell r="U561">
            <v>73.107650273224039</v>
          </cell>
          <cell r="V561">
            <v>3.2792349726775956</v>
          </cell>
          <cell r="W561">
            <v>8.96967213114754</v>
          </cell>
          <cell r="X561">
            <v>434.69153005464477</v>
          </cell>
          <cell r="Y561">
            <v>556.11967213114747</v>
          </cell>
          <cell r="Z561">
            <v>10865.783804985858</v>
          </cell>
          <cell r="AA561">
            <v>9830.8006027154006</v>
          </cell>
          <cell r="AB561">
            <v>0</v>
          </cell>
          <cell r="AC561">
            <v>478.86353013930886</v>
          </cell>
          <cell r="AD561">
            <v>8.4728685792349729</v>
          </cell>
          <cell r="AH561">
            <v>6.3676999999999997E-2</v>
          </cell>
        </row>
        <row r="562">
          <cell r="C562">
            <v>5.9961643835616432</v>
          </cell>
          <cell r="D562">
            <v>6.5764383561643829</v>
          </cell>
          <cell r="E562">
            <v>3.8684931506849316</v>
          </cell>
          <cell r="F562">
            <v>0</v>
          </cell>
          <cell r="G562">
            <v>2.8046575342465752</v>
          </cell>
          <cell r="H562">
            <v>19.245753424657533</v>
          </cell>
          <cell r="I562">
            <v>0</v>
          </cell>
          <cell r="J562">
            <v>0</v>
          </cell>
          <cell r="K562">
            <v>19.342465753424655</v>
          </cell>
          <cell r="L562">
            <v>0</v>
          </cell>
          <cell r="M562">
            <v>0</v>
          </cell>
          <cell r="Q562">
            <v>0</v>
          </cell>
          <cell r="T562">
            <v>32.978904109589038</v>
          </cell>
          <cell r="U562">
            <v>76.112602739726029</v>
          </cell>
          <cell r="V562">
            <v>2.8046575342465752</v>
          </cell>
          <cell r="W562">
            <v>10.444931506849315</v>
          </cell>
          <cell r="X562">
            <v>430.75671232876709</v>
          </cell>
          <cell r="Y562">
            <v>553.09780821917809</v>
          </cell>
          <cell r="Z562">
            <v>10919.206537846239</v>
          </cell>
          <cell r="AA562">
            <v>9951.698630136987</v>
          </cell>
          <cell r="AB562">
            <v>0</v>
          </cell>
          <cell r="AC562">
            <v>414.41009949007395</v>
          </cell>
          <cell r="AD562">
            <v>27.566601643835618</v>
          </cell>
          <cell r="AH562">
            <v>0.20660800000000001</v>
          </cell>
        </row>
        <row r="563">
          <cell r="C563">
            <v>4.7389041095890407</v>
          </cell>
          <cell r="D563">
            <v>7.4468493150684925</v>
          </cell>
          <cell r="E563">
            <v>5.8027397260273972</v>
          </cell>
          <cell r="F563">
            <v>0</v>
          </cell>
          <cell r="G563">
            <v>0</v>
          </cell>
          <cell r="H563">
            <v>17.988493150684931</v>
          </cell>
          <cell r="I563">
            <v>0</v>
          </cell>
          <cell r="J563">
            <v>0</v>
          </cell>
          <cell r="K563">
            <v>19.342465753424655</v>
          </cell>
          <cell r="L563">
            <v>0</v>
          </cell>
          <cell r="M563">
            <v>0</v>
          </cell>
          <cell r="Q563">
            <v>0</v>
          </cell>
          <cell r="T563">
            <v>35.299999999999997</v>
          </cell>
          <cell r="U563">
            <v>80.561369863013695</v>
          </cell>
          <cell r="V563">
            <v>2.3210958904109589</v>
          </cell>
          <cell r="W563">
            <v>12.282465753424656</v>
          </cell>
          <cell r="X563">
            <v>462.96191780821914</v>
          </cell>
          <cell r="Y563">
            <v>593.42684931506847</v>
          </cell>
          <cell r="Z563">
            <v>10994.714306927603</v>
          </cell>
          <cell r="AA563">
            <v>9913.013698630135</v>
          </cell>
          <cell r="AB563">
            <v>0</v>
          </cell>
          <cell r="AC563">
            <v>488.27375898239961</v>
          </cell>
          <cell r="AD563">
            <v>25.392713698630139</v>
          </cell>
          <cell r="AH563">
            <v>0.19031499999999998</v>
          </cell>
        </row>
        <row r="564">
          <cell r="C564">
            <v>5.3191780821917805</v>
          </cell>
          <cell r="D564">
            <v>8.6073972602739719</v>
          </cell>
          <cell r="E564">
            <v>7.06</v>
          </cell>
          <cell r="F564">
            <v>0</v>
          </cell>
          <cell r="G564">
            <v>0</v>
          </cell>
          <cell r="H564">
            <v>20.986575342465752</v>
          </cell>
          <cell r="I564">
            <v>0</v>
          </cell>
          <cell r="J564">
            <v>0</v>
          </cell>
          <cell r="K564">
            <v>21.083287671232874</v>
          </cell>
          <cell r="L564">
            <v>0</v>
          </cell>
          <cell r="M564">
            <v>0</v>
          </cell>
          <cell r="Q564">
            <v>0</v>
          </cell>
          <cell r="T564">
            <v>35.203287671232872</v>
          </cell>
          <cell r="U564">
            <v>84.139726027397245</v>
          </cell>
          <cell r="V564">
            <v>2.9013698630136986</v>
          </cell>
          <cell r="W564">
            <v>12.282465753424656</v>
          </cell>
          <cell r="X564">
            <v>482.20767123287663</v>
          </cell>
          <cell r="Y564">
            <v>616.73452054794507</v>
          </cell>
          <cell r="Z564">
            <v>11672.524047053717</v>
          </cell>
          <cell r="AA564">
            <v>10464.273972602738</v>
          </cell>
          <cell r="AB564">
            <v>0</v>
          </cell>
          <cell r="AC564">
            <v>591.51555390303452</v>
          </cell>
          <cell r="AD564">
            <v>16.550394794520553</v>
          </cell>
          <cell r="AH564">
            <v>0.12404300000000001</v>
          </cell>
        </row>
        <row r="565">
          <cell r="C565">
            <v>5.6904371584699449</v>
          </cell>
          <cell r="D565">
            <v>8.96967213114754</v>
          </cell>
          <cell r="E565">
            <v>7.0407103825136605</v>
          </cell>
          <cell r="F565">
            <v>0</v>
          </cell>
          <cell r="G565">
            <v>0</v>
          </cell>
          <cell r="H565">
            <v>21.700819672131146</v>
          </cell>
          <cell r="I565">
            <v>0</v>
          </cell>
          <cell r="J565">
            <v>0</v>
          </cell>
          <cell r="K565">
            <v>21.893715846994535</v>
          </cell>
          <cell r="L565">
            <v>0</v>
          </cell>
          <cell r="M565">
            <v>0</v>
          </cell>
          <cell r="Q565">
            <v>0</v>
          </cell>
          <cell r="T565">
            <v>35.396448087431693</v>
          </cell>
          <cell r="U565">
            <v>73.686338797814201</v>
          </cell>
          <cell r="V565">
            <v>2.9898907103825132</v>
          </cell>
          <cell r="W565">
            <v>11.091530054644808</v>
          </cell>
          <cell r="X565">
            <v>471.53469945355187</v>
          </cell>
          <cell r="Y565">
            <v>594.69890710382504</v>
          </cell>
          <cell r="Z565">
            <v>11563.7090216959</v>
          </cell>
          <cell r="AA565">
            <v>10358.524590163934</v>
          </cell>
          <cell r="AB565">
            <v>0</v>
          </cell>
          <cell r="AC565">
            <v>610.48552442814207</v>
          </cell>
          <cell r="AD565">
            <v>18.042285519125684</v>
          </cell>
          <cell r="AH565">
            <v>0.13559499999999999</v>
          </cell>
        </row>
        <row r="566">
          <cell r="C566">
            <v>5.9961643835616432</v>
          </cell>
          <cell r="D566">
            <v>10.154794520547943</v>
          </cell>
          <cell r="E566">
            <v>7.3501369863013695</v>
          </cell>
          <cell r="F566">
            <v>9.6712328767123282E-2</v>
          </cell>
          <cell r="G566">
            <v>0</v>
          </cell>
          <cell r="H566">
            <v>23.597808219178077</v>
          </cell>
          <cell r="I566">
            <v>0</v>
          </cell>
          <cell r="J566">
            <v>0</v>
          </cell>
          <cell r="K566">
            <v>23.694520547945206</v>
          </cell>
          <cell r="L566">
            <v>0</v>
          </cell>
          <cell r="M566">
            <v>0</v>
          </cell>
          <cell r="Q566">
            <v>0</v>
          </cell>
          <cell r="T566">
            <v>34.816438356164376</v>
          </cell>
          <cell r="U566">
            <v>83.366027397260268</v>
          </cell>
          <cell r="V566">
            <v>2.9980821917808216</v>
          </cell>
          <cell r="W566">
            <v>11.992328767123286</v>
          </cell>
          <cell r="X566">
            <v>487.81698630136987</v>
          </cell>
          <cell r="Y566">
            <v>620.9898630136986</v>
          </cell>
          <cell r="Z566">
            <v>12388.696993731777</v>
          </cell>
          <cell r="AA566">
            <v>11228.301369863011</v>
          </cell>
          <cell r="AB566">
            <v>0</v>
          </cell>
          <cell r="AC566">
            <v>539.40576085506859</v>
          </cell>
          <cell r="AD566">
            <v>14.814273150684933</v>
          </cell>
          <cell r="AH566">
            <v>0.11103099999999999</v>
          </cell>
        </row>
        <row r="567">
          <cell r="C567">
            <v>5.9961643835616432</v>
          </cell>
          <cell r="D567">
            <v>10.348219178082191</v>
          </cell>
          <cell r="E567">
            <v>6.9632876712328757</v>
          </cell>
          <cell r="F567">
            <v>0.29013698630136986</v>
          </cell>
          <cell r="G567">
            <v>0</v>
          </cell>
          <cell r="H567">
            <v>23.597808219178081</v>
          </cell>
          <cell r="I567">
            <v>0</v>
          </cell>
          <cell r="J567">
            <v>0</v>
          </cell>
          <cell r="K567">
            <v>23.694520547945206</v>
          </cell>
          <cell r="L567">
            <v>0</v>
          </cell>
          <cell r="M567">
            <v>0</v>
          </cell>
          <cell r="Q567">
            <v>0</v>
          </cell>
          <cell r="T567">
            <v>36.944109589041091</v>
          </cell>
          <cell r="U567">
            <v>79.497534246575341</v>
          </cell>
          <cell r="V567">
            <v>2.3210958904109589</v>
          </cell>
          <cell r="W567">
            <v>9.1876712328767116</v>
          </cell>
          <cell r="X567">
            <v>472.63315068493142</v>
          </cell>
          <cell r="Y567">
            <v>600.58356164383554</v>
          </cell>
          <cell r="Z567">
            <v>12324.30099273507</v>
          </cell>
          <cell r="AA567">
            <v>11072.594520547946</v>
          </cell>
          <cell r="AB567">
            <v>0</v>
          </cell>
          <cell r="AC567">
            <v>651.12291054328762</v>
          </cell>
          <cell r="AD567">
            <v>16.548126575342465</v>
          </cell>
          <cell r="AH567">
            <v>0.124026</v>
          </cell>
        </row>
        <row r="568">
          <cell r="C568">
            <v>5.6093150684931503</v>
          </cell>
          <cell r="D568">
            <v>9.0909589041095877</v>
          </cell>
          <cell r="E568">
            <v>7.3501369863013695</v>
          </cell>
          <cell r="F568">
            <v>0.29013698630136986</v>
          </cell>
          <cell r="G568">
            <v>0</v>
          </cell>
          <cell r="H568">
            <v>22.340547945205476</v>
          </cell>
          <cell r="I568">
            <v>0</v>
          </cell>
          <cell r="J568">
            <v>0</v>
          </cell>
          <cell r="K568">
            <v>22.340547945205479</v>
          </cell>
          <cell r="L568">
            <v>0</v>
          </cell>
          <cell r="M568">
            <v>0</v>
          </cell>
          <cell r="Q568">
            <v>0</v>
          </cell>
          <cell r="T568">
            <v>33.559178082191778</v>
          </cell>
          <cell r="U568">
            <v>88.298356164383563</v>
          </cell>
          <cell r="V568">
            <v>4.061917808219178</v>
          </cell>
          <cell r="W568">
            <v>8.8975342465753418</v>
          </cell>
          <cell r="X568">
            <v>473.98712328767118</v>
          </cell>
          <cell r="Y568">
            <v>608.80410958904099</v>
          </cell>
          <cell r="Z568">
            <v>11662.796730160271</v>
          </cell>
          <cell r="AA568">
            <v>10425.589041095889</v>
          </cell>
          <cell r="AB568">
            <v>0</v>
          </cell>
          <cell r="AC568">
            <v>628.40357947534255</v>
          </cell>
          <cell r="AD568">
            <v>36.903125479452058</v>
          </cell>
          <cell r="AH568">
            <v>0.276584</v>
          </cell>
        </row>
        <row r="569">
          <cell r="C569">
            <v>5.304644808743169</v>
          </cell>
          <cell r="D569">
            <v>7.0407103825136605</v>
          </cell>
          <cell r="E569">
            <v>7.52295081967213</v>
          </cell>
          <cell r="F569">
            <v>0.28934426229508192</v>
          </cell>
          <cell r="G569">
            <v>0.19289617486338798</v>
          </cell>
          <cell r="H569">
            <v>20.350546448087428</v>
          </cell>
          <cell r="I569">
            <v>0</v>
          </cell>
          <cell r="J569">
            <v>0</v>
          </cell>
          <cell r="K569">
            <v>20.350546448087428</v>
          </cell>
          <cell r="L569">
            <v>0</v>
          </cell>
          <cell r="M569">
            <v>0</v>
          </cell>
          <cell r="Q569">
            <v>0</v>
          </cell>
          <cell r="T569">
            <v>25.172950819672128</v>
          </cell>
          <cell r="U569">
            <v>80.630601092896171</v>
          </cell>
          <cell r="V569">
            <v>2.6040983606557373</v>
          </cell>
          <cell r="W569">
            <v>8.3909836065573771</v>
          </cell>
          <cell r="X569">
            <v>457.83907103825129</v>
          </cell>
          <cell r="Y569">
            <v>574.63770491803268</v>
          </cell>
          <cell r="Z569">
            <v>11365.477694438205</v>
          </cell>
          <cell r="AA569">
            <v>10397.103825136612</v>
          </cell>
          <cell r="AB569">
            <v>0</v>
          </cell>
          <cell r="AC569">
            <v>393.73616438356169</v>
          </cell>
          <cell r="AD569">
            <v>16.897303278688526</v>
          </cell>
          <cell r="AH569">
            <v>0.12698999999999999</v>
          </cell>
        </row>
        <row r="570">
          <cell r="C570">
            <v>5.7060273972602733</v>
          </cell>
          <cell r="D570">
            <v>9.3810958904109594</v>
          </cell>
          <cell r="E570">
            <v>8.8008219178082179</v>
          </cell>
          <cell r="F570">
            <v>0.58027397260273972</v>
          </cell>
          <cell r="G570">
            <v>9.6712328767123282E-2</v>
          </cell>
          <cell r="H570">
            <v>24.564931506849312</v>
          </cell>
          <cell r="I570">
            <v>0</v>
          </cell>
          <cell r="J570">
            <v>0</v>
          </cell>
          <cell r="K570">
            <v>24.564931506849312</v>
          </cell>
          <cell r="L570">
            <v>0</v>
          </cell>
          <cell r="M570">
            <v>0</v>
          </cell>
          <cell r="Q570">
            <v>0</v>
          </cell>
          <cell r="T570">
            <v>10.541643835616437</v>
          </cell>
          <cell r="U570">
            <v>77.273150684931508</v>
          </cell>
          <cell r="V570">
            <v>1.7408219178082192</v>
          </cell>
          <cell r="W570">
            <v>8.2205479452054782</v>
          </cell>
          <cell r="X570">
            <v>427.75863013698626</v>
          </cell>
          <cell r="Y570">
            <v>525.53479452054785</v>
          </cell>
          <cell r="Z570">
            <v>11628.101432876711</v>
          </cell>
          <cell r="AA570">
            <v>11102.566638356162</v>
          </cell>
          <cell r="AB570">
            <v>0</v>
          </cell>
          <cell r="AC570">
            <v>0</v>
          </cell>
          <cell r="AD570">
            <v>33.959110410958907</v>
          </cell>
          <cell r="AH570">
            <v>0.254519</v>
          </cell>
        </row>
        <row r="571">
          <cell r="C571">
            <v>11.412054794520547</v>
          </cell>
          <cell r="D571">
            <v>8.3247844931506858</v>
          </cell>
          <cell r="E571">
            <v>6.9837162164383555</v>
          </cell>
          <cell r="F571">
            <v>0.58897808219178072</v>
          </cell>
          <cell r="G571">
            <v>0</v>
          </cell>
          <cell r="H571">
            <v>27.309533586301367</v>
          </cell>
          <cell r="I571">
            <v>0</v>
          </cell>
          <cell r="J571">
            <v>0</v>
          </cell>
          <cell r="K571">
            <v>27.309533586301367</v>
          </cell>
          <cell r="L571">
            <v>0</v>
          </cell>
          <cell r="M571">
            <v>0</v>
          </cell>
          <cell r="Q571">
            <v>0</v>
          </cell>
          <cell r="T571">
            <v>18.568767123287671</v>
          </cell>
          <cell r="U571">
            <v>64.410410958904109</v>
          </cell>
          <cell r="V571">
            <v>1.2572602739726026</v>
          </cell>
          <cell r="W571">
            <v>10.638356164383561</v>
          </cell>
          <cell r="X571">
            <v>404.4509589041096</v>
          </cell>
          <cell r="Y571">
            <v>499.32575342465753</v>
          </cell>
          <cell r="Z571">
            <v>12292.629775342464</v>
          </cell>
          <cell r="AA571">
            <v>11443.998268493149</v>
          </cell>
          <cell r="AB571">
            <v>0</v>
          </cell>
          <cell r="AC571">
            <v>349.30575342465755</v>
          </cell>
          <cell r="AD571">
            <v>18.37844602739726</v>
          </cell>
          <cell r="AH571">
            <v>0.13774399999999998</v>
          </cell>
        </row>
        <row r="572">
          <cell r="C572">
            <v>19.118184614626188</v>
          </cell>
          <cell r="D572">
            <v>7.8835709150136992</v>
          </cell>
          <cell r="E572">
            <v>6.6694489866986295</v>
          </cell>
          <cell r="F572">
            <v>0.94445547523941054</v>
          </cell>
          <cell r="G572">
            <v>0</v>
          </cell>
          <cell r="H572">
            <v>34.615659991577928</v>
          </cell>
          <cell r="I572">
            <v>0</v>
          </cell>
          <cell r="J572">
            <v>0</v>
          </cell>
          <cell r="K572">
            <v>34.615659991577928</v>
          </cell>
          <cell r="L572">
            <v>0</v>
          </cell>
          <cell r="M572">
            <v>0</v>
          </cell>
          <cell r="Q572">
            <v>0</v>
          </cell>
          <cell r="T572">
            <v>22.533972602739723</v>
          </cell>
          <cell r="U572">
            <v>64.73246301369862</v>
          </cell>
          <cell r="V572">
            <v>1.2899490410958903</v>
          </cell>
          <cell r="W572">
            <v>10.861761643835615</v>
          </cell>
          <cell r="X572">
            <v>387</v>
          </cell>
          <cell r="Y572">
            <v>486.41814630136986</v>
          </cell>
          <cell r="Z572">
            <v>11201.696776438353</v>
          </cell>
          <cell r="AA572">
            <v>10715.278630136983</v>
          </cell>
          <cell r="AB572">
            <v>0</v>
          </cell>
          <cell r="AC572">
            <v>580.39726027397262</v>
          </cell>
          <cell r="AD572">
            <v>23.884081095890416</v>
          </cell>
          <cell r="AH572">
            <v>0.179008</v>
          </cell>
        </row>
        <row r="573">
          <cell r="C573">
            <v>29.610213442167911</v>
          </cell>
          <cell r="D573">
            <v>7.4105566601128769</v>
          </cell>
          <cell r="E573">
            <v>6.6660611963696992</v>
          </cell>
          <cell r="F573">
            <v>1.2507039755998239</v>
          </cell>
          <cell r="G573">
            <v>0</v>
          </cell>
          <cell r="H573">
            <v>44.937535274250308</v>
          </cell>
          <cell r="I573">
            <v>0</v>
          </cell>
          <cell r="J573">
            <v>0</v>
          </cell>
          <cell r="K573">
            <v>44.937535274250308</v>
          </cell>
          <cell r="L573">
            <v>0</v>
          </cell>
          <cell r="M573">
            <v>0</v>
          </cell>
          <cell r="Q573">
            <v>0</v>
          </cell>
          <cell r="T573">
            <v>26.130627722771404</v>
          </cell>
          <cell r="U573">
            <v>65.056125328767109</v>
          </cell>
          <cell r="V573">
            <v>1.3234877161643834</v>
          </cell>
          <cell r="W573">
            <v>11.089858638356162</v>
          </cell>
          <cell r="X573">
            <v>418.12609469645599</v>
          </cell>
          <cell r="Y573">
            <v>521.72619410251502</v>
          </cell>
          <cell r="Z573">
            <v>12017.377318941</v>
          </cell>
          <cell r="AA573">
            <v>11495.651124838485</v>
          </cell>
          <cell r="AB573">
            <v>0</v>
          </cell>
          <cell r="AC573">
            <v>675.12876712328762</v>
          </cell>
          <cell r="AD573">
            <v>23.662079234972676</v>
          </cell>
          <cell r="AH573">
            <v>0.17782999999999999</v>
          </cell>
        </row>
        <row r="574">
          <cell r="C574">
            <v>40.944022368285921</v>
          </cell>
          <cell r="D574">
            <v>7.0029760438066679</v>
          </cell>
          <cell r="E574">
            <v>6.5879305663690166</v>
          </cell>
          <cell r="F574">
            <v>1.737366896570441</v>
          </cell>
          <cell r="G574">
            <v>0</v>
          </cell>
          <cell r="H574">
            <v>56.27229587503205</v>
          </cell>
          <cell r="I574">
            <v>0</v>
          </cell>
          <cell r="J574">
            <v>0</v>
          </cell>
          <cell r="K574">
            <v>56.27229587503205</v>
          </cell>
          <cell r="L574">
            <v>0</v>
          </cell>
          <cell r="M574">
            <v>0</v>
          </cell>
          <cell r="Q574">
            <v>0</v>
          </cell>
          <cell r="T574">
            <v>29.02445192535194</v>
          </cell>
          <cell r="U574">
            <v>65.381405955410941</v>
          </cell>
          <cell r="V574">
            <v>1.3578983967846576</v>
          </cell>
          <cell r="W574">
            <v>11.322745669761639</v>
          </cell>
          <cell r="X574">
            <v>407.46669410885869</v>
          </cell>
          <cell r="Y574">
            <v>514.55319605616785</v>
          </cell>
          <cell r="Z574">
            <v>11744.635870040875</v>
          </cell>
          <cell r="AA574">
            <v>11230.082673984707</v>
          </cell>
          <cell r="AB574">
            <v>0</v>
          </cell>
          <cell r="AC574">
            <v>655.11506849315072</v>
          </cell>
          <cell r="AD574">
            <v>26.684931506849313</v>
          </cell>
          <cell r="AH574">
            <v>0.2</v>
          </cell>
        </row>
        <row r="575">
          <cell r="C575">
            <v>39.634582786062559</v>
          </cell>
          <cell r="D575">
            <v>6.6528272416163343</v>
          </cell>
          <cell r="E575">
            <v>6.5352271218380649</v>
          </cell>
          <cell r="F575">
            <v>1.8068615724332586</v>
          </cell>
          <cell r="G575">
            <v>0</v>
          </cell>
          <cell r="H575">
            <v>54.629498721950213</v>
          </cell>
          <cell r="I575">
            <v>0</v>
          </cell>
          <cell r="J575">
            <v>0</v>
          </cell>
          <cell r="K575">
            <v>54.629498721950213</v>
          </cell>
          <cell r="L575">
            <v>0</v>
          </cell>
          <cell r="M575">
            <v>0</v>
          </cell>
          <cell r="Q575">
            <v>0</v>
          </cell>
          <cell r="T575">
            <v>26.886023297929334</v>
          </cell>
          <cell r="U575">
            <v>65.512168767321768</v>
          </cell>
          <cell r="V575">
            <v>1.38777216151392</v>
          </cell>
          <cell r="W575">
            <v>11.549200583156873</v>
          </cell>
          <cell r="X575">
            <v>397.14575302837557</v>
          </cell>
          <cell r="Y575">
            <v>502.48091783829744</v>
          </cell>
          <cell r="Z575">
            <v>11475.671579674397</v>
          </cell>
          <cell r="AA575">
            <v>10973.190661836101</v>
          </cell>
          <cell r="AB575">
            <v>0</v>
          </cell>
          <cell r="AC575">
            <v>611.08493150684933</v>
          </cell>
          <cell r="AD575">
            <v>26.684931506849313</v>
          </cell>
          <cell r="AH575">
            <v>0.2</v>
          </cell>
        </row>
        <row r="576">
          <cell r="C576">
            <v>38.367020672644543</v>
          </cell>
          <cell r="D576">
            <v>6.3201858795355177</v>
          </cell>
          <cell r="E576">
            <v>6.4829453048633603</v>
          </cell>
          <cell r="F576">
            <v>1.879136035330589</v>
          </cell>
          <cell r="G576">
            <v>0</v>
          </cell>
          <cell r="H576">
            <v>53.049287892374011</v>
          </cell>
          <cell r="I576">
            <v>0</v>
          </cell>
          <cell r="J576">
            <v>0</v>
          </cell>
          <cell r="K576">
            <v>53.049287892374011</v>
          </cell>
          <cell r="L576">
            <v>0</v>
          </cell>
          <cell r="M576">
            <v>0</v>
          </cell>
          <cell r="Q576">
            <v>0</v>
          </cell>
          <cell r="T576">
            <v>24.905147240537733</v>
          </cell>
          <cell r="U576">
            <v>65.643193104856408</v>
          </cell>
          <cell r="V576">
            <v>1.4183031490672262</v>
          </cell>
          <cell r="W576">
            <v>11.78018459482001</v>
          </cell>
          <cell r="X576">
            <v>386.97235384630449</v>
          </cell>
          <cell r="Y576">
            <v>490.71918193558588</v>
          </cell>
          <cell r="Z576">
            <v>11210.447588480227</v>
          </cell>
          <cell r="AA576">
            <v>10719.72840654464</v>
          </cell>
          <cell r="AB576">
            <v>0</v>
          </cell>
          <cell r="AC576">
            <v>605.74794520547948</v>
          </cell>
          <cell r="AD576">
            <v>26.684931506849313</v>
          </cell>
          <cell r="AH576">
            <v>0.2</v>
          </cell>
        </row>
        <row r="577">
          <cell r="C577">
            <v>37.13999673569846</v>
          </cell>
          <cell r="D577">
            <v>6.0041765855587412</v>
          </cell>
          <cell r="E577">
            <v>6.4310817424244533</v>
          </cell>
          <cell r="F577">
            <v>1.9543014767438127</v>
          </cell>
          <cell r="G577">
            <v>0</v>
          </cell>
          <cell r="H577">
            <v>51.529556540425467</v>
          </cell>
          <cell r="I577">
            <v>0</v>
          </cell>
          <cell r="J577">
            <v>0</v>
          </cell>
          <cell r="K577">
            <v>51.529556540425467</v>
          </cell>
          <cell r="L577">
            <v>0</v>
          </cell>
          <cell r="M577">
            <v>0</v>
          </cell>
          <cell r="Q577">
            <v>0</v>
          </cell>
          <cell r="T577">
            <v>23.070215784594481</v>
          </cell>
          <cell r="U577">
            <v>65.774479491066117</v>
          </cell>
          <cell r="V577">
            <v>1.4495058183467051</v>
          </cell>
          <cell r="W577">
            <v>12.015788286716411</v>
          </cell>
          <cell r="X577">
            <v>387.52609266986587</v>
          </cell>
          <cell r="Y577">
            <v>489.8360820505896</v>
          </cell>
          <cell r="Z577">
            <v>11252.605439809789</v>
          </cell>
          <cell r="AA577">
            <v>10762.7693577592</v>
          </cell>
          <cell r="AB577">
            <v>0</v>
          </cell>
          <cell r="AC577">
            <v>605.74794520547948</v>
          </cell>
          <cell r="AD577">
            <v>26.612021857923498</v>
          </cell>
          <cell r="AH577">
            <v>0.2</v>
          </cell>
        </row>
        <row r="578">
          <cell r="C578">
            <v>35.952214515086951</v>
          </cell>
          <cell r="D578">
            <v>5.7039677562808038</v>
          </cell>
          <cell r="E578">
            <v>6.3796330884850576</v>
          </cell>
          <cell r="F578">
            <v>2.0324735358135655</v>
          </cell>
          <cell r="G578">
            <v>0</v>
          </cell>
          <cell r="H578">
            <v>50.068288895666377</v>
          </cell>
          <cell r="I578">
            <v>0</v>
          </cell>
          <cell r="J578">
            <v>0</v>
          </cell>
          <cell r="K578">
            <v>50.068288895666377</v>
          </cell>
          <cell r="L578">
            <v>0</v>
          </cell>
          <cell r="M578">
            <v>0</v>
          </cell>
          <cell r="Q578">
            <v>0</v>
          </cell>
          <cell r="T578">
            <v>21.370476199451723</v>
          </cell>
          <cell r="U578">
            <v>65.906028450048254</v>
          </cell>
          <cell r="V578">
            <v>1.4813949463503326</v>
          </cell>
          <cell r="W578">
            <v>12.256104052450739</v>
          </cell>
          <cell r="X578">
            <v>382.80173075169802</v>
          </cell>
          <cell r="Y578">
            <v>483.81573439999909</v>
          </cell>
          <cell r="Z578">
            <v>11143.148319543709</v>
          </cell>
          <cell r="AA578">
            <v>10659.332585143709</v>
          </cell>
          <cell r="AB578">
            <v>0</v>
          </cell>
          <cell r="AC578">
            <v>627.09589041095887</v>
          </cell>
          <cell r="AD578">
            <v>26.684931506849313</v>
          </cell>
          <cell r="AH578">
            <v>0.2</v>
          </cell>
        </row>
        <row r="579">
          <cell r="C579">
            <v>34.802419013043043</v>
          </cell>
          <cell r="D579">
            <v>5.4187693684667648</v>
          </cell>
          <cell r="E579">
            <v>6.3285960237771759</v>
          </cell>
          <cell r="F579">
            <v>2.1137724772461084</v>
          </cell>
          <cell r="G579">
            <v>0</v>
          </cell>
          <cell r="H579">
            <v>48.663556882533086</v>
          </cell>
          <cell r="I579">
            <v>0</v>
          </cell>
          <cell r="J579">
            <v>0</v>
          </cell>
          <cell r="K579">
            <v>48.663556882533086</v>
          </cell>
          <cell r="L579">
            <v>0</v>
          </cell>
          <cell r="M579">
            <v>0</v>
          </cell>
          <cell r="Q579">
            <v>0</v>
          </cell>
          <cell r="T579">
            <v>19.795967981205429</v>
          </cell>
          <cell r="U579">
            <v>66.037840506948342</v>
          </cell>
          <cell r="V579">
            <v>1.5139856351700403</v>
          </cell>
          <cell r="W579">
            <v>12.501226133499753</v>
          </cell>
          <cell r="X579">
            <v>380.53084620694136</v>
          </cell>
          <cell r="Y579">
            <v>480.37986646376493</v>
          </cell>
          <cell r="Z579">
            <v>11104.323946405895</v>
          </cell>
          <cell r="AA579">
            <v>10623.94407994213</v>
          </cell>
          <cell r="AB579">
            <v>0</v>
          </cell>
          <cell r="AC579">
            <v>627.09589041095887</v>
          </cell>
          <cell r="AD579">
            <v>26.684931506849313</v>
          </cell>
          <cell r="AH579">
            <v>0.2</v>
          </cell>
        </row>
        <row r="580">
          <cell r="C580">
            <v>33.476901493194603</v>
          </cell>
          <cell r="D580">
            <v>5.2215261634545742</v>
          </cell>
          <cell r="E580">
            <v>6.2887258688273802</v>
          </cell>
          <cell r="F580">
            <v>2.1771856515634918</v>
          </cell>
          <cell r="G580">
            <v>0</v>
          </cell>
          <cell r="H580">
            <v>47.164339177040048</v>
          </cell>
          <cell r="I580">
            <v>0</v>
          </cell>
          <cell r="J580">
            <v>0</v>
          </cell>
          <cell r="K580">
            <v>47.164339177040048</v>
          </cell>
          <cell r="L580">
            <v>0</v>
          </cell>
          <cell r="M580">
            <v>0</v>
          </cell>
          <cell r="Q580">
            <v>0</v>
          </cell>
          <cell r="T580">
            <v>20.878832148491401</v>
          </cell>
          <cell r="U580">
            <v>66.037840506948342</v>
          </cell>
          <cell r="V580">
            <v>1.5412373766031009</v>
          </cell>
          <cell r="W580">
            <v>12.726248203902749</v>
          </cell>
          <cell r="X580">
            <v>378.00790367416562</v>
          </cell>
          <cell r="Y580">
            <v>479.19206191011119</v>
          </cell>
          <cell r="Z580">
            <v>11060.617495948891</v>
          </cell>
          <cell r="AA580">
            <v>10581.42543403878</v>
          </cell>
          <cell r="AB580">
            <v>0</v>
          </cell>
          <cell r="AC580">
            <v>627.09589041095887</v>
          </cell>
          <cell r="AD580">
            <v>26.684931506849313</v>
          </cell>
          <cell r="AH580">
            <v>0.2</v>
          </cell>
        </row>
        <row r="581">
          <cell r="C581">
            <v>32.201868874834382</v>
          </cell>
          <cell r="D581">
            <v>5.0314626111048275</v>
          </cell>
          <cell r="E581">
            <v>6.2491068958537674</v>
          </cell>
          <cell r="F581">
            <v>2.2425012211103965</v>
          </cell>
          <cell r="G581">
            <v>0</v>
          </cell>
          <cell r="H581">
            <v>45.724939602903369</v>
          </cell>
          <cell r="I581">
            <v>0</v>
          </cell>
          <cell r="J581">
            <v>0</v>
          </cell>
          <cell r="K581">
            <v>45.724939602903369</v>
          </cell>
          <cell r="L581">
            <v>0</v>
          </cell>
          <cell r="M581">
            <v>0</v>
          </cell>
          <cell r="Q581">
            <v>0</v>
          </cell>
          <cell r="T581">
            <v>22.020930337872439</v>
          </cell>
          <cell r="U581">
            <v>66.037840506948342</v>
          </cell>
          <cell r="V581">
            <v>1.5689796493819568</v>
          </cell>
          <cell r="W581">
            <v>12.955320671572998</v>
          </cell>
          <cell r="X581">
            <v>375.51476701422365</v>
          </cell>
          <cell r="Y581">
            <v>478.09783817999937</v>
          </cell>
          <cell r="Z581">
            <v>11017.726489462553</v>
          </cell>
          <cell r="AA581">
            <v>10539.628651282554</v>
          </cell>
          <cell r="AB581">
            <v>0</v>
          </cell>
          <cell r="AC581">
            <v>627.09589041095887</v>
          </cell>
          <cell r="AD581">
            <v>26.612021857923498</v>
          </cell>
          <cell r="AH581">
            <v>0.2</v>
          </cell>
        </row>
        <row r="582">
          <cell r="C582">
            <v>30.975398342729754</v>
          </cell>
          <cell r="D582">
            <v>4.8483173720606114</v>
          </cell>
          <cell r="E582">
            <v>6.2097375224098892</v>
          </cell>
          <cell r="F582">
            <v>2.3097762577437084</v>
          </cell>
          <cell r="G582">
            <v>0</v>
          </cell>
          <cell r="H582">
            <v>44.343229494943962</v>
          </cell>
          <cell r="I582">
            <v>0</v>
          </cell>
          <cell r="J582">
            <v>0</v>
          </cell>
          <cell r="K582">
            <v>44.343229494943962</v>
          </cell>
          <cell r="L582">
            <v>0</v>
          </cell>
          <cell r="M582">
            <v>0</v>
          </cell>
          <cell r="Q582">
            <v>0</v>
          </cell>
          <cell r="T582">
            <v>23.225502724321135</v>
          </cell>
          <cell r="U582">
            <v>66.037840506948342</v>
          </cell>
          <cell r="V582">
            <v>1.5972212830708321</v>
          </cell>
          <cell r="W582">
            <v>13.188516443661312</v>
          </cell>
          <cell r="X582">
            <v>373.69211113394812</v>
          </cell>
          <cell r="Y582">
            <v>477.74119209194976</v>
          </cell>
          <cell r="Z582">
            <v>10994.280238790272</v>
          </cell>
          <cell r="AA582">
            <v>10516.539046698323</v>
          </cell>
          <cell r="AB582">
            <v>0</v>
          </cell>
          <cell r="AC582">
            <v>627.09589041095887</v>
          </cell>
          <cell r="AD582">
            <v>26.684931506849313</v>
          </cell>
          <cell r="AH582">
            <v>0.2</v>
          </cell>
        </row>
        <row r="583">
          <cell r="C583">
            <v>29.795640315789591</v>
          </cell>
          <cell r="D583">
            <v>4.6718386197176054</v>
          </cell>
          <cell r="E583">
            <v>6.170616176018707</v>
          </cell>
          <cell r="F583">
            <v>2.3790695454760198</v>
          </cell>
          <cell r="G583">
            <v>0</v>
          </cell>
          <cell r="H583">
            <v>43.017164657001921</v>
          </cell>
          <cell r="I583">
            <v>0</v>
          </cell>
          <cell r="J583">
            <v>0</v>
          </cell>
          <cell r="K583">
            <v>43.017164657001921</v>
          </cell>
          <cell r="L583">
            <v>0</v>
          </cell>
          <cell r="M583">
            <v>0</v>
          </cell>
          <cell r="Q583">
            <v>0</v>
          </cell>
          <cell r="T583">
            <v>24.49596672442701</v>
          </cell>
          <cell r="U583">
            <v>66.037840506948342</v>
          </cell>
          <cell r="V583">
            <v>1.6259712661661072</v>
          </cell>
          <cell r="W583">
            <v>13.425909739647215</v>
          </cell>
          <cell r="X583">
            <v>372.53125914823693</v>
          </cell>
          <cell r="Y583">
            <v>478.11694738542559</v>
          </cell>
          <cell r="Z583">
            <v>10990.129256328066</v>
          </cell>
          <cell r="AA583">
            <v>10512.01230894264</v>
          </cell>
          <cell r="AB583">
            <v>0</v>
          </cell>
          <cell r="AC583">
            <v>627.09589041095887</v>
          </cell>
          <cell r="AD583">
            <v>26.684931506849313</v>
          </cell>
          <cell r="AH583">
            <v>0.2</v>
          </cell>
        </row>
        <row r="584">
          <cell r="C584">
            <v>28.66081565780016</v>
          </cell>
          <cell r="D584">
            <v>4.5017836939598856</v>
          </cell>
          <cell r="E584">
            <v>6.1317412941097897</v>
          </cell>
          <cell r="F584">
            <v>2.4504416318402997</v>
          </cell>
          <cell r="G584">
            <v>0</v>
          </cell>
          <cell r="H584">
            <v>41.744782277710129</v>
          </cell>
          <cell r="I584">
            <v>0</v>
          </cell>
          <cell r="J584">
            <v>0</v>
          </cell>
          <cell r="K584">
            <v>41.744782277710129</v>
          </cell>
          <cell r="L584">
            <v>0</v>
          </cell>
          <cell r="M584">
            <v>0</v>
          </cell>
          <cell r="Q584">
            <v>0</v>
          </cell>
          <cell r="T584">
            <v>25.835926691734258</v>
          </cell>
          <cell r="U584">
            <v>66.037840506948342</v>
          </cell>
          <cell r="V584">
            <v>1.6552387489570972</v>
          </cell>
          <cell r="W584">
            <v>13.667576114960866</v>
          </cell>
          <cell r="X584">
            <v>370.99497041694855</v>
          </cell>
          <cell r="Y584">
            <v>478.1915524795491</v>
          </cell>
          <cell r="Z584">
            <v>10975.070973628181</v>
          </cell>
          <cell r="AA584">
            <v>10496.879421148631</v>
          </cell>
          <cell r="AB584">
            <v>0</v>
          </cell>
          <cell r="AC584">
            <v>627.09589041095887</v>
          </cell>
          <cell r="AD584">
            <v>26.684931506849313</v>
          </cell>
          <cell r="AH584">
            <v>0.2</v>
          </cell>
        </row>
        <row r="585">
          <cell r="C585">
            <v>27.790680920945686</v>
          </cell>
          <cell r="D585">
            <v>4.3577266157531689</v>
          </cell>
          <cell r="E585">
            <v>6.0986298911215968</v>
          </cell>
          <cell r="F585">
            <v>2.5092522310044671</v>
          </cell>
          <cell r="G585">
            <v>0</v>
          </cell>
          <cell r="H585">
            <v>40.756289658824919</v>
          </cell>
          <cell r="I585">
            <v>0</v>
          </cell>
          <cell r="J585">
            <v>0</v>
          </cell>
          <cell r="K585">
            <v>40.756289658824919</v>
          </cell>
          <cell r="L585">
            <v>0</v>
          </cell>
          <cell r="M585">
            <v>0</v>
          </cell>
          <cell r="Q585">
            <v>0</v>
          </cell>
          <cell r="T585">
            <v>24.669295162485831</v>
          </cell>
          <cell r="U585">
            <v>66.037840506948342</v>
          </cell>
          <cell r="V585">
            <v>1.6784120914424967</v>
          </cell>
          <cell r="W585">
            <v>13.817919452225434</v>
          </cell>
          <cell r="X585">
            <v>369.70143881962991</v>
          </cell>
          <cell r="Y585">
            <v>475.90490603273201</v>
          </cell>
          <cell r="Z585">
            <v>10964.479185524355</v>
          </cell>
          <cell r="AA585">
            <v>10488.574279491622</v>
          </cell>
          <cell r="AB585">
            <v>0</v>
          </cell>
          <cell r="AC585">
            <v>589.73698630136983</v>
          </cell>
          <cell r="AD585">
            <v>26.612021857923498</v>
          </cell>
          <cell r="AH585">
            <v>0.2</v>
          </cell>
        </row>
        <row r="586">
          <cell r="C586">
            <v>26.946963243163108</v>
          </cell>
          <cell r="D586">
            <v>4.2182793640490672</v>
          </cell>
          <cell r="E586">
            <v>6.06569728970954</v>
          </cell>
          <cell r="F586">
            <v>2.5694742845485745</v>
          </cell>
          <cell r="G586">
            <v>0</v>
          </cell>
          <cell r="H586">
            <v>39.800414181470288</v>
          </cell>
          <cell r="I586">
            <v>0</v>
          </cell>
          <cell r="J586">
            <v>0</v>
          </cell>
          <cell r="K586">
            <v>39.800414181470288</v>
          </cell>
          <cell r="L586">
            <v>0</v>
          </cell>
          <cell r="M586">
            <v>0</v>
          </cell>
          <cell r="Q586">
            <v>0</v>
          </cell>
          <cell r="T586">
            <v>23.55534334321165</v>
          </cell>
          <cell r="U586">
            <v>66.037840506948342</v>
          </cell>
          <cell r="V586">
            <v>1.7019098607226917</v>
          </cell>
          <cell r="W586">
            <v>13.969916566199911</v>
          </cell>
          <cell r="X586">
            <v>368.49721425832911</v>
          </cell>
          <cell r="Y586">
            <v>473.76222453541169</v>
          </cell>
          <cell r="Z586">
            <v>10956.542573422548</v>
          </cell>
          <cell r="AA586">
            <v>10482.780348887136</v>
          </cell>
          <cell r="AB586">
            <v>0</v>
          </cell>
          <cell r="AC586">
            <v>581.73150684931511</v>
          </cell>
          <cell r="AD586">
            <v>26.684931506849313</v>
          </cell>
          <cell r="AH586">
            <v>0.2</v>
          </cell>
        </row>
        <row r="587">
          <cell r="C587">
            <v>26.128860609568463</v>
          </cell>
          <cell r="D587">
            <v>4.0832944243994973</v>
          </cell>
          <cell r="E587">
            <v>6.0329425243451089</v>
          </cell>
          <cell r="F587">
            <v>2.6311416673777406</v>
          </cell>
          <cell r="G587">
            <v>0</v>
          </cell>
          <cell r="H587">
            <v>38.87623922569081</v>
          </cell>
          <cell r="I587">
            <v>0</v>
          </cell>
          <cell r="J587">
            <v>0</v>
          </cell>
          <cell r="K587">
            <v>38.87623922569081</v>
          </cell>
          <cell r="L587">
            <v>0</v>
          </cell>
          <cell r="M587">
            <v>0</v>
          </cell>
          <cell r="Q587">
            <v>0</v>
          </cell>
          <cell r="T587">
            <v>22.491692460688643</v>
          </cell>
          <cell r="U587">
            <v>66.037840506948342</v>
          </cell>
          <cell r="V587">
            <v>1.7257365987728095</v>
          </cell>
          <cell r="W587">
            <v>14.12358564842811</v>
          </cell>
          <cell r="X587">
            <v>367.52597847008315</v>
          </cell>
          <cell r="Y587">
            <v>471.90483368492107</v>
          </cell>
          <cell r="Z587">
            <v>10955.503449039372</v>
          </cell>
          <cell r="AA587">
            <v>10483.598615354451</v>
          </cell>
          <cell r="AB587">
            <v>0</v>
          </cell>
          <cell r="AC587">
            <v>573.72602739726028</v>
          </cell>
          <cell r="AD587">
            <v>26.684931506849313</v>
          </cell>
          <cell r="AH587">
            <v>0.2</v>
          </cell>
        </row>
        <row r="588">
          <cell r="C588">
            <v>25.335595354236258</v>
          </cell>
          <cell r="D588">
            <v>3.9526290028187132</v>
          </cell>
          <cell r="E588">
            <v>6.0003646347136455</v>
          </cell>
          <cell r="F588">
            <v>2.6942890673948066</v>
          </cell>
          <cell r="G588">
            <v>0</v>
          </cell>
          <cell r="H588">
            <v>37.982878059163426</v>
          </cell>
          <cell r="I588">
            <v>0</v>
          </cell>
          <cell r="J588">
            <v>0</v>
          </cell>
          <cell r="K588">
            <v>37.982878059163426</v>
          </cell>
          <cell r="L588">
            <v>0</v>
          </cell>
          <cell r="M588">
            <v>0</v>
          </cell>
          <cell r="Q588">
            <v>0</v>
          </cell>
          <cell r="T588">
            <v>21.476071156143242</v>
          </cell>
          <cell r="U588">
            <v>66.037840506948342</v>
          </cell>
          <cell r="V588">
            <v>1.7498969111556288</v>
          </cell>
          <cell r="W588">
            <v>14.278945090560818</v>
          </cell>
          <cell r="X588">
            <v>366.04161796863121</v>
          </cell>
          <cell r="Y588">
            <v>469.58437163343922</v>
          </cell>
          <cell r="Z588">
            <v>10939.366709010774</v>
          </cell>
          <cell r="AA588">
            <v>10469.782337377335</v>
          </cell>
          <cell r="AB588">
            <v>0</v>
          </cell>
          <cell r="AC588">
            <v>565.72054794520545</v>
          </cell>
          <cell r="AD588">
            <v>26.684931506849313</v>
          </cell>
          <cell r="AH588">
            <v>0.2</v>
          </cell>
        </row>
        <row r="589">
          <cell r="C589">
            <v>24.566413420971564</v>
          </cell>
          <cell r="D589">
            <v>3.8261448747285143</v>
          </cell>
          <cell r="E589">
            <v>5.9679626656861924</v>
          </cell>
          <cell r="F589">
            <v>2.7589520050122811</v>
          </cell>
          <cell r="G589">
            <v>0</v>
          </cell>
          <cell r="H589">
            <v>37.119472966398554</v>
          </cell>
          <cell r="I589">
            <v>0</v>
          </cell>
          <cell r="J589">
            <v>0</v>
          </cell>
          <cell r="K589">
            <v>37.119472966398554</v>
          </cell>
          <cell r="L589">
            <v>0</v>
          </cell>
          <cell r="M589">
            <v>0</v>
          </cell>
          <cell r="Q589">
            <v>0</v>
          </cell>
          <cell r="T589">
            <v>20.506310634909248</v>
          </cell>
          <cell r="U589">
            <v>66.037840506948342</v>
          </cell>
          <cell r="V589">
            <v>1.7743954679118079</v>
          </cell>
          <cell r="W589">
            <v>14.436013486556988</v>
          </cell>
          <cell r="X589">
            <v>363.79966227207336</v>
          </cell>
          <cell r="Y589">
            <v>466.55422236839973</v>
          </cell>
          <cell r="Z589">
            <v>10900.81326081654</v>
          </cell>
          <cell r="AA589">
            <v>10434.259038448139</v>
          </cell>
          <cell r="AB589">
            <v>0</v>
          </cell>
          <cell r="AC589">
            <v>557.71506849315074</v>
          </cell>
          <cell r="AD589">
            <v>26.612021857923498</v>
          </cell>
          <cell r="AH589">
            <v>0.2</v>
          </cell>
        </row>
        <row r="590">
          <cell r="C590">
            <v>23.68675167073032</v>
          </cell>
          <cell r="D590">
            <v>3.6960559489877447</v>
          </cell>
          <cell r="E590">
            <v>5.9237997419601145</v>
          </cell>
          <cell r="F590">
            <v>2.8196489491225512</v>
          </cell>
          <cell r="G590">
            <v>0</v>
          </cell>
          <cell r="H590">
            <v>36.126256310800734</v>
          </cell>
          <cell r="I590">
            <v>0</v>
          </cell>
          <cell r="J590">
            <v>0</v>
          </cell>
          <cell r="K590">
            <v>36.126256310800734</v>
          </cell>
          <cell r="L590">
            <v>0</v>
          </cell>
          <cell r="M590">
            <v>0</v>
          </cell>
          <cell r="Q590">
            <v>0</v>
          </cell>
          <cell r="T590">
            <v>19.672515848738925</v>
          </cell>
          <cell r="U590">
            <v>65.90576482593444</v>
          </cell>
          <cell r="V590">
            <v>1.7956882135267496</v>
          </cell>
          <cell r="W590">
            <v>14.565937607935998</v>
          </cell>
          <cell r="X590">
            <v>361.6498347275338</v>
          </cell>
          <cell r="Y590">
            <v>463.58974122366988</v>
          </cell>
          <cell r="Z590">
            <v>10872.440463197376</v>
          </cell>
          <cell r="AA590">
            <v>10408.850721973706</v>
          </cell>
          <cell r="AB590">
            <v>0</v>
          </cell>
          <cell r="AC590">
            <v>551.0438356164384</v>
          </cell>
          <cell r="AD590">
            <v>26.684931506849313</v>
          </cell>
          <cell r="AH590">
            <v>0.2</v>
          </cell>
        </row>
        <row r="591">
          <cell r="C591">
            <v>22.838588405089883</v>
          </cell>
          <cell r="D591">
            <v>3.5703900467221614</v>
          </cell>
          <cell r="E591">
            <v>5.8799636238696102</v>
          </cell>
          <cell r="F591">
            <v>2.8816812260032472</v>
          </cell>
          <cell r="G591">
            <v>0</v>
          </cell>
          <cell r="H591">
            <v>35.170623301684898</v>
          </cell>
          <cell r="I591">
            <v>0</v>
          </cell>
          <cell r="J591">
            <v>0</v>
          </cell>
          <cell r="K591">
            <v>35.170623301684898</v>
          </cell>
          <cell r="L591">
            <v>0</v>
          </cell>
          <cell r="M591">
            <v>0</v>
          </cell>
          <cell r="Q591">
            <v>0</v>
          </cell>
          <cell r="T591">
            <v>18.872623491816956</v>
          </cell>
          <cell r="U591">
            <v>65.773953296282571</v>
          </cell>
          <cell r="V591">
            <v>1.8172364720890706</v>
          </cell>
          <cell r="W591">
            <v>14.697031046407421</v>
          </cell>
          <cell r="X591">
            <v>359.51271131373034</v>
          </cell>
          <cell r="Y591">
            <v>460.67355562032634</v>
          </cell>
          <cell r="Z591">
            <v>10765.85016125465</v>
          </cell>
          <cell r="AA591">
            <v>10305.176605634324</v>
          </cell>
          <cell r="AB591">
            <v>0</v>
          </cell>
          <cell r="AC591">
            <v>543.03835616438369</v>
          </cell>
          <cell r="AD591">
            <v>26.684931506849313</v>
          </cell>
          <cell r="AH591">
            <v>0.2</v>
          </cell>
        </row>
        <row r="592">
          <cell r="C592">
            <v>22.020795742188984</v>
          </cell>
          <cell r="D592">
            <v>3.4489967851336076</v>
          </cell>
          <cell r="E592">
            <v>5.836451893052975</v>
          </cell>
          <cell r="F592">
            <v>2.9450782129753188</v>
          </cell>
          <cell r="G592">
            <v>0</v>
          </cell>
          <cell r="H592">
            <v>34.251322633350888</v>
          </cell>
          <cell r="I592">
            <v>0</v>
          </cell>
          <cell r="J592">
            <v>0</v>
          </cell>
          <cell r="K592">
            <v>34.251322633350888</v>
          </cell>
          <cell r="L592">
            <v>0</v>
          </cell>
          <cell r="M592">
            <v>0</v>
          </cell>
          <cell r="Q592">
            <v>0</v>
          </cell>
          <cell r="T592">
            <v>18.105255077820324</v>
          </cell>
          <cell r="U592">
            <v>65.642405389690012</v>
          </cell>
          <cell r="V592">
            <v>1.8390433097541394</v>
          </cell>
          <cell r="W592">
            <v>14.829304325825087</v>
          </cell>
          <cell r="X592">
            <v>357.38821695722828</v>
          </cell>
          <cell r="Y592">
            <v>457.80422506031789</v>
          </cell>
          <cell r="Z592">
            <v>10647.096826147723</v>
          </cell>
          <cell r="AA592">
            <v>10189.292601087405</v>
          </cell>
          <cell r="AB592">
            <v>0</v>
          </cell>
          <cell r="AC592">
            <v>535.03287671232874</v>
          </cell>
          <cell r="AD592">
            <v>26.684931506849313</v>
          </cell>
          <cell r="AH592">
            <v>0.2</v>
          </cell>
        </row>
        <row r="593">
          <cell r="C593">
            <v>21.232286186791587</v>
          </cell>
          <cell r="D593">
            <v>3.3317308944390649</v>
          </cell>
          <cell r="E593">
            <v>5.7932621490443834</v>
          </cell>
          <cell r="F593">
            <v>3.0098699336607759</v>
          </cell>
          <cell r="G593">
            <v>0</v>
          </cell>
          <cell r="H593">
            <v>33.367149163935814</v>
          </cell>
          <cell r="I593">
            <v>0</v>
          </cell>
          <cell r="J593">
            <v>0</v>
          </cell>
          <cell r="K593">
            <v>33.367149163935814</v>
          </cell>
          <cell r="L593">
            <v>0</v>
          </cell>
          <cell r="M593">
            <v>0</v>
          </cell>
          <cell r="Q593">
            <v>0</v>
          </cell>
          <cell r="T593">
            <v>17.369088170230846</v>
          </cell>
          <cell r="U593">
            <v>65.511120578910635</v>
          </cell>
          <cell r="V593">
            <v>1.861111829471189</v>
          </cell>
          <cell r="W593">
            <v>14.96276806475751</v>
          </cell>
          <cell r="X593">
            <v>355.27627702822986</v>
          </cell>
          <cell r="Y593">
            <v>454.9803656716</v>
          </cell>
          <cell r="Z593">
            <v>10507.917280227499</v>
          </cell>
          <cell r="AA593">
            <v>10052.936914555899</v>
          </cell>
          <cell r="AB593">
            <v>0</v>
          </cell>
          <cell r="AC593">
            <v>528.36164383561641</v>
          </cell>
          <cell r="AD593">
            <v>26.612021857923498</v>
          </cell>
          <cell r="AH593">
            <v>0.2</v>
          </cell>
        </row>
        <row r="594">
          <cell r="C594">
            <v>20.472011184142971</v>
          </cell>
          <cell r="D594">
            <v>3.2184520440281368</v>
          </cell>
          <cell r="E594">
            <v>5.7503920091414553</v>
          </cell>
          <cell r="F594">
            <v>3.0760870722013132</v>
          </cell>
          <cell r="G594">
            <v>0</v>
          </cell>
          <cell r="H594">
            <v>32.516942309513873</v>
          </cell>
          <cell r="I594">
            <v>0</v>
          </cell>
          <cell r="J594">
            <v>0</v>
          </cell>
          <cell r="K594">
            <v>32.516942309513873</v>
          </cell>
          <cell r="L594">
            <v>0</v>
          </cell>
          <cell r="M594">
            <v>0</v>
          </cell>
          <cell r="Q594">
            <v>0</v>
          </cell>
          <cell r="T594">
            <v>16.662854103327707</v>
          </cell>
          <cell r="U594">
            <v>65.380098337752813</v>
          </cell>
          <cell r="V594">
            <v>1.8834451714248432</v>
          </cell>
          <cell r="W594">
            <v>15.097432977340329</v>
          </cell>
          <cell r="X594">
            <v>353.17681733795234</v>
          </cell>
          <cell r="Y594">
            <v>452.20064792779806</v>
          </cell>
          <cell r="Z594">
            <v>10269.646123597631</v>
          </cell>
          <cell r="AA594">
            <v>9817.4454756698324</v>
          </cell>
          <cell r="AB594">
            <v>0</v>
          </cell>
          <cell r="AC594">
            <v>519.0219178082192</v>
          </cell>
          <cell r="AD594">
            <v>26.684931506849313</v>
          </cell>
          <cell r="AH594">
            <v>0.2</v>
          </cell>
        </row>
        <row r="595">
          <cell r="C595">
            <v>18.304290530477374</v>
          </cell>
          <cell r="D595">
            <v>3.0897139622670111</v>
          </cell>
          <cell r="E595">
            <v>5.6963383242555254</v>
          </cell>
          <cell r="F595">
            <v>3.1376088136453393</v>
          </cell>
          <cell r="G595">
            <v>0</v>
          </cell>
          <cell r="H595">
            <v>30.227951630645251</v>
          </cell>
          <cell r="I595">
            <v>0</v>
          </cell>
          <cell r="J595">
            <v>0</v>
          </cell>
          <cell r="K595">
            <v>30.227951630645251</v>
          </cell>
          <cell r="L595">
            <v>0</v>
          </cell>
          <cell r="M595">
            <v>0</v>
          </cell>
          <cell r="Q595">
            <v>0</v>
          </cell>
          <cell r="T595">
            <v>16.080716644023159</v>
          </cell>
          <cell r="U595">
            <v>65.118577944401807</v>
          </cell>
          <cell r="V595">
            <v>1.9022796231390917</v>
          </cell>
          <cell r="W595">
            <v>15.20311500818171</v>
          </cell>
          <cell r="X595">
            <v>350.38341050134653</v>
          </cell>
          <cell r="Y595">
            <v>448.68809972109227</v>
          </cell>
          <cell r="Z595">
            <v>10054.15482880036</v>
          </cell>
          <cell r="AA595">
            <v>9605.4667290792677</v>
          </cell>
          <cell r="AB595">
            <v>0</v>
          </cell>
          <cell r="AC595">
            <v>511.01643835616437</v>
          </cell>
          <cell r="AD595">
            <v>26.684931506849313</v>
          </cell>
          <cell r="AH595">
            <v>0.2</v>
          </cell>
        </row>
        <row r="596">
          <cell r="C596">
            <v>16.366103398948972</v>
          </cell>
          <cell r="D596">
            <v>2.9661254037763305</v>
          </cell>
          <cell r="E596">
            <v>5.6427927440075241</v>
          </cell>
          <cell r="F596">
            <v>3.2003609899182459</v>
          </cell>
          <cell r="G596">
            <v>0</v>
          </cell>
          <cell r="H596">
            <v>28.175382536651071</v>
          </cell>
          <cell r="I596">
            <v>0</v>
          </cell>
          <cell r="J596">
            <v>0</v>
          </cell>
          <cell r="K596">
            <v>28.175382536651071</v>
          </cell>
          <cell r="L596">
            <v>0</v>
          </cell>
          <cell r="M596">
            <v>0</v>
          </cell>
          <cell r="Q596">
            <v>0</v>
          </cell>
          <cell r="T596">
            <v>15.518916878334851</v>
          </cell>
          <cell r="U596">
            <v>64.858103632624193</v>
          </cell>
          <cell r="V596">
            <v>1.9213024193704826</v>
          </cell>
          <cell r="W596">
            <v>15.30953681323898</v>
          </cell>
          <cell r="X596">
            <v>347.61209775861022</v>
          </cell>
          <cell r="Y596">
            <v>445.21995750217872</v>
          </cell>
          <cell r="Z596">
            <v>9828.0059645569945</v>
          </cell>
          <cell r="AA596">
            <v>9382.7860070548159</v>
          </cell>
          <cell r="AB596">
            <v>0</v>
          </cell>
          <cell r="AC596">
            <v>503.0109589041096</v>
          </cell>
          <cell r="AD596">
            <v>26.684931506849313</v>
          </cell>
          <cell r="AH596">
            <v>0.2</v>
          </cell>
        </row>
        <row r="597">
          <cell r="C597">
            <v>14.633145164468914</v>
          </cell>
          <cell r="D597">
            <v>2.8474803876252772</v>
          </cell>
          <cell r="E597">
            <v>5.5897504922138532</v>
          </cell>
          <cell r="F597">
            <v>3.2643682097166109</v>
          </cell>
          <cell r="G597">
            <v>0</v>
          </cell>
          <cell r="H597">
            <v>26.334744254024656</v>
          </cell>
          <cell r="I597">
            <v>0</v>
          </cell>
          <cell r="J597">
            <v>0</v>
          </cell>
          <cell r="K597">
            <v>26.334744254024656</v>
          </cell>
          <cell r="L597">
            <v>0</v>
          </cell>
          <cell r="M597">
            <v>0</v>
          </cell>
          <cell r="Q597">
            <v>0</v>
          </cell>
          <cell r="T597">
            <v>14.976744283730659</v>
          </cell>
          <cell r="U597">
            <v>64.598671218093699</v>
          </cell>
          <cell r="V597">
            <v>1.9405154435641874</v>
          </cell>
          <cell r="W597">
            <v>15.41670357093165</v>
          </cell>
          <cell r="X597">
            <v>344.86270435933557</v>
          </cell>
          <cell r="Y597">
            <v>441.79533887565572</v>
          </cell>
          <cell r="Z597">
            <v>9577.6534144198049</v>
          </cell>
          <cell r="AA597">
            <v>9135.858075544149</v>
          </cell>
          <cell r="AB597">
            <v>0</v>
          </cell>
          <cell r="AC597">
            <v>496.33972602739726</v>
          </cell>
          <cell r="AD597">
            <v>26.612021857923498</v>
          </cell>
          <cell r="AH597">
            <v>0.2</v>
          </cell>
        </row>
        <row r="598">
          <cell r="C598">
            <v>13.083684746741321</v>
          </cell>
          <cell r="D598">
            <v>2.7335811721202661</v>
          </cell>
          <cell r="E598">
            <v>5.5372068375870436</v>
          </cell>
          <cell r="F598">
            <v>3.329655573910943</v>
          </cell>
          <cell r="G598">
            <v>0</v>
          </cell>
          <cell r="H598">
            <v>24.684128330359574</v>
          </cell>
          <cell r="I598">
            <v>0</v>
          </cell>
          <cell r="J598">
            <v>0</v>
          </cell>
          <cell r="K598">
            <v>24.684128330359574</v>
          </cell>
          <cell r="L598">
            <v>0</v>
          </cell>
          <cell r="M598">
            <v>0</v>
          </cell>
          <cell r="Q598">
            <v>0</v>
          </cell>
          <cell r="T598">
            <v>14.453513160663711</v>
          </cell>
          <cell r="U598">
            <v>64.340276533221328</v>
          </cell>
          <cell r="V598">
            <v>1.9599205979998293</v>
          </cell>
          <cell r="W598">
            <v>15.52462049592817</v>
          </cell>
          <cell r="X598">
            <v>342.13505693528077</v>
          </cell>
          <cell r="Y598">
            <v>438.41338772309382</v>
          </cell>
          <cell r="Z598">
            <v>9352.9209319249476</v>
          </cell>
          <cell r="AA598">
            <v>8914.5075442018533</v>
          </cell>
          <cell r="AB598">
            <v>0</v>
          </cell>
          <cell r="AC598">
            <v>488.33424657534249</v>
          </cell>
          <cell r="AD598">
            <v>26.684931506849313</v>
          </cell>
          <cell r="AH598">
            <v>0.2</v>
          </cell>
        </row>
        <row r="599">
          <cell r="C599">
            <v>11.698292105224551</v>
          </cell>
          <cell r="D599">
            <v>2.6242379252354557</v>
          </cell>
          <cell r="E599">
            <v>5.4851570933137257</v>
          </cell>
          <cell r="F599">
            <v>3.3962486853891622</v>
          </cell>
          <cell r="G599">
            <v>0</v>
          </cell>
          <cell r="H599">
            <v>23.203935809162893</v>
          </cell>
          <cell r="I599">
            <v>0</v>
          </cell>
          <cell r="J599">
            <v>0</v>
          </cell>
          <cell r="K599">
            <v>23.203935809162893</v>
          </cell>
          <cell r="L599">
            <v>0</v>
          </cell>
          <cell r="M599">
            <v>0</v>
          </cell>
          <cell r="Q599">
            <v>0</v>
          </cell>
          <cell r="T599">
            <v>13.948561765350632</v>
          </cell>
          <cell r="U599">
            <v>64.082915427088437</v>
          </cell>
          <cell r="V599">
            <v>1.9795198039798274</v>
          </cell>
          <cell r="W599">
            <v>15.633292839399667</v>
          </cell>
          <cell r="X599">
            <v>339.42898348943783</v>
          </cell>
          <cell r="Y599">
            <v>435.07327332525642</v>
          </cell>
          <cell r="Z599">
            <v>9133.3106683936476</v>
          </cell>
          <cell r="AA599">
            <v>8698.2373950683905</v>
          </cell>
          <cell r="AB599">
            <v>0</v>
          </cell>
          <cell r="AC599">
            <v>480.32876712328766</v>
          </cell>
          <cell r="AD599">
            <v>26.684931506849313</v>
          </cell>
          <cell r="AH599">
            <v>0.2</v>
          </cell>
        </row>
      </sheetData>
      <sheetData sheetId="12">
        <row r="6">
          <cell r="C6">
            <v>1337.3186563197719</v>
          </cell>
          <cell r="D6">
            <v>784.43370312677769</v>
          </cell>
          <cell r="E6">
            <v>1111.1672378772098</v>
          </cell>
          <cell r="F6">
            <v>255.50515224985708</v>
          </cell>
          <cell r="G6">
            <v>491.69785679818085</v>
          </cell>
          <cell r="H6">
            <v>3980.1226063717972</v>
          </cell>
          <cell r="I6">
            <v>3681.0811327330189</v>
          </cell>
          <cell r="J6">
            <v>173.54119619154406</v>
          </cell>
          <cell r="K6">
            <v>170.73552876712327</v>
          </cell>
          <cell r="L6">
            <v>45.235251319889542</v>
          </cell>
          <cell r="M6">
            <v>0</v>
          </cell>
          <cell r="Q6">
            <v>1.2796399999999999</v>
          </cell>
          <cell r="T6">
            <v>659.05099999999993</v>
          </cell>
          <cell r="U6">
            <v>1249.9729999999997</v>
          </cell>
          <cell r="V6">
            <v>50.125999999999991</v>
          </cell>
          <cell r="W6">
            <v>194.14999999999998</v>
          </cell>
          <cell r="X6">
            <v>126.374</v>
          </cell>
          <cell r="Y6">
            <v>2279.6739999999995</v>
          </cell>
          <cell r="Z6">
            <v>1026.7234556164381</v>
          </cell>
          <cell r="AA6">
            <v>949.92299999999989</v>
          </cell>
          <cell r="AB6">
            <v>303.02754438356169</v>
          </cell>
          <cell r="AC6">
            <v>0</v>
          </cell>
          <cell r="AD6">
            <v>0</v>
          </cell>
          <cell r="AH6">
            <v>2.2711510000000001</v>
          </cell>
          <cell r="AK6">
            <v>203.192602739726</v>
          </cell>
          <cell r="AL6">
            <v>209.86575342465753</v>
          </cell>
          <cell r="AM6">
            <v>58.607671232876712</v>
          </cell>
          <cell r="AN6">
            <v>2.030958904109589</v>
          </cell>
          <cell r="AO6">
            <v>34.816438356164376</v>
          </cell>
          <cell r="AP6">
            <v>508.51342465753424</v>
          </cell>
          <cell r="AQ6">
            <v>178.72438356164383</v>
          </cell>
          <cell r="AR6">
            <v>32.882191780821913</v>
          </cell>
          <cell r="AS6">
            <v>297.60610027397263</v>
          </cell>
          <cell r="AT6">
            <v>0</v>
          </cell>
          <cell r="AU6">
            <v>0</v>
          </cell>
          <cell r="AY6">
            <v>2.230518</v>
          </cell>
        </row>
        <row r="7">
          <cell r="C7">
            <v>1463.7746806552768</v>
          </cell>
          <cell r="D7">
            <v>850.2970437400827</v>
          </cell>
          <cell r="E7">
            <v>1161.5141818841371</v>
          </cell>
          <cell r="F7">
            <v>264.79959055641467</v>
          </cell>
          <cell r="G7">
            <v>647.93389830754018</v>
          </cell>
          <cell r="H7">
            <v>4388.3193951434514</v>
          </cell>
          <cell r="I7">
            <v>3752.3458395370517</v>
          </cell>
          <cell r="J7">
            <v>229.57813480383214</v>
          </cell>
          <cell r="K7">
            <v>425.92566356164383</v>
          </cell>
          <cell r="L7">
            <v>19.530242759075964</v>
          </cell>
          <cell r="M7">
            <v>0</v>
          </cell>
          <cell r="Q7">
            <v>3.192256</v>
          </cell>
          <cell r="T7">
            <v>474.07899999999995</v>
          </cell>
          <cell r="U7">
            <v>1442.0049999999999</v>
          </cell>
          <cell r="V7">
            <v>24.004000000000001</v>
          </cell>
          <cell r="W7">
            <v>190.62</v>
          </cell>
          <cell r="X7">
            <v>112.25399999999998</v>
          </cell>
          <cell r="Y7">
            <v>2242.9619999999995</v>
          </cell>
          <cell r="Z7">
            <v>1167.1649323287668</v>
          </cell>
          <cell r="AA7">
            <v>972.16199999999992</v>
          </cell>
          <cell r="AB7">
            <v>103.63506767123289</v>
          </cell>
          <cell r="AC7">
            <v>0</v>
          </cell>
          <cell r="AD7">
            <v>0</v>
          </cell>
          <cell r="AH7">
            <v>0.77673099999999995</v>
          </cell>
          <cell r="AK7">
            <v>277.75780821917806</v>
          </cell>
          <cell r="AL7">
            <v>164.41095890410958</v>
          </cell>
          <cell r="AM7">
            <v>58.317534246575335</v>
          </cell>
          <cell r="AN7">
            <v>1.9342465753424658</v>
          </cell>
          <cell r="AO7">
            <v>43.133698630136983</v>
          </cell>
          <cell r="AP7">
            <v>545.5542465753424</v>
          </cell>
          <cell r="AQ7">
            <v>143.13424657534244</v>
          </cell>
          <cell r="AR7">
            <v>11.605479452054794</v>
          </cell>
          <cell r="AS7">
            <v>391.52745260273974</v>
          </cell>
          <cell r="AT7">
            <v>0</v>
          </cell>
          <cell r="AU7">
            <v>0</v>
          </cell>
          <cell r="AY7">
            <v>2.9344459999999999</v>
          </cell>
        </row>
        <row r="8">
          <cell r="C8">
            <v>1581.7137009947407</v>
          </cell>
          <cell r="D8">
            <v>779.44620122416734</v>
          </cell>
          <cell r="E8">
            <v>1223.3239352937271</v>
          </cell>
          <cell r="F8">
            <v>267.09215243694717</v>
          </cell>
          <cell r="G8">
            <v>641.35501121421385</v>
          </cell>
          <cell r="H8">
            <v>4492.9310011637963</v>
          </cell>
          <cell r="I8">
            <v>3637.730492605534</v>
          </cell>
          <cell r="J8">
            <v>352.34061032219722</v>
          </cell>
          <cell r="K8">
            <v>518.56465218579251</v>
          </cell>
          <cell r="L8">
            <v>10.382349578142888</v>
          </cell>
          <cell r="M8">
            <v>5.3224043715847005</v>
          </cell>
          <cell r="Q8">
            <v>3.8972210000000005</v>
          </cell>
          <cell r="T8">
            <v>829.90299999999991</v>
          </cell>
          <cell r="U8">
            <v>1475.5399999999997</v>
          </cell>
          <cell r="V8">
            <v>57.892000000000003</v>
          </cell>
          <cell r="W8">
            <v>187.44299999999998</v>
          </cell>
          <cell r="X8">
            <v>106.95899999999999</v>
          </cell>
          <cell r="Y8">
            <v>2657.7369999999992</v>
          </cell>
          <cell r="Z8">
            <v>1333.5110161202176</v>
          </cell>
          <cell r="AA8">
            <v>973.22099999999989</v>
          </cell>
          <cell r="AB8">
            <v>379.23634726775964</v>
          </cell>
          <cell r="AC8">
            <v>0</v>
          </cell>
          <cell r="AD8">
            <v>28.231363387978142</v>
          </cell>
          <cell r="AH8">
            <v>2.8501130000000003</v>
          </cell>
          <cell r="AK8">
            <v>277.38469945355189</v>
          </cell>
          <cell r="AL8">
            <v>100.9811475409836</v>
          </cell>
          <cell r="AM8">
            <v>58.929781420765025</v>
          </cell>
          <cell r="AN8">
            <v>3.3756830601092895</v>
          </cell>
          <cell r="AO8">
            <v>26.692602739726027</v>
          </cell>
          <cell r="AP8">
            <v>467.36391421513588</v>
          </cell>
          <cell r="AQ8">
            <v>118.14890710382514</v>
          </cell>
          <cell r="AR8">
            <v>3.8579234972677594</v>
          </cell>
          <cell r="AS8">
            <v>417.78080054644823</v>
          </cell>
          <cell r="AT8">
            <v>0</v>
          </cell>
          <cell r="AU8">
            <v>0</v>
          </cell>
          <cell r="AY8">
            <v>3.139790000000001</v>
          </cell>
        </row>
        <row r="9">
          <cell r="C9">
            <v>1597.1704860245932</v>
          </cell>
          <cell r="D9">
            <v>849.05513589580721</v>
          </cell>
          <cell r="E9">
            <v>1274.8208859644535</v>
          </cell>
          <cell r="F9">
            <v>264.60585293270771</v>
          </cell>
          <cell r="G9">
            <v>508.33741220946536</v>
          </cell>
          <cell r="H9">
            <v>4493.9897730270268</v>
          </cell>
          <cell r="I9">
            <v>3408.4058367418916</v>
          </cell>
          <cell r="J9">
            <v>451.44906122337841</v>
          </cell>
          <cell r="K9">
            <v>641.95392684931505</v>
          </cell>
          <cell r="L9">
            <v>7.8190517875583279</v>
          </cell>
          <cell r="M9">
            <v>0</v>
          </cell>
          <cell r="Q9">
            <v>4.8113589999999995</v>
          </cell>
          <cell r="T9">
            <v>1217.8499999999999</v>
          </cell>
          <cell r="U9">
            <v>1467.4209999999998</v>
          </cell>
          <cell r="V9">
            <v>61.774999999999991</v>
          </cell>
          <cell r="W9">
            <v>180.73599999999999</v>
          </cell>
          <cell r="X9">
            <v>90.367999999999995</v>
          </cell>
          <cell r="Y9">
            <v>3018.1499999999996</v>
          </cell>
          <cell r="Z9">
            <v>1350.9991586301367</v>
          </cell>
          <cell r="AA9">
            <v>1126.423</v>
          </cell>
          <cell r="AB9">
            <v>540.72784136986309</v>
          </cell>
          <cell r="AC9">
            <v>0</v>
          </cell>
          <cell r="AD9">
            <v>0</v>
          </cell>
          <cell r="AH9">
            <v>4.052683</v>
          </cell>
          <cell r="AK9">
            <v>236.46164383561643</v>
          </cell>
          <cell r="AL9">
            <v>97.19589041095891</v>
          </cell>
          <cell r="AM9">
            <v>60.251780821917805</v>
          </cell>
          <cell r="AN9">
            <v>3.191506849315068</v>
          </cell>
          <cell r="AO9">
            <v>67.892054794520547</v>
          </cell>
          <cell r="AP9">
            <v>464.99287671232878</v>
          </cell>
          <cell r="AQ9">
            <v>93.327397260273969</v>
          </cell>
          <cell r="AR9">
            <v>1.9342465753424658</v>
          </cell>
          <cell r="AS9">
            <v>393.1482953424657</v>
          </cell>
          <cell r="AT9">
            <v>0</v>
          </cell>
          <cell r="AU9">
            <v>0</v>
          </cell>
          <cell r="AY9">
            <v>2.9465939999999997</v>
          </cell>
        </row>
        <row r="10">
          <cell r="C10">
            <v>1580.3500861817263</v>
          </cell>
          <cell r="D10">
            <v>868.12338893681272</v>
          </cell>
          <cell r="E10">
            <v>1234.90596784944</v>
          </cell>
          <cell r="F10">
            <v>273.56745993699946</v>
          </cell>
          <cell r="G10">
            <v>643.9940382547818</v>
          </cell>
          <cell r="H10">
            <v>4600.9409411597599</v>
          </cell>
          <cell r="I10">
            <v>3386.9771509067887</v>
          </cell>
          <cell r="J10">
            <v>570.9</v>
          </cell>
          <cell r="K10">
            <v>649.15659013698644</v>
          </cell>
          <cell r="L10">
            <v>6.0927998840154318</v>
          </cell>
          <cell r="M10">
            <v>0</v>
          </cell>
          <cell r="Q10">
            <v>4.73204495890411</v>
          </cell>
          <cell r="T10">
            <v>1454.0069999999998</v>
          </cell>
          <cell r="U10">
            <v>1509.0749999999998</v>
          </cell>
          <cell r="V10">
            <v>61.421999999999997</v>
          </cell>
          <cell r="W10">
            <v>174.73499999999999</v>
          </cell>
          <cell r="X10">
            <v>96.72199999999998</v>
          </cell>
          <cell r="Y10">
            <v>3295.9609999999993</v>
          </cell>
          <cell r="Z10">
            <v>1381.2279421917799</v>
          </cell>
          <cell r="AA10">
            <v>1165.2529999999999</v>
          </cell>
          <cell r="AB10">
            <v>752.26863315068499</v>
          </cell>
          <cell r="AC10">
            <v>0</v>
          </cell>
          <cell r="AD10">
            <v>2.7885753424657533</v>
          </cell>
          <cell r="AH10">
            <v>5.4836830547945201</v>
          </cell>
          <cell r="AK10">
            <v>196.90630136986297</v>
          </cell>
          <cell r="AL10">
            <v>80.658082191780821</v>
          </cell>
          <cell r="AM10">
            <v>63.926849315068495</v>
          </cell>
          <cell r="AN10">
            <v>3.3849315068493149</v>
          </cell>
          <cell r="AO10">
            <v>42.553424657534244</v>
          </cell>
          <cell r="AP10">
            <v>387.42958904109588</v>
          </cell>
          <cell r="AQ10">
            <v>76.402739726027391</v>
          </cell>
          <cell r="AR10">
            <v>0.9671232876712329</v>
          </cell>
          <cell r="AS10">
            <v>375.25965123287688</v>
          </cell>
          <cell r="AT10">
            <v>0</v>
          </cell>
          <cell r="AU10">
            <v>0</v>
          </cell>
          <cell r="AY10">
            <v>2.7354656301369875</v>
          </cell>
        </row>
        <row r="11">
          <cell r="C11">
            <v>1604.4654527018672</v>
          </cell>
          <cell r="D11">
            <v>904.0890401070302</v>
          </cell>
          <cell r="E11">
            <v>1250.8396454914941</v>
          </cell>
          <cell r="F11">
            <v>285.25132893594304</v>
          </cell>
          <cell r="G11">
            <v>669.95149731228855</v>
          </cell>
          <cell r="H11">
            <v>4714.596964548623</v>
          </cell>
          <cell r="I11">
            <v>3530.994578646812</v>
          </cell>
          <cell r="J11">
            <v>576.35</v>
          </cell>
          <cell r="K11">
            <v>615.73958410958903</v>
          </cell>
          <cell r="L11">
            <v>8.487198207778528</v>
          </cell>
          <cell r="M11">
            <v>0</v>
          </cell>
          <cell r="Q11">
            <v>4.6148859999999994</v>
          </cell>
          <cell r="T11">
            <v>1708.5199999999998</v>
          </cell>
          <cell r="U11">
            <v>1539.4329999999998</v>
          </cell>
          <cell r="V11">
            <v>62.127999999999993</v>
          </cell>
          <cell r="W11">
            <v>170.14599999999999</v>
          </cell>
          <cell r="X11">
            <v>89.661999999999992</v>
          </cell>
          <cell r="Y11">
            <v>3569.8889999999997</v>
          </cell>
          <cell r="Z11">
            <v>1755.2043432876708</v>
          </cell>
          <cell r="AA11">
            <v>1130.6589999999999</v>
          </cell>
          <cell r="AB11">
            <v>684.02565671232867</v>
          </cell>
          <cell r="AC11">
            <v>0</v>
          </cell>
          <cell r="AD11">
            <v>0</v>
          </cell>
          <cell r="AH11">
            <v>5.1266809999999996</v>
          </cell>
          <cell r="AK11">
            <v>223.88904109589041</v>
          </cell>
          <cell r="AL11">
            <v>103.57890410958903</v>
          </cell>
          <cell r="AM11">
            <v>66.247945205479439</v>
          </cell>
          <cell r="AN11">
            <v>3.094794520547945</v>
          </cell>
          <cell r="AO11">
            <v>22.727397260273971</v>
          </cell>
          <cell r="AP11">
            <v>419.5380821917808</v>
          </cell>
          <cell r="AQ11">
            <v>97.292602739726021</v>
          </cell>
          <cell r="AR11">
            <v>3.8684931506849316</v>
          </cell>
          <cell r="AS11">
            <v>400.15122191780819</v>
          </cell>
          <cell r="AT11">
            <v>0</v>
          </cell>
          <cell r="AU11">
            <v>0</v>
          </cell>
          <cell r="AY11">
            <v>2.9990799999999997</v>
          </cell>
        </row>
        <row r="12">
          <cell r="C12">
            <v>1714.9530259756782</v>
          </cell>
          <cell r="D12">
            <v>844.15953517367336</v>
          </cell>
          <cell r="E12">
            <v>1274.8978842507986</v>
          </cell>
          <cell r="F12">
            <v>271.08364424844854</v>
          </cell>
          <cell r="G12">
            <v>609.17046818761594</v>
          </cell>
          <cell r="H12">
            <v>4714.2645578362153</v>
          </cell>
          <cell r="I12">
            <v>3707.1381334947191</v>
          </cell>
          <cell r="J12">
            <v>555.05999999999995</v>
          </cell>
          <cell r="K12">
            <v>457.89097213114746</v>
          </cell>
          <cell r="L12">
            <v>5.8245477896519313</v>
          </cell>
          <cell r="M12">
            <v>0</v>
          </cell>
          <cell r="Q12">
            <v>3.4412339999999997</v>
          </cell>
          <cell r="T12">
            <v>1128.1879999999999</v>
          </cell>
          <cell r="U12">
            <v>1440.9459999999999</v>
          </cell>
          <cell r="V12">
            <v>68.481999999999999</v>
          </cell>
          <cell r="W12">
            <v>175.08799999999999</v>
          </cell>
          <cell r="X12">
            <v>104.13499999999999</v>
          </cell>
          <cell r="Y12">
            <v>2916.8389999999999</v>
          </cell>
          <cell r="Z12">
            <v>1710.1021913109578</v>
          </cell>
          <cell r="AA12">
            <v>1000.0489999999999</v>
          </cell>
          <cell r="AB12">
            <v>239.66941797865979</v>
          </cell>
          <cell r="AC12">
            <v>0</v>
          </cell>
          <cell r="AD12">
            <v>32.981609289617488</v>
          </cell>
          <cell r="AH12">
            <v>1.8012116423036855</v>
          </cell>
          <cell r="AK12">
            <v>245.0745901639344</v>
          </cell>
          <cell r="AL12">
            <v>123.64644808743169</v>
          </cell>
          <cell r="AM12">
            <v>67.513661202185787</v>
          </cell>
          <cell r="AN12">
            <v>2.7969945355191257</v>
          </cell>
          <cell r="AO12">
            <v>14.796986301369863</v>
          </cell>
          <cell r="AP12">
            <v>453.8286802904409</v>
          </cell>
          <cell r="AQ12">
            <v>116.21994535519126</v>
          </cell>
          <cell r="AR12">
            <v>0</v>
          </cell>
          <cell r="AS12">
            <v>457.14743224043718</v>
          </cell>
          <cell r="AT12">
            <v>34.721311475409834</v>
          </cell>
          <cell r="AU12">
            <v>0</v>
          </cell>
          <cell r="AY12">
            <v>3.4356459999999998</v>
          </cell>
        </row>
        <row r="13">
          <cell r="C13">
            <v>1917.1828155218066</v>
          </cell>
          <cell r="D13">
            <v>808.6111650391324</v>
          </cell>
          <cell r="E13">
            <v>1187.4849587236256</v>
          </cell>
          <cell r="F13">
            <v>244.77010084393996</v>
          </cell>
          <cell r="G13">
            <v>653.47206662736357</v>
          </cell>
          <cell r="H13">
            <v>4811.5211067558675</v>
          </cell>
          <cell r="I13">
            <v>3717.2705037592277</v>
          </cell>
          <cell r="J13">
            <v>637</v>
          </cell>
          <cell r="K13">
            <v>464.72688821917825</v>
          </cell>
          <cell r="L13">
            <v>7.4762852225382996</v>
          </cell>
          <cell r="M13">
            <v>0</v>
          </cell>
          <cell r="Q13">
            <v>3.4830660000000009</v>
          </cell>
          <cell r="T13">
            <v>1302.57</v>
          </cell>
          <cell r="U13">
            <v>1439.181</v>
          </cell>
          <cell r="V13">
            <v>69.187999999999988</v>
          </cell>
          <cell r="W13">
            <v>190.62</v>
          </cell>
          <cell r="X13">
            <v>112.25399999999998</v>
          </cell>
          <cell r="Y13">
            <v>3113.8130000000001</v>
          </cell>
          <cell r="Z13">
            <v>2043.4789797260275</v>
          </cell>
          <cell r="AA13">
            <v>858.84899999999982</v>
          </cell>
          <cell r="AB13">
            <v>225.66272438356168</v>
          </cell>
          <cell r="AC13">
            <v>0</v>
          </cell>
          <cell r="AD13">
            <v>14.177704109589044</v>
          </cell>
          <cell r="AH13">
            <v>1.6913120000000004</v>
          </cell>
          <cell r="AK13">
            <v>261.89698630136985</v>
          </cell>
          <cell r="AL13">
            <v>116.63506849315067</v>
          </cell>
          <cell r="AM13">
            <v>73.694794520547944</v>
          </cell>
          <cell r="AN13">
            <v>1.9342465753424658</v>
          </cell>
          <cell r="AO13">
            <v>22.824109589041093</v>
          </cell>
          <cell r="AP13">
            <v>476.98520547945196</v>
          </cell>
          <cell r="AQ13">
            <v>118.56931506849314</v>
          </cell>
          <cell r="AR13">
            <v>0</v>
          </cell>
          <cell r="AS13">
            <v>463.99705534246573</v>
          </cell>
          <cell r="AT13">
            <v>20.406301369863012</v>
          </cell>
          <cell r="AU13">
            <v>0</v>
          </cell>
          <cell r="AY13">
            <v>3.4775959999999997</v>
          </cell>
        </row>
        <row r="14">
          <cell r="C14">
            <v>1914.3115245858417</v>
          </cell>
          <cell r="D14">
            <v>850.10330611637573</v>
          </cell>
          <cell r="E14">
            <v>1179.7155832498383</v>
          </cell>
          <cell r="F14">
            <v>230.22239235609717</v>
          </cell>
          <cell r="G14">
            <v>679.63752931792283</v>
          </cell>
          <cell r="H14">
            <v>4853.9903356260756</v>
          </cell>
          <cell r="I14">
            <v>3941.0915079548427</v>
          </cell>
          <cell r="J14">
            <v>577</v>
          </cell>
          <cell r="K14">
            <v>361.97882767123298</v>
          </cell>
          <cell r="L14">
            <v>26.080000000000002</v>
          </cell>
          <cell r="M14">
            <v>0</v>
          </cell>
          <cell r="Q14">
            <v>2.7129830000000008</v>
          </cell>
          <cell r="T14">
            <v>1077.7090000000001</v>
          </cell>
          <cell r="U14">
            <v>1403.175</v>
          </cell>
          <cell r="V14">
            <v>74.13</v>
          </cell>
          <cell r="W14">
            <v>213.91799999999998</v>
          </cell>
          <cell r="X14">
            <v>114.37199999999999</v>
          </cell>
          <cell r="Y14">
            <v>2883.3040000000001</v>
          </cell>
          <cell r="Z14">
            <v>1835.9794610539727</v>
          </cell>
          <cell r="AA14">
            <v>780.48299999999995</v>
          </cell>
          <cell r="AB14">
            <v>273.63018552136987</v>
          </cell>
          <cell r="AC14">
            <v>0</v>
          </cell>
          <cell r="AD14">
            <v>6.7886465753424661</v>
          </cell>
          <cell r="AH14">
            <v>2.050821719</v>
          </cell>
          <cell r="AK14">
            <v>249.32438356164383</v>
          </cell>
          <cell r="AL14">
            <v>152.90219178082191</v>
          </cell>
          <cell r="AM14">
            <v>72.63095890410959</v>
          </cell>
          <cell r="AN14">
            <v>1.5473972602739725</v>
          </cell>
          <cell r="AO14">
            <v>26.789315068493146</v>
          </cell>
          <cell r="AP14">
            <v>503.19424657534239</v>
          </cell>
          <cell r="AQ14">
            <v>120.79369863013697</v>
          </cell>
          <cell r="AR14">
            <v>19.62</v>
          </cell>
          <cell r="AS14">
            <v>426.74435726027411</v>
          </cell>
          <cell r="AT14">
            <v>15.473972602739726</v>
          </cell>
          <cell r="AU14">
            <v>0</v>
          </cell>
          <cell r="AY14">
            <v>3.1983920000000006</v>
          </cell>
        </row>
        <row r="15">
          <cell r="C15">
            <v>1728.1619578073921</v>
          </cell>
          <cell r="D15">
            <v>893.6644656621819</v>
          </cell>
          <cell r="E15">
            <v>1118.8149063822582</v>
          </cell>
          <cell r="F15">
            <v>236.11648698502853</v>
          </cell>
          <cell r="G15">
            <v>682.22965517428395</v>
          </cell>
          <cell r="H15">
            <v>4658.9874720111447</v>
          </cell>
          <cell r="I15">
            <v>4088.6975925616925</v>
          </cell>
          <cell r="J15">
            <v>492.88746709999998</v>
          </cell>
          <cell r="K15">
            <v>162.1070895890411</v>
          </cell>
          <cell r="L15">
            <v>66.825773130000002</v>
          </cell>
          <cell r="M15">
            <v>17.878904109589044</v>
          </cell>
          <cell r="Q15">
            <v>1.2149709999999998</v>
          </cell>
          <cell r="T15">
            <v>1118.3039999999999</v>
          </cell>
          <cell r="U15">
            <v>1305.0409999999999</v>
          </cell>
          <cell r="V15">
            <v>76.953999999999994</v>
          </cell>
          <cell r="W15">
            <v>220.97799999999998</v>
          </cell>
          <cell r="X15">
            <v>122.84399999999999</v>
          </cell>
          <cell r="Y15">
            <v>2844.1210000000001</v>
          </cell>
          <cell r="Z15">
            <v>1937.5952230136986</v>
          </cell>
          <cell r="AA15">
            <v>588.45100000000002</v>
          </cell>
          <cell r="AB15">
            <v>318.0747769863014</v>
          </cell>
          <cell r="AC15">
            <v>0</v>
          </cell>
          <cell r="AD15">
            <v>0</v>
          </cell>
          <cell r="AH15">
            <v>2.383928</v>
          </cell>
          <cell r="AK15">
            <v>303.28986301369861</v>
          </cell>
          <cell r="AL15">
            <v>197.00301369863013</v>
          </cell>
          <cell r="AM15">
            <v>74.661917808219172</v>
          </cell>
          <cell r="AN15">
            <v>1.6441095890410957</v>
          </cell>
          <cell r="AO15">
            <v>23.597808219178081</v>
          </cell>
          <cell r="AP15">
            <v>600.19671232876715</v>
          </cell>
          <cell r="AQ15">
            <v>147.58301369863011</v>
          </cell>
          <cell r="AR15">
            <v>89.62</v>
          </cell>
          <cell r="AS15">
            <v>372.08748000000003</v>
          </cell>
          <cell r="AT15">
            <v>0</v>
          </cell>
          <cell r="AU15">
            <v>0</v>
          </cell>
          <cell r="AY15">
            <v>2.7887460000000002</v>
          </cell>
        </row>
        <row r="16">
          <cell r="C16">
            <v>1549.7842503184186</v>
          </cell>
          <cell r="D16">
            <v>872.2738449523813</v>
          </cell>
          <cell r="E16">
            <v>1109.2273778244514</v>
          </cell>
          <cell r="F16">
            <v>179.14769035242438</v>
          </cell>
          <cell r="G16">
            <v>613.7011803271638</v>
          </cell>
          <cell r="H16">
            <v>4324.1343437748392</v>
          </cell>
          <cell r="I16">
            <v>3779.8047668950576</v>
          </cell>
          <cell r="J16">
            <v>522.95841425683057</v>
          </cell>
          <cell r="K16">
            <v>153.91328961748636</v>
          </cell>
          <cell r="L16">
            <v>116.17573355191256</v>
          </cell>
          <cell r="M16">
            <v>16.36639344262295</v>
          </cell>
          <cell r="Q16">
            <v>1.15672</v>
          </cell>
          <cell r="T16">
            <v>997.22499999999991</v>
          </cell>
          <cell r="U16">
            <v>1272.5649999999998</v>
          </cell>
          <cell r="V16">
            <v>72.364999999999995</v>
          </cell>
          <cell r="W16">
            <v>181.79499999999999</v>
          </cell>
          <cell r="X16">
            <v>97.074999999999989</v>
          </cell>
          <cell r="Y16">
            <v>2621.0249999999996</v>
          </cell>
          <cell r="Z16">
            <v>1662.4957412568306</v>
          </cell>
          <cell r="AA16">
            <v>631.16399999999987</v>
          </cell>
          <cell r="AB16">
            <v>327.36525874316942</v>
          </cell>
          <cell r="AC16">
            <v>0</v>
          </cell>
          <cell r="AD16">
            <v>0</v>
          </cell>
          <cell r="AH16">
            <v>2.4602810000000002</v>
          </cell>
          <cell r="AK16">
            <v>289.34426229508193</v>
          </cell>
          <cell r="AL16">
            <v>166.75874316939891</v>
          </cell>
          <cell r="AM16">
            <v>71.564480874316942</v>
          </cell>
          <cell r="AN16">
            <v>0.86803278688524588</v>
          </cell>
          <cell r="AO16">
            <v>35.203287671232872</v>
          </cell>
          <cell r="AP16">
            <v>563.73880679691581</v>
          </cell>
          <cell r="AQ16">
            <v>112.74781420765026</v>
          </cell>
          <cell r="AR16">
            <v>109.18836822076503</v>
          </cell>
          <cell r="AS16">
            <v>385.69495191256823</v>
          </cell>
          <cell r="AT16">
            <v>0</v>
          </cell>
          <cell r="AU16">
            <v>0</v>
          </cell>
          <cell r="AY16">
            <v>2.8986519999999993</v>
          </cell>
        </row>
        <row r="17">
          <cell r="C17">
            <v>1727.2181078457427</v>
          </cell>
          <cell r="D17">
            <v>674.50747219857919</v>
          </cell>
          <cell r="E17">
            <v>1041.7098159625716</v>
          </cell>
          <cell r="F17">
            <v>224.703353896137</v>
          </cell>
          <cell r="G17">
            <v>600.3953796835965</v>
          </cell>
          <cell r="H17">
            <v>4268.5341295866265</v>
          </cell>
          <cell r="I17">
            <v>3571.7309037893656</v>
          </cell>
          <cell r="J17">
            <v>450.75832289315059</v>
          </cell>
          <cell r="K17">
            <v>330.78374246575345</v>
          </cell>
          <cell r="L17">
            <v>84.738839561643829</v>
          </cell>
          <cell r="M17">
            <v>0</v>
          </cell>
          <cell r="Q17">
            <v>2.4791799999999999</v>
          </cell>
          <cell r="T17">
            <v>1595.2069999999999</v>
          </cell>
          <cell r="U17">
            <v>1418.7069999999999</v>
          </cell>
          <cell r="V17">
            <v>77.66</v>
          </cell>
          <cell r="W17">
            <v>209.68199999999999</v>
          </cell>
          <cell r="X17">
            <v>84.013999999999996</v>
          </cell>
          <cell r="Y17">
            <v>3385.2699999999995</v>
          </cell>
          <cell r="Z17">
            <v>1685.1875791780813</v>
          </cell>
          <cell r="AA17">
            <v>707.05899999999997</v>
          </cell>
          <cell r="AB17">
            <v>993.02342082191797</v>
          </cell>
          <cell r="AC17">
            <v>0</v>
          </cell>
          <cell r="AD17">
            <v>0</v>
          </cell>
          <cell r="AH17">
            <v>7.4425780000000001</v>
          </cell>
          <cell r="AK17">
            <v>329.98246575342461</v>
          </cell>
          <cell r="AL17">
            <v>172.92164383561644</v>
          </cell>
          <cell r="AM17">
            <v>76.499452054794517</v>
          </cell>
          <cell r="AN17">
            <v>0.87041095890410958</v>
          </cell>
          <cell r="AO17">
            <v>35.686849315068493</v>
          </cell>
          <cell r="AP17">
            <v>615.96082191780806</v>
          </cell>
          <cell r="AQ17">
            <v>115.28109589041095</v>
          </cell>
          <cell r="AR17">
            <v>71.321745347397254</v>
          </cell>
          <cell r="AS17">
            <v>444.31264876712333</v>
          </cell>
          <cell r="AT17">
            <v>0</v>
          </cell>
          <cell r="AU17">
            <v>0</v>
          </cell>
          <cell r="AY17">
            <v>3.3300640000000001</v>
          </cell>
        </row>
        <row r="18">
          <cell r="C18">
            <v>1520.832894652669</v>
          </cell>
          <cell r="D18">
            <v>868.42393063512736</v>
          </cell>
          <cell r="E18">
            <v>1202.7331032356399</v>
          </cell>
          <cell r="F18">
            <v>227.86773508335088</v>
          </cell>
          <cell r="G18">
            <v>644.83580998314972</v>
          </cell>
          <cell r="H18">
            <v>4464.6934735899367</v>
          </cell>
          <cell r="I18">
            <v>4052.2528387293883</v>
          </cell>
          <cell r="J18">
            <v>370.90945693424652</v>
          </cell>
          <cell r="K18">
            <v>228.63836109589045</v>
          </cell>
          <cell r="L18">
            <v>187.10718316958904</v>
          </cell>
          <cell r="M18">
            <v>0</v>
          </cell>
          <cell r="Q18">
            <v>1.7136140000000002</v>
          </cell>
          <cell r="T18">
            <v>621.98599999999999</v>
          </cell>
          <cell r="U18">
            <v>1462.8319999999999</v>
          </cell>
          <cell r="V18">
            <v>81.895999999999987</v>
          </cell>
          <cell r="W18">
            <v>218.85999999999999</v>
          </cell>
          <cell r="X18">
            <v>94.250999999999991</v>
          </cell>
          <cell r="Y18">
            <v>2479.8250000000003</v>
          </cell>
          <cell r="Z18">
            <v>1607.080373972603</v>
          </cell>
          <cell r="AA18">
            <v>618.10299999999995</v>
          </cell>
          <cell r="AB18">
            <v>254.64162602739725</v>
          </cell>
          <cell r="AC18">
            <v>0</v>
          </cell>
          <cell r="AD18">
            <v>0</v>
          </cell>
          <cell r="AH18">
            <v>1.9085049999999997</v>
          </cell>
          <cell r="AK18">
            <v>359.09287671232875</v>
          </cell>
          <cell r="AL18">
            <v>160.73589041095889</v>
          </cell>
          <cell r="AM18">
            <v>80.174520547945193</v>
          </cell>
          <cell r="AN18">
            <v>0.9671232876712329</v>
          </cell>
          <cell r="AO18">
            <v>37.911232876712326</v>
          </cell>
          <cell r="AP18">
            <v>638.8816438356165</v>
          </cell>
          <cell r="AQ18">
            <v>125.82273972602738</v>
          </cell>
          <cell r="AR18">
            <v>178.67868340794521</v>
          </cell>
          <cell r="AS18">
            <v>351.50459178082195</v>
          </cell>
          <cell r="AT18">
            <v>0</v>
          </cell>
          <cell r="AU18">
            <v>0</v>
          </cell>
          <cell r="AY18">
            <v>2.6344799999999999</v>
          </cell>
        </row>
        <row r="19">
          <cell r="C19">
            <v>1558.8537170189857</v>
          </cell>
          <cell r="D19">
            <v>883.44766463511519</v>
          </cell>
          <cell r="E19">
            <v>1220.7740997841743</v>
          </cell>
          <cell r="F19">
            <v>235.61523807618482</v>
          </cell>
          <cell r="G19">
            <v>647.41515322308237</v>
          </cell>
          <cell r="H19">
            <v>4546.1058727375421</v>
          </cell>
          <cell r="I19">
            <v>4251.1288788156244</v>
          </cell>
          <cell r="J19">
            <v>221.11844370958903</v>
          </cell>
          <cell r="K19">
            <v>231.00344657534248</v>
          </cell>
          <cell r="L19">
            <v>157.14489636301369</v>
          </cell>
          <cell r="M19">
            <v>0</v>
          </cell>
          <cell r="Q19">
            <v>1.7313399999999999</v>
          </cell>
          <cell r="T19">
            <v>521.38099999999997</v>
          </cell>
          <cell r="U19">
            <v>1395.056</v>
          </cell>
          <cell r="V19">
            <v>82.248999999999995</v>
          </cell>
          <cell r="W19">
            <v>189.208</v>
          </cell>
          <cell r="X19">
            <v>91.073999999999998</v>
          </cell>
          <cell r="Y19">
            <v>2278.9679999999998</v>
          </cell>
          <cell r="Z19">
            <v>1614.6924739726026</v>
          </cell>
          <cell r="AA19">
            <v>544.67899999999997</v>
          </cell>
          <cell r="AB19">
            <v>119.59652602739729</v>
          </cell>
          <cell r="AC19">
            <v>0</v>
          </cell>
          <cell r="AD19">
            <v>0</v>
          </cell>
          <cell r="AH19">
            <v>0.89636000000000016</v>
          </cell>
          <cell r="AK19">
            <v>319.53753424657532</v>
          </cell>
          <cell r="AL19">
            <v>188</v>
          </cell>
          <cell r="AM19">
            <v>82</v>
          </cell>
          <cell r="AN19">
            <v>0.90557556164383568</v>
          </cell>
          <cell r="AO19">
            <v>46.99</v>
          </cell>
          <cell r="AP19">
            <v>637.43310980821911</v>
          </cell>
          <cell r="AQ19">
            <v>133.65643835616439</v>
          </cell>
          <cell r="AR19">
            <v>149.42276023972602</v>
          </cell>
          <cell r="AS19">
            <v>354.35454246575341</v>
          </cell>
          <cell r="AT19">
            <v>0</v>
          </cell>
          <cell r="AU19">
            <v>0</v>
          </cell>
          <cell r="AY19">
            <v>2.6558399999999995</v>
          </cell>
        </row>
        <row r="20">
          <cell r="C20">
            <v>1414</v>
          </cell>
          <cell r="D20">
            <v>903.7313092333028</v>
          </cell>
          <cell r="E20">
            <v>1239.0857112809367</v>
          </cell>
          <cell r="F20">
            <v>243.62615617077512</v>
          </cell>
          <cell r="G20">
            <v>650.00481383597469</v>
          </cell>
          <cell r="H20">
            <v>4450.4479905209892</v>
          </cell>
          <cell r="I20">
            <v>4358.8941530054644</v>
          </cell>
          <cell r="J20">
            <v>122.74398333333333</v>
          </cell>
          <cell r="K20">
            <v>115.50841639344262</v>
          </cell>
          <cell r="L20">
            <v>147.19128767759562</v>
          </cell>
          <cell r="M20">
            <v>0</v>
          </cell>
          <cell r="Q20">
            <v>0.86809199999999986</v>
          </cell>
          <cell r="T20">
            <v>696.11599999999987</v>
          </cell>
          <cell r="U20">
            <v>1374.5819999999999</v>
          </cell>
          <cell r="V20">
            <v>83.307999999999993</v>
          </cell>
          <cell r="W20">
            <v>161.321</v>
          </cell>
          <cell r="X20">
            <v>69.187999999999988</v>
          </cell>
          <cell r="Y20">
            <v>2384.5149999999999</v>
          </cell>
          <cell r="Z20">
            <v>1569.1529781420763</v>
          </cell>
          <cell r="AA20">
            <v>493.14099999999996</v>
          </cell>
          <cell r="AB20">
            <v>322.22102185792352</v>
          </cell>
          <cell r="AC20">
            <v>0</v>
          </cell>
          <cell r="AD20">
            <v>0</v>
          </cell>
          <cell r="AH20">
            <v>2.4216199999999999</v>
          </cell>
          <cell r="AK20">
            <v>298.35753424657531</v>
          </cell>
          <cell r="AL20">
            <v>168</v>
          </cell>
          <cell r="AM20">
            <v>84.05</v>
          </cell>
          <cell r="AN20">
            <v>0.92368707287671237</v>
          </cell>
          <cell r="AO20">
            <v>47.459900000000005</v>
          </cell>
          <cell r="AP20">
            <v>598.79112131945203</v>
          </cell>
          <cell r="AQ20">
            <v>132</v>
          </cell>
          <cell r="AR20">
            <v>146.97484485956284</v>
          </cell>
          <cell r="AS20">
            <v>306.25207896174868</v>
          </cell>
          <cell r="AT20">
            <v>0</v>
          </cell>
          <cell r="AU20">
            <v>0</v>
          </cell>
          <cell r="AY20">
            <v>2.3016070000000006</v>
          </cell>
        </row>
        <row r="21">
          <cell r="C21">
            <v>1449.35</v>
          </cell>
          <cell r="D21">
            <v>919.36586088303898</v>
          </cell>
          <cell r="E21">
            <v>1257.6719969501507</v>
          </cell>
          <cell r="F21">
            <v>251.90944548058147</v>
          </cell>
          <cell r="G21">
            <v>652.6048330913186</v>
          </cell>
          <cell r="H21">
            <v>4530.9021364050895</v>
          </cell>
          <cell r="I21">
            <v>4491.7901975435934</v>
          </cell>
          <cell r="J21">
            <v>100.49427391029126</v>
          </cell>
          <cell r="K21">
            <v>92.063013698630144</v>
          </cell>
          <cell r="L21">
            <v>153</v>
          </cell>
          <cell r="M21">
            <v>0</v>
          </cell>
          <cell r="Q21">
            <v>0.69</v>
          </cell>
          <cell r="T21">
            <v>721.17617599999994</v>
          </cell>
          <cell r="U21">
            <v>1388.32782</v>
          </cell>
          <cell r="V21">
            <v>84.474311999999998</v>
          </cell>
          <cell r="W21">
            <v>169.38705000000002</v>
          </cell>
          <cell r="X21">
            <v>69.879879999999986</v>
          </cell>
          <cell r="Y21">
            <v>2433.2452379999995</v>
          </cell>
          <cell r="Z21">
            <v>1666.7055119726024</v>
          </cell>
          <cell r="AA21">
            <v>465</v>
          </cell>
          <cell r="AB21">
            <v>301.53972602739725</v>
          </cell>
          <cell r="AC21">
            <v>0</v>
          </cell>
          <cell r="AD21">
            <v>0</v>
          </cell>
          <cell r="AH21">
            <v>2.2599999999999998</v>
          </cell>
          <cell r="AK21">
            <v>307.00990273972599</v>
          </cell>
          <cell r="AL21">
            <v>173.208</v>
          </cell>
          <cell r="AM21">
            <v>86.15124999999999</v>
          </cell>
          <cell r="AN21">
            <v>0.94216081433424659</v>
          </cell>
          <cell r="AO21">
            <v>47.934499000000002</v>
          </cell>
          <cell r="AP21">
            <v>615.24581255406019</v>
          </cell>
          <cell r="AQ21">
            <v>129.3862248764917</v>
          </cell>
          <cell r="AR21">
            <v>210</v>
          </cell>
          <cell r="AS21">
            <v>275.85958767756847</v>
          </cell>
          <cell r="AT21">
            <v>0</v>
          </cell>
          <cell r="AU21">
            <v>0</v>
          </cell>
          <cell r="AY21">
            <v>2.0675307906018991</v>
          </cell>
        </row>
        <row r="22">
          <cell r="C22">
            <v>1479.9312849999997</v>
          </cell>
          <cell r="D22">
            <v>930.39825121363549</v>
          </cell>
          <cell r="E22">
            <v>1272.7640609135526</v>
          </cell>
          <cell r="F22">
            <v>255.43617771730962</v>
          </cell>
          <cell r="G22">
            <v>653.91004275750129</v>
          </cell>
          <cell r="H22">
            <v>4592.4398176019986</v>
          </cell>
          <cell r="I22">
            <v>4613.6476237807829</v>
          </cell>
          <cell r="J22">
            <v>82.27775255859774</v>
          </cell>
          <cell r="K22">
            <v>48.966849315068494</v>
          </cell>
          <cell r="L22">
            <v>152</v>
          </cell>
          <cell r="M22">
            <v>0</v>
          </cell>
          <cell r="Q22">
            <v>0.36699999999999999</v>
          </cell>
          <cell r="T22">
            <v>740.64793275199986</v>
          </cell>
          <cell r="U22">
            <v>1398.8791114319999</v>
          </cell>
          <cell r="V22">
            <v>85.488003743999997</v>
          </cell>
          <cell r="W22">
            <v>176.50130610000002</v>
          </cell>
          <cell r="X22">
            <v>70.578678799999992</v>
          </cell>
          <cell r="Y22">
            <v>2472.0950328279996</v>
          </cell>
          <cell r="Z22">
            <v>1564.5772292987781</v>
          </cell>
          <cell r="AA22">
            <v>451.20547476209822</v>
          </cell>
          <cell r="AB22">
            <v>456.31232876712329</v>
          </cell>
          <cell r="AC22">
            <v>0</v>
          </cell>
          <cell r="AD22">
            <v>0</v>
          </cell>
          <cell r="AH22">
            <v>3.42</v>
          </cell>
          <cell r="AK22">
            <v>316.98772457876709</v>
          </cell>
          <cell r="AL22">
            <v>177.71140800000001</v>
          </cell>
          <cell r="AM22">
            <v>88.046577499999998</v>
          </cell>
          <cell r="AN22">
            <v>0.95723538736359459</v>
          </cell>
          <cell r="AO22">
            <v>48.413843990000004</v>
          </cell>
          <cell r="AP22">
            <v>632.11678945613062</v>
          </cell>
          <cell r="AQ22">
            <v>126.82420596810665</v>
          </cell>
          <cell r="AR22">
            <v>210.19962013243938</v>
          </cell>
          <cell r="AS22">
            <v>295.09296335558463</v>
          </cell>
          <cell r="AT22">
            <v>0</v>
          </cell>
          <cell r="AU22">
            <v>0</v>
          </cell>
          <cell r="AY22">
            <v>2.2116823742256342</v>
          </cell>
        </row>
        <row r="23">
          <cell r="C23">
            <v>1511.1578351134995</v>
          </cell>
          <cell r="D23">
            <v>941.56303022819918</v>
          </cell>
          <cell r="E23">
            <v>1288.0372296445153</v>
          </cell>
          <cell r="F23">
            <v>259.01228420535193</v>
          </cell>
          <cell r="G23">
            <v>655.21786284301629</v>
          </cell>
          <cell r="H23">
            <v>4654.9882420345821</v>
          </cell>
          <cell r="I23">
            <v>4881.0042392999521</v>
          </cell>
          <cell r="J23">
            <v>60.952858252151039</v>
          </cell>
          <cell r="K23">
            <v>0</v>
          </cell>
          <cell r="L23">
            <v>154</v>
          </cell>
          <cell r="M23">
            <v>132.5065336331015</v>
          </cell>
          <cell r="Q23">
            <v>0</v>
          </cell>
          <cell r="T23">
            <v>760.64542693630381</v>
          </cell>
          <cell r="U23">
            <v>1409.5105926788833</v>
          </cell>
          <cell r="V23">
            <v>86.513859788928002</v>
          </cell>
          <cell r="W23">
            <v>183.91436095620003</v>
          </cell>
          <cell r="X23">
            <v>71.284465587999989</v>
          </cell>
          <cell r="Y23">
            <v>2511.8687059483154</v>
          </cell>
          <cell r="Z23">
            <v>1569.7033274467335</v>
          </cell>
          <cell r="AA23">
            <v>437.82017302213001</v>
          </cell>
          <cell r="AB23">
            <v>504.34520547945203</v>
          </cell>
          <cell r="AC23">
            <v>0</v>
          </cell>
          <cell r="AD23">
            <v>0</v>
          </cell>
          <cell r="AH23">
            <v>3.78</v>
          </cell>
          <cell r="AK23">
            <v>327.28982562757699</v>
          </cell>
          <cell r="AL23">
            <v>182.331904608</v>
          </cell>
          <cell r="AM23">
            <v>89.983602204999997</v>
          </cell>
          <cell r="AN23">
            <v>0.97255115356141209</v>
          </cell>
          <cell r="AO23">
            <v>48.897982429900004</v>
          </cell>
          <cell r="AP23">
            <v>649.4758660240384</v>
          </cell>
          <cell r="AQ23">
            <v>124.31291843312081</v>
          </cell>
          <cell r="AR23">
            <v>210.3994300181991</v>
          </cell>
          <cell r="AS23">
            <v>314.76351757271851</v>
          </cell>
          <cell r="AT23">
            <v>0</v>
          </cell>
          <cell r="AU23">
            <v>0</v>
          </cell>
          <cell r="AY23">
            <v>2.3591105526497382</v>
          </cell>
        </row>
        <row r="24">
          <cell r="C24">
            <v>1543.0432654343942</v>
          </cell>
          <cell r="D24">
            <v>952.86178659093753</v>
          </cell>
          <cell r="E24">
            <v>1303.4936764002496</v>
          </cell>
          <cell r="F24">
            <v>262.63845618422687</v>
          </cell>
          <cell r="G24">
            <v>656.52829856870233</v>
          </cell>
          <cell r="H24">
            <v>4718.5654831785105</v>
          </cell>
          <cell r="I24">
            <v>5108.7687530784851</v>
          </cell>
          <cell r="J24">
            <v>45.154987995823497</v>
          </cell>
          <cell r="K24">
            <v>0</v>
          </cell>
          <cell r="L24">
            <v>154</v>
          </cell>
          <cell r="M24">
            <v>280.91461354850355</v>
          </cell>
          <cell r="Q24">
            <v>0</v>
          </cell>
          <cell r="T24">
            <v>781.18285346358391</v>
          </cell>
          <cell r="U24">
            <v>1420.2228731832429</v>
          </cell>
          <cell r="V24">
            <v>87.552026106395132</v>
          </cell>
          <cell r="W24">
            <v>191.63876411636045</v>
          </cell>
          <cell r="X24">
            <v>71.997310243879994</v>
          </cell>
          <cell r="Y24">
            <v>2552.5938271134623</v>
          </cell>
          <cell r="Z24">
            <v>1591.3947489249863</v>
          </cell>
          <cell r="AA24">
            <v>424.83195490080465</v>
          </cell>
          <cell r="AB24">
            <v>536.36712328767123</v>
          </cell>
          <cell r="AC24">
            <v>0</v>
          </cell>
          <cell r="AD24">
            <v>0</v>
          </cell>
          <cell r="AH24">
            <v>4.0199999999999996</v>
          </cell>
          <cell r="AK24">
            <v>337.92674496047323</v>
          </cell>
          <cell r="AL24">
            <v>187.07253412780801</v>
          </cell>
          <cell r="AM24">
            <v>91.963241453509994</v>
          </cell>
          <cell r="AN24">
            <v>0.98811197201839474</v>
          </cell>
          <cell r="AO24">
            <v>49.386962254199005</v>
          </cell>
          <cell r="AP24">
            <v>667.33759476800867</v>
          </cell>
          <cell r="AQ24">
            <v>121.8513577230359</v>
          </cell>
          <cell r="AR24">
            <v>210.59942983765339</v>
          </cell>
          <cell r="AS24">
            <v>334.88680720731941</v>
          </cell>
          <cell r="AT24">
            <v>0</v>
          </cell>
          <cell r="AU24">
            <v>0</v>
          </cell>
          <cell r="AY24">
            <v>2.5099319226010595</v>
          </cell>
        </row>
        <row r="25">
          <cell r="C25">
            <v>1575.6014783350597</v>
          </cell>
          <cell r="D25">
            <v>964.29612803002874</v>
          </cell>
          <cell r="E25">
            <v>1319.1356005170526</v>
          </cell>
          <cell r="F25">
            <v>266.31539457080606</v>
          </cell>
          <cell r="G25">
            <v>657.84135516583979</v>
          </cell>
          <cell r="H25">
            <v>4783.1899566187867</v>
          </cell>
          <cell r="I25">
            <v>5204.8212732880656</v>
          </cell>
          <cell r="J25">
            <v>85</v>
          </cell>
          <cell r="K25">
            <v>0</v>
          </cell>
          <cell r="L25">
            <v>154</v>
          </cell>
          <cell r="M25">
            <v>352.18476731799785</v>
          </cell>
          <cell r="Q25">
            <v>0</v>
          </cell>
          <cell r="T25">
            <v>802.27479050710065</v>
          </cell>
          <cell r="U25">
            <v>1431.0165670194356</v>
          </cell>
          <cell r="V25">
            <v>88.602650419671875</v>
          </cell>
          <cell r="W25">
            <v>199.68759220924758</v>
          </cell>
          <cell r="X25">
            <v>72.717283346318794</v>
          </cell>
          <cell r="Y25">
            <v>2594.2988835017745</v>
          </cell>
          <cell r="Z25">
            <v>1616.3492949003803</v>
          </cell>
          <cell r="AA25">
            <v>412.22904065618894</v>
          </cell>
          <cell r="AB25">
            <v>565.72054794520557</v>
          </cell>
          <cell r="AC25">
            <v>0</v>
          </cell>
          <cell r="AD25">
            <v>0</v>
          </cell>
          <cell r="AH25">
            <v>4.24</v>
          </cell>
          <cell r="AK25">
            <v>348.90936417168859</v>
          </cell>
          <cell r="AL25">
            <v>191.93642001513103</v>
          </cell>
          <cell r="AM25">
            <v>93.986432765487223</v>
          </cell>
          <cell r="AN25">
            <v>1.003921763570689</v>
          </cell>
          <cell r="AO25">
            <v>49.880831876740999</v>
          </cell>
          <cell r="AP25">
            <v>685.71697059261862</v>
          </cell>
          <cell r="AQ25">
            <v>119.43853918074664</v>
          </cell>
          <cell r="AR25">
            <v>210.79961977134789</v>
          </cell>
          <cell r="AS25">
            <v>355.4788116405241</v>
          </cell>
          <cell r="AT25">
            <v>0</v>
          </cell>
          <cell r="AU25">
            <v>0</v>
          </cell>
          <cell r="AY25">
            <v>2.6642662474084449</v>
          </cell>
        </row>
        <row r="26">
          <cell r="C26">
            <v>1608.8466695279294</v>
          </cell>
          <cell r="D26">
            <v>975.86768156638914</v>
          </cell>
          <cell r="E26">
            <v>1334.9652277232572</v>
          </cell>
          <cell r="F26">
            <v>270.04381009479738</v>
          </cell>
          <cell r="G26">
            <v>659.15703787617144</v>
          </cell>
          <cell r="H26">
            <v>4848.8804267885453</v>
          </cell>
          <cell r="I26">
            <v>5616.1349050613808</v>
          </cell>
          <cell r="J26">
            <v>0</v>
          </cell>
          <cell r="K26">
            <v>0</v>
          </cell>
          <cell r="L26">
            <v>154</v>
          </cell>
          <cell r="M26">
            <v>612.82202672705262</v>
          </cell>
          <cell r="Q26">
            <v>0</v>
          </cell>
          <cell r="T26">
            <v>823.93620985079224</v>
          </cell>
          <cell r="U26">
            <v>1441.8922929287833</v>
          </cell>
          <cell r="V26">
            <v>89.665882224707943</v>
          </cell>
          <cell r="W26">
            <v>208.07447108203598</v>
          </cell>
          <cell r="X26">
            <v>73.44445617978198</v>
          </cell>
          <cell r="Y26">
            <v>2637.0133122661009</v>
          </cell>
          <cell r="Z26">
            <v>1648.6105725400735</v>
          </cell>
          <cell r="AA26">
            <v>400</v>
          </cell>
          <cell r="AB26">
            <v>588.40273972602745</v>
          </cell>
          <cell r="AC26">
            <v>0</v>
          </cell>
          <cell r="AD26">
            <v>0</v>
          </cell>
          <cell r="AH26">
            <v>4.41</v>
          </cell>
          <cell r="AK26">
            <v>360.24891850726846</v>
          </cell>
          <cell r="AL26">
            <v>193.85578421528234</v>
          </cell>
          <cell r="AM26">
            <v>94.926297093142097</v>
          </cell>
          <cell r="AN26">
            <v>1.0139609812063959</v>
          </cell>
          <cell r="AO26">
            <v>50.379640195508408</v>
          </cell>
          <cell r="AP26">
            <v>700.4246009924077</v>
          </cell>
          <cell r="AQ26">
            <v>117.07349764666476</v>
          </cell>
          <cell r="AR26">
            <v>211</v>
          </cell>
          <cell r="AS26">
            <v>372.3511033457429</v>
          </cell>
          <cell r="AT26">
            <v>0</v>
          </cell>
          <cell r="AU26">
            <v>0</v>
          </cell>
          <cell r="AY26">
            <v>2.7907218217904752</v>
          </cell>
        </row>
        <row r="27">
          <cell r="C27">
            <v>1636.8406015777155</v>
          </cell>
          <cell r="D27">
            <v>985.62635838205301</v>
          </cell>
          <cell r="E27">
            <v>1348.3148800004897</v>
          </cell>
          <cell r="F27">
            <v>273.28433581593492</v>
          </cell>
          <cell r="G27">
            <v>660.47535195192381</v>
          </cell>
          <cell r="H27">
            <v>4904.5415277281163</v>
          </cell>
          <cell r="I27">
            <v>5699.9597137660376</v>
          </cell>
          <cell r="J27">
            <v>0</v>
          </cell>
          <cell r="K27">
            <v>0</v>
          </cell>
          <cell r="L27">
            <v>154</v>
          </cell>
          <cell r="M27">
            <v>640.99964564943025</v>
          </cell>
          <cell r="Q27">
            <v>0</v>
          </cell>
          <cell r="T27">
            <v>844.53461509706199</v>
          </cell>
          <cell r="U27">
            <v>1449.101754393427</v>
          </cell>
          <cell r="V27">
            <v>90.562541046955019</v>
          </cell>
          <cell r="W27">
            <v>215.1490030988252</v>
          </cell>
          <cell r="X27">
            <v>74.178900741579795</v>
          </cell>
          <cell r="Y27">
            <v>2673.526814377849</v>
          </cell>
          <cell r="Z27">
            <v>1669.1928633468892</v>
          </cell>
          <cell r="AA27">
            <v>395.91751267479538</v>
          </cell>
          <cell r="AB27">
            <v>608.41643835616435</v>
          </cell>
          <cell r="AC27">
            <v>0</v>
          </cell>
          <cell r="AD27">
            <v>0</v>
          </cell>
          <cell r="AH27">
            <v>4.5599999999999996</v>
          </cell>
          <cell r="AK27">
            <v>368.17439471442839</v>
          </cell>
          <cell r="AL27">
            <v>195.79434205743516</v>
          </cell>
          <cell r="AM27">
            <v>95.875560064073525</v>
          </cell>
          <cell r="AN27">
            <v>1.02410059101846</v>
          </cell>
          <cell r="AO27">
            <v>50.883436597463493</v>
          </cell>
          <cell r="AP27">
            <v>711.75183402441905</v>
          </cell>
          <cell r="AQ27">
            <v>114.75528707264233</v>
          </cell>
          <cell r="AR27">
            <v>215.59542298451998</v>
          </cell>
          <cell r="AS27">
            <v>381.40112396725675</v>
          </cell>
          <cell r="AT27">
            <v>0</v>
          </cell>
          <cell r="AU27">
            <v>0</v>
          </cell>
          <cell r="AY27">
            <v>2.858550518440425</v>
          </cell>
        </row>
        <row r="28">
          <cell r="C28">
            <v>1665.3216280451679</v>
          </cell>
          <cell r="D28">
            <v>995.48262196587359</v>
          </cell>
          <cell r="E28">
            <v>1361.7980288004946</v>
          </cell>
          <cell r="F28">
            <v>276.56374784572614</v>
          </cell>
          <cell r="G28">
            <v>661.79630265582762</v>
          </cell>
          <cell r="H28">
            <v>4960.9623293130899</v>
          </cell>
          <cell r="I28">
            <v>5785.8482073490841</v>
          </cell>
          <cell r="J28">
            <v>0</v>
          </cell>
          <cell r="K28">
            <v>0</v>
          </cell>
          <cell r="L28">
            <v>154</v>
          </cell>
          <cell r="M28">
            <v>670.47287434676196</v>
          </cell>
          <cell r="Q28">
            <v>0</v>
          </cell>
          <cell r="T28">
            <v>865.64798047448846</v>
          </cell>
          <cell r="U28">
            <v>1456.347263165394</v>
          </cell>
          <cell r="V28">
            <v>91.468166457424573</v>
          </cell>
          <cell r="W28">
            <v>222.46406920418528</v>
          </cell>
          <cell r="X28">
            <v>74.920689748995599</v>
          </cell>
          <cell r="Y28">
            <v>2710.8481690504882</v>
          </cell>
          <cell r="Z28">
            <v>1694.544079683722</v>
          </cell>
          <cell r="AA28">
            <v>391.87669210649193</v>
          </cell>
          <cell r="AB28">
            <v>624.42739726027401</v>
          </cell>
          <cell r="AC28">
            <v>0</v>
          </cell>
          <cell r="AD28">
            <v>0</v>
          </cell>
          <cell r="AH28">
            <v>4.68</v>
          </cell>
          <cell r="AK28">
            <v>376.27423139814584</v>
          </cell>
          <cell r="AL28">
            <v>197.75228547800953</v>
          </cell>
          <cell r="AM28">
            <v>96.834315664714268</v>
          </cell>
          <cell r="AN28">
            <v>1.0343415969286445</v>
          </cell>
          <cell r="AO28">
            <v>51.392270963438129</v>
          </cell>
          <cell r="AP28">
            <v>723.28744510123647</v>
          </cell>
          <cell r="AQ28">
            <v>112.48298014353986</v>
          </cell>
          <cell r="AR28">
            <v>220.29093086196252</v>
          </cell>
          <cell r="AS28">
            <v>390.51353409573409</v>
          </cell>
          <cell r="AT28">
            <v>0</v>
          </cell>
          <cell r="AU28">
            <v>0</v>
          </cell>
          <cell r="AY28">
            <v>2.9268468161179246</v>
          </cell>
        </row>
        <row r="29">
          <cell r="C29">
            <v>1694.298224373154</v>
          </cell>
          <cell r="D29">
            <v>1005.4374481855324</v>
          </cell>
          <cell r="E29">
            <v>1375.4160090884995</v>
          </cell>
          <cell r="F29">
            <v>279.88251281987488</v>
          </cell>
          <cell r="G29">
            <v>663.11989526113928</v>
          </cell>
          <cell r="H29">
            <v>5018.1540897282002</v>
          </cell>
          <cell r="I29">
            <v>5873.8553104248449</v>
          </cell>
          <cell r="J29">
            <v>0</v>
          </cell>
          <cell r="K29">
            <v>0</v>
          </cell>
          <cell r="L29">
            <v>154</v>
          </cell>
          <cell r="M29">
            <v>701.30128508786072</v>
          </cell>
          <cell r="Q29">
            <v>0</v>
          </cell>
          <cell r="T29">
            <v>887.28917998635063</v>
          </cell>
          <cell r="U29">
            <v>1463.6289994812207</v>
          </cell>
          <cell r="V29">
            <v>92.382848121998819</v>
          </cell>
          <cell r="W29">
            <v>230.02784755712759</v>
          </cell>
          <cell r="X29">
            <v>75.669896646485554</v>
          </cell>
          <cell r="Y29">
            <v>2748.9987717931836</v>
          </cell>
          <cell r="Z29">
            <v>1720.6833025937276</v>
          </cell>
          <cell r="AA29">
            <v>387.87711303507228</v>
          </cell>
          <cell r="AB29">
            <v>640.43835616438355</v>
          </cell>
          <cell r="AC29">
            <v>0</v>
          </cell>
          <cell r="AD29">
            <v>0</v>
          </cell>
          <cell r="AH29">
            <v>4.8</v>
          </cell>
          <cell r="AK29">
            <v>384.55226448890505</v>
          </cell>
          <cell r="AL29">
            <v>199.72980833278962</v>
          </cell>
          <cell r="AM29">
            <v>97.802658821361405</v>
          </cell>
          <cell r="AN29">
            <v>1.044685012897931</v>
          </cell>
          <cell r="AO29">
            <v>51.906193673072508</v>
          </cell>
          <cell r="AP29">
            <v>735.03561032902655</v>
          </cell>
          <cell r="AQ29">
            <v>110.25566790628787</v>
          </cell>
          <cell r="AR29">
            <v>225.08870340681733</v>
          </cell>
          <cell r="AS29">
            <v>399.69123901592138</v>
          </cell>
          <cell r="AT29">
            <v>0</v>
          </cell>
          <cell r="AU29">
            <v>0</v>
          </cell>
          <cell r="AY29">
            <v>2.9956324895443798</v>
          </cell>
        </row>
        <row r="30">
          <cell r="C30">
            <v>1723.779013477247</v>
          </cell>
          <cell r="D30">
            <v>1015.4918226673877</v>
          </cell>
          <cell r="E30">
            <v>1389.1701691793846</v>
          </cell>
          <cell r="F30">
            <v>283.2411029737134</v>
          </cell>
          <cell r="G30">
            <v>664.4461350516616</v>
          </cell>
          <cell r="H30">
            <v>5076.1282433493934</v>
          </cell>
          <cell r="I30">
            <v>5964.0627790982744</v>
          </cell>
          <cell r="J30">
            <v>0</v>
          </cell>
          <cell r="K30">
            <v>0</v>
          </cell>
          <cell r="L30">
            <v>154</v>
          </cell>
          <cell r="M30">
            <v>733.54718928049977</v>
          </cell>
          <cell r="Q30">
            <v>0</v>
          </cell>
          <cell r="T30">
            <v>909.47140948600929</v>
          </cell>
          <cell r="U30">
            <v>1470.9471444786266</v>
          </cell>
          <cell r="V30">
            <v>93.306676603218804</v>
          </cell>
          <cell r="W30">
            <v>237.84879437406994</v>
          </cell>
          <cell r="X30">
            <v>76.426595612950408</v>
          </cell>
          <cell r="Y30">
            <v>2788.0006205548752</v>
          </cell>
          <cell r="Z30">
            <v>1756.9726769729634</v>
          </cell>
          <cell r="AA30">
            <v>383.9183545408157</v>
          </cell>
          <cell r="AB30">
            <v>647.10958904109589</v>
          </cell>
          <cell r="AC30">
            <v>0</v>
          </cell>
          <cell r="AD30">
            <v>0</v>
          </cell>
          <cell r="AH30">
            <v>4.8499999999999996</v>
          </cell>
          <cell r="AK30">
            <v>393.01241430766095</v>
          </cell>
          <cell r="AL30">
            <v>201.72710641611752</v>
          </cell>
          <cell r="AM30">
            <v>98.780685409575014</v>
          </cell>
          <cell r="AN30">
            <v>1.0551318630269104</v>
          </cell>
          <cell r="AO30">
            <v>52.42525560980323</v>
          </cell>
          <cell r="AP30">
            <v>747.00059360618354</v>
          </cell>
          <cell r="AQ30">
            <v>108.07245940629356</v>
          </cell>
          <cell r="AR30">
            <v>229.9909678674405</v>
          </cell>
          <cell r="AS30">
            <v>408.93716633244946</v>
          </cell>
          <cell r="AT30">
            <v>0</v>
          </cell>
          <cell r="AU30">
            <v>0</v>
          </cell>
          <cell r="AY30">
            <v>3.0649294807257506</v>
          </cell>
        </row>
        <row r="31">
          <cell r="C31">
            <v>1753.7727683117512</v>
          </cell>
          <cell r="D31">
            <v>1025.6467408940616</v>
          </cell>
          <cell r="E31">
            <v>1403.0618708711786</v>
          </cell>
          <cell r="F31">
            <v>286.63999620939796</v>
          </cell>
          <cell r="G31">
            <v>665.77502732176492</v>
          </cell>
          <cell r="H31">
            <v>5134.8964036081552</v>
          </cell>
          <cell r="I31">
            <v>6056.5548289094331</v>
          </cell>
          <cell r="J31">
            <v>0</v>
          </cell>
          <cell r="K31">
            <v>0</v>
          </cell>
          <cell r="L31">
            <v>154</v>
          </cell>
          <cell r="M31">
            <v>767.27576341729923</v>
          </cell>
          <cell r="Q31">
            <v>0</v>
          </cell>
          <cell r="T31">
            <v>932.20819472315941</v>
          </cell>
          <cell r="U31">
            <v>1478.3018802010195</v>
          </cell>
          <cell r="V31">
            <v>94.239743369250988</v>
          </cell>
          <cell r="W31">
            <v>245.93565338278833</v>
          </cell>
          <cell r="X31">
            <v>77.190861569079914</v>
          </cell>
          <cell r="Y31">
            <v>2827.8763332452977</v>
          </cell>
          <cell r="Z31">
            <v>1807.4379770809142</v>
          </cell>
          <cell r="AA31">
            <v>380</v>
          </cell>
          <cell r="AB31">
            <v>640.43835616438355</v>
          </cell>
          <cell r="AC31">
            <v>0</v>
          </cell>
          <cell r="AD31">
            <v>0</v>
          </cell>
          <cell r="AH31">
            <v>4.8</v>
          </cell>
          <cell r="AK31">
            <v>401.65868742242952</v>
          </cell>
          <cell r="AL31">
            <v>203.7443774802787</v>
          </cell>
          <cell r="AM31">
            <v>99.768492263670765</v>
          </cell>
          <cell r="AN31">
            <v>1.0656831816571795</v>
          </cell>
          <cell r="AO31">
            <v>52.949508165901264</v>
          </cell>
          <cell r="AP31">
            <v>759.18674851393746</v>
          </cell>
          <cell r="AQ31">
            <v>105.93248133104711</v>
          </cell>
          <cell r="AR31">
            <v>235</v>
          </cell>
          <cell r="AS31">
            <v>418.25426718289032</v>
          </cell>
          <cell r="AT31">
            <v>0</v>
          </cell>
          <cell r="AU31">
            <v>0</v>
          </cell>
          <cell r="AY31">
            <v>3.1347599080442494</v>
          </cell>
        </row>
        <row r="32">
          <cell r="C32">
            <v>1780.0793598364273</v>
          </cell>
          <cell r="D32">
            <v>1033.8519148212142</v>
          </cell>
          <cell r="E32">
            <v>1414.286365838148</v>
          </cell>
          <cell r="F32">
            <v>289.50639617149193</v>
          </cell>
          <cell r="G32">
            <v>667.1065773764085</v>
          </cell>
          <cell r="H32">
            <v>5184.8306140436907</v>
          </cell>
          <cell r="I32">
            <v>6141.7636335286197</v>
          </cell>
          <cell r="J32">
            <v>0</v>
          </cell>
          <cell r="K32">
            <v>0</v>
          </cell>
          <cell r="L32">
            <v>154</v>
          </cell>
          <cell r="M32">
            <v>802.55518081261823</v>
          </cell>
          <cell r="Q32">
            <v>0</v>
          </cell>
          <cell r="T32">
            <v>950.8523586176226</v>
          </cell>
          <cell r="U32">
            <v>1482.7367858416223</v>
          </cell>
          <cell r="V32">
            <v>94.993661316204992</v>
          </cell>
          <cell r="W32">
            <v>252.8218516775064</v>
          </cell>
          <cell r="X32">
            <v>77.731197600063467</v>
          </cell>
          <cell r="Y32">
            <v>2859.1358550530194</v>
          </cell>
          <cell r="Z32">
            <v>1863.5759274583506</v>
          </cell>
          <cell r="AA32">
            <v>373.80102348507978</v>
          </cell>
          <cell r="AB32">
            <v>621.75890410958903</v>
          </cell>
          <cell r="AC32">
            <v>0</v>
          </cell>
          <cell r="AD32">
            <v>0</v>
          </cell>
          <cell r="AH32">
            <v>4.66</v>
          </cell>
          <cell r="AK32">
            <v>408.28605576489957</v>
          </cell>
          <cell r="AL32">
            <v>205.17058812264062</v>
          </cell>
          <cell r="AM32">
            <v>100.46687170951645</v>
          </cell>
          <cell r="AN32">
            <v>1.0731429639287795</v>
          </cell>
          <cell r="AO32">
            <v>53.320154723062565</v>
          </cell>
          <cell r="AP32">
            <v>768.31681328404807</v>
          </cell>
          <cell r="AQ32">
            <v>103.834877660785</v>
          </cell>
          <cell r="AR32">
            <v>241.61675241310385</v>
          </cell>
          <cell r="AS32">
            <v>422.86518321015922</v>
          </cell>
          <cell r="AT32">
            <v>0</v>
          </cell>
          <cell r="AU32">
            <v>0</v>
          </cell>
          <cell r="AY32">
            <v>3.1693181082486266</v>
          </cell>
        </row>
        <row r="33">
          <cell r="C33">
            <v>1806.7805502339736</v>
          </cell>
          <cell r="D33">
            <v>1042.1227301397839</v>
          </cell>
          <cell r="E33">
            <v>1425.6006567648531</v>
          </cell>
          <cell r="F33">
            <v>292.40146013320685</v>
          </cell>
          <cell r="G33">
            <v>668.44079053116127</v>
          </cell>
          <cell r="H33">
            <v>5235.3461878029775</v>
          </cell>
          <cell r="I33">
            <v>6229.1761478081171</v>
          </cell>
          <cell r="J33">
            <v>0</v>
          </cell>
          <cell r="K33">
            <v>0</v>
          </cell>
          <cell r="L33">
            <v>154</v>
          </cell>
          <cell r="M33">
            <v>839.45674939672199</v>
          </cell>
          <cell r="Q33">
            <v>0</v>
          </cell>
          <cell r="T33">
            <v>969.86940578997508</v>
          </cell>
          <cell r="U33">
            <v>1487.184996199147</v>
          </cell>
          <cell r="V33">
            <v>95.75361060673464</v>
          </cell>
          <cell r="W33">
            <v>259.90086352447656</v>
          </cell>
          <cell r="X33">
            <v>78.275315983263908</v>
          </cell>
          <cell r="Y33">
            <v>2890.9841921035968</v>
          </cell>
          <cell r="Z33">
            <v>1917.5330754283987</v>
          </cell>
          <cell r="AA33">
            <v>367.70317146971882</v>
          </cell>
          <cell r="AB33">
            <v>605.74794520547948</v>
          </cell>
          <cell r="AC33">
            <v>0</v>
          </cell>
          <cell r="AD33">
            <v>0</v>
          </cell>
          <cell r="AH33">
            <v>4.54</v>
          </cell>
          <cell r="AK33">
            <v>415.02277568502041</v>
          </cell>
          <cell r="AL33">
            <v>206.6067822394991</v>
          </cell>
          <cell r="AM33">
            <v>101.17013981148305</v>
          </cell>
          <cell r="AN33">
            <v>1.0806549646762809</v>
          </cell>
          <cell r="AO33">
            <v>53.693395806123995</v>
          </cell>
          <cell r="AP33">
            <v>777.57374850680287</v>
          </cell>
          <cell r="AQ33">
            <v>101.77880932607069</v>
          </cell>
          <cell r="AR33">
            <v>248.41980870917075</v>
          </cell>
          <cell r="AS33">
            <v>427.37513047156142</v>
          </cell>
          <cell r="AT33">
            <v>0</v>
          </cell>
          <cell r="AU33">
            <v>0</v>
          </cell>
          <cell r="AY33">
            <v>3.2031195610291561</v>
          </cell>
        </row>
        <row r="34">
          <cell r="C34">
            <v>1833.8822584874831</v>
          </cell>
          <cell r="D34">
            <v>1050.4597119809023</v>
          </cell>
          <cell r="E34">
            <v>1437.0054620189719</v>
          </cell>
          <cell r="F34">
            <v>295.32547473453894</v>
          </cell>
          <cell r="G34">
            <v>669.77767211222363</v>
          </cell>
          <cell r="H34">
            <v>5286.4505793341204</v>
          </cell>
          <cell r="I34">
            <v>6318.874407536141</v>
          </cell>
          <cell r="J34">
            <v>0</v>
          </cell>
          <cell r="K34">
            <v>0</v>
          </cell>
          <cell r="L34">
            <v>154</v>
          </cell>
          <cell r="M34">
            <v>878.05505584573928</v>
          </cell>
          <cell r="Q34">
            <v>0</v>
          </cell>
          <cell r="T34">
            <v>989.26679390577465</v>
          </cell>
          <cell r="U34">
            <v>1491.6465511877443</v>
          </cell>
          <cell r="V34">
            <v>96.519639491588521</v>
          </cell>
          <cell r="W34">
            <v>267.17808770316191</v>
          </cell>
          <cell r="X34">
            <v>78.823243195146745</v>
          </cell>
          <cell r="Y34">
            <v>2923.434315483416</v>
          </cell>
          <cell r="Z34">
            <v>1977.3295211831773</v>
          </cell>
          <cell r="AA34">
            <v>361.70479430023863</v>
          </cell>
          <cell r="AB34">
            <v>584.40000000000009</v>
          </cell>
          <cell r="AC34">
            <v>0</v>
          </cell>
          <cell r="AD34">
            <v>0</v>
          </cell>
          <cell r="AH34">
            <v>4.38</v>
          </cell>
          <cell r="AK34">
            <v>421.87065148382322</v>
          </cell>
          <cell r="AL34">
            <v>208.05302971517557</v>
          </cell>
          <cell r="AM34">
            <v>101.87833079016343</v>
          </cell>
          <cell r="AN34">
            <v>1.0882195494290148</v>
          </cell>
          <cell r="AO34">
            <v>54.069249576766858</v>
          </cell>
          <cell r="AP34">
            <v>786.95948111535813</v>
          </cell>
          <cell r="AQ34">
            <v>99.763453872155694</v>
          </cell>
          <cell r="AR34">
            <v>255.41441453359289</v>
          </cell>
          <cell r="AS34">
            <v>431.78161270960959</v>
          </cell>
          <cell r="AT34">
            <v>0</v>
          </cell>
          <cell r="AU34">
            <v>0</v>
          </cell>
          <cell r="AY34">
            <v>3.2361455572691478</v>
          </cell>
        </row>
        <row r="35">
          <cell r="C35">
            <v>1861.3904923647951</v>
          </cell>
          <cell r="D35">
            <v>1058.8633896767494</v>
          </cell>
          <cell r="E35">
            <v>1448.5015057151236</v>
          </cell>
          <cell r="F35">
            <v>298.27872948188434</v>
          </cell>
          <cell r="G35">
            <v>671.11722745644806</v>
          </cell>
          <cell r="H35">
            <v>5338.1513446950003</v>
          </cell>
          <cell r="I35">
            <v>6410.9439797749255</v>
          </cell>
          <cell r="J35">
            <v>0</v>
          </cell>
          <cell r="K35">
            <v>0</v>
          </cell>
          <cell r="L35">
            <v>154</v>
          </cell>
          <cell r="M35">
            <v>918.42811633872952</v>
          </cell>
          <cell r="Q35">
            <v>0</v>
          </cell>
          <cell r="T35">
            <v>1009.0521297838901</v>
          </cell>
          <cell r="U35">
            <v>1496.1214908413074</v>
          </cell>
          <cell r="V35">
            <v>97.291796607521235</v>
          </cell>
          <cell r="W35">
            <v>274.65907415885044</v>
          </cell>
          <cell r="X35">
            <v>79.375005897512764</v>
          </cell>
          <cell r="Y35">
            <v>2956.4994972890818</v>
          </cell>
          <cell r="Z35">
            <v>2037.6431732606416</v>
          </cell>
          <cell r="AA35">
            <v>355.80426923391957</v>
          </cell>
          <cell r="AB35">
            <v>563.05205479452059</v>
          </cell>
          <cell r="AC35">
            <v>0</v>
          </cell>
          <cell r="AD35">
            <v>0</v>
          </cell>
          <cell r="AH35">
            <v>4.22</v>
          </cell>
          <cell r="AK35">
            <v>428.83151723330627</v>
          </cell>
          <cell r="AL35">
            <v>209.50940092318177</v>
          </cell>
          <cell r="AM35">
            <v>102.59147910569456</v>
          </cell>
          <cell r="AN35">
            <v>1.0958370862750177</v>
          </cell>
          <cell r="AO35">
            <v>54.44773432380422</v>
          </cell>
          <cell r="AP35">
            <v>796.47596867226173</v>
          </cell>
          <cell r="AQ35">
            <v>97.788005129986686</v>
          </cell>
          <cell r="AR35">
            <v>262.60596323021696</v>
          </cell>
          <cell r="AS35">
            <v>436.08200031205809</v>
          </cell>
          <cell r="AT35">
            <v>0</v>
          </cell>
          <cell r="AU35">
            <v>0</v>
          </cell>
          <cell r="AY35">
            <v>3.2683763883757946</v>
          </cell>
        </row>
        <row r="36">
          <cell r="C36">
            <v>1889.3113497502668</v>
          </cell>
          <cell r="D36">
            <v>1067.3342967941635</v>
          </cell>
          <cell r="E36">
            <v>1460.0895177608445</v>
          </cell>
          <cell r="F36">
            <v>301.26151677670316</v>
          </cell>
          <cell r="G36">
            <v>672.4594619113609</v>
          </cell>
          <cell r="H36">
            <v>5390.4561429933401</v>
          </cell>
          <cell r="I36">
            <v>6505.4741219849511</v>
          </cell>
          <cell r="J36">
            <v>0</v>
          </cell>
          <cell r="K36">
            <v>0</v>
          </cell>
          <cell r="L36">
            <v>154</v>
          </cell>
          <cell r="M36">
            <v>960.65753424657532</v>
          </cell>
          <cell r="Q36">
            <v>0</v>
          </cell>
          <cell r="T36">
            <v>1029.233172379568</v>
          </cell>
          <cell r="U36">
            <v>1500.6098553138311</v>
          </cell>
          <cell r="V36">
            <v>98.070130980381407</v>
          </cell>
          <cell r="W36">
            <v>282.34952823529824</v>
          </cell>
          <cell r="X36">
            <v>79.930630938795346</v>
          </cell>
          <cell r="Y36">
            <v>2990.1933178478739</v>
          </cell>
          <cell r="Z36">
            <v>2094.4864685328057</v>
          </cell>
          <cell r="AA36">
            <v>350</v>
          </cell>
          <cell r="AB36">
            <v>545.70684931506844</v>
          </cell>
          <cell r="AC36">
            <v>0</v>
          </cell>
          <cell r="AD36">
            <v>0</v>
          </cell>
          <cell r="AH36">
            <v>4.089999999999999</v>
          </cell>
          <cell r="AK36">
            <v>435.90723726765589</v>
          </cell>
          <cell r="AL36">
            <v>210.97596672964403</v>
          </cell>
          <cell r="AM36">
            <v>103.30961945943442</v>
          </cell>
          <cell r="AN36">
            <v>1.1035079458789427</v>
          </cell>
          <cell r="AO36">
            <v>54.828868464070844</v>
          </cell>
          <cell r="AP36">
            <v>806.12519986668417</v>
          </cell>
          <cell r="AQ36">
            <v>96.332131403515419</v>
          </cell>
          <cell r="AR36">
            <v>270</v>
          </cell>
          <cell r="AS36">
            <v>439.79306846316877</v>
          </cell>
          <cell r="AT36">
            <v>0</v>
          </cell>
          <cell r="AU36">
            <v>0</v>
          </cell>
          <cell r="AY36">
            <v>3.2961903488512649</v>
          </cell>
        </row>
        <row r="37">
          <cell r="C37">
            <v>1911.98308594727</v>
          </cell>
          <cell r="D37">
            <v>1069.4689653877517</v>
          </cell>
          <cell r="E37">
            <v>1465.9298758318878</v>
          </cell>
          <cell r="F37">
            <v>301.26151677670316</v>
          </cell>
          <cell r="G37">
            <v>672.4594619113609</v>
          </cell>
          <cell r="H37">
            <v>5421.1029058549739</v>
          </cell>
          <cell r="I37">
            <v>6532.3110270652796</v>
          </cell>
          <cell r="J37">
            <v>0</v>
          </cell>
          <cell r="K37">
            <v>0</v>
          </cell>
          <cell r="L37">
            <v>150.19772645236321</v>
          </cell>
          <cell r="M37">
            <v>960.65753424657532</v>
          </cell>
          <cell r="Q37">
            <v>0</v>
          </cell>
          <cell r="T37">
            <v>1041.583970448123</v>
          </cell>
          <cell r="U37">
            <v>1485.6037567606927</v>
          </cell>
          <cell r="V37">
            <v>98.658551766263699</v>
          </cell>
          <cell r="W37">
            <v>285.73772257412185</v>
          </cell>
          <cell r="X37">
            <v>80.330284093489311</v>
          </cell>
          <cell r="Y37">
            <v>2991.9142856426911</v>
          </cell>
          <cell r="Z37">
            <v>2122.9180876761684</v>
          </cell>
          <cell r="AA37">
            <v>341.35846920991639</v>
          </cell>
          <cell r="AB37">
            <v>527.63772875660652</v>
          </cell>
          <cell r="AC37">
            <v>0</v>
          </cell>
          <cell r="AD37">
            <v>0</v>
          </cell>
          <cell r="AH37">
            <v>3.9545743531039297</v>
          </cell>
          <cell r="AK37">
            <v>441.3996684572283</v>
          </cell>
          <cell r="AL37">
            <v>211.39791866310333</v>
          </cell>
          <cell r="AM37">
            <v>103.51623869835329</v>
          </cell>
          <cell r="AN37">
            <v>1.1057149617707007</v>
          </cell>
          <cell r="AO37">
            <v>54.938526200998986</v>
          </cell>
          <cell r="AP37">
            <v>812.35806698145461</v>
          </cell>
          <cell r="AQ37">
            <v>94.897932813014179</v>
          </cell>
          <cell r="AR37">
            <v>272.85977282488869</v>
          </cell>
          <cell r="AS37">
            <v>444.6003613435517</v>
          </cell>
          <cell r="AT37">
            <v>0</v>
          </cell>
          <cell r="AU37">
            <v>0</v>
          </cell>
          <cell r="AY37">
            <v>3.3322203673592683</v>
          </cell>
        </row>
        <row r="38">
          <cell r="C38">
            <v>1934.9268829786372</v>
          </cell>
          <cell r="D38">
            <v>1071.6079033185272</v>
          </cell>
          <cell r="E38">
            <v>1471.7935953352153</v>
          </cell>
          <cell r="F38">
            <v>301.26151677670316</v>
          </cell>
          <cell r="G38">
            <v>672.4594619113609</v>
          </cell>
          <cell r="H38">
            <v>5452.049360320445</v>
          </cell>
          <cell r="I38">
            <v>6559.5418538711874</v>
          </cell>
          <cell r="J38">
            <v>0</v>
          </cell>
          <cell r="K38">
            <v>0</v>
          </cell>
          <cell r="L38">
            <v>146.48933137310993</v>
          </cell>
          <cell r="M38">
            <v>960.65753424657532</v>
          </cell>
          <cell r="Q38">
            <v>0</v>
          </cell>
          <cell r="T38">
            <v>1054.0829780935005</v>
          </cell>
          <cell r="U38">
            <v>1470.7477191930857</v>
          </cell>
          <cell r="V38">
            <v>99.250503076861278</v>
          </cell>
          <cell r="W38">
            <v>289.1665752450113</v>
          </cell>
          <cell r="X38">
            <v>80.731935513956756</v>
          </cell>
          <cell r="Y38">
            <v>2993.9797111224152</v>
          </cell>
          <cell r="Z38">
            <v>2149.7333722628405</v>
          </cell>
          <cell r="AA38">
            <v>332.93029857524982</v>
          </cell>
          <cell r="AB38">
            <v>511.31604028432508</v>
          </cell>
          <cell r="AC38">
            <v>0</v>
          </cell>
          <cell r="AD38">
            <v>0</v>
          </cell>
          <cell r="AH38">
            <v>3.8322454764636271</v>
          </cell>
          <cell r="AK38">
            <v>446.96130427978937</v>
          </cell>
          <cell r="AL38">
            <v>211.82071450042955</v>
          </cell>
          <cell r="AM38">
            <v>103.72327117575</v>
          </cell>
          <cell r="AN38">
            <v>1.1079263916942421</v>
          </cell>
          <cell r="AO38">
            <v>55.048403253400984</v>
          </cell>
          <cell r="AP38">
            <v>818.66161960106422</v>
          </cell>
          <cell r="AQ38">
            <v>93.48508665774952</v>
          </cell>
          <cell r="AR38">
            <v>275.7498356520365</v>
          </cell>
          <cell r="AS38">
            <v>449.42669729127817</v>
          </cell>
          <cell r="AT38">
            <v>0</v>
          </cell>
          <cell r="AU38">
            <v>0</v>
          </cell>
          <cell r="AY38">
            <v>3.3683931111153287</v>
          </cell>
        </row>
        <row r="39">
          <cell r="C39">
            <v>1958.1460055743808</v>
          </cell>
          <cell r="D39">
            <v>1073.7511191251642</v>
          </cell>
          <cell r="E39">
            <v>1477.6807697165561</v>
          </cell>
          <cell r="F39">
            <v>301.26151677670316</v>
          </cell>
          <cell r="G39">
            <v>672.4594619113609</v>
          </cell>
          <cell r="H39">
            <v>5483.298873104166</v>
          </cell>
          <cell r="I39">
            <v>6587.1676358281984</v>
          </cell>
          <cell r="J39">
            <v>0</v>
          </cell>
          <cell r="K39">
            <v>0</v>
          </cell>
          <cell r="L39">
            <v>142.87249689459711</v>
          </cell>
          <cell r="M39">
            <v>960.65753424657532</v>
          </cell>
          <cell r="Q39">
            <v>0</v>
          </cell>
          <cell r="T39">
            <v>1066.7319738306226</v>
          </cell>
          <cell r="U39">
            <v>1456.0402420011549</v>
          </cell>
          <cell r="V39">
            <v>99.846006095322451</v>
          </cell>
          <cell r="W39">
            <v>292.63657414795142</v>
          </cell>
          <cell r="X39">
            <v>81.135595191526534</v>
          </cell>
          <cell r="Y39">
            <v>2996.3903912665778</v>
          </cell>
          <cell r="Z39">
            <v>2176.2828353153136</v>
          </cell>
          <cell r="AA39">
            <v>324.7102202149934</v>
          </cell>
          <cell r="AB39">
            <v>495.39733573627041</v>
          </cell>
          <cell r="AC39">
            <v>0</v>
          </cell>
          <cell r="AD39">
            <v>0</v>
          </cell>
          <cell r="AH39">
            <v>3.7129369105490486</v>
          </cell>
          <cell r="AK39">
            <v>452.59301671371469</v>
          </cell>
          <cell r="AL39">
            <v>212.24435592943041</v>
          </cell>
          <cell r="AM39">
            <v>103.9307177181015</v>
          </cell>
          <cell r="AN39">
            <v>1.1101422444776305</v>
          </cell>
          <cell r="AO39">
            <v>55.158500059907787</v>
          </cell>
          <cell r="AP39">
            <v>825.03673266563192</v>
          </cell>
          <cell r="AQ39">
            <v>92.093275041376017</v>
          </cell>
          <cell r="AR39">
            <v>278.67050930561135</v>
          </cell>
          <cell r="AS39">
            <v>454.27294831864452</v>
          </cell>
          <cell r="AT39">
            <v>0</v>
          </cell>
          <cell r="AU39">
            <v>0</v>
          </cell>
          <cell r="AY39">
            <v>3.4047151157352205</v>
          </cell>
        </row>
        <row r="40">
          <cell r="C40">
            <v>1981.6437576412734</v>
          </cell>
          <cell r="D40">
            <v>1075.8986213634146</v>
          </cell>
          <cell r="E40">
            <v>1483.5914927954225</v>
          </cell>
          <cell r="F40">
            <v>301.26151677670316</v>
          </cell>
          <cell r="G40">
            <v>672.4594619113609</v>
          </cell>
          <cell r="H40">
            <v>5514.8548504881746</v>
          </cell>
          <cell r="I40">
            <v>6615.1895038366683</v>
          </cell>
          <cell r="J40">
            <v>0</v>
          </cell>
          <cell r="K40">
            <v>0</v>
          </cell>
          <cell r="L40">
            <v>139.34496237753774</v>
          </cell>
          <cell r="M40">
            <v>960.65753424657532</v>
          </cell>
          <cell r="Q40">
            <v>0</v>
          </cell>
          <cell r="T40">
            <v>1079.53275751659</v>
          </cell>
          <cell r="U40">
            <v>1441.4798395811433</v>
          </cell>
          <cell r="V40">
            <v>100.44508213189438</v>
          </cell>
          <cell r="W40">
            <v>296.14821303772686</v>
          </cell>
          <cell r="X40">
            <v>81.541273167484164</v>
          </cell>
          <cell r="Y40">
            <v>2999.1471654348384</v>
          </cell>
          <cell r="Z40">
            <v>2202.5824037183506</v>
          </cell>
          <cell r="AA40">
            <v>316.69309631258574</v>
          </cell>
          <cell r="AB40">
            <v>479.87166540390206</v>
          </cell>
          <cell r="AC40">
            <v>0</v>
          </cell>
          <cell r="AD40">
            <v>0</v>
          </cell>
          <cell r="AH40">
            <v>3.5965740836226745</v>
          </cell>
          <cell r="AK40">
            <v>458.29568872430747</v>
          </cell>
          <cell r="AL40">
            <v>212.66884464128927</v>
          </cell>
          <cell r="AM40">
            <v>104.13857915353771</v>
          </cell>
          <cell r="AN40">
            <v>1.1123625289665857</v>
          </cell>
          <cell r="AO40">
            <v>55.268817060027601</v>
          </cell>
          <cell r="AP40">
            <v>831.48429210812856</v>
          </cell>
          <cell r="AQ40">
            <v>90.722184800408243</v>
          </cell>
          <cell r="AR40">
            <v>281.62211800787088</v>
          </cell>
          <cell r="AS40">
            <v>459.13998929984939</v>
          </cell>
          <cell r="AT40">
            <v>0</v>
          </cell>
          <cell r="AU40">
            <v>0</v>
          </cell>
          <cell r="AY40">
            <v>3.4411929382842921</v>
          </cell>
        </row>
        <row r="41">
          <cell r="C41">
            <v>2005.4234827329688</v>
          </cell>
          <cell r="D41">
            <v>1062.9878379070535</v>
          </cell>
          <cell r="E41">
            <v>1465.7883948818774</v>
          </cell>
          <cell r="F41">
            <v>283.78834880365434</v>
          </cell>
          <cell r="G41">
            <v>672.4594619113609</v>
          </cell>
          <cell r="H41">
            <v>5490.4475262369142</v>
          </cell>
          <cell r="I41">
            <v>6587.3329760120723</v>
          </cell>
          <cell r="J41">
            <v>0</v>
          </cell>
          <cell r="K41">
            <v>0</v>
          </cell>
          <cell r="L41">
            <v>135.90452299802766</v>
          </cell>
          <cell r="M41">
            <v>960.65753424657532</v>
          </cell>
          <cell r="Q41">
            <v>0</v>
          </cell>
          <cell r="T41">
            <v>1092.4871506067891</v>
          </cell>
          <cell r="U41">
            <v>1424.1820815061697</v>
          </cell>
          <cell r="V41">
            <v>100.84686246042196</v>
          </cell>
          <cell r="W41">
            <v>299.10969516810411</v>
          </cell>
          <cell r="X41">
            <v>81.704355713819126</v>
          </cell>
          <cell r="Y41">
            <v>2998.3301454553039</v>
          </cell>
          <cell r="Z41">
            <v>2224.7269043128367</v>
          </cell>
          <cell r="AA41">
            <v>308.87391590460828</v>
          </cell>
          <cell r="AB41">
            <v>464.72932523785903</v>
          </cell>
          <cell r="AC41">
            <v>0</v>
          </cell>
          <cell r="AD41">
            <v>0</v>
          </cell>
          <cell r="AH41">
            <v>3.4830842651297442</v>
          </cell>
          <cell r="AK41">
            <v>464.07021440223372</v>
          </cell>
          <cell r="AL41">
            <v>213.09418233057184</v>
          </cell>
          <cell r="AM41">
            <v>104.34685631184477</v>
          </cell>
          <cell r="AN41">
            <v>1.114587254024519</v>
          </cell>
          <cell r="AO41">
            <v>55.379354694147658</v>
          </cell>
          <cell r="AP41">
            <v>838.00519499282257</v>
          </cell>
          <cell r="AQ41">
            <v>89.371507433757657</v>
          </cell>
          <cell r="AR41">
            <v>284.60498941515419</v>
          </cell>
          <cell r="AS41">
            <v>464.02869814391073</v>
          </cell>
          <cell r="AT41">
            <v>0</v>
          </cell>
          <cell r="AU41">
            <v>0</v>
          </cell>
          <cell r="AY41">
            <v>3.4778331585734579</v>
          </cell>
        </row>
        <row r="42">
          <cell r="C42">
            <v>2025.4777175602985</v>
          </cell>
          <cell r="D42">
            <v>1050.2319838521689</v>
          </cell>
          <cell r="E42">
            <v>1448.1989341432948</v>
          </cell>
          <cell r="F42">
            <v>267.32862457304236</v>
          </cell>
          <cell r="G42">
            <v>672.4594619113609</v>
          </cell>
          <cell r="H42">
            <v>5463.6967220401657</v>
          </cell>
          <cell r="I42">
            <v>6557.2182266693999</v>
          </cell>
          <cell r="J42">
            <v>0</v>
          </cell>
          <cell r="K42">
            <v>0</v>
          </cell>
          <cell r="L42">
            <v>132.54902836945885</v>
          </cell>
          <cell r="M42">
            <v>960.65753424657532</v>
          </cell>
          <cell r="Q42">
            <v>0</v>
          </cell>
          <cell r="T42">
            <v>1103.4120221128569</v>
          </cell>
          <cell r="U42">
            <v>1407.0918965280955</v>
          </cell>
          <cell r="V42">
            <v>101.25024991026365</v>
          </cell>
          <cell r="W42">
            <v>302.10079211978513</v>
          </cell>
          <cell r="X42">
            <v>81.867764425246762</v>
          </cell>
          <cell r="Y42">
            <v>2995.7227250962478</v>
          </cell>
          <cell r="Z42">
            <v>2244.514082564865</v>
          </cell>
          <cell r="AA42">
            <v>301.24779174877011</v>
          </cell>
          <cell r="AB42">
            <v>449.96085078261262</v>
          </cell>
          <cell r="AC42">
            <v>0</v>
          </cell>
          <cell r="AD42">
            <v>0</v>
          </cell>
          <cell r="AH42">
            <v>3.3723965202392936</v>
          </cell>
          <cell r="AK42">
            <v>469.17498676065821</v>
          </cell>
          <cell r="AL42">
            <v>209.89776959561325</v>
          </cell>
          <cell r="AM42">
            <v>102.7816534671671</v>
          </cell>
          <cell r="AN42">
            <v>1.0978684452141512</v>
          </cell>
          <cell r="AO42">
            <v>54.548664373735441</v>
          </cell>
          <cell r="AP42">
            <v>837.50094264238817</v>
          </cell>
          <cell r="AQ42">
            <v>88.040939033318537</v>
          </cell>
          <cell r="AR42">
            <v>287.61945465425487</v>
          </cell>
          <cell r="AS42">
            <v>461.84054895481478</v>
          </cell>
          <cell r="AT42">
            <v>0</v>
          </cell>
          <cell r="AU42">
            <v>0</v>
          </cell>
          <cell r="AY42">
            <v>3.4614332724539505</v>
          </cell>
        </row>
        <row r="43">
          <cell r="C43">
            <v>2045.7324947359016</v>
          </cell>
          <cell r="D43">
            <v>1037.629200045943</v>
          </cell>
          <cell r="E43">
            <v>1430.8205469335753</v>
          </cell>
          <cell r="F43">
            <v>251.8235643478059</v>
          </cell>
          <cell r="G43">
            <v>672.4594619113609</v>
          </cell>
          <cell r="H43">
            <v>5438.4652679745868</v>
          </cell>
          <cell r="I43">
            <v>6528.7059805020954</v>
          </cell>
          <cell r="J43">
            <v>0</v>
          </cell>
          <cell r="K43">
            <v>0</v>
          </cell>
          <cell r="L43">
            <v>129.27638119845787</v>
          </cell>
          <cell r="M43">
            <v>960.65753424657532</v>
          </cell>
          <cell r="Q43">
            <v>0</v>
          </cell>
          <cell r="T43">
            <v>1114.4461423339856</v>
          </cell>
          <cell r="U43">
            <v>1390.2067937697584</v>
          </cell>
          <cell r="V43">
            <v>101.65525090990471</v>
          </cell>
          <cell r="W43">
            <v>305.12180004098298</v>
          </cell>
          <cell r="X43">
            <v>82.031499954097256</v>
          </cell>
          <cell r="Y43">
            <v>2993.4614870087289</v>
          </cell>
          <cell r="Z43">
            <v>2264.0945184786328</v>
          </cell>
          <cell r="AA43">
            <v>293.80995726922242</v>
          </cell>
          <cell r="AB43">
            <v>435.55701126087342</v>
          </cell>
          <cell r="AC43">
            <v>0</v>
          </cell>
          <cell r="AD43">
            <v>0</v>
          </cell>
          <cell r="AH43">
            <v>3.2644416655075728</v>
          </cell>
          <cell r="AK43">
            <v>474.3359116150254</v>
          </cell>
          <cell r="AL43">
            <v>206.74930305167905</v>
          </cell>
          <cell r="AM43">
            <v>101.2399286651596</v>
          </cell>
          <cell r="AN43">
            <v>1.0814004185359389</v>
          </cell>
          <cell r="AO43">
            <v>53.730434408129412</v>
          </cell>
          <cell r="AP43">
            <v>837.13697815852947</v>
          </cell>
          <cell r="AQ43">
            <v>86.73018021558741</v>
          </cell>
          <cell r="AR43">
            <v>290.66584835917905</v>
          </cell>
          <cell r="AS43">
            <v>459.74094958376298</v>
          </cell>
          <cell r="AT43">
            <v>0</v>
          </cell>
          <cell r="AU43">
            <v>0</v>
          </cell>
          <cell r="AY43">
            <v>3.4456970554019195</v>
          </cell>
        </row>
        <row r="44">
          <cell r="C44">
            <v>2066.1898196832608</v>
          </cell>
          <cell r="D44">
            <v>1025.1776496453917</v>
          </cell>
          <cell r="E44">
            <v>1413.6507003703723</v>
          </cell>
          <cell r="F44">
            <v>237.21779761563315</v>
          </cell>
          <cell r="G44">
            <v>672.4594619113609</v>
          </cell>
          <cell r="H44">
            <v>5414.6954292260198</v>
          </cell>
          <cell r="I44">
            <v>6501.7364445644635</v>
          </cell>
          <cell r="J44">
            <v>0</v>
          </cell>
          <cell r="K44">
            <v>0</v>
          </cell>
          <cell r="L44">
            <v>126.08453597400914</v>
          </cell>
          <cell r="M44">
            <v>960.65753424657532</v>
          </cell>
          <cell r="Q44">
            <v>0</v>
          </cell>
          <cell r="T44">
            <v>1125.5906037573254</v>
          </cell>
          <cell r="U44">
            <v>1373.5243122445213</v>
          </cell>
          <cell r="V44">
            <v>102.06187191354432</v>
          </cell>
          <cell r="W44">
            <v>308.17301804139282</v>
          </cell>
          <cell r="X44">
            <v>82.195562954005453</v>
          </cell>
          <cell r="Y44">
            <v>2991.545368910789</v>
          </cell>
          <cell r="Z44">
            <v>2283.4808015294398</v>
          </cell>
          <cell r="AA44">
            <v>286.55576357729348</v>
          </cell>
          <cell r="AB44">
            <v>421.50880380405596</v>
          </cell>
          <cell r="AC44">
            <v>0</v>
          </cell>
          <cell r="AD44">
            <v>0</v>
          </cell>
          <cell r="AH44">
            <v>3.1591522256361482</v>
          </cell>
          <cell r="AK44">
            <v>479.55360664279061</v>
          </cell>
          <cell r="AL44">
            <v>203.64806350590385</v>
          </cell>
          <cell r="AM44">
            <v>99.721329735182195</v>
          </cell>
          <cell r="AN44">
            <v>1.0651794122578999</v>
          </cell>
          <cell r="AO44">
            <v>52.924477892007467</v>
          </cell>
          <cell r="AP44">
            <v>836.91265718814191</v>
          </cell>
          <cell r="AQ44">
            <v>85.438936054300484</v>
          </cell>
          <cell r="AR44">
            <v>293.7445087082931</v>
          </cell>
          <cell r="AS44">
            <v>457.72921242554833</v>
          </cell>
          <cell r="AT44">
            <v>0</v>
          </cell>
          <cell r="AU44">
            <v>0</v>
          </cell>
          <cell r="AY44">
            <v>3.4306193539081131</v>
          </cell>
        </row>
        <row r="45">
          <cell r="C45">
            <v>2086.8517178800935</v>
          </cell>
          <cell r="D45">
            <v>1012.8755178496471</v>
          </cell>
          <cell r="E45">
            <v>1396.6868919659278</v>
          </cell>
          <cell r="F45">
            <v>223.45916535392641</v>
          </cell>
          <cell r="G45">
            <v>672.4594619113609</v>
          </cell>
          <cell r="H45">
            <v>5392.3327549609567</v>
          </cell>
          <cell r="I45">
            <v>6476.2531609410453</v>
          </cell>
          <cell r="J45">
            <v>0</v>
          </cell>
          <cell r="K45">
            <v>0</v>
          </cell>
          <cell r="L45">
            <v>122.971497688944</v>
          </cell>
          <cell r="M45">
            <v>960.65753424657532</v>
          </cell>
          <cell r="Q45">
            <v>0</v>
          </cell>
          <cell r="T45">
            <v>1136.8465097948988</v>
          </cell>
          <cell r="U45">
            <v>1357.0420204975869</v>
          </cell>
          <cell r="V45">
            <v>102.4701194011985</v>
          </cell>
          <cell r="W45">
            <v>311.25474822180678</v>
          </cell>
          <cell r="X45">
            <v>82.359954079913464</v>
          </cell>
          <cell r="Y45">
            <v>2989.9733519954048</v>
          </cell>
          <cell r="Z45">
            <v>2302.6852276044319</v>
          </cell>
          <cell r="AA45">
            <v>279.48067656578178</v>
          </cell>
          <cell r="AB45">
            <v>407.80744782519128</v>
          </cell>
          <cell r="AC45">
            <v>0</v>
          </cell>
          <cell r="AD45">
            <v>0</v>
          </cell>
          <cell r="AH45">
            <v>3.056462391297635</v>
          </cell>
          <cell r="AK45">
            <v>484.82869631586124</v>
          </cell>
          <cell r="AL45">
            <v>200.5933425533153</v>
          </cell>
          <cell r="AM45">
            <v>98.225509789154458</v>
          </cell>
          <cell r="AN45">
            <v>1.0492017210740314</v>
          </cell>
          <cell r="AO45">
            <v>52.130610723627356</v>
          </cell>
          <cell r="AP45">
            <v>836.82736110303233</v>
          </cell>
          <cell r="AQ45">
            <v>84.16691601407399</v>
          </cell>
          <cell r="AR45">
            <v>296.85577746186436</v>
          </cell>
          <cell r="AS45">
            <v>455.80466762709398</v>
          </cell>
          <cell r="AT45">
            <v>0</v>
          </cell>
          <cell r="AU45">
            <v>0</v>
          </cell>
          <cell r="AY45">
            <v>3.4161951475131267</v>
          </cell>
        </row>
        <row r="46">
          <cell r="C46">
            <v>2107.7202350588946</v>
          </cell>
          <cell r="D46">
            <v>1000.7210116354513</v>
          </cell>
          <cell r="E46">
            <v>1379.9266492623367</v>
          </cell>
          <cell r="F46">
            <v>210.49853376339865</v>
          </cell>
          <cell r="G46">
            <v>672.4594619113609</v>
          </cell>
          <cell r="H46">
            <v>5371.3258916314426</v>
          </cell>
          <cell r="I46">
            <v>6452.2028187806663</v>
          </cell>
          <cell r="J46">
            <v>0</v>
          </cell>
          <cell r="K46">
            <v>0</v>
          </cell>
          <cell r="L46">
            <v>119.93532059299628</v>
          </cell>
          <cell r="M46">
            <v>960.65753424657532</v>
          </cell>
          <cell r="Q46">
            <v>0</v>
          </cell>
          <cell r="T46">
            <v>1148.2149748928477</v>
          </cell>
          <cell r="U46">
            <v>1340.7575162516159</v>
          </cell>
          <cell r="V46">
            <v>102.8799998788033</v>
          </cell>
          <cell r="W46">
            <v>314.36729570402485</v>
          </cell>
          <cell r="X46">
            <v>82.524673988073289</v>
          </cell>
          <cell r="Y46">
            <v>2988.7444607153648</v>
          </cell>
          <cell r="Z46">
            <v>2321.7198071095972</v>
          </cell>
          <cell r="AA46">
            <v>272.58027407499151</v>
          </cell>
          <cell r="AB46">
            <v>394.44437953077602</v>
          </cell>
          <cell r="AC46">
            <v>0</v>
          </cell>
          <cell r="AD46">
            <v>0</v>
          </cell>
          <cell r="AH46">
            <v>2.9563079780027359</v>
          </cell>
          <cell r="AK46">
            <v>490.16181197533564</v>
          </cell>
          <cell r="AL46">
            <v>197.58444241501556</v>
          </cell>
          <cell r="AM46">
            <v>96.752127142317136</v>
          </cell>
          <cell r="AN46">
            <v>1.033463695257921</v>
          </cell>
          <cell r="AO46">
            <v>51.348651562772943</v>
          </cell>
          <cell r="AP46">
            <v>836.88049679069911</v>
          </cell>
          <cell r="AQ46">
            <v>82.913833885032503</v>
          </cell>
          <cell r="AR46">
            <v>300</v>
          </cell>
          <cell r="AS46">
            <v>453.96666290566657</v>
          </cell>
          <cell r="AT46">
            <v>0</v>
          </cell>
          <cell r="AU46">
            <v>0</v>
          </cell>
          <cell r="AY46">
            <v>3.4024195474449339</v>
          </cell>
        </row>
        <row r="63">
          <cell r="C63">
            <v>313.44465753424652</v>
          </cell>
          <cell r="D63">
            <v>170.60054794520548</v>
          </cell>
          <cell r="E63">
            <v>140.23287671232876</v>
          </cell>
          <cell r="F63">
            <v>71.857260273972599</v>
          </cell>
          <cell r="G63">
            <v>246.51972602739724</v>
          </cell>
          <cell r="H63">
            <v>942.65506849315068</v>
          </cell>
          <cell r="I63">
            <v>942.65506849315068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Q63">
            <v>0</v>
          </cell>
          <cell r="T63">
            <v>76.570339838857208</v>
          </cell>
          <cell r="U63">
            <v>3.027771324343584</v>
          </cell>
          <cell r="V63">
            <v>0</v>
          </cell>
          <cell r="W63">
            <v>5.9611576525222323E-2</v>
          </cell>
          <cell r="X63">
            <v>0</v>
          </cell>
          <cell r="Y63">
            <v>79.657722739726026</v>
          </cell>
          <cell r="Z63">
            <v>0</v>
          </cell>
          <cell r="AA63">
            <v>0</v>
          </cell>
          <cell r="AB63">
            <v>79.657722739726026</v>
          </cell>
          <cell r="AC63">
            <v>0</v>
          </cell>
          <cell r="AD63">
            <v>0</v>
          </cell>
          <cell r="AH63">
            <v>0.597024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Y63">
            <v>0</v>
          </cell>
        </row>
        <row r="64">
          <cell r="C64">
            <v>213.34739726027394</v>
          </cell>
          <cell r="D64">
            <v>171.95452054794518</v>
          </cell>
          <cell r="E64">
            <v>150.0008219178082</v>
          </cell>
          <cell r="F64">
            <v>71.857260273972599</v>
          </cell>
          <cell r="G64">
            <v>268.3767123287671</v>
          </cell>
          <cell r="H64">
            <v>875.53671232876695</v>
          </cell>
          <cell r="I64">
            <v>875.53671232876695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Q64">
            <v>0</v>
          </cell>
          <cell r="T64">
            <v>89.986196967236054</v>
          </cell>
          <cell r="U64">
            <v>9.7688471030708079</v>
          </cell>
          <cell r="V64">
            <v>0</v>
          </cell>
          <cell r="W64">
            <v>0.54147182010410277</v>
          </cell>
          <cell r="X64">
            <v>0</v>
          </cell>
          <cell r="Y64">
            <v>100.29651589041097</v>
          </cell>
          <cell r="Z64">
            <v>0</v>
          </cell>
          <cell r="AA64">
            <v>0</v>
          </cell>
          <cell r="AB64">
            <v>100.29651589041097</v>
          </cell>
          <cell r="AC64">
            <v>0</v>
          </cell>
          <cell r="AD64">
            <v>0</v>
          </cell>
          <cell r="AH64">
            <v>0.75170900000000007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Y64">
            <v>0</v>
          </cell>
        </row>
        <row r="65">
          <cell r="C65">
            <v>223.47021857923494</v>
          </cell>
          <cell r="D65">
            <v>171.77404371584697</v>
          </cell>
          <cell r="E65">
            <v>161.35765027322404</v>
          </cell>
          <cell r="F65">
            <v>71.950273224043713</v>
          </cell>
          <cell r="G65">
            <v>291.2732240437158</v>
          </cell>
          <cell r="H65">
            <v>919.82540983606543</v>
          </cell>
          <cell r="I65">
            <v>919.82540983606543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Q65">
            <v>0</v>
          </cell>
          <cell r="T65">
            <v>98.872376245050276</v>
          </cell>
          <cell r="U65">
            <v>12.570591199756258</v>
          </cell>
          <cell r="V65">
            <v>0</v>
          </cell>
          <cell r="W65">
            <v>1.7560576918055075</v>
          </cell>
          <cell r="X65">
            <v>0</v>
          </cell>
          <cell r="Y65">
            <v>113.19902513661204</v>
          </cell>
          <cell r="Z65">
            <v>0</v>
          </cell>
          <cell r="AA65">
            <v>0</v>
          </cell>
          <cell r="AB65">
            <v>113.19902513661204</v>
          </cell>
          <cell r="AC65">
            <v>0</v>
          </cell>
          <cell r="AD65">
            <v>0</v>
          </cell>
          <cell r="AH65">
            <v>0.85073599999999994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Y65">
            <v>0</v>
          </cell>
        </row>
        <row r="66">
          <cell r="C66">
            <v>390.52438356164384</v>
          </cell>
          <cell r="D66">
            <v>191.97397260273974</v>
          </cell>
          <cell r="E66">
            <v>168.47287671232877</v>
          </cell>
          <cell r="F66">
            <v>79.88438356164383</v>
          </cell>
          <cell r="G66">
            <v>218.85999999999999</v>
          </cell>
          <cell r="H66">
            <v>1049.7156164383562</v>
          </cell>
          <cell r="I66">
            <v>1049.7156164383562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Q66">
            <v>0</v>
          </cell>
          <cell r="T66">
            <v>121.61589075332012</v>
          </cell>
          <cell r="U66">
            <v>10.451896417422313</v>
          </cell>
          <cell r="V66">
            <v>0</v>
          </cell>
          <cell r="W66">
            <v>2.4987185826822356</v>
          </cell>
          <cell r="X66">
            <v>0</v>
          </cell>
          <cell r="Y66">
            <v>134.56650575342468</v>
          </cell>
          <cell r="Z66">
            <v>0</v>
          </cell>
          <cell r="AA66">
            <v>0</v>
          </cell>
          <cell r="AB66">
            <v>134.56650575342468</v>
          </cell>
          <cell r="AC66">
            <v>0</v>
          </cell>
          <cell r="AD66">
            <v>0</v>
          </cell>
          <cell r="AH66">
            <v>1.0085580000000001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Y66">
            <v>0</v>
          </cell>
        </row>
        <row r="67">
          <cell r="C67">
            <v>436.36602739726021</v>
          </cell>
          <cell r="D67">
            <v>173.21178082191778</v>
          </cell>
          <cell r="E67">
            <v>173.98547945205479</v>
          </cell>
          <cell r="F67">
            <v>83.269315068493142</v>
          </cell>
          <cell r="G67">
            <v>210.34931506849315</v>
          </cell>
          <cell r="H67">
            <v>1077.1819178082189</v>
          </cell>
          <cell r="I67">
            <v>1077.1819178082189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Q67">
            <v>0</v>
          </cell>
          <cell r="T67">
            <v>109.87016410844514</v>
          </cell>
          <cell r="U67">
            <v>9.9998419621060446</v>
          </cell>
          <cell r="V67">
            <v>0</v>
          </cell>
          <cell r="W67">
            <v>3.1469944773940286</v>
          </cell>
          <cell r="X67">
            <v>0</v>
          </cell>
          <cell r="Y67">
            <v>123.01700054794522</v>
          </cell>
          <cell r="Z67">
            <v>0</v>
          </cell>
          <cell r="AA67">
            <v>0</v>
          </cell>
          <cell r="AB67">
            <v>123.01700054794522</v>
          </cell>
          <cell r="AC67">
            <v>0</v>
          </cell>
          <cell r="AD67">
            <v>0</v>
          </cell>
          <cell r="AH67">
            <v>0.89673583561643844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Y67">
            <v>0</v>
          </cell>
        </row>
        <row r="68">
          <cell r="C68">
            <v>434.04493150684931</v>
          </cell>
          <cell r="D68">
            <v>178.14410958904108</v>
          </cell>
          <cell r="E68">
            <v>169.14986301369862</v>
          </cell>
          <cell r="F68">
            <v>82.39890410958904</v>
          </cell>
          <cell r="G68">
            <v>271.76164383561638</v>
          </cell>
          <cell r="H68">
            <v>1135.4994520547943</v>
          </cell>
          <cell r="I68">
            <v>1135.4994520547943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Q68">
            <v>0</v>
          </cell>
          <cell r="T68">
            <v>111.90844917371241</v>
          </cell>
          <cell r="U68">
            <v>10.002325777794596</v>
          </cell>
          <cell r="V68">
            <v>0</v>
          </cell>
          <cell r="W68">
            <v>2.4440746375341154</v>
          </cell>
          <cell r="X68">
            <v>0</v>
          </cell>
          <cell r="Y68">
            <v>124.35484958904112</v>
          </cell>
          <cell r="Z68">
            <v>0</v>
          </cell>
          <cell r="AA68">
            <v>0</v>
          </cell>
          <cell r="AB68">
            <v>124.35484958904112</v>
          </cell>
          <cell r="AC68">
            <v>0</v>
          </cell>
          <cell r="AD68">
            <v>0</v>
          </cell>
          <cell r="AH68">
            <v>0.93202300000000016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Y68">
            <v>0</v>
          </cell>
        </row>
        <row r="69">
          <cell r="C69">
            <v>387.23907103825138</v>
          </cell>
          <cell r="D69">
            <v>198.77950819672128</v>
          </cell>
          <cell r="E69">
            <v>173.60655737704917</v>
          </cell>
          <cell r="F69">
            <v>68.767486338797809</v>
          </cell>
          <cell r="G69">
            <v>325.31939890710379</v>
          </cell>
          <cell r="H69">
            <v>1153.7120218579234</v>
          </cell>
          <cell r="I69">
            <v>1145.9160300546448</v>
          </cell>
          <cell r="J69">
            <v>0</v>
          </cell>
          <cell r="K69">
            <v>7.7959918032786897</v>
          </cell>
          <cell r="L69">
            <v>0</v>
          </cell>
          <cell r="M69">
            <v>0</v>
          </cell>
          <cell r="Q69">
            <v>5.859000000000001E-2</v>
          </cell>
          <cell r="T69">
            <v>105.70827466687699</v>
          </cell>
          <cell r="U69">
            <v>9.9576170954006784</v>
          </cell>
          <cell r="V69">
            <v>0</v>
          </cell>
          <cell r="W69">
            <v>2.1584358333507585</v>
          </cell>
          <cell r="X69">
            <v>0</v>
          </cell>
          <cell r="Y69">
            <v>117.82432759562843</v>
          </cell>
          <cell r="Z69">
            <v>0</v>
          </cell>
          <cell r="AA69">
            <v>0</v>
          </cell>
          <cell r="AB69">
            <v>117.82432759562843</v>
          </cell>
          <cell r="AC69">
            <v>0</v>
          </cell>
          <cell r="AD69">
            <v>0</v>
          </cell>
          <cell r="AH69">
            <v>0.88549700000000009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Y69">
            <v>0</v>
          </cell>
        </row>
        <row r="70">
          <cell r="C70">
            <v>306.09452054794514</v>
          </cell>
          <cell r="D70">
            <v>196.22931506849315</v>
          </cell>
          <cell r="E70">
            <v>182.59287671232875</v>
          </cell>
          <cell r="F70">
            <v>58.317534246575335</v>
          </cell>
          <cell r="G70">
            <v>313.63808219178082</v>
          </cell>
          <cell r="H70">
            <v>1056.8723287671232</v>
          </cell>
          <cell r="I70">
            <v>1052.9579161643835</v>
          </cell>
          <cell r="J70">
            <v>0</v>
          </cell>
          <cell r="K70">
            <v>3.9144126027397261</v>
          </cell>
          <cell r="L70">
            <v>0</v>
          </cell>
          <cell r="M70">
            <v>0</v>
          </cell>
          <cell r="Q70">
            <v>2.9337999999999999E-2</v>
          </cell>
          <cell r="T70">
            <v>114.88003833824635</v>
          </cell>
          <cell r="U70">
            <v>9.652107765708914</v>
          </cell>
          <cell r="V70">
            <v>0</v>
          </cell>
          <cell r="W70">
            <v>1.7510900604284056</v>
          </cell>
          <cell r="X70">
            <v>0</v>
          </cell>
          <cell r="Y70">
            <v>126.28323616438368</v>
          </cell>
          <cell r="Z70">
            <v>0</v>
          </cell>
          <cell r="AA70">
            <v>0</v>
          </cell>
          <cell r="AB70">
            <v>129.88570191780823</v>
          </cell>
          <cell r="AC70">
            <v>0</v>
          </cell>
          <cell r="AD70">
            <v>3.6024657534246574</v>
          </cell>
          <cell r="AH70">
            <v>0.94647599999999998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Y70">
            <v>0</v>
          </cell>
        </row>
        <row r="71">
          <cell r="C71">
            <v>352.22630136986299</v>
          </cell>
          <cell r="D71">
            <v>193.23123287671231</v>
          </cell>
          <cell r="E71">
            <v>189.07260273972602</v>
          </cell>
          <cell r="F71">
            <v>54.352328767123282</v>
          </cell>
          <cell r="G71">
            <v>309.38273972602741</v>
          </cell>
          <cell r="H71">
            <v>1098.2652054794519</v>
          </cell>
          <cell r="I71">
            <v>1063.9805389041094</v>
          </cell>
          <cell r="J71">
            <v>0</v>
          </cell>
          <cell r="K71">
            <v>34.28466657534247</v>
          </cell>
          <cell r="L71">
            <v>0</v>
          </cell>
          <cell r="M71">
            <v>0</v>
          </cell>
          <cell r="Q71">
            <v>0.25695899999999999</v>
          </cell>
          <cell r="T71">
            <v>139.77248140757064</v>
          </cell>
          <cell r="U71">
            <v>10.292932213355055</v>
          </cell>
          <cell r="V71">
            <v>0</v>
          </cell>
          <cell r="W71">
            <v>1.9050866331185634</v>
          </cell>
          <cell r="X71">
            <v>0</v>
          </cell>
          <cell r="Y71">
            <v>151.97050025404425</v>
          </cell>
          <cell r="Z71">
            <v>0</v>
          </cell>
          <cell r="AA71">
            <v>0</v>
          </cell>
          <cell r="AB71">
            <v>155.09015342465756</v>
          </cell>
          <cell r="AC71">
            <v>0</v>
          </cell>
          <cell r="AD71">
            <v>3.1221369863013697</v>
          </cell>
          <cell r="AH71">
            <v>1.1389800000000001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Y71">
            <v>0</v>
          </cell>
        </row>
        <row r="72">
          <cell r="C72">
            <v>258.60876712328769</v>
          </cell>
          <cell r="D72">
            <v>177.3704109589041</v>
          </cell>
          <cell r="E72">
            <v>190.52328767123288</v>
          </cell>
          <cell r="F72">
            <v>50.483835616438355</v>
          </cell>
          <cell r="G72">
            <v>148.84027397260274</v>
          </cell>
          <cell r="H72">
            <v>825.82657534246573</v>
          </cell>
          <cell r="I72">
            <v>800.24399835616441</v>
          </cell>
          <cell r="J72">
            <v>0</v>
          </cell>
          <cell r="K72">
            <v>25.582576986301373</v>
          </cell>
          <cell r="L72">
            <v>0</v>
          </cell>
          <cell r="M72">
            <v>0</v>
          </cell>
          <cell r="Q72">
            <v>0.19173799999999999</v>
          </cell>
          <cell r="T72">
            <v>204.68089959972474</v>
          </cell>
          <cell r="U72">
            <v>10.590990095981166</v>
          </cell>
          <cell r="V72">
            <v>0</v>
          </cell>
          <cell r="W72">
            <v>1.9597305782666838</v>
          </cell>
          <cell r="X72">
            <v>0</v>
          </cell>
          <cell r="Y72">
            <v>217.2316202739726</v>
          </cell>
          <cell r="Z72">
            <v>0</v>
          </cell>
          <cell r="AA72">
            <v>0</v>
          </cell>
          <cell r="AB72">
            <v>217.2316202739726</v>
          </cell>
          <cell r="AC72">
            <v>0</v>
          </cell>
          <cell r="AD72">
            <v>0</v>
          </cell>
          <cell r="AH72">
            <v>1.6281219999999998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Y72">
            <v>0</v>
          </cell>
        </row>
        <row r="73">
          <cell r="C73">
            <v>376.7262295081967</v>
          </cell>
          <cell r="D73">
            <v>163.67240437158469</v>
          </cell>
          <cell r="E73">
            <v>195.78961748633878</v>
          </cell>
          <cell r="F73">
            <v>41.569125683060108</v>
          </cell>
          <cell r="G73">
            <v>137.43852459016392</v>
          </cell>
          <cell r="H73">
            <v>915.19590163934413</v>
          </cell>
          <cell r="I73">
            <v>860.99799098360643</v>
          </cell>
          <cell r="J73">
            <v>0</v>
          </cell>
          <cell r="K73">
            <v>54.197910655737708</v>
          </cell>
          <cell r="L73">
            <v>0</v>
          </cell>
          <cell r="M73">
            <v>0</v>
          </cell>
          <cell r="Q73">
            <v>0.40731900000000004</v>
          </cell>
          <cell r="T73">
            <v>135.26339774721052</v>
          </cell>
          <cell r="U73">
            <v>11.077817970937149</v>
          </cell>
          <cell r="V73">
            <v>0</v>
          </cell>
          <cell r="W73">
            <v>2.0491479430545172</v>
          </cell>
          <cell r="X73">
            <v>0</v>
          </cell>
          <cell r="Y73">
            <v>148.3903636612022</v>
          </cell>
          <cell r="Z73">
            <v>0</v>
          </cell>
          <cell r="AA73">
            <v>0</v>
          </cell>
          <cell r="AB73">
            <v>161.8186568306011</v>
          </cell>
          <cell r="AC73">
            <v>0</v>
          </cell>
          <cell r="AD73">
            <v>13.428293169398909</v>
          </cell>
          <cell r="AH73">
            <v>1.115213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Y73">
            <v>0</v>
          </cell>
        </row>
        <row r="74">
          <cell r="C74">
            <v>322.92246575342466</v>
          </cell>
          <cell r="D74">
            <v>178.33753424657533</v>
          </cell>
          <cell r="E74">
            <v>195.74575342465752</v>
          </cell>
          <cell r="F74">
            <v>50.96739726027397</v>
          </cell>
          <cell r="G74">
            <v>150.7745205479452</v>
          </cell>
          <cell r="H74">
            <v>898.74767123287666</v>
          </cell>
          <cell r="I74">
            <v>886.46699890410957</v>
          </cell>
          <cell r="J74">
            <v>0</v>
          </cell>
          <cell r="K74">
            <v>12.280672328767125</v>
          </cell>
          <cell r="L74">
            <v>0</v>
          </cell>
          <cell r="M74">
            <v>0</v>
          </cell>
          <cell r="Q74">
            <v>9.2041999999999999E-2</v>
          </cell>
          <cell r="T74">
            <v>223.4827890519941</v>
          </cell>
          <cell r="U74">
            <v>8.7604179335191308</v>
          </cell>
          <cell r="V74">
            <v>0</v>
          </cell>
          <cell r="W74">
            <v>1.6219316446237573</v>
          </cell>
          <cell r="X74">
            <v>0</v>
          </cell>
          <cell r="Y74">
            <v>233.86513863013701</v>
          </cell>
          <cell r="Z74">
            <v>0</v>
          </cell>
          <cell r="AA74">
            <v>0</v>
          </cell>
          <cell r="AB74">
            <v>233.86513863013701</v>
          </cell>
          <cell r="AC74">
            <v>0</v>
          </cell>
          <cell r="AD74">
            <v>0</v>
          </cell>
          <cell r="AH74">
            <v>1.752788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Y74">
            <v>0</v>
          </cell>
        </row>
        <row r="75">
          <cell r="C75">
            <v>326.11397260273969</v>
          </cell>
          <cell r="D75">
            <v>198.06684931506848</v>
          </cell>
          <cell r="E75">
            <v>227.95095890410957</v>
          </cell>
          <cell r="F75">
            <v>45.067945205479447</v>
          </cell>
          <cell r="G75">
            <v>163.15369863013697</v>
          </cell>
          <cell r="H75">
            <v>960.35342465753422</v>
          </cell>
          <cell r="I75">
            <v>946.35771178082189</v>
          </cell>
          <cell r="J75">
            <v>0</v>
          </cell>
          <cell r="K75">
            <v>13.995712876712329</v>
          </cell>
          <cell r="L75">
            <v>0</v>
          </cell>
          <cell r="M75">
            <v>0</v>
          </cell>
          <cell r="Q75">
            <v>0.10489599999999999</v>
          </cell>
          <cell r="T75">
            <v>184.50287639162175</v>
          </cell>
          <cell r="U75">
            <v>10.171225244616059</v>
          </cell>
          <cell r="V75">
            <v>0</v>
          </cell>
          <cell r="W75">
            <v>2.2528208295156937</v>
          </cell>
          <cell r="X75">
            <v>0</v>
          </cell>
          <cell r="Y75">
            <v>196.92692246575351</v>
          </cell>
          <cell r="Z75">
            <v>0</v>
          </cell>
          <cell r="AA75">
            <v>0</v>
          </cell>
          <cell r="AB75">
            <v>196.92692246575351</v>
          </cell>
          <cell r="AC75">
            <v>0</v>
          </cell>
          <cell r="AD75">
            <v>0</v>
          </cell>
          <cell r="AH75">
            <v>1.4759410000000006</v>
          </cell>
          <cell r="AK75">
            <v>40.184571506849316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40.184571506849316</v>
          </cell>
          <cell r="AQ75">
            <v>0</v>
          </cell>
          <cell r="AR75">
            <v>0</v>
          </cell>
          <cell r="AS75">
            <v>40.184571506849316</v>
          </cell>
          <cell r="AT75">
            <v>0</v>
          </cell>
          <cell r="AU75">
            <v>0</v>
          </cell>
          <cell r="AY75">
            <v>0.301178</v>
          </cell>
        </row>
        <row r="76">
          <cell r="C76">
            <v>341.25929504876706</v>
          </cell>
          <cell r="D76">
            <v>201</v>
          </cell>
          <cell r="E76">
            <v>232</v>
          </cell>
          <cell r="F76">
            <v>52.624000000000002</v>
          </cell>
          <cell r="G76">
            <v>165</v>
          </cell>
          <cell r="H76">
            <v>991.88329504876708</v>
          </cell>
          <cell r="I76">
            <v>934.13468335295124</v>
          </cell>
          <cell r="J76">
            <v>0</v>
          </cell>
          <cell r="K76">
            <v>118.11484520547945</v>
          </cell>
          <cell r="L76">
            <v>0</v>
          </cell>
          <cell r="M76">
            <v>0</v>
          </cell>
          <cell r="Q76">
            <v>0.88525500000000001</v>
          </cell>
          <cell r="T76">
            <v>217.10141490957128</v>
          </cell>
          <cell r="U76">
            <v>10</v>
          </cell>
          <cell r="V76">
            <v>0</v>
          </cell>
          <cell r="W76">
            <v>2.279854679469882</v>
          </cell>
          <cell r="X76">
            <v>0</v>
          </cell>
          <cell r="Y76">
            <v>229.38126958904115</v>
          </cell>
          <cell r="Z76">
            <v>0</v>
          </cell>
          <cell r="AA76">
            <v>0</v>
          </cell>
          <cell r="AB76">
            <v>229.38126958904115</v>
          </cell>
          <cell r="AC76">
            <v>0</v>
          </cell>
          <cell r="AD76">
            <v>0</v>
          </cell>
          <cell r="AH76">
            <v>1.7191820000000002</v>
          </cell>
          <cell r="AK76">
            <v>67.810413698630157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67.810413698630157</v>
          </cell>
          <cell r="AQ76">
            <v>0</v>
          </cell>
          <cell r="AR76">
            <v>0</v>
          </cell>
          <cell r="AS76">
            <v>67.810413698630157</v>
          </cell>
          <cell r="AT76">
            <v>0</v>
          </cell>
          <cell r="AU76">
            <v>0</v>
          </cell>
          <cell r="AY76">
            <v>0.50823000000000018</v>
          </cell>
        </row>
        <row r="77">
          <cell r="C77">
            <v>383.0543587441399</v>
          </cell>
          <cell r="D77">
            <v>204.5</v>
          </cell>
          <cell r="E77">
            <v>234.12803106908052</v>
          </cell>
          <cell r="F77">
            <v>49.666969231307391</v>
          </cell>
          <cell r="G77">
            <v>217.5</v>
          </cell>
          <cell r="H77">
            <v>1088.8493590445278</v>
          </cell>
          <cell r="I77">
            <v>880.61508930125103</v>
          </cell>
          <cell r="J77">
            <v>0</v>
          </cell>
          <cell r="K77">
            <v>259.26110300546452</v>
          </cell>
          <cell r="L77">
            <v>0</v>
          </cell>
          <cell r="M77">
            <v>0</v>
          </cell>
          <cell r="Q77">
            <v>1.9484510000000002</v>
          </cell>
          <cell r="T77">
            <v>239.00296302066067</v>
          </cell>
          <cell r="U77">
            <v>11</v>
          </cell>
          <cell r="V77">
            <v>0</v>
          </cell>
          <cell r="W77">
            <v>2.3072129356235207</v>
          </cell>
          <cell r="X77">
            <v>0</v>
          </cell>
          <cell r="Y77">
            <v>252.31017595628418</v>
          </cell>
          <cell r="Z77">
            <v>0</v>
          </cell>
          <cell r="AA77">
            <v>0</v>
          </cell>
          <cell r="AB77">
            <v>252.31017595628418</v>
          </cell>
          <cell r="AC77">
            <v>0</v>
          </cell>
          <cell r="AD77">
            <v>0</v>
          </cell>
          <cell r="AH77">
            <v>1.896212</v>
          </cell>
          <cell r="AK77">
            <v>49.716712295081969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49.716712295081969</v>
          </cell>
          <cell r="AQ77">
            <v>0</v>
          </cell>
          <cell r="AR77">
            <v>0</v>
          </cell>
          <cell r="AS77">
            <v>49.716712295081969</v>
          </cell>
          <cell r="AT77">
            <v>0</v>
          </cell>
          <cell r="AU77">
            <v>0</v>
          </cell>
          <cell r="AY77">
            <v>0.37364099999999995</v>
          </cell>
        </row>
        <row r="78">
          <cell r="C78">
            <v>352.74085285950139</v>
          </cell>
          <cell r="D78">
            <v>208</v>
          </cell>
          <cell r="E78">
            <v>236.25606213816107</v>
          </cell>
          <cell r="F78">
            <v>46.709938462614787</v>
          </cell>
          <cell r="G78">
            <v>270</v>
          </cell>
          <cell r="H78">
            <v>1113.7068534602772</v>
          </cell>
          <cell r="I78">
            <v>866.63736783428578</v>
          </cell>
          <cell r="J78">
            <v>0</v>
          </cell>
          <cell r="K78">
            <v>247.06948562599143</v>
          </cell>
          <cell r="L78">
            <v>0</v>
          </cell>
          <cell r="M78">
            <v>0</v>
          </cell>
          <cell r="Q78">
            <v>1.8517528183467529</v>
          </cell>
          <cell r="T78">
            <v>247.38712894981768</v>
          </cell>
          <cell r="U78">
            <v>11.198</v>
          </cell>
          <cell r="V78">
            <v>0</v>
          </cell>
          <cell r="W78">
            <v>2.334899490851003</v>
          </cell>
          <cell r="X78">
            <v>0</v>
          </cell>
          <cell r="Y78">
            <v>260.92002844066866</v>
          </cell>
          <cell r="Z78">
            <v>0</v>
          </cell>
          <cell r="AA78">
            <v>0</v>
          </cell>
          <cell r="AB78">
            <v>260.92002844066866</v>
          </cell>
          <cell r="AC78">
            <v>0</v>
          </cell>
          <cell r="AD78">
            <v>0</v>
          </cell>
          <cell r="AH78">
            <v>1.9555607881076811</v>
          </cell>
          <cell r="AK78">
            <v>60.237440000000007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60.237440000000007</v>
          </cell>
          <cell r="AQ78">
            <v>0</v>
          </cell>
          <cell r="AR78">
            <v>0</v>
          </cell>
          <cell r="AS78">
            <v>60.237440000000007</v>
          </cell>
          <cell r="AT78">
            <v>0</v>
          </cell>
          <cell r="AU78">
            <v>0</v>
          </cell>
          <cell r="AY78">
            <v>0.45147157289527723</v>
          </cell>
        </row>
        <row r="79">
          <cell r="C79">
            <v>357.43230620253274</v>
          </cell>
          <cell r="D79">
            <v>211.328</v>
          </cell>
          <cell r="E79">
            <v>241.21743944306243</v>
          </cell>
          <cell r="F79">
            <v>47.177037847240932</v>
          </cell>
          <cell r="G79">
            <v>267.3</v>
          </cell>
          <cell r="H79">
            <v>1124.4547834928362</v>
          </cell>
          <cell r="I79">
            <v>852.88151026652201</v>
          </cell>
          <cell r="J79">
            <v>0</v>
          </cell>
          <cell r="K79">
            <v>271.5732732263142</v>
          </cell>
          <cell r="L79">
            <v>0</v>
          </cell>
          <cell r="M79">
            <v>0</v>
          </cell>
          <cell r="Q79">
            <v>2.0354054358851066</v>
          </cell>
          <cell r="T79">
            <v>253.81919430251295</v>
          </cell>
          <cell r="U79">
            <v>11.377168000000001</v>
          </cell>
          <cell r="V79">
            <v>0</v>
          </cell>
          <cell r="W79">
            <v>2.3582484857595132</v>
          </cell>
          <cell r="X79">
            <v>0</v>
          </cell>
          <cell r="Y79">
            <v>267.5546107882725</v>
          </cell>
          <cell r="Z79">
            <v>0</v>
          </cell>
          <cell r="AA79">
            <v>0</v>
          </cell>
          <cell r="AB79">
            <v>267.5546107882725</v>
          </cell>
          <cell r="AC79">
            <v>0</v>
          </cell>
          <cell r="AD79">
            <v>0</v>
          </cell>
          <cell r="AH79">
            <v>2.0052860972837672</v>
          </cell>
          <cell r="AK79">
            <v>76.428799999999995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76.428799999999995</v>
          </cell>
          <cell r="AQ79">
            <v>0</v>
          </cell>
          <cell r="AR79">
            <v>0</v>
          </cell>
          <cell r="AS79">
            <v>76.428799999999995</v>
          </cell>
          <cell r="AT79">
            <v>0</v>
          </cell>
          <cell r="AU79">
            <v>0</v>
          </cell>
          <cell r="AY79">
            <v>0.57282365503080079</v>
          </cell>
        </row>
        <row r="80">
          <cell r="C80">
            <v>362.18615587502649</v>
          </cell>
          <cell r="D80">
            <v>214.709248</v>
          </cell>
          <cell r="E80">
            <v>246.28300567136671</v>
          </cell>
          <cell r="F80">
            <v>47.648808225713339</v>
          </cell>
          <cell r="G80">
            <v>264.62700000000001</v>
          </cell>
          <cell r="H80">
            <v>1135.4542177721064</v>
          </cell>
          <cell r="I80">
            <v>839.34399502329643</v>
          </cell>
          <cell r="J80">
            <v>0</v>
          </cell>
          <cell r="K80">
            <v>296.11022274880997</v>
          </cell>
          <cell r="L80">
            <v>0</v>
          </cell>
          <cell r="M80">
            <v>0</v>
          </cell>
          <cell r="Q80">
            <v>2.2193065976040169</v>
          </cell>
          <cell r="T80">
            <v>260.41849335437826</v>
          </cell>
          <cell r="U80">
            <v>11.559202688000001</v>
          </cell>
          <cell r="V80">
            <v>0</v>
          </cell>
          <cell r="W80">
            <v>2.3818309706171084</v>
          </cell>
          <cell r="X80">
            <v>0</v>
          </cell>
          <cell r="Y80">
            <v>274.35952701299539</v>
          </cell>
          <cell r="Z80">
            <v>0</v>
          </cell>
          <cell r="AA80">
            <v>0</v>
          </cell>
          <cell r="AB80">
            <v>274.35952701299539</v>
          </cell>
          <cell r="AC80">
            <v>0</v>
          </cell>
          <cell r="AD80">
            <v>0</v>
          </cell>
          <cell r="AH80">
            <v>2.0562880361343594</v>
          </cell>
          <cell r="AK80">
            <v>83.252799999999993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83.252799999999993</v>
          </cell>
          <cell r="AQ80">
            <v>0</v>
          </cell>
          <cell r="AR80">
            <v>0</v>
          </cell>
          <cell r="AS80">
            <v>83.252799999999993</v>
          </cell>
          <cell r="AT80">
            <v>0</v>
          </cell>
          <cell r="AU80">
            <v>0</v>
          </cell>
          <cell r="AY80">
            <v>0.62396862422997934</v>
          </cell>
        </row>
        <row r="81">
          <cell r="C81">
            <v>367.00323174816441</v>
          </cell>
          <cell r="D81">
            <v>218.144595968</v>
          </cell>
          <cell r="E81">
            <v>251.45494879046538</v>
          </cell>
          <cell r="F81">
            <v>48.125296307970473</v>
          </cell>
          <cell r="G81">
            <v>261.98072999999999</v>
          </cell>
          <cell r="H81">
            <v>1146.7088028146004</v>
          </cell>
          <cell r="I81">
            <v>826.02135642677331</v>
          </cell>
          <cell r="J81">
            <v>0</v>
          </cell>
          <cell r="K81">
            <v>320.68744638782709</v>
          </cell>
          <cell r="L81">
            <v>0</v>
          </cell>
          <cell r="M81">
            <v>0</v>
          </cell>
          <cell r="Q81">
            <v>2.40350960845086</v>
          </cell>
          <cell r="T81">
            <v>267.18937418159209</v>
          </cell>
          <cell r="U81">
            <v>11.744149931008002</v>
          </cell>
          <cell r="V81">
            <v>0</v>
          </cell>
          <cell r="W81">
            <v>2.4056492803232796</v>
          </cell>
          <cell r="X81">
            <v>0</v>
          </cell>
          <cell r="Y81">
            <v>281.33917339292339</v>
          </cell>
          <cell r="Z81">
            <v>0</v>
          </cell>
          <cell r="AA81">
            <v>0</v>
          </cell>
          <cell r="AB81">
            <v>281.33917339292339</v>
          </cell>
          <cell r="AC81">
            <v>0</v>
          </cell>
          <cell r="AD81">
            <v>0</v>
          </cell>
          <cell r="AH81">
            <v>2.1085995541769411</v>
          </cell>
          <cell r="AK81">
            <v>88.711999999999989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88.711999999999989</v>
          </cell>
          <cell r="AQ81">
            <v>0</v>
          </cell>
          <cell r="AR81">
            <v>0</v>
          </cell>
          <cell r="AS81">
            <v>88.711999999999989</v>
          </cell>
          <cell r="AT81">
            <v>0</v>
          </cell>
          <cell r="AU81">
            <v>0</v>
          </cell>
          <cell r="AY81">
            <v>0.66488459958932233</v>
          </cell>
        </row>
        <row r="82">
          <cell r="C82">
            <v>371.884374730415</v>
          </cell>
          <cell r="D82">
            <v>221.63490950348802</v>
          </cell>
          <cell r="E82">
            <v>256.73550271506514</v>
          </cell>
          <cell r="F82">
            <v>48.606549271050177</v>
          </cell>
          <cell r="G82">
            <v>259.3609227</v>
          </cell>
          <cell r="H82">
            <v>1158.2222589200182</v>
          </cell>
          <cell r="I82">
            <v>812.91018380871185</v>
          </cell>
          <cell r="J82">
            <v>0</v>
          </cell>
          <cell r="K82">
            <v>345.3120751113064</v>
          </cell>
          <cell r="L82">
            <v>0</v>
          </cell>
          <cell r="M82">
            <v>0</v>
          </cell>
          <cell r="Q82">
            <v>2.5880679140785796</v>
          </cell>
          <cell r="T82">
            <v>274.13629791031349</v>
          </cell>
          <cell r="U82">
            <v>11.93205632990413</v>
          </cell>
          <cell r="V82">
            <v>0</v>
          </cell>
          <cell r="W82">
            <v>2.4297057731265124</v>
          </cell>
          <cell r="X82">
            <v>0</v>
          </cell>
          <cell r="Y82">
            <v>288.49806001334412</v>
          </cell>
          <cell r="Z82">
            <v>0</v>
          </cell>
          <cell r="AA82">
            <v>0</v>
          </cell>
          <cell r="AB82">
            <v>288.49806001334412</v>
          </cell>
          <cell r="AC82">
            <v>0</v>
          </cell>
          <cell r="AD82">
            <v>0</v>
          </cell>
          <cell r="AH82">
            <v>2.1622544538987798</v>
          </cell>
          <cell r="AK82">
            <v>94.171200000000027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94.171200000000027</v>
          </cell>
          <cell r="AQ82">
            <v>0</v>
          </cell>
          <cell r="AR82">
            <v>0</v>
          </cell>
          <cell r="AS82">
            <v>94.171200000000027</v>
          </cell>
          <cell r="AT82">
            <v>0</v>
          </cell>
          <cell r="AU82">
            <v>0</v>
          </cell>
          <cell r="AY82">
            <v>0.70580057494866544</v>
          </cell>
        </row>
        <row r="83">
          <cell r="C83">
            <v>376.83043691432965</v>
          </cell>
          <cell r="D83">
            <v>225.18106805554382</v>
          </cell>
          <cell r="E83">
            <v>262.12694827208145</v>
          </cell>
          <cell r="F83">
            <v>49.092614763760679</v>
          </cell>
          <cell r="G83">
            <v>256.767313473</v>
          </cell>
          <cell r="H83">
            <v>1169.9983814787156</v>
          </cell>
          <cell r="I83">
            <v>800.0071206373168</v>
          </cell>
          <cell r="J83">
            <v>0</v>
          </cell>
          <cell r="K83">
            <v>369.9912608413988</v>
          </cell>
          <cell r="L83">
            <v>0</v>
          </cell>
          <cell r="M83">
            <v>0</v>
          </cell>
          <cell r="Q83">
            <v>2.7730351171891283</v>
          </cell>
          <cell r="T83">
            <v>281.26384165598165</v>
          </cell>
          <cell r="U83">
            <v>12.122969231182596</v>
          </cell>
          <cell r="V83">
            <v>0</v>
          </cell>
          <cell r="W83">
            <v>2.4685810654965366</v>
          </cell>
          <cell r="X83">
            <v>0</v>
          </cell>
          <cell r="Y83">
            <v>295.8553919526608</v>
          </cell>
          <cell r="Z83">
            <v>0</v>
          </cell>
          <cell r="AA83">
            <v>0</v>
          </cell>
          <cell r="AB83">
            <v>295.8553919526608</v>
          </cell>
          <cell r="AC83">
            <v>0</v>
          </cell>
          <cell r="AD83">
            <v>0</v>
          </cell>
          <cell r="AH83">
            <v>2.2173966747992031</v>
          </cell>
          <cell r="AK83">
            <v>98.265600000000006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98.265600000000006</v>
          </cell>
          <cell r="AQ83">
            <v>0</v>
          </cell>
          <cell r="AR83">
            <v>0</v>
          </cell>
          <cell r="AS83">
            <v>98.265600000000006</v>
          </cell>
          <cell r="AT83">
            <v>0</v>
          </cell>
          <cell r="AU83">
            <v>0</v>
          </cell>
          <cell r="AY83">
            <v>0.73648755646817254</v>
          </cell>
        </row>
        <row r="84">
          <cell r="C84">
            <v>381.23935302622732</v>
          </cell>
          <cell r="D84">
            <v>227.88324087221034</v>
          </cell>
          <cell r="E84">
            <v>267.10736028925095</v>
          </cell>
          <cell r="F84">
            <v>49.583540911398288</v>
          </cell>
          <cell r="G84">
            <v>253.942873024797</v>
          </cell>
          <cell r="H84">
            <v>1179.7563681238839</v>
          </cell>
          <cell r="I84">
            <v>780.25487445082115</v>
          </cell>
          <cell r="J84">
            <v>0</v>
          </cell>
          <cell r="K84">
            <v>399.50149367306278</v>
          </cell>
          <cell r="L84">
            <v>0</v>
          </cell>
          <cell r="M84">
            <v>0</v>
          </cell>
          <cell r="Q84">
            <v>2.9942103735250081</v>
          </cell>
          <cell r="T84">
            <v>286.43909634245176</v>
          </cell>
          <cell r="U84">
            <v>12.304813769650334</v>
          </cell>
          <cell r="V84">
            <v>0</v>
          </cell>
          <cell r="W84">
            <v>2.4932668761515018</v>
          </cell>
          <cell r="X84">
            <v>0</v>
          </cell>
          <cell r="Y84">
            <v>301.23717698825357</v>
          </cell>
          <cell r="Z84">
            <v>0</v>
          </cell>
          <cell r="AA84">
            <v>0</v>
          </cell>
          <cell r="AB84">
            <v>301.23717698825357</v>
          </cell>
          <cell r="AC84">
            <v>0</v>
          </cell>
          <cell r="AD84">
            <v>0</v>
          </cell>
          <cell r="AH84">
            <v>2.2577324353329065</v>
          </cell>
          <cell r="AK84">
            <v>100.99520000000001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100.99520000000001</v>
          </cell>
          <cell r="AQ84">
            <v>0</v>
          </cell>
          <cell r="AR84">
            <v>0</v>
          </cell>
          <cell r="AS84">
            <v>100.99520000000001</v>
          </cell>
          <cell r="AT84">
            <v>0</v>
          </cell>
          <cell r="AU84">
            <v>0</v>
          </cell>
          <cell r="AY84">
            <v>0.7569455441478441</v>
          </cell>
        </row>
        <row r="85">
          <cell r="C85">
            <v>385.69985345663423</v>
          </cell>
          <cell r="D85">
            <v>230.61783976267685</v>
          </cell>
          <cell r="E85">
            <v>272.18240013474667</v>
          </cell>
          <cell r="F85">
            <v>50.079376320512274</v>
          </cell>
          <cell r="G85">
            <v>251.14950142152423</v>
          </cell>
          <cell r="H85">
            <v>1189.7289710960943</v>
          </cell>
          <cell r="I85">
            <v>760.99031296030807</v>
          </cell>
          <cell r="J85">
            <v>0</v>
          </cell>
          <cell r="K85">
            <v>428.73865813578618</v>
          </cell>
          <cell r="L85">
            <v>0</v>
          </cell>
          <cell r="M85">
            <v>0</v>
          </cell>
          <cell r="Q85">
            <v>3.2133390188821753</v>
          </cell>
          <cell r="T85">
            <v>291.70957571515288</v>
          </cell>
          <cell r="U85">
            <v>12.489385976195088</v>
          </cell>
          <cell r="V85">
            <v>0</v>
          </cell>
          <cell r="W85">
            <v>2.518199544913017</v>
          </cell>
          <cell r="X85">
            <v>0</v>
          </cell>
          <cell r="Y85">
            <v>306.71716123626095</v>
          </cell>
          <cell r="Z85">
            <v>0</v>
          </cell>
          <cell r="AA85">
            <v>0</v>
          </cell>
          <cell r="AB85">
            <v>306.71716123626095</v>
          </cell>
          <cell r="AC85">
            <v>0</v>
          </cell>
          <cell r="AD85">
            <v>0</v>
          </cell>
          <cell r="AH85">
            <v>2.2988041858569863</v>
          </cell>
          <cell r="AK85">
            <v>103.7248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103.7248</v>
          </cell>
          <cell r="AQ85">
            <v>0</v>
          </cell>
          <cell r="AR85">
            <v>0</v>
          </cell>
          <cell r="AS85">
            <v>103.7248</v>
          </cell>
          <cell r="AT85">
            <v>0</v>
          </cell>
          <cell r="AU85">
            <v>0</v>
          </cell>
          <cell r="AY85">
            <v>0.77740353182751543</v>
          </cell>
        </row>
        <row r="86">
          <cell r="C86">
            <v>390.21254174207689</v>
          </cell>
          <cell r="D86">
            <v>233.38525383982898</v>
          </cell>
          <cell r="E86">
            <v>277.35386573730682</v>
          </cell>
          <cell r="F86">
            <v>50.580170083717398</v>
          </cell>
          <cell r="G86">
            <v>248.38685690588747</v>
          </cell>
          <cell r="H86">
            <v>1199.9186883088175</v>
          </cell>
          <cell r="I86">
            <v>742.20139518773135</v>
          </cell>
          <cell r="J86">
            <v>0</v>
          </cell>
          <cell r="K86">
            <v>457.71729312108619</v>
          </cell>
          <cell r="L86">
            <v>0</v>
          </cell>
          <cell r="M86">
            <v>0</v>
          </cell>
          <cell r="Q86">
            <v>3.4305300203120419</v>
          </cell>
          <cell r="T86">
            <v>297.07703190831165</v>
          </cell>
          <cell r="U86">
            <v>12.676726765838012</v>
          </cell>
          <cell r="V86">
            <v>0</v>
          </cell>
          <cell r="W86">
            <v>2.5433815403621471</v>
          </cell>
          <cell r="X86">
            <v>0</v>
          </cell>
          <cell r="Y86">
            <v>312.29714021451178</v>
          </cell>
          <cell r="Z86">
            <v>0</v>
          </cell>
          <cell r="AA86">
            <v>0</v>
          </cell>
          <cell r="AB86">
            <v>312.29714021451178</v>
          </cell>
          <cell r="AC86">
            <v>0</v>
          </cell>
          <cell r="AD86">
            <v>0</v>
          </cell>
          <cell r="AH86">
            <v>2.340625383537922</v>
          </cell>
          <cell r="AK86">
            <v>106.45439999999999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106.45439999999999</v>
          </cell>
          <cell r="AQ86">
            <v>0</v>
          </cell>
          <cell r="AR86">
            <v>0</v>
          </cell>
          <cell r="AS86">
            <v>106.45439999999999</v>
          </cell>
          <cell r="AT86">
            <v>0</v>
          </cell>
          <cell r="AU86">
            <v>0</v>
          </cell>
          <cell r="AY86">
            <v>0.79786151950718687</v>
          </cell>
        </row>
        <row r="87">
          <cell r="C87">
            <v>394.77802848045917</v>
          </cell>
          <cell r="D87">
            <v>236.18587688590694</v>
          </cell>
          <cell r="E87">
            <v>282.6235891863156</v>
          </cell>
          <cell r="F87">
            <v>51.085971784554573</v>
          </cell>
          <cell r="G87">
            <v>245.65460147992272</v>
          </cell>
          <cell r="H87">
            <v>1210.3280678171591</v>
          </cell>
          <cell r="I87">
            <v>723.87637744785195</v>
          </cell>
          <cell r="J87">
            <v>0</v>
          </cell>
          <cell r="K87">
            <v>486.45169036930713</v>
          </cell>
          <cell r="L87">
            <v>0</v>
          </cell>
          <cell r="M87">
            <v>0</v>
          </cell>
          <cell r="Q87">
            <v>3.6458904925009663</v>
          </cell>
          <cell r="T87">
            <v>302.54324929542457</v>
          </cell>
          <cell r="U87">
            <v>12.86687766732558</v>
          </cell>
          <cell r="V87">
            <v>0</v>
          </cell>
          <cell r="W87">
            <v>2.5688153557657687</v>
          </cell>
          <cell r="X87">
            <v>0</v>
          </cell>
          <cell r="Y87">
            <v>317.97894231851592</v>
          </cell>
          <cell r="Z87">
            <v>0</v>
          </cell>
          <cell r="AA87">
            <v>0</v>
          </cell>
          <cell r="AB87">
            <v>317.97894231851592</v>
          </cell>
          <cell r="AC87">
            <v>0</v>
          </cell>
          <cell r="AD87">
            <v>0</v>
          </cell>
          <cell r="AH87">
            <v>2.3832097319560224</v>
          </cell>
          <cell r="AK87">
            <v>107.81920000000001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107.81920000000001</v>
          </cell>
          <cell r="AQ87">
            <v>0</v>
          </cell>
          <cell r="AR87">
            <v>0</v>
          </cell>
          <cell r="AS87">
            <v>107.81920000000001</v>
          </cell>
          <cell r="AT87">
            <v>0</v>
          </cell>
          <cell r="AU87">
            <v>0</v>
          </cell>
          <cell r="AY87">
            <v>0.80809051334702253</v>
          </cell>
        </row>
        <row r="88">
          <cell r="C88">
            <v>399.39693141368053</v>
          </cell>
          <cell r="D88">
            <v>239.0201074085378</v>
          </cell>
          <cell r="E88">
            <v>287.99343738085571</v>
          </cell>
          <cell r="F88">
            <v>51.596831502400107</v>
          </cell>
          <cell r="G88">
            <v>242.95240086364356</v>
          </cell>
          <cell r="H88">
            <v>1220.9597085691178</v>
          </cell>
          <cell r="I88">
            <v>706.00380600805261</v>
          </cell>
          <cell r="J88">
            <v>0</v>
          </cell>
          <cell r="K88">
            <v>514.95590256106516</v>
          </cell>
          <cell r="L88">
            <v>0</v>
          </cell>
          <cell r="M88">
            <v>0</v>
          </cell>
          <cell r="Q88">
            <v>3.8595257584145544</v>
          </cell>
          <cell r="T88">
            <v>308.11004508246043</v>
          </cell>
          <cell r="U88">
            <v>13.059880832335462</v>
          </cell>
          <cell r="V88">
            <v>0</v>
          </cell>
          <cell r="W88">
            <v>2.5945035093234261</v>
          </cell>
          <cell r="X88">
            <v>0</v>
          </cell>
          <cell r="Y88">
            <v>323.76442942411933</v>
          </cell>
          <cell r="Z88">
            <v>0</v>
          </cell>
          <cell r="AA88">
            <v>0</v>
          </cell>
          <cell r="AB88">
            <v>323.76442942411933</v>
          </cell>
          <cell r="AC88">
            <v>0</v>
          </cell>
          <cell r="AD88">
            <v>0</v>
          </cell>
          <cell r="AH88">
            <v>2.4265711856222492</v>
          </cell>
          <cell r="AK88">
            <v>109.184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109.184</v>
          </cell>
          <cell r="AQ88">
            <v>0</v>
          </cell>
          <cell r="AR88">
            <v>0</v>
          </cell>
          <cell r="AS88">
            <v>109.184</v>
          </cell>
          <cell r="AT88">
            <v>0</v>
          </cell>
          <cell r="AU88">
            <v>0</v>
          </cell>
          <cell r="AY88">
            <v>0.8183195071868582</v>
          </cell>
        </row>
        <row r="89">
          <cell r="C89">
            <v>403.55065950038278</v>
          </cell>
          <cell r="D89">
            <v>241.41030848262318</v>
          </cell>
          <cell r="E89">
            <v>292.02534550418767</v>
          </cell>
          <cell r="F89">
            <v>52.009606154419309</v>
          </cell>
          <cell r="G89">
            <v>240.03697205327984</v>
          </cell>
          <cell r="H89">
            <v>1229.0328916948929</v>
          </cell>
          <cell r="I89">
            <v>688.57250992938179</v>
          </cell>
          <cell r="J89">
            <v>0</v>
          </cell>
          <cell r="K89">
            <v>540.4603817655111</v>
          </cell>
          <cell r="L89">
            <v>0</v>
          </cell>
          <cell r="M89">
            <v>0</v>
          </cell>
          <cell r="Q89">
            <v>4.0506784259632758</v>
          </cell>
          <cell r="T89">
            <v>311.80736562344993</v>
          </cell>
          <cell r="U89">
            <v>13.190479640658817</v>
          </cell>
          <cell r="V89">
            <v>0</v>
          </cell>
          <cell r="W89">
            <v>2.6152595373980136</v>
          </cell>
          <cell r="X89">
            <v>0</v>
          </cell>
          <cell r="Y89">
            <v>327.61310480150672</v>
          </cell>
          <cell r="Z89">
            <v>0</v>
          </cell>
          <cell r="AA89">
            <v>0</v>
          </cell>
          <cell r="AB89">
            <v>327.61310480150672</v>
          </cell>
          <cell r="AC89">
            <v>0</v>
          </cell>
          <cell r="AD89">
            <v>0</v>
          </cell>
          <cell r="AH89">
            <v>2.4554164938921956</v>
          </cell>
          <cell r="AK89">
            <v>110.54879999999999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110.54879999999999</v>
          </cell>
          <cell r="AQ89">
            <v>0</v>
          </cell>
          <cell r="AR89">
            <v>0</v>
          </cell>
          <cell r="AS89">
            <v>110.54879999999999</v>
          </cell>
          <cell r="AT89">
            <v>0</v>
          </cell>
          <cell r="AU89">
            <v>0</v>
          </cell>
          <cell r="AY89">
            <v>0.82854850102669397</v>
          </cell>
        </row>
        <row r="90">
          <cell r="C90">
            <v>407.74758635918676</v>
          </cell>
          <cell r="D90">
            <v>243.8244115674494</v>
          </cell>
          <cell r="E90">
            <v>296.11370034124627</v>
          </cell>
          <cell r="F90">
            <v>52.425683003654662</v>
          </cell>
          <cell r="G90">
            <v>237.15652838864048</v>
          </cell>
          <cell r="H90">
            <v>1237.2679096601776</v>
          </cell>
          <cell r="I90">
            <v>671.57159408435359</v>
          </cell>
          <cell r="J90">
            <v>0</v>
          </cell>
          <cell r="K90">
            <v>565.69631557582397</v>
          </cell>
          <cell r="L90">
            <v>0</v>
          </cell>
          <cell r="M90">
            <v>0</v>
          </cell>
          <cell r="Q90">
            <v>4.2398183816257848</v>
          </cell>
          <cell r="T90">
            <v>315.54905401093134</v>
          </cell>
          <cell r="U90">
            <v>13.322384437065406</v>
          </cell>
          <cell r="V90">
            <v>0</v>
          </cell>
          <cell r="W90">
            <v>2.6361816136971976</v>
          </cell>
          <cell r="X90">
            <v>0</v>
          </cell>
          <cell r="Y90">
            <v>331.50762006169396</v>
          </cell>
          <cell r="Z90">
            <v>0</v>
          </cell>
          <cell r="AA90">
            <v>0</v>
          </cell>
          <cell r="AB90">
            <v>331.50762006169396</v>
          </cell>
          <cell r="AC90">
            <v>0</v>
          </cell>
          <cell r="AD90">
            <v>0</v>
          </cell>
          <cell r="AH90">
            <v>2.4846053659654674</v>
          </cell>
          <cell r="AK90">
            <v>111.91360000000002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111.91360000000002</v>
          </cell>
          <cell r="AQ90">
            <v>0</v>
          </cell>
          <cell r="AR90">
            <v>0</v>
          </cell>
          <cell r="AS90">
            <v>111.91360000000002</v>
          </cell>
          <cell r="AT90">
            <v>0</v>
          </cell>
          <cell r="AU90">
            <v>0</v>
          </cell>
          <cell r="AY90">
            <v>0.83877749486652986</v>
          </cell>
        </row>
        <row r="91">
          <cell r="C91">
            <v>411.98816125732236</v>
          </cell>
          <cell r="D91">
            <v>246.26265568312391</v>
          </cell>
          <cell r="E91">
            <v>300.25929214602371</v>
          </cell>
          <cell r="F91">
            <v>52.845088467683901</v>
          </cell>
          <cell r="G91">
            <v>234.31065004797679</v>
          </cell>
          <cell r="H91">
            <v>1245.6658476021307</v>
          </cell>
          <cell r="I91">
            <v>654.99043234713804</v>
          </cell>
          <cell r="J91">
            <v>0</v>
          </cell>
          <cell r="K91">
            <v>590.67541525499269</v>
          </cell>
          <cell r="L91">
            <v>0</v>
          </cell>
          <cell r="M91">
            <v>0</v>
          </cell>
          <cell r="Q91">
            <v>4.4270333997550777</v>
          </cell>
          <cell r="T91">
            <v>319.3356426590625</v>
          </cell>
          <cell r="U91">
            <v>13.45560828143606</v>
          </cell>
          <cell r="V91">
            <v>0</v>
          </cell>
          <cell r="W91">
            <v>2.6572710666067754</v>
          </cell>
          <cell r="X91">
            <v>0</v>
          </cell>
          <cell r="Y91">
            <v>335.44852200710534</v>
          </cell>
          <cell r="Z91">
            <v>0</v>
          </cell>
          <cell r="AA91">
            <v>0</v>
          </cell>
          <cell r="AB91">
            <v>335.44852200710534</v>
          </cell>
          <cell r="AC91">
            <v>0</v>
          </cell>
          <cell r="AD91">
            <v>0</v>
          </cell>
          <cell r="AH91">
            <v>2.5141419000532537</v>
          </cell>
          <cell r="AK91">
            <v>113.2784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113.2784</v>
          </cell>
          <cell r="AQ91">
            <v>0</v>
          </cell>
          <cell r="AR91">
            <v>0</v>
          </cell>
          <cell r="AS91">
            <v>113.2784</v>
          </cell>
          <cell r="AT91">
            <v>0</v>
          </cell>
          <cell r="AU91">
            <v>0</v>
          </cell>
          <cell r="AY91">
            <v>0.84900648870636553</v>
          </cell>
        </row>
        <row r="92">
          <cell r="C92">
            <v>416.27283813439851</v>
          </cell>
          <cell r="D92">
            <v>248.72528223995516</v>
          </cell>
          <cell r="E92">
            <v>304.46292223606804</v>
          </cell>
          <cell r="F92">
            <v>53.267849175425376</v>
          </cell>
          <cell r="G92">
            <v>231.49892224740108</v>
          </cell>
          <cell r="H92">
            <v>1254.2278140332483</v>
          </cell>
          <cell r="I92">
            <v>638.81866095188673</v>
          </cell>
          <cell r="J92">
            <v>0</v>
          </cell>
          <cell r="K92">
            <v>615.40915308136152</v>
          </cell>
          <cell r="L92">
            <v>0</v>
          </cell>
          <cell r="M92">
            <v>0</v>
          </cell>
          <cell r="Q92">
            <v>4.6124094635461388</v>
          </cell>
          <cell r="T92">
            <v>323.16767037097128</v>
          </cell>
          <cell r="U92">
            <v>13.590164364250422</v>
          </cell>
          <cell r="V92">
            <v>0</v>
          </cell>
          <cell r="W92">
            <v>2.6785292351396297</v>
          </cell>
          <cell r="X92">
            <v>0</v>
          </cell>
          <cell r="Y92">
            <v>339.43636397036136</v>
          </cell>
          <cell r="Z92">
            <v>0</v>
          </cell>
          <cell r="AA92">
            <v>0</v>
          </cell>
          <cell r="AB92">
            <v>339.43636397036136</v>
          </cell>
          <cell r="AC92">
            <v>0</v>
          </cell>
          <cell r="AD92">
            <v>0</v>
          </cell>
          <cell r="AH92">
            <v>2.54403024330969</v>
          </cell>
          <cell r="AK92">
            <v>114.64320000000001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114.64320000000001</v>
          </cell>
          <cell r="AQ92">
            <v>0</v>
          </cell>
          <cell r="AR92">
            <v>0</v>
          </cell>
          <cell r="AS92">
            <v>114.64320000000001</v>
          </cell>
          <cell r="AT92">
            <v>0</v>
          </cell>
          <cell r="AU92">
            <v>0</v>
          </cell>
          <cell r="AY92">
            <v>0.8592354825462013</v>
          </cell>
        </row>
        <row r="93">
          <cell r="C93">
            <v>410.6020756509962</v>
          </cell>
          <cell r="D93">
            <v>251.21253506235468</v>
          </cell>
          <cell r="E93">
            <v>308.72540314737319</v>
          </cell>
          <cell r="F93">
            <v>53.693991968828783</v>
          </cell>
          <cell r="G93">
            <v>228.72093518043226</v>
          </cell>
          <cell r="H93">
            <v>1252.9549410099851</v>
          </cell>
          <cell r="I93">
            <v>623.04617201504186</v>
          </cell>
          <cell r="J93">
            <v>0</v>
          </cell>
          <cell r="K93">
            <v>629.90876899494322</v>
          </cell>
          <cell r="L93">
            <v>0</v>
          </cell>
          <cell r="M93">
            <v>0</v>
          </cell>
          <cell r="Q93">
            <v>4.7210821495514219</v>
          </cell>
          <cell r="T93">
            <v>327.04568241542296</v>
          </cell>
          <cell r="U93">
            <v>13.726066007892923</v>
          </cell>
          <cell r="V93">
            <v>0</v>
          </cell>
          <cell r="W93">
            <v>2.6999574690207466</v>
          </cell>
          <cell r="X93">
            <v>0</v>
          </cell>
          <cell r="Y93">
            <v>343.47170589233667</v>
          </cell>
          <cell r="Z93">
            <v>0</v>
          </cell>
          <cell r="AA93">
            <v>0</v>
          </cell>
          <cell r="AB93">
            <v>343.47170589233667</v>
          </cell>
          <cell r="AC93">
            <v>0</v>
          </cell>
          <cell r="AD93">
            <v>0</v>
          </cell>
          <cell r="AH93">
            <v>2.5742745924168968</v>
          </cell>
          <cell r="AK93">
            <v>116.00800000000001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116.00800000000001</v>
          </cell>
          <cell r="AQ93">
            <v>0</v>
          </cell>
          <cell r="AR93">
            <v>0</v>
          </cell>
          <cell r="AS93">
            <v>116.00800000000001</v>
          </cell>
          <cell r="AT93">
            <v>0</v>
          </cell>
          <cell r="AU93">
            <v>0</v>
          </cell>
          <cell r="AY93">
            <v>0.86946447638603708</v>
          </cell>
        </row>
        <row r="94">
          <cell r="C94">
            <v>413.68159121837874</v>
          </cell>
          <cell r="D94">
            <v>252.82029528675375</v>
          </cell>
          <cell r="E94">
            <v>312.1831276626238</v>
          </cell>
          <cell r="F94">
            <v>53.559756988906713</v>
          </cell>
          <cell r="G94">
            <v>225.40448162031601</v>
          </cell>
          <cell r="H94">
            <v>1257.6492527769788</v>
          </cell>
          <cell r="I94">
            <v>610.70903121799643</v>
          </cell>
          <cell r="J94">
            <v>0</v>
          </cell>
          <cell r="K94">
            <v>646.94022155898233</v>
          </cell>
          <cell r="L94">
            <v>0</v>
          </cell>
          <cell r="M94">
            <v>0</v>
          </cell>
          <cell r="Q94">
            <v>4.8487306133270751</v>
          </cell>
          <cell r="T94">
            <v>330.31613923957724</v>
          </cell>
          <cell r="U94">
            <v>13.753518139908708</v>
          </cell>
          <cell r="V94">
            <v>0</v>
          </cell>
          <cell r="W94">
            <v>2.6999574690207466</v>
          </cell>
          <cell r="X94">
            <v>0</v>
          </cell>
          <cell r="Y94">
            <v>346.76961484850671</v>
          </cell>
          <cell r="Z94">
            <v>0</v>
          </cell>
          <cell r="AA94">
            <v>0</v>
          </cell>
          <cell r="AB94">
            <v>346.76961484850671</v>
          </cell>
          <cell r="AC94">
            <v>0</v>
          </cell>
          <cell r="AD94">
            <v>0</v>
          </cell>
          <cell r="AH94">
            <v>2.5989919798707377</v>
          </cell>
          <cell r="AK94">
            <v>117.4581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117.4581</v>
          </cell>
          <cell r="AQ94">
            <v>0</v>
          </cell>
          <cell r="AR94">
            <v>0</v>
          </cell>
          <cell r="AS94">
            <v>117.4581</v>
          </cell>
          <cell r="AT94">
            <v>0</v>
          </cell>
          <cell r="AU94">
            <v>0</v>
          </cell>
          <cell r="AY94">
            <v>0.88033278234086243</v>
          </cell>
        </row>
        <row r="95">
          <cell r="C95">
            <v>416.78420315251662</v>
          </cell>
          <cell r="D95">
            <v>254.43834517658897</v>
          </cell>
          <cell r="E95">
            <v>315.6795786924452</v>
          </cell>
          <cell r="F95">
            <v>53.425857596434447</v>
          </cell>
          <cell r="G95">
            <v>222.13611663682144</v>
          </cell>
          <cell r="H95">
            <v>1262.4641012548068</v>
          </cell>
          <cell r="I95">
            <v>598.61618217633384</v>
          </cell>
          <cell r="J95">
            <v>0</v>
          </cell>
          <cell r="K95">
            <v>663.84791907847296</v>
          </cell>
          <cell r="L95">
            <v>0</v>
          </cell>
          <cell r="M95">
            <v>0</v>
          </cell>
          <cell r="Q95">
            <v>4.9754515495614502</v>
          </cell>
          <cell r="T95">
            <v>333.61930063197298</v>
          </cell>
          <cell r="U95">
            <v>13.781025176188527</v>
          </cell>
          <cell r="V95">
            <v>0</v>
          </cell>
          <cell r="W95">
            <v>2.6999574690207466</v>
          </cell>
          <cell r="X95">
            <v>0</v>
          </cell>
          <cell r="Y95">
            <v>350.10028327718226</v>
          </cell>
          <cell r="Z95">
            <v>0</v>
          </cell>
          <cell r="AA95">
            <v>0</v>
          </cell>
          <cell r="AB95">
            <v>350.10028327718226</v>
          </cell>
          <cell r="AC95">
            <v>0</v>
          </cell>
          <cell r="AD95">
            <v>0</v>
          </cell>
          <cell r="AH95">
            <v>2.6239548951985938</v>
          </cell>
          <cell r="AK95">
            <v>118.90820000000001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118.90820000000001</v>
          </cell>
          <cell r="AQ95">
            <v>0</v>
          </cell>
          <cell r="AR95">
            <v>0</v>
          </cell>
          <cell r="AS95">
            <v>118.90820000000001</v>
          </cell>
          <cell r="AT95">
            <v>0</v>
          </cell>
          <cell r="AU95">
            <v>0</v>
          </cell>
          <cell r="AY95">
            <v>0.89120108829568789</v>
          </cell>
        </row>
        <row r="96">
          <cell r="C96">
            <v>419.91008467616052</v>
          </cell>
          <cell r="D96">
            <v>256.06675058571915</v>
          </cell>
          <cell r="E96">
            <v>319.21518997380065</v>
          </cell>
          <cell r="F96">
            <v>53.292292952443361</v>
          </cell>
          <cell r="G96">
            <v>218.91514294558755</v>
          </cell>
          <cell r="H96">
            <v>1267.3994611337112</v>
          </cell>
          <cell r="I96">
            <v>586.76278758919739</v>
          </cell>
          <cell r="J96">
            <v>0</v>
          </cell>
          <cell r="K96">
            <v>680.63667354451377</v>
          </cell>
          <cell r="L96">
            <v>0</v>
          </cell>
          <cell r="M96">
            <v>0</v>
          </cell>
          <cell r="Q96">
            <v>5.1012810234855754</v>
          </cell>
          <cell r="T96">
            <v>336.95549363829275</v>
          </cell>
          <cell r="U96">
            <v>13.808587226540904</v>
          </cell>
          <cell r="V96">
            <v>0</v>
          </cell>
          <cell r="W96">
            <v>2.6999574690207466</v>
          </cell>
          <cell r="X96">
            <v>0</v>
          </cell>
          <cell r="Y96">
            <v>353.46403833385443</v>
          </cell>
          <cell r="Z96">
            <v>0</v>
          </cell>
          <cell r="AA96">
            <v>0</v>
          </cell>
          <cell r="AB96">
            <v>353.46403833385443</v>
          </cell>
          <cell r="AC96">
            <v>0</v>
          </cell>
          <cell r="AD96">
            <v>0</v>
          </cell>
          <cell r="AH96">
            <v>2.6491657903872041</v>
          </cell>
          <cell r="AK96">
            <v>120.35830000000001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120.35830000000001</v>
          </cell>
          <cell r="AQ96">
            <v>0</v>
          </cell>
          <cell r="AR96">
            <v>0</v>
          </cell>
          <cell r="AS96">
            <v>120.35830000000001</v>
          </cell>
          <cell r="AT96">
            <v>0</v>
          </cell>
          <cell r="AU96">
            <v>0</v>
          </cell>
          <cell r="AY96">
            <v>0.90206939425051336</v>
          </cell>
        </row>
        <row r="97">
          <cell r="C97">
            <v>423.05941031123177</v>
          </cell>
          <cell r="D97">
            <v>257.70557778946772</v>
          </cell>
          <cell r="E97">
            <v>322.79040010150726</v>
          </cell>
          <cell r="F97">
            <v>53.159062220062253</v>
          </cell>
          <cell r="G97">
            <v>215.74087337287654</v>
          </cell>
          <cell r="H97">
            <v>1272.4553237951454</v>
          </cell>
          <cell r="I97">
            <v>575.14410594070466</v>
          </cell>
          <cell r="J97">
            <v>0</v>
          </cell>
          <cell r="K97">
            <v>697.31121785444077</v>
          </cell>
          <cell r="L97">
            <v>0</v>
          </cell>
          <cell r="M97">
            <v>0</v>
          </cell>
          <cell r="Q97">
            <v>5.2262545075332829</v>
          </cell>
          <cell r="T97">
            <v>340.32504857467563</v>
          </cell>
          <cell r="U97">
            <v>13.836204400993987</v>
          </cell>
          <cell r="V97">
            <v>0</v>
          </cell>
          <cell r="W97">
            <v>2.6999574690207466</v>
          </cell>
          <cell r="X97">
            <v>0</v>
          </cell>
          <cell r="Y97">
            <v>356.86121044469041</v>
          </cell>
          <cell r="Z97">
            <v>0</v>
          </cell>
          <cell r="AA97">
            <v>0</v>
          </cell>
          <cell r="AB97">
            <v>356.86121044469041</v>
          </cell>
          <cell r="AC97">
            <v>0</v>
          </cell>
          <cell r="AD97">
            <v>0</v>
          </cell>
          <cell r="AH97">
            <v>2.674627141936591</v>
          </cell>
          <cell r="AK97">
            <v>121.80840000000001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121.80840000000001</v>
          </cell>
          <cell r="AQ97">
            <v>0</v>
          </cell>
          <cell r="AR97">
            <v>0</v>
          </cell>
          <cell r="AS97">
            <v>121.80840000000001</v>
          </cell>
          <cell r="AT97">
            <v>0</v>
          </cell>
          <cell r="AU97">
            <v>0</v>
          </cell>
          <cell r="AY97">
            <v>0.91293770020533871</v>
          </cell>
        </row>
        <row r="98">
          <cell r="C98">
            <v>426.23235588856596</v>
          </cell>
          <cell r="D98">
            <v>259.35489348732028</v>
          </cell>
          <cell r="E98">
            <v>326.40565258264411</v>
          </cell>
          <cell r="F98">
            <v>53.026164564512108</v>
          </cell>
          <cell r="G98">
            <v>212.61263070896979</v>
          </cell>
          <cell r="H98">
            <v>1277.6316972320124</v>
          </cell>
          <cell r="I98">
            <v>563.75548960327865</v>
          </cell>
          <cell r="J98">
            <v>0</v>
          </cell>
          <cell r="K98">
            <v>713.87620762873371</v>
          </cell>
          <cell r="L98">
            <v>0</v>
          </cell>
          <cell r="M98">
            <v>0</v>
          </cell>
          <cell r="Q98">
            <v>5.3504068949586818</v>
          </cell>
          <cell r="T98">
            <v>343.72829906042233</v>
          </cell>
          <cell r="U98">
            <v>13.863876809795974</v>
          </cell>
          <cell r="V98">
            <v>0</v>
          </cell>
          <cell r="W98">
            <v>2.6999574690207466</v>
          </cell>
          <cell r="X98">
            <v>0</v>
          </cell>
          <cell r="Y98">
            <v>360.29213333923906</v>
          </cell>
          <cell r="Z98">
            <v>0</v>
          </cell>
          <cell r="AA98">
            <v>0</v>
          </cell>
          <cell r="AB98">
            <v>360.29213333923906</v>
          </cell>
          <cell r="AC98">
            <v>0</v>
          </cell>
          <cell r="AD98">
            <v>0</v>
          </cell>
          <cell r="AH98">
            <v>2.7003414511051798</v>
          </cell>
          <cell r="AK98">
            <v>123.25850000000001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123.25850000000001</v>
          </cell>
          <cell r="AQ98">
            <v>0</v>
          </cell>
          <cell r="AR98">
            <v>0</v>
          </cell>
          <cell r="AS98">
            <v>123.25850000000001</v>
          </cell>
          <cell r="AT98">
            <v>0</v>
          </cell>
          <cell r="AU98">
            <v>0</v>
          </cell>
          <cell r="AY98">
            <v>0.92380600616016417</v>
          </cell>
        </row>
        <row r="99">
          <cell r="C99">
            <v>426.60317803818901</v>
          </cell>
          <cell r="D99">
            <v>260.23670012517721</v>
          </cell>
          <cell r="E99">
            <v>329.18010062959655</v>
          </cell>
          <cell r="F99">
            <v>52.230772096044426</v>
          </cell>
          <cell r="G99">
            <v>209.06199977612999</v>
          </cell>
          <cell r="H99">
            <v>1277.3127506651372</v>
          </cell>
          <cell r="I99">
            <v>552.59238297853403</v>
          </cell>
          <cell r="J99">
            <v>0</v>
          </cell>
          <cell r="K99">
            <v>724.72036768660314</v>
          </cell>
          <cell r="L99">
            <v>0</v>
          </cell>
          <cell r="M99">
            <v>0</v>
          </cell>
          <cell r="Q99">
            <v>5.4316824272199202</v>
          </cell>
          <cell r="T99">
            <v>345.65317753516069</v>
          </cell>
          <cell r="U99">
            <v>13.697510288078423</v>
          </cell>
          <cell r="V99">
            <v>0</v>
          </cell>
          <cell r="W99">
            <v>2.5433599358175432</v>
          </cell>
          <cell r="X99">
            <v>0</v>
          </cell>
          <cell r="Y99">
            <v>361.89404775905666</v>
          </cell>
          <cell r="Z99">
            <v>0</v>
          </cell>
          <cell r="AA99">
            <v>0</v>
          </cell>
          <cell r="AB99">
            <v>361.89404775905666</v>
          </cell>
          <cell r="AC99">
            <v>0</v>
          </cell>
          <cell r="AD99">
            <v>0</v>
          </cell>
          <cell r="AH99">
            <v>2.7123475858738333</v>
          </cell>
          <cell r="AK99">
            <v>123.25850000000001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123.25850000000001</v>
          </cell>
          <cell r="AQ99">
            <v>0</v>
          </cell>
          <cell r="AR99">
            <v>0</v>
          </cell>
          <cell r="AS99">
            <v>123.25850000000001</v>
          </cell>
          <cell r="AT99">
            <v>0</v>
          </cell>
          <cell r="AU99">
            <v>0</v>
          </cell>
          <cell r="AY99">
            <v>0.92380600616016417</v>
          </cell>
        </row>
        <row r="100">
          <cell r="C100">
            <v>426.97432280308215</v>
          </cell>
          <cell r="D100">
            <v>261.12150490560282</v>
          </cell>
          <cell r="E100">
            <v>331.97813148494811</v>
          </cell>
          <cell r="F100">
            <v>51.447310514603757</v>
          </cell>
          <cell r="G100">
            <v>205.57066437986862</v>
          </cell>
          <cell r="H100">
            <v>1277.0919340881055</v>
          </cell>
          <cell r="I100">
            <v>541.65032067497748</v>
          </cell>
          <cell r="J100">
            <v>0</v>
          </cell>
          <cell r="K100">
            <v>735.44161341312804</v>
          </cell>
          <cell r="L100">
            <v>0</v>
          </cell>
          <cell r="M100">
            <v>0</v>
          </cell>
          <cell r="Q100">
            <v>5.5120367329731357</v>
          </cell>
          <cell r="T100">
            <v>347.58883532935761</v>
          </cell>
          <cell r="U100">
            <v>13.533140164621482</v>
          </cell>
          <cell r="V100">
            <v>0</v>
          </cell>
          <cell r="W100">
            <v>2.3958450595401257</v>
          </cell>
          <cell r="X100">
            <v>0</v>
          </cell>
          <cell r="Y100">
            <v>363.51782055351924</v>
          </cell>
          <cell r="Z100">
            <v>0</v>
          </cell>
          <cell r="AA100">
            <v>0</v>
          </cell>
          <cell r="AB100">
            <v>363.51782055351924</v>
          </cell>
          <cell r="AC100">
            <v>0</v>
          </cell>
          <cell r="AD100">
            <v>0</v>
          </cell>
          <cell r="AH100">
            <v>2.7245175462430082</v>
          </cell>
          <cell r="AK100">
            <v>123.25850000000001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123.25850000000001</v>
          </cell>
          <cell r="AQ100">
            <v>0</v>
          </cell>
          <cell r="AR100">
            <v>0</v>
          </cell>
          <cell r="AS100">
            <v>123.25850000000001</v>
          </cell>
          <cell r="AT100">
            <v>0</v>
          </cell>
          <cell r="AU100">
            <v>0</v>
          </cell>
          <cell r="AY100">
            <v>0.92380600616016417</v>
          </cell>
        </row>
        <row r="101">
          <cell r="C101">
            <v>427.34579046392076</v>
          </cell>
          <cell r="D101">
            <v>262.00931802228189</v>
          </cell>
          <cell r="E101">
            <v>334.79994560257018</v>
          </cell>
          <cell r="F101">
            <v>50.675600856884699</v>
          </cell>
          <cell r="G101">
            <v>202.13763428472481</v>
          </cell>
          <cell r="H101">
            <v>1276.9682892303824</v>
          </cell>
          <cell r="I101">
            <v>530.92492572179151</v>
          </cell>
          <cell r="J101">
            <v>0</v>
          </cell>
          <cell r="K101">
            <v>746.04336350859091</v>
          </cell>
          <cell r="L101">
            <v>0</v>
          </cell>
          <cell r="M101">
            <v>0</v>
          </cell>
          <cell r="Q101">
            <v>5.5914954349206498</v>
          </cell>
          <cell r="T101">
            <v>349.53533280720205</v>
          </cell>
          <cell r="U101">
            <v>13.370742482646024</v>
          </cell>
          <cell r="V101">
            <v>0</v>
          </cell>
          <cell r="W101">
            <v>2.2568860460867981</v>
          </cell>
          <cell r="X101">
            <v>0</v>
          </cell>
          <cell r="Y101">
            <v>365.16296133593488</v>
          </cell>
          <cell r="Z101">
            <v>0</v>
          </cell>
          <cell r="AA101">
            <v>0</v>
          </cell>
          <cell r="AB101">
            <v>365.16296133593488</v>
          </cell>
          <cell r="AC101">
            <v>0</v>
          </cell>
          <cell r="AD101">
            <v>0</v>
          </cell>
          <cell r="AH101">
            <v>2.7368476568299021</v>
          </cell>
          <cell r="AK101">
            <v>123.25850000000001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123.25850000000001</v>
          </cell>
          <cell r="AQ101">
            <v>0</v>
          </cell>
          <cell r="AR101">
            <v>0</v>
          </cell>
          <cell r="AS101">
            <v>123.25850000000001</v>
          </cell>
          <cell r="AT101">
            <v>0</v>
          </cell>
          <cell r="AU101">
            <v>0</v>
          </cell>
          <cell r="AY101">
            <v>0.92380600616016417</v>
          </cell>
        </row>
        <row r="102">
          <cell r="C102">
            <v>427.71758130162436</v>
          </cell>
          <cell r="D102">
            <v>262.90014970355764</v>
          </cell>
          <cell r="E102">
            <v>337.64574514019199</v>
          </cell>
          <cell r="F102">
            <v>49.915466844031428</v>
          </cell>
          <cell r="G102">
            <v>198.76193579216991</v>
          </cell>
          <cell r="H102">
            <v>1276.9408787815753</v>
          </cell>
          <cell r="I102">
            <v>520.41190781798764</v>
          </cell>
          <cell r="J102">
            <v>0</v>
          </cell>
          <cell r="K102">
            <v>756.52897096358765</v>
          </cell>
          <cell r="L102">
            <v>0</v>
          </cell>
          <cell r="M102">
            <v>0</v>
          </cell>
          <cell r="Q102">
            <v>5.6700836632794553</v>
          </cell>
          <cell r="T102">
            <v>351.49273067092241</v>
          </cell>
          <cell r="U102">
            <v>13.210293572854273</v>
          </cell>
          <cell r="V102">
            <v>0</v>
          </cell>
          <cell r="W102">
            <v>2.1259866554137639</v>
          </cell>
          <cell r="X102">
            <v>0</v>
          </cell>
          <cell r="Y102">
            <v>366.82901089919045</v>
          </cell>
          <cell r="Z102">
            <v>0</v>
          </cell>
          <cell r="AA102">
            <v>0</v>
          </cell>
          <cell r="AB102">
            <v>366.82901089919045</v>
          </cell>
          <cell r="AC102">
            <v>0</v>
          </cell>
          <cell r="AD102">
            <v>0</v>
          </cell>
          <cell r="AH102">
            <v>2.7493344759384915</v>
          </cell>
          <cell r="AK102">
            <v>123.25850000000001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123.25850000000001</v>
          </cell>
          <cell r="AQ102">
            <v>0</v>
          </cell>
          <cell r="AR102">
            <v>0</v>
          </cell>
          <cell r="AS102">
            <v>123.25850000000001</v>
          </cell>
          <cell r="AT102">
            <v>0</v>
          </cell>
          <cell r="AU102">
            <v>0</v>
          </cell>
          <cell r="AY102">
            <v>0.92380600616016417</v>
          </cell>
        </row>
        <row r="103">
          <cell r="C103">
            <v>428.08969559735675</v>
          </cell>
          <cell r="D103">
            <v>263.79401021254972</v>
          </cell>
          <cell r="E103">
            <v>340.51573397388364</v>
          </cell>
          <cell r="F103">
            <v>49.16673484137096</v>
          </cell>
          <cell r="G103">
            <v>195.44261146444066</v>
          </cell>
          <cell r="H103">
            <v>1277.0087860896017</v>
          </cell>
          <cell r="I103">
            <v>510.10706161622892</v>
          </cell>
          <cell r="J103">
            <v>0</v>
          </cell>
          <cell r="K103">
            <v>766.90172447337272</v>
          </cell>
          <cell r="L103">
            <v>0</v>
          </cell>
          <cell r="M103">
            <v>0</v>
          </cell>
          <cell r="Q103">
            <v>5.7478260663815401</v>
          </cell>
          <cell r="T103">
            <v>353.46108996267958</v>
          </cell>
          <cell r="U103">
            <v>13.05177004998002</v>
          </cell>
          <cell r="V103">
            <v>0</v>
          </cell>
          <cell r="W103">
            <v>2.0026794293997652</v>
          </cell>
          <cell r="X103">
            <v>0</v>
          </cell>
          <cell r="Y103">
            <v>368.51553944205938</v>
          </cell>
          <cell r="Z103">
            <v>0</v>
          </cell>
          <cell r="AA103">
            <v>0</v>
          </cell>
          <cell r="AB103">
            <v>368.51553944205938</v>
          </cell>
          <cell r="AC103">
            <v>0</v>
          </cell>
          <cell r="AD103">
            <v>0</v>
          </cell>
          <cell r="AH103">
            <v>2.7619747822659479</v>
          </cell>
          <cell r="AK103">
            <v>123.25850000000001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123.25850000000001</v>
          </cell>
          <cell r="AQ103">
            <v>0</v>
          </cell>
          <cell r="AR103">
            <v>0</v>
          </cell>
          <cell r="AS103">
            <v>123.25850000000001</v>
          </cell>
          <cell r="AT103">
            <v>0</v>
          </cell>
          <cell r="AU103">
            <v>0</v>
          </cell>
          <cell r="AY103">
            <v>0.92380600616016417</v>
          </cell>
        </row>
        <row r="120">
          <cell r="C120">
            <v>48.978361562535788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48.978361562535788</v>
          </cell>
          <cell r="I120">
            <v>48.978361562535788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Q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H120">
            <v>0</v>
          </cell>
          <cell r="AK120">
            <v>3424.8736986301369</v>
          </cell>
          <cell r="AL120">
            <v>1393.7213698630135</v>
          </cell>
          <cell r="AM120">
            <v>114.89424657534245</v>
          </cell>
          <cell r="AN120">
            <v>0.9671232876712329</v>
          </cell>
          <cell r="AO120">
            <v>1832.9887671232875</v>
          </cell>
          <cell r="AP120">
            <v>6767.445205479451</v>
          </cell>
          <cell r="AQ120">
            <v>4328.2635616438356</v>
          </cell>
          <cell r="AR120">
            <v>913.01917808219173</v>
          </cell>
          <cell r="AS120">
            <v>573.03221917808219</v>
          </cell>
          <cell r="AT120">
            <v>83.3</v>
          </cell>
          <cell r="AU120">
            <v>0</v>
          </cell>
          <cell r="AY120">
            <v>4.2948000000000004</v>
          </cell>
        </row>
        <row r="121">
          <cell r="C121">
            <v>43.280488372999955</v>
          </cell>
          <cell r="D121">
            <v>0.16144801975581047</v>
          </cell>
          <cell r="E121">
            <v>0</v>
          </cell>
          <cell r="F121">
            <v>0</v>
          </cell>
          <cell r="G121">
            <v>0</v>
          </cell>
          <cell r="H121">
            <v>43.441936392755764</v>
          </cell>
          <cell r="I121">
            <v>43.441936392755764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Q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H121">
            <v>0</v>
          </cell>
          <cell r="AK121">
            <v>3639.1882191780819</v>
          </cell>
          <cell r="AL121">
            <v>1490.7238356164382</v>
          </cell>
          <cell r="AM121">
            <v>108.12438356164382</v>
          </cell>
          <cell r="AN121">
            <v>0.9671232876712329</v>
          </cell>
          <cell r="AO121">
            <v>1790.0484931506849</v>
          </cell>
          <cell r="AP121">
            <v>7029.0520547945198</v>
          </cell>
          <cell r="AQ121">
            <v>4385.227123287671</v>
          </cell>
          <cell r="AR121">
            <v>1366.1808219178083</v>
          </cell>
          <cell r="AS121">
            <v>389.14462164383553</v>
          </cell>
          <cell r="AT121">
            <v>24.2</v>
          </cell>
          <cell r="AU121">
            <v>0</v>
          </cell>
          <cell r="AY121">
            <v>2.9165869999999994</v>
          </cell>
        </row>
        <row r="122">
          <cell r="C122">
            <v>56.78996190302847</v>
          </cell>
          <cell r="D122">
            <v>3.0550932969176441</v>
          </cell>
          <cell r="E122">
            <v>0</v>
          </cell>
          <cell r="F122">
            <v>0</v>
          </cell>
          <cell r="G122">
            <v>0</v>
          </cell>
          <cell r="H122">
            <v>59.845055199946117</v>
          </cell>
          <cell r="I122">
            <v>59.845055199946117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Q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H122">
            <v>0</v>
          </cell>
          <cell r="AK122">
            <v>3813.4609289617483</v>
          </cell>
          <cell r="AL122">
            <v>1552.9106557377047</v>
          </cell>
          <cell r="AM122">
            <v>111.68688524590162</v>
          </cell>
          <cell r="AN122">
            <v>2.1218579234972674</v>
          </cell>
          <cell r="AO122">
            <v>1869.8390710382514</v>
          </cell>
          <cell r="AP122">
            <v>7350.0193989071031</v>
          </cell>
          <cell r="AQ122">
            <v>4402.1800546448085</v>
          </cell>
          <cell r="AR122">
            <v>1698.0904109589042</v>
          </cell>
          <cell r="AS122">
            <v>472.36844426229516</v>
          </cell>
          <cell r="AT122">
            <v>7.8</v>
          </cell>
          <cell r="AU122">
            <v>0</v>
          </cell>
          <cell r="AY122">
            <v>3.5500380000000002</v>
          </cell>
        </row>
        <row r="123">
          <cell r="C123">
            <v>63.218076904998277</v>
          </cell>
          <cell r="D123">
            <v>4.5106092904084889</v>
          </cell>
          <cell r="E123">
            <v>7.4514470656527904E-3</v>
          </cell>
          <cell r="F123">
            <v>0</v>
          </cell>
          <cell r="G123">
            <v>0</v>
          </cell>
          <cell r="H123">
            <v>67.736137642472414</v>
          </cell>
          <cell r="I123">
            <v>67.736137642472414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Q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H123">
            <v>0</v>
          </cell>
          <cell r="AK123">
            <v>3567.040821917808</v>
          </cell>
          <cell r="AL123">
            <v>1623.4131506849312</v>
          </cell>
          <cell r="AM123">
            <v>115.4745205479452</v>
          </cell>
          <cell r="AN123">
            <v>2.127671232876712</v>
          </cell>
          <cell r="AO123">
            <v>1739.9515068493149</v>
          </cell>
          <cell r="AP123">
            <v>7048.0076712328755</v>
          </cell>
          <cell r="AQ123">
            <v>4298.2827397260271</v>
          </cell>
          <cell r="AR123">
            <v>1803.7479452054795</v>
          </cell>
          <cell r="AS123">
            <v>795.34498397260279</v>
          </cell>
          <cell r="AT123">
            <v>12.4</v>
          </cell>
          <cell r="AU123">
            <v>0</v>
          </cell>
          <cell r="AY123">
            <v>5.9610044999999996</v>
          </cell>
        </row>
        <row r="124">
          <cell r="C124">
            <v>65.143034063625251</v>
          </cell>
          <cell r="D124">
            <v>5.0570487418896937</v>
          </cell>
          <cell r="E124">
            <v>7.4514470656527904E-3</v>
          </cell>
          <cell r="F124">
            <v>0</v>
          </cell>
          <cell r="G124">
            <v>0</v>
          </cell>
          <cell r="H124">
            <v>70.207534252580587</v>
          </cell>
          <cell r="I124">
            <v>70.207534252580587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Q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H124">
            <v>0</v>
          </cell>
          <cell r="AK124">
            <v>3883.9671232876713</v>
          </cell>
          <cell r="AL124">
            <v>1591.788219178082</v>
          </cell>
          <cell r="AM124">
            <v>133.36630136986301</v>
          </cell>
          <cell r="AN124">
            <v>2.030958904109589</v>
          </cell>
          <cell r="AO124">
            <v>1641.885205479452</v>
          </cell>
          <cell r="AP124">
            <v>7253.0378082191783</v>
          </cell>
          <cell r="AQ124">
            <v>4028.358630136986</v>
          </cell>
          <cell r="AR124">
            <v>1995.9232876712329</v>
          </cell>
          <cell r="AS124">
            <v>912.31303515702064</v>
          </cell>
          <cell r="AT124">
            <v>12.5</v>
          </cell>
          <cell r="AU124">
            <v>0</v>
          </cell>
          <cell r="AY124">
            <v>6.6503311597688359</v>
          </cell>
        </row>
        <row r="125">
          <cell r="C125">
            <v>62.860407445846938</v>
          </cell>
          <cell r="D125">
            <v>2.0143745234148045</v>
          </cell>
          <cell r="E125">
            <v>3.2289603951162094E-2</v>
          </cell>
          <cell r="F125">
            <v>0</v>
          </cell>
          <cell r="G125">
            <v>0</v>
          </cell>
          <cell r="H125">
            <v>64.907071573212903</v>
          </cell>
          <cell r="I125">
            <v>64.907071573212903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Q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H125">
            <v>0</v>
          </cell>
          <cell r="AK125">
            <v>4207.2764383561644</v>
          </cell>
          <cell r="AL125">
            <v>1566.4495890410958</v>
          </cell>
          <cell r="AM125">
            <v>126.11287671232876</v>
          </cell>
          <cell r="AN125">
            <v>2.030958904109589</v>
          </cell>
          <cell r="AO125">
            <v>1625.4441095890411</v>
          </cell>
          <cell r="AP125">
            <v>7527.3139726027403</v>
          </cell>
          <cell r="AQ125">
            <v>3415.9761643835614</v>
          </cell>
          <cell r="AR125">
            <v>2888.4136986301369</v>
          </cell>
          <cell r="AS125">
            <v>663.98295735672139</v>
          </cell>
          <cell r="AT125">
            <v>2.5561643835616437</v>
          </cell>
          <cell r="AU125">
            <v>0</v>
          </cell>
          <cell r="AY125">
            <v>4.9764636434333323</v>
          </cell>
        </row>
        <row r="126">
          <cell r="C126">
            <v>63.980608321383407</v>
          </cell>
          <cell r="D126">
            <v>5.7376142405526487</v>
          </cell>
          <cell r="E126">
            <v>4.7192498082467671E-2</v>
          </cell>
          <cell r="F126">
            <v>0</v>
          </cell>
          <cell r="G126">
            <v>0</v>
          </cell>
          <cell r="H126">
            <v>69.765415060018526</v>
          </cell>
          <cell r="I126">
            <v>69.765415060018526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Q126">
            <v>0</v>
          </cell>
          <cell r="T126">
            <v>8.1987647540983595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8.1987647540983595</v>
          </cell>
          <cell r="Z126">
            <v>0</v>
          </cell>
          <cell r="AA126">
            <v>0</v>
          </cell>
          <cell r="AB126">
            <v>8.1987647540983595</v>
          </cell>
          <cell r="AC126">
            <v>0</v>
          </cell>
          <cell r="AD126">
            <v>0</v>
          </cell>
          <cell r="AH126">
            <v>6.1616999999999984E-2</v>
          </cell>
          <cell r="AK126">
            <v>4468.0540983606552</v>
          </cell>
          <cell r="AL126">
            <v>1634.9879781420764</v>
          </cell>
          <cell r="AM126">
            <v>121.33169398907103</v>
          </cell>
          <cell r="AN126">
            <v>2.7969945355191257</v>
          </cell>
          <cell r="AO126">
            <v>1514.5243169398905</v>
          </cell>
          <cell r="AP126">
            <v>7741.6950819672129</v>
          </cell>
          <cell r="AQ126">
            <v>2803.8423497267759</v>
          </cell>
          <cell r="AR126">
            <v>3773.4383561643835</v>
          </cell>
          <cell r="AS126">
            <v>558.88356580874336</v>
          </cell>
          <cell r="AT126">
            <v>2.5054644808743167</v>
          </cell>
          <cell r="AU126">
            <v>0</v>
          </cell>
          <cell r="AY126">
            <v>4.2002337800000014</v>
          </cell>
        </row>
        <row r="127">
          <cell r="C127">
            <v>57.507784637019682</v>
          </cell>
          <cell r="D127">
            <v>5.2483025499081153</v>
          </cell>
          <cell r="E127">
            <v>4.9676313771018603E-2</v>
          </cell>
          <cell r="F127">
            <v>0</v>
          </cell>
          <cell r="G127">
            <v>0</v>
          </cell>
          <cell r="H127">
            <v>62.805763500698816</v>
          </cell>
          <cell r="I127">
            <v>62.805763500698816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Q127">
            <v>0</v>
          </cell>
          <cell r="T127">
            <v>21.89258465753425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21.89258465753425</v>
          </cell>
          <cell r="Z127">
            <v>0</v>
          </cell>
          <cell r="AA127">
            <v>0</v>
          </cell>
          <cell r="AB127">
            <v>21.89258465753425</v>
          </cell>
          <cell r="AC127">
            <v>0</v>
          </cell>
          <cell r="AD127">
            <v>0</v>
          </cell>
          <cell r="AH127">
            <v>0.16408200000000003</v>
          </cell>
          <cell r="AK127">
            <v>4696.9309589041095</v>
          </cell>
          <cell r="AL127">
            <v>1730.5704109589039</v>
          </cell>
          <cell r="AM127">
            <v>118.76273972602738</v>
          </cell>
          <cell r="AN127">
            <v>5.8027397260273972</v>
          </cell>
          <cell r="AO127">
            <v>1330.7616438356163</v>
          </cell>
          <cell r="AP127">
            <v>7882.8284931506851</v>
          </cell>
          <cell r="AQ127">
            <v>2837.7331506849309</v>
          </cell>
          <cell r="AR127">
            <v>4190.9917808219179</v>
          </cell>
          <cell r="AS127">
            <v>701.5453216027397</v>
          </cell>
          <cell r="AT127">
            <v>3.6876712328767125</v>
          </cell>
          <cell r="AU127">
            <v>0</v>
          </cell>
          <cell r="AY127">
            <v>5.2579885499999994</v>
          </cell>
        </row>
        <row r="128">
          <cell r="C128">
            <v>49.405577860966552</v>
          </cell>
          <cell r="D128">
            <v>4.8806978280025781</v>
          </cell>
          <cell r="E128">
            <v>5.464394514812046E-2</v>
          </cell>
          <cell r="F128">
            <v>0</v>
          </cell>
          <cell r="G128">
            <v>0</v>
          </cell>
          <cell r="H128">
            <v>54.340919634117249</v>
          </cell>
          <cell r="I128">
            <v>54.340919634117249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Q128">
            <v>0</v>
          </cell>
          <cell r="T128">
            <v>32.103840547945204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32.103840547945204</v>
          </cell>
          <cell r="Z128">
            <v>0</v>
          </cell>
          <cell r="AA128">
            <v>0</v>
          </cell>
          <cell r="AB128">
            <v>32.103840547945204</v>
          </cell>
          <cell r="AC128">
            <v>0</v>
          </cell>
          <cell r="AD128">
            <v>0</v>
          </cell>
          <cell r="AH128">
            <v>0.24061399999999997</v>
          </cell>
          <cell r="AK128">
            <v>4423.6219178082183</v>
          </cell>
          <cell r="AL128">
            <v>1365.7715068493151</v>
          </cell>
          <cell r="AM128">
            <v>110.34876712328766</v>
          </cell>
          <cell r="AN128">
            <v>7.1567123287671226</v>
          </cell>
          <cell r="AO128">
            <v>1686.5663013698629</v>
          </cell>
          <cell r="AP128">
            <v>7593.4652054794515</v>
          </cell>
          <cell r="AQ128">
            <v>3006.5928767123287</v>
          </cell>
          <cell r="AR128">
            <v>4624.9205479452057</v>
          </cell>
          <cell r="AS128">
            <v>711.29632246575341</v>
          </cell>
          <cell r="AT128">
            <v>9.0849315068493155</v>
          </cell>
          <cell r="AU128">
            <v>0</v>
          </cell>
          <cell r="AY128">
            <v>5.3310709999999988</v>
          </cell>
        </row>
        <row r="129">
          <cell r="C129">
            <v>44.152307679681336</v>
          </cell>
          <cell r="D129">
            <v>3.9244287879104696</v>
          </cell>
          <cell r="E129">
            <v>5.2160129459569535E-2</v>
          </cell>
          <cell r="F129">
            <v>0</v>
          </cell>
          <cell r="G129">
            <v>0</v>
          </cell>
          <cell r="H129">
            <v>48.12889659705138</v>
          </cell>
          <cell r="I129">
            <v>48.12889659705138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Q129">
            <v>0</v>
          </cell>
          <cell r="T129">
            <v>40.860367397260276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40.860367397260276</v>
          </cell>
          <cell r="Z129">
            <v>0</v>
          </cell>
          <cell r="AA129">
            <v>0</v>
          </cell>
          <cell r="AB129">
            <v>40.860367397260276</v>
          </cell>
          <cell r="AC129">
            <v>0</v>
          </cell>
          <cell r="AD129">
            <v>0</v>
          </cell>
          <cell r="AH129">
            <v>0.30624299999999999</v>
          </cell>
          <cell r="AK129">
            <v>3887.8356164383563</v>
          </cell>
          <cell r="AL129">
            <v>1371.284109589041</v>
          </cell>
          <cell r="AM129">
            <v>105.99671232876712</v>
          </cell>
          <cell r="AN129">
            <v>5.4158904109589034</v>
          </cell>
          <cell r="AO129">
            <v>1813.4528767123286</v>
          </cell>
          <cell r="AP129">
            <v>7183.9852054794519</v>
          </cell>
          <cell r="AQ129">
            <v>2746.1465753424654</v>
          </cell>
          <cell r="AR129">
            <v>5109.5753424657532</v>
          </cell>
          <cell r="AS129">
            <v>665.43986876712324</v>
          </cell>
          <cell r="AT129">
            <v>5.1315068493150688</v>
          </cell>
          <cell r="AU129">
            <v>0</v>
          </cell>
          <cell r="AY129">
            <v>4.9873829999999986</v>
          </cell>
        </row>
        <row r="130">
          <cell r="C130">
            <v>38.129054634945327</v>
          </cell>
          <cell r="D130">
            <v>2.347205825680629</v>
          </cell>
          <cell r="E130">
            <v>4.7192498082467671E-2</v>
          </cell>
          <cell r="F130">
            <v>0</v>
          </cell>
          <cell r="G130">
            <v>0</v>
          </cell>
          <cell r="H130">
            <v>40.523452958708425</v>
          </cell>
          <cell r="I130">
            <v>40.523452958708425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Q130">
            <v>0</v>
          </cell>
          <cell r="T130">
            <v>94.770752899048347</v>
          </cell>
          <cell r="U130">
            <v>6.2641831665254459</v>
          </cell>
          <cell r="V130">
            <v>0</v>
          </cell>
          <cell r="W130">
            <v>0</v>
          </cell>
          <cell r="X130">
            <v>0</v>
          </cell>
          <cell r="Y130">
            <v>101.03493606557379</v>
          </cell>
          <cell r="Z130">
            <v>0</v>
          </cell>
          <cell r="AA130">
            <v>0</v>
          </cell>
          <cell r="AB130">
            <v>101.03493606557379</v>
          </cell>
          <cell r="AC130">
            <v>0</v>
          </cell>
          <cell r="AD130">
            <v>0</v>
          </cell>
          <cell r="AH130">
            <v>0.75931800000000005</v>
          </cell>
          <cell r="AK130">
            <v>3717.5915300546449</v>
          </cell>
          <cell r="AL130">
            <v>1164.8035519125683</v>
          </cell>
          <cell r="AM130">
            <v>91.529234972677585</v>
          </cell>
          <cell r="AN130">
            <v>4.6295081967213108</v>
          </cell>
          <cell r="AO130">
            <v>1583.7740437158468</v>
          </cell>
          <cell r="AP130">
            <v>6562.3278688524588</v>
          </cell>
          <cell r="AQ130">
            <v>3217.9904371584698</v>
          </cell>
          <cell r="AR130">
            <v>5454.2707561643829</v>
          </cell>
          <cell r="AS130">
            <v>254.10342704918031</v>
          </cell>
          <cell r="AT130">
            <v>4.6612021857923498</v>
          </cell>
          <cell r="AU130">
            <v>0</v>
          </cell>
          <cell r="AY130">
            <v>1.9096889999999995</v>
          </cell>
        </row>
        <row r="131">
          <cell r="C131">
            <v>37.984993325009377</v>
          </cell>
          <cell r="D131">
            <v>4.3541289020297809</v>
          </cell>
          <cell r="E131">
            <v>5.9611576525222323E-2</v>
          </cell>
          <cell r="F131">
            <v>0</v>
          </cell>
          <cell r="G131">
            <v>0</v>
          </cell>
          <cell r="H131">
            <v>42.398733803564376</v>
          </cell>
          <cell r="I131">
            <v>42.398733803564376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Q131">
            <v>0</v>
          </cell>
          <cell r="T131">
            <v>110.5170502004994</v>
          </cell>
          <cell r="U131">
            <v>8.305879662514311</v>
          </cell>
          <cell r="V131">
            <v>0</v>
          </cell>
          <cell r="W131">
            <v>0</v>
          </cell>
          <cell r="X131">
            <v>0</v>
          </cell>
          <cell r="Y131">
            <v>118.82292986301371</v>
          </cell>
          <cell r="Z131">
            <v>0</v>
          </cell>
          <cell r="AA131">
            <v>0</v>
          </cell>
          <cell r="AB131">
            <v>118.82292986301371</v>
          </cell>
          <cell r="AC131">
            <v>0</v>
          </cell>
          <cell r="AD131">
            <v>0</v>
          </cell>
          <cell r="AH131">
            <v>0.89056199999999996</v>
          </cell>
          <cell r="AK131">
            <v>5144.4189041095888</v>
          </cell>
          <cell r="AL131">
            <v>995.16986301369843</v>
          </cell>
          <cell r="AM131">
            <v>102.32164383561643</v>
          </cell>
          <cell r="AN131">
            <v>4.5454794520547939</v>
          </cell>
          <cell r="AO131">
            <v>1519.9309589041095</v>
          </cell>
          <cell r="AP131">
            <v>7766.3868493150676</v>
          </cell>
          <cell r="AQ131">
            <v>3523.3268493150681</v>
          </cell>
          <cell r="AR131">
            <v>5902.6219178082192</v>
          </cell>
          <cell r="AS131">
            <v>94.35858493150684</v>
          </cell>
          <cell r="AT131">
            <v>4.7068493150684931</v>
          </cell>
          <cell r="AU131">
            <v>0</v>
          </cell>
          <cell r="AY131">
            <v>0.70720499999999997</v>
          </cell>
        </row>
        <row r="132">
          <cell r="C132">
            <v>33.658186395553656</v>
          </cell>
          <cell r="D132">
            <v>4.329290745144271</v>
          </cell>
          <cell r="E132">
            <v>8.6933549099282553E-2</v>
          </cell>
          <cell r="F132">
            <v>0</v>
          </cell>
          <cell r="G132">
            <v>0</v>
          </cell>
          <cell r="H132">
            <v>38.074410689797212</v>
          </cell>
          <cell r="I132">
            <v>38.074410689797212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Q132">
            <v>0</v>
          </cell>
          <cell r="T132">
            <v>78.861344931506849</v>
          </cell>
          <cell r="U132">
            <v>9.4</v>
          </cell>
          <cell r="V132">
            <v>0</v>
          </cell>
          <cell r="W132">
            <v>0</v>
          </cell>
          <cell r="X132">
            <v>0</v>
          </cell>
          <cell r="Y132">
            <v>88.261344931506855</v>
          </cell>
          <cell r="Z132">
            <v>0</v>
          </cell>
          <cell r="AA132">
            <v>0</v>
          </cell>
          <cell r="AB132">
            <v>88.261344931506855</v>
          </cell>
          <cell r="AC132">
            <v>0</v>
          </cell>
          <cell r="AD132">
            <v>0</v>
          </cell>
          <cell r="AH132">
            <v>0.66150700000000007</v>
          </cell>
          <cell r="AK132">
            <v>5369.7586301369856</v>
          </cell>
          <cell r="AL132">
            <v>955.42109589041081</v>
          </cell>
          <cell r="AM132">
            <v>90.039178082191768</v>
          </cell>
          <cell r="AN132">
            <v>1.6441095890410957</v>
          </cell>
          <cell r="AO132">
            <v>1530.472602739726</v>
          </cell>
          <cell r="AP132">
            <v>7947.3356164383549</v>
          </cell>
          <cell r="AQ132">
            <v>3311.4301369863015</v>
          </cell>
          <cell r="AR132">
            <v>5683.123287671232</v>
          </cell>
          <cell r="AS132">
            <v>53.748121917808241</v>
          </cell>
          <cell r="AT132">
            <v>2.9150684931506849</v>
          </cell>
          <cell r="AU132">
            <v>0</v>
          </cell>
          <cell r="AY132">
            <v>0.40283500000000017</v>
          </cell>
        </row>
        <row r="133">
          <cell r="C133">
            <v>40</v>
          </cell>
          <cell r="D133">
            <v>4.4158765600471561</v>
          </cell>
          <cell r="E133">
            <v>8.9367688474062471E-2</v>
          </cell>
          <cell r="F133">
            <v>0</v>
          </cell>
          <cell r="G133">
            <v>0</v>
          </cell>
          <cell r="H133">
            <v>44.505244248521215</v>
          </cell>
          <cell r="I133">
            <v>44.505244248521215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Q133">
            <v>0</v>
          </cell>
          <cell r="T133">
            <v>149.2179084931507</v>
          </cell>
          <cell r="U133">
            <v>9.8000000000000007</v>
          </cell>
          <cell r="V133">
            <v>0</v>
          </cell>
          <cell r="W133">
            <v>0</v>
          </cell>
          <cell r="X133">
            <v>0</v>
          </cell>
          <cell r="Y133">
            <v>159.01790849315071</v>
          </cell>
          <cell r="Z133">
            <v>0</v>
          </cell>
          <cell r="AA133">
            <v>0</v>
          </cell>
          <cell r="AB133">
            <v>159.01790849315071</v>
          </cell>
          <cell r="AC133">
            <v>0</v>
          </cell>
          <cell r="AD133">
            <v>0</v>
          </cell>
          <cell r="AH133">
            <v>1.1918180000000003</v>
          </cell>
          <cell r="AK133">
            <v>5343.8367197023099</v>
          </cell>
          <cell r="AL133">
            <v>897.18294217260245</v>
          </cell>
          <cell r="AM133">
            <v>107.71153874630136</v>
          </cell>
          <cell r="AN133">
            <v>4.6552255079452047</v>
          </cell>
          <cell r="AO133">
            <v>1422.5411563627397</v>
          </cell>
          <cell r="AP133">
            <v>7775.9275824918986</v>
          </cell>
          <cell r="AQ133">
            <v>4013.8517808219176</v>
          </cell>
          <cell r="AR133">
            <v>6141.2383561643837</v>
          </cell>
          <cell r="AS133">
            <v>99.474753424657521</v>
          </cell>
          <cell r="AT133">
            <v>2.7013698630136984</v>
          </cell>
          <cell r="AU133">
            <v>0</v>
          </cell>
          <cell r="AY133">
            <v>0.74554999999999982</v>
          </cell>
        </row>
        <row r="134">
          <cell r="C134">
            <v>41.38</v>
          </cell>
          <cell r="D134">
            <v>4.5041940912480989</v>
          </cell>
          <cell r="E134">
            <v>9.1869983751336218E-2</v>
          </cell>
          <cell r="F134">
            <v>0</v>
          </cell>
          <cell r="G134">
            <v>0</v>
          </cell>
          <cell r="H134">
            <v>45.976064074999442</v>
          </cell>
          <cell r="I134">
            <v>45.976064074999442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Q134">
            <v>0</v>
          </cell>
          <cell r="T134">
            <v>127.41945109289617</v>
          </cell>
          <cell r="U134">
            <v>12</v>
          </cell>
          <cell r="V134">
            <v>0</v>
          </cell>
          <cell r="W134">
            <v>0</v>
          </cell>
          <cell r="X134">
            <v>0</v>
          </cell>
          <cell r="Y134">
            <v>139.41945109289617</v>
          </cell>
          <cell r="Z134">
            <v>0</v>
          </cell>
          <cell r="AA134">
            <v>0</v>
          </cell>
          <cell r="AB134">
            <v>139.41945109289617</v>
          </cell>
          <cell r="AC134">
            <v>0</v>
          </cell>
          <cell r="AD134">
            <v>0</v>
          </cell>
          <cell r="AH134">
            <v>1.047793</v>
          </cell>
          <cell r="AK134">
            <v>5427.2005725296667</v>
          </cell>
          <cell r="AL134">
            <v>957.29419929816675</v>
          </cell>
          <cell r="AM134">
            <v>110.5120387537052</v>
          </cell>
          <cell r="AN134">
            <v>4.7110882140405472</v>
          </cell>
          <cell r="AO134">
            <v>1448.146897177269</v>
          </cell>
          <cell r="AP134">
            <v>7947.8647959728487</v>
          </cell>
          <cell r="AQ134">
            <v>3530</v>
          </cell>
          <cell r="AR134">
            <v>6460.9075854112098</v>
          </cell>
          <cell r="AS134">
            <v>102.51522978142079</v>
          </cell>
          <cell r="AT134">
            <v>1</v>
          </cell>
          <cell r="AU134">
            <v>50.084814520547951</v>
          </cell>
          <cell r="AY134">
            <v>0.7704430000000001</v>
          </cell>
        </row>
        <row r="135">
          <cell r="C135">
            <v>42.356568000000003</v>
          </cell>
          <cell r="D135">
            <v>4.5942779730730612</v>
          </cell>
          <cell r="E135">
            <v>9.4442343296373632E-2</v>
          </cell>
          <cell r="F135">
            <v>0</v>
          </cell>
          <cell r="G135">
            <v>0</v>
          </cell>
          <cell r="H135">
            <v>47.045288316369437</v>
          </cell>
          <cell r="I135">
            <v>47.045288316369437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Q135">
            <v>0</v>
          </cell>
          <cell r="T135">
            <v>141.55346192392815</v>
          </cell>
          <cell r="U135">
            <v>12</v>
          </cell>
          <cell r="V135">
            <v>0</v>
          </cell>
          <cell r="W135">
            <v>0</v>
          </cell>
          <cell r="X135">
            <v>0</v>
          </cell>
          <cell r="Y135">
            <v>153.55346192392815</v>
          </cell>
          <cell r="Z135">
            <v>0</v>
          </cell>
          <cell r="AA135">
            <v>0</v>
          </cell>
          <cell r="AB135">
            <v>153.55346192392815</v>
          </cell>
          <cell r="AC135">
            <v>0</v>
          </cell>
          <cell r="AD135">
            <v>0</v>
          </cell>
          <cell r="AH135">
            <v>1.150862702304595</v>
          </cell>
          <cell r="AK135">
            <v>5511.8649014611292</v>
          </cell>
          <cell r="AL135">
            <v>1021.4329106511439</v>
          </cell>
          <cell r="AM135">
            <v>113.38535176130154</v>
          </cell>
          <cell r="AN135">
            <v>4.7676212726090341</v>
          </cell>
          <cell r="AO135">
            <v>1474.2135413264598</v>
          </cell>
          <cell r="AP135">
            <v>8125.6643264726436</v>
          </cell>
          <cell r="AQ135">
            <v>3620.8703866301398</v>
          </cell>
          <cell r="AR135">
            <v>6671.7505442868196</v>
          </cell>
          <cell r="AS135">
            <v>46.164931506849314</v>
          </cell>
          <cell r="AT135">
            <v>0</v>
          </cell>
          <cell r="AU135">
            <v>125.15232876712328</v>
          </cell>
          <cell r="AY135">
            <v>0.34599999999999997</v>
          </cell>
        </row>
        <row r="136">
          <cell r="C136">
            <v>43.495959679199999</v>
          </cell>
          <cell r="D136">
            <v>4.6631921426691569</v>
          </cell>
          <cell r="E136">
            <v>9.6897844222079352E-2</v>
          </cell>
          <cell r="F136">
            <v>0</v>
          </cell>
          <cell r="G136">
            <v>0</v>
          </cell>
          <cell r="H136">
            <v>48.256049666091236</v>
          </cell>
          <cell r="I136">
            <v>44.975177162561337</v>
          </cell>
          <cell r="J136">
            <v>0</v>
          </cell>
          <cell r="K136">
            <v>3.2808725035298991</v>
          </cell>
          <cell r="L136">
            <v>0</v>
          </cell>
          <cell r="M136">
            <v>0</v>
          </cell>
          <cell r="Q136">
            <v>2.4589701515162484E-2</v>
          </cell>
          <cell r="T136">
            <v>149.12657213685833</v>
          </cell>
          <cell r="U136">
            <v>12</v>
          </cell>
          <cell r="V136">
            <v>0</v>
          </cell>
          <cell r="W136">
            <v>0</v>
          </cell>
          <cell r="X136">
            <v>0</v>
          </cell>
          <cell r="Y136">
            <v>161.12657213685833</v>
          </cell>
          <cell r="Z136">
            <v>0</v>
          </cell>
          <cell r="AA136">
            <v>0</v>
          </cell>
          <cell r="AB136">
            <v>161.12657213685833</v>
          </cell>
          <cell r="AC136">
            <v>0</v>
          </cell>
          <cell r="AD136">
            <v>0</v>
          </cell>
          <cell r="AH136">
            <v>1.207622152565776</v>
          </cell>
          <cell r="AK136">
            <v>5633.1259292932737</v>
          </cell>
          <cell r="AL136">
            <v>1037.7758372215621</v>
          </cell>
          <cell r="AM136">
            <v>115.08613203772104</v>
          </cell>
          <cell r="AN136">
            <v>4.8152974853351243</v>
          </cell>
          <cell r="AO136">
            <v>1488.9556767397244</v>
          </cell>
          <cell r="AP136">
            <v>8279.7588727776165</v>
          </cell>
          <cell r="AQ136">
            <v>3736.5461570694902</v>
          </cell>
          <cell r="AR136">
            <v>6788.5898945317404</v>
          </cell>
          <cell r="AS136">
            <v>33.356164383561641</v>
          </cell>
          <cell r="AT136">
            <v>0</v>
          </cell>
          <cell r="AU136">
            <v>386.67872764928376</v>
          </cell>
          <cell r="AY136">
            <v>0.24999999999999994</v>
          </cell>
        </row>
        <row r="137">
          <cell r="C137">
            <v>44.666000994570467</v>
          </cell>
          <cell r="D137">
            <v>4.7331400248091935</v>
          </cell>
          <cell r="E137">
            <v>9.9417188171853424E-2</v>
          </cell>
          <cell r="F137">
            <v>0</v>
          </cell>
          <cell r="G137">
            <v>0</v>
          </cell>
          <cell r="H137">
            <v>49.498558207551518</v>
          </cell>
          <cell r="I137">
            <v>42.996156112406183</v>
          </cell>
          <cell r="J137">
            <v>0</v>
          </cell>
          <cell r="K137">
            <v>6.5024020951453352</v>
          </cell>
          <cell r="L137">
            <v>0</v>
          </cell>
          <cell r="M137">
            <v>0</v>
          </cell>
          <cell r="Q137">
            <v>4.8734635826037931E-2</v>
          </cell>
          <cell r="T137">
            <v>157.10484374618028</v>
          </cell>
          <cell r="U137">
            <v>12</v>
          </cell>
          <cell r="V137">
            <v>0</v>
          </cell>
          <cell r="W137">
            <v>0</v>
          </cell>
          <cell r="X137">
            <v>0</v>
          </cell>
          <cell r="Y137">
            <v>169.10484374618028</v>
          </cell>
          <cell r="Z137">
            <v>0</v>
          </cell>
          <cell r="AA137">
            <v>0</v>
          </cell>
          <cell r="AB137">
            <v>169.10484374618028</v>
          </cell>
          <cell r="AC137">
            <v>0</v>
          </cell>
          <cell r="AD137">
            <v>0</v>
          </cell>
          <cell r="AH137">
            <v>1.2674182334159303</v>
          </cell>
          <cell r="AK137">
            <v>5757.0546997377251</v>
          </cell>
          <cell r="AL137">
            <v>1054.3802506171071</v>
          </cell>
          <cell r="AM137">
            <v>116.81242401828685</v>
          </cell>
          <cell r="AN137">
            <v>4.8634504601884752</v>
          </cell>
          <cell r="AO137">
            <v>1503.8452335071215</v>
          </cell>
          <cell r="AP137">
            <v>8436.9560583404291</v>
          </cell>
          <cell r="AQ137">
            <v>3852.3286148780398</v>
          </cell>
          <cell r="AR137">
            <v>6875.0936871878312</v>
          </cell>
          <cell r="AS137">
            <v>20.013698630136986</v>
          </cell>
          <cell r="AT137">
            <v>0</v>
          </cell>
          <cell r="AU137">
            <v>707.26762870251673</v>
          </cell>
          <cell r="AY137">
            <v>0.15</v>
          </cell>
        </row>
        <row r="138">
          <cell r="C138">
            <v>45.86751642132441</v>
          </cell>
          <cell r="D138">
            <v>4.804137125181331</v>
          </cell>
          <cell r="E138">
            <v>0.10200203506432161</v>
          </cell>
          <cell r="F138">
            <v>0</v>
          </cell>
          <cell r="G138">
            <v>0</v>
          </cell>
          <cell r="H138">
            <v>50.773655581570061</v>
          </cell>
          <cell r="I138">
            <v>41.104216971963162</v>
          </cell>
          <cell r="J138">
            <v>0</v>
          </cell>
          <cell r="K138">
            <v>9.6694386096068996</v>
          </cell>
          <cell r="L138">
            <v>0</v>
          </cell>
          <cell r="M138">
            <v>0</v>
          </cell>
          <cell r="Q138">
            <v>7.2471151796848432E-2</v>
          </cell>
          <cell r="T138">
            <v>165.50995288660093</v>
          </cell>
          <cell r="U138">
            <v>12</v>
          </cell>
          <cell r="V138">
            <v>0</v>
          </cell>
          <cell r="W138">
            <v>0</v>
          </cell>
          <cell r="X138">
            <v>0</v>
          </cell>
          <cell r="Y138">
            <v>177.50995288660093</v>
          </cell>
          <cell r="Z138">
            <v>0</v>
          </cell>
          <cell r="AA138">
            <v>0</v>
          </cell>
          <cell r="AB138">
            <v>177.50995288660093</v>
          </cell>
          <cell r="AC138">
            <v>0</v>
          </cell>
          <cell r="AD138">
            <v>0</v>
          </cell>
          <cell r="AH138">
            <v>1.3304134045915676</v>
          </cell>
          <cell r="AK138">
            <v>5883.7099031319549</v>
          </cell>
          <cell r="AL138">
            <v>1071.2503346269809</v>
          </cell>
          <cell r="AM138">
            <v>118.56461037856114</v>
          </cell>
          <cell r="AN138">
            <v>4.9120849647903597</v>
          </cell>
          <cell r="AO138">
            <v>1518.8836858421928</v>
          </cell>
          <cell r="AP138">
            <v>8597.3206189444809</v>
          </cell>
          <cell r="AQ138">
            <v>3963.62391319882</v>
          </cell>
          <cell r="AR138">
            <v>7013.4792362472126</v>
          </cell>
          <cell r="AS138">
            <v>20.013698630136986</v>
          </cell>
          <cell r="AT138">
            <v>0</v>
          </cell>
          <cell r="AU138">
            <v>865.16375079506668</v>
          </cell>
          <cell r="AY138">
            <v>0.15</v>
          </cell>
        </row>
        <row r="139">
          <cell r="C139">
            <v>47.101352613058033</v>
          </cell>
          <cell r="D139">
            <v>4.8761991820590502</v>
          </cell>
          <cell r="E139">
            <v>0.10465408797599397</v>
          </cell>
          <cell r="F139">
            <v>0</v>
          </cell>
          <cell r="G139">
            <v>0</v>
          </cell>
          <cell r="H139">
            <v>52.082205883093074</v>
          </cell>
          <cell r="I139">
            <v>39.29552791791815</v>
          </cell>
          <cell r="J139">
            <v>0</v>
          </cell>
          <cell r="K139">
            <v>12.786677965174924</v>
          </cell>
          <cell r="L139">
            <v>0</v>
          </cell>
          <cell r="M139">
            <v>0</v>
          </cell>
          <cell r="Q139">
            <v>9.5834444708189873E-2</v>
          </cell>
          <cell r="T139">
            <v>174.3647353660341</v>
          </cell>
          <cell r="U139">
            <v>12</v>
          </cell>
          <cell r="V139">
            <v>0</v>
          </cell>
          <cell r="W139">
            <v>0</v>
          </cell>
          <cell r="X139">
            <v>0</v>
          </cell>
          <cell r="Y139">
            <v>186.3647353660341</v>
          </cell>
          <cell r="Z139">
            <v>0</v>
          </cell>
          <cell r="AA139">
            <v>0</v>
          </cell>
          <cell r="AB139">
            <v>186.3647353660341</v>
          </cell>
          <cell r="AC139">
            <v>0</v>
          </cell>
          <cell r="AD139">
            <v>0</v>
          </cell>
          <cell r="AH139">
            <v>1.3967788174251015</v>
          </cell>
          <cell r="AK139">
            <v>6013.1515210008583</v>
          </cell>
          <cell r="AL139">
            <v>1088.3903399810126</v>
          </cell>
          <cell r="AM139">
            <v>120.34307953423955</v>
          </cell>
          <cell r="AN139">
            <v>4.9612058144382631</v>
          </cell>
          <cell r="AO139">
            <v>1534.0725227006146</v>
          </cell>
          <cell r="AP139">
            <v>8760.9186690311635</v>
          </cell>
          <cell r="AQ139">
            <v>4118.28444582474</v>
          </cell>
          <cell r="AR139">
            <v>7133.4792362472126</v>
          </cell>
          <cell r="AS139">
            <v>20.013698630136986</v>
          </cell>
          <cell r="AT139">
            <v>0</v>
          </cell>
          <cell r="AU139">
            <v>942.67427009470055</v>
          </cell>
          <cell r="AY139">
            <v>0.15</v>
          </cell>
        </row>
        <row r="140">
          <cell r="C140">
            <v>48.3683789983493</v>
          </cell>
          <cell r="D140">
            <v>4.9493421697899347</v>
          </cell>
          <cell r="E140">
            <v>0.1073750942633698</v>
          </cell>
          <cell r="F140">
            <v>0</v>
          </cell>
          <cell r="G140">
            <v>0</v>
          </cell>
          <cell r="H140">
            <v>53.425096262402604</v>
          </cell>
          <cell r="I140">
            <v>37.566425736832031</v>
          </cell>
          <cell r="J140">
            <v>0</v>
          </cell>
          <cell r="K140">
            <v>15.858670525570574</v>
          </cell>
          <cell r="L140">
            <v>0</v>
          </cell>
          <cell r="M140">
            <v>0</v>
          </cell>
          <cell r="Q140">
            <v>0.11885861892881436</v>
          </cell>
          <cell r="T140">
            <v>183.69324870811693</v>
          </cell>
          <cell r="U140">
            <v>12</v>
          </cell>
          <cell r="V140">
            <v>0</v>
          </cell>
          <cell r="W140">
            <v>0</v>
          </cell>
          <cell r="X140">
            <v>0</v>
          </cell>
          <cell r="Y140">
            <v>195.69324870811693</v>
          </cell>
          <cell r="Z140">
            <v>0</v>
          </cell>
          <cell r="AA140">
            <v>0</v>
          </cell>
          <cell r="AB140">
            <v>195.69324870811693</v>
          </cell>
          <cell r="AC140">
            <v>0</v>
          </cell>
          <cell r="AD140">
            <v>0</v>
          </cell>
          <cell r="AH140">
            <v>1.4666947798452294</v>
          </cell>
          <cell r="AK140">
            <v>6145.4408544628768</v>
          </cell>
          <cell r="AL140">
            <v>1105.8045854207089</v>
          </cell>
          <cell r="AM140">
            <v>122.14822572725313</v>
          </cell>
          <cell r="AN140">
            <v>5.0108178725826455</v>
          </cell>
          <cell r="AO140">
            <v>1549.4132479276209</v>
          </cell>
          <cell r="AP140">
            <v>8927.8177314110417</v>
          </cell>
          <cell r="AQ140">
            <v>4240.3802934313899</v>
          </cell>
          <cell r="AR140">
            <v>7287.5738742847898</v>
          </cell>
          <cell r="AS140">
            <v>20.013698630136986</v>
          </cell>
          <cell r="AT140">
            <v>0</v>
          </cell>
          <cell r="AU140">
            <v>1787.2343569175457</v>
          </cell>
          <cell r="AY140">
            <v>0.15</v>
          </cell>
        </row>
        <row r="141">
          <cell r="C141">
            <v>49.509872742710343</v>
          </cell>
          <cell r="D141">
            <v>5.0067545389594983</v>
          </cell>
          <cell r="E141">
            <v>0.1086206453568249</v>
          </cell>
          <cell r="F141">
            <v>0</v>
          </cell>
          <cell r="G141">
            <v>0</v>
          </cell>
          <cell r="H141">
            <v>54.625247927026663</v>
          </cell>
          <cell r="I141">
            <v>35.913408405881576</v>
          </cell>
          <cell r="J141">
            <v>0</v>
          </cell>
          <cell r="K141">
            <v>18.711839521145087</v>
          </cell>
          <cell r="L141">
            <v>0</v>
          </cell>
          <cell r="M141">
            <v>0</v>
          </cell>
          <cell r="Q141">
            <v>0.14024273973753504</v>
          </cell>
          <cell r="T141">
            <v>191.95944489998217</v>
          </cell>
          <cell r="U141">
            <v>12</v>
          </cell>
          <cell r="V141">
            <v>0</v>
          </cell>
          <cell r="W141">
            <v>0</v>
          </cell>
          <cell r="X141">
            <v>0</v>
          </cell>
          <cell r="Y141">
            <v>203.95944489998217</v>
          </cell>
          <cell r="Z141">
            <v>0</v>
          </cell>
          <cell r="AA141">
            <v>0</v>
          </cell>
          <cell r="AB141">
            <v>203.95944489998217</v>
          </cell>
          <cell r="AC141">
            <v>0</v>
          </cell>
          <cell r="AD141">
            <v>0</v>
          </cell>
          <cell r="AH141">
            <v>1.5286488170121868</v>
          </cell>
          <cell r="AK141">
            <v>6262.20423069767</v>
          </cell>
          <cell r="AL141">
            <v>1119.0742404457574</v>
          </cell>
          <cell r="AM141">
            <v>123.36970798452566</v>
          </cell>
          <cell r="AN141">
            <v>5.055915233435889</v>
          </cell>
          <cell r="AO141">
            <v>1560.2591406631141</v>
          </cell>
          <cell r="AP141">
            <v>9069.9632350245029</v>
          </cell>
          <cell r="AQ141">
            <v>4256.7885675213902</v>
          </cell>
          <cell r="AR141">
            <v>7540.8010344485783</v>
          </cell>
          <cell r="AS141">
            <v>20.013698630136986</v>
          </cell>
          <cell r="AT141">
            <v>0</v>
          </cell>
          <cell r="AU141">
            <v>2630.8886131978074</v>
          </cell>
          <cell r="AY141">
            <v>0.15</v>
          </cell>
        </row>
        <row r="142">
          <cell r="C142">
            <v>50.678305739438315</v>
          </cell>
          <cell r="D142">
            <v>5.0648328916114291</v>
          </cell>
          <cell r="E142">
            <v>0.10988064484296407</v>
          </cell>
          <cell r="F142">
            <v>0</v>
          </cell>
          <cell r="G142">
            <v>0</v>
          </cell>
          <cell r="H142">
            <v>55.853019275892713</v>
          </cell>
          <cell r="I142">
            <v>34.333128000066473</v>
          </cell>
          <cell r="J142">
            <v>0</v>
          </cell>
          <cell r="K142">
            <v>21.51989127582624</v>
          </cell>
          <cell r="L142">
            <v>0</v>
          </cell>
          <cell r="M142">
            <v>0</v>
          </cell>
          <cell r="Q142">
            <v>0.16128871284756832</v>
          </cell>
          <cell r="T142">
            <v>200.59761992048135</v>
          </cell>
          <cell r="U142">
            <v>12</v>
          </cell>
          <cell r="V142">
            <v>0</v>
          </cell>
          <cell r="W142">
            <v>0</v>
          </cell>
          <cell r="X142">
            <v>0</v>
          </cell>
          <cell r="Y142">
            <v>212.59761992048135</v>
          </cell>
          <cell r="Z142">
            <v>0</v>
          </cell>
          <cell r="AA142">
            <v>0</v>
          </cell>
          <cell r="AB142">
            <v>212.59761992048135</v>
          </cell>
          <cell r="AC142">
            <v>0</v>
          </cell>
          <cell r="AD142">
            <v>0</v>
          </cell>
          <cell r="AH142">
            <v>1.5933907858516567</v>
          </cell>
          <cell r="AK142">
            <v>6381.186111080925</v>
          </cell>
          <cell r="AL142">
            <v>1132.5031313311065</v>
          </cell>
          <cell r="AM142">
            <v>124.60340506437092</v>
          </cell>
          <cell r="AN142">
            <v>5.1014184705368111</v>
          </cell>
          <cell r="AO142">
            <v>1571.1809546477557</v>
          </cell>
          <cell r="AP142">
            <v>9214.5750205946952</v>
          </cell>
          <cell r="AQ142">
            <v>4229.5987633299601</v>
          </cell>
          <cell r="AR142">
            <v>7708.3722260040822</v>
          </cell>
          <cell r="AS142">
            <v>20.013698630136986</v>
          </cell>
          <cell r="AT142">
            <v>0</v>
          </cell>
          <cell r="AU142">
            <v>2775.7920825167516</v>
          </cell>
          <cell r="AY142">
            <v>0.15</v>
          </cell>
        </row>
        <row r="143">
          <cell r="C143">
            <v>51.874313754889059</v>
          </cell>
          <cell r="D143">
            <v>5.123584953154122</v>
          </cell>
          <cell r="E143">
            <v>0.11115526032314246</v>
          </cell>
          <cell r="F143">
            <v>0</v>
          </cell>
          <cell r="G143">
            <v>0</v>
          </cell>
          <cell r="H143">
            <v>57.109053968366325</v>
          </cell>
          <cell r="I143">
            <v>32.822383911517043</v>
          </cell>
          <cell r="J143">
            <v>0</v>
          </cell>
          <cell r="K143">
            <v>24.286670056849282</v>
          </cell>
          <cell r="L143">
            <v>0</v>
          </cell>
          <cell r="M143">
            <v>0</v>
          </cell>
          <cell r="Q143">
            <v>0.18202535052874716</v>
          </cell>
          <cell r="T143">
            <v>209.62451281690301</v>
          </cell>
          <cell r="U143">
            <v>12</v>
          </cell>
          <cell r="V143">
            <v>0</v>
          </cell>
          <cell r="W143">
            <v>0</v>
          </cell>
          <cell r="X143">
            <v>0</v>
          </cell>
          <cell r="Y143">
            <v>221.62451281690301</v>
          </cell>
          <cell r="Z143">
            <v>0</v>
          </cell>
          <cell r="AA143">
            <v>0</v>
          </cell>
          <cell r="AB143">
            <v>221.62451281690301</v>
          </cell>
          <cell r="AC143">
            <v>0</v>
          </cell>
          <cell r="AD143">
            <v>0</v>
          </cell>
          <cell r="AH143">
            <v>1.6610461432889032</v>
          </cell>
          <cell r="AK143">
            <v>6502.428647191462</v>
          </cell>
          <cell r="AL143">
            <v>1146.0931689070799</v>
          </cell>
          <cell r="AM143">
            <v>125.84943911501463</v>
          </cell>
          <cell r="AN143">
            <v>5.1473312367716417</v>
          </cell>
          <cell r="AO143">
            <v>1582.1792213302899</v>
          </cell>
          <cell r="AP143">
            <v>9361.6978077806179</v>
          </cell>
          <cell r="AQ143">
            <v>4184.6339068856487</v>
          </cell>
          <cell r="AR143">
            <v>7896.149093862281</v>
          </cell>
          <cell r="AS143">
            <v>20.013698630136986</v>
          </cell>
          <cell r="AT143">
            <v>0</v>
          </cell>
          <cell r="AU143">
            <v>2780.0651521048248</v>
          </cell>
          <cell r="AY143">
            <v>0.15</v>
          </cell>
        </row>
        <row r="144">
          <cell r="C144">
            <v>53.098547559504439</v>
          </cell>
          <cell r="D144">
            <v>5.1830185386107104</v>
          </cell>
          <cell r="E144">
            <v>0.11244466134289093</v>
          </cell>
          <cell r="F144">
            <v>0</v>
          </cell>
          <cell r="G144">
            <v>0</v>
          </cell>
          <cell r="H144">
            <v>58.394010759458041</v>
          </cell>
          <cell r="I144">
            <v>31.378116367169547</v>
          </cell>
          <cell r="J144">
            <v>0</v>
          </cell>
          <cell r="K144">
            <v>27.015894392288494</v>
          </cell>
          <cell r="L144">
            <v>0</v>
          </cell>
          <cell r="M144">
            <v>0</v>
          </cell>
          <cell r="Q144">
            <v>0.20248052265267558</v>
          </cell>
          <cell r="T144">
            <v>219.05761589366364</v>
          </cell>
          <cell r="U144">
            <v>12</v>
          </cell>
          <cell r="V144">
            <v>0</v>
          </cell>
          <cell r="W144">
            <v>0</v>
          </cell>
          <cell r="X144">
            <v>0</v>
          </cell>
          <cell r="Y144">
            <v>231.05761589366364</v>
          </cell>
          <cell r="Z144">
            <v>0</v>
          </cell>
          <cell r="AA144">
            <v>0</v>
          </cell>
          <cell r="AB144">
            <v>231.05761589366364</v>
          </cell>
          <cell r="AC144">
            <v>0</v>
          </cell>
          <cell r="AD144">
            <v>0</v>
          </cell>
          <cell r="AH144">
            <v>1.731745991810826</v>
          </cell>
          <cell r="AK144">
            <v>6625.9747914881</v>
          </cell>
          <cell r="AL144">
            <v>1159.8462869339648</v>
          </cell>
          <cell r="AM144">
            <v>127.10793350616478</v>
          </cell>
          <cell r="AN144">
            <v>5.1936572179025857</v>
          </cell>
          <cell r="AO144">
            <v>1593.2544758796018</v>
          </cell>
          <cell r="AP144">
            <v>9511.3771450257336</v>
          </cell>
          <cell r="AQ144">
            <v>4140.2054041601277</v>
          </cell>
          <cell r="AR144">
            <v>8085.8642533212133</v>
          </cell>
          <cell r="AS144">
            <v>20.013698630136986</v>
          </cell>
          <cell r="AT144">
            <v>0</v>
          </cell>
          <cell r="AU144">
            <v>2780.1028057103617</v>
          </cell>
          <cell r="AY144">
            <v>0.15</v>
          </cell>
        </row>
        <row r="145">
          <cell r="C145">
            <v>54.351673281908738</v>
          </cell>
          <cell r="D145">
            <v>5.2431415536585932</v>
          </cell>
          <cell r="E145">
            <v>0.11374901941446845</v>
          </cell>
          <cell r="F145">
            <v>0</v>
          </cell>
          <cell r="G145">
            <v>0</v>
          </cell>
          <cell r="H145">
            <v>59.708563854981804</v>
          </cell>
          <cell r="I145">
            <v>29.997400231680064</v>
          </cell>
          <cell r="J145">
            <v>0</v>
          </cell>
          <cell r="K145">
            <v>29.71116362330174</v>
          </cell>
          <cell r="L145">
            <v>0</v>
          </cell>
          <cell r="M145">
            <v>0</v>
          </cell>
          <cell r="Q145">
            <v>0.22268120580092676</v>
          </cell>
          <cell r="T145">
            <v>228.91520860887849</v>
          </cell>
          <cell r="U145">
            <v>12</v>
          </cell>
          <cell r="V145">
            <v>0</v>
          </cell>
          <cell r="W145">
            <v>0</v>
          </cell>
          <cell r="X145">
            <v>0</v>
          </cell>
          <cell r="Y145">
            <v>240.91520860887849</v>
          </cell>
          <cell r="Z145">
            <v>0</v>
          </cell>
          <cell r="AA145">
            <v>0</v>
          </cell>
          <cell r="AB145">
            <v>240.91520860887849</v>
          </cell>
          <cell r="AC145">
            <v>0</v>
          </cell>
          <cell r="AD145">
            <v>0</v>
          </cell>
          <cell r="AH145">
            <v>1.8056273335162347</v>
          </cell>
          <cell r="AK145">
            <v>6751.8683125263733</v>
          </cell>
          <cell r="AL145">
            <v>1173.7644423771724</v>
          </cell>
          <cell r="AM145">
            <v>128.37901284122643</v>
          </cell>
          <cell r="AN145">
            <v>5.2404001328637086</v>
          </cell>
          <cell r="AO145">
            <v>1604.4072572107589</v>
          </cell>
          <cell r="AP145">
            <v>9663.6594250883954</v>
          </cell>
          <cell r="AQ145">
            <v>4096.3068573722303</v>
          </cell>
          <cell r="AR145">
            <v>8277.5689387303464</v>
          </cell>
          <cell r="AS145">
            <v>20.013698630136986</v>
          </cell>
          <cell r="AT145">
            <v>0</v>
          </cell>
          <cell r="AU145">
            <v>2780.1028767123294</v>
          </cell>
          <cell r="AY145">
            <v>0.15</v>
          </cell>
        </row>
        <row r="146">
          <cell r="C146">
            <v>55.166948381137367</v>
          </cell>
          <cell r="D146">
            <v>5.2819408011556668</v>
          </cell>
          <cell r="E146">
            <v>0.11459076215813553</v>
          </cell>
          <cell r="F146">
            <v>0</v>
          </cell>
          <cell r="G146">
            <v>0</v>
          </cell>
          <cell r="H146">
            <v>60.563479944451167</v>
          </cell>
          <cell r="I146">
            <v>29.169123019566722</v>
          </cell>
          <cell r="J146">
            <v>0</v>
          </cell>
          <cell r="K146">
            <v>31.394356924884445</v>
          </cell>
          <cell r="L146">
            <v>0</v>
          </cell>
          <cell r="M146">
            <v>0</v>
          </cell>
          <cell r="Q146">
            <v>0.23529651494009901</v>
          </cell>
          <cell r="T146">
            <v>232.66941803006412</v>
          </cell>
          <cell r="U146">
            <v>12</v>
          </cell>
          <cell r="V146">
            <v>0</v>
          </cell>
          <cell r="W146">
            <v>0</v>
          </cell>
          <cell r="X146">
            <v>0</v>
          </cell>
          <cell r="Y146">
            <v>244.66941803006412</v>
          </cell>
          <cell r="Z146">
            <v>0</v>
          </cell>
          <cell r="AA146">
            <v>0</v>
          </cell>
          <cell r="AB146">
            <v>244.66941803006412</v>
          </cell>
          <cell r="AC146">
            <v>0</v>
          </cell>
          <cell r="AD146">
            <v>0</v>
          </cell>
          <cell r="AH146">
            <v>1.8337646320528418</v>
          </cell>
          <cell r="AK146">
            <v>6832.8907322766891</v>
          </cell>
          <cell r="AL146">
            <v>1186.6758512433212</v>
          </cell>
          <cell r="AM146">
            <v>129.40604494395623</v>
          </cell>
          <cell r="AN146">
            <v>5.2823233339266187</v>
          </cell>
          <cell r="AO146">
            <v>1606.6534273708539</v>
          </cell>
          <cell r="AP146">
            <v>9760.9083791687481</v>
          </cell>
          <cell r="AQ146">
            <v>4052.9319450553635</v>
          </cell>
          <cell r="AR146">
            <v>8365.3120547304225</v>
          </cell>
          <cell r="AS146">
            <v>20.013698630136986</v>
          </cell>
          <cell r="AT146">
            <v>0</v>
          </cell>
          <cell r="AU146">
            <v>2780.1028767123294</v>
          </cell>
          <cell r="AY146">
            <v>0.15</v>
          </cell>
        </row>
        <row r="147">
          <cell r="C147">
            <v>55.994452606854423</v>
          </cell>
          <cell r="D147">
            <v>5.321027163084219</v>
          </cell>
          <cell r="E147">
            <v>0.11543873379810574</v>
          </cell>
          <cell r="F147">
            <v>0</v>
          </cell>
          <cell r="G147">
            <v>0</v>
          </cell>
          <cell r="H147">
            <v>61.430918503736748</v>
          </cell>
          <cell r="I147">
            <v>28.363715894021141</v>
          </cell>
          <cell r="J147">
            <v>0</v>
          </cell>
          <cell r="K147">
            <v>33.067202609715608</v>
          </cell>
          <cell r="L147">
            <v>0</v>
          </cell>
          <cell r="M147">
            <v>0</v>
          </cell>
          <cell r="Q147">
            <v>0.24783427007281719</v>
          </cell>
          <cell r="T147">
            <v>236.48519648575714</v>
          </cell>
          <cell r="U147">
            <v>12</v>
          </cell>
          <cell r="V147">
            <v>0</v>
          </cell>
          <cell r="W147">
            <v>0</v>
          </cell>
          <cell r="X147">
            <v>0</v>
          </cell>
          <cell r="Y147">
            <v>248.48519648575714</v>
          </cell>
          <cell r="Z147">
            <v>0</v>
          </cell>
          <cell r="AA147">
            <v>0</v>
          </cell>
          <cell r="AB147">
            <v>248.48519648575714</v>
          </cell>
          <cell r="AC147">
            <v>0</v>
          </cell>
          <cell r="AD147">
            <v>0</v>
          </cell>
          <cell r="AH147">
            <v>1.8623633822854488</v>
          </cell>
          <cell r="AK147">
            <v>6914.8854210640093</v>
          </cell>
          <cell r="AL147">
            <v>1199.7292856069976</v>
          </cell>
          <cell r="AM147">
            <v>130.44129330350788</v>
          </cell>
          <cell r="AN147">
            <v>5.3245819205980318</v>
          </cell>
          <cell r="AO147">
            <v>1608.9027421691733</v>
          </cell>
          <cell r="AP147">
            <v>9859.2833240642867</v>
          </cell>
          <cell r="AQ147">
            <v>4017.1626478264102</v>
          </cell>
          <cell r="AR147">
            <v>8430.3969272343693</v>
          </cell>
          <cell r="AS147">
            <v>20.013698630136986</v>
          </cell>
          <cell r="AT147">
            <v>0</v>
          </cell>
          <cell r="AU147">
            <v>2780.1028767123294</v>
          </cell>
          <cell r="AY147">
            <v>0.15</v>
          </cell>
        </row>
        <row r="148">
          <cell r="C148">
            <v>56.834369395957239</v>
          </cell>
          <cell r="D148">
            <v>5.3604027640910425</v>
          </cell>
          <cell r="E148">
            <v>0.11629298042821172</v>
          </cell>
          <cell r="F148">
            <v>0</v>
          </cell>
          <cell r="G148">
            <v>0</v>
          </cell>
          <cell r="H148">
            <v>62.311065140476494</v>
          </cell>
          <cell r="I148">
            <v>27.580547374601785</v>
          </cell>
          <cell r="J148">
            <v>0</v>
          </cell>
          <cell r="K148">
            <v>34.730517765874708</v>
          </cell>
          <cell r="L148">
            <v>0</v>
          </cell>
          <cell r="M148">
            <v>0</v>
          </cell>
          <cell r="Q148">
            <v>0.26030059516518</v>
          </cell>
          <cell r="T148">
            <v>240.36355370812356</v>
          </cell>
          <cell r="U148">
            <v>12</v>
          </cell>
          <cell r="V148">
            <v>0</v>
          </cell>
          <cell r="W148">
            <v>0</v>
          </cell>
          <cell r="X148">
            <v>0</v>
          </cell>
          <cell r="Y148">
            <v>252.36355370812356</v>
          </cell>
          <cell r="Z148">
            <v>0</v>
          </cell>
          <cell r="AA148">
            <v>0</v>
          </cell>
          <cell r="AB148">
            <v>252.36355370812356</v>
          </cell>
          <cell r="AC148">
            <v>0</v>
          </cell>
          <cell r="AD148">
            <v>0</v>
          </cell>
          <cell r="AH148">
            <v>1.8914311520218707</v>
          </cell>
          <cell r="AK148">
            <v>6997.864046116777</v>
          </cell>
          <cell r="AL148">
            <v>1212.9263077486744</v>
          </cell>
          <cell r="AM148">
            <v>131.48482364993595</v>
          </cell>
          <cell r="AN148">
            <v>5.3671785759628161</v>
          </cell>
          <cell r="AO148">
            <v>1611.1552060082101</v>
          </cell>
          <cell r="AP148">
            <v>9958.7975620995621</v>
          </cell>
          <cell r="AQ148">
            <v>3979.1562395655701</v>
          </cell>
          <cell r="AR148">
            <v>8466.2941430630854</v>
          </cell>
          <cell r="AS148">
            <v>20.013698630136986</v>
          </cell>
          <cell r="AT148">
            <v>0</v>
          </cell>
          <cell r="AU148">
            <v>2780.1028767123294</v>
          </cell>
          <cell r="AY148">
            <v>0.15</v>
          </cell>
        </row>
        <row r="149">
          <cell r="C149">
            <v>57.68688493689659</v>
          </cell>
          <cell r="D149">
            <v>5.4000697445453163</v>
          </cell>
          <cell r="E149">
            <v>0.1171535484833805</v>
          </cell>
          <cell r="F149">
            <v>0</v>
          </cell>
          <cell r="G149">
            <v>0</v>
          </cell>
          <cell r="H149">
            <v>63.204108229925289</v>
          </cell>
          <cell r="I149">
            <v>26.819003417073446</v>
          </cell>
          <cell r="J149">
            <v>0</v>
          </cell>
          <cell r="K149">
            <v>36.385104812851843</v>
          </cell>
          <cell r="L149">
            <v>0</v>
          </cell>
          <cell r="M149">
            <v>0</v>
          </cell>
          <cell r="Q149">
            <v>0.27270150424416678</v>
          </cell>
          <cell r="T149">
            <v>244.30551598893678</v>
          </cell>
          <cell r="U149">
            <v>12</v>
          </cell>
          <cell r="V149">
            <v>0</v>
          </cell>
          <cell r="W149">
            <v>0</v>
          </cell>
          <cell r="X149">
            <v>0</v>
          </cell>
          <cell r="Y149">
            <v>256.3055159889368</v>
          </cell>
          <cell r="Z149">
            <v>0</v>
          </cell>
          <cell r="AA149">
            <v>0</v>
          </cell>
          <cell r="AB149">
            <v>256.3055159889368</v>
          </cell>
          <cell r="AC149">
            <v>0</v>
          </cell>
          <cell r="AD149">
            <v>0</v>
          </cell>
          <cell r="AH149">
            <v>1.9209756331819698</v>
          </cell>
          <cell r="AK149">
            <v>7081.8384146701783</v>
          </cell>
          <cell r="AL149">
            <v>1226.2684971339097</v>
          </cell>
          <cell r="AM149">
            <v>132.53670223913542</v>
          </cell>
          <cell r="AN149">
            <v>5.4101160045705186</v>
          </cell>
          <cell r="AO149">
            <v>1613.4108232966219</v>
          </cell>
          <cell r="AP149">
            <v>10059.464553344416</v>
          </cell>
          <cell r="AQ149">
            <v>3949.1562395655701</v>
          </cell>
          <cell r="AR149">
            <v>8521.7744879709498</v>
          </cell>
          <cell r="AS149">
            <v>20.013698630136986</v>
          </cell>
          <cell r="AT149">
            <v>0</v>
          </cell>
          <cell r="AU149">
            <v>2780.1028767123294</v>
          </cell>
          <cell r="AY149">
            <v>0.15</v>
          </cell>
        </row>
        <row r="150">
          <cell r="C150">
            <v>58.552188210950014</v>
          </cell>
          <cell r="D150">
            <v>5.4400302606549538</v>
          </cell>
          <cell r="E150">
            <v>0.11802048474215754</v>
          </cell>
          <cell r="F150">
            <v>0</v>
          </cell>
          <cell r="G150">
            <v>0</v>
          </cell>
          <cell r="H150">
            <v>64.110238956347132</v>
          </cell>
          <cell r="I150">
            <v>26.078486931965106</v>
          </cell>
          <cell r="J150">
            <v>0</v>
          </cell>
          <cell r="K150">
            <v>38.03175202438203</v>
          </cell>
          <cell r="L150">
            <v>0</v>
          </cell>
          <cell r="M150">
            <v>0</v>
          </cell>
          <cell r="Q150">
            <v>0.28504290531621024</v>
          </cell>
          <cell r="T150">
            <v>248.31212645115542</v>
          </cell>
          <cell r="U150">
            <v>12</v>
          </cell>
          <cell r="V150">
            <v>0</v>
          </cell>
          <cell r="W150">
            <v>0</v>
          </cell>
          <cell r="X150">
            <v>0</v>
          </cell>
          <cell r="Y150">
            <v>260.31212645115545</v>
          </cell>
          <cell r="Z150">
            <v>0</v>
          </cell>
          <cell r="AA150">
            <v>0</v>
          </cell>
          <cell r="AB150">
            <v>260.31212645115545</v>
          </cell>
          <cell r="AC150">
            <v>0</v>
          </cell>
          <cell r="AD150">
            <v>0</v>
          </cell>
          <cell r="AH150">
            <v>1.9510046438330952</v>
          </cell>
          <cell r="AK150">
            <v>7166.8204756462201</v>
          </cell>
          <cell r="AL150">
            <v>1239.7574506023825</v>
          </cell>
          <cell r="AM150">
            <v>133.59699585704851</v>
          </cell>
          <cell r="AN150">
            <v>5.4533969326070828</v>
          </cell>
          <cell r="AO150">
            <v>1615.6695984492371</v>
          </cell>
          <cell r="AP150">
            <v>10161.297917487496</v>
          </cell>
          <cell r="AQ150">
            <v>3899.1562395655665</v>
          </cell>
          <cell r="AR150">
            <v>8557.6044336727391</v>
          </cell>
          <cell r="AS150">
            <v>20.013698630136986</v>
          </cell>
          <cell r="AT150">
            <v>0</v>
          </cell>
          <cell r="AU150">
            <v>2780.1028767123294</v>
          </cell>
          <cell r="AY150">
            <v>0.15</v>
          </cell>
        </row>
        <row r="151">
          <cell r="C151">
            <v>57.908114140629557</v>
          </cell>
          <cell r="D151">
            <v>5.4694064240624911</v>
          </cell>
          <cell r="E151">
            <v>0.1186577953597652</v>
          </cell>
          <cell r="F151">
            <v>0</v>
          </cell>
          <cell r="G151">
            <v>0</v>
          </cell>
          <cell r="H151">
            <v>63.496178360051815</v>
          </cell>
          <cell r="I151">
            <v>25.358417316421207</v>
          </cell>
          <cell r="J151">
            <v>0</v>
          </cell>
          <cell r="K151">
            <v>38.137761043630604</v>
          </cell>
          <cell r="L151">
            <v>0</v>
          </cell>
          <cell r="M151">
            <v>0</v>
          </cell>
          <cell r="Q151">
            <v>0.28583742876643059</v>
          </cell>
          <cell r="T151">
            <v>250.24896103747446</v>
          </cell>
          <cell r="U151">
            <v>12</v>
          </cell>
          <cell r="V151">
            <v>0</v>
          </cell>
          <cell r="W151">
            <v>0</v>
          </cell>
          <cell r="X151">
            <v>0</v>
          </cell>
          <cell r="Y151">
            <v>262.24896103747449</v>
          </cell>
          <cell r="Z151">
            <v>0</v>
          </cell>
          <cell r="AA151">
            <v>0</v>
          </cell>
          <cell r="AB151">
            <v>262.24896103747449</v>
          </cell>
          <cell r="AC151">
            <v>0</v>
          </cell>
          <cell r="AD151">
            <v>0</v>
          </cell>
          <cell r="AH151">
            <v>1.9655209605478068</v>
          </cell>
          <cell r="AK151">
            <v>7204.8046241671454</v>
          </cell>
          <cell r="AL151">
            <v>1245.9562378553942</v>
          </cell>
          <cell r="AM151">
            <v>131.59304091919279</v>
          </cell>
          <cell r="AN151">
            <v>5.3186980283716885</v>
          </cell>
          <cell r="AO151">
            <v>1585.1334430385466</v>
          </cell>
          <cell r="AP151">
            <v>10172.806044008652</v>
          </cell>
          <cell r="AQ151">
            <v>3899.1562395655665</v>
          </cell>
          <cell r="AR151">
            <v>8567.7620346075964</v>
          </cell>
          <cell r="AS151">
            <v>20.013698630136986</v>
          </cell>
          <cell r="AT151">
            <v>0</v>
          </cell>
          <cell r="AU151">
            <v>2780.1028767123294</v>
          </cell>
          <cell r="AY151">
            <v>0.15</v>
          </cell>
        </row>
        <row r="152">
          <cell r="C152">
            <v>57.271124885082635</v>
          </cell>
          <cell r="D152">
            <v>5.4989412187524289</v>
          </cell>
          <cell r="E152">
            <v>0.11929854745470794</v>
          </cell>
          <cell r="F152">
            <v>0</v>
          </cell>
          <cell r="G152">
            <v>0</v>
          </cell>
          <cell r="H152">
            <v>62.889364651289775</v>
          </cell>
          <cell r="I152">
            <v>24.658229998979273</v>
          </cell>
          <cell r="J152">
            <v>0</v>
          </cell>
          <cell r="K152">
            <v>38.231134652310502</v>
          </cell>
          <cell r="L152">
            <v>0</v>
          </cell>
          <cell r="M152">
            <v>0</v>
          </cell>
          <cell r="Q152">
            <v>0.28653725150088982</v>
          </cell>
          <cell r="T152">
            <v>252.20090293356679</v>
          </cell>
          <cell r="U152">
            <v>12</v>
          </cell>
          <cell r="V152">
            <v>0</v>
          </cell>
          <cell r="W152">
            <v>0</v>
          </cell>
          <cell r="X152">
            <v>0</v>
          </cell>
          <cell r="Y152">
            <v>264.20090293356679</v>
          </cell>
          <cell r="Z152">
            <v>0</v>
          </cell>
          <cell r="AA152">
            <v>0</v>
          </cell>
          <cell r="AB152">
            <v>264.20090293356679</v>
          </cell>
          <cell r="AC152">
            <v>0</v>
          </cell>
          <cell r="AD152">
            <v>0</v>
          </cell>
          <cell r="AH152">
            <v>1.9801505045328927</v>
          </cell>
          <cell r="AK152">
            <v>7242.9900886752321</v>
          </cell>
          <cell r="AL152">
            <v>1252.186019044671</v>
          </cell>
          <cell r="AM152">
            <v>129.61914530540488</v>
          </cell>
          <cell r="AN152">
            <v>5.1873261870709078</v>
          </cell>
          <cell r="AO152">
            <v>1555.1744209651181</v>
          </cell>
          <cell r="AP152">
            <v>10185.157000177498</v>
          </cell>
          <cell r="AQ152">
            <v>3899.1562395655665</v>
          </cell>
          <cell r="AR152">
            <v>8578.7553074045318</v>
          </cell>
          <cell r="AS152">
            <v>20.013698630136986</v>
          </cell>
          <cell r="AT152">
            <v>0</v>
          </cell>
          <cell r="AU152">
            <v>2780.1028767123294</v>
          </cell>
          <cell r="AY152">
            <v>0.15</v>
          </cell>
        </row>
        <row r="153">
          <cell r="C153">
            <v>56.641142511346729</v>
          </cell>
          <cell r="D153">
            <v>5.5286355013336923</v>
          </cell>
          <cell r="E153">
            <v>0.11994275961096337</v>
          </cell>
          <cell r="F153">
            <v>0</v>
          </cell>
          <cell r="G153">
            <v>0</v>
          </cell>
          <cell r="H153">
            <v>62.289720772291389</v>
          </cell>
          <cell r="I153">
            <v>23.977375996916965</v>
          </cell>
          <cell r="J153">
            <v>0</v>
          </cell>
          <cell r="K153">
            <v>38.312344775374427</v>
          </cell>
          <cell r="L153">
            <v>0</v>
          </cell>
          <cell r="M153">
            <v>0</v>
          </cell>
          <cell r="Q153">
            <v>0.28714591053412042</v>
          </cell>
          <cell r="T153">
            <v>254.16806997644863</v>
          </cell>
          <cell r="U153">
            <v>12</v>
          </cell>
          <cell r="V153">
            <v>0</v>
          </cell>
          <cell r="W153">
            <v>0</v>
          </cell>
          <cell r="X153">
            <v>0</v>
          </cell>
          <cell r="Y153">
            <v>266.16806997644863</v>
          </cell>
          <cell r="Z153">
            <v>0</v>
          </cell>
          <cell r="AA153">
            <v>0</v>
          </cell>
          <cell r="AB153">
            <v>266.16806997644863</v>
          </cell>
          <cell r="AC153">
            <v>0</v>
          </cell>
          <cell r="AD153">
            <v>0</v>
          </cell>
          <cell r="AH153">
            <v>1.9948941589610625</v>
          </cell>
          <cell r="AK153">
            <v>7281.3779361452116</v>
          </cell>
          <cell r="AL153">
            <v>1258.4469491398943</v>
          </cell>
          <cell r="AM153">
            <v>127.6748581258238</v>
          </cell>
          <cell r="AN153">
            <v>5.0591992302502566</v>
          </cell>
          <cell r="AO153">
            <v>1525.7816244088774</v>
          </cell>
          <cell r="AP153">
            <v>10198.340567050058</v>
          </cell>
          <cell r="AQ153">
            <v>3899.1562395655665</v>
          </cell>
          <cell r="AR153">
            <v>8590.5739951833129</v>
          </cell>
          <cell r="AS153">
            <v>20.013698630136986</v>
          </cell>
          <cell r="AT153">
            <v>0</v>
          </cell>
          <cell r="AU153">
            <v>2780.1028767123294</v>
          </cell>
          <cell r="AY153">
            <v>0.15</v>
          </cell>
        </row>
        <row r="154">
          <cell r="C154">
            <v>56.018089943721911</v>
          </cell>
          <cell r="D154">
            <v>5.5584901330408947</v>
          </cell>
          <cell r="E154">
            <v>0.12059045051286259</v>
          </cell>
          <cell r="F154">
            <v>0</v>
          </cell>
          <cell r="G154">
            <v>0</v>
          </cell>
          <cell r="H154">
            <v>61.697170527275674</v>
          </cell>
          <cell r="I154">
            <v>23.315321485821507</v>
          </cell>
          <cell r="J154">
            <v>0</v>
          </cell>
          <cell r="K154">
            <v>38.381849041454167</v>
          </cell>
          <cell r="L154">
            <v>0</v>
          </cell>
          <cell r="M154">
            <v>0</v>
          </cell>
          <cell r="Q154">
            <v>0.28766683573163798</v>
          </cell>
          <cell r="T154">
            <v>256.15058092226496</v>
          </cell>
          <cell r="U154">
            <v>12</v>
          </cell>
          <cell r="V154">
            <v>0</v>
          </cell>
          <cell r="W154">
            <v>0</v>
          </cell>
          <cell r="X154">
            <v>0</v>
          </cell>
          <cell r="Y154">
            <v>268.15058092226496</v>
          </cell>
          <cell r="Z154">
            <v>0</v>
          </cell>
          <cell r="AA154">
            <v>0</v>
          </cell>
          <cell r="AB154">
            <v>268.15058092226496</v>
          </cell>
          <cell r="AC154">
            <v>0</v>
          </cell>
          <cell r="AD154">
            <v>0</v>
          </cell>
          <cell r="AH154">
            <v>2.0097528138937721</v>
          </cell>
          <cell r="AK154">
            <v>7319.9692392067818</v>
          </cell>
          <cell r="AL154">
            <v>1264.7391838855935</v>
          </cell>
          <cell r="AM154">
            <v>125.75973525393644</v>
          </cell>
          <cell r="AN154">
            <v>4.9342370092630752</v>
          </cell>
          <cell r="AO154">
            <v>1496.9443517075497</v>
          </cell>
          <cell r="AP154">
            <v>10212.346747063126</v>
          </cell>
          <cell r="AQ154">
            <v>3899.1562395655665</v>
          </cell>
          <cell r="AR154">
            <v>8603.2080622434005</v>
          </cell>
          <cell r="AS154">
            <v>20.013698630136986</v>
          </cell>
          <cell r="AT154">
            <v>0</v>
          </cell>
          <cell r="AU154">
            <v>2780.1028767123294</v>
          </cell>
          <cell r="AY154">
            <v>0.15</v>
          </cell>
        </row>
        <row r="155">
          <cell r="C155">
            <v>55.401890954340978</v>
          </cell>
          <cell r="D155">
            <v>5.5885059797593151</v>
          </cell>
          <cell r="E155">
            <v>0.12124163894563204</v>
          </cell>
          <cell r="F155">
            <v>0</v>
          </cell>
          <cell r="G155">
            <v>0</v>
          </cell>
          <cell r="H155">
            <v>61.111638573045923</v>
          </cell>
          <cell r="I155">
            <v>22.671547381043993</v>
          </cell>
          <cell r="J155">
            <v>0</v>
          </cell>
          <cell r="K155">
            <v>38.44009119200193</v>
          </cell>
          <cell r="L155">
            <v>0</v>
          </cell>
          <cell r="M155">
            <v>0</v>
          </cell>
          <cell r="Q155">
            <v>0.28810335287640049</v>
          </cell>
          <cell r="T155">
            <v>258.14855545345864</v>
          </cell>
          <cell r="U155">
            <v>12</v>
          </cell>
          <cell r="V155">
            <v>0</v>
          </cell>
          <cell r="W155">
            <v>0</v>
          </cell>
          <cell r="X155">
            <v>0</v>
          </cell>
          <cell r="Y155">
            <v>270.14855545345864</v>
          </cell>
          <cell r="Z155">
            <v>0</v>
          </cell>
          <cell r="AA155">
            <v>0</v>
          </cell>
          <cell r="AB155">
            <v>270.14855545345864</v>
          </cell>
          <cell r="AC155">
            <v>0</v>
          </cell>
          <cell r="AD155">
            <v>0</v>
          </cell>
          <cell r="AH155">
            <v>2.0247273663349565</v>
          </cell>
          <cell r="AK155">
            <v>7358.765076174579</v>
          </cell>
          <cell r="AL155">
            <v>1271.0628798050211</v>
          </cell>
          <cell r="AM155">
            <v>123.87333922512742</v>
          </cell>
          <cell r="AN155">
            <v>4.8123613551342777</v>
          </cell>
          <cell r="AO155">
            <v>1468.6521034602765</v>
          </cell>
          <cell r="AP155">
            <v>10227.165760020136</v>
          </cell>
          <cell r="AQ155">
            <v>3899.1562395655665</v>
          </cell>
          <cell r="AR155">
            <v>8616.6476900487869</v>
          </cell>
          <cell r="AS155">
            <v>20.013698630136986</v>
          </cell>
          <cell r="AT155">
            <v>0</v>
          </cell>
          <cell r="AU155">
            <v>2780.1028767123294</v>
          </cell>
          <cell r="AY155">
            <v>0.15</v>
          </cell>
        </row>
        <row r="156">
          <cell r="C156">
            <v>54.127647462391131</v>
          </cell>
          <cell r="D156">
            <v>5.6119777048743043</v>
          </cell>
          <cell r="E156">
            <v>0.1217508538292037</v>
          </cell>
          <cell r="F156">
            <v>0</v>
          </cell>
          <cell r="G156">
            <v>0</v>
          </cell>
          <cell r="H156">
            <v>59.861376021094642</v>
          </cell>
          <cell r="I156">
            <v>22.045548930710453</v>
          </cell>
          <cell r="J156">
            <v>0</v>
          </cell>
          <cell r="K156">
            <v>37.81582709038419</v>
          </cell>
          <cell r="L156">
            <v>0</v>
          </cell>
          <cell r="M156">
            <v>0</v>
          </cell>
          <cell r="Q156">
            <v>0.28342457675544613</v>
          </cell>
          <cell r="T156">
            <v>259.43929823072591</v>
          </cell>
          <cell r="U156">
            <v>12</v>
          </cell>
          <cell r="V156">
            <v>0</v>
          </cell>
          <cell r="W156">
            <v>0</v>
          </cell>
          <cell r="X156">
            <v>0</v>
          </cell>
          <cell r="Y156">
            <v>271.43929823072591</v>
          </cell>
          <cell r="Z156">
            <v>0</v>
          </cell>
          <cell r="AA156">
            <v>0</v>
          </cell>
          <cell r="AB156">
            <v>271.43929823072591</v>
          </cell>
          <cell r="AC156">
            <v>0</v>
          </cell>
          <cell r="AD156">
            <v>0</v>
          </cell>
          <cell r="AH156">
            <v>2.0344013111748449</v>
          </cell>
          <cell r="AK156">
            <v>7277.8186603366585</v>
          </cell>
          <cell r="AL156">
            <v>1273.9863244285725</v>
          </cell>
          <cell r="AM156">
            <v>119.22808900418515</v>
          </cell>
          <cell r="AN156">
            <v>4.5342068688075168</v>
          </cell>
          <cell r="AO156">
            <v>1421.5083709392015</v>
          </cell>
          <cell r="AP156">
            <v>10097.075651577426</v>
          </cell>
          <cell r="AQ156">
            <v>3899.1562395655665</v>
          </cell>
          <cell r="AR156">
            <v>8489.4356296857441</v>
          </cell>
          <cell r="AS156">
            <v>20.013698630136986</v>
          </cell>
          <cell r="AT156">
            <v>0</v>
          </cell>
          <cell r="AU156">
            <v>2780.1028767123294</v>
          </cell>
          <cell r="AY156">
            <v>0.15</v>
          </cell>
        </row>
        <row r="157">
          <cell r="C157">
            <v>52.882711570756129</v>
          </cell>
          <cell r="D157">
            <v>5.6355480112347767</v>
          </cell>
          <cell r="E157">
            <v>0.12226220741528634</v>
          </cell>
          <cell r="F157">
            <v>0</v>
          </cell>
          <cell r="G157">
            <v>0</v>
          </cell>
          <cell r="H157">
            <v>58.640521789406193</v>
          </cell>
          <cell r="I157">
            <v>21.436835319970513</v>
          </cell>
          <cell r="J157">
            <v>0</v>
          </cell>
          <cell r="K157">
            <v>37.203686469435681</v>
          </cell>
          <cell r="L157">
            <v>0</v>
          </cell>
          <cell r="M157">
            <v>0</v>
          </cell>
          <cell r="Q157">
            <v>0.27883666450398403</v>
          </cell>
          <cell r="T157">
            <v>260.73649472187947</v>
          </cell>
          <cell r="U157">
            <v>12</v>
          </cell>
          <cell r="V157">
            <v>0</v>
          </cell>
          <cell r="W157">
            <v>0</v>
          </cell>
          <cell r="X157">
            <v>0</v>
          </cell>
          <cell r="Y157">
            <v>272.73649472187947</v>
          </cell>
          <cell r="Z157">
            <v>0</v>
          </cell>
          <cell r="AA157">
            <v>0</v>
          </cell>
          <cell r="AB157">
            <v>272.73649472187947</v>
          </cell>
          <cell r="AC157">
            <v>0</v>
          </cell>
          <cell r="AD157">
            <v>0</v>
          </cell>
          <cell r="AH157">
            <v>2.0441236257389321</v>
          </cell>
          <cell r="AK157">
            <v>7197.7626550729556</v>
          </cell>
          <cell r="AL157">
            <v>1276.9164929747583</v>
          </cell>
          <cell r="AM157">
            <v>114.75703566652821</v>
          </cell>
          <cell r="AN157">
            <v>4.2721297117904422</v>
          </cell>
          <cell r="AO157">
            <v>1375.8779522320531</v>
          </cell>
          <cell r="AP157">
            <v>9969.586265658083</v>
          </cell>
          <cell r="AQ157">
            <v>3847.1562395655701</v>
          </cell>
          <cell r="AR157">
            <v>8416.792633317189</v>
          </cell>
          <cell r="AS157">
            <v>20.013698630136986</v>
          </cell>
          <cell r="AT157">
            <v>0</v>
          </cell>
          <cell r="AU157">
            <v>2780.1028767123294</v>
          </cell>
          <cell r="AY157">
            <v>0.15</v>
          </cell>
        </row>
        <row r="158">
          <cell r="C158">
            <v>51.666409204628735</v>
          </cell>
          <cell r="D158">
            <v>5.6592173128819629</v>
          </cell>
          <cell r="E158">
            <v>0.12277570868643055</v>
          </cell>
          <cell r="F158">
            <v>0</v>
          </cell>
          <cell r="G158">
            <v>0</v>
          </cell>
          <cell r="H158">
            <v>57.448402226197132</v>
          </cell>
          <cell r="I158">
            <v>20.844929286173411</v>
          </cell>
          <cell r="J158">
            <v>0</v>
          </cell>
          <cell r="K158">
            <v>36.603472940023721</v>
          </cell>
          <cell r="L158">
            <v>0</v>
          </cell>
          <cell r="M158">
            <v>0</v>
          </cell>
          <cell r="Q158">
            <v>0.27433814421167674</v>
          </cell>
          <cell r="T158">
            <v>262.04017719548887</v>
          </cell>
          <cell r="U158">
            <v>12</v>
          </cell>
          <cell r="V158">
            <v>0</v>
          </cell>
          <cell r="W158">
            <v>0</v>
          </cell>
          <cell r="X158">
            <v>0</v>
          </cell>
          <cell r="Y158">
            <v>274.04017719548887</v>
          </cell>
          <cell r="Z158">
            <v>0</v>
          </cell>
          <cell r="AA158">
            <v>0</v>
          </cell>
          <cell r="AB158">
            <v>274.04017719548887</v>
          </cell>
          <cell r="AC158">
            <v>0</v>
          </cell>
          <cell r="AD158">
            <v>0</v>
          </cell>
          <cell r="AH158">
            <v>2.0538945518758407</v>
          </cell>
          <cell r="AK158">
            <v>7118.5872658671533</v>
          </cell>
          <cell r="AL158">
            <v>1279.8534009086002</v>
          </cell>
          <cell r="AM158">
            <v>110.4536468290334</v>
          </cell>
          <cell r="AN158">
            <v>4.0252006144489547</v>
          </cell>
          <cell r="AO158">
            <v>1331.7122699654042</v>
          </cell>
          <cell r="AP158">
            <v>9844.6317841846412</v>
          </cell>
          <cell r="AQ158">
            <v>3814.1562395655701</v>
          </cell>
          <cell r="AR158">
            <v>8327.6532311094816</v>
          </cell>
          <cell r="AS158">
            <v>20.013698630136986</v>
          </cell>
          <cell r="AT158">
            <v>0</v>
          </cell>
          <cell r="AU158">
            <v>2780.1028767123294</v>
          </cell>
          <cell r="AY158">
            <v>0.15</v>
          </cell>
        </row>
        <row r="159">
          <cell r="C159">
            <v>50.478081792922275</v>
          </cell>
          <cell r="D159">
            <v>5.6829860255960671</v>
          </cell>
          <cell r="E159">
            <v>0.12329136666291356</v>
          </cell>
          <cell r="F159">
            <v>0</v>
          </cell>
          <cell r="G159">
            <v>0</v>
          </cell>
          <cell r="H159">
            <v>56.284359185181252</v>
          </cell>
          <cell r="I159">
            <v>20.269366744669643</v>
          </cell>
          <cell r="J159">
            <v>0</v>
          </cell>
          <cell r="K159">
            <v>36.014992440511605</v>
          </cell>
          <cell r="L159">
            <v>0</v>
          </cell>
          <cell r="M159">
            <v>0</v>
          </cell>
          <cell r="Q159">
            <v>0.26992756141245861</v>
          </cell>
          <cell r="T159">
            <v>263.35037808146632</v>
          </cell>
          <cell r="U159">
            <v>12</v>
          </cell>
          <cell r="V159">
            <v>0</v>
          </cell>
          <cell r="W159">
            <v>0</v>
          </cell>
          <cell r="X159">
            <v>0</v>
          </cell>
          <cell r="Y159">
            <v>275.35037808146632</v>
          </cell>
          <cell r="Z159">
            <v>0</v>
          </cell>
          <cell r="AA159">
            <v>0</v>
          </cell>
          <cell r="AB159">
            <v>275.35037808146632</v>
          </cell>
          <cell r="AC159">
            <v>0</v>
          </cell>
          <cell r="AD159">
            <v>0</v>
          </cell>
          <cell r="AH159">
            <v>2.0637143326434333</v>
          </cell>
          <cell r="AK159">
            <v>7040.2828059426138</v>
          </cell>
          <cell r="AL159">
            <v>1282.7970637306898</v>
          </cell>
          <cell r="AM159">
            <v>106.31163507294465</v>
          </cell>
          <cell r="AN159">
            <v>3.7925440189338051</v>
          </cell>
          <cell r="AO159">
            <v>1288.9643060995147</v>
          </cell>
          <cell r="AP159">
            <v>9722.1483548646975</v>
          </cell>
          <cell r="AQ159">
            <v>3782.1562395655701</v>
          </cell>
          <cell r="AR159">
            <v>8239.9539151833451</v>
          </cell>
          <cell r="AS159">
            <v>20.013698630136986</v>
          </cell>
          <cell r="AT159">
            <v>0</v>
          </cell>
          <cell r="AU159">
            <v>2780.1028767123294</v>
          </cell>
          <cell r="AY159">
            <v>0.15</v>
          </cell>
        </row>
        <row r="160">
          <cell r="C160">
            <v>49.317085911685062</v>
          </cell>
          <cell r="D160">
            <v>5.7068545669035693</v>
          </cell>
          <cell r="E160">
            <v>0.12380919040289778</v>
          </cell>
          <cell r="F160">
            <v>0</v>
          </cell>
          <cell r="G160">
            <v>0</v>
          </cell>
          <cell r="H160">
            <v>55.147749668991523</v>
          </cell>
          <cell r="I160">
            <v>19.70969642494482</v>
          </cell>
          <cell r="J160">
            <v>0</v>
          </cell>
          <cell r="K160">
            <v>35.438053244046699</v>
          </cell>
          <cell r="L160">
            <v>0</v>
          </cell>
          <cell r="M160">
            <v>0</v>
          </cell>
          <cell r="Q160">
            <v>0.26560347913915905</v>
          </cell>
          <cell r="T160">
            <v>264.66712997187352</v>
          </cell>
          <cell r="U160">
            <v>12</v>
          </cell>
          <cell r="V160">
            <v>0</v>
          </cell>
          <cell r="W160">
            <v>0</v>
          </cell>
          <cell r="X160">
            <v>0</v>
          </cell>
          <cell r="Y160">
            <v>276.66712997187352</v>
          </cell>
          <cell r="Z160">
            <v>0</v>
          </cell>
          <cell r="AA160">
            <v>0</v>
          </cell>
          <cell r="AB160">
            <v>276.66712997187352</v>
          </cell>
          <cell r="AC160">
            <v>0</v>
          </cell>
          <cell r="AD160">
            <v>0</v>
          </cell>
          <cell r="AH160">
            <v>2.0735832123148628</v>
          </cell>
          <cell r="AK160">
            <v>6962.8396950772458</v>
          </cell>
          <cell r="AL160">
            <v>1285.7474969772707</v>
          </cell>
          <cell r="AM160">
            <v>102.32494875770925</v>
          </cell>
          <cell r="AN160">
            <v>3.5733349746394323</v>
          </cell>
          <cell r="AO160">
            <v>1247.5885518737205</v>
          </cell>
          <cell r="AP160">
            <v>9602.0740276605829</v>
          </cell>
          <cell r="AQ160">
            <v>3752.1562395655701</v>
          </cell>
          <cell r="AR160">
            <v>8152.6330761257168</v>
          </cell>
          <cell r="AS160">
            <v>20.013698630136986</v>
          </cell>
          <cell r="AT160">
            <v>0</v>
          </cell>
          <cell r="AU160">
            <v>2780.1028767123294</v>
          </cell>
          <cell r="AY160">
            <v>0.15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Q177">
            <v>0</v>
          </cell>
          <cell r="T177">
            <v>76.130231495939469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76.130231495939469</v>
          </cell>
          <cell r="Z177">
            <v>0</v>
          </cell>
          <cell r="AA177">
            <v>0</v>
          </cell>
          <cell r="AB177">
            <v>76.130231495939469</v>
          </cell>
          <cell r="AC177">
            <v>0</v>
          </cell>
          <cell r="AD177">
            <v>0</v>
          </cell>
          <cell r="AH177">
            <v>0.57058592394287277</v>
          </cell>
          <cell r="AK177">
            <v>1.9746334723979895</v>
          </cell>
          <cell r="AL177">
            <v>1.4778703346878035</v>
          </cell>
          <cell r="AM177">
            <v>3.8002380034829231</v>
          </cell>
          <cell r="AN177">
            <v>0</v>
          </cell>
          <cell r="AO177">
            <v>0.11673933736189372</v>
          </cell>
          <cell r="AP177">
            <v>7.3694811479306104</v>
          </cell>
          <cell r="AQ177">
            <v>0</v>
          </cell>
          <cell r="AR177">
            <v>7.3694811479306104</v>
          </cell>
          <cell r="AS177">
            <v>0</v>
          </cell>
          <cell r="AT177">
            <v>0</v>
          </cell>
          <cell r="AU177">
            <v>0</v>
          </cell>
          <cell r="AY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Q178">
            <v>0</v>
          </cell>
          <cell r="T178">
            <v>73.921555971856066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73.921555971856066</v>
          </cell>
          <cell r="Z178">
            <v>0</v>
          </cell>
          <cell r="AA178">
            <v>0</v>
          </cell>
          <cell r="AB178">
            <v>73.921555971856066</v>
          </cell>
          <cell r="AC178">
            <v>0</v>
          </cell>
          <cell r="AD178">
            <v>0</v>
          </cell>
          <cell r="AH178">
            <v>0.55403219568228868</v>
          </cell>
          <cell r="AK178">
            <v>2.2528208295156937</v>
          </cell>
          <cell r="AL178">
            <v>2.3347867472378745</v>
          </cell>
          <cell r="AM178">
            <v>3.4425685443315892</v>
          </cell>
          <cell r="AN178">
            <v>0</v>
          </cell>
          <cell r="AO178">
            <v>0.13909367855885207</v>
          </cell>
          <cell r="AP178">
            <v>8.1692697996440096</v>
          </cell>
          <cell r="AQ178">
            <v>0</v>
          </cell>
          <cell r="AR178">
            <v>8.1692697996440096</v>
          </cell>
          <cell r="AS178">
            <v>0</v>
          </cell>
          <cell r="AT178">
            <v>0</v>
          </cell>
          <cell r="AU178">
            <v>0</v>
          </cell>
          <cell r="AY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Q179">
            <v>0</v>
          </cell>
          <cell r="T179">
            <v>127.96079846901378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127.96079846901378</v>
          </cell>
          <cell r="Z179">
            <v>0</v>
          </cell>
          <cell r="AA179">
            <v>0</v>
          </cell>
          <cell r="AB179">
            <v>127.96079846901378</v>
          </cell>
          <cell r="AC179">
            <v>0</v>
          </cell>
          <cell r="AD179">
            <v>0</v>
          </cell>
          <cell r="AH179">
            <v>0.96167663736466202</v>
          </cell>
          <cell r="AK179">
            <v>0.19622143939552347</v>
          </cell>
          <cell r="AL179">
            <v>2.0565993901201702</v>
          </cell>
          <cell r="AM179">
            <v>3.3630864422979596</v>
          </cell>
          <cell r="AN179">
            <v>0</v>
          </cell>
          <cell r="AO179">
            <v>0.20864051783827814</v>
          </cell>
          <cell r="AP179">
            <v>5.8245477896519313</v>
          </cell>
          <cell r="AQ179">
            <v>0</v>
          </cell>
          <cell r="AR179">
            <v>5.8245477896519313</v>
          </cell>
          <cell r="AS179">
            <v>0</v>
          </cell>
          <cell r="AT179">
            <v>0</v>
          </cell>
          <cell r="AU179">
            <v>0</v>
          </cell>
          <cell r="AY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Q180">
            <v>0</v>
          </cell>
          <cell r="T180">
            <v>158.99440556094024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158.99440556094024</v>
          </cell>
          <cell r="Z180">
            <v>0</v>
          </cell>
          <cell r="AA180">
            <v>0</v>
          </cell>
          <cell r="AB180">
            <v>158.99440556094024</v>
          </cell>
          <cell r="AC180">
            <v>0</v>
          </cell>
          <cell r="AD180">
            <v>0</v>
          </cell>
          <cell r="AH180">
            <v>1.1916418486600244</v>
          </cell>
          <cell r="AK180">
            <v>2.2354341196958373E-2</v>
          </cell>
          <cell r="AL180">
            <v>1.5374819112130258</v>
          </cell>
          <cell r="AM180">
            <v>3.8474305015653907</v>
          </cell>
          <cell r="AN180">
            <v>0</v>
          </cell>
          <cell r="AO180">
            <v>8.1965917722180689E-2</v>
          </cell>
          <cell r="AP180">
            <v>5.4892326716975548</v>
          </cell>
          <cell r="AQ180">
            <v>0</v>
          </cell>
          <cell r="AR180">
            <v>5.4892326716975548</v>
          </cell>
          <cell r="AS180">
            <v>0</v>
          </cell>
          <cell r="AT180">
            <v>0</v>
          </cell>
          <cell r="AU180">
            <v>0</v>
          </cell>
          <cell r="AY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Q181">
            <v>0</v>
          </cell>
          <cell r="T181">
            <v>164.61966280372789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164.61966280372789</v>
          </cell>
          <cell r="Z181">
            <v>0</v>
          </cell>
          <cell r="AA181">
            <v>0</v>
          </cell>
          <cell r="AB181">
            <v>164.61966280372789</v>
          </cell>
          <cell r="AC181">
            <v>0</v>
          </cell>
          <cell r="AD181">
            <v>0</v>
          </cell>
          <cell r="AH181">
            <v>1.1999995953865175</v>
          </cell>
          <cell r="AK181">
            <v>2.2354341196958373E-2</v>
          </cell>
          <cell r="AL181">
            <v>1.4083234954083774</v>
          </cell>
          <cell r="AM181">
            <v>3.5344697248079737</v>
          </cell>
          <cell r="AN181">
            <v>0</v>
          </cell>
          <cell r="AO181">
            <v>0.21857578059248184</v>
          </cell>
          <cell r="AP181">
            <v>5.1837233420057913</v>
          </cell>
          <cell r="AQ181">
            <v>0</v>
          </cell>
          <cell r="AR181">
            <v>5.1837233420057913</v>
          </cell>
          <cell r="AS181">
            <v>0</v>
          </cell>
          <cell r="AT181">
            <v>0</v>
          </cell>
          <cell r="AU181">
            <v>0</v>
          </cell>
          <cell r="AY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Q182">
            <v>0</v>
          </cell>
          <cell r="T182">
            <v>165.90208395955301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165.90208395955301</v>
          </cell>
          <cell r="Z182">
            <v>0</v>
          </cell>
          <cell r="AA182">
            <v>0</v>
          </cell>
          <cell r="AB182">
            <v>165.90208395955301</v>
          </cell>
          <cell r="AC182">
            <v>0</v>
          </cell>
          <cell r="AD182">
            <v>0</v>
          </cell>
          <cell r="AH182">
            <v>1.243413976288231</v>
          </cell>
          <cell r="AK182">
            <v>0</v>
          </cell>
          <cell r="AL182">
            <v>1.3511957345717061</v>
          </cell>
          <cell r="AM182">
            <v>3.6959177445637841</v>
          </cell>
          <cell r="AN182">
            <v>0</v>
          </cell>
          <cell r="AO182">
            <v>0.2309948590352365</v>
          </cell>
          <cell r="AP182">
            <v>5.2781083381707266</v>
          </cell>
          <cell r="AQ182">
            <v>0</v>
          </cell>
          <cell r="AR182">
            <v>5.2781083381707266</v>
          </cell>
          <cell r="AS182">
            <v>0</v>
          </cell>
          <cell r="AT182">
            <v>0</v>
          </cell>
          <cell r="AU182">
            <v>0</v>
          </cell>
          <cell r="AY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Q183">
            <v>0</v>
          </cell>
          <cell r="T183">
            <v>195.29484389344259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195.29484389344259</v>
          </cell>
          <cell r="Z183">
            <v>0</v>
          </cell>
          <cell r="AA183">
            <v>0</v>
          </cell>
          <cell r="AB183">
            <v>195.29484389344259</v>
          </cell>
          <cell r="AC183">
            <v>0</v>
          </cell>
          <cell r="AD183">
            <v>0</v>
          </cell>
          <cell r="AH183">
            <v>1.4677189499999996</v>
          </cell>
          <cell r="AK183">
            <v>0</v>
          </cell>
          <cell r="AL183">
            <v>1.353679550260257</v>
          </cell>
          <cell r="AM183">
            <v>4.1603912783228081</v>
          </cell>
          <cell r="AN183">
            <v>0</v>
          </cell>
          <cell r="AO183">
            <v>0.39244287879104695</v>
          </cell>
          <cell r="AP183">
            <v>5.9065137073741125</v>
          </cell>
          <cell r="AQ183">
            <v>0</v>
          </cell>
          <cell r="AR183">
            <v>5.9065137073741125</v>
          </cell>
          <cell r="AS183">
            <v>0</v>
          </cell>
          <cell r="AT183">
            <v>0</v>
          </cell>
          <cell r="AU183">
            <v>0</v>
          </cell>
          <cell r="AY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Q184">
            <v>0</v>
          </cell>
          <cell r="T184">
            <v>124.47295709589041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124.47295709589041</v>
          </cell>
          <cell r="Z184">
            <v>0</v>
          </cell>
          <cell r="AA184">
            <v>0</v>
          </cell>
          <cell r="AB184">
            <v>124.47295709589041</v>
          </cell>
          <cell r="AC184">
            <v>0</v>
          </cell>
          <cell r="AD184">
            <v>0</v>
          </cell>
          <cell r="AH184">
            <v>0.93290819999999997</v>
          </cell>
          <cell r="AK184">
            <v>1.0059453538631267</v>
          </cell>
          <cell r="AL184">
            <v>1.847958872281892</v>
          </cell>
          <cell r="AM184">
            <v>3.5816622228904413</v>
          </cell>
          <cell r="AN184">
            <v>0</v>
          </cell>
          <cell r="AO184">
            <v>0.32289603951162094</v>
          </cell>
          <cell r="AP184">
            <v>6.7584624885470808</v>
          </cell>
          <cell r="AQ184">
            <v>0</v>
          </cell>
          <cell r="AR184">
            <v>6.7584624885470808</v>
          </cell>
          <cell r="AS184">
            <v>0</v>
          </cell>
          <cell r="AT184">
            <v>0</v>
          </cell>
          <cell r="AU184">
            <v>0</v>
          </cell>
          <cell r="AY184">
            <v>0</v>
          </cell>
        </row>
        <row r="185">
          <cell r="C185">
            <v>13.208373972602741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13.208373972602741</v>
          </cell>
          <cell r="I185">
            <v>0</v>
          </cell>
          <cell r="J185">
            <v>0</v>
          </cell>
          <cell r="K185">
            <v>13.208373972602741</v>
          </cell>
          <cell r="L185">
            <v>0</v>
          </cell>
          <cell r="M185">
            <v>0</v>
          </cell>
          <cell r="Q185">
            <v>9.8995E-2</v>
          </cell>
          <cell r="T185">
            <v>179.65416657534246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179.65416657534246</v>
          </cell>
          <cell r="Z185">
            <v>0</v>
          </cell>
          <cell r="AA185">
            <v>0</v>
          </cell>
          <cell r="AB185">
            <v>179.65416657534246</v>
          </cell>
          <cell r="AC185">
            <v>0</v>
          </cell>
          <cell r="AD185">
            <v>0</v>
          </cell>
          <cell r="AH185">
            <v>1.346484</v>
          </cell>
          <cell r="AK185">
            <v>0.31296077675741718</v>
          </cell>
          <cell r="AL185">
            <v>1.882732291921605</v>
          </cell>
          <cell r="AM185">
            <v>3.9865241801242428</v>
          </cell>
          <cell r="AN185">
            <v>0</v>
          </cell>
          <cell r="AO185">
            <v>0.13909367855885207</v>
          </cell>
          <cell r="AP185">
            <v>6.3213109273621164</v>
          </cell>
          <cell r="AQ185">
            <v>0</v>
          </cell>
          <cell r="AR185">
            <v>6.3213109273621164</v>
          </cell>
          <cell r="AS185">
            <v>0</v>
          </cell>
          <cell r="AT185">
            <v>0</v>
          </cell>
          <cell r="AU185">
            <v>0</v>
          </cell>
          <cell r="AY185">
            <v>0</v>
          </cell>
        </row>
        <row r="186">
          <cell r="C186">
            <v>64.377263835616446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64.377263835616446</v>
          </cell>
          <cell r="I186">
            <v>0</v>
          </cell>
          <cell r="J186">
            <v>0</v>
          </cell>
          <cell r="K186">
            <v>64.377263835616446</v>
          </cell>
          <cell r="L186">
            <v>0</v>
          </cell>
          <cell r="M186">
            <v>0</v>
          </cell>
          <cell r="Q186">
            <v>0.48249900000000007</v>
          </cell>
          <cell r="T186">
            <v>195.06151232876712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195.06151232876712</v>
          </cell>
          <cell r="Z186">
            <v>0</v>
          </cell>
          <cell r="AA186">
            <v>0</v>
          </cell>
          <cell r="AB186">
            <v>195.06151232876712</v>
          </cell>
          <cell r="AC186">
            <v>0</v>
          </cell>
          <cell r="AD186">
            <v>0</v>
          </cell>
          <cell r="AH186">
            <v>1.4619599999999999</v>
          </cell>
          <cell r="AK186">
            <v>3.0501256655405422</v>
          </cell>
          <cell r="AL186">
            <v>2.0218259704804571</v>
          </cell>
          <cell r="AM186">
            <v>3.7207559014492935</v>
          </cell>
          <cell r="AN186">
            <v>0</v>
          </cell>
          <cell r="AO186">
            <v>0.47440879651322765</v>
          </cell>
          <cell r="AP186">
            <v>9.2671163339835196</v>
          </cell>
          <cell r="AQ186">
            <v>0</v>
          </cell>
          <cell r="AR186">
            <v>9.2671163339835196</v>
          </cell>
          <cell r="AS186">
            <v>0</v>
          </cell>
          <cell r="AT186">
            <v>0</v>
          </cell>
          <cell r="AU186">
            <v>0</v>
          </cell>
          <cell r="AY186">
            <v>0</v>
          </cell>
        </row>
        <row r="187">
          <cell r="C187">
            <v>51.633310109289624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51.633310109289624</v>
          </cell>
          <cell r="I187">
            <v>0</v>
          </cell>
          <cell r="J187">
            <v>0</v>
          </cell>
          <cell r="K187">
            <v>51.633310109289624</v>
          </cell>
          <cell r="L187">
            <v>0</v>
          </cell>
          <cell r="M187">
            <v>0</v>
          </cell>
          <cell r="Q187">
            <v>0.38804500000000003</v>
          </cell>
          <cell r="T187">
            <v>119.22824480874316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119.22824480874316</v>
          </cell>
          <cell r="Z187">
            <v>0</v>
          </cell>
          <cell r="AA187">
            <v>0</v>
          </cell>
          <cell r="AB187">
            <v>119.22824480874316</v>
          </cell>
          <cell r="AC187">
            <v>0</v>
          </cell>
          <cell r="AD187">
            <v>0</v>
          </cell>
          <cell r="AH187">
            <v>0.89604799999999984</v>
          </cell>
          <cell r="AK187">
            <v>0</v>
          </cell>
          <cell r="AL187">
            <v>1.882732291921605</v>
          </cell>
          <cell r="AM187">
            <v>3.5692431444476864</v>
          </cell>
          <cell r="AN187">
            <v>0</v>
          </cell>
          <cell r="AO187">
            <v>1.3511957345717061</v>
          </cell>
          <cell r="AP187">
            <v>6.8031711709409981</v>
          </cell>
          <cell r="AQ187">
            <v>0</v>
          </cell>
          <cell r="AR187">
            <v>6.8031711709409981</v>
          </cell>
          <cell r="AS187">
            <v>0</v>
          </cell>
          <cell r="AT187">
            <v>0</v>
          </cell>
          <cell r="AU187">
            <v>0</v>
          </cell>
          <cell r="AY187">
            <v>0</v>
          </cell>
        </row>
        <row r="188">
          <cell r="C188">
            <v>31.457931780821912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31.457931780821912</v>
          </cell>
          <cell r="I188">
            <v>0</v>
          </cell>
          <cell r="J188">
            <v>0</v>
          </cell>
          <cell r="K188">
            <v>31.457931780821912</v>
          </cell>
          <cell r="L188">
            <v>0</v>
          </cell>
          <cell r="M188">
            <v>0</v>
          </cell>
          <cell r="Q188">
            <v>0.23577299999999993</v>
          </cell>
          <cell r="T188">
            <v>209.21813534246581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209.21813534246581</v>
          </cell>
          <cell r="Z188">
            <v>0</v>
          </cell>
          <cell r="AA188">
            <v>0</v>
          </cell>
          <cell r="AB188">
            <v>209.21813534246581</v>
          </cell>
          <cell r="AC188">
            <v>0</v>
          </cell>
          <cell r="AD188">
            <v>0</v>
          </cell>
          <cell r="AH188">
            <v>1.5680620000000003</v>
          </cell>
          <cell r="AK188">
            <v>0.18380236095276883</v>
          </cell>
          <cell r="AL188">
            <v>1.559836252409984</v>
          </cell>
          <cell r="AM188">
            <v>4.1579074626342569</v>
          </cell>
          <cell r="AN188">
            <v>0</v>
          </cell>
          <cell r="AO188">
            <v>1.9423438684468273</v>
          </cell>
          <cell r="AP188">
            <v>7.8438899444438368</v>
          </cell>
          <cell r="AQ188">
            <v>0</v>
          </cell>
          <cell r="AR188">
            <v>7.8438899444438368</v>
          </cell>
          <cell r="AS188">
            <v>0</v>
          </cell>
          <cell r="AT188">
            <v>0</v>
          </cell>
          <cell r="AU188">
            <v>0</v>
          </cell>
          <cell r="AY188">
            <v>0</v>
          </cell>
        </row>
        <row r="189">
          <cell r="C189">
            <v>37.715681643835616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37.715681643835616</v>
          </cell>
          <cell r="I189">
            <v>0</v>
          </cell>
          <cell r="J189">
            <v>0</v>
          </cell>
          <cell r="K189">
            <v>37.715681643835616</v>
          </cell>
          <cell r="L189">
            <v>0</v>
          </cell>
          <cell r="M189">
            <v>0</v>
          </cell>
          <cell r="Q189">
            <v>0.28267399999999998</v>
          </cell>
          <cell r="T189">
            <v>138.27797945205481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138.27797945205481</v>
          </cell>
          <cell r="Z189">
            <v>0</v>
          </cell>
          <cell r="AA189">
            <v>0</v>
          </cell>
          <cell r="AB189">
            <v>138.27797945205481</v>
          </cell>
          <cell r="AC189">
            <v>0</v>
          </cell>
          <cell r="AD189">
            <v>0</v>
          </cell>
          <cell r="AH189">
            <v>1.036375</v>
          </cell>
          <cell r="AK189">
            <v>0</v>
          </cell>
          <cell r="AL189">
            <v>1.4679350719335997</v>
          </cell>
          <cell r="AM189">
            <v>4.3665479804725349</v>
          </cell>
          <cell r="AN189">
            <v>0</v>
          </cell>
          <cell r="AO189">
            <v>2.4391070061570135</v>
          </cell>
          <cell r="AP189">
            <v>8.2735900585631477</v>
          </cell>
          <cell r="AQ189">
            <v>0</v>
          </cell>
          <cell r="AR189">
            <v>8.2735900585631477</v>
          </cell>
          <cell r="AS189">
            <v>0</v>
          </cell>
          <cell r="AT189">
            <v>0</v>
          </cell>
          <cell r="AU189">
            <v>0</v>
          </cell>
          <cell r="AY189">
            <v>0</v>
          </cell>
        </row>
        <row r="190">
          <cell r="C190">
            <v>57.447720821917805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57.447720821917805</v>
          </cell>
          <cell r="I190">
            <v>0</v>
          </cell>
          <cell r="J190">
            <v>0</v>
          </cell>
          <cell r="K190">
            <v>57.447720821917805</v>
          </cell>
          <cell r="L190">
            <v>0</v>
          </cell>
          <cell r="M190">
            <v>0</v>
          </cell>
          <cell r="Q190">
            <v>0.43056299999999992</v>
          </cell>
          <cell r="T190">
            <v>217.22521589041096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217.22521589041096</v>
          </cell>
          <cell r="Z190">
            <v>0</v>
          </cell>
          <cell r="AA190">
            <v>0</v>
          </cell>
          <cell r="AB190">
            <v>217.22521589041096</v>
          </cell>
          <cell r="AC190">
            <v>0</v>
          </cell>
          <cell r="AD190">
            <v>0</v>
          </cell>
          <cell r="AH190">
            <v>1.628074</v>
          </cell>
          <cell r="AK190">
            <v>2</v>
          </cell>
          <cell r="AL190">
            <v>1.4972937733722718</v>
          </cell>
          <cell r="AM190">
            <v>4.4888113239257663</v>
          </cell>
          <cell r="AN190">
            <v>0</v>
          </cell>
          <cell r="AO190">
            <v>2.5854534265264344</v>
          </cell>
          <cell r="AP190">
            <v>10.571558523824473</v>
          </cell>
          <cell r="AQ190">
            <v>0</v>
          </cell>
          <cell r="AR190">
            <v>10.571558523824473</v>
          </cell>
          <cell r="AS190">
            <v>0</v>
          </cell>
          <cell r="AT190">
            <v>0</v>
          </cell>
          <cell r="AU190">
            <v>0</v>
          </cell>
          <cell r="AY190">
            <v>0</v>
          </cell>
        </row>
        <row r="191">
          <cell r="C191">
            <v>62.482765300546461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62.482765300546461</v>
          </cell>
          <cell r="I191">
            <v>0</v>
          </cell>
          <cell r="J191">
            <v>0</v>
          </cell>
          <cell r="K191">
            <v>62.482765300546461</v>
          </cell>
          <cell r="L191">
            <v>0</v>
          </cell>
          <cell r="M191">
            <v>0</v>
          </cell>
          <cell r="Q191">
            <v>0.46958300000000003</v>
          </cell>
          <cell r="T191">
            <v>232.28077076502737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232.28077076502737</v>
          </cell>
          <cell r="Z191">
            <v>0</v>
          </cell>
          <cell r="AA191">
            <v>0</v>
          </cell>
          <cell r="AB191">
            <v>232.28077076502737</v>
          </cell>
          <cell r="AC191">
            <v>0</v>
          </cell>
          <cell r="AD191">
            <v>0</v>
          </cell>
          <cell r="AH191">
            <v>1.7456830000000005</v>
          </cell>
          <cell r="AK191">
            <v>2.1560000000000001</v>
          </cell>
          <cell r="AL191">
            <v>1.5272396488397173</v>
          </cell>
          <cell r="AM191">
            <v>4.6144980409956879</v>
          </cell>
          <cell r="AN191">
            <v>0</v>
          </cell>
          <cell r="AO191">
            <v>2.7405806321180206</v>
          </cell>
          <cell r="AP191">
            <v>11.038318321953426</v>
          </cell>
          <cell r="AQ191">
            <v>0</v>
          </cell>
          <cell r="AR191">
            <v>11.038318321953426</v>
          </cell>
          <cell r="AS191">
            <v>0</v>
          </cell>
          <cell r="AT191">
            <v>0</v>
          </cell>
          <cell r="AU191">
            <v>0</v>
          </cell>
          <cell r="AY191">
            <v>0</v>
          </cell>
        </row>
        <row r="192">
          <cell r="C192">
            <v>82.152761830855965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82.152761830855965</v>
          </cell>
          <cell r="I192">
            <v>0</v>
          </cell>
          <cell r="J192">
            <v>0</v>
          </cell>
          <cell r="K192">
            <v>82.152761830855965</v>
          </cell>
          <cell r="L192">
            <v>0</v>
          </cell>
          <cell r="M192">
            <v>0</v>
          </cell>
          <cell r="Q192">
            <v>0.6157239849745878</v>
          </cell>
          <cell r="T192">
            <v>237.39094772185797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237.39094772185797</v>
          </cell>
          <cell r="Z192">
            <v>0</v>
          </cell>
          <cell r="AA192">
            <v>0</v>
          </cell>
          <cell r="AB192">
            <v>237.39094772185797</v>
          </cell>
          <cell r="AC192">
            <v>0</v>
          </cell>
          <cell r="AD192">
            <v>0</v>
          </cell>
          <cell r="AH192">
            <v>1.779213468551913</v>
          </cell>
          <cell r="AK192">
            <v>2.3241680000000002</v>
          </cell>
          <cell r="AL192">
            <v>1.5577844418165117</v>
          </cell>
          <cell r="AM192">
            <v>4.7437039861435677</v>
          </cell>
          <cell r="AN192">
            <v>0</v>
          </cell>
          <cell r="AO192">
            <v>2.9050154700451021</v>
          </cell>
          <cell r="AP192">
            <v>11.530671898005181</v>
          </cell>
          <cell r="AQ192">
            <v>0</v>
          </cell>
          <cell r="AR192">
            <v>11.530671898005181</v>
          </cell>
          <cell r="AS192">
            <v>0</v>
          </cell>
          <cell r="AT192">
            <v>0</v>
          </cell>
          <cell r="AU192">
            <v>0</v>
          </cell>
          <cell r="AY192">
            <v>0</v>
          </cell>
        </row>
        <row r="193">
          <cell r="C193">
            <v>84.781650209443356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84.781650209443356</v>
          </cell>
          <cell r="I193">
            <v>0</v>
          </cell>
          <cell r="J193">
            <v>0</v>
          </cell>
          <cell r="K193">
            <v>84.781650209443356</v>
          </cell>
          <cell r="L193">
            <v>0</v>
          </cell>
          <cell r="M193">
            <v>0</v>
          </cell>
          <cell r="Q193">
            <v>0.63542715249377457</v>
          </cell>
          <cell r="T193">
            <v>242.61354857173885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242.61354857173885</v>
          </cell>
          <cell r="Z193">
            <v>0</v>
          </cell>
          <cell r="AA193">
            <v>0</v>
          </cell>
          <cell r="AB193">
            <v>242.61354857173885</v>
          </cell>
          <cell r="AC193">
            <v>0</v>
          </cell>
          <cell r="AD193">
            <v>0</v>
          </cell>
          <cell r="AH193">
            <v>1.8183561648600548</v>
          </cell>
          <cell r="AK193">
            <v>2.4822114240000004</v>
          </cell>
          <cell r="AL193">
            <v>1.5811512084437591</v>
          </cell>
          <cell r="AM193">
            <v>4.8670402897833007</v>
          </cell>
          <cell r="AN193">
            <v>0</v>
          </cell>
          <cell r="AO193">
            <v>3.0212160888469062</v>
          </cell>
          <cell r="AP193">
            <v>11.951619011073966</v>
          </cell>
          <cell r="AQ193">
            <v>0</v>
          </cell>
          <cell r="AR193">
            <v>11.951619011073966</v>
          </cell>
          <cell r="AS193">
            <v>0</v>
          </cell>
          <cell r="AT193">
            <v>0</v>
          </cell>
          <cell r="AU193">
            <v>0</v>
          </cell>
          <cell r="AY193">
            <v>0</v>
          </cell>
        </row>
        <row r="194">
          <cell r="C194">
            <v>87.494663016145566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87.494663016145566</v>
          </cell>
          <cell r="I194">
            <v>0</v>
          </cell>
          <cell r="J194">
            <v>0</v>
          </cell>
          <cell r="K194">
            <v>87.494663016145566</v>
          </cell>
          <cell r="L194">
            <v>0</v>
          </cell>
          <cell r="M194">
            <v>0</v>
          </cell>
          <cell r="Q194">
            <v>0.65576082137357561</v>
          </cell>
          <cell r="T194">
            <v>247.95104664031712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247.95104664031712</v>
          </cell>
          <cell r="Z194">
            <v>0</v>
          </cell>
          <cell r="AA194">
            <v>0</v>
          </cell>
          <cell r="AB194">
            <v>247.95104664031712</v>
          </cell>
          <cell r="AC194">
            <v>0</v>
          </cell>
          <cell r="AD194">
            <v>0</v>
          </cell>
          <cell r="AH194">
            <v>1.8583600004869762</v>
          </cell>
          <cell r="AK194">
            <v>2.6510018008320002</v>
          </cell>
          <cell r="AL194">
            <v>1.6048684765704153</v>
          </cell>
          <cell r="AM194">
            <v>4.9935833373176663</v>
          </cell>
          <cell r="AN194">
            <v>0</v>
          </cell>
          <cell r="AO194">
            <v>3.1420647324007827</v>
          </cell>
          <cell r="AP194">
            <v>12.391518347120865</v>
          </cell>
          <cell r="AQ194">
            <v>0</v>
          </cell>
          <cell r="AR194">
            <v>12.391518347120865</v>
          </cell>
          <cell r="AS194">
            <v>0</v>
          </cell>
          <cell r="AT194">
            <v>0</v>
          </cell>
          <cell r="AU194">
            <v>0</v>
          </cell>
          <cell r="AY194">
            <v>0</v>
          </cell>
        </row>
        <row r="195">
          <cell r="C195">
            <v>90.294492232662222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90.294492232662222</v>
          </cell>
          <cell r="I195">
            <v>0</v>
          </cell>
          <cell r="J195">
            <v>0</v>
          </cell>
          <cell r="K195">
            <v>90.294492232662222</v>
          </cell>
          <cell r="L195">
            <v>0</v>
          </cell>
          <cell r="M195">
            <v>0</v>
          </cell>
          <cell r="Q195">
            <v>0.6767451676575299</v>
          </cell>
          <cell r="T195">
            <v>253.4059696664041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253.4059696664041</v>
          </cell>
          <cell r="Z195">
            <v>0</v>
          </cell>
          <cell r="AA195">
            <v>0</v>
          </cell>
          <cell r="AB195">
            <v>253.4059696664041</v>
          </cell>
          <cell r="AC195">
            <v>0</v>
          </cell>
          <cell r="AD195">
            <v>0</v>
          </cell>
          <cell r="AH195">
            <v>1.8992439204976896</v>
          </cell>
          <cell r="AK195">
            <v>2.8312699232885765</v>
          </cell>
          <cell r="AL195">
            <v>1.6289415037189714</v>
          </cell>
          <cell r="AM195">
            <v>5.1234165040879258</v>
          </cell>
          <cell r="AN195">
            <v>0</v>
          </cell>
          <cell r="AO195">
            <v>3.267747321696814</v>
          </cell>
          <cell r="AP195">
            <v>12.851375252792288</v>
          </cell>
          <cell r="AQ195">
            <v>0</v>
          </cell>
          <cell r="AR195">
            <v>12.851375252792288</v>
          </cell>
          <cell r="AS195">
            <v>0</v>
          </cell>
          <cell r="AT195">
            <v>0</v>
          </cell>
          <cell r="AU195">
            <v>0</v>
          </cell>
          <cell r="AY195">
            <v>0</v>
          </cell>
        </row>
        <row r="196">
          <cell r="C196">
            <v>93.183915984107401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93.183915984107401</v>
          </cell>
          <cell r="I196">
            <v>0</v>
          </cell>
          <cell r="J196">
            <v>0</v>
          </cell>
          <cell r="K196">
            <v>93.183915984107401</v>
          </cell>
          <cell r="L196">
            <v>0</v>
          </cell>
          <cell r="M196">
            <v>0</v>
          </cell>
          <cell r="Q196">
            <v>0.69840101302257074</v>
          </cell>
          <cell r="T196">
            <v>258.980900999065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258.980900999065</v>
          </cell>
          <cell r="Z196">
            <v>0</v>
          </cell>
          <cell r="AA196">
            <v>0</v>
          </cell>
          <cell r="AB196">
            <v>258.980900999065</v>
          </cell>
          <cell r="AC196">
            <v>0</v>
          </cell>
          <cell r="AD196">
            <v>0</v>
          </cell>
          <cell r="AH196">
            <v>1.9410272867486389</v>
          </cell>
          <cell r="AK196">
            <v>3.0237962780721994</v>
          </cell>
          <cell r="AL196">
            <v>1.6533756262747559</v>
          </cell>
          <cell r="AM196">
            <v>5.2566253331942123</v>
          </cell>
          <cell r="AN196">
            <v>0</v>
          </cell>
          <cell r="AO196">
            <v>3.3984572145646865</v>
          </cell>
          <cell r="AP196">
            <v>13.332254452105854</v>
          </cell>
          <cell r="AQ196">
            <v>0</v>
          </cell>
          <cell r="AR196">
            <v>13.332254452105854</v>
          </cell>
          <cell r="AS196">
            <v>0</v>
          </cell>
          <cell r="AT196">
            <v>0</v>
          </cell>
          <cell r="AU196">
            <v>0</v>
          </cell>
          <cell r="AY196">
            <v>0</v>
          </cell>
        </row>
        <row r="197">
          <cell r="C197">
            <v>96.16580129559884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96.16580129559884</v>
          </cell>
          <cell r="I197">
            <v>0</v>
          </cell>
          <cell r="J197">
            <v>0</v>
          </cell>
          <cell r="K197">
            <v>96.16580129559884</v>
          </cell>
          <cell r="L197">
            <v>0</v>
          </cell>
          <cell r="M197">
            <v>0</v>
          </cell>
          <cell r="Q197">
            <v>0.72074984543929299</v>
          </cell>
          <cell r="T197">
            <v>264.67848082104445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264.67848082104445</v>
          </cell>
          <cell r="Z197">
            <v>0</v>
          </cell>
          <cell r="AA197">
            <v>0</v>
          </cell>
          <cell r="AB197">
            <v>264.67848082104445</v>
          </cell>
          <cell r="AC197">
            <v>0</v>
          </cell>
          <cell r="AD197">
            <v>0</v>
          </cell>
          <cell r="AH197">
            <v>1.9837298870571092</v>
          </cell>
          <cell r="AK197">
            <v>3.2294144249811092</v>
          </cell>
          <cell r="AL197">
            <v>1.678176260668877</v>
          </cell>
          <cell r="AM197">
            <v>5.3932975918572623</v>
          </cell>
          <cell r="AN197">
            <v>0</v>
          </cell>
          <cell r="AO197">
            <v>3.534395503147274</v>
          </cell>
          <cell r="AP197">
            <v>13.835283780654521</v>
          </cell>
          <cell r="AQ197">
            <v>0</v>
          </cell>
          <cell r="AR197">
            <v>13.835283780654521</v>
          </cell>
          <cell r="AS197">
            <v>0</v>
          </cell>
          <cell r="AT197">
            <v>0</v>
          </cell>
          <cell r="AU197">
            <v>0</v>
          </cell>
          <cell r="AY197">
            <v>0</v>
          </cell>
        </row>
        <row r="198">
          <cell r="C198">
            <v>98.85844373187561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98.85844373187561</v>
          </cell>
          <cell r="I198">
            <v>0</v>
          </cell>
          <cell r="J198">
            <v>0</v>
          </cell>
          <cell r="K198">
            <v>98.85844373187561</v>
          </cell>
          <cell r="L198">
            <v>0</v>
          </cell>
          <cell r="M198">
            <v>0</v>
          </cell>
          <cell r="Q198">
            <v>0.74093084111159324</v>
          </cell>
          <cell r="T198">
            <v>266.2665517059707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266.2665517059707</v>
          </cell>
          <cell r="Z198">
            <v>0</v>
          </cell>
          <cell r="AA198">
            <v>0</v>
          </cell>
          <cell r="AB198">
            <v>266.2665517059707</v>
          </cell>
          <cell r="AC198">
            <v>0</v>
          </cell>
          <cell r="AD198">
            <v>0</v>
          </cell>
          <cell r="AH198">
            <v>1.9956322663794517</v>
          </cell>
          <cell r="AK198">
            <v>3.4070322183550696</v>
          </cell>
          <cell r="AL198">
            <v>1.6999925520575723</v>
          </cell>
          <cell r="AM198">
            <v>5.5227367340618363</v>
          </cell>
          <cell r="AN198">
            <v>0</v>
          </cell>
          <cell r="AO198">
            <v>3.6757713232731652</v>
          </cell>
          <cell r="AP198">
            <v>14.305532827747644</v>
          </cell>
          <cell r="AQ198">
            <v>0</v>
          </cell>
          <cell r="AR198">
            <v>14.305532827747644</v>
          </cell>
          <cell r="AS198">
            <v>0</v>
          </cell>
          <cell r="AT198">
            <v>0</v>
          </cell>
          <cell r="AU198">
            <v>0</v>
          </cell>
          <cell r="AY198">
            <v>0</v>
          </cell>
        </row>
        <row r="199">
          <cell r="C199">
            <v>101.62648015636812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101.62648015636812</v>
          </cell>
          <cell r="I199">
            <v>0</v>
          </cell>
          <cell r="J199">
            <v>0</v>
          </cell>
          <cell r="K199">
            <v>101.62648015636812</v>
          </cell>
          <cell r="L199">
            <v>0</v>
          </cell>
          <cell r="M199">
            <v>0</v>
          </cell>
          <cell r="Q199">
            <v>0.76167690466271776</v>
          </cell>
          <cell r="T199">
            <v>267.86415101620651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267.86415101620651</v>
          </cell>
          <cell r="Z199">
            <v>0</v>
          </cell>
          <cell r="AA199">
            <v>0</v>
          </cell>
          <cell r="AB199">
            <v>267.86415101620651</v>
          </cell>
          <cell r="AC199">
            <v>0</v>
          </cell>
          <cell r="AD199">
            <v>0</v>
          </cell>
          <cell r="AH199">
            <v>2.0076060599777286</v>
          </cell>
          <cell r="AK199">
            <v>3.5944189903645984</v>
          </cell>
          <cell r="AL199">
            <v>1.7220924552343206</v>
          </cell>
          <cell r="AM199">
            <v>5.6552824156793209</v>
          </cell>
          <cell r="AN199">
            <v>0</v>
          </cell>
          <cell r="AO199">
            <v>3.822802176204092</v>
          </cell>
          <cell r="AP199">
            <v>14.794596037482332</v>
          </cell>
          <cell r="AQ199">
            <v>0</v>
          </cell>
          <cell r="AR199">
            <v>14.794596037482332</v>
          </cell>
          <cell r="AS199">
            <v>0</v>
          </cell>
          <cell r="AT199">
            <v>0</v>
          </cell>
          <cell r="AU199">
            <v>0</v>
          </cell>
          <cell r="AY199">
            <v>0</v>
          </cell>
        </row>
        <row r="200">
          <cell r="C200">
            <v>104.47202160074642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104.47202160074642</v>
          </cell>
          <cell r="I200">
            <v>0</v>
          </cell>
          <cell r="J200">
            <v>0</v>
          </cell>
          <cell r="K200">
            <v>104.47202160074642</v>
          </cell>
          <cell r="L200">
            <v>0</v>
          </cell>
          <cell r="M200">
            <v>0</v>
          </cell>
          <cell r="Q200">
            <v>0.78300385799327388</v>
          </cell>
          <cell r="T200">
            <v>269.47133592230375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269.47133592230375</v>
          </cell>
          <cell r="Z200">
            <v>0</v>
          </cell>
          <cell r="AA200">
            <v>0</v>
          </cell>
          <cell r="AB200">
            <v>269.47133592230375</v>
          </cell>
          <cell r="AC200">
            <v>0</v>
          </cell>
          <cell r="AD200">
            <v>0</v>
          </cell>
          <cell r="AH200">
            <v>2.0196516963375948</v>
          </cell>
          <cell r="AK200">
            <v>3.7921120348346515</v>
          </cell>
          <cell r="AL200">
            <v>1.7444796571523666</v>
          </cell>
          <cell r="AM200">
            <v>5.7910091936556247</v>
          </cell>
          <cell r="AN200">
            <v>0</v>
          </cell>
          <cell r="AO200">
            <v>3.975714263252256</v>
          </cell>
          <cell r="AP200">
            <v>15.303315148894898</v>
          </cell>
          <cell r="AQ200">
            <v>0</v>
          </cell>
          <cell r="AR200">
            <v>15.303315148894898</v>
          </cell>
          <cell r="AS200">
            <v>0</v>
          </cell>
          <cell r="AT200">
            <v>0</v>
          </cell>
          <cell r="AU200">
            <v>0</v>
          </cell>
          <cell r="AY200">
            <v>0</v>
          </cell>
        </row>
        <row r="201">
          <cell r="C201">
            <v>107.39723820556733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107.39723820556733</v>
          </cell>
          <cell r="I201">
            <v>0</v>
          </cell>
          <cell r="J201">
            <v>0</v>
          </cell>
          <cell r="K201">
            <v>107.39723820556733</v>
          </cell>
          <cell r="L201">
            <v>0</v>
          </cell>
          <cell r="M201">
            <v>0</v>
          </cell>
          <cell r="Q201">
            <v>0.80492796601708561</v>
          </cell>
          <cell r="T201">
            <v>271.08816393783758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271.08816393783758</v>
          </cell>
          <cell r="Z201">
            <v>0</v>
          </cell>
          <cell r="AA201">
            <v>0</v>
          </cell>
          <cell r="AB201">
            <v>271.08816393783758</v>
          </cell>
          <cell r="AC201">
            <v>0</v>
          </cell>
          <cell r="AD201">
            <v>0</v>
          </cell>
          <cell r="AH201">
            <v>2.0317696065156206</v>
          </cell>
          <cell r="AK201">
            <v>4.0006781967505569</v>
          </cell>
          <cell r="AL201">
            <v>1.7671578926953473</v>
          </cell>
          <cell r="AM201">
            <v>5.9299934143033601</v>
          </cell>
          <cell r="AN201">
            <v>0</v>
          </cell>
          <cell r="AO201">
            <v>4.1347428337823464</v>
          </cell>
          <cell r="AP201">
            <v>15.832572337531612</v>
          </cell>
          <cell r="AQ201">
            <v>0</v>
          </cell>
          <cell r="AR201">
            <v>15.832572337531612</v>
          </cell>
          <cell r="AS201">
            <v>0</v>
          </cell>
          <cell r="AT201">
            <v>0</v>
          </cell>
          <cell r="AU201">
            <v>0</v>
          </cell>
          <cell r="AY201">
            <v>0</v>
          </cell>
        </row>
        <row r="202">
          <cell r="C202">
            <v>110.40436087532319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110.40436087532319</v>
          </cell>
          <cell r="I202">
            <v>0</v>
          </cell>
          <cell r="J202">
            <v>0</v>
          </cell>
          <cell r="K202">
            <v>110.40436087532319</v>
          </cell>
          <cell r="L202">
            <v>0</v>
          </cell>
          <cell r="M202">
            <v>0</v>
          </cell>
          <cell r="Q202">
            <v>0.82746594906556392</v>
          </cell>
          <cell r="T202">
            <v>272.71469292146463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272.71469292146463</v>
          </cell>
          <cell r="Z202">
            <v>0</v>
          </cell>
          <cell r="AA202">
            <v>0</v>
          </cell>
          <cell r="AB202">
            <v>272.71469292146463</v>
          </cell>
          <cell r="AC202">
            <v>0</v>
          </cell>
          <cell r="AD202">
            <v>0</v>
          </cell>
          <cell r="AH202">
            <v>2.0439602241547141</v>
          </cell>
          <cell r="AK202">
            <v>4.2207154975718373</v>
          </cell>
          <cell r="AL202">
            <v>1.7901309453003866</v>
          </cell>
          <cell r="AM202">
            <v>6.0723132562466411</v>
          </cell>
          <cell r="AN202">
            <v>0</v>
          </cell>
          <cell r="AO202">
            <v>4.3001325471336402</v>
          </cell>
          <cell r="AP202">
            <v>16.383292246252505</v>
          </cell>
          <cell r="AQ202">
            <v>0</v>
          </cell>
          <cell r="AR202">
            <v>16.383292246252505</v>
          </cell>
          <cell r="AS202">
            <v>0</v>
          </cell>
          <cell r="AT202">
            <v>0</v>
          </cell>
          <cell r="AU202">
            <v>0</v>
          </cell>
          <cell r="AY202">
            <v>0</v>
          </cell>
        </row>
        <row r="203">
          <cell r="C203">
            <v>112.17083064932837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112.17083064932837</v>
          </cell>
          <cell r="I203">
            <v>0</v>
          </cell>
          <cell r="J203">
            <v>0</v>
          </cell>
          <cell r="K203">
            <v>112.17083064932837</v>
          </cell>
          <cell r="L203">
            <v>0</v>
          </cell>
          <cell r="M203">
            <v>0</v>
          </cell>
          <cell r="Q203">
            <v>0.84070540425061302</v>
          </cell>
          <cell r="T203">
            <v>274.35098107899341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274.35098107899341</v>
          </cell>
          <cell r="Z203">
            <v>0</v>
          </cell>
          <cell r="AA203">
            <v>0</v>
          </cell>
          <cell r="AB203">
            <v>274.35098107899341</v>
          </cell>
          <cell r="AC203">
            <v>0</v>
          </cell>
          <cell r="AD203">
            <v>0</v>
          </cell>
          <cell r="AH203">
            <v>2.0562239854996425</v>
          </cell>
          <cell r="AK203">
            <v>4.3811026864795677</v>
          </cell>
          <cell r="AL203">
            <v>1.8116125166439914</v>
          </cell>
          <cell r="AM203">
            <v>6.2059041478840671</v>
          </cell>
          <cell r="AN203">
            <v>0</v>
          </cell>
          <cell r="AO203">
            <v>4.4291365235476494</v>
          </cell>
          <cell r="AP203">
            <v>16.827755874555272</v>
          </cell>
          <cell r="AQ203">
            <v>0</v>
          </cell>
          <cell r="AR203">
            <v>16.827755874555272</v>
          </cell>
          <cell r="AS203">
            <v>0</v>
          </cell>
          <cell r="AT203">
            <v>0</v>
          </cell>
          <cell r="AU203">
            <v>0</v>
          </cell>
          <cell r="AY203">
            <v>0</v>
          </cell>
        </row>
        <row r="204">
          <cell r="C204">
            <v>113.96556393971763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113.96556393971763</v>
          </cell>
          <cell r="I204">
            <v>0</v>
          </cell>
          <cell r="J204">
            <v>0</v>
          </cell>
          <cell r="K204">
            <v>113.96556393971763</v>
          </cell>
          <cell r="L204">
            <v>0</v>
          </cell>
          <cell r="M204">
            <v>0</v>
          </cell>
          <cell r="Q204">
            <v>0.85415669071862299</v>
          </cell>
          <cell r="T204">
            <v>275.99708696546736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275.99708696546736</v>
          </cell>
          <cell r="Z204">
            <v>0</v>
          </cell>
          <cell r="AA204">
            <v>0</v>
          </cell>
          <cell r="AB204">
            <v>275.99708696546736</v>
          </cell>
          <cell r="AC204">
            <v>0</v>
          </cell>
          <cell r="AD204">
            <v>0</v>
          </cell>
          <cell r="AH204">
            <v>2.0685613294126401</v>
          </cell>
          <cell r="AK204">
            <v>4.5475845885657913</v>
          </cell>
          <cell r="AL204">
            <v>1.8333518668437192</v>
          </cell>
          <cell r="AM204">
            <v>6.3424340391375162</v>
          </cell>
          <cell r="AN204">
            <v>0</v>
          </cell>
          <cell r="AO204">
            <v>4.562010619254079</v>
          </cell>
          <cell r="AP204">
            <v>17.285381113801105</v>
          </cell>
          <cell r="AQ204">
            <v>0</v>
          </cell>
          <cell r="AR204">
            <v>17.285381113801105</v>
          </cell>
          <cell r="AS204">
            <v>0</v>
          </cell>
          <cell r="AT204">
            <v>0</v>
          </cell>
          <cell r="AU204">
            <v>0</v>
          </cell>
          <cell r="AY204">
            <v>0</v>
          </cell>
        </row>
        <row r="205">
          <cell r="C205">
            <v>115.78901296275312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115.78901296275312</v>
          </cell>
          <cell r="I205">
            <v>0</v>
          </cell>
          <cell r="J205">
            <v>0</v>
          </cell>
          <cell r="K205">
            <v>115.78901296275312</v>
          </cell>
          <cell r="L205">
            <v>0</v>
          </cell>
          <cell r="M205">
            <v>0</v>
          </cell>
          <cell r="Q205">
            <v>0.86782319777012085</v>
          </cell>
          <cell r="T205">
            <v>277.65306948726015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277.65306948726015</v>
          </cell>
          <cell r="Z205">
            <v>0</v>
          </cell>
          <cell r="AA205">
            <v>0</v>
          </cell>
          <cell r="AB205">
            <v>277.65306948726015</v>
          </cell>
          <cell r="AC205">
            <v>0</v>
          </cell>
          <cell r="AD205">
            <v>0</v>
          </cell>
          <cell r="AH205">
            <v>2.0809726973891163</v>
          </cell>
          <cell r="AK205">
            <v>4.7203928029312916</v>
          </cell>
          <cell r="AL205">
            <v>1.8553520892458439</v>
          </cell>
          <cell r="AM205">
            <v>6.4819675879985414</v>
          </cell>
          <cell r="AN205">
            <v>0</v>
          </cell>
          <cell r="AO205">
            <v>4.6988709378317015</v>
          </cell>
          <cell r="AP205">
            <v>17.756583418007381</v>
          </cell>
          <cell r="AQ205">
            <v>0</v>
          </cell>
          <cell r="AR205">
            <v>17.756583418007381</v>
          </cell>
          <cell r="AS205">
            <v>0</v>
          </cell>
          <cell r="AT205">
            <v>0</v>
          </cell>
          <cell r="AU205">
            <v>0</v>
          </cell>
          <cell r="AY205">
            <v>0</v>
          </cell>
        </row>
        <row r="206">
          <cell r="C206">
            <v>117.64163717015718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117.64163717015718</v>
          </cell>
          <cell r="I206">
            <v>0</v>
          </cell>
          <cell r="J206">
            <v>0</v>
          </cell>
          <cell r="K206">
            <v>117.64163717015718</v>
          </cell>
          <cell r="L206">
            <v>0</v>
          </cell>
          <cell r="M206">
            <v>0</v>
          </cell>
          <cell r="Q206">
            <v>0.88170836893444304</v>
          </cell>
          <cell r="T206">
            <v>279.3189879041837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279.3189879041837</v>
          </cell>
          <cell r="Z206">
            <v>0</v>
          </cell>
          <cell r="AA206">
            <v>0</v>
          </cell>
          <cell r="AB206">
            <v>279.3189879041837</v>
          </cell>
          <cell r="AC206">
            <v>0</v>
          </cell>
          <cell r="AD206">
            <v>0</v>
          </cell>
          <cell r="AH206">
            <v>2.0934585335734504</v>
          </cell>
          <cell r="AK206">
            <v>4.8997677294426811</v>
          </cell>
          <cell r="AL206">
            <v>1.8776163143167941</v>
          </cell>
          <cell r="AM206">
            <v>6.6245708749345091</v>
          </cell>
          <cell r="AN206">
            <v>0</v>
          </cell>
          <cell r="AO206">
            <v>4.8398370659666528</v>
          </cell>
          <cell r="AP206">
            <v>18.241791984660637</v>
          </cell>
          <cell r="AQ206">
            <v>0</v>
          </cell>
          <cell r="AR206">
            <v>18.241791984660637</v>
          </cell>
          <cell r="AS206">
            <v>0</v>
          </cell>
          <cell r="AT206">
            <v>0</v>
          </cell>
          <cell r="AU206">
            <v>0</v>
          </cell>
          <cell r="AY206">
            <v>0</v>
          </cell>
        </row>
        <row r="207">
          <cell r="C207">
            <v>119.52390336487969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119.52390336487969</v>
          </cell>
          <cell r="I207">
            <v>0</v>
          </cell>
          <cell r="J207">
            <v>0</v>
          </cell>
          <cell r="K207">
            <v>119.52390336487969</v>
          </cell>
          <cell r="L207">
            <v>0</v>
          </cell>
          <cell r="M207">
            <v>0</v>
          </cell>
          <cell r="Q207">
            <v>0.89581570283739398</v>
          </cell>
          <cell r="T207">
            <v>280.99490183160879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280.99490183160879</v>
          </cell>
          <cell r="Z207">
            <v>0</v>
          </cell>
          <cell r="AA207">
            <v>0</v>
          </cell>
          <cell r="AB207">
            <v>280.99490183160879</v>
          </cell>
          <cell r="AC207">
            <v>0</v>
          </cell>
          <cell r="AD207">
            <v>0</v>
          </cell>
          <cell r="AH207">
            <v>2.1060192847748911</v>
          </cell>
          <cell r="AK207">
            <v>5.0859589031615045</v>
          </cell>
          <cell r="AL207">
            <v>1.9001477100885957</v>
          </cell>
          <cell r="AM207">
            <v>6.7703114341830686</v>
          </cell>
          <cell r="AN207">
            <v>0</v>
          </cell>
          <cell r="AO207">
            <v>4.9850321779456523</v>
          </cell>
          <cell r="AP207">
            <v>18.74145022537882</v>
          </cell>
          <cell r="AQ207">
            <v>0</v>
          </cell>
          <cell r="AR207">
            <v>18.74145022537882</v>
          </cell>
          <cell r="AS207">
            <v>0</v>
          </cell>
          <cell r="AT207">
            <v>0</v>
          </cell>
          <cell r="AU207">
            <v>0</v>
          </cell>
          <cell r="AY207">
            <v>0</v>
          </cell>
        </row>
        <row r="208">
          <cell r="C208">
            <v>121.19723801198801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121.19723801198801</v>
          </cell>
          <cell r="I208">
            <v>0</v>
          </cell>
          <cell r="J208">
            <v>0</v>
          </cell>
          <cell r="K208">
            <v>121.19723801198801</v>
          </cell>
          <cell r="L208">
            <v>0</v>
          </cell>
          <cell r="M208">
            <v>0</v>
          </cell>
          <cell r="Q208">
            <v>0.90835712267711743</v>
          </cell>
          <cell r="T208">
            <v>282.28747838003414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282.28747838003414</v>
          </cell>
          <cell r="Z208">
            <v>0</v>
          </cell>
          <cell r="AA208">
            <v>0</v>
          </cell>
          <cell r="AB208">
            <v>282.28747838003414</v>
          </cell>
          <cell r="AC208">
            <v>0</v>
          </cell>
          <cell r="AD208">
            <v>0</v>
          </cell>
          <cell r="AH208">
            <v>2.1157069734848557</v>
          </cell>
          <cell r="AK208">
            <v>5.148516197670391</v>
          </cell>
          <cell r="AL208">
            <v>1.9191491871894817</v>
          </cell>
          <cell r="AM208">
            <v>6.8820215728470888</v>
          </cell>
          <cell r="AN208">
            <v>0</v>
          </cell>
          <cell r="AO208">
            <v>5.1146430145722395</v>
          </cell>
          <cell r="AP208">
            <v>19.064329972279204</v>
          </cell>
          <cell r="AQ208">
            <v>0</v>
          </cell>
          <cell r="AR208">
            <v>19.064329972279204</v>
          </cell>
          <cell r="AS208">
            <v>0</v>
          </cell>
          <cell r="AT208">
            <v>0</v>
          </cell>
          <cell r="AU208">
            <v>0</v>
          </cell>
          <cell r="AY208">
            <v>0</v>
          </cell>
        </row>
        <row r="209">
          <cell r="C209">
            <v>122.89399934415583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122.89399934415583</v>
          </cell>
          <cell r="I209">
            <v>0</v>
          </cell>
          <cell r="J209">
            <v>0</v>
          </cell>
          <cell r="K209">
            <v>122.89399934415583</v>
          </cell>
          <cell r="L209">
            <v>0</v>
          </cell>
          <cell r="M209">
            <v>0</v>
          </cell>
          <cell r="Q209">
            <v>0.92107412239459707</v>
          </cell>
          <cell r="T209">
            <v>283.58600078058231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283.58600078058231</v>
          </cell>
          <cell r="Z209">
            <v>0</v>
          </cell>
          <cell r="AA209">
            <v>0</v>
          </cell>
          <cell r="AB209">
            <v>283.58600078058231</v>
          </cell>
          <cell r="AC209">
            <v>0</v>
          </cell>
          <cell r="AD209">
            <v>0</v>
          </cell>
          <cell r="AH209">
            <v>2.1254392255628858</v>
          </cell>
          <cell r="AK209">
            <v>5.2118429469017364</v>
          </cell>
          <cell r="AL209">
            <v>1.9383406790613764</v>
          </cell>
          <cell r="AM209">
            <v>6.9955749287990656</v>
          </cell>
          <cell r="AN209">
            <v>0</v>
          </cell>
          <cell r="AO209">
            <v>5.2476237329511175</v>
          </cell>
          <cell r="AP209">
            <v>19.393382287713294</v>
          </cell>
          <cell r="AQ209">
            <v>0</v>
          </cell>
          <cell r="AR209">
            <v>19.393382287713294</v>
          </cell>
          <cell r="AS209">
            <v>0</v>
          </cell>
          <cell r="AT209">
            <v>0</v>
          </cell>
          <cell r="AU209">
            <v>0</v>
          </cell>
          <cell r="AY209">
            <v>0</v>
          </cell>
        </row>
        <row r="210">
          <cell r="C210">
            <v>124.614515334974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124.614515334974</v>
          </cell>
          <cell r="I210">
            <v>0</v>
          </cell>
          <cell r="J210">
            <v>0</v>
          </cell>
          <cell r="K210">
            <v>124.614515334974</v>
          </cell>
          <cell r="L210">
            <v>0</v>
          </cell>
          <cell r="M210">
            <v>0</v>
          </cell>
          <cell r="Q210">
            <v>0.93396916010812137</v>
          </cell>
          <cell r="T210">
            <v>284.89049638417299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284.89049638417299</v>
          </cell>
          <cell r="Z210">
            <v>0</v>
          </cell>
          <cell r="AA210">
            <v>0</v>
          </cell>
          <cell r="AB210">
            <v>284.89049638417299</v>
          </cell>
          <cell r="AC210">
            <v>0</v>
          </cell>
          <cell r="AD210">
            <v>0</v>
          </cell>
          <cell r="AH210">
            <v>2.1352162460004753</v>
          </cell>
          <cell r="AK210">
            <v>5.2759486151486277</v>
          </cell>
          <cell r="AL210">
            <v>1.9577240858519902</v>
          </cell>
          <cell r="AM210">
            <v>7.1110019151242501</v>
          </cell>
          <cell r="AN210">
            <v>0</v>
          </cell>
          <cell r="AO210">
            <v>5.3840619500078466</v>
          </cell>
          <cell r="AP210">
            <v>19.728736566132714</v>
          </cell>
          <cell r="AQ210">
            <v>0</v>
          </cell>
          <cell r="AR210">
            <v>19.728736566132714</v>
          </cell>
          <cell r="AS210">
            <v>0</v>
          </cell>
          <cell r="AT210">
            <v>0</v>
          </cell>
          <cell r="AU210">
            <v>0</v>
          </cell>
          <cell r="AY210">
            <v>0</v>
          </cell>
        </row>
        <row r="211">
          <cell r="C211">
            <v>126.35911854966362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126.35911854966362</v>
          </cell>
          <cell r="I211">
            <v>0</v>
          </cell>
          <cell r="J211">
            <v>0</v>
          </cell>
          <cell r="K211">
            <v>126.35911854966362</v>
          </cell>
          <cell r="L211">
            <v>0</v>
          </cell>
          <cell r="M211">
            <v>0</v>
          </cell>
          <cell r="Q211">
            <v>0.94704472834963482</v>
          </cell>
          <cell r="T211">
            <v>286.20099266754016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286.20099266754016</v>
          </cell>
          <cell r="Z211">
            <v>0</v>
          </cell>
          <cell r="AA211">
            <v>0</v>
          </cell>
          <cell r="AB211">
            <v>286.20099266754016</v>
          </cell>
          <cell r="AC211">
            <v>0</v>
          </cell>
          <cell r="AD211">
            <v>0</v>
          </cell>
          <cell r="AH211">
            <v>2.1450382407320769</v>
          </cell>
          <cell r="AK211">
            <v>5.3408427831149554</v>
          </cell>
          <cell r="AL211">
            <v>1.9773013267105102</v>
          </cell>
          <cell r="AM211">
            <v>7.2283334467238003</v>
          </cell>
          <cell r="AN211">
            <v>0</v>
          </cell>
          <cell r="AO211">
            <v>5.524047560708051</v>
          </cell>
          <cell r="AP211">
            <v>20.070525117257318</v>
          </cell>
          <cell r="AQ211">
            <v>0</v>
          </cell>
          <cell r="AR211">
            <v>20.070525117257318</v>
          </cell>
          <cell r="AS211">
            <v>0</v>
          </cell>
          <cell r="AT211">
            <v>0</v>
          </cell>
          <cell r="AU211">
            <v>0</v>
          </cell>
          <cell r="AY211">
            <v>0</v>
          </cell>
        </row>
        <row r="212">
          <cell r="C212">
            <v>128.12814620935896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128.12814620935896</v>
          </cell>
          <cell r="I212">
            <v>0</v>
          </cell>
          <cell r="J212">
            <v>0</v>
          </cell>
          <cell r="K212">
            <v>128.12814620935896</v>
          </cell>
          <cell r="L212">
            <v>0</v>
          </cell>
          <cell r="M212">
            <v>0</v>
          </cell>
          <cell r="Q212">
            <v>0.96030335454653015</v>
          </cell>
          <cell r="T212">
            <v>287.51751723381085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287.51751723381085</v>
          </cell>
          <cell r="Z212">
            <v>0</v>
          </cell>
          <cell r="AA212">
            <v>0</v>
          </cell>
          <cell r="AB212">
            <v>287.51751723381085</v>
          </cell>
          <cell r="AC212">
            <v>0</v>
          </cell>
          <cell r="AD212">
            <v>0</v>
          </cell>
          <cell r="AH212">
            <v>2.1549054166394446</v>
          </cell>
          <cell r="AK212">
            <v>5.4065351493472704</v>
          </cell>
          <cell r="AL212">
            <v>1.9970743399776152</v>
          </cell>
          <cell r="AM212">
            <v>7.3476009485947431</v>
          </cell>
          <cell r="AN212">
            <v>0</v>
          </cell>
          <cell r="AO212">
            <v>5.6676727972864605</v>
          </cell>
          <cell r="AP212">
            <v>20.418883235206089</v>
          </cell>
          <cell r="AQ212">
            <v>0</v>
          </cell>
          <cell r="AR212">
            <v>20.418883235206089</v>
          </cell>
          <cell r="AS212">
            <v>0</v>
          </cell>
          <cell r="AT212">
            <v>0</v>
          </cell>
          <cell r="AU212">
            <v>0</v>
          </cell>
          <cell r="AY212">
            <v>0</v>
          </cell>
        </row>
        <row r="213">
          <cell r="C213">
            <v>129.66568396387126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129.66568396387126</v>
          </cell>
          <cell r="I213">
            <v>0</v>
          </cell>
          <cell r="J213">
            <v>0</v>
          </cell>
          <cell r="K213">
            <v>129.66568396387126</v>
          </cell>
          <cell r="L213">
            <v>0</v>
          </cell>
          <cell r="M213">
            <v>0</v>
          </cell>
          <cell r="Q213">
            <v>0.97182699480108836</v>
          </cell>
          <cell r="T213">
            <v>288.84009781308635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288.84009781308635</v>
          </cell>
          <cell r="Z213">
            <v>0</v>
          </cell>
          <cell r="AA213">
            <v>0</v>
          </cell>
          <cell r="AB213">
            <v>288.84009781308635</v>
          </cell>
          <cell r="AC213">
            <v>0</v>
          </cell>
          <cell r="AD213">
            <v>0</v>
          </cell>
          <cell r="AH213">
            <v>2.1648179815559856</v>
          </cell>
          <cell r="AK213">
            <v>5.4665476895050249</v>
          </cell>
          <cell r="AL213">
            <v>2.0170450833773912</v>
          </cell>
          <cell r="AM213">
            <v>7.4379764402624584</v>
          </cell>
          <cell r="AN213">
            <v>0</v>
          </cell>
          <cell r="AO213">
            <v>5.7923615988267629</v>
          </cell>
          <cell r="AP213">
            <v>20.713930811971636</v>
          </cell>
          <cell r="AQ213">
            <v>0</v>
          </cell>
          <cell r="AR213">
            <v>20.713930811971636</v>
          </cell>
          <cell r="AS213">
            <v>0</v>
          </cell>
          <cell r="AT213">
            <v>0</v>
          </cell>
          <cell r="AU213">
            <v>0</v>
          </cell>
          <cell r="AY213">
            <v>0</v>
          </cell>
        </row>
        <row r="214">
          <cell r="C214">
            <v>131.22167217143772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131.22167217143772</v>
          </cell>
          <cell r="I214">
            <v>0</v>
          </cell>
          <cell r="J214">
            <v>0</v>
          </cell>
          <cell r="K214">
            <v>131.22167217143772</v>
          </cell>
          <cell r="L214">
            <v>0</v>
          </cell>
          <cell r="M214">
            <v>0</v>
          </cell>
          <cell r="Q214">
            <v>0.98348891873870148</v>
          </cell>
          <cell r="T214">
            <v>290.16876226302651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290.16876226302651</v>
          </cell>
          <cell r="Z214">
            <v>0</v>
          </cell>
          <cell r="AA214">
            <v>0</v>
          </cell>
          <cell r="AB214">
            <v>290.16876226302651</v>
          </cell>
          <cell r="AC214">
            <v>0</v>
          </cell>
          <cell r="AD214">
            <v>0</v>
          </cell>
          <cell r="AH214">
            <v>2.1747761442711431</v>
          </cell>
          <cell r="AK214">
            <v>5.527226368858531</v>
          </cell>
          <cell r="AL214">
            <v>2.0372155342111653</v>
          </cell>
          <cell r="AM214">
            <v>7.5294635504776863</v>
          </cell>
          <cell r="AN214">
            <v>0</v>
          </cell>
          <cell r="AO214">
            <v>5.9197935540009521</v>
          </cell>
          <cell r="AP214">
            <v>21.013699007548333</v>
          </cell>
          <cell r="AQ214">
            <v>0</v>
          </cell>
          <cell r="AR214">
            <v>21.013699007548333</v>
          </cell>
          <cell r="AS214">
            <v>0</v>
          </cell>
          <cell r="AT214">
            <v>0</v>
          </cell>
          <cell r="AU214">
            <v>0</v>
          </cell>
          <cell r="AY214">
            <v>0</v>
          </cell>
        </row>
        <row r="215">
          <cell r="C215">
            <v>132.79633223749497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132.79633223749497</v>
          </cell>
          <cell r="I215">
            <v>0</v>
          </cell>
          <cell r="J215">
            <v>0</v>
          </cell>
          <cell r="K215">
            <v>132.79633223749497</v>
          </cell>
          <cell r="L215">
            <v>0</v>
          </cell>
          <cell r="M215">
            <v>0</v>
          </cell>
          <cell r="Q215">
            <v>0.99529078576356589</v>
          </cell>
          <cell r="T215">
            <v>291.50353856943639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291.50353856943639</v>
          </cell>
          <cell r="Z215">
            <v>0</v>
          </cell>
          <cell r="AA215">
            <v>0</v>
          </cell>
          <cell r="AB215">
            <v>291.50353856943639</v>
          </cell>
          <cell r="AC215">
            <v>0</v>
          </cell>
          <cell r="AD215">
            <v>0</v>
          </cell>
          <cell r="AH215">
            <v>2.1847801145347905</v>
          </cell>
          <cell r="AK215">
            <v>5.5885785815528619</v>
          </cell>
          <cell r="AL215">
            <v>2.057587689553277</v>
          </cell>
          <cell r="AM215">
            <v>7.6220759521485615</v>
          </cell>
          <cell r="AN215">
            <v>0</v>
          </cell>
          <cell r="AO215">
            <v>6.0500290121889728</v>
          </cell>
          <cell r="AP215">
            <v>21.318271235443675</v>
          </cell>
          <cell r="AQ215">
            <v>0</v>
          </cell>
          <cell r="AR215">
            <v>21.318271235443675</v>
          </cell>
          <cell r="AS215">
            <v>0</v>
          </cell>
          <cell r="AT215">
            <v>0</v>
          </cell>
          <cell r="AU215">
            <v>0</v>
          </cell>
          <cell r="AY215">
            <v>0</v>
          </cell>
        </row>
        <row r="216">
          <cell r="C216">
            <v>134.38988822434493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134.38988822434493</v>
          </cell>
          <cell r="I216">
            <v>0</v>
          </cell>
          <cell r="J216">
            <v>0</v>
          </cell>
          <cell r="K216">
            <v>134.38988822434493</v>
          </cell>
          <cell r="L216">
            <v>0</v>
          </cell>
          <cell r="M216">
            <v>0</v>
          </cell>
          <cell r="Q216">
            <v>1.0072342751927288</v>
          </cell>
          <cell r="T216">
            <v>292.8444548468558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292.8444548468558</v>
          </cell>
          <cell r="Z216">
            <v>0</v>
          </cell>
          <cell r="AA216">
            <v>0</v>
          </cell>
          <cell r="AB216">
            <v>292.8444548468558</v>
          </cell>
          <cell r="AC216">
            <v>0</v>
          </cell>
          <cell r="AD216">
            <v>0</v>
          </cell>
          <cell r="AH216">
            <v>2.1948301030616504</v>
          </cell>
          <cell r="AK216">
            <v>5.6506118038080997</v>
          </cell>
          <cell r="AL216">
            <v>2.0781635664488096</v>
          </cell>
          <cell r="AM216">
            <v>7.7158274863599887</v>
          </cell>
          <cell r="AN216">
            <v>0</v>
          </cell>
          <cell r="AO216">
            <v>6.18312965045713</v>
          </cell>
          <cell r="AP216">
            <v>21.627732507074029</v>
          </cell>
          <cell r="AQ216">
            <v>0</v>
          </cell>
          <cell r="AR216">
            <v>21.627732507074029</v>
          </cell>
          <cell r="AS216">
            <v>0</v>
          </cell>
          <cell r="AT216">
            <v>0</v>
          </cell>
          <cell r="AU216">
            <v>0</v>
          </cell>
          <cell r="AY216">
            <v>0</v>
          </cell>
        </row>
        <row r="217">
          <cell r="C217">
            <v>136.00256688303705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136.00256688303705</v>
          </cell>
          <cell r="I217">
            <v>0</v>
          </cell>
          <cell r="J217">
            <v>0</v>
          </cell>
          <cell r="K217">
            <v>136.00256688303705</v>
          </cell>
          <cell r="L217">
            <v>0</v>
          </cell>
          <cell r="M217">
            <v>0</v>
          </cell>
          <cell r="Q217">
            <v>1.0193210864950415</v>
          </cell>
          <cell r="T217">
            <v>294.19153933915129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294.19153933915129</v>
          </cell>
          <cell r="Z217">
            <v>0</v>
          </cell>
          <cell r="AA217">
            <v>0</v>
          </cell>
          <cell r="AB217">
            <v>294.19153933915129</v>
          </cell>
          <cell r="AC217">
            <v>0</v>
          </cell>
          <cell r="AD217">
            <v>0</v>
          </cell>
          <cell r="AH217">
            <v>2.2049263215357331</v>
          </cell>
          <cell r="AK217">
            <v>5.7133335948303694</v>
          </cell>
          <cell r="AL217">
            <v>2.0989452021132977</v>
          </cell>
          <cell r="AM217">
            <v>7.8107321644422161</v>
          </cell>
          <cell r="AN217">
            <v>0</v>
          </cell>
          <cell r="AO217">
            <v>6.3191585027671868</v>
          </cell>
          <cell r="AP217">
            <v>21.942169464153071</v>
          </cell>
          <cell r="AQ217">
            <v>0</v>
          </cell>
          <cell r="AR217">
            <v>21.942169464153071</v>
          </cell>
          <cell r="AS217">
            <v>0</v>
          </cell>
          <cell r="AT217">
            <v>0</v>
          </cell>
          <cell r="AU217">
            <v>0</v>
          </cell>
          <cell r="AY217">
            <v>0</v>
          </cell>
        </row>
        <row r="234"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Q234">
            <v>0</v>
          </cell>
        </row>
        <row r="235"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Q235">
            <v>0</v>
          </cell>
        </row>
        <row r="236"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Q236">
            <v>0</v>
          </cell>
        </row>
        <row r="237"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Q237">
            <v>0</v>
          </cell>
        </row>
        <row r="238"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Q238">
            <v>0</v>
          </cell>
        </row>
        <row r="239"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Q239">
            <v>0</v>
          </cell>
        </row>
        <row r="240"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Q240">
            <v>0</v>
          </cell>
        </row>
        <row r="241"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Q241">
            <v>0</v>
          </cell>
        </row>
        <row r="242"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Q242">
            <v>0</v>
          </cell>
        </row>
        <row r="243"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Q243">
            <v>0</v>
          </cell>
        </row>
        <row r="244"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Q244">
            <v>0</v>
          </cell>
        </row>
        <row r="245"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Q245">
            <v>0</v>
          </cell>
        </row>
        <row r="246"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Q246">
            <v>0</v>
          </cell>
        </row>
        <row r="247"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Q247">
            <v>0</v>
          </cell>
        </row>
        <row r="248"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Q248">
            <v>0</v>
          </cell>
        </row>
        <row r="249">
          <cell r="C249">
            <v>15.477260273972604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15.477260273972604</v>
          </cell>
          <cell r="I249">
            <v>0</v>
          </cell>
          <cell r="J249">
            <v>0</v>
          </cell>
          <cell r="K249">
            <v>15.477260273972604</v>
          </cell>
          <cell r="L249">
            <v>0</v>
          </cell>
          <cell r="M249">
            <v>0</v>
          </cell>
          <cell r="Q249">
            <v>0.11600000000000002</v>
          </cell>
        </row>
        <row r="250">
          <cell r="C250">
            <v>19.328356396086107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19.328356396086107</v>
          </cell>
          <cell r="I250">
            <v>0</v>
          </cell>
          <cell r="J250">
            <v>0</v>
          </cell>
          <cell r="K250">
            <v>19.328356396086107</v>
          </cell>
          <cell r="L250">
            <v>0</v>
          </cell>
          <cell r="M250">
            <v>0</v>
          </cell>
          <cell r="Q250">
            <v>0.14486345142857143</v>
          </cell>
        </row>
        <row r="251">
          <cell r="C251">
            <v>26.308040650228314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26.308040650228314</v>
          </cell>
          <cell r="I251">
            <v>0</v>
          </cell>
          <cell r="J251">
            <v>0</v>
          </cell>
          <cell r="K251">
            <v>26.308040650228314</v>
          </cell>
          <cell r="L251">
            <v>0</v>
          </cell>
          <cell r="M251">
            <v>0</v>
          </cell>
          <cell r="Q251">
            <v>0.19717525333333333</v>
          </cell>
        </row>
        <row r="252">
          <cell r="C252">
            <v>29.636813140665364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29.636813140665364</v>
          </cell>
          <cell r="I252">
            <v>0</v>
          </cell>
          <cell r="J252">
            <v>0</v>
          </cell>
          <cell r="K252">
            <v>29.636813140665364</v>
          </cell>
          <cell r="L252">
            <v>0</v>
          </cell>
          <cell r="M252">
            <v>0</v>
          </cell>
          <cell r="Q252">
            <v>0.22212395885714287</v>
          </cell>
        </row>
        <row r="253">
          <cell r="C253">
            <v>33.93200345090672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33.93200345090672</v>
          </cell>
          <cell r="I253">
            <v>0</v>
          </cell>
          <cell r="J253">
            <v>0</v>
          </cell>
          <cell r="K253">
            <v>33.93200345090672</v>
          </cell>
          <cell r="L253">
            <v>0</v>
          </cell>
          <cell r="M253">
            <v>0</v>
          </cell>
          <cell r="Q253">
            <v>0.25431583695238097</v>
          </cell>
        </row>
        <row r="254">
          <cell r="C254">
            <v>34.898421270711026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34.898421270711026</v>
          </cell>
          <cell r="I254">
            <v>0</v>
          </cell>
          <cell r="J254">
            <v>0</v>
          </cell>
          <cell r="K254">
            <v>34.898421270711026</v>
          </cell>
          <cell r="L254">
            <v>0</v>
          </cell>
          <cell r="M254">
            <v>0</v>
          </cell>
          <cell r="Q254">
            <v>0.2615590095238095</v>
          </cell>
        </row>
        <row r="255">
          <cell r="C255">
            <v>35.306732799578349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35.306732799578349</v>
          </cell>
          <cell r="I255">
            <v>0</v>
          </cell>
          <cell r="J255">
            <v>0</v>
          </cell>
          <cell r="K255">
            <v>35.306732799578349</v>
          </cell>
          <cell r="L255">
            <v>0</v>
          </cell>
          <cell r="M255">
            <v>0</v>
          </cell>
          <cell r="Q255">
            <v>0.26461924993523817</v>
          </cell>
        </row>
        <row r="256">
          <cell r="C256">
            <v>35.719821573333419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35.719821573333419</v>
          </cell>
          <cell r="I256">
            <v>0</v>
          </cell>
          <cell r="J256">
            <v>0</v>
          </cell>
          <cell r="K256">
            <v>35.719821573333419</v>
          </cell>
          <cell r="L256">
            <v>0</v>
          </cell>
          <cell r="M256">
            <v>0</v>
          </cell>
          <cell r="Q256">
            <v>0.26771529515948045</v>
          </cell>
        </row>
        <row r="257">
          <cell r="C257">
            <v>36.137743485741424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36.137743485741424</v>
          </cell>
          <cell r="I257">
            <v>0</v>
          </cell>
          <cell r="J257">
            <v>0</v>
          </cell>
          <cell r="K257">
            <v>36.137743485741424</v>
          </cell>
          <cell r="L257">
            <v>0</v>
          </cell>
          <cell r="M257">
            <v>0</v>
          </cell>
          <cell r="Q257">
            <v>0.27084756411284638</v>
          </cell>
        </row>
        <row r="258">
          <cell r="C258">
            <v>36.560555084524609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36.560555084524609</v>
          </cell>
          <cell r="I258">
            <v>0</v>
          </cell>
          <cell r="J258">
            <v>0</v>
          </cell>
          <cell r="K258">
            <v>36.560555084524609</v>
          </cell>
          <cell r="L258">
            <v>0</v>
          </cell>
          <cell r="M258">
            <v>0</v>
          </cell>
          <cell r="Q258">
            <v>0.27401648061296674</v>
          </cell>
        </row>
        <row r="259">
          <cell r="C259">
            <v>36.988313579013543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36.988313579013543</v>
          </cell>
          <cell r="I259">
            <v>0</v>
          </cell>
          <cell r="J259">
            <v>0</v>
          </cell>
          <cell r="K259">
            <v>36.988313579013543</v>
          </cell>
          <cell r="L259">
            <v>0</v>
          </cell>
          <cell r="M259">
            <v>0</v>
          </cell>
          <cell r="Q259">
            <v>0.27722247343613843</v>
          </cell>
        </row>
        <row r="260">
          <cell r="C260">
            <v>37.372992040235282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37.372992040235282</v>
          </cell>
          <cell r="I260">
            <v>0</v>
          </cell>
          <cell r="J260">
            <v>0</v>
          </cell>
          <cell r="K260">
            <v>37.372992040235282</v>
          </cell>
          <cell r="L260">
            <v>0</v>
          </cell>
          <cell r="M260">
            <v>0</v>
          </cell>
          <cell r="Q260">
            <v>0.28010558715987427</v>
          </cell>
        </row>
        <row r="261">
          <cell r="C261">
            <v>37.761671157453726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37.761671157453726</v>
          </cell>
          <cell r="I261">
            <v>0</v>
          </cell>
          <cell r="J261">
            <v>0</v>
          </cell>
          <cell r="K261">
            <v>37.761671157453726</v>
          </cell>
          <cell r="L261">
            <v>0</v>
          </cell>
          <cell r="M261">
            <v>0</v>
          </cell>
          <cell r="Q261">
            <v>0.28301868526633694</v>
          </cell>
        </row>
        <row r="262">
          <cell r="C262">
            <v>38.15439253749124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38.15439253749124</v>
          </cell>
          <cell r="I262">
            <v>0</v>
          </cell>
          <cell r="J262">
            <v>0</v>
          </cell>
          <cell r="K262">
            <v>38.15439253749124</v>
          </cell>
          <cell r="L262">
            <v>0</v>
          </cell>
          <cell r="M262">
            <v>0</v>
          </cell>
          <cell r="Q262">
            <v>0.28596207959310682</v>
          </cell>
        </row>
        <row r="263">
          <cell r="C263">
            <v>38.551198219881151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38.551198219881151</v>
          </cell>
          <cell r="I263">
            <v>0</v>
          </cell>
          <cell r="J263">
            <v>0</v>
          </cell>
          <cell r="K263">
            <v>38.551198219881151</v>
          </cell>
          <cell r="L263">
            <v>0</v>
          </cell>
          <cell r="M263">
            <v>0</v>
          </cell>
          <cell r="Q263">
            <v>0.28893608522087511</v>
          </cell>
        </row>
        <row r="264">
          <cell r="C264">
            <v>38.952130681367905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38.952130681367905</v>
          </cell>
          <cell r="I264">
            <v>0</v>
          </cell>
          <cell r="J264">
            <v>0</v>
          </cell>
          <cell r="K264">
            <v>38.952130681367905</v>
          </cell>
          <cell r="L264">
            <v>0</v>
          </cell>
          <cell r="M264">
            <v>0</v>
          </cell>
          <cell r="Q264">
            <v>0.29194102050717213</v>
          </cell>
        </row>
        <row r="265">
          <cell r="C265">
            <v>39.244271661478166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39.244271661478166</v>
          </cell>
          <cell r="I265">
            <v>0</v>
          </cell>
          <cell r="J265">
            <v>0</v>
          </cell>
          <cell r="K265">
            <v>39.244271661478166</v>
          </cell>
          <cell r="L265">
            <v>0</v>
          </cell>
          <cell r="M265">
            <v>0</v>
          </cell>
          <cell r="Q265">
            <v>0.29413057816097599</v>
          </cell>
        </row>
        <row r="266">
          <cell r="C266">
            <v>39.538603698939248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39.538603698939248</v>
          </cell>
          <cell r="I266">
            <v>0</v>
          </cell>
          <cell r="J266">
            <v>0</v>
          </cell>
          <cell r="K266">
            <v>39.538603698939248</v>
          </cell>
          <cell r="L266">
            <v>0</v>
          </cell>
          <cell r="M266">
            <v>0</v>
          </cell>
          <cell r="Q266">
            <v>0.29633655749718324</v>
          </cell>
        </row>
        <row r="267">
          <cell r="C267">
            <v>39.835143226681296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39.835143226681296</v>
          </cell>
          <cell r="I267">
            <v>0</v>
          </cell>
          <cell r="J267">
            <v>0</v>
          </cell>
          <cell r="K267">
            <v>39.835143226681296</v>
          </cell>
          <cell r="L267">
            <v>0</v>
          </cell>
          <cell r="M267">
            <v>0</v>
          </cell>
          <cell r="Q267">
            <v>0.29855908167841216</v>
          </cell>
        </row>
        <row r="268">
          <cell r="C268">
            <v>40.133906800881412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40.133906800881412</v>
          </cell>
          <cell r="I268">
            <v>0</v>
          </cell>
          <cell r="J268">
            <v>0</v>
          </cell>
          <cell r="K268">
            <v>40.133906800881412</v>
          </cell>
          <cell r="L268">
            <v>0</v>
          </cell>
          <cell r="M268">
            <v>0</v>
          </cell>
          <cell r="Q268">
            <v>0.30079827479100024</v>
          </cell>
        </row>
        <row r="269">
          <cell r="C269">
            <v>40.434911101888019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40.434911101888019</v>
          </cell>
          <cell r="I269">
            <v>0</v>
          </cell>
          <cell r="J269">
            <v>0</v>
          </cell>
          <cell r="K269">
            <v>40.434911101888019</v>
          </cell>
          <cell r="L269">
            <v>0</v>
          </cell>
          <cell r="M269">
            <v>0</v>
          </cell>
          <cell r="Q269">
            <v>0.30305426185193279</v>
          </cell>
        </row>
        <row r="270">
          <cell r="C270">
            <v>40.470089474546661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40.470089474546661</v>
          </cell>
          <cell r="I270">
            <v>0</v>
          </cell>
          <cell r="J270">
            <v>0</v>
          </cell>
          <cell r="K270">
            <v>40.470089474546661</v>
          </cell>
          <cell r="L270">
            <v>0</v>
          </cell>
          <cell r="M270">
            <v>0</v>
          </cell>
          <cell r="Q270">
            <v>0.30331791905974392</v>
          </cell>
        </row>
        <row r="271">
          <cell r="C271">
            <v>40.505298452389511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40.505298452389511</v>
          </cell>
          <cell r="I271">
            <v>0</v>
          </cell>
          <cell r="J271">
            <v>0</v>
          </cell>
          <cell r="K271">
            <v>40.505298452389511</v>
          </cell>
          <cell r="L271">
            <v>0</v>
          </cell>
          <cell r="M271">
            <v>0</v>
          </cell>
          <cell r="Q271">
            <v>0.30358180564932585</v>
          </cell>
        </row>
        <row r="272">
          <cell r="C272">
            <v>40.540538062043083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40.540538062043083</v>
          </cell>
          <cell r="I272">
            <v>0</v>
          </cell>
          <cell r="J272">
            <v>0</v>
          </cell>
          <cell r="K272">
            <v>40.540538062043083</v>
          </cell>
          <cell r="L272">
            <v>0</v>
          </cell>
          <cell r="M272">
            <v>0</v>
          </cell>
          <cell r="Q272">
            <v>0.30384592182024073</v>
          </cell>
        </row>
        <row r="273">
          <cell r="C273">
            <v>40.575808330157059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40.575808330157059</v>
          </cell>
          <cell r="I273">
            <v>0</v>
          </cell>
          <cell r="J273">
            <v>0</v>
          </cell>
          <cell r="K273">
            <v>40.575808330157059</v>
          </cell>
          <cell r="L273">
            <v>0</v>
          </cell>
          <cell r="M273">
            <v>0</v>
          </cell>
          <cell r="Q273">
            <v>0.30411026777222433</v>
          </cell>
        </row>
        <row r="274">
          <cell r="C274">
            <v>40.611109283404303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40.611109283404303</v>
          </cell>
          <cell r="I274">
            <v>0</v>
          </cell>
          <cell r="J274">
            <v>0</v>
          </cell>
          <cell r="K274">
            <v>40.611109283404303</v>
          </cell>
          <cell r="L274">
            <v>0</v>
          </cell>
          <cell r="M274">
            <v>0</v>
          </cell>
          <cell r="Q274">
            <v>0.30437484370518625</v>
          </cell>
        </row>
      </sheetData>
      <sheetData sheetId="13"/>
      <sheetData sheetId="14">
        <row r="6">
          <cell r="C6">
            <v>0</v>
          </cell>
          <cell r="D6">
            <v>69.844897162052149</v>
          </cell>
          <cell r="E6">
            <v>0</v>
          </cell>
          <cell r="F6">
            <v>0</v>
          </cell>
          <cell r="G6">
            <v>0</v>
          </cell>
          <cell r="H6">
            <v>69.844897162052149</v>
          </cell>
          <cell r="I6">
            <v>69.844897162052149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Q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H6">
            <v>0</v>
          </cell>
          <cell r="AK6">
            <v>11.092720865068454</v>
          </cell>
          <cell r="AL6">
            <v>0</v>
          </cell>
          <cell r="AM6">
            <v>0</v>
          </cell>
          <cell r="AN6">
            <v>0</v>
          </cell>
          <cell r="AO6">
            <v>12.891003423579328</v>
          </cell>
          <cell r="AP6">
            <v>23.983724288647782</v>
          </cell>
          <cell r="AQ6">
            <v>23.983724288647782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Y6">
            <v>0</v>
          </cell>
        </row>
        <row r="7">
          <cell r="C7">
            <v>0</v>
          </cell>
          <cell r="D7">
            <v>70.788747123701512</v>
          </cell>
          <cell r="E7">
            <v>0</v>
          </cell>
          <cell r="F7">
            <v>0</v>
          </cell>
          <cell r="G7">
            <v>0</v>
          </cell>
          <cell r="H7">
            <v>70.788747123701512</v>
          </cell>
          <cell r="I7">
            <v>70.788747123701512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Q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H7">
            <v>0</v>
          </cell>
          <cell r="AK7">
            <v>7.9233720464774668</v>
          </cell>
          <cell r="AL7">
            <v>0</v>
          </cell>
          <cell r="AM7">
            <v>0</v>
          </cell>
          <cell r="AN7">
            <v>0</v>
          </cell>
          <cell r="AO7">
            <v>9.2075047574582989</v>
          </cell>
          <cell r="AP7">
            <v>17.130876803935767</v>
          </cell>
          <cell r="AQ7">
            <v>17.130876803935767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Y7">
            <v>0</v>
          </cell>
        </row>
        <row r="8">
          <cell r="C8">
            <v>0</v>
          </cell>
          <cell r="D8">
            <v>71.732597085350861</v>
          </cell>
          <cell r="E8">
            <v>0</v>
          </cell>
          <cell r="F8">
            <v>0</v>
          </cell>
          <cell r="G8">
            <v>0</v>
          </cell>
          <cell r="H8">
            <v>71.732597085350861</v>
          </cell>
          <cell r="I8">
            <v>71.732597085350861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Q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H8">
            <v>0</v>
          </cell>
          <cell r="AK8">
            <v>9.5080464557729609</v>
          </cell>
          <cell r="AL8">
            <v>0</v>
          </cell>
          <cell r="AM8">
            <v>0</v>
          </cell>
          <cell r="AN8">
            <v>0</v>
          </cell>
          <cell r="AO8">
            <v>11.048012182674537</v>
          </cell>
          <cell r="AP8">
            <v>20.556058638447496</v>
          </cell>
          <cell r="AQ8">
            <v>20.556058638447496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Y8">
            <v>0</v>
          </cell>
        </row>
        <row r="9">
          <cell r="C9">
            <v>0</v>
          </cell>
          <cell r="D9">
            <v>34.430653074692991</v>
          </cell>
          <cell r="E9">
            <v>0</v>
          </cell>
          <cell r="F9">
            <v>0</v>
          </cell>
          <cell r="G9">
            <v>4.2671953529304982</v>
          </cell>
          <cell r="H9">
            <v>38.697848427623491</v>
          </cell>
          <cell r="I9">
            <v>81.472549181322123</v>
          </cell>
          <cell r="J9">
            <v>0</v>
          </cell>
          <cell r="K9">
            <v>0</v>
          </cell>
          <cell r="L9">
            <v>0</v>
          </cell>
          <cell r="M9">
            <v>42.774700753698632</v>
          </cell>
          <cell r="Q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H9">
            <v>0</v>
          </cell>
          <cell r="AK9">
            <v>29.207188681670388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29.207188681670388</v>
          </cell>
          <cell r="AQ9">
            <v>29.207188681670388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Y9">
            <v>0</v>
          </cell>
        </row>
        <row r="10">
          <cell r="C10">
            <v>0</v>
          </cell>
          <cell r="D10">
            <v>25.729846717699086</v>
          </cell>
          <cell r="E10">
            <v>0</v>
          </cell>
          <cell r="F10">
            <v>0</v>
          </cell>
          <cell r="G10">
            <v>3.5295020934308718</v>
          </cell>
          <cell r="H10">
            <v>29.259348811129957</v>
          </cell>
          <cell r="I10">
            <v>73.968566869760096</v>
          </cell>
          <cell r="J10">
            <v>0</v>
          </cell>
          <cell r="K10">
            <v>0</v>
          </cell>
          <cell r="L10">
            <v>0</v>
          </cell>
          <cell r="M10">
            <v>44.709218058630142</v>
          </cell>
          <cell r="Q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H10">
            <v>0</v>
          </cell>
          <cell r="AK10">
            <v>42.396249987875827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42.396249987875827</v>
          </cell>
          <cell r="AQ10">
            <v>42.396249987875827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Y10">
            <v>0</v>
          </cell>
        </row>
        <row r="11">
          <cell r="C11">
            <v>0</v>
          </cell>
          <cell r="D11">
            <v>72.67644704700021</v>
          </cell>
          <cell r="E11">
            <v>0</v>
          </cell>
          <cell r="F11">
            <v>0</v>
          </cell>
          <cell r="G11">
            <v>0</v>
          </cell>
          <cell r="H11">
            <v>72.67644704700021</v>
          </cell>
          <cell r="I11">
            <v>72.67644704700021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Q11">
            <v>0</v>
          </cell>
          <cell r="T11">
            <v>3.0079007988351765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3.0079007988351765</v>
          </cell>
          <cell r="Z11">
            <v>3.0079007988351765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H11">
            <v>0</v>
          </cell>
          <cell r="AK11">
            <v>47.108048349056943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47.108048349056943</v>
          </cell>
          <cell r="AQ11">
            <v>47.108048349056943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Y11">
            <v>0</v>
          </cell>
        </row>
        <row r="12">
          <cell r="C12">
            <v>0</v>
          </cell>
          <cell r="D12">
            <v>68.039163156475624</v>
          </cell>
          <cell r="E12">
            <v>0</v>
          </cell>
          <cell r="F12">
            <v>0</v>
          </cell>
          <cell r="G12">
            <v>7.468833775472647</v>
          </cell>
          <cell r="H12">
            <v>75.50799693194827</v>
          </cell>
          <cell r="I12">
            <v>167.29377327194828</v>
          </cell>
          <cell r="J12">
            <v>0</v>
          </cell>
          <cell r="K12">
            <v>0</v>
          </cell>
          <cell r="L12">
            <v>0</v>
          </cell>
          <cell r="M12">
            <v>91.785776340000012</v>
          </cell>
          <cell r="Q12">
            <v>0</v>
          </cell>
          <cell r="T12">
            <v>0.18876999232987068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0.18876999232987068</v>
          </cell>
          <cell r="Z12">
            <v>0.18876999232987068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H12">
            <v>0</v>
          </cell>
          <cell r="AK12">
            <v>50.875996748588705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50.875996748588705</v>
          </cell>
          <cell r="AQ12">
            <v>50.875996748588705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Y12">
            <v>0</v>
          </cell>
        </row>
        <row r="13">
          <cell r="C13">
            <v>0</v>
          </cell>
          <cell r="D13">
            <v>38.573657643195943</v>
          </cell>
          <cell r="E13">
            <v>0</v>
          </cell>
          <cell r="F13">
            <v>0</v>
          </cell>
          <cell r="G13">
            <v>40.709739135349743</v>
          </cell>
          <cell r="H13">
            <v>79.283396778545693</v>
          </cell>
          <cell r="I13">
            <v>569.46760985361425</v>
          </cell>
          <cell r="J13">
            <v>0</v>
          </cell>
          <cell r="K13">
            <v>0</v>
          </cell>
          <cell r="L13">
            <v>0</v>
          </cell>
          <cell r="M13">
            <v>490.1842130750685</v>
          </cell>
          <cell r="Q13">
            <v>0</v>
          </cell>
          <cell r="T13">
            <v>3.7903027407287193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3.7903027407287193</v>
          </cell>
          <cell r="Z13">
            <v>3.7903027407287193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H13">
            <v>0</v>
          </cell>
          <cell r="AK13">
            <v>56.529161255730621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56.529161255730621</v>
          </cell>
          <cell r="AQ13">
            <v>56.529161255730621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Y13">
            <v>0</v>
          </cell>
        </row>
        <row r="14">
          <cell r="C14">
            <v>0</v>
          </cell>
          <cell r="D14">
            <v>39.730867372491822</v>
          </cell>
          <cell r="E14">
            <v>0</v>
          </cell>
          <cell r="F14">
            <v>0</v>
          </cell>
          <cell r="G14">
            <v>45.310260265600007</v>
          </cell>
          <cell r="H14">
            <v>85.041127638091837</v>
          </cell>
          <cell r="I14">
            <v>651.41938095809201</v>
          </cell>
          <cell r="J14">
            <v>0</v>
          </cell>
          <cell r="K14">
            <v>0</v>
          </cell>
          <cell r="L14">
            <v>0</v>
          </cell>
          <cell r="M14">
            <v>566.37825332000011</v>
          </cell>
          <cell r="Q14">
            <v>0</v>
          </cell>
          <cell r="T14">
            <v>3.8219041657322341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3.8219041657322341</v>
          </cell>
          <cell r="Z14">
            <v>3.8219041657322341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H14">
            <v>0</v>
          </cell>
          <cell r="AK14">
            <v>67.326851573300814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67.326851573300814</v>
          </cell>
          <cell r="AQ14">
            <v>149.5725713004241</v>
          </cell>
          <cell r="AR14">
            <v>0</v>
          </cell>
          <cell r="AS14">
            <v>0</v>
          </cell>
          <cell r="AT14">
            <v>0</v>
          </cell>
          <cell r="AU14">
            <v>82.245719727123287</v>
          </cell>
          <cell r="AY14">
            <v>0.61642069200000005</v>
          </cell>
        </row>
        <row r="15">
          <cell r="C15">
            <v>0</v>
          </cell>
          <cell r="D15">
            <v>42.909336762291169</v>
          </cell>
          <cell r="E15">
            <v>0</v>
          </cell>
          <cell r="F15">
            <v>0</v>
          </cell>
          <cell r="G15">
            <v>43.694201824547939</v>
          </cell>
          <cell r="H15">
            <v>86.603538586839107</v>
          </cell>
          <cell r="I15">
            <v>650</v>
          </cell>
          <cell r="J15">
            <v>0</v>
          </cell>
          <cell r="K15">
            <v>0</v>
          </cell>
          <cell r="L15">
            <v>0</v>
          </cell>
          <cell r="M15">
            <v>546.1775228068492</v>
          </cell>
          <cell r="Q15">
            <v>0</v>
          </cell>
          <cell r="T15">
            <v>3.8841863834784132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3.8841863834784132</v>
          </cell>
          <cell r="Z15">
            <v>3.8811270676948251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H15">
            <v>0</v>
          </cell>
          <cell r="AK15">
            <v>65.727355102581896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65.727355102581896</v>
          </cell>
          <cell r="AQ15">
            <v>238.3793684986093</v>
          </cell>
          <cell r="AR15">
            <v>0</v>
          </cell>
          <cell r="AS15">
            <v>0</v>
          </cell>
          <cell r="AT15">
            <v>0</v>
          </cell>
          <cell r="AU15">
            <v>172.6520133960274</v>
          </cell>
          <cell r="AY15">
            <v>1.2940037965</v>
          </cell>
        </row>
        <row r="16">
          <cell r="C16">
            <v>0</v>
          </cell>
          <cell r="D16">
            <v>45.054803600405727</v>
          </cell>
          <cell r="E16">
            <v>0</v>
          </cell>
          <cell r="F16">
            <v>0</v>
          </cell>
          <cell r="G16">
            <v>45.336424258934741</v>
          </cell>
          <cell r="H16">
            <v>90.391227859340461</v>
          </cell>
          <cell r="I16">
            <v>612.08166991665053</v>
          </cell>
          <cell r="J16">
            <v>0</v>
          </cell>
          <cell r="K16">
            <v>0</v>
          </cell>
          <cell r="L16">
            <v>0</v>
          </cell>
          <cell r="M16">
            <v>521.69044205731007</v>
          </cell>
          <cell r="Q16">
            <v>0</v>
          </cell>
          <cell r="T16">
            <v>4.4439032592939434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4.4439032592939434</v>
          </cell>
          <cell r="Z16">
            <v>4.4397892917727475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H16">
            <v>0</v>
          </cell>
          <cell r="AK16">
            <v>63.114639456833046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63.114639456833046</v>
          </cell>
          <cell r="AQ16">
            <v>229.62861205957279</v>
          </cell>
          <cell r="AR16">
            <v>0</v>
          </cell>
          <cell r="AS16">
            <v>0</v>
          </cell>
          <cell r="AT16">
            <v>0</v>
          </cell>
          <cell r="AU16">
            <v>166.51397260273973</v>
          </cell>
          <cell r="AY16">
            <v>1.248</v>
          </cell>
        </row>
        <row r="17">
          <cell r="C17">
            <v>0</v>
          </cell>
          <cell r="D17">
            <v>46.947105351622767</v>
          </cell>
          <cell r="E17">
            <v>0</v>
          </cell>
          <cell r="F17">
            <v>0</v>
          </cell>
          <cell r="G17">
            <v>45.300918478540929</v>
          </cell>
          <cell r="H17">
            <v>92.248023830163703</v>
          </cell>
          <cell r="I17">
            <v>591.2562441122609</v>
          </cell>
          <cell r="J17">
            <v>0</v>
          </cell>
          <cell r="K17">
            <v>0</v>
          </cell>
          <cell r="L17">
            <v>0</v>
          </cell>
          <cell r="M17">
            <v>499.00822028209723</v>
          </cell>
          <cell r="Q17">
            <v>0</v>
          </cell>
          <cell r="T17">
            <v>5.2386338102994783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5.2386338102994783</v>
          </cell>
          <cell r="Z17">
            <v>5.2332099653201736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H17">
            <v>0</v>
          </cell>
          <cell r="AK17">
            <v>66.375080446255026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66.375080446255026</v>
          </cell>
          <cell r="AQ17">
            <v>229.15316263803587</v>
          </cell>
          <cell r="AR17">
            <v>0</v>
          </cell>
          <cell r="AS17">
            <v>0</v>
          </cell>
          <cell r="AT17">
            <v>0</v>
          </cell>
          <cell r="AU17">
            <v>162.77808219178084</v>
          </cell>
          <cell r="AY17">
            <v>1.22</v>
          </cell>
        </row>
        <row r="18">
          <cell r="C18">
            <v>0</v>
          </cell>
          <cell r="D18">
            <v>48.918883776390928</v>
          </cell>
          <cell r="E18">
            <v>0</v>
          </cell>
          <cell r="F18">
            <v>0</v>
          </cell>
          <cell r="G18">
            <v>45.264986628782403</v>
          </cell>
          <cell r="H18">
            <v>94.183870405173337</v>
          </cell>
          <cell r="I18">
            <v>571.84421752269589</v>
          </cell>
          <cell r="J18">
            <v>0</v>
          </cell>
          <cell r="K18">
            <v>0</v>
          </cell>
          <cell r="L18">
            <v>0</v>
          </cell>
          <cell r="M18">
            <v>477.66034711752252</v>
          </cell>
          <cell r="Q18">
            <v>0</v>
          </cell>
          <cell r="T18">
            <v>5.258986705873931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5.258986705873931</v>
          </cell>
          <cell r="Z18">
            <v>5.2521979685832765</v>
          </cell>
          <cell r="AA18">
            <v>6.7887372906545451E-3</v>
          </cell>
          <cell r="AB18">
            <v>0</v>
          </cell>
          <cell r="AC18">
            <v>0</v>
          </cell>
          <cell r="AD18">
            <v>0</v>
          </cell>
          <cell r="AH18">
            <v>0</v>
          </cell>
          <cell r="AK18">
            <v>72.160075335073316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72.160075335073316</v>
          </cell>
          <cell r="AQ18">
            <v>232.26966437616917</v>
          </cell>
          <cell r="AR18">
            <v>0</v>
          </cell>
          <cell r="AS18">
            <v>0</v>
          </cell>
          <cell r="AT18">
            <v>0</v>
          </cell>
          <cell r="AU18">
            <v>160.10958904109586</v>
          </cell>
          <cell r="AY18">
            <v>1.1999999999999995</v>
          </cell>
        </row>
        <row r="19">
          <cell r="C19">
            <v>0</v>
          </cell>
          <cell r="D19">
            <v>50.973476894999351</v>
          </cell>
          <cell r="E19">
            <v>0</v>
          </cell>
          <cell r="F19">
            <v>0</v>
          </cell>
          <cell r="G19">
            <v>45.228623596826765</v>
          </cell>
          <cell r="H19">
            <v>96.202100491826116</v>
          </cell>
          <cell r="I19">
            <v>552.51442992536704</v>
          </cell>
          <cell r="J19">
            <v>0</v>
          </cell>
          <cell r="K19">
            <v>0</v>
          </cell>
          <cell r="L19">
            <v>0</v>
          </cell>
          <cell r="M19">
            <v>456.31232943354092</v>
          </cell>
          <cell r="Q19">
            <v>0</v>
          </cell>
          <cell r="T19">
            <v>5.5318456132765883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5.5318456132765883</v>
          </cell>
          <cell r="Z19">
            <v>4</v>
          </cell>
          <cell r="AA19">
            <v>1.5318456132765883</v>
          </cell>
          <cell r="AB19">
            <v>0</v>
          </cell>
          <cell r="AC19">
            <v>0</v>
          </cell>
          <cell r="AD19">
            <v>0</v>
          </cell>
          <cell r="AH19">
            <v>0</v>
          </cell>
          <cell r="AK19">
            <v>80.106394364734641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80.106394364734641</v>
          </cell>
          <cell r="AQ19">
            <v>240.21598340583051</v>
          </cell>
          <cell r="AR19">
            <v>0</v>
          </cell>
          <cell r="AS19">
            <v>0</v>
          </cell>
          <cell r="AT19">
            <v>0</v>
          </cell>
          <cell r="AU19">
            <v>160.10958904109586</v>
          </cell>
          <cell r="AY19">
            <v>1.1999999999999995</v>
          </cell>
        </row>
        <row r="20">
          <cell r="C20">
            <v>0</v>
          </cell>
          <cell r="D20">
            <v>53.114362924589322</v>
          </cell>
          <cell r="E20">
            <v>0</v>
          </cell>
          <cell r="F20">
            <v>0</v>
          </cell>
          <cell r="G20">
            <v>44.162155220438933</v>
          </cell>
          <cell r="H20">
            <v>97.276518145028263</v>
          </cell>
          <cell r="I20">
            <v>533.5751498043727</v>
          </cell>
          <cell r="J20">
            <v>0</v>
          </cell>
          <cell r="K20">
            <v>0</v>
          </cell>
          <cell r="L20">
            <v>0</v>
          </cell>
          <cell r="M20">
            <v>436.29863165934444</v>
          </cell>
          <cell r="Q20">
            <v>0</v>
          </cell>
          <cell r="T20">
            <v>5.5846008721567744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5.5846008721567744</v>
          </cell>
          <cell r="Z20">
            <v>3</v>
          </cell>
          <cell r="AA20">
            <v>2.5846008721567744</v>
          </cell>
          <cell r="AB20">
            <v>0</v>
          </cell>
          <cell r="AC20">
            <v>0</v>
          </cell>
          <cell r="AD20">
            <v>0</v>
          </cell>
          <cell r="AH20">
            <v>0</v>
          </cell>
          <cell r="AK20">
            <v>84.125642610717264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84.125642610717264</v>
          </cell>
          <cell r="AQ20">
            <v>244.23523165181314</v>
          </cell>
          <cell r="AR20">
            <v>0</v>
          </cell>
          <cell r="AS20">
            <v>0</v>
          </cell>
          <cell r="AT20">
            <v>0</v>
          </cell>
          <cell r="AU20">
            <v>160.10958904109586</v>
          </cell>
          <cell r="AY20">
            <v>1.1999999999999995</v>
          </cell>
        </row>
        <row r="21">
          <cell r="C21">
            <v>0</v>
          </cell>
          <cell r="D21">
            <v>55.345166167422079</v>
          </cell>
          <cell r="E21">
            <v>0</v>
          </cell>
          <cell r="F21">
            <v>0</v>
          </cell>
          <cell r="G21">
            <v>43.115634063409289</v>
          </cell>
          <cell r="H21">
            <v>98.460800230831367</v>
          </cell>
          <cell r="I21">
            <v>514.7457367252423</v>
          </cell>
          <cell r="J21">
            <v>0</v>
          </cell>
          <cell r="K21">
            <v>0</v>
          </cell>
          <cell r="L21">
            <v>0</v>
          </cell>
          <cell r="M21">
            <v>416.28493649441094</v>
          </cell>
          <cell r="Q21">
            <v>0</v>
          </cell>
          <cell r="T21">
            <v>5.6506612646351781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5.6506612646351781</v>
          </cell>
          <cell r="Z21">
            <v>2</v>
          </cell>
          <cell r="AA21">
            <v>3.6506612646351781</v>
          </cell>
          <cell r="AB21">
            <v>0</v>
          </cell>
          <cell r="AC21">
            <v>0</v>
          </cell>
          <cell r="AD21">
            <v>0</v>
          </cell>
          <cell r="AH21">
            <v>0</v>
          </cell>
          <cell r="AK21">
            <v>90.175084770193308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90.175084770193308</v>
          </cell>
          <cell r="AQ21">
            <v>250.17508477019331</v>
          </cell>
          <cell r="AR21">
            <v>0</v>
          </cell>
          <cell r="AS21">
            <v>0</v>
          </cell>
          <cell r="AT21">
            <v>0</v>
          </cell>
          <cell r="AU21">
            <v>160</v>
          </cell>
          <cell r="AY21">
            <v>1.1991786447638604</v>
          </cell>
        </row>
        <row r="22">
          <cell r="C22">
            <v>0</v>
          </cell>
          <cell r="D22">
            <v>57.448282481784119</v>
          </cell>
          <cell r="E22">
            <v>0</v>
          </cell>
          <cell r="F22">
            <v>0</v>
          </cell>
          <cell r="G22">
            <v>42.094932413226779</v>
          </cell>
          <cell r="H22">
            <v>99.543214895010891</v>
          </cell>
          <cell r="I22">
            <v>498.48294177449975</v>
          </cell>
          <cell r="J22">
            <v>0</v>
          </cell>
          <cell r="K22">
            <v>0</v>
          </cell>
          <cell r="L22">
            <v>0</v>
          </cell>
          <cell r="M22">
            <v>398.93972687948883</v>
          </cell>
          <cell r="Q22">
            <v>0</v>
          </cell>
          <cell r="T22">
            <v>5.7598865841918769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5.7598865841918769</v>
          </cell>
          <cell r="Z22">
            <v>1</v>
          </cell>
          <cell r="AA22">
            <v>4.7598865841918769</v>
          </cell>
          <cell r="AB22">
            <v>0</v>
          </cell>
          <cell r="AC22">
            <v>0</v>
          </cell>
          <cell r="AD22">
            <v>0</v>
          </cell>
          <cell r="AH22">
            <v>0</v>
          </cell>
          <cell r="AK22">
            <v>94.789542162326967</v>
          </cell>
          <cell r="AL22">
            <v>79</v>
          </cell>
          <cell r="AM22">
            <v>0</v>
          </cell>
          <cell r="AN22">
            <v>0</v>
          </cell>
          <cell r="AO22">
            <v>0</v>
          </cell>
          <cell r="AP22">
            <v>173.78954216232697</v>
          </cell>
          <cell r="AQ22">
            <v>253.78954216232697</v>
          </cell>
          <cell r="AR22">
            <v>0</v>
          </cell>
          <cell r="AS22">
            <v>0</v>
          </cell>
          <cell r="AT22">
            <v>0</v>
          </cell>
          <cell r="AU22">
            <v>80</v>
          </cell>
          <cell r="AY22">
            <v>0.59958932238193019</v>
          </cell>
        </row>
        <row r="23">
          <cell r="C23">
            <v>0</v>
          </cell>
          <cell r="D23">
            <v>59.631317216091915</v>
          </cell>
          <cell r="E23">
            <v>0</v>
          </cell>
          <cell r="F23">
            <v>0</v>
          </cell>
          <cell r="G23">
            <v>41.093506052701841</v>
          </cell>
          <cell r="H23">
            <v>100.72482326879376</v>
          </cell>
          <cell r="I23">
            <v>482.31934634672558</v>
          </cell>
          <cell r="J23">
            <v>0</v>
          </cell>
          <cell r="K23">
            <v>0</v>
          </cell>
          <cell r="L23">
            <v>0</v>
          </cell>
          <cell r="M23">
            <v>381.59452307793185</v>
          </cell>
          <cell r="Q23">
            <v>0</v>
          </cell>
          <cell r="T23">
            <v>5.9149543206674666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5.9149543206674666</v>
          </cell>
          <cell r="Z23">
            <v>0</v>
          </cell>
          <cell r="AA23">
            <v>5.9149543206674666</v>
          </cell>
          <cell r="AB23">
            <v>0</v>
          </cell>
          <cell r="AC23">
            <v>0</v>
          </cell>
          <cell r="AD23">
            <v>0</v>
          </cell>
          <cell r="AH23">
            <v>0</v>
          </cell>
          <cell r="AK23">
            <v>99.344294712998462</v>
          </cell>
          <cell r="AL23">
            <v>160</v>
          </cell>
          <cell r="AM23">
            <v>0</v>
          </cell>
          <cell r="AN23">
            <v>0</v>
          </cell>
          <cell r="AO23">
            <v>0</v>
          </cell>
          <cell r="AP23">
            <v>259.34429471299848</v>
          </cell>
          <cell r="AQ23">
            <v>259.34429471299848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Y23">
            <v>0</v>
          </cell>
        </row>
        <row r="24">
          <cell r="C24">
            <v>0</v>
          </cell>
          <cell r="D24">
            <v>61.897307270303408</v>
          </cell>
          <cell r="E24">
            <v>0</v>
          </cell>
          <cell r="F24">
            <v>0</v>
          </cell>
          <cell r="G24">
            <v>40.110963945955127</v>
          </cell>
          <cell r="H24">
            <v>102.00827121625854</v>
          </cell>
          <cell r="I24">
            <v>466.25758641892702</v>
          </cell>
          <cell r="J24">
            <v>0</v>
          </cell>
          <cell r="K24">
            <v>0</v>
          </cell>
          <cell r="L24">
            <v>0</v>
          </cell>
          <cell r="M24">
            <v>364.24931520266847</v>
          </cell>
          <cell r="Q24">
            <v>0</v>
          </cell>
          <cell r="T24">
            <v>6.1187079657439414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6.1187079657439414</v>
          </cell>
          <cell r="Z24">
            <v>0</v>
          </cell>
          <cell r="AA24">
            <v>6.1187079657439414</v>
          </cell>
          <cell r="AB24">
            <v>0</v>
          </cell>
          <cell r="AC24">
            <v>0</v>
          </cell>
          <cell r="AD24">
            <v>0</v>
          </cell>
          <cell r="AH24">
            <v>0</v>
          </cell>
          <cell r="AK24">
            <v>104.259971581068</v>
          </cell>
          <cell r="AL24">
            <v>160</v>
          </cell>
          <cell r="AM24">
            <v>0</v>
          </cell>
          <cell r="AN24">
            <v>0</v>
          </cell>
          <cell r="AO24">
            <v>0</v>
          </cell>
          <cell r="AP24">
            <v>264.25997158106799</v>
          </cell>
          <cell r="AQ24">
            <v>264.25997158106799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Y24">
            <v>0</v>
          </cell>
        </row>
        <row r="25">
          <cell r="C25">
            <v>0</v>
          </cell>
          <cell r="D25">
            <v>64.249404946574941</v>
          </cell>
          <cell r="E25">
            <v>0</v>
          </cell>
          <cell r="F25">
            <v>0</v>
          </cell>
          <cell r="G25">
            <v>39.146922706540757</v>
          </cell>
          <cell r="H25">
            <v>103.39632765311569</v>
          </cell>
          <cell r="I25">
            <v>451.63468433245089</v>
          </cell>
          <cell r="J25">
            <v>0</v>
          </cell>
          <cell r="K25">
            <v>0</v>
          </cell>
          <cell r="L25">
            <v>0</v>
          </cell>
          <cell r="M25">
            <v>348.2383566793352</v>
          </cell>
          <cell r="Q25">
            <v>0</v>
          </cell>
          <cell r="T25">
            <v>6.3741673050639047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6.3741673050639047</v>
          </cell>
          <cell r="Z25">
            <v>0</v>
          </cell>
          <cell r="AA25">
            <v>6.3741673050639047</v>
          </cell>
          <cell r="AB25">
            <v>0</v>
          </cell>
          <cell r="AC25">
            <v>0</v>
          </cell>
          <cell r="AD25">
            <v>0</v>
          </cell>
          <cell r="AH25">
            <v>0</v>
          </cell>
          <cell r="AK25">
            <v>107.58887691901688</v>
          </cell>
          <cell r="AL25">
            <v>160</v>
          </cell>
          <cell r="AM25">
            <v>0</v>
          </cell>
          <cell r="AN25">
            <v>0</v>
          </cell>
          <cell r="AO25">
            <v>0</v>
          </cell>
          <cell r="AP25">
            <v>267.58887691901691</v>
          </cell>
          <cell r="AQ25">
            <v>267.58887691901691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Y25">
            <v>0</v>
          </cell>
        </row>
        <row r="26">
          <cell r="C26">
            <v>0</v>
          </cell>
          <cell r="D26">
            <v>66.690882334544796</v>
          </cell>
          <cell r="E26">
            <v>0</v>
          </cell>
          <cell r="F26">
            <v>0</v>
          </cell>
          <cell r="G26">
            <v>38.201006445041429</v>
          </cell>
          <cell r="H26">
            <v>104.89188877958622</v>
          </cell>
          <cell r="I26">
            <v>438.28686220601736</v>
          </cell>
          <cell r="J26">
            <v>0</v>
          </cell>
          <cell r="K26">
            <v>0</v>
          </cell>
          <cell r="L26">
            <v>0</v>
          </cell>
          <cell r="M26">
            <v>333.39497342643114</v>
          </cell>
          <cell r="Q26">
            <v>0</v>
          </cell>
          <cell r="T26">
            <v>6.6845393484611879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6.6845393484611879</v>
          </cell>
          <cell r="Z26">
            <v>0</v>
          </cell>
          <cell r="AA26">
            <v>6.6845393484611879</v>
          </cell>
          <cell r="AB26">
            <v>0</v>
          </cell>
          <cell r="AC26">
            <v>0</v>
          </cell>
          <cell r="AD26">
            <v>0</v>
          </cell>
          <cell r="AH26">
            <v>0</v>
          </cell>
          <cell r="AK26">
            <v>112.79859143269256</v>
          </cell>
          <cell r="AL26">
            <v>160</v>
          </cell>
          <cell r="AM26">
            <v>0</v>
          </cell>
          <cell r="AN26">
            <v>0</v>
          </cell>
          <cell r="AO26">
            <v>0</v>
          </cell>
          <cell r="AP26">
            <v>272.79859143269255</v>
          </cell>
          <cell r="AQ26">
            <v>272.79859143269255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Y26">
            <v>0</v>
          </cell>
        </row>
        <row r="27">
          <cell r="C27">
            <v>0</v>
          </cell>
          <cell r="D27">
            <v>68.958372333919314</v>
          </cell>
          <cell r="E27">
            <v>0</v>
          </cell>
          <cell r="F27">
            <v>0</v>
          </cell>
          <cell r="G27">
            <v>36.179444629169879</v>
          </cell>
          <cell r="H27">
            <v>105.13781696308919</v>
          </cell>
          <cell r="I27">
            <v>421.35438329652823</v>
          </cell>
          <cell r="J27">
            <v>0</v>
          </cell>
          <cell r="K27">
            <v>0</v>
          </cell>
          <cell r="L27">
            <v>0</v>
          </cell>
          <cell r="M27">
            <v>316.216566333439</v>
          </cell>
          <cell r="Q27">
            <v>0</v>
          </cell>
          <cell r="T27">
            <v>6.1358259124679844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6.1358259124679844</v>
          </cell>
          <cell r="Z27">
            <v>0</v>
          </cell>
          <cell r="AA27">
            <v>6.1358259124679844</v>
          </cell>
          <cell r="AB27">
            <v>0</v>
          </cell>
          <cell r="AC27">
            <v>0</v>
          </cell>
          <cell r="AD27">
            <v>0</v>
          </cell>
          <cell r="AH27">
            <v>0</v>
          </cell>
          <cell r="AK27">
            <v>117.07309834774823</v>
          </cell>
          <cell r="AL27">
            <v>160</v>
          </cell>
          <cell r="AM27">
            <v>0</v>
          </cell>
          <cell r="AN27">
            <v>0</v>
          </cell>
          <cell r="AO27">
            <v>0</v>
          </cell>
          <cell r="AP27">
            <v>277.07309834774821</v>
          </cell>
          <cell r="AQ27">
            <v>277.07309834774821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Y27">
            <v>0</v>
          </cell>
        </row>
        <row r="28">
          <cell r="C28">
            <v>0</v>
          </cell>
          <cell r="D28">
            <v>71.302956993272574</v>
          </cell>
          <cell r="E28">
            <v>0</v>
          </cell>
          <cell r="F28">
            <v>0</v>
          </cell>
          <cell r="G28">
            <v>34.255778793108846</v>
          </cell>
          <cell r="H28">
            <v>105.55873578638142</v>
          </cell>
          <cell r="I28">
            <v>407.09846233831945</v>
          </cell>
          <cell r="J28">
            <v>0</v>
          </cell>
          <cell r="K28">
            <v>0</v>
          </cell>
          <cell r="L28">
            <v>0</v>
          </cell>
          <cell r="M28">
            <v>301.53972655193803</v>
          </cell>
          <cell r="Q28">
            <v>0</v>
          </cell>
          <cell r="T28">
            <v>4.972710254723288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4.972710254723288</v>
          </cell>
          <cell r="Z28">
            <v>0</v>
          </cell>
          <cell r="AA28">
            <v>4.972710254723288</v>
          </cell>
          <cell r="AB28">
            <v>0</v>
          </cell>
          <cell r="AC28">
            <v>0</v>
          </cell>
          <cell r="AD28">
            <v>0</v>
          </cell>
          <cell r="AH28">
            <v>0</v>
          </cell>
          <cell r="AK28">
            <v>121.87082977209438</v>
          </cell>
          <cell r="AL28">
            <v>160</v>
          </cell>
          <cell r="AM28">
            <v>0</v>
          </cell>
          <cell r="AN28">
            <v>0</v>
          </cell>
          <cell r="AO28">
            <v>0</v>
          </cell>
          <cell r="AP28">
            <v>281.8708297720944</v>
          </cell>
          <cell r="AQ28">
            <v>281.8708297720944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Y28">
            <v>0</v>
          </cell>
        </row>
        <row r="29">
          <cell r="C29">
            <v>0</v>
          </cell>
          <cell r="D29">
            <v>73.727257531043847</v>
          </cell>
          <cell r="E29">
            <v>0</v>
          </cell>
          <cell r="F29">
            <v>0</v>
          </cell>
          <cell r="G29">
            <v>32.425231706570493</v>
          </cell>
          <cell r="H29">
            <v>106.15248923761433</v>
          </cell>
          <cell r="I29">
            <v>393.01550468489239</v>
          </cell>
          <cell r="J29">
            <v>0</v>
          </cell>
          <cell r="K29">
            <v>0</v>
          </cell>
          <cell r="L29">
            <v>0</v>
          </cell>
          <cell r="M29">
            <v>286.86301544727803</v>
          </cell>
          <cell r="Q29">
            <v>0</v>
          </cell>
          <cell r="T29">
            <v>5.764734633296853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5.764734633296853</v>
          </cell>
          <cell r="Z29">
            <v>0</v>
          </cell>
          <cell r="AA29">
            <v>5.764734633296853</v>
          </cell>
          <cell r="AB29">
            <v>0</v>
          </cell>
          <cell r="AC29">
            <v>0</v>
          </cell>
          <cell r="AD29">
            <v>0</v>
          </cell>
          <cell r="AH29">
            <v>0</v>
          </cell>
          <cell r="AK29">
            <v>124.27136594678159</v>
          </cell>
          <cell r="AL29">
            <v>160</v>
          </cell>
          <cell r="AM29">
            <v>0</v>
          </cell>
          <cell r="AN29">
            <v>0</v>
          </cell>
          <cell r="AO29">
            <v>0</v>
          </cell>
          <cell r="AP29">
            <v>284.2713659467816</v>
          </cell>
          <cell r="AQ29">
            <v>284.2713659467816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Y29">
            <v>0</v>
          </cell>
        </row>
        <row r="30">
          <cell r="C30">
            <v>0</v>
          </cell>
          <cell r="D30">
            <v>76.233984287099346</v>
          </cell>
          <cell r="E30">
            <v>0</v>
          </cell>
          <cell r="F30">
            <v>0</v>
          </cell>
          <cell r="G30">
            <v>30.680053639435716</v>
          </cell>
          <cell r="H30">
            <v>106.91403792653506</v>
          </cell>
          <cell r="I30">
            <v>379.10034340304225</v>
          </cell>
          <cell r="J30">
            <v>0</v>
          </cell>
          <cell r="K30">
            <v>0</v>
          </cell>
          <cell r="L30">
            <v>0</v>
          </cell>
          <cell r="M30">
            <v>272.18630547650719</v>
          </cell>
          <cell r="Q30">
            <v>0</v>
          </cell>
          <cell r="T30">
            <v>6.5924001089062303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6.5924001089062303</v>
          </cell>
          <cell r="Z30">
            <v>0</v>
          </cell>
          <cell r="AA30">
            <v>6.5924001089062303</v>
          </cell>
          <cell r="AB30">
            <v>0</v>
          </cell>
          <cell r="AC30">
            <v>0</v>
          </cell>
          <cell r="AD30">
            <v>0</v>
          </cell>
          <cell r="AH30">
            <v>0</v>
          </cell>
          <cell r="AK30">
            <v>128.01624782541401</v>
          </cell>
          <cell r="AL30">
            <v>160</v>
          </cell>
          <cell r="AM30">
            <v>0</v>
          </cell>
          <cell r="AN30">
            <v>0</v>
          </cell>
          <cell r="AO30">
            <v>0</v>
          </cell>
          <cell r="AP30">
            <v>288.01624782541398</v>
          </cell>
          <cell r="AQ30">
            <v>288.01624782541398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Y30">
            <v>0</v>
          </cell>
        </row>
        <row r="31">
          <cell r="C31">
            <v>0</v>
          </cell>
          <cell r="D31">
            <v>78.82593975286072</v>
          </cell>
          <cell r="E31">
            <v>0</v>
          </cell>
          <cell r="F31">
            <v>0</v>
          </cell>
          <cell r="G31">
            <v>29.019159325170708</v>
          </cell>
          <cell r="H31">
            <v>107.84509907803142</v>
          </cell>
          <cell r="I31">
            <v>366.68893737888476</v>
          </cell>
          <cell r="J31">
            <v>0</v>
          </cell>
          <cell r="K31">
            <v>0</v>
          </cell>
          <cell r="L31">
            <v>0</v>
          </cell>
          <cell r="M31">
            <v>258.84383830085335</v>
          </cell>
          <cell r="Q31">
            <v>0</v>
          </cell>
          <cell r="T31">
            <v>7.4573105309180319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7.4573105309180319</v>
          </cell>
          <cell r="Z31">
            <v>0</v>
          </cell>
          <cell r="AA31">
            <v>7.4573105309180319</v>
          </cell>
          <cell r="AB31">
            <v>0</v>
          </cell>
          <cell r="AC31">
            <v>0</v>
          </cell>
          <cell r="AD31">
            <v>0</v>
          </cell>
          <cell r="AH31">
            <v>0</v>
          </cell>
          <cell r="AK31">
            <v>132.87044174416334</v>
          </cell>
          <cell r="AL31">
            <v>160</v>
          </cell>
          <cell r="AM31">
            <v>0</v>
          </cell>
          <cell r="AN31">
            <v>0</v>
          </cell>
          <cell r="AO31">
            <v>0</v>
          </cell>
          <cell r="AP31">
            <v>292.87044174416337</v>
          </cell>
          <cell r="AQ31">
            <v>292.87044174416337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Y31">
            <v>0</v>
          </cell>
        </row>
        <row r="32">
          <cell r="C32">
            <v>0</v>
          </cell>
          <cell r="D32">
            <v>81.190717945446536</v>
          </cell>
          <cell r="E32">
            <v>0</v>
          </cell>
          <cell r="F32">
            <v>0</v>
          </cell>
          <cell r="G32">
            <v>26.778659692829844</v>
          </cell>
          <cell r="H32">
            <v>107.96937763827638</v>
          </cell>
          <cell r="I32">
            <v>355.85164148098733</v>
          </cell>
          <cell r="J32">
            <v>0</v>
          </cell>
          <cell r="K32">
            <v>0</v>
          </cell>
          <cell r="L32">
            <v>0</v>
          </cell>
          <cell r="M32">
            <v>247.88226384271093</v>
          </cell>
          <cell r="Q32">
            <v>0</v>
          </cell>
          <cell r="T32">
            <v>8.3611419219203587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8.3611419219203587</v>
          </cell>
          <cell r="Z32">
            <v>0</v>
          </cell>
          <cell r="AA32">
            <v>8.3611419219203587</v>
          </cell>
          <cell r="AB32">
            <v>0</v>
          </cell>
          <cell r="AC32">
            <v>0</v>
          </cell>
          <cell r="AD32">
            <v>0</v>
          </cell>
          <cell r="AH32">
            <v>0</v>
          </cell>
          <cell r="AK32">
            <v>138.55306464926517</v>
          </cell>
          <cell r="AL32">
            <v>160</v>
          </cell>
          <cell r="AM32">
            <v>0</v>
          </cell>
          <cell r="AN32">
            <v>0</v>
          </cell>
          <cell r="AO32">
            <v>0</v>
          </cell>
          <cell r="AP32">
            <v>298.55306464926514</v>
          </cell>
          <cell r="AQ32">
            <v>298.55306464926514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Y32">
            <v>0</v>
          </cell>
        </row>
        <row r="33">
          <cell r="C33">
            <v>0</v>
          </cell>
          <cell r="D33">
            <v>83.626439483809932</v>
          </cell>
          <cell r="E33">
            <v>0</v>
          </cell>
          <cell r="F33">
            <v>0</v>
          </cell>
          <cell r="G33">
            <v>24.691618200035037</v>
          </cell>
          <cell r="H33">
            <v>108.31805768384497</v>
          </cell>
          <cell r="I33">
            <v>343.14545979999565</v>
          </cell>
          <cell r="J33">
            <v>0</v>
          </cell>
          <cell r="K33">
            <v>0</v>
          </cell>
          <cell r="L33">
            <v>0</v>
          </cell>
          <cell r="M33">
            <v>234.82740211615067</v>
          </cell>
          <cell r="Q33">
            <v>0</v>
          </cell>
          <cell r="T33">
            <v>9.3056457255177918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9.3056457255177918</v>
          </cell>
          <cell r="Z33">
            <v>0</v>
          </cell>
          <cell r="AA33">
            <v>9.3056457255177918</v>
          </cell>
          <cell r="AB33">
            <v>0</v>
          </cell>
          <cell r="AC33">
            <v>0</v>
          </cell>
          <cell r="AD33">
            <v>0</v>
          </cell>
          <cell r="AH33">
            <v>0</v>
          </cell>
          <cell r="AK33">
            <v>143.51619795600587</v>
          </cell>
          <cell r="AL33">
            <v>160</v>
          </cell>
          <cell r="AM33">
            <v>0</v>
          </cell>
          <cell r="AN33">
            <v>0</v>
          </cell>
          <cell r="AO33">
            <v>0</v>
          </cell>
          <cell r="AP33">
            <v>303.51619795600584</v>
          </cell>
          <cell r="AQ33">
            <v>303.51619795600584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Y33">
            <v>0</v>
          </cell>
        </row>
        <row r="34">
          <cell r="C34">
            <v>0</v>
          </cell>
          <cell r="D34">
            <v>86.135232668324235</v>
          </cell>
          <cell r="E34">
            <v>0</v>
          </cell>
          <cell r="F34">
            <v>0</v>
          </cell>
          <cell r="G34">
            <v>22.747519285123946</v>
          </cell>
          <cell r="H34">
            <v>108.88275195344818</v>
          </cell>
          <cell r="I34">
            <v>331.70193015000268</v>
          </cell>
          <cell r="J34">
            <v>0</v>
          </cell>
          <cell r="K34">
            <v>0</v>
          </cell>
          <cell r="L34">
            <v>0</v>
          </cell>
          <cell r="M34">
            <v>222.8191781965545</v>
          </cell>
          <cell r="Q34">
            <v>0</v>
          </cell>
          <cell r="T34">
            <v>10.292652200277107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10.292652200277107</v>
          </cell>
          <cell r="Z34">
            <v>0</v>
          </cell>
          <cell r="AA34">
            <v>10.292652200277107</v>
          </cell>
          <cell r="AB34">
            <v>0</v>
          </cell>
          <cell r="AC34">
            <v>0</v>
          </cell>
          <cell r="AD34">
            <v>0</v>
          </cell>
          <cell r="AH34">
            <v>0</v>
          </cell>
          <cell r="AK34">
            <v>148.66814929097114</v>
          </cell>
          <cell r="AL34">
            <v>160</v>
          </cell>
          <cell r="AM34">
            <v>0</v>
          </cell>
          <cell r="AN34">
            <v>0</v>
          </cell>
          <cell r="AO34">
            <v>0</v>
          </cell>
          <cell r="AP34">
            <v>308.66814929097114</v>
          </cell>
          <cell r="AQ34">
            <v>308.66814929097114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Y34">
            <v>0</v>
          </cell>
        </row>
        <row r="35">
          <cell r="C35">
            <v>0</v>
          </cell>
          <cell r="D35">
            <v>88.719289648373959</v>
          </cell>
          <cell r="E35">
            <v>0</v>
          </cell>
          <cell r="F35">
            <v>0</v>
          </cell>
          <cell r="G35">
            <v>20.936565131580181</v>
          </cell>
          <cell r="H35">
            <v>109.65585477995414</v>
          </cell>
          <cell r="I35">
            <v>321.80106041726401</v>
          </cell>
          <cell r="J35">
            <v>0</v>
          </cell>
          <cell r="K35">
            <v>0</v>
          </cell>
          <cell r="L35">
            <v>0</v>
          </cell>
          <cell r="M35">
            <v>212.14520563730986</v>
          </cell>
          <cell r="Q35">
            <v>0</v>
          </cell>
          <cell r="T35">
            <v>11.324073966400595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11.324073966400595</v>
          </cell>
          <cell r="Z35">
            <v>0</v>
          </cell>
          <cell r="AA35">
            <v>11.324073966400595</v>
          </cell>
          <cell r="AB35">
            <v>0</v>
          </cell>
          <cell r="AC35">
            <v>0</v>
          </cell>
          <cell r="AD35">
            <v>0</v>
          </cell>
          <cell r="AH35">
            <v>0</v>
          </cell>
          <cell r="AK35">
            <v>154.01497332267289</v>
          </cell>
          <cell r="AL35">
            <v>160</v>
          </cell>
          <cell r="AM35">
            <v>0</v>
          </cell>
          <cell r="AN35">
            <v>0</v>
          </cell>
          <cell r="AO35">
            <v>0</v>
          </cell>
          <cell r="AP35">
            <v>314.01497332267286</v>
          </cell>
          <cell r="AQ35">
            <v>314.01497332267286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Y35">
            <v>0</v>
          </cell>
        </row>
        <row r="36">
          <cell r="C36">
            <v>0</v>
          </cell>
          <cell r="D36">
            <v>91.380868337825177</v>
          </cell>
          <cell r="E36">
            <v>0</v>
          </cell>
          <cell r="F36">
            <v>0</v>
          </cell>
          <cell r="G36">
            <v>19.249626809982338</v>
          </cell>
          <cell r="H36">
            <v>110.63049514780752</v>
          </cell>
          <cell r="I36">
            <v>312.29040177310748</v>
          </cell>
          <cell r="J36">
            <v>0</v>
          </cell>
          <cell r="K36">
            <v>0</v>
          </cell>
          <cell r="L36">
            <v>0</v>
          </cell>
          <cell r="M36">
            <v>201.65990662529995</v>
          </cell>
          <cell r="Q36">
            <v>0</v>
          </cell>
          <cell r="T36">
            <v>12.401909711999643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12.401909711999643</v>
          </cell>
          <cell r="Z36">
            <v>0</v>
          </cell>
          <cell r="AA36">
            <v>12.401909711999643</v>
          </cell>
          <cell r="AB36">
            <v>0</v>
          </cell>
          <cell r="AC36">
            <v>0</v>
          </cell>
          <cell r="AD36">
            <v>0</v>
          </cell>
          <cell r="AH36">
            <v>0</v>
          </cell>
          <cell r="AK36">
            <v>160.01413639865314</v>
          </cell>
          <cell r="AL36">
            <v>160</v>
          </cell>
          <cell r="AM36">
            <v>0</v>
          </cell>
          <cell r="AN36">
            <v>0</v>
          </cell>
          <cell r="AO36">
            <v>0</v>
          </cell>
          <cell r="AP36">
            <v>320.01413639865314</v>
          </cell>
          <cell r="AQ36">
            <v>320.01413639865314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Y36">
            <v>0</v>
          </cell>
        </row>
        <row r="57">
          <cell r="C57">
            <v>9.7440089461852981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9.7440089461852981</v>
          </cell>
          <cell r="I57">
            <v>9.7440089461852981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Q57">
            <v>0</v>
          </cell>
          <cell r="T57">
            <v>29.410861568131565</v>
          </cell>
          <cell r="U57">
            <v>0.44211919256206555</v>
          </cell>
          <cell r="V57">
            <v>0</v>
          </cell>
          <cell r="W57">
            <v>0</v>
          </cell>
          <cell r="X57">
            <v>1.5449333582786786</v>
          </cell>
          <cell r="Y57">
            <v>31.397914118972309</v>
          </cell>
          <cell r="Z57">
            <v>31.397914118972309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H57">
            <v>0</v>
          </cell>
          <cell r="AK57">
            <v>40.923347284565125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40.923347284565125</v>
          </cell>
          <cell r="AQ57">
            <v>40.923347284565125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Y57">
            <v>0</v>
          </cell>
        </row>
        <row r="58">
          <cell r="C58">
            <v>14.242199158151033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14.242199158151033</v>
          </cell>
          <cell r="I58">
            <v>14.242199158151033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Q58">
            <v>0</v>
          </cell>
          <cell r="T58">
            <v>33.501706007174946</v>
          </cell>
          <cell r="U58">
            <v>0.47192498082467671</v>
          </cell>
          <cell r="V58">
            <v>0</v>
          </cell>
          <cell r="W58">
            <v>0</v>
          </cell>
          <cell r="X58">
            <v>1.3511957345717061</v>
          </cell>
          <cell r="Y58">
            <v>35.324826722571324</v>
          </cell>
          <cell r="Z58">
            <v>35.324826722571324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H58">
            <v>0</v>
          </cell>
          <cell r="AK58">
            <v>79.991284249782709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79.991284249782709</v>
          </cell>
          <cell r="AQ58">
            <v>79.991284249782709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Y58">
            <v>0</v>
          </cell>
        </row>
        <row r="59">
          <cell r="C59">
            <v>20.598283505152864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20.598283505152864</v>
          </cell>
          <cell r="I59">
            <v>20.598283505152864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Q59">
            <v>0</v>
          </cell>
          <cell r="T59">
            <v>33.702895077947574</v>
          </cell>
          <cell r="U59">
            <v>0.49676313771018604</v>
          </cell>
          <cell r="V59">
            <v>0</v>
          </cell>
          <cell r="W59">
            <v>0</v>
          </cell>
          <cell r="X59">
            <v>2.1236624137110454</v>
          </cell>
          <cell r="Y59">
            <v>36.323320629368808</v>
          </cell>
          <cell r="Z59">
            <v>36.323320629368808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H59">
            <v>0</v>
          </cell>
          <cell r="AK59">
            <v>40.481228092003057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40.481228092003057</v>
          </cell>
          <cell r="AQ59">
            <v>40.481228092003057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Y59">
            <v>0</v>
          </cell>
        </row>
        <row r="60">
          <cell r="C60">
            <v>21.321073870521186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21.321073870521186</v>
          </cell>
          <cell r="I60">
            <v>21.321073870521186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Q60">
            <v>0</v>
          </cell>
          <cell r="T60">
            <v>27.247458103403705</v>
          </cell>
          <cell r="U60">
            <v>0.52656892597279714</v>
          </cell>
          <cell r="V60">
            <v>0</v>
          </cell>
          <cell r="W60">
            <v>0</v>
          </cell>
          <cell r="X60">
            <v>2.3074647746638139</v>
          </cell>
          <cell r="Y60">
            <v>30.081491804040315</v>
          </cell>
          <cell r="Z60">
            <v>30.081491804040315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H60">
            <v>0</v>
          </cell>
          <cell r="AK60">
            <v>30.327389557206857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30.327389557206857</v>
          </cell>
          <cell r="AQ60">
            <v>30.327389557206857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Y60">
            <v>0</v>
          </cell>
        </row>
        <row r="61">
          <cell r="C61">
            <v>22.766654601257827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22.766654601257827</v>
          </cell>
          <cell r="I61">
            <v>22.766654601257827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Q61">
            <v>0</v>
          </cell>
          <cell r="T61">
            <v>30.168425353139597</v>
          </cell>
          <cell r="U61">
            <v>0.54643945148120465</v>
          </cell>
          <cell r="V61">
            <v>0</v>
          </cell>
          <cell r="W61">
            <v>0</v>
          </cell>
          <cell r="X61">
            <v>2.2453693824500407</v>
          </cell>
          <cell r="Y61">
            <v>32.960234187070846</v>
          </cell>
          <cell r="Z61">
            <v>32.960234187070846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H61">
            <v>0</v>
          </cell>
          <cell r="AK61">
            <v>64.415276066879827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64.415276066879827</v>
          </cell>
          <cell r="AQ61">
            <v>64.415276066879827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Y61">
            <v>0</v>
          </cell>
        </row>
        <row r="62">
          <cell r="C62">
            <v>49.596831668984976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49.596831668984976</v>
          </cell>
          <cell r="I62">
            <v>49.596831668984976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Q62">
            <v>0</v>
          </cell>
          <cell r="T62">
            <v>32.945331292939535</v>
          </cell>
          <cell r="U62">
            <v>0.56630997698961205</v>
          </cell>
          <cell r="V62">
            <v>0</v>
          </cell>
          <cell r="W62">
            <v>0</v>
          </cell>
          <cell r="X62">
            <v>2.210595962810328</v>
          </cell>
          <cell r="Y62">
            <v>35.722237232739481</v>
          </cell>
          <cell r="Z62">
            <v>35.722237232739481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H62">
            <v>0</v>
          </cell>
          <cell r="AK62">
            <v>123.20967723056889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123.20967723056889</v>
          </cell>
          <cell r="AQ62">
            <v>123.20967723056889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Y62">
            <v>0</v>
          </cell>
        </row>
        <row r="63">
          <cell r="C63">
            <v>56.799897165782667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56.799897165782667</v>
          </cell>
          <cell r="I63">
            <v>56.799897165782667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Q63">
            <v>0</v>
          </cell>
          <cell r="T63">
            <v>37.331749798920477</v>
          </cell>
          <cell r="U63">
            <v>0.57624523974381581</v>
          </cell>
          <cell r="V63">
            <v>0</v>
          </cell>
          <cell r="W63">
            <v>0</v>
          </cell>
          <cell r="X63">
            <v>2.2180474098759806</v>
          </cell>
          <cell r="Y63">
            <v>40.126042448540268</v>
          </cell>
          <cell r="Z63">
            <v>40.126042448540268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H63">
            <v>0</v>
          </cell>
          <cell r="AK63">
            <v>53.826769786587207</v>
          </cell>
          <cell r="AL63">
            <v>0.49924695339873698</v>
          </cell>
          <cell r="AM63">
            <v>0</v>
          </cell>
          <cell r="AN63">
            <v>0</v>
          </cell>
          <cell r="AO63">
            <v>0</v>
          </cell>
          <cell r="AP63">
            <v>54.326016739985945</v>
          </cell>
          <cell r="AQ63">
            <v>54.326016739985945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Y63">
            <v>0</v>
          </cell>
        </row>
        <row r="64">
          <cell r="C64">
            <v>59.723348231207112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59.723348231207112</v>
          </cell>
          <cell r="I64">
            <v>59.723348231207112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Q64">
            <v>0</v>
          </cell>
          <cell r="T64">
            <v>37.515552159873252</v>
          </cell>
          <cell r="U64">
            <v>0.57872905543236675</v>
          </cell>
          <cell r="V64">
            <v>0</v>
          </cell>
          <cell r="W64">
            <v>0</v>
          </cell>
          <cell r="X64">
            <v>2.2180474098759806</v>
          </cell>
          <cell r="Y64">
            <v>40.3123286251816</v>
          </cell>
          <cell r="Z64">
            <v>40.3123286251816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H64">
            <v>0</v>
          </cell>
          <cell r="AK64">
            <v>108.09069113435937</v>
          </cell>
          <cell r="AL64">
            <v>2.9954817203924216</v>
          </cell>
          <cell r="AM64">
            <v>0</v>
          </cell>
          <cell r="AN64">
            <v>0</v>
          </cell>
          <cell r="AO64">
            <v>0</v>
          </cell>
          <cell r="AP64">
            <v>111.08617285475179</v>
          </cell>
          <cell r="AQ64">
            <v>111.08617285475179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Y64">
            <v>0</v>
          </cell>
        </row>
        <row r="65">
          <cell r="C65">
            <v>60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60</v>
          </cell>
          <cell r="I65">
            <v>60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Q65">
            <v>0</v>
          </cell>
          <cell r="T65">
            <v>38.125272740790365</v>
          </cell>
          <cell r="U65">
            <v>0.59609092709533773</v>
          </cell>
          <cell r="V65">
            <v>0</v>
          </cell>
          <cell r="W65">
            <v>0</v>
          </cell>
          <cell r="X65">
            <v>2</v>
          </cell>
          <cell r="Y65">
            <v>40.721363667885704</v>
          </cell>
          <cell r="Z65">
            <v>40.721363667885704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H65">
            <v>0</v>
          </cell>
          <cell r="AK65">
            <v>145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145</v>
          </cell>
          <cell r="AQ65">
            <v>145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Y65">
            <v>0</v>
          </cell>
        </row>
        <row r="66">
          <cell r="C66">
            <v>54.132822580536448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54.132822580536448</v>
          </cell>
          <cell r="I66">
            <v>54.132822580536448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Q66">
            <v>0</v>
          </cell>
          <cell r="T66">
            <v>36.338687163602337</v>
          </cell>
          <cell r="U66">
            <v>0.64377820126296481</v>
          </cell>
          <cell r="V66">
            <v>0</v>
          </cell>
          <cell r="W66">
            <v>0</v>
          </cell>
          <cell r="X66">
            <v>2</v>
          </cell>
          <cell r="Y66">
            <v>38.982465364865305</v>
          </cell>
          <cell r="Z66">
            <v>38.982465364865305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H66">
            <v>0</v>
          </cell>
          <cell r="AK66">
            <v>149.19302924687221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149.19302924687221</v>
          </cell>
          <cell r="AQ66">
            <v>149.19302924687221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Y66">
            <v>0</v>
          </cell>
        </row>
        <row r="67">
          <cell r="C67">
            <v>51.699558010430309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51.699558010430309</v>
          </cell>
          <cell r="I67">
            <v>51.699558010430309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Q67">
            <v>0</v>
          </cell>
          <cell r="T67">
            <v>37.579061399235997</v>
          </cell>
          <cell r="U67">
            <v>0.67596711132611309</v>
          </cell>
          <cell r="V67">
            <v>0</v>
          </cell>
          <cell r="W67">
            <v>0</v>
          </cell>
          <cell r="X67">
            <v>2</v>
          </cell>
          <cell r="Y67">
            <v>40.255028510562113</v>
          </cell>
          <cell r="Z67">
            <v>40.255028510562113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H67">
            <v>0</v>
          </cell>
          <cell r="AK67">
            <v>147.31616401168108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147.31616401168108</v>
          </cell>
          <cell r="AQ67">
            <v>147.31616401168108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Y67">
            <v>0</v>
          </cell>
        </row>
        <row r="68">
          <cell r="C68">
            <v>49.118764469862604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49.118764469862604</v>
          </cell>
          <cell r="I68">
            <v>49.118764469862604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Q68">
            <v>0</v>
          </cell>
          <cell r="T68">
            <v>39.211474400390266</v>
          </cell>
          <cell r="U68">
            <v>0.7043577300018099</v>
          </cell>
          <cell r="V68">
            <v>0</v>
          </cell>
          <cell r="W68">
            <v>0</v>
          </cell>
          <cell r="X68">
            <v>2</v>
          </cell>
          <cell r="Y68">
            <v>41.915832130392076</v>
          </cell>
          <cell r="Z68">
            <v>41.915832130392076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H68">
            <v>0</v>
          </cell>
          <cell r="AK68">
            <v>150.48623381215666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150.48623381215666</v>
          </cell>
          <cell r="AQ68">
            <v>150.48623381215666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Y68">
            <v>0</v>
          </cell>
        </row>
        <row r="69">
          <cell r="C69">
            <v>45.785602186711216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45.785602186711216</v>
          </cell>
          <cell r="I69">
            <v>45.785602186711216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Q69">
            <v>0</v>
          </cell>
          <cell r="T69">
            <v>41.299815746926562</v>
          </cell>
          <cell r="U69">
            <v>0.73394075466188591</v>
          </cell>
          <cell r="V69">
            <v>0</v>
          </cell>
          <cell r="W69">
            <v>0</v>
          </cell>
          <cell r="X69">
            <v>2</v>
          </cell>
          <cell r="Y69">
            <v>44.033756501588449</v>
          </cell>
          <cell r="Z69">
            <v>44.033756501588449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H69">
            <v>0</v>
          </cell>
          <cell r="AK69">
            <v>154.44198135865298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154.44198135865298</v>
          </cell>
          <cell r="AQ69">
            <v>154.44198135865298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Y69">
            <v>0</v>
          </cell>
        </row>
        <row r="70">
          <cell r="C70">
            <v>43.407712000569369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43.407712000569369</v>
          </cell>
          <cell r="I70">
            <v>43.407712000569369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Q70">
            <v>0</v>
          </cell>
          <cell r="T70">
            <v>43.619902113420146</v>
          </cell>
          <cell r="U70">
            <v>0.76476626635768519</v>
          </cell>
          <cell r="V70">
            <v>0</v>
          </cell>
          <cell r="W70">
            <v>0</v>
          </cell>
          <cell r="X70">
            <v>2</v>
          </cell>
          <cell r="Y70">
            <v>46.384668379777828</v>
          </cell>
          <cell r="Z70">
            <v>46.384668379777828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H70">
            <v>0</v>
          </cell>
          <cell r="AK70">
            <v>162.83004388135296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162.83004388135296</v>
          </cell>
          <cell r="AQ70">
            <v>162.83004388135296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Y70">
            <v>0</v>
          </cell>
        </row>
        <row r="71">
          <cell r="C71">
            <v>41.664237849046692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41.664237849046692</v>
          </cell>
          <cell r="I71">
            <v>41.664237849046692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Q71">
            <v>0</v>
          </cell>
          <cell r="T71">
            <v>47.113770411078889</v>
          </cell>
          <cell r="U71">
            <v>0.796886449544708</v>
          </cell>
          <cell r="V71">
            <v>0</v>
          </cell>
          <cell r="W71">
            <v>0</v>
          </cell>
          <cell r="X71">
            <v>2</v>
          </cell>
          <cell r="Y71">
            <v>49.910656860623597</v>
          </cell>
          <cell r="Z71">
            <v>49.910656860623597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H71">
            <v>0</v>
          </cell>
          <cell r="AK71">
            <v>171.96342905859044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171.96342905859044</v>
          </cell>
          <cell r="AQ71">
            <v>171.96342905859044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Y71">
            <v>0</v>
          </cell>
        </row>
        <row r="72">
          <cell r="C72">
            <v>39.701400930883651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39.701400930883651</v>
          </cell>
          <cell r="I72">
            <v>39.701400930883651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Q72">
            <v>0</v>
          </cell>
          <cell r="T72">
            <v>50.452286373628354</v>
          </cell>
          <cell r="U72">
            <v>0.83035568042558572</v>
          </cell>
          <cell r="V72">
            <v>0</v>
          </cell>
          <cell r="W72">
            <v>0</v>
          </cell>
          <cell r="X72">
            <v>2</v>
          </cell>
          <cell r="Y72">
            <v>53.282642054053937</v>
          </cell>
          <cell r="Z72">
            <v>53.282642054053937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H72">
            <v>0</v>
          </cell>
          <cell r="AK72">
            <v>180.21006521359845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180.21006521359845</v>
          </cell>
          <cell r="AQ72">
            <v>180.21006521359845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Y72">
            <v>0</v>
          </cell>
        </row>
        <row r="73">
          <cell r="C73">
            <v>38.057898634704713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38.057898634704713</v>
          </cell>
          <cell r="I73">
            <v>38.057898634704713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Q73">
            <v>0</v>
          </cell>
          <cell r="T73">
            <v>54.249969583717345</v>
          </cell>
          <cell r="U73">
            <v>0.86190919628175799</v>
          </cell>
          <cell r="V73">
            <v>0</v>
          </cell>
          <cell r="W73">
            <v>0</v>
          </cell>
          <cell r="X73">
            <v>2</v>
          </cell>
          <cell r="Y73">
            <v>57.111878779999103</v>
          </cell>
          <cell r="Z73">
            <v>57.111878779999103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H73">
            <v>0</v>
          </cell>
          <cell r="AK73">
            <v>186.94805502129711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186.94805502129711</v>
          </cell>
          <cell r="AQ73">
            <v>186.94805502129711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Y73">
            <v>0</v>
          </cell>
        </row>
        <row r="74">
          <cell r="C74">
            <v>36.282676807622828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36.282676807622828</v>
          </cell>
          <cell r="I74">
            <v>36.282676807622828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Q74">
            <v>0</v>
          </cell>
          <cell r="T74">
            <v>57.616516756320614</v>
          </cell>
          <cell r="U74">
            <v>0.89466174574046486</v>
          </cell>
          <cell r="V74">
            <v>0</v>
          </cell>
          <cell r="W74">
            <v>0</v>
          </cell>
          <cell r="X74">
            <v>2</v>
          </cell>
          <cell r="Y74">
            <v>60.511178502061078</v>
          </cell>
          <cell r="Z74">
            <v>60.511178502061078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H74">
            <v>0</v>
          </cell>
          <cell r="AK74">
            <v>192.17767929817148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192.17767929817148</v>
          </cell>
          <cell r="AQ74">
            <v>192.17767929817148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Y74">
            <v>0</v>
          </cell>
        </row>
        <row r="75">
          <cell r="C75">
            <v>34.361446312506409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34.361446312506409</v>
          </cell>
          <cell r="I75">
            <v>34.361446312506409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Q75">
            <v>0</v>
          </cell>
          <cell r="T75">
            <v>60.659022897563091</v>
          </cell>
          <cell r="U75">
            <v>0.92865889207860253</v>
          </cell>
          <cell r="V75">
            <v>0</v>
          </cell>
          <cell r="W75">
            <v>0</v>
          </cell>
          <cell r="X75">
            <v>2</v>
          </cell>
          <cell r="Y75">
            <v>63.587681789641692</v>
          </cell>
          <cell r="Z75">
            <v>63.587681789641692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H75">
            <v>0</v>
          </cell>
          <cell r="AK75">
            <v>198.25696378234895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198.25696378234895</v>
          </cell>
          <cell r="AQ75">
            <v>198.25696378234895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Y75">
            <v>0</v>
          </cell>
        </row>
        <row r="76">
          <cell r="C76">
            <v>32.279476630279099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32.279476630279099</v>
          </cell>
          <cell r="I76">
            <v>32.279476630279099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Q76">
            <v>0</v>
          </cell>
          <cell r="T76">
            <v>63.762278725420764</v>
          </cell>
          <cell r="U76">
            <v>0.96394792997758949</v>
          </cell>
          <cell r="V76">
            <v>0</v>
          </cell>
          <cell r="W76">
            <v>0</v>
          </cell>
          <cell r="X76">
            <v>2</v>
          </cell>
          <cell r="Y76">
            <v>66.726226655398349</v>
          </cell>
          <cell r="Z76">
            <v>66.726226655398349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H76">
            <v>0</v>
          </cell>
          <cell r="AK76">
            <v>203.06280122533707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203.06280122533707</v>
          </cell>
          <cell r="AQ76">
            <v>203.06280122533707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Y76">
            <v>0</v>
          </cell>
        </row>
        <row r="77">
          <cell r="C77">
            <v>30.021669816289361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30.021669816289361</v>
          </cell>
          <cell r="I77">
            <v>30.021669816289361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Q77">
            <v>0</v>
          </cell>
          <cell r="T77">
            <v>67.297993019140804</v>
          </cell>
          <cell r="U77">
            <v>1.0005779513167379</v>
          </cell>
          <cell r="V77">
            <v>0</v>
          </cell>
          <cell r="W77">
            <v>0</v>
          </cell>
          <cell r="X77">
            <v>2</v>
          </cell>
          <cell r="Y77">
            <v>70.298570970457547</v>
          </cell>
          <cell r="Z77">
            <v>70.298570970457547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H77">
            <v>0</v>
          </cell>
          <cell r="AK77">
            <v>208.81021764382498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208.81021764382498</v>
          </cell>
          <cell r="AQ77">
            <v>208.81021764382498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Y77">
            <v>0</v>
          </cell>
        </row>
        <row r="78">
          <cell r="C78">
            <v>28.532819939735258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28.532819939735258</v>
          </cell>
          <cell r="I78">
            <v>28.532819939735258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Q78">
            <v>0</v>
          </cell>
          <cell r="T78">
            <v>70.519018920498425</v>
          </cell>
          <cell r="U78">
            <v>1.034597601661507</v>
          </cell>
          <cell r="V78">
            <v>0</v>
          </cell>
          <cell r="W78">
            <v>0</v>
          </cell>
          <cell r="X78">
            <v>2</v>
          </cell>
          <cell r="Y78">
            <v>73.553616522159928</v>
          </cell>
          <cell r="Z78">
            <v>73.553616522159928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H78">
            <v>0</v>
          </cell>
          <cell r="AK78">
            <v>215.30379644494468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215.30379644494468</v>
          </cell>
          <cell r="AQ78">
            <v>215.30379644494468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Y78">
            <v>0</v>
          </cell>
        </row>
        <row r="79">
          <cell r="C79">
            <v>26.918209231915959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26.918209231915959</v>
          </cell>
          <cell r="I79">
            <v>26.918209231915959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Q79">
            <v>0</v>
          </cell>
          <cell r="T79">
            <v>73.838670010423655</v>
          </cell>
          <cell r="U79">
            <v>1.0697739201179983</v>
          </cell>
          <cell r="V79">
            <v>0</v>
          </cell>
          <cell r="W79">
            <v>0</v>
          </cell>
          <cell r="X79">
            <v>2</v>
          </cell>
          <cell r="Y79">
            <v>76.908443930541651</v>
          </cell>
          <cell r="Z79">
            <v>65.171002089505308</v>
          </cell>
          <cell r="AA79">
            <v>11.737441841036343</v>
          </cell>
          <cell r="AB79">
            <v>0</v>
          </cell>
          <cell r="AC79">
            <v>0</v>
          </cell>
          <cell r="AD79">
            <v>0</v>
          </cell>
          <cell r="AH79">
            <v>0</v>
          </cell>
          <cell r="AK79">
            <v>220.28094229412676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220.28094229412676</v>
          </cell>
          <cell r="AQ79">
            <v>220.28094229412676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Y79">
            <v>0</v>
          </cell>
        </row>
        <row r="80">
          <cell r="C80">
            <v>25.168903055013121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25.168903055013121</v>
          </cell>
          <cell r="I80">
            <v>25.168903055013121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Q80">
            <v>0</v>
          </cell>
          <cell r="T80">
            <v>77.259021383252986</v>
          </cell>
          <cell r="U80">
            <v>1.1061462334020102</v>
          </cell>
          <cell r="V80">
            <v>0</v>
          </cell>
          <cell r="W80">
            <v>0</v>
          </cell>
          <cell r="X80">
            <v>2</v>
          </cell>
          <cell r="Y80">
            <v>80.365167616655</v>
          </cell>
          <cell r="Z80">
            <v>57.743721031999954</v>
          </cell>
          <cell r="AA80">
            <v>22.621446584655047</v>
          </cell>
          <cell r="AB80">
            <v>0</v>
          </cell>
          <cell r="AC80">
            <v>0</v>
          </cell>
          <cell r="AD80">
            <v>0</v>
          </cell>
          <cell r="AH80">
            <v>0</v>
          </cell>
          <cell r="AK80">
            <v>222.86121407942721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222.86121407942721</v>
          </cell>
          <cell r="AQ80">
            <v>222.86121407942721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Y80">
            <v>0</v>
          </cell>
        </row>
        <row r="81">
          <cell r="C81">
            <v>23.276069332258977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23.276069332258977</v>
          </cell>
          <cell r="I81">
            <v>23.276069332258977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Q81">
            <v>0</v>
          </cell>
          <cell r="T81">
            <v>80.784255041586107</v>
          </cell>
          <cell r="U81">
            <v>1.1437552053376787</v>
          </cell>
          <cell r="V81">
            <v>0</v>
          </cell>
          <cell r="W81">
            <v>0</v>
          </cell>
          <cell r="X81">
            <v>2</v>
          </cell>
          <cell r="Y81">
            <v>83.92801024692379</v>
          </cell>
          <cell r="Z81">
            <v>51.162897787609324</v>
          </cell>
          <cell r="AA81">
            <v>32.765112459314466</v>
          </cell>
          <cell r="AB81">
            <v>0</v>
          </cell>
          <cell r="AC81">
            <v>0</v>
          </cell>
          <cell r="AD81">
            <v>0</v>
          </cell>
          <cell r="AH81">
            <v>0</v>
          </cell>
          <cell r="AK81">
            <v>228.53171723384887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228.53171723384887</v>
          </cell>
          <cell r="AQ81">
            <v>228.53171723384887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Y81">
            <v>0</v>
          </cell>
        </row>
        <row r="82">
          <cell r="C82">
            <v>21.038231207499006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21.038231207499006</v>
          </cell>
          <cell r="I82">
            <v>21.038231207499006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Q82">
            <v>0</v>
          </cell>
          <cell r="T82">
            <v>83.955414101947881</v>
          </cell>
          <cell r="U82">
            <v>1.1826428823191599</v>
          </cell>
          <cell r="V82">
            <v>0</v>
          </cell>
          <cell r="W82">
            <v>0</v>
          </cell>
          <cell r="X82">
            <v>2</v>
          </cell>
          <cell r="Y82">
            <v>87.138056984267038</v>
          </cell>
          <cell r="Z82">
            <v>43.860520787186474</v>
          </cell>
          <cell r="AA82">
            <v>43.277536197080565</v>
          </cell>
          <cell r="AB82">
            <v>0</v>
          </cell>
          <cell r="AC82">
            <v>0</v>
          </cell>
          <cell r="AD82">
            <v>0</v>
          </cell>
          <cell r="AH82">
            <v>0</v>
          </cell>
          <cell r="AK82">
            <v>233.17654511383066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233.17654511383066</v>
          </cell>
          <cell r="AQ82">
            <v>233.17654511383066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Y82">
            <v>0</v>
          </cell>
        </row>
        <row r="83">
          <cell r="C83">
            <v>19.616182220388062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19.616182220388062</v>
          </cell>
          <cell r="I83">
            <v>19.616182220388062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Q83">
            <v>0</v>
          </cell>
          <cell r="T83">
            <v>87.245293318939275</v>
          </cell>
          <cell r="U83">
            <v>1.2181221687887347</v>
          </cell>
          <cell r="V83">
            <v>0</v>
          </cell>
          <cell r="W83">
            <v>0</v>
          </cell>
          <cell r="X83">
            <v>2</v>
          </cell>
          <cell r="Y83">
            <v>90.463415487728014</v>
          </cell>
          <cell r="Z83">
            <v>37.600397297846392</v>
          </cell>
          <cell r="AA83">
            <v>52.863018189881622</v>
          </cell>
          <cell r="AB83">
            <v>0</v>
          </cell>
          <cell r="AC83">
            <v>0</v>
          </cell>
          <cell r="AD83">
            <v>0</v>
          </cell>
          <cell r="AH83">
            <v>0</v>
          </cell>
          <cell r="AK83">
            <v>239.5193267106651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239.5193267106651</v>
          </cell>
          <cell r="AQ83">
            <v>239.5193267106651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Y83">
            <v>0</v>
          </cell>
        </row>
        <row r="84">
          <cell r="C84">
            <v>18.116766394851901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18.116766394851901</v>
          </cell>
          <cell r="I84">
            <v>18.116766394851901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Q84">
            <v>0</v>
          </cell>
          <cell r="T84">
            <v>90.66298335403286</v>
          </cell>
          <cell r="U84">
            <v>1.2546658338523968</v>
          </cell>
          <cell r="V84">
            <v>0</v>
          </cell>
          <cell r="W84">
            <v>0</v>
          </cell>
          <cell r="X84">
            <v>2</v>
          </cell>
          <cell r="Y84">
            <v>93.91764918788526</v>
          </cell>
          <cell r="Z84">
            <v>32.233768582358522</v>
          </cell>
          <cell r="AA84">
            <v>61.683880605526738</v>
          </cell>
          <cell r="AB84">
            <v>0</v>
          </cell>
          <cell r="AC84">
            <v>0</v>
          </cell>
          <cell r="AD84">
            <v>0</v>
          </cell>
          <cell r="AH84">
            <v>0</v>
          </cell>
          <cell r="AK84">
            <v>245.12876774686123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245.12876774686123</v>
          </cell>
          <cell r="AQ84">
            <v>245.12876774686123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Y84">
            <v>0</v>
          </cell>
        </row>
        <row r="85">
          <cell r="C85">
            <v>16.538078395971272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16.538078395971272</v>
          </cell>
          <cell r="I85">
            <v>16.538078395971272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Q85">
            <v>0</v>
          </cell>
          <cell r="T85">
            <v>92.823456637497586</v>
          </cell>
          <cell r="U85">
            <v>1.2923058088679689</v>
          </cell>
          <cell r="V85">
            <v>0</v>
          </cell>
          <cell r="W85">
            <v>0</v>
          </cell>
          <cell r="X85">
            <v>2</v>
          </cell>
          <cell r="Y85">
            <v>96.115762446365551</v>
          </cell>
          <cell r="Z85">
            <v>27.633107937414113</v>
          </cell>
          <cell r="AA85">
            <v>68.482654508951441</v>
          </cell>
          <cell r="AB85">
            <v>0</v>
          </cell>
          <cell r="AC85">
            <v>0</v>
          </cell>
          <cell r="AD85">
            <v>0</v>
          </cell>
          <cell r="AH85">
            <v>0</v>
          </cell>
          <cell r="AK85">
            <v>250.96453229723312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250.96453229723312</v>
          </cell>
          <cell r="AQ85">
            <v>250.96453229723312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Y85">
            <v>0</v>
          </cell>
        </row>
        <row r="86">
          <cell r="C86">
            <v>14.87823266489692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14.87823266489692</v>
          </cell>
          <cell r="I86">
            <v>14.87823266489692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Q86">
            <v>0</v>
          </cell>
          <cell r="T86">
            <v>96.527886456120228</v>
          </cell>
          <cell r="U86">
            <v>1.3310749831340081</v>
          </cell>
          <cell r="V86">
            <v>0</v>
          </cell>
          <cell r="W86">
            <v>0</v>
          </cell>
          <cell r="X86">
            <v>2</v>
          </cell>
          <cell r="Y86">
            <v>99.85896143925423</v>
          </cell>
          <cell r="Z86">
            <v>23.689090288334743</v>
          </cell>
          <cell r="AA86">
            <v>76.169871150919491</v>
          </cell>
          <cell r="AB86">
            <v>0</v>
          </cell>
          <cell r="AC86">
            <v>0</v>
          </cell>
          <cell r="AD86">
            <v>0</v>
          </cell>
          <cell r="AH86">
            <v>0</v>
          </cell>
          <cell r="AK86">
            <v>257.03372204039346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257.03372204039346</v>
          </cell>
          <cell r="AQ86">
            <v>257.03372204039346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Y86">
            <v>0</v>
          </cell>
        </row>
        <row r="87">
          <cell r="C87">
            <v>13.135270048491302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13.135270048491302</v>
          </cell>
          <cell r="I87">
            <v>13.135270048491302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Q87">
            <v>0</v>
          </cell>
          <cell r="T87">
            <v>100.85751364474736</v>
          </cell>
          <cell r="U87">
            <v>1.3710072326280283</v>
          </cell>
          <cell r="V87">
            <v>0</v>
          </cell>
          <cell r="W87">
            <v>0</v>
          </cell>
          <cell r="X87">
            <v>2</v>
          </cell>
          <cell r="Y87">
            <v>104.22852087737539</v>
          </cell>
          <cell r="Z87">
            <v>20.307994307403614</v>
          </cell>
          <cell r="AA87">
            <v>83.92052656997177</v>
          </cell>
          <cell r="AB87">
            <v>0</v>
          </cell>
          <cell r="AC87">
            <v>0</v>
          </cell>
          <cell r="AD87">
            <v>0</v>
          </cell>
          <cell r="AH87">
            <v>0</v>
          </cell>
          <cell r="AK87">
            <v>263.82004089352313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263.82004089352313</v>
          </cell>
          <cell r="AQ87">
            <v>263.82004089352313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Y8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Q108">
            <v>0</v>
          </cell>
          <cell r="T108">
            <v>0.53402037303844996</v>
          </cell>
          <cell r="U108">
            <v>13.720597863555339</v>
          </cell>
          <cell r="V108">
            <v>1.2419078442754651E-2</v>
          </cell>
          <cell r="W108">
            <v>2.4838156885509301E-2</v>
          </cell>
          <cell r="X108">
            <v>0</v>
          </cell>
          <cell r="Y108">
            <v>14.291875471922053</v>
          </cell>
          <cell r="Z108">
            <v>316.390926223306</v>
          </cell>
          <cell r="AA108">
            <v>0</v>
          </cell>
          <cell r="AB108">
            <v>0</v>
          </cell>
          <cell r="AC108">
            <v>302.09905075138397</v>
          </cell>
          <cell r="AD108">
            <v>0</v>
          </cell>
          <cell r="AH108">
            <v>0</v>
          </cell>
          <cell r="AK108">
            <v>2.4117850335829534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2.4117850335829534</v>
          </cell>
          <cell r="AQ108">
            <v>2.4117850335829534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Y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Q109">
            <v>0</v>
          </cell>
          <cell r="T109">
            <v>0.75507996931948274</v>
          </cell>
          <cell r="U109">
            <v>15.59587870841129</v>
          </cell>
          <cell r="V109">
            <v>1.4902894131305581E-2</v>
          </cell>
          <cell r="W109">
            <v>0.19870525508407441</v>
          </cell>
          <cell r="X109">
            <v>0</v>
          </cell>
          <cell r="Y109">
            <v>16.564566826946155</v>
          </cell>
          <cell r="Z109">
            <v>332.40905359877098</v>
          </cell>
          <cell r="AA109">
            <v>0</v>
          </cell>
          <cell r="AB109">
            <v>0</v>
          </cell>
          <cell r="AC109">
            <v>315.84448677182485</v>
          </cell>
          <cell r="AD109">
            <v>0</v>
          </cell>
          <cell r="AH109">
            <v>0</v>
          </cell>
          <cell r="AK109">
            <v>1.8678293977902996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1.8678293977902996</v>
          </cell>
          <cell r="AQ109">
            <v>1.8678293977902996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Y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Q110">
            <v>0</v>
          </cell>
          <cell r="T110">
            <v>0.88672220081268205</v>
          </cell>
          <cell r="U110">
            <v>15.722553308527388</v>
          </cell>
          <cell r="V110">
            <v>2.2354341196958373E-2</v>
          </cell>
          <cell r="W110">
            <v>0.30302551400321348</v>
          </cell>
          <cell r="X110">
            <v>0</v>
          </cell>
          <cell r="Y110">
            <v>16.934655364540241</v>
          </cell>
          <cell r="Z110">
            <v>372.86792734957709</v>
          </cell>
          <cell r="AA110">
            <v>0</v>
          </cell>
          <cell r="AB110">
            <v>0</v>
          </cell>
          <cell r="AC110">
            <v>355.93327198503687</v>
          </cell>
          <cell r="AD110">
            <v>0</v>
          </cell>
          <cell r="AH110">
            <v>0</v>
          </cell>
          <cell r="AK110">
            <v>2.6899723907006572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2.6899723907006572</v>
          </cell>
          <cell r="AQ110">
            <v>2.6899723907006572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Y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Q111">
            <v>0</v>
          </cell>
          <cell r="T111">
            <v>8.6213242549602782</v>
          </cell>
          <cell r="U111">
            <v>13.710662600801134</v>
          </cell>
          <cell r="V111">
            <v>0.19870525508407441</v>
          </cell>
          <cell r="W111">
            <v>0.2980578826261116</v>
          </cell>
          <cell r="X111">
            <v>0</v>
          </cell>
          <cell r="Y111">
            <v>22.8287499934716</v>
          </cell>
          <cell r="Z111">
            <v>377.23695914573818</v>
          </cell>
          <cell r="AA111">
            <v>0</v>
          </cell>
          <cell r="AB111">
            <v>0</v>
          </cell>
          <cell r="AC111">
            <v>354.40820915226658</v>
          </cell>
          <cell r="AD111">
            <v>0</v>
          </cell>
          <cell r="AH111">
            <v>0</v>
          </cell>
          <cell r="AK111">
            <v>3.772916030908863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3.772916030908863</v>
          </cell>
          <cell r="AQ111">
            <v>3.772916030908863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Y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Q112">
            <v>0</v>
          </cell>
          <cell r="T112">
            <v>76.171175720791368</v>
          </cell>
          <cell r="U112">
            <v>18.541684115032695</v>
          </cell>
          <cell r="V112">
            <v>4.7192498082467671E-2</v>
          </cell>
          <cell r="W112">
            <v>0.27570354142915326</v>
          </cell>
          <cell r="X112">
            <v>0</v>
          </cell>
          <cell r="Y112">
            <v>95.035755875335681</v>
          </cell>
          <cell r="Z112">
            <v>450.32075196566069</v>
          </cell>
          <cell r="AA112">
            <v>0</v>
          </cell>
          <cell r="AB112">
            <v>0</v>
          </cell>
          <cell r="AC112">
            <v>355.28499609032502</v>
          </cell>
          <cell r="AD112">
            <v>0</v>
          </cell>
          <cell r="AH112">
            <v>0</v>
          </cell>
          <cell r="AK112">
            <v>3.6412737994156634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3.6412737994156634</v>
          </cell>
          <cell r="AQ112">
            <v>3.6412737994156634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Y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Q113">
            <v>0</v>
          </cell>
          <cell r="T113">
            <v>117.10197445242216</v>
          </cell>
          <cell r="U113">
            <v>30.66022085947268</v>
          </cell>
          <cell r="V113">
            <v>8.4449733410731628E-2</v>
          </cell>
          <cell r="W113">
            <v>0.27818735711770415</v>
          </cell>
          <cell r="X113">
            <v>0</v>
          </cell>
          <cell r="Y113">
            <v>148.12483240242327</v>
          </cell>
          <cell r="Z113">
            <v>532.86291492758528</v>
          </cell>
          <cell r="AA113">
            <v>0</v>
          </cell>
          <cell r="AB113">
            <v>0</v>
          </cell>
          <cell r="AC113">
            <v>384.73808252516199</v>
          </cell>
          <cell r="AD113">
            <v>0</v>
          </cell>
          <cell r="AH113">
            <v>0</v>
          </cell>
          <cell r="AK113">
            <v>2.3496896413691801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2.3496896413691801</v>
          </cell>
          <cell r="AQ113">
            <v>2.3496896413691801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Y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Q114">
            <v>0</v>
          </cell>
          <cell r="T114">
            <v>120.91463153434783</v>
          </cell>
          <cell r="U114">
            <v>29.194769603227634</v>
          </cell>
          <cell r="V114">
            <v>8.4449733410731628E-2</v>
          </cell>
          <cell r="W114">
            <v>0.27818735711770415</v>
          </cell>
          <cell r="X114">
            <v>0</v>
          </cell>
          <cell r="Y114">
            <v>150.47203822810391</v>
          </cell>
          <cell r="Z114">
            <v>555.35386598741388</v>
          </cell>
          <cell r="AA114">
            <v>0</v>
          </cell>
          <cell r="AB114">
            <v>0</v>
          </cell>
          <cell r="AC114">
            <v>404.88182775931</v>
          </cell>
          <cell r="AD114">
            <v>0</v>
          </cell>
          <cell r="AH114">
            <v>0</v>
          </cell>
          <cell r="AK114">
            <v>2.1807901745477167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2.1807901745477167</v>
          </cell>
          <cell r="AQ114">
            <v>2.1807901745477167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Y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Q115">
            <v>0</v>
          </cell>
          <cell r="T115">
            <v>117.3</v>
          </cell>
          <cell r="U115">
            <v>23.049809589752631</v>
          </cell>
          <cell r="V115">
            <v>8.9417364787833492E-2</v>
          </cell>
          <cell r="W115">
            <v>0.28315498849480603</v>
          </cell>
          <cell r="X115">
            <v>0</v>
          </cell>
          <cell r="Y115">
            <v>140.72238194303526</v>
          </cell>
          <cell r="Z115">
            <v>548.08802539089629</v>
          </cell>
          <cell r="AA115">
            <v>0</v>
          </cell>
          <cell r="AB115">
            <v>0</v>
          </cell>
          <cell r="AC115">
            <v>407.36564344786098</v>
          </cell>
          <cell r="AD115">
            <v>0</v>
          </cell>
          <cell r="AH115">
            <v>0</v>
          </cell>
          <cell r="AK115">
            <v>2.3372705629264252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2.3372705629264252</v>
          </cell>
          <cell r="AQ115">
            <v>2.3372705629264252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Y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Q116">
            <v>0</v>
          </cell>
          <cell r="T116">
            <v>98</v>
          </cell>
          <cell r="U116">
            <v>23</v>
          </cell>
          <cell r="V116">
            <v>0.1</v>
          </cell>
          <cell r="W116">
            <v>0.3</v>
          </cell>
          <cell r="X116">
            <v>0</v>
          </cell>
          <cell r="Y116">
            <v>121.39999999999999</v>
          </cell>
          <cell r="Z116">
            <v>531.4</v>
          </cell>
          <cell r="AA116">
            <v>0</v>
          </cell>
          <cell r="AB116">
            <v>0</v>
          </cell>
          <cell r="AC116">
            <v>410</v>
          </cell>
          <cell r="AD116">
            <v>0</v>
          </cell>
          <cell r="AH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Y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Q117">
            <v>0</v>
          </cell>
          <cell r="T117">
            <v>104.67173596657122</v>
          </cell>
          <cell r="U117">
            <v>23</v>
          </cell>
          <cell r="V117">
            <v>0.1</v>
          </cell>
          <cell r="W117">
            <v>0.3</v>
          </cell>
          <cell r="X117">
            <v>0</v>
          </cell>
          <cell r="Y117">
            <v>128.07173596657123</v>
          </cell>
          <cell r="Z117">
            <v>515.74278168163369</v>
          </cell>
          <cell r="AA117">
            <v>0</v>
          </cell>
          <cell r="AB117">
            <v>0</v>
          </cell>
          <cell r="AC117">
            <v>387.67104571506246</v>
          </cell>
          <cell r="AD117">
            <v>0</v>
          </cell>
          <cell r="AH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Y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Q118">
            <v>0</v>
          </cell>
          <cell r="T118">
            <v>152.38938772205691</v>
          </cell>
          <cell r="U118">
            <v>23.736000000000001</v>
          </cell>
          <cell r="V118">
            <v>0.1</v>
          </cell>
          <cell r="W118">
            <v>0.3</v>
          </cell>
          <cell r="X118">
            <v>0</v>
          </cell>
          <cell r="Y118">
            <v>176.52538772205691</v>
          </cell>
          <cell r="Z118">
            <v>543.0835332972033</v>
          </cell>
          <cell r="AA118">
            <v>0</v>
          </cell>
          <cell r="AB118">
            <v>0</v>
          </cell>
          <cell r="AC118">
            <v>366.55814557514645</v>
          </cell>
          <cell r="AD118">
            <v>0</v>
          </cell>
          <cell r="AH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Y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Q119">
            <v>0</v>
          </cell>
          <cell r="T119">
            <v>182.85974687650614</v>
          </cell>
          <cell r="U119">
            <v>24.495552</v>
          </cell>
          <cell r="V119">
            <v>0.1</v>
          </cell>
          <cell r="W119">
            <v>0.3</v>
          </cell>
          <cell r="X119">
            <v>0</v>
          </cell>
          <cell r="Y119">
            <v>207.75529887650615</v>
          </cell>
          <cell r="Z119">
            <v>536.35037109721623</v>
          </cell>
          <cell r="AA119">
            <v>0</v>
          </cell>
          <cell r="AB119">
            <v>18</v>
          </cell>
          <cell r="AC119">
            <v>346.59507222071005</v>
          </cell>
          <cell r="AD119">
            <v>0</v>
          </cell>
          <cell r="AH119">
            <v>0.13490759753593429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Y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Q120">
            <v>0</v>
          </cell>
          <cell r="T120">
            <v>211.79535807273771</v>
          </cell>
          <cell r="U120">
            <v>25.279409663999999</v>
          </cell>
          <cell r="V120">
            <v>0.1</v>
          </cell>
          <cell r="W120">
            <v>0.3</v>
          </cell>
          <cell r="X120">
            <v>0</v>
          </cell>
          <cell r="Y120">
            <v>237.47476773673773</v>
          </cell>
          <cell r="Z120">
            <v>515.19397282817738</v>
          </cell>
          <cell r="AA120">
            <v>0</v>
          </cell>
          <cell r="AB120">
            <v>50</v>
          </cell>
          <cell r="AC120">
            <v>327.71920509143968</v>
          </cell>
          <cell r="AD120">
            <v>0</v>
          </cell>
          <cell r="AH120">
            <v>0.37474332648870634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Y120">
            <v>0</v>
          </cell>
        </row>
        <row r="121">
          <cell r="C121">
            <v>6.9185766729129954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6.9185766729129954</v>
          </cell>
          <cell r="I121">
            <v>0</v>
          </cell>
          <cell r="J121">
            <v>0</v>
          </cell>
          <cell r="K121">
            <v>6.9185766729129954</v>
          </cell>
          <cell r="L121">
            <v>0</v>
          </cell>
          <cell r="M121">
            <v>6.9185766729129954E-3</v>
          </cell>
          <cell r="Q121">
            <v>5.185380873949165E-2</v>
          </cell>
          <cell r="T121">
            <v>283.17100342779923</v>
          </cell>
          <cell r="U121">
            <v>26.088350773247999</v>
          </cell>
          <cell r="V121">
            <v>0.1</v>
          </cell>
          <cell r="W121">
            <v>0.3</v>
          </cell>
          <cell r="X121">
            <v>22.095123287671232</v>
          </cell>
          <cell r="Y121">
            <v>331.75447748871852</v>
          </cell>
          <cell r="Z121">
            <v>573.62581148556592</v>
          </cell>
          <cell r="AA121">
            <v>0</v>
          </cell>
          <cell r="AB121">
            <v>68</v>
          </cell>
          <cell r="AC121">
            <v>309.87133399684745</v>
          </cell>
          <cell r="AD121">
            <v>276.18904109589039</v>
          </cell>
          <cell r="AH121">
            <v>0.50965092402464063</v>
          </cell>
          <cell r="AK121">
            <v>36.494069361783957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36.494069361783957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Y121">
            <v>0</v>
          </cell>
        </row>
        <row r="122">
          <cell r="C122">
            <v>13.020899021316268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13.020899021316268</v>
          </cell>
          <cell r="I122">
            <v>0</v>
          </cell>
          <cell r="J122">
            <v>0</v>
          </cell>
          <cell r="K122">
            <v>13.020899021316268</v>
          </cell>
          <cell r="L122">
            <v>0</v>
          </cell>
          <cell r="M122">
            <v>1.3020899021316267E-2</v>
          </cell>
          <cell r="Q122">
            <v>9.7589900262431986E-2</v>
          </cell>
          <cell r="T122">
            <v>379.5345757642325</v>
          </cell>
          <cell r="U122">
            <v>26.923177997991935</v>
          </cell>
          <cell r="V122">
            <v>0.2</v>
          </cell>
          <cell r="W122">
            <v>0.3</v>
          </cell>
          <cell r="X122">
            <v>32.662356164383567</v>
          </cell>
          <cell r="Y122">
            <v>439.62010992660805</v>
          </cell>
          <cell r="Z122">
            <v>643.61558331119159</v>
          </cell>
          <cell r="AA122">
            <v>0</v>
          </cell>
          <cell r="AB122">
            <v>89</v>
          </cell>
          <cell r="AC122">
            <v>292.99547338458353</v>
          </cell>
          <cell r="AD122">
            <v>408.2794520547946</v>
          </cell>
          <cell r="AH122">
            <v>0.66704312114989728</v>
          </cell>
          <cell r="AK122">
            <v>51.229064915418014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51.229064915418014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Y122">
            <v>0</v>
          </cell>
        </row>
        <row r="123">
          <cell r="C123">
            <v>14.367723140015329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14.367723140015329</v>
          </cell>
          <cell r="I123">
            <v>0</v>
          </cell>
          <cell r="J123">
            <v>0</v>
          </cell>
          <cell r="K123">
            <v>14.367723140015329</v>
          </cell>
          <cell r="L123">
            <v>0</v>
          </cell>
          <cell r="M123">
            <v>1.4367723140015328E-2</v>
          </cell>
          <cell r="Q123">
            <v>0.1076841672711621</v>
          </cell>
          <cell r="T123">
            <v>433.43922780401749</v>
          </cell>
          <cell r="U123">
            <v>27.784719693927677</v>
          </cell>
          <cell r="V123">
            <v>0.4</v>
          </cell>
          <cell r="W123">
            <v>0.3</v>
          </cell>
          <cell r="X123">
            <v>69.274082191780835</v>
          </cell>
          <cell r="Y123">
            <v>531.19802968972601</v>
          </cell>
          <cell r="Z123">
            <v>697.23671641358271</v>
          </cell>
          <cell r="AA123">
            <v>0</v>
          </cell>
          <cell r="AB123">
            <v>111</v>
          </cell>
          <cell r="AC123">
            <v>277.0386867238567</v>
          </cell>
          <cell r="AD123">
            <v>865.92602739726044</v>
          </cell>
          <cell r="AH123">
            <v>0.83193018480492809</v>
          </cell>
          <cell r="AK123">
            <v>63.348614889182649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63.348614889182649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Y123">
            <v>0</v>
          </cell>
        </row>
        <row r="124">
          <cell r="C124">
            <v>17.971707803101214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17.971707803101214</v>
          </cell>
          <cell r="I124">
            <v>0</v>
          </cell>
          <cell r="J124">
            <v>0</v>
          </cell>
          <cell r="K124">
            <v>17.971707803101214</v>
          </cell>
          <cell r="L124">
            <v>0</v>
          </cell>
          <cell r="M124">
            <v>1.7971707803101217E-2</v>
          </cell>
          <cell r="Q124">
            <v>0.13469555129634381</v>
          </cell>
          <cell r="T124">
            <v>492.49415481751339</v>
          </cell>
          <cell r="U124">
            <v>28.673830724133364</v>
          </cell>
          <cell r="V124">
            <v>0.52</v>
          </cell>
          <cell r="W124">
            <v>0.3</v>
          </cell>
          <cell r="X124">
            <v>284.56810958904111</v>
          </cell>
          <cell r="Y124">
            <v>806.55609513068782</v>
          </cell>
          <cell r="Z124">
            <v>948.50701558377341</v>
          </cell>
          <cell r="AA124">
            <v>0</v>
          </cell>
          <cell r="AB124">
            <v>120</v>
          </cell>
          <cell r="AC124">
            <v>261.95092045308564</v>
          </cell>
          <cell r="AD124">
            <v>3557.1013698630136</v>
          </cell>
          <cell r="AH124">
            <v>0.89938398357289517</v>
          </cell>
          <cell r="AK124">
            <v>80.628786514305943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80.628786514305943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Y124">
            <v>0</v>
          </cell>
        </row>
        <row r="125">
          <cell r="C125">
            <v>21.152153895285785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21.152153895285785</v>
          </cell>
          <cell r="I125">
            <v>0</v>
          </cell>
          <cell r="J125">
            <v>0</v>
          </cell>
          <cell r="K125">
            <v>21.152153895285785</v>
          </cell>
          <cell r="L125">
            <v>0</v>
          </cell>
          <cell r="M125">
            <v>2.1152153895285786E-2</v>
          </cell>
          <cell r="Q125">
            <v>0.15853257026240886</v>
          </cell>
          <cell r="T125">
            <v>556.15820518716635</v>
          </cell>
          <cell r="U125">
            <v>29.591393307305633</v>
          </cell>
          <cell r="V125">
            <v>0.65</v>
          </cell>
          <cell r="W125">
            <v>0.3</v>
          </cell>
          <cell r="X125">
            <v>334.52230136986299</v>
          </cell>
          <cell r="Y125">
            <v>921.221899864335</v>
          </cell>
          <cell r="Z125">
            <v>1038.9067468352396</v>
          </cell>
          <cell r="AA125">
            <v>0</v>
          </cell>
          <cell r="AB125">
            <v>130</v>
          </cell>
          <cell r="AC125">
            <v>247.68484697090454</v>
          </cell>
          <cell r="AD125">
            <v>4181.5287671232873</v>
          </cell>
          <cell r="AH125">
            <v>0.97433264887063653</v>
          </cell>
          <cell r="AK125">
            <v>94.666892761677431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94.666892761677431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Y125">
            <v>0</v>
          </cell>
        </row>
        <row r="126">
          <cell r="C126">
            <v>24.031850113857754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24.031850113857754</v>
          </cell>
          <cell r="I126">
            <v>0</v>
          </cell>
          <cell r="J126">
            <v>0</v>
          </cell>
          <cell r="K126">
            <v>24.031850113857754</v>
          </cell>
          <cell r="L126">
            <v>0</v>
          </cell>
          <cell r="M126">
            <v>2.4031850113857757E-2</v>
          </cell>
          <cell r="Q126">
            <v>0.18011550906690105</v>
          </cell>
          <cell r="T126">
            <v>619.15674367191252</v>
          </cell>
          <cell r="U126">
            <v>30.538317893139414</v>
          </cell>
          <cell r="V126">
            <v>0.75</v>
          </cell>
          <cell r="W126">
            <v>0.3</v>
          </cell>
          <cell r="X126">
            <v>334.52230136986299</v>
          </cell>
          <cell r="Y126">
            <v>985.2673629349149</v>
          </cell>
          <cell r="Z126">
            <v>1079.4630791129291</v>
          </cell>
          <cell r="AA126">
            <v>0</v>
          </cell>
          <cell r="AB126">
            <v>140</v>
          </cell>
          <cell r="AC126">
            <v>234.19571617801412</v>
          </cell>
          <cell r="AD126">
            <v>4181.5287671232873</v>
          </cell>
          <cell r="AH126">
            <v>1.0492813141683777</v>
          </cell>
          <cell r="AK126">
            <v>111.07226190669631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111.07226190669631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Y126">
            <v>0</v>
          </cell>
        </row>
        <row r="127">
          <cell r="C127">
            <v>27.488724565513941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27.488724565513941</v>
          </cell>
          <cell r="I127">
            <v>0</v>
          </cell>
          <cell r="J127">
            <v>0</v>
          </cell>
          <cell r="K127">
            <v>27.488724565513941</v>
          </cell>
          <cell r="L127">
            <v>0</v>
          </cell>
          <cell r="M127">
            <v>2.748872456551394E-2</v>
          </cell>
          <cell r="Q127">
            <v>0.20602432169225027</v>
          </cell>
          <cell r="T127">
            <v>686.69521890185354</v>
          </cell>
          <cell r="U127">
            <v>31.515544065719876</v>
          </cell>
          <cell r="V127">
            <v>0.87</v>
          </cell>
          <cell r="W127">
            <v>0.3</v>
          </cell>
          <cell r="X127">
            <v>334.52230136986299</v>
          </cell>
          <cell r="Y127">
            <v>1053.9030643374363</v>
          </cell>
          <cell r="Z127">
            <v>1125.3442794416283</v>
          </cell>
          <cell r="AA127">
            <v>0</v>
          </cell>
          <cell r="AB127">
            <v>150</v>
          </cell>
          <cell r="AC127">
            <v>221.44121510419197</v>
          </cell>
          <cell r="AD127">
            <v>4181.5287671232873</v>
          </cell>
          <cell r="AH127">
            <v>1.124229979466119</v>
          </cell>
          <cell r="AK127">
            <v>124.78048975803482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124.78048975803482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Y127">
            <v>0</v>
          </cell>
        </row>
        <row r="128">
          <cell r="C128">
            <v>31.523868749973907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31.523868749973907</v>
          </cell>
          <cell r="I128">
            <v>0</v>
          </cell>
          <cell r="J128">
            <v>0</v>
          </cell>
          <cell r="K128">
            <v>31.523868749973907</v>
          </cell>
          <cell r="L128">
            <v>0</v>
          </cell>
          <cell r="M128">
            <v>3.1523868749973906E-2</v>
          </cell>
          <cell r="Q128">
            <v>0.23626718878317196</v>
          </cell>
          <cell r="T128">
            <v>759.0776274003008</v>
          </cell>
          <cell r="U128">
            <v>32.429494843625747</v>
          </cell>
          <cell r="V128">
            <v>1</v>
          </cell>
          <cell r="W128">
            <v>0.3</v>
          </cell>
          <cell r="X128">
            <v>334.52230136986299</v>
          </cell>
          <cell r="Y128">
            <v>1127.3294236137895</v>
          </cell>
          <cell r="Z128">
            <v>1185.6664650280516</v>
          </cell>
          <cell r="AA128">
            <v>0</v>
          </cell>
          <cell r="AB128">
            <v>150</v>
          </cell>
          <cell r="AC128">
            <v>208.33704141426213</v>
          </cell>
          <cell r="AD128">
            <v>4181.5287671232873</v>
          </cell>
          <cell r="AH128">
            <v>1.124229979466119</v>
          </cell>
          <cell r="AK128">
            <v>139.33805234358044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139.33805234358044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Y128">
            <v>0</v>
          </cell>
        </row>
        <row r="129">
          <cell r="C129">
            <v>33.556114729624539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33.556114729624539</v>
          </cell>
          <cell r="I129">
            <v>0</v>
          </cell>
          <cell r="J129">
            <v>0</v>
          </cell>
          <cell r="K129">
            <v>33.556114729624539</v>
          </cell>
          <cell r="L129">
            <v>0</v>
          </cell>
          <cell r="M129">
            <v>3.3556114729624539E-2</v>
          </cell>
          <cell r="Q129">
            <v>0.25149860115632355</v>
          </cell>
          <cell r="T129">
            <v>840.70534887519761</v>
          </cell>
          <cell r="U129">
            <v>33.36995019409089</v>
          </cell>
          <cell r="V129">
            <v>1.1000000000000001</v>
          </cell>
          <cell r="W129">
            <v>0.3</v>
          </cell>
          <cell r="X129">
            <v>334.52230136986299</v>
          </cell>
          <cell r="Y129">
            <v>1209.9976004391515</v>
          </cell>
          <cell r="Z129">
            <v>1259.1672874037445</v>
          </cell>
          <cell r="AA129">
            <v>0</v>
          </cell>
          <cell r="AB129">
            <v>150</v>
          </cell>
          <cell r="AC129">
            <v>199.16968696459287</v>
          </cell>
          <cell r="AD129">
            <v>4181.5287671232873</v>
          </cell>
          <cell r="AH129">
            <v>1.124229979466119</v>
          </cell>
          <cell r="AK129">
            <v>241.87934153376494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241.87934153376494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Y129">
            <v>0</v>
          </cell>
        </row>
        <row r="130">
          <cell r="C130">
            <v>34.252697818792988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34.252697818792988</v>
          </cell>
          <cell r="I130">
            <v>0</v>
          </cell>
          <cell r="J130">
            <v>0</v>
          </cell>
          <cell r="K130">
            <v>34.252697818792988</v>
          </cell>
          <cell r="L130">
            <v>0</v>
          </cell>
          <cell r="M130">
            <v>3.4252697818792997E-2</v>
          </cell>
          <cell r="Q130">
            <v>0.25671939843653885</v>
          </cell>
          <cell r="T130">
            <v>914.43524727636282</v>
          </cell>
          <cell r="U130">
            <v>34.337678749719522</v>
          </cell>
          <cell r="V130">
            <v>1.2</v>
          </cell>
          <cell r="W130">
            <v>0.3</v>
          </cell>
          <cell r="X130">
            <v>334.52230136986299</v>
          </cell>
          <cell r="Y130">
            <v>1284.7952273959454</v>
          </cell>
          <cell r="Z130">
            <v>1327.1145558832802</v>
          </cell>
          <cell r="AA130">
            <v>0</v>
          </cell>
          <cell r="AB130">
            <v>150</v>
          </cell>
          <cell r="AC130">
            <v>192.3193284873349</v>
          </cell>
          <cell r="AD130">
            <v>4181.5287671232873</v>
          </cell>
          <cell r="AH130">
            <v>1.124229979466119</v>
          </cell>
          <cell r="AK130">
            <v>254.93991477552248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254.93991477552248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Y130">
            <v>0</v>
          </cell>
        </row>
        <row r="131">
          <cell r="C131">
            <v>37.061428488124399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37.061428488124399</v>
          </cell>
          <cell r="I131">
            <v>0</v>
          </cell>
          <cell r="J131">
            <v>0</v>
          </cell>
          <cell r="K131">
            <v>37.061428488124399</v>
          </cell>
          <cell r="L131">
            <v>0</v>
          </cell>
          <cell r="M131">
            <v>3.7061428488124395E-2</v>
          </cell>
          <cell r="Q131">
            <v>0.27777045992126087</v>
          </cell>
          <cell r="T131">
            <v>991.69773296402411</v>
          </cell>
          <cell r="U131">
            <v>35.333471433461384</v>
          </cell>
          <cell r="V131">
            <v>1.3</v>
          </cell>
          <cell r="W131">
            <v>0.3</v>
          </cell>
          <cell r="X131">
            <v>334.52230136986299</v>
          </cell>
          <cell r="Y131">
            <v>1363.1535057673484</v>
          </cell>
          <cell r="Z131">
            <v>1399.7889391129308</v>
          </cell>
          <cell r="AA131">
            <v>0</v>
          </cell>
          <cell r="AB131">
            <v>150</v>
          </cell>
          <cell r="AC131">
            <v>186.63543334558253</v>
          </cell>
          <cell r="AD131">
            <v>4181.5287671232873</v>
          </cell>
          <cell r="AH131">
            <v>1.124229979466119</v>
          </cell>
          <cell r="AK131">
            <v>268.65882845427677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268.65882845427677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Y131">
            <v>0</v>
          </cell>
        </row>
        <row r="132">
          <cell r="C132">
            <v>40.341487225186398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40.341487225186398</v>
          </cell>
          <cell r="I132">
            <v>0</v>
          </cell>
          <cell r="J132">
            <v>0</v>
          </cell>
          <cell r="K132">
            <v>40.341487225186398</v>
          </cell>
          <cell r="L132">
            <v>0</v>
          </cell>
          <cell r="M132">
            <v>4.03414872251864E-2</v>
          </cell>
          <cell r="Q132">
            <v>0.30235406236536005</v>
          </cell>
          <cell r="T132">
            <v>1073.5148880232659</v>
          </cell>
          <cell r="U132">
            <v>36.35814210503176</v>
          </cell>
          <cell r="V132">
            <v>1.4</v>
          </cell>
          <cell r="W132">
            <v>0.3</v>
          </cell>
          <cell r="X132">
            <v>334.52230136986299</v>
          </cell>
          <cell r="Y132">
            <v>1446.0953314981607</v>
          </cell>
          <cell r="Z132">
            <v>1477.2148541902716</v>
          </cell>
          <cell r="AA132">
            <v>0</v>
          </cell>
          <cell r="AB132">
            <v>150</v>
          </cell>
          <cell r="AC132">
            <v>181.11952269211088</v>
          </cell>
          <cell r="AD132">
            <v>4181.5287671232873</v>
          </cell>
          <cell r="AH132">
            <v>1.124229979466119</v>
          </cell>
          <cell r="AK132">
            <v>283.06905164795063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283.06905164795063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Y132">
            <v>0</v>
          </cell>
        </row>
        <row r="133">
          <cell r="C133">
            <v>43.104808840729795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43.104808840729795</v>
          </cell>
          <cell r="I133">
            <v>0</v>
          </cell>
          <cell r="J133">
            <v>0</v>
          </cell>
          <cell r="K133">
            <v>43.104808840729795</v>
          </cell>
          <cell r="L133">
            <v>0</v>
          </cell>
          <cell r="M133">
            <v>4.31048088407298E-2</v>
          </cell>
          <cell r="Q133">
            <v>0.32306478905269764</v>
          </cell>
          <cell r="T133">
            <v>1135.876383048361</v>
          </cell>
          <cell r="U133">
            <v>37.412528226077676</v>
          </cell>
          <cell r="V133">
            <v>1.5</v>
          </cell>
          <cell r="W133">
            <v>0.3</v>
          </cell>
          <cell r="X133">
            <v>334.52230136986299</v>
          </cell>
          <cell r="Y133">
            <v>1509.6112126443018</v>
          </cell>
          <cell r="Z133">
            <v>1535.3778444792983</v>
          </cell>
          <cell r="AA133">
            <v>0</v>
          </cell>
          <cell r="AB133">
            <v>150</v>
          </cell>
          <cell r="AC133">
            <v>175.76663183499667</v>
          </cell>
          <cell r="AD133">
            <v>4181.5287671232873</v>
          </cell>
          <cell r="AH133">
            <v>1.124229979466119</v>
          </cell>
          <cell r="AK133">
            <v>298.20520239947473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298.20520239947473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Y133">
            <v>0</v>
          </cell>
        </row>
        <row r="134">
          <cell r="C134">
            <v>49.04941299507702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49.04941299507702</v>
          </cell>
          <cell r="I134">
            <v>0</v>
          </cell>
          <cell r="J134">
            <v>0</v>
          </cell>
          <cell r="K134">
            <v>49.04941299507702</v>
          </cell>
          <cell r="L134">
            <v>0</v>
          </cell>
          <cell r="M134">
            <v>4.9049412995077021E-2</v>
          </cell>
          <cell r="Q134">
            <v>0.36761880376187089</v>
          </cell>
          <cell r="T134">
            <v>1199.7261407605824</v>
          </cell>
          <cell r="U134">
            <v>38.385253959955698</v>
          </cell>
          <cell r="V134">
            <v>1.6</v>
          </cell>
          <cell r="W134">
            <v>0.3</v>
          </cell>
          <cell r="X134">
            <v>334.52230136986299</v>
          </cell>
          <cell r="Y134">
            <v>1574.533696090401</v>
          </cell>
          <cell r="Z134">
            <v>1595.1056389015384</v>
          </cell>
          <cell r="AA134">
            <v>0</v>
          </cell>
          <cell r="AB134">
            <v>150</v>
          </cell>
          <cell r="AC134">
            <v>170.57194281113755</v>
          </cell>
          <cell r="AD134">
            <v>4181.5287671232873</v>
          </cell>
          <cell r="AH134">
            <v>1.124229979466119</v>
          </cell>
          <cell r="AK134">
            <v>314.1036301700654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314.1036301700654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Y134">
            <v>0</v>
          </cell>
        </row>
        <row r="135">
          <cell r="C135">
            <v>53.697551532670239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53.697551532670239</v>
          </cell>
          <cell r="I135">
            <v>0</v>
          </cell>
          <cell r="J135">
            <v>0</v>
          </cell>
          <cell r="K135">
            <v>53.697551532670239</v>
          </cell>
          <cell r="L135">
            <v>0</v>
          </cell>
          <cell r="M135">
            <v>5.3697551532670244E-2</v>
          </cell>
          <cell r="Q135">
            <v>0.4024559817130316</v>
          </cell>
          <cell r="T135">
            <v>1266.9271496885422</v>
          </cell>
          <cell r="U135">
            <v>39.383270562914547</v>
          </cell>
          <cell r="V135">
            <v>1.7</v>
          </cell>
          <cell r="W135">
            <v>0.3</v>
          </cell>
          <cell r="X135">
            <v>334.52230136986299</v>
          </cell>
          <cell r="Y135">
            <v>1642.8327216213197</v>
          </cell>
          <cell r="Z135">
            <v>1658.3635016710796</v>
          </cell>
          <cell r="AA135">
            <v>0</v>
          </cell>
          <cell r="AB135">
            <v>150</v>
          </cell>
          <cell r="AC135">
            <v>165.53078004975998</v>
          </cell>
          <cell r="AD135">
            <v>4181.5287671232873</v>
          </cell>
          <cell r="AH135">
            <v>1.124229979466119</v>
          </cell>
          <cell r="AK135">
            <v>329.11873965263396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329.11873965263396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Y135">
            <v>0</v>
          </cell>
        </row>
        <row r="136">
          <cell r="C136">
            <v>58.428790987417337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58.428790987417337</v>
          </cell>
          <cell r="I136">
            <v>0</v>
          </cell>
          <cell r="J136">
            <v>0</v>
          </cell>
          <cell r="K136">
            <v>58.428790987417337</v>
          </cell>
          <cell r="L136">
            <v>0</v>
          </cell>
          <cell r="M136">
            <v>5.8428790987417337E-2</v>
          </cell>
          <cell r="Q136">
            <v>0.43791598994676234</v>
          </cell>
          <cell r="T136">
            <v>1337.5917141623274</v>
          </cell>
          <cell r="U136">
            <v>40.407235597550326</v>
          </cell>
          <cell r="V136">
            <v>1.8</v>
          </cell>
          <cell r="W136">
            <v>0.3</v>
          </cell>
          <cell r="X136">
            <v>334.52230136986299</v>
          </cell>
          <cell r="Y136">
            <v>1714.6212511297408</v>
          </cell>
          <cell r="Z136">
            <v>1725.2598572938309</v>
          </cell>
          <cell r="AA136">
            <v>0</v>
          </cell>
          <cell r="AB136">
            <v>150</v>
          </cell>
          <cell r="AC136">
            <v>160.63860616409008</v>
          </cell>
          <cell r="AD136">
            <v>4181.5287671232873</v>
          </cell>
          <cell r="AH136">
            <v>1.124229979466119</v>
          </cell>
          <cell r="AK136">
            <v>344.81441250192506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344.81441250192506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Y136">
            <v>0</v>
          </cell>
        </row>
        <row r="137">
          <cell r="C137">
            <v>62.94760373098201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62.94760373098201</v>
          </cell>
          <cell r="I137">
            <v>0</v>
          </cell>
          <cell r="J137">
            <v>0</v>
          </cell>
          <cell r="K137">
            <v>62.94760373098201</v>
          </cell>
          <cell r="L137">
            <v>0</v>
          </cell>
          <cell r="M137">
            <v>6.2947603730982016E-2</v>
          </cell>
          <cell r="Q137">
            <v>0.47178388833282203</v>
          </cell>
          <cell r="T137">
            <v>1411.2516407815049</v>
          </cell>
          <cell r="U137">
            <v>41.457823723086634</v>
          </cell>
          <cell r="V137">
            <v>1.9</v>
          </cell>
          <cell r="W137">
            <v>0.3</v>
          </cell>
          <cell r="X137">
            <v>334.52230136986299</v>
          </cell>
          <cell r="Y137">
            <v>1789.4317658744546</v>
          </cell>
          <cell r="Z137">
            <v>1795.3227837418538</v>
          </cell>
          <cell r="AA137">
            <v>0</v>
          </cell>
          <cell r="AB137">
            <v>150</v>
          </cell>
          <cell r="AC137">
            <v>155.89101786739906</v>
          </cell>
          <cell r="AD137">
            <v>4181.5287671232873</v>
          </cell>
          <cell r="AH137">
            <v>1.124229979466119</v>
          </cell>
          <cell r="AK137">
            <v>361.22132192908043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361.22132192908043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Y137">
            <v>0</v>
          </cell>
        </row>
        <row r="138">
          <cell r="C138">
            <v>67.851813701974947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67.851813701974947</v>
          </cell>
          <cell r="I138">
            <v>0</v>
          </cell>
          <cell r="J138">
            <v>0</v>
          </cell>
          <cell r="K138">
            <v>67.851813701974947</v>
          </cell>
          <cell r="L138">
            <v>0</v>
          </cell>
          <cell r="M138">
            <v>6.7851813701974947E-2</v>
          </cell>
          <cell r="Q138">
            <v>0.5085402874994015</v>
          </cell>
          <cell r="T138">
            <v>1488.0284318275542</v>
          </cell>
          <cell r="U138">
            <v>42.535727139886887</v>
          </cell>
          <cell r="V138">
            <v>2</v>
          </cell>
          <cell r="W138">
            <v>0.3</v>
          </cell>
          <cell r="X138">
            <v>334.52230136986299</v>
          </cell>
          <cell r="Y138">
            <v>1867.386460337304</v>
          </cell>
          <cell r="Z138">
            <v>1868.6702023470521</v>
          </cell>
          <cell r="AA138">
            <v>0</v>
          </cell>
          <cell r="AB138">
            <v>150</v>
          </cell>
          <cell r="AC138">
            <v>151.2837420097481</v>
          </cell>
          <cell r="AD138">
            <v>4181.5287671232873</v>
          </cell>
          <cell r="AH138">
            <v>0</v>
          </cell>
          <cell r="AK138">
            <v>378.37152190966384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378.37152190966384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Y138">
            <v>0</v>
          </cell>
        </row>
        <row r="159">
          <cell r="C159">
            <v>62.500254171007057</v>
          </cell>
          <cell r="D159">
            <v>16.363377756173527</v>
          </cell>
          <cell r="E159">
            <v>0</v>
          </cell>
          <cell r="F159">
            <v>0</v>
          </cell>
          <cell r="G159">
            <v>0</v>
          </cell>
          <cell r="H159">
            <v>78.863631927180592</v>
          </cell>
          <cell r="I159">
            <v>78.863631927180592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Q159">
            <v>0</v>
          </cell>
        </row>
        <row r="160">
          <cell r="C160">
            <v>70.011312813185071</v>
          </cell>
          <cell r="D160">
            <v>16.899881944900528</v>
          </cell>
          <cell r="E160">
            <v>0</v>
          </cell>
          <cell r="F160">
            <v>0</v>
          </cell>
          <cell r="G160">
            <v>0</v>
          </cell>
          <cell r="H160">
            <v>86.9111947580856</v>
          </cell>
          <cell r="I160">
            <v>86.9111947580856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Q160">
            <v>0</v>
          </cell>
        </row>
        <row r="161">
          <cell r="C161">
            <v>78.863631927180577</v>
          </cell>
          <cell r="D161">
            <v>19.850654982899034</v>
          </cell>
          <cell r="E161">
            <v>0</v>
          </cell>
          <cell r="F161">
            <v>0</v>
          </cell>
          <cell r="G161">
            <v>0</v>
          </cell>
          <cell r="H161">
            <v>98.714286910079608</v>
          </cell>
          <cell r="I161">
            <v>98.714286910079608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Q161">
            <v>0</v>
          </cell>
        </row>
        <row r="162">
          <cell r="C162">
            <v>78.019134593073261</v>
          </cell>
          <cell r="D162">
            <v>20.541155744316193</v>
          </cell>
          <cell r="E162">
            <v>0</v>
          </cell>
          <cell r="F162">
            <v>0</v>
          </cell>
          <cell r="G162">
            <v>0</v>
          </cell>
          <cell r="H162">
            <v>98.560290337389461</v>
          </cell>
          <cell r="I162">
            <v>98.560290337389461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Q162">
            <v>0</v>
          </cell>
        </row>
        <row r="163">
          <cell r="C163">
            <v>71.094256453393271</v>
          </cell>
          <cell r="D163">
            <v>21.28630045088147</v>
          </cell>
          <cell r="E163">
            <v>0</v>
          </cell>
          <cell r="F163">
            <v>0</v>
          </cell>
          <cell r="G163">
            <v>0</v>
          </cell>
          <cell r="H163">
            <v>92.380556904274741</v>
          </cell>
          <cell r="I163">
            <v>92.380556904274741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Q163">
            <v>0</v>
          </cell>
        </row>
        <row r="164">
          <cell r="C164">
            <v>68.528474847120165</v>
          </cell>
          <cell r="D164">
            <v>20.677765607186494</v>
          </cell>
          <cell r="E164">
            <v>0</v>
          </cell>
          <cell r="F164">
            <v>0</v>
          </cell>
          <cell r="G164">
            <v>0</v>
          </cell>
          <cell r="H164">
            <v>89.206240454306652</v>
          </cell>
          <cell r="I164">
            <v>89.206240454306652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Q164">
            <v>0</v>
          </cell>
        </row>
        <row r="165">
          <cell r="C165">
            <v>63.481361367984675</v>
          </cell>
          <cell r="D165">
            <v>21.470102811834241</v>
          </cell>
          <cell r="E165">
            <v>0</v>
          </cell>
          <cell r="F165">
            <v>0</v>
          </cell>
          <cell r="G165">
            <v>0</v>
          </cell>
          <cell r="H165">
            <v>84.951464179818913</v>
          </cell>
          <cell r="I165">
            <v>84.951464179818913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Q165">
            <v>0</v>
          </cell>
        </row>
        <row r="166">
          <cell r="C166">
            <v>58.382087759389613</v>
          </cell>
          <cell r="D166">
            <v>20.876470862270569</v>
          </cell>
          <cell r="E166">
            <v>0</v>
          </cell>
          <cell r="F166">
            <v>0</v>
          </cell>
          <cell r="G166">
            <v>0</v>
          </cell>
          <cell r="H166">
            <v>79.258558621660185</v>
          </cell>
          <cell r="I166">
            <v>79.258558621660185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Q166">
            <v>0</v>
          </cell>
        </row>
        <row r="167">
          <cell r="C167">
            <v>66.769415584434967</v>
          </cell>
          <cell r="D167">
            <v>20.876470862270569</v>
          </cell>
          <cell r="E167">
            <v>0</v>
          </cell>
          <cell r="F167">
            <v>0</v>
          </cell>
          <cell r="G167">
            <v>0</v>
          </cell>
          <cell r="H167">
            <v>87.645886446705532</v>
          </cell>
          <cell r="I167">
            <v>87.645886446705532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Q167">
            <v>0</v>
          </cell>
        </row>
        <row r="168">
          <cell r="C168">
            <v>76.231087707342667</v>
          </cell>
          <cell r="D168">
            <v>20.876470862270569</v>
          </cell>
          <cell r="E168">
            <v>0</v>
          </cell>
          <cell r="F168">
            <v>0</v>
          </cell>
          <cell r="G168">
            <v>0</v>
          </cell>
          <cell r="H168">
            <v>97.107558569613232</v>
          </cell>
          <cell r="I168">
            <v>97.107558569613232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Q168">
            <v>0</v>
          </cell>
        </row>
        <row r="169">
          <cell r="C169">
            <v>79.851346908706986</v>
          </cell>
          <cell r="D169">
            <v>20.876470862270569</v>
          </cell>
          <cell r="E169">
            <v>0</v>
          </cell>
          <cell r="F169">
            <v>0</v>
          </cell>
          <cell r="G169">
            <v>0</v>
          </cell>
          <cell r="H169">
            <v>100.72781777097755</v>
          </cell>
          <cell r="I169">
            <v>267.24179037371727</v>
          </cell>
          <cell r="J169">
            <v>0</v>
          </cell>
          <cell r="K169">
            <v>0</v>
          </cell>
          <cell r="L169">
            <v>0</v>
          </cell>
          <cell r="M169">
            <v>166.51397260273973</v>
          </cell>
          <cell r="Q169">
            <v>0</v>
          </cell>
        </row>
        <row r="170">
          <cell r="C170">
            <v>84.378499533146865</v>
          </cell>
          <cell r="D170">
            <v>20.876470862270569</v>
          </cell>
          <cell r="E170">
            <v>0</v>
          </cell>
          <cell r="F170">
            <v>0</v>
          </cell>
          <cell r="G170">
            <v>0</v>
          </cell>
          <cell r="H170">
            <v>105.25497039541743</v>
          </cell>
          <cell r="I170">
            <v>268.03305258719826</v>
          </cell>
          <cell r="J170">
            <v>0</v>
          </cell>
          <cell r="K170">
            <v>0</v>
          </cell>
          <cell r="L170">
            <v>0</v>
          </cell>
          <cell r="M170">
            <v>162.77808219178084</v>
          </cell>
          <cell r="Q170">
            <v>0</v>
          </cell>
        </row>
        <row r="171">
          <cell r="C171">
            <v>90.736497047302592</v>
          </cell>
          <cell r="D171">
            <v>20.876470862270569</v>
          </cell>
          <cell r="E171">
            <v>0</v>
          </cell>
          <cell r="F171">
            <v>0</v>
          </cell>
          <cell r="G171">
            <v>0</v>
          </cell>
          <cell r="H171">
            <v>111.61296790957316</v>
          </cell>
          <cell r="I171">
            <v>271.722556950669</v>
          </cell>
          <cell r="J171">
            <v>0</v>
          </cell>
          <cell r="K171">
            <v>0</v>
          </cell>
          <cell r="L171">
            <v>0</v>
          </cell>
          <cell r="M171">
            <v>160.10958904109586</v>
          </cell>
          <cell r="Q171">
            <v>0</v>
          </cell>
        </row>
        <row r="172">
          <cell r="C172">
            <v>100.41132870654263</v>
          </cell>
          <cell r="D172">
            <v>20.876470862270569</v>
          </cell>
          <cell r="E172">
            <v>0</v>
          </cell>
          <cell r="F172">
            <v>0</v>
          </cell>
          <cell r="G172">
            <v>0</v>
          </cell>
          <cell r="H172">
            <v>121.2877995688132</v>
          </cell>
          <cell r="I172">
            <v>281.39738860990906</v>
          </cell>
          <cell r="J172">
            <v>0</v>
          </cell>
          <cell r="K172">
            <v>0</v>
          </cell>
          <cell r="L172">
            <v>0</v>
          </cell>
          <cell r="M172">
            <v>160.10958904109586</v>
          </cell>
          <cell r="Q172">
            <v>0</v>
          </cell>
        </row>
        <row r="173">
          <cell r="C173">
            <v>111.08834413556478</v>
          </cell>
          <cell r="D173">
            <v>20.876470862270569</v>
          </cell>
          <cell r="E173">
            <v>0</v>
          </cell>
          <cell r="F173">
            <v>0</v>
          </cell>
          <cell r="G173">
            <v>0</v>
          </cell>
          <cell r="H173">
            <v>131.96481499783536</v>
          </cell>
          <cell r="I173">
            <v>292.07440403893122</v>
          </cell>
          <cell r="J173">
            <v>0</v>
          </cell>
          <cell r="K173">
            <v>0</v>
          </cell>
          <cell r="L173">
            <v>0</v>
          </cell>
          <cell r="M173">
            <v>160.10958904109586</v>
          </cell>
          <cell r="Q173">
            <v>0</v>
          </cell>
        </row>
        <row r="174">
          <cell r="C174">
            <v>120.20900686227949</v>
          </cell>
          <cell r="D174">
            <v>20.876470862270569</v>
          </cell>
          <cell r="E174">
            <v>0</v>
          </cell>
          <cell r="F174">
            <v>0</v>
          </cell>
          <cell r="G174">
            <v>0</v>
          </cell>
          <cell r="H174">
            <v>141.08547772455006</v>
          </cell>
          <cell r="I174">
            <v>301.08547772455006</v>
          </cell>
          <cell r="J174">
            <v>0</v>
          </cell>
          <cell r="K174">
            <v>0</v>
          </cell>
          <cell r="L174">
            <v>0</v>
          </cell>
          <cell r="M174">
            <v>160</v>
          </cell>
          <cell r="Q174">
            <v>0</v>
          </cell>
        </row>
        <row r="175">
          <cell r="C175">
            <v>128.66735195006089</v>
          </cell>
          <cell r="D175">
            <v>20.876470862270569</v>
          </cell>
          <cell r="E175">
            <v>0</v>
          </cell>
          <cell r="F175">
            <v>0</v>
          </cell>
          <cell r="G175">
            <v>0</v>
          </cell>
          <cell r="H175">
            <v>149.54382281233146</v>
          </cell>
          <cell r="I175">
            <v>229.54382281233146</v>
          </cell>
          <cell r="J175">
            <v>0</v>
          </cell>
          <cell r="K175">
            <v>0</v>
          </cell>
          <cell r="L175">
            <v>0</v>
          </cell>
          <cell r="M175">
            <v>80</v>
          </cell>
          <cell r="Q175">
            <v>0</v>
          </cell>
        </row>
        <row r="176">
          <cell r="C176">
            <v>137.66274664350695</v>
          </cell>
          <cell r="D176">
            <v>20.876470862270569</v>
          </cell>
          <cell r="E176">
            <v>0</v>
          </cell>
          <cell r="F176">
            <v>0</v>
          </cell>
          <cell r="G176">
            <v>0</v>
          </cell>
          <cell r="H176">
            <v>158.53921750577751</v>
          </cell>
          <cell r="I176">
            <v>158.53921750577751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Q176">
            <v>0</v>
          </cell>
        </row>
        <row r="177">
          <cell r="C177">
            <v>145.23376484250579</v>
          </cell>
          <cell r="D177">
            <v>20.876470862270569</v>
          </cell>
          <cell r="E177">
            <v>0</v>
          </cell>
          <cell r="F177">
            <v>0</v>
          </cell>
          <cell r="G177">
            <v>0</v>
          </cell>
          <cell r="H177">
            <v>166.11023570477636</v>
          </cell>
          <cell r="I177">
            <v>166.11023570477636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Q177">
            <v>0</v>
          </cell>
        </row>
        <row r="178">
          <cell r="C178">
            <v>153.19158704198875</v>
          </cell>
          <cell r="D178">
            <v>20.876470862270569</v>
          </cell>
          <cell r="E178">
            <v>0</v>
          </cell>
          <cell r="F178">
            <v>0</v>
          </cell>
          <cell r="G178">
            <v>0</v>
          </cell>
          <cell r="H178">
            <v>174.06805790425932</v>
          </cell>
          <cell r="I178">
            <v>174.06805790425932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Q178">
            <v>0</v>
          </cell>
        </row>
        <row r="179">
          <cell r="C179">
            <v>161.55589068115822</v>
          </cell>
          <cell r="D179">
            <v>20.876470862270569</v>
          </cell>
          <cell r="E179">
            <v>0</v>
          </cell>
          <cell r="F179">
            <v>0</v>
          </cell>
          <cell r="G179">
            <v>0</v>
          </cell>
          <cell r="H179">
            <v>182.43236154342878</v>
          </cell>
          <cell r="I179">
            <v>182.43236154342878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Q179">
            <v>0</v>
          </cell>
        </row>
        <row r="180">
          <cell r="C180">
            <v>168.89843106432224</v>
          </cell>
          <cell r="D180">
            <v>20.876470862270569</v>
          </cell>
          <cell r="E180">
            <v>0</v>
          </cell>
          <cell r="F180">
            <v>0</v>
          </cell>
          <cell r="G180">
            <v>0</v>
          </cell>
          <cell r="H180">
            <v>189.7749019265928</v>
          </cell>
          <cell r="I180">
            <v>189.7749019265928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Q180">
            <v>0</v>
          </cell>
        </row>
        <row r="181">
          <cell r="C181">
            <v>176.54889784723693</v>
          </cell>
          <cell r="D181">
            <v>20.876470862270569</v>
          </cell>
          <cell r="E181">
            <v>0</v>
          </cell>
          <cell r="F181">
            <v>0</v>
          </cell>
          <cell r="G181">
            <v>0</v>
          </cell>
          <cell r="H181">
            <v>197.4253687095075</v>
          </cell>
          <cell r="I181">
            <v>197.4253687095075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Q181">
            <v>0</v>
          </cell>
        </row>
        <row r="182">
          <cell r="C182">
            <v>184.52003351758938</v>
          </cell>
          <cell r="D182">
            <v>20.876470862270569</v>
          </cell>
          <cell r="E182">
            <v>0</v>
          </cell>
          <cell r="F182">
            <v>0</v>
          </cell>
          <cell r="G182">
            <v>0</v>
          </cell>
          <cell r="H182">
            <v>205.39650437985995</v>
          </cell>
          <cell r="I182">
            <v>205.39650437985995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Q182">
            <v>0</v>
          </cell>
        </row>
        <row r="183">
          <cell r="C183">
            <v>191.52618921337094</v>
          </cell>
          <cell r="D183">
            <v>20.876470862270569</v>
          </cell>
          <cell r="E183">
            <v>0</v>
          </cell>
          <cell r="F183">
            <v>0</v>
          </cell>
          <cell r="G183">
            <v>0</v>
          </cell>
          <cell r="H183">
            <v>212.40266007564151</v>
          </cell>
          <cell r="I183">
            <v>212.40266007564151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Q183">
            <v>0</v>
          </cell>
        </row>
        <row r="184">
          <cell r="C184">
            <v>197.43828721093357</v>
          </cell>
          <cell r="D184">
            <v>20.876470862270569</v>
          </cell>
          <cell r="E184">
            <v>0</v>
          </cell>
          <cell r="F184">
            <v>0</v>
          </cell>
          <cell r="G184">
            <v>0</v>
          </cell>
          <cell r="H184">
            <v>218.31475807320413</v>
          </cell>
          <cell r="I184">
            <v>218.31475807320413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Q184">
            <v>0</v>
          </cell>
        </row>
        <row r="185">
          <cell r="C185">
            <v>203.80942458127143</v>
          </cell>
          <cell r="D185">
            <v>20.876470862270569</v>
          </cell>
          <cell r="E185">
            <v>0</v>
          </cell>
          <cell r="F185">
            <v>0</v>
          </cell>
          <cell r="G185">
            <v>0</v>
          </cell>
          <cell r="H185">
            <v>224.68589544354199</v>
          </cell>
          <cell r="I185">
            <v>224.68589544354199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Q185">
            <v>0</v>
          </cell>
        </row>
        <row r="186">
          <cell r="C186">
            <v>210.37443963969508</v>
          </cell>
          <cell r="D186">
            <v>20.876470862270569</v>
          </cell>
          <cell r="E186">
            <v>0</v>
          </cell>
          <cell r="F186">
            <v>0</v>
          </cell>
          <cell r="G186">
            <v>0</v>
          </cell>
          <cell r="H186">
            <v>231.25091050196565</v>
          </cell>
          <cell r="I186">
            <v>231.25091050196565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Q186">
            <v>0</v>
          </cell>
        </row>
        <row r="187">
          <cell r="C187">
            <v>217.13917761926575</v>
          </cell>
          <cell r="D187">
            <v>20.876470862270569</v>
          </cell>
          <cell r="E187">
            <v>0</v>
          </cell>
          <cell r="F187">
            <v>0</v>
          </cell>
          <cell r="G187">
            <v>0</v>
          </cell>
          <cell r="H187">
            <v>238.01564848153632</v>
          </cell>
          <cell r="I187">
            <v>238.01564848153632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Q187">
            <v>0</v>
          </cell>
        </row>
        <row r="188">
          <cell r="C188">
            <v>224.10965582388846</v>
          </cell>
          <cell r="D188">
            <v>20.876470862270569</v>
          </cell>
          <cell r="E188">
            <v>0</v>
          </cell>
          <cell r="F188">
            <v>0</v>
          </cell>
          <cell r="G188">
            <v>0</v>
          </cell>
          <cell r="H188">
            <v>244.98612668615903</v>
          </cell>
          <cell r="I188">
            <v>244.98612668615903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Q188">
            <v>0</v>
          </cell>
        </row>
        <row r="189">
          <cell r="C189">
            <v>231.29206846458922</v>
          </cell>
          <cell r="D189">
            <v>20.876470862270569</v>
          </cell>
          <cell r="E189">
            <v>0</v>
          </cell>
          <cell r="F189">
            <v>0</v>
          </cell>
          <cell r="G189">
            <v>0</v>
          </cell>
          <cell r="H189">
            <v>252.16853932685979</v>
          </cell>
          <cell r="I189">
            <v>252.16853932685979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Q189">
            <v>0</v>
          </cell>
        </row>
      </sheetData>
      <sheetData sheetId="15">
        <row r="6">
          <cell r="C6">
            <v>559.841095890411</v>
          </cell>
          <cell r="D6">
            <v>508.13972602739722</v>
          </cell>
          <cell r="E6">
            <v>0</v>
          </cell>
          <cell r="F6">
            <v>0</v>
          </cell>
          <cell r="G6">
            <v>218.61369863013698</v>
          </cell>
          <cell r="H6">
            <v>1286.5945205479452</v>
          </cell>
          <cell r="I6">
            <v>1286.5945205479452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Q6">
            <v>0</v>
          </cell>
          <cell r="T6">
            <v>1216.3916932227839</v>
          </cell>
          <cell r="U6">
            <v>505.8345425378518</v>
          </cell>
          <cell r="V6">
            <v>436.03458507570326</v>
          </cell>
          <cell r="W6">
            <v>0</v>
          </cell>
          <cell r="X6">
            <v>579.7337898341749</v>
          </cell>
          <cell r="Y6">
            <v>2737.9946106705138</v>
          </cell>
          <cell r="Z6">
            <v>8353.9902810062104</v>
          </cell>
          <cell r="AA6">
            <v>0</v>
          </cell>
          <cell r="AB6">
            <v>0</v>
          </cell>
          <cell r="AC6">
            <v>3498.7235432124094</v>
          </cell>
          <cell r="AD6">
            <v>2117.2721271232881</v>
          </cell>
          <cell r="AH6">
            <v>0</v>
          </cell>
          <cell r="AK6">
            <v>2317.3132664023074</v>
          </cell>
          <cell r="AL6">
            <v>1156.037925378515</v>
          </cell>
          <cell r="AM6">
            <v>100.8450760634463</v>
          </cell>
          <cell r="AN6">
            <v>40.616069214131223</v>
          </cell>
          <cell r="AO6">
            <v>626.76868493150687</v>
          </cell>
          <cell r="AP6">
            <v>4241.5810219899067</v>
          </cell>
          <cell r="AQ6">
            <v>5747.61776884953</v>
          </cell>
          <cell r="AR6">
            <v>0</v>
          </cell>
          <cell r="AS6">
            <v>0</v>
          </cell>
          <cell r="AT6">
            <v>537.61384643114638</v>
          </cell>
          <cell r="AU6">
            <v>968.42290042847731</v>
          </cell>
          <cell r="AY6">
            <v>0</v>
          </cell>
        </row>
        <row r="7">
          <cell r="C7">
            <v>565.03835616438357</v>
          </cell>
          <cell r="D7">
            <v>514.37260273972606</v>
          </cell>
          <cell r="E7">
            <v>0</v>
          </cell>
          <cell r="F7">
            <v>0</v>
          </cell>
          <cell r="G7">
            <v>207.02191780821917</v>
          </cell>
          <cell r="H7">
            <v>1286.4328767123286</v>
          </cell>
          <cell r="I7">
            <v>1286.4328767123286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Q7">
            <v>0</v>
          </cell>
          <cell r="T7">
            <v>1367.2022746935843</v>
          </cell>
          <cell r="U7">
            <v>506.32594808940195</v>
          </cell>
          <cell r="V7">
            <v>503.20183093006528</v>
          </cell>
          <cell r="W7">
            <v>0</v>
          </cell>
          <cell r="X7">
            <v>588.52816690699387</v>
          </cell>
          <cell r="Y7">
            <v>2965.258220620045</v>
          </cell>
          <cell r="Z7">
            <v>8090.2362571324002</v>
          </cell>
          <cell r="AA7">
            <v>0</v>
          </cell>
          <cell r="AB7">
            <v>0</v>
          </cell>
          <cell r="AC7">
            <v>3399.2833962383829</v>
          </cell>
          <cell r="AD7">
            <v>1725.6946402739725</v>
          </cell>
          <cell r="AH7">
            <v>0</v>
          </cell>
          <cell r="AK7">
            <v>2629.4423604902668</v>
          </cell>
          <cell r="AL7">
            <v>1227.475052631579</v>
          </cell>
          <cell r="AM7">
            <v>120.13974585436193</v>
          </cell>
          <cell r="AN7">
            <v>44.453106344628701</v>
          </cell>
          <cell r="AO7">
            <v>601.70954794520549</v>
          </cell>
          <cell r="AP7">
            <v>4623.2198132660424</v>
          </cell>
          <cell r="AQ7">
            <v>5652.6412390703872</v>
          </cell>
          <cell r="AR7">
            <v>0</v>
          </cell>
          <cell r="AS7">
            <v>0</v>
          </cell>
          <cell r="AT7">
            <v>185.63992357606344</v>
          </cell>
          <cell r="AU7">
            <v>843.78150222828128</v>
          </cell>
          <cell r="AY7">
            <v>0</v>
          </cell>
        </row>
        <row r="8">
          <cell r="C8">
            <v>589.71311475409834</v>
          </cell>
          <cell r="D8">
            <v>499.86338797814204</v>
          </cell>
          <cell r="E8">
            <v>0</v>
          </cell>
          <cell r="F8">
            <v>0</v>
          </cell>
          <cell r="G8">
            <v>201.9863387978142</v>
          </cell>
          <cell r="H8">
            <v>1291.5628415300546</v>
          </cell>
          <cell r="I8">
            <v>1291.5628415300546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Q8">
            <v>0</v>
          </cell>
          <cell r="T8">
            <v>1503.367443042539</v>
          </cell>
          <cell r="U8">
            <v>562.16031254506174</v>
          </cell>
          <cell r="V8">
            <v>600.93806669069977</v>
          </cell>
          <cell r="W8">
            <v>0</v>
          </cell>
          <cell r="X8">
            <v>662.36376063446323</v>
          </cell>
          <cell r="Y8">
            <v>3328.8295829127642</v>
          </cell>
          <cell r="Z8">
            <v>8541.448865697148</v>
          </cell>
          <cell r="AA8">
            <v>0</v>
          </cell>
          <cell r="AB8">
            <v>0</v>
          </cell>
          <cell r="AC8">
            <v>3590.2671823324713</v>
          </cell>
          <cell r="AD8">
            <v>1622.352100451913</v>
          </cell>
          <cell r="AH8">
            <v>0</v>
          </cell>
          <cell r="AK8">
            <v>2641.1826247296326</v>
          </cell>
          <cell r="AL8">
            <v>1233.000182408075</v>
          </cell>
          <cell r="AM8">
            <v>135.53117880317231</v>
          </cell>
          <cell r="AN8">
            <v>47.819107065609231</v>
          </cell>
          <cell r="AO8">
            <v>577.36078478731076</v>
          </cell>
          <cell r="AP8">
            <v>4634.8938777938001</v>
          </cell>
          <cell r="AQ8">
            <v>5408.5007653541252</v>
          </cell>
          <cell r="AR8">
            <v>0</v>
          </cell>
          <cell r="AS8">
            <v>0</v>
          </cell>
          <cell r="AT8">
            <v>74.441232876712334</v>
          </cell>
          <cell r="AU8">
            <v>699.16565468361341</v>
          </cell>
          <cell r="AY8">
            <v>0</v>
          </cell>
        </row>
        <row r="9">
          <cell r="C9">
            <v>613.64657534246578</v>
          </cell>
          <cell r="D9">
            <v>561.58082191780818</v>
          </cell>
          <cell r="E9">
            <v>0</v>
          </cell>
          <cell r="F9">
            <v>0</v>
          </cell>
          <cell r="G9">
            <v>244.53424657534248</v>
          </cell>
          <cell r="H9">
            <v>1419.7616438356163</v>
          </cell>
          <cell r="I9">
            <v>1419.7616438356163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Q9">
            <v>0</v>
          </cell>
          <cell r="T9">
            <v>1460.6024293439089</v>
          </cell>
          <cell r="U9">
            <v>554.52697656813314</v>
          </cell>
          <cell r="V9">
            <v>691.57311031002212</v>
          </cell>
          <cell r="W9">
            <v>0.81985796683489609</v>
          </cell>
          <cell r="X9">
            <v>666.84497188175965</v>
          </cell>
          <cell r="Y9">
            <v>3374.3673460706586</v>
          </cell>
          <cell r="Z9">
            <v>8041.5081354740805</v>
          </cell>
          <cell r="AA9">
            <v>0</v>
          </cell>
          <cell r="AB9">
            <v>0</v>
          </cell>
          <cell r="AC9">
            <v>3148.4244485878053</v>
          </cell>
          <cell r="AD9">
            <v>1518.7163408156166</v>
          </cell>
          <cell r="AH9">
            <v>0</v>
          </cell>
          <cell r="AK9">
            <v>2531.2961957462148</v>
          </cell>
          <cell r="AL9">
            <v>1208.1523752703679</v>
          </cell>
          <cell r="AM9">
            <v>154.41082732516224</v>
          </cell>
          <cell r="AN9">
            <v>44.346168348954578</v>
          </cell>
          <cell r="AO9">
            <v>513.07068024513342</v>
          </cell>
          <cell r="AP9">
            <v>4451.2762469358331</v>
          </cell>
          <cell r="AQ9">
            <v>4891.619106151571</v>
          </cell>
          <cell r="AR9">
            <v>0</v>
          </cell>
          <cell r="AS9">
            <v>0</v>
          </cell>
          <cell r="AT9">
            <v>83.849589041095882</v>
          </cell>
          <cell r="AU9">
            <v>356.49327017464219</v>
          </cell>
          <cell r="AY9">
            <v>0</v>
          </cell>
        </row>
        <row r="10">
          <cell r="C10">
            <v>663.06027397260277</v>
          </cell>
          <cell r="D10">
            <v>575.06849315068496</v>
          </cell>
          <cell r="E10">
            <v>0</v>
          </cell>
          <cell r="F10">
            <v>0</v>
          </cell>
          <cell r="G10">
            <v>252.22191780821919</v>
          </cell>
          <cell r="H10">
            <v>1490.3506849315067</v>
          </cell>
          <cell r="I10">
            <v>1490.3506849315067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Q10">
            <v>0</v>
          </cell>
          <cell r="T10">
            <v>1586.8758330930077</v>
          </cell>
          <cell r="U10">
            <v>670.52669430425431</v>
          </cell>
          <cell r="V10">
            <v>739.43295565969765</v>
          </cell>
          <cell r="W10">
            <v>0.74601982696467251</v>
          </cell>
          <cell r="X10">
            <v>754.8065656092291</v>
          </cell>
          <cell r="Y10">
            <v>3752.3880684931532</v>
          </cell>
          <cell r="Z10">
            <v>8118.571873336814</v>
          </cell>
          <cell r="AA10">
            <v>0</v>
          </cell>
          <cell r="AB10">
            <v>0</v>
          </cell>
          <cell r="AC10">
            <v>2642.0652162516049</v>
          </cell>
          <cell r="AD10">
            <v>1724.1185885920554</v>
          </cell>
          <cell r="AH10">
            <v>0</v>
          </cell>
          <cell r="AK10">
            <v>2606.9879275414564</v>
          </cell>
          <cell r="AL10">
            <v>860.05646863734682</v>
          </cell>
          <cell r="AM10">
            <v>176.13706344628696</v>
          </cell>
          <cell r="AN10">
            <v>42.209954578226387</v>
          </cell>
          <cell r="AO10">
            <v>449.58261067051194</v>
          </cell>
          <cell r="AP10">
            <v>4134.9740248738281</v>
          </cell>
          <cell r="AQ10">
            <v>4200.1107372025954</v>
          </cell>
          <cell r="AR10">
            <v>0</v>
          </cell>
          <cell r="AS10">
            <v>0</v>
          </cell>
          <cell r="AT10">
            <v>21.373424657534244</v>
          </cell>
          <cell r="AU10">
            <v>43.763287671232881</v>
          </cell>
          <cell r="AY10">
            <v>0</v>
          </cell>
        </row>
        <row r="11">
          <cell r="C11">
            <v>647.79452054794524</v>
          </cell>
          <cell r="D11">
            <v>575.74794520547948</v>
          </cell>
          <cell r="E11">
            <v>0</v>
          </cell>
          <cell r="F11">
            <v>0</v>
          </cell>
          <cell r="G11">
            <v>261.8082191780822</v>
          </cell>
          <cell r="H11">
            <v>1485.350684931507</v>
          </cell>
          <cell r="I11">
            <v>1485.350684931507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Q11">
            <v>0</v>
          </cell>
          <cell r="T11">
            <v>1786.8600695746229</v>
          </cell>
          <cell r="U11">
            <v>775.63655948089468</v>
          </cell>
          <cell r="V11">
            <v>825.16158219178146</v>
          </cell>
          <cell r="W11">
            <v>0.85295782263878939</v>
          </cell>
          <cell r="X11">
            <v>642.95960670511931</v>
          </cell>
          <cell r="Y11">
            <v>4031.4707757750571</v>
          </cell>
          <cell r="Z11">
            <v>8274.5367104650632</v>
          </cell>
          <cell r="AA11">
            <v>0</v>
          </cell>
          <cell r="AB11">
            <v>0</v>
          </cell>
          <cell r="AC11">
            <v>2624.97675687439</v>
          </cell>
          <cell r="AD11">
            <v>1618.0891778156172</v>
          </cell>
          <cell r="AH11">
            <v>0</v>
          </cell>
          <cell r="AK11">
            <v>2717.4981614996395</v>
          </cell>
          <cell r="AL11">
            <v>1017.9478731074262</v>
          </cell>
          <cell r="AM11">
            <v>182.55079704397983</v>
          </cell>
          <cell r="AN11">
            <v>37.667635904830576</v>
          </cell>
          <cell r="AO11">
            <v>399.88445025234319</v>
          </cell>
          <cell r="AP11">
            <v>4355.5489178082189</v>
          </cell>
          <cell r="AQ11">
            <v>4010.8979589041091</v>
          </cell>
          <cell r="AR11">
            <v>0</v>
          </cell>
          <cell r="AS11">
            <v>366.65095890410959</v>
          </cell>
          <cell r="AT11">
            <v>22</v>
          </cell>
          <cell r="AU11">
            <v>0</v>
          </cell>
          <cell r="AY11">
            <v>0.36665095890410959</v>
          </cell>
        </row>
        <row r="12">
          <cell r="C12">
            <v>623.38797814207646</v>
          </cell>
          <cell r="D12">
            <v>588.96174863387978</v>
          </cell>
          <cell r="E12">
            <v>0</v>
          </cell>
          <cell r="F12">
            <v>0</v>
          </cell>
          <cell r="G12">
            <v>254.41530054644807</v>
          </cell>
          <cell r="H12">
            <v>1466.7650273224044</v>
          </cell>
          <cell r="I12">
            <v>1466.7650273224044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Q12">
            <v>0</v>
          </cell>
          <cell r="T12">
            <v>1758.0784718817604</v>
          </cell>
          <cell r="U12">
            <v>826.91078226387947</v>
          </cell>
          <cell r="V12">
            <v>849.33975378514845</v>
          </cell>
          <cell r="W12">
            <v>0.95989581831290627</v>
          </cell>
          <cell r="X12">
            <v>608.5459412400869</v>
          </cell>
          <cell r="Y12">
            <v>4043.8348449891878</v>
          </cell>
          <cell r="Z12">
            <v>9406.0084685487691</v>
          </cell>
          <cell r="AA12">
            <v>0</v>
          </cell>
          <cell r="AB12">
            <v>0</v>
          </cell>
          <cell r="AC12">
            <v>3760.7208866916781</v>
          </cell>
          <cell r="AD12">
            <v>1601.4527368679035</v>
          </cell>
          <cell r="AH12">
            <v>0</v>
          </cell>
          <cell r="AK12">
            <v>3013.6731250901225</v>
          </cell>
          <cell r="AL12">
            <v>1068.2647462148523</v>
          </cell>
          <cell r="AM12">
            <v>202.76462436914204</v>
          </cell>
          <cell r="AN12">
            <v>33.481777217015143</v>
          </cell>
          <cell r="AO12">
            <v>592.84897116077866</v>
          </cell>
          <cell r="AP12">
            <v>4911.0332440519114</v>
          </cell>
          <cell r="AQ12">
            <v>3881.7758183463943</v>
          </cell>
          <cell r="AR12">
            <v>81</v>
          </cell>
          <cell r="AS12">
            <v>1019.6396174863389</v>
          </cell>
          <cell r="AT12">
            <v>0</v>
          </cell>
          <cell r="AU12">
            <v>71.382191780821927</v>
          </cell>
          <cell r="AY12">
            <v>1.0196396174863389</v>
          </cell>
        </row>
        <row r="13">
          <cell r="C13">
            <v>646.47945205479448</v>
          </cell>
          <cell r="D13">
            <v>580.88767123287676</v>
          </cell>
          <cell r="E13">
            <v>0</v>
          </cell>
          <cell r="F13">
            <v>0</v>
          </cell>
          <cell r="G13">
            <v>245.93424657534248</v>
          </cell>
          <cell r="H13">
            <v>1473.3013698630139</v>
          </cell>
          <cell r="I13">
            <v>1473.3013698630139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Q13">
            <v>0</v>
          </cell>
          <cell r="T13">
            <v>1866.3862923576078</v>
          </cell>
          <cell r="U13">
            <v>787.25206272530704</v>
          </cell>
          <cell r="V13">
            <v>907.13974044700853</v>
          </cell>
          <cell r="W13">
            <v>0.95989581831290627</v>
          </cell>
          <cell r="X13">
            <v>566.84266906993548</v>
          </cell>
          <cell r="Y13">
            <v>4128.5806604181716</v>
          </cell>
          <cell r="Z13">
            <v>9517.2291142497452</v>
          </cell>
          <cell r="AA13">
            <v>0</v>
          </cell>
          <cell r="AB13">
            <v>0</v>
          </cell>
          <cell r="AC13">
            <v>3716.096080838317</v>
          </cell>
          <cell r="AD13">
            <v>1672.5523729932574</v>
          </cell>
          <cell r="AH13">
            <v>0</v>
          </cell>
          <cell r="AK13">
            <v>3654.7664091564529</v>
          </cell>
          <cell r="AL13">
            <v>1325.5244639509733</v>
          </cell>
          <cell r="AM13">
            <v>229.65953028118241</v>
          </cell>
          <cell r="AN13">
            <v>34.729387166546509</v>
          </cell>
          <cell r="AO13">
            <v>602.21877649603459</v>
          </cell>
          <cell r="AP13">
            <v>5846.8985670511884</v>
          </cell>
          <cell r="AQ13">
            <v>5038.6233212975612</v>
          </cell>
          <cell r="AR13">
            <v>90.594520547945208</v>
          </cell>
          <cell r="AS13">
            <v>837.2397260273973</v>
          </cell>
          <cell r="AT13">
            <v>0</v>
          </cell>
          <cell r="AU13">
            <v>119.55900082171604</v>
          </cell>
          <cell r="AY13">
            <v>0.83723972602739727</v>
          </cell>
        </row>
        <row r="14">
          <cell r="C14">
            <v>630.99726027397264</v>
          </cell>
          <cell r="D14">
            <v>611.04931506849312</v>
          </cell>
          <cell r="E14">
            <v>0</v>
          </cell>
          <cell r="F14">
            <v>0</v>
          </cell>
          <cell r="G14">
            <v>249.71780821917807</v>
          </cell>
          <cell r="H14">
            <v>1491.7643835616439</v>
          </cell>
          <cell r="I14">
            <v>1491.7643835616439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Q14">
            <v>0</v>
          </cell>
          <cell r="T14">
            <v>1912.7591903388623</v>
          </cell>
          <cell r="U14">
            <v>992.99567411679959</v>
          </cell>
          <cell r="V14">
            <v>1105.6523064167275</v>
          </cell>
          <cell r="W14">
            <v>1.17377180966114</v>
          </cell>
          <cell r="X14">
            <v>536.01397260274007</v>
          </cell>
          <cell r="Y14">
            <v>4548.5949152847907</v>
          </cell>
          <cell r="Z14">
            <v>9685.8103526352988</v>
          </cell>
          <cell r="AA14">
            <v>0</v>
          </cell>
          <cell r="AB14">
            <v>0</v>
          </cell>
          <cell r="AC14">
            <v>3747.1629396025637</v>
          </cell>
          <cell r="AD14">
            <v>1390.0524977479452</v>
          </cell>
          <cell r="AH14">
            <v>0</v>
          </cell>
          <cell r="AK14">
            <v>3745.0297159336701</v>
          </cell>
          <cell r="AL14">
            <v>1356.0629001441962</v>
          </cell>
          <cell r="AM14">
            <v>263.69127433309302</v>
          </cell>
          <cell r="AN14">
            <v>45.64979343907715</v>
          </cell>
          <cell r="AO14">
            <v>611.20666041816878</v>
          </cell>
          <cell r="AP14">
            <v>6021.6403442682058</v>
          </cell>
          <cell r="AQ14">
            <v>5883.8318963459096</v>
          </cell>
          <cell r="AR14">
            <v>28.910615998733888</v>
          </cell>
          <cell r="AS14">
            <v>315.68273972602742</v>
          </cell>
          <cell r="AT14">
            <v>0.6305205479452054</v>
          </cell>
          <cell r="AU14">
            <v>206.15438725452054</v>
          </cell>
          <cell r="AY14">
            <v>0.31568273972602739</v>
          </cell>
        </row>
        <row r="15">
          <cell r="C15">
            <v>643.12876712328762</v>
          </cell>
          <cell r="D15">
            <v>739.41095890410952</v>
          </cell>
          <cell r="E15">
            <v>0</v>
          </cell>
          <cell r="F15">
            <v>0</v>
          </cell>
          <cell r="G15">
            <v>274.06301369863013</v>
          </cell>
          <cell r="H15">
            <v>1656.6027397260273</v>
          </cell>
          <cell r="I15">
            <v>1656.6027397260273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Q15">
            <v>0</v>
          </cell>
          <cell r="T15">
            <v>1954.118733237204</v>
          </cell>
          <cell r="U15">
            <v>1003.8702498197556</v>
          </cell>
          <cell r="V15">
            <v>1142.4618922134111</v>
          </cell>
          <cell r="W15">
            <v>1.2781636625811112</v>
          </cell>
          <cell r="X15">
            <v>576.49000396539327</v>
          </cell>
          <cell r="Y15">
            <v>4678.2190428983449</v>
          </cell>
          <cell r="Z15">
            <v>8985.4639025649449</v>
          </cell>
          <cell r="AA15">
            <v>0</v>
          </cell>
          <cell r="AB15">
            <v>0</v>
          </cell>
          <cell r="AC15">
            <v>2609.8594277230391</v>
          </cell>
          <cell r="AD15">
            <v>1697.3854319435618</v>
          </cell>
          <cell r="AH15">
            <v>0</v>
          </cell>
          <cell r="AK15">
            <v>3510.5197837058404</v>
          </cell>
          <cell r="AL15">
            <v>1325.3513262436916</v>
          </cell>
          <cell r="AM15">
            <v>273.68997692862297</v>
          </cell>
          <cell r="AN15">
            <v>57.565741528478732</v>
          </cell>
          <cell r="AO15">
            <v>645.34025018024522</v>
          </cell>
          <cell r="AP15">
            <v>5812.4670785868784</v>
          </cell>
          <cell r="AQ15">
            <v>6407.8833898197554</v>
          </cell>
          <cell r="AR15">
            <v>0</v>
          </cell>
          <cell r="AS15">
            <v>8.0054794520547947</v>
          </cell>
          <cell r="AT15">
            <v>129</v>
          </cell>
          <cell r="AU15">
            <v>474.42179068493152</v>
          </cell>
          <cell r="AY15">
            <v>8.005479452054794E-3</v>
          </cell>
        </row>
        <row r="16">
          <cell r="C16">
            <v>654.8825136612021</v>
          </cell>
          <cell r="D16">
            <v>704.66755745190505</v>
          </cell>
          <cell r="E16">
            <v>0</v>
          </cell>
          <cell r="F16">
            <v>0</v>
          </cell>
          <cell r="G16">
            <v>303.02950819672134</v>
          </cell>
          <cell r="H16">
            <v>1662.5795793098284</v>
          </cell>
          <cell r="I16">
            <v>1662.5795793098284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Q16">
            <v>0</v>
          </cell>
          <cell r="T16">
            <v>1910.5465922855096</v>
          </cell>
          <cell r="U16">
            <v>952.63167303532884</v>
          </cell>
          <cell r="V16">
            <v>1145.6776705118971</v>
          </cell>
          <cell r="W16">
            <v>2.2558824801730371</v>
          </cell>
          <cell r="X16">
            <v>526.34372242249492</v>
          </cell>
          <cell r="Y16">
            <v>4537.4555407354037</v>
          </cell>
          <cell r="Z16">
            <v>8478.8610244495139</v>
          </cell>
          <cell r="AA16">
            <v>0</v>
          </cell>
          <cell r="AB16">
            <v>0</v>
          </cell>
          <cell r="AC16">
            <v>2484.3570582646571</v>
          </cell>
          <cell r="AD16">
            <v>1457.0484254494538</v>
          </cell>
          <cell r="AH16">
            <v>0</v>
          </cell>
          <cell r="AK16">
            <v>3692.26599963951</v>
          </cell>
          <cell r="AL16">
            <v>1023.590125450613</v>
          </cell>
          <cell r="AM16">
            <v>209.25983453496758</v>
          </cell>
          <cell r="AN16">
            <v>53.942580389329493</v>
          </cell>
          <cell r="AO16">
            <v>751.97016258111034</v>
          </cell>
          <cell r="AP16">
            <v>5731.0287025955304</v>
          </cell>
          <cell r="AQ16">
            <v>5706.3673158501633</v>
          </cell>
          <cell r="AR16">
            <v>207.36338797814207</v>
          </cell>
          <cell r="AS16">
            <v>0</v>
          </cell>
          <cell r="AT16">
            <v>18.132240437158469</v>
          </cell>
          <cell r="AU16">
            <v>164.56976079561645</v>
          </cell>
          <cell r="AY16">
            <v>0</v>
          </cell>
        </row>
        <row r="17">
          <cell r="C17">
            <v>619</v>
          </cell>
          <cell r="D17">
            <v>708.60622052548842</v>
          </cell>
          <cell r="E17">
            <v>0</v>
          </cell>
          <cell r="F17">
            <v>0</v>
          </cell>
          <cell r="G17">
            <v>365.11780821917802</v>
          </cell>
          <cell r="H17">
            <v>1692.7240287446664</v>
          </cell>
          <cell r="I17">
            <v>1692.7240287446664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Q17">
            <v>0</v>
          </cell>
          <cell r="T17">
            <v>2162.5230638067787</v>
          </cell>
          <cell r="U17">
            <v>1082.4594920692148</v>
          </cell>
          <cell r="V17">
            <v>1146.866719178083</v>
          </cell>
          <cell r="W17">
            <v>2</v>
          </cell>
          <cell r="X17">
            <v>527.1610342465757</v>
          </cell>
          <cell r="Y17">
            <v>4921.0103093006519</v>
          </cell>
          <cell r="Z17">
            <v>10405.536080067519</v>
          </cell>
          <cell r="AA17">
            <v>0</v>
          </cell>
          <cell r="AB17">
            <v>0</v>
          </cell>
          <cell r="AC17">
            <v>3847.3103450813878</v>
          </cell>
          <cell r="AD17">
            <v>1637.2154256854794</v>
          </cell>
          <cell r="AH17">
            <v>0</v>
          </cell>
          <cell r="AK17">
            <v>3568.2688475126174</v>
          </cell>
          <cell r="AL17">
            <v>1094.86939185292</v>
          </cell>
          <cell r="AM17">
            <v>232.8269318673396</v>
          </cell>
          <cell r="AN17">
            <v>60.017677000720987</v>
          </cell>
          <cell r="AO17">
            <v>836.65996286950258</v>
          </cell>
          <cell r="AP17">
            <v>5792.6428111031</v>
          </cell>
          <cell r="AQ17">
            <v>6343.679771799264</v>
          </cell>
          <cell r="AR17">
            <v>403.29041095890409</v>
          </cell>
          <cell r="AS17">
            <v>9.2063013698630147</v>
          </cell>
          <cell r="AT17">
            <v>57.739178082191799</v>
          </cell>
          <cell r="AU17">
            <v>905.7944949427399</v>
          </cell>
          <cell r="AY17">
            <v>9.2063013698630153E-3</v>
          </cell>
        </row>
        <row r="18">
          <cell r="C18">
            <v>593.81721454173066</v>
          </cell>
          <cell r="D18">
            <v>704.21095890410959</v>
          </cell>
          <cell r="E18">
            <v>0</v>
          </cell>
          <cell r="F18">
            <v>0</v>
          </cell>
          <cell r="G18">
            <v>307.90136986301371</v>
          </cell>
          <cell r="H18">
            <v>1605.9295433088541</v>
          </cell>
          <cell r="I18">
            <v>1605.9295433088541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Q18">
            <v>0</v>
          </cell>
          <cell r="T18">
            <v>2305.6239250180265</v>
          </cell>
          <cell r="U18">
            <v>1085.6472627974053</v>
          </cell>
          <cell r="V18">
            <v>1257.1885385724595</v>
          </cell>
          <cell r="W18">
            <v>2</v>
          </cell>
          <cell r="X18">
            <v>499.24257894736871</v>
          </cell>
          <cell r="Y18">
            <v>5149.7023053352605</v>
          </cell>
          <cell r="Z18">
            <v>10021.013751211813</v>
          </cell>
          <cell r="AA18">
            <v>0</v>
          </cell>
          <cell r="AB18">
            <v>0</v>
          </cell>
          <cell r="AC18">
            <v>3505.0973911869623</v>
          </cell>
          <cell r="AD18">
            <v>1366.2140546895891</v>
          </cell>
          <cell r="AH18">
            <v>0</v>
          </cell>
          <cell r="AK18">
            <v>3487.5051993511179</v>
          </cell>
          <cell r="AL18">
            <v>1070.0877844268205</v>
          </cell>
          <cell r="AM18">
            <v>227.55641636625813</v>
          </cell>
          <cell r="AN18">
            <v>58.658036770007214</v>
          </cell>
          <cell r="AO18">
            <v>817.72175306416727</v>
          </cell>
          <cell r="AP18">
            <v>5661.5291899783715</v>
          </cell>
          <cell r="AQ18">
            <v>6044.3478794397361</v>
          </cell>
          <cell r="AR18">
            <v>606.33850230414748</v>
          </cell>
          <cell r="AS18">
            <v>5.2035616438356174</v>
          </cell>
          <cell r="AT18">
            <v>71.337676011264719</v>
          </cell>
          <cell r="AU18">
            <v>923.02307739808236</v>
          </cell>
          <cell r="AY18">
            <v>5.2035616438356174E-3</v>
          </cell>
        </row>
        <row r="19">
          <cell r="C19">
            <v>570.44790962621607</v>
          </cell>
          <cell r="D19">
            <v>728.18904109589039</v>
          </cell>
          <cell r="E19">
            <v>0</v>
          </cell>
          <cell r="F19">
            <v>0</v>
          </cell>
          <cell r="G19">
            <v>307.45784160410079</v>
          </cell>
          <cell r="H19">
            <v>1606.0947923262074</v>
          </cell>
          <cell r="I19">
            <v>1606.0947923262074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Q19">
            <v>0</v>
          </cell>
          <cell r="T19">
            <v>2367.8757709935135</v>
          </cell>
          <cell r="U19">
            <v>1108.4351122569799</v>
          </cell>
          <cell r="V19">
            <v>1279.3150568513349</v>
          </cell>
          <cell r="W19">
            <v>6.18958904109589</v>
          </cell>
          <cell r="X19">
            <v>516.03852105788485</v>
          </cell>
          <cell r="Y19">
            <v>5277.8540502008091</v>
          </cell>
          <cell r="Z19">
            <v>10492.12328373435</v>
          </cell>
          <cell r="AA19">
            <v>0</v>
          </cell>
          <cell r="AB19">
            <v>0</v>
          </cell>
          <cell r="AC19">
            <v>3430.6025151346375</v>
          </cell>
          <cell r="AD19">
            <v>1783.6667183989036</v>
          </cell>
          <cell r="AH19">
            <v>0</v>
          </cell>
          <cell r="AK19">
            <v>3401.690464669738</v>
          </cell>
          <cell r="AL19">
            <v>1060.5242986419353</v>
          </cell>
          <cell r="AM19">
            <v>233.01777035904834</v>
          </cell>
          <cell r="AN19">
            <v>60.651594425003005</v>
          </cell>
          <cell r="AO19">
            <v>795.4192584585237</v>
          </cell>
          <cell r="AP19">
            <v>5551.3033865542475</v>
          </cell>
          <cell r="AQ19">
            <v>5241.0778353731148</v>
          </cell>
          <cell r="AR19">
            <v>829.57643433179726</v>
          </cell>
          <cell r="AS19">
            <v>8.2723287671232875</v>
          </cell>
          <cell r="AT19">
            <v>43.99260240655402</v>
          </cell>
          <cell r="AU19">
            <v>483.63060951123288</v>
          </cell>
          <cell r="AY19">
            <v>8.2723287671232874E-3</v>
          </cell>
        </row>
        <row r="20">
          <cell r="C20">
            <v>578</v>
          </cell>
          <cell r="D20">
            <v>730.39671160092587</v>
          </cell>
          <cell r="E20">
            <v>0</v>
          </cell>
          <cell r="F20">
            <v>0</v>
          </cell>
          <cell r="G20">
            <v>376.77843962511758</v>
          </cell>
          <cell r="H20">
            <v>1685.1751512260435</v>
          </cell>
          <cell r="I20">
            <v>1685.1751512260435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Q20">
            <v>0</v>
          </cell>
          <cell r="T20">
            <v>2208</v>
          </cell>
          <cell r="U20">
            <v>1131.158032058248</v>
          </cell>
          <cell r="V20">
            <v>1311.2979332726181</v>
          </cell>
          <cell r="W20">
            <v>6.18958904109589</v>
          </cell>
          <cell r="X20">
            <v>479.42353751220378</v>
          </cell>
          <cell r="Y20">
            <v>5136.0690918841656</v>
          </cell>
          <cell r="Z20">
            <v>10061.633206768494</v>
          </cell>
          <cell r="AA20">
            <v>0</v>
          </cell>
          <cell r="AB20">
            <v>0</v>
          </cell>
          <cell r="AC20">
            <v>3349.3027430791381</v>
          </cell>
          <cell r="AD20">
            <v>1576.2613718051914</v>
          </cell>
          <cell r="AH20">
            <v>0</v>
          </cell>
          <cell r="AK20">
            <v>3476</v>
          </cell>
          <cell r="AL20">
            <v>1072.9801667881297</v>
          </cell>
          <cell r="AM20">
            <v>238.61019684766552</v>
          </cell>
          <cell r="AN20">
            <v>62.71290532137261</v>
          </cell>
          <cell r="AO20">
            <v>803.8795486064796</v>
          </cell>
          <cell r="AP20">
            <v>5654.1828175636474</v>
          </cell>
          <cell r="AQ20">
            <v>4391.1105972268415</v>
          </cell>
          <cell r="AR20">
            <v>1073.9738702470695</v>
          </cell>
          <cell r="AS20">
            <v>338.77103825136618</v>
          </cell>
          <cell r="AT20">
            <v>52.108947287109125</v>
          </cell>
          <cell r="AU20">
            <v>97.563740874520562</v>
          </cell>
          <cell r="AY20">
            <v>0.33877103825136617</v>
          </cell>
        </row>
        <row r="21">
          <cell r="C21">
            <v>580.89117344934914</v>
          </cell>
          <cell r="D21">
            <v>737.05082665345242</v>
          </cell>
          <cell r="E21">
            <v>0</v>
          </cell>
          <cell r="F21">
            <v>0</v>
          </cell>
          <cell r="G21">
            <v>514.05430680399149</v>
          </cell>
          <cell r="H21">
            <v>1831.9963069067931</v>
          </cell>
          <cell r="I21">
            <v>1783.7568124248801</v>
          </cell>
          <cell r="J21">
            <v>0</v>
          </cell>
          <cell r="K21">
            <v>48.239494481912971</v>
          </cell>
          <cell r="L21">
            <v>0</v>
          </cell>
          <cell r="M21">
            <v>0</v>
          </cell>
          <cell r="Q21">
            <v>0.36154857260571316</v>
          </cell>
          <cell r="T21">
            <v>2260.3397683399603</v>
          </cell>
          <cell r="U21">
            <v>1156.0435087635294</v>
          </cell>
          <cell r="V21">
            <v>1342.7690836711611</v>
          </cell>
          <cell r="W21">
            <v>7</v>
          </cell>
          <cell r="X21">
            <v>474.76537866200044</v>
          </cell>
          <cell r="Y21">
            <v>5240.9177394366507</v>
          </cell>
          <cell r="Z21">
            <v>10107.531479138323</v>
          </cell>
          <cell r="AA21">
            <v>0</v>
          </cell>
          <cell r="AB21">
            <v>0</v>
          </cell>
          <cell r="AC21">
            <v>3308.7474383318095</v>
          </cell>
          <cell r="AD21">
            <v>1557.8663013698631</v>
          </cell>
          <cell r="AH21">
            <v>0</v>
          </cell>
          <cell r="AK21">
            <v>3432.4714270768773</v>
          </cell>
          <cell r="AL21">
            <v>1087.1777999599999</v>
          </cell>
          <cell r="AM21">
            <v>235.60562820882294</v>
          </cell>
          <cell r="AN21">
            <v>63.753673091735529</v>
          </cell>
          <cell r="AO21">
            <v>872.82765812683601</v>
          </cell>
          <cell r="AP21">
            <v>5691.836186464272</v>
          </cell>
          <cell r="AQ21">
            <v>3834.535813861532</v>
          </cell>
          <cell r="AR21">
            <v>1102.7191780821918</v>
          </cell>
          <cell r="AS21">
            <v>813.89041095890411</v>
          </cell>
          <cell r="AT21">
            <v>40</v>
          </cell>
          <cell r="AU21">
            <v>19.309216438356167</v>
          </cell>
          <cell r="AY21">
            <v>0.81389041095890413</v>
          </cell>
        </row>
        <row r="22">
          <cell r="C22">
            <v>588.54375821883252</v>
          </cell>
          <cell r="D22">
            <v>743.7852199330373</v>
          </cell>
          <cell r="E22">
            <v>0</v>
          </cell>
          <cell r="F22">
            <v>0</v>
          </cell>
          <cell r="G22">
            <v>514.78449370160808</v>
          </cell>
          <cell r="H22">
            <v>1847.1134718534777</v>
          </cell>
          <cell r="I22">
            <v>1779.6449833121701</v>
          </cell>
          <cell r="J22">
            <v>0</v>
          </cell>
          <cell r="K22">
            <v>67.468488541307579</v>
          </cell>
          <cell r="L22">
            <v>0</v>
          </cell>
          <cell r="M22">
            <v>0</v>
          </cell>
          <cell r="Q22">
            <v>0.50566731658269537</v>
          </cell>
          <cell r="T22">
            <v>2316.0369946127962</v>
          </cell>
          <cell r="U22">
            <v>1181.2452572545744</v>
          </cell>
          <cell r="V22">
            <v>1374.9955416792689</v>
          </cell>
          <cell r="W22">
            <v>7.0839999999999996</v>
          </cell>
          <cell r="X22">
            <v>470.12093371589867</v>
          </cell>
          <cell r="Y22">
            <v>5349.482727262538</v>
          </cell>
          <cell r="Z22">
            <v>10175.830900881389</v>
          </cell>
          <cell r="AA22">
            <v>0</v>
          </cell>
          <cell r="AB22">
            <v>0</v>
          </cell>
          <cell r="AC22">
            <v>3293.7591736188506</v>
          </cell>
          <cell r="AD22">
            <v>1532.5890000000002</v>
          </cell>
          <cell r="AH22">
            <v>0</v>
          </cell>
          <cell r="AK22">
            <v>3462.4837696987329</v>
          </cell>
          <cell r="AL22">
            <v>1097.89903645596</v>
          </cell>
          <cell r="AM22">
            <v>240.83607315505881</v>
          </cell>
          <cell r="AN22">
            <v>64.136195130285941</v>
          </cell>
          <cell r="AO22">
            <v>853.28885378792506</v>
          </cell>
          <cell r="AP22">
            <v>5718.6439282279634</v>
          </cell>
          <cell r="AQ22">
            <v>3758.9376440038777</v>
          </cell>
          <cell r="AR22">
            <v>1161.8987397260273</v>
          </cell>
          <cell r="AS22">
            <v>875.26575342465753</v>
          </cell>
          <cell r="AT22">
            <v>39.031907556736293</v>
          </cell>
          <cell r="AU22">
            <v>38.426301369863026</v>
          </cell>
          <cell r="AY22">
            <v>0.87526575342465751</v>
          </cell>
        </row>
        <row r="23">
          <cell r="C23">
            <v>595.77203350117929</v>
          </cell>
          <cell r="D23">
            <v>750.60085995220084</v>
          </cell>
          <cell r="E23">
            <v>0</v>
          </cell>
          <cell r="F23">
            <v>0</v>
          </cell>
          <cell r="G23">
            <v>515.47419424887698</v>
          </cell>
          <cell r="H23">
            <v>1861.8470877022571</v>
          </cell>
          <cell r="I23">
            <v>1756.27804454069</v>
          </cell>
          <cell r="J23">
            <v>0</v>
          </cell>
          <cell r="K23">
            <v>105.56904316156715</v>
          </cell>
          <cell r="L23">
            <v>0</v>
          </cell>
          <cell r="M23">
            <v>0</v>
          </cell>
          <cell r="Q23">
            <v>0.79122588817190975</v>
          </cell>
          <cell r="T23">
            <v>2369.4992817787752</v>
          </cell>
          <cell r="U23">
            <v>1206.9964038627243</v>
          </cell>
          <cell r="V23">
            <v>1405.2454435962129</v>
          </cell>
          <cell r="W23">
            <v>7.1690079999999998</v>
          </cell>
          <cell r="X23">
            <v>460.04943601963419</v>
          </cell>
          <cell r="Y23">
            <v>5448.9595732573462</v>
          </cell>
          <cell r="Z23">
            <v>10208.507003239654</v>
          </cell>
          <cell r="AA23">
            <v>0</v>
          </cell>
          <cell r="AB23">
            <v>0</v>
          </cell>
          <cell r="AC23">
            <v>3284.1375669686086</v>
          </cell>
          <cell r="AD23">
            <v>1475.4098630136987</v>
          </cell>
          <cell r="AH23">
            <v>0</v>
          </cell>
          <cell r="AK23">
            <v>3483.8975323453433</v>
          </cell>
          <cell r="AL23">
            <v>1108.7297173814145</v>
          </cell>
          <cell r="AM23">
            <v>246.18263397910113</v>
          </cell>
          <cell r="AN23">
            <v>64.521012301067657</v>
          </cell>
          <cell r="AO23">
            <v>834.18743805768111</v>
          </cell>
          <cell r="AP23">
            <v>5737.5183340646081</v>
          </cell>
          <cell r="AQ23">
            <v>4029.8940176087126</v>
          </cell>
          <cell r="AR23">
            <v>1333.6962191780822</v>
          </cell>
          <cell r="AS23">
            <v>739.17260273972602</v>
          </cell>
          <cell r="AT23">
            <v>38.087245187940191</v>
          </cell>
          <cell r="AU23">
            <v>327.15726027397261</v>
          </cell>
          <cell r="AY23">
            <v>0.73917260273972607</v>
          </cell>
        </row>
        <row r="24">
          <cell r="C24">
            <v>602.51843326096127</v>
          </cell>
          <cell r="D24">
            <v>757.49872690803238</v>
          </cell>
          <cell r="E24">
            <v>0</v>
          </cell>
          <cell r="F24">
            <v>0</v>
          </cell>
          <cell r="G24">
            <v>516.11791566576608</v>
          </cell>
          <cell r="H24">
            <v>1876.1350758347596</v>
          </cell>
          <cell r="I24">
            <v>1733.7305609094619</v>
          </cell>
          <cell r="J24">
            <v>0</v>
          </cell>
          <cell r="K24">
            <v>142.40451492529769</v>
          </cell>
          <cell r="L24">
            <v>0</v>
          </cell>
          <cell r="M24">
            <v>0</v>
          </cell>
          <cell r="Q24">
            <v>1.0673028326023337</v>
          </cell>
          <cell r="T24">
            <v>2419.4822619423235</v>
          </cell>
          <cell r="U24">
            <v>1233.3089254669317</v>
          </cell>
          <cell r="V24">
            <v>1434.7555979117333</v>
          </cell>
          <cell r="W24">
            <v>7.2550360959999995</v>
          </cell>
          <cell r="X24">
            <v>455.26396984847622</v>
          </cell>
          <cell r="Y24">
            <v>5550.0657912654651</v>
          </cell>
          <cell r="Z24">
            <v>10237.66425391856</v>
          </cell>
          <cell r="AA24">
            <v>0</v>
          </cell>
          <cell r="AB24">
            <v>0</v>
          </cell>
          <cell r="AC24">
            <v>3234.7215841279653</v>
          </cell>
          <cell r="AD24">
            <v>1452.8768785251282</v>
          </cell>
          <cell r="AH24">
            <v>0</v>
          </cell>
          <cell r="AK24">
            <v>3507.0850867375079</v>
          </cell>
          <cell r="AL24">
            <v>1119.6709842838909</v>
          </cell>
          <cell r="AM24">
            <v>251.64788845343716</v>
          </cell>
          <cell r="AN24">
            <v>64.908138374874056</v>
          </cell>
          <cell r="AO24">
            <v>815.5136197128711</v>
          </cell>
          <cell r="AP24">
            <v>5758.8257175625813</v>
          </cell>
          <cell r="AQ24">
            <v>4288.3937935312288</v>
          </cell>
          <cell r="AR24">
            <v>1500.3924383561643</v>
          </cell>
          <cell r="AS24">
            <v>605.21424657534249</v>
          </cell>
          <cell r="AT24">
            <v>37.165445831660769</v>
          </cell>
          <cell r="AU24">
            <v>598.00931506849327</v>
          </cell>
          <cell r="AY24">
            <v>0.60521424657534251</v>
          </cell>
        </row>
        <row r="25">
          <cell r="C25">
            <v>608.71729470476828</v>
          </cell>
          <cell r="D25">
            <v>764.47981282315868</v>
          </cell>
          <cell r="E25">
            <v>0</v>
          </cell>
          <cell r="F25">
            <v>0</v>
          </cell>
          <cell r="G25">
            <v>516.70939260365742</v>
          </cell>
          <cell r="H25">
            <v>1889.9065001315844</v>
          </cell>
          <cell r="I25">
            <v>1711.4725468298693</v>
          </cell>
          <cell r="J25">
            <v>0</v>
          </cell>
          <cell r="K25">
            <v>178.43395330171506</v>
          </cell>
          <cell r="L25">
            <v>0</v>
          </cell>
          <cell r="M25">
            <v>0</v>
          </cell>
          <cell r="Q25">
            <v>1.3373386643763037</v>
          </cell>
          <cell r="T25">
            <v>2454.7757623755219</v>
          </cell>
          <cell r="U25">
            <v>1260.1950600421108</v>
          </cell>
          <cell r="V25">
            <v>1464.8854654678796</v>
          </cell>
          <cell r="W25">
            <v>7.3420965291519993</v>
          </cell>
          <cell r="X25">
            <v>450.12220017343907</v>
          </cell>
          <cell r="Y25">
            <v>5637.3205845881039</v>
          </cell>
          <cell r="Z25">
            <v>10264.825782918362</v>
          </cell>
          <cell r="AA25">
            <v>0</v>
          </cell>
          <cell r="AB25">
            <v>0</v>
          </cell>
          <cell r="AC25">
            <v>3200.8234540212043</v>
          </cell>
          <cell r="AD25">
            <v>1426.6817443090538</v>
          </cell>
          <cell r="AH25">
            <v>0</v>
          </cell>
          <cell r="AK25">
            <v>3522.7191045751033</v>
          </cell>
          <cell r="AL25">
            <v>1130.7239907753201</v>
          </cell>
          <cell r="AM25">
            <v>257.23447157710348</v>
          </cell>
          <cell r="AN25">
            <v>65.297587205123307</v>
          </cell>
          <cell r="AO25">
            <v>797.25782671304455</v>
          </cell>
          <cell r="AP25">
            <v>5773.2329808456943</v>
          </cell>
          <cell r="AQ25">
            <v>4333.1915857187805</v>
          </cell>
          <cell r="AR25">
            <v>1627.4820821917808</v>
          </cell>
          <cell r="AS25">
            <v>513.41808219178085</v>
          </cell>
          <cell r="AT25">
            <v>36.265956150156832</v>
          </cell>
          <cell r="AU25">
            <v>664.59281310649078</v>
          </cell>
          <cell r="AY25">
            <v>0.51341808219178087</v>
          </cell>
        </row>
        <row r="26">
          <cell r="C26">
            <v>614.29357472407685</v>
          </cell>
          <cell r="D26">
            <v>764.84931506849318</v>
          </cell>
          <cell r="E26">
            <v>0</v>
          </cell>
          <cell r="F26">
            <v>0</v>
          </cell>
          <cell r="G26">
            <v>517.2414646721403</v>
          </cell>
          <cell r="H26">
            <v>1896.3843544647102</v>
          </cell>
          <cell r="I26">
            <v>1690</v>
          </cell>
          <cell r="J26">
            <v>0</v>
          </cell>
          <cell r="K26">
            <v>206.38435446471021</v>
          </cell>
          <cell r="L26">
            <v>0</v>
          </cell>
          <cell r="M26">
            <v>0</v>
          </cell>
          <cell r="Q26">
            <v>1.5468231905465959</v>
          </cell>
          <cell r="T26">
            <v>2477.7004932509485</v>
          </cell>
          <cell r="U26">
            <v>1287.6673123510288</v>
          </cell>
          <cell r="V26">
            <v>1494.1831747772371</v>
          </cell>
          <cell r="W26">
            <v>7.4302016875018237</v>
          </cell>
          <cell r="X26">
            <v>444.2223938571525</v>
          </cell>
          <cell r="Y26">
            <v>5711.2035759238679</v>
          </cell>
          <cell r="Z26">
            <v>10232.162478581076</v>
          </cell>
          <cell r="AA26">
            <v>0</v>
          </cell>
          <cell r="AB26">
            <v>0</v>
          </cell>
          <cell r="AC26">
            <v>3119.9999999999995</v>
          </cell>
          <cell r="AD26">
            <v>1400.9589026572089</v>
          </cell>
          <cell r="AH26">
            <v>0</v>
          </cell>
          <cell r="AK26">
            <v>3550.701793094604</v>
          </cell>
          <cell r="AL26">
            <v>1141.8899026605775</v>
          </cell>
          <cell r="AM26">
            <v>262.94507684611511</v>
          </cell>
          <cell r="AN26">
            <v>65.689372728354044</v>
          </cell>
          <cell r="AO26">
            <v>779.41070129398747</v>
          </cell>
          <cell r="AP26">
            <v>5800.6368466236381</v>
          </cell>
          <cell r="AQ26">
            <v>4334.7075260136489</v>
          </cell>
          <cell r="AR26">
            <v>1736.0328767123287</v>
          </cell>
          <cell r="AS26">
            <v>432.29589041095892</v>
          </cell>
          <cell r="AT26">
            <v>25</v>
          </cell>
          <cell r="AU26">
            <v>677.39944651329881</v>
          </cell>
          <cell r="AY26">
            <v>0.43229589041095889</v>
          </cell>
        </row>
        <row r="27">
          <cell r="C27">
            <v>621.83669549218439</v>
          </cell>
          <cell r="D27">
            <v>767.77931506849313</v>
          </cell>
          <cell r="E27">
            <v>0</v>
          </cell>
          <cell r="F27">
            <v>0</v>
          </cell>
          <cell r="G27">
            <v>517.96120684003836</v>
          </cell>
          <cell r="H27">
            <v>1907.5772174007159</v>
          </cell>
          <cell r="I27">
            <v>1674.8582401261733</v>
          </cell>
          <cell r="J27">
            <v>0</v>
          </cell>
          <cell r="K27">
            <v>232.71897727454257</v>
          </cell>
          <cell r="L27">
            <v>0</v>
          </cell>
          <cell r="M27">
            <v>0</v>
          </cell>
          <cell r="Q27">
            <v>1.7441976736182347</v>
          </cell>
          <cell r="T27">
            <v>2513.6720075941284</v>
          </cell>
          <cell r="U27">
            <v>1315.7384597602813</v>
          </cell>
          <cell r="V27">
            <v>1524.066838272782</v>
          </cell>
          <cell r="W27">
            <v>7.519364107751846</v>
          </cell>
          <cell r="X27">
            <v>437.06848290564233</v>
          </cell>
          <cell r="Y27">
            <v>5798.0651526405863</v>
          </cell>
          <cell r="Z27">
            <v>10173.369267233507</v>
          </cell>
          <cell r="AA27">
            <v>0</v>
          </cell>
          <cell r="AB27">
            <v>0</v>
          </cell>
          <cell r="AC27">
            <v>3003.6381820065631</v>
          </cell>
          <cell r="AD27">
            <v>1371.6659325863588</v>
          </cell>
          <cell r="AH27">
            <v>0</v>
          </cell>
          <cell r="AK27">
            <v>3577.4619571242233</v>
          </cell>
          <cell r="AL27">
            <v>1143.8766345758586</v>
          </cell>
          <cell r="AM27">
            <v>267.91473879850668</v>
          </cell>
          <cell r="AN27">
            <v>64.96022069106931</v>
          </cell>
          <cell r="AO27">
            <v>761.96309517101145</v>
          </cell>
          <cell r="AP27">
            <v>5816.1766463606691</v>
          </cell>
          <cell r="AQ27">
            <v>4327.0318644201952</v>
          </cell>
          <cell r="AR27">
            <v>1814.9093698630138</v>
          </cell>
          <cell r="AS27">
            <v>370.12000000000006</v>
          </cell>
          <cell r="AT27">
            <v>23.438402856551242</v>
          </cell>
          <cell r="AU27">
            <v>672.4461850659892</v>
          </cell>
          <cell r="AY27">
            <v>0.37012000000000006</v>
          </cell>
        </row>
        <row r="28">
          <cell r="C28">
            <v>629.17389767523355</v>
          </cell>
          <cell r="D28">
            <v>770.72396506849304</v>
          </cell>
          <cell r="E28">
            <v>0</v>
          </cell>
          <cell r="F28">
            <v>0</v>
          </cell>
          <cell r="G28">
            <v>518.66130086847568</v>
          </cell>
          <cell r="H28">
            <v>1918.5591636122022</v>
          </cell>
          <cell r="I28">
            <v>1659.8521446855282</v>
          </cell>
          <cell r="J28">
            <v>0</v>
          </cell>
          <cell r="K28">
            <v>258.70701892667398</v>
          </cell>
          <cell r="L28">
            <v>0</v>
          </cell>
          <cell r="M28">
            <v>0</v>
          </cell>
          <cell r="Q28">
            <v>1.9389745771711704</v>
          </cell>
          <cell r="T28">
            <v>2545.7630130349089</v>
          </cell>
          <cell r="U28">
            <v>1343.3689674152472</v>
          </cell>
          <cell r="V28">
            <v>1554.5481750382376</v>
          </cell>
          <cell r="W28">
            <v>7.6095964770448683</v>
          </cell>
          <cell r="X28">
            <v>430.09825961664546</v>
          </cell>
          <cell r="Y28">
            <v>5881.3880115820848</v>
          </cell>
          <cell r="Z28">
            <v>10115.989488106241</v>
          </cell>
          <cell r="AA28">
            <v>0</v>
          </cell>
          <cell r="AB28">
            <v>0</v>
          </cell>
          <cell r="AC28">
            <v>2891.6161308999026</v>
          </cell>
          <cell r="AD28">
            <v>1342.9853456242547</v>
          </cell>
          <cell r="AH28">
            <v>0</v>
          </cell>
          <cell r="AK28">
            <v>3604.2913612268289</v>
          </cell>
          <cell r="AL28">
            <v>1145.9897922003011</v>
          </cell>
          <cell r="AM28">
            <v>272.97832736179845</v>
          </cell>
          <cell r="AN28">
            <v>64.239162241398446</v>
          </cell>
          <cell r="AO28">
            <v>744.9060648496212</v>
          </cell>
          <cell r="AP28">
            <v>5832.4047078799485</v>
          </cell>
          <cell r="AQ28">
            <v>4306.2877529863563</v>
          </cell>
          <cell r="AR28">
            <v>1890.4513721141323</v>
          </cell>
          <cell r="AS28">
            <v>310.21232876712327</v>
          </cell>
          <cell r="AT28">
            <v>21.974349138639578</v>
          </cell>
          <cell r="AU28">
            <v>652.57239684902265</v>
          </cell>
          <cell r="AY28">
            <v>0.31021232876712329</v>
          </cell>
        </row>
        <row r="29">
          <cell r="C29">
            <v>636.15666916763564</v>
          </cell>
          <cell r="D29">
            <v>773.68333831849293</v>
          </cell>
          <cell r="E29">
            <v>0</v>
          </cell>
          <cell r="F29">
            <v>0</v>
          </cell>
          <cell r="G29">
            <v>519.32757617366849</v>
          </cell>
          <cell r="H29">
            <v>1929.1675836597969</v>
          </cell>
          <cell r="I29">
            <v>1644.980498176129</v>
          </cell>
          <cell r="J29">
            <v>0</v>
          </cell>
          <cell r="K29">
            <v>284.18708548366794</v>
          </cell>
          <cell r="L29">
            <v>0</v>
          </cell>
          <cell r="M29">
            <v>0</v>
          </cell>
          <cell r="Q29">
            <v>2.1299442751856015</v>
          </cell>
          <cell r="T29">
            <v>2572.7886453456458</v>
          </cell>
          <cell r="U29">
            <v>1371.5797157309673</v>
          </cell>
          <cell r="V29">
            <v>1582.5300421889258</v>
          </cell>
          <cell r="W29">
            <v>7.7009116347694064</v>
          </cell>
          <cell r="X29">
            <v>423.30665271676321</v>
          </cell>
          <cell r="Y29">
            <v>5957.9059676170709</v>
          </cell>
          <cell r="Z29">
            <v>10056.582541573516</v>
          </cell>
          <cell r="AA29">
            <v>0</v>
          </cell>
          <cell r="AB29">
            <v>0</v>
          </cell>
          <cell r="AC29">
            <v>2783.771993101614</v>
          </cell>
          <cell r="AD29">
            <v>1314.9045808548303</v>
          </cell>
          <cell r="AH29">
            <v>0</v>
          </cell>
          <cell r="AK29">
            <v>3631.1916032635604</v>
          </cell>
          <cell r="AL29">
            <v>1148.2289215521987</v>
          </cell>
          <cell r="AM29">
            <v>278.13761774893641</v>
          </cell>
          <cell r="AN29">
            <v>63.526107540518922</v>
          </cell>
          <cell r="AO29">
            <v>728.23086704115553</v>
          </cell>
          <cell r="AP29">
            <v>5849.3151171463705</v>
          </cell>
          <cell r="AQ29">
            <v>4285.7926351854594</v>
          </cell>
          <cell r="AR29">
            <v>1957.9457159380831</v>
          </cell>
          <cell r="AS29">
            <v>256.70904109589043</v>
          </cell>
          <cell r="AT29">
            <v>20.396755108066841</v>
          </cell>
          <cell r="AU29">
            <v>630.735519964996</v>
          </cell>
          <cell r="AY29">
            <v>0.25670904109589043</v>
          </cell>
        </row>
        <row r="30">
          <cell r="C30">
            <v>642.90132126747608</v>
          </cell>
          <cell r="D30">
            <v>776.65750843474291</v>
          </cell>
          <cell r="E30">
            <v>0</v>
          </cell>
          <cell r="F30">
            <v>0</v>
          </cell>
          <cell r="G30">
            <v>519.97113083403951</v>
          </cell>
          <cell r="H30">
            <v>1939.5299605362586</v>
          </cell>
          <cell r="I30">
            <v>1630.2420959864778</v>
          </cell>
          <cell r="J30">
            <v>0</v>
          </cell>
          <cell r="K30">
            <v>309.28786454978081</v>
          </cell>
          <cell r="L30">
            <v>0</v>
          </cell>
          <cell r="M30">
            <v>0</v>
          </cell>
          <cell r="Q30">
            <v>2.3180712640794661</v>
          </cell>
          <cell r="T30">
            <v>2594.1663300481227</v>
          </cell>
          <cell r="U30">
            <v>1400.3828897613175</v>
          </cell>
          <cell r="V30">
            <v>1611.0155829483265</v>
          </cell>
          <cell r="W30">
            <v>7.7933225743866394</v>
          </cell>
          <cell r="X30">
            <v>416.68867362114497</v>
          </cell>
          <cell r="Y30">
            <v>6030.0467989532972</v>
          </cell>
          <cell r="Z30">
            <v>9997.4076813710071</v>
          </cell>
          <cell r="AA30">
            <v>0</v>
          </cell>
          <cell r="AB30">
            <v>0</v>
          </cell>
          <cell r="AC30">
            <v>2679.9499514360641</v>
          </cell>
          <cell r="AD30">
            <v>1287.4109309816467</v>
          </cell>
          <cell r="AH30">
            <v>0</v>
          </cell>
          <cell r="AK30">
            <v>3658.1642737034522</v>
          </cell>
          <cell r="AL30">
            <v>1150.5935875498235</v>
          </cell>
          <cell r="AM30">
            <v>283.3944187243913</v>
          </cell>
          <cell r="AN30">
            <v>62.820967746819164</v>
          </cell>
          <cell r="AO30">
            <v>711.92895418105115</v>
          </cell>
          <cell r="AP30">
            <v>5866.9022019055383</v>
          </cell>
          <cell r="AQ30">
            <v>4261.8000320799556</v>
          </cell>
          <cell r="AR30">
            <v>2025.9618103288615</v>
          </cell>
          <cell r="AS30">
            <v>207.34191780821919</v>
          </cell>
          <cell r="AT30">
            <v>18.557533493694358</v>
          </cell>
          <cell r="AU30">
            <v>609.64402481780314</v>
          </cell>
          <cell r="AY30">
            <v>0.2073419178082192</v>
          </cell>
        </row>
        <row r="31">
          <cell r="C31">
            <v>648.95361716882985</v>
          </cell>
          <cell r="D31">
            <v>779.64654940157413</v>
          </cell>
          <cell r="E31">
            <v>0</v>
          </cell>
          <cell r="F31">
            <v>0</v>
          </cell>
          <cell r="G31">
            <v>520.54862292341693</v>
          </cell>
          <cell r="H31">
            <v>1949.1487894938209</v>
          </cell>
          <cell r="I31">
            <v>1615.6357442979388</v>
          </cell>
          <cell r="J31">
            <v>0</v>
          </cell>
          <cell r="K31">
            <v>333.51304519588211</v>
          </cell>
          <cell r="L31">
            <v>0</v>
          </cell>
          <cell r="M31">
            <v>0</v>
          </cell>
          <cell r="Q31">
            <v>2.4996357596816625</v>
          </cell>
          <cell r="T31">
            <v>2611.8286545684609</v>
          </cell>
          <cell r="U31">
            <v>1428.3905475565439</v>
          </cell>
          <cell r="V31">
            <v>1640.0138634413963</v>
          </cell>
          <cell r="W31">
            <v>7.8868424452792789</v>
          </cell>
          <cell r="X31">
            <v>410.23952072746795</v>
          </cell>
          <cell r="Y31">
            <v>6098.3594287391479</v>
          </cell>
          <cell r="Z31">
            <v>9938.8515967492713</v>
          </cell>
          <cell r="AA31">
            <v>0</v>
          </cell>
          <cell r="AB31">
            <v>0</v>
          </cell>
          <cell r="AC31">
            <v>2580</v>
          </cell>
          <cell r="AD31">
            <v>1260.4921680101234</v>
          </cell>
          <cell r="AH31">
            <v>0</v>
          </cell>
          <cell r="AK31">
            <v>3665.7160524831106</v>
          </cell>
          <cell r="AL31">
            <v>1153.0833738526464</v>
          </cell>
          <cell r="AM31">
            <v>288.75057323828224</v>
          </cell>
          <cell r="AN31">
            <v>62.123655004829473</v>
          </cell>
          <cell r="AO31">
            <v>695.99197004743462</v>
          </cell>
          <cell r="AP31">
            <v>5865.6656246263037</v>
          </cell>
          <cell r="AQ31">
            <v>4226.0472553653208</v>
          </cell>
          <cell r="AR31">
            <v>2083.3253698630137</v>
          </cell>
          <cell r="AS31">
            <v>162.24438356164384</v>
          </cell>
          <cell r="AT31">
            <v>16.679423347967248</v>
          </cell>
          <cell r="AU31">
            <v>589.27196081570753</v>
          </cell>
          <cell r="AY31">
            <v>0.16224438356164383</v>
          </cell>
        </row>
        <row r="32">
          <cell r="C32">
            <v>655.96080066001775</v>
          </cell>
          <cell r="D32">
            <v>782.65053557323949</v>
          </cell>
          <cell r="E32">
            <v>0</v>
          </cell>
          <cell r="F32">
            <v>0</v>
          </cell>
          <cell r="G32">
            <v>521.21722754898906</v>
          </cell>
          <cell r="H32">
            <v>1959.8285637822462</v>
          </cell>
          <cell r="I32">
            <v>1601.1602599880391</v>
          </cell>
          <cell r="J32">
            <v>0</v>
          </cell>
          <cell r="K32">
            <v>358.66830379420708</v>
          </cell>
          <cell r="L32">
            <v>0</v>
          </cell>
          <cell r="M32">
            <v>0</v>
          </cell>
          <cell r="Q32">
            <v>2.6881710653980613</v>
          </cell>
          <cell r="T32">
            <v>2636.8157679917422</v>
          </cell>
          <cell r="U32">
            <v>1454.1015774125617</v>
          </cell>
          <cell r="V32">
            <v>1666.2540852564587</v>
          </cell>
          <cell r="W32">
            <v>7.9814845546226305</v>
          </cell>
          <cell r="X32">
            <v>403.29580007336949</v>
          </cell>
          <cell r="Y32">
            <v>6168.448715288755</v>
          </cell>
          <cell r="Z32">
            <v>9849.5558116251086</v>
          </cell>
          <cell r="AA32">
            <v>0</v>
          </cell>
          <cell r="AB32">
            <v>0</v>
          </cell>
          <cell r="AC32">
            <v>2446.9708897498294</v>
          </cell>
          <cell r="AD32">
            <v>1234.1362065865246</v>
          </cell>
          <cell r="AH32">
            <v>0</v>
          </cell>
          <cell r="AK32">
            <v>3675.8794075539931</v>
          </cell>
          <cell r="AL32">
            <v>1151.5763693892229</v>
          </cell>
          <cell r="AM32">
            <v>293.37058241009476</v>
          </cell>
          <cell r="AN32">
            <v>61.222862007259451</v>
          </cell>
          <cell r="AO32">
            <v>680.41174547779349</v>
          </cell>
          <cell r="AP32">
            <v>5862.4609668383628</v>
          </cell>
          <cell r="AQ32">
            <v>4168.1517404218939</v>
          </cell>
          <cell r="AR32">
            <v>2156.4224286026379</v>
          </cell>
          <cell r="AS32">
            <v>118.48109589041097</v>
          </cell>
          <cell r="AT32">
            <v>11</v>
          </cell>
          <cell r="AU32">
            <v>569.59429807658057</v>
          </cell>
          <cell r="AY32">
            <v>0.11848109589041098</v>
          </cell>
        </row>
        <row r="33">
          <cell r="C33">
            <v>663.22632606999514</v>
          </cell>
          <cell r="D33">
            <v>785.66954167576318</v>
          </cell>
          <cell r="E33">
            <v>0</v>
          </cell>
          <cell r="F33">
            <v>0</v>
          </cell>
          <cell r="G33">
            <v>521.91048239274085</v>
          </cell>
          <cell r="H33">
            <v>1970.8063501384991</v>
          </cell>
          <cell r="I33">
            <v>1586.8144705346351</v>
          </cell>
          <cell r="J33">
            <v>0</v>
          </cell>
          <cell r="K33">
            <v>383.99187960386394</v>
          </cell>
          <cell r="L33">
            <v>0</v>
          </cell>
          <cell r="M33">
            <v>0</v>
          </cell>
          <cell r="Q33">
            <v>2.8779678861480562</v>
          </cell>
          <cell r="T33">
            <v>2658.7671540254478</v>
          </cell>
          <cell r="U33">
            <v>1477.3672026511626</v>
          </cell>
          <cell r="V33">
            <v>1692.9141506205619</v>
          </cell>
          <cell r="W33">
            <v>8.0772623692781025</v>
          </cell>
          <cell r="X33">
            <v>396.57025655022744</v>
          </cell>
          <cell r="Y33">
            <v>6233.6960262166776</v>
          </cell>
          <cell r="Z33">
            <v>9762.8284114948183</v>
          </cell>
          <cell r="AA33">
            <v>0</v>
          </cell>
          <cell r="AB33">
            <v>0</v>
          </cell>
          <cell r="AC33">
            <v>2320.8009826678576</v>
          </cell>
          <cell r="AD33">
            <v>1208.331402610283</v>
          </cell>
          <cell r="AH33">
            <v>0</v>
          </cell>
          <cell r="AK33">
            <v>3678.1768092676029</v>
          </cell>
          <cell r="AL33">
            <v>1150.1953569453592</v>
          </cell>
          <cell r="AM33">
            <v>298.06451172865627</v>
          </cell>
          <cell r="AN33">
            <v>60.335130508154194</v>
          </cell>
          <cell r="AO33">
            <v>665.18029418153355</v>
          </cell>
          <cell r="AP33">
            <v>5851.952102631305</v>
          </cell>
          <cell r="AQ33">
            <v>4113.8269551350977</v>
          </cell>
          <cell r="AR33">
            <v>2216.9983485870384</v>
          </cell>
          <cell r="AS33">
            <v>80.054794520547944</v>
          </cell>
          <cell r="AT33">
            <v>8.34110142333056</v>
          </cell>
          <cell r="AU33">
            <v>550.5868941880484</v>
          </cell>
          <cell r="AY33">
            <v>8.0054794520547951E-2</v>
          </cell>
        </row>
        <row r="34">
          <cell r="C34">
            <v>670.30050023302022</v>
          </cell>
          <cell r="D34">
            <v>788.70364280879949</v>
          </cell>
          <cell r="E34">
            <v>0</v>
          </cell>
          <cell r="F34">
            <v>0</v>
          </cell>
          <cell r="G34">
            <v>522.58547906914441</v>
          </cell>
          <cell r="H34">
            <v>1981.589622110964</v>
          </cell>
          <cell r="I34">
            <v>1572.5972139209375</v>
          </cell>
          <cell r="J34">
            <v>0</v>
          </cell>
          <cell r="K34">
            <v>408.99240819002648</v>
          </cell>
          <cell r="L34">
            <v>0</v>
          </cell>
          <cell r="M34">
            <v>0</v>
          </cell>
          <cell r="Q34">
            <v>3.065343511075147</v>
          </cell>
          <cell r="T34">
            <v>2678.8213898042009</v>
          </cell>
          <cell r="U34">
            <v>1498.0503434882789</v>
          </cell>
          <cell r="V34">
            <v>1718.3078628798703</v>
          </cell>
          <cell r="W34">
            <v>8.1741895177094399</v>
          </cell>
          <cell r="X34">
            <v>390.05454690791089</v>
          </cell>
          <cell r="Y34">
            <v>6293.40833259797</v>
          </cell>
          <cell r="Z34">
            <v>9677.6110640290226</v>
          </cell>
          <cell r="AA34">
            <v>0</v>
          </cell>
          <cell r="AB34">
            <v>0</v>
          </cell>
          <cell r="AC34">
            <v>2201.1366067794752</v>
          </cell>
          <cell r="AD34">
            <v>1183.0661246515779</v>
          </cell>
          <cell r="AH34">
            <v>0</v>
          </cell>
          <cell r="AK34">
            <v>3680.4451190607001</v>
          </cell>
          <cell r="AL34">
            <v>1148.9384748741977</v>
          </cell>
          <cell r="AM34">
            <v>302.8335439163148</v>
          </cell>
          <cell r="AN34">
            <v>59.460271115785957</v>
          </cell>
          <cell r="AO34">
            <v>650.28980864627385</v>
          </cell>
          <cell r="AP34">
            <v>5841.9672176132717</v>
          </cell>
          <cell r="AQ34">
            <v>4068.176615089209</v>
          </cell>
          <cell r="AR34">
            <v>2264.6513112858252</v>
          </cell>
          <cell r="AS34">
            <v>47.365753424657534</v>
          </cell>
          <cell r="AT34">
            <v>6</v>
          </cell>
          <cell r="AU34">
            <v>532.2264621864208</v>
          </cell>
          <cell r="AY34">
            <v>4.7365753424657535E-2</v>
          </cell>
        </row>
        <row r="35">
          <cell r="C35">
            <v>676.24828094973952</v>
          </cell>
          <cell r="D35">
            <v>791.75291444750098</v>
          </cell>
          <cell r="E35">
            <v>0</v>
          </cell>
          <cell r="F35">
            <v>0</v>
          </cell>
          <cell r="G35">
            <v>523.1529986301905</v>
          </cell>
          <cell r="H35">
            <v>1991.154194027431</v>
          </cell>
          <cell r="I35">
            <v>1558.5073385413875</v>
          </cell>
          <cell r="J35">
            <v>0</v>
          </cell>
          <cell r="K35">
            <v>432.64685548604348</v>
          </cell>
          <cell r="L35">
            <v>0</v>
          </cell>
          <cell r="M35">
            <v>0</v>
          </cell>
          <cell r="Q35">
            <v>3.242630436394371</v>
          </cell>
          <cell r="T35">
            <v>2695.8811705447679</v>
          </cell>
          <cell r="U35">
            <v>1519.0230482971149</v>
          </cell>
          <cell r="V35">
            <v>1744.0824808230682</v>
          </cell>
          <cell r="W35">
            <v>8.2722797919219531</v>
          </cell>
          <cell r="X35">
            <v>383.74070722382055</v>
          </cell>
          <cell r="Y35">
            <v>6350.9996866806932</v>
          </cell>
          <cell r="Z35">
            <v>9596.9710599285954</v>
          </cell>
          <cell r="AA35">
            <v>0</v>
          </cell>
          <cell r="AB35">
            <v>0</v>
          </cell>
          <cell r="AC35">
            <v>2087.6423260279425</v>
          </cell>
          <cell r="AD35">
            <v>1158.3290472199612</v>
          </cell>
          <cell r="AH35">
            <v>0</v>
          </cell>
          <cell r="AK35">
            <v>3682.6846302903309</v>
          </cell>
          <cell r="AL35">
            <v>1147.8038985277174</v>
          </cell>
          <cell r="AM35">
            <v>307.67888061897582</v>
          </cell>
          <cell r="AN35">
            <v>58.598097184607063</v>
          </cell>
          <cell r="AO35">
            <v>635.73265613578246</v>
          </cell>
          <cell r="AP35">
            <v>5832.4981627574143</v>
          </cell>
          <cell r="AQ35">
            <v>4031.2221045596766</v>
          </cell>
          <cell r="AR35">
            <v>2318.7665979068438</v>
          </cell>
          <cell r="AS35">
            <v>0</v>
          </cell>
          <cell r="AT35">
            <v>3</v>
          </cell>
          <cell r="AU35">
            <v>514.49053970910609</v>
          </cell>
          <cell r="AY35">
            <v>0</v>
          </cell>
        </row>
        <row r="36">
          <cell r="C36">
            <v>681.61316360137096</v>
          </cell>
          <cell r="D36">
            <v>794.81743244439599</v>
          </cell>
          <cell r="E36">
            <v>0</v>
          </cell>
          <cell r="F36">
            <v>0</v>
          </cell>
          <cell r="G36">
            <v>523.66489979005644</v>
          </cell>
          <cell r="H36">
            <v>2000.0954958358234</v>
          </cell>
          <cell r="I36">
            <v>1544.5437031083754</v>
          </cell>
          <cell r="J36">
            <v>0</v>
          </cell>
          <cell r="K36">
            <v>455.55179272744795</v>
          </cell>
          <cell r="L36">
            <v>0</v>
          </cell>
          <cell r="M36">
            <v>0</v>
          </cell>
          <cell r="Q36">
            <v>3.4142998838915499</v>
          </cell>
          <cell r="T36">
            <v>2709.5394795957086</v>
          </cell>
          <cell r="U36">
            <v>1534.2132787800861</v>
          </cell>
          <cell r="V36">
            <v>1770.2437180354141</v>
          </cell>
          <cell r="W36">
            <v>8.371547149425016</v>
          </cell>
          <cell r="X36">
            <v>377.66127913611876</v>
          </cell>
          <cell r="Y36">
            <v>6400.029302696752</v>
          </cell>
          <cell r="Z36">
            <v>9514.3703228589256</v>
          </cell>
          <cell r="AA36">
            <v>0</v>
          </cell>
          <cell r="AB36">
            <v>0</v>
          </cell>
          <cell r="AC36">
            <v>1980</v>
          </cell>
          <cell r="AD36">
            <v>1134.3410201621737</v>
          </cell>
          <cell r="AH36">
            <v>0</v>
          </cell>
          <cell r="AK36">
            <v>3684.8956333644924</v>
          </cell>
          <cell r="AL36">
            <v>1146.7898395802474</v>
          </cell>
          <cell r="AM36">
            <v>312.60174270887944</v>
          </cell>
          <cell r="AN36">
            <v>57.748424775430259</v>
          </cell>
          <cell r="AO36">
            <v>615.31733277334388</v>
          </cell>
          <cell r="AP36">
            <v>5817.3529732023926</v>
          </cell>
          <cell r="AQ36">
            <v>3986.5028793303163</v>
          </cell>
          <cell r="AR36">
            <v>2324.1570410958902</v>
          </cell>
          <cell r="AS36">
            <v>0</v>
          </cell>
          <cell r="AT36">
            <v>2</v>
          </cell>
          <cell r="AU36">
            <v>491.30694722381378</v>
          </cell>
          <cell r="AY36">
            <v>0</v>
          </cell>
        </row>
        <row r="37">
          <cell r="C37">
            <v>684.39197293010079</v>
          </cell>
          <cell r="D37">
            <v>796.91172404347412</v>
          </cell>
          <cell r="E37">
            <v>0</v>
          </cell>
          <cell r="F37">
            <v>0</v>
          </cell>
          <cell r="G37">
            <v>523.66489979005644</v>
          </cell>
          <cell r="H37">
            <v>2004.9685967636315</v>
          </cell>
          <cell r="I37">
            <v>1530.7051765597967</v>
          </cell>
          <cell r="J37">
            <v>0</v>
          </cell>
          <cell r="K37">
            <v>474.26342020383481</v>
          </cell>
          <cell r="L37">
            <v>0</v>
          </cell>
          <cell r="M37">
            <v>0</v>
          </cell>
          <cell r="Q37">
            <v>3.5545410343819235</v>
          </cell>
          <cell r="T37">
            <v>2731.1404913558595</v>
          </cell>
          <cell r="U37">
            <v>1549.5554115678869</v>
          </cell>
          <cell r="V37">
            <v>1789.8934233056073</v>
          </cell>
          <cell r="W37">
            <v>8.4134048851721399</v>
          </cell>
          <cell r="X37">
            <v>373.63921269397611</v>
          </cell>
          <cell r="Y37">
            <v>6452.6419438085013</v>
          </cell>
          <cell r="Z37">
            <v>9477.0432815197455</v>
          </cell>
          <cell r="AA37">
            <v>0</v>
          </cell>
          <cell r="AB37">
            <v>0</v>
          </cell>
          <cell r="AC37">
            <v>1905.6013336573692</v>
          </cell>
          <cell r="AD37">
            <v>1118.800004053875</v>
          </cell>
          <cell r="AH37">
            <v>0</v>
          </cell>
          <cell r="AK37">
            <v>3653.7784414997918</v>
          </cell>
          <cell r="AL37">
            <v>1144.1268301478349</v>
          </cell>
          <cell r="AM37">
            <v>316.04036187867706</v>
          </cell>
          <cell r="AN37">
            <v>55.467361996800761</v>
          </cell>
          <cell r="AO37">
            <v>593.65486965249818</v>
          </cell>
          <cell r="AP37">
            <v>5763.0678651756025</v>
          </cell>
          <cell r="AQ37">
            <v>3929.0080953630741</v>
          </cell>
          <cell r="AR37">
            <v>2312.7170205775592</v>
          </cell>
          <cell r="AS37">
            <v>0</v>
          </cell>
          <cell r="AT37">
            <v>0</v>
          </cell>
          <cell r="AU37">
            <v>478.65725076503065</v>
          </cell>
          <cell r="AY37">
            <v>0</v>
          </cell>
        </row>
        <row r="38">
          <cell r="C38">
            <v>686.65852145097165</v>
          </cell>
          <cell r="D38">
            <v>799.01313623398914</v>
          </cell>
          <cell r="E38">
            <v>0</v>
          </cell>
          <cell r="F38">
            <v>0</v>
          </cell>
          <cell r="G38">
            <v>523.66489979005644</v>
          </cell>
          <cell r="H38">
            <v>2009.3365574750173</v>
          </cell>
          <cell r="I38">
            <v>1516.9906379674346</v>
          </cell>
          <cell r="J38">
            <v>0</v>
          </cell>
          <cell r="K38">
            <v>492.34591950758272</v>
          </cell>
          <cell r="L38">
            <v>0</v>
          </cell>
          <cell r="M38">
            <v>0</v>
          </cell>
          <cell r="Q38">
            <v>3.6900669531882477</v>
          </cell>
          <cell r="T38">
            <v>2750.5442805111202</v>
          </cell>
          <cell r="U38">
            <v>1565.0509656835659</v>
          </cell>
          <cell r="V38">
            <v>1809.5822509619688</v>
          </cell>
          <cell r="W38">
            <v>8.4554719095979998</v>
          </cell>
          <cell r="X38">
            <v>368.81971689334057</v>
          </cell>
          <cell r="Y38">
            <v>6502.4526859595935</v>
          </cell>
          <cell r="Z38">
            <v>9434.8148837400549</v>
          </cell>
          <cell r="AA38">
            <v>0</v>
          </cell>
          <cell r="AB38">
            <v>0</v>
          </cell>
          <cell r="AC38">
            <v>1833.9982034529016</v>
          </cell>
          <cell r="AD38">
            <v>1098.3639943275589</v>
          </cell>
          <cell r="AH38">
            <v>0</v>
          </cell>
          <cell r="AK38">
            <v>3622.8953160500123</v>
          </cell>
          <cell r="AL38">
            <v>1141.6313711134806</v>
          </cell>
          <cell r="AM38">
            <v>319.51680585934247</v>
          </cell>
          <cell r="AN38">
            <v>53.276401197927136</v>
          </cell>
          <cell r="AO38">
            <v>580.36552640703439</v>
          </cell>
          <cell r="AP38">
            <v>5717.6854206277967</v>
          </cell>
          <cell r="AQ38">
            <v>3886.1359448040093</v>
          </cell>
          <cell r="AR38">
            <v>2297.8938444369505</v>
          </cell>
          <cell r="AS38">
            <v>0</v>
          </cell>
          <cell r="AT38">
            <v>0</v>
          </cell>
          <cell r="AU38">
            <v>466.34436861316317</v>
          </cell>
          <cell r="AY38">
            <v>0</v>
          </cell>
        </row>
        <row r="39">
          <cell r="C39">
            <v>689.18657189542228</v>
          </cell>
          <cell r="D39">
            <v>801.12169322595184</v>
          </cell>
          <cell r="E39">
            <v>0</v>
          </cell>
          <cell r="F39">
            <v>0</v>
          </cell>
          <cell r="G39">
            <v>523.66489979005644</v>
          </cell>
          <cell r="H39">
            <v>2013.9731649114306</v>
          </cell>
          <cell r="I39">
            <v>1503.3989764461649</v>
          </cell>
          <cell r="J39">
            <v>0</v>
          </cell>
          <cell r="K39">
            <v>510.57418846526571</v>
          </cell>
          <cell r="L39">
            <v>0</v>
          </cell>
          <cell r="M39">
            <v>0</v>
          </cell>
          <cell r="Q39">
            <v>3.826685396094907</v>
          </cell>
          <cell r="T39">
            <v>2767.4953608080241</v>
          </cell>
          <cell r="U39">
            <v>1580.7014753404017</v>
          </cell>
          <cell r="V39">
            <v>1819.715911567356</v>
          </cell>
          <cell r="W39">
            <v>8.4977492691459897</v>
          </cell>
          <cell r="X39">
            <v>364.14557781612666</v>
          </cell>
          <cell r="Y39">
            <v>6540.5560748010539</v>
          </cell>
          <cell r="Z39">
            <v>9384.13109582586</v>
          </cell>
          <cell r="AA39">
            <v>0</v>
          </cell>
          <cell r="AB39">
            <v>0</v>
          </cell>
          <cell r="AC39">
            <v>1765.0855668813476</v>
          </cell>
          <cell r="AD39">
            <v>1078.489454143458</v>
          </cell>
          <cell r="AH39">
            <v>0</v>
          </cell>
          <cell r="AK39">
            <v>3592.2450891849771</v>
          </cell>
          <cell r="AL39">
            <v>1139.3000252844618</v>
          </cell>
          <cell r="AM39">
            <v>323.03149072379523</v>
          </cell>
          <cell r="AN39">
            <v>51.171983350609018</v>
          </cell>
          <cell r="AO39">
            <v>567.37367359401514</v>
          </cell>
          <cell r="AP39">
            <v>5673.1222621378583</v>
          </cell>
          <cell r="AQ39">
            <v>3840.8558691471035</v>
          </cell>
          <cell r="AR39">
            <v>2286.6254728472832</v>
          </cell>
          <cell r="AS39">
            <v>0</v>
          </cell>
          <cell r="AT39">
            <v>0</v>
          </cell>
          <cell r="AU39">
            <v>454.3590798565283</v>
          </cell>
          <cell r="AY39">
            <v>0</v>
          </cell>
        </row>
        <row r="40">
          <cell r="C40">
            <v>691.1439683916077</v>
          </cell>
          <cell r="D40">
            <v>803.23741931168729</v>
          </cell>
          <cell r="E40">
            <v>0</v>
          </cell>
          <cell r="F40">
            <v>0</v>
          </cell>
          <cell r="G40">
            <v>523.66489979005644</v>
          </cell>
          <cell r="H40">
            <v>2018.0462874933514</v>
          </cell>
          <cell r="I40">
            <v>1489.9290910639727</v>
          </cell>
          <cell r="J40">
            <v>0</v>
          </cell>
          <cell r="K40">
            <v>528.11719642937874</v>
          </cell>
          <cell r="L40">
            <v>0</v>
          </cell>
          <cell r="M40">
            <v>0</v>
          </cell>
          <cell r="Q40">
            <v>3.9581678993166989</v>
          </cell>
          <cell r="T40">
            <v>2781.7161246522605</v>
          </cell>
          <cell r="U40">
            <v>1593.3470871431248</v>
          </cell>
          <cell r="V40">
            <v>1829.9063206721332</v>
          </cell>
          <cell r="W40">
            <v>8.5402380154917186</v>
          </cell>
          <cell r="X40">
            <v>360.13137839905949</v>
          </cell>
          <cell r="Y40">
            <v>6573.6411488820704</v>
          </cell>
          <cell r="Z40">
            <v>9334.5625817570981</v>
          </cell>
          <cell r="AA40">
            <v>0</v>
          </cell>
          <cell r="AB40">
            <v>0</v>
          </cell>
          <cell r="AC40">
            <v>1698.762328418419</v>
          </cell>
          <cell r="AD40">
            <v>1062.1591044566087</v>
          </cell>
          <cell r="AH40">
            <v>0</v>
          </cell>
          <cell r="AK40">
            <v>3561.826585155201</v>
          </cell>
          <cell r="AL40">
            <v>1137.1294376347269</v>
          </cell>
          <cell r="AM40">
            <v>326.58483712175695</v>
          </cell>
          <cell r="AN40">
            <v>49.150690008259964</v>
          </cell>
          <cell r="AO40">
            <v>554.67265170019289</v>
          </cell>
          <cell r="AP40">
            <v>5629.3642016201366</v>
          </cell>
          <cell r="AQ40">
            <v>3797.5211677185534</v>
          </cell>
          <cell r="AR40">
            <v>2274.53545548076</v>
          </cell>
          <cell r="AS40">
            <v>0</v>
          </cell>
          <cell r="AT40">
            <v>0</v>
          </cell>
          <cell r="AU40">
            <v>442.69242157917682</v>
          </cell>
          <cell r="AY40">
            <v>0</v>
          </cell>
        </row>
        <row r="41">
          <cell r="C41">
            <v>690.11408241157687</v>
          </cell>
          <cell r="D41">
            <v>805.36033886611415</v>
          </cell>
          <cell r="E41">
            <v>0</v>
          </cell>
          <cell r="F41">
            <v>0</v>
          </cell>
          <cell r="G41">
            <v>523.66489979005644</v>
          </cell>
          <cell r="H41">
            <v>2019.1393210677475</v>
          </cell>
          <cell r="I41">
            <v>1476.5798907527778</v>
          </cell>
          <cell r="J41">
            <v>0</v>
          </cell>
          <cell r="K41">
            <v>542.55943031496963</v>
          </cell>
          <cell r="L41">
            <v>0</v>
          </cell>
          <cell r="M41">
            <v>0</v>
          </cell>
          <cell r="Q41">
            <v>4.0664105146809835</v>
          </cell>
          <cell r="T41">
            <v>2792.9050327785608</v>
          </cell>
          <cell r="U41">
            <v>1606.0938638402697</v>
          </cell>
          <cell r="V41">
            <v>1840.1537960678972</v>
          </cell>
          <cell r="W41">
            <v>8.5829392055691756</v>
          </cell>
          <cell r="X41">
            <v>356.25240883090999</v>
          </cell>
          <cell r="Y41">
            <v>6603.9880407232067</v>
          </cell>
          <cell r="Z41">
            <v>9285.2714708851872</v>
          </cell>
          <cell r="AA41">
            <v>0</v>
          </cell>
          <cell r="AB41">
            <v>0</v>
          </cell>
          <cell r="AC41">
            <v>1634.9311912126452</v>
          </cell>
          <cell r="AD41">
            <v>1046.3522389493353</v>
          </cell>
          <cell r="AH41">
            <v>0</v>
          </cell>
          <cell r="AK41">
            <v>3531.6386207186938</v>
          </cell>
          <cell r="AL41">
            <v>1135.1163333997411</v>
          </cell>
          <cell r="AM41">
            <v>330.17727033009629</v>
          </cell>
          <cell r="AN41">
            <v>47.209237752933696</v>
          </cell>
          <cell r="AO41">
            <v>536.86041343388911</v>
          </cell>
          <cell r="AP41">
            <v>5581.0018756353538</v>
          </cell>
          <cell r="AQ41">
            <v>3746.337557158904</v>
          </cell>
          <cell r="AR41">
            <v>2266</v>
          </cell>
          <cell r="AS41">
            <v>0</v>
          </cell>
          <cell r="AT41">
            <v>0</v>
          </cell>
          <cell r="AU41">
            <v>431.33568152354997</v>
          </cell>
          <cell r="AY41">
            <v>0</v>
          </cell>
        </row>
        <row r="42">
          <cell r="C42">
            <v>685.86970827923562</v>
          </cell>
          <cell r="D42">
            <v>807.49047634702606</v>
          </cell>
          <cell r="E42">
            <v>0</v>
          </cell>
          <cell r="F42">
            <v>0</v>
          </cell>
          <cell r="G42">
            <v>523.66489979005644</v>
          </cell>
          <cell r="H42">
            <v>2017.0250844163184</v>
          </cell>
          <cell r="I42">
            <v>1463.3502942200562</v>
          </cell>
          <cell r="J42">
            <v>0</v>
          </cell>
          <cell r="K42">
            <v>553.67479019626217</v>
          </cell>
          <cell r="L42">
            <v>0</v>
          </cell>
          <cell r="M42">
            <v>0</v>
          </cell>
          <cell r="Q42">
            <v>4.1497186534216768</v>
          </cell>
          <cell r="T42">
            <v>2796.8536111366975</v>
          </cell>
          <cell r="U42">
            <v>1617.9789584326879</v>
          </cell>
          <cell r="V42">
            <v>1850.4586573258775</v>
          </cell>
          <cell r="W42">
            <v>8.6258539015970204</v>
          </cell>
          <cell r="X42">
            <v>352.74406370538316</v>
          </cell>
          <cell r="Y42">
            <v>6626.6611445022436</v>
          </cell>
          <cell r="Z42">
            <v>9232.5978535550221</v>
          </cell>
          <cell r="AA42">
            <v>0</v>
          </cell>
          <cell r="AB42">
            <v>0</v>
          </cell>
          <cell r="AC42">
            <v>1573.4985143499237</v>
          </cell>
          <cell r="AD42">
            <v>1032.4381947028539</v>
          </cell>
          <cell r="AH42">
            <v>0</v>
          </cell>
          <cell r="AK42">
            <v>3481.0174472439285</v>
          </cell>
          <cell r="AL42">
            <v>1131.6781562765939</v>
          </cell>
          <cell r="AM42">
            <v>331.29987304921866</v>
          </cell>
          <cell r="AN42">
            <v>44.631613371623516</v>
          </cell>
          <cell r="AO42">
            <v>517.96005375340292</v>
          </cell>
          <cell r="AP42">
            <v>5506.5871436947673</v>
          </cell>
          <cell r="AQ42">
            <v>3697.2150356689267</v>
          </cell>
          <cell r="AR42">
            <v>2229.6524989901322</v>
          </cell>
          <cell r="AS42">
            <v>0</v>
          </cell>
          <cell r="AT42">
            <v>0</v>
          </cell>
          <cell r="AU42">
            <v>420.28039096429177</v>
          </cell>
          <cell r="AY42">
            <v>0</v>
          </cell>
        </row>
        <row r="43">
          <cell r="C43">
            <v>680.19980611366464</v>
          </cell>
          <cell r="D43">
            <v>809.62785629537314</v>
          </cell>
          <cell r="E43">
            <v>0</v>
          </cell>
          <cell r="F43">
            <v>0</v>
          </cell>
          <cell r="G43">
            <v>523.66489979005644</v>
          </cell>
          <cell r="H43">
            <v>2013.4925621990942</v>
          </cell>
          <cell r="I43">
            <v>1450.2392298612551</v>
          </cell>
          <cell r="J43">
            <v>0</v>
          </cell>
          <cell r="K43">
            <v>563.25333233783908</v>
          </cell>
          <cell r="L43">
            <v>0</v>
          </cell>
          <cell r="M43">
            <v>0</v>
          </cell>
          <cell r="Q43">
            <v>4.2215085483226131</v>
          </cell>
          <cell r="T43">
            <v>2796.4444506303607</v>
          </cell>
          <cell r="U43">
            <v>1629.9520027250899</v>
          </cell>
          <cell r="V43">
            <v>1860.8212258069025</v>
          </cell>
          <cell r="W43">
            <v>8.6689831711050047</v>
          </cell>
          <cell r="X43">
            <v>349.34529636219168</v>
          </cell>
          <cell r="Y43">
            <v>6645.2319586956492</v>
          </cell>
          <cell r="Z43">
            <v>9178.5245965081122</v>
          </cell>
          <cell r="AA43">
            <v>0</v>
          </cell>
          <cell r="AB43">
            <v>0</v>
          </cell>
          <cell r="AC43">
            <v>1514.3741754813655</v>
          </cell>
          <cell r="AD43">
            <v>1018.918462331098</v>
          </cell>
          <cell r="AH43">
            <v>0</v>
          </cell>
          <cell r="AK43">
            <v>3431.0961799793877</v>
          </cell>
          <cell r="AL43">
            <v>1128.4748525009491</v>
          </cell>
          <cell r="AM43">
            <v>332.426292617586</v>
          </cell>
          <cell r="AN43">
            <v>42.19472728153287</v>
          </cell>
          <cell r="AO43">
            <v>506.36518728528637</v>
          </cell>
          <cell r="AP43">
            <v>5440.5572396647422</v>
          </cell>
          <cell r="AQ43">
            <v>3656.1875317444456</v>
          </cell>
          <cell r="AR43">
            <v>2193.8880257073879</v>
          </cell>
          <cell r="AS43">
            <v>0</v>
          </cell>
          <cell r="AT43">
            <v>0</v>
          </cell>
          <cell r="AU43">
            <v>409.51831778709129</v>
          </cell>
          <cell r="AY43">
            <v>0</v>
          </cell>
        </row>
        <row r="44">
          <cell r="C44">
            <v>670.62257441171914</v>
          </cell>
          <cell r="D44">
            <v>811.77250333554457</v>
          </cell>
          <cell r="E44">
            <v>0</v>
          </cell>
          <cell r="F44">
            <v>0</v>
          </cell>
          <cell r="G44">
            <v>523.66489979005644</v>
          </cell>
          <cell r="H44">
            <v>2006.0599775373203</v>
          </cell>
          <cell r="I44">
            <v>1437.2456356729933</v>
          </cell>
          <cell r="J44">
            <v>0</v>
          </cell>
          <cell r="K44">
            <v>568.81434186432693</v>
          </cell>
          <cell r="L44">
            <v>0</v>
          </cell>
          <cell r="M44">
            <v>0</v>
          </cell>
          <cell r="Q44">
            <v>4.2631875724944424</v>
          </cell>
          <cell r="T44">
            <v>2791.2119061953199</v>
          </cell>
          <cell r="U44">
            <v>1640.3836955425304</v>
          </cell>
          <cell r="V44">
            <v>1871.2418246714212</v>
          </cell>
          <cell r="W44">
            <v>8.7123280869605289</v>
          </cell>
          <cell r="X44">
            <v>346.05247990437908</v>
          </cell>
          <cell r="Y44">
            <v>6657.6022344006115</v>
          </cell>
          <cell r="Z44">
            <v>9120.8547316964814</v>
          </cell>
          <cell r="AA44">
            <v>0</v>
          </cell>
          <cell r="AB44">
            <v>0</v>
          </cell>
          <cell r="AC44">
            <v>1457.4714386129135</v>
          </cell>
          <cell r="AD44">
            <v>1005.7810586829559</v>
          </cell>
          <cell r="AH44">
            <v>0</v>
          </cell>
          <cell r="AK44">
            <v>3381.8658090298386</v>
          </cell>
          <cell r="AL44">
            <v>1125.5000336118551</v>
          </cell>
          <cell r="AM44">
            <v>333.55654201248581</v>
          </cell>
          <cell r="AN44">
            <v>39.890895171961176</v>
          </cell>
          <cell r="AO44">
            <v>495.02987930520226</v>
          </cell>
          <cell r="AP44">
            <v>5375.8431591313429</v>
          </cell>
          <cell r="AQ44">
            <v>3616.1873907324552</v>
          </cell>
          <cell r="AR44">
            <v>2158.6972281654917</v>
          </cell>
          <cell r="AS44">
            <v>0</v>
          </cell>
          <cell r="AT44">
            <v>0</v>
          </cell>
          <cell r="AU44">
            <v>399.04145976660419</v>
          </cell>
          <cell r="AY44">
            <v>0</v>
          </cell>
        </row>
        <row r="45">
          <cell r="C45">
            <v>660.13299332927431</v>
          </cell>
          <cell r="D45">
            <v>813.92444217565264</v>
          </cell>
          <cell r="E45">
            <v>0</v>
          </cell>
          <cell r="F45">
            <v>0</v>
          </cell>
          <cell r="G45">
            <v>523.66489979005644</v>
          </cell>
          <cell r="H45">
            <v>1997.7223352949836</v>
          </cell>
          <cell r="I45">
            <v>1424.3684591670371</v>
          </cell>
          <cell r="J45">
            <v>0</v>
          </cell>
          <cell r="K45">
            <v>573.35387612794648</v>
          </cell>
          <cell r="L45">
            <v>0</v>
          </cell>
          <cell r="M45">
            <v>0</v>
          </cell>
          <cell r="Q45">
            <v>4.2972107759076064</v>
          </cell>
          <cell r="T45">
            <v>2780.6487418338879</v>
          </cell>
          <cell r="U45">
            <v>1646.9452303247006</v>
          </cell>
          <cell r="V45">
            <v>1881.7207788895812</v>
          </cell>
          <cell r="W45">
            <v>8.7558897273953313</v>
          </cell>
          <cell r="X45">
            <v>342.86211068847967</v>
          </cell>
          <cell r="Y45">
            <v>6660.9327514640445</v>
          </cell>
          <cell r="Z45">
            <v>9056.6539539543955</v>
          </cell>
          <cell r="AA45">
            <v>0</v>
          </cell>
          <cell r="AB45">
            <v>0</v>
          </cell>
          <cell r="AC45">
            <v>1402.7068268627741</v>
          </cell>
          <cell r="AD45">
            <v>993.01437562757781</v>
          </cell>
          <cell r="AH45">
            <v>0</v>
          </cell>
          <cell r="AK45">
            <v>3333.3174225097741</v>
          </cell>
          <cell r="AL45">
            <v>1122.7475035028294</v>
          </cell>
          <cell r="AM45">
            <v>334.69063425532829</v>
          </cell>
          <cell r="AN45">
            <v>37.712852295572098</v>
          </cell>
          <cell r="AO45">
            <v>488.81208090107521</v>
          </cell>
          <cell r="AP45">
            <v>5317.2804934645792</v>
          </cell>
          <cell r="AQ45">
            <v>3582.0516271146762</v>
          </cell>
          <cell r="AR45">
            <v>2124.0709043875813</v>
          </cell>
          <cell r="AS45">
            <v>0</v>
          </cell>
          <cell r="AT45">
            <v>0</v>
          </cell>
          <cell r="AU45">
            <v>388.84203803767866</v>
          </cell>
          <cell r="AY45">
            <v>0</v>
          </cell>
        </row>
        <row r="46">
          <cell r="C46">
            <v>647.7446592170993</v>
          </cell>
          <cell r="D46">
            <v>816.08369760781704</v>
          </cell>
          <cell r="E46">
            <v>0</v>
          </cell>
          <cell r="F46">
            <v>0</v>
          </cell>
          <cell r="G46">
            <v>523.66489979005644</v>
          </cell>
          <cell r="H46">
            <v>1987.4932566149728</v>
          </cell>
          <cell r="I46">
            <v>1411.6066572850491</v>
          </cell>
          <cell r="J46">
            <v>0</v>
          </cell>
          <cell r="K46">
            <v>575.88659932992368</v>
          </cell>
          <cell r="L46">
            <v>0</v>
          </cell>
          <cell r="M46">
            <v>0</v>
          </cell>
          <cell r="Q46">
            <v>4.3161931982632877</v>
          </cell>
          <cell r="T46">
            <v>2764.2025462477604</v>
          </cell>
          <cell r="U46">
            <v>1650.8978988774797</v>
          </cell>
          <cell r="V46">
            <v>1892.258415251363</v>
          </cell>
          <cell r="W46">
            <v>8.7996691760323067</v>
          </cell>
          <cell r="X46">
            <v>339.77080407745154</v>
          </cell>
          <cell r="Y46">
            <v>6655.9293336300871</v>
          </cell>
          <cell r="Z46">
            <v>8986.5365018121738</v>
          </cell>
          <cell r="AA46">
            <v>0</v>
          </cell>
          <cell r="AB46">
            <v>0</v>
          </cell>
          <cell r="AC46">
            <v>1350</v>
          </cell>
          <cell r="AD46">
            <v>980.60716818208596</v>
          </cell>
          <cell r="AH46">
            <v>0</v>
          </cell>
          <cell r="AK46">
            <v>3285.4422059973299</v>
          </cell>
          <cell r="AL46">
            <v>1120.2112527206652</v>
          </cell>
          <cell r="AM46">
            <v>335.82858241179639</v>
          </cell>
          <cell r="AN46">
            <v>35.653730560233868</v>
          </cell>
          <cell r="AO46">
            <v>473.1148273484269</v>
          </cell>
          <cell r="AP46">
            <v>5250.2505990384525</v>
          </cell>
          <cell r="AQ46">
            <v>3539.1630897927325</v>
          </cell>
          <cell r="AR46">
            <v>2090</v>
          </cell>
          <cell r="AS46">
            <v>0</v>
          </cell>
          <cell r="AT46">
            <v>0</v>
          </cell>
          <cell r="AU46">
            <v>378.91249075428016</v>
          </cell>
          <cell r="AY46">
            <v>0</v>
          </cell>
        </row>
        <row r="64">
          <cell r="C64">
            <v>496.2152152126896</v>
          </cell>
          <cell r="D64">
            <v>23.62820475847154</v>
          </cell>
          <cell r="E64">
            <v>0</v>
          </cell>
          <cell r="F64">
            <v>0</v>
          </cell>
          <cell r="G64">
            <v>0</v>
          </cell>
          <cell r="H64">
            <v>519.8434199711611</v>
          </cell>
          <cell r="I64">
            <v>519.8434199711611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Q64">
            <v>0</v>
          </cell>
          <cell r="T64">
            <v>4341.4164383561638</v>
          </cell>
          <cell r="U64">
            <v>3487.127424657534</v>
          </cell>
          <cell r="V64">
            <v>4525.4213150684927</v>
          </cell>
          <cell r="W64">
            <v>536.10545205479445</v>
          </cell>
          <cell r="X64">
            <v>1073.651917808219</v>
          </cell>
          <cell r="Y64">
            <v>13963.722547945206</v>
          </cell>
          <cell r="Z64">
            <v>13914.892947945207</v>
          </cell>
          <cell r="AA64">
            <v>869.79199999999992</v>
          </cell>
          <cell r="AB64">
            <v>0</v>
          </cell>
          <cell r="AC64">
            <v>820.9624</v>
          </cell>
          <cell r="AD64">
            <v>0</v>
          </cell>
          <cell r="AH64">
            <v>0</v>
          </cell>
          <cell r="AK64">
            <v>574.673</v>
          </cell>
          <cell r="AL64">
            <v>486.74356416726789</v>
          </cell>
          <cell r="AM64">
            <v>0</v>
          </cell>
          <cell r="AN64">
            <v>0</v>
          </cell>
          <cell r="AO64">
            <v>349.79979829848531</v>
          </cell>
          <cell r="AP64">
            <v>1411.2163624657533</v>
          </cell>
          <cell r="AQ64">
            <v>1134.7832876712328</v>
          </cell>
          <cell r="AR64">
            <v>0</v>
          </cell>
          <cell r="AS64">
            <v>276.43307479452056</v>
          </cell>
          <cell r="AT64">
            <v>0</v>
          </cell>
          <cell r="AU64">
            <v>0</v>
          </cell>
          <cell r="AY64">
            <v>2.0718289999999997</v>
          </cell>
        </row>
        <row r="65">
          <cell r="C65">
            <v>719.89385616438415</v>
          </cell>
          <cell r="D65">
            <v>155.15175486661872</v>
          </cell>
          <cell r="E65">
            <v>0</v>
          </cell>
          <cell r="F65">
            <v>0</v>
          </cell>
          <cell r="G65">
            <v>0</v>
          </cell>
          <cell r="H65">
            <v>875.04561103100286</v>
          </cell>
          <cell r="I65">
            <v>875.04561103100286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Q65">
            <v>0</v>
          </cell>
          <cell r="T65">
            <v>3762.2159726027394</v>
          </cell>
          <cell r="U65">
            <v>4463.3803561643836</v>
          </cell>
          <cell r="V65">
            <v>4883.1989041095885</v>
          </cell>
          <cell r="W65">
            <v>604.06520547945206</v>
          </cell>
          <cell r="X65">
            <v>1056.9400273972603</v>
          </cell>
          <cell r="Y65">
            <v>14769.800465753422</v>
          </cell>
          <cell r="Z65">
            <v>14543.88046575342</v>
          </cell>
          <cell r="AA65">
            <v>1142.308</v>
          </cell>
          <cell r="AB65">
            <v>0</v>
          </cell>
          <cell r="AC65">
            <v>916.38799999999992</v>
          </cell>
          <cell r="AD65">
            <v>0</v>
          </cell>
          <cell r="AH65">
            <v>0</v>
          </cell>
          <cell r="AK65">
            <v>661.06862739726023</v>
          </cell>
          <cell r="AL65">
            <v>576.99414023071427</v>
          </cell>
          <cell r="AM65">
            <v>0</v>
          </cell>
          <cell r="AN65">
            <v>0</v>
          </cell>
          <cell r="AO65">
            <v>397.5591005912035</v>
          </cell>
          <cell r="AP65">
            <v>1635.6218682191782</v>
          </cell>
          <cell r="AQ65">
            <v>1308.8732876712329</v>
          </cell>
          <cell r="AR65">
            <v>0</v>
          </cell>
          <cell r="AS65">
            <v>326.74858054794521</v>
          </cell>
          <cell r="AT65">
            <v>0</v>
          </cell>
          <cell r="AU65">
            <v>0</v>
          </cell>
          <cell r="AY65">
            <v>2.4489369999999999</v>
          </cell>
        </row>
        <row r="66">
          <cell r="C66">
            <v>601.33912653208404</v>
          </cell>
          <cell r="D66">
            <v>358.42815392934421</v>
          </cell>
          <cell r="E66">
            <v>0</v>
          </cell>
          <cell r="F66">
            <v>0</v>
          </cell>
          <cell r="G66">
            <v>0</v>
          </cell>
          <cell r="H66">
            <v>959.7672804614283</v>
          </cell>
          <cell r="I66">
            <v>959.7672804614283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Q66">
            <v>0</v>
          </cell>
          <cell r="T66">
            <v>3924.655928961748</v>
          </cell>
          <cell r="U66">
            <v>4479.5217759562838</v>
          </cell>
          <cell r="V66">
            <v>4443.1704918032783</v>
          </cell>
          <cell r="W66">
            <v>667.22786885245898</v>
          </cell>
          <cell r="X66">
            <v>1118.2287704918033</v>
          </cell>
          <cell r="Y66">
            <v>14632.80483606557</v>
          </cell>
          <cell r="Z66">
            <v>15080.761836065569</v>
          </cell>
          <cell r="AA66">
            <v>450.07499999999999</v>
          </cell>
          <cell r="AB66">
            <v>0</v>
          </cell>
          <cell r="AC66">
            <v>898.03199999999981</v>
          </cell>
          <cell r="AD66">
            <v>0</v>
          </cell>
          <cell r="AH66">
            <v>0</v>
          </cell>
          <cell r="AK66">
            <v>723.50730136986294</v>
          </cell>
          <cell r="AL66">
            <v>555.4486802451338</v>
          </cell>
          <cell r="AM66">
            <v>0</v>
          </cell>
          <cell r="AN66">
            <v>0</v>
          </cell>
          <cell r="AO66">
            <v>478.83158122653322</v>
          </cell>
          <cell r="AP66">
            <v>1757.78756284153</v>
          </cell>
          <cell r="AQ66">
            <v>1474.6569398907102</v>
          </cell>
          <cell r="AR66">
            <v>0</v>
          </cell>
          <cell r="AS66">
            <v>283.13062295081971</v>
          </cell>
          <cell r="AT66">
            <v>0</v>
          </cell>
          <cell r="AU66">
            <v>0</v>
          </cell>
          <cell r="AY66">
            <v>2.12784</v>
          </cell>
        </row>
        <row r="67">
          <cell r="C67">
            <v>567.56875775054095</v>
          </cell>
          <cell r="D67">
            <v>288.26409805335277</v>
          </cell>
          <cell r="E67">
            <v>0</v>
          </cell>
          <cell r="F67">
            <v>0</v>
          </cell>
          <cell r="G67">
            <v>0</v>
          </cell>
          <cell r="H67">
            <v>855.83285580389372</v>
          </cell>
          <cell r="I67">
            <v>855.83285580389372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Q67">
            <v>0</v>
          </cell>
          <cell r="T67">
            <v>3544.2747397260268</v>
          </cell>
          <cell r="U67">
            <v>4482.945260273973</v>
          </cell>
          <cell r="V67">
            <v>4948.0928767123278</v>
          </cell>
          <cell r="W67">
            <v>644.58767123287669</v>
          </cell>
          <cell r="X67">
            <v>1171.7472328767124</v>
          </cell>
          <cell r="Y67">
            <v>14791.647780821917</v>
          </cell>
          <cell r="Z67">
            <v>15169.710780821917</v>
          </cell>
          <cell r="AA67">
            <v>519.61599999999999</v>
          </cell>
          <cell r="AB67">
            <v>0</v>
          </cell>
          <cell r="AC67">
            <v>897.67899999999986</v>
          </cell>
          <cell r="AD67">
            <v>0</v>
          </cell>
          <cell r="AH67">
            <v>0</v>
          </cell>
          <cell r="AK67">
            <v>694.41399452054793</v>
          </cell>
          <cell r="AL67">
            <v>588.77768889690026</v>
          </cell>
          <cell r="AM67">
            <v>0</v>
          </cell>
          <cell r="AN67">
            <v>0</v>
          </cell>
          <cell r="AO67">
            <v>390.09194315789455</v>
          </cell>
          <cell r="AP67">
            <v>1673.2836265753426</v>
          </cell>
          <cell r="AQ67">
            <v>1442.7589076712329</v>
          </cell>
          <cell r="AR67">
            <v>0</v>
          </cell>
          <cell r="AS67">
            <v>230.52471890410959</v>
          </cell>
          <cell r="AT67">
            <v>0</v>
          </cell>
          <cell r="AU67">
            <v>0</v>
          </cell>
          <cell r="AY67">
            <v>1.727752</v>
          </cell>
        </row>
        <row r="68">
          <cell r="C68">
            <v>745.53992141312199</v>
          </cell>
          <cell r="D68">
            <v>187.28407642393668</v>
          </cell>
          <cell r="E68">
            <v>0</v>
          </cell>
          <cell r="F68">
            <v>0</v>
          </cell>
          <cell r="G68">
            <v>0</v>
          </cell>
          <cell r="H68">
            <v>932.82399783705864</v>
          </cell>
          <cell r="I68">
            <v>932.82399783705864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Q68">
            <v>0</v>
          </cell>
          <cell r="T68">
            <v>4852.2799726027397</v>
          </cell>
          <cell r="U68">
            <v>4994.8726301369861</v>
          </cell>
          <cell r="V68">
            <v>5029.1378082191777</v>
          </cell>
          <cell r="W68">
            <v>682.98246575342455</v>
          </cell>
          <cell r="X68">
            <v>1262.1635890410957</v>
          </cell>
          <cell r="Y68">
            <v>16821.436465753424</v>
          </cell>
          <cell r="Z68">
            <v>17028.294465753424</v>
          </cell>
          <cell r="AA68">
            <v>730.70999999999992</v>
          </cell>
          <cell r="AB68">
            <v>0</v>
          </cell>
          <cell r="AC68">
            <v>937.56799999999987</v>
          </cell>
          <cell r="AD68">
            <v>0</v>
          </cell>
          <cell r="AH68">
            <v>0</v>
          </cell>
          <cell r="AK68">
            <v>860.09915342465763</v>
          </cell>
          <cell r="AL68">
            <v>452.47757498197586</v>
          </cell>
          <cell r="AM68">
            <v>0</v>
          </cell>
          <cell r="AN68">
            <v>0</v>
          </cell>
          <cell r="AO68">
            <v>475.50693899062685</v>
          </cell>
          <cell r="AP68">
            <v>1788.0836673972603</v>
          </cell>
          <cell r="AQ68">
            <v>1432.6032876712329</v>
          </cell>
          <cell r="AR68">
            <v>0</v>
          </cell>
          <cell r="AS68">
            <v>355.48037972602742</v>
          </cell>
          <cell r="AT68">
            <v>0</v>
          </cell>
          <cell r="AU68">
            <v>0</v>
          </cell>
          <cell r="AY68">
            <v>2.6642779999999999</v>
          </cell>
        </row>
        <row r="69">
          <cell r="C69">
            <v>899.90000000000009</v>
          </cell>
          <cell r="D69">
            <v>144.32555587599145</v>
          </cell>
          <cell r="E69">
            <v>0</v>
          </cell>
          <cell r="F69">
            <v>0</v>
          </cell>
          <cell r="G69">
            <v>0</v>
          </cell>
          <cell r="H69">
            <v>1044.2255558759916</v>
          </cell>
          <cell r="I69">
            <v>1044.2255558759916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Q69">
            <v>0</v>
          </cell>
          <cell r="T69">
            <v>5650.3404383561638</v>
          </cell>
          <cell r="U69">
            <v>4959.8337534246566</v>
          </cell>
          <cell r="V69">
            <v>5175.4635616438354</v>
          </cell>
          <cell r="W69">
            <v>717.60547945205474</v>
          </cell>
          <cell r="X69">
            <v>1468.9925753424657</v>
          </cell>
          <cell r="Y69">
            <v>17972.235808219175</v>
          </cell>
          <cell r="Z69">
            <v>17856.583287571451</v>
          </cell>
          <cell r="AA69">
            <v>925.74661200716821</v>
          </cell>
          <cell r="AB69">
            <v>0</v>
          </cell>
          <cell r="AC69">
            <v>810.09409135944702</v>
          </cell>
          <cell r="AD69">
            <v>0</v>
          </cell>
          <cell r="AH69">
            <v>0</v>
          </cell>
          <cell r="AK69">
            <v>961.58882465753436</v>
          </cell>
          <cell r="AL69">
            <v>524.87205191059877</v>
          </cell>
          <cell r="AM69">
            <v>0</v>
          </cell>
          <cell r="AN69">
            <v>0</v>
          </cell>
          <cell r="AO69">
            <v>544.27514644556538</v>
          </cell>
          <cell r="AP69">
            <v>2030.7360230136987</v>
          </cell>
          <cell r="AQ69">
            <v>1616.101287671233</v>
          </cell>
          <cell r="AR69">
            <v>0</v>
          </cell>
          <cell r="AS69">
            <v>414.63473534246577</v>
          </cell>
          <cell r="AT69">
            <v>0</v>
          </cell>
          <cell r="AU69">
            <v>0</v>
          </cell>
          <cell r="AY69">
            <v>3.1076320000000002</v>
          </cell>
        </row>
        <row r="70">
          <cell r="C70">
            <v>1149.3</v>
          </cell>
          <cell r="D70">
            <v>185.07911679884657</v>
          </cell>
          <cell r="E70">
            <v>0</v>
          </cell>
          <cell r="F70">
            <v>0</v>
          </cell>
          <cell r="G70">
            <v>0</v>
          </cell>
          <cell r="H70">
            <v>1334.3791167988466</v>
          </cell>
          <cell r="I70">
            <v>1334.3791167988466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Q70">
            <v>0</v>
          </cell>
          <cell r="T70">
            <v>5958.7364480874321</v>
          </cell>
          <cell r="U70">
            <v>5256.497923497267</v>
          </cell>
          <cell r="V70">
            <v>5586.4468306010931</v>
          </cell>
          <cell r="W70">
            <v>737.77964480874311</v>
          </cell>
          <cell r="X70">
            <v>1631.0528961748632</v>
          </cell>
          <cell r="Y70">
            <v>19170.513743169398</v>
          </cell>
          <cell r="Z70">
            <v>19255.915530281622</v>
          </cell>
          <cell r="AA70">
            <v>729.97164166666653</v>
          </cell>
          <cell r="AB70">
            <v>0</v>
          </cell>
          <cell r="AC70">
            <v>815.37342877889012</v>
          </cell>
          <cell r="AD70">
            <v>0</v>
          </cell>
          <cell r="AH70">
            <v>0</v>
          </cell>
          <cell r="AK70">
            <v>1034.248912568306</v>
          </cell>
          <cell r="AL70">
            <v>555.0616665465036</v>
          </cell>
          <cell r="AM70">
            <v>0</v>
          </cell>
          <cell r="AN70">
            <v>0</v>
          </cell>
          <cell r="AO70">
            <v>525.74194930049123</v>
          </cell>
          <cell r="AP70">
            <v>2115.0525284153009</v>
          </cell>
          <cell r="AQ70">
            <v>1647.3252207650276</v>
          </cell>
          <cell r="AR70">
            <v>0</v>
          </cell>
          <cell r="AS70">
            <v>467.72730765027325</v>
          </cell>
          <cell r="AT70">
            <v>0</v>
          </cell>
          <cell r="AU70">
            <v>0</v>
          </cell>
          <cell r="AY70">
            <v>3.5151580000000004</v>
          </cell>
        </row>
        <row r="71">
          <cell r="C71">
            <v>1240.0999999999999</v>
          </cell>
          <cell r="D71">
            <v>227.59460850757046</v>
          </cell>
          <cell r="E71">
            <v>0</v>
          </cell>
          <cell r="F71">
            <v>0</v>
          </cell>
          <cell r="G71">
            <v>0</v>
          </cell>
          <cell r="H71">
            <v>1467.6946085075704</v>
          </cell>
          <cell r="I71">
            <v>1336.1054418409037</v>
          </cell>
          <cell r="J71">
            <v>131.58916666666667</v>
          </cell>
          <cell r="K71">
            <v>0</v>
          </cell>
          <cell r="L71">
            <v>0</v>
          </cell>
          <cell r="M71">
            <v>0</v>
          </cell>
          <cell r="Q71">
            <v>0</v>
          </cell>
          <cell r="T71">
            <v>6710.0657808219175</v>
          </cell>
          <cell r="U71">
            <v>5476.8481917808222</v>
          </cell>
          <cell r="V71">
            <v>5296.1798904109583</v>
          </cell>
          <cell r="W71">
            <v>743.15687671232865</v>
          </cell>
          <cell r="X71">
            <v>1847.1764657534243</v>
          </cell>
          <cell r="Y71">
            <v>20073.427205479449</v>
          </cell>
          <cell r="Z71">
            <v>20836.315797261323</v>
          </cell>
          <cell r="AA71">
            <v>465.84233333333333</v>
          </cell>
          <cell r="AB71">
            <v>0</v>
          </cell>
          <cell r="AC71">
            <v>1228.7309251152074</v>
          </cell>
          <cell r="AD71">
            <v>0</v>
          </cell>
          <cell r="AH71">
            <v>0</v>
          </cell>
          <cell r="AK71">
            <v>1027.012891780822</v>
          </cell>
          <cell r="AL71">
            <v>607.01316330209124</v>
          </cell>
          <cell r="AM71">
            <v>0</v>
          </cell>
          <cell r="AN71">
            <v>0</v>
          </cell>
          <cell r="AO71">
            <v>477.74959231434718</v>
          </cell>
          <cell r="AP71">
            <v>2111.7756473972604</v>
          </cell>
          <cell r="AQ71">
            <v>1619.8657534246577</v>
          </cell>
          <cell r="AR71">
            <v>0</v>
          </cell>
          <cell r="AS71">
            <v>491.90989397260279</v>
          </cell>
          <cell r="AT71">
            <v>0</v>
          </cell>
          <cell r="AU71">
            <v>0</v>
          </cell>
          <cell r="AY71">
            <v>3.6867990000000002</v>
          </cell>
        </row>
        <row r="72">
          <cell r="C72">
            <v>1514.1</v>
          </cell>
          <cell r="D72">
            <v>340.31234823359773</v>
          </cell>
          <cell r="E72">
            <v>0</v>
          </cell>
          <cell r="F72">
            <v>0</v>
          </cell>
          <cell r="G72">
            <v>0</v>
          </cell>
          <cell r="H72">
            <v>1854.4123482335976</v>
          </cell>
          <cell r="I72">
            <v>1449.6390149002643</v>
          </cell>
          <cell r="J72">
            <v>404.77333333333331</v>
          </cell>
          <cell r="K72">
            <v>0</v>
          </cell>
          <cell r="L72">
            <v>0</v>
          </cell>
          <cell r="M72">
            <v>0</v>
          </cell>
          <cell r="Q72">
            <v>0</v>
          </cell>
          <cell r="T72">
            <v>6514.1459452054778</v>
          </cell>
          <cell r="U72">
            <v>5693.3677534246572</v>
          </cell>
          <cell r="V72">
            <v>5807.0434246575342</v>
          </cell>
          <cell r="W72">
            <v>734.50112328767113</v>
          </cell>
          <cell r="X72">
            <v>2072.4001369863013</v>
          </cell>
          <cell r="Y72">
            <v>20821.458383561639</v>
          </cell>
          <cell r="Z72">
            <v>21918.759932460769</v>
          </cell>
          <cell r="AA72">
            <v>201.06291666666672</v>
          </cell>
          <cell r="AB72">
            <v>0</v>
          </cell>
          <cell r="AC72">
            <v>1298.3644655657963</v>
          </cell>
          <cell r="AD72">
            <v>0</v>
          </cell>
          <cell r="AH72">
            <v>0</v>
          </cell>
          <cell r="AK72">
            <v>1105.5972479452053</v>
          </cell>
          <cell r="AL72">
            <v>619.19136409516989</v>
          </cell>
          <cell r="AM72">
            <v>0</v>
          </cell>
          <cell r="AN72">
            <v>0</v>
          </cell>
          <cell r="AO72">
            <v>479.79306056236487</v>
          </cell>
          <cell r="AP72">
            <v>2204.5816726027397</v>
          </cell>
          <cell r="AQ72">
            <v>1719.794520547945</v>
          </cell>
          <cell r="AR72">
            <v>0</v>
          </cell>
          <cell r="AS72">
            <v>484.7871520547946</v>
          </cell>
          <cell r="AT72">
            <v>0</v>
          </cell>
          <cell r="AU72">
            <v>0</v>
          </cell>
          <cell r="AY72">
            <v>3.6334150000000003</v>
          </cell>
        </row>
        <row r="73">
          <cell r="C73">
            <v>1938.1</v>
          </cell>
          <cell r="D73">
            <v>446.35664780100944</v>
          </cell>
          <cell r="E73">
            <v>0</v>
          </cell>
          <cell r="F73">
            <v>0</v>
          </cell>
          <cell r="G73">
            <v>0</v>
          </cell>
          <cell r="H73">
            <v>2384.4566478010092</v>
          </cell>
          <cell r="I73">
            <v>1527.1667311343426</v>
          </cell>
          <cell r="J73">
            <v>857.28991666666661</v>
          </cell>
          <cell r="K73">
            <v>0</v>
          </cell>
          <cell r="L73">
            <v>0</v>
          </cell>
          <cell r="M73">
            <v>0</v>
          </cell>
          <cell r="Q73">
            <v>0</v>
          </cell>
          <cell r="T73">
            <v>5826.2795068493151</v>
          </cell>
          <cell r="U73">
            <v>6228.4287123287668</v>
          </cell>
          <cell r="V73">
            <v>6371.8821095890407</v>
          </cell>
          <cell r="W73">
            <v>732.70227397260282</v>
          </cell>
          <cell r="X73">
            <v>2204.6445753424655</v>
          </cell>
          <cell r="Y73">
            <v>21363.937178082193</v>
          </cell>
          <cell r="Z73">
            <v>22994.420623156508</v>
          </cell>
          <cell r="AA73">
            <v>38.006333333333323</v>
          </cell>
          <cell r="AB73">
            <v>0</v>
          </cell>
          <cell r="AC73">
            <v>1668.4897784076479</v>
          </cell>
          <cell r="AD73">
            <v>0</v>
          </cell>
          <cell r="AH73">
            <v>0</v>
          </cell>
          <cell r="AK73">
            <v>1187.9600824657534</v>
          </cell>
          <cell r="AL73">
            <v>610.25949531362699</v>
          </cell>
          <cell r="AM73">
            <v>0</v>
          </cell>
          <cell r="AN73">
            <v>0</v>
          </cell>
          <cell r="AO73">
            <v>369.26732030281141</v>
          </cell>
          <cell r="AP73">
            <v>2167.4868980821921</v>
          </cell>
          <cell r="AQ73">
            <v>1680.1808219178083</v>
          </cell>
          <cell r="AR73">
            <v>0</v>
          </cell>
          <cell r="AS73">
            <v>487.30607616438363</v>
          </cell>
          <cell r="AT73">
            <v>0</v>
          </cell>
          <cell r="AU73">
            <v>0</v>
          </cell>
          <cell r="AY73">
            <v>3.6522939999999999</v>
          </cell>
        </row>
        <row r="74">
          <cell r="C74">
            <v>2219.3918032786883</v>
          </cell>
          <cell r="D74">
            <v>448.9791748377794</v>
          </cell>
          <cell r="E74">
            <v>0</v>
          </cell>
          <cell r="F74">
            <v>0</v>
          </cell>
          <cell r="G74">
            <v>0</v>
          </cell>
          <cell r="H74">
            <v>2668.3709781164675</v>
          </cell>
          <cell r="I74">
            <v>1517.553311449801</v>
          </cell>
          <cell r="J74">
            <v>1150.8176666666666</v>
          </cell>
          <cell r="K74">
            <v>0</v>
          </cell>
          <cell r="L74">
            <v>0</v>
          </cell>
          <cell r="M74">
            <v>0</v>
          </cell>
          <cell r="Q74">
            <v>0</v>
          </cell>
          <cell r="T74">
            <v>6492.7019945355196</v>
          </cell>
          <cell r="U74">
            <v>6795.6743715846987</v>
          </cell>
          <cell r="V74">
            <v>6699.5542076502725</v>
          </cell>
          <cell r="W74">
            <v>782.64729508196717</v>
          </cell>
          <cell r="X74">
            <v>2350.2386999999999</v>
          </cell>
          <cell r="Y74">
            <v>23120.816568852453</v>
          </cell>
          <cell r="Z74">
            <v>24818.51863318004</v>
          </cell>
          <cell r="AA74">
            <v>29.898907103825138</v>
          </cell>
          <cell r="AB74">
            <v>0</v>
          </cell>
          <cell r="AC74">
            <v>1727.6009714314146</v>
          </cell>
          <cell r="AD74">
            <v>0</v>
          </cell>
          <cell r="AH74">
            <v>0</v>
          </cell>
          <cell r="AK74">
            <v>1112.1439467098014</v>
          </cell>
          <cell r="AL74">
            <v>610.25949531362699</v>
          </cell>
          <cell r="AM74">
            <v>0</v>
          </cell>
          <cell r="AN74">
            <v>0</v>
          </cell>
          <cell r="AO74">
            <v>456.78667127472295</v>
          </cell>
          <cell r="AP74">
            <v>2179.1901132981511</v>
          </cell>
          <cell r="AQ74">
            <v>1585.353357287222</v>
          </cell>
          <cell r="AR74">
            <v>0</v>
          </cell>
          <cell r="AS74">
            <v>593.83675601092898</v>
          </cell>
          <cell r="AT74">
            <v>0</v>
          </cell>
          <cell r="AU74">
            <v>0</v>
          </cell>
          <cell r="AY74">
            <v>4.4629210000000006</v>
          </cell>
        </row>
        <row r="75">
          <cell r="C75">
            <v>2081.3696721311471</v>
          </cell>
          <cell r="D75">
            <v>450.09693150684961</v>
          </cell>
          <cell r="E75">
            <v>0</v>
          </cell>
          <cell r="F75">
            <v>0</v>
          </cell>
          <cell r="G75">
            <v>0</v>
          </cell>
          <cell r="H75">
            <v>2531.4666036379967</v>
          </cell>
          <cell r="I75">
            <v>1796.4135204892705</v>
          </cell>
          <cell r="J75">
            <v>735.05308314872627</v>
          </cell>
          <cell r="K75">
            <v>0</v>
          </cell>
          <cell r="L75">
            <v>0</v>
          </cell>
          <cell r="M75">
            <v>0</v>
          </cell>
          <cell r="Q75">
            <v>0</v>
          </cell>
          <cell r="T75">
            <v>7086.8763561643827</v>
          </cell>
          <cell r="U75">
            <v>6913.5581917808222</v>
          </cell>
          <cell r="V75">
            <v>6721.2553972602736</v>
          </cell>
          <cell r="W75">
            <v>838.33147945205462</v>
          </cell>
          <cell r="X75">
            <v>2432.3422253150684</v>
          </cell>
          <cell r="Y75">
            <v>23992.363649972602</v>
          </cell>
          <cell r="Z75">
            <v>25673.525543303578</v>
          </cell>
          <cell r="AA75">
            <v>50.153005464480877</v>
          </cell>
          <cell r="AB75">
            <v>0</v>
          </cell>
          <cell r="AC75">
            <v>1731.3148987954546</v>
          </cell>
          <cell r="AD75">
            <v>0</v>
          </cell>
          <cell r="AH75">
            <v>0</v>
          </cell>
          <cell r="AK75">
            <v>1147.4264083525345</v>
          </cell>
          <cell r="AL75">
            <v>635.70055371305023</v>
          </cell>
          <cell r="AM75">
            <v>0</v>
          </cell>
          <cell r="AN75">
            <v>0</v>
          </cell>
          <cell r="AO75">
            <v>529.65124288987602</v>
          </cell>
          <cell r="AP75">
            <v>2312.7782049554608</v>
          </cell>
          <cell r="AQ75">
            <v>1531.9771090650497</v>
          </cell>
          <cell r="AR75">
            <v>0</v>
          </cell>
          <cell r="AS75">
            <v>780.80109589041103</v>
          </cell>
          <cell r="AT75">
            <v>0</v>
          </cell>
          <cell r="AU75">
            <v>0</v>
          </cell>
          <cell r="AY75">
            <v>5.8520000000000003</v>
          </cell>
        </row>
        <row r="76">
          <cell r="C76">
            <v>2193.9219178082194</v>
          </cell>
          <cell r="D76">
            <v>452.49285183850071</v>
          </cell>
          <cell r="E76">
            <v>0</v>
          </cell>
          <cell r="F76">
            <v>0</v>
          </cell>
          <cell r="G76">
            <v>0</v>
          </cell>
          <cell r="H76">
            <v>2646.4147696467203</v>
          </cell>
          <cell r="I76">
            <v>1734.4250922564306</v>
          </cell>
          <cell r="J76">
            <v>911.98967739028978</v>
          </cell>
          <cell r="K76">
            <v>0</v>
          </cell>
          <cell r="L76">
            <v>0</v>
          </cell>
          <cell r="M76">
            <v>0</v>
          </cell>
          <cell r="Q76">
            <v>0</v>
          </cell>
          <cell r="T76">
            <v>7002.9493972602731</v>
          </cell>
          <cell r="U76">
            <v>6885.7147123287659</v>
          </cell>
          <cell r="V76">
            <v>6894.3221095890403</v>
          </cell>
          <cell r="W76">
            <v>832.71249315068496</v>
          </cell>
          <cell r="X76">
            <v>2589.3178630136981</v>
          </cell>
          <cell r="Y76">
            <v>24205.016575342459</v>
          </cell>
          <cell r="Z76">
            <v>26037.720114678661</v>
          </cell>
          <cell r="AA76">
            <v>107.13689273490407</v>
          </cell>
          <cell r="AB76">
            <v>0</v>
          </cell>
          <cell r="AC76">
            <v>1939.8404320711045</v>
          </cell>
          <cell r="AD76">
            <v>0</v>
          </cell>
          <cell r="AH76">
            <v>0</v>
          </cell>
          <cell r="AK76">
            <v>1216.9715736243343</v>
          </cell>
          <cell r="AL76">
            <v>684.95059300648938</v>
          </cell>
          <cell r="AM76">
            <v>0</v>
          </cell>
          <cell r="AN76">
            <v>0</v>
          </cell>
          <cell r="AO76">
            <v>529.56268268424503</v>
          </cell>
          <cell r="AP76">
            <v>2431.4848493150685</v>
          </cell>
          <cell r="AQ76">
            <v>1618.5150684931505</v>
          </cell>
          <cell r="AR76">
            <v>0</v>
          </cell>
          <cell r="AS76">
            <v>812.96978082191788</v>
          </cell>
          <cell r="AT76">
            <v>0</v>
          </cell>
          <cell r="AU76">
            <v>0</v>
          </cell>
          <cell r="AY76">
            <v>6.0931000000000006</v>
          </cell>
        </row>
        <row r="77">
          <cell r="C77">
            <v>2260.1063013698626</v>
          </cell>
          <cell r="D77">
            <v>430</v>
          </cell>
          <cell r="E77">
            <v>0.5</v>
          </cell>
          <cell r="F77">
            <v>0</v>
          </cell>
          <cell r="G77">
            <v>0</v>
          </cell>
          <cell r="H77">
            <v>2690.6063013698626</v>
          </cell>
          <cell r="I77">
            <v>1804.6405627625918</v>
          </cell>
          <cell r="J77">
            <v>885.96573860727085</v>
          </cell>
          <cell r="K77">
            <v>0</v>
          </cell>
          <cell r="L77">
            <v>0</v>
          </cell>
          <cell r="M77">
            <v>0</v>
          </cell>
          <cell r="Q77">
            <v>0</v>
          </cell>
          <cell r="T77">
            <v>7678.6654015645254</v>
          </cell>
          <cell r="U77">
            <v>6956.2454730449717</v>
          </cell>
          <cell r="V77">
            <v>6687.4924463013685</v>
          </cell>
          <cell r="W77">
            <v>890</v>
          </cell>
          <cell r="X77">
            <v>2641.0459617342458</v>
          </cell>
          <cell r="Y77">
            <v>24853.449282645113</v>
          </cell>
          <cell r="Z77">
            <v>26269.780115284349</v>
          </cell>
          <cell r="AA77">
            <v>174.48558064516132</v>
          </cell>
          <cell r="AB77">
            <v>0</v>
          </cell>
          <cell r="AC77">
            <v>1590.816413284396</v>
          </cell>
          <cell r="AD77">
            <v>0</v>
          </cell>
          <cell r="AH77">
            <v>0</v>
          </cell>
          <cell r="AK77">
            <v>1400.3119672608614</v>
          </cell>
          <cell r="AL77">
            <v>703.69803429670674</v>
          </cell>
          <cell r="AM77">
            <v>0</v>
          </cell>
          <cell r="AN77">
            <v>0</v>
          </cell>
          <cell r="AO77">
            <v>541.21306170329842</v>
          </cell>
          <cell r="AP77">
            <v>2645.2230632608666</v>
          </cell>
          <cell r="AQ77">
            <v>1821.4592276444282</v>
          </cell>
          <cell r="AR77">
            <v>0</v>
          </cell>
          <cell r="AS77">
            <v>823.76383561643843</v>
          </cell>
          <cell r="AT77">
            <v>0</v>
          </cell>
          <cell r="AU77">
            <v>0</v>
          </cell>
          <cell r="AY77">
            <v>6.1740000000000013</v>
          </cell>
        </row>
        <row r="78">
          <cell r="C78">
            <v>2395.3404307442443</v>
          </cell>
          <cell r="D78">
            <v>451</v>
          </cell>
          <cell r="E78">
            <v>0.87</v>
          </cell>
          <cell r="F78">
            <v>0</v>
          </cell>
          <cell r="G78">
            <v>0</v>
          </cell>
          <cell r="H78">
            <v>2847.2104307442441</v>
          </cell>
          <cell r="I78">
            <v>2060.5653590596562</v>
          </cell>
          <cell r="J78">
            <v>786.64507168458783</v>
          </cell>
          <cell r="K78">
            <v>0</v>
          </cell>
          <cell r="L78">
            <v>0</v>
          </cell>
          <cell r="M78">
            <v>0</v>
          </cell>
          <cell r="Q78">
            <v>0</v>
          </cell>
          <cell r="T78">
            <v>7228.2009403477923</v>
          </cell>
          <cell r="U78">
            <v>7292.2112348215578</v>
          </cell>
          <cell r="V78">
            <v>6951.3190698684939</v>
          </cell>
          <cell r="W78">
            <v>940</v>
          </cell>
          <cell r="X78">
            <v>2694.1566093273645</v>
          </cell>
          <cell r="Y78">
            <v>25105.88785436521</v>
          </cell>
          <cell r="Z78">
            <v>26607.842475250145</v>
          </cell>
          <cell r="AA78">
            <v>45.29999999999999</v>
          </cell>
          <cell r="AB78">
            <v>0</v>
          </cell>
          <cell r="AC78">
            <v>1547.2546208849337</v>
          </cell>
          <cell r="AD78">
            <v>0</v>
          </cell>
          <cell r="AH78">
            <v>0</v>
          </cell>
          <cell r="AK78">
            <v>1448.814137439748</v>
          </cell>
          <cell r="AL78">
            <v>729.31264274510693</v>
          </cell>
          <cell r="AM78">
            <v>0</v>
          </cell>
          <cell r="AN78">
            <v>0</v>
          </cell>
          <cell r="AO78">
            <v>604.8055964534359</v>
          </cell>
          <cell r="AP78">
            <v>2782.9323766382909</v>
          </cell>
          <cell r="AQ78">
            <v>1839.8023219934821</v>
          </cell>
          <cell r="AR78">
            <v>0</v>
          </cell>
          <cell r="AS78">
            <v>943.13005464480887</v>
          </cell>
          <cell r="AT78">
            <v>0</v>
          </cell>
          <cell r="AU78">
            <v>0</v>
          </cell>
          <cell r="AY78">
            <v>7.0880000000000001</v>
          </cell>
        </row>
        <row r="79">
          <cell r="C79">
            <v>2525.6499217804426</v>
          </cell>
          <cell r="D79">
            <v>457.31400000000002</v>
          </cell>
          <cell r="E79">
            <v>1.2</v>
          </cell>
          <cell r="F79">
            <v>0</v>
          </cell>
          <cell r="G79">
            <v>0</v>
          </cell>
          <cell r="H79">
            <v>2984.1639217804423</v>
          </cell>
          <cell r="I79">
            <v>2232.1639217804423</v>
          </cell>
          <cell r="J79">
            <v>752</v>
          </cell>
          <cell r="K79">
            <v>0</v>
          </cell>
          <cell r="L79">
            <v>0</v>
          </cell>
          <cell r="M79">
            <v>0</v>
          </cell>
          <cell r="Q79">
            <v>0</v>
          </cell>
          <cell r="T79">
            <v>7395.4080267686986</v>
          </cell>
          <cell r="U79">
            <v>7592.6139193964245</v>
          </cell>
          <cell r="V79">
            <v>7037.4458130403646</v>
          </cell>
          <cell r="W79">
            <v>980</v>
          </cell>
          <cell r="X79">
            <v>2748.179581737194</v>
          </cell>
          <cell r="Y79">
            <v>25753.64734094268</v>
          </cell>
          <cell r="Z79">
            <v>27031.64734094268</v>
          </cell>
          <cell r="AA79">
            <v>138</v>
          </cell>
          <cell r="AB79">
            <v>0</v>
          </cell>
          <cell r="AC79">
            <v>1416</v>
          </cell>
          <cell r="AD79">
            <v>0</v>
          </cell>
          <cell r="AH79">
            <v>0</v>
          </cell>
          <cell r="AK79">
            <v>1597.584752265873</v>
          </cell>
          <cell r="AL79">
            <v>741.56509514322465</v>
          </cell>
          <cell r="AM79">
            <v>0</v>
          </cell>
          <cell r="AN79">
            <v>0</v>
          </cell>
          <cell r="AO79">
            <v>622.04255595235884</v>
          </cell>
          <cell r="AP79">
            <v>2961.1924033614564</v>
          </cell>
          <cell r="AQ79">
            <v>1959.1924033614564</v>
          </cell>
          <cell r="AR79">
            <v>0</v>
          </cell>
          <cell r="AS79">
            <v>1002</v>
          </cell>
          <cell r="AT79">
            <v>0</v>
          </cell>
          <cell r="AU79">
            <v>0</v>
          </cell>
          <cell r="AY79">
            <v>7.5098562628336749</v>
          </cell>
        </row>
        <row r="80">
          <cell r="C80">
            <v>2635.8520337657415</v>
          </cell>
          <cell r="D80">
            <v>472.58828760000006</v>
          </cell>
          <cell r="E80">
            <v>1.7075153040212698</v>
          </cell>
          <cell r="F80">
            <v>0</v>
          </cell>
          <cell r="G80">
            <v>0</v>
          </cell>
          <cell r="H80">
            <v>3110.1478366697629</v>
          </cell>
          <cell r="I80">
            <v>2480.1478366697629</v>
          </cell>
          <cell r="J80">
            <v>630</v>
          </cell>
          <cell r="K80">
            <v>0</v>
          </cell>
          <cell r="L80">
            <v>0</v>
          </cell>
          <cell r="M80">
            <v>0</v>
          </cell>
          <cell r="Q80">
            <v>0</v>
          </cell>
          <cell r="T80">
            <v>7516.568507654335</v>
          </cell>
          <cell r="U80">
            <v>8024.6209981295888</v>
          </cell>
          <cell r="V80">
            <v>7172.5022868835285</v>
          </cell>
          <cell r="W80">
            <v>1009.89</v>
          </cell>
          <cell r="X80">
            <v>2808.1432994911811</v>
          </cell>
          <cell r="Y80">
            <v>26531.725092158635</v>
          </cell>
          <cell r="Z80">
            <v>27680.725092158635</v>
          </cell>
          <cell r="AA80">
            <v>148</v>
          </cell>
          <cell r="AB80">
            <v>0</v>
          </cell>
          <cell r="AC80">
            <v>1297</v>
          </cell>
          <cell r="AD80">
            <v>0</v>
          </cell>
          <cell r="AH80">
            <v>0</v>
          </cell>
          <cell r="AK80">
            <v>1710.2010828659647</v>
          </cell>
          <cell r="AL80">
            <v>755.58067544143159</v>
          </cell>
          <cell r="AM80">
            <v>0</v>
          </cell>
          <cell r="AN80">
            <v>0</v>
          </cell>
          <cell r="AO80">
            <v>631.37319429164415</v>
          </cell>
          <cell r="AP80">
            <v>3097.1549525990408</v>
          </cell>
          <cell r="AQ80">
            <v>2067.2527846317798</v>
          </cell>
          <cell r="AR80">
            <v>0</v>
          </cell>
          <cell r="AS80">
            <v>1029.9021679672608</v>
          </cell>
          <cell r="AT80">
            <v>0</v>
          </cell>
          <cell r="AU80">
            <v>0</v>
          </cell>
          <cell r="AY80">
            <v>7.718979287639633</v>
          </cell>
        </row>
        <row r="81">
          <cell r="C81">
            <v>2750.1589404030588</v>
          </cell>
          <cell r="D81">
            <v>488.3727364058401</v>
          </cell>
          <cell r="E81">
            <v>2.4296737612223747</v>
          </cell>
          <cell r="F81">
            <v>0</v>
          </cell>
          <cell r="G81">
            <v>0</v>
          </cell>
          <cell r="H81">
            <v>3240.9613505701209</v>
          </cell>
          <cell r="I81">
            <v>2720.9613505701209</v>
          </cell>
          <cell r="J81">
            <v>520</v>
          </cell>
          <cell r="K81">
            <v>0</v>
          </cell>
          <cell r="L81">
            <v>0</v>
          </cell>
          <cell r="M81">
            <v>0</v>
          </cell>
          <cell r="Q81">
            <v>0</v>
          </cell>
          <cell r="T81">
            <v>7633.571279780087</v>
          </cell>
          <cell r="U81">
            <v>8501.6335791660495</v>
          </cell>
          <cell r="V81">
            <v>7254.5427015728528</v>
          </cell>
          <cell r="W81">
            <v>1040.6916449999999</v>
          </cell>
          <cell r="X81">
            <v>2869.7719883878708</v>
          </cell>
          <cell r="Y81">
            <v>27300.21119390686</v>
          </cell>
          <cell r="Z81">
            <v>28316.21119390686</v>
          </cell>
          <cell r="AA81">
            <v>160</v>
          </cell>
          <cell r="AB81">
            <v>0</v>
          </cell>
          <cell r="AC81">
            <v>1176</v>
          </cell>
          <cell r="AD81">
            <v>0</v>
          </cell>
          <cell r="AH81">
            <v>0</v>
          </cell>
          <cell r="AK81">
            <v>1811.1754644114915</v>
          </cell>
          <cell r="AL81">
            <v>769.18112759937731</v>
          </cell>
          <cell r="AM81">
            <v>0</v>
          </cell>
          <cell r="AN81">
            <v>0</v>
          </cell>
          <cell r="AO81">
            <v>638.53928004685429</v>
          </cell>
          <cell r="AP81">
            <v>3218.895872057723</v>
          </cell>
          <cell r="AQ81">
            <v>2160.3145590999748</v>
          </cell>
          <cell r="AR81">
            <v>0</v>
          </cell>
          <cell r="AS81">
            <v>1058.5813129577482</v>
          </cell>
          <cell r="AT81">
            <v>0</v>
          </cell>
          <cell r="AU81">
            <v>0</v>
          </cell>
          <cell r="AY81">
            <v>7.9339256515313785</v>
          </cell>
        </row>
        <row r="82">
          <cell r="C82">
            <v>2868.6889809344771</v>
          </cell>
          <cell r="D82">
            <v>504.6843858017952</v>
          </cell>
          <cell r="E82">
            <v>3.4572542758884377</v>
          </cell>
          <cell r="F82">
            <v>0</v>
          </cell>
          <cell r="G82">
            <v>0</v>
          </cell>
          <cell r="H82">
            <v>3376.8306210121605</v>
          </cell>
          <cell r="I82">
            <v>2986.8306210121605</v>
          </cell>
          <cell r="J82">
            <v>390</v>
          </cell>
          <cell r="K82">
            <v>0</v>
          </cell>
          <cell r="L82">
            <v>0</v>
          </cell>
          <cell r="M82">
            <v>0</v>
          </cell>
          <cell r="Q82">
            <v>0</v>
          </cell>
          <cell r="T82">
            <v>7756.4344577452093</v>
          </cell>
          <cell r="U82">
            <v>9037.642070874208</v>
          </cell>
          <cell r="V82">
            <v>7329.2672837598211</v>
          </cell>
          <cell r="W82">
            <v>1072.4327401724997</v>
          </cell>
          <cell r="X82">
            <v>2933.1144647169735</v>
          </cell>
          <cell r="Y82">
            <v>28128.891017268714</v>
          </cell>
          <cell r="Z82">
            <v>29020.891017268714</v>
          </cell>
          <cell r="AA82">
            <v>160</v>
          </cell>
          <cell r="AB82">
            <v>0</v>
          </cell>
          <cell r="AC82">
            <v>1052</v>
          </cell>
          <cell r="AD82">
            <v>0</v>
          </cell>
          <cell r="AH82">
            <v>0</v>
          </cell>
          <cell r="AK82">
            <v>1886.832574154643</v>
          </cell>
          <cell r="AL82">
            <v>782.56487921960661</v>
          </cell>
          <cell r="AM82">
            <v>0</v>
          </cell>
          <cell r="AN82">
            <v>0</v>
          </cell>
          <cell r="AO82">
            <v>645.18008855934158</v>
          </cell>
          <cell r="AP82">
            <v>3314.577541933591</v>
          </cell>
          <cell r="AQ82">
            <v>2226.5184708908623</v>
          </cell>
          <cell r="AR82">
            <v>0</v>
          </cell>
          <cell r="AS82">
            <v>1088.0590710427286</v>
          </cell>
          <cell r="AT82">
            <v>0</v>
          </cell>
          <cell r="AU82">
            <v>0</v>
          </cell>
          <cell r="AY82">
            <v>8.1548575139752764</v>
          </cell>
        </row>
        <row r="83">
          <cell r="C83">
            <v>2991.5628633922347</v>
          </cell>
          <cell r="D83">
            <v>521.54084428757517</v>
          </cell>
          <cell r="E83">
            <v>4.9194288216437343</v>
          </cell>
          <cell r="F83">
            <v>0</v>
          </cell>
          <cell r="G83">
            <v>0</v>
          </cell>
          <cell r="H83">
            <v>3518.0231365014533</v>
          </cell>
          <cell r="I83">
            <v>3268.0231365014533</v>
          </cell>
          <cell r="J83">
            <v>250</v>
          </cell>
          <cell r="K83">
            <v>0</v>
          </cell>
          <cell r="L83">
            <v>0</v>
          </cell>
          <cell r="M83">
            <v>0</v>
          </cell>
          <cell r="Q83">
            <v>0</v>
          </cell>
          <cell r="T83">
            <v>7880.4013461163422</v>
          </cell>
          <cell r="U83">
            <v>9491.3187680357805</v>
          </cell>
          <cell r="V83">
            <v>7408.6841524414067</v>
          </cell>
          <cell r="W83">
            <v>1105.1419387477608</v>
          </cell>
          <cell r="X83">
            <v>2998.221030787307</v>
          </cell>
          <cell r="Y83">
            <v>28883.767236128595</v>
          </cell>
          <cell r="Z83">
            <v>29651.767236128595</v>
          </cell>
          <cell r="AA83">
            <v>150</v>
          </cell>
          <cell r="AB83">
            <v>0</v>
          </cell>
          <cell r="AC83">
            <v>918</v>
          </cell>
          <cell r="AD83">
            <v>0</v>
          </cell>
          <cell r="AH83">
            <v>0</v>
          </cell>
          <cell r="AK83">
            <v>1959.4385023936211</v>
          </cell>
          <cell r="AL83">
            <v>796.10325163010589</v>
          </cell>
          <cell r="AM83">
            <v>0</v>
          </cell>
          <cell r="AN83">
            <v>0</v>
          </cell>
          <cell r="AO83">
            <v>651.88996148035869</v>
          </cell>
          <cell r="AP83">
            <v>3407.4317155040853</v>
          </cell>
          <cell r="AQ83">
            <v>2289.0740347222991</v>
          </cell>
          <cell r="AR83">
            <v>0</v>
          </cell>
          <cell r="AS83">
            <v>1118.3576807817865</v>
          </cell>
          <cell r="AT83">
            <v>0</v>
          </cell>
          <cell r="AU83">
            <v>0</v>
          </cell>
          <cell r="AY83">
            <v>8.3819415500072285</v>
          </cell>
        </row>
        <row r="84">
          <cell r="C84">
            <v>3118.9036924975435</v>
          </cell>
          <cell r="D84">
            <v>538.96030848678015</v>
          </cell>
          <cell r="E84">
            <v>7</v>
          </cell>
          <cell r="F84">
            <v>0</v>
          </cell>
          <cell r="G84">
            <v>0</v>
          </cell>
          <cell r="H84">
            <v>3664.8640009843239</v>
          </cell>
          <cell r="I84">
            <v>3544.8640009843239</v>
          </cell>
          <cell r="J84">
            <v>120</v>
          </cell>
          <cell r="K84">
            <v>0</v>
          </cell>
          <cell r="L84">
            <v>0</v>
          </cell>
          <cell r="M84">
            <v>0</v>
          </cell>
          <cell r="Q84">
            <v>0</v>
          </cell>
          <cell r="T84">
            <v>8003.3811237378595</v>
          </cell>
          <cell r="U84">
            <v>9822.5626215464727</v>
          </cell>
          <cell r="V84">
            <v>7488.8015368609294</v>
          </cell>
          <cell r="W84">
            <v>1138.8487678795677</v>
          </cell>
          <cell r="X84">
            <v>3065.1435217528001</v>
          </cell>
          <cell r="Y84">
            <v>29518.737571777634</v>
          </cell>
          <cell r="Z84">
            <v>30180.737571777634</v>
          </cell>
          <cell r="AA84">
            <v>130</v>
          </cell>
          <cell r="AB84">
            <v>0</v>
          </cell>
          <cell r="AC84">
            <v>792</v>
          </cell>
          <cell r="AD84">
            <v>0</v>
          </cell>
          <cell r="AH84">
            <v>0</v>
          </cell>
          <cell r="AK84">
            <v>2021.4811562997775</v>
          </cell>
          <cell r="AL84">
            <v>808.84090365618749</v>
          </cell>
          <cell r="AM84">
            <v>0</v>
          </cell>
          <cell r="AN84">
            <v>0</v>
          </cell>
          <cell r="AO84">
            <v>657.95253812212604</v>
          </cell>
          <cell r="AP84">
            <v>3488.274598078091</v>
          </cell>
          <cell r="AQ84">
            <v>2338.774598078091</v>
          </cell>
          <cell r="AR84">
            <v>0</v>
          </cell>
          <cell r="AS84">
            <v>1149.5</v>
          </cell>
          <cell r="AT84">
            <v>0</v>
          </cell>
          <cell r="AU84">
            <v>0</v>
          </cell>
          <cell r="AY84">
            <v>8.6153490759753577</v>
          </cell>
        </row>
        <row r="85">
          <cell r="C85">
            <v>3193.6566463626782</v>
          </cell>
          <cell r="D85">
            <v>552.27262810640354</v>
          </cell>
          <cell r="E85">
            <v>8.1526103104575967</v>
          </cell>
          <cell r="F85">
            <v>0</v>
          </cell>
          <cell r="G85">
            <v>0</v>
          </cell>
          <cell r="H85">
            <v>3754.0818847795395</v>
          </cell>
          <cell r="I85">
            <v>3754.0818847795395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Q85">
            <v>0</v>
          </cell>
          <cell r="T85">
            <v>8134.5160041467543</v>
          </cell>
          <cell r="U85">
            <v>10131.242961621574</v>
          </cell>
          <cell r="V85">
            <v>7557.4706479627912</v>
          </cell>
          <cell r="W85">
            <v>1152.7427228476984</v>
          </cell>
          <cell r="X85">
            <v>3123.2350755541761</v>
          </cell>
          <cell r="Y85">
            <v>30099.207412132997</v>
          </cell>
          <cell r="Z85">
            <v>30681.207412132997</v>
          </cell>
          <cell r="AA85">
            <v>90</v>
          </cell>
          <cell r="AB85">
            <v>0</v>
          </cell>
          <cell r="AC85">
            <v>672</v>
          </cell>
          <cell r="AD85">
            <v>0</v>
          </cell>
          <cell r="AH85">
            <v>0</v>
          </cell>
          <cell r="AK85">
            <v>2087.5403062524219</v>
          </cell>
          <cell r="AL85">
            <v>820.16467630737418</v>
          </cell>
          <cell r="AM85">
            <v>0</v>
          </cell>
          <cell r="AN85">
            <v>0</v>
          </cell>
          <cell r="AO85">
            <v>663.47933944235183</v>
          </cell>
          <cell r="AP85">
            <v>3571.1843220021478</v>
          </cell>
          <cell r="AQ85">
            <v>2406.9660845257604</v>
          </cell>
          <cell r="AR85">
            <v>0</v>
          </cell>
          <cell r="AS85">
            <v>1164.2182374763872</v>
          </cell>
          <cell r="AT85">
            <v>0</v>
          </cell>
          <cell r="AU85">
            <v>0</v>
          </cell>
          <cell r="AY85">
            <v>8.7256603014144005</v>
          </cell>
        </row>
        <row r="86">
          <cell r="C86">
            <v>3269.3606063778257</v>
          </cell>
          <cell r="D86">
            <v>565.91376202063168</v>
          </cell>
          <cell r="E86">
            <v>9.4950078391685029</v>
          </cell>
          <cell r="F86">
            <v>0</v>
          </cell>
          <cell r="G86">
            <v>0</v>
          </cell>
          <cell r="H86">
            <v>3844.7693762376257</v>
          </cell>
          <cell r="I86">
            <v>3844.7693762376257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Q86">
            <v>0</v>
          </cell>
          <cell r="T86">
            <v>8268.5855987614668</v>
          </cell>
          <cell r="U86">
            <v>10392.087326442819</v>
          </cell>
          <cell r="V86">
            <v>7633.7857637149073</v>
          </cell>
          <cell r="W86">
            <v>1166.8061840664402</v>
          </cell>
          <cell r="X86">
            <v>3182.6904323606232</v>
          </cell>
          <cell r="Y86">
            <v>30643.955305346259</v>
          </cell>
          <cell r="Z86">
            <v>31257.955305346259</v>
          </cell>
          <cell r="AA86">
            <v>58</v>
          </cell>
          <cell r="AB86">
            <v>0</v>
          </cell>
          <cell r="AC86">
            <v>672</v>
          </cell>
          <cell r="AD86">
            <v>0</v>
          </cell>
          <cell r="AH86">
            <v>0</v>
          </cell>
          <cell r="AK86">
            <v>2137.9991275355269</v>
          </cell>
          <cell r="AL86">
            <v>830.82681709936992</v>
          </cell>
          <cell r="AM86">
            <v>0</v>
          </cell>
          <cell r="AN86">
            <v>0</v>
          </cell>
          <cell r="AO86">
            <v>669.05256589366752</v>
          </cell>
          <cell r="AP86">
            <v>3637.8785105285642</v>
          </cell>
          <cell r="AQ86">
            <v>2458.7535827576849</v>
          </cell>
          <cell r="AR86">
            <v>0</v>
          </cell>
          <cell r="AS86">
            <v>1179.1249277708791</v>
          </cell>
          <cell r="AT86">
            <v>0</v>
          </cell>
          <cell r="AU86">
            <v>0</v>
          </cell>
          <cell r="AY86">
            <v>8.8373839555722977</v>
          </cell>
        </row>
        <row r="87">
          <cell r="C87">
            <v>3346.0016197506434</v>
          </cell>
          <cell r="D87">
            <v>579.89183194254122</v>
          </cell>
          <cell r="E87">
            <v>11.058442686782978</v>
          </cell>
          <cell r="F87">
            <v>0</v>
          </cell>
          <cell r="G87">
            <v>0</v>
          </cell>
          <cell r="H87">
            <v>3936.9518943799676</v>
          </cell>
          <cell r="I87">
            <v>3936.9518943799676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Q87">
            <v>0</v>
          </cell>
          <cell r="T87">
            <v>8405.6486225115059</v>
          </cell>
          <cell r="U87">
            <v>10618.458076459516</v>
          </cell>
          <cell r="V87">
            <v>7705.9079208585426</v>
          </cell>
          <cell r="W87">
            <v>1181.0412195120507</v>
          </cell>
          <cell r="X87">
            <v>3243.5439161433533</v>
          </cell>
          <cell r="Y87">
            <v>31154.599755484971</v>
          </cell>
          <cell r="Z87">
            <v>31826.599755484971</v>
          </cell>
          <cell r="AA87">
            <v>0</v>
          </cell>
          <cell r="AB87">
            <v>0</v>
          </cell>
          <cell r="AC87">
            <v>672</v>
          </cell>
          <cell r="AD87">
            <v>0</v>
          </cell>
          <cell r="AH87">
            <v>0</v>
          </cell>
          <cell r="AK87">
            <v>2182.2321214699382</v>
          </cell>
          <cell r="AL87">
            <v>840.7967389045624</v>
          </cell>
          <cell r="AM87">
            <v>0</v>
          </cell>
          <cell r="AN87">
            <v>0</v>
          </cell>
          <cell r="AO87">
            <v>674.6726074471743</v>
          </cell>
          <cell r="AP87">
            <v>3697.7014678216751</v>
          </cell>
          <cell r="AQ87">
            <v>2503.4789839818445</v>
          </cell>
          <cell r="AR87">
            <v>0</v>
          </cell>
          <cell r="AS87">
            <v>1194.2224838398306</v>
          </cell>
          <cell r="AT87">
            <v>0</v>
          </cell>
          <cell r="AU87">
            <v>0</v>
          </cell>
          <cell r="AY87">
            <v>8.9505381232348693</v>
          </cell>
        </row>
        <row r="88">
          <cell r="C88">
            <v>3423.5653016373149</v>
          </cell>
          <cell r="D88">
            <v>594.21516019152193</v>
          </cell>
          <cell r="E88">
            <v>12.879310552267333</v>
          </cell>
          <cell r="F88">
            <v>0</v>
          </cell>
          <cell r="G88">
            <v>0</v>
          </cell>
          <cell r="H88">
            <v>4030.6597723811042</v>
          </cell>
          <cell r="I88">
            <v>4030.6597723811042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Q88">
            <v>0</v>
          </cell>
          <cell r="T88">
            <v>8545.7653015179094</v>
          </cell>
          <cell r="U88">
            <v>10850.744125042756</v>
          </cell>
          <cell r="V88">
            <v>7777.3836761316779</v>
          </cell>
          <cell r="W88">
            <v>1195.4499223900978</v>
          </cell>
          <cell r="X88">
            <v>3305.8307578600134</v>
          </cell>
          <cell r="Y88">
            <v>31675.173782942456</v>
          </cell>
          <cell r="Z88">
            <v>32347.173782942456</v>
          </cell>
          <cell r="AA88">
            <v>0</v>
          </cell>
          <cell r="AB88">
            <v>0</v>
          </cell>
          <cell r="AC88">
            <v>672</v>
          </cell>
          <cell r="AD88">
            <v>0</v>
          </cell>
          <cell r="AH88">
            <v>0</v>
          </cell>
          <cell r="AK88">
            <v>2226.6975946242983</v>
          </cell>
          <cell r="AL88">
            <v>850.88629977141716</v>
          </cell>
          <cell r="AM88">
            <v>0</v>
          </cell>
          <cell r="AN88">
            <v>0</v>
          </cell>
          <cell r="AO88">
            <v>680.33985734973055</v>
          </cell>
          <cell r="AP88">
            <v>3757.9237517454462</v>
          </cell>
          <cell r="AQ88">
            <v>2548.4104022102738</v>
          </cell>
          <cell r="AR88">
            <v>0</v>
          </cell>
          <cell r="AS88">
            <v>1209.5133495351727</v>
          </cell>
          <cell r="AT88">
            <v>0</v>
          </cell>
          <cell r="AU88">
            <v>0</v>
          </cell>
          <cell r="AY88">
            <v>9.0651411207461603</v>
          </cell>
        </row>
        <row r="89">
          <cell r="C89">
            <v>3497.3652581211491</v>
          </cell>
          <cell r="D89">
            <v>608.89227464825251</v>
          </cell>
          <cell r="E89">
            <v>15</v>
          </cell>
          <cell r="F89">
            <v>0</v>
          </cell>
          <cell r="G89">
            <v>0</v>
          </cell>
          <cell r="H89">
            <v>4121.2575327694012</v>
          </cell>
          <cell r="I89">
            <v>4121.2575327694012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Q89">
            <v>0</v>
          </cell>
          <cell r="T89">
            <v>8689.1129551470985</v>
          </cell>
          <cell r="U89">
            <v>11048.260289463215</v>
          </cell>
          <cell r="V89">
            <v>7848.6815433019774</v>
          </cell>
          <cell r="W89">
            <v>1210.0344114432573</v>
          </cell>
          <cell r="X89">
            <v>3369.5871204475384</v>
          </cell>
          <cell r="Y89">
            <v>32165.676319803086</v>
          </cell>
          <cell r="Z89">
            <v>32837.676319803082</v>
          </cell>
          <cell r="AA89">
            <v>0</v>
          </cell>
          <cell r="AB89">
            <v>0</v>
          </cell>
          <cell r="AC89">
            <v>672</v>
          </cell>
          <cell r="AD89">
            <v>0</v>
          </cell>
          <cell r="AH89">
            <v>0</v>
          </cell>
          <cell r="AK89">
            <v>2273.9385420741523</v>
          </cell>
          <cell r="AL89">
            <v>861.09693536867417</v>
          </cell>
          <cell r="AM89">
            <v>0</v>
          </cell>
          <cell r="AN89">
            <v>0</v>
          </cell>
          <cell r="AO89">
            <v>686.05471215146827</v>
          </cell>
          <cell r="AP89">
            <v>3821.0901895942948</v>
          </cell>
          <cell r="AQ89">
            <v>2596.0901895942948</v>
          </cell>
          <cell r="AR89">
            <v>0</v>
          </cell>
          <cell r="AS89">
            <v>1225</v>
          </cell>
          <cell r="AT89">
            <v>0</v>
          </cell>
          <cell r="AU89">
            <v>0</v>
          </cell>
          <cell r="AY89">
            <v>9.1812114989733047</v>
          </cell>
        </row>
        <row r="90">
          <cell r="C90">
            <v>3583.7929931788481</v>
          </cell>
          <cell r="D90">
            <v>622.5314616003734</v>
          </cell>
          <cell r="E90">
            <v>16.613495148724351</v>
          </cell>
          <cell r="F90">
            <v>0</v>
          </cell>
          <cell r="G90">
            <v>0</v>
          </cell>
          <cell r="H90">
            <v>4222.9379499279466</v>
          </cell>
          <cell r="I90">
            <v>4232.9379499279466</v>
          </cell>
          <cell r="J90">
            <v>0</v>
          </cell>
          <cell r="K90">
            <v>0</v>
          </cell>
          <cell r="L90">
            <v>10</v>
          </cell>
          <cell r="M90">
            <v>0</v>
          </cell>
          <cell r="Q90">
            <v>0</v>
          </cell>
          <cell r="T90">
            <v>8763.3353517798405</v>
          </cell>
          <cell r="U90">
            <v>11227.094678025996</v>
          </cell>
          <cell r="V90">
            <v>7916.8426523609214</v>
          </cell>
          <cell r="W90">
            <v>1220.5617108228137</v>
          </cell>
          <cell r="X90">
            <v>3412.5898180339873</v>
          </cell>
          <cell r="Y90">
            <v>32540.424211023561</v>
          </cell>
          <cell r="Z90">
            <v>33572.670786366027</v>
          </cell>
          <cell r="AA90">
            <v>0</v>
          </cell>
          <cell r="AB90">
            <v>0</v>
          </cell>
          <cell r="AC90">
            <v>672</v>
          </cell>
          <cell r="AD90">
            <v>360.24657534246575</v>
          </cell>
          <cell r="AH90">
            <v>0</v>
          </cell>
          <cell r="AK90">
            <v>2310.5344527915431</v>
          </cell>
          <cell r="AL90">
            <v>867.98571085162348</v>
          </cell>
          <cell r="AM90">
            <v>0</v>
          </cell>
          <cell r="AN90">
            <v>0</v>
          </cell>
          <cell r="AO90">
            <v>691.8175717335406</v>
          </cell>
          <cell r="AP90">
            <v>3870.3377353767073</v>
          </cell>
          <cell r="AQ90">
            <v>2649.7696884751067</v>
          </cell>
          <cell r="AR90">
            <v>0</v>
          </cell>
          <cell r="AS90">
            <v>1220.5680469016006</v>
          </cell>
          <cell r="AT90">
            <v>0</v>
          </cell>
          <cell r="AU90">
            <v>0</v>
          </cell>
          <cell r="AY90">
            <v>9.1479946020345828</v>
          </cell>
        </row>
        <row r="91">
          <cell r="C91">
            <v>3671.3173595886255</v>
          </cell>
          <cell r="D91">
            <v>636.47616634022177</v>
          </cell>
          <cell r="E91">
            <v>18.400548070445836</v>
          </cell>
          <cell r="F91">
            <v>0</v>
          </cell>
          <cell r="G91">
            <v>0</v>
          </cell>
          <cell r="H91">
            <v>4326.1940739992924</v>
          </cell>
          <cell r="I91">
            <v>4349.1940739992924</v>
          </cell>
          <cell r="J91">
            <v>0</v>
          </cell>
          <cell r="K91">
            <v>0</v>
          </cell>
          <cell r="L91">
            <v>23</v>
          </cell>
          <cell r="M91">
            <v>0</v>
          </cell>
          <cell r="Q91">
            <v>0</v>
          </cell>
          <cell r="T91">
            <v>8838.9555860818</v>
          </cell>
          <cell r="U91">
            <v>11364.358973994726</v>
          </cell>
          <cell r="V91">
            <v>7985.7037934329201</v>
          </cell>
          <cell r="W91">
            <v>1231.1805977069721</v>
          </cell>
          <cell r="X91">
            <v>3456.3720405448398</v>
          </cell>
          <cell r="Y91">
            <v>32876.570991761255</v>
          </cell>
          <cell r="Z91">
            <v>34233.03948491194</v>
          </cell>
          <cell r="AA91">
            <v>0</v>
          </cell>
          <cell r="AB91">
            <v>0</v>
          </cell>
          <cell r="AC91">
            <v>672</v>
          </cell>
          <cell r="AD91">
            <v>684.46849315068494</v>
          </cell>
          <cell r="AH91">
            <v>0</v>
          </cell>
          <cell r="AK91">
            <v>2343.9437491821518</v>
          </cell>
          <cell r="AL91">
            <v>874.9295965384365</v>
          </cell>
          <cell r="AM91">
            <v>0</v>
          </cell>
          <cell r="AN91">
            <v>0</v>
          </cell>
          <cell r="AO91">
            <v>697.62883933610237</v>
          </cell>
          <cell r="AP91">
            <v>3916.5021850566905</v>
          </cell>
          <cell r="AQ91">
            <v>2700.3500567977617</v>
          </cell>
          <cell r="AR91">
            <v>0</v>
          </cell>
          <cell r="AS91">
            <v>1216.152128258929</v>
          </cell>
          <cell r="AT91">
            <v>0</v>
          </cell>
          <cell r="AU91">
            <v>0</v>
          </cell>
          <cell r="AY91">
            <v>9.1148978812014168</v>
          </cell>
        </row>
        <row r="92">
          <cell r="C92">
            <v>3759.921765519342</v>
          </cell>
          <cell r="D92">
            <v>650.73323246624273</v>
          </cell>
          <cell r="E92">
            <v>20.379827740148073</v>
          </cell>
          <cell r="F92">
            <v>0</v>
          </cell>
          <cell r="G92">
            <v>0</v>
          </cell>
          <cell r="H92">
            <v>4431.0348257257328</v>
          </cell>
          <cell r="I92">
            <v>4461.0348257257328</v>
          </cell>
          <cell r="J92">
            <v>0</v>
          </cell>
          <cell r="K92">
            <v>0</v>
          </cell>
          <cell r="L92">
            <v>30</v>
          </cell>
          <cell r="M92">
            <v>0</v>
          </cell>
          <cell r="Q92">
            <v>0</v>
          </cell>
          <cell r="T92">
            <v>8915.9847223114739</v>
          </cell>
          <cell r="U92">
            <v>11483.952132927856</v>
          </cell>
          <cell r="V92">
            <v>8055.2732542657586</v>
          </cell>
          <cell r="W92">
            <v>1241.8918689070226</v>
          </cell>
          <cell r="X92">
            <v>3500.9505562148474</v>
          </cell>
          <cell r="Y92">
            <v>33198.052534626957</v>
          </cell>
          <cell r="Z92">
            <v>34878.742945585858</v>
          </cell>
          <cell r="AA92">
            <v>0</v>
          </cell>
          <cell r="AB92">
            <v>0</v>
          </cell>
          <cell r="AC92">
            <v>672</v>
          </cell>
          <cell r="AD92">
            <v>1008.6904109589041</v>
          </cell>
          <cell r="AH92">
            <v>0</v>
          </cell>
          <cell r="AK92">
            <v>2380.1805682654958</v>
          </cell>
          <cell r="AL92">
            <v>881.05410371420544</v>
          </cell>
          <cell r="AM92">
            <v>0</v>
          </cell>
          <cell r="AN92">
            <v>0</v>
          </cell>
          <cell r="AO92">
            <v>703.48892158652563</v>
          </cell>
          <cell r="AP92">
            <v>3964.723593566227</v>
          </cell>
          <cell r="AQ92">
            <v>2752.9714075056345</v>
          </cell>
          <cell r="AR92">
            <v>0</v>
          </cell>
          <cell r="AS92">
            <v>1211.7521860605927</v>
          </cell>
          <cell r="AT92">
            <v>0</v>
          </cell>
          <cell r="AU92">
            <v>0</v>
          </cell>
          <cell r="AY92">
            <v>9.0819209016861659</v>
          </cell>
        </row>
        <row r="93">
          <cell r="C93">
            <v>3849.589075441861</v>
          </cell>
          <cell r="D93">
            <v>665.30965687348657</v>
          </cell>
          <cell r="E93">
            <v>22.572011286185866</v>
          </cell>
          <cell r="F93">
            <v>0</v>
          </cell>
          <cell r="G93">
            <v>0</v>
          </cell>
          <cell r="H93">
            <v>4537.4707436015333</v>
          </cell>
          <cell r="I93">
            <v>4587.4707436015333</v>
          </cell>
          <cell r="J93">
            <v>0</v>
          </cell>
          <cell r="K93">
            <v>0</v>
          </cell>
          <cell r="L93">
            <v>50</v>
          </cell>
          <cell r="M93">
            <v>0</v>
          </cell>
          <cell r="Q93">
            <v>0</v>
          </cell>
          <cell r="T93">
            <v>8994.434304687511</v>
          </cell>
          <cell r="U93">
            <v>11561.459386316192</v>
          </cell>
          <cell r="V93">
            <v>8125.5594341866899</v>
          </cell>
          <cell r="W93">
            <v>1252.6963281665137</v>
          </cell>
          <cell r="X93">
            <v>3546.3425338865809</v>
          </cell>
          <cell r="Y93">
            <v>33480.491987243484</v>
          </cell>
          <cell r="Z93">
            <v>35218.821850257184</v>
          </cell>
          <cell r="AA93">
            <v>0</v>
          </cell>
          <cell r="AB93">
            <v>0</v>
          </cell>
          <cell r="AC93">
            <v>672</v>
          </cell>
          <cell r="AD93">
            <v>1066.3298630136987</v>
          </cell>
          <cell r="AH93">
            <v>0</v>
          </cell>
          <cell r="AK93">
            <v>2413.46442482977</v>
          </cell>
          <cell r="AL93">
            <v>887.22148244020491</v>
          </cell>
          <cell r="AM93">
            <v>0</v>
          </cell>
          <cell r="AN93">
            <v>0</v>
          </cell>
          <cell r="AO93">
            <v>709.39822852785244</v>
          </cell>
          <cell r="AP93">
            <v>4010.0841357978275</v>
          </cell>
          <cell r="AQ93">
            <v>2802.7159732927475</v>
          </cell>
          <cell r="AR93">
            <v>0</v>
          </cell>
          <cell r="AS93">
            <v>1207.3681625050799</v>
          </cell>
          <cell r="AT93">
            <v>0</v>
          </cell>
          <cell r="AU93">
            <v>0</v>
          </cell>
          <cell r="AY93">
            <v>9.0490632302742124</v>
          </cell>
        </row>
        <row r="94">
          <cell r="C94">
            <v>3935.0142916247073</v>
          </cell>
          <cell r="D94">
            <v>680.2125931874524</v>
          </cell>
          <cell r="E94">
            <v>25</v>
          </cell>
          <cell r="F94">
            <v>0</v>
          </cell>
          <cell r="G94">
            <v>0</v>
          </cell>
          <cell r="H94">
            <v>4640.2268848121594</v>
          </cell>
          <cell r="I94">
            <v>4715.2268848121594</v>
          </cell>
          <cell r="J94">
            <v>0</v>
          </cell>
          <cell r="K94">
            <v>0</v>
          </cell>
          <cell r="L94">
            <v>75</v>
          </cell>
          <cell r="M94">
            <v>0</v>
          </cell>
          <cell r="Q94">
            <v>0</v>
          </cell>
          <cell r="T94">
            <v>9074.4248942683407</v>
          </cell>
          <cell r="U94">
            <v>11640.339959864286</v>
          </cell>
          <cell r="V94">
            <v>8196.5708457813816</v>
          </cell>
          <cell r="W94">
            <v>1263.5947862215623</v>
          </cell>
          <cell r="X94">
            <v>3592.5655531323778</v>
          </cell>
          <cell r="Y94">
            <v>33767.49603926795</v>
          </cell>
          <cell r="Z94">
            <v>35592.285080363843</v>
          </cell>
          <cell r="AA94">
            <v>0</v>
          </cell>
          <cell r="AB94">
            <v>0</v>
          </cell>
          <cell r="AC94">
            <v>672</v>
          </cell>
          <cell r="AD94">
            <v>1152.7890410958903</v>
          </cell>
          <cell r="AH94">
            <v>0</v>
          </cell>
          <cell r="AK94">
            <v>2438.9924367407934</v>
          </cell>
          <cell r="AL94">
            <v>893.4320328172862</v>
          </cell>
          <cell r="AM94">
            <v>0</v>
          </cell>
          <cell r="AN94">
            <v>0</v>
          </cell>
          <cell r="AO94">
            <v>715.35717364748632</v>
          </cell>
          <cell r="AP94">
            <v>4047.7816432055661</v>
          </cell>
          <cell r="AQ94">
            <v>2844.7816432055661</v>
          </cell>
          <cell r="AR94">
            <v>0</v>
          </cell>
          <cell r="AS94">
            <v>1203</v>
          </cell>
          <cell r="AT94">
            <v>0</v>
          </cell>
          <cell r="AU94">
            <v>0</v>
          </cell>
          <cell r="AY94">
            <v>9.0163244353182748</v>
          </cell>
        </row>
        <row r="95">
          <cell r="C95">
            <v>4015.2448267464779</v>
          </cell>
          <cell r="D95">
            <v>688.44316556502054</v>
          </cell>
          <cell r="E95">
            <v>25</v>
          </cell>
          <cell r="F95">
            <v>0</v>
          </cell>
          <cell r="G95">
            <v>0</v>
          </cell>
          <cell r="H95">
            <v>4728.6879923114984</v>
          </cell>
          <cell r="I95">
            <v>4818.6879923114984</v>
          </cell>
          <cell r="J95">
            <v>0</v>
          </cell>
          <cell r="K95">
            <v>0</v>
          </cell>
          <cell r="L95">
            <v>90</v>
          </cell>
          <cell r="M95">
            <v>0</v>
          </cell>
          <cell r="Q95">
            <v>0</v>
          </cell>
          <cell r="T95">
            <v>9149.3575392966486</v>
          </cell>
          <cell r="U95">
            <v>11700.383289953648</v>
          </cell>
          <cell r="V95">
            <v>8263.7977816711755</v>
          </cell>
          <cell r="W95">
            <v>1232.2576355232675</v>
          </cell>
          <cell r="X95">
            <v>3622.8207124357632</v>
          </cell>
          <cell r="Y95">
            <v>33968.616958880499</v>
          </cell>
          <cell r="Z95">
            <v>35793.405999976392</v>
          </cell>
          <cell r="AA95">
            <v>0</v>
          </cell>
          <cell r="AB95">
            <v>0</v>
          </cell>
          <cell r="AC95">
            <v>672</v>
          </cell>
          <cell r="AD95">
            <v>1152.7890410958903</v>
          </cell>
          <cell r="AH95">
            <v>0</v>
          </cell>
          <cell r="AK95">
            <v>2464.3486198722235</v>
          </cell>
          <cell r="AL95">
            <v>895.49557137718284</v>
          </cell>
          <cell r="AM95">
            <v>0</v>
          </cell>
          <cell r="AN95">
            <v>0</v>
          </cell>
          <cell r="AO95">
            <v>717.71785232052309</v>
          </cell>
          <cell r="AP95">
            <v>4077.5620435699293</v>
          </cell>
          <cell r="AQ95">
            <v>2881.4402480147382</v>
          </cell>
          <cell r="AR95">
            <v>0</v>
          </cell>
          <cell r="AS95">
            <v>1196.1217955551911</v>
          </cell>
          <cell r="AT95">
            <v>0</v>
          </cell>
          <cell r="AU95">
            <v>0</v>
          </cell>
          <cell r="AY95">
            <v>8.9647732110399314</v>
          </cell>
        </row>
        <row r="96">
          <cell r="C96">
            <v>4095.3240692121162</v>
          </cell>
          <cell r="D96">
            <v>696.77332786835723</v>
          </cell>
          <cell r="E96">
            <v>25</v>
          </cell>
          <cell r="F96">
            <v>0</v>
          </cell>
          <cell r="G96">
            <v>0</v>
          </cell>
          <cell r="H96">
            <v>4817.0973970804735</v>
          </cell>
          <cell r="I96">
            <v>4927.0973970804735</v>
          </cell>
          <cell r="J96">
            <v>0</v>
          </cell>
          <cell r="K96">
            <v>0</v>
          </cell>
          <cell r="L96">
            <v>110</v>
          </cell>
          <cell r="M96">
            <v>0</v>
          </cell>
          <cell r="Q96">
            <v>0</v>
          </cell>
          <cell r="T96">
            <v>9225.9993549664268</v>
          </cell>
          <cell r="U96">
            <v>11761.3413269462</v>
          </cell>
          <cell r="V96">
            <v>8331.6950098455563</v>
          </cell>
          <cell r="W96">
            <v>1201.6976461622903</v>
          </cell>
          <cell r="X96">
            <v>3653.3979708836014</v>
          </cell>
          <cell r="Y96">
            <v>34174.131308804077</v>
          </cell>
          <cell r="Z96">
            <v>35998.92034989997</v>
          </cell>
          <cell r="AA96">
            <v>0</v>
          </cell>
          <cell r="AB96">
            <v>0</v>
          </cell>
          <cell r="AC96">
            <v>672</v>
          </cell>
          <cell r="AD96">
            <v>1152.7890410958903</v>
          </cell>
          <cell r="AH96">
            <v>0</v>
          </cell>
          <cell r="AK96">
            <v>2495.1013845545713</v>
          </cell>
          <cell r="AL96">
            <v>897.56839586059914</v>
          </cell>
          <cell r="AM96">
            <v>0</v>
          </cell>
          <cell r="AN96">
            <v>0</v>
          </cell>
          <cell r="AO96">
            <v>720.08632123318091</v>
          </cell>
          <cell r="AP96">
            <v>4112.7561016483514</v>
          </cell>
          <cell r="AQ96">
            <v>2923.4731841070593</v>
          </cell>
          <cell r="AR96">
            <v>0</v>
          </cell>
          <cell r="AS96">
            <v>1189.2829175412921</v>
          </cell>
          <cell r="AT96">
            <v>0</v>
          </cell>
          <cell r="AU96">
            <v>0</v>
          </cell>
          <cell r="AY96">
            <v>8.9135167331123544</v>
          </cell>
        </row>
        <row r="97">
          <cell r="C97">
            <v>4175.2112829131047</v>
          </cell>
          <cell r="D97">
            <v>705.20428513556431</v>
          </cell>
          <cell r="E97">
            <v>25</v>
          </cell>
          <cell r="F97">
            <v>0</v>
          </cell>
          <cell r="G97">
            <v>0</v>
          </cell>
          <cell r="H97">
            <v>4905.4155680486692</v>
          </cell>
          <cell r="I97">
            <v>5035.4155680486692</v>
          </cell>
          <cell r="J97">
            <v>0</v>
          </cell>
          <cell r="K97">
            <v>0</v>
          </cell>
          <cell r="L97">
            <v>130</v>
          </cell>
          <cell r="M97">
            <v>0</v>
          </cell>
          <cell r="Q97">
            <v>0</v>
          </cell>
          <cell r="T97">
            <v>9310.313225816788</v>
          </cell>
          <cell r="U97">
            <v>11822.67937166334</v>
          </cell>
          <cell r="V97">
            <v>8400.2703309017379</v>
          </cell>
          <cell r="W97">
            <v>1171.8955445374654</v>
          </cell>
          <cell r="X97">
            <v>3684.3009083393363</v>
          </cell>
          <cell r="Y97">
            <v>34389.459381258668</v>
          </cell>
          <cell r="Z97">
            <v>36214.248422354562</v>
          </cell>
          <cell r="AA97">
            <v>0</v>
          </cell>
          <cell r="AB97">
            <v>0</v>
          </cell>
          <cell r="AC97">
            <v>672</v>
          </cell>
          <cell r="AD97">
            <v>1152.7890410958903</v>
          </cell>
          <cell r="AH97">
            <v>0</v>
          </cell>
          <cell r="AK97">
            <v>2527.1261001029793</v>
          </cell>
          <cell r="AL97">
            <v>899.65054805419072</v>
          </cell>
          <cell r="AM97">
            <v>0</v>
          </cell>
          <cell r="AN97">
            <v>0</v>
          </cell>
          <cell r="AO97">
            <v>722.46260609325043</v>
          </cell>
          <cell r="AP97">
            <v>4149.2392542504203</v>
          </cell>
          <cell r="AQ97">
            <v>2966.7561131426842</v>
          </cell>
          <cell r="AR97">
            <v>0</v>
          </cell>
          <cell r="AS97">
            <v>1182.4831411077362</v>
          </cell>
          <cell r="AT97">
            <v>0</v>
          </cell>
          <cell r="AU97">
            <v>0</v>
          </cell>
          <cell r="AY97">
            <v>8.8625533163105477</v>
          </cell>
        </row>
        <row r="98">
          <cell r="C98">
            <v>4254.8666874815772</v>
          </cell>
          <cell r="D98">
            <v>713.73725698570468</v>
          </cell>
          <cell r="E98">
            <v>25</v>
          </cell>
          <cell r="F98">
            <v>0</v>
          </cell>
          <cell r="G98">
            <v>0</v>
          </cell>
          <cell r="H98">
            <v>4993.6039444672815</v>
          </cell>
          <cell r="I98">
            <v>5153.6039444672815</v>
          </cell>
          <cell r="J98">
            <v>0</v>
          </cell>
          <cell r="K98">
            <v>0</v>
          </cell>
          <cell r="L98">
            <v>160</v>
          </cell>
          <cell r="M98">
            <v>0</v>
          </cell>
          <cell r="Q98">
            <v>0</v>
          </cell>
          <cell r="T98">
            <v>9391.3536354565585</v>
          </cell>
          <cell r="U98">
            <v>11884.945976730185</v>
          </cell>
          <cell r="V98">
            <v>8469.5316505059727</v>
          </cell>
          <cell r="W98">
            <v>1142.8325350329362</v>
          </cell>
          <cell r="X98">
            <v>3715.5331461551427</v>
          </cell>
          <cell r="Y98">
            <v>34604.196943880794</v>
          </cell>
          <cell r="Z98">
            <v>36428.985984976687</v>
          </cell>
          <cell r="AA98">
            <v>0</v>
          </cell>
          <cell r="AB98">
            <v>0</v>
          </cell>
          <cell r="AC98">
            <v>672</v>
          </cell>
          <cell r="AD98">
            <v>1152.7890410958903</v>
          </cell>
          <cell r="AH98">
            <v>0</v>
          </cell>
          <cell r="AK98">
            <v>2559.8895486069937</v>
          </cell>
          <cell r="AL98">
            <v>901.74206993265341</v>
          </cell>
          <cell r="AM98">
            <v>0</v>
          </cell>
          <cell r="AN98">
            <v>0</v>
          </cell>
          <cell r="AO98">
            <v>724.84673269335826</v>
          </cell>
          <cell r="AP98">
            <v>4186.478351233005</v>
          </cell>
          <cell r="AQ98">
            <v>3010.7561085434554</v>
          </cell>
          <cell r="AR98">
            <v>0</v>
          </cell>
          <cell r="AS98">
            <v>1175.7222426895494</v>
          </cell>
          <cell r="AT98">
            <v>0</v>
          </cell>
          <cell r="AU98">
            <v>0</v>
          </cell>
          <cell r="AY98">
            <v>8.811881285044878</v>
          </cell>
        </row>
        <row r="99">
          <cell r="C99">
            <v>4334.2514974878795</v>
          </cell>
          <cell r="D99">
            <v>722.37347779523168</v>
          </cell>
          <cell r="E99">
            <v>25</v>
          </cell>
          <cell r="F99">
            <v>0</v>
          </cell>
          <cell r="G99">
            <v>0</v>
          </cell>
          <cell r="H99">
            <v>5081.6249752831109</v>
          </cell>
          <cell r="I99">
            <v>5271.6249752831109</v>
          </cell>
          <cell r="J99">
            <v>0</v>
          </cell>
          <cell r="K99">
            <v>0</v>
          </cell>
          <cell r="L99">
            <v>190</v>
          </cell>
          <cell r="M99">
            <v>0</v>
          </cell>
          <cell r="Q99">
            <v>0</v>
          </cell>
          <cell r="T99">
            <v>9458.8205299344736</v>
          </cell>
          <cell r="U99">
            <v>11947.606591200012</v>
          </cell>
          <cell r="V99">
            <v>8539.4869809945085</v>
          </cell>
          <cell r="W99">
            <v>1114.4902881641196</v>
          </cell>
          <cell r="X99">
            <v>3747.0983476711526</v>
          </cell>
          <cell r="Y99">
            <v>34807.502737964271</v>
          </cell>
          <cell r="Z99">
            <v>36632.291779060164</v>
          </cell>
          <cell r="AA99">
            <v>0</v>
          </cell>
          <cell r="AB99">
            <v>0</v>
          </cell>
          <cell r="AC99">
            <v>672</v>
          </cell>
          <cell r="AD99">
            <v>1152.7890410958903</v>
          </cell>
          <cell r="AH99">
            <v>0</v>
          </cell>
          <cell r="AK99">
            <v>2585.5640563639276</v>
          </cell>
          <cell r="AL99">
            <v>903.84300365956926</v>
          </cell>
          <cell r="AM99">
            <v>0</v>
          </cell>
          <cell r="AN99">
            <v>0</v>
          </cell>
          <cell r="AO99">
            <v>727.23872691124643</v>
          </cell>
          <cell r="AP99">
            <v>4216.6457869347432</v>
          </cell>
          <cell r="AQ99">
            <v>3047.6457869347432</v>
          </cell>
          <cell r="AR99">
            <v>0</v>
          </cell>
          <cell r="AS99">
            <v>1169</v>
          </cell>
          <cell r="AT99">
            <v>0</v>
          </cell>
          <cell r="AU99">
            <v>0</v>
          </cell>
          <cell r="AY99">
            <v>8.7614989733059545</v>
          </cell>
        </row>
        <row r="100">
          <cell r="C100">
            <v>4399.5768903036878</v>
          </cell>
          <cell r="D100">
            <v>726.8521933575621</v>
          </cell>
          <cell r="E100">
            <v>25</v>
          </cell>
          <cell r="F100">
            <v>0</v>
          </cell>
          <cell r="G100">
            <v>0</v>
          </cell>
          <cell r="H100">
            <v>5151.4290836612499</v>
          </cell>
          <cell r="I100">
            <v>5341.4290836612499</v>
          </cell>
          <cell r="J100">
            <v>0</v>
          </cell>
          <cell r="K100">
            <v>0</v>
          </cell>
          <cell r="L100">
            <v>190</v>
          </cell>
          <cell r="M100">
            <v>0</v>
          </cell>
          <cell r="Q100">
            <v>0</v>
          </cell>
          <cell r="T100">
            <v>9527.2311015761625</v>
          </cell>
          <cell r="U100">
            <v>11976.993057449414</v>
          </cell>
          <cell r="V100">
            <v>8604.7856228640485</v>
          </cell>
          <cell r="W100">
            <v>1062.4435917068554</v>
          </cell>
          <cell r="X100">
            <v>3764.9162438740095</v>
          </cell>
          <cell r="Y100">
            <v>34936.369617470489</v>
          </cell>
          <cell r="Z100">
            <v>36761.158658566383</v>
          </cell>
          <cell r="AA100">
            <v>0</v>
          </cell>
          <cell r="AB100">
            <v>0</v>
          </cell>
          <cell r="AC100">
            <v>672</v>
          </cell>
          <cell r="AD100">
            <v>1152.7890410958903</v>
          </cell>
          <cell r="AH100">
            <v>0</v>
          </cell>
          <cell r="AK100">
            <v>2609.8482708208471</v>
          </cell>
          <cell r="AL100">
            <v>904.8278513596232</v>
          </cell>
          <cell r="AM100">
            <v>0</v>
          </cell>
          <cell r="AN100">
            <v>0</v>
          </cell>
          <cell r="AO100">
            <v>728.62048049237785</v>
          </cell>
          <cell r="AP100">
            <v>4243.2966026728482</v>
          </cell>
          <cell r="AQ100">
            <v>3090.3304472513933</v>
          </cell>
          <cell r="AR100">
            <v>0</v>
          </cell>
          <cell r="AS100">
            <v>1152.9661554214549</v>
          </cell>
          <cell r="AT100">
            <v>0</v>
          </cell>
          <cell r="AU100">
            <v>0</v>
          </cell>
          <cell r="AY100">
            <v>8.6413274482306175</v>
          </cell>
        </row>
        <row r="101">
          <cell r="C101">
            <v>4464.1102270956508</v>
          </cell>
          <cell r="D101">
            <v>731.35867695637899</v>
          </cell>
          <cell r="E101">
            <v>25</v>
          </cell>
          <cell r="F101">
            <v>0</v>
          </cell>
          <cell r="G101">
            <v>0</v>
          </cell>
          <cell r="H101">
            <v>5220.4689040520298</v>
          </cell>
          <cell r="I101">
            <v>5410.4689040520298</v>
          </cell>
          <cell r="J101">
            <v>0</v>
          </cell>
          <cell r="K101">
            <v>0</v>
          </cell>
          <cell r="L101">
            <v>190</v>
          </cell>
          <cell r="M101">
            <v>0</v>
          </cell>
          <cell r="Q101">
            <v>0</v>
          </cell>
          <cell r="T101">
            <v>9572.6953589034692</v>
          </cell>
          <cell r="U101">
            <v>12006.263009630107</v>
          </cell>
          <cell r="V101">
            <v>8670.6706838184909</v>
          </cell>
          <cell r="W101">
            <v>1012.8274759741453</v>
          </cell>
          <cell r="X101">
            <v>3782.8368609965187</v>
          </cell>
          <cell r="Y101">
            <v>35045.293389322731</v>
          </cell>
          <cell r="Z101">
            <v>36870.082430418624</v>
          </cell>
          <cell r="AA101">
            <v>0</v>
          </cell>
          <cell r="AB101">
            <v>0</v>
          </cell>
          <cell r="AC101">
            <v>672</v>
          </cell>
          <cell r="AD101">
            <v>1152.7890410958903</v>
          </cell>
          <cell r="AH101">
            <v>0</v>
          </cell>
          <cell r="AK101">
            <v>2636.2149352005686</v>
          </cell>
          <cell r="AL101">
            <v>905.81476723984724</v>
          </cell>
          <cell r="AM101">
            <v>0</v>
          </cell>
          <cell r="AN101">
            <v>0</v>
          </cell>
          <cell r="AO101">
            <v>730.00485940531337</v>
          </cell>
          <cell r="AP101">
            <v>4272.0345618457295</v>
          </cell>
          <cell r="AQ101">
            <v>3134.8823329771831</v>
          </cell>
          <cell r="AR101">
            <v>0</v>
          </cell>
          <cell r="AS101">
            <v>1137.1522288685462</v>
          </cell>
          <cell r="AT101">
            <v>0</v>
          </cell>
          <cell r="AU101">
            <v>0</v>
          </cell>
          <cell r="AY101">
            <v>8.5228041794049147</v>
          </cell>
        </row>
        <row r="102">
          <cell r="C102">
            <v>4527.8216068661004</v>
          </cell>
          <cell r="D102">
            <v>735.89310075350852</v>
          </cell>
          <cell r="E102">
            <v>25</v>
          </cell>
          <cell r="F102">
            <v>0</v>
          </cell>
          <cell r="G102">
            <v>0</v>
          </cell>
          <cell r="H102">
            <v>5288.7147076196088</v>
          </cell>
          <cell r="I102">
            <v>5478.7147076196088</v>
          </cell>
          <cell r="J102">
            <v>0</v>
          </cell>
          <cell r="K102">
            <v>0</v>
          </cell>
          <cell r="L102">
            <v>190</v>
          </cell>
          <cell r="M102">
            <v>0</v>
          </cell>
          <cell r="Q102">
            <v>0</v>
          </cell>
          <cell r="T102">
            <v>9624.6117982168962</v>
          </cell>
          <cell r="U102">
            <v>12035.958823613502</v>
          </cell>
          <cell r="V102">
            <v>8737.1479323028343</v>
          </cell>
          <cell r="W102">
            <v>965.52843284615267</v>
          </cell>
          <cell r="X102">
            <v>3800.8607960094669</v>
          </cell>
          <cell r="Y102">
            <v>35164.107782988853</v>
          </cell>
          <cell r="Z102">
            <v>36988.896824084746</v>
          </cell>
          <cell r="AA102">
            <v>0</v>
          </cell>
          <cell r="AB102">
            <v>0</v>
          </cell>
          <cell r="AC102">
            <v>672</v>
          </cell>
          <cell r="AD102">
            <v>1152.7890410958903</v>
          </cell>
          <cell r="AH102">
            <v>0</v>
          </cell>
          <cell r="AK102">
            <v>2662.606494921517</v>
          </cell>
          <cell r="AL102">
            <v>906.80375564341966</v>
          </cell>
          <cell r="AM102">
            <v>0</v>
          </cell>
          <cell r="AN102">
            <v>0</v>
          </cell>
          <cell r="AO102">
            <v>731.3918686381835</v>
          </cell>
          <cell r="AP102">
            <v>4300.8021192031201</v>
          </cell>
          <cell r="AQ102">
            <v>3179.2469152274944</v>
          </cell>
          <cell r="AR102">
            <v>0</v>
          </cell>
          <cell r="AS102">
            <v>1121.5552039756255</v>
          </cell>
          <cell r="AT102">
            <v>0</v>
          </cell>
          <cell r="AU102">
            <v>0</v>
          </cell>
          <cell r="AY102">
            <v>8.4059065595709104</v>
          </cell>
        </row>
        <row r="103">
          <cell r="C103">
            <v>4590.6826400714126</v>
          </cell>
          <cell r="D103">
            <v>740.45563797818022</v>
          </cell>
          <cell r="E103">
            <v>25</v>
          </cell>
          <cell r="F103">
            <v>0</v>
          </cell>
          <cell r="G103">
            <v>0</v>
          </cell>
          <cell r="H103">
            <v>5356.1382780495933</v>
          </cell>
          <cell r="I103">
            <v>5546.1382780495933</v>
          </cell>
          <cell r="J103">
            <v>0</v>
          </cell>
          <cell r="K103">
            <v>0</v>
          </cell>
          <cell r="L103">
            <v>190</v>
          </cell>
          <cell r="M103">
            <v>0</v>
          </cell>
          <cell r="Q103">
            <v>0</v>
          </cell>
          <cell r="T103">
            <v>9671.6286310893393</v>
          </cell>
          <cell r="U103">
            <v>12065.539701201633</v>
          </cell>
          <cell r="V103">
            <v>8804.2231980758334</v>
          </cell>
          <cell r="W103">
            <v>920.43825503223741</v>
          </cell>
          <cell r="X103">
            <v>3818.9886493820895</v>
          </cell>
          <cell r="Y103">
            <v>35280.818434781133</v>
          </cell>
          <cell r="Z103">
            <v>37105.607475877026</v>
          </cell>
          <cell r="AA103">
            <v>0</v>
          </cell>
          <cell r="AB103">
            <v>0</v>
          </cell>
          <cell r="AC103">
            <v>672</v>
          </cell>
          <cell r="AD103">
            <v>1152.7890410958903</v>
          </cell>
          <cell r="AH103">
            <v>0</v>
          </cell>
          <cell r="AK103">
            <v>2685.3047005890735</v>
          </cell>
          <cell r="AL103">
            <v>907.7948209226397</v>
          </cell>
          <cell r="AM103">
            <v>0</v>
          </cell>
          <cell r="AN103">
            <v>0</v>
          </cell>
          <cell r="AO103">
            <v>732.78151318859602</v>
          </cell>
          <cell r="AP103">
            <v>4325.8810347003091</v>
          </cell>
          <cell r="AQ103">
            <v>3219.7089289512051</v>
          </cell>
          <cell r="AR103">
            <v>0</v>
          </cell>
          <cell r="AS103">
            <v>1106.172105749104</v>
          </cell>
          <cell r="AT103">
            <v>0</v>
          </cell>
          <cell r="AU103">
            <v>0</v>
          </cell>
          <cell r="AY103">
            <v>8.2906122915487259</v>
          </cell>
        </row>
        <row r="104">
          <cell r="C104">
            <v>4652.6664490015137</v>
          </cell>
          <cell r="D104">
            <v>745.04646293364499</v>
          </cell>
          <cell r="E104">
            <v>25</v>
          </cell>
          <cell r="F104">
            <v>0</v>
          </cell>
          <cell r="G104">
            <v>0</v>
          </cell>
          <cell r="H104">
            <v>5422.7129119351584</v>
          </cell>
          <cell r="I104">
            <v>5612.7129119351584</v>
          </cell>
          <cell r="J104">
            <v>0</v>
          </cell>
          <cell r="K104">
            <v>0</v>
          </cell>
          <cell r="L104">
            <v>190</v>
          </cell>
          <cell r="M104">
            <v>0</v>
          </cell>
          <cell r="Q104">
            <v>0</v>
          </cell>
          <cell r="T104">
            <v>9716.9914679405247</v>
          </cell>
          <cell r="U104">
            <v>12095.548026312041</v>
          </cell>
          <cell r="V104">
            <v>8871.9023729112178</v>
          </cell>
          <cell r="W104">
            <v>877.45378852223189</v>
          </cell>
          <cell r="X104">
            <v>3837.2210251027486</v>
          </cell>
          <cell r="Y104">
            <v>35399.116680788764</v>
          </cell>
          <cell r="Z104">
            <v>37223.905721884657</v>
          </cell>
          <cell r="AA104">
            <v>0</v>
          </cell>
          <cell r="AB104">
            <v>0</v>
          </cell>
          <cell r="AC104">
            <v>672</v>
          </cell>
          <cell r="AD104">
            <v>1152.7890410958903</v>
          </cell>
          <cell r="AH104">
            <v>0</v>
          </cell>
          <cell r="AK104">
            <v>2701.9052629475882</v>
          </cell>
          <cell r="AL104">
            <v>908.787967438946</v>
          </cell>
          <cell r="AM104">
            <v>0</v>
          </cell>
          <cell r="AN104">
            <v>0</v>
          </cell>
          <cell r="AO104">
            <v>734.17379806365432</v>
          </cell>
          <cell r="AP104">
            <v>4344.8670284501886</v>
          </cell>
          <cell r="AQ104">
            <v>3253.8670284501886</v>
          </cell>
          <cell r="AR104">
            <v>0</v>
          </cell>
          <cell r="AS104">
            <v>1091</v>
          </cell>
          <cell r="AT104">
            <v>0</v>
          </cell>
          <cell r="AU104">
            <v>0</v>
          </cell>
          <cell r="AY104">
            <v>8.1768993839835726</v>
          </cell>
        </row>
        <row r="122">
          <cell r="C122">
            <v>505.92516920037156</v>
          </cell>
          <cell r="D122">
            <v>8.2329201116438355</v>
          </cell>
          <cell r="E122">
            <v>0</v>
          </cell>
          <cell r="F122">
            <v>0</v>
          </cell>
          <cell r="G122">
            <v>0</v>
          </cell>
          <cell r="H122">
            <v>514.15808931201536</v>
          </cell>
          <cell r="I122">
            <v>308.63599234013361</v>
          </cell>
          <cell r="J122">
            <v>205.52209697188178</v>
          </cell>
          <cell r="K122">
            <v>0</v>
          </cell>
          <cell r="L122">
            <v>0</v>
          </cell>
          <cell r="M122">
            <v>0</v>
          </cell>
          <cell r="Q122">
            <v>0</v>
          </cell>
          <cell r="T122">
            <v>271.08781903388609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271.08781903388609</v>
          </cell>
          <cell r="Z122">
            <v>17.80821917808219</v>
          </cell>
          <cell r="AA122">
            <v>253.27959985580389</v>
          </cell>
          <cell r="AB122">
            <v>0</v>
          </cell>
          <cell r="AC122">
            <v>0</v>
          </cell>
          <cell r="AD122">
            <v>0</v>
          </cell>
          <cell r="AH122">
            <v>0</v>
          </cell>
          <cell r="AK122">
            <v>62.166621485219949</v>
          </cell>
          <cell r="AL122">
            <v>5.3188922134102388</v>
          </cell>
          <cell r="AM122">
            <v>0</v>
          </cell>
          <cell r="AN122">
            <v>0</v>
          </cell>
          <cell r="AO122">
            <v>0</v>
          </cell>
          <cell r="AP122">
            <v>67.485513698630186</v>
          </cell>
          <cell r="AQ122">
            <v>5.3214383561643839</v>
          </cell>
          <cell r="AR122">
            <v>62.164075342465758</v>
          </cell>
          <cell r="AS122">
            <v>0</v>
          </cell>
          <cell r="AT122">
            <v>0</v>
          </cell>
          <cell r="AU122">
            <v>0</v>
          </cell>
          <cell r="AY122">
            <v>0</v>
          </cell>
        </row>
        <row r="123">
          <cell r="C123">
            <v>441.3185837213021</v>
          </cell>
          <cell r="D123">
            <v>39.488429778027403</v>
          </cell>
          <cell r="E123">
            <v>0</v>
          </cell>
          <cell r="F123">
            <v>0</v>
          </cell>
          <cell r="G123">
            <v>0</v>
          </cell>
          <cell r="H123">
            <v>480.80701349932951</v>
          </cell>
          <cell r="I123">
            <v>406.20119698887532</v>
          </cell>
          <cell r="J123">
            <v>74.605816510454204</v>
          </cell>
          <cell r="K123">
            <v>0</v>
          </cell>
          <cell r="L123">
            <v>0</v>
          </cell>
          <cell r="M123">
            <v>0</v>
          </cell>
          <cell r="Q123">
            <v>0</v>
          </cell>
          <cell r="T123">
            <v>103.36321124729633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103.36321124729633</v>
          </cell>
          <cell r="Z123">
            <v>17.534246575342465</v>
          </cell>
          <cell r="AA123">
            <v>85.828964671953869</v>
          </cell>
          <cell r="AB123">
            <v>0</v>
          </cell>
          <cell r="AC123">
            <v>0</v>
          </cell>
          <cell r="AD123">
            <v>0</v>
          </cell>
          <cell r="AH123">
            <v>0</v>
          </cell>
          <cell r="AK123">
            <v>79.411646359048362</v>
          </cell>
          <cell r="AL123">
            <v>5.991073900504686</v>
          </cell>
          <cell r="AM123">
            <v>0</v>
          </cell>
          <cell r="AN123">
            <v>0</v>
          </cell>
          <cell r="AO123">
            <v>0</v>
          </cell>
          <cell r="AP123">
            <v>85.40272025955305</v>
          </cell>
          <cell r="AQ123">
            <v>5.9910739005046869</v>
          </cell>
          <cell r="AR123">
            <v>79.411646359048305</v>
          </cell>
          <cell r="AS123">
            <v>0</v>
          </cell>
          <cell r="AT123">
            <v>0</v>
          </cell>
          <cell r="AU123">
            <v>0</v>
          </cell>
          <cell r="AY123">
            <v>0</v>
          </cell>
        </row>
        <row r="124">
          <cell r="C124">
            <v>205.33170156514333</v>
          </cell>
          <cell r="D124">
            <v>41.204279815640398</v>
          </cell>
          <cell r="E124">
            <v>0</v>
          </cell>
          <cell r="F124">
            <v>0</v>
          </cell>
          <cell r="G124">
            <v>0</v>
          </cell>
          <cell r="H124">
            <v>246.53598138078374</v>
          </cell>
          <cell r="I124">
            <v>232.53306079284971</v>
          </cell>
          <cell r="J124">
            <v>5.8637667627974004</v>
          </cell>
          <cell r="K124">
            <v>8.1391538251366118</v>
          </cell>
          <cell r="L124">
            <v>0</v>
          </cell>
          <cell r="M124">
            <v>0</v>
          </cell>
          <cell r="Q124">
            <v>6.1169000000000001E-2</v>
          </cell>
          <cell r="T124">
            <v>72.660410958904109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72.660410958904109</v>
          </cell>
          <cell r="Z124">
            <v>15.890410958904109</v>
          </cell>
          <cell r="AA124">
            <v>56.77</v>
          </cell>
          <cell r="AB124">
            <v>0</v>
          </cell>
          <cell r="AC124">
            <v>0</v>
          </cell>
          <cell r="AD124">
            <v>0</v>
          </cell>
          <cell r="AH124">
            <v>0</v>
          </cell>
          <cell r="AK124">
            <v>118.42364563806787</v>
          </cell>
          <cell r="AL124">
            <v>7.994888248017304</v>
          </cell>
          <cell r="AM124">
            <v>0</v>
          </cell>
          <cell r="AN124">
            <v>0</v>
          </cell>
          <cell r="AO124">
            <v>0</v>
          </cell>
          <cell r="AP124">
            <v>126.41853388608517</v>
          </cell>
          <cell r="AQ124">
            <v>7.994888248017304</v>
          </cell>
          <cell r="AR124">
            <v>118.42364563806778</v>
          </cell>
          <cell r="AS124">
            <v>0</v>
          </cell>
          <cell r="AT124">
            <v>0</v>
          </cell>
          <cell r="AU124">
            <v>0</v>
          </cell>
          <cell r="AY124">
            <v>0</v>
          </cell>
        </row>
        <row r="125">
          <cell r="C125">
            <v>572.08077597235012</v>
          </cell>
          <cell r="D125">
            <v>88.154438974295886</v>
          </cell>
          <cell r="E125">
            <v>0</v>
          </cell>
          <cell r="F125">
            <v>0</v>
          </cell>
          <cell r="G125">
            <v>0.81154832979115188</v>
          </cell>
          <cell r="H125">
            <v>661.04676327643722</v>
          </cell>
          <cell r="I125">
            <v>615.04327560520437</v>
          </cell>
          <cell r="J125">
            <v>0</v>
          </cell>
          <cell r="K125">
            <v>46.003487671232882</v>
          </cell>
          <cell r="L125">
            <v>0</v>
          </cell>
          <cell r="M125">
            <v>0</v>
          </cell>
          <cell r="Q125">
            <v>0.34478999999999999</v>
          </cell>
          <cell r="T125">
            <v>99.849589041095882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99.849589041095882</v>
          </cell>
          <cell r="Z125">
            <v>16</v>
          </cell>
          <cell r="AA125">
            <v>83.849589041095882</v>
          </cell>
          <cell r="AB125">
            <v>0</v>
          </cell>
          <cell r="AC125">
            <v>0</v>
          </cell>
          <cell r="AD125">
            <v>0</v>
          </cell>
          <cell r="AH125">
            <v>0</v>
          </cell>
          <cell r="AK125">
            <v>112.76611643835625</v>
          </cell>
          <cell r="AL125">
            <v>5.4309224945926466</v>
          </cell>
          <cell r="AM125">
            <v>0</v>
          </cell>
          <cell r="AN125">
            <v>0</v>
          </cell>
          <cell r="AO125">
            <v>0</v>
          </cell>
          <cell r="AP125">
            <v>118.1970389329489</v>
          </cell>
          <cell r="AQ125">
            <v>9.807741888968998</v>
          </cell>
          <cell r="AR125">
            <v>108.38929704397984</v>
          </cell>
          <cell r="AS125">
            <v>0</v>
          </cell>
          <cell r="AT125">
            <v>0</v>
          </cell>
          <cell r="AU125">
            <v>0</v>
          </cell>
          <cell r="AY125">
            <v>0</v>
          </cell>
        </row>
        <row r="126">
          <cell r="C126">
            <v>611.20072810120871</v>
          </cell>
          <cell r="D126">
            <v>115.5374510849939</v>
          </cell>
          <cell r="E126">
            <v>0</v>
          </cell>
          <cell r="F126">
            <v>1.8927029030263014</v>
          </cell>
          <cell r="G126">
            <v>3.2666543721052053</v>
          </cell>
          <cell r="H126">
            <v>731.89753646133408</v>
          </cell>
          <cell r="I126">
            <v>712.71373920106009</v>
          </cell>
          <cell r="J126">
            <v>0</v>
          </cell>
          <cell r="K126">
            <v>19.183797260273973</v>
          </cell>
          <cell r="L126">
            <v>0</v>
          </cell>
          <cell r="M126">
            <v>0</v>
          </cell>
          <cell r="Q126">
            <v>0.14377999999999999</v>
          </cell>
          <cell r="T126">
            <v>33.976164383561638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33.976164383561638</v>
          </cell>
          <cell r="Z126">
            <v>12.602739726027398</v>
          </cell>
          <cell r="AA126">
            <v>21.373424657534244</v>
          </cell>
          <cell r="AB126">
            <v>0</v>
          </cell>
          <cell r="AC126">
            <v>0</v>
          </cell>
          <cell r="AD126">
            <v>0</v>
          </cell>
          <cell r="AH126">
            <v>0</v>
          </cell>
          <cell r="AK126">
            <v>109.18623972602748</v>
          </cell>
          <cell r="AL126">
            <v>10.019071737563086</v>
          </cell>
          <cell r="AM126">
            <v>0</v>
          </cell>
          <cell r="AN126">
            <v>0</v>
          </cell>
          <cell r="AO126">
            <v>0</v>
          </cell>
          <cell r="AP126">
            <v>119.20531146359056</v>
          </cell>
          <cell r="AQ126">
            <v>10.019071737563086</v>
          </cell>
          <cell r="AR126">
            <v>109.18623972602741</v>
          </cell>
          <cell r="AS126">
            <v>0</v>
          </cell>
          <cell r="AT126">
            <v>0</v>
          </cell>
          <cell r="AU126">
            <v>0</v>
          </cell>
          <cell r="AY126">
            <v>0</v>
          </cell>
        </row>
        <row r="127">
          <cell r="C127">
            <v>690.89425016226096</v>
          </cell>
          <cell r="D127">
            <v>113.71596191363366</v>
          </cell>
          <cell r="E127">
            <v>0</v>
          </cell>
          <cell r="F127">
            <v>0.36598335934246579</v>
          </cell>
          <cell r="G127">
            <v>7.8768971175984879</v>
          </cell>
          <cell r="H127">
            <v>812.85309255283562</v>
          </cell>
          <cell r="I127">
            <v>788.26159392269869</v>
          </cell>
          <cell r="J127">
            <v>0</v>
          </cell>
          <cell r="K127">
            <v>24.591498630136982</v>
          </cell>
          <cell r="L127">
            <v>0</v>
          </cell>
          <cell r="M127">
            <v>0</v>
          </cell>
          <cell r="Q127">
            <v>0.18431</v>
          </cell>
          <cell r="T127">
            <v>291.04216630136989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291.04216630136989</v>
          </cell>
          <cell r="Z127">
            <v>11.780821917808218</v>
          </cell>
          <cell r="AA127">
            <v>21.663561643835614</v>
          </cell>
          <cell r="AB127">
            <v>257.59778273972603</v>
          </cell>
          <cell r="AC127">
            <v>0</v>
          </cell>
          <cell r="AD127">
            <v>0</v>
          </cell>
          <cell r="AH127">
            <v>1.930661</v>
          </cell>
          <cell r="AK127">
            <v>111.99208904109598</v>
          </cell>
          <cell r="AL127">
            <v>7.885404109589043</v>
          </cell>
          <cell r="AM127">
            <v>0</v>
          </cell>
          <cell r="AN127">
            <v>0</v>
          </cell>
          <cell r="AO127">
            <v>0</v>
          </cell>
          <cell r="AP127">
            <v>119.87749315068503</v>
          </cell>
          <cell r="AQ127">
            <v>7.8854041095890413</v>
          </cell>
          <cell r="AR127">
            <v>111.99208904109589</v>
          </cell>
          <cell r="AS127">
            <v>0</v>
          </cell>
          <cell r="AT127">
            <v>0</v>
          </cell>
          <cell r="AU127">
            <v>0</v>
          </cell>
          <cell r="AY127">
            <v>0</v>
          </cell>
        </row>
        <row r="128">
          <cell r="C128">
            <v>817.35533862961813</v>
          </cell>
          <cell r="D128">
            <v>103.09733575903171</v>
          </cell>
          <cell r="E128">
            <v>0</v>
          </cell>
          <cell r="F128">
            <v>1.0061416256830598</v>
          </cell>
          <cell r="G128">
            <v>10.337597845573967</v>
          </cell>
          <cell r="H128">
            <v>931.79641385990692</v>
          </cell>
          <cell r="I128">
            <v>892.08728544460632</v>
          </cell>
          <cell r="J128">
            <v>0</v>
          </cell>
          <cell r="K128">
            <v>39.709128415300547</v>
          </cell>
          <cell r="L128">
            <v>0</v>
          </cell>
          <cell r="M128">
            <v>0</v>
          </cell>
          <cell r="Q128">
            <v>0.29842999999999997</v>
          </cell>
          <cell r="T128">
            <v>380.72264638445995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380.72264638445995</v>
          </cell>
          <cell r="Z128">
            <v>11.232876712328768</v>
          </cell>
          <cell r="AA128">
            <v>0</v>
          </cell>
          <cell r="AB128">
            <v>450.48976967213116</v>
          </cell>
          <cell r="AC128">
            <v>81</v>
          </cell>
          <cell r="AD128">
            <v>0</v>
          </cell>
          <cell r="AH128">
            <v>3.3856109999999999</v>
          </cell>
          <cell r="AK128">
            <v>114.7495616438357</v>
          </cell>
          <cell r="AL128">
            <v>7.2208608507570311</v>
          </cell>
          <cell r="AM128">
            <v>0</v>
          </cell>
          <cell r="AN128">
            <v>0</v>
          </cell>
          <cell r="AO128">
            <v>0</v>
          </cell>
          <cell r="AP128">
            <v>121.97042249459274</v>
          </cell>
          <cell r="AQ128">
            <v>7.2208608507570302</v>
          </cell>
          <cell r="AR128">
            <v>114.74956164383562</v>
          </cell>
          <cell r="AS128">
            <v>0</v>
          </cell>
          <cell r="AT128">
            <v>0</v>
          </cell>
          <cell r="AU128">
            <v>0</v>
          </cell>
          <cell r="AY128">
            <v>0</v>
          </cell>
        </row>
        <row r="129">
          <cell r="C129">
            <v>870.67898787758884</v>
          </cell>
          <cell r="D129">
            <v>103.45411988309696</v>
          </cell>
          <cell r="E129">
            <v>0</v>
          </cell>
          <cell r="F129">
            <v>3.6090620192876708</v>
          </cell>
          <cell r="G129">
            <v>15.495231946220564</v>
          </cell>
          <cell r="H129">
            <v>993.23740172619398</v>
          </cell>
          <cell r="I129">
            <v>938.45713597276938</v>
          </cell>
          <cell r="J129">
            <v>0</v>
          </cell>
          <cell r="K129">
            <v>61.550128767123297</v>
          </cell>
          <cell r="L129">
            <v>6.7698630136986298</v>
          </cell>
          <cell r="M129">
            <v>0</v>
          </cell>
          <cell r="Q129">
            <v>0.46131</v>
          </cell>
          <cell r="T129">
            <v>394.88833315068507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394.88833315068507</v>
          </cell>
          <cell r="Z129">
            <v>9.8630136986301373</v>
          </cell>
          <cell r="AA129">
            <v>6.7698630136986298</v>
          </cell>
          <cell r="AB129">
            <v>468.8499769863015</v>
          </cell>
          <cell r="AC129">
            <v>90.594520547945208</v>
          </cell>
          <cell r="AD129">
            <v>0</v>
          </cell>
          <cell r="AH129">
            <v>3.5139680000000002</v>
          </cell>
          <cell r="AK129">
            <v>113.68782011535697</v>
          </cell>
          <cell r="AL129">
            <v>7.3099758471521294</v>
          </cell>
          <cell r="AM129">
            <v>0</v>
          </cell>
          <cell r="AN129">
            <v>0</v>
          </cell>
          <cell r="AO129">
            <v>0</v>
          </cell>
          <cell r="AP129">
            <v>120.9977959625091</v>
          </cell>
          <cell r="AQ129">
            <v>7.3074297043979817</v>
          </cell>
          <cell r="AR129">
            <v>113.69036625811106</v>
          </cell>
          <cell r="AS129">
            <v>0</v>
          </cell>
          <cell r="AT129">
            <v>0</v>
          </cell>
          <cell r="AU129">
            <v>0</v>
          </cell>
          <cell r="AY129">
            <v>0</v>
          </cell>
        </row>
        <row r="130">
          <cell r="C130">
            <v>940.47446247699168</v>
          </cell>
          <cell r="D130">
            <v>98.387637942980803</v>
          </cell>
          <cell r="E130">
            <v>0</v>
          </cell>
          <cell r="F130">
            <v>4.0113764674520551</v>
          </cell>
          <cell r="G130">
            <v>18.158981985436064</v>
          </cell>
          <cell r="H130">
            <v>1061.0324588728604</v>
          </cell>
          <cell r="I130">
            <v>1002.4748369550523</v>
          </cell>
          <cell r="J130">
            <v>0</v>
          </cell>
          <cell r="K130">
            <v>72.09734794520547</v>
          </cell>
          <cell r="L130">
            <v>13.53972602739726</v>
          </cell>
          <cell r="M130">
            <v>0</v>
          </cell>
          <cell r="Q130">
            <v>0.54035999999999995</v>
          </cell>
          <cell r="T130">
            <v>355.17439769989636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355.17439769989636</v>
          </cell>
          <cell r="Z130">
            <v>9.0410958904109595</v>
          </cell>
          <cell r="AA130">
            <v>14.170246575342464</v>
          </cell>
          <cell r="AB130">
            <v>360.8736712328768</v>
          </cell>
          <cell r="AC130">
            <v>28.910615998733888</v>
          </cell>
          <cell r="AD130">
            <v>0</v>
          </cell>
          <cell r="AH130">
            <v>2.7047000000000008</v>
          </cell>
          <cell r="AK130">
            <v>101.31611247296331</v>
          </cell>
          <cell r="AL130">
            <v>7.8115659697188207</v>
          </cell>
          <cell r="AM130">
            <v>0</v>
          </cell>
          <cell r="AN130">
            <v>0</v>
          </cell>
          <cell r="AO130">
            <v>0</v>
          </cell>
          <cell r="AP130">
            <v>109.12767844268214</v>
          </cell>
          <cell r="AQ130">
            <v>7.814112112472964</v>
          </cell>
          <cell r="AR130">
            <v>101.31356633020908</v>
          </cell>
          <cell r="AS130">
            <v>0</v>
          </cell>
          <cell r="AT130">
            <v>0</v>
          </cell>
          <cell r="AU130">
            <v>0</v>
          </cell>
          <cell r="AY130">
            <v>0</v>
          </cell>
        </row>
        <row r="131">
          <cell r="C131">
            <v>919.70125974797872</v>
          </cell>
          <cell r="D131">
            <v>118.20347711770646</v>
          </cell>
          <cell r="E131">
            <v>0</v>
          </cell>
          <cell r="F131">
            <v>3.2008027209473973</v>
          </cell>
          <cell r="G131">
            <v>25.475236840644644</v>
          </cell>
          <cell r="H131">
            <v>1066.5807764272772</v>
          </cell>
          <cell r="I131">
            <v>1008.7940394409759</v>
          </cell>
          <cell r="J131">
            <v>0</v>
          </cell>
          <cell r="K131">
            <v>79.063449315068496</v>
          </cell>
          <cell r="L131">
            <v>21.276712328767122</v>
          </cell>
          <cell r="M131">
            <v>0</v>
          </cell>
          <cell r="Q131">
            <v>0.59257000000000004</v>
          </cell>
          <cell r="T131">
            <v>345.19527123287673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345.19527123287673</v>
          </cell>
          <cell r="Z131">
            <v>9.5890410958904102</v>
          </cell>
          <cell r="AA131">
            <v>150.27671232876713</v>
          </cell>
          <cell r="AB131">
            <v>185.32951780821918</v>
          </cell>
          <cell r="AC131">
            <v>0</v>
          </cell>
          <cell r="AD131">
            <v>0</v>
          </cell>
          <cell r="AH131">
            <v>1.3890199999999999</v>
          </cell>
          <cell r="AK131">
            <v>94.248020187455012</v>
          </cell>
          <cell r="AL131">
            <v>8.2775100937274715</v>
          </cell>
          <cell r="AM131">
            <v>0</v>
          </cell>
          <cell r="AN131">
            <v>0</v>
          </cell>
          <cell r="AO131">
            <v>0</v>
          </cell>
          <cell r="AP131">
            <v>102.52553028118248</v>
          </cell>
          <cell r="AQ131">
            <v>9.2885843547224205</v>
          </cell>
          <cell r="AR131">
            <v>93.236945926459995</v>
          </cell>
          <cell r="AS131">
            <v>0</v>
          </cell>
          <cell r="AT131">
            <v>0</v>
          </cell>
          <cell r="AU131">
            <v>0</v>
          </cell>
          <cell r="AY131">
            <v>0</v>
          </cell>
        </row>
        <row r="132">
          <cell r="C132">
            <v>962.05347596200409</v>
          </cell>
          <cell r="D132">
            <v>148.02893691458962</v>
          </cell>
          <cell r="E132">
            <v>0</v>
          </cell>
          <cell r="F132">
            <v>3.4616944271293031</v>
          </cell>
          <cell r="G132">
            <v>24.502773361423074</v>
          </cell>
          <cell r="H132">
            <v>1138.0468806651461</v>
          </cell>
          <cell r="I132">
            <v>1471.8495691897365</v>
          </cell>
          <cell r="J132">
            <v>0</v>
          </cell>
          <cell r="K132">
            <v>78.99512568306011</v>
          </cell>
          <cell r="L132">
            <v>412.79781420765028</v>
          </cell>
          <cell r="M132">
            <v>0</v>
          </cell>
          <cell r="Q132">
            <v>0.59367999999999999</v>
          </cell>
          <cell r="T132">
            <v>353.69322349726775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353.69322349726775</v>
          </cell>
          <cell r="Z132">
            <v>14.530054644808743</v>
          </cell>
          <cell r="AA132">
            <v>223.56666666666666</v>
          </cell>
          <cell r="AB132">
            <v>115.59650218579236</v>
          </cell>
          <cell r="AC132">
            <v>0</v>
          </cell>
          <cell r="AD132">
            <v>0</v>
          </cell>
          <cell r="AH132">
            <v>0.86875400000000003</v>
          </cell>
          <cell r="AK132">
            <v>71.276720259553045</v>
          </cell>
          <cell r="AL132">
            <v>8.1731182408075007</v>
          </cell>
          <cell r="AM132">
            <v>0</v>
          </cell>
          <cell r="AN132">
            <v>0</v>
          </cell>
          <cell r="AO132">
            <v>0</v>
          </cell>
          <cell r="AP132">
            <v>79.449838500360542</v>
          </cell>
          <cell r="AQ132">
            <v>9.7427537851477997</v>
          </cell>
          <cell r="AR132">
            <v>69.707084715212687</v>
          </cell>
          <cell r="AS132">
            <v>0</v>
          </cell>
          <cell r="AT132">
            <v>0</v>
          </cell>
          <cell r="AU132">
            <v>0</v>
          </cell>
          <cell r="AY132">
            <v>0</v>
          </cell>
        </row>
        <row r="133">
          <cell r="C133">
            <v>1005.9154265012995</v>
          </cell>
          <cell r="D133">
            <v>155.37729184084066</v>
          </cell>
          <cell r="E133">
            <v>0</v>
          </cell>
          <cell r="F133">
            <v>3.105508181186849</v>
          </cell>
          <cell r="G133">
            <v>28.266788645196229</v>
          </cell>
          <cell r="H133">
            <v>1192.6650151685233</v>
          </cell>
          <cell r="I133">
            <v>1860.6754261274273</v>
          </cell>
          <cell r="J133">
            <v>0</v>
          </cell>
          <cell r="K133">
            <v>23.482739726027393</v>
          </cell>
          <cell r="L133">
            <v>691.49315068493138</v>
          </cell>
          <cell r="M133">
            <v>0</v>
          </cell>
          <cell r="Q133">
            <v>0.17599999999999999</v>
          </cell>
          <cell r="T133">
            <v>363.77753424657533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363.77753424657533</v>
          </cell>
          <cell r="Z133">
            <v>17.835616438356166</v>
          </cell>
          <cell r="AA133">
            <v>345.94191780821916</v>
          </cell>
          <cell r="AB133">
            <v>0</v>
          </cell>
          <cell r="AC133">
            <v>0</v>
          </cell>
          <cell r="AD133">
            <v>0</v>
          </cell>
          <cell r="AH133">
            <v>0</v>
          </cell>
          <cell r="AK133">
            <v>70.553615717375678</v>
          </cell>
          <cell r="AL133">
            <v>11.390174477289115</v>
          </cell>
          <cell r="AM133">
            <v>0</v>
          </cell>
          <cell r="AN133">
            <v>0</v>
          </cell>
          <cell r="AO133">
            <v>0</v>
          </cell>
          <cell r="AP133">
            <v>81.943790194664786</v>
          </cell>
          <cell r="AQ133">
            <v>9.8943107426099495</v>
          </cell>
          <cell r="AR133">
            <v>72.04947945205484</v>
          </cell>
          <cell r="AS133">
            <v>0</v>
          </cell>
          <cell r="AT133">
            <v>0</v>
          </cell>
          <cell r="AU133">
            <v>0</v>
          </cell>
          <cell r="AY133">
            <v>0</v>
          </cell>
        </row>
        <row r="134">
          <cell r="C134">
            <v>1039.6642371796008</v>
          </cell>
          <cell r="D134">
            <v>153.27084612327178</v>
          </cell>
          <cell r="E134">
            <v>0</v>
          </cell>
          <cell r="F134">
            <v>2.8907167926487678</v>
          </cell>
          <cell r="G134">
            <v>33.181911541669407</v>
          </cell>
          <cell r="H134">
            <v>1229.0077116371908</v>
          </cell>
          <cell r="I134">
            <v>2120.6475838043521</v>
          </cell>
          <cell r="J134">
            <v>0</v>
          </cell>
          <cell r="K134">
            <v>0</v>
          </cell>
          <cell r="L134">
            <v>891.63987216716112</v>
          </cell>
          <cell r="M134">
            <v>0</v>
          </cell>
          <cell r="Q134">
            <v>0</v>
          </cell>
          <cell r="T134">
            <v>380.19027875099067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380.19027875099067</v>
          </cell>
          <cell r="Z134">
            <v>14.745205479452055</v>
          </cell>
          <cell r="AA134">
            <v>356.63904587427834</v>
          </cell>
          <cell r="AB134">
            <v>8.8060273972602747</v>
          </cell>
          <cell r="AC134">
            <v>0</v>
          </cell>
          <cell r="AD134">
            <v>0</v>
          </cell>
          <cell r="AH134">
            <v>6.6000000000000003E-2</v>
          </cell>
          <cell r="AK134">
            <v>15.745346791636637</v>
          </cell>
          <cell r="AL134">
            <v>10.576686733958173</v>
          </cell>
          <cell r="AM134">
            <v>0</v>
          </cell>
          <cell r="AN134">
            <v>0</v>
          </cell>
          <cell r="AO134">
            <v>0</v>
          </cell>
          <cell r="AP134">
            <v>26.322033525594811</v>
          </cell>
          <cell r="AQ134">
            <v>9.8236773612112529</v>
          </cell>
          <cell r="AR134">
            <v>16.498356164383559</v>
          </cell>
          <cell r="AS134">
            <v>0</v>
          </cell>
          <cell r="AT134">
            <v>0</v>
          </cell>
          <cell r="AU134">
            <v>0</v>
          </cell>
          <cell r="AY134">
            <v>0</v>
          </cell>
        </row>
        <row r="135">
          <cell r="C135">
            <v>1056.1425716930873</v>
          </cell>
          <cell r="D135">
            <v>152.18528888157422</v>
          </cell>
          <cell r="E135">
            <v>0</v>
          </cell>
          <cell r="F135">
            <v>3.3711464507840723</v>
          </cell>
          <cell r="G135">
            <v>38.355624586650244</v>
          </cell>
          <cell r="H135">
            <v>1250.054631612096</v>
          </cell>
          <cell r="I135">
            <v>2367.8338056699204</v>
          </cell>
          <cell r="J135">
            <v>0</v>
          </cell>
          <cell r="K135">
            <v>0</v>
          </cell>
          <cell r="L135">
            <v>1117.7791740578245</v>
          </cell>
          <cell r="M135">
            <v>0</v>
          </cell>
          <cell r="Q135">
            <v>0</v>
          </cell>
          <cell r="T135">
            <v>366.87150651614297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366.87150651614297</v>
          </cell>
          <cell r="Z135">
            <v>16.797260273972604</v>
          </cell>
          <cell r="AA135">
            <v>332.19534213258135</v>
          </cell>
          <cell r="AB135">
            <v>17.87890410958904</v>
          </cell>
          <cell r="AC135">
            <v>0</v>
          </cell>
          <cell r="AD135">
            <v>0</v>
          </cell>
          <cell r="AH135">
            <v>0.13400000000000001</v>
          </cell>
          <cell r="AK135">
            <v>78.890566743962893</v>
          </cell>
          <cell r="AL135">
            <v>11.491428762630933</v>
          </cell>
          <cell r="AM135">
            <v>0</v>
          </cell>
          <cell r="AN135">
            <v>0</v>
          </cell>
          <cell r="AO135">
            <v>0</v>
          </cell>
          <cell r="AP135">
            <v>90.381995506593825</v>
          </cell>
          <cell r="AQ135">
            <v>9.2134592802753446</v>
          </cell>
          <cell r="AR135">
            <v>81.16853622631848</v>
          </cell>
          <cell r="AS135">
            <v>0</v>
          </cell>
          <cell r="AT135">
            <v>0</v>
          </cell>
          <cell r="AU135">
            <v>0</v>
          </cell>
          <cell r="AY135">
            <v>0</v>
          </cell>
        </row>
        <row r="136">
          <cell r="C136">
            <v>1149.5647540983607</v>
          </cell>
          <cell r="D136">
            <v>144.67213114754097</v>
          </cell>
          <cell r="E136">
            <v>0</v>
          </cell>
          <cell r="F136">
            <v>4.9188524590163931</v>
          </cell>
          <cell r="G136">
            <v>41.472677595628411</v>
          </cell>
          <cell r="H136">
            <v>1340.6284153005465</v>
          </cell>
          <cell r="I136">
            <v>2605.255204634374</v>
          </cell>
          <cell r="J136">
            <v>0</v>
          </cell>
          <cell r="K136">
            <v>0</v>
          </cell>
          <cell r="L136">
            <v>1264.6267893338274</v>
          </cell>
          <cell r="M136">
            <v>0</v>
          </cell>
          <cell r="Q136">
            <v>0</v>
          </cell>
          <cell r="T136">
            <v>369.44228062044243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369.44228062044243</v>
          </cell>
          <cell r="Z136">
            <v>24</v>
          </cell>
          <cell r="AA136">
            <v>336.44228062044243</v>
          </cell>
          <cell r="AB136">
            <v>102.68041424657535</v>
          </cell>
          <cell r="AC136">
            <v>93.680414246575353</v>
          </cell>
          <cell r="AD136">
            <v>0</v>
          </cell>
          <cell r="AH136">
            <v>0.76957600000000004</v>
          </cell>
          <cell r="AK136">
            <v>79.852522246941049</v>
          </cell>
          <cell r="AL136">
            <v>12</v>
          </cell>
          <cell r="AM136">
            <v>0</v>
          </cell>
          <cell r="AN136">
            <v>0</v>
          </cell>
          <cell r="AO136">
            <v>0</v>
          </cell>
          <cell r="AP136">
            <v>91.852522246941049</v>
          </cell>
          <cell r="AQ136">
            <v>7</v>
          </cell>
          <cell r="AR136">
            <v>84.852522246941049</v>
          </cell>
          <cell r="AS136">
            <v>0</v>
          </cell>
          <cell r="AT136">
            <v>0</v>
          </cell>
          <cell r="AU136">
            <v>0</v>
          </cell>
          <cell r="AY136">
            <v>0</v>
          </cell>
        </row>
        <row r="137">
          <cell r="C137">
            <v>1240</v>
          </cell>
          <cell r="D137">
            <v>180</v>
          </cell>
          <cell r="E137">
            <v>0</v>
          </cell>
          <cell r="F137">
            <v>3</v>
          </cell>
          <cell r="G137">
            <v>41.97034972677595</v>
          </cell>
          <cell r="H137">
            <v>1464.970349726776</v>
          </cell>
          <cell r="I137">
            <v>2806.470349726776</v>
          </cell>
          <cell r="J137">
            <v>0</v>
          </cell>
          <cell r="K137">
            <v>0</v>
          </cell>
          <cell r="L137">
            <v>1341.5</v>
          </cell>
          <cell r="M137">
            <v>0</v>
          </cell>
          <cell r="Q137">
            <v>0</v>
          </cell>
          <cell r="T137">
            <v>383.5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383.5</v>
          </cell>
          <cell r="Z137">
            <v>28</v>
          </cell>
          <cell r="AA137">
            <v>351.5</v>
          </cell>
          <cell r="AB137">
            <v>76.719178082191775</v>
          </cell>
          <cell r="AC137">
            <v>72.719178082191775</v>
          </cell>
          <cell r="AD137">
            <v>0</v>
          </cell>
          <cell r="AH137">
            <v>0.57499999999999996</v>
          </cell>
          <cell r="AK137">
            <v>91.795812928543512</v>
          </cell>
          <cell r="AL137">
            <v>12.373988860862109</v>
          </cell>
          <cell r="AM137">
            <v>0</v>
          </cell>
          <cell r="AN137">
            <v>0</v>
          </cell>
          <cell r="AO137">
            <v>0</v>
          </cell>
          <cell r="AP137">
            <v>104.16980178940562</v>
          </cell>
          <cell r="AQ137">
            <v>13.9559974818331</v>
          </cell>
          <cell r="AR137">
            <v>90.213804307572531</v>
          </cell>
          <cell r="AS137">
            <v>0</v>
          </cell>
          <cell r="AT137">
            <v>0</v>
          </cell>
          <cell r="AU137">
            <v>0</v>
          </cell>
          <cell r="AY137">
            <v>0</v>
          </cell>
        </row>
        <row r="138">
          <cell r="C138">
            <v>1267.9145749687248</v>
          </cell>
          <cell r="D138">
            <v>186.51153486953575</v>
          </cell>
          <cell r="E138">
            <v>0</v>
          </cell>
          <cell r="F138">
            <v>3</v>
          </cell>
          <cell r="G138">
            <v>42.473993923497261</v>
          </cell>
          <cell r="H138">
            <v>1499.9001037617579</v>
          </cell>
          <cell r="I138">
            <v>2969.9643731183469</v>
          </cell>
          <cell r="J138">
            <v>0</v>
          </cell>
          <cell r="K138">
            <v>0</v>
          </cell>
          <cell r="L138">
            <v>1470.0642693565887</v>
          </cell>
          <cell r="M138">
            <v>0</v>
          </cell>
          <cell r="Q138">
            <v>0</v>
          </cell>
          <cell r="T138">
            <v>390.07086184483182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390.07086184483182</v>
          </cell>
          <cell r="Z138">
            <v>33</v>
          </cell>
          <cell r="AA138">
            <v>355.09617691332494</v>
          </cell>
          <cell r="AB138">
            <v>9.8734246575342475</v>
          </cell>
          <cell r="AC138">
            <v>7.8987397260273982</v>
          </cell>
          <cell r="AD138">
            <v>0</v>
          </cell>
          <cell r="AH138">
            <v>7.3999999999999996E-2</v>
          </cell>
          <cell r="AK138">
            <v>104.7918208500305</v>
          </cell>
          <cell r="AL138">
            <v>12.699424767902782</v>
          </cell>
          <cell r="AM138">
            <v>0</v>
          </cell>
          <cell r="AN138">
            <v>0</v>
          </cell>
          <cell r="AO138">
            <v>0</v>
          </cell>
          <cell r="AP138">
            <v>117.49124561793329</v>
          </cell>
          <cell r="AQ138">
            <v>21.913931185271228</v>
          </cell>
          <cell r="AR138">
            <v>95.577314432662064</v>
          </cell>
          <cell r="AS138">
            <v>0</v>
          </cell>
          <cell r="AT138">
            <v>0</v>
          </cell>
          <cell r="AU138">
            <v>0</v>
          </cell>
          <cell r="AY138">
            <v>0</v>
          </cell>
        </row>
        <row r="139">
          <cell r="C139">
            <v>1296.4575559823563</v>
          </cell>
          <cell r="D139">
            <v>193.25862577438917</v>
          </cell>
          <cell r="E139">
            <v>0</v>
          </cell>
          <cell r="F139">
            <v>3</v>
          </cell>
          <cell r="G139">
            <v>42.983681850579231</v>
          </cell>
          <cell r="H139">
            <v>1535.6998636073247</v>
          </cell>
          <cell r="I139">
            <v>3167.6998636073249</v>
          </cell>
          <cell r="J139">
            <v>0</v>
          </cell>
          <cell r="K139">
            <v>0</v>
          </cell>
          <cell r="L139">
            <v>1632</v>
          </cell>
          <cell r="M139">
            <v>0</v>
          </cell>
          <cell r="Q139">
            <v>0</v>
          </cell>
          <cell r="T139">
            <v>401.31129998246075</v>
          </cell>
          <cell r="U139">
            <v>0</v>
          </cell>
          <cell r="V139">
            <v>0.5</v>
          </cell>
          <cell r="W139">
            <v>0</v>
          </cell>
          <cell r="X139">
            <v>1.2</v>
          </cell>
          <cell r="Y139">
            <v>403.01129998246074</v>
          </cell>
          <cell r="Z139">
            <v>37</v>
          </cell>
          <cell r="AA139">
            <v>360.0872451879402</v>
          </cell>
          <cell r="AB139">
            <v>29.620273972602739</v>
          </cell>
          <cell r="AC139">
            <v>23.696219178082192</v>
          </cell>
          <cell r="AD139">
            <v>0</v>
          </cell>
          <cell r="AH139">
            <v>0.22199999999999998</v>
          </cell>
          <cell r="AK139">
            <v>119.33564628198677</v>
          </cell>
          <cell r="AL139">
            <v>13.033419639298625</v>
          </cell>
          <cell r="AM139">
            <v>0</v>
          </cell>
          <cell r="AN139">
            <v>0</v>
          </cell>
          <cell r="AO139">
            <v>0</v>
          </cell>
          <cell r="AP139">
            <v>132.3690659212854</v>
          </cell>
          <cell r="AQ139">
            <v>29.114258579267169</v>
          </cell>
          <cell r="AR139">
            <v>103.25480734201822</v>
          </cell>
          <cell r="AS139">
            <v>0</v>
          </cell>
          <cell r="AT139">
            <v>0</v>
          </cell>
          <cell r="AU139">
            <v>0</v>
          </cell>
          <cell r="AY139">
            <v>0</v>
          </cell>
        </row>
        <row r="140">
          <cell r="C140">
            <v>1325.6430895631943</v>
          </cell>
          <cell r="D140">
            <v>200.24979399976971</v>
          </cell>
          <cell r="E140">
            <v>0</v>
          </cell>
          <cell r="F140">
            <v>3</v>
          </cell>
          <cell r="G140">
            <v>43.49948603278618</v>
          </cell>
          <cell r="H140">
            <v>1572.3923695957501</v>
          </cell>
          <cell r="I140">
            <v>3332.3923695957501</v>
          </cell>
          <cell r="J140">
            <v>0</v>
          </cell>
          <cell r="K140">
            <v>0</v>
          </cell>
          <cell r="L140">
            <v>1760</v>
          </cell>
          <cell r="M140">
            <v>0</v>
          </cell>
          <cell r="Q140">
            <v>0</v>
          </cell>
          <cell r="T140">
            <v>415.65139325853966</v>
          </cell>
          <cell r="U140">
            <v>0</v>
          </cell>
          <cell r="V140">
            <v>1</v>
          </cell>
          <cell r="W140">
            <v>0</v>
          </cell>
          <cell r="X140">
            <v>1.362162162162162</v>
          </cell>
          <cell r="Y140">
            <v>418.01355542070183</v>
          </cell>
          <cell r="Z140">
            <v>42</v>
          </cell>
          <cell r="AA140">
            <v>364.16544583166075</v>
          </cell>
          <cell r="AB140">
            <v>59.240547945205478</v>
          </cell>
          <cell r="AC140">
            <v>47.392438356164384</v>
          </cell>
          <cell r="AD140">
            <v>0</v>
          </cell>
          <cell r="AH140">
            <v>0.44399999999999995</v>
          </cell>
          <cell r="AK140">
            <v>135.58638699222482</v>
          </cell>
          <cell r="AL140">
            <v>13.376198575812179</v>
          </cell>
          <cell r="AM140">
            <v>0</v>
          </cell>
          <cell r="AN140">
            <v>0</v>
          </cell>
          <cell r="AO140">
            <v>0</v>
          </cell>
          <cell r="AP140">
            <v>148.96258556803699</v>
          </cell>
          <cell r="AQ140">
            <v>37.435270211411279</v>
          </cell>
          <cell r="AR140">
            <v>111.52731535662571</v>
          </cell>
          <cell r="AS140">
            <v>0</v>
          </cell>
          <cell r="AT140">
            <v>0</v>
          </cell>
          <cell r="AU140">
            <v>0</v>
          </cell>
          <cell r="AY140">
            <v>0</v>
          </cell>
        </row>
        <row r="141">
          <cell r="C141">
            <v>1355.4856406965682</v>
          </cell>
          <cell r="D141">
            <v>207.49386909002999</v>
          </cell>
          <cell r="E141">
            <v>0</v>
          </cell>
          <cell r="F141">
            <v>2.6</v>
          </cell>
          <cell r="G141">
            <v>44.021479865179614</v>
          </cell>
          <cell r="H141">
            <v>1609.6009896517776</v>
          </cell>
          <cell r="I141">
            <v>3515.6009896517776</v>
          </cell>
          <cell r="J141">
            <v>0</v>
          </cell>
          <cell r="K141">
            <v>0</v>
          </cell>
          <cell r="L141">
            <v>1906</v>
          </cell>
          <cell r="M141">
            <v>0</v>
          </cell>
          <cell r="Q141">
            <v>0</v>
          </cell>
          <cell r="T141">
            <v>424.14458480621016</v>
          </cell>
          <cell r="U141">
            <v>0</v>
          </cell>
          <cell r="V141">
            <v>2</v>
          </cell>
          <cell r="W141">
            <v>0</v>
          </cell>
          <cell r="X141">
            <v>1.4918918918918918</v>
          </cell>
          <cell r="Y141">
            <v>427.63647669810206</v>
          </cell>
          <cell r="Z141">
            <v>46</v>
          </cell>
          <cell r="AA141">
            <v>366.26595615015685</v>
          </cell>
          <cell r="AB141">
            <v>76.852602739726024</v>
          </cell>
          <cell r="AC141">
            <v>61.482082191780819</v>
          </cell>
          <cell r="AD141">
            <v>0</v>
          </cell>
          <cell r="AH141">
            <v>0.57599999999999996</v>
          </cell>
          <cell r="AK141">
            <v>153.7182094909642</v>
          </cell>
          <cell r="AL141">
            <v>13.727992598356039</v>
          </cell>
          <cell r="AM141">
            <v>0</v>
          </cell>
          <cell r="AN141">
            <v>0</v>
          </cell>
          <cell r="AO141">
            <v>0</v>
          </cell>
          <cell r="AP141">
            <v>167.44620208932025</v>
          </cell>
          <cell r="AQ141">
            <v>45.773826130787711</v>
          </cell>
          <cell r="AR141">
            <v>89.672375958532541</v>
          </cell>
          <cell r="AS141">
            <v>32</v>
          </cell>
          <cell r="AT141">
            <v>0</v>
          </cell>
          <cell r="AU141">
            <v>0</v>
          </cell>
          <cell r="AY141">
            <v>3.2000000000000001E-2</v>
          </cell>
        </row>
        <row r="142">
          <cell r="C142">
            <v>1386</v>
          </cell>
          <cell r="D142">
            <v>215</v>
          </cell>
          <cell r="E142">
            <v>0</v>
          </cell>
          <cell r="F142">
            <v>2.5</v>
          </cell>
          <cell r="G142">
            <v>41.695832247061318</v>
          </cell>
          <cell r="H142">
            <v>1645.1958322470614</v>
          </cell>
          <cell r="I142">
            <v>3683.1958322470614</v>
          </cell>
          <cell r="J142">
            <v>0</v>
          </cell>
          <cell r="K142">
            <v>0</v>
          </cell>
          <cell r="L142">
            <v>2038</v>
          </cell>
          <cell r="M142">
            <v>0</v>
          </cell>
          <cell r="Q142">
            <v>0</v>
          </cell>
          <cell r="T142">
            <v>438.6911380970011</v>
          </cell>
          <cell r="U142">
            <v>0</v>
          </cell>
          <cell r="V142">
            <v>2.4359999999999999</v>
          </cell>
          <cell r="W142">
            <v>0</v>
          </cell>
          <cell r="X142">
            <v>1.881081081081081</v>
          </cell>
          <cell r="Y142">
            <v>443.00821917808219</v>
          </cell>
          <cell r="Z142">
            <v>58</v>
          </cell>
          <cell r="AA142">
            <v>373</v>
          </cell>
          <cell r="AB142">
            <v>60.041095890410958</v>
          </cell>
          <cell r="AC142">
            <v>48.032876712328772</v>
          </cell>
          <cell r="AD142">
            <v>0</v>
          </cell>
          <cell r="AH142">
            <v>0.44999999999999996</v>
          </cell>
          <cell r="AK142">
            <v>173.92177918412733</v>
          </cell>
          <cell r="AL142">
            <v>14.089038803692805</v>
          </cell>
          <cell r="AM142">
            <v>0</v>
          </cell>
          <cell r="AN142">
            <v>0</v>
          </cell>
          <cell r="AO142">
            <v>0</v>
          </cell>
          <cell r="AP142">
            <v>188.01081798782013</v>
          </cell>
          <cell r="AQ142">
            <v>51.71460891883757</v>
          </cell>
          <cell r="AR142">
            <v>68</v>
          </cell>
          <cell r="AS142">
            <v>68.296209068982563</v>
          </cell>
          <cell r="AT142">
            <v>0</v>
          </cell>
          <cell r="AU142">
            <v>0</v>
          </cell>
          <cell r="AY142">
            <v>6.8296209068982566E-2</v>
          </cell>
        </row>
        <row r="143">
          <cell r="C143">
            <v>1403.325</v>
          </cell>
          <cell r="D143">
            <v>221.76117407305208</v>
          </cell>
          <cell r="E143">
            <v>0</v>
          </cell>
          <cell r="F143">
            <v>2.2999999999999998</v>
          </cell>
          <cell r="G143">
            <v>42.167829068098051</v>
          </cell>
          <cell r="H143">
            <v>1669.5540031411499</v>
          </cell>
          <cell r="I143">
            <v>3709.5540031411501</v>
          </cell>
          <cell r="J143">
            <v>0</v>
          </cell>
          <cell r="K143">
            <v>0</v>
          </cell>
          <cell r="L143">
            <v>2040</v>
          </cell>
          <cell r="M143">
            <v>0</v>
          </cell>
          <cell r="Q143">
            <v>0</v>
          </cell>
          <cell r="T143">
            <v>443.46556901278473</v>
          </cell>
          <cell r="U143">
            <v>0</v>
          </cell>
          <cell r="V143">
            <v>2.624500633844344</v>
          </cell>
          <cell r="W143">
            <v>0</v>
          </cell>
          <cell r="X143">
            <v>2.0756756756756753</v>
          </cell>
          <cell r="Y143">
            <v>448.1657453223047</v>
          </cell>
          <cell r="Z143">
            <v>64</v>
          </cell>
          <cell r="AA143">
            <v>373.43840285655125</v>
          </cell>
          <cell r="AB143">
            <v>53.636712328767125</v>
          </cell>
          <cell r="AC143">
            <v>42.909369863013701</v>
          </cell>
          <cell r="AD143">
            <v>0</v>
          </cell>
          <cell r="AH143">
            <v>0.40200000000000002</v>
          </cell>
          <cell r="AK143">
            <v>189.66521981063477</v>
          </cell>
          <cell r="AL143">
            <v>14.413086696177738</v>
          </cell>
          <cell r="AM143">
            <v>0</v>
          </cell>
          <cell r="AN143">
            <v>0</v>
          </cell>
          <cell r="AO143">
            <v>0</v>
          </cell>
          <cell r="AP143">
            <v>204.07830650681251</v>
          </cell>
          <cell r="AQ143">
            <v>53.657532360597614</v>
          </cell>
          <cell r="AR143">
            <v>55</v>
          </cell>
          <cell r="AS143">
            <v>95.420774146214896</v>
          </cell>
          <cell r="AT143">
            <v>0</v>
          </cell>
          <cell r="AU143">
            <v>0</v>
          </cell>
          <cell r="AY143">
            <v>9.5420774146214901E-2</v>
          </cell>
        </row>
        <row r="144">
          <cell r="C144">
            <v>1419.4632375000001</v>
          </cell>
          <cell r="D144">
            <v>228.7349689593419</v>
          </cell>
          <cell r="E144">
            <v>0</v>
          </cell>
          <cell r="F144">
            <v>2.2000000000000002</v>
          </cell>
          <cell r="G144">
            <v>42.64516889314892</v>
          </cell>
          <cell r="H144">
            <v>1693.0433753524908</v>
          </cell>
          <cell r="I144">
            <v>3733.0433753524908</v>
          </cell>
          <cell r="J144">
            <v>0</v>
          </cell>
          <cell r="K144">
            <v>0</v>
          </cell>
          <cell r="L144">
            <v>2040</v>
          </cell>
          <cell r="M144">
            <v>0</v>
          </cell>
          <cell r="Q144">
            <v>0</v>
          </cell>
          <cell r="T144">
            <v>444.28108208532382</v>
          </cell>
          <cell r="U144">
            <v>0</v>
          </cell>
          <cell r="V144">
            <v>2.8275876753076203</v>
          </cell>
          <cell r="W144">
            <v>0</v>
          </cell>
          <cell r="X144">
            <v>2.2054054054054051</v>
          </cell>
          <cell r="Y144">
            <v>449.31407516603684</v>
          </cell>
          <cell r="Z144">
            <v>68</v>
          </cell>
          <cell r="AA144">
            <v>371.97434913863958</v>
          </cell>
          <cell r="AB144">
            <v>46.69863013698631</v>
          </cell>
          <cell r="AC144">
            <v>37.358904109589048</v>
          </cell>
          <cell r="AD144">
            <v>0</v>
          </cell>
          <cell r="AH144">
            <v>0.35000000000000003</v>
          </cell>
          <cell r="AK144">
            <v>207.73333460835474</v>
          </cell>
          <cell r="AL144">
            <v>14.744587690189825</v>
          </cell>
          <cell r="AM144">
            <v>0</v>
          </cell>
          <cell r="AN144">
            <v>0</v>
          </cell>
          <cell r="AO144">
            <v>0</v>
          </cell>
          <cell r="AP144">
            <v>222.47792229854457</v>
          </cell>
          <cell r="AQ144">
            <v>53.602513744106986</v>
          </cell>
          <cell r="AR144">
            <v>41</v>
          </cell>
          <cell r="AS144">
            <v>127.87540855443758</v>
          </cell>
          <cell r="AT144">
            <v>0</v>
          </cell>
          <cell r="AU144">
            <v>0</v>
          </cell>
          <cell r="AY144">
            <v>0.12787540855443758</v>
          </cell>
        </row>
        <row r="145">
          <cell r="C145">
            <v>1434.5095478175001</v>
          </cell>
          <cell r="D145">
            <v>235.92807101389201</v>
          </cell>
          <cell r="E145">
            <v>0</v>
          </cell>
          <cell r="F145">
            <v>2.1</v>
          </cell>
          <cell r="G145">
            <v>43.127912205019364</v>
          </cell>
          <cell r="H145">
            <v>1715.6655310364115</v>
          </cell>
          <cell r="I145">
            <v>3749.6655310364113</v>
          </cell>
          <cell r="J145">
            <v>0</v>
          </cell>
          <cell r="K145">
            <v>0</v>
          </cell>
          <cell r="L145">
            <v>2034</v>
          </cell>
          <cell r="M145">
            <v>0</v>
          </cell>
          <cell r="Q145">
            <v>0</v>
          </cell>
          <cell r="T145">
            <v>442.59053557706181</v>
          </cell>
          <cell r="U145">
            <v>0</v>
          </cell>
          <cell r="V145">
            <v>3.0463898382985652</v>
          </cell>
          <cell r="W145">
            <v>0</v>
          </cell>
          <cell r="X145">
            <v>2.432432432432432</v>
          </cell>
          <cell r="Y145">
            <v>448.06935784779284</v>
          </cell>
          <cell r="Z145">
            <v>75</v>
          </cell>
          <cell r="AA145">
            <v>364.39675510806683</v>
          </cell>
          <cell r="AB145">
            <v>43.363013698630141</v>
          </cell>
          <cell r="AC145">
            <v>34.690410958904117</v>
          </cell>
          <cell r="AD145">
            <v>0</v>
          </cell>
          <cell r="AH145">
            <v>0.32500000000000001</v>
          </cell>
          <cell r="AK145">
            <v>226.31972950525125</v>
          </cell>
          <cell r="AL145">
            <v>15.083713207064189</v>
          </cell>
          <cell r="AM145">
            <v>0</v>
          </cell>
          <cell r="AN145">
            <v>0</v>
          </cell>
          <cell r="AO145">
            <v>0</v>
          </cell>
          <cell r="AP145">
            <v>241.40344271231544</v>
          </cell>
          <cell r="AQ145">
            <v>53.549473713443071</v>
          </cell>
          <cell r="AR145">
            <v>28</v>
          </cell>
          <cell r="AS145">
            <v>159.85396899887238</v>
          </cell>
          <cell r="AT145">
            <v>0</v>
          </cell>
          <cell r="AU145">
            <v>0</v>
          </cell>
          <cell r="AY145">
            <v>0.15985396899887239</v>
          </cell>
        </row>
        <row r="146">
          <cell r="C146">
            <v>1449.4284471148021</v>
          </cell>
          <cell r="D146">
            <v>243.34737685967954</v>
          </cell>
          <cell r="E146">
            <v>0</v>
          </cell>
          <cell r="F146">
            <v>2</v>
          </cell>
          <cell r="G146">
            <v>43.616120171180185</v>
          </cell>
          <cell r="H146">
            <v>1738.3919441456619</v>
          </cell>
          <cell r="I146">
            <v>3737.2402989511511</v>
          </cell>
          <cell r="J146">
            <v>0</v>
          </cell>
          <cell r="K146">
            <v>0</v>
          </cell>
          <cell r="L146">
            <v>1998.8483548054892</v>
          </cell>
          <cell r="M146">
            <v>0</v>
          </cell>
          <cell r="Q146">
            <v>0</v>
          </cell>
          <cell r="T146">
            <v>442.99043438087858</v>
          </cell>
          <cell r="U146">
            <v>0</v>
          </cell>
          <cell r="V146">
            <v>3.2821231779768278</v>
          </cell>
          <cell r="W146">
            <v>0</v>
          </cell>
          <cell r="X146">
            <v>2.7567567567567561</v>
          </cell>
          <cell r="Y146">
            <v>449.02931431561217</v>
          </cell>
          <cell r="Z146">
            <v>85</v>
          </cell>
          <cell r="AA146">
            <v>356.55753349369434</v>
          </cell>
          <cell r="AB146">
            <v>37.358904109589041</v>
          </cell>
          <cell r="AC146">
            <v>29.887123287671233</v>
          </cell>
          <cell r="AD146">
            <v>0</v>
          </cell>
          <cell r="AH146">
            <v>0.28000000000000003</v>
          </cell>
          <cell r="AK146">
            <v>246.4541985932394</v>
          </cell>
          <cell r="AL146">
            <v>15.430638610826664</v>
          </cell>
          <cell r="AM146">
            <v>0</v>
          </cell>
          <cell r="AN146">
            <v>0</v>
          </cell>
          <cell r="AO146">
            <v>0</v>
          </cell>
          <cell r="AP146">
            <v>261.88483720406606</v>
          </cell>
          <cell r="AQ146">
            <v>53.49833612804683</v>
          </cell>
          <cell r="AR146">
            <v>12</v>
          </cell>
          <cell r="AS146">
            <v>196.38650107601921</v>
          </cell>
          <cell r="AT146">
            <v>0</v>
          </cell>
          <cell r="AU146">
            <v>0</v>
          </cell>
          <cell r="AY146">
            <v>0.19638650107601921</v>
          </cell>
        </row>
        <row r="147">
          <cell r="C147">
            <v>1464.5025029647959</v>
          </cell>
          <cell r="D147">
            <v>251</v>
          </cell>
          <cell r="E147">
            <v>0</v>
          </cell>
          <cell r="F147">
            <v>2</v>
          </cell>
          <cell r="G147">
            <v>44.109854651517942</v>
          </cell>
          <cell r="H147">
            <v>1761.6123576163138</v>
          </cell>
          <cell r="I147">
            <v>3724.8119183619351</v>
          </cell>
          <cell r="J147">
            <v>0</v>
          </cell>
          <cell r="K147">
            <v>0</v>
          </cell>
          <cell r="L147">
            <v>1963.1995607456213</v>
          </cell>
          <cell r="M147">
            <v>0</v>
          </cell>
          <cell r="Q147">
            <v>0</v>
          </cell>
          <cell r="T147">
            <v>439.02331661304441</v>
          </cell>
          <cell r="U147">
            <v>0</v>
          </cell>
          <cell r="V147">
            <v>3.5360978493248756</v>
          </cell>
          <cell r="W147">
            <v>0</v>
          </cell>
          <cell r="X147">
            <v>2.951351351351351</v>
          </cell>
          <cell r="Y147">
            <v>445.5107658137207</v>
          </cell>
          <cell r="Z147">
            <v>91</v>
          </cell>
          <cell r="AA147">
            <v>347.67942334796726</v>
          </cell>
          <cell r="AB147">
            <v>34.156712328767128</v>
          </cell>
          <cell r="AC147">
            <v>27.325369863013705</v>
          </cell>
          <cell r="AD147">
            <v>0</v>
          </cell>
          <cell r="AH147">
            <v>0.25600000000000001</v>
          </cell>
          <cell r="AK147">
            <v>262.45735184988928</v>
          </cell>
          <cell r="AL147">
            <v>15.785543298875675</v>
          </cell>
          <cell r="AM147">
            <v>0</v>
          </cell>
          <cell r="AN147">
            <v>0</v>
          </cell>
          <cell r="AO147">
            <v>0</v>
          </cell>
          <cell r="AP147">
            <v>278.24289514876494</v>
          </cell>
          <cell r="AQ147">
            <v>53.076826418142083</v>
          </cell>
          <cell r="AR147">
            <v>0</v>
          </cell>
          <cell r="AS147">
            <v>225.16606873062287</v>
          </cell>
          <cell r="AT147">
            <v>0</v>
          </cell>
          <cell r="AU147">
            <v>0</v>
          </cell>
          <cell r="AY147">
            <v>0.22516606873062286</v>
          </cell>
        </row>
        <row r="148">
          <cell r="C148">
            <v>1479.2939782447404</v>
          </cell>
          <cell r="D148">
            <v>257.27799655482181</v>
          </cell>
          <cell r="E148">
            <v>0</v>
          </cell>
          <cell r="F148">
            <v>2</v>
          </cell>
          <cell r="G148">
            <v>44.609178206173127</v>
          </cell>
          <cell r="H148">
            <v>1783.1811530057353</v>
          </cell>
          <cell r="I148">
            <v>3711.6718577629381</v>
          </cell>
          <cell r="J148">
            <v>0</v>
          </cell>
          <cell r="K148">
            <v>0</v>
          </cell>
          <cell r="L148">
            <v>1928.4907047572028</v>
          </cell>
          <cell r="M148">
            <v>0</v>
          </cell>
          <cell r="Q148">
            <v>0</v>
          </cell>
          <cell r="T148">
            <v>429.31889960022801</v>
          </cell>
          <cell r="U148">
            <v>0</v>
          </cell>
          <cell r="V148">
            <v>3.8097253887063864</v>
          </cell>
          <cell r="W148">
            <v>0</v>
          </cell>
          <cell r="X148">
            <v>3.0810810810810807</v>
          </cell>
          <cell r="Y148">
            <v>436.2097060700155</v>
          </cell>
          <cell r="Z148">
            <v>95</v>
          </cell>
          <cell r="AA148">
            <v>335.445760864536</v>
          </cell>
          <cell r="AB148">
            <v>28.819726027397259</v>
          </cell>
          <cell r="AC148">
            <v>23.055780821917807</v>
          </cell>
          <cell r="AD148">
            <v>0</v>
          </cell>
          <cell r="AH148">
            <v>0.21599999999999997</v>
          </cell>
          <cell r="AK148">
            <v>274.97683841689957</v>
          </cell>
          <cell r="AL148">
            <v>16.117039708152063</v>
          </cell>
          <cell r="AM148">
            <v>0</v>
          </cell>
          <cell r="AN148">
            <v>0</v>
          </cell>
          <cell r="AO148">
            <v>0</v>
          </cell>
          <cell r="AP148">
            <v>291.09387812505162</v>
          </cell>
          <cell r="AQ148">
            <v>52.662617344164673</v>
          </cell>
          <cell r="AR148">
            <v>0</v>
          </cell>
          <cell r="AS148">
            <v>238.43126078088693</v>
          </cell>
          <cell r="AT148">
            <v>0</v>
          </cell>
          <cell r="AU148">
            <v>0</v>
          </cell>
          <cell r="AY148">
            <v>0.23843126078088692</v>
          </cell>
        </row>
        <row r="149">
          <cell r="C149">
            <v>1489.2052478989801</v>
          </cell>
          <cell r="D149">
            <v>263.71301797315897</v>
          </cell>
          <cell r="E149">
            <v>0</v>
          </cell>
          <cell r="F149">
            <v>2</v>
          </cell>
          <cell r="G149">
            <v>45.114154103467008</v>
          </cell>
          <cell r="H149">
            <v>1800.032419975606</v>
          </cell>
          <cell r="I149">
            <v>3694.4297042747876</v>
          </cell>
          <cell r="J149">
            <v>0</v>
          </cell>
          <cell r="K149">
            <v>0</v>
          </cell>
          <cell r="L149">
            <v>1894.3972842991816</v>
          </cell>
          <cell r="M149">
            <v>0</v>
          </cell>
          <cell r="Q149">
            <v>0</v>
          </cell>
          <cell r="T149">
            <v>422.1229529002851</v>
          </cell>
          <cell r="U149">
            <v>0</v>
          </cell>
          <cell r="V149">
            <v>4.10452655888046</v>
          </cell>
          <cell r="W149">
            <v>0</v>
          </cell>
          <cell r="X149">
            <v>3.1783783783783783</v>
          </cell>
          <cell r="Y149">
            <v>429.40585783754398</v>
          </cell>
          <cell r="Z149">
            <v>98</v>
          </cell>
          <cell r="AA149">
            <v>326.36240578274948</v>
          </cell>
          <cell r="AB149">
            <v>25.217260273972606</v>
          </cell>
          <cell r="AC149">
            <v>20.173808219178085</v>
          </cell>
          <cell r="AD149">
            <v>0</v>
          </cell>
          <cell r="AH149">
            <v>0.189</v>
          </cell>
          <cell r="AK149">
            <v>287.95865731228412</v>
          </cell>
          <cell r="AL149">
            <v>16.455497542023256</v>
          </cell>
          <cell r="AM149">
            <v>0</v>
          </cell>
          <cell r="AN149">
            <v>0</v>
          </cell>
          <cell r="AO149">
            <v>0</v>
          </cell>
          <cell r="AP149">
            <v>304.41415485430736</v>
          </cell>
          <cell r="AQ149">
            <v>50.267087812197246</v>
          </cell>
          <cell r="AR149">
            <v>0</v>
          </cell>
          <cell r="AS149">
            <v>254.14706704211011</v>
          </cell>
          <cell r="AT149">
            <v>0</v>
          </cell>
          <cell r="AU149">
            <v>0</v>
          </cell>
          <cell r="AY149">
            <v>0.2541470670421101</v>
          </cell>
        </row>
        <row r="150">
          <cell r="C150">
            <v>1497.5447972872146</v>
          </cell>
          <cell r="D150">
            <v>270.30899175123528</v>
          </cell>
          <cell r="E150">
            <v>0</v>
          </cell>
          <cell r="F150">
            <v>2</v>
          </cell>
          <cell r="G150">
            <v>45.624846327918256</v>
          </cell>
          <cell r="H150">
            <v>1815.4786353663681</v>
          </cell>
          <cell r="I150">
            <v>3676.3869876027811</v>
          </cell>
          <cell r="J150">
            <v>0</v>
          </cell>
          <cell r="K150">
            <v>0</v>
          </cell>
          <cell r="L150">
            <v>1860.9083522364131</v>
          </cell>
          <cell r="M150">
            <v>0</v>
          </cell>
          <cell r="Q150">
            <v>0</v>
          </cell>
          <cell r="T150">
            <v>414.62180085974177</v>
          </cell>
          <cell r="U150">
            <v>0</v>
          </cell>
          <cell r="V150">
            <v>4.4221398010725412</v>
          </cell>
          <cell r="W150">
            <v>0</v>
          </cell>
          <cell r="X150">
            <v>3.243243243243243</v>
          </cell>
          <cell r="Y150">
            <v>422.28718390405754</v>
          </cell>
          <cell r="Z150">
            <v>100</v>
          </cell>
          <cell r="AA150">
            <v>317.72406061638628</v>
          </cell>
          <cell r="AB150">
            <v>22.815616438356166</v>
          </cell>
          <cell r="AC150">
            <v>18.252493150684934</v>
          </cell>
          <cell r="AD150">
            <v>0</v>
          </cell>
          <cell r="AH150">
            <v>0.17100000000000001</v>
          </cell>
          <cell r="AK150">
            <v>301.41499256325812</v>
          </cell>
          <cell r="AL150">
            <v>16.801062990405743</v>
          </cell>
          <cell r="AM150">
            <v>0</v>
          </cell>
          <cell r="AN150">
            <v>0</v>
          </cell>
          <cell r="AO150">
            <v>0</v>
          </cell>
          <cell r="AP150">
            <v>318.21605555366386</v>
          </cell>
          <cell r="AQ150">
            <v>48.025008412592157</v>
          </cell>
          <cell r="AR150">
            <v>0</v>
          </cell>
          <cell r="AS150">
            <v>270.19104714107169</v>
          </cell>
          <cell r="AT150">
            <v>0</v>
          </cell>
          <cell r="AU150">
            <v>0</v>
          </cell>
          <cell r="AY150">
            <v>0.27019104714107167</v>
          </cell>
        </row>
        <row r="151">
          <cell r="C151">
            <v>1502.3369406385339</v>
          </cell>
          <cell r="D151">
            <v>277.06994361956839</v>
          </cell>
          <cell r="E151">
            <v>0</v>
          </cell>
          <cell r="F151">
            <v>2</v>
          </cell>
          <cell r="G151">
            <v>46.141319588350292</v>
          </cell>
          <cell r="H151">
            <v>1827.5482038464527</v>
          </cell>
          <cell r="I151">
            <v>3655.5613606706238</v>
          </cell>
          <cell r="J151">
            <v>0</v>
          </cell>
          <cell r="K151">
            <v>0</v>
          </cell>
          <cell r="L151">
            <v>1828.0131568241709</v>
          </cell>
          <cell r="M151">
            <v>0</v>
          </cell>
          <cell r="Q151">
            <v>0</v>
          </cell>
          <cell r="T151">
            <v>404.70678638472475</v>
          </cell>
          <cell r="U151">
            <v>0</v>
          </cell>
          <cell r="V151">
            <v>4.7643303410768416</v>
          </cell>
          <cell r="W151">
            <v>0</v>
          </cell>
          <cell r="X151">
            <v>3.2432432432432434</v>
          </cell>
          <cell r="Y151">
            <v>412.71435996904484</v>
          </cell>
          <cell r="Z151">
            <v>100</v>
          </cell>
          <cell r="AA151">
            <v>308.55151065397638</v>
          </cell>
          <cell r="AB151">
            <v>20.814246575342469</v>
          </cell>
          <cell r="AC151">
            <v>16.651397260273978</v>
          </cell>
          <cell r="AD151">
            <v>0</v>
          </cell>
          <cell r="AH151">
            <v>0.156</v>
          </cell>
          <cell r="AK151">
            <v>315.35821412366312</v>
          </cell>
          <cell r="AL151">
            <v>17.153885313204263</v>
          </cell>
          <cell r="AM151">
            <v>0</v>
          </cell>
          <cell r="AN151">
            <v>0</v>
          </cell>
          <cell r="AO151">
            <v>0</v>
          </cell>
          <cell r="AP151">
            <v>332.5120994368674</v>
          </cell>
          <cell r="AQ151">
            <v>45.925451855268051</v>
          </cell>
          <cell r="AR151">
            <v>0</v>
          </cell>
          <cell r="AS151">
            <v>286.58664758159932</v>
          </cell>
          <cell r="AT151">
            <v>0</v>
          </cell>
          <cell r="AU151">
            <v>0</v>
          </cell>
          <cell r="AY151">
            <v>0.2865866475815993</v>
          </cell>
        </row>
        <row r="152">
          <cell r="C152">
            <v>1506.0927829901302</v>
          </cell>
          <cell r="D152">
            <v>284</v>
          </cell>
          <cell r="E152">
            <v>0</v>
          </cell>
          <cell r="F152">
            <v>2</v>
          </cell>
          <cell r="G152">
            <v>46.66363932609039</v>
          </cell>
          <cell r="H152">
            <v>1838.7564223162206</v>
          </cell>
          <cell r="I152">
            <v>3629.9756868375462</v>
          </cell>
          <cell r="J152">
            <v>0</v>
          </cell>
          <cell r="K152">
            <v>0</v>
          </cell>
          <cell r="L152">
            <v>1791.2192645213258</v>
          </cell>
          <cell r="M152">
            <v>0</v>
          </cell>
          <cell r="Q152">
            <v>0</v>
          </cell>
          <cell r="T152">
            <v>396.91420240063195</v>
          </cell>
          <cell r="U152">
            <v>0</v>
          </cell>
          <cell r="V152">
            <v>5.1329999999999991</v>
          </cell>
          <cell r="W152">
            <v>0</v>
          </cell>
          <cell r="X152">
            <v>3.2432432432432434</v>
          </cell>
          <cell r="Y152">
            <v>405.29044564387516</v>
          </cell>
          <cell r="Z152">
            <v>100</v>
          </cell>
          <cell r="AA152">
            <v>301.50118536990254</v>
          </cell>
          <cell r="AB152">
            <v>18.946301369863015</v>
          </cell>
          <cell r="AC152">
            <v>15.157041095890413</v>
          </cell>
          <cell r="AD152">
            <v>0</v>
          </cell>
          <cell r="AH152">
            <v>0.14199999999999999</v>
          </cell>
          <cell r="AK152">
            <v>327.90087907093675</v>
          </cell>
          <cell r="AL152">
            <v>17.514116904781545</v>
          </cell>
          <cell r="AM152">
            <v>0</v>
          </cell>
          <cell r="AN152">
            <v>0</v>
          </cell>
          <cell r="AO152">
            <v>0</v>
          </cell>
          <cell r="AP152">
            <v>345.41499597571828</v>
          </cell>
          <cell r="AQ152">
            <v>43.730944652855385</v>
          </cell>
          <cell r="AR152">
            <v>0</v>
          </cell>
          <cell r="AS152">
            <v>301.6840513228629</v>
          </cell>
          <cell r="AT152">
            <v>0</v>
          </cell>
          <cell r="AU152">
            <v>0</v>
          </cell>
          <cell r="AY152">
            <v>0.30168405132286291</v>
          </cell>
        </row>
        <row r="153">
          <cell r="C153">
            <v>1507.9000943297185</v>
          </cell>
          <cell r="D153">
            <v>285.75063248193663</v>
          </cell>
          <cell r="E153">
            <v>0</v>
          </cell>
          <cell r="F153">
            <v>2</v>
          </cell>
          <cell r="G153">
            <v>47.020149530541723</v>
          </cell>
          <cell r="H153">
            <v>1842.6708763421968</v>
          </cell>
          <cell r="I153">
            <v>3597.8368679534615</v>
          </cell>
          <cell r="J153">
            <v>0</v>
          </cell>
          <cell r="K153">
            <v>0</v>
          </cell>
          <cell r="L153">
            <v>1755.1659916112644</v>
          </cell>
          <cell r="M153">
            <v>0</v>
          </cell>
          <cell r="Q153">
            <v>0</v>
          </cell>
          <cell r="T153">
            <v>387.95994718948373</v>
          </cell>
          <cell r="U153">
            <v>0</v>
          </cell>
          <cell r="V153">
            <v>5.4629261754466532</v>
          </cell>
          <cell r="W153">
            <v>0</v>
          </cell>
          <cell r="X153">
            <v>3.2432432432432434</v>
          </cell>
          <cell r="Y153">
            <v>396.66611660817358</v>
          </cell>
          <cell r="Z153">
            <v>100</v>
          </cell>
          <cell r="AA153">
            <v>293.57066455337906</v>
          </cell>
          <cell r="AB153">
            <v>15.477260273972604</v>
          </cell>
          <cell r="AC153">
            <v>12.381808219178083</v>
          </cell>
          <cell r="AD153">
            <v>0</v>
          </cell>
          <cell r="AH153">
            <v>0.11600000000000001</v>
          </cell>
          <cell r="AK153">
            <v>335.94904124264076</v>
          </cell>
          <cell r="AL153">
            <v>17.801348422019963</v>
          </cell>
          <cell r="AM153">
            <v>0</v>
          </cell>
          <cell r="AN153">
            <v>0</v>
          </cell>
          <cell r="AO153">
            <v>0</v>
          </cell>
          <cell r="AP153">
            <v>353.7503896646607</v>
          </cell>
          <cell r="AQ153">
            <v>41.66843890559548</v>
          </cell>
          <cell r="AR153">
            <v>0</v>
          </cell>
          <cell r="AS153">
            <v>312.08195075906519</v>
          </cell>
          <cell r="AT153">
            <v>0</v>
          </cell>
          <cell r="AU153">
            <v>0</v>
          </cell>
          <cell r="AY153">
            <v>0.3120819507590652</v>
          </cell>
        </row>
        <row r="154">
          <cell r="C154">
            <v>1456.0364982600715</v>
          </cell>
          <cell r="D154">
            <v>287.51205621065782</v>
          </cell>
          <cell r="E154">
            <v>0</v>
          </cell>
          <cell r="F154">
            <v>2</v>
          </cell>
          <cell r="G154">
            <v>47.379383472955062</v>
          </cell>
          <cell r="H154">
            <v>1792.9279379436846</v>
          </cell>
          <cell r="I154">
            <v>3512.7663674310083</v>
          </cell>
          <cell r="J154">
            <v>0</v>
          </cell>
          <cell r="K154">
            <v>0</v>
          </cell>
          <cell r="L154">
            <v>1719.8384294873238</v>
          </cell>
          <cell r="M154">
            <v>0</v>
          </cell>
          <cell r="Q154">
            <v>0</v>
          </cell>
          <cell r="T154">
            <v>376.3777299079232</v>
          </cell>
          <cell r="U154">
            <v>0</v>
          </cell>
          <cell r="V154">
            <v>5.8140585229651665</v>
          </cell>
          <cell r="W154">
            <v>0</v>
          </cell>
          <cell r="X154">
            <v>3.1135135135135137</v>
          </cell>
          <cell r="Y154">
            <v>385.30530194440189</v>
          </cell>
          <cell r="Z154">
            <v>96</v>
          </cell>
          <cell r="AA154">
            <v>287.75757591700466</v>
          </cell>
          <cell r="AB154">
            <v>7.738630136986302</v>
          </cell>
          <cell r="AC154">
            <v>6.1909041095890416</v>
          </cell>
          <cell r="AD154">
            <v>0</v>
          </cell>
          <cell r="AH154">
            <v>5.8000000000000003E-2</v>
          </cell>
          <cell r="AK154">
            <v>343.1283217244308</v>
          </cell>
          <cell r="AL154">
            <v>18.09329053614109</v>
          </cell>
          <cell r="AM154">
            <v>0</v>
          </cell>
          <cell r="AN154">
            <v>0</v>
          </cell>
          <cell r="AO154">
            <v>0</v>
          </cell>
          <cell r="AP154">
            <v>361.22161226057187</v>
          </cell>
          <cell r="AQ154">
            <v>39.728957178854486</v>
          </cell>
          <cell r="AR154">
            <v>0</v>
          </cell>
          <cell r="AS154">
            <v>321.49265508171737</v>
          </cell>
          <cell r="AT154">
            <v>0</v>
          </cell>
          <cell r="AU154">
            <v>0</v>
          </cell>
          <cell r="AY154">
            <v>0.32149265508171737</v>
          </cell>
        </row>
        <row r="155">
          <cell r="C155">
            <v>1405.9567289886259</v>
          </cell>
          <cell r="D155">
            <v>289.28433770555489</v>
          </cell>
          <cell r="E155">
            <v>0</v>
          </cell>
          <cell r="F155">
            <v>2</v>
          </cell>
          <cell r="G155">
            <v>47.741361962688444</v>
          </cell>
          <cell r="H155">
            <v>1744.9824286568692</v>
          </cell>
          <cell r="I155">
            <v>3430.204398324151</v>
          </cell>
          <cell r="J155">
            <v>0</v>
          </cell>
          <cell r="K155">
            <v>0</v>
          </cell>
          <cell r="L155">
            <v>1685.2219696672821</v>
          </cell>
          <cell r="M155">
            <v>0</v>
          </cell>
          <cell r="Q155">
            <v>0</v>
          </cell>
          <cell r="T155">
            <v>367.70378815888449</v>
          </cell>
          <cell r="U155">
            <v>0</v>
          </cell>
          <cell r="V155">
            <v>6.1877600800087897</v>
          </cell>
          <cell r="W155">
            <v>0</v>
          </cell>
          <cell r="X155">
            <v>3.048648648648649</v>
          </cell>
          <cell r="Y155">
            <v>376.9401968875419</v>
          </cell>
          <cell r="Z155">
            <v>94</v>
          </cell>
          <cell r="AA155">
            <v>282.05959414781586</v>
          </cell>
          <cell r="AB155">
            <v>4.4030136986301374</v>
          </cell>
          <cell r="AC155">
            <v>3.5224109589041102</v>
          </cell>
          <cell r="AD155">
            <v>0</v>
          </cell>
          <cell r="AH155">
            <v>3.3000000000000002E-2</v>
          </cell>
          <cell r="AK155">
            <v>349.73465723419957</v>
          </cell>
          <cell r="AL155">
            <v>18.390020500933804</v>
          </cell>
          <cell r="AM155">
            <v>0</v>
          </cell>
          <cell r="AN155">
            <v>0</v>
          </cell>
          <cell r="AO155">
            <v>0</v>
          </cell>
          <cell r="AP155">
            <v>368.12467773513339</v>
          </cell>
          <cell r="AQ155">
            <v>37.90416426390037</v>
          </cell>
          <cell r="AR155">
            <v>0</v>
          </cell>
          <cell r="AS155">
            <v>330.22051347123301</v>
          </cell>
          <cell r="AT155">
            <v>0</v>
          </cell>
          <cell r="AU155">
            <v>0</v>
          </cell>
          <cell r="AY155">
            <v>0.33022051347123299</v>
          </cell>
        </row>
        <row r="156">
          <cell r="C156">
            <v>1357.5994325351887</v>
          </cell>
          <cell r="D156">
            <v>291.06754389605794</v>
          </cell>
          <cell r="E156">
            <v>0</v>
          </cell>
          <cell r="F156">
            <v>2</v>
          </cell>
          <cell r="G156">
            <v>48.106105968083391</v>
          </cell>
          <cell r="H156">
            <v>1698.77308239933</v>
          </cell>
          <cell r="I156">
            <v>3350.0753801505925</v>
          </cell>
          <cell r="J156">
            <v>0</v>
          </cell>
          <cell r="K156">
            <v>0</v>
          </cell>
          <cell r="L156">
            <v>1651.3022977512624</v>
          </cell>
          <cell r="M156">
            <v>0</v>
          </cell>
          <cell r="Q156">
            <v>0</v>
          </cell>
          <cell r="T156">
            <v>358.50605155213304</v>
          </cell>
          <cell r="U156">
            <v>0</v>
          </cell>
          <cell r="V156">
            <v>6.5854814939536137</v>
          </cell>
          <cell r="W156">
            <v>0</v>
          </cell>
          <cell r="X156">
            <v>2.9704053542666737</v>
          </cell>
          <cell r="Y156">
            <v>368.06193840035337</v>
          </cell>
          <cell r="Z156">
            <v>91.587498423222442</v>
          </cell>
          <cell r="AA156">
            <v>276.47443997713094</v>
          </cell>
          <cell r="AB156">
            <v>0</v>
          </cell>
          <cell r="AC156">
            <v>0</v>
          </cell>
          <cell r="AD156">
            <v>0</v>
          </cell>
          <cell r="AH156">
            <v>0</v>
          </cell>
          <cell r="AK156">
            <v>355.73015207774267</v>
          </cell>
          <cell r="AL156">
            <v>18.69161683714912</v>
          </cell>
          <cell r="AM156">
            <v>0</v>
          </cell>
          <cell r="AN156">
            <v>0</v>
          </cell>
          <cell r="AO156">
            <v>0</v>
          </cell>
          <cell r="AP156">
            <v>374.4217689148918</v>
          </cell>
          <cell r="AQ156">
            <v>36.186320372203333</v>
          </cell>
          <cell r="AR156">
            <v>0</v>
          </cell>
          <cell r="AS156">
            <v>338.23544854268846</v>
          </cell>
          <cell r="AT156">
            <v>0</v>
          </cell>
          <cell r="AU156">
            <v>0</v>
          </cell>
          <cell r="AY156">
            <v>0.33823544854268844</v>
          </cell>
        </row>
        <row r="157">
          <cell r="C157">
            <v>1310.9053651641768</v>
          </cell>
          <cell r="D157">
            <v>292.86174212416341</v>
          </cell>
          <cell r="E157">
            <v>0</v>
          </cell>
          <cell r="F157">
            <v>2</v>
          </cell>
          <cell r="G157">
            <v>48.473636617679553</v>
          </cell>
          <cell r="H157">
            <v>1654.2407439060198</v>
          </cell>
          <cell r="I157">
            <v>3268.2709906201385</v>
          </cell>
          <cell r="J157">
            <v>0</v>
          </cell>
          <cell r="K157">
            <v>0</v>
          </cell>
          <cell r="L157">
            <v>1614.0302467141187</v>
          </cell>
          <cell r="M157">
            <v>0</v>
          </cell>
          <cell r="Q157">
            <v>0</v>
          </cell>
          <cell r="T157">
            <v>347.78204222108042</v>
          </cell>
          <cell r="U157">
            <v>0</v>
          </cell>
          <cell r="V157">
            <v>7.0087666532707447</v>
          </cell>
          <cell r="W157">
            <v>0</v>
          </cell>
          <cell r="X157">
            <v>2.8086345119175169</v>
          </cell>
          <cell r="Y157">
            <v>357.59944338626866</v>
          </cell>
          <cell r="Z157">
            <v>86.599564117456779</v>
          </cell>
          <cell r="AA157">
            <v>270.99987926881187</v>
          </cell>
          <cell r="AB157">
            <v>0</v>
          </cell>
          <cell r="AC157">
            <v>0</v>
          </cell>
          <cell r="AD157">
            <v>0</v>
          </cell>
          <cell r="AH157">
            <v>0</v>
          </cell>
          <cell r="AK157">
            <v>356.07980025821809</v>
          </cell>
          <cell r="AL157">
            <v>18.998159353278368</v>
          </cell>
          <cell r="AM157">
            <v>0</v>
          </cell>
          <cell r="AN157">
            <v>0</v>
          </cell>
          <cell r="AO157">
            <v>0</v>
          </cell>
          <cell r="AP157">
            <v>375.07795961149645</v>
          </cell>
          <cell r="AQ157">
            <v>34.568237763590346</v>
          </cell>
          <cell r="AR157">
            <v>0</v>
          </cell>
          <cell r="AS157">
            <v>340.50972184790612</v>
          </cell>
          <cell r="AT157">
            <v>0</v>
          </cell>
          <cell r="AU157">
            <v>0</v>
          </cell>
          <cell r="AY157">
            <v>0.34050972184790612</v>
          </cell>
        </row>
        <row r="158">
          <cell r="C158">
            <v>1251.7192633040156</v>
          </cell>
          <cell r="D158">
            <v>294.66700014697716</v>
          </cell>
          <cell r="E158">
            <v>0</v>
          </cell>
          <cell r="F158">
            <v>2</v>
          </cell>
          <cell r="G158">
            <v>48.843975201438631</v>
          </cell>
          <cell r="H158">
            <v>1597.2302386524314</v>
          </cell>
          <cell r="I158">
            <v>3174.8322611589374</v>
          </cell>
          <cell r="J158">
            <v>0</v>
          </cell>
          <cell r="K158">
            <v>0</v>
          </cell>
          <cell r="L158">
            <v>1577.6020225065058</v>
          </cell>
          <cell r="M158">
            <v>0</v>
          </cell>
          <cell r="Q158">
            <v>0</v>
          </cell>
          <cell r="T158">
            <v>337.40206661960985</v>
          </cell>
          <cell r="U158">
            <v>0</v>
          </cell>
          <cell r="V158">
            <v>7.4592586806449237</v>
          </cell>
          <cell r="W158">
            <v>0</v>
          </cell>
          <cell r="X158">
            <v>2.6556738494304342</v>
          </cell>
          <cell r="Y158">
            <v>347.51699914968526</v>
          </cell>
          <cell r="Z158">
            <v>81.883277024105055</v>
          </cell>
          <cell r="AA158">
            <v>265.63372212558022</v>
          </cell>
          <cell r="AB158">
            <v>0</v>
          </cell>
          <cell r="AC158">
            <v>0</v>
          </cell>
          <cell r="AD158">
            <v>0</v>
          </cell>
          <cell r="AH158">
            <v>0</v>
          </cell>
          <cell r="AK158">
            <v>352.35948684727401</v>
          </cell>
          <cell r="AL158">
            <v>19.207139106164426</v>
          </cell>
          <cell r="AM158">
            <v>0</v>
          </cell>
          <cell r="AN158">
            <v>0</v>
          </cell>
          <cell r="AO158">
            <v>0</v>
          </cell>
          <cell r="AP158">
            <v>371.56662595343846</v>
          </cell>
          <cell r="AQ158">
            <v>33.043240555735409</v>
          </cell>
          <cell r="AR158">
            <v>0</v>
          </cell>
          <cell r="AS158">
            <v>338.52338539770307</v>
          </cell>
          <cell r="AT158">
            <v>0</v>
          </cell>
          <cell r="AU158">
            <v>0</v>
          </cell>
          <cell r="AY158">
            <v>0.33852338539770305</v>
          </cell>
        </row>
        <row r="159">
          <cell r="C159">
            <v>1195.2053563608099</v>
          </cell>
          <cell r="D159">
            <v>296.48338613927336</v>
          </cell>
          <cell r="E159">
            <v>0</v>
          </cell>
          <cell r="F159">
            <v>2</v>
          </cell>
          <cell r="G159">
            <v>49.217143171977625</v>
          </cell>
          <cell r="H159">
            <v>1542.9058856720608</v>
          </cell>
          <cell r="I159">
            <v>3084.9043551445302</v>
          </cell>
          <cell r="J159">
            <v>0</v>
          </cell>
          <cell r="K159">
            <v>0</v>
          </cell>
          <cell r="L159">
            <v>1541.9984694724694</v>
          </cell>
          <cell r="M159">
            <v>0</v>
          </cell>
          <cell r="Q159">
            <v>0</v>
          </cell>
          <cell r="T159">
            <v>327.34791514617422</v>
          </cell>
          <cell r="U159">
            <v>0</v>
          </cell>
          <cell r="V159">
            <v>7.938706311303882</v>
          </cell>
          <cell r="W159">
            <v>0</v>
          </cell>
          <cell r="X159">
            <v>2.5110435567971749</v>
          </cell>
          <cell r="Y159">
            <v>337.79766501427525</v>
          </cell>
          <cell r="Z159">
            <v>77.42384300124624</v>
          </cell>
          <cell r="AA159">
            <v>260.37382201302898</v>
          </cell>
          <cell r="AB159">
            <v>0</v>
          </cell>
          <cell r="AC159">
            <v>0</v>
          </cell>
          <cell r="AD159">
            <v>0</v>
          </cell>
          <cell r="AH159">
            <v>0</v>
          </cell>
          <cell r="AK159">
            <v>347.95683393438645</v>
          </cell>
          <cell r="AL159">
            <v>19.418417636332233</v>
          </cell>
          <cell r="AM159">
            <v>0</v>
          </cell>
          <cell r="AN159">
            <v>0</v>
          </cell>
          <cell r="AO159">
            <v>0</v>
          </cell>
          <cell r="AP159">
            <v>367.37525157071866</v>
          </cell>
          <cell r="AQ159">
            <v>31.605127481053465</v>
          </cell>
          <cell r="AR159">
            <v>0</v>
          </cell>
          <cell r="AS159">
            <v>335.77012408966522</v>
          </cell>
          <cell r="AT159">
            <v>0</v>
          </cell>
          <cell r="AU159">
            <v>0</v>
          </cell>
          <cell r="AY159">
            <v>0.33577012408966522</v>
          </cell>
        </row>
        <row r="160">
          <cell r="C160">
            <v>1141.2429973338317</v>
          </cell>
          <cell r="D160">
            <v>298.31096869606904</v>
          </cell>
          <cell r="E160">
            <v>0</v>
          </cell>
          <cell r="F160">
            <v>2</v>
          </cell>
          <cell r="G160">
            <v>49.59316214581154</v>
          </cell>
          <cell r="H160">
            <v>1491.1471281757122</v>
          </cell>
          <cell r="I160">
            <v>2998.3479960287955</v>
          </cell>
          <cell r="J160">
            <v>0</v>
          </cell>
          <cell r="K160">
            <v>0</v>
          </cell>
          <cell r="L160">
            <v>1507.2008678530833</v>
          </cell>
          <cell r="M160">
            <v>0</v>
          </cell>
          <cell r="Q160">
            <v>0</v>
          </cell>
          <cell r="T160">
            <v>317.60208787349711</v>
          </cell>
          <cell r="U160">
            <v>0</v>
          </cell>
          <cell r="V160">
            <v>8.4489706813180465</v>
          </cell>
          <cell r="W160">
            <v>0</v>
          </cell>
          <cell r="X160">
            <v>2.3742899548771477</v>
          </cell>
          <cell r="Y160">
            <v>328.4253485096923</v>
          </cell>
          <cell r="Z160">
            <v>73.207273608712072</v>
          </cell>
          <cell r="AA160">
            <v>255.21807490098024</v>
          </cell>
          <cell r="AB160">
            <v>0</v>
          </cell>
          <cell r="AC160">
            <v>0</v>
          </cell>
          <cell r="AD160">
            <v>0</v>
          </cell>
          <cell r="AH160">
            <v>0</v>
          </cell>
          <cell r="AK160">
            <v>342.89822477818336</v>
          </cell>
          <cell r="AL160">
            <v>19.632020230331886</v>
          </cell>
          <cell r="AM160">
            <v>0</v>
          </cell>
          <cell r="AN160">
            <v>0</v>
          </cell>
          <cell r="AO160">
            <v>0</v>
          </cell>
          <cell r="AP160">
            <v>362.53024500851524</v>
          </cell>
          <cell r="AQ160">
            <v>30.248137374283051</v>
          </cell>
          <cell r="AR160">
            <v>0</v>
          </cell>
          <cell r="AS160">
            <v>332.2821076342322</v>
          </cell>
          <cell r="AT160">
            <v>0</v>
          </cell>
          <cell r="AU160">
            <v>0</v>
          </cell>
          <cell r="AY160">
            <v>0.33228210763423222</v>
          </cell>
        </row>
        <row r="161">
          <cell r="C161">
            <v>1089.7169863170589</v>
          </cell>
          <cell r="D161">
            <v>300.14981683521449</v>
          </cell>
          <cell r="E161">
            <v>0</v>
          </cell>
          <cell r="F161">
            <v>2</v>
          </cell>
          <cell r="G161">
            <v>49.972053904605545</v>
          </cell>
          <cell r="H161">
            <v>1441.8388570568789</v>
          </cell>
          <cell r="I161">
            <v>2915.0297809031636</v>
          </cell>
          <cell r="J161">
            <v>0</v>
          </cell>
          <cell r="K161">
            <v>0</v>
          </cell>
          <cell r="L161">
            <v>1473.1909238462847</v>
          </cell>
          <cell r="M161">
            <v>0</v>
          </cell>
          <cell r="Q161">
            <v>0</v>
          </cell>
          <cell r="T161">
            <v>308.14774402620895</v>
          </cell>
          <cell r="U161">
            <v>0</v>
          </cell>
          <cell r="V161">
            <v>8.9920325522216462</v>
          </cell>
          <cell r="W161">
            <v>0</v>
          </cell>
          <cell r="X161">
            <v>2.2449840722877861</v>
          </cell>
          <cell r="Y161">
            <v>319.38476065071836</v>
          </cell>
          <cell r="Z161">
            <v>69.22034222887342</v>
          </cell>
          <cell r="AA161">
            <v>250.16441842184491</v>
          </cell>
          <cell r="AB161">
            <v>0</v>
          </cell>
          <cell r="AC161">
            <v>0</v>
          </cell>
          <cell r="AD161">
            <v>0</v>
          </cell>
          <cell r="AH161">
            <v>0</v>
          </cell>
          <cell r="AK161">
            <v>337.21352932900572</v>
          </cell>
          <cell r="AL161">
            <v>19.847972452865534</v>
          </cell>
          <cell r="AM161">
            <v>0</v>
          </cell>
          <cell r="AN161">
            <v>0</v>
          </cell>
          <cell r="AO161">
            <v>0</v>
          </cell>
          <cell r="AP161">
            <v>357.06150178187124</v>
          </cell>
          <cell r="AQ161">
            <v>28.966917189992529</v>
          </cell>
          <cell r="AR161">
            <v>0</v>
          </cell>
          <cell r="AS161">
            <v>328.09458459187874</v>
          </cell>
          <cell r="AT161">
            <v>0</v>
          </cell>
          <cell r="AU161">
            <v>0</v>
          </cell>
          <cell r="AY161">
            <v>0.32809458459187874</v>
          </cell>
        </row>
        <row r="162">
          <cell r="C162">
            <v>1041.9750690055519</v>
          </cell>
          <cell r="D162">
            <v>302</v>
          </cell>
          <cell r="E162">
            <v>0</v>
          </cell>
          <cell r="F162">
            <v>2</v>
          </cell>
          <cell r="G162">
            <v>50.353840396436745</v>
          </cell>
          <cell r="H162">
            <v>1396.3289094019885</v>
          </cell>
          <cell r="I162">
            <v>2836.2796692957972</v>
          </cell>
          <cell r="J162">
            <v>0</v>
          </cell>
          <cell r="K162">
            <v>0</v>
          </cell>
          <cell r="L162">
            <v>1439.9507598938089</v>
          </cell>
          <cell r="M162">
            <v>0</v>
          </cell>
          <cell r="Q162">
            <v>0</v>
          </cell>
          <cell r="T162">
            <v>298.96865332297619</v>
          </cell>
          <cell r="U162">
            <v>0</v>
          </cell>
          <cell r="V162">
            <v>9.57</v>
          </cell>
          <cell r="W162">
            <v>0</v>
          </cell>
          <cell r="X162">
            <v>2.1227202997986963</v>
          </cell>
          <cell r="Y162">
            <v>310.66137362277487</v>
          </cell>
          <cell r="Z162">
            <v>65.450542577126484</v>
          </cell>
          <cell r="AA162">
            <v>245.21083104564838</v>
          </cell>
          <cell r="AB162">
            <v>0</v>
          </cell>
          <cell r="AC162">
            <v>0</v>
          </cell>
          <cell r="AD162">
            <v>0</v>
          </cell>
          <cell r="AH162">
            <v>0</v>
          </cell>
          <cell r="AK162">
            <v>330.93583452765404</v>
          </cell>
          <cell r="AL162">
            <v>20.066300149847056</v>
          </cell>
          <cell r="AM162">
            <v>0</v>
          </cell>
          <cell r="AN162">
            <v>0</v>
          </cell>
          <cell r="AO162">
            <v>0</v>
          </cell>
          <cell r="AP162">
            <v>351.00213467750109</v>
          </cell>
          <cell r="AQ162">
            <v>27.756492364020417</v>
          </cell>
          <cell r="AR162">
            <v>0</v>
          </cell>
          <cell r="AS162">
            <v>323.24564231348069</v>
          </cell>
          <cell r="AT162">
            <v>0</v>
          </cell>
          <cell r="AU162">
            <v>0</v>
          </cell>
          <cell r="AY162">
            <v>0.32324564231348069</v>
          </cell>
        </row>
        <row r="180">
          <cell r="C180">
            <v>389.96682588320118</v>
          </cell>
          <cell r="D180">
            <v>95.946297404470158</v>
          </cell>
          <cell r="E180">
            <v>36.374195385724612</v>
          </cell>
          <cell r="F180">
            <v>0</v>
          </cell>
          <cell r="G180">
            <v>23.999941600576804</v>
          </cell>
          <cell r="H180">
            <v>546.28726027397272</v>
          </cell>
          <cell r="I180">
            <v>340.9372602739727</v>
          </cell>
          <cell r="J180">
            <v>205.35</v>
          </cell>
          <cell r="K180">
            <v>0</v>
          </cell>
          <cell r="L180">
            <v>0</v>
          </cell>
          <cell r="M180">
            <v>0</v>
          </cell>
          <cell r="Q180">
            <v>0</v>
          </cell>
          <cell r="T180">
            <v>411.24279307858717</v>
          </cell>
          <cell r="U180">
            <v>183.71693042537868</v>
          </cell>
          <cell r="V180">
            <v>0</v>
          </cell>
          <cell r="W180">
            <v>0</v>
          </cell>
          <cell r="X180">
            <v>131.35805082912771</v>
          </cell>
          <cell r="Y180">
            <v>726.31777433309355</v>
          </cell>
          <cell r="Z180">
            <v>1671.5908587334538</v>
          </cell>
          <cell r="AA180">
            <v>0</v>
          </cell>
          <cell r="AB180">
            <v>0</v>
          </cell>
          <cell r="AC180">
            <v>910.44924878392203</v>
          </cell>
          <cell r="AD180">
            <v>34.823835616438359</v>
          </cell>
          <cell r="AH180">
            <v>0</v>
          </cell>
          <cell r="AK180">
            <v>617.60493150684931</v>
          </cell>
          <cell r="AL180">
            <v>744.11527744223486</v>
          </cell>
          <cell r="AM180">
            <v>0</v>
          </cell>
          <cell r="AN180">
            <v>0</v>
          </cell>
          <cell r="AO180">
            <v>319.85918348954607</v>
          </cell>
          <cell r="AP180">
            <v>1681.5793924386303</v>
          </cell>
          <cell r="AQ180">
            <v>2638.0091780821922</v>
          </cell>
          <cell r="AR180">
            <v>200.2795890410959</v>
          </cell>
          <cell r="AS180">
            <v>0</v>
          </cell>
          <cell r="AT180">
            <v>0</v>
          </cell>
          <cell r="AU180">
            <v>1156.7093746846576</v>
          </cell>
          <cell r="AY180">
            <v>0</v>
          </cell>
        </row>
        <row r="181">
          <cell r="C181">
            <v>381.84301622206198</v>
          </cell>
          <cell r="D181">
            <v>94.046874909877488</v>
          </cell>
          <cell r="E181">
            <v>38.887238284066356</v>
          </cell>
          <cell r="F181">
            <v>0</v>
          </cell>
          <cell r="G181">
            <v>22.958569214131238</v>
          </cell>
          <cell r="H181">
            <v>537.73569863013699</v>
          </cell>
          <cell r="I181">
            <v>324.39673972602736</v>
          </cell>
          <cell r="J181">
            <v>213.3389589041096</v>
          </cell>
          <cell r="K181">
            <v>0</v>
          </cell>
          <cell r="L181">
            <v>0</v>
          </cell>
          <cell r="M181">
            <v>0</v>
          </cell>
          <cell r="Q181">
            <v>0</v>
          </cell>
          <cell r="T181">
            <v>416.7730151405915</v>
          </cell>
          <cell r="U181">
            <v>161.40253532804627</v>
          </cell>
          <cell r="V181">
            <v>0</v>
          </cell>
          <cell r="W181">
            <v>0</v>
          </cell>
          <cell r="X181">
            <v>48.010067772170189</v>
          </cell>
          <cell r="Y181">
            <v>626.18561824080791</v>
          </cell>
          <cell r="Z181">
            <v>888.56383288578684</v>
          </cell>
          <cell r="AA181">
            <v>0</v>
          </cell>
          <cell r="AB181">
            <v>0</v>
          </cell>
          <cell r="AC181">
            <v>228.78508806963646</v>
          </cell>
          <cell r="AD181">
            <v>33.593126575342467</v>
          </cell>
          <cell r="AH181">
            <v>0</v>
          </cell>
          <cell r="AK181">
            <v>653.09835616438352</v>
          </cell>
          <cell r="AL181">
            <v>860.7993304705542</v>
          </cell>
          <cell r="AM181">
            <v>0</v>
          </cell>
          <cell r="AN181">
            <v>0</v>
          </cell>
          <cell r="AO181">
            <v>335.12840158615739</v>
          </cell>
          <cell r="AP181">
            <v>1849.0260882210951</v>
          </cell>
          <cell r="AQ181">
            <v>2777.593183129055</v>
          </cell>
          <cell r="AR181">
            <v>205.55010454217737</v>
          </cell>
          <cell r="AS181">
            <v>0</v>
          </cell>
          <cell r="AT181">
            <v>0</v>
          </cell>
          <cell r="AU181">
            <v>1134.1171994501374</v>
          </cell>
          <cell r="AY181">
            <v>0</v>
          </cell>
        </row>
        <row r="182">
          <cell r="C182">
            <v>413.71742790785629</v>
          </cell>
          <cell r="D182">
            <v>105.69802415284794</v>
          </cell>
          <cell r="E182">
            <v>41.321350757029592</v>
          </cell>
          <cell r="F182">
            <v>0</v>
          </cell>
          <cell r="G182">
            <v>26.698852919971181</v>
          </cell>
          <cell r="H182">
            <v>587.43565573770491</v>
          </cell>
          <cell r="I182">
            <v>313.4112295081967</v>
          </cell>
          <cell r="J182">
            <v>274.02442622950821</v>
          </cell>
          <cell r="K182">
            <v>0</v>
          </cell>
          <cell r="L182">
            <v>0</v>
          </cell>
          <cell r="M182">
            <v>0</v>
          </cell>
          <cell r="Q182">
            <v>0</v>
          </cell>
          <cell r="T182">
            <v>538.64923035328081</v>
          </cell>
          <cell r="U182">
            <v>150.02636950252355</v>
          </cell>
          <cell r="V182">
            <v>0</v>
          </cell>
          <cell r="W182">
            <v>0</v>
          </cell>
          <cell r="X182">
            <v>113.4841286950253</v>
          </cell>
          <cell r="Y182">
            <v>802.15972855082975</v>
          </cell>
          <cell r="Z182">
            <v>1449.4831422284306</v>
          </cell>
          <cell r="AA182">
            <v>0</v>
          </cell>
          <cell r="AB182">
            <v>0</v>
          </cell>
          <cell r="AC182">
            <v>624.29124100000536</v>
          </cell>
          <cell r="AD182">
            <v>23.0321726775956</v>
          </cell>
          <cell r="AH182">
            <v>0</v>
          </cell>
          <cell r="AK182">
            <v>732.45355191256829</v>
          </cell>
          <cell r="AL182">
            <v>975.04425342096147</v>
          </cell>
          <cell r="AM182">
            <v>0</v>
          </cell>
          <cell r="AN182">
            <v>0</v>
          </cell>
          <cell r="AO182">
            <v>310.80255371304997</v>
          </cell>
          <cell r="AP182">
            <v>2018.3003590465798</v>
          </cell>
          <cell r="AQ182">
            <v>2899.3780772079544</v>
          </cell>
          <cell r="AR182">
            <v>205.55010454217737</v>
          </cell>
          <cell r="AS182">
            <v>0</v>
          </cell>
          <cell r="AT182">
            <v>0</v>
          </cell>
          <cell r="AU182">
            <v>1086.6278227035521</v>
          </cell>
          <cell r="AY182">
            <v>0</v>
          </cell>
        </row>
        <row r="183">
          <cell r="C183">
            <v>424.16447224224953</v>
          </cell>
          <cell r="D183">
            <v>105.50960958904116</v>
          </cell>
          <cell r="E183">
            <v>44.048269646719575</v>
          </cell>
          <cell r="F183">
            <v>0</v>
          </cell>
          <cell r="G183">
            <v>27.587456741168008</v>
          </cell>
          <cell r="H183">
            <v>601.30980821917831</v>
          </cell>
          <cell r="I183">
            <v>313.8198082191783</v>
          </cell>
          <cell r="J183">
            <v>287.49</v>
          </cell>
          <cell r="K183">
            <v>0</v>
          </cell>
          <cell r="L183">
            <v>0</v>
          </cell>
          <cell r="M183">
            <v>0</v>
          </cell>
          <cell r="Q183">
            <v>0</v>
          </cell>
          <cell r="T183">
            <v>601.98198521989946</v>
          </cell>
          <cell r="U183">
            <v>211.02176532083649</v>
          </cell>
          <cell r="V183">
            <v>0</v>
          </cell>
          <cell r="W183">
            <v>0</v>
          </cell>
          <cell r="X183">
            <v>103.92845493871673</v>
          </cell>
          <cell r="Y183">
            <v>916.9322054794527</v>
          </cell>
          <cell r="Z183">
            <v>1468.4479814814895</v>
          </cell>
          <cell r="AA183">
            <v>0</v>
          </cell>
          <cell r="AB183">
            <v>0</v>
          </cell>
          <cell r="AC183">
            <v>551.51577600203666</v>
          </cell>
          <cell r="AD183">
            <v>0</v>
          </cell>
          <cell r="AH183">
            <v>0</v>
          </cell>
          <cell r="AK183">
            <v>724.41917808219182</v>
          </cell>
          <cell r="AL183">
            <v>1166.3071130286517</v>
          </cell>
          <cell r="AM183">
            <v>0</v>
          </cell>
          <cell r="AN183">
            <v>0</v>
          </cell>
          <cell r="AO183">
            <v>340.44729379956766</v>
          </cell>
          <cell r="AP183">
            <v>2231.1735849104111</v>
          </cell>
          <cell r="AQ183">
            <v>3161.0608543619323</v>
          </cell>
          <cell r="AR183">
            <v>205.55010454217737</v>
          </cell>
          <cell r="AS183">
            <v>0</v>
          </cell>
          <cell r="AT183">
            <v>0</v>
          </cell>
          <cell r="AU183">
            <v>1135.4373739936984</v>
          </cell>
          <cell r="AY183">
            <v>0</v>
          </cell>
        </row>
        <row r="184">
          <cell r="C184">
            <v>446.57479992790195</v>
          </cell>
          <cell r="D184">
            <v>101.695487743331</v>
          </cell>
          <cell r="E184">
            <v>44.610967195385754</v>
          </cell>
          <cell r="F184">
            <v>0</v>
          </cell>
          <cell r="G184">
            <v>19.343046503244427</v>
          </cell>
          <cell r="H184">
            <v>612.22430136986316</v>
          </cell>
          <cell r="I184">
            <v>287.82756164383579</v>
          </cell>
          <cell r="J184">
            <v>324.39673972602736</v>
          </cell>
          <cell r="K184">
            <v>0</v>
          </cell>
          <cell r="L184">
            <v>0</v>
          </cell>
          <cell r="M184">
            <v>0</v>
          </cell>
          <cell r="Q184">
            <v>0</v>
          </cell>
          <cell r="T184">
            <v>551.03621485219935</v>
          </cell>
          <cell r="U184">
            <v>195.63033237202609</v>
          </cell>
          <cell r="V184">
            <v>0</v>
          </cell>
          <cell r="W184">
            <v>0</v>
          </cell>
          <cell r="X184">
            <v>76.185683489545838</v>
          </cell>
          <cell r="Y184">
            <v>822.85223071377129</v>
          </cell>
          <cell r="Z184">
            <v>1452.5685159870557</v>
          </cell>
          <cell r="AA184">
            <v>0</v>
          </cell>
          <cell r="AB184">
            <v>0</v>
          </cell>
          <cell r="AC184">
            <v>629.71628527328437</v>
          </cell>
          <cell r="AD184">
            <v>0</v>
          </cell>
          <cell r="AH184">
            <v>0</v>
          </cell>
          <cell r="AK184">
            <v>775.63013698630141</v>
          </cell>
          <cell r="AL184">
            <v>1066.5593253549532</v>
          </cell>
          <cell r="AM184">
            <v>0</v>
          </cell>
          <cell r="AN184">
            <v>0</v>
          </cell>
          <cell r="AO184">
            <v>346.30087599134845</v>
          </cell>
          <cell r="AP184">
            <v>2188.4903383326027</v>
          </cell>
          <cell r="AQ184">
            <v>3013.3071687094448</v>
          </cell>
          <cell r="AR184">
            <v>207.65831074260996</v>
          </cell>
          <cell r="AS184">
            <v>0</v>
          </cell>
          <cell r="AT184">
            <v>0</v>
          </cell>
          <cell r="AU184">
            <v>1032.4751411194518</v>
          </cell>
          <cell r="AY184">
            <v>0</v>
          </cell>
        </row>
        <row r="185">
          <cell r="C185">
            <v>426.64805046863739</v>
          </cell>
          <cell r="D185">
            <v>94.459350036049102</v>
          </cell>
          <cell r="E185">
            <v>45.789831290555185</v>
          </cell>
          <cell r="F185">
            <v>0</v>
          </cell>
          <cell r="G185">
            <v>18.884740807498211</v>
          </cell>
          <cell r="H185">
            <v>585.78197260273987</v>
          </cell>
          <cell r="I185">
            <v>279.05095890410973</v>
          </cell>
          <cell r="J185">
            <v>306.73101369863014</v>
          </cell>
          <cell r="K185">
            <v>0</v>
          </cell>
          <cell r="L185">
            <v>0</v>
          </cell>
          <cell r="M185">
            <v>0</v>
          </cell>
          <cell r="Q185">
            <v>0</v>
          </cell>
          <cell r="T185">
            <v>588.84643475126211</v>
          </cell>
          <cell r="U185">
            <v>258.32400540735421</v>
          </cell>
          <cell r="V185">
            <v>0</v>
          </cell>
          <cell r="W185">
            <v>0</v>
          </cell>
          <cell r="X185">
            <v>59.964208002883964</v>
          </cell>
          <cell r="Y185">
            <v>907.13464816150031</v>
          </cell>
          <cell r="Z185">
            <v>1595.1814452888721</v>
          </cell>
          <cell r="AA185">
            <v>0</v>
          </cell>
          <cell r="AB185">
            <v>0</v>
          </cell>
          <cell r="AC185">
            <v>688.04679712737175</v>
          </cell>
          <cell r="AD185">
            <v>0</v>
          </cell>
          <cell r="AH185">
            <v>0</v>
          </cell>
          <cell r="AK185">
            <v>805.03342465753417</v>
          </cell>
          <cell r="AL185">
            <v>1192.9837038747182</v>
          </cell>
          <cell r="AM185">
            <v>0</v>
          </cell>
          <cell r="AN185">
            <v>0</v>
          </cell>
          <cell r="AO185">
            <v>368.67637851478037</v>
          </cell>
          <cell r="AP185">
            <v>2366.6935070470327</v>
          </cell>
          <cell r="AQ185">
            <v>3152.4633460706568</v>
          </cell>
          <cell r="AR185">
            <v>209.76651694304255</v>
          </cell>
          <cell r="AS185">
            <v>0</v>
          </cell>
          <cell r="AT185">
            <v>0</v>
          </cell>
          <cell r="AU185">
            <v>995.53635596666641</v>
          </cell>
          <cell r="AY185">
            <v>0</v>
          </cell>
        </row>
        <row r="186">
          <cell r="C186">
            <v>426.93715686645311</v>
          </cell>
          <cell r="D186">
            <v>93.041148521989982</v>
          </cell>
          <cell r="E186">
            <v>43.314980533525627</v>
          </cell>
          <cell r="F186">
            <v>0</v>
          </cell>
          <cell r="G186">
            <v>21.112615717375647</v>
          </cell>
          <cell r="H186">
            <v>584.40590163934439</v>
          </cell>
          <cell r="I186">
            <v>245.63450819672141</v>
          </cell>
          <cell r="J186">
            <v>338.77139344262298</v>
          </cell>
          <cell r="K186">
            <v>0</v>
          </cell>
          <cell r="L186">
            <v>0</v>
          </cell>
          <cell r="M186">
            <v>0</v>
          </cell>
          <cell r="Q186">
            <v>0</v>
          </cell>
          <cell r="T186">
            <v>677.45474873828459</v>
          </cell>
          <cell r="U186">
            <v>115.43702018745502</v>
          </cell>
          <cell r="V186">
            <v>0</v>
          </cell>
          <cell r="W186">
            <v>0</v>
          </cell>
          <cell r="X186">
            <v>37.965534607065635</v>
          </cell>
          <cell r="Y186">
            <v>830.85730353280519</v>
          </cell>
          <cell r="Z186">
            <v>1295.053939609928</v>
          </cell>
          <cell r="AA186">
            <v>0</v>
          </cell>
          <cell r="AB186">
            <v>0</v>
          </cell>
          <cell r="AC186">
            <v>464.19663607712278</v>
          </cell>
          <cell r="AD186">
            <v>0</v>
          </cell>
          <cell r="AH186">
            <v>0</v>
          </cell>
          <cell r="AK186">
            <v>770.9</v>
          </cell>
          <cell r="AL186">
            <v>1174.5603739258665</v>
          </cell>
          <cell r="AM186">
            <v>0</v>
          </cell>
          <cell r="AN186">
            <v>0</v>
          </cell>
          <cell r="AO186">
            <v>393.94429920692176</v>
          </cell>
          <cell r="AP186">
            <v>2339.404673132788</v>
          </cell>
          <cell r="AQ186">
            <v>3214.9237403091161</v>
          </cell>
          <cell r="AR186">
            <v>207.65831074260996</v>
          </cell>
          <cell r="AS186">
            <v>0</v>
          </cell>
          <cell r="AT186">
            <v>0</v>
          </cell>
          <cell r="AU186">
            <v>1083.1773779189377</v>
          </cell>
          <cell r="AY186">
            <v>0</v>
          </cell>
        </row>
        <row r="187">
          <cell r="C187">
            <v>446.76117483777949</v>
          </cell>
          <cell r="D187">
            <v>101.42305046863741</v>
          </cell>
          <cell r="E187">
            <v>46.8337498197549</v>
          </cell>
          <cell r="F187">
            <v>0</v>
          </cell>
          <cell r="G187">
            <v>20.244381038211984</v>
          </cell>
          <cell r="H187">
            <v>615.26235616438373</v>
          </cell>
          <cell r="I187">
            <v>231.22972602739742</v>
          </cell>
          <cell r="J187">
            <v>384.03263013698631</v>
          </cell>
          <cell r="K187">
            <v>0</v>
          </cell>
          <cell r="L187">
            <v>0</v>
          </cell>
          <cell r="M187">
            <v>0</v>
          </cell>
          <cell r="Q187">
            <v>0</v>
          </cell>
          <cell r="T187">
            <v>678.41464455659752</v>
          </cell>
          <cell r="U187">
            <v>108.40712004325891</v>
          </cell>
          <cell r="V187">
            <v>0</v>
          </cell>
          <cell r="W187">
            <v>0</v>
          </cell>
          <cell r="X187">
            <v>67.256360850757076</v>
          </cell>
          <cell r="Y187">
            <v>854.07812545061358</v>
          </cell>
          <cell r="Z187">
            <v>1301.4236462721278</v>
          </cell>
          <cell r="AA187">
            <v>0</v>
          </cell>
          <cell r="AB187">
            <v>0</v>
          </cell>
          <cell r="AC187">
            <v>447.34552082151413</v>
          </cell>
          <cell r="AD187">
            <v>0</v>
          </cell>
          <cell r="AH187">
            <v>0</v>
          </cell>
          <cell r="AK187">
            <v>799.50907642089089</v>
          </cell>
          <cell r="AL187">
            <v>1159.9765094139539</v>
          </cell>
          <cell r="AM187">
            <v>0</v>
          </cell>
          <cell r="AN187">
            <v>0</v>
          </cell>
          <cell r="AO187">
            <v>428.34014167267514</v>
          </cell>
          <cell r="AP187">
            <v>2387.8257275075198</v>
          </cell>
          <cell r="AQ187">
            <v>3301.7778536409523</v>
          </cell>
          <cell r="AR187">
            <v>207.65831074260996</v>
          </cell>
          <cell r="AS187">
            <v>0</v>
          </cell>
          <cell r="AT187">
            <v>0</v>
          </cell>
          <cell r="AU187">
            <v>1121.6104368760425</v>
          </cell>
          <cell r="AY187">
            <v>0</v>
          </cell>
        </row>
        <row r="188">
          <cell r="C188">
            <v>446.15280641672661</v>
          </cell>
          <cell r="D188">
            <v>107.32246322999285</v>
          </cell>
          <cell r="E188">
            <v>52.295226027397298</v>
          </cell>
          <cell r="F188">
            <v>0.22504109589041096</v>
          </cell>
          <cell r="G188">
            <v>20.631394736842118</v>
          </cell>
          <cell r="H188">
            <v>626.62693150684936</v>
          </cell>
          <cell r="I188">
            <v>218.85246575342472</v>
          </cell>
          <cell r="J188">
            <v>407.77446575342464</v>
          </cell>
          <cell r="K188">
            <v>0</v>
          </cell>
          <cell r="L188">
            <v>0</v>
          </cell>
          <cell r="M188">
            <v>0</v>
          </cell>
          <cell r="Q188">
            <v>0</v>
          </cell>
          <cell r="T188">
            <v>665.72976135544388</v>
          </cell>
          <cell r="U188">
            <v>85.530027397260341</v>
          </cell>
          <cell r="V188">
            <v>0</v>
          </cell>
          <cell r="W188">
            <v>0</v>
          </cell>
          <cell r="X188">
            <v>76.300259913482392</v>
          </cell>
          <cell r="Y188">
            <v>827.56004866618662</v>
          </cell>
          <cell r="Z188">
            <v>1257.8369432724767</v>
          </cell>
          <cell r="AA188">
            <v>0</v>
          </cell>
          <cell r="AB188">
            <v>0</v>
          </cell>
          <cell r="AC188">
            <v>430.27689460629017</v>
          </cell>
          <cell r="AD188">
            <v>0</v>
          </cell>
          <cell r="AH188">
            <v>0</v>
          </cell>
          <cell r="AK188">
            <v>797.0667249103941</v>
          </cell>
          <cell r="AL188">
            <v>1359.5609377727772</v>
          </cell>
          <cell r="AM188">
            <v>0</v>
          </cell>
          <cell r="AN188">
            <v>0</v>
          </cell>
          <cell r="AO188">
            <v>410.06138284066367</v>
          </cell>
          <cell r="AP188">
            <v>2566.6890455238349</v>
          </cell>
          <cell r="AQ188">
            <v>3708.783835616438</v>
          </cell>
          <cell r="AR188">
            <v>190.62</v>
          </cell>
          <cell r="AS188">
            <v>0</v>
          </cell>
          <cell r="AT188">
            <v>0</v>
          </cell>
          <cell r="AU188">
            <v>1332.7147900926029</v>
          </cell>
          <cell r="AY188">
            <v>0</v>
          </cell>
        </row>
        <row r="189">
          <cell r="C189">
            <v>463.27164816149974</v>
          </cell>
          <cell r="D189">
            <v>95.398876712328828</v>
          </cell>
          <cell r="E189">
            <v>53.502097692862336</v>
          </cell>
          <cell r="F189">
            <v>0.56260273972602737</v>
          </cell>
          <cell r="G189">
            <v>22.668308940158632</v>
          </cell>
          <cell r="H189">
            <v>635.40353424657553</v>
          </cell>
          <cell r="I189">
            <v>194.54802739726046</v>
          </cell>
          <cell r="J189">
            <v>440.85550684931508</v>
          </cell>
          <cell r="K189">
            <v>0</v>
          </cell>
          <cell r="L189">
            <v>0</v>
          </cell>
          <cell r="M189">
            <v>0</v>
          </cell>
          <cell r="Q189">
            <v>0</v>
          </cell>
          <cell r="T189">
            <v>690.69469105984194</v>
          </cell>
          <cell r="U189">
            <v>73.95017015140597</v>
          </cell>
          <cell r="V189">
            <v>0</v>
          </cell>
          <cell r="W189">
            <v>0</v>
          </cell>
          <cell r="X189">
            <v>80.453018745493935</v>
          </cell>
          <cell r="Y189">
            <v>845.09787995674185</v>
          </cell>
          <cell r="Z189">
            <v>1394.097879956742</v>
          </cell>
          <cell r="AA189">
            <v>0</v>
          </cell>
          <cell r="AB189">
            <v>0</v>
          </cell>
          <cell r="AC189">
            <v>549</v>
          </cell>
          <cell r="AD189">
            <v>0</v>
          </cell>
          <cell r="AH189">
            <v>0</v>
          </cell>
          <cell r="AK189">
            <v>719.69298387096751</v>
          </cell>
          <cell r="AL189">
            <v>1470.9017527202379</v>
          </cell>
          <cell r="AM189">
            <v>0</v>
          </cell>
          <cell r="AN189">
            <v>0</v>
          </cell>
          <cell r="AO189">
            <v>438.28792141312221</v>
          </cell>
          <cell r="AP189">
            <v>2628.8826580043274</v>
          </cell>
          <cell r="AQ189">
            <v>3800.5039269254225</v>
          </cell>
          <cell r="AR189">
            <v>188.58904109589042</v>
          </cell>
          <cell r="AS189">
            <v>0</v>
          </cell>
          <cell r="AT189">
            <v>0</v>
          </cell>
          <cell r="AU189">
            <v>1360.2103100169859</v>
          </cell>
          <cell r="AY189">
            <v>0</v>
          </cell>
        </row>
        <row r="190">
          <cell r="C190">
            <v>454.69538102639262</v>
          </cell>
          <cell r="D190">
            <v>78.242966834895526</v>
          </cell>
          <cell r="E190">
            <v>48.24685904830573</v>
          </cell>
          <cell r="F190">
            <v>0.33663934426229508</v>
          </cell>
          <cell r="G190">
            <v>23.643481614996414</v>
          </cell>
          <cell r="H190">
            <v>605.1653278688525</v>
          </cell>
          <cell r="I190">
            <v>205.2377868852459</v>
          </cell>
          <cell r="J190">
            <v>399.9275409836066</v>
          </cell>
          <cell r="K190">
            <v>0</v>
          </cell>
          <cell r="L190">
            <v>0</v>
          </cell>
          <cell r="M190">
            <v>0</v>
          </cell>
          <cell r="Q190">
            <v>0</v>
          </cell>
          <cell r="T190">
            <v>642.61333129055561</v>
          </cell>
          <cell r="U190">
            <v>32.949633381398726</v>
          </cell>
          <cell r="V190">
            <v>0</v>
          </cell>
          <cell r="W190">
            <v>0</v>
          </cell>
          <cell r="X190">
            <v>29.250087959625112</v>
          </cell>
          <cell r="Y190">
            <v>704.81305263157947</v>
          </cell>
          <cell r="Z190">
            <v>1134.1697751001936</v>
          </cell>
          <cell r="AA190">
            <v>0</v>
          </cell>
          <cell r="AB190">
            <v>0</v>
          </cell>
          <cell r="AC190">
            <v>429.35672246861424</v>
          </cell>
          <cell r="AD190">
            <v>0</v>
          </cell>
          <cell r="AH190">
            <v>0</v>
          </cell>
          <cell r="AK190">
            <v>696.47977629464833</v>
          </cell>
          <cell r="AL190">
            <v>1351.0072318451128</v>
          </cell>
          <cell r="AM190">
            <v>0</v>
          </cell>
          <cell r="AN190">
            <v>0</v>
          </cell>
          <cell r="AO190">
            <v>475.63728947368458</v>
          </cell>
          <cell r="AP190">
            <v>2523.1242976134458</v>
          </cell>
          <cell r="AQ190">
            <v>3625.5737741727353</v>
          </cell>
          <cell r="AR190">
            <v>185.18032786885246</v>
          </cell>
          <cell r="AS190">
            <v>0</v>
          </cell>
          <cell r="AT190">
            <v>0</v>
          </cell>
          <cell r="AU190">
            <v>1287.6298044281421</v>
          </cell>
          <cell r="AY190">
            <v>0</v>
          </cell>
        </row>
        <row r="191">
          <cell r="C191">
            <v>472.58398377793799</v>
          </cell>
          <cell r="D191">
            <v>92.004868421052706</v>
          </cell>
          <cell r="E191">
            <v>51.365883922134145</v>
          </cell>
          <cell r="F191">
            <v>0.22504109589041096</v>
          </cell>
          <cell r="G191">
            <v>21.474167988464327</v>
          </cell>
          <cell r="H191">
            <v>637.65394520547954</v>
          </cell>
          <cell r="I191">
            <v>242.48178082191794</v>
          </cell>
          <cell r="J191">
            <v>395.17216438356161</v>
          </cell>
          <cell r="K191">
            <v>0</v>
          </cell>
          <cell r="L191">
            <v>0</v>
          </cell>
          <cell r="M191">
            <v>0</v>
          </cell>
          <cell r="Q191">
            <v>0</v>
          </cell>
          <cell r="T191">
            <v>790.55186373467973</v>
          </cell>
          <cell r="U191">
            <v>90.29895277577512</v>
          </cell>
          <cell r="V191">
            <v>0</v>
          </cell>
          <cell r="W191">
            <v>0</v>
          </cell>
          <cell r="X191">
            <v>73.619171593367028</v>
          </cell>
          <cell r="Y191">
            <v>954.46998810382183</v>
          </cell>
          <cell r="Z191">
            <v>1267.4699881038218</v>
          </cell>
          <cell r="AA191">
            <v>0</v>
          </cell>
          <cell r="AB191">
            <v>0</v>
          </cell>
          <cell r="AC191">
            <v>313</v>
          </cell>
          <cell r="AD191">
            <v>0</v>
          </cell>
          <cell r="AH191">
            <v>0</v>
          </cell>
          <cell r="AK191">
            <v>759.37181963645673</v>
          </cell>
          <cell r="AL191">
            <v>1456.098393534457</v>
          </cell>
          <cell r="AM191">
            <v>0</v>
          </cell>
          <cell r="AN191">
            <v>0</v>
          </cell>
          <cell r="AO191">
            <v>521.36601333814019</v>
          </cell>
          <cell r="AP191">
            <v>2736.8362265090536</v>
          </cell>
          <cell r="AQ191">
            <v>3917.1136148893279</v>
          </cell>
          <cell r="AR191">
            <v>188.87917808219177</v>
          </cell>
          <cell r="AS191">
            <v>0</v>
          </cell>
          <cell r="AT191">
            <v>0</v>
          </cell>
          <cell r="AU191">
            <v>1369.1565664624657</v>
          </cell>
          <cell r="AY191">
            <v>0</v>
          </cell>
        </row>
        <row r="192">
          <cell r="C192">
            <v>430.29133129055492</v>
          </cell>
          <cell r="D192">
            <v>100.59046178803179</v>
          </cell>
          <cell r="E192">
            <v>56.206101297765002</v>
          </cell>
          <cell r="F192">
            <v>0.22504109589041096</v>
          </cell>
          <cell r="G192">
            <v>24.348763157894755</v>
          </cell>
          <cell r="H192">
            <v>611.66169863013693</v>
          </cell>
          <cell r="I192">
            <v>226.95394520547944</v>
          </cell>
          <cell r="J192">
            <v>384.70775342465748</v>
          </cell>
          <cell r="K192">
            <v>0</v>
          </cell>
          <cell r="L192">
            <v>0</v>
          </cell>
          <cell r="M192">
            <v>0</v>
          </cell>
          <cell r="Q192">
            <v>0</v>
          </cell>
          <cell r="T192">
            <v>793.32715933669851</v>
          </cell>
          <cell r="U192">
            <v>107.55670836337427</v>
          </cell>
          <cell r="V192">
            <v>0</v>
          </cell>
          <cell r="W192">
            <v>0</v>
          </cell>
          <cell r="X192">
            <v>65.168523792357661</v>
          </cell>
          <cell r="Y192">
            <v>966.05239149243039</v>
          </cell>
          <cell r="Z192">
            <v>1216.3486760268859</v>
          </cell>
          <cell r="AA192">
            <v>0</v>
          </cell>
          <cell r="AB192">
            <v>0</v>
          </cell>
          <cell r="AC192">
            <v>250.29628453445557</v>
          </cell>
          <cell r="AD192">
            <v>0</v>
          </cell>
          <cell r="AH192">
            <v>0</v>
          </cell>
          <cell r="AK192">
            <v>750.59326272401415</v>
          </cell>
          <cell r="AL192">
            <v>1418.7978211200295</v>
          </cell>
          <cell r="AM192">
            <v>0</v>
          </cell>
          <cell r="AN192">
            <v>0</v>
          </cell>
          <cell r="AO192">
            <v>578.36651117519864</v>
          </cell>
          <cell r="AP192">
            <v>2747.7575950192422</v>
          </cell>
          <cell r="AQ192">
            <v>4043.6849601263657</v>
          </cell>
          <cell r="AR192">
            <v>191.21574794520546</v>
          </cell>
          <cell r="AS192">
            <v>0</v>
          </cell>
          <cell r="AT192">
            <v>0</v>
          </cell>
          <cell r="AU192">
            <v>1487.143113052329</v>
          </cell>
          <cell r="AY192">
            <v>0</v>
          </cell>
        </row>
        <row r="193">
          <cell r="C193">
            <v>415.23084854916203</v>
          </cell>
          <cell r="D193">
            <v>92</v>
          </cell>
          <cell r="E193">
            <v>57.386429425018065</v>
          </cell>
          <cell r="F193">
            <v>0.33756164383561649</v>
          </cell>
          <cell r="G193">
            <v>22.064859012121218</v>
          </cell>
          <cell r="H193">
            <v>587.01969863013699</v>
          </cell>
          <cell r="I193">
            <v>200.96169863013694</v>
          </cell>
          <cell r="J193">
            <v>386.05800000000005</v>
          </cell>
          <cell r="K193">
            <v>0</v>
          </cell>
          <cell r="L193">
            <v>0</v>
          </cell>
          <cell r="M193">
            <v>0</v>
          </cell>
          <cell r="Q193">
            <v>0</v>
          </cell>
          <cell r="T193">
            <v>789.58414907964789</v>
          </cell>
          <cell r="U193">
            <v>109.95522295987752</v>
          </cell>
          <cell r="V193">
            <v>0</v>
          </cell>
          <cell r="W193">
            <v>0</v>
          </cell>
          <cell r="X193">
            <v>71.820299704017856</v>
          </cell>
          <cell r="Y193">
            <v>971.35967174354334</v>
          </cell>
          <cell r="Z193">
            <v>1215.5992057362648</v>
          </cell>
          <cell r="AA193">
            <v>0</v>
          </cell>
          <cell r="AB193">
            <v>0</v>
          </cell>
          <cell r="AC193">
            <v>244.23953399272139</v>
          </cell>
          <cell r="AD193">
            <v>0</v>
          </cell>
          <cell r="AH193">
            <v>0</v>
          </cell>
          <cell r="AK193">
            <v>823.56960522273414</v>
          </cell>
          <cell r="AL193">
            <v>1476.1773395402602</v>
          </cell>
          <cell r="AM193">
            <v>0</v>
          </cell>
          <cell r="AN193">
            <v>0</v>
          </cell>
          <cell r="AO193">
            <v>632.758494713</v>
          </cell>
          <cell r="AP193">
            <v>2932.5054394759941</v>
          </cell>
          <cell r="AQ193">
            <v>4228.0069106968158</v>
          </cell>
          <cell r="AR193">
            <v>186.65479452054794</v>
          </cell>
          <cell r="AS193">
            <v>0</v>
          </cell>
          <cell r="AT193">
            <v>0</v>
          </cell>
          <cell r="AU193">
            <v>1482.1562657413695</v>
          </cell>
          <cell r="AY193">
            <v>0</v>
          </cell>
        </row>
        <row r="194">
          <cell r="C194">
            <v>403.81097291413244</v>
          </cell>
          <cell r="D194">
            <v>88.227999999999994</v>
          </cell>
          <cell r="E194">
            <v>60.181148538016444</v>
          </cell>
          <cell r="F194">
            <v>0.34228750684931514</v>
          </cell>
          <cell r="G194">
            <v>17.769221419163433</v>
          </cell>
          <cell r="H194">
            <v>570.33163037816155</v>
          </cell>
          <cell r="I194">
            <v>152.16098360655735</v>
          </cell>
          <cell r="J194">
            <v>418.1706467716042</v>
          </cell>
          <cell r="K194">
            <v>0</v>
          </cell>
          <cell r="L194">
            <v>0</v>
          </cell>
          <cell r="M194">
            <v>0</v>
          </cell>
          <cell r="Q194">
            <v>0</v>
          </cell>
          <cell r="T194">
            <v>799.38677621653346</v>
          </cell>
          <cell r="U194">
            <v>112.19424103912293</v>
          </cell>
          <cell r="V194">
            <v>0</v>
          </cell>
          <cell r="W194">
            <v>0</v>
          </cell>
          <cell r="X194">
            <v>79.151024902912511</v>
          </cell>
          <cell r="Y194">
            <v>990.7320421585689</v>
          </cell>
          <cell r="Z194">
            <v>1126.6227366274231</v>
          </cell>
          <cell r="AA194">
            <v>0</v>
          </cell>
          <cell r="AB194">
            <v>0</v>
          </cell>
          <cell r="AC194">
            <v>135.89069446885432</v>
          </cell>
          <cell r="AD194">
            <v>0</v>
          </cell>
          <cell r="AH194">
            <v>0</v>
          </cell>
          <cell r="AK194">
            <v>1084.7108647262387</v>
          </cell>
          <cell r="AL194">
            <v>1444.5</v>
          </cell>
          <cell r="AM194">
            <v>0</v>
          </cell>
          <cell r="AN194">
            <v>0</v>
          </cell>
          <cell r="AO194">
            <v>629.63031412976579</v>
          </cell>
          <cell r="AP194">
            <v>3158.8411788560043</v>
          </cell>
          <cell r="AQ194">
            <v>4532.208562636878</v>
          </cell>
          <cell r="AR194">
            <v>180</v>
          </cell>
          <cell r="AS194">
            <v>0</v>
          </cell>
          <cell r="AT194">
            <v>0</v>
          </cell>
          <cell r="AU194">
            <v>1553.367383780874</v>
          </cell>
          <cell r="AY194">
            <v>0</v>
          </cell>
        </row>
        <row r="195">
          <cell r="C195">
            <v>402.55253215252355</v>
          </cell>
          <cell r="D195">
            <v>89.727875999999981</v>
          </cell>
          <cell r="E195">
            <v>61.444952657314786</v>
          </cell>
          <cell r="F195">
            <v>0.34707953194520558</v>
          </cell>
          <cell r="G195">
            <v>17.978057830335487</v>
          </cell>
          <cell r="H195">
            <v>572.05049817211898</v>
          </cell>
          <cell r="I195">
            <v>154.43009231554197</v>
          </cell>
          <cell r="J195">
            <v>417.62040585657701</v>
          </cell>
          <cell r="K195">
            <v>0</v>
          </cell>
          <cell r="L195">
            <v>0</v>
          </cell>
          <cell r="M195">
            <v>0</v>
          </cell>
          <cell r="Q195">
            <v>0</v>
          </cell>
          <cell r="T195">
            <v>804.02476182525731</v>
          </cell>
          <cell r="U195">
            <v>114.91390553671377</v>
          </cell>
          <cell r="V195">
            <v>0</v>
          </cell>
          <cell r="W195">
            <v>0</v>
          </cell>
          <cell r="X195">
            <v>87.23</v>
          </cell>
          <cell r="Y195">
            <v>1006.1686673619711</v>
          </cell>
          <cell r="Z195">
            <v>1134.1686673619711</v>
          </cell>
          <cell r="AA195">
            <v>0</v>
          </cell>
          <cell r="AB195">
            <v>0</v>
          </cell>
          <cell r="AC195">
            <v>128</v>
          </cell>
          <cell r="AD195">
            <v>0</v>
          </cell>
          <cell r="AH195">
            <v>0</v>
          </cell>
          <cell r="AK195">
            <v>1102.5969115289338</v>
          </cell>
          <cell r="AL195">
            <v>1476.279</v>
          </cell>
          <cell r="AM195">
            <v>0</v>
          </cell>
          <cell r="AN195">
            <v>0</v>
          </cell>
          <cell r="AO195">
            <v>596.36423696070892</v>
          </cell>
          <cell r="AP195">
            <v>3175.2401484896427</v>
          </cell>
          <cell r="AQ195">
            <v>4520.0999468458076</v>
          </cell>
          <cell r="AR195">
            <v>170</v>
          </cell>
          <cell r="AS195">
            <v>0</v>
          </cell>
          <cell r="AT195">
            <v>0</v>
          </cell>
          <cell r="AU195">
            <v>1514.8597983561647</v>
          </cell>
          <cell r="AY195">
            <v>0</v>
          </cell>
        </row>
        <row r="196">
          <cell r="C196">
            <v>407.60917795100733</v>
          </cell>
          <cell r="D196">
            <v>90.71488263599997</v>
          </cell>
          <cell r="E196">
            <v>62.612406757803761</v>
          </cell>
          <cell r="F196">
            <v>0.35193864539243847</v>
          </cell>
          <cell r="G196">
            <v>17.905075049331156</v>
          </cell>
          <cell r="H196">
            <v>579.19348103953462</v>
          </cell>
          <cell r="I196">
            <v>153.50384454196308</v>
          </cell>
          <cell r="J196">
            <v>425.68963649757154</v>
          </cell>
          <cell r="K196">
            <v>0</v>
          </cell>
          <cell r="L196">
            <v>0</v>
          </cell>
          <cell r="M196">
            <v>0</v>
          </cell>
          <cell r="Q196">
            <v>0</v>
          </cell>
          <cell r="T196">
            <v>847.39291146530809</v>
          </cell>
          <cell r="U196">
            <v>116.80998497806954</v>
          </cell>
          <cell r="V196">
            <v>0</v>
          </cell>
          <cell r="W196">
            <v>0</v>
          </cell>
          <cell r="X196">
            <v>89.532871999999998</v>
          </cell>
          <cell r="Y196">
            <v>1053.7357684433778</v>
          </cell>
          <cell r="Z196">
            <v>1207.7357684433778</v>
          </cell>
          <cell r="AA196">
            <v>0</v>
          </cell>
          <cell r="AB196">
            <v>0</v>
          </cell>
          <cell r="AC196">
            <v>154</v>
          </cell>
          <cell r="AD196">
            <v>0</v>
          </cell>
          <cell r="AH196">
            <v>0</v>
          </cell>
          <cell r="AK196">
            <v>1123.4915700202298</v>
          </cell>
          <cell r="AL196">
            <v>1508.7571379999999</v>
          </cell>
          <cell r="AM196">
            <v>0</v>
          </cell>
          <cell r="AN196">
            <v>0</v>
          </cell>
          <cell r="AO196">
            <v>597.96976343025608</v>
          </cell>
          <cell r="AP196">
            <v>3230.218471450486</v>
          </cell>
          <cell r="AQ196">
            <v>4549.3910878888428</v>
          </cell>
          <cell r="AR196">
            <v>170</v>
          </cell>
          <cell r="AS196">
            <v>0</v>
          </cell>
          <cell r="AT196">
            <v>0</v>
          </cell>
          <cell r="AU196">
            <v>1489.1726164383567</v>
          </cell>
          <cell r="AY196">
            <v>0</v>
          </cell>
        </row>
        <row r="197">
          <cell r="C197">
            <v>411.99814671348787</v>
          </cell>
          <cell r="D197">
            <v>91.712746344995963</v>
          </cell>
          <cell r="E197">
            <v>63.802042486202026</v>
          </cell>
          <cell r="F197">
            <v>0.3568657864279326</v>
          </cell>
          <cell r="G197">
            <v>17.762570353685923</v>
          </cell>
          <cell r="H197">
            <v>585.63237168479975</v>
          </cell>
          <cell r="I197">
            <v>151.78918603295324</v>
          </cell>
          <cell r="J197">
            <v>433.84318565184651</v>
          </cell>
          <cell r="K197">
            <v>0</v>
          </cell>
          <cell r="L197">
            <v>0</v>
          </cell>
          <cell r="M197">
            <v>0</v>
          </cell>
          <cell r="Q197">
            <v>0</v>
          </cell>
          <cell r="T197">
            <v>865.42085412424103</v>
          </cell>
          <cell r="U197">
            <v>118.73734973020768</v>
          </cell>
          <cell r="V197">
            <v>0</v>
          </cell>
          <cell r="W197">
            <v>0</v>
          </cell>
          <cell r="X197">
            <v>91.896539820800001</v>
          </cell>
          <cell r="Y197">
            <v>1076.0547436752488</v>
          </cell>
          <cell r="Z197">
            <v>1344.0547436752488</v>
          </cell>
          <cell r="AA197">
            <v>0</v>
          </cell>
          <cell r="AB197">
            <v>0</v>
          </cell>
          <cell r="AC197">
            <v>268</v>
          </cell>
          <cell r="AD197">
            <v>0</v>
          </cell>
          <cell r="AH197">
            <v>0</v>
          </cell>
          <cell r="AK197">
            <v>1143.2176151345582</v>
          </cell>
          <cell r="AL197">
            <v>1540.4410378979999</v>
          </cell>
          <cell r="AM197">
            <v>0</v>
          </cell>
          <cell r="AN197">
            <v>0</v>
          </cell>
          <cell r="AO197">
            <v>601.20021093764024</v>
          </cell>
          <cell r="AP197">
            <v>3284.8588639701984</v>
          </cell>
          <cell r="AQ197">
            <v>4591.2181807333045</v>
          </cell>
          <cell r="AR197">
            <v>170</v>
          </cell>
          <cell r="AS197">
            <v>0</v>
          </cell>
          <cell r="AT197">
            <v>0</v>
          </cell>
          <cell r="AU197">
            <v>1476.3593167631063</v>
          </cell>
          <cell r="AY197">
            <v>0</v>
          </cell>
        </row>
        <row r="198">
          <cell r="C198">
            <v>415.62655101223277</v>
          </cell>
          <cell r="D198">
            <v>92.721586554790903</v>
          </cell>
          <cell r="E198">
            <v>65.014281293439865</v>
          </cell>
          <cell r="F198">
            <v>0.36186190743792368</v>
          </cell>
          <cell r="G198">
            <v>17.593901012914891</v>
          </cell>
          <cell r="H198">
            <v>591.31818178081642</v>
          </cell>
          <cell r="I198">
            <v>149.77768469687703</v>
          </cell>
          <cell r="J198">
            <v>441.54049708393939</v>
          </cell>
          <cell r="K198">
            <v>0</v>
          </cell>
          <cell r="L198">
            <v>0</v>
          </cell>
          <cell r="M198">
            <v>0</v>
          </cell>
          <cell r="Q198">
            <v>0</v>
          </cell>
          <cell r="T198">
            <v>883.57809306462082</v>
          </cell>
          <cell r="U198">
            <v>120.69651600075611</v>
          </cell>
          <cell r="V198">
            <v>0</v>
          </cell>
          <cell r="W198">
            <v>0</v>
          </cell>
          <cell r="X198">
            <v>94.32260847206912</v>
          </cell>
          <cell r="Y198">
            <v>1098.5972175374461</v>
          </cell>
          <cell r="Z198">
            <v>1543.5972175374461</v>
          </cell>
          <cell r="AA198">
            <v>0</v>
          </cell>
          <cell r="AB198">
            <v>0</v>
          </cell>
          <cell r="AC198">
            <v>445</v>
          </cell>
          <cell r="AD198">
            <v>0</v>
          </cell>
          <cell r="AH198">
            <v>0</v>
          </cell>
          <cell r="AK198">
            <v>1161.7386964031552</v>
          </cell>
          <cell r="AL198">
            <v>1570.7877263445905</v>
          </cell>
          <cell r="AM198">
            <v>0</v>
          </cell>
          <cell r="AN198">
            <v>0</v>
          </cell>
          <cell r="AO198">
            <v>609.815747013899</v>
          </cell>
          <cell r="AP198">
            <v>3342.3421697616445</v>
          </cell>
          <cell r="AQ198">
            <v>4679.5970301145035</v>
          </cell>
          <cell r="AR198">
            <v>170</v>
          </cell>
          <cell r="AS198">
            <v>0</v>
          </cell>
          <cell r="AT198">
            <v>0</v>
          </cell>
          <cell r="AU198">
            <v>1507.2548603528587</v>
          </cell>
          <cell r="AY198">
            <v>0</v>
          </cell>
        </row>
        <row r="199">
          <cell r="C199">
            <v>418.39022998722203</v>
          </cell>
          <cell r="D199">
            <v>93.741524006893599</v>
          </cell>
          <cell r="E199">
            <v>66.249552638015217</v>
          </cell>
          <cell r="F199">
            <v>0.36692797414205464</v>
          </cell>
          <cell r="G199">
            <v>17.398033794252697</v>
          </cell>
          <cell r="H199">
            <v>596.14626840052551</v>
          </cell>
          <cell r="I199">
            <v>147.45762573592094</v>
          </cell>
          <cell r="J199">
            <v>448.68864266460457</v>
          </cell>
          <cell r="K199">
            <v>0</v>
          </cell>
          <cell r="L199">
            <v>0</v>
          </cell>
          <cell r="M199">
            <v>0</v>
          </cell>
          <cell r="Q199">
            <v>0</v>
          </cell>
          <cell r="T199">
            <v>905.74945513505838</v>
          </cell>
          <cell r="U199">
            <v>122.68800851476857</v>
          </cell>
          <cell r="V199">
            <v>0</v>
          </cell>
          <cell r="W199">
            <v>0</v>
          </cell>
          <cell r="X199">
            <v>96.812725335731741</v>
          </cell>
          <cell r="Y199">
            <v>1125.2501889855587</v>
          </cell>
          <cell r="Z199">
            <v>1681.2501889855587</v>
          </cell>
          <cell r="AA199">
            <v>0</v>
          </cell>
          <cell r="AB199">
            <v>0</v>
          </cell>
          <cell r="AC199">
            <v>556</v>
          </cell>
          <cell r="AD199">
            <v>0</v>
          </cell>
          <cell r="AH199">
            <v>0</v>
          </cell>
          <cell r="AK199">
            <v>1181.2259914801066</v>
          </cell>
          <cell r="AL199">
            <v>1598.7477478735243</v>
          </cell>
          <cell r="AM199">
            <v>0</v>
          </cell>
          <cell r="AN199">
            <v>0</v>
          </cell>
          <cell r="AO199">
            <v>620.49481375013363</v>
          </cell>
          <cell r="AP199">
            <v>3400.4685531037644</v>
          </cell>
          <cell r="AQ199">
            <v>4785.0795954820651</v>
          </cell>
          <cell r="AR199">
            <v>170</v>
          </cell>
          <cell r="AS199">
            <v>0</v>
          </cell>
          <cell r="AT199">
            <v>0</v>
          </cell>
          <cell r="AU199">
            <v>1554.6110423783007</v>
          </cell>
          <cell r="AY199">
            <v>0</v>
          </cell>
        </row>
        <row r="200">
          <cell r="C200">
            <v>421.31953225904778</v>
          </cell>
          <cell r="D200">
            <v>94.772680770969416</v>
          </cell>
          <cell r="E200">
            <v>67.508294138137501</v>
          </cell>
          <cell r="F200">
            <v>0.37206496578004339</v>
          </cell>
          <cell r="G200">
            <v>17.227572120971658</v>
          </cell>
          <cell r="H200">
            <v>601.20014425490649</v>
          </cell>
          <cell r="I200">
            <v>145.42540644690115</v>
          </cell>
          <cell r="J200">
            <v>455.77473780800534</v>
          </cell>
          <cell r="K200">
            <v>0</v>
          </cell>
          <cell r="L200">
            <v>0</v>
          </cell>
          <cell r="M200">
            <v>0</v>
          </cell>
          <cell r="Q200">
            <v>0</v>
          </cell>
          <cell r="T200">
            <v>926.32461133427614</v>
          </cell>
          <cell r="U200">
            <v>124.71236065526227</v>
          </cell>
          <cell r="V200">
            <v>0</v>
          </cell>
          <cell r="W200">
            <v>0</v>
          </cell>
          <cell r="X200">
            <v>99.368581284595052</v>
          </cell>
          <cell r="Y200">
            <v>1150.4055532741336</v>
          </cell>
          <cell r="Z200">
            <v>1760.4055532741336</v>
          </cell>
          <cell r="AA200">
            <v>0</v>
          </cell>
          <cell r="AB200">
            <v>0</v>
          </cell>
          <cell r="AC200">
            <v>610</v>
          </cell>
          <cell r="AD200">
            <v>0</v>
          </cell>
          <cell r="AH200">
            <v>0</v>
          </cell>
          <cell r="AK200">
            <v>1195.0538246970971</v>
          </cell>
          <cell r="AL200">
            <v>1625.446835263012</v>
          </cell>
          <cell r="AM200">
            <v>0</v>
          </cell>
          <cell r="AN200">
            <v>0</v>
          </cell>
          <cell r="AO200">
            <v>638.04839482792681</v>
          </cell>
          <cell r="AP200">
            <v>3458.5490547880363</v>
          </cell>
          <cell r="AQ200">
            <v>4946.4303692459753</v>
          </cell>
          <cell r="AR200">
            <v>170</v>
          </cell>
          <cell r="AS200">
            <v>0</v>
          </cell>
          <cell r="AT200">
            <v>0</v>
          </cell>
          <cell r="AU200">
            <v>1657.8813144579392</v>
          </cell>
          <cell r="AY200">
            <v>0</v>
          </cell>
        </row>
        <row r="201">
          <cell r="C201">
            <v>426.11547898872965</v>
          </cell>
          <cell r="D201">
            <v>95.151771494053293</v>
          </cell>
          <cell r="E201">
            <v>68.250885373657013</v>
          </cell>
          <cell r="F201">
            <v>0.37623209339677993</v>
          </cell>
          <cell r="G201">
            <v>17.051944404066777</v>
          </cell>
          <cell r="H201">
            <v>606.94631235390364</v>
          </cell>
          <cell r="I201">
            <v>143.33441733274049</v>
          </cell>
          <cell r="J201">
            <v>463.61189502116315</v>
          </cell>
          <cell r="K201">
            <v>0</v>
          </cell>
          <cell r="L201">
            <v>0</v>
          </cell>
          <cell r="M201">
            <v>0</v>
          </cell>
          <cell r="Q201">
            <v>0</v>
          </cell>
          <cell r="T201">
            <v>960.21775571813043</v>
          </cell>
          <cell r="U201">
            <v>126.34609257984623</v>
          </cell>
          <cell r="V201">
            <v>0</v>
          </cell>
          <cell r="W201">
            <v>0</v>
          </cell>
          <cell r="X201">
            <v>101.5646269309846</v>
          </cell>
          <cell r="Y201">
            <v>1188.1284752289612</v>
          </cell>
          <cell r="Z201">
            <v>1808.1284752289612</v>
          </cell>
          <cell r="AA201">
            <v>0</v>
          </cell>
          <cell r="AB201">
            <v>0</v>
          </cell>
          <cell r="AC201">
            <v>620</v>
          </cell>
          <cell r="AD201">
            <v>0</v>
          </cell>
          <cell r="AH201">
            <v>0</v>
          </cell>
          <cell r="AK201">
            <v>1216.7407424411533</v>
          </cell>
          <cell r="AL201">
            <v>1649.0158143743256</v>
          </cell>
          <cell r="AM201">
            <v>0</v>
          </cell>
          <cell r="AN201">
            <v>0</v>
          </cell>
          <cell r="AO201">
            <v>668.43435597830035</v>
          </cell>
          <cell r="AP201">
            <v>3534.1909127937788</v>
          </cell>
          <cell r="AQ201">
            <v>5264.7093138778837</v>
          </cell>
          <cell r="AR201">
            <v>160</v>
          </cell>
          <cell r="AS201">
            <v>0</v>
          </cell>
          <cell r="AT201">
            <v>0</v>
          </cell>
          <cell r="AU201">
            <v>1890.5184010841051</v>
          </cell>
          <cell r="AY201">
            <v>0</v>
          </cell>
        </row>
        <row r="202">
          <cell r="C202">
            <v>430.29079908171872</v>
          </cell>
          <cell r="D202">
            <v>95.532378580029501</v>
          </cell>
          <cell r="E202">
            <v>69.001645112767235</v>
          </cell>
          <cell r="F202">
            <v>0.38044589284282393</v>
          </cell>
          <cell r="G202">
            <v>16.863746324158441</v>
          </cell>
          <cell r="H202">
            <v>612.06901499151672</v>
          </cell>
          <cell r="I202">
            <v>141.10071062576839</v>
          </cell>
          <cell r="J202">
            <v>470.96830436574834</v>
          </cell>
          <cell r="K202">
            <v>0</v>
          </cell>
          <cell r="L202">
            <v>0</v>
          </cell>
          <cell r="M202">
            <v>0</v>
          </cell>
          <cell r="Q202">
            <v>0</v>
          </cell>
          <cell r="T202">
            <v>989.36510617978138</v>
          </cell>
          <cell r="U202">
            <v>128.00122639264222</v>
          </cell>
          <cell r="V202">
            <v>0</v>
          </cell>
          <cell r="W202">
            <v>0</v>
          </cell>
          <cell r="X202">
            <v>103.80920518615936</v>
          </cell>
          <cell r="Y202">
            <v>1221.1755377585828</v>
          </cell>
          <cell r="Z202">
            <v>1841.1755377585828</v>
          </cell>
          <cell r="AA202">
            <v>0</v>
          </cell>
          <cell r="AB202">
            <v>0</v>
          </cell>
          <cell r="AC202">
            <v>620</v>
          </cell>
          <cell r="AD202">
            <v>0</v>
          </cell>
          <cell r="AH202">
            <v>0</v>
          </cell>
          <cell r="AK202">
            <v>1236.1089940640034</v>
          </cell>
          <cell r="AL202">
            <v>1671.2775278683791</v>
          </cell>
          <cell r="AM202">
            <v>0</v>
          </cell>
          <cell r="AN202">
            <v>0</v>
          </cell>
          <cell r="AO202">
            <v>680.54667302184805</v>
          </cell>
          <cell r="AP202">
            <v>3587.9331949542307</v>
          </cell>
          <cell r="AQ202">
            <v>5401.1334288114977</v>
          </cell>
          <cell r="AR202">
            <v>160</v>
          </cell>
          <cell r="AS202">
            <v>0</v>
          </cell>
          <cell r="AT202">
            <v>0</v>
          </cell>
          <cell r="AU202">
            <v>1973.2002338572668</v>
          </cell>
          <cell r="AY202">
            <v>0</v>
          </cell>
        </row>
        <row r="203">
          <cell r="C203">
            <v>433.08120243648023</v>
          </cell>
          <cell r="D203">
            <v>95.914508094349614</v>
          </cell>
          <cell r="E203">
            <v>69.760663209007674</v>
          </cell>
          <cell r="F203">
            <v>0.38470688684266358</v>
          </cell>
          <cell r="G203">
            <v>16.653767767088411</v>
          </cell>
          <cell r="H203">
            <v>615.79484839376858</v>
          </cell>
          <cell r="I203">
            <v>138.61986514012267</v>
          </cell>
          <cell r="J203">
            <v>477.17498325364591</v>
          </cell>
          <cell r="K203">
            <v>0</v>
          </cell>
          <cell r="L203">
            <v>0</v>
          </cell>
          <cell r="M203">
            <v>0</v>
          </cell>
          <cell r="Q203">
            <v>0</v>
          </cell>
          <cell r="T203">
            <v>1017.6150231418042</v>
          </cell>
          <cell r="U203">
            <v>129.67804245838585</v>
          </cell>
          <cell r="V203">
            <v>0</v>
          </cell>
          <cell r="W203">
            <v>0</v>
          </cell>
          <cell r="X203">
            <v>106.10338862077349</v>
          </cell>
          <cell r="Y203">
            <v>1253.3964542209635</v>
          </cell>
          <cell r="Z203">
            <v>1873.3964542209635</v>
          </cell>
          <cell r="AA203">
            <v>0</v>
          </cell>
          <cell r="AB203">
            <v>0</v>
          </cell>
          <cell r="AC203">
            <v>620</v>
          </cell>
          <cell r="AD203">
            <v>0</v>
          </cell>
          <cell r="AH203">
            <v>0</v>
          </cell>
          <cell r="AK203">
            <v>1254.4901958205189</v>
          </cell>
          <cell r="AL203">
            <v>1692.1684969667338</v>
          </cell>
          <cell r="AM203">
            <v>0</v>
          </cell>
          <cell r="AN203">
            <v>0</v>
          </cell>
          <cell r="AO203">
            <v>682.16310032306387</v>
          </cell>
          <cell r="AP203">
            <v>3628.8217931103163</v>
          </cell>
          <cell r="AQ203">
            <v>5438.5400541732179</v>
          </cell>
          <cell r="AR203">
            <v>160</v>
          </cell>
          <cell r="AS203">
            <v>0</v>
          </cell>
          <cell r="AT203">
            <v>0</v>
          </cell>
          <cell r="AU203">
            <v>1969.7182610629011</v>
          </cell>
          <cell r="AY203">
            <v>0</v>
          </cell>
        </row>
        <row r="204">
          <cell r="C204">
            <v>434.88764066681455</v>
          </cell>
          <cell r="D204">
            <v>96.298166126727011</v>
          </cell>
          <cell r="E204">
            <v>70.528030504306756</v>
          </cell>
          <cell r="F204">
            <v>0.38901560397530144</v>
          </cell>
          <cell r="G204">
            <v>16.420796372479014</v>
          </cell>
          <cell r="H204">
            <v>618.52364927430267</v>
          </cell>
          <cell r="I204">
            <v>135.87813519297617</v>
          </cell>
          <cell r="J204">
            <v>482.6455140813265</v>
          </cell>
          <cell r="K204">
            <v>0</v>
          </cell>
          <cell r="L204">
            <v>0</v>
          </cell>
          <cell r="M204">
            <v>0</v>
          </cell>
          <cell r="Q204">
            <v>0</v>
          </cell>
          <cell r="T204">
            <v>1044.8998687054341</v>
          </cell>
          <cell r="U204">
            <v>131.37682481459072</v>
          </cell>
          <cell r="V204">
            <v>0</v>
          </cell>
          <cell r="W204">
            <v>0</v>
          </cell>
          <cell r="X204">
            <v>108.44827350929258</v>
          </cell>
          <cell r="Y204">
            <v>1284.7249670293174</v>
          </cell>
          <cell r="Z204">
            <v>1894.7249670293174</v>
          </cell>
          <cell r="AA204">
            <v>0</v>
          </cell>
          <cell r="AB204">
            <v>0</v>
          </cell>
          <cell r="AC204">
            <v>610</v>
          </cell>
          <cell r="AD204">
            <v>0</v>
          </cell>
          <cell r="AH204">
            <v>0</v>
          </cell>
          <cell r="AK204">
            <v>1270.1069017312286</v>
          </cell>
          <cell r="AL204">
            <v>1712.1360852309413</v>
          </cell>
          <cell r="AM204">
            <v>0</v>
          </cell>
          <cell r="AN204">
            <v>0</v>
          </cell>
          <cell r="AO204">
            <v>683.79257183053062</v>
          </cell>
          <cell r="AP204">
            <v>3666.0355587927006</v>
          </cell>
          <cell r="AQ204">
            <v>5472.3001571370487</v>
          </cell>
          <cell r="AR204">
            <v>160</v>
          </cell>
          <cell r="AS204">
            <v>0</v>
          </cell>
          <cell r="AT204">
            <v>0</v>
          </cell>
          <cell r="AU204">
            <v>1966.2645983443483</v>
          </cell>
          <cell r="AY204">
            <v>0</v>
          </cell>
        </row>
        <row r="205">
          <cell r="C205">
            <v>435.64644372545013</v>
          </cell>
          <cell r="D205">
            <v>96.683358791233914</v>
          </cell>
          <cell r="E205">
            <v>71.303838839854123</v>
          </cell>
          <cell r="F205">
            <v>0.39337257873982484</v>
          </cell>
          <cell r="G205">
            <v>16.163689806378787</v>
          </cell>
          <cell r="H205">
            <v>620.19070374165676</v>
          </cell>
          <cell r="I205">
            <v>132.86256903380547</v>
          </cell>
          <cell r="J205">
            <v>487.32813470785129</v>
          </cell>
          <cell r="K205">
            <v>0</v>
          </cell>
          <cell r="L205">
            <v>0</v>
          </cell>
          <cell r="M205">
            <v>0</v>
          </cell>
          <cell r="Q205">
            <v>0</v>
          </cell>
          <cell r="T205">
            <v>1071.1535221598276</v>
          </cell>
          <cell r="U205">
            <v>133.09786121966187</v>
          </cell>
          <cell r="V205">
            <v>0</v>
          </cell>
          <cell r="W205">
            <v>0</v>
          </cell>
          <cell r="X205">
            <v>110.84498035384794</v>
          </cell>
          <cell r="Y205">
            <v>1315.0963637333373</v>
          </cell>
          <cell r="Z205">
            <v>1892.6370874496206</v>
          </cell>
          <cell r="AA205">
            <v>0</v>
          </cell>
          <cell r="AB205">
            <v>0</v>
          </cell>
          <cell r="AC205">
            <v>577.5407237162832</v>
          </cell>
          <cell r="AD205">
            <v>0</v>
          </cell>
          <cell r="AH205">
            <v>0</v>
          </cell>
          <cell r="AK205">
            <v>1282.7417129166708</v>
          </cell>
          <cell r="AL205">
            <v>1729.2574460832507</v>
          </cell>
          <cell r="AM205">
            <v>0</v>
          </cell>
          <cell r="AN205">
            <v>0</v>
          </cell>
          <cell r="AO205">
            <v>684.19876389020135</v>
          </cell>
          <cell r="AP205">
            <v>3696.1979228901232</v>
          </cell>
          <cell r="AQ205">
            <v>5488.8966830877944</v>
          </cell>
          <cell r="AR205">
            <v>160</v>
          </cell>
          <cell r="AS205">
            <v>0</v>
          </cell>
          <cell r="AT205">
            <v>0</v>
          </cell>
          <cell r="AU205">
            <v>1952.6987601976707</v>
          </cell>
          <cell r="AY205">
            <v>0</v>
          </cell>
        </row>
        <row r="206">
          <cell r="C206">
            <v>437.24227300512575</v>
          </cell>
          <cell r="D206">
            <v>97.070092226398856</v>
          </cell>
          <cell r="E206">
            <v>71.517750356373682</v>
          </cell>
          <cell r="F206">
            <v>0.39777835162171093</v>
          </cell>
          <cell r="G206">
            <v>15.837270628827701</v>
          </cell>
          <cell r="H206">
            <v>622.06516456834765</v>
          </cell>
          <cell r="I206">
            <v>129.0609615542495</v>
          </cell>
          <cell r="J206">
            <v>493.00420301409815</v>
          </cell>
          <cell r="K206">
            <v>0</v>
          </cell>
          <cell r="L206">
            <v>0</v>
          </cell>
          <cell r="M206">
            <v>0</v>
          </cell>
          <cell r="Q206">
            <v>0</v>
          </cell>
          <cell r="T206">
            <v>1097.4416992545289</v>
          </cell>
          <cell r="U206">
            <v>133.9896168898336</v>
          </cell>
          <cell r="V206">
            <v>0</v>
          </cell>
          <cell r="W206">
            <v>0</v>
          </cell>
          <cell r="X206">
            <v>112.61850003950951</v>
          </cell>
          <cell r="Y206">
            <v>1344.0498161838718</v>
          </cell>
          <cell r="Z206">
            <v>1890.8584842998198</v>
          </cell>
          <cell r="AA206">
            <v>0</v>
          </cell>
          <cell r="AB206">
            <v>0</v>
          </cell>
          <cell r="AC206">
            <v>546.80866811594785</v>
          </cell>
          <cell r="AD206">
            <v>0</v>
          </cell>
          <cell r="AH206">
            <v>0</v>
          </cell>
          <cell r="AK206">
            <v>1299.8325705173586</v>
          </cell>
          <cell r="AL206">
            <v>1743.0915056519166</v>
          </cell>
          <cell r="AM206">
            <v>0</v>
          </cell>
          <cell r="AN206">
            <v>0</v>
          </cell>
          <cell r="AO206">
            <v>680.17000674290534</v>
          </cell>
          <cell r="AP206">
            <v>3723.094082912181</v>
          </cell>
          <cell r="AQ206">
            <v>5502.2548935568684</v>
          </cell>
          <cell r="AR206">
            <v>160</v>
          </cell>
          <cell r="AS206">
            <v>0</v>
          </cell>
          <cell r="AT206">
            <v>0</v>
          </cell>
          <cell r="AU206">
            <v>1939.1608106446874</v>
          </cell>
          <cell r="AY206">
            <v>0</v>
          </cell>
        </row>
        <row r="207">
          <cell r="C207">
            <v>438.45016841253096</v>
          </cell>
          <cell r="D207">
            <v>97.458372595304454</v>
          </cell>
          <cell r="E207">
            <v>71.732303607442802</v>
          </cell>
          <cell r="F207">
            <v>0.40223346915987412</v>
          </cell>
          <cell r="G207">
            <v>15.484625259512441</v>
          </cell>
          <cell r="H207">
            <v>623.52770334395052</v>
          </cell>
          <cell r="I207">
            <v>124.96180986271122</v>
          </cell>
          <cell r="J207">
            <v>498.5658934812393</v>
          </cell>
          <cell r="K207">
            <v>0</v>
          </cell>
          <cell r="L207">
            <v>0</v>
          </cell>
          <cell r="M207">
            <v>0</v>
          </cell>
          <cell r="Q207">
            <v>0</v>
          </cell>
          <cell r="T207">
            <v>1122.6228282296609</v>
          </cell>
          <cell r="U207">
            <v>134.88734732299548</v>
          </cell>
          <cell r="V207">
            <v>0</v>
          </cell>
          <cell r="W207">
            <v>0</v>
          </cell>
          <cell r="X207">
            <v>114.42039604014167</v>
          </cell>
          <cell r="Y207">
            <v>1371.9305715927981</v>
          </cell>
          <cell r="Z207">
            <v>1889.642496048571</v>
          </cell>
          <cell r="AA207">
            <v>0</v>
          </cell>
          <cell r="AB207">
            <v>0</v>
          </cell>
          <cell r="AC207">
            <v>517.71192445577287</v>
          </cell>
          <cell r="AD207">
            <v>0</v>
          </cell>
          <cell r="AH207">
            <v>0</v>
          </cell>
          <cell r="AK207">
            <v>1314.1677141833088</v>
          </cell>
          <cell r="AL207">
            <v>1753.5500546858282</v>
          </cell>
          <cell r="AM207">
            <v>0</v>
          </cell>
          <cell r="AN207">
            <v>0</v>
          </cell>
          <cell r="AO207">
            <v>676.15746652031328</v>
          </cell>
          <cell r="AP207">
            <v>3743.8752353894506</v>
          </cell>
          <cell r="AQ207">
            <v>5509.5257766928053</v>
          </cell>
          <cell r="AR207">
            <v>160</v>
          </cell>
          <cell r="AS207">
            <v>0</v>
          </cell>
          <cell r="AT207">
            <v>0</v>
          </cell>
          <cell r="AU207">
            <v>1925.6505413033547</v>
          </cell>
          <cell r="AY207">
            <v>0</v>
          </cell>
        </row>
        <row r="208">
          <cell r="C208">
            <v>439.23513615180906</v>
          </cell>
          <cell r="D208">
            <v>97.848206085685675</v>
          </cell>
          <cell r="E208">
            <v>71.947500518265116</v>
          </cell>
          <cell r="F208">
            <v>0.40673848401446477</v>
          </cell>
          <cell r="G208">
            <v>15.023675477369999</v>
          </cell>
          <cell r="H208">
            <v>624.46125671714435</v>
          </cell>
          <cell r="I208">
            <v>119.63454176639175</v>
          </cell>
          <cell r="J208">
            <v>504.8267149507526</v>
          </cell>
          <cell r="K208">
            <v>0</v>
          </cell>
          <cell r="L208">
            <v>0</v>
          </cell>
          <cell r="M208">
            <v>0</v>
          </cell>
          <cell r="Q208">
            <v>0</v>
          </cell>
          <cell r="T208">
            <v>1146.6333884406283</v>
          </cell>
          <cell r="U208">
            <v>135.79109255005955</v>
          </cell>
          <cell r="V208">
            <v>0</v>
          </cell>
          <cell r="W208">
            <v>0</v>
          </cell>
          <cell r="X208">
            <v>116.25112237678394</v>
          </cell>
          <cell r="Y208">
            <v>1398.6756033674719</v>
          </cell>
          <cell r="Z208">
            <v>1888.8390780014668</v>
          </cell>
          <cell r="AA208">
            <v>0</v>
          </cell>
          <cell r="AB208">
            <v>0</v>
          </cell>
          <cell r="AC208">
            <v>490.16347463399478</v>
          </cell>
          <cell r="AD208">
            <v>0</v>
          </cell>
          <cell r="AH208">
            <v>0</v>
          </cell>
          <cell r="AK208">
            <v>1325.5665729640675</v>
          </cell>
          <cell r="AL208">
            <v>1762.317804959257</v>
          </cell>
          <cell r="AM208">
            <v>0</v>
          </cell>
          <cell r="AN208">
            <v>0</v>
          </cell>
          <cell r="AO208">
            <v>672.16104865845978</v>
          </cell>
          <cell r="AP208">
            <v>3760.0454265817843</v>
          </cell>
          <cell r="AQ208">
            <v>5512.2131719304325</v>
          </cell>
          <cell r="AR208">
            <v>160</v>
          </cell>
          <cell r="AS208">
            <v>0</v>
          </cell>
          <cell r="AT208">
            <v>0</v>
          </cell>
          <cell r="AU208">
            <v>1912.1677453486482</v>
          </cell>
          <cell r="AY208">
            <v>0</v>
          </cell>
        </row>
        <row r="209">
          <cell r="C209">
            <v>439.55958961237769</v>
          </cell>
          <cell r="D209">
            <v>98.23959891002842</v>
          </cell>
          <cell r="E209">
            <v>72.163343019819905</v>
          </cell>
          <cell r="F209">
            <v>0.41129395503542682</v>
          </cell>
          <cell r="G209">
            <v>14.587208531915284</v>
          </cell>
          <cell r="H209">
            <v>624.96103402917663</v>
          </cell>
          <cell r="I209">
            <v>114.58464841342675</v>
          </cell>
          <cell r="J209">
            <v>510.37638561574988</v>
          </cell>
          <cell r="K209">
            <v>0</v>
          </cell>
          <cell r="L209">
            <v>0</v>
          </cell>
          <cell r="M209">
            <v>0</v>
          </cell>
          <cell r="Q209">
            <v>0</v>
          </cell>
          <cell r="T209">
            <v>1169.4122752761641</v>
          </cell>
          <cell r="U209">
            <v>136.70089287014494</v>
          </cell>
          <cell r="V209">
            <v>0</v>
          </cell>
          <cell r="W209">
            <v>0</v>
          </cell>
          <cell r="X209">
            <v>118.11114033481249</v>
          </cell>
          <cell r="Y209">
            <v>1424.2243084811216</v>
          </cell>
          <cell r="Z209">
            <v>1888.3052394309666</v>
          </cell>
          <cell r="AA209">
            <v>0</v>
          </cell>
          <cell r="AB209">
            <v>0</v>
          </cell>
          <cell r="AC209">
            <v>464.08093094984486</v>
          </cell>
          <cell r="AD209">
            <v>0</v>
          </cell>
          <cell r="AH209">
            <v>0</v>
          </cell>
          <cell r="AK209">
            <v>1330.7202390586258</v>
          </cell>
          <cell r="AL209">
            <v>1769.3670761790941</v>
          </cell>
          <cell r="AM209">
            <v>0</v>
          </cell>
          <cell r="AN209">
            <v>0</v>
          </cell>
          <cell r="AO209">
            <v>668.18065915627346</v>
          </cell>
          <cell r="AP209">
            <v>3768.2679743939934</v>
          </cell>
          <cell r="AQ209">
            <v>5506.9801918949233</v>
          </cell>
          <cell r="AR209">
            <v>160</v>
          </cell>
          <cell r="AS209">
            <v>0</v>
          </cell>
          <cell r="AT209">
            <v>0</v>
          </cell>
          <cell r="AU209">
            <v>1898.7122175009301</v>
          </cell>
          <cell r="AY209">
            <v>0</v>
          </cell>
        </row>
        <row r="210">
          <cell r="C210">
            <v>438.909893222839</v>
          </cell>
          <cell r="D210">
            <v>98.632557305668527</v>
          </cell>
          <cell r="E210">
            <v>72.379833048879362</v>
          </cell>
          <cell r="F210">
            <v>0.41590044733182363</v>
          </cell>
          <cell r="G210">
            <v>14.173802139093285</v>
          </cell>
          <cell r="H210">
            <v>624.51198616381203</v>
          </cell>
          <cell r="I210">
            <v>109.79600408100464</v>
          </cell>
          <cell r="J210">
            <v>514.71598208280739</v>
          </cell>
          <cell r="K210">
            <v>0</v>
          </cell>
          <cell r="L210">
            <v>0</v>
          </cell>
          <cell r="M210">
            <v>0</v>
          </cell>
          <cell r="Q210">
            <v>0</v>
          </cell>
          <cell r="T210">
            <v>1190.9010829948138</v>
          </cell>
          <cell r="U210">
            <v>137.61678885237492</v>
          </cell>
          <cell r="V210">
            <v>0</v>
          </cell>
          <cell r="W210">
            <v>0</v>
          </cell>
          <cell r="X210">
            <v>120.0009185801695</v>
          </cell>
          <cell r="Y210">
            <v>1448.5187904273582</v>
          </cell>
          <cell r="Z210">
            <v>1887.9050801383416</v>
          </cell>
          <cell r="AA210">
            <v>0</v>
          </cell>
          <cell r="AB210">
            <v>0</v>
          </cell>
          <cell r="AC210">
            <v>439.38628971098336</v>
          </cell>
          <cell r="AD210">
            <v>0</v>
          </cell>
          <cell r="AH210">
            <v>0</v>
          </cell>
          <cell r="AK210">
            <v>1332.5082442438254</v>
          </cell>
          <cell r="AL210">
            <v>1774.6751774076311</v>
          </cell>
          <cell r="AM210">
            <v>0</v>
          </cell>
          <cell r="AN210">
            <v>0</v>
          </cell>
          <cell r="AO210">
            <v>664.2162045721459</v>
          </cell>
          <cell r="AP210">
            <v>3771.3996262236024</v>
          </cell>
          <cell r="AQ210">
            <v>5496.6833802380024</v>
          </cell>
          <cell r="AR210">
            <v>160</v>
          </cell>
          <cell r="AS210">
            <v>0</v>
          </cell>
          <cell r="AT210">
            <v>0</v>
          </cell>
          <cell r="AU210">
            <v>1885.2837540143996</v>
          </cell>
          <cell r="AY210">
            <v>0</v>
          </cell>
        </row>
        <row r="211">
          <cell r="C211">
            <v>436.80425524551805</v>
          </cell>
          <cell r="D211">
            <v>98.839685676010433</v>
          </cell>
          <cell r="E211">
            <v>72.596972548025988</v>
          </cell>
          <cell r="F211">
            <v>0.42055853234194007</v>
          </cell>
          <cell r="G211">
            <v>13.782121203510727</v>
          </cell>
          <cell r="H211">
            <v>622.44359320540718</v>
          </cell>
          <cell r="I211">
            <v>105.25347155753468</v>
          </cell>
          <cell r="J211">
            <v>517.1901216478725</v>
          </cell>
          <cell r="K211">
            <v>0</v>
          </cell>
          <cell r="L211">
            <v>0</v>
          </cell>
          <cell r="M211">
            <v>0</v>
          </cell>
          <cell r="Q211">
            <v>0</v>
          </cell>
          <cell r="T211">
            <v>1206.144148683715</v>
          </cell>
          <cell r="U211">
            <v>138.07898738361888</v>
          </cell>
          <cell r="V211">
            <v>0</v>
          </cell>
          <cell r="W211">
            <v>0</v>
          </cell>
          <cell r="X211">
            <v>121.57293061356972</v>
          </cell>
          <cell r="Y211">
            <v>1465.7960666809036</v>
          </cell>
          <cell r="Z211">
            <v>1881.8017646328606</v>
          </cell>
          <cell r="AA211">
            <v>0</v>
          </cell>
          <cell r="AB211">
            <v>0</v>
          </cell>
          <cell r="AC211">
            <v>416.00569795195707</v>
          </cell>
          <cell r="AD211">
            <v>0</v>
          </cell>
          <cell r="AH211">
            <v>0</v>
          </cell>
          <cell r="AK211">
            <v>1336.9461797223814</v>
          </cell>
          <cell r="AL211">
            <v>1779.9992029398538</v>
          </cell>
          <cell r="AM211">
            <v>0</v>
          </cell>
          <cell r="AN211">
            <v>0</v>
          </cell>
          <cell r="AO211">
            <v>657.69577483703131</v>
          </cell>
          <cell r="AP211">
            <v>3774.6411574992667</v>
          </cell>
          <cell r="AQ211">
            <v>5486.5233101648992</v>
          </cell>
          <cell r="AR211">
            <v>160</v>
          </cell>
          <cell r="AS211">
            <v>0</v>
          </cell>
          <cell r="AT211">
            <v>0</v>
          </cell>
          <cell r="AU211">
            <v>1871.8821526656329</v>
          </cell>
          <cell r="AY211">
            <v>0</v>
          </cell>
        </row>
        <row r="212">
          <cell r="C212">
            <v>433.59310907951061</v>
          </cell>
          <cell r="D212">
            <v>99.047249015930049</v>
          </cell>
          <cell r="E212">
            <v>72.814763465670055</v>
          </cell>
          <cell r="F212">
            <v>0.42526878790416983</v>
          </cell>
          <cell r="G212">
            <v>13.324721910411988</v>
          </cell>
          <cell r="H212">
            <v>619.20511225942687</v>
          </cell>
          <cell r="I212">
            <v>99.965645577499913</v>
          </cell>
          <cell r="J212">
            <v>519.23946668192696</v>
          </cell>
          <cell r="K212">
            <v>0</v>
          </cell>
          <cell r="L212">
            <v>0</v>
          </cell>
          <cell r="M212">
            <v>0</v>
          </cell>
          <cell r="Q212">
            <v>0</v>
          </cell>
          <cell r="T212">
            <v>1219.8579406349158</v>
          </cell>
          <cell r="U212">
            <v>138.54273825076652</v>
          </cell>
          <cell r="V212">
            <v>0</v>
          </cell>
          <cell r="W212">
            <v>0</v>
          </cell>
          <cell r="X212">
            <v>123.1655360046075</v>
          </cell>
          <cell r="Y212">
            <v>1481.5662148902898</v>
          </cell>
          <cell r="Z212">
            <v>1875.4354474563074</v>
          </cell>
          <cell r="AA212">
            <v>0</v>
          </cell>
          <cell r="AB212">
            <v>0</v>
          </cell>
          <cell r="AC212">
            <v>393.86923256601773</v>
          </cell>
          <cell r="AD212">
            <v>0</v>
          </cell>
          <cell r="AH212">
            <v>0</v>
          </cell>
          <cell r="AK212">
            <v>1338.5559453678854</v>
          </cell>
          <cell r="AL212">
            <v>1785.3392005486733</v>
          </cell>
          <cell r="AM212">
            <v>0</v>
          </cell>
          <cell r="AN212">
            <v>0</v>
          </cell>
          <cell r="AO212">
            <v>650.95146523930543</v>
          </cell>
          <cell r="AP212">
            <v>3774.8466111558641</v>
          </cell>
          <cell r="AQ212">
            <v>5471.0340505249706</v>
          </cell>
          <cell r="AR212">
            <v>160</v>
          </cell>
          <cell r="AS212">
            <v>0</v>
          </cell>
          <cell r="AT212">
            <v>0</v>
          </cell>
          <cell r="AU212">
            <v>1856.1874393691066</v>
          </cell>
          <cell r="AY212">
            <v>0</v>
          </cell>
        </row>
        <row r="213">
          <cell r="C213">
            <v>429.23821038564682</v>
          </cell>
          <cell r="D213">
            <v>99.255248238863501</v>
          </cell>
          <cell r="E213">
            <v>73.033207756067057</v>
          </cell>
          <cell r="F213">
            <v>0.43003179832869659</v>
          </cell>
          <cell r="G213">
            <v>12.893018550311893</v>
          </cell>
          <cell r="H213">
            <v>614.84971672921813</v>
          </cell>
          <cell r="I213">
            <v>94.96894634345847</v>
          </cell>
          <cell r="J213">
            <v>519.88077038575966</v>
          </cell>
          <cell r="K213">
            <v>0</v>
          </cell>
          <cell r="L213">
            <v>0</v>
          </cell>
          <cell r="M213">
            <v>0</v>
          </cell>
          <cell r="Q213">
            <v>0</v>
          </cell>
          <cell r="T213">
            <v>1232.0120748220538</v>
          </cell>
          <cell r="U213">
            <v>139.0080466674795</v>
          </cell>
          <cell r="V213">
            <v>0</v>
          </cell>
          <cell r="W213">
            <v>0</v>
          </cell>
          <cell r="X213">
            <v>124.77900452626787</v>
          </cell>
          <cell r="Y213">
            <v>1495.7991260158012</v>
          </cell>
          <cell r="Z213">
            <v>1868.7098172055635</v>
          </cell>
          <cell r="AA213">
            <v>0</v>
          </cell>
          <cell r="AB213">
            <v>0</v>
          </cell>
          <cell r="AC213">
            <v>372.91069118976219</v>
          </cell>
          <cell r="AD213">
            <v>0</v>
          </cell>
          <cell r="AH213">
            <v>0</v>
          </cell>
          <cell r="AK213">
            <v>1337.2567342770005</v>
          </cell>
          <cell r="AL213">
            <v>1790.6952181503191</v>
          </cell>
          <cell r="AM213">
            <v>0</v>
          </cell>
          <cell r="AN213">
            <v>0</v>
          </cell>
          <cell r="AO213">
            <v>644.28492562929353</v>
          </cell>
          <cell r="AP213">
            <v>3772.236878056613</v>
          </cell>
          <cell r="AQ213">
            <v>5452.9157813176162</v>
          </cell>
          <cell r="AR213">
            <v>160</v>
          </cell>
          <cell r="AS213">
            <v>0</v>
          </cell>
          <cell r="AT213">
            <v>0</v>
          </cell>
          <cell r="AU213">
            <v>1840.6789032610034</v>
          </cell>
          <cell r="AY213">
            <v>0</v>
          </cell>
        </row>
        <row r="214">
          <cell r="C214">
            <v>423.70355787432561</v>
          </cell>
          <cell r="D214">
            <v>99.46368426016511</v>
          </cell>
          <cell r="E214">
            <v>73.252307379335249</v>
          </cell>
          <cell r="F214">
            <v>0.43484815446997804</v>
          </cell>
          <cell r="G214">
            <v>12.48552368070022</v>
          </cell>
          <cell r="H214">
            <v>609.33992134899609</v>
          </cell>
          <cell r="I214">
            <v>90.246509387459128</v>
          </cell>
          <cell r="J214">
            <v>519.09341196153696</v>
          </cell>
          <cell r="K214">
            <v>0</v>
          </cell>
          <cell r="L214">
            <v>0</v>
          </cell>
          <cell r="M214">
            <v>0</v>
          </cell>
          <cell r="Q214">
            <v>0</v>
          </cell>
          <cell r="T214">
            <v>1242.580469618744</v>
          </cell>
          <cell r="U214">
            <v>139.47491786493001</v>
          </cell>
          <cell r="V214">
            <v>0</v>
          </cell>
          <cell r="W214">
            <v>0</v>
          </cell>
          <cell r="X214">
            <v>126.41360948556199</v>
          </cell>
          <cell r="Y214">
            <v>1508.4689969692358</v>
          </cell>
          <cell r="Z214">
            <v>1861.5363911844402</v>
          </cell>
          <cell r="AA214">
            <v>0</v>
          </cell>
          <cell r="AB214">
            <v>0</v>
          </cell>
          <cell r="AC214">
            <v>353.06739421520433</v>
          </cell>
          <cell r="AD214">
            <v>0</v>
          </cell>
          <cell r="AH214">
            <v>0</v>
          </cell>
          <cell r="AK214">
            <v>1332.973118756745</v>
          </cell>
          <cell r="AL214">
            <v>1796.0673038047698</v>
          </cell>
          <cell r="AM214">
            <v>0</v>
          </cell>
          <cell r="AN214">
            <v>0</v>
          </cell>
          <cell r="AO214">
            <v>637.08660634400826</v>
          </cell>
          <cell r="AP214">
            <v>3766.1270289055228</v>
          </cell>
          <cell r="AQ214">
            <v>5426.4893000249722</v>
          </cell>
          <cell r="AR214">
            <v>160</v>
          </cell>
          <cell r="AS214">
            <v>0</v>
          </cell>
          <cell r="AT214">
            <v>0</v>
          </cell>
          <cell r="AU214">
            <v>1820.3622711194498</v>
          </cell>
          <cell r="AY214">
            <v>0</v>
          </cell>
        </row>
        <row r="215">
          <cell r="C215">
            <v>416.95562809042832</v>
          </cell>
          <cell r="D215">
            <v>99.672557997111454</v>
          </cell>
          <cell r="E215">
            <v>73.472064301473253</v>
          </cell>
          <cell r="F215">
            <v>0.43971845380004182</v>
          </cell>
          <cell r="G215">
            <v>12.100838613581141</v>
          </cell>
          <cell r="H215">
            <v>602.64080745639421</v>
          </cell>
          <cell r="I215">
            <v>85.782476505810109</v>
          </cell>
          <cell r="J215">
            <v>516.8583309505841</v>
          </cell>
          <cell r="K215">
            <v>0</v>
          </cell>
          <cell r="L215">
            <v>0</v>
          </cell>
          <cell r="M215">
            <v>0</v>
          </cell>
          <cell r="Q215">
            <v>0</v>
          </cell>
          <cell r="T215">
            <v>1251.5414818478578</v>
          </cell>
          <cell r="U215">
            <v>139.94335709185972</v>
          </cell>
          <cell r="V215">
            <v>0</v>
          </cell>
          <cell r="W215">
            <v>0</v>
          </cell>
          <cell r="X215">
            <v>128.06962776982286</v>
          </cell>
          <cell r="Y215">
            <v>1519.5544667095403</v>
          </cell>
          <cell r="Z215">
            <v>1849.5169487356811</v>
          </cell>
          <cell r="AA215">
            <v>0</v>
          </cell>
          <cell r="AB215">
            <v>0</v>
          </cell>
          <cell r="AC215">
            <v>329.96248202614072</v>
          </cell>
          <cell r="AD215">
            <v>0</v>
          </cell>
          <cell r="AH215">
            <v>0</v>
          </cell>
          <cell r="AK215">
            <v>1325.6349198047571</v>
          </cell>
          <cell r="AL215">
            <v>1799.6594384123794</v>
          </cell>
          <cell r="AM215">
            <v>0</v>
          </cell>
          <cell r="AN215">
            <v>0</v>
          </cell>
          <cell r="AO215">
            <v>629.97089922158409</v>
          </cell>
          <cell r="AP215">
            <v>3755.2652574387207</v>
          </cell>
          <cell r="AQ215">
            <v>5395.5470278803086</v>
          </cell>
          <cell r="AR215">
            <v>160</v>
          </cell>
          <cell r="AS215">
            <v>0</v>
          </cell>
          <cell r="AT215">
            <v>0</v>
          </cell>
          <cell r="AU215">
            <v>1800.2817704415879</v>
          </cell>
          <cell r="AY215">
            <v>0</v>
          </cell>
        </row>
        <row r="216">
          <cell r="C216">
            <v>411.23546380865042</v>
          </cell>
          <cell r="D216">
            <v>99.881870368905382</v>
          </cell>
          <cell r="E216">
            <v>73.692480494377662</v>
          </cell>
          <cell r="F216">
            <v>0.44464330048260231</v>
          </cell>
          <cell r="G216">
            <v>11.705043534749269</v>
          </cell>
          <cell r="H216">
            <v>596.95950150716544</v>
          </cell>
          <cell r="I216">
            <v>81.192277279898008</v>
          </cell>
          <cell r="J216">
            <v>515.76722422726743</v>
          </cell>
          <cell r="K216">
            <v>0</v>
          </cell>
          <cell r="L216">
            <v>0</v>
          </cell>
          <cell r="M216">
            <v>0</v>
          </cell>
          <cell r="Q216">
            <v>0</v>
          </cell>
          <cell r="T216">
            <v>1262.5777004493277</v>
          </cell>
          <cell r="U216">
            <v>140.23723814175264</v>
          </cell>
          <cell r="V216">
            <v>0</v>
          </cell>
          <cell r="W216">
            <v>0</v>
          </cell>
          <cell r="X216">
            <v>128.94050123865765</v>
          </cell>
          <cell r="Y216">
            <v>1531.755439829738</v>
          </cell>
          <cell r="Z216">
            <v>1840.1250070248575</v>
          </cell>
          <cell r="AA216">
            <v>0</v>
          </cell>
          <cell r="AB216">
            <v>0</v>
          </cell>
          <cell r="AC216">
            <v>308.3695671951196</v>
          </cell>
          <cell r="AD216">
            <v>0</v>
          </cell>
          <cell r="AH216">
            <v>0</v>
          </cell>
          <cell r="AK216">
            <v>1319.3715414007606</v>
          </cell>
          <cell r="AL216">
            <v>1803.2587572892041</v>
          </cell>
          <cell r="AM216">
            <v>0</v>
          </cell>
          <cell r="AN216">
            <v>0</v>
          </cell>
          <cell r="AO216">
            <v>620.87259079328953</v>
          </cell>
          <cell r="AP216">
            <v>3743.502889483254</v>
          </cell>
          <cell r="AQ216">
            <v>5363.9374114321454</v>
          </cell>
          <cell r="AR216">
            <v>160</v>
          </cell>
          <cell r="AS216">
            <v>0</v>
          </cell>
          <cell r="AT216">
            <v>0</v>
          </cell>
          <cell r="AU216">
            <v>1780.4345219488919</v>
          </cell>
          <cell r="AY216">
            <v>0</v>
          </cell>
        </row>
        <row r="217">
          <cell r="C217">
            <v>404.51259186554938</v>
          </cell>
          <cell r="D217">
            <v>100.09162229668009</v>
          </cell>
          <cell r="E217">
            <v>73.913557935860794</v>
          </cell>
          <cell r="F217">
            <v>0.44962330544800749</v>
          </cell>
          <cell r="G217">
            <v>11.299613291848082</v>
          </cell>
          <cell r="H217">
            <v>590.26700869538638</v>
          </cell>
          <cell r="I217">
            <v>76.492632563343136</v>
          </cell>
          <cell r="J217">
            <v>513.77437613204324</v>
          </cell>
          <cell r="K217">
            <v>0</v>
          </cell>
          <cell r="L217">
            <v>0</v>
          </cell>
          <cell r="M217">
            <v>0</v>
          </cell>
          <cell r="Q217">
            <v>0</v>
          </cell>
          <cell r="T217">
            <v>1272.0214268188931</v>
          </cell>
          <cell r="U217">
            <v>140.53173634185032</v>
          </cell>
          <cell r="V217">
            <v>0</v>
          </cell>
          <cell r="W217">
            <v>0</v>
          </cell>
          <cell r="X217">
            <v>129.8172966470805</v>
          </cell>
          <cell r="Y217">
            <v>1542.3704598078239</v>
          </cell>
          <cell r="Z217">
            <v>1830.560163643825</v>
          </cell>
          <cell r="AA217">
            <v>0</v>
          </cell>
          <cell r="AB217">
            <v>0</v>
          </cell>
          <cell r="AC217">
            <v>288.18970383600129</v>
          </cell>
          <cell r="AD217">
            <v>0</v>
          </cell>
          <cell r="AH217">
            <v>0</v>
          </cell>
          <cell r="AK217">
            <v>1310.4373461614812</v>
          </cell>
          <cell r="AL217">
            <v>1806.8652748037825</v>
          </cell>
          <cell r="AM217">
            <v>0</v>
          </cell>
          <cell r="AN217">
            <v>0</v>
          </cell>
          <cell r="AO217">
            <v>611.91256929576844</v>
          </cell>
          <cell r="AP217">
            <v>3729.2151902610321</v>
          </cell>
          <cell r="AQ217">
            <v>5330.0328733678089</v>
          </cell>
          <cell r="AR217">
            <v>160</v>
          </cell>
          <cell r="AS217">
            <v>0</v>
          </cell>
          <cell r="AT217">
            <v>0</v>
          </cell>
          <cell r="AU217">
            <v>1760.8176831067763</v>
          </cell>
          <cell r="AY217">
            <v>0</v>
          </cell>
        </row>
        <row r="218">
          <cell r="C218">
            <v>396.77806856249219</v>
          </cell>
          <cell r="D218">
            <v>100.30181470350311</v>
          </cell>
          <cell r="E218">
            <v>74.135298609668368</v>
          </cell>
          <cell r="F218">
            <v>0.4546590864690252</v>
          </cell>
          <cell r="G218">
            <v>10.922417732688119</v>
          </cell>
          <cell r="H218">
            <v>582.59225869482088</v>
          </cell>
          <cell r="I218">
            <v>72.112895939048656</v>
          </cell>
          <cell r="J218">
            <v>510.47936275577223</v>
          </cell>
          <cell r="K218">
            <v>0</v>
          </cell>
          <cell r="L218">
            <v>0</v>
          </cell>
          <cell r="M218">
            <v>0</v>
          </cell>
          <cell r="Q218">
            <v>0</v>
          </cell>
          <cell r="T218">
            <v>1279.850572439462</v>
          </cell>
          <cell r="U218">
            <v>140.82685298816821</v>
          </cell>
          <cell r="V218">
            <v>0</v>
          </cell>
          <cell r="W218">
            <v>0</v>
          </cell>
          <cell r="X218">
            <v>130.70005426428062</v>
          </cell>
          <cell r="Y218">
            <v>1551.3774796919108</v>
          </cell>
          <cell r="Z218">
            <v>1820.7079008243259</v>
          </cell>
          <cell r="AA218">
            <v>0</v>
          </cell>
          <cell r="AB218">
            <v>0</v>
          </cell>
          <cell r="AC218">
            <v>269.3304211324151</v>
          </cell>
          <cell r="AD218">
            <v>0</v>
          </cell>
          <cell r="AH218">
            <v>0</v>
          </cell>
          <cell r="AK218">
            <v>1298.8048975483571</v>
          </cell>
          <cell r="AL218">
            <v>1810.4790053533902</v>
          </cell>
          <cell r="AM218">
            <v>0</v>
          </cell>
          <cell r="AN218">
            <v>0</v>
          </cell>
          <cell r="AO218">
            <v>603.08867436740582</v>
          </cell>
          <cell r="AP218">
            <v>3712.3725772691532</v>
          </cell>
          <cell r="AQ218">
            <v>5293.8010249036943</v>
          </cell>
          <cell r="AR218">
            <v>160</v>
          </cell>
          <cell r="AS218">
            <v>0</v>
          </cell>
          <cell r="AT218">
            <v>0</v>
          </cell>
          <cell r="AU218">
            <v>1741.4284476345415</v>
          </cell>
          <cell r="AY218">
            <v>0</v>
          </cell>
        </row>
        <row r="219">
          <cell r="C219">
            <v>388.02633533445976</v>
          </cell>
          <cell r="D219">
            <v>100.51244851438047</v>
          </cell>
          <cell r="E219">
            <v>74.357704505497367</v>
          </cell>
          <cell r="F219">
            <v>0.45975126823747831</v>
          </cell>
          <cell r="G219">
            <v>10.571352511509495</v>
          </cell>
          <cell r="H219">
            <v>573.92759213408465</v>
          </cell>
          <cell r="I219">
            <v>68.02920871952665</v>
          </cell>
          <cell r="J219">
            <v>505.898383414558</v>
          </cell>
          <cell r="K219">
            <v>0</v>
          </cell>
          <cell r="L219">
            <v>0</v>
          </cell>
          <cell r="M219">
            <v>0</v>
          </cell>
          <cell r="Q219">
            <v>0</v>
          </cell>
          <cell r="T219">
            <v>1286.047693902729</v>
          </cell>
          <cell r="U219">
            <v>141.12258937944335</v>
          </cell>
          <cell r="V219">
            <v>0</v>
          </cell>
          <cell r="W219">
            <v>0</v>
          </cell>
          <cell r="X219">
            <v>131.58881463327774</v>
          </cell>
          <cell r="Y219">
            <v>1558.75909791545</v>
          </cell>
          <cell r="Z219">
            <v>1810.4643975213075</v>
          </cell>
          <cell r="AA219">
            <v>0</v>
          </cell>
          <cell r="AB219">
            <v>0</v>
          </cell>
          <cell r="AC219">
            <v>251.70529960585756</v>
          </cell>
          <cell r="AD219">
            <v>0</v>
          </cell>
          <cell r="AH219">
            <v>0</v>
          </cell>
          <cell r="AK219">
            <v>1284.4517575094158</v>
          </cell>
          <cell r="AL219">
            <v>1814.099963364097</v>
          </cell>
          <cell r="AM219">
            <v>0</v>
          </cell>
          <cell r="AN219">
            <v>0</v>
          </cell>
          <cell r="AO219">
            <v>594.39878000832982</v>
          </cell>
          <cell r="AP219">
            <v>3692.9505008818423</v>
          </cell>
          <cell r="AQ219">
            <v>5255.2145459039766</v>
          </cell>
          <cell r="AR219">
            <v>160</v>
          </cell>
          <cell r="AS219">
            <v>0</v>
          </cell>
          <cell r="AT219">
            <v>0</v>
          </cell>
          <cell r="AU219">
            <v>1722.2640450221345</v>
          </cell>
          <cell r="AY219">
            <v>0</v>
          </cell>
        </row>
        <row r="220">
          <cell r="C220">
            <v>378.25534493475129</v>
          </cell>
          <cell r="D220">
            <v>100.72352465626066</v>
          </cell>
          <cell r="E220">
            <v>74.580777619013844</v>
          </cell>
          <cell r="F220">
            <v>0.46490048244173809</v>
          </cell>
          <cell r="G220">
            <v>10.244478886457813</v>
          </cell>
          <cell r="H220">
            <v>564.26902657892538</v>
          </cell>
          <cell r="I220">
            <v>64.219589770835626</v>
          </cell>
          <cell r="J220">
            <v>500.04943680808975</v>
          </cell>
          <cell r="K220">
            <v>0</v>
          </cell>
          <cell r="L220">
            <v>0</v>
          </cell>
          <cell r="M220">
            <v>0</v>
          </cell>
          <cell r="Q220">
            <v>0</v>
          </cell>
          <cell r="T220">
            <v>1290.6000871622814</v>
          </cell>
          <cell r="U220">
            <v>141.41894681714018</v>
          </cell>
          <cell r="V220">
            <v>0</v>
          </cell>
          <cell r="W220">
            <v>0</v>
          </cell>
          <cell r="X220">
            <v>132.48361857278402</v>
          </cell>
          <cell r="Y220">
            <v>1564.5026525522057</v>
          </cell>
          <cell r="Z220">
            <v>1799.7362276652304</v>
          </cell>
          <cell r="AA220">
            <v>0</v>
          </cell>
          <cell r="AB220">
            <v>0</v>
          </cell>
          <cell r="AC220">
            <v>235.23357511302461</v>
          </cell>
          <cell r="AD220">
            <v>0</v>
          </cell>
          <cell r="AH220">
            <v>0</v>
          </cell>
          <cell r="AK220">
            <v>1267.3602279800978</v>
          </cell>
          <cell r="AL220">
            <v>1817.7281632908253</v>
          </cell>
          <cell r="AM220">
            <v>0</v>
          </cell>
          <cell r="AN220">
            <v>0</v>
          </cell>
          <cell r="AO220">
            <v>585.84079402730595</v>
          </cell>
          <cell r="AP220">
            <v>3670.9291852982292</v>
          </cell>
          <cell r="AQ220">
            <v>5214.2509253518665</v>
          </cell>
          <cell r="AR220">
            <v>160</v>
          </cell>
          <cell r="AS220">
            <v>0</v>
          </cell>
          <cell r="AT220">
            <v>0</v>
          </cell>
          <cell r="AU220">
            <v>1703.3217400536375</v>
          </cell>
          <cell r="AY220">
            <v>0</v>
          </cell>
        </row>
        <row r="238">
          <cell r="C238">
            <v>703.42285868781596</v>
          </cell>
          <cell r="D238">
            <v>923.78896791636691</v>
          </cell>
          <cell r="E238">
            <v>0</v>
          </cell>
          <cell r="F238">
            <v>0</v>
          </cell>
          <cell r="G238">
            <v>1105.937474405192</v>
          </cell>
          <cell r="H238">
            <v>2733.149301009375</v>
          </cell>
          <cell r="I238">
            <v>12270.446481424171</v>
          </cell>
          <cell r="J238">
            <v>0</v>
          </cell>
          <cell r="K238">
            <v>0</v>
          </cell>
          <cell r="L238">
            <v>1869.2794520547945</v>
          </cell>
          <cell r="M238">
            <v>7668.0177283600015</v>
          </cell>
          <cell r="Q238">
            <v>0</v>
          </cell>
          <cell r="T238">
            <v>702.26945602018793</v>
          </cell>
          <cell r="U238">
            <v>204.2388410237925</v>
          </cell>
          <cell r="V238">
            <v>0</v>
          </cell>
          <cell r="W238">
            <v>0.2</v>
          </cell>
          <cell r="X238">
            <v>18.29658183129057</v>
          </cell>
          <cell r="Y238">
            <v>925.00487887527106</v>
          </cell>
          <cell r="Z238">
            <v>858.77206741168061</v>
          </cell>
          <cell r="AA238">
            <v>66.232811463590494</v>
          </cell>
          <cell r="AB238">
            <v>0</v>
          </cell>
          <cell r="AC238">
            <v>0</v>
          </cell>
          <cell r="AD238">
            <v>0</v>
          </cell>
          <cell r="AH238">
            <v>0</v>
          </cell>
          <cell r="AK238">
            <v>3449.2520524585452</v>
          </cell>
          <cell r="AL238">
            <v>3237.7133183129081</v>
          </cell>
          <cell r="AM238">
            <v>0</v>
          </cell>
          <cell r="AN238">
            <v>0</v>
          </cell>
          <cell r="AO238">
            <v>283.79816366258132</v>
          </cell>
          <cell r="AP238">
            <v>6970.7635344340342</v>
          </cell>
          <cell r="AQ238">
            <v>6970.7635344340342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Y238">
            <v>0</v>
          </cell>
        </row>
        <row r="239">
          <cell r="C239">
            <v>762.9465839942327</v>
          </cell>
          <cell r="D239">
            <v>1184.226271809662</v>
          </cell>
          <cell r="E239">
            <v>0</v>
          </cell>
          <cell r="F239">
            <v>0</v>
          </cell>
          <cell r="G239">
            <v>1458.6138918529211</v>
          </cell>
          <cell r="H239">
            <v>3405.7867476568158</v>
          </cell>
          <cell r="I239">
            <v>15515.383221362474</v>
          </cell>
          <cell r="J239">
            <v>0</v>
          </cell>
          <cell r="K239">
            <v>0</v>
          </cell>
          <cell r="L239">
            <v>1802.1695995771665</v>
          </cell>
          <cell r="M239">
            <v>10307.426874128492</v>
          </cell>
          <cell r="Q239">
            <v>0</v>
          </cell>
          <cell r="T239">
            <v>618.21619142033217</v>
          </cell>
          <cell r="U239">
            <v>138.24661571737573</v>
          </cell>
          <cell r="V239">
            <v>0</v>
          </cell>
          <cell r="W239">
            <v>0.20699999999999999</v>
          </cell>
          <cell r="X239">
            <v>13.280680605623658</v>
          </cell>
          <cell r="Y239">
            <v>769.95048774333145</v>
          </cell>
          <cell r="Z239">
            <v>745.95309228550877</v>
          </cell>
          <cell r="AA239">
            <v>23.997395457822641</v>
          </cell>
          <cell r="AB239">
            <v>0</v>
          </cell>
          <cell r="AC239">
            <v>0</v>
          </cell>
          <cell r="AD239">
            <v>0</v>
          </cell>
          <cell r="AH239">
            <v>0</v>
          </cell>
          <cell r="AK239">
            <v>3699.0810562581109</v>
          </cell>
          <cell r="AL239">
            <v>3381.6498511175228</v>
          </cell>
          <cell r="AM239">
            <v>0</v>
          </cell>
          <cell r="AN239">
            <v>0</v>
          </cell>
          <cell r="AO239">
            <v>289.0534023071379</v>
          </cell>
          <cell r="AP239">
            <v>7369.784309682771</v>
          </cell>
          <cell r="AQ239">
            <v>7369.784309682771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Y239">
            <v>0</v>
          </cell>
        </row>
        <row r="240">
          <cell r="C240">
            <v>869.35498197548725</v>
          </cell>
          <cell r="D240">
            <v>1922.1086265320851</v>
          </cell>
          <cell r="E240">
            <v>0</v>
          </cell>
          <cell r="F240">
            <v>0</v>
          </cell>
          <cell r="G240">
            <v>1494.4279358327335</v>
          </cell>
          <cell r="H240">
            <v>4285.8915443403057</v>
          </cell>
          <cell r="I240">
            <v>16553.810081623218</v>
          </cell>
          <cell r="J240">
            <v>0</v>
          </cell>
          <cell r="K240">
            <v>0</v>
          </cell>
          <cell r="L240">
            <v>1890.4513290251075</v>
          </cell>
          <cell r="M240">
            <v>10377.467208257807</v>
          </cell>
          <cell r="Q240">
            <v>0</v>
          </cell>
          <cell r="T240">
            <v>506.6696773612116</v>
          </cell>
          <cell r="U240">
            <v>103.41413410237931</v>
          </cell>
          <cell r="V240">
            <v>0</v>
          </cell>
          <cell r="W240">
            <v>0.2</v>
          </cell>
          <cell r="X240">
            <v>9.2654134823359833</v>
          </cell>
          <cell r="Y240">
            <v>619.54922494592688</v>
          </cell>
          <cell r="Z240">
            <v>619.54922494592688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H240">
            <v>0</v>
          </cell>
          <cell r="AK240">
            <v>4061.7360617736122</v>
          </cell>
          <cell r="AL240">
            <v>3604.3340126171561</v>
          </cell>
          <cell r="AM240">
            <v>0</v>
          </cell>
          <cell r="AN240">
            <v>0</v>
          </cell>
          <cell r="AO240">
            <v>313.83500973323743</v>
          </cell>
          <cell r="AP240">
            <v>7979.905084124006</v>
          </cell>
          <cell r="AQ240">
            <v>7979.905084124006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Y240">
            <v>0</v>
          </cell>
        </row>
        <row r="241">
          <cell r="C241">
            <v>868.39763229992855</v>
          </cell>
          <cell r="D241">
            <v>2287.7067184571033</v>
          </cell>
          <cell r="E241">
            <v>0</v>
          </cell>
          <cell r="F241">
            <v>0</v>
          </cell>
          <cell r="G241">
            <v>1533.2718896899796</v>
          </cell>
          <cell r="H241">
            <v>4689.3762404470117</v>
          </cell>
          <cell r="I241">
            <v>17222.854570378116</v>
          </cell>
          <cell r="J241">
            <v>0</v>
          </cell>
          <cell r="K241">
            <v>0</v>
          </cell>
          <cell r="L241">
            <v>1990.9619412661716</v>
          </cell>
          <cell r="M241">
            <v>10542.516388664933</v>
          </cell>
          <cell r="Q241">
            <v>0</v>
          </cell>
          <cell r="T241">
            <v>505.1284931506849</v>
          </cell>
          <cell r="U241">
            <v>84.974968276856586</v>
          </cell>
          <cell r="V241">
            <v>0</v>
          </cell>
          <cell r="W241">
            <v>0.20699999999999999</v>
          </cell>
          <cell r="X241">
            <v>7.6129668348954631</v>
          </cell>
          <cell r="Y241">
            <v>597.92342826243691</v>
          </cell>
          <cell r="Z241">
            <v>597.92342826243691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H241">
            <v>0</v>
          </cell>
          <cell r="AK241">
            <v>4311.5650655731797</v>
          </cell>
          <cell r="AL241">
            <v>2859.641236481616</v>
          </cell>
          <cell r="AM241">
            <v>0</v>
          </cell>
          <cell r="AN241">
            <v>0</v>
          </cell>
          <cell r="AO241">
            <v>317.17554902667649</v>
          </cell>
          <cell r="AP241">
            <v>7488.3818510814726</v>
          </cell>
          <cell r="AQ241">
            <v>7488.3818510814726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Y241">
            <v>0</v>
          </cell>
        </row>
        <row r="242">
          <cell r="C242">
            <v>970.15168132660483</v>
          </cell>
          <cell r="D242">
            <v>2638.7663352559503</v>
          </cell>
          <cell r="E242">
            <v>0</v>
          </cell>
          <cell r="F242">
            <v>0</v>
          </cell>
          <cell r="G242">
            <v>1502.3337090843559</v>
          </cell>
          <cell r="H242">
            <v>5111.2517256669107</v>
          </cell>
          <cell r="I242">
            <v>17412.600060226046</v>
          </cell>
          <cell r="J242">
            <v>0</v>
          </cell>
          <cell r="K242">
            <v>0</v>
          </cell>
          <cell r="L242">
            <v>2013.7020548429705</v>
          </cell>
          <cell r="M242">
            <v>10287.646279716166</v>
          </cell>
          <cell r="Q242">
            <v>0</v>
          </cell>
          <cell r="T242">
            <v>451.06630136986297</v>
          </cell>
          <cell r="U242">
            <v>78.561234679163718</v>
          </cell>
          <cell r="V242">
            <v>0</v>
          </cell>
          <cell r="W242">
            <v>0.1</v>
          </cell>
          <cell r="X242">
            <v>7.0375385724585486</v>
          </cell>
          <cell r="Y242">
            <v>536.76507462148527</v>
          </cell>
          <cell r="Z242">
            <v>536.76507462148527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H242">
            <v>0</v>
          </cell>
          <cell r="AK242">
            <v>4045.6180615284788</v>
          </cell>
          <cell r="AL242">
            <v>3408.2127559480859</v>
          </cell>
          <cell r="AM242">
            <v>0</v>
          </cell>
          <cell r="AN242">
            <v>0</v>
          </cell>
          <cell r="AO242">
            <v>329.45050324441263</v>
          </cell>
          <cell r="AP242">
            <v>7783.2813207209765</v>
          </cell>
          <cell r="AQ242">
            <v>7783.2813207209765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Y242">
            <v>0</v>
          </cell>
        </row>
        <row r="243">
          <cell r="C243">
            <v>1017.9937036770016</v>
          </cell>
          <cell r="D243">
            <v>2735.3848143475147</v>
          </cell>
          <cell r="E243">
            <v>0</v>
          </cell>
          <cell r="F243">
            <v>0</v>
          </cell>
          <cell r="G243">
            <v>1541.0579942321569</v>
          </cell>
          <cell r="H243">
            <v>5294.4365122566733</v>
          </cell>
          <cell r="I243">
            <v>17872.221216555634</v>
          </cell>
          <cell r="J243">
            <v>0</v>
          </cell>
          <cell r="K243">
            <v>0</v>
          </cell>
          <cell r="L243">
            <v>1963.8184700763518</v>
          </cell>
          <cell r="M243">
            <v>10613.966234222611</v>
          </cell>
          <cell r="Q243">
            <v>0</v>
          </cell>
          <cell r="T243">
            <v>386.46246575342462</v>
          </cell>
          <cell r="U243">
            <v>68.939361211247345</v>
          </cell>
          <cell r="V243">
            <v>0</v>
          </cell>
          <cell r="W243">
            <v>0.1</v>
          </cell>
          <cell r="X243">
            <v>6.1769423215573225</v>
          </cell>
          <cell r="Y243">
            <v>461.67876928622928</v>
          </cell>
          <cell r="Z243">
            <v>461.67876928622928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H243">
            <v>0</v>
          </cell>
          <cell r="AK243">
            <v>4179.9347302379238</v>
          </cell>
          <cell r="AL243">
            <v>3461.56587995674</v>
          </cell>
          <cell r="AM243">
            <v>0</v>
          </cell>
          <cell r="AN243">
            <v>0</v>
          </cell>
          <cell r="AO243">
            <v>337.68727505407378</v>
          </cell>
          <cell r="AP243">
            <v>7979.1878852487371</v>
          </cell>
          <cell r="AQ243">
            <v>7979.1878852487371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Y243">
            <v>0</v>
          </cell>
        </row>
        <row r="244">
          <cell r="C244">
            <v>1037.8205173035335</v>
          </cell>
          <cell r="D244">
            <v>2562.595928622929</v>
          </cell>
          <cell r="E244">
            <v>0</v>
          </cell>
          <cell r="F244">
            <v>0</v>
          </cell>
          <cell r="G244">
            <v>1557.2081777217027</v>
          </cell>
          <cell r="H244">
            <v>5157.6246236481657</v>
          </cell>
          <cell r="I244">
            <v>17650.060988148354</v>
          </cell>
          <cell r="J244">
            <v>0</v>
          </cell>
          <cell r="K244">
            <v>0</v>
          </cell>
          <cell r="L244">
            <v>1756.895044875143</v>
          </cell>
          <cell r="M244">
            <v>10735.541319625045</v>
          </cell>
          <cell r="Q244">
            <v>0</v>
          </cell>
          <cell r="T244">
            <v>271.98360655737702</v>
          </cell>
          <cell r="U244">
            <v>60.122068853640997</v>
          </cell>
          <cell r="V244">
            <v>0</v>
          </cell>
          <cell r="W244">
            <v>0.1</v>
          </cell>
          <cell r="X244">
            <v>5.3876380677721745</v>
          </cell>
          <cell r="Y244">
            <v>337.59331347879021</v>
          </cell>
          <cell r="Z244">
            <v>337.59331347879021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H244">
            <v>0</v>
          </cell>
          <cell r="AK244">
            <v>5231.6342462328766</v>
          </cell>
          <cell r="AL244">
            <v>2696.598098053355</v>
          </cell>
          <cell r="AM244">
            <v>0</v>
          </cell>
          <cell r="AN244">
            <v>0</v>
          </cell>
          <cell r="AO244">
            <v>351.38552307137735</v>
          </cell>
          <cell r="AP244">
            <v>8279.6178673576087</v>
          </cell>
          <cell r="AQ244">
            <v>8279.6178673576087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Y244">
            <v>0</v>
          </cell>
        </row>
        <row r="245">
          <cell r="C245">
            <v>1117.4154859408804</v>
          </cell>
          <cell r="D245">
            <v>2322.5914203316524</v>
          </cell>
          <cell r="E245">
            <v>0</v>
          </cell>
          <cell r="F245">
            <v>0</v>
          </cell>
          <cell r="G245">
            <v>1532.317086157175</v>
          </cell>
          <cell r="H245">
            <v>4972.3239924297077</v>
          </cell>
          <cell r="I245">
            <v>17263.738345470978</v>
          </cell>
          <cell r="J245">
            <v>0</v>
          </cell>
          <cell r="K245">
            <v>0</v>
          </cell>
          <cell r="L245">
            <v>1938.3583784900839</v>
          </cell>
          <cell r="M245">
            <v>10353.055974551187</v>
          </cell>
          <cell r="Q245">
            <v>0</v>
          </cell>
          <cell r="T245">
            <v>333.11594520547942</v>
          </cell>
          <cell r="U245">
            <v>59.320033886085128</v>
          </cell>
          <cell r="V245">
            <v>0</v>
          </cell>
          <cell r="W245">
            <v>0.2</v>
          </cell>
          <cell r="X245">
            <v>5.3163460706560963</v>
          </cell>
          <cell r="Y245">
            <v>397.95232516222063</v>
          </cell>
          <cell r="Z245">
            <v>397.95232516222063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H245">
            <v>0</v>
          </cell>
          <cell r="AK245">
            <v>6106.0357595313626</v>
          </cell>
          <cell r="AL245">
            <v>2257.5686247296353</v>
          </cell>
          <cell r="AM245">
            <v>0</v>
          </cell>
          <cell r="AN245">
            <v>0</v>
          </cell>
          <cell r="AO245">
            <v>369.59808219178109</v>
          </cell>
          <cell r="AP245">
            <v>8733.2024664527798</v>
          </cell>
          <cell r="AQ245">
            <v>8733.2024664527798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Y245">
            <v>0</v>
          </cell>
        </row>
        <row r="246">
          <cell r="C246">
            <v>1150.9965627253073</v>
          </cell>
          <cell r="D246">
            <v>2549.4043630137003</v>
          </cell>
          <cell r="E246">
            <v>0</v>
          </cell>
          <cell r="F246">
            <v>0</v>
          </cell>
          <cell r="G246">
            <v>1533.6792725306429</v>
          </cell>
          <cell r="H246">
            <v>5234.0801982696503</v>
          </cell>
          <cell r="I246">
            <v>17596.028394546214</v>
          </cell>
          <cell r="J246">
            <v>0</v>
          </cell>
          <cell r="K246">
            <v>0</v>
          </cell>
          <cell r="L246">
            <v>2005.3063868940969</v>
          </cell>
          <cell r="M246">
            <v>10356.641809382465</v>
          </cell>
          <cell r="Q246">
            <v>0</v>
          </cell>
          <cell r="T246">
            <v>465.56347945205476</v>
          </cell>
          <cell r="U246">
            <v>58.999219899062766</v>
          </cell>
          <cell r="V246">
            <v>0</v>
          </cell>
          <cell r="W246">
            <v>0.3</v>
          </cell>
          <cell r="X246">
            <v>5.2883385003604939</v>
          </cell>
          <cell r="Y246">
            <v>530.15103785147801</v>
          </cell>
          <cell r="Z246">
            <v>530.15103785147801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H246">
            <v>0</v>
          </cell>
          <cell r="AK246">
            <v>5980</v>
          </cell>
          <cell r="AL246">
            <v>2501.3859769286273</v>
          </cell>
          <cell r="AM246">
            <v>0</v>
          </cell>
          <cell r="AN246">
            <v>0</v>
          </cell>
          <cell r="AO246">
            <v>374.80239798125479</v>
          </cell>
          <cell r="AP246">
            <v>8856.1883749098834</v>
          </cell>
          <cell r="AQ246">
            <v>8856.1883749098834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Y246">
            <v>0</v>
          </cell>
        </row>
        <row r="247">
          <cell r="C247">
            <v>1204.0912775775062</v>
          </cell>
          <cell r="D247">
            <v>2649.6587339581852</v>
          </cell>
          <cell r="E247">
            <v>0</v>
          </cell>
          <cell r="F247">
            <v>0</v>
          </cell>
          <cell r="G247">
            <v>1552.7269664744063</v>
          </cell>
          <cell r="H247">
            <v>5406.4769780100978</v>
          </cell>
          <cell r="I247">
            <v>18058.733919025817</v>
          </cell>
          <cell r="J247">
            <v>0</v>
          </cell>
          <cell r="K247">
            <v>0</v>
          </cell>
          <cell r="L247">
            <v>2154.8965962450325</v>
          </cell>
          <cell r="M247">
            <v>10497.360344770686</v>
          </cell>
          <cell r="Q247">
            <v>0</v>
          </cell>
          <cell r="T247">
            <v>464.81976164383559</v>
          </cell>
          <cell r="U247">
            <v>56.595661139149286</v>
          </cell>
          <cell r="V247">
            <v>0</v>
          </cell>
          <cell r="W247">
            <v>0.31559685165259321</v>
          </cell>
          <cell r="X247">
            <v>5.0719163662581153</v>
          </cell>
          <cell r="Y247">
            <v>526.80293600089567</v>
          </cell>
          <cell r="Z247">
            <v>526.80293600089567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H247">
            <v>0</v>
          </cell>
          <cell r="AK247">
            <v>6038.8774251766399</v>
          </cell>
          <cell r="AL247">
            <v>2559.6448839221357</v>
          </cell>
          <cell r="AM247">
            <v>0</v>
          </cell>
          <cell r="AN247">
            <v>0</v>
          </cell>
          <cell r="AO247">
            <v>379.96597548666216</v>
          </cell>
          <cell r="AP247">
            <v>8978.4882845854372</v>
          </cell>
          <cell r="AQ247">
            <v>8978.4882845854372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Y247">
            <v>0</v>
          </cell>
        </row>
        <row r="248">
          <cell r="C248">
            <v>1204.5903215573189</v>
          </cell>
          <cell r="D248">
            <v>2568.9816546503262</v>
          </cell>
          <cell r="E248">
            <v>0</v>
          </cell>
          <cell r="F248">
            <v>0</v>
          </cell>
          <cell r="G248">
            <v>1546.2597638788764</v>
          </cell>
          <cell r="H248">
            <v>5319.8317400865217</v>
          </cell>
          <cell r="I248">
            <v>17945.230093049347</v>
          </cell>
          <cell r="J248">
            <v>0</v>
          </cell>
          <cell r="K248">
            <v>0</v>
          </cell>
          <cell r="L248">
            <v>2179.1803278688526</v>
          </cell>
          <cell r="M248">
            <v>10446.218025093973</v>
          </cell>
          <cell r="Q248">
            <v>0</v>
          </cell>
          <cell r="T248">
            <v>402.57431693989065</v>
          </cell>
          <cell r="U248">
            <v>49.700706560922896</v>
          </cell>
          <cell r="V248">
            <v>0</v>
          </cell>
          <cell r="W248">
            <v>0.3</v>
          </cell>
          <cell r="X248">
            <v>4.4532036770007242</v>
          </cell>
          <cell r="Y248">
            <v>457.02822717781424</v>
          </cell>
          <cell r="Z248">
            <v>457.02822717781424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H248">
            <v>0</v>
          </cell>
          <cell r="AK248">
            <v>6068.3398418172201</v>
          </cell>
          <cell r="AL248">
            <v>2583.4166182408044</v>
          </cell>
          <cell r="AM248">
            <v>0</v>
          </cell>
          <cell r="AN248">
            <v>0</v>
          </cell>
          <cell r="AO248">
            <v>382.33643439077173</v>
          </cell>
          <cell r="AP248">
            <v>9034.0928944487969</v>
          </cell>
          <cell r="AQ248">
            <v>9034.0928944487969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Y248">
            <v>0</v>
          </cell>
        </row>
        <row r="249">
          <cell r="C249">
            <v>1240.292335255949</v>
          </cell>
          <cell r="D249">
            <v>2683.4766020187471</v>
          </cell>
          <cell r="E249">
            <v>0</v>
          </cell>
          <cell r="F249">
            <v>0</v>
          </cell>
          <cell r="G249">
            <v>1541.2973316510468</v>
          </cell>
          <cell r="H249">
            <v>5465.0662689257433</v>
          </cell>
          <cell r="I249">
            <v>18041.364727965592</v>
          </cell>
          <cell r="J249">
            <v>0</v>
          </cell>
          <cell r="K249">
            <v>0</v>
          </cell>
          <cell r="L249">
            <v>2094.6378976519018</v>
          </cell>
          <cell r="M249">
            <v>10481.660561387946</v>
          </cell>
          <cell r="Q249">
            <v>0</v>
          </cell>
          <cell r="T249">
            <v>349.13625479148652</v>
          </cell>
          <cell r="U249">
            <v>52.908846431146401</v>
          </cell>
          <cell r="V249">
            <v>0</v>
          </cell>
          <cell r="W249">
            <v>0.37288507873689264</v>
          </cell>
          <cell r="X249">
            <v>4.7409178082191819</v>
          </cell>
          <cell r="Y249">
            <v>407.158904109589</v>
          </cell>
          <cell r="Z249">
            <v>407.158904109589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H249">
            <v>0</v>
          </cell>
          <cell r="AK249">
            <v>6164.8420345327104</v>
          </cell>
          <cell r="AL249">
            <v>2646.586335756489</v>
          </cell>
          <cell r="AM249">
            <v>0</v>
          </cell>
          <cell r="AN249">
            <v>0</v>
          </cell>
          <cell r="AO249">
            <v>390.51464491708754</v>
          </cell>
          <cell r="AP249">
            <v>9201.9430152062869</v>
          </cell>
          <cell r="AQ249">
            <v>9201.9430152062869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Y249">
            <v>0</v>
          </cell>
        </row>
        <row r="250">
          <cell r="C250">
            <v>1304.8115926459996</v>
          </cell>
          <cell r="D250">
            <v>2464.9080695746234</v>
          </cell>
          <cell r="E250">
            <v>0</v>
          </cell>
          <cell r="F250">
            <v>0</v>
          </cell>
          <cell r="G250">
            <v>1577.1190140591216</v>
          </cell>
          <cell r="H250">
            <v>5346.8386762797445</v>
          </cell>
          <cell r="I250">
            <v>17986.682185979414</v>
          </cell>
          <cell r="J250">
            <v>0</v>
          </cell>
          <cell r="K250">
            <v>0</v>
          </cell>
          <cell r="L250">
            <v>2048.0346278285715</v>
          </cell>
          <cell r="M250">
            <v>10591.808881871097</v>
          </cell>
          <cell r="Q250">
            <v>0</v>
          </cell>
          <cell r="T250">
            <v>305.38207473987853</v>
          </cell>
          <cell r="U250">
            <v>43.286972963230028</v>
          </cell>
          <cell r="V250">
            <v>0</v>
          </cell>
          <cell r="W250">
            <v>0.45063073957329425</v>
          </cell>
          <cell r="X250">
            <v>3.8803215573179552</v>
          </cell>
          <cell r="Y250">
            <v>352.99999999999977</v>
          </cell>
          <cell r="Z250">
            <v>352.99999999999977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H250">
            <v>0</v>
          </cell>
          <cell r="AK250">
            <v>6413.5985630033601</v>
          </cell>
          <cell r="AL250">
            <v>2843.804877594403</v>
          </cell>
          <cell r="AM250">
            <v>0</v>
          </cell>
          <cell r="AN250">
            <v>0</v>
          </cell>
          <cell r="AO250">
            <v>409.81440699351145</v>
          </cell>
          <cell r="AP250">
            <v>9667.2178475912751</v>
          </cell>
          <cell r="AQ250">
            <v>9667.2178475912751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Y250">
            <v>0</v>
          </cell>
        </row>
        <row r="251">
          <cell r="C251">
            <v>1313.007134811236</v>
          </cell>
          <cell r="D251">
            <v>2834.6198750909825</v>
          </cell>
          <cell r="E251">
            <v>0</v>
          </cell>
          <cell r="F251">
            <v>0</v>
          </cell>
          <cell r="G251">
            <v>1579.0331455057706</v>
          </cell>
          <cell r="H251">
            <v>5726.6601554079889</v>
          </cell>
          <cell r="I251">
            <v>18287.281369133434</v>
          </cell>
          <cell r="J251">
            <v>0</v>
          </cell>
          <cell r="K251">
            <v>0</v>
          </cell>
          <cell r="L251">
            <v>2002.5636697194129</v>
          </cell>
          <cell r="M251">
            <v>10558.057544006031</v>
          </cell>
          <cell r="Q251">
            <v>0</v>
          </cell>
          <cell r="T251">
            <v>311.79862149933376</v>
          </cell>
          <cell r="U251">
            <v>44.226313261860163</v>
          </cell>
          <cell r="V251">
            <v>0</v>
          </cell>
          <cell r="W251">
            <v>0.54458618761642319</v>
          </cell>
          <cell r="X251">
            <v>4.1674653525594838</v>
          </cell>
          <cell r="Y251">
            <v>360.73698630136983</v>
          </cell>
          <cell r="Z251">
            <v>360.73698630136983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H251">
            <v>0</v>
          </cell>
          <cell r="AK251">
            <v>6585.4863438600887</v>
          </cell>
          <cell r="AL251">
            <v>2989.2077338574031</v>
          </cell>
          <cell r="AM251">
            <v>0</v>
          </cell>
          <cell r="AN251">
            <v>0</v>
          </cell>
          <cell r="AO251">
            <v>412.27329343547251</v>
          </cell>
          <cell r="AP251">
            <v>9986.9673711529631</v>
          </cell>
          <cell r="AQ251">
            <v>9986.9673711529631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Y251">
            <v>0</v>
          </cell>
        </row>
        <row r="252">
          <cell r="C252">
            <v>1367.9308632806246</v>
          </cell>
          <cell r="D252">
            <v>2840.9817657191666</v>
          </cell>
          <cell r="E252">
            <v>0</v>
          </cell>
          <cell r="F252">
            <v>0</v>
          </cell>
          <cell r="G252">
            <v>1567.7074391696879</v>
          </cell>
          <cell r="H252">
            <v>5776.6200681694791</v>
          </cell>
          <cell r="I252">
            <v>18083.911050116702</v>
          </cell>
          <cell r="J252">
            <v>0</v>
          </cell>
          <cell r="K252">
            <v>0</v>
          </cell>
          <cell r="L252">
            <v>1899.6795047951719</v>
          </cell>
          <cell r="M252">
            <v>10407.61147715205</v>
          </cell>
          <cell r="Q252">
            <v>0</v>
          </cell>
          <cell r="T252">
            <v>257.1884089718165</v>
          </cell>
          <cell r="U252">
            <v>45.442400037174366</v>
          </cell>
          <cell r="V252">
            <v>0</v>
          </cell>
          <cell r="W252">
            <v>0.65813112532762053</v>
          </cell>
          <cell r="X252">
            <v>4.4758577886488862</v>
          </cell>
          <cell r="Y252">
            <v>307.76479792296738</v>
          </cell>
          <cell r="Z252">
            <v>307.76479792296738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H252">
            <v>0</v>
          </cell>
          <cell r="AK252">
            <v>6755.7419149841562</v>
          </cell>
          <cell r="AL252">
            <v>3038.7185339936777</v>
          </cell>
          <cell r="AM252">
            <v>0</v>
          </cell>
          <cell r="AN252">
            <v>0</v>
          </cell>
          <cell r="AO252">
            <v>414.74693319608537</v>
          </cell>
          <cell r="AP252">
            <v>10209.20738217392</v>
          </cell>
          <cell r="AQ252">
            <v>10209.20738217392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Y252">
            <v>0</v>
          </cell>
        </row>
        <row r="253">
          <cell r="C253">
            <v>1424.1277767545835</v>
          </cell>
          <cell r="D253">
            <v>2886.4440275193374</v>
          </cell>
          <cell r="E253">
            <v>0</v>
          </cell>
          <cell r="F253">
            <v>0</v>
          </cell>
          <cell r="G253">
            <v>1586.3643251756671</v>
          </cell>
          <cell r="H253">
            <v>5896.9361294495884</v>
          </cell>
          <cell r="I253">
            <v>18272.349051186036</v>
          </cell>
          <cell r="J253">
            <v>0</v>
          </cell>
          <cell r="K253">
            <v>0</v>
          </cell>
          <cell r="L253">
            <v>1868.6214148871318</v>
          </cell>
          <cell r="M253">
            <v>10506.791506849317</v>
          </cell>
          <cell r="Q253">
            <v>0</v>
          </cell>
          <cell r="T253">
            <v>283.49168819369424</v>
          </cell>
          <cell r="U253">
            <v>47.396423238772861</v>
          </cell>
          <cell r="V253">
            <v>0</v>
          </cell>
          <cell r="W253">
            <v>0.89</v>
          </cell>
          <cell r="X253">
            <v>4.8070712650089042</v>
          </cell>
          <cell r="Y253">
            <v>336.585182697476</v>
          </cell>
          <cell r="Z253">
            <v>336.585182697476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H253">
            <v>0</v>
          </cell>
          <cell r="AK253">
            <v>6987.5282897849911</v>
          </cell>
          <cell r="AL253">
            <v>3123.1949092387022</v>
          </cell>
          <cell r="AM253">
            <v>0</v>
          </cell>
          <cell r="AN253">
            <v>0</v>
          </cell>
          <cell r="AO253">
            <v>417.23541479526187</v>
          </cell>
          <cell r="AP253">
            <v>10527.958613818955</v>
          </cell>
          <cell r="AQ253">
            <v>10527.958613818955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Y253">
            <v>0</v>
          </cell>
        </row>
        <row r="254">
          <cell r="C254">
            <v>1475.4366958824949</v>
          </cell>
          <cell r="D254">
            <v>3027.7644895196554</v>
          </cell>
          <cell r="E254">
            <v>0</v>
          </cell>
          <cell r="F254">
            <v>0</v>
          </cell>
          <cell r="G254">
            <v>1643.942673008406</v>
          </cell>
          <cell r="H254">
            <v>6147.1438584105563</v>
          </cell>
          <cell r="I254">
            <v>18919.42769116375</v>
          </cell>
          <cell r="J254">
            <v>0</v>
          </cell>
          <cell r="K254">
            <v>0</v>
          </cell>
          <cell r="L254">
            <v>1844.0038327531956</v>
          </cell>
          <cell r="M254">
            <v>10928.279999999999</v>
          </cell>
          <cell r="Q254">
            <v>0</v>
          </cell>
          <cell r="T254">
            <v>319.80589021319526</v>
          </cell>
          <cell r="U254">
            <v>49.43446943804009</v>
          </cell>
          <cell r="V254">
            <v>0</v>
          </cell>
          <cell r="W254">
            <v>1.04575</v>
          </cell>
          <cell r="X254">
            <v>5.1627945386195631</v>
          </cell>
          <cell r="Y254">
            <v>375.44890418985489</v>
          </cell>
          <cell r="Z254">
            <v>365.44890418985489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H254">
            <v>0</v>
          </cell>
          <cell r="AK254">
            <v>7325.7643654617041</v>
          </cell>
          <cell r="AL254">
            <v>3205.6472548426036</v>
          </cell>
          <cell r="AM254">
            <v>0</v>
          </cell>
          <cell r="AN254">
            <v>0</v>
          </cell>
          <cell r="AO254">
            <v>419.73882728403345</v>
          </cell>
          <cell r="AP254">
            <v>10951.150447588341</v>
          </cell>
          <cell r="AQ254">
            <v>10951.150447588341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Y254">
            <v>0</v>
          </cell>
        </row>
        <row r="255">
          <cell r="C255">
            <v>1525.1655041417359</v>
          </cell>
          <cell r="D255">
            <v>3071.577511497575</v>
          </cell>
          <cell r="E255">
            <v>0</v>
          </cell>
          <cell r="F255">
            <v>0</v>
          </cell>
          <cell r="G255">
            <v>1891.7558794663437</v>
          </cell>
          <cell r="H255">
            <v>6488.4988951056548</v>
          </cell>
          <cell r="I255">
            <v>21216.548793776037</v>
          </cell>
          <cell r="J255">
            <v>0</v>
          </cell>
          <cell r="K255">
            <v>0</v>
          </cell>
          <cell r="L255">
            <v>1794.7975699032597</v>
          </cell>
          <cell r="M255">
            <v>12933.252328767123</v>
          </cell>
          <cell r="Q255">
            <v>0</v>
          </cell>
          <cell r="T255">
            <v>361.99452786880647</v>
          </cell>
          <cell r="U255">
            <v>51.659020562751891</v>
          </cell>
          <cell r="V255">
            <v>0</v>
          </cell>
          <cell r="W255">
            <v>1.22875625</v>
          </cell>
          <cell r="X255">
            <v>5.544841334477411</v>
          </cell>
          <cell r="Y255">
            <v>420.42714601603575</v>
          </cell>
          <cell r="Z255">
            <v>390.42714601603575</v>
          </cell>
          <cell r="AA255">
            <v>30</v>
          </cell>
          <cell r="AB255">
            <v>0</v>
          </cell>
          <cell r="AC255">
            <v>0</v>
          </cell>
          <cell r="AD255">
            <v>0</v>
          </cell>
          <cell r="AH255">
            <v>0</v>
          </cell>
          <cell r="AK255">
            <v>7682.7941932662616</v>
          </cell>
          <cell r="AL255">
            <v>3287.7118245665747</v>
          </cell>
          <cell r="AM255">
            <v>0</v>
          </cell>
          <cell r="AN255">
            <v>0</v>
          </cell>
          <cell r="AO255">
            <v>422.25726024773763</v>
          </cell>
          <cell r="AP255">
            <v>11392.763278080574</v>
          </cell>
          <cell r="AQ255">
            <v>11392.763278080574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Y255">
            <v>0</v>
          </cell>
        </row>
        <row r="256">
          <cell r="C256">
            <v>1572.7557023951417</v>
          </cell>
          <cell r="D256">
            <v>3116.7755605281868</v>
          </cell>
          <cell r="E256">
            <v>0</v>
          </cell>
          <cell r="F256">
            <v>0</v>
          </cell>
          <cell r="G256">
            <v>2167.6922208316651</v>
          </cell>
          <cell r="H256">
            <v>6857.2234837549931</v>
          </cell>
          <cell r="I256">
            <v>23758.706778755182</v>
          </cell>
          <cell r="J256">
            <v>0</v>
          </cell>
          <cell r="K256">
            <v>0</v>
          </cell>
          <cell r="L256">
            <v>1730.6994593837535</v>
          </cell>
          <cell r="M256">
            <v>15170.783835616436</v>
          </cell>
          <cell r="Q256">
            <v>0</v>
          </cell>
          <cell r="T256">
            <v>423.66432096964149</v>
          </cell>
          <cell r="U256">
            <v>53.880358446950225</v>
          </cell>
          <cell r="V256">
            <v>0</v>
          </cell>
          <cell r="W256">
            <v>1.4437885937500001</v>
          </cell>
          <cell r="X256">
            <v>5.95515959322874</v>
          </cell>
          <cell r="Y256">
            <v>484.94362760357052</v>
          </cell>
          <cell r="Z256">
            <v>419.94362760357052</v>
          </cell>
          <cell r="AA256">
            <v>65</v>
          </cell>
          <cell r="AB256">
            <v>0</v>
          </cell>
          <cell r="AC256">
            <v>0</v>
          </cell>
          <cell r="AD256">
            <v>0</v>
          </cell>
          <cell r="AH256">
            <v>0</v>
          </cell>
          <cell r="AK256">
            <v>8140.5519075192651</v>
          </cell>
          <cell r="AL256">
            <v>3367.2744507210859</v>
          </cell>
          <cell r="AM256">
            <v>0</v>
          </cell>
          <cell r="AN256">
            <v>0</v>
          </cell>
          <cell r="AO256">
            <v>424.79080380922409</v>
          </cell>
          <cell r="AP256">
            <v>11932.617162049575</v>
          </cell>
          <cell r="AQ256">
            <v>11932.617162049575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Y256">
            <v>0</v>
          </cell>
        </row>
        <row r="257">
          <cell r="C257">
            <v>1617.556537546857</v>
          </cell>
          <cell r="D257">
            <v>3163.4024477876587</v>
          </cell>
          <cell r="E257">
            <v>0</v>
          </cell>
          <cell r="F257">
            <v>0</v>
          </cell>
          <cell r="G257">
            <v>2361.8029536248368</v>
          </cell>
          <cell r="H257">
            <v>7142.7619389593528</v>
          </cell>
          <cell r="I257">
            <v>25530.979663091079</v>
          </cell>
          <cell r="J257">
            <v>0</v>
          </cell>
          <cell r="K257">
            <v>0</v>
          </cell>
          <cell r="L257">
            <v>1660.7684090632367</v>
          </cell>
          <cell r="M257">
            <v>16727.44931506849</v>
          </cell>
          <cell r="Q257">
            <v>0</v>
          </cell>
          <cell r="T257">
            <v>480.72964999845658</v>
          </cell>
          <cell r="U257">
            <v>56.197213860169072</v>
          </cell>
          <cell r="V257">
            <v>0</v>
          </cell>
          <cell r="W257">
            <v>1.6964515976562502</v>
          </cell>
          <cell r="X257">
            <v>6.3958414031276671</v>
          </cell>
          <cell r="Y257">
            <v>545.01915685940958</v>
          </cell>
          <cell r="Z257">
            <v>450.01915685940958</v>
          </cell>
          <cell r="AA257">
            <v>95</v>
          </cell>
          <cell r="AB257">
            <v>0</v>
          </cell>
          <cell r="AC257">
            <v>0</v>
          </cell>
          <cell r="AD257">
            <v>0</v>
          </cell>
          <cell r="AH257">
            <v>0</v>
          </cell>
          <cell r="AK257">
            <v>8625.9833736073724</v>
          </cell>
          <cell r="AL257">
            <v>3446.0686728679598</v>
          </cell>
          <cell r="AM257">
            <v>0</v>
          </cell>
          <cell r="AN257">
            <v>0</v>
          </cell>
          <cell r="AO257">
            <v>427.33954863207941</v>
          </cell>
          <cell r="AP257">
            <v>12499.39159510741</v>
          </cell>
          <cell r="AQ257">
            <v>12499.39159510741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Y257">
            <v>0</v>
          </cell>
        </row>
        <row r="258">
          <cell r="C258">
            <v>1650.5729370594177</v>
          </cell>
          <cell r="D258">
            <v>3211.5033711191109</v>
          </cell>
          <cell r="E258">
            <v>0</v>
          </cell>
          <cell r="F258">
            <v>0</v>
          </cell>
          <cell r="G258">
            <v>2407.0245811035534</v>
          </cell>
          <cell r="H258">
            <v>7269.100889282081</v>
          </cell>
          <cell r="I258">
            <v>25891.981392649039</v>
          </cell>
          <cell r="J258">
            <v>0</v>
          </cell>
          <cell r="K258">
            <v>0</v>
          </cell>
          <cell r="L258">
            <v>1576.7864211751807</v>
          </cell>
          <cell r="M258">
            <v>17046.094082191779</v>
          </cell>
          <cell r="Q258">
            <v>0</v>
          </cell>
          <cell r="T258">
            <v>529.86408869853017</v>
          </cell>
          <cell r="U258">
            <v>58.894680125457199</v>
          </cell>
          <cell r="V258">
            <v>0</v>
          </cell>
          <cell r="W258">
            <v>1.9933306272460944</v>
          </cell>
          <cell r="X258">
            <v>6.8691336669591152</v>
          </cell>
          <cell r="Y258">
            <v>597.62123311819255</v>
          </cell>
          <cell r="Z258">
            <v>476.62123311819255</v>
          </cell>
          <cell r="AA258">
            <v>121</v>
          </cell>
          <cell r="AB258">
            <v>0</v>
          </cell>
          <cell r="AC258">
            <v>0</v>
          </cell>
          <cell r="AD258">
            <v>0</v>
          </cell>
          <cell r="AH258">
            <v>0</v>
          </cell>
          <cell r="AK258">
            <v>9044.3619190265999</v>
          </cell>
          <cell r="AL258">
            <v>3521.8821836710549</v>
          </cell>
          <cell r="AM258">
            <v>0</v>
          </cell>
          <cell r="AN258">
            <v>0</v>
          </cell>
          <cell r="AO258">
            <v>429.9035859238719</v>
          </cell>
          <cell r="AP258">
            <v>12996.147688621528</v>
          </cell>
          <cell r="AQ258">
            <v>12996.147688621528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Y258">
            <v>0</v>
          </cell>
        </row>
        <row r="259">
          <cell r="C259">
            <v>1698.6565478798545</v>
          </cell>
          <cell r="D259">
            <v>3233.4916783147783</v>
          </cell>
          <cell r="E259">
            <v>0</v>
          </cell>
          <cell r="F259">
            <v>0</v>
          </cell>
          <cell r="G259">
            <v>2517.9999183055547</v>
          </cell>
          <cell r="H259">
            <v>7450.1481445001882</v>
          </cell>
          <cell r="I259">
            <v>26851.72501457941</v>
          </cell>
          <cell r="J259">
            <v>0</v>
          </cell>
          <cell r="K259">
            <v>0</v>
          </cell>
          <cell r="L259">
            <v>1462.6388501357592</v>
          </cell>
          <cell r="M259">
            <v>17938.93801994346</v>
          </cell>
          <cell r="Q259">
            <v>0</v>
          </cell>
          <cell r="T259">
            <v>563.97549495521093</v>
          </cell>
          <cell r="U259">
            <v>62.010208704093877</v>
          </cell>
          <cell r="V259">
            <v>0</v>
          </cell>
          <cell r="W259">
            <v>2.238510294397364</v>
          </cell>
          <cell r="X259">
            <v>7.2538051523088258</v>
          </cell>
          <cell r="Y259">
            <v>635.47801910601095</v>
          </cell>
          <cell r="Z259">
            <v>495.47801910601095</v>
          </cell>
          <cell r="AA259">
            <v>140</v>
          </cell>
          <cell r="AB259">
            <v>0</v>
          </cell>
          <cell r="AC259">
            <v>0</v>
          </cell>
          <cell r="AD259">
            <v>0</v>
          </cell>
          <cell r="AH259">
            <v>0</v>
          </cell>
          <cell r="AK259">
            <v>9358.7321503541407</v>
          </cell>
          <cell r="AL259">
            <v>3592.3198273444759</v>
          </cell>
          <cell r="AM259">
            <v>0</v>
          </cell>
          <cell r="AN259">
            <v>0</v>
          </cell>
          <cell r="AO259">
            <v>430.76339309571966</v>
          </cell>
          <cell r="AP259">
            <v>13381.815370794337</v>
          </cell>
          <cell r="AQ259">
            <v>13381.815370794337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Y259">
            <v>0</v>
          </cell>
        </row>
        <row r="260">
          <cell r="C260">
            <v>1746.1948840916855</v>
          </cell>
          <cell r="D260">
            <v>3255.787821811185</v>
          </cell>
          <cell r="E260">
            <v>0</v>
          </cell>
          <cell r="F260">
            <v>0</v>
          </cell>
          <cell r="G260">
            <v>2589.9443687871608</v>
          </cell>
          <cell r="H260">
            <v>7591.9270746900311</v>
          </cell>
          <cell r="I260">
            <v>27460.577318634641</v>
          </cell>
          <cell r="J260">
            <v>0</v>
          </cell>
          <cell r="K260">
            <v>0</v>
          </cell>
          <cell r="L260">
            <v>1361.409864840914</v>
          </cell>
          <cell r="M260">
            <v>18507.240379103696</v>
          </cell>
          <cell r="Q260">
            <v>0</v>
          </cell>
          <cell r="T260">
            <v>590.98029929391703</v>
          </cell>
          <cell r="U260">
            <v>65.414569161948634</v>
          </cell>
          <cell r="V260">
            <v>0</v>
          </cell>
          <cell r="W260">
            <v>2.5138470606082399</v>
          </cell>
          <cell r="X260">
            <v>7.6600182408381201</v>
          </cell>
          <cell r="Y260">
            <v>666.56873375731197</v>
          </cell>
          <cell r="Z260">
            <v>512.56873375731197</v>
          </cell>
          <cell r="AA260">
            <v>154</v>
          </cell>
          <cell r="AB260">
            <v>0</v>
          </cell>
          <cell r="AC260">
            <v>0</v>
          </cell>
          <cell r="AD260">
            <v>0</v>
          </cell>
          <cell r="AH260">
            <v>0</v>
          </cell>
          <cell r="AK260">
            <v>9679.1956698875092</v>
          </cell>
          <cell r="AL260">
            <v>3659.4962081158174</v>
          </cell>
          <cell r="AM260">
            <v>0</v>
          </cell>
          <cell r="AN260">
            <v>0</v>
          </cell>
          <cell r="AO260">
            <v>431.62491988191113</v>
          </cell>
          <cell r="AP260">
            <v>13770.316797885238</v>
          </cell>
          <cell r="AQ260">
            <v>13770.316797885238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Y260">
            <v>0</v>
          </cell>
        </row>
        <row r="261">
          <cell r="C261">
            <v>1793.0957227424749</v>
          </cell>
          <cell r="D261">
            <v>3278.3961113165415</v>
          </cell>
          <cell r="E261">
            <v>0</v>
          </cell>
          <cell r="F261">
            <v>0</v>
          </cell>
          <cell r="G261">
            <v>2641.6161750688866</v>
          </cell>
          <cell r="H261">
            <v>7713.1080091279036</v>
          </cell>
          <cell r="I261">
            <v>27811.214912314572</v>
          </cell>
          <cell r="J261">
            <v>0</v>
          </cell>
          <cell r="K261">
            <v>0</v>
          </cell>
          <cell r="L261">
            <v>1191.2737813449537</v>
          </cell>
          <cell r="M261">
            <v>18906.833121841715</v>
          </cell>
          <cell r="Q261">
            <v>0</v>
          </cell>
          <cell r="T261">
            <v>615.49508470957164</v>
          </cell>
          <cell r="U261">
            <v>68.960038810526243</v>
          </cell>
          <cell r="V261">
            <v>0</v>
          </cell>
          <cell r="W261">
            <v>2.8230502490630536</v>
          </cell>
          <cell r="X261">
            <v>8.088979262325056</v>
          </cell>
          <cell r="Y261">
            <v>695.36715303148605</v>
          </cell>
          <cell r="Z261">
            <v>525.36715303148605</v>
          </cell>
          <cell r="AA261">
            <v>170</v>
          </cell>
          <cell r="AB261">
            <v>0</v>
          </cell>
          <cell r="AC261">
            <v>0</v>
          </cell>
          <cell r="AD261">
            <v>0</v>
          </cell>
          <cell r="AH261">
            <v>0</v>
          </cell>
          <cell r="AK261">
            <v>10005.706786951701</v>
          </cell>
          <cell r="AL261">
            <v>3723.5373917578445</v>
          </cell>
          <cell r="AM261">
            <v>0</v>
          </cell>
          <cell r="AN261">
            <v>0</v>
          </cell>
          <cell r="AO261">
            <v>432.48816972167492</v>
          </cell>
          <cell r="AP261">
            <v>14161.73234843122</v>
          </cell>
          <cell r="AQ261">
            <v>14161.73234843122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Y261">
            <v>0</v>
          </cell>
        </row>
        <row r="262">
          <cell r="C262">
            <v>1839.2682357062495</v>
          </cell>
          <cell r="D262">
            <v>3301.3209168749731</v>
          </cell>
          <cell r="E262">
            <v>0</v>
          </cell>
          <cell r="F262">
            <v>0</v>
          </cell>
          <cell r="G262">
            <v>2656.9177356153068</v>
          </cell>
          <cell r="H262">
            <v>7797.506888196529</v>
          </cell>
          <cell r="I262">
            <v>27940.119761834023</v>
          </cell>
          <cell r="J262">
            <v>0</v>
          </cell>
          <cell r="K262">
            <v>0</v>
          </cell>
          <cell r="L262">
            <v>1138.6310500080824</v>
          </cell>
          <cell r="M262">
            <v>19003.981823629412</v>
          </cell>
          <cell r="Q262">
            <v>0</v>
          </cell>
          <cell r="T262">
            <v>642.37244376821582</v>
          </cell>
          <cell r="U262">
            <v>72.676984902413608</v>
          </cell>
          <cell r="V262">
            <v>0</v>
          </cell>
          <cell r="W262">
            <v>3.1702854296978091</v>
          </cell>
          <cell r="X262">
            <v>8.54196210101526</v>
          </cell>
          <cell r="Y262">
            <v>726.76167620134254</v>
          </cell>
          <cell r="Z262">
            <v>539.76167620134254</v>
          </cell>
          <cell r="AA262">
            <v>187</v>
          </cell>
          <cell r="AB262">
            <v>0</v>
          </cell>
          <cell r="AC262">
            <v>0</v>
          </cell>
          <cell r="AD262">
            <v>0</v>
          </cell>
          <cell r="AH262">
            <v>0</v>
          </cell>
          <cell r="AK262">
            <v>10338.215177942446</v>
          </cell>
          <cell r="AL262">
            <v>3778.6457451558604</v>
          </cell>
          <cell r="AM262">
            <v>0</v>
          </cell>
          <cell r="AN262">
            <v>0</v>
          </cell>
          <cell r="AO262">
            <v>433.35314606111825</v>
          </cell>
          <cell r="AP262">
            <v>14550.214069159423</v>
          </cell>
          <cell r="AQ262">
            <v>14550.214069159423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Y262">
            <v>0</v>
          </cell>
        </row>
        <row r="263">
          <cell r="C263">
            <v>1883.8072026767852</v>
          </cell>
          <cell r="D263">
            <v>3324.5666697112229</v>
          </cell>
          <cell r="E263">
            <v>0</v>
          </cell>
          <cell r="F263">
            <v>0</v>
          </cell>
          <cell r="G263">
            <v>2655.6045386258352</v>
          </cell>
          <cell r="H263">
            <v>7863.9784110138426</v>
          </cell>
          <cell r="I263">
            <v>27898.204617753345</v>
          </cell>
          <cell r="J263">
            <v>0</v>
          </cell>
          <cell r="K263">
            <v>0</v>
          </cell>
          <cell r="L263">
            <v>1071.4231590911841</v>
          </cell>
          <cell r="M263">
            <v>18962.803047648318</v>
          </cell>
          <cell r="Q263">
            <v>0</v>
          </cell>
          <cell r="T263">
            <v>660.35666527407489</v>
          </cell>
          <cell r="U263">
            <v>76.579738991673224</v>
          </cell>
          <cell r="V263">
            <v>0</v>
          </cell>
          <cell r="W263">
            <v>3.5602305375506389</v>
          </cell>
          <cell r="X263">
            <v>9.0203119786721153</v>
          </cell>
          <cell r="Y263">
            <v>749.51694678197089</v>
          </cell>
          <cell r="Z263">
            <v>549.51694678197089</v>
          </cell>
          <cell r="AA263">
            <v>200</v>
          </cell>
          <cell r="AB263">
            <v>0</v>
          </cell>
          <cell r="AC263">
            <v>0</v>
          </cell>
          <cell r="AD263">
            <v>0</v>
          </cell>
          <cell r="AH263">
            <v>0</v>
          </cell>
          <cell r="AK263">
            <v>10676.665971064009</v>
          </cell>
          <cell r="AL263">
            <v>3820.2108483525744</v>
          </cell>
          <cell r="AM263">
            <v>0</v>
          </cell>
          <cell r="AN263">
            <v>0</v>
          </cell>
          <cell r="AO263">
            <v>434.21985235324047</v>
          </cell>
          <cell r="AP263">
            <v>14931.096671769823</v>
          </cell>
          <cell r="AQ263">
            <v>14931.096671769823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Y263">
            <v>0</v>
          </cell>
        </row>
        <row r="264">
          <cell r="C264">
            <v>1925.4211965594113</v>
          </cell>
          <cell r="D264">
            <v>3348.13786308718</v>
          </cell>
          <cell r="E264">
            <v>0</v>
          </cell>
          <cell r="F264">
            <v>0</v>
          </cell>
          <cell r="G264">
            <v>2654.3794918429785</v>
          </cell>
          <cell r="H264">
            <v>7927.9385514895703</v>
          </cell>
          <cell r="I264">
            <v>27812.588422888188</v>
          </cell>
          <cell r="J264">
            <v>0</v>
          </cell>
          <cell r="K264">
            <v>0</v>
          </cell>
          <cell r="L264">
            <v>962.5959816455827</v>
          </cell>
          <cell r="M264">
            <v>18922.053889753035</v>
          </cell>
          <cell r="Q264">
            <v>0</v>
          </cell>
          <cell r="T264">
            <v>674.70355888816164</v>
          </cell>
          <cell r="U264">
            <v>80.531253523643571</v>
          </cell>
          <cell r="V264">
            <v>0</v>
          </cell>
          <cell r="W264">
            <v>3.6428278860218142</v>
          </cell>
          <cell r="X264">
            <v>9.5254494494777546</v>
          </cell>
          <cell r="Y264">
            <v>768.40308974730476</v>
          </cell>
          <cell r="Z264">
            <v>555.25053842020998</v>
          </cell>
          <cell r="AA264">
            <v>213.15255132709484</v>
          </cell>
          <cell r="AB264">
            <v>0</v>
          </cell>
          <cell r="AC264">
            <v>0</v>
          </cell>
          <cell r="AD264">
            <v>0</v>
          </cell>
          <cell r="AH264">
            <v>0</v>
          </cell>
          <cell r="AK264">
            <v>10828.201946368066</v>
          </cell>
          <cell r="AL264">
            <v>3858.4129568361004</v>
          </cell>
          <cell r="AM264">
            <v>0</v>
          </cell>
          <cell r="AN264">
            <v>0</v>
          </cell>
          <cell r="AO264">
            <v>435.08829205794694</v>
          </cell>
          <cell r="AP264">
            <v>15121.703195262113</v>
          </cell>
          <cell r="AQ264">
            <v>15121.703195262113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Y264">
            <v>0</v>
          </cell>
        </row>
        <row r="265">
          <cell r="C265">
            <v>1965.6231109853966</v>
          </cell>
          <cell r="D265">
            <v>3372.0390531704006</v>
          </cell>
          <cell r="E265">
            <v>0</v>
          </cell>
          <cell r="F265">
            <v>0</v>
          </cell>
          <cell r="G265">
            <v>2653.2424179326667</v>
          </cell>
          <cell r="H265">
            <v>7990.9045820884639</v>
          </cell>
          <cell r="I265">
            <v>27770.607297812461</v>
          </cell>
          <cell r="J265">
            <v>0</v>
          </cell>
          <cell r="K265">
            <v>0</v>
          </cell>
          <cell r="L265">
            <v>897.97286592431942</v>
          </cell>
          <cell r="M265">
            <v>18881.729849799678</v>
          </cell>
          <cell r="Q265">
            <v>0</v>
          </cell>
          <cell r="T265">
            <v>687.88718241389745</v>
          </cell>
          <cell r="U265">
            <v>84.686666205463581</v>
          </cell>
          <cell r="V265">
            <v>0</v>
          </cell>
          <cell r="W265">
            <v>3.7273414929775206</v>
          </cell>
          <cell r="X265">
            <v>10.05887461864851</v>
          </cell>
          <cell r="Y265">
            <v>786.36006473098701</v>
          </cell>
          <cell r="Z265">
            <v>559.19001404473806</v>
          </cell>
          <cell r="AA265">
            <v>227.170050686249</v>
          </cell>
          <cell r="AB265">
            <v>0</v>
          </cell>
          <cell r="AC265">
            <v>0</v>
          </cell>
          <cell r="AD265">
            <v>0</v>
          </cell>
          <cell r="AH265">
            <v>0</v>
          </cell>
          <cell r="AK265">
            <v>10949.312466552992</v>
          </cell>
          <cell r="AL265">
            <v>3896.9970864044612</v>
          </cell>
          <cell r="AM265">
            <v>0</v>
          </cell>
          <cell r="AN265">
            <v>0</v>
          </cell>
          <cell r="AO265">
            <v>435.95846864206283</v>
          </cell>
          <cell r="AP265">
            <v>15282.268021599515</v>
          </cell>
          <cell r="AQ265">
            <v>15282.268021599515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Y265">
            <v>0</v>
          </cell>
        </row>
        <row r="266">
          <cell r="C266">
            <v>2004.3115565348564</v>
          </cell>
          <cell r="D266">
            <v>3396.2748599147858</v>
          </cell>
          <cell r="E266">
            <v>0</v>
          </cell>
          <cell r="F266">
            <v>0</v>
          </cell>
          <cell r="G266">
            <v>2652.1931489018802</v>
          </cell>
          <cell r="H266">
            <v>8052.7795653515223</v>
          </cell>
          <cell r="I266">
            <v>27728.764057504144</v>
          </cell>
          <cell r="J266">
            <v>0</v>
          </cell>
          <cell r="K266">
            <v>0</v>
          </cell>
          <cell r="L266">
            <v>834.15801717642501</v>
          </cell>
          <cell r="M266">
            <v>18841.826474976195</v>
          </cell>
          <cell r="Q266">
            <v>0</v>
          </cell>
          <cell r="T266">
            <v>699.88132899611639</v>
          </cell>
          <cell r="U266">
            <v>89.056498181665518</v>
          </cell>
          <cell r="V266">
            <v>0</v>
          </cell>
          <cell r="W266">
            <v>3.8138158156145994</v>
          </cell>
          <cell r="X266">
            <v>10.622171597292827</v>
          </cell>
          <cell r="Y266">
            <v>803.37381459068922</v>
          </cell>
          <cell r="Z266">
            <v>561.26443514629204</v>
          </cell>
          <cell r="AA266">
            <v>242.10937944439712</v>
          </cell>
          <cell r="AB266">
            <v>0</v>
          </cell>
          <cell r="AC266">
            <v>0</v>
          </cell>
          <cell r="AD266">
            <v>0</v>
          </cell>
          <cell r="AH266">
            <v>0</v>
          </cell>
          <cell r="AK266">
            <v>11066.303073271034</v>
          </cell>
          <cell r="AL266">
            <v>3935.9670572685059</v>
          </cell>
          <cell r="AM266">
            <v>0</v>
          </cell>
          <cell r="AN266">
            <v>0</v>
          </cell>
          <cell r="AO266">
            <v>436.83038557934697</v>
          </cell>
          <cell r="AP266">
            <v>15439.100516118888</v>
          </cell>
          <cell r="AQ266">
            <v>15439.100516118888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Y266">
            <v>0</v>
          </cell>
        </row>
        <row r="267">
          <cell r="C267">
            <v>2041.3882877705792</v>
          </cell>
          <cell r="D267">
            <v>3420.849967953593</v>
          </cell>
          <cell r="E267">
            <v>0</v>
          </cell>
          <cell r="F267">
            <v>0</v>
          </cell>
          <cell r="G267">
            <v>2651.2315260749115</v>
          </cell>
          <cell r="H267">
            <v>8113.4697817990836</v>
          </cell>
          <cell r="I267">
            <v>27733.325881913748</v>
          </cell>
          <cell r="J267">
            <v>0</v>
          </cell>
          <cell r="K267">
            <v>0</v>
          </cell>
          <cell r="L267">
            <v>817.51674081220835</v>
          </cell>
          <cell r="M267">
            <v>18802.339359302456</v>
          </cell>
          <cell r="Q267">
            <v>0</v>
          </cell>
          <cell r="T267">
            <v>712.20498551927767</v>
          </cell>
          <cell r="U267">
            <v>93.651813487839462</v>
          </cell>
          <cell r="V267">
            <v>0</v>
          </cell>
          <cell r="W267">
            <v>3.9022963425368586</v>
          </cell>
          <cell r="X267">
            <v>11.217013206741225</v>
          </cell>
          <cell r="Y267">
            <v>820.97610855639516</v>
          </cell>
          <cell r="Z267">
            <v>562.9449489124305</v>
          </cell>
          <cell r="AA267">
            <v>258.03115964396466</v>
          </cell>
          <cell r="AB267">
            <v>0</v>
          </cell>
          <cell r="AC267">
            <v>0</v>
          </cell>
          <cell r="AD267">
            <v>0</v>
          </cell>
          <cell r="AH267">
            <v>0</v>
          </cell>
          <cell r="AK267">
            <v>11235.558675894397</v>
          </cell>
          <cell r="AL267">
            <v>3975.3267278411909</v>
          </cell>
          <cell r="AM267">
            <v>0</v>
          </cell>
          <cell r="AN267">
            <v>0</v>
          </cell>
          <cell r="AO267">
            <v>437.70404635050568</v>
          </cell>
          <cell r="AP267">
            <v>15648.589450086094</v>
          </cell>
          <cell r="AQ267">
            <v>15648.589450086094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Y267">
            <v>0</v>
          </cell>
        </row>
        <row r="268">
          <cell r="C268">
            <v>2076.75840365164</v>
          </cell>
          <cell r="D268">
            <v>3445.7691275049438</v>
          </cell>
          <cell r="E268">
            <v>0</v>
          </cell>
          <cell r="F268">
            <v>0</v>
          </cell>
          <cell r="G268">
            <v>2648.4478895984576</v>
          </cell>
          <cell r="H268">
            <v>8170.9754207550413</v>
          </cell>
          <cell r="I268">
            <v>27738.877511294166</v>
          </cell>
          <cell r="J268">
            <v>0</v>
          </cell>
          <cell r="K268">
            <v>0</v>
          </cell>
          <cell r="L268">
            <v>820.50128416146617</v>
          </cell>
          <cell r="M268">
            <v>18747.40080637766</v>
          </cell>
          <cell r="Q268">
            <v>0</v>
          </cell>
          <cell r="T268">
            <v>723.12701279573594</v>
          </cell>
          <cell r="U268">
            <v>98.053448721767921</v>
          </cell>
          <cell r="V268">
            <v>0</v>
          </cell>
          <cell r="W268">
            <v>3.9928296176837139</v>
          </cell>
          <cell r="X268">
            <v>11.845165946318733</v>
          </cell>
          <cell r="Y268">
            <v>837.01845708150631</v>
          </cell>
          <cell r="Z268">
            <v>562.01845708150631</v>
          </cell>
          <cell r="AA268">
            <v>275</v>
          </cell>
          <cell r="AB268">
            <v>0</v>
          </cell>
          <cell r="AC268">
            <v>0</v>
          </cell>
          <cell r="AD268">
            <v>0</v>
          </cell>
          <cell r="AH268">
            <v>0</v>
          </cell>
          <cell r="AK268">
            <v>11459.231083722441</v>
          </cell>
          <cell r="AL268">
            <v>4015.0799951196027</v>
          </cell>
          <cell r="AM268">
            <v>0</v>
          </cell>
          <cell r="AN268">
            <v>0</v>
          </cell>
          <cell r="AO268">
            <v>438.57945444320671</v>
          </cell>
          <cell r="AP268">
            <v>15912.89053328525</v>
          </cell>
          <cell r="AQ268">
            <v>15912.89053328525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Y268">
            <v>0</v>
          </cell>
        </row>
        <row r="269">
          <cell r="C269">
            <v>2077.4120047048414</v>
          </cell>
          <cell r="D269">
            <v>3464.0148947732541</v>
          </cell>
          <cell r="E269">
            <v>0</v>
          </cell>
          <cell r="F269">
            <v>0</v>
          </cell>
          <cell r="G269">
            <v>2636.4121838645265</v>
          </cell>
          <cell r="H269">
            <v>8177.839083342622</v>
          </cell>
          <cell r="I269">
            <v>27678.73164978061</v>
          </cell>
          <cell r="J269">
            <v>0</v>
          </cell>
          <cell r="K269">
            <v>0</v>
          </cell>
          <cell r="L269">
            <v>821.34736806804324</v>
          </cell>
          <cell r="M269">
            <v>18679.545198369946</v>
          </cell>
          <cell r="Q269">
            <v>0</v>
          </cell>
          <cell r="T269">
            <v>726.99439499227799</v>
          </cell>
          <cell r="U269">
            <v>100.85777735521049</v>
          </cell>
          <cell r="V269">
            <v>0</v>
          </cell>
          <cell r="W269">
            <v>3.9429192474626675</v>
          </cell>
          <cell r="X269">
            <v>12.214735123843877</v>
          </cell>
          <cell r="Y269">
            <v>844.00982671879501</v>
          </cell>
          <cell r="Z269">
            <v>557.08908921952138</v>
          </cell>
          <cell r="AA269">
            <v>286.92073749927363</v>
          </cell>
          <cell r="AB269">
            <v>0</v>
          </cell>
          <cell r="AC269">
            <v>0</v>
          </cell>
          <cell r="AD269">
            <v>0</v>
          </cell>
          <cell r="AH269">
            <v>0</v>
          </cell>
          <cell r="AK269">
            <v>11543.01057174372</v>
          </cell>
          <cell r="AL269">
            <v>4045.1930950830001</v>
          </cell>
          <cell r="AM269">
            <v>0</v>
          </cell>
          <cell r="AN269">
            <v>0</v>
          </cell>
          <cell r="AO269">
            <v>438.57945444320671</v>
          </cell>
          <cell r="AP269">
            <v>16026.783121269928</v>
          </cell>
          <cell r="AQ269">
            <v>16026.783121269928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Y269">
            <v>0</v>
          </cell>
        </row>
        <row r="270">
          <cell r="C270">
            <v>2069.9741554757661</v>
          </cell>
          <cell r="D270">
            <v>3478.5797191789652</v>
          </cell>
          <cell r="E270">
            <v>0</v>
          </cell>
          <cell r="F270">
            <v>0</v>
          </cell>
          <cell r="G270">
            <v>2622.0570155486548</v>
          </cell>
          <cell r="H270">
            <v>8170.6108902033866</v>
          </cell>
          <cell r="I270">
            <v>27583.290230250292</v>
          </cell>
          <cell r="J270">
            <v>0</v>
          </cell>
          <cell r="K270">
            <v>0</v>
          </cell>
          <cell r="L270">
            <v>820.58009557224398</v>
          </cell>
          <cell r="M270">
            <v>18592.099244474663</v>
          </cell>
          <cell r="Q270">
            <v>0</v>
          </cell>
          <cell r="T270">
            <v>730.98383530053593</v>
          </cell>
          <cell r="U270">
            <v>103.7423097875695</v>
          </cell>
          <cell r="V270">
            <v>0</v>
          </cell>
          <cell r="W270">
            <v>3.8936327568693843</v>
          </cell>
          <cell r="X270">
            <v>12.595834859707804</v>
          </cell>
          <cell r="Y270">
            <v>851.2156127046826</v>
          </cell>
          <cell r="Z270">
            <v>551.85739595149312</v>
          </cell>
          <cell r="AA270">
            <v>299.35821675318942</v>
          </cell>
          <cell r="AB270">
            <v>0</v>
          </cell>
          <cell r="AC270">
            <v>0</v>
          </cell>
          <cell r="AD270">
            <v>0</v>
          </cell>
          <cell r="AH270">
            <v>0</v>
          </cell>
          <cell r="AK270">
            <v>11632.892019904493</v>
          </cell>
          <cell r="AL270">
            <v>4075.532043296123</v>
          </cell>
          <cell r="AM270">
            <v>0</v>
          </cell>
          <cell r="AN270">
            <v>0</v>
          </cell>
          <cell r="AO270">
            <v>438.57945444320671</v>
          </cell>
          <cell r="AP270">
            <v>16147.003517643823</v>
          </cell>
          <cell r="AQ270">
            <v>16147.003517643823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Y270">
            <v>0</v>
          </cell>
        </row>
        <row r="271">
          <cell r="C271">
            <v>2053.3942277826641</v>
          </cell>
          <cell r="D271">
            <v>3493.4209593248661</v>
          </cell>
          <cell r="E271">
            <v>0</v>
          </cell>
          <cell r="F271">
            <v>0</v>
          </cell>
          <cell r="G271">
            <v>2607.9874935312546</v>
          </cell>
          <cell r="H271">
            <v>8154.8026806387843</v>
          </cell>
          <cell r="I271">
            <v>27482.045089273426</v>
          </cell>
          <cell r="J271">
            <v>0</v>
          </cell>
          <cell r="K271">
            <v>0</v>
          </cell>
          <cell r="L271">
            <v>820.5342016573112</v>
          </cell>
          <cell r="M271">
            <v>18506.708206977331</v>
          </cell>
          <cell r="Q271">
            <v>0</v>
          </cell>
          <cell r="T271">
            <v>734.06999209234641</v>
          </cell>
          <cell r="U271">
            <v>106.70933984749398</v>
          </cell>
          <cell r="V271">
            <v>0</v>
          </cell>
          <cell r="W271">
            <v>3.8449623474085173</v>
          </cell>
          <cell r="X271">
            <v>12.988824907330686</v>
          </cell>
          <cell r="Y271">
            <v>857.61311919457967</v>
          </cell>
          <cell r="Z271">
            <v>545.27828164078869</v>
          </cell>
          <cell r="AA271">
            <v>312.33483755379103</v>
          </cell>
          <cell r="AB271">
            <v>0</v>
          </cell>
          <cell r="AC271">
            <v>0</v>
          </cell>
          <cell r="AD271">
            <v>0</v>
          </cell>
          <cell r="AH271">
            <v>0</v>
          </cell>
          <cell r="AK271">
            <v>11717.940389792129</v>
          </cell>
          <cell r="AL271">
            <v>4101.615448373218</v>
          </cell>
          <cell r="AM271">
            <v>0</v>
          </cell>
          <cell r="AN271">
            <v>0</v>
          </cell>
          <cell r="AO271">
            <v>438.57945444320671</v>
          </cell>
          <cell r="AP271">
            <v>16258.135292608553</v>
          </cell>
          <cell r="AQ271">
            <v>16258.135292608553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Y271">
            <v>0</v>
          </cell>
        </row>
        <row r="272">
          <cell r="C272">
            <v>2026.4848506368053</v>
          </cell>
          <cell r="D272">
            <v>3504.5880151245619</v>
          </cell>
          <cell r="E272">
            <v>0</v>
          </cell>
          <cell r="F272">
            <v>0</v>
          </cell>
          <cell r="G272">
            <v>2594.0504917026788</v>
          </cell>
          <cell r="H272">
            <v>8125.1233574640464</v>
          </cell>
          <cell r="I272">
            <v>27368.723662671</v>
          </cell>
          <cell r="J272">
            <v>0</v>
          </cell>
          <cell r="K272">
            <v>0</v>
          </cell>
          <cell r="L272">
            <v>821.49713976104033</v>
          </cell>
          <cell r="M272">
            <v>18422.103165445915</v>
          </cell>
          <cell r="Q272">
            <v>0</v>
          </cell>
          <cell r="T272">
            <v>735.60272750343256</v>
          </cell>
          <cell r="U272">
            <v>109.7612269671323</v>
          </cell>
          <cell r="V272">
            <v>0</v>
          </cell>
          <cell r="W272">
            <v>3.7969003180659109</v>
          </cell>
          <cell r="X272">
            <v>13.394076244439402</v>
          </cell>
          <cell r="Y272">
            <v>862.55493103307015</v>
          </cell>
          <cell r="Z272">
            <v>536.68096035070812</v>
          </cell>
          <cell r="AA272">
            <v>325.87397068236203</v>
          </cell>
          <cell r="AB272">
            <v>0</v>
          </cell>
          <cell r="AC272">
            <v>0</v>
          </cell>
          <cell r="AD272">
            <v>0</v>
          </cell>
          <cell r="AH272">
            <v>0</v>
          </cell>
          <cell r="AK272">
            <v>11809.183136565756</v>
          </cell>
          <cell r="AL272">
            <v>4127.8657872428066</v>
          </cell>
          <cell r="AM272">
            <v>0</v>
          </cell>
          <cell r="AN272">
            <v>0</v>
          </cell>
          <cell r="AO272">
            <v>438.57945444320671</v>
          </cell>
          <cell r="AP272">
            <v>16375.628378251769</v>
          </cell>
          <cell r="AQ272">
            <v>16375.628378251769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Y272">
            <v>0</v>
          </cell>
        </row>
        <row r="273">
          <cell r="C273">
            <v>1987.9026776257758</v>
          </cell>
          <cell r="D273">
            <v>3509.2152122561456</v>
          </cell>
          <cell r="E273">
            <v>0</v>
          </cell>
          <cell r="F273">
            <v>0</v>
          </cell>
          <cell r="G273">
            <v>2580.2446923285052</v>
          </cell>
          <cell r="H273">
            <v>8077.3625822104268</v>
          </cell>
          <cell r="I273">
            <v>27238.234864192018</v>
          </cell>
          <cell r="J273">
            <v>0</v>
          </cell>
          <cell r="K273">
            <v>0</v>
          </cell>
          <cell r="L273">
            <v>822.59596002455396</v>
          </cell>
          <cell r="M273">
            <v>18338.276321957037</v>
          </cell>
          <cell r="Q273">
            <v>0</v>
          </cell>
          <cell r="T273">
            <v>740.00642975553319</v>
          </cell>
          <cell r="U273">
            <v>112.79063683142515</v>
          </cell>
          <cell r="V273">
            <v>0</v>
          </cell>
          <cell r="W273">
            <v>3.7494390640900872</v>
          </cell>
          <cell r="X273">
            <v>13.811971423265909</v>
          </cell>
          <cell r="Y273">
            <v>870.35847707431435</v>
          </cell>
          <cell r="Z273">
            <v>530.35847707431435</v>
          </cell>
          <cell r="AA273">
            <v>340</v>
          </cell>
          <cell r="AB273">
            <v>0</v>
          </cell>
          <cell r="AC273">
            <v>0</v>
          </cell>
          <cell r="AD273">
            <v>0</v>
          </cell>
          <cell r="AH273">
            <v>0</v>
          </cell>
          <cell r="AK273">
            <v>11851.313142983032</v>
          </cell>
          <cell r="AL273">
            <v>4149.3306893364697</v>
          </cell>
          <cell r="AM273">
            <v>0</v>
          </cell>
          <cell r="AN273">
            <v>0</v>
          </cell>
          <cell r="AO273">
            <v>438.57945444320671</v>
          </cell>
          <cell r="AP273">
            <v>16439.22328676271</v>
          </cell>
          <cell r="AQ273">
            <v>16439.22328676271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Y273">
            <v>0</v>
          </cell>
        </row>
        <row r="274">
          <cell r="C274">
            <v>1938.9396356607167</v>
          </cell>
          <cell r="D274">
            <v>3510.0318654027742</v>
          </cell>
          <cell r="E274">
            <v>0</v>
          </cell>
          <cell r="F274">
            <v>0</v>
          </cell>
          <cell r="G274">
            <v>2563.9940556589113</v>
          </cell>
          <cell r="H274">
            <v>8012.9655567224017</v>
          </cell>
          <cell r="I274">
            <v>27089.624879169471</v>
          </cell>
          <cell r="J274">
            <v>0</v>
          </cell>
          <cell r="K274">
            <v>0</v>
          </cell>
          <cell r="L274">
            <v>821.43936046200758</v>
          </cell>
          <cell r="M274">
            <v>18255.219961985062</v>
          </cell>
          <cell r="Q274">
            <v>0</v>
          </cell>
          <cell r="T274">
            <v>740.24773204924884</v>
          </cell>
          <cell r="U274">
            <v>114.33135693054243</v>
          </cell>
          <cell r="V274">
            <v>0</v>
          </cell>
          <cell r="W274">
            <v>3.6557030874878351</v>
          </cell>
          <cell r="X274">
            <v>14.242904931671804</v>
          </cell>
          <cell r="Y274">
            <v>872.47769699895093</v>
          </cell>
          <cell r="Z274">
            <v>524.82960278070345</v>
          </cell>
          <cell r="AA274">
            <v>347.64809421824754</v>
          </cell>
          <cell r="AB274">
            <v>0</v>
          </cell>
          <cell r="AC274">
            <v>0</v>
          </cell>
          <cell r="AD274">
            <v>0</v>
          </cell>
          <cell r="AH274">
            <v>0</v>
          </cell>
          <cell r="AK274">
            <v>11727.339487479352</v>
          </cell>
          <cell r="AL274">
            <v>4170.9072089210194</v>
          </cell>
          <cell r="AM274">
            <v>0</v>
          </cell>
          <cell r="AN274">
            <v>0</v>
          </cell>
          <cell r="AO274">
            <v>438.57945444320671</v>
          </cell>
          <cell r="AP274">
            <v>16336.826150843579</v>
          </cell>
          <cell r="AQ274">
            <v>16336.826150843579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Y274">
            <v>0</v>
          </cell>
        </row>
        <row r="275">
          <cell r="C275">
            <v>1875.920953607826</v>
          </cell>
          <cell r="D275">
            <v>3507.0392226317781</v>
          </cell>
          <cell r="E275">
            <v>0</v>
          </cell>
          <cell r="F275">
            <v>0</v>
          </cell>
          <cell r="G275">
            <v>2547.9415451786876</v>
          </cell>
          <cell r="H275">
            <v>7930.9017214182913</v>
          </cell>
          <cell r="I275">
            <v>26924.612496980681</v>
          </cell>
          <cell r="J275">
            <v>0</v>
          </cell>
          <cell r="K275">
            <v>0</v>
          </cell>
          <cell r="L275">
            <v>820.7843221143828</v>
          </cell>
          <cell r="M275">
            <v>18172.926453448006</v>
          </cell>
          <cell r="Q275">
            <v>0</v>
          </cell>
          <cell r="T275">
            <v>738.93309282305631</v>
          </cell>
          <cell r="U275">
            <v>115.8862633847978</v>
          </cell>
          <cell r="V275">
            <v>0</v>
          </cell>
          <cell r="W275">
            <v>3.5643105103006389</v>
          </cell>
          <cell r="X275">
            <v>14.687283565539962</v>
          </cell>
          <cell r="Y275">
            <v>873.07095028369463</v>
          </cell>
          <cell r="Z275">
            <v>517.60272259669614</v>
          </cell>
          <cell r="AA275">
            <v>355.46822768699855</v>
          </cell>
          <cell r="AB275">
            <v>0</v>
          </cell>
          <cell r="AC275">
            <v>0</v>
          </cell>
          <cell r="AD275">
            <v>0</v>
          </cell>
          <cell r="AH275">
            <v>0</v>
          </cell>
          <cell r="AK275">
            <v>11599.165551940987</v>
          </cell>
          <cell r="AL275">
            <v>4188.4250191984875</v>
          </cell>
          <cell r="AM275">
            <v>0</v>
          </cell>
          <cell r="AN275">
            <v>0</v>
          </cell>
          <cell r="AO275">
            <v>438.57945444320671</v>
          </cell>
          <cell r="AP275">
            <v>16226.17002558268</v>
          </cell>
          <cell r="AQ275">
            <v>16226.17002558268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Y275">
            <v>0</v>
          </cell>
        </row>
        <row r="276">
          <cell r="C276">
            <v>1797.0819800669503</v>
          </cell>
          <cell r="D276">
            <v>3504.1925428686745</v>
          </cell>
          <cell r="E276">
            <v>0</v>
          </cell>
          <cell r="F276">
            <v>0</v>
          </cell>
          <cell r="G276">
            <v>2532.0844449083361</v>
          </cell>
          <cell r="H276">
            <v>7833.3589678439612</v>
          </cell>
          <cell r="I276">
            <v>26744.59628188597</v>
          </cell>
          <cell r="J276">
            <v>0</v>
          </cell>
          <cell r="K276">
            <v>0</v>
          </cell>
          <cell r="L276">
            <v>819.84906827698796</v>
          </cell>
          <cell r="M276">
            <v>18091.388245765022</v>
          </cell>
          <cell r="Q276">
            <v>0</v>
          </cell>
          <cell r="T276">
            <v>736.12999126456805</v>
          </cell>
          <cell r="U276">
            <v>117.46926974263414</v>
          </cell>
          <cell r="V276">
            <v>0</v>
          </cell>
          <cell r="W276">
            <v>3.4752027475431229</v>
          </cell>
          <cell r="X276">
            <v>15.145526812784807</v>
          </cell>
          <cell r="Y276">
            <v>872.21999056753009</v>
          </cell>
          <cell r="Z276">
            <v>508.75572024246208</v>
          </cell>
          <cell r="AA276">
            <v>363.46427032506801</v>
          </cell>
          <cell r="AB276">
            <v>0</v>
          </cell>
          <cell r="AC276">
            <v>0</v>
          </cell>
          <cell r="AD276">
            <v>0</v>
          </cell>
          <cell r="AH276">
            <v>0</v>
          </cell>
          <cell r="AK276">
            <v>11477.828983120362</v>
          </cell>
          <cell r="AL276">
            <v>4206.0164042791212</v>
          </cell>
          <cell r="AM276">
            <v>0</v>
          </cell>
          <cell r="AN276">
            <v>0</v>
          </cell>
          <cell r="AO276">
            <v>438.57945444320671</v>
          </cell>
          <cell r="AP276">
            <v>16122.424841842691</v>
          </cell>
          <cell r="AQ276">
            <v>16122.424841842691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Y276">
            <v>0</v>
          </cell>
        </row>
        <row r="277">
          <cell r="C277">
            <v>1700.4314666187699</v>
          </cell>
          <cell r="D277">
            <v>3501.4930959916319</v>
          </cell>
          <cell r="E277">
            <v>0</v>
          </cell>
          <cell r="F277">
            <v>0</v>
          </cell>
          <cell r="G277">
            <v>2515.7213238693571</v>
          </cell>
          <cell r="H277">
            <v>7717.6458864797587</v>
          </cell>
          <cell r="I277">
            <v>26547.846584624978</v>
          </cell>
          <cell r="J277">
            <v>0</v>
          </cell>
          <cell r="K277">
            <v>0</v>
          </cell>
          <cell r="L277">
            <v>819.60282922004171</v>
          </cell>
          <cell r="M277">
            <v>18010.597868925179</v>
          </cell>
          <cell r="Q277">
            <v>0</v>
          </cell>
          <cell r="T277">
            <v>737.50485850447899</v>
          </cell>
          <cell r="U277">
            <v>119.07389996731852</v>
          </cell>
          <cell r="V277">
            <v>0</v>
          </cell>
          <cell r="W277">
            <v>3.3883226788545446</v>
          </cell>
          <cell r="X277">
            <v>15.618067249343691</v>
          </cell>
          <cell r="Y277">
            <v>875.58514839999577</v>
          </cell>
          <cell r="Z277">
            <v>503.94496929724335</v>
          </cell>
          <cell r="AA277">
            <v>371.64017910275243</v>
          </cell>
          <cell r="AB277">
            <v>0</v>
          </cell>
          <cell r="AC277">
            <v>0</v>
          </cell>
          <cell r="AD277">
            <v>0</v>
          </cell>
          <cell r="AH277">
            <v>0</v>
          </cell>
          <cell r="AK277">
            <v>11352.381525080415</v>
          </cell>
          <cell r="AL277">
            <v>4219.0550551323868</v>
          </cell>
          <cell r="AM277">
            <v>0</v>
          </cell>
          <cell r="AN277">
            <v>0</v>
          </cell>
          <cell r="AO277">
            <v>438.57945444320671</v>
          </cell>
          <cell r="AP277">
            <v>16010.016034656008</v>
          </cell>
          <cell r="AQ277">
            <v>16010.016034656008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Y277">
            <v>0</v>
          </cell>
        </row>
        <row r="278">
          <cell r="C278">
            <v>1583.7217822058517</v>
          </cell>
          <cell r="D278">
            <v>3498.942162926759</v>
          </cell>
          <cell r="E278">
            <v>0</v>
          </cell>
          <cell r="F278">
            <v>0</v>
          </cell>
          <cell r="G278">
            <v>2497.5170197051511</v>
          </cell>
          <cell r="H278">
            <v>7580.1809648377621</v>
          </cell>
          <cell r="I278">
            <v>26330.016446476307</v>
          </cell>
          <cell r="J278">
            <v>0</v>
          </cell>
          <cell r="K278">
            <v>0</v>
          </cell>
          <cell r="L278">
            <v>819.28754907092764</v>
          </cell>
          <cell r="M278">
            <v>17930.547932567617</v>
          </cell>
          <cell r="Q278">
            <v>0</v>
          </cell>
          <cell r="T278">
            <v>737.29292133974138</v>
          </cell>
          <cell r="U278">
            <v>120.70044944087209</v>
          </cell>
          <cell r="V278">
            <v>0</v>
          </cell>
          <cell r="W278">
            <v>3.3036146118831811</v>
          </cell>
          <cell r="X278">
            <v>16.105350947523213</v>
          </cell>
          <cell r="Y278">
            <v>877.40233634001993</v>
          </cell>
          <cell r="Z278">
            <v>497.40233634001993</v>
          </cell>
          <cell r="AA278">
            <v>380</v>
          </cell>
          <cell r="AB278">
            <v>0</v>
          </cell>
          <cell r="AC278">
            <v>0</v>
          </cell>
          <cell r="AD278">
            <v>0</v>
          </cell>
          <cell r="AH278">
            <v>0</v>
          </cell>
          <cell r="AK278">
            <v>11233.625939496107</v>
          </cell>
          <cell r="AL278">
            <v>4232.134125803298</v>
          </cell>
          <cell r="AM278">
            <v>0</v>
          </cell>
          <cell r="AN278">
            <v>0</v>
          </cell>
          <cell r="AO278">
            <v>438.57945444320671</v>
          </cell>
          <cell r="AP278">
            <v>15904.339519742611</v>
          </cell>
          <cell r="AQ278">
            <v>15904.339519742611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Y278">
            <v>0</v>
          </cell>
        </row>
        <row r="296">
          <cell r="C296">
            <v>2874.5187851478031</v>
          </cell>
          <cell r="D296">
            <v>2895.0126881759215</v>
          </cell>
          <cell r="E296">
            <v>3.6252028427397258</v>
          </cell>
          <cell r="F296">
            <v>0</v>
          </cell>
          <cell r="G296">
            <v>75.885238644556651</v>
          </cell>
          <cell r="H296">
            <v>5849.0419148110213</v>
          </cell>
          <cell r="I296">
            <v>4958.7650004099523</v>
          </cell>
          <cell r="J296">
            <v>1668.9998630136986</v>
          </cell>
          <cell r="K296">
            <v>15.410948219178081</v>
          </cell>
          <cell r="L296">
            <v>0</v>
          </cell>
          <cell r="M296">
            <v>794.13389683180765</v>
          </cell>
          <cell r="Q296">
            <v>0.11550299999999998</v>
          </cell>
          <cell r="T296">
            <v>67.004292718096664</v>
          </cell>
          <cell r="U296">
            <v>0</v>
          </cell>
          <cell r="V296">
            <v>0</v>
          </cell>
          <cell r="W296">
            <v>0</v>
          </cell>
          <cell r="X296">
            <v>29.988469358327347</v>
          </cell>
          <cell r="Y296">
            <v>96.992762076424015</v>
          </cell>
          <cell r="Z296">
            <v>654.53686675121855</v>
          </cell>
          <cell r="AA296">
            <v>0</v>
          </cell>
          <cell r="AB296">
            <v>0</v>
          </cell>
          <cell r="AC296">
            <v>0</v>
          </cell>
          <cell r="AD296">
            <v>557.54410467479454</v>
          </cell>
          <cell r="AH296">
            <v>0</v>
          </cell>
        </row>
        <row r="297">
          <cell r="C297">
            <v>2942.8903565248761</v>
          </cell>
          <cell r="D297">
            <v>3084.797076784429</v>
          </cell>
          <cell r="E297">
            <v>4.1704248824657535</v>
          </cell>
          <cell r="F297">
            <v>0.5</v>
          </cell>
          <cell r="G297">
            <v>72.623629776496088</v>
          </cell>
          <cell r="H297">
            <v>6104.9814879682672</v>
          </cell>
          <cell r="I297">
            <v>5099.1609060839628</v>
          </cell>
          <cell r="J297">
            <v>1596.6194950349891</v>
          </cell>
          <cell r="K297">
            <v>158.99642712328767</v>
          </cell>
          <cell r="L297">
            <v>0</v>
          </cell>
          <cell r="M297">
            <v>749.79534027397244</v>
          </cell>
          <cell r="Q297">
            <v>1.191657</v>
          </cell>
          <cell r="T297">
            <v>45.525032444124044</v>
          </cell>
          <cell r="U297">
            <v>0</v>
          </cell>
          <cell r="V297">
            <v>0</v>
          </cell>
          <cell r="W297">
            <v>0</v>
          </cell>
          <cell r="X297">
            <v>49.545391852920005</v>
          </cell>
          <cell r="Y297">
            <v>95.070424297044042</v>
          </cell>
          <cell r="Z297">
            <v>985.91695284772914</v>
          </cell>
          <cell r="AA297">
            <v>0</v>
          </cell>
          <cell r="AB297">
            <v>0</v>
          </cell>
          <cell r="AC297">
            <v>0</v>
          </cell>
          <cell r="AD297">
            <v>890.84652855068509</v>
          </cell>
          <cell r="AH297">
            <v>0</v>
          </cell>
        </row>
        <row r="298">
          <cell r="C298">
            <v>3054.9613759913505</v>
          </cell>
          <cell r="D298">
            <v>3183.9718832011558</v>
          </cell>
          <cell r="E298">
            <v>4.5895117535519123</v>
          </cell>
          <cell r="F298">
            <v>1</v>
          </cell>
          <cell r="G298">
            <v>70.703838139870271</v>
          </cell>
          <cell r="H298">
            <v>6315.2266090859293</v>
          </cell>
          <cell r="I298">
            <v>5207.7115077274839</v>
          </cell>
          <cell r="J298">
            <v>1684.9012244829305</v>
          </cell>
          <cell r="K298">
            <v>169.95954043715849</v>
          </cell>
          <cell r="L298">
            <v>0</v>
          </cell>
          <cell r="M298">
            <v>747.34566356164373</v>
          </cell>
          <cell r="Q298">
            <v>1.2773140000000001</v>
          </cell>
          <cell r="T298">
            <v>73.644633020908486</v>
          </cell>
          <cell r="U298">
            <v>0</v>
          </cell>
          <cell r="V298">
            <v>0</v>
          </cell>
          <cell r="W298">
            <v>0</v>
          </cell>
          <cell r="X298">
            <v>38.709008291276163</v>
          </cell>
          <cell r="Y298">
            <v>112.35364131218465</v>
          </cell>
          <cell r="Z298">
            <v>812.6811169477038</v>
          </cell>
          <cell r="AA298">
            <v>0</v>
          </cell>
          <cell r="AB298">
            <v>0</v>
          </cell>
          <cell r="AC298">
            <v>0</v>
          </cell>
          <cell r="AD298">
            <v>700.32747563551914</v>
          </cell>
          <cell r="AH298">
            <v>0</v>
          </cell>
        </row>
        <row r="299">
          <cell r="C299">
            <v>3071.8397563085819</v>
          </cell>
          <cell r="D299">
            <v>3309.6851355443428</v>
          </cell>
          <cell r="E299">
            <v>5.2822352298630131</v>
          </cell>
          <cell r="F299">
            <v>1</v>
          </cell>
          <cell r="G299">
            <v>68.977553352559539</v>
          </cell>
          <cell r="H299">
            <v>6456.7846804353476</v>
          </cell>
          <cell r="I299">
            <v>5226.5169524784769</v>
          </cell>
          <cell r="J299">
            <v>1785.4118367239942</v>
          </cell>
          <cell r="K299">
            <v>166.30089342465754</v>
          </cell>
          <cell r="L299">
            <v>0</v>
          </cell>
          <cell r="M299">
            <v>721.44500219178076</v>
          </cell>
          <cell r="Q299">
            <v>1.2464029999999999</v>
          </cell>
          <cell r="T299">
            <v>88.109270007209872</v>
          </cell>
          <cell r="U299">
            <v>0</v>
          </cell>
          <cell r="V299">
            <v>0</v>
          </cell>
          <cell r="W299">
            <v>0</v>
          </cell>
          <cell r="X299">
            <v>52.763716294160098</v>
          </cell>
          <cell r="Y299">
            <v>140.87298630136996</v>
          </cell>
          <cell r="Z299">
            <v>1081.6171112317134</v>
          </cell>
          <cell r="AA299">
            <v>0</v>
          </cell>
          <cell r="AB299">
            <v>0</v>
          </cell>
          <cell r="AC299">
            <v>0</v>
          </cell>
          <cell r="AD299">
            <v>940.74412493034333</v>
          </cell>
          <cell r="AH299">
            <v>0</v>
          </cell>
        </row>
        <row r="300">
          <cell r="C300">
            <v>3219.5542281903413</v>
          </cell>
          <cell r="D300">
            <v>3105.1458496755608</v>
          </cell>
          <cell r="E300">
            <v>5.5843325331506843</v>
          </cell>
          <cell r="F300">
            <v>1</v>
          </cell>
          <cell r="G300">
            <v>75.885238644556651</v>
          </cell>
          <cell r="H300">
            <v>6407.1696490436098</v>
          </cell>
          <cell r="I300">
            <v>5185.2886975169477</v>
          </cell>
          <cell r="J300">
            <v>1806.0437441003605</v>
          </cell>
          <cell r="K300">
            <v>200.80504356164386</v>
          </cell>
          <cell r="L300">
            <v>0</v>
          </cell>
          <cell r="M300">
            <v>784.96783613534274</v>
          </cell>
          <cell r="Q300">
            <v>1.505007</v>
          </cell>
          <cell r="T300">
            <v>95.424338139870301</v>
          </cell>
          <cell r="U300">
            <v>0</v>
          </cell>
          <cell r="V300">
            <v>0</v>
          </cell>
          <cell r="W300">
            <v>0</v>
          </cell>
          <cell r="X300">
            <v>49.873844268204799</v>
          </cell>
          <cell r="Y300">
            <v>145.29818240807509</v>
          </cell>
          <cell r="Z300">
            <v>1025.7223653853353</v>
          </cell>
          <cell r="AA300">
            <v>0</v>
          </cell>
          <cell r="AB300">
            <v>0</v>
          </cell>
          <cell r="AC300">
            <v>0</v>
          </cell>
          <cell r="AD300">
            <v>880.42418297726022</v>
          </cell>
          <cell r="AH300">
            <v>0</v>
          </cell>
        </row>
        <row r="301">
          <cell r="C301">
            <v>3428.4907025955326</v>
          </cell>
          <cell r="D301">
            <v>3580.7271240086543</v>
          </cell>
          <cell r="E301">
            <v>5.6189142506849317</v>
          </cell>
          <cell r="F301">
            <v>1</v>
          </cell>
          <cell r="G301">
            <v>71.760487382840722</v>
          </cell>
          <cell r="H301">
            <v>7087.5972282377115</v>
          </cell>
          <cell r="I301">
            <v>5774.1458691658336</v>
          </cell>
          <cell r="J301">
            <v>1754.0519531333093</v>
          </cell>
          <cell r="K301">
            <v>324.2808181232877</v>
          </cell>
          <cell r="L301">
            <v>0</v>
          </cell>
          <cell r="M301">
            <v>764.88141218471912</v>
          </cell>
          <cell r="Q301">
            <v>2.4304414500000004</v>
          </cell>
          <cell r="T301">
            <v>73.252527036770061</v>
          </cell>
          <cell r="U301">
            <v>0</v>
          </cell>
          <cell r="V301">
            <v>0</v>
          </cell>
          <cell r="W301">
            <v>0</v>
          </cell>
          <cell r="X301">
            <v>10.711622566690707</v>
          </cell>
          <cell r="Y301">
            <v>83.964149603460768</v>
          </cell>
          <cell r="Z301">
            <v>280.71181155614397</v>
          </cell>
          <cell r="AA301">
            <v>0</v>
          </cell>
          <cell r="AB301">
            <v>0</v>
          </cell>
          <cell r="AC301">
            <v>0</v>
          </cell>
          <cell r="AD301">
            <v>196.74766195268319</v>
          </cell>
          <cell r="AH301">
            <v>0</v>
          </cell>
        </row>
        <row r="302">
          <cell r="C302">
            <v>3436.9566272530669</v>
          </cell>
          <cell r="D302">
            <v>3663.563332372029</v>
          </cell>
          <cell r="E302">
            <v>6.2470336699453552</v>
          </cell>
          <cell r="F302">
            <v>1.1000000000000001</v>
          </cell>
          <cell r="G302">
            <v>72.526876351838553</v>
          </cell>
          <cell r="H302">
            <v>7180.3938696468804</v>
          </cell>
          <cell r="I302">
            <v>5944.6817260064763</v>
          </cell>
          <cell r="J302">
            <v>1549.2367341325332</v>
          </cell>
          <cell r="K302">
            <v>466.08444109289621</v>
          </cell>
          <cell r="L302">
            <v>0</v>
          </cell>
          <cell r="M302">
            <v>779.60903158502651</v>
          </cell>
          <cell r="Q302">
            <v>3.4932406775956286</v>
          </cell>
          <cell r="T302">
            <v>51.037431506849352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51.037431506849352</v>
          </cell>
          <cell r="Z302">
            <v>51.037431506849352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H302">
            <v>0</v>
          </cell>
        </row>
        <row r="303">
          <cell r="C303">
            <v>3522.0741795241556</v>
          </cell>
          <cell r="D303">
            <v>3636.4599902667587</v>
          </cell>
          <cell r="E303">
            <v>6.4698588553424656</v>
          </cell>
          <cell r="F303">
            <v>1.1000000000000001</v>
          </cell>
          <cell r="G303">
            <v>68.211164383561695</v>
          </cell>
          <cell r="H303">
            <v>7234.3151930298191</v>
          </cell>
          <cell r="I303">
            <v>5914.0245114925692</v>
          </cell>
          <cell r="J303">
            <v>1730.7000677474739</v>
          </cell>
          <cell r="K303">
            <v>333.69107909589047</v>
          </cell>
          <cell r="L303">
            <v>0</v>
          </cell>
          <cell r="M303">
            <v>744.10046530611328</v>
          </cell>
          <cell r="Q303">
            <v>2.5009701</v>
          </cell>
          <cell r="T303">
            <v>30.622458904109592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30.622458904109592</v>
          </cell>
          <cell r="Z303">
            <v>30.622458904109592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H303">
            <v>0</v>
          </cell>
        </row>
        <row r="304">
          <cell r="C304">
            <v>3525.8170093727495</v>
          </cell>
          <cell r="D304">
            <v>3037.0322826243682</v>
          </cell>
          <cell r="E304">
            <v>6.5453338336986295</v>
          </cell>
          <cell r="F304">
            <v>2</v>
          </cell>
          <cell r="G304">
            <v>71.279266402307186</v>
          </cell>
          <cell r="H304">
            <v>6642.6738922331233</v>
          </cell>
          <cell r="I304">
            <v>5466.3767677751894</v>
          </cell>
          <cell r="J304">
            <v>1814.686386894097</v>
          </cell>
          <cell r="K304">
            <v>113.41107898630139</v>
          </cell>
          <cell r="L304">
            <v>0</v>
          </cell>
          <cell r="M304">
            <v>751.80034142246529</v>
          </cell>
          <cell r="Q304">
            <v>0.85000090000000017</v>
          </cell>
          <cell r="T304">
            <v>10.207486301369864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10.207486301369864</v>
          </cell>
          <cell r="Z304">
            <v>10.207486301369864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H304">
            <v>0</v>
          </cell>
        </row>
        <row r="305">
          <cell r="C305">
            <v>3490.6318626532111</v>
          </cell>
          <cell r="D305">
            <v>2900.0540508291301</v>
          </cell>
          <cell r="E305">
            <v>6.7642122090410952</v>
          </cell>
          <cell r="F305">
            <v>3.8684931506849316</v>
          </cell>
          <cell r="G305">
            <v>73.008097332372074</v>
          </cell>
          <cell r="H305">
            <v>6474.3267161744388</v>
          </cell>
          <cell r="I305">
            <v>5073.2010328000915</v>
          </cell>
          <cell r="J305">
            <v>1966.3075551491422</v>
          </cell>
          <cell r="K305">
            <v>189.92471638356164</v>
          </cell>
          <cell r="L305">
            <v>0</v>
          </cell>
          <cell r="M305">
            <v>755.10658815835643</v>
          </cell>
          <cell r="Q305">
            <v>1.4234604</v>
          </cell>
          <cell r="T305">
            <v>10.207486301369864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10.207486301369864</v>
          </cell>
          <cell r="Z305">
            <v>10.207486301369864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H305">
            <v>0</v>
          </cell>
        </row>
        <row r="306">
          <cell r="C306">
            <v>3393.2520868781567</v>
          </cell>
          <cell r="D306">
            <v>3118.271215573182</v>
          </cell>
          <cell r="E306">
            <v>6.8491303382513653</v>
          </cell>
          <cell r="F306">
            <v>2.1218579234972674</v>
          </cell>
          <cell r="G306">
            <v>64.374127253064216</v>
          </cell>
          <cell r="H306">
            <v>6584.8684179661514</v>
          </cell>
          <cell r="I306">
            <v>5149.4119694229821</v>
          </cell>
          <cell r="J306">
            <v>1994</v>
          </cell>
          <cell r="K306">
            <v>208.73365546448088</v>
          </cell>
          <cell r="L306">
            <v>0</v>
          </cell>
          <cell r="M306">
            <v>767.27720692131129</v>
          </cell>
          <cell r="Q306">
            <v>1.5644308879781421</v>
          </cell>
          <cell r="T306">
            <v>13.270496034607067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13.270496034607067</v>
          </cell>
          <cell r="Z306">
            <v>13.270496034607067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H306">
            <v>0</v>
          </cell>
        </row>
        <row r="307">
          <cell r="C307">
            <v>3385.4321899783731</v>
          </cell>
          <cell r="D307">
            <v>2967.3842498197573</v>
          </cell>
          <cell r="E307">
            <v>6.7346102093150684</v>
          </cell>
          <cell r="F307">
            <v>2.5145205479452053</v>
          </cell>
          <cell r="G307">
            <v>71.569526676279793</v>
          </cell>
          <cell r="H307">
            <v>6433.6350972316704</v>
          </cell>
          <cell r="I307">
            <v>5148.8712674989474</v>
          </cell>
          <cell r="J307">
            <v>1905.7587195697099</v>
          </cell>
          <cell r="K307">
            <v>165.17972602739727</v>
          </cell>
          <cell r="L307">
            <v>0</v>
          </cell>
          <cell r="M307">
            <v>786.17461586438367</v>
          </cell>
          <cell r="Q307">
            <v>1.238</v>
          </cell>
          <cell r="T307">
            <v>10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10</v>
          </cell>
          <cell r="Z307">
            <v>10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H307">
            <v>0</v>
          </cell>
        </row>
        <row r="308">
          <cell r="C308">
            <v>3237.9246481615019</v>
          </cell>
          <cell r="D308">
            <v>3126.0267664023095</v>
          </cell>
          <cell r="E308">
            <v>6.9296419655407622</v>
          </cell>
          <cell r="F308">
            <v>4.265087556909589</v>
          </cell>
          <cell r="G308">
            <v>66.291372746935878</v>
          </cell>
          <cell r="H308">
            <v>6441.4375168331981</v>
          </cell>
          <cell r="I308">
            <v>5231.176611498051</v>
          </cell>
          <cell r="J308">
            <v>1856.818879883366</v>
          </cell>
          <cell r="K308">
            <v>81.655890410958889</v>
          </cell>
          <cell r="L308">
            <v>0</v>
          </cell>
          <cell r="M308">
            <v>728.21386495917807</v>
          </cell>
          <cell r="Q308">
            <v>0.61199999999999988</v>
          </cell>
          <cell r="T308">
            <v>7.9239302694136295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7.9239302694136295</v>
          </cell>
          <cell r="Z308">
            <v>7.9239302694136295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H308">
            <v>0</v>
          </cell>
        </row>
        <row r="309">
          <cell r="C309">
            <v>3082.9938575172905</v>
          </cell>
          <cell r="D309">
            <v>3225.0505473227222</v>
          </cell>
          <cell r="E309">
            <v>7.1303217674222932</v>
          </cell>
          <cell r="F309">
            <v>4.8124678637626674</v>
          </cell>
          <cell r="G309">
            <v>65.287372178040002</v>
          </cell>
          <cell r="H309">
            <v>6385.2745666492374</v>
          </cell>
          <cell r="I309">
            <v>5186.6154941816058</v>
          </cell>
          <cell r="J309">
            <v>1815.908875198865</v>
          </cell>
          <cell r="K309">
            <v>99.935068493150652</v>
          </cell>
          <cell r="L309">
            <v>0</v>
          </cell>
          <cell r="M309">
            <v>717.18487122438353</v>
          </cell>
          <cell r="Q309">
            <v>0.74899999999999978</v>
          </cell>
          <cell r="T309">
            <v>13.833226036292416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13.833226036292416</v>
          </cell>
          <cell r="Z309">
            <v>13.833226036292416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H309">
            <v>0</v>
          </cell>
        </row>
        <row r="310">
          <cell r="C310">
            <v>3034.4175051574412</v>
          </cell>
          <cell r="D310">
            <v>3309.3293874854216</v>
          </cell>
          <cell r="E310">
            <v>7.3368131802187131</v>
          </cell>
          <cell r="F310">
            <v>6.5566905881862887</v>
          </cell>
          <cell r="G310">
            <v>74.127663601875085</v>
          </cell>
          <cell r="H310">
            <v>6431.7680600131425</v>
          </cell>
          <cell r="I310">
            <v>5383.3448283595771</v>
          </cell>
          <cell r="J310">
            <v>1719.6795047951719</v>
          </cell>
          <cell r="K310">
            <v>143.03961748633881</v>
          </cell>
          <cell r="L310">
            <v>0</v>
          </cell>
          <cell r="M310">
            <v>814.29589062794514</v>
          </cell>
          <cell r="Q310">
            <v>1.0720628415300546</v>
          </cell>
          <cell r="T310">
            <v>16.121457138422933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16.121457138422933</v>
          </cell>
          <cell r="Z310">
            <v>16.121457138422933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H310">
            <v>0</v>
          </cell>
        </row>
        <row r="311">
          <cell r="C311">
            <v>3053.7836966642508</v>
          </cell>
          <cell r="D311">
            <v>3424.8192608644868</v>
          </cell>
          <cell r="E311">
            <v>7.9</v>
          </cell>
          <cell r="F311">
            <v>10.013780466698158</v>
          </cell>
          <cell r="G311">
            <v>70.483382254962976</v>
          </cell>
          <cell r="H311">
            <v>6567.0001202503981</v>
          </cell>
          <cell r="I311">
            <v>5520.2510094279423</v>
          </cell>
          <cell r="J311">
            <v>1698.6214148871318</v>
          </cell>
          <cell r="K311">
            <v>122.39098360655737</v>
          </cell>
          <cell r="L311">
            <v>0</v>
          </cell>
          <cell r="M311">
            <v>774.26328767123277</v>
          </cell>
          <cell r="Q311">
            <v>0.9173040865789206</v>
          </cell>
          <cell r="T311">
            <v>13.914663718490525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13.914663718490525</v>
          </cell>
          <cell r="Z311">
            <v>13.914663718490525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H311">
            <v>0</v>
          </cell>
        </row>
        <row r="312">
          <cell r="C312">
            <v>3080.6986069022805</v>
          </cell>
          <cell r="D312">
            <v>3470.5405979970274</v>
          </cell>
          <cell r="E312">
            <v>8.4056000000000015</v>
          </cell>
          <cell r="F312">
            <v>10.387067313772718</v>
          </cell>
          <cell r="G312">
            <v>69.778737311419192</v>
          </cell>
          <cell r="H312">
            <v>6639.8106095244993</v>
          </cell>
          <cell r="I312">
            <v>5622.3295064106369</v>
          </cell>
          <cell r="J312">
            <v>1674.0038327531956</v>
          </cell>
          <cell r="K312">
            <v>110</v>
          </cell>
          <cell r="L312">
            <v>0</v>
          </cell>
          <cell r="M312">
            <v>766.52272963933297</v>
          </cell>
          <cell r="Q312">
            <v>0.82443531827515404</v>
          </cell>
          <cell r="T312">
            <v>14.261486020693987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14.261486020693987</v>
          </cell>
          <cell r="Z312">
            <v>14.261486020693987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H312">
            <v>0</v>
          </cell>
        </row>
        <row r="313">
          <cell r="C313">
            <v>3102.6382759038215</v>
          </cell>
          <cell r="D313">
            <v>3516.8723149802877</v>
          </cell>
          <cell r="E313">
            <v>8.9435584000000024</v>
          </cell>
          <cell r="F313">
            <v>15.348237858282138</v>
          </cell>
          <cell r="G313">
            <v>69.08420624489348</v>
          </cell>
          <cell r="H313">
            <v>6712.8865933872848</v>
          </cell>
          <cell r="I313">
            <v>5744.9822965088506</v>
          </cell>
          <cell r="J313">
            <v>1624.7975699032597</v>
          </cell>
          <cell r="K313">
            <v>102</v>
          </cell>
          <cell r="L313">
            <v>0</v>
          </cell>
          <cell r="M313">
            <v>758.89327302482536</v>
          </cell>
          <cell r="Q313">
            <v>0.76447638603696089</v>
          </cell>
          <cell r="T313">
            <v>15.108596415407389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15.108596415407389</v>
          </cell>
          <cell r="Z313">
            <v>15.108596415407389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H313">
            <v>0</v>
          </cell>
        </row>
        <row r="314">
          <cell r="C314">
            <v>3124.7214672443793</v>
          </cell>
          <cell r="D314">
            <v>3563.8225603852743</v>
          </cell>
          <cell r="E314">
            <v>9.5159461376000039</v>
          </cell>
          <cell r="F314">
            <v>19.730625592362898</v>
          </cell>
          <cell r="G314">
            <v>68.523488892111089</v>
          </cell>
          <cell r="H314">
            <v>6786.3140882517282</v>
          </cell>
          <cell r="I314">
            <v>5948.257436348541</v>
          </cell>
          <cell r="J314">
            <v>1560.6994593837535</v>
          </cell>
          <cell r="K314">
            <v>92</v>
          </cell>
          <cell r="L314">
            <v>0</v>
          </cell>
          <cell r="M314">
            <v>814.6428074805666</v>
          </cell>
          <cell r="Q314">
            <v>0.68952772073921964</v>
          </cell>
          <cell r="T314">
            <v>15.961643418565513</v>
          </cell>
          <cell r="U314">
            <v>0</v>
          </cell>
          <cell r="V314">
            <v>0</v>
          </cell>
          <cell r="W314">
            <v>0</v>
          </cell>
          <cell r="X314">
            <v>8.9888374949328131</v>
          </cell>
          <cell r="Y314">
            <v>24.950480913498325</v>
          </cell>
          <cell r="Z314">
            <v>249.67141828681864</v>
          </cell>
          <cell r="AA314">
            <v>0</v>
          </cell>
          <cell r="AB314">
            <v>0</v>
          </cell>
          <cell r="AC314">
            <v>0</v>
          </cell>
          <cell r="AD314">
            <v>224.72093737332031</v>
          </cell>
          <cell r="AH314">
            <v>0</v>
          </cell>
        </row>
        <row r="315">
          <cell r="C315">
            <v>3142.6510898876536</v>
          </cell>
          <cell r="D315">
            <v>3611.3995915664177</v>
          </cell>
          <cell r="E315">
            <v>10.124966690406405</v>
          </cell>
          <cell r="F315">
            <v>28.478080844786341</v>
          </cell>
          <cell r="G315">
            <v>67.972509737651478</v>
          </cell>
          <cell r="H315">
            <v>6860.6262387269162</v>
          </cell>
          <cell r="I315">
            <v>6804.1998858951702</v>
          </cell>
          <cell r="J315">
            <v>1490.768409063237</v>
          </cell>
          <cell r="K315">
            <v>83</v>
          </cell>
          <cell r="L315">
            <v>0</v>
          </cell>
          <cell r="M315">
            <v>1517.3420562314916</v>
          </cell>
          <cell r="Q315">
            <v>0.62207392197125255</v>
          </cell>
          <cell r="T315">
            <v>16.96598264926941</v>
          </cell>
          <cell r="U315">
            <v>0</v>
          </cell>
          <cell r="V315">
            <v>0</v>
          </cell>
          <cell r="W315">
            <v>0</v>
          </cell>
          <cell r="X315">
            <v>13.953438157658166</v>
          </cell>
          <cell r="Y315">
            <v>30.919420806927576</v>
          </cell>
          <cell r="Z315">
            <v>379.75537474838171</v>
          </cell>
          <cell r="AA315">
            <v>0</v>
          </cell>
          <cell r="AB315">
            <v>0</v>
          </cell>
          <cell r="AC315">
            <v>0</v>
          </cell>
          <cell r="AD315">
            <v>348.83595394145414</v>
          </cell>
          <cell r="AH315">
            <v>0</v>
          </cell>
        </row>
        <row r="316">
          <cell r="C316">
            <v>3155.0071291490576</v>
          </cell>
          <cell r="D316">
            <v>3659.6117761138298</v>
          </cell>
          <cell r="E316">
            <v>10.469215557880222</v>
          </cell>
          <cell r="F316">
            <v>39.477126146564963</v>
          </cell>
          <cell r="G316">
            <v>67.34849323893576</v>
          </cell>
          <cell r="H316">
            <v>6931.9137402062679</v>
          </cell>
          <cell r="I316">
            <v>7268.8901409488954</v>
          </cell>
          <cell r="J316">
            <v>1406.7864211751807</v>
          </cell>
          <cell r="K316">
            <v>72</v>
          </cell>
          <cell r="L316">
            <v>0</v>
          </cell>
          <cell r="M316">
            <v>1815.7628219178084</v>
          </cell>
          <cell r="Q316">
            <v>0.53963039014373715</v>
          </cell>
          <cell r="T316">
            <v>18.036536630196903</v>
          </cell>
          <cell r="U316">
            <v>0</v>
          </cell>
          <cell r="V316">
            <v>0</v>
          </cell>
          <cell r="W316">
            <v>0</v>
          </cell>
          <cell r="X316">
            <v>21.660024060880652</v>
          </cell>
          <cell r="Y316">
            <v>39.696560691077551</v>
          </cell>
          <cell r="Z316">
            <v>581.19716221309386</v>
          </cell>
          <cell r="AA316">
            <v>0</v>
          </cell>
          <cell r="AB316">
            <v>0</v>
          </cell>
          <cell r="AC316">
            <v>0</v>
          </cell>
          <cell r="AD316">
            <v>541.50060152201627</v>
          </cell>
          <cell r="AH316">
            <v>0</v>
          </cell>
        </row>
        <row r="317">
          <cell r="C317">
            <v>3155.4705825925594</v>
          </cell>
          <cell r="D317">
            <v>3700.7458124773489</v>
          </cell>
          <cell r="E317">
            <v>10.950799473542713</v>
          </cell>
          <cell r="F317">
            <v>52.631473422201772</v>
          </cell>
          <cell r="G317">
            <v>67.038904506575932</v>
          </cell>
          <cell r="H317">
            <v>6986.8375724722291</v>
          </cell>
          <cell r="I317">
            <v>7580.4571357430796</v>
          </cell>
          <cell r="J317">
            <v>1302.6388501357592</v>
          </cell>
          <cell r="K317">
            <v>57</v>
          </cell>
          <cell r="L317">
            <v>0</v>
          </cell>
          <cell r="M317">
            <v>1953.2584134066103</v>
          </cell>
          <cell r="Q317">
            <v>0.42720739219712522</v>
          </cell>
          <cell r="T317">
            <v>18.656663529659163</v>
          </cell>
          <cell r="U317">
            <v>0</v>
          </cell>
          <cell r="V317">
            <v>0</v>
          </cell>
          <cell r="W317">
            <v>0</v>
          </cell>
          <cell r="X317">
            <v>33.623013698630146</v>
          </cell>
          <cell r="Y317">
            <v>52.279677228289309</v>
          </cell>
          <cell r="Z317">
            <v>892.85501969404288</v>
          </cell>
          <cell r="AA317">
            <v>0</v>
          </cell>
          <cell r="AB317">
            <v>0</v>
          </cell>
          <cell r="AC317">
            <v>0</v>
          </cell>
          <cell r="AD317">
            <v>840.57534246575358</v>
          </cell>
          <cell r="AH317">
            <v>0</v>
          </cell>
        </row>
        <row r="318">
          <cell r="C318">
            <v>3144.6223553261643</v>
          </cell>
          <cell r="D318">
            <v>3742.3421954095938</v>
          </cell>
          <cell r="E318">
            <v>11.454536249325677</v>
          </cell>
          <cell r="F318">
            <v>67.887201502809148</v>
          </cell>
          <cell r="G318">
            <v>66.731338313110456</v>
          </cell>
          <cell r="H318">
            <v>7033.0376268010032</v>
          </cell>
          <cell r="I318">
            <v>7736.50754618475</v>
          </cell>
          <cell r="J318">
            <v>1201.409864840914</v>
          </cell>
          <cell r="K318">
            <v>45</v>
          </cell>
          <cell r="L318">
            <v>0</v>
          </cell>
          <cell r="M318">
            <v>1949.8797842246611</v>
          </cell>
          <cell r="Q318">
            <v>0.33726899383983572</v>
          </cell>
          <cell r="T318">
            <v>19.300869493588802</v>
          </cell>
          <cell r="U318">
            <v>0</v>
          </cell>
          <cell r="V318">
            <v>0</v>
          </cell>
          <cell r="W318">
            <v>0</v>
          </cell>
          <cell r="X318">
            <v>33.623013698630146</v>
          </cell>
          <cell r="Y318">
            <v>52.923883192218952</v>
          </cell>
          <cell r="Z318">
            <v>893.49922565797249</v>
          </cell>
          <cell r="AA318">
            <v>0</v>
          </cell>
          <cell r="AB318">
            <v>0</v>
          </cell>
          <cell r="AC318">
            <v>0</v>
          </cell>
          <cell r="AD318">
            <v>840.57534246575358</v>
          </cell>
          <cell r="AH318">
            <v>0</v>
          </cell>
        </row>
        <row r="319">
          <cell r="C319">
            <v>3126.1972528607153</v>
          </cell>
          <cell r="D319">
            <v>3784.4061216859973</v>
          </cell>
          <cell r="E319">
            <v>11.98144491679466</v>
          </cell>
          <cell r="F319">
            <v>84.152166874545756</v>
          </cell>
          <cell r="G319">
            <v>66.425780667385951</v>
          </cell>
          <cell r="H319">
            <v>7073.1627670054377</v>
          </cell>
          <cell r="I319">
            <v>7988.4122046951261</v>
          </cell>
          <cell r="J319">
            <v>1031.2737813449537</v>
          </cell>
          <cell r="K319">
            <v>0</v>
          </cell>
          <cell r="L319">
            <v>0</v>
          </cell>
          <cell r="M319">
            <v>1946.523219034643</v>
          </cell>
          <cell r="Q319">
            <v>0</v>
          </cell>
          <cell r="T319">
            <v>19.781906109921657</v>
          </cell>
          <cell r="U319">
            <v>0</v>
          </cell>
          <cell r="V319">
            <v>0</v>
          </cell>
          <cell r="W319">
            <v>0</v>
          </cell>
          <cell r="X319">
            <v>33.623013698630146</v>
          </cell>
          <cell r="Y319">
            <v>53.404919808551803</v>
          </cell>
          <cell r="Z319">
            <v>893.98026227430535</v>
          </cell>
          <cell r="AA319">
            <v>0</v>
          </cell>
          <cell r="AB319">
            <v>0</v>
          </cell>
          <cell r="AC319">
            <v>0</v>
          </cell>
          <cell r="AD319">
            <v>840.57534246575358</v>
          </cell>
          <cell r="AH319">
            <v>0</v>
          </cell>
        </row>
        <row r="320">
          <cell r="C320">
            <v>3105.4270227196484</v>
          </cell>
          <cell r="D320">
            <v>3826.9428464937478</v>
          </cell>
          <cell r="E320">
            <v>12.532591382967214</v>
          </cell>
          <cell r="F320">
            <v>98.975580712206465</v>
          </cell>
          <cell r="G320">
            <v>66.12221767574492</v>
          </cell>
          <cell r="H320">
            <v>7110.0002589843152</v>
          </cell>
          <cell r="I320">
            <v>8074.5577741903044</v>
          </cell>
          <cell r="J320">
            <v>978.63105000808241</v>
          </cell>
          <cell r="K320">
            <v>0</v>
          </cell>
          <cell r="L320">
            <v>0</v>
          </cell>
          <cell r="M320">
            <v>1943.1885652140718</v>
          </cell>
          <cell r="Q320">
            <v>0</v>
          </cell>
          <cell r="T320">
            <v>20.060132728470538</v>
          </cell>
          <cell r="U320">
            <v>0</v>
          </cell>
          <cell r="V320">
            <v>0</v>
          </cell>
          <cell r="W320">
            <v>0</v>
          </cell>
          <cell r="X320">
            <v>33.623013698630146</v>
          </cell>
          <cell r="Y320">
            <v>53.683146427100681</v>
          </cell>
          <cell r="Z320">
            <v>894.2584888928543</v>
          </cell>
          <cell r="AA320">
            <v>0</v>
          </cell>
          <cell r="AB320">
            <v>0</v>
          </cell>
          <cell r="AC320">
            <v>0</v>
          </cell>
          <cell r="AD320">
            <v>840.57534246575358</v>
          </cell>
          <cell r="AH320">
            <v>0</v>
          </cell>
        </row>
        <row r="321">
          <cell r="C321">
            <v>3084.4767964052162</v>
          </cell>
          <cell r="D321">
            <v>3869.9576840883378</v>
          </cell>
          <cell r="E321">
            <v>12.858438758924361</v>
          </cell>
          <cell r="F321">
            <v>113.45867181604925</v>
          </cell>
          <cell r="G321">
            <v>65.820635541345737</v>
          </cell>
          <cell r="H321">
            <v>7146.5722266098728</v>
          </cell>
          <cell r="I321">
            <v>8175.0247387226773</v>
          </cell>
          <cell r="J321">
            <v>911.42315909118395</v>
          </cell>
          <cell r="K321">
            <v>0</v>
          </cell>
          <cell r="L321">
            <v>0</v>
          </cell>
          <cell r="M321">
            <v>1939.8756712039894</v>
          </cell>
          <cell r="Q321">
            <v>0</v>
          </cell>
          <cell r="T321">
            <v>20.320224621774088</v>
          </cell>
          <cell r="U321">
            <v>0</v>
          </cell>
          <cell r="V321">
            <v>0</v>
          </cell>
          <cell r="W321">
            <v>0</v>
          </cell>
          <cell r="X321">
            <v>33.623013698630146</v>
          </cell>
          <cell r="Y321">
            <v>53.943238320404234</v>
          </cell>
          <cell r="Z321">
            <v>894.51858078615783</v>
          </cell>
          <cell r="AA321">
            <v>0</v>
          </cell>
          <cell r="AB321">
            <v>0</v>
          </cell>
          <cell r="AC321">
            <v>0</v>
          </cell>
          <cell r="AD321">
            <v>840.57534246575358</v>
          </cell>
          <cell r="AH321">
            <v>0</v>
          </cell>
        </row>
        <row r="322">
          <cell r="C322">
            <v>3067.264639656431</v>
          </cell>
          <cell r="D322">
            <v>3902.1247870306379</v>
          </cell>
          <cell r="E322">
            <v>13.347059431763487</v>
          </cell>
          <cell r="F322">
            <v>123.094138430397</v>
          </cell>
          <cell r="G322">
            <v>65.476481493220888</v>
          </cell>
          <cell r="H322">
            <v>7171.307106042449</v>
          </cell>
          <cell r="I322">
            <v>8304.8062471050034</v>
          </cell>
          <cell r="J322">
            <v>802.5959816455827</v>
          </cell>
          <cell r="K322">
            <v>0</v>
          </cell>
          <cell r="L322">
            <v>0</v>
          </cell>
          <cell r="M322">
            <v>1936.0951227081382</v>
          </cell>
          <cell r="Q322">
            <v>0</v>
          </cell>
          <cell r="T322">
            <v>20.584426935576307</v>
          </cell>
          <cell r="U322">
            <v>0</v>
          </cell>
          <cell r="V322">
            <v>0</v>
          </cell>
          <cell r="W322">
            <v>0</v>
          </cell>
          <cell r="X322">
            <v>33.623013698630146</v>
          </cell>
          <cell r="Y322">
            <v>54.207440634206449</v>
          </cell>
          <cell r="Z322">
            <v>894.78278309996006</v>
          </cell>
          <cell r="AA322">
            <v>0</v>
          </cell>
          <cell r="AB322">
            <v>0</v>
          </cell>
          <cell r="AC322">
            <v>0</v>
          </cell>
          <cell r="AD322">
            <v>840.57534246575358</v>
          </cell>
          <cell r="AH322">
            <v>0</v>
          </cell>
        </row>
        <row r="323">
          <cell r="C323">
            <v>3056.5666634684676</v>
          </cell>
          <cell r="D323">
            <v>3929.5177030355931</v>
          </cell>
          <cell r="E323">
            <v>13.854247690170499</v>
          </cell>
          <cell r="F323">
            <v>132.10927251144417</v>
          </cell>
          <cell r="G323">
            <v>65.29078177812876</v>
          </cell>
          <cell r="H323">
            <v>7197.3386684838042</v>
          </cell>
          <cell r="I323">
            <v>8393.4210051144328</v>
          </cell>
          <cell r="J323">
            <v>737.97286592431942</v>
          </cell>
          <cell r="K323">
            <v>0</v>
          </cell>
          <cell r="L323">
            <v>0</v>
          </cell>
          <cell r="M323">
            <v>1934.0552025549487</v>
          </cell>
          <cell r="Q323">
            <v>0</v>
          </cell>
          <cell r="T323">
            <v>20.75295712357984</v>
          </cell>
          <cell r="U323">
            <v>0</v>
          </cell>
          <cell r="V323">
            <v>0</v>
          </cell>
          <cell r="W323">
            <v>0</v>
          </cell>
          <cell r="X323">
            <v>32.792858532538382</v>
          </cell>
          <cell r="Y323">
            <v>53.545815656118222</v>
          </cell>
          <cell r="Z323">
            <v>873.36727896957768</v>
          </cell>
          <cell r="AA323">
            <v>0</v>
          </cell>
          <cell r="AB323">
            <v>0</v>
          </cell>
          <cell r="AC323">
            <v>0</v>
          </cell>
          <cell r="AD323">
            <v>819.8214633134595</v>
          </cell>
          <cell r="AH323">
            <v>0</v>
          </cell>
        </row>
        <row r="324">
          <cell r="C324">
            <v>3042.5225461026998</v>
          </cell>
          <cell r="D324">
            <v>3962.1029173109032</v>
          </cell>
          <cell r="E324">
            <v>14.380709102396979</v>
          </cell>
          <cell r="F324">
            <v>141.54403272121874</v>
          </cell>
          <cell r="G324">
            <v>65.106414684047465</v>
          </cell>
          <cell r="H324">
            <v>7225.6566199212666</v>
          </cell>
          <cell r="I324">
            <v>8483.5285240514331</v>
          </cell>
          <cell r="J324">
            <v>674.15801717642501</v>
          </cell>
          <cell r="K324">
            <v>0</v>
          </cell>
          <cell r="L324">
            <v>0</v>
          </cell>
          <cell r="M324">
            <v>1932.0299213065912</v>
          </cell>
          <cell r="Q324">
            <v>0</v>
          </cell>
          <cell r="T324">
            <v>20.89944545270323</v>
          </cell>
          <cell r="U324">
            <v>0</v>
          </cell>
          <cell r="V324">
            <v>0</v>
          </cell>
          <cell r="W324">
            <v>0</v>
          </cell>
          <cell r="X324">
            <v>31.983199970527572</v>
          </cell>
          <cell r="Y324">
            <v>52.882645423230798</v>
          </cell>
          <cell r="Z324">
            <v>852.46264468642005</v>
          </cell>
          <cell r="AA324">
            <v>0</v>
          </cell>
          <cell r="AB324">
            <v>0</v>
          </cell>
          <cell r="AC324">
            <v>0</v>
          </cell>
          <cell r="AD324">
            <v>799.57999926318928</v>
          </cell>
          <cell r="AH324">
            <v>0</v>
          </cell>
        </row>
        <row r="325">
          <cell r="C325">
            <v>3033.2955911549848</v>
          </cell>
          <cell r="D325">
            <v>3989.9168797904258</v>
          </cell>
          <cell r="E325">
            <v>14.927176048288064</v>
          </cell>
          <cell r="F325">
            <v>150.26233997869599</v>
          </cell>
          <cell r="G325">
            <v>64.923370647802656</v>
          </cell>
          <cell r="H325">
            <v>7253.3253576201978</v>
          </cell>
          <cell r="I325">
            <v>8525.8277907191332</v>
          </cell>
          <cell r="J325">
            <v>657.51674081220835</v>
          </cell>
          <cell r="K325">
            <v>0</v>
          </cell>
          <cell r="L325">
            <v>0</v>
          </cell>
          <cell r="M325">
            <v>1930.0191739111438</v>
          </cell>
          <cell r="Q325">
            <v>0</v>
          </cell>
          <cell r="T325">
            <v>21.023212113452338</v>
          </cell>
          <cell r="U325">
            <v>0</v>
          </cell>
          <cell r="V325">
            <v>0</v>
          </cell>
          <cell r="W325">
            <v>0</v>
          </cell>
          <cell r="X325">
            <v>30.57585863278884</v>
          </cell>
          <cell r="Y325">
            <v>51.599070746241182</v>
          </cell>
          <cell r="Z325">
            <v>815.9955365659622</v>
          </cell>
          <cell r="AA325">
            <v>0</v>
          </cell>
          <cell r="AB325">
            <v>0</v>
          </cell>
          <cell r="AC325">
            <v>0</v>
          </cell>
          <cell r="AD325">
            <v>764.39646581972102</v>
          </cell>
          <cell r="AH325">
            <v>0</v>
          </cell>
        </row>
        <row r="326">
          <cell r="C326">
            <v>3025.8198166225288</v>
          </cell>
          <cell r="D326">
            <v>4007.7137645414446</v>
          </cell>
          <cell r="E326">
            <v>15.494408738123012</v>
          </cell>
          <cell r="F326">
            <v>159.44704392788768</v>
          </cell>
          <cell r="G326">
            <v>64.741640174847319</v>
          </cell>
          <cell r="H326">
            <v>7273.2166740048306</v>
          </cell>
          <cell r="I326">
            <v>8540.7382459139226</v>
          </cell>
          <cell r="J326">
            <v>660.50128416146617</v>
          </cell>
          <cell r="K326">
            <v>0</v>
          </cell>
          <cell r="L326">
            <v>0</v>
          </cell>
          <cell r="M326">
            <v>1928.0228560705573</v>
          </cell>
          <cell r="Q326">
            <v>0</v>
          </cell>
          <cell r="T326">
            <v>21.123653566802826</v>
          </cell>
          <cell r="U326">
            <v>0</v>
          </cell>
          <cell r="V326">
            <v>0</v>
          </cell>
          <cell r="W326">
            <v>0</v>
          </cell>
          <cell r="X326">
            <v>29.230443857830974</v>
          </cell>
          <cell r="Y326">
            <v>50.3540974246338</v>
          </cell>
          <cell r="Z326">
            <v>781.11519387040812</v>
          </cell>
          <cell r="AA326">
            <v>0</v>
          </cell>
          <cell r="AB326">
            <v>0</v>
          </cell>
          <cell r="AC326">
            <v>0</v>
          </cell>
          <cell r="AD326">
            <v>730.76109644577434</v>
          </cell>
          <cell r="AH326">
            <v>0</v>
          </cell>
        </row>
        <row r="327">
          <cell r="C327">
            <v>3020.4427144740007</v>
          </cell>
          <cell r="D327">
            <v>4029.9469337289725</v>
          </cell>
          <cell r="E327">
            <v>15.89726336531421</v>
          </cell>
          <cell r="F327">
            <v>165.13928224639355</v>
          </cell>
          <cell r="G327">
            <v>64.459131686456502</v>
          </cell>
          <cell r="H327">
            <v>7295.8853255011363</v>
          </cell>
          <cell r="I327">
            <v>8559.4574443970814</v>
          </cell>
          <cell r="J327">
            <v>661.34736806804324</v>
          </cell>
          <cell r="K327">
            <v>0</v>
          </cell>
          <cell r="L327">
            <v>0</v>
          </cell>
          <cell r="M327">
            <v>1924.9194869639891</v>
          </cell>
          <cell r="Q327">
            <v>0</v>
          </cell>
          <cell r="T327">
            <v>21.541444682445324</v>
          </cell>
          <cell r="U327">
            <v>0</v>
          </cell>
          <cell r="V327">
            <v>0</v>
          </cell>
          <cell r="W327">
            <v>0</v>
          </cell>
          <cell r="X327">
            <v>27.944230720950223</v>
          </cell>
          <cell r="Y327">
            <v>49.485675403395547</v>
          </cell>
          <cell r="Z327">
            <v>748.09144342715115</v>
          </cell>
          <cell r="AA327">
            <v>0</v>
          </cell>
          <cell r="AB327">
            <v>0</v>
          </cell>
          <cell r="AC327">
            <v>0</v>
          </cell>
          <cell r="AD327">
            <v>698.60576802375556</v>
          </cell>
          <cell r="AH327">
            <v>0</v>
          </cell>
        </row>
        <row r="328">
          <cell r="C328">
            <v>3014.6650299088838</v>
          </cell>
          <cell r="D328">
            <v>4047.275705544007</v>
          </cell>
          <cell r="E328">
            <v>16.310592212812381</v>
          </cell>
          <cell r="F328">
            <v>169.88842065288708</v>
          </cell>
          <cell r="G328">
            <v>64.17979757497703</v>
          </cell>
          <cell r="H328">
            <v>7312.319545893567</v>
          </cell>
          <cell r="I328">
            <v>8573.5904388592498</v>
          </cell>
          <cell r="J328">
            <v>660.58009557224398</v>
          </cell>
          <cell r="K328">
            <v>0</v>
          </cell>
          <cell r="L328">
            <v>0</v>
          </cell>
          <cell r="M328">
            <v>1921.8509885379278</v>
          </cell>
          <cell r="Q328">
            <v>0</v>
          </cell>
          <cell r="T328">
            <v>21.94213694765617</v>
          </cell>
          <cell r="U328">
            <v>0</v>
          </cell>
          <cell r="V328">
            <v>0</v>
          </cell>
          <cell r="W328">
            <v>0</v>
          </cell>
          <cell r="X328">
            <v>26.714614200991555</v>
          </cell>
          <cell r="Y328">
            <v>48.656751148647729</v>
          </cell>
          <cell r="Z328">
            <v>716.52210617343655</v>
          </cell>
          <cell r="AA328">
            <v>0</v>
          </cell>
          <cell r="AB328">
            <v>0</v>
          </cell>
          <cell r="AC328">
            <v>0</v>
          </cell>
          <cell r="AD328">
            <v>667.86535502478887</v>
          </cell>
          <cell r="AH328">
            <v>0</v>
          </cell>
        </row>
        <row r="329">
          <cell r="C329">
            <v>3012.7227825513883</v>
          </cell>
          <cell r="D329">
            <v>4064.6789910778461</v>
          </cell>
          <cell r="E329">
            <v>16.734667610345504</v>
          </cell>
          <cell r="F329">
            <v>174.87852402231115</v>
          </cell>
          <cell r="G329">
            <v>63.903602171856633</v>
          </cell>
          <cell r="H329">
            <v>7332.9185674337477</v>
          </cell>
          <cell r="I329">
            <v>8591.201334748077</v>
          </cell>
          <cell r="J329">
            <v>660.5342016573112</v>
          </cell>
          <cell r="K329">
            <v>0</v>
          </cell>
          <cell r="L329">
            <v>0</v>
          </cell>
          <cell r="M329">
            <v>1918.8169689716403</v>
          </cell>
          <cell r="Q329">
            <v>0</v>
          </cell>
          <cell r="T329">
            <v>22.324299279593465</v>
          </cell>
          <cell r="U329">
            <v>0</v>
          </cell>
          <cell r="V329">
            <v>0</v>
          </cell>
          <cell r="W329">
            <v>0</v>
          </cell>
          <cell r="X329">
            <v>25.539103904290691</v>
          </cell>
          <cell r="Y329">
            <v>47.863403183884159</v>
          </cell>
          <cell r="Z329">
            <v>686.34100079115149</v>
          </cell>
          <cell r="AA329">
            <v>0</v>
          </cell>
          <cell r="AB329">
            <v>0</v>
          </cell>
          <cell r="AC329">
            <v>0</v>
          </cell>
          <cell r="AD329">
            <v>638.47759760726728</v>
          </cell>
          <cell r="AH329">
            <v>0</v>
          </cell>
        </row>
        <row r="330">
          <cell r="C330">
            <v>3008.3654063127342</v>
          </cell>
          <cell r="D330">
            <v>4082.1571107394807</v>
          </cell>
          <cell r="E330">
            <v>17.169768968214488</v>
          </cell>
          <cell r="F330">
            <v>178.79068781788649</v>
          </cell>
          <cell r="G330">
            <v>63.630510209329032</v>
          </cell>
          <cell r="H330">
            <v>7350.1134840476452</v>
          </cell>
          <cell r="I330">
            <v>8604.4333851336505</v>
          </cell>
          <cell r="J330">
            <v>661.49713976104033</v>
          </cell>
          <cell r="K330">
            <v>0</v>
          </cell>
          <cell r="L330">
            <v>0</v>
          </cell>
          <cell r="M330">
            <v>1915.8170408470455</v>
          </cell>
          <cell r="Q330">
            <v>0</v>
          </cell>
          <cell r="T330">
            <v>22.686536466862275</v>
          </cell>
          <cell r="U330">
            <v>0</v>
          </cell>
          <cell r="V330">
            <v>0</v>
          </cell>
          <cell r="W330">
            <v>0</v>
          </cell>
          <cell r="X330">
            <v>24.415319020775804</v>
          </cell>
          <cell r="Y330">
            <v>47.101855487638076</v>
          </cell>
          <cell r="Z330">
            <v>657.48483100703322</v>
          </cell>
          <cell r="AA330">
            <v>0</v>
          </cell>
          <cell r="AB330">
            <v>0</v>
          </cell>
          <cell r="AC330">
            <v>0</v>
          </cell>
          <cell r="AD330">
            <v>610.38297551939513</v>
          </cell>
          <cell r="AH330">
            <v>0</v>
          </cell>
        </row>
        <row r="331">
          <cell r="C331">
            <v>3009.7010312331881</v>
          </cell>
          <cell r="D331">
            <v>4094.6238300238115</v>
          </cell>
          <cell r="E331">
            <v>17.616182961388066</v>
          </cell>
          <cell r="F331">
            <v>183.36154391323515</v>
          </cell>
          <cell r="G331">
            <v>63.360486815910463</v>
          </cell>
          <cell r="H331">
            <v>7368.6630749475335</v>
          </cell>
          <cell r="I331">
            <v>8618.9179360222261</v>
          </cell>
          <cell r="J331">
            <v>662.59596002455396</v>
          </cell>
          <cell r="K331">
            <v>0</v>
          </cell>
          <cell r="L331">
            <v>0</v>
          </cell>
          <cell r="M331">
            <v>1912.8508210992456</v>
          </cell>
          <cell r="Q331">
            <v>0</v>
          </cell>
          <cell r="T331">
            <v>23.027497178512409</v>
          </cell>
          <cell r="U331">
            <v>0</v>
          </cell>
          <cell r="V331">
            <v>0</v>
          </cell>
          <cell r="W331">
            <v>0</v>
          </cell>
          <cell r="X331">
            <v>23.340983502013451</v>
          </cell>
          <cell r="Y331">
            <v>46.368480680525863</v>
          </cell>
          <cell r="Z331">
            <v>629.89306823086213</v>
          </cell>
          <cell r="AA331">
            <v>0</v>
          </cell>
          <cell r="AB331">
            <v>0</v>
          </cell>
          <cell r="AC331">
            <v>0</v>
          </cell>
          <cell r="AD331">
            <v>583.52458755033626</v>
          </cell>
          <cell r="AH331">
            <v>0</v>
          </cell>
        </row>
        <row r="332">
          <cell r="C332">
            <v>3003.3915950299402</v>
          </cell>
          <cell r="D332">
            <v>4114.041464832866</v>
          </cell>
          <cell r="E332">
            <v>17.912134835139383</v>
          </cell>
          <cell r="F332">
            <v>183.30129090797166</v>
          </cell>
          <cell r="G332">
            <v>63.093497511946921</v>
          </cell>
          <cell r="H332">
            <v>7381.7399831178636</v>
          </cell>
          <cell r="I332">
            <v>8630.2185536234665</v>
          </cell>
          <cell r="J332">
            <v>661.43936046200758</v>
          </cell>
          <cell r="K332">
            <v>0</v>
          </cell>
          <cell r="L332">
            <v>0</v>
          </cell>
          <cell r="M332">
            <v>1909.9179309676101</v>
          </cell>
          <cell r="Q332">
            <v>0</v>
          </cell>
          <cell r="T332">
            <v>23.280895797926274</v>
          </cell>
          <cell r="U332">
            <v>0</v>
          </cell>
          <cell r="V332">
            <v>0</v>
          </cell>
          <cell r="W332">
            <v>0</v>
          </cell>
          <cell r="X332">
            <v>22.53818009032269</v>
          </cell>
          <cell r="Y332">
            <v>45.81907588824896</v>
          </cell>
          <cell r="Z332">
            <v>609.27357814631614</v>
          </cell>
          <cell r="AA332">
            <v>0</v>
          </cell>
          <cell r="AB332">
            <v>0</v>
          </cell>
          <cell r="AC332">
            <v>0</v>
          </cell>
          <cell r="AD332">
            <v>563.45450225806724</v>
          </cell>
          <cell r="AH332">
            <v>0</v>
          </cell>
        </row>
        <row r="333">
          <cell r="C333">
            <v>2995.232402226914</v>
          </cell>
          <cell r="D333">
            <v>4133.5037602019811</v>
          </cell>
          <cell r="E333">
            <v>18.213058700369725</v>
          </cell>
          <cell r="F333">
            <v>181.71539768723176</v>
          </cell>
          <cell r="G333">
            <v>62.829508205211447</v>
          </cell>
          <cell r="H333">
            <v>7391.4941270217078</v>
          </cell>
          <cell r="I333">
            <v>8637.7278008547382</v>
          </cell>
          <cell r="J333">
            <v>660.7843221143828</v>
          </cell>
          <cell r="K333">
            <v>0</v>
          </cell>
          <cell r="L333">
            <v>0</v>
          </cell>
          <cell r="M333">
            <v>1907.0179959474137</v>
          </cell>
          <cell r="Q333">
            <v>0</v>
          </cell>
          <cell r="T333">
            <v>23.509021592323815</v>
          </cell>
          <cell r="U333">
            <v>0</v>
          </cell>
          <cell r="V333">
            <v>0</v>
          </cell>
          <cell r="W333">
            <v>0</v>
          </cell>
          <cell r="X333">
            <v>21.762988767804035</v>
          </cell>
          <cell r="Y333">
            <v>45.272010360127851</v>
          </cell>
          <cell r="Z333">
            <v>589.34672955522876</v>
          </cell>
          <cell r="AA333">
            <v>0</v>
          </cell>
          <cell r="AB333">
            <v>0</v>
          </cell>
          <cell r="AC333">
            <v>0</v>
          </cell>
          <cell r="AD333">
            <v>544.0747191951009</v>
          </cell>
          <cell r="AH333">
            <v>0</v>
          </cell>
        </row>
        <row r="334">
          <cell r="C334">
            <v>2989.0868752226188</v>
          </cell>
          <cell r="D334">
            <v>4143.0108188504455</v>
          </cell>
          <cell r="E334">
            <v>18.519038086535936</v>
          </cell>
          <cell r="F334">
            <v>180.30531572501744</v>
          </cell>
          <cell r="G334">
            <v>62.568485186550731</v>
          </cell>
          <cell r="H334">
            <v>7393.490533071169</v>
          </cell>
          <cell r="I334">
            <v>8637.7921105361947</v>
          </cell>
          <cell r="J334">
            <v>659.84906827698796</v>
          </cell>
          <cell r="K334">
            <v>0</v>
          </cell>
          <cell r="L334">
            <v>0</v>
          </cell>
          <cell r="M334">
            <v>1904.150645742013</v>
          </cell>
          <cell r="Q334">
            <v>0</v>
          </cell>
          <cell r="T334">
            <v>23.710915949001606</v>
          </cell>
          <cell r="U334">
            <v>0</v>
          </cell>
          <cell r="V334">
            <v>0</v>
          </cell>
          <cell r="W334">
            <v>0</v>
          </cell>
          <cell r="X334">
            <v>21.014459828144158</v>
          </cell>
          <cell r="Y334">
            <v>44.725375777145764</v>
          </cell>
          <cell r="Z334">
            <v>570.08687148074978</v>
          </cell>
          <cell r="AA334">
            <v>0</v>
          </cell>
          <cell r="AB334">
            <v>0</v>
          </cell>
          <cell r="AC334">
            <v>0</v>
          </cell>
          <cell r="AD334">
            <v>525.36149570360396</v>
          </cell>
          <cell r="AH334">
            <v>0</v>
          </cell>
        </row>
        <row r="335">
          <cell r="C335">
            <v>2976.1876178806133</v>
          </cell>
          <cell r="D335">
            <v>4152.5397437338015</v>
          </cell>
          <cell r="E335">
            <v>18.830157926389738</v>
          </cell>
          <cell r="F335">
            <v>178.41541099067996</v>
          </cell>
          <cell r="G335">
            <v>62.310395125580882</v>
          </cell>
          <cell r="H335">
            <v>7388.2833256570657</v>
          </cell>
          <cell r="I335">
            <v>8629.9960106525868</v>
          </cell>
          <cell r="J335">
            <v>659.60282922004171</v>
          </cell>
          <cell r="K335">
            <v>0</v>
          </cell>
          <cell r="L335">
            <v>0</v>
          </cell>
          <cell r="M335">
            <v>1901.3155142155642</v>
          </cell>
          <cell r="Q335">
            <v>0</v>
          </cell>
          <cell r="T335">
            <v>23.885705452558749</v>
          </cell>
          <cell r="U335">
            <v>0</v>
          </cell>
          <cell r="V335">
            <v>0</v>
          </cell>
          <cell r="W335">
            <v>0</v>
          </cell>
          <cell r="X335">
            <v>20.29167622978305</v>
          </cell>
          <cell r="Y335">
            <v>44.177381682341803</v>
          </cell>
          <cell r="Z335">
            <v>551.46928742691807</v>
          </cell>
          <cell r="AA335">
            <v>0</v>
          </cell>
          <cell r="AB335">
            <v>0</v>
          </cell>
          <cell r="AC335">
            <v>0</v>
          </cell>
          <cell r="AD335">
            <v>507.29190574457624</v>
          </cell>
          <cell r="AH335">
            <v>0</v>
          </cell>
        </row>
        <row r="336">
          <cell r="C336">
            <v>2963.2286081149359</v>
          </cell>
          <cell r="D336">
            <v>4141.9291084357601</v>
          </cell>
          <cell r="E336">
            <v>19.146504579553085</v>
          </cell>
          <cell r="F336">
            <v>176.48299583345297</v>
          </cell>
          <cell r="G336">
            <v>62.055205066431334</v>
          </cell>
          <cell r="H336">
            <v>7362.8424220301331</v>
          </cell>
          <cell r="I336">
            <v>8602.0671123054763</v>
          </cell>
          <cell r="J336">
            <v>659.28754907092764</v>
          </cell>
          <cell r="K336">
            <v>0</v>
          </cell>
          <cell r="L336">
            <v>0</v>
          </cell>
          <cell r="M336">
            <v>1898.5122393462709</v>
          </cell>
          <cell r="Q336">
            <v>0</v>
          </cell>
          <cell r="T336">
            <v>24.032607523504961</v>
          </cell>
          <cell r="U336">
            <v>0</v>
          </cell>
          <cell r="V336">
            <v>0</v>
          </cell>
          <cell r="W336">
            <v>0</v>
          </cell>
          <cell r="X336">
            <v>19.593752472423432</v>
          </cell>
          <cell r="Y336">
            <v>43.626359995928397</v>
          </cell>
          <cell r="Z336">
            <v>533.47017180651414</v>
          </cell>
          <cell r="AA336">
            <v>0</v>
          </cell>
          <cell r="AB336">
            <v>0</v>
          </cell>
          <cell r="AC336">
            <v>0</v>
          </cell>
          <cell r="AD336">
            <v>489.84381181058581</v>
          </cell>
          <cell r="AH336">
            <v>0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cal ST"/>
      <sheetName val="Net Canadian Gas Imports"/>
      <sheetName val="Production by Basin"/>
      <sheetName val="Net Mexico Pipeline Exports"/>
      <sheetName val="LNG Net Exports"/>
      <sheetName val="Power Capacity by Fuel"/>
      <sheetName val="Domestic Gas Demand"/>
      <sheetName val="Balancing"/>
      <sheetName val="Gas Balance"/>
      <sheetName val="LNG Exports Extract"/>
      <sheetName val="US LNG Imports Extract"/>
      <sheetName val="Overall US LNG Exports"/>
      <sheetName val="CO2e"/>
      <sheetName val="Production by Companies"/>
      <sheetName val="Nuclear Reactors "/>
      <sheetName val="LCOE"/>
      <sheetName val="Cost of Fuels"/>
      <sheetName val="Fuel Switching in Industry"/>
      <sheetName val="Comparison"/>
      <sheetName val="LNG Project"/>
      <sheetName val="EIA 2025 Outlook"/>
      <sheetName val="Power mix by state"/>
    </sheetNames>
    <sheetDataSet>
      <sheetData sheetId="0"/>
      <sheetData sheetId="1"/>
      <sheetData sheetId="2"/>
      <sheetData sheetId="3"/>
      <sheetData sheetId="4">
        <row r="8">
          <cell r="D8">
            <v>6.8685893243613211E-2</v>
          </cell>
          <cell r="E8">
            <v>2143.5529999999994</v>
          </cell>
          <cell r="F8">
            <v>0.28560660107914448</v>
          </cell>
        </row>
        <row r="9">
          <cell r="D9">
            <v>0.39683774163174684</v>
          </cell>
          <cell r="E9">
            <v>1931.1980000000001</v>
          </cell>
          <cell r="F9">
            <v>0.25660942105961154</v>
          </cell>
        </row>
        <row r="10">
          <cell r="D10">
            <v>1.725354845034059</v>
          </cell>
          <cell r="E10">
            <v>1644.0540000000001</v>
          </cell>
          <cell r="F10">
            <v>0.2190534476780242</v>
          </cell>
        </row>
        <row r="11">
          <cell r="D11">
            <v>2.837183852600162</v>
          </cell>
          <cell r="E11">
            <v>1501.989</v>
          </cell>
          <cell r="F11">
            <v>0.20012473363068847</v>
          </cell>
        </row>
        <row r="12">
          <cell r="D12">
            <v>4.7367967921569019</v>
          </cell>
          <cell r="E12">
            <v>978.59000000000015</v>
          </cell>
          <cell r="F12">
            <v>0.13038714869659862</v>
          </cell>
        </row>
        <row r="13">
          <cell r="D13">
            <v>6.2068009112759963</v>
          </cell>
          <cell r="E13">
            <v>902.59699999999998</v>
          </cell>
          <cell r="F13">
            <v>0.11993327127520959</v>
          </cell>
        </row>
        <row r="14">
          <cell r="D14">
            <v>9.2485829484843141</v>
          </cell>
          <cell r="E14">
            <v>523.34799999999996</v>
          </cell>
          <cell r="F14">
            <v>6.9730789703622037E-2</v>
          </cell>
        </row>
        <row r="15">
          <cell r="D15">
            <v>10.227666228642283</v>
          </cell>
          <cell r="E15">
            <v>463.06200000000007</v>
          </cell>
          <cell r="F15">
            <v>6.1698294331379182E-2</v>
          </cell>
        </row>
        <row r="16">
          <cell r="D16">
            <v>11.331228479079078</v>
          </cell>
          <cell r="E16">
            <v>445.09400000000005</v>
          </cell>
          <cell r="F16">
            <v>5.9304241369688905E-2</v>
          </cell>
        </row>
        <row r="17">
          <cell r="D17">
            <v>11.416133923957561</v>
          </cell>
          <cell r="E17">
            <v>1106.21</v>
          </cell>
          <cell r="F17">
            <v>0.14698850540977823</v>
          </cell>
        </row>
        <row r="18">
          <cell r="D18">
            <v>13.99934107632877</v>
          </cell>
          <cell r="E18">
            <v>151.50589533141053</v>
          </cell>
          <cell r="F18">
            <v>2.0186617176741972E-2</v>
          </cell>
        </row>
        <row r="19">
          <cell r="D19">
            <v>15.791711314030795</v>
          </cell>
          <cell r="E19">
            <v>199.53876605930071</v>
          </cell>
          <cell r="F19">
            <v>2.658650789494052E-2</v>
          </cell>
        </row>
        <row r="20">
          <cell r="D20">
            <v>17.643367504432621</v>
          </cell>
          <cell r="E20">
            <v>199.53876605930071</v>
          </cell>
          <cell r="F20">
            <v>2.658650789494052E-2</v>
          </cell>
        </row>
        <row r="21">
          <cell r="D21">
            <v>19.396429898103019</v>
          </cell>
          <cell r="E21">
            <v>200</v>
          </cell>
          <cell r="F21">
            <v>2.6575153977956848E-2</v>
          </cell>
        </row>
        <row r="22">
          <cell r="D22">
            <v>21.312038642722587</v>
          </cell>
          <cell r="E22">
            <v>200</v>
          </cell>
          <cell r="F22">
            <v>2.6647962618992348E-2</v>
          </cell>
        </row>
        <row r="23">
          <cell r="D23">
            <v>24.795789310683475</v>
          </cell>
          <cell r="E23">
            <v>200</v>
          </cell>
          <cell r="F23">
            <v>2.6647962618992348E-2</v>
          </cell>
        </row>
        <row r="24">
          <cell r="D24">
            <v>27.506598253334545</v>
          </cell>
          <cell r="E24">
            <v>200</v>
          </cell>
          <cell r="F24">
            <v>2.6647962618992348E-2</v>
          </cell>
        </row>
        <row r="25">
          <cell r="D25">
            <v>29.646393182217274</v>
          </cell>
          <cell r="E25">
            <v>200</v>
          </cell>
          <cell r="F25">
            <v>2.6575153977956848E-2</v>
          </cell>
        </row>
        <row r="26">
          <cell r="D26">
            <v>30.096778975023543</v>
          </cell>
          <cell r="E26">
            <v>200</v>
          </cell>
          <cell r="F26">
            <v>2.6647962618992348E-2</v>
          </cell>
        </row>
        <row r="27">
          <cell r="D27">
            <v>30.260494428129544</v>
          </cell>
          <cell r="E27">
            <v>200</v>
          </cell>
          <cell r="F27">
            <v>2.6647962618992348E-2</v>
          </cell>
        </row>
        <row r="28">
          <cell r="D28">
            <v>30.260517420014835</v>
          </cell>
          <cell r="E28">
            <v>200</v>
          </cell>
          <cell r="F28">
            <v>2.6647962618992348E-2</v>
          </cell>
        </row>
        <row r="29">
          <cell r="D29">
            <v>30.177838644617157</v>
          </cell>
          <cell r="E29">
            <v>200</v>
          </cell>
          <cell r="F29">
            <v>2.6575153977956848E-2</v>
          </cell>
        </row>
        <row r="30">
          <cell r="D30">
            <v>30.26051765460241</v>
          </cell>
          <cell r="E30">
            <v>200</v>
          </cell>
          <cell r="F30">
            <v>2.6647962618992348E-2</v>
          </cell>
        </row>
        <row r="31">
          <cell r="D31">
            <v>30.26051765460241</v>
          </cell>
          <cell r="E31">
            <v>200</v>
          </cell>
          <cell r="F31">
            <v>2.6647962618992348E-2</v>
          </cell>
        </row>
        <row r="32">
          <cell r="D32">
            <v>30.26051765460241</v>
          </cell>
          <cell r="E32">
            <v>200</v>
          </cell>
          <cell r="F32">
            <v>2.6647962618992348E-2</v>
          </cell>
        </row>
        <row r="33">
          <cell r="D33">
            <v>30.177838644617157</v>
          </cell>
          <cell r="E33">
            <v>200</v>
          </cell>
          <cell r="F33">
            <v>2.6575153977956848E-2</v>
          </cell>
        </row>
        <row r="34">
          <cell r="D34">
            <v>30.26051765460241</v>
          </cell>
          <cell r="E34">
            <v>200</v>
          </cell>
          <cell r="F34">
            <v>2.6647962618992348E-2</v>
          </cell>
        </row>
        <row r="35">
          <cell r="D35">
            <v>30.26051765460241</v>
          </cell>
          <cell r="E35">
            <v>200</v>
          </cell>
          <cell r="F35">
            <v>2.6647962618992348E-2</v>
          </cell>
        </row>
        <row r="36">
          <cell r="D36">
            <v>30.26051765460241</v>
          </cell>
          <cell r="E36">
            <v>200</v>
          </cell>
          <cell r="F36">
            <v>2.6647962618992348E-2</v>
          </cell>
        </row>
        <row r="37">
          <cell r="D37">
            <v>30.177838644617157</v>
          </cell>
          <cell r="E37">
            <v>200</v>
          </cell>
          <cell r="F37">
            <v>2.6575153977956848E-2</v>
          </cell>
        </row>
        <row r="38">
          <cell r="D38">
            <v>30.26051765460241</v>
          </cell>
          <cell r="E38">
            <v>200</v>
          </cell>
          <cell r="F38">
            <v>2.6647962618992348E-2</v>
          </cell>
        </row>
        <row r="39">
          <cell r="D39">
            <v>30.26051765460241</v>
          </cell>
          <cell r="E39">
            <v>200</v>
          </cell>
          <cell r="F39">
            <v>2.6647962618992348E-2</v>
          </cell>
        </row>
        <row r="40">
          <cell r="D40">
            <v>30.26051765460241</v>
          </cell>
          <cell r="E40">
            <v>200</v>
          </cell>
          <cell r="F40">
            <v>2.6647962618992348E-2</v>
          </cell>
        </row>
        <row r="41">
          <cell r="D41">
            <v>30.177838644617157</v>
          </cell>
          <cell r="E41">
            <v>200</v>
          </cell>
          <cell r="F41">
            <v>2.6575153977956848E-2</v>
          </cell>
        </row>
        <row r="42">
          <cell r="D42">
            <v>30.26051765460241</v>
          </cell>
          <cell r="E42">
            <v>200</v>
          </cell>
          <cell r="F42">
            <v>2.6647962618992348E-2</v>
          </cell>
        </row>
        <row r="43">
          <cell r="D43">
            <v>30.26051765460241</v>
          </cell>
          <cell r="E43">
            <v>200</v>
          </cell>
          <cell r="F43">
            <v>2.6647962618992348E-2</v>
          </cell>
        </row>
      </sheetData>
      <sheetData sheetId="5"/>
      <sheetData sheetId="6"/>
      <sheetData sheetId="7"/>
      <sheetData sheetId="8">
        <row r="5">
          <cell r="C5">
            <v>26.254523287671233</v>
          </cell>
          <cell r="D5">
            <v>20.555287671232879</v>
          </cell>
          <cell r="E5">
            <v>21.256961643835616</v>
          </cell>
          <cell r="F5">
            <v>6.1744876712328773</v>
          </cell>
          <cell r="G5">
            <v>2.84939181369863</v>
          </cell>
          <cell r="I5">
            <v>5.0319453371506855</v>
          </cell>
          <cell r="J5">
            <v>73.295837939999984</v>
          </cell>
        </row>
        <row r="6">
          <cell r="C6">
            <v>27.210795081967213</v>
          </cell>
          <cell r="D6">
            <v>20.994114754098362</v>
          </cell>
          <cell r="E6">
            <v>20.30716712328767</v>
          </cell>
          <cell r="F6">
            <v>6.096199453551912</v>
          </cell>
          <cell r="G6">
            <v>3.6506498934426226</v>
          </cell>
          <cell r="I6">
            <v>5.6432293104098363</v>
          </cell>
          <cell r="J6">
            <v>71.992311133497267</v>
          </cell>
        </row>
        <row r="7">
          <cell r="C7">
            <v>25.309356164383566</v>
          </cell>
          <cell r="D7">
            <v>21.903646575342467</v>
          </cell>
          <cell r="E7">
            <v>20.676134246575341</v>
          </cell>
          <cell r="F7">
            <v>6.3199424657534244</v>
          </cell>
          <cell r="G7">
            <v>4.0893119287671231</v>
          </cell>
          <cell r="I7">
            <v>5.4883095917260274</v>
          </cell>
          <cell r="J7">
            <v>74.014295549068493</v>
          </cell>
        </row>
        <row r="8">
          <cell r="C8">
            <v>28.960961643835613</v>
          </cell>
          <cell r="D8">
            <v>22.809712328767123</v>
          </cell>
          <cell r="E8">
            <v>23.138383561643835</v>
          </cell>
          <cell r="F8">
            <v>7.0397561643835607</v>
          </cell>
          <cell r="G8">
            <v>4.5317988767123296</v>
          </cell>
          <cell r="I8">
            <v>5.2366328878630135</v>
          </cell>
          <cell r="J8">
            <v>83.474017174794525</v>
          </cell>
        </row>
        <row r="9">
          <cell r="C9">
            <v>30.86831506849315</v>
          </cell>
          <cell r="D9">
            <v>23.050126027397262</v>
          </cell>
          <cell r="E9">
            <v>23.332695890410957</v>
          </cell>
          <cell r="F9">
            <v>7.7798657534246569</v>
          </cell>
          <cell r="G9">
            <v>5.0635686164383573</v>
          </cell>
          <cell r="I9">
            <v>4.8086824035890405</v>
          </cell>
          <cell r="J9">
            <v>91.884173496986293</v>
          </cell>
        </row>
        <row r="10">
          <cell r="C10">
            <v>31.633505464480873</v>
          </cell>
          <cell r="D10">
            <v>21.696691256830601</v>
          </cell>
          <cell r="E10">
            <v>21.358546448087431</v>
          </cell>
          <cell r="F10">
            <v>7.6789972677595628</v>
          </cell>
          <cell r="G10">
            <v>5.5554883661202181</v>
          </cell>
          <cell r="I10">
            <v>4.4813918333333342</v>
          </cell>
          <cell r="J10">
            <v>90.665533578387965</v>
          </cell>
        </row>
        <row r="11">
          <cell r="C11">
            <v>30.84463561643836</v>
          </cell>
          <cell r="D11">
            <v>21.23924109589041</v>
          </cell>
          <cell r="E11">
            <v>21.622161643835618</v>
          </cell>
          <cell r="F11">
            <v>7.7945589041095893</v>
          </cell>
          <cell r="G11">
            <v>6.5713483068493153</v>
          </cell>
          <cell r="I11">
            <v>5.1837203150684932</v>
          </cell>
          <cell r="J11">
            <v>92.741394123287691</v>
          </cell>
        </row>
        <row r="12">
          <cell r="C12">
            <v>33.120676712328766</v>
          </cell>
          <cell r="D12">
            <v>21.040747945205478</v>
          </cell>
          <cell r="E12">
            <v>22.978673972602742</v>
          </cell>
          <cell r="F12">
            <v>8.5530109589041103</v>
          </cell>
          <cell r="G12">
            <v>6.544241180821917</v>
          </cell>
          <cell r="I12">
            <v>5.8206448273972589</v>
          </cell>
          <cell r="J12">
            <v>96.792800309698649</v>
          </cell>
        </row>
        <row r="13">
          <cell r="C13">
            <v>34.883093150684928</v>
          </cell>
          <cell r="D13">
            <v>21.806509589041095</v>
          </cell>
          <cell r="E13">
            <v>21.359709589041099</v>
          </cell>
          <cell r="F13">
            <v>8.8846767123287673</v>
          </cell>
          <cell r="G13">
            <v>6.1261528219178096</v>
          </cell>
          <cell r="I13">
            <v>5.4664685034246574</v>
          </cell>
          <cell r="J13">
            <v>101.61711514561645</v>
          </cell>
        </row>
        <row r="14">
          <cell r="C14">
            <v>36.480627273224044</v>
          </cell>
          <cell r="D14">
            <v>23.385427333333332</v>
          </cell>
          <cell r="E14">
            <v>20.886157346994533</v>
          </cell>
          <cell r="F14">
            <v>8.8142507049180328</v>
          </cell>
          <cell r="G14">
            <v>6.5764292049180328</v>
          </cell>
          <cell r="I14">
            <v>5.9750762472677597</v>
          </cell>
          <cell r="J14">
            <v>102.54702786423495</v>
          </cell>
        </row>
        <row r="15">
          <cell r="C15">
            <v>35.781082571728149</v>
          </cell>
          <cell r="D15">
            <v>24.11402192023079</v>
          </cell>
          <cell r="E15">
            <v>22.375601720191764</v>
          </cell>
          <cell r="F15">
            <v>9.098803497420306</v>
          </cell>
          <cell r="G15">
            <v>6.9058655725716438</v>
          </cell>
          <cell r="I15">
            <v>5.9694209318720759</v>
          </cell>
          <cell r="J15">
            <v>106.78390584657534</v>
          </cell>
        </row>
        <row r="16">
          <cell r="C16">
            <v>36.57563637532909</v>
          </cell>
          <cell r="D16">
            <v>23.181595827985653</v>
          </cell>
          <cell r="E16">
            <v>21.50184228374766</v>
          </cell>
          <cell r="F16">
            <v>9.1303453171647071</v>
          </cell>
          <cell r="G16">
            <v>7.1994287782964044</v>
          </cell>
          <cell r="I16">
            <v>5.9515184889153376</v>
          </cell>
          <cell r="J16">
            <v>108.09273972602739</v>
          </cell>
        </row>
        <row r="17">
          <cell r="C17">
            <v>37.252622724680464</v>
          </cell>
          <cell r="D17">
            <v>23.181595827985653</v>
          </cell>
          <cell r="E17">
            <v>21.540389712684707</v>
          </cell>
          <cell r="F17">
            <v>9.2945120557766039</v>
          </cell>
          <cell r="G17">
            <v>7.374128446370003</v>
          </cell>
          <cell r="I17">
            <v>5.9156043099850546</v>
          </cell>
          <cell r="J17">
            <v>110.65260273972602</v>
          </cell>
        </row>
        <row r="18">
          <cell r="C18">
            <v>38.067074654290998</v>
          </cell>
          <cell r="D18">
            <v>23.341548839198751</v>
          </cell>
          <cell r="E18">
            <v>21.755793609811555</v>
          </cell>
          <cell r="F18">
            <v>9.3316901039997102</v>
          </cell>
          <cell r="G18">
            <v>7.5658794843101358</v>
          </cell>
          <cell r="I18">
            <v>5.7677142022354282</v>
          </cell>
          <cell r="J18">
            <v>113.83267970227291</v>
          </cell>
        </row>
        <row r="19">
          <cell r="C19">
            <v>38.843313802752157</v>
          </cell>
          <cell r="D19">
            <v>23.502605526189221</v>
          </cell>
          <cell r="E19">
            <v>21.973351545909672</v>
          </cell>
          <cell r="F19">
            <v>9.369016864415709</v>
          </cell>
          <cell r="G19">
            <v>7.6860494851748253</v>
          </cell>
          <cell r="I19">
            <v>5.6523599181907196</v>
          </cell>
          <cell r="J19">
            <v>117.56748570308226</v>
          </cell>
        </row>
        <row r="20">
          <cell r="C20">
            <v>39.419832628290436</v>
          </cell>
          <cell r="D20">
            <v>23.664773504319925</v>
          </cell>
          <cell r="E20">
            <v>22.116178330958085</v>
          </cell>
          <cell r="F20">
            <v>9.4064929318733714</v>
          </cell>
          <cell r="G20">
            <v>7.7742725775979853</v>
          </cell>
          <cell r="I20">
            <v>5.5675745194178585</v>
          </cell>
          <cell r="J20">
            <v>121.98698178865867</v>
          </cell>
        </row>
        <row r="21">
          <cell r="C21">
            <v>39.836726803273621</v>
          </cell>
          <cell r="D21">
            <v>23.810311861371495</v>
          </cell>
          <cell r="E21">
            <v>22.270991579274789</v>
          </cell>
          <cell r="F21">
            <v>9.4441189036008648</v>
          </cell>
          <cell r="G21">
            <v>7.8520157996991813</v>
          </cell>
          <cell r="I21">
            <v>5.5675745194178585</v>
          </cell>
          <cell r="J21">
            <v>125.34233840173781</v>
          </cell>
        </row>
        <row r="22">
          <cell r="C22">
            <v>40.044623289775956</v>
          </cell>
          <cell r="D22">
            <v>23.956745279318934</v>
          </cell>
          <cell r="E22">
            <v>22.43802401611935</v>
          </cell>
          <cell r="F22">
            <v>9.4818953792152687</v>
          </cell>
          <cell r="G22">
            <v>7.9305359576961729</v>
          </cell>
          <cell r="I22">
            <v>5.5675745194178585</v>
          </cell>
          <cell r="J22">
            <v>128.03354766433173</v>
          </cell>
        </row>
        <row r="23">
          <cell r="C23">
            <v>40.305261341076289</v>
          </cell>
          <cell r="D23">
            <v>24.104079262786748</v>
          </cell>
          <cell r="E23">
            <v>22.617528208248306</v>
          </cell>
          <cell r="F23">
            <v>9.5198229607321299</v>
          </cell>
          <cell r="G23">
            <v>8.0098413172731355</v>
          </cell>
          <cell r="I23">
            <v>5.5675745194178585</v>
          </cell>
          <cell r="J23">
            <v>129.11267302376916</v>
          </cell>
        </row>
        <row r="24">
          <cell r="C24">
            <v>40.796247102405786</v>
          </cell>
          <cell r="D24">
            <v>24.25231935025289</v>
          </cell>
          <cell r="E24">
            <v>22.773589152885219</v>
          </cell>
          <cell r="F24">
            <v>9.5579022525750581</v>
          </cell>
          <cell r="G24">
            <v>8.0899397304458667</v>
          </cell>
          <cell r="I24">
            <v>5.5675745194178585</v>
          </cell>
          <cell r="J24">
            <v>130.20525715441116</v>
          </cell>
        </row>
        <row r="25">
          <cell r="C25">
            <v>41.593398157904957</v>
          </cell>
          <cell r="D25">
            <v>24.344478163783851</v>
          </cell>
          <cell r="E25">
            <v>22.887457098649641</v>
          </cell>
          <cell r="F25">
            <v>9.5961338615853577</v>
          </cell>
          <cell r="G25">
            <v>8.1708391277503249</v>
          </cell>
          <cell r="I25">
            <v>5.5675745194178585</v>
          </cell>
          <cell r="J25">
            <v>131.38111078558006</v>
          </cell>
        </row>
        <row r="26">
          <cell r="C26">
            <v>41.985154667541124</v>
          </cell>
          <cell r="D26">
            <v>24.436987180806231</v>
          </cell>
          <cell r="E26">
            <v>22.997316892723155</v>
          </cell>
          <cell r="F26">
            <v>9.6345183970316999</v>
          </cell>
          <cell r="G26">
            <v>8.2525475190278286</v>
          </cell>
          <cell r="I26">
            <v>5.5675745194178585</v>
          </cell>
          <cell r="J26">
            <v>131.7906230866559</v>
          </cell>
        </row>
        <row r="27">
          <cell r="C27">
            <v>42.922920941976535</v>
          </cell>
          <cell r="D27">
            <v>24.529847732093295</v>
          </cell>
          <cell r="E27">
            <v>23.103104550429681</v>
          </cell>
          <cell r="F27">
            <v>9.6730564706198265</v>
          </cell>
          <cell r="G27">
            <v>8.3350729942181072</v>
          </cell>
          <cell r="I27">
            <v>5.5675745194178585</v>
          </cell>
          <cell r="J27">
            <v>133.11763997557259</v>
          </cell>
        </row>
        <row r="28">
          <cell r="C28">
            <v>43.183341935117738</v>
          </cell>
          <cell r="D28">
            <v>24.623061153475248</v>
          </cell>
          <cell r="E28">
            <v>23.204758210451569</v>
          </cell>
          <cell r="F28">
            <v>9.7117486965023065</v>
          </cell>
          <cell r="G28">
            <v>8.4184237241602879</v>
          </cell>
          <cell r="I28">
            <v>5.5675745194178585</v>
          </cell>
          <cell r="J28">
            <v>133.68944395368942</v>
          </cell>
        </row>
        <row r="29">
          <cell r="C29">
            <v>43.761488590764259</v>
          </cell>
          <cell r="D29">
            <v>24.716628785858454</v>
          </cell>
          <cell r="E29">
            <v>23.302218194935467</v>
          </cell>
          <cell r="F29">
            <v>9.750595691288316</v>
          </cell>
          <cell r="G29">
            <v>8.5026079614018908</v>
          </cell>
          <cell r="I29">
            <v>5.5675745194178585</v>
          </cell>
          <cell r="J29">
            <v>134.6790956510668</v>
          </cell>
        </row>
        <row r="30">
          <cell r="C30">
            <v>43.901604287420781</v>
          </cell>
          <cell r="D30">
            <v>24.810551975244717</v>
          </cell>
          <cell r="E30">
            <v>23.395427067715207</v>
          </cell>
          <cell r="F30">
            <v>9.7895980740534689</v>
          </cell>
          <cell r="G30">
            <v>8.5876340410159102</v>
          </cell>
          <cell r="I30">
            <v>5.5118987742236802</v>
          </cell>
          <cell r="J30">
            <v>135.0346751473609</v>
          </cell>
        </row>
        <row r="31">
          <cell r="C31">
            <v>44.111218228088688</v>
          </cell>
          <cell r="D31">
            <v>24.904894099130583</v>
          </cell>
          <cell r="E31">
            <v>23.489008775986068</v>
          </cell>
          <cell r="F31">
            <v>9.8287564663496827</v>
          </cell>
          <cell r="G31">
            <v>8.6735103814260697</v>
          </cell>
          <cell r="I31">
            <v>5.5118987742236802</v>
          </cell>
          <cell r="J31">
            <v>135.85262347220018</v>
          </cell>
        </row>
        <row r="32">
          <cell r="C32">
            <v>44.541179619144629</v>
          </cell>
          <cell r="D32">
            <v>24.999657221177777</v>
          </cell>
          <cell r="E32">
            <v>23.582964811090012</v>
          </cell>
          <cell r="F32">
            <v>9.8680714922150816</v>
          </cell>
          <cell r="G32">
            <v>8.7602454852403309</v>
          </cell>
          <cell r="I32">
            <v>5.5118987742236802</v>
          </cell>
          <cell r="J32">
            <v>136.64004670530829</v>
          </cell>
        </row>
        <row r="33">
          <cell r="C33">
            <v>44.975262703398194</v>
          </cell>
          <cell r="D33">
            <v>25.094843416047411</v>
          </cell>
          <cell r="E33">
            <v>23.677296670334371</v>
          </cell>
          <cell r="F33">
            <v>9.9075437781839426</v>
          </cell>
          <cell r="G33">
            <v>8.8478479400927341</v>
          </cell>
          <cell r="I33">
            <v>5.5118987742236802</v>
          </cell>
          <cell r="J33">
            <v>137.31764551075898</v>
          </cell>
        </row>
        <row r="34">
          <cell r="C34">
            <v>45.074599370586576</v>
          </cell>
          <cell r="D34">
            <v>25.190454769462555</v>
          </cell>
          <cell r="E34">
            <v>23.77200585701571</v>
          </cell>
          <cell r="F34">
            <v>9.9471739532966783</v>
          </cell>
          <cell r="G34">
            <v>8.9363264194936622</v>
          </cell>
          <cell r="I34">
            <v>5.5118987742236802</v>
          </cell>
          <cell r="J34">
            <v>137.66913503248637</v>
          </cell>
        </row>
        <row r="35">
          <cell r="C35">
            <v>45.341996805950416</v>
          </cell>
          <cell r="D35">
            <v>25.286493378271132</v>
          </cell>
          <cell r="E35">
            <v>23.867093880443772</v>
          </cell>
          <cell r="F35">
            <v>9.9869626491098646</v>
          </cell>
          <cell r="G35">
            <v>9.0256896836885989</v>
          </cell>
          <cell r="I35">
            <v>5.5118987742236802</v>
          </cell>
          <cell r="J35">
            <v>138.38659955644329</v>
          </cell>
        </row>
        <row r="36">
          <cell r="C36">
            <v>45.956226677039581</v>
          </cell>
          <cell r="D36">
            <v>25.382961350509234</v>
          </cell>
          <cell r="E36">
            <v>23.962562255965548</v>
          </cell>
          <cell r="F36">
            <v>10.026910499706304</v>
          </cell>
          <cell r="G36">
            <v>9.1159465805254847</v>
          </cell>
          <cell r="I36">
            <v>5.4843392803525619</v>
          </cell>
          <cell r="J36">
            <v>139.33721448733465</v>
          </cell>
        </row>
        <row r="37">
          <cell r="C37">
            <v>46.345007117294855</v>
          </cell>
          <cell r="D37">
            <v>25.479860805464803</v>
          </cell>
          <cell r="E37">
            <v>24.058412504989409</v>
          </cell>
          <cell r="F37">
            <v>10.067018141705129</v>
          </cell>
          <cell r="G37">
            <v>9.2071060463307397</v>
          </cell>
          <cell r="I37">
            <v>5.4843392803525619</v>
          </cell>
          <cell r="J37">
            <v>140.0928040490289</v>
          </cell>
        </row>
        <row r="38">
          <cell r="C38">
            <v>46.736780023807796</v>
          </cell>
          <cell r="D38">
            <v>25.577193873741678</v>
          </cell>
          <cell r="E38">
            <v>24.154646155009367</v>
          </cell>
          <cell r="F38">
            <v>10.10728621427195</v>
          </cell>
          <cell r="G38">
            <v>9.2991771067940476</v>
          </cell>
          <cell r="I38">
            <v>5.4843392803525619</v>
          </cell>
          <cell r="J38">
            <v>140.65695839438618</v>
          </cell>
        </row>
        <row r="39">
          <cell r="C39">
            <v>47.13156418840282</v>
          </cell>
          <cell r="D39">
            <v>25.674962697324055</v>
          </cell>
          <cell r="E39">
            <v>24.251264739629406</v>
          </cell>
          <cell r="F39">
            <v>10.147715359129037</v>
          </cell>
          <cell r="G39">
            <v>9.3921688778619874</v>
          </cell>
          <cell r="I39">
            <v>5.4843392803525619</v>
          </cell>
          <cell r="J39">
            <v>141.47498077072569</v>
          </cell>
        </row>
        <row r="40">
          <cell r="C40">
            <v>47.589694924355655</v>
          </cell>
          <cell r="D40">
            <v>25.773169429641317</v>
          </cell>
          <cell r="E40">
            <v>24.348269798587925</v>
          </cell>
          <cell r="F40">
            <v>10.188306220565554</v>
          </cell>
          <cell r="G40">
            <v>9.4860905666406072</v>
          </cell>
          <cell r="I40">
            <v>5.4843392803525619</v>
          </cell>
          <cell r="J40">
            <v>142.31246443446344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1D98E04-82F1-4ACD-AA42-838049B3BE05}" autoFormatId="16" applyNumberFormats="0" applyBorderFormats="0" applyFontFormats="0" applyPatternFormats="0" applyAlignmentFormats="0" applyWidthHeightFormats="0">
  <queryTableRefresh nextId="7">
    <queryTableFields count="6">
      <queryTableField id="1" name="Country" tableColumnId="1"/>
      <queryTableField id="2" name="Year" tableColumnId="2"/>
      <queryTableField id="3" name="Category" tableColumnId="3"/>
      <queryTableField id="4" name="Type" tableColumnId="4"/>
      <queryTableField id="5" name="Value" tableColumnId="5"/>
      <queryTableField id="6" name="Units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AA9F05-4FD6-419F-AC61-646B88129F89}" name="Category" displayName="Category" ref="B2:C14" totalsRowShown="0">
  <autoFilter ref="B2:C14" xr:uid="{34AA9F05-4FD6-419F-AC61-646B88129F89}"/>
  <tableColumns count="2">
    <tableColumn id="1" xr3:uid="{CC329063-E22F-4A3C-8DE0-B70E94F20AF2}" name="Category"/>
    <tableColumn id="2" xr3:uid="{3C8F2146-A44F-4967-9765-28F77D2350E5}" name="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DBDAC9-7EC5-4556-B262-7C822F810207}" name="Units" displayName="Units" ref="E2:F14" totalsRowShown="0">
  <autoFilter ref="E2:F14" xr:uid="{DADBDAC9-7EC5-4556-B262-7C822F810207}"/>
  <tableColumns count="2">
    <tableColumn id="1" xr3:uid="{627854B3-F345-4709-9F9A-EA21FE47A068}" name="Type" dataDxfId="223"/>
    <tableColumn id="2" xr3:uid="{95C6819B-428F-4881-B792-925051625A2E}" name="Uni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DADBA4-5832-4FC1-B343-4C35ED37CE1A}" name="Merged" displayName="Merged" ref="A1:F38065" tableType="queryTable" totalsRowShown="0">
  <autoFilter ref="A1:F38065" xr:uid="{79DADBA4-5832-4FC1-B343-4C35ED37CE1A}"/>
  <tableColumns count="6">
    <tableColumn id="1" xr3:uid="{2A4A1CF7-D612-43B2-9853-7F412E338D06}" uniqueName="1" name="Country" queryTableFieldId="1" dataDxfId="222"/>
    <tableColumn id="2" xr3:uid="{0BDE5CCE-3E44-46AB-BE4A-3886713ECB9E}" uniqueName="2" name="Year" queryTableFieldId="2"/>
    <tableColumn id="3" xr3:uid="{91591DEE-EADD-4F23-B2A2-2B2B13BA13F6}" uniqueName="3" name="Category" queryTableFieldId="3" dataDxfId="221"/>
    <tableColumn id="4" xr3:uid="{6FD71BEA-4ED8-4435-90E2-5FF6EEE0B585}" uniqueName="4" name="Type" queryTableFieldId="4" dataDxfId="220"/>
    <tableColumn id="5" xr3:uid="{819FFAA7-0650-4A2E-9DDB-FFAD240B371C}" uniqueName="5" name="Value" queryTableFieldId="5"/>
    <tableColumn id="6" xr3:uid="{C22E2C8B-4EFD-4479-B199-060528238F3E}" uniqueName="6" name="Units" queryTableFieldId="6" dataDxfId="2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26CC-43F4-4300-A6E6-6B465066FC8D}">
  <sheetPr codeName="Sheet1"/>
  <dimension ref="B2:L26"/>
  <sheetViews>
    <sheetView workbookViewId="0">
      <selection activeCell="E4" sqref="E4"/>
    </sheetView>
  </sheetViews>
  <sheetFormatPr defaultRowHeight="14.25" x14ac:dyDescent="0.45"/>
  <cols>
    <col min="2" max="2" width="14.265625" bestFit="1" customWidth="1"/>
    <col min="5" max="5" width="15.73046875" bestFit="1" customWidth="1"/>
  </cols>
  <sheetData>
    <row r="2" spans="2:12" x14ac:dyDescent="0.45">
      <c r="B2" s="121" t="s">
        <v>166</v>
      </c>
      <c r="E2" s="122" t="s">
        <v>168</v>
      </c>
    </row>
    <row r="3" spans="2:12" x14ac:dyDescent="0.45">
      <c r="E3" s="123">
        <v>45937</v>
      </c>
    </row>
    <row r="4" spans="2:12" x14ac:dyDescent="0.45">
      <c r="E4" s="122" t="s">
        <v>169</v>
      </c>
    </row>
    <row r="5" spans="2:12" x14ac:dyDescent="0.45">
      <c r="E5" s="123">
        <v>45933</v>
      </c>
    </row>
    <row r="6" spans="2:12" x14ac:dyDescent="0.45">
      <c r="B6" s="121" t="s">
        <v>167</v>
      </c>
    </row>
    <row r="10" spans="2:12" x14ac:dyDescent="0.45">
      <c r="B10" s="126" t="s">
        <v>170</v>
      </c>
    </row>
    <row r="14" spans="2:12" x14ac:dyDescent="0.45">
      <c r="E14" s="124"/>
      <c r="K14" s="125"/>
      <c r="L14" s="125"/>
    </row>
    <row r="15" spans="2:12" x14ac:dyDescent="0.45">
      <c r="E15" s="124"/>
      <c r="K15" s="125"/>
      <c r="L15" s="125"/>
    </row>
    <row r="16" spans="2:12" x14ac:dyDescent="0.45">
      <c r="E16" s="124"/>
      <c r="K16" s="125"/>
      <c r="L16" s="125"/>
    </row>
    <row r="17" spans="5:12" x14ac:dyDescent="0.45">
      <c r="E17" s="124"/>
      <c r="K17" s="125"/>
      <c r="L17" s="125"/>
    </row>
    <row r="18" spans="5:12" x14ac:dyDescent="0.45">
      <c r="E18" s="124"/>
      <c r="K18" s="125"/>
      <c r="L18" s="125"/>
    </row>
    <row r="19" spans="5:12" x14ac:dyDescent="0.45">
      <c r="E19" s="124"/>
      <c r="K19" s="125"/>
      <c r="L19" s="125"/>
    </row>
    <row r="20" spans="5:12" x14ac:dyDescent="0.45">
      <c r="E20" s="124"/>
      <c r="K20" s="125"/>
      <c r="L20" s="125"/>
    </row>
    <row r="21" spans="5:12" x14ac:dyDescent="0.45">
      <c r="E21" s="124"/>
      <c r="K21" s="125"/>
      <c r="L21" s="125"/>
    </row>
    <row r="22" spans="5:12" x14ac:dyDescent="0.45">
      <c r="E22" s="124"/>
      <c r="K22" s="125"/>
      <c r="L22" s="125"/>
    </row>
    <row r="23" spans="5:12" x14ac:dyDescent="0.45">
      <c r="E23" s="124"/>
      <c r="K23" s="125"/>
      <c r="L23" s="125"/>
    </row>
    <row r="24" spans="5:12" x14ac:dyDescent="0.45">
      <c r="E24" s="124"/>
      <c r="K24" s="125"/>
      <c r="L24" s="125"/>
    </row>
    <row r="25" spans="5:12" x14ac:dyDescent="0.45">
      <c r="E25" s="124"/>
      <c r="K25" s="125"/>
      <c r="L25" s="125"/>
    </row>
    <row r="26" spans="5:12" x14ac:dyDescent="0.45">
      <c r="E26" s="124"/>
      <c r="K26" s="125"/>
      <c r="L26" s="1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xportMergedToCSV">
                <anchor moveWithCells="1">
                  <from>
                    <xdr:col>0</xdr:col>
                    <xdr:colOff>361950</xdr:colOff>
                    <xdr:row>2</xdr:row>
                    <xdr:rowOff>38100</xdr:rowOff>
                  </from>
                  <to>
                    <xdr:col>2</xdr:col>
                    <xdr:colOff>200025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reshAll">
                <anchor moveWithCells="1">
                  <from>
                    <xdr:col>0</xdr:col>
                    <xdr:colOff>361950</xdr:colOff>
                    <xdr:row>6</xdr:row>
                    <xdr:rowOff>19050</xdr:rowOff>
                  </from>
                  <to>
                    <xdr:col>2</xdr:col>
                    <xdr:colOff>200025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1AF24-9DBC-4327-8A48-C742087C5C35}">
  <sheetPr codeName="Sheet2">
    <tabColor theme="2" tint="-0.249977111117893"/>
  </sheetPr>
  <dimension ref="B2:F14"/>
  <sheetViews>
    <sheetView workbookViewId="0">
      <selection activeCell="Q19" sqref="Q19"/>
    </sheetView>
  </sheetViews>
  <sheetFormatPr defaultRowHeight="14.25" x14ac:dyDescent="0.45"/>
  <cols>
    <col min="2" max="3" width="22.3984375" bestFit="1" customWidth="1"/>
    <col min="5" max="5" width="22.3984375" bestFit="1" customWidth="1"/>
  </cols>
  <sheetData>
    <row r="2" spans="2:6" x14ac:dyDescent="0.45">
      <c r="B2" t="s">
        <v>13</v>
      </c>
      <c r="C2" t="s">
        <v>14</v>
      </c>
      <c r="E2" s="20" t="s">
        <v>14</v>
      </c>
      <c r="F2" t="s">
        <v>24</v>
      </c>
    </row>
    <row r="3" spans="2:6" x14ac:dyDescent="0.45">
      <c r="B3" t="s">
        <v>15</v>
      </c>
      <c r="C3" t="s">
        <v>0</v>
      </c>
      <c r="E3" s="21" t="s">
        <v>0</v>
      </c>
      <c r="F3" t="s">
        <v>22</v>
      </c>
    </row>
    <row r="4" spans="2:6" x14ac:dyDescent="0.45">
      <c r="B4" t="str">
        <f>B3</f>
        <v>Domestic Demand</v>
      </c>
      <c r="C4" t="s">
        <v>1</v>
      </c>
      <c r="E4" s="22" t="s">
        <v>1</v>
      </c>
      <c r="F4" t="s">
        <v>22</v>
      </c>
    </row>
    <row r="5" spans="2:6" x14ac:dyDescent="0.45">
      <c r="B5" t="str">
        <f t="shared" ref="B5:B7" si="0">B4</f>
        <v>Domestic Demand</v>
      </c>
      <c r="C5" t="s">
        <v>2</v>
      </c>
      <c r="E5" s="21" t="s">
        <v>2</v>
      </c>
      <c r="F5" t="s">
        <v>22</v>
      </c>
    </row>
    <row r="6" spans="2:6" x14ac:dyDescent="0.45">
      <c r="B6" t="str">
        <f t="shared" si="0"/>
        <v>Domestic Demand</v>
      </c>
      <c r="C6" t="s">
        <v>3</v>
      </c>
      <c r="E6" s="22" t="s">
        <v>3</v>
      </c>
      <c r="F6" t="s">
        <v>22</v>
      </c>
    </row>
    <row r="7" spans="2:6" x14ac:dyDescent="0.45">
      <c r="B7" t="str">
        <f t="shared" si="0"/>
        <v>Domestic Demand</v>
      </c>
      <c r="C7" t="s">
        <v>4</v>
      </c>
      <c r="E7" s="21" t="s">
        <v>4</v>
      </c>
      <c r="F7" t="s">
        <v>22</v>
      </c>
    </row>
    <row r="8" spans="2:6" x14ac:dyDescent="0.45">
      <c r="B8" t="s">
        <v>5</v>
      </c>
      <c r="C8" t="s">
        <v>5</v>
      </c>
      <c r="E8" s="22" t="s">
        <v>5</v>
      </c>
      <c r="F8" t="s">
        <v>22</v>
      </c>
    </row>
    <row r="9" spans="2:6" x14ac:dyDescent="0.45">
      <c r="B9" t="s">
        <v>16</v>
      </c>
      <c r="C9" t="s">
        <v>6</v>
      </c>
      <c r="E9" s="21" t="s">
        <v>6</v>
      </c>
      <c r="F9" t="s">
        <v>22</v>
      </c>
    </row>
    <row r="10" spans="2:6" x14ac:dyDescent="0.45">
      <c r="B10" t="str">
        <f>B9</f>
        <v>External Demand</v>
      </c>
      <c r="C10" t="s">
        <v>7</v>
      </c>
      <c r="E10" s="22" t="s">
        <v>7</v>
      </c>
      <c r="F10" t="s">
        <v>22</v>
      </c>
    </row>
    <row r="11" spans="2:6" x14ac:dyDescent="0.45">
      <c r="B11" t="s">
        <v>17</v>
      </c>
      <c r="C11" t="s">
        <v>8</v>
      </c>
      <c r="E11" s="21" t="s">
        <v>8</v>
      </c>
      <c r="F11" t="s">
        <v>22</v>
      </c>
    </row>
    <row r="12" spans="2:6" x14ac:dyDescent="0.45">
      <c r="B12" t="s">
        <v>18</v>
      </c>
      <c r="C12" t="s">
        <v>9</v>
      </c>
      <c r="E12" s="22" t="s">
        <v>9</v>
      </c>
      <c r="F12" t="s">
        <v>22</v>
      </c>
    </row>
    <row r="13" spans="2:6" x14ac:dyDescent="0.45">
      <c r="B13" t="s">
        <v>18</v>
      </c>
      <c r="C13" t="s">
        <v>10</v>
      </c>
      <c r="E13" s="21" t="s">
        <v>10</v>
      </c>
      <c r="F13" t="s">
        <v>22</v>
      </c>
    </row>
    <row r="14" spans="2:6" x14ac:dyDescent="0.45">
      <c r="B14" t="s">
        <v>18</v>
      </c>
      <c r="C14" t="s">
        <v>19</v>
      </c>
      <c r="E14" s="22" t="s">
        <v>19</v>
      </c>
      <c r="F14" t="s">
        <v>23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3C92-5BAC-492F-94A7-4166606C3CC6}">
  <sheetPr codeName="Sheet3">
    <tabColor theme="6" tint="0.79998168889431442"/>
  </sheetPr>
  <dimension ref="A1:F38065"/>
  <sheetViews>
    <sheetView workbookViewId="0">
      <selection activeCell="D10" sqref="D10"/>
    </sheetView>
  </sheetViews>
  <sheetFormatPr defaultRowHeight="14.25" x14ac:dyDescent="0.45"/>
  <cols>
    <col min="1" max="1" width="22.59765625" bestFit="1" customWidth="1"/>
    <col min="2" max="2" width="7.265625" bestFit="1" customWidth="1"/>
    <col min="3" max="4" width="22.3984375" bestFit="1" customWidth="1"/>
    <col min="5" max="5" width="12.73046875" bestFit="1" customWidth="1"/>
    <col min="6" max="6" width="8.59765625" bestFit="1" customWidth="1"/>
  </cols>
  <sheetData>
    <row r="1" spans="1:6" x14ac:dyDescent="0.45">
      <c r="A1" t="s">
        <v>20</v>
      </c>
      <c r="B1" t="s">
        <v>21</v>
      </c>
      <c r="C1" t="s">
        <v>13</v>
      </c>
      <c r="D1" t="s">
        <v>14</v>
      </c>
      <c r="E1" t="s">
        <v>164</v>
      </c>
      <c r="F1" t="s">
        <v>165</v>
      </c>
    </row>
    <row r="2" spans="1:6" x14ac:dyDescent="0.45">
      <c r="A2" t="s">
        <v>117</v>
      </c>
      <c r="B2">
        <v>2010</v>
      </c>
      <c r="C2" t="s">
        <v>15</v>
      </c>
      <c r="D2" t="s">
        <v>0</v>
      </c>
      <c r="E2">
        <v>0</v>
      </c>
      <c r="F2" t="s">
        <v>22</v>
      </c>
    </row>
    <row r="3" spans="1:6" x14ac:dyDescent="0.45">
      <c r="A3" t="s">
        <v>117</v>
      </c>
      <c r="B3">
        <v>2011</v>
      </c>
      <c r="C3" t="s">
        <v>15</v>
      </c>
      <c r="D3" t="s">
        <v>0</v>
      </c>
      <c r="E3">
        <v>0</v>
      </c>
      <c r="F3" t="s">
        <v>22</v>
      </c>
    </row>
    <row r="4" spans="1:6" x14ac:dyDescent="0.45">
      <c r="A4" t="s">
        <v>117</v>
      </c>
      <c r="B4">
        <v>2010</v>
      </c>
      <c r="C4" t="s">
        <v>15</v>
      </c>
      <c r="D4" t="s">
        <v>1</v>
      </c>
      <c r="E4">
        <v>69.844897162052149</v>
      </c>
      <c r="F4" t="s">
        <v>22</v>
      </c>
    </row>
    <row r="5" spans="1:6" x14ac:dyDescent="0.45">
      <c r="A5" t="s">
        <v>117</v>
      </c>
      <c r="B5">
        <v>2010</v>
      </c>
      <c r="C5" t="s">
        <v>15</v>
      </c>
      <c r="D5" t="s">
        <v>2</v>
      </c>
      <c r="E5">
        <v>0</v>
      </c>
      <c r="F5" t="s">
        <v>22</v>
      </c>
    </row>
    <row r="6" spans="1:6" x14ac:dyDescent="0.45">
      <c r="A6" t="s">
        <v>117</v>
      </c>
      <c r="B6">
        <v>2010</v>
      </c>
      <c r="C6" t="s">
        <v>15</v>
      </c>
      <c r="D6" t="s">
        <v>3</v>
      </c>
      <c r="E6">
        <v>0</v>
      </c>
      <c r="F6" t="s">
        <v>22</v>
      </c>
    </row>
    <row r="7" spans="1:6" x14ac:dyDescent="0.45">
      <c r="A7" t="s">
        <v>117</v>
      </c>
      <c r="B7">
        <v>2010</v>
      </c>
      <c r="C7" t="s">
        <v>15</v>
      </c>
      <c r="D7" t="s">
        <v>4</v>
      </c>
      <c r="E7">
        <v>0</v>
      </c>
      <c r="F7" t="s">
        <v>22</v>
      </c>
    </row>
    <row r="8" spans="1:6" x14ac:dyDescent="0.45">
      <c r="A8" t="s">
        <v>117</v>
      </c>
      <c r="B8">
        <v>2010</v>
      </c>
      <c r="C8" t="s">
        <v>5</v>
      </c>
      <c r="D8" t="s">
        <v>5</v>
      </c>
      <c r="E8">
        <v>69.844897162052149</v>
      </c>
      <c r="F8" t="s">
        <v>22</v>
      </c>
    </row>
    <row r="9" spans="1:6" x14ac:dyDescent="0.45">
      <c r="A9" t="s">
        <v>117</v>
      </c>
      <c r="B9">
        <v>2010</v>
      </c>
      <c r="C9" t="s">
        <v>16</v>
      </c>
      <c r="D9" t="s">
        <v>6</v>
      </c>
      <c r="E9">
        <v>0</v>
      </c>
      <c r="F9" t="s">
        <v>22</v>
      </c>
    </row>
    <row r="10" spans="1:6" x14ac:dyDescent="0.45">
      <c r="A10" t="s">
        <v>117</v>
      </c>
      <c r="B10">
        <v>2010</v>
      </c>
      <c r="C10" t="s">
        <v>16</v>
      </c>
      <c r="D10" t="s">
        <v>7</v>
      </c>
      <c r="E10">
        <v>0</v>
      </c>
      <c r="F10" t="s">
        <v>22</v>
      </c>
    </row>
    <row r="11" spans="1:6" x14ac:dyDescent="0.45">
      <c r="A11" t="s">
        <v>117</v>
      </c>
      <c r="B11">
        <v>2010</v>
      </c>
      <c r="C11" t="s">
        <v>17</v>
      </c>
      <c r="D11" t="s">
        <v>8</v>
      </c>
      <c r="E11">
        <v>69.844897162052149</v>
      </c>
      <c r="F11" t="s">
        <v>22</v>
      </c>
    </row>
    <row r="12" spans="1:6" x14ac:dyDescent="0.45">
      <c r="A12" t="s">
        <v>117</v>
      </c>
      <c r="B12">
        <v>2010</v>
      </c>
      <c r="C12" t="s">
        <v>18</v>
      </c>
      <c r="D12" t="s">
        <v>9</v>
      </c>
      <c r="E12">
        <v>0</v>
      </c>
      <c r="F12" t="s">
        <v>22</v>
      </c>
    </row>
    <row r="13" spans="1:6" x14ac:dyDescent="0.45">
      <c r="A13" t="s">
        <v>117</v>
      </c>
      <c r="B13">
        <v>2010</v>
      </c>
      <c r="C13" t="s">
        <v>18</v>
      </c>
      <c r="D13" t="s">
        <v>10</v>
      </c>
      <c r="E13">
        <v>0</v>
      </c>
      <c r="F13" t="s">
        <v>22</v>
      </c>
    </row>
    <row r="14" spans="1:6" x14ac:dyDescent="0.45">
      <c r="A14" t="s">
        <v>117</v>
      </c>
      <c r="B14">
        <v>2010</v>
      </c>
      <c r="C14" t="s">
        <v>18</v>
      </c>
      <c r="D14" t="s">
        <v>19</v>
      </c>
      <c r="E14">
        <v>0</v>
      </c>
      <c r="F14" t="s">
        <v>23</v>
      </c>
    </row>
    <row r="15" spans="1:6" x14ac:dyDescent="0.45">
      <c r="A15" t="s">
        <v>117</v>
      </c>
      <c r="B15">
        <v>2011</v>
      </c>
      <c r="C15" t="s">
        <v>15</v>
      </c>
      <c r="D15" t="s">
        <v>1</v>
      </c>
      <c r="E15">
        <v>70.788747123701512</v>
      </c>
      <c r="F15" t="s">
        <v>22</v>
      </c>
    </row>
    <row r="16" spans="1:6" x14ac:dyDescent="0.45">
      <c r="A16" t="s">
        <v>117</v>
      </c>
      <c r="B16">
        <v>2011</v>
      </c>
      <c r="C16" t="s">
        <v>15</v>
      </c>
      <c r="D16" t="s">
        <v>2</v>
      </c>
      <c r="E16">
        <v>0</v>
      </c>
      <c r="F16" t="s">
        <v>22</v>
      </c>
    </row>
    <row r="17" spans="1:6" x14ac:dyDescent="0.45">
      <c r="A17" t="s">
        <v>117</v>
      </c>
      <c r="B17">
        <v>2011</v>
      </c>
      <c r="C17" t="s">
        <v>15</v>
      </c>
      <c r="D17" t="s">
        <v>3</v>
      </c>
      <c r="E17">
        <v>0</v>
      </c>
      <c r="F17" t="s">
        <v>22</v>
      </c>
    </row>
    <row r="18" spans="1:6" x14ac:dyDescent="0.45">
      <c r="A18" t="s">
        <v>117</v>
      </c>
      <c r="B18">
        <v>2011</v>
      </c>
      <c r="C18" t="s">
        <v>15</v>
      </c>
      <c r="D18" t="s">
        <v>4</v>
      </c>
      <c r="E18">
        <v>0</v>
      </c>
      <c r="F18" t="s">
        <v>22</v>
      </c>
    </row>
    <row r="19" spans="1:6" x14ac:dyDescent="0.45">
      <c r="A19" t="s">
        <v>117</v>
      </c>
      <c r="B19">
        <v>2011</v>
      </c>
      <c r="C19" t="s">
        <v>5</v>
      </c>
      <c r="D19" t="s">
        <v>5</v>
      </c>
      <c r="E19">
        <v>70.788747123701512</v>
      </c>
      <c r="F19" t="s">
        <v>22</v>
      </c>
    </row>
    <row r="20" spans="1:6" x14ac:dyDescent="0.45">
      <c r="A20" t="s">
        <v>117</v>
      </c>
      <c r="B20">
        <v>2011</v>
      </c>
      <c r="C20" t="s">
        <v>16</v>
      </c>
      <c r="D20" t="s">
        <v>6</v>
      </c>
      <c r="E20">
        <v>0</v>
      </c>
      <c r="F20" t="s">
        <v>22</v>
      </c>
    </row>
    <row r="21" spans="1:6" x14ac:dyDescent="0.45">
      <c r="A21" t="s">
        <v>117</v>
      </c>
      <c r="B21">
        <v>2011</v>
      </c>
      <c r="C21" t="s">
        <v>16</v>
      </c>
      <c r="D21" t="s">
        <v>7</v>
      </c>
      <c r="E21">
        <v>0</v>
      </c>
      <c r="F21" t="s">
        <v>22</v>
      </c>
    </row>
    <row r="22" spans="1:6" x14ac:dyDescent="0.45">
      <c r="A22" t="s">
        <v>117</v>
      </c>
      <c r="B22">
        <v>2011</v>
      </c>
      <c r="C22" t="s">
        <v>17</v>
      </c>
      <c r="D22" t="s">
        <v>8</v>
      </c>
      <c r="E22">
        <v>70.788747123701512</v>
      </c>
      <c r="F22" t="s">
        <v>22</v>
      </c>
    </row>
    <row r="23" spans="1:6" x14ac:dyDescent="0.45">
      <c r="A23" t="s">
        <v>117</v>
      </c>
      <c r="B23">
        <v>2011</v>
      </c>
      <c r="C23" t="s">
        <v>18</v>
      </c>
      <c r="D23" t="s">
        <v>9</v>
      </c>
      <c r="E23">
        <v>0</v>
      </c>
      <c r="F23" t="s">
        <v>22</v>
      </c>
    </row>
    <row r="24" spans="1:6" x14ac:dyDescent="0.45">
      <c r="A24" t="s">
        <v>117</v>
      </c>
      <c r="B24">
        <v>2011</v>
      </c>
      <c r="C24" t="s">
        <v>18</v>
      </c>
      <c r="D24" t="s">
        <v>10</v>
      </c>
      <c r="E24">
        <v>0</v>
      </c>
      <c r="F24" t="s">
        <v>22</v>
      </c>
    </row>
    <row r="25" spans="1:6" x14ac:dyDescent="0.45">
      <c r="A25" t="s">
        <v>117</v>
      </c>
      <c r="B25">
        <v>2011</v>
      </c>
      <c r="C25" t="s">
        <v>18</v>
      </c>
      <c r="D25" t="s">
        <v>19</v>
      </c>
      <c r="E25">
        <v>0</v>
      </c>
      <c r="F25" t="s">
        <v>23</v>
      </c>
    </row>
    <row r="26" spans="1:6" x14ac:dyDescent="0.45">
      <c r="A26" t="s">
        <v>117</v>
      </c>
      <c r="B26">
        <v>2012</v>
      </c>
      <c r="C26" t="s">
        <v>15</v>
      </c>
      <c r="D26" t="s">
        <v>0</v>
      </c>
      <c r="E26">
        <v>0</v>
      </c>
      <c r="F26" t="s">
        <v>22</v>
      </c>
    </row>
    <row r="27" spans="1:6" x14ac:dyDescent="0.45">
      <c r="A27" t="s">
        <v>117</v>
      </c>
      <c r="B27">
        <v>2012</v>
      </c>
      <c r="C27" t="s">
        <v>15</v>
      </c>
      <c r="D27" t="s">
        <v>1</v>
      </c>
      <c r="E27">
        <v>71.732597085350861</v>
      </c>
      <c r="F27" t="s">
        <v>22</v>
      </c>
    </row>
    <row r="28" spans="1:6" x14ac:dyDescent="0.45">
      <c r="A28" t="s">
        <v>117</v>
      </c>
      <c r="B28">
        <v>2012</v>
      </c>
      <c r="C28" t="s">
        <v>15</v>
      </c>
      <c r="D28" t="s">
        <v>2</v>
      </c>
      <c r="E28">
        <v>0</v>
      </c>
      <c r="F28" t="s">
        <v>22</v>
      </c>
    </row>
    <row r="29" spans="1:6" x14ac:dyDescent="0.45">
      <c r="A29" t="s">
        <v>117</v>
      </c>
      <c r="B29">
        <v>2012</v>
      </c>
      <c r="C29" t="s">
        <v>15</v>
      </c>
      <c r="D29" t="s">
        <v>3</v>
      </c>
      <c r="E29">
        <v>0</v>
      </c>
      <c r="F29" t="s">
        <v>22</v>
      </c>
    </row>
    <row r="30" spans="1:6" x14ac:dyDescent="0.45">
      <c r="A30" t="s">
        <v>117</v>
      </c>
      <c r="B30">
        <v>2012</v>
      </c>
      <c r="C30" t="s">
        <v>15</v>
      </c>
      <c r="D30" t="s">
        <v>4</v>
      </c>
      <c r="E30">
        <v>0</v>
      </c>
      <c r="F30" t="s">
        <v>22</v>
      </c>
    </row>
    <row r="31" spans="1:6" x14ac:dyDescent="0.45">
      <c r="A31" t="s">
        <v>117</v>
      </c>
      <c r="B31">
        <v>2012</v>
      </c>
      <c r="C31" t="s">
        <v>5</v>
      </c>
      <c r="D31" t="s">
        <v>5</v>
      </c>
      <c r="E31">
        <v>71.732597085350861</v>
      </c>
      <c r="F31" t="s">
        <v>22</v>
      </c>
    </row>
    <row r="32" spans="1:6" x14ac:dyDescent="0.45">
      <c r="A32" t="s">
        <v>117</v>
      </c>
      <c r="B32">
        <v>2012</v>
      </c>
      <c r="C32" t="s">
        <v>16</v>
      </c>
      <c r="D32" t="s">
        <v>6</v>
      </c>
      <c r="E32">
        <v>0</v>
      </c>
      <c r="F32" t="s">
        <v>22</v>
      </c>
    </row>
    <row r="33" spans="1:6" x14ac:dyDescent="0.45">
      <c r="A33" t="s">
        <v>117</v>
      </c>
      <c r="B33">
        <v>2012</v>
      </c>
      <c r="C33" t="s">
        <v>16</v>
      </c>
      <c r="D33" t="s">
        <v>7</v>
      </c>
      <c r="E33">
        <v>0</v>
      </c>
      <c r="F33" t="s">
        <v>22</v>
      </c>
    </row>
    <row r="34" spans="1:6" x14ac:dyDescent="0.45">
      <c r="A34" t="s">
        <v>117</v>
      </c>
      <c r="B34">
        <v>2012</v>
      </c>
      <c r="C34" t="s">
        <v>17</v>
      </c>
      <c r="D34" t="s">
        <v>8</v>
      </c>
      <c r="E34">
        <v>71.732597085350861</v>
      </c>
      <c r="F34" t="s">
        <v>22</v>
      </c>
    </row>
    <row r="35" spans="1:6" x14ac:dyDescent="0.45">
      <c r="A35" t="s">
        <v>117</v>
      </c>
      <c r="B35">
        <v>2012</v>
      </c>
      <c r="C35" t="s">
        <v>18</v>
      </c>
      <c r="D35" t="s">
        <v>9</v>
      </c>
      <c r="E35">
        <v>0</v>
      </c>
      <c r="F35" t="s">
        <v>22</v>
      </c>
    </row>
    <row r="36" spans="1:6" x14ac:dyDescent="0.45">
      <c r="A36" t="s">
        <v>117</v>
      </c>
      <c r="B36">
        <v>2012</v>
      </c>
      <c r="C36" t="s">
        <v>18</v>
      </c>
      <c r="D36" t="s">
        <v>10</v>
      </c>
      <c r="E36">
        <v>0</v>
      </c>
      <c r="F36" t="s">
        <v>22</v>
      </c>
    </row>
    <row r="37" spans="1:6" x14ac:dyDescent="0.45">
      <c r="A37" t="s">
        <v>117</v>
      </c>
      <c r="B37">
        <v>2012</v>
      </c>
      <c r="C37" t="s">
        <v>18</v>
      </c>
      <c r="D37" t="s">
        <v>19</v>
      </c>
      <c r="E37">
        <v>0</v>
      </c>
      <c r="F37" t="s">
        <v>23</v>
      </c>
    </row>
    <row r="38" spans="1:6" x14ac:dyDescent="0.45">
      <c r="A38" t="s">
        <v>117</v>
      </c>
      <c r="B38">
        <v>2013</v>
      </c>
      <c r="C38" t="s">
        <v>15</v>
      </c>
      <c r="D38" t="s">
        <v>0</v>
      </c>
      <c r="E38">
        <v>0</v>
      </c>
      <c r="F38" t="s">
        <v>22</v>
      </c>
    </row>
    <row r="39" spans="1:6" x14ac:dyDescent="0.45">
      <c r="A39" t="s">
        <v>117</v>
      </c>
      <c r="B39">
        <v>2013</v>
      </c>
      <c r="C39" t="s">
        <v>15</v>
      </c>
      <c r="D39" t="s">
        <v>1</v>
      </c>
      <c r="E39">
        <v>34.430653074692991</v>
      </c>
      <c r="F39" t="s">
        <v>22</v>
      </c>
    </row>
    <row r="40" spans="1:6" x14ac:dyDescent="0.45">
      <c r="A40" t="s">
        <v>117</v>
      </c>
      <c r="B40">
        <v>2013</v>
      </c>
      <c r="C40" t="s">
        <v>15</v>
      </c>
      <c r="D40" t="s">
        <v>2</v>
      </c>
      <c r="E40">
        <v>0</v>
      </c>
      <c r="F40" t="s">
        <v>22</v>
      </c>
    </row>
    <row r="41" spans="1:6" x14ac:dyDescent="0.45">
      <c r="A41" t="s">
        <v>117</v>
      </c>
      <c r="B41">
        <v>2013</v>
      </c>
      <c r="C41" t="s">
        <v>15</v>
      </c>
      <c r="D41" t="s">
        <v>3</v>
      </c>
      <c r="E41">
        <v>0</v>
      </c>
      <c r="F41" t="s">
        <v>22</v>
      </c>
    </row>
    <row r="42" spans="1:6" x14ac:dyDescent="0.45">
      <c r="A42" t="s">
        <v>117</v>
      </c>
      <c r="B42">
        <v>2013</v>
      </c>
      <c r="C42" t="s">
        <v>15</v>
      </c>
      <c r="D42" t="s">
        <v>4</v>
      </c>
      <c r="E42">
        <v>4.2671953529304982</v>
      </c>
      <c r="F42" t="s">
        <v>22</v>
      </c>
    </row>
    <row r="43" spans="1:6" x14ac:dyDescent="0.45">
      <c r="A43" t="s">
        <v>117</v>
      </c>
      <c r="B43">
        <v>2013</v>
      </c>
      <c r="C43" t="s">
        <v>5</v>
      </c>
      <c r="D43" t="s">
        <v>5</v>
      </c>
      <c r="E43">
        <v>38.697848427623491</v>
      </c>
      <c r="F43" t="s">
        <v>22</v>
      </c>
    </row>
    <row r="44" spans="1:6" x14ac:dyDescent="0.45">
      <c r="A44" t="s">
        <v>117</v>
      </c>
      <c r="B44">
        <v>2013</v>
      </c>
      <c r="C44" t="s">
        <v>16</v>
      </c>
      <c r="D44" t="s">
        <v>6</v>
      </c>
      <c r="E44">
        <v>0</v>
      </c>
      <c r="F44" t="s">
        <v>22</v>
      </c>
    </row>
    <row r="45" spans="1:6" x14ac:dyDescent="0.45">
      <c r="A45" t="s">
        <v>117</v>
      </c>
      <c r="B45">
        <v>2013</v>
      </c>
      <c r="C45" t="s">
        <v>16</v>
      </c>
      <c r="D45" t="s">
        <v>7</v>
      </c>
      <c r="E45">
        <v>42.774700753698632</v>
      </c>
      <c r="F45" t="s">
        <v>22</v>
      </c>
    </row>
    <row r="46" spans="1:6" x14ac:dyDescent="0.45">
      <c r="A46" t="s">
        <v>117</v>
      </c>
      <c r="B46">
        <v>2013</v>
      </c>
      <c r="C46" t="s">
        <v>17</v>
      </c>
      <c r="D46" t="s">
        <v>8</v>
      </c>
      <c r="E46">
        <v>81.472549181322123</v>
      </c>
      <c r="F46" t="s">
        <v>22</v>
      </c>
    </row>
    <row r="47" spans="1:6" x14ac:dyDescent="0.45">
      <c r="A47" t="s">
        <v>117</v>
      </c>
      <c r="B47">
        <v>2013</v>
      </c>
      <c r="C47" t="s">
        <v>18</v>
      </c>
      <c r="D47" t="s">
        <v>9</v>
      </c>
      <c r="E47">
        <v>0</v>
      </c>
      <c r="F47" t="s">
        <v>22</v>
      </c>
    </row>
    <row r="48" spans="1:6" x14ac:dyDescent="0.45">
      <c r="A48" t="s">
        <v>117</v>
      </c>
      <c r="B48">
        <v>2013</v>
      </c>
      <c r="C48" t="s">
        <v>18</v>
      </c>
      <c r="D48" t="s">
        <v>10</v>
      </c>
      <c r="E48">
        <v>0</v>
      </c>
      <c r="F48" t="s">
        <v>22</v>
      </c>
    </row>
    <row r="49" spans="1:6" x14ac:dyDescent="0.45">
      <c r="A49" t="s">
        <v>117</v>
      </c>
      <c r="B49">
        <v>2013</v>
      </c>
      <c r="C49" t="s">
        <v>18</v>
      </c>
      <c r="D49" t="s">
        <v>19</v>
      </c>
      <c r="E49">
        <v>0</v>
      </c>
      <c r="F49" t="s">
        <v>23</v>
      </c>
    </row>
    <row r="50" spans="1:6" x14ac:dyDescent="0.45">
      <c r="A50" t="s">
        <v>117</v>
      </c>
      <c r="B50">
        <v>2014</v>
      </c>
      <c r="C50" t="s">
        <v>15</v>
      </c>
      <c r="D50" t="s">
        <v>0</v>
      </c>
      <c r="E50">
        <v>0</v>
      </c>
      <c r="F50" t="s">
        <v>22</v>
      </c>
    </row>
    <row r="51" spans="1:6" x14ac:dyDescent="0.45">
      <c r="A51" t="s">
        <v>117</v>
      </c>
      <c r="B51">
        <v>2014</v>
      </c>
      <c r="C51" t="s">
        <v>15</v>
      </c>
      <c r="D51" t="s">
        <v>1</v>
      </c>
      <c r="E51">
        <v>25.72984671769909</v>
      </c>
      <c r="F51" t="s">
        <v>22</v>
      </c>
    </row>
    <row r="52" spans="1:6" x14ac:dyDescent="0.45">
      <c r="A52" t="s">
        <v>117</v>
      </c>
      <c r="B52">
        <v>2014</v>
      </c>
      <c r="C52" t="s">
        <v>15</v>
      </c>
      <c r="D52" t="s">
        <v>2</v>
      </c>
      <c r="E52">
        <v>0</v>
      </c>
      <c r="F52" t="s">
        <v>22</v>
      </c>
    </row>
    <row r="53" spans="1:6" x14ac:dyDescent="0.45">
      <c r="A53" t="s">
        <v>117</v>
      </c>
      <c r="B53">
        <v>2014</v>
      </c>
      <c r="C53" t="s">
        <v>15</v>
      </c>
      <c r="D53" t="s">
        <v>3</v>
      </c>
      <c r="E53">
        <v>0</v>
      </c>
      <c r="F53" t="s">
        <v>22</v>
      </c>
    </row>
    <row r="54" spans="1:6" x14ac:dyDescent="0.45">
      <c r="A54" t="s">
        <v>117</v>
      </c>
      <c r="B54">
        <v>2014</v>
      </c>
      <c r="C54" t="s">
        <v>15</v>
      </c>
      <c r="D54" t="s">
        <v>4</v>
      </c>
      <c r="E54">
        <v>3.5295020934308718</v>
      </c>
      <c r="F54" t="s">
        <v>22</v>
      </c>
    </row>
    <row r="55" spans="1:6" x14ac:dyDescent="0.45">
      <c r="A55" t="s">
        <v>117</v>
      </c>
      <c r="B55">
        <v>2014</v>
      </c>
      <c r="C55" t="s">
        <v>5</v>
      </c>
      <c r="D55" t="s">
        <v>5</v>
      </c>
      <c r="E55">
        <v>29.259348811129957</v>
      </c>
      <c r="F55" t="s">
        <v>22</v>
      </c>
    </row>
    <row r="56" spans="1:6" x14ac:dyDescent="0.45">
      <c r="A56" t="s">
        <v>117</v>
      </c>
      <c r="B56">
        <v>2014</v>
      </c>
      <c r="C56" t="s">
        <v>16</v>
      </c>
      <c r="D56" t="s">
        <v>6</v>
      </c>
      <c r="E56">
        <v>0</v>
      </c>
      <c r="F56" t="s">
        <v>22</v>
      </c>
    </row>
    <row r="57" spans="1:6" x14ac:dyDescent="0.45">
      <c r="A57" t="s">
        <v>117</v>
      </c>
      <c r="B57">
        <v>2014</v>
      </c>
      <c r="C57" t="s">
        <v>16</v>
      </c>
      <c r="D57" t="s">
        <v>7</v>
      </c>
      <c r="E57">
        <v>44.709218058630142</v>
      </c>
      <c r="F57" t="s">
        <v>22</v>
      </c>
    </row>
    <row r="58" spans="1:6" x14ac:dyDescent="0.45">
      <c r="A58" t="s">
        <v>117</v>
      </c>
      <c r="B58">
        <v>2014</v>
      </c>
      <c r="C58" t="s">
        <v>17</v>
      </c>
      <c r="D58" t="s">
        <v>8</v>
      </c>
      <c r="E58">
        <v>73.968566869760096</v>
      </c>
      <c r="F58" t="s">
        <v>22</v>
      </c>
    </row>
    <row r="59" spans="1:6" x14ac:dyDescent="0.45">
      <c r="A59" t="s">
        <v>117</v>
      </c>
      <c r="B59">
        <v>2014</v>
      </c>
      <c r="C59" t="s">
        <v>18</v>
      </c>
      <c r="D59" t="s">
        <v>9</v>
      </c>
      <c r="E59">
        <v>0</v>
      </c>
      <c r="F59" t="s">
        <v>22</v>
      </c>
    </row>
    <row r="60" spans="1:6" x14ac:dyDescent="0.45">
      <c r="A60" t="s">
        <v>117</v>
      </c>
      <c r="B60">
        <v>2014</v>
      </c>
      <c r="C60" t="s">
        <v>18</v>
      </c>
      <c r="D60" t="s">
        <v>10</v>
      </c>
      <c r="E60">
        <v>0</v>
      </c>
      <c r="F60" t="s">
        <v>22</v>
      </c>
    </row>
    <row r="61" spans="1:6" x14ac:dyDescent="0.45">
      <c r="A61" t="s">
        <v>117</v>
      </c>
      <c r="B61">
        <v>2014</v>
      </c>
      <c r="C61" t="s">
        <v>18</v>
      </c>
      <c r="D61" t="s">
        <v>19</v>
      </c>
      <c r="E61">
        <v>0</v>
      </c>
      <c r="F61" t="s">
        <v>23</v>
      </c>
    </row>
    <row r="62" spans="1:6" x14ac:dyDescent="0.45">
      <c r="A62" t="s">
        <v>117</v>
      </c>
      <c r="B62">
        <v>2015</v>
      </c>
      <c r="C62" t="s">
        <v>15</v>
      </c>
      <c r="D62" t="s">
        <v>0</v>
      </c>
      <c r="E62">
        <v>0</v>
      </c>
      <c r="F62" t="s">
        <v>22</v>
      </c>
    </row>
    <row r="63" spans="1:6" x14ac:dyDescent="0.45">
      <c r="A63" t="s">
        <v>117</v>
      </c>
      <c r="B63">
        <v>2015</v>
      </c>
      <c r="C63" t="s">
        <v>15</v>
      </c>
      <c r="D63" t="s">
        <v>1</v>
      </c>
      <c r="E63">
        <v>72.67644704700021</v>
      </c>
      <c r="F63" t="s">
        <v>22</v>
      </c>
    </row>
    <row r="64" spans="1:6" x14ac:dyDescent="0.45">
      <c r="A64" t="s">
        <v>117</v>
      </c>
      <c r="B64">
        <v>2015</v>
      </c>
      <c r="C64" t="s">
        <v>15</v>
      </c>
      <c r="D64" t="s">
        <v>2</v>
      </c>
      <c r="E64">
        <v>0</v>
      </c>
      <c r="F64" t="s">
        <v>22</v>
      </c>
    </row>
    <row r="65" spans="1:6" x14ac:dyDescent="0.45">
      <c r="A65" t="s">
        <v>117</v>
      </c>
      <c r="B65">
        <v>2015</v>
      </c>
      <c r="C65" t="s">
        <v>15</v>
      </c>
      <c r="D65" t="s">
        <v>3</v>
      </c>
      <c r="E65">
        <v>0</v>
      </c>
      <c r="F65" t="s">
        <v>22</v>
      </c>
    </row>
    <row r="66" spans="1:6" x14ac:dyDescent="0.45">
      <c r="A66" t="s">
        <v>117</v>
      </c>
      <c r="B66">
        <v>2015</v>
      </c>
      <c r="C66" t="s">
        <v>15</v>
      </c>
      <c r="D66" t="s">
        <v>4</v>
      </c>
      <c r="E66">
        <v>0</v>
      </c>
      <c r="F66" t="s">
        <v>22</v>
      </c>
    </row>
    <row r="67" spans="1:6" x14ac:dyDescent="0.45">
      <c r="A67" t="s">
        <v>117</v>
      </c>
      <c r="B67">
        <v>2015</v>
      </c>
      <c r="C67" t="s">
        <v>5</v>
      </c>
      <c r="D67" t="s">
        <v>5</v>
      </c>
      <c r="E67">
        <v>72.67644704700021</v>
      </c>
      <c r="F67" t="s">
        <v>22</v>
      </c>
    </row>
    <row r="68" spans="1:6" x14ac:dyDescent="0.45">
      <c r="A68" t="s">
        <v>117</v>
      </c>
      <c r="B68">
        <v>2015</v>
      </c>
      <c r="C68" t="s">
        <v>16</v>
      </c>
      <c r="D68" t="s">
        <v>6</v>
      </c>
      <c r="E68">
        <v>0</v>
      </c>
      <c r="F68" t="s">
        <v>22</v>
      </c>
    </row>
    <row r="69" spans="1:6" x14ac:dyDescent="0.45">
      <c r="A69" t="s">
        <v>117</v>
      </c>
      <c r="B69">
        <v>2015</v>
      </c>
      <c r="C69" t="s">
        <v>16</v>
      </c>
      <c r="D69" t="s">
        <v>7</v>
      </c>
      <c r="E69">
        <v>0</v>
      </c>
      <c r="F69" t="s">
        <v>22</v>
      </c>
    </row>
    <row r="70" spans="1:6" x14ac:dyDescent="0.45">
      <c r="A70" t="s">
        <v>117</v>
      </c>
      <c r="B70">
        <v>2015</v>
      </c>
      <c r="C70" t="s">
        <v>17</v>
      </c>
      <c r="D70" t="s">
        <v>8</v>
      </c>
      <c r="E70">
        <v>72.67644704700021</v>
      </c>
      <c r="F70" t="s">
        <v>22</v>
      </c>
    </row>
    <row r="71" spans="1:6" x14ac:dyDescent="0.45">
      <c r="A71" t="s">
        <v>117</v>
      </c>
      <c r="B71">
        <v>2015</v>
      </c>
      <c r="C71" t="s">
        <v>18</v>
      </c>
      <c r="D71" t="s">
        <v>9</v>
      </c>
      <c r="E71">
        <v>0</v>
      </c>
      <c r="F71" t="s">
        <v>22</v>
      </c>
    </row>
    <row r="72" spans="1:6" x14ac:dyDescent="0.45">
      <c r="A72" t="s">
        <v>117</v>
      </c>
      <c r="B72">
        <v>2015</v>
      </c>
      <c r="C72" t="s">
        <v>18</v>
      </c>
      <c r="D72" t="s">
        <v>10</v>
      </c>
      <c r="E72">
        <v>0</v>
      </c>
      <c r="F72" t="s">
        <v>22</v>
      </c>
    </row>
    <row r="73" spans="1:6" x14ac:dyDescent="0.45">
      <c r="A73" t="s">
        <v>117</v>
      </c>
      <c r="B73">
        <v>2015</v>
      </c>
      <c r="C73" t="s">
        <v>18</v>
      </c>
      <c r="D73" t="s">
        <v>19</v>
      </c>
      <c r="E73">
        <v>0</v>
      </c>
      <c r="F73" t="s">
        <v>23</v>
      </c>
    </row>
    <row r="74" spans="1:6" x14ac:dyDescent="0.45">
      <c r="A74" t="s">
        <v>117</v>
      </c>
      <c r="B74">
        <v>2016</v>
      </c>
      <c r="C74" t="s">
        <v>15</v>
      </c>
      <c r="D74" t="s">
        <v>0</v>
      </c>
      <c r="E74">
        <v>0</v>
      </c>
      <c r="F74" t="s">
        <v>22</v>
      </c>
    </row>
    <row r="75" spans="1:6" x14ac:dyDescent="0.45">
      <c r="A75" t="s">
        <v>117</v>
      </c>
      <c r="B75">
        <v>2016</v>
      </c>
      <c r="C75" t="s">
        <v>15</v>
      </c>
      <c r="D75" t="s">
        <v>1</v>
      </c>
      <c r="E75">
        <v>68.039163156475624</v>
      </c>
      <c r="F75" t="s">
        <v>22</v>
      </c>
    </row>
    <row r="76" spans="1:6" x14ac:dyDescent="0.45">
      <c r="A76" t="s">
        <v>117</v>
      </c>
      <c r="B76">
        <v>2016</v>
      </c>
      <c r="C76" t="s">
        <v>15</v>
      </c>
      <c r="D76" t="s">
        <v>2</v>
      </c>
      <c r="E76">
        <v>0</v>
      </c>
      <c r="F76" t="s">
        <v>22</v>
      </c>
    </row>
    <row r="77" spans="1:6" x14ac:dyDescent="0.45">
      <c r="A77" t="s">
        <v>117</v>
      </c>
      <c r="B77">
        <v>2016</v>
      </c>
      <c r="C77" t="s">
        <v>15</v>
      </c>
      <c r="D77" t="s">
        <v>3</v>
      </c>
      <c r="E77">
        <v>0</v>
      </c>
      <c r="F77" t="s">
        <v>22</v>
      </c>
    </row>
    <row r="78" spans="1:6" x14ac:dyDescent="0.45">
      <c r="A78" t="s">
        <v>117</v>
      </c>
      <c r="B78">
        <v>2016</v>
      </c>
      <c r="C78" t="s">
        <v>15</v>
      </c>
      <c r="D78" t="s">
        <v>4</v>
      </c>
      <c r="E78">
        <v>7.468833775472647</v>
      </c>
      <c r="F78" t="s">
        <v>22</v>
      </c>
    </row>
    <row r="79" spans="1:6" x14ac:dyDescent="0.45">
      <c r="A79" t="s">
        <v>117</v>
      </c>
      <c r="B79">
        <v>2016</v>
      </c>
      <c r="C79" t="s">
        <v>5</v>
      </c>
      <c r="D79" t="s">
        <v>5</v>
      </c>
      <c r="E79">
        <v>75.50799693194827</v>
      </c>
      <c r="F79" t="s">
        <v>22</v>
      </c>
    </row>
    <row r="80" spans="1:6" x14ac:dyDescent="0.45">
      <c r="A80" t="s">
        <v>117</v>
      </c>
      <c r="B80">
        <v>2016</v>
      </c>
      <c r="C80" t="s">
        <v>16</v>
      </c>
      <c r="D80" t="s">
        <v>6</v>
      </c>
      <c r="E80">
        <v>0</v>
      </c>
      <c r="F80" t="s">
        <v>22</v>
      </c>
    </row>
    <row r="81" spans="1:6" x14ac:dyDescent="0.45">
      <c r="A81" t="s">
        <v>117</v>
      </c>
      <c r="B81">
        <v>2016</v>
      </c>
      <c r="C81" t="s">
        <v>16</v>
      </c>
      <c r="D81" t="s">
        <v>7</v>
      </c>
      <c r="E81">
        <v>91.785776340000012</v>
      </c>
      <c r="F81" t="s">
        <v>22</v>
      </c>
    </row>
    <row r="82" spans="1:6" x14ac:dyDescent="0.45">
      <c r="A82" t="s">
        <v>117</v>
      </c>
      <c r="B82">
        <v>2016</v>
      </c>
      <c r="C82" t="s">
        <v>17</v>
      </c>
      <c r="D82" t="s">
        <v>8</v>
      </c>
      <c r="E82">
        <v>167.29377327194828</v>
      </c>
      <c r="F82" t="s">
        <v>22</v>
      </c>
    </row>
    <row r="83" spans="1:6" x14ac:dyDescent="0.45">
      <c r="A83" t="s">
        <v>117</v>
      </c>
      <c r="B83">
        <v>2016</v>
      </c>
      <c r="C83" t="s">
        <v>18</v>
      </c>
      <c r="D83" t="s">
        <v>9</v>
      </c>
      <c r="E83">
        <v>0</v>
      </c>
      <c r="F83" t="s">
        <v>22</v>
      </c>
    </row>
    <row r="84" spans="1:6" x14ac:dyDescent="0.45">
      <c r="A84" t="s">
        <v>117</v>
      </c>
      <c r="B84">
        <v>2016</v>
      </c>
      <c r="C84" t="s">
        <v>18</v>
      </c>
      <c r="D84" t="s">
        <v>10</v>
      </c>
      <c r="E84">
        <v>0</v>
      </c>
      <c r="F84" t="s">
        <v>22</v>
      </c>
    </row>
    <row r="85" spans="1:6" x14ac:dyDescent="0.45">
      <c r="A85" t="s">
        <v>117</v>
      </c>
      <c r="B85">
        <v>2016</v>
      </c>
      <c r="C85" t="s">
        <v>18</v>
      </c>
      <c r="D85" t="s">
        <v>19</v>
      </c>
      <c r="E85">
        <v>0</v>
      </c>
      <c r="F85" t="s">
        <v>23</v>
      </c>
    </row>
    <row r="86" spans="1:6" x14ac:dyDescent="0.45">
      <c r="A86" t="s">
        <v>117</v>
      </c>
      <c r="B86">
        <v>2017</v>
      </c>
      <c r="C86" t="s">
        <v>15</v>
      </c>
      <c r="D86" t="s">
        <v>0</v>
      </c>
      <c r="E86">
        <v>0</v>
      </c>
      <c r="F86" t="s">
        <v>22</v>
      </c>
    </row>
    <row r="87" spans="1:6" x14ac:dyDescent="0.45">
      <c r="A87" t="s">
        <v>117</v>
      </c>
      <c r="B87">
        <v>2017</v>
      </c>
      <c r="C87" t="s">
        <v>15</v>
      </c>
      <c r="D87" t="s">
        <v>1</v>
      </c>
      <c r="E87">
        <v>38.573657643195943</v>
      </c>
      <c r="F87" t="s">
        <v>22</v>
      </c>
    </row>
    <row r="88" spans="1:6" x14ac:dyDescent="0.45">
      <c r="A88" t="s">
        <v>117</v>
      </c>
      <c r="B88">
        <v>2017</v>
      </c>
      <c r="C88" t="s">
        <v>15</v>
      </c>
      <c r="D88" t="s">
        <v>2</v>
      </c>
      <c r="E88">
        <v>0</v>
      </c>
      <c r="F88" t="s">
        <v>22</v>
      </c>
    </row>
    <row r="89" spans="1:6" x14ac:dyDescent="0.45">
      <c r="A89" t="s">
        <v>117</v>
      </c>
      <c r="B89">
        <v>2017</v>
      </c>
      <c r="C89" t="s">
        <v>15</v>
      </c>
      <c r="D89" t="s">
        <v>3</v>
      </c>
      <c r="E89">
        <v>0</v>
      </c>
      <c r="F89" t="s">
        <v>22</v>
      </c>
    </row>
    <row r="90" spans="1:6" x14ac:dyDescent="0.45">
      <c r="A90" t="s">
        <v>117</v>
      </c>
      <c r="B90">
        <v>2017</v>
      </c>
      <c r="C90" t="s">
        <v>15</v>
      </c>
      <c r="D90" t="s">
        <v>4</v>
      </c>
      <c r="E90">
        <v>40.709739135349743</v>
      </c>
      <c r="F90" t="s">
        <v>22</v>
      </c>
    </row>
    <row r="91" spans="1:6" x14ac:dyDescent="0.45">
      <c r="A91" t="s">
        <v>117</v>
      </c>
      <c r="B91">
        <v>2017</v>
      </c>
      <c r="C91" t="s">
        <v>5</v>
      </c>
      <c r="D91" t="s">
        <v>5</v>
      </c>
      <c r="E91">
        <v>79.283396778545693</v>
      </c>
      <c r="F91" t="s">
        <v>22</v>
      </c>
    </row>
    <row r="92" spans="1:6" x14ac:dyDescent="0.45">
      <c r="A92" t="s">
        <v>117</v>
      </c>
      <c r="B92">
        <v>2017</v>
      </c>
      <c r="C92" t="s">
        <v>16</v>
      </c>
      <c r="D92" t="s">
        <v>6</v>
      </c>
      <c r="E92">
        <v>0</v>
      </c>
      <c r="F92" t="s">
        <v>22</v>
      </c>
    </row>
    <row r="93" spans="1:6" x14ac:dyDescent="0.45">
      <c r="A93" t="s">
        <v>117</v>
      </c>
      <c r="B93">
        <v>2017</v>
      </c>
      <c r="C93" t="s">
        <v>16</v>
      </c>
      <c r="D93" t="s">
        <v>7</v>
      </c>
      <c r="E93">
        <v>490.1842130750685</v>
      </c>
      <c r="F93" t="s">
        <v>22</v>
      </c>
    </row>
    <row r="94" spans="1:6" x14ac:dyDescent="0.45">
      <c r="A94" t="s">
        <v>117</v>
      </c>
      <c r="B94">
        <v>2017</v>
      </c>
      <c r="C94" t="s">
        <v>17</v>
      </c>
      <c r="D94" t="s">
        <v>8</v>
      </c>
      <c r="E94">
        <v>569.46760985361425</v>
      </c>
      <c r="F94" t="s">
        <v>22</v>
      </c>
    </row>
    <row r="95" spans="1:6" x14ac:dyDescent="0.45">
      <c r="A95" t="s">
        <v>117</v>
      </c>
      <c r="B95">
        <v>2017</v>
      </c>
      <c r="C95" t="s">
        <v>18</v>
      </c>
      <c r="D95" t="s">
        <v>9</v>
      </c>
      <c r="E95">
        <v>0</v>
      </c>
      <c r="F95" t="s">
        <v>22</v>
      </c>
    </row>
    <row r="96" spans="1:6" x14ac:dyDescent="0.45">
      <c r="A96" t="s">
        <v>117</v>
      </c>
      <c r="B96">
        <v>2017</v>
      </c>
      <c r="C96" t="s">
        <v>18</v>
      </c>
      <c r="D96" t="s">
        <v>10</v>
      </c>
      <c r="E96">
        <v>0</v>
      </c>
      <c r="F96" t="s">
        <v>22</v>
      </c>
    </row>
    <row r="97" spans="1:6" x14ac:dyDescent="0.45">
      <c r="A97" t="s">
        <v>117</v>
      </c>
      <c r="B97">
        <v>2017</v>
      </c>
      <c r="C97" t="s">
        <v>18</v>
      </c>
      <c r="D97" t="s">
        <v>19</v>
      </c>
      <c r="E97">
        <v>0</v>
      </c>
      <c r="F97" t="s">
        <v>23</v>
      </c>
    </row>
    <row r="98" spans="1:6" x14ac:dyDescent="0.45">
      <c r="A98" t="s">
        <v>117</v>
      </c>
      <c r="B98">
        <v>2018</v>
      </c>
      <c r="C98" t="s">
        <v>15</v>
      </c>
      <c r="D98" t="s">
        <v>0</v>
      </c>
      <c r="E98">
        <v>0</v>
      </c>
      <c r="F98" t="s">
        <v>22</v>
      </c>
    </row>
    <row r="99" spans="1:6" x14ac:dyDescent="0.45">
      <c r="A99" t="s">
        <v>117</v>
      </c>
      <c r="B99">
        <v>2018</v>
      </c>
      <c r="C99" t="s">
        <v>15</v>
      </c>
      <c r="D99" t="s">
        <v>1</v>
      </c>
      <c r="E99">
        <v>39.730867372491822</v>
      </c>
      <c r="F99" t="s">
        <v>22</v>
      </c>
    </row>
    <row r="100" spans="1:6" x14ac:dyDescent="0.45">
      <c r="A100" t="s">
        <v>117</v>
      </c>
      <c r="B100">
        <v>2018</v>
      </c>
      <c r="C100" t="s">
        <v>15</v>
      </c>
      <c r="D100" t="s">
        <v>2</v>
      </c>
      <c r="E100">
        <v>0</v>
      </c>
      <c r="F100" t="s">
        <v>22</v>
      </c>
    </row>
    <row r="101" spans="1:6" x14ac:dyDescent="0.45">
      <c r="A101" t="s">
        <v>117</v>
      </c>
      <c r="B101">
        <v>2018</v>
      </c>
      <c r="C101" t="s">
        <v>15</v>
      </c>
      <c r="D101" t="s">
        <v>3</v>
      </c>
      <c r="E101">
        <v>0</v>
      </c>
      <c r="F101" t="s">
        <v>22</v>
      </c>
    </row>
    <row r="102" spans="1:6" x14ac:dyDescent="0.45">
      <c r="A102" t="s">
        <v>117</v>
      </c>
      <c r="B102">
        <v>2018</v>
      </c>
      <c r="C102" t="s">
        <v>15</v>
      </c>
      <c r="D102" t="s">
        <v>4</v>
      </c>
      <c r="E102">
        <v>45.310260265600007</v>
      </c>
      <c r="F102" t="s">
        <v>22</v>
      </c>
    </row>
    <row r="103" spans="1:6" x14ac:dyDescent="0.45">
      <c r="A103" t="s">
        <v>117</v>
      </c>
      <c r="B103">
        <v>2018</v>
      </c>
      <c r="C103" t="s">
        <v>5</v>
      </c>
      <c r="D103" t="s">
        <v>5</v>
      </c>
      <c r="E103">
        <v>85.041127638091837</v>
      </c>
      <c r="F103" t="s">
        <v>22</v>
      </c>
    </row>
    <row r="104" spans="1:6" x14ac:dyDescent="0.45">
      <c r="A104" t="s">
        <v>117</v>
      </c>
      <c r="B104">
        <v>2018</v>
      </c>
      <c r="C104" t="s">
        <v>16</v>
      </c>
      <c r="D104" t="s">
        <v>6</v>
      </c>
      <c r="E104">
        <v>0</v>
      </c>
      <c r="F104" t="s">
        <v>22</v>
      </c>
    </row>
    <row r="105" spans="1:6" x14ac:dyDescent="0.45">
      <c r="A105" t="s">
        <v>117</v>
      </c>
      <c r="B105">
        <v>2018</v>
      </c>
      <c r="C105" t="s">
        <v>16</v>
      </c>
      <c r="D105" t="s">
        <v>7</v>
      </c>
      <c r="E105">
        <v>566.37825332000011</v>
      </c>
      <c r="F105" t="s">
        <v>22</v>
      </c>
    </row>
    <row r="106" spans="1:6" x14ac:dyDescent="0.45">
      <c r="A106" t="s">
        <v>117</v>
      </c>
      <c r="B106">
        <v>2018</v>
      </c>
      <c r="C106" t="s">
        <v>17</v>
      </c>
      <c r="D106" t="s">
        <v>8</v>
      </c>
      <c r="E106">
        <v>651.41938095809201</v>
      </c>
      <c r="F106" t="s">
        <v>22</v>
      </c>
    </row>
    <row r="107" spans="1:6" x14ac:dyDescent="0.45">
      <c r="A107" t="s">
        <v>117</v>
      </c>
      <c r="B107">
        <v>2018</v>
      </c>
      <c r="C107" t="s">
        <v>18</v>
      </c>
      <c r="D107" t="s">
        <v>9</v>
      </c>
      <c r="E107">
        <v>0</v>
      </c>
      <c r="F107" t="s">
        <v>22</v>
      </c>
    </row>
    <row r="108" spans="1:6" x14ac:dyDescent="0.45">
      <c r="A108" t="s">
        <v>117</v>
      </c>
      <c r="B108">
        <v>2018</v>
      </c>
      <c r="C108" t="s">
        <v>18</v>
      </c>
      <c r="D108" t="s">
        <v>10</v>
      </c>
      <c r="E108">
        <v>0</v>
      </c>
      <c r="F108" t="s">
        <v>22</v>
      </c>
    </row>
    <row r="109" spans="1:6" x14ac:dyDescent="0.45">
      <c r="A109" t="s">
        <v>117</v>
      </c>
      <c r="B109">
        <v>2018</v>
      </c>
      <c r="C109" t="s">
        <v>18</v>
      </c>
      <c r="D109" t="s">
        <v>19</v>
      </c>
      <c r="E109">
        <v>0</v>
      </c>
      <c r="F109" t="s">
        <v>23</v>
      </c>
    </row>
    <row r="110" spans="1:6" x14ac:dyDescent="0.45">
      <c r="A110" t="s">
        <v>117</v>
      </c>
      <c r="B110">
        <v>2019</v>
      </c>
      <c r="C110" t="s">
        <v>15</v>
      </c>
      <c r="D110" t="s">
        <v>0</v>
      </c>
      <c r="E110">
        <v>0</v>
      </c>
      <c r="F110" t="s">
        <v>22</v>
      </c>
    </row>
    <row r="111" spans="1:6" x14ac:dyDescent="0.45">
      <c r="A111" t="s">
        <v>117</v>
      </c>
      <c r="B111">
        <v>2019</v>
      </c>
      <c r="C111" t="s">
        <v>15</v>
      </c>
      <c r="D111" t="s">
        <v>1</v>
      </c>
      <c r="E111">
        <v>42.909336762291169</v>
      </c>
      <c r="F111" t="s">
        <v>22</v>
      </c>
    </row>
    <row r="112" spans="1:6" x14ac:dyDescent="0.45">
      <c r="A112" t="s">
        <v>117</v>
      </c>
      <c r="B112">
        <v>2019</v>
      </c>
      <c r="C112" t="s">
        <v>15</v>
      </c>
      <c r="D112" t="s">
        <v>2</v>
      </c>
      <c r="E112">
        <v>0</v>
      </c>
      <c r="F112" t="s">
        <v>22</v>
      </c>
    </row>
    <row r="113" spans="1:6" x14ac:dyDescent="0.45">
      <c r="A113" t="s">
        <v>117</v>
      </c>
      <c r="B113">
        <v>2019</v>
      </c>
      <c r="C113" t="s">
        <v>15</v>
      </c>
      <c r="D113" t="s">
        <v>3</v>
      </c>
      <c r="E113">
        <v>0</v>
      </c>
      <c r="F113" t="s">
        <v>22</v>
      </c>
    </row>
    <row r="114" spans="1:6" x14ac:dyDescent="0.45">
      <c r="A114" t="s">
        <v>117</v>
      </c>
      <c r="B114">
        <v>2019</v>
      </c>
      <c r="C114" t="s">
        <v>15</v>
      </c>
      <c r="D114" t="s">
        <v>4</v>
      </c>
      <c r="E114">
        <v>43.694201824547939</v>
      </c>
      <c r="F114" t="s">
        <v>22</v>
      </c>
    </row>
    <row r="115" spans="1:6" x14ac:dyDescent="0.45">
      <c r="A115" t="s">
        <v>117</v>
      </c>
      <c r="B115">
        <v>2019</v>
      </c>
      <c r="C115" t="s">
        <v>5</v>
      </c>
      <c r="D115" t="s">
        <v>5</v>
      </c>
      <c r="E115">
        <v>86.603538586839107</v>
      </c>
      <c r="F115" t="s">
        <v>22</v>
      </c>
    </row>
    <row r="116" spans="1:6" x14ac:dyDescent="0.45">
      <c r="A116" t="s">
        <v>117</v>
      </c>
      <c r="B116">
        <v>2019</v>
      </c>
      <c r="C116" t="s">
        <v>16</v>
      </c>
      <c r="D116" t="s">
        <v>6</v>
      </c>
      <c r="E116">
        <v>0</v>
      </c>
      <c r="F116" t="s">
        <v>22</v>
      </c>
    </row>
    <row r="117" spans="1:6" x14ac:dyDescent="0.45">
      <c r="A117" t="s">
        <v>117</v>
      </c>
      <c r="B117">
        <v>2019</v>
      </c>
      <c r="C117" t="s">
        <v>16</v>
      </c>
      <c r="D117" t="s">
        <v>7</v>
      </c>
      <c r="E117">
        <v>546.1775228068492</v>
      </c>
      <c r="F117" t="s">
        <v>22</v>
      </c>
    </row>
    <row r="118" spans="1:6" x14ac:dyDescent="0.45">
      <c r="A118" t="s">
        <v>117</v>
      </c>
      <c r="B118">
        <v>2019</v>
      </c>
      <c r="C118" t="s">
        <v>17</v>
      </c>
      <c r="D118" t="s">
        <v>8</v>
      </c>
      <c r="E118">
        <v>650</v>
      </c>
      <c r="F118" t="s">
        <v>22</v>
      </c>
    </row>
    <row r="119" spans="1:6" x14ac:dyDescent="0.45">
      <c r="A119" t="s">
        <v>117</v>
      </c>
      <c r="B119">
        <v>2019</v>
      </c>
      <c r="C119" t="s">
        <v>18</v>
      </c>
      <c r="D119" t="s">
        <v>9</v>
      </c>
      <c r="E119">
        <v>0</v>
      </c>
      <c r="F119" t="s">
        <v>22</v>
      </c>
    </row>
    <row r="120" spans="1:6" x14ac:dyDescent="0.45">
      <c r="A120" t="s">
        <v>117</v>
      </c>
      <c r="B120">
        <v>2019</v>
      </c>
      <c r="C120" t="s">
        <v>18</v>
      </c>
      <c r="D120" t="s">
        <v>10</v>
      </c>
      <c r="E120">
        <v>0</v>
      </c>
      <c r="F120" t="s">
        <v>22</v>
      </c>
    </row>
    <row r="121" spans="1:6" x14ac:dyDescent="0.45">
      <c r="A121" t="s">
        <v>117</v>
      </c>
      <c r="B121">
        <v>2019</v>
      </c>
      <c r="C121" t="s">
        <v>18</v>
      </c>
      <c r="D121" t="s">
        <v>19</v>
      </c>
      <c r="E121">
        <v>0</v>
      </c>
      <c r="F121" t="s">
        <v>23</v>
      </c>
    </row>
    <row r="122" spans="1:6" x14ac:dyDescent="0.45">
      <c r="A122" t="s">
        <v>117</v>
      </c>
      <c r="B122">
        <v>2020</v>
      </c>
      <c r="C122" t="s">
        <v>15</v>
      </c>
      <c r="D122" t="s">
        <v>0</v>
      </c>
      <c r="E122">
        <v>0</v>
      </c>
      <c r="F122" t="s">
        <v>22</v>
      </c>
    </row>
    <row r="123" spans="1:6" x14ac:dyDescent="0.45">
      <c r="A123" t="s">
        <v>117</v>
      </c>
      <c r="B123">
        <v>2020</v>
      </c>
      <c r="C123" t="s">
        <v>15</v>
      </c>
      <c r="D123" t="s">
        <v>1</v>
      </c>
      <c r="E123">
        <v>45.054803600405727</v>
      </c>
      <c r="F123" t="s">
        <v>22</v>
      </c>
    </row>
    <row r="124" spans="1:6" x14ac:dyDescent="0.45">
      <c r="A124" t="s">
        <v>117</v>
      </c>
      <c r="B124">
        <v>2020</v>
      </c>
      <c r="C124" t="s">
        <v>15</v>
      </c>
      <c r="D124" t="s">
        <v>2</v>
      </c>
      <c r="E124">
        <v>0</v>
      </c>
      <c r="F124" t="s">
        <v>22</v>
      </c>
    </row>
    <row r="125" spans="1:6" x14ac:dyDescent="0.45">
      <c r="A125" t="s">
        <v>117</v>
      </c>
      <c r="B125">
        <v>2020</v>
      </c>
      <c r="C125" t="s">
        <v>15</v>
      </c>
      <c r="D125" t="s">
        <v>3</v>
      </c>
      <c r="E125">
        <v>0</v>
      </c>
      <c r="F125" t="s">
        <v>22</v>
      </c>
    </row>
    <row r="126" spans="1:6" x14ac:dyDescent="0.45">
      <c r="A126" t="s">
        <v>117</v>
      </c>
      <c r="B126">
        <v>2020</v>
      </c>
      <c r="C126" t="s">
        <v>15</v>
      </c>
      <c r="D126" t="s">
        <v>4</v>
      </c>
      <c r="E126">
        <v>45.336424258934741</v>
      </c>
      <c r="F126" t="s">
        <v>22</v>
      </c>
    </row>
    <row r="127" spans="1:6" x14ac:dyDescent="0.45">
      <c r="A127" t="s">
        <v>117</v>
      </c>
      <c r="B127">
        <v>2020</v>
      </c>
      <c r="C127" t="s">
        <v>5</v>
      </c>
      <c r="D127" t="s">
        <v>5</v>
      </c>
      <c r="E127">
        <v>90.391227859340461</v>
      </c>
      <c r="F127" t="s">
        <v>22</v>
      </c>
    </row>
    <row r="128" spans="1:6" x14ac:dyDescent="0.45">
      <c r="A128" t="s">
        <v>117</v>
      </c>
      <c r="B128">
        <v>2020</v>
      </c>
      <c r="C128" t="s">
        <v>16</v>
      </c>
      <c r="D128" t="s">
        <v>6</v>
      </c>
      <c r="E128">
        <v>0</v>
      </c>
      <c r="F128" t="s">
        <v>22</v>
      </c>
    </row>
    <row r="129" spans="1:6" x14ac:dyDescent="0.45">
      <c r="A129" t="s">
        <v>117</v>
      </c>
      <c r="B129">
        <v>2020</v>
      </c>
      <c r="C129" t="s">
        <v>16</v>
      </c>
      <c r="D129" t="s">
        <v>7</v>
      </c>
      <c r="E129">
        <v>521.69044205731007</v>
      </c>
      <c r="F129" t="s">
        <v>22</v>
      </c>
    </row>
    <row r="130" spans="1:6" x14ac:dyDescent="0.45">
      <c r="A130" t="s">
        <v>117</v>
      </c>
      <c r="B130">
        <v>2020</v>
      </c>
      <c r="C130" t="s">
        <v>17</v>
      </c>
      <c r="D130" t="s">
        <v>8</v>
      </c>
      <c r="E130">
        <v>612.08166991665053</v>
      </c>
      <c r="F130" t="s">
        <v>22</v>
      </c>
    </row>
    <row r="131" spans="1:6" x14ac:dyDescent="0.45">
      <c r="A131" t="s">
        <v>117</v>
      </c>
      <c r="B131">
        <v>2020</v>
      </c>
      <c r="C131" t="s">
        <v>18</v>
      </c>
      <c r="D131" t="s">
        <v>9</v>
      </c>
      <c r="E131">
        <v>0</v>
      </c>
      <c r="F131" t="s">
        <v>22</v>
      </c>
    </row>
    <row r="132" spans="1:6" x14ac:dyDescent="0.45">
      <c r="A132" t="s">
        <v>117</v>
      </c>
      <c r="B132">
        <v>2020</v>
      </c>
      <c r="C132" t="s">
        <v>18</v>
      </c>
      <c r="D132" t="s">
        <v>10</v>
      </c>
      <c r="E132">
        <v>0</v>
      </c>
      <c r="F132" t="s">
        <v>22</v>
      </c>
    </row>
    <row r="133" spans="1:6" x14ac:dyDescent="0.45">
      <c r="A133" t="s">
        <v>117</v>
      </c>
      <c r="B133">
        <v>2020</v>
      </c>
      <c r="C133" t="s">
        <v>18</v>
      </c>
      <c r="D133" t="s">
        <v>19</v>
      </c>
      <c r="E133">
        <v>0</v>
      </c>
      <c r="F133" t="s">
        <v>23</v>
      </c>
    </row>
    <row r="134" spans="1:6" x14ac:dyDescent="0.45">
      <c r="A134" t="s">
        <v>117</v>
      </c>
      <c r="B134">
        <v>2021</v>
      </c>
      <c r="C134" t="s">
        <v>15</v>
      </c>
      <c r="D134" t="s">
        <v>0</v>
      </c>
      <c r="E134">
        <v>0</v>
      </c>
      <c r="F134" t="s">
        <v>22</v>
      </c>
    </row>
    <row r="135" spans="1:6" x14ac:dyDescent="0.45">
      <c r="A135" t="s">
        <v>117</v>
      </c>
      <c r="B135">
        <v>2021</v>
      </c>
      <c r="C135" t="s">
        <v>15</v>
      </c>
      <c r="D135" t="s">
        <v>1</v>
      </c>
      <c r="E135">
        <v>46.947105351622767</v>
      </c>
      <c r="F135" t="s">
        <v>22</v>
      </c>
    </row>
    <row r="136" spans="1:6" x14ac:dyDescent="0.45">
      <c r="A136" t="s">
        <v>117</v>
      </c>
      <c r="B136">
        <v>2021</v>
      </c>
      <c r="C136" t="s">
        <v>15</v>
      </c>
      <c r="D136" t="s">
        <v>2</v>
      </c>
      <c r="E136">
        <v>0</v>
      </c>
      <c r="F136" t="s">
        <v>22</v>
      </c>
    </row>
    <row r="137" spans="1:6" x14ac:dyDescent="0.45">
      <c r="A137" t="s">
        <v>117</v>
      </c>
      <c r="B137">
        <v>2021</v>
      </c>
      <c r="C137" t="s">
        <v>15</v>
      </c>
      <c r="D137" t="s">
        <v>3</v>
      </c>
      <c r="E137">
        <v>0</v>
      </c>
      <c r="F137" t="s">
        <v>22</v>
      </c>
    </row>
    <row r="138" spans="1:6" x14ac:dyDescent="0.45">
      <c r="A138" t="s">
        <v>117</v>
      </c>
      <c r="B138">
        <v>2021</v>
      </c>
      <c r="C138" t="s">
        <v>15</v>
      </c>
      <c r="D138" t="s">
        <v>4</v>
      </c>
      <c r="E138">
        <v>45.300918478540929</v>
      </c>
      <c r="F138" t="s">
        <v>22</v>
      </c>
    </row>
    <row r="139" spans="1:6" x14ac:dyDescent="0.45">
      <c r="A139" t="s">
        <v>117</v>
      </c>
      <c r="B139">
        <v>2021</v>
      </c>
      <c r="C139" t="s">
        <v>5</v>
      </c>
      <c r="D139" t="s">
        <v>5</v>
      </c>
      <c r="E139">
        <v>92.248023830163703</v>
      </c>
      <c r="F139" t="s">
        <v>22</v>
      </c>
    </row>
    <row r="140" spans="1:6" x14ac:dyDescent="0.45">
      <c r="A140" t="s">
        <v>117</v>
      </c>
      <c r="B140">
        <v>2021</v>
      </c>
      <c r="C140" t="s">
        <v>16</v>
      </c>
      <c r="D140" t="s">
        <v>6</v>
      </c>
      <c r="E140">
        <v>0</v>
      </c>
      <c r="F140" t="s">
        <v>22</v>
      </c>
    </row>
    <row r="141" spans="1:6" x14ac:dyDescent="0.45">
      <c r="A141" t="s">
        <v>117</v>
      </c>
      <c r="B141">
        <v>2021</v>
      </c>
      <c r="C141" t="s">
        <v>16</v>
      </c>
      <c r="D141" t="s">
        <v>7</v>
      </c>
      <c r="E141">
        <v>499.00822028209723</v>
      </c>
      <c r="F141" t="s">
        <v>22</v>
      </c>
    </row>
    <row r="142" spans="1:6" x14ac:dyDescent="0.45">
      <c r="A142" t="s">
        <v>117</v>
      </c>
      <c r="B142">
        <v>2021</v>
      </c>
      <c r="C142" t="s">
        <v>17</v>
      </c>
      <c r="D142" t="s">
        <v>8</v>
      </c>
      <c r="E142">
        <v>591.2562441122609</v>
      </c>
      <c r="F142" t="s">
        <v>22</v>
      </c>
    </row>
    <row r="143" spans="1:6" x14ac:dyDescent="0.45">
      <c r="A143" t="s">
        <v>117</v>
      </c>
      <c r="B143">
        <v>2021</v>
      </c>
      <c r="C143" t="s">
        <v>18</v>
      </c>
      <c r="D143" t="s">
        <v>9</v>
      </c>
      <c r="E143">
        <v>0</v>
      </c>
      <c r="F143" t="s">
        <v>22</v>
      </c>
    </row>
    <row r="144" spans="1:6" x14ac:dyDescent="0.45">
      <c r="A144" t="s">
        <v>117</v>
      </c>
      <c r="B144">
        <v>2021</v>
      </c>
      <c r="C144" t="s">
        <v>18</v>
      </c>
      <c r="D144" t="s">
        <v>10</v>
      </c>
      <c r="E144">
        <v>0</v>
      </c>
      <c r="F144" t="s">
        <v>22</v>
      </c>
    </row>
    <row r="145" spans="1:6" x14ac:dyDescent="0.45">
      <c r="A145" t="s">
        <v>117</v>
      </c>
      <c r="B145">
        <v>2021</v>
      </c>
      <c r="C145" t="s">
        <v>18</v>
      </c>
      <c r="D145" t="s">
        <v>19</v>
      </c>
      <c r="E145">
        <v>0</v>
      </c>
      <c r="F145" t="s">
        <v>23</v>
      </c>
    </row>
    <row r="146" spans="1:6" x14ac:dyDescent="0.45">
      <c r="A146" t="s">
        <v>117</v>
      </c>
      <c r="B146">
        <v>2022</v>
      </c>
      <c r="C146" t="s">
        <v>15</v>
      </c>
      <c r="D146" t="s">
        <v>0</v>
      </c>
      <c r="E146">
        <v>0</v>
      </c>
      <c r="F146" t="s">
        <v>22</v>
      </c>
    </row>
    <row r="147" spans="1:6" x14ac:dyDescent="0.45">
      <c r="A147" t="s">
        <v>117</v>
      </c>
      <c r="B147">
        <v>2022</v>
      </c>
      <c r="C147" t="s">
        <v>15</v>
      </c>
      <c r="D147" t="s">
        <v>1</v>
      </c>
      <c r="E147">
        <v>48.918883776390928</v>
      </c>
      <c r="F147" t="s">
        <v>22</v>
      </c>
    </row>
    <row r="148" spans="1:6" x14ac:dyDescent="0.45">
      <c r="A148" t="s">
        <v>117</v>
      </c>
      <c r="B148">
        <v>2022</v>
      </c>
      <c r="C148" t="s">
        <v>15</v>
      </c>
      <c r="D148" t="s">
        <v>2</v>
      </c>
      <c r="E148">
        <v>0</v>
      </c>
      <c r="F148" t="s">
        <v>22</v>
      </c>
    </row>
    <row r="149" spans="1:6" x14ac:dyDescent="0.45">
      <c r="A149" t="s">
        <v>117</v>
      </c>
      <c r="B149">
        <v>2022</v>
      </c>
      <c r="C149" t="s">
        <v>15</v>
      </c>
      <c r="D149" t="s">
        <v>3</v>
      </c>
      <c r="E149">
        <v>0</v>
      </c>
      <c r="F149" t="s">
        <v>22</v>
      </c>
    </row>
    <row r="150" spans="1:6" x14ac:dyDescent="0.45">
      <c r="A150" t="s">
        <v>117</v>
      </c>
      <c r="B150">
        <v>2022</v>
      </c>
      <c r="C150" t="s">
        <v>15</v>
      </c>
      <c r="D150" t="s">
        <v>4</v>
      </c>
      <c r="E150">
        <v>45.264986628782403</v>
      </c>
      <c r="F150" t="s">
        <v>22</v>
      </c>
    </row>
    <row r="151" spans="1:6" x14ac:dyDescent="0.45">
      <c r="A151" t="s">
        <v>117</v>
      </c>
      <c r="B151">
        <v>2022</v>
      </c>
      <c r="C151" t="s">
        <v>5</v>
      </c>
      <c r="D151" t="s">
        <v>5</v>
      </c>
      <c r="E151">
        <v>94.183870405173337</v>
      </c>
      <c r="F151" t="s">
        <v>22</v>
      </c>
    </row>
    <row r="152" spans="1:6" x14ac:dyDescent="0.45">
      <c r="A152" t="s">
        <v>117</v>
      </c>
      <c r="B152">
        <v>2022</v>
      </c>
      <c r="C152" t="s">
        <v>16</v>
      </c>
      <c r="D152" t="s">
        <v>6</v>
      </c>
      <c r="E152">
        <v>0</v>
      </c>
      <c r="F152" t="s">
        <v>22</v>
      </c>
    </row>
    <row r="153" spans="1:6" x14ac:dyDescent="0.45">
      <c r="A153" t="s">
        <v>117</v>
      </c>
      <c r="B153">
        <v>2022</v>
      </c>
      <c r="C153" t="s">
        <v>16</v>
      </c>
      <c r="D153" t="s">
        <v>7</v>
      </c>
      <c r="E153">
        <v>477.66034711752258</v>
      </c>
      <c r="F153" t="s">
        <v>22</v>
      </c>
    </row>
    <row r="154" spans="1:6" x14ac:dyDescent="0.45">
      <c r="A154" t="s">
        <v>117</v>
      </c>
      <c r="B154">
        <v>2022</v>
      </c>
      <c r="C154" t="s">
        <v>17</v>
      </c>
      <c r="D154" t="s">
        <v>8</v>
      </c>
      <c r="E154">
        <v>571.84421752269589</v>
      </c>
      <c r="F154" t="s">
        <v>22</v>
      </c>
    </row>
    <row r="155" spans="1:6" x14ac:dyDescent="0.45">
      <c r="A155" t="s">
        <v>117</v>
      </c>
      <c r="B155">
        <v>2022</v>
      </c>
      <c r="C155" t="s">
        <v>18</v>
      </c>
      <c r="D155" t="s">
        <v>9</v>
      </c>
      <c r="E155">
        <v>0</v>
      </c>
      <c r="F155" t="s">
        <v>22</v>
      </c>
    </row>
    <row r="156" spans="1:6" x14ac:dyDescent="0.45">
      <c r="A156" t="s">
        <v>117</v>
      </c>
      <c r="B156">
        <v>2022</v>
      </c>
      <c r="C156" t="s">
        <v>18</v>
      </c>
      <c r="D156" t="s">
        <v>10</v>
      </c>
      <c r="E156">
        <v>0</v>
      </c>
      <c r="F156" t="s">
        <v>22</v>
      </c>
    </row>
    <row r="157" spans="1:6" x14ac:dyDescent="0.45">
      <c r="A157" t="s">
        <v>117</v>
      </c>
      <c r="B157">
        <v>2022</v>
      </c>
      <c r="C157" t="s">
        <v>18</v>
      </c>
      <c r="D157" t="s">
        <v>19</v>
      </c>
      <c r="E157">
        <v>0</v>
      </c>
      <c r="F157" t="s">
        <v>23</v>
      </c>
    </row>
    <row r="158" spans="1:6" x14ac:dyDescent="0.45">
      <c r="A158" t="s">
        <v>117</v>
      </c>
      <c r="B158">
        <v>2023</v>
      </c>
      <c r="C158" t="s">
        <v>15</v>
      </c>
      <c r="D158" t="s">
        <v>0</v>
      </c>
      <c r="E158">
        <v>0</v>
      </c>
      <c r="F158" t="s">
        <v>22</v>
      </c>
    </row>
    <row r="159" spans="1:6" x14ac:dyDescent="0.45">
      <c r="A159" t="s">
        <v>117</v>
      </c>
      <c r="B159">
        <v>2023</v>
      </c>
      <c r="C159" t="s">
        <v>15</v>
      </c>
      <c r="D159" t="s">
        <v>1</v>
      </c>
      <c r="E159">
        <v>50.973476894999351</v>
      </c>
      <c r="F159" t="s">
        <v>22</v>
      </c>
    </row>
    <row r="160" spans="1:6" x14ac:dyDescent="0.45">
      <c r="A160" t="s">
        <v>117</v>
      </c>
      <c r="B160">
        <v>2023</v>
      </c>
      <c r="C160" t="s">
        <v>15</v>
      </c>
      <c r="D160" t="s">
        <v>2</v>
      </c>
      <c r="E160">
        <v>0</v>
      </c>
      <c r="F160" t="s">
        <v>22</v>
      </c>
    </row>
    <row r="161" spans="1:6" x14ac:dyDescent="0.45">
      <c r="A161" t="s">
        <v>117</v>
      </c>
      <c r="B161">
        <v>2023</v>
      </c>
      <c r="C161" t="s">
        <v>15</v>
      </c>
      <c r="D161" t="s">
        <v>3</v>
      </c>
      <c r="E161">
        <v>0</v>
      </c>
      <c r="F161" t="s">
        <v>22</v>
      </c>
    </row>
    <row r="162" spans="1:6" x14ac:dyDescent="0.45">
      <c r="A162" t="s">
        <v>117</v>
      </c>
      <c r="B162">
        <v>2023</v>
      </c>
      <c r="C162" t="s">
        <v>15</v>
      </c>
      <c r="D162" t="s">
        <v>4</v>
      </c>
      <c r="E162">
        <v>45.228623596826765</v>
      </c>
      <c r="F162" t="s">
        <v>22</v>
      </c>
    </row>
    <row r="163" spans="1:6" x14ac:dyDescent="0.45">
      <c r="A163" t="s">
        <v>117</v>
      </c>
      <c r="B163">
        <v>2023</v>
      </c>
      <c r="C163" t="s">
        <v>5</v>
      </c>
      <c r="D163" t="s">
        <v>5</v>
      </c>
      <c r="E163">
        <v>96.202100491826116</v>
      </c>
      <c r="F163" t="s">
        <v>22</v>
      </c>
    </row>
    <row r="164" spans="1:6" x14ac:dyDescent="0.45">
      <c r="A164" t="s">
        <v>117</v>
      </c>
      <c r="B164">
        <v>2023</v>
      </c>
      <c r="C164" t="s">
        <v>16</v>
      </c>
      <c r="D164" t="s">
        <v>6</v>
      </c>
      <c r="E164">
        <v>0</v>
      </c>
      <c r="F164" t="s">
        <v>22</v>
      </c>
    </row>
    <row r="165" spans="1:6" x14ac:dyDescent="0.45">
      <c r="A165" t="s">
        <v>117</v>
      </c>
      <c r="B165">
        <v>2023</v>
      </c>
      <c r="C165" t="s">
        <v>16</v>
      </c>
      <c r="D165" t="s">
        <v>7</v>
      </c>
      <c r="E165">
        <v>456.31232943354098</v>
      </c>
      <c r="F165" t="s">
        <v>22</v>
      </c>
    </row>
    <row r="166" spans="1:6" x14ac:dyDescent="0.45">
      <c r="A166" t="s">
        <v>117</v>
      </c>
      <c r="B166">
        <v>2023</v>
      </c>
      <c r="C166" t="s">
        <v>17</v>
      </c>
      <c r="D166" t="s">
        <v>8</v>
      </c>
      <c r="E166">
        <v>552.51442992536704</v>
      </c>
      <c r="F166" t="s">
        <v>22</v>
      </c>
    </row>
    <row r="167" spans="1:6" x14ac:dyDescent="0.45">
      <c r="A167" t="s">
        <v>117</v>
      </c>
      <c r="B167">
        <v>2023</v>
      </c>
      <c r="C167" t="s">
        <v>18</v>
      </c>
      <c r="D167" t="s">
        <v>9</v>
      </c>
      <c r="E167">
        <v>0</v>
      </c>
      <c r="F167" t="s">
        <v>22</v>
      </c>
    </row>
    <row r="168" spans="1:6" x14ac:dyDescent="0.45">
      <c r="A168" t="s">
        <v>117</v>
      </c>
      <c r="B168">
        <v>2023</v>
      </c>
      <c r="C168" t="s">
        <v>18</v>
      </c>
      <c r="D168" t="s">
        <v>10</v>
      </c>
      <c r="E168">
        <v>0</v>
      </c>
      <c r="F168" t="s">
        <v>22</v>
      </c>
    </row>
    <row r="169" spans="1:6" x14ac:dyDescent="0.45">
      <c r="A169" t="s">
        <v>117</v>
      </c>
      <c r="B169">
        <v>2023</v>
      </c>
      <c r="C169" t="s">
        <v>18</v>
      </c>
      <c r="D169" t="s">
        <v>19</v>
      </c>
      <c r="E169">
        <v>0</v>
      </c>
      <c r="F169" t="s">
        <v>23</v>
      </c>
    </row>
    <row r="170" spans="1:6" x14ac:dyDescent="0.45">
      <c r="A170" t="s">
        <v>117</v>
      </c>
      <c r="B170">
        <v>2024</v>
      </c>
      <c r="C170" t="s">
        <v>15</v>
      </c>
      <c r="D170" t="s">
        <v>0</v>
      </c>
      <c r="E170">
        <v>0</v>
      </c>
      <c r="F170" t="s">
        <v>22</v>
      </c>
    </row>
    <row r="171" spans="1:6" x14ac:dyDescent="0.45">
      <c r="A171" t="s">
        <v>117</v>
      </c>
      <c r="B171">
        <v>2024</v>
      </c>
      <c r="C171" t="s">
        <v>15</v>
      </c>
      <c r="D171" t="s">
        <v>1</v>
      </c>
      <c r="E171">
        <v>53.114362924589322</v>
      </c>
      <c r="F171" t="s">
        <v>22</v>
      </c>
    </row>
    <row r="172" spans="1:6" x14ac:dyDescent="0.45">
      <c r="A172" t="s">
        <v>117</v>
      </c>
      <c r="B172">
        <v>2024</v>
      </c>
      <c r="C172" t="s">
        <v>15</v>
      </c>
      <c r="D172" t="s">
        <v>2</v>
      </c>
      <c r="E172">
        <v>0</v>
      </c>
      <c r="F172" t="s">
        <v>22</v>
      </c>
    </row>
    <row r="173" spans="1:6" x14ac:dyDescent="0.45">
      <c r="A173" t="s">
        <v>117</v>
      </c>
      <c r="B173">
        <v>2024</v>
      </c>
      <c r="C173" t="s">
        <v>15</v>
      </c>
      <c r="D173" t="s">
        <v>3</v>
      </c>
      <c r="E173">
        <v>0</v>
      </c>
      <c r="F173" t="s">
        <v>22</v>
      </c>
    </row>
    <row r="174" spans="1:6" x14ac:dyDescent="0.45">
      <c r="A174" t="s">
        <v>117</v>
      </c>
      <c r="B174">
        <v>2024</v>
      </c>
      <c r="C174" t="s">
        <v>15</v>
      </c>
      <c r="D174" t="s">
        <v>4</v>
      </c>
      <c r="E174">
        <v>44.162155220438933</v>
      </c>
      <c r="F174" t="s">
        <v>22</v>
      </c>
    </row>
    <row r="175" spans="1:6" x14ac:dyDescent="0.45">
      <c r="A175" t="s">
        <v>117</v>
      </c>
      <c r="B175">
        <v>2024</v>
      </c>
      <c r="C175" t="s">
        <v>5</v>
      </c>
      <c r="D175" t="s">
        <v>5</v>
      </c>
      <c r="E175">
        <v>97.276518145028263</v>
      </c>
      <c r="F175" t="s">
        <v>22</v>
      </c>
    </row>
    <row r="176" spans="1:6" x14ac:dyDescent="0.45">
      <c r="A176" t="s">
        <v>117</v>
      </c>
      <c r="B176">
        <v>2024</v>
      </c>
      <c r="C176" t="s">
        <v>16</v>
      </c>
      <c r="D176" t="s">
        <v>6</v>
      </c>
      <c r="E176">
        <v>0</v>
      </c>
      <c r="F176" t="s">
        <v>22</v>
      </c>
    </row>
    <row r="177" spans="1:6" x14ac:dyDescent="0.45">
      <c r="A177" t="s">
        <v>117</v>
      </c>
      <c r="B177">
        <v>2024</v>
      </c>
      <c r="C177" t="s">
        <v>16</v>
      </c>
      <c r="D177" t="s">
        <v>7</v>
      </c>
      <c r="E177">
        <v>436.29863165934449</v>
      </c>
      <c r="F177" t="s">
        <v>22</v>
      </c>
    </row>
    <row r="178" spans="1:6" x14ac:dyDescent="0.45">
      <c r="A178" t="s">
        <v>117</v>
      </c>
      <c r="B178">
        <v>2024</v>
      </c>
      <c r="C178" t="s">
        <v>17</v>
      </c>
      <c r="D178" t="s">
        <v>8</v>
      </c>
      <c r="E178">
        <v>533.5751498043727</v>
      </c>
      <c r="F178" t="s">
        <v>22</v>
      </c>
    </row>
    <row r="179" spans="1:6" x14ac:dyDescent="0.45">
      <c r="A179" t="s">
        <v>117</v>
      </c>
      <c r="B179">
        <v>2024</v>
      </c>
      <c r="C179" t="s">
        <v>18</v>
      </c>
      <c r="D179" t="s">
        <v>9</v>
      </c>
      <c r="E179">
        <v>0</v>
      </c>
      <c r="F179" t="s">
        <v>22</v>
      </c>
    </row>
    <row r="180" spans="1:6" x14ac:dyDescent="0.45">
      <c r="A180" t="s">
        <v>117</v>
      </c>
      <c r="B180">
        <v>2024</v>
      </c>
      <c r="C180" t="s">
        <v>18</v>
      </c>
      <c r="D180" t="s">
        <v>10</v>
      </c>
      <c r="E180">
        <v>0</v>
      </c>
      <c r="F180" t="s">
        <v>22</v>
      </c>
    </row>
    <row r="181" spans="1:6" x14ac:dyDescent="0.45">
      <c r="A181" t="s">
        <v>117</v>
      </c>
      <c r="B181">
        <v>2024</v>
      </c>
      <c r="C181" t="s">
        <v>18</v>
      </c>
      <c r="D181" t="s">
        <v>19</v>
      </c>
      <c r="E181">
        <v>0</v>
      </c>
      <c r="F181" t="s">
        <v>23</v>
      </c>
    </row>
    <row r="182" spans="1:6" x14ac:dyDescent="0.45">
      <c r="A182" t="s">
        <v>117</v>
      </c>
      <c r="B182">
        <v>2025</v>
      </c>
      <c r="C182" t="s">
        <v>15</v>
      </c>
      <c r="D182" t="s">
        <v>0</v>
      </c>
      <c r="E182">
        <v>0</v>
      </c>
      <c r="F182" t="s">
        <v>22</v>
      </c>
    </row>
    <row r="183" spans="1:6" x14ac:dyDescent="0.45">
      <c r="A183" t="s">
        <v>117</v>
      </c>
      <c r="B183">
        <v>2025</v>
      </c>
      <c r="C183" t="s">
        <v>15</v>
      </c>
      <c r="D183" t="s">
        <v>1</v>
      </c>
      <c r="E183">
        <v>55.345166167422079</v>
      </c>
      <c r="F183" t="s">
        <v>22</v>
      </c>
    </row>
    <row r="184" spans="1:6" x14ac:dyDescent="0.45">
      <c r="A184" t="s">
        <v>117</v>
      </c>
      <c r="B184">
        <v>2025</v>
      </c>
      <c r="C184" t="s">
        <v>15</v>
      </c>
      <c r="D184" t="s">
        <v>2</v>
      </c>
      <c r="E184">
        <v>0</v>
      </c>
      <c r="F184" t="s">
        <v>22</v>
      </c>
    </row>
    <row r="185" spans="1:6" x14ac:dyDescent="0.45">
      <c r="A185" t="s">
        <v>117</v>
      </c>
      <c r="B185">
        <v>2025</v>
      </c>
      <c r="C185" t="s">
        <v>15</v>
      </c>
      <c r="D185" t="s">
        <v>3</v>
      </c>
      <c r="E185">
        <v>0</v>
      </c>
      <c r="F185" t="s">
        <v>22</v>
      </c>
    </row>
    <row r="186" spans="1:6" x14ac:dyDescent="0.45">
      <c r="A186" t="s">
        <v>117</v>
      </c>
      <c r="B186">
        <v>2025</v>
      </c>
      <c r="C186" t="s">
        <v>15</v>
      </c>
      <c r="D186" t="s">
        <v>4</v>
      </c>
      <c r="E186">
        <v>43.115634063409289</v>
      </c>
      <c r="F186" t="s">
        <v>22</v>
      </c>
    </row>
    <row r="187" spans="1:6" x14ac:dyDescent="0.45">
      <c r="A187" t="s">
        <v>117</v>
      </c>
      <c r="B187">
        <v>2025</v>
      </c>
      <c r="C187" t="s">
        <v>5</v>
      </c>
      <c r="D187" t="s">
        <v>5</v>
      </c>
      <c r="E187">
        <v>98.460800230831353</v>
      </c>
      <c r="F187" t="s">
        <v>22</v>
      </c>
    </row>
    <row r="188" spans="1:6" x14ac:dyDescent="0.45">
      <c r="A188" t="s">
        <v>117</v>
      </c>
      <c r="B188">
        <v>2025</v>
      </c>
      <c r="C188" t="s">
        <v>16</v>
      </c>
      <c r="D188" t="s">
        <v>6</v>
      </c>
      <c r="E188">
        <v>0</v>
      </c>
      <c r="F188" t="s">
        <v>22</v>
      </c>
    </row>
    <row r="189" spans="1:6" x14ac:dyDescent="0.45">
      <c r="A189" t="s">
        <v>117</v>
      </c>
      <c r="B189">
        <v>2025</v>
      </c>
      <c r="C189" t="s">
        <v>16</v>
      </c>
      <c r="D189" t="s">
        <v>7</v>
      </c>
      <c r="E189">
        <v>416.28493649441094</v>
      </c>
      <c r="F189" t="s">
        <v>22</v>
      </c>
    </row>
    <row r="190" spans="1:6" x14ac:dyDescent="0.45">
      <c r="A190" t="s">
        <v>117</v>
      </c>
      <c r="B190">
        <v>2025</v>
      </c>
      <c r="C190" t="s">
        <v>17</v>
      </c>
      <c r="D190" t="s">
        <v>8</v>
      </c>
      <c r="E190">
        <v>514.7457367252423</v>
      </c>
      <c r="F190" t="s">
        <v>22</v>
      </c>
    </row>
    <row r="191" spans="1:6" x14ac:dyDescent="0.45">
      <c r="A191" t="s">
        <v>117</v>
      </c>
      <c r="B191">
        <v>2025</v>
      </c>
      <c r="C191" t="s">
        <v>18</v>
      </c>
      <c r="D191" t="s">
        <v>9</v>
      </c>
      <c r="E191">
        <v>0</v>
      </c>
      <c r="F191" t="s">
        <v>22</v>
      </c>
    </row>
    <row r="192" spans="1:6" x14ac:dyDescent="0.45">
      <c r="A192" t="s">
        <v>117</v>
      </c>
      <c r="B192">
        <v>2025</v>
      </c>
      <c r="C192" t="s">
        <v>18</v>
      </c>
      <c r="D192" t="s">
        <v>10</v>
      </c>
      <c r="E192">
        <v>0</v>
      </c>
      <c r="F192" t="s">
        <v>22</v>
      </c>
    </row>
    <row r="193" spans="1:6" x14ac:dyDescent="0.45">
      <c r="A193" t="s">
        <v>117</v>
      </c>
      <c r="B193">
        <v>2025</v>
      </c>
      <c r="C193" t="s">
        <v>18</v>
      </c>
      <c r="D193" t="s">
        <v>19</v>
      </c>
      <c r="E193">
        <v>0</v>
      </c>
      <c r="F193" t="s">
        <v>23</v>
      </c>
    </row>
    <row r="194" spans="1:6" x14ac:dyDescent="0.45">
      <c r="A194" t="s">
        <v>117</v>
      </c>
      <c r="B194">
        <v>2026</v>
      </c>
      <c r="C194" t="s">
        <v>15</v>
      </c>
      <c r="D194" t="s">
        <v>0</v>
      </c>
      <c r="E194">
        <v>0</v>
      </c>
      <c r="F194" t="s">
        <v>22</v>
      </c>
    </row>
    <row r="195" spans="1:6" x14ac:dyDescent="0.45">
      <c r="A195" t="s">
        <v>117</v>
      </c>
      <c r="B195">
        <v>2026</v>
      </c>
      <c r="C195" t="s">
        <v>15</v>
      </c>
      <c r="D195" t="s">
        <v>1</v>
      </c>
      <c r="E195">
        <v>57.448282481784119</v>
      </c>
      <c r="F195" t="s">
        <v>22</v>
      </c>
    </row>
    <row r="196" spans="1:6" x14ac:dyDescent="0.45">
      <c r="A196" t="s">
        <v>117</v>
      </c>
      <c r="B196">
        <v>2026</v>
      </c>
      <c r="C196" t="s">
        <v>15</v>
      </c>
      <c r="D196" t="s">
        <v>2</v>
      </c>
      <c r="E196">
        <v>0</v>
      </c>
      <c r="F196" t="s">
        <v>22</v>
      </c>
    </row>
    <row r="197" spans="1:6" x14ac:dyDescent="0.45">
      <c r="A197" t="s">
        <v>117</v>
      </c>
      <c r="B197">
        <v>2026</v>
      </c>
      <c r="C197" t="s">
        <v>15</v>
      </c>
      <c r="D197" t="s">
        <v>3</v>
      </c>
      <c r="E197">
        <v>0</v>
      </c>
      <c r="F197" t="s">
        <v>22</v>
      </c>
    </row>
    <row r="198" spans="1:6" x14ac:dyDescent="0.45">
      <c r="A198" t="s">
        <v>117</v>
      </c>
      <c r="B198">
        <v>2026</v>
      </c>
      <c r="C198" t="s">
        <v>15</v>
      </c>
      <c r="D198" t="s">
        <v>4</v>
      </c>
      <c r="E198">
        <v>42.094932413226779</v>
      </c>
      <c r="F198" t="s">
        <v>22</v>
      </c>
    </row>
    <row r="199" spans="1:6" x14ac:dyDescent="0.45">
      <c r="A199" t="s">
        <v>117</v>
      </c>
      <c r="B199">
        <v>2026</v>
      </c>
      <c r="C199" t="s">
        <v>5</v>
      </c>
      <c r="D199" t="s">
        <v>5</v>
      </c>
      <c r="E199">
        <v>99.543214895010891</v>
      </c>
      <c r="F199" t="s">
        <v>22</v>
      </c>
    </row>
    <row r="200" spans="1:6" x14ac:dyDescent="0.45">
      <c r="A200" t="s">
        <v>117</v>
      </c>
      <c r="B200">
        <v>2026</v>
      </c>
      <c r="C200" t="s">
        <v>16</v>
      </c>
      <c r="D200" t="s">
        <v>6</v>
      </c>
      <c r="E200">
        <v>0</v>
      </c>
      <c r="F200" t="s">
        <v>22</v>
      </c>
    </row>
    <row r="201" spans="1:6" x14ac:dyDescent="0.45">
      <c r="A201" t="s">
        <v>117</v>
      </c>
      <c r="B201">
        <v>2026</v>
      </c>
      <c r="C201" t="s">
        <v>16</v>
      </c>
      <c r="D201" t="s">
        <v>7</v>
      </c>
      <c r="E201">
        <v>398.93972687948877</v>
      </c>
      <c r="F201" t="s">
        <v>22</v>
      </c>
    </row>
    <row r="202" spans="1:6" x14ac:dyDescent="0.45">
      <c r="A202" t="s">
        <v>117</v>
      </c>
      <c r="B202">
        <v>2026</v>
      </c>
      <c r="C202" t="s">
        <v>17</v>
      </c>
      <c r="D202" t="s">
        <v>8</v>
      </c>
      <c r="E202">
        <v>498.48294177449975</v>
      </c>
      <c r="F202" t="s">
        <v>22</v>
      </c>
    </row>
    <row r="203" spans="1:6" x14ac:dyDescent="0.45">
      <c r="A203" t="s">
        <v>117</v>
      </c>
      <c r="B203">
        <v>2026</v>
      </c>
      <c r="C203" t="s">
        <v>18</v>
      </c>
      <c r="D203" t="s">
        <v>9</v>
      </c>
      <c r="E203">
        <v>0</v>
      </c>
      <c r="F203" t="s">
        <v>22</v>
      </c>
    </row>
    <row r="204" spans="1:6" x14ac:dyDescent="0.45">
      <c r="A204" t="s">
        <v>117</v>
      </c>
      <c r="B204">
        <v>2026</v>
      </c>
      <c r="C204" t="s">
        <v>18</v>
      </c>
      <c r="D204" t="s">
        <v>10</v>
      </c>
      <c r="E204">
        <v>0</v>
      </c>
      <c r="F204" t="s">
        <v>22</v>
      </c>
    </row>
    <row r="205" spans="1:6" x14ac:dyDescent="0.45">
      <c r="A205" t="s">
        <v>117</v>
      </c>
      <c r="B205">
        <v>2026</v>
      </c>
      <c r="C205" t="s">
        <v>18</v>
      </c>
      <c r="D205" t="s">
        <v>19</v>
      </c>
      <c r="E205">
        <v>0</v>
      </c>
      <c r="F205" t="s">
        <v>23</v>
      </c>
    </row>
    <row r="206" spans="1:6" x14ac:dyDescent="0.45">
      <c r="A206" t="s">
        <v>117</v>
      </c>
      <c r="B206">
        <v>2027</v>
      </c>
      <c r="C206" t="s">
        <v>15</v>
      </c>
      <c r="D206" t="s">
        <v>0</v>
      </c>
      <c r="E206">
        <v>0</v>
      </c>
      <c r="F206" t="s">
        <v>22</v>
      </c>
    </row>
    <row r="207" spans="1:6" x14ac:dyDescent="0.45">
      <c r="A207" t="s">
        <v>117</v>
      </c>
      <c r="B207">
        <v>2027</v>
      </c>
      <c r="C207" t="s">
        <v>15</v>
      </c>
      <c r="D207" t="s">
        <v>1</v>
      </c>
      <c r="E207">
        <v>59.631317216091915</v>
      </c>
      <c r="F207" t="s">
        <v>22</v>
      </c>
    </row>
    <row r="208" spans="1:6" x14ac:dyDescent="0.45">
      <c r="A208" t="s">
        <v>117</v>
      </c>
      <c r="B208">
        <v>2027</v>
      </c>
      <c r="C208" t="s">
        <v>15</v>
      </c>
      <c r="D208" t="s">
        <v>2</v>
      </c>
      <c r="E208">
        <v>0</v>
      </c>
      <c r="F208" t="s">
        <v>22</v>
      </c>
    </row>
    <row r="209" spans="1:6" x14ac:dyDescent="0.45">
      <c r="A209" t="s">
        <v>117</v>
      </c>
      <c r="B209">
        <v>2027</v>
      </c>
      <c r="C209" t="s">
        <v>15</v>
      </c>
      <c r="D209" t="s">
        <v>3</v>
      </c>
      <c r="E209">
        <v>0</v>
      </c>
      <c r="F209" t="s">
        <v>22</v>
      </c>
    </row>
    <row r="210" spans="1:6" x14ac:dyDescent="0.45">
      <c r="A210" t="s">
        <v>117</v>
      </c>
      <c r="B210">
        <v>2027</v>
      </c>
      <c r="C210" t="s">
        <v>15</v>
      </c>
      <c r="D210" t="s">
        <v>4</v>
      </c>
      <c r="E210">
        <v>41.093506052701841</v>
      </c>
      <c r="F210" t="s">
        <v>22</v>
      </c>
    </row>
    <row r="211" spans="1:6" x14ac:dyDescent="0.45">
      <c r="A211" t="s">
        <v>117</v>
      </c>
      <c r="B211">
        <v>2027</v>
      </c>
      <c r="C211" t="s">
        <v>5</v>
      </c>
      <c r="D211" t="s">
        <v>5</v>
      </c>
      <c r="E211">
        <v>100.72482326879376</v>
      </c>
      <c r="F211" t="s">
        <v>22</v>
      </c>
    </row>
    <row r="212" spans="1:6" x14ac:dyDescent="0.45">
      <c r="A212" t="s">
        <v>117</v>
      </c>
      <c r="B212">
        <v>2027</v>
      </c>
      <c r="C212" t="s">
        <v>16</v>
      </c>
      <c r="D212" t="s">
        <v>6</v>
      </c>
      <c r="E212">
        <v>0</v>
      </c>
      <c r="F212" t="s">
        <v>22</v>
      </c>
    </row>
    <row r="213" spans="1:6" x14ac:dyDescent="0.45">
      <c r="A213" t="s">
        <v>117</v>
      </c>
      <c r="B213">
        <v>2027</v>
      </c>
      <c r="C213" t="s">
        <v>16</v>
      </c>
      <c r="D213" t="s">
        <v>7</v>
      </c>
      <c r="E213">
        <v>381.59452307793185</v>
      </c>
      <c r="F213" t="s">
        <v>22</v>
      </c>
    </row>
    <row r="214" spans="1:6" x14ac:dyDescent="0.45">
      <c r="A214" t="s">
        <v>117</v>
      </c>
      <c r="B214">
        <v>2027</v>
      </c>
      <c r="C214" t="s">
        <v>17</v>
      </c>
      <c r="D214" t="s">
        <v>8</v>
      </c>
      <c r="E214">
        <v>482.31934634672558</v>
      </c>
      <c r="F214" t="s">
        <v>22</v>
      </c>
    </row>
    <row r="215" spans="1:6" x14ac:dyDescent="0.45">
      <c r="A215" t="s">
        <v>117</v>
      </c>
      <c r="B215">
        <v>2027</v>
      </c>
      <c r="C215" t="s">
        <v>18</v>
      </c>
      <c r="D215" t="s">
        <v>9</v>
      </c>
      <c r="E215">
        <v>0</v>
      </c>
      <c r="F215" t="s">
        <v>22</v>
      </c>
    </row>
    <row r="216" spans="1:6" x14ac:dyDescent="0.45">
      <c r="A216" t="s">
        <v>117</v>
      </c>
      <c r="B216">
        <v>2027</v>
      </c>
      <c r="C216" t="s">
        <v>18</v>
      </c>
      <c r="D216" t="s">
        <v>10</v>
      </c>
      <c r="E216">
        <v>0</v>
      </c>
      <c r="F216" t="s">
        <v>22</v>
      </c>
    </row>
    <row r="217" spans="1:6" x14ac:dyDescent="0.45">
      <c r="A217" t="s">
        <v>117</v>
      </c>
      <c r="B217">
        <v>2027</v>
      </c>
      <c r="C217" t="s">
        <v>18</v>
      </c>
      <c r="D217" t="s">
        <v>19</v>
      </c>
      <c r="E217">
        <v>0</v>
      </c>
      <c r="F217" t="s">
        <v>23</v>
      </c>
    </row>
    <row r="218" spans="1:6" x14ac:dyDescent="0.45">
      <c r="A218" t="s">
        <v>117</v>
      </c>
      <c r="B218">
        <v>2028</v>
      </c>
      <c r="C218" t="s">
        <v>15</v>
      </c>
      <c r="D218" t="s">
        <v>0</v>
      </c>
      <c r="E218">
        <v>0</v>
      </c>
      <c r="F218" t="s">
        <v>22</v>
      </c>
    </row>
    <row r="219" spans="1:6" x14ac:dyDescent="0.45">
      <c r="A219" t="s">
        <v>117</v>
      </c>
      <c r="B219">
        <v>2028</v>
      </c>
      <c r="C219" t="s">
        <v>15</v>
      </c>
      <c r="D219" t="s">
        <v>1</v>
      </c>
      <c r="E219">
        <v>61.897307270303408</v>
      </c>
      <c r="F219" t="s">
        <v>22</v>
      </c>
    </row>
    <row r="220" spans="1:6" x14ac:dyDescent="0.45">
      <c r="A220" t="s">
        <v>117</v>
      </c>
      <c r="B220">
        <v>2028</v>
      </c>
      <c r="C220" t="s">
        <v>15</v>
      </c>
      <c r="D220" t="s">
        <v>2</v>
      </c>
      <c r="E220">
        <v>0</v>
      </c>
      <c r="F220" t="s">
        <v>22</v>
      </c>
    </row>
    <row r="221" spans="1:6" x14ac:dyDescent="0.45">
      <c r="A221" t="s">
        <v>117</v>
      </c>
      <c r="B221">
        <v>2028</v>
      </c>
      <c r="C221" t="s">
        <v>15</v>
      </c>
      <c r="D221" t="s">
        <v>3</v>
      </c>
      <c r="E221">
        <v>0</v>
      </c>
      <c r="F221" t="s">
        <v>22</v>
      </c>
    </row>
    <row r="222" spans="1:6" x14ac:dyDescent="0.45">
      <c r="A222" t="s">
        <v>117</v>
      </c>
      <c r="B222">
        <v>2028</v>
      </c>
      <c r="C222" t="s">
        <v>15</v>
      </c>
      <c r="D222" t="s">
        <v>4</v>
      </c>
      <c r="E222">
        <v>40.110963945955127</v>
      </c>
      <c r="F222" t="s">
        <v>22</v>
      </c>
    </row>
    <row r="223" spans="1:6" x14ac:dyDescent="0.45">
      <c r="A223" t="s">
        <v>117</v>
      </c>
      <c r="B223">
        <v>2028</v>
      </c>
      <c r="C223" t="s">
        <v>5</v>
      </c>
      <c r="D223" t="s">
        <v>5</v>
      </c>
      <c r="E223">
        <v>102.00827121625854</v>
      </c>
      <c r="F223" t="s">
        <v>22</v>
      </c>
    </row>
    <row r="224" spans="1:6" x14ac:dyDescent="0.45">
      <c r="A224" t="s">
        <v>117</v>
      </c>
      <c r="B224">
        <v>2028</v>
      </c>
      <c r="C224" t="s">
        <v>16</v>
      </c>
      <c r="D224" t="s">
        <v>6</v>
      </c>
      <c r="E224">
        <v>0</v>
      </c>
      <c r="F224" t="s">
        <v>22</v>
      </c>
    </row>
    <row r="225" spans="1:6" x14ac:dyDescent="0.45">
      <c r="A225" t="s">
        <v>117</v>
      </c>
      <c r="B225">
        <v>2028</v>
      </c>
      <c r="C225" t="s">
        <v>16</v>
      </c>
      <c r="D225" t="s">
        <v>7</v>
      </c>
      <c r="E225">
        <v>364.24931520266847</v>
      </c>
      <c r="F225" t="s">
        <v>22</v>
      </c>
    </row>
    <row r="226" spans="1:6" x14ac:dyDescent="0.45">
      <c r="A226" t="s">
        <v>117</v>
      </c>
      <c r="B226">
        <v>2028</v>
      </c>
      <c r="C226" t="s">
        <v>17</v>
      </c>
      <c r="D226" t="s">
        <v>8</v>
      </c>
      <c r="E226">
        <v>466.25758641892702</v>
      </c>
      <c r="F226" t="s">
        <v>22</v>
      </c>
    </row>
    <row r="227" spans="1:6" x14ac:dyDescent="0.45">
      <c r="A227" t="s">
        <v>117</v>
      </c>
      <c r="B227">
        <v>2028</v>
      </c>
      <c r="C227" t="s">
        <v>18</v>
      </c>
      <c r="D227" t="s">
        <v>9</v>
      </c>
      <c r="E227">
        <v>0</v>
      </c>
      <c r="F227" t="s">
        <v>22</v>
      </c>
    </row>
    <row r="228" spans="1:6" x14ac:dyDescent="0.45">
      <c r="A228" t="s">
        <v>117</v>
      </c>
      <c r="B228">
        <v>2028</v>
      </c>
      <c r="C228" t="s">
        <v>18</v>
      </c>
      <c r="D228" t="s">
        <v>10</v>
      </c>
      <c r="E228">
        <v>0</v>
      </c>
      <c r="F228" t="s">
        <v>22</v>
      </c>
    </row>
    <row r="229" spans="1:6" x14ac:dyDescent="0.45">
      <c r="A229" t="s">
        <v>117</v>
      </c>
      <c r="B229">
        <v>2028</v>
      </c>
      <c r="C229" t="s">
        <v>18</v>
      </c>
      <c r="D229" t="s">
        <v>19</v>
      </c>
      <c r="E229">
        <v>0</v>
      </c>
      <c r="F229" t="s">
        <v>23</v>
      </c>
    </row>
    <row r="230" spans="1:6" x14ac:dyDescent="0.45">
      <c r="A230" t="s">
        <v>117</v>
      </c>
      <c r="B230">
        <v>2029</v>
      </c>
      <c r="C230" t="s">
        <v>15</v>
      </c>
      <c r="D230" t="s">
        <v>0</v>
      </c>
      <c r="E230">
        <v>0</v>
      </c>
      <c r="F230" t="s">
        <v>22</v>
      </c>
    </row>
    <row r="231" spans="1:6" x14ac:dyDescent="0.45">
      <c r="A231" t="s">
        <v>117</v>
      </c>
      <c r="B231">
        <v>2029</v>
      </c>
      <c r="C231" t="s">
        <v>15</v>
      </c>
      <c r="D231" t="s">
        <v>1</v>
      </c>
      <c r="E231">
        <v>64.249404946574941</v>
      </c>
      <c r="F231" t="s">
        <v>22</v>
      </c>
    </row>
    <row r="232" spans="1:6" x14ac:dyDescent="0.45">
      <c r="A232" t="s">
        <v>117</v>
      </c>
      <c r="B232">
        <v>2029</v>
      </c>
      <c r="C232" t="s">
        <v>15</v>
      </c>
      <c r="D232" t="s">
        <v>2</v>
      </c>
      <c r="E232">
        <v>0</v>
      </c>
      <c r="F232" t="s">
        <v>22</v>
      </c>
    </row>
    <row r="233" spans="1:6" x14ac:dyDescent="0.45">
      <c r="A233" t="s">
        <v>117</v>
      </c>
      <c r="B233">
        <v>2029</v>
      </c>
      <c r="C233" t="s">
        <v>15</v>
      </c>
      <c r="D233" t="s">
        <v>3</v>
      </c>
      <c r="E233">
        <v>0</v>
      </c>
      <c r="F233" t="s">
        <v>22</v>
      </c>
    </row>
    <row r="234" spans="1:6" x14ac:dyDescent="0.45">
      <c r="A234" t="s">
        <v>117</v>
      </c>
      <c r="B234">
        <v>2029</v>
      </c>
      <c r="C234" t="s">
        <v>15</v>
      </c>
      <c r="D234" t="s">
        <v>4</v>
      </c>
      <c r="E234">
        <v>39.146922706540757</v>
      </c>
      <c r="F234" t="s">
        <v>22</v>
      </c>
    </row>
    <row r="235" spans="1:6" x14ac:dyDescent="0.45">
      <c r="A235" t="s">
        <v>117</v>
      </c>
      <c r="B235">
        <v>2029</v>
      </c>
      <c r="C235" t="s">
        <v>5</v>
      </c>
      <c r="D235" t="s">
        <v>5</v>
      </c>
      <c r="E235">
        <v>103.39632765311568</v>
      </c>
      <c r="F235" t="s">
        <v>22</v>
      </c>
    </row>
    <row r="236" spans="1:6" x14ac:dyDescent="0.45">
      <c r="A236" t="s">
        <v>117</v>
      </c>
      <c r="B236">
        <v>2029</v>
      </c>
      <c r="C236" t="s">
        <v>16</v>
      </c>
      <c r="D236" t="s">
        <v>6</v>
      </c>
      <c r="E236">
        <v>0</v>
      </c>
      <c r="F236" t="s">
        <v>22</v>
      </c>
    </row>
    <row r="237" spans="1:6" x14ac:dyDescent="0.45">
      <c r="A237" t="s">
        <v>117</v>
      </c>
      <c r="B237">
        <v>2029</v>
      </c>
      <c r="C237" t="s">
        <v>16</v>
      </c>
      <c r="D237" t="s">
        <v>7</v>
      </c>
      <c r="E237">
        <v>348.2383566793352</v>
      </c>
      <c r="F237" t="s">
        <v>22</v>
      </c>
    </row>
    <row r="238" spans="1:6" x14ac:dyDescent="0.45">
      <c r="A238" t="s">
        <v>117</v>
      </c>
      <c r="B238">
        <v>2029</v>
      </c>
      <c r="C238" t="s">
        <v>17</v>
      </c>
      <c r="D238" t="s">
        <v>8</v>
      </c>
      <c r="E238">
        <v>451.63468433245089</v>
      </c>
      <c r="F238" t="s">
        <v>22</v>
      </c>
    </row>
    <row r="239" spans="1:6" x14ac:dyDescent="0.45">
      <c r="A239" t="s">
        <v>117</v>
      </c>
      <c r="B239">
        <v>2029</v>
      </c>
      <c r="C239" t="s">
        <v>18</v>
      </c>
      <c r="D239" t="s">
        <v>9</v>
      </c>
      <c r="E239">
        <v>0</v>
      </c>
      <c r="F239" t="s">
        <v>22</v>
      </c>
    </row>
    <row r="240" spans="1:6" x14ac:dyDescent="0.45">
      <c r="A240" t="s">
        <v>117</v>
      </c>
      <c r="B240">
        <v>2029</v>
      </c>
      <c r="C240" t="s">
        <v>18</v>
      </c>
      <c r="D240" t="s">
        <v>10</v>
      </c>
      <c r="E240">
        <v>0</v>
      </c>
      <c r="F240" t="s">
        <v>22</v>
      </c>
    </row>
    <row r="241" spans="1:6" x14ac:dyDescent="0.45">
      <c r="A241" t="s">
        <v>117</v>
      </c>
      <c r="B241">
        <v>2029</v>
      </c>
      <c r="C241" t="s">
        <v>18</v>
      </c>
      <c r="D241" t="s">
        <v>19</v>
      </c>
      <c r="E241">
        <v>0</v>
      </c>
      <c r="F241" t="s">
        <v>23</v>
      </c>
    </row>
    <row r="242" spans="1:6" x14ac:dyDescent="0.45">
      <c r="A242" t="s">
        <v>117</v>
      </c>
      <c r="B242">
        <v>2030</v>
      </c>
      <c r="C242" t="s">
        <v>15</v>
      </c>
      <c r="D242" t="s">
        <v>0</v>
      </c>
      <c r="E242">
        <v>0</v>
      </c>
      <c r="F242" t="s">
        <v>22</v>
      </c>
    </row>
    <row r="243" spans="1:6" x14ac:dyDescent="0.45">
      <c r="A243" t="s">
        <v>117</v>
      </c>
      <c r="B243">
        <v>2030</v>
      </c>
      <c r="C243" t="s">
        <v>15</v>
      </c>
      <c r="D243" t="s">
        <v>1</v>
      </c>
      <c r="E243">
        <v>66.690882334544796</v>
      </c>
      <c r="F243" t="s">
        <v>22</v>
      </c>
    </row>
    <row r="244" spans="1:6" x14ac:dyDescent="0.45">
      <c r="A244" t="s">
        <v>117</v>
      </c>
      <c r="B244">
        <v>2030</v>
      </c>
      <c r="C244" t="s">
        <v>15</v>
      </c>
      <c r="D244" t="s">
        <v>2</v>
      </c>
      <c r="E244">
        <v>0</v>
      </c>
      <c r="F244" t="s">
        <v>22</v>
      </c>
    </row>
    <row r="245" spans="1:6" x14ac:dyDescent="0.45">
      <c r="A245" t="s">
        <v>117</v>
      </c>
      <c r="B245">
        <v>2030</v>
      </c>
      <c r="C245" t="s">
        <v>15</v>
      </c>
      <c r="D245" t="s">
        <v>3</v>
      </c>
      <c r="E245">
        <v>0</v>
      </c>
      <c r="F245" t="s">
        <v>22</v>
      </c>
    </row>
    <row r="246" spans="1:6" x14ac:dyDescent="0.45">
      <c r="A246" t="s">
        <v>117</v>
      </c>
      <c r="B246">
        <v>2030</v>
      </c>
      <c r="C246" t="s">
        <v>15</v>
      </c>
      <c r="D246" t="s">
        <v>4</v>
      </c>
      <c r="E246">
        <v>38.201006445041429</v>
      </c>
      <c r="F246" t="s">
        <v>22</v>
      </c>
    </row>
    <row r="247" spans="1:6" x14ac:dyDescent="0.45">
      <c r="A247" t="s">
        <v>117</v>
      </c>
      <c r="B247">
        <v>2030</v>
      </c>
      <c r="C247" t="s">
        <v>5</v>
      </c>
      <c r="D247" t="s">
        <v>5</v>
      </c>
      <c r="E247">
        <v>104.89188877958622</v>
      </c>
      <c r="F247" t="s">
        <v>22</v>
      </c>
    </row>
    <row r="248" spans="1:6" x14ac:dyDescent="0.45">
      <c r="A248" t="s">
        <v>117</v>
      </c>
      <c r="B248">
        <v>2030</v>
      </c>
      <c r="C248" t="s">
        <v>16</v>
      </c>
      <c r="D248" t="s">
        <v>6</v>
      </c>
      <c r="E248">
        <v>0</v>
      </c>
      <c r="F248" t="s">
        <v>22</v>
      </c>
    </row>
    <row r="249" spans="1:6" x14ac:dyDescent="0.45">
      <c r="A249" t="s">
        <v>117</v>
      </c>
      <c r="B249">
        <v>2030</v>
      </c>
      <c r="C249" t="s">
        <v>16</v>
      </c>
      <c r="D249" t="s">
        <v>7</v>
      </c>
      <c r="E249">
        <v>333.39497342643114</v>
      </c>
      <c r="F249" t="s">
        <v>22</v>
      </c>
    </row>
    <row r="250" spans="1:6" x14ac:dyDescent="0.45">
      <c r="A250" t="s">
        <v>117</v>
      </c>
      <c r="B250">
        <v>2030</v>
      </c>
      <c r="C250" t="s">
        <v>17</v>
      </c>
      <c r="D250" t="s">
        <v>8</v>
      </c>
      <c r="E250">
        <v>438.28686220601736</v>
      </c>
      <c r="F250" t="s">
        <v>22</v>
      </c>
    </row>
    <row r="251" spans="1:6" x14ac:dyDescent="0.45">
      <c r="A251" t="s">
        <v>117</v>
      </c>
      <c r="B251">
        <v>2030</v>
      </c>
      <c r="C251" t="s">
        <v>18</v>
      </c>
      <c r="D251" t="s">
        <v>9</v>
      </c>
      <c r="E251">
        <v>0</v>
      </c>
      <c r="F251" t="s">
        <v>22</v>
      </c>
    </row>
    <row r="252" spans="1:6" x14ac:dyDescent="0.45">
      <c r="A252" t="s">
        <v>117</v>
      </c>
      <c r="B252">
        <v>2030</v>
      </c>
      <c r="C252" t="s">
        <v>18</v>
      </c>
      <c r="D252" t="s">
        <v>10</v>
      </c>
      <c r="E252">
        <v>0</v>
      </c>
      <c r="F252" t="s">
        <v>22</v>
      </c>
    </row>
    <row r="253" spans="1:6" x14ac:dyDescent="0.45">
      <c r="A253" t="s">
        <v>117</v>
      </c>
      <c r="B253">
        <v>2030</v>
      </c>
      <c r="C253" t="s">
        <v>18</v>
      </c>
      <c r="D253" t="s">
        <v>19</v>
      </c>
      <c r="E253">
        <v>0</v>
      </c>
      <c r="F253" t="s">
        <v>23</v>
      </c>
    </row>
    <row r="254" spans="1:6" x14ac:dyDescent="0.45">
      <c r="A254" t="s">
        <v>117</v>
      </c>
      <c r="B254">
        <v>2031</v>
      </c>
      <c r="C254" t="s">
        <v>15</v>
      </c>
      <c r="D254" t="s">
        <v>0</v>
      </c>
      <c r="E254">
        <v>0</v>
      </c>
      <c r="F254" t="s">
        <v>22</v>
      </c>
    </row>
    <row r="255" spans="1:6" x14ac:dyDescent="0.45">
      <c r="A255" t="s">
        <v>117</v>
      </c>
      <c r="B255">
        <v>2031</v>
      </c>
      <c r="C255" t="s">
        <v>15</v>
      </c>
      <c r="D255" t="s">
        <v>1</v>
      </c>
      <c r="E255">
        <v>68.958372333919314</v>
      </c>
      <c r="F255" t="s">
        <v>22</v>
      </c>
    </row>
    <row r="256" spans="1:6" x14ac:dyDescent="0.45">
      <c r="A256" t="s">
        <v>117</v>
      </c>
      <c r="B256">
        <v>2031</v>
      </c>
      <c r="C256" t="s">
        <v>15</v>
      </c>
      <c r="D256" t="s">
        <v>2</v>
      </c>
      <c r="E256">
        <v>0</v>
      </c>
      <c r="F256" t="s">
        <v>22</v>
      </c>
    </row>
    <row r="257" spans="1:6" x14ac:dyDescent="0.45">
      <c r="A257" t="s">
        <v>117</v>
      </c>
      <c r="B257">
        <v>2031</v>
      </c>
      <c r="C257" t="s">
        <v>15</v>
      </c>
      <c r="D257" t="s">
        <v>3</v>
      </c>
      <c r="E257">
        <v>0</v>
      </c>
      <c r="F257" t="s">
        <v>22</v>
      </c>
    </row>
    <row r="258" spans="1:6" x14ac:dyDescent="0.45">
      <c r="A258" t="s">
        <v>117</v>
      </c>
      <c r="B258">
        <v>2031</v>
      </c>
      <c r="C258" t="s">
        <v>15</v>
      </c>
      <c r="D258" t="s">
        <v>4</v>
      </c>
      <c r="E258">
        <v>36.179444629169879</v>
      </c>
      <c r="F258" t="s">
        <v>22</v>
      </c>
    </row>
    <row r="259" spans="1:6" x14ac:dyDescent="0.45">
      <c r="A259" t="s">
        <v>117</v>
      </c>
      <c r="B259">
        <v>2031</v>
      </c>
      <c r="C259" t="s">
        <v>5</v>
      </c>
      <c r="D259" t="s">
        <v>5</v>
      </c>
      <c r="E259">
        <v>105.13781696308919</v>
      </c>
      <c r="F259" t="s">
        <v>22</v>
      </c>
    </row>
    <row r="260" spans="1:6" x14ac:dyDescent="0.45">
      <c r="A260" t="s">
        <v>117</v>
      </c>
      <c r="B260">
        <v>2031</v>
      </c>
      <c r="C260" t="s">
        <v>16</v>
      </c>
      <c r="D260" t="s">
        <v>6</v>
      </c>
      <c r="E260">
        <v>0</v>
      </c>
      <c r="F260" t="s">
        <v>22</v>
      </c>
    </row>
    <row r="261" spans="1:6" x14ac:dyDescent="0.45">
      <c r="A261" t="s">
        <v>117</v>
      </c>
      <c r="B261">
        <v>2031</v>
      </c>
      <c r="C261" t="s">
        <v>16</v>
      </c>
      <c r="D261" t="s">
        <v>7</v>
      </c>
      <c r="E261">
        <v>316.216566333439</v>
      </c>
      <c r="F261" t="s">
        <v>22</v>
      </c>
    </row>
    <row r="262" spans="1:6" x14ac:dyDescent="0.45">
      <c r="A262" t="s">
        <v>117</v>
      </c>
      <c r="B262">
        <v>2031</v>
      </c>
      <c r="C262" t="s">
        <v>17</v>
      </c>
      <c r="D262" t="s">
        <v>8</v>
      </c>
      <c r="E262">
        <v>421.35438329652823</v>
      </c>
      <c r="F262" t="s">
        <v>22</v>
      </c>
    </row>
    <row r="263" spans="1:6" x14ac:dyDescent="0.45">
      <c r="A263" t="s">
        <v>117</v>
      </c>
      <c r="B263">
        <v>2031</v>
      </c>
      <c r="C263" t="s">
        <v>18</v>
      </c>
      <c r="D263" t="s">
        <v>9</v>
      </c>
      <c r="E263">
        <v>0</v>
      </c>
      <c r="F263" t="s">
        <v>22</v>
      </c>
    </row>
    <row r="264" spans="1:6" x14ac:dyDescent="0.45">
      <c r="A264" t="s">
        <v>117</v>
      </c>
      <c r="B264">
        <v>2031</v>
      </c>
      <c r="C264" t="s">
        <v>18</v>
      </c>
      <c r="D264" t="s">
        <v>10</v>
      </c>
      <c r="E264">
        <v>0</v>
      </c>
      <c r="F264" t="s">
        <v>22</v>
      </c>
    </row>
    <row r="265" spans="1:6" x14ac:dyDescent="0.45">
      <c r="A265" t="s">
        <v>117</v>
      </c>
      <c r="B265">
        <v>2031</v>
      </c>
      <c r="C265" t="s">
        <v>18</v>
      </c>
      <c r="D265" t="s">
        <v>19</v>
      </c>
      <c r="E265">
        <v>0</v>
      </c>
      <c r="F265" t="s">
        <v>23</v>
      </c>
    </row>
    <row r="266" spans="1:6" x14ac:dyDescent="0.45">
      <c r="A266" t="s">
        <v>117</v>
      </c>
      <c r="B266">
        <v>2032</v>
      </c>
      <c r="C266" t="s">
        <v>15</v>
      </c>
      <c r="D266" t="s">
        <v>0</v>
      </c>
      <c r="E266">
        <v>0</v>
      </c>
      <c r="F266" t="s">
        <v>22</v>
      </c>
    </row>
    <row r="267" spans="1:6" x14ac:dyDescent="0.45">
      <c r="A267" t="s">
        <v>117</v>
      </c>
      <c r="B267">
        <v>2032</v>
      </c>
      <c r="C267" t="s">
        <v>15</v>
      </c>
      <c r="D267" t="s">
        <v>1</v>
      </c>
      <c r="E267">
        <v>71.302956993272574</v>
      </c>
      <c r="F267" t="s">
        <v>22</v>
      </c>
    </row>
    <row r="268" spans="1:6" x14ac:dyDescent="0.45">
      <c r="A268" t="s">
        <v>117</v>
      </c>
      <c r="B268">
        <v>2032</v>
      </c>
      <c r="C268" t="s">
        <v>15</v>
      </c>
      <c r="D268" t="s">
        <v>2</v>
      </c>
      <c r="E268">
        <v>0</v>
      </c>
      <c r="F268" t="s">
        <v>22</v>
      </c>
    </row>
    <row r="269" spans="1:6" x14ac:dyDescent="0.45">
      <c r="A269" t="s">
        <v>117</v>
      </c>
      <c r="B269">
        <v>2032</v>
      </c>
      <c r="C269" t="s">
        <v>15</v>
      </c>
      <c r="D269" t="s">
        <v>3</v>
      </c>
      <c r="E269">
        <v>0</v>
      </c>
      <c r="F269" t="s">
        <v>22</v>
      </c>
    </row>
    <row r="270" spans="1:6" x14ac:dyDescent="0.45">
      <c r="A270" t="s">
        <v>117</v>
      </c>
      <c r="B270">
        <v>2032</v>
      </c>
      <c r="C270" t="s">
        <v>15</v>
      </c>
      <c r="D270" t="s">
        <v>4</v>
      </c>
      <c r="E270">
        <v>34.255778793108846</v>
      </c>
      <c r="F270" t="s">
        <v>22</v>
      </c>
    </row>
    <row r="271" spans="1:6" x14ac:dyDescent="0.45">
      <c r="A271" t="s">
        <v>117</v>
      </c>
      <c r="B271">
        <v>2032</v>
      </c>
      <c r="C271" t="s">
        <v>5</v>
      </c>
      <c r="D271" t="s">
        <v>5</v>
      </c>
      <c r="E271">
        <v>105.55873578638142</v>
      </c>
      <c r="F271" t="s">
        <v>22</v>
      </c>
    </row>
    <row r="272" spans="1:6" x14ac:dyDescent="0.45">
      <c r="A272" t="s">
        <v>117</v>
      </c>
      <c r="B272">
        <v>2032</v>
      </c>
      <c r="C272" t="s">
        <v>16</v>
      </c>
      <c r="D272" t="s">
        <v>6</v>
      </c>
      <c r="E272">
        <v>0</v>
      </c>
      <c r="F272" t="s">
        <v>22</v>
      </c>
    </row>
    <row r="273" spans="1:6" x14ac:dyDescent="0.45">
      <c r="A273" t="s">
        <v>117</v>
      </c>
      <c r="B273">
        <v>2032</v>
      </c>
      <c r="C273" t="s">
        <v>16</v>
      </c>
      <c r="D273" t="s">
        <v>7</v>
      </c>
      <c r="E273">
        <v>301.53972655193803</v>
      </c>
      <c r="F273" t="s">
        <v>22</v>
      </c>
    </row>
    <row r="274" spans="1:6" x14ac:dyDescent="0.45">
      <c r="A274" t="s">
        <v>117</v>
      </c>
      <c r="B274">
        <v>2032</v>
      </c>
      <c r="C274" t="s">
        <v>17</v>
      </c>
      <c r="D274" t="s">
        <v>8</v>
      </c>
      <c r="E274">
        <v>407.09846233831945</v>
      </c>
      <c r="F274" t="s">
        <v>22</v>
      </c>
    </row>
    <row r="275" spans="1:6" x14ac:dyDescent="0.45">
      <c r="A275" t="s">
        <v>117</v>
      </c>
      <c r="B275">
        <v>2032</v>
      </c>
      <c r="C275" t="s">
        <v>18</v>
      </c>
      <c r="D275" t="s">
        <v>9</v>
      </c>
      <c r="E275">
        <v>0</v>
      </c>
      <c r="F275" t="s">
        <v>22</v>
      </c>
    </row>
    <row r="276" spans="1:6" x14ac:dyDescent="0.45">
      <c r="A276" t="s">
        <v>117</v>
      </c>
      <c r="B276">
        <v>2032</v>
      </c>
      <c r="C276" t="s">
        <v>18</v>
      </c>
      <c r="D276" t="s">
        <v>10</v>
      </c>
      <c r="E276">
        <v>0</v>
      </c>
      <c r="F276" t="s">
        <v>22</v>
      </c>
    </row>
    <row r="277" spans="1:6" x14ac:dyDescent="0.45">
      <c r="A277" t="s">
        <v>117</v>
      </c>
      <c r="B277">
        <v>2032</v>
      </c>
      <c r="C277" t="s">
        <v>18</v>
      </c>
      <c r="D277" t="s">
        <v>19</v>
      </c>
      <c r="E277">
        <v>0</v>
      </c>
      <c r="F277" t="s">
        <v>23</v>
      </c>
    </row>
    <row r="278" spans="1:6" x14ac:dyDescent="0.45">
      <c r="A278" t="s">
        <v>117</v>
      </c>
      <c r="B278">
        <v>2033</v>
      </c>
      <c r="C278" t="s">
        <v>15</v>
      </c>
      <c r="D278" t="s">
        <v>0</v>
      </c>
      <c r="E278">
        <v>0</v>
      </c>
      <c r="F278" t="s">
        <v>22</v>
      </c>
    </row>
    <row r="279" spans="1:6" x14ac:dyDescent="0.45">
      <c r="A279" t="s">
        <v>117</v>
      </c>
      <c r="B279">
        <v>2033</v>
      </c>
      <c r="C279" t="s">
        <v>15</v>
      </c>
      <c r="D279" t="s">
        <v>1</v>
      </c>
      <c r="E279">
        <v>73.727257531043847</v>
      </c>
      <c r="F279" t="s">
        <v>22</v>
      </c>
    </row>
    <row r="280" spans="1:6" x14ac:dyDescent="0.45">
      <c r="A280" t="s">
        <v>117</v>
      </c>
      <c r="B280">
        <v>2033</v>
      </c>
      <c r="C280" t="s">
        <v>15</v>
      </c>
      <c r="D280" t="s">
        <v>2</v>
      </c>
      <c r="E280">
        <v>0</v>
      </c>
      <c r="F280" t="s">
        <v>22</v>
      </c>
    </row>
    <row r="281" spans="1:6" x14ac:dyDescent="0.45">
      <c r="A281" t="s">
        <v>117</v>
      </c>
      <c r="B281">
        <v>2033</v>
      </c>
      <c r="C281" t="s">
        <v>15</v>
      </c>
      <c r="D281" t="s">
        <v>3</v>
      </c>
      <c r="E281">
        <v>0</v>
      </c>
      <c r="F281" t="s">
        <v>22</v>
      </c>
    </row>
    <row r="282" spans="1:6" x14ac:dyDescent="0.45">
      <c r="A282" t="s">
        <v>117</v>
      </c>
      <c r="B282">
        <v>2033</v>
      </c>
      <c r="C282" t="s">
        <v>15</v>
      </c>
      <c r="D282" t="s">
        <v>4</v>
      </c>
      <c r="E282">
        <v>32.425231706570493</v>
      </c>
      <c r="F282" t="s">
        <v>22</v>
      </c>
    </row>
    <row r="283" spans="1:6" x14ac:dyDescent="0.45">
      <c r="A283" t="s">
        <v>117</v>
      </c>
      <c r="B283">
        <v>2033</v>
      </c>
      <c r="C283" t="s">
        <v>5</v>
      </c>
      <c r="D283" t="s">
        <v>5</v>
      </c>
      <c r="E283">
        <v>106.15248923761432</v>
      </c>
      <c r="F283" t="s">
        <v>22</v>
      </c>
    </row>
    <row r="284" spans="1:6" x14ac:dyDescent="0.45">
      <c r="A284" t="s">
        <v>117</v>
      </c>
      <c r="B284">
        <v>2033</v>
      </c>
      <c r="C284" t="s">
        <v>16</v>
      </c>
      <c r="D284" t="s">
        <v>6</v>
      </c>
      <c r="E284">
        <v>0</v>
      </c>
      <c r="F284" t="s">
        <v>22</v>
      </c>
    </row>
    <row r="285" spans="1:6" x14ac:dyDescent="0.45">
      <c r="A285" t="s">
        <v>117</v>
      </c>
      <c r="B285">
        <v>2033</v>
      </c>
      <c r="C285" t="s">
        <v>16</v>
      </c>
      <c r="D285" t="s">
        <v>7</v>
      </c>
      <c r="E285">
        <v>286.86301544727803</v>
      </c>
      <c r="F285" t="s">
        <v>22</v>
      </c>
    </row>
    <row r="286" spans="1:6" x14ac:dyDescent="0.45">
      <c r="A286" t="s">
        <v>117</v>
      </c>
      <c r="B286">
        <v>2033</v>
      </c>
      <c r="C286" t="s">
        <v>17</v>
      </c>
      <c r="D286" t="s">
        <v>8</v>
      </c>
      <c r="E286">
        <v>393.01550468489239</v>
      </c>
      <c r="F286" t="s">
        <v>22</v>
      </c>
    </row>
    <row r="287" spans="1:6" x14ac:dyDescent="0.45">
      <c r="A287" t="s">
        <v>117</v>
      </c>
      <c r="B287">
        <v>2033</v>
      </c>
      <c r="C287" t="s">
        <v>18</v>
      </c>
      <c r="D287" t="s">
        <v>9</v>
      </c>
      <c r="E287">
        <v>0</v>
      </c>
      <c r="F287" t="s">
        <v>22</v>
      </c>
    </row>
    <row r="288" spans="1:6" x14ac:dyDescent="0.45">
      <c r="A288" t="s">
        <v>117</v>
      </c>
      <c r="B288">
        <v>2033</v>
      </c>
      <c r="C288" t="s">
        <v>18</v>
      </c>
      <c r="D288" t="s">
        <v>10</v>
      </c>
      <c r="E288">
        <v>0</v>
      </c>
      <c r="F288" t="s">
        <v>22</v>
      </c>
    </row>
    <row r="289" spans="1:6" x14ac:dyDescent="0.45">
      <c r="A289" t="s">
        <v>117</v>
      </c>
      <c r="B289">
        <v>2033</v>
      </c>
      <c r="C289" t="s">
        <v>18</v>
      </c>
      <c r="D289" t="s">
        <v>19</v>
      </c>
      <c r="E289">
        <v>0</v>
      </c>
      <c r="F289" t="s">
        <v>23</v>
      </c>
    </row>
    <row r="290" spans="1:6" x14ac:dyDescent="0.45">
      <c r="A290" t="s">
        <v>117</v>
      </c>
      <c r="B290">
        <v>2034</v>
      </c>
      <c r="C290" t="s">
        <v>15</v>
      </c>
      <c r="D290" t="s">
        <v>0</v>
      </c>
      <c r="E290">
        <v>0</v>
      </c>
      <c r="F290" t="s">
        <v>22</v>
      </c>
    </row>
    <row r="291" spans="1:6" x14ac:dyDescent="0.45">
      <c r="A291" t="s">
        <v>117</v>
      </c>
      <c r="B291">
        <v>2034</v>
      </c>
      <c r="C291" t="s">
        <v>15</v>
      </c>
      <c r="D291" t="s">
        <v>1</v>
      </c>
      <c r="E291">
        <v>76.233984287099346</v>
      </c>
      <c r="F291" t="s">
        <v>22</v>
      </c>
    </row>
    <row r="292" spans="1:6" x14ac:dyDescent="0.45">
      <c r="A292" t="s">
        <v>117</v>
      </c>
      <c r="B292">
        <v>2034</v>
      </c>
      <c r="C292" t="s">
        <v>15</v>
      </c>
      <c r="D292" t="s">
        <v>2</v>
      </c>
      <c r="E292">
        <v>0</v>
      </c>
      <c r="F292" t="s">
        <v>22</v>
      </c>
    </row>
    <row r="293" spans="1:6" x14ac:dyDescent="0.45">
      <c r="A293" t="s">
        <v>117</v>
      </c>
      <c r="B293">
        <v>2034</v>
      </c>
      <c r="C293" t="s">
        <v>15</v>
      </c>
      <c r="D293" t="s">
        <v>3</v>
      </c>
      <c r="E293">
        <v>0</v>
      </c>
      <c r="F293" t="s">
        <v>22</v>
      </c>
    </row>
    <row r="294" spans="1:6" x14ac:dyDescent="0.45">
      <c r="A294" t="s">
        <v>117</v>
      </c>
      <c r="B294">
        <v>2034</v>
      </c>
      <c r="C294" t="s">
        <v>15</v>
      </c>
      <c r="D294" t="s">
        <v>4</v>
      </c>
      <c r="E294">
        <v>30.680053639435716</v>
      </c>
      <c r="F294" t="s">
        <v>22</v>
      </c>
    </row>
    <row r="295" spans="1:6" x14ac:dyDescent="0.45">
      <c r="A295" t="s">
        <v>117</v>
      </c>
      <c r="B295">
        <v>2034</v>
      </c>
      <c r="C295" t="s">
        <v>5</v>
      </c>
      <c r="D295" t="s">
        <v>5</v>
      </c>
      <c r="E295">
        <v>106.91403792653506</v>
      </c>
      <c r="F295" t="s">
        <v>22</v>
      </c>
    </row>
    <row r="296" spans="1:6" x14ac:dyDescent="0.45">
      <c r="A296" t="s">
        <v>117</v>
      </c>
      <c r="B296">
        <v>2034</v>
      </c>
      <c r="C296" t="s">
        <v>16</v>
      </c>
      <c r="D296" t="s">
        <v>6</v>
      </c>
      <c r="E296">
        <v>0</v>
      </c>
      <c r="F296" t="s">
        <v>22</v>
      </c>
    </row>
    <row r="297" spans="1:6" x14ac:dyDescent="0.45">
      <c r="A297" t="s">
        <v>117</v>
      </c>
      <c r="B297">
        <v>2034</v>
      </c>
      <c r="C297" t="s">
        <v>16</v>
      </c>
      <c r="D297" t="s">
        <v>7</v>
      </c>
      <c r="E297">
        <v>272.18630547650719</v>
      </c>
      <c r="F297" t="s">
        <v>22</v>
      </c>
    </row>
    <row r="298" spans="1:6" x14ac:dyDescent="0.45">
      <c r="A298" t="s">
        <v>117</v>
      </c>
      <c r="B298">
        <v>2034</v>
      </c>
      <c r="C298" t="s">
        <v>17</v>
      </c>
      <c r="D298" t="s">
        <v>8</v>
      </c>
      <c r="E298">
        <v>379.10034340304225</v>
      </c>
      <c r="F298" t="s">
        <v>22</v>
      </c>
    </row>
    <row r="299" spans="1:6" x14ac:dyDescent="0.45">
      <c r="A299" t="s">
        <v>117</v>
      </c>
      <c r="B299">
        <v>2034</v>
      </c>
      <c r="C299" t="s">
        <v>18</v>
      </c>
      <c r="D299" t="s">
        <v>9</v>
      </c>
      <c r="E299">
        <v>0</v>
      </c>
      <c r="F299" t="s">
        <v>22</v>
      </c>
    </row>
    <row r="300" spans="1:6" x14ac:dyDescent="0.45">
      <c r="A300" t="s">
        <v>117</v>
      </c>
      <c r="B300">
        <v>2034</v>
      </c>
      <c r="C300" t="s">
        <v>18</v>
      </c>
      <c r="D300" t="s">
        <v>10</v>
      </c>
      <c r="E300">
        <v>0</v>
      </c>
      <c r="F300" t="s">
        <v>22</v>
      </c>
    </row>
    <row r="301" spans="1:6" x14ac:dyDescent="0.45">
      <c r="A301" t="s">
        <v>117</v>
      </c>
      <c r="B301">
        <v>2034</v>
      </c>
      <c r="C301" t="s">
        <v>18</v>
      </c>
      <c r="D301" t="s">
        <v>19</v>
      </c>
      <c r="E301">
        <v>0</v>
      </c>
      <c r="F301" t="s">
        <v>23</v>
      </c>
    </row>
    <row r="302" spans="1:6" x14ac:dyDescent="0.45">
      <c r="A302" t="s">
        <v>117</v>
      </c>
      <c r="B302">
        <v>2035</v>
      </c>
      <c r="C302" t="s">
        <v>15</v>
      </c>
      <c r="D302" t="s">
        <v>0</v>
      </c>
      <c r="E302">
        <v>0</v>
      </c>
      <c r="F302" t="s">
        <v>22</v>
      </c>
    </row>
    <row r="303" spans="1:6" x14ac:dyDescent="0.45">
      <c r="A303" t="s">
        <v>117</v>
      </c>
      <c r="B303">
        <v>2035</v>
      </c>
      <c r="C303" t="s">
        <v>15</v>
      </c>
      <c r="D303" t="s">
        <v>1</v>
      </c>
      <c r="E303">
        <v>78.82593975286072</v>
      </c>
      <c r="F303" t="s">
        <v>22</v>
      </c>
    </row>
    <row r="304" spans="1:6" x14ac:dyDescent="0.45">
      <c r="A304" t="s">
        <v>117</v>
      </c>
      <c r="B304">
        <v>2035</v>
      </c>
      <c r="C304" t="s">
        <v>15</v>
      </c>
      <c r="D304" t="s">
        <v>2</v>
      </c>
      <c r="E304">
        <v>0</v>
      </c>
      <c r="F304" t="s">
        <v>22</v>
      </c>
    </row>
    <row r="305" spans="1:6" x14ac:dyDescent="0.45">
      <c r="A305" t="s">
        <v>117</v>
      </c>
      <c r="B305">
        <v>2035</v>
      </c>
      <c r="C305" t="s">
        <v>15</v>
      </c>
      <c r="D305" t="s">
        <v>3</v>
      </c>
      <c r="E305">
        <v>0</v>
      </c>
      <c r="F305" t="s">
        <v>22</v>
      </c>
    </row>
    <row r="306" spans="1:6" x14ac:dyDescent="0.45">
      <c r="A306" t="s">
        <v>117</v>
      </c>
      <c r="B306">
        <v>2035</v>
      </c>
      <c r="C306" t="s">
        <v>15</v>
      </c>
      <c r="D306" t="s">
        <v>4</v>
      </c>
      <c r="E306">
        <v>29.019159325170708</v>
      </c>
      <c r="F306" t="s">
        <v>22</v>
      </c>
    </row>
    <row r="307" spans="1:6" x14ac:dyDescent="0.45">
      <c r="A307" t="s">
        <v>117</v>
      </c>
      <c r="B307">
        <v>2035</v>
      </c>
      <c r="C307" t="s">
        <v>5</v>
      </c>
      <c r="D307" t="s">
        <v>5</v>
      </c>
      <c r="E307">
        <v>107.84509907803142</v>
      </c>
      <c r="F307" t="s">
        <v>22</v>
      </c>
    </row>
    <row r="308" spans="1:6" x14ac:dyDescent="0.45">
      <c r="A308" t="s">
        <v>117</v>
      </c>
      <c r="B308">
        <v>2035</v>
      </c>
      <c r="C308" t="s">
        <v>16</v>
      </c>
      <c r="D308" t="s">
        <v>6</v>
      </c>
      <c r="E308">
        <v>0</v>
      </c>
      <c r="F308" t="s">
        <v>22</v>
      </c>
    </row>
    <row r="309" spans="1:6" x14ac:dyDescent="0.45">
      <c r="A309" t="s">
        <v>117</v>
      </c>
      <c r="B309">
        <v>2035</v>
      </c>
      <c r="C309" t="s">
        <v>16</v>
      </c>
      <c r="D309" t="s">
        <v>7</v>
      </c>
      <c r="E309">
        <v>258.84383830085335</v>
      </c>
      <c r="F309" t="s">
        <v>22</v>
      </c>
    </row>
    <row r="310" spans="1:6" x14ac:dyDescent="0.45">
      <c r="A310" t="s">
        <v>117</v>
      </c>
      <c r="B310">
        <v>2035</v>
      </c>
      <c r="C310" t="s">
        <v>17</v>
      </c>
      <c r="D310" t="s">
        <v>8</v>
      </c>
      <c r="E310">
        <v>366.68893737888482</v>
      </c>
      <c r="F310" t="s">
        <v>22</v>
      </c>
    </row>
    <row r="311" spans="1:6" x14ac:dyDescent="0.45">
      <c r="A311" t="s">
        <v>117</v>
      </c>
      <c r="B311">
        <v>2035</v>
      </c>
      <c r="C311" t="s">
        <v>18</v>
      </c>
      <c r="D311" t="s">
        <v>9</v>
      </c>
      <c r="E311">
        <v>0</v>
      </c>
      <c r="F311" t="s">
        <v>22</v>
      </c>
    </row>
    <row r="312" spans="1:6" x14ac:dyDescent="0.45">
      <c r="A312" t="s">
        <v>117</v>
      </c>
      <c r="B312">
        <v>2035</v>
      </c>
      <c r="C312" t="s">
        <v>18</v>
      </c>
      <c r="D312" t="s">
        <v>10</v>
      </c>
      <c r="E312">
        <v>0</v>
      </c>
      <c r="F312" t="s">
        <v>22</v>
      </c>
    </row>
    <row r="313" spans="1:6" x14ac:dyDescent="0.45">
      <c r="A313" t="s">
        <v>117</v>
      </c>
      <c r="B313">
        <v>2035</v>
      </c>
      <c r="C313" t="s">
        <v>18</v>
      </c>
      <c r="D313" t="s">
        <v>19</v>
      </c>
      <c r="E313">
        <v>0</v>
      </c>
      <c r="F313" t="s">
        <v>23</v>
      </c>
    </row>
    <row r="314" spans="1:6" x14ac:dyDescent="0.45">
      <c r="A314" t="s">
        <v>117</v>
      </c>
      <c r="B314">
        <v>2036</v>
      </c>
      <c r="C314" t="s">
        <v>15</v>
      </c>
      <c r="D314" t="s">
        <v>0</v>
      </c>
      <c r="E314">
        <v>0</v>
      </c>
      <c r="F314" t="s">
        <v>22</v>
      </c>
    </row>
    <row r="315" spans="1:6" x14ac:dyDescent="0.45">
      <c r="A315" t="s">
        <v>117</v>
      </c>
      <c r="B315">
        <v>2036</v>
      </c>
      <c r="C315" t="s">
        <v>15</v>
      </c>
      <c r="D315" t="s">
        <v>1</v>
      </c>
      <c r="E315">
        <v>81.190717945446522</v>
      </c>
      <c r="F315" t="s">
        <v>22</v>
      </c>
    </row>
    <row r="316" spans="1:6" x14ac:dyDescent="0.45">
      <c r="A316" t="s">
        <v>117</v>
      </c>
      <c r="B316">
        <v>2036</v>
      </c>
      <c r="C316" t="s">
        <v>15</v>
      </c>
      <c r="D316" t="s">
        <v>2</v>
      </c>
      <c r="E316">
        <v>0</v>
      </c>
      <c r="F316" t="s">
        <v>22</v>
      </c>
    </row>
    <row r="317" spans="1:6" x14ac:dyDescent="0.45">
      <c r="A317" t="s">
        <v>117</v>
      </c>
      <c r="B317">
        <v>2036</v>
      </c>
      <c r="C317" t="s">
        <v>15</v>
      </c>
      <c r="D317" t="s">
        <v>3</v>
      </c>
      <c r="E317">
        <v>0</v>
      </c>
      <c r="F317" t="s">
        <v>22</v>
      </c>
    </row>
    <row r="318" spans="1:6" x14ac:dyDescent="0.45">
      <c r="A318" t="s">
        <v>117</v>
      </c>
      <c r="B318">
        <v>2036</v>
      </c>
      <c r="C318" t="s">
        <v>15</v>
      </c>
      <c r="D318" t="s">
        <v>4</v>
      </c>
      <c r="E318">
        <v>26.778659692829844</v>
      </c>
      <c r="F318" t="s">
        <v>22</v>
      </c>
    </row>
    <row r="319" spans="1:6" x14ac:dyDescent="0.45">
      <c r="A319" t="s">
        <v>117</v>
      </c>
      <c r="B319">
        <v>2036</v>
      </c>
      <c r="C319" t="s">
        <v>5</v>
      </c>
      <c r="D319" t="s">
        <v>5</v>
      </c>
      <c r="E319">
        <v>107.96937763827638</v>
      </c>
      <c r="F319" t="s">
        <v>22</v>
      </c>
    </row>
    <row r="320" spans="1:6" x14ac:dyDescent="0.45">
      <c r="A320" t="s">
        <v>117</v>
      </c>
      <c r="B320">
        <v>2036</v>
      </c>
      <c r="C320" t="s">
        <v>16</v>
      </c>
      <c r="D320" t="s">
        <v>6</v>
      </c>
      <c r="E320">
        <v>0</v>
      </c>
      <c r="F320" t="s">
        <v>22</v>
      </c>
    </row>
    <row r="321" spans="1:6" x14ac:dyDescent="0.45">
      <c r="A321" t="s">
        <v>117</v>
      </c>
      <c r="B321">
        <v>2036</v>
      </c>
      <c r="C321" t="s">
        <v>16</v>
      </c>
      <c r="D321" t="s">
        <v>7</v>
      </c>
      <c r="E321">
        <v>247.88226384271093</v>
      </c>
      <c r="F321" t="s">
        <v>22</v>
      </c>
    </row>
    <row r="322" spans="1:6" x14ac:dyDescent="0.45">
      <c r="A322" t="s">
        <v>117</v>
      </c>
      <c r="B322">
        <v>2036</v>
      </c>
      <c r="C322" t="s">
        <v>17</v>
      </c>
      <c r="D322" t="s">
        <v>8</v>
      </c>
      <c r="E322">
        <v>355.85164148098733</v>
      </c>
      <c r="F322" t="s">
        <v>22</v>
      </c>
    </row>
    <row r="323" spans="1:6" x14ac:dyDescent="0.45">
      <c r="A323" t="s">
        <v>117</v>
      </c>
      <c r="B323">
        <v>2036</v>
      </c>
      <c r="C323" t="s">
        <v>18</v>
      </c>
      <c r="D323" t="s">
        <v>9</v>
      </c>
      <c r="E323">
        <v>0</v>
      </c>
      <c r="F323" t="s">
        <v>22</v>
      </c>
    </row>
    <row r="324" spans="1:6" x14ac:dyDescent="0.45">
      <c r="A324" t="s">
        <v>117</v>
      </c>
      <c r="B324">
        <v>2036</v>
      </c>
      <c r="C324" t="s">
        <v>18</v>
      </c>
      <c r="D324" t="s">
        <v>10</v>
      </c>
      <c r="E324">
        <v>0</v>
      </c>
      <c r="F324" t="s">
        <v>22</v>
      </c>
    </row>
    <row r="325" spans="1:6" x14ac:dyDescent="0.45">
      <c r="A325" t="s">
        <v>117</v>
      </c>
      <c r="B325">
        <v>2036</v>
      </c>
      <c r="C325" t="s">
        <v>18</v>
      </c>
      <c r="D325" t="s">
        <v>19</v>
      </c>
      <c r="E325">
        <v>0</v>
      </c>
      <c r="F325" t="s">
        <v>23</v>
      </c>
    </row>
    <row r="326" spans="1:6" x14ac:dyDescent="0.45">
      <c r="A326" t="s">
        <v>117</v>
      </c>
      <c r="B326">
        <v>2037</v>
      </c>
      <c r="C326" t="s">
        <v>15</v>
      </c>
      <c r="D326" t="s">
        <v>0</v>
      </c>
      <c r="E326">
        <v>0</v>
      </c>
      <c r="F326" t="s">
        <v>22</v>
      </c>
    </row>
    <row r="327" spans="1:6" x14ac:dyDescent="0.45">
      <c r="A327" t="s">
        <v>117</v>
      </c>
      <c r="B327">
        <v>2037</v>
      </c>
      <c r="C327" t="s">
        <v>15</v>
      </c>
      <c r="D327" t="s">
        <v>1</v>
      </c>
      <c r="E327">
        <v>83.626439483809932</v>
      </c>
      <c r="F327" t="s">
        <v>22</v>
      </c>
    </row>
    <row r="328" spans="1:6" x14ac:dyDescent="0.45">
      <c r="A328" t="s">
        <v>117</v>
      </c>
      <c r="B328">
        <v>2037</v>
      </c>
      <c r="C328" t="s">
        <v>15</v>
      </c>
      <c r="D328" t="s">
        <v>2</v>
      </c>
      <c r="E328">
        <v>0</v>
      </c>
      <c r="F328" t="s">
        <v>22</v>
      </c>
    </row>
    <row r="329" spans="1:6" x14ac:dyDescent="0.45">
      <c r="A329" t="s">
        <v>117</v>
      </c>
      <c r="B329">
        <v>2037</v>
      </c>
      <c r="C329" t="s">
        <v>15</v>
      </c>
      <c r="D329" t="s">
        <v>3</v>
      </c>
      <c r="E329">
        <v>0</v>
      </c>
      <c r="F329" t="s">
        <v>22</v>
      </c>
    </row>
    <row r="330" spans="1:6" x14ac:dyDescent="0.45">
      <c r="A330" t="s">
        <v>117</v>
      </c>
      <c r="B330">
        <v>2037</v>
      </c>
      <c r="C330" t="s">
        <v>15</v>
      </c>
      <c r="D330" t="s">
        <v>4</v>
      </c>
      <c r="E330">
        <v>24.691618200035037</v>
      </c>
      <c r="F330" t="s">
        <v>22</v>
      </c>
    </row>
    <row r="331" spans="1:6" x14ac:dyDescent="0.45">
      <c r="A331" t="s">
        <v>117</v>
      </c>
      <c r="B331">
        <v>2037</v>
      </c>
      <c r="C331" t="s">
        <v>5</v>
      </c>
      <c r="D331" t="s">
        <v>5</v>
      </c>
      <c r="E331">
        <v>108.31805768384496</v>
      </c>
      <c r="F331" t="s">
        <v>22</v>
      </c>
    </row>
    <row r="332" spans="1:6" x14ac:dyDescent="0.45">
      <c r="A332" t="s">
        <v>117</v>
      </c>
      <c r="B332">
        <v>2037</v>
      </c>
      <c r="C332" t="s">
        <v>16</v>
      </c>
      <c r="D332" t="s">
        <v>6</v>
      </c>
      <c r="E332">
        <v>0</v>
      </c>
      <c r="F332" t="s">
        <v>22</v>
      </c>
    </row>
    <row r="333" spans="1:6" x14ac:dyDescent="0.45">
      <c r="A333" t="s">
        <v>117</v>
      </c>
      <c r="B333">
        <v>2037</v>
      </c>
      <c r="C333" t="s">
        <v>16</v>
      </c>
      <c r="D333" t="s">
        <v>7</v>
      </c>
      <c r="E333">
        <v>234.82740211615069</v>
      </c>
      <c r="F333" t="s">
        <v>22</v>
      </c>
    </row>
    <row r="334" spans="1:6" x14ac:dyDescent="0.45">
      <c r="A334" t="s">
        <v>117</v>
      </c>
      <c r="B334">
        <v>2037</v>
      </c>
      <c r="C334" t="s">
        <v>17</v>
      </c>
      <c r="D334" t="s">
        <v>8</v>
      </c>
      <c r="E334">
        <v>343.14545979999565</v>
      </c>
      <c r="F334" t="s">
        <v>22</v>
      </c>
    </row>
    <row r="335" spans="1:6" x14ac:dyDescent="0.45">
      <c r="A335" t="s">
        <v>117</v>
      </c>
      <c r="B335">
        <v>2037</v>
      </c>
      <c r="C335" t="s">
        <v>18</v>
      </c>
      <c r="D335" t="s">
        <v>9</v>
      </c>
      <c r="E335">
        <v>0</v>
      </c>
      <c r="F335" t="s">
        <v>22</v>
      </c>
    </row>
    <row r="336" spans="1:6" x14ac:dyDescent="0.45">
      <c r="A336" t="s">
        <v>117</v>
      </c>
      <c r="B336">
        <v>2037</v>
      </c>
      <c r="C336" t="s">
        <v>18</v>
      </c>
      <c r="D336" t="s">
        <v>10</v>
      </c>
      <c r="E336">
        <v>0</v>
      </c>
      <c r="F336" t="s">
        <v>22</v>
      </c>
    </row>
    <row r="337" spans="1:6" x14ac:dyDescent="0.45">
      <c r="A337" t="s">
        <v>117</v>
      </c>
      <c r="B337">
        <v>2037</v>
      </c>
      <c r="C337" t="s">
        <v>18</v>
      </c>
      <c r="D337" t="s">
        <v>19</v>
      </c>
      <c r="E337">
        <v>0</v>
      </c>
      <c r="F337" t="s">
        <v>23</v>
      </c>
    </row>
    <row r="338" spans="1:6" x14ac:dyDescent="0.45">
      <c r="A338" t="s">
        <v>117</v>
      </c>
      <c r="B338">
        <v>2038</v>
      </c>
      <c r="C338" t="s">
        <v>15</v>
      </c>
      <c r="D338" t="s">
        <v>0</v>
      </c>
      <c r="E338">
        <v>0</v>
      </c>
      <c r="F338" t="s">
        <v>22</v>
      </c>
    </row>
    <row r="339" spans="1:6" x14ac:dyDescent="0.45">
      <c r="A339" t="s">
        <v>117</v>
      </c>
      <c r="B339">
        <v>2038</v>
      </c>
      <c r="C339" t="s">
        <v>15</v>
      </c>
      <c r="D339" t="s">
        <v>1</v>
      </c>
      <c r="E339">
        <v>86.135232668324235</v>
      </c>
      <c r="F339" t="s">
        <v>22</v>
      </c>
    </row>
    <row r="340" spans="1:6" x14ac:dyDescent="0.45">
      <c r="A340" t="s">
        <v>117</v>
      </c>
      <c r="B340">
        <v>2038</v>
      </c>
      <c r="C340" t="s">
        <v>15</v>
      </c>
      <c r="D340" t="s">
        <v>2</v>
      </c>
      <c r="E340">
        <v>0</v>
      </c>
      <c r="F340" t="s">
        <v>22</v>
      </c>
    </row>
    <row r="341" spans="1:6" x14ac:dyDescent="0.45">
      <c r="A341" t="s">
        <v>117</v>
      </c>
      <c r="B341">
        <v>2038</v>
      </c>
      <c r="C341" t="s">
        <v>15</v>
      </c>
      <c r="D341" t="s">
        <v>3</v>
      </c>
      <c r="E341">
        <v>0</v>
      </c>
      <c r="F341" t="s">
        <v>22</v>
      </c>
    </row>
    <row r="342" spans="1:6" x14ac:dyDescent="0.45">
      <c r="A342" t="s">
        <v>117</v>
      </c>
      <c r="B342">
        <v>2038</v>
      </c>
      <c r="C342" t="s">
        <v>15</v>
      </c>
      <c r="D342" t="s">
        <v>4</v>
      </c>
      <c r="E342">
        <v>22.747519285123943</v>
      </c>
      <c r="F342" t="s">
        <v>22</v>
      </c>
    </row>
    <row r="343" spans="1:6" x14ac:dyDescent="0.45">
      <c r="A343" t="s">
        <v>117</v>
      </c>
      <c r="B343">
        <v>2038</v>
      </c>
      <c r="C343" t="s">
        <v>5</v>
      </c>
      <c r="D343" t="s">
        <v>5</v>
      </c>
      <c r="E343">
        <v>108.88275195344818</v>
      </c>
      <c r="F343" t="s">
        <v>22</v>
      </c>
    </row>
    <row r="344" spans="1:6" x14ac:dyDescent="0.45">
      <c r="A344" t="s">
        <v>117</v>
      </c>
      <c r="B344">
        <v>2038</v>
      </c>
      <c r="C344" t="s">
        <v>16</v>
      </c>
      <c r="D344" t="s">
        <v>6</v>
      </c>
      <c r="E344">
        <v>0</v>
      </c>
      <c r="F344" t="s">
        <v>22</v>
      </c>
    </row>
    <row r="345" spans="1:6" x14ac:dyDescent="0.45">
      <c r="A345" t="s">
        <v>117</v>
      </c>
      <c r="B345">
        <v>2038</v>
      </c>
      <c r="C345" t="s">
        <v>16</v>
      </c>
      <c r="D345" t="s">
        <v>7</v>
      </c>
      <c r="E345">
        <v>222.8191781965545</v>
      </c>
      <c r="F345" t="s">
        <v>22</v>
      </c>
    </row>
    <row r="346" spans="1:6" x14ac:dyDescent="0.45">
      <c r="A346" t="s">
        <v>117</v>
      </c>
      <c r="B346">
        <v>2038</v>
      </c>
      <c r="C346" t="s">
        <v>17</v>
      </c>
      <c r="D346" t="s">
        <v>8</v>
      </c>
      <c r="E346">
        <v>331.70193015000268</v>
      </c>
      <c r="F346" t="s">
        <v>22</v>
      </c>
    </row>
    <row r="347" spans="1:6" x14ac:dyDescent="0.45">
      <c r="A347" t="s">
        <v>117</v>
      </c>
      <c r="B347">
        <v>2038</v>
      </c>
      <c r="C347" t="s">
        <v>18</v>
      </c>
      <c r="D347" t="s">
        <v>9</v>
      </c>
      <c r="E347">
        <v>0</v>
      </c>
      <c r="F347" t="s">
        <v>22</v>
      </c>
    </row>
    <row r="348" spans="1:6" x14ac:dyDescent="0.45">
      <c r="A348" t="s">
        <v>117</v>
      </c>
      <c r="B348">
        <v>2038</v>
      </c>
      <c r="C348" t="s">
        <v>18</v>
      </c>
      <c r="D348" t="s">
        <v>10</v>
      </c>
      <c r="E348">
        <v>0</v>
      </c>
      <c r="F348" t="s">
        <v>22</v>
      </c>
    </row>
    <row r="349" spans="1:6" x14ac:dyDescent="0.45">
      <c r="A349" t="s">
        <v>117</v>
      </c>
      <c r="B349">
        <v>2038</v>
      </c>
      <c r="C349" t="s">
        <v>18</v>
      </c>
      <c r="D349" t="s">
        <v>19</v>
      </c>
      <c r="E349">
        <v>0</v>
      </c>
      <c r="F349" t="s">
        <v>23</v>
      </c>
    </row>
    <row r="350" spans="1:6" x14ac:dyDescent="0.45">
      <c r="A350" t="s">
        <v>117</v>
      </c>
      <c r="B350">
        <v>2039</v>
      </c>
      <c r="C350" t="s">
        <v>15</v>
      </c>
      <c r="D350" t="s">
        <v>0</v>
      </c>
      <c r="E350">
        <v>0</v>
      </c>
      <c r="F350" t="s">
        <v>22</v>
      </c>
    </row>
    <row r="351" spans="1:6" x14ac:dyDescent="0.45">
      <c r="A351" t="s">
        <v>117</v>
      </c>
      <c r="B351">
        <v>2039</v>
      </c>
      <c r="C351" t="s">
        <v>15</v>
      </c>
      <c r="D351" t="s">
        <v>1</v>
      </c>
      <c r="E351">
        <v>88.719289648373959</v>
      </c>
      <c r="F351" t="s">
        <v>22</v>
      </c>
    </row>
    <row r="352" spans="1:6" x14ac:dyDescent="0.45">
      <c r="A352" t="s">
        <v>117</v>
      </c>
      <c r="B352">
        <v>2039</v>
      </c>
      <c r="C352" t="s">
        <v>15</v>
      </c>
      <c r="D352" t="s">
        <v>2</v>
      </c>
      <c r="E352">
        <v>0</v>
      </c>
      <c r="F352" t="s">
        <v>22</v>
      </c>
    </row>
    <row r="353" spans="1:6" x14ac:dyDescent="0.45">
      <c r="A353" t="s">
        <v>117</v>
      </c>
      <c r="B353">
        <v>2039</v>
      </c>
      <c r="C353" t="s">
        <v>15</v>
      </c>
      <c r="D353" t="s">
        <v>3</v>
      </c>
      <c r="E353">
        <v>0</v>
      </c>
      <c r="F353" t="s">
        <v>22</v>
      </c>
    </row>
    <row r="354" spans="1:6" x14ac:dyDescent="0.45">
      <c r="A354" t="s">
        <v>117</v>
      </c>
      <c r="B354">
        <v>2039</v>
      </c>
      <c r="C354" t="s">
        <v>15</v>
      </c>
      <c r="D354" t="s">
        <v>4</v>
      </c>
      <c r="E354">
        <v>20.936565131580181</v>
      </c>
      <c r="F354" t="s">
        <v>22</v>
      </c>
    </row>
    <row r="355" spans="1:6" x14ac:dyDescent="0.45">
      <c r="A355" t="s">
        <v>117</v>
      </c>
      <c r="B355">
        <v>2039</v>
      </c>
      <c r="C355" t="s">
        <v>5</v>
      </c>
      <c r="D355" t="s">
        <v>5</v>
      </c>
      <c r="E355">
        <v>109.65585477995414</v>
      </c>
      <c r="F355" t="s">
        <v>22</v>
      </c>
    </row>
    <row r="356" spans="1:6" x14ac:dyDescent="0.45">
      <c r="A356" t="s">
        <v>117</v>
      </c>
      <c r="B356">
        <v>2039</v>
      </c>
      <c r="C356" t="s">
        <v>16</v>
      </c>
      <c r="D356" t="s">
        <v>6</v>
      </c>
      <c r="E356">
        <v>0</v>
      </c>
      <c r="F356" t="s">
        <v>22</v>
      </c>
    </row>
    <row r="357" spans="1:6" x14ac:dyDescent="0.45">
      <c r="A357" t="s">
        <v>117</v>
      </c>
      <c r="B357">
        <v>2039</v>
      </c>
      <c r="C357" t="s">
        <v>16</v>
      </c>
      <c r="D357" t="s">
        <v>7</v>
      </c>
      <c r="E357">
        <v>212.14520563730983</v>
      </c>
      <c r="F357" t="s">
        <v>22</v>
      </c>
    </row>
    <row r="358" spans="1:6" x14ac:dyDescent="0.45">
      <c r="A358" t="s">
        <v>117</v>
      </c>
      <c r="B358">
        <v>2039</v>
      </c>
      <c r="C358" t="s">
        <v>17</v>
      </c>
      <c r="D358" t="s">
        <v>8</v>
      </c>
      <c r="E358">
        <v>321.80106041726401</v>
      </c>
      <c r="F358" t="s">
        <v>22</v>
      </c>
    </row>
    <row r="359" spans="1:6" x14ac:dyDescent="0.45">
      <c r="A359" t="s">
        <v>117</v>
      </c>
      <c r="B359">
        <v>2039</v>
      </c>
      <c r="C359" t="s">
        <v>18</v>
      </c>
      <c r="D359" t="s">
        <v>9</v>
      </c>
      <c r="E359">
        <v>0</v>
      </c>
      <c r="F359" t="s">
        <v>22</v>
      </c>
    </row>
    <row r="360" spans="1:6" x14ac:dyDescent="0.45">
      <c r="A360" t="s">
        <v>117</v>
      </c>
      <c r="B360">
        <v>2039</v>
      </c>
      <c r="C360" t="s">
        <v>18</v>
      </c>
      <c r="D360" t="s">
        <v>10</v>
      </c>
      <c r="E360">
        <v>0</v>
      </c>
      <c r="F360" t="s">
        <v>22</v>
      </c>
    </row>
    <row r="361" spans="1:6" x14ac:dyDescent="0.45">
      <c r="A361" t="s">
        <v>117</v>
      </c>
      <c r="B361">
        <v>2039</v>
      </c>
      <c r="C361" t="s">
        <v>18</v>
      </c>
      <c r="D361" t="s">
        <v>19</v>
      </c>
      <c r="E361">
        <v>0</v>
      </c>
      <c r="F361" t="s">
        <v>23</v>
      </c>
    </row>
    <row r="362" spans="1:6" x14ac:dyDescent="0.45">
      <c r="A362" t="s">
        <v>117</v>
      </c>
      <c r="B362">
        <v>2040</v>
      </c>
      <c r="C362" t="s">
        <v>15</v>
      </c>
      <c r="D362" t="s">
        <v>0</v>
      </c>
      <c r="E362">
        <v>0</v>
      </c>
      <c r="F362" t="s">
        <v>22</v>
      </c>
    </row>
    <row r="363" spans="1:6" x14ac:dyDescent="0.45">
      <c r="A363" t="s">
        <v>117</v>
      </c>
      <c r="B363">
        <v>2040</v>
      </c>
      <c r="C363" t="s">
        <v>15</v>
      </c>
      <c r="D363" t="s">
        <v>1</v>
      </c>
      <c r="E363">
        <v>91.380868337825177</v>
      </c>
      <c r="F363" t="s">
        <v>22</v>
      </c>
    </row>
    <row r="364" spans="1:6" x14ac:dyDescent="0.45">
      <c r="A364" t="s">
        <v>117</v>
      </c>
      <c r="B364">
        <v>2040</v>
      </c>
      <c r="C364" t="s">
        <v>15</v>
      </c>
      <c r="D364" t="s">
        <v>2</v>
      </c>
      <c r="E364">
        <v>0</v>
      </c>
      <c r="F364" t="s">
        <v>22</v>
      </c>
    </row>
    <row r="365" spans="1:6" x14ac:dyDescent="0.45">
      <c r="A365" t="s">
        <v>117</v>
      </c>
      <c r="B365">
        <v>2040</v>
      </c>
      <c r="C365" t="s">
        <v>15</v>
      </c>
      <c r="D365" t="s">
        <v>3</v>
      </c>
      <c r="E365">
        <v>0</v>
      </c>
      <c r="F365" t="s">
        <v>22</v>
      </c>
    </row>
    <row r="366" spans="1:6" x14ac:dyDescent="0.45">
      <c r="A366" t="s">
        <v>117</v>
      </c>
      <c r="B366">
        <v>2040</v>
      </c>
      <c r="C366" t="s">
        <v>15</v>
      </c>
      <c r="D366" t="s">
        <v>4</v>
      </c>
      <c r="E366">
        <v>19.249626809982335</v>
      </c>
      <c r="F366" t="s">
        <v>22</v>
      </c>
    </row>
    <row r="367" spans="1:6" x14ac:dyDescent="0.45">
      <c r="A367" t="s">
        <v>117</v>
      </c>
      <c r="B367">
        <v>2040</v>
      </c>
      <c r="C367" t="s">
        <v>5</v>
      </c>
      <c r="D367" t="s">
        <v>5</v>
      </c>
      <c r="E367">
        <v>110.63049514780752</v>
      </c>
      <c r="F367" t="s">
        <v>22</v>
      </c>
    </row>
    <row r="368" spans="1:6" x14ac:dyDescent="0.45">
      <c r="A368" t="s">
        <v>117</v>
      </c>
      <c r="B368">
        <v>2040</v>
      </c>
      <c r="C368" t="s">
        <v>16</v>
      </c>
      <c r="D368" t="s">
        <v>6</v>
      </c>
      <c r="E368">
        <v>0</v>
      </c>
      <c r="F368" t="s">
        <v>22</v>
      </c>
    </row>
    <row r="369" spans="1:6" x14ac:dyDescent="0.45">
      <c r="A369" t="s">
        <v>117</v>
      </c>
      <c r="B369">
        <v>2040</v>
      </c>
      <c r="C369" t="s">
        <v>16</v>
      </c>
      <c r="D369" t="s">
        <v>7</v>
      </c>
      <c r="E369">
        <v>201.65990662529995</v>
      </c>
      <c r="F369" t="s">
        <v>22</v>
      </c>
    </row>
    <row r="370" spans="1:6" x14ac:dyDescent="0.45">
      <c r="A370" t="s">
        <v>117</v>
      </c>
      <c r="B370">
        <v>2040</v>
      </c>
      <c r="C370" t="s">
        <v>17</v>
      </c>
      <c r="D370" t="s">
        <v>8</v>
      </c>
      <c r="E370">
        <v>312.29040177310748</v>
      </c>
      <c r="F370" t="s">
        <v>22</v>
      </c>
    </row>
    <row r="371" spans="1:6" x14ac:dyDescent="0.45">
      <c r="A371" t="s">
        <v>117</v>
      </c>
      <c r="B371">
        <v>2040</v>
      </c>
      <c r="C371" t="s">
        <v>18</v>
      </c>
      <c r="D371" t="s">
        <v>9</v>
      </c>
      <c r="E371">
        <v>0</v>
      </c>
      <c r="F371" t="s">
        <v>22</v>
      </c>
    </row>
    <row r="372" spans="1:6" x14ac:dyDescent="0.45">
      <c r="A372" t="s">
        <v>117</v>
      </c>
      <c r="B372">
        <v>2040</v>
      </c>
      <c r="C372" t="s">
        <v>18</v>
      </c>
      <c r="D372" t="s">
        <v>10</v>
      </c>
      <c r="E372">
        <v>0</v>
      </c>
      <c r="F372" t="s">
        <v>22</v>
      </c>
    </row>
    <row r="373" spans="1:6" x14ac:dyDescent="0.45">
      <c r="A373" t="s">
        <v>117</v>
      </c>
      <c r="B373">
        <v>2040</v>
      </c>
      <c r="C373" t="s">
        <v>18</v>
      </c>
      <c r="D373" t="s">
        <v>19</v>
      </c>
      <c r="E373">
        <v>0</v>
      </c>
      <c r="F373" t="s">
        <v>23</v>
      </c>
    </row>
    <row r="374" spans="1:6" x14ac:dyDescent="0.45">
      <c r="A374" t="s">
        <v>118</v>
      </c>
      <c r="B374">
        <v>2010</v>
      </c>
      <c r="C374" t="s">
        <v>15</v>
      </c>
      <c r="D374" t="s">
        <v>0</v>
      </c>
      <c r="E374">
        <v>0</v>
      </c>
      <c r="F374" t="s">
        <v>22</v>
      </c>
    </row>
    <row r="375" spans="1:6" x14ac:dyDescent="0.45">
      <c r="A375" t="s">
        <v>118</v>
      </c>
      <c r="B375">
        <v>2010</v>
      </c>
      <c r="C375" t="s">
        <v>15</v>
      </c>
      <c r="D375" t="s">
        <v>1</v>
      </c>
      <c r="E375">
        <v>0</v>
      </c>
      <c r="F375" t="s">
        <v>22</v>
      </c>
    </row>
    <row r="376" spans="1:6" x14ac:dyDescent="0.45">
      <c r="A376" t="s">
        <v>118</v>
      </c>
      <c r="B376">
        <v>2010</v>
      </c>
      <c r="C376" t="s">
        <v>15</v>
      </c>
      <c r="D376" t="s">
        <v>2</v>
      </c>
      <c r="E376">
        <v>0</v>
      </c>
      <c r="F376" t="s">
        <v>22</v>
      </c>
    </row>
    <row r="377" spans="1:6" x14ac:dyDescent="0.45">
      <c r="A377" t="s">
        <v>118</v>
      </c>
      <c r="B377">
        <v>2010</v>
      </c>
      <c r="C377" t="s">
        <v>15</v>
      </c>
      <c r="D377" t="s">
        <v>3</v>
      </c>
      <c r="E377">
        <v>0</v>
      </c>
      <c r="F377" t="s">
        <v>22</v>
      </c>
    </row>
    <row r="378" spans="1:6" x14ac:dyDescent="0.45">
      <c r="A378" t="s">
        <v>118</v>
      </c>
      <c r="B378">
        <v>2010</v>
      </c>
      <c r="C378" t="s">
        <v>15</v>
      </c>
      <c r="D378" t="s">
        <v>4</v>
      </c>
      <c r="E378">
        <v>0</v>
      </c>
      <c r="F378" t="s">
        <v>22</v>
      </c>
    </row>
    <row r="379" spans="1:6" x14ac:dyDescent="0.45">
      <c r="A379" t="s">
        <v>118</v>
      </c>
      <c r="B379">
        <v>2010</v>
      </c>
      <c r="C379" t="s">
        <v>5</v>
      </c>
      <c r="D379" t="s">
        <v>5</v>
      </c>
      <c r="E379">
        <v>0</v>
      </c>
      <c r="F379" t="s">
        <v>22</v>
      </c>
    </row>
    <row r="380" spans="1:6" x14ac:dyDescent="0.45">
      <c r="A380" t="s">
        <v>118</v>
      </c>
      <c r="B380">
        <v>2010</v>
      </c>
      <c r="C380" t="s">
        <v>16</v>
      </c>
      <c r="D380" t="s">
        <v>6</v>
      </c>
      <c r="E380">
        <v>0</v>
      </c>
      <c r="F380" t="s">
        <v>22</v>
      </c>
    </row>
    <row r="381" spans="1:6" x14ac:dyDescent="0.45">
      <c r="A381" t="s">
        <v>118</v>
      </c>
      <c r="B381">
        <v>2010</v>
      </c>
      <c r="C381" t="s">
        <v>16</v>
      </c>
      <c r="D381" t="s">
        <v>7</v>
      </c>
      <c r="E381">
        <v>0</v>
      </c>
      <c r="F381" t="s">
        <v>22</v>
      </c>
    </row>
    <row r="382" spans="1:6" x14ac:dyDescent="0.45">
      <c r="A382" t="s">
        <v>118</v>
      </c>
      <c r="B382">
        <v>2010</v>
      </c>
      <c r="C382" t="s">
        <v>17</v>
      </c>
      <c r="D382" t="s">
        <v>8</v>
      </c>
      <c r="E382">
        <v>0</v>
      </c>
      <c r="F382" t="s">
        <v>22</v>
      </c>
    </row>
    <row r="383" spans="1:6" x14ac:dyDescent="0.45">
      <c r="A383" t="s">
        <v>118</v>
      </c>
      <c r="B383">
        <v>2010</v>
      </c>
      <c r="C383" t="s">
        <v>18</v>
      </c>
      <c r="D383" t="s">
        <v>9</v>
      </c>
      <c r="E383">
        <v>0</v>
      </c>
      <c r="F383" t="s">
        <v>22</v>
      </c>
    </row>
    <row r="384" spans="1:6" x14ac:dyDescent="0.45">
      <c r="A384" t="s">
        <v>118</v>
      </c>
      <c r="B384">
        <v>2010</v>
      </c>
      <c r="C384" t="s">
        <v>18</v>
      </c>
      <c r="D384" t="s">
        <v>10</v>
      </c>
      <c r="E384">
        <v>0</v>
      </c>
      <c r="F384" t="s">
        <v>22</v>
      </c>
    </row>
    <row r="385" spans="1:6" x14ac:dyDescent="0.45">
      <c r="A385" t="s">
        <v>118</v>
      </c>
      <c r="B385">
        <v>2010</v>
      </c>
      <c r="C385" t="s">
        <v>18</v>
      </c>
      <c r="D385" t="s">
        <v>19</v>
      </c>
      <c r="E385">
        <v>0</v>
      </c>
      <c r="F385" t="s">
        <v>23</v>
      </c>
    </row>
    <row r="386" spans="1:6" x14ac:dyDescent="0.45">
      <c r="A386" t="s">
        <v>118</v>
      </c>
      <c r="B386">
        <v>2011</v>
      </c>
      <c r="C386" t="s">
        <v>15</v>
      </c>
      <c r="D386" t="s">
        <v>0</v>
      </c>
      <c r="E386">
        <v>0</v>
      </c>
      <c r="F386" t="s">
        <v>22</v>
      </c>
    </row>
    <row r="387" spans="1:6" x14ac:dyDescent="0.45">
      <c r="A387" t="s">
        <v>118</v>
      </c>
      <c r="B387">
        <v>2011</v>
      </c>
      <c r="C387" t="s">
        <v>15</v>
      </c>
      <c r="D387" t="s">
        <v>1</v>
      </c>
      <c r="E387">
        <v>0</v>
      </c>
      <c r="F387" t="s">
        <v>22</v>
      </c>
    </row>
    <row r="388" spans="1:6" x14ac:dyDescent="0.45">
      <c r="A388" t="s">
        <v>118</v>
      </c>
      <c r="B388">
        <v>2011</v>
      </c>
      <c r="C388" t="s">
        <v>15</v>
      </c>
      <c r="D388" t="s">
        <v>2</v>
      </c>
      <c r="E388">
        <v>0</v>
      </c>
      <c r="F388" t="s">
        <v>22</v>
      </c>
    </row>
    <row r="389" spans="1:6" x14ac:dyDescent="0.45">
      <c r="A389" t="s">
        <v>118</v>
      </c>
      <c r="B389">
        <v>2011</v>
      </c>
      <c r="C389" t="s">
        <v>15</v>
      </c>
      <c r="D389" t="s">
        <v>3</v>
      </c>
      <c r="E389">
        <v>0</v>
      </c>
      <c r="F389" t="s">
        <v>22</v>
      </c>
    </row>
    <row r="390" spans="1:6" x14ac:dyDescent="0.45">
      <c r="A390" t="s">
        <v>118</v>
      </c>
      <c r="B390">
        <v>2011</v>
      </c>
      <c r="C390" t="s">
        <v>15</v>
      </c>
      <c r="D390" t="s">
        <v>4</v>
      </c>
      <c r="E390">
        <v>0</v>
      </c>
      <c r="F390" t="s">
        <v>22</v>
      </c>
    </row>
    <row r="391" spans="1:6" x14ac:dyDescent="0.45">
      <c r="A391" t="s">
        <v>118</v>
      </c>
      <c r="B391">
        <v>2011</v>
      </c>
      <c r="C391" t="s">
        <v>5</v>
      </c>
      <c r="D391" t="s">
        <v>5</v>
      </c>
      <c r="E391">
        <v>0</v>
      </c>
      <c r="F391" t="s">
        <v>22</v>
      </c>
    </row>
    <row r="392" spans="1:6" x14ac:dyDescent="0.45">
      <c r="A392" t="s">
        <v>118</v>
      </c>
      <c r="B392">
        <v>2011</v>
      </c>
      <c r="C392" t="s">
        <v>16</v>
      </c>
      <c r="D392" t="s">
        <v>6</v>
      </c>
      <c r="E392">
        <v>0</v>
      </c>
      <c r="F392" t="s">
        <v>22</v>
      </c>
    </row>
    <row r="393" spans="1:6" x14ac:dyDescent="0.45">
      <c r="A393" t="s">
        <v>118</v>
      </c>
      <c r="B393">
        <v>2011</v>
      </c>
      <c r="C393" t="s">
        <v>16</v>
      </c>
      <c r="D393" t="s">
        <v>7</v>
      </c>
      <c r="E393">
        <v>0</v>
      </c>
      <c r="F393" t="s">
        <v>22</v>
      </c>
    </row>
    <row r="394" spans="1:6" x14ac:dyDescent="0.45">
      <c r="A394" t="s">
        <v>118</v>
      </c>
      <c r="B394">
        <v>2011</v>
      </c>
      <c r="C394" t="s">
        <v>17</v>
      </c>
      <c r="D394" t="s">
        <v>8</v>
      </c>
      <c r="E394">
        <v>0</v>
      </c>
      <c r="F394" t="s">
        <v>22</v>
      </c>
    </row>
    <row r="395" spans="1:6" x14ac:dyDescent="0.45">
      <c r="A395" t="s">
        <v>118</v>
      </c>
      <c r="B395">
        <v>2011</v>
      </c>
      <c r="C395" t="s">
        <v>18</v>
      </c>
      <c r="D395" t="s">
        <v>9</v>
      </c>
      <c r="E395">
        <v>0</v>
      </c>
      <c r="F395" t="s">
        <v>22</v>
      </c>
    </row>
    <row r="396" spans="1:6" x14ac:dyDescent="0.45">
      <c r="A396" t="s">
        <v>118</v>
      </c>
      <c r="B396">
        <v>2011</v>
      </c>
      <c r="C396" t="s">
        <v>18</v>
      </c>
      <c r="D396" t="s">
        <v>10</v>
      </c>
      <c r="E396">
        <v>0</v>
      </c>
      <c r="F396" t="s">
        <v>22</v>
      </c>
    </row>
    <row r="397" spans="1:6" x14ac:dyDescent="0.45">
      <c r="A397" t="s">
        <v>118</v>
      </c>
      <c r="B397">
        <v>2011</v>
      </c>
      <c r="C397" t="s">
        <v>18</v>
      </c>
      <c r="D397" t="s">
        <v>19</v>
      </c>
      <c r="E397">
        <v>0</v>
      </c>
      <c r="F397" t="s">
        <v>23</v>
      </c>
    </row>
    <row r="398" spans="1:6" x14ac:dyDescent="0.45">
      <c r="A398" t="s">
        <v>118</v>
      </c>
      <c r="B398">
        <v>2012</v>
      </c>
      <c r="C398" t="s">
        <v>15</v>
      </c>
      <c r="D398" t="s">
        <v>0</v>
      </c>
      <c r="E398">
        <v>0</v>
      </c>
      <c r="F398" t="s">
        <v>22</v>
      </c>
    </row>
    <row r="399" spans="1:6" x14ac:dyDescent="0.45">
      <c r="A399" t="s">
        <v>118</v>
      </c>
      <c r="B399">
        <v>2012</v>
      </c>
      <c r="C399" t="s">
        <v>15</v>
      </c>
      <c r="D399" t="s">
        <v>1</v>
      </c>
      <c r="E399">
        <v>0</v>
      </c>
      <c r="F399" t="s">
        <v>22</v>
      </c>
    </row>
    <row r="400" spans="1:6" x14ac:dyDescent="0.45">
      <c r="A400" t="s">
        <v>118</v>
      </c>
      <c r="B400">
        <v>2012</v>
      </c>
      <c r="C400" t="s">
        <v>15</v>
      </c>
      <c r="D400" t="s">
        <v>2</v>
      </c>
      <c r="E400">
        <v>0</v>
      </c>
      <c r="F400" t="s">
        <v>22</v>
      </c>
    </row>
    <row r="401" spans="1:6" x14ac:dyDescent="0.45">
      <c r="A401" t="s">
        <v>118</v>
      </c>
      <c r="B401">
        <v>2012</v>
      </c>
      <c r="C401" t="s">
        <v>15</v>
      </c>
      <c r="D401" t="s">
        <v>3</v>
      </c>
      <c r="E401">
        <v>0</v>
      </c>
      <c r="F401" t="s">
        <v>22</v>
      </c>
    </row>
    <row r="402" spans="1:6" x14ac:dyDescent="0.45">
      <c r="A402" t="s">
        <v>118</v>
      </c>
      <c r="B402">
        <v>2012</v>
      </c>
      <c r="C402" t="s">
        <v>15</v>
      </c>
      <c r="D402" t="s">
        <v>4</v>
      </c>
      <c r="E402">
        <v>0</v>
      </c>
      <c r="F402" t="s">
        <v>22</v>
      </c>
    </row>
    <row r="403" spans="1:6" x14ac:dyDescent="0.45">
      <c r="A403" t="s">
        <v>118</v>
      </c>
      <c r="B403">
        <v>2012</v>
      </c>
      <c r="C403" t="s">
        <v>5</v>
      </c>
      <c r="D403" t="s">
        <v>5</v>
      </c>
      <c r="E403">
        <v>0</v>
      </c>
      <c r="F403" t="s">
        <v>22</v>
      </c>
    </row>
    <row r="404" spans="1:6" x14ac:dyDescent="0.45">
      <c r="A404" t="s">
        <v>118</v>
      </c>
      <c r="B404">
        <v>2012</v>
      </c>
      <c r="C404" t="s">
        <v>16</v>
      </c>
      <c r="D404" t="s">
        <v>6</v>
      </c>
      <c r="E404">
        <v>0</v>
      </c>
      <c r="F404" t="s">
        <v>22</v>
      </c>
    </row>
    <row r="405" spans="1:6" x14ac:dyDescent="0.45">
      <c r="A405" t="s">
        <v>118</v>
      </c>
      <c r="B405">
        <v>2012</v>
      </c>
      <c r="C405" t="s">
        <v>16</v>
      </c>
      <c r="D405" t="s">
        <v>7</v>
      </c>
      <c r="E405">
        <v>0</v>
      </c>
      <c r="F405" t="s">
        <v>22</v>
      </c>
    </row>
    <row r="406" spans="1:6" x14ac:dyDescent="0.45">
      <c r="A406" t="s">
        <v>118</v>
      </c>
      <c r="B406">
        <v>2012</v>
      </c>
      <c r="C406" t="s">
        <v>17</v>
      </c>
      <c r="D406" t="s">
        <v>8</v>
      </c>
      <c r="E406">
        <v>0</v>
      </c>
      <c r="F406" t="s">
        <v>22</v>
      </c>
    </row>
    <row r="407" spans="1:6" x14ac:dyDescent="0.45">
      <c r="A407" t="s">
        <v>118</v>
      </c>
      <c r="B407">
        <v>2012</v>
      </c>
      <c r="C407" t="s">
        <v>18</v>
      </c>
      <c r="D407" t="s">
        <v>9</v>
      </c>
      <c r="E407">
        <v>0</v>
      </c>
      <c r="F407" t="s">
        <v>22</v>
      </c>
    </row>
    <row r="408" spans="1:6" x14ac:dyDescent="0.45">
      <c r="A408" t="s">
        <v>118</v>
      </c>
      <c r="B408">
        <v>2012</v>
      </c>
      <c r="C408" t="s">
        <v>18</v>
      </c>
      <c r="D408" t="s">
        <v>10</v>
      </c>
      <c r="E408">
        <v>0</v>
      </c>
      <c r="F408" t="s">
        <v>22</v>
      </c>
    </row>
    <row r="409" spans="1:6" x14ac:dyDescent="0.45">
      <c r="A409" t="s">
        <v>118</v>
      </c>
      <c r="B409">
        <v>2012</v>
      </c>
      <c r="C409" t="s">
        <v>18</v>
      </c>
      <c r="D409" t="s">
        <v>19</v>
      </c>
      <c r="E409">
        <v>0</v>
      </c>
      <c r="F409" t="s">
        <v>23</v>
      </c>
    </row>
    <row r="410" spans="1:6" x14ac:dyDescent="0.45">
      <c r="A410" t="s">
        <v>118</v>
      </c>
      <c r="B410">
        <v>2013</v>
      </c>
      <c r="C410" t="s">
        <v>15</v>
      </c>
      <c r="D410" t="s">
        <v>0</v>
      </c>
      <c r="E410">
        <v>0</v>
      </c>
      <c r="F410" t="s">
        <v>22</v>
      </c>
    </row>
    <row r="411" spans="1:6" x14ac:dyDescent="0.45">
      <c r="A411" t="s">
        <v>118</v>
      </c>
      <c r="B411">
        <v>2013</v>
      </c>
      <c r="C411" t="s">
        <v>15</v>
      </c>
      <c r="D411" t="s">
        <v>1</v>
      </c>
      <c r="E411">
        <v>0</v>
      </c>
      <c r="F411" t="s">
        <v>22</v>
      </c>
    </row>
    <row r="412" spans="1:6" x14ac:dyDescent="0.45">
      <c r="A412" t="s">
        <v>118</v>
      </c>
      <c r="B412">
        <v>2013</v>
      </c>
      <c r="C412" t="s">
        <v>15</v>
      </c>
      <c r="D412" t="s">
        <v>2</v>
      </c>
      <c r="E412">
        <v>0</v>
      </c>
      <c r="F412" t="s">
        <v>22</v>
      </c>
    </row>
    <row r="413" spans="1:6" x14ac:dyDescent="0.45">
      <c r="A413" t="s">
        <v>118</v>
      </c>
      <c r="B413">
        <v>2013</v>
      </c>
      <c r="C413" t="s">
        <v>15</v>
      </c>
      <c r="D413" t="s">
        <v>3</v>
      </c>
      <c r="E413">
        <v>0</v>
      </c>
      <c r="F413" t="s">
        <v>22</v>
      </c>
    </row>
    <row r="414" spans="1:6" x14ac:dyDescent="0.45">
      <c r="A414" t="s">
        <v>118</v>
      </c>
      <c r="B414">
        <v>2013</v>
      </c>
      <c r="C414" t="s">
        <v>15</v>
      </c>
      <c r="D414" t="s">
        <v>4</v>
      </c>
      <c r="E414">
        <v>0</v>
      </c>
      <c r="F414" t="s">
        <v>22</v>
      </c>
    </row>
    <row r="415" spans="1:6" x14ac:dyDescent="0.45">
      <c r="A415" t="s">
        <v>118</v>
      </c>
      <c r="B415">
        <v>2013</v>
      </c>
      <c r="C415" t="s">
        <v>5</v>
      </c>
      <c r="D415" t="s">
        <v>5</v>
      </c>
      <c r="E415">
        <v>0</v>
      </c>
      <c r="F415" t="s">
        <v>22</v>
      </c>
    </row>
    <row r="416" spans="1:6" x14ac:dyDescent="0.45">
      <c r="A416" t="s">
        <v>118</v>
      </c>
      <c r="B416">
        <v>2013</v>
      </c>
      <c r="C416" t="s">
        <v>16</v>
      </c>
      <c r="D416" t="s">
        <v>6</v>
      </c>
      <c r="E416">
        <v>0</v>
      </c>
      <c r="F416" t="s">
        <v>22</v>
      </c>
    </row>
    <row r="417" spans="1:6" x14ac:dyDescent="0.45">
      <c r="A417" t="s">
        <v>118</v>
      </c>
      <c r="B417">
        <v>2013</v>
      </c>
      <c r="C417" t="s">
        <v>16</v>
      </c>
      <c r="D417" t="s">
        <v>7</v>
      </c>
      <c r="E417">
        <v>0</v>
      </c>
      <c r="F417" t="s">
        <v>22</v>
      </c>
    </row>
    <row r="418" spans="1:6" x14ac:dyDescent="0.45">
      <c r="A418" t="s">
        <v>118</v>
      </c>
      <c r="B418">
        <v>2013</v>
      </c>
      <c r="C418" t="s">
        <v>17</v>
      </c>
      <c r="D418" t="s">
        <v>8</v>
      </c>
      <c r="E418">
        <v>0</v>
      </c>
      <c r="F418" t="s">
        <v>22</v>
      </c>
    </row>
    <row r="419" spans="1:6" x14ac:dyDescent="0.45">
      <c r="A419" t="s">
        <v>118</v>
      </c>
      <c r="B419">
        <v>2013</v>
      </c>
      <c r="C419" t="s">
        <v>18</v>
      </c>
      <c r="D419" t="s">
        <v>9</v>
      </c>
      <c r="E419">
        <v>0</v>
      </c>
      <c r="F419" t="s">
        <v>22</v>
      </c>
    </row>
    <row r="420" spans="1:6" x14ac:dyDescent="0.45">
      <c r="A420" t="s">
        <v>118</v>
      </c>
      <c r="B420">
        <v>2013</v>
      </c>
      <c r="C420" t="s">
        <v>18</v>
      </c>
      <c r="D420" t="s">
        <v>10</v>
      </c>
      <c r="E420">
        <v>0</v>
      </c>
      <c r="F420" t="s">
        <v>22</v>
      </c>
    </row>
    <row r="421" spans="1:6" x14ac:dyDescent="0.45">
      <c r="A421" t="s">
        <v>118</v>
      </c>
      <c r="B421">
        <v>2013</v>
      </c>
      <c r="C421" t="s">
        <v>18</v>
      </c>
      <c r="D421" t="s">
        <v>19</v>
      </c>
      <c r="E421">
        <v>0</v>
      </c>
      <c r="F421" t="s">
        <v>23</v>
      </c>
    </row>
    <row r="422" spans="1:6" x14ac:dyDescent="0.45">
      <c r="A422" t="s">
        <v>118</v>
      </c>
      <c r="B422">
        <v>2014</v>
      </c>
      <c r="C422" t="s">
        <v>15</v>
      </c>
      <c r="D422" t="s">
        <v>0</v>
      </c>
      <c r="E422">
        <v>0</v>
      </c>
      <c r="F422" t="s">
        <v>22</v>
      </c>
    </row>
    <row r="423" spans="1:6" x14ac:dyDescent="0.45">
      <c r="A423" t="s">
        <v>118</v>
      </c>
      <c r="B423">
        <v>2014</v>
      </c>
      <c r="C423" t="s">
        <v>15</v>
      </c>
      <c r="D423" t="s">
        <v>1</v>
      </c>
      <c r="E423">
        <v>0</v>
      </c>
      <c r="F423" t="s">
        <v>22</v>
      </c>
    </row>
    <row r="424" spans="1:6" x14ac:dyDescent="0.45">
      <c r="A424" t="s">
        <v>118</v>
      </c>
      <c r="B424">
        <v>2014</v>
      </c>
      <c r="C424" t="s">
        <v>15</v>
      </c>
      <c r="D424" t="s">
        <v>2</v>
      </c>
      <c r="E424">
        <v>0</v>
      </c>
      <c r="F424" t="s">
        <v>22</v>
      </c>
    </row>
    <row r="425" spans="1:6" x14ac:dyDescent="0.45">
      <c r="A425" t="s">
        <v>118</v>
      </c>
      <c r="B425">
        <v>2014</v>
      </c>
      <c r="C425" t="s">
        <v>15</v>
      </c>
      <c r="D425" t="s">
        <v>3</v>
      </c>
      <c r="E425">
        <v>0</v>
      </c>
      <c r="F425" t="s">
        <v>22</v>
      </c>
    </row>
    <row r="426" spans="1:6" x14ac:dyDescent="0.45">
      <c r="A426" t="s">
        <v>118</v>
      </c>
      <c r="B426">
        <v>2014</v>
      </c>
      <c r="C426" t="s">
        <v>15</v>
      </c>
      <c r="D426" t="s">
        <v>4</v>
      </c>
      <c r="E426">
        <v>0</v>
      </c>
      <c r="F426" t="s">
        <v>22</v>
      </c>
    </row>
    <row r="427" spans="1:6" x14ac:dyDescent="0.45">
      <c r="A427" t="s">
        <v>118</v>
      </c>
      <c r="B427">
        <v>2014</v>
      </c>
      <c r="C427" t="s">
        <v>5</v>
      </c>
      <c r="D427" t="s">
        <v>5</v>
      </c>
      <c r="E427">
        <v>0</v>
      </c>
      <c r="F427" t="s">
        <v>22</v>
      </c>
    </row>
    <row r="428" spans="1:6" x14ac:dyDescent="0.45">
      <c r="A428" t="s">
        <v>118</v>
      </c>
      <c r="B428">
        <v>2014</v>
      </c>
      <c r="C428" t="s">
        <v>16</v>
      </c>
      <c r="D428" t="s">
        <v>6</v>
      </c>
      <c r="E428">
        <v>0</v>
      </c>
      <c r="F428" t="s">
        <v>22</v>
      </c>
    </row>
    <row r="429" spans="1:6" x14ac:dyDescent="0.45">
      <c r="A429" t="s">
        <v>118</v>
      </c>
      <c r="B429">
        <v>2014</v>
      </c>
      <c r="C429" t="s">
        <v>16</v>
      </c>
      <c r="D429" t="s">
        <v>7</v>
      </c>
      <c r="E429">
        <v>0</v>
      </c>
      <c r="F429" t="s">
        <v>22</v>
      </c>
    </row>
    <row r="430" spans="1:6" x14ac:dyDescent="0.45">
      <c r="A430" t="s">
        <v>118</v>
      </c>
      <c r="B430">
        <v>2014</v>
      </c>
      <c r="C430" t="s">
        <v>17</v>
      </c>
      <c r="D430" t="s">
        <v>8</v>
      </c>
      <c r="E430">
        <v>0</v>
      </c>
      <c r="F430" t="s">
        <v>22</v>
      </c>
    </row>
    <row r="431" spans="1:6" x14ac:dyDescent="0.45">
      <c r="A431" t="s">
        <v>118</v>
      </c>
      <c r="B431">
        <v>2014</v>
      </c>
      <c r="C431" t="s">
        <v>18</v>
      </c>
      <c r="D431" t="s">
        <v>9</v>
      </c>
      <c r="E431">
        <v>0</v>
      </c>
      <c r="F431" t="s">
        <v>22</v>
      </c>
    </row>
    <row r="432" spans="1:6" x14ac:dyDescent="0.45">
      <c r="A432" t="s">
        <v>118</v>
      </c>
      <c r="B432">
        <v>2014</v>
      </c>
      <c r="C432" t="s">
        <v>18</v>
      </c>
      <c r="D432" t="s">
        <v>10</v>
      </c>
      <c r="E432">
        <v>0</v>
      </c>
      <c r="F432" t="s">
        <v>22</v>
      </c>
    </row>
    <row r="433" spans="1:6" x14ac:dyDescent="0.45">
      <c r="A433" t="s">
        <v>118</v>
      </c>
      <c r="B433">
        <v>2014</v>
      </c>
      <c r="C433" t="s">
        <v>18</v>
      </c>
      <c r="D433" t="s">
        <v>19</v>
      </c>
      <c r="E433">
        <v>0</v>
      </c>
      <c r="F433" t="s">
        <v>23</v>
      </c>
    </row>
    <row r="434" spans="1:6" x14ac:dyDescent="0.45">
      <c r="A434" t="s">
        <v>118</v>
      </c>
      <c r="B434">
        <v>2015</v>
      </c>
      <c r="C434" t="s">
        <v>15</v>
      </c>
      <c r="D434" t="s">
        <v>0</v>
      </c>
      <c r="E434">
        <v>3.0079007988351765</v>
      </c>
      <c r="F434" t="s">
        <v>22</v>
      </c>
    </row>
    <row r="435" spans="1:6" x14ac:dyDescent="0.45">
      <c r="A435" t="s">
        <v>118</v>
      </c>
      <c r="B435">
        <v>2015</v>
      </c>
      <c r="C435" t="s">
        <v>15</v>
      </c>
      <c r="D435" t="s">
        <v>1</v>
      </c>
      <c r="E435">
        <v>0</v>
      </c>
      <c r="F435" t="s">
        <v>22</v>
      </c>
    </row>
    <row r="436" spans="1:6" x14ac:dyDescent="0.45">
      <c r="A436" t="s">
        <v>118</v>
      </c>
      <c r="B436">
        <v>2015</v>
      </c>
      <c r="C436" t="s">
        <v>15</v>
      </c>
      <c r="D436" t="s">
        <v>2</v>
      </c>
      <c r="E436">
        <v>0</v>
      </c>
      <c r="F436" t="s">
        <v>22</v>
      </c>
    </row>
    <row r="437" spans="1:6" x14ac:dyDescent="0.45">
      <c r="A437" t="s">
        <v>118</v>
      </c>
      <c r="B437">
        <v>2015</v>
      </c>
      <c r="C437" t="s">
        <v>15</v>
      </c>
      <c r="D437" t="s">
        <v>3</v>
      </c>
      <c r="E437">
        <v>0</v>
      </c>
      <c r="F437" t="s">
        <v>22</v>
      </c>
    </row>
    <row r="438" spans="1:6" x14ac:dyDescent="0.45">
      <c r="A438" t="s">
        <v>118</v>
      </c>
      <c r="B438">
        <v>2015</v>
      </c>
      <c r="C438" t="s">
        <v>15</v>
      </c>
      <c r="D438" t="s">
        <v>4</v>
      </c>
      <c r="E438">
        <v>0</v>
      </c>
      <c r="F438" t="s">
        <v>22</v>
      </c>
    </row>
    <row r="439" spans="1:6" x14ac:dyDescent="0.45">
      <c r="A439" t="s">
        <v>118</v>
      </c>
      <c r="B439">
        <v>2015</v>
      </c>
      <c r="C439" t="s">
        <v>5</v>
      </c>
      <c r="D439" t="s">
        <v>5</v>
      </c>
      <c r="E439">
        <v>3.0079007988351765</v>
      </c>
      <c r="F439" t="s">
        <v>22</v>
      </c>
    </row>
    <row r="440" spans="1:6" x14ac:dyDescent="0.45">
      <c r="A440" t="s">
        <v>118</v>
      </c>
      <c r="B440">
        <v>2015</v>
      </c>
      <c r="C440" t="s">
        <v>16</v>
      </c>
      <c r="D440" t="s">
        <v>6</v>
      </c>
      <c r="E440">
        <v>0</v>
      </c>
      <c r="F440" t="s">
        <v>22</v>
      </c>
    </row>
    <row r="441" spans="1:6" x14ac:dyDescent="0.45">
      <c r="A441" t="s">
        <v>118</v>
      </c>
      <c r="B441">
        <v>2015</v>
      </c>
      <c r="C441" t="s">
        <v>16</v>
      </c>
      <c r="D441" t="s">
        <v>7</v>
      </c>
      <c r="E441">
        <v>0</v>
      </c>
      <c r="F441" t="s">
        <v>22</v>
      </c>
    </row>
    <row r="442" spans="1:6" x14ac:dyDescent="0.45">
      <c r="A442" t="s">
        <v>118</v>
      </c>
      <c r="B442">
        <v>2015</v>
      </c>
      <c r="C442" t="s">
        <v>17</v>
      </c>
      <c r="D442" t="s">
        <v>8</v>
      </c>
      <c r="E442">
        <v>3.0079007988351765</v>
      </c>
      <c r="F442" t="s">
        <v>22</v>
      </c>
    </row>
    <row r="443" spans="1:6" x14ac:dyDescent="0.45">
      <c r="A443" t="s">
        <v>118</v>
      </c>
      <c r="B443">
        <v>2015</v>
      </c>
      <c r="C443" t="s">
        <v>18</v>
      </c>
      <c r="D443" t="s">
        <v>9</v>
      </c>
      <c r="E443">
        <v>0</v>
      </c>
      <c r="F443" t="s">
        <v>22</v>
      </c>
    </row>
    <row r="444" spans="1:6" x14ac:dyDescent="0.45">
      <c r="A444" t="s">
        <v>118</v>
      </c>
      <c r="B444">
        <v>2015</v>
      </c>
      <c r="C444" t="s">
        <v>18</v>
      </c>
      <c r="D444" t="s">
        <v>10</v>
      </c>
      <c r="E444">
        <v>0</v>
      </c>
      <c r="F444" t="s">
        <v>22</v>
      </c>
    </row>
    <row r="445" spans="1:6" x14ac:dyDescent="0.45">
      <c r="A445" t="s">
        <v>118</v>
      </c>
      <c r="B445">
        <v>2015</v>
      </c>
      <c r="C445" t="s">
        <v>18</v>
      </c>
      <c r="D445" t="s">
        <v>19</v>
      </c>
      <c r="E445">
        <v>0</v>
      </c>
      <c r="F445" t="s">
        <v>23</v>
      </c>
    </row>
    <row r="446" spans="1:6" x14ac:dyDescent="0.45">
      <c r="A446" t="s">
        <v>118</v>
      </c>
      <c r="B446">
        <v>2016</v>
      </c>
      <c r="C446" t="s">
        <v>15</v>
      </c>
      <c r="D446" t="s">
        <v>0</v>
      </c>
      <c r="E446">
        <v>0.18876999232987068</v>
      </c>
      <c r="F446" t="s">
        <v>22</v>
      </c>
    </row>
    <row r="447" spans="1:6" x14ac:dyDescent="0.45">
      <c r="A447" t="s">
        <v>118</v>
      </c>
      <c r="B447">
        <v>2016</v>
      </c>
      <c r="C447" t="s">
        <v>15</v>
      </c>
      <c r="D447" t="s">
        <v>1</v>
      </c>
      <c r="E447">
        <v>0</v>
      </c>
      <c r="F447" t="s">
        <v>22</v>
      </c>
    </row>
    <row r="448" spans="1:6" x14ac:dyDescent="0.45">
      <c r="A448" t="s">
        <v>118</v>
      </c>
      <c r="B448">
        <v>2016</v>
      </c>
      <c r="C448" t="s">
        <v>15</v>
      </c>
      <c r="D448" t="s">
        <v>2</v>
      </c>
      <c r="E448">
        <v>0</v>
      </c>
      <c r="F448" t="s">
        <v>22</v>
      </c>
    </row>
    <row r="449" spans="1:6" x14ac:dyDescent="0.45">
      <c r="A449" t="s">
        <v>118</v>
      </c>
      <c r="B449">
        <v>2016</v>
      </c>
      <c r="C449" t="s">
        <v>15</v>
      </c>
      <c r="D449" t="s">
        <v>3</v>
      </c>
      <c r="E449">
        <v>0</v>
      </c>
      <c r="F449" t="s">
        <v>22</v>
      </c>
    </row>
    <row r="450" spans="1:6" x14ac:dyDescent="0.45">
      <c r="A450" t="s">
        <v>118</v>
      </c>
      <c r="B450">
        <v>2016</v>
      </c>
      <c r="C450" t="s">
        <v>15</v>
      </c>
      <c r="D450" t="s">
        <v>4</v>
      </c>
      <c r="E450">
        <v>0</v>
      </c>
      <c r="F450" t="s">
        <v>22</v>
      </c>
    </row>
    <row r="451" spans="1:6" x14ac:dyDescent="0.45">
      <c r="A451" t="s">
        <v>118</v>
      </c>
      <c r="B451">
        <v>2016</v>
      </c>
      <c r="C451" t="s">
        <v>5</v>
      </c>
      <c r="D451" t="s">
        <v>5</v>
      </c>
      <c r="E451">
        <v>0.18876999232987068</v>
      </c>
      <c r="F451" t="s">
        <v>22</v>
      </c>
    </row>
    <row r="452" spans="1:6" x14ac:dyDescent="0.45">
      <c r="A452" t="s">
        <v>118</v>
      </c>
      <c r="B452">
        <v>2016</v>
      </c>
      <c r="C452" t="s">
        <v>16</v>
      </c>
      <c r="D452" t="s">
        <v>6</v>
      </c>
      <c r="E452">
        <v>0</v>
      </c>
      <c r="F452" t="s">
        <v>22</v>
      </c>
    </row>
    <row r="453" spans="1:6" x14ac:dyDescent="0.45">
      <c r="A453" t="s">
        <v>118</v>
      </c>
      <c r="B453">
        <v>2016</v>
      </c>
      <c r="C453" t="s">
        <v>16</v>
      </c>
      <c r="D453" t="s">
        <v>7</v>
      </c>
      <c r="E453">
        <v>0</v>
      </c>
      <c r="F453" t="s">
        <v>22</v>
      </c>
    </row>
    <row r="454" spans="1:6" x14ac:dyDescent="0.45">
      <c r="A454" t="s">
        <v>118</v>
      </c>
      <c r="B454">
        <v>2016</v>
      </c>
      <c r="C454" t="s">
        <v>17</v>
      </c>
      <c r="D454" t="s">
        <v>8</v>
      </c>
      <c r="E454">
        <v>0.18876999232987068</v>
      </c>
      <c r="F454" t="s">
        <v>22</v>
      </c>
    </row>
    <row r="455" spans="1:6" x14ac:dyDescent="0.45">
      <c r="A455" t="s">
        <v>118</v>
      </c>
      <c r="B455">
        <v>2016</v>
      </c>
      <c r="C455" t="s">
        <v>18</v>
      </c>
      <c r="D455" t="s">
        <v>9</v>
      </c>
      <c r="E455">
        <v>0</v>
      </c>
      <c r="F455" t="s">
        <v>22</v>
      </c>
    </row>
    <row r="456" spans="1:6" x14ac:dyDescent="0.45">
      <c r="A456" t="s">
        <v>118</v>
      </c>
      <c r="B456">
        <v>2016</v>
      </c>
      <c r="C456" t="s">
        <v>18</v>
      </c>
      <c r="D456" t="s">
        <v>10</v>
      </c>
      <c r="E456">
        <v>0</v>
      </c>
      <c r="F456" t="s">
        <v>22</v>
      </c>
    </row>
    <row r="457" spans="1:6" x14ac:dyDescent="0.45">
      <c r="A457" t="s">
        <v>118</v>
      </c>
      <c r="B457">
        <v>2016</v>
      </c>
      <c r="C457" t="s">
        <v>18</v>
      </c>
      <c r="D457" t="s">
        <v>19</v>
      </c>
      <c r="E457">
        <v>0</v>
      </c>
      <c r="F457" t="s">
        <v>23</v>
      </c>
    </row>
    <row r="458" spans="1:6" x14ac:dyDescent="0.45">
      <c r="A458" t="s">
        <v>118</v>
      </c>
      <c r="B458">
        <v>2017</v>
      </c>
      <c r="C458" t="s">
        <v>15</v>
      </c>
      <c r="D458" t="s">
        <v>0</v>
      </c>
      <c r="E458">
        <v>3.7903027407287193</v>
      </c>
      <c r="F458" t="s">
        <v>22</v>
      </c>
    </row>
    <row r="459" spans="1:6" x14ac:dyDescent="0.45">
      <c r="A459" t="s">
        <v>118</v>
      </c>
      <c r="B459">
        <v>2017</v>
      </c>
      <c r="C459" t="s">
        <v>15</v>
      </c>
      <c r="D459" t="s">
        <v>1</v>
      </c>
      <c r="E459">
        <v>0</v>
      </c>
      <c r="F459" t="s">
        <v>22</v>
      </c>
    </row>
    <row r="460" spans="1:6" x14ac:dyDescent="0.45">
      <c r="A460" t="s">
        <v>118</v>
      </c>
      <c r="B460">
        <v>2017</v>
      </c>
      <c r="C460" t="s">
        <v>15</v>
      </c>
      <c r="D460" t="s">
        <v>2</v>
      </c>
      <c r="E460">
        <v>0</v>
      </c>
      <c r="F460" t="s">
        <v>22</v>
      </c>
    </row>
    <row r="461" spans="1:6" x14ac:dyDescent="0.45">
      <c r="A461" t="s">
        <v>118</v>
      </c>
      <c r="B461">
        <v>2017</v>
      </c>
      <c r="C461" t="s">
        <v>15</v>
      </c>
      <c r="D461" t="s">
        <v>3</v>
      </c>
      <c r="E461">
        <v>0</v>
      </c>
      <c r="F461" t="s">
        <v>22</v>
      </c>
    </row>
    <row r="462" spans="1:6" x14ac:dyDescent="0.45">
      <c r="A462" t="s">
        <v>118</v>
      </c>
      <c r="B462">
        <v>2017</v>
      </c>
      <c r="C462" t="s">
        <v>15</v>
      </c>
      <c r="D462" t="s">
        <v>4</v>
      </c>
      <c r="E462">
        <v>0</v>
      </c>
      <c r="F462" t="s">
        <v>22</v>
      </c>
    </row>
    <row r="463" spans="1:6" x14ac:dyDescent="0.45">
      <c r="A463" t="s">
        <v>118</v>
      </c>
      <c r="B463">
        <v>2017</v>
      </c>
      <c r="C463" t="s">
        <v>5</v>
      </c>
      <c r="D463" t="s">
        <v>5</v>
      </c>
      <c r="E463">
        <v>3.7903027407287193</v>
      </c>
      <c r="F463" t="s">
        <v>22</v>
      </c>
    </row>
    <row r="464" spans="1:6" x14ac:dyDescent="0.45">
      <c r="A464" t="s">
        <v>118</v>
      </c>
      <c r="B464">
        <v>2017</v>
      </c>
      <c r="C464" t="s">
        <v>16</v>
      </c>
      <c r="D464" t="s">
        <v>6</v>
      </c>
      <c r="E464">
        <v>0</v>
      </c>
      <c r="F464" t="s">
        <v>22</v>
      </c>
    </row>
    <row r="465" spans="1:6" x14ac:dyDescent="0.45">
      <c r="A465" t="s">
        <v>118</v>
      </c>
      <c r="B465">
        <v>2017</v>
      </c>
      <c r="C465" t="s">
        <v>16</v>
      </c>
      <c r="D465" t="s">
        <v>7</v>
      </c>
      <c r="E465">
        <v>0</v>
      </c>
      <c r="F465" t="s">
        <v>22</v>
      </c>
    </row>
    <row r="466" spans="1:6" x14ac:dyDescent="0.45">
      <c r="A466" t="s">
        <v>118</v>
      </c>
      <c r="B466">
        <v>2017</v>
      </c>
      <c r="C466" t="s">
        <v>17</v>
      </c>
      <c r="D466" t="s">
        <v>8</v>
      </c>
      <c r="E466">
        <v>3.7903027407287193</v>
      </c>
      <c r="F466" t="s">
        <v>22</v>
      </c>
    </row>
    <row r="467" spans="1:6" x14ac:dyDescent="0.45">
      <c r="A467" t="s">
        <v>118</v>
      </c>
      <c r="B467">
        <v>2017</v>
      </c>
      <c r="C467" t="s">
        <v>18</v>
      </c>
      <c r="D467" t="s">
        <v>9</v>
      </c>
      <c r="E467">
        <v>0</v>
      </c>
      <c r="F467" t="s">
        <v>22</v>
      </c>
    </row>
    <row r="468" spans="1:6" x14ac:dyDescent="0.45">
      <c r="A468" t="s">
        <v>118</v>
      </c>
      <c r="B468">
        <v>2017</v>
      </c>
      <c r="C468" t="s">
        <v>18</v>
      </c>
      <c r="D468" t="s">
        <v>10</v>
      </c>
      <c r="E468">
        <v>0</v>
      </c>
      <c r="F468" t="s">
        <v>22</v>
      </c>
    </row>
    <row r="469" spans="1:6" x14ac:dyDescent="0.45">
      <c r="A469" t="s">
        <v>118</v>
      </c>
      <c r="B469">
        <v>2017</v>
      </c>
      <c r="C469" t="s">
        <v>18</v>
      </c>
      <c r="D469" t="s">
        <v>19</v>
      </c>
      <c r="E469">
        <v>0</v>
      </c>
      <c r="F469" t="s">
        <v>23</v>
      </c>
    </row>
    <row r="470" spans="1:6" x14ac:dyDescent="0.45">
      <c r="A470" t="s">
        <v>118</v>
      </c>
      <c r="B470">
        <v>2018</v>
      </c>
      <c r="C470" t="s">
        <v>15</v>
      </c>
      <c r="D470" t="s">
        <v>0</v>
      </c>
      <c r="E470">
        <v>3.8219041657322346</v>
      </c>
      <c r="F470" t="s">
        <v>22</v>
      </c>
    </row>
    <row r="471" spans="1:6" x14ac:dyDescent="0.45">
      <c r="A471" t="s">
        <v>118</v>
      </c>
      <c r="B471">
        <v>2018</v>
      </c>
      <c r="C471" t="s">
        <v>15</v>
      </c>
      <c r="D471" t="s">
        <v>1</v>
      </c>
      <c r="E471">
        <v>0</v>
      </c>
      <c r="F471" t="s">
        <v>22</v>
      </c>
    </row>
    <row r="472" spans="1:6" x14ac:dyDescent="0.45">
      <c r="A472" t="s">
        <v>118</v>
      </c>
      <c r="B472">
        <v>2018</v>
      </c>
      <c r="C472" t="s">
        <v>15</v>
      </c>
      <c r="D472" t="s">
        <v>2</v>
      </c>
      <c r="E472">
        <v>0</v>
      </c>
      <c r="F472" t="s">
        <v>22</v>
      </c>
    </row>
    <row r="473" spans="1:6" x14ac:dyDescent="0.45">
      <c r="A473" t="s">
        <v>118</v>
      </c>
      <c r="B473">
        <v>2018</v>
      </c>
      <c r="C473" t="s">
        <v>15</v>
      </c>
      <c r="D473" t="s">
        <v>3</v>
      </c>
      <c r="E473">
        <v>0</v>
      </c>
      <c r="F473" t="s">
        <v>22</v>
      </c>
    </row>
    <row r="474" spans="1:6" x14ac:dyDescent="0.45">
      <c r="A474" t="s">
        <v>118</v>
      </c>
      <c r="B474">
        <v>2018</v>
      </c>
      <c r="C474" t="s">
        <v>15</v>
      </c>
      <c r="D474" t="s">
        <v>4</v>
      </c>
      <c r="E474">
        <v>0</v>
      </c>
      <c r="F474" t="s">
        <v>22</v>
      </c>
    </row>
    <row r="475" spans="1:6" x14ac:dyDescent="0.45">
      <c r="A475" t="s">
        <v>118</v>
      </c>
      <c r="B475">
        <v>2018</v>
      </c>
      <c r="C475" t="s">
        <v>5</v>
      </c>
      <c r="D475" t="s">
        <v>5</v>
      </c>
      <c r="E475">
        <v>3.8219041657322346</v>
      </c>
      <c r="F475" t="s">
        <v>22</v>
      </c>
    </row>
    <row r="476" spans="1:6" x14ac:dyDescent="0.45">
      <c r="A476" t="s">
        <v>118</v>
      </c>
      <c r="B476">
        <v>2018</v>
      </c>
      <c r="C476" t="s">
        <v>16</v>
      </c>
      <c r="D476" t="s">
        <v>6</v>
      </c>
      <c r="E476">
        <v>0</v>
      </c>
      <c r="F476" t="s">
        <v>22</v>
      </c>
    </row>
    <row r="477" spans="1:6" x14ac:dyDescent="0.45">
      <c r="A477" t="s">
        <v>118</v>
      </c>
      <c r="B477">
        <v>2018</v>
      </c>
      <c r="C477" t="s">
        <v>16</v>
      </c>
      <c r="D477" t="s">
        <v>7</v>
      </c>
      <c r="E477">
        <v>0</v>
      </c>
      <c r="F477" t="s">
        <v>22</v>
      </c>
    </row>
    <row r="478" spans="1:6" x14ac:dyDescent="0.45">
      <c r="A478" t="s">
        <v>118</v>
      </c>
      <c r="B478">
        <v>2018</v>
      </c>
      <c r="C478" t="s">
        <v>17</v>
      </c>
      <c r="D478" t="s">
        <v>8</v>
      </c>
      <c r="E478">
        <v>3.8219041657322346</v>
      </c>
      <c r="F478" t="s">
        <v>22</v>
      </c>
    </row>
    <row r="479" spans="1:6" x14ac:dyDescent="0.45">
      <c r="A479" t="s">
        <v>118</v>
      </c>
      <c r="B479">
        <v>2018</v>
      </c>
      <c r="C479" t="s">
        <v>18</v>
      </c>
      <c r="D479" t="s">
        <v>9</v>
      </c>
      <c r="E479">
        <v>0</v>
      </c>
      <c r="F479" t="s">
        <v>22</v>
      </c>
    </row>
    <row r="480" spans="1:6" x14ac:dyDescent="0.45">
      <c r="A480" t="s">
        <v>118</v>
      </c>
      <c r="B480">
        <v>2018</v>
      </c>
      <c r="C480" t="s">
        <v>18</v>
      </c>
      <c r="D480" t="s">
        <v>10</v>
      </c>
      <c r="E480">
        <v>0</v>
      </c>
      <c r="F480" t="s">
        <v>22</v>
      </c>
    </row>
    <row r="481" spans="1:6" x14ac:dyDescent="0.45">
      <c r="A481" t="s">
        <v>118</v>
      </c>
      <c r="B481">
        <v>2018</v>
      </c>
      <c r="C481" t="s">
        <v>18</v>
      </c>
      <c r="D481" t="s">
        <v>19</v>
      </c>
      <c r="E481">
        <v>0</v>
      </c>
      <c r="F481" t="s">
        <v>23</v>
      </c>
    </row>
    <row r="482" spans="1:6" x14ac:dyDescent="0.45">
      <c r="A482" t="s">
        <v>118</v>
      </c>
      <c r="B482">
        <v>2019</v>
      </c>
      <c r="C482" t="s">
        <v>15</v>
      </c>
      <c r="D482" t="s">
        <v>0</v>
      </c>
      <c r="E482">
        <v>3.8841863834784127</v>
      </c>
      <c r="F482" t="s">
        <v>22</v>
      </c>
    </row>
    <row r="483" spans="1:6" x14ac:dyDescent="0.45">
      <c r="A483" t="s">
        <v>118</v>
      </c>
      <c r="B483">
        <v>2019</v>
      </c>
      <c r="C483" t="s">
        <v>15</v>
      </c>
      <c r="D483" t="s">
        <v>1</v>
      </c>
      <c r="E483">
        <v>0</v>
      </c>
      <c r="F483" t="s">
        <v>22</v>
      </c>
    </row>
    <row r="484" spans="1:6" x14ac:dyDescent="0.45">
      <c r="A484" t="s">
        <v>118</v>
      </c>
      <c r="B484">
        <v>2019</v>
      </c>
      <c r="C484" t="s">
        <v>15</v>
      </c>
      <c r="D484" t="s">
        <v>2</v>
      </c>
      <c r="E484">
        <v>0</v>
      </c>
      <c r="F484" t="s">
        <v>22</v>
      </c>
    </row>
    <row r="485" spans="1:6" x14ac:dyDescent="0.45">
      <c r="A485" t="s">
        <v>118</v>
      </c>
      <c r="B485">
        <v>2019</v>
      </c>
      <c r="C485" t="s">
        <v>15</v>
      </c>
      <c r="D485" t="s">
        <v>3</v>
      </c>
      <c r="E485">
        <v>0</v>
      </c>
      <c r="F485" t="s">
        <v>22</v>
      </c>
    </row>
    <row r="486" spans="1:6" x14ac:dyDescent="0.45">
      <c r="A486" t="s">
        <v>118</v>
      </c>
      <c r="B486">
        <v>2019</v>
      </c>
      <c r="C486" t="s">
        <v>15</v>
      </c>
      <c r="D486" t="s">
        <v>4</v>
      </c>
      <c r="E486">
        <v>0</v>
      </c>
      <c r="F486" t="s">
        <v>22</v>
      </c>
    </row>
    <row r="487" spans="1:6" x14ac:dyDescent="0.45">
      <c r="A487" t="s">
        <v>118</v>
      </c>
      <c r="B487">
        <v>2019</v>
      </c>
      <c r="C487" t="s">
        <v>5</v>
      </c>
      <c r="D487" t="s">
        <v>5</v>
      </c>
      <c r="E487">
        <v>3.8841863834784127</v>
      </c>
      <c r="F487" t="s">
        <v>22</v>
      </c>
    </row>
    <row r="488" spans="1:6" x14ac:dyDescent="0.45">
      <c r="A488" t="s">
        <v>118</v>
      </c>
      <c r="B488">
        <v>2019</v>
      </c>
      <c r="C488" t="s">
        <v>16</v>
      </c>
      <c r="D488" t="s">
        <v>6</v>
      </c>
      <c r="E488">
        <v>0</v>
      </c>
      <c r="F488" t="s">
        <v>22</v>
      </c>
    </row>
    <row r="489" spans="1:6" x14ac:dyDescent="0.45">
      <c r="A489" t="s">
        <v>118</v>
      </c>
      <c r="B489">
        <v>2019</v>
      </c>
      <c r="C489" t="s">
        <v>16</v>
      </c>
      <c r="D489" t="s">
        <v>7</v>
      </c>
      <c r="E489">
        <v>0</v>
      </c>
      <c r="F489" t="s">
        <v>22</v>
      </c>
    </row>
    <row r="490" spans="1:6" x14ac:dyDescent="0.45">
      <c r="A490" t="s">
        <v>118</v>
      </c>
      <c r="B490">
        <v>2019</v>
      </c>
      <c r="C490" t="s">
        <v>17</v>
      </c>
      <c r="D490" t="s">
        <v>8</v>
      </c>
      <c r="E490">
        <v>3.8811270676948246</v>
      </c>
      <c r="F490" t="s">
        <v>22</v>
      </c>
    </row>
    <row r="491" spans="1:6" x14ac:dyDescent="0.45">
      <c r="A491" t="s">
        <v>118</v>
      </c>
      <c r="B491">
        <v>2019</v>
      </c>
      <c r="C491" t="s">
        <v>18</v>
      </c>
      <c r="D491" t="s">
        <v>9</v>
      </c>
      <c r="E491">
        <v>0</v>
      </c>
      <c r="F491" t="s">
        <v>22</v>
      </c>
    </row>
    <row r="492" spans="1:6" x14ac:dyDescent="0.45">
      <c r="A492" t="s">
        <v>118</v>
      </c>
      <c r="B492">
        <v>2019</v>
      </c>
      <c r="C492" t="s">
        <v>18</v>
      </c>
      <c r="D492" t="s">
        <v>10</v>
      </c>
      <c r="E492">
        <v>0</v>
      </c>
      <c r="F492" t="s">
        <v>22</v>
      </c>
    </row>
    <row r="493" spans="1:6" x14ac:dyDescent="0.45">
      <c r="A493" t="s">
        <v>118</v>
      </c>
      <c r="B493">
        <v>2019</v>
      </c>
      <c r="C493" t="s">
        <v>18</v>
      </c>
      <c r="D493" t="s">
        <v>19</v>
      </c>
      <c r="E493">
        <v>0</v>
      </c>
      <c r="F493" t="s">
        <v>23</v>
      </c>
    </row>
    <row r="494" spans="1:6" x14ac:dyDescent="0.45">
      <c r="A494" t="s">
        <v>118</v>
      </c>
      <c r="B494">
        <v>2020</v>
      </c>
      <c r="C494" t="s">
        <v>15</v>
      </c>
      <c r="D494" t="s">
        <v>0</v>
      </c>
      <c r="E494">
        <v>4.4439032592939434</v>
      </c>
      <c r="F494" t="s">
        <v>22</v>
      </c>
    </row>
    <row r="495" spans="1:6" x14ac:dyDescent="0.45">
      <c r="A495" t="s">
        <v>118</v>
      </c>
      <c r="B495">
        <v>2020</v>
      </c>
      <c r="C495" t="s">
        <v>15</v>
      </c>
      <c r="D495" t="s">
        <v>1</v>
      </c>
      <c r="E495">
        <v>0</v>
      </c>
      <c r="F495" t="s">
        <v>22</v>
      </c>
    </row>
    <row r="496" spans="1:6" x14ac:dyDescent="0.45">
      <c r="A496" t="s">
        <v>118</v>
      </c>
      <c r="B496">
        <v>2020</v>
      </c>
      <c r="C496" t="s">
        <v>15</v>
      </c>
      <c r="D496" t="s">
        <v>2</v>
      </c>
      <c r="E496">
        <v>0</v>
      </c>
      <c r="F496" t="s">
        <v>22</v>
      </c>
    </row>
    <row r="497" spans="1:6" x14ac:dyDescent="0.45">
      <c r="A497" t="s">
        <v>118</v>
      </c>
      <c r="B497">
        <v>2020</v>
      </c>
      <c r="C497" t="s">
        <v>15</v>
      </c>
      <c r="D497" t="s">
        <v>3</v>
      </c>
      <c r="E497">
        <v>0</v>
      </c>
      <c r="F497" t="s">
        <v>22</v>
      </c>
    </row>
    <row r="498" spans="1:6" x14ac:dyDescent="0.45">
      <c r="A498" t="s">
        <v>118</v>
      </c>
      <c r="B498">
        <v>2020</v>
      </c>
      <c r="C498" t="s">
        <v>15</v>
      </c>
      <c r="D498" t="s">
        <v>4</v>
      </c>
      <c r="E498">
        <v>0</v>
      </c>
      <c r="F498" t="s">
        <v>22</v>
      </c>
    </row>
    <row r="499" spans="1:6" x14ac:dyDescent="0.45">
      <c r="A499" t="s">
        <v>118</v>
      </c>
      <c r="B499">
        <v>2020</v>
      </c>
      <c r="C499" t="s">
        <v>5</v>
      </c>
      <c r="D499" t="s">
        <v>5</v>
      </c>
      <c r="E499">
        <v>4.4439032592939434</v>
      </c>
      <c r="F499" t="s">
        <v>22</v>
      </c>
    </row>
    <row r="500" spans="1:6" x14ac:dyDescent="0.45">
      <c r="A500" t="s">
        <v>118</v>
      </c>
      <c r="B500">
        <v>2020</v>
      </c>
      <c r="C500" t="s">
        <v>16</v>
      </c>
      <c r="D500" t="s">
        <v>6</v>
      </c>
      <c r="E500">
        <v>0</v>
      </c>
      <c r="F500" t="s">
        <v>22</v>
      </c>
    </row>
    <row r="501" spans="1:6" x14ac:dyDescent="0.45">
      <c r="A501" t="s">
        <v>118</v>
      </c>
      <c r="B501">
        <v>2020</v>
      </c>
      <c r="C501" t="s">
        <v>16</v>
      </c>
      <c r="D501" t="s">
        <v>7</v>
      </c>
      <c r="E501">
        <v>0</v>
      </c>
      <c r="F501" t="s">
        <v>22</v>
      </c>
    </row>
    <row r="502" spans="1:6" x14ac:dyDescent="0.45">
      <c r="A502" t="s">
        <v>118</v>
      </c>
      <c r="B502">
        <v>2020</v>
      </c>
      <c r="C502" t="s">
        <v>17</v>
      </c>
      <c r="D502" t="s">
        <v>8</v>
      </c>
      <c r="E502">
        <v>4.4397892917727475</v>
      </c>
      <c r="F502" t="s">
        <v>22</v>
      </c>
    </row>
    <row r="503" spans="1:6" x14ac:dyDescent="0.45">
      <c r="A503" t="s">
        <v>118</v>
      </c>
      <c r="B503">
        <v>2020</v>
      </c>
      <c r="C503" t="s">
        <v>18</v>
      </c>
      <c r="D503" t="s">
        <v>9</v>
      </c>
      <c r="E503">
        <v>0</v>
      </c>
      <c r="F503" t="s">
        <v>22</v>
      </c>
    </row>
    <row r="504" spans="1:6" x14ac:dyDescent="0.45">
      <c r="A504" t="s">
        <v>118</v>
      </c>
      <c r="B504">
        <v>2020</v>
      </c>
      <c r="C504" t="s">
        <v>18</v>
      </c>
      <c r="D504" t="s">
        <v>10</v>
      </c>
      <c r="E504">
        <v>0</v>
      </c>
      <c r="F504" t="s">
        <v>22</v>
      </c>
    </row>
    <row r="505" spans="1:6" x14ac:dyDescent="0.45">
      <c r="A505" t="s">
        <v>118</v>
      </c>
      <c r="B505">
        <v>2020</v>
      </c>
      <c r="C505" t="s">
        <v>18</v>
      </c>
      <c r="D505" t="s">
        <v>19</v>
      </c>
      <c r="E505">
        <v>0</v>
      </c>
      <c r="F505" t="s">
        <v>23</v>
      </c>
    </row>
    <row r="506" spans="1:6" x14ac:dyDescent="0.45">
      <c r="A506" t="s">
        <v>118</v>
      </c>
      <c r="B506">
        <v>2021</v>
      </c>
      <c r="C506" t="s">
        <v>15</v>
      </c>
      <c r="D506" t="s">
        <v>0</v>
      </c>
      <c r="E506">
        <v>5.2386338102994783</v>
      </c>
      <c r="F506" t="s">
        <v>22</v>
      </c>
    </row>
    <row r="507" spans="1:6" x14ac:dyDescent="0.45">
      <c r="A507" t="s">
        <v>118</v>
      </c>
      <c r="B507">
        <v>2021</v>
      </c>
      <c r="C507" t="s">
        <v>15</v>
      </c>
      <c r="D507" t="s">
        <v>1</v>
      </c>
      <c r="E507">
        <v>0</v>
      </c>
      <c r="F507" t="s">
        <v>22</v>
      </c>
    </row>
    <row r="508" spans="1:6" x14ac:dyDescent="0.45">
      <c r="A508" t="s">
        <v>118</v>
      </c>
      <c r="B508">
        <v>2021</v>
      </c>
      <c r="C508" t="s">
        <v>15</v>
      </c>
      <c r="D508" t="s">
        <v>2</v>
      </c>
      <c r="E508">
        <v>0</v>
      </c>
      <c r="F508" t="s">
        <v>22</v>
      </c>
    </row>
    <row r="509" spans="1:6" x14ac:dyDescent="0.45">
      <c r="A509" t="s">
        <v>118</v>
      </c>
      <c r="B509">
        <v>2021</v>
      </c>
      <c r="C509" t="s">
        <v>15</v>
      </c>
      <c r="D509" t="s">
        <v>3</v>
      </c>
      <c r="E509">
        <v>0</v>
      </c>
      <c r="F509" t="s">
        <v>22</v>
      </c>
    </row>
    <row r="510" spans="1:6" x14ac:dyDescent="0.45">
      <c r="A510" t="s">
        <v>118</v>
      </c>
      <c r="B510">
        <v>2021</v>
      </c>
      <c r="C510" t="s">
        <v>15</v>
      </c>
      <c r="D510" t="s">
        <v>4</v>
      </c>
      <c r="E510">
        <v>0</v>
      </c>
      <c r="F510" t="s">
        <v>22</v>
      </c>
    </row>
    <row r="511" spans="1:6" x14ac:dyDescent="0.45">
      <c r="A511" t="s">
        <v>118</v>
      </c>
      <c r="B511">
        <v>2021</v>
      </c>
      <c r="C511" t="s">
        <v>5</v>
      </c>
      <c r="D511" t="s">
        <v>5</v>
      </c>
      <c r="E511">
        <v>5.2386338102994783</v>
      </c>
      <c r="F511" t="s">
        <v>22</v>
      </c>
    </row>
    <row r="512" spans="1:6" x14ac:dyDescent="0.45">
      <c r="A512" t="s">
        <v>118</v>
      </c>
      <c r="B512">
        <v>2021</v>
      </c>
      <c r="C512" t="s">
        <v>16</v>
      </c>
      <c r="D512" t="s">
        <v>6</v>
      </c>
      <c r="E512">
        <v>0</v>
      </c>
      <c r="F512" t="s">
        <v>22</v>
      </c>
    </row>
    <row r="513" spans="1:6" x14ac:dyDescent="0.45">
      <c r="A513" t="s">
        <v>118</v>
      </c>
      <c r="B513">
        <v>2021</v>
      </c>
      <c r="C513" t="s">
        <v>16</v>
      </c>
      <c r="D513" t="s">
        <v>7</v>
      </c>
      <c r="E513">
        <v>0</v>
      </c>
      <c r="F513" t="s">
        <v>22</v>
      </c>
    </row>
    <row r="514" spans="1:6" x14ac:dyDescent="0.45">
      <c r="A514" t="s">
        <v>118</v>
      </c>
      <c r="B514">
        <v>2021</v>
      </c>
      <c r="C514" t="s">
        <v>17</v>
      </c>
      <c r="D514" t="s">
        <v>8</v>
      </c>
      <c r="E514">
        <v>5.2332099653201736</v>
      </c>
      <c r="F514" t="s">
        <v>22</v>
      </c>
    </row>
    <row r="515" spans="1:6" x14ac:dyDescent="0.45">
      <c r="A515" t="s">
        <v>118</v>
      </c>
      <c r="B515">
        <v>2021</v>
      </c>
      <c r="C515" t="s">
        <v>18</v>
      </c>
      <c r="D515" t="s">
        <v>9</v>
      </c>
      <c r="E515">
        <v>0</v>
      </c>
      <c r="F515" t="s">
        <v>22</v>
      </c>
    </row>
    <row r="516" spans="1:6" x14ac:dyDescent="0.45">
      <c r="A516" t="s">
        <v>118</v>
      </c>
      <c r="B516">
        <v>2021</v>
      </c>
      <c r="C516" t="s">
        <v>18</v>
      </c>
      <c r="D516" t="s">
        <v>10</v>
      </c>
      <c r="E516">
        <v>0</v>
      </c>
      <c r="F516" t="s">
        <v>22</v>
      </c>
    </row>
    <row r="517" spans="1:6" x14ac:dyDescent="0.45">
      <c r="A517" t="s">
        <v>118</v>
      </c>
      <c r="B517">
        <v>2021</v>
      </c>
      <c r="C517" t="s">
        <v>18</v>
      </c>
      <c r="D517" t="s">
        <v>19</v>
      </c>
      <c r="E517">
        <v>0</v>
      </c>
      <c r="F517" t="s">
        <v>23</v>
      </c>
    </row>
    <row r="518" spans="1:6" x14ac:dyDescent="0.45">
      <c r="A518" t="s">
        <v>118</v>
      </c>
      <c r="B518">
        <v>2022</v>
      </c>
      <c r="C518" t="s">
        <v>15</v>
      </c>
      <c r="D518" t="s">
        <v>0</v>
      </c>
      <c r="E518">
        <v>5.258986705873931</v>
      </c>
      <c r="F518" t="s">
        <v>22</v>
      </c>
    </row>
    <row r="519" spans="1:6" x14ac:dyDescent="0.45">
      <c r="A519" t="s">
        <v>118</v>
      </c>
      <c r="B519">
        <v>2022</v>
      </c>
      <c r="C519" t="s">
        <v>15</v>
      </c>
      <c r="D519" t="s">
        <v>1</v>
      </c>
      <c r="E519">
        <v>0</v>
      </c>
      <c r="F519" t="s">
        <v>22</v>
      </c>
    </row>
    <row r="520" spans="1:6" x14ac:dyDescent="0.45">
      <c r="A520" t="s">
        <v>118</v>
      </c>
      <c r="B520">
        <v>2022</v>
      </c>
      <c r="C520" t="s">
        <v>15</v>
      </c>
      <c r="D520" t="s">
        <v>2</v>
      </c>
      <c r="E520">
        <v>0</v>
      </c>
      <c r="F520" t="s">
        <v>22</v>
      </c>
    </row>
    <row r="521" spans="1:6" x14ac:dyDescent="0.45">
      <c r="A521" t="s">
        <v>118</v>
      </c>
      <c r="B521">
        <v>2022</v>
      </c>
      <c r="C521" t="s">
        <v>15</v>
      </c>
      <c r="D521" t="s">
        <v>3</v>
      </c>
      <c r="E521">
        <v>0</v>
      </c>
      <c r="F521" t="s">
        <v>22</v>
      </c>
    </row>
    <row r="522" spans="1:6" x14ac:dyDescent="0.45">
      <c r="A522" t="s">
        <v>118</v>
      </c>
      <c r="B522">
        <v>2022</v>
      </c>
      <c r="C522" t="s">
        <v>15</v>
      </c>
      <c r="D522" t="s">
        <v>4</v>
      </c>
      <c r="E522">
        <v>0</v>
      </c>
      <c r="F522" t="s">
        <v>22</v>
      </c>
    </row>
    <row r="523" spans="1:6" x14ac:dyDescent="0.45">
      <c r="A523" t="s">
        <v>118</v>
      </c>
      <c r="B523">
        <v>2022</v>
      </c>
      <c r="C523" t="s">
        <v>5</v>
      </c>
      <c r="D523" t="s">
        <v>5</v>
      </c>
      <c r="E523">
        <v>5.258986705873931</v>
      </c>
      <c r="F523" t="s">
        <v>22</v>
      </c>
    </row>
    <row r="524" spans="1:6" x14ac:dyDescent="0.45">
      <c r="A524" t="s">
        <v>118</v>
      </c>
      <c r="B524">
        <v>2022</v>
      </c>
      <c r="C524" t="s">
        <v>16</v>
      </c>
      <c r="D524" t="s">
        <v>6</v>
      </c>
      <c r="E524">
        <v>0</v>
      </c>
      <c r="F524" t="s">
        <v>22</v>
      </c>
    </row>
    <row r="525" spans="1:6" x14ac:dyDescent="0.45">
      <c r="A525" t="s">
        <v>118</v>
      </c>
      <c r="B525">
        <v>2022</v>
      </c>
      <c r="C525" t="s">
        <v>16</v>
      </c>
      <c r="D525" t="s">
        <v>7</v>
      </c>
      <c r="E525">
        <v>0</v>
      </c>
      <c r="F525" t="s">
        <v>22</v>
      </c>
    </row>
    <row r="526" spans="1:6" x14ac:dyDescent="0.45">
      <c r="A526" t="s">
        <v>118</v>
      </c>
      <c r="B526">
        <v>2022</v>
      </c>
      <c r="C526" t="s">
        <v>17</v>
      </c>
      <c r="D526" t="s">
        <v>8</v>
      </c>
      <c r="E526">
        <v>5.2521979685832765</v>
      </c>
      <c r="F526" t="s">
        <v>22</v>
      </c>
    </row>
    <row r="527" spans="1:6" x14ac:dyDescent="0.45">
      <c r="A527" t="s">
        <v>118</v>
      </c>
      <c r="B527">
        <v>2022</v>
      </c>
      <c r="C527" t="s">
        <v>18</v>
      </c>
      <c r="D527" t="s">
        <v>9</v>
      </c>
      <c r="E527">
        <v>6.7887372906545451E-3</v>
      </c>
      <c r="F527" t="s">
        <v>22</v>
      </c>
    </row>
    <row r="528" spans="1:6" x14ac:dyDescent="0.45">
      <c r="A528" t="s">
        <v>118</v>
      </c>
      <c r="B528">
        <v>2022</v>
      </c>
      <c r="C528" t="s">
        <v>18</v>
      </c>
      <c r="D528" t="s">
        <v>10</v>
      </c>
      <c r="E528">
        <v>0</v>
      </c>
      <c r="F528" t="s">
        <v>22</v>
      </c>
    </row>
    <row r="529" spans="1:6" x14ac:dyDescent="0.45">
      <c r="A529" t="s">
        <v>118</v>
      </c>
      <c r="B529">
        <v>2022</v>
      </c>
      <c r="C529" t="s">
        <v>18</v>
      </c>
      <c r="D529" t="s">
        <v>19</v>
      </c>
      <c r="E529">
        <v>0</v>
      </c>
      <c r="F529" t="s">
        <v>23</v>
      </c>
    </row>
    <row r="530" spans="1:6" x14ac:dyDescent="0.45">
      <c r="A530" t="s">
        <v>118</v>
      </c>
      <c r="B530">
        <v>2023</v>
      </c>
      <c r="C530" t="s">
        <v>15</v>
      </c>
      <c r="D530" t="s">
        <v>0</v>
      </c>
      <c r="E530">
        <v>5.5318456132765883</v>
      </c>
      <c r="F530" t="s">
        <v>22</v>
      </c>
    </row>
    <row r="531" spans="1:6" x14ac:dyDescent="0.45">
      <c r="A531" t="s">
        <v>118</v>
      </c>
      <c r="B531">
        <v>2023</v>
      </c>
      <c r="C531" t="s">
        <v>15</v>
      </c>
      <c r="D531" t="s">
        <v>1</v>
      </c>
      <c r="E531">
        <v>0</v>
      </c>
      <c r="F531" t="s">
        <v>22</v>
      </c>
    </row>
    <row r="532" spans="1:6" x14ac:dyDescent="0.45">
      <c r="A532" t="s">
        <v>118</v>
      </c>
      <c r="B532">
        <v>2023</v>
      </c>
      <c r="C532" t="s">
        <v>15</v>
      </c>
      <c r="D532" t="s">
        <v>2</v>
      </c>
      <c r="E532">
        <v>0</v>
      </c>
      <c r="F532" t="s">
        <v>22</v>
      </c>
    </row>
    <row r="533" spans="1:6" x14ac:dyDescent="0.45">
      <c r="A533" t="s">
        <v>118</v>
      </c>
      <c r="B533">
        <v>2023</v>
      </c>
      <c r="C533" t="s">
        <v>15</v>
      </c>
      <c r="D533" t="s">
        <v>3</v>
      </c>
      <c r="E533">
        <v>0</v>
      </c>
      <c r="F533" t="s">
        <v>22</v>
      </c>
    </row>
    <row r="534" spans="1:6" x14ac:dyDescent="0.45">
      <c r="A534" t="s">
        <v>118</v>
      </c>
      <c r="B534">
        <v>2023</v>
      </c>
      <c r="C534" t="s">
        <v>15</v>
      </c>
      <c r="D534" t="s">
        <v>4</v>
      </c>
      <c r="E534">
        <v>0</v>
      </c>
      <c r="F534" t="s">
        <v>22</v>
      </c>
    </row>
    <row r="535" spans="1:6" x14ac:dyDescent="0.45">
      <c r="A535" t="s">
        <v>118</v>
      </c>
      <c r="B535">
        <v>2023</v>
      </c>
      <c r="C535" t="s">
        <v>5</v>
      </c>
      <c r="D535" t="s">
        <v>5</v>
      </c>
      <c r="E535">
        <v>5.5318456132765883</v>
      </c>
      <c r="F535" t="s">
        <v>22</v>
      </c>
    </row>
    <row r="536" spans="1:6" x14ac:dyDescent="0.45">
      <c r="A536" t="s">
        <v>118</v>
      </c>
      <c r="B536">
        <v>2023</v>
      </c>
      <c r="C536" t="s">
        <v>16</v>
      </c>
      <c r="D536" t="s">
        <v>6</v>
      </c>
      <c r="E536">
        <v>0</v>
      </c>
      <c r="F536" t="s">
        <v>22</v>
      </c>
    </row>
    <row r="537" spans="1:6" x14ac:dyDescent="0.45">
      <c r="A537" t="s">
        <v>118</v>
      </c>
      <c r="B537">
        <v>2023</v>
      </c>
      <c r="C537" t="s">
        <v>16</v>
      </c>
      <c r="D537" t="s">
        <v>7</v>
      </c>
      <c r="E537">
        <v>0</v>
      </c>
      <c r="F537" t="s">
        <v>22</v>
      </c>
    </row>
    <row r="538" spans="1:6" x14ac:dyDescent="0.45">
      <c r="A538" t="s">
        <v>118</v>
      </c>
      <c r="B538">
        <v>2023</v>
      </c>
      <c r="C538" t="s">
        <v>17</v>
      </c>
      <c r="D538" t="s">
        <v>8</v>
      </c>
      <c r="E538">
        <v>4</v>
      </c>
      <c r="F538" t="s">
        <v>22</v>
      </c>
    </row>
    <row r="539" spans="1:6" x14ac:dyDescent="0.45">
      <c r="A539" t="s">
        <v>118</v>
      </c>
      <c r="B539">
        <v>2023</v>
      </c>
      <c r="C539" t="s">
        <v>18</v>
      </c>
      <c r="D539" t="s">
        <v>9</v>
      </c>
      <c r="E539">
        <v>1.5318456132765883</v>
      </c>
      <c r="F539" t="s">
        <v>22</v>
      </c>
    </row>
    <row r="540" spans="1:6" x14ac:dyDescent="0.45">
      <c r="A540" t="s">
        <v>118</v>
      </c>
      <c r="B540">
        <v>2023</v>
      </c>
      <c r="C540" t="s">
        <v>18</v>
      </c>
      <c r="D540" t="s">
        <v>10</v>
      </c>
      <c r="E540">
        <v>0</v>
      </c>
      <c r="F540" t="s">
        <v>22</v>
      </c>
    </row>
    <row r="541" spans="1:6" x14ac:dyDescent="0.45">
      <c r="A541" t="s">
        <v>118</v>
      </c>
      <c r="B541">
        <v>2023</v>
      </c>
      <c r="C541" t="s">
        <v>18</v>
      </c>
      <c r="D541" t="s">
        <v>19</v>
      </c>
      <c r="E541">
        <v>0</v>
      </c>
      <c r="F541" t="s">
        <v>23</v>
      </c>
    </row>
    <row r="542" spans="1:6" x14ac:dyDescent="0.45">
      <c r="A542" t="s">
        <v>118</v>
      </c>
      <c r="B542">
        <v>2024</v>
      </c>
      <c r="C542" t="s">
        <v>15</v>
      </c>
      <c r="D542" t="s">
        <v>0</v>
      </c>
      <c r="E542">
        <v>5.5846008721567744</v>
      </c>
      <c r="F542" t="s">
        <v>22</v>
      </c>
    </row>
    <row r="543" spans="1:6" x14ac:dyDescent="0.45">
      <c r="A543" t="s">
        <v>118</v>
      </c>
      <c r="B543">
        <v>2024</v>
      </c>
      <c r="C543" t="s">
        <v>15</v>
      </c>
      <c r="D543" t="s">
        <v>1</v>
      </c>
      <c r="E543">
        <v>0</v>
      </c>
      <c r="F543" t="s">
        <v>22</v>
      </c>
    </row>
    <row r="544" spans="1:6" x14ac:dyDescent="0.45">
      <c r="A544" t="s">
        <v>118</v>
      </c>
      <c r="B544">
        <v>2024</v>
      </c>
      <c r="C544" t="s">
        <v>15</v>
      </c>
      <c r="D544" t="s">
        <v>2</v>
      </c>
      <c r="E544">
        <v>0</v>
      </c>
      <c r="F544" t="s">
        <v>22</v>
      </c>
    </row>
    <row r="545" spans="1:6" x14ac:dyDescent="0.45">
      <c r="A545" t="s">
        <v>118</v>
      </c>
      <c r="B545">
        <v>2024</v>
      </c>
      <c r="C545" t="s">
        <v>15</v>
      </c>
      <c r="D545" t="s">
        <v>3</v>
      </c>
      <c r="E545">
        <v>0</v>
      </c>
      <c r="F545" t="s">
        <v>22</v>
      </c>
    </row>
    <row r="546" spans="1:6" x14ac:dyDescent="0.45">
      <c r="A546" t="s">
        <v>118</v>
      </c>
      <c r="B546">
        <v>2024</v>
      </c>
      <c r="C546" t="s">
        <v>15</v>
      </c>
      <c r="D546" t="s">
        <v>4</v>
      </c>
      <c r="E546">
        <v>0</v>
      </c>
      <c r="F546" t="s">
        <v>22</v>
      </c>
    </row>
    <row r="547" spans="1:6" x14ac:dyDescent="0.45">
      <c r="A547" t="s">
        <v>118</v>
      </c>
      <c r="B547">
        <v>2024</v>
      </c>
      <c r="C547" t="s">
        <v>5</v>
      </c>
      <c r="D547" t="s">
        <v>5</v>
      </c>
      <c r="E547">
        <v>5.5846008721567744</v>
      </c>
      <c r="F547" t="s">
        <v>22</v>
      </c>
    </row>
    <row r="548" spans="1:6" x14ac:dyDescent="0.45">
      <c r="A548" t="s">
        <v>118</v>
      </c>
      <c r="B548">
        <v>2024</v>
      </c>
      <c r="C548" t="s">
        <v>16</v>
      </c>
      <c r="D548" t="s">
        <v>6</v>
      </c>
      <c r="E548">
        <v>0</v>
      </c>
      <c r="F548" t="s">
        <v>22</v>
      </c>
    </row>
    <row r="549" spans="1:6" x14ac:dyDescent="0.45">
      <c r="A549" t="s">
        <v>118</v>
      </c>
      <c r="B549">
        <v>2024</v>
      </c>
      <c r="C549" t="s">
        <v>16</v>
      </c>
      <c r="D549" t="s">
        <v>7</v>
      </c>
      <c r="E549">
        <v>0</v>
      </c>
      <c r="F549" t="s">
        <v>22</v>
      </c>
    </row>
    <row r="550" spans="1:6" x14ac:dyDescent="0.45">
      <c r="A550" t="s">
        <v>118</v>
      </c>
      <c r="B550">
        <v>2024</v>
      </c>
      <c r="C550" t="s">
        <v>17</v>
      </c>
      <c r="D550" t="s">
        <v>8</v>
      </c>
      <c r="E550">
        <v>3</v>
      </c>
      <c r="F550" t="s">
        <v>22</v>
      </c>
    </row>
    <row r="551" spans="1:6" x14ac:dyDescent="0.45">
      <c r="A551" t="s">
        <v>118</v>
      </c>
      <c r="B551">
        <v>2024</v>
      </c>
      <c r="C551" t="s">
        <v>18</v>
      </c>
      <c r="D551" t="s">
        <v>9</v>
      </c>
      <c r="E551">
        <v>2.5846008721567744</v>
      </c>
      <c r="F551" t="s">
        <v>22</v>
      </c>
    </row>
    <row r="552" spans="1:6" x14ac:dyDescent="0.45">
      <c r="A552" t="s">
        <v>118</v>
      </c>
      <c r="B552">
        <v>2024</v>
      </c>
      <c r="C552" t="s">
        <v>18</v>
      </c>
      <c r="D552" t="s">
        <v>10</v>
      </c>
      <c r="E552">
        <v>0</v>
      </c>
      <c r="F552" t="s">
        <v>22</v>
      </c>
    </row>
    <row r="553" spans="1:6" x14ac:dyDescent="0.45">
      <c r="A553" t="s">
        <v>118</v>
      </c>
      <c r="B553">
        <v>2024</v>
      </c>
      <c r="C553" t="s">
        <v>18</v>
      </c>
      <c r="D553" t="s">
        <v>19</v>
      </c>
      <c r="E553">
        <v>0</v>
      </c>
      <c r="F553" t="s">
        <v>23</v>
      </c>
    </row>
    <row r="554" spans="1:6" x14ac:dyDescent="0.45">
      <c r="A554" t="s">
        <v>118</v>
      </c>
      <c r="B554">
        <v>2025</v>
      </c>
      <c r="C554" t="s">
        <v>15</v>
      </c>
      <c r="D554" t="s">
        <v>0</v>
      </c>
      <c r="E554">
        <v>5.6506612646351781</v>
      </c>
      <c r="F554" t="s">
        <v>22</v>
      </c>
    </row>
    <row r="555" spans="1:6" x14ac:dyDescent="0.45">
      <c r="A555" t="s">
        <v>118</v>
      </c>
      <c r="B555">
        <v>2025</v>
      </c>
      <c r="C555" t="s">
        <v>15</v>
      </c>
      <c r="D555" t="s">
        <v>1</v>
      </c>
      <c r="E555">
        <v>0</v>
      </c>
      <c r="F555" t="s">
        <v>22</v>
      </c>
    </row>
    <row r="556" spans="1:6" x14ac:dyDescent="0.45">
      <c r="A556" t="s">
        <v>118</v>
      </c>
      <c r="B556">
        <v>2025</v>
      </c>
      <c r="C556" t="s">
        <v>15</v>
      </c>
      <c r="D556" t="s">
        <v>2</v>
      </c>
      <c r="E556">
        <v>0</v>
      </c>
      <c r="F556" t="s">
        <v>22</v>
      </c>
    </row>
    <row r="557" spans="1:6" x14ac:dyDescent="0.45">
      <c r="A557" t="s">
        <v>118</v>
      </c>
      <c r="B557">
        <v>2025</v>
      </c>
      <c r="C557" t="s">
        <v>15</v>
      </c>
      <c r="D557" t="s">
        <v>3</v>
      </c>
      <c r="E557">
        <v>0</v>
      </c>
      <c r="F557" t="s">
        <v>22</v>
      </c>
    </row>
    <row r="558" spans="1:6" x14ac:dyDescent="0.45">
      <c r="A558" t="s">
        <v>118</v>
      </c>
      <c r="B558">
        <v>2025</v>
      </c>
      <c r="C558" t="s">
        <v>15</v>
      </c>
      <c r="D558" t="s">
        <v>4</v>
      </c>
      <c r="E558">
        <v>0</v>
      </c>
      <c r="F558" t="s">
        <v>22</v>
      </c>
    </row>
    <row r="559" spans="1:6" x14ac:dyDescent="0.45">
      <c r="A559" t="s">
        <v>118</v>
      </c>
      <c r="B559">
        <v>2025</v>
      </c>
      <c r="C559" t="s">
        <v>5</v>
      </c>
      <c r="D559" t="s">
        <v>5</v>
      </c>
      <c r="E559">
        <v>5.6506612646351781</v>
      </c>
      <c r="F559" t="s">
        <v>22</v>
      </c>
    </row>
    <row r="560" spans="1:6" x14ac:dyDescent="0.45">
      <c r="A560" t="s">
        <v>118</v>
      </c>
      <c r="B560">
        <v>2025</v>
      </c>
      <c r="C560" t="s">
        <v>16</v>
      </c>
      <c r="D560" t="s">
        <v>6</v>
      </c>
      <c r="E560">
        <v>0</v>
      </c>
      <c r="F560" t="s">
        <v>22</v>
      </c>
    </row>
    <row r="561" spans="1:6" x14ac:dyDescent="0.45">
      <c r="A561" t="s">
        <v>118</v>
      </c>
      <c r="B561">
        <v>2025</v>
      </c>
      <c r="C561" t="s">
        <v>16</v>
      </c>
      <c r="D561" t="s">
        <v>7</v>
      </c>
      <c r="E561">
        <v>0</v>
      </c>
      <c r="F561" t="s">
        <v>22</v>
      </c>
    </row>
    <row r="562" spans="1:6" x14ac:dyDescent="0.45">
      <c r="A562" t="s">
        <v>118</v>
      </c>
      <c r="B562">
        <v>2025</v>
      </c>
      <c r="C562" t="s">
        <v>17</v>
      </c>
      <c r="D562" t="s">
        <v>8</v>
      </c>
      <c r="E562">
        <v>2</v>
      </c>
      <c r="F562" t="s">
        <v>22</v>
      </c>
    </row>
    <row r="563" spans="1:6" x14ac:dyDescent="0.45">
      <c r="A563" t="s">
        <v>118</v>
      </c>
      <c r="B563">
        <v>2025</v>
      </c>
      <c r="C563" t="s">
        <v>18</v>
      </c>
      <c r="D563" t="s">
        <v>9</v>
      </c>
      <c r="E563">
        <v>3.6506612646351786</v>
      </c>
      <c r="F563" t="s">
        <v>22</v>
      </c>
    </row>
    <row r="564" spans="1:6" x14ac:dyDescent="0.45">
      <c r="A564" t="s">
        <v>118</v>
      </c>
      <c r="B564">
        <v>2025</v>
      </c>
      <c r="C564" t="s">
        <v>18</v>
      </c>
      <c r="D564" t="s">
        <v>10</v>
      </c>
      <c r="E564">
        <v>0</v>
      </c>
      <c r="F564" t="s">
        <v>22</v>
      </c>
    </row>
    <row r="565" spans="1:6" x14ac:dyDescent="0.45">
      <c r="A565" t="s">
        <v>118</v>
      </c>
      <c r="B565">
        <v>2025</v>
      </c>
      <c r="C565" t="s">
        <v>18</v>
      </c>
      <c r="D565" t="s">
        <v>19</v>
      </c>
      <c r="E565">
        <v>0</v>
      </c>
      <c r="F565" t="s">
        <v>23</v>
      </c>
    </row>
    <row r="566" spans="1:6" x14ac:dyDescent="0.45">
      <c r="A566" t="s">
        <v>118</v>
      </c>
      <c r="B566">
        <v>2026</v>
      </c>
      <c r="C566" t="s">
        <v>15</v>
      </c>
      <c r="D566" t="s">
        <v>0</v>
      </c>
      <c r="E566">
        <v>5.7598865841918769</v>
      </c>
      <c r="F566" t="s">
        <v>22</v>
      </c>
    </row>
    <row r="567" spans="1:6" x14ac:dyDescent="0.45">
      <c r="A567" t="s">
        <v>118</v>
      </c>
      <c r="B567">
        <v>2026</v>
      </c>
      <c r="C567" t="s">
        <v>15</v>
      </c>
      <c r="D567" t="s">
        <v>1</v>
      </c>
      <c r="E567">
        <v>0</v>
      </c>
      <c r="F567" t="s">
        <v>22</v>
      </c>
    </row>
    <row r="568" spans="1:6" x14ac:dyDescent="0.45">
      <c r="A568" t="s">
        <v>118</v>
      </c>
      <c r="B568">
        <v>2026</v>
      </c>
      <c r="C568" t="s">
        <v>15</v>
      </c>
      <c r="D568" t="s">
        <v>2</v>
      </c>
      <c r="E568">
        <v>0</v>
      </c>
      <c r="F568" t="s">
        <v>22</v>
      </c>
    </row>
    <row r="569" spans="1:6" x14ac:dyDescent="0.45">
      <c r="A569" t="s">
        <v>118</v>
      </c>
      <c r="B569">
        <v>2026</v>
      </c>
      <c r="C569" t="s">
        <v>15</v>
      </c>
      <c r="D569" t="s">
        <v>3</v>
      </c>
      <c r="E569">
        <v>0</v>
      </c>
      <c r="F569" t="s">
        <v>22</v>
      </c>
    </row>
    <row r="570" spans="1:6" x14ac:dyDescent="0.45">
      <c r="A570" t="s">
        <v>118</v>
      </c>
      <c r="B570">
        <v>2026</v>
      </c>
      <c r="C570" t="s">
        <v>15</v>
      </c>
      <c r="D570" t="s">
        <v>4</v>
      </c>
      <c r="E570">
        <v>0</v>
      </c>
      <c r="F570" t="s">
        <v>22</v>
      </c>
    </row>
    <row r="571" spans="1:6" x14ac:dyDescent="0.45">
      <c r="A571" t="s">
        <v>118</v>
      </c>
      <c r="B571">
        <v>2026</v>
      </c>
      <c r="C571" t="s">
        <v>5</v>
      </c>
      <c r="D571" t="s">
        <v>5</v>
      </c>
      <c r="E571">
        <v>5.7598865841918769</v>
      </c>
      <c r="F571" t="s">
        <v>22</v>
      </c>
    </row>
    <row r="572" spans="1:6" x14ac:dyDescent="0.45">
      <c r="A572" t="s">
        <v>118</v>
      </c>
      <c r="B572">
        <v>2026</v>
      </c>
      <c r="C572" t="s">
        <v>16</v>
      </c>
      <c r="D572" t="s">
        <v>6</v>
      </c>
      <c r="E572">
        <v>0</v>
      </c>
      <c r="F572" t="s">
        <v>22</v>
      </c>
    </row>
    <row r="573" spans="1:6" x14ac:dyDescent="0.45">
      <c r="A573" t="s">
        <v>118</v>
      </c>
      <c r="B573">
        <v>2026</v>
      </c>
      <c r="C573" t="s">
        <v>16</v>
      </c>
      <c r="D573" t="s">
        <v>7</v>
      </c>
      <c r="E573">
        <v>0</v>
      </c>
      <c r="F573" t="s">
        <v>22</v>
      </c>
    </row>
    <row r="574" spans="1:6" x14ac:dyDescent="0.45">
      <c r="A574" t="s">
        <v>118</v>
      </c>
      <c r="B574">
        <v>2026</v>
      </c>
      <c r="C574" t="s">
        <v>17</v>
      </c>
      <c r="D574" t="s">
        <v>8</v>
      </c>
      <c r="E574">
        <v>1</v>
      </c>
      <c r="F574" t="s">
        <v>22</v>
      </c>
    </row>
    <row r="575" spans="1:6" x14ac:dyDescent="0.45">
      <c r="A575" t="s">
        <v>118</v>
      </c>
      <c r="B575">
        <v>2026</v>
      </c>
      <c r="C575" t="s">
        <v>18</v>
      </c>
      <c r="D575" t="s">
        <v>9</v>
      </c>
      <c r="E575">
        <v>4.7598865841918769</v>
      </c>
      <c r="F575" t="s">
        <v>22</v>
      </c>
    </row>
    <row r="576" spans="1:6" x14ac:dyDescent="0.45">
      <c r="A576" t="s">
        <v>118</v>
      </c>
      <c r="B576">
        <v>2026</v>
      </c>
      <c r="C576" t="s">
        <v>18</v>
      </c>
      <c r="D576" t="s">
        <v>10</v>
      </c>
      <c r="E576">
        <v>0</v>
      </c>
      <c r="F576" t="s">
        <v>22</v>
      </c>
    </row>
    <row r="577" spans="1:6" x14ac:dyDescent="0.45">
      <c r="A577" t="s">
        <v>118</v>
      </c>
      <c r="B577">
        <v>2026</v>
      </c>
      <c r="C577" t="s">
        <v>18</v>
      </c>
      <c r="D577" t="s">
        <v>19</v>
      </c>
      <c r="E577">
        <v>0</v>
      </c>
      <c r="F577" t="s">
        <v>23</v>
      </c>
    </row>
    <row r="578" spans="1:6" x14ac:dyDescent="0.45">
      <c r="A578" t="s">
        <v>118</v>
      </c>
      <c r="B578">
        <v>2027</v>
      </c>
      <c r="C578" t="s">
        <v>15</v>
      </c>
      <c r="D578" t="s">
        <v>0</v>
      </c>
      <c r="E578">
        <v>5.9149543206674666</v>
      </c>
      <c r="F578" t="s">
        <v>22</v>
      </c>
    </row>
    <row r="579" spans="1:6" x14ac:dyDescent="0.45">
      <c r="A579" t="s">
        <v>118</v>
      </c>
      <c r="B579">
        <v>2027</v>
      </c>
      <c r="C579" t="s">
        <v>15</v>
      </c>
      <c r="D579" t="s">
        <v>1</v>
      </c>
      <c r="E579">
        <v>0</v>
      </c>
      <c r="F579" t="s">
        <v>22</v>
      </c>
    </row>
    <row r="580" spans="1:6" x14ac:dyDescent="0.45">
      <c r="A580" t="s">
        <v>118</v>
      </c>
      <c r="B580">
        <v>2027</v>
      </c>
      <c r="C580" t="s">
        <v>15</v>
      </c>
      <c r="D580" t="s">
        <v>2</v>
      </c>
      <c r="E580">
        <v>0</v>
      </c>
      <c r="F580" t="s">
        <v>22</v>
      </c>
    </row>
    <row r="581" spans="1:6" x14ac:dyDescent="0.45">
      <c r="A581" t="s">
        <v>118</v>
      </c>
      <c r="B581">
        <v>2027</v>
      </c>
      <c r="C581" t="s">
        <v>15</v>
      </c>
      <c r="D581" t="s">
        <v>3</v>
      </c>
      <c r="E581">
        <v>0</v>
      </c>
      <c r="F581" t="s">
        <v>22</v>
      </c>
    </row>
    <row r="582" spans="1:6" x14ac:dyDescent="0.45">
      <c r="A582" t="s">
        <v>118</v>
      </c>
      <c r="B582">
        <v>2027</v>
      </c>
      <c r="C582" t="s">
        <v>15</v>
      </c>
      <c r="D582" t="s">
        <v>4</v>
      </c>
      <c r="E582">
        <v>0</v>
      </c>
      <c r="F582" t="s">
        <v>22</v>
      </c>
    </row>
    <row r="583" spans="1:6" x14ac:dyDescent="0.45">
      <c r="A583" t="s">
        <v>118</v>
      </c>
      <c r="B583">
        <v>2027</v>
      </c>
      <c r="C583" t="s">
        <v>5</v>
      </c>
      <c r="D583" t="s">
        <v>5</v>
      </c>
      <c r="E583">
        <v>5.9149543206674666</v>
      </c>
      <c r="F583" t="s">
        <v>22</v>
      </c>
    </row>
    <row r="584" spans="1:6" x14ac:dyDescent="0.45">
      <c r="A584" t="s">
        <v>118</v>
      </c>
      <c r="B584">
        <v>2027</v>
      </c>
      <c r="C584" t="s">
        <v>16</v>
      </c>
      <c r="D584" t="s">
        <v>6</v>
      </c>
      <c r="E584">
        <v>0</v>
      </c>
      <c r="F584" t="s">
        <v>22</v>
      </c>
    </row>
    <row r="585" spans="1:6" x14ac:dyDescent="0.45">
      <c r="A585" t="s">
        <v>118</v>
      </c>
      <c r="B585">
        <v>2027</v>
      </c>
      <c r="C585" t="s">
        <v>16</v>
      </c>
      <c r="D585" t="s">
        <v>7</v>
      </c>
      <c r="E585">
        <v>0</v>
      </c>
      <c r="F585" t="s">
        <v>22</v>
      </c>
    </row>
    <row r="586" spans="1:6" x14ac:dyDescent="0.45">
      <c r="A586" t="s">
        <v>118</v>
      </c>
      <c r="B586">
        <v>2027</v>
      </c>
      <c r="C586" t="s">
        <v>17</v>
      </c>
      <c r="D586" t="s">
        <v>8</v>
      </c>
      <c r="E586">
        <v>0</v>
      </c>
      <c r="F586" t="s">
        <v>22</v>
      </c>
    </row>
    <row r="587" spans="1:6" x14ac:dyDescent="0.45">
      <c r="A587" t="s">
        <v>118</v>
      </c>
      <c r="B587">
        <v>2027</v>
      </c>
      <c r="C587" t="s">
        <v>18</v>
      </c>
      <c r="D587" t="s">
        <v>9</v>
      </c>
      <c r="E587">
        <v>5.9149543206674666</v>
      </c>
      <c r="F587" t="s">
        <v>22</v>
      </c>
    </row>
    <row r="588" spans="1:6" x14ac:dyDescent="0.45">
      <c r="A588" t="s">
        <v>118</v>
      </c>
      <c r="B588">
        <v>2027</v>
      </c>
      <c r="C588" t="s">
        <v>18</v>
      </c>
      <c r="D588" t="s">
        <v>10</v>
      </c>
      <c r="E588">
        <v>0</v>
      </c>
      <c r="F588" t="s">
        <v>22</v>
      </c>
    </row>
    <row r="589" spans="1:6" x14ac:dyDescent="0.45">
      <c r="A589" t="s">
        <v>118</v>
      </c>
      <c r="B589">
        <v>2027</v>
      </c>
      <c r="C589" t="s">
        <v>18</v>
      </c>
      <c r="D589" t="s">
        <v>19</v>
      </c>
      <c r="E589">
        <v>0</v>
      </c>
      <c r="F589" t="s">
        <v>23</v>
      </c>
    </row>
    <row r="590" spans="1:6" x14ac:dyDescent="0.45">
      <c r="A590" t="s">
        <v>118</v>
      </c>
      <c r="B590">
        <v>2028</v>
      </c>
      <c r="C590" t="s">
        <v>15</v>
      </c>
      <c r="D590" t="s">
        <v>0</v>
      </c>
      <c r="E590">
        <v>6.1187079657439414</v>
      </c>
      <c r="F590" t="s">
        <v>22</v>
      </c>
    </row>
    <row r="591" spans="1:6" x14ac:dyDescent="0.45">
      <c r="A591" t="s">
        <v>118</v>
      </c>
      <c r="B591">
        <v>2028</v>
      </c>
      <c r="C591" t="s">
        <v>15</v>
      </c>
      <c r="D591" t="s">
        <v>1</v>
      </c>
      <c r="E591">
        <v>0</v>
      </c>
      <c r="F591" t="s">
        <v>22</v>
      </c>
    </row>
    <row r="592" spans="1:6" x14ac:dyDescent="0.45">
      <c r="A592" t="s">
        <v>118</v>
      </c>
      <c r="B592">
        <v>2028</v>
      </c>
      <c r="C592" t="s">
        <v>15</v>
      </c>
      <c r="D592" t="s">
        <v>2</v>
      </c>
      <c r="E592">
        <v>0</v>
      </c>
      <c r="F592" t="s">
        <v>22</v>
      </c>
    </row>
    <row r="593" spans="1:6" x14ac:dyDescent="0.45">
      <c r="A593" t="s">
        <v>118</v>
      </c>
      <c r="B593">
        <v>2028</v>
      </c>
      <c r="C593" t="s">
        <v>15</v>
      </c>
      <c r="D593" t="s">
        <v>3</v>
      </c>
      <c r="E593">
        <v>0</v>
      </c>
      <c r="F593" t="s">
        <v>22</v>
      </c>
    </row>
    <row r="594" spans="1:6" x14ac:dyDescent="0.45">
      <c r="A594" t="s">
        <v>118</v>
      </c>
      <c r="B594">
        <v>2028</v>
      </c>
      <c r="C594" t="s">
        <v>15</v>
      </c>
      <c r="D594" t="s">
        <v>4</v>
      </c>
      <c r="E594">
        <v>0</v>
      </c>
      <c r="F594" t="s">
        <v>22</v>
      </c>
    </row>
    <row r="595" spans="1:6" x14ac:dyDescent="0.45">
      <c r="A595" t="s">
        <v>118</v>
      </c>
      <c r="B595">
        <v>2028</v>
      </c>
      <c r="C595" t="s">
        <v>5</v>
      </c>
      <c r="D595" t="s">
        <v>5</v>
      </c>
      <c r="E595">
        <v>6.1187079657439414</v>
      </c>
      <c r="F595" t="s">
        <v>22</v>
      </c>
    </row>
    <row r="596" spans="1:6" x14ac:dyDescent="0.45">
      <c r="A596" t="s">
        <v>118</v>
      </c>
      <c r="B596">
        <v>2028</v>
      </c>
      <c r="C596" t="s">
        <v>16</v>
      </c>
      <c r="D596" t="s">
        <v>6</v>
      </c>
      <c r="E596">
        <v>0</v>
      </c>
      <c r="F596" t="s">
        <v>22</v>
      </c>
    </row>
    <row r="597" spans="1:6" x14ac:dyDescent="0.45">
      <c r="A597" t="s">
        <v>118</v>
      </c>
      <c r="B597">
        <v>2028</v>
      </c>
      <c r="C597" t="s">
        <v>16</v>
      </c>
      <c r="D597" t="s">
        <v>7</v>
      </c>
      <c r="E597">
        <v>0</v>
      </c>
      <c r="F597" t="s">
        <v>22</v>
      </c>
    </row>
    <row r="598" spans="1:6" x14ac:dyDescent="0.45">
      <c r="A598" t="s">
        <v>118</v>
      </c>
      <c r="B598">
        <v>2028</v>
      </c>
      <c r="C598" t="s">
        <v>17</v>
      </c>
      <c r="D598" t="s">
        <v>8</v>
      </c>
      <c r="E598">
        <v>0</v>
      </c>
      <c r="F598" t="s">
        <v>22</v>
      </c>
    </row>
    <row r="599" spans="1:6" x14ac:dyDescent="0.45">
      <c r="A599" t="s">
        <v>118</v>
      </c>
      <c r="B599">
        <v>2028</v>
      </c>
      <c r="C599" t="s">
        <v>18</v>
      </c>
      <c r="D599" t="s">
        <v>9</v>
      </c>
      <c r="E599">
        <v>6.1187079657439414</v>
      </c>
      <c r="F599" t="s">
        <v>22</v>
      </c>
    </row>
    <row r="600" spans="1:6" x14ac:dyDescent="0.45">
      <c r="A600" t="s">
        <v>118</v>
      </c>
      <c r="B600">
        <v>2028</v>
      </c>
      <c r="C600" t="s">
        <v>18</v>
      </c>
      <c r="D600" t="s">
        <v>10</v>
      </c>
      <c r="E600">
        <v>0</v>
      </c>
      <c r="F600" t="s">
        <v>22</v>
      </c>
    </row>
    <row r="601" spans="1:6" x14ac:dyDescent="0.45">
      <c r="A601" t="s">
        <v>118</v>
      </c>
      <c r="B601">
        <v>2028</v>
      </c>
      <c r="C601" t="s">
        <v>18</v>
      </c>
      <c r="D601" t="s">
        <v>19</v>
      </c>
      <c r="E601">
        <v>0</v>
      </c>
      <c r="F601" t="s">
        <v>23</v>
      </c>
    </row>
    <row r="602" spans="1:6" x14ac:dyDescent="0.45">
      <c r="A602" t="s">
        <v>118</v>
      </c>
      <c r="B602">
        <v>2029</v>
      </c>
      <c r="C602" t="s">
        <v>15</v>
      </c>
      <c r="D602" t="s">
        <v>0</v>
      </c>
      <c r="E602">
        <v>6.3741673050639047</v>
      </c>
      <c r="F602" t="s">
        <v>22</v>
      </c>
    </row>
    <row r="603" spans="1:6" x14ac:dyDescent="0.45">
      <c r="A603" t="s">
        <v>118</v>
      </c>
      <c r="B603">
        <v>2029</v>
      </c>
      <c r="C603" t="s">
        <v>15</v>
      </c>
      <c r="D603" t="s">
        <v>1</v>
      </c>
      <c r="E603">
        <v>0</v>
      </c>
      <c r="F603" t="s">
        <v>22</v>
      </c>
    </row>
    <row r="604" spans="1:6" x14ac:dyDescent="0.45">
      <c r="A604" t="s">
        <v>118</v>
      </c>
      <c r="B604">
        <v>2029</v>
      </c>
      <c r="C604" t="s">
        <v>15</v>
      </c>
      <c r="D604" t="s">
        <v>2</v>
      </c>
      <c r="E604">
        <v>0</v>
      </c>
      <c r="F604" t="s">
        <v>22</v>
      </c>
    </row>
    <row r="605" spans="1:6" x14ac:dyDescent="0.45">
      <c r="A605" t="s">
        <v>118</v>
      </c>
      <c r="B605">
        <v>2029</v>
      </c>
      <c r="C605" t="s">
        <v>15</v>
      </c>
      <c r="D605" t="s">
        <v>3</v>
      </c>
      <c r="E605">
        <v>0</v>
      </c>
      <c r="F605" t="s">
        <v>22</v>
      </c>
    </row>
    <row r="606" spans="1:6" x14ac:dyDescent="0.45">
      <c r="A606" t="s">
        <v>118</v>
      </c>
      <c r="B606">
        <v>2029</v>
      </c>
      <c r="C606" t="s">
        <v>15</v>
      </c>
      <c r="D606" t="s">
        <v>4</v>
      </c>
      <c r="E606">
        <v>0</v>
      </c>
      <c r="F606" t="s">
        <v>22</v>
      </c>
    </row>
    <row r="607" spans="1:6" x14ac:dyDescent="0.45">
      <c r="A607" t="s">
        <v>118</v>
      </c>
      <c r="B607">
        <v>2029</v>
      </c>
      <c r="C607" t="s">
        <v>5</v>
      </c>
      <c r="D607" t="s">
        <v>5</v>
      </c>
      <c r="E607">
        <v>6.3741673050639047</v>
      </c>
      <c r="F607" t="s">
        <v>22</v>
      </c>
    </row>
    <row r="608" spans="1:6" x14ac:dyDescent="0.45">
      <c r="A608" t="s">
        <v>118</v>
      </c>
      <c r="B608">
        <v>2029</v>
      </c>
      <c r="C608" t="s">
        <v>16</v>
      </c>
      <c r="D608" t="s">
        <v>6</v>
      </c>
      <c r="E608">
        <v>0</v>
      </c>
      <c r="F608" t="s">
        <v>22</v>
      </c>
    </row>
    <row r="609" spans="1:6" x14ac:dyDescent="0.45">
      <c r="A609" t="s">
        <v>118</v>
      </c>
      <c r="B609">
        <v>2029</v>
      </c>
      <c r="C609" t="s">
        <v>16</v>
      </c>
      <c r="D609" t="s">
        <v>7</v>
      </c>
      <c r="E609">
        <v>0</v>
      </c>
      <c r="F609" t="s">
        <v>22</v>
      </c>
    </row>
    <row r="610" spans="1:6" x14ac:dyDescent="0.45">
      <c r="A610" t="s">
        <v>118</v>
      </c>
      <c r="B610">
        <v>2029</v>
      </c>
      <c r="C610" t="s">
        <v>17</v>
      </c>
      <c r="D610" t="s">
        <v>8</v>
      </c>
      <c r="E610">
        <v>0</v>
      </c>
      <c r="F610" t="s">
        <v>22</v>
      </c>
    </row>
    <row r="611" spans="1:6" x14ac:dyDescent="0.45">
      <c r="A611" t="s">
        <v>118</v>
      </c>
      <c r="B611">
        <v>2029</v>
      </c>
      <c r="C611" t="s">
        <v>18</v>
      </c>
      <c r="D611" t="s">
        <v>9</v>
      </c>
      <c r="E611">
        <v>6.3741673050639047</v>
      </c>
      <c r="F611" t="s">
        <v>22</v>
      </c>
    </row>
    <row r="612" spans="1:6" x14ac:dyDescent="0.45">
      <c r="A612" t="s">
        <v>118</v>
      </c>
      <c r="B612">
        <v>2029</v>
      </c>
      <c r="C612" t="s">
        <v>18</v>
      </c>
      <c r="D612" t="s">
        <v>10</v>
      </c>
      <c r="E612">
        <v>0</v>
      </c>
      <c r="F612" t="s">
        <v>22</v>
      </c>
    </row>
    <row r="613" spans="1:6" x14ac:dyDescent="0.45">
      <c r="A613" t="s">
        <v>118</v>
      </c>
      <c r="B613">
        <v>2029</v>
      </c>
      <c r="C613" t="s">
        <v>18</v>
      </c>
      <c r="D613" t="s">
        <v>19</v>
      </c>
      <c r="E613">
        <v>0</v>
      </c>
      <c r="F613" t="s">
        <v>23</v>
      </c>
    </row>
    <row r="614" spans="1:6" x14ac:dyDescent="0.45">
      <c r="A614" t="s">
        <v>118</v>
      </c>
      <c r="B614">
        <v>2030</v>
      </c>
      <c r="C614" t="s">
        <v>15</v>
      </c>
      <c r="D614" t="s">
        <v>0</v>
      </c>
      <c r="E614">
        <v>6.6845393484611879</v>
      </c>
      <c r="F614" t="s">
        <v>22</v>
      </c>
    </row>
    <row r="615" spans="1:6" x14ac:dyDescent="0.45">
      <c r="A615" t="s">
        <v>118</v>
      </c>
      <c r="B615">
        <v>2030</v>
      </c>
      <c r="C615" t="s">
        <v>15</v>
      </c>
      <c r="D615" t="s">
        <v>1</v>
      </c>
      <c r="E615">
        <v>0</v>
      </c>
      <c r="F615" t="s">
        <v>22</v>
      </c>
    </row>
    <row r="616" spans="1:6" x14ac:dyDescent="0.45">
      <c r="A616" t="s">
        <v>118</v>
      </c>
      <c r="B616">
        <v>2030</v>
      </c>
      <c r="C616" t="s">
        <v>15</v>
      </c>
      <c r="D616" t="s">
        <v>2</v>
      </c>
      <c r="E616">
        <v>0</v>
      </c>
      <c r="F616" t="s">
        <v>22</v>
      </c>
    </row>
    <row r="617" spans="1:6" x14ac:dyDescent="0.45">
      <c r="A617" t="s">
        <v>118</v>
      </c>
      <c r="B617">
        <v>2030</v>
      </c>
      <c r="C617" t="s">
        <v>15</v>
      </c>
      <c r="D617" t="s">
        <v>3</v>
      </c>
      <c r="E617">
        <v>0</v>
      </c>
      <c r="F617" t="s">
        <v>22</v>
      </c>
    </row>
    <row r="618" spans="1:6" x14ac:dyDescent="0.45">
      <c r="A618" t="s">
        <v>118</v>
      </c>
      <c r="B618">
        <v>2030</v>
      </c>
      <c r="C618" t="s">
        <v>15</v>
      </c>
      <c r="D618" t="s">
        <v>4</v>
      </c>
      <c r="E618">
        <v>0</v>
      </c>
      <c r="F618" t="s">
        <v>22</v>
      </c>
    </row>
    <row r="619" spans="1:6" x14ac:dyDescent="0.45">
      <c r="A619" t="s">
        <v>118</v>
      </c>
      <c r="B619">
        <v>2030</v>
      </c>
      <c r="C619" t="s">
        <v>5</v>
      </c>
      <c r="D619" t="s">
        <v>5</v>
      </c>
      <c r="E619">
        <v>6.6845393484611879</v>
      </c>
      <c r="F619" t="s">
        <v>22</v>
      </c>
    </row>
    <row r="620" spans="1:6" x14ac:dyDescent="0.45">
      <c r="A620" t="s">
        <v>118</v>
      </c>
      <c r="B620">
        <v>2030</v>
      </c>
      <c r="C620" t="s">
        <v>16</v>
      </c>
      <c r="D620" t="s">
        <v>6</v>
      </c>
      <c r="E620">
        <v>0</v>
      </c>
      <c r="F620" t="s">
        <v>22</v>
      </c>
    </row>
    <row r="621" spans="1:6" x14ac:dyDescent="0.45">
      <c r="A621" t="s">
        <v>118</v>
      </c>
      <c r="B621">
        <v>2030</v>
      </c>
      <c r="C621" t="s">
        <v>16</v>
      </c>
      <c r="D621" t="s">
        <v>7</v>
      </c>
      <c r="E621">
        <v>0</v>
      </c>
      <c r="F621" t="s">
        <v>22</v>
      </c>
    </row>
    <row r="622" spans="1:6" x14ac:dyDescent="0.45">
      <c r="A622" t="s">
        <v>118</v>
      </c>
      <c r="B622">
        <v>2030</v>
      </c>
      <c r="C622" t="s">
        <v>17</v>
      </c>
      <c r="D622" t="s">
        <v>8</v>
      </c>
      <c r="E622">
        <v>0</v>
      </c>
      <c r="F622" t="s">
        <v>22</v>
      </c>
    </row>
    <row r="623" spans="1:6" x14ac:dyDescent="0.45">
      <c r="A623" t="s">
        <v>118</v>
      </c>
      <c r="B623">
        <v>2030</v>
      </c>
      <c r="C623" t="s">
        <v>18</v>
      </c>
      <c r="D623" t="s">
        <v>9</v>
      </c>
      <c r="E623">
        <v>6.6845393484611879</v>
      </c>
      <c r="F623" t="s">
        <v>22</v>
      </c>
    </row>
    <row r="624" spans="1:6" x14ac:dyDescent="0.45">
      <c r="A624" t="s">
        <v>118</v>
      </c>
      <c r="B624">
        <v>2030</v>
      </c>
      <c r="C624" t="s">
        <v>18</v>
      </c>
      <c r="D624" t="s">
        <v>10</v>
      </c>
      <c r="E624">
        <v>0</v>
      </c>
      <c r="F624" t="s">
        <v>22</v>
      </c>
    </row>
    <row r="625" spans="1:6" x14ac:dyDescent="0.45">
      <c r="A625" t="s">
        <v>118</v>
      </c>
      <c r="B625">
        <v>2030</v>
      </c>
      <c r="C625" t="s">
        <v>18</v>
      </c>
      <c r="D625" t="s">
        <v>19</v>
      </c>
      <c r="E625">
        <v>0</v>
      </c>
      <c r="F625" t="s">
        <v>23</v>
      </c>
    </row>
    <row r="626" spans="1:6" x14ac:dyDescent="0.45">
      <c r="A626" t="s">
        <v>118</v>
      </c>
      <c r="B626">
        <v>2031</v>
      </c>
      <c r="C626" t="s">
        <v>15</v>
      </c>
      <c r="D626" t="s">
        <v>0</v>
      </c>
      <c r="E626">
        <v>6.1358259124679844</v>
      </c>
      <c r="F626" t="s">
        <v>22</v>
      </c>
    </row>
    <row r="627" spans="1:6" x14ac:dyDescent="0.45">
      <c r="A627" t="s">
        <v>118</v>
      </c>
      <c r="B627">
        <v>2031</v>
      </c>
      <c r="C627" t="s">
        <v>15</v>
      </c>
      <c r="D627" t="s">
        <v>1</v>
      </c>
      <c r="E627">
        <v>0</v>
      </c>
      <c r="F627" t="s">
        <v>22</v>
      </c>
    </row>
    <row r="628" spans="1:6" x14ac:dyDescent="0.45">
      <c r="A628" t="s">
        <v>118</v>
      </c>
      <c r="B628">
        <v>2031</v>
      </c>
      <c r="C628" t="s">
        <v>15</v>
      </c>
      <c r="D628" t="s">
        <v>2</v>
      </c>
      <c r="E628">
        <v>0</v>
      </c>
      <c r="F628" t="s">
        <v>22</v>
      </c>
    </row>
    <row r="629" spans="1:6" x14ac:dyDescent="0.45">
      <c r="A629" t="s">
        <v>118</v>
      </c>
      <c r="B629">
        <v>2031</v>
      </c>
      <c r="C629" t="s">
        <v>15</v>
      </c>
      <c r="D629" t="s">
        <v>3</v>
      </c>
      <c r="E629">
        <v>0</v>
      </c>
      <c r="F629" t="s">
        <v>22</v>
      </c>
    </row>
    <row r="630" spans="1:6" x14ac:dyDescent="0.45">
      <c r="A630" t="s">
        <v>118</v>
      </c>
      <c r="B630">
        <v>2031</v>
      </c>
      <c r="C630" t="s">
        <v>15</v>
      </c>
      <c r="D630" t="s">
        <v>4</v>
      </c>
      <c r="E630">
        <v>0</v>
      </c>
      <c r="F630" t="s">
        <v>22</v>
      </c>
    </row>
    <row r="631" spans="1:6" x14ac:dyDescent="0.45">
      <c r="A631" t="s">
        <v>118</v>
      </c>
      <c r="B631">
        <v>2031</v>
      </c>
      <c r="C631" t="s">
        <v>5</v>
      </c>
      <c r="D631" t="s">
        <v>5</v>
      </c>
      <c r="E631">
        <v>6.1358259124679844</v>
      </c>
      <c r="F631" t="s">
        <v>22</v>
      </c>
    </row>
    <row r="632" spans="1:6" x14ac:dyDescent="0.45">
      <c r="A632" t="s">
        <v>118</v>
      </c>
      <c r="B632">
        <v>2031</v>
      </c>
      <c r="C632" t="s">
        <v>16</v>
      </c>
      <c r="D632" t="s">
        <v>6</v>
      </c>
      <c r="E632">
        <v>0</v>
      </c>
      <c r="F632" t="s">
        <v>22</v>
      </c>
    </row>
    <row r="633" spans="1:6" x14ac:dyDescent="0.45">
      <c r="A633" t="s">
        <v>118</v>
      </c>
      <c r="B633">
        <v>2031</v>
      </c>
      <c r="C633" t="s">
        <v>16</v>
      </c>
      <c r="D633" t="s">
        <v>7</v>
      </c>
      <c r="E633">
        <v>0</v>
      </c>
      <c r="F633" t="s">
        <v>22</v>
      </c>
    </row>
    <row r="634" spans="1:6" x14ac:dyDescent="0.45">
      <c r="A634" t="s">
        <v>118</v>
      </c>
      <c r="B634">
        <v>2031</v>
      </c>
      <c r="C634" t="s">
        <v>17</v>
      </c>
      <c r="D634" t="s">
        <v>8</v>
      </c>
      <c r="E634">
        <v>0</v>
      </c>
      <c r="F634" t="s">
        <v>22</v>
      </c>
    </row>
    <row r="635" spans="1:6" x14ac:dyDescent="0.45">
      <c r="A635" t="s">
        <v>118</v>
      </c>
      <c r="B635">
        <v>2031</v>
      </c>
      <c r="C635" t="s">
        <v>18</v>
      </c>
      <c r="D635" t="s">
        <v>9</v>
      </c>
      <c r="E635">
        <v>6.1358259124679844</v>
      </c>
      <c r="F635" t="s">
        <v>22</v>
      </c>
    </row>
    <row r="636" spans="1:6" x14ac:dyDescent="0.45">
      <c r="A636" t="s">
        <v>118</v>
      </c>
      <c r="B636">
        <v>2031</v>
      </c>
      <c r="C636" t="s">
        <v>18</v>
      </c>
      <c r="D636" t="s">
        <v>10</v>
      </c>
      <c r="E636">
        <v>0</v>
      </c>
      <c r="F636" t="s">
        <v>22</v>
      </c>
    </row>
    <row r="637" spans="1:6" x14ac:dyDescent="0.45">
      <c r="A637" t="s">
        <v>118</v>
      </c>
      <c r="B637">
        <v>2031</v>
      </c>
      <c r="C637" t="s">
        <v>18</v>
      </c>
      <c r="D637" t="s">
        <v>19</v>
      </c>
      <c r="E637">
        <v>0</v>
      </c>
      <c r="F637" t="s">
        <v>23</v>
      </c>
    </row>
    <row r="638" spans="1:6" x14ac:dyDescent="0.45">
      <c r="A638" t="s">
        <v>118</v>
      </c>
      <c r="B638">
        <v>2032</v>
      </c>
      <c r="C638" t="s">
        <v>15</v>
      </c>
      <c r="D638" t="s">
        <v>0</v>
      </c>
      <c r="E638">
        <v>4.972710254723288</v>
      </c>
      <c r="F638" t="s">
        <v>22</v>
      </c>
    </row>
    <row r="639" spans="1:6" x14ac:dyDescent="0.45">
      <c r="A639" t="s">
        <v>118</v>
      </c>
      <c r="B639">
        <v>2032</v>
      </c>
      <c r="C639" t="s">
        <v>15</v>
      </c>
      <c r="D639" t="s">
        <v>1</v>
      </c>
      <c r="E639">
        <v>0</v>
      </c>
      <c r="F639" t="s">
        <v>22</v>
      </c>
    </row>
    <row r="640" spans="1:6" x14ac:dyDescent="0.45">
      <c r="A640" t="s">
        <v>118</v>
      </c>
      <c r="B640">
        <v>2032</v>
      </c>
      <c r="C640" t="s">
        <v>15</v>
      </c>
      <c r="D640" t="s">
        <v>2</v>
      </c>
      <c r="E640">
        <v>0</v>
      </c>
      <c r="F640" t="s">
        <v>22</v>
      </c>
    </row>
    <row r="641" spans="1:6" x14ac:dyDescent="0.45">
      <c r="A641" t="s">
        <v>118</v>
      </c>
      <c r="B641">
        <v>2032</v>
      </c>
      <c r="C641" t="s">
        <v>15</v>
      </c>
      <c r="D641" t="s">
        <v>3</v>
      </c>
      <c r="E641">
        <v>0</v>
      </c>
      <c r="F641" t="s">
        <v>22</v>
      </c>
    </row>
    <row r="642" spans="1:6" x14ac:dyDescent="0.45">
      <c r="A642" t="s">
        <v>118</v>
      </c>
      <c r="B642">
        <v>2032</v>
      </c>
      <c r="C642" t="s">
        <v>15</v>
      </c>
      <c r="D642" t="s">
        <v>4</v>
      </c>
      <c r="E642">
        <v>0</v>
      </c>
      <c r="F642" t="s">
        <v>22</v>
      </c>
    </row>
    <row r="643" spans="1:6" x14ac:dyDescent="0.45">
      <c r="A643" t="s">
        <v>118</v>
      </c>
      <c r="B643">
        <v>2032</v>
      </c>
      <c r="C643" t="s">
        <v>5</v>
      </c>
      <c r="D643" t="s">
        <v>5</v>
      </c>
      <c r="E643">
        <v>4.972710254723288</v>
      </c>
      <c r="F643" t="s">
        <v>22</v>
      </c>
    </row>
    <row r="644" spans="1:6" x14ac:dyDescent="0.45">
      <c r="A644" t="s">
        <v>118</v>
      </c>
      <c r="B644">
        <v>2032</v>
      </c>
      <c r="C644" t="s">
        <v>16</v>
      </c>
      <c r="D644" t="s">
        <v>6</v>
      </c>
      <c r="E644">
        <v>0</v>
      </c>
      <c r="F644" t="s">
        <v>22</v>
      </c>
    </row>
    <row r="645" spans="1:6" x14ac:dyDescent="0.45">
      <c r="A645" t="s">
        <v>118</v>
      </c>
      <c r="B645">
        <v>2032</v>
      </c>
      <c r="C645" t="s">
        <v>16</v>
      </c>
      <c r="D645" t="s">
        <v>7</v>
      </c>
      <c r="E645">
        <v>0</v>
      </c>
      <c r="F645" t="s">
        <v>22</v>
      </c>
    </row>
    <row r="646" spans="1:6" x14ac:dyDescent="0.45">
      <c r="A646" t="s">
        <v>118</v>
      </c>
      <c r="B646">
        <v>2032</v>
      </c>
      <c r="C646" t="s">
        <v>17</v>
      </c>
      <c r="D646" t="s">
        <v>8</v>
      </c>
      <c r="E646">
        <v>0</v>
      </c>
      <c r="F646" t="s">
        <v>22</v>
      </c>
    </row>
    <row r="647" spans="1:6" x14ac:dyDescent="0.45">
      <c r="A647" t="s">
        <v>118</v>
      </c>
      <c r="B647">
        <v>2032</v>
      </c>
      <c r="C647" t="s">
        <v>18</v>
      </c>
      <c r="D647" t="s">
        <v>9</v>
      </c>
      <c r="E647">
        <v>4.972710254723288</v>
      </c>
      <c r="F647" t="s">
        <v>22</v>
      </c>
    </row>
    <row r="648" spans="1:6" x14ac:dyDescent="0.45">
      <c r="A648" t="s">
        <v>118</v>
      </c>
      <c r="B648">
        <v>2032</v>
      </c>
      <c r="C648" t="s">
        <v>18</v>
      </c>
      <c r="D648" t="s">
        <v>10</v>
      </c>
      <c r="E648">
        <v>0</v>
      </c>
      <c r="F648" t="s">
        <v>22</v>
      </c>
    </row>
    <row r="649" spans="1:6" x14ac:dyDescent="0.45">
      <c r="A649" t="s">
        <v>118</v>
      </c>
      <c r="B649">
        <v>2032</v>
      </c>
      <c r="C649" t="s">
        <v>18</v>
      </c>
      <c r="D649" t="s">
        <v>19</v>
      </c>
      <c r="E649">
        <v>0</v>
      </c>
      <c r="F649" t="s">
        <v>23</v>
      </c>
    </row>
    <row r="650" spans="1:6" x14ac:dyDescent="0.45">
      <c r="A650" t="s">
        <v>118</v>
      </c>
      <c r="B650">
        <v>2033</v>
      </c>
      <c r="C650" t="s">
        <v>15</v>
      </c>
      <c r="D650" t="s">
        <v>0</v>
      </c>
      <c r="E650">
        <v>5.764734633296853</v>
      </c>
      <c r="F650" t="s">
        <v>22</v>
      </c>
    </row>
    <row r="651" spans="1:6" x14ac:dyDescent="0.45">
      <c r="A651" t="s">
        <v>118</v>
      </c>
      <c r="B651">
        <v>2033</v>
      </c>
      <c r="C651" t="s">
        <v>15</v>
      </c>
      <c r="D651" t="s">
        <v>1</v>
      </c>
      <c r="E651">
        <v>0</v>
      </c>
      <c r="F651" t="s">
        <v>22</v>
      </c>
    </row>
    <row r="652" spans="1:6" x14ac:dyDescent="0.45">
      <c r="A652" t="s">
        <v>118</v>
      </c>
      <c r="B652">
        <v>2033</v>
      </c>
      <c r="C652" t="s">
        <v>15</v>
      </c>
      <c r="D652" t="s">
        <v>2</v>
      </c>
      <c r="E652">
        <v>0</v>
      </c>
      <c r="F652" t="s">
        <v>22</v>
      </c>
    </row>
    <row r="653" spans="1:6" x14ac:dyDescent="0.45">
      <c r="A653" t="s">
        <v>118</v>
      </c>
      <c r="B653">
        <v>2033</v>
      </c>
      <c r="C653" t="s">
        <v>15</v>
      </c>
      <c r="D653" t="s">
        <v>3</v>
      </c>
      <c r="E653">
        <v>0</v>
      </c>
      <c r="F653" t="s">
        <v>22</v>
      </c>
    </row>
    <row r="654" spans="1:6" x14ac:dyDescent="0.45">
      <c r="A654" t="s">
        <v>118</v>
      </c>
      <c r="B654">
        <v>2033</v>
      </c>
      <c r="C654" t="s">
        <v>15</v>
      </c>
      <c r="D654" t="s">
        <v>4</v>
      </c>
      <c r="E654">
        <v>0</v>
      </c>
      <c r="F654" t="s">
        <v>22</v>
      </c>
    </row>
    <row r="655" spans="1:6" x14ac:dyDescent="0.45">
      <c r="A655" t="s">
        <v>118</v>
      </c>
      <c r="B655">
        <v>2033</v>
      </c>
      <c r="C655" t="s">
        <v>5</v>
      </c>
      <c r="D655" t="s">
        <v>5</v>
      </c>
      <c r="E655">
        <v>5.764734633296853</v>
      </c>
      <c r="F655" t="s">
        <v>22</v>
      </c>
    </row>
    <row r="656" spans="1:6" x14ac:dyDescent="0.45">
      <c r="A656" t="s">
        <v>118</v>
      </c>
      <c r="B656">
        <v>2033</v>
      </c>
      <c r="C656" t="s">
        <v>16</v>
      </c>
      <c r="D656" t="s">
        <v>6</v>
      </c>
      <c r="E656">
        <v>0</v>
      </c>
      <c r="F656" t="s">
        <v>22</v>
      </c>
    </row>
    <row r="657" spans="1:6" x14ac:dyDescent="0.45">
      <c r="A657" t="s">
        <v>118</v>
      </c>
      <c r="B657">
        <v>2033</v>
      </c>
      <c r="C657" t="s">
        <v>16</v>
      </c>
      <c r="D657" t="s">
        <v>7</v>
      </c>
      <c r="E657">
        <v>0</v>
      </c>
      <c r="F657" t="s">
        <v>22</v>
      </c>
    </row>
    <row r="658" spans="1:6" x14ac:dyDescent="0.45">
      <c r="A658" t="s">
        <v>118</v>
      </c>
      <c r="B658">
        <v>2033</v>
      </c>
      <c r="C658" t="s">
        <v>17</v>
      </c>
      <c r="D658" t="s">
        <v>8</v>
      </c>
      <c r="E658">
        <v>0</v>
      </c>
      <c r="F658" t="s">
        <v>22</v>
      </c>
    </row>
    <row r="659" spans="1:6" x14ac:dyDescent="0.45">
      <c r="A659" t="s">
        <v>118</v>
      </c>
      <c r="B659">
        <v>2033</v>
      </c>
      <c r="C659" t="s">
        <v>18</v>
      </c>
      <c r="D659" t="s">
        <v>9</v>
      </c>
      <c r="E659">
        <v>5.764734633296853</v>
      </c>
      <c r="F659" t="s">
        <v>22</v>
      </c>
    </row>
    <row r="660" spans="1:6" x14ac:dyDescent="0.45">
      <c r="A660" t="s">
        <v>118</v>
      </c>
      <c r="B660">
        <v>2033</v>
      </c>
      <c r="C660" t="s">
        <v>18</v>
      </c>
      <c r="D660" t="s">
        <v>10</v>
      </c>
      <c r="E660">
        <v>0</v>
      </c>
      <c r="F660" t="s">
        <v>22</v>
      </c>
    </row>
    <row r="661" spans="1:6" x14ac:dyDescent="0.45">
      <c r="A661" t="s">
        <v>118</v>
      </c>
      <c r="B661">
        <v>2033</v>
      </c>
      <c r="C661" t="s">
        <v>18</v>
      </c>
      <c r="D661" t="s">
        <v>19</v>
      </c>
      <c r="E661">
        <v>0</v>
      </c>
      <c r="F661" t="s">
        <v>23</v>
      </c>
    </row>
    <row r="662" spans="1:6" x14ac:dyDescent="0.45">
      <c r="A662" t="s">
        <v>118</v>
      </c>
      <c r="B662">
        <v>2034</v>
      </c>
      <c r="C662" t="s">
        <v>15</v>
      </c>
      <c r="D662" t="s">
        <v>0</v>
      </c>
      <c r="E662">
        <v>6.5924001089062303</v>
      </c>
      <c r="F662" t="s">
        <v>22</v>
      </c>
    </row>
    <row r="663" spans="1:6" x14ac:dyDescent="0.45">
      <c r="A663" t="s">
        <v>118</v>
      </c>
      <c r="B663">
        <v>2034</v>
      </c>
      <c r="C663" t="s">
        <v>15</v>
      </c>
      <c r="D663" t="s">
        <v>1</v>
      </c>
      <c r="E663">
        <v>0</v>
      </c>
      <c r="F663" t="s">
        <v>22</v>
      </c>
    </row>
    <row r="664" spans="1:6" x14ac:dyDescent="0.45">
      <c r="A664" t="s">
        <v>118</v>
      </c>
      <c r="B664">
        <v>2034</v>
      </c>
      <c r="C664" t="s">
        <v>15</v>
      </c>
      <c r="D664" t="s">
        <v>2</v>
      </c>
      <c r="E664">
        <v>0</v>
      </c>
      <c r="F664" t="s">
        <v>22</v>
      </c>
    </row>
    <row r="665" spans="1:6" x14ac:dyDescent="0.45">
      <c r="A665" t="s">
        <v>118</v>
      </c>
      <c r="B665">
        <v>2034</v>
      </c>
      <c r="C665" t="s">
        <v>15</v>
      </c>
      <c r="D665" t="s">
        <v>3</v>
      </c>
      <c r="E665">
        <v>0</v>
      </c>
      <c r="F665" t="s">
        <v>22</v>
      </c>
    </row>
    <row r="666" spans="1:6" x14ac:dyDescent="0.45">
      <c r="A666" t="s">
        <v>118</v>
      </c>
      <c r="B666">
        <v>2034</v>
      </c>
      <c r="C666" t="s">
        <v>15</v>
      </c>
      <c r="D666" t="s">
        <v>4</v>
      </c>
      <c r="E666">
        <v>0</v>
      </c>
      <c r="F666" t="s">
        <v>22</v>
      </c>
    </row>
    <row r="667" spans="1:6" x14ac:dyDescent="0.45">
      <c r="A667" t="s">
        <v>118</v>
      </c>
      <c r="B667">
        <v>2034</v>
      </c>
      <c r="C667" t="s">
        <v>5</v>
      </c>
      <c r="D667" t="s">
        <v>5</v>
      </c>
      <c r="E667">
        <v>6.5924001089062303</v>
      </c>
      <c r="F667" t="s">
        <v>22</v>
      </c>
    </row>
    <row r="668" spans="1:6" x14ac:dyDescent="0.45">
      <c r="A668" t="s">
        <v>118</v>
      </c>
      <c r="B668">
        <v>2034</v>
      </c>
      <c r="C668" t="s">
        <v>16</v>
      </c>
      <c r="D668" t="s">
        <v>6</v>
      </c>
      <c r="E668">
        <v>0</v>
      </c>
      <c r="F668" t="s">
        <v>22</v>
      </c>
    </row>
    <row r="669" spans="1:6" x14ac:dyDescent="0.45">
      <c r="A669" t="s">
        <v>118</v>
      </c>
      <c r="B669">
        <v>2034</v>
      </c>
      <c r="C669" t="s">
        <v>16</v>
      </c>
      <c r="D669" t="s">
        <v>7</v>
      </c>
      <c r="E669">
        <v>0</v>
      </c>
      <c r="F669" t="s">
        <v>22</v>
      </c>
    </row>
    <row r="670" spans="1:6" x14ac:dyDescent="0.45">
      <c r="A670" t="s">
        <v>118</v>
      </c>
      <c r="B670">
        <v>2034</v>
      </c>
      <c r="C670" t="s">
        <v>17</v>
      </c>
      <c r="D670" t="s">
        <v>8</v>
      </c>
      <c r="E670">
        <v>0</v>
      </c>
      <c r="F670" t="s">
        <v>22</v>
      </c>
    </row>
    <row r="671" spans="1:6" x14ac:dyDescent="0.45">
      <c r="A671" t="s">
        <v>118</v>
      </c>
      <c r="B671">
        <v>2034</v>
      </c>
      <c r="C671" t="s">
        <v>18</v>
      </c>
      <c r="D671" t="s">
        <v>9</v>
      </c>
      <c r="E671">
        <v>6.5924001089062303</v>
      </c>
      <c r="F671" t="s">
        <v>22</v>
      </c>
    </row>
    <row r="672" spans="1:6" x14ac:dyDescent="0.45">
      <c r="A672" t="s">
        <v>118</v>
      </c>
      <c r="B672">
        <v>2034</v>
      </c>
      <c r="C672" t="s">
        <v>18</v>
      </c>
      <c r="D672" t="s">
        <v>10</v>
      </c>
      <c r="E672">
        <v>0</v>
      </c>
      <c r="F672" t="s">
        <v>22</v>
      </c>
    </row>
    <row r="673" spans="1:6" x14ac:dyDescent="0.45">
      <c r="A673" t="s">
        <v>118</v>
      </c>
      <c r="B673">
        <v>2034</v>
      </c>
      <c r="C673" t="s">
        <v>18</v>
      </c>
      <c r="D673" t="s">
        <v>19</v>
      </c>
      <c r="E673">
        <v>0</v>
      </c>
      <c r="F673" t="s">
        <v>23</v>
      </c>
    </row>
    <row r="674" spans="1:6" x14ac:dyDescent="0.45">
      <c r="A674" t="s">
        <v>118</v>
      </c>
      <c r="B674">
        <v>2035</v>
      </c>
      <c r="C674" t="s">
        <v>15</v>
      </c>
      <c r="D674" t="s">
        <v>0</v>
      </c>
      <c r="E674">
        <v>7.4573105309180319</v>
      </c>
      <c r="F674" t="s">
        <v>22</v>
      </c>
    </row>
    <row r="675" spans="1:6" x14ac:dyDescent="0.45">
      <c r="A675" t="s">
        <v>118</v>
      </c>
      <c r="B675">
        <v>2035</v>
      </c>
      <c r="C675" t="s">
        <v>15</v>
      </c>
      <c r="D675" t="s">
        <v>1</v>
      </c>
      <c r="E675">
        <v>0</v>
      </c>
      <c r="F675" t="s">
        <v>22</v>
      </c>
    </row>
    <row r="676" spans="1:6" x14ac:dyDescent="0.45">
      <c r="A676" t="s">
        <v>118</v>
      </c>
      <c r="B676">
        <v>2035</v>
      </c>
      <c r="C676" t="s">
        <v>15</v>
      </c>
      <c r="D676" t="s">
        <v>2</v>
      </c>
      <c r="E676">
        <v>0</v>
      </c>
      <c r="F676" t="s">
        <v>22</v>
      </c>
    </row>
    <row r="677" spans="1:6" x14ac:dyDescent="0.45">
      <c r="A677" t="s">
        <v>118</v>
      </c>
      <c r="B677">
        <v>2035</v>
      </c>
      <c r="C677" t="s">
        <v>15</v>
      </c>
      <c r="D677" t="s">
        <v>3</v>
      </c>
      <c r="E677">
        <v>0</v>
      </c>
      <c r="F677" t="s">
        <v>22</v>
      </c>
    </row>
    <row r="678" spans="1:6" x14ac:dyDescent="0.45">
      <c r="A678" t="s">
        <v>118</v>
      </c>
      <c r="B678">
        <v>2035</v>
      </c>
      <c r="C678" t="s">
        <v>15</v>
      </c>
      <c r="D678" t="s">
        <v>4</v>
      </c>
      <c r="E678">
        <v>0</v>
      </c>
      <c r="F678" t="s">
        <v>22</v>
      </c>
    </row>
    <row r="679" spans="1:6" x14ac:dyDescent="0.45">
      <c r="A679" t="s">
        <v>118</v>
      </c>
      <c r="B679">
        <v>2035</v>
      </c>
      <c r="C679" t="s">
        <v>5</v>
      </c>
      <c r="D679" t="s">
        <v>5</v>
      </c>
      <c r="E679">
        <v>7.4573105309180319</v>
      </c>
      <c r="F679" t="s">
        <v>22</v>
      </c>
    </row>
    <row r="680" spans="1:6" x14ac:dyDescent="0.45">
      <c r="A680" t="s">
        <v>118</v>
      </c>
      <c r="B680">
        <v>2035</v>
      </c>
      <c r="C680" t="s">
        <v>16</v>
      </c>
      <c r="D680" t="s">
        <v>6</v>
      </c>
      <c r="E680">
        <v>0</v>
      </c>
      <c r="F680" t="s">
        <v>22</v>
      </c>
    </row>
    <row r="681" spans="1:6" x14ac:dyDescent="0.45">
      <c r="A681" t="s">
        <v>118</v>
      </c>
      <c r="B681">
        <v>2035</v>
      </c>
      <c r="C681" t="s">
        <v>16</v>
      </c>
      <c r="D681" t="s">
        <v>7</v>
      </c>
      <c r="E681">
        <v>0</v>
      </c>
      <c r="F681" t="s">
        <v>22</v>
      </c>
    </row>
    <row r="682" spans="1:6" x14ac:dyDescent="0.45">
      <c r="A682" t="s">
        <v>118</v>
      </c>
      <c r="B682">
        <v>2035</v>
      </c>
      <c r="C682" t="s">
        <v>17</v>
      </c>
      <c r="D682" t="s">
        <v>8</v>
      </c>
      <c r="E682">
        <v>0</v>
      </c>
      <c r="F682" t="s">
        <v>22</v>
      </c>
    </row>
    <row r="683" spans="1:6" x14ac:dyDescent="0.45">
      <c r="A683" t="s">
        <v>118</v>
      </c>
      <c r="B683">
        <v>2035</v>
      </c>
      <c r="C683" t="s">
        <v>18</v>
      </c>
      <c r="D683" t="s">
        <v>9</v>
      </c>
      <c r="E683">
        <v>7.4573105309180319</v>
      </c>
      <c r="F683" t="s">
        <v>22</v>
      </c>
    </row>
    <row r="684" spans="1:6" x14ac:dyDescent="0.45">
      <c r="A684" t="s">
        <v>118</v>
      </c>
      <c r="B684">
        <v>2035</v>
      </c>
      <c r="C684" t="s">
        <v>18</v>
      </c>
      <c r="D684" t="s">
        <v>10</v>
      </c>
      <c r="E684">
        <v>0</v>
      </c>
      <c r="F684" t="s">
        <v>22</v>
      </c>
    </row>
    <row r="685" spans="1:6" x14ac:dyDescent="0.45">
      <c r="A685" t="s">
        <v>118</v>
      </c>
      <c r="B685">
        <v>2035</v>
      </c>
      <c r="C685" t="s">
        <v>18</v>
      </c>
      <c r="D685" t="s">
        <v>19</v>
      </c>
      <c r="E685">
        <v>0</v>
      </c>
      <c r="F685" t="s">
        <v>23</v>
      </c>
    </row>
    <row r="686" spans="1:6" x14ac:dyDescent="0.45">
      <c r="A686" t="s">
        <v>118</v>
      </c>
      <c r="B686">
        <v>2036</v>
      </c>
      <c r="C686" t="s">
        <v>15</v>
      </c>
      <c r="D686" t="s">
        <v>0</v>
      </c>
      <c r="E686">
        <v>8.3611419219203587</v>
      </c>
      <c r="F686" t="s">
        <v>22</v>
      </c>
    </row>
    <row r="687" spans="1:6" x14ac:dyDescent="0.45">
      <c r="A687" t="s">
        <v>118</v>
      </c>
      <c r="B687">
        <v>2036</v>
      </c>
      <c r="C687" t="s">
        <v>15</v>
      </c>
      <c r="D687" t="s">
        <v>1</v>
      </c>
      <c r="E687">
        <v>0</v>
      </c>
      <c r="F687" t="s">
        <v>22</v>
      </c>
    </row>
    <row r="688" spans="1:6" x14ac:dyDescent="0.45">
      <c r="A688" t="s">
        <v>118</v>
      </c>
      <c r="B688">
        <v>2036</v>
      </c>
      <c r="C688" t="s">
        <v>15</v>
      </c>
      <c r="D688" t="s">
        <v>2</v>
      </c>
      <c r="E688">
        <v>0</v>
      </c>
      <c r="F688" t="s">
        <v>22</v>
      </c>
    </row>
    <row r="689" spans="1:6" x14ac:dyDescent="0.45">
      <c r="A689" t="s">
        <v>118</v>
      </c>
      <c r="B689">
        <v>2036</v>
      </c>
      <c r="C689" t="s">
        <v>15</v>
      </c>
      <c r="D689" t="s">
        <v>3</v>
      </c>
      <c r="E689">
        <v>0</v>
      </c>
      <c r="F689" t="s">
        <v>22</v>
      </c>
    </row>
    <row r="690" spans="1:6" x14ac:dyDescent="0.45">
      <c r="A690" t="s">
        <v>118</v>
      </c>
      <c r="B690">
        <v>2036</v>
      </c>
      <c r="C690" t="s">
        <v>15</v>
      </c>
      <c r="D690" t="s">
        <v>4</v>
      </c>
      <c r="E690">
        <v>0</v>
      </c>
      <c r="F690" t="s">
        <v>22</v>
      </c>
    </row>
    <row r="691" spans="1:6" x14ac:dyDescent="0.45">
      <c r="A691" t="s">
        <v>118</v>
      </c>
      <c r="B691">
        <v>2036</v>
      </c>
      <c r="C691" t="s">
        <v>5</v>
      </c>
      <c r="D691" t="s">
        <v>5</v>
      </c>
      <c r="E691">
        <v>8.3611419219203587</v>
      </c>
      <c r="F691" t="s">
        <v>22</v>
      </c>
    </row>
    <row r="692" spans="1:6" x14ac:dyDescent="0.45">
      <c r="A692" t="s">
        <v>118</v>
      </c>
      <c r="B692">
        <v>2036</v>
      </c>
      <c r="C692" t="s">
        <v>16</v>
      </c>
      <c r="D692" t="s">
        <v>6</v>
      </c>
      <c r="E692">
        <v>0</v>
      </c>
      <c r="F692" t="s">
        <v>22</v>
      </c>
    </row>
    <row r="693" spans="1:6" x14ac:dyDescent="0.45">
      <c r="A693" t="s">
        <v>118</v>
      </c>
      <c r="B693">
        <v>2036</v>
      </c>
      <c r="C693" t="s">
        <v>16</v>
      </c>
      <c r="D693" t="s">
        <v>7</v>
      </c>
      <c r="E693">
        <v>0</v>
      </c>
      <c r="F693" t="s">
        <v>22</v>
      </c>
    </row>
    <row r="694" spans="1:6" x14ac:dyDescent="0.45">
      <c r="A694" t="s">
        <v>118</v>
      </c>
      <c r="B694">
        <v>2036</v>
      </c>
      <c r="C694" t="s">
        <v>17</v>
      </c>
      <c r="D694" t="s">
        <v>8</v>
      </c>
      <c r="E694">
        <v>0</v>
      </c>
      <c r="F694" t="s">
        <v>22</v>
      </c>
    </row>
    <row r="695" spans="1:6" x14ac:dyDescent="0.45">
      <c r="A695" t="s">
        <v>118</v>
      </c>
      <c r="B695">
        <v>2036</v>
      </c>
      <c r="C695" t="s">
        <v>18</v>
      </c>
      <c r="D695" t="s">
        <v>9</v>
      </c>
      <c r="E695">
        <v>8.3611419219203587</v>
      </c>
      <c r="F695" t="s">
        <v>22</v>
      </c>
    </row>
    <row r="696" spans="1:6" x14ac:dyDescent="0.45">
      <c r="A696" t="s">
        <v>118</v>
      </c>
      <c r="B696">
        <v>2036</v>
      </c>
      <c r="C696" t="s">
        <v>18</v>
      </c>
      <c r="D696" t="s">
        <v>10</v>
      </c>
      <c r="E696">
        <v>0</v>
      </c>
      <c r="F696" t="s">
        <v>22</v>
      </c>
    </row>
    <row r="697" spans="1:6" x14ac:dyDescent="0.45">
      <c r="A697" t="s">
        <v>118</v>
      </c>
      <c r="B697">
        <v>2036</v>
      </c>
      <c r="C697" t="s">
        <v>18</v>
      </c>
      <c r="D697" t="s">
        <v>19</v>
      </c>
      <c r="E697">
        <v>0</v>
      </c>
      <c r="F697" t="s">
        <v>23</v>
      </c>
    </row>
    <row r="698" spans="1:6" x14ac:dyDescent="0.45">
      <c r="A698" t="s">
        <v>118</v>
      </c>
      <c r="B698">
        <v>2037</v>
      </c>
      <c r="C698" t="s">
        <v>15</v>
      </c>
      <c r="D698" t="s">
        <v>0</v>
      </c>
      <c r="E698">
        <v>9.3056457255177918</v>
      </c>
      <c r="F698" t="s">
        <v>22</v>
      </c>
    </row>
    <row r="699" spans="1:6" x14ac:dyDescent="0.45">
      <c r="A699" t="s">
        <v>118</v>
      </c>
      <c r="B699">
        <v>2037</v>
      </c>
      <c r="C699" t="s">
        <v>15</v>
      </c>
      <c r="D699" t="s">
        <v>1</v>
      </c>
      <c r="E699">
        <v>0</v>
      </c>
      <c r="F699" t="s">
        <v>22</v>
      </c>
    </row>
    <row r="700" spans="1:6" x14ac:dyDescent="0.45">
      <c r="A700" t="s">
        <v>118</v>
      </c>
      <c r="B700">
        <v>2037</v>
      </c>
      <c r="C700" t="s">
        <v>15</v>
      </c>
      <c r="D700" t="s">
        <v>2</v>
      </c>
      <c r="E700">
        <v>0</v>
      </c>
      <c r="F700" t="s">
        <v>22</v>
      </c>
    </row>
    <row r="701" spans="1:6" x14ac:dyDescent="0.45">
      <c r="A701" t="s">
        <v>118</v>
      </c>
      <c r="B701">
        <v>2037</v>
      </c>
      <c r="C701" t="s">
        <v>15</v>
      </c>
      <c r="D701" t="s">
        <v>3</v>
      </c>
      <c r="E701">
        <v>0</v>
      </c>
      <c r="F701" t="s">
        <v>22</v>
      </c>
    </row>
    <row r="702" spans="1:6" x14ac:dyDescent="0.45">
      <c r="A702" t="s">
        <v>118</v>
      </c>
      <c r="B702">
        <v>2037</v>
      </c>
      <c r="C702" t="s">
        <v>15</v>
      </c>
      <c r="D702" t="s">
        <v>4</v>
      </c>
      <c r="E702">
        <v>0</v>
      </c>
      <c r="F702" t="s">
        <v>22</v>
      </c>
    </row>
    <row r="703" spans="1:6" x14ac:dyDescent="0.45">
      <c r="A703" t="s">
        <v>118</v>
      </c>
      <c r="B703">
        <v>2037</v>
      </c>
      <c r="C703" t="s">
        <v>5</v>
      </c>
      <c r="D703" t="s">
        <v>5</v>
      </c>
      <c r="E703">
        <v>9.3056457255177918</v>
      </c>
      <c r="F703" t="s">
        <v>22</v>
      </c>
    </row>
    <row r="704" spans="1:6" x14ac:dyDescent="0.45">
      <c r="A704" t="s">
        <v>118</v>
      </c>
      <c r="B704">
        <v>2037</v>
      </c>
      <c r="C704" t="s">
        <v>16</v>
      </c>
      <c r="D704" t="s">
        <v>6</v>
      </c>
      <c r="E704">
        <v>0</v>
      </c>
      <c r="F704" t="s">
        <v>22</v>
      </c>
    </row>
    <row r="705" spans="1:6" x14ac:dyDescent="0.45">
      <c r="A705" t="s">
        <v>118</v>
      </c>
      <c r="B705">
        <v>2037</v>
      </c>
      <c r="C705" t="s">
        <v>16</v>
      </c>
      <c r="D705" t="s">
        <v>7</v>
      </c>
      <c r="E705">
        <v>0</v>
      </c>
      <c r="F705" t="s">
        <v>22</v>
      </c>
    </row>
    <row r="706" spans="1:6" x14ac:dyDescent="0.45">
      <c r="A706" t="s">
        <v>118</v>
      </c>
      <c r="B706">
        <v>2037</v>
      </c>
      <c r="C706" t="s">
        <v>17</v>
      </c>
      <c r="D706" t="s">
        <v>8</v>
      </c>
      <c r="E706">
        <v>0</v>
      </c>
      <c r="F706" t="s">
        <v>22</v>
      </c>
    </row>
    <row r="707" spans="1:6" x14ac:dyDescent="0.45">
      <c r="A707" t="s">
        <v>118</v>
      </c>
      <c r="B707">
        <v>2037</v>
      </c>
      <c r="C707" t="s">
        <v>18</v>
      </c>
      <c r="D707" t="s">
        <v>9</v>
      </c>
      <c r="E707">
        <v>9.3056457255177918</v>
      </c>
      <c r="F707" t="s">
        <v>22</v>
      </c>
    </row>
    <row r="708" spans="1:6" x14ac:dyDescent="0.45">
      <c r="A708" t="s">
        <v>118</v>
      </c>
      <c r="B708">
        <v>2037</v>
      </c>
      <c r="C708" t="s">
        <v>18</v>
      </c>
      <c r="D708" t="s">
        <v>10</v>
      </c>
      <c r="E708">
        <v>0</v>
      </c>
      <c r="F708" t="s">
        <v>22</v>
      </c>
    </row>
    <row r="709" spans="1:6" x14ac:dyDescent="0.45">
      <c r="A709" t="s">
        <v>118</v>
      </c>
      <c r="B709">
        <v>2037</v>
      </c>
      <c r="C709" t="s">
        <v>18</v>
      </c>
      <c r="D709" t="s">
        <v>19</v>
      </c>
      <c r="E709">
        <v>0</v>
      </c>
      <c r="F709" t="s">
        <v>23</v>
      </c>
    </row>
    <row r="710" spans="1:6" x14ac:dyDescent="0.45">
      <c r="A710" t="s">
        <v>118</v>
      </c>
      <c r="B710">
        <v>2038</v>
      </c>
      <c r="C710" t="s">
        <v>15</v>
      </c>
      <c r="D710" t="s">
        <v>0</v>
      </c>
      <c r="E710">
        <v>10.292652200277107</v>
      </c>
      <c r="F710" t="s">
        <v>22</v>
      </c>
    </row>
    <row r="711" spans="1:6" x14ac:dyDescent="0.45">
      <c r="A711" t="s">
        <v>118</v>
      </c>
      <c r="B711">
        <v>2038</v>
      </c>
      <c r="C711" t="s">
        <v>15</v>
      </c>
      <c r="D711" t="s">
        <v>1</v>
      </c>
      <c r="E711">
        <v>0</v>
      </c>
      <c r="F711" t="s">
        <v>22</v>
      </c>
    </row>
    <row r="712" spans="1:6" x14ac:dyDescent="0.45">
      <c r="A712" t="s">
        <v>118</v>
      </c>
      <c r="B712">
        <v>2038</v>
      </c>
      <c r="C712" t="s">
        <v>15</v>
      </c>
      <c r="D712" t="s">
        <v>2</v>
      </c>
      <c r="E712">
        <v>0</v>
      </c>
      <c r="F712" t="s">
        <v>22</v>
      </c>
    </row>
    <row r="713" spans="1:6" x14ac:dyDescent="0.45">
      <c r="A713" t="s">
        <v>118</v>
      </c>
      <c r="B713">
        <v>2038</v>
      </c>
      <c r="C713" t="s">
        <v>15</v>
      </c>
      <c r="D713" t="s">
        <v>3</v>
      </c>
      <c r="E713">
        <v>0</v>
      </c>
      <c r="F713" t="s">
        <v>22</v>
      </c>
    </row>
    <row r="714" spans="1:6" x14ac:dyDescent="0.45">
      <c r="A714" t="s">
        <v>118</v>
      </c>
      <c r="B714">
        <v>2038</v>
      </c>
      <c r="C714" t="s">
        <v>15</v>
      </c>
      <c r="D714" t="s">
        <v>4</v>
      </c>
      <c r="E714">
        <v>0</v>
      </c>
      <c r="F714" t="s">
        <v>22</v>
      </c>
    </row>
    <row r="715" spans="1:6" x14ac:dyDescent="0.45">
      <c r="A715" t="s">
        <v>118</v>
      </c>
      <c r="B715">
        <v>2038</v>
      </c>
      <c r="C715" t="s">
        <v>5</v>
      </c>
      <c r="D715" t="s">
        <v>5</v>
      </c>
      <c r="E715">
        <v>10.292652200277107</v>
      </c>
      <c r="F715" t="s">
        <v>22</v>
      </c>
    </row>
    <row r="716" spans="1:6" x14ac:dyDescent="0.45">
      <c r="A716" t="s">
        <v>118</v>
      </c>
      <c r="B716">
        <v>2038</v>
      </c>
      <c r="C716" t="s">
        <v>16</v>
      </c>
      <c r="D716" t="s">
        <v>6</v>
      </c>
      <c r="E716">
        <v>0</v>
      </c>
      <c r="F716" t="s">
        <v>22</v>
      </c>
    </row>
    <row r="717" spans="1:6" x14ac:dyDescent="0.45">
      <c r="A717" t="s">
        <v>118</v>
      </c>
      <c r="B717">
        <v>2038</v>
      </c>
      <c r="C717" t="s">
        <v>16</v>
      </c>
      <c r="D717" t="s">
        <v>7</v>
      </c>
      <c r="E717">
        <v>0</v>
      </c>
      <c r="F717" t="s">
        <v>22</v>
      </c>
    </row>
    <row r="718" spans="1:6" x14ac:dyDescent="0.45">
      <c r="A718" t="s">
        <v>118</v>
      </c>
      <c r="B718">
        <v>2038</v>
      </c>
      <c r="C718" t="s">
        <v>17</v>
      </c>
      <c r="D718" t="s">
        <v>8</v>
      </c>
      <c r="E718">
        <v>0</v>
      </c>
      <c r="F718" t="s">
        <v>22</v>
      </c>
    </row>
    <row r="719" spans="1:6" x14ac:dyDescent="0.45">
      <c r="A719" t="s">
        <v>118</v>
      </c>
      <c r="B719">
        <v>2038</v>
      </c>
      <c r="C719" t="s">
        <v>18</v>
      </c>
      <c r="D719" t="s">
        <v>9</v>
      </c>
      <c r="E719">
        <v>10.292652200277107</v>
      </c>
      <c r="F719" t="s">
        <v>22</v>
      </c>
    </row>
    <row r="720" spans="1:6" x14ac:dyDescent="0.45">
      <c r="A720" t="s">
        <v>118</v>
      </c>
      <c r="B720">
        <v>2038</v>
      </c>
      <c r="C720" t="s">
        <v>18</v>
      </c>
      <c r="D720" t="s">
        <v>10</v>
      </c>
      <c r="E720">
        <v>0</v>
      </c>
      <c r="F720" t="s">
        <v>22</v>
      </c>
    </row>
    <row r="721" spans="1:6" x14ac:dyDescent="0.45">
      <c r="A721" t="s">
        <v>118</v>
      </c>
      <c r="B721">
        <v>2038</v>
      </c>
      <c r="C721" t="s">
        <v>18</v>
      </c>
      <c r="D721" t="s">
        <v>19</v>
      </c>
      <c r="E721">
        <v>0</v>
      </c>
      <c r="F721" t="s">
        <v>23</v>
      </c>
    </row>
    <row r="722" spans="1:6" x14ac:dyDescent="0.45">
      <c r="A722" t="s">
        <v>118</v>
      </c>
      <c r="B722">
        <v>2039</v>
      </c>
      <c r="C722" t="s">
        <v>15</v>
      </c>
      <c r="D722" t="s">
        <v>0</v>
      </c>
      <c r="E722">
        <v>11.324073966400595</v>
      </c>
      <c r="F722" t="s">
        <v>22</v>
      </c>
    </row>
    <row r="723" spans="1:6" x14ac:dyDescent="0.45">
      <c r="A723" t="s">
        <v>118</v>
      </c>
      <c r="B723">
        <v>2039</v>
      </c>
      <c r="C723" t="s">
        <v>15</v>
      </c>
      <c r="D723" t="s">
        <v>1</v>
      </c>
      <c r="E723">
        <v>0</v>
      </c>
      <c r="F723" t="s">
        <v>22</v>
      </c>
    </row>
    <row r="724" spans="1:6" x14ac:dyDescent="0.45">
      <c r="A724" t="s">
        <v>118</v>
      </c>
      <c r="B724">
        <v>2039</v>
      </c>
      <c r="C724" t="s">
        <v>15</v>
      </c>
      <c r="D724" t="s">
        <v>2</v>
      </c>
      <c r="E724">
        <v>0</v>
      </c>
      <c r="F724" t="s">
        <v>22</v>
      </c>
    </row>
    <row r="725" spans="1:6" x14ac:dyDescent="0.45">
      <c r="A725" t="s">
        <v>118</v>
      </c>
      <c r="B725">
        <v>2039</v>
      </c>
      <c r="C725" t="s">
        <v>15</v>
      </c>
      <c r="D725" t="s">
        <v>3</v>
      </c>
      <c r="E725">
        <v>0</v>
      </c>
      <c r="F725" t="s">
        <v>22</v>
      </c>
    </row>
    <row r="726" spans="1:6" x14ac:dyDescent="0.45">
      <c r="A726" t="s">
        <v>118</v>
      </c>
      <c r="B726">
        <v>2039</v>
      </c>
      <c r="C726" t="s">
        <v>15</v>
      </c>
      <c r="D726" t="s">
        <v>4</v>
      </c>
      <c r="E726">
        <v>0</v>
      </c>
      <c r="F726" t="s">
        <v>22</v>
      </c>
    </row>
    <row r="727" spans="1:6" x14ac:dyDescent="0.45">
      <c r="A727" t="s">
        <v>118</v>
      </c>
      <c r="B727">
        <v>2039</v>
      </c>
      <c r="C727" t="s">
        <v>5</v>
      </c>
      <c r="D727" t="s">
        <v>5</v>
      </c>
      <c r="E727">
        <v>11.324073966400595</v>
      </c>
      <c r="F727" t="s">
        <v>22</v>
      </c>
    </row>
    <row r="728" spans="1:6" x14ac:dyDescent="0.45">
      <c r="A728" t="s">
        <v>118</v>
      </c>
      <c r="B728">
        <v>2039</v>
      </c>
      <c r="C728" t="s">
        <v>16</v>
      </c>
      <c r="D728" t="s">
        <v>6</v>
      </c>
      <c r="E728">
        <v>0</v>
      </c>
      <c r="F728" t="s">
        <v>22</v>
      </c>
    </row>
    <row r="729" spans="1:6" x14ac:dyDescent="0.45">
      <c r="A729" t="s">
        <v>118</v>
      </c>
      <c r="B729">
        <v>2039</v>
      </c>
      <c r="C729" t="s">
        <v>16</v>
      </c>
      <c r="D729" t="s">
        <v>7</v>
      </c>
      <c r="E729">
        <v>0</v>
      </c>
      <c r="F729" t="s">
        <v>22</v>
      </c>
    </row>
    <row r="730" spans="1:6" x14ac:dyDescent="0.45">
      <c r="A730" t="s">
        <v>118</v>
      </c>
      <c r="B730">
        <v>2039</v>
      </c>
      <c r="C730" t="s">
        <v>17</v>
      </c>
      <c r="D730" t="s">
        <v>8</v>
      </c>
      <c r="E730">
        <v>0</v>
      </c>
      <c r="F730" t="s">
        <v>22</v>
      </c>
    </row>
    <row r="731" spans="1:6" x14ac:dyDescent="0.45">
      <c r="A731" t="s">
        <v>118</v>
      </c>
      <c r="B731">
        <v>2039</v>
      </c>
      <c r="C731" t="s">
        <v>18</v>
      </c>
      <c r="D731" t="s">
        <v>9</v>
      </c>
      <c r="E731">
        <v>11.324073966400595</v>
      </c>
      <c r="F731" t="s">
        <v>22</v>
      </c>
    </row>
    <row r="732" spans="1:6" x14ac:dyDescent="0.45">
      <c r="A732" t="s">
        <v>118</v>
      </c>
      <c r="B732">
        <v>2039</v>
      </c>
      <c r="C732" t="s">
        <v>18</v>
      </c>
      <c r="D732" t="s">
        <v>10</v>
      </c>
      <c r="E732">
        <v>0</v>
      </c>
      <c r="F732" t="s">
        <v>22</v>
      </c>
    </row>
    <row r="733" spans="1:6" x14ac:dyDescent="0.45">
      <c r="A733" t="s">
        <v>118</v>
      </c>
      <c r="B733">
        <v>2039</v>
      </c>
      <c r="C733" t="s">
        <v>18</v>
      </c>
      <c r="D733" t="s">
        <v>19</v>
      </c>
      <c r="E733">
        <v>0</v>
      </c>
      <c r="F733" t="s">
        <v>23</v>
      </c>
    </row>
    <row r="734" spans="1:6" x14ac:dyDescent="0.45">
      <c r="A734" t="s">
        <v>118</v>
      </c>
      <c r="B734">
        <v>2040</v>
      </c>
      <c r="C734" t="s">
        <v>15</v>
      </c>
      <c r="D734" t="s">
        <v>0</v>
      </c>
      <c r="E734">
        <v>12.401909711999645</v>
      </c>
      <c r="F734" t="s">
        <v>22</v>
      </c>
    </row>
    <row r="735" spans="1:6" x14ac:dyDescent="0.45">
      <c r="A735" t="s">
        <v>118</v>
      </c>
      <c r="B735">
        <v>2040</v>
      </c>
      <c r="C735" t="s">
        <v>15</v>
      </c>
      <c r="D735" t="s">
        <v>1</v>
      </c>
      <c r="E735">
        <v>0</v>
      </c>
      <c r="F735" t="s">
        <v>22</v>
      </c>
    </row>
    <row r="736" spans="1:6" x14ac:dyDescent="0.45">
      <c r="A736" t="s">
        <v>118</v>
      </c>
      <c r="B736">
        <v>2040</v>
      </c>
      <c r="C736" t="s">
        <v>15</v>
      </c>
      <c r="D736" t="s">
        <v>2</v>
      </c>
      <c r="E736">
        <v>0</v>
      </c>
      <c r="F736" t="s">
        <v>22</v>
      </c>
    </row>
    <row r="737" spans="1:6" x14ac:dyDescent="0.45">
      <c r="A737" t="s">
        <v>118</v>
      </c>
      <c r="B737">
        <v>2040</v>
      </c>
      <c r="C737" t="s">
        <v>15</v>
      </c>
      <c r="D737" t="s">
        <v>3</v>
      </c>
      <c r="E737">
        <v>0</v>
      </c>
      <c r="F737" t="s">
        <v>22</v>
      </c>
    </row>
    <row r="738" spans="1:6" x14ac:dyDescent="0.45">
      <c r="A738" t="s">
        <v>118</v>
      </c>
      <c r="B738">
        <v>2040</v>
      </c>
      <c r="C738" t="s">
        <v>15</v>
      </c>
      <c r="D738" t="s">
        <v>4</v>
      </c>
      <c r="E738">
        <v>0</v>
      </c>
      <c r="F738" t="s">
        <v>22</v>
      </c>
    </row>
    <row r="739" spans="1:6" x14ac:dyDescent="0.45">
      <c r="A739" t="s">
        <v>118</v>
      </c>
      <c r="B739">
        <v>2040</v>
      </c>
      <c r="C739" t="s">
        <v>5</v>
      </c>
      <c r="D739" t="s">
        <v>5</v>
      </c>
      <c r="E739">
        <v>12.401909711999645</v>
      </c>
      <c r="F739" t="s">
        <v>22</v>
      </c>
    </row>
    <row r="740" spans="1:6" x14ac:dyDescent="0.45">
      <c r="A740" t="s">
        <v>118</v>
      </c>
      <c r="B740">
        <v>2040</v>
      </c>
      <c r="C740" t="s">
        <v>16</v>
      </c>
      <c r="D740" t="s">
        <v>6</v>
      </c>
      <c r="E740">
        <v>0</v>
      </c>
      <c r="F740" t="s">
        <v>22</v>
      </c>
    </row>
    <row r="741" spans="1:6" x14ac:dyDescent="0.45">
      <c r="A741" t="s">
        <v>118</v>
      </c>
      <c r="B741">
        <v>2040</v>
      </c>
      <c r="C741" t="s">
        <v>16</v>
      </c>
      <c r="D741" t="s">
        <v>7</v>
      </c>
      <c r="E741">
        <v>0</v>
      </c>
      <c r="F741" t="s">
        <v>22</v>
      </c>
    </row>
    <row r="742" spans="1:6" x14ac:dyDescent="0.45">
      <c r="A742" t="s">
        <v>118</v>
      </c>
      <c r="B742">
        <v>2040</v>
      </c>
      <c r="C742" t="s">
        <v>17</v>
      </c>
      <c r="D742" t="s">
        <v>8</v>
      </c>
      <c r="E742">
        <v>0</v>
      </c>
      <c r="F742" t="s">
        <v>22</v>
      </c>
    </row>
    <row r="743" spans="1:6" x14ac:dyDescent="0.45">
      <c r="A743" t="s">
        <v>118</v>
      </c>
      <c r="B743">
        <v>2040</v>
      </c>
      <c r="C743" t="s">
        <v>18</v>
      </c>
      <c r="D743" t="s">
        <v>9</v>
      </c>
      <c r="E743">
        <v>12.401909711999645</v>
      </c>
      <c r="F743" t="s">
        <v>22</v>
      </c>
    </row>
    <row r="744" spans="1:6" x14ac:dyDescent="0.45">
      <c r="A744" t="s">
        <v>118</v>
      </c>
      <c r="B744">
        <v>2040</v>
      </c>
      <c r="C744" t="s">
        <v>18</v>
      </c>
      <c r="D744" t="s">
        <v>10</v>
      </c>
      <c r="E744">
        <v>0</v>
      </c>
      <c r="F744" t="s">
        <v>22</v>
      </c>
    </row>
    <row r="745" spans="1:6" x14ac:dyDescent="0.45">
      <c r="A745" t="s">
        <v>118</v>
      </c>
      <c r="B745">
        <v>2040</v>
      </c>
      <c r="C745" t="s">
        <v>18</v>
      </c>
      <c r="D745" t="s">
        <v>19</v>
      </c>
      <c r="E745">
        <v>0</v>
      </c>
      <c r="F745" t="s">
        <v>23</v>
      </c>
    </row>
    <row r="746" spans="1:6" x14ac:dyDescent="0.45">
      <c r="A746" t="s">
        <v>119</v>
      </c>
      <c r="B746">
        <v>2010</v>
      </c>
      <c r="C746" t="s">
        <v>15</v>
      </c>
      <c r="D746" t="s">
        <v>0</v>
      </c>
      <c r="E746">
        <v>11.092720865068454</v>
      </c>
      <c r="F746" t="s">
        <v>22</v>
      </c>
    </row>
    <row r="747" spans="1:6" x14ac:dyDescent="0.45">
      <c r="A747" t="s">
        <v>119</v>
      </c>
      <c r="B747">
        <v>2010</v>
      </c>
      <c r="C747" t="s">
        <v>15</v>
      </c>
      <c r="D747" t="s">
        <v>1</v>
      </c>
      <c r="E747">
        <v>0</v>
      </c>
      <c r="F747" t="s">
        <v>22</v>
      </c>
    </row>
    <row r="748" spans="1:6" x14ac:dyDescent="0.45">
      <c r="A748" t="s">
        <v>119</v>
      </c>
      <c r="B748">
        <v>2010</v>
      </c>
      <c r="C748" t="s">
        <v>15</v>
      </c>
      <c r="D748" t="s">
        <v>2</v>
      </c>
      <c r="E748">
        <v>0</v>
      </c>
      <c r="F748" t="s">
        <v>22</v>
      </c>
    </row>
    <row r="749" spans="1:6" x14ac:dyDescent="0.45">
      <c r="A749" t="s">
        <v>119</v>
      </c>
      <c r="B749">
        <v>2010</v>
      </c>
      <c r="C749" t="s">
        <v>15</v>
      </c>
      <c r="D749" t="s">
        <v>3</v>
      </c>
      <c r="E749">
        <v>0</v>
      </c>
      <c r="F749" t="s">
        <v>22</v>
      </c>
    </row>
    <row r="750" spans="1:6" x14ac:dyDescent="0.45">
      <c r="A750" t="s">
        <v>119</v>
      </c>
      <c r="B750">
        <v>2010</v>
      </c>
      <c r="C750" t="s">
        <v>15</v>
      </c>
      <c r="D750" t="s">
        <v>4</v>
      </c>
      <c r="E750">
        <v>12.891003423579328</v>
      </c>
      <c r="F750" t="s">
        <v>22</v>
      </c>
    </row>
    <row r="751" spans="1:6" x14ac:dyDescent="0.45">
      <c r="A751" t="s">
        <v>119</v>
      </c>
      <c r="B751">
        <v>2010</v>
      </c>
      <c r="C751" t="s">
        <v>5</v>
      </c>
      <c r="D751" t="s">
        <v>5</v>
      </c>
      <c r="E751">
        <v>23.983724288647785</v>
      </c>
      <c r="F751" t="s">
        <v>22</v>
      </c>
    </row>
    <row r="752" spans="1:6" x14ac:dyDescent="0.45">
      <c r="A752" t="s">
        <v>119</v>
      </c>
      <c r="B752">
        <v>2010</v>
      </c>
      <c r="C752" t="s">
        <v>16</v>
      </c>
      <c r="D752" t="s">
        <v>6</v>
      </c>
      <c r="E752">
        <v>0</v>
      </c>
      <c r="F752" t="s">
        <v>22</v>
      </c>
    </row>
    <row r="753" spans="1:6" x14ac:dyDescent="0.45">
      <c r="A753" t="s">
        <v>119</v>
      </c>
      <c r="B753">
        <v>2010</v>
      </c>
      <c r="C753" t="s">
        <v>16</v>
      </c>
      <c r="D753" t="s">
        <v>7</v>
      </c>
      <c r="E753">
        <v>0</v>
      </c>
      <c r="F753" t="s">
        <v>22</v>
      </c>
    </row>
    <row r="754" spans="1:6" x14ac:dyDescent="0.45">
      <c r="A754" t="s">
        <v>119</v>
      </c>
      <c r="B754">
        <v>2010</v>
      </c>
      <c r="C754" t="s">
        <v>17</v>
      </c>
      <c r="D754" t="s">
        <v>8</v>
      </c>
      <c r="E754">
        <v>23.983724288647785</v>
      </c>
      <c r="F754" t="s">
        <v>22</v>
      </c>
    </row>
    <row r="755" spans="1:6" x14ac:dyDescent="0.45">
      <c r="A755" t="s">
        <v>119</v>
      </c>
      <c r="B755">
        <v>2010</v>
      </c>
      <c r="C755" t="s">
        <v>18</v>
      </c>
      <c r="D755" t="s">
        <v>9</v>
      </c>
      <c r="E755">
        <v>0</v>
      </c>
      <c r="F755" t="s">
        <v>22</v>
      </c>
    </row>
    <row r="756" spans="1:6" x14ac:dyDescent="0.45">
      <c r="A756" t="s">
        <v>119</v>
      </c>
      <c r="B756">
        <v>2010</v>
      </c>
      <c r="C756" t="s">
        <v>18</v>
      </c>
      <c r="D756" t="s">
        <v>10</v>
      </c>
      <c r="E756">
        <v>0</v>
      </c>
      <c r="F756" t="s">
        <v>22</v>
      </c>
    </row>
    <row r="757" spans="1:6" x14ac:dyDescent="0.45">
      <c r="A757" t="s">
        <v>119</v>
      </c>
      <c r="B757">
        <v>2010</v>
      </c>
      <c r="C757" t="s">
        <v>18</v>
      </c>
      <c r="D757" t="s">
        <v>19</v>
      </c>
      <c r="E757">
        <v>0</v>
      </c>
      <c r="F757" t="s">
        <v>23</v>
      </c>
    </row>
    <row r="758" spans="1:6" x14ac:dyDescent="0.45">
      <c r="A758" t="s">
        <v>119</v>
      </c>
      <c r="B758">
        <v>2011</v>
      </c>
      <c r="C758" t="s">
        <v>15</v>
      </c>
      <c r="D758" t="s">
        <v>0</v>
      </c>
      <c r="E758">
        <v>7.9233720464774668</v>
      </c>
      <c r="F758" t="s">
        <v>22</v>
      </c>
    </row>
    <row r="759" spans="1:6" x14ac:dyDescent="0.45">
      <c r="A759" t="s">
        <v>119</v>
      </c>
      <c r="B759">
        <v>2011</v>
      </c>
      <c r="C759" t="s">
        <v>15</v>
      </c>
      <c r="D759" t="s">
        <v>1</v>
      </c>
      <c r="E759">
        <v>0</v>
      </c>
      <c r="F759" t="s">
        <v>22</v>
      </c>
    </row>
    <row r="760" spans="1:6" x14ac:dyDescent="0.45">
      <c r="A760" t="s">
        <v>119</v>
      </c>
      <c r="B760">
        <v>2011</v>
      </c>
      <c r="C760" t="s">
        <v>15</v>
      </c>
      <c r="D760" t="s">
        <v>2</v>
      </c>
      <c r="E760">
        <v>0</v>
      </c>
      <c r="F760" t="s">
        <v>22</v>
      </c>
    </row>
    <row r="761" spans="1:6" x14ac:dyDescent="0.45">
      <c r="A761" t="s">
        <v>119</v>
      </c>
      <c r="B761">
        <v>2011</v>
      </c>
      <c r="C761" t="s">
        <v>15</v>
      </c>
      <c r="D761" t="s">
        <v>3</v>
      </c>
      <c r="E761">
        <v>0</v>
      </c>
      <c r="F761" t="s">
        <v>22</v>
      </c>
    </row>
    <row r="762" spans="1:6" x14ac:dyDescent="0.45">
      <c r="A762" t="s">
        <v>119</v>
      </c>
      <c r="B762">
        <v>2011</v>
      </c>
      <c r="C762" t="s">
        <v>15</v>
      </c>
      <c r="D762" t="s">
        <v>4</v>
      </c>
      <c r="E762">
        <v>9.2075047574582989</v>
      </c>
      <c r="F762" t="s">
        <v>22</v>
      </c>
    </row>
    <row r="763" spans="1:6" x14ac:dyDescent="0.45">
      <c r="A763" t="s">
        <v>119</v>
      </c>
      <c r="B763">
        <v>2011</v>
      </c>
      <c r="C763" t="s">
        <v>5</v>
      </c>
      <c r="D763" t="s">
        <v>5</v>
      </c>
      <c r="E763">
        <v>17.130876803935767</v>
      </c>
      <c r="F763" t="s">
        <v>22</v>
      </c>
    </row>
    <row r="764" spans="1:6" x14ac:dyDescent="0.45">
      <c r="A764" t="s">
        <v>119</v>
      </c>
      <c r="B764">
        <v>2011</v>
      </c>
      <c r="C764" t="s">
        <v>16</v>
      </c>
      <c r="D764" t="s">
        <v>6</v>
      </c>
      <c r="E764">
        <v>0</v>
      </c>
      <c r="F764" t="s">
        <v>22</v>
      </c>
    </row>
    <row r="765" spans="1:6" x14ac:dyDescent="0.45">
      <c r="A765" t="s">
        <v>119</v>
      </c>
      <c r="B765">
        <v>2011</v>
      </c>
      <c r="C765" t="s">
        <v>16</v>
      </c>
      <c r="D765" t="s">
        <v>7</v>
      </c>
      <c r="E765">
        <v>0</v>
      </c>
      <c r="F765" t="s">
        <v>22</v>
      </c>
    </row>
    <row r="766" spans="1:6" x14ac:dyDescent="0.45">
      <c r="A766" t="s">
        <v>119</v>
      </c>
      <c r="B766">
        <v>2011</v>
      </c>
      <c r="C766" t="s">
        <v>17</v>
      </c>
      <c r="D766" t="s">
        <v>8</v>
      </c>
      <c r="E766">
        <v>17.130876803935767</v>
      </c>
      <c r="F766" t="s">
        <v>22</v>
      </c>
    </row>
    <row r="767" spans="1:6" x14ac:dyDescent="0.45">
      <c r="A767" t="s">
        <v>119</v>
      </c>
      <c r="B767">
        <v>2011</v>
      </c>
      <c r="C767" t="s">
        <v>18</v>
      </c>
      <c r="D767" t="s">
        <v>9</v>
      </c>
      <c r="E767">
        <v>0</v>
      </c>
      <c r="F767" t="s">
        <v>22</v>
      </c>
    </row>
    <row r="768" spans="1:6" x14ac:dyDescent="0.45">
      <c r="A768" t="s">
        <v>119</v>
      </c>
      <c r="B768">
        <v>2011</v>
      </c>
      <c r="C768" t="s">
        <v>18</v>
      </c>
      <c r="D768" t="s">
        <v>10</v>
      </c>
      <c r="E768">
        <v>0</v>
      </c>
      <c r="F768" t="s">
        <v>22</v>
      </c>
    </row>
    <row r="769" spans="1:6" x14ac:dyDescent="0.45">
      <c r="A769" t="s">
        <v>119</v>
      </c>
      <c r="B769">
        <v>2011</v>
      </c>
      <c r="C769" t="s">
        <v>18</v>
      </c>
      <c r="D769" t="s">
        <v>19</v>
      </c>
      <c r="E769">
        <v>0</v>
      </c>
      <c r="F769" t="s">
        <v>23</v>
      </c>
    </row>
    <row r="770" spans="1:6" x14ac:dyDescent="0.45">
      <c r="A770" t="s">
        <v>119</v>
      </c>
      <c r="B770">
        <v>2012</v>
      </c>
      <c r="C770" t="s">
        <v>15</v>
      </c>
      <c r="D770" t="s">
        <v>0</v>
      </c>
      <c r="E770">
        <v>9.5080464557729609</v>
      </c>
      <c r="F770" t="s">
        <v>22</v>
      </c>
    </row>
    <row r="771" spans="1:6" x14ac:dyDescent="0.45">
      <c r="A771" t="s">
        <v>119</v>
      </c>
      <c r="B771">
        <v>2012</v>
      </c>
      <c r="C771" t="s">
        <v>15</v>
      </c>
      <c r="D771" t="s">
        <v>1</v>
      </c>
      <c r="E771">
        <v>0</v>
      </c>
      <c r="F771" t="s">
        <v>22</v>
      </c>
    </row>
    <row r="772" spans="1:6" x14ac:dyDescent="0.45">
      <c r="A772" t="s">
        <v>119</v>
      </c>
      <c r="B772">
        <v>2012</v>
      </c>
      <c r="C772" t="s">
        <v>15</v>
      </c>
      <c r="D772" t="s">
        <v>2</v>
      </c>
      <c r="E772">
        <v>0</v>
      </c>
      <c r="F772" t="s">
        <v>22</v>
      </c>
    </row>
    <row r="773" spans="1:6" x14ac:dyDescent="0.45">
      <c r="A773" t="s">
        <v>119</v>
      </c>
      <c r="B773">
        <v>2012</v>
      </c>
      <c r="C773" t="s">
        <v>15</v>
      </c>
      <c r="D773" t="s">
        <v>3</v>
      </c>
      <c r="E773">
        <v>0</v>
      </c>
      <c r="F773" t="s">
        <v>22</v>
      </c>
    </row>
    <row r="774" spans="1:6" x14ac:dyDescent="0.45">
      <c r="A774" t="s">
        <v>119</v>
      </c>
      <c r="B774">
        <v>2012</v>
      </c>
      <c r="C774" t="s">
        <v>15</v>
      </c>
      <c r="D774" t="s">
        <v>4</v>
      </c>
      <c r="E774">
        <v>11.048012182674537</v>
      </c>
      <c r="F774" t="s">
        <v>22</v>
      </c>
    </row>
    <row r="775" spans="1:6" x14ac:dyDescent="0.45">
      <c r="A775" t="s">
        <v>119</v>
      </c>
      <c r="B775">
        <v>2012</v>
      </c>
      <c r="C775" t="s">
        <v>5</v>
      </c>
      <c r="D775" t="s">
        <v>5</v>
      </c>
      <c r="E775">
        <v>20.556058638447496</v>
      </c>
      <c r="F775" t="s">
        <v>22</v>
      </c>
    </row>
    <row r="776" spans="1:6" x14ac:dyDescent="0.45">
      <c r="A776" t="s">
        <v>119</v>
      </c>
      <c r="B776">
        <v>2012</v>
      </c>
      <c r="C776" t="s">
        <v>16</v>
      </c>
      <c r="D776" t="s">
        <v>6</v>
      </c>
      <c r="E776">
        <v>0</v>
      </c>
      <c r="F776" t="s">
        <v>22</v>
      </c>
    </row>
    <row r="777" spans="1:6" x14ac:dyDescent="0.45">
      <c r="A777" t="s">
        <v>119</v>
      </c>
      <c r="B777">
        <v>2012</v>
      </c>
      <c r="C777" t="s">
        <v>16</v>
      </c>
      <c r="D777" t="s">
        <v>7</v>
      </c>
      <c r="E777">
        <v>0</v>
      </c>
      <c r="F777" t="s">
        <v>22</v>
      </c>
    </row>
    <row r="778" spans="1:6" x14ac:dyDescent="0.45">
      <c r="A778" t="s">
        <v>119</v>
      </c>
      <c r="B778">
        <v>2012</v>
      </c>
      <c r="C778" t="s">
        <v>17</v>
      </c>
      <c r="D778" t="s">
        <v>8</v>
      </c>
      <c r="E778">
        <v>20.556058638447496</v>
      </c>
      <c r="F778" t="s">
        <v>22</v>
      </c>
    </row>
    <row r="779" spans="1:6" x14ac:dyDescent="0.45">
      <c r="A779" t="s">
        <v>119</v>
      </c>
      <c r="B779">
        <v>2012</v>
      </c>
      <c r="C779" t="s">
        <v>18</v>
      </c>
      <c r="D779" t="s">
        <v>9</v>
      </c>
      <c r="E779">
        <v>0</v>
      </c>
      <c r="F779" t="s">
        <v>22</v>
      </c>
    </row>
    <row r="780" spans="1:6" x14ac:dyDescent="0.45">
      <c r="A780" t="s">
        <v>119</v>
      </c>
      <c r="B780">
        <v>2012</v>
      </c>
      <c r="C780" t="s">
        <v>18</v>
      </c>
      <c r="D780" t="s">
        <v>10</v>
      </c>
      <c r="E780">
        <v>0</v>
      </c>
      <c r="F780" t="s">
        <v>22</v>
      </c>
    </row>
    <row r="781" spans="1:6" x14ac:dyDescent="0.45">
      <c r="A781" t="s">
        <v>119</v>
      </c>
      <c r="B781">
        <v>2012</v>
      </c>
      <c r="C781" t="s">
        <v>18</v>
      </c>
      <c r="D781" t="s">
        <v>19</v>
      </c>
      <c r="E781">
        <v>0</v>
      </c>
      <c r="F781" t="s">
        <v>23</v>
      </c>
    </row>
    <row r="782" spans="1:6" x14ac:dyDescent="0.45">
      <c r="A782" t="s">
        <v>119</v>
      </c>
      <c r="B782">
        <v>2013</v>
      </c>
      <c r="C782" t="s">
        <v>15</v>
      </c>
      <c r="D782" t="s">
        <v>0</v>
      </c>
      <c r="E782">
        <v>29.207188681670388</v>
      </c>
      <c r="F782" t="s">
        <v>22</v>
      </c>
    </row>
    <row r="783" spans="1:6" x14ac:dyDescent="0.45">
      <c r="A783" t="s">
        <v>119</v>
      </c>
      <c r="B783">
        <v>2013</v>
      </c>
      <c r="C783" t="s">
        <v>15</v>
      </c>
      <c r="D783" t="s">
        <v>1</v>
      </c>
      <c r="E783">
        <v>0</v>
      </c>
      <c r="F783" t="s">
        <v>22</v>
      </c>
    </row>
    <row r="784" spans="1:6" x14ac:dyDescent="0.45">
      <c r="A784" t="s">
        <v>119</v>
      </c>
      <c r="B784">
        <v>2013</v>
      </c>
      <c r="C784" t="s">
        <v>15</v>
      </c>
      <c r="D784" t="s">
        <v>2</v>
      </c>
      <c r="E784">
        <v>0</v>
      </c>
      <c r="F784" t="s">
        <v>22</v>
      </c>
    </row>
    <row r="785" spans="1:6" x14ac:dyDescent="0.45">
      <c r="A785" t="s">
        <v>119</v>
      </c>
      <c r="B785">
        <v>2013</v>
      </c>
      <c r="C785" t="s">
        <v>15</v>
      </c>
      <c r="D785" t="s">
        <v>3</v>
      </c>
      <c r="E785">
        <v>0</v>
      </c>
      <c r="F785" t="s">
        <v>22</v>
      </c>
    </row>
    <row r="786" spans="1:6" x14ac:dyDescent="0.45">
      <c r="A786" t="s">
        <v>119</v>
      </c>
      <c r="B786">
        <v>2013</v>
      </c>
      <c r="C786" t="s">
        <v>15</v>
      </c>
      <c r="D786" t="s">
        <v>4</v>
      </c>
      <c r="E786">
        <v>0</v>
      </c>
      <c r="F786" t="s">
        <v>22</v>
      </c>
    </row>
    <row r="787" spans="1:6" x14ac:dyDescent="0.45">
      <c r="A787" t="s">
        <v>119</v>
      </c>
      <c r="B787">
        <v>2013</v>
      </c>
      <c r="C787" t="s">
        <v>5</v>
      </c>
      <c r="D787" t="s">
        <v>5</v>
      </c>
      <c r="E787">
        <v>29.207188681670388</v>
      </c>
      <c r="F787" t="s">
        <v>22</v>
      </c>
    </row>
    <row r="788" spans="1:6" x14ac:dyDescent="0.45">
      <c r="A788" t="s">
        <v>119</v>
      </c>
      <c r="B788">
        <v>2013</v>
      </c>
      <c r="C788" t="s">
        <v>16</v>
      </c>
      <c r="D788" t="s">
        <v>6</v>
      </c>
      <c r="E788">
        <v>0</v>
      </c>
      <c r="F788" t="s">
        <v>22</v>
      </c>
    </row>
    <row r="789" spans="1:6" x14ac:dyDescent="0.45">
      <c r="A789" t="s">
        <v>119</v>
      </c>
      <c r="B789">
        <v>2013</v>
      </c>
      <c r="C789" t="s">
        <v>16</v>
      </c>
      <c r="D789" t="s">
        <v>7</v>
      </c>
      <c r="E789">
        <v>0</v>
      </c>
      <c r="F789" t="s">
        <v>22</v>
      </c>
    </row>
    <row r="790" spans="1:6" x14ac:dyDescent="0.45">
      <c r="A790" t="s">
        <v>119</v>
      </c>
      <c r="B790">
        <v>2013</v>
      </c>
      <c r="C790" t="s">
        <v>17</v>
      </c>
      <c r="D790" t="s">
        <v>8</v>
      </c>
      <c r="E790">
        <v>29.207188681670388</v>
      </c>
      <c r="F790" t="s">
        <v>22</v>
      </c>
    </row>
    <row r="791" spans="1:6" x14ac:dyDescent="0.45">
      <c r="A791" t="s">
        <v>119</v>
      </c>
      <c r="B791">
        <v>2013</v>
      </c>
      <c r="C791" t="s">
        <v>18</v>
      </c>
      <c r="D791" t="s">
        <v>9</v>
      </c>
      <c r="E791">
        <v>0</v>
      </c>
      <c r="F791" t="s">
        <v>22</v>
      </c>
    </row>
    <row r="792" spans="1:6" x14ac:dyDescent="0.45">
      <c r="A792" t="s">
        <v>119</v>
      </c>
      <c r="B792">
        <v>2013</v>
      </c>
      <c r="C792" t="s">
        <v>18</v>
      </c>
      <c r="D792" t="s">
        <v>10</v>
      </c>
      <c r="E792">
        <v>0</v>
      </c>
      <c r="F792" t="s">
        <v>22</v>
      </c>
    </row>
    <row r="793" spans="1:6" x14ac:dyDescent="0.45">
      <c r="A793" t="s">
        <v>119</v>
      </c>
      <c r="B793">
        <v>2013</v>
      </c>
      <c r="C793" t="s">
        <v>18</v>
      </c>
      <c r="D793" t="s">
        <v>19</v>
      </c>
      <c r="E793">
        <v>0</v>
      </c>
      <c r="F793" t="s">
        <v>23</v>
      </c>
    </row>
    <row r="794" spans="1:6" x14ac:dyDescent="0.45">
      <c r="A794" t="s">
        <v>119</v>
      </c>
      <c r="B794">
        <v>2014</v>
      </c>
      <c r="C794" t="s">
        <v>15</v>
      </c>
      <c r="D794" t="s">
        <v>0</v>
      </c>
      <c r="E794">
        <v>42.396249987875827</v>
      </c>
      <c r="F794" t="s">
        <v>22</v>
      </c>
    </row>
    <row r="795" spans="1:6" x14ac:dyDescent="0.45">
      <c r="A795" t="s">
        <v>119</v>
      </c>
      <c r="B795">
        <v>2014</v>
      </c>
      <c r="C795" t="s">
        <v>15</v>
      </c>
      <c r="D795" t="s">
        <v>1</v>
      </c>
      <c r="E795">
        <v>0</v>
      </c>
      <c r="F795" t="s">
        <v>22</v>
      </c>
    </row>
    <row r="796" spans="1:6" x14ac:dyDescent="0.45">
      <c r="A796" t="s">
        <v>119</v>
      </c>
      <c r="B796">
        <v>2014</v>
      </c>
      <c r="C796" t="s">
        <v>15</v>
      </c>
      <c r="D796" t="s">
        <v>2</v>
      </c>
      <c r="E796">
        <v>0</v>
      </c>
      <c r="F796" t="s">
        <v>22</v>
      </c>
    </row>
    <row r="797" spans="1:6" x14ac:dyDescent="0.45">
      <c r="A797" t="s">
        <v>119</v>
      </c>
      <c r="B797">
        <v>2014</v>
      </c>
      <c r="C797" t="s">
        <v>15</v>
      </c>
      <c r="D797" t="s">
        <v>3</v>
      </c>
      <c r="E797">
        <v>0</v>
      </c>
      <c r="F797" t="s">
        <v>22</v>
      </c>
    </row>
    <row r="798" spans="1:6" x14ac:dyDescent="0.45">
      <c r="A798" t="s">
        <v>119</v>
      </c>
      <c r="B798">
        <v>2014</v>
      </c>
      <c r="C798" t="s">
        <v>15</v>
      </c>
      <c r="D798" t="s">
        <v>4</v>
      </c>
      <c r="E798">
        <v>0</v>
      </c>
      <c r="F798" t="s">
        <v>22</v>
      </c>
    </row>
    <row r="799" spans="1:6" x14ac:dyDescent="0.45">
      <c r="A799" t="s">
        <v>119</v>
      </c>
      <c r="B799">
        <v>2014</v>
      </c>
      <c r="C799" t="s">
        <v>5</v>
      </c>
      <c r="D799" t="s">
        <v>5</v>
      </c>
      <c r="E799">
        <v>42.396249987875827</v>
      </c>
      <c r="F799" t="s">
        <v>22</v>
      </c>
    </row>
    <row r="800" spans="1:6" x14ac:dyDescent="0.45">
      <c r="A800" t="s">
        <v>119</v>
      </c>
      <c r="B800">
        <v>2014</v>
      </c>
      <c r="C800" t="s">
        <v>16</v>
      </c>
      <c r="D800" t="s">
        <v>6</v>
      </c>
      <c r="E800">
        <v>0</v>
      </c>
      <c r="F800" t="s">
        <v>22</v>
      </c>
    </row>
    <row r="801" spans="1:6" x14ac:dyDescent="0.45">
      <c r="A801" t="s">
        <v>119</v>
      </c>
      <c r="B801">
        <v>2014</v>
      </c>
      <c r="C801" t="s">
        <v>16</v>
      </c>
      <c r="D801" t="s">
        <v>7</v>
      </c>
      <c r="E801">
        <v>0</v>
      </c>
      <c r="F801" t="s">
        <v>22</v>
      </c>
    </row>
    <row r="802" spans="1:6" x14ac:dyDescent="0.45">
      <c r="A802" t="s">
        <v>119</v>
      </c>
      <c r="B802">
        <v>2014</v>
      </c>
      <c r="C802" t="s">
        <v>17</v>
      </c>
      <c r="D802" t="s">
        <v>8</v>
      </c>
      <c r="E802">
        <v>42.396249987875827</v>
      </c>
      <c r="F802" t="s">
        <v>22</v>
      </c>
    </row>
    <row r="803" spans="1:6" x14ac:dyDescent="0.45">
      <c r="A803" t="s">
        <v>119</v>
      </c>
      <c r="B803">
        <v>2014</v>
      </c>
      <c r="C803" t="s">
        <v>18</v>
      </c>
      <c r="D803" t="s">
        <v>9</v>
      </c>
      <c r="E803">
        <v>0</v>
      </c>
      <c r="F803" t="s">
        <v>22</v>
      </c>
    </row>
    <row r="804" spans="1:6" x14ac:dyDescent="0.45">
      <c r="A804" t="s">
        <v>119</v>
      </c>
      <c r="B804">
        <v>2014</v>
      </c>
      <c r="C804" t="s">
        <v>18</v>
      </c>
      <c r="D804" t="s">
        <v>10</v>
      </c>
      <c r="E804">
        <v>0</v>
      </c>
      <c r="F804" t="s">
        <v>22</v>
      </c>
    </row>
    <row r="805" spans="1:6" x14ac:dyDescent="0.45">
      <c r="A805" t="s">
        <v>119</v>
      </c>
      <c r="B805">
        <v>2014</v>
      </c>
      <c r="C805" t="s">
        <v>18</v>
      </c>
      <c r="D805" t="s">
        <v>19</v>
      </c>
      <c r="E805">
        <v>0</v>
      </c>
      <c r="F805" t="s">
        <v>23</v>
      </c>
    </row>
    <row r="806" spans="1:6" x14ac:dyDescent="0.45">
      <c r="A806" t="s">
        <v>119</v>
      </c>
      <c r="B806">
        <v>2015</v>
      </c>
      <c r="C806" t="s">
        <v>15</v>
      </c>
      <c r="D806" t="s">
        <v>0</v>
      </c>
      <c r="E806">
        <v>47.108048349056943</v>
      </c>
      <c r="F806" t="s">
        <v>22</v>
      </c>
    </row>
    <row r="807" spans="1:6" x14ac:dyDescent="0.45">
      <c r="A807" t="s">
        <v>119</v>
      </c>
      <c r="B807">
        <v>2015</v>
      </c>
      <c r="C807" t="s">
        <v>15</v>
      </c>
      <c r="D807" t="s">
        <v>1</v>
      </c>
      <c r="E807">
        <v>0</v>
      </c>
      <c r="F807" t="s">
        <v>22</v>
      </c>
    </row>
    <row r="808" spans="1:6" x14ac:dyDescent="0.45">
      <c r="A808" t="s">
        <v>119</v>
      </c>
      <c r="B808">
        <v>2015</v>
      </c>
      <c r="C808" t="s">
        <v>15</v>
      </c>
      <c r="D808" t="s">
        <v>2</v>
      </c>
      <c r="E808">
        <v>0</v>
      </c>
      <c r="F808" t="s">
        <v>22</v>
      </c>
    </row>
    <row r="809" spans="1:6" x14ac:dyDescent="0.45">
      <c r="A809" t="s">
        <v>119</v>
      </c>
      <c r="B809">
        <v>2015</v>
      </c>
      <c r="C809" t="s">
        <v>15</v>
      </c>
      <c r="D809" t="s">
        <v>3</v>
      </c>
      <c r="E809">
        <v>0</v>
      </c>
      <c r="F809" t="s">
        <v>22</v>
      </c>
    </row>
    <row r="810" spans="1:6" x14ac:dyDescent="0.45">
      <c r="A810" t="s">
        <v>119</v>
      </c>
      <c r="B810">
        <v>2015</v>
      </c>
      <c r="C810" t="s">
        <v>15</v>
      </c>
      <c r="D810" t="s">
        <v>4</v>
      </c>
      <c r="E810">
        <v>0</v>
      </c>
      <c r="F810" t="s">
        <v>22</v>
      </c>
    </row>
    <row r="811" spans="1:6" x14ac:dyDescent="0.45">
      <c r="A811" t="s">
        <v>119</v>
      </c>
      <c r="B811">
        <v>2015</v>
      </c>
      <c r="C811" t="s">
        <v>5</v>
      </c>
      <c r="D811" t="s">
        <v>5</v>
      </c>
      <c r="E811">
        <v>47.108048349056943</v>
      </c>
      <c r="F811" t="s">
        <v>22</v>
      </c>
    </row>
    <row r="812" spans="1:6" x14ac:dyDescent="0.45">
      <c r="A812" t="s">
        <v>119</v>
      </c>
      <c r="B812">
        <v>2015</v>
      </c>
      <c r="C812" t="s">
        <v>16</v>
      </c>
      <c r="D812" t="s">
        <v>6</v>
      </c>
      <c r="E812">
        <v>0</v>
      </c>
      <c r="F812" t="s">
        <v>22</v>
      </c>
    </row>
    <row r="813" spans="1:6" x14ac:dyDescent="0.45">
      <c r="A813" t="s">
        <v>119</v>
      </c>
      <c r="B813">
        <v>2015</v>
      </c>
      <c r="C813" t="s">
        <v>16</v>
      </c>
      <c r="D813" t="s">
        <v>7</v>
      </c>
      <c r="E813">
        <v>0</v>
      </c>
      <c r="F813" t="s">
        <v>22</v>
      </c>
    </row>
    <row r="814" spans="1:6" x14ac:dyDescent="0.45">
      <c r="A814" t="s">
        <v>119</v>
      </c>
      <c r="B814">
        <v>2015</v>
      </c>
      <c r="C814" t="s">
        <v>17</v>
      </c>
      <c r="D814" t="s">
        <v>8</v>
      </c>
      <c r="E814">
        <v>47.108048349056943</v>
      </c>
      <c r="F814" t="s">
        <v>22</v>
      </c>
    </row>
    <row r="815" spans="1:6" x14ac:dyDescent="0.45">
      <c r="A815" t="s">
        <v>119</v>
      </c>
      <c r="B815">
        <v>2015</v>
      </c>
      <c r="C815" t="s">
        <v>18</v>
      </c>
      <c r="D815" t="s">
        <v>9</v>
      </c>
      <c r="E815">
        <v>0</v>
      </c>
      <c r="F815" t="s">
        <v>22</v>
      </c>
    </row>
    <row r="816" spans="1:6" x14ac:dyDescent="0.45">
      <c r="A816" t="s">
        <v>119</v>
      </c>
      <c r="B816">
        <v>2015</v>
      </c>
      <c r="C816" t="s">
        <v>18</v>
      </c>
      <c r="D816" t="s">
        <v>10</v>
      </c>
      <c r="E816">
        <v>0</v>
      </c>
      <c r="F816" t="s">
        <v>22</v>
      </c>
    </row>
    <row r="817" spans="1:6" x14ac:dyDescent="0.45">
      <c r="A817" t="s">
        <v>119</v>
      </c>
      <c r="B817">
        <v>2015</v>
      </c>
      <c r="C817" t="s">
        <v>18</v>
      </c>
      <c r="D817" t="s">
        <v>19</v>
      </c>
      <c r="E817">
        <v>0</v>
      </c>
      <c r="F817" t="s">
        <v>23</v>
      </c>
    </row>
    <row r="818" spans="1:6" x14ac:dyDescent="0.45">
      <c r="A818" t="s">
        <v>119</v>
      </c>
      <c r="B818">
        <v>2016</v>
      </c>
      <c r="C818" t="s">
        <v>15</v>
      </c>
      <c r="D818" t="s">
        <v>0</v>
      </c>
      <c r="E818">
        <v>50.875996748588705</v>
      </c>
      <c r="F818" t="s">
        <v>22</v>
      </c>
    </row>
    <row r="819" spans="1:6" x14ac:dyDescent="0.45">
      <c r="A819" t="s">
        <v>119</v>
      </c>
      <c r="B819">
        <v>2016</v>
      </c>
      <c r="C819" t="s">
        <v>15</v>
      </c>
      <c r="D819" t="s">
        <v>1</v>
      </c>
      <c r="E819">
        <v>0</v>
      </c>
      <c r="F819" t="s">
        <v>22</v>
      </c>
    </row>
    <row r="820" spans="1:6" x14ac:dyDescent="0.45">
      <c r="A820" t="s">
        <v>119</v>
      </c>
      <c r="B820">
        <v>2016</v>
      </c>
      <c r="C820" t="s">
        <v>15</v>
      </c>
      <c r="D820" t="s">
        <v>2</v>
      </c>
      <c r="E820">
        <v>0</v>
      </c>
      <c r="F820" t="s">
        <v>22</v>
      </c>
    </row>
    <row r="821" spans="1:6" x14ac:dyDescent="0.45">
      <c r="A821" t="s">
        <v>119</v>
      </c>
      <c r="B821">
        <v>2016</v>
      </c>
      <c r="C821" t="s">
        <v>15</v>
      </c>
      <c r="D821" t="s">
        <v>3</v>
      </c>
      <c r="E821">
        <v>0</v>
      </c>
      <c r="F821" t="s">
        <v>22</v>
      </c>
    </row>
    <row r="822" spans="1:6" x14ac:dyDescent="0.45">
      <c r="A822" t="s">
        <v>119</v>
      </c>
      <c r="B822">
        <v>2016</v>
      </c>
      <c r="C822" t="s">
        <v>15</v>
      </c>
      <c r="D822" t="s">
        <v>4</v>
      </c>
      <c r="E822">
        <v>0</v>
      </c>
      <c r="F822" t="s">
        <v>22</v>
      </c>
    </row>
    <row r="823" spans="1:6" x14ac:dyDescent="0.45">
      <c r="A823" t="s">
        <v>119</v>
      </c>
      <c r="B823">
        <v>2016</v>
      </c>
      <c r="C823" t="s">
        <v>5</v>
      </c>
      <c r="D823" t="s">
        <v>5</v>
      </c>
      <c r="E823">
        <v>50.875996748588705</v>
      </c>
      <c r="F823" t="s">
        <v>22</v>
      </c>
    </row>
    <row r="824" spans="1:6" x14ac:dyDescent="0.45">
      <c r="A824" t="s">
        <v>119</v>
      </c>
      <c r="B824">
        <v>2016</v>
      </c>
      <c r="C824" t="s">
        <v>16</v>
      </c>
      <c r="D824" t="s">
        <v>6</v>
      </c>
      <c r="E824">
        <v>0</v>
      </c>
      <c r="F824" t="s">
        <v>22</v>
      </c>
    </row>
    <row r="825" spans="1:6" x14ac:dyDescent="0.45">
      <c r="A825" t="s">
        <v>119</v>
      </c>
      <c r="B825">
        <v>2016</v>
      </c>
      <c r="C825" t="s">
        <v>16</v>
      </c>
      <c r="D825" t="s">
        <v>7</v>
      </c>
      <c r="E825">
        <v>0</v>
      </c>
      <c r="F825" t="s">
        <v>22</v>
      </c>
    </row>
    <row r="826" spans="1:6" x14ac:dyDescent="0.45">
      <c r="A826" t="s">
        <v>119</v>
      </c>
      <c r="B826">
        <v>2016</v>
      </c>
      <c r="C826" t="s">
        <v>17</v>
      </c>
      <c r="D826" t="s">
        <v>8</v>
      </c>
      <c r="E826">
        <v>50.875996748588705</v>
      </c>
      <c r="F826" t="s">
        <v>22</v>
      </c>
    </row>
    <row r="827" spans="1:6" x14ac:dyDescent="0.45">
      <c r="A827" t="s">
        <v>119</v>
      </c>
      <c r="B827">
        <v>2016</v>
      </c>
      <c r="C827" t="s">
        <v>18</v>
      </c>
      <c r="D827" t="s">
        <v>9</v>
      </c>
      <c r="E827">
        <v>0</v>
      </c>
      <c r="F827" t="s">
        <v>22</v>
      </c>
    </row>
    <row r="828" spans="1:6" x14ac:dyDescent="0.45">
      <c r="A828" t="s">
        <v>119</v>
      </c>
      <c r="B828">
        <v>2016</v>
      </c>
      <c r="C828" t="s">
        <v>18</v>
      </c>
      <c r="D828" t="s">
        <v>10</v>
      </c>
      <c r="E828">
        <v>0</v>
      </c>
      <c r="F828" t="s">
        <v>22</v>
      </c>
    </row>
    <row r="829" spans="1:6" x14ac:dyDescent="0.45">
      <c r="A829" t="s">
        <v>119</v>
      </c>
      <c r="B829">
        <v>2016</v>
      </c>
      <c r="C829" t="s">
        <v>18</v>
      </c>
      <c r="D829" t="s">
        <v>19</v>
      </c>
      <c r="E829">
        <v>0</v>
      </c>
      <c r="F829" t="s">
        <v>23</v>
      </c>
    </row>
    <row r="830" spans="1:6" x14ac:dyDescent="0.45">
      <c r="A830" t="s">
        <v>119</v>
      </c>
      <c r="B830">
        <v>2017</v>
      </c>
      <c r="C830" t="s">
        <v>15</v>
      </c>
      <c r="D830" t="s">
        <v>0</v>
      </c>
      <c r="E830">
        <v>56.529161255730621</v>
      </c>
      <c r="F830" t="s">
        <v>22</v>
      </c>
    </row>
    <row r="831" spans="1:6" x14ac:dyDescent="0.45">
      <c r="A831" t="s">
        <v>119</v>
      </c>
      <c r="B831">
        <v>2017</v>
      </c>
      <c r="C831" t="s">
        <v>15</v>
      </c>
      <c r="D831" t="s">
        <v>1</v>
      </c>
      <c r="E831">
        <v>0</v>
      </c>
      <c r="F831" t="s">
        <v>22</v>
      </c>
    </row>
    <row r="832" spans="1:6" x14ac:dyDescent="0.45">
      <c r="A832" t="s">
        <v>119</v>
      </c>
      <c r="B832">
        <v>2017</v>
      </c>
      <c r="C832" t="s">
        <v>15</v>
      </c>
      <c r="D832" t="s">
        <v>2</v>
      </c>
      <c r="E832">
        <v>0</v>
      </c>
      <c r="F832" t="s">
        <v>22</v>
      </c>
    </row>
    <row r="833" spans="1:6" x14ac:dyDescent="0.45">
      <c r="A833" t="s">
        <v>119</v>
      </c>
      <c r="B833">
        <v>2017</v>
      </c>
      <c r="C833" t="s">
        <v>15</v>
      </c>
      <c r="D833" t="s">
        <v>3</v>
      </c>
      <c r="E833">
        <v>0</v>
      </c>
      <c r="F833" t="s">
        <v>22</v>
      </c>
    </row>
    <row r="834" spans="1:6" x14ac:dyDescent="0.45">
      <c r="A834" t="s">
        <v>119</v>
      </c>
      <c r="B834">
        <v>2017</v>
      </c>
      <c r="C834" t="s">
        <v>15</v>
      </c>
      <c r="D834" t="s">
        <v>4</v>
      </c>
      <c r="E834">
        <v>0</v>
      </c>
      <c r="F834" t="s">
        <v>22</v>
      </c>
    </row>
    <row r="835" spans="1:6" x14ac:dyDescent="0.45">
      <c r="A835" t="s">
        <v>119</v>
      </c>
      <c r="B835">
        <v>2017</v>
      </c>
      <c r="C835" t="s">
        <v>5</v>
      </c>
      <c r="D835" t="s">
        <v>5</v>
      </c>
      <c r="E835">
        <v>56.529161255730621</v>
      </c>
      <c r="F835" t="s">
        <v>22</v>
      </c>
    </row>
    <row r="836" spans="1:6" x14ac:dyDescent="0.45">
      <c r="A836" t="s">
        <v>119</v>
      </c>
      <c r="B836">
        <v>2017</v>
      </c>
      <c r="C836" t="s">
        <v>16</v>
      </c>
      <c r="D836" t="s">
        <v>6</v>
      </c>
      <c r="E836">
        <v>0</v>
      </c>
      <c r="F836" t="s">
        <v>22</v>
      </c>
    </row>
    <row r="837" spans="1:6" x14ac:dyDescent="0.45">
      <c r="A837" t="s">
        <v>119</v>
      </c>
      <c r="B837">
        <v>2017</v>
      </c>
      <c r="C837" t="s">
        <v>16</v>
      </c>
      <c r="D837" t="s">
        <v>7</v>
      </c>
      <c r="E837">
        <v>0</v>
      </c>
      <c r="F837" t="s">
        <v>22</v>
      </c>
    </row>
    <row r="838" spans="1:6" x14ac:dyDescent="0.45">
      <c r="A838" t="s">
        <v>119</v>
      </c>
      <c r="B838">
        <v>2017</v>
      </c>
      <c r="C838" t="s">
        <v>17</v>
      </c>
      <c r="D838" t="s">
        <v>8</v>
      </c>
      <c r="E838">
        <v>56.529161255730621</v>
      </c>
      <c r="F838" t="s">
        <v>22</v>
      </c>
    </row>
    <row r="839" spans="1:6" x14ac:dyDescent="0.45">
      <c r="A839" t="s">
        <v>119</v>
      </c>
      <c r="B839">
        <v>2017</v>
      </c>
      <c r="C839" t="s">
        <v>18</v>
      </c>
      <c r="D839" t="s">
        <v>9</v>
      </c>
      <c r="E839">
        <v>0</v>
      </c>
      <c r="F839" t="s">
        <v>22</v>
      </c>
    </row>
    <row r="840" spans="1:6" x14ac:dyDescent="0.45">
      <c r="A840" t="s">
        <v>119</v>
      </c>
      <c r="B840">
        <v>2017</v>
      </c>
      <c r="C840" t="s">
        <v>18</v>
      </c>
      <c r="D840" t="s">
        <v>10</v>
      </c>
      <c r="E840">
        <v>0</v>
      </c>
      <c r="F840" t="s">
        <v>22</v>
      </c>
    </row>
    <row r="841" spans="1:6" x14ac:dyDescent="0.45">
      <c r="A841" t="s">
        <v>119</v>
      </c>
      <c r="B841">
        <v>2017</v>
      </c>
      <c r="C841" t="s">
        <v>18</v>
      </c>
      <c r="D841" t="s">
        <v>19</v>
      </c>
      <c r="E841">
        <v>0</v>
      </c>
      <c r="F841" t="s">
        <v>23</v>
      </c>
    </row>
    <row r="842" spans="1:6" x14ac:dyDescent="0.45">
      <c r="A842" t="s">
        <v>119</v>
      </c>
      <c r="B842">
        <v>2018</v>
      </c>
      <c r="C842" t="s">
        <v>15</v>
      </c>
      <c r="D842" t="s">
        <v>0</v>
      </c>
      <c r="E842">
        <v>67.326851573300814</v>
      </c>
      <c r="F842" t="s">
        <v>22</v>
      </c>
    </row>
    <row r="843" spans="1:6" x14ac:dyDescent="0.45">
      <c r="A843" t="s">
        <v>119</v>
      </c>
      <c r="B843">
        <v>2018</v>
      </c>
      <c r="C843" t="s">
        <v>15</v>
      </c>
      <c r="D843" t="s">
        <v>1</v>
      </c>
      <c r="E843">
        <v>0</v>
      </c>
      <c r="F843" t="s">
        <v>22</v>
      </c>
    </row>
    <row r="844" spans="1:6" x14ac:dyDescent="0.45">
      <c r="A844" t="s">
        <v>119</v>
      </c>
      <c r="B844">
        <v>2018</v>
      </c>
      <c r="C844" t="s">
        <v>15</v>
      </c>
      <c r="D844" t="s">
        <v>2</v>
      </c>
      <c r="E844">
        <v>0</v>
      </c>
      <c r="F844" t="s">
        <v>22</v>
      </c>
    </row>
    <row r="845" spans="1:6" x14ac:dyDescent="0.45">
      <c r="A845" t="s">
        <v>119</v>
      </c>
      <c r="B845">
        <v>2018</v>
      </c>
      <c r="C845" t="s">
        <v>15</v>
      </c>
      <c r="D845" t="s">
        <v>3</v>
      </c>
      <c r="E845">
        <v>0</v>
      </c>
      <c r="F845" t="s">
        <v>22</v>
      </c>
    </row>
    <row r="846" spans="1:6" x14ac:dyDescent="0.45">
      <c r="A846" t="s">
        <v>119</v>
      </c>
      <c r="B846">
        <v>2018</v>
      </c>
      <c r="C846" t="s">
        <v>15</v>
      </c>
      <c r="D846" t="s">
        <v>4</v>
      </c>
      <c r="E846">
        <v>0</v>
      </c>
      <c r="F846" t="s">
        <v>22</v>
      </c>
    </row>
    <row r="847" spans="1:6" x14ac:dyDescent="0.45">
      <c r="A847" t="s">
        <v>119</v>
      </c>
      <c r="B847">
        <v>2018</v>
      </c>
      <c r="C847" t="s">
        <v>5</v>
      </c>
      <c r="D847" t="s">
        <v>5</v>
      </c>
      <c r="E847">
        <v>67.326851573300814</v>
      </c>
      <c r="F847" t="s">
        <v>22</v>
      </c>
    </row>
    <row r="848" spans="1:6" x14ac:dyDescent="0.45">
      <c r="A848" t="s">
        <v>119</v>
      </c>
      <c r="B848">
        <v>2018</v>
      </c>
      <c r="C848" t="s">
        <v>16</v>
      </c>
      <c r="D848" t="s">
        <v>6</v>
      </c>
      <c r="E848">
        <v>0</v>
      </c>
      <c r="F848" t="s">
        <v>22</v>
      </c>
    </row>
    <row r="849" spans="1:6" x14ac:dyDescent="0.45">
      <c r="A849" t="s">
        <v>119</v>
      </c>
      <c r="B849">
        <v>2018</v>
      </c>
      <c r="C849" t="s">
        <v>16</v>
      </c>
      <c r="D849" t="s">
        <v>7</v>
      </c>
      <c r="E849">
        <v>82.245719727123273</v>
      </c>
      <c r="F849" t="s">
        <v>22</v>
      </c>
    </row>
    <row r="850" spans="1:6" x14ac:dyDescent="0.45">
      <c r="A850" t="s">
        <v>119</v>
      </c>
      <c r="B850">
        <v>2018</v>
      </c>
      <c r="C850" t="s">
        <v>17</v>
      </c>
      <c r="D850" t="s">
        <v>8</v>
      </c>
      <c r="E850">
        <v>149.5725713004241</v>
      </c>
      <c r="F850" t="s">
        <v>22</v>
      </c>
    </row>
    <row r="851" spans="1:6" x14ac:dyDescent="0.45">
      <c r="A851" t="s">
        <v>119</v>
      </c>
      <c r="B851">
        <v>2018</v>
      </c>
      <c r="C851" t="s">
        <v>18</v>
      </c>
      <c r="D851" t="s">
        <v>9</v>
      </c>
      <c r="E851">
        <v>0</v>
      </c>
      <c r="F851" t="s">
        <v>22</v>
      </c>
    </row>
    <row r="852" spans="1:6" x14ac:dyDescent="0.45">
      <c r="A852" t="s">
        <v>119</v>
      </c>
      <c r="B852">
        <v>2018</v>
      </c>
      <c r="C852" t="s">
        <v>18</v>
      </c>
      <c r="D852" t="s">
        <v>10</v>
      </c>
      <c r="E852">
        <v>0</v>
      </c>
      <c r="F852" t="s">
        <v>22</v>
      </c>
    </row>
    <row r="853" spans="1:6" x14ac:dyDescent="0.45">
      <c r="A853" t="s">
        <v>119</v>
      </c>
      <c r="B853">
        <v>2018</v>
      </c>
      <c r="C853" t="s">
        <v>18</v>
      </c>
      <c r="D853" t="s">
        <v>19</v>
      </c>
      <c r="E853">
        <v>0.61642069200000005</v>
      </c>
      <c r="F853" t="s">
        <v>23</v>
      </c>
    </row>
    <row r="854" spans="1:6" x14ac:dyDescent="0.45">
      <c r="A854" t="s">
        <v>119</v>
      </c>
      <c r="B854">
        <v>2019</v>
      </c>
      <c r="C854" t="s">
        <v>15</v>
      </c>
      <c r="D854" t="s">
        <v>0</v>
      </c>
      <c r="E854">
        <v>65.727355102581896</v>
      </c>
      <c r="F854" t="s">
        <v>22</v>
      </c>
    </row>
    <row r="855" spans="1:6" x14ac:dyDescent="0.45">
      <c r="A855" t="s">
        <v>119</v>
      </c>
      <c r="B855">
        <v>2019</v>
      </c>
      <c r="C855" t="s">
        <v>15</v>
      </c>
      <c r="D855" t="s">
        <v>1</v>
      </c>
      <c r="E855">
        <v>0</v>
      </c>
      <c r="F855" t="s">
        <v>22</v>
      </c>
    </row>
    <row r="856" spans="1:6" x14ac:dyDescent="0.45">
      <c r="A856" t="s">
        <v>119</v>
      </c>
      <c r="B856">
        <v>2019</v>
      </c>
      <c r="C856" t="s">
        <v>15</v>
      </c>
      <c r="D856" t="s">
        <v>2</v>
      </c>
      <c r="E856">
        <v>0</v>
      </c>
      <c r="F856" t="s">
        <v>22</v>
      </c>
    </row>
    <row r="857" spans="1:6" x14ac:dyDescent="0.45">
      <c r="A857" t="s">
        <v>119</v>
      </c>
      <c r="B857">
        <v>2019</v>
      </c>
      <c r="C857" t="s">
        <v>15</v>
      </c>
      <c r="D857" t="s">
        <v>3</v>
      </c>
      <c r="E857">
        <v>0</v>
      </c>
      <c r="F857" t="s">
        <v>22</v>
      </c>
    </row>
    <row r="858" spans="1:6" x14ac:dyDescent="0.45">
      <c r="A858" t="s">
        <v>119</v>
      </c>
      <c r="B858">
        <v>2019</v>
      </c>
      <c r="C858" t="s">
        <v>15</v>
      </c>
      <c r="D858" t="s">
        <v>4</v>
      </c>
      <c r="E858">
        <v>0</v>
      </c>
      <c r="F858" t="s">
        <v>22</v>
      </c>
    </row>
    <row r="859" spans="1:6" x14ac:dyDescent="0.45">
      <c r="A859" t="s">
        <v>119</v>
      </c>
      <c r="B859">
        <v>2019</v>
      </c>
      <c r="C859" t="s">
        <v>5</v>
      </c>
      <c r="D859" t="s">
        <v>5</v>
      </c>
      <c r="E859">
        <v>65.727355102581896</v>
      </c>
      <c r="F859" t="s">
        <v>22</v>
      </c>
    </row>
    <row r="860" spans="1:6" x14ac:dyDescent="0.45">
      <c r="A860" t="s">
        <v>119</v>
      </c>
      <c r="B860">
        <v>2019</v>
      </c>
      <c r="C860" t="s">
        <v>16</v>
      </c>
      <c r="D860" t="s">
        <v>6</v>
      </c>
      <c r="E860">
        <v>0</v>
      </c>
      <c r="F860" t="s">
        <v>22</v>
      </c>
    </row>
    <row r="861" spans="1:6" x14ac:dyDescent="0.45">
      <c r="A861" t="s">
        <v>119</v>
      </c>
      <c r="B861">
        <v>2019</v>
      </c>
      <c r="C861" t="s">
        <v>16</v>
      </c>
      <c r="D861" t="s">
        <v>7</v>
      </c>
      <c r="E861">
        <v>172.6520133960274</v>
      </c>
      <c r="F861" t="s">
        <v>22</v>
      </c>
    </row>
    <row r="862" spans="1:6" x14ac:dyDescent="0.45">
      <c r="A862" t="s">
        <v>119</v>
      </c>
      <c r="B862">
        <v>2019</v>
      </c>
      <c r="C862" t="s">
        <v>17</v>
      </c>
      <c r="D862" t="s">
        <v>8</v>
      </c>
      <c r="E862">
        <v>238.3793684986093</v>
      </c>
      <c r="F862" t="s">
        <v>22</v>
      </c>
    </row>
    <row r="863" spans="1:6" x14ac:dyDescent="0.45">
      <c r="A863" t="s">
        <v>119</v>
      </c>
      <c r="B863">
        <v>2019</v>
      </c>
      <c r="C863" t="s">
        <v>18</v>
      </c>
      <c r="D863" t="s">
        <v>9</v>
      </c>
      <c r="E863">
        <v>0</v>
      </c>
      <c r="F863" t="s">
        <v>22</v>
      </c>
    </row>
    <row r="864" spans="1:6" x14ac:dyDescent="0.45">
      <c r="A864" t="s">
        <v>119</v>
      </c>
      <c r="B864">
        <v>2019</v>
      </c>
      <c r="C864" t="s">
        <v>18</v>
      </c>
      <c r="D864" t="s">
        <v>10</v>
      </c>
      <c r="E864">
        <v>0</v>
      </c>
      <c r="F864" t="s">
        <v>22</v>
      </c>
    </row>
    <row r="865" spans="1:6" x14ac:dyDescent="0.45">
      <c r="A865" t="s">
        <v>119</v>
      </c>
      <c r="B865">
        <v>2019</v>
      </c>
      <c r="C865" t="s">
        <v>18</v>
      </c>
      <c r="D865" t="s">
        <v>19</v>
      </c>
      <c r="E865">
        <v>1.2940037965</v>
      </c>
      <c r="F865" t="s">
        <v>23</v>
      </c>
    </row>
    <row r="866" spans="1:6" x14ac:dyDescent="0.45">
      <c r="A866" t="s">
        <v>119</v>
      </c>
      <c r="B866">
        <v>2020</v>
      </c>
      <c r="C866" t="s">
        <v>15</v>
      </c>
      <c r="D866" t="s">
        <v>0</v>
      </c>
      <c r="E866">
        <v>63.114639456833046</v>
      </c>
      <c r="F866" t="s">
        <v>22</v>
      </c>
    </row>
    <row r="867" spans="1:6" x14ac:dyDescent="0.45">
      <c r="A867" t="s">
        <v>119</v>
      </c>
      <c r="B867">
        <v>2020</v>
      </c>
      <c r="C867" t="s">
        <v>15</v>
      </c>
      <c r="D867" t="s">
        <v>1</v>
      </c>
      <c r="E867">
        <v>0</v>
      </c>
      <c r="F867" t="s">
        <v>22</v>
      </c>
    </row>
    <row r="868" spans="1:6" x14ac:dyDescent="0.45">
      <c r="A868" t="s">
        <v>119</v>
      </c>
      <c r="B868">
        <v>2020</v>
      </c>
      <c r="C868" t="s">
        <v>15</v>
      </c>
      <c r="D868" t="s">
        <v>2</v>
      </c>
      <c r="E868">
        <v>0</v>
      </c>
      <c r="F868" t="s">
        <v>22</v>
      </c>
    </row>
    <row r="869" spans="1:6" x14ac:dyDescent="0.45">
      <c r="A869" t="s">
        <v>119</v>
      </c>
      <c r="B869">
        <v>2020</v>
      </c>
      <c r="C869" t="s">
        <v>15</v>
      </c>
      <c r="D869" t="s">
        <v>3</v>
      </c>
      <c r="E869">
        <v>0</v>
      </c>
      <c r="F869" t="s">
        <v>22</v>
      </c>
    </row>
    <row r="870" spans="1:6" x14ac:dyDescent="0.45">
      <c r="A870" t="s">
        <v>119</v>
      </c>
      <c r="B870">
        <v>2020</v>
      </c>
      <c r="C870" t="s">
        <v>15</v>
      </c>
      <c r="D870" t="s">
        <v>4</v>
      </c>
      <c r="E870">
        <v>0</v>
      </c>
      <c r="F870" t="s">
        <v>22</v>
      </c>
    </row>
    <row r="871" spans="1:6" x14ac:dyDescent="0.45">
      <c r="A871" t="s">
        <v>119</v>
      </c>
      <c r="B871">
        <v>2020</v>
      </c>
      <c r="C871" t="s">
        <v>5</v>
      </c>
      <c r="D871" t="s">
        <v>5</v>
      </c>
      <c r="E871">
        <v>63.114639456833046</v>
      </c>
      <c r="F871" t="s">
        <v>22</v>
      </c>
    </row>
    <row r="872" spans="1:6" x14ac:dyDescent="0.45">
      <c r="A872" t="s">
        <v>119</v>
      </c>
      <c r="B872">
        <v>2020</v>
      </c>
      <c r="C872" t="s">
        <v>16</v>
      </c>
      <c r="D872" t="s">
        <v>6</v>
      </c>
      <c r="E872">
        <v>0</v>
      </c>
      <c r="F872" t="s">
        <v>22</v>
      </c>
    </row>
    <row r="873" spans="1:6" x14ac:dyDescent="0.45">
      <c r="A873" t="s">
        <v>119</v>
      </c>
      <c r="B873">
        <v>2020</v>
      </c>
      <c r="C873" t="s">
        <v>16</v>
      </c>
      <c r="D873" t="s">
        <v>7</v>
      </c>
      <c r="E873">
        <v>166.51397260273973</v>
      </c>
      <c r="F873" t="s">
        <v>22</v>
      </c>
    </row>
    <row r="874" spans="1:6" x14ac:dyDescent="0.45">
      <c r="A874" t="s">
        <v>119</v>
      </c>
      <c r="B874">
        <v>2020</v>
      </c>
      <c r="C874" t="s">
        <v>17</v>
      </c>
      <c r="D874" t="s">
        <v>8</v>
      </c>
      <c r="E874">
        <v>229.62861205957279</v>
      </c>
      <c r="F874" t="s">
        <v>22</v>
      </c>
    </row>
    <row r="875" spans="1:6" x14ac:dyDescent="0.45">
      <c r="A875" t="s">
        <v>119</v>
      </c>
      <c r="B875">
        <v>2020</v>
      </c>
      <c r="C875" t="s">
        <v>18</v>
      </c>
      <c r="D875" t="s">
        <v>9</v>
      </c>
      <c r="E875">
        <v>0</v>
      </c>
      <c r="F875" t="s">
        <v>22</v>
      </c>
    </row>
    <row r="876" spans="1:6" x14ac:dyDescent="0.45">
      <c r="A876" t="s">
        <v>119</v>
      </c>
      <c r="B876">
        <v>2020</v>
      </c>
      <c r="C876" t="s">
        <v>18</v>
      </c>
      <c r="D876" t="s">
        <v>10</v>
      </c>
      <c r="E876">
        <v>0</v>
      </c>
      <c r="F876" t="s">
        <v>22</v>
      </c>
    </row>
    <row r="877" spans="1:6" x14ac:dyDescent="0.45">
      <c r="A877" t="s">
        <v>119</v>
      </c>
      <c r="B877">
        <v>2020</v>
      </c>
      <c r="C877" t="s">
        <v>18</v>
      </c>
      <c r="D877" t="s">
        <v>19</v>
      </c>
      <c r="E877">
        <v>1.248</v>
      </c>
      <c r="F877" t="s">
        <v>23</v>
      </c>
    </row>
    <row r="878" spans="1:6" x14ac:dyDescent="0.45">
      <c r="A878" t="s">
        <v>119</v>
      </c>
      <c r="B878">
        <v>2021</v>
      </c>
      <c r="C878" t="s">
        <v>15</v>
      </c>
      <c r="D878" t="s">
        <v>0</v>
      </c>
      <c r="E878">
        <v>66.375080446255026</v>
      </c>
      <c r="F878" t="s">
        <v>22</v>
      </c>
    </row>
    <row r="879" spans="1:6" x14ac:dyDescent="0.45">
      <c r="A879" t="s">
        <v>119</v>
      </c>
      <c r="B879">
        <v>2021</v>
      </c>
      <c r="C879" t="s">
        <v>15</v>
      </c>
      <c r="D879" t="s">
        <v>1</v>
      </c>
      <c r="E879">
        <v>0</v>
      </c>
      <c r="F879" t="s">
        <v>22</v>
      </c>
    </row>
    <row r="880" spans="1:6" x14ac:dyDescent="0.45">
      <c r="A880" t="s">
        <v>119</v>
      </c>
      <c r="B880">
        <v>2021</v>
      </c>
      <c r="C880" t="s">
        <v>15</v>
      </c>
      <c r="D880" t="s">
        <v>2</v>
      </c>
      <c r="E880">
        <v>0</v>
      </c>
      <c r="F880" t="s">
        <v>22</v>
      </c>
    </row>
    <row r="881" spans="1:6" x14ac:dyDescent="0.45">
      <c r="A881" t="s">
        <v>119</v>
      </c>
      <c r="B881">
        <v>2021</v>
      </c>
      <c r="C881" t="s">
        <v>15</v>
      </c>
      <c r="D881" t="s">
        <v>3</v>
      </c>
      <c r="E881">
        <v>0</v>
      </c>
      <c r="F881" t="s">
        <v>22</v>
      </c>
    </row>
    <row r="882" spans="1:6" x14ac:dyDescent="0.45">
      <c r="A882" t="s">
        <v>119</v>
      </c>
      <c r="B882">
        <v>2021</v>
      </c>
      <c r="C882" t="s">
        <v>15</v>
      </c>
      <c r="D882" t="s">
        <v>4</v>
      </c>
      <c r="E882">
        <v>0</v>
      </c>
      <c r="F882" t="s">
        <v>22</v>
      </c>
    </row>
    <row r="883" spans="1:6" x14ac:dyDescent="0.45">
      <c r="A883" t="s">
        <v>119</v>
      </c>
      <c r="B883">
        <v>2021</v>
      </c>
      <c r="C883" t="s">
        <v>5</v>
      </c>
      <c r="D883" t="s">
        <v>5</v>
      </c>
      <c r="E883">
        <v>66.375080446255026</v>
      </c>
      <c r="F883" t="s">
        <v>22</v>
      </c>
    </row>
    <row r="884" spans="1:6" x14ac:dyDescent="0.45">
      <c r="A884" t="s">
        <v>119</v>
      </c>
      <c r="B884">
        <v>2021</v>
      </c>
      <c r="C884" t="s">
        <v>16</v>
      </c>
      <c r="D884" t="s">
        <v>6</v>
      </c>
      <c r="E884">
        <v>0</v>
      </c>
      <c r="F884" t="s">
        <v>22</v>
      </c>
    </row>
    <row r="885" spans="1:6" x14ac:dyDescent="0.45">
      <c r="A885" t="s">
        <v>119</v>
      </c>
      <c r="B885">
        <v>2021</v>
      </c>
      <c r="C885" t="s">
        <v>16</v>
      </c>
      <c r="D885" t="s">
        <v>7</v>
      </c>
      <c r="E885">
        <v>162.77808219178084</v>
      </c>
      <c r="F885" t="s">
        <v>22</v>
      </c>
    </row>
    <row r="886" spans="1:6" x14ac:dyDescent="0.45">
      <c r="A886" t="s">
        <v>119</v>
      </c>
      <c r="B886">
        <v>2021</v>
      </c>
      <c r="C886" t="s">
        <v>17</v>
      </c>
      <c r="D886" t="s">
        <v>8</v>
      </c>
      <c r="E886">
        <v>229.15316263803587</v>
      </c>
      <c r="F886" t="s">
        <v>22</v>
      </c>
    </row>
    <row r="887" spans="1:6" x14ac:dyDescent="0.45">
      <c r="A887" t="s">
        <v>119</v>
      </c>
      <c r="B887">
        <v>2021</v>
      </c>
      <c r="C887" t="s">
        <v>18</v>
      </c>
      <c r="D887" t="s">
        <v>9</v>
      </c>
      <c r="E887">
        <v>0</v>
      </c>
      <c r="F887" t="s">
        <v>22</v>
      </c>
    </row>
    <row r="888" spans="1:6" x14ac:dyDescent="0.45">
      <c r="A888" t="s">
        <v>119</v>
      </c>
      <c r="B888">
        <v>2021</v>
      </c>
      <c r="C888" t="s">
        <v>18</v>
      </c>
      <c r="D888" t="s">
        <v>10</v>
      </c>
      <c r="E888">
        <v>0</v>
      </c>
      <c r="F888" t="s">
        <v>22</v>
      </c>
    </row>
    <row r="889" spans="1:6" x14ac:dyDescent="0.45">
      <c r="A889" t="s">
        <v>119</v>
      </c>
      <c r="B889">
        <v>2021</v>
      </c>
      <c r="C889" t="s">
        <v>18</v>
      </c>
      <c r="D889" t="s">
        <v>19</v>
      </c>
      <c r="E889">
        <v>1.22</v>
      </c>
      <c r="F889" t="s">
        <v>23</v>
      </c>
    </row>
    <row r="890" spans="1:6" x14ac:dyDescent="0.45">
      <c r="A890" t="s">
        <v>119</v>
      </c>
      <c r="B890">
        <v>2022</v>
      </c>
      <c r="C890" t="s">
        <v>15</v>
      </c>
      <c r="D890" t="s">
        <v>0</v>
      </c>
      <c r="E890">
        <v>72.160075335073316</v>
      </c>
      <c r="F890" t="s">
        <v>22</v>
      </c>
    </row>
    <row r="891" spans="1:6" x14ac:dyDescent="0.45">
      <c r="A891" t="s">
        <v>119</v>
      </c>
      <c r="B891">
        <v>2022</v>
      </c>
      <c r="C891" t="s">
        <v>15</v>
      </c>
      <c r="D891" t="s">
        <v>1</v>
      </c>
      <c r="E891">
        <v>0</v>
      </c>
      <c r="F891" t="s">
        <v>22</v>
      </c>
    </row>
    <row r="892" spans="1:6" x14ac:dyDescent="0.45">
      <c r="A892" t="s">
        <v>119</v>
      </c>
      <c r="B892">
        <v>2022</v>
      </c>
      <c r="C892" t="s">
        <v>15</v>
      </c>
      <c r="D892" t="s">
        <v>2</v>
      </c>
      <c r="E892">
        <v>0</v>
      </c>
      <c r="F892" t="s">
        <v>22</v>
      </c>
    </row>
    <row r="893" spans="1:6" x14ac:dyDescent="0.45">
      <c r="A893" t="s">
        <v>119</v>
      </c>
      <c r="B893">
        <v>2022</v>
      </c>
      <c r="C893" t="s">
        <v>15</v>
      </c>
      <c r="D893" t="s">
        <v>3</v>
      </c>
      <c r="E893">
        <v>0</v>
      </c>
      <c r="F893" t="s">
        <v>22</v>
      </c>
    </row>
    <row r="894" spans="1:6" x14ac:dyDescent="0.45">
      <c r="A894" t="s">
        <v>119</v>
      </c>
      <c r="B894">
        <v>2022</v>
      </c>
      <c r="C894" t="s">
        <v>15</v>
      </c>
      <c r="D894" t="s">
        <v>4</v>
      </c>
      <c r="E894">
        <v>0</v>
      </c>
      <c r="F894" t="s">
        <v>22</v>
      </c>
    </row>
    <row r="895" spans="1:6" x14ac:dyDescent="0.45">
      <c r="A895" t="s">
        <v>119</v>
      </c>
      <c r="B895">
        <v>2022</v>
      </c>
      <c r="C895" t="s">
        <v>5</v>
      </c>
      <c r="D895" t="s">
        <v>5</v>
      </c>
      <c r="E895">
        <v>72.160075335073316</v>
      </c>
      <c r="F895" t="s">
        <v>22</v>
      </c>
    </row>
    <row r="896" spans="1:6" x14ac:dyDescent="0.45">
      <c r="A896" t="s">
        <v>119</v>
      </c>
      <c r="B896">
        <v>2022</v>
      </c>
      <c r="C896" t="s">
        <v>16</v>
      </c>
      <c r="D896" t="s">
        <v>6</v>
      </c>
      <c r="E896">
        <v>0</v>
      </c>
      <c r="F896" t="s">
        <v>22</v>
      </c>
    </row>
    <row r="897" spans="1:6" x14ac:dyDescent="0.45">
      <c r="A897" t="s">
        <v>119</v>
      </c>
      <c r="B897">
        <v>2022</v>
      </c>
      <c r="C897" t="s">
        <v>16</v>
      </c>
      <c r="D897" t="s">
        <v>7</v>
      </c>
      <c r="E897">
        <v>160.10958904109586</v>
      </c>
      <c r="F897" t="s">
        <v>22</v>
      </c>
    </row>
    <row r="898" spans="1:6" x14ac:dyDescent="0.45">
      <c r="A898" t="s">
        <v>119</v>
      </c>
      <c r="B898">
        <v>2022</v>
      </c>
      <c r="C898" t="s">
        <v>17</v>
      </c>
      <c r="D898" t="s">
        <v>8</v>
      </c>
      <c r="E898">
        <v>232.26966437616915</v>
      </c>
      <c r="F898" t="s">
        <v>22</v>
      </c>
    </row>
    <row r="899" spans="1:6" x14ac:dyDescent="0.45">
      <c r="A899" t="s">
        <v>119</v>
      </c>
      <c r="B899">
        <v>2022</v>
      </c>
      <c r="C899" t="s">
        <v>18</v>
      </c>
      <c r="D899" t="s">
        <v>9</v>
      </c>
      <c r="E899">
        <v>0</v>
      </c>
      <c r="F899" t="s">
        <v>22</v>
      </c>
    </row>
    <row r="900" spans="1:6" x14ac:dyDescent="0.45">
      <c r="A900" t="s">
        <v>119</v>
      </c>
      <c r="B900">
        <v>2022</v>
      </c>
      <c r="C900" t="s">
        <v>18</v>
      </c>
      <c r="D900" t="s">
        <v>10</v>
      </c>
      <c r="E900">
        <v>0</v>
      </c>
      <c r="F900" t="s">
        <v>22</v>
      </c>
    </row>
    <row r="901" spans="1:6" x14ac:dyDescent="0.45">
      <c r="A901" t="s">
        <v>119</v>
      </c>
      <c r="B901">
        <v>2022</v>
      </c>
      <c r="C901" t="s">
        <v>18</v>
      </c>
      <c r="D901" t="s">
        <v>19</v>
      </c>
      <c r="E901">
        <v>1.1999999999999995</v>
      </c>
      <c r="F901" t="s">
        <v>23</v>
      </c>
    </row>
    <row r="902" spans="1:6" x14ac:dyDescent="0.45">
      <c r="A902" t="s">
        <v>119</v>
      </c>
      <c r="B902">
        <v>2023</v>
      </c>
      <c r="C902" t="s">
        <v>15</v>
      </c>
      <c r="D902" t="s">
        <v>0</v>
      </c>
      <c r="E902">
        <v>80.106394364734641</v>
      </c>
      <c r="F902" t="s">
        <v>22</v>
      </c>
    </row>
    <row r="903" spans="1:6" x14ac:dyDescent="0.45">
      <c r="A903" t="s">
        <v>119</v>
      </c>
      <c r="B903">
        <v>2023</v>
      </c>
      <c r="C903" t="s">
        <v>15</v>
      </c>
      <c r="D903" t="s">
        <v>1</v>
      </c>
      <c r="E903">
        <v>0</v>
      </c>
      <c r="F903" t="s">
        <v>22</v>
      </c>
    </row>
    <row r="904" spans="1:6" x14ac:dyDescent="0.45">
      <c r="A904" t="s">
        <v>119</v>
      </c>
      <c r="B904">
        <v>2023</v>
      </c>
      <c r="C904" t="s">
        <v>15</v>
      </c>
      <c r="D904" t="s">
        <v>2</v>
      </c>
      <c r="E904">
        <v>0</v>
      </c>
      <c r="F904" t="s">
        <v>22</v>
      </c>
    </row>
    <row r="905" spans="1:6" x14ac:dyDescent="0.45">
      <c r="A905" t="s">
        <v>119</v>
      </c>
      <c r="B905">
        <v>2023</v>
      </c>
      <c r="C905" t="s">
        <v>15</v>
      </c>
      <c r="D905" t="s">
        <v>3</v>
      </c>
      <c r="E905">
        <v>0</v>
      </c>
      <c r="F905" t="s">
        <v>22</v>
      </c>
    </row>
    <row r="906" spans="1:6" x14ac:dyDescent="0.45">
      <c r="A906" t="s">
        <v>119</v>
      </c>
      <c r="B906">
        <v>2023</v>
      </c>
      <c r="C906" t="s">
        <v>15</v>
      </c>
      <c r="D906" t="s">
        <v>4</v>
      </c>
      <c r="E906">
        <v>0</v>
      </c>
      <c r="F906" t="s">
        <v>22</v>
      </c>
    </row>
    <row r="907" spans="1:6" x14ac:dyDescent="0.45">
      <c r="A907" t="s">
        <v>119</v>
      </c>
      <c r="B907">
        <v>2023</v>
      </c>
      <c r="C907" t="s">
        <v>5</v>
      </c>
      <c r="D907" t="s">
        <v>5</v>
      </c>
      <c r="E907">
        <v>80.106394364734641</v>
      </c>
      <c r="F907" t="s">
        <v>22</v>
      </c>
    </row>
    <row r="908" spans="1:6" x14ac:dyDescent="0.45">
      <c r="A908" t="s">
        <v>119</v>
      </c>
      <c r="B908">
        <v>2023</v>
      </c>
      <c r="C908" t="s">
        <v>16</v>
      </c>
      <c r="D908" t="s">
        <v>6</v>
      </c>
      <c r="E908">
        <v>0</v>
      </c>
      <c r="F908" t="s">
        <v>22</v>
      </c>
    </row>
    <row r="909" spans="1:6" x14ac:dyDescent="0.45">
      <c r="A909" t="s">
        <v>119</v>
      </c>
      <c r="B909">
        <v>2023</v>
      </c>
      <c r="C909" t="s">
        <v>16</v>
      </c>
      <c r="D909" t="s">
        <v>7</v>
      </c>
      <c r="E909">
        <v>160.10958904109586</v>
      </c>
      <c r="F909" t="s">
        <v>22</v>
      </c>
    </row>
    <row r="910" spans="1:6" x14ac:dyDescent="0.45">
      <c r="A910" t="s">
        <v>119</v>
      </c>
      <c r="B910">
        <v>2023</v>
      </c>
      <c r="C910" t="s">
        <v>17</v>
      </c>
      <c r="D910" t="s">
        <v>8</v>
      </c>
      <c r="E910">
        <v>240.21598340583051</v>
      </c>
      <c r="F910" t="s">
        <v>22</v>
      </c>
    </row>
    <row r="911" spans="1:6" x14ac:dyDescent="0.45">
      <c r="A911" t="s">
        <v>119</v>
      </c>
      <c r="B911">
        <v>2023</v>
      </c>
      <c r="C911" t="s">
        <v>18</v>
      </c>
      <c r="D911" t="s">
        <v>9</v>
      </c>
      <c r="E911">
        <v>0</v>
      </c>
      <c r="F911" t="s">
        <v>22</v>
      </c>
    </row>
    <row r="912" spans="1:6" x14ac:dyDescent="0.45">
      <c r="A912" t="s">
        <v>119</v>
      </c>
      <c r="B912">
        <v>2023</v>
      </c>
      <c r="C912" t="s">
        <v>18</v>
      </c>
      <c r="D912" t="s">
        <v>10</v>
      </c>
      <c r="E912">
        <v>0</v>
      </c>
      <c r="F912" t="s">
        <v>22</v>
      </c>
    </row>
    <row r="913" spans="1:6" x14ac:dyDescent="0.45">
      <c r="A913" t="s">
        <v>119</v>
      </c>
      <c r="B913">
        <v>2023</v>
      </c>
      <c r="C913" t="s">
        <v>18</v>
      </c>
      <c r="D913" t="s">
        <v>19</v>
      </c>
      <c r="E913">
        <v>1.1999999999999995</v>
      </c>
      <c r="F913" t="s">
        <v>23</v>
      </c>
    </row>
    <row r="914" spans="1:6" x14ac:dyDescent="0.45">
      <c r="A914" t="s">
        <v>119</v>
      </c>
      <c r="B914">
        <v>2024</v>
      </c>
      <c r="C914" t="s">
        <v>15</v>
      </c>
      <c r="D914" t="s">
        <v>0</v>
      </c>
      <c r="E914">
        <v>84.125642610717264</v>
      </c>
      <c r="F914" t="s">
        <v>22</v>
      </c>
    </row>
    <row r="915" spans="1:6" x14ac:dyDescent="0.45">
      <c r="A915" t="s">
        <v>119</v>
      </c>
      <c r="B915">
        <v>2024</v>
      </c>
      <c r="C915" t="s">
        <v>15</v>
      </c>
      <c r="D915" t="s">
        <v>1</v>
      </c>
      <c r="E915">
        <v>0</v>
      </c>
      <c r="F915" t="s">
        <v>22</v>
      </c>
    </row>
    <row r="916" spans="1:6" x14ac:dyDescent="0.45">
      <c r="A916" t="s">
        <v>119</v>
      </c>
      <c r="B916">
        <v>2024</v>
      </c>
      <c r="C916" t="s">
        <v>15</v>
      </c>
      <c r="D916" t="s">
        <v>2</v>
      </c>
      <c r="E916">
        <v>0</v>
      </c>
      <c r="F916" t="s">
        <v>22</v>
      </c>
    </row>
    <row r="917" spans="1:6" x14ac:dyDescent="0.45">
      <c r="A917" t="s">
        <v>119</v>
      </c>
      <c r="B917">
        <v>2024</v>
      </c>
      <c r="C917" t="s">
        <v>15</v>
      </c>
      <c r="D917" t="s">
        <v>3</v>
      </c>
      <c r="E917">
        <v>0</v>
      </c>
      <c r="F917" t="s">
        <v>22</v>
      </c>
    </row>
    <row r="918" spans="1:6" x14ac:dyDescent="0.45">
      <c r="A918" t="s">
        <v>119</v>
      </c>
      <c r="B918">
        <v>2024</v>
      </c>
      <c r="C918" t="s">
        <v>15</v>
      </c>
      <c r="D918" t="s">
        <v>4</v>
      </c>
      <c r="E918">
        <v>0</v>
      </c>
      <c r="F918" t="s">
        <v>22</v>
      </c>
    </row>
    <row r="919" spans="1:6" x14ac:dyDescent="0.45">
      <c r="A919" t="s">
        <v>119</v>
      </c>
      <c r="B919">
        <v>2024</v>
      </c>
      <c r="C919" t="s">
        <v>5</v>
      </c>
      <c r="D919" t="s">
        <v>5</v>
      </c>
      <c r="E919">
        <v>84.125642610717264</v>
      </c>
      <c r="F919" t="s">
        <v>22</v>
      </c>
    </row>
    <row r="920" spans="1:6" x14ac:dyDescent="0.45">
      <c r="A920" t="s">
        <v>119</v>
      </c>
      <c r="B920">
        <v>2024</v>
      </c>
      <c r="C920" t="s">
        <v>16</v>
      </c>
      <c r="D920" t="s">
        <v>6</v>
      </c>
      <c r="E920">
        <v>0</v>
      </c>
      <c r="F920" t="s">
        <v>22</v>
      </c>
    </row>
    <row r="921" spans="1:6" x14ac:dyDescent="0.45">
      <c r="A921" t="s">
        <v>119</v>
      </c>
      <c r="B921">
        <v>2024</v>
      </c>
      <c r="C921" t="s">
        <v>16</v>
      </c>
      <c r="D921" t="s">
        <v>7</v>
      </c>
      <c r="E921">
        <v>160.10958904109586</v>
      </c>
      <c r="F921" t="s">
        <v>22</v>
      </c>
    </row>
    <row r="922" spans="1:6" x14ac:dyDescent="0.45">
      <c r="A922" t="s">
        <v>119</v>
      </c>
      <c r="B922">
        <v>2024</v>
      </c>
      <c r="C922" t="s">
        <v>17</v>
      </c>
      <c r="D922" t="s">
        <v>8</v>
      </c>
      <c r="E922">
        <v>244.23523165181311</v>
      </c>
      <c r="F922" t="s">
        <v>22</v>
      </c>
    </row>
    <row r="923" spans="1:6" x14ac:dyDescent="0.45">
      <c r="A923" t="s">
        <v>119</v>
      </c>
      <c r="B923">
        <v>2024</v>
      </c>
      <c r="C923" t="s">
        <v>18</v>
      </c>
      <c r="D923" t="s">
        <v>9</v>
      </c>
      <c r="E923">
        <v>0</v>
      </c>
      <c r="F923" t="s">
        <v>22</v>
      </c>
    </row>
    <row r="924" spans="1:6" x14ac:dyDescent="0.45">
      <c r="A924" t="s">
        <v>119</v>
      </c>
      <c r="B924">
        <v>2024</v>
      </c>
      <c r="C924" t="s">
        <v>18</v>
      </c>
      <c r="D924" t="s">
        <v>10</v>
      </c>
      <c r="E924">
        <v>0</v>
      </c>
      <c r="F924" t="s">
        <v>22</v>
      </c>
    </row>
    <row r="925" spans="1:6" x14ac:dyDescent="0.45">
      <c r="A925" t="s">
        <v>119</v>
      </c>
      <c r="B925">
        <v>2024</v>
      </c>
      <c r="C925" t="s">
        <v>18</v>
      </c>
      <c r="D925" t="s">
        <v>19</v>
      </c>
      <c r="E925">
        <v>1.1999999999999995</v>
      </c>
      <c r="F925" t="s">
        <v>23</v>
      </c>
    </row>
    <row r="926" spans="1:6" x14ac:dyDescent="0.45">
      <c r="A926" t="s">
        <v>119</v>
      </c>
      <c r="B926">
        <v>2025</v>
      </c>
      <c r="C926" t="s">
        <v>15</v>
      </c>
      <c r="D926" t="s">
        <v>0</v>
      </c>
      <c r="E926">
        <v>90.175084770193308</v>
      </c>
      <c r="F926" t="s">
        <v>22</v>
      </c>
    </row>
    <row r="927" spans="1:6" x14ac:dyDescent="0.45">
      <c r="A927" t="s">
        <v>119</v>
      </c>
      <c r="B927">
        <v>2025</v>
      </c>
      <c r="C927" t="s">
        <v>15</v>
      </c>
      <c r="D927" t="s">
        <v>1</v>
      </c>
      <c r="E927">
        <v>0</v>
      </c>
      <c r="F927" t="s">
        <v>22</v>
      </c>
    </row>
    <row r="928" spans="1:6" x14ac:dyDescent="0.45">
      <c r="A928" t="s">
        <v>119</v>
      </c>
      <c r="B928">
        <v>2025</v>
      </c>
      <c r="C928" t="s">
        <v>15</v>
      </c>
      <c r="D928" t="s">
        <v>2</v>
      </c>
      <c r="E928">
        <v>0</v>
      </c>
      <c r="F928" t="s">
        <v>22</v>
      </c>
    </row>
    <row r="929" spans="1:6" x14ac:dyDescent="0.45">
      <c r="A929" t="s">
        <v>119</v>
      </c>
      <c r="B929">
        <v>2025</v>
      </c>
      <c r="C929" t="s">
        <v>15</v>
      </c>
      <c r="D929" t="s">
        <v>3</v>
      </c>
      <c r="E929">
        <v>0</v>
      </c>
      <c r="F929" t="s">
        <v>22</v>
      </c>
    </row>
    <row r="930" spans="1:6" x14ac:dyDescent="0.45">
      <c r="A930" t="s">
        <v>119</v>
      </c>
      <c r="B930">
        <v>2025</v>
      </c>
      <c r="C930" t="s">
        <v>15</v>
      </c>
      <c r="D930" t="s">
        <v>4</v>
      </c>
      <c r="E930">
        <v>0</v>
      </c>
      <c r="F930" t="s">
        <v>22</v>
      </c>
    </row>
    <row r="931" spans="1:6" x14ac:dyDescent="0.45">
      <c r="A931" t="s">
        <v>119</v>
      </c>
      <c r="B931">
        <v>2025</v>
      </c>
      <c r="C931" t="s">
        <v>5</v>
      </c>
      <c r="D931" t="s">
        <v>5</v>
      </c>
      <c r="E931">
        <v>90.175084770193308</v>
      </c>
      <c r="F931" t="s">
        <v>22</v>
      </c>
    </row>
    <row r="932" spans="1:6" x14ac:dyDescent="0.45">
      <c r="A932" t="s">
        <v>119</v>
      </c>
      <c r="B932">
        <v>2025</v>
      </c>
      <c r="C932" t="s">
        <v>16</v>
      </c>
      <c r="D932" t="s">
        <v>6</v>
      </c>
      <c r="E932">
        <v>0</v>
      </c>
      <c r="F932" t="s">
        <v>22</v>
      </c>
    </row>
    <row r="933" spans="1:6" x14ac:dyDescent="0.45">
      <c r="A933" t="s">
        <v>119</v>
      </c>
      <c r="B933">
        <v>2025</v>
      </c>
      <c r="C933" t="s">
        <v>16</v>
      </c>
      <c r="D933" t="s">
        <v>7</v>
      </c>
      <c r="E933">
        <v>160</v>
      </c>
      <c r="F933" t="s">
        <v>22</v>
      </c>
    </row>
    <row r="934" spans="1:6" x14ac:dyDescent="0.45">
      <c r="A934" t="s">
        <v>119</v>
      </c>
      <c r="B934">
        <v>2025</v>
      </c>
      <c r="C934" t="s">
        <v>17</v>
      </c>
      <c r="D934" t="s">
        <v>8</v>
      </c>
      <c r="E934">
        <v>250.17508477019331</v>
      </c>
      <c r="F934" t="s">
        <v>22</v>
      </c>
    </row>
    <row r="935" spans="1:6" x14ac:dyDescent="0.45">
      <c r="A935" t="s">
        <v>119</v>
      </c>
      <c r="B935">
        <v>2025</v>
      </c>
      <c r="C935" t="s">
        <v>18</v>
      </c>
      <c r="D935" t="s">
        <v>9</v>
      </c>
      <c r="E935">
        <v>0</v>
      </c>
      <c r="F935" t="s">
        <v>22</v>
      </c>
    </row>
    <row r="936" spans="1:6" x14ac:dyDescent="0.45">
      <c r="A936" t="s">
        <v>119</v>
      </c>
      <c r="B936">
        <v>2025</v>
      </c>
      <c r="C936" t="s">
        <v>18</v>
      </c>
      <c r="D936" t="s">
        <v>10</v>
      </c>
      <c r="E936">
        <v>0</v>
      </c>
      <c r="F936" t="s">
        <v>22</v>
      </c>
    </row>
    <row r="937" spans="1:6" x14ac:dyDescent="0.45">
      <c r="A937" t="s">
        <v>119</v>
      </c>
      <c r="B937">
        <v>2025</v>
      </c>
      <c r="C937" t="s">
        <v>18</v>
      </c>
      <c r="D937" t="s">
        <v>19</v>
      </c>
      <c r="E937">
        <v>1.1991786447638604</v>
      </c>
      <c r="F937" t="s">
        <v>23</v>
      </c>
    </row>
    <row r="938" spans="1:6" x14ac:dyDescent="0.45">
      <c r="A938" t="s">
        <v>119</v>
      </c>
      <c r="B938">
        <v>2026</v>
      </c>
      <c r="C938" t="s">
        <v>15</v>
      </c>
      <c r="D938" t="s">
        <v>0</v>
      </c>
      <c r="E938">
        <v>94.789542162326967</v>
      </c>
      <c r="F938" t="s">
        <v>22</v>
      </c>
    </row>
    <row r="939" spans="1:6" x14ac:dyDescent="0.45">
      <c r="A939" t="s">
        <v>119</v>
      </c>
      <c r="B939">
        <v>2026</v>
      </c>
      <c r="C939" t="s">
        <v>15</v>
      </c>
      <c r="D939" t="s">
        <v>1</v>
      </c>
      <c r="E939">
        <v>79</v>
      </c>
      <c r="F939" t="s">
        <v>22</v>
      </c>
    </row>
    <row r="940" spans="1:6" x14ac:dyDescent="0.45">
      <c r="A940" t="s">
        <v>119</v>
      </c>
      <c r="B940">
        <v>2026</v>
      </c>
      <c r="C940" t="s">
        <v>15</v>
      </c>
      <c r="D940" t="s">
        <v>2</v>
      </c>
      <c r="E940">
        <v>0</v>
      </c>
      <c r="F940" t="s">
        <v>22</v>
      </c>
    </row>
    <row r="941" spans="1:6" x14ac:dyDescent="0.45">
      <c r="A941" t="s">
        <v>119</v>
      </c>
      <c r="B941">
        <v>2026</v>
      </c>
      <c r="C941" t="s">
        <v>15</v>
      </c>
      <c r="D941" t="s">
        <v>3</v>
      </c>
      <c r="E941">
        <v>0</v>
      </c>
      <c r="F941" t="s">
        <v>22</v>
      </c>
    </row>
    <row r="942" spans="1:6" x14ac:dyDescent="0.45">
      <c r="A942" t="s">
        <v>119</v>
      </c>
      <c r="B942">
        <v>2026</v>
      </c>
      <c r="C942" t="s">
        <v>15</v>
      </c>
      <c r="D942" t="s">
        <v>4</v>
      </c>
      <c r="E942">
        <v>0</v>
      </c>
      <c r="F942" t="s">
        <v>22</v>
      </c>
    </row>
    <row r="943" spans="1:6" x14ac:dyDescent="0.45">
      <c r="A943" t="s">
        <v>119</v>
      </c>
      <c r="B943">
        <v>2026</v>
      </c>
      <c r="C943" t="s">
        <v>5</v>
      </c>
      <c r="D943" t="s">
        <v>5</v>
      </c>
      <c r="E943">
        <v>173.78954216232697</v>
      </c>
      <c r="F943" t="s">
        <v>22</v>
      </c>
    </row>
    <row r="944" spans="1:6" x14ac:dyDescent="0.45">
      <c r="A944" t="s">
        <v>119</v>
      </c>
      <c r="B944">
        <v>2026</v>
      </c>
      <c r="C944" t="s">
        <v>16</v>
      </c>
      <c r="D944" t="s">
        <v>6</v>
      </c>
      <c r="E944">
        <v>0</v>
      </c>
      <c r="F944" t="s">
        <v>22</v>
      </c>
    </row>
    <row r="945" spans="1:6" x14ac:dyDescent="0.45">
      <c r="A945" t="s">
        <v>119</v>
      </c>
      <c r="B945">
        <v>2026</v>
      </c>
      <c r="C945" t="s">
        <v>16</v>
      </c>
      <c r="D945" t="s">
        <v>7</v>
      </c>
      <c r="E945">
        <v>80</v>
      </c>
      <c r="F945" t="s">
        <v>22</v>
      </c>
    </row>
    <row r="946" spans="1:6" x14ac:dyDescent="0.45">
      <c r="A946" t="s">
        <v>119</v>
      </c>
      <c r="B946">
        <v>2026</v>
      </c>
      <c r="C946" t="s">
        <v>17</v>
      </c>
      <c r="D946" t="s">
        <v>8</v>
      </c>
      <c r="E946">
        <v>253.78954216232697</v>
      </c>
      <c r="F946" t="s">
        <v>22</v>
      </c>
    </row>
    <row r="947" spans="1:6" x14ac:dyDescent="0.45">
      <c r="A947" t="s">
        <v>119</v>
      </c>
      <c r="B947">
        <v>2026</v>
      </c>
      <c r="C947" t="s">
        <v>18</v>
      </c>
      <c r="D947" t="s">
        <v>9</v>
      </c>
      <c r="E947">
        <v>0</v>
      </c>
      <c r="F947" t="s">
        <v>22</v>
      </c>
    </row>
    <row r="948" spans="1:6" x14ac:dyDescent="0.45">
      <c r="A948" t="s">
        <v>119</v>
      </c>
      <c r="B948">
        <v>2026</v>
      </c>
      <c r="C948" t="s">
        <v>18</v>
      </c>
      <c r="D948" t="s">
        <v>10</v>
      </c>
      <c r="E948">
        <v>0</v>
      </c>
      <c r="F948" t="s">
        <v>22</v>
      </c>
    </row>
    <row r="949" spans="1:6" x14ac:dyDescent="0.45">
      <c r="A949" t="s">
        <v>119</v>
      </c>
      <c r="B949">
        <v>2026</v>
      </c>
      <c r="C949" t="s">
        <v>18</v>
      </c>
      <c r="D949" t="s">
        <v>19</v>
      </c>
      <c r="E949">
        <v>0.59958932238193019</v>
      </c>
      <c r="F949" t="s">
        <v>23</v>
      </c>
    </row>
    <row r="950" spans="1:6" x14ac:dyDescent="0.45">
      <c r="A950" t="s">
        <v>119</v>
      </c>
      <c r="B950">
        <v>2027</v>
      </c>
      <c r="C950" t="s">
        <v>15</v>
      </c>
      <c r="D950" t="s">
        <v>0</v>
      </c>
      <c r="E950">
        <v>99.344294712998462</v>
      </c>
      <c r="F950" t="s">
        <v>22</v>
      </c>
    </row>
    <row r="951" spans="1:6" x14ac:dyDescent="0.45">
      <c r="A951" t="s">
        <v>119</v>
      </c>
      <c r="B951">
        <v>2027</v>
      </c>
      <c r="C951" t="s">
        <v>15</v>
      </c>
      <c r="D951" t="s">
        <v>1</v>
      </c>
      <c r="E951">
        <v>160</v>
      </c>
      <c r="F951" t="s">
        <v>22</v>
      </c>
    </row>
    <row r="952" spans="1:6" x14ac:dyDescent="0.45">
      <c r="A952" t="s">
        <v>119</v>
      </c>
      <c r="B952">
        <v>2027</v>
      </c>
      <c r="C952" t="s">
        <v>15</v>
      </c>
      <c r="D952" t="s">
        <v>2</v>
      </c>
      <c r="E952">
        <v>0</v>
      </c>
      <c r="F952" t="s">
        <v>22</v>
      </c>
    </row>
    <row r="953" spans="1:6" x14ac:dyDescent="0.45">
      <c r="A953" t="s">
        <v>119</v>
      </c>
      <c r="B953">
        <v>2027</v>
      </c>
      <c r="C953" t="s">
        <v>15</v>
      </c>
      <c r="D953" t="s">
        <v>3</v>
      </c>
      <c r="E953">
        <v>0</v>
      </c>
      <c r="F953" t="s">
        <v>22</v>
      </c>
    </row>
    <row r="954" spans="1:6" x14ac:dyDescent="0.45">
      <c r="A954" t="s">
        <v>119</v>
      </c>
      <c r="B954">
        <v>2027</v>
      </c>
      <c r="C954" t="s">
        <v>15</v>
      </c>
      <c r="D954" t="s">
        <v>4</v>
      </c>
      <c r="E954">
        <v>0</v>
      </c>
      <c r="F954" t="s">
        <v>22</v>
      </c>
    </row>
    <row r="955" spans="1:6" x14ac:dyDescent="0.45">
      <c r="A955" t="s">
        <v>119</v>
      </c>
      <c r="B955">
        <v>2027</v>
      </c>
      <c r="C955" t="s">
        <v>5</v>
      </c>
      <c r="D955" t="s">
        <v>5</v>
      </c>
      <c r="E955">
        <v>259.34429471299848</v>
      </c>
      <c r="F955" t="s">
        <v>22</v>
      </c>
    </row>
    <row r="956" spans="1:6" x14ac:dyDescent="0.45">
      <c r="A956" t="s">
        <v>119</v>
      </c>
      <c r="B956">
        <v>2027</v>
      </c>
      <c r="C956" t="s">
        <v>16</v>
      </c>
      <c r="D956" t="s">
        <v>6</v>
      </c>
      <c r="E956">
        <v>0</v>
      </c>
      <c r="F956" t="s">
        <v>22</v>
      </c>
    </row>
    <row r="957" spans="1:6" x14ac:dyDescent="0.45">
      <c r="A957" t="s">
        <v>119</v>
      </c>
      <c r="B957">
        <v>2027</v>
      </c>
      <c r="C957" t="s">
        <v>16</v>
      </c>
      <c r="D957" t="s">
        <v>7</v>
      </c>
      <c r="E957">
        <v>0</v>
      </c>
      <c r="F957" t="s">
        <v>22</v>
      </c>
    </row>
    <row r="958" spans="1:6" x14ac:dyDescent="0.45">
      <c r="A958" t="s">
        <v>119</v>
      </c>
      <c r="B958">
        <v>2027</v>
      </c>
      <c r="C958" t="s">
        <v>17</v>
      </c>
      <c r="D958" t="s">
        <v>8</v>
      </c>
      <c r="E958">
        <v>259.34429471299848</v>
      </c>
      <c r="F958" t="s">
        <v>22</v>
      </c>
    </row>
    <row r="959" spans="1:6" x14ac:dyDescent="0.45">
      <c r="A959" t="s">
        <v>119</v>
      </c>
      <c r="B959">
        <v>2027</v>
      </c>
      <c r="C959" t="s">
        <v>18</v>
      </c>
      <c r="D959" t="s">
        <v>9</v>
      </c>
      <c r="E959">
        <v>0</v>
      </c>
      <c r="F959" t="s">
        <v>22</v>
      </c>
    </row>
    <row r="960" spans="1:6" x14ac:dyDescent="0.45">
      <c r="A960" t="s">
        <v>119</v>
      </c>
      <c r="B960">
        <v>2027</v>
      </c>
      <c r="C960" t="s">
        <v>18</v>
      </c>
      <c r="D960" t="s">
        <v>10</v>
      </c>
      <c r="E960">
        <v>0</v>
      </c>
      <c r="F960" t="s">
        <v>22</v>
      </c>
    </row>
    <row r="961" spans="1:6" x14ac:dyDescent="0.45">
      <c r="A961" t="s">
        <v>119</v>
      </c>
      <c r="B961">
        <v>2027</v>
      </c>
      <c r="C961" t="s">
        <v>18</v>
      </c>
      <c r="D961" t="s">
        <v>19</v>
      </c>
      <c r="E961">
        <v>0</v>
      </c>
      <c r="F961" t="s">
        <v>23</v>
      </c>
    </row>
    <row r="962" spans="1:6" x14ac:dyDescent="0.45">
      <c r="A962" t="s">
        <v>119</v>
      </c>
      <c r="B962">
        <v>2028</v>
      </c>
      <c r="C962" t="s">
        <v>15</v>
      </c>
      <c r="D962" t="s">
        <v>0</v>
      </c>
      <c r="E962">
        <v>104.259971581068</v>
      </c>
      <c r="F962" t="s">
        <v>22</v>
      </c>
    </row>
    <row r="963" spans="1:6" x14ac:dyDescent="0.45">
      <c r="A963" t="s">
        <v>119</v>
      </c>
      <c r="B963">
        <v>2028</v>
      </c>
      <c r="C963" t="s">
        <v>15</v>
      </c>
      <c r="D963" t="s">
        <v>1</v>
      </c>
      <c r="E963">
        <v>160</v>
      </c>
      <c r="F963" t="s">
        <v>22</v>
      </c>
    </row>
    <row r="964" spans="1:6" x14ac:dyDescent="0.45">
      <c r="A964" t="s">
        <v>119</v>
      </c>
      <c r="B964">
        <v>2028</v>
      </c>
      <c r="C964" t="s">
        <v>15</v>
      </c>
      <c r="D964" t="s">
        <v>2</v>
      </c>
      <c r="E964">
        <v>0</v>
      </c>
      <c r="F964" t="s">
        <v>22</v>
      </c>
    </row>
    <row r="965" spans="1:6" x14ac:dyDescent="0.45">
      <c r="A965" t="s">
        <v>119</v>
      </c>
      <c r="B965">
        <v>2028</v>
      </c>
      <c r="C965" t="s">
        <v>15</v>
      </c>
      <c r="D965" t="s">
        <v>3</v>
      </c>
      <c r="E965">
        <v>0</v>
      </c>
      <c r="F965" t="s">
        <v>22</v>
      </c>
    </row>
    <row r="966" spans="1:6" x14ac:dyDescent="0.45">
      <c r="A966" t="s">
        <v>119</v>
      </c>
      <c r="B966">
        <v>2028</v>
      </c>
      <c r="C966" t="s">
        <v>15</v>
      </c>
      <c r="D966" t="s">
        <v>4</v>
      </c>
      <c r="E966">
        <v>0</v>
      </c>
      <c r="F966" t="s">
        <v>22</v>
      </c>
    </row>
    <row r="967" spans="1:6" x14ac:dyDescent="0.45">
      <c r="A967" t="s">
        <v>119</v>
      </c>
      <c r="B967">
        <v>2028</v>
      </c>
      <c r="C967" t="s">
        <v>5</v>
      </c>
      <c r="D967" t="s">
        <v>5</v>
      </c>
      <c r="E967">
        <v>264.25997158106799</v>
      </c>
      <c r="F967" t="s">
        <v>22</v>
      </c>
    </row>
    <row r="968" spans="1:6" x14ac:dyDescent="0.45">
      <c r="A968" t="s">
        <v>119</v>
      </c>
      <c r="B968">
        <v>2028</v>
      </c>
      <c r="C968" t="s">
        <v>16</v>
      </c>
      <c r="D968" t="s">
        <v>6</v>
      </c>
      <c r="E968">
        <v>0</v>
      </c>
      <c r="F968" t="s">
        <v>22</v>
      </c>
    </row>
    <row r="969" spans="1:6" x14ac:dyDescent="0.45">
      <c r="A969" t="s">
        <v>119</v>
      </c>
      <c r="B969">
        <v>2028</v>
      </c>
      <c r="C969" t="s">
        <v>16</v>
      </c>
      <c r="D969" t="s">
        <v>7</v>
      </c>
      <c r="E969">
        <v>0</v>
      </c>
      <c r="F969" t="s">
        <v>22</v>
      </c>
    </row>
    <row r="970" spans="1:6" x14ac:dyDescent="0.45">
      <c r="A970" t="s">
        <v>119</v>
      </c>
      <c r="B970">
        <v>2028</v>
      </c>
      <c r="C970" t="s">
        <v>17</v>
      </c>
      <c r="D970" t="s">
        <v>8</v>
      </c>
      <c r="E970">
        <v>264.25997158106799</v>
      </c>
      <c r="F970" t="s">
        <v>22</v>
      </c>
    </row>
    <row r="971" spans="1:6" x14ac:dyDescent="0.45">
      <c r="A971" t="s">
        <v>119</v>
      </c>
      <c r="B971">
        <v>2028</v>
      </c>
      <c r="C971" t="s">
        <v>18</v>
      </c>
      <c r="D971" t="s">
        <v>9</v>
      </c>
      <c r="E971">
        <v>0</v>
      </c>
      <c r="F971" t="s">
        <v>22</v>
      </c>
    </row>
    <row r="972" spans="1:6" x14ac:dyDescent="0.45">
      <c r="A972" t="s">
        <v>119</v>
      </c>
      <c r="B972">
        <v>2028</v>
      </c>
      <c r="C972" t="s">
        <v>18</v>
      </c>
      <c r="D972" t="s">
        <v>10</v>
      </c>
      <c r="E972">
        <v>0</v>
      </c>
      <c r="F972" t="s">
        <v>22</v>
      </c>
    </row>
    <row r="973" spans="1:6" x14ac:dyDescent="0.45">
      <c r="A973" t="s">
        <v>119</v>
      </c>
      <c r="B973">
        <v>2028</v>
      </c>
      <c r="C973" t="s">
        <v>18</v>
      </c>
      <c r="D973" t="s">
        <v>19</v>
      </c>
      <c r="E973">
        <v>0</v>
      </c>
      <c r="F973" t="s">
        <v>23</v>
      </c>
    </row>
    <row r="974" spans="1:6" x14ac:dyDescent="0.45">
      <c r="A974" t="s">
        <v>119</v>
      </c>
      <c r="B974">
        <v>2029</v>
      </c>
      <c r="C974" t="s">
        <v>15</v>
      </c>
      <c r="D974" t="s">
        <v>0</v>
      </c>
      <c r="E974">
        <v>107.58887691901688</v>
      </c>
      <c r="F974" t="s">
        <v>22</v>
      </c>
    </row>
    <row r="975" spans="1:6" x14ac:dyDescent="0.45">
      <c r="A975" t="s">
        <v>119</v>
      </c>
      <c r="B975">
        <v>2029</v>
      </c>
      <c r="C975" t="s">
        <v>15</v>
      </c>
      <c r="D975" t="s">
        <v>1</v>
      </c>
      <c r="E975">
        <v>160</v>
      </c>
      <c r="F975" t="s">
        <v>22</v>
      </c>
    </row>
    <row r="976" spans="1:6" x14ac:dyDescent="0.45">
      <c r="A976" t="s">
        <v>119</v>
      </c>
      <c r="B976">
        <v>2029</v>
      </c>
      <c r="C976" t="s">
        <v>15</v>
      </c>
      <c r="D976" t="s">
        <v>2</v>
      </c>
      <c r="E976">
        <v>0</v>
      </c>
      <c r="F976" t="s">
        <v>22</v>
      </c>
    </row>
    <row r="977" spans="1:6" x14ac:dyDescent="0.45">
      <c r="A977" t="s">
        <v>119</v>
      </c>
      <c r="B977">
        <v>2029</v>
      </c>
      <c r="C977" t="s">
        <v>15</v>
      </c>
      <c r="D977" t="s">
        <v>3</v>
      </c>
      <c r="E977">
        <v>0</v>
      </c>
      <c r="F977" t="s">
        <v>22</v>
      </c>
    </row>
    <row r="978" spans="1:6" x14ac:dyDescent="0.45">
      <c r="A978" t="s">
        <v>119</v>
      </c>
      <c r="B978">
        <v>2029</v>
      </c>
      <c r="C978" t="s">
        <v>15</v>
      </c>
      <c r="D978" t="s">
        <v>4</v>
      </c>
      <c r="E978">
        <v>0</v>
      </c>
      <c r="F978" t="s">
        <v>22</v>
      </c>
    </row>
    <row r="979" spans="1:6" x14ac:dyDescent="0.45">
      <c r="A979" t="s">
        <v>119</v>
      </c>
      <c r="B979">
        <v>2029</v>
      </c>
      <c r="C979" t="s">
        <v>5</v>
      </c>
      <c r="D979" t="s">
        <v>5</v>
      </c>
      <c r="E979">
        <v>267.58887691901691</v>
      </c>
      <c r="F979" t="s">
        <v>22</v>
      </c>
    </row>
    <row r="980" spans="1:6" x14ac:dyDescent="0.45">
      <c r="A980" t="s">
        <v>119</v>
      </c>
      <c r="B980">
        <v>2029</v>
      </c>
      <c r="C980" t="s">
        <v>16</v>
      </c>
      <c r="D980" t="s">
        <v>6</v>
      </c>
      <c r="E980">
        <v>0</v>
      </c>
      <c r="F980" t="s">
        <v>22</v>
      </c>
    </row>
    <row r="981" spans="1:6" x14ac:dyDescent="0.45">
      <c r="A981" t="s">
        <v>119</v>
      </c>
      <c r="B981">
        <v>2029</v>
      </c>
      <c r="C981" t="s">
        <v>16</v>
      </c>
      <c r="D981" t="s">
        <v>7</v>
      </c>
      <c r="E981">
        <v>0</v>
      </c>
      <c r="F981" t="s">
        <v>22</v>
      </c>
    </row>
    <row r="982" spans="1:6" x14ac:dyDescent="0.45">
      <c r="A982" t="s">
        <v>119</v>
      </c>
      <c r="B982">
        <v>2029</v>
      </c>
      <c r="C982" t="s">
        <v>17</v>
      </c>
      <c r="D982" t="s">
        <v>8</v>
      </c>
      <c r="E982">
        <v>267.58887691901691</v>
      </c>
      <c r="F982" t="s">
        <v>22</v>
      </c>
    </row>
    <row r="983" spans="1:6" x14ac:dyDescent="0.45">
      <c r="A983" t="s">
        <v>119</v>
      </c>
      <c r="B983">
        <v>2029</v>
      </c>
      <c r="C983" t="s">
        <v>18</v>
      </c>
      <c r="D983" t="s">
        <v>9</v>
      </c>
      <c r="E983">
        <v>0</v>
      </c>
      <c r="F983" t="s">
        <v>22</v>
      </c>
    </row>
    <row r="984" spans="1:6" x14ac:dyDescent="0.45">
      <c r="A984" t="s">
        <v>119</v>
      </c>
      <c r="B984">
        <v>2029</v>
      </c>
      <c r="C984" t="s">
        <v>18</v>
      </c>
      <c r="D984" t="s">
        <v>10</v>
      </c>
      <c r="E984">
        <v>0</v>
      </c>
      <c r="F984" t="s">
        <v>22</v>
      </c>
    </row>
    <row r="985" spans="1:6" x14ac:dyDescent="0.45">
      <c r="A985" t="s">
        <v>119</v>
      </c>
      <c r="B985">
        <v>2029</v>
      </c>
      <c r="C985" t="s">
        <v>18</v>
      </c>
      <c r="D985" t="s">
        <v>19</v>
      </c>
      <c r="E985">
        <v>0</v>
      </c>
      <c r="F985" t="s">
        <v>23</v>
      </c>
    </row>
    <row r="986" spans="1:6" x14ac:dyDescent="0.45">
      <c r="A986" t="s">
        <v>119</v>
      </c>
      <c r="B986">
        <v>2030</v>
      </c>
      <c r="C986" t="s">
        <v>15</v>
      </c>
      <c r="D986" t="s">
        <v>0</v>
      </c>
      <c r="E986">
        <v>112.79859143269256</v>
      </c>
      <c r="F986" t="s">
        <v>22</v>
      </c>
    </row>
    <row r="987" spans="1:6" x14ac:dyDescent="0.45">
      <c r="A987" t="s">
        <v>119</v>
      </c>
      <c r="B987">
        <v>2030</v>
      </c>
      <c r="C987" t="s">
        <v>15</v>
      </c>
      <c r="D987" t="s">
        <v>1</v>
      </c>
      <c r="E987">
        <v>160</v>
      </c>
      <c r="F987" t="s">
        <v>22</v>
      </c>
    </row>
    <row r="988" spans="1:6" x14ac:dyDescent="0.45">
      <c r="A988" t="s">
        <v>119</v>
      </c>
      <c r="B988">
        <v>2030</v>
      </c>
      <c r="C988" t="s">
        <v>15</v>
      </c>
      <c r="D988" t="s">
        <v>2</v>
      </c>
      <c r="E988">
        <v>0</v>
      </c>
      <c r="F988" t="s">
        <v>22</v>
      </c>
    </row>
    <row r="989" spans="1:6" x14ac:dyDescent="0.45">
      <c r="A989" t="s">
        <v>119</v>
      </c>
      <c r="B989">
        <v>2030</v>
      </c>
      <c r="C989" t="s">
        <v>15</v>
      </c>
      <c r="D989" t="s">
        <v>3</v>
      </c>
      <c r="E989">
        <v>0</v>
      </c>
      <c r="F989" t="s">
        <v>22</v>
      </c>
    </row>
    <row r="990" spans="1:6" x14ac:dyDescent="0.45">
      <c r="A990" t="s">
        <v>119</v>
      </c>
      <c r="B990">
        <v>2030</v>
      </c>
      <c r="C990" t="s">
        <v>15</v>
      </c>
      <c r="D990" t="s">
        <v>4</v>
      </c>
      <c r="E990">
        <v>0</v>
      </c>
      <c r="F990" t="s">
        <v>22</v>
      </c>
    </row>
    <row r="991" spans="1:6" x14ac:dyDescent="0.45">
      <c r="A991" t="s">
        <v>119</v>
      </c>
      <c r="B991">
        <v>2030</v>
      </c>
      <c r="C991" t="s">
        <v>5</v>
      </c>
      <c r="D991" t="s">
        <v>5</v>
      </c>
      <c r="E991">
        <v>272.79859143269255</v>
      </c>
      <c r="F991" t="s">
        <v>22</v>
      </c>
    </row>
    <row r="992" spans="1:6" x14ac:dyDescent="0.45">
      <c r="A992" t="s">
        <v>119</v>
      </c>
      <c r="B992">
        <v>2030</v>
      </c>
      <c r="C992" t="s">
        <v>16</v>
      </c>
      <c r="D992" t="s">
        <v>6</v>
      </c>
      <c r="E992">
        <v>0</v>
      </c>
      <c r="F992" t="s">
        <v>22</v>
      </c>
    </row>
    <row r="993" spans="1:6" x14ac:dyDescent="0.45">
      <c r="A993" t="s">
        <v>119</v>
      </c>
      <c r="B993">
        <v>2030</v>
      </c>
      <c r="C993" t="s">
        <v>16</v>
      </c>
      <c r="D993" t="s">
        <v>7</v>
      </c>
      <c r="E993">
        <v>0</v>
      </c>
      <c r="F993" t="s">
        <v>22</v>
      </c>
    </row>
    <row r="994" spans="1:6" x14ac:dyDescent="0.45">
      <c r="A994" t="s">
        <v>119</v>
      </c>
      <c r="B994">
        <v>2030</v>
      </c>
      <c r="C994" t="s">
        <v>17</v>
      </c>
      <c r="D994" t="s">
        <v>8</v>
      </c>
      <c r="E994">
        <v>272.79859143269255</v>
      </c>
      <c r="F994" t="s">
        <v>22</v>
      </c>
    </row>
    <row r="995" spans="1:6" x14ac:dyDescent="0.45">
      <c r="A995" t="s">
        <v>119</v>
      </c>
      <c r="B995">
        <v>2030</v>
      </c>
      <c r="C995" t="s">
        <v>18</v>
      </c>
      <c r="D995" t="s">
        <v>9</v>
      </c>
      <c r="E995">
        <v>0</v>
      </c>
      <c r="F995" t="s">
        <v>22</v>
      </c>
    </row>
    <row r="996" spans="1:6" x14ac:dyDescent="0.45">
      <c r="A996" t="s">
        <v>119</v>
      </c>
      <c r="B996">
        <v>2030</v>
      </c>
      <c r="C996" t="s">
        <v>18</v>
      </c>
      <c r="D996" t="s">
        <v>10</v>
      </c>
      <c r="E996">
        <v>0</v>
      </c>
      <c r="F996" t="s">
        <v>22</v>
      </c>
    </row>
    <row r="997" spans="1:6" x14ac:dyDescent="0.45">
      <c r="A997" t="s">
        <v>119</v>
      </c>
      <c r="B997">
        <v>2030</v>
      </c>
      <c r="C997" t="s">
        <v>18</v>
      </c>
      <c r="D997" t="s">
        <v>19</v>
      </c>
      <c r="E997">
        <v>0</v>
      </c>
      <c r="F997" t="s">
        <v>23</v>
      </c>
    </row>
    <row r="998" spans="1:6" x14ac:dyDescent="0.45">
      <c r="A998" t="s">
        <v>119</v>
      </c>
      <c r="B998">
        <v>2031</v>
      </c>
      <c r="C998" t="s">
        <v>15</v>
      </c>
      <c r="D998" t="s">
        <v>0</v>
      </c>
      <c r="E998">
        <v>117.07309834774824</v>
      </c>
      <c r="F998" t="s">
        <v>22</v>
      </c>
    </row>
    <row r="999" spans="1:6" x14ac:dyDescent="0.45">
      <c r="A999" t="s">
        <v>119</v>
      </c>
      <c r="B999">
        <v>2031</v>
      </c>
      <c r="C999" t="s">
        <v>15</v>
      </c>
      <c r="D999" t="s">
        <v>1</v>
      </c>
      <c r="E999">
        <v>160</v>
      </c>
      <c r="F999" t="s">
        <v>22</v>
      </c>
    </row>
    <row r="1000" spans="1:6" x14ac:dyDescent="0.45">
      <c r="A1000" t="s">
        <v>119</v>
      </c>
      <c r="B1000">
        <v>2031</v>
      </c>
      <c r="C1000" t="s">
        <v>15</v>
      </c>
      <c r="D1000" t="s">
        <v>2</v>
      </c>
      <c r="E1000">
        <v>0</v>
      </c>
      <c r="F1000" t="s">
        <v>22</v>
      </c>
    </row>
    <row r="1001" spans="1:6" x14ac:dyDescent="0.45">
      <c r="A1001" t="s">
        <v>119</v>
      </c>
      <c r="B1001">
        <v>2031</v>
      </c>
      <c r="C1001" t="s">
        <v>15</v>
      </c>
      <c r="D1001" t="s">
        <v>3</v>
      </c>
      <c r="E1001">
        <v>0</v>
      </c>
      <c r="F1001" t="s">
        <v>22</v>
      </c>
    </row>
    <row r="1002" spans="1:6" x14ac:dyDescent="0.45">
      <c r="A1002" t="s">
        <v>119</v>
      </c>
      <c r="B1002">
        <v>2031</v>
      </c>
      <c r="C1002" t="s">
        <v>15</v>
      </c>
      <c r="D1002" t="s">
        <v>4</v>
      </c>
      <c r="E1002">
        <v>0</v>
      </c>
      <c r="F1002" t="s">
        <v>22</v>
      </c>
    </row>
    <row r="1003" spans="1:6" x14ac:dyDescent="0.45">
      <c r="A1003" t="s">
        <v>119</v>
      </c>
      <c r="B1003">
        <v>2031</v>
      </c>
      <c r="C1003" t="s">
        <v>5</v>
      </c>
      <c r="D1003" t="s">
        <v>5</v>
      </c>
      <c r="E1003">
        <v>277.07309834774821</v>
      </c>
      <c r="F1003" t="s">
        <v>22</v>
      </c>
    </row>
    <row r="1004" spans="1:6" x14ac:dyDescent="0.45">
      <c r="A1004" t="s">
        <v>119</v>
      </c>
      <c r="B1004">
        <v>2031</v>
      </c>
      <c r="C1004" t="s">
        <v>16</v>
      </c>
      <c r="D1004" t="s">
        <v>6</v>
      </c>
      <c r="E1004">
        <v>0</v>
      </c>
      <c r="F1004" t="s">
        <v>22</v>
      </c>
    </row>
    <row r="1005" spans="1:6" x14ac:dyDescent="0.45">
      <c r="A1005" t="s">
        <v>119</v>
      </c>
      <c r="B1005">
        <v>2031</v>
      </c>
      <c r="C1005" t="s">
        <v>16</v>
      </c>
      <c r="D1005" t="s">
        <v>7</v>
      </c>
      <c r="E1005">
        <v>0</v>
      </c>
      <c r="F1005" t="s">
        <v>22</v>
      </c>
    </row>
    <row r="1006" spans="1:6" x14ac:dyDescent="0.45">
      <c r="A1006" t="s">
        <v>119</v>
      </c>
      <c r="B1006">
        <v>2031</v>
      </c>
      <c r="C1006" t="s">
        <v>17</v>
      </c>
      <c r="D1006" t="s">
        <v>8</v>
      </c>
      <c r="E1006">
        <v>277.07309834774821</v>
      </c>
      <c r="F1006" t="s">
        <v>22</v>
      </c>
    </row>
    <row r="1007" spans="1:6" x14ac:dyDescent="0.45">
      <c r="A1007" t="s">
        <v>119</v>
      </c>
      <c r="B1007">
        <v>2031</v>
      </c>
      <c r="C1007" t="s">
        <v>18</v>
      </c>
      <c r="D1007" t="s">
        <v>9</v>
      </c>
      <c r="E1007">
        <v>0</v>
      </c>
      <c r="F1007" t="s">
        <v>22</v>
      </c>
    </row>
    <row r="1008" spans="1:6" x14ac:dyDescent="0.45">
      <c r="A1008" t="s">
        <v>119</v>
      </c>
      <c r="B1008">
        <v>2031</v>
      </c>
      <c r="C1008" t="s">
        <v>18</v>
      </c>
      <c r="D1008" t="s">
        <v>10</v>
      </c>
      <c r="E1008">
        <v>0</v>
      </c>
      <c r="F1008" t="s">
        <v>22</v>
      </c>
    </row>
    <row r="1009" spans="1:6" x14ac:dyDescent="0.45">
      <c r="A1009" t="s">
        <v>119</v>
      </c>
      <c r="B1009">
        <v>2031</v>
      </c>
      <c r="C1009" t="s">
        <v>18</v>
      </c>
      <c r="D1009" t="s">
        <v>19</v>
      </c>
      <c r="E1009">
        <v>0</v>
      </c>
      <c r="F1009" t="s">
        <v>23</v>
      </c>
    </row>
    <row r="1010" spans="1:6" x14ac:dyDescent="0.45">
      <c r="A1010" t="s">
        <v>119</v>
      </c>
      <c r="B1010">
        <v>2032</v>
      </c>
      <c r="C1010" t="s">
        <v>15</v>
      </c>
      <c r="D1010" t="s">
        <v>0</v>
      </c>
      <c r="E1010">
        <v>121.87082977209438</v>
      </c>
      <c r="F1010" t="s">
        <v>22</v>
      </c>
    </row>
    <row r="1011" spans="1:6" x14ac:dyDescent="0.45">
      <c r="A1011" t="s">
        <v>119</v>
      </c>
      <c r="B1011">
        <v>2032</v>
      </c>
      <c r="C1011" t="s">
        <v>15</v>
      </c>
      <c r="D1011" t="s">
        <v>1</v>
      </c>
      <c r="E1011">
        <v>160</v>
      </c>
      <c r="F1011" t="s">
        <v>22</v>
      </c>
    </row>
    <row r="1012" spans="1:6" x14ac:dyDescent="0.45">
      <c r="A1012" t="s">
        <v>119</v>
      </c>
      <c r="B1012">
        <v>2032</v>
      </c>
      <c r="C1012" t="s">
        <v>15</v>
      </c>
      <c r="D1012" t="s">
        <v>2</v>
      </c>
      <c r="E1012">
        <v>0</v>
      </c>
      <c r="F1012" t="s">
        <v>22</v>
      </c>
    </row>
    <row r="1013" spans="1:6" x14ac:dyDescent="0.45">
      <c r="A1013" t="s">
        <v>119</v>
      </c>
      <c r="B1013">
        <v>2032</v>
      </c>
      <c r="C1013" t="s">
        <v>15</v>
      </c>
      <c r="D1013" t="s">
        <v>3</v>
      </c>
      <c r="E1013">
        <v>0</v>
      </c>
      <c r="F1013" t="s">
        <v>22</v>
      </c>
    </row>
    <row r="1014" spans="1:6" x14ac:dyDescent="0.45">
      <c r="A1014" t="s">
        <v>119</v>
      </c>
      <c r="B1014">
        <v>2032</v>
      </c>
      <c r="C1014" t="s">
        <v>15</v>
      </c>
      <c r="D1014" t="s">
        <v>4</v>
      </c>
      <c r="E1014">
        <v>0</v>
      </c>
      <c r="F1014" t="s">
        <v>22</v>
      </c>
    </row>
    <row r="1015" spans="1:6" x14ac:dyDescent="0.45">
      <c r="A1015" t="s">
        <v>119</v>
      </c>
      <c r="B1015">
        <v>2032</v>
      </c>
      <c r="C1015" t="s">
        <v>5</v>
      </c>
      <c r="D1015" t="s">
        <v>5</v>
      </c>
      <c r="E1015">
        <v>281.8708297720944</v>
      </c>
      <c r="F1015" t="s">
        <v>22</v>
      </c>
    </row>
    <row r="1016" spans="1:6" x14ac:dyDescent="0.45">
      <c r="A1016" t="s">
        <v>119</v>
      </c>
      <c r="B1016">
        <v>2032</v>
      </c>
      <c r="C1016" t="s">
        <v>16</v>
      </c>
      <c r="D1016" t="s">
        <v>6</v>
      </c>
      <c r="E1016">
        <v>0</v>
      </c>
      <c r="F1016" t="s">
        <v>22</v>
      </c>
    </row>
    <row r="1017" spans="1:6" x14ac:dyDescent="0.45">
      <c r="A1017" t="s">
        <v>119</v>
      </c>
      <c r="B1017">
        <v>2032</v>
      </c>
      <c r="C1017" t="s">
        <v>16</v>
      </c>
      <c r="D1017" t="s">
        <v>7</v>
      </c>
      <c r="E1017">
        <v>0</v>
      </c>
      <c r="F1017" t="s">
        <v>22</v>
      </c>
    </row>
    <row r="1018" spans="1:6" x14ac:dyDescent="0.45">
      <c r="A1018" t="s">
        <v>119</v>
      </c>
      <c r="B1018">
        <v>2032</v>
      </c>
      <c r="C1018" t="s">
        <v>17</v>
      </c>
      <c r="D1018" t="s">
        <v>8</v>
      </c>
      <c r="E1018">
        <v>281.8708297720944</v>
      </c>
      <c r="F1018" t="s">
        <v>22</v>
      </c>
    </row>
    <row r="1019" spans="1:6" x14ac:dyDescent="0.45">
      <c r="A1019" t="s">
        <v>119</v>
      </c>
      <c r="B1019">
        <v>2032</v>
      </c>
      <c r="C1019" t="s">
        <v>18</v>
      </c>
      <c r="D1019" t="s">
        <v>9</v>
      </c>
      <c r="E1019">
        <v>0</v>
      </c>
      <c r="F1019" t="s">
        <v>22</v>
      </c>
    </row>
    <row r="1020" spans="1:6" x14ac:dyDescent="0.45">
      <c r="A1020" t="s">
        <v>119</v>
      </c>
      <c r="B1020">
        <v>2032</v>
      </c>
      <c r="C1020" t="s">
        <v>18</v>
      </c>
      <c r="D1020" t="s">
        <v>10</v>
      </c>
      <c r="E1020">
        <v>0</v>
      </c>
      <c r="F1020" t="s">
        <v>22</v>
      </c>
    </row>
    <row r="1021" spans="1:6" x14ac:dyDescent="0.45">
      <c r="A1021" t="s">
        <v>119</v>
      </c>
      <c r="B1021">
        <v>2032</v>
      </c>
      <c r="C1021" t="s">
        <v>18</v>
      </c>
      <c r="D1021" t="s">
        <v>19</v>
      </c>
      <c r="E1021">
        <v>0</v>
      </c>
      <c r="F1021" t="s">
        <v>23</v>
      </c>
    </row>
    <row r="1022" spans="1:6" x14ac:dyDescent="0.45">
      <c r="A1022" t="s">
        <v>119</v>
      </c>
      <c r="B1022">
        <v>2033</v>
      </c>
      <c r="C1022" t="s">
        <v>15</v>
      </c>
      <c r="D1022" t="s">
        <v>0</v>
      </c>
      <c r="E1022">
        <v>124.2713659467816</v>
      </c>
      <c r="F1022" t="s">
        <v>22</v>
      </c>
    </row>
    <row r="1023" spans="1:6" x14ac:dyDescent="0.45">
      <c r="A1023" t="s">
        <v>119</v>
      </c>
      <c r="B1023">
        <v>2033</v>
      </c>
      <c r="C1023" t="s">
        <v>15</v>
      </c>
      <c r="D1023" t="s">
        <v>1</v>
      </c>
      <c r="E1023">
        <v>160</v>
      </c>
      <c r="F1023" t="s">
        <v>22</v>
      </c>
    </row>
    <row r="1024" spans="1:6" x14ac:dyDescent="0.45">
      <c r="A1024" t="s">
        <v>119</v>
      </c>
      <c r="B1024">
        <v>2033</v>
      </c>
      <c r="C1024" t="s">
        <v>15</v>
      </c>
      <c r="D1024" t="s">
        <v>2</v>
      </c>
      <c r="E1024">
        <v>0</v>
      </c>
      <c r="F1024" t="s">
        <v>22</v>
      </c>
    </row>
    <row r="1025" spans="1:6" x14ac:dyDescent="0.45">
      <c r="A1025" t="s">
        <v>119</v>
      </c>
      <c r="B1025">
        <v>2033</v>
      </c>
      <c r="C1025" t="s">
        <v>15</v>
      </c>
      <c r="D1025" t="s">
        <v>3</v>
      </c>
      <c r="E1025">
        <v>0</v>
      </c>
      <c r="F1025" t="s">
        <v>22</v>
      </c>
    </row>
    <row r="1026" spans="1:6" x14ac:dyDescent="0.45">
      <c r="A1026" t="s">
        <v>119</v>
      </c>
      <c r="B1026">
        <v>2033</v>
      </c>
      <c r="C1026" t="s">
        <v>15</v>
      </c>
      <c r="D1026" t="s">
        <v>4</v>
      </c>
      <c r="E1026">
        <v>0</v>
      </c>
      <c r="F1026" t="s">
        <v>22</v>
      </c>
    </row>
    <row r="1027" spans="1:6" x14ac:dyDescent="0.45">
      <c r="A1027" t="s">
        <v>119</v>
      </c>
      <c r="B1027">
        <v>2033</v>
      </c>
      <c r="C1027" t="s">
        <v>5</v>
      </c>
      <c r="D1027" t="s">
        <v>5</v>
      </c>
      <c r="E1027">
        <v>284.2713659467816</v>
      </c>
      <c r="F1027" t="s">
        <v>22</v>
      </c>
    </row>
    <row r="1028" spans="1:6" x14ac:dyDescent="0.45">
      <c r="A1028" t="s">
        <v>119</v>
      </c>
      <c r="B1028">
        <v>2033</v>
      </c>
      <c r="C1028" t="s">
        <v>16</v>
      </c>
      <c r="D1028" t="s">
        <v>6</v>
      </c>
      <c r="E1028">
        <v>0</v>
      </c>
      <c r="F1028" t="s">
        <v>22</v>
      </c>
    </row>
    <row r="1029" spans="1:6" x14ac:dyDescent="0.45">
      <c r="A1029" t="s">
        <v>119</v>
      </c>
      <c r="B1029">
        <v>2033</v>
      </c>
      <c r="C1029" t="s">
        <v>16</v>
      </c>
      <c r="D1029" t="s">
        <v>7</v>
      </c>
      <c r="E1029">
        <v>0</v>
      </c>
      <c r="F1029" t="s">
        <v>22</v>
      </c>
    </row>
    <row r="1030" spans="1:6" x14ac:dyDescent="0.45">
      <c r="A1030" t="s">
        <v>119</v>
      </c>
      <c r="B1030">
        <v>2033</v>
      </c>
      <c r="C1030" t="s">
        <v>17</v>
      </c>
      <c r="D1030" t="s">
        <v>8</v>
      </c>
      <c r="E1030">
        <v>284.2713659467816</v>
      </c>
      <c r="F1030" t="s">
        <v>22</v>
      </c>
    </row>
    <row r="1031" spans="1:6" x14ac:dyDescent="0.45">
      <c r="A1031" t="s">
        <v>119</v>
      </c>
      <c r="B1031">
        <v>2033</v>
      </c>
      <c r="C1031" t="s">
        <v>18</v>
      </c>
      <c r="D1031" t="s">
        <v>9</v>
      </c>
      <c r="E1031">
        <v>0</v>
      </c>
      <c r="F1031" t="s">
        <v>22</v>
      </c>
    </row>
    <row r="1032" spans="1:6" x14ac:dyDescent="0.45">
      <c r="A1032" t="s">
        <v>119</v>
      </c>
      <c r="B1032">
        <v>2033</v>
      </c>
      <c r="C1032" t="s">
        <v>18</v>
      </c>
      <c r="D1032" t="s">
        <v>10</v>
      </c>
      <c r="E1032">
        <v>0</v>
      </c>
      <c r="F1032" t="s">
        <v>22</v>
      </c>
    </row>
    <row r="1033" spans="1:6" x14ac:dyDescent="0.45">
      <c r="A1033" t="s">
        <v>119</v>
      </c>
      <c r="B1033">
        <v>2033</v>
      </c>
      <c r="C1033" t="s">
        <v>18</v>
      </c>
      <c r="D1033" t="s">
        <v>19</v>
      </c>
      <c r="E1033">
        <v>0</v>
      </c>
      <c r="F1033" t="s">
        <v>23</v>
      </c>
    </row>
    <row r="1034" spans="1:6" x14ac:dyDescent="0.45">
      <c r="A1034" t="s">
        <v>119</v>
      </c>
      <c r="B1034">
        <v>2034</v>
      </c>
      <c r="C1034" t="s">
        <v>15</v>
      </c>
      <c r="D1034" t="s">
        <v>0</v>
      </c>
      <c r="E1034">
        <v>128.01624782541401</v>
      </c>
      <c r="F1034" t="s">
        <v>22</v>
      </c>
    </row>
    <row r="1035" spans="1:6" x14ac:dyDescent="0.45">
      <c r="A1035" t="s">
        <v>119</v>
      </c>
      <c r="B1035">
        <v>2034</v>
      </c>
      <c r="C1035" t="s">
        <v>15</v>
      </c>
      <c r="D1035" t="s">
        <v>1</v>
      </c>
      <c r="E1035">
        <v>160</v>
      </c>
      <c r="F1035" t="s">
        <v>22</v>
      </c>
    </row>
    <row r="1036" spans="1:6" x14ac:dyDescent="0.45">
      <c r="A1036" t="s">
        <v>119</v>
      </c>
      <c r="B1036">
        <v>2034</v>
      </c>
      <c r="C1036" t="s">
        <v>15</v>
      </c>
      <c r="D1036" t="s">
        <v>2</v>
      </c>
      <c r="E1036">
        <v>0</v>
      </c>
      <c r="F1036" t="s">
        <v>22</v>
      </c>
    </row>
    <row r="1037" spans="1:6" x14ac:dyDescent="0.45">
      <c r="A1037" t="s">
        <v>119</v>
      </c>
      <c r="B1037">
        <v>2034</v>
      </c>
      <c r="C1037" t="s">
        <v>15</v>
      </c>
      <c r="D1037" t="s">
        <v>3</v>
      </c>
      <c r="E1037">
        <v>0</v>
      </c>
      <c r="F1037" t="s">
        <v>22</v>
      </c>
    </row>
    <row r="1038" spans="1:6" x14ac:dyDescent="0.45">
      <c r="A1038" t="s">
        <v>119</v>
      </c>
      <c r="B1038">
        <v>2034</v>
      </c>
      <c r="C1038" t="s">
        <v>15</v>
      </c>
      <c r="D1038" t="s">
        <v>4</v>
      </c>
      <c r="E1038">
        <v>0</v>
      </c>
      <c r="F1038" t="s">
        <v>22</v>
      </c>
    </row>
    <row r="1039" spans="1:6" x14ac:dyDescent="0.45">
      <c r="A1039" t="s">
        <v>119</v>
      </c>
      <c r="B1039">
        <v>2034</v>
      </c>
      <c r="C1039" t="s">
        <v>5</v>
      </c>
      <c r="D1039" t="s">
        <v>5</v>
      </c>
      <c r="E1039">
        <v>288.01624782541398</v>
      </c>
      <c r="F1039" t="s">
        <v>22</v>
      </c>
    </row>
    <row r="1040" spans="1:6" x14ac:dyDescent="0.45">
      <c r="A1040" t="s">
        <v>119</v>
      </c>
      <c r="B1040">
        <v>2034</v>
      </c>
      <c r="C1040" t="s">
        <v>16</v>
      </c>
      <c r="D1040" t="s">
        <v>6</v>
      </c>
      <c r="E1040">
        <v>0</v>
      </c>
      <c r="F1040" t="s">
        <v>22</v>
      </c>
    </row>
    <row r="1041" spans="1:6" x14ac:dyDescent="0.45">
      <c r="A1041" t="s">
        <v>119</v>
      </c>
      <c r="B1041">
        <v>2034</v>
      </c>
      <c r="C1041" t="s">
        <v>16</v>
      </c>
      <c r="D1041" t="s">
        <v>7</v>
      </c>
      <c r="E1041">
        <v>0</v>
      </c>
      <c r="F1041" t="s">
        <v>22</v>
      </c>
    </row>
    <row r="1042" spans="1:6" x14ac:dyDescent="0.45">
      <c r="A1042" t="s">
        <v>119</v>
      </c>
      <c r="B1042">
        <v>2034</v>
      </c>
      <c r="C1042" t="s">
        <v>17</v>
      </c>
      <c r="D1042" t="s">
        <v>8</v>
      </c>
      <c r="E1042">
        <v>288.01624782541398</v>
      </c>
      <c r="F1042" t="s">
        <v>22</v>
      </c>
    </row>
    <row r="1043" spans="1:6" x14ac:dyDescent="0.45">
      <c r="A1043" t="s">
        <v>119</v>
      </c>
      <c r="B1043">
        <v>2034</v>
      </c>
      <c r="C1043" t="s">
        <v>18</v>
      </c>
      <c r="D1043" t="s">
        <v>9</v>
      </c>
      <c r="E1043">
        <v>0</v>
      </c>
      <c r="F1043" t="s">
        <v>22</v>
      </c>
    </row>
    <row r="1044" spans="1:6" x14ac:dyDescent="0.45">
      <c r="A1044" t="s">
        <v>119</v>
      </c>
      <c r="B1044">
        <v>2034</v>
      </c>
      <c r="C1044" t="s">
        <v>18</v>
      </c>
      <c r="D1044" t="s">
        <v>10</v>
      </c>
      <c r="E1044">
        <v>0</v>
      </c>
      <c r="F1044" t="s">
        <v>22</v>
      </c>
    </row>
    <row r="1045" spans="1:6" x14ac:dyDescent="0.45">
      <c r="A1045" t="s">
        <v>119</v>
      </c>
      <c r="B1045">
        <v>2034</v>
      </c>
      <c r="C1045" t="s">
        <v>18</v>
      </c>
      <c r="D1045" t="s">
        <v>19</v>
      </c>
      <c r="E1045">
        <v>0</v>
      </c>
      <c r="F1045" t="s">
        <v>23</v>
      </c>
    </row>
    <row r="1046" spans="1:6" x14ac:dyDescent="0.45">
      <c r="A1046" t="s">
        <v>119</v>
      </c>
      <c r="B1046">
        <v>2035</v>
      </c>
      <c r="C1046" t="s">
        <v>15</v>
      </c>
      <c r="D1046" t="s">
        <v>0</v>
      </c>
      <c r="E1046">
        <v>132.87044174416334</v>
      </c>
      <c r="F1046" t="s">
        <v>22</v>
      </c>
    </row>
    <row r="1047" spans="1:6" x14ac:dyDescent="0.45">
      <c r="A1047" t="s">
        <v>119</v>
      </c>
      <c r="B1047">
        <v>2035</v>
      </c>
      <c r="C1047" t="s">
        <v>15</v>
      </c>
      <c r="D1047" t="s">
        <v>1</v>
      </c>
      <c r="E1047">
        <v>160</v>
      </c>
      <c r="F1047" t="s">
        <v>22</v>
      </c>
    </row>
    <row r="1048" spans="1:6" x14ac:dyDescent="0.45">
      <c r="A1048" t="s">
        <v>119</v>
      </c>
      <c r="B1048">
        <v>2035</v>
      </c>
      <c r="C1048" t="s">
        <v>15</v>
      </c>
      <c r="D1048" t="s">
        <v>2</v>
      </c>
      <c r="E1048">
        <v>0</v>
      </c>
      <c r="F1048" t="s">
        <v>22</v>
      </c>
    </row>
    <row r="1049" spans="1:6" x14ac:dyDescent="0.45">
      <c r="A1049" t="s">
        <v>119</v>
      </c>
      <c r="B1049">
        <v>2035</v>
      </c>
      <c r="C1049" t="s">
        <v>15</v>
      </c>
      <c r="D1049" t="s">
        <v>3</v>
      </c>
      <c r="E1049">
        <v>0</v>
      </c>
      <c r="F1049" t="s">
        <v>22</v>
      </c>
    </row>
    <row r="1050" spans="1:6" x14ac:dyDescent="0.45">
      <c r="A1050" t="s">
        <v>119</v>
      </c>
      <c r="B1050">
        <v>2035</v>
      </c>
      <c r="C1050" t="s">
        <v>15</v>
      </c>
      <c r="D1050" t="s">
        <v>4</v>
      </c>
      <c r="E1050">
        <v>0</v>
      </c>
      <c r="F1050" t="s">
        <v>22</v>
      </c>
    </row>
    <row r="1051" spans="1:6" x14ac:dyDescent="0.45">
      <c r="A1051" t="s">
        <v>119</v>
      </c>
      <c r="B1051">
        <v>2035</v>
      </c>
      <c r="C1051" t="s">
        <v>5</v>
      </c>
      <c r="D1051" t="s">
        <v>5</v>
      </c>
      <c r="E1051">
        <v>292.87044174416337</v>
      </c>
      <c r="F1051" t="s">
        <v>22</v>
      </c>
    </row>
    <row r="1052" spans="1:6" x14ac:dyDescent="0.45">
      <c r="A1052" t="s">
        <v>119</v>
      </c>
      <c r="B1052">
        <v>2035</v>
      </c>
      <c r="C1052" t="s">
        <v>16</v>
      </c>
      <c r="D1052" t="s">
        <v>6</v>
      </c>
      <c r="E1052">
        <v>0</v>
      </c>
      <c r="F1052" t="s">
        <v>22</v>
      </c>
    </row>
    <row r="1053" spans="1:6" x14ac:dyDescent="0.45">
      <c r="A1053" t="s">
        <v>119</v>
      </c>
      <c r="B1053">
        <v>2035</v>
      </c>
      <c r="C1053" t="s">
        <v>16</v>
      </c>
      <c r="D1053" t="s">
        <v>7</v>
      </c>
      <c r="E1053">
        <v>0</v>
      </c>
      <c r="F1053" t="s">
        <v>22</v>
      </c>
    </row>
    <row r="1054" spans="1:6" x14ac:dyDescent="0.45">
      <c r="A1054" t="s">
        <v>119</v>
      </c>
      <c r="B1054">
        <v>2035</v>
      </c>
      <c r="C1054" t="s">
        <v>17</v>
      </c>
      <c r="D1054" t="s">
        <v>8</v>
      </c>
      <c r="E1054">
        <v>292.87044174416337</v>
      </c>
      <c r="F1054" t="s">
        <v>22</v>
      </c>
    </row>
    <row r="1055" spans="1:6" x14ac:dyDescent="0.45">
      <c r="A1055" t="s">
        <v>119</v>
      </c>
      <c r="B1055">
        <v>2035</v>
      </c>
      <c r="C1055" t="s">
        <v>18</v>
      </c>
      <c r="D1055" t="s">
        <v>9</v>
      </c>
      <c r="E1055">
        <v>0</v>
      </c>
      <c r="F1055" t="s">
        <v>22</v>
      </c>
    </row>
    <row r="1056" spans="1:6" x14ac:dyDescent="0.45">
      <c r="A1056" t="s">
        <v>119</v>
      </c>
      <c r="B1056">
        <v>2035</v>
      </c>
      <c r="C1056" t="s">
        <v>18</v>
      </c>
      <c r="D1056" t="s">
        <v>10</v>
      </c>
      <c r="E1056">
        <v>0</v>
      </c>
      <c r="F1056" t="s">
        <v>22</v>
      </c>
    </row>
    <row r="1057" spans="1:6" x14ac:dyDescent="0.45">
      <c r="A1057" t="s">
        <v>119</v>
      </c>
      <c r="B1057">
        <v>2035</v>
      </c>
      <c r="C1057" t="s">
        <v>18</v>
      </c>
      <c r="D1057" t="s">
        <v>19</v>
      </c>
      <c r="E1057">
        <v>0</v>
      </c>
      <c r="F1057" t="s">
        <v>23</v>
      </c>
    </row>
    <row r="1058" spans="1:6" x14ac:dyDescent="0.45">
      <c r="A1058" t="s">
        <v>119</v>
      </c>
      <c r="B1058">
        <v>2036</v>
      </c>
      <c r="C1058" t="s">
        <v>15</v>
      </c>
      <c r="D1058" t="s">
        <v>0</v>
      </c>
      <c r="E1058">
        <v>138.55306464926517</v>
      </c>
      <c r="F1058" t="s">
        <v>22</v>
      </c>
    </row>
    <row r="1059" spans="1:6" x14ac:dyDescent="0.45">
      <c r="A1059" t="s">
        <v>119</v>
      </c>
      <c r="B1059">
        <v>2036</v>
      </c>
      <c r="C1059" t="s">
        <v>15</v>
      </c>
      <c r="D1059" t="s">
        <v>1</v>
      </c>
      <c r="E1059">
        <v>160</v>
      </c>
      <c r="F1059" t="s">
        <v>22</v>
      </c>
    </row>
    <row r="1060" spans="1:6" x14ac:dyDescent="0.45">
      <c r="A1060" t="s">
        <v>119</v>
      </c>
      <c r="B1060">
        <v>2036</v>
      </c>
      <c r="C1060" t="s">
        <v>15</v>
      </c>
      <c r="D1060" t="s">
        <v>2</v>
      </c>
      <c r="E1060">
        <v>0</v>
      </c>
      <c r="F1060" t="s">
        <v>22</v>
      </c>
    </row>
    <row r="1061" spans="1:6" x14ac:dyDescent="0.45">
      <c r="A1061" t="s">
        <v>119</v>
      </c>
      <c r="B1061">
        <v>2036</v>
      </c>
      <c r="C1061" t="s">
        <v>15</v>
      </c>
      <c r="D1061" t="s">
        <v>3</v>
      </c>
      <c r="E1061">
        <v>0</v>
      </c>
      <c r="F1061" t="s">
        <v>22</v>
      </c>
    </row>
    <row r="1062" spans="1:6" x14ac:dyDescent="0.45">
      <c r="A1062" t="s">
        <v>119</v>
      </c>
      <c r="B1062">
        <v>2036</v>
      </c>
      <c r="C1062" t="s">
        <v>15</v>
      </c>
      <c r="D1062" t="s">
        <v>4</v>
      </c>
      <c r="E1062">
        <v>0</v>
      </c>
      <c r="F1062" t="s">
        <v>22</v>
      </c>
    </row>
    <row r="1063" spans="1:6" x14ac:dyDescent="0.45">
      <c r="A1063" t="s">
        <v>119</v>
      </c>
      <c r="B1063">
        <v>2036</v>
      </c>
      <c r="C1063" t="s">
        <v>5</v>
      </c>
      <c r="D1063" t="s">
        <v>5</v>
      </c>
      <c r="E1063">
        <v>298.55306464926514</v>
      </c>
      <c r="F1063" t="s">
        <v>22</v>
      </c>
    </row>
    <row r="1064" spans="1:6" x14ac:dyDescent="0.45">
      <c r="A1064" t="s">
        <v>119</v>
      </c>
      <c r="B1064">
        <v>2036</v>
      </c>
      <c r="C1064" t="s">
        <v>16</v>
      </c>
      <c r="D1064" t="s">
        <v>6</v>
      </c>
      <c r="E1064">
        <v>0</v>
      </c>
      <c r="F1064" t="s">
        <v>22</v>
      </c>
    </row>
    <row r="1065" spans="1:6" x14ac:dyDescent="0.45">
      <c r="A1065" t="s">
        <v>119</v>
      </c>
      <c r="B1065">
        <v>2036</v>
      </c>
      <c r="C1065" t="s">
        <v>16</v>
      </c>
      <c r="D1065" t="s">
        <v>7</v>
      </c>
      <c r="E1065">
        <v>0</v>
      </c>
      <c r="F1065" t="s">
        <v>22</v>
      </c>
    </row>
    <row r="1066" spans="1:6" x14ac:dyDescent="0.45">
      <c r="A1066" t="s">
        <v>119</v>
      </c>
      <c r="B1066">
        <v>2036</v>
      </c>
      <c r="C1066" t="s">
        <v>17</v>
      </c>
      <c r="D1066" t="s">
        <v>8</v>
      </c>
      <c r="E1066">
        <v>298.55306464926514</v>
      </c>
      <c r="F1066" t="s">
        <v>22</v>
      </c>
    </row>
    <row r="1067" spans="1:6" x14ac:dyDescent="0.45">
      <c r="A1067" t="s">
        <v>119</v>
      </c>
      <c r="B1067">
        <v>2036</v>
      </c>
      <c r="C1067" t="s">
        <v>18</v>
      </c>
      <c r="D1067" t="s">
        <v>9</v>
      </c>
      <c r="E1067">
        <v>0</v>
      </c>
      <c r="F1067" t="s">
        <v>22</v>
      </c>
    </row>
    <row r="1068" spans="1:6" x14ac:dyDescent="0.45">
      <c r="A1068" t="s">
        <v>119</v>
      </c>
      <c r="B1068">
        <v>2036</v>
      </c>
      <c r="C1068" t="s">
        <v>18</v>
      </c>
      <c r="D1068" t="s">
        <v>10</v>
      </c>
      <c r="E1068">
        <v>0</v>
      </c>
      <c r="F1068" t="s">
        <v>22</v>
      </c>
    </row>
    <row r="1069" spans="1:6" x14ac:dyDescent="0.45">
      <c r="A1069" t="s">
        <v>119</v>
      </c>
      <c r="B1069">
        <v>2036</v>
      </c>
      <c r="C1069" t="s">
        <v>18</v>
      </c>
      <c r="D1069" t="s">
        <v>19</v>
      </c>
      <c r="E1069">
        <v>0</v>
      </c>
      <c r="F1069" t="s">
        <v>23</v>
      </c>
    </row>
    <row r="1070" spans="1:6" x14ac:dyDescent="0.45">
      <c r="A1070" t="s">
        <v>119</v>
      </c>
      <c r="B1070">
        <v>2037</v>
      </c>
      <c r="C1070" t="s">
        <v>15</v>
      </c>
      <c r="D1070" t="s">
        <v>0</v>
      </c>
      <c r="E1070">
        <v>143.51619795600587</v>
      </c>
      <c r="F1070" t="s">
        <v>22</v>
      </c>
    </row>
    <row r="1071" spans="1:6" x14ac:dyDescent="0.45">
      <c r="A1071" t="s">
        <v>119</v>
      </c>
      <c r="B1071">
        <v>2037</v>
      </c>
      <c r="C1071" t="s">
        <v>15</v>
      </c>
      <c r="D1071" t="s">
        <v>1</v>
      </c>
      <c r="E1071">
        <v>160</v>
      </c>
      <c r="F1071" t="s">
        <v>22</v>
      </c>
    </row>
    <row r="1072" spans="1:6" x14ac:dyDescent="0.45">
      <c r="A1072" t="s">
        <v>119</v>
      </c>
      <c r="B1072">
        <v>2037</v>
      </c>
      <c r="C1072" t="s">
        <v>15</v>
      </c>
      <c r="D1072" t="s">
        <v>2</v>
      </c>
      <c r="E1072">
        <v>0</v>
      </c>
      <c r="F1072" t="s">
        <v>22</v>
      </c>
    </row>
    <row r="1073" spans="1:6" x14ac:dyDescent="0.45">
      <c r="A1073" t="s">
        <v>119</v>
      </c>
      <c r="B1073">
        <v>2037</v>
      </c>
      <c r="C1073" t="s">
        <v>15</v>
      </c>
      <c r="D1073" t="s">
        <v>3</v>
      </c>
      <c r="E1073">
        <v>0</v>
      </c>
      <c r="F1073" t="s">
        <v>22</v>
      </c>
    </row>
    <row r="1074" spans="1:6" x14ac:dyDescent="0.45">
      <c r="A1074" t="s">
        <v>119</v>
      </c>
      <c r="B1074">
        <v>2037</v>
      </c>
      <c r="C1074" t="s">
        <v>15</v>
      </c>
      <c r="D1074" t="s">
        <v>4</v>
      </c>
      <c r="E1074">
        <v>0</v>
      </c>
      <c r="F1074" t="s">
        <v>22</v>
      </c>
    </row>
    <row r="1075" spans="1:6" x14ac:dyDescent="0.45">
      <c r="A1075" t="s">
        <v>119</v>
      </c>
      <c r="B1075">
        <v>2037</v>
      </c>
      <c r="C1075" t="s">
        <v>5</v>
      </c>
      <c r="D1075" t="s">
        <v>5</v>
      </c>
      <c r="E1075">
        <v>303.51619795600584</v>
      </c>
      <c r="F1075" t="s">
        <v>22</v>
      </c>
    </row>
    <row r="1076" spans="1:6" x14ac:dyDescent="0.45">
      <c r="A1076" t="s">
        <v>119</v>
      </c>
      <c r="B1076">
        <v>2037</v>
      </c>
      <c r="C1076" t="s">
        <v>16</v>
      </c>
      <c r="D1076" t="s">
        <v>6</v>
      </c>
      <c r="E1076">
        <v>0</v>
      </c>
      <c r="F1076" t="s">
        <v>22</v>
      </c>
    </row>
    <row r="1077" spans="1:6" x14ac:dyDescent="0.45">
      <c r="A1077" t="s">
        <v>119</v>
      </c>
      <c r="B1077">
        <v>2037</v>
      </c>
      <c r="C1077" t="s">
        <v>16</v>
      </c>
      <c r="D1077" t="s">
        <v>7</v>
      </c>
      <c r="E1077">
        <v>0</v>
      </c>
      <c r="F1077" t="s">
        <v>22</v>
      </c>
    </row>
    <row r="1078" spans="1:6" x14ac:dyDescent="0.45">
      <c r="A1078" t="s">
        <v>119</v>
      </c>
      <c r="B1078">
        <v>2037</v>
      </c>
      <c r="C1078" t="s">
        <v>17</v>
      </c>
      <c r="D1078" t="s">
        <v>8</v>
      </c>
      <c r="E1078">
        <v>303.51619795600584</v>
      </c>
      <c r="F1078" t="s">
        <v>22</v>
      </c>
    </row>
    <row r="1079" spans="1:6" x14ac:dyDescent="0.45">
      <c r="A1079" t="s">
        <v>119</v>
      </c>
      <c r="B1079">
        <v>2037</v>
      </c>
      <c r="C1079" t="s">
        <v>18</v>
      </c>
      <c r="D1079" t="s">
        <v>9</v>
      </c>
      <c r="E1079">
        <v>0</v>
      </c>
      <c r="F1079" t="s">
        <v>22</v>
      </c>
    </row>
    <row r="1080" spans="1:6" x14ac:dyDescent="0.45">
      <c r="A1080" t="s">
        <v>119</v>
      </c>
      <c r="B1080">
        <v>2037</v>
      </c>
      <c r="C1080" t="s">
        <v>18</v>
      </c>
      <c r="D1080" t="s">
        <v>10</v>
      </c>
      <c r="E1080">
        <v>0</v>
      </c>
      <c r="F1080" t="s">
        <v>22</v>
      </c>
    </row>
    <row r="1081" spans="1:6" x14ac:dyDescent="0.45">
      <c r="A1081" t="s">
        <v>119</v>
      </c>
      <c r="B1081">
        <v>2037</v>
      </c>
      <c r="C1081" t="s">
        <v>18</v>
      </c>
      <c r="D1081" t="s">
        <v>19</v>
      </c>
      <c r="E1081">
        <v>0</v>
      </c>
      <c r="F1081" t="s">
        <v>23</v>
      </c>
    </row>
    <row r="1082" spans="1:6" x14ac:dyDescent="0.45">
      <c r="A1082" t="s">
        <v>119</v>
      </c>
      <c r="B1082">
        <v>2038</v>
      </c>
      <c r="C1082" t="s">
        <v>15</v>
      </c>
      <c r="D1082" t="s">
        <v>0</v>
      </c>
      <c r="E1082">
        <v>148.66814929097114</v>
      </c>
      <c r="F1082" t="s">
        <v>22</v>
      </c>
    </row>
    <row r="1083" spans="1:6" x14ac:dyDescent="0.45">
      <c r="A1083" t="s">
        <v>119</v>
      </c>
      <c r="B1083">
        <v>2038</v>
      </c>
      <c r="C1083" t="s">
        <v>15</v>
      </c>
      <c r="D1083" t="s">
        <v>1</v>
      </c>
      <c r="E1083">
        <v>160</v>
      </c>
      <c r="F1083" t="s">
        <v>22</v>
      </c>
    </row>
    <row r="1084" spans="1:6" x14ac:dyDescent="0.45">
      <c r="A1084" t="s">
        <v>119</v>
      </c>
      <c r="B1084">
        <v>2038</v>
      </c>
      <c r="C1084" t="s">
        <v>15</v>
      </c>
      <c r="D1084" t="s">
        <v>2</v>
      </c>
      <c r="E1084">
        <v>0</v>
      </c>
      <c r="F1084" t="s">
        <v>22</v>
      </c>
    </row>
    <row r="1085" spans="1:6" x14ac:dyDescent="0.45">
      <c r="A1085" t="s">
        <v>119</v>
      </c>
      <c r="B1085">
        <v>2038</v>
      </c>
      <c r="C1085" t="s">
        <v>15</v>
      </c>
      <c r="D1085" t="s">
        <v>3</v>
      </c>
      <c r="E1085">
        <v>0</v>
      </c>
      <c r="F1085" t="s">
        <v>22</v>
      </c>
    </row>
    <row r="1086" spans="1:6" x14ac:dyDescent="0.45">
      <c r="A1086" t="s">
        <v>119</v>
      </c>
      <c r="B1086">
        <v>2038</v>
      </c>
      <c r="C1086" t="s">
        <v>15</v>
      </c>
      <c r="D1086" t="s">
        <v>4</v>
      </c>
      <c r="E1086">
        <v>0</v>
      </c>
      <c r="F1086" t="s">
        <v>22</v>
      </c>
    </row>
    <row r="1087" spans="1:6" x14ac:dyDescent="0.45">
      <c r="A1087" t="s">
        <v>119</v>
      </c>
      <c r="B1087">
        <v>2038</v>
      </c>
      <c r="C1087" t="s">
        <v>5</v>
      </c>
      <c r="D1087" t="s">
        <v>5</v>
      </c>
      <c r="E1087">
        <v>308.66814929097114</v>
      </c>
      <c r="F1087" t="s">
        <v>22</v>
      </c>
    </row>
    <row r="1088" spans="1:6" x14ac:dyDescent="0.45">
      <c r="A1088" t="s">
        <v>119</v>
      </c>
      <c r="B1088">
        <v>2038</v>
      </c>
      <c r="C1088" t="s">
        <v>16</v>
      </c>
      <c r="D1088" t="s">
        <v>6</v>
      </c>
      <c r="E1088">
        <v>0</v>
      </c>
      <c r="F1088" t="s">
        <v>22</v>
      </c>
    </row>
    <row r="1089" spans="1:6" x14ac:dyDescent="0.45">
      <c r="A1089" t="s">
        <v>119</v>
      </c>
      <c r="B1089">
        <v>2038</v>
      </c>
      <c r="C1089" t="s">
        <v>16</v>
      </c>
      <c r="D1089" t="s">
        <v>7</v>
      </c>
      <c r="E1089">
        <v>0</v>
      </c>
      <c r="F1089" t="s">
        <v>22</v>
      </c>
    </row>
    <row r="1090" spans="1:6" x14ac:dyDescent="0.45">
      <c r="A1090" t="s">
        <v>119</v>
      </c>
      <c r="B1090">
        <v>2038</v>
      </c>
      <c r="C1090" t="s">
        <v>17</v>
      </c>
      <c r="D1090" t="s">
        <v>8</v>
      </c>
      <c r="E1090">
        <v>308.66814929097114</v>
      </c>
      <c r="F1090" t="s">
        <v>22</v>
      </c>
    </row>
    <row r="1091" spans="1:6" x14ac:dyDescent="0.45">
      <c r="A1091" t="s">
        <v>119</v>
      </c>
      <c r="B1091">
        <v>2038</v>
      </c>
      <c r="C1091" t="s">
        <v>18</v>
      </c>
      <c r="D1091" t="s">
        <v>9</v>
      </c>
      <c r="E1091">
        <v>0</v>
      </c>
      <c r="F1091" t="s">
        <v>22</v>
      </c>
    </row>
    <row r="1092" spans="1:6" x14ac:dyDescent="0.45">
      <c r="A1092" t="s">
        <v>119</v>
      </c>
      <c r="B1092">
        <v>2038</v>
      </c>
      <c r="C1092" t="s">
        <v>18</v>
      </c>
      <c r="D1092" t="s">
        <v>10</v>
      </c>
      <c r="E1092">
        <v>0</v>
      </c>
      <c r="F1092" t="s">
        <v>22</v>
      </c>
    </row>
    <row r="1093" spans="1:6" x14ac:dyDescent="0.45">
      <c r="A1093" t="s">
        <v>119</v>
      </c>
      <c r="B1093">
        <v>2038</v>
      </c>
      <c r="C1093" t="s">
        <v>18</v>
      </c>
      <c r="D1093" t="s">
        <v>19</v>
      </c>
      <c r="E1093">
        <v>0</v>
      </c>
      <c r="F1093" t="s">
        <v>23</v>
      </c>
    </row>
    <row r="1094" spans="1:6" x14ac:dyDescent="0.45">
      <c r="A1094" t="s">
        <v>119</v>
      </c>
      <c r="B1094">
        <v>2039</v>
      </c>
      <c r="C1094" t="s">
        <v>15</v>
      </c>
      <c r="D1094" t="s">
        <v>0</v>
      </c>
      <c r="E1094">
        <v>154.01497332267289</v>
      </c>
      <c r="F1094" t="s">
        <v>22</v>
      </c>
    </row>
    <row r="1095" spans="1:6" x14ac:dyDescent="0.45">
      <c r="A1095" t="s">
        <v>119</v>
      </c>
      <c r="B1095">
        <v>2039</v>
      </c>
      <c r="C1095" t="s">
        <v>15</v>
      </c>
      <c r="D1095" t="s">
        <v>1</v>
      </c>
      <c r="E1095">
        <v>160</v>
      </c>
      <c r="F1095" t="s">
        <v>22</v>
      </c>
    </row>
    <row r="1096" spans="1:6" x14ac:dyDescent="0.45">
      <c r="A1096" t="s">
        <v>119</v>
      </c>
      <c r="B1096">
        <v>2039</v>
      </c>
      <c r="C1096" t="s">
        <v>15</v>
      </c>
      <c r="D1096" t="s">
        <v>2</v>
      </c>
      <c r="E1096">
        <v>0</v>
      </c>
      <c r="F1096" t="s">
        <v>22</v>
      </c>
    </row>
    <row r="1097" spans="1:6" x14ac:dyDescent="0.45">
      <c r="A1097" t="s">
        <v>119</v>
      </c>
      <c r="B1097">
        <v>2039</v>
      </c>
      <c r="C1097" t="s">
        <v>15</v>
      </c>
      <c r="D1097" t="s">
        <v>3</v>
      </c>
      <c r="E1097">
        <v>0</v>
      </c>
      <c r="F1097" t="s">
        <v>22</v>
      </c>
    </row>
    <row r="1098" spans="1:6" x14ac:dyDescent="0.45">
      <c r="A1098" t="s">
        <v>119</v>
      </c>
      <c r="B1098">
        <v>2039</v>
      </c>
      <c r="C1098" t="s">
        <v>15</v>
      </c>
      <c r="D1098" t="s">
        <v>4</v>
      </c>
      <c r="E1098">
        <v>0</v>
      </c>
      <c r="F1098" t="s">
        <v>22</v>
      </c>
    </row>
    <row r="1099" spans="1:6" x14ac:dyDescent="0.45">
      <c r="A1099" t="s">
        <v>119</v>
      </c>
      <c r="B1099">
        <v>2039</v>
      </c>
      <c r="C1099" t="s">
        <v>5</v>
      </c>
      <c r="D1099" t="s">
        <v>5</v>
      </c>
      <c r="E1099">
        <v>314.01497332267286</v>
      </c>
      <c r="F1099" t="s">
        <v>22</v>
      </c>
    </row>
    <row r="1100" spans="1:6" x14ac:dyDescent="0.45">
      <c r="A1100" t="s">
        <v>119</v>
      </c>
      <c r="B1100">
        <v>2039</v>
      </c>
      <c r="C1100" t="s">
        <v>16</v>
      </c>
      <c r="D1100" t="s">
        <v>6</v>
      </c>
      <c r="E1100">
        <v>0</v>
      </c>
      <c r="F1100" t="s">
        <v>22</v>
      </c>
    </row>
    <row r="1101" spans="1:6" x14ac:dyDescent="0.45">
      <c r="A1101" t="s">
        <v>119</v>
      </c>
      <c r="B1101">
        <v>2039</v>
      </c>
      <c r="C1101" t="s">
        <v>16</v>
      </c>
      <c r="D1101" t="s">
        <v>7</v>
      </c>
      <c r="E1101">
        <v>0</v>
      </c>
      <c r="F1101" t="s">
        <v>22</v>
      </c>
    </row>
    <row r="1102" spans="1:6" x14ac:dyDescent="0.45">
      <c r="A1102" t="s">
        <v>119</v>
      </c>
      <c r="B1102">
        <v>2039</v>
      </c>
      <c r="C1102" t="s">
        <v>17</v>
      </c>
      <c r="D1102" t="s">
        <v>8</v>
      </c>
      <c r="E1102">
        <v>314.01497332267286</v>
      </c>
      <c r="F1102" t="s">
        <v>22</v>
      </c>
    </row>
    <row r="1103" spans="1:6" x14ac:dyDescent="0.45">
      <c r="A1103" t="s">
        <v>119</v>
      </c>
      <c r="B1103">
        <v>2039</v>
      </c>
      <c r="C1103" t="s">
        <v>18</v>
      </c>
      <c r="D1103" t="s">
        <v>9</v>
      </c>
      <c r="E1103">
        <v>0</v>
      </c>
      <c r="F1103" t="s">
        <v>22</v>
      </c>
    </row>
    <row r="1104" spans="1:6" x14ac:dyDescent="0.45">
      <c r="A1104" t="s">
        <v>119</v>
      </c>
      <c r="B1104">
        <v>2039</v>
      </c>
      <c r="C1104" t="s">
        <v>18</v>
      </c>
      <c r="D1104" t="s">
        <v>10</v>
      </c>
      <c r="E1104">
        <v>0</v>
      </c>
      <c r="F1104" t="s">
        <v>22</v>
      </c>
    </row>
    <row r="1105" spans="1:6" x14ac:dyDescent="0.45">
      <c r="A1105" t="s">
        <v>119</v>
      </c>
      <c r="B1105">
        <v>2039</v>
      </c>
      <c r="C1105" t="s">
        <v>18</v>
      </c>
      <c r="D1105" t="s">
        <v>19</v>
      </c>
      <c r="E1105">
        <v>0</v>
      </c>
      <c r="F1105" t="s">
        <v>23</v>
      </c>
    </row>
    <row r="1106" spans="1:6" x14ac:dyDescent="0.45">
      <c r="A1106" t="s">
        <v>119</v>
      </c>
      <c r="B1106">
        <v>2040</v>
      </c>
      <c r="C1106" t="s">
        <v>15</v>
      </c>
      <c r="D1106" t="s">
        <v>0</v>
      </c>
      <c r="E1106">
        <v>160.01413639865314</v>
      </c>
      <c r="F1106" t="s">
        <v>22</v>
      </c>
    </row>
    <row r="1107" spans="1:6" x14ac:dyDescent="0.45">
      <c r="A1107" t="s">
        <v>119</v>
      </c>
      <c r="B1107">
        <v>2040</v>
      </c>
      <c r="C1107" t="s">
        <v>15</v>
      </c>
      <c r="D1107" t="s">
        <v>1</v>
      </c>
      <c r="E1107">
        <v>160</v>
      </c>
      <c r="F1107" t="s">
        <v>22</v>
      </c>
    </row>
    <row r="1108" spans="1:6" x14ac:dyDescent="0.45">
      <c r="A1108" t="s">
        <v>119</v>
      </c>
      <c r="B1108">
        <v>2040</v>
      </c>
      <c r="C1108" t="s">
        <v>15</v>
      </c>
      <c r="D1108" t="s">
        <v>2</v>
      </c>
      <c r="E1108">
        <v>0</v>
      </c>
      <c r="F1108" t="s">
        <v>22</v>
      </c>
    </row>
    <row r="1109" spans="1:6" x14ac:dyDescent="0.45">
      <c r="A1109" t="s">
        <v>119</v>
      </c>
      <c r="B1109">
        <v>2040</v>
      </c>
      <c r="C1109" t="s">
        <v>15</v>
      </c>
      <c r="D1109" t="s">
        <v>3</v>
      </c>
      <c r="E1109">
        <v>0</v>
      </c>
      <c r="F1109" t="s">
        <v>22</v>
      </c>
    </row>
    <row r="1110" spans="1:6" x14ac:dyDescent="0.45">
      <c r="A1110" t="s">
        <v>119</v>
      </c>
      <c r="B1110">
        <v>2040</v>
      </c>
      <c r="C1110" t="s">
        <v>15</v>
      </c>
      <c r="D1110" t="s">
        <v>4</v>
      </c>
      <c r="E1110">
        <v>0</v>
      </c>
      <c r="F1110" t="s">
        <v>22</v>
      </c>
    </row>
    <row r="1111" spans="1:6" x14ac:dyDescent="0.45">
      <c r="A1111" t="s">
        <v>119</v>
      </c>
      <c r="B1111">
        <v>2040</v>
      </c>
      <c r="C1111" t="s">
        <v>5</v>
      </c>
      <c r="D1111" t="s">
        <v>5</v>
      </c>
      <c r="E1111">
        <v>320.01413639865314</v>
      </c>
      <c r="F1111" t="s">
        <v>22</v>
      </c>
    </row>
    <row r="1112" spans="1:6" x14ac:dyDescent="0.45">
      <c r="A1112" t="s">
        <v>119</v>
      </c>
      <c r="B1112">
        <v>2040</v>
      </c>
      <c r="C1112" t="s">
        <v>16</v>
      </c>
      <c r="D1112" t="s">
        <v>6</v>
      </c>
      <c r="E1112">
        <v>0</v>
      </c>
      <c r="F1112" t="s">
        <v>22</v>
      </c>
    </row>
    <row r="1113" spans="1:6" x14ac:dyDescent="0.45">
      <c r="A1113" t="s">
        <v>119</v>
      </c>
      <c r="B1113">
        <v>2040</v>
      </c>
      <c r="C1113" t="s">
        <v>16</v>
      </c>
      <c r="D1113" t="s">
        <v>7</v>
      </c>
      <c r="E1113">
        <v>0</v>
      </c>
      <c r="F1113" t="s">
        <v>22</v>
      </c>
    </row>
    <row r="1114" spans="1:6" x14ac:dyDescent="0.45">
      <c r="A1114" t="s">
        <v>119</v>
      </c>
      <c r="B1114">
        <v>2040</v>
      </c>
      <c r="C1114" t="s">
        <v>17</v>
      </c>
      <c r="D1114" t="s">
        <v>8</v>
      </c>
      <c r="E1114">
        <v>320.01413639865314</v>
      </c>
      <c r="F1114" t="s">
        <v>22</v>
      </c>
    </row>
    <row r="1115" spans="1:6" x14ac:dyDescent="0.45">
      <c r="A1115" t="s">
        <v>119</v>
      </c>
      <c r="B1115">
        <v>2040</v>
      </c>
      <c r="C1115" t="s">
        <v>18</v>
      </c>
      <c r="D1115" t="s">
        <v>9</v>
      </c>
      <c r="E1115">
        <v>0</v>
      </c>
      <c r="F1115" t="s">
        <v>22</v>
      </c>
    </row>
    <row r="1116" spans="1:6" x14ac:dyDescent="0.45">
      <c r="A1116" t="s">
        <v>119</v>
      </c>
      <c r="B1116">
        <v>2040</v>
      </c>
      <c r="C1116" t="s">
        <v>18</v>
      </c>
      <c r="D1116" t="s">
        <v>10</v>
      </c>
      <c r="E1116">
        <v>0</v>
      </c>
      <c r="F1116" t="s">
        <v>22</v>
      </c>
    </row>
    <row r="1117" spans="1:6" x14ac:dyDescent="0.45">
      <c r="A1117" t="s">
        <v>119</v>
      </c>
      <c r="B1117">
        <v>2040</v>
      </c>
      <c r="C1117" t="s">
        <v>18</v>
      </c>
      <c r="D1117" t="s">
        <v>19</v>
      </c>
      <c r="E1117">
        <v>0</v>
      </c>
      <c r="F1117" t="s">
        <v>23</v>
      </c>
    </row>
    <row r="1118" spans="1:6" x14ac:dyDescent="0.45">
      <c r="A1118" t="s">
        <v>131</v>
      </c>
      <c r="B1118">
        <v>2010</v>
      </c>
      <c r="C1118" t="s">
        <v>15</v>
      </c>
      <c r="D1118" t="s">
        <v>0</v>
      </c>
      <c r="E1118">
        <v>9.7440089461852981</v>
      </c>
      <c r="F1118" t="s">
        <v>22</v>
      </c>
    </row>
    <row r="1119" spans="1:6" x14ac:dyDescent="0.45">
      <c r="A1119" t="s">
        <v>131</v>
      </c>
      <c r="B1119">
        <v>2010</v>
      </c>
      <c r="C1119" t="s">
        <v>15</v>
      </c>
      <c r="D1119" t="s">
        <v>1</v>
      </c>
      <c r="E1119">
        <v>0</v>
      </c>
      <c r="F1119" t="s">
        <v>22</v>
      </c>
    </row>
    <row r="1120" spans="1:6" x14ac:dyDescent="0.45">
      <c r="A1120" t="s">
        <v>131</v>
      </c>
      <c r="B1120">
        <v>2010</v>
      </c>
      <c r="C1120" t="s">
        <v>15</v>
      </c>
      <c r="D1120" t="s">
        <v>2</v>
      </c>
      <c r="E1120">
        <v>0</v>
      </c>
      <c r="F1120" t="s">
        <v>22</v>
      </c>
    </row>
    <row r="1121" spans="1:6" x14ac:dyDescent="0.45">
      <c r="A1121" t="s">
        <v>131</v>
      </c>
      <c r="B1121">
        <v>2010</v>
      </c>
      <c r="C1121" t="s">
        <v>15</v>
      </c>
      <c r="D1121" t="s">
        <v>3</v>
      </c>
      <c r="E1121">
        <v>0</v>
      </c>
      <c r="F1121" t="s">
        <v>22</v>
      </c>
    </row>
    <row r="1122" spans="1:6" x14ac:dyDescent="0.45">
      <c r="A1122" t="s">
        <v>131</v>
      </c>
      <c r="B1122">
        <v>2010</v>
      </c>
      <c r="C1122" t="s">
        <v>15</v>
      </c>
      <c r="D1122" t="s">
        <v>4</v>
      </c>
      <c r="E1122">
        <v>0</v>
      </c>
      <c r="F1122" t="s">
        <v>22</v>
      </c>
    </row>
    <row r="1123" spans="1:6" x14ac:dyDescent="0.45">
      <c r="A1123" t="s">
        <v>131</v>
      </c>
      <c r="B1123">
        <v>2010</v>
      </c>
      <c r="C1123" t="s">
        <v>5</v>
      </c>
      <c r="D1123" t="s">
        <v>5</v>
      </c>
      <c r="E1123">
        <v>9.7440089461852981</v>
      </c>
      <c r="F1123" t="s">
        <v>22</v>
      </c>
    </row>
    <row r="1124" spans="1:6" x14ac:dyDescent="0.45">
      <c r="A1124" t="s">
        <v>131</v>
      </c>
      <c r="B1124">
        <v>2010</v>
      </c>
      <c r="C1124" t="s">
        <v>16</v>
      </c>
      <c r="D1124" t="s">
        <v>6</v>
      </c>
      <c r="E1124">
        <v>0</v>
      </c>
      <c r="F1124" t="s">
        <v>22</v>
      </c>
    </row>
    <row r="1125" spans="1:6" x14ac:dyDescent="0.45">
      <c r="A1125" t="s">
        <v>131</v>
      </c>
      <c r="B1125">
        <v>2010</v>
      </c>
      <c r="C1125" t="s">
        <v>16</v>
      </c>
      <c r="D1125" t="s">
        <v>7</v>
      </c>
      <c r="E1125">
        <v>0</v>
      </c>
      <c r="F1125" t="s">
        <v>22</v>
      </c>
    </row>
    <row r="1126" spans="1:6" x14ac:dyDescent="0.45">
      <c r="A1126" t="s">
        <v>131</v>
      </c>
      <c r="B1126">
        <v>2010</v>
      </c>
      <c r="C1126" t="s">
        <v>17</v>
      </c>
      <c r="D1126" t="s">
        <v>8</v>
      </c>
      <c r="E1126">
        <v>9.7440089461852981</v>
      </c>
      <c r="F1126" t="s">
        <v>22</v>
      </c>
    </row>
    <row r="1127" spans="1:6" x14ac:dyDescent="0.45">
      <c r="A1127" t="s">
        <v>131</v>
      </c>
      <c r="B1127">
        <v>2010</v>
      </c>
      <c r="C1127" t="s">
        <v>18</v>
      </c>
      <c r="D1127" t="s">
        <v>9</v>
      </c>
      <c r="E1127">
        <v>0</v>
      </c>
      <c r="F1127" t="s">
        <v>22</v>
      </c>
    </row>
    <row r="1128" spans="1:6" x14ac:dyDescent="0.45">
      <c r="A1128" t="s">
        <v>131</v>
      </c>
      <c r="B1128">
        <v>2010</v>
      </c>
      <c r="C1128" t="s">
        <v>18</v>
      </c>
      <c r="D1128" t="s">
        <v>10</v>
      </c>
      <c r="E1128">
        <v>0</v>
      </c>
      <c r="F1128" t="s">
        <v>22</v>
      </c>
    </row>
    <row r="1129" spans="1:6" x14ac:dyDescent="0.45">
      <c r="A1129" t="s">
        <v>131</v>
      </c>
      <c r="B1129">
        <v>2010</v>
      </c>
      <c r="C1129" t="s">
        <v>18</v>
      </c>
      <c r="D1129" t="s">
        <v>19</v>
      </c>
      <c r="E1129">
        <v>0</v>
      </c>
      <c r="F1129" t="s">
        <v>23</v>
      </c>
    </row>
    <row r="1130" spans="1:6" x14ac:dyDescent="0.45">
      <c r="A1130" t="s">
        <v>131</v>
      </c>
      <c r="B1130">
        <v>2011</v>
      </c>
      <c r="C1130" t="s">
        <v>15</v>
      </c>
      <c r="D1130" t="s">
        <v>0</v>
      </c>
      <c r="E1130">
        <v>14.242199158151031</v>
      </c>
      <c r="F1130" t="s">
        <v>22</v>
      </c>
    </row>
    <row r="1131" spans="1:6" x14ac:dyDescent="0.45">
      <c r="A1131" t="s">
        <v>131</v>
      </c>
      <c r="B1131">
        <v>2011</v>
      </c>
      <c r="C1131" t="s">
        <v>15</v>
      </c>
      <c r="D1131" t="s">
        <v>1</v>
      </c>
      <c r="E1131">
        <v>0</v>
      </c>
      <c r="F1131" t="s">
        <v>22</v>
      </c>
    </row>
    <row r="1132" spans="1:6" x14ac:dyDescent="0.45">
      <c r="A1132" t="s">
        <v>131</v>
      </c>
      <c r="B1132">
        <v>2011</v>
      </c>
      <c r="C1132" t="s">
        <v>15</v>
      </c>
      <c r="D1132" t="s">
        <v>2</v>
      </c>
      <c r="E1132">
        <v>0</v>
      </c>
      <c r="F1132" t="s">
        <v>22</v>
      </c>
    </row>
    <row r="1133" spans="1:6" x14ac:dyDescent="0.45">
      <c r="A1133" t="s">
        <v>131</v>
      </c>
      <c r="B1133">
        <v>2011</v>
      </c>
      <c r="C1133" t="s">
        <v>15</v>
      </c>
      <c r="D1133" t="s">
        <v>3</v>
      </c>
      <c r="E1133">
        <v>0</v>
      </c>
      <c r="F1133" t="s">
        <v>22</v>
      </c>
    </row>
    <row r="1134" spans="1:6" x14ac:dyDescent="0.45">
      <c r="A1134" t="s">
        <v>131</v>
      </c>
      <c r="B1134">
        <v>2011</v>
      </c>
      <c r="C1134" t="s">
        <v>15</v>
      </c>
      <c r="D1134" t="s">
        <v>4</v>
      </c>
      <c r="E1134">
        <v>0</v>
      </c>
      <c r="F1134" t="s">
        <v>22</v>
      </c>
    </row>
    <row r="1135" spans="1:6" x14ac:dyDescent="0.45">
      <c r="A1135" t="s">
        <v>131</v>
      </c>
      <c r="B1135">
        <v>2011</v>
      </c>
      <c r="C1135" t="s">
        <v>5</v>
      </c>
      <c r="D1135" t="s">
        <v>5</v>
      </c>
      <c r="E1135">
        <v>14.242199158151031</v>
      </c>
      <c r="F1135" t="s">
        <v>22</v>
      </c>
    </row>
    <row r="1136" spans="1:6" x14ac:dyDescent="0.45">
      <c r="A1136" t="s">
        <v>131</v>
      </c>
      <c r="B1136">
        <v>2011</v>
      </c>
      <c r="C1136" t="s">
        <v>16</v>
      </c>
      <c r="D1136" t="s">
        <v>6</v>
      </c>
      <c r="E1136">
        <v>0</v>
      </c>
      <c r="F1136" t="s">
        <v>22</v>
      </c>
    </row>
    <row r="1137" spans="1:6" x14ac:dyDescent="0.45">
      <c r="A1137" t="s">
        <v>131</v>
      </c>
      <c r="B1137">
        <v>2011</v>
      </c>
      <c r="C1137" t="s">
        <v>16</v>
      </c>
      <c r="D1137" t="s">
        <v>7</v>
      </c>
      <c r="E1137">
        <v>0</v>
      </c>
      <c r="F1137" t="s">
        <v>22</v>
      </c>
    </row>
    <row r="1138" spans="1:6" x14ac:dyDescent="0.45">
      <c r="A1138" t="s">
        <v>131</v>
      </c>
      <c r="B1138">
        <v>2011</v>
      </c>
      <c r="C1138" t="s">
        <v>17</v>
      </c>
      <c r="D1138" t="s">
        <v>8</v>
      </c>
      <c r="E1138">
        <v>14.242199158151031</v>
      </c>
      <c r="F1138" t="s">
        <v>22</v>
      </c>
    </row>
    <row r="1139" spans="1:6" x14ac:dyDescent="0.45">
      <c r="A1139" t="s">
        <v>131</v>
      </c>
      <c r="B1139">
        <v>2011</v>
      </c>
      <c r="C1139" t="s">
        <v>18</v>
      </c>
      <c r="D1139" t="s">
        <v>9</v>
      </c>
      <c r="E1139">
        <v>0</v>
      </c>
      <c r="F1139" t="s">
        <v>22</v>
      </c>
    </row>
    <row r="1140" spans="1:6" x14ac:dyDescent="0.45">
      <c r="A1140" t="s">
        <v>131</v>
      </c>
      <c r="B1140">
        <v>2011</v>
      </c>
      <c r="C1140" t="s">
        <v>18</v>
      </c>
      <c r="D1140" t="s">
        <v>10</v>
      </c>
      <c r="E1140">
        <v>0</v>
      </c>
      <c r="F1140" t="s">
        <v>22</v>
      </c>
    </row>
    <row r="1141" spans="1:6" x14ac:dyDescent="0.45">
      <c r="A1141" t="s">
        <v>131</v>
      </c>
      <c r="B1141">
        <v>2011</v>
      </c>
      <c r="C1141" t="s">
        <v>18</v>
      </c>
      <c r="D1141" t="s">
        <v>19</v>
      </c>
      <c r="E1141">
        <v>0</v>
      </c>
      <c r="F1141" t="s">
        <v>23</v>
      </c>
    </row>
    <row r="1142" spans="1:6" x14ac:dyDescent="0.45">
      <c r="A1142" t="s">
        <v>131</v>
      </c>
      <c r="B1142">
        <v>2012</v>
      </c>
      <c r="C1142" t="s">
        <v>15</v>
      </c>
      <c r="D1142" t="s">
        <v>0</v>
      </c>
      <c r="E1142">
        <v>20.598283505152864</v>
      </c>
      <c r="F1142" t="s">
        <v>22</v>
      </c>
    </row>
    <row r="1143" spans="1:6" x14ac:dyDescent="0.45">
      <c r="A1143" t="s">
        <v>131</v>
      </c>
      <c r="B1143">
        <v>2012</v>
      </c>
      <c r="C1143" t="s">
        <v>15</v>
      </c>
      <c r="D1143" t="s">
        <v>1</v>
      </c>
      <c r="E1143">
        <v>0</v>
      </c>
      <c r="F1143" t="s">
        <v>22</v>
      </c>
    </row>
    <row r="1144" spans="1:6" x14ac:dyDescent="0.45">
      <c r="A1144" t="s">
        <v>131</v>
      </c>
      <c r="B1144">
        <v>2012</v>
      </c>
      <c r="C1144" t="s">
        <v>15</v>
      </c>
      <c r="D1144" t="s">
        <v>2</v>
      </c>
      <c r="E1144">
        <v>0</v>
      </c>
      <c r="F1144" t="s">
        <v>22</v>
      </c>
    </row>
    <row r="1145" spans="1:6" x14ac:dyDescent="0.45">
      <c r="A1145" t="s">
        <v>131</v>
      </c>
      <c r="B1145">
        <v>2012</v>
      </c>
      <c r="C1145" t="s">
        <v>15</v>
      </c>
      <c r="D1145" t="s">
        <v>3</v>
      </c>
      <c r="E1145">
        <v>0</v>
      </c>
      <c r="F1145" t="s">
        <v>22</v>
      </c>
    </row>
    <row r="1146" spans="1:6" x14ac:dyDescent="0.45">
      <c r="A1146" t="s">
        <v>131</v>
      </c>
      <c r="B1146">
        <v>2012</v>
      </c>
      <c r="C1146" t="s">
        <v>15</v>
      </c>
      <c r="D1146" t="s">
        <v>4</v>
      </c>
      <c r="E1146">
        <v>0</v>
      </c>
      <c r="F1146" t="s">
        <v>22</v>
      </c>
    </row>
    <row r="1147" spans="1:6" x14ac:dyDescent="0.45">
      <c r="A1147" t="s">
        <v>131</v>
      </c>
      <c r="B1147">
        <v>2012</v>
      </c>
      <c r="C1147" t="s">
        <v>5</v>
      </c>
      <c r="D1147" t="s">
        <v>5</v>
      </c>
      <c r="E1147">
        <v>20.598283505152864</v>
      </c>
      <c r="F1147" t="s">
        <v>22</v>
      </c>
    </row>
    <row r="1148" spans="1:6" x14ac:dyDescent="0.45">
      <c r="A1148" t="s">
        <v>131</v>
      </c>
      <c r="B1148">
        <v>2012</v>
      </c>
      <c r="C1148" t="s">
        <v>16</v>
      </c>
      <c r="D1148" t="s">
        <v>6</v>
      </c>
      <c r="E1148">
        <v>0</v>
      </c>
      <c r="F1148" t="s">
        <v>22</v>
      </c>
    </row>
    <row r="1149" spans="1:6" x14ac:dyDescent="0.45">
      <c r="A1149" t="s">
        <v>131</v>
      </c>
      <c r="B1149">
        <v>2012</v>
      </c>
      <c r="C1149" t="s">
        <v>16</v>
      </c>
      <c r="D1149" t="s">
        <v>7</v>
      </c>
      <c r="E1149">
        <v>0</v>
      </c>
      <c r="F1149" t="s">
        <v>22</v>
      </c>
    </row>
    <row r="1150" spans="1:6" x14ac:dyDescent="0.45">
      <c r="A1150" t="s">
        <v>131</v>
      </c>
      <c r="B1150">
        <v>2012</v>
      </c>
      <c r="C1150" t="s">
        <v>17</v>
      </c>
      <c r="D1150" t="s">
        <v>8</v>
      </c>
      <c r="E1150">
        <v>20.598283505152864</v>
      </c>
      <c r="F1150" t="s">
        <v>22</v>
      </c>
    </row>
    <row r="1151" spans="1:6" x14ac:dyDescent="0.45">
      <c r="A1151" t="s">
        <v>131</v>
      </c>
      <c r="B1151">
        <v>2012</v>
      </c>
      <c r="C1151" t="s">
        <v>18</v>
      </c>
      <c r="D1151" t="s">
        <v>9</v>
      </c>
      <c r="E1151">
        <v>0</v>
      </c>
      <c r="F1151" t="s">
        <v>22</v>
      </c>
    </row>
    <row r="1152" spans="1:6" x14ac:dyDescent="0.45">
      <c r="A1152" t="s">
        <v>131</v>
      </c>
      <c r="B1152">
        <v>2012</v>
      </c>
      <c r="C1152" t="s">
        <v>18</v>
      </c>
      <c r="D1152" t="s">
        <v>10</v>
      </c>
      <c r="E1152">
        <v>0</v>
      </c>
      <c r="F1152" t="s">
        <v>22</v>
      </c>
    </row>
    <row r="1153" spans="1:6" x14ac:dyDescent="0.45">
      <c r="A1153" t="s">
        <v>131</v>
      </c>
      <c r="B1153">
        <v>2012</v>
      </c>
      <c r="C1153" t="s">
        <v>18</v>
      </c>
      <c r="D1153" t="s">
        <v>19</v>
      </c>
      <c r="E1153">
        <v>0</v>
      </c>
      <c r="F1153" t="s">
        <v>23</v>
      </c>
    </row>
    <row r="1154" spans="1:6" x14ac:dyDescent="0.45">
      <c r="A1154" t="s">
        <v>131</v>
      </c>
      <c r="B1154">
        <v>2013</v>
      </c>
      <c r="C1154" t="s">
        <v>15</v>
      </c>
      <c r="D1154" t="s">
        <v>0</v>
      </c>
      <c r="E1154">
        <v>21.321073870521182</v>
      </c>
      <c r="F1154" t="s">
        <v>22</v>
      </c>
    </row>
    <row r="1155" spans="1:6" x14ac:dyDescent="0.45">
      <c r="A1155" t="s">
        <v>131</v>
      </c>
      <c r="B1155">
        <v>2013</v>
      </c>
      <c r="C1155" t="s">
        <v>15</v>
      </c>
      <c r="D1155" t="s">
        <v>1</v>
      </c>
      <c r="E1155">
        <v>0</v>
      </c>
      <c r="F1155" t="s">
        <v>22</v>
      </c>
    </row>
    <row r="1156" spans="1:6" x14ac:dyDescent="0.45">
      <c r="A1156" t="s">
        <v>131</v>
      </c>
      <c r="B1156">
        <v>2013</v>
      </c>
      <c r="C1156" t="s">
        <v>15</v>
      </c>
      <c r="D1156" t="s">
        <v>2</v>
      </c>
      <c r="E1156">
        <v>0</v>
      </c>
      <c r="F1156" t="s">
        <v>22</v>
      </c>
    </row>
    <row r="1157" spans="1:6" x14ac:dyDescent="0.45">
      <c r="A1157" t="s">
        <v>131</v>
      </c>
      <c r="B1157">
        <v>2013</v>
      </c>
      <c r="C1157" t="s">
        <v>15</v>
      </c>
      <c r="D1157" t="s">
        <v>3</v>
      </c>
      <c r="E1157">
        <v>0</v>
      </c>
      <c r="F1157" t="s">
        <v>22</v>
      </c>
    </row>
    <row r="1158" spans="1:6" x14ac:dyDescent="0.45">
      <c r="A1158" t="s">
        <v>131</v>
      </c>
      <c r="B1158">
        <v>2013</v>
      </c>
      <c r="C1158" t="s">
        <v>15</v>
      </c>
      <c r="D1158" t="s">
        <v>4</v>
      </c>
      <c r="E1158">
        <v>0</v>
      </c>
      <c r="F1158" t="s">
        <v>22</v>
      </c>
    </row>
    <row r="1159" spans="1:6" x14ac:dyDescent="0.45">
      <c r="A1159" t="s">
        <v>131</v>
      </c>
      <c r="B1159">
        <v>2013</v>
      </c>
      <c r="C1159" t="s">
        <v>5</v>
      </c>
      <c r="D1159" t="s">
        <v>5</v>
      </c>
      <c r="E1159">
        <v>21.321073870521182</v>
      </c>
      <c r="F1159" t="s">
        <v>22</v>
      </c>
    </row>
    <row r="1160" spans="1:6" x14ac:dyDescent="0.45">
      <c r="A1160" t="s">
        <v>131</v>
      </c>
      <c r="B1160">
        <v>2013</v>
      </c>
      <c r="C1160" t="s">
        <v>16</v>
      </c>
      <c r="D1160" t="s">
        <v>6</v>
      </c>
      <c r="E1160">
        <v>0</v>
      </c>
      <c r="F1160" t="s">
        <v>22</v>
      </c>
    </row>
    <row r="1161" spans="1:6" x14ac:dyDescent="0.45">
      <c r="A1161" t="s">
        <v>131</v>
      </c>
      <c r="B1161">
        <v>2013</v>
      </c>
      <c r="C1161" t="s">
        <v>16</v>
      </c>
      <c r="D1161" t="s">
        <v>7</v>
      </c>
      <c r="E1161">
        <v>0</v>
      </c>
      <c r="F1161" t="s">
        <v>22</v>
      </c>
    </row>
    <row r="1162" spans="1:6" x14ac:dyDescent="0.45">
      <c r="A1162" t="s">
        <v>131</v>
      </c>
      <c r="B1162">
        <v>2013</v>
      </c>
      <c r="C1162" t="s">
        <v>17</v>
      </c>
      <c r="D1162" t="s">
        <v>8</v>
      </c>
      <c r="E1162">
        <v>21.321073870521182</v>
      </c>
      <c r="F1162" t="s">
        <v>22</v>
      </c>
    </row>
    <row r="1163" spans="1:6" x14ac:dyDescent="0.45">
      <c r="A1163" t="s">
        <v>131</v>
      </c>
      <c r="B1163">
        <v>2013</v>
      </c>
      <c r="C1163" t="s">
        <v>18</v>
      </c>
      <c r="D1163" t="s">
        <v>9</v>
      </c>
      <c r="E1163">
        <v>0</v>
      </c>
      <c r="F1163" t="s">
        <v>22</v>
      </c>
    </row>
    <row r="1164" spans="1:6" x14ac:dyDescent="0.45">
      <c r="A1164" t="s">
        <v>131</v>
      </c>
      <c r="B1164">
        <v>2013</v>
      </c>
      <c r="C1164" t="s">
        <v>18</v>
      </c>
      <c r="D1164" t="s">
        <v>10</v>
      </c>
      <c r="E1164">
        <v>0</v>
      </c>
      <c r="F1164" t="s">
        <v>22</v>
      </c>
    </row>
    <row r="1165" spans="1:6" x14ac:dyDescent="0.45">
      <c r="A1165" t="s">
        <v>131</v>
      </c>
      <c r="B1165">
        <v>2013</v>
      </c>
      <c r="C1165" t="s">
        <v>18</v>
      </c>
      <c r="D1165" t="s">
        <v>19</v>
      </c>
      <c r="E1165">
        <v>0</v>
      </c>
      <c r="F1165" t="s">
        <v>23</v>
      </c>
    </row>
    <row r="1166" spans="1:6" x14ac:dyDescent="0.45">
      <c r="A1166" t="s">
        <v>131</v>
      </c>
      <c r="B1166">
        <v>2014</v>
      </c>
      <c r="C1166" t="s">
        <v>15</v>
      </c>
      <c r="D1166" t="s">
        <v>0</v>
      </c>
      <c r="E1166">
        <v>22.766654601257827</v>
      </c>
      <c r="F1166" t="s">
        <v>22</v>
      </c>
    </row>
    <row r="1167" spans="1:6" x14ac:dyDescent="0.45">
      <c r="A1167" t="s">
        <v>131</v>
      </c>
      <c r="B1167">
        <v>2014</v>
      </c>
      <c r="C1167" t="s">
        <v>15</v>
      </c>
      <c r="D1167" t="s">
        <v>1</v>
      </c>
      <c r="E1167">
        <v>0</v>
      </c>
      <c r="F1167" t="s">
        <v>22</v>
      </c>
    </row>
    <row r="1168" spans="1:6" x14ac:dyDescent="0.45">
      <c r="A1168" t="s">
        <v>131</v>
      </c>
      <c r="B1168">
        <v>2014</v>
      </c>
      <c r="C1168" t="s">
        <v>15</v>
      </c>
      <c r="D1168" t="s">
        <v>2</v>
      </c>
      <c r="E1168">
        <v>0</v>
      </c>
      <c r="F1168" t="s">
        <v>22</v>
      </c>
    </row>
    <row r="1169" spans="1:6" x14ac:dyDescent="0.45">
      <c r="A1169" t="s">
        <v>131</v>
      </c>
      <c r="B1169">
        <v>2014</v>
      </c>
      <c r="C1169" t="s">
        <v>15</v>
      </c>
      <c r="D1169" t="s">
        <v>3</v>
      </c>
      <c r="E1169">
        <v>0</v>
      </c>
      <c r="F1169" t="s">
        <v>22</v>
      </c>
    </row>
    <row r="1170" spans="1:6" x14ac:dyDescent="0.45">
      <c r="A1170" t="s">
        <v>131</v>
      </c>
      <c r="B1170">
        <v>2014</v>
      </c>
      <c r="C1170" t="s">
        <v>15</v>
      </c>
      <c r="D1170" t="s">
        <v>4</v>
      </c>
      <c r="E1170">
        <v>0</v>
      </c>
      <c r="F1170" t="s">
        <v>22</v>
      </c>
    </row>
    <row r="1171" spans="1:6" x14ac:dyDescent="0.45">
      <c r="A1171" t="s">
        <v>131</v>
      </c>
      <c r="B1171">
        <v>2014</v>
      </c>
      <c r="C1171" t="s">
        <v>5</v>
      </c>
      <c r="D1171" t="s">
        <v>5</v>
      </c>
      <c r="E1171">
        <v>22.766654601257827</v>
      </c>
      <c r="F1171" t="s">
        <v>22</v>
      </c>
    </row>
    <row r="1172" spans="1:6" x14ac:dyDescent="0.45">
      <c r="A1172" t="s">
        <v>131</v>
      </c>
      <c r="B1172">
        <v>2014</v>
      </c>
      <c r="C1172" t="s">
        <v>16</v>
      </c>
      <c r="D1172" t="s">
        <v>6</v>
      </c>
      <c r="E1172">
        <v>0</v>
      </c>
      <c r="F1172" t="s">
        <v>22</v>
      </c>
    </row>
    <row r="1173" spans="1:6" x14ac:dyDescent="0.45">
      <c r="A1173" t="s">
        <v>131</v>
      </c>
      <c r="B1173">
        <v>2014</v>
      </c>
      <c r="C1173" t="s">
        <v>16</v>
      </c>
      <c r="D1173" t="s">
        <v>7</v>
      </c>
      <c r="E1173">
        <v>0</v>
      </c>
      <c r="F1173" t="s">
        <v>22</v>
      </c>
    </row>
    <row r="1174" spans="1:6" x14ac:dyDescent="0.45">
      <c r="A1174" t="s">
        <v>131</v>
      </c>
      <c r="B1174">
        <v>2014</v>
      </c>
      <c r="C1174" t="s">
        <v>17</v>
      </c>
      <c r="D1174" t="s">
        <v>8</v>
      </c>
      <c r="E1174">
        <v>22.766654601257827</v>
      </c>
      <c r="F1174" t="s">
        <v>22</v>
      </c>
    </row>
    <row r="1175" spans="1:6" x14ac:dyDescent="0.45">
      <c r="A1175" t="s">
        <v>131</v>
      </c>
      <c r="B1175">
        <v>2014</v>
      </c>
      <c r="C1175" t="s">
        <v>18</v>
      </c>
      <c r="D1175" t="s">
        <v>9</v>
      </c>
      <c r="E1175">
        <v>0</v>
      </c>
      <c r="F1175" t="s">
        <v>22</v>
      </c>
    </row>
    <row r="1176" spans="1:6" x14ac:dyDescent="0.45">
      <c r="A1176" t="s">
        <v>131</v>
      </c>
      <c r="B1176">
        <v>2014</v>
      </c>
      <c r="C1176" t="s">
        <v>18</v>
      </c>
      <c r="D1176" t="s">
        <v>10</v>
      </c>
      <c r="E1176">
        <v>0</v>
      </c>
      <c r="F1176" t="s">
        <v>22</v>
      </c>
    </row>
    <row r="1177" spans="1:6" x14ac:dyDescent="0.45">
      <c r="A1177" t="s">
        <v>131</v>
      </c>
      <c r="B1177">
        <v>2014</v>
      </c>
      <c r="C1177" t="s">
        <v>18</v>
      </c>
      <c r="D1177" t="s">
        <v>19</v>
      </c>
      <c r="E1177">
        <v>0</v>
      </c>
      <c r="F1177" t="s">
        <v>23</v>
      </c>
    </row>
    <row r="1178" spans="1:6" x14ac:dyDescent="0.45">
      <c r="A1178" t="s">
        <v>131</v>
      </c>
      <c r="B1178">
        <v>2015</v>
      </c>
      <c r="C1178" t="s">
        <v>15</v>
      </c>
      <c r="D1178" t="s">
        <v>0</v>
      </c>
      <c r="E1178">
        <v>49.596831668984976</v>
      </c>
      <c r="F1178" t="s">
        <v>22</v>
      </c>
    </row>
    <row r="1179" spans="1:6" x14ac:dyDescent="0.45">
      <c r="A1179" t="s">
        <v>131</v>
      </c>
      <c r="B1179">
        <v>2015</v>
      </c>
      <c r="C1179" t="s">
        <v>15</v>
      </c>
      <c r="D1179" t="s">
        <v>1</v>
      </c>
      <c r="E1179">
        <v>0</v>
      </c>
      <c r="F1179" t="s">
        <v>22</v>
      </c>
    </row>
    <row r="1180" spans="1:6" x14ac:dyDescent="0.45">
      <c r="A1180" t="s">
        <v>131</v>
      </c>
      <c r="B1180">
        <v>2015</v>
      </c>
      <c r="C1180" t="s">
        <v>15</v>
      </c>
      <c r="D1180" t="s">
        <v>2</v>
      </c>
      <c r="E1180">
        <v>0</v>
      </c>
      <c r="F1180" t="s">
        <v>22</v>
      </c>
    </row>
    <row r="1181" spans="1:6" x14ac:dyDescent="0.45">
      <c r="A1181" t="s">
        <v>131</v>
      </c>
      <c r="B1181">
        <v>2015</v>
      </c>
      <c r="C1181" t="s">
        <v>15</v>
      </c>
      <c r="D1181" t="s">
        <v>3</v>
      </c>
      <c r="E1181">
        <v>0</v>
      </c>
      <c r="F1181" t="s">
        <v>22</v>
      </c>
    </row>
    <row r="1182" spans="1:6" x14ac:dyDescent="0.45">
      <c r="A1182" t="s">
        <v>131</v>
      </c>
      <c r="B1182">
        <v>2015</v>
      </c>
      <c r="C1182" t="s">
        <v>15</v>
      </c>
      <c r="D1182" t="s">
        <v>4</v>
      </c>
      <c r="E1182">
        <v>0</v>
      </c>
      <c r="F1182" t="s">
        <v>22</v>
      </c>
    </row>
    <row r="1183" spans="1:6" x14ac:dyDescent="0.45">
      <c r="A1183" t="s">
        <v>131</v>
      </c>
      <c r="B1183">
        <v>2015</v>
      </c>
      <c r="C1183" t="s">
        <v>5</v>
      </c>
      <c r="D1183" t="s">
        <v>5</v>
      </c>
      <c r="E1183">
        <v>49.596831668984976</v>
      </c>
      <c r="F1183" t="s">
        <v>22</v>
      </c>
    </row>
    <row r="1184" spans="1:6" x14ac:dyDescent="0.45">
      <c r="A1184" t="s">
        <v>131</v>
      </c>
      <c r="B1184">
        <v>2015</v>
      </c>
      <c r="C1184" t="s">
        <v>16</v>
      </c>
      <c r="D1184" t="s">
        <v>6</v>
      </c>
      <c r="E1184">
        <v>0</v>
      </c>
      <c r="F1184" t="s">
        <v>22</v>
      </c>
    </row>
    <row r="1185" spans="1:6" x14ac:dyDescent="0.45">
      <c r="A1185" t="s">
        <v>131</v>
      </c>
      <c r="B1185">
        <v>2015</v>
      </c>
      <c r="C1185" t="s">
        <v>16</v>
      </c>
      <c r="D1185" t="s">
        <v>7</v>
      </c>
      <c r="E1185">
        <v>0</v>
      </c>
      <c r="F1185" t="s">
        <v>22</v>
      </c>
    </row>
    <row r="1186" spans="1:6" x14ac:dyDescent="0.45">
      <c r="A1186" t="s">
        <v>131</v>
      </c>
      <c r="B1186">
        <v>2015</v>
      </c>
      <c r="C1186" t="s">
        <v>17</v>
      </c>
      <c r="D1186" t="s">
        <v>8</v>
      </c>
      <c r="E1186">
        <v>49.596831668984976</v>
      </c>
      <c r="F1186" t="s">
        <v>22</v>
      </c>
    </row>
    <row r="1187" spans="1:6" x14ac:dyDescent="0.45">
      <c r="A1187" t="s">
        <v>131</v>
      </c>
      <c r="B1187">
        <v>2015</v>
      </c>
      <c r="C1187" t="s">
        <v>18</v>
      </c>
      <c r="D1187" t="s">
        <v>9</v>
      </c>
      <c r="E1187">
        <v>0</v>
      </c>
      <c r="F1187" t="s">
        <v>22</v>
      </c>
    </row>
    <row r="1188" spans="1:6" x14ac:dyDescent="0.45">
      <c r="A1188" t="s">
        <v>131</v>
      </c>
      <c r="B1188">
        <v>2015</v>
      </c>
      <c r="C1188" t="s">
        <v>18</v>
      </c>
      <c r="D1188" t="s">
        <v>10</v>
      </c>
      <c r="E1188">
        <v>0</v>
      </c>
      <c r="F1188" t="s">
        <v>22</v>
      </c>
    </row>
    <row r="1189" spans="1:6" x14ac:dyDescent="0.45">
      <c r="A1189" t="s">
        <v>131</v>
      </c>
      <c r="B1189">
        <v>2015</v>
      </c>
      <c r="C1189" t="s">
        <v>18</v>
      </c>
      <c r="D1189" t="s">
        <v>19</v>
      </c>
      <c r="E1189">
        <v>0</v>
      </c>
      <c r="F1189" t="s">
        <v>23</v>
      </c>
    </row>
    <row r="1190" spans="1:6" x14ac:dyDescent="0.45">
      <c r="A1190" t="s">
        <v>131</v>
      </c>
      <c r="B1190">
        <v>2016</v>
      </c>
      <c r="C1190" t="s">
        <v>15</v>
      </c>
      <c r="D1190" t="s">
        <v>0</v>
      </c>
      <c r="E1190">
        <v>56.799897165782667</v>
      </c>
      <c r="F1190" t="s">
        <v>22</v>
      </c>
    </row>
    <row r="1191" spans="1:6" x14ac:dyDescent="0.45">
      <c r="A1191" t="s">
        <v>131</v>
      </c>
      <c r="B1191">
        <v>2016</v>
      </c>
      <c r="C1191" t="s">
        <v>15</v>
      </c>
      <c r="D1191" t="s">
        <v>1</v>
      </c>
      <c r="E1191">
        <v>0</v>
      </c>
      <c r="F1191" t="s">
        <v>22</v>
      </c>
    </row>
    <row r="1192" spans="1:6" x14ac:dyDescent="0.45">
      <c r="A1192" t="s">
        <v>131</v>
      </c>
      <c r="B1192">
        <v>2016</v>
      </c>
      <c r="C1192" t="s">
        <v>15</v>
      </c>
      <c r="D1192" t="s">
        <v>2</v>
      </c>
      <c r="E1192">
        <v>0</v>
      </c>
      <c r="F1192" t="s">
        <v>22</v>
      </c>
    </row>
    <row r="1193" spans="1:6" x14ac:dyDescent="0.45">
      <c r="A1193" t="s">
        <v>131</v>
      </c>
      <c r="B1193">
        <v>2016</v>
      </c>
      <c r="C1193" t="s">
        <v>15</v>
      </c>
      <c r="D1193" t="s">
        <v>3</v>
      </c>
      <c r="E1193">
        <v>0</v>
      </c>
      <c r="F1193" t="s">
        <v>22</v>
      </c>
    </row>
    <row r="1194" spans="1:6" x14ac:dyDescent="0.45">
      <c r="A1194" t="s">
        <v>131</v>
      </c>
      <c r="B1194">
        <v>2016</v>
      </c>
      <c r="C1194" t="s">
        <v>15</v>
      </c>
      <c r="D1194" t="s">
        <v>4</v>
      </c>
      <c r="E1194">
        <v>0</v>
      </c>
      <c r="F1194" t="s">
        <v>22</v>
      </c>
    </row>
    <row r="1195" spans="1:6" x14ac:dyDescent="0.45">
      <c r="A1195" t="s">
        <v>131</v>
      </c>
      <c r="B1195">
        <v>2016</v>
      </c>
      <c r="C1195" t="s">
        <v>5</v>
      </c>
      <c r="D1195" t="s">
        <v>5</v>
      </c>
      <c r="E1195">
        <v>56.799897165782667</v>
      </c>
      <c r="F1195" t="s">
        <v>22</v>
      </c>
    </row>
    <row r="1196" spans="1:6" x14ac:dyDescent="0.45">
      <c r="A1196" t="s">
        <v>131</v>
      </c>
      <c r="B1196">
        <v>2016</v>
      </c>
      <c r="C1196" t="s">
        <v>16</v>
      </c>
      <c r="D1196" t="s">
        <v>6</v>
      </c>
      <c r="E1196">
        <v>0</v>
      </c>
      <c r="F1196" t="s">
        <v>22</v>
      </c>
    </row>
    <row r="1197" spans="1:6" x14ac:dyDescent="0.45">
      <c r="A1197" t="s">
        <v>131</v>
      </c>
      <c r="B1197">
        <v>2016</v>
      </c>
      <c r="C1197" t="s">
        <v>16</v>
      </c>
      <c r="D1197" t="s">
        <v>7</v>
      </c>
      <c r="E1197">
        <v>0</v>
      </c>
      <c r="F1197" t="s">
        <v>22</v>
      </c>
    </row>
    <row r="1198" spans="1:6" x14ac:dyDescent="0.45">
      <c r="A1198" t="s">
        <v>131</v>
      </c>
      <c r="B1198">
        <v>2016</v>
      </c>
      <c r="C1198" t="s">
        <v>17</v>
      </c>
      <c r="D1198" t="s">
        <v>8</v>
      </c>
      <c r="E1198">
        <v>56.799897165782667</v>
      </c>
      <c r="F1198" t="s">
        <v>22</v>
      </c>
    </row>
    <row r="1199" spans="1:6" x14ac:dyDescent="0.45">
      <c r="A1199" t="s">
        <v>131</v>
      </c>
      <c r="B1199">
        <v>2016</v>
      </c>
      <c r="C1199" t="s">
        <v>18</v>
      </c>
      <c r="D1199" t="s">
        <v>9</v>
      </c>
      <c r="E1199">
        <v>0</v>
      </c>
      <c r="F1199" t="s">
        <v>22</v>
      </c>
    </row>
    <row r="1200" spans="1:6" x14ac:dyDescent="0.45">
      <c r="A1200" t="s">
        <v>131</v>
      </c>
      <c r="B1200">
        <v>2016</v>
      </c>
      <c r="C1200" t="s">
        <v>18</v>
      </c>
      <c r="D1200" t="s">
        <v>10</v>
      </c>
      <c r="E1200">
        <v>0</v>
      </c>
      <c r="F1200" t="s">
        <v>22</v>
      </c>
    </row>
    <row r="1201" spans="1:6" x14ac:dyDescent="0.45">
      <c r="A1201" t="s">
        <v>131</v>
      </c>
      <c r="B1201">
        <v>2016</v>
      </c>
      <c r="C1201" t="s">
        <v>18</v>
      </c>
      <c r="D1201" t="s">
        <v>19</v>
      </c>
      <c r="E1201">
        <v>0</v>
      </c>
      <c r="F1201" t="s">
        <v>23</v>
      </c>
    </row>
    <row r="1202" spans="1:6" x14ac:dyDescent="0.45">
      <c r="A1202" t="s">
        <v>131</v>
      </c>
      <c r="B1202">
        <v>2017</v>
      </c>
      <c r="C1202" t="s">
        <v>15</v>
      </c>
      <c r="D1202" t="s">
        <v>0</v>
      </c>
      <c r="E1202">
        <v>59.723348231207112</v>
      </c>
      <c r="F1202" t="s">
        <v>22</v>
      </c>
    </row>
    <row r="1203" spans="1:6" x14ac:dyDescent="0.45">
      <c r="A1203" t="s">
        <v>131</v>
      </c>
      <c r="B1203">
        <v>2017</v>
      </c>
      <c r="C1203" t="s">
        <v>15</v>
      </c>
      <c r="D1203" t="s">
        <v>1</v>
      </c>
      <c r="E1203">
        <v>0</v>
      </c>
      <c r="F1203" t="s">
        <v>22</v>
      </c>
    </row>
    <row r="1204" spans="1:6" x14ac:dyDescent="0.45">
      <c r="A1204" t="s">
        <v>131</v>
      </c>
      <c r="B1204">
        <v>2017</v>
      </c>
      <c r="C1204" t="s">
        <v>15</v>
      </c>
      <c r="D1204" t="s">
        <v>2</v>
      </c>
      <c r="E1204">
        <v>0</v>
      </c>
      <c r="F1204" t="s">
        <v>22</v>
      </c>
    </row>
    <row r="1205" spans="1:6" x14ac:dyDescent="0.45">
      <c r="A1205" t="s">
        <v>131</v>
      </c>
      <c r="B1205">
        <v>2017</v>
      </c>
      <c r="C1205" t="s">
        <v>15</v>
      </c>
      <c r="D1205" t="s">
        <v>3</v>
      </c>
      <c r="E1205">
        <v>0</v>
      </c>
      <c r="F1205" t="s">
        <v>22</v>
      </c>
    </row>
    <row r="1206" spans="1:6" x14ac:dyDescent="0.45">
      <c r="A1206" t="s">
        <v>131</v>
      </c>
      <c r="B1206">
        <v>2017</v>
      </c>
      <c r="C1206" t="s">
        <v>15</v>
      </c>
      <c r="D1206" t="s">
        <v>4</v>
      </c>
      <c r="E1206">
        <v>0</v>
      </c>
      <c r="F1206" t="s">
        <v>22</v>
      </c>
    </row>
    <row r="1207" spans="1:6" x14ac:dyDescent="0.45">
      <c r="A1207" t="s">
        <v>131</v>
      </c>
      <c r="B1207">
        <v>2017</v>
      </c>
      <c r="C1207" t="s">
        <v>5</v>
      </c>
      <c r="D1207" t="s">
        <v>5</v>
      </c>
      <c r="E1207">
        <v>59.723348231207112</v>
      </c>
      <c r="F1207" t="s">
        <v>22</v>
      </c>
    </row>
    <row r="1208" spans="1:6" x14ac:dyDescent="0.45">
      <c r="A1208" t="s">
        <v>131</v>
      </c>
      <c r="B1208">
        <v>2017</v>
      </c>
      <c r="C1208" t="s">
        <v>16</v>
      </c>
      <c r="D1208" t="s">
        <v>6</v>
      </c>
      <c r="E1208">
        <v>0</v>
      </c>
      <c r="F1208" t="s">
        <v>22</v>
      </c>
    </row>
    <row r="1209" spans="1:6" x14ac:dyDescent="0.45">
      <c r="A1209" t="s">
        <v>131</v>
      </c>
      <c r="B1209">
        <v>2017</v>
      </c>
      <c r="C1209" t="s">
        <v>16</v>
      </c>
      <c r="D1209" t="s">
        <v>7</v>
      </c>
      <c r="E1209">
        <v>0</v>
      </c>
      <c r="F1209" t="s">
        <v>22</v>
      </c>
    </row>
    <row r="1210" spans="1:6" x14ac:dyDescent="0.45">
      <c r="A1210" t="s">
        <v>131</v>
      </c>
      <c r="B1210">
        <v>2017</v>
      </c>
      <c r="C1210" t="s">
        <v>17</v>
      </c>
      <c r="D1210" t="s">
        <v>8</v>
      </c>
      <c r="E1210">
        <v>59.723348231207112</v>
      </c>
      <c r="F1210" t="s">
        <v>22</v>
      </c>
    </row>
    <row r="1211" spans="1:6" x14ac:dyDescent="0.45">
      <c r="A1211" t="s">
        <v>131</v>
      </c>
      <c r="B1211">
        <v>2017</v>
      </c>
      <c r="C1211" t="s">
        <v>18</v>
      </c>
      <c r="D1211" t="s">
        <v>9</v>
      </c>
      <c r="E1211">
        <v>0</v>
      </c>
      <c r="F1211" t="s">
        <v>22</v>
      </c>
    </row>
    <row r="1212" spans="1:6" x14ac:dyDescent="0.45">
      <c r="A1212" t="s">
        <v>131</v>
      </c>
      <c r="B1212">
        <v>2017</v>
      </c>
      <c r="C1212" t="s">
        <v>18</v>
      </c>
      <c r="D1212" t="s">
        <v>10</v>
      </c>
      <c r="E1212">
        <v>0</v>
      </c>
      <c r="F1212" t="s">
        <v>22</v>
      </c>
    </row>
    <row r="1213" spans="1:6" x14ac:dyDescent="0.45">
      <c r="A1213" t="s">
        <v>131</v>
      </c>
      <c r="B1213">
        <v>2017</v>
      </c>
      <c r="C1213" t="s">
        <v>18</v>
      </c>
      <c r="D1213" t="s">
        <v>19</v>
      </c>
      <c r="E1213">
        <v>0</v>
      </c>
      <c r="F1213" t="s">
        <v>23</v>
      </c>
    </row>
    <row r="1214" spans="1:6" x14ac:dyDescent="0.45">
      <c r="A1214" t="s">
        <v>131</v>
      </c>
      <c r="B1214">
        <v>2018</v>
      </c>
      <c r="C1214" t="s">
        <v>15</v>
      </c>
      <c r="D1214" t="s">
        <v>0</v>
      </c>
      <c r="E1214">
        <v>60</v>
      </c>
      <c r="F1214" t="s">
        <v>22</v>
      </c>
    </row>
    <row r="1215" spans="1:6" x14ac:dyDescent="0.45">
      <c r="A1215" t="s">
        <v>131</v>
      </c>
      <c r="B1215">
        <v>2018</v>
      </c>
      <c r="C1215" t="s">
        <v>15</v>
      </c>
      <c r="D1215" t="s">
        <v>1</v>
      </c>
      <c r="E1215">
        <v>0</v>
      </c>
      <c r="F1215" t="s">
        <v>22</v>
      </c>
    </row>
    <row r="1216" spans="1:6" x14ac:dyDescent="0.45">
      <c r="A1216" t="s">
        <v>131</v>
      </c>
      <c r="B1216">
        <v>2018</v>
      </c>
      <c r="C1216" t="s">
        <v>15</v>
      </c>
      <c r="D1216" t="s">
        <v>2</v>
      </c>
      <c r="E1216">
        <v>0</v>
      </c>
      <c r="F1216" t="s">
        <v>22</v>
      </c>
    </row>
    <row r="1217" spans="1:6" x14ac:dyDescent="0.45">
      <c r="A1217" t="s">
        <v>131</v>
      </c>
      <c r="B1217">
        <v>2018</v>
      </c>
      <c r="C1217" t="s">
        <v>15</v>
      </c>
      <c r="D1217" t="s">
        <v>3</v>
      </c>
      <c r="E1217">
        <v>0</v>
      </c>
      <c r="F1217" t="s">
        <v>22</v>
      </c>
    </row>
    <row r="1218" spans="1:6" x14ac:dyDescent="0.45">
      <c r="A1218" t="s">
        <v>131</v>
      </c>
      <c r="B1218">
        <v>2018</v>
      </c>
      <c r="C1218" t="s">
        <v>15</v>
      </c>
      <c r="D1218" t="s">
        <v>4</v>
      </c>
      <c r="E1218">
        <v>0</v>
      </c>
      <c r="F1218" t="s">
        <v>22</v>
      </c>
    </row>
    <row r="1219" spans="1:6" x14ac:dyDescent="0.45">
      <c r="A1219" t="s">
        <v>131</v>
      </c>
      <c r="B1219">
        <v>2018</v>
      </c>
      <c r="C1219" t="s">
        <v>5</v>
      </c>
      <c r="D1219" t="s">
        <v>5</v>
      </c>
      <c r="E1219">
        <v>60</v>
      </c>
      <c r="F1219" t="s">
        <v>22</v>
      </c>
    </row>
    <row r="1220" spans="1:6" x14ac:dyDescent="0.45">
      <c r="A1220" t="s">
        <v>131</v>
      </c>
      <c r="B1220">
        <v>2018</v>
      </c>
      <c r="C1220" t="s">
        <v>16</v>
      </c>
      <c r="D1220" t="s">
        <v>6</v>
      </c>
      <c r="E1220">
        <v>0</v>
      </c>
      <c r="F1220" t="s">
        <v>22</v>
      </c>
    </row>
    <row r="1221" spans="1:6" x14ac:dyDescent="0.45">
      <c r="A1221" t="s">
        <v>131</v>
      </c>
      <c r="B1221">
        <v>2018</v>
      </c>
      <c r="C1221" t="s">
        <v>16</v>
      </c>
      <c r="D1221" t="s">
        <v>7</v>
      </c>
      <c r="E1221">
        <v>0</v>
      </c>
      <c r="F1221" t="s">
        <v>22</v>
      </c>
    </row>
    <row r="1222" spans="1:6" x14ac:dyDescent="0.45">
      <c r="A1222" t="s">
        <v>131</v>
      </c>
      <c r="B1222">
        <v>2018</v>
      </c>
      <c r="C1222" t="s">
        <v>17</v>
      </c>
      <c r="D1222" t="s">
        <v>8</v>
      </c>
      <c r="E1222">
        <v>60</v>
      </c>
      <c r="F1222" t="s">
        <v>22</v>
      </c>
    </row>
    <row r="1223" spans="1:6" x14ac:dyDescent="0.45">
      <c r="A1223" t="s">
        <v>131</v>
      </c>
      <c r="B1223">
        <v>2018</v>
      </c>
      <c r="C1223" t="s">
        <v>18</v>
      </c>
      <c r="D1223" t="s">
        <v>9</v>
      </c>
      <c r="E1223">
        <v>0</v>
      </c>
      <c r="F1223" t="s">
        <v>22</v>
      </c>
    </row>
    <row r="1224" spans="1:6" x14ac:dyDescent="0.45">
      <c r="A1224" t="s">
        <v>131</v>
      </c>
      <c r="B1224">
        <v>2018</v>
      </c>
      <c r="C1224" t="s">
        <v>18</v>
      </c>
      <c r="D1224" t="s">
        <v>10</v>
      </c>
      <c r="E1224">
        <v>0</v>
      </c>
      <c r="F1224" t="s">
        <v>22</v>
      </c>
    </row>
    <row r="1225" spans="1:6" x14ac:dyDescent="0.45">
      <c r="A1225" t="s">
        <v>131</v>
      </c>
      <c r="B1225">
        <v>2018</v>
      </c>
      <c r="C1225" t="s">
        <v>18</v>
      </c>
      <c r="D1225" t="s">
        <v>19</v>
      </c>
      <c r="E1225">
        <v>0</v>
      </c>
      <c r="F1225" t="s">
        <v>23</v>
      </c>
    </row>
    <row r="1226" spans="1:6" x14ac:dyDescent="0.45">
      <c r="A1226" t="s">
        <v>131</v>
      </c>
      <c r="B1226">
        <v>2019</v>
      </c>
      <c r="C1226" t="s">
        <v>15</v>
      </c>
      <c r="D1226" t="s">
        <v>0</v>
      </c>
      <c r="E1226">
        <v>54.132822580536448</v>
      </c>
      <c r="F1226" t="s">
        <v>22</v>
      </c>
    </row>
    <row r="1227" spans="1:6" x14ac:dyDescent="0.45">
      <c r="A1227" t="s">
        <v>131</v>
      </c>
      <c r="B1227">
        <v>2019</v>
      </c>
      <c r="C1227" t="s">
        <v>15</v>
      </c>
      <c r="D1227" t="s">
        <v>1</v>
      </c>
      <c r="E1227">
        <v>0</v>
      </c>
      <c r="F1227" t="s">
        <v>22</v>
      </c>
    </row>
    <row r="1228" spans="1:6" x14ac:dyDescent="0.45">
      <c r="A1228" t="s">
        <v>131</v>
      </c>
      <c r="B1228">
        <v>2019</v>
      </c>
      <c r="C1228" t="s">
        <v>15</v>
      </c>
      <c r="D1228" t="s">
        <v>2</v>
      </c>
      <c r="E1228">
        <v>0</v>
      </c>
      <c r="F1228" t="s">
        <v>22</v>
      </c>
    </row>
    <row r="1229" spans="1:6" x14ac:dyDescent="0.45">
      <c r="A1229" t="s">
        <v>131</v>
      </c>
      <c r="B1229">
        <v>2019</v>
      </c>
      <c r="C1229" t="s">
        <v>15</v>
      </c>
      <c r="D1229" t="s">
        <v>3</v>
      </c>
      <c r="E1229">
        <v>0</v>
      </c>
      <c r="F1229" t="s">
        <v>22</v>
      </c>
    </row>
    <row r="1230" spans="1:6" x14ac:dyDescent="0.45">
      <c r="A1230" t="s">
        <v>131</v>
      </c>
      <c r="B1230">
        <v>2019</v>
      </c>
      <c r="C1230" t="s">
        <v>15</v>
      </c>
      <c r="D1230" t="s">
        <v>4</v>
      </c>
      <c r="E1230">
        <v>0</v>
      </c>
      <c r="F1230" t="s">
        <v>22</v>
      </c>
    </row>
    <row r="1231" spans="1:6" x14ac:dyDescent="0.45">
      <c r="A1231" t="s">
        <v>131</v>
      </c>
      <c r="B1231">
        <v>2019</v>
      </c>
      <c r="C1231" t="s">
        <v>5</v>
      </c>
      <c r="D1231" t="s">
        <v>5</v>
      </c>
      <c r="E1231">
        <v>54.132822580536448</v>
      </c>
      <c r="F1231" t="s">
        <v>22</v>
      </c>
    </row>
    <row r="1232" spans="1:6" x14ac:dyDescent="0.45">
      <c r="A1232" t="s">
        <v>131</v>
      </c>
      <c r="B1232">
        <v>2019</v>
      </c>
      <c r="C1232" t="s">
        <v>16</v>
      </c>
      <c r="D1232" t="s">
        <v>6</v>
      </c>
      <c r="E1232">
        <v>0</v>
      </c>
      <c r="F1232" t="s">
        <v>22</v>
      </c>
    </row>
    <row r="1233" spans="1:6" x14ac:dyDescent="0.45">
      <c r="A1233" t="s">
        <v>131</v>
      </c>
      <c r="B1233">
        <v>2019</v>
      </c>
      <c r="C1233" t="s">
        <v>16</v>
      </c>
      <c r="D1233" t="s">
        <v>7</v>
      </c>
      <c r="E1233">
        <v>0</v>
      </c>
      <c r="F1233" t="s">
        <v>22</v>
      </c>
    </row>
    <row r="1234" spans="1:6" x14ac:dyDescent="0.45">
      <c r="A1234" t="s">
        <v>131</v>
      </c>
      <c r="B1234">
        <v>2019</v>
      </c>
      <c r="C1234" t="s">
        <v>17</v>
      </c>
      <c r="D1234" t="s">
        <v>8</v>
      </c>
      <c r="E1234">
        <v>54.132822580536448</v>
      </c>
      <c r="F1234" t="s">
        <v>22</v>
      </c>
    </row>
    <row r="1235" spans="1:6" x14ac:dyDescent="0.45">
      <c r="A1235" t="s">
        <v>131</v>
      </c>
      <c r="B1235">
        <v>2019</v>
      </c>
      <c r="C1235" t="s">
        <v>18</v>
      </c>
      <c r="D1235" t="s">
        <v>9</v>
      </c>
      <c r="E1235">
        <v>0</v>
      </c>
      <c r="F1235" t="s">
        <v>22</v>
      </c>
    </row>
    <row r="1236" spans="1:6" x14ac:dyDescent="0.45">
      <c r="A1236" t="s">
        <v>131</v>
      </c>
      <c r="B1236">
        <v>2019</v>
      </c>
      <c r="C1236" t="s">
        <v>18</v>
      </c>
      <c r="D1236" t="s">
        <v>10</v>
      </c>
      <c r="E1236">
        <v>0</v>
      </c>
      <c r="F1236" t="s">
        <v>22</v>
      </c>
    </row>
    <row r="1237" spans="1:6" x14ac:dyDescent="0.45">
      <c r="A1237" t="s">
        <v>131</v>
      </c>
      <c r="B1237">
        <v>2019</v>
      </c>
      <c r="C1237" t="s">
        <v>18</v>
      </c>
      <c r="D1237" t="s">
        <v>19</v>
      </c>
      <c r="E1237">
        <v>0</v>
      </c>
      <c r="F1237" t="s">
        <v>23</v>
      </c>
    </row>
    <row r="1238" spans="1:6" x14ac:dyDescent="0.45">
      <c r="A1238" t="s">
        <v>131</v>
      </c>
      <c r="B1238">
        <v>2020</v>
      </c>
      <c r="C1238" t="s">
        <v>15</v>
      </c>
      <c r="D1238" t="s">
        <v>0</v>
      </c>
      <c r="E1238">
        <v>51.699558010430309</v>
      </c>
      <c r="F1238" t="s">
        <v>22</v>
      </c>
    </row>
    <row r="1239" spans="1:6" x14ac:dyDescent="0.45">
      <c r="A1239" t="s">
        <v>131</v>
      </c>
      <c r="B1239">
        <v>2020</v>
      </c>
      <c r="C1239" t="s">
        <v>15</v>
      </c>
      <c r="D1239" t="s">
        <v>1</v>
      </c>
      <c r="E1239">
        <v>0</v>
      </c>
      <c r="F1239" t="s">
        <v>22</v>
      </c>
    </row>
    <row r="1240" spans="1:6" x14ac:dyDescent="0.45">
      <c r="A1240" t="s">
        <v>131</v>
      </c>
      <c r="B1240">
        <v>2020</v>
      </c>
      <c r="C1240" t="s">
        <v>15</v>
      </c>
      <c r="D1240" t="s">
        <v>2</v>
      </c>
      <c r="E1240">
        <v>0</v>
      </c>
      <c r="F1240" t="s">
        <v>22</v>
      </c>
    </row>
    <row r="1241" spans="1:6" x14ac:dyDescent="0.45">
      <c r="A1241" t="s">
        <v>131</v>
      </c>
      <c r="B1241">
        <v>2020</v>
      </c>
      <c r="C1241" t="s">
        <v>15</v>
      </c>
      <c r="D1241" t="s">
        <v>3</v>
      </c>
      <c r="E1241">
        <v>0</v>
      </c>
      <c r="F1241" t="s">
        <v>22</v>
      </c>
    </row>
    <row r="1242" spans="1:6" x14ac:dyDescent="0.45">
      <c r="A1242" t="s">
        <v>131</v>
      </c>
      <c r="B1242">
        <v>2020</v>
      </c>
      <c r="C1242" t="s">
        <v>15</v>
      </c>
      <c r="D1242" t="s">
        <v>4</v>
      </c>
      <c r="E1242">
        <v>0</v>
      </c>
      <c r="F1242" t="s">
        <v>22</v>
      </c>
    </row>
    <row r="1243" spans="1:6" x14ac:dyDescent="0.45">
      <c r="A1243" t="s">
        <v>131</v>
      </c>
      <c r="B1243">
        <v>2020</v>
      </c>
      <c r="C1243" t="s">
        <v>5</v>
      </c>
      <c r="D1243" t="s">
        <v>5</v>
      </c>
      <c r="E1243">
        <v>51.699558010430309</v>
      </c>
      <c r="F1243" t="s">
        <v>22</v>
      </c>
    </row>
    <row r="1244" spans="1:6" x14ac:dyDescent="0.45">
      <c r="A1244" t="s">
        <v>131</v>
      </c>
      <c r="B1244">
        <v>2020</v>
      </c>
      <c r="C1244" t="s">
        <v>16</v>
      </c>
      <c r="D1244" t="s">
        <v>6</v>
      </c>
      <c r="E1244">
        <v>0</v>
      </c>
      <c r="F1244" t="s">
        <v>22</v>
      </c>
    </row>
    <row r="1245" spans="1:6" x14ac:dyDescent="0.45">
      <c r="A1245" t="s">
        <v>131</v>
      </c>
      <c r="B1245">
        <v>2020</v>
      </c>
      <c r="C1245" t="s">
        <v>16</v>
      </c>
      <c r="D1245" t="s">
        <v>7</v>
      </c>
      <c r="E1245">
        <v>0</v>
      </c>
      <c r="F1245" t="s">
        <v>22</v>
      </c>
    </row>
    <row r="1246" spans="1:6" x14ac:dyDescent="0.45">
      <c r="A1246" t="s">
        <v>131</v>
      </c>
      <c r="B1246">
        <v>2020</v>
      </c>
      <c r="C1246" t="s">
        <v>17</v>
      </c>
      <c r="D1246" t="s">
        <v>8</v>
      </c>
      <c r="E1246">
        <v>51.699558010430309</v>
      </c>
      <c r="F1246" t="s">
        <v>22</v>
      </c>
    </row>
    <row r="1247" spans="1:6" x14ac:dyDescent="0.45">
      <c r="A1247" t="s">
        <v>131</v>
      </c>
      <c r="B1247">
        <v>2020</v>
      </c>
      <c r="C1247" t="s">
        <v>18</v>
      </c>
      <c r="D1247" t="s">
        <v>9</v>
      </c>
      <c r="E1247">
        <v>0</v>
      </c>
      <c r="F1247" t="s">
        <v>22</v>
      </c>
    </row>
    <row r="1248" spans="1:6" x14ac:dyDescent="0.45">
      <c r="A1248" t="s">
        <v>131</v>
      </c>
      <c r="B1248">
        <v>2020</v>
      </c>
      <c r="C1248" t="s">
        <v>18</v>
      </c>
      <c r="D1248" t="s">
        <v>10</v>
      </c>
      <c r="E1248">
        <v>0</v>
      </c>
      <c r="F1248" t="s">
        <v>22</v>
      </c>
    </row>
    <row r="1249" spans="1:6" x14ac:dyDescent="0.45">
      <c r="A1249" t="s">
        <v>131</v>
      </c>
      <c r="B1249">
        <v>2020</v>
      </c>
      <c r="C1249" t="s">
        <v>18</v>
      </c>
      <c r="D1249" t="s">
        <v>19</v>
      </c>
      <c r="E1249">
        <v>0</v>
      </c>
      <c r="F1249" t="s">
        <v>23</v>
      </c>
    </row>
    <row r="1250" spans="1:6" x14ac:dyDescent="0.45">
      <c r="A1250" t="s">
        <v>131</v>
      </c>
      <c r="B1250">
        <v>2021</v>
      </c>
      <c r="C1250" t="s">
        <v>15</v>
      </c>
      <c r="D1250" t="s">
        <v>0</v>
      </c>
      <c r="E1250">
        <v>49.118764469862604</v>
      </c>
      <c r="F1250" t="s">
        <v>22</v>
      </c>
    </row>
    <row r="1251" spans="1:6" x14ac:dyDescent="0.45">
      <c r="A1251" t="s">
        <v>131</v>
      </c>
      <c r="B1251">
        <v>2021</v>
      </c>
      <c r="C1251" t="s">
        <v>15</v>
      </c>
      <c r="D1251" t="s">
        <v>1</v>
      </c>
      <c r="E1251">
        <v>0</v>
      </c>
      <c r="F1251" t="s">
        <v>22</v>
      </c>
    </row>
    <row r="1252" spans="1:6" x14ac:dyDescent="0.45">
      <c r="A1252" t="s">
        <v>131</v>
      </c>
      <c r="B1252">
        <v>2021</v>
      </c>
      <c r="C1252" t="s">
        <v>15</v>
      </c>
      <c r="D1252" t="s">
        <v>2</v>
      </c>
      <c r="E1252">
        <v>0</v>
      </c>
      <c r="F1252" t="s">
        <v>22</v>
      </c>
    </row>
    <row r="1253" spans="1:6" x14ac:dyDescent="0.45">
      <c r="A1253" t="s">
        <v>131</v>
      </c>
      <c r="B1253">
        <v>2021</v>
      </c>
      <c r="C1253" t="s">
        <v>15</v>
      </c>
      <c r="D1253" t="s">
        <v>3</v>
      </c>
      <c r="E1253">
        <v>0</v>
      </c>
      <c r="F1253" t="s">
        <v>22</v>
      </c>
    </row>
    <row r="1254" spans="1:6" x14ac:dyDescent="0.45">
      <c r="A1254" t="s">
        <v>131</v>
      </c>
      <c r="B1254">
        <v>2021</v>
      </c>
      <c r="C1254" t="s">
        <v>15</v>
      </c>
      <c r="D1254" t="s">
        <v>4</v>
      </c>
      <c r="E1254">
        <v>0</v>
      </c>
      <c r="F1254" t="s">
        <v>22</v>
      </c>
    </row>
    <row r="1255" spans="1:6" x14ac:dyDescent="0.45">
      <c r="A1255" t="s">
        <v>131</v>
      </c>
      <c r="B1255">
        <v>2021</v>
      </c>
      <c r="C1255" t="s">
        <v>5</v>
      </c>
      <c r="D1255" t="s">
        <v>5</v>
      </c>
      <c r="E1255">
        <v>49.118764469862604</v>
      </c>
      <c r="F1255" t="s">
        <v>22</v>
      </c>
    </row>
    <row r="1256" spans="1:6" x14ac:dyDescent="0.45">
      <c r="A1256" t="s">
        <v>131</v>
      </c>
      <c r="B1256">
        <v>2021</v>
      </c>
      <c r="C1256" t="s">
        <v>16</v>
      </c>
      <c r="D1256" t="s">
        <v>6</v>
      </c>
      <c r="E1256">
        <v>0</v>
      </c>
      <c r="F1256" t="s">
        <v>22</v>
      </c>
    </row>
    <row r="1257" spans="1:6" x14ac:dyDescent="0.45">
      <c r="A1257" t="s">
        <v>131</v>
      </c>
      <c r="B1257">
        <v>2021</v>
      </c>
      <c r="C1257" t="s">
        <v>16</v>
      </c>
      <c r="D1257" t="s">
        <v>7</v>
      </c>
      <c r="E1257">
        <v>0</v>
      </c>
      <c r="F1257" t="s">
        <v>22</v>
      </c>
    </row>
    <row r="1258" spans="1:6" x14ac:dyDescent="0.45">
      <c r="A1258" t="s">
        <v>131</v>
      </c>
      <c r="B1258">
        <v>2021</v>
      </c>
      <c r="C1258" t="s">
        <v>17</v>
      </c>
      <c r="D1258" t="s">
        <v>8</v>
      </c>
      <c r="E1258">
        <v>49.118764469862604</v>
      </c>
      <c r="F1258" t="s">
        <v>22</v>
      </c>
    </row>
    <row r="1259" spans="1:6" x14ac:dyDescent="0.45">
      <c r="A1259" t="s">
        <v>131</v>
      </c>
      <c r="B1259">
        <v>2021</v>
      </c>
      <c r="C1259" t="s">
        <v>18</v>
      </c>
      <c r="D1259" t="s">
        <v>9</v>
      </c>
      <c r="E1259">
        <v>0</v>
      </c>
      <c r="F1259" t="s">
        <v>22</v>
      </c>
    </row>
    <row r="1260" spans="1:6" x14ac:dyDescent="0.45">
      <c r="A1260" t="s">
        <v>131</v>
      </c>
      <c r="B1260">
        <v>2021</v>
      </c>
      <c r="C1260" t="s">
        <v>18</v>
      </c>
      <c r="D1260" t="s">
        <v>10</v>
      </c>
      <c r="E1260">
        <v>0</v>
      </c>
      <c r="F1260" t="s">
        <v>22</v>
      </c>
    </row>
    <row r="1261" spans="1:6" x14ac:dyDescent="0.45">
      <c r="A1261" t="s">
        <v>131</v>
      </c>
      <c r="B1261">
        <v>2021</v>
      </c>
      <c r="C1261" t="s">
        <v>18</v>
      </c>
      <c r="D1261" t="s">
        <v>19</v>
      </c>
      <c r="E1261">
        <v>0</v>
      </c>
      <c r="F1261" t="s">
        <v>23</v>
      </c>
    </row>
    <row r="1262" spans="1:6" x14ac:dyDescent="0.45">
      <c r="A1262" t="s">
        <v>131</v>
      </c>
      <c r="B1262">
        <v>2022</v>
      </c>
      <c r="C1262" t="s">
        <v>15</v>
      </c>
      <c r="D1262" t="s">
        <v>0</v>
      </c>
      <c r="E1262">
        <v>45.785602186711216</v>
      </c>
      <c r="F1262" t="s">
        <v>22</v>
      </c>
    </row>
    <row r="1263" spans="1:6" x14ac:dyDescent="0.45">
      <c r="A1263" t="s">
        <v>131</v>
      </c>
      <c r="B1263">
        <v>2022</v>
      </c>
      <c r="C1263" t="s">
        <v>15</v>
      </c>
      <c r="D1263" t="s">
        <v>1</v>
      </c>
      <c r="E1263">
        <v>0</v>
      </c>
      <c r="F1263" t="s">
        <v>22</v>
      </c>
    </row>
    <row r="1264" spans="1:6" x14ac:dyDescent="0.45">
      <c r="A1264" t="s">
        <v>131</v>
      </c>
      <c r="B1264">
        <v>2022</v>
      </c>
      <c r="C1264" t="s">
        <v>15</v>
      </c>
      <c r="D1264" t="s">
        <v>2</v>
      </c>
      <c r="E1264">
        <v>0</v>
      </c>
      <c r="F1264" t="s">
        <v>22</v>
      </c>
    </row>
    <row r="1265" spans="1:6" x14ac:dyDescent="0.45">
      <c r="A1265" t="s">
        <v>131</v>
      </c>
      <c r="B1265">
        <v>2022</v>
      </c>
      <c r="C1265" t="s">
        <v>15</v>
      </c>
      <c r="D1265" t="s">
        <v>3</v>
      </c>
      <c r="E1265">
        <v>0</v>
      </c>
      <c r="F1265" t="s">
        <v>22</v>
      </c>
    </row>
    <row r="1266" spans="1:6" x14ac:dyDescent="0.45">
      <c r="A1266" t="s">
        <v>131</v>
      </c>
      <c r="B1266">
        <v>2022</v>
      </c>
      <c r="C1266" t="s">
        <v>15</v>
      </c>
      <c r="D1266" t="s">
        <v>4</v>
      </c>
      <c r="E1266">
        <v>0</v>
      </c>
      <c r="F1266" t="s">
        <v>22</v>
      </c>
    </row>
    <row r="1267" spans="1:6" x14ac:dyDescent="0.45">
      <c r="A1267" t="s">
        <v>131</v>
      </c>
      <c r="B1267">
        <v>2022</v>
      </c>
      <c r="C1267" t="s">
        <v>5</v>
      </c>
      <c r="D1267" t="s">
        <v>5</v>
      </c>
      <c r="E1267">
        <v>45.785602186711216</v>
      </c>
      <c r="F1267" t="s">
        <v>22</v>
      </c>
    </row>
    <row r="1268" spans="1:6" x14ac:dyDescent="0.45">
      <c r="A1268" t="s">
        <v>131</v>
      </c>
      <c r="B1268">
        <v>2022</v>
      </c>
      <c r="C1268" t="s">
        <v>16</v>
      </c>
      <c r="D1268" t="s">
        <v>6</v>
      </c>
      <c r="E1268">
        <v>0</v>
      </c>
      <c r="F1268" t="s">
        <v>22</v>
      </c>
    </row>
    <row r="1269" spans="1:6" x14ac:dyDescent="0.45">
      <c r="A1269" t="s">
        <v>131</v>
      </c>
      <c r="B1269">
        <v>2022</v>
      </c>
      <c r="C1269" t="s">
        <v>16</v>
      </c>
      <c r="D1269" t="s">
        <v>7</v>
      </c>
      <c r="E1269">
        <v>0</v>
      </c>
      <c r="F1269" t="s">
        <v>22</v>
      </c>
    </row>
    <row r="1270" spans="1:6" x14ac:dyDescent="0.45">
      <c r="A1270" t="s">
        <v>131</v>
      </c>
      <c r="B1270">
        <v>2022</v>
      </c>
      <c r="C1270" t="s">
        <v>17</v>
      </c>
      <c r="D1270" t="s">
        <v>8</v>
      </c>
      <c r="E1270">
        <v>45.785602186711216</v>
      </c>
      <c r="F1270" t="s">
        <v>22</v>
      </c>
    </row>
    <row r="1271" spans="1:6" x14ac:dyDescent="0.45">
      <c r="A1271" t="s">
        <v>131</v>
      </c>
      <c r="B1271">
        <v>2022</v>
      </c>
      <c r="C1271" t="s">
        <v>18</v>
      </c>
      <c r="D1271" t="s">
        <v>9</v>
      </c>
      <c r="E1271">
        <v>0</v>
      </c>
      <c r="F1271" t="s">
        <v>22</v>
      </c>
    </row>
    <row r="1272" spans="1:6" x14ac:dyDescent="0.45">
      <c r="A1272" t="s">
        <v>131</v>
      </c>
      <c r="B1272">
        <v>2022</v>
      </c>
      <c r="C1272" t="s">
        <v>18</v>
      </c>
      <c r="D1272" t="s">
        <v>10</v>
      </c>
      <c r="E1272">
        <v>0</v>
      </c>
      <c r="F1272" t="s">
        <v>22</v>
      </c>
    </row>
    <row r="1273" spans="1:6" x14ac:dyDescent="0.45">
      <c r="A1273" t="s">
        <v>131</v>
      </c>
      <c r="B1273">
        <v>2022</v>
      </c>
      <c r="C1273" t="s">
        <v>18</v>
      </c>
      <c r="D1273" t="s">
        <v>19</v>
      </c>
      <c r="E1273">
        <v>0</v>
      </c>
      <c r="F1273" t="s">
        <v>23</v>
      </c>
    </row>
    <row r="1274" spans="1:6" x14ac:dyDescent="0.45">
      <c r="A1274" t="s">
        <v>131</v>
      </c>
      <c r="B1274">
        <v>2023</v>
      </c>
      <c r="C1274" t="s">
        <v>15</v>
      </c>
      <c r="D1274" t="s">
        <v>0</v>
      </c>
      <c r="E1274">
        <v>43.407712000569369</v>
      </c>
      <c r="F1274" t="s">
        <v>22</v>
      </c>
    </row>
    <row r="1275" spans="1:6" x14ac:dyDescent="0.45">
      <c r="A1275" t="s">
        <v>131</v>
      </c>
      <c r="B1275">
        <v>2023</v>
      </c>
      <c r="C1275" t="s">
        <v>15</v>
      </c>
      <c r="D1275" t="s">
        <v>1</v>
      </c>
      <c r="E1275">
        <v>0</v>
      </c>
      <c r="F1275" t="s">
        <v>22</v>
      </c>
    </row>
    <row r="1276" spans="1:6" x14ac:dyDescent="0.45">
      <c r="A1276" t="s">
        <v>131</v>
      </c>
      <c r="B1276">
        <v>2023</v>
      </c>
      <c r="C1276" t="s">
        <v>15</v>
      </c>
      <c r="D1276" t="s">
        <v>2</v>
      </c>
      <c r="E1276">
        <v>0</v>
      </c>
      <c r="F1276" t="s">
        <v>22</v>
      </c>
    </row>
    <row r="1277" spans="1:6" x14ac:dyDescent="0.45">
      <c r="A1277" t="s">
        <v>131</v>
      </c>
      <c r="B1277">
        <v>2023</v>
      </c>
      <c r="C1277" t="s">
        <v>15</v>
      </c>
      <c r="D1277" t="s">
        <v>3</v>
      </c>
      <c r="E1277">
        <v>0</v>
      </c>
      <c r="F1277" t="s">
        <v>22</v>
      </c>
    </row>
    <row r="1278" spans="1:6" x14ac:dyDescent="0.45">
      <c r="A1278" t="s">
        <v>131</v>
      </c>
      <c r="B1278">
        <v>2023</v>
      </c>
      <c r="C1278" t="s">
        <v>15</v>
      </c>
      <c r="D1278" t="s">
        <v>4</v>
      </c>
      <c r="E1278">
        <v>0</v>
      </c>
      <c r="F1278" t="s">
        <v>22</v>
      </c>
    </row>
    <row r="1279" spans="1:6" x14ac:dyDescent="0.45">
      <c r="A1279" t="s">
        <v>131</v>
      </c>
      <c r="B1279">
        <v>2023</v>
      </c>
      <c r="C1279" t="s">
        <v>5</v>
      </c>
      <c r="D1279" t="s">
        <v>5</v>
      </c>
      <c r="E1279">
        <v>43.407712000569369</v>
      </c>
      <c r="F1279" t="s">
        <v>22</v>
      </c>
    </row>
    <row r="1280" spans="1:6" x14ac:dyDescent="0.45">
      <c r="A1280" t="s">
        <v>131</v>
      </c>
      <c r="B1280">
        <v>2023</v>
      </c>
      <c r="C1280" t="s">
        <v>16</v>
      </c>
      <c r="D1280" t="s">
        <v>6</v>
      </c>
      <c r="E1280">
        <v>0</v>
      </c>
      <c r="F1280" t="s">
        <v>22</v>
      </c>
    </row>
    <row r="1281" spans="1:6" x14ac:dyDescent="0.45">
      <c r="A1281" t="s">
        <v>131</v>
      </c>
      <c r="B1281">
        <v>2023</v>
      </c>
      <c r="C1281" t="s">
        <v>16</v>
      </c>
      <c r="D1281" t="s">
        <v>7</v>
      </c>
      <c r="E1281">
        <v>0</v>
      </c>
      <c r="F1281" t="s">
        <v>22</v>
      </c>
    </row>
    <row r="1282" spans="1:6" x14ac:dyDescent="0.45">
      <c r="A1282" t="s">
        <v>131</v>
      </c>
      <c r="B1282">
        <v>2023</v>
      </c>
      <c r="C1282" t="s">
        <v>17</v>
      </c>
      <c r="D1282" t="s">
        <v>8</v>
      </c>
      <c r="E1282">
        <v>43.407712000569369</v>
      </c>
      <c r="F1282" t="s">
        <v>22</v>
      </c>
    </row>
    <row r="1283" spans="1:6" x14ac:dyDescent="0.45">
      <c r="A1283" t="s">
        <v>131</v>
      </c>
      <c r="B1283">
        <v>2023</v>
      </c>
      <c r="C1283" t="s">
        <v>18</v>
      </c>
      <c r="D1283" t="s">
        <v>9</v>
      </c>
      <c r="E1283">
        <v>0</v>
      </c>
      <c r="F1283" t="s">
        <v>22</v>
      </c>
    </row>
    <row r="1284" spans="1:6" x14ac:dyDescent="0.45">
      <c r="A1284" t="s">
        <v>131</v>
      </c>
      <c r="B1284">
        <v>2023</v>
      </c>
      <c r="C1284" t="s">
        <v>18</v>
      </c>
      <c r="D1284" t="s">
        <v>10</v>
      </c>
      <c r="E1284">
        <v>0</v>
      </c>
      <c r="F1284" t="s">
        <v>22</v>
      </c>
    </row>
    <row r="1285" spans="1:6" x14ac:dyDescent="0.45">
      <c r="A1285" t="s">
        <v>131</v>
      </c>
      <c r="B1285">
        <v>2023</v>
      </c>
      <c r="C1285" t="s">
        <v>18</v>
      </c>
      <c r="D1285" t="s">
        <v>19</v>
      </c>
      <c r="E1285">
        <v>0</v>
      </c>
      <c r="F1285" t="s">
        <v>23</v>
      </c>
    </row>
    <row r="1286" spans="1:6" x14ac:dyDescent="0.45">
      <c r="A1286" t="s">
        <v>131</v>
      </c>
      <c r="B1286">
        <v>2024</v>
      </c>
      <c r="C1286" t="s">
        <v>15</v>
      </c>
      <c r="D1286" t="s">
        <v>0</v>
      </c>
      <c r="E1286">
        <v>41.664237849046685</v>
      </c>
      <c r="F1286" t="s">
        <v>22</v>
      </c>
    </row>
    <row r="1287" spans="1:6" x14ac:dyDescent="0.45">
      <c r="A1287" t="s">
        <v>131</v>
      </c>
      <c r="B1287">
        <v>2024</v>
      </c>
      <c r="C1287" t="s">
        <v>15</v>
      </c>
      <c r="D1287" t="s">
        <v>1</v>
      </c>
      <c r="E1287">
        <v>0</v>
      </c>
      <c r="F1287" t="s">
        <v>22</v>
      </c>
    </row>
    <row r="1288" spans="1:6" x14ac:dyDescent="0.45">
      <c r="A1288" t="s">
        <v>131</v>
      </c>
      <c r="B1288">
        <v>2024</v>
      </c>
      <c r="C1288" t="s">
        <v>15</v>
      </c>
      <c r="D1288" t="s">
        <v>2</v>
      </c>
      <c r="E1288">
        <v>0</v>
      </c>
      <c r="F1288" t="s">
        <v>22</v>
      </c>
    </row>
    <row r="1289" spans="1:6" x14ac:dyDescent="0.45">
      <c r="A1289" t="s">
        <v>131</v>
      </c>
      <c r="B1289">
        <v>2024</v>
      </c>
      <c r="C1289" t="s">
        <v>15</v>
      </c>
      <c r="D1289" t="s">
        <v>3</v>
      </c>
      <c r="E1289">
        <v>0</v>
      </c>
      <c r="F1289" t="s">
        <v>22</v>
      </c>
    </row>
    <row r="1290" spans="1:6" x14ac:dyDescent="0.45">
      <c r="A1290" t="s">
        <v>131</v>
      </c>
      <c r="B1290">
        <v>2024</v>
      </c>
      <c r="C1290" t="s">
        <v>15</v>
      </c>
      <c r="D1290" t="s">
        <v>4</v>
      </c>
      <c r="E1290">
        <v>0</v>
      </c>
      <c r="F1290" t="s">
        <v>22</v>
      </c>
    </row>
    <row r="1291" spans="1:6" x14ac:dyDescent="0.45">
      <c r="A1291" t="s">
        <v>131</v>
      </c>
      <c r="B1291">
        <v>2024</v>
      </c>
      <c r="C1291" t="s">
        <v>5</v>
      </c>
      <c r="D1291" t="s">
        <v>5</v>
      </c>
      <c r="E1291">
        <v>41.664237849046685</v>
      </c>
      <c r="F1291" t="s">
        <v>22</v>
      </c>
    </row>
    <row r="1292" spans="1:6" x14ac:dyDescent="0.45">
      <c r="A1292" t="s">
        <v>131</v>
      </c>
      <c r="B1292">
        <v>2024</v>
      </c>
      <c r="C1292" t="s">
        <v>16</v>
      </c>
      <c r="D1292" t="s">
        <v>6</v>
      </c>
      <c r="E1292">
        <v>0</v>
      </c>
      <c r="F1292" t="s">
        <v>22</v>
      </c>
    </row>
    <row r="1293" spans="1:6" x14ac:dyDescent="0.45">
      <c r="A1293" t="s">
        <v>131</v>
      </c>
      <c r="B1293">
        <v>2024</v>
      </c>
      <c r="C1293" t="s">
        <v>16</v>
      </c>
      <c r="D1293" t="s">
        <v>7</v>
      </c>
      <c r="E1293">
        <v>0</v>
      </c>
      <c r="F1293" t="s">
        <v>22</v>
      </c>
    </row>
    <row r="1294" spans="1:6" x14ac:dyDescent="0.45">
      <c r="A1294" t="s">
        <v>131</v>
      </c>
      <c r="B1294">
        <v>2024</v>
      </c>
      <c r="C1294" t="s">
        <v>17</v>
      </c>
      <c r="D1294" t="s">
        <v>8</v>
      </c>
      <c r="E1294">
        <v>41.664237849046685</v>
      </c>
      <c r="F1294" t="s">
        <v>22</v>
      </c>
    </row>
    <row r="1295" spans="1:6" x14ac:dyDescent="0.45">
      <c r="A1295" t="s">
        <v>131</v>
      </c>
      <c r="B1295">
        <v>2024</v>
      </c>
      <c r="C1295" t="s">
        <v>18</v>
      </c>
      <c r="D1295" t="s">
        <v>9</v>
      </c>
      <c r="E1295">
        <v>0</v>
      </c>
      <c r="F1295" t="s">
        <v>22</v>
      </c>
    </row>
    <row r="1296" spans="1:6" x14ac:dyDescent="0.45">
      <c r="A1296" t="s">
        <v>131</v>
      </c>
      <c r="B1296">
        <v>2024</v>
      </c>
      <c r="C1296" t="s">
        <v>18</v>
      </c>
      <c r="D1296" t="s">
        <v>10</v>
      </c>
      <c r="E1296">
        <v>0</v>
      </c>
      <c r="F1296" t="s">
        <v>22</v>
      </c>
    </row>
    <row r="1297" spans="1:6" x14ac:dyDescent="0.45">
      <c r="A1297" t="s">
        <v>131</v>
      </c>
      <c r="B1297">
        <v>2024</v>
      </c>
      <c r="C1297" t="s">
        <v>18</v>
      </c>
      <c r="D1297" t="s">
        <v>19</v>
      </c>
      <c r="E1297">
        <v>0</v>
      </c>
      <c r="F1297" t="s">
        <v>23</v>
      </c>
    </row>
    <row r="1298" spans="1:6" x14ac:dyDescent="0.45">
      <c r="A1298" t="s">
        <v>131</v>
      </c>
      <c r="B1298">
        <v>2025</v>
      </c>
      <c r="C1298" t="s">
        <v>15</v>
      </c>
      <c r="D1298" t="s">
        <v>0</v>
      </c>
      <c r="E1298">
        <v>39.701400930883651</v>
      </c>
      <c r="F1298" t="s">
        <v>22</v>
      </c>
    </row>
    <row r="1299" spans="1:6" x14ac:dyDescent="0.45">
      <c r="A1299" t="s">
        <v>131</v>
      </c>
      <c r="B1299">
        <v>2025</v>
      </c>
      <c r="C1299" t="s">
        <v>15</v>
      </c>
      <c r="D1299" t="s">
        <v>1</v>
      </c>
      <c r="E1299">
        <v>0</v>
      </c>
      <c r="F1299" t="s">
        <v>22</v>
      </c>
    </row>
    <row r="1300" spans="1:6" x14ac:dyDescent="0.45">
      <c r="A1300" t="s">
        <v>131</v>
      </c>
      <c r="B1300">
        <v>2025</v>
      </c>
      <c r="C1300" t="s">
        <v>15</v>
      </c>
      <c r="D1300" t="s">
        <v>2</v>
      </c>
      <c r="E1300">
        <v>0</v>
      </c>
      <c r="F1300" t="s">
        <v>22</v>
      </c>
    </row>
    <row r="1301" spans="1:6" x14ac:dyDescent="0.45">
      <c r="A1301" t="s">
        <v>131</v>
      </c>
      <c r="B1301">
        <v>2025</v>
      </c>
      <c r="C1301" t="s">
        <v>15</v>
      </c>
      <c r="D1301" t="s">
        <v>3</v>
      </c>
      <c r="E1301">
        <v>0</v>
      </c>
      <c r="F1301" t="s">
        <v>22</v>
      </c>
    </row>
    <row r="1302" spans="1:6" x14ac:dyDescent="0.45">
      <c r="A1302" t="s">
        <v>131</v>
      </c>
      <c r="B1302">
        <v>2025</v>
      </c>
      <c r="C1302" t="s">
        <v>15</v>
      </c>
      <c r="D1302" t="s">
        <v>4</v>
      </c>
      <c r="E1302">
        <v>0</v>
      </c>
      <c r="F1302" t="s">
        <v>22</v>
      </c>
    </row>
    <row r="1303" spans="1:6" x14ac:dyDescent="0.45">
      <c r="A1303" t="s">
        <v>131</v>
      </c>
      <c r="B1303">
        <v>2025</v>
      </c>
      <c r="C1303" t="s">
        <v>5</v>
      </c>
      <c r="D1303" t="s">
        <v>5</v>
      </c>
      <c r="E1303">
        <v>39.701400930883651</v>
      </c>
      <c r="F1303" t="s">
        <v>22</v>
      </c>
    </row>
    <row r="1304" spans="1:6" x14ac:dyDescent="0.45">
      <c r="A1304" t="s">
        <v>131</v>
      </c>
      <c r="B1304">
        <v>2025</v>
      </c>
      <c r="C1304" t="s">
        <v>16</v>
      </c>
      <c r="D1304" t="s">
        <v>6</v>
      </c>
      <c r="E1304">
        <v>0</v>
      </c>
      <c r="F1304" t="s">
        <v>22</v>
      </c>
    </row>
    <row r="1305" spans="1:6" x14ac:dyDescent="0.45">
      <c r="A1305" t="s">
        <v>131</v>
      </c>
      <c r="B1305">
        <v>2025</v>
      </c>
      <c r="C1305" t="s">
        <v>16</v>
      </c>
      <c r="D1305" t="s">
        <v>7</v>
      </c>
      <c r="E1305">
        <v>0</v>
      </c>
      <c r="F1305" t="s">
        <v>22</v>
      </c>
    </row>
    <row r="1306" spans="1:6" x14ac:dyDescent="0.45">
      <c r="A1306" t="s">
        <v>131</v>
      </c>
      <c r="B1306">
        <v>2025</v>
      </c>
      <c r="C1306" t="s">
        <v>17</v>
      </c>
      <c r="D1306" t="s">
        <v>8</v>
      </c>
      <c r="E1306">
        <v>39.701400930883651</v>
      </c>
      <c r="F1306" t="s">
        <v>22</v>
      </c>
    </row>
    <row r="1307" spans="1:6" x14ac:dyDescent="0.45">
      <c r="A1307" t="s">
        <v>131</v>
      </c>
      <c r="B1307">
        <v>2025</v>
      </c>
      <c r="C1307" t="s">
        <v>18</v>
      </c>
      <c r="D1307" t="s">
        <v>9</v>
      </c>
      <c r="E1307">
        <v>0</v>
      </c>
      <c r="F1307" t="s">
        <v>22</v>
      </c>
    </row>
    <row r="1308" spans="1:6" x14ac:dyDescent="0.45">
      <c r="A1308" t="s">
        <v>131</v>
      </c>
      <c r="B1308">
        <v>2025</v>
      </c>
      <c r="C1308" t="s">
        <v>18</v>
      </c>
      <c r="D1308" t="s">
        <v>10</v>
      </c>
      <c r="E1308">
        <v>0</v>
      </c>
      <c r="F1308" t="s">
        <v>22</v>
      </c>
    </row>
    <row r="1309" spans="1:6" x14ac:dyDescent="0.45">
      <c r="A1309" t="s">
        <v>131</v>
      </c>
      <c r="B1309">
        <v>2025</v>
      </c>
      <c r="C1309" t="s">
        <v>18</v>
      </c>
      <c r="D1309" t="s">
        <v>19</v>
      </c>
      <c r="E1309">
        <v>0</v>
      </c>
      <c r="F1309" t="s">
        <v>23</v>
      </c>
    </row>
    <row r="1310" spans="1:6" x14ac:dyDescent="0.45">
      <c r="A1310" t="s">
        <v>131</v>
      </c>
      <c r="B1310">
        <v>2026</v>
      </c>
      <c r="C1310" t="s">
        <v>15</v>
      </c>
      <c r="D1310" t="s">
        <v>0</v>
      </c>
      <c r="E1310">
        <v>38.057898634704713</v>
      </c>
      <c r="F1310" t="s">
        <v>22</v>
      </c>
    </row>
    <row r="1311" spans="1:6" x14ac:dyDescent="0.45">
      <c r="A1311" t="s">
        <v>131</v>
      </c>
      <c r="B1311">
        <v>2026</v>
      </c>
      <c r="C1311" t="s">
        <v>15</v>
      </c>
      <c r="D1311" t="s">
        <v>1</v>
      </c>
      <c r="E1311">
        <v>0</v>
      </c>
      <c r="F1311" t="s">
        <v>22</v>
      </c>
    </row>
    <row r="1312" spans="1:6" x14ac:dyDescent="0.45">
      <c r="A1312" t="s">
        <v>131</v>
      </c>
      <c r="B1312">
        <v>2026</v>
      </c>
      <c r="C1312" t="s">
        <v>15</v>
      </c>
      <c r="D1312" t="s">
        <v>2</v>
      </c>
      <c r="E1312">
        <v>0</v>
      </c>
      <c r="F1312" t="s">
        <v>22</v>
      </c>
    </row>
    <row r="1313" spans="1:6" x14ac:dyDescent="0.45">
      <c r="A1313" t="s">
        <v>131</v>
      </c>
      <c r="B1313">
        <v>2026</v>
      </c>
      <c r="C1313" t="s">
        <v>15</v>
      </c>
      <c r="D1313" t="s">
        <v>3</v>
      </c>
      <c r="E1313">
        <v>0</v>
      </c>
      <c r="F1313" t="s">
        <v>22</v>
      </c>
    </row>
    <row r="1314" spans="1:6" x14ac:dyDescent="0.45">
      <c r="A1314" t="s">
        <v>131</v>
      </c>
      <c r="B1314">
        <v>2026</v>
      </c>
      <c r="C1314" t="s">
        <v>15</v>
      </c>
      <c r="D1314" t="s">
        <v>4</v>
      </c>
      <c r="E1314">
        <v>0</v>
      </c>
      <c r="F1314" t="s">
        <v>22</v>
      </c>
    </row>
    <row r="1315" spans="1:6" x14ac:dyDescent="0.45">
      <c r="A1315" t="s">
        <v>131</v>
      </c>
      <c r="B1315">
        <v>2026</v>
      </c>
      <c r="C1315" t="s">
        <v>5</v>
      </c>
      <c r="D1315" t="s">
        <v>5</v>
      </c>
      <c r="E1315">
        <v>38.057898634704713</v>
      </c>
      <c r="F1315" t="s">
        <v>22</v>
      </c>
    </row>
    <row r="1316" spans="1:6" x14ac:dyDescent="0.45">
      <c r="A1316" t="s">
        <v>131</v>
      </c>
      <c r="B1316">
        <v>2026</v>
      </c>
      <c r="C1316" t="s">
        <v>16</v>
      </c>
      <c r="D1316" t="s">
        <v>6</v>
      </c>
      <c r="E1316">
        <v>0</v>
      </c>
      <c r="F1316" t="s">
        <v>22</v>
      </c>
    </row>
    <row r="1317" spans="1:6" x14ac:dyDescent="0.45">
      <c r="A1317" t="s">
        <v>131</v>
      </c>
      <c r="B1317">
        <v>2026</v>
      </c>
      <c r="C1317" t="s">
        <v>16</v>
      </c>
      <c r="D1317" t="s">
        <v>7</v>
      </c>
      <c r="E1317">
        <v>0</v>
      </c>
      <c r="F1317" t="s">
        <v>22</v>
      </c>
    </row>
    <row r="1318" spans="1:6" x14ac:dyDescent="0.45">
      <c r="A1318" t="s">
        <v>131</v>
      </c>
      <c r="B1318">
        <v>2026</v>
      </c>
      <c r="C1318" t="s">
        <v>17</v>
      </c>
      <c r="D1318" t="s">
        <v>8</v>
      </c>
      <c r="E1318">
        <v>38.057898634704713</v>
      </c>
      <c r="F1318" t="s">
        <v>22</v>
      </c>
    </row>
    <row r="1319" spans="1:6" x14ac:dyDescent="0.45">
      <c r="A1319" t="s">
        <v>131</v>
      </c>
      <c r="B1319">
        <v>2026</v>
      </c>
      <c r="C1319" t="s">
        <v>18</v>
      </c>
      <c r="D1319" t="s">
        <v>9</v>
      </c>
      <c r="E1319">
        <v>0</v>
      </c>
      <c r="F1319" t="s">
        <v>22</v>
      </c>
    </row>
    <row r="1320" spans="1:6" x14ac:dyDescent="0.45">
      <c r="A1320" t="s">
        <v>131</v>
      </c>
      <c r="B1320">
        <v>2026</v>
      </c>
      <c r="C1320" t="s">
        <v>18</v>
      </c>
      <c r="D1320" t="s">
        <v>10</v>
      </c>
      <c r="E1320">
        <v>0</v>
      </c>
      <c r="F1320" t="s">
        <v>22</v>
      </c>
    </row>
    <row r="1321" spans="1:6" x14ac:dyDescent="0.45">
      <c r="A1321" t="s">
        <v>131</v>
      </c>
      <c r="B1321">
        <v>2026</v>
      </c>
      <c r="C1321" t="s">
        <v>18</v>
      </c>
      <c r="D1321" t="s">
        <v>19</v>
      </c>
      <c r="E1321">
        <v>0</v>
      </c>
      <c r="F1321" t="s">
        <v>23</v>
      </c>
    </row>
    <row r="1322" spans="1:6" x14ac:dyDescent="0.45">
      <c r="A1322" t="s">
        <v>131</v>
      </c>
      <c r="B1322">
        <v>2027</v>
      </c>
      <c r="C1322" t="s">
        <v>15</v>
      </c>
      <c r="D1322" t="s">
        <v>0</v>
      </c>
      <c r="E1322">
        <v>36.282676807622835</v>
      </c>
      <c r="F1322" t="s">
        <v>22</v>
      </c>
    </row>
    <row r="1323" spans="1:6" x14ac:dyDescent="0.45">
      <c r="A1323" t="s">
        <v>131</v>
      </c>
      <c r="B1323">
        <v>2027</v>
      </c>
      <c r="C1323" t="s">
        <v>15</v>
      </c>
      <c r="D1323" t="s">
        <v>1</v>
      </c>
      <c r="E1323">
        <v>0</v>
      </c>
      <c r="F1323" t="s">
        <v>22</v>
      </c>
    </row>
    <row r="1324" spans="1:6" x14ac:dyDescent="0.45">
      <c r="A1324" t="s">
        <v>131</v>
      </c>
      <c r="B1324">
        <v>2027</v>
      </c>
      <c r="C1324" t="s">
        <v>15</v>
      </c>
      <c r="D1324" t="s">
        <v>2</v>
      </c>
      <c r="E1324">
        <v>0</v>
      </c>
      <c r="F1324" t="s">
        <v>22</v>
      </c>
    </row>
    <row r="1325" spans="1:6" x14ac:dyDescent="0.45">
      <c r="A1325" t="s">
        <v>131</v>
      </c>
      <c r="B1325">
        <v>2027</v>
      </c>
      <c r="C1325" t="s">
        <v>15</v>
      </c>
      <c r="D1325" t="s">
        <v>3</v>
      </c>
      <c r="E1325">
        <v>0</v>
      </c>
      <c r="F1325" t="s">
        <v>22</v>
      </c>
    </row>
    <row r="1326" spans="1:6" x14ac:dyDescent="0.45">
      <c r="A1326" t="s">
        <v>131</v>
      </c>
      <c r="B1326">
        <v>2027</v>
      </c>
      <c r="C1326" t="s">
        <v>15</v>
      </c>
      <c r="D1326" t="s">
        <v>4</v>
      </c>
      <c r="E1326">
        <v>0</v>
      </c>
      <c r="F1326" t="s">
        <v>22</v>
      </c>
    </row>
    <row r="1327" spans="1:6" x14ac:dyDescent="0.45">
      <c r="A1327" t="s">
        <v>131</v>
      </c>
      <c r="B1327">
        <v>2027</v>
      </c>
      <c r="C1327" t="s">
        <v>5</v>
      </c>
      <c r="D1327" t="s">
        <v>5</v>
      </c>
      <c r="E1327">
        <v>36.282676807622835</v>
      </c>
      <c r="F1327" t="s">
        <v>22</v>
      </c>
    </row>
    <row r="1328" spans="1:6" x14ac:dyDescent="0.45">
      <c r="A1328" t="s">
        <v>131</v>
      </c>
      <c r="B1328">
        <v>2027</v>
      </c>
      <c r="C1328" t="s">
        <v>16</v>
      </c>
      <c r="D1328" t="s">
        <v>6</v>
      </c>
      <c r="E1328">
        <v>0</v>
      </c>
      <c r="F1328" t="s">
        <v>22</v>
      </c>
    </row>
    <row r="1329" spans="1:6" x14ac:dyDescent="0.45">
      <c r="A1329" t="s">
        <v>131</v>
      </c>
      <c r="B1329">
        <v>2027</v>
      </c>
      <c r="C1329" t="s">
        <v>16</v>
      </c>
      <c r="D1329" t="s">
        <v>7</v>
      </c>
      <c r="E1329">
        <v>0</v>
      </c>
      <c r="F1329" t="s">
        <v>22</v>
      </c>
    </row>
    <row r="1330" spans="1:6" x14ac:dyDescent="0.45">
      <c r="A1330" t="s">
        <v>131</v>
      </c>
      <c r="B1330">
        <v>2027</v>
      </c>
      <c r="C1330" t="s">
        <v>17</v>
      </c>
      <c r="D1330" t="s">
        <v>8</v>
      </c>
      <c r="E1330">
        <v>36.282676807622835</v>
      </c>
      <c r="F1330" t="s">
        <v>22</v>
      </c>
    </row>
    <row r="1331" spans="1:6" x14ac:dyDescent="0.45">
      <c r="A1331" t="s">
        <v>131</v>
      </c>
      <c r="B1331">
        <v>2027</v>
      </c>
      <c r="C1331" t="s">
        <v>18</v>
      </c>
      <c r="D1331" t="s">
        <v>9</v>
      </c>
      <c r="E1331">
        <v>0</v>
      </c>
      <c r="F1331" t="s">
        <v>22</v>
      </c>
    </row>
    <row r="1332" spans="1:6" x14ac:dyDescent="0.45">
      <c r="A1332" t="s">
        <v>131</v>
      </c>
      <c r="B1332">
        <v>2027</v>
      </c>
      <c r="C1332" t="s">
        <v>18</v>
      </c>
      <c r="D1332" t="s">
        <v>10</v>
      </c>
      <c r="E1332">
        <v>0</v>
      </c>
      <c r="F1332" t="s">
        <v>22</v>
      </c>
    </row>
    <row r="1333" spans="1:6" x14ac:dyDescent="0.45">
      <c r="A1333" t="s">
        <v>131</v>
      </c>
      <c r="B1333">
        <v>2027</v>
      </c>
      <c r="C1333" t="s">
        <v>18</v>
      </c>
      <c r="D1333" t="s">
        <v>19</v>
      </c>
      <c r="E1333">
        <v>0</v>
      </c>
      <c r="F1333" t="s">
        <v>23</v>
      </c>
    </row>
    <row r="1334" spans="1:6" x14ac:dyDescent="0.45">
      <c r="A1334" t="s">
        <v>131</v>
      </c>
      <c r="B1334">
        <v>2028</v>
      </c>
      <c r="C1334" t="s">
        <v>15</v>
      </c>
      <c r="D1334" t="s">
        <v>0</v>
      </c>
      <c r="E1334">
        <v>34.361446312506409</v>
      </c>
      <c r="F1334" t="s">
        <v>22</v>
      </c>
    </row>
    <row r="1335" spans="1:6" x14ac:dyDescent="0.45">
      <c r="A1335" t="s">
        <v>131</v>
      </c>
      <c r="B1335">
        <v>2028</v>
      </c>
      <c r="C1335" t="s">
        <v>15</v>
      </c>
      <c r="D1335" t="s">
        <v>1</v>
      </c>
      <c r="E1335">
        <v>0</v>
      </c>
      <c r="F1335" t="s">
        <v>22</v>
      </c>
    </row>
    <row r="1336" spans="1:6" x14ac:dyDescent="0.45">
      <c r="A1336" t="s">
        <v>131</v>
      </c>
      <c r="B1336">
        <v>2028</v>
      </c>
      <c r="C1336" t="s">
        <v>15</v>
      </c>
      <c r="D1336" t="s">
        <v>2</v>
      </c>
      <c r="E1336">
        <v>0</v>
      </c>
      <c r="F1336" t="s">
        <v>22</v>
      </c>
    </row>
    <row r="1337" spans="1:6" x14ac:dyDescent="0.45">
      <c r="A1337" t="s">
        <v>131</v>
      </c>
      <c r="B1337">
        <v>2028</v>
      </c>
      <c r="C1337" t="s">
        <v>15</v>
      </c>
      <c r="D1337" t="s">
        <v>3</v>
      </c>
      <c r="E1337">
        <v>0</v>
      </c>
      <c r="F1337" t="s">
        <v>22</v>
      </c>
    </row>
    <row r="1338" spans="1:6" x14ac:dyDescent="0.45">
      <c r="A1338" t="s">
        <v>131</v>
      </c>
      <c r="B1338">
        <v>2028</v>
      </c>
      <c r="C1338" t="s">
        <v>15</v>
      </c>
      <c r="D1338" t="s">
        <v>4</v>
      </c>
      <c r="E1338">
        <v>0</v>
      </c>
      <c r="F1338" t="s">
        <v>22</v>
      </c>
    </row>
    <row r="1339" spans="1:6" x14ac:dyDescent="0.45">
      <c r="A1339" t="s">
        <v>131</v>
      </c>
      <c r="B1339">
        <v>2028</v>
      </c>
      <c r="C1339" t="s">
        <v>5</v>
      </c>
      <c r="D1339" t="s">
        <v>5</v>
      </c>
      <c r="E1339">
        <v>34.361446312506409</v>
      </c>
      <c r="F1339" t="s">
        <v>22</v>
      </c>
    </row>
    <row r="1340" spans="1:6" x14ac:dyDescent="0.45">
      <c r="A1340" t="s">
        <v>131</v>
      </c>
      <c r="B1340">
        <v>2028</v>
      </c>
      <c r="C1340" t="s">
        <v>16</v>
      </c>
      <c r="D1340" t="s">
        <v>6</v>
      </c>
      <c r="E1340">
        <v>0</v>
      </c>
      <c r="F1340" t="s">
        <v>22</v>
      </c>
    </row>
    <row r="1341" spans="1:6" x14ac:dyDescent="0.45">
      <c r="A1341" t="s">
        <v>131</v>
      </c>
      <c r="B1341">
        <v>2028</v>
      </c>
      <c r="C1341" t="s">
        <v>16</v>
      </c>
      <c r="D1341" t="s">
        <v>7</v>
      </c>
      <c r="E1341">
        <v>0</v>
      </c>
      <c r="F1341" t="s">
        <v>22</v>
      </c>
    </row>
    <row r="1342" spans="1:6" x14ac:dyDescent="0.45">
      <c r="A1342" t="s">
        <v>131</v>
      </c>
      <c r="B1342">
        <v>2028</v>
      </c>
      <c r="C1342" t="s">
        <v>17</v>
      </c>
      <c r="D1342" t="s">
        <v>8</v>
      </c>
      <c r="E1342">
        <v>34.361446312506409</v>
      </c>
      <c r="F1342" t="s">
        <v>22</v>
      </c>
    </row>
    <row r="1343" spans="1:6" x14ac:dyDescent="0.45">
      <c r="A1343" t="s">
        <v>131</v>
      </c>
      <c r="B1343">
        <v>2028</v>
      </c>
      <c r="C1343" t="s">
        <v>18</v>
      </c>
      <c r="D1343" t="s">
        <v>9</v>
      </c>
      <c r="E1343">
        <v>0</v>
      </c>
      <c r="F1343" t="s">
        <v>22</v>
      </c>
    </row>
    <row r="1344" spans="1:6" x14ac:dyDescent="0.45">
      <c r="A1344" t="s">
        <v>131</v>
      </c>
      <c r="B1344">
        <v>2028</v>
      </c>
      <c r="C1344" t="s">
        <v>18</v>
      </c>
      <c r="D1344" t="s">
        <v>10</v>
      </c>
      <c r="E1344">
        <v>0</v>
      </c>
      <c r="F1344" t="s">
        <v>22</v>
      </c>
    </row>
    <row r="1345" spans="1:6" x14ac:dyDescent="0.45">
      <c r="A1345" t="s">
        <v>131</v>
      </c>
      <c r="B1345">
        <v>2028</v>
      </c>
      <c r="C1345" t="s">
        <v>18</v>
      </c>
      <c r="D1345" t="s">
        <v>19</v>
      </c>
      <c r="E1345">
        <v>0</v>
      </c>
      <c r="F1345" t="s">
        <v>23</v>
      </c>
    </row>
    <row r="1346" spans="1:6" x14ac:dyDescent="0.45">
      <c r="A1346" t="s">
        <v>131</v>
      </c>
      <c r="B1346">
        <v>2029</v>
      </c>
      <c r="C1346" t="s">
        <v>15</v>
      </c>
      <c r="D1346" t="s">
        <v>0</v>
      </c>
      <c r="E1346">
        <v>32.279476630279099</v>
      </c>
      <c r="F1346" t="s">
        <v>22</v>
      </c>
    </row>
    <row r="1347" spans="1:6" x14ac:dyDescent="0.45">
      <c r="A1347" t="s">
        <v>131</v>
      </c>
      <c r="B1347">
        <v>2029</v>
      </c>
      <c r="C1347" t="s">
        <v>15</v>
      </c>
      <c r="D1347" t="s">
        <v>1</v>
      </c>
      <c r="E1347">
        <v>0</v>
      </c>
      <c r="F1347" t="s">
        <v>22</v>
      </c>
    </row>
    <row r="1348" spans="1:6" x14ac:dyDescent="0.45">
      <c r="A1348" t="s">
        <v>131</v>
      </c>
      <c r="B1348">
        <v>2029</v>
      </c>
      <c r="C1348" t="s">
        <v>15</v>
      </c>
      <c r="D1348" t="s">
        <v>2</v>
      </c>
      <c r="E1348">
        <v>0</v>
      </c>
      <c r="F1348" t="s">
        <v>22</v>
      </c>
    </row>
    <row r="1349" spans="1:6" x14ac:dyDescent="0.45">
      <c r="A1349" t="s">
        <v>131</v>
      </c>
      <c r="B1349">
        <v>2029</v>
      </c>
      <c r="C1349" t="s">
        <v>15</v>
      </c>
      <c r="D1349" t="s">
        <v>3</v>
      </c>
      <c r="E1349">
        <v>0</v>
      </c>
      <c r="F1349" t="s">
        <v>22</v>
      </c>
    </row>
    <row r="1350" spans="1:6" x14ac:dyDescent="0.45">
      <c r="A1350" t="s">
        <v>131</v>
      </c>
      <c r="B1350">
        <v>2029</v>
      </c>
      <c r="C1350" t="s">
        <v>15</v>
      </c>
      <c r="D1350" t="s">
        <v>4</v>
      </c>
      <c r="E1350">
        <v>0</v>
      </c>
      <c r="F1350" t="s">
        <v>22</v>
      </c>
    </row>
    <row r="1351" spans="1:6" x14ac:dyDescent="0.45">
      <c r="A1351" t="s">
        <v>131</v>
      </c>
      <c r="B1351">
        <v>2029</v>
      </c>
      <c r="C1351" t="s">
        <v>5</v>
      </c>
      <c r="D1351" t="s">
        <v>5</v>
      </c>
      <c r="E1351">
        <v>32.279476630279099</v>
      </c>
      <c r="F1351" t="s">
        <v>22</v>
      </c>
    </row>
    <row r="1352" spans="1:6" x14ac:dyDescent="0.45">
      <c r="A1352" t="s">
        <v>131</v>
      </c>
      <c r="B1352">
        <v>2029</v>
      </c>
      <c r="C1352" t="s">
        <v>16</v>
      </c>
      <c r="D1352" t="s">
        <v>6</v>
      </c>
      <c r="E1352">
        <v>0</v>
      </c>
      <c r="F1352" t="s">
        <v>22</v>
      </c>
    </row>
    <row r="1353" spans="1:6" x14ac:dyDescent="0.45">
      <c r="A1353" t="s">
        <v>131</v>
      </c>
      <c r="B1353">
        <v>2029</v>
      </c>
      <c r="C1353" t="s">
        <v>16</v>
      </c>
      <c r="D1353" t="s">
        <v>7</v>
      </c>
      <c r="E1353">
        <v>0</v>
      </c>
      <c r="F1353" t="s">
        <v>22</v>
      </c>
    </row>
    <row r="1354" spans="1:6" x14ac:dyDescent="0.45">
      <c r="A1354" t="s">
        <v>131</v>
      </c>
      <c r="B1354">
        <v>2029</v>
      </c>
      <c r="C1354" t="s">
        <v>17</v>
      </c>
      <c r="D1354" t="s">
        <v>8</v>
      </c>
      <c r="E1354">
        <v>32.279476630279099</v>
      </c>
      <c r="F1354" t="s">
        <v>22</v>
      </c>
    </row>
    <row r="1355" spans="1:6" x14ac:dyDescent="0.45">
      <c r="A1355" t="s">
        <v>131</v>
      </c>
      <c r="B1355">
        <v>2029</v>
      </c>
      <c r="C1355" t="s">
        <v>18</v>
      </c>
      <c r="D1355" t="s">
        <v>9</v>
      </c>
      <c r="E1355">
        <v>0</v>
      </c>
      <c r="F1355" t="s">
        <v>22</v>
      </c>
    </row>
    <row r="1356" spans="1:6" x14ac:dyDescent="0.45">
      <c r="A1356" t="s">
        <v>131</v>
      </c>
      <c r="B1356">
        <v>2029</v>
      </c>
      <c r="C1356" t="s">
        <v>18</v>
      </c>
      <c r="D1356" t="s">
        <v>10</v>
      </c>
      <c r="E1356">
        <v>0</v>
      </c>
      <c r="F1356" t="s">
        <v>22</v>
      </c>
    </row>
    <row r="1357" spans="1:6" x14ac:dyDescent="0.45">
      <c r="A1357" t="s">
        <v>131</v>
      </c>
      <c r="B1357">
        <v>2029</v>
      </c>
      <c r="C1357" t="s">
        <v>18</v>
      </c>
      <c r="D1357" t="s">
        <v>19</v>
      </c>
      <c r="E1357">
        <v>0</v>
      </c>
      <c r="F1357" t="s">
        <v>23</v>
      </c>
    </row>
    <row r="1358" spans="1:6" x14ac:dyDescent="0.45">
      <c r="A1358" t="s">
        <v>131</v>
      </c>
      <c r="B1358">
        <v>2030</v>
      </c>
      <c r="C1358" t="s">
        <v>15</v>
      </c>
      <c r="D1358" t="s">
        <v>0</v>
      </c>
      <c r="E1358">
        <v>30.021669816289361</v>
      </c>
      <c r="F1358" t="s">
        <v>22</v>
      </c>
    </row>
    <row r="1359" spans="1:6" x14ac:dyDescent="0.45">
      <c r="A1359" t="s">
        <v>131</v>
      </c>
      <c r="B1359">
        <v>2030</v>
      </c>
      <c r="C1359" t="s">
        <v>15</v>
      </c>
      <c r="D1359" t="s">
        <v>1</v>
      </c>
      <c r="E1359">
        <v>0</v>
      </c>
      <c r="F1359" t="s">
        <v>22</v>
      </c>
    </row>
    <row r="1360" spans="1:6" x14ac:dyDescent="0.45">
      <c r="A1360" t="s">
        <v>131</v>
      </c>
      <c r="B1360">
        <v>2030</v>
      </c>
      <c r="C1360" t="s">
        <v>15</v>
      </c>
      <c r="D1360" t="s">
        <v>2</v>
      </c>
      <c r="E1360">
        <v>0</v>
      </c>
      <c r="F1360" t="s">
        <v>22</v>
      </c>
    </row>
    <row r="1361" spans="1:6" x14ac:dyDescent="0.45">
      <c r="A1361" t="s">
        <v>131</v>
      </c>
      <c r="B1361">
        <v>2030</v>
      </c>
      <c r="C1361" t="s">
        <v>15</v>
      </c>
      <c r="D1361" t="s">
        <v>3</v>
      </c>
      <c r="E1361">
        <v>0</v>
      </c>
      <c r="F1361" t="s">
        <v>22</v>
      </c>
    </row>
    <row r="1362" spans="1:6" x14ac:dyDescent="0.45">
      <c r="A1362" t="s">
        <v>131</v>
      </c>
      <c r="B1362">
        <v>2030</v>
      </c>
      <c r="C1362" t="s">
        <v>15</v>
      </c>
      <c r="D1362" t="s">
        <v>4</v>
      </c>
      <c r="E1362">
        <v>0</v>
      </c>
      <c r="F1362" t="s">
        <v>22</v>
      </c>
    </row>
    <row r="1363" spans="1:6" x14ac:dyDescent="0.45">
      <c r="A1363" t="s">
        <v>131</v>
      </c>
      <c r="B1363">
        <v>2030</v>
      </c>
      <c r="C1363" t="s">
        <v>5</v>
      </c>
      <c r="D1363" t="s">
        <v>5</v>
      </c>
      <c r="E1363">
        <v>30.021669816289361</v>
      </c>
      <c r="F1363" t="s">
        <v>22</v>
      </c>
    </row>
    <row r="1364" spans="1:6" x14ac:dyDescent="0.45">
      <c r="A1364" t="s">
        <v>131</v>
      </c>
      <c r="B1364">
        <v>2030</v>
      </c>
      <c r="C1364" t="s">
        <v>16</v>
      </c>
      <c r="D1364" t="s">
        <v>6</v>
      </c>
      <c r="E1364">
        <v>0</v>
      </c>
      <c r="F1364" t="s">
        <v>22</v>
      </c>
    </row>
    <row r="1365" spans="1:6" x14ac:dyDescent="0.45">
      <c r="A1365" t="s">
        <v>131</v>
      </c>
      <c r="B1365">
        <v>2030</v>
      </c>
      <c r="C1365" t="s">
        <v>16</v>
      </c>
      <c r="D1365" t="s">
        <v>7</v>
      </c>
      <c r="E1365">
        <v>0</v>
      </c>
      <c r="F1365" t="s">
        <v>22</v>
      </c>
    </row>
    <row r="1366" spans="1:6" x14ac:dyDescent="0.45">
      <c r="A1366" t="s">
        <v>131</v>
      </c>
      <c r="B1366">
        <v>2030</v>
      </c>
      <c r="C1366" t="s">
        <v>17</v>
      </c>
      <c r="D1366" t="s">
        <v>8</v>
      </c>
      <c r="E1366">
        <v>30.021669816289361</v>
      </c>
      <c r="F1366" t="s">
        <v>22</v>
      </c>
    </row>
    <row r="1367" spans="1:6" x14ac:dyDescent="0.45">
      <c r="A1367" t="s">
        <v>131</v>
      </c>
      <c r="B1367">
        <v>2030</v>
      </c>
      <c r="C1367" t="s">
        <v>18</v>
      </c>
      <c r="D1367" t="s">
        <v>9</v>
      </c>
      <c r="E1367">
        <v>0</v>
      </c>
      <c r="F1367" t="s">
        <v>22</v>
      </c>
    </row>
    <row r="1368" spans="1:6" x14ac:dyDescent="0.45">
      <c r="A1368" t="s">
        <v>131</v>
      </c>
      <c r="B1368">
        <v>2030</v>
      </c>
      <c r="C1368" t="s">
        <v>18</v>
      </c>
      <c r="D1368" t="s">
        <v>10</v>
      </c>
      <c r="E1368">
        <v>0</v>
      </c>
      <c r="F1368" t="s">
        <v>22</v>
      </c>
    </row>
    <row r="1369" spans="1:6" x14ac:dyDescent="0.45">
      <c r="A1369" t="s">
        <v>131</v>
      </c>
      <c r="B1369">
        <v>2030</v>
      </c>
      <c r="C1369" t="s">
        <v>18</v>
      </c>
      <c r="D1369" t="s">
        <v>19</v>
      </c>
      <c r="E1369">
        <v>0</v>
      </c>
      <c r="F1369" t="s">
        <v>23</v>
      </c>
    </row>
    <row r="1370" spans="1:6" x14ac:dyDescent="0.45">
      <c r="A1370" t="s">
        <v>131</v>
      </c>
      <c r="B1370">
        <v>2031</v>
      </c>
      <c r="C1370" t="s">
        <v>15</v>
      </c>
      <c r="D1370" t="s">
        <v>0</v>
      </c>
      <c r="E1370">
        <v>28.532819939735255</v>
      </c>
      <c r="F1370" t="s">
        <v>22</v>
      </c>
    </row>
    <row r="1371" spans="1:6" x14ac:dyDescent="0.45">
      <c r="A1371" t="s">
        <v>131</v>
      </c>
      <c r="B1371">
        <v>2031</v>
      </c>
      <c r="C1371" t="s">
        <v>15</v>
      </c>
      <c r="D1371" t="s">
        <v>1</v>
      </c>
      <c r="E1371">
        <v>0</v>
      </c>
      <c r="F1371" t="s">
        <v>22</v>
      </c>
    </row>
    <row r="1372" spans="1:6" x14ac:dyDescent="0.45">
      <c r="A1372" t="s">
        <v>131</v>
      </c>
      <c r="B1372">
        <v>2031</v>
      </c>
      <c r="C1372" t="s">
        <v>15</v>
      </c>
      <c r="D1372" t="s">
        <v>2</v>
      </c>
      <c r="E1372">
        <v>0</v>
      </c>
      <c r="F1372" t="s">
        <v>22</v>
      </c>
    </row>
    <row r="1373" spans="1:6" x14ac:dyDescent="0.45">
      <c r="A1373" t="s">
        <v>131</v>
      </c>
      <c r="B1373">
        <v>2031</v>
      </c>
      <c r="C1373" t="s">
        <v>15</v>
      </c>
      <c r="D1373" t="s">
        <v>3</v>
      </c>
      <c r="E1373">
        <v>0</v>
      </c>
      <c r="F1373" t="s">
        <v>22</v>
      </c>
    </row>
    <row r="1374" spans="1:6" x14ac:dyDescent="0.45">
      <c r="A1374" t="s">
        <v>131</v>
      </c>
      <c r="B1374">
        <v>2031</v>
      </c>
      <c r="C1374" t="s">
        <v>15</v>
      </c>
      <c r="D1374" t="s">
        <v>4</v>
      </c>
      <c r="E1374">
        <v>0</v>
      </c>
      <c r="F1374" t="s">
        <v>22</v>
      </c>
    </row>
    <row r="1375" spans="1:6" x14ac:dyDescent="0.45">
      <c r="A1375" t="s">
        <v>131</v>
      </c>
      <c r="B1375">
        <v>2031</v>
      </c>
      <c r="C1375" t="s">
        <v>5</v>
      </c>
      <c r="D1375" t="s">
        <v>5</v>
      </c>
      <c r="E1375">
        <v>28.532819939735255</v>
      </c>
      <c r="F1375" t="s">
        <v>22</v>
      </c>
    </row>
    <row r="1376" spans="1:6" x14ac:dyDescent="0.45">
      <c r="A1376" t="s">
        <v>131</v>
      </c>
      <c r="B1376">
        <v>2031</v>
      </c>
      <c r="C1376" t="s">
        <v>16</v>
      </c>
      <c r="D1376" t="s">
        <v>6</v>
      </c>
      <c r="E1376">
        <v>0</v>
      </c>
      <c r="F1376" t="s">
        <v>22</v>
      </c>
    </row>
    <row r="1377" spans="1:6" x14ac:dyDescent="0.45">
      <c r="A1377" t="s">
        <v>131</v>
      </c>
      <c r="B1377">
        <v>2031</v>
      </c>
      <c r="C1377" t="s">
        <v>16</v>
      </c>
      <c r="D1377" t="s">
        <v>7</v>
      </c>
      <c r="E1377">
        <v>0</v>
      </c>
      <c r="F1377" t="s">
        <v>22</v>
      </c>
    </row>
    <row r="1378" spans="1:6" x14ac:dyDescent="0.45">
      <c r="A1378" t="s">
        <v>131</v>
      </c>
      <c r="B1378">
        <v>2031</v>
      </c>
      <c r="C1378" t="s">
        <v>17</v>
      </c>
      <c r="D1378" t="s">
        <v>8</v>
      </c>
      <c r="E1378">
        <v>28.532819939735255</v>
      </c>
      <c r="F1378" t="s">
        <v>22</v>
      </c>
    </row>
    <row r="1379" spans="1:6" x14ac:dyDescent="0.45">
      <c r="A1379" t="s">
        <v>131</v>
      </c>
      <c r="B1379">
        <v>2031</v>
      </c>
      <c r="C1379" t="s">
        <v>18</v>
      </c>
      <c r="D1379" t="s">
        <v>9</v>
      </c>
      <c r="E1379">
        <v>0</v>
      </c>
      <c r="F1379" t="s">
        <v>22</v>
      </c>
    </row>
    <row r="1380" spans="1:6" x14ac:dyDescent="0.45">
      <c r="A1380" t="s">
        <v>131</v>
      </c>
      <c r="B1380">
        <v>2031</v>
      </c>
      <c r="C1380" t="s">
        <v>18</v>
      </c>
      <c r="D1380" t="s">
        <v>10</v>
      </c>
      <c r="E1380">
        <v>0</v>
      </c>
      <c r="F1380" t="s">
        <v>22</v>
      </c>
    </row>
    <row r="1381" spans="1:6" x14ac:dyDescent="0.45">
      <c r="A1381" t="s">
        <v>131</v>
      </c>
      <c r="B1381">
        <v>2031</v>
      </c>
      <c r="C1381" t="s">
        <v>18</v>
      </c>
      <c r="D1381" t="s">
        <v>19</v>
      </c>
      <c r="E1381">
        <v>0</v>
      </c>
      <c r="F1381" t="s">
        <v>23</v>
      </c>
    </row>
    <row r="1382" spans="1:6" x14ac:dyDescent="0.45">
      <c r="A1382" t="s">
        <v>131</v>
      </c>
      <c r="B1382">
        <v>2032</v>
      </c>
      <c r="C1382" t="s">
        <v>15</v>
      </c>
      <c r="D1382" t="s">
        <v>0</v>
      </c>
      <c r="E1382">
        <v>26.918209231915959</v>
      </c>
      <c r="F1382" t="s">
        <v>22</v>
      </c>
    </row>
    <row r="1383" spans="1:6" x14ac:dyDescent="0.45">
      <c r="A1383" t="s">
        <v>131</v>
      </c>
      <c r="B1383">
        <v>2032</v>
      </c>
      <c r="C1383" t="s">
        <v>15</v>
      </c>
      <c r="D1383" t="s">
        <v>1</v>
      </c>
      <c r="E1383">
        <v>0</v>
      </c>
      <c r="F1383" t="s">
        <v>22</v>
      </c>
    </row>
    <row r="1384" spans="1:6" x14ac:dyDescent="0.45">
      <c r="A1384" t="s">
        <v>131</v>
      </c>
      <c r="B1384">
        <v>2032</v>
      </c>
      <c r="C1384" t="s">
        <v>15</v>
      </c>
      <c r="D1384" t="s">
        <v>2</v>
      </c>
      <c r="E1384">
        <v>0</v>
      </c>
      <c r="F1384" t="s">
        <v>22</v>
      </c>
    </row>
    <row r="1385" spans="1:6" x14ac:dyDescent="0.45">
      <c r="A1385" t="s">
        <v>131</v>
      </c>
      <c r="B1385">
        <v>2032</v>
      </c>
      <c r="C1385" t="s">
        <v>15</v>
      </c>
      <c r="D1385" t="s">
        <v>3</v>
      </c>
      <c r="E1385">
        <v>0</v>
      </c>
      <c r="F1385" t="s">
        <v>22</v>
      </c>
    </row>
    <row r="1386" spans="1:6" x14ac:dyDescent="0.45">
      <c r="A1386" t="s">
        <v>131</v>
      </c>
      <c r="B1386">
        <v>2032</v>
      </c>
      <c r="C1386" t="s">
        <v>15</v>
      </c>
      <c r="D1386" t="s">
        <v>4</v>
      </c>
      <c r="E1386">
        <v>0</v>
      </c>
      <c r="F1386" t="s">
        <v>22</v>
      </c>
    </row>
    <row r="1387" spans="1:6" x14ac:dyDescent="0.45">
      <c r="A1387" t="s">
        <v>131</v>
      </c>
      <c r="B1387">
        <v>2032</v>
      </c>
      <c r="C1387" t="s">
        <v>5</v>
      </c>
      <c r="D1387" t="s">
        <v>5</v>
      </c>
      <c r="E1387">
        <v>26.918209231915959</v>
      </c>
      <c r="F1387" t="s">
        <v>22</v>
      </c>
    </row>
    <row r="1388" spans="1:6" x14ac:dyDescent="0.45">
      <c r="A1388" t="s">
        <v>131</v>
      </c>
      <c r="B1388">
        <v>2032</v>
      </c>
      <c r="C1388" t="s">
        <v>16</v>
      </c>
      <c r="D1388" t="s">
        <v>6</v>
      </c>
      <c r="E1388">
        <v>0</v>
      </c>
      <c r="F1388" t="s">
        <v>22</v>
      </c>
    </row>
    <row r="1389" spans="1:6" x14ac:dyDescent="0.45">
      <c r="A1389" t="s">
        <v>131</v>
      </c>
      <c r="B1389">
        <v>2032</v>
      </c>
      <c r="C1389" t="s">
        <v>16</v>
      </c>
      <c r="D1389" t="s">
        <v>7</v>
      </c>
      <c r="E1389">
        <v>0</v>
      </c>
      <c r="F1389" t="s">
        <v>22</v>
      </c>
    </row>
    <row r="1390" spans="1:6" x14ac:dyDescent="0.45">
      <c r="A1390" t="s">
        <v>131</v>
      </c>
      <c r="B1390">
        <v>2032</v>
      </c>
      <c r="C1390" t="s">
        <v>17</v>
      </c>
      <c r="D1390" t="s">
        <v>8</v>
      </c>
      <c r="E1390">
        <v>26.918209231915959</v>
      </c>
      <c r="F1390" t="s">
        <v>22</v>
      </c>
    </row>
    <row r="1391" spans="1:6" x14ac:dyDescent="0.45">
      <c r="A1391" t="s">
        <v>131</v>
      </c>
      <c r="B1391">
        <v>2032</v>
      </c>
      <c r="C1391" t="s">
        <v>18</v>
      </c>
      <c r="D1391" t="s">
        <v>9</v>
      </c>
      <c r="E1391">
        <v>0</v>
      </c>
      <c r="F1391" t="s">
        <v>22</v>
      </c>
    </row>
    <row r="1392" spans="1:6" x14ac:dyDescent="0.45">
      <c r="A1392" t="s">
        <v>131</v>
      </c>
      <c r="B1392">
        <v>2032</v>
      </c>
      <c r="C1392" t="s">
        <v>18</v>
      </c>
      <c r="D1392" t="s">
        <v>10</v>
      </c>
      <c r="E1392">
        <v>0</v>
      </c>
      <c r="F1392" t="s">
        <v>22</v>
      </c>
    </row>
    <row r="1393" spans="1:6" x14ac:dyDescent="0.45">
      <c r="A1393" t="s">
        <v>131</v>
      </c>
      <c r="B1393">
        <v>2032</v>
      </c>
      <c r="C1393" t="s">
        <v>18</v>
      </c>
      <c r="D1393" t="s">
        <v>19</v>
      </c>
      <c r="E1393">
        <v>0</v>
      </c>
      <c r="F1393" t="s">
        <v>23</v>
      </c>
    </row>
    <row r="1394" spans="1:6" x14ac:dyDescent="0.45">
      <c r="A1394" t="s">
        <v>131</v>
      </c>
      <c r="B1394">
        <v>2033</v>
      </c>
      <c r="C1394" t="s">
        <v>15</v>
      </c>
      <c r="D1394" t="s">
        <v>0</v>
      </c>
      <c r="E1394">
        <v>25.168903055013121</v>
      </c>
      <c r="F1394" t="s">
        <v>22</v>
      </c>
    </row>
    <row r="1395" spans="1:6" x14ac:dyDescent="0.45">
      <c r="A1395" t="s">
        <v>131</v>
      </c>
      <c r="B1395">
        <v>2033</v>
      </c>
      <c r="C1395" t="s">
        <v>15</v>
      </c>
      <c r="D1395" t="s">
        <v>1</v>
      </c>
      <c r="E1395">
        <v>0</v>
      </c>
      <c r="F1395" t="s">
        <v>22</v>
      </c>
    </row>
    <row r="1396" spans="1:6" x14ac:dyDescent="0.45">
      <c r="A1396" t="s">
        <v>131</v>
      </c>
      <c r="B1396">
        <v>2033</v>
      </c>
      <c r="C1396" t="s">
        <v>15</v>
      </c>
      <c r="D1396" t="s">
        <v>2</v>
      </c>
      <c r="E1396">
        <v>0</v>
      </c>
      <c r="F1396" t="s">
        <v>22</v>
      </c>
    </row>
    <row r="1397" spans="1:6" x14ac:dyDescent="0.45">
      <c r="A1397" t="s">
        <v>131</v>
      </c>
      <c r="B1397">
        <v>2033</v>
      </c>
      <c r="C1397" t="s">
        <v>15</v>
      </c>
      <c r="D1397" t="s">
        <v>3</v>
      </c>
      <c r="E1397">
        <v>0</v>
      </c>
      <c r="F1397" t="s">
        <v>22</v>
      </c>
    </row>
    <row r="1398" spans="1:6" x14ac:dyDescent="0.45">
      <c r="A1398" t="s">
        <v>131</v>
      </c>
      <c r="B1398">
        <v>2033</v>
      </c>
      <c r="C1398" t="s">
        <v>15</v>
      </c>
      <c r="D1398" t="s">
        <v>4</v>
      </c>
      <c r="E1398">
        <v>0</v>
      </c>
      <c r="F1398" t="s">
        <v>22</v>
      </c>
    </row>
    <row r="1399" spans="1:6" x14ac:dyDescent="0.45">
      <c r="A1399" t="s">
        <v>131</v>
      </c>
      <c r="B1399">
        <v>2033</v>
      </c>
      <c r="C1399" t="s">
        <v>5</v>
      </c>
      <c r="D1399" t="s">
        <v>5</v>
      </c>
      <c r="E1399">
        <v>25.168903055013121</v>
      </c>
      <c r="F1399" t="s">
        <v>22</v>
      </c>
    </row>
    <row r="1400" spans="1:6" x14ac:dyDescent="0.45">
      <c r="A1400" t="s">
        <v>131</v>
      </c>
      <c r="B1400">
        <v>2033</v>
      </c>
      <c r="C1400" t="s">
        <v>16</v>
      </c>
      <c r="D1400" t="s">
        <v>6</v>
      </c>
      <c r="E1400">
        <v>0</v>
      </c>
      <c r="F1400" t="s">
        <v>22</v>
      </c>
    </row>
    <row r="1401" spans="1:6" x14ac:dyDescent="0.45">
      <c r="A1401" t="s">
        <v>131</v>
      </c>
      <c r="B1401">
        <v>2033</v>
      </c>
      <c r="C1401" t="s">
        <v>16</v>
      </c>
      <c r="D1401" t="s">
        <v>7</v>
      </c>
      <c r="E1401">
        <v>0</v>
      </c>
      <c r="F1401" t="s">
        <v>22</v>
      </c>
    </row>
    <row r="1402" spans="1:6" x14ac:dyDescent="0.45">
      <c r="A1402" t="s">
        <v>131</v>
      </c>
      <c r="B1402">
        <v>2033</v>
      </c>
      <c r="C1402" t="s">
        <v>17</v>
      </c>
      <c r="D1402" t="s">
        <v>8</v>
      </c>
      <c r="E1402">
        <v>25.168903055013121</v>
      </c>
      <c r="F1402" t="s">
        <v>22</v>
      </c>
    </row>
    <row r="1403" spans="1:6" x14ac:dyDescent="0.45">
      <c r="A1403" t="s">
        <v>131</v>
      </c>
      <c r="B1403">
        <v>2033</v>
      </c>
      <c r="C1403" t="s">
        <v>18</v>
      </c>
      <c r="D1403" t="s">
        <v>9</v>
      </c>
      <c r="E1403">
        <v>0</v>
      </c>
      <c r="F1403" t="s">
        <v>22</v>
      </c>
    </row>
    <row r="1404" spans="1:6" x14ac:dyDescent="0.45">
      <c r="A1404" t="s">
        <v>131</v>
      </c>
      <c r="B1404">
        <v>2033</v>
      </c>
      <c r="C1404" t="s">
        <v>18</v>
      </c>
      <c r="D1404" t="s">
        <v>10</v>
      </c>
      <c r="E1404">
        <v>0</v>
      </c>
      <c r="F1404" t="s">
        <v>22</v>
      </c>
    </row>
    <row r="1405" spans="1:6" x14ac:dyDescent="0.45">
      <c r="A1405" t="s">
        <v>131</v>
      </c>
      <c r="B1405">
        <v>2033</v>
      </c>
      <c r="C1405" t="s">
        <v>18</v>
      </c>
      <c r="D1405" t="s">
        <v>19</v>
      </c>
      <c r="E1405">
        <v>0</v>
      </c>
      <c r="F1405" t="s">
        <v>23</v>
      </c>
    </row>
    <row r="1406" spans="1:6" x14ac:dyDescent="0.45">
      <c r="A1406" t="s">
        <v>131</v>
      </c>
      <c r="B1406">
        <v>2034</v>
      </c>
      <c r="C1406" t="s">
        <v>15</v>
      </c>
      <c r="D1406" t="s">
        <v>0</v>
      </c>
      <c r="E1406">
        <v>23.276069332258977</v>
      </c>
      <c r="F1406" t="s">
        <v>22</v>
      </c>
    </row>
    <row r="1407" spans="1:6" x14ac:dyDescent="0.45">
      <c r="A1407" t="s">
        <v>131</v>
      </c>
      <c r="B1407">
        <v>2034</v>
      </c>
      <c r="C1407" t="s">
        <v>15</v>
      </c>
      <c r="D1407" t="s">
        <v>1</v>
      </c>
      <c r="E1407">
        <v>0</v>
      </c>
      <c r="F1407" t="s">
        <v>22</v>
      </c>
    </row>
    <row r="1408" spans="1:6" x14ac:dyDescent="0.45">
      <c r="A1408" t="s">
        <v>131</v>
      </c>
      <c r="B1408">
        <v>2034</v>
      </c>
      <c r="C1408" t="s">
        <v>15</v>
      </c>
      <c r="D1408" t="s">
        <v>2</v>
      </c>
      <c r="E1408">
        <v>0</v>
      </c>
      <c r="F1408" t="s">
        <v>22</v>
      </c>
    </row>
    <row r="1409" spans="1:6" x14ac:dyDescent="0.45">
      <c r="A1409" t="s">
        <v>131</v>
      </c>
      <c r="B1409">
        <v>2034</v>
      </c>
      <c r="C1409" t="s">
        <v>15</v>
      </c>
      <c r="D1409" t="s">
        <v>3</v>
      </c>
      <c r="E1409">
        <v>0</v>
      </c>
      <c r="F1409" t="s">
        <v>22</v>
      </c>
    </row>
    <row r="1410" spans="1:6" x14ac:dyDescent="0.45">
      <c r="A1410" t="s">
        <v>131</v>
      </c>
      <c r="B1410">
        <v>2034</v>
      </c>
      <c r="C1410" t="s">
        <v>15</v>
      </c>
      <c r="D1410" t="s">
        <v>4</v>
      </c>
      <c r="E1410">
        <v>0</v>
      </c>
      <c r="F1410" t="s">
        <v>22</v>
      </c>
    </row>
    <row r="1411" spans="1:6" x14ac:dyDescent="0.45">
      <c r="A1411" t="s">
        <v>131</v>
      </c>
      <c r="B1411">
        <v>2034</v>
      </c>
      <c r="C1411" t="s">
        <v>5</v>
      </c>
      <c r="D1411" t="s">
        <v>5</v>
      </c>
      <c r="E1411">
        <v>23.276069332258977</v>
      </c>
      <c r="F1411" t="s">
        <v>22</v>
      </c>
    </row>
    <row r="1412" spans="1:6" x14ac:dyDescent="0.45">
      <c r="A1412" t="s">
        <v>131</v>
      </c>
      <c r="B1412">
        <v>2034</v>
      </c>
      <c r="C1412" t="s">
        <v>16</v>
      </c>
      <c r="D1412" t="s">
        <v>6</v>
      </c>
      <c r="E1412">
        <v>0</v>
      </c>
      <c r="F1412" t="s">
        <v>22</v>
      </c>
    </row>
    <row r="1413" spans="1:6" x14ac:dyDescent="0.45">
      <c r="A1413" t="s">
        <v>131</v>
      </c>
      <c r="B1413">
        <v>2034</v>
      </c>
      <c r="C1413" t="s">
        <v>16</v>
      </c>
      <c r="D1413" t="s">
        <v>7</v>
      </c>
      <c r="E1413">
        <v>0</v>
      </c>
      <c r="F1413" t="s">
        <v>22</v>
      </c>
    </row>
    <row r="1414" spans="1:6" x14ac:dyDescent="0.45">
      <c r="A1414" t="s">
        <v>131</v>
      </c>
      <c r="B1414">
        <v>2034</v>
      </c>
      <c r="C1414" t="s">
        <v>17</v>
      </c>
      <c r="D1414" t="s">
        <v>8</v>
      </c>
      <c r="E1414">
        <v>23.276069332258977</v>
      </c>
      <c r="F1414" t="s">
        <v>22</v>
      </c>
    </row>
    <row r="1415" spans="1:6" x14ac:dyDescent="0.45">
      <c r="A1415" t="s">
        <v>131</v>
      </c>
      <c r="B1415">
        <v>2034</v>
      </c>
      <c r="C1415" t="s">
        <v>18</v>
      </c>
      <c r="D1415" t="s">
        <v>9</v>
      </c>
      <c r="E1415">
        <v>0</v>
      </c>
      <c r="F1415" t="s">
        <v>22</v>
      </c>
    </row>
    <row r="1416" spans="1:6" x14ac:dyDescent="0.45">
      <c r="A1416" t="s">
        <v>131</v>
      </c>
      <c r="B1416">
        <v>2034</v>
      </c>
      <c r="C1416" t="s">
        <v>18</v>
      </c>
      <c r="D1416" t="s">
        <v>10</v>
      </c>
      <c r="E1416">
        <v>0</v>
      </c>
      <c r="F1416" t="s">
        <v>22</v>
      </c>
    </row>
    <row r="1417" spans="1:6" x14ac:dyDescent="0.45">
      <c r="A1417" t="s">
        <v>131</v>
      </c>
      <c r="B1417">
        <v>2034</v>
      </c>
      <c r="C1417" t="s">
        <v>18</v>
      </c>
      <c r="D1417" t="s">
        <v>19</v>
      </c>
      <c r="E1417">
        <v>0</v>
      </c>
      <c r="F1417" t="s">
        <v>23</v>
      </c>
    </row>
    <row r="1418" spans="1:6" x14ac:dyDescent="0.45">
      <c r="A1418" t="s">
        <v>131</v>
      </c>
      <c r="B1418">
        <v>2035</v>
      </c>
      <c r="C1418" t="s">
        <v>15</v>
      </c>
      <c r="D1418" t="s">
        <v>0</v>
      </c>
      <c r="E1418">
        <v>21.03823120749901</v>
      </c>
      <c r="F1418" t="s">
        <v>22</v>
      </c>
    </row>
    <row r="1419" spans="1:6" x14ac:dyDescent="0.45">
      <c r="A1419" t="s">
        <v>131</v>
      </c>
      <c r="B1419">
        <v>2035</v>
      </c>
      <c r="C1419" t="s">
        <v>15</v>
      </c>
      <c r="D1419" t="s">
        <v>1</v>
      </c>
      <c r="E1419">
        <v>0</v>
      </c>
      <c r="F1419" t="s">
        <v>22</v>
      </c>
    </row>
    <row r="1420" spans="1:6" x14ac:dyDescent="0.45">
      <c r="A1420" t="s">
        <v>131</v>
      </c>
      <c r="B1420">
        <v>2035</v>
      </c>
      <c r="C1420" t="s">
        <v>15</v>
      </c>
      <c r="D1420" t="s">
        <v>2</v>
      </c>
      <c r="E1420">
        <v>0</v>
      </c>
      <c r="F1420" t="s">
        <v>22</v>
      </c>
    </row>
    <row r="1421" spans="1:6" x14ac:dyDescent="0.45">
      <c r="A1421" t="s">
        <v>131</v>
      </c>
      <c r="B1421">
        <v>2035</v>
      </c>
      <c r="C1421" t="s">
        <v>15</v>
      </c>
      <c r="D1421" t="s">
        <v>3</v>
      </c>
      <c r="E1421">
        <v>0</v>
      </c>
      <c r="F1421" t="s">
        <v>22</v>
      </c>
    </row>
    <row r="1422" spans="1:6" x14ac:dyDescent="0.45">
      <c r="A1422" t="s">
        <v>131</v>
      </c>
      <c r="B1422">
        <v>2035</v>
      </c>
      <c r="C1422" t="s">
        <v>15</v>
      </c>
      <c r="D1422" t="s">
        <v>4</v>
      </c>
      <c r="E1422">
        <v>0</v>
      </c>
      <c r="F1422" t="s">
        <v>22</v>
      </c>
    </row>
    <row r="1423" spans="1:6" x14ac:dyDescent="0.45">
      <c r="A1423" t="s">
        <v>131</v>
      </c>
      <c r="B1423">
        <v>2035</v>
      </c>
      <c r="C1423" t="s">
        <v>5</v>
      </c>
      <c r="D1423" t="s">
        <v>5</v>
      </c>
      <c r="E1423">
        <v>21.03823120749901</v>
      </c>
      <c r="F1423" t="s">
        <v>22</v>
      </c>
    </row>
    <row r="1424" spans="1:6" x14ac:dyDescent="0.45">
      <c r="A1424" t="s">
        <v>131</v>
      </c>
      <c r="B1424">
        <v>2035</v>
      </c>
      <c r="C1424" t="s">
        <v>16</v>
      </c>
      <c r="D1424" t="s">
        <v>6</v>
      </c>
      <c r="E1424">
        <v>0</v>
      </c>
      <c r="F1424" t="s">
        <v>22</v>
      </c>
    </row>
    <row r="1425" spans="1:6" x14ac:dyDescent="0.45">
      <c r="A1425" t="s">
        <v>131</v>
      </c>
      <c r="B1425">
        <v>2035</v>
      </c>
      <c r="C1425" t="s">
        <v>16</v>
      </c>
      <c r="D1425" t="s">
        <v>7</v>
      </c>
      <c r="E1425">
        <v>0</v>
      </c>
      <c r="F1425" t="s">
        <v>22</v>
      </c>
    </row>
    <row r="1426" spans="1:6" x14ac:dyDescent="0.45">
      <c r="A1426" t="s">
        <v>131</v>
      </c>
      <c r="B1426">
        <v>2035</v>
      </c>
      <c r="C1426" t="s">
        <v>17</v>
      </c>
      <c r="D1426" t="s">
        <v>8</v>
      </c>
      <c r="E1426">
        <v>21.03823120749901</v>
      </c>
      <c r="F1426" t="s">
        <v>22</v>
      </c>
    </row>
    <row r="1427" spans="1:6" x14ac:dyDescent="0.45">
      <c r="A1427" t="s">
        <v>131</v>
      </c>
      <c r="B1427">
        <v>2035</v>
      </c>
      <c r="C1427" t="s">
        <v>18</v>
      </c>
      <c r="D1427" t="s">
        <v>9</v>
      </c>
      <c r="E1427">
        <v>0</v>
      </c>
      <c r="F1427" t="s">
        <v>22</v>
      </c>
    </row>
    <row r="1428" spans="1:6" x14ac:dyDescent="0.45">
      <c r="A1428" t="s">
        <v>131</v>
      </c>
      <c r="B1428">
        <v>2035</v>
      </c>
      <c r="C1428" t="s">
        <v>18</v>
      </c>
      <c r="D1428" t="s">
        <v>10</v>
      </c>
      <c r="E1428">
        <v>0</v>
      </c>
      <c r="F1428" t="s">
        <v>22</v>
      </c>
    </row>
    <row r="1429" spans="1:6" x14ac:dyDescent="0.45">
      <c r="A1429" t="s">
        <v>131</v>
      </c>
      <c r="B1429">
        <v>2035</v>
      </c>
      <c r="C1429" t="s">
        <v>18</v>
      </c>
      <c r="D1429" t="s">
        <v>19</v>
      </c>
      <c r="E1429">
        <v>0</v>
      </c>
      <c r="F1429" t="s">
        <v>23</v>
      </c>
    </row>
    <row r="1430" spans="1:6" x14ac:dyDescent="0.45">
      <c r="A1430" t="s">
        <v>131</v>
      </c>
      <c r="B1430">
        <v>2036</v>
      </c>
      <c r="C1430" t="s">
        <v>15</v>
      </c>
      <c r="D1430" t="s">
        <v>0</v>
      </c>
      <c r="E1430">
        <v>19.616182220388065</v>
      </c>
      <c r="F1430" t="s">
        <v>22</v>
      </c>
    </row>
    <row r="1431" spans="1:6" x14ac:dyDescent="0.45">
      <c r="A1431" t="s">
        <v>131</v>
      </c>
      <c r="B1431">
        <v>2036</v>
      </c>
      <c r="C1431" t="s">
        <v>15</v>
      </c>
      <c r="D1431" t="s">
        <v>1</v>
      </c>
      <c r="E1431">
        <v>0</v>
      </c>
      <c r="F1431" t="s">
        <v>22</v>
      </c>
    </row>
    <row r="1432" spans="1:6" x14ac:dyDescent="0.45">
      <c r="A1432" t="s">
        <v>131</v>
      </c>
      <c r="B1432">
        <v>2036</v>
      </c>
      <c r="C1432" t="s">
        <v>15</v>
      </c>
      <c r="D1432" t="s">
        <v>2</v>
      </c>
      <c r="E1432">
        <v>0</v>
      </c>
      <c r="F1432" t="s">
        <v>22</v>
      </c>
    </row>
    <row r="1433" spans="1:6" x14ac:dyDescent="0.45">
      <c r="A1433" t="s">
        <v>131</v>
      </c>
      <c r="B1433">
        <v>2036</v>
      </c>
      <c r="C1433" t="s">
        <v>15</v>
      </c>
      <c r="D1433" t="s">
        <v>3</v>
      </c>
      <c r="E1433">
        <v>0</v>
      </c>
      <c r="F1433" t="s">
        <v>22</v>
      </c>
    </row>
    <row r="1434" spans="1:6" x14ac:dyDescent="0.45">
      <c r="A1434" t="s">
        <v>131</v>
      </c>
      <c r="B1434">
        <v>2036</v>
      </c>
      <c r="C1434" t="s">
        <v>15</v>
      </c>
      <c r="D1434" t="s">
        <v>4</v>
      </c>
      <c r="E1434">
        <v>0</v>
      </c>
      <c r="F1434" t="s">
        <v>22</v>
      </c>
    </row>
    <row r="1435" spans="1:6" x14ac:dyDescent="0.45">
      <c r="A1435" t="s">
        <v>131</v>
      </c>
      <c r="B1435">
        <v>2036</v>
      </c>
      <c r="C1435" t="s">
        <v>5</v>
      </c>
      <c r="D1435" t="s">
        <v>5</v>
      </c>
      <c r="E1435">
        <v>19.616182220388065</v>
      </c>
      <c r="F1435" t="s">
        <v>22</v>
      </c>
    </row>
    <row r="1436" spans="1:6" x14ac:dyDescent="0.45">
      <c r="A1436" t="s">
        <v>131</v>
      </c>
      <c r="B1436">
        <v>2036</v>
      </c>
      <c r="C1436" t="s">
        <v>16</v>
      </c>
      <c r="D1436" t="s">
        <v>6</v>
      </c>
      <c r="E1436">
        <v>0</v>
      </c>
      <c r="F1436" t="s">
        <v>22</v>
      </c>
    </row>
    <row r="1437" spans="1:6" x14ac:dyDescent="0.45">
      <c r="A1437" t="s">
        <v>131</v>
      </c>
      <c r="B1437">
        <v>2036</v>
      </c>
      <c r="C1437" t="s">
        <v>16</v>
      </c>
      <c r="D1437" t="s">
        <v>7</v>
      </c>
      <c r="E1437">
        <v>0</v>
      </c>
      <c r="F1437" t="s">
        <v>22</v>
      </c>
    </row>
    <row r="1438" spans="1:6" x14ac:dyDescent="0.45">
      <c r="A1438" t="s">
        <v>131</v>
      </c>
      <c r="B1438">
        <v>2036</v>
      </c>
      <c r="C1438" t="s">
        <v>17</v>
      </c>
      <c r="D1438" t="s">
        <v>8</v>
      </c>
      <c r="E1438">
        <v>19.616182220388065</v>
      </c>
      <c r="F1438" t="s">
        <v>22</v>
      </c>
    </row>
    <row r="1439" spans="1:6" x14ac:dyDescent="0.45">
      <c r="A1439" t="s">
        <v>131</v>
      </c>
      <c r="B1439">
        <v>2036</v>
      </c>
      <c r="C1439" t="s">
        <v>18</v>
      </c>
      <c r="D1439" t="s">
        <v>9</v>
      </c>
      <c r="E1439">
        <v>0</v>
      </c>
      <c r="F1439" t="s">
        <v>22</v>
      </c>
    </row>
    <row r="1440" spans="1:6" x14ac:dyDescent="0.45">
      <c r="A1440" t="s">
        <v>131</v>
      </c>
      <c r="B1440">
        <v>2036</v>
      </c>
      <c r="C1440" t="s">
        <v>18</v>
      </c>
      <c r="D1440" t="s">
        <v>10</v>
      </c>
      <c r="E1440">
        <v>0</v>
      </c>
      <c r="F1440" t="s">
        <v>22</v>
      </c>
    </row>
    <row r="1441" spans="1:6" x14ac:dyDescent="0.45">
      <c r="A1441" t="s">
        <v>131</v>
      </c>
      <c r="B1441">
        <v>2036</v>
      </c>
      <c r="C1441" t="s">
        <v>18</v>
      </c>
      <c r="D1441" t="s">
        <v>19</v>
      </c>
      <c r="E1441">
        <v>0</v>
      </c>
      <c r="F1441" t="s">
        <v>23</v>
      </c>
    </row>
    <row r="1442" spans="1:6" x14ac:dyDescent="0.45">
      <c r="A1442" t="s">
        <v>131</v>
      </c>
      <c r="B1442">
        <v>2037</v>
      </c>
      <c r="C1442" t="s">
        <v>15</v>
      </c>
      <c r="D1442" t="s">
        <v>0</v>
      </c>
      <c r="E1442">
        <v>18.116766394851901</v>
      </c>
      <c r="F1442" t="s">
        <v>22</v>
      </c>
    </row>
    <row r="1443" spans="1:6" x14ac:dyDescent="0.45">
      <c r="A1443" t="s">
        <v>131</v>
      </c>
      <c r="B1443">
        <v>2037</v>
      </c>
      <c r="C1443" t="s">
        <v>15</v>
      </c>
      <c r="D1443" t="s">
        <v>1</v>
      </c>
      <c r="E1443">
        <v>0</v>
      </c>
      <c r="F1443" t="s">
        <v>22</v>
      </c>
    </row>
    <row r="1444" spans="1:6" x14ac:dyDescent="0.45">
      <c r="A1444" t="s">
        <v>131</v>
      </c>
      <c r="B1444">
        <v>2037</v>
      </c>
      <c r="C1444" t="s">
        <v>15</v>
      </c>
      <c r="D1444" t="s">
        <v>2</v>
      </c>
      <c r="E1444">
        <v>0</v>
      </c>
      <c r="F1444" t="s">
        <v>22</v>
      </c>
    </row>
    <row r="1445" spans="1:6" x14ac:dyDescent="0.45">
      <c r="A1445" t="s">
        <v>131</v>
      </c>
      <c r="B1445">
        <v>2037</v>
      </c>
      <c r="C1445" t="s">
        <v>15</v>
      </c>
      <c r="D1445" t="s">
        <v>3</v>
      </c>
      <c r="E1445">
        <v>0</v>
      </c>
      <c r="F1445" t="s">
        <v>22</v>
      </c>
    </row>
    <row r="1446" spans="1:6" x14ac:dyDescent="0.45">
      <c r="A1446" t="s">
        <v>131</v>
      </c>
      <c r="B1446">
        <v>2037</v>
      </c>
      <c r="C1446" t="s">
        <v>15</v>
      </c>
      <c r="D1446" t="s">
        <v>4</v>
      </c>
      <c r="E1446">
        <v>0</v>
      </c>
      <c r="F1446" t="s">
        <v>22</v>
      </c>
    </row>
    <row r="1447" spans="1:6" x14ac:dyDescent="0.45">
      <c r="A1447" t="s">
        <v>131</v>
      </c>
      <c r="B1447">
        <v>2037</v>
      </c>
      <c r="C1447" t="s">
        <v>5</v>
      </c>
      <c r="D1447" t="s">
        <v>5</v>
      </c>
      <c r="E1447">
        <v>18.116766394851901</v>
      </c>
      <c r="F1447" t="s">
        <v>22</v>
      </c>
    </row>
    <row r="1448" spans="1:6" x14ac:dyDescent="0.45">
      <c r="A1448" t="s">
        <v>131</v>
      </c>
      <c r="B1448">
        <v>2037</v>
      </c>
      <c r="C1448" t="s">
        <v>16</v>
      </c>
      <c r="D1448" t="s">
        <v>6</v>
      </c>
      <c r="E1448">
        <v>0</v>
      </c>
      <c r="F1448" t="s">
        <v>22</v>
      </c>
    </row>
    <row r="1449" spans="1:6" x14ac:dyDescent="0.45">
      <c r="A1449" t="s">
        <v>131</v>
      </c>
      <c r="B1449">
        <v>2037</v>
      </c>
      <c r="C1449" t="s">
        <v>16</v>
      </c>
      <c r="D1449" t="s">
        <v>7</v>
      </c>
      <c r="E1449">
        <v>0</v>
      </c>
      <c r="F1449" t="s">
        <v>22</v>
      </c>
    </row>
    <row r="1450" spans="1:6" x14ac:dyDescent="0.45">
      <c r="A1450" t="s">
        <v>131</v>
      </c>
      <c r="B1450">
        <v>2037</v>
      </c>
      <c r="C1450" t="s">
        <v>17</v>
      </c>
      <c r="D1450" t="s">
        <v>8</v>
      </c>
      <c r="E1450">
        <v>18.116766394851901</v>
      </c>
      <c r="F1450" t="s">
        <v>22</v>
      </c>
    </row>
    <row r="1451" spans="1:6" x14ac:dyDescent="0.45">
      <c r="A1451" t="s">
        <v>131</v>
      </c>
      <c r="B1451">
        <v>2037</v>
      </c>
      <c r="C1451" t="s">
        <v>18</v>
      </c>
      <c r="D1451" t="s">
        <v>9</v>
      </c>
      <c r="E1451">
        <v>0</v>
      </c>
      <c r="F1451" t="s">
        <v>22</v>
      </c>
    </row>
    <row r="1452" spans="1:6" x14ac:dyDescent="0.45">
      <c r="A1452" t="s">
        <v>131</v>
      </c>
      <c r="B1452">
        <v>2037</v>
      </c>
      <c r="C1452" t="s">
        <v>18</v>
      </c>
      <c r="D1452" t="s">
        <v>10</v>
      </c>
      <c r="E1452">
        <v>0</v>
      </c>
      <c r="F1452" t="s">
        <v>22</v>
      </c>
    </row>
    <row r="1453" spans="1:6" x14ac:dyDescent="0.45">
      <c r="A1453" t="s">
        <v>131</v>
      </c>
      <c r="B1453">
        <v>2037</v>
      </c>
      <c r="C1453" t="s">
        <v>18</v>
      </c>
      <c r="D1453" t="s">
        <v>19</v>
      </c>
      <c r="E1453">
        <v>0</v>
      </c>
      <c r="F1453" t="s">
        <v>23</v>
      </c>
    </row>
    <row r="1454" spans="1:6" x14ac:dyDescent="0.45">
      <c r="A1454" t="s">
        <v>131</v>
      </c>
      <c r="B1454">
        <v>2038</v>
      </c>
      <c r="C1454" t="s">
        <v>15</v>
      </c>
      <c r="D1454" t="s">
        <v>0</v>
      </c>
      <c r="E1454">
        <v>16.538078395971272</v>
      </c>
      <c r="F1454" t="s">
        <v>22</v>
      </c>
    </row>
    <row r="1455" spans="1:6" x14ac:dyDescent="0.45">
      <c r="A1455" t="s">
        <v>131</v>
      </c>
      <c r="B1455">
        <v>2038</v>
      </c>
      <c r="C1455" t="s">
        <v>15</v>
      </c>
      <c r="D1455" t="s">
        <v>1</v>
      </c>
      <c r="E1455">
        <v>0</v>
      </c>
      <c r="F1455" t="s">
        <v>22</v>
      </c>
    </row>
    <row r="1456" spans="1:6" x14ac:dyDescent="0.45">
      <c r="A1456" t="s">
        <v>131</v>
      </c>
      <c r="B1456">
        <v>2038</v>
      </c>
      <c r="C1456" t="s">
        <v>15</v>
      </c>
      <c r="D1456" t="s">
        <v>2</v>
      </c>
      <c r="E1456">
        <v>0</v>
      </c>
      <c r="F1456" t="s">
        <v>22</v>
      </c>
    </row>
    <row r="1457" spans="1:6" x14ac:dyDescent="0.45">
      <c r="A1457" t="s">
        <v>131</v>
      </c>
      <c r="B1457">
        <v>2038</v>
      </c>
      <c r="C1457" t="s">
        <v>15</v>
      </c>
      <c r="D1457" t="s">
        <v>3</v>
      </c>
      <c r="E1457">
        <v>0</v>
      </c>
      <c r="F1457" t="s">
        <v>22</v>
      </c>
    </row>
    <row r="1458" spans="1:6" x14ac:dyDescent="0.45">
      <c r="A1458" t="s">
        <v>131</v>
      </c>
      <c r="B1458">
        <v>2038</v>
      </c>
      <c r="C1458" t="s">
        <v>15</v>
      </c>
      <c r="D1458" t="s">
        <v>4</v>
      </c>
      <c r="E1458">
        <v>0</v>
      </c>
      <c r="F1458" t="s">
        <v>22</v>
      </c>
    </row>
    <row r="1459" spans="1:6" x14ac:dyDescent="0.45">
      <c r="A1459" t="s">
        <v>131</v>
      </c>
      <c r="B1459">
        <v>2038</v>
      </c>
      <c r="C1459" t="s">
        <v>5</v>
      </c>
      <c r="D1459" t="s">
        <v>5</v>
      </c>
      <c r="E1459">
        <v>16.538078395971272</v>
      </c>
      <c r="F1459" t="s">
        <v>22</v>
      </c>
    </row>
    <row r="1460" spans="1:6" x14ac:dyDescent="0.45">
      <c r="A1460" t="s">
        <v>131</v>
      </c>
      <c r="B1460">
        <v>2038</v>
      </c>
      <c r="C1460" t="s">
        <v>16</v>
      </c>
      <c r="D1460" t="s">
        <v>6</v>
      </c>
      <c r="E1460">
        <v>0</v>
      </c>
      <c r="F1460" t="s">
        <v>22</v>
      </c>
    </row>
    <row r="1461" spans="1:6" x14ac:dyDescent="0.45">
      <c r="A1461" t="s">
        <v>131</v>
      </c>
      <c r="B1461">
        <v>2038</v>
      </c>
      <c r="C1461" t="s">
        <v>16</v>
      </c>
      <c r="D1461" t="s">
        <v>7</v>
      </c>
      <c r="E1461">
        <v>0</v>
      </c>
      <c r="F1461" t="s">
        <v>22</v>
      </c>
    </row>
    <row r="1462" spans="1:6" x14ac:dyDescent="0.45">
      <c r="A1462" t="s">
        <v>131</v>
      </c>
      <c r="B1462">
        <v>2038</v>
      </c>
      <c r="C1462" t="s">
        <v>17</v>
      </c>
      <c r="D1462" t="s">
        <v>8</v>
      </c>
      <c r="E1462">
        <v>16.538078395971272</v>
      </c>
      <c r="F1462" t="s">
        <v>22</v>
      </c>
    </row>
    <row r="1463" spans="1:6" x14ac:dyDescent="0.45">
      <c r="A1463" t="s">
        <v>131</v>
      </c>
      <c r="B1463">
        <v>2038</v>
      </c>
      <c r="C1463" t="s">
        <v>18</v>
      </c>
      <c r="D1463" t="s">
        <v>9</v>
      </c>
      <c r="E1463">
        <v>0</v>
      </c>
      <c r="F1463" t="s">
        <v>22</v>
      </c>
    </row>
    <row r="1464" spans="1:6" x14ac:dyDescent="0.45">
      <c r="A1464" t="s">
        <v>131</v>
      </c>
      <c r="B1464">
        <v>2038</v>
      </c>
      <c r="C1464" t="s">
        <v>18</v>
      </c>
      <c r="D1464" t="s">
        <v>10</v>
      </c>
      <c r="E1464">
        <v>0</v>
      </c>
      <c r="F1464" t="s">
        <v>22</v>
      </c>
    </row>
    <row r="1465" spans="1:6" x14ac:dyDescent="0.45">
      <c r="A1465" t="s">
        <v>131</v>
      </c>
      <c r="B1465">
        <v>2038</v>
      </c>
      <c r="C1465" t="s">
        <v>18</v>
      </c>
      <c r="D1465" t="s">
        <v>19</v>
      </c>
      <c r="E1465">
        <v>0</v>
      </c>
      <c r="F1465" t="s">
        <v>23</v>
      </c>
    </row>
    <row r="1466" spans="1:6" x14ac:dyDescent="0.45">
      <c r="A1466" t="s">
        <v>131</v>
      </c>
      <c r="B1466">
        <v>2039</v>
      </c>
      <c r="C1466" t="s">
        <v>15</v>
      </c>
      <c r="D1466" t="s">
        <v>0</v>
      </c>
      <c r="E1466">
        <v>14.87823266489692</v>
      </c>
      <c r="F1466" t="s">
        <v>22</v>
      </c>
    </row>
    <row r="1467" spans="1:6" x14ac:dyDescent="0.45">
      <c r="A1467" t="s">
        <v>131</v>
      </c>
      <c r="B1467">
        <v>2039</v>
      </c>
      <c r="C1467" t="s">
        <v>15</v>
      </c>
      <c r="D1467" t="s">
        <v>1</v>
      </c>
      <c r="E1467">
        <v>0</v>
      </c>
      <c r="F1467" t="s">
        <v>22</v>
      </c>
    </row>
    <row r="1468" spans="1:6" x14ac:dyDescent="0.45">
      <c r="A1468" t="s">
        <v>131</v>
      </c>
      <c r="B1468">
        <v>2039</v>
      </c>
      <c r="C1468" t="s">
        <v>15</v>
      </c>
      <c r="D1468" t="s">
        <v>2</v>
      </c>
      <c r="E1468">
        <v>0</v>
      </c>
      <c r="F1468" t="s">
        <v>22</v>
      </c>
    </row>
    <row r="1469" spans="1:6" x14ac:dyDescent="0.45">
      <c r="A1469" t="s">
        <v>131</v>
      </c>
      <c r="B1469">
        <v>2039</v>
      </c>
      <c r="C1469" t="s">
        <v>15</v>
      </c>
      <c r="D1469" t="s">
        <v>3</v>
      </c>
      <c r="E1469">
        <v>0</v>
      </c>
      <c r="F1469" t="s">
        <v>22</v>
      </c>
    </row>
    <row r="1470" spans="1:6" x14ac:dyDescent="0.45">
      <c r="A1470" t="s">
        <v>131</v>
      </c>
      <c r="B1470">
        <v>2039</v>
      </c>
      <c r="C1470" t="s">
        <v>15</v>
      </c>
      <c r="D1470" t="s">
        <v>4</v>
      </c>
      <c r="E1470">
        <v>0</v>
      </c>
      <c r="F1470" t="s">
        <v>22</v>
      </c>
    </row>
    <row r="1471" spans="1:6" x14ac:dyDescent="0.45">
      <c r="A1471" t="s">
        <v>131</v>
      </c>
      <c r="B1471">
        <v>2039</v>
      </c>
      <c r="C1471" t="s">
        <v>5</v>
      </c>
      <c r="D1471" t="s">
        <v>5</v>
      </c>
      <c r="E1471">
        <v>14.87823266489692</v>
      </c>
      <c r="F1471" t="s">
        <v>22</v>
      </c>
    </row>
    <row r="1472" spans="1:6" x14ac:dyDescent="0.45">
      <c r="A1472" t="s">
        <v>131</v>
      </c>
      <c r="B1472">
        <v>2039</v>
      </c>
      <c r="C1472" t="s">
        <v>16</v>
      </c>
      <c r="D1472" t="s">
        <v>6</v>
      </c>
      <c r="E1472">
        <v>0</v>
      </c>
      <c r="F1472" t="s">
        <v>22</v>
      </c>
    </row>
    <row r="1473" spans="1:6" x14ac:dyDescent="0.45">
      <c r="A1473" t="s">
        <v>131</v>
      </c>
      <c r="B1473">
        <v>2039</v>
      </c>
      <c r="C1473" t="s">
        <v>16</v>
      </c>
      <c r="D1473" t="s">
        <v>7</v>
      </c>
      <c r="E1473">
        <v>0</v>
      </c>
      <c r="F1473" t="s">
        <v>22</v>
      </c>
    </row>
    <row r="1474" spans="1:6" x14ac:dyDescent="0.45">
      <c r="A1474" t="s">
        <v>131</v>
      </c>
      <c r="B1474">
        <v>2039</v>
      </c>
      <c r="C1474" t="s">
        <v>17</v>
      </c>
      <c r="D1474" t="s">
        <v>8</v>
      </c>
      <c r="E1474">
        <v>14.87823266489692</v>
      </c>
      <c r="F1474" t="s">
        <v>22</v>
      </c>
    </row>
    <row r="1475" spans="1:6" x14ac:dyDescent="0.45">
      <c r="A1475" t="s">
        <v>131</v>
      </c>
      <c r="B1475">
        <v>2039</v>
      </c>
      <c r="C1475" t="s">
        <v>18</v>
      </c>
      <c r="D1475" t="s">
        <v>9</v>
      </c>
      <c r="E1475">
        <v>0</v>
      </c>
      <c r="F1475" t="s">
        <v>22</v>
      </c>
    </row>
    <row r="1476" spans="1:6" x14ac:dyDescent="0.45">
      <c r="A1476" t="s">
        <v>131</v>
      </c>
      <c r="B1476">
        <v>2039</v>
      </c>
      <c r="C1476" t="s">
        <v>18</v>
      </c>
      <c r="D1476" t="s">
        <v>10</v>
      </c>
      <c r="E1476">
        <v>0</v>
      </c>
      <c r="F1476" t="s">
        <v>22</v>
      </c>
    </row>
    <row r="1477" spans="1:6" x14ac:dyDescent="0.45">
      <c r="A1477" t="s">
        <v>131</v>
      </c>
      <c r="B1477">
        <v>2039</v>
      </c>
      <c r="C1477" t="s">
        <v>18</v>
      </c>
      <c r="D1477" t="s">
        <v>19</v>
      </c>
      <c r="E1477">
        <v>0</v>
      </c>
      <c r="F1477" t="s">
        <v>23</v>
      </c>
    </row>
    <row r="1478" spans="1:6" x14ac:dyDescent="0.45">
      <c r="A1478" t="s">
        <v>131</v>
      </c>
      <c r="B1478">
        <v>2040</v>
      </c>
      <c r="C1478" t="s">
        <v>15</v>
      </c>
      <c r="D1478" t="s">
        <v>0</v>
      </c>
      <c r="E1478">
        <v>13.135270048491302</v>
      </c>
      <c r="F1478" t="s">
        <v>22</v>
      </c>
    </row>
    <row r="1479" spans="1:6" x14ac:dyDescent="0.45">
      <c r="A1479" t="s">
        <v>131</v>
      </c>
      <c r="B1479">
        <v>2040</v>
      </c>
      <c r="C1479" t="s">
        <v>15</v>
      </c>
      <c r="D1479" t="s">
        <v>1</v>
      </c>
      <c r="E1479">
        <v>0</v>
      </c>
      <c r="F1479" t="s">
        <v>22</v>
      </c>
    </row>
    <row r="1480" spans="1:6" x14ac:dyDescent="0.45">
      <c r="A1480" t="s">
        <v>131</v>
      </c>
      <c r="B1480">
        <v>2040</v>
      </c>
      <c r="C1480" t="s">
        <v>15</v>
      </c>
      <c r="D1480" t="s">
        <v>2</v>
      </c>
      <c r="E1480">
        <v>0</v>
      </c>
      <c r="F1480" t="s">
        <v>22</v>
      </c>
    </row>
    <row r="1481" spans="1:6" x14ac:dyDescent="0.45">
      <c r="A1481" t="s">
        <v>131</v>
      </c>
      <c r="B1481">
        <v>2040</v>
      </c>
      <c r="C1481" t="s">
        <v>15</v>
      </c>
      <c r="D1481" t="s">
        <v>3</v>
      </c>
      <c r="E1481">
        <v>0</v>
      </c>
      <c r="F1481" t="s">
        <v>22</v>
      </c>
    </row>
    <row r="1482" spans="1:6" x14ac:dyDescent="0.45">
      <c r="A1482" t="s">
        <v>131</v>
      </c>
      <c r="B1482">
        <v>2040</v>
      </c>
      <c r="C1482" t="s">
        <v>15</v>
      </c>
      <c r="D1482" t="s">
        <v>4</v>
      </c>
      <c r="E1482">
        <v>0</v>
      </c>
      <c r="F1482" t="s">
        <v>22</v>
      </c>
    </row>
    <row r="1483" spans="1:6" x14ac:dyDescent="0.45">
      <c r="A1483" t="s">
        <v>131</v>
      </c>
      <c r="B1483">
        <v>2040</v>
      </c>
      <c r="C1483" t="s">
        <v>5</v>
      </c>
      <c r="D1483" t="s">
        <v>5</v>
      </c>
      <c r="E1483">
        <v>13.135270048491302</v>
      </c>
      <c r="F1483" t="s">
        <v>22</v>
      </c>
    </row>
    <row r="1484" spans="1:6" x14ac:dyDescent="0.45">
      <c r="A1484" t="s">
        <v>131</v>
      </c>
      <c r="B1484">
        <v>2040</v>
      </c>
      <c r="C1484" t="s">
        <v>16</v>
      </c>
      <c r="D1484" t="s">
        <v>6</v>
      </c>
      <c r="E1484">
        <v>0</v>
      </c>
      <c r="F1484" t="s">
        <v>22</v>
      </c>
    </row>
    <row r="1485" spans="1:6" x14ac:dyDescent="0.45">
      <c r="A1485" t="s">
        <v>131</v>
      </c>
      <c r="B1485">
        <v>2040</v>
      </c>
      <c r="C1485" t="s">
        <v>16</v>
      </c>
      <c r="D1485" t="s">
        <v>7</v>
      </c>
      <c r="E1485">
        <v>0</v>
      </c>
      <c r="F1485" t="s">
        <v>22</v>
      </c>
    </row>
    <row r="1486" spans="1:6" x14ac:dyDescent="0.45">
      <c r="A1486" t="s">
        <v>131</v>
      </c>
      <c r="B1486">
        <v>2040</v>
      </c>
      <c r="C1486" t="s">
        <v>17</v>
      </c>
      <c r="D1486" t="s">
        <v>8</v>
      </c>
      <c r="E1486">
        <v>13.135270048491302</v>
      </c>
      <c r="F1486" t="s">
        <v>22</v>
      </c>
    </row>
    <row r="1487" spans="1:6" x14ac:dyDescent="0.45">
      <c r="A1487" t="s">
        <v>131</v>
      </c>
      <c r="B1487">
        <v>2040</v>
      </c>
      <c r="C1487" t="s">
        <v>18</v>
      </c>
      <c r="D1487" t="s">
        <v>9</v>
      </c>
      <c r="E1487">
        <v>0</v>
      </c>
      <c r="F1487" t="s">
        <v>22</v>
      </c>
    </row>
    <row r="1488" spans="1:6" x14ac:dyDescent="0.45">
      <c r="A1488" t="s">
        <v>131</v>
      </c>
      <c r="B1488">
        <v>2040</v>
      </c>
      <c r="C1488" t="s">
        <v>18</v>
      </c>
      <c r="D1488" t="s">
        <v>10</v>
      </c>
      <c r="E1488">
        <v>0</v>
      </c>
      <c r="F1488" t="s">
        <v>22</v>
      </c>
    </row>
    <row r="1489" spans="1:6" x14ac:dyDescent="0.45">
      <c r="A1489" t="s">
        <v>131</v>
      </c>
      <c r="B1489">
        <v>2040</v>
      </c>
      <c r="C1489" t="s">
        <v>18</v>
      </c>
      <c r="D1489" t="s">
        <v>19</v>
      </c>
      <c r="E1489">
        <v>0</v>
      </c>
      <c r="F1489" t="s">
        <v>23</v>
      </c>
    </row>
    <row r="1490" spans="1:6" x14ac:dyDescent="0.45">
      <c r="A1490" t="s">
        <v>132</v>
      </c>
      <c r="B1490">
        <v>2010</v>
      </c>
      <c r="C1490" t="s">
        <v>15</v>
      </c>
      <c r="D1490" t="s">
        <v>0</v>
      </c>
      <c r="E1490">
        <v>29.410861568131565</v>
      </c>
      <c r="F1490" t="s">
        <v>22</v>
      </c>
    </row>
    <row r="1491" spans="1:6" x14ac:dyDescent="0.45">
      <c r="A1491" t="s">
        <v>132</v>
      </c>
      <c r="B1491">
        <v>2010</v>
      </c>
      <c r="C1491" t="s">
        <v>15</v>
      </c>
      <c r="D1491" t="s">
        <v>1</v>
      </c>
      <c r="E1491">
        <v>0.4421191925620655</v>
      </c>
      <c r="F1491" t="s">
        <v>22</v>
      </c>
    </row>
    <row r="1492" spans="1:6" x14ac:dyDescent="0.45">
      <c r="A1492" t="s">
        <v>132</v>
      </c>
      <c r="B1492">
        <v>2010</v>
      </c>
      <c r="C1492" t="s">
        <v>15</v>
      </c>
      <c r="D1492" t="s">
        <v>2</v>
      </c>
      <c r="E1492">
        <v>0</v>
      </c>
      <c r="F1492" t="s">
        <v>22</v>
      </c>
    </row>
    <row r="1493" spans="1:6" x14ac:dyDescent="0.45">
      <c r="A1493" t="s">
        <v>132</v>
      </c>
      <c r="B1493">
        <v>2010</v>
      </c>
      <c r="C1493" t="s">
        <v>15</v>
      </c>
      <c r="D1493" t="s">
        <v>3</v>
      </c>
      <c r="E1493">
        <v>0</v>
      </c>
      <c r="F1493" t="s">
        <v>22</v>
      </c>
    </row>
    <row r="1494" spans="1:6" x14ac:dyDescent="0.45">
      <c r="A1494" t="s">
        <v>132</v>
      </c>
      <c r="B1494">
        <v>2010</v>
      </c>
      <c r="C1494" t="s">
        <v>15</v>
      </c>
      <c r="D1494" t="s">
        <v>4</v>
      </c>
      <c r="E1494">
        <v>1.5449333582786786</v>
      </c>
      <c r="F1494" t="s">
        <v>22</v>
      </c>
    </row>
    <row r="1495" spans="1:6" x14ac:dyDescent="0.45">
      <c r="A1495" t="s">
        <v>132</v>
      </c>
      <c r="B1495">
        <v>2010</v>
      </c>
      <c r="C1495" t="s">
        <v>5</v>
      </c>
      <c r="D1495" t="s">
        <v>5</v>
      </c>
      <c r="E1495">
        <v>31.397914118972309</v>
      </c>
      <c r="F1495" t="s">
        <v>22</v>
      </c>
    </row>
    <row r="1496" spans="1:6" x14ac:dyDescent="0.45">
      <c r="A1496" t="s">
        <v>132</v>
      </c>
      <c r="B1496">
        <v>2010</v>
      </c>
      <c r="C1496" t="s">
        <v>16</v>
      </c>
      <c r="D1496" t="s">
        <v>6</v>
      </c>
      <c r="E1496">
        <v>0</v>
      </c>
      <c r="F1496" t="s">
        <v>22</v>
      </c>
    </row>
    <row r="1497" spans="1:6" x14ac:dyDescent="0.45">
      <c r="A1497" t="s">
        <v>132</v>
      </c>
      <c r="B1497">
        <v>2010</v>
      </c>
      <c r="C1497" t="s">
        <v>16</v>
      </c>
      <c r="D1497" t="s">
        <v>7</v>
      </c>
      <c r="E1497">
        <v>0</v>
      </c>
      <c r="F1497" t="s">
        <v>22</v>
      </c>
    </row>
    <row r="1498" spans="1:6" x14ac:dyDescent="0.45">
      <c r="A1498" t="s">
        <v>132</v>
      </c>
      <c r="B1498">
        <v>2010</v>
      </c>
      <c r="C1498" t="s">
        <v>17</v>
      </c>
      <c r="D1498" t="s">
        <v>8</v>
      </c>
      <c r="E1498">
        <v>31.397914118972309</v>
      </c>
      <c r="F1498" t="s">
        <v>22</v>
      </c>
    </row>
    <row r="1499" spans="1:6" x14ac:dyDescent="0.45">
      <c r="A1499" t="s">
        <v>132</v>
      </c>
      <c r="B1499">
        <v>2010</v>
      </c>
      <c r="C1499" t="s">
        <v>18</v>
      </c>
      <c r="D1499" t="s">
        <v>9</v>
      </c>
      <c r="E1499">
        <v>0</v>
      </c>
      <c r="F1499" t="s">
        <v>22</v>
      </c>
    </row>
    <row r="1500" spans="1:6" x14ac:dyDescent="0.45">
      <c r="A1500" t="s">
        <v>132</v>
      </c>
      <c r="B1500">
        <v>2010</v>
      </c>
      <c r="C1500" t="s">
        <v>18</v>
      </c>
      <c r="D1500" t="s">
        <v>10</v>
      </c>
      <c r="E1500">
        <v>0</v>
      </c>
      <c r="F1500" t="s">
        <v>22</v>
      </c>
    </row>
    <row r="1501" spans="1:6" x14ac:dyDescent="0.45">
      <c r="A1501" t="s">
        <v>132</v>
      </c>
      <c r="B1501">
        <v>2010</v>
      </c>
      <c r="C1501" t="s">
        <v>18</v>
      </c>
      <c r="D1501" t="s">
        <v>19</v>
      </c>
      <c r="E1501">
        <v>0</v>
      </c>
      <c r="F1501" t="s">
        <v>23</v>
      </c>
    </row>
    <row r="1502" spans="1:6" x14ac:dyDescent="0.45">
      <c r="A1502" t="s">
        <v>132</v>
      </c>
      <c r="B1502">
        <v>2011</v>
      </c>
      <c r="C1502" t="s">
        <v>15</v>
      </c>
      <c r="D1502" t="s">
        <v>0</v>
      </c>
      <c r="E1502">
        <v>33.501706007174946</v>
      </c>
      <c r="F1502" t="s">
        <v>22</v>
      </c>
    </row>
    <row r="1503" spans="1:6" x14ac:dyDescent="0.45">
      <c r="A1503" t="s">
        <v>132</v>
      </c>
      <c r="B1503">
        <v>2011</v>
      </c>
      <c r="C1503" t="s">
        <v>15</v>
      </c>
      <c r="D1503" t="s">
        <v>1</v>
      </c>
      <c r="E1503">
        <v>0.47192498082467671</v>
      </c>
      <c r="F1503" t="s">
        <v>22</v>
      </c>
    </row>
    <row r="1504" spans="1:6" x14ac:dyDescent="0.45">
      <c r="A1504" t="s">
        <v>132</v>
      </c>
      <c r="B1504">
        <v>2011</v>
      </c>
      <c r="C1504" t="s">
        <v>15</v>
      </c>
      <c r="D1504" t="s">
        <v>2</v>
      </c>
      <c r="E1504">
        <v>0</v>
      </c>
      <c r="F1504" t="s">
        <v>22</v>
      </c>
    </row>
    <row r="1505" spans="1:6" x14ac:dyDescent="0.45">
      <c r="A1505" t="s">
        <v>132</v>
      </c>
      <c r="B1505">
        <v>2011</v>
      </c>
      <c r="C1505" t="s">
        <v>15</v>
      </c>
      <c r="D1505" t="s">
        <v>3</v>
      </c>
      <c r="E1505">
        <v>0</v>
      </c>
      <c r="F1505" t="s">
        <v>22</v>
      </c>
    </row>
    <row r="1506" spans="1:6" x14ac:dyDescent="0.45">
      <c r="A1506" t="s">
        <v>132</v>
      </c>
      <c r="B1506">
        <v>2011</v>
      </c>
      <c r="C1506" t="s">
        <v>15</v>
      </c>
      <c r="D1506" t="s">
        <v>4</v>
      </c>
      <c r="E1506">
        <v>1.3511957345717061</v>
      </c>
      <c r="F1506" t="s">
        <v>22</v>
      </c>
    </row>
    <row r="1507" spans="1:6" x14ac:dyDescent="0.45">
      <c r="A1507" t="s">
        <v>132</v>
      </c>
      <c r="B1507">
        <v>2011</v>
      </c>
      <c r="C1507" t="s">
        <v>5</v>
      </c>
      <c r="D1507" t="s">
        <v>5</v>
      </c>
      <c r="E1507">
        <v>35.324826722571324</v>
      </c>
      <c r="F1507" t="s">
        <v>22</v>
      </c>
    </row>
    <row r="1508" spans="1:6" x14ac:dyDescent="0.45">
      <c r="A1508" t="s">
        <v>132</v>
      </c>
      <c r="B1508">
        <v>2011</v>
      </c>
      <c r="C1508" t="s">
        <v>16</v>
      </c>
      <c r="D1508" t="s">
        <v>6</v>
      </c>
      <c r="E1508">
        <v>0</v>
      </c>
      <c r="F1508" t="s">
        <v>22</v>
      </c>
    </row>
    <row r="1509" spans="1:6" x14ac:dyDescent="0.45">
      <c r="A1509" t="s">
        <v>132</v>
      </c>
      <c r="B1509">
        <v>2011</v>
      </c>
      <c r="C1509" t="s">
        <v>16</v>
      </c>
      <c r="D1509" t="s">
        <v>7</v>
      </c>
      <c r="E1509">
        <v>0</v>
      </c>
      <c r="F1509" t="s">
        <v>22</v>
      </c>
    </row>
    <row r="1510" spans="1:6" x14ac:dyDescent="0.45">
      <c r="A1510" t="s">
        <v>132</v>
      </c>
      <c r="B1510">
        <v>2011</v>
      </c>
      <c r="C1510" t="s">
        <v>17</v>
      </c>
      <c r="D1510" t="s">
        <v>8</v>
      </c>
      <c r="E1510">
        <v>35.324826722571324</v>
      </c>
      <c r="F1510" t="s">
        <v>22</v>
      </c>
    </row>
    <row r="1511" spans="1:6" x14ac:dyDescent="0.45">
      <c r="A1511" t="s">
        <v>132</v>
      </c>
      <c r="B1511">
        <v>2011</v>
      </c>
      <c r="C1511" t="s">
        <v>18</v>
      </c>
      <c r="D1511" t="s">
        <v>9</v>
      </c>
      <c r="E1511">
        <v>0</v>
      </c>
      <c r="F1511" t="s">
        <v>22</v>
      </c>
    </row>
    <row r="1512" spans="1:6" x14ac:dyDescent="0.45">
      <c r="A1512" t="s">
        <v>132</v>
      </c>
      <c r="B1512">
        <v>2011</v>
      </c>
      <c r="C1512" t="s">
        <v>18</v>
      </c>
      <c r="D1512" t="s">
        <v>10</v>
      </c>
      <c r="E1512">
        <v>0</v>
      </c>
      <c r="F1512" t="s">
        <v>22</v>
      </c>
    </row>
    <row r="1513" spans="1:6" x14ac:dyDescent="0.45">
      <c r="A1513" t="s">
        <v>132</v>
      </c>
      <c r="B1513">
        <v>2011</v>
      </c>
      <c r="C1513" t="s">
        <v>18</v>
      </c>
      <c r="D1513" t="s">
        <v>19</v>
      </c>
      <c r="E1513">
        <v>0</v>
      </c>
      <c r="F1513" t="s">
        <v>23</v>
      </c>
    </row>
    <row r="1514" spans="1:6" x14ac:dyDescent="0.45">
      <c r="A1514" t="s">
        <v>132</v>
      </c>
      <c r="B1514">
        <v>2012</v>
      </c>
      <c r="C1514" t="s">
        <v>15</v>
      </c>
      <c r="D1514" t="s">
        <v>0</v>
      </c>
      <c r="E1514">
        <v>33.702895077947574</v>
      </c>
      <c r="F1514" t="s">
        <v>22</v>
      </c>
    </row>
    <row r="1515" spans="1:6" x14ac:dyDescent="0.45">
      <c r="A1515" t="s">
        <v>132</v>
      </c>
      <c r="B1515">
        <v>2012</v>
      </c>
      <c r="C1515" t="s">
        <v>15</v>
      </c>
      <c r="D1515" t="s">
        <v>1</v>
      </c>
      <c r="E1515">
        <v>0.4967631377101861</v>
      </c>
      <c r="F1515" t="s">
        <v>22</v>
      </c>
    </row>
    <row r="1516" spans="1:6" x14ac:dyDescent="0.45">
      <c r="A1516" t="s">
        <v>132</v>
      </c>
      <c r="B1516">
        <v>2012</v>
      </c>
      <c r="C1516" t="s">
        <v>15</v>
      </c>
      <c r="D1516" t="s">
        <v>2</v>
      </c>
      <c r="E1516">
        <v>0</v>
      </c>
      <c r="F1516" t="s">
        <v>22</v>
      </c>
    </row>
    <row r="1517" spans="1:6" x14ac:dyDescent="0.45">
      <c r="A1517" t="s">
        <v>132</v>
      </c>
      <c r="B1517">
        <v>2012</v>
      </c>
      <c r="C1517" t="s">
        <v>15</v>
      </c>
      <c r="D1517" t="s">
        <v>3</v>
      </c>
      <c r="E1517">
        <v>0</v>
      </c>
      <c r="F1517" t="s">
        <v>22</v>
      </c>
    </row>
    <row r="1518" spans="1:6" x14ac:dyDescent="0.45">
      <c r="A1518" t="s">
        <v>132</v>
      </c>
      <c r="B1518">
        <v>2012</v>
      </c>
      <c r="C1518" t="s">
        <v>15</v>
      </c>
      <c r="D1518" t="s">
        <v>4</v>
      </c>
      <c r="E1518">
        <v>2.1236624137110458</v>
      </c>
      <c r="F1518" t="s">
        <v>22</v>
      </c>
    </row>
    <row r="1519" spans="1:6" x14ac:dyDescent="0.45">
      <c r="A1519" t="s">
        <v>132</v>
      </c>
      <c r="B1519">
        <v>2012</v>
      </c>
      <c r="C1519" t="s">
        <v>5</v>
      </c>
      <c r="D1519" t="s">
        <v>5</v>
      </c>
      <c r="E1519">
        <v>36.323320629368808</v>
      </c>
      <c r="F1519" t="s">
        <v>22</v>
      </c>
    </row>
    <row r="1520" spans="1:6" x14ac:dyDescent="0.45">
      <c r="A1520" t="s">
        <v>132</v>
      </c>
      <c r="B1520">
        <v>2012</v>
      </c>
      <c r="C1520" t="s">
        <v>16</v>
      </c>
      <c r="D1520" t="s">
        <v>6</v>
      </c>
      <c r="E1520">
        <v>0</v>
      </c>
      <c r="F1520" t="s">
        <v>22</v>
      </c>
    </row>
    <row r="1521" spans="1:6" x14ac:dyDescent="0.45">
      <c r="A1521" t="s">
        <v>132</v>
      </c>
      <c r="B1521">
        <v>2012</v>
      </c>
      <c r="C1521" t="s">
        <v>16</v>
      </c>
      <c r="D1521" t="s">
        <v>7</v>
      </c>
      <c r="E1521">
        <v>0</v>
      </c>
      <c r="F1521" t="s">
        <v>22</v>
      </c>
    </row>
    <row r="1522" spans="1:6" x14ac:dyDescent="0.45">
      <c r="A1522" t="s">
        <v>132</v>
      </c>
      <c r="B1522">
        <v>2012</v>
      </c>
      <c r="C1522" t="s">
        <v>17</v>
      </c>
      <c r="D1522" t="s">
        <v>8</v>
      </c>
      <c r="E1522">
        <v>36.323320629368808</v>
      </c>
      <c r="F1522" t="s">
        <v>22</v>
      </c>
    </row>
    <row r="1523" spans="1:6" x14ac:dyDescent="0.45">
      <c r="A1523" t="s">
        <v>132</v>
      </c>
      <c r="B1523">
        <v>2012</v>
      </c>
      <c r="C1523" t="s">
        <v>18</v>
      </c>
      <c r="D1523" t="s">
        <v>9</v>
      </c>
      <c r="E1523">
        <v>0</v>
      </c>
      <c r="F1523" t="s">
        <v>22</v>
      </c>
    </row>
    <row r="1524" spans="1:6" x14ac:dyDescent="0.45">
      <c r="A1524" t="s">
        <v>132</v>
      </c>
      <c r="B1524">
        <v>2012</v>
      </c>
      <c r="C1524" t="s">
        <v>18</v>
      </c>
      <c r="D1524" t="s">
        <v>10</v>
      </c>
      <c r="E1524">
        <v>0</v>
      </c>
      <c r="F1524" t="s">
        <v>22</v>
      </c>
    </row>
    <row r="1525" spans="1:6" x14ac:dyDescent="0.45">
      <c r="A1525" t="s">
        <v>132</v>
      </c>
      <c r="B1525">
        <v>2012</v>
      </c>
      <c r="C1525" t="s">
        <v>18</v>
      </c>
      <c r="D1525" t="s">
        <v>19</v>
      </c>
      <c r="E1525">
        <v>0</v>
      </c>
      <c r="F1525" t="s">
        <v>23</v>
      </c>
    </row>
    <row r="1526" spans="1:6" x14ac:dyDescent="0.45">
      <c r="A1526" t="s">
        <v>132</v>
      </c>
      <c r="B1526">
        <v>2013</v>
      </c>
      <c r="C1526" t="s">
        <v>15</v>
      </c>
      <c r="D1526" t="s">
        <v>0</v>
      </c>
      <c r="E1526">
        <v>27.247458103403705</v>
      </c>
      <c r="F1526" t="s">
        <v>22</v>
      </c>
    </row>
    <row r="1527" spans="1:6" x14ac:dyDescent="0.45">
      <c r="A1527" t="s">
        <v>132</v>
      </c>
      <c r="B1527">
        <v>2013</v>
      </c>
      <c r="C1527" t="s">
        <v>15</v>
      </c>
      <c r="D1527" t="s">
        <v>1</v>
      </c>
      <c r="E1527">
        <v>0.52656892597279714</v>
      </c>
      <c r="F1527" t="s">
        <v>22</v>
      </c>
    </row>
    <row r="1528" spans="1:6" x14ac:dyDescent="0.45">
      <c r="A1528" t="s">
        <v>132</v>
      </c>
      <c r="B1528">
        <v>2013</v>
      </c>
      <c r="C1528" t="s">
        <v>15</v>
      </c>
      <c r="D1528" t="s">
        <v>2</v>
      </c>
      <c r="E1528">
        <v>0</v>
      </c>
      <c r="F1528" t="s">
        <v>22</v>
      </c>
    </row>
    <row r="1529" spans="1:6" x14ac:dyDescent="0.45">
      <c r="A1529" t="s">
        <v>132</v>
      </c>
      <c r="B1529">
        <v>2013</v>
      </c>
      <c r="C1529" t="s">
        <v>15</v>
      </c>
      <c r="D1529" t="s">
        <v>3</v>
      </c>
      <c r="E1529">
        <v>0</v>
      </c>
      <c r="F1529" t="s">
        <v>22</v>
      </c>
    </row>
    <row r="1530" spans="1:6" x14ac:dyDescent="0.45">
      <c r="A1530" t="s">
        <v>132</v>
      </c>
      <c r="B1530">
        <v>2013</v>
      </c>
      <c r="C1530" t="s">
        <v>15</v>
      </c>
      <c r="D1530" t="s">
        <v>4</v>
      </c>
      <c r="E1530">
        <v>2.3074647746638139</v>
      </c>
      <c r="F1530" t="s">
        <v>22</v>
      </c>
    </row>
    <row r="1531" spans="1:6" x14ac:dyDescent="0.45">
      <c r="A1531" t="s">
        <v>132</v>
      </c>
      <c r="B1531">
        <v>2013</v>
      </c>
      <c r="C1531" t="s">
        <v>5</v>
      </c>
      <c r="D1531" t="s">
        <v>5</v>
      </c>
      <c r="E1531">
        <v>30.081491804040315</v>
      </c>
      <c r="F1531" t="s">
        <v>22</v>
      </c>
    </row>
    <row r="1532" spans="1:6" x14ac:dyDescent="0.45">
      <c r="A1532" t="s">
        <v>132</v>
      </c>
      <c r="B1532">
        <v>2013</v>
      </c>
      <c r="C1532" t="s">
        <v>16</v>
      </c>
      <c r="D1532" t="s">
        <v>6</v>
      </c>
      <c r="E1532">
        <v>0</v>
      </c>
      <c r="F1532" t="s">
        <v>22</v>
      </c>
    </row>
    <row r="1533" spans="1:6" x14ac:dyDescent="0.45">
      <c r="A1533" t="s">
        <v>132</v>
      </c>
      <c r="B1533">
        <v>2013</v>
      </c>
      <c r="C1533" t="s">
        <v>16</v>
      </c>
      <c r="D1533" t="s">
        <v>7</v>
      </c>
      <c r="E1533">
        <v>0</v>
      </c>
      <c r="F1533" t="s">
        <v>22</v>
      </c>
    </row>
    <row r="1534" spans="1:6" x14ac:dyDescent="0.45">
      <c r="A1534" t="s">
        <v>132</v>
      </c>
      <c r="B1534">
        <v>2013</v>
      </c>
      <c r="C1534" t="s">
        <v>17</v>
      </c>
      <c r="D1534" t="s">
        <v>8</v>
      </c>
      <c r="E1534">
        <v>30.081491804040315</v>
      </c>
      <c r="F1534" t="s">
        <v>22</v>
      </c>
    </row>
    <row r="1535" spans="1:6" x14ac:dyDescent="0.45">
      <c r="A1535" t="s">
        <v>132</v>
      </c>
      <c r="B1535">
        <v>2013</v>
      </c>
      <c r="C1535" t="s">
        <v>18</v>
      </c>
      <c r="D1535" t="s">
        <v>9</v>
      </c>
      <c r="E1535">
        <v>0</v>
      </c>
      <c r="F1535" t="s">
        <v>22</v>
      </c>
    </row>
    <row r="1536" spans="1:6" x14ac:dyDescent="0.45">
      <c r="A1536" t="s">
        <v>132</v>
      </c>
      <c r="B1536">
        <v>2013</v>
      </c>
      <c r="C1536" t="s">
        <v>18</v>
      </c>
      <c r="D1536" t="s">
        <v>10</v>
      </c>
      <c r="E1536">
        <v>0</v>
      </c>
      <c r="F1536" t="s">
        <v>22</v>
      </c>
    </row>
    <row r="1537" spans="1:6" x14ac:dyDescent="0.45">
      <c r="A1537" t="s">
        <v>132</v>
      </c>
      <c r="B1537">
        <v>2013</v>
      </c>
      <c r="C1537" t="s">
        <v>18</v>
      </c>
      <c r="D1537" t="s">
        <v>19</v>
      </c>
      <c r="E1537">
        <v>0</v>
      </c>
      <c r="F1537" t="s">
        <v>23</v>
      </c>
    </row>
    <row r="1538" spans="1:6" x14ac:dyDescent="0.45">
      <c r="A1538" t="s">
        <v>132</v>
      </c>
      <c r="B1538">
        <v>2014</v>
      </c>
      <c r="C1538" t="s">
        <v>15</v>
      </c>
      <c r="D1538" t="s">
        <v>0</v>
      </c>
      <c r="E1538">
        <v>30.168425353139597</v>
      </c>
      <c r="F1538" t="s">
        <v>22</v>
      </c>
    </row>
    <row r="1539" spans="1:6" x14ac:dyDescent="0.45">
      <c r="A1539" t="s">
        <v>132</v>
      </c>
      <c r="B1539">
        <v>2014</v>
      </c>
      <c r="C1539" t="s">
        <v>15</v>
      </c>
      <c r="D1539" t="s">
        <v>1</v>
      </c>
      <c r="E1539">
        <v>0.54643945148120465</v>
      </c>
      <c r="F1539" t="s">
        <v>22</v>
      </c>
    </row>
    <row r="1540" spans="1:6" x14ac:dyDescent="0.45">
      <c r="A1540" t="s">
        <v>132</v>
      </c>
      <c r="B1540">
        <v>2014</v>
      </c>
      <c r="C1540" t="s">
        <v>15</v>
      </c>
      <c r="D1540" t="s">
        <v>2</v>
      </c>
      <c r="E1540">
        <v>0</v>
      </c>
      <c r="F1540" t="s">
        <v>22</v>
      </c>
    </row>
    <row r="1541" spans="1:6" x14ac:dyDescent="0.45">
      <c r="A1541" t="s">
        <v>132</v>
      </c>
      <c r="B1541">
        <v>2014</v>
      </c>
      <c r="C1541" t="s">
        <v>15</v>
      </c>
      <c r="D1541" t="s">
        <v>3</v>
      </c>
      <c r="E1541">
        <v>0</v>
      </c>
      <c r="F1541" t="s">
        <v>22</v>
      </c>
    </row>
    <row r="1542" spans="1:6" x14ac:dyDescent="0.45">
      <c r="A1542" t="s">
        <v>132</v>
      </c>
      <c r="B1542">
        <v>2014</v>
      </c>
      <c r="C1542" t="s">
        <v>15</v>
      </c>
      <c r="D1542" t="s">
        <v>4</v>
      </c>
      <c r="E1542">
        <v>2.2453693824500407</v>
      </c>
      <c r="F1542" t="s">
        <v>22</v>
      </c>
    </row>
    <row r="1543" spans="1:6" x14ac:dyDescent="0.45">
      <c r="A1543" t="s">
        <v>132</v>
      </c>
      <c r="B1543">
        <v>2014</v>
      </c>
      <c r="C1543" t="s">
        <v>5</v>
      </c>
      <c r="D1543" t="s">
        <v>5</v>
      </c>
      <c r="E1543">
        <v>32.960234187070846</v>
      </c>
      <c r="F1543" t="s">
        <v>22</v>
      </c>
    </row>
    <row r="1544" spans="1:6" x14ac:dyDescent="0.45">
      <c r="A1544" t="s">
        <v>132</v>
      </c>
      <c r="B1544">
        <v>2014</v>
      </c>
      <c r="C1544" t="s">
        <v>16</v>
      </c>
      <c r="D1544" t="s">
        <v>6</v>
      </c>
      <c r="E1544">
        <v>0</v>
      </c>
      <c r="F1544" t="s">
        <v>22</v>
      </c>
    </row>
    <row r="1545" spans="1:6" x14ac:dyDescent="0.45">
      <c r="A1545" t="s">
        <v>132</v>
      </c>
      <c r="B1545">
        <v>2014</v>
      </c>
      <c r="C1545" t="s">
        <v>16</v>
      </c>
      <c r="D1545" t="s">
        <v>7</v>
      </c>
      <c r="E1545">
        <v>0</v>
      </c>
      <c r="F1545" t="s">
        <v>22</v>
      </c>
    </row>
    <row r="1546" spans="1:6" x14ac:dyDescent="0.45">
      <c r="A1546" t="s">
        <v>132</v>
      </c>
      <c r="B1546">
        <v>2014</v>
      </c>
      <c r="C1546" t="s">
        <v>17</v>
      </c>
      <c r="D1546" t="s">
        <v>8</v>
      </c>
      <c r="E1546">
        <v>32.960234187070846</v>
      </c>
      <c r="F1546" t="s">
        <v>22</v>
      </c>
    </row>
    <row r="1547" spans="1:6" x14ac:dyDescent="0.45">
      <c r="A1547" t="s">
        <v>132</v>
      </c>
      <c r="B1547">
        <v>2014</v>
      </c>
      <c r="C1547" t="s">
        <v>18</v>
      </c>
      <c r="D1547" t="s">
        <v>9</v>
      </c>
      <c r="E1547">
        <v>0</v>
      </c>
      <c r="F1547" t="s">
        <v>22</v>
      </c>
    </row>
    <row r="1548" spans="1:6" x14ac:dyDescent="0.45">
      <c r="A1548" t="s">
        <v>132</v>
      </c>
      <c r="B1548">
        <v>2014</v>
      </c>
      <c r="C1548" t="s">
        <v>18</v>
      </c>
      <c r="D1548" t="s">
        <v>10</v>
      </c>
      <c r="E1548">
        <v>0</v>
      </c>
      <c r="F1548" t="s">
        <v>22</v>
      </c>
    </row>
    <row r="1549" spans="1:6" x14ac:dyDescent="0.45">
      <c r="A1549" t="s">
        <v>132</v>
      </c>
      <c r="B1549">
        <v>2014</v>
      </c>
      <c r="C1549" t="s">
        <v>18</v>
      </c>
      <c r="D1549" t="s">
        <v>19</v>
      </c>
      <c r="E1549">
        <v>0</v>
      </c>
      <c r="F1549" t="s">
        <v>23</v>
      </c>
    </row>
    <row r="1550" spans="1:6" x14ac:dyDescent="0.45">
      <c r="A1550" t="s">
        <v>132</v>
      </c>
      <c r="B1550">
        <v>2015</v>
      </c>
      <c r="C1550" t="s">
        <v>15</v>
      </c>
      <c r="D1550" t="s">
        <v>0</v>
      </c>
      <c r="E1550">
        <v>32.945331292939535</v>
      </c>
      <c r="F1550" t="s">
        <v>22</v>
      </c>
    </row>
    <row r="1551" spans="1:6" x14ac:dyDescent="0.45">
      <c r="A1551" t="s">
        <v>132</v>
      </c>
      <c r="B1551">
        <v>2015</v>
      </c>
      <c r="C1551" t="s">
        <v>15</v>
      </c>
      <c r="D1551" t="s">
        <v>1</v>
      </c>
      <c r="E1551">
        <v>0.56630997698961205</v>
      </c>
      <c r="F1551" t="s">
        <v>22</v>
      </c>
    </row>
    <row r="1552" spans="1:6" x14ac:dyDescent="0.45">
      <c r="A1552" t="s">
        <v>132</v>
      </c>
      <c r="B1552">
        <v>2015</v>
      </c>
      <c r="C1552" t="s">
        <v>15</v>
      </c>
      <c r="D1552" t="s">
        <v>2</v>
      </c>
      <c r="E1552">
        <v>0</v>
      </c>
      <c r="F1552" t="s">
        <v>22</v>
      </c>
    </row>
    <row r="1553" spans="1:6" x14ac:dyDescent="0.45">
      <c r="A1553" t="s">
        <v>132</v>
      </c>
      <c r="B1553">
        <v>2015</v>
      </c>
      <c r="C1553" t="s">
        <v>15</v>
      </c>
      <c r="D1553" t="s">
        <v>3</v>
      </c>
      <c r="E1553">
        <v>0</v>
      </c>
      <c r="F1553" t="s">
        <v>22</v>
      </c>
    </row>
    <row r="1554" spans="1:6" x14ac:dyDescent="0.45">
      <c r="A1554" t="s">
        <v>132</v>
      </c>
      <c r="B1554">
        <v>2015</v>
      </c>
      <c r="C1554" t="s">
        <v>15</v>
      </c>
      <c r="D1554" t="s">
        <v>4</v>
      </c>
      <c r="E1554">
        <v>2.210595962810328</v>
      </c>
      <c r="F1554" t="s">
        <v>22</v>
      </c>
    </row>
    <row r="1555" spans="1:6" x14ac:dyDescent="0.45">
      <c r="A1555" t="s">
        <v>132</v>
      </c>
      <c r="B1555">
        <v>2015</v>
      </c>
      <c r="C1555" t="s">
        <v>5</v>
      </c>
      <c r="D1555" t="s">
        <v>5</v>
      </c>
      <c r="E1555">
        <v>35.722237232739481</v>
      </c>
      <c r="F1555" t="s">
        <v>22</v>
      </c>
    </row>
    <row r="1556" spans="1:6" x14ac:dyDescent="0.45">
      <c r="A1556" t="s">
        <v>132</v>
      </c>
      <c r="B1556">
        <v>2015</v>
      </c>
      <c r="C1556" t="s">
        <v>16</v>
      </c>
      <c r="D1556" t="s">
        <v>6</v>
      </c>
      <c r="E1556">
        <v>0</v>
      </c>
      <c r="F1556" t="s">
        <v>22</v>
      </c>
    </row>
    <row r="1557" spans="1:6" x14ac:dyDescent="0.45">
      <c r="A1557" t="s">
        <v>132</v>
      </c>
      <c r="B1557">
        <v>2015</v>
      </c>
      <c r="C1557" t="s">
        <v>16</v>
      </c>
      <c r="D1557" t="s">
        <v>7</v>
      </c>
      <c r="E1557">
        <v>0</v>
      </c>
      <c r="F1557" t="s">
        <v>22</v>
      </c>
    </row>
    <row r="1558" spans="1:6" x14ac:dyDescent="0.45">
      <c r="A1558" t="s">
        <v>132</v>
      </c>
      <c r="B1558">
        <v>2015</v>
      </c>
      <c r="C1558" t="s">
        <v>17</v>
      </c>
      <c r="D1558" t="s">
        <v>8</v>
      </c>
      <c r="E1558">
        <v>35.722237232739481</v>
      </c>
      <c r="F1558" t="s">
        <v>22</v>
      </c>
    </row>
    <row r="1559" spans="1:6" x14ac:dyDescent="0.45">
      <c r="A1559" t="s">
        <v>132</v>
      </c>
      <c r="B1559">
        <v>2015</v>
      </c>
      <c r="C1559" t="s">
        <v>18</v>
      </c>
      <c r="D1559" t="s">
        <v>9</v>
      </c>
      <c r="E1559">
        <v>0</v>
      </c>
      <c r="F1559" t="s">
        <v>22</v>
      </c>
    </row>
    <row r="1560" spans="1:6" x14ac:dyDescent="0.45">
      <c r="A1560" t="s">
        <v>132</v>
      </c>
      <c r="B1560">
        <v>2015</v>
      </c>
      <c r="C1560" t="s">
        <v>18</v>
      </c>
      <c r="D1560" t="s">
        <v>10</v>
      </c>
      <c r="E1560">
        <v>0</v>
      </c>
      <c r="F1560" t="s">
        <v>22</v>
      </c>
    </row>
    <row r="1561" spans="1:6" x14ac:dyDescent="0.45">
      <c r="A1561" t="s">
        <v>132</v>
      </c>
      <c r="B1561">
        <v>2015</v>
      </c>
      <c r="C1561" t="s">
        <v>18</v>
      </c>
      <c r="D1561" t="s">
        <v>19</v>
      </c>
      <c r="E1561">
        <v>0</v>
      </c>
      <c r="F1561" t="s">
        <v>23</v>
      </c>
    </row>
    <row r="1562" spans="1:6" x14ac:dyDescent="0.45">
      <c r="A1562" t="s">
        <v>132</v>
      </c>
      <c r="B1562">
        <v>2016</v>
      </c>
      <c r="C1562" t="s">
        <v>15</v>
      </c>
      <c r="D1562" t="s">
        <v>0</v>
      </c>
      <c r="E1562">
        <v>37.331749798920477</v>
      </c>
      <c r="F1562" t="s">
        <v>22</v>
      </c>
    </row>
    <row r="1563" spans="1:6" x14ac:dyDescent="0.45">
      <c r="A1563" t="s">
        <v>132</v>
      </c>
      <c r="B1563">
        <v>2016</v>
      </c>
      <c r="C1563" t="s">
        <v>15</v>
      </c>
      <c r="D1563" t="s">
        <v>1</v>
      </c>
      <c r="E1563">
        <v>0.57624523974381581</v>
      </c>
      <c r="F1563" t="s">
        <v>22</v>
      </c>
    </row>
    <row r="1564" spans="1:6" x14ac:dyDescent="0.45">
      <c r="A1564" t="s">
        <v>132</v>
      </c>
      <c r="B1564">
        <v>2016</v>
      </c>
      <c r="C1564" t="s">
        <v>15</v>
      </c>
      <c r="D1564" t="s">
        <v>2</v>
      </c>
      <c r="E1564">
        <v>0</v>
      </c>
      <c r="F1564" t="s">
        <v>22</v>
      </c>
    </row>
    <row r="1565" spans="1:6" x14ac:dyDescent="0.45">
      <c r="A1565" t="s">
        <v>132</v>
      </c>
      <c r="B1565">
        <v>2016</v>
      </c>
      <c r="C1565" t="s">
        <v>15</v>
      </c>
      <c r="D1565" t="s">
        <v>3</v>
      </c>
      <c r="E1565">
        <v>0</v>
      </c>
      <c r="F1565" t="s">
        <v>22</v>
      </c>
    </row>
    <row r="1566" spans="1:6" x14ac:dyDescent="0.45">
      <c r="A1566" t="s">
        <v>132</v>
      </c>
      <c r="B1566">
        <v>2016</v>
      </c>
      <c r="C1566" t="s">
        <v>15</v>
      </c>
      <c r="D1566" t="s">
        <v>4</v>
      </c>
      <c r="E1566">
        <v>2.2180474098759806</v>
      </c>
      <c r="F1566" t="s">
        <v>22</v>
      </c>
    </row>
    <row r="1567" spans="1:6" x14ac:dyDescent="0.45">
      <c r="A1567" t="s">
        <v>132</v>
      </c>
      <c r="B1567">
        <v>2016</v>
      </c>
      <c r="C1567" t="s">
        <v>5</v>
      </c>
      <c r="D1567" t="s">
        <v>5</v>
      </c>
      <c r="E1567">
        <v>40.126042448540275</v>
      </c>
      <c r="F1567" t="s">
        <v>22</v>
      </c>
    </row>
    <row r="1568" spans="1:6" x14ac:dyDescent="0.45">
      <c r="A1568" t="s">
        <v>132</v>
      </c>
      <c r="B1568">
        <v>2016</v>
      </c>
      <c r="C1568" t="s">
        <v>16</v>
      </c>
      <c r="D1568" t="s">
        <v>6</v>
      </c>
      <c r="E1568">
        <v>0</v>
      </c>
      <c r="F1568" t="s">
        <v>22</v>
      </c>
    </row>
    <row r="1569" spans="1:6" x14ac:dyDescent="0.45">
      <c r="A1569" t="s">
        <v>132</v>
      </c>
      <c r="B1569">
        <v>2016</v>
      </c>
      <c r="C1569" t="s">
        <v>16</v>
      </c>
      <c r="D1569" t="s">
        <v>7</v>
      </c>
      <c r="E1569">
        <v>0</v>
      </c>
      <c r="F1569" t="s">
        <v>22</v>
      </c>
    </row>
    <row r="1570" spans="1:6" x14ac:dyDescent="0.45">
      <c r="A1570" t="s">
        <v>132</v>
      </c>
      <c r="B1570">
        <v>2016</v>
      </c>
      <c r="C1570" t="s">
        <v>17</v>
      </c>
      <c r="D1570" t="s">
        <v>8</v>
      </c>
      <c r="E1570">
        <v>40.126042448540275</v>
      </c>
      <c r="F1570" t="s">
        <v>22</v>
      </c>
    </row>
    <row r="1571" spans="1:6" x14ac:dyDescent="0.45">
      <c r="A1571" t="s">
        <v>132</v>
      </c>
      <c r="B1571">
        <v>2016</v>
      </c>
      <c r="C1571" t="s">
        <v>18</v>
      </c>
      <c r="D1571" t="s">
        <v>9</v>
      </c>
      <c r="E1571">
        <v>0</v>
      </c>
      <c r="F1571" t="s">
        <v>22</v>
      </c>
    </row>
    <row r="1572" spans="1:6" x14ac:dyDescent="0.45">
      <c r="A1572" t="s">
        <v>132</v>
      </c>
      <c r="B1572">
        <v>2016</v>
      </c>
      <c r="C1572" t="s">
        <v>18</v>
      </c>
      <c r="D1572" t="s">
        <v>10</v>
      </c>
      <c r="E1572">
        <v>0</v>
      </c>
      <c r="F1572" t="s">
        <v>22</v>
      </c>
    </row>
    <row r="1573" spans="1:6" x14ac:dyDescent="0.45">
      <c r="A1573" t="s">
        <v>132</v>
      </c>
      <c r="B1573">
        <v>2016</v>
      </c>
      <c r="C1573" t="s">
        <v>18</v>
      </c>
      <c r="D1573" t="s">
        <v>19</v>
      </c>
      <c r="E1573">
        <v>0</v>
      </c>
      <c r="F1573" t="s">
        <v>23</v>
      </c>
    </row>
    <row r="1574" spans="1:6" x14ac:dyDescent="0.45">
      <c r="A1574" t="s">
        <v>132</v>
      </c>
      <c r="B1574">
        <v>2017</v>
      </c>
      <c r="C1574" t="s">
        <v>15</v>
      </c>
      <c r="D1574" t="s">
        <v>0</v>
      </c>
      <c r="E1574">
        <v>37.515552159873245</v>
      </c>
      <c r="F1574" t="s">
        <v>22</v>
      </c>
    </row>
    <row r="1575" spans="1:6" x14ac:dyDescent="0.45">
      <c r="A1575" t="s">
        <v>132</v>
      </c>
      <c r="B1575">
        <v>2017</v>
      </c>
      <c r="C1575" t="s">
        <v>15</v>
      </c>
      <c r="D1575" t="s">
        <v>1</v>
      </c>
      <c r="E1575">
        <v>0.57872905543236675</v>
      </c>
      <c r="F1575" t="s">
        <v>22</v>
      </c>
    </row>
    <row r="1576" spans="1:6" x14ac:dyDescent="0.45">
      <c r="A1576" t="s">
        <v>132</v>
      </c>
      <c r="B1576">
        <v>2017</v>
      </c>
      <c r="C1576" t="s">
        <v>15</v>
      </c>
      <c r="D1576" t="s">
        <v>2</v>
      </c>
      <c r="E1576">
        <v>0</v>
      </c>
      <c r="F1576" t="s">
        <v>22</v>
      </c>
    </row>
    <row r="1577" spans="1:6" x14ac:dyDescent="0.45">
      <c r="A1577" t="s">
        <v>132</v>
      </c>
      <c r="B1577">
        <v>2017</v>
      </c>
      <c r="C1577" t="s">
        <v>15</v>
      </c>
      <c r="D1577" t="s">
        <v>3</v>
      </c>
      <c r="E1577">
        <v>0</v>
      </c>
      <c r="F1577" t="s">
        <v>22</v>
      </c>
    </row>
    <row r="1578" spans="1:6" x14ac:dyDescent="0.45">
      <c r="A1578" t="s">
        <v>132</v>
      </c>
      <c r="B1578">
        <v>2017</v>
      </c>
      <c r="C1578" t="s">
        <v>15</v>
      </c>
      <c r="D1578" t="s">
        <v>4</v>
      </c>
      <c r="E1578">
        <v>2.2180474098759806</v>
      </c>
      <c r="F1578" t="s">
        <v>22</v>
      </c>
    </row>
    <row r="1579" spans="1:6" x14ac:dyDescent="0.45">
      <c r="A1579" t="s">
        <v>132</v>
      </c>
      <c r="B1579">
        <v>2017</v>
      </c>
      <c r="C1579" t="s">
        <v>5</v>
      </c>
      <c r="D1579" t="s">
        <v>5</v>
      </c>
      <c r="E1579">
        <v>40.3123286251816</v>
      </c>
      <c r="F1579" t="s">
        <v>22</v>
      </c>
    </row>
    <row r="1580" spans="1:6" x14ac:dyDescent="0.45">
      <c r="A1580" t="s">
        <v>132</v>
      </c>
      <c r="B1580">
        <v>2017</v>
      </c>
      <c r="C1580" t="s">
        <v>16</v>
      </c>
      <c r="D1580" t="s">
        <v>6</v>
      </c>
      <c r="E1580">
        <v>0</v>
      </c>
      <c r="F1580" t="s">
        <v>22</v>
      </c>
    </row>
    <row r="1581" spans="1:6" x14ac:dyDescent="0.45">
      <c r="A1581" t="s">
        <v>132</v>
      </c>
      <c r="B1581">
        <v>2017</v>
      </c>
      <c r="C1581" t="s">
        <v>16</v>
      </c>
      <c r="D1581" t="s">
        <v>7</v>
      </c>
      <c r="E1581">
        <v>0</v>
      </c>
      <c r="F1581" t="s">
        <v>22</v>
      </c>
    </row>
    <row r="1582" spans="1:6" x14ac:dyDescent="0.45">
      <c r="A1582" t="s">
        <v>132</v>
      </c>
      <c r="B1582">
        <v>2017</v>
      </c>
      <c r="C1582" t="s">
        <v>17</v>
      </c>
      <c r="D1582" t="s">
        <v>8</v>
      </c>
      <c r="E1582">
        <v>40.3123286251816</v>
      </c>
      <c r="F1582" t="s">
        <v>22</v>
      </c>
    </row>
    <row r="1583" spans="1:6" x14ac:dyDescent="0.45">
      <c r="A1583" t="s">
        <v>132</v>
      </c>
      <c r="B1583">
        <v>2017</v>
      </c>
      <c r="C1583" t="s">
        <v>18</v>
      </c>
      <c r="D1583" t="s">
        <v>9</v>
      </c>
      <c r="E1583">
        <v>0</v>
      </c>
      <c r="F1583" t="s">
        <v>22</v>
      </c>
    </row>
    <row r="1584" spans="1:6" x14ac:dyDescent="0.45">
      <c r="A1584" t="s">
        <v>132</v>
      </c>
      <c r="B1584">
        <v>2017</v>
      </c>
      <c r="C1584" t="s">
        <v>18</v>
      </c>
      <c r="D1584" t="s">
        <v>10</v>
      </c>
      <c r="E1584">
        <v>0</v>
      </c>
      <c r="F1584" t="s">
        <v>22</v>
      </c>
    </row>
    <row r="1585" spans="1:6" x14ac:dyDescent="0.45">
      <c r="A1585" t="s">
        <v>132</v>
      </c>
      <c r="B1585">
        <v>2017</v>
      </c>
      <c r="C1585" t="s">
        <v>18</v>
      </c>
      <c r="D1585" t="s">
        <v>19</v>
      </c>
      <c r="E1585">
        <v>0</v>
      </c>
      <c r="F1585" t="s">
        <v>23</v>
      </c>
    </row>
    <row r="1586" spans="1:6" x14ac:dyDescent="0.45">
      <c r="A1586" t="s">
        <v>132</v>
      </c>
      <c r="B1586">
        <v>2018</v>
      </c>
      <c r="C1586" t="s">
        <v>15</v>
      </c>
      <c r="D1586" t="s">
        <v>0</v>
      </c>
      <c r="E1586">
        <v>38.125272740790365</v>
      </c>
      <c r="F1586" t="s">
        <v>22</v>
      </c>
    </row>
    <row r="1587" spans="1:6" x14ac:dyDescent="0.45">
      <c r="A1587" t="s">
        <v>132</v>
      </c>
      <c r="B1587">
        <v>2018</v>
      </c>
      <c r="C1587" t="s">
        <v>15</v>
      </c>
      <c r="D1587" t="s">
        <v>1</v>
      </c>
      <c r="E1587">
        <v>0.59609092709533773</v>
      </c>
      <c r="F1587" t="s">
        <v>22</v>
      </c>
    </row>
    <row r="1588" spans="1:6" x14ac:dyDescent="0.45">
      <c r="A1588" t="s">
        <v>132</v>
      </c>
      <c r="B1588">
        <v>2018</v>
      </c>
      <c r="C1588" t="s">
        <v>15</v>
      </c>
      <c r="D1588" t="s">
        <v>2</v>
      </c>
      <c r="E1588">
        <v>0</v>
      </c>
      <c r="F1588" t="s">
        <v>22</v>
      </c>
    </row>
    <row r="1589" spans="1:6" x14ac:dyDescent="0.45">
      <c r="A1589" t="s">
        <v>132</v>
      </c>
      <c r="B1589">
        <v>2018</v>
      </c>
      <c r="C1589" t="s">
        <v>15</v>
      </c>
      <c r="D1589" t="s">
        <v>3</v>
      </c>
      <c r="E1589">
        <v>0</v>
      </c>
      <c r="F1589" t="s">
        <v>22</v>
      </c>
    </row>
    <row r="1590" spans="1:6" x14ac:dyDescent="0.45">
      <c r="A1590" t="s">
        <v>132</v>
      </c>
      <c r="B1590">
        <v>2018</v>
      </c>
      <c r="C1590" t="s">
        <v>15</v>
      </c>
      <c r="D1590" t="s">
        <v>4</v>
      </c>
      <c r="E1590">
        <v>2</v>
      </c>
      <c r="F1590" t="s">
        <v>22</v>
      </c>
    </row>
    <row r="1591" spans="1:6" x14ac:dyDescent="0.45">
      <c r="A1591" t="s">
        <v>132</v>
      </c>
      <c r="B1591">
        <v>2018</v>
      </c>
      <c r="C1591" t="s">
        <v>5</v>
      </c>
      <c r="D1591" t="s">
        <v>5</v>
      </c>
      <c r="E1591">
        <v>40.721363667885704</v>
      </c>
      <c r="F1591" t="s">
        <v>22</v>
      </c>
    </row>
    <row r="1592" spans="1:6" x14ac:dyDescent="0.45">
      <c r="A1592" t="s">
        <v>132</v>
      </c>
      <c r="B1592">
        <v>2018</v>
      </c>
      <c r="C1592" t="s">
        <v>16</v>
      </c>
      <c r="D1592" t="s">
        <v>6</v>
      </c>
      <c r="E1592">
        <v>0</v>
      </c>
      <c r="F1592" t="s">
        <v>22</v>
      </c>
    </row>
    <row r="1593" spans="1:6" x14ac:dyDescent="0.45">
      <c r="A1593" t="s">
        <v>132</v>
      </c>
      <c r="B1593">
        <v>2018</v>
      </c>
      <c r="C1593" t="s">
        <v>16</v>
      </c>
      <c r="D1593" t="s">
        <v>7</v>
      </c>
      <c r="E1593">
        <v>0</v>
      </c>
      <c r="F1593" t="s">
        <v>22</v>
      </c>
    </row>
    <row r="1594" spans="1:6" x14ac:dyDescent="0.45">
      <c r="A1594" t="s">
        <v>132</v>
      </c>
      <c r="B1594">
        <v>2018</v>
      </c>
      <c r="C1594" t="s">
        <v>17</v>
      </c>
      <c r="D1594" t="s">
        <v>8</v>
      </c>
      <c r="E1594">
        <v>40.721363667885704</v>
      </c>
      <c r="F1594" t="s">
        <v>22</v>
      </c>
    </row>
    <row r="1595" spans="1:6" x14ac:dyDescent="0.45">
      <c r="A1595" t="s">
        <v>132</v>
      </c>
      <c r="B1595">
        <v>2018</v>
      </c>
      <c r="C1595" t="s">
        <v>18</v>
      </c>
      <c r="D1595" t="s">
        <v>9</v>
      </c>
      <c r="E1595">
        <v>0</v>
      </c>
      <c r="F1595" t="s">
        <v>22</v>
      </c>
    </row>
    <row r="1596" spans="1:6" x14ac:dyDescent="0.45">
      <c r="A1596" t="s">
        <v>132</v>
      </c>
      <c r="B1596">
        <v>2018</v>
      </c>
      <c r="C1596" t="s">
        <v>18</v>
      </c>
      <c r="D1596" t="s">
        <v>10</v>
      </c>
      <c r="E1596">
        <v>0</v>
      </c>
      <c r="F1596" t="s">
        <v>22</v>
      </c>
    </row>
    <row r="1597" spans="1:6" x14ac:dyDescent="0.45">
      <c r="A1597" t="s">
        <v>132</v>
      </c>
      <c r="B1597">
        <v>2018</v>
      </c>
      <c r="C1597" t="s">
        <v>18</v>
      </c>
      <c r="D1597" t="s">
        <v>19</v>
      </c>
      <c r="E1597">
        <v>0</v>
      </c>
      <c r="F1597" t="s">
        <v>23</v>
      </c>
    </row>
    <row r="1598" spans="1:6" x14ac:dyDescent="0.45">
      <c r="A1598" t="s">
        <v>132</v>
      </c>
      <c r="B1598">
        <v>2019</v>
      </c>
      <c r="C1598" t="s">
        <v>15</v>
      </c>
      <c r="D1598" t="s">
        <v>0</v>
      </c>
      <c r="E1598">
        <v>36.338687163602337</v>
      </c>
      <c r="F1598" t="s">
        <v>22</v>
      </c>
    </row>
    <row r="1599" spans="1:6" x14ac:dyDescent="0.45">
      <c r="A1599" t="s">
        <v>132</v>
      </c>
      <c r="B1599">
        <v>2019</v>
      </c>
      <c r="C1599" t="s">
        <v>15</v>
      </c>
      <c r="D1599" t="s">
        <v>1</v>
      </c>
      <c r="E1599">
        <v>0.64377820126296481</v>
      </c>
      <c r="F1599" t="s">
        <v>22</v>
      </c>
    </row>
    <row r="1600" spans="1:6" x14ac:dyDescent="0.45">
      <c r="A1600" t="s">
        <v>132</v>
      </c>
      <c r="B1600">
        <v>2019</v>
      </c>
      <c r="C1600" t="s">
        <v>15</v>
      </c>
      <c r="D1600" t="s">
        <v>2</v>
      </c>
      <c r="E1600">
        <v>0</v>
      </c>
      <c r="F1600" t="s">
        <v>22</v>
      </c>
    </row>
    <row r="1601" spans="1:6" x14ac:dyDescent="0.45">
      <c r="A1601" t="s">
        <v>132</v>
      </c>
      <c r="B1601">
        <v>2019</v>
      </c>
      <c r="C1601" t="s">
        <v>15</v>
      </c>
      <c r="D1601" t="s">
        <v>3</v>
      </c>
      <c r="E1601">
        <v>0</v>
      </c>
      <c r="F1601" t="s">
        <v>22</v>
      </c>
    </row>
    <row r="1602" spans="1:6" x14ac:dyDescent="0.45">
      <c r="A1602" t="s">
        <v>132</v>
      </c>
      <c r="B1602">
        <v>2019</v>
      </c>
      <c r="C1602" t="s">
        <v>15</v>
      </c>
      <c r="D1602" t="s">
        <v>4</v>
      </c>
      <c r="E1602">
        <v>2</v>
      </c>
      <c r="F1602" t="s">
        <v>22</v>
      </c>
    </row>
    <row r="1603" spans="1:6" x14ac:dyDescent="0.45">
      <c r="A1603" t="s">
        <v>132</v>
      </c>
      <c r="B1603">
        <v>2019</v>
      </c>
      <c r="C1603" t="s">
        <v>5</v>
      </c>
      <c r="D1603" t="s">
        <v>5</v>
      </c>
      <c r="E1603">
        <v>38.982465364865305</v>
      </c>
      <c r="F1603" t="s">
        <v>22</v>
      </c>
    </row>
    <row r="1604" spans="1:6" x14ac:dyDescent="0.45">
      <c r="A1604" t="s">
        <v>132</v>
      </c>
      <c r="B1604">
        <v>2019</v>
      </c>
      <c r="C1604" t="s">
        <v>16</v>
      </c>
      <c r="D1604" t="s">
        <v>6</v>
      </c>
      <c r="E1604">
        <v>0</v>
      </c>
      <c r="F1604" t="s">
        <v>22</v>
      </c>
    </row>
    <row r="1605" spans="1:6" x14ac:dyDescent="0.45">
      <c r="A1605" t="s">
        <v>132</v>
      </c>
      <c r="B1605">
        <v>2019</v>
      </c>
      <c r="C1605" t="s">
        <v>16</v>
      </c>
      <c r="D1605" t="s">
        <v>7</v>
      </c>
      <c r="E1605">
        <v>0</v>
      </c>
      <c r="F1605" t="s">
        <v>22</v>
      </c>
    </row>
    <row r="1606" spans="1:6" x14ac:dyDescent="0.45">
      <c r="A1606" t="s">
        <v>132</v>
      </c>
      <c r="B1606">
        <v>2019</v>
      </c>
      <c r="C1606" t="s">
        <v>17</v>
      </c>
      <c r="D1606" t="s">
        <v>8</v>
      </c>
      <c r="E1606">
        <v>38.982465364865305</v>
      </c>
      <c r="F1606" t="s">
        <v>22</v>
      </c>
    </row>
    <row r="1607" spans="1:6" x14ac:dyDescent="0.45">
      <c r="A1607" t="s">
        <v>132</v>
      </c>
      <c r="B1607">
        <v>2019</v>
      </c>
      <c r="C1607" t="s">
        <v>18</v>
      </c>
      <c r="D1607" t="s">
        <v>9</v>
      </c>
      <c r="E1607">
        <v>0</v>
      </c>
      <c r="F1607" t="s">
        <v>22</v>
      </c>
    </row>
    <row r="1608" spans="1:6" x14ac:dyDescent="0.45">
      <c r="A1608" t="s">
        <v>132</v>
      </c>
      <c r="B1608">
        <v>2019</v>
      </c>
      <c r="C1608" t="s">
        <v>18</v>
      </c>
      <c r="D1608" t="s">
        <v>10</v>
      </c>
      <c r="E1608">
        <v>0</v>
      </c>
      <c r="F1608" t="s">
        <v>22</v>
      </c>
    </row>
    <row r="1609" spans="1:6" x14ac:dyDescent="0.45">
      <c r="A1609" t="s">
        <v>132</v>
      </c>
      <c r="B1609">
        <v>2019</v>
      </c>
      <c r="C1609" t="s">
        <v>18</v>
      </c>
      <c r="D1609" t="s">
        <v>19</v>
      </c>
      <c r="E1609">
        <v>0</v>
      </c>
      <c r="F1609" t="s">
        <v>23</v>
      </c>
    </row>
    <row r="1610" spans="1:6" x14ac:dyDescent="0.45">
      <c r="A1610" t="s">
        <v>132</v>
      </c>
      <c r="B1610">
        <v>2020</v>
      </c>
      <c r="C1610" t="s">
        <v>15</v>
      </c>
      <c r="D1610" t="s">
        <v>0</v>
      </c>
      <c r="E1610">
        <v>37.579061399235997</v>
      </c>
      <c r="F1610" t="s">
        <v>22</v>
      </c>
    </row>
    <row r="1611" spans="1:6" x14ac:dyDescent="0.45">
      <c r="A1611" t="s">
        <v>132</v>
      </c>
      <c r="B1611">
        <v>2020</v>
      </c>
      <c r="C1611" t="s">
        <v>15</v>
      </c>
      <c r="D1611" t="s">
        <v>1</v>
      </c>
      <c r="E1611">
        <v>0.67596711132611309</v>
      </c>
      <c r="F1611" t="s">
        <v>22</v>
      </c>
    </row>
    <row r="1612" spans="1:6" x14ac:dyDescent="0.45">
      <c r="A1612" t="s">
        <v>132</v>
      </c>
      <c r="B1612">
        <v>2020</v>
      </c>
      <c r="C1612" t="s">
        <v>15</v>
      </c>
      <c r="D1612" t="s">
        <v>2</v>
      </c>
      <c r="E1612">
        <v>0</v>
      </c>
      <c r="F1612" t="s">
        <v>22</v>
      </c>
    </row>
    <row r="1613" spans="1:6" x14ac:dyDescent="0.45">
      <c r="A1613" t="s">
        <v>132</v>
      </c>
      <c r="B1613">
        <v>2020</v>
      </c>
      <c r="C1613" t="s">
        <v>15</v>
      </c>
      <c r="D1613" t="s">
        <v>3</v>
      </c>
      <c r="E1613">
        <v>0</v>
      </c>
      <c r="F1613" t="s">
        <v>22</v>
      </c>
    </row>
    <row r="1614" spans="1:6" x14ac:dyDescent="0.45">
      <c r="A1614" t="s">
        <v>132</v>
      </c>
      <c r="B1614">
        <v>2020</v>
      </c>
      <c r="C1614" t="s">
        <v>15</v>
      </c>
      <c r="D1614" t="s">
        <v>4</v>
      </c>
      <c r="E1614">
        <v>2</v>
      </c>
      <c r="F1614" t="s">
        <v>22</v>
      </c>
    </row>
    <row r="1615" spans="1:6" x14ac:dyDescent="0.45">
      <c r="A1615" t="s">
        <v>132</v>
      </c>
      <c r="B1615">
        <v>2020</v>
      </c>
      <c r="C1615" t="s">
        <v>5</v>
      </c>
      <c r="D1615" t="s">
        <v>5</v>
      </c>
      <c r="E1615">
        <v>40.255028510562113</v>
      </c>
      <c r="F1615" t="s">
        <v>22</v>
      </c>
    </row>
    <row r="1616" spans="1:6" x14ac:dyDescent="0.45">
      <c r="A1616" t="s">
        <v>132</v>
      </c>
      <c r="B1616">
        <v>2020</v>
      </c>
      <c r="C1616" t="s">
        <v>16</v>
      </c>
      <c r="D1616" t="s">
        <v>6</v>
      </c>
      <c r="E1616">
        <v>0</v>
      </c>
      <c r="F1616" t="s">
        <v>22</v>
      </c>
    </row>
    <row r="1617" spans="1:6" x14ac:dyDescent="0.45">
      <c r="A1617" t="s">
        <v>132</v>
      </c>
      <c r="B1617">
        <v>2020</v>
      </c>
      <c r="C1617" t="s">
        <v>16</v>
      </c>
      <c r="D1617" t="s">
        <v>7</v>
      </c>
      <c r="E1617">
        <v>0</v>
      </c>
      <c r="F1617" t="s">
        <v>22</v>
      </c>
    </row>
    <row r="1618" spans="1:6" x14ac:dyDescent="0.45">
      <c r="A1618" t="s">
        <v>132</v>
      </c>
      <c r="B1618">
        <v>2020</v>
      </c>
      <c r="C1618" t="s">
        <v>17</v>
      </c>
      <c r="D1618" t="s">
        <v>8</v>
      </c>
      <c r="E1618">
        <v>40.255028510562113</v>
      </c>
      <c r="F1618" t="s">
        <v>22</v>
      </c>
    </row>
    <row r="1619" spans="1:6" x14ac:dyDescent="0.45">
      <c r="A1619" t="s">
        <v>132</v>
      </c>
      <c r="B1619">
        <v>2020</v>
      </c>
      <c r="C1619" t="s">
        <v>18</v>
      </c>
      <c r="D1619" t="s">
        <v>9</v>
      </c>
      <c r="E1619">
        <v>0</v>
      </c>
      <c r="F1619" t="s">
        <v>22</v>
      </c>
    </row>
    <row r="1620" spans="1:6" x14ac:dyDescent="0.45">
      <c r="A1620" t="s">
        <v>132</v>
      </c>
      <c r="B1620">
        <v>2020</v>
      </c>
      <c r="C1620" t="s">
        <v>18</v>
      </c>
      <c r="D1620" t="s">
        <v>10</v>
      </c>
      <c r="E1620">
        <v>0</v>
      </c>
      <c r="F1620" t="s">
        <v>22</v>
      </c>
    </row>
    <row r="1621" spans="1:6" x14ac:dyDescent="0.45">
      <c r="A1621" t="s">
        <v>132</v>
      </c>
      <c r="B1621">
        <v>2020</v>
      </c>
      <c r="C1621" t="s">
        <v>18</v>
      </c>
      <c r="D1621" t="s">
        <v>19</v>
      </c>
      <c r="E1621">
        <v>0</v>
      </c>
      <c r="F1621" t="s">
        <v>23</v>
      </c>
    </row>
    <row r="1622" spans="1:6" x14ac:dyDescent="0.45">
      <c r="A1622" t="s">
        <v>132</v>
      </c>
      <c r="B1622">
        <v>2021</v>
      </c>
      <c r="C1622" t="s">
        <v>15</v>
      </c>
      <c r="D1622" t="s">
        <v>0</v>
      </c>
      <c r="E1622">
        <v>39.211474400390266</v>
      </c>
      <c r="F1622" t="s">
        <v>22</v>
      </c>
    </row>
    <row r="1623" spans="1:6" x14ac:dyDescent="0.45">
      <c r="A1623" t="s">
        <v>132</v>
      </c>
      <c r="B1623">
        <v>2021</v>
      </c>
      <c r="C1623" t="s">
        <v>15</v>
      </c>
      <c r="D1623" t="s">
        <v>1</v>
      </c>
      <c r="E1623">
        <v>0.7043577300018099</v>
      </c>
      <c r="F1623" t="s">
        <v>22</v>
      </c>
    </row>
    <row r="1624" spans="1:6" x14ac:dyDescent="0.45">
      <c r="A1624" t="s">
        <v>132</v>
      </c>
      <c r="B1624">
        <v>2021</v>
      </c>
      <c r="C1624" t="s">
        <v>15</v>
      </c>
      <c r="D1624" t="s">
        <v>2</v>
      </c>
      <c r="E1624">
        <v>0</v>
      </c>
      <c r="F1624" t="s">
        <v>22</v>
      </c>
    </row>
    <row r="1625" spans="1:6" x14ac:dyDescent="0.45">
      <c r="A1625" t="s">
        <v>132</v>
      </c>
      <c r="B1625">
        <v>2021</v>
      </c>
      <c r="C1625" t="s">
        <v>15</v>
      </c>
      <c r="D1625" t="s">
        <v>3</v>
      </c>
      <c r="E1625">
        <v>0</v>
      </c>
      <c r="F1625" t="s">
        <v>22</v>
      </c>
    </row>
    <row r="1626" spans="1:6" x14ac:dyDescent="0.45">
      <c r="A1626" t="s">
        <v>132</v>
      </c>
      <c r="B1626">
        <v>2021</v>
      </c>
      <c r="C1626" t="s">
        <v>15</v>
      </c>
      <c r="D1626" t="s">
        <v>4</v>
      </c>
      <c r="E1626">
        <v>2</v>
      </c>
      <c r="F1626" t="s">
        <v>22</v>
      </c>
    </row>
    <row r="1627" spans="1:6" x14ac:dyDescent="0.45">
      <c r="A1627" t="s">
        <v>132</v>
      </c>
      <c r="B1627">
        <v>2021</v>
      </c>
      <c r="C1627" t="s">
        <v>5</v>
      </c>
      <c r="D1627" t="s">
        <v>5</v>
      </c>
      <c r="E1627">
        <v>41.915832130392083</v>
      </c>
      <c r="F1627" t="s">
        <v>22</v>
      </c>
    </row>
    <row r="1628" spans="1:6" x14ac:dyDescent="0.45">
      <c r="A1628" t="s">
        <v>132</v>
      </c>
      <c r="B1628">
        <v>2021</v>
      </c>
      <c r="C1628" t="s">
        <v>16</v>
      </c>
      <c r="D1628" t="s">
        <v>6</v>
      </c>
      <c r="E1628">
        <v>0</v>
      </c>
      <c r="F1628" t="s">
        <v>22</v>
      </c>
    </row>
    <row r="1629" spans="1:6" x14ac:dyDescent="0.45">
      <c r="A1629" t="s">
        <v>132</v>
      </c>
      <c r="B1629">
        <v>2021</v>
      </c>
      <c r="C1629" t="s">
        <v>16</v>
      </c>
      <c r="D1629" t="s">
        <v>7</v>
      </c>
      <c r="E1629">
        <v>0</v>
      </c>
      <c r="F1629" t="s">
        <v>22</v>
      </c>
    </row>
    <row r="1630" spans="1:6" x14ac:dyDescent="0.45">
      <c r="A1630" t="s">
        <v>132</v>
      </c>
      <c r="B1630">
        <v>2021</v>
      </c>
      <c r="C1630" t="s">
        <v>17</v>
      </c>
      <c r="D1630" t="s">
        <v>8</v>
      </c>
      <c r="E1630">
        <v>41.915832130392083</v>
      </c>
      <c r="F1630" t="s">
        <v>22</v>
      </c>
    </row>
    <row r="1631" spans="1:6" x14ac:dyDescent="0.45">
      <c r="A1631" t="s">
        <v>132</v>
      </c>
      <c r="B1631">
        <v>2021</v>
      </c>
      <c r="C1631" t="s">
        <v>18</v>
      </c>
      <c r="D1631" t="s">
        <v>9</v>
      </c>
      <c r="E1631">
        <v>0</v>
      </c>
      <c r="F1631" t="s">
        <v>22</v>
      </c>
    </row>
    <row r="1632" spans="1:6" x14ac:dyDescent="0.45">
      <c r="A1632" t="s">
        <v>132</v>
      </c>
      <c r="B1632">
        <v>2021</v>
      </c>
      <c r="C1632" t="s">
        <v>18</v>
      </c>
      <c r="D1632" t="s">
        <v>10</v>
      </c>
      <c r="E1632">
        <v>0</v>
      </c>
      <c r="F1632" t="s">
        <v>22</v>
      </c>
    </row>
    <row r="1633" spans="1:6" x14ac:dyDescent="0.45">
      <c r="A1633" t="s">
        <v>132</v>
      </c>
      <c r="B1633">
        <v>2021</v>
      </c>
      <c r="C1633" t="s">
        <v>18</v>
      </c>
      <c r="D1633" t="s">
        <v>19</v>
      </c>
      <c r="E1633">
        <v>0</v>
      </c>
      <c r="F1633" t="s">
        <v>23</v>
      </c>
    </row>
    <row r="1634" spans="1:6" x14ac:dyDescent="0.45">
      <c r="A1634" t="s">
        <v>132</v>
      </c>
      <c r="B1634">
        <v>2022</v>
      </c>
      <c r="C1634" t="s">
        <v>15</v>
      </c>
      <c r="D1634" t="s">
        <v>0</v>
      </c>
      <c r="E1634">
        <v>41.299815746926562</v>
      </c>
      <c r="F1634" t="s">
        <v>22</v>
      </c>
    </row>
    <row r="1635" spans="1:6" x14ac:dyDescent="0.45">
      <c r="A1635" t="s">
        <v>132</v>
      </c>
      <c r="B1635">
        <v>2022</v>
      </c>
      <c r="C1635" t="s">
        <v>15</v>
      </c>
      <c r="D1635" t="s">
        <v>1</v>
      </c>
      <c r="E1635">
        <v>0.73394075466188591</v>
      </c>
      <c r="F1635" t="s">
        <v>22</v>
      </c>
    </row>
    <row r="1636" spans="1:6" x14ac:dyDescent="0.45">
      <c r="A1636" t="s">
        <v>132</v>
      </c>
      <c r="B1636">
        <v>2022</v>
      </c>
      <c r="C1636" t="s">
        <v>15</v>
      </c>
      <c r="D1636" t="s">
        <v>2</v>
      </c>
      <c r="E1636">
        <v>0</v>
      </c>
      <c r="F1636" t="s">
        <v>22</v>
      </c>
    </row>
    <row r="1637" spans="1:6" x14ac:dyDescent="0.45">
      <c r="A1637" t="s">
        <v>132</v>
      </c>
      <c r="B1637">
        <v>2022</v>
      </c>
      <c r="C1637" t="s">
        <v>15</v>
      </c>
      <c r="D1637" t="s">
        <v>3</v>
      </c>
      <c r="E1637">
        <v>0</v>
      </c>
      <c r="F1637" t="s">
        <v>22</v>
      </c>
    </row>
    <row r="1638" spans="1:6" x14ac:dyDescent="0.45">
      <c r="A1638" t="s">
        <v>132</v>
      </c>
      <c r="B1638">
        <v>2022</v>
      </c>
      <c r="C1638" t="s">
        <v>15</v>
      </c>
      <c r="D1638" t="s">
        <v>4</v>
      </c>
      <c r="E1638">
        <v>2</v>
      </c>
      <c r="F1638" t="s">
        <v>22</v>
      </c>
    </row>
    <row r="1639" spans="1:6" x14ac:dyDescent="0.45">
      <c r="A1639" t="s">
        <v>132</v>
      </c>
      <c r="B1639">
        <v>2022</v>
      </c>
      <c r="C1639" t="s">
        <v>5</v>
      </c>
      <c r="D1639" t="s">
        <v>5</v>
      </c>
      <c r="E1639">
        <v>44.033756501588449</v>
      </c>
      <c r="F1639" t="s">
        <v>22</v>
      </c>
    </row>
    <row r="1640" spans="1:6" x14ac:dyDescent="0.45">
      <c r="A1640" t="s">
        <v>132</v>
      </c>
      <c r="B1640">
        <v>2022</v>
      </c>
      <c r="C1640" t="s">
        <v>16</v>
      </c>
      <c r="D1640" t="s">
        <v>6</v>
      </c>
      <c r="E1640">
        <v>0</v>
      </c>
      <c r="F1640" t="s">
        <v>22</v>
      </c>
    </row>
    <row r="1641" spans="1:6" x14ac:dyDescent="0.45">
      <c r="A1641" t="s">
        <v>132</v>
      </c>
      <c r="B1641">
        <v>2022</v>
      </c>
      <c r="C1641" t="s">
        <v>16</v>
      </c>
      <c r="D1641" t="s">
        <v>7</v>
      </c>
      <c r="E1641">
        <v>0</v>
      </c>
      <c r="F1641" t="s">
        <v>22</v>
      </c>
    </row>
    <row r="1642" spans="1:6" x14ac:dyDescent="0.45">
      <c r="A1642" t="s">
        <v>132</v>
      </c>
      <c r="B1642">
        <v>2022</v>
      </c>
      <c r="C1642" t="s">
        <v>17</v>
      </c>
      <c r="D1642" t="s">
        <v>8</v>
      </c>
      <c r="E1642">
        <v>44.033756501588449</v>
      </c>
      <c r="F1642" t="s">
        <v>22</v>
      </c>
    </row>
    <row r="1643" spans="1:6" x14ac:dyDescent="0.45">
      <c r="A1643" t="s">
        <v>132</v>
      </c>
      <c r="B1643">
        <v>2022</v>
      </c>
      <c r="C1643" t="s">
        <v>18</v>
      </c>
      <c r="D1643" t="s">
        <v>9</v>
      </c>
      <c r="E1643">
        <v>0</v>
      </c>
      <c r="F1643" t="s">
        <v>22</v>
      </c>
    </row>
    <row r="1644" spans="1:6" x14ac:dyDescent="0.45">
      <c r="A1644" t="s">
        <v>132</v>
      </c>
      <c r="B1644">
        <v>2022</v>
      </c>
      <c r="C1644" t="s">
        <v>18</v>
      </c>
      <c r="D1644" t="s">
        <v>10</v>
      </c>
      <c r="E1644">
        <v>0</v>
      </c>
      <c r="F1644" t="s">
        <v>22</v>
      </c>
    </row>
    <row r="1645" spans="1:6" x14ac:dyDescent="0.45">
      <c r="A1645" t="s">
        <v>132</v>
      </c>
      <c r="B1645">
        <v>2022</v>
      </c>
      <c r="C1645" t="s">
        <v>18</v>
      </c>
      <c r="D1645" t="s">
        <v>19</v>
      </c>
      <c r="E1645">
        <v>0</v>
      </c>
      <c r="F1645" t="s">
        <v>23</v>
      </c>
    </row>
    <row r="1646" spans="1:6" x14ac:dyDescent="0.45">
      <c r="A1646" t="s">
        <v>132</v>
      </c>
      <c r="B1646">
        <v>2023</v>
      </c>
      <c r="C1646" t="s">
        <v>15</v>
      </c>
      <c r="D1646" t="s">
        <v>0</v>
      </c>
      <c r="E1646">
        <v>43.619902113420146</v>
      </c>
      <c r="F1646" t="s">
        <v>22</v>
      </c>
    </row>
    <row r="1647" spans="1:6" x14ac:dyDescent="0.45">
      <c r="A1647" t="s">
        <v>132</v>
      </c>
      <c r="B1647">
        <v>2023</v>
      </c>
      <c r="C1647" t="s">
        <v>15</v>
      </c>
      <c r="D1647" t="s">
        <v>1</v>
      </c>
      <c r="E1647">
        <v>0.76476626635768508</v>
      </c>
      <c r="F1647" t="s">
        <v>22</v>
      </c>
    </row>
    <row r="1648" spans="1:6" x14ac:dyDescent="0.45">
      <c r="A1648" t="s">
        <v>132</v>
      </c>
      <c r="B1648">
        <v>2023</v>
      </c>
      <c r="C1648" t="s">
        <v>15</v>
      </c>
      <c r="D1648" t="s">
        <v>2</v>
      </c>
      <c r="E1648">
        <v>0</v>
      </c>
      <c r="F1648" t="s">
        <v>22</v>
      </c>
    </row>
    <row r="1649" spans="1:6" x14ac:dyDescent="0.45">
      <c r="A1649" t="s">
        <v>132</v>
      </c>
      <c r="B1649">
        <v>2023</v>
      </c>
      <c r="C1649" t="s">
        <v>15</v>
      </c>
      <c r="D1649" t="s">
        <v>3</v>
      </c>
      <c r="E1649">
        <v>0</v>
      </c>
      <c r="F1649" t="s">
        <v>22</v>
      </c>
    </row>
    <row r="1650" spans="1:6" x14ac:dyDescent="0.45">
      <c r="A1650" t="s">
        <v>132</v>
      </c>
      <c r="B1650">
        <v>2023</v>
      </c>
      <c r="C1650" t="s">
        <v>15</v>
      </c>
      <c r="D1650" t="s">
        <v>4</v>
      </c>
      <c r="E1650">
        <v>2</v>
      </c>
      <c r="F1650" t="s">
        <v>22</v>
      </c>
    </row>
    <row r="1651" spans="1:6" x14ac:dyDescent="0.45">
      <c r="A1651" t="s">
        <v>132</v>
      </c>
      <c r="B1651">
        <v>2023</v>
      </c>
      <c r="C1651" t="s">
        <v>5</v>
      </c>
      <c r="D1651" t="s">
        <v>5</v>
      </c>
      <c r="E1651">
        <v>46.384668379777821</v>
      </c>
      <c r="F1651" t="s">
        <v>22</v>
      </c>
    </row>
    <row r="1652" spans="1:6" x14ac:dyDescent="0.45">
      <c r="A1652" t="s">
        <v>132</v>
      </c>
      <c r="B1652">
        <v>2023</v>
      </c>
      <c r="C1652" t="s">
        <v>16</v>
      </c>
      <c r="D1652" t="s">
        <v>6</v>
      </c>
      <c r="E1652">
        <v>0</v>
      </c>
      <c r="F1652" t="s">
        <v>22</v>
      </c>
    </row>
    <row r="1653" spans="1:6" x14ac:dyDescent="0.45">
      <c r="A1653" t="s">
        <v>132</v>
      </c>
      <c r="B1653">
        <v>2023</v>
      </c>
      <c r="C1653" t="s">
        <v>16</v>
      </c>
      <c r="D1653" t="s">
        <v>7</v>
      </c>
      <c r="E1653">
        <v>0</v>
      </c>
      <c r="F1653" t="s">
        <v>22</v>
      </c>
    </row>
    <row r="1654" spans="1:6" x14ac:dyDescent="0.45">
      <c r="A1654" t="s">
        <v>132</v>
      </c>
      <c r="B1654">
        <v>2023</v>
      </c>
      <c r="C1654" t="s">
        <v>17</v>
      </c>
      <c r="D1654" t="s">
        <v>8</v>
      </c>
      <c r="E1654">
        <v>46.384668379777821</v>
      </c>
      <c r="F1654" t="s">
        <v>22</v>
      </c>
    </row>
    <row r="1655" spans="1:6" x14ac:dyDescent="0.45">
      <c r="A1655" t="s">
        <v>132</v>
      </c>
      <c r="B1655">
        <v>2023</v>
      </c>
      <c r="C1655" t="s">
        <v>18</v>
      </c>
      <c r="D1655" t="s">
        <v>9</v>
      </c>
      <c r="E1655">
        <v>0</v>
      </c>
      <c r="F1655" t="s">
        <v>22</v>
      </c>
    </row>
    <row r="1656" spans="1:6" x14ac:dyDescent="0.45">
      <c r="A1656" t="s">
        <v>132</v>
      </c>
      <c r="B1656">
        <v>2023</v>
      </c>
      <c r="C1656" t="s">
        <v>18</v>
      </c>
      <c r="D1656" t="s">
        <v>10</v>
      </c>
      <c r="E1656">
        <v>0</v>
      </c>
      <c r="F1656" t="s">
        <v>22</v>
      </c>
    </row>
    <row r="1657" spans="1:6" x14ac:dyDescent="0.45">
      <c r="A1657" t="s">
        <v>132</v>
      </c>
      <c r="B1657">
        <v>2023</v>
      </c>
      <c r="C1657" t="s">
        <v>18</v>
      </c>
      <c r="D1657" t="s">
        <v>19</v>
      </c>
      <c r="E1657">
        <v>0</v>
      </c>
      <c r="F1657" t="s">
        <v>23</v>
      </c>
    </row>
    <row r="1658" spans="1:6" x14ac:dyDescent="0.45">
      <c r="A1658" t="s">
        <v>132</v>
      </c>
      <c r="B1658">
        <v>2024</v>
      </c>
      <c r="C1658" t="s">
        <v>15</v>
      </c>
      <c r="D1658" t="s">
        <v>0</v>
      </c>
      <c r="E1658">
        <v>47.113770411078889</v>
      </c>
      <c r="F1658" t="s">
        <v>22</v>
      </c>
    </row>
    <row r="1659" spans="1:6" x14ac:dyDescent="0.45">
      <c r="A1659" t="s">
        <v>132</v>
      </c>
      <c r="B1659">
        <v>2024</v>
      </c>
      <c r="C1659" t="s">
        <v>15</v>
      </c>
      <c r="D1659" t="s">
        <v>1</v>
      </c>
      <c r="E1659">
        <v>0.796886449544708</v>
      </c>
      <c r="F1659" t="s">
        <v>22</v>
      </c>
    </row>
    <row r="1660" spans="1:6" x14ac:dyDescent="0.45">
      <c r="A1660" t="s">
        <v>132</v>
      </c>
      <c r="B1660">
        <v>2024</v>
      </c>
      <c r="C1660" t="s">
        <v>15</v>
      </c>
      <c r="D1660" t="s">
        <v>2</v>
      </c>
      <c r="E1660">
        <v>0</v>
      </c>
      <c r="F1660" t="s">
        <v>22</v>
      </c>
    </row>
    <row r="1661" spans="1:6" x14ac:dyDescent="0.45">
      <c r="A1661" t="s">
        <v>132</v>
      </c>
      <c r="B1661">
        <v>2024</v>
      </c>
      <c r="C1661" t="s">
        <v>15</v>
      </c>
      <c r="D1661" t="s">
        <v>3</v>
      </c>
      <c r="E1661">
        <v>0</v>
      </c>
      <c r="F1661" t="s">
        <v>22</v>
      </c>
    </row>
    <row r="1662" spans="1:6" x14ac:dyDescent="0.45">
      <c r="A1662" t="s">
        <v>132</v>
      </c>
      <c r="B1662">
        <v>2024</v>
      </c>
      <c r="C1662" t="s">
        <v>15</v>
      </c>
      <c r="D1662" t="s">
        <v>4</v>
      </c>
      <c r="E1662">
        <v>2</v>
      </c>
      <c r="F1662" t="s">
        <v>22</v>
      </c>
    </row>
    <row r="1663" spans="1:6" x14ac:dyDescent="0.45">
      <c r="A1663" t="s">
        <v>132</v>
      </c>
      <c r="B1663">
        <v>2024</v>
      </c>
      <c r="C1663" t="s">
        <v>5</v>
      </c>
      <c r="D1663" t="s">
        <v>5</v>
      </c>
      <c r="E1663">
        <v>49.910656860623597</v>
      </c>
      <c r="F1663" t="s">
        <v>22</v>
      </c>
    </row>
    <row r="1664" spans="1:6" x14ac:dyDescent="0.45">
      <c r="A1664" t="s">
        <v>132</v>
      </c>
      <c r="B1664">
        <v>2024</v>
      </c>
      <c r="C1664" t="s">
        <v>16</v>
      </c>
      <c r="D1664" t="s">
        <v>6</v>
      </c>
      <c r="E1664">
        <v>0</v>
      </c>
      <c r="F1664" t="s">
        <v>22</v>
      </c>
    </row>
    <row r="1665" spans="1:6" x14ac:dyDescent="0.45">
      <c r="A1665" t="s">
        <v>132</v>
      </c>
      <c r="B1665">
        <v>2024</v>
      </c>
      <c r="C1665" t="s">
        <v>16</v>
      </c>
      <c r="D1665" t="s">
        <v>7</v>
      </c>
      <c r="E1665">
        <v>0</v>
      </c>
      <c r="F1665" t="s">
        <v>22</v>
      </c>
    </row>
    <row r="1666" spans="1:6" x14ac:dyDescent="0.45">
      <c r="A1666" t="s">
        <v>132</v>
      </c>
      <c r="B1666">
        <v>2024</v>
      </c>
      <c r="C1666" t="s">
        <v>17</v>
      </c>
      <c r="D1666" t="s">
        <v>8</v>
      </c>
      <c r="E1666">
        <v>49.910656860623597</v>
      </c>
      <c r="F1666" t="s">
        <v>22</v>
      </c>
    </row>
    <row r="1667" spans="1:6" x14ac:dyDescent="0.45">
      <c r="A1667" t="s">
        <v>132</v>
      </c>
      <c r="B1667">
        <v>2024</v>
      </c>
      <c r="C1667" t="s">
        <v>18</v>
      </c>
      <c r="D1667" t="s">
        <v>9</v>
      </c>
      <c r="E1667">
        <v>0</v>
      </c>
      <c r="F1667" t="s">
        <v>22</v>
      </c>
    </row>
    <row r="1668" spans="1:6" x14ac:dyDescent="0.45">
      <c r="A1668" t="s">
        <v>132</v>
      </c>
      <c r="B1668">
        <v>2024</v>
      </c>
      <c r="C1668" t="s">
        <v>18</v>
      </c>
      <c r="D1668" t="s">
        <v>10</v>
      </c>
      <c r="E1668">
        <v>0</v>
      </c>
      <c r="F1668" t="s">
        <v>22</v>
      </c>
    </row>
    <row r="1669" spans="1:6" x14ac:dyDescent="0.45">
      <c r="A1669" t="s">
        <v>132</v>
      </c>
      <c r="B1669">
        <v>2024</v>
      </c>
      <c r="C1669" t="s">
        <v>18</v>
      </c>
      <c r="D1669" t="s">
        <v>19</v>
      </c>
      <c r="E1669">
        <v>0</v>
      </c>
      <c r="F1669" t="s">
        <v>23</v>
      </c>
    </row>
    <row r="1670" spans="1:6" x14ac:dyDescent="0.45">
      <c r="A1670" t="s">
        <v>132</v>
      </c>
      <c r="B1670">
        <v>2025</v>
      </c>
      <c r="C1670" t="s">
        <v>15</v>
      </c>
      <c r="D1670" t="s">
        <v>0</v>
      </c>
      <c r="E1670">
        <v>50.452286373628354</v>
      </c>
      <c r="F1670" t="s">
        <v>22</v>
      </c>
    </row>
    <row r="1671" spans="1:6" x14ac:dyDescent="0.45">
      <c r="A1671" t="s">
        <v>132</v>
      </c>
      <c r="B1671">
        <v>2025</v>
      </c>
      <c r="C1671" t="s">
        <v>15</v>
      </c>
      <c r="D1671" t="s">
        <v>1</v>
      </c>
      <c r="E1671">
        <v>0.83035568042558572</v>
      </c>
      <c r="F1671" t="s">
        <v>22</v>
      </c>
    </row>
    <row r="1672" spans="1:6" x14ac:dyDescent="0.45">
      <c r="A1672" t="s">
        <v>132</v>
      </c>
      <c r="B1672">
        <v>2025</v>
      </c>
      <c r="C1672" t="s">
        <v>15</v>
      </c>
      <c r="D1672" t="s">
        <v>2</v>
      </c>
      <c r="E1672">
        <v>0</v>
      </c>
      <c r="F1672" t="s">
        <v>22</v>
      </c>
    </row>
    <row r="1673" spans="1:6" x14ac:dyDescent="0.45">
      <c r="A1673" t="s">
        <v>132</v>
      </c>
      <c r="B1673">
        <v>2025</v>
      </c>
      <c r="C1673" t="s">
        <v>15</v>
      </c>
      <c r="D1673" t="s">
        <v>3</v>
      </c>
      <c r="E1673">
        <v>0</v>
      </c>
      <c r="F1673" t="s">
        <v>22</v>
      </c>
    </row>
    <row r="1674" spans="1:6" x14ac:dyDescent="0.45">
      <c r="A1674" t="s">
        <v>132</v>
      </c>
      <c r="B1674">
        <v>2025</v>
      </c>
      <c r="C1674" t="s">
        <v>15</v>
      </c>
      <c r="D1674" t="s">
        <v>4</v>
      </c>
      <c r="E1674">
        <v>2</v>
      </c>
      <c r="F1674" t="s">
        <v>22</v>
      </c>
    </row>
    <row r="1675" spans="1:6" x14ac:dyDescent="0.45">
      <c r="A1675" t="s">
        <v>132</v>
      </c>
      <c r="B1675">
        <v>2025</v>
      </c>
      <c r="C1675" t="s">
        <v>5</v>
      </c>
      <c r="D1675" t="s">
        <v>5</v>
      </c>
      <c r="E1675">
        <v>53.282642054053937</v>
      </c>
      <c r="F1675" t="s">
        <v>22</v>
      </c>
    </row>
    <row r="1676" spans="1:6" x14ac:dyDescent="0.45">
      <c r="A1676" t="s">
        <v>132</v>
      </c>
      <c r="B1676">
        <v>2025</v>
      </c>
      <c r="C1676" t="s">
        <v>16</v>
      </c>
      <c r="D1676" t="s">
        <v>6</v>
      </c>
      <c r="E1676">
        <v>0</v>
      </c>
      <c r="F1676" t="s">
        <v>22</v>
      </c>
    </row>
    <row r="1677" spans="1:6" x14ac:dyDescent="0.45">
      <c r="A1677" t="s">
        <v>132</v>
      </c>
      <c r="B1677">
        <v>2025</v>
      </c>
      <c r="C1677" t="s">
        <v>16</v>
      </c>
      <c r="D1677" t="s">
        <v>7</v>
      </c>
      <c r="E1677">
        <v>0</v>
      </c>
      <c r="F1677" t="s">
        <v>22</v>
      </c>
    </row>
    <row r="1678" spans="1:6" x14ac:dyDescent="0.45">
      <c r="A1678" t="s">
        <v>132</v>
      </c>
      <c r="B1678">
        <v>2025</v>
      </c>
      <c r="C1678" t="s">
        <v>17</v>
      </c>
      <c r="D1678" t="s">
        <v>8</v>
      </c>
      <c r="E1678">
        <v>53.282642054053937</v>
      </c>
      <c r="F1678" t="s">
        <v>22</v>
      </c>
    </row>
    <row r="1679" spans="1:6" x14ac:dyDescent="0.45">
      <c r="A1679" t="s">
        <v>132</v>
      </c>
      <c r="B1679">
        <v>2025</v>
      </c>
      <c r="C1679" t="s">
        <v>18</v>
      </c>
      <c r="D1679" t="s">
        <v>9</v>
      </c>
      <c r="E1679">
        <v>0</v>
      </c>
      <c r="F1679" t="s">
        <v>22</v>
      </c>
    </row>
    <row r="1680" spans="1:6" x14ac:dyDescent="0.45">
      <c r="A1680" t="s">
        <v>132</v>
      </c>
      <c r="B1680">
        <v>2025</v>
      </c>
      <c r="C1680" t="s">
        <v>18</v>
      </c>
      <c r="D1680" t="s">
        <v>10</v>
      </c>
      <c r="E1680">
        <v>0</v>
      </c>
      <c r="F1680" t="s">
        <v>22</v>
      </c>
    </row>
    <row r="1681" spans="1:6" x14ac:dyDescent="0.45">
      <c r="A1681" t="s">
        <v>132</v>
      </c>
      <c r="B1681">
        <v>2025</v>
      </c>
      <c r="C1681" t="s">
        <v>18</v>
      </c>
      <c r="D1681" t="s">
        <v>19</v>
      </c>
      <c r="E1681">
        <v>0</v>
      </c>
      <c r="F1681" t="s">
        <v>23</v>
      </c>
    </row>
    <row r="1682" spans="1:6" x14ac:dyDescent="0.45">
      <c r="A1682" t="s">
        <v>132</v>
      </c>
      <c r="B1682">
        <v>2026</v>
      </c>
      <c r="C1682" t="s">
        <v>15</v>
      </c>
      <c r="D1682" t="s">
        <v>0</v>
      </c>
      <c r="E1682">
        <v>54.249969583717345</v>
      </c>
      <c r="F1682" t="s">
        <v>22</v>
      </c>
    </row>
    <row r="1683" spans="1:6" x14ac:dyDescent="0.45">
      <c r="A1683" t="s">
        <v>132</v>
      </c>
      <c r="B1683">
        <v>2026</v>
      </c>
      <c r="C1683" t="s">
        <v>15</v>
      </c>
      <c r="D1683" t="s">
        <v>1</v>
      </c>
      <c r="E1683">
        <v>0.86190919628175788</v>
      </c>
      <c r="F1683" t="s">
        <v>22</v>
      </c>
    </row>
    <row r="1684" spans="1:6" x14ac:dyDescent="0.45">
      <c r="A1684" t="s">
        <v>132</v>
      </c>
      <c r="B1684">
        <v>2026</v>
      </c>
      <c r="C1684" t="s">
        <v>15</v>
      </c>
      <c r="D1684" t="s">
        <v>2</v>
      </c>
      <c r="E1684">
        <v>0</v>
      </c>
      <c r="F1684" t="s">
        <v>22</v>
      </c>
    </row>
    <row r="1685" spans="1:6" x14ac:dyDescent="0.45">
      <c r="A1685" t="s">
        <v>132</v>
      </c>
      <c r="B1685">
        <v>2026</v>
      </c>
      <c r="C1685" t="s">
        <v>15</v>
      </c>
      <c r="D1685" t="s">
        <v>3</v>
      </c>
      <c r="E1685">
        <v>0</v>
      </c>
      <c r="F1685" t="s">
        <v>22</v>
      </c>
    </row>
    <row r="1686" spans="1:6" x14ac:dyDescent="0.45">
      <c r="A1686" t="s">
        <v>132</v>
      </c>
      <c r="B1686">
        <v>2026</v>
      </c>
      <c r="C1686" t="s">
        <v>15</v>
      </c>
      <c r="D1686" t="s">
        <v>4</v>
      </c>
      <c r="E1686">
        <v>2</v>
      </c>
      <c r="F1686" t="s">
        <v>22</v>
      </c>
    </row>
    <row r="1687" spans="1:6" x14ac:dyDescent="0.45">
      <c r="A1687" t="s">
        <v>132</v>
      </c>
      <c r="B1687">
        <v>2026</v>
      </c>
      <c r="C1687" t="s">
        <v>5</v>
      </c>
      <c r="D1687" t="s">
        <v>5</v>
      </c>
      <c r="E1687">
        <v>57.111878779999103</v>
      </c>
      <c r="F1687" t="s">
        <v>22</v>
      </c>
    </row>
    <row r="1688" spans="1:6" x14ac:dyDescent="0.45">
      <c r="A1688" t="s">
        <v>132</v>
      </c>
      <c r="B1688">
        <v>2026</v>
      </c>
      <c r="C1688" t="s">
        <v>16</v>
      </c>
      <c r="D1688" t="s">
        <v>6</v>
      </c>
      <c r="E1688">
        <v>0</v>
      </c>
      <c r="F1688" t="s">
        <v>22</v>
      </c>
    </row>
    <row r="1689" spans="1:6" x14ac:dyDescent="0.45">
      <c r="A1689" t="s">
        <v>132</v>
      </c>
      <c r="B1689">
        <v>2026</v>
      </c>
      <c r="C1689" t="s">
        <v>16</v>
      </c>
      <c r="D1689" t="s">
        <v>7</v>
      </c>
      <c r="E1689">
        <v>0</v>
      </c>
      <c r="F1689" t="s">
        <v>22</v>
      </c>
    </row>
    <row r="1690" spans="1:6" x14ac:dyDescent="0.45">
      <c r="A1690" t="s">
        <v>132</v>
      </c>
      <c r="B1690">
        <v>2026</v>
      </c>
      <c r="C1690" t="s">
        <v>17</v>
      </c>
      <c r="D1690" t="s">
        <v>8</v>
      </c>
      <c r="E1690">
        <v>57.111878779999103</v>
      </c>
      <c r="F1690" t="s">
        <v>22</v>
      </c>
    </row>
    <row r="1691" spans="1:6" x14ac:dyDescent="0.45">
      <c r="A1691" t="s">
        <v>132</v>
      </c>
      <c r="B1691">
        <v>2026</v>
      </c>
      <c r="C1691" t="s">
        <v>18</v>
      </c>
      <c r="D1691" t="s">
        <v>9</v>
      </c>
      <c r="E1691">
        <v>0</v>
      </c>
      <c r="F1691" t="s">
        <v>22</v>
      </c>
    </row>
    <row r="1692" spans="1:6" x14ac:dyDescent="0.45">
      <c r="A1692" t="s">
        <v>132</v>
      </c>
      <c r="B1692">
        <v>2026</v>
      </c>
      <c r="C1692" t="s">
        <v>18</v>
      </c>
      <c r="D1692" t="s">
        <v>10</v>
      </c>
      <c r="E1692">
        <v>0</v>
      </c>
      <c r="F1692" t="s">
        <v>22</v>
      </c>
    </row>
    <row r="1693" spans="1:6" x14ac:dyDescent="0.45">
      <c r="A1693" t="s">
        <v>132</v>
      </c>
      <c r="B1693">
        <v>2026</v>
      </c>
      <c r="C1693" t="s">
        <v>18</v>
      </c>
      <c r="D1693" t="s">
        <v>19</v>
      </c>
      <c r="E1693">
        <v>0</v>
      </c>
      <c r="F1693" t="s">
        <v>23</v>
      </c>
    </row>
    <row r="1694" spans="1:6" x14ac:dyDescent="0.45">
      <c r="A1694" t="s">
        <v>132</v>
      </c>
      <c r="B1694">
        <v>2027</v>
      </c>
      <c r="C1694" t="s">
        <v>15</v>
      </c>
      <c r="D1694" t="s">
        <v>0</v>
      </c>
      <c r="E1694">
        <v>57.616516756320614</v>
      </c>
      <c r="F1694" t="s">
        <v>22</v>
      </c>
    </row>
    <row r="1695" spans="1:6" x14ac:dyDescent="0.45">
      <c r="A1695" t="s">
        <v>132</v>
      </c>
      <c r="B1695">
        <v>2027</v>
      </c>
      <c r="C1695" t="s">
        <v>15</v>
      </c>
      <c r="D1695" t="s">
        <v>1</v>
      </c>
      <c r="E1695">
        <v>0.89466174574046475</v>
      </c>
      <c r="F1695" t="s">
        <v>22</v>
      </c>
    </row>
    <row r="1696" spans="1:6" x14ac:dyDescent="0.45">
      <c r="A1696" t="s">
        <v>132</v>
      </c>
      <c r="B1696">
        <v>2027</v>
      </c>
      <c r="C1696" t="s">
        <v>15</v>
      </c>
      <c r="D1696" t="s">
        <v>2</v>
      </c>
      <c r="E1696">
        <v>0</v>
      </c>
      <c r="F1696" t="s">
        <v>22</v>
      </c>
    </row>
    <row r="1697" spans="1:6" x14ac:dyDescent="0.45">
      <c r="A1697" t="s">
        <v>132</v>
      </c>
      <c r="B1697">
        <v>2027</v>
      </c>
      <c r="C1697" t="s">
        <v>15</v>
      </c>
      <c r="D1697" t="s">
        <v>3</v>
      </c>
      <c r="E1697">
        <v>0</v>
      </c>
      <c r="F1697" t="s">
        <v>22</v>
      </c>
    </row>
    <row r="1698" spans="1:6" x14ac:dyDescent="0.45">
      <c r="A1698" t="s">
        <v>132</v>
      </c>
      <c r="B1698">
        <v>2027</v>
      </c>
      <c r="C1698" t="s">
        <v>15</v>
      </c>
      <c r="D1698" t="s">
        <v>4</v>
      </c>
      <c r="E1698">
        <v>2</v>
      </c>
      <c r="F1698" t="s">
        <v>22</v>
      </c>
    </row>
    <row r="1699" spans="1:6" x14ac:dyDescent="0.45">
      <c r="A1699" t="s">
        <v>132</v>
      </c>
      <c r="B1699">
        <v>2027</v>
      </c>
      <c r="C1699" t="s">
        <v>5</v>
      </c>
      <c r="D1699" t="s">
        <v>5</v>
      </c>
      <c r="E1699">
        <v>60.511178502061078</v>
      </c>
      <c r="F1699" t="s">
        <v>22</v>
      </c>
    </row>
    <row r="1700" spans="1:6" x14ac:dyDescent="0.45">
      <c r="A1700" t="s">
        <v>132</v>
      </c>
      <c r="B1700">
        <v>2027</v>
      </c>
      <c r="C1700" t="s">
        <v>16</v>
      </c>
      <c r="D1700" t="s">
        <v>6</v>
      </c>
      <c r="E1700">
        <v>0</v>
      </c>
      <c r="F1700" t="s">
        <v>22</v>
      </c>
    </row>
    <row r="1701" spans="1:6" x14ac:dyDescent="0.45">
      <c r="A1701" t="s">
        <v>132</v>
      </c>
      <c r="B1701">
        <v>2027</v>
      </c>
      <c r="C1701" t="s">
        <v>16</v>
      </c>
      <c r="D1701" t="s">
        <v>7</v>
      </c>
      <c r="E1701">
        <v>0</v>
      </c>
      <c r="F1701" t="s">
        <v>22</v>
      </c>
    </row>
    <row r="1702" spans="1:6" x14ac:dyDescent="0.45">
      <c r="A1702" t="s">
        <v>132</v>
      </c>
      <c r="B1702">
        <v>2027</v>
      </c>
      <c r="C1702" t="s">
        <v>17</v>
      </c>
      <c r="D1702" t="s">
        <v>8</v>
      </c>
      <c r="E1702">
        <v>60.511178502061078</v>
      </c>
      <c r="F1702" t="s">
        <v>22</v>
      </c>
    </row>
    <row r="1703" spans="1:6" x14ac:dyDescent="0.45">
      <c r="A1703" t="s">
        <v>132</v>
      </c>
      <c r="B1703">
        <v>2027</v>
      </c>
      <c r="C1703" t="s">
        <v>18</v>
      </c>
      <c r="D1703" t="s">
        <v>9</v>
      </c>
      <c r="E1703">
        <v>0</v>
      </c>
      <c r="F1703" t="s">
        <v>22</v>
      </c>
    </row>
    <row r="1704" spans="1:6" x14ac:dyDescent="0.45">
      <c r="A1704" t="s">
        <v>132</v>
      </c>
      <c r="B1704">
        <v>2027</v>
      </c>
      <c r="C1704" t="s">
        <v>18</v>
      </c>
      <c r="D1704" t="s">
        <v>10</v>
      </c>
      <c r="E1704">
        <v>0</v>
      </c>
      <c r="F1704" t="s">
        <v>22</v>
      </c>
    </row>
    <row r="1705" spans="1:6" x14ac:dyDescent="0.45">
      <c r="A1705" t="s">
        <v>132</v>
      </c>
      <c r="B1705">
        <v>2027</v>
      </c>
      <c r="C1705" t="s">
        <v>18</v>
      </c>
      <c r="D1705" t="s">
        <v>19</v>
      </c>
      <c r="E1705">
        <v>0</v>
      </c>
      <c r="F1705" t="s">
        <v>23</v>
      </c>
    </row>
    <row r="1706" spans="1:6" x14ac:dyDescent="0.45">
      <c r="A1706" t="s">
        <v>132</v>
      </c>
      <c r="B1706">
        <v>2028</v>
      </c>
      <c r="C1706" t="s">
        <v>15</v>
      </c>
      <c r="D1706" t="s">
        <v>0</v>
      </c>
      <c r="E1706">
        <v>60.659022897563091</v>
      </c>
      <c r="F1706" t="s">
        <v>22</v>
      </c>
    </row>
    <row r="1707" spans="1:6" x14ac:dyDescent="0.45">
      <c r="A1707" t="s">
        <v>132</v>
      </c>
      <c r="B1707">
        <v>2028</v>
      </c>
      <c r="C1707" t="s">
        <v>15</v>
      </c>
      <c r="D1707" t="s">
        <v>1</v>
      </c>
      <c r="E1707">
        <v>0.92865889207860253</v>
      </c>
      <c r="F1707" t="s">
        <v>22</v>
      </c>
    </row>
    <row r="1708" spans="1:6" x14ac:dyDescent="0.45">
      <c r="A1708" t="s">
        <v>132</v>
      </c>
      <c r="B1708">
        <v>2028</v>
      </c>
      <c r="C1708" t="s">
        <v>15</v>
      </c>
      <c r="D1708" t="s">
        <v>2</v>
      </c>
      <c r="E1708">
        <v>0</v>
      </c>
      <c r="F1708" t="s">
        <v>22</v>
      </c>
    </row>
    <row r="1709" spans="1:6" x14ac:dyDescent="0.45">
      <c r="A1709" t="s">
        <v>132</v>
      </c>
      <c r="B1709">
        <v>2028</v>
      </c>
      <c r="C1709" t="s">
        <v>15</v>
      </c>
      <c r="D1709" t="s">
        <v>3</v>
      </c>
      <c r="E1709">
        <v>0</v>
      </c>
      <c r="F1709" t="s">
        <v>22</v>
      </c>
    </row>
    <row r="1710" spans="1:6" x14ac:dyDescent="0.45">
      <c r="A1710" t="s">
        <v>132</v>
      </c>
      <c r="B1710">
        <v>2028</v>
      </c>
      <c r="C1710" t="s">
        <v>15</v>
      </c>
      <c r="D1710" t="s">
        <v>4</v>
      </c>
      <c r="E1710">
        <v>2</v>
      </c>
      <c r="F1710" t="s">
        <v>22</v>
      </c>
    </row>
    <row r="1711" spans="1:6" x14ac:dyDescent="0.45">
      <c r="A1711" t="s">
        <v>132</v>
      </c>
      <c r="B1711">
        <v>2028</v>
      </c>
      <c r="C1711" t="s">
        <v>5</v>
      </c>
      <c r="D1711" t="s">
        <v>5</v>
      </c>
      <c r="E1711">
        <v>63.587681789641699</v>
      </c>
      <c r="F1711" t="s">
        <v>22</v>
      </c>
    </row>
    <row r="1712" spans="1:6" x14ac:dyDescent="0.45">
      <c r="A1712" t="s">
        <v>132</v>
      </c>
      <c r="B1712">
        <v>2028</v>
      </c>
      <c r="C1712" t="s">
        <v>16</v>
      </c>
      <c r="D1712" t="s">
        <v>6</v>
      </c>
      <c r="E1712">
        <v>0</v>
      </c>
      <c r="F1712" t="s">
        <v>22</v>
      </c>
    </row>
    <row r="1713" spans="1:6" x14ac:dyDescent="0.45">
      <c r="A1713" t="s">
        <v>132</v>
      </c>
      <c r="B1713">
        <v>2028</v>
      </c>
      <c r="C1713" t="s">
        <v>16</v>
      </c>
      <c r="D1713" t="s">
        <v>7</v>
      </c>
      <c r="E1713">
        <v>0</v>
      </c>
      <c r="F1713" t="s">
        <v>22</v>
      </c>
    </row>
    <row r="1714" spans="1:6" x14ac:dyDescent="0.45">
      <c r="A1714" t="s">
        <v>132</v>
      </c>
      <c r="B1714">
        <v>2028</v>
      </c>
      <c r="C1714" t="s">
        <v>17</v>
      </c>
      <c r="D1714" t="s">
        <v>8</v>
      </c>
      <c r="E1714">
        <v>63.587681789641699</v>
      </c>
      <c r="F1714" t="s">
        <v>22</v>
      </c>
    </row>
    <row r="1715" spans="1:6" x14ac:dyDescent="0.45">
      <c r="A1715" t="s">
        <v>132</v>
      </c>
      <c r="B1715">
        <v>2028</v>
      </c>
      <c r="C1715" t="s">
        <v>18</v>
      </c>
      <c r="D1715" t="s">
        <v>9</v>
      </c>
      <c r="E1715">
        <v>0</v>
      </c>
      <c r="F1715" t="s">
        <v>22</v>
      </c>
    </row>
    <row r="1716" spans="1:6" x14ac:dyDescent="0.45">
      <c r="A1716" t="s">
        <v>132</v>
      </c>
      <c r="B1716">
        <v>2028</v>
      </c>
      <c r="C1716" t="s">
        <v>18</v>
      </c>
      <c r="D1716" t="s">
        <v>10</v>
      </c>
      <c r="E1716">
        <v>0</v>
      </c>
      <c r="F1716" t="s">
        <v>22</v>
      </c>
    </row>
    <row r="1717" spans="1:6" x14ac:dyDescent="0.45">
      <c r="A1717" t="s">
        <v>132</v>
      </c>
      <c r="B1717">
        <v>2028</v>
      </c>
      <c r="C1717" t="s">
        <v>18</v>
      </c>
      <c r="D1717" t="s">
        <v>19</v>
      </c>
      <c r="E1717">
        <v>0</v>
      </c>
      <c r="F1717" t="s">
        <v>23</v>
      </c>
    </row>
    <row r="1718" spans="1:6" x14ac:dyDescent="0.45">
      <c r="A1718" t="s">
        <v>132</v>
      </c>
      <c r="B1718">
        <v>2029</v>
      </c>
      <c r="C1718" t="s">
        <v>15</v>
      </c>
      <c r="D1718" t="s">
        <v>0</v>
      </c>
      <c r="E1718">
        <v>63.762278725420771</v>
      </c>
      <c r="F1718" t="s">
        <v>22</v>
      </c>
    </row>
    <row r="1719" spans="1:6" x14ac:dyDescent="0.45">
      <c r="A1719" t="s">
        <v>132</v>
      </c>
      <c r="B1719">
        <v>2029</v>
      </c>
      <c r="C1719" t="s">
        <v>15</v>
      </c>
      <c r="D1719" t="s">
        <v>1</v>
      </c>
      <c r="E1719">
        <v>0.96394792997758949</v>
      </c>
      <c r="F1719" t="s">
        <v>22</v>
      </c>
    </row>
    <row r="1720" spans="1:6" x14ac:dyDescent="0.45">
      <c r="A1720" t="s">
        <v>132</v>
      </c>
      <c r="B1720">
        <v>2029</v>
      </c>
      <c r="C1720" t="s">
        <v>15</v>
      </c>
      <c r="D1720" t="s">
        <v>2</v>
      </c>
      <c r="E1720">
        <v>0</v>
      </c>
      <c r="F1720" t="s">
        <v>22</v>
      </c>
    </row>
    <row r="1721" spans="1:6" x14ac:dyDescent="0.45">
      <c r="A1721" t="s">
        <v>132</v>
      </c>
      <c r="B1721">
        <v>2029</v>
      </c>
      <c r="C1721" t="s">
        <v>15</v>
      </c>
      <c r="D1721" t="s">
        <v>3</v>
      </c>
      <c r="E1721">
        <v>0</v>
      </c>
      <c r="F1721" t="s">
        <v>22</v>
      </c>
    </row>
    <row r="1722" spans="1:6" x14ac:dyDescent="0.45">
      <c r="A1722" t="s">
        <v>132</v>
      </c>
      <c r="B1722">
        <v>2029</v>
      </c>
      <c r="C1722" t="s">
        <v>15</v>
      </c>
      <c r="D1722" t="s">
        <v>4</v>
      </c>
      <c r="E1722">
        <v>2</v>
      </c>
      <c r="F1722" t="s">
        <v>22</v>
      </c>
    </row>
    <row r="1723" spans="1:6" x14ac:dyDescent="0.45">
      <c r="A1723" t="s">
        <v>132</v>
      </c>
      <c r="B1723">
        <v>2029</v>
      </c>
      <c r="C1723" t="s">
        <v>5</v>
      </c>
      <c r="D1723" t="s">
        <v>5</v>
      </c>
      <c r="E1723">
        <v>66.726226655398349</v>
      </c>
      <c r="F1723" t="s">
        <v>22</v>
      </c>
    </row>
    <row r="1724" spans="1:6" x14ac:dyDescent="0.45">
      <c r="A1724" t="s">
        <v>132</v>
      </c>
      <c r="B1724">
        <v>2029</v>
      </c>
      <c r="C1724" t="s">
        <v>16</v>
      </c>
      <c r="D1724" t="s">
        <v>6</v>
      </c>
      <c r="E1724">
        <v>0</v>
      </c>
      <c r="F1724" t="s">
        <v>22</v>
      </c>
    </row>
    <row r="1725" spans="1:6" x14ac:dyDescent="0.45">
      <c r="A1725" t="s">
        <v>132</v>
      </c>
      <c r="B1725">
        <v>2029</v>
      </c>
      <c r="C1725" t="s">
        <v>16</v>
      </c>
      <c r="D1725" t="s">
        <v>7</v>
      </c>
      <c r="E1725">
        <v>0</v>
      </c>
      <c r="F1725" t="s">
        <v>22</v>
      </c>
    </row>
    <row r="1726" spans="1:6" x14ac:dyDescent="0.45">
      <c r="A1726" t="s">
        <v>132</v>
      </c>
      <c r="B1726">
        <v>2029</v>
      </c>
      <c r="C1726" t="s">
        <v>17</v>
      </c>
      <c r="D1726" t="s">
        <v>8</v>
      </c>
      <c r="E1726">
        <v>66.726226655398349</v>
      </c>
      <c r="F1726" t="s">
        <v>22</v>
      </c>
    </row>
    <row r="1727" spans="1:6" x14ac:dyDescent="0.45">
      <c r="A1727" t="s">
        <v>132</v>
      </c>
      <c r="B1727">
        <v>2029</v>
      </c>
      <c r="C1727" t="s">
        <v>18</v>
      </c>
      <c r="D1727" t="s">
        <v>9</v>
      </c>
      <c r="E1727">
        <v>0</v>
      </c>
      <c r="F1727" t="s">
        <v>22</v>
      </c>
    </row>
    <row r="1728" spans="1:6" x14ac:dyDescent="0.45">
      <c r="A1728" t="s">
        <v>132</v>
      </c>
      <c r="B1728">
        <v>2029</v>
      </c>
      <c r="C1728" t="s">
        <v>18</v>
      </c>
      <c r="D1728" t="s">
        <v>10</v>
      </c>
      <c r="E1728">
        <v>0</v>
      </c>
      <c r="F1728" t="s">
        <v>22</v>
      </c>
    </row>
    <row r="1729" spans="1:6" x14ac:dyDescent="0.45">
      <c r="A1729" t="s">
        <v>132</v>
      </c>
      <c r="B1729">
        <v>2029</v>
      </c>
      <c r="C1729" t="s">
        <v>18</v>
      </c>
      <c r="D1729" t="s">
        <v>19</v>
      </c>
      <c r="E1729">
        <v>0</v>
      </c>
      <c r="F1729" t="s">
        <v>23</v>
      </c>
    </row>
    <row r="1730" spans="1:6" x14ac:dyDescent="0.45">
      <c r="A1730" t="s">
        <v>132</v>
      </c>
      <c r="B1730">
        <v>2030</v>
      </c>
      <c r="C1730" t="s">
        <v>15</v>
      </c>
      <c r="D1730" t="s">
        <v>0</v>
      </c>
      <c r="E1730">
        <v>67.297993019140804</v>
      </c>
      <c r="F1730" t="s">
        <v>22</v>
      </c>
    </row>
    <row r="1731" spans="1:6" x14ac:dyDescent="0.45">
      <c r="A1731" t="s">
        <v>132</v>
      </c>
      <c r="B1731">
        <v>2030</v>
      </c>
      <c r="C1731" t="s">
        <v>15</v>
      </c>
      <c r="D1731" t="s">
        <v>1</v>
      </c>
      <c r="E1731">
        <v>1.0005779513167381</v>
      </c>
      <c r="F1731" t="s">
        <v>22</v>
      </c>
    </row>
    <row r="1732" spans="1:6" x14ac:dyDescent="0.45">
      <c r="A1732" t="s">
        <v>132</v>
      </c>
      <c r="B1732">
        <v>2030</v>
      </c>
      <c r="C1732" t="s">
        <v>15</v>
      </c>
      <c r="D1732" t="s">
        <v>2</v>
      </c>
      <c r="E1732">
        <v>0</v>
      </c>
      <c r="F1732" t="s">
        <v>22</v>
      </c>
    </row>
    <row r="1733" spans="1:6" x14ac:dyDescent="0.45">
      <c r="A1733" t="s">
        <v>132</v>
      </c>
      <c r="B1733">
        <v>2030</v>
      </c>
      <c r="C1733" t="s">
        <v>15</v>
      </c>
      <c r="D1733" t="s">
        <v>3</v>
      </c>
      <c r="E1733">
        <v>0</v>
      </c>
      <c r="F1733" t="s">
        <v>22</v>
      </c>
    </row>
    <row r="1734" spans="1:6" x14ac:dyDescent="0.45">
      <c r="A1734" t="s">
        <v>132</v>
      </c>
      <c r="B1734">
        <v>2030</v>
      </c>
      <c r="C1734" t="s">
        <v>15</v>
      </c>
      <c r="D1734" t="s">
        <v>4</v>
      </c>
      <c r="E1734">
        <v>2</v>
      </c>
      <c r="F1734" t="s">
        <v>22</v>
      </c>
    </row>
    <row r="1735" spans="1:6" x14ac:dyDescent="0.45">
      <c r="A1735" t="s">
        <v>132</v>
      </c>
      <c r="B1735">
        <v>2030</v>
      </c>
      <c r="C1735" t="s">
        <v>5</v>
      </c>
      <c r="D1735" t="s">
        <v>5</v>
      </c>
      <c r="E1735">
        <v>70.298570970457547</v>
      </c>
      <c r="F1735" t="s">
        <v>22</v>
      </c>
    </row>
    <row r="1736" spans="1:6" x14ac:dyDescent="0.45">
      <c r="A1736" t="s">
        <v>132</v>
      </c>
      <c r="B1736">
        <v>2030</v>
      </c>
      <c r="C1736" t="s">
        <v>16</v>
      </c>
      <c r="D1736" t="s">
        <v>6</v>
      </c>
      <c r="E1736">
        <v>0</v>
      </c>
      <c r="F1736" t="s">
        <v>22</v>
      </c>
    </row>
    <row r="1737" spans="1:6" x14ac:dyDescent="0.45">
      <c r="A1737" t="s">
        <v>132</v>
      </c>
      <c r="B1737">
        <v>2030</v>
      </c>
      <c r="C1737" t="s">
        <v>16</v>
      </c>
      <c r="D1737" t="s">
        <v>7</v>
      </c>
      <c r="E1737">
        <v>0</v>
      </c>
      <c r="F1737" t="s">
        <v>22</v>
      </c>
    </row>
    <row r="1738" spans="1:6" x14ac:dyDescent="0.45">
      <c r="A1738" t="s">
        <v>132</v>
      </c>
      <c r="B1738">
        <v>2030</v>
      </c>
      <c r="C1738" t="s">
        <v>17</v>
      </c>
      <c r="D1738" t="s">
        <v>8</v>
      </c>
      <c r="E1738">
        <v>70.298570970457547</v>
      </c>
      <c r="F1738" t="s">
        <v>22</v>
      </c>
    </row>
    <row r="1739" spans="1:6" x14ac:dyDescent="0.45">
      <c r="A1739" t="s">
        <v>132</v>
      </c>
      <c r="B1739">
        <v>2030</v>
      </c>
      <c r="C1739" t="s">
        <v>18</v>
      </c>
      <c r="D1739" t="s">
        <v>9</v>
      </c>
      <c r="E1739">
        <v>0</v>
      </c>
      <c r="F1739" t="s">
        <v>22</v>
      </c>
    </row>
    <row r="1740" spans="1:6" x14ac:dyDescent="0.45">
      <c r="A1740" t="s">
        <v>132</v>
      </c>
      <c r="B1740">
        <v>2030</v>
      </c>
      <c r="C1740" t="s">
        <v>18</v>
      </c>
      <c r="D1740" t="s">
        <v>10</v>
      </c>
      <c r="E1740">
        <v>0</v>
      </c>
      <c r="F1740" t="s">
        <v>22</v>
      </c>
    </row>
    <row r="1741" spans="1:6" x14ac:dyDescent="0.45">
      <c r="A1741" t="s">
        <v>132</v>
      </c>
      <c r="B1741">
        <v>2030</v>
      </c>
      <c r="C1741" t="s">
        <v>18</v>
      </c>
      <c r="D1741" t="s">
        <v>19</v>
      </c>
      <c r="E1741">
        <v>0</v>
      </c>
      <c r="F1741" t="s">
        <v>23</v>
      </c>
    </row>
    <row r="1742" spans="1:6" x14ac:dyDescent="0.45">
      <c r="A1742" t="s">
        <v>132</v>
      </c>
      <c r="B1742">
        <v>2031</v>
      </c>
      <c r="C1742" t="s">
        <v>15</v>
      </c>
      <c r="D1742" t="s">
        <v>0</v>
      </c>
      <c r="E1742">
        <v>70.519018920498425</v>
      </c>
      <c r="F1742" t="s">
        <v>22</v>
      </c>
    </row>
    <row r="1743" spans="1:6" x14ac:dyDescent="0.45">
      <c r="A1743" t="s">
        <v>132</v>
      </c>
      <c r="B1743">
        <v>2031</v>
      </c>
      <c r="C1743" t="s">
        <v>15</v>
      </c>
      <c r="D1743" t="s">
        <v>1</v>
      </c>
      <c r="E1743">
        <v>1.034597601661507</v>
      </c>
      <c r="F1743" t="s">
        <v>22</v>
      </c>
    </row>
    <row r="1744" spans="1:6" x14ac:dyDescent="0.45">
      <c r="A1744" t="s">
        <v>132</v>
      </c>
      <c r="B1744">
        <v>2031</v>
      </c>
      <c r="C1744" t="s">
        <v>15</v>
      </c>
      <c r="D1744" t="s">
        <v>2</v>
      </c>
      <c r="E1744">
        <v>0</v>
      </c>
      <c r="F1744" t="s">
        <v>22</v>
      </c>
    </row>
    <row r="1745" spans="1:6" x14ac:dyDescent="0.45">
      <c r="A1745" t="s">
        <v>132</v>
      </c>
      <c r="B1745">
        <v>2031</v>
      </c>
      <c r="C1745" t="s">
        <v>15</v>
      </c>
      <c r="D1745" t="s">
        <v>3</v>
      </c>
      <c r="E1745">
        <v>0</v>
      </c>
      <c r="F1745" t="s">
        <v>22</v>
      </c>
    </row>
    <row r="1746" spans="1:6" x14ac:dyDescent="0.45">
      <c r="A1746" t="s">
        <v>132</v>
      </c>
      <c r="B1746">
        <v>2031</v>
      </c>
      <c r="C1746" t="s">
        <v>15</v>
      </c>
      <c r="D1746" t="s">
        <v>4</v>
      </c>
      <c r="E1746">
        <v>2</v>
      </c>
      <c r="F1746" t="s">
        <v>22</v>
      </c>
    </row>
    <row r="1747" spans="1:6" x14ac:dyDescent="0.45">
      <c r="A1747" t="s">
        <v>132</v>
      </c>
      <c r="B1747">
        <v>2031</v>
      </c>
      <c r="C1747" t="s">
        <v>5</v>
      </c>
      <c r="D1747" t="s">
        <v>5</v>
      </c>
      <c r="E1747">
        <v>73.553616522159942</v>
      </c>
      <c r="F1747" t="s">
        <v>22</v>
      </c>
    </row>
    <row r="1748" spans="1:6" x14ac:dyDescent="0.45">
      <c r="A1748" t="s">
        <v>132</v>
      </c>
      <c r="B1748">
        <v>2031</v>
      </c>
      <c r="C1748" t="s">
        <v>16</v>
      </c>
      <c r="D1748" t="s">
        <v>6</v>
      </c>
      <c r="E1748">
        <v>0</v>
      </c>
      <c r="F1748" t="s">
        <v>22</v>
      </c>
    </row>
    <row r="1749" spans="1:6" x14ac:dyDescent="0.45">
      <c r="A1749" t="s">
        <v>132</v>
      </c>
      <c r="B1749">
        <v>2031</v>
      </c>
      <c r="C1749" t="s">
        <v>16</v>
      </c>
      <c r="D1749" t="s">
        <v>7</v>
      </c>
      <c r="E1749">
        <v>0</v>
      </c>
      <c r="F1749" t="s">
        <v>22</v>
      </c>
    </row>
    <row r="1750" spans="1:6" x14ac:dyDescent="0.45">
      <c r="A1750" t="s">
        <v>132</v>
      </c>
      <c r="B1750">
        <v>2031</v>
      </c>
      <c r="C1750" t="s">
        <v>17</v>
      </c>
      <c r="D1750" t="s">
        <v>8</v>
      </c>
      <c r="E1750">
        <v>73.553616522159942</v>
      </c>
      <c r="F1750" t="s">
        <v>22</v>
      </c>
    </row>
    <row r="1751" spans="1:6" x14ac:dyDescent="0.45">
      <c r="A1751" t="s">
        <v>132</v>
      </c>
      <c r="B1751">
        <v>2031</v>
      </c>
      <c r="C1751" t="s">
        <v>18</v>
      </c>
      <c r="D1751" t="s">
        <v>9</v>
      </c>
      <c r="E1751">
        <v>0</v>
      </c>
      <c r="F1751" t="s">
        <v>22</v>
      </c>
    </row>
    <row r="1752" spans="1:6" x14ac:dyDescent="0.45">
      <c r="A1752" t="s">
        <v>132</v>
      </c>
      <c r="B1752">
        <v>2031</v>
      </c>
      <c r="C1752" t="s">
        <v>18</v>
      </c>
      <c r="D1752" t="s">
        <v>10</v>
      </c>
      <c r="E1752">
        <v>0</v>
      </c>
      <c r="F1752" t="s">
        <v>22</v>
      </c>
    </row>
    <row r="1753" spans="1:6" x14ac:dyDescent="0.45">
      <c r="A1753" t="s">
        <v>132</v>
      </c>
      <c r="B1753">
        <v>2031</v>
      </c>
      <c r="C1753" t="s">
        <v>18</v>
      </c>
      <c r="D1753" t="s">
        <v>19</v>
      </c>
      <c r="E1753">
        <v>0</v>
      </c>
      <c r="F1753" t="s">
        <v>23</v>
      </c>
    </row>
    <row r="1754" spans="1:6" x14ac:dyDescent="0.45">
      <c r="A1754" t="s">
        <v>132</v>
      </c>
      <c r="B1754">
        <v>2032</v>
      </c>
      <c r="C1754" t="s">
        <v>15</v>
      </c>
      <c r="D1754" t="s">
        <v>0</v>
      </c>
      <c r="E1754">
        <v>73.838670010423641</v>
      </c>
      <c r="F1754" t="s">
        <v>22</v>
      </c>
    </row>
    <row r="1755" spans="1:6" x14ac:dyDescent="0.45">
      <c r="A1755" t="s">
        <v>132</v>
      </c>
      <c r="B1755">
        <v>2032</v>
      </c>
      <c r="C1755" t="s">
        <v>15</v>
      </c>
      <c r="D1755" t="s">
        <v>1</v>
      </c>
      <c r="E1755">
        <v>1.0697739201179983</v>
      </c>
      <c r="F1755" t="s">
        <v>22</v>
      </c>
    </row>
    <row r="1756" spans="1:6" x14ac:dyDescent="0.45">
      <c r="A1756" t="s">
        <v>132</v>
      </c>
      <c r="B1756">
        <v>2032</v>
      </c>
      <c r="C1756" t="s">
        <v>15</v>
      </c>
      <c r="D1756" t="s">
        <v>2</v>
      </c>
      <c r="E1756">
        <v>0</v>
      </c>
      <c r="F1756" t="s">
        <v>22</v>
      </c>
    </row>
    <row r="1757" spans="1:6" x14ac:dyDescent="0.45">
      <c r="A1757" t="s">
        <v>132</v>
      </c>
      <c r="B1757">
        <v>2032</v>
      </c>
      <c r="C1757" t="s">
        <v>15</v>
      </c>
      <c r="D1757" t="s">
        <v>3</v>
      </c>
      <c r="E1757">
        <v>0</v>
      </c>
      <c r="F1757" t="s">
        <v>22</v>
      </c>
    </row>
    <row r="1758" spans="1:6" x14ac:dyDescent="0.45">
      <c r="A1758" t="s">
        <v>132</v>
      </c>
      <c r="B1758">
        <v>2032</v>
      </c>
      <c r="C1758" t="s">
        <v>15</v>
      </c>
      <c r="D1758" t="s">
        <v>4</v>
      </c>
      <c r="E1758">
        <v>2</v>
      </c>
      <c r="F1758" t="s">
        <v>22</v>
      </c>
    </row>
    <row r="1759" spans="1:6" x14ac:dyDescent="0.45">
      <c r="A1759" t="s">
        <v>132</v>
      </c>
      <c r="B1759">
        <v>2032</v>
      </c>
      <c r="C1759" t="s">
        <v>5</v>
      </c>
      <c r="D1759" t="s">
        <v>5</v>
      </c>
      <c r="E1759">
        <v>76.908443930541651</v>
      </c>
      <c r="F1759" t="s">
        <v>22</v>
      </c>
    </row>
    <row r="1760" spans="1:6" x14ac:dyDescent="0.45">
      <c r="A1760" t="s">
        <v>132</v>
      </c>
      <c r="B1760">
        <v>2032</v>
      </c>
      <c r="C1760" t="s">
        <v>16</v>
      </c>
      <c r="D1760" t="s">
        <v>6</v>
      </c>
      <c r="E1760">
        <v>0</v>
      </c>
      <c r="F1760" t="s">
        <v>22</v>
      </c>
    </row>
    <row r="1761" spans="1:6" x14ac:dyDescent="0.45">
      <c r="A1761" t="s">
        <v>132</v>
      </c>
      <c r="B1761">
        <v>2032</v>
      </c>
      <c r="C1761" t="s">
        <v>16</v>
      </c>
      <c r="D1761" t="s">
        <v>7</v>
      </c>
      <c r="E1761">
        <v>0</v>
      </c>
      <c r="F1761" t="s">
        <v>22</v>
      </c>
    </row>
    <row r="1762" spans="1:6" x14ac:dyDescent="0.45">
      <c r="A1762" t="s">
        <v>132</v>
      </c>
      <c r="B1762">
        <v>2032</v>
      </c>
      <c r="C1762" t="s">
        <v>17</v>
      </c>
      <c r="D1762" t="s">
        <v>8</v>
      </c>
      <c r="E1762">
        <v>65.171002089505308</v>
      </c>
      <c r="F1762" t="s">
        <v>22</v>
      </c>
    </row>
    <row r="1763" spans="1:6" x14ac:dyDescent="0.45">
      <c r="A1763" t="s">
        <v>132</v>
      </c>
      <c r="B1763">
        <v>2032</v>
      </c>
      <c r="C1763" t="s">
        <v>18</v>
      </c>
      <c r="D1763" t="s">
        <v>9</v>
      </c>
      <c r="E1763">
        <v>11.737441841036343</v>
      </c>
      <c r="F1763" t="s">
        <v>22</v>
      </c>
    </row>
    <row r="1764" spans="1:6" x14ac:dyDescent="0.45">
      <c r="A1764" t="s">
        <v>132</v>
      </c>
      <c r="B1764">
        <v>2032</v>
      </c>
      <c r="C1764" t="s">
        <v>18</v>
      </c>
      <c r="D1764" t="s">
        <v>10</v>
      </c>
      <c r="E1764">
        <v>0</v>
      </c>
      <c r="F1764" t="s">
        <v>22</v>
      </c>
    </row>
    <row r="1765" spans="1:6" x14ac:dyDescent="0.45">
      <c r="A1765" t="s">
        <v>132</v>
      </c>
      <c r="B1765">
        <v>2032</v>
      </c>
      <c r="C1765" t="s">
        <v>18</v>
      </c>
      <c r="D1765" t="s">
        <v>19</v>
      </c>
      <c r="E1765">
        <v>0</v>
      </c>
      <c r="F1765" t="s">
        <v>23</v>
      </c>
    </row>
    <row r="1766" spans="1:6" x14ac:dyDescent="0.45">
      <c r="A1766" t="s">
        <v>132</v>
      </c>
      <c r="B1766">
        <v>2033</v>
      </c>
      <c r="C1766" t="s">
        <v>15</v>
      </c>
      <c r="D1766" t="s">
        <v>0</v>
      </c>
      <c r="E1766">
        <v>77.259021383252986</v>
      </c>
      <c r="F1766" t="s">
        <v>22</v>
      </c>
    </row>
    <row r="1767" spans="1:6" x14ac:dyDescent="0.45">
      <c r="A1767" t="s">
        <v>132</v>
      </c>
      <c r="B1767">
        <v>2033</v>
      </c>
      <c r="C1767" t="s">
        <v>15</v>
      </c>
      <c r="D1767" t="s">
        <v>1</v>
      </c>
      <c r="E1767">
        <v>1.1061462334020102</v>
      </c>
      <c r="F1767" t="s">
        <v>22</v>
      </c>
    </row>
    <row r="1768" spans="1:6" x14ac:dyDescent="0.45">
      <c r="A1768" t="s">
        <v>132</v>
      </c>
      <c r="B1768">
        <v>2033</v>
      </c>
      <c r="C1768" t="s">
        <v>15</v>
      </c>
      <c r="D1768" t="s">
        <v>2</v>
      </c>
      <c r="E1768">
        <v>0</v>
      </c>
      <c r="F1768" t="s">
        <v>22</v>
      </c>
    </row>
    <row r="1769" spans="1:6" x14ac:dyDescent="0.45">
      <c r="A1769" t="s">
        <v>132</v>
      </c>
      <c r="B1769">
        <v>2033</v>
      </c>
      <c r="C1769" t="s">
        <v>15</v>
      </c>
      <c r="D1769" t="s">
        <v>3</v>
      </c>
      <c r="E1769">
        <v>0</v>
      </c>
      <c r="F1769" t="s">
        <v>22</v>
      </c>
    </row>
    <row r="1770" spans="1:6" x14ac:dyDescent="0.45">
      <c r="A1770" t="s">
        <v>132</v>
      </c>
      <c r="B1770">
        <v>2033</v>
      </c>
      <c r="C1770" t="s">
        <v>15</v>
      </c>
      <c r="D1770" t="s">
        <v>4</v>
      </c>
      <c r="E1770">
        <v>2</v>
      </c>
      <c r="F1770" t="s">
        <v>22</v>
      </c>
    </row>
    <row r="1771" spans="1:6" x14ac:dyDescent="0.45">
      <c r="A1771" t="s">
        <v>132</v>
      </c>
      <c r="B1771">
        <v>2033</v>
      </c>
      <c r="C1771" t="s">
        <v>5</v>
      </c>
      <c r="D1771" t="s">
        <v>5</v>
      </c>
      <c r="E1771">
        <v>80.365167616655</v>
      </c>
      <c r="F1771" t="s">
        <v>22</v>
      </c>
    </row>
    <row r="1772" spans="1:6" x14ac:dyDescent="0.45">
      <c r="A1772" t="s">
        <v>132</v>
      </c>
      <c r="B1772">
        <v>2033</v>
      </c>
      <c r="C1772" t="s">
        <v>16</v>
      </c>
      <c r="D1772" t="s">
        <v>6</v>
      </c>
      <c r="E1772">
        <v>0</v>
      </c>
      <c r="F1772" t="s">
        <v>22</v>
      </c>
    </row>
    <row r="1773" spans="1:6" x14ac:dyDescent="0.45">
      <c r="A1773" t="s">
        <v>132</v>
      </c>
      <c r="B1773">
        <v>2033</v>
      </c>
      <c r="C1773" t="s">
        <v>16</v>
      </c>
      <c r="D1773" t="s">
        <v>7</v>
      </c>
      <c r="E1773">
        <v>0</v>
      </c>
      <c r="F1773" t="s">
        <v>22</v>
      </c>
    </row>
    <row r="1774" spans="1:6" x14ac:dyDescent="0.45">
      <c r="A1774" t="s">
        <v>132</v>
      </c>
      <c r="B1774">
        <v>2033</v>
      </c>
      <c r="C1774" t="s">
        <v>17</v>
      </c>
      <c r="D1774" t="s">
        <v>8</v>
      </c>
      <c r="E1774">
        <v>57.743721031999954</v>
      </c>
      <c r="F1774" t="s">
        <v>22</v>
      </c>
    </row>
    <row r="1775" spans="1:6" x14ac:dyDescent="0.45">
      <c r="A1775" t="s">
        <v>132</v>
      </c>
      <c r="B1775">
        <v>2033</v>
      </c>
      <c r="C1775" t="s">
        <v>18</v>
      </c>
      <c r="D1775" t="s">
        <v>9</v>
      </c>
      <c r="E1775">
        <v>22.621446584655047</v>
      </c>
      <c r="F1775" t="s">
        <v>22</v>
      </c>
    </row>
    <row r="1776" spans="1:6" x14ac:dyDescent="0.45">
      <c r="A1776" t="s">
        <v>132</v>
      </c>
      <c r="B1776">
        <v>2033</v>
      </c>
      <c r="C1776" t="s">
        <v>18</v>
      </c>
      <c r="D1776" t="s">
        <v>10</v>
      </c>
      <c r="E1776">
        <v>0</v>
      </c>
      <c r="F1776" t="s">
        <v>22</v>
      </c>
    </row>
    <row r="1777" spans="1:6" x14ac:dyDescent="0.45">
      <c r="A1777" t="s">
        <v>132</v>
      </c>
      <c r="B1777">
        <v>2033</v>
      </c>
      <c r="C1777" t="s">
        <v>18</v>
      </c>
      <c r="D1777" t="s">
        <v>19</v>
      </c>
      <c r="E1777">
        <v>0</v>
      </c>
      <c r="F1777" t="s">
        <v>23</v>
      </c>
    </row>
    <row r="1778" spans="1:6" x14ac:dyDescent="0.45">
      <c r="A1778" t="s">
        <v>132</v>
      </c>
      <c r="B1778">
        <v>2034</v>
      </c>
      <c r="C1778" t="s">
        <v>15</v>
      </c>
      <c r="D1778" t="s">
        <v>0</v>
      </c>
      <c r="E1778">
        <v>80.784255041586107</v>
      </c>
      <c r="F1778" t="s">
        <v>22</v>
      </c>
    </row>
    <row r="1779" spans="1:6" x14ac:dyDescent="0.45">
      <c r="A1779" t="s">
        <v>132</v>
      </c>
      <c r="B1779">
        <v>2034</v>
      </c>
      <c r="C1779" t="s">
        <v>15</v>
      </c>
      <c r="D1779" t="s">
        <v>1</v>
      </c>
      <c r="E1779">
        <v>1.1437552053376787</v>
      </c>
      <c r="F1779" t="s">
        <v>22</v>
      </c>
    </row>
    <row r="1780" spans="1:6" x14ac:dyDescent="0.45">
      <c r="A1780" t="s">
        <v>132</v>
      </c>
      <c r="B1780">
        <v>2034</v>
      </c>
      <c r="C1780" t="s">
        <v>15</v>
      </c>
      <c r="D1780" t="s">
        <v>2</v>
      </c>
      <c r="E1780">
        <v>0</v>
      </c>
      <c r="F1780" t="s">
        <v>22</v>
      </c>
    </row>
    <row r="1781" spans="1:6" x14ac:dyDescent="0.45">
      <c r="A1781" t="s">
        <v>132</v>
      </c>
      <c r="B1781">
        <v>2034</v>
      </c>
      <c r="C1781" t="s">
        <v>15</v>
      </c>
      <c r="D1781" t="s">
        <v>3</v>
      </c>
      <c r="E1781">
        <v>0</v>
      </c>
      <c r="F1781" t="s">
        <v>22</v>
      </c>
    </row>
    <row r="1782" spans="1:6" x14ac:dyDescent="0.45">
      <c r="A1782" t="s">
        <v>132</v>
      </c>
      <c r="B1782">
        <v>2034</v>
      </c>
      <c r="C1782" t="s">
        <v>15</v>
      </c>
      <c r="D1782" t="s">
        <v>4</v>
      </c>
      <c r="E1782">
        <v>2</v>
      </c>
      <c r="F1782" t="s">
        <v>22</v>
      </c>
    </row>
    <row r="1783" spans="1:6" x14ac:dyDescent="0.45">
      <c r="A1783" t="s">
        <v>132</v>
      </c>
      <c r="B1783">
        <v>2034</v>
      </c>
      <c r="C1783" t="s">
        <v>5</v>
      </c>
      <c r="D1783" t="s">
        <v>5</v>
      </c>
      <c r="E1783">
        <v>83.92801024692379</v>
      </c>
      <c r="F1783" t="s">
        <v>22</v>
      </c>
    </row>
    <row r="1784" spans="1:6" x14ac:dyDescent="0.45">
      <c r="A1784" t="s">
        <v>132</v>
      </c>
      <c r="B1784">
        <v>2034</v>
      </c>
      <c r="C1784" t="s">
        <v>16</v>
      </c>
      <c r="D1784" t="s">
        <v>6</v>
      </c>
      <c r="E1784">
        <v>0</v>
      </c>
      <c r="F1784" t="s">
        <v>22</v>
      </c>
    </row>
    <row r="1785" spans="1:6" x14ac:dyDescent="0.45">
      <c r="A1785" t="s">
        <v>132</v>
      </c>
      <c r="B1785">
        <v>2034</v>
      </c>
      <c r="C1785" t="s">
        <v>16</v>
      </c>
      <c r="D1785" t="s">
        <v>7</v>
      </c>
      <c r="E1785">
        <v>0</v>
      </c>
      <c r="F1785" t="s">
        <v>22</v>
      </c>
    </row>
    <row r="1786" spans="1:6" x14ac:dyDescent="0.45">
      <c r="A1786" t="s">
        <v>132</v>
      </c>
      <c r="B1786">
        <v>2034</v>
      </c>
      <c r="C1786" t="s">
        <v>17</v>
      </c>
      <c r="D1786" t="s">
        <v>8</v>
      </c>
      <c r="E1786">
        <v>51.162897787609324</v>
      </c>
      <c r="F1786" t="s">
        <v>22</v>
      </c>
    </row>
    <row r="1787" spans="1:6" x14ac:dyDescent="0.45">
      <c r="A1787" t="s">
        <v>132</v>
      </c>
      <c r="B1787">
        <v>2034</v>
      </c>
      <c r="C1787" t="s">
        <v>18</v>
      </c>
      <c r="D1787" t="s">
        <v>9</v>
      </c>
      <c r="E1787">
        <v>32.765112459314466</v>
      </c>
      <c r="F1787" t="s">
        <v>22</v>
      </c>
    </row>
    <row r="1788" spans="1:6" x14ac:dyDescent="0.45">
      <c r="A1788" t="s">
        <v>132</v>
      </c>
      <c r="B1788">
        <v>2034</v>
      </c>
      <c r="C1788" t="s">
        <v>18</v>
      </c>
      <c r="D1788" t="s">
        <v>10</v>
      </c>
      <c r="E1788">
        <v>0</v>
      </c>
      <c r="F1788" t="s">
        <v>22</v>
      </c>
    </row>
    <row r="1789" spans="1:6" x14ac:dyDescent="0.45">
      <c r="A1789" t="s">
        <v>132</v>
      </c>
      <c r="B1789">
        <v>2034</v>
      </c>
      <c r="C1789" t="s">
        <v>18</v>
      </c>
      <c r="D1789" t="s">
        <v>19</v>
      </c>
      <c r="E1789">
        <v>0</v>
      </c>
      <c r="F1789" t="s">
        <v>23</v>
      </c>
    </row>
    <row r="1790" spans="1:6" x14ac:dyDescent="0.45">
      <c r="A1790" t="s">
        <v>132</v>
      </c>
      <c r="B1790">
        <v>2035</v>
      </c>
      <c r="C1790" t="s">
        <v>15</v>
      </c>
      <c r="D1790" t="s">
        <v>0</v>
      </c>
      <c r="E1790">
        <v>83.955414101947895</v>
      </c>
      <c r="F1790" t="s">
        <v>22</v>
      </c>
    </row>
    <row r="1791" spans="1:6" x14ac:dyDescent="0.45">
      <c r="A1791" t="s">
        <v>132</v>
      </c>
      <c r="B1791">
        <v>2035</v>
      </c>
      <c r="C1791" t="s">
        <v>15</v>
      </c>
      <c r="D1791" t="s">
        <v>1</v>
      </c>
      <c r="E1791">
        <v>1.1826428823191599</v>
      </c>
      <c r="F1791" t="s">
        <v>22</v>
      </c>
    </row>
    <row r="1792" spans="1:6" x14ac:dyDescent="0.45">
      <c r="A1792" t="s">
        <v>132</v>
      </c>
      <c r="B1792">
        <v>2035</v>
      </c>
      <c r="C1792" t="s">
        <v>15</v>
      </c>
      <c r="D1792" t="s">
        <v>2</v>
      </c>
      <c r="E1792">
        <v>0</v>
      </c>
      <c r="F1792" t="s">
        <v>22</v>
      </c>
    </row>
    <row r="1793" spans="1:6" x14ac:dyDescent="0.45">
      <c r="A1793" t="s">
        <v>132</v>
      </c>
      <c r="B1793">
        <v>2035</v>
      </c>
      <c r="C1793" t="s">
        <v>15</v>
      </c>
      <c r="D1793" t="s">
        <v>3</v>
      </c>
      <c r="E1793">
        <v>0</v>
      </c>
      <c r="F1793" t="s">
        <v>22</v>
      </c>
    </row>
    <row r="1794" spans="1:6" x14ac:dyDescent="0.45">
      <c r="A1794" t="s">
        <v>132</v>
      </c>
      <c r="B1794">
        <v>2035</v>
      </c>
      <c r="C1794" t="s">
        <v>15</v>
      </c>
      <c r="D1794" t="s">
        <v>4</v>
      </c>
      <c r="E1794">
        <v>2</v>
      </c>
      <c r="F1794" t="s">
        <v>22</v>
      </c>
    </row>
    <row r="1795" spans="1:6" x14ac:dyDescent="0.45">
      <c r="A1795" t="s">
        <v>132</v>
      </c>
      <c r="B1795">
        <v>2035</v>
      </c>
      <c r="C1795" t="s">
        <v>5</v>
      </c>
      <c r="D1795" t="s">
        <v>5</v>
      </c>
      <c r="E1795">
        <v>87.138056984267038</v>
      </c>
      <c r="F1795" t="s">
        <v>22</v>
      </c>
    </row>
    <row r="1796" spans="1:6" x14ac:dyDescent="0.45">
      <c r="A1796" t="s">
        <v>132</v>
      </c>
      <c r="B1796">
        <v>2035</v>
      </c>
      <c r="C1796" t="s">
        <v>16</v>
      </c>
      <c r="D1796" t="s">
        <v>6</v>
      </c>
      <c r="E1796">
        <v>0</v>
      </c>
      <c r="F1796" t="s">
        <v>22</v>
      </c>
    </row>
    <row r="1797" spans="1:6" x14ac:dyDescent="0.45">
      <c r="A1797" t="s">
        <v>132</v>
      </c>
      <c r="B1797">
        <v>2035</v>
      </c>
      <c r="C1797" t="s">
        <v>16</v>
      </c>
      <c r="D1797" t="s">
        <v>7</v>
      </c>
      <c r="E1797">
        <v>0</v>
      </c>
      <c r="F1797" t="s">
        <v>22</v>
      </c>
    </row>
    <row r="1798" spans="1:6" x14ac:dyDescent="0.45">
      <c r="A1798" t="s">
        <v>132</v>
      </c>
      <c r="B1798">
        <v>2035</v>
      </c>
      <c r="C1798" t="s">
        <v>17</v>
      </c>
      <c r="D1798" t="s">
        <v>8</v>
      </c>
      <c r="E1798">
        <v>43.860520787186474</v>
      </c>
      <c r="F1798" t="s">
        <v>22</v>
      </c>
    </row>
    <row r="1799" spans="1:6" x14ac:dyDescent="0.45">
      <c r="A1799" t="s">
        <v>132</v>
      </c>
      <c r="B1799">
        <v>2035</v>
      </c>
      <c r="C1799" t="s">
        <v>18</v>
      </c>
      <c r="D1799" t="s">
        <v>9</v>
      </c>
      <c r="E1799">
        <v>43.277536197080565</v>
      </c>
      <c r="F1799" t="s">
        <v>22</v>
      </c>
    </row>
    <row r="1800" spans="1:6" x14ac:dyDescent="0.45">
      <c r="A1800" t="s">
        <v>132</v>
      </c>
      <c r="B1800">
        <v>2035</v>
      </c>
      <c r="C1800" t="s">
        <v>18</v>
      </c>
      <c r="D1800" t="s">
        <v>10</v>
      </c>
      <c r="E1800">
        <v>0</v>
      </c>
      <c r="F1800" t="s">
        <v>22</v>
      </c>
    </row>
    <row r="1801" spans="1:6" x14ac:dyDescent="0.45">
      <c r="A1801" t="s">
        <v>132</v>
      </c>
      <c r="B1801">
        <v>2035</v>
      </c>
      <c r="C1801" t="s">
        <v>18</v>
      </c>
      <c r="D1801" t="s">
        <v>19</v>
      </c>
      <c r="E1801">
        <v>0</v>
      </c>
      <c r="F1801" t="s">
        <v>23</v>
      </c>
    </row>
    <row r="1802" spans="1:6" x14ac:dyDescent="0.45">
      <c r="A1802" t="s">
        <v>132</v>
      </c>
      <c r="B1802">
        <v>2036</v>
      </c>
      <c r="C1802" t="s">
        <v>15</v>
      </c>
      <c r="D1802" t="s">
        <v>0</v>
      </c>
      <c r="E1802">
        <v>87.245293318939275</v>
      </c>
      <c r="F1802" t="s">
        <v>22</v>
      </c>
    </row>
    <row r="1803" spans="1:6" x14ac:dyDescent="0.45">
      <c r="A1803" t="s">
        <v>132</v>
      </c>
      <c r="B1803">
        <v>2036</v>
      </c>
      <c r="C1803" t="s">
        <v>15</v>
      </c>
      <c r="D1803" t="s">
        <v>1</v>
      </c>
      <c r="E1803">
        <v>1.2181221687887347</v>
      </c>
      <c r="F1803" t="s">
        <v>22</v>
      </c>
    </row>
    <row r="1804" spans="1:6" x14ac:dyDescent="0.45">
      <c r="A1804" t="s">
        <v>132</v>
      </c>
      <c r="B1804">
        <v>2036</v>
      </c>
      <c r="C1804" t="s">
        <v>15</v>
      </c>
      <c r="D1804" t="s">
        <v>2</v>
      </c>
      <c r="E1804">
        <v>0</v>
      </c>
      <c r="F1804" t="s">
        <v>22</v>
      </c>
    </row>
    <row r="1805" spans="1:6" x14ac:dyDescent="0.45">
      <c r="A1805" t="s">
        <v>132</v>
      </c>
      <c r="B1805">
        <v>2036</v>
      </c>
      <c r="C1805" t="s">
        <v>15</v>
      </c>
      <c r="D1805" t="s">
        <v>3</v>
      </c>
      <c r="E1805">
        <v>0</v>
      </c>
      <c r="F1805" t="s">
        <v>22</v>
      </c>
    </row>
    <row r="1806" spans="1:6" x14ac:dyDescent="0.45">
      <c r="A1806" t="s">
        <v>132</v>
      </c>
      <c r="B1806">
        <v>2036</v>
      </c>
      <c r="C1806" t="s">
        <v>15</v>
      </c>
      <c r="D1806" t="s">
        <v>4</v>
      </c>
      <c r="E1806">
        <v>2</v>
      </c>
      <c r="F1806" t="s">
        <v>22</v>
      </c>
    </row>
    <row r="1807" spans="1:6" x14ac:dyDescent="0.45">
      <c r="A1807" t="s">
        <v>132</v>
      </c>
      <c r="B1807">
        <v>2036</v>
      </c>
      <c r="C1807" t="s">
        <v>5</v>
      </c>
      <c r="D1807" t="s">
        <v>5</v>
      </c>
      <c r="E1807">
        <v>90.463415487728014</v>
      </c>
      <c r="F1807" t="s">
        <v>22</v>
      </c>
    </row>
    <row r="1808" spans="1:6" x14ac:dyDescent="0.45">
      <c r="A1808" t="s">
        <v>132</v>
      </c>
      <c r="B1808">
        <v>2036</v>
      </c>
      <c r="C1808" t="s">
        <v>16</v>
      </c>
      <c r="D1808" t="s">
        <v>6</v>
      </c>
      <c r="E1808">
        <v>0</v>
      </c>
      <c r="F1808" t="s">
        <v>22</v>
      </c>
    </row>
    <row r="1809" spans="1:6" x14ac:dyDescent="0.45">
      <c r="A1809" t="s">
        <v>132</v>
      </c>
      <c r="B1809">
        <v>2036</v>
      </c>
      <c r="C1809" t="s">
        <v>16</v>
      </c>
      <c r="D1809" t="s">
        <v>7</v>
      </c>
      <c r="E1809">
        <v>0</v>
      </c>
      <c r="F1809" t="s">
        <v>22</v>
      </c>
    </row>
    <row r="1810" spans="1:6" x14ac:dyDescent="0.45">
      <c r="A1810" t="s">
        <v>132</v>
      </c>
      <c r="B1810">
        <v>2036</v>
      </c>
      <c r="C1810" t="s">
        <v>17</v>
      </c>
      <c r="D1810" t="s">
        <v>8</v>
      </c>
      <c r="E1810">
        <v>37.600397297846392</v>
      </c>
      <c r="F1810" t="s">
        <v>22</v>
      </c>
    </row>
    <row r="1811" spans="1:6" x14ac:dyDescent="0.45">
      <c r="A1811" t="s">
        <v>132</v>
      </c>
      <c r="B1811">
        <v>2036</v>
      </c>
      <c r="C1811" t="s">
        <v>18</v>
      </c>
      <c r="D1811" t="s">
        <v>9</v>
      </c>
      <c r="E1811">
        <v>52.863018189881622</v>
      </c>
      <c r="F1811" t="s">
        <v>22</v>
      </c>
    </row>
    <row r="1812" spans="1:6" x14ac:dyDescent="0.45">
      <c r="A1812" t="s">
        <v>132</v>
      </c>
      <c r="B1812">
        <v>2036</v>
      </c>
      <c r="C1812" t="s">
        <v>18</v>
      </c>
      <c r="D1812" t="s">
        <v>10</v>
      </c>
      <c r="E1812">
        <v>0</v>
      </c>
      <c r="F1812" t="s">
        <v>22</v>
      </c>
    </row>
    <row r="1813" spans="1:6" x14ac:dyDescent="0.45">
      <c r="A1813" t="s">
        <v>132</v>
      </c>
      <c r="B1813">
        <v>2036</v>
      </c>
      <c r="C1813" t="s">
        <v>18</v>
      </c>
      <c r="D1813" t="s">
        <v>19</v>
      </c>
      <c r="E1813">
        <v>0</v>
      </c>
      <c r="F1813" t="s">
        <v>23</v>
      </c>
    </row>
    <row r="1814" spans="1:6" x14ac:dyDescent="0.45">
      <c r="A1814" t="s">
        <v>132</v>
      </c>
      <c r="B1814">
        <v>2037</v>
      </c>
      <c r="C1814" t="s">
        <v>15</v>
      </c>
      <c r="D1814" t="s">
        <v>0</v>
      </c>
      <c r="E1814">
        <v>90.66298335403286</v>
      </c>
      <c r="F1814" t="s">
        <v>22</v>
      </c>
    </row>
    <row r="1815" spans="1:6" x14ac:dyDescent="0.45">
      <c r="A1815" t="s">
        <v>132</v>
      </c>
      <c r="B1815">
        <v>2037</v>
      </c>
      <c r="C1815" t="s">
        <v>15</v>
      </c>
      <c r="D1815" t="s">
        <v>1</v>
      </c>
      <c r="E1815">
        <v>1.2546658338523968</v>
      </c>
      <c r="F1815" t="s">
        <v>22</v>
      </c>
    </row>
    <row r="1816" spans="1:6" x14ac:dyDescent="0.45">
      <c r="A1816" t="s">
        <v>132</v>
      </c>
      <c r="B1816">
        <v>2037</v>
      </c>
      <c r="C1816" t="s">
        <v>15</v>
      </c>
      <c r="D1816" t="s">
        <v>2</v>
      </c>
      <c r="E1816">
        <v>0</v>
      </c>
      <c r="F1816" t="s">
        <v>22</v>
      </c>
    </row>
    <row r="1817" spans="1:6" x14ac:dyDescent="0.45">
      <c r="A1817" t="s">
        <v>132</v>
      </c>
      <c r="B1817">
        <v>2037</v>
      </c>
      <c r="C1817" t="s">
        <v>15</v>
      </c>
      <c r="D1817" t="s">
        <v>3</v>
      </c>
      <c r="E1817">
        <v>0</v>
      </c>
      <c r="F1817" t="s">
        <v>22</v>
      </c>
    </row>
    <row r="1818" spans="1:6" x14ac:dyDescent="0.45">
      <c r="A1818" t="s">
        <v>132</v>
      </c>
      <c r="B1818">
        <v>2037</v>
      </c>
      <c r="C1818" t="s">
        <v>15</v>
      </c>
      <c r="D1818" t="s">
        <v>4</v>
      </c>
      <c r="E1818">
        <v>2</v>
      </c>
      <c r="F1818" t="s">
        <v>22</v>
      </c>
    </row>
    <row r="1819" spans="1:6" x14ac:dyDescent="0.45">
      <c r="A1819" t="s">
        <v>132</v>
      </c>
      <c r="B1819">
        <v>2037</v>
      </c>
      <c r="C1819" t="s">
        <v>5</v>
      </c>
      <c r="D1819" t="s">
        <v>5</v>
      </c>
      <c r="E1819">
        <v>93.91764918788526</v>
      </c>
      <c r="F1819" t="s">
        <v>22</v>
      </c>
    </row>
    <row r="1820" spans="1:6" x14ac:dyDescent="0.45">
      <c r="A1820" t="s">
        <v>132</v>
      </c>
      <c r="B1820">
        <v>2037</v>
      </c>
      <c r="C1820" t="s">
        <v>16</v>
      </c>
      <c r="D1820" t="s">
        <v>6</v>
      </c>
      <c r="E1820">
        <v>0</v>
      </c>
      <c r="F1820" t="s">
        <v>22</v>
      </c>
    </row>
    <row r="1821" spans="1:6" x14ac:dyDescent="0.45">
      <c r="A1821" t="s">
        <v>132</v>
      </c>
      <c r="B1821">
        <v>2037</v>
      </c>
      <c r="C1821" t="s">
        <v>16</v>
      </c>
      <c r="D1821" t="s">
        <v>7</v>
      </c>
      <c r="E1821">
        <v>0</v>
      </c>
      <c r="F1821" t="s">
        <v>22</v>
      </c>
    </row>
    <row r="1822" spans="1:6" x14ac:dyDescent="0.45">
      <c r="A1822" t="s">
        <v>132</v>
      </c>
      <c r="B1822">
        <v>2037</v>
      </c>
      <c r="C1822" t="s">
        <v>17</v>
      </c>
      <c r="D1822" t="s">
        <v>8</v>
      </c>
      <c r="E1822">
        <v>32.233768582358522</v>
      </c>
      <c r="F1822" t="s">
        <v>22</v>
      </c>
    </row>
    <row r="1823" spans="1:6" x14ac:dyDescent="0.45">
      <c r="A1823" t="s">
        <v>132</v>
      </c>
      <c r="B1823">
        <v>2037</v>
      </c>
      <c r="C1823" t="s">
        <v>18</v>
      </c>
      <c r="D1823" t="s">
        <v>9</v>
      </c>
      <c r="E1823">
        <v>61.683880605526738</v>
      </c>
      <c r="F1823" t="s">
        <v>22</v>
      </c>
    </row>
    <row r="1824" spans="1:6" x14ac:dyDescent="0.45">
      <c r="A1824" t="s">
        <v>132</v>
      </c>
      <c r="B1824">
        <v>2037</v>
      </c>
      <c r="C1824" t="s">
        <v>18</v>
      </c>
      <c r="D1824" t="s">
        <v>10</v>
      </c>
      <c r="E1824">
        <v>0</v>
      </c>
      <c r="F1824" t="s">
        <v>22</v>
      </c>
    </row>
    <row r="1825" spans="1:6" x14ac:dyDescent="0.45">
      <c r="A1825" t="s">
        <v>132</v>
      </c>
      <c r="B1825">
        <v>2037</v>
      </c>
      <c r="C1825" t="s">
        <v>18</v>
      </c>
      <c r="D1825" t="s">
        <v>19</v>
      </c>
      <c r="E1825">
        <v>0</v>
      </c>
      <c r="F1825" t="s">
        <v>23</v>
      </c>
    </row>
    <row r="1826" spans="1:6" x14ac:dyDescent="0.45">
      <c r="A1826" t="s">
        <v>132</v>
      </c>
      <c r="B1826">
        <v>2038</v>
      </c>
      <c r="C1826" t="s">
        <v>15</v>
      </c>
      <c r="D1826" t="s">
        <v>0</v>
      </c>
      <c r="E1826">
        <v>92.823456637497586</v>
      </c>
      <c r="F1826" t="s">
        <v>22</v>
      </c>
    </row>
    <row r="1827" spans="1:6" x14ac:dyDescent="0.45">
      <c r="A1827" t="s">
        <v>132</v>
      </c>
      <c r="B1827">
        <v>2038</v>
      </c>
      <c r="C1827" t="s">
        <v>15</v>
      </c>
      <c r="D1827" t="s">
        <v>1</v>
      </c>
      <c r="E1827">
        <v>1.2923058088679689</v>
      </c>
      <c r="F1827" t="s">
        <v>22</v>
      </c>
    </row>
    <row r="1828" spans="1:6" x14ac:dyDescent="0.45">
      <c r="A1828" t="s">
        <v>132</v>
      </c>
      <c r="B1828">
        <v>2038</v>
      </c>
      <c r="C1828" t="s">
        <v>15</v>
      </c>
      <c r="D1828" t="s">
        <v>2</v>
      </c>
      <c r="E1828">
        <v>0</v>
      </c>
      <c r="F1828" t="s">
        <v>22</v>
      </c>
    </row>
    <row r="1829" spans="1:6" x14ac:dyDescent="0.45">
      <c r="A1829" t="s">
        <v>132</v>
      </c>
      <c r="B1829">
        <v>2038</v>
      </c>
      <c r="C1829" t="s">
        <v>15</v>
      </c>
      <c r="D1829" t="s">
        <v>3</v>
      </c>
      <c r="E1829">
        <v>0</v>
      </c>
      <c r="F1829" t="s">
        <v>22</v>
      </c>
    </row>
    <row r="1830" spans="1:6" x14ac:dyDescent="0.45">
      <c r="A1830" t="s">
        <v>132</v>
      </c>
      <c r="B1830">
        <v>2038</v>
      </c>
      <c r="C1830" t="s">
        <v>15</v>
      </c>
      <c r="D1830" t="s">
        <v>4</v>
      </c>
      <c r="E1830">
        <v>2</v>
      </c>
      <c r="F1830" t="s">
        <v>22</v>
      </c>
    </row>
    <row r="1831" spans="1:6" x14ac:dyDescent="0.45">
      <c r="A1831" t="s">
        <v>132</v>
      </c>
      <c r="B1831">
        <v>2038</v>
      </c>
      <c r="C1831" t="s">
        <v>5</v>
      </c>
      <c r="D1831" t="s">
        <v>5</v>
      </c>
      <c r="E1831">
        <v>96.115762446365551</v>
      </c>
      <c r="F1831" t="s">
        <v>22</v>
      </c>
    </row>
    <row r="1832" spans="1:6" x14ac:dyDescent="0.45">
      <c r="A1832" t="s">
        <v>132</v>
      </c>
      <c r="B1832">
        <v>2038</v>
      </c>
      <c r="C1832" t="s">
        <v>16</v>
      </c>
      <c r="D1832" t="s">
        <v>6</v>
      </c>
      <c r="E1832">
        <v>0</v>
      </c>
      <c r="F1832" t="s">
        <v>22</v>
      </c>
    </row>
    <row r="1833" spans="1:6" x14ac:dyDescent="0.45">
      <c r="A1833" t="s">
        <v>132</v>
      </c>
      <c r="B1833">
        <v>2038</v>
      </c>
      <c r="C1833" t="s">
        <v>16</v>
      </c>
      <c r="D1833" t="s">
        <v>7</v>
      </c>
      <c r="E1833">
        <v>0</v>
      </c>
      <c r="F1833" t="s">
        <v>22</v>
      </c>
    </row>
    <row r="1834" spans="1:6" x14ac:dyDescent="0.45">
      <c r="A1834" t="s">
        <v>132</v>
      </c>
      <c r="B1834">
        <v>2038</v>
      </c>
      <c r="C1834" t="s">
        <v>17</v>
      </c>
      <c r="D1834" t="s">
        <v>8</v>
      </c>
      <c r="E1834">
        <v>27.633107937414113</v>
      </c>
      <c r="F1834" t="s">
        <v>22</v>
      </c>
    </row>
    <row r="1835" spans="1:6" x14ac:dyDescent="0.45">
      <c r="A1835" t="s">
        <v>132</v>
      </c>
      <c r="B1835">
        <v>2038</v>
      </c>
      <c r="C1835" t="s">
        <v>18</v>
      </c>
      <c r="D1835" t="s">
        <v>9</v>
      </c>
      <c r="E1835">
        <v>68.482654508951441</v>
      </c>
      <c r="F1835" t="s">
        <v>22</v>
      </c>
    </row>
    <row r="1836" spans="1:6" x14ac:dyDescent="0.45">
      <c r="A1836" t="s">
        <v>132</v>
      </c>
      <c r="B1836">
        <v>2038</v>
      </c>
      <c r="C1836" t="s">
        <v>18</v>
      </c>
      <c r="D1836" t="s">
        <v>10</v>
      </c>
      <c r="E1836">
        <v>0</v>
      </c>
      <c r="F1836" t="s">
        <v>22</v>
      </c>
    </row>
    <row r="1837" spans="1:6" x14ac:dyDescent="0.45">
      <c r="A1837" t="s">
        <v>132</v>
      </c>
      <c r="B1837">
        <v>2038</v>
      </c>
      <c r="C1837" t="s">
        <v>18</v>
      </c>
      <c r="D1837" t="s">
        <v>19</v>
      </c>
      <c r="E1837">
        <v>0</v>
      </c>
      <c r="F1837" t="s">
        <v>23</v>
      </c>
    </row>
    <row r="1838" spans="1:6" x14ac:dyDescent="0.45">
      <c r="A1838" t="s">
        <v>132</v>
      </c>
      <c r="B1838">
        <v>2039</v>
      </c>
      <c r="C1838" t="s">
        <v>15</v>
      </c>
      <c r="D1838" t="s">
        <v>0</v>
      </c>
      <c r="E1838">
        <v>96.527886456120228</v>
      </c>
      <c r="F1838" t="s">
        <v>22</v>
      </c>
    </row>
    <row r="1839" spans="1:6" x14ac:dyDescent="0.45">
      <c r="A1839" t="s">
        <v>132</v>
      </c>
      <c r="B1839">
        <v>2039</v>
      </c>
      <c r="C1839" t="s">
        <v>15</v>
      </c>
      <c r="D1839" t="s">
        <v>1</v>
      </c>
      <c r="E1839">
        <v>1.3310749831340081</v>
      </c>
      <c r="F1839" t="s">
        <v>22</v>
      </c>
    </row>
    <row r="1840" spans="1:6" x14ac:dyDescent="0.45">
      <c r="A1840" t="s">
        <v>132</v>
      </c>
      <c r="B1840">
        <v>2039</v>
      </c>
      <c r="C1840" t="s">
        <v>15</v>
      </c>
      <c r="D1840" t="s">
        <v>2</v>
      </c>
      <c r="E1840">
        <v>0</v>
      </c>
      <c r="F1840" t="s">
        <v>22</v>
      </c>
    </row>
    <row r="1841" spans="1:6" x14ac:dyDescent="0.45">
      <c r="A1841" t="s">
        <v>132</v>
      </c>
      <c r="B1841">
        <v>2039</v>
      </c>
      <c r="C1841" t="s">
        <v>15</v>
      </c>
      <c r="D1841" t="s">
        <v>3</v>
      </c>
      <c r="E1841">
        <v>0</v>
      </c>
      <c r="F1841" t="s">
        <v>22</v>
      </c>
    </row>
    <row r="1842" spans="1:6" x14ac:dyDescent="0.45">
      <c r="A1842" t="s">
        <v>132</v>
      </c>
      <c r="B1842">
        <v>2039</v>
      </c>
      <c r="C1842" t="s">
        <v>15</v>
      </c>
      <c r="D1842" t="s">
        <v>4</v>
      </c>
      <c r="E1842">
        <v>2</v>
      </c>
      <c r="F1842" t="s">
        <v>22</v>
      </c>
    </row>
    <row r="1843" spans="1:6" x14ac:dyDescent="0.45">
      <c r="A1843" t="s">
        <v>132</v>
      </c>
      <c r="B1843">
        <v>2039</v>
      </c>
      <c r="C1843" t="s">
        <v>5</v>
      </c>
      <c r="D1843" t="s">
        <v>5</v>
      </c>
      <c r="E1843">
        <v>99.858961439254244</v>
      </c>
      <c r="F1843" t="s">
        <v>22</v>
      </c>
    </row>
    <row r="1844" spans="1:6" x14ac:dyDescent="0.45">
      <c r="A1844" t="s">
        <v>132</v>
      </c>
      <c r="B1844">
        <v>2039</v>
      </c>
      <c r="C1844" t="s">
        <v>16</v>
      </c>
      <c r="D1844" t="s">
        <v>6</v>
      </c>
      <c r="E1844">
        <v>0</v>
      </c>
      <c r="F1844" t="s">
        <v>22</v>
      </c>
    </row>
    <row r="1845" spans="1:6" x14ac:dyDescent="0.45">
      <c r="A1845" t="s">
        <v>132</v>
      </c>
      <c r="B1845">
        <v>2039</v>
      </c>
      <c r="C1845" t="s">
        <v>16</v>
      </c>
      <c r="D1845" t="s">
        <v>7</v>
      </c>
      <c r="E1845">
        <v>0</v>
      </c>
      <c r="F1845" t="s">
        <v>22</v>
      </c>
    </row>
    <row r="1846" spans="1:6" x14ac:dyDescent="0.45">
      <c r="A1846" t="s">
        <v>132</v>
      </c>
      <c r="B1846">
        <v>2039</v>
      </c>
      <c r="C1846" t="s">
        <v>17</v>
      </c>
      <c r="D1846" t="s">
        <v>8</v>
      </c>
      <c r="E1846">
        <v>23.689090288334743</v>
      </c>
      <c r="F1846" t="s">
        <v>22</v>
      </c>
    </row>
    <row r="1847" spans="1:6" x14ac:dyDescent="0.45">
      <c r="A1847" t="s">
        <v>132</v>
      </c>
      <c r="B1847">
        <v>2039</v>
      </c>
      <c r="C1847" t="s">
        <v>18</v>
      </c>
      <c r="D1847" t="s">
        <v>9</v>
      </c>
      <c r="E1847">
        <v>76.169871150919491</v>
      </c>
      <c r="F1847" t="s">
        <v>22</v>
      </c>
    </row>
    <row r="1848" spans="1:6" x14ac:dyDescent="0.45">
      <c r="A1848" t="s">
        <v>132</v>
      </c>
      <c r="B1848">
        <v>2039</v>
      </c>
      <c r="C1848" t="s">
        <v>18</v>
      </c>
      <c r="D1848" t="s">
        <v>10</v>
      </c>
      <c r="E1848">
        <v>0</v>
      </c>
      <c r="F1848" t="s">
        <v>22</v>
      </c>
    </row>
    <row r="1849" spans="1:6" x14ac:dyDescent="0.45">
      <c r="A1849" t="s">
        <v>132</v>
      </c>
      <c r="B1849">
        <v>2039</v>
      </c>
      <c r="C1849" t="s">
        <v>18</v>
      </c>
      <c r="D1849" t="s">
        <v>19</v>
      </c>
      <c r="E1849">
        <v>0</v>
      </c>
      <c r="F1849" t="s">
        <v>23</v>
      </c>
    </row>
    <row r="1850" spans="1:6" x14ac:dyDescent="0.45">
      <c r="A1850" t="s">
        <v>132</v>
      </c>
      <c r="B1850">
        <v>2040</v>
      </c>
      <c r="C1850" t="s">
        <v>15</v>
      </c>
      <c r="D1850" t="s">
        <v>0</v>
      </c>
      <c r="E1850">
        <v>100.85751364474736</v>
      </c>
      <c r="F1850" t="s">
        <v>22</v>
      </c>
    </row>
    <row r="1851" spans="1:6" x14ac:dyDescent="0.45">
      <c r="A1851" t="s">
        <v>132</v>
      </c>
      <c r="B1851">
        <v>2040</v>
      </c>
      <c r="C1851" t="s">
        <v>15</v>
      </c>
      <c r="D1851" t="s">
        <v>1</v>
      </c>
      <c r="E1851">
        <v>1.3710072326280285</v>
      </c>
      <c r="F1851" t="s">
        <v>22</v>
      </c>
    </row>
    <row r="1852" spans="1:6" x14ac:dyDescent="0.45">
      <c r="A1852" t="s">
        <v>132</v>
      </c>
      <c r="B1852">
        <v>2040</v>
      </c>
      <c r="C1852" t="s">
        <v>15</v>
      </c>
      <c r="D1852" t="s">
        <v>2</v>
      </c>
      <c r="E1852">
        <v>0</v>
      </c>
      <c r="F1852" t="s">
        <v>22</v>
      </c>
    </row>
    <row r="1853" spans="1:6" x14ac:dyDescent="0.45">
      <c r="A1853" t="s">
        <v>132</v>
      </c>
      <c r="B1853">
        <v>2040</v>
      </c>
      <c r="C1853" t="s">
        <v>15</v>
      </c>
      <c r="D1853" t="s">
        <v>3</v>
      </c>
      <c r="E1853">
        <v>0</v>
      </c>
      <c r="F1853" t="s">
        <v>22</v>
      </c>
    </row>
    <row r="1854" spans="1:6" x14ac:dyDescent="0.45">
      <c r="A1854" t="s">
        <v>132</v>
      </c>
      <c r="B1854">
        <v>2040</v>
      </c>
      <c r="C1854" t="s">
        <v>15</v>
      </c>
      <c r="D1854" t="s">
        <v>4</v>
      </c>
      <c r="E1854">
        <v>2</v>
      </c>
      <c r="F1854" t="s">
        <v>22</v>
      </c>
    </row>
    <row r="1855" spans="1:6" x14ac:dyDescent="0.45">
      <c r="A1855" t="s">
        <v>132</v>
      </c>
      <c r="B1855">
        <v>2040</v>
      </c>
      <c r="C1855" t="s">
        <v>5</v>
      </c>
      <c r="D1855" t="s">
        <v>5</v>
      </c>
      <c r="E1855">
        <v>104.2285208773754</v>
      </c>
      <c r="F1855" t="s">
        <v>22</v>
      </c>
    </row>
    <row r="1856" spans="1:6" x14ac:dyDescent="0.45">
      <c r="A1856" t="s">
        <v>132</v>
      </c>
      <c r="B1856">
        <v>2040</v>
      </c>
      <c r="C1856" t="s">
        <v>16</v>
      </c>
      <c r="D1856" t="s">
        <v>6</v>
      </c>
      <c r="E1856">
        <v>0</v>
      </c>
      <c r="F1856" t="s">
        <v>22</v>
      </c>
    </row>
    <row r="1857" spans="1:6" x14ac:dyDescent="0.45">
      <c r="A1857" t="s">
        <v>132</v>
      </c>
      <c r="B1857">
        <v>2040</v>
      </c>
      <c r="C1857" t="s">
        <v>16</v>
      </c>
      <c r="D1857" t="s">
        <v>7</v>
      </c>
      <c r="E1857">
        <v>0</v>
      </c>
      <c r="F1857" t="s">
        <v>22</v>
      </c>
    </row>
    <row r="1858" spans="1:6" x14ac:dyDescent="0.45">
      <c r="A1858" t="s">
        <v>132</v>
      </c>
      <c r="B1858">
        <v>2040</v>
      </c>
      <c r="C1858" t="s">
        <v>17</v>
      </c>
      <c r="D1858" t="s">
        <v>8</v>
      </c>
      <c r="E1858">
        <v>20.307994307403614</v>
      </c>
      <c r="F1858" t="s">
        <v>22</v>
      </c>
    </row>
    <row r="1859" spans="1:6" x14ac:dyDescent="0.45">
      <c r="A1859" t="s">
        <v>132</v>
      </c>
      <c r="B1859">
        <v>2040</v>
      </c>
      <c r="C1859" t="s">
        <v>18</v>
      </c>
      <c r="D1859" t="s">
        <v>9</v>
      </c>
      <c r="E1859">
        <v>83.92052656997177</v>
      </c>
      <c r="F1859" t="s">
        <v>22</v>
      </c>
    </row>
    <row r="1860" spans="1:6" x14ac:dyDescent="0.45">
      <c r="A1860" t="s">
        <v>132</v>
      </c>
      <c r="B1860">
        <v>2040</v>
      </c>
      <c r="C1860" t="s">
        <v>18</v>
      </c>
      <c r="D1860" t="s">
        <v>10</v>
      </c>
      <c r="E1860">
        <v>0</v>
      </c>
      <c r="F1860" t="s">
        <v>22</v>
      </c>
    </row>
    <row r="1861" spans="1:6" x14ac:dyDescent="0.45">
      <c r="A1861" t="s">
        <v>132</v>
      </c>
      <c r="B1861">
        <v>2040</v>
      </c>
      <c r="C1861" t="s">
        <v>18</v>
      </c>
      <c r="D1861" t="s">
        <v>19</v>
      </c>
      <c r="E1861">
        <v>0</v>
      </c>
      <c r="F1861" t="s">
        <v>23</v>
      </c>
    </row>
    <row r="1862" spans="1:6" x14ac:dyDescent="0.45">
      <c r="A1862" t="s">
        <v>133</v>
      </c>
      <c r="B1862">
        <v>2010</v>
      </c>
      <c r="C1862" t="s">
        <v>15</v>
      </c>
      <c r="D1862" t="s">
        <v>0</v>
      </c>
      <c r="E1862">
        <v>40.923347284565125</v>
      </c>
      <c r="F1862" t="s">
        <v>22</v>
      </c>
    </row>
    <row r="1863" spans="1:6" x14ac:dyDescent="0.45">
      <c r="A1863" t="s">
        <v>133</v>
      </c>
      <c r="B1863">
        <v>2010</v>
      </c>
      <c r="C1863" t="s">
        <v>15</v>
      </c>
      <c r="D1863" t="s">
        <v>1</v>
      </c>
      <c r="E1863">
        <v>0</v>
      </c>
      <c r="F1863" t="s">
        <v>22</v>
      </c>
    </row>
    <row r="1864" spans="1:6" x14ac:dyDescent="0.45">
      <c r="A1864" t="s">
        <v>133</v>
      </c>
      <c r="B1864">
        <v>2010</v>
      </c>
      <c r="C1864" t="s">
        <v>15</v>
      </c>
      <c r="D1864" t="s">
        <v>2</v>
      </c>
      <c r="E1864">
        <v>0</v>
      </c>
      <c r="F1864" t="s">
        <v>22</v>
      </c>
    </row>
    <row r="1865" spans="1:6" x14ac:dyDescent="0.45">
      <c r="A1865" t="s">
        <v>133</v>
      </c>
      <c r="B1865">
        <v>2010</v>
      </c>
      <c r="C1865" t="s">
        <v>15</v>
      </c>
      <c r="D1865" t="s">
        <v>3</v>
      </c>
      <c r="E1865">
        <v>0</v>
      </c>
      <c r="F1865" t="s">
        <v>22</v>
      </c>
    </row>
    <row r="1866" spans="1:6" x14ac:dyDescent="0.45">
      <c r="A1866" t="s">
        <v>133</v>
      </c>
      <c r="B1866">
        <v>2010</v>
      </c>
      <c r="C1866" t="s">
        <v>15</v>
      </c>
      <c r="D1866" t="s">
        <v>4</v>
      </c>
      <c r="E1866">
        <v>0</v>
      </c>
      <c r="F1866" t="s">
        <v>22</v>
      </c>
    </row>
    <row r="1867" spans="1:6" x14ac:dyDescent="0.45">
      <c r="A1867" t="s">
        <v>133</v>
      </c>
      <c r="B1867">
        <v>2010</v>
      </c>
      <c r="C1867" t="s">
        <v>5</v>
      </c>
      <c r="D1867" t="s">
        <v>5</v>
      </c>
      <c r="E1867">
        <v>40.923347284565125</v>
      </c>
      <c r="F1867" t="s">
        <v>22</v>
      </c>
    </row>
    <row r="1868" spans="1:6" x14ac:dyDescent="0.45">
      <c r="A1868" t="s">
        <v>133</v>
      </c>
      <c r="B1868">
        <v>2010</v>
      </c>
      <c r="C1868" t="s">
        <v>16</v>
      </c>
      <c r="D1868" t="s">
        <v>6</v>
      </c>
      <c r="E1868">
        <v>0</v>
      </c>
      <c r="F1868" t="s">
        <v>22</v>
      </c>
    </row>
    <row r="1869" spans="1:6" x14ac:dyDescent="0.45">
      <c r="A1869" t="s">
        <v>133</v>
      </c>
      <c r="B1869">
        <v>2010</v>
      </c>
      <c r="C1869" t="s">
        <v>16</v>
      </c>
      <c r="D1869" t="s">
        <v>7</v>
      </c>
      <c r="E1869">
        <v>0</v>
      </c>
      <c r="F1869" t="s">
        <v>22</v>
      </c>
    </row>
    <row r="1870" spans="1:6" x14ac:dyDescent="0.45">
      <c r="A1870" t="s">
        <v>133</v>
      </c>
      <c r="B1870">
        <v>2010</v>
      </c>
      <c r="C1870" t="s">
        <v>17</v>
      </c>
      <c r="D1870" t="s">
        <v>8</v>
      </c>
      <c r="E1870">
        <v>40.923347284565125</v>
      </c>
      <c r="F1870" t="s">
        <v>22</v>
      </c>
    </row>
    <row r="1871" spans="1:6" x14ac:dyDescent="0.45">
      <c r="A1871" t="s">
        <v>133</v>
      </c>
      <c r="B1871">
        <v>2010</v>
      </c>
      <c r="C1871" t="s">
        <v>18</v>
      </c>
      <c r="D1871" t="s">
        <v>9</v>
      </c>
      <c r="E1871">
        <v>0</v>
      </c>
      <c r="F1871" t="s">
        <v>22</v>
      </c>
    </row>
    <row r="1872" spans="1:6" x14ac:dyDescent="0.45">
      <c r="A1872" t="s">
        <v>133</v>
      </c>
      <c r="B1872">
        <v>2010</v>
      </c>
      <c r="C1872" t="s">
        <v>18</v>
      </c>
      <c r="D1872" t="s">
        <v>10</v>
      </c>
      <c r="E1872">
        <v>0</v>
      </c>
      <c r="F1872" t="s">
        <v>22</v>
      </c>
    </row>
    <row r="1873" spans="1:6" x14ac:dyDescent="0.45">
      <c r="A1873" t="s">
        <v>133</v>
      </c>
      <c r="B1873">
        <v>2010</v>
      </c>
      <c r="C1873" t="s">
        <v>18</v>
      </c>
      <c r="D1873" t="s">
        <v>19</v>
      </c>
      <c r="E1873">
        <v>0</v>
      </c>
      <c r="F1873" t="s">
        <v>23</v>
      </c>
    </row>
    <row r="1874" spans="1:6" x14ac:dyDescent="0.45">
      <c r="A1874" t="s">
        <v>132</v>
      </c>
      <c r="B1874">
        <v>2011</v>
      </c>
      <c r="C1874" t="s">
        <v>15</v>
      </c>
      <c r="D1874" t="s">
        <v>0</v>
      </c>
      <c r="E1874">
        <v>79.991284249782709</v>
      </c>
      <c r="F1874" t="s">
        <v>22</v>
      </c>
    </row>
    <row r="1875" spans="1:6" x14ac:dyDescent="0.45">
      <c r="A1875" t="s">
        <v>132</v>
      </c>
      <c r="B1875">
        <v>2011</v>
      </c>
      <c r="C1875" t="s">
        <v>15</v>
      </c>
      <c r="D1875" t="s">
        <v>1</v>
      </c>
      <c r="E1875">
        <v>0</v>
      </c>
      <c r="F1875" t="s">
        <v>22</v>
      </c>
    </row>
    <row r="1876" spans="1:6" x14ac:dyDescent="0.45">
      <c r="A1876" t="s">
        <v>132</v>
      </c>
      <c r="B1876">
        <v>2011</v>
      </c>
      <c r="C1876" t="s">
        <v>15</v>
      </c>
      <c r="D1876" t="s">
        <v>2</v>
      </c>
      <c r="E1876">
        <v>0</v>
      </c>
      <c r="F1876" t="s">
        <v>22</v>
      </c>
    </row>
    <row r="1877" spans="1:6" x14ac:dyDescent="0.45">
      <c r="A1877" t="s">
        <v>132</v>
      </c>
      <c r="B1877">
        <v>2011</v>
      </c>
      <c r="C1877" t="s">
        <v>15</v>
      </c>
      <c r="D1877" t="s">
        <v>3</v>
      </c>
      <c r="E1877">
        <v>0</v>
      </c>
      <c r="F1877" t="s">
        <v>22</v>
      </c>
    </row>
    <row r="1878" spans="1:6" x14ac:dyDescent="0.45">
      <c r="A1878" t="s">
        <v>132</v>
      </c>
      <c r="B1878">
        <v>2011</v>
      </c>
      <c r="C1878" t="s">
        <v>15</v>
      </c>
      <c r="D1878" t="s">
        <v>4</v>
      </c>
      <c r="E1878">
        <v>0</v>
      </c>
      <c r="F1878" t="s">
        <v>22</v>
      </c>
    </row>
    <row r="1879" spans="1:6" x14ac:dyDescent="0.45">
      <c r="A1879" t="s">
        <v>132</v>
      </c>
      <c r="B1879">
        <v>2011</v>
      </c>
      <c r="C1879" t="s">
        <v>5</v>
      </c>
      <c r="D1879" t="s">
        <v>5</v>
      </c>
      <c r="E1879">
        <v>79.991284249782709</v>
      </c>
      <c r="F1879" t="s">
        <v>22</v>
      </c>
    </row>
    <row r="1880" spans="1:6" x14ac:dyDescent="0.45">
      <c r="A1880" t="s">
        <v>132</v>
      </c>
      <c r="B1880">
        <v>2011</v>
      </c>
      <c r="C1880" t="s">
        <v>16</v>
      </c>
      <c r="D1880" t="s">
        <v>6</v>
      </c>
      <c r="E1880">
        <v>0</v>
      </c>
      <c r="F1880" t="s">
        <v>22</v>
      </c>
    </row>
    <row r="1881" spans="1:6" x14ac:dyDescent="0.45">
      <c r="A1881" t="s">
        <v>132</v>
      </c>
      <c r="B1881">
        <v>2011</v>
      </c>
      <c r="C1881" t="s">
        <v>16</v>
      </c>
      <c r="D1881" t="s">
        <v>7</v>
      </c>
      <c r="E1881">
        <v>0</v>
      </c>
      <c r="F1881" t="s">
        <v>22</v>
      </c>
    </row>
    <row r="1882" spans="1:6" x14ac:dyDescent="0.45">
      <c r="A1882" t="s">
        <v>132</v>
      </c>
      <c r="B1882">
        <v>2011</v>
      </c>
      <c r="C1882" t="s">
        <v>17</v>
      </c>
      <c r="D1882" t="s">
        <v>8</v>
      </c>
      <c r="E1882">
        <v>79.991284249782709</v>
      </c>
      <c r="F1882" t="s">
        <v>22</v>
      </c>
    </row>
    <row r="1883" spans="1:6" x14ac:dyDescent="0.45">
      <c r="A1883" t="s">
        <v>132</v>
      </c>
      <c r="B1883">
        <v>2011</v>
      </c>
      <c r="C1883" t="s">
        <v>18</v>
      </c>
      <c r="D1883" t="s">
        <v>9</v>
      </c>
      <c r="E1883">
        <v>0</v>
      </c>
      <c r="F1883" t="s">
        <v>22</v>
      </c>
    </row>
    <row r="1884" spans="1:6" x14ac:dyDescent="0.45">
      <c r="A1884" t="s">
        <v>132</v>
      </c>
      <c r="B1884">
        <v>2011</v>
      </c>
      <c r="C1884" t="s">
        <v>18</v>
      </c>
      <c r="D1884" t="s">
        <v>10</v>
      </c>
      <c r="E1884">
        <v>0</v>
      </c>
      <c r="F1884" t="s">
        <v>22</v>
      </c>
    </row>
    <row r="1885" spans="1:6" x14ac:dyDescent="0.45">
      <c r="A1885" t="s">
        <v>132</v>
      </c>
      <c r="B1885">
        <v>2011</v>
      </c>
      <c r="C1885" t="s">
        <v>18</v>
      </c>
      <c r="D1885" t="s">
        <v>19</v>
      </c>
      <c r="E1885">
        <v>0</v>
      </c>
      <c r="F1885" t="s">
        <v>23</v>
      </c>
    </row>
    <row r="1886" spans="1:6" x14ac:dyDescent="0.45">
      <c r="A1886" t="s">
        <v>132</v>
      </c>
      <c r="B1886">
        <v>2012</v>
      </c>
      <c r="C1886" t="s">
        <v>15</v>
      </c>
      <c r="D1886" t="s">
        <v>0</v>
      </c>
      <c r="E1886">
        <v>40.481228092003057</v>
      </c>
      <c r="F1886" t="s">
        <v>22</v>
      </c>
    </row>
    <row r="1887" spans="1:6" x14ac:dyDescent="0.45">
      <c r="A1887" t="s">
        <v>132</v>
      </c>
      <c r="B1887">
        <v>2012</v>
      </c>
      <c r="C1887" t="s">
        <v>15</v>
      </c>
      <c r="D1887" t="s">
        <v>1</v>
      </c>
      <c r="E1887">
        <v>0</v>
      </c>
      <c r="F1887" t="s">
        <v>22</v>
      </c>
    </row>
    <row r="1888" spans="1:6" x14ac:dyDescent="0.45">
      <c r="A1888" t="s">
        <v>132</v>
      </c>
      <c r="B1888">
        <v>2012</v>
      </c>
      <c r="C1888" t="s">
        <v>15</v>
      </c>
      <c r="D1888" t="s">
        <v>2</v>
      </c>
      <c r="E1888">
        <v>0</v>
      </c>
      <c r="F1888" t="s">
        <v>22</v>
      </c>
    </row>
    <row r="1889" spans="1:6" x14ac:dyDescent="0.45">
      <c r="A1889" t="s">
        <v>132</v>
      </c>
      <c r="B1889">
        <v>2012</v>
      </c>
      <c r="C1889" t="s">
        <v>15</v>
      </c>
      <c r="D1889" t="s">
        <v>3</v>
      </c>
      <c r="E1889">
        <v>0</v>
      </c>
      <c r="F1889" t="s">
        <v>22</v>
      </c>
    </row>
    <row r="1890" spans="1:6" x14ac:dyDescent="0.45">
      <c r="A1890" t="s">
        <v>132</v>
      </c>
      <c r="B1890">
        <v>2012</v>
      </c>
      <c r="C1890" t="s">
        <v>15</v>
      </c>
      <c r="D1890" t="s">
        <v>4</v>
      </c>
      <c r="E1890">
        <v>0</v>
      </c>
      <c r="F1890" t="s">
        <v>22</v>
      </c>
    </row>
    <row r="1891" spans="1:6" x14ac:dyDescent="0.45">
      <c r="A1891" t="s">
        <v>132</v>
      </c>
      <c r="B1891">
        <v>2012</v>
      </c>
      <c r="C1891" t="s">
        <v>5</v>
      </c>
      <c r="D1891" t="s">
        <v>5</v>
      </c>
      <c r="E1891">
        <v>40.481228092003057</v>
      </c>
      <c r="F1891" t="s">
        <v>22</v>
      </c>
    </row>
    <row r="1892" spans="1:6" x14ac:dyDescent="0.45">
      <c r="A1892" t="s">
        <v>132</v>
      </c>
      <c r="B1892">
        <v>2012</v>
      </c>
      <c r="C1892" t="s">
        <v>16</v>
      </c>
      <c r="D1892" t="s">
        <v>6</v>
      </c>
      <c r="E1892">
        <v>0</v>
      </c>
      <c r="F1892" t="s">
        <v>22</v>
      </c>
    </row>
    <row r="1893" spans="1:6" x14ac:dyDescent="0.45">
      <c r="A1893" t="s">
        <v>132</v>
      </c>
      <c r="B1893">
        <v>2012</v>
      </c>
      <c r="C1893" t="s">
        <v>16</v>
      </c>
      <c r="D1893" t="s">
        <v>7</v>
      </c>
      <c r="E1893">
        <v>0</v>
      </c>
      <c r="F1893" t="s">
        <v>22</v>
      </c>
    </row>
    <row r="1894" spans="1:6" x14ac:dyDescent="0.45">
      <c r="A1894" t="s">
        <v>132</v>
      </c>
      <c r="B1894">
        <v>2012</v>
      </c>
      <c r="C1894" t="s">
        <v>17</v>
      </c>
      <c r="D1894" t="s">
        <v>8</v>
      </c>
      <c r="E1894">
        <v>40.481228092003057</v>
      </c>
      <c r="F1894" t="s">
        <v>22</v>
      </c>
    </row>
    <row r="1895" spans="1:6" x14ac:dyDescent="0.45">
      <c r="A1895" t="s">
        <v>132</v>
      </c>
      <c r="B1895">
        <v>2012</v>
      </c>
      <c r="C1895" t="s">
        <v>18</v>
      </c>
      <c r="D1895" t="s">
        <v>9</v>
      </c>
      <c r="E1895">
        <v>0</v>
      </c>
      <c r="F1895" t="s">
        <v>22</v>
      </c>
    </row>
    <row r="1896" spans="1:6" x14ac:dyDescent="0.45">
      <c r="A1896" t="s">
        <v>132</v>
      </c>
      <c r="B1896">
        <v>2012</v>
      </c>
      <c r="C1896" t="s">
        <v>18</v>
      </c>
      <c r="D1896" t="s">
        <v>10</v>
      </c>
      <c r="E1896">
        <v>0</v>
      </c>
      <c r="F1896" t="s">
        <v>22</v>
      </c>
    </row>
    <row r="1897" spans="1:6" x14ac:dyDescent="0.45">
      <c r="A1897" t="s">
        <v>132</v>
      </c>
      <c r="B1897">
        <v>2012</v>
      </c>
      <c r="C1897" t="s">
        <v>18</v>
      </c>
      <c r="D1897" t="s">
        <v>19</v>
      </c>
      <c r="E1897">
        <v>0</v>
      </c>
      <c r="F1897" t="s">
        <v>23</v>
      </c>
    </row>
    <row r="1898" spans="1:6" x14ac:dyDescent="0.45">
      <c r="A1898" t="s">
        <v>132</v>
      </c>
      <c r="B1898">
        <v>2013</v>
      </c>
      <c r="C1898" t="s">
        <v>15</v>
      </c>
      <c r="D1898" t="s">
        <v>0</v>
      </c>
      <c r="E1898">
        <v>30.327389557206857</v>
      </c>
      <c r="F1898" t="s">
        <v>22</v>
      </c>
    </row>
    <row r="1899" spans="1:6" x14ac:dyDescent="0.45">
      <c r="A1899" t="s">
        <v>132</v>
      </c>
      <c r="B1899">
        <v>2013</v>
      </c>
      <c r="C1899" t="s">
        <v>15</v>
      </c>
      <c r="D1899" t="s">
        <v>1</v>
      </c>
      <c r="E1899">
        <v>0</v>
      </c>
      <c r="F1899" t="s">
        <v>22</v>
      </c>
    </row>
    <row r="1900" spans="1:6" x14ac:dyDescent="0.45">
      <c r="A1900" t="s">
        <v>132</v>
      </c>
      <c r="B1900">
        <v>2013</v>
      </c>
      <c r="C1900" t="s">
        <v>15</v>
      </c>
      <c r="D1900" t="s">
        <v>2</v>
      </c>
      <c r="E1900">
        <v>0</v>
      </c>
      <c r="F1900" t="s">
        <v>22</v>
      </c>
    </row>
    <row r="1901" spans="1:6" x14ac:dyDescent="0.45">
      <c r="A1901" t="s">
        <v>132</v>
      </c>
      <c r="B1901">
        <v>2013</v>
      </c>
      <c r="C1901" t="s">
        <v>15</v>
      </c>
      <c r="D1901" t="s">
        <v>3</v>
      </c>
      <c r="E1901">
        <v>0</v>
      </c>
      <c r="F1901" t="s">
        <v>22</v>
      </c>
    </row>
    <row r="1902" spans="1:6" x14ac:dyDescent="0.45">
      <c r="A1902" t="s">
        <v>132</v>
      </c>
      <c r="B1902">
        <v>2013</v>
      </c>
      <c r="C1902" t="s">
        <v>15</v>
      </c>
      <c r="D1902" t="s">
        <v>4</v>
      </c>
      <c r="E1902">
        <v>0</v>
      </c>
      <c r="F1902" t="s">
        <v>22</v>
      </c>
    </row>
    <row r="1903" spans="1:6" x14ac:dyDescent="0.45">
      <c r="A1903" t="s">
        <v>132</v>
      </c>
      <c r="B1903">
        <v>2013</v>
      </c>
      <c r="C1903" t="s">
        <v>5</v>
      </c>
      <c r="D1903" t="s">
        <v>5</v>
      </c>
      <c r="E1903">
        <v>30.327389557206857</v>
      </c>
      <c r="F1903" t="s">
        <v>22</v>
      </c>
    </row>
    <row r="1904" spans="1:6" x14ac:dyDescent="0.45">
      <c r="A1904" t="s">
        <v>132</v>
      </c>
      <c r="B1904">
        <v>2013</v>
      </c>
      <c r="C1904" t="s">
        <v>16</v>
      </c>
      <c r="D1904" t="s">
        <v>6</v>
      </c>
      <c r="E1904">
        <v>0</v>
      </c>
      <c r="F1904" t="s">
        <v>22</v>
      </c>
    </row>
    <row r="1905" spans="1:6" x14ac:dyDescent="0.45">
      <c r="A1905" t="s">
        <v>132</v>
      </c>
      <c r="B1905">
        <v>2013</v>
      </c>
      <c r="C1905" t="s">
        <v>16</v>
      </c>
      <c r="D1905" t="s">
        <v>7</v>
      </c>
      <c r="E1905">
        <v>0</v>
      </c>
      <c r="F1905" t="s">
        <v>22</v>
      </c>
    </row>
    <row r="1906" spans="1:6" x14ac:dyDescent="0.45">
      <c r="A1906" t="s">
        <v>132</v>
      </c>
      <c r="B1906">
        <v>2013</v>
      </c>
      <c r="C1906" t="s">
        <v>17</v>
      </c>
      <c r="D1906" t="s">
        <v>8</v>
      </c>
      <c r="E1906">
        <v>30.327389557206857</v>
      </c>
      <c r="F1906" t="s">
        <v>22</v>
      </c>
    </row>
    <row r="1907" spans="1:6" x14ac:dyDescent="0.45">
      <c r="A1907" t="s">
        <v>132</v>
      </c>
      <c r="B1907">
        <v>2013</v>
      </c>
      <c r="C1907" t="s">
        <v>18</v>
      </c>
      <c r="D1907" t="s">
        <v>9</v>
      </c>
      <c r="E1907">
        <v>0</v>
      </c>
      <c r="F1907" t="s">
        <v>22</v>
      </c>
    </row>
    <row r="1908" spans="1:6" x14ac:dyDescent="0.45">
      <c r="A1908" t="s">
        <v>132</v>
      </c>
      <c r="B1908">
        <v>2013</v>
      </c>
      <c r="C1908" t="s">
        <v>18</v>
      </c>
      <c r="D1908" t="s">
        <v>10</v>
      </c>
      <c r="E1908">
        <v>0</v>
      </c>
      <c r="F1908" t="s">
        <v>22</v>
      </c>
    </row>
    <row r="1909" spans="1:6" x14ac:dyDescent="0.45">
      <c r="A1909" t="s">
        <v>132</v>
      </c>
      <c r="B1909">
        <v>2013</v>
      </c>
      <c r="C1909" t="s">
        <v>18</v>
      </c>
      <c r="D1909" t="s">
        <v>19</v>
      </c>
      <c r="E1909">
        <v>0</v>
      </c>
      <c r="F1909" t="s">
        <v>23</v>
      </c>
    </row>
    <row r="1910" spans="1:6" x14ac:dyDescent="0.45">
      <c r="A1910" t="s">
        <v>132</v>
      </c>
      <c r="B1910">
        <v>2014</v>
      </c>
      <c r="C1910" t="s">
        <v>15</v>
      </c>
      <c r="D1910" t="s">
        <v>0</v>
      </c>
      <c r="E1910">
        <v>64.415276066879827</v>
      </c>
      <c r="F1910" t="s">
        <v>22</v>
      </c>
    </row>
    <row r="1911" spans="1:6" x14ac:dyDescent="0.45">
      <c r="A1911" t="s">
        <v>132</v>
      </c>
      <c r="B1911">
        <v>2014</v>
      </c>
      <c r="C1911" t="s">
        <v>15</v>
      </c>
      <c r="D1911" t="s">
        <v>1</v>
      </c>
      <c r="E1911">
        <v>0</v>
      </c>
      <c r="F1911" t="s">
        <v>22</v>
      </c>
    </row>
    <row r="1912" spans="1:6" x14ac:dyDescent="0.45">
      <c r="A1912" t="s">
        <v>132</v>
      </c>
      <c r="B1912">
        <v>2014</v>
      </c>
      <c r="C1912" t="s">
        <v>15</v>
      </c>
      <c r="D1912" t="s">
        <v>2</v>
      </c>
      <c r="E1912">
        <v>0</v>
      </c>
      <c r="F1912" t="s">
        <v>22</v>
      </c>
    </row>
    <row r="1913" spans="1:6" x14ac:dyDescent="0.45">
      <c r="A1913" t="s">
        <v>132</v>
      </c>
      <c r="B1913">
        <v>2014</v>
      </c>
      <c r="C1913" t="s">
        <v>15</v>
      </c>
      <c r="D1913" t="s">
        <v>3</v>
      </c>
      <c r="E1913">
        <v>0</v>
      </c>
      <c r="F1913" t="s">
        <v>22</v>
      </c>
    </row>
    <row r="1914" spans="1:6" x14ac:dyDescent="0.45">
      <c r="A1914" t="s">
        <v>132</v>
      </c>
      <c r="B1914">
        <v>2014</v>
      </c>
      <c r="C1914" t="s">
        <v>15</v>
      </c>
      <c r="D1914" t="s">
        <v>4</v>
      </c>
      <c r="E1914">
        <v>0</v>
      </c>
      <c r="F1914" t="s">
        <v>22</v>
      </c>
    </row>
    <row r="1915" spans="1:6" x14ac:dyDescent="0.45">
      <c r="A1915" t="s">
        <v>132</v>
      </c>
      <c r="B1915">
        <v>2014</v>
      </c>
      <c r="C1915" t="s">
        <v>5</v>
      </c>
      <c r="D1915" t="s">
        <v>5</v>
      </c>
      <c r="E1915">
        <v>64.415276066879827</v>
      </c>
      <c r="F1915" t="s">
        <v>22</v>
      </c>
    </row>
    <row r="1916" spans="1:6" x14ac:dyDescent="0.45">
      <c r="A1916" t="s">
        <v>132</v>
      </c>
      <c r="B1916">
        <v>2014</v>
      </c>
      <c r="C1916" t="s">
        <v>16</v>
      </c>
      <c r="D1916" t="s">
        <v>6</v>
      </c>
      <c r="E1916">
        <v>0</v>
      </c>
      <c r="F1916" t="s">
        <v>22</v>
      </c>
    </row>
    <row r="1917" spans="1:6" x14ac:dyDescent="0.45">
      <c r="A1917" t="s">
        <v>132</v>
      </c>
      <c r="B1917">
        <v>2014</v>
      </c>
      <c r="C1917" t="s">
        <v>16</v>
      </c>
      <c r="D1917" t="s">
        <v>7</v>
      </c>
      <c r="E1917">
        <v>0</v>
      </c>
      <c r="F1917" t="s">
        <v>22</v>
      </c>
    </row>
    <row r="1918" spans="1:6" x14ac:dyDescent="0.45">
      <c r="A1918" t="s">
        <v>132</v>
      </c>
      <c r="B1918">
        <v>2014</v>
      </c>
      <c r="C1918" t="s">
        <v>17</v>
      </c>
      <c r="D1918" t="s">
        <v>8</v>
      </c>
      <c r="E1918">
        <v>64.415276066879827</v>
      </c>
      <c r="F1918" t="s">
        <v>22</v>
      </c>
    </row>
    <row r="1919" spans="1:6" x14ac:dyDescent="0.45">
      <c r="A1919" t="s">
        <v>132</v>
      </c>
      <c r="B1919">
        <v>2014</v>
      </c>
      <c r="C1919" t="s">
        <v>18</v>
      </c>
      <c r="D1919" t="s">
        <v>9</v>
      </c>
      <c r="E1919">
        <v>0</v>
      </c>
      <c r="F1919" t="s">
        <v>22</v>
      </c>
    </row>
    <row r="1920" spans="1:6" x14ac:dyDescent="0.45">
      <c r="A1920" t="s">
        <v>132</v>
      </c>
      <c r="B1920">
        <v>2014</v>
      </c>
      <c r="C1920" t="s">
        <v>18</v>
      </c>
      <c r="D1920" t="s">
        <v>10</v>
      </c>
      <c r="E1920">
        <v>0</v>
      </c>
      <c r="F1920" t="s">
        <v>22</v>
      </c>
    </row>
    <row r="1921" spans="1:6" x14ac:dyDescent="0.45">
      <c r="A1921" t="s">
        <v>132</v>
      </c>
      <c r="B1921">
        <v>2014</v>
      </c>
      <c r="C1921" t="s">
        <v>18</v>
      </c>
      <c r="D1921" t="s">
        <v>19</v>
      </c>
      <c r="E1921">
        <v>0</v>
      </c>
      <c r="F1921" t="s">
        <v>23</v>
      </c>
    </row>
    <row r="1922" spans="1:6" x14ac:dyDescent="0.45">
      <c r="A1922" t="s">
        <v>132</v>
      </c>
      <c r="B1922">
        <v>2015</v>
      </c>
      <c r="C1922" t="s">
        <v>15</v>
      </c>
      <c r="D1922" t="s">
        <v>0</v>
      </c>
      <c r="E1922">
        <v>123.20967723056889</v>
      </c>
      <c r="F1922" t="s">
        <v>22</v>
      </c>
    </row>
    <row r="1923" spans="1:6" x14ac:dyDescent="0.45">
      <c r="A1923" t="s">
        <v>132</v>
      </c>
      <c r="B1923">
        <v>2015</v>
      </c>
      <c r="C1923" t="s">
        <v>15</v>
      </c>
      <c r="D1923" t="s">
        <v>1</v>
      </c>
      <c r="E1923">
        <v>0</v>
      </c>
      <c r="F1923" t="s">
        <v>22</v>
      </c>
    </row>
    <row r="1924" spans="1:6" x14ac:dyDescent="0.45">
      <c r="A1924" t="s">
        <v>132</v>
      </c>
      <c r="B1924">
        <v>2015</v>
      </c>
      <c r="C1924" t="s">
        <v>15</v>
      </c>
      <c r="D1924" t="s">
        <v>2</v>
      </c>
      <c r="E1924">
        <v>0</v>
      </c>
      <c r="F1924" t="s">
        <v>22</v>
      </c>
    </row>
    <row r="1925" spans="1:6" x14ac:dyDescent="0.45">
      <c r="A1925" t="s">
        <v>132</v>
      </c>
      <c r="B1925">
        <v>2015</v>
      </c>
      <c r="C1925" t="s">
        <v>15</v>
      </c>
      <c r="D1925" t="s">
        <v>3</v>
      </c>
      <c r="E1925">
        <v>0</v>
      </c>
      <c r="F1925" t="s">
        <v>22</v>
      </c>
    </row>
    <row r="1926" spans="1:6" x14ac:dyDescent="0.45">
      <c r="A1926" t="s">
        <v>132</v>
      </c>
      <c r="B1926">
        <v>2015</v>
      </c>
      <c r="C1926" t="s">
        <v>15</v>
      </c>
      <c r="D1926" t="s">
        <v>4</v>
      </c>
      <c r="E1926">
        <v>0</v>
      </c>
      <c r="F1926" t="s">
        <v>22</v>
      </c>
    </row>
    <row r="1927" spans="1:6" x14ac:dyDescent="0.45">
      <c r="A1927" t="s">
        <v>132</v>
      </c>
      <c r="B1927">
        <v>2015</v>
      </c>
      <c r="C1927" t="s">
        <v>5</v>
      </c>
      <c r="D1927" t="s">
        <v>5</v>
      </c>
      <c r="E1927">
        <v>123.20967723056889</v>
      </c>
      <c r="F1927" t="s">
        <v>22</v>
      </c>
    </row>
    <row r="1928" spans="1:6" x14ac:dyDescent="0.45">
      <c r="A1928" t="s">
        <v>132</v>
      </c>
      <c r="B1928">
        <v>2015</v>
      </c>
      <c r="C1928" t="s">
        <v>16</v>
      </c>
      <c r="D1928" t="s">
        <v>6</v>
      </c>
      <c r="E1928">
        <v>0</v>
      </c>
      <c r="F1928" t="s">
        <v>22</v>
      </c>
    </row>
    <row r="1929" spans="1:6" x14ac:dyDescent="0.45">
      <c r="A1929" t="s">
        <v>132</v>
      </c>
      <c r="B1929">
        <v>2015</v>
      </c>
      <c r="C1929" t="s">
        <v>16</v>
      </c>
      <c r="D1929" t="s">
        <v>7</v>
      </c>
      <c r="E1929">
        <v>0</v>
      </c>
      <c r="F1929" t="s">
        <v>22</v>
      </c>
    </row>
    <row r="1930" spans="1:6" x14ac:dyDescent="0.45">
      <c r="A1930" t="s">
        <v>132</v>
      </c>
      <c r="B1930">
        <v>2015</v>
      </c>
      <c r="C1930" t="s">
        <v>17</v>
      </c>
      <c r="D1930" t="s">
        <v>8</v>
      </c>
      <c r="E1930">
        <v>123.20967723056889</v>
      </c>
      <c r="F1930" t="s">
        <v>22</v>
      </c>
    </row>
    <row r="1931" spans="1:6" x14ac:dyDescent="0.45">
      <c r="A1931" t="s">
        <v>132</v>
      </c>
      <c r="B1931">
        <v>2015</v>
      </c>
      <c r="C1931" t="s">
        <v>18</v>
      </c>
      <c r="D1931" t="s">
        <v>9</v>
      </c>
      <c r="E1931">
        <v>0</v>
      </c>
      <c r="F1931" t="s">
        <v>22</v>
      </c>
    </row>
    <row r="1932" spans="1:6" x14ac:dyDescent="0.45">
      <c r="A1932" t="s">
        <v>132</v>
      </c>
      <c r="B1932">
        <v>2015</v>
      </c>
      <c r="C1932" t="s">
        <v>18</v>
      </c>
      <c r="D1932" t="s">
        <v>10</v>
      </c>
      <c r="E1932">
        <v>0</v>
      </c>
      <c r="F1932" t="s">
        <v>22</v>
      </c>
    </row>
    <row r="1933" spans="1:6" x14ac:dyDescent="0.45">
      <c r="A1933" t="s">
        <v>132</v>
      </c>
      <c r="B1933">
        <v>2015</v>
      </c>
      <c r="C1933" t="s">
        <v>18</v>
      </c>
      <c r="D1933" t="s">
        <v>19</v>
      </c>
      <c r="E1933">
        <v>0</v>
      </c>
      <c r="F1933" t="s">
        <v>23</v>
      </c>
    </row>
    <row r="1934" spans="1:6" x14ac:dyDescent="0.45">
      <c r="A1934" t="s">
        <v>132</v>
      </c>
      <c r="B1934">
        <v>2016</v>
      </c>
      <c r="C1934" t="s">
        <v>15</v>
      </c>
      <c r="D1934" t="s">
        <v>0</v>
      </c>
      <c r="E1934">
        <v>53.826769786587207</v>
      </c>
      <c r="F1934" t="s">
        <v>22</v>
      </c>
    </row>
    <row r="1935" spans="1:6" x14ac:dyDescent="0.45">
      <c r="A1935" t="s">
        <v>132</v>
      </c>
      <c r="B1935">
        <v>2016</v>
      </c>
      <c r="C1935" t="s">
        <v>15</v>
      </c>
      <c r="D1935" t="s">
        <v>1</v>
      </c>
      <c r="E1935">
        <v>0.49924695339873698</v>
      </c>
      <c r="F1935" t="s">
        <v>22</v>
      </c>
    </row>
    <row r="1936" spans="1:6" x14ac:dyDescent="0.45">
      <c r="A1936" t="s">
        <v>132</v>
      </c>
      <c r="B1936">
        <v>2016</v>
      </c>
      <c r="C1936" t="s">
        <v>15</v>
      </c>
      <c r="D1936" t="s">
        <v>2</v>
      </c>
      <c r="E1936">
        <v>0</v>
      </c>
      <c r="F1936" t="s">
        <v>22</v>
      </c>
    </row>
    <row r="1937" spans="1:6" x14ac:dyDescent="0.45">
      <c r="A1937" t="s">
        <v>132</v>
      </c>
      <c r="B1937">
        <v>2016</v>
      </c>
      <c r="C1937" t="s">
        <v>15</v>
      </c>
      <c r="D1937" t="s">
        <v>3</v>
      </c>
      <c r="E1937">
        <v>0</v>
      </c>
      <c r="F1937" t="s">
        <v>22</v>
      </c>
    </row>
    <row r="1938" spans="1:6" x14ac:dyDescent="0.45">
      <c r="A1938" t="s">
        <v>132</v>
      </c>
      <c r="B1938">
        <v>2016</v>
      </c>
      <c r="C1938" t="s">
        <v>15</v>
      </c>
      <c r="D1938" t="s">
        <v>4</v>
      </c>
      <c r="E1938">
        <v>0</v>
      </c>
      <c r="F1938" t="s">
        <v>22</v>
      </c>
    </row>
    <row r="1939" spans="1:6" x14ac:dyDescent="0.45">
      <c r="A1939" t="s">
        <v>132</v>
      </c>
      <c r="B1939">
        <v>2016</v>
      </c>
      <c r="C1939" t="s">
        <v>5</v>
      </c>
      <c r="D1939" t="s">
        <v>5</v>
      </c>
      <c r="E1939">
        <v>54.326016739985945</v>
      </c>
      <c r="F1939" t="s">
        <v>22</v>
      </c>
    </row>
    <row r="1940" spans="1:6" x14ac:dyDescent="0.45">
      <c r="A1940" t="s">
        <v>132</v>
      </c>
      <c r="B1940">
        <v>2016</v>
      </c>
      <c r="C1940" t="s">
        <v>16</v>
      </c>
      <c r="D1940" t="s">
        <v>6</v>
      </c>
      <c r="E1940">
        <v>0</v>
      </c>
      <c r="F1940" t="s">
        <v>22</v>
      </c>
    </row>
    <row r="1941" spans="1:6" x14ac:dyDescent="0.45">
      <c r="A1941" t="s">
        <v>132</v>
      </c>
      <c r="B1941">
        <v>2016</v>
      </c>
      <c r="C1941" t="s">
        <v>16</v>
      </c>
      <c r="D1941" t="s">
        <v>7</v>
      </c>
      <c r="E1941">
        <v>0</v>
      </c>
      <c r="F1941" t="s">
        <v>22</v>
      </c>
    </row>
    <row r="1942" spans="1:6" x14ac:dyDescent="0.45">
      <c r="A1942" t="s">
        <v>132</v>
      </c>
      <c r="B1942">
        <v>2016</v>
      </c>
      <c r="C1942" t="s">
        <v>17</v>
      </c>
      <c r="D1942" t="s">
        <v>8</v>
      </c>
      <c r="E1942">
        <v>54.326016739985945</v>
      </c>
      <c r="F1942" t="s">
        <v>22</v>
      </c>
    </row>
    <row r="1943" spans="1:6" x14ac:dyDescent="0.45">
      <c r="A1943" t="s">
        <v>132</v>
      </c>
      <c r="B1943">
        <v>2016</v>
      </c>
      <c r="C1943" t="s">
        <v>18</v>
      </c>
      <c r="D1943" t="s">
        <v>9</v>
      </c>
      <c r="E1943">
        <v>0</v>
      </c>
      <c r="F1943" t="s">
        <v>22</v>
      </c>
    </row>
    <row r="1944" spans="1:6" x14ac:dyDescent="0.45">
      <c r="A1944" t="s">
        <v>132</v>
      </c>
      <c r="B1944">
        <v>2016</v>
      </c>
      <c r="C1944" t="s">
        <v>18</v>
      </c>
      <c r="D1944" t="s">
        <v>10</v>
      </c>
      <c r="E1944">
        <v>0</v>
      </c>
      <c r="F1944" t="s">
        <v>22</v>
      </c>
    </row>
    <row r="1945" spans="1:6" x14ac:dyDescent="0.45">
      <c r="A1945" t="s">
        <v>132</v>
      </c>
      <c r="B1945">
        <v>2016</v>
      </c>
      <c r="C1945" t="s">
        <v>18</v>
      </c>
      <c r="D1945" t="s">
        <v>19</v>
      </c>
      <c r="E1945">
        <v>0</v>
      </c>
      <c r="F1945" t="s">
        <v>23</v>
      </c>
    </row>
    <row r="1946" spans="1:6" x14ac:dyDescent="0.45">
      <c r="A1946" t="s">
        <v>132</v>
      </c>
      <c r="B1946">
        <v>2017</v>
      </c>
      <c r="C1946" t="s">
        <v>15</v>
      </c>
      <c r="D1946" t="s">
        <v>0</v>
      </c>
      <c r="E1946">
        <v>108.09069113435936</v>
      </c>
      <c r="F1946" t="s">
        <v>22</v>
      </c>
    </row>
    <row r="1947" spans="1:6" x14ac:dyDescent="0.45">
      <c r="A1947" t="s">
        <v>132</v>
      </c>
      <c r="B1947">
        <v>2017</v>
      </c>
      <c r="C1947" t="s">
        <v>15</v>
      </c>
      <c r="D1947" t="s">
        <v>1</v>
      </c>
      <c r="E1947">
        <v>2.9954817203924216</v>
      </c>
      <c r="F1947" t="s">
        <v>22</v>
      </c>
    </row>
    <row r="1948" spans="1:6" x14ac:dyDescent="0.45">
      <c r="A1948" t="s">
        <v>132</v>
      </c>
      <c r="B1948">
        <v>2017</v>
      </c>
      <c r="C1948" t="s">
        <v>15</v>
      </c>
      <c r="D1948" t="s">
        <v>2</v>
      </c>
      <c r="E1948">
        <v>0</v>
      </c>
      <c r="F1948" t="s">
        <v>22</v>
      </c>
    </row>
    <row r="1949" spans="1:6" x14ac:dyDescent="0.45">
      <c r="A1949" t="s">
        <v>132</v>
      </c>
      <c r="B1949">
        <v>2017</v>
      </c>
      <c r="C1949" t="s">
        <v>15</v>
      </c>
      <c r="D1949" t="s">
        <v>3</v>
      </c>
      <c r="E1949">
        <v>0</v>
      </c>
      <c r="F1949" t="s">
        <v>22</v>
      </c>
    </row>
    <row r="1950" spans="1:6" x14ac:dyDescent="0.45">
      <c r="A1950" t="s">
        <v>132</v>
      </c>
      <c r="B1950">
        <v>2017</v>
      </c>
      <c r="C1950" t="s">
        <v>15</v>
      </c>
      <c r="D1950" t="s">
        <v>4</v>
      </c>
      <c r="E1950">
        <v>0</v>
      </c>
      <c r="F1950" t="s">
        <v>22</v>
      </c>
    </row>
    <row r="1951" spans="1:6" x14ac:dyDescent="0.45">
      <c r="A1951" t="s">
        <v>132</v>
      </c>
      <c r="B1951">
        <v>2017</v>
      </c>
      <c r="C1951" t="s">
        <v>5</v>
      </c>
      <c r="D1951" t="s">
        <v>5</v>
      </c>
      <c r="E1951">
        <v>111.08617285475179</v>
      </c>
      <c r="F1951" t="s">
        <v>22</v>
      </c>
    </row>
    <row r="1952" spans="1:6" x14ac:dyDescent="0.45">
      <c r="A1952" t="s">
        <v>132</v>
      </c>
      <c r="B1952">
        <v>2017</v>
      </c>
      <c r="C1952" t="s">
        <v>16</v>
      </c>
      <c r="D1952" t="s">
        <v>6</v>
      </c>
      <c r="E1952">
        <v>0</v>
      </c>
      <c r="F1952" t="s">
        <v>22</v>
      </c>
    </row>
    <row r="1953" spans="1:6" x14ac:dyDescent="0.45">
      <c r="A1953" t="s">
        <v>132</v>
      </c>
      <c r="B1953">
        <v>2017</v>
      </c>
      <c r="C1953" t="s">
        <v>16</v>
      </c>
      <c r="D1953" t="s">
        <v>7</v>
      </c>
      <c r="E1953">
        <v>0</v>
      </c>
      <c r="F1953" t="s">
        <v>22</v>
      </c>
    </row>
    <row r="1954" spans="1:6" x14ac:dyDescent="0.45">
      <c r="A1954" t="s">
        <v>132</v>
      </c>
      <c r="B1954">
        <v>2017</v>
      </c>
      <c r="C1954" t="s">
        <v>17</v>
      </c>
      <c r="D1954" t="s">
        <v>8</v>
      </c>
      <c r="E1954">
        <v>111.08617285475179</v>
      </c>
      <c r="F1954" t="s">
        <v>22</v>
      </c>
    </row>
    <row r="1955" spans="1:6" x14ac:dyDescent="0.45">
      <c r="A1955" t="s">
        <v>132</v>
      </c>
      <c r="B1955">
        <v>2017</v>
      </c>
      <c r="C1955" t="s">
        <v>18</v>
      </c>
      <c r="D1955" t="s">
        <v>9</v>
      </c>
      <c r="E1955">
        <v>0</v>
      </c>
      <c r="F1955" t="s">
        <v>22</v>
      </c>
    </row>
    <row r="1956" spans="1:6" x14ac:dyDescent="0.45">
      <c r="A1956" t="s">
        <v>132</v>
      </c>
      <c r="B1956">
        <v>2017</v>
      </c>
      <c r="C1956" t="s">
        <v>18</v>
      </c>
      <c r="D1956" t="s">
        <v>10</v>
      </c>
      <c r="E1956">
        <v>0</v>
      </c>
      <c r="F1956" t="s">
        <v>22</v>
      </c>
    </row>
    <row r="1957" spans="1:6" x14ac:dyDescent="0.45">
      <c r="A1957" t="s">
        <v>132</v>
      </c>
      <c r="B1957">
        <v>2017</v>
      </c>
      <c r="C1957" t="s">
        <v>18</v>
      </c>
      <c r="D1957" t="s">
        <v>19</v>
      </c>
      <c r="E1957">
        <v>0</v>
      </c>
      <c r="F1957" t="s">
        <v>23</v>
      </c>
    </row>
    <row r="1958" spans="1:6" x14ac:dyDescent="0.45">
      <c r="A1958" t="s">
        <v>132</v>
      </c>
      <c r="B1958">
        <v>2018</v>
      </c>
      <c r="C1958" t="s">
        <v>15</v>
      </c>
      <c r="D1958" t="s">
        <v>0</v>
      </c>
      <c r="E1958">
        <v>145</v>
      </c>
      <c r="F1958" t="s">
        <v>22</v>
      </c>
    </row>
    <row r="1959" spans="1:6" x14ac:dyDescent="0.45">
      <c r="A1959" t="s">
        <v>132</v>
      </c>
      <c r="B1959">
        <v>2018</v>
      </c>
      <c r="C1959" t="s">
        <v>15</v>
      </c>
      <c r="D1959" t="s">
        <v>1</v>
      </c>
      <c r="E1959">
        <v>0</v>
      </c>
      <c r="F1959" t="s">
        <v>22</v>
      </c>
    </row>
    <row r="1960" spans="1:6" x14ac:dyDescent="0.45">
      <c r="A1960" t="s">
        <v>132</v>
      </c>
      <c r="B1960">
        <v>2018</v>
      </c>
      <c r="C1960" t="s">
        <v>15</v>
      </c>
      <c r="D1960" t="s">
        <v>2</v>
      </c>
      <c r="E1960">
        <v>0</v>
      </c>
      <c r="F1960" t="s">
        <v>22</v>
      </c>
    </row>
    <row r="1961" spans="1:6" x14ac:dyDescent="0.45">
      <c r="A1961" t="s">
        <v>132</v>
      </c>
      <c r="B1961">
        <v>2018</v>
      </c>
      <c r="C1961" t="s">
        <v>15</v>
      </c>
      <c r="D1961" t="s">
        <v>3</v>
      </c>
      <c r="E1961">
        <v>0</v>
      </c>
      <c r="F1961" t="s">
        <v>22</v>
      </c>
    </row>
    <row r="1962" spans="1:6" x14ac:dyDescent="0.45">
      <c r="A1962" t="s">
        <v>132</v>
      </c>
      <c r="B1962">
        <v>2018</v>
      </c>
      <c r="C1962" t="s">
        <v>15</v>
      </c>
      <c r="D1962" t="s">
        <v>4</v>
      </c>
      <c r="E1962">
        <v>0</v>
      </c>
      <c r="F1962" t="s">
        <v>22</v>
      </c>
    </row>
    <row r="1963" spans="1:6" x14ac:dyDescent="0.45">
      <c r="A1963" t="s">
        <v>132</v>
      </c>
      <c r="B1963">
        <v>2018</v>
      </c>
      <c r="C1963" t="s">
        <v>5</v>
      </c>
      <c r="D1963" t="s">
        <v>5</v>
      </c>
      <c r="E1963">
        <v>145</v>
      </c>
      <c r="F1963" t="s">
        <v>22</v>
      </c>
    </row>
    <row r="1964" spans="1:6" x14ac:dyDescent="0.45">
      <c r="A1964" t="s">
        <v>132</v>
      </c>
      <c r="B1964">
        <v>2018</v>
      </c>
      <c r="C1964" t="s">
        <v>16</v>
      </c>
      <c r="D1964" t="s">
        <v>6</v>
      </c>
      <c r="E1964">
        <v>0</v>
      </c>
      <c r="F1964" t="s">
        <v>22</v>
      </c>
    </row>
    <row r="1965" spans="1:6" x14ac:dyDescent="0.45">
      <c r="A1965" t="s">
        <v>132</v>
      </c>
      <c r="B1965">
        <v>2018</v>
      </c>
      <c r="C1965" t="s">
        <v>16</v>
      </c>
      <c r="D1965" t="s">
        <v>7</v>
      </c>
      <c r="E1965">
        <v>0</v>
      </c>
      <c r="F1965" t="s">
        <v>22</v>
      </c>
    </row>
    <row r="1966" spans="1:6" x14ac:dyDescent="0.45">
      <c r="A1966" t="s">
        <v>132</v>
      </c>
      <c r="B1966">
        <v>2018</v>
      </c>
      <c r="C1966" t="s">
        <v>17</v>
      </c>
      <c r="D1966" t="s">
        <v>8</v>
      </c>
      <c r="E1966">
        <v>145</v>
      </c>
      <c r="F1966" t="s">
        <v>22</v>
      </c>
    </row>
    <row r="1967" spans="1:6" x14ac:dyDescent="0.45">
      <c r="A1967" t="s">
        <v>132</v>
      </c>
      <c r="B1967">
        <v>2018</v>
      </c>
      <c r="C1967" t="s">
        <v>18</v>
      </c>
      <c r="D1967" t="s">
        <v>9</v>
      </c>
      <c r="E1967">
        <v>0</v>
      </c>
      <c r="F1967" t="s">
        <v>22</v>
      </c>
    </row>
    <row r="1968" spans="1:6" x14ac:dyDescent="0.45">
      <c r="A1968" t="s">
        <v>132</v>
      </c>
      <c r="B1968">
        <v>2018</v>
      </c>
      <c r="C1968" t="s">
        <v>18</v>
      </c>
      <c r="D1968" t="s">
        <v>10</v>
      </c>
      <c r="E1968">
        <v>0</v>
      </c>
      <c r="F1968" t="s">
        <v>22</v>
      </c>
    </row>
    <row r="1969" spans="1:6" x14ac:dyDescent="0.45">
      <c r="A1969" t="s">
        <v>132</v>
      </c>
      <c r="B1969">
        <v>2018</v>
      </c>
      <c r="C1969" t="s">
        <v>18</v>
      </c>
      <c r="D1969" t="s">
        <v>19</v>
      </c>
      <c r="E1969">
        <v>0</v>
      </c>
      <c r="F1969" t="s">
        <v>23</v>
      </c>
    </row>
    <row r="1970" spans="1:6" x14ac:dyDescent="0.45">
      <c r="A1970" t="s">
        <v>132</v>
      </c>
      <c r="B1970">
        <v>2019</v>
      </c>
      <c r="C1970" t="s">
        <v>15</v>
      </c>
      <c r="D1970" t="s">
        <v>0</v>
      </c>
      <c r="E1970">
        <v>149.19302924687219</v>
      </c>
      <c r="F1970" t="s">
        <v>22</v>
      </c>
    </row>
    <row r="1971" spans="1:6" x14ac:dyDescent="0.45">
      <c r="A1971" t="s">
        <v>132</v>
      </c>
      <c r="B1971">
        <v>2019</v>
      </c>
      <c r="C1971" t="s">
        <v>15</v>
      </c>
      <c r="D1971" t="s">
        <v>1</v>
      </c>
      <c r="E1971">
        <v>0</v>
      </c>
      <c r="F1971" t="s">
        <v>22</v>
      </c>
    </row>
    <row r="1972" spans="1:6" x14ac:dyDescent="0.45">
      <c r="A1972" t="s">
        <v>132</v>
      </c>
      <c r="B1972">
        <v>2019</v>
      </c>
      <c r="C1972" t="s">
        <v>15</v>
      </c>
      <c r="D1972" t="s">
        <v>2</v>
      </c>
      <c r="E1972">
        <v>0</v>
      </c>
      <c r="F1972" t="s">
        <v>22</v>
      </c>
    </row>
    <row r="1973" spans="1:6" x14ac:dyDescent="0.45">
      <c r="A1973" t="s">
        <v>132</v>
      </c>
      <c r="B1973">
        <v>2019</v>
      </c>
      <c r="C1973" t="s">
        <v>15</v>
      </c>
      <c r="D1973" t="s">
        <v>3</v>
      </c>
      <c r="E1973">
        <v>0</v>
      </c>
      <c r="F1973" t="s">
        <v>22</v>
      </c>
    </row>
    <row r="1974" spans="1:6" x14ac:dyDescent="0.45">
      <c r="A1974" t="s">
        <v>132</v>
      </c>
      <c r="B1974">
        <v>2019</v>
      </c>
      <c r="C1974" t="s">
        <v>15</v>
      </c>
      <c r="D1974" t="s">
        <v>4</v>
      </c>
      <c r="E1974">
        <v>0</v>
      </c>
      <c r="F1974" t="s">
        <v>22</v>
      </c>
    </row>
    <row r="1975" spans="1:6" x14ac:dyDescent="0.45">
      <c r="A1975" t="s">
        <v>132</v>
      </c>
      <c r="B1975">
        <v>2019</v>
      </c>
      <c r="C1975" t="s">
        <v>5</v>
      </c>
      <c r="D1975" t="s">
        <v>5</v>
      </c>
      <c r="E1975">
        <v>149.19302924687219</v>
      </c>
      <c r="F1975" t="s">
        <v>22</v>
      </c>
    </row>
    <row r="1976" spans="1:6" x14ac:dyDescent="0.45">
      <c r="A1976" t="s">
        <v>132</v>
      </c>
      <c r="B1976">
        <v>2019</v>
      </c>
      <c r="C1976" t="s">
        <v>16</v>
      </c>
      <c r="D1976" t="s">
        <v>6</v>
      </c>
      <c r="E1976">
        <v>0</v>
      </c>
      <c r="F1976" t="s">
        <v>22</v>
      </c>
    </row>
    <row r="1977" spans="1:6" x14ac:dyDescent="0.45">
      <c r="A1977" t="s">
        <v>132</v>
      </c>
      <c r="B1977">
        <v>2019</v>
      </c>
      <c r="C1977" t="s">
        <v>16</v>
      </c>
      <c r="D1977" t="s">
        <v>7</v>
      </c>
      <c r="E1977">
        <v>0</v>
      </c>
      <c r="F1977" t="s">
        <v>22</v>
      </c>
    </row>
    <row r="1978" spans="1:6" x14ac:dyDescent="0.45">
      <c r="A1978" t="s">
        <v>132</v>
      </c>
      <c r="B1978">
        <v>2019</v>
      </c>
      <c r="C1978" t="s">
        <v>17</v>
      </c>
      <c r="D1978" t="s">
        <v>8</v>
      </c>
      <c r="E1978">
        <v>149.19302924687219</v>
      </c>
      <c r="F1978" t="s">
        <v>22</v>
      </c>
    </row>
    <row r="1979" spans="1:6" x14ac:dyDescent="0.45">
      <c r="A1979" t="s">
        <v>132</v>
      </c>
      <c r="B1979">
        <v>2019</v>
      </c>
      <c r="C1979" t="s">
        <v>18</v>
      </c>
      <c r="D1979" t="s">
        <v>9</v>
      </c>
      <c r="E1979">
        <v>0</v>
      </c>
      <c r="F1979" t="s">
        <v>22</v>
      </c>
    </row>
    <row r="1980" spans="1:6" x14ac:dyDescent="0.45">
      <c r="A1980" t="s">
        <v>132</v>
      </c>
      <c r="B1980">
        <v>2019</v>
      </c>
      <c r="C1980" t="s">
        <v>18</v>
      </c>
      <c r="D1980" t="s">
        <v>10</v>
      </c>
      <c r="E1980">
        <v>0</v>
      </c>
      <c r="F1980" t="s">
        <v>22</v>
      </c>
    </row>
    <row r="1981" spans="1:6" x14ac:dyDescent="0.45">
      <c r="A1981" t="s">
        <v>132</v>
      </c>
      <c r="B1981">
        <v>2019</v>
      </c>
      <c r="C1981" t="s">
        <v>18</v>
      </c>
      <c r="D1981" t="s">
        <v>19</v>
      </c>
      <c r="E1981">
        <v>0</v>
      </c>
      <c r="F1981" t="s">
        <v>23</v>
      </c>
    </row>
    <row r="1982" spans="1:6" x14ac:dyDescent="0.45">
      <c r="A1982" t="s">
        <v>132</v>
      </c>
      <c r="B1982">
        <v>2020</v>
      </c>
      <c r="C1982" t="s">
        <v>15</v>
      </c>
      <c r="D1982" t="s">
        <v>0</v>
      </c>
      <c r="E1982">
        <v>147.31616401168108</v>
      </c>
      <c r="F1982" t="s">
        <v>22</v>
      </c>
    </row>
    <row r="1983" spans="1:6" x14ac:dyDescent="0.45">
      <c r="A1983" t="s">
        <v>132</v>
      </c>
      <c r="B1983">
        <v>2020</v>
      </c>
      <c r="C1983" t="s">
        <v>15</v>
      </c>
      <c r="D1983" t="s">
        <v>1</v>
      </c>
      <c r="E1983">
        <v>0</v>
      </c>
      <c r="F1983" t="s">
        <v>22</v>
      </c>
    </row>
    <row r="1984" spans="1:6" x14ac:dyDescent="0.45">
      <c r="A1984" t="s">
        <v>132</v>
      </c>
      <c r="B1984">
        <v>2020</v>
      </c>
      <c r="C1984" t="s">
        <v>15</v>
      </c>
      <c r="D1984" t="s">
        <v>2</v>
      </c>
      <c r="E1984">
        <v>0</v>
      </c>
      <c r="F1984" t="s">
        <v>22</v>
      </c>
    </row>
    <row r="1985" spans="1:6" x14ac:dyDescent="0.45">
      <c r="A1985" t="s">
        <v>132</v>
      </c>
      <c r="B1985">
        <v>2020</v>
      </c>
      <c r="C1985" t="s">
        <v>15</v>
      </c>
      <c r="D1985" t="s">
        <v>3</v>
      </c>
      <c r="E1985">
        <v>0</v>
      </c>
      <c r="F1985" t="s">
        <v>22</v>
      </c>
    </row>
    <row r="1986" spans="1:6" x14ac:dyDescent="0.45">
      <c r="A1986" t="s">
        <v>132</v>
      </c>
      <c r="B1986">
        <v>2020</v>
      </c>
      <c r="C1986" t="s">
        <v>15</v>
      </c>
      <c r="D1986" t="s">
        <v>4</v>
      </c>
      <c r="E1986">
        <v>0</v>
      </c>
      <c r="F1986" t="s">
        <v>22</v>
      </c>
    </row>
    <row r="1987" spans="1:6" x14ac:dyDescent="0.45">
      <c r="A1987" t="s">
        <v>132</v>
      </c>
      <c r="B1987">
        <v>2020</v>
      </c>
      <c r="C1987" t="s">
        <v>5</v>
      </c>
      <c r="D1987" t="s">
        <v>5</v>
      </c>
      <c r="E1987">
        <v>147.31616401168108</v>
      </c>
      <c r="F1987" t="s">
        <v>22</v>
      </c>
    </row>
    <row r="1988" spans="1:6" x14ac:dyDescent="0.45">
      <c r="A1988" t="s">
        <v>132</v>
      </c>
      <c r="B1988">
        <v>2020</v>
      </c>
      <c r="C1988" t="s">
        <v>16</v>
      </c>
      <c r="D1988" t="s">
        <v>6</v>
      </c>
      <c r="E1988">
        <v>0</v>
      </c>
      <c r="F1988" t="s">
        <v>22</v>
      </c>
    </row>
    <row r="1989" spans="1:6" x14ac:dyDescent="0.45">
      <c r="A1989" t="s">
        <v>132</v>
      </c>
      <c r="B1989">
        <v>2020</v>
      </c>
      <c r="C1989" t="s">
        <v>16</v>
      </c>
      <c r="D1989" t="s">
        <v>7</v>
      </c>
      <c r="E1989">
        <v>0</v>
      </c>
      <c r="F1989" t="s">
        <v>22</v>
      </c>
    </row>
    <row r="1990" spans="1:6" x14ac:dyDescent="0.45">
      <c r="A1990" t="s">
        <v>132</v>
      </c>
      <c r="B1990">
        <v>2020</v>
      </c>
      <c r="C1990" t="s">
        <v>17</v>
      </c>
      <c r="D1990" t="s">
        <v>8</v>
      </c>
      <c r="E1990">
        <v>147.31616401168108</v>
      </c>
      <c r="F1990" t="s">
        <v>22</v>
      </c>
    </row>
    <row r="1991" spans="1:6" x14ac:dyDescent="0.45">
      <c r="A1991" t="s">
        <v>132</v>
      </c>
      <c r="B1991">
        <v>2020</v>
      </c>
      <c r="C1991" t="s">
        <v>18</v>
      </c>
      <c r="D1991" t="s">
        <v>9</v>
      </c>
      <c r="E1991">
        <v>0</v>
      </c>
      <c r="F1991" t="s">
        <v>22</v>
      </c>
    </row>
    <row r="1992" spans="1:6" x14ac:dyDescent="0.45">
      <c r="A1992" t="s">
        <v>132</v>
      </c>
      <c r="B1992">
        <v>2020</v>
      </c>
      <c r="C1992" t="s">
        <v>18</v>
      </c>
      <c r="D1992" t="s">
        <v>10</v>
      </c>
      <c r="E1992">
        <v>0</v>
      </c>
      <c r="F1992" t="s">
        <v>22</v>
      </c>
    </row>
    <row r="1993" spans="1:6" x14ac:dyDescent="0.45">
      <c r="A1993" t="s">
        <v>132</v>
      </c>
      <c r="B1993">
        <v>2020</v>
      </c>
      <c r="C1993" t="s">
        <v>18</v>
      </c>
      <c r="D1993" t="s">
        <v>19</v>
      </c>
      <c r="E1993">
        <v>0</v>
      </c>
      <c r="F1993" t="s">
        <v>23</v>
      </c>
    </row>
    <row r="1994" spans="1:6" x14ac:dyDescent="0.45">
      <c r="A1994" t="s">
        <v>132</v>
      </c>
      <c r="B1994">
        <v>2021</v>
      </c>
      <c r="C1994" t="s">
        <v>15</v>
      </c>
      <c r="D1994" t="s">
        <v>0</v>
      </c>
      <c r="E1994">
        <v>150.48623381215666</v>
      </c>
      <c r="F1994" t="s">
        <v>22</v>
      </c>
    </row>
    <row r="1995" spans="1:6" x14ac:dyDescent="0.45">
      <c r="A1995" t="s">
        <v>132</v>
      </c>
      <c r="B1995">
        <v>2021</v>
      </c>
      <c r="C1995" t="s">
        <v>15</v>
      </c>
      <c r="D1995" t="s">
        <v>1</v>
      </c>
      <c r="E1995">
        <v>0</v>
      </c>
      <c r="F1995" t="s">
        <v>22</v>
      </c>
    </row>
    <row r="1996" spans="1:6" x14ac:dyDescent="0.45">
      <c r="A1996" t="s">
        <v>132</v>
      </c>
      <c r="B1996">
        <v>2021</v>
      </c>
      <c r="C1996" t="s">
        <v>15</v>
      </c>
      <c r="D1996" t="s">
        <v>2</v>
      </c>
      <c r="E1996">
        <v>0</v>
      </c>
      <c r="F1996" t="s">
        <v>22</v>
      </c>
    </row>
    <row r="1997" spans="1:6" x14ac:dyDescent="0.45">
      <c r="A1997" t="s">
        <v>132</v>
      </c>
      <c r="B1997">
        <v>2021</v>
      </c>
      <c r="C1997" t="s">
        <v>15</v>
      </c>
      <c r="D1997" t="s">
        <v>3</v>
      </c>
      <c r="E1997">
        <v>0</v>
      </c>
      <c r="F1997" t="s">
        <v>22</v>
      </c>
    </row>
    <row r="1998" spans="1:6" x14ac:dyDescent="0.45">
      <c r="A1998" t="s">
        <v>132</v>
      </c>
      <c r="B1998">
        <v>2021</v>
      </c>
      <c r="C1998" t="s">
        <v>15</v>
      </c>
      <c r="D1998" t="s">
        <v>4</v>
      </c>
      <c r="E1998">
        <v>0</v>
      </c>
      <c r="F1998" t="s">
        <v>22</v>
      </c>
    </row>
    <row r="1999" spans="1:6" x14ac:dyDescent="0.45">
      <c r="A1999" t="s">
        <v>132</v>
      </c>
      <c r="B1999">
        <v>2021</v>
      </c>
      <c r="C1999" t="s">
        <v>5</v>
      </c>
      <c r="D1999" t="s">
        <v>5</v>
      </c>
      <c r="E1999">
        <v>150.48623381215666</v>
      </c>
      <c r="F1999" t="s">
        <v>22</v>
      </c>
    </row>
    <row r="2000" spans="1:6" x14ac:dyDescent="0.45">
      <c r="A2000" t="s">
        <v>132</v>
      </c>
      <c r="B2000">
        <v>2021</v>
      </c>
      <c r="C2000" t="s">
        <v>16</v>
      </c>
      <c r="D2000" t="s">
        <v>6</v>
      </c>
      <c r="E2000">
        <v>0</v>
      </c>
      <c r="F2000" t="s">
        <v>22</v>
      </c>
    </row>
    <row r="2001" spans="1:6" x14ac:dyDescent="0.45">
      <c r="A2001" t="s">
        <v>132</v>
      </c>
      <c r="B2001">
        <v>2021</v>
      </c>
      <c r="C2001" t="s">
        <v>16</v>
      </c>
      <c r="D2001" t="s">
        <v>7</v>
      </c>
      <c r="E2001">
        <v>0</v>
      </c>
      <c r="F2001" t="s">
        <v>22</v>
      </c>
    </row>
    <row r="2002" spans="1:6" x14ac:dyDescent="0.45">
      <c r="A2002" t="s">
        <v>132</v>
      </c>
      <c r="B2002">
        <v>2021</v>
      </c>
      <c r="C2002" t="s">
        <v>17</v>
      </c>
      <c r="D2002" t="s">
        <v>8</v>
      </c>
      <c r="E2002">
        <v>150.48623381215666</v>
      </c>
      <c r="F2002" t="s">
        <v>22</v>
      </c>
    </row>
    <row r="2003" spans="1:6" x14ac:dyDescent="0.45">
      <c r="A2003" t="s">
        <v>132</v>
      </c>
      <c r="B2003">
        <v>2021</v>
      </c>
      <c r="C2003" t="s">
        <v>18</v>
      </c>
      <c r="D2003" t="s">
        <v>9</v>
      </c>
      <c r="E2003">
        <v>0</v>
      </c>
      <c r="F2003" t="s">
        <v>22</v>
      </c>
    </row>
    <row r="2004" spans="1:6" x14ac:dyDescent="0.45">
      <c r="A2004" t="s">
        <v>132</v>
      </c>
      <c r="B2004">
        <v>2021</v>
      </c>
      <c r="C2004" t="s">
        <v>18</v>
      </c>
      <c r="D2004" t="s">
        <v>10</v>
      </c>
      <c r="E2004">
        <v>0</v>
      </c>
      <c r="F2004" t="s">
        <v>22</v>
      </c>
    </row>
    <row r="2005" spans="1:6" x14ac:dyDescent="0.45">
      <c r="A2005" t="s">
        <v>132</v>
      </c>
      <c r="B2005">
        <v>2021</v>
      </c>
      <c r="C2005" t="s">
        <v>18</v>
      </c>
      <c r="D2005" t="s">
        <v>19</v>
      </c>
      <c r="E2005">
        <v>0</v>
      </c>
      <c r="F2005" t="s">
        <v>23</v>
      </c>
    </row>
    <row r="2006" spans="1:6" x14ac:dyDescent="0.45">
      <c r="A2006" t="s">
        <v>132</v>
      </c>
      <c r="B2006">
        <v>2022</v>
      </c>
      <c r="C2006" t="s">
        <v>15</v>
      </c>
      <c r="D2006" t="s">
        <v>0</v>
      </c>
      <c r="E2006">
        <v>154.44198135865298</v>
      </c>
      <c r="F2006" t="s">
        <v>22</v>
      </c>
    </row>
    <row r="2007" spans="1:6" x14ac:dyDescent="0.45">
      <c r="A2007" t="s">
        <v>132</v>
      </c>
      <c r="B2007">
        <v>2022</v>
      </c>
      <c r="C2007" t="s">
        <v>15</v>
      </c>
      <c r="D2007" t="s">
        <v>1</v>
      </c>
      <c r="E2007">
        <v>0</v>
      </c>
      <c r="F2007" t="s">
        <v>22</v>
      </c>
    </row>
    <row r="2008" spans="1:6" x14ac:dyDescent="0.45">
      <c r="A2008" t="s">
        <v>132</v>
      </c>
      <c r="B2008">
        <v>2022</v>
      </c>
      <c r="C2008" t="s">
        <v>15</v>
      </c>
      <c r="D2008" t="s">
        <v>2</v>
      </c>
      <c r="E2008">
        <v>0</v>
      </c>
      <c r="F2008" t="s">
        <v>22</v>
      </c>
    </row>
    <row r="2009" spans="1:6" x14ac:dyDescent="0.45">
      <c r="A2009" t="s">
        <v>132</v>
      </c>
      <c r="B2009">
        <v>2022</v>
      </c>
      <c r="C2009" t="s">
        <v>15</v>
      </c>
      <c r="D2009" t="s">
        <v>3</v>
      </c>
      <c r="E2009">
        <v>0</v>
      </c>
      <c r="F2009" t="s">
        <v>22</v>
      </c>
    </row>
    <row r="2010" spans="1:6" x14ac:dyDescent="0.45">
      <c r="A2010" t="s">
        <v>132</v>
      </c>
      <c r="B2010">
        <v>2022</v>
      </c>
      <c r="C2010" t="s">
        <v>15</v>
      </c>
      <c r="D2010" t="s">
        <v>4</v>
      </c>
      <c r="E2010">
        <v>0</v>
      </c>
      <c r="F2010" t="s">
        <v>22</v>
      </c>
    </row>
    <row r="2011" spans="1:6" x14ac:dyDescent="0.45">
      <c r="A2011" t="s">
        <v>132</v>
      </c>
      <c r="B2011">
        <v>2022</v>
      </c>
      <c r="C2011" t="s">
        <v>5</v>
      </c>
      <c r="D2011" t="s">
        <v>5</v>
      </c>
      <c r="E2011">
        <v>154.44198135865298</v>
      </c>
      <c r="F2011" t="s">
        <v>22</v>
      </c>
    </row>
    <row r="2012" spans="1:6" x14ac:dyDescent="0.45">
      <c r="A2012" t="s">
        <v>132</v>
      </c>
      <c r="B2012">
        <v>2022</v>
      </c>
      <c r="C2012" t="s">
        <v>16</v>
      </c>
      <c r="D2012" t="s">
        <v>6</v>
      </c>
      <c r="E2012">
        <v>0</v>
      </c>
      <c r="F2012" t="s">
        <v>22</v>
      </c>
    </row>
    <row r="2013" spans="1:6" x14ac:dyDescent="0.45">
      <c r="A2013" t="s">
        <v>132</v>
      </c>
      <c r="B2013">
        <v>2022</v>
      </c>
      <c r="C2013" t="s">
        <v>16</v>
      </c>
      <c r="D2013" t="s">
        <v>7</v>
      </c>
      <c r="E2013">
        <v>0</v>
      </c>
      <c r="F2013" t="s">
        <v>22</v>
      </c>
    </row>
    <row r="2014" spans="1:6" x14ac:dyDescent="0.45">
      <c r="A2014" t="s">
        <v>132</v>
      </c>
      <c r="B2014">
        <v>2022</v>
      </c>
      <c r="C2014" t="s">
        <v>17</v>
      </c>
      <c r="D2014" t="s">
        <v>8</v>
      </c>
      <c r="E2014">
        <v>154.44198135865298</v>
      </c>
      <c r="F2014" t="s">
        <v>22</v>
      </c>
    </row>
    <row r="2015" spans="1:6" x14ac:dyDescent="0.45">
      <c r="A2015" t="s">
        <v>132</v>
      </c>
      <c r="B2015">
        <v>2022</v>
      </c>
      <c r="C2015" t="s">
        <v>18</v>
      </c>
      <c r="D2015" t="s">
        <v>9</v>
      </c>
      <c r="E2015">
        <v>0</v>
      </c>
      <c r="F2015" t="s">
        <v>22</v>
      </c>
    </row>
    <row r="2016" spans="1:6" x14ac:dyDescent="0.45">
      <c r="A2016" t="s">
        <v>132</v>
      </c>
      <c r="B2016">
        <v>2022</v>
      </c>
      <c r="C2016" t="s">
        <v>18</v>
      </c>
      <c r="D2016" t="s">
        <v>10</v>
      </c>
      <c r="E2016">
        <v>0</v>
      </c>
      <c r="F2016" t="s">
        <v>22</v>
      </c>
    </row>
    <row r="2017" spans="1:6" x14ac:dyDescent="0.45">
      <c r="A2017" t="s">
        <v>132</v>
      </c>
      <c r="B2017">
        <v>2022</v>
      </c>
      <c r="C2017" t="s">
        <v>18</v>
      </c>
      <c r="D2017" t="s">
        <v>19</v>
      </c>
      <c r="E2017">
        <v>0</v>
      </c>
      <c r="F2017" t="s">
        <v>23</v>
      </c>
    </row>
    <row r="2018" spans="1:6" x14ac:dyDescent="0.45">
      <c r="A2018" t="s">
        <v>132</v>
      </c>
      <c r="B2018">
        <v>2023</v>
      </c>
      <c r="C2018" t="s">
        <v>15</v>
      </c>
      <c r="D2018" t="s">
        <v>0</v>
      </c>
      <c r="E2018">
        <v>162.83004388135296</v>
      </c>
      <c r="F2018" t="s">
        <v>22</v>
      </c>
    </row>
    <row r="2019" spans="1:6" x14ac:dyDescent="0.45">
      <c r="A2019" t="s">
        <v>132</v>
      </c>
      <c r="B2019">
        <v>2023</v>
      </c>
      <c r="C2019" t="s">
        <v>15</v>
      </c>
      <c r="D2019" t="s">
        <v>1</v>
      </c>
      <c r="E2019">
        <v>0</v>
      </c>
      <c r="F2019" t="s">
        <v>22</v>
      </c>
    </row>
    <row r="2020" spans="1:6" x14ac:dyDescent="0.45">
      <c r="A2020" t="s">
        <v>132</v>
      </c>
      <c r="B2020">
        <v>2023</v>
      </c>
      <c r="C2020" t="s">
        <v>15</v>
      </c>
      <c r="D2020" t="s">
        <v>2</v>
      </c>
      <c r="E2020">
        <v>0</v>
      </c>
      <c r="F2020" t="s">
        <v>22</v>
      </c>
    </row>
    <row r="2021" spans="1:6" x14ac:dyDescent="0.45">
      <c r="A2021" t="s">
        <v>132</v>
      </c>
      <c r="B2021">
        <v>2023</v>
      </c>
      <c r="C2021" t="s">
        <v>15</v>
      </c>
      <c r="D2021" t="s">
        <v>3</v>
      </c>
      <c r="E2021">
        <v>0</v>
      </c>
      <c r="F2021" t="s">
        <v>22</v>
      </c>
    </row>
    <row r="2022" spans="1:6" x14ac:dyDescent="0.45">
      <c r="A2022" t="s">
        <v>132</v>
      </c>
      <c r="B2022">
        <v>2023</v>
      </c>
      <c r="C2022" t="s">
        <v>15</v>
      </c>
      <c r="D2022" t="s">
        <v>4</v>
      </c>
      <c r="E2022">
        <v>0</v>
      </c>
      <c r="F2022" t="s">
        <v>22</v>
      </c>
    </row>
    <row r="2023" spans="1:6" x14ac:dyDescent="0.45">
      <c r="A2023" t="s">
        <v>132</v>
      </c>
      <c r="B2023">
        <v>2023</v>
      </c>
      <c r="C2023" t="s">
        <v>5</v>
      </c>
      <c r="D2023" t="s">
        <v>5</v>
      </c>
      <c r="E2023">
        <v>162.83004388135296</v>
      </c>
      <c r="F2023" t="s">
        <v>22</v>
      </c>
    </row>
    <row r="2024" spans="1:6" x14ac:dyDescent="0.45">
      <c r="A2024" t="s">
        <v>132</v>
      </c>
      <c r="B2024">
        <v>2023</v>
      </c>
      <c r="C2024" t="s">
        <v>16</v>
      </c>
      <c r="D2024" t="s">
        <v>6</v>
      </c>
      <c r="E2024">
        <v>0</v>
      </c>
      <c r="F2024" t="s">
        <v>22</v>
      </c>
    </row>
    <row r="2025" spans="1:6" x14ac:dyDescent="0.45">
      <c r="A2025" t="s">
        <v>132</v>
      </c>
      <c r="B2025">
        <v>2023</v>
      </c>
      <c r="C2025" t="s">
        <v>16</v>
      </c>
      <c r="D2025" t="s">
        <v>7</v>
      </c>
      <c r="E2025">
        <v>0</v>
      </c>
      <c r="F2025" t="s">
        <v>22</v>
      </c>
    </row>
    <row r="2026" spans="1:6" x14ac:dyDescent="0.45">
      <c r="A2026" t="s">
        <v>132</v>
      </c>
      <c r="B2026">
        <v>2023</v>
      </c>
      <c r="C2026" t="s">
        <v>17</v>
      </c>
      <c r="D2026" t="s">
        <v>8</v>
      </c>
      <c r="E2026">
        <v>162.83004388135296</v>
      </c>
      <c r="F2026" t="s">
        <v>22</v>
      </c>
    </row>
    <row r="2027" spans="1:6" x14ac:dyDescent="0.45">
      <c r="A2027" t="s">
        <v>132</v>
      </c>
      <c r="B2027">
        <v>2023</v>
      </c>
      <c r="C2027" t="s">
        <v>18</v>
      </c>
      <c r="D2027" t="s">
        <v>9</v>
      </c>
      <c r="E2027">
        <v>0</v>
      </c>
      <c r="F2027" t="s">
        <v>22</v>
      </c>
    </row>
    <row r="2028" spans="1:6" x14ac:dyDescent="0.45">
      <c r="A2028" t="s">
        <v>132</v>
      </c>
      <c r="B2028">
        <v>2023</v>
      </c>
      <c r="C2028" t="s">
        <v>18</v>
      </c>
      <c r="D2028" t="s">
        <v>10</v>
      </c>
      <c r="E2028">
        <v>0</v>
      </c>
      <c r="F2028" t="s">
        <v>22</v>
      </c>
    </row>
    <row r="2029" spans="1:6" x14ac:dyDescent="0.45">
      <c r="A2029" t="s">
        <v>132</v>
      </c>
      <c r="B2029">
        <v>2023</v>
      </c>
      <c r="C2029" t="s">
        <v>18</v>
      </c>
      <c r="D2029" t="s">
        <v>19</v>
      </c>
      <c r="E2029">
        <v>0</v>
      </c>
      <c r="F2029" t="s">
        <v>23</v>
      </c>
    </row>
    <row r="2030" spans="1:6" x14ac:dyDescent="0.45">
      <c r="A2030" t="s">
        <v>132</v>
      </c>
      <c r="B2030">
        <v>2024</v>
      </c>
      <c r="C2030" t="s">
        <v>15</v>
      </c>
      <c r="D2030" t="s">
        <v>0</v>
      </c>
      <c r="E2030">
        <v>171.96342905859044</v>
      </c>
      <c r="F2030" t="s">
        <v>22</v>
      </c>
    </row>
    <row r="2031" spans="1:6" x14ac:dyDescent="0.45">
      <c r="A2031" t="s">
        <v>132</v>
      </c>
      <c r="B2031">
        <v>2024</v>
      </c>
      <c r="C2031" t="s">
        <v>15</v>
      </c>
      <c r="D2031" t="s">
        <v>1</v>
      </c>
      <c r="E2031">
        <v>0</v>
      </c>
      <c r="F2031" t="s">
        <v>22</v>
      </c>
    </row>
    <row r="2032" spans="1:6" x14ac:dyDescent="0.45">
      <c r="A2032" t="s">
        <v>132</v>
      </c>
      <c r="B2032">
        <v>2024</v>
      </c>
      <c r="C2032" t="s">
        <v>15</v>
      </c>
      <c r="D2032" t="s">
        <v>2</v>
      </c>
      <c r="E2032">
        <v>0</v>
      </c>
      <c r="F2032" t="s">
        <v>22</v>
      </c>
    </row>
    <row r="2033" spans="1:6" x14ac:dyDescent="0.45">
      <c r="A2033" t="s">
        <v>132</v>
      </c>
      <c r="B2033">
        <v>2024</v>
      </c>
      <c r="C2033" t="s">
        <v>15</v>
      </c>
      <c r="D2033" t="s">
        <v>3</v>
      </c>
      <c r="E2033">
        <v>0</v>
      </c>
      <c r="F2033" t="s">
        <v>22</v>
      </c>
    </row>
    <row r="2034" spans="1:6" x14ac:dyDescent="0.45">
      <c r="A2034" t="s">
        <v>132</v>
      </c>
      <c r="B2034">
        <v>2024</v>
      </c>
      <c r="C2034" t="s">
        <v>15</v>
      </c>
      <c r="D2034" t="s">
        <v>4</v>
      </c>
      <c r="E2034">
        <v>0</v>
      </c>
      <c r="F2034" t="s">
        <v>22</v>
      </c>
    </row>
    <row r="2035" spans="1:6" x14ac:dyDescent="0.45">
      <c r="A2035" t="s">
        <v>132</v>
      </c>
      <c r="B2035">
        <v>2024</v>
      </c>
      <c r="C2035" t="s">
        <v>5</v>
      </c>
      <c r="D2035" t="s">
        <v>5</v>
      </c>
      <c r="E2035">
        <v>171.96342905859044</v>
      </c>
      <c r="F2035" t="s">
        <v>22</v>
      </c>
    </row>
    <row r="2036" spans="1:6" x14ac:dyDescent="0.45">
      <c r="A2036" t="s">
        <v>132</v>
      </c>
      <c r="B2036">
        <v>2024</v>
      </c>
      <c r="C2036" t="s">
        <v>16</v>
      </c>
      <c r="D2036" t="s">
        <v>6</v>
      </c>
      <c r="E2036">
        <v>0</v>
      </c>
      <c r="F2036" t="s">
        <v>22</v>
      </c>
    </row>
    <row r="2037" spans="1:6" x14ac:dyDescent="0.45">
      <c r="A2037" t="s">
        <v>132</v>
      </c>
      <c r="B2037">
        <v>2024</v>
      </c>
      <c r="C2037" t="s">
        <v>16</v>
      </c>
      <c r="D2037" t="s">
        <v>7</v>
      </c>
      <c r="E2037">
        <v>0</v>
      </c>
      <c r="F2037" t="s">
        <v>22</v>
      </c>
    </row>
    <row r="2038" spans="1:6" x14ac:dyDescent="0.45">
      <c r="A2038" t="s">
        <v>132</v>
      </c>
      <c r="B2038">
        <v>2024</v>
      </c>
      <c r="C2038" t="s">
        <v>17</v>
      </c>
      <c r="D2038" t="s">
        <v>8</v>
      </c>
      <c r="E2038">
        <v>171.96342905859044</v>
      </c>
      <c r="F2038" t="s">
        <v>22</v>
      </c>
    </row>
    <row r="2039" spans="1:6" x14ac:dyDescent="0.45">
      <c r="A2039" t="s">
        <v>132</v>
      </c>
      <c r="B2039">
        <v>2024</v>
      </c>
      <c r="C2039" t="s">
        <v>18</v>
      </c>
      <c r="D2039" t="s">
        <v>9</v>
      </c>
      <c r="E2039">
        <v>0</v>
      </c>
      <c r="F2039" t="s">
        <v>22</v>
      </c>
    </row>
    <row r="2040" spans="1:6" x14ac:dyDescent="0.45">
      <c r="A2040" t="s">
        <v>132</v>
      </c>
      <c r="B2040">
        <v>2024</v>
      </c>
      <c r="C2040" t="s">
        <v>18</v>
      </c>
      <c r="D2040" t="s">
        <v>10</v>
      </c>
      <c r="E2040">
        <v>0</v>
      </c>
      <c r="F2040" t="s">
        <v>22</v>
      </c>
    </row>
    <row r="2041" spans="1:6" x14ac:dyDescent="0.45">
      <c r="A2041" t="s">
        <v>132</v>
      </c>
      <c r="B2041">
        <v>2024</v>
      </c>
      <c r="C2041" t="s">
        <v>18</v>
      </c>
      <c r="D2041" t="s">
        <v>19</v>
      </c>
      <c r="E2041">
        <v>0</v>
      </c>
      <c r="F2041" t="s">
        <v>23</v>
      </c>
    </row>
    <row r="2042" spans="1:6" x14ac:dyDescent="0.45">
      <c r="A2042" t="s">
        <v>132</v>
      </c>
      <c r="B2042">
        <v>2025</v>
      </c>
      <c r="C2042" t="s">
        <v>15</v>
      </c>
      <c r="D2042" t="s">
        <v>0</v>
      </c>
      <c r="E2042">
        <v>180.21006521359843</v>
      </c>
      <c r="F2042" t="s">
        <v>22</v>
      </c>
    </row>
    <row r="2043" spans="1:6" x14ac:dyDescent="0.45">
      <c r="A2043" t="s">
        <v>132</v>
      </c>
      <c r="B2043">
        <v>2025</v>
      </c>
      <c r="C2043" t="s">
        <v>15</v>
      </c>
      <c r="D2043" t="s">
        <v>1</v>
      </c>
      <c r="E2043">
        <v>0</v>
      </c>
      <c r="F2043" t="s">
        <v>22</v>
      </c>
    </row>
    <row r="2044" spans="1:6" x14ac:dyDescent="0.45">
      <c r="A2044" t="s">
        <v>132</v>
      </c>
      <c r="B2044">
        <v>2025</v>
      </c>
      <c r="C2044" t="s">
        <v>15</v>
      </c>
      <c r="D2044" t="s">
        <v>2</v>
      </c>
      <c r="E2044">
        <v>0</v>
      </c>
      <c r="F2044" t="s">
        <v>22</v>
      </c>
    </row>
    <row r="2045" spans="1:6" x14ac:dyDescent="0.45">
      <c r="A2045" t="s">
        <v>132</v>
      </c>
      <c r="B2045">
        <v>2025</v>
      </c>
      <c r="C2045" t="s">
        <v>15</v>
      </c>
      <c r="D2045" t="s">
        <v>3</v>
      </c>
      <c r="E2045">
        <v>0</v>
      </c>
      <c r="F2045" t="s">
        <v>22</v>
      </c>
    </row>
    <row r="2046" spans="1:6" x14ac:dyDescent="0.45">
      <c r="A2046" t="s">
        <v>132</v>
      </c>
      <c r="B2046">
        <v>2025</v>
      </c>
      <c r="C2046" t="s">
        <v>15</v>
      </c>
      <c r="D2046" t="s">
        <v>4</v>
      </c>
      <c r="E2046">
        <v>0</v>
      </c>
      <c r="F2046" t="s">
        <v>22</v>
      </c>
    </row>
    <row r="2047" spans="1:6" x14ac:dyDescent="0.45">
      <c r="A2047" t="s">
        <v>132</v>
      </c>
      <c r="B2047">
        <v>2025</v>
      </c>
      <c r="C2047" t="s">
        <v>5</v>
      </c>
      <c r="D2047" t="s">
        <v>5</v>
      </c>
      <c r="E2047">
        <v>180.21006521359843</v>
      </c>
      <c r="F2047" t="s">
        <v>22</v>
      </c>
    </row>
    <row r="2048" spans="1:6" x14ac:dyDescent="0.45">
      <c r="A2048" t="s">
        <v>132</v>
      </c>
      <c r="B2048">
        <v>2025</v>
      </c>
      <c r="C2048" t="s">
        <v>16</v>
      </c>
      <c r="D2048" t="s">
        <v>6</v>
      </c>
      <c r="E2048">
        <v>0</v>
      </c>
      <c r="F2048" t="s">
        <v>22</v>
      </c>
    </row>
    <row r="2049" spans="1:6" x14ac:dyDescent="0.45">
      <c r="A2049" t="s">
        <v>132</v>
      </c>
      <c r="B2049">
        <v>2025</v>
      </c>
      <c r="C2049" t="s">
        <v>16</v>
      </c>
      <c r="D2049" t="s">
        <v>7</v>
      </c>
      <c r="E2049">
        <v>0</v>
      </c>
      <c r="F2049" t="s">
        <v>22</v>
      </c>
    </row>
    <row r="2050" spans="1:6" x14ac:dyDescent="0.45">
      <c r="A2050" t="s">
        <v>132</v>
      </c>
      <c r="B2050">
        <v>2025</v>
      </c>
      <c r="C2050" t="s">
        <v>17</v>
      </c>
      <c r="D2050" t="s">
        <v>8</v>
      </c>
      <c r="E2050">
        <v>180.21006521359843</v>
      </c>
      <c r="F2050" t="s">
        <v>22</v>
      </c>
    </row>
    <row r="2051" spans="1:6" x14ac:dyDescent="0.45">
      <c r="A2051" t="s">
        <v>132</v>
      </c>
      <c r="B2051">
        <v>2025</v>
      </c>
      <c r="C2051" t="s">
        <v>18</v>
      </c>
      <c r="D2051" t="s">
        <v>9</v>
      </c>
      <c r="E2051">
        <v>0</v>
      </c>
      <c r="F2051" t="s">
        <v>22</v>
      </c>
    </row>
    <row r="2052" spans="1:6" x14ac:dyDescent="0.45">
      <c r="A2052" t="s">
        <v>132</v>
      </c>
      <c r="B2052">
        <v>2025</v>
      </c>
      <c r="C2052" t="s">
        <v>18</v>
      </c>
      <c r="D2052" t="s">
        <v>10</v>
      </c>
      <c r="E2052">
        <v>0</v>
      </c>
      <c r="F2052" t="s">
        <v>22</v>
      </c>
    </row>
    <row r="2053" spans="1:6" x14ac:dyDescent="0.45">
      <c r="A2053" t="s">
        <v>132</v>
      </c>
      <c r="B2053">
        <v>2025</v>
      </c>
      <c r="C2053" t="s">
        <v>18</v>
      </c>
      <c r="D2053" t="s">
        <v>19</v>
      </c>
      <c r="E2053">
        <v>0</v>
      </c>
      <c r="F2053" t="s">
        <v>23</v>
      </c>
    </row>
    <row r="2054" spans="1:6" x14ac:dyDescent="0.45">
      <c r="A2054" t="s">
        <v>132</v>
      </c>
      <c r="B2054">
        <v>2026</v>
      </c>
      <c r="C2054" t="s">
        <v>15</v>
      </c>
      <c r="D2054" t="s">
        <v>0</v>
      </c>
      <c r="E2054">
        <v>186.94805502129711</v>
      </c>
      <c r="F2054" t="s">
        <v>22</v>
      </c>
    </row>
    <row r="2055" spans="1:6" x14ac:dyDescent="0.45">
      <c r="A2055" t="s">
        <v>132</v>
      </c>
      <c r="B2055">
        <v>2026</v>
      </c>
      <c r="C2055" t="s">
        <v>15</v>
      </c>
      <c r="D2055" t="s">
        <v>1</v>
      </c>
      <c r="E2055">
        <v>0</v>
      </c>
      <c r="F2055" t="s">
        <v>22</v>
      </c>
    </row>
    <row r="2056" spans="1:6" x14ac:dyDescent="0.45">
      <c r="A2056" t="s">
        <v>132</v>
      </c>
      <c r="B2056">
        <v>2026</v>
      </c>
      <c r="C2056" t="s">
        <v>15</v>
      </c>
      <c r="D2056" t="s">
        <v>2</v>
      </c>
      <c r="E2056">
        <v>0</v>
      </c>
      <c r="F2056" t="s">
        <v>22</v>
      </c>
    </row>
    <row r="2057" spans="1:6" x14ac:dyDescent="0.45">
      <c r="A2057" t="s">
        <v>132</v>
      </c>
      <c r="B2057">
        <v>2026</v>
      </c>
      <c r="C2057" t="s">
        <v>15</v>
      </c>
      <c r="D2057" t="s">
        <v>3</v>
      </c>
      <c r="E2057">
        <v>0</v>
      </c>
      <c r="F2057" t="s">
        <v>22</v>
      </c>
    </row>
    <row r="2058" spans="1:6" x14ac:dyDescent="0.45">
      <c r="A2058" t="s">
        <v>132</v>
      </c>
      <c r="B2058">
        <v>2026</v>
      </c>
      <c r="C2058" t="s">
        <v>15</v>
      </c>
      <c r="D2058" t="s">
        <v>4</v>
      </c>
      <c r="E2058">
        <v>0</v>
      </c>
      <c r="F2058" t="s">
        <v>22</v>
      </c>
    </row>
    <row r="2059" spans="1:6" x14ac:dyDescent="0.45">
      <c r="A2059" t="s">
        <v>132</v>
      </c>
      <c r="B2059">
        <v>2026</v>
      </c>
      <c r="C2059" t="s">
        <v>5</v>
      </c>
      <c r="D2059" t="s">
        <v>5</v>
      </c>
      <c r="E2059">
        <v>186.94805502129711</v>
      </c>
      <c r="F2059" t="s">
        <v>22</v>
      </c>
    </row>
    <row r="2060" spans="1:6" x14ac:dyDescent="0.45">
      <c r="A2060" t="s">
        <v>132</v>
      </c>
      <c r="B2060">
        <v>2026</v>
      </c>
      <c r="C2060" t="s">
        <v>16</v>
      </c>
      <c r="D2060" t="s">
        <v>6</v>
      </c>
      <c r="E2060">
        <v>0</v>
      </c>
      <c r="F2060" t="s">
        <v>22</v>
      </c>
    </row>
    <row r="2061" spans="1:6" x14ac:dyDescent="0.45">
      <c r="A2061" t="s">
        <v>132</v>
      </c>
      <c r="B2061">
        <v>2026</v>
      </c>
      <c r="C2061" t="s">
        <v>16</v>
      </c>
      <c r="D2061" t="s">
        <v>7</v>
      </c>
      <c r="E2061">
        <v>0</v>
      </c>
      <c r="F2061" t="s">
        <v>22</v>
      </c>
    </row>
    <row r="2062" spans="1:6" x14ac:dyDescent="0.45">
      <c r="A2062" t="s">
        <v>132</v>
      </c>
      <c r="B2062">
        <v>2026</v>
      </c>
      <c r="C2062" t="s">
        <v>17</v>
      </c>
      <c r="D2062" t="s">
        <v>8</v>
      </c>
      <c r="E2062">
        <v>186.94805502129711</v>
      </c>
      <c r="F2062" t="s">
        <v>22</v>
      </c>
    </row>
    <row r="2063" spans="1:6" x14ac:dyDescent="0.45">
      <c r="A2063" t="s">
        <v>132</v>
      </c>
      <c r="B2063">
        <v>2026</v>
      </c>
      <c r="C2063" t="s">
        <v>18</v>
      </c>
      <c r="D2063" t="s">
        <v>9</v>
      </c>
      <c r="E2063">
        <v>0</v>
      </c>
      <c r="F2063" t="s">
        <v>22</v>
      </c>
    </row>
    <row r="2064" spans="1:6" x14ac:dyDescent="0.45">
      <c r="A2064" t="s">
        <v>132</v>
      </c>
      <c r="B2064">
        <v>2026</v>
      </c>
      <c r="C2064" t="s">
        <v>18</v>
      </c>
      <c r="D2064" t="s">
        <v>10</v>
      </c>
      <c r="E2064">
        <v>0</v>
      </c>
      <c r="F2064" t="s">
        <v>22</v>
      </c>
    </row>
    <row r="2065" spans="1:6" x14ac:dyDescent="0.45">
      <c r="A2065" t="s">
        <v>132</v>
      </c>
      <c r="B2065">
        <v>2026</v>
      </c>
      <c r="C2065" t="s">
        <v>18</v>
      </c>
      <c r="D2065" t="s">
        <v>19</v>
      </c>
      <c r="E2065">
        <v>0</v>
      </c>
      <c r="F2065" t="s">
        <v>23</v>
      </c>
    </row>
    <row r="2066" spans="1:6" x14ac:dyDescent="0.45">
      <c r="A2066" t="s">
        <v>132</v>
      </c>
      <c r="B2066">
        <v>2027</v>
      </c>
      <c r="C2066" t="s">
        <v>15</v>
      </c>
      <c r="D2066" t="s">
        <v>0</v>
      </c>
      <c r="E2066">
        <v>192.17767929817148</v>
      </c>
      <c r="F2066" t="s">
        <v>22</v>
      </c>
    </row>
    <row r="2067" spans="1:6" x14ac:dyDescent="0.45">
      <c r="A2067" t="s">
        <v>132</v>
      </c>
      <c r="B2067">
        <v>2027</v>
      </c>
      <c r="C2067" t="s">
        <v>15</v>
      </c>
      <c r="D2067" t="s">
        <v>1</v>
      </c>
      <c r="E2067">
        <v>0</v>
      </c>
      <c r="F2067" t="s">
        <v>22</v>
      </c>
    </row>
    <row r="2068" spans="1:6" x14ac:dyDescent="0.45">
      <c r="A2068" t="s">
        <v>132</v>
      </c>
      <c r="B2068">
        <v>2027</v>
      </c>
      <c r="C2068" t="s">
        <v>15</v>
      </c>
      <c r="D2068" t="s">
        <v>2</v>
      </c>
      <c r="E2068">
        <v>0</v>
      </c>
      <c r="F2068" t="s">
        <v>22</v>
      </c>
    </row>
    <row r="2069" spans="1:6" x14ac:dyDescent="0.45">
      <c r="A2069" t="s">
        <v>132</v>
      </c>
      <c r="B2069">
        <v>2027</v>
      </c>
      <c r="C2069" t="s">
        <v>15</v>
      </c>
      <c r="D2069" t="s">
        <v>3</v>
      </c>
      <c r="E2069">
        <v>0</v>
      </c>
      <c r="F2069" t="s">
        <v>22</v>
      </c>
    </row>
    <row r="2070" spans="1:6" x14ac:dyDescent="0.45">
      <c r="A2070" t="s">
        <v>132</v>
      </c>
      <c r="B2070">
        <v>2027</v>
      </c>
      <c r="C2070" t="s">
        <v>15</v>
      </c>
      <c r="D2070" t="s">
        <v>4</v>
      </c>
      <c r="E2070">
        <v>0</v>
      </c>
      <c r="F2070" t="s">
        <v>22</v>
      </c>
    </row>
    <row r="2071" spans="1:6" x14ac:dyDescent="0.45">
      <c r="A2071" t="s">
        <v>132</v>
      </c>
      <c r="B2071">
        <v>2027</v>
      </c>
      <c r="C2071" t="s">
        <v>5</v>
      </c>
      <c r="D2071" t="s">
        <v>5</v>
      </c>
      <c r="E2071">
        <v>192.17767929817148</v>
      </c>
      <c r="F2071" t="s">
        <v>22</v>
      </c>
    </row>
    <row r="2072" spans="1:6" x14ac:dyDescent="0.45">
      <c r="A2072" t="s">
        <v>132</v>
      </c>
      <c r="B2072">
        <v>2027</v>
      </c>
      <c r="C2072" t="s">
        <v>16</v>
      </c>
      <c r="D2072" t="s">
        <v>6</v>
      </c>
      <c r="E2072">
        <v>0</v>
      </c>
      <c r="F2072" t="s">
        <v>22</v>
      </c>
    </row>
    <row r="2073" spans="1:6" x14ac:dyDescent="0.45">
      <c r="A2073" t="s">
        <v>132</v>
      </c>
      <c r="B2073">
        <v>2027</v>
      </c>
      <c r="C2073" t="s">
        <v>16</v>
      </c>
      <c r="D2073" t="s">
        <v>7</v>
      </c>
      <c r="E2073">
        <v>0</v>
      </c>
      <c r="F2073" t="s">
        <v>22</v>
      </c>
    </row>
    <row r="2074" spans="1:6" x14ac:dyDescent="0.45">
      <c r="A2074" t="s">
        <v>132</v>
      </c>
      <c r="B2074">
        <v>2027</v>
      </c>
      <c r="C2074" t="s">
        <v>17</v>
      </c>
      <c r="D2074" t="s">
        <v>8</v>
      </c>
      <c r="E2074">
        <v>192.17767929817148</v>
      </c>
      <c r="F2074" t="s">
        <v>22</v>
      </c>
    </row>
    <row r="2075" spans="1:6" x14ac:dyDescent="0.45">
      <c r="A2075" t="s">
        <v>132</v>
      </c>
      <c r="B2075">
        <v>2027</v>
      </c>
      <c r="C2075" t="s">
        <v>18</v>
      </c>
      <c r="D2075" t="s">
        <v>9</v>
      </c>
      <c r="E2075">
        <v>0</v>
      </c>
      <c r="F2075" t="s">
        <v>22</v>
      </c>
    </row>
    <row r="2076" spans="1:6" x14ac:dyDescent="0.45">
      <c r="A2076" t="s">
        <v>132</v>
      </c>
      <c r="B2076">
        <v>2027</v>
      </c>
      <c r="C2076" t="s">
        <v>18</v>
      </c>
      <c r="D2076" t="s">
        <v>10</v>
      </c>
      <c r="E2076">
        <v>0</v>
      </c>
      <c r="F2076" t="s">
        <v>22</v>
      </c>
    </row>
    <row r="2077" spans="1:6" x14ac:dyDescent="0.45">
      <c r="A2077" t="s">
        <v>132</v>
      </c>
      <c r="B2077">
        <v>2027</v>
      </c>
      <c r="C2077" t="s">
        <v>18</v>
      </c>
      <c r="D2077" t="s">
        <v>19</v>
      </c>
      <c r="E2077">
        <v>0</v>
      </c>
      <c r="F2077" t="s">
        <v>23</v>
      </c>
    </row>
    <row r="2078" spans="1:6" x14ac:dyDescent="0.45">
      <c r="A2078" t="s">
        <v>132</v>
      </c>
      <c r="B2078">
        <v>2028</v>
      </c>
      <c r="C2078" t="s">
        <v>15</v>
      </c>
      <c r="D2078" t="s">
        <v>0</v>
      </c>
      <c r="E2078">
        <v>198.25696378234895</v>
      </c>
      <c r="F2078" t="s">
        <v>22</v>
      </c>
    </row>
    <row r="2079" spans="1:6" x14ac:dyDescent="0.45">
      <c r="A2079" t="s">
        <v>132</v>
      </c>
      <c r="B2079">
        <v>2028</v>
      </c>
      <c r="C2079" t="s">
        <v>15</v>
      </c>
      <c r="D2079" t="s">
        <v>1</v>
      </c>
      <c r="E2079">
        <v>0</v>
      </c>
      <c r="F2079" t="s">
        <v>22</v>
      </c>
    </row>
    <row r="2080" spans="1:6" x14ac:dyDescent="0.45">
      <c r="A2080" t="s">
        <v>132</v>
      </c>
      <c r="B2080">
        <v>2028</v>
      </c>
      <c r="C2080" t="s">
        <v>15</v>
      </c>
      <c r="D2080" t="s">
        <v>2</v>
      </c>
      <c r="E2080">
        <v>0</v>
      </c>
      <c r="F2080" t="s">
        <v>22</v>
      </c>
    </row>
    <row r="2081" spans="1:6" x14ac:dyDescent="0.45">
      <c r="A2081" t="s">
        <v>132</v>
      </c>
      <c r="B2081">
        <v>2028</v>
      </c>
      <c r="C2081" t="s">
        <v>15</v>
      </c>
      <c r="D2081" t="s">
        <v>3</v>
      </c>
      <c r="E2081">
        <v>0</v>
      </c>
      <c r="F2081" t="s">
        <v>22</v>
      </c>
    </row>
    <row r="2082" spans="1:6" x14ac:dyDescent="0.45">
      <c r="A2082" t="s">
        <v>132</v>
      </c>
      <c r="B2082">
        <v>2028</v>
      </c>
      <c r="C2082" t="s">
        <v>15</v>
      </c>
      <c r="D2082" t="s">
        <v>4</v>
      </c>
      <c r="E2082">
        <v>0</v>
      </c>
      <c r="F2082" t="s">
        <v>22</v>
      </c>
    </row>
    <row r="2083" spans="1:6" x14ac:dyDescent="0.45">
      <c r="A2083" t="s">
        <v>132</v>
      </c>
      <c r="B2083">
        <v>2028</v>
      </c>
      <c r="C2083" t="s">
        <v>5</v>
      </c>
      <c r="D2083" t="s">
        <v>5</v>
      </c>
      <c r="E2083">
        <v>198.25696378234895</v>
      </c>
      <c r="F2083" t="s">
        <v>22</v>
      </c>
    </row>
    <row r="2084" spans="1:6" x14ac:dyDescent="0.45">
      <c r="A2084" t="s">
        <v>132</v>
      </c>
      <c r="B2084">
        <v>2028</v>
      </c>
      <c r="C2084" t="s">
        <v>16</v>
      </c>
      <c r="D2084" t="s">
        <v>6</v>
      </c>
      <c r="E2084">
        <v>0</v>
      </c>
      <c r="F2084" t="s">
        <v>22</v>
      </c>
    </row>
    <row r="2085" spans="1:6" x14ac:dyDescent="0.45">
      <c r="A2085" t="s">
        <v>132</v>
      </c>
      <c r="B2085">
        <v>2028</v>
      </c>
      <c r="C2085" t="s">
        <v>16</v>
      </c>
      <c r="D2085" t="s">
        <v>7</v>
      </c>
      <c r="E2085">
        <v>0</v>
      </c>
      <c r="F2085" t="s">
        <v>22</v>
      </c>
    </row>
    <row r="2086" spans="1:6" x14ac:dyDescent="0.45">
      <c r="A2086" t="s">
        <v>132</v>
      </c>
      <c r="B2086">
        <v>2028</v>
      </c>
      <c r="C2086" t="s">
        <v>17</v>
      </c>
      <c r="D2086" t="s">
        <v>8</v>
      </c>
      <c r="E2086">
        <v>198.25696378234895</v>
      </c>
      <c r="F2086" t="s">
        <v>22</v>
      </c>
    </row>
    <row r="2087" spans="1:6" x14ac:dyDescent="0.45">
      <c r="A2087" t="s">
        <v>132</v>
      </c>
      <c r="B2087">
        <v>2028</v>
      </c>
      <c r="C2087" t="s">
        <v>18</v>
      </c>
      <c r="D2087" t="s">
        <v>9</v>
      </c>
      <c r="E2087">
        <v>0</v>
      </c>
      <c r="F2087" t="s">
        <v>22</v>
      </c>
    </row>
    <row r="2088" spans="1:6" x14ac:dyDescent="0.45">
      <c r="A2088" t="s">
        <v>132</v>
      </c>
      <c r="B2088">
        <v>2028</v>
      </c>
      <c r="C2088" t="s">
        <v>18</v>
      </c>
      <c r="D2088" t="s">
        <v>10</v>
      </c>
      <c r="E2088">
        <v>0</v>
      </c>
      <c r="F2088" t="s">
        <v>22</v>
      </c>
    </row>
    <row r="2089" spans="1:6" x14ac:dyDescent="0.45">
      <c r="A2089" t="s">
        <v>132</v>
      </c>
      <c r="B2089">
        <v>2028</v>
      </c>
      <c r="C2089" t="s">
        <v>18</v>
      </c>
      <c r="D2089" t="s">
        <v>19</v>
      </c>
      <c r="E2089">
        <v>0</v>
      </c>
      <c r="F2089" t="s">
        <v>23</v>
      </c>
    </row>
    <row r="2090" spans="1:6" x14ac:dyDescent="0.45">
      <c r="A2090" t="s">
        <v>132</v>
      </c>
      <c r="B2090">
        <v>2029</v>
      </c>
      <c r="C2090" t="s">
        <v>15</v>
      </c>
      <c r="D2090" t="s">
        <v>0</v>
      </c>
      <c r="E2090">
        <v>203.06280122533707</v>
      </c>
      <c r="F2090" t="s">
        <v>22</v>
      </c>
    </row>
    <row r="2091" spans="1:6" x14ac:dyDescent="0.45">
      <c r="A2091" t="s">
        <v>132</v>
      </c>
      <c r="B2091">
        <v>2029</v>
      </c>
      <c r="C2091" t="s">
        <v>15</v>
      </c>
      <c r="D2091" t="s">
        <v>1</v>
      </c>
      <c r="E2091">
        <v>0</v>
      </c>
      <c r="F2091" t="s">
        <v>22</v>
      </c>
    </row>
    <row r="2092" spans="1:6" x14ac:dyDescent="0.45">
      <c r="A2092" t="s">
        <v>132</v>
      </c>
      <c r="B2092">
        <v>2029</v>
      </c>
      <c r="C2092" t="s">
        <v>15</v>
      </c>
      <c r="D2092" t="s">
        <v>2</v>
      </c>
      <c r="E2092">
        <v>0</v>
      </c>
      <c r="F2092" t="s">
        <v>22</v>
      </c>
    </row>
    <row r="2093" spans="1:6" x14ac:dyDescent="0.45">
      <c r="A2093" t="s">
        <v>132</v>
      </c>
      <c r="B2093">
        <v>2029</v>
      </c>
      <c r="C2093" t="s">
        <v>15</v>
      </c>
      <c r="D2093" t="s">
        <v>3</v>
      </c>
      <c r="E2093">
        <v>0</v>
      </c>
      <c r="F2093" t="s">
        <v>22</v>
      </c>
    </row>
    <row r="2094" spans="1:6" x14ac:dyDescent="0.45">
      <c r="A2094" t="s">
        <v>132</v>
      </c>
      <c r="B2094">
        <v>2029</v>
      </c>
      <c r="C2094" t="s">
        <v>15</v>
      </c>
      <c r="D2094" t="s">
        <v>4</v>
      </c>
      <c r="E2094">
        <v>0</v>
      </c>
      <c r="F2094" t="s">
        <v>22</v>
      </c>
    </row>
    <row r="2095" spans="1:6" x14ac:dyDescent="0.45">
      <c r="A2095" t="s">
        <v>132</v>
      </c>
      <c r="B2095">
        <v>2029</v>
      </c>
      <c r="C2095" t="s">
        <v>5</v>
      </c>
      <c r="D2095" t="s">
        <v>5</v>
      </c>
      <c r="E2095">
        <v>203.06280122533707</v>
      </c>
      <c r="F2095" t="s">
        <v>22</v>
      </c>
    </row>
    <row r="2096" spans="1:6" x14ac:dyDescent="0.45">
      <c r="A2096" t="s">
        <v>132</v>
      </c>
      <c r="B2096">
        <v>2029</v>
      </c>
      <c r="C2096" t="s">
        <v>16</v>
      </c>
      <c r="D2096" t="s">
        <v>6</v>
      </c>
      <c r="E2096">
        <v>0</v>
      </c>
      <c r="F2096" t="s">
        <v>22</v>
      </c>
    </row>
    <row r="2097" spans="1:6" x14ac:dyDescent="0.45">
      <c r="A2097" t="s">
        <v>132</v>
      </c>
      <c r="B2097">
        <v>2029</v>
      </c>
      <c r="C2097" t="s">
        <v>16</v>
      </c>
      <c r="D2097" t="s">
        <v>7</v>
      </c>
      <c r="E2097">
        <v>0</v>
      </c>
      <c r="F2097" t="s">
        <v>22</v>
      </c>
    </row>
    <row r="2098" spans="1:6" x14ac:dyDescent="0.45">
      <c r="A2098" t="s">
        <v>132</v>
      </c>
      <c r="B2098">
        <v>2029</v>
      </c>
      <c r="C2098" t="s">
        <v>17</v>
      </c>
      <c r="D2098" t="s">
        <v>8</v>
      </c>
      <c r="E2098">
        <v>203.06280122533707</v>
      </c>
      <c r="F2098" t="s">
        <v>22</v>
      </c>
    </row>
    <row r="2099" spans="1:6" x14ac:dyDescent="0.45">
      <c r="A2099" t="s">
        <v>132</v>
      </c>
      <c r="B2099">
        <v>2029</v>
      </c>
      <c r="C2099" t="s">
        <v>18</v>
      </c>
      <c r="D2099" t="s">
        <v>9</v>
      </c>
      <c r="E2099">
        <v>0</v>
      </c>
      <c r="F2099" t="s">
        <v>22</v>
      </c>
    </row>
    <row r="2100" spans="1:6" x14ac:dyDescent="0.45">
      <c r="A2100" t="s">
        <v>132</v>
      </c>
      <c r="B2100">
        <v>2029</v>
      </c>
      <c r="C2100" t="s">
        <v>18</v>
      </c>
      <c r="D2100" t="s">
        <v>10</v>
      </c>
      <c r="E2100">
        <v>0</v>
      </c>
      <c r="F2100" t="s">
        <v>22</v>
      </c>
    </row>
    <row r="2101" spans="1:6" x14ac:dyDescent="0.45">
      <c r="A2101" t="s">
        <v>132</v>
      </c>
      <c r="B2101">
        <v>2029</v>
      </c>
      <c r="C2101" t="s">
        <v>18</v>
      </c>
      <c r="D2101" t="s">
        <v>19</v>
      </c>
      <c r="E2101">
        <v>0</v>
      </c>
      <c r="F2101" t="s">
        <v>23</v>
      </c>
    </row>
    <row r="2102" spans="1:6" x14ac:dyDescent="0.45">
      <c r="A2102" t="s">
        <v>132</v>
      </c>
      <c r="B2102">
        <v>2030</v>
      </c>
      <c r="C2102" t="s">
        <v>15</v>
      </c>
      <c r="D2102" t="s">
        <v>0</v>
      </c>
      <c r="E2102">
        <v>208.81021764382496</v>
      </c>
      <c r="F2102" t="s">
        <v>22</v>
      </c>
    </row>
    <row r="2103" spans="1:6" x14ac:dyDescent="0.45">
      <c r="A2103" t="s">
        <v>132</v>
      </c>
      <c r="B2103">
        <v>2030</v>
      </c>
      <c r="C2103" t="s">
        <v>15</v>
      </c>
      <c r="D2103" t="s">
        <v>1</v>
      </c>
      <c r="E2103">
        <v>0</v>
      </c>
      <c r="F2103" t="s">
        <v>22</v>
      </c>
    </row>
    <row r="2104" spans="1:6" x14ac:dyDescent="0.45">
      <c r="A2104" t="s">
        <v>132</v>
      </c>
      <c r="B2104">
        <v>2030</v>
      </c>
      <c r="C2104" t="s">
        <v>15</v>
      </c>
      <c r="D2104" t="s">
        <v>2</v>
      </c>
      <c r="E2104">
        <v>0</v>
      </c>
      <c r="F2104" t="s">
        <v>22</v>
      </c>
    </row>
    <row r="2105" spans="1:6" x14ac:dyDescent="0.45">
      <c r="A2105" t="s">
        <v>132</v>
      </c>
      <c r="B2105">
        <v>2030</v>
      </c>
      <c r="C2105" t="s">
        <v>15</v>
      </c>
      <c r="D2105" t="s">
        <v>3</v>
      </c>
      <c r="E2105">
        <v>0</v>
      </c>
      <c r="F2105" t="s">
        <v>22</v>
      </c>
    </row>
    <row r="2106" spans="1:6" x14ac:dyDescent="0.45">
      <c r="A2106" t="s">
        <v>132</v>
      </c>
      <c r="B2106">
        <v>2030</v>
      </c>
      <c r="C2106" t="s">
        <v>15</v>
      </c>
      <c r="D2106" t="s">
        <v>4</v>
      </c>
      <c r="E2106">
        <v>0</v>
      </c>
      <c r="F2106" t="s">
        <v>22</v>
      </c>
    </row>
    <row r="2107" spans="1:6" x14ac:dyDescent="0.45">
      <c r="A2107" t="s">
        <v>132</v>
      </c>
      <c r="B2107">
        <v>2030</v>
      </c>
      <c r="C2107" t="s">
        <v>5</v>
      </c>
      <c r="D2107" t="s">
        <v>5</v>
      </c>
      <c r="E2107">
        <v>208.81021764382496</v>
      </c>
      <c r="F2107" t="s">
        <v>22</v>
      </c>
    </row>
    <row r="2108" spans="1:6" x14ac:dyDescent="0.45">
      <c r="A2108" t="s">
        <v>132</v>
      </c>
      <c r="B2108">
        <v>2030</v>
      </c>
      <c r="C2108" t="s">
        <v>16</v>
      </c>
      <c r="D2108" t="s">
        <v>6</v>
      </c>
      <c r="E2108">
        <v>0</v>
      </c>
      <c r="F2108" t="s">
        <v>22</v>
      </c>
    </row>
    <row r="2109" spans="1:6" x14ac:dyDescent="0.45">
      <c r="A2109" t="s">
        <v>132</v>
      </c>
      <c r="B2109">
        <v>2030</v>
      </c>
      <c r="C2109" t="s">
        <v>16</v>
      </c>
      <c r="D2109" t="s">
        <v>7</v>
      </c>
      <c r="E2109">
        <v>0</v>
      </c>
      <c r="F2109" t="s">
        <v>22</v>
      </c>
    </row>
    <row r="2110" spans="1:6" x14ac:dyDescent="0.45">
      <c r="A2110" t="s">
        <v>132</v>
      </c>
      <c r="B2110">
        <v>2030</v>
      </c>
      <c r="C2110" t="s">
        <v>17</v>
      </c>
      <c r="D2110" t="s">
        <v>8</v>
      </c>
      <c r="E2110">
        <v>208.81021764382496</v>
      </c>
      <c r="F2110" t="s">
        <v>22</v>
      </c>
    </row>
    <row r="2111" spans="1:6" x14ac:dyDescent="0.45">
      <c r="A2111" t="s">
        <v>132</v>
      </c>
      <c r="B2111">
        <v>2030</v>
      </c>
      <c r="C2111" t="s">
        <v>18</v>
      </c>
      <c r="D2111" t="s">
        <v>9</v>
      </c>
      <c r="E2111">
        <v>0</v>
      </c>
      <c r="F2111" t="s">
        <v>22</v>
      </c>
    </row>
    <row r="2112" spans="1:6" x14ac:dyDescent="0.45">
      <c r="A2112" t="s">
        <v>132</v>
      </c>
      <c r="B2112">
        <v>2030</v>
      </c>
      <c r="C2112" t="s">
        <v>18</v>
      </c>
      <c r="D2112" t="s">
        <v>10</v>
      </c>
      <c r="E2112">
        <v>0</v>
      </c>
      <c r="F2112" t="s">
        <v>22</v>
      </c>
    </row>
    <row r="2113" spans="1:6" x14ac:dyDescent="0.45">
      <c r="A2113" t="s">
        <v>132</v>
      </c>
      <c r="B2113">
        <v>2030</v>
      </c>
      <c r="C2113" t="s">
        <v>18</v>
      </c>
      <c r="D2113" t="s">
        <v>19</v>
      </c>
      <c r="E2113">
        <v>0</v>
      </c>
      <c r="F2113" t="s">
        <v>23</v>
      </c>
    </row>
    <row r="2114" spans="1:6" x14ac:dyDescent="0.45">
      <c r="A2114" t="s">
        <v>132</v>
      </c>
      <c r="B2114">
        <v>2031</v>
      </c>
      <c r="C2114" t="s">
        <v>15</v>
      </c>
      <c r="D2114" t="s">
        <v>0</v>
      </c>
      <c r="E2114">
        <v>215.30379644494468</v>
      </c>
      <c r="F2114" t="s">
        <v>22</v>
      </c>
    </row>
    <row r="2115" spans="1:6" x14ac:dyDescent="0.45">
      <c r="A2115" t="s">
        <v>132</v>
      </c>
      <c r="B2115">
        <v>2031</v>
      </c>
      <c r="C2115" t="s">
        <v>15</v>
      </c>
      <c r="D2115" t="s">
        <v>1</v>
      </c>
      <c r="E2115">
        <v>0</v>
      </c>
      <c r="F2115" t="s">
        <v>22</v>
      </c>
    </row>
    <row r="2116" spans="1:6" x14ac:dyDescent="0.45">
      <c r="A2116" t="s">
        <v>132</v>
      </c>
      <c r="B2116">
        <v>2031</v>
      </c>
      <c r="C2116" t="s">
        <v>15</v>
      </c>
      <c r="D2116" t="s">
        <v>2</v>
      </c>
      <c r="E2116">
        <v>0</v>
      </c>
      <c r="F2116" t="s">
        <v>22</v>
      </c>
    </row>
    <row r="2117" spans="1:6" x14ac:dyDescent="0.45">
      <c r="A2117" t="s">
        <v>132</v>
      </c>
      <c r="B2117">
        <v>2031</v>
      </c>
      <c r="C2117" t="s">
        <v>15</v>
      </c>
      <c r="D2117" t="s">
        <v>3</v>
      </c>
      <c r="E2117">
        <v>0</v>
      </c>
      <c r="F2117" t="s">
        <v>22</v>
      </c>
    </row>
    <row r="2118" spans="1:6" x14ac:dyDescent="0.45">
      <c r="A2118" t="s">
        <v>132</v>
      </c>
      <c r="B2118">
        <v>2031</v>
      </c>
      <c r="C2118" t="s">
        <v>15</v>
      </c>
      <c r="D2118" t="s">
        <v>4</v>
      </c>
      <c r="E2118">
        <v>0</v>
      </c>
      <c r="F2118" t="s">
        <v>22</v>
      </c>
    </row>
    <row r="2119" spans="1:6" x14ac:dyDescent="0.45">
      <c r="A2119" t="s">
        <v>132</v>
      </c>
      <c r="B2119">
        <v>2031</v>
      </c>
      <c r="C2119" t="s">
        <v>5</v>
      </c>
      <c r="D2119" t="s">
        <v>5</v>
      </c>
      <c r="E2119">
        <v>215.30379644494468</v>
      </c>
      <c r="F2119" t="s">
        <v>22</v>
      </c>
    </row>
    <row r="2120" spans="1:6" x14ac:dyDescent="0.45">
      <c r="A2120" t="s">
        <v>132</v>
      </c>
      <c r="B2120">
        <v>2031</v>
      </c>
      <c r="C2120" t="s">
        <v>16</v>
      </c>
      <c r="D2120" t="s">
        <v>6</v>
      </c>
      <c r="E2120">
        <v>0</v>
      </c>
      <c r="F2120" t="s">
        <v>22</v>
      </c>
    </row>
    <row r="2121" spans="1:6" x14ac:dyDescent="0.45">
      <c r="A2121" t="s">
        <v>132</v>
      </c>
      <c r="B2121">
        <v>2031</v>
      </c>
      <c r="C2121" t="s">
        <v>16</v>
      </c>
      <c r="D2121" t="s">
        <v>7</v>
      </c>
      <c r="E2121">
        <v>0</v>
      </c>
      <c r="F2121" t="s">
        <v>22</v>
      </c>
    </row>
    <row r="2122" spans="1:6" x14ac:dyDescent="0.45">
      <c r="A2122" t="s">
        <v>132</v>
      </c>
      <c r="B2122">
        <v>2031</v>
      </c>
      <c r="C2122" t="s">
        <v>17</v>
      </c>
      <c r="D2122" t="s">
        <v>8</v>
      </c>
      <c r="E2122">
        <v>215.30379644494468</v>
      </c>
      <c r="F2122" t="s">
        <v>22</v>
      </c>
    </row>
    <row r="2123" spans="1:6" x14ac:dyDescent="0.45">
      <c r="A2123" t="s">
        <v>132</v>
      </c>
      <c r="B2123">
        <v>2031</v>
      </c>
      <c r="C2123" t="s">
        <v>18</v>
      </c>
      <c r="D2123" t="s">
        <v>9</v>
      </c>
      <c r="E2123">
        <v>0</v>
      </c>
      <c r="F2123" t="s">
        <v>22</v>
      </c>
    </row>
    <row r="2124" spans="1:6" x14ac:dyDescent="0.45">
      <c r="A2124" t="s">
        <v>132</v>
      </c>
      <c r="B2124">
        <v>2031</v>
      </c>
      <c r="C2124" t="s">
        <v>18</v>
      </c>
      <c r="D2124" t="s">
        <v>10</v>
      </c>
      <c r="E2124">
        <v>0</v>
      </c>
      <c r="F2124" t="s">
        <v>22</v>
      </c>
    </row>
    <row r="2125" spans="1:6" x14ac:dyDescent="0.45">
      <c r="A2125" t="s">
        <v>132</v>
      </c>
      <c r="B2125">
        <v>2031</v>
      </c>
      <c r="C2125" t="s">
        <v>18</v>
      </c>
      <c r="D2125" t="s">
        <v>19</v>
      </c>
      <c r="E2125">
        <v>0</v>
      </c>
      <c r="F2125" t="s">
        <v>23</v>
      </c>
    </row>
    <row r="2126" spans="1:6" x14ac:dyDescent="0.45">
      <c r="A2126" t="s">
        <v>132</v>
      </c>
      <c r="B2126">
        <v>2032</v>
      </c>
      <c r="C2126" t="s">
        <v>15</v>
      </c>
      <c r="D2126" t="s">
        <v>0</v>
      </c>
      <c r="E2126">
        <v>220.28094229412676</v>
      </c>
      <c r="F2126" t="s">
        <v>22</v>
      </c>
    </row>
    <row r="2127" spans="1:6" x14ac:dyDescent="0.45">
      <c r="A2127" t="s">
        <v>132</v>
      </c>
      <c r="B2127">
        <v>2032</v>
      </c>
      <c r="C2127" t="s">
        <v>15</v>
      </c>
      <c r="D2127" t="s">
        <v>1</v>
      </c>
      <c r="E2127">
        <v>0</v>
      </c>
      <c r="F2127" t="s">
        <v>22</v>
      </c>
    </row>
    <row r="2128" spans="1:6" x14ac:dyDescent="0.45">
      <c r="A2128" t="s">
        <v>132</v>
      </c>
      <c r="B2128">
        <v>2032</v>
      </c>
      <c r="C2128" t="s">
        <v>15</v>
      </c>
      <c r="D2128" t="s">
        <v>2</v>
      </c>
      <c r="E2128">
        <v>0</v>
      </c>
      <c r="F2128" t="s">
        <v>22</v>
      </c>
    </row>
    <row r="2129" spans="1:6" x14ac:dyDescent="0.45">
      <c r="A2129" t="s">
        <v>132</v>
      </c>
      <c r="B2129">
        <v>2032</v>
      </c>
      <c r="C2129" t="s">
        <v>15</v>
      </c>
      <c r="D2129" t="s">
        <v>3</v>
      </c>
      <c r="E2129">
        <v>0</v>
      </c>
      <c r="F2129" t="s">
        <v>22</v>
      </c>
    </row>
    <row r="2130" spans="1:6" x14ac:dyDescent="0.45">
      <c r="A2130" t="s">
        <v>132</v>
      </c>
      <c r="B2130">
        <v>2032</v>
      </c>
      <c r="C2130" t="s">
        <v>15</v>
      </c>
      <c r="D2130" t="s">
        <v>4</v>
      </c>
      <c r="E2130">
        <v>0</v>
      </c>
      <c r="F2130" t="s">
        <v>22</v>
      </c>
    </row>
    <row r="2131" spans="1:6" x14ac:dyDescent="0.45">
      <c r="A2131" t="s">
        <v>132</v>
      </c>
      <c r="B2131">
        <v>2032</v>
      </c>
      <c r="C2131" t="s">
        <v>5</v>
      </c>
      <c r="D2131" t="s">
        <v>5</v>
      </c>
      <c r="E2131">
        <v>220.28094229412676</v>
      </c>
      <c r="F2131" t="s">
        <v>22</v>
      </c>
    </row>
    <row r="2132" spans="1:6" x14ac:dyDescent="0.45">
      <c r="A2132" t="s">
        <v>132</v>
      </c>
      <c r="B2132">
        <v>2032</v>
      </c>
      <c r="C2132" t="s">
        <v>16</v>
      </c>
      <c r="D2132" t="s">
        <v>6</v>
      </c>
      <c r="E2132">
        <v>0</v>
      </c>
      <c r="F2132" t="s">
        <v>22</v>
      </c>
    </row>
    <row r="2133" spans="1:6" x14ac:dyDescent="0.45">
      <c r="A2133" t="s">
        <v>132</v>
      </c>
      <c r="B2133">
        <v>2032</v>
      </c>
      <c r="C2133" t="s">
        <v>16</v>
      </c>
      <c r="D2133" t="s">
        <v>7</v>
      </c>
      <c r="E2133">
        <v>0</v>
      </c>
      <c r="F2133" t="s">
        <v>22</v>
      </c>
    </row>
    <row r="2134" spans="1:6" x14ac:dyDescent="0.45">
      <c r="A2134" t="s">
        <v>132</v>
      </c>
      <c r="B2134">
        <v>2032</v>
      </c>
      <c r="C2134" t="s">
        <v>17</v>
      </c>
      <c r="D2134" t="s">
        <v>8</v>
      </c>
      <c r="E2134">
        <v>220.28094229412676</v>
      </c>
      <c r="F2134" t="s">
        <v>22</v>
      </c>
    </row>
    <row r="2135" spans="1:6" x14ac:dyDescent="0.45">
      <c r="A2135" t="s">
        <v>132</v>
      </c>
      <c r="B2135">
        <v>2032</v>
      </c>
      <c r="C2135" t="s">
        <v>18</v>
      </c>
      <c r="D2135" t="s">
        <v>9</v>
      </c>
      <c r="E2135">
        <v>0</v>
      </c>
      <c r="F2135" t="s">
        <v>22</v>
      </c>
    </row>
    <row r="2136" spans="1:6" x14ac:dyDescent="0.45">
      <c r="A2136" t="s">
        <v>132</v>
      </c>
      <c r="B2136">
        <v>2032</v>
      </c>
      <c r="C2136" t="s">
        <v>18</v>
      </c>
      <c r="D2136" t="s">
        <v>10</v>
      </c>
      <c r="E2136">
        <v>0</v>
      </c>
      <c r="F2136" t="s">
        <v>22</v>
      </c>
    </row>
    <row r="2137" spans="1:6" x14ac:dyDescent="0.45">
      <c r="A2137" t="s">
        <v>132</v>
      </c>
      <c r="B2137">
        <v>2032</v>
      </c>
      <c r="C2137" t="s">
        <v>18</v>
      </c>
      <c r="D2137" t="s">
        <v>19</v>
      </c>
      <c r="E2137">
        <v>0</v>
      </c>
      <c r="F2137" t="s">
        <v>23</v>
      </c>
    </row>
    <row r="2138" spans="1:6" x14ac:dyDescent="0.45">
      <c r="A2138" t="s">
        <v>132</v>
      </c>
      <c r="B2138">
        <v>2033</v>
      </c>
      <c r="C2138" t="s">
        <v>15</v>
      </c>
      <c r="D2138" t="s">
        <v>0</v>
      </c>
      <c r="E2138">
        <v>222.86121407942721</v>
      </c>
      <c r="F2138" t="s">
        <v>22</v>
      </c>
    </row>
    <row r="2139" spans="1:6" x14ac:dyDescent="0.45">
      <c r="A2139" t="s">
        <v>132</v>
      </c>
      <c r="B2139">
        <v>2033</v>
      </c>
      <c r="C2139" t="s">
        <v>15</v>
      </c>
      <c r="D2139" t="s">
        <v>1</v>
      </c>
      <c r="E2139">
        <v>0</v>
      </c>
      <c r="F2139" t="s">
        <v>22</v>
      </c>
    </row>
    <row r="2140" spans="1:6" x14ac:dyDescent="0.45">
      <c r="A2140" t="s">
        <v>132</v>
      </c>
      <c r="B2140">
        <v>2033</v>
      </c>
      <c r="C2140" t="s">
        <v>15</v>
      </c>
      <c r="D2140" t="s">
        <v>2</v>
      </c>
      <c r="E2140">
        <v>0</v>
      </c>
      <c r="F2140" t="s">
        <v>22</v>
      </c>
    </row>
    <row r="2141" spans="1:6" x14ac:dyDescent="0.45">
      <c r="A2141" t="s">
        <v>132</v>
      </c>
      <c r="B2141">
        <v>2033</v>
      </c>
      <c r="C2141" t="s">
        <v>15</v>
      </c>
      <c r="D2141" t="s">
        <v>3</v>
      </c>
      <c r="E2141">
        <v>0</v>
      </c>
      <c r="F2141" t="s">
        <v>22</v>
      </c>
    </row>
    <row r="2142" spans="1:6" x14ac:dyDescent="0.45">
      <c r="A2142" t="s">
        <v>132</v>
      </c>
      <c r="B2142">
        <v>2033</v>
      </c>
      <c r="C2142" t="s">
        <v>15</v>
      </c>
      <c r="D2142" t="s">
        <v>4</v>
      </c>
      <c r="E2142">
        <v>0</v>
      </c>
      <c r="F2142" t="s">
        <v>22</v>
      </c>
    </row>
    <row r="2143" spans="1:6" x14ac:dyDescent="0.45">
      <c r="A2143" t="s">
        <v>132</v>
      </c>
      <c r="B2143">
        <v>2033</v>
      </c>
      <c r="C2143" t="s">
        <v>5</v>
      </c>
      <c r="D2143" t="s">
        <v>5</v>
      </c>
      <c r="E2143">
        <v>222.86121407942721</v>
      </c>
      <c r="F2143" t="s">
        <v>22</v>
      </c>
    </row>
    <row r="2144" spans="1:6" x14ac:dyDescent="0.45">
      <c r="A2144" t="s">
        <v>132</v>
      </c>
      <c r="B2144">
        <v>2033</v>
      </c>
      <c r="C2144" t="s">
        <v>16</v>
      </c>
      <c r="D2144" t="s">
        <v>6</v>
      </c>
      <c r="E2144">
        <v>0</v>
      </c>
      <c r="F2144" t="s">
        <v>22</v>
      </c>
    </row>
    <row r="2145" spans="1:6" x14ac:dyDescent="0.45">
      <c r="A2145" t="s">
        <v>132</v>
      </c>
      <c r="B2145">
        <v>2033</v>
      </c>
      <c r="C2145" t="s">
        <v>16</v>
      </c>
      <c r="D2145" t="s">
        <v>7</v>
      </c>
      <c r="E2145">
        <v>0</v>
      </c>
      <c r="F2145" t="s">
        <v>22</v>
      </c>
    </row>
    <row r="2146" spans="1:6" x14ac:dyDescent="0.45">
      <c r="A2146" t="s">
        <v>132</v>
      </c>
      <c r="B2146">
        <v>2033</v>
      </c>
      <c r="C2146" t="s">
        <v>17</v>
      </c>
      <c r="D2146" t="s">
        <v>8</v>
      </c>
      <c r="E2146">
        <v>222.86121407942721</v>
      </c>
      <c r="F2146" t="s">
        <v>22</v>
      </c>
    </row>
    <row r="2147" spans="1:6" x14ac:dyDescent="0.45">
      <c r="A2147" t="s">
        <v>132</v>
      </c>
      <c r="B2147">
        <v>2033</v>
      </c>
      <c r="C2147" t="s">
        <v>18</v>
      </c>
      <c r="D2147" t="s">
        <v>9</v>
      </c>
      <c r="E2147">
        <v>0</v>
      </c>
      <c r="F2147" t="s">
        <v>22</v>
      </c>
    </row>
    <row r="2148" spans="1:6" x14ac:dyDescent="0.45">
      <c r="A2148" t="s">
        <v>132</v>
      </c>
      <c r="B2148">
        <v>2033</v>
      </c>
      <c r="C2148" t="s">
        <v>18</v>
      </c>
      <c r="D2148" t="s">
        <v>10</v>
      </c>
      <c r="E2148">
        <v>0</v>
      </c>
      <c r="F2148" t="s">
        <v>22</v>
      </c>
    </row>
    <row r="2149" spans="1:6" x14ac:dyDescent="0.45">
      <c r="A2149" t="s">
        <v>132</v>
      </c>
      <c r="B2149">
        <v>2033</v>
      </c>
      <c r="C2149" t="s">
        <v>18</v>
      </c>
      <c r="D2149" t="s">
        <v>19</v>
      </c>
      <c r="E2149">
        <v>0</v>
      </c>
      <c r="F2149" t="s">
        <v>23</v>
      </c>
    </row>
    <row r="2150" spans="1:6" x14ac:dyDescent="0.45">
      <c r="A2150" t="s">
        <v>132</v>
      </c>
      <c r="B2150">
        <v>2034</v>
      </c>
      <c r="C2150" t="s">
        <v>15</v>
      </c>
      <c r="D2150" t="s">
        <v>0</v>
      </c>
      <c r="E2150">
        <v>228.53171723384887</v>
      </c>
      <c r="F2150" t="s">
        <v>22</v>
      </c>
    </row>
    <row r="2151" spans="1:6" x14ac:dyDescent="0.45">
      <c r="A2151" t="s">
        <v>132</v>
      </c>
      <c r="B2151">
        <v>2034</v>
      </c>
      <c r="C2151" t="s">
        <v>15</v>
      </c>
      <c r="D2151" t="s">
        <v>1</v>
      </c>
      <c r="E2151">
        <v>0</v>
      </c>
      <c r="F2151" t="s">
        <v>22</v>
      </c>
    </row>
    <row r="2152" spans="1:6" x14ac:dyDescent="0.45">
      <c r="A2152" t="s">
        <v>132</v>
      </c>
      <c r="B2152">
        <v>2034</v>
      </c>
      <c r="C2152" t="s">
        <v>15</v>
      </c>
      <c r="D2152" t="s">
        <v>2</v>
      </c>
      <c r="E2152">
        <v>0</v>
      </c>
      <c r="F2152" t="s">
        <v>22</v>
      </c>
    </row>
    <row r="2153" spans="1:6" x14ac:dyDescent="0.45">
      <c r="A2153" t="s">
        <v>132</v>
      </c>
      <c r="B2153">
        <v>2034</v>
      </c>
      <c r="C2153" t="s">
        <v>15</v>
      </c>
      <c r="D2153" t="s">
        <v>3</v>
      </c>
      <c r="E2153">
        <v>0</v>
      </c>
      <c r="F2153" t="s">
        <v>22</v>
      </c>
    </row>
    <row r="2154" spans="1:6" x14ac:dyDescent="0.45">
      <c r="A2154" t="s">
        <v>132</v>
      </c>
      <c r="B2154">
        <v>2034</v>
      </c>
      <c r="C2154" t="s">
        <v>15</v>
      </c>
      <c r="D2154" t="s">
        <v>4</v>
      </c>
      <c r="E2154">
        <v>0</v>
      </c>
      <c r="F2154" t="s">
        <v>22</v>
      </c>
    </row>
    <row r="2155" spans="1:6" x14ac:dyDescent="0.45">
      <c r="A2155" t="s">
        <v>132</v>
      </c>
      <c r="B2155">
        <v>2034</v>
      </c>
      <c r="C2155" t="s">
        <v>5</v>
      </c>
      <c r="D2155" t="s">
        <v>5</v>
      </c>
      <c r="E2155">
        <v>228.53171723384887</v>
      </c>
      <c r="F2155" t="s">
        <v>22</v>
      </c>
    </row>
    <row r="2156" spans="1:6" x14ac:dyDescent="0.45">
      <c r="A2156" t="s">
        <v>132</v>
      </c>
      <c r="B2156">
        <v>2034</v>
      </c>
      <c r="C2156" t="s">
        <v>16</v>
      </c>
      <c r="D2156" t="s">
        <v>6</v>
      </c>
      <c r="E2156">
        <v>0</v>
      </c>
      <c r="F2156" t="s">
        <v>22</v>
      </c>
    </row>
    <row r="2157" spans="1:6" x14ac:dyDescent="0.45">
      <c r="A2157" t="s">
        <v>132</v>
      </c>
      <c r="B2157">
        <v>2034</v>
      </c>
      <c r="C2157" t="s">
        <v>16</v>
      </c>
      <c r="D2157" t="s">
        <v>7</v>
      </c>
      <c r="E2157">
        <v>0</v>
      </c>
      <c r="F2157" t="s">
        <v>22</v>
      </c>
    </row>
    <row r="2158" spans="1:6" x14ac:dyDescent="0.45">
      <c r="A2158" t="s">
        <v>132</v>
      </c>
      <c r="B2158">
        <v>2034</v>
      </c>
      <c r="C2158" t="s">
        <v>17</v>
      </c>
      <c r="D2158" t="s">
        <v>8</v>
      </c>
      <c r="E2158">
        <v>228.53171723384887</v>
      </c>
      <c r="F2158" t="s">
        <v>22</v>
      </c>
    </row>
    <row r="2159" spans="1:6" x14ac:dyDescent="0.45">
      <c r="A2159" t="s">
        <v>132</v>
      </c>
      <c r="B2159">
        <v>2034</v>
      </c>
      <c r="C2159" t="s">
        <v>18</v>
      </c>
      <c r="D2159" t="s">
        <v>9</v>
      </c>
      <c r="E2159">
        <v>0</v>
      </c>
      <c r="F2159" t="s">
        <v>22</v>
      </c>
    </row>
    <row r="2160" spans="1:6" x14ac:dyDescent="0.45">
      <c r="A2160" t="s">
        <v>132</v>
      </c>
      <c r="B2160">
        <v>2034</v>
      </c>
      <c r="C2160" t="s">
        <v>18</v>
      </c>
      <c r="D2160" t="s">
        <v>10</v>
      </c>
      <c r="E2160">
        <v>0</v>
      </c>
      <c r="F2160" t="s">
        <v>22</v>
      </c>
    </row>
    <row r="2161" spans="1:6" x14ac:dyDescent="0.45">
      <c r="A2161" t="s">
        <v>132</v>
      </c>
      <c r="B2161">
        <v>2034</v>
      </c>
      <c r="C2161" t="s">
        <v>18</v>
      </c>
      <c r="D2161" t="s">
        <v>19</v>
      </c>
      <c r="E2161">
        <v>0</v>
      </c>
      <c r="F2161" t="s">
        <v>23</v>
      </c>
    </row>
    <row r="2162" spans="1:6" x14ac:dyDescent="0.45">
      <c r="A2162" t="s">
        <v>132</v>
      </c>
      <c r="B2162">
        <v>2035</v>
      </c>
      <c r="C2162" t="s">
        <v>15</v>
      </c>
      <c r="D2162" t="s">
        <v>0</v>
      </c>
      <c r="E2162">
        <v>233.17654511383063</v>
      </c>
      <c r="F2162" t="s">
        <v>22</v>
      </c>
    </row>
    <row r="2163" spans="1:6" x14ac:dyDescent="0.45">
      <c r="A2163" t="s">
        <v>132</v>
      </c>
      <c r="B2163">
        <v>2035</v>
      </c>
      <c r="C2163" t="s">
        <v>15</v>
      </c>
      <c r="D2163" t="s">
        <v>1</v>
      </c>
      <c r="E2163">
        <v>0</v>
      </c>
      <c r="F2163" t="s">
        <v>22</v>
      </c>
    </row>
    <row r="2164" spans="1:6" x14ac:dyDescent="0.45">
      <c r="A2164" t="s">
        <v>132</v>
      </c>
      <c r="B2164">
        <v>2035</v>
      </c>
      <c r="C2164" t="s">
        <v>15</v>
      </c>
      <c r="D2164" t="s">
        <v>2</v>
      </c>
      <c r="E2164">
        <v>0</v>
      </c>
      <c r="F2164" t="s">
        <v>22</v>
      </c>
    </row>
    <row r="2165" spans="1:6" x14ac:dyDescent="0.45">
      <c r="A2165" t="s">
        <v>132</v>
      </c>
      <c r="B2165">
        <v>2035</v>
      </c>
      <c r="C2165" t="s">
        <v>15</v>
      </c>
      <c r="D2165" t="s">
        <v>3</v>
      </c>
      <c r="E2165">
        <v>0</v>
      </c>
      <c r="F2165" t="s">
        <v>22</v>
      </c>
    </row>
    <row r="2166" spans="1:6" x14ac:dyDescent="0.45">
      <c r="A2166" t="s">
        <v>132</v>
      </c>
      <c r="B2166">
        <v>2035</v>
      </c>
      <c r="C2166" t="s">
        <v>15</v>
      </c>
      <c r="D2166" t="s">
        <v>4</v>
      </c>
      <c r="E2166">
        <v>0</v>
      </c>
      <c r="F2166" t="s">
        <v>22</v>
      </c>
    </row>
    <row r="2167" spans="1:6" x14ac:dyDescent="0.45">
      <c r="A2167" t="s">
        <v>132</v>
      </c>
      <c r="B2167">
        <v>2035</v>
      </c>
      <c r="C2167" t="s">
        <v>5</v>
      </c>
      <c r="D2167" t="s">
        <v>5</v>
      </c>
      <c r="E2167">
        <v>233.17654511383063</v>
      </c>
      <c r="F2167" t="s">
        <v>22</v>
      </c>
    </row>
    <row r="2168" spans="1:6" x14ac:dyDescent="0.45">
      <c r="A2168" t="s">
        <v>132</v>
      </c>
      <c r="B2168">
        <v>2035</v>
      </c>
      <c r="C2168" t="s">
        <v>16</v>
      </c>
      <c r="D2168" t="s">
        <v>6</v>
      </c>
      <c r="E2168">
        <v>0</v>
      </c>
      <c r="F2168" t="s">
        <v>22</v>
      </c>
    </row>
    <row r="2169" spans="1:6" x14ac:dyDescent="0.45">
      <c r="A2169" t="s">
        <v>132</v>
      </c>
      <c r="B2169">
        <v>2035</v>
      </c>
      <c r="C2169" t="s">
        <v>16</v>
      </c>
      <c r="D2169" t="s">
        <v>7</v>
      </c>
      <c r="E2169">
        <v>0</v>
      </c>
      <c r="F2169" t="s">
        <v>22</v>
      </c>
    </row>
    <row r="2170" spans="1:6" x14ac:dyDescent="0.45">
      <c r="A2170" t="s">
        <v>132</v>
      </c>
      <c r="B2170">
        <v>2035</v>
      </c>
      <c r="C2170" t="s">
        <v>17</v>
      </c>
      <c r="D2170" t="s">
        <v>8</v>
      </c>
      <c r="E2170">
        <v>233.17654511383063</v>
      </c>
      <c r="F2170" t="s">
        <v>22</v>
      </c>
    </row>
    <row r="2171" spans="1:6" x14ac:dyDescent="0.45">
      <c r="A2171" t="s">
        <v>132</v>
      </c>
      <c r="B2171">
        <v>2035</v>
      </c>
      <c r="C2171" t="s">
        <v>18</v>
      </c>
      <c r="D2171" t="s">
        <v>9</v>
      </c>
      <c r="E2171">
        <v>0</v>
      </c>
      <c r="F2171" t="s">
        <v>22</v>
      </c>
    </row>
    <row r="2172" spans="1:6" x14ac:dyDescent="0.45">
      <c r="A2172" t="s">
        <v>132</v>
      </c>
      <c r="B2172">
        <v>2035</v>
      </c>
      <c r="C2172" t="s">
        <v>18</v>
      </c>
      <c r="D2172" t="s">
        <v>10</v>
      </c>
      <c r="E2172">
        <v>0</v>
      </c>
      <c r="F2172" t="s">
        <v>22</v>
      </c>
    </row>
    <row r="2173" spans="1:6" x14ac:dyDescent="0.45">
      <c r="A2173" t="s">
        <v>132</v>
      </c>
      <c r="B2173">
        <v>2035</v>
      </c>
      <c r="C2173" t="s">
        <v>18</v>
      </c>
      <c r="D2173" t="s">
        <v>19</v>
      </c>
      <c r="E2173">
        <v>0</v>
      </c>
      <c r="F2173" t="s">
        <v>23</v>
      </c>
    </row>
    <row r="2174" spans="1:6" x14ac:dyDescent="0.45">
      <c r="A2174" t="s">
        <v>132</v>
      </c>
      <c r="B2174">
        <v>2036</v>
      </c>
      <c r="C2174" t="s">
        <v>15</v>
      </c>
      <c r="D2174" t="s">
        <v>0</v>
      </c>
      <c r="E2174">
        <v>239.5193267106651</v>
      </c>
      <c r="F2174" t="s">
        <v>22</v>
      </c>
    </row>
    <row r="2175" spans="1:6" x14ac:dyDescent="0.45">
      <c r="A2175" t="s">
        <v>132</v>
      </c>
      <c r="B2175">
        <v>2036</v>
      </c>
      <c r="C2175" t="s">
        <v>15</v>
      </c>
      <c r="D2175" t="s">
        <v>1</v>
      </c>
      <c r="E2175">
        <v>0</v>
      </c>
      <c r="F2175" t="s">
        <v>22</v>
      </c>
    </row>
    <row r="2176" spans="1:6" x14ac:dyDescent="0.45">
      <c r="A2176" t="s">
        <v>132</v>
      </c>
      <c r="B2176">
        <v>2036</v>
      </c>
      <c r="C2176" t="s">
        <v>15</v>
      </c>
      <c r="D2176" t="s">
        <v>2</v>
      </c>
      <c r="E2176">
        <v>0</v>
      </c>
      <c r="F2176" t="s">
        <v>22</v>
      </c>
    </row>
    <row r="2177" spans="1:6" x14ac:dyDescent="0.45">
      <c r="A2177" t="s">
        <v>132</v>
      </c>
      <c r="B2177">
        <v>2036</v>
      </c>
      <c r="C2177" t="s">
        <v>15</v>
      </c>
      <c r="D2177" t="s">
        <v>3</v>
      </c>
      <c r="E2177">
        <v>0</v>
      </c>
      <c r="F2177" t="s">
        <v>22</v>
      </c>
    </row>
    <row r="2178" spans="1:6" x14ac:dyDescent="0.45">
      <c r="A2178" t="s">
        <v>132</v>
      </c>
      <c r="B2178">
        <v>2036</v>
      </c>
      <c r="C2178" t="s">
        <v>15</v>
      </c>
      <c r="D2178" t="s">
        <v>4</v>
      </c>
      <c r="E2178">
        <v>0</v>
      </c>
      <c r="F2178" t="s">
        <v>22</v>
      </c>
    </row>
    <row r="2179" spans="1:6" x14ac:dyDescent="0.45">
      <c r="A2179" t="s">
        <v>132</v>
      </c>
      <c r="B2179">
        <v>2036</v>
      </c>
      <c r="C2179" t="s">
        <v>5</v>
      </c>
      <c r="D2179" t="s">
        <v>5</v>
      </c>
      <c r="E2179">
        <v>239.5193267106651</v>
      </c>
      <c r="F2179" t="s">
        <v>22</v>
      </c>
    </row>
    <row r="2180" spans="1:6" x14ac:dyDescent="0.45">
      <c r="A2180" t="s">
        <v>132</v>
      </c>
      <c r="B2180">
        <v>2036</v>
      </c>
      <c r="C2180" t="s">
        <v>16</v>
      </c>
      <c r="D2180" t="s">
        <v>6</v>
      </c>
      <c r="E2180">
        <v>0</v>
      </c>
      <c r="F2180" t="s">
        <v>22</v>
      </c>
    </row>
    <row r="2181" spans="1:6" x14ac:dyDescent="0.45">
      <c r="A2181" t="s">
        <v>132</v>
      </c>
      <c r="B2181">
        <v>2036</v>
      </c>
      <c r="C2181" t="s">
        <v>16</v>
      </c>
      <c r="D2181" t="s">
        <v>7</v>
      </c>
      <c r="E2181">
        <v>0</v>
      </c>
      <c r="F2181" t="s">
        <v>22</v>
      </c>
    </row>
    <row r="2182" spans="1:6" x14ac:dyDescent="0.45">
      <c r="A2182" t="s">
        <v>132</v>
      </c>
      <c r="B2182">
        <v>2036</v>
      </c>
      <c r="C2182" t="s">
        <v>17</v>
      </c>
      <c r="D2182" t="s">
        <v>8</v>
      </c>
      <c r="E2182">
        <v>239.5193267106651</v>
      </c>
      <c r="F2182" t="s">
        <v>22</v>
      </c>
    </row>
    <row r="2183" spans="1:6" x14ac:dyDescent="0.45">
      <c r="A2183" t="s">
        <v>132</v>
      </c>
      <c r="B2183">
        <v>2036</v>
      </c>
      <c r="C2183" t="s">
        <v>18</v>
      </c>
      <c r="D2183" t="s">
        <v>9</v>
      </c>
      <c r="E2183">
        <v>0</v>
      </c>
      <c r="F2183" t="s">
        <v>22</v>
      </c>
    </row>
    <row r="2184" spans="1:6" x14ac:dyDescent="0.45">
      <c r="A2184" t="s">
        <v>132</v>
      </c>
      <c r="B2184">
        <v>2036</v>
      </c>
      <c r="C2184" t="s">
        <v>18</v>
      </c>
      <c r="D2184" t="s">
        <v>10</v>
      </c>
      <c r="E2184">
        <v>0</v>
      </c>
      <c r="F2184" t="s">
        <v>22</v>
      </c>
    </row>
    <row r="2185" spans="1:6" x14ac:dyDescent="0.45">
      <c r="A2185" t="s">
        <v>132</v>
      </c>
      <c r="B2185">
        <v>2036</v>
      </c>
      <c r="C2185" t="s">
        <v>18</v>
      </c>
      <c r="D2185" t="s">
        <v>19</v>
      </c>
      <c r="E2185">
        <v>0</v>
      </c>
      <c r="F2185" t="s">
        <v>23</v>
      </c>
    </row>
    <row r="2186" spans="1:6" x14ac:dyDescent="0.45">
      <c r="A2186" t="s">
        <v>132</v>
      </c>
      <c r="B2186">
        <v>2037</v>
      </c>
      <c r="C2186" t="s">
        <v>15</v>
      </c>
      <c r="D2186" t="s">
        <v>0</v>
      </c>
      <c r="E2186">
        <v>245.12876774686123</v>
      </c>
      <c r="F2186" t="s">
        <v>22</v>
      </c>
    </row>
    <row r="2187" spans="1:6" x14ac:dyDescent="0.45">
      <c r="A2187" t="s">
        <v>132</v>
      </c>
      <c r="B2187">
        <v>2037</v>
      </c>
      <c r="C2187" t="s">
        <v>15</v>
      </c>
      <c r="D2187" t="s">
        <v>1</v>
      </c>
      <c r="E2187">
        <v>0</v>
      </c>
      <c r="F2187" t="s">
        <v>22</v>
      </c>
    </row>
    <row r="2188" spans="1:6" x14ac:dyDescent="0.45">
      <c r="A2188" t="s">
        <v>132</v>
      </c>
      <c r="B2188">
        <v>2037</v>
      </c>
      <c r="C2188" t="s">
        <v>15</v>
      </c>
      <c r="D2188" t="s">
        <v>2</v>
      </c>
      <c r="E2188">
        <v>0</v>
      </c>
      <c r="F2188" t="s">
        <v>22</v>
      </c>
    </row>
    <row r="2189" spans="1:6" x14ac:dyDescent="0.45">
      <c r="A2189" t="s">
        <v>132</v>
      </c>
      <c r="B2189">
        <v>2037</v>
      </c>
      <c r="C2189" t="s">
        <v>15</v>
      </c>
      <c r="D2189" t="s">
        <v>3</v>
      </c>
      <c r="E2189">
        <v>0</v>
      </c>
      <c r="F2189" t="s">
        <v>22</v>
      </c>
    </row>
    <row r="2190" spans="1:6" x14ac:dyDescent="0.45">
      <c r="A2190" t="s">
        <v>132</v>
      </c>
      <c r="B2190">
        <v>2037</v>
      </c>
      <c r="C2190" t="s">
        <v>15</v>
      </c>
      <c r="D2190" t="s">
        <v>4</v>
      </c>
      <c r="E2190">
        <v>0</v>
      </c>
      <c r="F2190" t="s">
        <v>22</v>
      </c>
    </row>
    <row r="2191" spans="1:6" x14ac:dyDescent="0.45">
      <c r="A2191" t="s">
        <v>132</v>
      </c>
      <c r="B2191">
        <v>2037</v>
      </c>
      <c r="C2191" t="s">
        <v>5</v>
      </c>
      <c r="D2191" t="s">
        <v>5</v>
      </c>
      <c r="E2191">
        <v>245.12876774686123</v>
      </c>
      <c r="F2191" t="s">
        <v>22</v>
      </c>
    </row>
    <row r="2192" spans="1:6" x14ac:dyDescent="0.45">
      <c r="A2192" t="s">
        <v>132</v>
      </c>
      <c r="B2192">
        <v>2037</v>
      </c>
      <c r="C2192" t="s">
        <v>16</v>
      </c>
      <c r="D2192" t="s">
        <v>6</v>
      </c>
      <c r="E2192">
        <v>0</v>
      </c>
      <c r="F2192" t="s">
        <v>22</v>
      </c>
    </row>
    <row r="2193" spans="1:6" x14ac:dyDescent="0.45">
      <c r="A2193" t="s">
        <v>132</v>
      </c>
      <c r="B2193">
        <v>2037</v>
      </c>
      <c r="C2193" t="s">
        <v>16</v>
      </c>
      <c r="D2193" t="s">
        <v>7</v>
      </c>
      <c r="E2193">
        <v>0</v>
      </c>
      <c r="F2193" t="s">
        <v>22</v>
      </c>
    </row>
    <row r="2194" spans="1:6" x14ac:dyDescent="0.45">
      <c r="A2194" t="s">
        <v>132</v>
      </c>
      <c r="B2194">
        <v>2037</v>
      </c>
      <c r="C2194" t="s">
        <v>17</v>
      </c>
      <c r="D2194" t="s">
        <v>8</v>
      </c>
      <c r="E2194">
        <v>245.12876774686123</v>
      </c>
      <c r="F2194" t="s">
        <v>22</v>
      </c>
    </row>
    <row r="2195" spans="1:6" x14ac:dyDescent="0.45">
      <c r="A2195" t="s">
        <v>132</v>
      </c>
      <c r="B2195">
        <v>2037</v>
      </c>
      <c r="C2195" t="s">
        <v>18</v>
      </c>
      <c r="D2195" t="s">
        <v>9</v>
      </c>
      <c r="E2195">
        <v>0</v>
      </c>
      <c r="F2195" t="s">
        <v>22</v>
      </c>
    </row>
    <row r="2196" spans="1:6" x14ac:dyDescent="0.45">
      <c r="A2196" t="s">
        <v>132</v>
      </c>
      <c r="B2196">
        <v>2037</v>
      </c>
      <c r="C2196" t="s">
        <v>18</v>
      </c>
      <c r="D2196" t="s">
        <v>10</v>
      </c>
      <c r="E2196">
        <v>0</v>
      </c>
      <c r="F2196" t="s">
        <v>22</v>
      </c>
    </row>
    <row r="2197" spans="1:6" x14ac:dyDescent="0.45">
      <c r="A2197" t="s">
        <v>132</v>
      </c>
      <c r="B2197">
        <v>2037</v>
      </c>
      <c r="C2197" t="s">
        <v>18</v>
      </c>
      <c r="D2197" t="s">
        <v>19</v>
      </c>
      <c r="E2197">
        <v>0</v>
      </c>
      <c r="F2197" t="s">
        <v>23</v>
      </c>
    </row>
    <row r="2198" spans="1:6" x14ac:dyDescent="0.45">
      <c r="A2198" t="s">
        <v>132</v>
      </c>
      <c r="B2198">
        <v>2038</v>
      </c>
      <c r="C2198" t="s">
        <v>15</v>
      </c>
      <c r="D2198" t="s">
        <v>0</v>
      </c>
      <c r="E2198">
        <v>250.96453229723312</v>
      </c>
      <c r="F2198" t="s">
        <v>22</v>
      </c>
    </row>
    <row r="2199" spans="1:6" x14ac:dyDescent="0.45">
      <c r="A2199" t="s">
        <v>132</v>
      </c>
      <c r="B2199">
        <v>2038</v>
      </c>
      <c r="C2199" t="s">
        <v>15</v>
      </c>
      <c r="D2199" t="s">
        <v>1</v>
      </c>
      <c r="E2199">
        <v>0</v>
      </c>
      <c r="F2199" t="s">
        <v>22</v>
      </c>
    </row>
    <row r="2200" spans="1:6" x14ac:dyDescent="0.45">
      <c r="A2200" t="s">
        <v>132</v>
      </c>
      <c r="B2200">
        <v>2038</v>
      </c>
      <c r="C2200" t="s">
        <v>15</v>
      </c>
      <c r="D2200" t="s">
        <v>2</v>
      </c>
      <c r="E2200">
        <v>0</v>
      </c>
      <c r="F2200" t="s">
        <v>22</v>
      </c>
    </row>
    <row r="2201" spans="1:6" x14ac:dyDescent="0.45">
      <c r="A2201" t="s">
        <v>132</v>
      </c>
      <c r="B2201">
        <v>2038</v>
      </c>
      <c r="C2201" t="s">
        <v>15</v>
      </c>
      <c r="D2201" t="s">
        <v>3</v>
      </c>
      <c r="E2201">
        <v>0</v>
      </c>
      <c r="F2201" t="s">
        <v>22</v>
      </c>
    </row>
    <row r="2202" spans="1:6" x14ac:dyDescent="0.45">
      <c r="A2202" t="s">
        <v>132</v>
      </c>
      <c r="B2202">
        <v>2038</v>
      </c>
      <c r="C2202" t="s">
        <v>15</v>
      </c>
      <c r="D2202" t="s">
        <v>4</v>
      </c>
      <c r="E2202">
        <v>0</v>
      </c>
      <c r="F2202" t="s">
        <v>22</v>
      </c>
    </row>
    <row r="2203" spans="1:6" x14ac:dyDescent="0.45">
      <c r="A2203" t="s">
        <v>132</v>
      </c>
      <c r="B2203">
        <v>2038</v>
      </c>
      <c r="C2203" t="s">
        <v>5</v>
      </c>
      <c r="D2203" t="s">
        <v>5</v>
      </c>
      <c r="E2203">
        <v>250.96453229723312</v>
      </c>
      <c r="F2203" t="s">
        <v>22</v>
      </c>
    </row>
    <row r="2204" spans="1:6" x14ac:dyDescent="0.45">
      <c r="A2204" t="s">
        <v>132</v>
      </c>
      <c r="B2204">
        <v>2038</v>
      </c>
      <c r="C2204" t="s">
        <v>16</v>
      </c>
      <c r="D2204" t="s">
        <v>6</v>
      </c>
      <c r="E2204">
        <v>0</v>
      </c>
      <c r="F2204" t="s">
        <v>22</v>
      </c>
    </row>
    <row r="2205" spans="1:6" x14ac:dyDescent="0.45">
      <c r="A2205" t="s">
        <v>132</v>
      </c>
      <c r="B2205">
        <v>2038</v>
      </c>
      <c r="C2205" t="s">
        <v>16</v>
      </c>
      <c r="D2205" t="s">
        <v>7</v>
      </c>
      <c r="E2205">
        <v>0</v>
      </c>
      <c r="F2205" t="s">
        <v>22</v>
      </c>
    </row>
    <row r="2206" spans="1:6" x14ac:dyDescent="0.45">
      <c r="A2206" t="s">
        <v>132</v>
      </c>
      <c r="B2206">
        <v>2038</v>
      </c>
      <c r="C2206" t="s">
        <v>17</v>
      </c>
      <c r="D2206" t="s">
        <v>8</v>
      </c>
      <c r="E2206">
        <v>250.96453229723312</v>
      </c>
      <c r="F2206" t="s">
        <v>22</v>
      </c>
    </row>
    <row r="2207" spans="1:6" x14ac:dyDescent="0.45">
      <c r="A2207" t="s">
        <v>132</v>
      </c>
      <c r="B2207">
        <v>2038</v>
      </c>
      <c r="C2207" t="s">
        <v>18</v>
      </c>
      <c r="D2207" t="s">
        <v>9</v>
      </c>
      <c r="E2207">
        <v>0</v>
      </c>
      <c r="F2207" t="s">
        <v>22</v>
      </c>
    </row>
    <row r="2208" spans="1:6" x14ac:dyDescent="0.45">
      <c r="A2208" t="s">
        <v>132</v>
      </c>
      <c r="B2208">
        <v>2038</v>
      </c>
      <c r="C2208" t="s">
        <v>18</v>
      </c>
      <c r="D2208" t="s">
        <v>10</v>
      </c>
      <c r="E2208">
        <v>0</v>
      </c>
      <c r="F2208" t="s">
        <v>22</v>
      </c>
    </row>
    <row r="2209" spans="1:6" x14ac:dyDescent="0.45">
      <c r="A2209" t="s">
        <v>132</v>
      </c>
      <c r="B2209">
        <v>2038</v>
      </c>
      <c r="C2209" t="s">
        <v>18</v>
      </c>
      <c r="D2209" t="s">
        <v>19</v>
      </c>
      <c r="E2209">
        <v>0</v>
      </c>
      <c r="F2209" t="s">
        <v>23</v>
      </c>
    </row>
    <row r="2210" spans="1:6" x14ac:dyDescent="0.45">
      <c r="A2210" t="s">
        <v>132</v>
      </c>
      <c r="B2210">
        <v>2039</v>
      </c>
      <c r="C2210" t="s">
        <v>15</v>
      </c>
      <c r="D2210" t="s">
        <v>0</v>
      </c>
      <c r="E2210">
        <v>257.03372204039346</v>
      </c>
      <c r="F2210" t="s">
        <v>22</v>
      </c>
    </row>
    <row r="2211" spans="1:6" x14ac:dyDescent="0.45">
      <c r="A2211" t="s">
        <v>132</v>
      </c>
      <c r="B2211">
        <v>2039</v>
      </c>
      <c r="C2211" t="s">
        <v>15</v>
      </c>
      <c r="D2211" t="s">
        <v>1</v>
      </c>
      <c r="E2211">
        <v>0</v>
      </c>
      <c r="F2211" t="s">
        <v>22</v>
      </c>
    </row>
    <row r="2212" spans="1:6" x14ac:dyDescent="0.45">
      <c r="A2212" t="s">
        <v>132</v>
      </c>
      <c r="B2212">
        <v>2039</v>
      </c>
      <c r="C2212" t="s">
        <v>15</v>
      </c>
      <c r="D2212" t="s">
        <v>2</v>
      </c>
      <c r="E2212">
        <v>0</v>
      </c>
      <c r="F2212" t="s">
        <v>22</v>
      </c>
    </row>
    <row r="2213" spans="1:6" x14ac:dyDescent="0.45">
      <c r="A2213" t="s">
        <v>132</v>
      </c>
      <c r="B2213">
        <v>2039</v>
      </c>
      <c r="C2213" t="s">
        <v>15</v>
      </c>
      <c r="D2213" t="s">
        <v>3</v>
      </c>
      <c r="E2213">
        <v>0</v>
      </c>
      <c r="F2213" t="s">
        <v>22</v>
      </c>
    </row>
    <row r="2214" spans="1:6" x14ac:dyDescent="0.45">
      <c r="A2214" t="s">
        <v>132</v>
      </c>
      <c r="B2214">
        <v>2039</v>
      </c>
      <c r="C2214" t="s">
        <v>15</v>
      </c>
      <c r="D2214" t="s">
        <v>4</v>
      </c>
      <c r="E2214">
        <v>0</v>
      </c>
      <c r="F2214" t="s">
        <v>22</v>
      </c>
    </row>
    <row r="2215" spans="1:6" x14ac:dyDescent="0.45">
      <c r="A2215" t="s">
        <v>132</v>
      </c>
      <c r="B2215">
        <v>2039</v>
      </c>
      <c r="C2215" t="s">
        <v>5</v>
      </c>
      <c r="D2215" t="s">
        <v>5</v>
      </c>
      <c r="E2215">
        <v>257.03372204039346</v>
      </c>
      <c r="F2215" t="s">
        <v>22</v>
      </c>
    </row>
    <row r="2216" spans="1:6" x14ac:dyDescent="0.45">
      <c r="A2216" t="s">
        <v>132</v>
      </c>
      <c r="B2216">
        <v>2039</v>
      </c>
      <c r="C2216" t="s">
        <v>16</v>
      </c>
      <c r="D2216" t="s">
        <v>6</v>
      </c>
      <c r="E2216">
        <v>0</v>
      </c>
      <c r="F2216" t="s">
        <v>22</v>
      </c>
    </row>
    <row r="2217" spans="1:6" x14ac:dyDescent="0.45">
      <c r="A2217" t="s">
        <v>132</v>
      </c>
      <c r="B2217">
        <v>2039</v>
      </c>
      <c r="C2217" t="s">
        <v>16</v>
      </c>
      <c r="D2217" t="s">
        <v>7</v>
      </c>
      <c r="E2217">
        <v>0</v>
      </c>
      <c r="F2217" t="s">
        <v>22</v>
      </c>
    </row>
    <row r="2218" spans="1:6" x14ac:dyDescent="0.45">
      <c r="A2218" t="s">
        <v>132</v>
      </c>
      <c r="B2218">
        <v>2039</v>
      </c>
      <c r="C2218" t="s">
        <v>17</v>
      </c>
      <c r="D2218" t="s">
        <v>8</v>
      </c>
      <c r="E2218">
        <v>257.03372204039346</v>
      </c>
      <c r="F2218" t="s">
        <v>22</v>
      </c>
    </row>
    <row r="2219" spans="1:6" x14ac:dyDescent="0.45">
      <c r="A2219" t="s">
        <v>132</v>
      </c>
      <c r="B2219">
        <v>2039</v>
      </c>
      <c r="C2219" t="s">
        <v>18</v>
      </c>
      <c r="D2219" t="s">
        <v>9</v>
      </c>
      <c r="E2219">
        <v>0</v>
      </c>
      <c r="F2219" t="s">
        <v>22</v>
      </c>
    </row>
    <row r="2220" spans="1:6" x14ac:dyDescent="0.45">
      <c r="A2220" t="s">
        <v>132</v>
      </c>
      <c r="B2220">
        <v>2039</v>
      </c>
      <c r="C2220" t="s">
        <v>18</v>
      </c>
      <c r="D2220" t="s">
        <v>10</v>
      </c>
      <c r="E2220">
        <v>0</v>
      </c>
      <c r="F2220" t="s">
        <v>22</v>
      </c>
    </row>
    <row r="2221" spans="1:6" x14ac:dyDescent="0.45">
      <c r="A2221" t="s">
        <v>132</v>
      </c>
      <c r="B2221">
        <v>2039</v>
      </c>
      <c r="C2221" t="s">
        <v>18</v>
      </c>
      <c r="D2221" t="s">
        <v>19</v>
      </c>
      <c r="E2221">
        <v>0</v>
      </c>
      <c r="F2221" t="s">
        <v>23</v>
      </c>
    </row>
    <row r="2222" spans="1:6" x14ac:dyDescent="0.45">
      <c r="A2222" t="s">
        <v>132</v>
      </c>
      <c r="B2222">
        <v>2040</v>
      </c>
      <c r="C2222" t="s">
        <v>15</v>
      </c>
      <c r="D2222" t="s">
        <v>0</v>
      </c>
      <c r="E2222">
        <v>263.82004089352313</v>
      </c>
      <c r="F2222" t="s">
        <v>22</v>
      </c>
    </row>
    <row r="2223" spans="1:6" x14ac:dyDescent="0.45">
      <c r="A2223" t="s">
        <v>132</v>
      </c>
      <c r="B2223">
        <v>2040</v>
      </c>
      <c r="C2223" t="s">
        <v>15</v>
      </c>
      <c r="D2223" t="s">
        <v>1</v>
      </c>
      <c r="E2223">
        <v>0</v>
      </c>
      <c r="F2223" t="s">
        <v>22</v>
      </c>
    </row>
    <row r="2224" spans="1:6" x14ac:dyDescent="0.45">
      <c r="A2224" t="s">
        <v>132</v>
      </c>
      <c r="B2224">
        <v>2040</v>
      </c>
      <c r="C2224" t="s">
        <v>15</v>
      </c>
      <c r="D2224" t="s">
        <v>2</v>
      </c>
      <c r="E2224">
        <v>0</v>
      </c>
      <c r="F2224" t="s">
        <v>22</v>
      </c>
    </row>
    <row r="2225" spans="1:6" x14ac:dyDescent="0.45">
      <c r="A2225" t="s">
        <v>132</v>
      </c>
      <c r="B2225">
        <v>2040</v>
      </c>
      <c r="C2225" t="s">
        <v>15</v>
      </c>
      <c r="D2225" t="s">
        <v>3</v>
      </c>
      <c r="E2225">
        <v>0</v>
      </c>
      <c r="F2225" t="s">
        <v>22</v>
      </c>
    </row>
    <row r="2226" spans="1:6" x14ac:dyDescent="0.45">
      <c r="A2226" t="s">
        <v>132</v>
      </c>
      <c r="B2226">
        <v>2040</v>
      </c>
      <c r="C2226" t="s">
        <v>15</v>
      </c>
      <c r="D2226" t="s">
        <v>4</v>
      </c>
      <c r="E2226">
        <v>0</v>
      </c>
      <c r="F2226" t="s">
        <v>22</v>
      </c>
    </row>
    <row r="2227" spans="1:6" x14ac:dyDescent="0.45">
      <c r="A2227" t="s">
        <v>132</v>
      </c>
      <c r="B2227">
        <v>2040</v>
      </c>
      <c r="C2227" t="s">
        <v>5</v>
      </c>
      <c r="D2227" t="s">
        <v>5</v>
      </c>
      <c r="E2227">
        <v>263.82004089352313</v>
      </c>
      <c r="F2227" t="s">
        <v>22</v>
      </c>
    </row>
    <row r="2228" spans="1:6" x14ac:dyDescent="0.45">
      <c r="A2228" t="s">
        <v>132</v>
      </c>
      <c r="B2228">
        <v>2040</v>
      </c>
      <c r="C2228" t="s">
        <v>16</v>
      </c>
      <c r="D2228" t="s">
        <v>6</v>
      </c>
      <c r="E2228">
        <v>0</v>
      </c>
      <c r="F2228" t="s">
        <v>22</v>
      </c>
    </row>
    <row r="2229" spans="1:6" x14ac:dyDescent="0.45">
      <c r="A2229" t="s">
        <v>132</v>
      </c>
      <c r="B2229">
        <v>2040</v>
      </c>
      <c r="C2229" t="s">
        <v>16</v>
      </c>
      <c r="D2229" t="s">
        <v>7</v>
      </c>
      <c r="E2229">
        <v>0</v>
      </c>
      <c r="F2229" t="s">
        <v>22</v>
      </c>
    </row>
    <row r="2230" spans="1:6" x14ac:dyDescent="0.45">
      <c r="A2230" t="s">
        <v>132</v>
      </c>
      <c r="B2230">
        <v>2040</v>
      </c>
      <c r="C2230" t="s">
        <v>17</v>
      </c>
      <c r="D2230" t="s">
        <v>8</v>
      </c>
      <c r="E2230">
        <v>263.82004089352313</v>
      </c>
      <c r="F2230" t="s">
        <v>22</v>
      </c>
    </row>
    <row r="2231" spans="1:6" x14ac:dyDescent="0.45">
      <c r="A2231" t="s">
        <v>132</v>
      </c>
      <c r="B2231">
        <v>2040</v>
      </c>
      <c r="C2231" t="s">
        <v>18</v>
      </c>
      <c r="D2231" t="s">
        <v>9</v>
      </c>
      <c r="E2231">
        <v>0</v>
      </c>
      <c r="F2231" t="s">
        <v>22</v>
      </c>
    </row>
    <row r="2232" spans="1:6" x14ac:dyDescent="0.45">
      <c r="A2232" t="s">
        <v>132</v>
      </c>
      <c r="B2232">
        <v>2040</v>
      </c>
      <c r="C2232" t="s">
        <v>18</v>
      </c>
      <c r="D2232" t="s">
        <v>10</v>
      </c>
      <c r="E2232">
        <v>0</v>
      </c>
      <c r="F2232" t="s">
        <v>22</v>
      </c>
    </row>
    <row r="2233" spans="1:6" x14ac:dyDescent="0.45">
      <c r="A2233" t="s">
        <v>132</v>
      </c>
      <c r="B2233">
        <v>2040</v>
      </c>
      <c r="C2233" t="s">
        <v>18</v>
      </c>
      <c r="D2233" t="s">
        <v>19</v>
      </c>
      <c r="E2233">
        <v>0</v>
      </c>
      <c r="F2233" t="s">
        <v>23</v>
      </c>
    </row>
    <row r="2234" spans="1:6" x14ac:dyDescent="0.45">
      <c r="A2234" t="s">
        <v>134</v>
      </c>
      <c r="B2234">
        <v>2010</v>
      </c>
      <c r="C2234" t="s">
        <v>15</v>
      </c>
      <c r="D2234" t="s">
        <v>0</v>
      </c>
      <c r="E2234">
        <v>0</v>
      </c>
      <c r="F2234" t="s">
        <v>22</v>
      </c>
    </row>
    <row r="2235" spans="1:6" x14ac:dyDescent="0.45">
      <c r="A2235" t="s">
        <v>134</v>
      </c>
      <c r="B2235">
        <v>2010</v>
      </c>
      <c r="C2235" t="s">
        <v>15</v>
      </c>
      <c r="D2235" t="s">
        <v>1</v>
      </c>
      <c r="E2235">
        <v>0</v>
      </c>
      <c r="F2235" t="s">
        <v>22</v>
      </c>
    </row>
    <row r="2236" spans="1:6" x14ac:dyDescent="0.45">
      <c r="A2236" t="s">
        <v>134</v>
      </c>
      <c r="B2236">
        <v>2010</v>
      </c>
      <c r="C2236" t="s">
        <v>15</v>
      </c>
      <c r="D2236" t="s">
        <v>2</v>
      </c>
      <c r="E2236">
        <v>0</v>
      </c>
      <c r="F2236" t="s">
        <v>22</v>
      </c>
    </row>
    <row r="2237" spans="1:6" x14ac:dyDescent="0.45">
      <c r="A2237" t="s">
        <v>134</v>
      </c>
      <c r="B2237">
        <v>2010</v>
      </c>
      <c r="C2237" t="s">
        <v>15</v>
      </c>
      <c r="D2237" t="s">
        <v>3</v>
      </c>
      <c r="E2237">
        <v>0</v>
      </c>
      <c r="F2237" t="s">
        <v>22</v>
      </c>
    </row>
    <row r="2238" spans="1:6" x14ac:dyDescent="0.45">
      <c r="A2238" t="s">
        <v>134</v>
      </c>
      <c r="B2238">
        <v>2010</v>
      </c>
      <c r="C2238" t="s">
        <v>15</v>
      </c>
      <c r="D2238" t="s">
        <v>4</v>
      </c>
      <c r="E2238">
        <v>0</v>
      </c>
      <c r="F2238" t="s">
        <v>22</v>
      </c>
    </row>
    <row r="2239" spans="1:6" x14ac:dyDescent="0.45">
      <c r="A2239" t="s">
        <v>134</v>
      </c>
      <c r="B2239">
        <v>2010</v>
      </c>
      <c r="C2239" t="s">
        <v>5</v>
      </c>
      <c r="D2239" t="s">
        <v>5</v>
      </c>
      <c r="E2239">
        <v>0</v>
      </c>
      <c r="F2239" t="s">
        <v>22</v>
      </c>
    </row>
    <row r="2240" spans="1:6" x14ac:dyDescent="0.45">
      <c r="A2240" t="s">
        <v>134</v>
      </c>
      <c r="B2240">
        <v>2010</v>
      </c>
      <c r="C2240" t="s">
        <v>16</v>
      </c>
      <c r="D2240" t="s">
        <v>6</v>
      </c>
      <c r="E2240">
        <v>0</v>
      </c>
      <c r="F2240" t="s">
        <v>22</v>
      </c>
    </row>
    <row r="2241" spans="1:6" x14ac:dyDescent="0.45">
      <c r="A2241" t="s">
        <v>134</v>
      </c>
      <c r="B2241">
        <v>2010</v>
      </c>
      <c r="C2241" t="s">
        <v>16</v>
      </c>
      <c r="D2241" t="s">
        <v>7</v>
      </c>
      <c r="E2241">
        <v>0</v>
      </c>
      <c r="F2241" t="s">
        <v>22</v>
      </c>
    </row>
    <row r="2242" spans="1:6" x14ac:dyDescent="0.45">
      <c r="A2242" t="s">
        <v>134</v>
      </c>
      <c r="B2242">
        <v>2010</v>
      </c>
      <c r="C2242" t="s">
        <v>17</v>
      </c>
      <c r="D2242" t="s">
        <v>8</v>
      </c>
      <c r="E2242">
        <v>0</v>
      </c>
      <c r="F2242" t="s">
        <v>22</v>
      </c>
    </row>
    <row r="2243" spans="1:6" x14ac:dyDescent="0.45">
      <c r="A2243" t="s">
        <v>134</v>
      </c>
      <c r="B2243">
        <v>2010</v>
      </c>
      <c r="C2243" t="s">
        <v>18</v>
      </c>
      <c r="D2243" t="s">
        <v>9</v>
      </c>
      <c r="E2243">
        <v>0</v>
      </c>
      <c r="F2243" t="s">
        <v>22</v>
      </c>
    </row>
    <row r="2244" spans="1:6" x14ac:dyDescent="0.45">
      <c r="A2244" t="s">
        <v>134</v>
      </c>
      <c r="B2244">
        <v>2010</v>
      </c>
      <c r="C2244" t="s">
        <v>18</v>
      </c>
      <c r="D2244" t="s">
        <v>10</v>
      </c>
      <c r="E2244">
        <v>0</v>
      </c>
      <c r="F2244" t="s">
        <v>22</v>
      </c>
    </row>
    <row r="2245" spans="1:6" x14ac:dyDescent="0.45">
      <c r="A2245" t="s">
        <v>134</v>
      </c>
      <c r="B2245">
        <v>2010</v>
      </c>
      <c r="C2245" t="s">
        <v>18</v>
      </c>
      <c r="D2245" t="s">
        <v>19</v>
      </c>
      <c r="E2245">
        <v>0</v>
      </c>
      <c r="F2245" t="s">
        <v>23</v>
      </c>
    </row>
    <row r="2246" spans="1:6" x14ac:dyDescent="0.45">
      <c r="A2246" t="s">
        <v>134</v>
      </c>
      <c r="B2246">
        <v>2011</v>
      </c>
      <c r="C2246" t="s">
        <v>15</v>
      </c>
      <c r="D2246" t="s">
        <v>0</v>
      </c>
      <c r="E2246">
        <v>0</v>
      </c>
      <c r="F2246" t="s">
        <v>22</v>
      </c>
    </row>
    <row r="2247" spans="1:6" x14ac:dyDescent="0.45">
      <c r="A2247" t="s">
        <v>134</v>
      </c>
      <c r="B2247">
        <v>2011</v>
      </c>
      <c r="C2247" t="s">
        <v>15</v>
      </c>
      <c r="D2247" t="s">
        <v>1</v>
      </c>
      <c r="E2247">
        <v>0</v>
      </c>
      <c r="F2247" t="s">
        <v>22</v>
      </c>
    </row>
    <row r="2248" spans="1:6" x14ac:dyDescent="0.45">
      <c r="A2248" t="s">
        <v>134</v>
      </c>
      <c r="B2248">
        <v>2011</v>
      </c>
      <c r="C2248" t="s">
        <v>15</v>
      </c>
      <c r="D2248" t="s">
        <v>2</v>
      </c>
      <c r="E2248">
        <v>0</v>
      </c>
      <c r="F2248" t="s">
        <v>22</v>
      </c>
    </row>
    <row r="2249" spans="1:6" x14ac:dyDescent="0.45">
      <c r="A2249" t="s">
        <v>134</v>
      </c>
      <c r="B2249">
        <v>2011</v>
      </c>
      <c r="C2249" t="s">
        <v>15</v>
      </c>
      <c r="D2249" t="s">
        <v>3</v>
      </c>
      <c r="E2249">
        <v>0</v>
      </c>
      <c r="F2249" t="s">
        <v>22</v>
      </c>
    </row>
    <row r="2250" spans="1:6" x14ac:dyDescent="0.45">
      <c r="A2250" t="s">
        <v>134</v>
      </c>
      <c r="B2250">
        <v>2011</v>
      </c>
      <c r="C2250" t="s">
        <v>15</v>
      </c>
      <c r="D2250" t="s">
        <v>4</v>
      </c>
      <c r="E2250">
        <v>0</v>
      </c>
      <c r="F2250" t="s">
        <v>22</v>
      </c>
    </row>
    <row r="2251" spans="1:6" x14ac:dyDescent="0.45">
      <c r="A2251" t="s">
        <v>134</v>
      </c>
      <c r="B2251">
        <v>2011</v>
      </c>
      <c r="C2251" t="s">
        <v>5</v>
      </c>
      <c r="D2251" t="s">
        <v>5</v>
      </c>
      <c r="E2251">
        <v>0</v>
      </c>
      <c r="F2251" t="s">
        <v>22</v>
      </c>
    </row>
    <row r="2252" spans="1:6" x14ac:dyDescent="0.45">
      <c r="A2252" t="s">
        <v>134</v>
      </c>
      <c r="B2252">
        <v>2011</v>
      </c>
      <c r="C2252" t="s">
        <v>16</v>
      </c>
      <c r="D2252" t="s">
        <v>6</v>
      </c>
      <c r="E2252">
        <v>0</v>
      </c>
      <c r="F2252" t="s">
        <v>22</v>
      </c>
    </row>
    <row r="2253" spans="1:6" x14ac:dyDescent="0.45">
      <c r="A2253" t="s">
        <v>134</v>
      </c>
      <c r="B2253">
        <v>2011</v>
      </c>
      <c r="C2253" t="s">
        <v>16</v>
      </c>
      <c r="D2253" t="s">
        <v>7</v>
      </c>
      <c r="E2253">
        <v>0</v>
      </c>
      <c r="F2253" t="s">
        <v>22</v>
      </c>
    </row>
    <row r="2254" spans="1:6" x14ac:dyDescent="0.45">
      <c r="A2254" t="s">
        <v>134</v>
      </c>
      <c r="B2254">
        <v>2011</v>
      </c>
      <c r="C2254" t="s">
        <v>17</v>
      </c>
      <c r="D2254" t="s">
        <v>8</v>
      </c>
      <c r="E2254">
        <v>0</v>
      </c>
      <c r="F2254" t="s">
        <v>22</v>
      </c>
    </row>
    <row r="2255" spans="1:6" x14ac:dyDescent="0.45">
      <c r="A2255" t="s">
        <v>134</v>
      </c>
      <c r="B2255">
        <v>2011</v>
      </c>
      <c r="C2255" t="s">
        <v>18</v>
      </c>
      <c r="D2255" t="s">
        <v>9</v>
      </c>
      <c r="E2255">
        <v>0</v>
      </c>
      <c r="F2255" t="s">
        <v>22</v>
      </c>
    </row>
    <row r="2256" spans="1:6" x14ac:dyDescent="0.45">
      <c r="A2256" t="s">
        <v>134</v>
      </c>
      <c r="B2256">
        <v>2011</v>
      </c>
      <c r="C2256" t="s">
        <v>18</v>
      </c>
      <c r="D2256" t="s">
        <v>10</v>
      </c>
      <c r="E2256">
        <v>0</v>
      </c>
      <c r="F2256" t="s">
        <v>22</v>
      </c>
    </row>
    <row r="2257" spans="1:6" x14ac:dyDescent="0.45">
      <c r="A2257" t="s">
        <v>134</v>
      </c>
      <c r="B2257">
        <v>2011</v>
      </c>
      <c r="C2257" t="s">
        <v>18</v>
      </c>
      <c r="D2257" t="s">
        <v>19</v>
      </c>
      <c r="E2257">
        <v>0</v>
      </c>
      <c r="F2257" t="s">
        <v>23</v>
      </c>
    </row>
    <row r="2258" spans="1:6" x14ac:dyDescent="0.45">
      <c r="A2258" t="s">
        <v>134</v>
      </c>
      <c r="B2258">
        <v>2012</v>
      </c>
      <c r="C2258" t="s">
        <v>15</v>
      </c>
      <c r="D2258" t="s">
        <v>0</v>
      </c>
      <c r="E2258">
        <v>0</v>
      </c>
      <c r="F2258" t="s">
        <v>22</v>
      </c>
    </row>
    <row r="2259" spans="1:6" x14ac:dyDescent="0.45">
      <c r="A2259" t="s">
        <v>134</v>
      </c>
      <c r="B2259">
        <v>2012</v>
      </c>
      <c r="C2259" t="s">
        <v>15</v>
      </c>
      <c r="D2259" t="s">
        <v>1</v>
      </c>
      <c r="E2259">
        <v>0</v>
      </c>
      <c r="F2259" t="s">
        <v>22</v>
      </c>
    </row>
    <row r="2260" spans="1:6" x14ac:dyDescent="0.45">
      <c r="A2260" t="s">
        <v>134</v>
      </c>
      <c r="B2260">
        <v>2012</v>
      </c>
      <c r="C2260" t="s">
        <v>15</v>
      </c>
      <c r="D2260" t="s">
        <v>2</v>
      </c>
      <c r="E2260">
        <v>0</v>
      </c>
      <c r="F2260" t="s">
        <v>22</v>
      </c>
    </row>
    <row r="2261" spans="1:6" x14ac:dyDescent="0.45">
      <c r="A2261" t="s">
        <v>134</v>
      </c>
      <c r="B2261">
        <v>2012</v>
      </c>
      <c r="C2261" t="s">
        <v>15</v>
      </c>
      <c r="D2261" t="s">
        <v>3</v>
      </c>
      <c r="E2261">
        <v>0</v>
      </c>
      <c r="F2261" t="s">
        <v>22</v>
      </c>
    </row>
    <row r="2262" spans="1:6" x14ac:dyDescent="0.45">
      <c r="A2262" t="s">
        <v>134</v>
      </c>
      <c r="B2262">
        <v>2012</v>
      </c>
      <c r="C2262" t="s">
        <v>15</v>
      </c>
      <c r="D2262" t="s">
        <v>4</v>
      </c>
      <c r="E2262">
        <v>0</v>
      </c>
      <c r="F2262" t="s">
        <v>22</v>
      </c>
    </row>
    <row r="2263" spans="1:6" x14ac:dyDescent="0.45">
      <c r="A2263" t="s">
        <v>134</v>
      </c>
      <c r="B2263">
        <v>2012</v>
      </c>
      <c r="C2263" t="s">
        <v>5</v>
      </c>
      <c r="D2263" t="s">
        <v>5</v>
      </c>
      <c r="E2263">
        <v>0</v>
      </c>
      <c r="F2263" t="s">
        <v>22</v>
      </c>
    </row>
    <row r="2264" spans="1:6" x14ac:dyDescent="0.45">
      <c r="A2264" t="s">
        <v>134</v>
      </c>
      <c r="B2264">
        <v>2012</v>
      </c>
      <c r="C2264" t="s">
        <v>16</v>
      </c>
      <c r="D2264" t="s">
        <v>6</v>
      </c>
      <c r="E2264">
        <v>0</v>
      </c>
      <c r="F2264" t="s">
        <v>22</v>
      </c>
    </row>
    <row r="2265" spans="1:6" x14ac:dyDescent="0.45">
      <c r="A2265" t="s">
        <v>134</v>
      </c>
      <c r="B2265">
        <v>2012</v>
      </c>
      <c r="C2265" t="s">
        <v>16</v>
      </c>
      <c r="D2265" t="s">
        <v>7</v>
      </c>
      <c r="E2265">
        <v>0</v>
      </c>
      <c r="F2265" t="s">
        <v>22</v>
      </c>
    </row>
    <row r="2266" spans="1:6" x14ac:dyDescent="0.45">
      <c r="A2266" t="s">
        <v>134</v>
      </c>
      <c r="B2266">
        <v>2012</v>
      </c>
      <c r="C2266" t="s">
        <v>17</v>
      </c>
      <c r="D2266" t="s">
        <v>8</v>
      </c>
      <c r="E2266">
        <v>0</v>
      </c>
      <c r="F2266" t="s">
        <v>22</v>
      </c>
    </row>
    <row r="2267" spans="1:6" x14ac:dyDescent="0.45">
      <c r="A2267" t="s">
        <v>134</v>
      </c>
      <c r="B2267">
        <v>2012</v>
      </c>
      <c r="C2267" t="s">
        <v>18</v>
      </c>
      <c r="D2267" t="s">
        <v>9</v>
      </c>
      <c r="E2267">
        <v>0</v>
      </c>
      <c r="F2267" t="s">
        <v>22</v>
      </c>
    </row>
    <row r="2268" spans="1:6" x14ac:dyDescent="0.45">
      <c r="A2268" t="s">
        <v>134</v>
      </c>
      <c r="B2268">
        <v>2012</v>
      </c>
      <c r="C2268" t="s">
        <v>18</v>
      </c>
      <c r="D2268" t="s">
        <v>10</v>
      </c>
      <c r="E2268">
        <v>0</v>
      </c>
      <c r="F2268" t="s">
        <v>22</v>
      </c>
    </row>
    <row r="2269" spans="1:6" x14ac:dyDescent="0.45">
      <c r="A2269" t="s">
        <v>134</v>
      </c>
      <c r="B2269">
        <v>2012</v>
      </c>
      <c r="C2269" t="s">
        <v>18</v>
      </c>
      <c r="D2269" t="s">
        <v>19</v>
      </c>
      <c r="E2269">
        <v>0</v>
      </c>
      <c r="F2269" t="s">
        <v>23</v>
      </c>
    </row>
    <row r="2270" spans="1:6" x14ac:dyDescent="0.45">
      <c r="A2270" t="s">
        <v>134</v>
      </c>
      <c r="B2270">
        <v>2013</v>
      </c>
      <c r="C2270" t="s">
        <v>15</v>
      </c>
      <c r="D2270" t="s">
        <v>0</v>
      </c>
      <c r="E2270">
        <v>0</v>
      </c>
      <c r="F2270" t="s">
        <v>22</v>
      </c>
    </row>
    <row r="2271" spans="1:6" x14ac:dyDescent="0.45">
      <c r="A2271" t="s">
        <v>134</v>
      </c>
      <c r="B2271">
        <v>2013</v>
      </c>
      <c r="C2271" t="s">
        <v>15</v>
      </c>
      <c r="D2271" t="s">
        <v>1</v>
      </c>
      <c r="E2271">
        <v>0</v>
      </c>
      <c r="F2271" t="s">
        <v>22</v>
      </c>
    </row>
    <row r="2272" spans="1:6" x14ac:dyDescent="0.45">
      <c r="A2272" t="s">
        <v>134</v>
      </c>
      <c r="B2272">
        <v>2013</v>
      </c>
      <c r="C2272" t="s">
        <v>15</v>
      </c>
      <c r="D2272" t="s">
        <v>2</v>
      </c>
      <c r="E2272">
        <v>0</v>
      </c>
      <c r="F2272" t="s">
        <v>22</v>
      </c>
    </row>
    <row r="2273" spans="1:6" x14ac:dyDescent="0.45">
      <c r="A2273" t="s">
        <v>134</v>
      </c>
      <c r="B2273">
        <v>2013</v>
      </c>
      <c r="C2273" t="s">
        <v>15</v>
      </c>
      <c r="D2273" t="s">
        <v>3</v>
      </c>
      <c r="E2273">
        <v>0</v>
      </c>
      <c r="F2273" t="s">
        <v>22</v>
      </c>
    </row>
    <row r="2274" spans="1:6" x14ac:dyDescent="0.45">
      <c r="A2274" t="s">
        <v>134</v>
      </c>
      <c r="B2274">
        <v>2013</v>
      </c>
      <c r="C2274" t="s">
        <v>15</v>
      </c>
      <c r="D2274" t="s">
        <v>4</v>
      </c>
      <c r="E2274">
        <v>0</v>
      </c>
      <c r="F2274" t="s">
        <v>22</v>
      </c>
    </row>
    <row r="2275" spans="1:6" x14ac:dyDescent="0.45">
      <c r="A2275" t="s">
        <v>134</v>
      </c>
      <c r="B2275">
        <v>2013</v>
      </c>
      <c r="C2275" t="s">
        <v>5</v>
      </c>
      <c r="D2275" t="s">
        <v>5</v>
      </c>
      <c r="E2275">
        <v>0</v>
      </c>
      <c r="F2275" t="s">
        <v>22</v>
      </c>
    </row>
    <row r="2276" spans="1:6" x14ac:dyDescent="0.45">
      <c r="A2276" t="s">
        <v>134</v>
      </c>
      <c r="B2276">
        <v>2013</v>
      </c>
      <c r="C2276" t="s">
        <v>16</v>
      </c>
      <c r="D2276" t="s">
        <v>6</v>
      </c>
      <c r="E2276">
        <v>0</v>
      </c>
      <c r="F2276" t="s">
        <v>22</v>
      </c>
    </row>
    <row r="2277" spans="1:6" x14ac:dyDescent="0.45">
      <c r="A2277" t="s">
        <v>134</v>
      </c>
      <c r="B2277">
        <v>2013</v>
      </c>
      <c r="C2277" t="s">
        <v>16</v>
      </c>
      <c r="D2277" t="s">
        <v>7</v>
      </c>
      <c r="E2277">
        <v>0</v>
      </c>
      <c r="F2277" t="s">
        <v>22</v>
      </c>
    </row>
    <row r="2278" spans="1:6" x14ac:dyDescent="0.45">
      <c r="A2278" t="s">
        <v>134</v>
      </c>
      <c r="B2278">
        <v>2013</v>
      </c>
      <c r="C2278" t="s">
        <v>17</v>
      </c>
      <c r="D2278" t="s">
        <v>8</v>
      </c>
      <c r="E2278">
        <v>0</v>
      </c>
      <c r="F2278" t="s">
        <v>22</v>
      </c>
    </row>
    <row r="2279" spans="1:6" x14ac:dyDescent="0.45">
      <c r="A2279" t="s">
        <v>134</v>
      </c>
      <c r="B2279">
        <v>2013</v>
      </c>
      <c r="C2279" t="s">
        <v>18</v>
      </c>
      <c r="D2279" t="s">
        <v>9</v>
      </c>
      <c r="E2279">
        <v>0</v>
      </c>
      <c r="F2279" t="s">
        <v>22</v>
      </c>
    </row>
    <row r="2280" spans="1:6" x14ac:dyDescent="0.45">
      <c r="A2280" t="s">
        <v>134</v>
      </c>
      <c r="B2280">
        <v>2013</v>
      </c>
      <c r="C2280" t="s">
        <v>18</v>
      </c>
      <c r="D2280" t="s">
        <v>10</v>
      </c>
      <c r="E2280">
        <v>0</v>
      </c>
      <c r="F2280" t="s">
        <v>22</v>
      </c>
    </row>
    <row r="2281" spans="1:6" x14ac:dyDescent="0.45">
      <c r="A2281" t="s">
        <v>134</v>
      </c>
      <c r="B2281">
        <v>2013</v>
      </c>
      <c r="C2281" t="s">
        <v>18</v>
      </c>
      <c r="D2281" t="s">
        <v>19</v>
      </c>
      <c r="E2281">
        <v>0</v>
      </c>
      <c r="F2281" t="s">
        <v>23</v>
      </c>
    </row>
    <row r="2282" spans="1:6" x14ac:dyDescent="0.45">
      <c r="A2282" t="s">
        <v>134</v>
      </c>
      <c r="B2282">
        <v>2014</v>
      </c>
      <c r="C2282" t="s">
        <v>15</v>
      </c>
      <c r="D2282" t="s">
        <v>0</v>
      </c>
      <c r="E2282">
        <v>0</v>
      </c>
      <c r="F2282" t="s">
        <v>22</v>
      </c>
    </row>
    <row r="2283" spans="1:6" x14ac:dyDescent="0.45">
      <c r="A2283" t="s">
        <v>134</v>
      </c>
      <c r="B2283">
        <v>2014</v>
      </c>
      <c r="C2283" t="s">
        <v>15</v>
      </c>
      <c r="D2283" t="s">
        <v>1</v>
      </c>
      <c r="E2283">
        <v>0</v>
      </c>
      <c r="F2283" t="s">
        <v>22</v>
      </c>
    </row>
    <row r="2284" spans="1:6" x14ac:dyDescent="0.45">
      <c r="A2284" t="s">
        <v>134</v>
      </c>
      <c r="B2284">
        <v>2014</v>
      </c>
      <c r="C2284" t="s">
        <v>15</v>
      </c>
      <c r="D2284" t="s">
        <v>2</v>
      </c>
      <c r="E2284">
        <v>0</v>
      </c>
      <c r="F2284" t="s">
        <v>22</v>
      </c>
    </row>
    <row r="2285" spans="1:6" x14ac:dyDescent="0.45">
      <c r="A2285" t="s">
        <v>134</v>
      </c>
      <c r="B2285">
        <v>2014</v>
      </c>
      <c r="C2285" t="s">
        <v>15</v>
      </c>
      <c r="D2285" t="s">
        <v>3</v>
      </c>
      <c r="E2285">
        <v>0</v>
      </c>
      <c r="F2285" t="s">
        <v>22</v>
      </c>
    </row>
    <row r="2286" spans="1:6" x14ac:dyDescent="0.45">
      <c r="A2286" t="s">
        <v>134</v>
      </c>
      <c r="B2286">
        <v>2014</v>
      </c>
      <c r="C2286" t="s">
        <v>15</v>
      </c>
      <c r="D2286" t="s">
        <v>4</v>
      </c>
      <c r="E2286">
        <v>0</v>
      </c>
      <c r="F2286" t="s">
        <v>22</v>
      </c>
    </row>
    <row r="2287" spans="1:6" x14ac:dyDescent="0.45">
      <c r="A2287" t="s">
        <v>134</v>
      </c>
      <c r="B2287">
        <v>2014</v>
      </c>
      <c r="C2287" t="s">
        <v>5</v>
      </c>
      <c r="D2287" t="s">
        <v>5</v>
      </c>
      <c r="E2287">
        <v>0</v>
      </c>
      <c r="F2287" t="s">
        <v>22</v>
      </c>
    </row>
    <row r="2288" spans="1:6" x14ac:dyDescent="0.45">
      <c r="A2288" t="s">
        <v>134</v>
      </c>
      <c r="B2288">
        <v>2014</v>
      </c>
      <c r="C2288" t="s">
        <v>16</v>
      </c>
      <c r="D2288" t="s">
        <v>6</v>
      </c>
      <c r="E2288">
        <v>0</v>
      </c>
      <c r="F2288" t="s">
        <v>22</v>
      </c>
    </row>
    <row r="2289" spans="1:6" x14ac:dyDescent="0.45">
      <c r="A2289" t="s">
        <v>134</v>
      </c>
      <c r="B2289">
        <v>2014</v>
      </c>
      <c r="C2289" t="s">
        <v>16</v>
      </c>
      <c r="D2289" t="s">
        <v>7</v>
      </c>
      <c r="E2289">
        <v>0</v>
      </c>
      <c r="F2289" t="s">
        <v>22</v>
      </c>
    </row>
    <row r="2290" spans="1:6" x14ac:dyDescent="0.45">
      <c r="A2290" t="s">
        <v>134</v>
      </c>
      <c r="B2290">
        <v>2014</v>
      </c>
      <c r="C2290" t="s">
        <v>17</v>
      </c>
      <c r="D2290" t="s">
        <v>8</v>
      </c>
      <c r="E2290">
        <v>0</v>
      </c>
      <c r="F2290" t="s">
        <v>22</v>
      </c>
    </row>
    <row r="2291" spans="1:6" x14ac:dyDescent="0.45">
      <c r="A2291" t="s">
        <v>134</v>
      </c>
      <c r="B2291">
        <v>2014</v>
      </c>
      <c r="C2291" t="s">
        <v>18</v>
      </c>
      <c r="D2291" t="s">
        <v>9</v>
      </c>
      <c r="E2291">
        <v>0</v>
      </c>
      <c r="F2291" t="s">
        <v>22</v>
      </c>
    </row>
    <row r="2292" spans="1:6" x14ac:dyDescent="0.45">
      <c r="A2292" t="s">
        <v>134</v>
      </c>
      <c r="B2292">
        <v>2014</v>
      </c>
      <c r="C2292" t="s">
        <v>18</v>
      </c>
      <c r="D2292" t="s">
        <v>10</v>
      </c>
      <c r="E2292">
        <v>0</v>
      </c>
      <c r="F2292" t="s">
        <v>22</v>
      </c>
    </row>
    <row r="2293" spans="1:6" x14ac:dyDescent="0.45">
      <c r="A2293" t="s">
        <v>134</v>
      </c>
      <c r="B2293">
        <v>2014</v>
      </c>
      <c r="C2293" t="s">
        <v>18</v>
      </c>
      <c r="D2293" t="s">
        <v>19</v>
      </c>
      <c r="E2293">
        <v>0</v>
      </c>
      <c r="F2293" t="s">
        <v>23</v>
      </c>
    </row>
    <row r="2294" spans="1:6" x14ac:dyDescent="0.45">
      <c r="A2294" t="s">
        <v>134</v>
      </c>
      <c r="B2294">
        <v>2015</v>
      </c>
      <c r="C2294" t="s">
        <v>15</v>
      </c>
      <c r="D2294" t="s">
        <v>0</v>
      </c>
      <c r="E2294">
        <v>0</v>
      </c>
      <c r="F2294" t="s">
        <v>22</v>
      </c>
    </row>
    <row r="2295" spans="1:6" x14ac:dyDescent="0.45">
      <c r="A2295" t="s">
        <v>134</v>
      </c>
      <c r="B2295">
        <v>2015</v>
      </c>
      <c r="C2295" t="s">
        <v>15</v>
      </c>
      <c r="D2295" t="s">
        <v>1</v>
      </c>
      <c r="E2295">
        <v>0</v>
      </c>
      <c r="F2295" t="s">
        <v>22</v>
      </c>
    </row>
    <row r="2296" spans="1:6" x14ac:dyDescent="0.45">
      <c r="A2296" t="s">
        <v>134</v>
      </c>
      <c r="B2296">
        <v>2015</v>
      </c>
      <c r="C2296" t="s">
        <v>15</v>
      </c>
      <c r="D2296" t="s">
        <v>2</v>
      </c>
      <c r="E2296">
        <v>0</v>
      </c>
      <c r="F2296" t="s">
        <v>22</v>
      </c>
    </row>
    <row r="2297" spans="1:6" x14ac:dyDescent="0.45">
      <c r="A2297" t="s">
        <v>134</v>
      </c>
      <c r="B2297">
        <v>2015</v>
      </c>
      <c r="C2297" t="s">
        <v>15</v>
      </c>
      <c r="D2297" t="s">
        <v>3</v>
      </c>
      <c r="E2297">
        <v>0</v>
      </c>
      <c r="F2297" t="s">
        <v>22</v>
      </c>
    </row>
    <row r="2298" spans="1:6" x14ac:dyDescent="0.45">
      <c r="A2298" t="s">
        <v>134</v>
      </c>
      <c r="B2298">
        <v>2015</v>
      </c>
      <c r="C2298" t="s">
        <v>15</v>
      </c>
      <c r="D2298" t="s">
        <v>4</v>
      </c>
      <c r="E2298">
        <v>0</v>
      </c>
      <c r="F2298" t="s">
        <v>22</v>
      </c>
    </row>
    <row r="2299" spans="1:6" x14ac:dyDescent="0.45">
      <c r="A2299" t="s">
        <v>134</v>
      </c>
      <c r="B2299">
        <v>2015</v>
      </c>
      <c r="C2299" t="s">
        <v>5</v>
      </c>
      <c r="D2299" t="s">
        <v>5</v>
      </c>
      <c r="E2299">
        <v>0</v>
      </c>
      <c r="F2299" t="s">
        <v>22</v>
      </c>
    </row>
    <row r="2300" spans="1:6" x14ac:dyDescent="0.45">
      <c r="A2300" t="s">
        <v>134</v>
      </c>
      <c r="B2300">
        <v>2015</v>
      </c>
      <c r="C2300" t="s">
        <v>16</v>
      </c>
      <c r="D2300" t="s">
        <v>6</v>
      </c>
      <c r="E2300">
        <v>0</v>
      </c>
      <c r="F2300" t="s">
        <v>22</v>
      </c>
    </row>
    <row r="2301" spans="1:6" x14ac:dyDescent="0.45">
      <c r="A2301" t="s">
        <v>134</v>
      </c>
      <c r="B2301">
        <v>2015</v>
      </c>
      <c r="C2301" t="s">
        <v>16</v>
      </c>
      <c r="D2301" t="s">
        <v>7</v>
      </c>
      <c r="E2301">
        <v>0</v>
      </c>
      <c r="F2301" t="s">
        <v>22</v>
      </c>
    </row>
    <row r="2302" spans="1:6" x14ac:dyDescent="0.45">
      <c r="A2302" t="s">
        <v>134</v>
      </c>
      <c r="B2302">
        <v>2015</v>
      </c>
      <c r="C2302" t="s">
        <v>17</v>
      </c>
      <c r="D2302" t="s">
        <v>8</v>
      </c>
      <c r="E2302">
        <v>0</v>
      </c>
      <c r="F2302" t="s">
        <v>22</v>
      </c>
    </row>
    <row r="2303" spans="1:6" x14ac:dyDescent="0.45">
      <c r="A2303" t="s">
        <v>134</v>
      </c>
      <c r="B2303">
        <v>2015</v>
      </c>
      <c r="C2303" t="s">
        <v>18</v>
      </c>
      <c r="D2303" t="s">
        <v>9</v>
      </c>
      <c r="E2303">
        <v>0</v>
      </c>
      <c r="F2303" t="s">
        <v>22</v>
      </c>
    </row>
    <row r="2304" spans="1:6" x14ac:dyDescent="0.45">
      <c r="A2304" t="s">
        <v>134</v>
      </c>
      <c r="B2304">
        <v>2015</v>
      </c>
      <c r="C2304" t="s">
        <v>18</v>
      </c>
      <c r="D2304" t="s">
        <v>10</v>
      </c>
      <c r="E2304">
        <v>0</v>
      </c>
      <c r="F2304" t="s">
        <v>22</v>
      </c>
    </row>
    <row r="2305" spans="1:6" x14ac:dyDescent="0.45">
      <c r="A2305" t="s">
        <v>134</v>
      </c>
      <c r="B2305">
        <v>2015</v>
      </c>
      <c r="C2305" t="s">
        <v>18</v>
      </c>
      <c r="D2305" t="s">
        <v>19</v>
      </c>
      <c r="E2305">
        <v>0</v>
      </c>
      <c r="F2305" t="s">
        <v>23</v>
      </c>
    </row>
    <row r="2306" spans="1:6" x14ac:dyDescent="0.45">
      <c r="A2306" t="s">
        <v>134</v>
      </c>
      <c r="B2306">
        <v>2016</v>
      </c>
      <c r="C2306" t="s">
        <v>15</v>
      </c>
      <c r="D2306" t="s">
        <v>0</v>
      </c>
      <c r="E2306">
        <v>0</v>
      </c>
      <c r="F2306" t="s">
        <v>22</v>
      </c>
    </row>
    <row r="2307" spans="1:6" x14ac:dyDescent="0.45">
      <c r="A2307" t="s">
        <v>134</v>
      </c>
      <c r="B2307">
        <v>2016</v>
      </c>
      <c r="C2307" t="s">
        <v>15</v>
      </c>
      <c r="D2307" t="s">
        <v>1</v>
      </c>
      <c r="E2307">
        <v>0</v>
      </c>
      <c r="F2307" t="s">
        <v>22</v>
      </c>
    </row>
    <row r="2308" spans="1:6" x14ac:dyDescent="0.45">
      <c r="A2308" t="s">
        <v>134</v>
      </c>
      <c r="B2308">
        <v>2016</v>
      </c>
      <c r="C2308" t="s">
        <v>15</v>
      </c>
      <c r="D2308" t="s">
        <v>2</v>
      </c>
      <c r="E2308">
        <v>0</v>
      </c>
      <c r="F2308" t="s">
        <v>22</v>
      </c>
    </row>
    <row r="2309" spans="1:6" x14ac:dyDescent="0.45">
      <c r="A2309" t="s">
        <v>134</v>
      </c>
      <c r="B2309">
        <v>2016</v>
      </c>
      <c r="C2309" t="s">
        <v>15</v>
      </c>
      <c r="D2309" t="s">
        <v>3</v>
      </c>
      <c r="E2309">
        <v>0</v>
      </c>
      <c r="F2309" t="s">
        <v>22</v>
      </c>
    </row>
    <row r="2310" spans="1:6" x14ac:dyDescent="0.45">
      <c r="A2310" t="s">
        <v>134</v>
      </c>
      <c r="B2310">
        <v>2016</v>
      </c>
      <c r="C2310" t="s">
        <v>15</v>
      </c>
      <c r="D2310" t="s">
        <v>4</v>
      </c>
      <c r="E2310">
        <v>0</v>
      </c>
      <c r="F2310" t="s">
        <v>22</v>
      </c>
    </row>
    <row r="2311" spans="1:6" x14ac:dyDescent="0.45">
      <c r="A2311" t="s">
        <v>134</v>
      </c>
      <c r="B2311">
        <v>2016</v>
      </c>
      <c r="C2311" t="s">
        <v>5</v>
      </c>
      <c r="D2311" t="s">
        <v>5</v>
      </c>
      <c r="E2311">
        <v>0</v>
      </c>
      <c r="F2311" t="s">
        <v>22</v>
      </c>
    </row>
    <row r="2312" spans="1:6" x14ac:dyDescent="0.45">
      <c r="A2312" t="s">
        <v>134</v>
      </c>
      <c r="B2312">
        <v>2016</v>
      </c>
      <c r="C2312" t="s">
        <v>16</v>
      </c>
      <c r="D2312" t="s">
        <v>6</v>
      </c>
      <c r="E2312">
        <v>0</v>
      </c>
      <c r="F2312" t="s">
        <v>22</v>
      </c>
    </row>
    <row r="2313" spans="1:6" x14ac:dyDescent="0.45">
      <c r="A2313" t="s">
        <v>134</v>
      </c>
      <c r="B2313">
        <v>2016</v>
      </c>
      <c r="C2313" t="s">
        <v>16</v>
      </c>
      <c r="D2313" t="s">
        <v>7</v>
      </c>
      <c r="E2313">
        <v>0</v>
      </c>
      <c r="F2313" t="s">
        <v>22</v>
      </c>
    </row>
    <row r="2314" spans="1:6" x14ac:dyDescent="0.45">
      <c r="A2314" t="s">
        <v>134</v>
      </c>
      <c r="B2314">
        <v>2016</v>
      </c>
      <c r="C2314" t="s">
        <v>17</v>
      </c>
      <c r="D2314" t="s">
        <v>8</v>
      </c>
      <c r="E2314">
        <v>0</v>
      </c>
      <c r="F2314" t="s">
        <v>22</v>
      </c>
    </row>
    <row r="2315" spans="1:6" x14ac:dyDescent="0.45">
      <c r="A2315" t="s">
        <v>134</v>
      </c>
      <c r="B2315">
        <v>2016</v>
      </c>
      <c r="C2315" t="s">
        <v>18</v>
      </c>
      <c r="D2315" t="s">
        <v>9</v>
      </c>
      <c r="E2315">
        <v>0</v>
      </c>
      <c r="F2315" t="s">
        <v>22</v>
      </c>
    </row>
    <row r="2316" spans="1:6" x14ac:dyDescent="0.45">
      <c r="A2316" t="s">
        <v>134</v>
      </c>
      <c r="B2316">
        <v>2016</v>
      </c>
      <c r="C2316" t="s">
        <v>18</v>
      </c>
      <c r="D2316" t="s">
        <v>10</v>
      </c>
      <c r="E2316">
        <v>0</v>
      </c>
      <c r="F2316" t="s">
        <v>22</v>
      </c>
    </row>
    <row r="2317" spans="1:6" x14ac:dyDescent="0.45">
      <c r="A2317" t="s">
        <v>134</v>
      </c>
      <c r="B2317">
        <v>2016</v>
      </c>
      <c r="C2317" t="s">
        <v>18</v>
      </c>
      <c r="D2317" t="s">
        <v>19</v>
      </c>
      <c r="E2317">
        <v>0</v>
      </c>
      <c r="F2317" t="s">
        <v>23</v>
      </c>
    </row>
    <row r="2318" spans="1:6" x14ac:dyDescent="0.45">
      <c r="A2318" t="s">
        <v>134</v>
      </c>
      <c r="B2318">
        <v>2017</v>
      </c>
      <c r="C2318" t="s">
        <v>15</v>
      </c>
      <c r="D2318" t="s">
        <v>0</v>
      </c>
      <c r="E2318">
        <v>0</v>
      </c>
      <c r="F2318" t="s">
        <v>22</v>
      </c>
    </row>
    <row r="2319" spans="1:6" x14ac:dyDescent="0.45">
      <c r="A2319" t="s">
        <v>134</v>
      </c>
      <c r="B2319">
        <v>2017</v>
      </c>
      <c r="C2319" t="s">
        <v>15</v>
      </c>
      <c r="D2319" t="s">
        <v>1</v>
      </c>
      <c r="E2319">
        <v>0</v>
      </c>
      <c r="F2319" t="s">
        <v>22</v>
      </c>
    </row>
    <row r="2320" spans="1:6" x14ac:dyDescent="0.45">
      <c r="A2320" t="s">
        <v>134</v>
      </c>
      <c r="B2320">
        <v>2017</v>
      </c>
      <c r="C2320" t="s">
        <v>15</v>
      </c>
      <c r="D2320" t="s">
        <v>2</v>
      </c>
      <c r="E2320">
        <v>0</v>
      </c>
      <c r="F2320" t="s">
        <v>22</v>
      </c>
    </row>
    <row r="2321" spans="1:6" x14ac:dyDescent="0.45">
      <c r="A2321" t="s">
        <v>134</v>
      </c>
      <c r="B2321">
        <v>2017</v>
      </c>
      <c r="C2321" t="s">
        <v>15</v>
      </c>
      <c r="D2321" t="s">
        <v>3</v>
      </c>
      <c r="E2321">
        <v>0</v>
      </c>
      <c r="F2321" t="s">
        <v>22</v>
      </c>
    </row>
    <row r="2322" spans="1:6" x14ac:dyDescent="0.45">
      <c r="A2322" t="s">
        <v>134</v>
      </c>
      <c r="B2322">
        <v>2017</v>
      </c>
      <c r="C2322" t="s">
        <v>15</v>
      </c>
      <c r="D2322" t="s">
        <v>4</v>
      </c>
      <c r="E2322">
        <v>0</v>
      </c>
      <c r="F2322" t="s">
        <v>22</v>
      </c>
    </row>
    <row r="2323" spans="1:6" x14ac:dyDescent="0.45">
      <c r="A2323" t="s">
        <v>134</v>
      </c>
      <c r="B2323">
        <v>2017</v>
      </c>
      <c r="C2323" t="s">
        <v>5</v>
      </c>
      <c r="D2323" t="s">
        <v>5</v>
      </c>
      <c r="E2323">
        <v>0</v>
      </c>
      <c r="F2323" t="s">
        <v>22</v>
      </c>
    </row>
    <row r="2324" spans="1:6" x14ac:dyDescent="0.45">
      <c r="A2324" t="s">
        <v>134</v>
      </c>
      <c r="B2324">
        <v>2017</v>
      </c>
      <c r="C2324" t="s">
        <v>16</v>
      </c>
      <c r="D2324" t="s">
        <v>6</v>
      </c>
      <c r="E2324">
        <v>0</v>
      </c>
      <c r="F2324" t="s">
        <v>22</v>
      </c>
    </row>
    <row r="2325" spans="1:6" x14ac:dyDescent="0.45">
      <c r="A2325" t="s">
        <v>134</v>
      </c>
      <c r="B2325">
        <v>2017</v>
      </c>
      <c r="C2325" t="s">
        <v>16</v>
      </c>
      <c r="D2325" t="s">
        <v>7</v>
      </c>
      <c r="E2325">
        <v>0</v>
      </c>
      <c r="F2325" t="s">
        <v>22</v>
      </c>
    </row>
    <row r="2326" spans="1:6" x14ac:dyDescent="0.45">
      <c r="A2326" t="s">
        <v>134</v>
      </c>
      <c r="B2326">
        <v>2017</v>
      </c>
      <c r="C2326" t="s">
        <v>17</v>
      </c>
      <c r="D2326" t="s">
        <v>8</v>
      </c>
      <c r="E2326">
        <v>0</v>
      </c>
      <c r="F2326" t="s">
        <v>22</v>
      </c>
    </row>
    <row r="2327" spans="1:6" x14ac:dyDescent="0.45">
      <c r="A2327" t="s">
        <v>134</v>
      </c>
      <c r="B2327">
        <v>2017</v>
      </c>
      <c r="C2327" t="s">
        <v>18</v>
      </c>
      <c r="D2327" t="s">
        <v>9</v>
      </c>
      <c r="E2327">
        <v>0</v>
      </c>
      <c r="F2327" t="s">
        <v>22</v>
      </c>
    </row>
    <row r="2328" spans="1:6" x14ac:dyDescent="0.45">
      <c r="A2328" t="s">
        <v>134</v>
      </c>
      <c r="B2328">
        <v>2017</v>
      </c>
      <c r="C2328" t="s">
        <v>18</v>
      </c>
      <c r="D2328" t="s">
        <v>10</v>
      </c>
      <c r="E2328">
        <v>0</v>
      </c>
      <c r="F2328" t="s">
        <v>22</v>
      </c>
    </row>
    <row r="2329" spans="1:6" x14ac:dyDescent="0.45">
      <c r="A2329" t="s">
        <v>134</v>
      </c>
      <c r="B2329">
        <v>2017</v>
      </c>
      <c r="C2329" t="s">
        <v>18</v>
      </c>
      <c r="D2329" t="s">
        <v>19</v>
      </c>
      <c r="E2329">
        <v>0</v>
      </c>
      <c r="F2329" t="s">
        <v>23</v>
      </c>
    </row>
    <row r="2330" spans="1:6" x14ac:dyDescent="0.45">
      <c r="A2330" t="s">
        <v>134</v>
      </c>
      <c r="B2330">
        <v>2018</v>
      </c>
      <c r="C2330" t="s">
        <v>15</v>
      </c>
      <c r="D2330" t="s">
        <v>0</v>
      </c>
      <c r="E2330">
        <v>0</v>
      </c>
      <c r="F2330" t="s">
        <v>22</v>
      </c>
    </row>
    <row r="2331" spans="1:6" x14ac:dyDescent="0.45">
      <c r="A2331" t="s">
        <v>134</v>
      </c>
      <c r="B2331">
        <v>2018</v>
      </c>
      <c r="C2331" t="s">
        <v>15</v>
      </c>
      <c r="D2331" t="s">
        <v>1</v>
      </c>
      <c r="E2331">
        <v>0</v>
      </c>
      <c r="F2331" t="s">
        <v>22</v>
      </c>
    </row>
    <row r="2332" spans="1:6" x14ac:dyDescent="0.45">
      <c r="A2332" t="s">
        <v>134</v>
      </c>
      <c r="B2332">
        <v>2018</v>
      </c>
      <c r="C2332" t="s">
        <v>15</v>
      </c>
      <c r="D2332" t="s">
        <v>2</v>
      </c>
      <c r="E2332">
        <v>0</v>
      </c>
      <c r="F2332" t="s">
        <v>22</v>
      </c>
    </row>
    <row r="2333" spans="1:6" x14ac:dyDescent="0.45">
      <c r="A2333" t="s">
        <v>134</v>
      </c>
      <c r="B2333">
        <v>2018</v>
      </c>
      <c r="C2333" t="s">
        <v>15</v>
      </c>
      <c r="D2333" t="s">
        <v>3</v>
      </c>
      <c r="E2333">
        <v>0</v>
      </c>
      <c r="F2333" t="s">
        <v>22</v>
      </c>
    </row>
    <row r="2334" spans="1:6" x14ac:dyDescent="0.45">
      <c r="A2334" t="s">
        <v>134</v>
      </c>
      <c r="B2334">
        <v>2018</v>
      </c>
      <c r="C2334" t="s">
        <v>15</v>
      </c>
      <c r="D2334" t="s">
        <v>4</v>
      </c>
      <c r="E2334">
        <v>0</v>
      </c>
      <c r="F2334" t="s">
        <v>22</v>
      </c>
    </row>
    <row r="2335" spans="1:6" x14ac:dyDescent="0.45">
      <c r="A2335" t="s">
        <v>134</v>
      </c>
      <c r="B2335">
        <v>2018</v>
      </c>
      <c r="C2335" t="s">
        <v>5</v>
      </c>
      <c r="D2335" t="s">
        <v>5</v>
      </c>
      <c r="E2335">
        <v>0</v>
      </c>
      <c r="F2335" t="s">
        <v>22</v>
      </c>
    </row>
    <row r="2336" spans="1:6" x14ac:dyDescent="0.45">
      <c r="A2336" t="s">
        <v>134</v>
      </c>
      <c r="B2336">
        <v>2018</v>
      </c>
      <c r="C2336" t="s">
        <v>16</v>
      </c>
      <c r="D2336" t="s">
        <v>6</v>
      </c>
      <c r="E2336">
        <v>0</v>
      </c>
      <c r="F2336" t="s">
        <v>22</v>
      </c>
    </row>
    <row r="2337" spans="1:6" x14ac:dyDescent="0.45">
      <c r="A2337" t="s">
        <v>134</v>
      </c>
      <c r="B2337">
        <v>2018</v>
      </c>
      <c r="C2337" t="s">
        <v>16</v>
      </c>
      <c r="D2337" t="s">
        <v>7</v>
      </c>
      <c r="E2337">
        <v>0</v>
      </c>
      <c r="F2337" t="s">
        <v>22</v>
      </c>
    </row>
    <row r="2338" spans="1:6" x14ac:dyDescent="0.45">
      <c r="A2338" t="s">
        <v>134</v>
      </c>
      <c r="B2338">
        <v>2018</v>
      </c>
      <c r="C2338" t="s">
        <v>17</v>
      </c>
      <c r="D2338" t="s">
        <v>8</v>
      </c>
      <c r="E2338">
        <v>0</v>
      </c>
      <c r="F2338" t="s">
        <v>22</v>
      </c>
    </row>
    <row r="2339" spans="1:6" x14ac:dyDescent="0.45">
      <c r="A2339" t="s">
        <v>134</v>
      </c>
      <c r="B2339">
        <v>2018</v>
      </c>
      <c r="C2339" t="s">
        <v>18</v>
      </c>
      <c r="D2339" t="s">
        <v>9</v>
      </c>
      <c r="E2339">
        <v>0</v>
      </c>
      <c r="F2339" t="s">
        <v>22</v>
      </c>
    </row>
    <row r="2340" spans="1:6" x14ac:dyDescent="0.45">
      <c r="A2340" t="s">
        <v>134</v>
      </c>
      <c r="B2340">
        <v>2018</v>
      </c>
      <c r="C2340" t="s">
        <v>18</v>
      </c>
      <c r="D2340" t="s">
        <v>10</v>
      </c>
      <c r="E2340">
        <v>0</v>
      </c>
      <c r="F2340" t="s">
        <v>22</v>
      </c>
    </row>
    <row r="2341" spans="1:6" x14ac:dyDescent="0.45">
      <c r="A2341" t="s">
        <v>134</v>
      </c>
      <c r="B2341">
        <v>2018</v>
      </c>
      <c r="C2341" t="s">
        <v>18</v>
      </c>
      <c r="D2341" t="s">
        <v>19</v>
      </c>
      <c r="E2341">
        <v>0</v>
      </c>
      <c r="F2341" t="s">
        <v>23</v>
      </c>
    </row>
    <row r="2342" spans="1:6" x14ac:dyDescent="0.45">
      <c r="A2342" t="s">
        <v>134</v>
      </c>
      <c r="B2342">
        <v>2019</v>
      </c>
      <c r="C2342" t="s">
        <v>15</v>
      </c>
      <c r="D2342" t="s">
        <v>0</v>
      </c>
      <c r="E2342">
        <v>0</v>
      </c>
      <c r="F2342" t="s">
        <v>22</v>
      </c>
    </row>
    <row r="2343" spans="1:6" x14ac:dyDescent="0.45">
      <c r="A2343" t="s">
        <v>134</v>
      </c>
      <c r="B2343">
        <v>2019</v>
      </c>
      <c r="C2343" t="s">
        <v>15</v>
      </c>
      <c r="D2343" t="s">
        <v>1</v>
      </c>
      <c r="E2343">
        <v>0</v>
      </c>
      <c r="F2343" t="s">
        <v>22</v>
      </c>
    </row>
    <row r="2344" spans="1:6" x14ac:dyDescent="0.45">
      <c r="A2344" t="s">
        <v>134</v>
      </c>
      <c r="B2344">
        <v>2019</v>
      </c>
      <c r="C2344" t="s">
        <v>15</v>
      </c>
      <c r="D2344" t="s">
        <v>2</v>
      </c>
      <c r="E2344">
        <v>0</v>
      </c>
      <c r="F2344" t="s">
        <v>22</v>
      </c>
    </row>
    <row r="2345" spans="1:6" x14ac:dyDescent="0.45">
      <c r="A2345" t="s">
        <v>134</v>
      </c>
      <c r="B2345">
        <v>2019</v>
      </c>
      <c r="C2345" t="s">
        <v>15</v>
      </c>
      <c r="D2345" t="s">
        <v>3</v>
      </c>
      <c r="E2345">
        <v>0</v>
      </c>
      <c r="F2345" t="s">
        <v>22</v>
      </c>
    </row>
    <row r="2346" spans="1:6" x14ac:dyDescent="0.45">
      <c r="A2346" t="s">
        <v>134</v>
      </c>
      <c r="B2346">
        <v>2019</v>
      </c>
      <c r="C2346" t="s">
        <v>15</v>
      </c>
      <c r="D2346" t="s">
        <v>4</v>
      </c>
      <c r="E2346">
        <v>0</v>
      </c>
      <c r="F2346" t="s">
        <v>22</v>
      </c>
    </row>
    <row r="2347" spans="1:6" x14ac:dyDescent="0.45">
      <c r="A2347" t="s">
        <v>134</v>
      </c>
      <c r="B2347">
        <v>2019</v>
      </c>
      <c r="C2347" t="s">
        <v>5</v>
      </c>
      <c r="D2347" t="s">
        <v>5</v>
      </c>
      <c r="E2347">
        <v>0</v>
      </c>
      <c r="F2347" t="s">
        <v>22</v>
      </c>
    </row>
    <row r="2348" spans="1:6" x14ac:dyDescent="0.45">
      <c r="A2348" t="s">
        <v>134</v>
      </c>
      <c r="B2348">
        <v>2019</v>
      </c>
      <c r="C2348" t="s">
        <v>16</v>
      </c>
      <c r="D2348" t="s">
        <v>6</v>
      </c>
      <c r="E2348">
        <v>0</v>
      </c>
      <c r="F2348" t="s">
        <v>22</v>
      </c>
    </row>
    <row r="2349" spans="1:6" x14ac:dyDescent="0.45">
      <c r="A2349" t="s">
        <v>134</v>
      </c>
      <c r="B2349">
        <v>2019</v>
      </c>
      <c r="C2349" t="s">
        <v>16</v>
      </c>
      <c r="D2349" t="s">
        <v>7</v>
      </c>
      <c r="E2349">
        <v>0</v>
      </c>
      <c r="F2349" t="s">
        <v>22</v>
      </c>
    </row>
    <row r="2350" spans="1:6" x14ac:dyDescent="0.45">
      <c r="A2350" t="s">
        <v>134</v>
      </c>
      <c r="B2350">
        <v>2019</v>
      </c>
      <c r="C2350" t="s">
        <v>17</v>
      </c>
      <c r="D2350" t="s">
        <v>8</v>
      </c>
      <c r="E2350">
        <v>0</v>
      </c>
      <c r="F2350" t="s">
        <v>22</v>
      </c>
    </row>
    <row r="2351" spans="1:6" x14ac:dyDescent="0.45">
      <c r="A2351" t="s">
        <v>134</v>
      </c>
      <c r="B2351">
        <v>2019</v>
      </c>
      <c r="C2351" t="s">
        <v>18</v>
      </c>
      <c r="D2351" t="s">
        <v>9</v>
      </c>
      <c r="E2351">
        <v>0</v>
      </c>
      <c r="F2351" t="s">
        <v>22</v>
      </c>
    </row>
    <row r="2352" spans="1:6" x14ac:dyDescent="0.45">
      <c r="A2352" t="s">
        <v>134</v>
      </c>
      <c r="B2352">
        <v>2019</v>
      </c>
      <c r="C2352" t="s">
        <v>18</v>
      </c>
      <c r="D2352" t="s">
        <v>10</v>
      </c>
      <c r="E2352">
        <v>0</v>
      </c>
      <c r="F2352" t="s">
        <v>22</v>
      </c>
    </row>
    <row r="2353" spans="1:6" x14ac:dyDescent="0.45">
      <c r="A2353" t="s">
        <v>134</v>
      </c>
      <c r="B2353">
        <v>2019</v>
      </c>
      <c r="C2353" t="s">
        <v>18</v>
      </c>
      <c r="D2353" t="s">
        <v>19</v>
      </c>
      <c r="E2353">
        <v>0</v>
      </c>
      <c r="F2353" t="s">
        <v>23</v>
      </c>
    </row>
    <row r="2354" spans="1:6" x14ac:dyDescent="0.45">
      <c r="A2354" t="s">
        <v>134</v>
      </c>
      <c r="B2354">
        <v>2020</v>
      </c>
      <c r="C2354" t="s">
        <v>15</v>
      </c>
      <c r="D2354" t="s">
        <v>0</v>
      </c>
      <c r="E2354">
        <v>0</v>
      </c>
      <c r="F2354" t="s">
        <v>22</v>
      </c>
    </row>
    <row r="2355" spans="1:6" x14ac:dyDescent="0.45">
      <c r="A2355" t="s">
        <v>134</v>
      </c>
      <c r="B2355">
        <v>2020</v>
      </c>
      <c r="C2355" t="s">
        <v>15</v>
      </c>
      <c r="D2355" t="s">
        <v>1</v>
      </c>
      <c r="E2355">
        <v>0</v>
      </c>
      <c r="F2355" t="s">
        <v>22</v>
      </c>
    </row>
    <row r="2356" spans="1:6" x14ac:dyDescent="0.45">
      <c r="A2356" t="s">
        <v>134</v>
      </c>
      <c r="B2356">
        <v>2020</v>
      </c>
      <c r="C2356" t="s">
        <v>15</v>
      </c>
      <c r="D2356" t="s">
        <v>2</v>
      </c>
      <c r="E2356">
        <v>0</v>
      </c>
      <c r="F2356" t="s">
        <v>22</v>
      </c>
    </row>
    <row r="2357" spans="1:6" x14ac:dyDescent="0.45">
      <c r="A2357" t="s">
        <v>134</v>
      </c>
      <c r="B2357">
        <v>2020</v>
      </c>
      <c r="C2357" t="s">
        <v>15</v>
      </c>
      <c r="D2357" t="s">
        <v>3</v>
      </c>
      <c r="E2357">
        <v>0</v>
      </c>
      <c r="F2357" t="s">
        <v>22</v>
      </c>
    </row>
    <row r="2358" spans="1:6" x14ac:dyDescent="0.45">
      <c r="A2358" t="s">
        <v>134</v>
      </c>
      <c r="B2358">
        <v>2020</v>
      </c>
      <c r="C2358" t="s">
        <v>15</v>
      </c>
      <c r="D2358" t="s">
        <v>4</v>
      </c>
      <c r="E2358">
        <v>0</v>
      </c>
      <c r="F2358" t="s">
        <v>22</v>
      </c>
    </row>
    <row r="2359" spans="1:6" x14ac:dyDescent="0.45">
      <c r="A2359" t="s">
        <v>134</v>
      </c>
      <c r="B2359">
        <v>2020</v>
      </c>
      <c r="C2359" t="s">
        <v>5</v>
      </c>
      <c r="D2359" t="s">
        <v>5</v>
      </c>
      <c r="E2359">
        <v>0</v>
      </c>
      <c r="F2359" t="s">
        <v>22</v>
      </c>
    </row>
    <row r="2360" spans="1:6" x14ac:dyDescent="0.45">
      <c r="A2360" t="s">
        <v>134</v>
      </c>
      <c r="B2360">
        <v>2020</v>
      </c>
      <c r="C2360" t="s">
        <v>16</v>
      </c>
      <c r="D2360" t="s">
        <v>6</v>
      </c>
      <c r="E2360">
        <v>0</v>
      </c>
      <c r="F2360" t="s">
        <v>22</v>
      </c>
    </row>
    <row r="2361" spans="1:6" x14ac:dyDescent="0.45">
      <c r="A2361" t="s">
        <v>134</v>
      </c>
      <c r="B2361">
        <v>2020</v>
      </c>
      <c r="C2361" t="s">
        <v>16</v>
      </c>
      <c r="D2361" t="s">
        <v>7</v>
      </c>
      <c r="E2361">
        <v>0</v>
      </c>
      <c r="F2361" t="s">
        <v>22</v>
      </c>
    </row>
    <row r="2362" spans="1:6" x14ac:dyDescent="0.45">
      <c r="A2362" t="s">
        <v>134</v>
      </c>
      <c r="B2362">
        <v>2020</v>
      </c>
      <c r="C2362" t="s">
        <v>17</v>
      </c>
      <c r="D2362" t="s">
        <v>8</v>
      </c>
      <c r="E2362">
        <v>0</v>
      </c>
      <c r="F2362" t="s">
        <v>22</v>
      </c>
    </row>
    <row r="2363" spans="1:6" x14ac:dyDescent="0.45">
      <c r="A2363" t="s">
        <v>134</v>
      </c>
      <c r="B2363">
        <v>2020</v>
      </c>
      <c r="C2363" t="s">
        <v>18</v>
      </c>
      <c r="D2363" t="s">
        <v>9</v>
      </c>
      <c r="E2363">
        <v>0</v>
      </c>
      <c r="F2363" t="s">
        <v>22</v>
      </c>
    </row>
    <row r="2364" spans="1:6" x14ac:dyDescent="0.45">
      <c r="A2364" t="s">
        <v>134</v>
      </c>
      <c r="B2364">
        <v>2020</v>
      </c>
      <c r="C2364" t="s">
        <v>18</v>
      </c>
      <c r="D2364" t="s">
        <v>10</v>
      </c>
      <c r="E2364">
        <v>0</v>
      </c>
      <c r="F2364" t="s">
        <v>22</v>
      </c>
    </row>
    <row r="2365" spans="1:6" x14ac:dyDescent="0.45">
      <c r="A2365" t="s">
        <v>134</v>
      </c>
      <c r="B2365">
        <v>2020</v>
      </c>
      <c r="C2365" t="s">
        <v>18</v>
      </c>
      <c r="D2365" t="s">
        <v>19</v>
      </c>
      <c r="E2365">
        <v>0</v>
      </c>
      <c r="F2365" t="s">
        <v>23</v>
      </c>
    </row>
    <row r="2366" spans="1:6" x14ac:dyDescent="0.45">
      <c r="A2366" t="s">
        <v>134</v>
      </c>
      <c r="B2366">
        <v>2021</v>
      </c>
      <c r="C2366" t="s">
        <v>15</v>
      </c>
      <c r="D2366" t="s">
        <v>0</v>
      </c>
      <c r="E2366">
        <v>0</v>
      </c>
      <c r="F2366" t="s">
        <v>22</v>
      </c>
    </row>
    <row r="2367" spans="1:6" x14ac:dyDescent="0.45">
      <c r="A2367" t="s">
        <v>134</v>
      </c>
      <c r="B2367">
        <v>2021</v>
      </c>
      <c r="C2367" t="s">
        <v>15</v>
      </c>
      <c r="D2367" t="s">
        <v>1</v>
      </c>
      <c r="E2367">
        <v>0</v>
      </c>
      <c r="F2367" t="s">
        <v>22</v>
      </c>
    </row>
    <row r="2368" spans="1:6" x14ac:dyDescent="0.45">
      <c r="A2368" t="s">
        <v>134</v>
      </c>
      <c r="B2368">
        <v>2021</v>
      </c>
      <c r="C2368" t="s">
        <v>15</v>
      </c>
      <c r="D2368" t="s">
        <v>2</v>
      </c>
      <c r="E2368">
        <v>0</v>
      </c>
      <c r="F2368" t="s">
        <v>22</v>
      </c>
    </row>
    <row r="2369" spans="1:6" x14ac:dyDescent="0.45">
      <c r="A2369" t="s">
        <v>134</v>
      </c>
      <c r="B2369">
        <v>2021</v>
      </c>
      <c r="C2369" t="s">
        <v>15</v>
      </c>
      <c r="D2369" t="s">
        <v>3</v>
      </c>
      <c r="E2369">
        <v>0</v>
      </c>
      <c r="F2369" t="s">
        <v>22</v>
      </c>
    </row>
    <row r="2370" spans="1:6" x14ac:dyDescent="0.45">
      <c r="A2370" t="s">
        <v>134</v>
      </c>
      <c r="B2370">
        <v>2021</v>
      </c>
      <c r="C2370" t="s">
        <v>15</v>
      </c>
      <c r="D2370" t="s">
        <v>4</v>
      </c>
      <c r="E2370">
        <v>0</v>
      </c>
      <c r="F2370" t="s">
        <v>22</v>
      </c>
    </row>
    <row r="2371" spans="1:6" x14ac:dyDescent="0.45">
      <c r="A2371" t="s">
        <v>134</v>
      </c>
      <c r="B2371">
        <v>2021</v>
      </c>
      <c r="C2371" t="s">
        <v>5</v>
      </c>
      <c r="D2371" t="s">
        <v>5</v>
      </c>
      <c r="E2371">
        <v>0</v>
      </c>
      <c r="F2371" t="s">
        <v>22</v>
      </c>
    </row>
    <row r="2372" spans="1:6" x14ac:dyDescent="0.45">
      <c r="A2372" t="s">
        <v>134</v>
      </c>
      <c r="B2372">
        <v>2021</v>
      </c>
      <c r="C2372" t="s">
        <v>16</v>
      </c>
      <c r="D2372" t="s">
        <v>6</v>
      </c>
      <c r="E2372">
        <v>0</v>
      </c>
      <c r="F2372" t="s">
        <v>22</v>
      </c>
    </row>
    <row r="2373" spans="1:6" x14ac:dyDescent="0.45">
      <c r="A2373" t="s">
        <v>134</v>
      </c>
      <c r="B2373">
        <v>2021</v>
      </c>
      <c r="C2373" t="s">
        <v>16</v>
      </c>
      <c r="D2373" t="s">
        <v>7</v>
      </c>
      <c r="E2373">
        <v>0</v>
      </c>
      <c r="F2373" t="s">
        <v>22</v>
      </c>
    </row>
    <row r="2374" spans="1:6" x14ac:dyDescent="0.45">
      <c r="A2374" t="s">
        <v>134</v>
      </c>
      <c r="B2374">
        <v>2021</v>
      </c>
      <c r="C2374" t="s">
        <v>17</v>
      </c>
      <c r="D2374" t="s">
        <v>8</v>
      </c>
      <c r="E2374">
        <v>0</v>
      </c>
      <c r="F2374" t="s">
        <v>22</v>
      </c>
    </row>
    <row r="2375" spans="1:6" x14ac:dyDescent="0.45">
      <c r="A2375" t="s">
        <v>134</v>
      </c>
      <c r="B2375">
        <v>2021</v>
      </c>
      <c r="C2375" t="s">
        <v>18</v>
      </c>
      <c r="D2375" t="s">
        <v>9</v>
      </c>
      <c r="E2375">
        <v>0</v>
      </c>
      <c r="F2375" t="s">
        <v>22</v>
      </c>
    </row>
    <row r="2376" spans="1:6" x14ac:dyDescent="0.45">
      <c r="A2376" t="s">
        <v>134</v>
      </c>
      <c r="B2376">
        <v>2021</v>
      </c>
      <c r="C2376" t="s">
        <v>18</v>
      </c>
      <c r="D2376" t="s">
        <v>10</v>
      </c>
      <c r="E2376">
        <v>0</v>
      </c>
      <c r="F2376" t="s">
        <v>22</v>
      </c>
    </row>
    <row r="2377" spans="1:6" x14ac:dyDescent="0.45">
      <c r="A2377" t="s">
        <v>134</v>
      </c>
      <c r="B2377">
        <v>2021</v>
      </c>
      <c r="C2377" t="s">
        <v>18</v>
      </c>
      <c r="D2377" t="s">
        <v>19</v>
      </c>
      <c r="E2377">
        <v>0</v>
      </c>
      <c r="F2377" t="s">
        <v>23</v>
      </c>
    </row>
    <row r="2378" spans="1:6" x14ac:dyDescent="0.45">
      <c r="A2378" t="s">
        <v>134</v>
      </c>
      <c r="B2378">
        <v>2022</v>
      </c>
      <c r="C2378" t="s">
        <v>15</v>
      </c>
      <c r="D2378" t="s">
        <v>0</v>
      </c>
      <c r="E2378">
        <v>0</v>
      </c>
      <c r="F2378" t="s">
        <v>22</v>
      </c>
    </row>
    <row r="2379" spans="1:6" x14ac:dyDescent="0.45">
      <c r="A2379" t="s">
        <v>134</v>
      </c>
      <c r="B2379">
        <v>2022</v>
      </c>
      <c r="C2379" t="s">
        <v>15</v>
      </c>
      <c r="D2379" t="s">
        <v>1</v>
      </c>
      <c r="E2379">
        <v>0</v>
      </c>
      <c r="F2379" t="s">
        <v>22</v>
      </c>
    </row>
    <row r="2380" spans="1:6" x14ac:dyDescent="0.45">
      <c r="A2380" t="s">
        <v>134</v>
      </c>
      <c r="B2380">
        <v>2022</v>
      </c>
      <c r="C2380" t="s">
        <v>15</v>
      </c>
      <c r="D2380" t="s">
        <v>2</v>
      </c>
      <c r="E2380">
        <v>0</v>
      </c>
      <c r="F2380" t="s">
        <v>22</v>
      </c>
    </row>
    <row r="2381" spans="1:6" x14ac:dyDescent="0.45">
      <c r="A2381" t="s">
        <v>134</v>
      </c>
      <c r="B2381">
        <v>2022</v>
      </c>
      <c r="C2381" t="s">
        <v>15</v>
      </c>
      <c r="D2381" t="s">
        <v>3</v>
      </c>
      <c r="E2381">
        <v>0</v>
      </c>
      <c r="F2381" t="s">
        <v>22</v>
      </c>
    </row>
    <row r="2382" spans="1:6" x14ac:dyDescent="0.45">
      <c r="A2382" t="s">
        <v>134</v>
      </c>
      <c r="B2382">
        <v>2022</v>
      </c>
      <c r="C2382" t="s">
        <v>15</v>
      </c>
      <c r="D2382" t="s">
        <v>4</v>
      </c>
      <c r="E2382">
        <v>0</v>
      </c>
      <c r="F2382" t="s">
        <v>22</v>
      </c>
    </row>
    <row r="2383" spans="1:6" x14ac:dyDescent="0.45">
      <c r="A2383" t="s">
        <v>134</v>
      </c>
      <c r="B2383">
        <v>2022</v>
      </c>
      <c r="C2383" t="s">
        <v>5</v>
      </c>
      <c r="D2383" t="s">
        <v>5</v>
      </c>
      <c r="E2383">
        <v>0</v>
      </c>
      <c r="F2383" t="s">
        <v>22</v>
      </c>
    </row>
    <row r="2384" spans="1:6" x14ac:dyDescent="0.45">
      <c r="A2384" t="s">
        <v>134</v>
      </c>
      <c r="B2384">
        <v>2022</v>
      </c>
      <c r="C2384" t="s">
        <v>16</v>
      </c>
      <c r="D2384" t="s">
        <v>6</v>
      </c>
      <c r="E2384">
        <v>0</v>
      </c>
      <c r="F2384" t="s">
        <v>22</v>
      </c>
    </row>
    <row r="2385" spans="1:6" x14ac:dyDescent="0.45">
      <c r="A2385" t="s">
        <v>134</v>
      </c>
      <c r="B2385">
        <v>2022</v>
      </c>
      <c r="C2385" t="s">
        <v>16</v>
      </c>
      <c r="D2385" t="s">
        <v>7</v>
      </c>
      <c r="E2385">
        <v>0</v>
      </c>
      <c r="F2385" t="s">
        <v>22</v>
      </c>
    </row>
    <row r="2386" spans="1:6" x14ac:dyDescent="0.45">
      <c r="A2386" t="s">
        <v>134</v>
      </c>
      <c r="B2386">
        <v>2022</v>
      </c>
      <c r="C2386" t="s">
        <v>17</v>
      </c>
      <c r="D2386" t="s">
        <v>8</v>
      </c>
      <c r="E2386">
        <v>0</v>
      </c>
      <c r="F2386" t="s">
        <v>22</v>
      </c>
    </row>
    <row r="2387" spans="1:6" x14ac:dyDescent="0.45">
      <c r="A2387" t="s">
        <v>134</v>
      </c>
      <c r="B2387">
        <v>2022</v>
      </c>
      <c r="C2387" t="s">
        <v>18</v>
      </c>
      <c r="D2387" t="s">
        <v>9</v>
      </c>
      <c r="E2387">
        <v>0</v>
      </c>
      <c r="F2387" t="s">
        <v>22</v>
      </c>
    </row>
    <row r="2388" spans="1:6" x14ac:dyDescent="0.45">
      <c r="A2388" t="s">
        <v>134</v>
      </c>
      <c r="B2388">
        <v>2022</v>
      </c>
      <c r="C2388" t="s">
        <v>18</v>
      </c>
      <c r="D2388" t="s">
        <v>10</v>
      </c>
      <c r="E2388">
        <v>0</v>
      </c>
      <c r="F2388" t="s">
        <v>22</v>
      </c>
    </row>
    <row r="2389" spans="1:6" x14ac:dyDescent="0.45">
      <c r="A2389" t="s">
        <v>134</v>
      </c>
      <c r="B2389">
        <v>2022</v>
      </c>
      <c r="C2389" t="s">
        <v>18</v>
      </c>
      <c r="D2389" t="s">
        <v>19</v>
      </c>
      <c r="E2389">
        <v>0</v>
      </c>
      <c r="F2389" t="s">
        <v>23</v>
      </c>
    </row>
    <row r="2390" spans="1:6" x14ac:dyDescent="0.45">
      <c r="A2390" t="s">
        <v>134</v>
      </c>
      <c r="B2390">
        <v>2023</v>
      </c>
      <c r="C2390" t="s">
        <v>15</v>
      </c>
      <c r="D2390" t="s">
        <v>0</v>
      </c>
      <c r="E2390">
        <v>6.9185766729129954</v>
      </c>
      <c r="F2390" t="s">
        <v>22</v>
      </c>
    </row>
    <row r="2391" spans="1:6" x14ac:dyDescent="0.45">
      <c r="A2391" t="s">
        <v>134</v>
      </c>
      <c r="B2391">
        <v>2023</v>
      </c>
      <c r="C2391" t="s">
        <v>15</v>
      </c>
      <c r="D2391" t="s">
        <v>1</v>
      </c>
      <c r="E2391">
        <v>0</v>
      </c>
      <c r="F2391" t="s">
        <v>22</v>
      </c>
    </row>
    <row r="2392" spans="1:6" x14ac:dyDescent="0.45">
      <c r="A2392" t="s">
        <v>134</v>
      </c>
      <c r="B2392">
        <v>2023</v>
      </c>
      <c r="C2392" t="s">
        <v>15</v>
      </c>
      <c r="D2392" t="s">
        <v>2</v>
      </c>
      <c r="E2392">
        <v>0</v>
      </c>
      <c r="F2392" t="s">
        <v>22</v>
      </c>
    </row>
    <row r="2393" spans="1:6" x14ac:dyDescent="0.45">
      <c r="A2393" t="s">
        <v>134</v>
      </c>
      <c r="B2393">
        <v>2023</v>
      </c>
      <c r="C2393" t="s">
        <v>15</v>
      </c>
      <c r="D2393" t="s">
        <v>3</v>
      </c>
      <c r="E2393">
        <v>0</v>
      </c>
      <c r="F2393" t="s">
        <v>22</v>
      </c>
    </row>
    <row r="2394" spans="1:6" x14ac:dyDescent="0.45">
      <c r="A2394" t="s">
        <v>134</v>
      </c>
      <c r="B2394">
        <v>2023</v>
      </c>
      <c r="C2394" t="s">
        <v>15</v>
      </c>
      <c r="D2394" t="s">
        <v>4</v>
      </c>
      <c r="E2394">
        <v>0</v>
      </c>
      <c r="F2394" t="s">
        <v>22</v>
      </c>
    </row>
    <row r="2395" spans="1:6" x14ac:dyDescent="0.45">
      <c r="A2395" t="s">
        <v>134</v>
      </c>
      <c r="B2395">
        <v>2023</v>
      </c>
      <c r="C2395" t="s">
        <v>5</v>
      </c>
      <c r="D2395" t="s">
        <v>5</v>
      </c>
      <c r="E2395">
        <v>6.9185766729129954</v>
      </c>
      <c r="F2395" t="s">
        <v>22</v>
      </c>
    </row>
    <row r="2396" spans="1:6" x14ac:dyDescent="0.45">
      <c r="A2396" t="s">
        <v>134</v>
      </c>
      <c r="B2396">
        <v>2023</v>
      </c>
      <c r="C2396" t="s">
        <v>16</v>
      </c>
      <c r="D2396" t="s">
        <v>6</v>
      </c>
      <c r="E2396">
        <v>0</v>
      </c>
      <c r="F2396" t="s">
        <v>22</v>
      </c>
    </row>
    <row r="2397" spans="1:6" x14ac:dyDescent="0.45">
      <c r="A2397" t="s">
        <v>134</v>
      </c>
      <c r="B2397">
        <v>2023</v>
      </c>
      <c r="C2397" t="s">
        <v>16</v>
      </c>
      <c r="D2397" t="s">
        <v>7</v>
      </c>
      <c r="E2397">
        <v>6.9185766729129954E-3</v>
      </c>
      <c r="F2397" t="s">
        <v>22</v>
      </c>
    </row>
    <row r="2398" spans="1:6" x14ac:dyDescent="0.45">
      <c r="A2398" t="s">
        <v>134</v>
      </c>
      <c r="B2398">
        <v>2023</v>
      </c>
      <c r="C2398" t="s">
        <v>17</v>
      </c>
      <c r="D2398" t="s">
        <v>8</v>
      </c>
      <c r="E2398">
        <v>0</v>
      </c>
      <c r="F2398" t="s">
        <v>22</v>
      </c>
    </row>
    <row r="2399" spans="1:6" x14ac:dyDescent="0.45">
      <c r="A2399" t="s">
        <v>134</v>
      </c>
      <c r="B2399">
        <v>2023</v>
      </c>
      <c r="C2399" t="s">
        <v>18</v>
      </c>
      <c r="D2399" t="s">
        <v>9</v>
      </c>
      <c r="E2399">
        <v>0</v>
      </c>
      <c r="F2399" t="s">
        <v>22</v>
      </c>
    </row>
    <row r="2400" spans="1:6" x14ac:dyDescent="0.45">
      <c r="A2400" t="s">
        <v>134</v>
      </c>
      <c r="B2400">
        <v>2023</v>
      </c>
      <c r="C2400" t="s">
        <v>18</v>
      </c>
      <c r="D2400" t="s">
        <v>10</v>
      </c>
      <c r="E2400">
        <v>7</v>
      </c>
      <c r="F2400" t="s">
        <v>22</v>
      </c>
    </row>
    <row r="2401" spans="1:6" x14ac:dyDescent="0.45">
      <c r="A2401" t="s">
        <v>134</v>
      </c>
      <c r="B2401">
        <v>2023</v>
      </c>
      <c r="C2401" t="s">
        <v>18</v>
      </c>
      <c r="D2401" t="s">
        <v>19</v>
      </c>
      <c r="E2401">
        <v>5.185380873949165E-2</v>
      </c>
      <c r="F2401" t="s">
        <v>23</v>
      </c>
    </row>
    <row r="2402" spans="1:6" x14ac:dyDescent="0.45">
      <c r="A2402" t="s">
        <v>134</v>
      </c>
      <c r="B2402">
        <v>2024</v>
      </c>
      <c r="C2402" t="s">
        <v>15</v>
      </c>
      <c r="D2402" t="s">
        <v>0</v>
      </c>
      <c r="E2402">
        <v>13.020899021316268</v>
      </c>
      <c r="F2402" t="s">
        <v>22</v>
      </c>
    </row>
    <row r="2403" spans="1:6" x14ac:dyDescent="0.45">
      <c r="A2403" t="s">
        <v>134</v>
      </c>
      <c r="B2403">
        <v>2024</v>
      </c>
      <c r="C2403" t="s">
        <v>15</v>
      </c>
      <c r="D2403" t="s">
        <v>1</v>
      </c>
      <c r="E2403">
        <v>0</v>
      </c>
      <c r="F2403" t="s">
        <v>22</v>
      </c>
    </row>
    <row r="2404" spans="1:6" x14ac:dyDescent="0.45">
      <c r="A2404" t="s">
        <v>134</v>
      </c>
      <c r="B2404">
        <v>2024</v>
      </c>
      <c r="C2404" t="s">
        <v>15</v>
      </c>
      <c r="D2404" t="s">
        <v>2</v>
      </c>
      <c r="E2404">
        <v>0</v>
      </c>
      <c r="F2404" t="s">
        <v>22</v>
      </c>
    </row>
    <row r="2405" spans="1:6" x14ac:dyDescent="0.45">
      <c r="A2405" t="s">
        <v>134</v>
      </c>
      <c r="B2405">
        <v>2024</v>
      </c>
      <c r="C2405" t="s">
        <v>15</v>
      </c>
      <c r="D2405" t="s">
        <v>3</v>
      </c>
      <c r="E2405">
        <v>0</v>
      </c>
      <c r="F2405" t="s">
        <v>22</v>
      </c>
    </row>
    <row r="2406" spans="1:6" x14ac:dyDescent="0.45">
      <c r="A2406" t="s">
        <v>134</v>
      </c>
      <c r="B2406">
        <v>2024</v>
      </c>
      <c r="C2406" t="s">
        <v>15</v>
      </c>
      <c r="D2406" t="s">
        <v>4</v>
      </c>
      <c r="E2406">
        <v>0</v>
      </c>
      <c r="F2406" t="s">
        <v>22</v>
      </c>
    </row>
    <row r="2407" spans="1:6" x14ac:dyDescent="0.45">
      <c r="A2407" t="s">
        <v>134</v>
      </c>
      <c r="B2407">
        <v>2024</v>
      </c>
      <c r="C2407" t="s">
        <v>5</v>
      </c>
      <c r="D2407" t="s">
        <v>5</v>
      </c>
      <c r="E2407">
        <v>13.020899021316268</v>
      </c>
      <c r="F2407" t="s">
        <v>22</v>
      </c>
    </row>
    <row r="2408" spans="1:6" x14ac:dyDescent="0.45">
      <c r="A2408" t="s">
        <v>134</v>
      </c>
      <c r="B2408">
        <v>2024</v>
      </c>
      <c r="C2408" t="s">
        <v>16</v>
      </c>
      <c r="D2408" t="s">
        <v>6</v>
      </c>
      <c r="E2408">
        <v>0</v>
      </c>
      <c r="F2408" t="s">
        <v>22</v>
      </c>
    </row>
    <row r="2409" spans="1:6" x14ac:dyDescent="0.45">
      <c r="A2409" t="s">
        <v>134</v>
      </c>
      <c r="B2409">
        <v>2024</v>
      </c>
      <c r="C2409" t="s">
        <v>16</v>
      </c>
      <c r="D2409" t="s">
        <v>7</v>
      </c>
      <c r="E2409">
        <v>1.3020899021316267E-2</v>
      </c>
      <c r="F2409" t="s">
        <v>22</v>
      </c>
    </row>
    <row r="2410" spans="1:6" x14ac:dyDescent="0.45">
      <c r="A2410" t="s">
        <v>134</v>
      </c>
      <c r="B2410">
        <v>2024</v>
      </c>
      <c r="C2410" t="s">
        <v>17</v>
      </c>
      <c r="D2410" t="s">
        <v>8</v>
      </c>
      <c r="E2410">
        <v>0</v>
      </c>
      <c r="F2410" t="s">
        <v>22</v>
      </c>
    </row>
    <row r="2411" spans="1:6" x14ac:dyDescent="0.45">
      <c r="A2411" t="s">
        <v>134</v>
      </c>
      <c r="B2411">
        <v>2024</v>
      </c>
      <c r="C2411" t="s">
        <v>18</v>
      </c>
      <c r="D2411" t="s">
        <v>9</v>
      </c>
      <c r="E2411">
        <v>0</v>
      </c>
      <c r="F2411" t="s">
        <v>22</v>
      </c>
    </row>
    <row r="2412" spans="1:6" x14ac:dyDescent="0.45">
      <c r="A2412" t="s">
        <v>134</v>
      </c>
      <c r="B2412">
        <v>2024</v>
      </c>
      <c r="C2412" t="s">
        <v>18</v>
      </c>
      <c r="D2412" t="s">
        <v>10</v>
      </c>
      <c r="E2412">
        <v>13</v>
      </c>
      <c r="F2412" t="s">
        <v>22</v>
      </c>
    </row>
    <row r="2413" spans="1:6" x14ac:dyDescent="0.45">
      <c r="A2413" t="s">
        <v>134</v>
      </c>
      <c r="B2413">
        <v>2024</v>
      </c>
      <c r="C2413" t="s">
        <v>18</v>
      </c>
      <c r="D2413" t="s">
        <v>19</v>
      </c>
      <c r="E2413">
        <v>9.7589900262431986E-2</v>
      </c>
      <c r="F2413" t="s">
        <v>23</v>
      </c>
    </row>
    <row r="2414" spans="1:6" x14ac:dyDescent="0.45">
      <c r="A2414" t="s">
        <v>134</v>
      </c>
      <c r="B2414">
        <v>2025</v>
      </c>
      <c r="C2414" t="s">
        <v>15</v>
      </c>
      <c r="D2414" t="s">
        <v>0</v>
      </c>
      <c r="E2414">
        <v>14.367723140015327</v>
      </c>
      <c r="F2414" t="s">
        <v>22</v>
      </c>
    </row>
    <row r="2415" spans="1:6" x14ac:dyDescent="0.45">
      <c r="A2415" t="s">
        <v>134</v>
      </c>
      <c r="B2415">
        <v>2025</v>
      </c>
      <c r="C2415" t="s">
        <v>15</v>
      </c>
      <c r="D2415" t="s">
        <v>1</v>
      </c>
      <c r="E2415">
        <v>0</v>
      </c>
      <c r="F2415" t="s">
        <v>22</v>
      </c>
    </row>
    <row r="2416" spans="1:6" x14ac:dyDescent="0.45">
      <c r="A2416" t="s">
        <v>134</v>
      </c>
      <c r="B2416">
        <v>2025</v>
      </c>
      <c r="C2416" t="s">
        <v>15</v>
      </c>
      <c r="D2416" t="s">
        <v>2</v>
      </c>
      <c r="E2416">
        <v>0</v>
      </c>
      <c r="F2416" t="s">
        <v>22</v>
      </c>
    </row>
    <row r="2417" spans="1:6" x14ac:dyDescent="0.45">
      <c r="A2417" t="s">
        <v>134</v>
      </c>
      <c r="B2417">
        <v>2025</v>
      </c>
      <c r="C2417" t="s">
        <v>15</v>
      </c>
      <c r="D2417" t="s">
        <v>3</v>
      </c>
      <c r="E2417">
        <v>0</v>
      </c>
      <c r="F2417" t="s">
        <v>22</v>
      </c>
    </row>
    <row r="2418" spans="1:6" x14ac:dyDescent="0.45">
      <c r="A2418" t="s">
        <v>134</v>
      </c>
      <c r="B2418">
        <v>2025</v>
      </c>
      <c r="C2418" t="s">
        <v>15</v>
      </c>
      <c r="D2418" t="s">
        <v>4</v>
      </c>
      <c r="E2418">
        <v>0</v>
      </c>
      <c r="F2418" t="s">
        <v>22</v>
      </c>
    </row>
    <row r="2419" spans="1:6" x14ac:dyDescent="0.45">
      <c r="A2419" t="s">
        <v>134</v>
      </c>
      <c r="B2419">
        <v>2025</v>
      </c>
      <c r="C2419" t="s">
        <v>5</v>
      </c>
      <c r="D2419" t="s">
        <v>5</v>
      </c>
      <c r="E2419">
        <v>14.367723140015327</v>
      </c>
      <c r="F2419" t="s">
        <v>22</v>
      </c>
    </row>
    <row r="2420" spans="1:6" x14ac:dyDescent="0.45">
      <c r="A2420" t="s">
        <v>134</v>
      </c>
      <c r="B2420">
        <v>2025</v>
      </c>
      <c r="C2420" t="s">
        <v>16</v>
      </c>
      <c r="D2420" t="s">
        <v>6</v>
      </c>
      <c r="E2420">
        <v>0</v>
      </c>
      <c r="F2420" t="s">
        <v>22</v>
      </c>
    </row>
    <row r="2421" spans="1:6" x14ac:dyDescent="0.45">
      <c r="A2421" t="s">
        <v>134</v>
      </c>
      <c r="B2421">
        <v>2025</v>
      </c>
      <c r="C2421" t="s">
        <v>16</v>
      </c>
      <c r="D2421" t="s">
        <v>7</v>
      </c>
      <c r="E2421">
        <v>1.4367723140015328E-2</v>
      </c>
      <c r="F2421" t="s">
        <v>22</v>
      </c>
    </row>
    <row r="2422" spans="1:6" x14ac:dyDescent="0.45">
      <c r="A2422" t="s">
        <v>134</v>
      </c>
      <c r="B2422">
        <v>2025</v>
      </c>
      <c r="C2422" t="s">
        <v>17</v>
      </c>
      <c r="D2422" t="s">
        <v>8</v>
      </c>
      <c r="E2422">
        <v>0</v>
      </c>
      <c r="F2422" t="s">
        <v>22</v>
      </c>
    </row>
    <row r="2423" spans="1:6" x14ac:dyDescent="0.45">
      <c r="A2423" t="s">
        <v>134</v>
      </c>
      <c r="B2423">
        <v>2025</v>
      </c>
      <c r="C2423" t="s">
        <v>18</v>
      </c>
      <c r="D2423" t="s">
        <v>9</v>
      </c>
      <c r="E2423">
        <v>0</v>
      </c>
      <c r="F2423" t="s">
        <v>22</v>
      </c>
    </row>
    <row r="2424" spans="1:6" x14ac:dyDescent="0.45">
      <c r="A2424" t="s">
        <v>134</v>
      </c>
      <c r="B2424">
        <v>2025</v>
      </c>
      <c r="C2424" t="s">
        <v>18</v>
      </c>
      <c r="D2424" t="s">
        <v>10</v>
      </c>
      <c r="E2424">
        <v>14</v>
      </c>
      <c r="F2424" t="s">
        <v>22</v>
      </c>
    </row>
    <row r="2425" spans="1:6" x14ac:dyDescent="0.45">
      <c r="A2425" t="s">
        <v>134</v>
      </c>
      <c r="B2425">
        <v>2025</v>
      </c>
      <c r="C2425" t="s">
        <v>18</v>
      </c>
      <c r="D2425" t="s">
        <v>19</v>
      </c>
      <c r="E2425">
        <v>0.1076841672711621</v>
      </c>
      <c r="F2425" t="s">
        <v>23</v>
      </c>
    </row>
    <row r="2426" spans="1:6" x14ac:dyDescent="0.45">
      <c r="A2426" t="s">
        <v>134</v>
      </c>
      <c r="B2426">
        <v>2026</v>
      </c>
      <c r="C2426" t="s">
        <v>15</v>
      </c>
      <c r="D2426" t="s">
        <v>0</v>
      </c>
      <c r="E2426">
        <v>17.971707803101214</v>
      </c>
      <c r="F2426" t="s">
        <v>22</v>
      </c>
    </row>
    <row r="2427" spans="1:6" x14ac:dyDescent="0.45">
      <c r="A2427" t="s">
        <v>134</v>
      </c>
      <c r="B2427">
        <v>2026</v>
      </c>
      <c r="C2427" t="s">
        <v>15</v>
      </c>
      <c r="D2427" t="s">
        <v>1</v>
      </c>
      <c r="E2427">
        <v>0</v>
      </c>
      <c r="F2427" t="s">
        <v>22</v>
      </c>
    </row>
    <row r="2428" spans="1:6" x14ac:dyDescent="0.45">
      <c r="A2428" t="s">
        <v>134</v>
      </c>
      <c r="B2428">
        <v>2026</v>
      </c>
      <c r="C2428" t="s">
        <v>15</v>
      </c>
      <c r="D2428" t="s">
        <v>2</v>
      </c>
      <c r="E2428">
        <v>0</v>
      </c>
      <c r="F2428" t="s">
        <v>22</v>
      </c>
    </row>
    <row r="2429" spans="1:6" x14ac:dyDescent="0.45">
      <c r="A2429" t="s">
        <v>134</v>
      </c>
      <c r="B2429">
        <v>2026</v>
      </c>
      <c r="C2429" t="s">
        <v>15</v>
      </c>
      <c r="D2429" t="s">
        <v>3</v>
      </c>
      <c r="E2429">
        <v>0</v>
      </c>
      <c r="F2429" t="s">
        <v>22</v>
      </c>
    </row>
    <row r="2430" spans="1:6" x14ac:dyDescent="0.45">
      <c r="A2430" t="s">
        <v>134</v>
      </c>
      <c r="B2430">
        <v>2026</v>
      </c>
      <c r="C2430" t="s">
        <v>15</v>
      </c>
      <c r="D2430" t="s">
        <v>4</v>
      </c>
      <c r="E2430">
        <v>0</v>
      </c>
      <c r="F2430" t="s">
        <v>22</v>
      </c>
    </row>
    <row r="2431" spans="1:6" x14ac:dyDescent="0.45">
      <c r="A2431" t="s">
        <v>134</v>
      </c>
      <c r="B2431">
        <v>2026</v>
      </c>
      <c r="C2431" t="s">
        <v>5</v>
      </c>
      <c r="D2431" t="s">
        <v>5</v>
      </c>
      <c r="E2431">
        <v>17.971707803101214</v>
      </c>
      <c r="F2431" t="s">
        <v>22</v>
      </c>
    </row>
    <row r="2432" spans="1:6" x14ac:dyDescent="0.45">
      <c r="A2432" t="s">
        <v>134</v>
      </c>
      <c r="B2432">
        <v>2026</v>
      </c>
      <c r="C2432" t="s">
        <v>16</v>
      </c>
      <c r="D2432" t="s">
        <v>6</v>
      </c>
      <c r="E2432">
        <v>0</v>
      </c>
      <c r="F2432" t="s">
        <v>22</v>
      </c>
    </row>
    <row r="2433" spans="1:6" x14ac:dyDescent="0.45">
      <c r="A2433" t="s">
        <v>134</v>
      </c>
      <c r="B2433">
        <v>2026</v>
      </c>
      <c r="C2433" t="s">
        <v>16</v>
      </c>
      <c r="D2433" t="s">
        <v>7</v>
      </c>
      <c r="E2433">
        <v>1.7971707803101217E-2</v>
      </c>
      <c r="F2433" t="s">
        <v>22</v>
      </c>
    </row>
    <row r="2434" spans="1:6" x14ac:dyDescent="0.45">
      <c r="A2434" t="s">
        <v>134</v>
      </c>
      <c r="B2434">
        <v>2026</v>
      </c>
      <c r="C2434" t="s">
        <v>17</v>
      </c>
      <c r="D2434" t="s">
        <v>8</v>
      </c>
      <c r="E2434">
        <v>0</v>
      </c>
      <c r="F2434" t="s">
        <v>22</v>
      </c>
    </row>
    <row r="2435" spans="1:6" x14ac:dyDescent="0.45">
      <c r="A2435" t="s">
        <v>134</v>
      </c>
      <c r="B2435">
        <v>2026</v>
      </c>
      <c r="C2435" t="s">
        <v>18</v>
      </c>
      <c r="D2435" t="s">
        <v>9</v>
      </c>
      <c r="E2435">
        <v>0</v>
      </c>
      <c r="F2435" t="s">
        <v>22</v>
      </c>
    </row>
    <row r="2436" spans="1:6" x14ac:dyDescent="0.45">
      <c r="A2436" t="s">
        <v>134</v>
      </c>
      <c r="B2436">
        <v>2026</v>
      </c>
      <c r="C2436" t="s">
        <v>18</v>
      </c>
      <c r="D2436" t="s">
        <v>10</v>
      </c>
      <c r="E2436">
        <v>18</v>
      </c>
      <c r="F2436" t="s">
        <v>22</v>
      </c>
    </row>
    <row r="2437" spans="1:6" x14ac:dyDescent="0.45">
      <c r="A2437" t="s">
        <v>134</v>
      </c>
      <c r="B2437">
        <v>2026</v>
      </c>
      <c r="C2437" t="s">
        <v>18</v>
      </c>
      <c r="D2437" t="s">
        <v>19</v>
      </c>
      <c r="E2437">
        <v>0.13469555129634381</v>
      </c>
      <c r="F2437" t="s">
        <v>23</v>
      </c>
    </row>
    <row r="2438" spans="1:6" x14ac:dyDescent="0.45">
      <c r="A2438" t="s">
        <v>134</v>
      </c>
      <c r="B2438">
        <v>2027</v>
      </c>
      <c r="C2438" t="s">
        <v>15</v>
      </c>
      <c r="D2438" t="s">
        <v>0</v>
      </c>
      <c r="E2438">
        <v>21.152153895285785</v>
      </c>
      <c r="F2438" t="s">
        <v>22</v>
      </c>
    </row>
    <row r="2439" spans="1:6" x14ac:dyDescent="0.45">
      <c r="A2439" t="s">
        <v>134</v>
      </c>
      <c r="B2439">
        <v>2027</v>
      </c>
      <c r="C2439" t="s">
        <v>15</v>
      </c>
      <c r="D2439" t="s">
        <v>1</v>
      </c>
      <c r="E2439">
        <v>0</v>
      </c>
      <c r="F2439" t="s">
        <v>22</v>
      </c>
    </row>
    <row r="2440" spans="1:6" x14ac:dyDescent="0.45">
      <c r="A2440" t="s">
        <v>134</v>
      </c>
      <c r="B2440">
        <v>2027</v>
      </c>
      <c r="C2440" t="s">
        <v>15</v>
      </c>
      <c r="D2440" t="s">
        <v>2</v>
      </c>
      <c r="E2440">
        <v>0</v>
      </c>
      <c r="F2440" t="s">
        <v>22</v>
      </c>
    </row>
    <row r="2441" spans="1:6" x14ac:dyDescent="0.45">
      <c r="A2441" t="s">
        <v>134</v>
      </c>
      <c r="B2441">
        <v>2027</v>
      </c>
      <c r="C2441" t="s">
        <v>15</v>
      </c>
      <c r="D2441" t="s">
        <v>3</v>
      </c>
      <c r="E2441">
        <v>0</v>
      </c>
      <c r="F2441" t="s">
        <v>22</v>
      </c>
    </row>
    <row r="2442" spans="1:6" x14ac:dyDescent="0.45">
      <c r="A2442" t="s">
        <v>134</v>
      </c>
      <c r="B2442">
        <v>2027</v>
      </c>
      <c r="C2442" t="s">
        <v>15</v>
      </c>
      <c r="D2442" t="s">
        <v>4</v>
      </c>
      <c r="E2442">
        <v>0</v>
      </c>
      <c r="F2442" t="s">
        <v>22</v>
      </c>
    </row>
    <row r="2443" spans="1:6" x14ac:dyDescent="0.45">
      <c r="A2443" t="s">
        <v>134</v>
      </c>
      <c r="B2443">
        <v>2027</v>
      </c>
      <c r="C2443" t="s">
        <v>5</v>
      </c>
      <c r="D2443" t="s">
        <v>5</v>
      </c>
      <c r="E2443">
        <v>21.152153895285785</v>
      </c>
      <c r="F2443" t="s">
        <v>22</v>
      </c>
    </row>
    <row r="2444" spans="1:6" x14ac:dyDescent="0.45">
      <c r="A2444" t="s">
        <v>134</v>
      </c>
      <c r="B2444">
        <v>2027</v>
      </c>
      <c r="C2444" t="s">
        <v>16</v>
      </c>
      <c r="D2444" t="s">
        <v>6</v>
      </c>
      <c r="E2444">
        <v>0</v>
      </c>
      <c r="F2444" t="s">
        <v>22</v>
      </c>
    </row>
    <row r="2445" spans="1:6" x14ac:dyDescent="0.45">
      <c r="A2445" t="s">
        <v>134</v>
      </c>
      <c r="B2445">
        <v>2027</v>
      </c>
      <c r="C2445" t="s">
        <v>16</v>
      </c>
      <c r="D2445" t="s">
        <v>7</v>
      </c>
      <c r="E2445">
        <v>2.1152153895285783E-2</v>
      </c>
      <c r="F2445" t="s">
        <v>22</v>
      </c>
    </row>
    <row r="2446" spans="1:6" x14ac:dyDescent="0.45">
      <c r="A2446" t="s">
        <v>134</v>
      </c>
      <c r="B2446">
        <v>2027</v>
      </c>
      <c r="C2446" t="s">
        <v>17</v>
      </c>
      <c r="D2446" t="s">
        <v>8</v>
      </c>
      <c r="E2446">
        <v>0</v>
      </c>
      <c r="F2446" t="s">
        <v>22</v>
      </c>
    </row>
    <row r="2447" spans="1:6" x14ac:dyDescent="0.45">
      <c r="A2447" t="s">
        <v>134</v>
      </c>
      <c r="B2447">
        <v>2027</v>
      </c>
      <c r="C2447" t="s">
        <v>18</v>
      </c>
      <c r="D2447" t="s">
        <v>9</v>
      </c>
      <c r="E2447">
        <v>0</v>
      </c>
      <c r="F2447" t="s">
        <v>22</v>
      </c>
    </row>
    <row r="2448" spans="1:6" x14ac:dyDescent="0.45">
      <c r="A2448" t="s">
        <v>134</v>
      </c>
      <c r="B2448">
        <v>2027</v>
      </c>
      <c r="C2448" t="s">
        <v>18</v>
      </c>
      <c r="D2448" t="s">
        <v>10</v>
      </c>
      <c r="E2448">
        <v>21</v>
      </c>
      <c r="F2448" t="s">
        <v>22</v>
      </c>
    </row>
    <row r="2449" spans="1:6" x14ac:dyDescent="0.45">
      <c r="A2449" t="s">
        <v>134</v>
      </c>
      <c r="B2449">
        <v>2027</v>
      </c>
      <c r="C2449" t="s">
        <v>18</v>
      </c>
      <c r="D2449" t="s">
        <v>19</v>
      </c>
      <c r="E2449">
        <v>0.15853257026240886</v>
      </c>
      <c r="F2449" t="s">
        <v>23</v>
      </c>
    </row>
    <row r="2450" spans="1:6" x14ac:dyDescent="0.45">
      <c r="A2450" t="s">
        <v>134</v>
      </c>
      <c r="B2450">
        <v>2028</v>
      </c>
      <c r="C2450" t="s">
        <v>15</v>
      </c>
      <c r="D2450" t="s">
        <v>0</v>
      </c>
      <c r="E2450">
        <v>24.03185011385775</v>
      </c>
      <c r="F2450" t="s">
        <v>22</v>
      </c>
    </row>
    <row r="2451" spans="1:6" x14ac:dyDescent="0.45">
      <c r="A2451" t="s">
        <v>134</v>
      </c>
      <c r="B2451">
        <v>2028</v>
      </c>
      <c r="C2451" t="s">
        <v>15</v>
      </c>
      <c r="D2451" t="s">
        <v>1</v>
      </c>
      <c r="E2451">
        <v>0</v>
      </c>
      <c r="F2451" t="s">
        <v>22</v>
      </c>
    </row>
    <row r="2452" spans="1:6" x14ac:dyDescent="0.45">
      <c r="A2452" t="s">
        <v>134</v>
      </c>
      <c r="B2452">
        <v>2028</v>
      </c>
      <c r="C2452" t="s">
        <v>15</v>
      </c>
      <c r="D2452" t="s">
        <v>2</v>
      </c>
      <c r="E2452">
        <v>0</v>
      </c>
      <c r="F2452" t="s">
        <v>22</v>
      </c>
    </row>
    <row r="2453" spans="1:6" x14ac:dyDescent="0.45">
      <c r="A2453" t="s">
        <v>134</v>
      </c>
      <c r="B2453">
        <v>2028</v>
      </c>
      <c r="C2453" t="s">
        <v>15</v>
      </c>
      <c r="D2453" t="s">
        <v>3</v>
      </c>
      <c r="E2453">
        <v>0</v>
      </c>
      <c r="F2453" t="s">
        <v>22</v>
      </c>
    </row>
    <row r="2454" spans="1:6" x14ac:dyDescent="0.45">
      <c r="A2454" t="s">
        <v>134</v>
      </c>
      <c r="B2454">
        <v>2028</v>
      </c>
      <c r="C2454" t="s">
        <v>15</v>
      </c>
      <c r="D2454" t="s">
        <v>4</v>
      </c>
      <c r="E2454">
        <v>0</v>
      </c>
      <c r="F2454" t="s">
        <v>22</v>
      </c>
    </row>
    <row r="2455" spans="1:6" x14ac:dyDescent="0.45">
      <c r="A2455" t="s">
        <v>134</v>
      </c>
      <c r="B2455">
        <v>2028</v>
      </c>
      <c r="C2455" t="s">
        <v>5</v>
      </c>
      <c r="D2455" t="s">
        <v>5</v>
      </c>
      <c r="E2455">
        <v>24.03185011385775</v>
      </c>
      <c r="F2455" t="s">
        <v>22</v>
      </c>
    </row>
    <row r="2456" spans="1:6" x14ac:dyDescent="0.45">
      <c r="A2456" t="s">
        <v>134</v>
      </c>
      <c r="B2456">
        <v>2028</v>
      </c>
      <c r="C2456" t="s">
        <v>16</v>
      </c>
      <c r="D2456" t="s">
        <v>6</v>
      </c>
      <c r="E2456">
        <v>0</v>
      </c>
      <c r="F2456" t="s">
        <v>22</v>
      </c>
    </row>
    <row r="2457" spans="1:6" x14ac:dyDescent="0.45">
      <c r="A2457" t="s">
        <v>134</v>
      </c>
      <c r="B2457">
        <v>2028</v>
      </c>
      <c r="C2457" t="s">
        <v>16</v>
      </c>
      <c r="D2457" t="s">
        <v>7</v>
      </c>
      <c r="E2457">
        <v>2.4031850113857757E-2</v>
      </c>
      <c r="F2457" t="s">
        <v>22</v>
      </c>
    </row>
    <row r="2458" spans="1:6" x14ac:dyDescent="0.45">
      <c r="A2458" t="s">
        <v>134</v>
      </c>
      <c r="B2458">
        <v>2028</v>
      </c>
      <c r="C2458" t="s">
        <v>17</v>
      </c>
      <c r="D2458" t="s">
        <v>8</v>
      </c>
      <c r="E2458">
        <v>0</v>
      </c>
      <c r="F2458" t="s">
        <v>22</v>
      </c>
    </row>
    <row r="2459" spans="1:6" x14ac:dyDescent="0.45">
      <c r="A2459" t="s">
        <v>134</v>
      </c>
      <c r="B2459">
        <v>2028</v>
      </c>
      <c r="C2459" t="s">
        <v>18</v>
      </c>
      <c r="D2459" t="s">
        <v>9</v>
      </c>
      <c r="E2459">
        <v>0</v>
      </c>
      <c r="F2459" t="s">
        <v>22</v>
      </c>
    </row>
    <row r="2460" spans="1:6" x14ac:dyDescent="0.45">
      <c r="A2460" t="s">
        <v>134</v>
      </c>
      <c r="B2460">
        <v>2028</v>
      </c>
      <c r="C2460" t="s">
        <v>18</v>
      </c>
      <c r="D2460" t="s">
        <v>10</v>
      </c>
      <c r="E2460">
        <v>24</v>
      </c>
      <c r="F2460" t="s">
        <v>22</v>
      </c>
    </row>
    <row r="2461" spans="1:6" x14ac:dyDescent="0.45">
      <c r="A2461" t="s">
        <v>134</v>
      </c>
      <c r="B2461">
        <v>2028</v>
      </c>
      <c r="C2461" t="s">
        <v>18</v>
      </c>
      <c r="D2461" t="s">
        <v>19</v>
      </c>
      <c r="E2461">
        <v>0.18011550906690105</v>
      </c>
      <c r="F2461" t="s">
        <v>23</v>
      </c>
    </row>
    <row r="2462" spans="1:6" x14ac:dyDescent="0.45">
      <c r="A2462" t="s">
        <v>134</v>
      </c>
      <c r="B2462">
        <v>2029</v>
      </c>
      <c r="C2462" t="s">
        <v>15</v>
      </c>
      <c r="D2462" t="s">
        <v>0</v>
      </c>
      <c r="E2462">
        <v>27.488724565513941</v>
      </c>
      <c r="F2462" t="s">
        <v>22</v>
      </c>
    </row>
    <row r="2463" spans="1:6" x14ac:dyDescent="0.45">
      <c r="A2463" t="s">
        <v>134</v>
      </c>
      <c r="B2463">
        <v>2029</v>
      </c>
      <c r="C2463" t="s">
        <v>15</v>
      </c>
      <c r="D2463" t="s">
        <v>1</v>
      </c>
      <c r="E2463">
        <v>0</v>
      </c>
      <c r="F2463" t="s">
        <v>22</v>
      </c>
    </row>
    <row r="2464" spans="1:6" x14ac:dyDescent="0.45">
      <c r="A2464" t="s">
        <v>134</v>
      </c>
      <c r="B2464">
        <v>2029</v>
      </c>
      <c r="C2464" t="s">
        <v>15</v>
      </c>
      <c r="D2464" t="s">
        <v>2</v>
      </c>
      <c r="E2464">
        <v>0</v>
      </c>
      <c r="F2464" t="s">
        <v>22</v>
      </c>
    </row>
    <row r="2465" spans="1:6" x14ac:dyDescent="0.45">
      <c r="A2465" t="s">
        <v>134</v>
      </c>
      <c r="B2465">
        <v>2029</v>
      </c>
      <c r="C2465" t="s">
        <v>15</v>
      </c>
      <c r="D2465" t="s">
        <v>3</v>
      </c>
      <c r="E2465">
        <v>0</v>
      </c>
      <c r="F2465" t="s">
        <v>22</v>
      </c>
    </row>
    <row r="2466" spans="1:6" x14ac:dyDescent="0.45">
      <c r="A2466" t="s">
        <v>134</v>
      </c>
      <c r="B2466">
        <v>2029</v>
      </c>
      <c r="C2466" t="s">
        <v>15</v>
      </c>
      <c r="D2466" t="s">
        <v>4</v>
      </c>
      <c r="E2466">
        <v>0</v>
      </c>
      <c r="F2466" t="s">
        <v>22</v>
      </c>
    </row>
    <row r="2467" spans="1:6" x14ac:dyDescent="0.45">
      <c r="A2467" t="s">
        <v>134</v>
      </c>
      <c r="B2467">
        <v>2029</v>
      </c>
      <c r="C2467" t="s">
        <v>5</v>
      </c>
      <c r="D2467" t="s">
        <v>5</v>
      </c>
      <c r="E2467">
        <v>27.488724565513941</v>
      </c>
      <c r="F2467" t="s">
        <v>22</v>
      </c>
    </row>
    <row r="2468" spans="1:6" x14ac:dyDescent="0.45">
      <c r="A2468" t="s">
        <v>134</v>
      </c>
      <c r="B2468">
        <v>2029</v>
      </c>
      <c r="C2468" t="s">
        <v>16</v>
      </c>
      <c r="D2468" t="s">
        <v>6</v>
      </c>
      <c r="E2468">
        <v>0</v>
      </c>
      <c r="F2468" t="s">
        <v>22</v>
      </c>
    </row>
    <row r="2469" spans="1:6" x14ac:dyDescent="0.45">
      <c r="A2469" t="s">
        <v>134</v>
      </c>
      <c r="B2469">
        <v>2029</v>
      </c>
      <c r="C2469" t="s">
        <v>16</v>
      </c>
      <c r="D2469" t="s">
        <v>7</v>
      </c>
      <c r="E2469">
        <v>2.748872456551394E-2</v>
      </c>
      <c r="F2469" t="s">
        <v>22</v>
      </c>
    </row>
    <row r="2470" spans="1:6" x14ac:dyDescent="0.45">
      <c r="A2470" t="s">
        <v>134</v>
      </c>
      <c r="B2470">
        <v>2029</v>
      </c>
      <c r="C2470" t="s">
        <v>17</v>
      </c>
      <c r="D2470" t="s">
        <v>8</v>
      </c>
      <c r="E2470">
        <v>0</v>
      </c>
      <c r="F2470" t="s">
        <v>22</v>
      </c>
    </row>
    <row r="2471" spans="1:6" x14ac:dyDescent="0.45">
      <c r="A2471" t="s">
        <v>134</v>
      </c>
      <c r="B2471">
        <v>2029</v>
      </c>
      <c r="C2471" t="s">
        <v>18</v>
      </c>
      <c r="D2471" t="s">
        <v>9</v>
      </c>
      <c r="E2471">
        <v>0</v>
      </c>
      <c r="F2471" t="s">
        <v>22</v>
      </c>
    </row>
    <row r="2472" spans="1:6" x14ac:dyDescent="0.45">
      <c r="A2472" t="s">
        <v>134</v>
      </c>
      <c r="B2472">
        <v>2029</v>
      </c>
      <c r="C2472" t="s">
        <v>18</v>
      </c>
      <c r="D2472" t="s">
        <v>10</v>
      </c>
      <c r="E2472">
        <v>27</v>
      </c>
      <c r="F2472" t="s">
        <v>22</v>
      </c>
    </row>
    <row r="2473" spans="1:6" x14ac:dyDescent="0.45">
      <c r="A2473" t="s">
        <v>134</v>
      </c>
      <c r="B2473">
        <v>2029</v>
      </c>
      <c r="C2473" t="s">
        <v>18</v>
      </c>
      <c r="D2473" t="s">
        <v>19</v>
      </c>
      <c r="E2473">
        <v>0.20602432169225027</v>
      </c>
      <c r="F2473" t="s">
        <v>23</v>
      </c>
    </row>
    <row r="2474" spans="1:6" x14ac:dyDescent="0.45">
      <c r="A2474" t="s">
        <v>134</v>
      </c>
      <c r="B2474">
        <v>2030</v>
      </c>
      <c r="C2474" t="s">
        <v>15</v>
      </c>
      <c r="D2474" t="s">
        <v>0</v>
      </c>
      <c r="E2474">
        <v>31.523868749973907</v>
      </c>
      <c r="F2474" t="s">
        <v>22</v>
      </c>
    </row>
    <row r="2475" spans="1:6" x14ac:dyDescent="0.45">
      <c r="A2475" t="s">
        <v>134</v>
      </c>
      <c r="B2475">
        <v>2030</v>
      </c>
      <c r="C2475" t="s">
        <v>15</v>
      </c>
      <c r="D2475" t="s">
        <v>1</v>
      </c>
      <c r="E2475">
        <v>0</v>
      </c>
      <c r="F2475" t="s">
        <v>22</v>
      </c>
    </row>
    <row r="2476" spans="1:6" x14ac:dyDescent="0.45">
      <c r="A2476" t="s">
        <v>134</v>
      </c>
      <c r="B2476">
        <v>2030</v>
      </c>
      <c r="C2476" t="s">
        <v>15</v>
      </c>
      <c r="D2476" t="s">
        <v>2</v>
      </c>
      <c r="E2476">
        <v>0</v>
      </c>
      <c r="F2476" t="s">
        <v>22</v>
      </c>
    </row>
    <row r="2477" spans="1:6" x14ac:dyDescent="0.45">
      <c r="A2477" t="s">
        <v>134</v>
      </c>
      <c r="B2477">
        <v>2030</v>
      </c>
      <c r="C2477" t="s">
        <v>15</v>
      </c>
      <c r="D2477" t="s">
        <v>3</v>
      </c>
      <c r="E2477">
        <v>0</v>
      </c>
      <c r="F2477" t="s">
        <v>22</v>
      </c>
    </row>
    <row r="2478" spans="1:6" x14ac:dyDescent="0.45">
      <c r="A2478" t="s">
        <v>134</v>
      </c>
      <c r="B2478">
        <v>2030</v>
      </c>
      <c r="C2478" t="s">
        <v>15</v>
      </c>
      <c r="D2478" t="s">
        <v>4</v>
      </c>
      <c r="E2478">
        <v>0</v>
      </c>
      <c r="F2478" t="s">
        <v>22</v>
      </c>
    </row>
    <row r="2479" spans="1:6" x14ac:dyDescent="0.45">
      <c r="A2479" t="s">
        <v>134</v>
      </c>
      <c r="B2479">
        <v>2030</v>
      </c>
      <c r="C2479" t="s">
        <v>5</v>
      </c>
      <c r="D2479" t="s">
        <v>5</v>
      </c>
      <c r="E2479">
        <v>31.523868749973907</v>
      </c>
      <c r="F2479" t="s">
        <v>22</v>
      </c>
    </row>
    <row r="2480" spans="1:6" x14ac:dyDescent="0.45">
      <c r="A2480" t="s">
        <v>134</v>
      </c>
      <c r="B2480">
        <v>2030</v>
      </c>
      <c r="C2480" t="s">
        <v>16</v>
      </c>
      <c r="D2480" t="s">
        <v>6</v>
      </c>
      <c r="E2480">
        <v>0</v>
      </c>
      <c r="F2480" t="s">
        <v>22</v>
      </c>
    </row>
    <row r="2481" spans="1:6" x14ac:dyDescent="0.45">
      <c r="A2481" t="s">
        <v>134</v>
      </c>
      <c r="B2481">
        <v>2030</v>
      </c>
      <c r="C2481" t="s">
        <v>16</v>
      </c>
      <c r="D2481" t="s">
        <v>7</v>
      </c>
      <c r="E2481">
        <v>3.1523868749973906E-2</v>
      </c>
      <c r="F2481" t="s">
        <v>22</v>
      </c>
    </row>
    <row r="2482" spans="1:6" x14ac:dyDescent="0.45">
      <c r="A2482" t="s">
        <v>134</v>
      </c>
      <c r="B2482">
        <v>2030</v>
      </c>
      <c r="C2482" t="s">
        <v>17</v>
      </c>
      <c r="D2482" t="s">
        <v>8</v>
      </c>
      <c r="E2482">
        <v>0</v>
      </c>
      <c r="F2482" t="s">
        <v>22</v>
      </c>
    </row>
    <row r="2483" spans="1:6" x14ac:dyDescent="0.45">
      <c r="A2483" t="s">
        <v>134</v>
      </c>
      <c r="B2483">
        <v>2030</v>
      </c>
      <c r="C2483" t="s">
        <v>18</v>
      </c>
      <c r="D2483" t="s">
        <v>9</v>
      </c>
      <c r="E2483">
        <v>0</v>
      </c>
      <c r="F2483" t="s">
        <v>22</v>
      </c>
    </row>
    <row r="2484" spans="1:6" x14ac:dyDescent="0.45">
      <c r="A2484" t="s">
        <v>134</v>
      </c>
      <c r="B2484">
        <v>2030</v>
      </c>
      <c r="C2484" t="s">
        <v>18</v>
      </c>
      <c r="D2484" t="s">
        <v>10</v>
      </c>
      <c r="E2484">
        <v>32</v>
      </c>
      <c r="F2484" t="s">
        <v>22</v>
      </c>
    </row>
    <row r="2485" spans="1:6" x14ac:dyDescent="0.45">
      <c r="A2485" t="s">
        <v>134</v>
      </c>
      <c r="B2485">
        <v>2030</v>
      </c>
      <c r="C2485" t="s">
        <v>18</v>
      </c>
      <c r="D2485" t="s">
        <v>19</v>
      </c>
      <c r="E2485">
        <v>0.23626718878317196</v>
      </c>
      <c r="F2485" t="s">
        <v>23</v>
      </c>
    </row>
    <row r="2486" spans="1:6" x14ac:dyDescent="0.45">
      <c r="A2486" t="s">
        <v>134</v>
      </c>
      <c r="B2486">
        <v>2031</v>
      </c>
      <c r="C2486" t="s">
        <v>15</v>
      </c>
      <c r="D2486" t="s">
        <v>0</v>
      </c>
      <c r="E2486">
        <v>33.556114729624539</v>
      </c>
      <c r="F2486" t="s">
        <v>22</v>
      </c>
    </row>
    <row r="2487" spans="1:6" x14ac:dyDescent="0.45">
      <c r="A2487" t="s">
        <v>134</v>
      </c>
      <c r="B2487">
        <v>2031</v>
      </c>
      <c r="C2487" t="s">
        <v>15</v>
      </c>
      <c r="D2487" t="s">
        <v>1</v>
      </c>
      <c r="E2487">
        <v>0</v>
      </c>
      <c r="F2487" t="s">
        <v>22</v>
      </c>
    </row>
    <row r="2488" spans="1:6" x14ac:dyDescent="0.45">
      <c r="A2488" t="s">
        <v>134</v>
      </c>
      <c r="B2488">
        <v>2031</v>
      </c>
      <c r="C2488" t="s">
        <v>15</v>
      </c>
      <c r="D2488" t="s">
        <v>2</v>
      </c>
      <c r="E2488">
        <v>0</v>
      </c>
      <c r="F2488" t="s">
        <v>22</v>
      </c>
    </row>
    <row r="2489" spans="1:6" x14ac:dyDescent="0.45">
      <c r="A2489" t="s">
        <v>134</v>
      </c>
      <c r="B2489">
        <v>2031</v>
      </c>
      <c r="C2489" t="s">
        <v>15</v>
      </c>
      <c r="D2489" t="s">
        <v>3</v>
      </c>
      <c r="E2489">
        <v>0</v>
      </c>
      <c r="F2489" t="s">
        <v>22</v>
      </c>
    </row>
    <row r="2490" spans="1:6" x14ac:dyDescent="0.45">
      <c r="A2490" t="s">
        <v>134</v>
      </c>
      <c r="B2490">
        <v>2031</v>
      </c>
      <c r="C2490" t="s">
        <v>15</v>
      </c>
      <c r="D2490" t="s">
        <v>4</v>
      </c>
      <c r="E2490">
        <v>0</v>
      </c>
      <c r="F2490" t="s">
        <v>22</v>
      </c>
    </row>
    <row r="2491" spans="1:6" x14ac:dyDescent="0.45">
      <c r="A2491" t="s">
        <v>134</v>
      </c>
      <c r="B2491">
        <v>2031</v>
      </c>
      <c r="C2491" t="s">
        <v>5</v>
      </c>
      <c r="D2491" t="s">
        <v>5</v>
      </c>
      <c r="E2491">
        <v>33.556114729624539</v>
      </c>
      <c r="F2491" t="s">
        <v>22</v>
      </c>
    </row>
    <row r="2492" spans="1:6" x14ac:dyDescent="0.45">
      <c r="A2492" t="s">
        <v>134</v>
      </c>
      <c r="B2492">
        <v>2031</v>
      </c>
      <c r="C2492" t="s">
        <v>16</v>
      </c>
      <c r="D2492" t="s">
        <v>6</v>
      </c>
      <c r="E2492">
        <v>0</v>
      </c>
      <c r="F2492" t="s">
        <v>22</v>
      </c>
    </row>
    <row r="2493" spans="1:6" x14ac:dyDescent="0.45">
      <c r="A2493" t="s">
        <v>134</v>
      </c>
      <c r="B2493">
        <v>2031</v>
      </c>
      <c r="C2493" t="s">
        <v>16</v>
      </c>
      <c r="D2493" t="s">
        <v>7</v>
      </c>
      <c r="E2493">
        <v>3.3556114729624539E-2</v>
      </c>
      <c r="F2493" t="s">
        <v>22</v>
      </c>
    </row>
    <row r="2494" spans="1:6" x14ac:dyDescent="0.45">
      <c r="A2494" t="s">
        <v>134</v>
      </c>
      <c r="B2494">
        <v>2031</v>
      </c>
      <c r="C2494" t="s">
        <v>17</v>
      </c>
      <c r="D2494" t="s">
        <v>8</v>
      </c>
      <c r="E2494">
        <v>0</v>
      </c>
      <c r="F2494" t="s">
        <v>22</v>
      </c>
    </row>
    <row r="2495" spans="1:6" x14ac:dyDescent="0.45">
      <c r="A2495" t="s">
        <v>134</v>
      </c>
      <c r="B2495">
        <v>2031</v>
      </c>
      <c r="C2495" t="s">
        <v>18</v>
      </c>
      <c r="D2495" t="s">
        <v>9</v>
      </c>
      <c r="E2495">
        <v>0</v>
      </c>
      <c r="F2495" t="s">
        <v>22</v>
      </c>
    </row>
    <row r="2496" spans="1:6" x14ac:dyDescent="0.45">
      <c r="A2496" t="s">
        <v>134</v>
      </c>
      <c r="B2496">
        <v>2031</v>
      </c>
      <c r="C2496" t="s">
        <v>18</v>
      </c>
      <c r="D2496" t="s">
        <v>10</v>
      </c>
      <c r="E2496">
        <v>34</v>
      </c>
      <c r="F2496" t="s">
        <v>22</v>
      </c>
    </row>
    <row r="2497" spans="1:6" x14ac:dyDescent="0.45">
      <c r="A2497" t="s">
        <v>134</v>
      </c>
      <c r="B2497">
        <v>2031</v>
      </c>
      <c r="C2497" t="s">
        <v>18</v>
      </c>
      <c r="D2497" t="s">
        <v>19</v>
      </c>
      <c r="E2497">
        <v>0.25149860115632355</v>
      </c>
      <c r="F2497" t="s">
        <v>23</v>
      </c>
    </row>
    <row r="2498" spans="1:6" x14ac:dyDescent="0.45">
      <c r="A2498" t="s">
        <v>134</v>
      </c>
      <c r="B2498">
        <v>2032</v>
      </c>
      <c r="C2498" t="s">
        <v>15</v>
      </c>
      <c r="D2498" t="s">
        <v>0</v>
      </c>
      <c r="E2498">
        <v>34.252697818792988</v>
      </c>
      <c r="F2498" t="s">
        <v>22</v>
      </c>
    </row>
    <row r="2499" spans="1:6" x14ac:dyDescent="0.45">
      <c r="A2499" t="s">
        <v>134</v>
      </c>
      <c r="B2499">
        <v>2032</v>
      </c>
      <c r="C2499" t="s">
        <v>15</v>
      </c>
      <c r="D2499" t="s">
        <v>1</v>
      </c>
      <c r="E2499">
        <v>0</v>
      </c>
      <c r="F2499" t="s">
        <v>22</v>
      </c>
    </row>
    <row r="2500" spans="1:6" x14ac:dyDescent="0.45">
      <c r="A2500" t="s">
        <v>134</v>
      </c>
      <c r="B2500">
        <v>2032</v>
      </c>
      <c r="C2500" t="s">
        <v>15</v>
      </c>
      <c r="D2500" t="s">
        <v>2</v>
      </c>
      <c r="E2500">
        <v>0</v>
      </c>
      <c r="F2500" t="s">
        <v>22</v>
      </c>
    </row>
    <row r="2501" spans="1:6" x14ac:dyDescent="0.45">
      <c r="A2501" t="s">
        <v>134</v>
      </c>
      <c r="B2501">
        <v>2032</v>
      </c>
      <c r="C2501" t="s">
        <v>15</v>
      </c>
      <c r="D2501" t="s">
        <v>3</v>
      </c>
      <c r="E2501">
        <v>0</v>
      </c>
      <c r="F2501" t="s">
        <v>22</v>
      </c>
    </row>
    <row r="2502" spans="1:6" x14ac:dyDescent="0.45">
      <c r="A2502" t="s">
        <v>134</v>
      </c>
      <c r="B2502">
        <v>2032</v>
      </c>
      <c r="C2502" t="s">
        <v>15</v>
      </c>
      <c r="D2502" t="s">
        <v>4</v>
      </c>
      <c r="E2502">
        <v>0</v>
      </c>
      <c r="F2502" t="s">
        <v>22</v>
      </c>
    </row>
    <row r="2503" spans="1:6" x14ac:dyDescent="0.45">
      <c r="A2503" t="s">
        <v>134</v>
      </c>
      <c r="B2503">
        <v>2032</v>
      </c>
      <c r="C2503" t="s">
        <v>5</v>
      </c>
      <c r="D2503" t="s">
        <v>5</v>
      </c>
      <c r="E2503">
        <v>34.252697818792988</v>
      </c>
      <c r="F2503" t="s">
        <v>22</v>
      </c>
    </row>
    <row r="2504" spans="1:6" x14ac:dyDescent="0.45">
      <c r="A2504" t="s">
        <v>134</v>
      </c>
      <c r="B2504">
        <v>2032</v>
      </c>
      <c r="C2504" t="s">
        <v>16</v>
      </c>
      <c r="D2504" t="s">
        <v>6</v>
      </c>
      <c r="E2504">
        <v>0</v>
      </c>
      <c r="F2504" t="s">
        <v>22</v>
      </c>
    </row>
    <row r="2505" spans="1:6" x14ac:dyDescent="0.45">
      <c r="A2505" t="s">
        <v>134</v>
      </c>
      <c r="B2505">
        <v>2032</v>
      </c>
      <c r="C2505" t="s">
        <v>16</v>
      </c>
      <c r="D2505" t="s">
        <v>7</v>
      </c>
      <c r="E2505">
        <v>3.4252697818792997E-2</v>
      </c>
      <c r="F2505" t="s">
        <v>22</v>
      </c>
    </row>
    <row r="2506" spans="1:6" x14ac:dyDescent="0.45">
      <c r="A2506" t="s">
        <v>134</v>
      </c>
      <c r="B2506">
        <v>2032</v>
      </c>
      <c r="C2506" t="s">
        <v>17</v>
      </c>
      <c r="D2506" t="s">
        <v>8</v>
      </c>
      <c r="E2506">
        <v>0</v>
      </c>
      <c r="F2506" t="s">
        <v>22</v>
      </c>
    </row>
    <row r="2507" spans="1:6" x14ac:dyDescent="0.45">
      <c r="A2507" t="s">
        <v>134</v>
      </c>
      <c r="B2507">
        <v>2032</v>
      </c>
      <c r="C2507" t="s">
        <v>18</v>
      </c>
      <c r="D2507" t="s">
        <v>9</v>
      </c>
      <c r="E2507">
        <v>0</v>
      </c>
      <c r="F2507" t="s">
        <v>22</v>
      </c>
    </row>
    <row r="2508" spans="1:6" x14ac:dyDescent="0.45">
      <c r="A2508" t="s">
        <v>134</v>
      </c>
      <c r="B2508">
        <v>2032</v>
      </c>
      <c r="C2508" t="s">
        <v>18</v>
      </c>
      <c r="D2508" t="s">
        <v>10</v>
      </c>
      <c r="E2508">
        <v>34</v>
      </c>
      <c r="F2508" t="s">
        <v>22</v>
      </c>
    </row>
    <row r="2509" spans="1:6" x14ac:dyDescent="0.45">
      <c r="A2509" t="s">
        <v>134</v>
      </c>
      <c r="B2509">
        <v>2032</v>
      </c>
      <c r="C2509" t="s">
        <v>18</v>
      </c>
      <c r="D2509" t="s">
        <v>19</v>
      </c>
      <c r="E2509">
        <v>0.25671939843653885</v>
      </c>
      <c r="F2509" t="s">
        <v>23</v>
      </c>
    </row>
    <row r="2510" spans="1:6" x14ac:dyDescent="0.45">
      <c r="A2510" t="s">
        <v>134</v>
      </c>
      <c r="B2510">
        <v>2033</v>
      </c>
      <c r="C2510" t="s">
        <v>15</v>
      </c>
      <c r="D2510" t="s">
        <v>0</v>
      </c>
      <c r="E2510">
        <v>37.061428488124399</v>
      </c>
      <c r="F2510" t="s">
        <v>22</v>
      </c>
    </row>
    <row r="2511" spans="1:6" x14ac:dyDescent="0.45">
      <c r="A2511" t="s">
        <v>134</v>
      </c>
      <c r="B2511">
        <v>2033</v>
      </c>
      <c r="C2511" t="s">
        <v>15</v>
      </c>
      <c r="D2511" t="s">
        <v>1</v>
      </c>
      <c r="E2511">
        <v>0</v>
      </c>
      <c r="F2511" t="s">
        <v>22</v>
      </c>
    </row>
    <row r="2512" spans="1:6" x14ac:dyDescent="0.45">
      <c r="A2512" t="s">
        <v>134</v>
      </c>
      <c r="B2512">
        <v>2033</v>
      </c>
      <c r="C2512" t="s">
        <v>15</v>
      </c>
      <c r="D2512" t="s">
        <v>2</v>
      </c>
      <c r="E2512">
        <v>0</v>
      </c>
      <c r="F2512" t="s">
        <v>22</v>
      </c>
    </row>
    <row r="2513" spans="1:6" x14ac:dyDescent="0.45">
      <c r="A2513" t="s">
        <v>134</v>
      </c>
      <c r="B2513">
        <v>2033</v>
      </c>
      <c r="C2513" t="s">
        <v>15</v>
      </c>
      <c r="D2513" t="s">
        <v>3</v>
      </c>
      <c r="E2513">
        <v>0</v>
      </c>
      <c r="F2513" t="s">
        <v>22</v>
      </c>
    </row>
    <row r="2514" spans="1:6" x14ac:dyDescent="0.45">
      <c r="A2514" t="s">
        <v>134</v>
      </c>
      <c r="B2514">
        <v>2033</v>
      </c>
      <c r="C2514" t="s">
        <v>15</v>
      </c>
      <c r="D2514" t="s">
        <v>4</v>
      </c>
      <c r="E2514">
        <v>0</v>
      </c>
      <c r="F2514" t="s">
        <v>22</v>
      </c>
    </row>
    <row r="2515" spans="1:6" x14ac:dyDescent="0.45">
      <c r="A2515" t="s">
        <v>134</v>
      </c>
      <c r="B2515">
        <v>2033</v>
      </c>
      <c r="C2515" t="s">
        <v>5</v>
      </c>
      <c r="D2515" t="s">
        <v>5</v>
      </c>
      <c r="E2515">
        <v>37.061428488124399</v>
      </c>
      <c r="F2515" t="s">
        <v>22</v>
      </c>
    </row>
    <row r="2516" spans="1:6" x14ac:dyDescent="0.45">
      <c r="A2516" t="s">
        <v>134</v>
      </c>
      <c r="B2516">
        <v>2033</v>
      </c>
      <c r="C2516" t="s">
        <v>16</v>
      </c>
      <c r="D2516" t="s">
        <v>6</v>
      </c>
      <c r="E2516">
        <v>0</v>
      </c>
      <c r="F2516" t="s">
        <v>22</v>
      </c>
    </row>
    <row r="2517" spans="1:6" x14ac:dyDescent="0.45">
      <c r="A2517" t="s">
        <v>134</v>
      </c>
      <c r="B2517">
        <v>2033</v>
      </c>
      <c r="C2517" t="s">
        <v>16</v>
      </c>
      <c r="D2517" t="s">
        <v>7</v>
      </c>
      <c r="E2517">
        <v>3.7061428488124389E-2</v>
      </c>
      <c r="F2517" t="s">
        <v>22</v>
      </c>
    </row>
    <row r="2518" spans="1:6" x14ac:dyDescent="0.45">
      <c r="A2518" t="s">
        <v>134</v>
      </c>
      <c r="B2518">
        <v>2033</v>
      </c>
      <c r="C2518" t="s">
        <v>17</v>
      </c>
      <c r="D2518" t="s">
        <v>8</v>
      </c>
      <c r="E2518">
        <v>0</v>
      </c>
      <c r="F2518" t="s">
        <v>22</v>
      </c>
    </row>
    <row r="2519" spans="1:6" x14ac:dyDescent="0.45">
      <c r="A2519" t="s">
        <v>134</v>
      </c>
      <c r="B2519">
        <v>2033</v>
      </c>
      <c r="C2519" t="s">
        <v>18</v>
      </c>
      <c r="D2519" t="s">
        <v>9</v>
      </c>
      <c r="E2519">
        <v>0</v>
      </c>
      <c r="F2519" t="s">
        <v>22</v>
      </c>
    </row>
    <row r="2520" spans="1:6" x14ac:dyDescent="0.45">
      <c r="A2520" t="s">
        <v>134</v>
      </c>
      <c r="B2520">
        <v>2033</v>
      </c>
      <c r="C2520" t="s">
        <v>18</v>
      </c>
      <c r="D2520" t="s">
        <v>10</v>
      </c>
      <c r="E2520">
        <v>37</v>
      </c>
      <c r="F2520" t="s">
        <v>22</v>
      </c>
    </row>
    <row r="2521" spans="1:6" x14ac:dyDescent="0.45">
      <c r="A2521" t="s">
        <v>134</v>
      </c>
      <c r="B2521">
        <v>2033</v>
      </c>
      <c r="C2521" t="s">
        <v>18</v>
      </c>
      <c r="D2521" t="s">
        <v>19</v>
      </c>
      <c r="E2521">
        <v>0.27777045992126087</v>
      </c>
      <c r="F2521" t="s">
        <v>23</v>
      </c>
    </row>
    <row r="2522" spans="1:6" x14ac:dyDescent="0.45">
      <c r="A2522" t="s">
        <v>134</v>
      </c>
      <c r="B2522">
        <v>2034</v>
      </c>
      <c r="C2522" t="s">
        <v>15</v>
      </c>
      <c r="D2522" t="s">
        <v>0</v>
      </c>
      <c r="E2522">
        <v>40.341487225186398</v>
      </c>
      <c r="F2522" t="s">
        <v>22</v>
      </c>
    </row>
    <row r="2523" spans="1:6" x14ac:dyDescent="0.45">
      <c r="A2523" t="s">
        <v>134</v>
      </c>
      <c r="B2523">
        <v>2034</v>
      </c>
      <c r="C2523" t="s">
        <v>15</v>
      </c>
      <c r="D2523" t="s">
        <v>1</v>
      </c>
      <c r="E2523">
        <v>0</v>
      </c>
      <c r="F2523" t="s">
        <v>22</v>
      </c>
    </row>
    <row r="2524" spans="1:6" x14ac:dyDescent="0.45">
      <c r="A2524" t="s">
        <v>134</v>
      </c>
      <c r="B2524">
        <v>2034</v>
      </c>
      <c r="C2524" t="s">
        <v>15</v>
      </c>
      <c r="D2524" t="s">
        <v>2</v>
      </c>
      <c r="E2524">
        <v>0</v>
      </c>
      <c r="F2524" t="s">
        <v>22</v>
      </c>
    </row>
    <row r="2525" spans="1:6" x14ac:dyDescent="0.45">
      <c r="A2525" t="s">
        <v>134</v>
      </c>
      <c r="B2525">
        <v>2034</v>
      </c>
      <c r="C2525" t="s">
        <v>15</v>
      </c>
      <c r="D2525" t="s">
        <v>3</v>
      </c>
      <c r="E2525">
        <v>0</v>
      </c>
      <c r="F2525" t="s">
        <v>22</v>
      </c>
    </row>
    <row r="2526" spans="1:6" x14ac:dyDescent="0.45">
      <c r="A2526" t="s">
        <v>134</v>
      </c>
      <c r="B2526">
        <v>2034</v>
      </c>
      <c r="C2526" t="s">
        <v>15</v>
      </c>
      <c r="D2526" t="s">
        <v>4</v>
      </c>
      <c r="E2526">
        <v>0</v>
      </c>
      <c r="F2526" t="s">
        <v>22</v>
      </c>
    </row>
    <row r="2527" spans="1:6" x14ac:dyDescent="0.45">
      <c r="A2527" t="s">
        <v>134</v>
      </c>
      <c r="B2527">
        <v>2034</v>
      </c>
      <c r="C2527" t="s">
        <v>5</v>
      </c>
      <c r="D2527" t="s">
        <v>5</v>
      </c>
      <c r="E2527">
        <v>40.341487225186398</v>
      </c>
      <c r="F2527" t="s">
        <v>22</v>
      </c>
    </row>
    <row r="2528" spans="1:6" x14ac:dyDescent="0.45">
      <c r="A2528" t="s">
        <v>134</v>
      </c>
      <c r="B2528">
        <v>2034</v>
      </c>
      <c r="C2528" t="s">
        <v>16</v>
      </c>
      <c r="D2528" t="s">
        <v>6</v>
      </c>
      <c r="E2528">
        <v>0</v>
      </c>
      <c r="F2528" t="s">
        <v>22</v>
      </c>
    </row>
    <row r="2529" spans="1:6" x14ac:dyDescent="0.45">
      <c r="A2529" t="s">
        <v>134</v>
      </c>
      <c r="B2529">
        <v>2034</v>
      </c>
      <c r="C2529" t="s">
        <v>16</v>
      </c>
      <c r="D2529" t="s">
        <v>7</v>
      </c>
      <c r="E2529">
        <v>4.03414872251864E-2</v>
      </c>
      <c r="F2529" t="s">
        <v>22</v>
      </c>
    </row>
    <row r="2530" spans="1:6" x14ac:dyDescent="0.45">
      <c r="A2530" t="s">
        <v>134</v>
      </c>
      <c r="B2530">
        <v>2034</v>
      </c>
      <c r="C2530" t="s">
        <v>17</v>
      </c>
      <c r="D2530" t="s">
        <v>8</v>
      </c>
      <c r="E2530">
        <v>0</v>
      </c>
      <c r="F2530" t="s">
        <v>22</v>
      </c>
    </row>
    <row r="2531" spans="1:6" x14ac:dyDescent="0.45">
      <c r="A2531" t="s">
        <v>134</v>
      </c>
      <c r="B2531">
        <v>2034</v>
      </c>
      <c r="C2531" t="s">
        <v>18</v>
      </c>
      <c r="D2531" t="s">
        <v>9</v>
      </c>
      <c r="E2531">
        <v>0</v>
      </c>
      <c r="F2531" t="s">
        <v>22</v>
      </c>
    </row>
    <row r="2532" spans="1:6" x14ac:dyDescent="0.45">
      <c r="A2532" t="s">
        <v>134</v>
      </c>
      <c r="B2532">
        <v>2034</v>
      </c>
      <c r="C2532" t="s">
        <v>18</v>
      </c>
      <c r="D2532" t="s">
        <v>10</v>
      </c>
      <c r="E2532">
        <v>40</v>
      </c>
      <c r="F2532" t="s">
        <v>22</v>
      </c>
    </row>
    <row r="2533" spans="1:6" x14ac:dyDescent="0.45">
      <c r="A2533" t="s">
        <v>134</v>
      </c>
      <c r="B2533">
        <v>2034</v>
      </c>
      <c r="C2533" t="s">
        <v>18</v>
      </c>
      <c r="D2533" t="s">
        <v>19</v>
      </c>
      <c r="E2533">
        <v>0.30235406236536005</v>
      </c>
      <c r="F2533" t="s">
        <v>23</v>
      </c>
    </row>
    <row r="2534" spans="1:6" x14ac:dyDescent="0.45">
      <c r="A2534" t="s">
        <v>134</v>
      </c>
      <c r="B2534">
        <v>2035</v>
      </c>
      <c r="C2534" t="s">
        <v>15</v>
      </c>
      <c r="D2534" t="s">
        <v>0</v>
      </c>
      <c r="E2534">
        <v>43.104808840729795</v>
      </c>
      <c r="F2534" t="s">
        <v>22</v>
      </c>
    </row>
    <row r="2535" spans="1:6" x14ac:dyDescent="0.45">
      <c r="A2535" t="s">
        <v>134</v>
      </c>
      <c r="B2535">
        <v>2035</v>
      </c>
      <c r="C2535" t="s">
        <v>15</v>
      </c>
      <c r="D2535" t="s">
        <v>1</v>
      </c>
      <c r="E2535">
        <v>0</v>
      </c>
      <c r="F2535" t="s">
        <v>22</v>
      </c>
    </row>
    <row r="2536" spans="1:6" x14ac:dyDescent="0.45">
      <c r="A2536" t="s">
        <v>134</v>
      </c>
      <c r="B2536">
        <v>2035</v>
      </c>
      <c r="C2536" t="s">
        <v>15</v>
      </c>
      <c r="D2536" t="s">
        <v>2</v>
      </c>
      <c r="E2536">
        <v>0</v>
      </c>
      <c r="F2536" t="s">
        <v>22</v>
      </c>
    </row>
    <row r="2537" spans="1:6" x14ac:dyDescent="0.45">
      <c r="A2537" t="s">
        <v>134</v>
      </c>
      <c r="B2537">
        <v>2035</v>
      </c>
      <c r="C2537" t="s">
        <v>15</v>
      </c>
      <c r="D2537" t="s">
        <v>3</v>
      </c>
      <c r="E2537">
        <v>0</v>
      </c>
      <c r="F2537" t="s">
        <v>22</v>
      </c>
    </row>
    <row r="2538" spans="1:6" x14ac:dyDescent="0.45">
      <c r="A2538" t="s">
        <v>134</v>
      </c>
      <c r="B2538">
        <v>2035</v>
      </c>
      <c r="C2538" t="s">
        <v>15</v>
      </c>
      <c r="D2538" t="s">
        <v>4</v>
      </c>
      <c r="E2538">
        <v>0</v>
      </c>
      <c r="F2538" t="s">
        <v>22</v>
      </c>
    </row>
    <row r="2539" spans="1:6" x14ac:dyDescent="0.45">
      <c r="A2539" t="s">
        <v>134</v>
      </c>
      <c r="B2539">
        <v>2035</v>
      </c>
      <c r="C2539" t="s">
        <v>5</v>
      </c>
      <c r="D2539" t="s">
        <v>5</v>
      </c>
      <c r="E2539">
        <v>43.104808840729795</v>
      </c>
      <c r="F2539" t="s">
        <v>22</v>
      </c>
    </row>
    <row r="2540" spans="1:6" x14ac:dyDescent="0.45">
      <c r="A2540" t="s">
        <v>134</v>
      </c>
      <c r="B2540">
        <v>2035</v>
      </c>
      <c r="C2540" t="s">
        <v>16</v>
      </c>
      <c r="D2540" t="s">
        <v>6</v>
      </c>
      <c r="E2540">
        <v>0</v>
      </c>
      <c r="F2540" t="s">
        <v>22</v>
      </c>
    </row>
    <row r="2541" spans="1:6" x14ac:dyDescent="0.45">
      <c r="A2541" t="s">
        <v>134</v>
      </c>
      <c r="B2541">
        <v>2035</v>
      </c>
      <c r="C2541" t="s">
        <v>16</v>
      </c>
      <c r="D2541" t="s">
        <v>7</v>
      </c>
      <c r="E2541">
        <v>4.31048088407298E-2</v>
      </c>
      <c r="F2541" t="s">
        <v>22</v>
      </c>
    </row>
    <row r="2542" spans="1:6" x14ac:dyDescent="0.45">
      <c r="A2542" t="s">
        <v>134</v>
      </c>
      <c r="B2542">
        <v>2035</v>
      </c>
      <c r="C2542" t="s">
        <v>17</v>
      </c>
      <c r="D2542" t="s">
        <v>8</v>
      </c>
      <c r="E2542">
        <v>0</v>
      </c>
      <c r="F2542" t="s">
        <v>22</v>
      </c>
    </row>
    <row r="2543" spans="1:6" x14ac:dyDescent="0.45">
      <c r="A2543" t="s">
        <v>134</v>
      </c>
      <c r="B2543">
        <v>2035</v>
      </c>
      <c r="C2543" t="s">
        <v>18</v>
      </c>
      <c r="D2543" t="s">
        <v>9</v>
      </c>
      <c r="E2543">
        <v>0</v>
      </c>
      <c r="F2543" t="s">
        <v>22</v>
      </c>
    </row>
    <row r="2544" spans="1:6" x14ac:dyDescent="0.45">
      <c r="A2544" t="s">
        <v>134</v>
      </c>
      <c r="B2544">
        <v>2035</v>
      </c>
      <c r="C2544" t="s">
        <v>18</v>
      </c>
      <c r="D2544" t="s">
        <v>10</v>
      </c>
      <c r="E2544">
        <v>43</v>
      </c>
      <c r="F2544" t="s">
        <v>22</v>
      </c>
    </row>
    <row r="2545" spans="1:6" x14ac:dyDescent="0.45">
      <c r="A2545" t="s">
        <v>134</v>
      </c>
      <c r="B2545">
        <v>2035</v>
      </c>
      <c r="C2545" t="s">
        <v>18</v>
      </c>
      <c r="D2545" t="s">
        <v>19</v>
      </c>
      <c r="E2545">
        <v>0.32306478905269764</v>
      </c>
      <c r="F2545" t="s">
        <v>23</v>
      </c>
    </row>
    <row r="2546" spans="1:6" x14ac:dyDescent="0.45">
      <c r="A2546" t="s">
        <v>134</v>
      </c>
      <c r="B2546">
        <v>2036</v>
      </c>
      <c r="C2546" t="s">
        <v>15</v>
      </c>
      <c r="D2546" t="s">
        <v>0</v>
      </c>
      <c r="E2546">
        <v>49.04941299507702</v>
      </c>
      <c r="F2546" t="s">
        <v>22</v>
      </c>
    </row>
    <row r="2547" spans="1:6" x14ac:dyDescent="0.45">
      <c r="A2547" t="s">
        <v>134</v>
      </c>
      <c r="B2547">
        <v>2036</v>
      </c>
      <c r="C2547" t="s">
        <v>15</v>
      </c>
      <c r="D2547" t="s">
        <v>1</v>
      </c>
      <c r="E2547">
        <v>0</v>
      </c>
      <c r="F2547" t="s">
        <v>22</v>
      </c>
    </row>
    <row r="2548" spans="1:6" x14ac:dyDescent="0.45">
      <c r="A2548" t="s">
        <v>134</v>
      </c>
      <c r="B2548">
        <v>2036</v>
      </c>
      <c r="C2548" t="s">
        <v>15</v>
      </c>
      <c r="D2548" t="s">
        <v>2</v>
      </c>
      <c r="E2548">
        <v>0</v>
      </c>
      <c r="F2548" t="s">
        <v>22</v>
      </c>
    </row>
    <row r="2549" spans="1:6" x14ac:dyDescent="0.45">
      <c r="A2549" t="s">
        <v>134</v>
      </c>
      <c r="B2549">
        <v>2036</v>
      </c>
      <c r="C2549" t="s">
        <v>15</v>
      </c>
      <c r="D2549" t="s">
        <v>3</v>
      </c>
      <c r="E2549">
        <v>0</v>
      </c>
      <c r="F2549" t="s">
        <v>22</v>
      </c>
    </row>
    <row r="2550" spans="1:6" x14ac:dyDescent="0.45">
      <c r="A2550" t="s">
        <v>134</v>
      </c>
      <c r="B2550">
        <v>2036</v>
      </c>
      <c r="C2550" t="s">
        <v>15</v>
      </c>
      <c r="D2550" t="s">
        <v>4</v>
      </c>
      <c r="E2550">
        <v>0</v>
      </c>
      <c r="F2550" t="s">
        <v>22</v>
      </c>
    </row>
    <row r="2551" spans="1:6" x14ac:dyDescent="0.45">
      <c r="A2551" t="s">
        <v>134</v>
      </c>
      <c r="B2551">
        <v>2036</v>
      </c>
      <c r="C2551" t="s">
        <v>5</v>
      </c>
      <c r="D2551" t="s">
        <v>5</v>
      </c>
      <c r="E2551">
        <v>49.04941299507702</v>
      </c>
      <c r="F2551" t="s">
        <v>22</v>
      </c>
    </row>
    <row r="2552" spans="1:6" x14ac:dyDescent="0.45">
      <c r="A2552" t="s">
        <v>134</v>
      </c>
      <c r="B2552">
        <v>2036</v>
      </c>
      <c r="C2552" t="s">
        <v>16</v>
      </c>
      <c r="D2552" t="s">
        <v>6</v>
      </c>
      <c r="E2552">
        <v>0</v>
      </c>
      <c r="F2552" t="s">
        <v>22</v>
      </c>
    </row>
    <row r="2553" spans="1:6" x14ac:dyDescent="0.45">
      <c r="A2553" t="s">
        <v>134</v>
      </c>
      <c r="B2553">
        <v>2036</v>
      </c>
      <c r="C2553" t="s">
        <v>16</v>
      </c>
      <c r="D2553" t="s">
        <v>7</v>
      </c>
      <c r="E2553">
        <v>4.9049412995077021E-2</v>
      </c>
      <c r="F2553" t="s">
        <v>22</v>
      </c>
    </row>
    <row r="2554" spans="1:6" x14ac:dyDescent="0.45">
      <c r="A2554" t="s">
        <v>134</v>
      </c>
      <c r="B2554">
        <v>2036</v>
      </c>
      <c r="C2554" t="s">
        <v>17</v>
      </c>
      <c r="D2554" t="s">
        <v>8</v>
      </c>
      <c r="E2554">
        <v>0</v>
      </c>
      <c r="F2554" t="s">
        <v>22</v>
      </c>
    </row>
    <row r="2555" spans="1:6" x14ac:dyDescent="0.45">
      <c r="A2555" t="s">
        <v>134</v>
      </c>
      <c r="B2555">
        <v>2036</v>
      </c>
      <c r="C2555" t="s">
        <v>18</v>
      </c>
      <c r="D2555" t="s">
        <v>9</v>
      </c>
      <c r="E2555">
        <v>0</v>
      </c>
      <c r="F2555" t="s">
        <v>22</v>
      </c>
    </row>
    <row r="2556" spans="1:6" x14ac:dyDescent="0.45">
      <c r="A2556" t="s">
        <v>134</v>
      </c>
      <c r="B2556">
        <v>2036</v>
      </c>
      <c r="C2556" t="s">
        <v>18</v>
      </c>
      <c r="D2556" t="s">
        <v>10</v>
      </c>
      <c r="E2556">
        <v>49</v>
      </c>
      <c r="F2556" t="s">
        <v>22</v>
      </c>
    </row>
    <row r="2557" spans="1:6" x14ac:dyDescent="0.45">
      <c r="A2557" t="s">
        <v>134</v>
      </c>
      <c r="B2557">
        <v>2036</v>
      </c>
      <c r="C2557" t="s">
        <v>18</v>
      </c>
      <c r="D2557" t="s">
        <v>19</v>
      </c>
      <c r="E2557">
        <v>0.36761880376187089</v>
      </c>
      <c r="F2557" t="s">
        <v>23</v>
      </c>
    </row>
    <row r="2558" spans="1:6" x14ac:dyDescent="0.45">
      <c r="A2558" t="s">
        <v>134</v>
      </c>
      <c r="B2558">
        <v>2037</v>
      </c>
      <c r="C2558" t="s">
        <v>15</v>
      </c>
      <c r="D2558" t="s">
        <v>0</v>
      </c>
      <c r="E2558">
        <v>53.697551532670239</v>
      </c>
      <c r="F2558" t="s">
        <v>22</v>
      </c>
    </row>
    <row r="2559" spans="1:6" x14ac:dyDescent="0.45">
      <c r="A2559" t="s">
        <v>134</v>
      </c>
      <c r="B2559">
        <v>2037</v>
      </c>
      <c r="C2559" t="s">
        <v>15</v>
      </c>
      <c r="D2559" t="s">
        <v>1</v>
      </c>
      <c r="E2559">
        <v>0</v>
      </c>
      <c r="F2559" t="s">
        <v>22</v>
      </c>
    </row>
    <row r="2560" spans="1:6" x14ac:dyDescent="0.45">
      <c r="A2560" t="s">
        <v>134</v>
      </c>
      <c r="B2560">
        <v>2037</v>
      </c>
      <c r="C2560" t="s">
        <v>15</v>
      </c>
      <c r="D2560" t="s">
        <v>2</v>
      </c>
      <c r="E2560">
        <v>0</v>
      </c>
      <c r="F2560" t="s">
        <v>22</v>
      </c>
    </row>
    <row r="2561" spans="1:6" x14ac:dyDescent="0.45">
      <c r="A2561" t="s">
        <v>134</v>
      </c>
      <c r="B2561">
        <v>2037</v>
      </c>
      <c r="C2561" t="s">
        <v>15</v>
      </c>
      <c r="D2561" t="s">
        <v>3</v>
      </c>
      <c r="E2561">
        <v>0</v>
      </c>
      <c r="F2561" t="s">
        <v>22</v>
      </c>
    </row>
    <row r="2562" spans="1:6" x14ac:dyDescent="0.45">
      <c r="A2562" t="s">
        <v>134</v>
      </c>
      <c r="B2562">
        <v>2037</v>
      </c>
      <c r="C2562" t="s">
        <v>15</v>
      </c>
      <c r="D2562" t="s">
        <v>4</v>
      </c>
      <c r="E2562">
        <v>0</v>
      </c>
      <c r="F2562" t="s">
        <v>22</v>
      </c>
    </row>
    <row r="2563" spans="1:6" x14ac:dyDescent="0.45">
      <c r="A2563" t="s">
        <v>134</v>
      </c>
      <c r="B2563">
        <v>2037</v>
      </c>
      <c r="C2563" t="s">
        <v>5</v>
      </c>
      <c r="D2563" t="s">
        <v>5</v>
      </c>
      <c r="E2563">
        <v>53.697551532670239</v>
      </c>
      <c r="F2563" t="s">
        <v>22</v>
      </c>
    </row>
    <row r="2564" spans="1:6" x14ac:dyDescent="0.45">
      <c r="A2564" t="s">
        <v>134</v>
      </c>
      <c r="B2564">
        <v>2037</v>
      </c>
      <c r="C2564" t="s">
        <v>16</v>
      </c>
      <c r="D2564" t="s">
        <v>6</v>
      </c>
      <c r="E2564">
        <v>0</v>
      </c>
      <c r="F2564" t="s">
        <v>22</v>
      </c>
    </row>
    <row r="2565" spans="1:6" x14ac:dyDescent="0.45">
      <c r="A2565" t="s">
        <v>134</v>
      </c>
      <c r="B2565">
        <v>2037</v>
      </c>
      <c r="C2565" t="s">
        <v>16</v>
      </c>
      <c r="D2565" t="s">
        <v>7</v>
      </c>
      <c r="E2565">
        <v>5.3697551532670237E-2</v>
      </c>
      <c r="F2565" t="s">
        <v>22</v>
      </c>
    </row>
    <row r="2566" spans="1:6" x14ac:dyDescent="0.45">
      <c r="A2566" t="s">
        <v>134</v>
      </c>
      <c r="B2566">
        <v>2037</v>
      </c>
      <c r="C2566" t="s">
        <v>17</v>
      </c>
      <c r="D2566" t="s">
        <v>8</v>
      </c>
      <c r="E2566">
        <v>0</v>
      </c>
      <c r="F2566" t="s">
        <v>22</v>
      </c>
    </row>
    <row r="2567" spans="1:6" x14ac:dyDescent="0.45">
      <c r="A2567" t="s">
        <v>134</v>
      </c>
      <c r="B2567">
        <v>2037</v>
      </c>
      <c r="C2567" t="s">
        <v>18</v>
      </c>
      <c r="D2567" t="s">
        <v>9</v>
      </c>
      <c r="E2567">
        <v>0</v>
      </c>
      <c r="F2567" t="s">
        <v>22</v>
      </c>
    </row>
    <row r="2568" spans="1:6" x14ac:dyDescent="0.45">
      <c r="A2568" t="s">
        <v>134</v>
      </c>
      <c r="B2568">
        <v>2037</v>
      </c>
      <c r="C2568" t="s">
        <v>18</v>
      </c>
      <c r="D2568" t="s">
        <v>10</v>
      </c>
      <c r="E2568">
        <v>54</v>
      </c>
      <c r="F2568" t="s">
        <v>22</v>
      </c>
    </row>
    <row r="2569" spans="1:6" x14ac:dyDescent="0.45">
      <c r="A2569" t="s">
        <v>134</v>
      </c>
      <c r="B2569">
        <v>2037</v>
      </c>
      <c r="C2569" t="s">
        <v>18</v>
      </c>
      <c r="D2569" t="s">
        <v>19</v>
      </c>
      <c r="E2569">
        <v>0.4024559817130316</v>
      </c>
      <c r="F2569" t="s">
        <v>23</v>
      </c>
    </row>
    <row r="2570" spans="1:6" x14ac:dyDescent="0.45">
      <c r="A2570" t="s">
        <v>134</v>
      </c>
      <c r="B2570">
        <v>2038</v>
      </c>
      <c r="C2570" t="s">
        <v>15</v>
      </c>
      <c r="D2570" t="s">
        <v>0</v>
      </c>
      <c r="E2570">
        <v>58.428790987417337</v>
      </c>
      <c r="F2570" t="s">
        <v>22</v>
      </c>
    </row>
    <row r="2571" spans="1:6" x14ac:dyDescent="0.45">
      <c r="A2571" t="s">
        <v>134</v>
      </c>
      <c r="B2571">
        <v>2038</v>
      </c>
      <c r="C2571" t="s">
        <v>15</v>
      </c>
      <c r="D2571" t="s">
        <v>1</v>
      </c>
      <c r="E2571">
        <v>0</v>
      </c>
      <c r="F2571" t="s">
        <v>22</v>
      </c>
    </row>
    <row r="2572" spans="1:6" x14ac:dyDescent="0.45">
      <c r="A2572" t="s">
        <v>134</v>
      </c>
      <c r="B2572">
        <v>2038</v>
      </c>
      <c r="C2572" t="s">
        <v>15</v>
      </c>
      <c r="D2572" t="s">
        <v>2</v>
      </c>
      <c r="E2572">
        <v>0</v>
      </c>
      <c r="F2572" t="s">
        <v>22</v>
      </c>
    </row>
    <row r="2573" spans="1:6" x14ac:dyDescent="0.45">
      <c r="A2573" t="s">
        <v>134</v>
      </c>
      <c r="B2573">
        <v>2038</v>
      </c>
      <c r="C2573" t="s">
        <v>15</v>
      </c>
      <c r="D2573" t="s">
        <v>3</v>
      </c>
      <c r="E2573">
        <v>0</v>
      </c>
      <c r="F2573" t="s">
        <v>22</v>
      </c>
    </row>
    <row r="2574" spans="1:6" x14ac:dyDescent="0.45">
      <c r="A2574" t="s">
        <v>134</v>
      </c>
      <c r="B2574">
        <v>2038</v>
      </c>
      <c r="C2574" t="s">
        <v>15</v>
      </c>
      <c r="D2574" t="s">
        <v>4</v>
      </c>
      <c r="E2574">
        <v>0</v>
      </c>
      <c r="F2574" t="s">
        <v>22</v>
      </c>
    </row>
    <row r="2575" spans="1:6" x14ac:dyDescent="0.45">
      <c r="A2575" t="s">
        <v>134</v>
      </c>
      <c r="B2575">
        <v>2038</v>
      </c>
      <c r="C2575" t="s">
        <v>5</v>
      </c>
      <c r="D2575" t="s">
        <v>5</v>
      </c>
      <c r="E2575">
        <v>58.428790987417337</v>
      </c>
      <c r="F2575" t="s">
        <v>22</v>
      </c>
    </row>
    <row r="2576" spans="1:6" x14ac:dyDescent="0.45">
      <c r="A2576" t="s">
        <v>134</v>
      </c>
      <c r="B2576">
        <v>2038</v>
      </c>
      <c r="C2576" t="s">
        <v>16</v>
      </c>
      <c r="D2576" t="s">
        <v>6</v>
      </c>
      <c r="E2576">
        <v>0</v>
      </c>
      <c r="F2576" t="s">
        <v>22</v>
      </c>
    </row>
    <row r="2577" spans="1:6" x14ac:dyDescent="0.45">
      <c r="A2577" t="s">
        <v>134</v>
      </c>
      <c r="B2577">
        <v>2038</v>
      </c>
      <c r="C2577" t="s">
        <v>16</v>
      </c>
      <c r="D2577" t="s">
        <v>7</v>
      </c>
      <c r="E2577">
        <v>5.8428790987417337E-2</v>
      </c>
      <c r="F2577" t="s">
        <v>22</v>
      </c>
    </row>
    <row r="2578" spans="1:6" x14ac:dyDescent="0.45">
      <c r="A2578" t="s">
        <v>134</v>
      </c>
      <c r="B2578">
        <v>2038</v>
      </c>
      <c r="C2578" t="s">
        <v>17</v>
      </c>
      <c r="D2578" t="s">
        <v>8</v>
      </c>
      <c r="E2578">
        <v>0</v>
      </c>
      <c r="F2578" t="s">
        <v>22</v>
      </c>
    </row>
    <row r="2579" spans="1:6" x14ac:dyDescent="0.45">
      <c r="A2579" t="s">
        <v>134</v>
      </c>
      <c r="B2579">
        <v>2038</v>
      </c>
      <c r="C2579" t="s">
        <v>18</v>
      </c>
      <c r="D2579" t="s">
        <v>9</v>
      </c>
      <c r="E2579">
        <v>0</v>
      </c>
      <c r="F2579" t="s">
        <v>22</v>
      </c>
    </row>
    <row r="2580" spans="1:6" x14ac:dyDescent="0.45">
      <c r="A2580" t="s">
        <v>134</v>
      </c>
      <c r="B2580">
        <v>2038</v>
      </c>
      <c r="C2580" t="s">
        <v>18</v>
      </c>
      <c r="D2580" t="s">
        <v>10</v>
      </c>
      <c r="E2580">
        <v>58</v>
      </c>
      <c r="F2580" t="s">
        <v>22</v>
      </c>
    </row>
    <row r="2581" spans="1:6" x14ac:dyDescent="0.45">
      <c r="A2581" t="s">
        <v>134</v>
      </c>
      <c r="B2581">
        <v>2038</v>
      </c>
      <c r="C2581" t="s">
        <v>18</v>
      </c>
      <c r="D2581" t="s">
        <v>19</v>
      </c>
      <c r="E2581">
        <v>0.43791598994676234</v>
      </c>
      <c r="F2581" t="s">
        <v>23</v>
      </c>
    </row>
    <row r="2582" spans="1:6" x14ac:dyDescent="0.45">
      <c r="A2582" t="s">
        <v>134</v>
      </c>
      <c r="B2582">
        <v>2039</v>
      </c>
      <c r="C2582" t="s">
        <v>15</v>
      </c>
      <c r="D2582" t="s">
        <v>0</v>
      </c>
      <c r="E2582">
        <v>62.94760373098201</v>
      </c>
      <c r="F2582" t="s">
        <v>22</v>
      </c>
    </row>
    <row r="2583" spans="1:6" x14ac:dyDescent="0.45">
      <c r="A2583" t="s">
        <v>134</v>
      </c>
      <c r="B2583">
        <v>2039</v>
      </c>
      <c r="C2583" t="s">
        <v>15</v>
      </c>
      <c r="D2583" t="s">
        <v>1</v>
      </c>
      <c r="E2583">
        <v>0</v>
      </c>
      <c r="F2583" t="s">
        <v>22</v>
      </c>
    </row>
    <row r="2584" spans="1:6" x14ac:dyDescent="0.45">
      <c r="A2584" t="s">
        <v>134</v>
      </c>
      <c r="B2584">
        <v>2039</v>
      </c>
      <c r="C2584" t="s">
        <v>15</v>
      </c>
      <c r="D2584" t="s">
        <v>2</v>
      </c>
      <c r="E2584">
        <v>0</v>
      </c>
      <c r="F2584" t="s">
        <v>22</v>
      </c>
    </row>
    <row r="2585" spans="1:6" x14ac:dyDescent="0.45">
      <c r="A2585" t="s">
        <v>134</v>
      </c>
      <c r="B2585">
        <v>2039</v>
      </c>
      <c r="C2585" t="s">
        <v>15</v>
      </c>
      <c r="D2585" t="s">
        <v>3</v>
      </c>
      <c r="E2585">
        <v>0</v>
      </c>
      <c r="F2585" t="s">
        <v>22</v>
      </c>
    </row>
    <row r="2586" spans="1:6" x14ac:dyDescent="0.45">
      <c r="A2586" t="s">
        <v>134</v>
      </c>
      <c r="B2586">
        <v>2039</v>
      </c>
      <c r="C2586" t="s">
        <v>15</v>
      </c>
      <c r="D2586" t="s">
        <v>4</v>
      </c>
      <c r="E2586">
        <v>0</v>
      </c>
      <c r="F2586" t="s">
        <v>22</v>
      </c>
    </row>
    <row r="2587" spans="1:6" x14ac:dyDescent="0.45">
      <c r="A2587" t="s">
        <v>134</v>
      </c>
      <c r="B2587">
        <v>2039</v>
      </c>
      <c r="C2587" t="s">
        <v>5</v>
      </c>
      <c r="D2587" t="s">
        <v>5</v>
      </c>
      <c r="E2587">
        <v>62.94760373098201</v>
      </c>
      <c r="F2587" t="s">
        <v>22</v>
      </c>
    </row>
    <row r="2588" spans="1:6" x14ac:dyDescent="0.45">
      <c r="A2588" t="s">
        <v>134</v>
      </c>
      <c r="B2588">
        <v>2039</v>
      </c>
      <c r="C2588" t="s">
        <v>16</v>
      </c>
      <c r="D2588" t="s">
        <v>6</v>
      </c>
      <c r="E2588">
        <v>0</v>
      </c>
      <c r="F2588" t="s">
        <v>22</v>
      </c>
    </row>
    <row r="2589" spans="1:6" x14ac:dyDescent="0.45">
      <c r="A2589" t="s">
        <v>134</v>
      </c>
      <c r="B2589">
        <v>2039</v>
      </c>
      <c r="C2589" t="s">
        <v>16</v>
      </c>
      <c r="D2589" t="s">
        <v>7</v>
      </c>
      <c r="E2589">
        <v>6.2947603730982016E-2</v>
      </c>
      <c r="F2589" t="s">
        <v>22</v>
      </c>
    </row>
    <row r="2590" spans="1:6" x14ac:dyDescent="0.45">
      <c r="A2590" t="s">
        <v>134</v>
      </c>
      <c r="B2590">
        <v>2039</v>
      </c>
      <c r="C2590" t="s">
        <v>17</v>
      </c>
      <c r="D2590" t="s">
        <v>8</v>
      </c>
      <c r="E2590">
        <v>0</v>
      </c>
      <c r="F2590" t="s">
        <v>22</v>
      </c>
    </row>
    <row r="2591" spans="1:6" x14ac:dyDescent="0.45">
      <c r="A2591" t="s">
        <v>134</v>
      </c>
      <c r="B2591">
        <v>2039</v>
      </c>
      <c r="C2591" t="s">
        <v>18</v>
      </c>
      <c r="D2591" t="s">
        <v>9</v>
      </c>
      <c r="E2591">
        <v>0</v>
      </c>
      <c r="F2591" t="s">
        <v>22</v>
      </c>
    </row>
    <row r="2592" spans="1:6" x14ac:dyDescent="0.45">
      <c r="A2592" t="s">
        <v>134</v>
      </c>
      <c r="B2592">
        <v>2039</v>
      </c>
      <c r="C2592" t="s">
        <v>18</v>
      </c>
      <c r="D2592" t="s">
        <v>10</v>
      </c>
      <c r="E2592">
        <v>63</v>
      </c>
      <c r="F2592" t="s">
        <v>22</v>
      </c>
    </row>
    <row r="2593" spans="1:6" x14ac:dyDescent="0.45">
      <c r="A2593" t="s">
        <v>134</v>
      </c>
      <c r="B2593">
        <v>2039</v>
      </c>
      <c r="C2593" t="s">
        <v>18</v>
      </c>
      <c r="D2593" t="s">
        <v>19</v>
      </c>
      <c r="E2593">
        <v>0.47178388833282198</v>
      </c>
      <c r="F2593" t="s">
        <v>23</v>
      </c>
    </row>
    <row r="2594" spans="1:6" x14ac:dyDescent="0.45">
      <c r="A2594" t="s">
        <v>134</v>
      </c>
      <c r="B2594">
        <v>2040</v>
      </c>
      <c r="C2594" t="s">
        <v>15</v>
      </c>
      <c r="D2594" t="s">
        <v>0</v>
      </c>
      <c r="E2594">
        <v>67.851813701974947</v>
      </c>
      <c r="F2594" t="s">
        <v>22</v>
      </c>
    </row>
    <row r="2595" spans="1:6" x14ac:dyDescent="0.45">
      <c r="A2595" t="s">
        <v>134</v>
      </c>
      <c r="B2595">
        <v>2040</v>
      </c>
      <c r="C2595" t="s">
        <v>15</v>
      </c>
      <c r="D2595" t="s">
        <v>1</v>
      </c>
      <c r="E2595">
        <v>0</v>
      </c>
      <c r="F2595" t="s">
        <v>22</v>
      </c>
    </row>
    <row r="2596" spans="1:6" x14ac:dyDescent="0.45">
      <c r="A2596" t="s">
        <v>134</v>
      </c>
      <c r="B2596">
        <v>2040</v>
      </c>
      <c r="C2596" t="s">
        <v>15</v>
      </c>
      <c r="D2596" t="s">
        <v>2</v>
      </c>
      <c r="E2596">
        <v>0</v>
      </c>
      <c r="F2596" t="s">
        <v>22</v>
      </c>
    </row>
    <row r="2597" spans="1:6" x14ac:dyDescent="0.45">
      <c r="A2597" t="s">
        <v>134</v>
      </c>
      <c r="B2597">
        <v>2040</v>
      </c>
      <c r="C2597" t="s">
        <v>15</v>
      </c>
      <c r="D2597" t="s">
        <v>3</v>
      </c>
      <c r="E2597">
        <v>0</v>
      </c>
      <c r="F2597" t="s">
        <v>22</v>
      </c>
    </row>
    <row r="2598" spans="1:6" x14ac:dyDescent="0.45">
      <c r="A2598" t="s">
        <v>134</v>
      </c>
      <c r="B2598">
        <v>2040</v>
      </c>
      <c r="C2598" t="s">
        <v>15</v>
      </c>
      <c r="D2598" t="s">
        <v>4</v>
      </c>
      <c r="E2598">
        <v>0</v>
      </c>
      <c r="F2598" t="s">
        <v>22</v>
      </c>
    </row>
    <row r="2599" spans="1:6" x14ac:dyDescent="0.45">
      <c r="A2599" t="s">
        <v>134</v>
      </c>
      <c r="B2599">
        <v>2040</v>
      </c>
      <c r="C2599" t="s">
        <v>5</v>
      </c>
      <c r="D2599" t="s">
        <v>5</v>
      </c>
      <c r="E2599">
        <v>67.851813701974947</v>
      </c>
      <c r="F2599" t="s">
        <v>22</v>
      </c>
    </row>
    <row r="2600" spans="1:6" x14ac:dyDescent="0.45">
      <c r="A2600" t="s">
        <v>134</v>
      </c>
      <c r="B2600">
        <v>2040</v>
      </c>
      <c r="C2600" t="s">
        <v>16</v>
      </c>
      <c r="D2600" t="s">
        <v>6</v>
      </c>
      <c r="E2600">
        <v>0</v>
      </c>
      <c r="F2600" t="s">
        <v>22</v>
      </c>
    </row>
    <row r="2601" spans="1:6" x14ac:dyDescent="0.45">
      <c r="A2601" t="s">
        <v>134</v>
      </c>
      <c r="B2601">
        <v>2040</v>
      </c>
      <c r="C2601" t="s">
        <v>16</v>
      </c>
      <c r="D2601" t="s">
        <v>7</v>
      </c>
      <c r="E2601">
        <v>6.7851813701974947E-2</v>
      </c>
      <c r="F2601" t="s">
        <v>22</v>
      </c>
    </row>
    <row r="2602" spans="1:6" x14ac:dyDescent="0.45">
      <c r="A2602" t="s">
        <v>134</v>
      </c>
      <c r="B2602">
        <v>2040</v>
      </c>
      <c r="C2602" t="s">
        <v>17</v>
      </c>
      <c r="D2602" t="s">
        <v>8</v>
      </c>
      <c r="E2602">
        <v>0</v>
      </c>
      <c r="F2602" t="s">
        <v>22</v>
      </c>
    </row>
    <row r="2603" spans="1:6" x14ac:dyDescent="0.45">
      <c r="A2603" t="s">
        <v>134</v>
      </c>
      <c r="B2603">
        <v>2040</v>
      </c>
      <c r="C2603" t="s">
        <v>18</v>
      </c>
      <c r="D2603" t="s">
        <v>9</v>
      </c>
      <c r="E2603">
        <v>0</v>
      </c>
      <c r="F2603" t="s">
        <v>22</v>
      </c>
    </row>
    <row r="2604" spans="1:6" x14ac:dyDescent="0.45">
      <c r="A2604" t="s">
        <v>134</v>
      </c>
      <c r="B2604">
        <v>2040</v>
      </c>
      <c r="C2604" t="s">
        <v>18</v>
      </c>
      <c r="D2604" t="s">
        <v>10</v>
      </c>
      <c r="E2604">
        <v>68</v>
      </c>
      <c r="F2604" t="s">
        <v>22</v>
      </c>
    </row>
    <row r="2605" spans="1:6" x14ac:dyDescent="0.45">
      <c r="A2605" t="s">
        <v>134</v>
      </c>
      <c r="B2605">
        <v>2040</v>
      </c>
      <c r="C2605" t="s">
        <v>18</v>
      </c>
      <c r="D2605" t="s">
        <v>19</v>
      </c>
      <c r="E2605">
        <v>0.5085402874994015</v>
      </c>
      <c r="F2605" t="s">
        <v>23</v>
      </c>
    </row>
    <row r="2606" spans="1:6" x14ac:dyDescent="0.45">
      <c r="A2606" t="s">
        <v>135</v>
      </c>
      <c r="B2606">
        <v>2010</v>
      </c>
      <c r="C2606" t="s">
        <v>15</v>
      </c>
      <c r="D2606" t="s">
        <v>0</v>
      </c>
      <c r="E2606">
        <v>0.53402037303844996</v>
      </c>
      <c r="F2606" t="s">
        <v>22</v>
      </c>
    </row>
    <row r="2607" spans="1:6" x14ac:dyDescent="0.45">
      <c r="A2607" t="s">
        <v>135</v>
      </c>
      <c r="B2607">
        <v>2010</v>
      </c>
      <c r="C2607" t="s">
        <v>15</v>
      </c>
      <c r="D2607" t="s">
        <v>1</v>
      </c>
      <c r="E2607">
        <v>13.720597863555341</v>
      </c>
      <c r="F2607" t="s">
        <v>22</v>
      </c>
    </row>
    <row r="2608" spans="1:6" x14ac:dyDescent="0.45">
      <c r="A2608" t="s">
        <v>135</v>
      </c>
      <c r="B2608">
        <v>2010</v>
      </c>
      <c r="C2608" t="s">
        <v>15</v>
      </c>
      <c r="D2608" t="s">
        <v>2</v>
      </c>
      <c r="E2608">
        <v>0</v>
      </c>
      <c r="F2608" t="s">
        <v>22</v>
      </c>
    </row>
    <row r="2609" spans="1:6" x14ac:dyDescent="0.45">
      <c r="A2609" t="s">
        <v>135</v>
      </c>
      <c r="B2609">
        <v>2010</v>
      </c>
      <c r="C2609" t="s">
        <v>15</v>
      </c>
      <c r="D2609" t="s">
        <v>3</v>
      </c>
      <c r="E2609">
        <v>0</v>
      </c>
      <c r="F2609" t="s">
        <v>22</v>
      </c>
    </row>
    <row r="2610" spans="1:6" x14ac:dyDescent="0.45">
      <c r="A2610" t="s">
        <v>135</v>
      </c>
      <c r="B2610">
        <v>2010</v>
      </c>
      <c r="C2610" t="s">
        <v>15</v>
      </c>
      <c r="D2610" t="s">
        <v>4</v>
      </c>
      <c r="E2610">
        <v>0</v>
      </c>
      <c r="F2610" t="s">
        <v>22</v>
      </c>
    </row>
    <row r="2611" spans="1:6" x14ac:dyDescent="0.45">
      <c r="A2611" t="s">
        <v>135</v>
      </c>
      <c r="B2611">
        <v>2010</v>
      </c>
      <c r="C2611" t="s">
        <v>5</v>
      </c>
      <c r="D2611" t="s">
        <v>5</v>
      </c>
      <c r="E2611">
        <v>14.291875471922053</v>
      </c>
      <c r="F2611" t="s">
        <v>22</v>
      </c>
    </row>
    <row r="2612" spans="1:6" x14ac:dyDescent="0.45">
      <c r="A2612" t="s">
        <v>135</v>
      </c>
      <c r="B2612">
        <v>2010</v>
      </c>
      <c r="C2612" t="s">
        <v>16</v>
      </c>
      <c r="D2612" t="s">
        <v>6</v>
      </c>
      <c r="E2612">
        <v>302</v>
      </c>
      <c r="F2612" t="s">
        <v>22</v>
      </c>
    </row>
    <row r="2613" spans="1:6" x14ac:dyDescent="0.45">
      <c r="A2613" t="s">
        <v>135</v>
      </c>
      <c r="B2613">
        <v>2010</v>
      </c>
      <c r="C2613" t="s">
        <v>16</v>
      </c>
      <c r="D2613" t="s">
        <v>7</v>
      </c>
      <c r="E2613">
        <v>0</v>
      </c>
      <c r="F2613" t="s">
        <v>22</v>
      </c>
    </row>
    <row r="2614" spans="1:6" x14ac:dyDescent="0.45">
      <c r="A2614" t="s">
        <v>135</v>
      </c>
      <c r="B2614">
        <v>2010</v>
      </c>
      <c r="C2614" t="s">
        <v>17</v>
      </c>
      <c r="D2614" t="s">
        <v>8</v>
      </c>
      <c r="E2614">
        <v>316.390926223306</v>
      </c>
      <c r="F2614" t="s">
        <v>22</v>
      </c>
    </row>
    <row r="2615" spans="1:6" x14ac:dyDescent="0.45">
      <c r="A2615" t="s">
        <v>135</v>
      </c>
      <c r="B2615">
        <v>2010</v>
      </c>
      <c r="C2615" t="s">
        <v>18</v>
      </c>
      <c r="D2615" t="s">
        <v>9</v>
      </c>
      <c r="E2615">
        <v>0</v>
      </c>
      <c r="F2615" t="s">
        <v>22</v>
      </c>
    </row>
    <row r="2616" spans="1:6" x14ac:dyDescent="0.45">
      <c r="A2616" t="s">
        <v>135</v>
      </c>
      <c r="B2616">
        <v>2010</v>
      </c>
      <c r="C2616" t="s">
        <v>18</v>
      </c>
      <c r="D2616" t="s">
        <v>10</v>
      </c>
      <c r="E2616">
        <v>0</v>
      </c>
      <c r="F2616" t="s">
        <v>22</v>
      </c>
    </row>
    <row r="2617" spans="1:6" x14ac:dyDescent="0.45">
      <c r="A2617" t="s">
        <v>135</v>
      </c>
      <c r="B2617">
        <v>2010</v>
      </c>
      <c r="C2617" t="s">
        <v>18</v>
      </c>
      <c r="D2617" t="s">
        <v>19</v>
      </c>
      <c r="E2617">
        <v>0</v>
      </c>
      <c r="F2617" t="s">
        <v>23</v>
      </c>
    </row>
    <row r="2618" spans="1:6" x14ac:dyDescent="0.45">
      <c r="A2618" t="s">
        <v>135</v>
      </c>
      <c r="B2618">
        <v>2011</v>
      </c>
      <c r="C2618" t="s">
        <v>15</v>
      </c>
      <c r="D2618" t="s">
        <v>0</v>
      </c>
      <c r="E2618">
        <v>0.75507996931948274</v>
      </c>
      <c r="F2618" t="s">
        <v>22</v>
      </c>
    </row>
    <row r="2619" spans="1:6" x14ac:dyDescent="0.45">
      <c r="A2619" t="s">
        <v>135</v>
      </c>
      <c r="B2619">
        <v>2011</v>
      </c>
      <c r="C2619" t="s">
        <v>15</v>
      </c>
      <c r="D2619" t="s">
        <v>1</v>
      </c>
      <c r="E2619">
        <v>15.59587870841129</v>
      </c>
      <c r="F2619" t="s">
        <v>22</v>
      </c>
    </row>
    <row r="2620" spans="1:6" x14ac:dyDescent="0.45">
      <c r="A2620" t="s">
        <v>135</v>
      </c>
      <c r="B2620">
        <v>2011</v>
      </c>
      <c r="C2620" t="s">
        <v>15</v>
      </c>
      <c r="D2620" t="s">
        <v>2</v>
      </c>
      <c r="E2620">
        <v>0</v>
      </c>
      <c r="F2620" t="s">
        <v>22</v>
      </c>
    </row>
    <row r="2621" spans="1:6" x14ac:dyDescent="0.45">
      <c r="A2621" t="s">
        <v>135</v>
      </c>
      <c r="B2621">
        <v>2011</v>
      </c>
      <c r="C2621" t="s">
        <v>15</v>
      </c>
      <c r="D2621" t="s">
        <v>3</v>
      </c>
      <c r="E2621">
        <v>0</v>
      </c>
      <c r="F2621" t="s">
        <v>22</v>
      </c>
    </row>
    <row r="2622" spans="1:6" x14ac:dyDescent="0.45">
      <c r="A2622" t="s">
        <v>135</v>
      </c>
      <c r="B2622">
        <v>2011</v>
      </c>
      <c r="C2622" t="s">
        <v>15</v>
      </c>
      <c r="D2622" t="s">
        <v>4</v>
      </c>
      <c r="E2622">
        <v>0</v>
      </c>
      <c r="F2622" t="s">
        <v>22</v>
      </c>
    </row>
    <row r="2623" spans="1:6" x14ac:dyDescent="0.45">
      <c r="A2623" t="s">
        <v>135</v>
      </c>
      <c r="B2623">
        <v>2011</v>
      </c>
      <c r="C2623" t="s">
        <v>5</v>
      </c>
      <c r="D2623" t="s">
        <v>5</v>
      </c>
      <c r="E2623">
        <v>16.564566826946155</v>
      </c>
      <c r="F2623" t="s">
        <v>22</v>
      </c>
    </row>
    <row r="2624" spans="1:6" x14ac:dyDescent="0.45">
      <c r="A2624" t="s">
        <v>135</v>
      </c>
      <c r="B2624">
        <v>2011</v>
      </c>
      <c r="C2624" t="s">
        <v>16</v>
      </c>
      <c r="D2624" t="s">
        <v>6</v>
      </c>
      <c r="E2624">
        <v>316</v>
      </c>
      <c r="F2624" t="s">
        <v>22</v>
      </c>
    </row>
    <row r="2625" spans="1:6" x14ac:dyDescent="0.45">
      <c r="A2625" t="s">
        <v>135</v>
      </c>
      <c r="B2625">
        <v>2011</v>
      </c>
      <c r="C2625" t="s">
        <v>16</v>
      </c>
      <c r="D2625" t="s">
        <v>7</v>
      </c>
      <c r="E2625">
        <v>0</v>
      </c>
      <c r="F2625" t="s">
        <v>22</v>
      </c>
    </row>
    <row r="2626" spans="1:6" x14ac:dyDescent="0.45">
      <c r="A2626" t="s">
        <v>135</v>
      </c>
      <c r="B2626">
        <v>2011</v>
      </c>
      <c r="C2626" t="s">
        <v>17</v>
      </c>
      <c r="D2626" t="s">
        <v>8</v>
      </c>
      <c r="E2626">
        <v>332.40905359877098</v>
      </c>
      <c r="F2626" t="s">
        <v>22</v>
      </c>
    </row>
    <row r="2627" spans="1:6" x14ac:dyDescent="0.45">
      <c r="A2627" t="s">
        <v>135</v>
      </c>
      <c r="B2627">
        <v>2011</v>
      </c>
      <c r="C2627" t="s">
        <v>18</v>
      </c>
      <c r="D2627" t="s">
        <v>9</v>
      </c>
      <c r="E2627">
        <v>0</v>
      </c>
      <c r="F2627" t="s">
        <v>22</v>
      </c>
    </row>
    <row r="2628" spans="1:6" x14ac:dyDescent="0.45">
      <c r="A2628" t="s">
        <v>135</v>
      </c>
      <c r="B2628">
        <v>2011</v>
      </c>
      <c r="C2628" t="s">
        <v>18</v>
      </c>
      <c r="D2628" t="s">
        <v>10</v>
      </c>
      <c r="E2628">
        <v>0</v>
      </c>
      <c r="F2628" t="s">
        <v>22</v>
      </c>
    </row>
    <row r="2629" spans="1:6" x14ac:dyDescent="0.45">
      <c r="A2629" t="s">
        <v>135</v>
      </c>
      <c r="B2629">
        <v>2011</v>
      </c>
      <c r="C2629" t="s">
        <v>18</v>
      </c>
      <c r="D2629" t="s">
        <v>19</v>
      </c>
      <c r="E2629">
        <v>0</v>
      </c>
      <c r="F2629" t="s">
        <v>23</v>
      </c>
    </row>
    <row r="2630" spans="1:6" x14ac:dyDescent="0.45">
      <c r="A2630" t="s">
        <v>135</v>
      </c>
      <c r="B2630">
        <v>2012</v>
      </c>
      <c r="C2630" t="s">
        <v>15</v>
      </c>
      <c r="D2630" t="s">
        <v>0</v>
      </c>
      <c r="E2630">
        <v>0.88672220081268205</v>
      </c>
      <c r="F2630" t="s">
        <v>22</v>
      </c>
    </row>
    <row r="2631" spans="1:6" x14ac:dyDescent="0.45">
      <c r="A2631" t="s">
        <v>135</v>
      </c>
      <c r="B2631">
        <v>2012</v>
      </c>
      <c r="C2631" t="s">
        <v>15</v>
      </c>
      <c r="D2631" t="s">
        <v>1</v>
      </c>
      <c r="E2631">
        <v>15.722553308527388</v>
      </c>
      <c r="F2631" t="s">
        <v>22</v>
      </c>
    </row>
    <row r="2632" spans="1:6" x14ac:dyDescent="0.45">
      <c r="A2632" t="s">
        <v>135</v>
      </c>
      <c r="B2632">
        <v>2012</v>
      </c>
      <c r="C2632" t="s">
        <v>15</v>
      </c>
      <c r="D2632" t="s">
        <v>2</v>
      </c>
      <c r="E2632">
        <v>0</v>
      </c>
      <c r="F2632" t="s">
        <v>22</v>
      </c>
    </row>
    <row r="2633" spans="1:6" x14ac:dyDescent="0.45">
      <c r="A2633" t="s">
        <v>135</v>
      </c>
      <c r="B2633">
        <v>2012</v>
      </c>
      <c r="C2633" t="s">
        <v>15</v>
      </c>
      <c r="D2633" t="s">
        <v>3</v>
      </c>
      <c r="E2633">
        <v>0</v>
      </c>
      <c r="F2633" t="s">
        <v>22</v>
      </c>
    </row>
    <row r="2634" spans="1:6" x14ac:dyDescent="0.45">
      <c r="A2634" t="s">
        <v>135</v>
      </c>
      <c r="B2634">
        <v>2012</v>
      </c>
      <c r="C2634" t="s">
        <v>15</v>
      </c>
      <c r="D2634" t="s">
        <v>4</v>
      </c>
      <c r="E2634">
        <v>0</v>
      </c>
      <c r="F2634" t="s">
        <v>22</v>
      </c>
    </row>
    <row r="2635" spans="1:6" x14ac:dyDescent="0.45">
      <c r="A2635" t="s">
        <v>135</v>
      </c>
      <c r="B2635">
        <v>2012</v>
      </c>
      <c r="C2635" t="s">
        <v>5</v>
      </c>
      <c r="D2635" t="s">
        <v>5</v>
      </c>
      <c r="E2635">
        <v>16.934655364540241</v>
      </c>
      <c r="F2635" t="s">
        <v>22</v>
      </c>
    </row>
    <row r="2636" spans="1:6" x14ac:dyDescent="0.45">
      <c r="A2636" t="s">
        <v>135</v>
      </c>
      <c r="B2636">
        <v>2012</v>
      </c>
      <c r="C2636" t="s">
        <v>16</v>
      </c>
      <c r="D2636" t="s">
        <v>6</v>
      </c>
      <c r="E2636">
        <v>356</v>
      </c>
      <c r="F2636" t="s">
        <v>22</v>
      </c>
    </row>
    <row r="2637" spans="1:6" x14ac:dyDescent="0.45">
      <c r="A2637" t="s">
        <v>135</v>
      </c>
      <c r="B2637">
        <v>2012</v>
      </c>
      <c r="C2637" t="s">
        <v>16</v>
      </c>
      <c r="D2637" t="s">
        <v>7</v>
      </c>
      <c r="E2637">
        <v>0</v>
      </c>
      <c r="F2637" t="s">
        <v>22</v>
      </c>
    </row>
    <row r="2638" spans="1:6" x14ac:dyDescent="0.45">
      <c r="A2638" t="s">
        <v>135</v>
      </c>
      <c r="B2638">
        <v>2012</v>
      </c>
      <c r="C2638" t="s">
        <v>17</v>
      </c>
      <c r="D2638" t="s">
        <v>8</v>
      </c>
      <c r="E2638">
        <v>372.86792734957714</v>
      </c>
      <c r="F2638" t="s">
        <v>22</v>
      </c>
    </row>
    <row r="2639" spans="1:6" x14ac:dyDescent="0.45">
      <c r="A2639" t="s">
        <v>135</v>
      </c>
      <c r="B2639">
        <v>2012</v>
      </c>
      <c r="C2639" t="s">
        <v>18</v>
      </c>
      <c r="D2639" t="s">
        <v>9</v>
      </c>
      <c r="E2639">
        <v>0</v>
      </c>
      <c r="F2639" t="s">
        <v>22</v>
      </c>
    </row>
    <row r="2640" spans="1:6" x14ac:dyDescent="0.45">
      <c r="A2640" t="s">
        <v>135</v>
      </c>
      <c r="B2640">
        <v>2012</v>
      </c>
      <c r="C2640" t="s">
        <v>18</v>
      </c>
      <c r="D2640" t="s">
        <v>10</v>
      </c>
      <c r="E2640">
        <v>0</v>
      </c>
      <c r="F2640" t="s">
        <v>22</v>
      </c>
    </row>
    <row r="2641" spans="1:6" x14ac:dyDescent="0.45">
      <c r="A2641" t="s">
        <v>135</v>
      </c>
      <c r="B2641">
        <v>2012</v>
      </c>
      <c r="C2641" t="s">
        <v>18</v>
      </c>
      <c r="D2641" t="s">
        <v>19</v>
      </c>
      <c r="E2641">
        <v>0</v>
      </c>
      <c r="F2641" t="s">
        <v>23</v>
      </c>
    </row>
    <row r="2642" spans="1:6" x14ac:dyDescent="0.45">
      <c r="A2642" t="s">
        <v>135</v>
      </c>
      <c r="B2642">
        <v>2013</v>
      </c>
      <c r="C2642" t="s">
        <v>15</v>
      </c>
      <c r="D2642" t="s">
        <v>0</v>
      </c>
      <c r="E2642">
        <v>8.6213242549602782</v>
      </c>
      <c r="F2642" t="s">
        <v>22</v>
      </c>
    </row>
    <row r="2643" spans="1:6" x14ac:dyDescent="0.45">
      <c r="A2643" t="s">
        <v>135</v>
      </c>
      <c r="B2643">
        <v>2013</v>
      </c>
      <c r="C2643" t="s">
        <v>15</v>
      </c>
      <c r="D2643" t="s">
        <v>1</v>
      </c>
      <c r="E2643">
        <v>13.710662600801134</v>
      </c>
      <c r="F2643" t="s">
        <v>22</v>
      </c>
    </row>
    <row r="2644" spans="1:6" x14ac:dyDescent="0.45">
      <c r="A2644" t="s">
        <v>135</v>
      </c>
      <c r="B2644">
        <v>2013</v>
      </c>
      <c r="C2644" t="s">
        <v>15</v>
      </c>
      <c r="D2644" t="s">
        <v>2</v>
      </c>
      <c r="E2644">
        <v>0</v>
      </c>
      <c r="F2644" t="s">
        <v>22</v>
      </c>
    </row>
    <row r="2645" spans="1:6" x14ac:dyDescent="0.45">
      <c r="A2645" t="s">
        <v>135</v>
      </c>
      <c r="B2645">
        <v>2013</v>
      </c>
      <c r="C2645" t="s">
        <v>15</v>
      </c>
      <c r="D2645" t="s">
        <v>3</v>
      </c>
      <c r="E2645">
        <v>0</v>
      </c>
      <c r="F2645" t="s">
        <v>22</v>
      </c>
    </row>
    <row r="2646" spans="1:6" x14ac:dyDescent="0.45">
      <c r="A2646" t="s">
        <v>135</v>
      </c>
      <c r="B2646">
        <v>2013</v>
      </c>
      <c r="C2646" t="s">
        <v>15</v>
      </c>
      <c r="D2646" t="s">
        <v>4</v>
      </c>
      <c r="E2646">
        <v>0</v>
      </c>
      <c r="F2646" t="s">
        <v>22</v>
      </c>
    </row>
    <row r="2647" spans="1:6" x14ac:dyDescent="0.45">
      <c r="A2647" t="s">
        <v>135</v>
      </c>
      <c r="B2647">
        <v>2013</v>
      </c>
      <c r="C2647" t="s">
        <v>5</v>
      </c>
      <c r="D2647" t="s">
        <v>5</v>
      </c>
      <c r="E2647">
        <v>22.8287499934716</v>
      </c>
      <c r="F2647" t="s">
        <v>22</v>
      </c>
    </row>
    <row r="2648" spans="1:6" x14ac:dyDescent="0.45">
      <c r="A2648" t="s">
        <v>135</v>
      </c>
      <c r="B2648">
        <v>2013</v>
      </c>
      <c r="C2648" t="s">
        <v>16</v>
      </c>
      <c r="D2648" t="s">
        <v>6</v>
      </c>
      <c r="E2648">
        <v>354</v>
      </c>
      <c r="F2648" t="s">
        <v>22</v>
      </c>
    </row>
    <row r="2649" spans="1:6" x14ac:dyDescent="0.45">
      <c r="A2649" t="s">
        <v>135</v>
      </c>
      <c r="B2649">
        <v>2013</v>
      </c>
      <c r="C2649" t="s">
        <v>16</v>
      </c>
      <c r="D2649" t="s">
        <v>7</v>
      </c>
      <c r="E2649">
        <v>0</v>
      </c>
      <c r="F2649" t="s">
        <v>22</v>
      </c>
    </row>
    <row r="2650" spans="1:6" x14ac:dyDescent="0.45">
      <c r="A2650" t="s">
        <v>135</v>
      </c>
      <c r="B2650">
        <v>2013</v>
      </c>
      <c r="C2650" t="s">
        <v>17</v>
      </c>
      <c r="D2650" t="s">
        <v>8</v>
      </c>
      <c r="E2650">
        <v>377.23695914573818</v>
      </c>
      <c r="F2650" t="s">
        <v>22</v>
      </c>
    </row>
    <row r="2651" spans="1:6" x14ac:dyDescent="0.45">
      <c r="A2651" t="s">
        <v>135</v>
      </c>
      <c r="B2651">
        <v>2013</v>
      </c>
      <c r="C2651" t="s">
        <v>18</v>
      </c>
      <c r="D2651" t="s">
        <v>9</v>
      </c>
      <c r="E2651">
        <v>0</v>
      </c>
      <c r="F2651" t="s">
        <v>22</v>
      </c>
    </row>
    <row r="2652" spans="1:6" x14ac:dyDescent="0.45">
      <c r="A2652" t="s">
        <v>135</v>
      </c>
      <c r="B2652">
        <v>2013</v>
      </c>
      <c r="C2652" t="s">
        <v>18</v>
      </c>
      <c r="D2652" t="s">
        <v>10</v>
      </c>
      <c r="E2652">
        <v>0</v>
      </c>
      <c r="F2652" t="s">
        <v>22</v>
      </c>
    </row>
    <row r="2653" spans="1:6" x14ac:dyDescent="0.45">
      <c r="A2653" t="s">
        <v>135</v>
      </c>
      <c r="B2653">
        <v>2013</v>
      </c>
      <c r="C2653" t="s">
        <v>18</v>
      </c>
      <c r="D2653" t="s">
        <v>19</v>
      </c>
      <c r="E2653">
        <v>0</v>
      </c>
      <c r="F2653" t="s">
        <v>23</v>
      </c>
    </row>
    <row r="2654" spans="1:6" x14ac:dyDescent="0.45">
      <c r="A2654" t="s">
        <v>135</v>
      </c>
      <c r="B2654">
        <v>2014</v>
      </c>
      <c r="C2654" t="s">
        <v>15</v>
      </c>
      <c r="D2654" t="s">
        <v>0</v>
      </c>
      <c r="E2654">
        <v>76.171175720791354</v>
      </c>
      <c r="F2654" t="s">
        <v>22</v>
      </c>
    </row>
    <row r="2655" spans="1:6" x14ac:dyDescent="0.45">
      <c r="A2655" t="s">
        <v>135</v>
      </c>
      <c r="B2655">
        <v>2014</v>
      </c>
      <c r="C2655" t="s">
        <v>15</v>
      </c>
      <c r="D2655" t="s">
        <v>1</v>
      </c>
      <c r="E2655">
        <v>18.541684115032695</v>
      </c>
      <c r="F2655" t="s">
        <v>22</v>
      </c>
    </row>
    <row r="2656" spans="1:6" x14ac:dyDescent="0.45">
      <c r="A2656" t="s">
        <v>135</v>
      </c>
      <c r="B2656">
        <v>2014</v>
      </c>
      <c r="C2656" t="s">
        <v>15</v>
      </c>
      <c r="D2656" t="s">
        <v>2</v>
      </c>
      <c r="E2656">
        <v>0</v>
      </c>
      <c r="F2656" t="s">
        <v>22</v>
      </c>
    </row>
    <row r="2657" spans="1:6" x14ac:dyDescent="0.45">
      <c r="A2657" t="s">
        <v>135</v>
      </c>
      <c r="B2657">
        <v>2014</v>
      </c>
      <c r="C2657" t="s">
        <v>15</v>
      </c>
      <c r="D2657" t="s">
        <v>3</v>
      </c>
      <c r="E2657">
        <v>0</v>
      </c>
      <c r="F2657" t="s">
        <v>22</v>
      </c>
    </row>
    <row r="2658" spans="1:6" x14ac:dyDescent="0.45">
      <c r="A2658" t="s">
        <v>135</v>
      </c>
      <c r="B2658">
        <v>2014</v>
      </c>
      <c r="C2658" t="s">
        <v>15</v>
      </c>
      <c r="D2658" t="s">
        <v>4</v>
      </c>
      <c r="E2658">
        <v>0</v>
      </c>
      <c r="F2658" t="s">
        <v>22</v>
      </c>
    </row>
    <row r="2659" spans="1:6" x14ac:dyDescent="0.45">
      <c r="A2659" t="s">
        <v>135</v>
      </c>
      <c r="B2659">
        <v>2014</v>
      </c>
      <c r="C2659" t="s">
        <v>5</v>
      </c>
      <c r="D2659" t="s">
        <v>5</v>
      </c>
      <c r="E2659">
        <v>95.035755875335681</v>
      </c>
      <c r="F2659" t="s">
        <v>22</v>
      </c>
    </row>
    <row r="2660" spans="1:6" x14ac:dyDescent="0.45">
      <c r="A2660" t="s">
        <v>135</v>
      </c>
      <c r="B2660">
        <v>2014</v>
      </c>
      <c r="C2660" t="s">
        <v>16</v>
      </c>
      <c r="D2660" t="s">
        <v>6</v>
      </c>
      <c r="E2660">
        <v>355</v>
      </c>
      <c r="F2660" t="s">
        <v>22</v>
      </c>
    </row>
    <row r="2661" spans="1:6" x14ac:dyDescent="0.45">
      <c r="A2661" t="s">
        <v>135</v>
      </c>
      <c r="B2661">
        <v>2014</v>
      </c>
      <c r="C2661" t="s">
        <v>16</v>
      </c>
      <c r="D2661" t="s">
        <v>7</v>
      </c>
      <c r="E2661">
        <v>0</v>
      </c>
      <c r="F2661" t="s">
        <v>22</v>
      </c>
    </row>
    <row r="2662" spans="1:6" x14ac:dyDescent="0.45">
      <c r="A2662" t="s">
        <v>135</v>
      </c>
      <c r="B2662">
        <v>2014</v>
      </c>
      <c r="C2662" t="s">
        <v>17</v>
      </c>
      <c r="D2662" t="s">
        <v>8</v>
      </c>
      <c r="E2662">
        <v>450.32075196566075</v>
      </c>
      <c r="F2662" t="s">
        <v>22</v>
      </c>
    </row>
    <row r="2663" spans="1:6" x14ac:dyDescent="0.45">
      <c r="A2663" t="s">
        <v>135</v>
      </c>
      <c r="B2663">
        <v>2014</v>
      </c>
      <c r="C2663" t="s">
        <v>18</v>
      </c>
      <c r="D2663" t="s">
        <v>9</v>
      </c>
      <c r="E2663">
        <v>0</v>
      </c>
      <c r="F2663" t="s">
        <v>22</v>
      </c>
    </row>
    <row r="2664" spans="1:6" x14ac:dyDescent="0.45">
      <c r="A2664" t="s">
        <v>135</v>
      </c>
      <c r="B2664">
        <v>2014</v>
      </c>
      <c r="C2664" t="s">
        <v>18</v>
      </c>
      <c r="D2664" t="s">
        <v>10</v>
      </c>
      <c r="E2664">
        <v>0</v>
      </c>
      <c r="F2664" t="s">
        <v>22</v>
      </c>
    </row>
    <row r="2665" spans="1:6" x14ac:dyDescent="0.45">
      <c r="A2665" t="s">
        <v>135</v>
      </c>
      <c r="B2665">
        <v>2014</v>
      </c>
      <c r="C2665" t="s">
        <v>18</v>
      </c>
      <c r="D2665" t="s">
        <v>19</v>
      </c>
      <c r="E2665">
        <v>0</v>
      </c>
      <c r="F2665" t="s">
        <v>23</v>
      </c>
    </row>
    <row r="2666" spans="1:6" x14ac:dyDescent="0.45">
      <c r="A2666" t="s">
        <v>135</v>
      </c>
      <c r="B2666">
        <v>2015</v>
      </c>
      <c r="C2666" t="s">
        <v>15</v>
      </c>
      <c r="D2666" t="s">
        <v>0</v>
      </c>
      <c r="E2666">
        <v>117.10197445242216</v>
      </c>
      <c r="F2666" t="s">
        <v>22</v>
      </c>
    </row>
    <row r="2667" spans="1:6" x14ac:dyDescent="0.45">
      <c r="A2667" t="s">
        <v>135</v>
      </c>
      <c r="B2667">
        <v>2015</v>
      </c>
      <c r="C2667" t="s">
        <v>15</v>
      </c>
      <c r="D2667" t="s">
        <v>1</v>
      </c>
      <c r="E2667">
        <v>30.66022085947268</v>
      </c>
      <c r="F2667" t="s">
        <v>22</v>
      </c>
    </row>
    <row r="2668" spans="1:6" x14ac:dyDescent="0.45">
      <c r="A2668" t="s">
        <v>135</v>
      </c>
      <c r="B2668">
        <v>2015</v>
      </c>
      <c r="C2668" t="s">
        <v>15</v>
      </c>
      <c r="D2668" t="s">
        <v>2</v>
      </c>
      <c r="E2668">
        <v>0</v>
      </c>
      <c r="F2668" t="s">
        <v>22</v>
      </c>
    </row>
    <row r="2669" spans="1:6" x14ac:dyDescent="0.45">
      <c r="A2669" t="s">
        <v>135</v>
      </c>
      <c r="B2669">
        <v>2015</v>
      </c>
      <c r="C2669" t="s">
        <v>15</v>
      </c>
      <c r="D2669" t="s">
        <v>3</v>
      </c>
      <c r="E2669">
        <v>0</v>
      </c>
      <c r="F2669" t="s">
        <v>22</v>
      </c>
    </row>
    <row r="2670" spans="1:6" x14ac:dyDescent="0.45">
      <c r="A2670" t="s">
        <v>135</v>
      </c>
      <c r="B2670">
        <v>2015</v>
      </c>
      <c r="C2670" t="s">
        <v>15</v>
      </c>
      <c r="D2670" t="s">
        <v>4</v>
      </c>
      <c r="E2670">
        <v>0</v>
      </c>
      <c r="F2670" t="s">
        <v>22</v>
      </c>
    </row>
    <row r="2671" spans="1:6" x14ac:dyDescent="0.45">
      <c r="A2671" t="s">
        <v>135</v>
      </c>
      <c r="B2671">
        <v>2015</v>
      </c>
      <c r="C2671" t="s">
        <v>5</v>
      </c>
      <c r="D2671" t="s">
        <v>5</v>
      </c>
      <c r="E2671">
        <v>148.12483240242327</v>
      </c>
      <c r="F2671" t="s">
        <v>22</v>
      </c>
    </row>
    <row r="2672" spans="1:6" x14ac:dyDescent="0.45">
      <c r="A2672" t="s">
        <v>135</v>
      </c>
      <c r="B2672">
        <v>2015</v>
      </c>
      <c r="C2672" t="s">
        <v>16</v>
      </c>
      <c r="D2672" t="s">
        <v>6</v>
      </c>
      <c r="E2672">
        <v>385</v>
      </c>
      <c r="F2672" t="s">
        <v>22</v>
      </c>
    </row>
    <row r="2673" spans="1:6" x14ac:dyDescent="0.45">
      <c r="A2673" t="s">
        <v>135</v>
      </c>
      <c r="B2673">
        <v>2015</v>
      </c>
      <c r="C2673" t="s">
        <v>16</v>
      </c>
      <c r="D2673" t="s">
        <v>7</v>
      </c>
      <c r="E2673">
        <v>0</v>
      </c>
      <c r="F2673" t="s">
        <v>22</v>
      </c>
    </row>
    <row r="2674" spans="1:6" x14ac:dyDescent="0.45">
      <c r="A2674" t="s">
        <v>135</v>
      </c>
      <c r="B2674">
        <v>2015</v>
      </c>
      <c r="C2674" t="s">
        <v>17</v>
      </c>
      <c r="D2674" t="s">
        <v>8</v>
      </c>
      <c r="E2674">
        <v>532.86291492758528</v>
      </c>
      <c r="F2674" t="s">
        <v>22</v>
      </c>
    </row>
    <row r="2675" spans="1:6" x14ac:dyDescent="0.45">
      <c r="A2675" t="s">
        <v>135</v>
      </c>
      <c r="B2675">
        <v>2015</v>
      </c>
      <c r="C2675" t="s">
        <v>18</v>
      </c>
      <c r="D2675" t="s">
        <v>9</v>
      </c>
      <c r="E2675">
        <v>0</v>
      </c>
      <c r="F2675" t="s">
        <v>22</v>
      </c>
    </row>
    <row r="2676" spans="1:6" x14ac:dyDescent="0.45">
      <c r="A2676" t="s">
        <v>135</v>
      </c>
      <c r="B2676">
        <v>2015</v>
      </c>
      <c r="C2676" t="s">
        <v>18</v>
      </c>
      <c r="D2676" t="s">
        <v>10</v>
      </c>
      <c r="E2676">
        <v>0</v>
      </c>
      <c r="F2676" t="s">
        <v>22</v>
      </c>
    </row>
    <row r="2677" spans="1:6" x14ac:dyDescent="0.45">
      <c r="A2677" t="s">
        <v>135</v>
      </c>
      <c r="B2677">
        <v>2015</v>
      </c>
      <c r="C2677" t="s">
        <v>18</v>
      </c>
      <c r="D2677" t="s">
        <v>19</v>
      </c>
      <c r="E2677">
        <v>0</v>
      </c>
      <c r="F2677" t="s">
        <v>23</v>
      </c>
    </row>
    <row r="2678" spans="1:6" x14ac:dyDescent="0.45">
      <c r="A2678" t="s">
        <v>135</v>
      </c>
      <c r="B2678">
        <v>2016</v>
      </c>
      <c r="C2678" t="s">
        <v>15</v>
      </c>
      <c r="D2678" t="s">
        <v>0</v>
      </c>
      <c r="E2678">
        <v>120.91463153434783</v>
      </c>
      <c r="F2678" t="s">
        <v>22</v>
      </c>
    </row>
    <row r="2679" spans="1:6" x14ac:dyDescent="0.45">
      <c r="A2679" t="s">
        <v>135</v>
      </c>
      <c r="B2679">
        <v>2016</v>
      </c>
      <c r="C2679" t="s">
        <v>15</v>
      </c>
      <c r="D2679" t="s">
        <v>1</v>
      </c>
      <c r="E2679">
        <v>29.19476960322763</v>
      </c>
      <c r="F2679" t="s">
        <v>22</v>
      </c>
    </row>
    <row r="2680" spans="1:6" x14ac:dyDescent="0.45">
      <c r="A2680" t="s">
        <v>135</v>
      </c>
      <c r="B2680">
        <v>2016</v>
      </c>
      <c r="C2680" t="s">
        <v>15</v>
      </c>
      <c r="D2680" t="s">
        <v>2</v>
      </c>
      <c r="E2680">
        <v>0</v>
      </c>
      <c r="F2680" t="s">
        <v>22</v>
      </c>
    </row>
    <row r="2681" spans="1:6" x14ac:dyDescent="0.45">
      <c r="A2681" t="s">
        <v>135</v>
      </c>
      <c r="B2681">
        <v>2016</v>
      </c>
      <c r="C2681" t="s">
        <v>15</v>
      </c>
      <c r="D2681" t="s">
        <v>3</v>
      </c>
      <c r="E2681">
        <v>0</v>
      </c>
      <c r="F2681" t="s">
        <v>22</v>
      </c>
    </row>
    <row r="2682" spans="1:6" x14ac:dyDescent="0.45">
      <c r="A2682" t="s">
        <v>135</v>
      </c>
      <c r="B2682">
        <v>2016</v>
      </c>
      <c r="C2682" t="s">
        <v>15</v>
      </c>
      <c r="D2682" t="s">
        <v>4</v>
      </c>
      <c r="E2682">
        <v>0</v>
      </c>
      <c r="F2682" t="s">
        <v>22</v>
      </c>
    </row>
    <row r="2683" spans="1:6" x14ac:dyDescent="0.45">
      <c r="A2683" t="s">
        <v>135</v>
      </c>
      <c r="B2683">
        <v>2016</v>
      </c>
      <c r="C2683" t="s">
        <v>5</v>
      </c>
      <c r="D2683" t="s">
        <v>5</v>
      </c>
      <c r="E2683">
        <v>150.47203822810391</v>
      </c>
      <c r="F2683" t="s">
        <v>22</v>
      </c>
    </row>
    <row r="2684" spans="1:6" x14ac:dyDescent="0.45">
      <c r="A2684" t="s">
        <v>135</v>
      </c>
      <c r="B2684">
        <v>2016</v>
      </c>
      <c r="C2684" t="s">
        <v>16</v>
      </c>
      <c r="D2684" t="s">
        <v>6</v>
      </c>
      <c r="E2684">
        <v>405</v>
      </c>
      <c r="F2684" t="s">
        <v>22</v>
      </c>
    </row>
    <row r="2685" spans="1:6" x14ac:dyDescent="0.45">
      <c r="A2685" t="s">
        <v>135</v>
      </c>
      <c r="B2685">
        <v>2016</v>
      </c>
      <c r="C2685" t="s">
        <v>16</v>
      </c>
      <c r="D2685" t="s">
        <v>7</v>
      </c>
      <c r="E2685">
        <v>0</v>
      </c>
      <c r="F2685" t="s">
        <v>22</v>
      </c>
    </row>
    <row r="2686" spans="1:6" x14ac:dyDescent="0.45">
      <c r="A2686" t="s">
        <v>135</v>
      </c>
      <c r="B2686">
        <v>2016</v>
      </c>
      <c r="C2686" t="s">
        <v>17</v>
      </c>
      <c r="D2686" t="s">
        <v>8</v>
      </c>
      <c r="E2686">
        <v>555.35386598741388</v>
      </c>
      <c r="F2686" t="s">
        <v>22</v>
      </c>
    </row>
    <row r="2687" spans="1:6" x14ac:dyDescent="0.45">
      <c r="A2687" t="s">
        <v>135</v>
      </c>
      <c r="B2687">
        <v>2016</v>
      </c>
      <c r="C2687" t="s">
        <v>18</v>
      </c>
      <c r="D2687" t="s">
        <v>9</v>
      </c>
      <c r="E2687">
        <v>0</v>
      </c>
      <c r="F2687" t="s">
        <v>22</v>
      </c>
    </row>
    <row r="2688" spans="1:6" x14ac:dyDescent="0.45">
      <c r="A2688" t="s">
        <v>135</v>
      </c>
      <c r="B2688">
        <v>2016</v>
      </c>
      <c r="C2688" t="s">
        <v>18</v>
      </c>
      <c r="D2688" t="s">
        <v>10</v>
      </c>
      <c r="E2688">
        <v>0</v>
      </c>
      <c r="F2688" t="s">
        <v>22</v>
      </c>
    </row>
    <row r="2689" spans="1:6" x14ac:dyDescent="0.45">
      <c r="A2689" t="s">
        <v>135</v>
      </c>
      <c r="B2689">
        <v>2016</v>
      </c>
      <c r="C2689" t="s">
        <v>18</v>
      </c>
      <c r="D2689" t="s">
        <v>19</v>
      </c>
      <c r="E2689">
        <v>0</v>
      </c>
      <c r="F2689" t="s">
        <v>23</v>
      </c>
    </row>
    <row r="2690" spans="1:6" x14ac:dyDescent="0.45">
      <c r="A2690" t="s">
        <v>135</v>
      </c>
      <c r="B2690">
        <v>2017</v>
      </c>
      <c r="C2690" t="s">
        <v>15</v>
      </c>
      <c r="D2690" t="s">
        <v>0</v>
      </c>
      <c r="E2690">
        <v>117.3</v>
      </c>
      <c r="F2690" t="s">
        <v>22</v>
      </c>
    </row>
    <row r="2691" spans="1:6" x14ac:dyDescent="0.45">
      <c r="A2691" t="s">
        <v>135</v>
      </c>
      <c r="B2691">
        <v>2017</v>
      </c>
      <c r="C2691" t="s">
        <v>15</v>
      </c>
      <c r="D2691" t="s">
        <v>1</v>
      </c>
      <c r="E2691">
        <v>23.049809589752631</v>
      </c>
      <c r="F2691" t="s">
        <v>22</v>
      </c>
    </row>
    <row r="2692" spans="1:6" x14ac:dyDescent="0.45">
      <c r="A2692" t="s">
        <v>135</v>
      </c>
      <c r="B2692">
        <v>2017</v>
      </c>
      <c r="C2692" t="s">
        <v>15</v>
      </c>
      <c r="D2692" t="s">
        <v>2</v>
      </c>
      <c r="E2692">
        <v>0</v>
      </c>
      <c r="F2692" t="s">
        <v>22</v>
      </c>
    </row>
    <row r="2693" spans="1:6" x14ac:dyDescent="0.45">
      <c r="A2693" t="s">
        <v>135</v>
      </c>
      <c r="B2693">
        <v>2017</v>
      </c>
      <c r="C2693" t="s">
        <v>15</v>
      </c>
      <c r="D2693" t="s">
        <v>3</v>
      </c>
      <c r="E2693">
        <v>0</v>
      </c>
      <c r="F2693" t="s">
        <v>22</v>
      </c>
    </row>
    <row r="2694" spans="1:6" x14ac:dyDescent="0.45">
      <c r="A2694" t="s">
        <v>135</v>
      </c>
      <c r="B2694">
        <v>2017</v>
      </c>
      <c r="C2694" t="s">
        <v>15</v>
      </c>
      <c r="D2694" t="s">
        <v>4</v>
      </c>
      <c r="E2694">
        <v>0</v>
      </c>
      <c r="F2694" t="s">
        <v>22</v>
      </c>
    </row>
    <row r="2695" spans="1:6" x14ac:dyDescent="0.45">
      <c r="A2695" t="s">
        <v>135</v>
      </c>
      <c r="B2695">
        <v>2017</v>
      </c>
      <c r="C2695" t="s">
        <v>5</v>
      </c>
      <c r="D2695" t="s">
        <v>5</v>
      </c>
      <c r="E2695">
        <v>140.72238194303526</v>
      </c>
      <c r="F2695" t="s">
        <v>22</v>
      </c>
    </row>
    <row r="2696" spans="1:6" x14ac:dyDescent="0.45">
      <c r="A2696" t="s">
        <v>135</v>
      </c>
      <c r="B2696">
        <v>2017</v>
      </c>
      <c r="C2696" t="s">
        <v>16</v>
      </c>
      <c r="D2696" t="s">
        <v>6</v>
      </c>
      <c r="E2696">
        <v>407</v>
      </c>
      <c r="F2696" t="s">
        <v>22</v>
      </c>
    </row>
    <row r="2697" spans="1:6" x14ac:dyDescent="0.45">
      <c r="A2697" t="s">
        <v>135</v>
      </c>
      <c r="B2697">
        <v>2017</v>
      </c>
      <c r="C2697" t="s">
        <v>16</v>
      </c>
      <c r="D2697" t="s">
        <v>7</v>
      </c>
      <c r="E2697">
        <v>0</v>
      </c>
      <c r="F2697" t="s">
        <v>22</v>
      </c>
    </row>
    <row r="2698" spans="1:6" x14ac:dyDescent="0.45">
      <c r="A2698" t="s">
        <v>135</v>
      </c>
      <c r="B2698">
        <v>2017</v>
      </c>
      <c r="C2698" t="s">
        <v>17</v>
      </c>
      <c r="D2698" t="s">
        <v>8</v>
      </c>
      <c r="E2698">
        <v>548.08802539089629</v>
      </c>
      <c r="F2698" t="s">
        <v>22</v>
      </c>
    </row>
    <row r="2699" spans="1:6" x14ac:dyDescent="0.45">
      <c r="A2699" t="s">
        <v>135</v>
      </c>
      <c r="B2699">
        <v>2017</v>
      </c>
      <c r="C2699" t="s">
        <v>18</v>
      </c>
      <c r="D2699" t="s">
        <v>9</v>
      </c>
      <c r="E2699">
        <v>0</v>
      </c>
      <c r="F2699" t="s">
        <v>22</v>
      </c>
    </row>
    <row r="2700" spans="1:6" x14ac:dyDescent="0.45">
      <c r="A2700" t="s">
        <v>135</v>
      </c>
      <c r="B2700">
        <v>2017</v>
      </c>
      <c r="C2700" t="s">
        <v>18</v>
      </c>
      <c r="D2700" t="s">
        <v>10</v>
      </c>
      <c r="E2700">
        <v>0</v>
      </c>
      <c r="F2700" t="s">
        <v>22</v>
      </c>
    </row>
    <row r="2701" spans="1:6" x14ac:dyDescent="0.45">
      <c r="A2701" t="s">
        <v>135</v>
      </c>
      <c r="B2701">
        <v>2017</v>
      </c>
      <c r="C2701" t="s">
        <v>18</v>
      </c>
      <c r="D2701" t="s">
        <v>19</v>
      </c>
      <c r="E2701">
        <v>0</v>
      </c>
      <c r="F2701" t="s">
        <v>23</v>
      </c>
    </row>
    <row r="2702" spans="1:6" x14ac:dyDescent="0.45">
      <c r="A2702" t="s">
        <v>135</v>
      </c>
      <c r="B2702">
        <v>2018</v>
      </c>
      <c r="C2702" t="s">
        <v>15</v>
      </c>
      <c r="D2702" t="s">
        <v>0</v>
      </c>
      <c r="E2702">
        <v>98</v>
      </c>
      <c r="F2702" t="s">
        <v>22</v>
      </c>
    </row>
    <row r="2703" spans="1:6" x14ac:dyDescent="0.45">
      <c r="A2703" t="s">
        <v>135</v>
      </c>
      <c r="B2703">
        <v>2018</v>
      </c>
      <c r="C2703" t="s">
        <v>15</v>
      </c>
      <c r="D2703" t="s">
        <v>1</v>
      </c>
      <c r="E2703">
        <v>23</v>
      </c>
      <c r="F2703" t="s">
        <v>22</v>
      </c>
    </row>
    <row r="2704" spans="1:6" x14ac:dyDescent="0.45">
      <c r="A2704" t="s">
        <v>135</v>
      </c>
      <c r="B2704">
        <v>2018</v>
      </c>
      <c r="C2704" t="s">
        <v>15</v>
      </c>
      <c r="D2704" t="s">
        <v>2</v>
      </c>
      <c r="E2704">
        <v>0</v>
      </c>
      <c r="F2704" t="s">
        <v>22</v>
      </c>
    </row>
    <row r="2705" spans="1:6" x14ac:dyDescent="0.45">
      <c r="A2705" t="s">
        <v>135</v>
      </c>
      <c r="B2705">
        <v>2018</v>
      </c>
      <c r="C2705" t="s">
        <v>15</v>
      </c>
      <c r="D2705" t="s">
        <v>3</v>
      </c>
      <c r="E2705">
        <v>0</v>
      </c>
      <c r="F2705" t="s">
        <v>22</v>
      </c>
    </row>
    <row r="2706" spans="1:6" x14ac:dyDescent="0.45">
      <c r="A2706" t="s">
        <v>135</v>
      </c>
      <c r="B2706">
        <v>2018</v>
      </c>
      <c r="C2706" t="s">
        <v>15</v>
      </c>
      <c r="D2706" t="s">
        <v>4</v>
      </c>
      <c r="E2706">
        <v>0</v>
      </c>
      <c r="F2706" t="s">
        <v>22</v>
      </c>
    </row>
    <row r="2707" spans="1:6" x14ac:dyDescent="0.45">
      <c r="A2707" t="s">
        <v>135</v>
      </c>
      <c r="B2707">
        <v>2018</v>
      </c>
      <c r="C2707" t="s">
        <v>5</v>
      </c>
      <c r="D2707" t="s">
        <v>5</v>
      </c>
      <c r="E2707">
        <v>121.4</v>
      </c>
      <c r="F2707" t="s">
        <v>22</v>
      </c>
    </row>
    <row r="2708" spans="1:6" x14ac:dyDescent="0.45">
      <c r="A2708" t="s">
        <v>135</v>
      </c>
      <c r="B2708">
        <v>2018</v>
      </c>
      <c r="C2708" t="s">
        <v>16</v>
      </c>
      <c r="D2708" t="s">
        <v>6</v>
      </c>
      <c r="E2708">
        <v>410</v>
      </c>
      <c r="F2708" t="s">
        <v>22</v>
      </c>
    </row>
    <row r="2709" spans="1:6" x14ac:dyDescent="0.45">
      <c r="A2709" t="s">
        <v>135</v>
      </c>
      <c r="B2709">
        <v>2018</v>
      </c>
      <c r="C2709" t="s">
        <v>16</v>
      </c>
      <c r="D2709" t="s">
        <v>7</v>
      </c>
      <c r="E2709">
        <v>0</v>
      </c>
      <c r="F2709" t="s">
        <v>22</v>
      </c>
    </row>
    <row r="2710" spans="1:6" x14ac:dyDescent="0.45">
      <c r="A2710" t="s">
        <v>135</v>
      </c>
      <c r="B2710">
        <v>2018</v>
      </c>
      <c r="C2710" t="s">
        <v>17</v>
      </c>
      <c r="D2710" t="s">
        <v>8</v>
      </c>
      <c r="E2710">
        <v>531.4</v>
      </c>
      <c r="F2710" t="s">
        <v>22</v>
      </c>
    </row>
    <row r="2711" spans="1:6" x14ac:dyDescent="0.45">
      <c r="A2711" t="s">
        <v>135</v>
      </c>
      <c r="B2711">
        <v>2018</v>
      </c>
      <c r="C2711" t="s">
        <v>18</v>
      </c>
      <c r="D2711" t="s">
        <v>9</v>
      </c>
      <c r="E2711">
        <v>0</v>
      </c>
      <c r="F2711" t="s">
        <v>22</v>
      </c>
    </row>
    <row r="2712" spans="1:6" x14ac:dyDescent="0.45">
      <c r="A2712" t="s">
        <v>135</v>
      </c>
      <c r="B2712">
        <v>2018</v>
      </c>
      <c r="C2712" t="s">
        <v>18</v>
      </c>
      <c r="D2712" t="s">
        <v>10</v>
      </c>
      <c r="E2712">
        <v>0</v>
      </c>
      <c r="F2712" t="s">
        <v>22</v>
      </c>
    </row>
    <row r="2713" spans="1:6" x14ac:dyDescent="0.45">
      <c r="A2713" t="s">
        <v>135</v>
      </c>
      <c r="B2713">
        <v>2018</v>
      </c>
      <c r="C2713" t="s">
        <v>18</v>
      </c>
      <c r="D2713" t="s">
        <v>19</v>
      </c>
      <c r="E2713">
        <v>0</v>
      </c>
      <c r="F2713" t="s">
        <v>23</v>
      </c>
    </row>
    <row r="2714" spans="1:6" x14ac:dyDescent="0.45">
      <c r="A2714" t="s">
        <v>135</v>
      </c>
      <c r="B2714">
        <v>2019</v>
      </c>
      <c r="C2714" t="s">
        <v>15</v>
      </c>
      <c r="D2714" t="s">
        <v>0</v>
      </c>
      <c r="E2714">
        <v>104.67173596657122</v>
      </c>
      <c r="F2714" t="s">
        <v>22</v>
      </c>
    </row>
    <row r="2715" spans="1:6" x14ac:dyDescent="0.45">
      <c r="A2715" t="s">
        <v>135</v>
      </c>
      <c r="B2715">
        <v>2019</v>
      </c>
      <c r="C2715" t="s">
        <v>15</v>
      </c>
      <c r="D2715" t="s">
        <v>1</v>
      </c>
      <c r="E2715">
        <v>23</v>
      </c>
      <c r="F2715" t="s">
        <v>22</v>
      </c>
    </row>
    <row r="2716" spans="1:6" x14ac:dyDescent="0.45">
      <c r="A2716" t="s">
        <v>135</v>
      </c>
      <c r="B2716">
        <v>2019</v>
      </c>
      <c r="C2716" t="s">
        <v>15</v>
      </c>
      <c r="D2716" t="s">
        <v>2</v>
      </c>
      <c r="E2716">
        <v>0</v>
      </c>
      <c r="F2716" t="s">
        <v>22</v>
      </c>
    </row>
    <row r="2717" spans="1:6" x14ac:dyDescent="0.45">
      <c r="A2717" t="s">
        <v>135</v>
      </c>
      <c r="B2717">
        <v>2019</v>
      </c>
      <c r="C2717" t="s">
        <v>15</v>
      </c>
      <c r="D2717" t="s">
        <v>3</v>
      </c>
      <c r="E2717">
        <v>0</v>
      </c>
      <c r="F2717" t="s">
        <v>22</v>
      </c>
    </row>
    <row r="2718" spans="1:6" x14ac:dyDescent="0.45">
      <c r="A2718" t="s">
        <v>135</v>
      </c>
      <c r="B2718">
        <v>2019</v>
      </c>
      <c r="C2718" t="s">
        <v>15</v>
      </c>
      <c r="D2718" t="s">
        <v>4</v>
      </c>
      <c r="E2718">
        <v>0</v>
      </c>
      <c r="F2718" t="s">
        <v>22</v>
      </c>
    </row>
    <row r="2719" spans="1:6" x14ac:dyDescent="0.45">
      <c r="A2719" t="s">
        <v>135</v>
      </c>
      <c r="B2719">
        <v>2019</v>
      </c>
      <c r="C2719" t="s">
        <v>5</v>
      </c>
      <c r="D2719" t="s">
        <v>5</v>
      </c>
      <c r="E2719">
        <v>128.07173596657125</v>
      </c>
      <c r="F2719" t="s">
        <v>22</v>
      </c>
    </row>
    <row r="2720" spans="1:6" x14ac:dyDescent="0.45">
      <c r="A2720" t="s">
        <v>135</v>
      </c>
      <c r="B2720">
        <v>2019</v>
      </c>
      <c r="C2720" t="s">
        <v>16</v>
      </c>
      <c r="D2720" t="s">
        <v>6</v>
      </c>
      <c r="E2720">
        <v>388</v>
      </c>
      <c r="F2720" t="s">
        <v>22</v>
      </c>
    </row>
    <row r="2721" spans="1:6" x14ac:dyDescent="0.45">
      <c r="A2721" t="s">
        <v>135</v>
      </c>
      <c r="B2721">
        <v>2019</v>
      </c>
      <c r="C2721" t="s">
        <v>16</v>
      </c>
      <c r="D2721" t="s">
        <v>7</v>
      </c>
      <c r="E2721">
        <v>0</v>
      </c>
      <c r="F2721" t="s">
        <v>22</v>
      </c>
    </row>
    <row r="2722" spans="1:6" x14ac:dyDescent="0.45">
      <c r="A2722" t="s">
        <v>135</v>
      </c>
      <c r="B2722">
        <v>2019</v>
      </c>
      <c r="C2722" t="s">
        <v>17</v>
      </c>
      <c r="D2722" t="s">
        <v>8</v>
      </c>
      <c r="E2722">
        <v>515.74278168163369</v>
      </c>
      <c r="F2722" t="s">
        <v>22</v>
      </c>
    </row>
    <row r="2723" spans="1:6" x14ac:dyDescent="0.45">
      <c r="A2723" t="s">
        <v>135</v>
      </c>
      <c r="B2723">
        <v>2019</v>
      </c>
      <c r="C2723" t="s">
        <v>18</v>
      </c>
      <c r="D2723" t="s">
        <v>9</v>
      </c>
      <c r="E2723">
        <v>0</v>
      </c>
      <c r="F2723" t="s">
        <v>22</v>
      </c>
    </row>
    <row r="2724" spans="1:6" x14ac:dyDescent="0.45">
      <c r="A2724" t="s">
        <v>135</v>
      </c>
      <c r="B2724">
        <v>2019</v>
      </c>
      <c r="C2724" t="s">
        <v>18</v>
      </c>
      <c r="D2724" t="s">
        <v>10</v>
      </c>
      <c r="E2724">
        <v>0</v>
      </c>
      <c r="F2724" t="s">
        <v>22</v>
      </c>
    </row>
    <row r="2725" spans="1:6" x14ac:dyDescent="0.45">
      <c r="A2725" t="s">
        <v>135</v>
      </c>
      <c r="B2725">
        <v>2019</v>
      </c>
      <c r="C2725" t="s">
        <v>18</v>
      </c>
      <c r="D2725" t="s">
        <v>19</v>
      </c>
      <c r="E2725">
        <v>0</v>
      </c>
      <c r="F2725" t="s">
        <v>23</v>
      </c>
    </row>
    <row r="2726" spans="1:6" x14ac:dyDescent="0.45">
      <c r="A2726" t="s">
        <v>135</v>
      </c>
      <c r="B2726">
        <v>2020</v>
      </c>
      <c r="C2726" t="s">
        <v>15</v>
      </c>
      <c r="D2726" t="s">
        <v>0</v>
      </c>
      <c r="E2726">
        <v>152.38938772205691</v>
      </c>
      <c r="F2726" t="s">
        <v>22</v>
      </c>
    </row>
    <row r="2727" spans="1:6" x14ac:dyDescent="0.45">
      <c r="A2727" t="s">
        <v>135</v>
      </c>
      <c r="B2727">
        <v>2020</v>
      </c>
      <c r="C2727" t="s">
        <v>15</v>
      </c>
      <c r="D2727" t="s">
        <v>1</v>
      </c>
      <c r="E2727">
        <v>23.736000000000001</v>
      </c>
      <c r="F2727" t="s">
        <v>22</v>
      </c>
    </row>
    <row r="2728" spans="1:6" x14ac:dyDescent="0.45">
      <c r="A2728" t="s">
        <v>135</v>
      </c>
      <c r="B2728">
        <v>2020</v>
      </c>
      <c r="C2728" t="s">
        <v>15</v>
      </c>
      <c r="D2728" t="s">
        <v>2</v>
      </c>
      <c r="E2728">
        <v>0</v>
      </c>
      <c r="F2728" t="s">
        <v>22</v>
      </c>
    </row>
    <row r="2729" spans="1:6" x14ac:dyDescent="0.45">
      <c r="A2729" t="s">
        <v>135</v>
      </c>
      <c r="B2729">
        <v>2020</v>
      </c>
      <c r="C2729" t="s">
        <v>15</v>
      </c>
      <c r="D2729" t="s">
        <v>3</v>
      </c>
      <c r="E2729">
        <v>0</v>
      </c>
      <c r="F2729" t="s">
        <v>22</v>
      </c>
    </row>
    <row r="2730" spans="1:6" x14ac:dyDescent="0.45">
      <c r="A2730" t="s">
        <v>135</v>
      </c>
      <c r="B2730">
        <v>2020</v>
      </c>
      <c r="C2730" t="s">
        <v>15</v>
      </c>
      <c r="D2730" t="s">
        <v>4</v>
      </c>
      <c r="E2730">
        <v>0</v>
      </c>
      <c r="F2730" t="s">
        <v>22</v>
      </c>
    </row>
    <row r="2731" spans="1:6" x14ac:dyDescent="0.45">
      <c r="A2731" t="s">
        <v>135</v>
      </c>
      <c r="B2731">
        <v>2020</v>
      </c>
      <c r="C2731" t="s">
        <v>5</v>
      </c>
      <c r="D2731" t="s">
        <v>5</v>
      </c>
      <c r="E2731">
        <v>176.52538772205693</v>
      </c>
      <c r="F2731" t="s">
        <v>22</v>
      </c>
    </row>
    <row r="2732" spans="1:6" x14ac:dyDescent="0.45">
      <c r="A2732" t="s">
        <v>135</v>
      </c>
      <c r="B2732">
        <v>2020</v>
      </c>
      <c r="C2732" t="s">
        <v>16</v>
      </c>
      <c r="D2732" t="s">
        <v>6</v>
      </c>
      <c r="E2732">
        <v>367</v>
      </c>
      <c r="F2732" t="s">
        <v>22</v>
      </c>
    </row>
    <row r="2733" spans="1:6" x14ac:dyDescent="0.45">
      <c r="A2733" t="s">
        <v>135</v>
      </c>
      <c r="B2733">
        <v>2020</v>
      </c>
      <c r="C2733" t="s">
        <v>16</v>
      </c>
      <c r="D2733" t="s">
        <v>7</v>
      </c>
      <c r="E2733">
        <v>0</v>
      </c>
      <c r="F2733" t="s">
        <v>22</v>
      </c>
    </row>
    <row r="2734" spans="1:6" x14ac:dyDescent="0.45">
      <c r="A2734" t="s">
        <v>135</v>
      </c>
      <c r="B2734">
        <v>2020</v>
      </c>
      <c r="C2734" t="s">
        <v>17</v>
      </c>
      <c r="D2734" t="s">
        <v>8</v>
      </c>
      <c r="E2734">
        <v>543.0835332972033</v>
      </c>
      <c r="F2734" t="s">
        <v>22</v>
      </c>
    </row>
    <row r="2735" spans="1:6" x14ac:dyDescent="0.45">
      <c r="A2735" t="s">
        <v>135</v>
      </c>
      <c r="B2735">
        <v>2020</v>
      </c>
      <c r="C2735" t="s">
        <v>18</v>
      </c>
      <c r="D2735" t="s">
        <v>9</v>
      </c>
      <c r="E2735">
        <v>0</v>
      </c>
      <c r="F2735" t="s">
        <v>22</v>
      </c>
    </row>
    <row r="2736" spans="1:6" x14ac:dyDescent="0.45">
      <c r="A2736" t="s">
        <v>135</v>
      </c>
      <c r="B2736">
        <v>2020</v>
      </c>
      <c r="C2736" t="s">
        <v>18</v>
      </c>
      <c r="D2736" t="s">
        <v>10</v>
      </c>
      <c r="E2736">
        <v>0</v>
      </c>
      <c r="F2736" t="s">
        <v>22</v>
      </c>
    </row>
    <row r="2737" spans="1:6" x14ac:dyDescent="0.45">
      <c r="A2737" t="s">
        <v>135</v>
      </c>
      <c r="B2737">
        <v>2020</v>
      </c>
      <c r="C2737" t="s">
        <v>18</v>
      </c>
      <c r="D2737" t="s">
        <v>19</v>
      </c>
      <c r="E2737">
        <v>0</v>
      </c>
      <c r="F2737" t="s">
        <v>23</v>
      </c>
    </row>
    <row r="2738" spans="1:6" x14ac:dyDescent="0.45">
      <c r="A2738" t="s">
        <v>135</v>
      </c>
      <c r="B2738">
        <v>2021</v>
      </c>
      <c r="C2738" t="s">
        <v>15</v>
      </c>
      <c r="D2738" t="s">
        <v>0</v>
      </c>
      <c r="E2738">
        <v>182.85974687650616</v>
      </c>
      <c r="F2738" t="s">
        <v>22</v>
      </c>
    </row>
    <row r="2739" spans="1:6" x14ac:dyDescent="0.45">
      <c r="A2739" t="s">
        <v>135</v>
      </c>
      <c r="B2739">
        <v>2021</v>
      </c>
      <c r="C2739" t="s">
        <v>15</v>
      </c>
      <c r="D2739" t="s">
        <v>1</v>
      </c>
      <c r="E2739">
        <v>24.495552</v>
      </c>
      <c r="F2739" t="s">
        <v>22</v>
      </c>
    </row>
    <row r="2740" spans="1:6" x14ac:dyDescent="0.45">
      <c r="A2740" t="s">
        <v>135</v>
      </c>
      <c r="B2740">
        <v>2021</v>
      </c>
      <c r="C2740" t="s">
        <v>15</v>
      </c>
      <c r="D2740" t="s">
        <v>2</v>
      </c>
      <c r="E2740">
        <v>0</v>
      </c>
      <c r="F2740" t="s">
        <v>22</v>
      </c>
    </row>
    <row r="2741" spans="1:6" x14ac:dyDescent="0.45">
      <c r="A2741" t="s">
        <v>135</v>
      </c>
      <c r="B2741">
        <v>2021</v>
      </c>
      <c r="C2741" t="s">
        <v>15</v>
      </c>
      <c r="D2741" t="s">
        <v>3</v>
      </c>
      <c r="E2741">
        <v>0</v>
      </c>
      <c r="F2741" t="s">
        <v>22</v>
      </c>
    </row>
    <row r="2742" spans="1:6" x14ac:dyDescent="0.45">
      <c r="A2742" t="s">
        <v>135</v>
      </c>
      <c r="B2742">
        <v>2021</v>
      </c>
      <c r="C2742" t="s">
        <v>15</v>
      </c>
      <c r="D2742" t="s">
        <v>4</v>
      </c>
      <c r="E2742">
        <v>0</v>
      </c>
      <c r="F2742" t="s">
        <v>22</v>
      </c>
    </row>
    <row r="2743" spans="1:6" x14ac:dyDescent="0.45">
      <c r="A2743" t="s">
        <v>135</v>
      </c>
      <c r="B2743">
        <v>2021</v>
      </c>
      <c r="C2743" t="s">
        <v>5</v>
      </c>
      <c r="D2743" t="s">
        <v>5</v>
      </c>
      <c r="E2743">
        <v>207.75529887650617</v>
      </c>
      <c r="F2743" t="s">
        <v>22</v>
      </c>
    </row>
    <row r="2744" spans="1:6" x14ac:dyDescent="0.45">
      <c r="A2744" t="s">
        <v>135</v>
      </c>
      <c r="B2744">
        <v>2021</v>
      </c>
      <c r="C2744" t="s">
        <v>16</v>
      </c>
      <c r="D2744" t="s">
        <v>6</v>
      </c>
      <c r="E2744">
        <v>347</v>
      </c>
      <c r="F2744" t="s">
        <v>22</v>
      </c>
    </row>
    <row r="2745" spans="1:6" x14ac:dyDescent="0.45">
      <c r="A2745" t="s">
        <v>135</v>
      </c>
      <c r="B2745">
        <v>2021</v>
      </c>
      <c r="C2745" t="s">
        <v>16</v>
      </c>
      <c r="D2745" t="s">
        <v>7</v>
      </c>
      <c r="E2745">
        <v>0</v>
      </c>
      <c r="F2745" t="s">
        <v>22</v>
      </c>
    </row>
    <row r="2746" spans="1:6" x14ac:dyDescent="0.45">
      <c r="A2746" t="s">
        <v>135</v>
      </c>
      <c r="B2746">
        <v>2021</v>
      </c>
      <c r="C2746" t="s">
        <v>17</v>
      </c>
      <c r="D2746" t="s">
        <v>8</v>
      </c>
      <c r="E2746">
        <v>536.35037109721623</v>
      </c>
      <c r="F2746" t="s">
        <v>22</v>
      </c>
    </row>
    <row r="2747" spans="1:6" x14ac:dyDescent="0.45">
      <c r="A2747" t="s">
        <v>135</v>
      </c>
      <c r="B2747">
        <v>2021</v>
      </c>
      <c r="C2747" t="s">
        <v>18</v>
      </c>
      <c r="D2747" t="s">
        <v>9</v>
      </c>
      <c r="E2747">
        <v>0</v>
      </c>
      <c r="F2747" t="s">
        <v>22</v>
      </c>
    </row>
    <row r="2748" spans="1:6" x14ac:dyDescent="0.45">
      <c r="A2748" t="s">
        <v>135</v>
      </c>
      <c r="B2748">
        <v>2021</v>
      </c>
      <c r="C2748" t="s">
        <v>18</v>
      </c>
      <c r="D2748" t="s">
        <v>10</v>
      </c>
      <c r="E2748">
        <v>18</v>
      </c>
      <c r="F2748" t="s">
        <v>22</v>
      </c>
    </row>
    <row r="2749" spans="1:6" x14ac:dyDescent="0.45">
      <c r="A2749" t="s">
        <v>135</v>
      </c>
      <c r="B2749">
        <v>2021</v>
      </c>
      <c r="C2749" t="s">
        <v>18</v>
      </c>
      <c r="D2749" t="s">
        <v>19</v>
      </c>
      <c r="E2749">
        <v>0.13490759753593429</v>
      </c>
      <c r="F2749" t="s">
        <v>23</v>
      </c>
    </row>
    <row r="2750" spans="1:6" x14ac:dyDescent="0.45">
      <c r="A2750" t="s">
        <v>135</v>
      </c>
      <c r="B2750">
        <v>2022</v>
      </c>
      <c r="C2750" t="s">
        <v>15</v>
      </c>
      <c r="D2750" t="s">
        <v>0</v>
      </c>
      <c r="E2750">
        <v>211.79535807273771</v>
      </c>
      <c r="F2750" t="s">
        <v>22</v>
      </c>
    </row>
    <row r="2751" spans="1:6" x14ac:dyDescent="0.45">
      <c r="A2751" t="s">
        <v>135</v>
      </c>
      <c r="B2751">
        <v>2022</v>
      </c>
      <c r="C2751" t="s">
        <v>15</v>
      </c>
      <c r="D2751" t="s">
        <v>1</v>
      </c>
      <c r="E2751">
        <v>25.279409663999999</v>
      </c>
      <c r="F2751" t="s">
        <v>22</v>
      </c>
    </row>
    <row r="2752" spans="1:6" x14ac:dyDescent="0.45">
      <c r="A2752" t="s">
        <v>135</v>
      </c>
      <c r="B2752">
        <v>2022</v>
      </c>
      <c r="C2752" t="s">
        <v>15</v>
      </c>
      <c r="D2752" t="s">
        <v>2</v>
      </c>
      <c r="E2752">
        <v>0</v>
      </c>
      <c r="F2752" t="s">
        <v>22</v>
      </c>
    </row>
    <row r="2753" spans="1:6" x14ac:dyDescent="0.45">
      <c r="A2753" t="s">
        <v>135</v>
      </c>
      <c r="B2753">
        <v>2022</v>
      </c>
      <c r="C2753" t="s">
        <v>15</v>
      </c>
      <c r="D2753" t="s">
        <v>3</v>
      </c>
      <c r="E2753">
        <v>0</v>
      </c>
      <c r="F2753" t="s">
        <v>22</v>
      </c>
    </row>
    <row r="2754" spans="1:6" x14ac:dyDescent="0.45">
      <c r="A2754" t="s">
        <v>135</v>
      </c>
      <c r="B2754">
        <v>2022</v>
      </c>
      <c r="C2754" t="s">
        <v>15</v>
      </c>
      <c r="D2754" t="s">
        <v>4</v>
      </c>
      <c r="E2754">
        <v>0</v>
      </c>
      <c r="F2754" t="s">
        <v>22</v>
      </c>
    </row>
    <row r="2755" spans="1:6" x14ac:dyDescent="0.45">
      <c r="A2755" t="s">
        <v>135</v>
      </c>
      <c r="B2755">
        <v>2022</v>
      </c>
      <c r="C2755" t="s">
        <v>5</v>
      </c>
      <c r="D2755" t="s">
        <v>5</v>
      </c>
      <c r="E2755">
        <v>237.47476773673773</v>
      </c>
      <c r="F2755" t="s">
        <v>22</v>
      </c>
    </row>
    <row r="2756" spans="1:6" x14ac:dyDescent="0.45">
      <c r="A2756" t="s">
        <v>135</v>
      </c>
      <c r="B2756">
        <v>2022</v>
      </c>
      <c r="C2756" t="s">
        <v>16</v>
      </c>
      <c r="D2756" t="s">
        <v>6</v>
      </c>
      <c r="E2756">
        <v>328</v>
      </c>
      <c r="F2756" t="s">
        <v>22</v>
      </c>
    </row>
    <row r="2757" spans="1:6" x14ac:dyDescent="0.45">
      <c r="A2757" t="s">
        <v>135</v>
      </c>
      <c r="B2757">
        <v>2022</v>
      </c>
      <c r="C2757" t="s">
        <v>16</v>
      </c>
      <c r="D2757" t="s">
        <v>7</v>
      </c>
      <c r="E2757">
        <v>0</v>
      </c>
      <c r="F2757" t="s">
        <v>22</v>
      </c>
    </row>
    <row r="2758" spans="1:6" x14ac:dyDescent="0.45">
      <c r="A2758" t="s">
        <v>135</v>
      </c>
      <c r="B2758">
        <v>2022</v>
      </c>
      <c r="C2758" t="s">
        <v>17</v>
      </c>
      <c r="D2758" t="s">
        <v>8</v>
      </c>
      <c r="E2758">
        <v>515.19397282817738</v>
      </c>
      <c r="F2758" t="s">
        <v>22</v>
      </c>
    </row>
    <row r="2759" spans="1:6" x14ac:dyDescent="0.45">
      <c r="A2759" t="s">
        <v>135</v>
      </c>
      <c r="B2759">
        <v>2022</v>
      </c>
      <c r="C2759" t="s">
        <v>18</v>
      </c>
      <c r="D2759" t="s">
        <v>9</v>
      </c>
      <c r="E2759">
        <v>0</v>
      </c>
      <c r="F2759" t="s">
        <v>22</v>
      </c>
    </row>
    <row r="2760" spans="1:6" x14ac:dyDescent="0.45">
      <c r="A2760" t="s">
        <v>135</v>
      </c>
      <c r="B2760">
        <v>2022</v>
      </c>
      <c r="C2760" t="s">
        <v>18</v>
      </c>
      <c r="D2760" t="s">
        <v>10</v>
      </c>
      <c r="E2760">
        <v>50</v>
      </c>
      <c r="F2760" t="s">
        <v>22</v>
      </c>
    </row>
    <row r="2761" spans="1:6" x14ac:dyDescent="0.45">
      <c r="A2761" t="s">
        <v>135</v>
      </c>
      <c r="B2761">
        <v>2022</v>
      </c>
      <c r="C2761" t="s">
        <v>18</v>
      </c>
      <c r="D2761" t="s">
        <v>19</v>
      </c>
      <c r="E2761">
        <v>0.37474332648870634</v>
      </c>
      <c r="F2761" t="s">
        <v>23</v>
      </c>
    </row>
    <row r="2762" spans="1:6" x14ac:dyDescent="0.45">
      <c r="A2762" t="s">
        <v>135</v>
      </c>
      <c r="B2762">
        <v>2023</v>
      </c>
      <c r="C2762" t="s">
        <v>15</v>
      </c>
      <c r="D2762" t="s">
        <v>0</v>
      </c>
      <c r="E2762">
        <v>283.17100342779923</v>
      </c>
      <c r="F2762" t="s">
        <v>22</v>
      </c>
    </row>
    <row r="2763" spans="1:6" x14ac:dyDescent="0.45">
      <c r="A2763" t="s">
        <v>135</v>
      </c>
      <c r="B2763">
        <v>2023</v>
      </c>
      <c r="C2763" t="s">
        <v>15</v>
      </c>
      <c r="D2763" t="s">
        <v>1</v>
      </c>
      <c r="E2763">
        <v>26.088350773247999</v>
      </c>
      <c r="F2763" t="s">
        <v>22</v>
      </c>
    </row>
    <row r="2764" spans="1:6" x14ac:dyDescent="0.45">
      <c r="A2764" t="s">
        <v>135</v>
      </c>
      <c r="B2764">
        <v>2023</v>
      </c>
      <c r="C2764" t="s">
        <v>15</v>
      </c>
      <c r="D2764" t="s">
        <v>2</v>
      </c>
      <c r="E2764">
        <v>0</v>
      </c>
      <c r="F2764" t="s">
        <v>22</v>
      </c>
    </row>
    <row r="2765" spans="1:6" x14ac:dyDescent="0.45">
      <c r="A2765" t="s">
        <v>135</v>
      </c>
      <c r="B2765">
        <v>2023</v>
      </c>
      <c r="C2765" t="s">
        <v>15</v>
      </c>
      <c r="D2765" t="s">
        <v>3</v>
      </c>
      <c r="E2765">
        <v>0</v>
      </c>
      <c r="F2765" t="s">
        <v>22</v>
      </c>
    </row>
    <row r="2766" spans="1:6" x14ac:dyDescent="0.45">
      <c r="A2766" t="s">
        <v>135</v>
      </c>
      <c r="B2766">
        <v>2023</v>
      </c>
      <c r="C2766" t="s">
        <v>15</v>
      </c>
      <c r="D2766" t="s">
        <v>4</v>
      </c>
      <c r="E2766">
        <v>22.095123287671232</v>
      </c>
      <c r="F2766" t="s">
        <v>22</v>
      </c>
    </row>
    <row r="2767" spans="1:6" x14ac:dyDescent="0.45">
      <c r="A2767" t="s">
        <v>135</v>
      </c>
      <c r="B2767">
        <v>2023</v>
      </c>
      <c r="C2767" t="s">
        <v>5</v>
      </c>
      <c r="D2767" t="s">
        <v>5</v>
      </c>
      <c r="E2767">
        <v>331.75447748871852</v>
      </c>
      <c r="F2767" t="s">
        <v>22</v>
      </c>
    </row>
    <row r="2768" spans="1:6" x14ac:dyDescent="0.45">
      <c r="A2768" t="s">
        <v>135</v>
      </c>
      <c r="B2768">
        <v>2023</v>
      </c>
      <c r="C2768" t="s">
        <v>16</v>
      </c>
      <c r="D2768" t="s">
        <v>6</v>
      </c>
      <c r="E2768">
        <v>310</v>
      </c>
      <c r="F2768" t="s">
        <v>22</v>
      </c>
    </row>
    <row r="2769" spans="1:6" x14ac:dyDescent="0.45">
      <c r="A2769" t="s">
        <v>135</v>
      </c>
      <c r="B2769">
        <v>2023</v>
      </c>
      <c r="C2769" t="s">
        <v>16</v>
      </c>
      <c r="D2769" t="s">
        <v>7</v>
      </c>
      <c r="E2769">
        <v>276.18904109589039</v>
      </c>
      <c r="F2769" t="s">
        <v>22</v>
      </c>
    </row>
    <row r="2770" spans="1:6" x14ac:dyDescent="0.45">
      <c r="A2770" t="s">
        <v>135</v>
      </c>
      <c r="B2770">
        <v>2023</v>
      </c>
      <c r="C2770" t="s">
        <v>17</v>
      </c>
      <c r="D2770" t="s">
        <v>8</v>
      </c>
      <c r="E2770">
        <v>573.62581148556592</v>
      </c>
      <c r="F2770" t="s">
        <v>22</v>
      </c>
    </row>
    <row r="2771" spans="1:6" x14ac:dyDescent="0.45">
      <c r="A2771" t="s">
        <v>135</v>
      </c>
      <c r="B2771">
        <v>2023</v>
      </c>
      <c r="C2771" t="s">
        <v>18</v>
      </c>
      <c r="D2771" t="s">
        <v>9</v>
      </c>
      <c r="E2771">
        <v>0</v>
      </c>
      <c r="F2771" t="s">
        <v>22</v>
      </c>
    </row>
    <row r="2772" spans="1:6" x14ac:dyDescent="0.45">
      <c r="A2772" t="s">
        <v>135</v>
      </c>
      <c r="B2772">
        <v>2023</v>
      </c>
      <c r="C2772" t="s">
        <v>18</v>
      </c>
      <c r="D2772" t="s">
        <v>10</v>
      </c>
      <c r="E2772">
        <v>68</v>
      </c>
      <c r="F2772" t="s">
        <v>22</v>
      </c>
    </row>
    <row r="2773" spans="1:6" x14ac:dyDescent="0.45">
      <c r="A2773" t="s">
        <v>135</v>
      </c>
      <c r="B2773">
        <v>2023</v>
      </c>
      <c r="C2773" t="s">
        <v>18</v>
      </c>
      <c r="D2773" t="s">
        <v>19</v>
      </c>
      <c r="E2773">
        <v>0.50965092402464063</v>
      </c>
      <c r="F2773" t="s">
        <v>23</v>
      </c>
    </row>
    <row r="2774" spans="1:6" x14ac:dyDescent="0.45">
      <c r="A2774" t="s">
        <v>135</v>
      </c>
      <c r="B2774">
        <v>2024</v>
      </c>
      <c r="C2774" t="s">
        <v>15</v>
      </c>
      <c r="D2774" t="s">
        <v>0</v>
      </c>
      <c r="E2774">
        <v>379.5345757642325</v>
      </c>
      <c r="F2774" t="s">
        <v>22</v>
      </c>
    </row>
    <row r="2775" spans="1:6" x14ac:dyDescent="0.45">
      <c r="A2775" t="s">
        <v>135</v>
      </c>
      <c r="B2775">
        <v>2024</v>
      </c>
      <c r="C2775" t="s">
        <v>15</v>
      </c>
      <c r="D2775" t="s">
        <v>1</v>
      </c>
      <c r="E2775">
        <v>26.923177997991935</v>
      </c>
      <c r="F2775" t="s">
        <v>22</v>
      </c>
    </row>
    <row r="2776" spans="1:6" x14ac:dyDescent="0.45">
      <c r="A2776" t="s">
        <v>135</v>
      </c>
      <c r="B2776">
        <v>2024</v>
      </c>
      <c r="C2776" t="s">
        <v>15</v>
      </c>
      <c r="D2776" t="s">
        <v>2</v>
      </c>
      <c r="E2776">
        <v>0</v>
      </c>
      <c r="F2776" t="s">
        <v>22</v>
      </c>
    </row>
    <row r="2777" spans="1:6" x14ac:dyDescent="0.45">
      <c r="A2777" t="s">
        <v>135</v>
      </c>
      <c r="B2777">
        <v>2024</v>
      </c>
      <c r="C2777" t="s">
        <v>15</v>
      </c>
      <c r="D2777" t="s">
        <v>3</v>
      </c>
      <c r="E2777">
        <v>0</v>
      </c>
      <c r="F2777" t="s">
        <v>22</v>
      </c>
    </row>
    <row r="2778" spans="1:6" x14ac:dyDescent="0.45">
      <c r="A2778" t="s">
        <v>135</v>
      </c>
      <c r="B2778">
        <v>2024</v>
      </c>
      <c r="C2778" t="s">
        <v>15</v>
      </c>
      <c r="D2778" t="s">
        <v>4</v>
      </c>
      <c r="E2778">
        <v>32.662356164383567</v>
      </c>
      <c r="F2778" t="s">
        <v>22</v>
      </c>
    </row>
    <row r="2779" spans="1:6" x14ac:dyDescent="0.45">
      <c r="A2779" t="s">
        <v>135</v>
      </c>
      <c r="B2779">
        <v>2024</v>
      </c>
      <c r="C2779" t="s">
        <v>5</v>
      </c>
      <c r="D2779" t="s">
        <v>5</v>
      </c>
      <c r="E2779">
        <v>439.62010992660805</v>
      </c>
      <c r="F2779" t="s">
        <v>22</v>
      </c>
    </row>
    <row r="2780" spans="1:6" x14ac:dyDescent="0.45">
      <c r="A2780" t="s">
        <v>135</v>
      </c>
      <c r="B2780">
        <v>2024</v>
      </c>
      <c r="C2780" t="s">
        <v>16</v>
      </c>
      <c r="D2780" t="s">
        <v>6</v>
      </c>
      <c r="E2780">
        <v>293</v>
      </c>
      <c r="F2780" t="s">
        <v>22</v>
      </c>
    </row>
    <row r="2781" spans="1:6" x14ac:dyDescent="0.45">
      <c r="A2781" t="s">
        <v>135</v>
      </c>
      <c r="B2781">
        <v>2024</v>
      </c>
      <c r="C2781" t="s">
        <v>16</v>
      </c>
      <c r="D2781" t="s">
        <v>7</v>
      </c>
      <c r="E2781">
        <v>408.2794520547946</v>
      </c>
      <c r="F2781" t="s">
        <v>22</v>
      </c>
    </row>
    <row r="2782" spans="1:6" x14ac:dyDescent="0.45">
      <c r="A2782" t="s">
        <v>135</v>
      </c>
      <c r="B2782">
        <v>2024</v>
      </c>
      <c r="C2782" t="s">
        <v>17</v>
      </c>
      <c r="D2782" t="s">
        <v>8</v>
      </c>
      <c r="E2782">
        <v>643.61558331119159</v>
      </c>
      <c r="F2782" t="s">
        <v>22</v>
      </c>
    </row>
    <row r="2783" spans="1:6" x14ac:dyDescent="0.45">
      <c r="A2783" t="s">
        <v>135</v>
      </c>
      <c r="B2783">
        <v>2024</v>
      </c>
      <c r="C2783" t="s">
        <v>18</v>
      </c>
      <c r="D2783" t="s">
        <v>9</v>
      </c>
      <c r="E2783">
        <v>0</v>
      </c>
      <c r="F2783" t="s">
        <v>22</v>
      </c>
    </row>
    <row r="2784" spans="1:6" x14ac:dyDescent="0.45">
      <c r="A2784" t="s">
        <v>135</v>
      </c>
      <c r="B2784">
        <v>2024</v>
      </c>
      <c r="C2784" t="s">
        <v>18</v>
      </c>
      <c r="D2784" t="s">
        <v>10</v>
      </c>
      <c r="E2784">
        <v>89</v>
      </c>
      <c r="F2784" t="s">
        <v>22</v>
      </c>
    </row>
    <row r="2785" spans="1:6" x14ac:dyDescent="0.45">
      <c r="A2785" t="s">
        <v>135</v>
      </c>
      <c r="B2785">
        <v>2024</v>
      </c>
      <c r="C2785" t="s">
        <v>18</v>
      </c>
      <c r="D2785" t="s">
        <v>19</v>
      </c>
      <c r="E2785">
        <v>0.66704312114989728</v>
      </c>
      <c r="F2785" t="s">
        <v>23</v>
      </c>
    </row>
    <row r="2786" spans="1:6" x14ac:dyDescent="0.45">
      <c r="A2786" t="s">
        <v>135</v>
      </c>
      <c r="B2786">
        <v>2025</v>
      </c>
      <c r="C2786" t="s">
        <v>15</v>
      </c>
      <c r="D2786" t="s">
        <v>0</v>
      </c>
      <c r="E2786">
        <v>433.43922780401755</v>
      </c>
      <c r="F2786" t="s">
        <v>22</v>
      </c>
    </row>
    <row r="2787" spans="1:6" x14ac:dyDescent="0.45">
      <c r="A2787" t="s">
        <v>135</v>
      </c>
      <c r="B2787">
        <v>2025</v>
      </c>
      <c r="C2787" t="s">
        <v>15</v>
      </c>
      <c r="D2787" t="s">
        <v>1</v>
      </c>
      <c r="E2787">
        <v>27.784719693927677</v>
      </c>
      <c r="F2787" t="s">
        <v>22</v>
      </c>
    </row>
    <row r="2788" spans="1:6" x14ac:dyDescent="0.45">
      <c r="A2788" t="s">
        <v>135</v>
      </c>
      <c r="B2788">
        <v>2025</v>
      </c>
      <c r="C2788" t="s">
        <v>15</v>
      </c>
      <c r="D2788" t="s">
        <v>2</v>
      </c>
      <c r="E2788">
        <v>0</v>
      </c>
      <c r="F2788" t="s">
        <v>22</v>
      </c>
    </row>
    <row r="2789" spans="1:6" x14ac:dyDescent="0.45">
      <c r="A2789" t="s">
        <v>135</v>
      </c>
      <c r="B2789">
        <v>2025</v>
      </c>
      <c r="C2789" t="s">
        <v>15</v>
      </c>
      <c r="D2789" t="s">
        <v>3</v>
      </c>
      <c r="E2789">
        <v>0</v>
      </c>
      <c r="F2789" t="s">
        <v>22</v>
      </c>
    </row>
    <row r="2790" spans="1:6" x14ac:dyDescent="0.45">
      <c r="A2790" t="s">
        <v>135</v>
      </c>
      <c r="B2790">
        <v>2025</v>
      </c>
      <c r="C2790" t="s">
        <v>15</v>
      </c>
      <c r="D2790" t="s">
        <v>4</v>
      </c>
      <c r="E2790">
        <v>69.274082191780835</v>
      </c>
      <c r="F2790" t="s">
        <v>22</v>
      </c>
    </row>
    <row r="2791" spans="1:6" x14ac:dyDescent="0.45">
      <c r="A2791" t="s">
        <v>135</v>
      </c>
      <c r="B2791">
        <v>2025</v>
      </c>
      <c r="C2791" t="s">
        <v>5</v>
      </c>
      <c r="D2791" t="s">
        <v>5</v>
      </c>
      <c r="E2791">
        <v>531.19802968972601</v>
      </c>
      <c r="F2791" t="s">
        <v>22</v>
      </c>
    </row>
    <row r="2792" spans="1:6" x14ac:dyDescent="0.45">
      <c r="A2792" t="s">
        <v>135</v>
      </c>
      <c r="B2792">
        <v>2025</v>
      </c>
      <c r="C2792" t="s">
        <v>16</v>
      </c>
      <c r="D2792" t="s">
        <v>6</v>
      </c>
      <c r="E2792">
        <v>277</v>
      </c>
      <c r="F2792" t="s">
        <v>22</v>
      </c>
    </row>
    <row r="2793" spans="1:6" x14ac:dyDescent="0.45">
      <c r="A2793" t="s">
        <v>135</v>
      </c>
      <c r="B2793">
        <v>2025</v>
      </c>
      <c r="C2793" t="s">
        <v>16</v>
      </c>
      <c r="D2793" t="s">
        <v>7</v>
      </c>
      <c r="E2793">
        <v>865.92602739726044</v>
      </c>
      <c r="F2793" t="s">
        <v>22</v>
      </c>
    </row>
    <row r="2794" spans="1:6" x14ac:dyDescent="0.45">
      <c r="A2794" t="s">
        <v>135</v>
      </c>
      <c r="B2794">
        <v>2025</v>
      </c>
      <c r="C2794" t="s">
        <v>17</v>
      </c>
      <c r="D2794" t="s">
        <v>8</v>
      </c>
      <c r="E2794">
        <v>697.23671641358271</v>
      </c>
      <c r="F2794" t="s">
        <v>22</v>
      </c>
    </row>
    <row r="2795" spans="1:6" x14ac:dyDescent="0.45">
      <c r="A2795" t="s">
        <v>135</v>
      </c>
      <c r="B2795">
        <v>2025</v>
      </c>
      <c r="C2795" t="s">
        <v>18</v>
      </c>
      <c r="D2795" t="s">
        <v>9</v>
      </c>
      <c r="E2795">
        <v>0</v>
      </c>
      <c r="F2795" t="s">
        <v>22</v>
      </c>
    </row>
    <row r="2796" spans="1:6" x14ac:dyDescent="0.45">
      <c r="A2796" t="s">
        <v>135</v>
      </c>
      <c r="B2796">
        <v>2025</v>
      </c>
      <c r="C2796" t="s">
        <v>18</v>
      </c>
      <c r="D2796" t="s">
        <v>10</v>
      </c>
      <c r="E2796">
        <v>111</v>
      </c>
      <c r="F2796" t="s">
        <v>22</v>
      </c>
    </row>
    <row r="2797" spans="1:6" x14ac:dyDescent="0.45">
      <c r="A2797" t="s">
        <v>135</v>
      </c>
      <c r="B2797">
        <v>2025</v>
      </c>
      <c r="C2797" t="s">
        <v>18</v>
      </c>
      <c r="D2797" t="s">
        <v>19</v>
      </c>
      <c r="E2797">
        <v>0.8319301848049282</v>
      </c>
      <c r="F2797" t="s">
        <v>23</v>
      </c>
    </row>
    <row r="2798" spans="1:6" x14ac:dyDescent="0.45">
      <c r="A2798" t="s">
        <v>135</v>
      </c>
      <c r="B2798">
        <v>2026</v>
      </c>
      <c r="C2798" t="s">
        <v>15</v>
      </c>
      <c r="D2798" t="s">
        <v>0</v>
      </c>
      <c r="E2798">
        <v>492.49415481751333</v>
      </c>
      <c r="F2798" t="s">
        <v>22</v>
      </c>
    </row>
    <row r="2799" spans="1:6" x14ac:dyDescent="0.45">
      <c r="A2799" t="s">
        <v>135</v>
      </c>
      <c r="B2799">
        <v>2026</v>
      </c>
      <c r="C2799" t="s">
        <v>15</v>
      </c>
      <c r="D2799" t="s">
        <v>1</v>
      </c>
      <c r="E2799">
        <v>28.673830724133364</v>
      </c>
      <c r="F2799" t="s">
        <v>22</v>
      </c>
    </row>
    <row r="2800" spans="1:6" x14ac:dyDescent="0.45">
      <c r="A2800" t="s">
        <v>135</v>
      </c>
      <c r="B2800">
        <v>2026</v>
      </c>
      <c r="C2800" t="s">
        <v>15</v>
      </c>
      <c r="D2800" t="s">
        <v>2</v>
      </c>
      <c r="E2800">
        <v>1</v>
      </c>
      <c r="F2800" t="s">
        <v>22</v>
      </c>
    </row>
    <row r="2801" spans="1:6" x14ac:dyDescent="0.45">
      <c r="A2801" t="s">
        <v>135</v>
      </c>
      <c r="B2801">
        <v>2026</v>
      </c>
      <c r="C2801" t="s">
        <v>15</v>
      </c>
      <c r="D2801" t="s">
        <v>3</v>
      </c>
      <c r="E2801">
        <v>0</v>
      </c>
      <c r="F2801" t="s">
        <v>22</v>
      </c>
    </row>
    <row r="2802" spans="1:6" x14ac:dyDescent="0.45">
      <c r="A2802" t="s">
        <v>135</v>
      </c>
      <c r="B2802">
        <v>2026</v>
      </c>
      <c r="C2802" t="s">
        <v>15</v>
      </c>
      <c r="D2802" t="s">
        <v>4</v>
      </c>
      <c r="E2802">
        <v>284.56810958904111</v>
      </c>
      <c r="F2802" t="s">
        <v>22</v>
      </c>
    </row>
    <row r="2803" spans="1:6" x14ac:dyDescent="0.45">
      <c r="A2803" t="s">
        <v>135</v>
      </c>
      <c r="B2803">
        <v>2026</v>
      </c>
      <c r="C2803" t="s">
        <v>5</v>
      </c>
      <c r="D2803" t="s">
        <v>5</v>
      </c>
      <c r="E2803">
        <v>806.55609513068782</v>
      </c>
      <c r="F2803" t="s">
        <v>22</v>
      </c>
    </row>
    <row r="2804" spans="1:6" x14ac:dyDescent="0.45">
      <c r="A2804" t="s">
        <v>135</v>
      </c>
      <c r="B2804">
        <v>2026</v>
      </c>
      <c r="C2804" t="s">
        <v>16</v>
      </c>
      <c r="D2804" t="s">
        <v>6</v>
      </c>
      <c r="E2804">
        <v>262</v>
      </c>
      <c r="F2804" t="s">
        <v>22</v>
      </c>
    </row>
    <row r="2805" spans="1:6" x14ac:dyDescent="0.45">
      <c r="A2805" t="s">
        <v>135</v>
      </c>
      <c r="B2805">
        <v>2026</v>
      </c>
      <c r="C2805" t="s">
        <v>16</v>
      </c>
      <c r="D2805" t="s">
        <v>7</v>
      </c>
      <c r="E2805">
        <v>3557.1013698630136</v>
      </c>
      <c r="F2805" t="s">
        <v>22</v>
      </c>
    </row>
    <row r="2806" spans="1:6" x14ac:dyDescent="0.45">
      <c r="A2806" t="s">
        <v>135</v>
      </c>
      <c r="B2806">
        <v>2026</v>
      </c>
      <c r="C2806" t="s">
        <v>17</v>
      </c>
      <c r="D2806" t="s">
        <v>8</v>
      </c>
      <c r="E2806">
        <v>948.50701558377341</v>
      </c>
      <c r="F2806" t="s">
        <v>22</v>
      </c>
    </row>
    <row r="2807" spans="1:6" x14ac:dyDescent="0.45">
      <c r="A2807" t="s">
        <v>135</v>
      </c>
      <c r="B2807">
        <v>2026</v>
      </c>
      <c r="C2807" t="s">
        <v>18</v>
      </c>
      <c r="D2807" t="s">
        <v>9</v>
      </c>
      <c r="E2807">
        <v>0</v>
      </c>
      <c r="F2807" t="s">
        <v>22</v>
      </c>
    </row>
    <row r="2808" spans="1:6" x14ac:dyDescent="0.45">
      <c r="A2808" t="s">
        <v>135</v>
      </c>
      <c r="B2808">
        <v>2026</v>
      </c>
      <c r="C2808" t="s">
        <v>18</v>
      </c>
      <c r="D2808" t="s">
        <v>10</v>
      </c>
      <c r="E2808">
        <v>120</v>
      </c>
      <c r="F2808" t="s">
        <v>22</v>
      </c>
    </row>
    <row r="2809" spans="1:6" x14ac:dyDescent="0.45">
      <c r="A2809" t="s">
        <v>135</v>
      </c>
      <c r="B2809">
        <v>2026</v>
      </c>
      <c r="C2809" t="s">
        <v>18</v>
      </c>
      <c r="D2809" t="s">
        <v>19</v>
      </c>
      <c r="E2809">
        <v>0.89938398357289517</v>
      </c>
      <c r="F2809" t="s">
        <v>23</v>
      </c>
    </row>
    <row r="2810" spans="1:6" x14ac:dyDescent="0.45">
      <c r="A2810" t="s">
        <v>135</v>
      </c>
      <c r="B2810">
        <v>2027</v>
      </c>
      <c r="C2810" t="s">
        <v>15</v>
      </c>
      <c r="D2810" t="s">
        <v>0</v>
      </c>
      <c r="E2810">
        <v>556.15820518716635</v>
      </c>
      <c r="F2810" t="s">
        <v>22</v>
      </c>
    </row>
    <row r="2811" spans="1:6" x14ac:dyDescent="0.45">
      <c r="A2811" t="s">
        <v>135</v>
      </c>
      <c r="B2811">
        <v>2027</v>
      </c>
      <c r="C2811" t="s">
        <v>15</v>
      </c>
      <c r="D2811" t="s">
        <v>1</v>
      </c>
      <c r="E2811">
        <v>29.591393307305633</v>
      </c>
      <c r="F2811" t="s">
        <v>22</v>
      </c>
    </row>
    <row r="2812" spans="1:6" x14ac:dyDescent="0.45">
      <c r="A2812" t="s">
        <v>135</v>
      </c>
      <c r="B2812">
        <v>2027</v>
      </c>
      <c r="C2812" t="s">
        <v>15</v>
      </c>
      <c r="D2812" t="s">
        <v>2</v>
      </c>
      <c r="E2812">
        <v>1</v>
      </c>
      <c r="F2812" t="s">
        <v>22</v>
      </c>
    </row>
    <row r="2813" spans="1:6" x14ac:dyDescent="0.45">
      <c r="A2813" t="s">
        <v>135</v>
      </c>
      <c r="B2813">
        <v>2027</v>
      </c>
      <c r="C2813" t="s">
        <v>15</v>
      </c>
      <c r="D2813" t="s">
        <v>3</v>
      </c>
      <c r="E2813">
        <v>0</v>
      </c>
      <c r="F2813" t="s">
        <v>22</v>
      </c>
    </row>
    <row r="2814" spans="1:6" x14ac:dyDescent="0.45">
      <c r="A2814" t="s">
        <v>135</v>
      </c>
      <c r="B2814">
        <v>2027</v>
      </c>
      <c r="C2814" t="s">
        <v>15</v>
      </c>
      <c r="D2814" t="s">
        <v>4</v>
      </c>
      <c r="E2814">
        <v>334.52230136986299</v>
      </c>
      <c r="F2814" t="s">
        <v>22</v>
      </c>
    </row>
    <row r="2815" spans="1:6" x14ac:dyDescent="0.45">
      <c r="A2815" t="s">
        <v>135</v>
      </c>
      <c r="B2815">
        <v>2027</v>
      </c>
      <c r="C2815" t="s">
        <v>5</v>
      </c>
      <c r="D2815" t="s">
        <v>5</v>
      </c>
      <c r="E2815">
        <v>921.221899864335</v>
      </c>
      <c r="F2815" t="s">
        <v>22</v>
      </c>
    </row>
    <row r="2816" spans="1:6" x14ac:dyDescent="0.45">
      <c r="A2816" t="s">
        <v>135</v>
      </c>
      <c r="B2816">
        <v>2027</v>
      </c>
      <c r="C2816" t="s">
        <v>16</v>
      </c>
      <c r="D2816" t="s">
        <v>6</v>
      </c>
      <c r="E2816">
        <v>248</v>
      </c>
      <c r="F2816" t="s">
        <v>22</v>
      </c>
    </row>
    <row r="2817" spans="1:6" x14ac:dyDescent="0.45">
      <c r="A2817" t="s">
        <v>135</v>
      </c>
      <c r="B2817">
        <v>2027</v>
      </c>
      <c r="C2817" t="s">
        <v>16</v>
      </c>
      <c r="D2817" t="s">
        <v>7</v>
      </c>
      <c r="E2817">
        <v>4181.5287671232873</v>
      </c>
      <c r="F2817" t="s">
        <v>22</v>
      </c>
    </row>
    <row r="2818" spans="1:6" x14ac:dyDescent="0.45">
      <c r="A2818" t="s">
        <v>135</v>
      </c>
      <c r="B2818">
        <v>2027</v>
      </c>
      <c r="C2818" t="s">
        <v>17</v>
      </c>
      <c r="D2818" t="s">
        <v>8</v>
      </c>
      <c r="E2818">
        <v>1038.9067468352396</v>
      </c>
      <c r="F2818" t="s">
        <v>22</v>
      </c>
    </row>
    <row r="2819" spans="1:6" x14ac:dyDescent="0.45">
      <c r="A2819" t="s">
        <v>135</v>
      </c>
      <c r="B2819">
        <v>2027</v>
      </c>
      <c r="C2819" t="s">
        <v>18</v>
      </c>
      <c r="D2819" t="s">
        <v>9</v>
      </c>
      <c r="E2819">
        <v>0</v>
      </c>
      <c r="F2819" t="s">
        <v>22</v>
      </c>
    </row>
    <row r="2820" spans="1:6" x14ac:dyDescent="0.45">
      <c r="A2820" t="s">
        <v>135</v>
      </c>
      <c r="B2820">
        <v>2027</v>
      </c>
      <c r="C2820" t="s">
        <v>18</v>
      </c>
      <c r="D2820" t="s">
        <v>10</v>
      </c>
      <c r="E2820">
        <v>130</v>
      </c>
      <c r="F2820" t="s">
        <v>22</v>
      </c>
    </row>
    <row r="2821" spans="1:6" x14ac:dyDescent="0.45">
      <c r="A2821" t="s">
        <v>135</v>
      </c>
      <c r="B2821">
        <v>2027</v>
      </c>
      <c r="C2821" t="s">
        <v>18</v>
      </c>
      <c r="D2821" t="s">
        <v>19</v>
      </c>
      <c r="E2821">
        <v>0.97433264887063653</v>
      </c>
      <c r="F2821" t="s">
        <v>23</v>
      </c>
    </row>
    <row r="2822" spans="1:6" x14ac:dyDescent="0.45">
      <c r="A2822" t="s">
        <v>135</v>
      </c>
      <c r="B2822">
        <v>2028</v>
      </c>
      <c r="C2822" t="s">
        <v>15</v>
      </c>
      <c r="D2822" t="s">
        <v>0</v>
      </c>
      <c r="E2822">
        <v>619.15674367191252</v>
      </c>
      <c r="F2822" t="s">
        <v>22</v>
      </c>
    </row>
    <row r="2823" spans="1:6" x14ac:dyDescent="0.45">
      <c r="A2823" t="s">
        <v>135</v>
      </c>
      <c r="B2823">
        <v>2028</v>
      </c>
      <c r="C2823" t="s">
        <v>15</v>
      </c>
      <c r="D2823" t="s">
        <v>1</v>
      </c>
      <c r="E2823">
        <v>30.538317893139418</v>
      </c>
      <c r="F2823" t="s">
        <v>22</v>
      </c>
    </row>
    <row r="2824" spans="1:6" x14ac:dyDescent="0.45">
      <c r="A2824" t="s">
        <v>135</v>
      </c>
      <c r="B2824">
        <v>2028</v>
      </c>
      <c r="C2824" t="s">
        <v>15</v>
      </c>
      <c r="D2824" t="s">
        <v>2</v>
      </c>
      <c r="E2824">
        <v>1</v>
      </c>
      <c r="F2824" t="s">
        <v>22</v>
      </c>
    </row>
    <row r="2825" spans="1:6" x14ac:dyDescent="0.45">
      <c r="A2825" t="s">
        <v>135</v>
      </c>
      <c r="B2825">
        <v>2028</v>
      </c>
      <c r="C2825" t="s">
        <v>15</v>
      </c>
      <c r="D2825" t="s">
        <v>3</v>
      </c>
      <c r="E2825">
        <v>0</v>
      </c>
      <c r="F2825" t="s">
        <v>22</v>
      </c>
    </row>
    <row r="2826" spans="1:6" x14ac:dyDescent="0.45">
      <c r="A2826" t="s">
        <v>135</v>
      </c>
      <c r="B2826">
        <v>2028</v>
      </c>
      <c r="C2826" t="s">
        <v>15</v>
      </c>
      <c r="D2826" t="s">
        <v>4</v>
      </c>
      <c r="E2826">
        <v>334.52230136986299</v>
      </c>
      <c r="F2826" t="s">
        <v>22</v>
      </c>
    </row>
    <row r="2827" spans="1:6" x14ac:dyDescent="0.45">
      <c r="A2827" t="s">
        <v>135</v>
      </c>
      <c r="B2827">
        <v>2028</v>
      </c>
      <c r="C2827" t="s">
        <v>5</v>
      </c>
      <c r="D2827" t="s">
        <v>5</v>
      </c>
      <c r="E2827">
        <v>985.26736293491479</v>
      </c>
      <c r="F2827" t="s">
        <v>22</v>
      </c>
    </row>
    <row r="2828" spans="1:6" x14ac:dyDescent="0.45">
      <c r="A2828" t="s">
        <v>135</v>
      </c>
      <c r="B2828">
        <v>2028</v>
      </c>
      <c r="C2828" t="s">
        <v>16</v>
      </c>
      <c r="D2828" t="s">
        <v>6</v>
      </c>
      <c r="E2828">
        <v>234</v>
      </c>
      <c r="F2828" t="s">
        <v>22</v>
      </c>
    </row>
    <row r="2829" spans="1:6" x14ac:dyDescent="0.45">
      <c r="A2829" t="s">
        <v>135</v>
      </c>
      <c r="B2829">
        <v>2028</v>
      </c>
      <c r="C2829" t="s">
        <v>16</v>
      </c>
      <c r="D2829" t="s">
        <v>7</v>
      </c>
      <c r="E2829">
        <v>4181.5287671232873</v>
      </c>
      <c r="F2829" t="s">
        <v>22</v>
      </c>
    </row>
    <row r="2830" spans="1:6" x14ac:dyDescent="0.45">
      <c r="A2830" t="s">
        <v>135</v>
      </c>
      <c r="B2830">
        <v>2028</v>
      </c>
      <c r="C2830" t="s">
        <v>17</v>
      </c>
      <c r="D2830" t="s">
        <v>8</v>
      </c>
      <c r="E2830">
        <v>1079.4630791129291</v>
      </c>
      <c r="F2830" t="s">
        <v>22</v>
      </c>
    </row>
    <row r="2831" spans="1:6" x14ac:dyDescent="0.45">
      <c r="A2831" t="s">
        <v>135</v>
      </c>
      <c r="B2831">
        <v>2028</v>
      </c>
      <c r="C2831" t="s">
        <v>18</v>
      </c>
      <c r="D2831" t="s">
        <v>9</v>
      </c>
      <c r="E2831">
        <v>0</v>
      </c>
      <c r="F2831" t="s">
        <v>22</v>
      </c>
    </row>
    <row r="2832" spans="1:6" x14ac:dyDescent="0.45">
      <c r="A2832" t="s">
        <v>135</v>
      </c>
      <c r="B2832">
        <v>2028</v>
      </c>
      <c r="C2832" t="s">
        <v>18</v>
      </c>
      <c r="D2832" t="s">
        <v>10</v>
      </c>
      <c r="E2832">
        <v>140</v>
      </c>
      <c r="F2832" t="s">
        <v>22</v>
      </c>
    </row>
    <row r="2833" spans="1:6" x14ac:dyDescent="0.45">
      <c r="A2833" t="s">
        <v>135</v>
      </c>
      <c r="B2833">
        <v>2028</v>
      </c>
      <c r="C2833" t="s">
        <v>18</v>
      </c>
      <c r="D2833" t="s">
        <v>19</v>
      </c>
      <c r="E2833">
        <v>1.0492813141683777</v>
      </c>
      <c r="F2833" t="s">
        <v>23</v>
      </c>
    </row>
    <row r="2834" spans="1:6" x14ac:dyDescent="0.45">
      <c r="A2834" t="s">
        <v>135</v>
      </c>
      <c r="B2834">
        <v>2029</v>
      </c>
      <c r="C2834" t="s">
        <v>15</v>
      </c>
      <c r="D2834" t="s">
        <v>0</v>
      </c>
      <c r="E2834">
        <v>686.69521890185354</v>
      </c>
      <c r="F2834" t="s">
        <v>22</v>
      </c>
    </row>
    <row r="2835" spans="1:6" x14ac:dyDescent="0.45">
      <c r="A2835" t="s">
        <v>135</v>
      </c>
      <c r="B2835">
        <v>2029</v>
      </c>
      <c r="C2835" t="s">
        <v>15</v>
      </c>
      <c r="D2835" t="s">
        <v>1</v>
      </c>
      <c r="E2835">
        <v>31.515544065719876</v>
      </c>
      <c r="F2835" t="s">
        <v>22</v>
      </c>
    </row>
    <row r="2836" spans="1:6" x14ac:dyDescent="0.45">
      <c r="A2836" t="s">
        <v>135</v>
      </c>
      <c r="B2836">
        <v>2029</v>
      </c>
      <c r="C2836" t="s">
        <v>15</v>
      </c>
      <c r="D2836" t="s">
        <v>2</v>
      </c>
      <c r="E2836">
        <v>1</v>
      </c>
      <c r="F2836" t="s">
        <v>22</v>
      </c>
    </row>
    <row r="2837" spans="1:6" x14ac:dyDescent="0.45">
      <c r="A2837" t="s">
        <v>135</v>
      </c>
      <c r="B2837">
        <v>2029</v>
      </c>
      <c r="C2837" t="s">
        <v>15</v>
      </c>
      <c r="D2837" t="s">
        <v>3</v>
      </c>
      <c r="E2837">
        <v>0</v>
      </c>
      <c r="F2837" t="s">
        <v>22</v>
      </c>
    </row>
    <row r="2838" spans="1:6" x14ac:dyDescent="0.45">
      <c r="A2838" t="s">
        <v>135</v>
      </c>
      <c r="B2838">
        <v>2029</v>
      </c>
      <c r="C2838" t="s">
        <v>15</v>
      </c>
      <c r="D2838" t="s">
        <v>4</v>
      </c>
      <c r="E2838">
        <v>334.52230136986299</v>
      </c>
      <c r="F2838" t="s">
        <v>22</v>
      </c>
    </row>
    <row r="2839" spans="1:6" x14ac:dyDescent="0.45">
      <c r="A2839" t="s">
        <v>135</v>
      </c>
      <c r="B2839">
        <v>2029</v>
      </c>
      <c r="C2839" t="s">
        <v>5</v>
      </c>
      <c r="D2839" t="s">
        <v>5</v>
      </c>
      <c r="E2839">
        <v>1053.9030643374365</v>
      </c>
      <c r="F2839" t="s">
        <v>22</v>
      </c>
    </row>
    <row r="2840" spans="1:6" x14ac:dyDescent="0.45">
      <c r="A2840" t="s">
        <v>135</v>
      </c>
      <c r="B2840">
        <v>2029</v>
      </c>
      <c r="C2840" t="s">
        <v>16</v>
      </c>
      <c r="D2840" t="s">
        <v>6</v>
      </c>
      <c r="E2840">
        <v>221</v>
      </c>
      <c r="F2840" t="s">
        <v>22</v>
      </c>
    </row>
    <row r="2841" spans="1:6" x14ac:dyDescent="0.45">
      <c r="A2841" t="s">
        <v>135</v>
      </c>
      <c r="B2841">
        <v>2029</v>
      </c>
      <c r="C2841" t="s">
        <v>16</v>
      </c>
      <c r="D2841" t="s">
        <v>7</v>
      </c>
      <c r="E2841">
        <v>4181.5287671232873</v>
      </c>
      <c r="F2841" t="s">
        <v>22</v>
      </c>
    </row>
    <row r="2842" spans="1:6" x14ac:dyDescent="0.45">
      <c r="A2842" t="s">
        <v>135</v>
      </c>
      <c r="B2842">
        <v>2029</v>
      </c>
      <c r="C2842" t="s">
        <v>17</v>
      </c>
      <c r="D2842" t="s">
        <v>8</v>
      </c>
      <c r="E2842">
        <v>1125.3442794416285</v>
      </c>
      <c r="F2842" t="s">
        <v>22</v>
      </c>
    </row>
    <row r="2843" spans="1:6" x14ac:dyDescent="0.45">
      <c r="A2843" t="s">
        <v>135</v>
      </c>
      <c r="B2843">
        <v>2029</v>
      </c>
      <c r="C2843" t="s">
        <v>18</v>
      </c>
      <c r="D2843" t="s">
        <v>9</v>
      </c>
      <c r="E2843">
        <v>0</v>
      </c>
      <c r="F2843" t="s">
        <v>22</v>
      </c>
    </row>
    <row r="2844" spans="1:6" x14ac:dyDescent="0.45">
      <c r="A2844" t="s">
        <v>135</v>
      </c>
      <c r="B2844">
        <v>2029</v>
      </c>
      <c r="C2844" t="s">
        <v>18</v>
      </c>
      <c r="D2844" t="s">
        <v>10</v>
      </c>
      <c r="E2844">
        <v>150</v>
      </c>
      <c r="F2844" t="s">
        <v>22</v>
      </c>
    </row>
    <row r="2845" spans="1:6" x14ac:dyDescent="0.45">
      <c r="A2845" t="s">
        <v>135</v>
      </c>
      <c r="B2845">
        <v>2029</v>
      </c>
      <c r="C2845" t="s">
        <v>18</v>
      </c>
      <c r="D2845" t="s">
        <v>19</v>
      </c>
      <c r="E2845">
        <v>1.124229979466119</v>
      </c>
      <c r="F2845" t="s">
        <v>23</v>
      </c>
    </row>
    <row r="2846" spans="1:6" x14ac:dyDescent="0.45">
      <c r="A2846" t="s">
        <v>135</v>
      </c>
      <c r="B2846">
        <v>2030</v>
      </c>
      <c r="C2846" t="s">
        <v>15</v>
      </c>
      <c r="D2846" t="s">
        <v>0</v>
      </c>
      <c r="E2846">
        <v>759.0776274003008</v>
      </c>
      <c r="F2846" t="s">
        <v>22</v>
      </c>
    </row>
    <row r="2847" spans="1:6" x14ac:dyDescent="0.45">
      <c r="A2847" t="s">
        <v>135</v>
      </c>
      <c r="B2847">
        <v>2030</v>
      </c>
      <c r="C2847" t="s">
        <v>15</v>
      </c>
      <c r="D2847" t="s">
        <v>1</v>
      </c>
      <c r="E2847">
        <v>32.429494843625747</v>
      </c>
      <c r="F2847" t="s">
        <v>22</v>
      </c>
    </row>
    <row r="2848" spans="1:6" x14ac:dyDescent="0.45">
      <c r="A2848" t="s">
        <v>135</v>
      </c>
      <c r="B2848">
        <v>2030</v>
      </c>
      <c r="C2848" t="s">
        <v>15</v>
      </c>
      <c r="D2848" t="s">
        <v>2</v>
      </c>
      <c r="E2848">
        <v>1</v>
      </c>
      <c r="F2848" t="s">
        <v>22</v>
      </c>
    </row>
    <row r="2849" spans="1:6" x14ac:dyDescent="0.45">
      <c r="A2849" t="s">
        <v>135</v>
      </c>
      <c r="B2849">
        <v>2030</v>
      </c>
      <c r="C2849" t="s">
        <v>15</v>
      </c>
      <c r="D2849" t="s">
        <v>3</v>
      </c>
      <c r="E2849">
        <v>0</v>
      </c>
      <c r="F2849" t="s">
        <v>22</v>
      </c>
    </row>
    <row r="2850" spans="1:6" x14ac:dyDescent="0.45">
      <c r="A2850" t="s">
        <v>135</v>
      </c>
      <c r="B2850">
        <v>2030</v>
      </c>
      <c r="C2850" t="s">
        <v>15</v>
      </c>
      <c r="D2850" t="s">
        <v>4</v>
      </c>
      <c r="E2850">
        <v>334.52230136986299</v>
      </c>
      <c r="F2850" t="s">
        <v>22</v>
      </c>
    </row>
    <row r="2851" spans="1:6" x14ac:dyDescent="0.45">
      <c r="A2851" t="s">
        <v>135</v>
      </c>
      <c r="B2851">
        <v>2030</v>
      </c>
      <c r="C2851" t="s">
        <v>5</v>
      </c>
      <c r="D2851" t="s">
        <v>5</v>
      </c>
      <c r="E2851">
        <v>1127.3294236137897</v>
      </c>
      <c r="F2851" t="s">
        <v>22</v>
      </c>
    </row>
    <row r="2852" spans="1:6" x14ac:dyDescent="0.45">
      <c r="A2852" t="s">
        <v>135</v>
      </c>
      <c r="B2852">
        <v>2030</v>
      </c>
      <c r="C2852" t="s">
        <v>16</v>
      </c>
      <c r="D2852" t="s">
        <v>6</v>
      </c>
      <c r="E2852">
        <v>208</v>
      </c>
      <c r="F2852" t="s">
        <v>22</v>
      </c>
    </row>
    <row r="2853" spans="1:6" x14ac:dyDescent="0.45">
      <c r="A2853" t="s">
        <v>135</v>
      </c>
      <c r="B2853">
        <v>2030</v>
      </c>
      <c r="C2853" t="s">
        <v>16</v>
      </c>
      <c r="D2853" t="s">
        <v>7</v>
      </c>
      <c r="E2853">
        <v>4181.5287671232873</v>
      </c>
      <c r="F2853" t="s">
        <v>22</v>
      </c>
    </row>
    <row r="2854" spans="1:6" x14ac:dyDescent="0.45">
      <c r="A2854" t="s">
        <v>135</v>
      </c>
      <c r="B2854">
        <v>2030</v>
      </c>
      <c r="C2854" t="s">
        <v>17</v>
      </c>
      <c r="D2854" t="s">
        <v>8</v>
      </c>
      <c r="E2854">
        <v>1185.6664650280516</v>
      </c>
      <c r="F2854" t="s">
        <v>22</v>
      </c>
    </row>
    <row r="2855" spans="1:6" x14ac:dyDescent="0.45">
      <c r="A2855" t="s">
        <v>135</v>
      </c>
      <c r="B2855">
        <v>2030</v>
      </c>
      <c r="C2855" t="s">
        <v>18</v>
      </c>
      <c r="D2855" t="s">
        <v>9</v>
      </c>
      <c r="E2855">
        <v>0</v>
      </c>
      <c r="F2855" t="s">
        <v>22</v>
      </c>
    </row>
    <row r="2856" spans="1:6" x14ac:dyDescent="0.45">
      <c r="A2856" t="s">
        <v>135</v>
      </c>
      <c r="B2856">
        <v>2030</v>
      </c>
      <c r="C2856" t="s">
        <v>18</v>
      </c>
      <c r="D2856" t="s">
        <v>10</v>
      </c>
      <c r="E2856">
        <v>150</v>
      </c>
      <c r="F2856" t="s">
        <v>22</v>
      </c>
    </row>
    <row r="2857" spans="1:6" x14ac:dyDescent="0.45">
      <c r="A2857" t="s">
        <v>135</v>
      </c>
      <c r="B2857">
        <v>2030</v>
      </c>
      <c r="C2857" t="s">
        <v>18</v>
      </c>
      <c r="D2857" t="s">
        <v>19</v>
      </c>
      <c r="E2857">
        <v>1.124229979466119</v>
      </c>
      <c r="F2857" t="s">
        <v>23</v>
      </c>
    </row>
    <row r="2858" spans="1:6" x14ac:dyDescent="0.45">
      <c r="A2858" t="s">
        <v>135</v>
      </c>
      <c r="B2858">
        <v>2031</v>
      </c>
      <c r="C2858" t="s">
        <v>15</v>
      </c>
      <c r="D2858" t="s">
        <v>0</v>
      </c>
      <c r="E2858">
        <v>840.70534887519761</v>
      </c>
      <c r="F2858" t="s">
        <v>22</v>
      </c>
    </row>
    <row r="2859" spans="1:6" x14ac:dyDescent="0.45">
      <c r="A2859" t="s">
        <v>135</v>
      </c>
      <c r="B2859">
        <v>2031</v>
      </c>
      <c r="C2859" t="s">
        <v>15</v>
      </c>
      <c r="D2859" t="s">
        <v>1</v>
      </c>
      <c r="E2859">
        <v>33.36995019409089</v>
      </c>
      <c r="F2859" t="s">
        <v>22</v>
      </c>
    </row>
    <row r="2860" spans="1:6" x14ac:dyDescent="0.45">
      <c r="A2860" t="s">
        <v>135</v>
      </c>
      <c r="B2860">
        <v>2031</v>
      </c>
      <c r="C2860" t="s">
        <v>15</v>
      </c>
      <c r="D2860" t="s">
        <v>2</v>
      </c>
      <c r="E2860">
        <v>1</v>
      </c>
      <c r="F2860" t="s">
        <v>22</v>
      </c>
    </row>
    <row r="2861" spans="1:6" x14ac:dyDescent="0.45">
      <c r="A2861" t="s">
        <v>135</v>
      </c>
      <c r="B2861">
        <v>2031</v>
      </c>
      <c r="C2861" t="s">
        <v>15</v>
      </c>
      <c r="D2861" t="s">
        <v>3</v>
      </c>
      <c r="E2861">
        <v>0</v>
      </c>
      <c r="F2861" t="s">
        <v>22</v>
      </c>
    </row>
    <row r="2862" spans="1:6" x14ac:dyDescent="0.45">
      <c r="A2862" t="s">
        <v>135</v>
      </c>
      <c r="B2862">
        <v>2031</v>
      </c>
      <c r="C2862" t="s">
        <v>15</v>
      </c>
      <c r="D2862" t="s">
        <v>4</v>
      </c>
      <c r="E2862">
        <v>334.52230136986299</v>
      </c>
      <c r="F2862" t="s">
        <v>22</v>
      </c>
    </row>
    <row r="2863" spans="1:6" x14ac:dyDescent="0.45">
      <c r="A2863" t="s">
        <v>135</v>
      </c>
      <c r="B2863">
        <v>2031</v>
      </c>
      <c r="C2863" t="s">
        <v>5</v>
      </c>
      <c r="D2863" t="s">
        <v>5</v>
      </c>
      <c r="E2863">
        <v>1209.9976004391517</v>
      </c>
      <c r="F2863" t="s">
        <v>22</v>
      </c>
    </row>
    <row r="2864" spans="1:6" x14ac:dyDescent="0.45">
      <c r="A2864" t="s">
        <v>135</v>
      </c>
      <c r="B2864">
        <v>2031</v>
      </c>
      <c r="C2864" t="s">
        <v>16</v>
      </c>
      <c r="D2864" t="s">
        <v>6</v>
      </c>
      <c r="E2864">
        <v>199</v>
      </c>
      <c r="F2864" t="s">
        <v>22</v>
      </c>
    </row>
    <row r="2865" spans="1:6" x14ac:dyDescent="0.45">
      <c r="A2865" t="s">
        <v>135</v>
      </c>
      <c r="B2865">
        <v>2031</v>
      </c>
      <c r="C2865" t="s">
        <v>16</v>
      </c>
      <c r="D2865" t="s">
        <v>7</v>
      </c>
      <c r="E2865">
        <v>4181.5287671232873</v>
      </c>
      <c r="F2865" t="s">
        <v>22</v>
      </c>
    </row>
    <row r="2866" spans="1:6" x14ac:dyDescent="0.45">
      <c r="A2866" t="s">
        <v>135</v>
      </c>
      <c r="B2866">
        <v>2031</v>
      </c>
      <c r="C2866" t="s">
        <v>17</v>
      </c>
      <c r="D2866" t="s">
        <v>8</v>
      </c>
      <c r="E2866">
        <v>1259.1672874037445</v>
      </c>
      <c r="F2866" t="s">
        <v>22</v>
      </c>
    </row>
    <row r="2867" spans="1:6" x14ac:dyDescent="0.45">
      <c r="A2867" t="s">
        <v>135</v>
      </c>
      <c r="B2867">
        <v>2031</v>
      </c>
      <c r="C2867" t="s">
        <v>18</v>
      </c>
      <c r="D2867" t="s">
        <v>9</v>
      </c>
      <c r="E2867">
        <v>0</v>
      </c>
      <c r="F2867" t="s">
        <v>22</v>
      </c>
    </row>
    <row r="2868" spans="1:6" x14ac:dyDescent="0.45">
      <c r="A2868" t="s">
        <v>135</v>
      </c>
      <c r="B2868">
        <v>2031</v>
      </c>
      <c r="C2868" t="s">
        <v>18</v>
      </c>
      <c r="D2868" t="s">
        <v>10</v>
      </c>
      <c r="E2868">
        <v>150</v>
      </c>
      <c r="F2868" t="s">
        <v>22</v>
      </c>
    </row>
    <row r="2869" spans="1:6" x14ac:dyDescent="0.45">
      <c r="A2869" t="s">
        <v>135</v>
      </c>
      <c r="B2869">
        <v>2031</v>
      </c>
      <c r="C2869" t="s">
        <v>18</v>
      </c>
      <c r="D2869" t="s">
        <v>19</v>
      </c>
      <c r="E2869">
        <v>1.124229979466119</v>
      </c>
      <c r="F2869" t="s">
        <v>23</v>
      </c>
    </row>
    <row r="2870" spans="1:6" x14ac:dyDescent="0.45">
      <c r="A2870" t="s">
        <v>135</v>
      </c>
      <c r="B2870">
        <v>2032</v>
      </c>
      <c r="C2870" t="s">
        <v>15</v>
      </c>
      <c r="D2870" t="s">
        <v>0</v>
      </c>
      <c r="E2870">
        <v>914.43524727636293</v>
      </c>
      <c r="F2870" t="s">
        <v>22</v>
      </c>
    </row>
    <row r="2871" spans="1:6" x14ac:dyDescent="0.45">
      <c r="A2871" t="s">
        <v>135</v>
      </c>
      <c r="B2871">
        <v>2032</v>
      </c>
      <c r="C2871" t="s">
        <v>15</v>
      </c>
      <c r="D2871" t="s">
        <v>1</v>
      </c>
      <c r="E2871">
        <v>34.337678749719522</v>
      </c>
      <c r="F2871" t="s">
        <v>22</v>
      </c>
    </row>
    <row r="2872" spans="1:6" x14ac:dyDescent="0.45">
      <c r="A2872" t="s">
        <v>135</v>
      </c>
      <c r="B2872">
        <v>2032</v>
      </c>
      <c r="C2872" t="s">
        <v>15</v>
      </c>
      <c r="D2872" t="s">
        <v>2</v>
      </c>
      <c r="E2872">
        <v>1</v>
      </c>
      <c r="F2872" t="s">
        <v>22</v>
      </c>
    </row>
    <row r="2873" spans="1:6" x14ac:dyDescent="0.45">
      <c r="A2873" t="s">
        <v>135</v>
      </c>
      <c r="B2873">
        <v>2032</v>
      </c>
      <c r="C2873" t="s">
        <v>15</v>
      </c>
      <c r="D2873" t="s">
        <v>3</v>
      </c>
      <c r="E2873">
        <v>0</v>
      </c>
      <c r="F2873" t="s">
        <v>22</v>
      </c>
    </row>
    <row r="2874" spans="1:6" x14ac:dyDescent="0.45">
      <c r="A2874" t="s">
        <v>135</v>
      </c>
      <c r="B2874">
        <v>2032</v>
      </c>
      <c r="C2874" t="s">
        <v>15</v>
      </c>
      <c r="D2874" t="s">
        <v>4</v>
      </c>
      <c r="E2874">
        <v>334.52230136986299</v>
      </c>
      <c r="F2874" t="s">
        <v>22</v>
      </c>
    </row>
    <row r="2875" spans="1:6" x14ac:dyDescent="0.45">
      <c r="A2875" t="s">
        <v>135</v>
      </c>
      <c r="B2875">
        <v>2032</v>
      </c>
      <c r="C2875" t="s">
        <v>5</v>
      </c>
      <c r="D2875" t="s">
        <v>5</v>
      </c>
      <c r="E2875">
        <v>1284.7952273959454</v>
      </c>
      <c r="F2875" t="s">
        <v>22</v>
      </c>
    </row>
    <row r="2876" spans="1:6" x14ac:dyDescent="0.45">
      <c r="A2876" t="s">
        <v>135</v>
      </c>
      <c r="B2876">
        <v>2032</v>
      </c>
      <c r="C2876" t="s">
        <v>16</v>
      </c>
      <c r="D2876" t="s">
        <v>6</v>
      </c>
      <c r="E2876">
        <v>192</v>
      </c>
      <c r="F2876" t="s">
        <v>22</v>
      </c>
    </row>
    <row r="2877" spans="1:6" x14ac:dyDescent="0.45">
      <c r="A2877" t="s">
        <v>135</v>
      </c>
      <c r="B2877">
        <v>2032</v>
      </c>
      <c r="C2877" t="s">
        <v>16</v>
      </c>
      <c r="D2877" t="s">
        <v>7</v>
      </c>
      <c r="E2877">
        <v>4181.5287671232873</v>
      </c>
      <c r="F2877" t="s">
        <v>22</v>
      </c>
    </row>
    <row r="2878" spans="1:6" x14ac:dyDescent="0.45">
      <c r="A2878" t="s">
        <v>135</v>
      </c>
      <c r="B2878">
        <v>2032</v>
      </c>
      <c r="C2878" t="s">
        <v>17</v>
      </c>
      <c r="D2878" t="s">
        <v>8</v>
      </c>
      <c r="E2878">
        <v>1327.1145558832802</v>
      </c>
      <c r="F2878" t="s">
        <v>22</v>
      </c>
    </row>
    <row r="2879" spans="1:6" x14ac:dyDescent="0.45">
      <c r="A2879" t="s">
        <v>135</v>
      </c>
      <c r="B2879">
        <v>2032</v>
      </c>
      <c r="C2879" t="s">
        <v>18</v>
      </c>
      <c r="D2879" t="s">
        <v>9</v>
      </c>
      <c r="E2879">
        <v>0</v>
      </c>
      <c r="F2879" t="s">
        <v>22</v>
      </c>
    </row>
    <row r="2880" spans="1:6" x14ac:dyDescent="0.45">
      <c r="A2880" t="s">
        <v>135</v>
      </c>
      <c r="B2880">
        <v>2032</v>
      </c>
      <c r="C2880" t="s">
        <v>18</v>
      </c>
      <c r="D2880" t="s">
        <v>10</v>
      </c>
      <c r="E2880">
        <v>150</v>
      </c>
      <c r="F2880" t="s">
        <v>22</v>
      </c>
    </row>
    <row r="2881" spans="1:6" x14ac:dyDescent="0.45">
      <c r="A2881" t="s">
        <v>135</v>
      </c>
      <c r="B2881">
        <v>2032</v>
      </c>
      <c r="C2881" t="s">
        <v>18</v>
      </c>
      <c r="D2881" t="s">
        <v>19</v>
      </c>
      <c r="E2881">
        <v>1.124229979466119</v>
      </c>
      <c r="F2881" t="s">
        <v>23</v>
      </c>
    </row>
    <row r="2882" spans="1:6" x14ac:dyDescent="0.45">
      <c r="A2882" t="s">
        <v>135</v>
      </c>
      <c r="B2882">
        <v>2033</v>
      </c>
      <c r="C2882" t="s">
        <v>15</v>
      </c>
      <c r="D2882" t="s">
        <v>0</v>
      </c>
      <c r="E2882">
        <v>991.69773296402411</v>
      </c>
      <c r="F2882" t="s">
        <v>22</v>
      </c>
    </row>
    <row r="2883" spans="1:6" x14ac:dyDescent="0.45">
      <c r="A2883" t="s">
        <v>135</v>
      </c>
      <c r="B2883">
        <v>2033</v>
      </c>
      <c r="C2883" t="s">
        <v>15</v>
      </c>
      <c r="D2883" t="s">
        <v>1</v>
      </c>
      <c r="E2883">
        <v>35.333471433461384</v>
      </c>
      <c r="F2883" t="s">
        <v>22</v>
      </c>
    </row>
    <row r="2884" spans="1:6" x14ac:dyDescent="0.45">
      <c r="A2884" t="s">
        <v>135</v>
      </c>
      <c r="B2884">
        <v>2033</v>
      </c>
      <c r="C2884" t="s">
        <v>15</v>
      </c>
      <c r="D2884" t="s">
        <v>2</v>
      </c>
      <c r="E2884">
        <v>1</v>
      </c>
      <c r="F2884" t="s">
        <v>22</v>
      </c>
    </row>
    <row r="2885" spans="1:6" x14ac:dyDescent="0.45">
      <c r="A2885" t="s">
        <v>135</v>
      </c>
      <c r="B2885">
        <v>2033</v>
      </c>
      <c r="C2885" t="s">
        <v>15</v>
      </c>
      <c r="D2885" t="s">
        <v>3</v>
      </c>
      <c r="E2885">
        <v>0</v>
      </c>
      <c r="F2885" t="s">
        <v>22</v>
      </c>
    </row>
    <row r="2886" spans="1:6" x14ac:dyDescent="0.45">
      <c r="A2886" t="s">
        <v>135</v>
      </c>
      <c r="B2886">
        <v>2033</v>
      </c>
      <c r="C2886" t="s">
        <v>15</v>
      </c>
      <c r="D2886" t="s">
        <v>4</v>
      </c>
      <c r="E2886">
        <v>334.52230136986299</v>
      </c>
      <c r="F2886" t="s">
        <v>22</v>
      </c>
    </row>
    <row r="2887" spans="1:6" x14ac:dyDescent="0.45">
      <c r="A2887" t="s">
        <v>135</v>
      </c>
      <c r="B2887">
        <v>2033</v>
      </c>
      <c r="C2887" t="s">
        <v>5</v>
      </c>
      <c r="D2887" t="s">
        <v>5</v>
      </c>
      <c r="E2887">
        <v>1363.1535057673484</v>
      </c>
      <c r="F2887" t="s">
        <v>22</v>
      </c>
    </row>
    <row r="2888" spans="1:6" x14ac:dyDescent="0.45">
      <c r="A2888" t="s">
        <v>135</v>
      </c>
      <c r="B2888">
        <v>2033</v>
      </c>
      <c r="C2888" t="s">
        <v>16</v>
      </c>
      <c r="D2888" t="s">
        <v>6</v>
      </c>
      <c r="E2888">
        <v>187</v>
      </c>
      <c r="F2888" t="s">
        <v>22</v>
      </c>
    </row>
    <row r="2889" spans="1:6" x14ac:dyDescent="0.45">
      <c r="A2889" t="s">
        <v>135</v>
      </c>
      <c r="B2889">
        <v>2033</v>
      </c>
      <c r="C2889" t="s">
        <v>16</v>
      </c>
      <c r="D2889" t="s">
        <v>7</v>
      </c>
      <c r="E2889">
        <v>4181.5287671232873</v>
      </c>
      <c r="F2889" t="s">
        <v>22</v>
      </c>
    </row>
    <row r="2890" spans="1:6" x14ac:dyDescent="0.45">
      <c r="A2890" t="s">
        <v>135</v>
      </c>
      <c r="B2890">
        <v>2033</v>
      </c>
      <c r="C2890" t="s">
        <v>17</v>
      </c>
      <c r="D2890" t="s">
        <v>8</v>
      </c>
      <c r="E2890">
        <v>1399.7889391129308</v>
      </c>
      <c r="F2890" t="s">
        <v>22</v>
      </c>
    </row>
    <row r="2891" spans="1:6" x14ac:dyDescent="0.45">
      <c r="A2891" t="s">
        <v>135</v>
      </c>
      <c r="B2891">
        <v>2033</v>
      </c>
      <c r="C2891" t="s">
        <v>18</v>
      </c>
      <c r="D2891" t="s">
        <v>9</v>
      </c>
      <c r="E2891">
        <v>0</v>
      </c>
      <c r="F2891" t="s">
        <v>22</v>
      </c>
    </row>
    <row r="2892" spans="1:6" x14ac:dyDescent="0.45">
      <c r="A2892" t="s">
        <v>135</v>
      </c>
      <c r="B2892">
        <v>2033</v>
      </c>
      <c r="C2892" t="s">
        <v>18</v>
      </c>
      <c r="D2892" t="s">
        <v>10</v>
      </c>
      <c r="E2892">
        <v>150</v>
      </c>
      <c r="F2892" t="s">
        <v>22</v>
      </c>
    </row>
    <row r="2893" spans="1:6" x14ac:dyDescent="0.45">
      <c r="A2893" t="s">
        <v>135</v>
      </c>
      <c r="B2893">
        <v>2033</v>
      </c>
      <c r="C2893" t="s">
        <v>18</v>
      </c>
      <c r="D2893" t="s">
        <v>19</v>
      </c>
      <c r="E2893">
        <v>1.124229979466119</v>
      </c>
      <c r="F2893" t="s">
        <v>23</v>
      </c>
    </row>
    <row r="2894" spans="1:6" x14ac:dyDescent="0.45">
      <c r="A2894" t="s">
        <v>135</v>
      </c>
      <c r="B2894">
        <v>2034</v>
      </c>
      <c r="C2894" t="s">
        <v>15</v>
      </c>
      <c r="D2894" t="s">
        <v>0</v>
      </c>
      <c r="E2894">
        <v>1073.5148880232659</v>
      </c>
      <c r="F2894" t="s">
        <v>22</v>
      </c>
    </row>
    <row r="2895" spans="1:6" x14ac:dyDescent="0.45">
      <c r="A2895" t="s">
        <v>135</v>
      </c>
      <c r="B2895">
        <v>2034</v>
      </c>
      <c r="C2895" t="s">
        <v>15</v>
      </c>
      <c r="D2895" t="s">
        <v>1</v>
      </c>
      <c r="E2895">
        <v>36.35814210503176</v>
      </c>
      <c r="F2895" t="s">
        <v>22</v>
      </c>
    </row>
    <row r="2896" spans="1:6" x14ac:dyDescent="0.45">
      <c r="A2896" t="s">
        <v>135</v>
      </c>
      <c r="B2896">
        <v>2034</v>
      </c>
      <c r="C2896" t="s">
        <v>15</v>
      </c>
      <c r="D2896" t="s">
        <v>2</v>
      </c>
      <c r="E2896">
        <v>1</v>
      </c>
      <c r="F2896" t="s">
        <v>22</v>
      </c>
    </row>
    <row r="2897" spans="1:6" x14ac:dyDescent="0.45">
      <c r="A2897" t="s">
        <v>135</v>
      </c>
      <c r="B2897">
        <v>2034</v>
      </c>
      <c r="C2897" t="s">
        <v>15</v>
      </c>
      <c r="D2897" t="s">
        <v>3</v>
      </c>
      <c r="E2897">
        <v>0</v>
      </c>
      <c r="F2897" t="s">
        <v>22</v>
      </c>
    </row>
    <row r="2898" spans="1:6" x14ac:dyDescent="0.45">
      <c r="A2898" t="s">
        <v>135</v>
      </c>
      <c r="B2898">
        <v>2034</v>
      </c>
      <c r="C2898" t="s">
        <v>15</v>
      </c>
      <c r="D2898" t="s">
        <v>4</v>
      </c>
      <c r="E2898">
        <v>334.52230136986299</v>
      </c>
      <c r="F2898" t="s">
        <v>22</v>
      </c>
    </row>
    <row r="2899" spans="1:6" x14ac:dyDescent="0.45">
      <c r="A2899" t="s">
        <v>135</v>
      </c>
      <c r="B2899">
        <v>2034</v>
      </c>
      <c r="C2899" t="s">
        <v>5</v>
      </c>
      <c r="D2899" t="s">
        <v>5</v>
      </c>
      <c r="E2899">
        <v>1446.0953314981607</v>
      </c>
      <c r="F2899" t="s">
        <v>22</v>
      </c>
    </row>
    <row r="2900" spans="1:6" x14ac:dyDescent="0.45">
      <c r="A2900" t="s">
        <v>135</v>
      </c>
      <c r="B2900">
        <v>2034</v>
      </c>
      <c r="C2900" t="s">
        <v>16</v>
      </c>
      <c r="D2900" t="s">
        <v>6</v>
      </c>
      <c r="E2900">
        <v>181</v>
      </c>
      <c r="F2900" t="s">
        <v>22</v>
      </c>
    </row>
    <row r="2901" spans="1:6" x14ac:dyDescent="0.45">
      <c r="A2901" t="s">
        <v>135</v>
      </c>
      <c r="B2901">
        <v>2034</v>
      </c>
      <c r="C2901" t="s">
        <v>16</v>
      </c>
      <c r="D2901" t="s">
        <v>7</v>
      </c>
      <c r="E2901">
        <v>4181.5287671232873</v>
      </c>
      <c r="F2901" t="s">
        <v>22</v>
      </c>
    </row>
    <row r="2902" spans="1:6" x14ac:dyDescent="0.45">
      <c r="A2902" t="s">
        <v>135</v>
      </c>
      <c r="B2902">
        <v>2034</v>
      </c>
      <c r="C2902" t="s">
        <v>17</v>
      </c>
      <c r="D2902" t="s">
        <v>8</v>
      </c>
      <c r="E2902">
        <v>1477.2148541902716</v>
      </c>
      <c r="F2902" t="s">
        <v>22</v>
      </c>
    </row>
    <row r="2903" spans="1:6" x14ac:dyDescent="0.45">
      <c r="A2903" t="s">
        <v>135</v>
      </c>
      <c r="B2903">
        <v>2034</v>
      </c>
      <c r="C2903" t="s">
        <v>18</v>
      </c>
      <c r="D2903" t="s">
        <v>9</v>
      </c>
      <c r="E2903">
        <v>0</v>
      </c>
      <c r="F2903" t="s">
        <v>22</v>
      </c>
    </row>
    <row r="2904" spans="1:6" x14ac:dyDescent="0.45">
      <c r="A2904" t="s">
        <v>135</v>
      </c>
      <c r="B2904">
        <v>2034</v>
      </c>
      <c r="C2904" t="s">
        <v>18</v>
      </c>
      <c r="D2904" t="s">
        <v>10</v>
      </c>
      <c r="E2904">
        <v>150</v>
      </c>
      <c r="F2904" t="s">
        <v>22</v>
      </c>
    </row>
    <row r="2905" spans="1:6" x14ac:dyDescent="0.45">
      <c r="A2905" t="s">
        <v>135</v>
      </c>
      <c r="B2905">
        <v>2034</v>
      </c>
      <c r="C2905" t="s">
        <v>18</v>
      </c>
      <c r="D2905" t="s">
        <v>19</v>
      </c>
      <c r="E2905">
        <v>1.124229979466119</v>
      </c>
      <c r="F2905" t="s">
        <v>23</v>
      </c>
    </row>
    <row r="2906" spans="1:6" x14ac:dyDescent="0.45">
      <c r="A2906" t="s">
        <v>135</v>
      </c>
      <c r="B2906">
        <v>2035</v>
      </c>
      <c r="C2906" t="s">
        <v>15</v>
      </c>
      <c r="D2906" t="s">
        <v>0</v>
      </c>
      <c r="E2906">
        <v>1135.876383048361</v>
      </c>
      <c r="F2906" t="s">
        <v>22</v>
      </c>
    </row>
    <row r="2907" spans="1:6" x14ac:dyDescent="0.45">
      <c r="A2907" t="s">
        <v>135</v>
      </c>
      <c r="B2907">
        <v>2035</v>
      </c>
      <c r="C2907" t="s">
        <v>15</v>
      </c>
      <c r="D2907" t="s">
        <v>1</v>
      </c>
      <c r="E2907">
        <v>37.412528226077683</v>
      </c>
      <c r="F2907" t="s">
        <v>22</v>
      </c>
    </row>
    <row r="2908" spans="1:6" x14ac:dyDescent="0.45">
      <c r="A2908" t="s">
        <v>135</v>
      </c>
      <c r="B2908">
        <v>2035</v>
      </c>
      <c r="C2908" t="s">
        <v>15</v>
      </c>
      <c r="D2908" t="s">
        <v>2</v>
      </c>
      <c r="E2908">
        <v>2</v>
      </c>
      <c r="F2908" t="s">
        <v>22</v>
      </c>
    </row>
    <row r="2909" spans="1:6" x14ac:dyDescent="0.45">
      <c r="A2909" t="s">
        <v>135</v>
      </c>
      <c r="B2909">
        <v>2035</v>
      </c>
      <c r="C2909" t="s">
        <v>15</v>
      </c>
      <c r="D2909" t="s">
        <v>3</v>
      </c>
      <c r="E2909">
        <v>0</v>
      </c>
      <c r="F2909" t="s">
        <v>22</v>
      </c>
    </row>
    <row r="2910" spans="1:6" x14ac:dyDescent="0.45">
      <c r="A2910" t="s">
        <v>135</v>
      </c>
      <c r="B2910">
        <v>2035</v>
      </c>
      <c r="C2910" t="s">
        <v>15</v>
      </c>
      <c r="D2910" t="s">
        <v>4</v>
      </c>
      <c r="E2910">
        <v>334.52230136986299</v>
      </c>
      <c r="F2910" t="s">
        <v>22</v>
      </c>
    </row>
    <row r="2911" spans="1:6" x14ac:dyDescent="0.45">
      <c r="A2911" t="s">
        <v>135</v>
      </c>
      <c r="B2911">
        <v>2035</v>
      </c>
      <c r="C2911" t="s">
        <v>5</v>
      </c>
      <c r="D2911" t="s">
        <v>5</v>
      </c>
      <c r="E2911">
        <v>1509.6112126443018</v>
      </c>
      <c r="F2911" t="s">
        <v>22</v>
      </c>
    </row>
    <row r="2912" spans="1:6" x14ac:dyDescent="0.45">
      <c r="A2912" t="s">
        <v>135</v>
      </c>
      <c r="B2912">
        <v>2035</v>
      </c>
      <c r="C2912" t="s">
        <v>16</v>
      </c>
      <c r="D2912" t="s">
        <v>6</v>
      </c>
      <c r="E2912">
        <v>176</v>
      </c>
      <c r="F2912" t="s">
        <v>22</v>
      </c>
    </row>
    <row r="2913" spans="1:6" x14ac:dyDescent="0.45">
      <c r="A2913" t="s">
        <v>135</v>
      </c>
      <c r="B2913">
        <v>2035</v>
      </c>
      <c r="C2913" t="s">
        <v>16</v>
      </c>
      <c r="D2913" t="s">
        <v>7</v>
      </c>
      <c r="E2913">
        <v>4181.5287671232873</v>
      </c>
      <c r="F2913" t="s">
        <v>22</v>
      </c>
    </row>
    <row r="2914" spans="1:6" x14ac:dyDescent="0.45">
      <c r="A2914" t="s">
        <v>135</v>
      </c>
      <c r="B2914">
        <v>2035</v>
      </c>
      <c r="C2914" t="s">
        <v>17</v>
      </c>
      <c r="D2914" t="s">
        <v>8</v>
      </c>
      <c r="E2914">
        <v>1535.3778444792983</v>
      </c>
      <c r="F2914" t="s">
        <v>22</v>
      </c>
    </row>
    <row r="2915" spans="1:6" x14ac:dyDescent="0.45">
      <c r="A2915" t="s">
        <v>135</v>
      </c>
      <c r="B2915">
        <v>2035</v>
      </c>
      <c r="C2915" t="s">
        <v>18</v>
      </c>
      <c r="D2915" t="s">
        <v>9</v>
      </c>
      <c r="E2915">
        <v>0</v>
      </c>
      <c r="F2915" t="s">
        <v>22</v>
      </c>
    </row>
    <row r="2916" spans="1:6" x14ac:dyDescent="0.45">
      <c r="A2916" t="s">
        <v>135</v>
      </c>
      <c r="B2916">
        <v>2035</v>
      </c>
      <c r="C2916" t="s">
        <v>18</v>
      </c>
      <c r="D2916" t="s">
        <v>10</v>
      </c>
      <c r="E2916">
        <v>150</v>
      </c>
      <c r="F2916" t="s">
        <v>22</v>
      </c>
    </row>
    <row r="2917" spans="1:6" x14ac:dyDescent="0.45">
      <c r="A2917" t="s">
        <v>135</v>
      </c>
      <c r="B2917">
        <v>2035</v>
      </c>
      <c r="C2917" t="s">
        <v>18</v>
      </c>
      <c r="D2917" t="s">
        <v>19</v>
      </c>
      <c r="E2917">
        <v>1.124229979466119</v>
      </c>
      <c r="F2917" t="s">
        <v>23</v>
      </c>
    </row>
    <row r="2918" spans="1:6" x14ac:dyDescent="0.45">
      <c r="A2918" t="s">
        <v>135</v>
      </c>
      <c r="B2918">
        <v>2036</v>
      </c>
      <c r="C2918" t="s">
        <v>15</v>
      </c>
      <c r="D2918" t="s">
        <v>0</v>
      </c>
      <c r="E2918">
        <v>1199.7261407605824</v>
      </c>
      <c r="F2918" t="s">
        <v>22</v>
      </c>
    </row>
    <row r="2919" spans="1:6" x14ac:dyDescent="0.45">
      <c r="A2919" t="s">
        <v>135</v>
      </c>
      <c r="B2919">
        <v>2036</v>
      </c>
      <c r="C2919" t="s">
        <v>15</v>
      </c>
      <c r="D2919" t="s">
        <v>1</v>
      </c>
      <c r="E2919">
        <v>38.385253959955698</v>
      </c>
      <c r="F2919" t="s">
        <v>22</v>
      </c>
    </row>
    <row r="2920" spans="1:6" x14ac:dyDescent="0.45">
      <c r="A2920" t="s">
        <v>135</v>
      </c>
      <c r="B2920">
        <v>2036</v>
      </c>
      <c r="C2920" t="s">
        <v>15</v>
      </c>
      <c r="D2920" t="s">
        <v>2</v>
      </c>
      <c r="E2920">
        <v>2</v>
      </c>
      <c r="F2920" t="s">
        <v>22</v>
      </c>
    </row>
    <row r="2921" spans="1:6" x14ac:dyDescent="0.45">
      <c r="A2921" t="s">
        <v>135</v>
      </c>
      <c r="B2921">
        <v>2036</v>
      </c>
      <c r="C2921" t="s">
        <v>15</v>
      </c>
      <c r="D2921" t="s">
        <v>3</v>
      </c>
      <c r="E2921">
        <v>0</v>
      </c>
      <c r="F2921" t="s">
        <v>22</v>
      </c>
    </row>
    <row r="2922" spans="1:6" x14ac:dyDescent="0.45">
      <c r="A2922" t="s">
        <v>135</v>
      </c>
      <c r="B2922">
        <v>2036</v>
      </c>
      <c r="C2922" t="s">
        <v>15</v>
      </c>
      <c r="D2922" t="s">
        <v>4</v>
      </c>
      <c r="E2922">
        <v>334.52230136986299</v>
      </c>
      <c r="F2922" t="s">
        <v>22</v>
      </c>
    </row>
    <row r="2923" spans="1:6" x14ac:dyDescent="0.45">
      <c r="A2923" t="s">
        <v>135</v>
      </c>
      <c r="B2923">
        <v>2036</v>
      </c>
      <c r="C2923" t="s">
        <v>5</v>
      </c>
      <c r="D2923" t="s">
        <v>5</v>
      </c>
      <c r="E2923">
        <v>1574.533696090401</v>
      </c>
      <c r="F2923" t="s">
        <v>22</v>
      </c>
    </row>
    <row r="2924" spans="1:6" x14ac:dyDescent="0.45">
      <c r="A2924" t="s">
        <v>135</v>
      </c>
      <c r="B2924">
        <v>2036</v>
      </c>
      <c r="C2924" t="s">
        <v>16</v>
      </c>
      <c r="D2924" t="s">
        <v>6</v>
      </c>
      <c r="E2924">
        <v>171</v>
      </c>
      <c r="F2924" t="s">
        <v>22</v>
      </c>
    </row>
    <row r="2925" spans="1:6" x14ac:dyDescent="0.45">
      <c r="A2925" t="s">
        <v>135</v>
      </c>
      <c r="B2925">
        <v>2036</v>
      </c>
      <c r="C2925" t="s">
        <v>16</v>
      </c>
      <c r="D2925" t="s">
        <v>7</v>
      </c>
      <c r="E2925">
        <v>4181.5287671232873</v>
      </c>
      <c r="F2925" t="s">
        <v>22</v>
      </c>
    </row>
    <row r="2926" spans="1:6" x14ac:dyDescent="0.45">
      <c r="A2926" t="s">
        <v>135</v>
      </c>
      <c r="B2926">
        <v>2036</v>
      </c>
      <c r="C2926" t="s">
        <v>17</v>
      </c>
      <c r="D2926" t="s">
        <v>8</v>
      </c>
      <c r="E2926">
        <v>1595.1056389015384</v>
      </c>
      <c r="F2926" t="s">
        <v>22</v>
      </c>
    </row>
    <row r="2927" spans="1:6" x14ac:dyDescent="0.45">
      <c r="A2927" t="s">
        <v>135</v>
      </c>
      <c r="B2927">
        <v>2036</v>
      </c>
      <c r="C2927" t="s">
        <v>18</v>
      </c>
      <c r="D2927" t="s">
        <v>9</v>
      </c>
      <c r="E2927">
        <v>0</v>
      </c>
      <c r="F2927" t="s">
        <v>22</v>
      </c>
    </row>
    <row r="2928" spans="1:6" x14ac:dyDescent="0.45">
      <c r="A2928" t="s">
        <v>135</v>
      </c>
      <c r="B2928">
        <v>2036</v>
      </c>
      <c r="C2928" t="s">
        <v>18</v>
      </c>
      <c r="D2928" t="s">
        <v>10</v>
      </c>
      <c r="E2928">
        <v>150</v>
      </c>
      <c r="F2928" t="s">
        <v>22</v>
      </c>
    </row>
    <row r="2929" spans="1:6" x14ac:dyDescent="0.45">
      <c r="A2929" t="s">
        <v>135</v>
      </c>
      <c r="B2929">
        <v>2036</v>
      </c>
      <c r="C2929" t="s">
        <v>18</v>
      </c>
      <c r="D2929" t="s">
        <v>19</v>
      </c>
      <c r="E2929">
        <v>1.124229979466119</v>
      </c>
      <c r="F2929" t="s">
        <v>23</v>
      </c>
    </row>
    <row r="2930" spans="1:6" x14ac:dyDescent="0.45">
      <c r="A2930" t="s">
        <v>135</v>
      </c>
      <c r="B2930">
        <v>2037</v>
      </c>
      <c r="C2930" t="s">
        <v>15</v>
      </c>
      <c r="D2930" t="s">
        <v>0</v>
      </c>
      <c r="E2930">
        <v>1266.9271496885422</v>
      </c>
      <c r="F2930" t="s">
        <v>22</v>
      </c>
    </row>
    <row r="2931" spans="1:6" x14ac:dyDescent="0.45">
      <c r="A2931" t="s">
        <v>135</v>
      </c>
      <c r="B2931">
        <v>2037</v>
      </c>
      <c r="C2931" t="s">
        <v>15</v>
      </c>
      <c r="D2931" t="s">
        <v>1</v>
      </c>
      <c r="E2931">
        <v>39.383270562914547</v>
      </c>
      <c r="F2931" t="s">
        <v>22</v>
      </c>
    </row>
    <row r="2932" spans="1:6" x14ac:dyDescent="0.45">
      <c r="A2932" t="s">
        <v>135</v>
      </c>
      <c r="B2932">
        <v>2037</v>
      </c>
      <c r="C2932" t="s">
        <v>15</v>
      </c>
      <c r="D2932" t="s">
        <v>2</v>
      </c>
      <c r="E2932">
        <v>2</v>
      </c>
      <c r="F2932" t="s">
        <v>22</v>
      </c>
    </row>
    <row r="2933" spans="1:6" x14ac:dyDescent="0.45">
      <c r="A2933" t="s">
        <v>135</v>
      </c>
      <c r="B2933">
        <v>2037</v>
      </c>
      <c r="C2933" t="s">
        <v>15</v>
      </c>
      <c r="D2933" t="s">
        <v>3</v>
      </c>
      <c r="E2933">
        <v>0</v>
      </c>
      <c r="F2933" t="s">
        <v>22</v>
      </c>
    </row>
    <row r="2934" spans="1:6" x14ac:dyDescent="0.45">
      <c r="A2934" t="s">
        <v>135</v>
      </c>
      <c r="B2934">
        <v>2037</v>
      </c>
      <c r="C2934" t="s">
        <v>15</v>
      </c>
      <c r="D2934" t="s">
        <v>4</v>
      </c>
      <c r="E2934">
        <v>334.52230136986299</v>
      </c>
      <c r="F2934" t="s">
        <v>22</v>
      </c>
    </row>
    <row r="2935" spans="1:6" x14ac:dyDescent="0.45">
      <c r="A2935" t="s">
        <v>135</v>
      </c>
      <c r="B2935">
        <v>2037</v>
      </c>
      <c r="C2935" t="s">
        <v>5</v>
      </c>
      <c r="D2935" t="s">
        <v>5</v>
      </c>
      <c r="E2935">
        <v>1642.8327216213197</v>
      </c>
      <c r="F2935" t="s">
        <v>22</v>
      </c>
    </row>
    <row r="2936" spans="1:6" x14ac:dyDescent="0.45">
      <c r="A2936" t="s">
        <v>135</v>
      </c>
      <c r="B2936">
        <v>2037</v>
      </c>
      <c r="C2936" t="s">
        <v>16</v>
      </c>
      <c r="D2936" t="s">
        <v>6</v>
      </c>
      <c r="E2936">
        <v>166</v>
      </c>
      <c r="F2936" t="s">
        <v>22</v>
      </c>
    </row>
    <row r="2937" spans="1:6" x14ac:dyDescent="0.45">
      <c r="A2937" t="s">
        <v>135</v>
      </c>
      <c r="B2937">
        <v>2037</v>
      </c>
      <c r="C2937" t="s">
        <v>16</v>
      </c>
      <c r="D2937" t="s">
        <v>7</v>
      </c>
      <c r="E2937">
        <v>4181.5287671232873</v>
      </c>
      <c r="F2937" t="s">
        <v>22</v>
      </c>
    </row>
    <row r="2938" spans="1:6" x14ac:dyDescent="0.45">
      <c r="A2938" t="s">
        <v>135</v>
      </c>
      <c r="B2938">
        <v>2037</v>
      </c>
      <c r="C2938" t="s">
        <v>17</v>
      </c>
      <c r="D2938" t="s">
        <v>8</v>
      </c>
      <c r="E2938">
        <v>1658.3635016710796</v>
      </c>
      <c r="F2938" t="s">
        <v>22</v>
      </c>
    </row>
    <row r="2939" spans="1:6" x14ac:dyDescent="0.45">
      <c r="A2939" t="s">
        <v>135</v>
      </c>
      <c r="B2939">
        <v>2037</v>
      </c>
      <c r="C2939" t="s">
        <v>18</v>
      </c>
      <c r="D2939" t="s">
        <v>9</v>
      </c>
      <c r="E2939">
        <v>0</v>
      </c>
      <c r="F2939" t="s">
        <v>22</v>
      </c>
    </row>
    <row r="2940" spans="1:6" x14ac:dyDescent="0.45">
      <c r="A2940" t="s">
        <v>135</v>
      </c>
      <c r="B2940">
        <v>2037</v>
      </c>
      <c r="C2940" t="s">
        <v>18</v>
      </c>
      <c r="D2940" t="s">
        <v>10</v>
      </c>
      <c r="E2940">
        <v>150</v>
      </c>
      <c r="F2940" t="s">
        <v>22</v>
      </c>
    </row>
    <row r="2941" spans="1:6" x14ac:dyDescent="0.45">
      <c r="A2941" t="s">
        <v>135</v>
      </c>
      <c r="B2941">
        <v>2037</v>
      </c>
      <c r="C2941" t="s">
        <v>18</v>
      </c>
      <c r="D2941" t="s">
        <v>19</v>
      </c>
      <c r="E2941">
        <v>1.124229979466119</v>
      </c>
      <c r="F2941" t="s">
        <v>23</v>
      </c>
    </row>
    <row r="2942" spans="1:6" x14ac:dyDescent="0.45">
      <c r="A2942" t="s">
        <v>135</v>
      </c>
      <c r="B2942">
        <v>2038</v>
      </c>
      <c r="C2942" t="s">
        <v>15</v>
      </c>
      <c r="D2942" t="s">
        <v>0</v>
      </c>
      <c r="E2942">
        <v>1337.5917141623274</v>
      </c>
      <c r="F2942" t="s">
        <v>22</v>
      </c>
    </row>
    <row r="2943" spans="1:6" x14ac:dyDescent="0.45">
      <c r="A2943" t="s">
        <v>135</v>
      </c>
      <c r="B2943">
        <v>2038</v>
      </c>
      <c r="C2943" t="s">
        <v>15</v>
      </c>
      <c r="D2943" t="s">
        <v>1</v>
      </c>
      <c r="E2943">
        <v>40.407235597550326</v>
      </c>
      <c r="F2943" t="s">
        <v>22</v>
      </c>
    </row>
    <row r="2944" spans="1:6" x14ac:dyDescent="0.45">
      <c r="A2944" t="s">
        <v>135</v>
      </c>
      <c r="B2944">
        <v>2038</v>
      </c>
      <c r="C2944" t="s">
        <v>15</v>
      </c>
      <c r="D2944" t="s">
        <v>2</v>
      </c>
      <c r="E2944">
        <v>2</v>
      </c>
      <c r="F2944" t="s">
        <v>22</v>
      </c>
    </row>
    <row r="2945" spans="1:6" x14ac:dyDescent="0.45">
      <c r="A2945" t="s">
        <v>135</v>
      </c>
      <c r="B2945">
        <v>2038</v>
      </c>
      <c r="C2945" t="s">
        <v>15</v>
      </c>
      <c r="D2945" t="s">
        <v>3</v>
      </c>
      <c r="E2945">
        <v>0</v>
      </c>
      <c r="F2945" t="s">
        <v>22</v>
      </c>
    </row>
    <row r="2946" spans="1:6" x14ac:dyDescent="0.45">
      <c r="A2946" t="s">
        <v>135</v>
      </c>
      <c r="B2946">
        <v>2038</v>
      </c>
      <c r="C2946" t="s">
        <v>15</v>
      </c>
      <c r="D2946" t="s">
        <v>4</v>
      </c>
      <c r="E2946">
        <v>334.52230136986299</v>
      </c>
      <c r="F2946" t="s">
        <v>22</v>
      </c>
    </row>
    <row r="2947" spans="1:6" x14ac:dyDescent="0.45">
      <c r="A2947" t="s">
        <v>135</v>
      </c>
      <c r="B2947">
        <v>2038</v>
      </c>
      <c r="C2947" t="s">
        <v>5</v>
      </c>
      <c r="D2947" t="s">
        <v>5</v>
      </c>
      <c r="E2947">
        <v>1714.6212511297408</v>
      </c>
      <c r="F2947" t="s">
        <v>22</v>
      </c>
    </row>
    <row r="2948" spans="1:6" x14ac:dyDescent="0.45">
      <c r="A2948" t="s">
        <v>135</v>
      </c>
      <c r="B2948">
        <v>2038</v>
      </c>
      <c r="C2948" t="s">
        <v>16</v>
      </c>
      <c r="D2948" t="s">
        <v>6</v>
      </c>
      <c r="E2948">
        <v>161</v>
      </c>
      <c r="F2948" t="s">
        <v>22</v>
      </c>
    </row>
    <row r="2949" spans="1:6" x14ac:dyDescent="0.45">
      <c r="A2949" t="s">
        <v>135</v>
      </c>
      <c r="B2949">
        <v>2038</v>
      </c>
      <c r="C2949" t="s">
        <v>16</v>
      </c>
      <c r="D2949" t="s">
        <v>7</v>
      </c>
      <c r="E2949">
        <v>4181.5287671232873</v>
      </c>
      <c r="F2949" t="s">
        <v>22</v>
      </c>
    </row>
    <row r="2950" spans="1:6" x14ac:dyDescent="0.45">
      <c r="A2950" t="s">
        <v>135</v>
      </c>
      <c r="B2950">
        <v>2038</v>
      </c>
      <c r="C2950" t="s">
        <v>17</v>
      </c>
      <c r="D2950" t="s">
        <v>8</v>
      </c>
      <c r="E2950">
        <v>1725.2598572938307</v>
      </c>
      <c r="F2950" t="s">
        <v>22</v>
      </c>
    </row>
    <row r="2951" spans="1:6" x14ac:dyDescent="0.45">
      <c r="A2951" t="s">
        <v>135</v>
      </c>
      <c r="B2951">
        <v>2038</v>
      </c>
      <c r="C2951" t="s">
        <v>18</v>
      </c>
      <c r="D2951" t="s">
        <v>9</v>
      </c>
      <c r="E2951">
        <v>0</v>
      </c>
      <c r="F2951" t="s">
        <v>22</v>
      </c>
    </row>
    <row r="2952" spans="1:6" x14ac:dyDescent="0.45">
      <c r="A2952" t="s">
        <v>135</v>
      </c>
      <c r="B2952">
        <v>2038</v>
      </c>
      <c r="C2952" t="s">
        <v>18</v>
      </c>
      <c r="D2952" t="s">
        <v>10</v>
      </c>
      <c r="E2952">
        <v>150</v>
      </c>
      <c r="F2952" t="s">
        <v>22</v>
      </c>
    </row>
    <row r="2953" spans="1:6" x14ac:dyDescent="0.45">
      <c r="A2953" t="s">
        <v>135</v>
      </c>
      <c r="B2953">
        <v>2038</v>
      </c>
      <c r="C2953" t="s">
        <v>18</v>
      </c>
      <c r="D2953" t="s">
        <v>19</v>
      </c>
      <c r="E2953">
        <v>1.124229979466119</v>
      </c>
      <c r="F2953" t="s">
        <v>23</v>
      </c>
    </row>
    <row r="2954" spans="1:6" x14ac:dyDescent="0.45">
      <c r="A2954" t="s">
        <v>135</v>
      </c>
      <c r="B2954">
        <v>2039</v>
      </c>
      <c r="C2954" t="s">
        <v>15</v>
      </c>
      <c r="D2954" t="s">
        <v>0</v>
      </c>
      <c r="E2954">
        <v>1411.2516407815049</v>
      </c>
      <c r="F2954" t="s">
        <v>22</v>
      </c>
    </row>
    <row r="2955" spans="1:6" x14ac:dyDescent="0.45">
      <c r="A2955" t="s">
        <v>135</v>
      </c>
      <c r="B2955">
        <v>2039</v>
      </c>
      <c r="C2955" t="s">
        <v>15</v>
      </c>
      <c r="D2955" t="s">
        <v>1</v>
      </c>
      <c r="E2955">
        <v>41.457823723086634</v>
      </c>
      <c r="F2955" t="s">
        <v>22</v>
      </c>
    </row>
    <row r="2956" spans="1:6" x14ac:dyDescent="0.45">
      <c r="A2956" t="s">
        <v>135</v>
      </c>
      <c r="B2956">
        <v>2039</v>
      </c>
      <c r="C2956" t="s">
        <v>15</v>
      </c>
      <c r="D2956" t="s">
        <v>2</v>
      </c>
      <c r="E2956">
        <v>2</v>
      </c>
      <c r="F2956" t="s">
        <v>22</v>
      </c>
    </row>
    <row r="2957" spans="1:6" x14ac:dyDescent="0.45">
      <c r="A2957" t="s">
        <v>135</v>
      </c>
      <c r="B2957">
        <v>2039</v>
      </c>
      <c r="C2957" t="s">
        <v>15</v>
      </c>
      <c r="D2957" t="s">
        <v>3</v>
      </c>
      <c r="E2957">
        <v>0</v>
      </c>
      <c r="F2957" t="s">
        <v>22</v>
      </c>
    </row>
    <row r="2958" spans="1:6" x14ac:dyDescent="0.45">
      <c r="A2958" t="s">
        <v>135</v>
      </c>
      <c r="B2958">
        <v>2039</v>
      </c>
      <c r="C2958" t="s">
        <v>15</v>
      </c>
      <c r="D2958" t="s">
        <v>4</v>
      </c>
      <c r="E2958">
        <v>334.52230136986299</v>
      </c>
      <c r="F2958" t="s">
        <v>22</v>
      </c>
    </row>
    <row r="2959" spans="1:6" x14ac:dyDescent="0.45">
      <c r="A2959" t="s">
        <v>135</v>
      </c>
      <c r="B2959">
        <v>2039</v>
      </c>
      <c r="C2959" t="s">
        <v>5</v>
      </c>
      <c r="D2959" t="s">
        <v>5</v>
      </c>
      <c r="E2959">
        <v>1789.4317658744546</v>
      </c>
      <c r="F2959" t="s">
        <v>22</v>
      </c>
    </row>
    <row r="2960" spans="1:6" x14ac:dyDescent="0.45">
      <c r="A2960" t="s">
        <v>135</v>
      </c>
      <c r="B2960">
        <v>2039</v>
      </c>
      <c r="C2960" t="s">
        <v>16</v>
      </c>
      <c r="D2960" t="s">
        <v>6</v>
      </c>
      <c r="E2960">
        <v>156</v>
      </c>
      <c r="F2960" t="s">
        <v>22</v>
      </c>
    </row>
    <row r="2961" spans="1:6" x14ac:dyDescent="0.45">
      <c r="A2961" t="s">
        <v>135</v>
      </c>
      <c r="B2961">
        <v>2039</v>
      </c>
      <c r="C2961" t="s">
        <v>16</v>
      </c>
      <c r="D2961" t="s">
        <v>7</v>
      </c>
      <c r="E2961">
        <v>4181.5287671232873</v>
      </c>
      <c r="F2961" t="s">
        <v>22</v>
      </c>
    </row>
    <row r="2962" spans="1:6" x14ac:dyDescent="0.45">
      <c r="A2962" t="s">
        <v>135</v>
      </c>
      <c r="B2962">
        <v>2039</v>
      </c>
      <c r="C2962" t="s">
        <v>17</v>
      </c>
      <c r="D2962" t="s">
        <v>8</v>
      </c>
      <c r="E2962">
        <v>1795.3227837418538</v>
      </c>
      <c r="F2962" t="s">
        <v>22</v>
      </c>
    </row>
    <row r="2963" spans="1:6" x14ac:dyDescent="0.45">
      <c r="A2963" t="s">
        <v>135</v>
      </c>
      <c r="B2963">
        <v>2039</v>
      </c>
      <c r="C2963" t="s">
        <v>18</v>
      </c>
      <c r="D2963" t="s">
        <v>9</v>
      </c>
      <c r="E2963">
        <v>0</v>
      </c>
      <c r="F2963" t="s">
        <v>22</v>
      </c>
    </row>
    <row r="2964" spans="1:6" x14ac:dyDescent="0.45">
      <c r="A2964" t="s">
        <v>135</v>
      </c>
      <c r="B2964">
        <v>2039</v>
      </c>
      <c r="C2964" t="s">
        <v>18</v>
      </c>
      <c r="D2964" t="s">
        <v>10</v>
      </c>
      <c r="E2964">
        <v>150</v>
      </c>
      <c r="F2964" t="s">
        <v>22</v>
      </c>
    </row>
    <row r="2965" spans="1:6" x14ac:dyDescent="0.45">
      <c r="A2965" t="s">
        <v>135</v>
      </c>
      <c r="B2965">
        <v>2039</v>
      </c>
      <c r="C2965" t="s">
        <v>18</v>
      </c>
      <c r="D2965" t="s">
        <v>19</v>
      </c>
      <c r="E2965">
        <v>1.124229979466119</v>
      </c>
      <c r="F2965" t="s">
        <v>23</v>
      </c>
    </row>
    <row r="2966" spans="1:6" x14ac:dyDescent="0.45">
      <c r="A2966" t="s">
        <v>135</v>
      </c>
      <c r="B2966">
        <v>2040</v>
      </c>
      <c r="C2966" t="s">
        <v>15</v>
      </c>
      <c r="D2966" t="s">
        <v>0</v>
      </c>
      <c r="E2966">
        <v>1488.0284318275542</v>
      </c>
      <c r="F2966" t="s">
        <v>22</v>
      </c>
    </row>
    <row r="2967" spans="1:6" x14ac:dyDescent="0.45">
      <c r="A2967" t="s">
        <v>135</v>
      </c>
      <c r="B2967">
        <v>2040</v>
      </c>
      <c r="C2967" t="s">
        <v>15</v>
      </c>
      <c r="D2967" t="s">
        <v>1</v>
      </c>
      <c r="E2967">
        <v>42.535727139886887</v>
      </c>
      <c r="F2967" t="s">
        <v>22</v>
      </c>
    </row>
    <row r="2968" spans="1:6" x14ac:dyDescent="0.45">
      <c r="A2968" t="s">
        <v>135</v>
      </c>
      <c r="B2968">
        <v>2040</v>
      </c>
      <c r="C2968" t="s">
        <v>15</v>
      </c>
      <c r="D2968" t="s">
        <v>2</v>
      </c>
      <c r="E2968">
        <v>2</v>
      </c>
      <c r="F2968" t="s">
        <v>22</v>
      </c>
    </row>
    <row r="2969" spans="1:6" x14ac:dyDescent="0.45">
      <c r="A2969" t="s">
        <v>135</v>
      </c>
      <c r="B2969">
        <v>2040</v>
      </c>
      <c r="C2969" t="s">
        <v>15</v>
      </c>
      <c r="D2969" t="s">
        <v>3</v>
      </c>
      <c r="E2969">
        <v>0</v>
      </c>
      <c r="F2969" t="s">
        <v>22</v>
      </c>
    </row>
    <row r="2970" spans="1:6" x14ac:dyDescent="0.45">
      <c r="A2970" t="s">
        <v>135</v>
      </c>
      <c r="B2970">
        <v>2040</v>
      </c>
      <c r="C2970" t="s">
        <v>15</v>
      </c>
      <c r="D2970" t="s">
        <v>4</v>
      </c>
      <c r="E2970">
        <v>334.52230136986299</v>
      </c>
      <c r="F2970" t="s">
        <v>22</v>
      </c>
    </row>
    <row r="2971" spans="1:6" x14ac:dyDescent="0.45">
      <c r="A2971" t="s">
        <v>135</v>
      </c>
      <c r="B2971">
        <v>2040</v>
      </c>
      <c r="C2971" t="s">
        <v>5</v>
      </c>
      <c r="D2971" t="s">
        <v>5</v>
      </c>
      <c r="E2971">
        <v>1867.386460337304</v>
      </c>
      <c r="F2971" t="s">
        <v>22</v>
      </c>
    </row>
    <row r="2972" spans="1:6" x14ac:dyDescent="0.45">
      <c r="A2972" t="s">
        <v>135</v>
      </c>
      <c r="B2972">
        <v>2040</v>
      </c>
      <c r="C2972" t="s">
        <v>16</v>
      </c>
      <c r="D2972" t="s">
        <v>6</v>
      </c>
      <c r="E2972">
        <v>151</v>
      </c>
      <c r="F2972" t="s">
        <v>22</v>
      </c>
    </row>
    <row r="2973" spans="1:6" x14ac:dyDescent="0.45">
      <c r="A2973" t="s">
        <v>135</v>
      </c>
      <c r="B2973">
        <v>2040</v>
      </c>
      <c r="C2973" t="s">
        <v>16</v>
      </c>
      <c r="D2973" t="s">
        <v>7</v>
      </c>
      <c r="E2973">
        <v>4181.5287671232873</v>
      </c>
      <c r="F2973" t="s">
        <v>22</v>
      </c>
    </row>
    <row r="2974" spans="1:6" x14ac:dyDescent="0.45">
      <c r="A2974" t="s">
        <v>135</v>
      </c>
      <c r="B2974">
        <v>2040</v>
      </c>
      <c r="C2974" t="s">
        <v>17</v>
      </c>
      <c r="D2974" t="s">
        <v>8</v>
      </c>
      <c r="E2974">
        <v>1868.6702023470521</v>
      </c>
      <c r="F2974" t="s">
        <v>22</v>
      </c>
    </row>
    <row r="2975" spans="1:6" x14ac:dyDescent="0.45">
      <c r="A2975" t="s">
        <v>135</v>
      </c>
      <c r="B2975">
        <v>2040</v>
      </c>
      <c r="C2975" t="s">
        <v>18</v>
      </c>
      <c r="D2975" t="s">
        <v>9</v>
      </c>
      <c r="E2975">
        <v>0</v>
      </c>
      <c r="F2975" t="s">
        <v>22</v>
      </c>
    </row>
    <row r="2976" spans="1:6" x14ac:dyDescent="0.45">
      <c r="A2976" t="s">
        <v>135</v>
      </c>
      <c r="B2976">
        <v>2040</v>
      </c>
      <c r="C2976" t="s">
        <v>18</v>
      </c>
      <c r="D2976" t="s">
        <v>10</v>
      </c>
      <c r="E2976">
        <v>150</v>
      </c>
      <c r="F2976" t="s">
        <v>22</v>
      </c>
    </row>
    <row r="2977" spans="1:6" x14ac:dyDescent="0.45">
      <c r="A2977" t="s">
        <v>135</v>
      </c>
      <c r="B2977">
        <v>2040</v>
      </c>
      <c r="C2977" t="s">
        <v>18</v>
      </c>
      <c r="D2977" t="s">
        <v>19</v>
      </c>
      <c r="E2977">
        <v>0</v>
      </c>
      <c r="F2977" t="s">
        <v>23</v>
      </c>
    </row>
    <row r="2978" spans="1:6" x14ac:dyDescent="0.45">
      <c r="A2978" t="s">
        <v>136</v>
      </c>
      <c r="B2978">
        <v>2010</v>
      </c>
      <c r="C2978" t="s">
        <v>15</v>
      </c>
      <c r="D2978" t="s">
        <v>0</v>
      </c>
      <c r="E2978">
        <v>2.4117850335829538</v>
      </c>
      <c r="F2978" t="s">
        <v>22</v>
      </c>
    </row>
    <row r="2979" spans="1:6" x14ac:dyDescent="0.45">
      <c r="A2979" t="s">
        <v>136</v>
      </c>
      <c r="B2979">
        <v>2010</v>
      </c>
      <c r="C2979" t="s">
        <v>15</v>
      </c>
      <c r="D2979" t="s">
        <v>1</v>
      </c>
      <c r="E2979">
        <v>0</v>
      </c>
      <c r="F2979" t="s">
        <v>22</v>
      </c>
    </row>
    <row r="2980" spans="1:6" x14ac:dyDescent="0.45">
      <c r="A2980" t="s">
        <v>136</v>
      </c>
      <c r="B2980">
        <v>2010</v>
      </c>
      <c r="C2980" t="s">
        <v>15</v>
      </c>
      <c r="D2980" t="s">
        <v>2</v>
      </c>
      <c r="E2980">
        <v>0</v>
      </c>
      <c r="F2980" t="s">
        <v>22</v>
      </c>
    </row>
    <row r="2981" spans="1:6" x14ac:dyDescent="0.45">
      <c r="A2981" t="s">
        <v>136</v>
      </c>
      <c r="B2981">
        <v>2010</v>
      </c>
      <c r="C2981" t="s">
        <v>15</v>
      </c>
      <c r="D2981" t="s">
        <v>3</v>
      </c>
      <c r="E2981">
        <v>0</v>
      </c>
      <c r="F2981" t="s">
        <v>22</v>
      </c>
    </row>
    <row r="2982" spans="1:6" x14ac:dyDescent="0.45">
      <c r="A2982" t="s">
        <v>136</v>
      </c>
      <c r="B2982">
        <v>2010</v>
      </c>
      <c r="C2982" t="s">
        <v>15</v>
      </c>
      <c r="D2982" t="s">
        <v>4</v>
      </c>
      <c r="E2982">
        <v>0</v>
      </c>
      <c r="F2982" t="s">
        <v>22</v>
      </c>
    </row>
    <row r="2983" spans="1:6" x14ac:dyDescent="0.45">
      <c r="A2983" t="s">
        <v>136</v>
      </c>
      <c r="B2983">
        <v>2010</v>
      </c>
      <c r="C2983" t="s">
        <v>5</v>
      </c>
      <c r="D2983" t="s">
        <v>5</v>
      </c>
      <c r="E2983">
        <v>2.4117850335829538</v>
      </c>
      <c r="F2983" t="s">
        <v>22</v>
      </c>
    </row>
    <row r="2984" spans="1:6" x14ac:dyDescent="0.45">
      <c r="A2984" t="s">
        <v>136</v>
      </c>
      <c r="B2984">
        <v>2010</v>
      </c>
      <c r="C2984" t="s">
        <v>16</v>
      </c>
      <c r="D2984" t="s">
        <v>6</v>
      </c>
      <c r="E2984">
        <v>0</v>
      </c>
      <c r="F2984" t="s">
        <v>22</v>
      </c>
    </row>
    <row r="2985" spans="1:6" x14ac:dyDescent="0.45">
      <c r="A2985" t="s">
        <v>136</v>
      </c>
      <c r="B2985">
        <v>2010</v>
      </c>
      <c r="C2985" t="s">
        <v>16</v>
      </c>
      <c r="D2985" t="s">
        <v>7</v>
      </c>
      <c r="E2985">
        <v>0</v>
      </c>
      <c r="F2985" t="s">
        <v>22</v>
      </c>
    </row>
    <row r="2986" spans="1:6" x14ac:dyDescent="0.45">
      <c r="A2986" t="s">
        <v>136</v>
      </c>
      <c r="B2986">
        <v>2010</v>
      </c>
      <c r="C2986" t="s">
        <v>17</v>
      </c>
      <c r="D2986" t="s">
        <v>8</v>
      </c>
      <c r="E2986">
        <v>2.4117850335829538</v>
      </c>
      <c r="F2986" t="s">
        <v>22</v>
      </c>
    </row>
    <row r="2987" spans="1:6" x14ac:dyDescent="0.45">
      <c r="A2987" t="s">
        <v>136</v>
      </c>
      <c r="B2987">
        <v>2010</v>
      </c>
      <c r="C2987" t="s">
        <v>18</v>
      </c>
      <c r="D2987" t="s">
        <v>9</v>
      </c>
      <c r="E2987">
        <v>0</v>
      </c>
      <c r="F2987" t="s">
        <v>22</v>
      </c>
    </row>
    <row r="2988" spans="1:6" x14ac:dyDescent="0.45">
      <c r="A2988" t="s">
        <v>136</v>
      </c>
      <c r="B2988">
        <v>2010</v>
      </c>
      <c r="C2988" t="s">
        <v>18</v>
      </c>
      <c r="D2988" t="s">
        <v>10</v>
      </c>
      <c r="E2988">
        <v>0</v>
      </c>
      <c r="F2988" t="s">
        <v>22</v>
      </c>
    </row>
    <row r="2989" spans="1:6" x14ac:dyDescent="0.45">
      <c r="A2989" t="s">
        <v>136</v>
      </c>
      <c r="B2989">
        <v>2010</v>
      </c>
      <c r="C2989" t="s">
        <v>18</v>
      </c>
      <c r="D2989" t="s">
        <v>19</v>
      </c>
      <c r="E2989">
        <v>0</v>
      </c>
      <c r="F2989" t="s">
        <v>23</v>
      </c>
    </row>
    <row r="2990" spans="1:6" x14ac:dyDescent="0.45">
      <c r="A2990" t="s">
        <v>136</v>
      </c>
      <c r="B2990">
        <v>2011</v>
      </c>
      <c r="C2990" t="s">
        <v>15</v>
      </c>
      <c r="D2990" t="s">
        <v>0</v>
      </c>
      <c r="E2990">
        <v>1.8678293977902996</v>
      </c>
      <c r="F2990" t="s">
        <v>22</v>
      </c>
    </row>
    <row r="2991" spans="1:6" x14ac:dyDescent="0.45">
      <c r="A2991" t="s">
        <v>136</v>
      </c>
      <c r="B2991">
        <v>2011</v>
      </c>
      <c r="C2991" t="s">
        <v>15</v>
      </c>
      <c r="D2991" t="s">
        <v>1</v>
      </c>
      <c r="E2991">
        <v>0</v>
      </c>
      <c r="F2991" t="s">
        <v>22</v>
      </c>
    </row>
    <row r="2992" spans="1:6" x14ac:dyDescent="0.45">
      <c r="A2992" t="s">
        <v>136</v>
      </c>
      <c r="B2992">
        <v>2011</v>
      </c>
      <c r="C2992" t="s">
        <v>15</v>
      </c>
      <c r="D2992" t="s">
        <v>2</v>
      </c>
      <c r="E2992">
        <v>0</v>
      </c>
      <c r="F2992" t="s">
        <v>22</v>
      </c>
    </row>
    <row r="2993" spans="1:6" x14ac:dyDescent="0.45">
      <c r="A2993" t="s">
        <v>136</v>
      </c>
      <c r="B2993">
        <v>2011</v>
      </c>
      <c r="C2993" t="s">
        <v>15</v>
      </c>
      <c r="D2993" t="s">
        <v>3</v>
      </c>
      <c r="E2993">
        <v>0</v>
      </c>
      <c r="F2993" t="s">
        <v>22</v>
      </c>
    </row>
    <row r="2994" spans="1:6" x14ac:dyDescent="0.45">
      <c r="A2994" t="s">
        <v>136</v>
      </c>
      <c r="B2994">
        <v>2011</v>
      </c>
      <c r="C2994" t="s">
        <v>15</v>
      </c>
      <c r="D2994" t="s">
        <v>4</v>
      </c>
      <c r="E2994">
        <v>0</v>
      </c>
      <c r="F2994" t="s">
        <v>22</v>
      </c>
    </row>
    <row r="2995" spans="1:6" x14ac:dyDescent="0.45">
      <c r="A2995" t="s">
        <v>136</v>
      </c>
      <c r="B2995">
        <v>2011</v>
      </c>
      <c r="C2995" t="s">
        <v>5</v>
      </c>
      <c r="D2995" t="s">
        <v>5</v>
      </c>
      <c r="E2995">
        <v>1.8678293977902996</v>
      </c>
      <c r="F2995" t="s">
        <v>22</v>
      </c>
    </row>
    <row r="2996" spans="1:6" x14ac:dyDescent="0.45">
      <c r="A2996" t="s">
        <v>136</v>
      </c>
      <c r="B2996">
        <v>2011</v>
      </c>
      <c r="C2996" t="s">
        <v>16</v>
      </c>
      <c r="D2996" t="s">
        <v>6</v>
      </c>
      <c r="E2996">
        <v>0</v>
      </c>
      <c r="F2996" t="s">
        <v>22</v>
      </c>
    </row>
    <row r="2997" spans="1:6" x14ac:dyDescent="0.45">
      <c r="A2997" t="s">
        <v>136</v>
      </c>
      <c r="B2997">
        <v>2011</v>
      </c>
      <c r="C2997" t="s">
        <v>16</v>
      </c>
      <c r="D2997" t="s">
        <v>7</v>
      </c>
      <c r="E2997">
        <v>0</v>
      </c>
      <c r="F2997" t="s">
        <v>22</v>
      </c>
    </row>
    <row r="2998" spans="1:6" x14ac:dyDescent="0.45">
      <c r="A2998" t="s">
        <v>136</v>
      </c>
      <c r="B2998">
        <v>2011</v>
      </c>
      <c r="C2998" t="s">
        <v>17</v>
      </c>
      <c r="D2998" t="s">
        <v>8</v>
      </c>
      <c r="E2998">
        <v>1.8678293977902996</v>
      </c>
      <c r="F2998" t="s">
        <v>22</v>
      </c>
    </row>
    <row r="2999" spans="1:6" x14ac:dyDescent="0.45">
      <c r="A2999" t="s">
        <v>136</v>
      </c>
      <c r="B2999">
        <v>2011</v>
      </c>
      <c r="C2999" t="s">
        <v>18</v>
      </c>
      <c r="D2999" t="s">
        <v>9</v>
      </c>
      <c r="E2999">
        <v>0</v>
      </c>
      <c r="F2999" t="s">
        <v>22</v>
      </c>
    </row>
    <row r="3000" spans="1:6" x14ac:dyDescent="0.45">
      <c r="A3000" t="s">
        <v>136</v>
      </c>
      <c r="B3000">
        <v>2011</v>
      </c>
      <c r="C3000" t="s">
        <v>18</v>
      </c>
      <c r="D3000" t="s">
        <v>10</v>
      </c>
      <c r="E3000">
        <v>0</v>
      </c>
      <c r="F3000" t="s">
        <v>22</v>
      </c>
    </row>
    <row r="3001" spans="1:6" x14ac:dyDescent="0.45">
      <c r="A3001" t="s">
        <v>136</v>
      </c>
      <c r="B3001">
        <v>2011</v>
      </c>
      <c r="C3001" t="s">
        <v>18</v>
      </c>
      <c r="D3001" t="s">
        <v>19</v>
      </c>
      <c r="E3001">
        <v>0</v>
      </c>
      <c r="F3001" t="s">
        <v>23</v>
      </c>
    </row>
    <row r="3002" spans="1:6" x14ac:dyDescent="0.45">
      <c r="A3002" t="s">
        <v>136</v>
      </c>
      <c r="B3002">
        <v>2012</v>
      </c>
      <c r="C3002" t="s">
        <v>15</v>
      </c>
      <c r="D3002" t="s">
        <v>0</v>
      </c>
      <c r="E3002">
        <v>2.6899723907006572</v>
      </c>
      <c r="F3002" t="s">
        <v>22</v>
      </c>
    </row>
    <row r="3003" spans="1:6" x14ac:dyDescent="0.45">
      <c r="A3003" t="s">
        <v>136</v>
      </c>
      <c r="B3003">
        <v>2012</v>
      </c>
      <c r="C3003" t="s">
        <v>15</v>
      </c>
      <c r="D3003" t="s">
        <v>1</v>
      </c>
      <c r="E3003">
        <v>0</v>
      </c>
      <c r="F3003" t="s">
        <v>22</v>
      </c>
    </row>
    <row r="3004" spans="1:6" x14ac:dyDescent="0.45">
      <c r="A3004" t="s">
        <v>136</v>
      </c>
      <c r="B3004">
        <v>2012</v>
      </c>
      <c r="C3004" t="s">
        <v>15</v>
      </c>
      <c r="D3004" t="s">
        <v>2</v>
      </c>
      <c r="E3004">
        <v>0</v>
      </c>
      <c r="F3004" t="s">
        <v>22</v>
      </c>
    </row>
    <row r="3005" spans="1:6" x14ac:dyDescent="0.45">
      <c r="A3005" t="s">
        <v>136</v>
      </c>
      <c r="B3005">
        <v>2012</v>
      </c>
      <c r="C3005" t="s">
        <v>15</v>
      </c>
      <c r="D3005" t="s">
        <v>3</v>
      </c>
      <c r="E3005">
        <v>0</v>
      </c>
      <c r="F3005" t="s">
        <v>22</v>
      </c>
    </row>
    <row r="3006" spans="1:6" x14ac:dyDescent="0.45">
      <c r="A3006" t="s">
        <v>136</v>
      </c>
      <c r="B3006">
        <v>2012</v>
      </c>
      <c r="C3006" t="s">
        <v>15</v>
      </c>
      <c r="D3006" t="s">
        <v>4</v>
      </c>
      <c r="E3006">
        <v>0</v>
      </c>
      <c r="F3006" t="s">
        <v>22</v>
      </c>
    </row>
    <row r="3007" spans="1:6" x14ac:dyDescent="0.45">
      <c r="A3007" t="s">
        <v>136</v>
      </c>
      <c r="B3007">
        <v>2012</v>
      </c>
      <c r="C3007" t="s">
        <v>5</v>
      </c>
      <c r="D3007" t="s">
        <v>5</v>
      </c>
      <c r="E3007">
        <v>2.6899723907006572</v>
      </c>
      <c r="F3007" t="s">
        <v>22</v>
      </c>
    </row>
    <row r="3008" spans="1:6" x14ac:dyDescent="0.45">
      <c r="A3008" t="s">
        <v>136</v>
      </c>
      <c r="B3008">
        <v>2012</v>
      </c>
      <c r="C3008" t="s">
        <v>16</v>
      </c>
      <c r="D3008" t="s">
        <v>6</v>
      </c>
      <c r="E3008">
        <v>0</v>
      </c>
      <c r="F3008" t="s">
        <v>22</v>
      </c>
    </row>
    <row r="3009" spans="1:6" x14ac:dyDescent="0.45">
      <c r="A3009" t="s">
        <v>136</v>
      </c>
      <c r="B3009">
        <v>2012</v>
      </c>
      <c r="C3009" t="s">
        <v>16</v>
      </c>
      <c r="D3009" t="s">
        <v>7</v>
      </c>
      <c r="E3009">
        <v>0</v>
      </c>
      <c r="F3009" t="s">
        <v>22</v>
      </c>
    </row>
    <row r="3010" spans="1:6" x14ac:dyDescent="0.45">
      <c r="A3010" t="s">
        <v>136</v>
      </c>
      <c r="B3010">
        <v>2012</v>
      </c>
      <c r="C3010" t="s">
        <v>17</v>
      </c>
      <c r="D3010" t="s">
        <v>8</v>
      </c>
      <c r="E3010">
        <v>2.6899723907006572</v>
      </c>
      <c r="F3010" t="s">
        <v>22</v>
      </c>
    </row>
    <row r="3011" spans="1:6" x14ac:dyDescent="0.45">
      <c r="A3011" t="s">
        <v>136</v>
      </c>
      <c r="B3011">
        <v>2012</v>
      </c>
      <c r="C3011" t="s">
        <v>18</v>
      </c>
      <c r="D3011" t="s">
        <v>9</v>
      </c>
      <c r="E3011">
        <v>0</v>
      </c>
      <c r="F3011" t="s">
        <v>22</v>
      </c>
    </row>
    <row r="3012" spans="1:6" x14ac:dyDescent="0.45">
      <c r="A3012" t="s">
        <v>136</v>
      </c>
      <c r="B3012">
        <v>2012</v>
      </c>
      <c r="C3012" t="s">
        <v>18</v>
      </c>
      <c r="D3012" t="s">
        <v>10</v>
      </c>
      <c r="E3012">
        <v>0</v>
      </c>
      <c r="F3012" t="s">
        <v>22</v>
      </c>
    </row>
    <row r="3013" spans="1:6" x14ac:dyDescent="0.45">
      <c r="A3013" t="s">
        <v>136</v>
      </c>
      <c r="B3013">
        <v>2012</v>
      </c>
      <c r="C3013" t="s">
        <v>18</v>
      </c>
      <c r="D3013" t="s">
        <v>19</v>
      </c>
      <c r="E3013">
        <v>0</v>
      </c>
      <c r="F3013" t="s">
        <v>23</v>
      </c>
    </row>
    <row r="3014" spans="1:6" x14ac:dyDescent="0.45">
      <c r="A3014" t="s">
        <v>136</v>
      </c>
      <c r="B3014">
        <v>2013</v>
      </c>
      <c r="C3014" t="s">
        <v>15</v>
      </c>
      <c r="D3014" t="s">
        <v>0</v>
      </c>
      <c r="E3014">
        <v>3.772916030908863</v>
      </c>
      <c r="F3014" t="s">
        <v>22</v>
      </c>
    </row>
    <row r="3015" spans="1:6" x14ac:dyDescent="0.45">
      <c r="A3015" t="s">
        <v>136</v>
      </c>
      <c r="B3015">
        <v>2013</v>
      </c>
      <c r="C3015" t="s">
        <v>15</v>
      </c>
      <c r="D3015" t="s">
        <v>1</v>
      </c>
      <c r="E3015">
        <v>0</v>
      </c>
      <c r="F3015" t="s">
        <v>22</v>
      </c>
    </row>
    <row r="3016" spans="1:6" x14ac:dyDescent="0.45">
      <c r="A3016" t="s">
        <v>136</v>
      </c>
      <c r="B3016">
        <v>2013</v>
      </c>
      <c r="C3016" t="s">
        <v>15</v>
      </c>
      <c r="D3016" t="s">
        <v>2</v>
      </c>
      <c r="E3016">
        <v>0</v>
      </c>
      <c r="F3016" t="s">
        <v>22</v>
      </c>
    </row>
    <row r="3017" spans="1:6" x14ac:dyDescent="0.45">
      <c r="A3017" t="s">
        <v>136</v>
      </c>
      <c r="B3017">
        <v>2013</v>
      </c>
      <c r="C3017" t="s">
        <v>15</v>
      </c>
      <c r="D3017" t="s">
        <v>3</v>
      </c>
      <c r="E3017">
        <v>0</v>
      </c>
      <c r="F3017" t="s">
        <v>22</v>
      </c>
    </row>
    <row r="3018" spans="1:6" x14ac:dyDescent="0.45">
      <c r="A3018" t="s">
        <v>136</v>
      </c>
      <c r="B3018">
        <v>2013</v>
      </c>
      <c r="C3018" t="s">
        <v>15</v>
      </c>
      <c r="D3018" t="s">
        <v>4</v>
      </c>
      <c r="E3018">
        <v>0</v>
      </c>
      <c r="F3018" t="s">
        <v>22</v>
      </c>
    </row>
    <row r="3019" spans="1:6" x14ac:dyDescent="0.45">
      <c r="A3019" t="s">
        <v>136</v>
      </c>
      <c r="B3019">
        <v>2013</v>
      </c>
      <c r="C3019" t="s">
        <v>5</v>
      </c>
      <c r="D3019" t="s">
        <v>5</v>
      </c>
      <c r="E3019">
        <v>3.772916030908863</v>
      </c>
      <c r="F3019" t="s">
        <v>22</v>
      </c>
    </row>
    <row r="3020" spans="1:6" x14ac:dyDescent="0.45">
      <c r="A3020" t="s">
        <v>136</v>
      </c>
      <c r="B3020">
        <v>2013</v>
      </c>
      <c r="C3020" t="s">
        <v>16</v>
      </c>
      <c r="D3020" t="s">
        <v>6</v>
      </c>
      <c r="E3020">
        <v>0</v>
      </c>
      <c r="F3020" t="s">
        <v>22</v>
      </c>
    </row>
    <row r="3021" spans="1:6" x14ac:dyDescent="0.45">
      <c r="A3021" t="s">
        <v>136</v>
      </c>
      <c r="B3021">
        <v>2013</v>
      </c>
      <c r="C3021" t="s">
        <v>16</v>
      </c>
      <c r="D3021" t="s">
        <v>7</v>
      </c>
      <c r="E3021">
        <v>0</v>
      </c>
      <c r="F3021" t="s">
        <v>22</v>
      </c>
    </row>
    <row r="3022" spans="1:6" x14ac:dyDescent="0.45">
      <c r="A3022" t="s">
        <v>136</v>
      </c>
      <c r="B3022">
        <v>2013</v>
      </c>
      <c r="C3022" t="s">
        <v>17</v>
      </c>
      <c r="D3022" t="s">
        <v>8</v>
      </c>
      <c r="E3022">
        <v>3.772916030908863</v>
      </c>
      <c r="F3022" t="s">
        <v>22</v>
      </c>
    </row>
    <row r="3023" spans="1:6" x14ac:dyDescent="0.45">
      <c r="A3023" t="s">
        <v>136</v>
      </c>
      <c r="B3023">
        <v>2013</v>
      </c>
      <c r="C3023" t="s">
        <v>18</v>
      </c>
      <c r="D3023" t="s">
        <v>9</v>
      </c>
      <c r="E3023">
        <v>0</v>
      </c>
      <c r="F3023" t="s">
        <v>22</v>
      </c>
    </row>
    <row r="3024" spans="1:6" x14ac:dyDescent="0.45">
      <c r="A3024" t="s">
        <v>136</v>
      </c>
      <c r="B3024">
        <v>2013</v>
      </c>
      <c r="C3024" t="s">
        <v>18</v>
      </c>
      <c r="D3024" t="s">
        <v>10</v>
      </c>
      <c r="E3024">
        <v>0</v>
      </c>
      <c r="F3024" t="s">
        <v>22</v>
      </c>
    </row>
    <row r="3025" spans="1:6" x14ac:dyDescent="0.45">
      <c r="A3025" t="s">
        <v>136</v>
      </c>
      <c r="B3025">
        <v>2013</v>
      </c>
      <c r="C3025" t="s">
        <v>18</v>
      </c>
      <c r="D3025" t="s">
        <v>19</v>
      </c>
      <c r="E3025">
        <v>0</v>
      </c>
      <c r="F3025" t="s">
        <v>23</v>
      </c>
    </row>
    <row r="3026" spans="1:6" x14ac:dyDescent="0.45">
      <c r="A3026" t="s">
        <v>136</v>
      </c>
      <c r="B3026">
        <v>2014</v>
      </c>
      <c r="C3026" t="s">
        <v>15</v>
      </c>
      <c r="D3026" t="s">
        <v>0</v>
      </c>
      <c r="E3026">
        <v>3.641273799415663</v>
      </c>
      <c r="F3026" t="s">
        <v>22</v>
      </c>
    </row>
    <row r="3027" spans="1:6" x14ac:dyDescent="0.45">
      <c r="A3027" t="s">
        <v>136</v>
      </c>
      <c r="B3027">
        <v>2014</v>
      </c>
      <c r="C3027" t="s">
        <v>15</v>
      </c>
      <c r="D3027" t="s">
        <v>1</v>
      </c>
      <c r="E3027">
        <v>0</v>
      </c>
      <c r="F3027" t="s">
        <v>22</v>
      </c>
    </row>
    <row r="3028" spans="1:6" x14ac:dyDescent="0.45">
      <c r="A3028" t="s">
        <v>136</v>
      </c>
      <c r="B3028">
        <v>2014</v>
      </c>
      <c r="C3028" t="s">
        <v>15</v>
      </c>
      <c r="D3028" t="s">
        <v>2</v>
      </c>
      <c r="E3028">
        <v>0</v>
      </c>
      <c r="F3028" t="s">
        <v>22</v>
      </c>
    </row>
    <row r="3029" spans="1:6" x14ac:dyDescent="0.45">
      <c r="A3029" t="s">
        <v>136</v>
      </c>
      <c r="B3029">
        <v>2014</v>
      </c>
      <c r="C3029" t="s">
        <v>15</v>
      </c>
      <c r="D3029" t="s">
        <v>3</v>
      </c>
      <c r="E3029">
        <v>0</v>
      </c>
      <c r="F3029" t="s">
        <v>22</v>
      </c>
    </row>
    <row r="3030" spans="1:6" x14ac:dyDescent="0.45">
      <c r="A3030" t="s">
        <v>136</v>
      </c>
      <c r="B3030">
        <v>2014</v>
      </c>
      <c r="C3030" t="s">
        <v>15</v>
      </c>
      <c r="D3030" t="s">
        <v>4</v>
      </c>
      <c r="E3030">
        <v>0</v>
      </c>
      <c r="F3030" t="s">
        <v>22</v>
      </c>
    </row>
    <row r="3031" spans="1:6" x14ac:dyDescent="0.45">
      <c r="A3031" t="s">
        <v>136</v>
      </c>
      <c r="B3031">
        <v>2014</v>
      </c>
      <c r="C3031" t="s">
        <v>5</v>
      </c>
      <c r="D3031" t="s">
        <v>5</v>
      </c>
      <c r="E3031">
        <v>3.641273799415663</v>
      </c>
      <c r="F3031" t="s">
        <v>22</v>
      </c>
    </row>
    <row r="3032" spans="1:6" x14ac:dyDescent="0.45">
      <c r="A3032" t="s">
        <v>136</v>
      </c>
      <c r="B3032">
        <v>2014</v>
      </c>
      <c r="C3032" t="s">
        <v>16</v>
      </c>
      <c r="D3032" t="s">
        <v>6</v>
      </c>
      <c r="E3032">
        <v>0</v>
      </c>
      <c r="F3032" t="s">
        <v>22</v>
      </c>
    </row>
    <row r="3033" spans="1:6" x14ac:dyDescent="0.45">
      <c r="A3033" t="s">
        <v>136</v>
      </c>
      <c r="B3033">
        <v>2014</v>
      </c>
      <c r="C3033" t="s">
        <v>16</v>
      </c>
      <c r="D3033" t="s">
        <v>7</v>
      </c>
      <c r="E3033">
        <v>0</v>
      </c>
      <c r="F3033" t="s">
        <v>22</v>
      </c>
    </row>
    <row r="3034" spans="1:6" x14ac:dyDescent="0.45">
      <c r="A3034" t="s">
        <v>136</v>
      </c>
      <c r="B3034">
        <v>2014</v>
      </c>
      <c r="C3034" t="s">
        <v>17</v>
      </c>
      <c r="D3034" t="s">
        <v>8</v>
      </c>
      <c r="E3034">
        <v>3.641273799415663</v>
      </c>
      <c r="F3034" t="s">
        <v>22</v>
      </c>
    </row>
    <row r="3035" spans="1:6" x14ac:dyDescent="0.45">
      <c r="A3035" t="s">
        <v>136</v>
      </c>
      <c r="B3035">
        <v>2014</v>
      </c>
      <c r="C3035" t="s">
        <v>18</v>
      </c>
      <c r="D3035" t="s">
        <v>9</v>
      </c>
      <c r="E3035">
        <v>0</v>
      </c>
      <c r="F3035" t="s">
        <v>22</v>
      </c>
    </row>
    <row r="3036" spans="1:6" x14ac:dyDescent="0.45">
      <c r="A3036" t="s">
        <v>136</v>
      </c>
      <c r="B3036">
        <v>2014</v>
      </c>
      <c r="C3036" t="s">
        <v>18</v>
      </c>
      <c r="D3036" t="s">
        <v>10</v>
      </c>
      <c r="E3036">
        <v>0</v>
      </c>
      <c r="F3036" t="s">
        <v>22</v>
      </c>
    </row>
    <row r="3037" spans="1:6" x14ac:dyDescent="0.45">
      <c r="A3037" t="s">
        <v>136</v>
      </c>
      <c r="B3037">
        <v>2014</v>
      </c>
      <c r="C3037" t="s">
        <v>18</v>
      </c>
      <c r="D3037" t="s">
        <v>19</v>
      </c>
      <c r="E3037">
        <v>0</v>
      </c>
      <c r="F3037" t="s">
        <v>23</v>
      </c>
    </row>
    <row r="3038" spans="1:6" x14ac:dyDescent="0.45">
      <c r="A3038" t="s">
        <v>136</v>
      </c>
      <c r="B3038">
        <v>2015</v>
      </c>
      <c r="C3038" t="s">
        <v>15</v>
      </c>
      <c r="D3038" t="s">
        <v>0</v>
      </c>
      <c r="E3038">
        <v>2.3496896413691801</v>
      </c>
      <c r="F3038" t="s">
        <v>22</v>
      </c>
    </row>
    <row r="3039" spans="1:6" x14ac:dyDescent="0.45">
      <c r="A3039" t="s">
        <v>136</v>
      </c>
      <c r="B3039">
        <v>2015</v>
      </c>
      <c r="C3039" t="s">
        <v>15</v>
      </c>
      <c r="D3039" t="s">
        <v>1</v>
      </c>
      <c r="E3039">
        <v>0</v>
      </c>
      <c r="F3039" t="s">
        <v>22</v>
      </c>
    </row>
    <row r="3040" spans="1:6" x14ac:dyDescent="0.45">
      <c r="A3040" t="s">
        <v>136</v>
      </c>
      <c r="B3040">
        <v>2015</v>
      </c>
      <c r="C3040" t="s">
        <v>15</v>
      </c>
      <c r="D3040" t="s">
        <v>2</v>
      </c>
      <c r="E3040">
        <v>0</v>
      </c>
      <c r="F3040" t="s">
        <v>22</v>
      </c>
    </row>
    <row r="3041" spans="1:6" x14ac:dyDescent="0.45">
      <c r="A3041" t="s">
        <v>136</v>
      </c>
      <c r="B3041">
        <v>2015</v>
      </c>
      <c r="C3041" t="s">
        <v>15</v>
      </c>
      <c r="D3041" t="s">
        <v>3</v>
      </c>
      <c r="E3041">
        <v>0</v>
      </c>
      <c r="F3041" t="s">
        <v>22</v>
      </c>
    </row>
    <row r="3042" spans="1:6" x14ac:dyDescent="0.45">
      <c r="A3042" t="s">
        <v>136</v>
      </c>
      <c r="B3042">
        <v>2015</v>
      </c>
      <c r="C3042" t="s">
        <v>15</v>
      </c>
      <c r="D3042" t="s">
        <v>4</v>
      </c>
      <c r="E3042">
        <v>0</v>
      </c>
      <c r="F3042" t="s">
        <v>22</v>
      </c>
    </row>
    <row r="3043" spans="1:6" x14ac:dyDescent="0.45">
      <c r="A3043" t="s">
        <v>136</v>
      </c>
      <c r="B3043">
        <v>2015</v>
      </c>
      <c r="C3043" t="s">
        <v>5</v>
      </c>
      <c r="D3043" t="s">
        <v>5</v>
      </c>
      <c r="E3043">
        <v>2.3496896413691801</v>
      </c>
      <c r="F3043" t="s">
        <v>22</v>
      </c>
    </row>
    <row r="3044" spans="1:6" x14ac:dyDescent="0.45">
      <c r="A3044" t="s">
        <v>136</v>
      </c>
      <c r="B3044">
        <v>2015</v>
      </c>
      <c r="C3044" t="s">
        <v>16</v>
      </c>
      <c r="D3044" t="s">
        <v>6</v>
      </c>
      <c r="E3044">
        <v>0</v>
      </c>
      <c r="F3044" t="s">
        <v>22</v>
      </c>
    </row>
    <row r="3045" spans="1:6" x14ac:dyDescent="0.45">
      <c r="A3045" t="s">
        <v>136</v>
      </c>
      <c r="B3045">
        <v>2015</v>
      </c>
      <c r="C3045" t="s">
        <v>16</v>
      </c>
      <c r="D3045" t="s">
        <v>7</v>
      </c>
      <c r="E3045">
        <v>0</v>
      </c>
      <c r="F3045" t="s">
        <v>22</v>
      </c>
    </row>
    <row r="3046" spans="1:6" x14ac:dyDescent="0.45">
      <c r="A3046" t="s">
        <v>136</v>
      </c>
      <c r="B3046">
        <v>2015</v>
      </c>
      <c r="C3046" t="s">
        <v>17</v>
      </c>
      <c r="D3046" t="s">
        <v>8</v>
      </c>
      <c r="E3046">
        <v>2.3496896413691801</v>
      </c>
      <c r="F3046" t="s">
        <v>22</v>
      </c>
    </row>
    <row r="3047" spans="1:6" x14ac:dyDescent="0.45">
      <c r="A3047" t="s">
        <v>136</v>
      </c>
      <c r="B3047">
        <v>2015</v>
      </c>
      <c r="C3047" t="s">
        <v>18</v>
      </c>
      <c r="D3047" t="s">
        <v>9</v>
      </c>
      <c r="E3047">
        <v>0</v>
      </c>
      <c r="F3047" t="s">
        <v>22</v>
      </c>
    </row>
    <row r="3048" spans="1:6" x14ac:dyDescent="0.45">
      <c r="A3048" t="s">
        <v>136</v>
      </c>
      <c r="B3048">
        <v>2015</v>
      </c>
      <c r="C3048" t="s">
        <v>18</v>
      </c>
      <c r="D3048" t="s">
        <v>10</v>
      </c>
      <c r="E3048">
        <v>0</v>
      </c>
      <c r="F3048" t="s">
        <v>22</v>
      </c>
    </row>
    <row r="3049" spans="1:6" x14ac:dyDescent="0.45">
      <c r="A3049" t="s">
        <v>136</v>
      </c>
      <c r="B3049">
        <v>2015</v>
      </c>
      <c r="C3049" t="s">
        <v>18</v>
      </c>
      <c r="D3049" t="s">
        <v>19</v>
      </c>
      <c r="E3049">
        <v>0</v>
      </c>
      <c r="F3049" t="s">
        <v>23</v>
      </c>
    </row>
    <row r="3050" spans="1:6" x14ac:dyDescent="0.45">
      <c r="A3050" t="s">
        <v>136</v>
      </c>
      <c r="B3050">
        <v>2016</v>
      </c>
      <c r="C3050" t="s">
        <v>15</v>
      </c>
      <c r="D3050" t="s">
        <v>0</v>
      </c>
      <c r="E3050">
        <v>2.1807901745477167</v>
      </c>
      <c r="F3050" t="s">
        <v>22</v>
      </c>
    </row>
    <row r="3051" spans="1:6" x14ac:dyDescent="0.45">
      <c r="A3051" t="s">
        <v>136</v>
      </c>
      <c r="B3051">
        <v>2016</v>
      </c>
      <c r="C3051" t="s">
        <v>15</v>
      </c>
      <c r="D3051" t="s">
        <v>1</v>
      </c>
      <c r="E3051">
        <v>0</v>
      </c>
      <c r="F3051" t="s">
        <v>22</v>
      </c>
    </row>
    <row r="3052" spans="1:6" x14ac:dyDescent="0.45">
      <c r="A3052" t="s">
        <v>136</v>
      </c>
      <c r="B3052">
        <v>2016</v>
      </c>
      <c r="C3052" t="s">
        <v>15</v>
      </c>
      <c r="D3052" t="s">
        <v>2</v>
      </c>
      <c r="E3052">
        <v>0</v>
      </c>
      <c r="F3052" t="s">
        <v>22</v>
      </c>
    </row>
    <row r="3053" spans="1:6" x14ac:dyDescent="0.45">
      <c r="A3053" t="s">
        <v>136</v>
      </c>
      <c r="B3053">
        <v>2016</v>
      </c>
      <c r="C3053" t="s">
        <v>15</v>
      </c>
      <c r="D3053" t="s">
        <v>3</v>
      </c>
      <c r="E3053">
        <v>0</v>
      </c>
      <c r="F3053" t="s">
        <v>22</v>
      </c>
    </row>
    <row r="3054" spans="1:6" x14ac:dyDescent="0.45">
      <c r="A3054" t="s">
        <v>136</v>
      </c>
      <c r="B3054">
        <v>2016</v>
      </c>
      <c r="C3054" t="s">
        <v>15</v>
      </c>
      <c r="D3054" t="s">
        <v>4</v>
      </c>
      <c r="E3054">
        <v>0</v>
      </c>
      <c r="F3054" t="s">
        <v>22</v>
      </c>
    </row>
    <row r="3055" spans="1:6" x14ac:dyDescent="0.45">
      <c r="A3055" t="s">
        <v>136</v>
      </c>
      <c r="B3055">
        <v>2016</v>
      </c>
      <c r="C3055" t="s">
        <v>5</v>
      </c>
      <c r="D3055" t="s">
        <v>5</v>
      </c>
      <c r="E3055">
        <v>2.1807901745477167</v>
      </c>
      <c r="F3055" t="s">
        <v>22</v>
      </c>
    </row>
    <row r="3056" spans="1:6" x14ac:dyDescent="0.45">
      <c r="A3056" t="s">
        <v>136</v>
      </c>
      <c r="B3056">
        <v>2016</v>
      </c>
      <c r="C3056" t="s">
        <v>16</v>
      </c>
      <c r="D3056" t="s">
        <v>6</v>
      </c>
      <c r="E3056">
        <v>0</v>
      </c>
      <c r="F3056" t="s">
        <v>22</v>
      </c>
    </row>
    <row r="3057" spans="1:6" x14ac:dyDescent="0.45">
      <c r="A3057" t="s">
        <v>136</v>
      </c>
      <c r="B3057">
        <v>2016</v>
      </c>
      <c r="C3057" t="s">
        <v>16</v>
      </c>
      <c r="D3057" t="s">
        <v>7</v>
      </c>
      <c r="E3057">
        <v>0</v>
      </c>
      <c r="F3057" t="s">
        <v>22</v>
      </c>
    </row>
    <row r="3058" spans="1:6" x14ac:dyDescent="0.45">
      <c r="A3058" t="s">
        <v>136</v>
      </c>
      <c r="B3058">
        <v>2016</v>
      </c>
      <c r="C3058" t="s">
        <v>17</v>
      </c>
      <c r="D3058" t="s">
        <v>8</v>
      </c>
      <c r="E3058">
        <v>2.1807901745477167</v>
      </c>
      <c r="F3058" t="s">
        <v>22</v>
      </c>
    </row>
    <row r="3059" spans="1:6" x14ac:dyDescent="0.45">
      <c r="A3059" t="s">
        <v>136</v>
      </c>
      <c r="B3059">
        <v>2016</v>
      </c>
      <c r="C3059" t="s">
        <v>18</v>
      </c>
      <c r="D3059" t="s">
        <v>9</v>
      </c>
      <c r="E3059">
        <v>0</v>
      </c>
      <c r="F3059" t="s">
        <v>22</v>
      </c>
    </row>
    <row r="3060" spans="1:6" x14ac:dyDescent="0.45">
      <c r="A3060" t="s">
        <v>136</v>
      </c>
      <c r="B3060">
        <v>2016</v>
      </c>
      <c r="C3060" t="s">
        <v>18</v>
      </c>
      <c r="D3060" t="s">
        <v>10</v>
      </c>
      <c r="E3060">
        <v>0</v>
      </c>
      <c r="F3060" t="s">
        <v>22</v>
      </c>
    </row>
    <row r="3061" spans="1:6" x14ac:dyDescent="0.45">
      <c r="A3061" t="s">
        <v>136</v>
      </c>
      <c r="B3061">
        <v>2016</v>
      </c>
      <c r="C3061" t="s">
        <v>18</v>
      </c>
      <c r="D3061" t="s">
        <v>19</v>
      </c>
      <c r="E3061">
        <v>0</v>
      </c>
      <c r="F3061" t="s">
        <v>23</v>
      </c>
    </row>
    <row r="3062" spans="1:6" x14ac:dyDescent="0.45">
      <c r="A3062" t="s">
        <v>136</v>
      </c>
      <c r="B3062">
        <v>2017</v>
      </c>
      <c r="C3062" t="s">
        <v>15</v>
      </c>
      <c r="D3062" t="s">
        <v>0</v>
      </c>
      <c r="E3062">
        <v>2.3372705629264252</v>
      </c>
      <c r="F3062" t="s">
        <v>22</v>
      </c>
    </row>
    <row r="3063" spans="1:6" x14ac:dyDescent="0.45">
      <c r="A3063" t="s">
        <v>136</v>
      </c>
      <c r="B3063">
        <v>2017</v>
      </c>
      <c r="C3063" t="s">
        <v>15</v>
      </c>
      <c r="D3063" t="s">
        <v>1</v>
      </c>
      <c r="E3063">
        <v>0</v>
      </c>
      <c r="F3063" t="s">
        <v>22</v>
      </c>
    </row>
    <row r="3064" spans="1:6" x14ac:dyDescent="0.45">
      <c r="A3064" t="s">
        <v>136</v>
      </c>
      <c r="B3064">
        <v>2017</v>
      </c>
      <c r="C3064" t="s">
        <v>15</v>
      </c>
      <c r="D3064" t="s">
        <v>2</v>
      </c>
      <c r="E3064">
        <v>0</v>
      </c>
      <c r="F3064" t="s">
        <v>22</v>
      </c>
    </row>
    <row r="3065" spans="1:6" x14ac:dyDescent="0.45">
      <c r="A3065" t="s">
        <v>136</v>
      </c>
      <c r="B3065">
        <v>2017</v>
      </c>
      <c r="C3065" t="s">
        <v>15</v>
      </c>
      <c r="D3065" t="s">
        <v>3</v>
      </c>
      <c r="E3065">
        <v>0</v>
      </c>
      <c r="F3065" t="s">
        <v>22</v>
      </c>
    </row>
    <row r="3066" spans="1:6" x14ac:dyDescent="0.45">
      <c r="A3066" t="s">
        <v>136</v>
      </c>
      <c r="B3066">
        <v>2017</v>
      </c>
      <c r="C3066" t="s">
        <v>15</v>
      </c>
      <c r="D3066" t="s">
        <v>4</v>
      </c>
      <c r="E3066">
        <v>0</v>
      </c>
      <c r="F3066" t="s">
        <v>22</v>
      </c>
    </row>
    <row r="3067" spans="1:6" x14ac:dyDescent="0.45">
      <c r="A3067" t="s">
        <v>136</v>
      </c>
      <c r="B3067">
        <v>2017</v>
      </c>
      <c r="C3067" t="s">
        <v>5</v>
      </c>
      <c r="D3067" t="s">
        <v>5</v>
      </c>
      <c r="E3067">
        <v>2.3372705629264252</v>
      </c>
      <c r="F3067" t="s">
        <v>22</v>
      </c>
    </row>
    <row r="3068" spans="1:6" x14ac:dyDescent="0.45">
      <c r="A3068" t="s">
        <v>136</v>
      </c>
      <c r="B3068">
        <v>2017</v>
      </c>
      <c r="C3068" t="s">
        <v>16</v>
      </c>
      <c r="D3068" t="s">
        <v>6</v>
      </c>
      <c r="E3068">
        <v>0</v>
      </c>
      <c r="F3068" t="s">
        <v>22</v>
      </c>
    </row>
    <row r="3069" spans="1:6" x14ac:dyDescent="0.45">
      <c r="A3069" t="s">
        <v>136</v>
      </c>
      <c r="B3069">
        <v>2017</v>
      </c>
      <c r="C3069" t="s">
        <v>16</v>
      </c>
      <c r="D3069" t="s">
        <v>7</v>
      </c>
      <c r="E3069">
        <v>0</v>
      </c>
      <c r="F3069" t="s">
        <v>22</v>
      </c>
    </row>
    <row r="3070" spans="1:6" x14ac:dyDescent="0.45">
      <c r="A3070" t="s">
        <v>136</v>
      </c>
      <c r="B3070">
        <v>2017</v>
      </c>
      <c r="C3070" t="s">
        <v>17</v>
      </c>
      <c r="D3070" t="s">
        <v>8</v>
      </c>
      <c r="E3070">
        <v>2.3372705629264252</v>
      </c>
      <c r="F3070" t="s">
        <v>22</v>
      </c>
    </row>
    <row r="3071" spans="1:6" x14ac:dyDescent="0.45">
      <c r="A3071" t="s">
        <v>136</v>
      </c>
      <c r="B3071">
        <v>2017</v>
      </c>
      <c r="C3071" t="s">
        <v>18</v>
      </c>
      <c r="D3071" t="s">
        <v>9</v>
      </c>
      <c r="E3071">
        <v>0</v>
      </c>
      <c r="F3071" t="s">
        <v>22</v>
      </c>
    </row>
    <row r="3072" spans="1:6" x14ac:dyDescent="0.45">
      <c r="A3072" t="s">
        <v>136</v>
      </c>
      <c r="B3072">
        <v>2017</v>
      </c>
      <c r="C3072" t="s">
        <v>18</v>
      </c>
      <c r="D3072" t="s">
        <v>10</v>
      </c>
      <c r="E3072">
        <v>0</v>
      </c>
      <c r="F3072" t="s">
        <v>22</v>
      </c>
    </row>
    <row r="3073" spans="1:6" x14ac:dyDescent="0.45">
      <c r="A3073" t="s">
        <v>136</v>
      </c>
      <c r="B3073">
        <v>2017</v>
      </c>
      <c r="C3073" t="s">
        <v>18</v>
      </c>
      <c r="D3073" t="s">
        <v>19</v>
      </c>
      <c r="E3073">
        <v>0</v>
      </c>
      <c r="F3073" t="s">
        <v>23</v>
      </c>
    </row>
    <row r="3074" spans="1:6" x14ac:dyDescent="0.45">
      <c r="A3074" t="s">
        <v>136</v>
      </c>
      <c r="B3074">
        <v>2018</v>
      </c>
      <c r="C3074" t="s">
        <v>15</v>
      </c>
      <c r="D3074" t="s">
        <v>0</v>
      </c>
      <c r="E3074">
        <v>0</v>
      </c>
      <c r="F3074" t="s">
        <v>22</v>
      </c>
    </row>
    <row r="3075" spans="1:6" x14ac:dyDescent="0.45">
      <c r="A3075" t="s">
        <v>136</v>
      </c>
      <c r="B3075">
        <v>2018</v>
      </c>
      <c r="C3075" t="s">
        <v>15</v>
      </c>
      <c r="D3075" t="s">
        <v>1</v>
      </c>
      <c r="E3075">
        <v>0</v>
      </c>
      <c r="F3075" t="s">
        <v>22</v>
      </c>
    </row>
    <row r="3076" spans="1:6" x14ac:dyDescent="0.45">
      <c r="A3076" t="s">
        <v>136</v>
      </c>
      <c r="B3076">
        <v>2018</v>
      </c>
      <c r="C3076" t="s">
        <v>15</v>
      </c>
      <c r="D3076" t="s">
        <v>2</v>
      </c>
      <c r="E3076">
        <v>0</v>
      </c>
      <c r="F3076" t="s">
        <v>22</v>
      </c>
    </row>
    <row r="3077" spans="1:6" x14ac:dyDescent="0.45">
      <c r="A3077" t="s">
        <v>136</v>
      </c>
      <c r="B3077">
        <v>2018</v>
      </c>
      <c r="C3077" t="s">
        <v>15</v>
      </c>
      <c r="D3077" t="s">
        <v>3</v>
      </c>
      <c r="E3077">
        <v>0</v>
      </c>
      <c r="F3077" t="s">
        <v>22</v>
      </c>
    </row>
    <row r="3078" spans="1:6" x14ac:dyDescent="0.45">
      <c r="A3078" t="s">
        <v>136</v>
      </c>
      <c r="B3078">
        <v>2018</v>
      </c>
      <c r="C3078" t="s">
        <v>15</v>
      </c>
      <c r="D3078" t="s">
        <v>4</v>
      </c>
      <c r="E3078">
        <v>0</v>
      </c>
      <c r="F3078" t="s">
        <v>22</v>
      </c>
    </row>
    <row r="3079" spans="1:6" x14ac:dyDescent="0.45">
      <c r="A3079" t="s">
        <v>136</v>
      </c>
      <c r="B3079">
        <v>2018</v>
      </c>
      <c r="C3079" t="s">
        <v>5</v>
      </c>
      <c r="D3079" t="s">
        <v>5</v>
      </c>
      <c r="E3079">
        <v>0</v>
      </c>
      <c r="F3079" t="s">
        <v>22</v>
      </c>
    </row>
    <row r="3080" spans="1:6" x14ac:dyDescent="0.45">
      <c r="A3080" t="s">
        <v>136</v>
      </c>
      <c r="B3080">
        <v>2018</v>
      </c>
      <c r="C3080" t="s">
        <v>16</v>
      </c>
      <c r="D3080" t="s">
        <v>6</v>
      </c>
      <c r="E3080">
        <v>0</v>
      </c>
      <c r="F3080" t="s">
        <v>22</v>
      </c>
    </row>
    <row r="3081" spans="1:6" x14ac:dyDescent="0.45">
      <c r="A3081" t="s">
        <v>136</v>
      </c>
      <c r="B3081">
        <v>2018</v>
      </c>
      <c r="C3081" t="s">
        <v>16</v>
      </c>
      <c r="D3081" t="s">
        <v>7</v>
      </c>
      <c r="E3081">
        <v>0</v>
      </c>
      <c r="F3081" t="s">
        <v>22</v>
      </c>
    </row>
    <row r="3082" spans="1:6" x14ac:dyDescent="0.45">
      <c r="A3082" t="s">
        <v>136</v>
      </c>
      <c r="B3082">
        <v>2018</v>
      </c>
      <c r="C3082" t="s">
        <v>17</v>
      </c>
      <c r="D3082" t="s">
        <v>8</v>
      </c>
      <c r="E3082">
        <v>0</v>
      </c>
      <c r="F3082" t="s">
        <v>22</v>
      </c>
    </row>
    <row r="3083" spans="1:6" x14ac:dyDescent="0.45">
      <c r="A3083" t="s">
        <v>136</v>
      </c>
      <c r="B3083">
        <v>2018</v>
      </c>
      <c r="C3083" t="s">
        <v>18</v>
      </c>
      <c r="D3083" t="s">
        <v>9</v>
      </c>
      <c r="E3083">
        <v>0</v>
      </c>
      <c r="F3083" t="s">
        <v>22</v>
      </c>
    </row>
    <row r="3084" spans="1:6" x14ac:dyDescent="0.45">
      <c r="A3084" t="s">
        <v>136</v>
      </c>
      <c r="B3084">
        <v>2018</v>
      </c>
      <c r="C3084" t="s">
        <v>18</v>
      </c>
      <c r="D3084" t="s">
        <v>10</v>
      </c>
      <c r="E3084">
        <v>0</v>
      </c>
      <c r="F3084" t="s">
        <v>22</v>
      </c>
    </row>
    <row r="3085" spans="1:6" x14ac:dyDescent="0.45">
      <c r="A3085" t="s">
        <v>136</v>
      </c>
      <c r="B3085">
        <v>2018</v>
      </c>
      <c r="C3085" t="s">
        <v>18</v>
      </c>
      <c r="D3085" t="s">
        <v>19</v>
      </c>
      <c r="E3085">
        <v>0</v>
      </c>
      <c r="F3085" t="s">
        <v>23</v>
      </c>
    </row>
    <row r="3086" spans="1:6" x14ac:dyDescent="0.45">
      <c r="A3086" t="s">
        <v>136</v>
      </c>
      <c r="B3086">
        <v>2019</v>
      </c>
      <c r="C3086" t="s">
        <v>15</v>
      </c>
      <c r="D3086" t="s">
        <v>0</v>
      </c>
      <c r="E3086">
        <v>0</v>
      </c>
      <c r="F3086" t="s">
        <v>22</v>
      </c>
    </row>
    <row r="3087" spans="1:6" x14ac:dyDescent="0.45">
      <c r="A3087" t="s">
        <v>136</v>
      </c>
      <c r="B3087">
        <v>2019</v>
      </c>
      <c r="C3087" t="s">
        <v>15</v>
      </c>
      <c r="D3087" t="s">
        <v>1</v>
      </c>
      <c r="E3087">
        <v>0</v>
      </c>
      <c r="F3087" t="s">
        <v>22</v>
      </c>
    </row>
    <row r="3088" spans="1:6" x14ac:dyDescent="0.45">
      <c r="A3088" t="s">
        <v>136</v>
      </c>
      <c r="B3088">
        <v>2019</v>
      </c>
      <c r="C3088" t="s">
        <v>15</v>
      </c>
      <c r="D3088" t="s">
        <v>2</v>
      </c>
      <c r="E3088">
        <v>0</v>
      </c>
      <c r="F3088" t="s">
        <v>22</v>
      </c>
    </row>
    <row r="3089" spans="1:6" x14ac:dyDescent="0.45">
      <c r="A3089" t="s">
        <v>136</v>
      </c>
      <c r="B3089">
        <v>2019</v>
      </c>
      <c r="C3089" t="s">
        <v>15</v>
      </c>
      <c r="D3089" t="s">
        <v>3</v>
      </c>
      <c r="E3089">
        <v>0</v>
      </c>
      <c r="F3089" t="s">
        <v>22</v>
      </c>
    </row>
    <row r="3090" spans="1:6" x14ac:dyDescent="0.45">
      <c r="A3090" t="s">
        <v>136</v>
      </c>
      <c r="B3090">
        <v>2019</v>
      </c>
      <c r="C3090" t="s">
        <v>15</v>
      </c>
      <c r="D3090" t="s">
        <v>4</v>
      </c>
      <c r="E3090">
        <v>0</v>
      </c>
      <c r="F3090" t="s">
        <v>22</v>
      </c>
    </row>
    <row r="3091" spans="1:6" x14ac:dyDescent="0.45">
      <c r="A3091" t="s">
        <v>136</v>
      </c>
      <c r="B3091">
        <v>2019</v>
      </c>
      <c r="C3091" t="s">
        <v>5</v>
      </c>
      <c r="D3091" t="s">
        <v>5</v>
      </c>
      <c r="E3091">
        <v>0</v>
      </c>
      <c r="F3091" t="s">
        <v>22</v>
      </c>
    </row>
    <row r="3092" spans="1:6" x14ac:dyDescent="0.45">
      <c r="A3092" t="s">
        <v>136</v>
      </c>
      <c r="B3092">
        <v>2019</v>
      </c>
      <c r="C3092" t="s">
        <v>16</v>
      </c>
      <c r="D3092" t="s">
        <v>6</v>
      </c>
      <c r="E3092">
        <v>0</v>
      </c>
      <c r="F3092" t="s">
        <v>22</v>
      </c>
    </row>
    <row r="3093" spans="1:6" x14ac:dyDescent="0.45">
      <c r="A3093" t="s">
        <v>136</v>
      </c>
      <c r="B3093">
        <v>2019</v>
      </c>
      <c r="C3093" t="s">
        <v>16</v>
      </c>
      <c r="D3093" t="s">
        <v>7</v>
      </c>
      <c r="E3093">
        <v>0</v>
      </c>
      <c r="F3093" t="s">
        <v>22</v>
      </c>
    </row>
    <row r="3094" spans="1:6" x14ac:dyDescent="0.45">
      <c r="A3094" t="s">
        <v>136</v>
      </c>
      <c r="B3094">
        <v>2019</v>
      </c>
      <c r="C3094" t="s">
        <v>17</v>
      </c>
      <c r="D3094" t="s">
        <v>8</v>
      </c>
      <c r="E3094">
        <v>0</v>
      </c>
      <c r="F3094" t="s">
        <v>22</v>
      </c>
    </row>
    <row r="3095" spans="1:6" x14ac:dyDescent="0.45">
      <c r="A3095" t="s">
        <v>136</v>
      </c>
      <c r="B3095">
        <v>2019</v>
      </c>
      <c r="C3095" t="s">
        <v>18</v>
      </c>
      <c r="D3095" t="s">
        <v>9</v>
      </c>
      <c r="E3095">
        <v>0</v>
      </c>
      <c r="F3095" t="s">
        <v>22</v>
      </c>
    </row>
    <row r="3096" spans="1:6" x14ac:dyDescent="0.45">
      <c r="A3096" t="s">
        <v>136</v>
      </c>
      <c r="B3096">
        <v>2019</v>
      </c>
      <c r="C3096" t="s">
        <v>18</v>
      </c>
      <c r="D3096" t="s">
        <v>10</v>
      </c>
      <c r="E3096">
        <v>0</v>
      </c>
      <c r="F3096" t="s">
        <v>22</v>
      </c>
    </row>
    <row r="3097" spans="1:6" x14ac:dyDescent="0.45">
      <c r="A3097" t="s">
        <v>136</v>
      </c>
      <c r="B3097">
        <v>2019</v>
      </c>
      <c r="C3097" t="s">
        <v>18</v>
      </c>
      <c r="D3097" t="s">
        <v>19</v>
      </c>
      <c r="E3097">
        <v>0</v>
      </c>
      <c r="F3097" t="s">
        <v>23</v>
      </c>
    </row>
    <row r="3098" spans="1:6" x14ac:dyDescent="0.45">
      <c r="A3098" t="s">
        <v>136</v>
      </c>
      <c r="B3098">
        <v>2020</v>
      </c>
      <c r="C3098" t="s">
        <v>15</v>
      </c>
      <c r="D3098" t="s">
        <v>0</v>
      </c>
      <c r="E3098">
        <v>0</v>
      </c>
      <c r="F3098" t="s">
        <v>22</v>
      </c>
    </row>
    <row r="3099" spans="1:6" x14ac:dyDescent="0.45">
      <c r="A3099" t="s">
        <v>136</v>
      </c>
      <c r="B3099">
        <v>2020</v>
      </c>
      <c r="C3099" t="s">
        <v>15</v>
      </c>
      <c r="D3099" t="s">
        <v>1</v>
      </c>
      <c r="E3099">
        <v>0</v>
      </c>
      <c r="F3099" t="s">
        <v>22</v>
      </c>
    </row>
    <row r="3100" spans="1:6" x14ac:dyDescent="0.45">
      <c r="A3100" t="s">
        <v>136</v>
      </c>
      <c r="B3100">
        <v>2020</v>
      </c>
      <c r="C3100" t="s">
        <v>15</v>
      </c>
      <c r="D3100" t="s">
        <v>2</v>
      </c>
      <c r="E3100">
        <v>0</v>
      </c>
      <c r="F3100" t="s">
        <v>22</v>
      </c>
    </row>
    <row r="3101" spans="1:6" x14ac:dyDescent="0.45">
      <c r="A3101" t="s">
        <v>136</v>
      </c>
      <c r="B3101">
        <v>2020</v>
      </c>
      <c r="C3101" t="s">
        <v>15</v>
      </c>
      <c r="D3101" t="s">
        <v>3</v>
      </c>
      <c r="E3101">
        <v>0</v>
      </c>
      <c r="F3101" t="s">
        <v>22</v>
      </c>
    </row>
    <row r="3102" spans="1:6" x14ac:dyDescent="0.45">
      <c r="A3102" t="s">
        <v>136</v>
      </c>
      <c r="B3102">
        <v>2020</v>
      </c>
      <c r="C3102" t="s">
        <v>15</v>
      </c>
      <c r="D3102" t="s">
        <v>4</v>
      </c>
      <c r="E3102">
        <v>0</v>
      </c>
      <c r="F3102" t="s">
        <v>22</v>
      </c>
    </row>
    <row r="3103" spans="1:6" x14ac:dyDescent="0.45">
      <c r="A3103" t="s">
        <v>136</v>
      </c>
      <c r="B3103">
        <v>2020</v>
      </c>
      <c r="C3103" t="s">
        <v>5</v>
      </c>
      <c r="D3103" t="s">
        <v>5</v>
      </c>
      <c r="E3103">
        <v>0</v>
      </c>
      <c r="F3103" t="s">
        <v>22</v>
      </c>
    </row>
    <row r="3104" spans="1:6" x14ac:dyDescent="0.45">
      <c r="A3104" t="s">
        <v>136</v>
      </c>
      <c r="B3104">
        <v>2020</v>
      </c>
      <c r="C3104" t="s">
        <v>16</v>
      </c>
      <c r="D3104" t="s">
        <v>6</v>
      </c>
      <c r="E3104">
        <v>0</v>
      </c>
      <c r="F3104" t="s">
        <v>22</v>
      </c>
    </row>
    <row r="3105" spans="1:6" x14ac:dyDescent="0.45">
      <c r="A3105" t="s">
        <v>136</v>
      </c>
      <c r="B3105">
        <v>2020</v>
      </c>
      <c r="C3105" t="s">
        <v>16</v>
      </c>
      <c r="D3105" t="s">
        <v>7</v>
      </c>
      <c r="E3105">
        <v>0</v>
      </c>
      <c r="F3105" t="s">
        <v>22</v>
      </c>
    </row>
    <row r="3106" spans="1:6" x14ac:dyDescent="0.45">
      <c r="A3106" t="s">
        <v>136</v>
      </c>
      <c r="B3106">
        <v>2020</v>
      </c>
      <c r="C3106" t="s">
        <v>17</v>
      </c>
      <c r="D3106" t="s">
        <v>8</v>
      </c>
      <c r="E3106">
        <v>0</v>
      </c>
      <c r="F3106" t="s">
        <v>22</v>
      </c>
    </row>
    <row r="3107" spans="1:6" x14ac:dyDescent="0.45">
      <c r="A3107" t="s">
        <v>136</v>
      </c>
      <c r="B3107">
        <v>2020</v>
      </c>
      <c r="C3107" t="s">
        <v>18</v>
      </c>
      <c r="D3107" t="s">
        <v>9</v>
      </c>
      <c r="E3107">
        <v>0</v>
      </c>
      <c r="F3107" t="s">
        <v>22</v>
      </c>
    </row>
    <row r="3108" spans="1:6" x14ac:dyDescent="0.45">
      <c r="A3108" t="s">
        <v>136</v>
      </c>
      <c r="B3108">
        <v>2020</v>
      </c>
      <c r="C3108" t="s">
        <v>18</v>
      </c>
      <c r="D3108" t="s">
        <v>10</v>
      </c>
      <c r="E3108">
        <v>0</v>
      </c>
      <c r="F3108" t="s">
        <v>22</v>
      </c>
    </row>
    <row r="3109" spans="1:6" x14ac:dyDescent="0.45">
      <c r="A3109" t="s">
        <v>136</v>
      </c>
      <c r="B3109">
        <v>2020</v>
      </c>
      <c r="C3109" t="s">
        <v>18</v>
      </c>
      <c r="D3109" t="s">
        <v>19</v>
      </c>
      <c r="E3109">
        <v>0</v>
      </c>
      <c r="F3109" t="s">
        <v>23</v>
      </c>
    </row>
    <row r="3110" spans="1:6" x14ac:dyDescent="0.45">
      <c r="A3110" t="s">
        <v>136</v>
      </c>
      <c r="B3110">
        <v>2021</v>
      </c>
      <c r="C3110" t="s">
        <v>15</v>
      </c>
      <c r="D3110" t="s">
        <v>0</v>
      </c>
      <c r="E3110">
        <v>0</v>
      </c>
      <c r="F3110" t="s">
        <v>22</v>
      </c>
    </row>
    <row r="3111" spans="1:6" x14ac:dyDescent="0.45">
      <c r="A3111" t="s">
        <v>136</v>
      </c>
      <c r="B3111">
        <v>2021</v>
      </c>
      <c r="C3111" t="s">
        <v>15</v>
      </c>
      <c r="D3111" t="s">
        <v>1</v>
      </c>
      <c r="E3111">
        <v>0</v>
      </c>
      <c r="F3111" t="s">
        <v>22</v>
      </c>
    </row>
    <row r="3112" spans="1:6" x14ac:dyDescent="0.45">
      <c r="A3112" t="s">
        <v>136</v>
      </c>
      <c r="B3112">
        <v>2021</v>
      </c>
      <c r="C3112" t="s">
        <v>15</v>
      </c>
      <c r="D3112" t="s">
        <v>2</v>
      </c>
      <c r="E3112">
        <v>0</v>
      </c>
      <c r="F3112" t="s">
        <v>22</v>
      </c>
    </row>
    <row r="3113" spans="1:6" x14ac:dyDescent="0.45">
      <c r="A3113" t="s">
        <v>136</v>
      </c>
      <c r="B3113">
        <v>2021</v>
      </c>
      <c r="C3113" t="s">
        <v>15</v>
      </c>
      <c r="D3113" t="s">
        <v>3</v>
      </c>
      <c r="E3113">
        <v>0</v>
      </c>
      <c r="F3113" t="s">
        <v>22</v>
      </c>
    </row>
    <row r="3114" spans="1:6" x14ac:dyDescent="0.45">
      <c r="A3114" t="s">
        <v>136</v>
      </c>
      <c r="B3114">
        <v>2021</v>
      </c>
      <c r="C3114" t="s">
        <v>15</v>
      </c>
      <c r="D3114" t="s">
        <v>4</v>
      </c>
      <c r="E3114">
        <v>0</v>
      </c>
      <c r="F3114" t="s">
        <v>22</v>
      </c>
    </row>
    <row r="3115" spans="1:6" x14ac:dyDescent="0.45">
      <c r="A3115" t="s">
        <v>136</v>
      </c>
      <c r="B3115">
        <v>2021</v>
      </c>
      <c r="C3115" t="s">
        <v>5</v>
      </c>
      <c r="D3115" t="s">
        <v>5</v>
      </c>
      <c r="E3115">
        <v>0</v>
      </c>
      <c r="F3115" t="s">
        <v>22</v>
      </c>
    </row>
    <row r="3116" spans="1:6" x14ac:dyDescent="0.45">
      <c r="A3116" t="s">
        <v>136</v>
      </c>
      <c r="B3116">
        <v>2021</v>
      </c>
      <c r="C3116" t="s">
        <v>16</v>
      </c>
      <c r="D3116" t="s">
        <v>6</v>
      </c>
      <c r="E3116">
        <v>0</v>
      </c>
      <c r="F3116" t="s">
        <v>22</v>
      </c>
    </row>
    <row r="3117" spans="1:6" x14ac:dyDescent="0.45">
      <c r="A3117" t="s">
        <v>136</v>
      </c>
      <c r="B3117">
        <v>2021</v>
      </c>
      <c r="C3117" t="s">
        <v>16</v>
      </c>
      <c r="D3117" t="s">
        <v>7</v>
      </c>
      <c r="E3117">
        <v>0</v>
      </c>
      <c r="F3117" t="s">
        <v>22</v>
      </c>
    </row>
    <row r="3118" spans="1:6" x14ac:dyDescent="0.45">
      <c r="A3118" t="s">
        <v>136</v>
      </c>
      <c r="B3118">
        <v>2021</v>
      </c>
      <c r="C3118" t="s">
        <v>17</v>
      </c>
      <c r="D3118" t="s">
        <v>8</v>
      </c>
      <c r="E3118">
        <v>0</v>
      </c>
      <c r="F3118" t="s">
        <v>22</v>
      </c>
    </row>
    <row r="3119" spans="1:6" x14ac:dyDescent="0.45">
      <c r="A3119" t="s">
        <v>136</v>
      </c>
      <c r="B3119">
        <v>2021</v>
      </c>
      <c r="C3119" t="s">
        <v>18</v>
      </c>
      <c r="D3119" t="s">
        <v>9</v>
      </c>
      <c r="E3119">
        <v>0</v>
      </c>
      <c r="F3119" t="s">
        <v>22</v>
      </c>
    </row>
    <row r="3120" spans="1:6" x14ac:dyDescent="0.45">
      <c r="A3120" t="s">
        <v>136</v>
      </c>
      <c r="B3120">
        <v>2021</v>
      </c>
      <c r="C3120" t="s">
        <v>18</v>
      </c>
      <c r="D3120" t="s">
        <v>10</v>
      </c>
      <c r="E3120">
        <v>0</v>
      </c>
      <c r="F3120" t="s">
        <v>22</v>
      </c>
    </row>
    <row r="3121" spans="1:6" x14ac:dyDescent="0.45">
      <c r="A3121" t="s">
        <v>136</v>
      </c>
      <c r="B3121">
        <v>2021</v>
      </c>
      <c r="C3121" t="s">
        <v>18</v>
      </c>
      <c r="D3121" t="s">
        <v>19</v>
      </c>
      <c r="E3121">
        <v>0</v>
      </c>
      <c r="F3121" t="s">
        <v>23</v>
      </c>
    </row>
    <row r="3122" spans="1:6" x14ac:dyDescent="0.45">
      <c r="A3122" t="s">
        <v>136</v>
      </c>
      <c r="B3122">
        <v>2022</v>
      </c>
      <c r="C3122" t="s">
        <v>15</v>
      </c>
      <c r="D3122" t="s">
        <v>0</v>
      </c>
      <c r="E3122">
        <v>0</v>
      </c>
      <c r="F3122" t="s">
        <v>22</v>
      </c>
    </row>
    <row r="3123" spans="1:6" x14ac:dyDescent="0.45">
      <c r="A3123" t="s">
        <v>136</v>
      </c>
      <c r="B3123">
        <v>2022</v>
      </c>
      <c r="C3123" t="s">
        <v>15</v>
      </c>
      <c r="D3123" t="s">
        <v>1</v>
      </c>
      <c r="E3123">
        <v>0</v>
      </c>
      <c r="F3123" t="s">
        <v>22</v>
      </c>
    </row>
    <row r="3124" spans="1:6" x14ac:dyDescent="0.45">
      <c r="A3124" t="s">
        <v>136</v>
      </c>
      <c r="B3124">
        <v>2022</v>
      </c>
      <c r="C3124" t="s">
        <v>15</v>
      </c>
      <c r="D3124" t="s">
        <v>2</v>
      </c>
      <c r="E3124">
        <v>0</v>
      </c>
      <c r="F3124" t="s">
        <v>22</v>
      </c>
    </row>
    <row r="3125" spans="1:6" x14ac:dyDescent="0.45">
      <c r="A3125" t="s">
        <v>136</v>
      </c>
      <c r="B3125">
        <v>2022</v>
      </c>
      <c r="C3125" t="s">
        <v>15</v>
      </c>
      <c r="D3125" t="s">
        <v>3</v>
      </c>
      <c r="E3125">
        <v>0</v>
      </c>
      <c r="F3125" t="s">
        <v>22</v>
      </c>
    </row>
    <row r="3126" spans="1:6" x14ac:dyDescent="0.45">
      <c r="A3126" t="s">
        <v>136</v>
      </c>
      <c r="B3126">
        <v>2022</v>
      </c>
      <c r="C3126" t="s">
        <v>15</v>
      </c>
      <c r="D3126" t="s">
        <v>4</v>
      </c>
      <c r="E3126">
        <v>0</v>
      </c>
      <c r="F3126" t="s">
        <v>22</v>
      </c>
    </row>
    <row r="3127" spans="1:6" x14ac:dyDescent="0.45">
      <c r="A3127" t="s">
        <v>136</v>
      </c>
      <c r="B3127">
        <v>2022</v>
      </c>
      <c r="C3127" t="s">
        <v>5</v>
      </c>
      <c r="D3127" t="s">
        <v>5</v>
      </c>
      <c r="E3127">
        <v>0</v>
      </c>
      <c r="F3127" t="s">
        <v>22</v>
      </c>
    </row>
    <row r="3128" spans="1:6" x14ac:dyDescent="0.45">
      <c r="A3128" t="s">
        <v>136</v>
      </c>
      <c r="B3128">
        <v>2022</v>
      </c>
      <c r="C3128" t="s">
        <v>16</v>
      </c>
      <c r="D3128" t="s">
        <v>6</v>
      </c>
      <c r="E3128">
        <v>0</v>
      </c>
      <c r="F3128" t="s">
        <v>22</v>
      </c>
    </row>
    <row r="3129" spans="1:6" x14ac:dyDescent="0.45">
      <c r="A3129" t="s">
        <v>136</v>
      </c>
      <c r="B3129">
        <v>2022</v>
      </c>
      <c r="C3129" t="s">
        <v>16</v>
      </c>
      <c r="D3129" t="s">
        <v>7</v>
      </c>
      <c r="E3129">
        <v>0</v>
      </c>
      <c r="F3129" t="s">
        <v>22</v>
      </c>
    </row>
    <row r="3130" spans="1:6" x14ac:dyDescent="0.45">
      <c r="A3130" t="s">
        <v>136</v>
      </c>
      <c r="B3130">
        <v>2022</v>
      </c>
      <c r="C3130" t="s">
        <v>17</v>
      </c>
      <c r="D3130" t="s">
        <v>8</v>
      </c>
      <c r="E3130">
        <v>0</v>
      </c>
      <c r="F3130" t="s">
        <v>22</v>
      </c>
    </row>
    <row r="3131" spans="1:6" x14ac:dyDescent="0.45">
      <c r="A3131" t="s">
        <v>136</v>
      </c>
      <c r="B3131">
        <v>2022</v>
      </c>
      <c r="C3131" t="s">
        <v>18</v>
      </c>
      <c r="D3131" t="s">
        <v>9</v>
      </c>
      <c r="E3131">
        <v>0</v>
      </c>
      <c r="F3131" t="s">
        <v>22</v>
      </c>
    </row>
    <row r="3132" spans="1:6" x14ac:dyDescent="0.45">
      <c r="A3132" t="s">
        <v>136</v>
      </c>
      <c r="B3132">
        <v>2022</v>
      </c>
      <c r="C3132" t="s">
        <v>18</v>
      </c>
      <c r="D3132" t="s">
        <v>10</v>
      </c>
      <c r="E3132">
        <v>0</v>
      </c>
      <c r="F3132" t="s">
        <v>22</v>
      </c>
    </row>
    <row r="3133" spans="1:6" x14ac:dyDescent="0.45">
      <c r="A3133" t="s">
        <v>136</v>
      </c>
      <c r="B3133">
        <v>2022</v>
      </c>
      <c r="C3133" t="s">
        <v>18</v>
      </c>
      <c r="D3133" t="s">
        <v>19</v>
      </c>
      <c r="E3133">
        <v>0</v>
      </c>
      <c r="F3133" t="s">
        <v>23</v>
      </c>
    </row>
    <row r="3134" spans="1:6" x14ac:dyDescent="0.45">
      <c r="A3134" t="s">
        <v>136</v>
      </c>
      <c r="B3134">
        <v>2023</v>
      </c>
      <c r="C3134" t="s">
        <v>15</v>
      </c>
      <c r="D3134" t="s">
        <v>0</v>
      </c>
      <c r="E3134">
        <v>36.494069361783957</v>
      </c>
      <c r="F3134" t="s">
        <v>22</v>
      </c>
    </row>
    <row r="3135" spans="1:6" x14ac:dyDescent="0.45">
      <c r="A3135" t="s">
        <v>136</v>
      </c>
      <c r="B3135">
        <v>2023</v>
      </c>
      <c r="C3135" t="s">
        <v>15</v>
      </c>
      <c r="D3135" t="s">
        <v>1</v>
      </c>
      <c r="E3135">
        <v>0</v>
      </c>
      <c r="F3135" t="s">
        <v>22</v>
      </c>
    </row>
    <row r="3136" spans="1:6" x14ac:dyDescent="0.45">
      <c r="A3136" t="s">
        <v>136</v>
      </c>
      <c r="B3136">
        <v>2023</v>
      </c>
      <c r="C3136" t="s">
        <v>15</v>
      </c>
      <c r="D3136" t="s">
        <v>2</v>
      </c>
      <c r="E3136">
        <v>0</v>
      </c>
      <c r="F3136" t="s">
        <v>22</v>
      </c>
    </row>
    <row r="3137" spans="1:6" x14ac:dyDescent="0.45">
      <c r="A3137" t="s">
        <v>136</v>
      </c>
      <c r="B3137">
        <v>2023</v>
      </c>
      <c r="C3137" t="s">
        <v>15</v>
      </c>
      <c r="D3137" t="s">
        <v>3</v>
      </c>
      <c r="E3137">
        <v>0</v>
      </c>
      <c r="F3137" t="s">
        <v>22</v>
      </c>
    </row>
    <row r="3138" spans="1:6" x14ac:dyDescent="0.45">
      <c r="A3138" t="s">
        <v>136</v>
      </c>
      <c r="B3138">
        <v>2023</v>
      </c>
      <c r="C3138" t="s">
        <v>15</v>
      </c>
      <c r="D3138" t="s">
        <v>4</v>
      </c>
      <c r="E3138">
        <v>0</v>
      </c>
      <c r="F3138" t="s">
        <v>22</v>
      </c>
    </row>
    <row r="3139" spans="1:6" x14ac:dyDescent="0.45">
      <c r="A3139" t="s">
        <v>136</v>
      </c>
      <c r="B3139">
        <v>2023</v>
      </c>
      <c r="C3139" t="s">
        <v>5</v>
      </c>
      <c r="D3139" t="s">
        <v>5</v>
      </c>
      <c r="E3139">
        <v>36.494069361783957</v>
      </c>
      <c r="F3139" t="s">
        <v>22</v>
      </c>
    </row>
    <row r="3140" spans="1:6" x14ac:dyDescent="0.45">
      <c r="A3140" t="s">
        <v>136</v>
      </c>
      <c r="B3140">
        <v>2023</v>
      </c>
      <c r="C3140" t="s">
        <v>16</v>
      </c>
      <c r="D3140" t="s">
        <v>6</v>
      </c>
      <c r="E3140">
        <v>0</v>
      </c>
      <c r="F3140" t="s">
        <v>22</v>
      </c>
    </row>
    <row r="3141" spans="1:6" x14ac:dyDescent="0.45">
      <c r="A3141" t="s">
        <v>136</v>
      </c>
      <c r="B3141">
        <v>2023</v>
      </c>
      <c r="C3141" t="s">
        <v>16</v>
      </c>
      <c r="D3141" t="s">
        <v>7</v>
      </c>
      <c r="E3141">
        <v>0</v>
      </c>
      <c r="F3141" t="s">
        <v>22</v>
      </c>
    </row>
    <row r="3142" spans="1:6" x14ac:dyDescent="0.45">
      <c r="A3142" t="s">
        <v>136</v>
      </c>
      <c r="B3142">
        <v>2023</v>
      </c>
      <c r="C3142" t="s">
        <v>17</v>
      </c>
      <c r="D3142" t="s">
        <v>8</v>
      </c>
      <c r="E3142">
        <v>0</v>
      </c>
      <c r="F3142" t="s">
        <v>22</v>
      </c>
    </row>
    <row r="3143" spans="1:6" x14ac:dyDescent="0.45">
      <c r="A3143" t="s">
        <v>136</v>
      </c>
      <c r="B3143">
        <v>2023</v>
      </c>
      <c r="C3143" t="s">
        <v>18</v>
      </c>
      <c r="D3143" t="s">
        <v>9</v>
      </c>
      <c r="E3143">
        <v>0</v>
      </c>
      <c r="F3143" t="s">
        <v>22</v>
      </c>
    </row>
    <row r="3144" spans="1:6" x14ac:dyDescent="0.45">
      <c r="A3144" t="s">
        <v>136</v>
      </c>
      <c r="B3144">
        <v>2023</v>
      </c>
      <c r="C3144" t="s">
        <v>18</v>
      </c>
      <c r="D3144" t="s">
        <v>10</v>
      </c>
      <c r="E3144">
        <v>0</v>
      </c>
      <c r="F3144" t="s">
        <v>22</v>
      </c>
    </row>
    <row r="3145" spans="1:6" x14ac:dyDescent="0.45">
      <c r="A3145" t="s">
        <v>136</v>
      </c>
      <c r="B3145">
        <v>2023</v>
      </c>
      <c r="C3145" t="s">
        <v>18</v>
      </c>
      <c r="D3145" t="s">
        <v>19</v>
      </c>
      <c r="E3145">
        <v>0</v>
      </c>
      <c r="F3145" t="s">
        <v>23</v>
      </c>
    </row>
    <row r="3146" spans="1:6" x14ac:dyDescent="0.45">
      <c r="A3146" t="s">
        <v>136</v>
      </c>
      <c r="B3146">
        <v>2024</v>
      </c>
      <c r="C3146" t="s">
        <v>15</v>
      </c>
      <c r="D3146" t="s">
        <v>0</v>
      </c>
      <c r="E3146">
        <v>51.229064915418014</v>
      </c>
      <c r="F3146" t="s">
        <v>22</v>
      </c>
    </row>
    <row r="3147" spans="1:6" x14ac:dyDescent="0.45">
      <c r="A3147" t="s">
        <v>136</v>
      </c>
      <c r="B3147">
        <v>2024</v>
      </c>
      <c r="C3147" t="s">
        <v>15</v>
      </c>
      <c r="D3147" t="s">
        <v>1</v>
      </c>
      <c r="E3147">
        <v>0</v>
      </c>
      <c r="F3147" t="s">
        <v>22</v>
      </c>
    </row>
    <row r="3148" spans="1:6" x14ac:dyDescent="0.45">
      <c r="A3148" t="s">
        <v>136</v>
      </c>
      <c r="B3148">
        <v>2024</v>
      </c>
      <c r="C3148" t="s">
        <v>15</v>
      </c>
      <c r="D3148" t="s">
        <v>2</v>
      </c>
      <c r="E3148">
        <v>0</v>
      </c>
      <c r="F3148" t="s">
        <v>22</v>
      </c>
    </row>
    <row r="3149" spans="1:6" x14ac:dyDescent="0.45">
      <c r="A3149" t="s">
        <v>136</v>
      </c>
      <c r="B3149">
        <v>2024</v>
      </c>
      <c r="C3149" t="s">
        <v>15</v>
      </c>
      <c r="D3149" t="s">
        <v>3</v>
      </c>
      <c r="E3149">
        <v>0</v>
      </c>
      <c r="F3149" t="s">
        <v>22</v>
      </c>
    </row>
    <row r="3150" spans="1:6" x14ac:dyDescent="0.45">
      <c r="A3150" t="s">
        <v>136</v>
      </c>
      <c r="B3150">
        <v>2024</v>
      </c>
      <c r="C3150" t="s">
        <v>15</v>
      </c>
      <c r="D3150" t="s">
        <v>4</v>
      </c>
      <c r="E3150">
        <v>0</v>
      </c>
      <c r="F3150" t="s">
        <v>22</v>
      </c>
    </row>
    <row r="3151" spans="1:6" x14ac:dyDescent="0.45">
      <c r="A3151" t="s">
        <v>136</v>
      </c>
      <c r="B3151">
        <v>2024</v>
      </c>
      <c r="C3151" t="s">
        <v>5</v>
      </c>
      <c r="D3151" t="s">
        <v>5</v>
      </c>
      <c r="E3151">
        <v>51.229064915418014</v>
      </c>
      <c r="F3151" t="s">
        <v>22</v>
      </c>
    </row>
    <row r="3152" spans="1:6" x14ac:dyDescent="0.45">
      <c r="A3152" t="s">
        <v>136</v>
      </c>
      <c r="B3152">
        <v>2024</v>
      </c>
      <c r="C3152" t="s">
        <v>16</v>
      </c>
      <c r="D3152" t="s">
        <v>6</v>
      </c>
      <c r="E3152">
        <v>0</v>
      </c>
      <c r="F3152" t="s">
        <v>22</v>
      </c>
    </row>
    <row r="3153" spans="1:6" x14ac:dyDescent="0.45">
      <c r="A3153" t="s">
        <v>136</v>
      </c>
      <c r="B3153">
        <v>2024</v>
      </c>
      <c r="C3153" t="s">
        <v>16</v>
      </c>
      <c r="D3153" t="s">
        <v>7</v>
      </c>
      <c r="E3153">
        <v>0</v>
      </c>
      <c r="F3153" t="s">
        <v>22</v>
      </c>
    </row>
    <row r="3154" spans="1:6" x14ac:dyDescent="0.45">
      <c r="A3154" t="s">
        <v>136</v>
      </c>
      <c r="B3154">
        <v>2024</v>
      </c>
      <c r="C3154" t="s">
        <v>17</v>
      </c>
      <c r="D3154" t="s">
        <v>8</v>
      </c>
      <c r="E3154">
        <v>0</v>
      </c>
      <c r="F3154" t="s">
        <v>22</v>
      </c>
    </row>
    <row r="3155" spans="1:6" x14ac:dyDescent="0.45">
      <c r="A3155" t="s">
        <v>136</v>
      </c>
      <c r="B3155">
        <v>2024</v>
      </c>
      <c r="C3155" t="s">
        <v>18</v>
      </c>
      <c r="D3155" t="s">
        <v>9</v>
      </c>
      <c r="E3155">
        <v>0</v>
      </c>
      <c r="F3155" t="s">
        <v>22</v>
      </c>
    </row>
    <row r="3156" spans="1:6" x14ac:dyDescent="0.45">
      <c r="A3156" t="s">
        <v>136</v>
      </c>
      <c r="B3156">
        <v>2024</v>
      </c>
      <c r="C3156" t="s">
        <v>18</v>
      </c>
      <c r="D3156" t="s">
        <v>10</v>
      </c>
      <c r="E3156">
        <v>0</v>
      </c>
      <c r="F3156" t="s">
        <v>22</v>
      </c>
    </row>
    <row r="3157" spans="1:6" x14ac:dyDescent="0.45">
      <c r="A3157" t="s">
        <v>136</v>
      </c>
      <c r="B3157">
        <v>2024</v>
      </c>
      <c r="C3157" t="s">
        <v>18</v>
      </c>
      <c r="D3157" t="s">
        <v>19</v>
      </c>
      <c r="E3157">
        <v>0</v>
      </c>
      <c r="F3157" t="s">
        <v>23</v>
      </c>
    </row>
    <row r="3158" spans="1:6" x14ac:dyDescent="0.45">
      <c r="A3158" t="s">
        <v>136</v>
      </c>
      <c r="B3158">
        <v>2025</v>
      </c>
      <c r="C3158" t="s">
        <v>15</v>
      </c>
      <c r="D3158" t="s">
        <v>0</v>
      </c>
      <c r="E3158">
        <v>63.348614889182649</v>
      </c>
      <c r="F3158" t="s">
        <v>22</v>
      </c>
    </row>
    <row r="3159" spans="1:6" x14ac:dyDescent="0.45">
      <c r="A3159" t="s">
        <v>136</v>
      </c>
      <c r="B3159">
        <v>2025</v>
      </c>
      <c r="C3159" t="s">
        <v>15</v>
      </c>
      <c r="D3159" t="s">
        <v>1</v>
      </c>
      <c r="E3159">
        <v>0</v>
      </c>
      <c r="F3159" t="s">
        <v>22</v>
      </c>
    </row>
    <row r="3160" spans="1:6" x14ac:dyDescent="0.45">
      <c r="A3160" t="s">
        <v>136</v>
      </c>
      <c r="B3160">
        <v>2025</v>
      </c>
      <c r="C3160" t="s">
        <v>15</v>
      </c>
      <c r="D3160" t="s">
        <v>2</v>
      </c>
      <c r="E3160">
        <v>0</v>
      </c>
      <c r="F3160" t="s">
        <v>22</v>
      </c>
    </row>
    <row r="3161" spans="1:6" x14ac:dyDescent="0.45">
      <c r="A3161" t="s">
        <v>136</v>
      </c>
      <c r="B3161">
        <v>2025</v>
      </c>
      <c r="C3161" t="s">
        <v>15</v>
      </c>
      <c r="D3161" t="s">
        <v>3</v>
      </c>
      <c r="E3161">
        <v>0</v>
      </c>
      <c r="F3161" t="s">
        <v>22</v>
      </c>
    </row>
    <row r="3162" spans="1:6" x14ac:dyDescent="0.45">
      <c r="A3162" t="s">
        <v>136</v>
      </c>
      <c r="B3162">
        <v>2025</v>
      </c>
      <c r="C3162" t="s">
        <v>15</v>
      </c>
      <c r="D3162" t="s">
        <v>4</v>
      </c>
      <c r="E3162">
        <v>0</v>
      </c>
      <c r="F3162" t="s">
        <v>22</v>
      </c>
    </row>
    <row r="3163" spans="1:6" x14ac:dyDescent="0.45">
      <c r="A3163" t="s">
        <v>136</v>
      </c>
      <c r="B3163">
        <v>2025</v>
      </c>
      <c r="C3163" t="s">
        <v>5</v>
      </c>
      <c r="D3163" t="s">
        <v>5</v>
      </c>
      <c r="E3163">
        <v>63.348614889182649</v>
      </c>
      <c r="F3163" t="s">
        <v>22</v>
      </c>
    </row>
    <row r="3164" spans="1:6" x14ac:dyDescent="0.45">
      <c r="A3164" t="s">
        <v>136</v>
      </c>
      <c r="B3164">
        <v>2025</v>
      </c>
      <c r="C3164" t="s">
        <v>16</v>
      </c>
      <c r="D3164" t="s">
        <v>6</v>
      </c>
      <c r="E3164">
        <v>0</v>
      </c>
      <c r="F3164" t="s">
        <v>22</v>
      </c>
    </row>
    <row r="3165" spans="1:6" x14ac:dyDescent="0.45">
      <c r="A3165" t="s">
        <v>136</v>
      </c>
      <c r="B3165">
        <v>2025</v>
      </c>
      <c r="C3165" t="s">
        <v>16</v>
      </c>
      <c r="D3165" t="s">
        <v>7</v>
      </c>
      <c r="E3165">
        <v>0</v>
      </c>
      <c r="F3165" t="s">
        <v>22</v>
      </c>
    </row>
    <row r="3166" spans="1:6" x14ac:dyDescent="0.45">
      <c r="A3166" t="s">
        <v>136</v>
      </c>
      <c r="B3166">
        <v>2025</v>
      </c>
      <c r="C3166" t="s">
        <v>17</v>
      </c>
      <c r="D3166" t="s">
        <v>8</v>
      </c>
      <c r="E3166">
        <v>0</v>
      </c>
      <c r="F3166" t="s">
        <v>22</v>
      </c>
    </row>
    <row r="3167" spans="1:6" x14ac:dyDescent="0.45">
      <c r="A3167" t="s">
        <v>136</v>
      </c>
      <c r="B3167">
        <v>2025</v>
      </c>
      <c r="C3167" t="s">
        <v>18</v>
      </c>
      <c r="D3167" t="s">
        <v>9</v>
      </c>
      <c r="E3167">
        <v>0</v>
      </c>
      <c r="F3167" t="s">
        <v>22</v>
      </c>
    </row>
    <row r="3168" spans="1:6" x14ac:dyDescent="0.45">
      <c r="A3168" t="s">
        <v>136</v>
      </c>
      <c r="B3168">
        <v>2025</v>
      </c>
      <c r="C3168" t="s">
        <v>18</v>
      </c>
      <c r="D3168" t="s">
        <v>10</v>
      </c>
      <c r="E3168">
        <v>0</v>
      </c>
      <c r="F3168" t="s">
        <v>22</v>
      </c>
    </row>
    <row r="3169" spans="1:6" x14ac:dyDescent="0.45">
      <c r="A3169" t="s">
        <v>136</v>
      </c>
      <c r="B3169">
        <v>2025</v>
      </c>
      <c r="C3169" t="s">
        <v>18</v>
      </c>
      <c r="D3169" t="s">
        <v>19</v>
      </c>
      <c r="E3169">
        <v>0</v>
      </c>
      <c r="F3169" t="s">
        <v>23</v>
      </c>
    </row>
    <row r="3170" spans="1:6" x14ac:dyDescent="0.45">
      <c r="A3170" t="s">
        <v>136</v>
      </c>
      <c r="B3170">
        <v>2026</v>
      </c>
      <c r="C3170" t="s">
        <v>15</v>
      </c>
      <c r="D3170" t="s">
        <v>0</v>
      </c>
      <c r="E3170">
        <v>80.628786514305929</v>
      </c>
      <c r="F3170" t="s">
        <v>22</v>
      </c>
    </row>
    <row r="3171" spans="1:6" x14ac:dyDescent="0.45">
      <c r="A3171" t="s">
        <v>136</v>
      </c>
      <c r="B3171">
        <v>2026</v>
      </c>
      <c r="C3171" t="s">
        <v>15</v>
      </c>
      <c r="D3171" t="s">
        <v>1</v>
      </c>
      <c r="E3171">
        <v>0</v>
      </c>
      <c r="F3171" t="s">
        <v>22</v>
      </c>
    </row>
    <row r="3172" spans="1:6" x14ac:dyDescent="0.45">
      <c r="A3172" t="s">
        <v>136</v>
      </c>
      <c r="B3172">
        <v>2026</v>
      </c>
      <c r="C3172" t="s">
        <v>15</v>
      </c>
      <c r="D3172" t="s">
        <v>2</v>
      </c>
      <c r="E3172">
        <v>0</v>
      </c>
      <c r="F3172" t="s">
        <v>22</v>
      </c>
    </row>
    <row r="3173" spans="1:6" x14ac:dyDescent="0.45">
      <c r="A3173" t="s">
        <v>136</v>
      </c>
      <c r="B3173">
        <v>2026</v>
      </c>
      <c r="C3173" t="s">
        <v>15</v>
      </c>
      <c r="D3173" t="s">
        <v>3</v>
      </c>
      <c r="E3173">
        <v>0</v>
      </c>
      <c r="F3173" t="s">
        <v>22</v>
      </c>
    </row>
    <row r="3174" spans="1:6" x14ac:dyDescent="0.45">
      <c r="A3174" t="s">
        <v>136</v>
      </c>
      <c r="B3174">
        <v>2026</v>
      </c>
      <c r="C3174" t="s">
        <v>15</v>
      </c>
      <c r="D3174" t="s">
        <v>4</v>
      </c>
      <c r="E3174">
        <v>0</v>
      </c>
      <c r="F3174" t="s">
        <v>22</v>
      </c>
    </row>
    <row r="3175" spans="1:6" x14ac:dyDescent="0.45">
      <c r="A3175" t="s">
        <v>136</v>
      </c>
      <c r="B3175">
        <v>2026</v>
      </c>
      <c r="C3175" t="s">
        <v>5</v>
      </c>
      <c r="D3175" t="s">
        <v>5</v>
      </c>
      <c r="E3175">
        <v>80.628786514305929</v>
      </c>
      <c r="F3175" t="s">
        <v>22</v>
      </c>
    </row>
    <row r="3176" spans="1:6" x14ac:dyDescent="0.45">
      <c r="A3176" t="s">
        <v>136</v>
      </c>
      <c r="B3176">
        <v>2026</v>
      </c>
      <c r="C3176" t="s">
        <v>16</v>
      </c>
      <c r="D3176" t="s">
        <v>6</v>
      </c>
      <c r="E3176">
        <v>0</v>
      </c>
      <c r="F3176" t="s">
        <v>22</v>
      </c>
    </row>
    <row r="3177" spans="1:6" x14ac:dyDescent="0.45">
      <c r="A3177" t="s">
        <v>136</v>
      </c>
      <c r="B3177">
        <v>2026</v>
      </c>
      <c r="C3177" t="s">
        <v>16</v>
      </c>
      <c r="D3177" t="s">
        <v>7</v>
      </c>
      <c r="E3177">
        <v>0</v>
      </c>
      <c r="F3177" t="s">
        <v>22</v>
      </c>
    </row>
    <row r="3178" spans="1:6" x14ac:dyDescent="0.45">
      <c r="A3178" t="s">
        <v>136</v>
      </c>
      <c r="B3178">
        <v>2026</v>
      </c>
      <c r="C3178" t="s">
        <v>17</v>
      </c>
      <c r="D3178" t="s">
        <v>8</v>
      </c>
      <c r="E3178">
        <v>0</v>
      </c>
      <c r="F3178" t="s">
        <v>22</v>
      </c>
    </row>
    <row r="3179" spans="1:6" x14ac:dyDescent="0.45">
      <c r="A3179" t="s">
        <v>136</v>
      </c>
      <c r="B3179">
        <v>2026</v>
      </c>
      <c r="C3179" t="s">
        <v>18</v>
      </c>
      <c r="D3179" t="s">
        <v>9</v>
      </c>
      <c r="E3179">
        <v>0</v>
      </c>
      <c r="F3179" t="s">
        <v>22</v>
      </c>
    </row>
    <row r="3180" spans="1:6" x14ac:dyDescent="0.45">
      <c r="A3180" t="s">
        <v>136</v>
      </c>
      <c r="B3180">
        <v>2026</v>
      </c>
      <c r="C3180" t="s">
        <v>18</v>
      </c>
      <c r="D3180" t="s">
        <v>10</v>
      </c>
      <c r="E3180">
        <v>0</v>
      </c>
      <c r="F3180" t="s">
        <v>22</v>
      </c>
    </row>
    <row r="3181" spans="1:6" x14ac:dyDescent="0.45">
      <c r="A3181" t="s">
        <v>136</v>
      </c>
      <c r="B3181">
        <v>2026</v>
      </c>
      <c r="C3181" t="s">
        <v>18</v>
      </c>
      <c r="D3181" t="s">
        <v>19</v>
      </c>
      <c r="E3181">
        <v>0</v>
      </c>
      <c r="F3181" t="s">
        <v>23</v>
      </c>
    </row>
    <row r="3182" spans="1:6" x14ac:dyDescent="0.45">
      <c r="A3182" t="s">
        <v>136</v>
      </c>
      <c r="B3182">
        <v>2027</v>
      </c>
      <c r="C3182" t="s">
        <v>15</v>
      </c>
      <c r="D3182" t="s">
        <v>0</v>
      </c>
      <c r="E3182">
        <v>94.666892761677417</v>
      </c>
      <c r="F3182" t="s">
        <v>22</v>
      </c>
    </row>
    <row r="3183" spans="1:6" x14ac:dyDescent="0.45">
      <c r="A3183" t="s">
        <v>136</v>
      </c>
      <c r="B3183">
        <v>2027</v>
      </c>
      <c r="C3183" t="s">
        <v>15</v>
      </c>
      <c r="D3183" t="s">
        <v>1</v>
      </c>
      <c r="E3183">
        <v>0</v>
      </c>
      <c r="F3183" t="s">
        <v>22</v>
      </c>
    </row>
    <row r="3184" spans="1:6" x14ac:dyDescent="0.45">
      <c r="A3184" t="s">
        <v>136</v>
      </c>
      <c r="B3184">
        <v>2027</v>
      </c>
      <c r="C3184" t="s">
        <v>15</v>
      </c>
      <c r="D3184" t="s">
        <v>2</v>
      </c>
      <c r="E3184">
        <v>0</v>
      </c>
      <c r="F3184" t="s">
        <v>22</v>
      </c>
    </row>
    <row r="3185" spans="1:6" x14ac:dyDescent="0.45">
      <c r="A3185" t="s">
        <v>136</v>
      </c>
      <c r="B3185">
        <v>2027</v>
      </c>
      <c r="C3185" t="s">
        <v>15</v>
      </c>
      <c r="D3185" t="s">
        <v>3</v>
      </c>
      <c r="E3185">
        <v>0</v>
      </c>
      <c r="F3185" t="s">
        <v>22</v>
      </c>
    </row>
    <row r="3186" spans="1:6" x14ac:dyDescent="0.45">
      <c r="A3186" t="s">
        <v>136</v>
      </c>
      <c r="B3186">
        <v>2027</v>
      </c>
      <c r="C3186" t="s">
        <v>15</v>
      </c>
      <c r="D3186" t="s">
        <v>4</v>
      </c>
      <c r="E3186">
        <v>0</v>
      </c>
      <c r="F3186" t="s">
        <v>22</v>
      </c>
    </row>
    <row r="3187" spans="1:6" x14ac:dyDescent="0.45">
      <c r="A3187" t="s">
        <v>136</v>
      </c>
      <c r="B3187">
        <v>2027</v>
      </c>
      <c r="C3187" t="s">
        <v>5</v>
      </c>
      <c r="D3187" t="s">
        <v>5</v>
      </c>
      <c r="E3187">
        <v>94.666892761677417</v>
      </c>
      <c r="F3187" t="s">
        <v>22</v>
      </c>
    </row>
    <row r="3188" spans="1:6" x14ac:dyDescent="0.45">
      <c r="A3188" t="s">
        <v>136</v>
      </c>
      <c r="B3188">
        <v>2027</v>
      </c>
      <c r="C3188" t="s">
        <v>16</v>
      </c>
      <c r="D3188" t="s">
        <v>6</v>
      </c>
      <c r="E3188">
        <v>0</v>
      </c>
      <c r="F3188" t="s">
        <v>22</v>
      </c>
    </row>
    <row r="3189" spans="1:6" x14ac:dyDescent="0.45">
      <c r="A3189" t="s">
        <v>136</v>
      </c>
      <c r="B3189">
        <v>2027</v>
      </c>
      <c r="C3189" t="s">
        <v>16</v>
      </c>
      <c r="D3189" t="s">
        <v>7</v>
      </c>
      <c r="E3189">
        <v>0</v>
      </c>
      <c r="F3189" t="s">
        <v>22</v>
      </c>
    </row>
    <row r="3190" spans="1:6" x14ac:dyDescent="0.45">
      <c r="A3190" t="s">
        <v>136</v>
      </c>
      <c r="B3190">
        <v>2027</v>
      </c>
      <c r="C3190" t="s">
        <v>17</v>
      </c>
      <c r="D3190" t="s">
        <v>8</v>
      </c>
      <c r="E3190">
        <v>0</v>
      </c>
      <c r="F3190" t="s">
        <v>22</v>
      </c>
    </row>
    <row r="3191" spans="1:6" x14ac:dyDescent="0.45">
      <c r="A3191" t="s">
        <v>136</v>
      </c>
      <c r="B3191">
        <v>2027</v>
      </c>
      <c r="C3191" t="s">
        <v>18</v>
      </c>
      <c r="D3191" t="s">
        <v>9</v>
      </c>
      <c r="E3191">
        <v>0</v>
      </c>
      <c r="F3191" t="s">
        <v>22</v>
      </c>
    </row>
    <row r="3192" spans="1:6" x14ac:dyDescent="0.45">
      <c r="A3192" t="s">
        <v>136</v>
      </c>
      <c r="B3192">
        <v>2027</v>
      </c>
      <c r="C3192" t="s">
        <v>18</v>
      </c>
      <c r="D3192" t="s">
        <v>10</v>
      </c>
      <c r="E3192">
        <v>0</v>
      </c>
      <c r="F3192" t="s">
        <v>22</v>
      </c>
    </row>
    <row r="3193" spans="1:6" x14ac:dyDescent="0.45">
      <c r="A3193" t="s">
        <v>136</v>
      </c>
      <c r="B3193">
        <v>2027</v>
      </c>
      <c r="C3193" t="s">
        <v>18</v>
      </c>
      <c r="D3193" t="s">
        <v>19</v>
      </c>
      <c r="E3193">
        <v>0</v>
      </c>
      <c r="F3193" t="s">
        <v>23</v>
      </c>
    </row>
    <row r="3194" spans="1:6" x14ac:dyDescent="0.45">
      <c r="A3194" t="s">
        <v>136</v>
      </c>
      <c r="B3194">
        <v>2028</v>
      </c>
      <c r="C3194" t="s">
        <v>15</v>
      </c>
      <c r="D3194" t="s">
        <v>0</v>
      </c>
      <c r="E3194">
        <v>111.07226190669633</v>
      </c>
      <c r="F3194" t="s">
        <v>22</v>
      </c>
    </row>
    <row r="3195" spans="1:6" x14ac:dyDescent="0.45">
      <c r="A3195" t="s">
        <v>136</v>
      </c>
      <c r="B3195">
        <v>2028</v>
      </c>
      <c r="C3195" t="s">
        <v>15</v>
      </c>
      <c r="D3195" t="s">
        <v>1</v>
      </c>
      <c r="E3195">
        <v>0</v>
      </c>
      <c r="F3195" t="s">
        <v>22</v>
      </c>
    </row>
    <row r="3196" spans="1:6" x14ac:dyDescent="0.45">
      <c r="A3196" t="s">
        <v>136</v>
      </c>
      <c r="B3196">
        <v>2028</v>
      </c>
      <c r="C3196" t="s">
        <v>15</v>
      </c>
      <c r="D3196" t="s">
        <v>2</v>
      </c>
      <c r="E3196">
        <v>0</v>
      </c>
      <c r="F3196" t="s">
        <v>22</v>
      </c>
    </row>
    <row r="3197" spans="1:6" x14ac:dyDescent="0.45">
      <c r="A3197" t="s">
        <v>136</v>
      </c>
      <c r="B3197">
        <v>2028</v>
      </c>
      <c r="C3197" t="s">
        <v>15</v>
      </c>
      <c r="D3197" t="s">
        <v>3</v>
      </c>
      <c r="E3197">
        <v>0</v>
      </c>
      <c r="F3197" t="s">
        <v>22</v>
      </c>
    </row>
    <row r="3198" spans="1:6" x14ac:dyDescent="0.45">
      <c r="A3198" t="s">
        <v>136</v>
      </c>
      <c r="B3198">
        <v>2028</v>
      </c>
      <c r="C3198" t="s">
        <v>15</v>
      </c>
      <c r="D3198" t="s">
        <v>4</v>
      </c>
      <c r="E3198">
        <v>0</v>
      </c>
      <c r="F3198" t="s">
        <v>22</v>
      </c>
    </row>
    <row r="3199" spans="1:6" x14ac:dyDescent="0.45">
      <c r="A3199" t="s">
        <v>136</v>
      </c>
      <c r="B3199">
        <v>2028</v>
      </c>
      <c r="C3199" t="s">
        <v>5</v>
      </c>
      <c r="D3199" t="s">
        <v>5</v>
      </c>
      <c r="E3199">
        <v>111.07226190669633</v>
      </c>
      <c r="F3199" t="s">
        <v>22</v>
      </c>
    </row>
    <row r="3200" spans="1:6" x14ac:dyDescent="0.45">
      <c r="A3200" t="s">
        <v>136</v>
      </c>
      <c r="B3200">
        <v>2028</v>
      </c>
      <c r="C3200" t="s">
        <v>16</v>
      </c>
      <c r="D3200" t="s">
        <v>6</v>
      </c>
      <c r="E3200">
        <v>0</v>
      </c>
      <c r="F3200" t="s">
        <v>22</v>
      </c>
    </row>
    <row r="3201" spans="1:6" x14ac:dyDescent="0.45">
      <c r="A3201" t="s">
        <v>136</v>
      </c>
      <c r="B3201">
        <v>2028</v>
      </c>
      <c r="C3201" t="s">
        <v>16</v>
      </c>
      <c r="D3201" t="s">
        <v>7</v>
      </c>
      <c r="E3201">
        <v>0</v>
      </c>
      <c r="F3201" t="s">
        <v>22</v>
      </c>
    </row>
    <row r="3202" spans="1:6" x14ac:dyDescent="0.45">
      <c r="A3202" t="s">
        <v>136</v>
      </c>
      <c r="B3202">
        <v>2028</v>
      </c>
      <c r="C3202" t="s">
        <v>17</v>
      </c>
      <c r="D3202" t="s">
        <v>8</v>
      </c>
      <c r="E3202">
        <v>0</v>
      </c>
      <c r="F3202" t="s">
        <v>22</v>
      </c>
    </row>
    <row r="3203" spans="1:6" x14ac:dyDescent="0.45">
      <c r="A3203" t="s">
        <v>136</v>
      </c>
      <c r="B3203">
        <v>2028</v>
      </c>
      <c r="C3203" t="s">
        <v>18</v>
      </c>
      <c r="D3203" t="s">
        <v>9</v>
      </c>
      <c r="E3203">
        <v>0</v>
      </c>
      <c r="F3203" t="s">
        <v>22</v>
      </c>
    </row>
    <row r="3204" spans="1:6" x14ac:dyDescent="0.45">
      <c r="A3204" t="s">
        <v>136</v>
      </c>
      <c r="B3204">
        <v>2028</v>
      </c>
      <c r="C3204" t="s">
        <v>18</v>
      </c>
      <c r="D3204" t="s">
        <v>10</v>
      </c>
      <c r="E3204">
        <v>0</v>
      </c>
      <c r="F3204" t="s">
        <v>22</v>
      </c>
    </row>
    <row r="3205" spans="1:6" x14ac:dyDescent="0.45">
      <c r="A3205" t="s">
        <v>136</v>
      </c>
      <c r="B3205">
        <v>2028</v>
      </c>
      <c r="C3205" t="s">
        <v>18</v>
      </c>
      <c r="D3205" t="s">
        <v>19</v>
      </c>
      <c r="E3205">
        <v>0</v>
      </c>
      <c r="F3205" t="s">
        <v>23</v>
      </c>
    </row>
    <row r="3206" spans="1:6" x14ac:dyDescent="0.45">
      <c r="A3206" t="s">
        <v>136</v>
      </c>
      <c r="B3206">
        <v>2029</v>
      </c>
      <c r="C3206" t="s">
        <v>15</v>
      </c>
      <c r="D3206" t="s">
        <v>0</v>
      </c>
      <c r="E3206">
        <v>124.78048975803482</v>
      </c>
      <c r="F3206" t="s">
        <v>22</v>
      </c>
    </row>
    <row r="3207" spans="1:6" x14ac:dyDescent="0.45">
      <c r="A3207" t="s">
        <v>136</v>
      </c>
      <c r="B3207">
        <v>2029</v>
      </c>
      <c r="C3207" t="s">
        <v>15</v>
      </c>
      <c r="D3207" t="s">
        <v>1</v>
      </c>
      <c r="E3207">
        <v>0</v>
      </c>
      <c r="F3207" t="s">
        <v>22</v>
      </c>
    </row>
    <row r="3208" spans="1:6" x14ac:dyDescent="0.45">
      <c r="A3208" t="s">
        <v>136</v>
      </c>
      <c r="B3208">
        <v>2029</v>
      </c>
      <c r="C3208" t="s">
        <v>15</v>
      </c>
      <c r="D3208" t="s">
        <v>2</v>
      </c>
      <c r="E3208">
        <v>0</v>
      </c>
      <c r="F3208" t="s">
        <v>22</v>
      </c>
    </row>
    <row r="3209" spans="1:6" x14ac:dyDescent="0.45">
      <c r="A3209" t="s">
        <v>136</v>
      </c>
      <c r="B3209">
        <v>2029</v>
      </c>
      <c r="C3209" t="s">
        <v>15</v>
      </c>
      <c r="D3209" t="s">
        <v>3</v>
      </c>
      <c r="E3209">
        <v>0</v>
      </c>
      <c r="F3209" t="s">
        <v>22</v>
      </c>
    </row>
    <row r="3210" spans="1:6" x14ac:dyDescent="0.45">
      <c r="A3210" t="s">
        <v>136</v>
      </c>
      <c r="B3210">
        <v>2029</v>
      </c>
      <c r="C3210" t="s">
        <v>15</v>
      </c>
      <c r="D3210" t="s">
        <v>4</v>
      </c>
      <c r="E3210">
        <v>0</v>
      </c>
      <c r="F3210" t="s">
        <v>22</v>
      </c>
    </row>
    <row r="3211" spans="1:6" x14ac:dyDescent="0.45">
      <c r="A3211" t="s">
        <v>136</v>
      </c>
      <c r="B3211">
        <v>2029</v>
      </c>
      <c r="C3211" t="s">
        <v>5</v>
      </c>
      <c r="D3211" t="s">
        <v>5</v>
      </c>
      <c r="E3211">
        <v>124.78048975803482</v>
      </c>
      <c r="F3211" t="s">
        <v>22</v>
      </c>
    </row>
    <row r="3212" spans="1:6" x14ac:dyDescent="0.45">
      <c r="A3212" t="s">
        <v>136</v>
      </c>
      <c r="B3212">
        <v>2029</v>
      </c>
      <c r="C3212" t="s">
        <v>16</v>
      </c>
      <c r="D3212" t="s">
        <v>6</v>
      </c>
      <c r="E3212">
        <v>0</v>
      </c>
      <c r="F3212" t="s">
        <v>22</v>
      </c>
    </row>
    <row r="3213" spans="1:6" x14ac:dyDescent="0.45">
      <c r="A3213" t="s">
        <v>136</v>
      </c>
      <c r="B3213">
        <v>2029</v>
      </c>
      <c r="C3213" t="s">
        <v>16</v>
      </c>
      <c r="D3213" t="s">
        <v>7</v>
      </c>
      <c r="E3213">
        <v>0</v>
      </c>
      <c r="F3213" t="s">
        <v>22</v>
      </c>
    </row>
    <row r="3214" spans="1:6" x14ac:dyDescent="0.45">
      <c r="A3214" t="s">
        <v>136</v>
      </c>
      <c r="B3214">
        <v>2029</v>
      </c>
      <c r="C3214" t="s">
        <v>17</v>
      </c>
      <c r="D3214" t="s">
        <v>8</v>
      </c>
      <c r="E3214">
        <v>0</v>
      </c>
      <c r="F3214" t="s">
        <v>22</v>
      </c>
    </row>
    <row r="3215" spans="1:6" x14ac:dyDescent="0.45">
      <c r="A3215" t="s">
        <v>136</v>
      </c>
      <c r="B3215">
        <v>2029</v>
      </c>
      <c r="C3215" t="s">
        <v>18</v>
      </c>
      <c r="D3215" t="s">
        <v>9</v>
      </c>
      <c r="E3215">
        <v>0</v>
      </c>
      <c r="F3215" t="s">
        <v>22</v>
      </c>
    </row>
    <row r="3216" spans="1:6" x14ac:dyDescent="0.45">
      <c r="A3216" t="s">
        <v>136</v>
      </c>
      <c r="B3216">
        <v>2029</v>
      </c>
      <c r="C3216" t="s">
        <v>18</v>
      </c>
      <c r="D3216" t="s">
        <v>10</v>
      </c>
      <c r="E3216">
        <v>0</v>
      </c>
      <c r="F3216" t="s">
        <v>22</v>
      </c>
    </row>
    <row r="3217" spans="1:6" x14ac:dyDescent="0.45">
      <c r="A3217" t="s">
        <v>136</v>
      </c>
      <c r="B3217">
        <v>2029</v>
      </c>
      <c r="C3217" t="s">
        <v>18</v>
      </c>
      <c r="D3217" t="s">
        <v>19</v>
      </c>
      <c r="E3217">
        <v>0</v>
      </c>
      <c r="F3217" t="s">
        <v>23</v>
      </c>
    </row>
    <row r="3218" spans="1:6" x14ac:dyDescent="0.45">
      <c r="A3218" t="s">
        <v>136</v>
      </c>
      <c r="B3218">
        <v>2030</v>
      </c>
      <c r="C3218" t="s">
        <v>15</v>
      </c>
      <c r="D3218" t="s">
        <v>0</v>
      </c>
      <c r="E3218">
        <v>139.33805234358044</v>
      </c>
      <c r="F3218" t="s">
        <v>22</v>
      </c>
    </row>
    <row r="3219" spans="1:6" x14ac:dyDescent="0.45">
      <c r="A3219" t="s">
        <v>136</v>
      </c>
      <c r="B3219">
        <v>2030</v>
      </c>
      <c r="C3219" t="s">
        <v>15</v>
      </c>
      <c r="D3219" t="s">
        <v>1</v>
      </c>
      <c r="E3219">
        <v>0</v>
      </c>
      <c r="F3219" t="s">
        <v>22</v>
      </c>
    </row>
    <row r="3220" spans="1:6" x14ac:dyDescent="0.45">
      <c r="A3220" t="s">
        <v>136</v>
      </c>
      <c r="B3220">
        <v>2030</v>
      </c>
      <c r="C3220" t="s">
        <v>15</v>
      </c>
      <c r="D3220" t="s">
        <v>2</v>
      </c>
      <c r="E3220">
        <v>0</v>
      </c>
      <c r="F3220" t="s">
        <v>22</v>
      </c>
    </row>
    <row r="3221" spans="1:6" x14ac:dyDescent="0.45">
      <c r="A3221" t="s">
        <v>136</v>
      </c>
      <c r="B3221">
        <v>2030</v>
      </c>
      <c r="C3221" t="s">
        <v>15</v>
      </c>
      <c r="D3221" t="s">
        <v>3</v>
      </c>
      <c r="E3221">
        <v>0</v>
      </c>
      <c r="F3221" t="s">
        <v>22</v>
      </c>
    </row>
    <row r="3222" spans="1:6" x14ac:dyDescent="0.45">
      <c r="A3222" t="s">
        <v>136</v>
      </c>
      <c r="B3222">
        <v>2030</v>
      </c>
      <c r="C3222" t="s">
        <v>15</v>
      </c>
      <c r="D3222" t="s">
        <v>4</v>
      </c>
      <c r="E3222">
        <v>0</v>
      </c>
      <c r="F3222" t="s">
        <v>22</v>
      </c>
    </row>
    <row r="3223" spans="1:6" x14ac:dyDescent="0.45">
      <c r="A3223" t="s">
        <v>136</v>
      </c>
      <c r="B3223">
        <v>2030</v>
      </c>
      <c r="C3223" t="s">
        <v>5</v>
      </c>
      <c r="D3223" t="s">
        <v>5</v>
      </c>
      <c r="E3223">
        <v>139.33805234358044</v>
      </c>
      <c r="F3223" t="s">
        <v>22</v>
      </c>
    </row>
    <row r="3224" spans="1:6" x14ac:dyDescent="0.45">
      <c r="A3224" t="s">
        <v>136</v>
      </c>
      <c r="B3224">
        <v>2030</v>
      </c>
      <c r="C3224" t="s">
        <v>16</v>
      </c>
      <c r="D3224" t="s">
        <v>6</v>
      </c>
      <c r="E3224">
        <v>0</v>
      </c>
      <c r="F3224" t="s">
        <v>22</v>
      </c>
    </row>
    <row r="3225" spans="1:6" x14ac:dyDescent="0.45">
      <c r="A3225" t="s">
        <v>136</v>
      </c>
      <c r="B3225">
        <v>2030</v>
      </c>
      <c r="C3225" t="s">
        <v>16</v>
      </c>
      <c r="D3225" t="s">
        <v>7</v>
      </c>
      <c r="E3225">
        <v>0</v>
      </c>
      <c r="F3225" t="s">
        <v>22</v>
      </c>
    </row>
    <row r="3226" spans="1:6" x14ac:dyDescent="0.45">
      <c r="A3226" t="s">
        <v>136</v>
      </c>
      <c r="B3226">
        <v>2030</v>
      </c>
      <c r="C3226" t="s">
        <v>17</v>
      </c>
      <c r="D3226" t="s">
        <v>8</v>
      </c>
      <c r="E3226">
        <v>0</v>
      </c>
      <c r="F3226" t="s">
        <v>22</v>
      </c>
    </row>
    <row r="3227" spans="1:6" x14ac:dyDescent="0.45">
      <c r="A3227" t="s">
        <v>136</v>
      </c>
      <c r="B3227">
        <v>2030</v>
      </c>
      <c r="C3227" t="s">
        <v>18</v>
      </c>
      <c r="D3227" t="s">
        <v>9</v>
      </c>
      <c r="E3227">
        <v>0</v>
      </c>
      <c r="F3227" t="s">
        <v>22</v>
      </c>
    </row>
    <row r="3228" spans="1:6" x14ac:dyDescent="0.45">
      <c r="A3228" t="s">
        <v>136</v>
      </c>
      <c r="B3228">
        <v>2030</v>
      </c>
      <c r="C3228" t="s">
        <v>18</v>
      </c>
      <c r="D3228" t="s">
        <v>10</v>
      </c>
      <c r="E3228">
        <v>0</v>
      </c>
      <c r="F3228" t="s">
        <v>22</v>
      </c>
    </row>
    <row r="3229" spans="1:6" x14ac:dyDescent="0.45">
      <c r="A3229" t="s">
        <v>136</v>
      </c>
      <c r="B3229">
        <v>2030</v>
      </c>
      <c r="C3229" t="s">
        <v>18</v>
      </c>
      <c r="D3229" t="s">
        <v>19</v>
      </c>
      <c r="E3229">
        <v>0</v>
      </c>
      <c r="F3229" t="s">
        <v>23</v>
      </c>
    </row>
    <row r="3230" spans="1:6" x14ac:dyDescent="0.45">
      <c r="A3230" t="s">
        <v>136</v>
      </c>
      <c r="B3230">
        <v>2031</v>
      </c>
      <c r="C3230" t="s">
        <v>15</v>
      </c>
      <c r="D3230" t="s">
        <v>0</v>
      </c>
      <c r="E3230">
        <v>241.87934153376497</v>
      </c>
      <c r="F3230" t="s">
        <v>22</v>
      </c>
    </row>
    <row r="3231" spans="1:6" x14ac:dyDescent="0.45">
      <c r="A3231" t="s">
        <v>136</v>
      </c>
      <c r="B3231">
        <v>2031</v>
      </c>
      <c r="C3231" t="s">
        <v>15</v>
      </c>
      <c r="D3231" t="s">
        <v>1</v>
      </c>
      <c r="E3231">
        <v>0</v>
      </c>
      <c r="F3231" t="s">
        <v>22</v>
      </c>
    </row>
    <row r="3232" spans="1:6" x14ac:dyDescent="0.45">
      <c r="A3232" t="s">
        <v>136</v>
      </c>
      <c r="B3232">
        <v>2031</v>
      </c>
      <c r="C3232" t="s">
        <v>15</v>
      </c>
      <c r="D3232" t="s">
        <v>2</v>
      </c>
      <c r="E3232">
        <v>0</v>
      </c>
      <c r="F3232" t="s">
        <v>22</v>
      </c>
    </row>
    <row r="3233" spans="1:6" x14ac:dyDescent="0.45">
      <c r="A3233" t="s">
        <v>136</v>
      </c>
      <c r="B3233">
        <v>2031</v>
      </c>
      <c r="C3233" t="s">
        <v>15</v>
      </c>
      <c r="D3233" t="s">
        <v>3</v>
      </c>
      <c r="E3233">
        <v>0</v>
      </c>
      <c r="F3233" t="s">
        <v>22</v>
      </c>
    </row>
    <row r="3234" spans="1:6" x14ac:dyDescent="0.45">
      <c r="A3234" t="s">
        <v>136</v>
      </c>
      <c r="B3234">
        <v>2031</v>
      </c>
      <c r="C3234" t="s">
        <v>15</v>
      </c>
      <c r="D3234" t="s">
        <v>4</v>
      </c>
      <c r="E3234">
        <v>0</v>
      </c>
      <c r="F3234" t="s">
        <v>22</v>
      </c>
    </row>
    <row r="3235" spans="1:6" x14ac:dyDescent="0.45">
      <c r="A3235" t="s">
        <v>136</v>
      </c>
      <c r="B3235">
        <v>2031</v>
      </c>
      <c r="C3235" t="s">
        <v>5</v>
      </c>
      <c r="D3235" t="s">
        <v>5</v>
      </c>
      <c r="E3235">
        <v>241.87934153376497</v>
      </c>
      <c r="F3235" t="s">
        <v>22</v>
      </c>
    </row>
    <row r="3236" spans="1:6" x14ac:dyDescent="0.45">
      <c r="A3236" t="s">
        <v>136</v>
      </c>
      <c r="B3236">
        <v>2031</v>
      </c>
      <c r="C3236" t="s">
        <v>16</v>
      </c>
      <c r="D3236" t="s">
        <v>6</v>
      </c>
      <c r="E3236">
        <v>0</v>
      </c>
      <c r="F3236" t="s">
        <v>22</v>
      </c>
    </row>
    <row r="3237" spans="1:6" x14ac:dyDescent="0.45">
      <c r="A3237" t="s">
        <v>136</v>
      </c>
      <c r="B3237">
        <v>2031</v>
      </c>
      <c r="C3237" t="s">
        <v>16</v>
      </c>
      <c r="D3237" t="s">
        <v>7</v>
      </c>
      <c r="E3237">
        <v>0</v>
      </c>
      <c r="F3237" t="s">
        <v>22</v>
      </c>
    </row>
    <row r="3238" spans="1:6" x14ac:dyDescent="0.45">
      <c r="A3238" t="s">
        <v>136</v>
      </c>
      <c r="B3238">
        <v>2031</v>
      </c>
      <c r="C3238" t="s">
        <v>17</v>
      </c>
      <c r="D3238" t="s">
        <v>8</v>
      </c>
      <c r="E3238">
        <v>0</v>
      </c>
      <c r="F3238" t="s">
        <v>22</v>
      </c>
    </row>
    <row r="3239" spans="1:6" x14ac:dyDescent="0.45">
      <c r="A3239" t="s">
        <v>136</v>
      </c>
      <c r="B3239">
        <v>2031</v>
      </c>
      <c r="C3239" t="s">
        <v>18</v>
      </c>
      <c r="D3239" t="s">
        <v>9</v>
      </c>
      <c r="E3239">
        <v>0</v>
      </c>
      <c r="F3239" t="s">
        <v>22</v>
      </c>
    </row>
    <row r="3240" spans="1:6" x14ac:dyDescent="0.45">
      <c r="A3240" t="s">
        <v>136</v>
      </c>
      <c r="B3240">
        <v>2031</v>
      </c>
      <c r="C3240" t="s">
        <v>18</v>
      </c>
      <c r="D3240" t="s">
        <v>10</v>
      </c>
      <c r="E3240">
        <v>0</v>
      </c>
      <c r="F3240" t="s">
        <v>22</v>
      </c>
    </row>
    <row r="3241" spans="1:6" x14ac:dyDescent="0.45">
      <c r="A3241" t="s">
        <v>136</v>
      </c>
      <c r="B3241">
        <v>2031</v>
      </c>
      <c r="C3241" t="s">
        <v>18</v>
      </c>
      <c r="D3241" t="s">
        <v>19</v>
      </c>
      <c r="E3241">
        <v>0</v>
      </c>
      <c r="F3241" t="s">
        <v>23</v>
      </c>
    </row>
    <row r="3242" spans="1:6" x14ac:dyDescent="0.45">
      <c r="A3242" t="s">
        <v>136</v>
      </c>
      <c r="B3242">
        <v>2032</v>
      </c>
      <c r="C3242" t="s">
        <v>15</v>
      </c>
      <c r="D3242" t="s">
        <v>0</v>
      </c>
      <c r="E3242">
        <v>254.93991477552248</v>
      </c>
      <c r="F3242" t="s">
        <v>22</v>
      </c>
    </row>
    <row r="3243" spans="1:6" x14ac:dyDescent="0.45">
      <c r="A3243" t="s">
        <v>136</v>
      </c>
      <c r="B3243">
        <v>2032</v>
      </c>
      <c r="C3243" t="s">
        <v>15</v>
      </c>
      <c r="D3243" t="s">
        <v>1</v>
      </c>
      <c r="E3243">
        <v>0</v>
      </c>
      <c r="F3243" t="s">
        <v>22</v>
      </c>
    </row>
    <row r="3244" spans="1:6" x14ac:dyDescent="0.45">
      <c r="A3244" t="s">
        <v>136</v>
      </c>
      <c r="B3244">
        <v>2032</v>
      </c>
      <c r="C3244" t="s">
        <v>15</v>
      </c>
      <c r="D3244" t="s">
        <v>2</v>
      </c>
      <c r="E3244">
        <v>0</v>
      </c>
      <c r="F3244" t="s">
        <v>22</v>
      </c>
    </row>
    <row r="3245" spans="1:6" x14ac:dyDescent="0.45">
      <c r="A3245" t="s">
        <v>136</v>
      </c>
      <c r="B3245">
        <v>2032</v>
      </c>
      <c r="C3245" t="s">
        <v>15</v>
      </c>
      <c r="D3245" t="s">
        <v>3</v>
      </c>
      <c r="E3245">
        <v>0</v>
      </c>
      <c r="F3245" t="s">
        <v>22</v>
      </c>
    </row>
    <row r="3246" spans="1:6" x14ac:dyDescent="0.45">
      <c r="A3246" t="s">
        <v>136</v>
      </c>
      <c r="B3246">
        <v>2032</v>
      </c>
      <c r="C3246" t="s">
        <v>15</v>
      </c>
      <c r="D3246" t="s">
        <v>4</v>
      </c>
      <c r="E3246">
        <v>0</v>
      </c>
      <c r="F3246" t="s">
        <v>22</v>
      </c>
    </row>
    <row r="3247" spans="1:6" x14ac:dyDescent="0.45">
      <c r="A3247" t="s">
        <v>136</v>
      </c>
      <c r="B3247">
        <v>2032</v>
      </c>
      <c r="C3247" t="s">
        <v>5</v>
      </c>
      <c r="D3247" t="s">
        <v>5</v>
      </c>
      <c r="E3247">
        <v>254.93991477552248</v>
      </c>
      <c r="F3247" t="s">
        <v>22</v>
      </c>
    </row>
    <row r="3248" spans="1:6" x14ac:dyDescent="0.45">
      <c r="A3248" t="s">
        <v>136</v>
      </c>
      <c r="B3248">
        <v>2032</v>
      </c>
      <c r="C3248" t="s">
        <v>16</v>
      </c>
      <c r="D3248" t="s">
        <v>6</v>
      </c>
      <c r="E3248">
        <v>0</v>
      </c>
      <c r="F3248" t="s">
        <v>22</v>
      </c>
    </row>
    <row r="3249" spans="1:6" x14ac:dyDescent="0.45">
      <c r="A3249" t="s">
        <v>136</v>
      </c>
      <c r="B3249">
        <v>2032</v>
      </c>
      <c r="C3249" t="s">
        <v>16</v>
      </c>
      <c r="D3249" t="s">
        <v>7</v>
      </c>
      <c r="E3249">
        <v>0</v>
      </c>
      <c r="F3249" t="s">
        <v>22</v>
      </c>
    </row>
    <row r="3250" spans="1:6" x14ac:dyDescent="0.45">
      <c r="A3250" t="s">
        <v>136</v>
      </c>
      <c r="B3250">
        <v>2032</v>
      </c>
      <c r="C3250" t="s">
        <v>17</v>
      </c>
      <c r="D3250" t="s">
        <v>8</v>
      </c>
      <c r="E3250">
        <v>0</v>
      </c>
      <c r="F3250" t="s">
        <v>22</v>
      </c>
    </row>
    <row r="3251" spans="1:6" x14ac:dyDescent="0.45">
      <c r="A3251" t="s">
        <v>136</v>
      </c>
      <c r="B3251">
        <v>2032</v>
      </c>
      <c r="C3251" t="s">
        <v>18</v>
      </c>
      <c r="D3251" t="s">
        <v>9</v>
      </c>
      <c r="E3251">
        <v>0</v>
      </c>
      <c r="F3251" t="s">
        <v>22</v>
      </c>
    </row>
    <row r="3252" spans="1:6" x14ac:dyDescent="0.45">
      <c r="A3252" t="s">
        <v>136</v>
      </c>
      <c r="B3252">
        <v>2032</v>
      </c>
      <c r="C3252" t="s">
        <v>18</v>
      </c>
      <c r="D3252" t="s">
        <v>10</v>
      </c>
      <c r="E3252">
        <v>0</v>
      </c>
      <c r="F3252" t="s">
        <v>22</v>
      </c>
    </row>
    <row r="3253" spans="1:6" x14ac:dyDescent="0.45">
      <c r="A3253" t="s">
        <v>136</v>
      </c>
      <c r="B3253">
        <v>2032</v>
      </c>
      <c r="C3253" t="s">
        <v>18</v>
      </c>
      <c r="D3253" t="s">
        <v>19</v>
      </c>
      <c r="E3253">
        <v>0</v>
      </c>
      <c r="F3253" t="s">
        <v>23</v>
      </c>
    </row>
    <row r="3254" spans="1:6" x14ac:dyDescent="0.45">
      <c r="A3254" t="s">
        <v>136</v>
      </c>
      <c r="B3254">
        <v>2033</v>
      </c>
      <c r="C3254" t="s">
        <v>15</v>
      </c>
      <c r="D3254" t="s">
        <v>0</v>
      </c>
      <c r="E3254">
        <v>268.65882845427677</v>
      </c>
      <c r="F3254" t="s">
        <v>22</v>
      </c>
    </row>
    <row r="3255" spans="1:6" x14ac:dyDescent="0.45">
      <c r="A3255" t="s">
        <v>136</v>
      </c>
      <c r="B3255">
        <v>2033</v>
      </c>
      <c r="C3255" t="s">
        <v>15</v>
      </c>
      <c r="D3255" t="s">
        <v>1</v>
      </c>
      <c r="E3255">
        <v>0</v>
      </c>
      <c r="F3255" t="s">
        <v>22</v>
      </c>
    </row>
    <row r="3256" spans="1:6" x14ac:dyDescent="0.45">
      <c r="A3256" t="s">
        <v>136</v>
      </c>
      <c r="B3256">
        <v>2033</v>
      </c>
      <c r="C3256" t="s">
        <v>15</v>
      </c>
      <c r="D3256" t="s">
        <v>2</v>
      </c>
      <c r="E3256">
        <v>0</v>
      </c>
      <c r="F3256" t="s">
        <v>22</v>
      </c>
    </row>
    <row r="3257" spans="1:6" x14ac:dyDescent="0.45">
      <c r="A3257" t="s">
        <v>136</v>
      </c>
      <c r="B3257">
        <v>2033</v>
      </c>
      <c r="C3257" t="s">
        <v>15</v>
      </c>
      <c r="D3257" t="s">
        <v>3</v>
      </c>
      <c r="E3257">
        <v>0</v>
      </c>
      <c r="F3257" t="s">
        <v>22</v>
      </c>
    </row>
    <row r="3258" spans="1:6" x14ac:dyDescent="0.45">
      <c r="A3258" t="s">
        <v>136</v>
      </c>
      <c r="B3258">
        <v>2033</v>
      </c>
      <c r="C3258" t="s">
        <v>15</v>
      </c>
      <c r="D3258" t="s">
        <v>4</v>
      </c>
      <c r="E3258">
        <v>0</v>
      </c>
      <c r="F3258" t="s">
        <v>22</v>
      </c>
    </row>
    <row r="3259" spans="1:6" x14ac:dyDescent="0.45">
      <c r="A3259" t="s">
        <v>136</v>
      </c>
      <c r="B3259">
        <v>2033</v>
      </c>
      <c r="C3259" t="s">
        <v>5</v>
      </c>
      <c r="D3259" t="s">
        <v>5</v>
      </c>
      <c r="E3259">
        <v>268.65882845427677</v>
      </c>
      <c r="F3259" t="s">
        <v>22</v>
      </c>
    </row>
    <row r="3260" spans="1:6" x14ac:dyDescent="0.45">
      <c r="A3260" t="s">
        <v>136</v>
      </c>
      <c r="B3260">
        <v>2033</v>
      </c>
      <c r="C3260" t="s">
        <v>16</v>
      </c>
      <c r="D3260" t="s">
        <v>6</v>
      </c>
      <c r="E3260">
        <v>0</v>
      </c>
      <c r="F3260" t="s">
        <v>22</v>
      </c>
    </row>
    <row r="3261" spans="1:6" x14ac:dyDescent="0.45">
      <c r="A3261" t="s">
        <v>136</v>
      </c>
      <c r="B3261">
        <v>2033</v>
      </c>
      <c r="C3261" t="s">
        <v>16</v>
      </c>
      <c r="D3261" t="s">
        <v>7</v>
      </c>
      <c r="E3261">
        <v>0</v>
      </c>
      <c r="F3261" t="s">
        <v>22</v>
      </c>
    </row>
    <row r="3262" spans="1:6" x14ac:dyDescent="0.45">
      <c r="A3262" t="s">
        <v>136</v>
      </c>
      <c r="B3262">
        <v>2033</v>
      </c>
      <c r="C3262" t="s">
        <v>17</v>
      </c>
      <c r="D3262" t="s">
        <v>8</v>
      </c>
      <c r="E3262">
        <v>0</v>
      </c>
      <c r="F3262" t="s">
        <v>22</v>
      </c>
    </row>
    <row r="3263" spans="1:6" x14ac:dyDescent="0.45">
      <c r="A3263" t="s">
        <v>136</v>
      </c>
      <c r="B3263">
        <v>2033</v>
      </c>
      <c r="C3263" t="s">
        <v>18</v>
      </c>
      <c r="D3263" t="s">
        <v>9</v>
      </c>
      <c r="E3263">
        <v>0</v>
      </c>
      <c r="F3263" t="s">
        <v>22</v>
      </c>
    </row>
    <row r="3264" spans="1:6" x14ac:dyDescent="0.45">
      <c r="A3264" t="s">
        <v>136</v>
      </c>
      <c r="B3264">
        <v>2033</v>
      </c>
      <c r="C3264" t="s">
        <v>18</v>
      </c>
      <c r="D3264" t="s">
        <v>10</v>
      </c>
      <c r="E3264">
        <v>0</v>
      </c>
      <c r="F3264" t="s">
        <v>22</v>
      </c>
    </row>
    <row r="3265" spans="1:6" x14ac:dyDescent="0.45">
      <c r="A3265" t="s">
        <v>136</v>
      </c>
      <c r="B3265">
        <v>2033</v>
      </c>
      <c r="C3265" t="s">
        <v>18</v>
      </c>
      <c r="D3265" t="s">
        <v>19</v>
      </c>
      <c r="E3265">
        <v>0</v>
      </c>
      <c r="F3265" t="s">
        <v>23</v>
      </c>
    </row>
    <row r="3266" spans="1:6" x14ac:dyDescent="0.45">
      <c r="A3266" t="s">
        <v>136</v>
      </c>
      <c r="B3266">
        <v>2034</v>
      </c>
      <c r="C3266" t="s">
        <v>15</v>
      </c>
      <c r="D3266" t="s">
        <v>0</v>
      </c>
      <c r="E3266">
        <v>283.06905164795063</v>
      </c>
      <c r="F3266" t="s">
        <v>22</v>
      </c>
    </row>
    <row r="3267" spans="1:6" x14ac:dyDescent="0.45">
      <c r="A3267" t="s">
        <v>136</v>
      </c>
      <c r="B3267">
        <v>2034</v>
      </c>
      <c r="C3267" t="s">
        <v>15</v>
      </c>
      <c r="D3267" t="s">
        <v>1</v>
      </c>
      <c r="E3267">
        <v>0</v>
      </c>
      <c r="F3267" t="s">
        <v>22</v>
      </c>
    </row>
    <row r="3268" spans="1:6" x14ac:dyDescent="0.45">
      <c r="A3268" t="s">
        <v>136</v>
      </c>
      <c r="B3268">
        <v>2034</v>
      </c>
      <c r="C3268" t="s">
        <v>15</v>
      </c>
      <c r="D3268" t="s">
        <v>2</v>
      </c>
      <c r="E3268">
        <v>0</v>
      </c>
      <c r="F3268" t="s">
        <v>22</v>
      </c>
    </row>
    <row r="3269" spans="1:6" x14ac:dyDescent="0.45">
      <c r="A3269" t="s">
        <v>136</v>
      </c>
      <c r="B3269">
        <v>2034</v>
      </c>
      <c r="C3269" t="s">
        <v>15</v>
      </c>
      <c r="D3269" t="s">
        <v>3</v>
      </c>
      <c r="E3269">
        <v>0</v>
      </c>
      <c r="F3269" t="s">
        <v>22</v>
      </c>
    </row>
    <row r="3270" spans="1:6" x14ac:dyDescent="0.45">
      <c r="A3270" t="s">
        <v>136</v>
      </c>
      <c r="B3270">
        <v>2034</v>
      </c>
      <c r="C3270" t="s">
        <v>15</v>
      </c>
      <c r="D3270" t="s">
        <v>4</v>
      </c>
      <c r="E3270">
        <v>0</v>
      </c>
      <c r="F3270" t="s">
        <v>22</v>
      </c>
    </row>
    <row r="3271" spans="1:6" x14ac:dyDescent="0.45">
      <c r="A3271" t="s">
        <v>136</v>
      </c>
      <c r="B3271">
        <v>2034</v>
      </c>
      <c r="C3271" t="s">
        <v>5</v>
      </c>
      <c r="D3271" t="s">
        <v>5</v>
      </c>
      <c r="E3271">
        <v>283.06905164795063</v>
      </c>
      <c r="F3271" t="s">
        <v>22</v>
      </c>
    </row>
    <row r="3272" spans="1:6" x14ac:dyDescent="0.45">
      <c r="A3272" t="s">
        <v>136</v>
      </c>
      <c r="B3272">
        <v>2034</v>
      </c>
      <c r="C3272" t="s">
        <v>16</v>
      </c>
      <c r="D3272" t="s">
        <v>6</v>
      </c>
      <c r="E3272">
        <v>0</v>
      </c>
      <c r="F3272" t="s">
        <v>22</v>
      </c>
    </row>
    <row r="3273" spans="1:6" x14ac:dyDescent="0.45">
      <c r="A3273" t="s">
        <v>136</v>
      </c>
      <c r="B3273">
        <v>2034</v>
      </c>
      <c r="C3273" t="s">
        <v>16</v>
      </c>
      <c r="D3273" t="s">
        <v>7</v>
      </c>
      <c r="E3273">
        <v>0</v>
      </c>
      <c r="F3273" t="s">
        <v>22</v>
      </c>
    </row>
    <row r="3274" spans="1:6" x14ac:dyDescent="0.45">
      <c r="A3274" t="s">
        <v>136</v>
      </c>
      <c r="B3274">
        <v>2034</v>
      </c>
      <c r="C3274" t="s">
        <v>17</v>
      </c>
      <c r="D3274" t="s">
        <v>8</v>
      </c>
      <c r="E3274">
        <v>0</v>
      </c>
      <c r="F3274" t="s">
        <v>22</v>
      </c>
    </row>
    <row r="3275" spans="1:6" x14ac:dyDescent="0.45">
      <c r="A3275" t="s">
        <v>136</v>
      </c>
      <c r="B3275">
        <v>2034</v>
      </c>
      <c r="C3275" t="s">
        <v>18</v>
      </c>
      <c r="D3275" t="s">
        <v>9</v>
      </c>
      <c r="E3275">
        <v>0</v>
      </c>
      <c r="F3275" t="s">
        <v>22</v>
      </c>
    </row>
    <row r="3276" spans="1:6" x14ac:dyDescent="0.45">
      <c r="A3276" t="s">
        <v>136</v>
      </c>
      <c r="B3276">
        <v>2034</v>
      </c>
      <c r="C3276" t="s">
        <v>18</v>
      </c>
      <c r="D3276" t="s">
        <v>10</v>
      </c>
      <c r="E3276">
        <v>0</v>
      </c>
      <c r="F3276" t="s">
        <v>22</v>
      </c>
    </row>
    <row r="3277" spans="1:6" x14ac:dyDescent="0.45">
      <c r="A3277" t="s">
        <v>136</v>
      </c>
      <c r="B3277">
        <v>2034</v>
      </c>
      <c r="C3277" t="s">
        <v>18</v>
      </c>
      <c r="D3277" t="s">
        <v>19</v>
      </c>
      <c r="E3277">
        <v>0</v>
      </c>
      <c r="F3277" t="s">
        <v>23</v>
      </c>
    </row>
    <row r="3278" spans="1:6" x14ac:dyDescent="0.45">
      <c r="A3278" t="s">
        <v>136</v>
      </c>
      <c r="B3278">
        <v>2035</v>
      </c>
      <c r="C3278" t="s">
        <v>15</v>
      </c>
      <c r="D3278" t="s">
        <v>0</v>
      </c>
      <c r="E3278">
        <v>298.20520239947473</v>
      </c>
      <c r="F3278" t="s">
        <v>22</v>
      </c>
    </row>
    <row r="3279" spans="1:6" x14ac:dyDescent="0.45">
      <c r="A3279" t="s">
        <v>136</v>
      </c>
      <c r="B3279">
        <v>2035</v>
      </c>
      <c r="C3279" t="s">
        <v>15</v>
      </c>
      <c r="D3279" t="s">
        <v>1</v>
      </c>
      <c r="E3279">
        <v>0</v>
      </c>
      <c r="F3279" t="s">
        <v>22</v>
      </c>
    </row>
    <row r="3280" spans="1:6" x14ac:dyDescent="0.45">
      <c r="A3280" t="s">
        <v>136</v>
      </c>
      <c r="B3280">
        <v>2035</v>
      </c>
      <c r="C3280" t="s">
        <v>15</v>
      </c>
      <c r="D3280" t="s">
        <v>2</v>
      </c>
      <c r="E3280">
        <v>0</v>
      </c>
      <c r="F3280" t="s">
        <v>22</v>
      </c>
    </row>
    <row r="3281" spans="1:6" x14ac:dyDescent="0.45">
      <c r="A3281" t="s">
        <v>136</v>
      </c>
      <c r="B3281">
        <v>2035</v>
      </c>
      <c r="C3281" t="s">
        <v>15</v>
      </c>
      <c r="D3281" t="s">
        <v>3</v>
      </c>
      <c r="E3281">
        <v>0</v>
      </c>
      <c r="F3281" t="s">
        <v>22</v>
      </c>
    </row>
    <row r="3282" spans="1:6" x14ac:dyDescent="0.45">
      <c r="A3282" t="s">
        <v>136</v>
      </c>
      <c r="B3282">
        <v>2035</v>
      </c>
      <c r="C3282" t="s">
        <v>15</v>
      </c>
      <c r="D3282" t="s">
        <v>4</v>
      </c>
      <c r="E3282">
        <v>0</v>
      </c>
      <c r="F3282" t="s">
        <v>22</v>
      </c>
    </row>
    <row r="3283" spans="1:6" x14ac:dyDescent="0.45">
      <c r="A3283" t="s">
        <v>136</v>
      </c>
      <c r="B3283">
        <v>2035</v>
      </c>
      <c r="C3283" t="s">
        <v>5</v>
      </c>
      <c r="D3283" t="s">
        <v>5</v>
      </c>
      <c r="E3283">
        <v>298.20520239947473</v>
      </c>
      <c r="F3283" t="s">
        <v>22</v>
      </c>
    </row>
    <row r="3284" spans="1:6" x14ac:dyDescent="0.45">
      <c r="A3284" t="s">
        <v>136</v>
      </c>
      <c r="B3284">
        <v>2035</v>
      </c>
      <c r="C3284" t="s">
        <v>16</v>
      </c>
      <c r="D3284" t="s">
        <v>6</v>
      </c>
      <c r="E3284">
        <v>0</v>
      </c>
      <c r="F3284" t="s">
        <v>22</v>
      </c>
    </row>
    <row r="3285" spans="1:6" x14ac:dyDescent="0.45">
      <c r="A3285" t="s">
        <v>136</v>
      </c>
      <c r="B3285">
        <v>2035</v>
      </c>
      <c r="C3285" t="s">
        <v>16</v>
      </c>
      <c r="D3285" t="s">
        <v>7</v>
      </c>
      <c r="E3285">
        <v>0</v>
      </c>
      <c r="F3285" t="s">
        <v>22</v>
      </c>
    </row>
    <row r="3286" spans="1:6" x14ac:dyDescent="0.45">
      <c r="A3286" t="s">
        <v>136</v>
      </c>
      <c r="B3286">
        <v>2035</v>
      </c>
      <c r="C3286" t="s">
        <v>17</v>
      </c>
      <c r="D3286" t="s">
        <v>8</v>
      </c>
      <c r="E3286">
        <v>0</v>
      </c>
      <c r="F3286" t="s">
        <v>22</v>
      </c>
    </row>
    <row r="3287" spans="1:6" x14ac:dyDescent="0.45">
      <c r="A3287" t="s">
        <v>136</v>
      </c>
      <c r="B3287">
        <v>2035</v>
      </c>
      <c r="C3287" t="s">
        <v>18</v>
      </c>
      <c r="D3287" t="s">
        <v>9</v>
      </c>
      <c r="E3287">
        <v>0</v>
      </c>
      <c r="F3287" t="s">
        <v>22</v>
      </c>
    </row>
    <row r="3288" spans="1:6" x14ac:dyDescent="0.45">
      <c r="A3288" t="s">
        <v>136</v>
      </c>
      <c r="B3288">
        <v>2035</v>
      </c>
      <c r="C3288" t="s">
        <v>18</v>
      </c>
      <c r="D3288" t="s">
        <v>10</v>
      </c>
      <c r="E3288">
        <v>0</v>
      </c>
      <c r="F3288" t="s">
        <v>22</v>
      </c>
    </row>
    <row r="3289" spans="1:6" x14ac:dyDescent="0.45">
      <c r="A3289" t="s">
        <v>136</v>
      </c>
      <c r="B3289">
        <v>2035</v>
      </c>
      <c r="C3289" t="s">
        <v>18</v>
      </c>
      <c r="D3289" t="s">
        <v>19</v>
      </c>
      <c r="E3289">
        <v>0</v>
      </c>
      <c r="F3289" t="s">
        <v>23</v>
      </c>
    </row>
    <row r="3290" spans="1:6" x14ac:dyDescent="0.45">
      <c r="A3290" t="s">
        <v>136</v>
      </c>
      <c r="B3290">
        <v>2036</v>
      </c>
      <c r="C3290" t="s">
        <v>15</v>
      </c>
      <c r="D3290" t="s">
        <v>0</v>
      </c>
      <c r="E3290">
        <v>314.1036301700654</v>
      </c>
      <c r="F3290" t="s">
        <v>22</v>
      </c>
    </row>
    <row r="3291" spans="1:6" x14ac:dyDescent="0.45">
      <c r="A3291" t="s">
        <v>136</v>
      </c>
      <c r="B3291">
        <v>2036</v>
      </c>
      <c r="C3291" t="s">
        <v>15</v>
      </c>
      <c r="D3291" t="s">
        <v>1</v>
      </c>
      <c r="E3291">
        <v>0</v>
      </c>
      <c r="F3291" t="s">
        <v>22</v>
      </c>
    </row>
    <row r="3292" spans="1:6" x14ac:dyDescent="0.45">
      <c r="A3292" t="s">
        <v>136</v>
      </c>
      <c r="B3292">
        <v>2036</v>
      </c>
      <c r="C3292" t="s">
        <v>15</v>
      </c>
      <c r="D3292" t="s">
        <v>2</v>
      </c>
      <c r="E3292">
        <v>0</v>
      </c>
      <c r="F3292" t="s">
        <v>22</v>
      </c>
    </row>
    <row r="3293" spans="1:6" x14ac:dyDescent="0.45">
      <c r="A3293" t="s">
        <v>136</v>
      </c>
      <c r="B3293">
        <v>2036</v>
      </c>
      <c r="C3293" t="s">
        <v>15</v>
      </c>
      <c r="D3293" t="s">
        <v>3</v>
      </c>
      <c r="E3293">
        <v>0</v>
      </c>
      <c r="F3293" t="s">
        <v>22</v>
      </c>
    </row>
    <row r="3294" spans="1:6" x14ac:dyDescent="0.45">
      <c r="A3294" t="s">
        <v>136</v>
      </c>
      <c r="B3294">
        <v>2036</v>
      </c>
      <c r="C3294" t="s">
        <v>15</v>
      </c>
      <c r="D3294" t="s">
        <v>4</v>
      </c>
      <c r="E3294">
        <v>0</v>
      </c>
      <c r="F3294" t="s">
        <v>22</v>
      </c>
    </row>
    <row r="3295" spans="1:6" x14ac:dyDescent="0.45">
      <c r="A3295" t="s">
        <v>136</v>
      </c>
      <c r="B3295">
        <v>2036</v>
      </c>
      <c r="C3295" t="s">
        <v>5</v>
      </c>
      <c r="D3295" t="s">
        <v>5</v>
      </c>
      <c r="E3295">
        <v>314.1036301700654</v>
      </c>
      <c r="F3295" t="s">
        <v>22</v>
      </c>
    </row>
    <row r="3296" spans="1:6" x14ac:dyDescent="0.45">
      <c r="A3296" t="s">
        <v>136</v>
      </c>
      <c r="B3296">
        <v>2036</v>
      </c>
      <c r="C3296" t="s">
        <v>16</v>
      </c>
      <c r="D3296" t="s">
        <v>6</v>
      </c>
      <c r="E3296">
        <v>0</v>
      </c>
      <c r="F3296" t="s">
        <v>22</v>
      </c>
    </row>
    <row r="3297" spans="1:6" x14ac:dyDescent="0.45">
      <c r="A3297" t="s">
        <v>136</v>
      </c>
      <c r="B3297">
        <v>2036</v>
      </c>
      <c r="C3297" t="s">
        <v>16</v>
      </c>
      <c r="D3297" t="s">
        <v>7</v>
      </c>
      <c r="E3297">
        <v>0</v>
      </c>
      <c r="F3297" t="s">
        <v>22</v>
      </c>
    </row>
    <row r="3298" spans="1:6" x14ac:dyDescent="0.45">
      <c r="A3298" t="s">
        <v>136</v>
      </c>
      <c r="B3298">
        <v>2036</v>
      </c>
      <c r="C3298" t="s">
        <v>17</v>
      </c>
      <c r="D3298" t="s">
        <v>8</v>
      </c>
      <c r="E3298">
        <v>0</v>
      </c>
      <c r="F3298" t="s">
        <v>22</v>
      </c>
    </row>
    <row r="3299" spans="1:6" x14ac:dyDescent="0.45">
      <c r="A3299" t="s">
        <v>136</v>
      </c>
      <c r="B3299">
        <v>2036</v>
      </c>
      <c r="C3299" t="s">
        <v>18</v>
      </c>
      <c r="D3299" t="s">
        <v>9</v>
      </c>
      <c r="E3299">
        <v>0</v>
      </c>
      <c r="F3299" t="s">
        <v>22</v>
      </c>
    </row>
    <row r="3300" spans="1:6" x14ac:dyDescent="0.45">
      <c r="A3300" t="s">
        <v>136</v>
      </c>
      <c r="B3300">
        <v>2036</v>
      </c>
      <c r="C3300" t="s">
        <v>18</v>
      </c>
      <c r="D3300" t="s">
        <v>10</v>
      </c>
      <c r="E3300">
        <v>0</v>
      </c>
      <c r="F3300" t="s">
        <v>22</v>
      </c>
    </row>
    <row r="3301" spans="1:6" x14ac:dyDescent="0.45">
      <c r="A3301" t="s">
        <v>136</v>
      </c>
      <c r="B3301">
        <v>2036</v>
      </c>
      <c r="C3301" t="s">
        <v>18</v>
      </c>
      <c r="D3301" t="s">
        <v>19</v>
      </c>
      <c r="E3301">
        <v>0</v>
      </c>
      <c r="F3301" t="s">
        <v>23</v>
      </c>
    </row>
    <row r="3302" spans="1:6" x14ac:dyDescent="0.45">
      <c r="A3302" t="s">
        <v>136</v>
      </c>
      <c r="B3302">
        <v>2037</v>
      </c>
      <c r="C3302" t="s">
        <v>15</v>
      </c>
      <c r="D3302" t="s">
        <v>0</v>
      </c>
      <c r="E3302">
        <v>329.11873965263396</v>
      </c>
      <c r="F3302" t="s">
        <v>22</v>
      </c>
    </row>
    <row r="3303" spans="1:6" x14ac:dyDescent="0.45">
      <c r="A3303" t="s">
        <v>136</v>
      </c>
      <c r="B3303">
        <v>2037</v>
      </c>
      <c r="C3303" t="s">
        <v>15</v>
      </c>
      <c r="D3303" t="s">
        <v>1</v>
      </c>
      <c r="E3303">
        <v>0</v>
      </c>
      <c r="F3303" t="s">
        <v>22</v>
      </c>
    </row>
    <row r="3304" spans="1:6" x14ac:dyDescent="0.45">
      <c r="A3304" t="s">
        <v>136</v>
      </c>
      <c r="B3304">
        <v>2037</v>
      </c>
      <c r="C3304" t="s">
        <v>15</v>
      </c>
      <c r="D3304" t="s">
        <v>2</v>
      </c>
      <c r="E3304">
        <v>0</v>
      </c>
      <c r="F3304" t="s">
        <v>22</v>
      </c>
    </row>
    <row r="3305" spans="1:6" x14ac:dyDescent="0.45">
      <c r="A3305" t="s">
        <v>136</v>
      </c>
      <c r="B3305">
        <v>2037</v>
      </c>
      <c r="C3305" t="s">
        <v>15</v>
      </c>
      <c r="D3305" t="s">
        <v>3</v>
      </c>
      <c r="E3305">
        <v>0</v>
      </c>
      <c r="F3305" t="s">
        <v>22</v>
      </c>
    </row>
    <row r="3306" spans="1:6" x14ac:dyDescent="0.45">
      <c r="A3306" t="s">
        <v>136</v>
      </c>
      <c r="B3306">
        <v>2037</v>
      </c>
      <c r="C3306" t="s">
        <v>15</v>
      </c>
      <c r="D3306" t="s">
        <v>4</v>
      </c>
      <c r="E3306">
        <v>0</v>
      </c>
      <c r="F3306" t="s">
        <v>22</v>
      </c>
    </row>
    <row r="3307" spans="1:6" x14ac:dyDescent="0.45">
      <c r="A3307" t="s">
        <v>136</v>
      </c>
      <c r="B3307">
        <v>2037</v>
      </c>
      <c r="C3307" t="s">
        <v>5</v>
      </c>
      <c r="D3307" t="s">
        <v>5</v>
      </c>
      <c r="E3307">
        <v>329.11873965263396</v>
      </c>
      <c r="F3307" t="s">
        <v>22</v>
      </c>
    </row>
    <row r="3308" spans="1:6" x14ac:dyDescent="0.45">
      <c r="A3308" t="s">
        <v>136</v>
      </c>
      <c r="B3308">
        <v>2037</v>
      </c>
      <c r="C3308" t="s">
        <v>16</v>
      </c>
      <c r="D3308" t="s">
        <v>6</v>
      </c>
      <c r="E3308">
        <v>0</v>
      </c>
      <c r="F3308" t="s">
        <v>22</v>
      </c>
    </row>
    <row r="3309" spans="1:6" x14ac:dyDescent="0.45">
      <c r="A3309" t="s">
        <v>136</v>
      </c>
      <c r="B3309">
        <v>2037</v>
      </c>
      <c r="C3309" t="s">
        <v>16</v>
      </c>
      <c r="D3309" t="s">
        <v>7</v>
      </c>
      <c r="E3309">
        <v>0</v>
      </c>
      <c r="F3309" t="s">
        <v>22</v>
      </c>
    </row>
    <row r="3310" spans="1:6" x14ac:dyDescent="0.45">
      <c r="A3310" t="s">
        <v>136</v>
      </c>
      <c r="B3310">
        <v>2037</v>
      </c>
      <c r="C3310" t="s">
        <v>17</v>
      </c>
      <c r="D3310" t="s">
        <v>8</v>
      </c>
      <c r="E3310">
        <v>0</v>
      </c>
      <c r="F3310" t="s">
        <v>22</v>
      </c>
    </row>
    <row r="3311" spans="1:6" x14ac:dyDescent="0.45">
      <c r="A3311" t="s">
        <v>136</v>
      </c>
      <c r="B3311">
        <v>2037</v>
      </c>
      <c r="C3311" t="s">
        <v>18</v>
      </c>
      <c r="D3311" t="s">
        <v>9</v>
      </c>
      <c r="E3311">
        <v>0</v>
      </c>
      <c r="F3311" t="s">
        <v>22</v>
      </c>
    </row>
    <row r="3312" spans="1:6" x14ac:dyDescent="0.45">
      <c r="A3312" t="s">
        <v>136</v>
      </c>
      <c r="B3312">
        <v>2037</v>
      </c>
      <c r="C3312" t="s">
        <v>18</v>
      </c>
      <c r="D3312" t="s">
        <v>10</v>
      </c>
      <c r="E3312">
        <v>0</v>
      </c>
      <c r="F3312" t="s">
        <v>22</v>
      </c>
    </row>
    <row r="3313" spans="1:6" x14ac:dyDescent="0.45">
      <c r="A3313" t="s">
        <v>136</v>
      </c>
      <c r="B3313">
        <v>2037</v>
      </c>
      <c r="C3313" t="s">
        <v>18</v>
      </c>
      <c r="D3313" t="s">
        <v>19</v>
      </c>
      <c r="E3313">
        <v>0</v>
      </c>
      <c r="F3313" t="s">
        <v>23</v>
      </c>
    </row>
    <row r="3314" spans="1:6" x14ac:dyDescent="0.45">
      <c r="A3314" t="s">
        <v>136</v>
      </c>
      <c r="B3314">
        <v>2038</v>
      </c>
      <c r="C3314" t="s">
        <v>15</v>
      </c>
      <c r="D3314" t="s">
        <v>0</v>
      </c>
      <c r="E3314">
        <v>344.81441250192506</v>
      </c>
      <c r="F3314" t="s">
        <v>22</v>
      </c>
    </row>
    <row r="3315" spans="1:6" x14ac:dyDescent="0.45">
      <c r="A3315" t="s">
        <v>136</v>
      </c>
      <c r="B3315">
        <v>2038</v>
      </c>
      <c r="C3315" t="s">
        <v>15</v>
      </c>
      <c r="D3315" t="s">
        <v>1</v>
      </c>
      <c r="E3315">
        <v>0</v>
      </c>
      <c r="F3315" t="s">
        <v>22</v>
      </c>
    </row>
    <row r="3316" spans="1:6" x14ac:dyDescent="0.45">
      <c r="A3316" t="s">
        <v>136</v>
      </c>
      <c r="B3316">
        <v>2038</v>
      </c>
      <c r="C3316" t="s">
        <v>15</v>
      </c>
      <c r="D3316" t="s">
        <v>2</v>
      </c>
      <c r="E3316">
        <v>0</v>
      </c>
      <c r="F3316" t="s">
        <v>22</v>
      </c>
    </row>
    <row r="3317" spans="1:6" x14ac:dyDescent="0.45">
      <c r="A3317" t="s">
        <v>136</v>
      </c>
      <c r="B3317">
        <v>2038</v>
      </c>
      <c r="C3317" t="s">
        <v>15</v>
      </c>
      <c r="D3317" t="s">
        <v>3</v>
      </c>
      <c r="E3317">
        <v>0</v>
      </c>
      <c r="F3317" t="s">
        <v>22</v>
      </c>
    </row>
    <row r="3318" spans="1:6" x14ac:dyDescent="0.45">
      <c r="A3318" t="s">
        <v>136</v>
      </c>
      <c r="B3318">
        <v>2038</v>
      </c>
      <c r="C3318" t="s">
        <v>15</v>
      </c>
      <c r="D3318" t="s">
        <v>4</v>
      </c>
      <c r="E3318">
        <v>0</v>
      </c>
      <c r="F3318" t="s">
        <v>22</v>
      </c>
    </row>
    <row r="3319" spans="1:6" x14ac:dyDescent="0.45">
      <c r="A3319" t="s">
        <v>136</v>
      </c>
      <c r="B3319">
        <v>2038</v>
      </c>
      <c r="C3319" t="s">
        <v>5</v>
      </c>
      <c r="D3319" t="s">
        <v>5</v>
      </c>
      <c r="E3319">
        <v>344.81441250192506</v>
      </c>
      <c r="F3319" t="s">
        <v>22</v>
      </c>
    </row>
    <row r="3320" spans="1:6" x14ac:dyDescent="0.45">
      <c r="A3320" t="s">
        <v>136</v>
      </c>
      <c r="B3320">
        <v>2038</v>
      </c>
      <c r="C3320" t="s">
        <v>16</v>
      </c>
      <c r="D3320" t="s">
        <v>6</v>
      </c>
      <c r="E3320">
        <v>0</v>
      </c>
      <c r="F3320" t="s">
        <v>22</v>
      </c>
    </row>
    <row r="3321" spans="1:6" x14ac:dyDescent="0.45">
      <c r="A3321" t="s">
        <v>136</v>
      </c>
      <c r="B3321">
        <v>2038</v>
      </c>
      <c r="C3321" t="s">
        <v>16</v>
      </c>
      <c r="D3321" t="s">
        <v>7</v>
      </c>
      <c r="E3321">
        <v>0</v>
      </c>
      <c r="F3321" t="s">
        <v>22</v>
      </c>
    </row>
    <row r="3322" spans="1:6" x14ac:dyDescent="0.45">
      <c r="A3322" t="s">
        <v>136</v>
      </c>
      <c r="B3322">
        <v>2038</v>
      </c>
      <c r="C3322" t="s">
        <v>17</v>
      </c>
      <c r="D3322" t="s">
        <v>8</v>
      </c>
      <c r="E3322">
        <v>0</v>
      </c>
      <c r="F3322" t="s">
        <v>22</v>
      </c>
    </row>
    <row r="3323" spans="1:6" x14ac:dyDescent="0.45">
      <c r="A3323" t="s">
        <v>136</v>
      </c>
      <c r="B3323">
        <v>2038</v>
      </c>
      <c r="C3323" t="s">
        <v>18</v>
      </c>
      <c r="D3323" t="s">
        <v>9</v>
      </c>
      <c r="E3323">
        <v>0</v>
      </c>
      <c r="F3323" t="s">
        <v>22</v>
      </c>
    </row>
    <row r="3324" spans="1:6" x14ac:dyDescent="0.45">
      <c r="A3324" t="s">
        <v>136</v>
      </c>
      <c r="B3324">
        <v>2038</v>
      </c>
      <c r="C3324" t="s">
        <v>18</v>
      </c>
      <c r="D3324" t="s">
        <v>10</v>
      </c>
      <c r="E3324">
        <v>0</v>
      </c>
      <c r="F3324" t="s">
        <v>22</v>
      </c>
    </row>
    <row r="3325" spans="1:6" x14ac:dyDescent="0.45">
      <c r="A3325" t="s">
        <v>136</v>
      </c>
      <c r="B3325">
        <v>2038</v>
      </c>
      <c r="C3325" t="s">
        <v>18</v>
      </c>
      <c r="D3325" t="s">
        <v>19</v>
      </c>
      <c r="E3325">
        <v>0</v>
      </c>
      <c r="F3325" t="s">
        <v>23</v>
      </c>
    </row>
    <row r="3326" spans="1:6" x14ac:dyDescent="0.45">
      <c r="A3326" t="s">
        <v>136</v>
      </c>
      <c r="B3326">
        <v>2039</v>
      </c>
      <c r="C3326" t="s">
        <v>15</v>
      </c>
      <c r="D3326" t="s">
        <v>0</v>
      </c>
      <c r="E3326">
        <v>361.22132192908037</v>
      </c>
      <c r="F3326" t="s">
        <v>22</v>
      </c>
    </row>
    <row r="3327" spans="1:6" x14ac:dyDescent="0.45">
      <c r="A3327" t="s">
        <v>136</v>
      </c>
      <c r="B3327">
        <v>2039</v>
      </c>
      <c r="C3327" t="s">
        <v>15</v>
      </c>
      <c r="D3327" t="s">
        <v>1</v>
      </c>
      <c r="E3327">
        <v>0</v>
      </c>
      <c r="F3327" t="s">
        <v>22</v>
      </c>
    </row>
    <row r="3328" spans="1:6" x14ac:dyDescent="0.45">
      <c r="A3328" t="s">
        <v>136</v>
      </c>
      <c r="B3328">
        <v>2039</v>
      </c>
      <c r="C3328" t="s">
        <v>15</v>
      </c>
      <c r="D3328" t="s">
        <v>2</v>
      </c>
      <c r="E3328">
        <v>0</v>
      </c>
      <c r="F3328" t="s">
        <v>22</v>
      </c>
    </row>
    <row r="3329" spans="1:6" x14ac:dyDescent="0.45">
      <c r="A3329" t="s">
        <v>136</v>
      </c>
      <c r="B3329">
        <v>2039</v>
      </c>
      <c r="C3329" t="s">
        <v>15</v>
      </c>
      <c r="D3329" t="s">
        <v>3</v>
      </c>
      <c r="E3329">
        <v>0</v>
      </c>
      <c r="F3329" t="s">
        <v>22</v>
      </c>
    </row>
    <row r="3330" spans="1:6" x14ac:dyDescent="0.45">
      <c r="A3330" t="s">
        <v>136</v>
      </c>
      <c r="B3330">
        <v>2039</v>
      </c>
      <c r="C3330" t="s">
        <v>15</v>
      </c>
      <c r="D3330" t="s">
        <v>4</v>
      </c>
      <c r="E3330">
        <v>0</v>
      </c>
      <c r="F3330" t="s">
        <v>22</v>
      </c>
    </row>
    <row r="3331" spans="1:6" x14ac:dyDescent="0.45">
      <c r="A3331" t="s">
        <v>136</v>
      </c>
      <c r="B3331">
        <v>2039</v>
      </c>
      <c r="C3331" t="s">
        <v>5</v>
      </c>
      <c r="D3331" t="s">
        <v>5</v>
      </c>
      <c r="E3331">
        <v>361.22132192908037</v>
      </c>
      <c r="F3331" t="s">
        <v>22</v>
      </c>
    </row>
    <row r="3332" spans="1:6" x14ac:dyDescent="0.45">
      <c r="A3332" t="s">
        <v>136</v>
      </c>
      <c r="B3332">
        <v>2039</v>
      </c>
      <c r="C3332" t="s">
        <v>16</v>
      </c>
      <c r="D3332" t="s">
        <v>6</v>
      </c>
      <c r="E3332">
        <v>0</v>
      </c>
      <c r="F3332" t="s">
        <v>22</v>
      </c>
    </row>
    <row r="3333" spans="1:6" x14ac:dyDescent="0.45">
      <c r="A3333" t="s">
        <v>136</v>
      </c>
      <c r="B3333">
        <v>2039</v>
      </c>
      <c r="C3333" t="s">
        <v>16</v>
      </c>
      <c r="D3333" t="s">
        <v>7</v>
      </c>
      <c r="E3333">
        <v>0</v>
      </c>
      <c r="F3333" t="s">
        <v>22</v>
      </c>
    </row>
    <row r="3334" spans="1:6" x14ac:dyDescent="0.45">
      <c r="A3334" t="s">
        <v>136</v>
      </c>
      <c r="B3334">
        <v>2039</v>
      </c>
      <c r="C3334" t="s">
        <v>17</v>
      </c>
      <c r="D3334" t="s">
        <v>8</v>
      </c>
      <c r="E3334">
        <v>0</v>
      </c>
      <c r="F3334" t="s">
        <v>22</v>
      </c>
    </row>
    <row r="3335" spans="1:6" x14ac:dyDescent="0.45">
      <c r="A3335" t="s">
        <v>136</v>
      </c>
      <c r="B3335">
        <v>2039</v>
      </c>
      <c r="C3335" t="s">
        <v>18</v>
      </c>
      <c r="D3335" t="s">
        <v>9</v>
      </c>
      <c r="E3335">
        <v>0</v>
      </c>
      <c r="F3335" t="s">
        <v>22</v>
      </c>
    </row>
    <row r="3336" spans="1:6" x14ac:dyDescent="0.45">
      <c r="A3336" t="s">
        <v>136</v>
      </c>
      <c r="B3336">
        <v>2039</v>
      </c>
      <c r="C3336" t="s">
        <v>18</v>
      </c>
      <c r="D3336" t="s">
        <v>10</v>
      </c>
      <c r="E3336">
        <v>0</v>
      </c>
      <c r="F3336" t="s">
        <v>22</v>
      </c>
    </row>
    <row r="3337" spans="1:6" x14ac:dyDescent="0.45">
      <c r="A3337" t="s">
        <v>136</v>
      </c>
      <c r="B3337">
        <v>2039</v>
      </c>
      <c r="C3337" t="s">
        <v>18</v>
      </c>
      <c r="D3337" t="s">
        <v>19</v>
      </c>
      <c r="E3337">
        <v>0</v>
      </c>
      <c r="F3337" t="s">
        <v>23</v>
      </c>
    </row>
    <row r="3338" spans="1:6" x14ac:dyDescent="0.45">
      <c r="A3338" t="s">
        <v>136</v>
      </c>
      <c r="B3338">
        <v>2040</v>
      </c>
      <c r="C3338" t="s">
        <v>15</v>
      </c>
      <c r="D3338" t="s">
        <v>0</v>
      </c>
      <c r="E3338">
        <v>378.37152190966384</v>
      </c>
      <c r="F3338" t="s">
        <v>22</v>
      </c>
    </row>
    <row r="3339" spans="1:6" x14ac:dyDescent="0.45">
      <c r="A3339" t="s">
        <v>136</v>
      </c>
      <c r="B3339">
        <v>2040</v>
      </c>
      <c r="C3339" t="s">
        <v>15</v>
      </c>
      <c r="D3339" t="s">
        <v>1</v>
      </c>
      <c r="E3339">
        <v>0</v>
      </c>
      <c r="F3339" t="s">
        <v>22</v>
      </c>
    </row>
    <row r="3340" spans="1:6" x14ac:dyDescent="0.45">
      <c r="A3340" t="s">
        <v>136</v>
      </c>
      <c r="B3340">
        <v>2040</v>
      </c>
      <c r="C3340" t="s">
        <v>15</v>
      </c>
      <c r="D3340" t="s">
        <v>2</v>
      </c>
      <c r="E3340">
        <v>0</v>
      </c>
      <c r="F3340" t="s">
        <v>22</v>
      </c>
    </row>
    <row r="3341" spans="1:6" x14ac:dyDescent="0.45">
      <c r="A3341" t="s">
        <v>136</v>
      </c>
      <c r="B3341">
        <v>2040</v>
      </c>
      <c r="C3341" t="s">
        <v>15</v>
      </c>
      <c r="D3341" t="s">
        <v>3</v>
      </c>
      <c r="E3341">
        <v>0</v>
      </c>
      <c r="F3341" t="s">
        <v>22</v>
      </c>
    </row>
    <row r="3342" spans="1:6" x14ac:dyDescent="0.45">
      <c r="A3342" t="s">
        <v>136</v>
      </c>
      <c r="B3342">
        <v>2040</v>
      </c>
      <c r="C3342" t="s">
        <v>15</v>
      </c>
      <c r="D3342" t="s">
        <v>4</v>
      </c>
      <c r="E3342">
        <v>0</v>
      </c>
      <c r="F3342" t="s">
        <v>22</v>
      </c>
    </row>
    <row r="3343" spans="1:6" x14ac:dyDescent="0.45">
      <c r="A3343" t="s">
        <v>136</v>
      </c>
      <c r="B3343">
        <v>2040</v>
      </c>
      <c r="C3343" t="s">
        <v>5</v>
      </c>
      <c r="D3343" t="s">
        <v>5</v>
      </c>
      <c r="E3343">
        <v>378.37152190966384</v>
      </c>
      <c r="F3343" t="s">
        <v>22</v>
      </c>
    </row>
    <row r="3344" spans="1:6" x14ac:dyDescent="0.45">
      <c r="A3344" t="s">
        <v>136</v>
      </c>
      <c r="B3344">
        <v>2040</v>
      </c>
      <c r="C3344" t="s">
        <v>16</v>
      </c>
      <c r="D3344" t="s">
        <v>6</v>
      </c>
      <c r="E3344">
        <v>0</v>
      </c>
      <c r="F3344" t="s">
        <v>22</v>
      </c>
    </row>
    <row r="3345" spans="1:6" x14ac:dyDescent="0.45">
      <c r="A3345" t="s">
        <v>136</v>
      </c>
      <c r="B3345">
        <v>2040</v>
      </c>
      <c r="C3345" t="s">
        <v>16</v>
      </c>
      <c r="D3345" t="s">
        <v>7</v>
      </c>
      <c r="E3345">
        <v>0</v>
      </c>
      <c r="F3345" t="s">
        <v>22</v>
      </c>
    </row>
    <row r="3346" spans="1:6" x14ac:dyDescent="0.45">
      <c r="A3346" t="s">
        <v>136</v>
      </c>
      <c r="B3346">
        <v>2040</v>
      </c>
      <c r="C3346" t="s">
        <v>17</v>
      </c>
      <c r="D3346" t="s">
        <v>8</v>
      </c>
      <c r="E3346">
        <v>0</v>
      </c>
      <c r="F3346" t="s">
        <v>22</v>
      </c>
    </row>
    <row r="3347" spans="1:6" x14ac:dyDescent="0.45">
      <c r="A3347" t="s">
        <v>136</v>
      </c>
      <c r="B3347">
        <v>2040</v>
      </c>
      <c r="C3347" t="s">
        <v>18</v>
      </c>
      <c r="D3347" t="s">
        <v>9</v>
      </c>
      <c r="E3347">
        <v>0</v>
      </c>
      <c r="F3347" t="s">
        <v>22</v>
      </c>
    </row>
    <row r="3348" spans="1:6" x14ac:dyDescent="0.45">
      <c r="A3348" t="s">
        <v>136</v>
      </c>
      <c r="B3348">
        <v>2040</v>
      </c>
      <c r="C3348" t="s">
        <v>18</v>
      </c>
      <c r="D3348" t="s">
        <v>10</v>
      </c>
      <c r="E3348">
        <v>0</v>
      </c>
      <c r="F3348" t="s">
        <v>22</v>
      </c>
    </row>
    <row r="3349" spans="1:6" x14ac:dyDescent="0.45">
      <c r="A3349" t="s">
        <v>136</v>
      </c>
      <c r="B3349">
        <v>2040</v>
      </c>
      <c r="C3349" t="s">
        <v>18</v>
      </c>
      <c r="D3349" t="s">
        <v>19</v>
      </c>
      <c r="E3349">
        <v>0</v>
      </c>
      <c r="F3349" t="s">
        <v>23</v>
      </c>
    </row>
    <row r="3350" spans="1:6" x14ac:dyDescent="0.45">
      <c r="A3350" t="s">
        <v>137</v>
      </c>
      <c r="B3350">
        <v>2010</v>
      </c>
      <c r="C3350" t="s">
        <v>15</v>
      </c>
      <c r="D3350" t="s">
        <v>0</v>
      </c>
      <c r="E3350">
        <v>62.500254171007057</v>
      </c>
      <c r="F3350" t="s">
        <v>22</v>
      </c>
    </row>
    <row r="3351" spans="1:6" x14ac:dyDescent="0.45">
      <c r="A3351" t="s">
        <v>137</v>
      </c>
      <c r="B3351">
        <v>2010</v>
      </c>
      <c r="C3351" t="s">
        <v>15</v>
      </c>
      <c r="D3351" t="s">
        <v>1</v>
      </c>
      <c r="E3351">
        <v>16.363377756173527</v>
      </c>
      <c r="F3351" t="s">
        <v>22</v>
      </c>
    </row>
    <row r="3352" spans="1:6" x14ac:dyDescent="0.45">
      <c r="A3352" t="s">
        <v>137</v>
      </c>
      <c r="B3352">
        <v>2010</v>
      </c>
      <c r="C3352" t="s">
        <v>15</v>
      </c>
      <c r="D3352" t="s">
        <v>2</v>
      </c>
      <c r="E3352">
        <v>0</v>
      </c>
      <c r="F3352" t="s">
        <v>22</v>
      </c>
    </row>
    <row r="3353" spans="1:6" x14ac:dyDescent="0.45">
      <c r="A3353" t="s">
        <v>137</v>
      </c>
      <c r="B3353">
        <v>2010</v>
      </c>
      <c r="C3353" t="s">
        <v>15</v>
      </c>
      <c r="D3353" t="s">
        <v>3</v>
      </c>
      <c r="E3353">
        <v>0</v>
      </c>
      <c r="F3353" t="s">
        <v>22</v>
      </c>
    </row>
    <row r="3354" spans="1:6" x14ac:dyDescent="0.45">
      <c r="A3354" t="s">
        <v>137</v>
      </c>
      <c r="B3354">
        <v>2010</v>
      </c>
      <c r="C3354" t="s">
        <v>15</v>
      </c>
      <c r="D3354" t="s">
        <v>4</v>
      </c>
      <c r="E3354">
        <v>0</v>
      </c>
      <c r="F3354" t="s">
        <v>22</v>
      </c>
    </row>
    <row r="3355" spans="1:6" x14ac:dyDescent="0.45">
      <c r="A3355" t="s">
        <v>137</v>
      </c>
      <c r="B3355">
        <v>2010</v>
      </c>
      <c r="C3355" t="s">
        <v>5</v>
      </c>
      <c r="D3355" t="s">
        <v>5</v>
      </c>
      <c r="E3355">
        <v>78.863631927180592</v>
      </c>
      <c r="F3355" t="s">
        <v>22</v>
      </c>
    </row>
    <row r="3356" spans="1:6" x14ac:dyDescent="0.45">
      <c r="A3356" t="s">
        <v>137</v>
      </c>
      <c r="B3356">
        <v>2010</v>
      </c>
      <c r="C3356" t="s">
        <v>16</v>
      </c>
      <c r="D3356" t="s">
        <v>6</v>
      </c>
      <c r="E3356">
        <v>0</v>
      </c>
      <c r="F3356" t="s">
        <v>22</v>
      </c>
    </row>
    <row r="3357" spans="1:6" x14ac:dyDescent="0.45">
      <c r="A3357" t="s">
        <v>137</v>
      </c>
      <c r="B3357">
        <v>2010</v>
      </c>
      <c r="C3357" t="s">
        <v>16</v>
      </c>
      <c r="D3357" t="s">
        <v>7</v>
      </c>
      <c r="E3357">
        <v>0</v>
      </c>
      <c r="F3357" t="s">
        <v>22</v>
      </c>
    </row>
    <row r="3358" spans="1:6" x14ac:dyDescent="0.45">
      <c r="A3358" t="s">
        <v>137</v>
      </c>
      <c r="B3358">
        <v>2010</v>
      </c>
      <c r="C3358" t="s">
        <v>17</v>
      </c>
      <c r="D3358" t="s">
        <v>8</v>
      </c>
      <c r="E3358">
        <v>78.863631927180592</v>
      </c>
      <c r="F3358" t="s">
        <v>22</v>
      </c>
    </row>
    <row r="3359" spans="1:6" x14ac:dyDescent="0.45">
      <c r="A3359" t="s">
        <v>137</v>
      </c>
      <c r="B3359">
        <v>2010</v>
      </c>
      <c r="C3359" t="s">
        <v>18</v>
      </c>
      <c r="D3359" t="s">
        <v>9</v>
      </c>
      <c r="E3359">
        <v>0</v>
      </c>
      <c r="F3359" t="s">
        <v>22</v>
      </c>
    </row>
    <row r="3360" spans="1:6" x14ac:dyDescent="0.45">
      <c r="A3360" t="s">
        <v>137</v>
      </c>
      <c r="B3360">
        <v>2010</v>
      </c>
      <c r="C3360" t="s">
        <v>18</v>
      </c>
      <c r="D3360" t="s">
        <v>10</v>
      </c>
      <c r="E3360">
        <v>0</v>
      </c>
      <c r="F3360" t="s">
        <v>22</v>
      </c>
    </row>
    <row r="3361" spans="1:6" x14ac:dyDescent="0.45">
      <c r="A3361" t="s">
        <v>137</v>
      </c>
      <c r="B3361">
        <v>2010</v>
      </c>
      <c r="C3361" t="s">
        <v>18</v>
      </c>
      <c r="D3361" t="s">
        <v>19</v>
      </c>
      <c r="E3361">
        <v>0</v>
      </c>
      <c r="F3361" t="s">
        <v>23</v>
      </c>
    </row>
    <row r="3362" spans="1:6" x14ac:dyDescent="0.45">
      <c r="A3362" t="s">
        <v>137</v>
      </c>
      <c r="B3362">
        <v>2011</v>
      </c>
      <c r="C3362" t="s">
        <v>15</v>
      </c>
      <c r="D3362" t="s">
        <v>0</v>
      </c>
      <c r="E3362">
        <v>70.011312813185071</v>
      </c>
      <c r="F3362" t="s">
        <v>22</v>
      </c>
    </row>
    <row r="3363" spans="1:6" x14ac:dyDescent="0.45">
      <c r="A3363" t="s">
        <v>137</v>
      </c>
      <c r="B3363">
        <v>2011</v>
      </c>
      <c r="C3363" t="s">
        <v>15</v>
      </c>
      <c r="D3363" t="s">
        <v>1</v>
      </c>
      <c r="E3363">
        <v>16.899881944900528</v>
      </c>
      <c r="F3363" t="s">
        <v>22</v>
      </c>
    </row>
    <row r="3364" spans="1:6" x14ac:dyDescent="0.45">
      <c r="A3364" t="s">
        <v>137</v>
      </c>
      <c r="B3364">
        <v>2011</v>
      </c>
      <c r="C3364" t="s">
        <v>15</v>
      </c>
      <c r="D3364" t="s">
        <v>2</v>
      </c>
      <c r="E3364">
        <v>0</v>
      </c>
      <c r="F3364" t="s">
        <v>22</v>
      </c>
    </row>
    <row r="3365" spans="1:6" x14ac:dyDescent="0.45">
      <c r="A3365" t="s">
        <v>137</v>
      </c>
      <c r="B3365">
        <v>2011</v>
      </c>
      <c r="C3365" t="s">
        <v>15</v>
      </c>
      <c r="D3365" t="s">
        <v>3</v>
      </c>
      <c r="E3365">
        <v>0</v>
      </c>
      <c r="F3365" t="s">
        <v>22</v>
      </c>
    </row>
    <row r="3366" spans="1:6" x14ac:dyDescent="0.45">
      <c r="A3366" t="s">
        <v>137</v>
      </c>
      <c r="B3366">
        <v>2011</v>
      </c>
      <c r="C3366" t="s">
        <v>15</v>
      </c>
      <c r="D3366" t="s">
        <v>4</v>
      </c>
      <c r="E3366">
        <v>0</v>
      </c>
      <c r="F3366" t="s">
        <v>22</v>
      </c>
    </row>
    <row r="3367" spans="1:6" x14ac:dyDescent="0.45">
      <c r="A3367" t="s">
        <v>137</v>
      </c>
      <c r="B3367">
        <v>2011</v>
      </c>
      <c r="C3367" t="s">
        <v>5</v>
      </c>
      <c r="D3367" t="s">
        <v>5</v>
      </c>
      <c r="E3367">
        <v>86.9111947580856</v>
      </c>
      <c r="F3367" t="s">
        <v>22</v>
      </c>
    </row>
    <row r="3368" spans="1:6" x14ac:dyDescent="0.45">
      <c r="A3368" t="s">
        <v>137</v>
      </c>
      <c r="B3368">
        <v>2011</v>
      </c>
      <c r="C3368" t="s">
        <v>16</v>
      </c>
      <c r="D3368" t="s">
        <v>6</v>
      </c>
      <c r="E3368">
        <v>0</v>
      </c>
      <c r="F3368" t="s">
        <v>22</v>
      </c>
    </row>
    <row r="3369" spans="1:6" x14ac:dyDescent="0.45">
      <c r="A3369" t="s">
        <v>137</v>
      </c>
      <c r="B3369">
        <v>2011</v>
      </c>
      <c r="C3369" t="s">
        <v>16</v>
      </c>
      <c r="D3369" t="s">
        <v>7</v>
      </c>
      <c r="E3369">
        <v>0</v>
      </c>
      <c r="F3369" t="s">
        <v>22</v>
      </c>
    </row>
    <row r="3370" spans="1:6" x14ac:dyDescent="0.45">
      <c r="A3370" t="s">
        <v>137</v>
      </c>
      <c r="B3370">
        <v>2011</v>
      </c>
      <c r="C3370" t="s">
        <v>17</v>
      </c>
      <c r="D3370" t="s">
        <v>8</v>
      </c>
      <c r="E3370">
        <v>86.9111947580856</v>
      </c>
      <c r="F3370" t="s">
        <v>22</v>
      </c>
    </row>
    <row r="3371" spans="1:6" x14ac:dyDescent="0.45">
      <c r="A3371" t="s">
        <v>137</v>
      </c>
      <c r="B3371">
        <v>2011</v>
      </c>
      <c r="C3371" t="s">
        <v>18</v>
      </c>
      <c r="D3371" t="s">
        <v>9</v>
      </c>
      <c r="E3371">
        <v>0</v>
      </c>
      <c r="F3371" t="s">
        <v>22</v>
      </c>
    </row>
    <row r="3372" spans="1:6" x14ac:dyDescent="0.45">
      <c r="A3372" t="s">
        <v>137</v>
      </c>
      <c r="B3372">
        <v>2011</v>
      </c>
      <c r="C3372" t="s">
        <v>18</v>
      </c>
      <c r="D3372" t="s">
        <v>10</v>
      </c>
      <c r="E3372">
        <v>0</v>
      </c>
      <c r="F3372" t="s">
        <v>22</v>
      </c>
    </row>
    <row r="3373" spans="1:6" x14ac:dyDescent="0.45">
      <c r="A3373" t="s">
        <v>137</v>
      </c>
      <c r="B3373">
        <v>2011</v>
      </c>
      <c r="C3373" t="s">
        <v>18</v>
      </c>
      <c r="D3373" t="s">
        <v>19</v>
      </c>
      <c r="E3373">
        <v>0</v>
      </c>
      <c r="F3373" t="s">
        <v>23</v>
      </c>
    </row>
    <row r="3374" spans="1:6" x14ac:dyDescent="0.45">
      <c r="A3374" t="s">
        <v>137</v>
      </c>
      <c r="B3374">
        <v>2012</v>
      </c>
      <c r="C3374" t="s">
        <v>15</v>
      </c>
      <c r="D3374" t="s">
        <v>0</v>
      </c>
      <c r="E3374">
        <v>78.863631927180577</v>
      </c>
      <c r="F3374" t="s">
        <v>22</v>
      </c>
    </row>
    <row r="3375" spans="1:6" x14ac:dyDescent="0.45">
      <c r="A3375" t="s">
        <v>137</v>
      </c>
      <c r="B3375">
        <v>2012</v>
      </c>
      <c r="C3375" t="s">
        <v>15</v>
      </c>
      <c r="D3375" t="s">
        <v>1</v>
      </c>
      <c r="E3375">
        <v>19.850654982899034</v>
      </c>
      <c r="F3375" t="s">
        <v>22</v>
      </c>
    </row>
    <row r="3376" spans="1:6" x14ac:dyDescent="0.45">
      <c r="A3376" t="s">
        <v>137</v>
      </c>
      <c r="B3376">
        <v>2012</v>
      </c>
      <c r="C3376" t="s">
        <v>15</v>
      </c>
      <c r="D3376" t="s">
        <v>2</v>
      </c>
      <c r="E3376">
        <v>0</v>
      </c>
      <c r="F3376" t="s">
        <v>22</v>
      </c>
    </row>
    <row r="3377" spans="1:6" x14ac:dyDescent="0.45">
      <c r="A3377" t="s">
        <v>137</v>
      </c>
      <c r="B3377">
        <v>2012</v>
      </c>
      <c r="C3377" t="s">
        <v>15</v>
      </c>
      <c r="D3377" t="s">
        <v>3</v>
      </c>
      <c r="E3377">
        <v>0</v>
      </c>
      <c r="F3377" t="s">
        <v>22</v>
      </c>
    </row>
    <row r="3378" spans="1:6" x14ac:dyDescent="0.45">
      <c r="A3378" t="s">
        <v>137</v>
      </c>
      <c r="B3378">
        <v>2012</v>
      </c>
      <c r="C3378" t="s">
        <v>15</v>
      </c>
      <c r="D3378" t="s">
        <v>4</v>
      </c>
      <c r="E3378">
        <v>0</v>
      </c>
      <c r="F3378" t="s">
        <v>22</v>
      </c>
    </row>
    <row r="3379" spans="1:6" x14ac:dyDescent="0.45">
      <c r="A3379" t="s">
        <v>137</v>
      </c>
      <c r="B3379">
        <v>2012</v>
      </c>
      <c r="C3379" t="s">
        <v>5</v>
      </c>
      <c r="D3379" t="s">
        <v>5</v>
      </c>
      <c r="E3379">
        <v>98.714286910079622</v>
      </c>
      <c r="F3379" t="s">
        <v>22</v>
      </c>
    </row>
    <row r="3380" spans="1:6" x14ac:dyDescent="0.45">
      <c r="A3380" t="s">
        <v>137</v>
      </c>
      <c r="B3380">
        <v>2012</v>
      </c>
      <c r="C3380" t="s">
        <v>16</v>
      </c>
      <c r="D3380" t="s">
        <v>6</v>
      </c>
      <c r="E3380">
        <v>0</v>
      </c>
      <c r="F3380" t="s">
        <v>22</v>
      </c>
    </row>
    <row r="3381" spans="1:6" x14ac:dyDescent="0.45">
      <c r="A3381" t="s">
        <v>137</v>
      </c>
      <c r="B3381">
        <v>2012</v>
      </c>
      <c r="C3381" t="s">
        <v>16</v>
      </c>
      <c r="D3381" t="s">
        <v>7</v>
      </c>
      <c r="E3381">
        <v>0</v>
      </c>
      <c r="F3381" t="s">
        <v>22</v>
      </c>
    </row>
    <row r="3382" spans="1:6" x14ac:dyDescent="0.45">
      <c r="A3382" t="s">
        <v>137</v>
      </c>
      <c r="B3382">
        <v>2012</v>
      </c>
      <c r="C3382" t="s">
        <v>17</v>
      </c>
      <c r="D3382" t="s">
        <v>8</v>
      </c>
      <c r="E3382">
        <v>98.714286910079622</v>
      </c>
      <c r="F3382" t="s">
        <v>22</v>
      </c>
    </row>
    <row r="3383" spans="1:6" x14ac:dyDescent="0.45">
      <c r="A3383" t="s">
        <v>137</v>
      </c>
      <c r="B3383">
        <v>2012</v>
      </c>
      <c r="C3383" t="s">
        <v>18</v>
      </c>
      <c r="D3383" t="s">
        <v>9</v>
      </c>
      <c r="E3383">
        <v>0</v>
      </c>
      <c r="F3383" t="s">
        <v>22</v>
      </c>
    </row>
    <row r="3384" spans="1:6" x14ac:dyDescent="0.45">
      <c r="A3384" t="s">
        <v>137</v>
      </c>
      <c r="B3384">
        <v>2012</v>
      </c>
      <c r="C3384" t="s">
        <v>18</v>
      </c>
      <c r="D3384" t="s">
        <v>10</v>
      </c>
      <c r="E3384">
        <v>0</v>
      </c>
      <c r="F3384" t="s">
        <v>22</v>
      </c>
    </row>
    <row r="3385" spans="1:6" x14ac:dyDescent="0.45">
      <c r="A3385" t="s">
        <v>137</v>
      </c>
      <c r="B3385">
        <v>2012</v>
      </c>
      <c r="C3385" t="s">
        <v>18</v>
      </c>
      <c r="D3385" t="s">
        <v>19</v>
      </c>
      <c r="E3385">
        <v>0</v>
      </c>
      <c r="F3385" t="s">
        <v>23</v>
      </c>
    </row>
    <row r="3386" spans="1:6" x14ac:dyDescent="0.45">
      <c r="A3386" t="s">
        <v>137</v>
      </c>
      <c r="B3386">
        <v>2013</v>
      </c>
      <c r="C3386" t="s">
        <v>15</v>
      </c>
      <c r="D3386" t="s">
        <v>0</v>
      </c>
      <c r="E3386">
        <v>78.019134593073261</v>
      </c>
      <c r="F3386" t="s">
        <v>22</v>
      </c>
    </row>
    <row r="3387" spans="1:6" x14ac:dyDescent="0.45">
      <c r="A3387" t="s">
        <v>137</v>
      </c>
      <c r="B3387">
        <v>2013</v>
      </c>
      <c r="C3387" t="s">
        <v>15</v>
      </c>
      <c r="D3387" t="s">
        <v>1</v>
      </c>
      <c r="E3387">
        <v>20.541155744316193</v>
      </c>
      <c r="F3387" t="s">
        <v>22</v>
      </c>
    </row>
    <row r="3388" spans="1:6" x14ac:dyDescent="0.45">
      <c r="A3388" t="s">
        <v>137</v>
      </c>
      <c r="B3388">
        <v>2013</v>
      </c>
      <c r="C3388" t="s">
        <v>15</v>
      </c>
      <c r="D3388" t="s">
        <v>2</v>
      </c>
      <c r="E3388">
        <v>0</v>
      </c>
      <c r="F3388" t="s">
        <v>22</v>
      </c>
    </row>
    <row r="3389" spans="1:6" x14ac:dyDescent="0.45">
      <c r="A3389" t="s">
        <v>137</v>
      </c>
      <c r="B3389">
        <v>2013</v>
      </c>
      <c r="C3389" t="s">
        <v>15</v>
      </c>
      <c r="D3389" t="s">
        <v>3</v>
      </c>
      <c r="E3389">
        <v>0</v>
      </c>
      <c r="F3389" t="s">
        <v>22</v>
      </c>
    </row>
    <row r="3390" spans="1:6" x14ac:dyDescent="0.45">
      <c r="A3390" t="s">
        <v>137</v>
      </c>
      <c r="B3390">
        <v>2013</v>
      </c>
      <c r="C3390" t="s">
        <v>15</v>
      </c>
      <c r="D3390" t="s">
        <v>4</v>
      </c>
      <c r="E3390">
        <v>0</v>
      </c>
      <c r="F3390" t="s">
        <v>22</v>
      </c>
    </row>
    <row r="3391" spans="1:6" x14ac:dyDescent="0.45">
      <c r="A3391" t="s">
        <v>137</v>
      </c>
      <c r="B3391">
        <v>2013</v>
      </c>
      <c r="C3391" t="s">
        <v>5</v>
      </c>
      <c r="D3391" t="s">
        <v>5</v>
      </c>
      <c r="E3391">
        <v>98.560290337389461</v>
      </c>
      <c r="F3391" t="s">
        <v>22</v>
      </c>
    </row>
    <row r="3392" spans="1:6" x14ac:dyDescent="0.45">
      <c r="A3392" t="s">
        <v>137</v>
      </c>
      <c r="B3392">
        <v>2013</v>
      </c>
      <c r="C3392" t="s">
        <v>16</v>
      </c>
      <c r="D3392" t="s">
        <v>6</v>
      </c>
      <c r="E3392">
        <v>0</v>
      </c>
      <c r="F3392" t="s">
        <v>22</v>
      </c>
    </row>
    <row r="3393" spans="1:6" x14ac:dyDescent="0.45">
      <c r="A3393" t="s">
        <v>137</v>
      </c>
      <c r="B3393">
        <v>2013</v>
      </c>
      <c r="C3393" t="s">
        <v>16</v>
      </c>
      <c r="D3393" t="s">
        <v>7</v>
      </c>
      <c r="E3393">
        <v>0</v>
      </c>
      <c r="F3393" t="s">
        <v>22</v>
      </c>
    </row>
    <row r="3394" spans="1:6" x14ac:dyDescent="0.45">
      <c r="A3394" t="s">
        <v>137</v>
      </c>
      <c r="B3394">
        <v>2013</v>
      </c>
      <c r="C3394" t="s">
        <v>17</v>
      </c>
      <c r="D3394" t="s">
        <v>8</v>
      </c>
      <c r="E3394">
        <v>98.560290337389461</v>
      </c>
      <c r="F3394" t="s">
        <v>22</v>
      </c>
    </row>
    <row r="3395" spans="1:6" x14ac:dyDescent="0.45">
      <c r="A3395" t="s">
        <v>137</v>
      </c>
      <c r="B3395">
        <v>2013</v>
      </c>
      <c r="C3395" t="s">
        <v>18</v>
      </c>
      <c r="D3395" t="s">
        <v>9</v>
      </c>
      <c r="E3395">
        <v>0</v>
      </c>
      <c r="F3395" t="s">
        <v>22</v>
      </c>
    </row>
    <row r="3396" spans="1:6" x14ac:dyDescent="0.45">
      <c r="A3396" t="s">
        <v>137</v>
      </c>
      <c r="B3396">
        <v>2013</v>
      </c>
      <c r="C3396" t="s">
        <v>18</v>
      </c>
      <c r="D3396" t="s">
        <v>10</v>
      </c>
      <c r="E3396">
        <v>0</v>
      </c>
      <c r="F3396" t="s">
        <v>22</v>
      </c>
    </row>
    <row r="3397" spans="1:6" x14ac:dyDescent="0.45">
      <c r="A3397" t="s">
        <v>137</v>
      </c>
      <c r="B3397">
        <v>2013</v>
      </c>
      <c r="C3397" t="s">
        <v>18</v>
      </c>
      <c r="D3397" t="s">
        <v>19</v>
      </c>
      <c r="E3397">
        <v>0</v>
      </c>
      <c r="F3397" t="s">
        <v>23</v>
      </c>
    </row>
    <row r="3398" spans="1:6" x14ac:dyDescent="0.45">
      <c r="A3398" t="s">
        <v>137</v>
      </c>
      <c r="B3398">
        <v>2014</v>
      </c>
      <c r="C3398" t="s">
        <v>15</v>
      </c>
      <c r="D3398" t="s">
        <v>0</v>
      </c>
      <c r="E3398">
        <v>71.094256453393271</v>
      </c>
      <c r="F3398" t="s">
        <v>22</v>
      </c>
    </row>
    <row r="3399" spans="1:6" x14ac:dyDescent="0.45">
      <c r="A3399" t="s">
        <v>137</v>
      </c>
      <c r="B3399">
        <v>2014</v>
      </c>
      <c r="C3399" t="s">
        <v>15</v>
      </c>
      <c r="D3399" t="s">
        <v>1</v>
      </c>
      <c r="E3399">
        <v>21.28630045088147</v>
      </c>
      <c r="F3399" t="s">
        <v>22</v>
      </c>
    </row>
    <row r="3400" spans="1:6" x14ac:dyDescent="0.45">
      <c r="A3400" t="s">
        <v>137</v>
      </c>
      <c r="B3400">
        <v>2014</v>
      </c>
      <c r="C3400" t="s">
        <v>15</v>
      </c>
      <c r="D3400" t="s">
        <v>2</v>
      </c>
      <c r="E3400">
        <v>0</v>
      </c>
      <c r="F3400" t="s">
        <v>22</v>
      </c>
    </row>
    <row r="3401" spans="1:6" x14ac:dyDescent="0.45">
      <c r="A3401" t="s">
        <v>137</v>
      </c>
      <c r="B3401">
        <v>2014</v>
      </c>
      <c r="C3401" t="s">
        <v>15</v>
      </c>
      <c r="D3401" t="s">
        <v>3</v>
      </c>
      <c r="E3401">
        <v>0</v>
      </c>
      <c r="F3401" t="s">
        <v>22</v>
      </c>
    </row>
    <row r="3402" spans="1:6" x14ac:dyDescent="0.45">
      <c r="A3402" t="s">
        <v>137</v>
      </c>
      <c r="B3402">
        <v>2014</v>
      </c>
      <c r="C3402" t="s">
        <v>15</v>
      </c>
      <c r="D3402" t="s">
        <v>4</v>
      </c>
      <c r="E3402">
        <v>0</v>
      </c>
      <c r="F3402" t="s">
        <v>22</v>
      </c>
    </row>
    <row r="3403" spans="1:6" x14ac:dyDescent="0.45">
      <c r="A3403" t="s">
        <v>137</v>
      </c>
      <c r="B3403">
        <v>2014</v>
      </c>
      <c r="C3403" t="s">
        <v>5</v>
      </c>
      <c r="D3403" t="s">
        <v>5</v>
      </c>
      <c r="E3403">
        <v>92.380556904274741</v>
      </c>
      <c r="F3403" t="s">
        <v>22</v>
      </c>
    </row>
    <row r="3404" spans="1:6" x14ac:dyDescent="0.45">
      <c r="A3404" t="s">
        <v>137</v>
      </c>
      <c r="B3404">
        <v>2014</v>
      </c>
      <c r="C3404" t="s">
        <v>16</v>
      </c>
      <c r="D3404" t="s">
        <v>6</v>
      </c>
      <c r="E3404">
        <v>0</v>
      </c>
      <c r="F3404" t="s">
        <v>22</v>
      </c>
    </row>
    <row r="3405" spans="1:6" x14ac:dyDescent="0.45">
      <c r="A3405" t="s">
        <v>137</v>
      </c>
      <c r="B3405">
        <v>2014</v>
      </c>
      <c r="C3405" t="s">
        <v>16</v>
      </c>
      <c r="D3405" t="s">
        <v>7</v>
      </c>
      <c r="E3405">
        <v>0</v>
      </c>
      <c r="F3405" t="s">
        <v>22</v>
      </c>
    </row>
    <row r="3406" spans="1:6" x14ac:dyDescent="0.45">
      <c r="A3406" t="s">
        <v>137</v>
      </c>
      <c r="B3406">
        <v>2014</v>
      </c>
      <c r="C3406" t="s">
        <v>17</v>
      </c>
      <c r="D3406" t="s">
        <v>8</v>
      </c>
      <c r="E3406">
        <v>92.380556904274741</v>
      </c>
      <c r="F3406" t="s">
        <v>22</v>
      </c>
    </row>
    <row r="3407" spans="1:6" x14ac:dyDescent="0.45">
      <c r="A3407" t="s">
        <v>137</v>
      </c>
      <c r="B3407">
        <v>2014</v>
      </c>
      <c r="C3407" t="s">
        <v>18</v>
      </c>
      <c r="D3407" t="s">
        <v>9</v>
      </c>
      <c r="E3407">
        <v>0</v>
      </c>
      <c r="F3407" t="s">
        <v>22</v>
      </c>
    </row>
    <row r="3408" spans="1:6" x14ac:dyDescent="0.45">
      <c r="A3408" t="s">
        <v>137</v>
      </c>
      <c r="B3408">
        <v>2014</v>
      </c>
      <c r="C3408" t="s">
        <v>18</v>
      </c>
      <c r="D3408" t="s">
        <v>10</v>
      </c>
      <c r="E3408">
        <v>0</v>
      </c>
      <c r="F3408" t="s">
        <v>22</v>
      </c>
    </row>
    <row r="3409" spans="1:6" x14ac:dyDescent="0.45">
      <c r="A3409" t="s">
        <v>137</v>
      </c>
      <c r="B3409">
        <v>2014</v>
      </c>
      <c r="C3409" t="s">
        <v>18</v>
      </c>
      <c r="D3409" t="s">
        <v>19</v>
      </c>
      <c r="E3409">
        <v>0</v>
      </c>
      <c r="F3409" t="s">
        <v>23</v>
      </c>
    </row>
    <row r="3410" spans="1:6" x14ac:dyDescent="0.45">
      <c r="A3410" t="s">
        <v>137</v>
      </c>
      <c r="B3410">
        <v>2015</v>
      </c>
      <c r="C3410" t="s">
        <v>15</v>
      </c>
      <c r="D3410" t="s">
        <v>0</v>
      </c>
      <c r="E3410">
        <v>68.528474847120165</v>
      </c>
      <c r="F3410" t="s">
        <v>22</v>
      </c>
    </row>
    <row r="3411" spans="1:6" x14ac:dyDescent="0.45">
      <c r="A3411" t="s">
        <v>137</v>
      </c>
      <c r="B3411">
        <v>2015</v>
      </c>
      <c r="C3411" t="s">
        <v>15</v>
      </c>
      <c r="D3411" t="s">
        <v>1</v>
      </c>
      <c r="E3411">
        <v>20.677765607186497</v>
      </c>
      <c r="F3411" t="s">
        <v>22</v>
      </c>
    </row>
    <row r="3412" spans="1:6" x14ac:dyDescent="0.45">
      <c r="A3412" t="s">
        <v>137</v>
      </c>
      <c r="B3412">
        <v>2015</v>
      </c>
      <c r="C3412" t="s">
        <v>15</v>
      </c>
      <c r="D3412" t="s">
        <v>2</v>
      </c>
      <c r="E3412">
        <v>0</v>
      </c>
      <c r="F3412" t="s">
        <v>22</v>
      </c>
    </row>
    <row r="3413" spans="1:6" x14ac:dyDescent="0.45">
      <c r="A3413" t="s">
        <v>137</v>
      </c>
      <c r="B3413">
        <v>2015</v>
      </c>
      <c r="C3413" t="s">
        <v>15</v>
      </c>
      <c r="D3413" t="s">
        <v>3</v>
      </c>
      <c r="E3413">
        <v>0</v>
      </c>
      <c r="F3413" t="s">
        <v>22</v>
      </c>
    </row>
    <row r="3414" spans="1:6" x14ac:dyDescent="0.45">
      <c r="A3414" t="s">
        <v>137</v>
      </c>
      <c r="B3414">
        <v>2015</v>
      </c>
      <c r="C3414" t="s">
        <v>15</v>
      </c>
      <c r="D3414" t="s">
        <v>4</v>
      </c>
      <c r="E3414">
        <v>0</v>
      </c>
      <c r="F3414" t="s">
        <v>22</v>
      </c>
    </row>
    <row r="3415" spans="1:6" x14ac:dyDescent="0.45">
      <c r="A3415" t="s">
        <v>137</v>
      </c>
      <c r="B3415">
        <v>2015</v>
      </c>
      <c r="C3415" t="s">
        <v>5</v>
      </c>
      <c r="D3415" t="s">
        <v>5</v>
      </c>
      <c r="E3415">
        <v>89.206240454306652</v>
      </c>
      <c r="F3415" t="s">
        <v>22</v>
      </c>
    </row>
    <row r="3416" spans="1:6" x14ac:dyDescent="0.45">
      <c r="A3416" t="s">
        <v>137</v>
      </c>
      <c r="B3416">
        <v>2015</v>
      </c>
      <c r="C3416" t="s">
        <v>16</v>
      </c>
      <c r="D3416" t="s">
        <v>6</v>
      </c>
      <c r="E3416">
        <v>0</v>
      </c>
      <c r="F3416" t="s">
        <v>22</v>
      </c>
    </row>
    <row r="3417" spans="1:6" x14ac:dyDescent="0.45">
      <c r="A3417" t="s">
        <v>137</v>
      </c>
      <c r="B3417">
        <v>2015</v>
      </c>
      <c r="C3417" t="s">
        <v>16</v>
      </c>
      <c r="D3417" t="s">
        <v>7</v>
      </c>
      <c r="E3417">
        <v>0</v>
      </c>
      <c r="F3417" t="s">
        <v>22</v>
      </c>
    </row>
    <row r="3418" spans="1:6" x14ac:dyDescent="0.45">
      <c r="A3418" t="s">
        <v>137</v>
      </c>
      <c r="B3418">
        <v>2015</v>
      </c>
      <c r="C3418" t="s">
        <v>17</v>
      </c>
      <c r="D3418" t="s">
        <v>8</v>
      </c>
      <c r="E3418">
        <v>89.206240454306652</v>
      </c>
      <c r="F3418" t="s">
        <v>22</v>
      </c>
    </row>
    <row r="3419" spans="1:6" x14ac:dyDescent="0.45">
      <c r="A3419" t="s">
        <v>137</v>
      </c>
      <c r="B3419">
        <v>2015</v>
      </c>
      <c r="C3419" t="s">
        <v>18</v>
      </c>
      <c r="D3419" t="s">
        <v>9</v>
      </c>
      <c r="E3419">
        <v>0</v>
      </c>
      <c r="F3419" t="s">
        <v>22</v>
      </c>
    </row>
    <row r="3420" spans="1:6" x14ac:dyDescent="0.45">
      <c r="A3420" t="s">
        <v>137</v>
      </c>
      <c r="B3420">
        <v>2015</v>
      </c>
      <c r="C3420" t="s">
        <v>18</v>
      </c>
      <c r="D3420" t="s">
        <v>10</v>
      </c>
      <c r="E3420">
        <v>0</v>
      </c>
      <c r="F3420" t="s">
        <v>22</v>
      </c>
    </row>
    <row r="3421" spans="1:6" x14ac:dyDescent="0.45">
      <c r="A3421" t="s">
        <v>137</v>
      </c>
      <c r="B3421">
        <v>2015</v>
      </c>
      <c r="C3421" t="s">
        <v>18</v>
      </c>
      <c r="D3421" t="s">
        <v>19</v>
      </c>
      <c r="E3421">
        <v>0</v>
      </c>
      <c r="F3421" t="s">
        <v>23</v>
      </c>
    </row>
    <row r="3422" spans="1:6" x14ac:dyDescent="0.45">
      <c r="A3422" t="s">
        <v>137</v>
      </c>
      <c r="B3422">
        <v>2016</v>
      </c>
      <c r="C3422" t="s">
        <v>15</v>
      </c>
      <c r="D3422" t="s">
        <v>0</v>
      </c>
      <c r="E3422">
        <v>63.481361367984675</v>
      </c>
      <c r="F3422" t="s">
        <v>22</v>
      </c>
    </row>
    <row r="3423" spans="1:6" x14ac:dyDescent="0.45">
      <c r="A3423" t="s">
        <v>137</v>
      </c>
      <c r="B3423">
        <v>2016</v>
      </c>
      <c r="C3423" t="s">
        <v>15</v>
      </c>
      <c r="D3423" t="s">
        <v>1</v>
      </c>
      <c r="E3423">
        <v>21.470102811834241</v>
      </c>
      <c r="F3423" t="s">
        <v>22</v>
      </c>
    </row>
    <row r="3424" spans="1:6" x14ac:dyDescent="0.45">
      <c r="A3424" t="s">
        <v>137</v>
      </c>
      <c r="B3424">
        <v>2016</v>
      </c>
      <c r="C3424" t="s">
        <v>15</v>
      </c>
      <c r="D3424" t="s">
        <v>2</v>
      </c>
      <c r="E3424">
        <v>0</v>
      </c>
      <c r="F3424" t="s">
        <v>22</v>
      </c>
    </row>
    <row r="3425" spans="1:6" x14ac:dyDescent="0.45">
      <c r="A3425" t="s">
        <v>137</v>
      </c>
      <c r="B3425">
        <v>2016</v>
      </c>
      <c r="C3425" t="s">
        <v>15</v>
      </c>
      <c r="D3425" t="s">
        <v>3</v>
      </c>
      <c r="E3425">
        <v>0</v>
      </c>
      <c r="F3425" t="s">
        <v>22</v>
      </c>
    </row>
    <row r="3426" spans="1:6" x14ac:dyDescent="0.45">
      <c r="A3426" t="s">
        <v>137</v>
      </c>
      <c r="B3426">
        <v>2016</v>
      </c>
      <c r="C3426" t="s">
        <v>15</v>
      </c>
      <c r="D3426" t="s">
        <v>4</v>
      </c>
      <c r="E3426">
        <v>0</v>
      </c>
      <c r="F3426" t="s">
        <v>22</v>
      </c>
    </row>
    <row r="3427" spans="1:6" x14ac:dyDescent="0.45">
      <c r="A3427" t="s">
        <v>137</v>
      </c>
      <c r="B3427">
        <v>2016</v>
      </c>
      <c r="C3427" t="s">
        <v>5</v>
      </c>
      <c r="D3427" t="s">
        <v>5</v>
      </c>
      <c r="E3427">
        <v>84.951464179818913</v>
      </c>
      <c r="F3427" t="s">
        <v>22</v>
      </c>
    </row>
    <row r="3428" spans="1:6" x14ac:dyDescent="0.45">
      <c r="A3428" t="s">
        <v>137</v>
      </c>
      <c r="B3428">
        <v>2016</v>
      </c>
      <c r="C3428" t="s">
        <v>16</v>
      </c>
      <c r="D3428" t="s">
        <v>6</v>
      </c>
      <c r="E3428">
        <v>0</v>
      </c>
      <c r="F3428" t="s">
        <v>22</v>
      </c>
    </row>
    <row r="3429" spans="1:6" x14ac:dyDescent="0.45">
      <c r="A3429" t="s">
        <v>137</v>
      </c>
      <c r="B3429">
        <v>2016</v>
      </c>
      <c r="C3429" t="s">
        <v>16</v>
      </c>
      <c r="D3429" t="s">
        <v>7</v>
      </c>
      <c r="E3429">
        <v>0</v>
      </c>
      <c r="F3429" t="s">
        <v>22</v>
      </c>
    </row>
    <row r="3430" spans="1:6" x14ac:dyDescent="0.45">
      <c r="A3430" t="s">
        <v>137</v>
      </c>
      <c r="B3430">
        <v>2016</v>
      </c>
      <c r="C3430" t="s">
        <v>17</v>
      </c>
      <c r="D3430" t="s">
        <v>8</v>
      </c>
      <c r="E3430">
        <v>84.951464179818913</v>
      </c>
      <c r="F3430" t="s">
        <v>22</v>
      </c>
    </row>
    <row r="3431" spans="1:6" x14ac:dyDescent="0.45">
      <c r="A3431" t="s">
        <v>137</v>
      </c>
      <c r="B3431">
        <v>2016</v>
      </c>
      <c r="C3431" t="s">
        <v>18</v>
      </c>
      <c r="D3431" t="s">
        <v>9</v>
      </c>
      <c r="E3431">
        <v>0</v>
      </c>
      <c r="F3431" t="s">
        <v>22</v>
      </c>
    </row>
    <row r="3432" spans="1:6" x14ac:dyDescent="0.45">
      <c r="A3432" t="s">
        <v>137</v>
      </c>
      <c r="B3432">
        <v>2016</v>
      </c>
      <c r="C3432" t="s">
        <v>18</v>
      </c>
      <c r="D3432" t="s">
        <v>10</v>
      </c>
      <c r="E3432">
        <v>0</v>
      </c>
      <c r="F3432" t="s">
        <v>22</v>
      </c>
    </row>
    <row r="3433" spans="1:6" x14ac:dyDescent="0.45">
      <c r="A3433" t="s">
        <v>137</v>
      </c>
      <c r="B3433">
        <v>2016</v>
      </c>
      <c r="C3433" t="s">
        <v>18</v>
      </c>
      <c r="D3433" t="s">
        <v>19</v>
      </c>
      <c r="E3433">
        <v>0</v>
      </c>
      <c r="F3433" t="s">
        <v>23</v>
      </c>
    </row>
    <row r="3434" spans="1:6" x14ac:dyDescent="0.45">
      <c r="A3434" t="s">
        <v>137</v>
      </c>
      <c r="B3434">
        <v>2017</v>
      </c>
      <c r="C3434" t="s">
        <v>15</v>
      </c>
      <c r="D3434" t="s">
        <v>0</v>
      </c>
      <c r="E3434">
        <v>58.382087759389613</v>
      </c>
      <c r="F3434" t="s">
        <v>22</v>
      </c>
    </row>
    <row r="3435" spans="1:6" x14ac:dyDescent="0.45">
      <c r="A3435" t="s">
        <v>137</v>
      </c>
      <c r="B3435">
        <v>2017</v>
      </c>
      <c r="C3435" t="s">
        <v>15</v>
      </c>
      <c r="D3435" t="s">
        <v>1</v>
      </c>
      <c r="E3435">
        <v>20.876470862270569</v>
      </c>
      <c r="F3435" t="s">
        <v>22</v>
      </c>
    </row>
    <row r="3436" spans="1:6" x14ac:dyDescent="0.45">
      <c r="A3436" t="s">
        <v>137</v>
      </c>
      <c r="B3436">
        <v>2017</v>
      </c>
      <c r="C3436" t="s">
        <v>15</v>
      </c>
      <c r="D3436" t="s">
        <v>2</v>
      </c>
      <c r="E3436">
        <v>0</v>
      </c>
      <c r="F3436" t="s">
        <v>22</v>
      </c>
    </row>
    <row r="3437" spans="1:6" x14ac:dyDescent="0.45">
      <c r="A3437" t="s">
        <v>137</v>
      </c>
      <c r="B3437">
        <v>2017</v>
      </c>
      <c r="C3437" t="s">
        <v>15</v>
      </c>
      <c r="D3437" t="s">
        <v>3</v>
      </c>
      <c r="E3437">
        <v>0</v>
      </c>
      <c r="F3437" t="s">
        <v>22</v>
      </c>
    </row>
    <row r="3438" spans="1:6" x14ac:dyDescent="0.45">
      <c r="A3438" t="s">
        <v>137</v>
      </c>
      <c r="B3438">
        <v>2017</v>
      </c>
      <c r="C3438" t="s">
        <v>15</v>
      </c>
      <c r="D3438" t="s">
        <v>4</v>
      </c>
      <c r="E3438">
        <v>0</v>
      </c>
      <c r="F3438" t="s">
        <v>22</v>
      </c>
    </row>
    <row r="3439" spans="1:6" x14ac:dyDescent="0.45">
      <c r="A3439" t="s">
        <v>137</v>
      </c>
      <c r="B3439">
        <v>2017</v>
      </c>
      <c r="C3439" t="s">
        <v>5</v>
      </c>
      <c r="D3439" t="s">
        <v>5</v>
      </c>
      <c r="E3439">
        <v>79.258558621660185</v>
      </c>
      <c r="F3439" t="s">
        <v>22</v>
      </c>
    </row>
    <row r="3440" spans="1:6" x14ac:dyDescent="0.45">
      <c r="A3440" t="s">
        <v>137</v>
      </c>
      <c r="B3440">
        <v>2017</v>
      </c>
      <c r="C3440" t="s">
        <v>16</v>
      </c>
      <c r="D3440" t="s">
        <v>6</v>
      </c>
      <c r="E3440">
        <v>0</v>
      </c>
      <c r="F3440" t="s">
        <v>22</v>
      </c>
    </row>
    <row r="3441" spans="1:6" x14ac:dyDescent="0.45">
      <c r="A3441" t="s">
        <v>137</v>
      </c>
      <c r="B3441">
        <v>2017</v>
      </c>
      <c r="C3441" t="s">
        <v>16</v>
      </c>
      <c r="D3441" t="s">
        <v>7</v>
      </c>
      <c r="E3441">
        <v>0</v>
      </c>
      <c r="F3441" t="s">
        <v>22</v>
      </c>
    </row>
    <row r="3442" spans="1:6" x14ac:dyDescent="0.45">
      <c r="A3442" t="s">
        <v>137</v>
      </c>
      <c r="B3442">
        <v>2017</v>
      </c>
      <c r="C3442" t="s">
        <v>17</v>
      </c>
      <c r="D3442" t="s">
        <v>8</v>
      </c>
      <c r="E3442">
        <v>79.258558621660185</v>
      </c>
      <c r="F3442" t="s">
        <v>22</v>
      </c>
    </row>
    <row r="3443" spans="1:6" x14ac:dyDescent="0.45">
      <c r="A3443" t="s">
        <v>137</v>
      </c>
      <c r="B3443">
        <v>2017</v>
      </c>
      <c r="C3443" t="s">
        <v>18</v>
      </c>
      <c r="D3443" t="s">
        <v>9</v>
      </c>
      <c r="E3443">
        <v>0</v>
      </c>
      <c r="F3443" t="s">
        <v>22</v>
      </c>
    </row>
    <row r="3444" spans="1:6" x14ac:dyDescent="0.45">
      <c r="A3444" t="s">
        <v>137</v>
      </c>
      <c r="B3444">
        <v>2017</v>
      </c>
      <c r="C3444" t="s">
        <v>18</v>
      </c>
      <c r="D3444" t="s">
        <v>10</v>
      </c>
      <c r="E3444">
        <v>0</v>
      </c>
      <c r="F3444" t="s">
        <v>22</v>
      </c>
    </row>
    <row r="3445" spans="1:6" x14ac:dyDescent="0.45">
      <c r="A3445" t="s">
        <v>137</v>
      </c>
      <c r="B3445">
        <v>2017</v>
      </c>
      <c r="C3445" t="s">
        <v>18</v>
      </c>
      <c r="D3445" t="s">
        <v>19</v>
      </c>
      <c r="E3445">
        <v>0</v>
      </c>
      <c r="F3445" t="s">
        <v>23</v>
      </c>
    </row>
    <row r="3446" spans="1:6" x14ac:dyDescent="0.45">
      <c r="A3446" t="s">
        <v>137</v>
      </c>
      <c r="B3446">
        <v>2018</v>
      </c>
      <c r="C3446" t="s">
        <v>15</v>
      </c>
      <c r="D3446" t="s">
        <v>0</v>
      </c>
      <c r="E3446">
        <v>66.769415584434967</v>
      </c>
      <c r="F3446" t="s">
        <v>22</v>
      </c>
    </row>
    <row r="3447" spans="1:6" x14ac:dyDescent="0.45">
      <c r="A3447" t="s">
        <v>137</v>
      </c>
      <c r="B3447">
        <v>2018</v>
      </c>
      <c r="C3447" t="s">
        <v>15</v>
      </c>
      <c r="D3447" t="s">
        <v>1</v>
      </c>
      <c r="E3447">
        <v>20.876470862270569</v>
      </c>
      <c r="F3447" t="s">
        <v>22</v>
      </c>
    </row>
    <row r="3448" spans="1:6" x14ac:dyDescent="0.45">
      <c r="A3448" t="s">
        <v>137</v>
      </c>
      <c r="B3448">
        <v>2018</v>
      </c>
      <c r="C3448" t="s">
        <v>15</v>
      </c>
      <c r="D3448" t="s">
        <v>2</v>
      </c>
      <c r="E3448">
        <v>0</v>
      </c>
      <c r="F3448" t="s">
        <v>22</v>
      </c>
    </row>
    <row r="3449" spans="1:6" x14ac:dyDescent="0.45">
      <c r="A3449" t="s">
        <v>137</v>
      </c>
      <c r="B3449">
        <v>2018</v>
      </c>
      <c r="C3449" t="s">
        <v>15</v>
      </c>
      <c r="D3449" t="s">
        <v>3</v>
      </c>
      <c r="E3449">
        <v>0</v>
      </c>
      <c r="F3449" t="s">
        <v>22</v>
      </c>
    </row>
    <row r="3450" spans="1:6" x14ac:dyDescent="0.45">
      <c r="A3450" t="s">
        <v>137</v>
      </c>
      <c r="B3450">
        <v>2018</v>
      </c>
      <c r="C3450" t="s">
        <v>15</v>
      </c>
      <c r="D3450" t="s">
        <v>4</v>
      </c>
      <c r="E3450">
        <v>0</v>
      </c>
      <c r="F3450" t="s">
        <v>22</v>
      </c>
    </row>
    <row r="3451" spans="1:6" x14ac:dyDescent="0.45">
      <c r="A3451" t="s">
        <v>137</v>
      </c>
      <c r="B3451">
        <v>2018</v>
      </c>
      <c r="C3451" t="s">
        <v>5</v>
      </c>
      <c r="D3451" t="s">
        <v>5</v>
      </c>
      <c r="E3451">
        <v>87.645886446705532</v>
      </c>
      <c r="F3451" t="s">
        <v>22</v>
      </c>
    </row>
    <row r="3452" spans="1:6" x14ac:dyDescent="0.45">
      <c r="A3452" t="s">
        <v>137</v>
      </c>
      <c r="B3452">
        <v>2018</v>
      </c>
      <c r="C3452" t="s">
        <v>16</v>
      </c>
      <c r="D3452" t="s">
        <v>6</v>
      </c>
      <c r="E3452">
        <v>0</v>
      </c>
      <c r="F3452" t="s">
        <v>22</v>
      </c>
    </row>
    <row r="3453" spans="1:6" x14ac:dyDescent="0.45">
      <c r="A3453" t="s">
        <v>137</v>
      </c>
      <c r="B3453">
        <v>2018</v>
      </c>
      <c r="C3453" t="s">
        <v>16</v>
      </c>
      <c r="D3453" t="s">
        <v>7</v>
      </c>
      <c r="E3453">
        <v>0</v>
      </c>
      <c r="F3453" t="s">
        <v>22</v>
      </c>
    </row>
    <row r="3454" spans="1:6" x14ac:dyDescent="0.45">
      <c r="A3454" t="s">
        <v>137</v>
      </c>
      <c r="B3454">
        <v>2018</v>
      </c>
      <c r="C3454" t="s">
        <v>17</v>
      </c>
      <c r="D3454" t="s">
        <v>8</v>
      </c>
      <c r="E3454">
        <v>87.645886446705532</v>
      </c>
      <c r="F3454" t="s">
        <v>22</v>
      </c>
    </row>
    <row r="3455" spans="1:6" x14ac:dyDescent="0.45">
      <c r="A3455" t="s">
        <v>137</v>
      </c>
      <c r="B3455">
        <v>2018</v>
      </c>
      <c r="C3455" t="s">
        <v>18</v>
      </c>
      <c r="D3455" t="s">
        <v>9</v>
      </c>
      <c r="E3455">
        <v>0</v>
      </c>
      <c r="F3455" t="s">
        <v>22</v>
      </c>
    </row>
    <row r="3456" spans="1:6" x14ac:dyDescent="0.45">
      <c r="A3456" t="s">
        <v>137</v>
      </c>
      <c r="B3456">
        <v>2018</v>
      </c>
      <c r="C3456" t="s">
        <v>18</v>
      </c>
      <c r="D3456" t="s">
        <v>10</v>
      </c>
      <c r="E3456">
        <v>0</v>
      </c>
      <c r="F3456" t="s">
        <v>22</v>
      </c>
    </row>
    <row r="3457" spans="1:6" x14ac:dyDescent="0.45">
      <c r="A3457" t="s">
        <v>137</v>
      </c>
      <c r="B3457">
        <v>2018</v>
      </c>
      <c r="C3457" t="s">
        <v>18</v>
      </c>
      <c r="D3457" t="s">
        <v>19</v>
      </c>
      <c r="E3457">
        <v>0</v>
      </c>
      <c r="F3457" t="s">
        <v>23</v>
      </c>
    </row>
    <row r="3458" spans="1:6" x14ac:dyDescent="0.45">
      <c r="A3458" t="s">
        <v>137</v>
      </c>
      <c r="B3458">
        <v>2019</v>
      </c>
      <c r="C3458" t="s">
        <v>15</v>
      </c>
      <c r="D3458" t="s">
        <v>0</v>
      </c>
      <c r="E3458">
        <v>76.231087707342667</v>
      </c>
      <c r="F3458" t="s">
        <v>22</v>
      </c>
    </row>
    <row r="3459" spans="1:6" x14ac:dyDescent="0.45">
      <c r="A3459" t="s">
        <v>137</v>
      </c>
      <c r="B3459">
        <v>2019</v>
      </c>
      <c r="C3459" t="s">
        <v>15</v>
      </c>
      <c r="D3459" t="s">
        <v>1</v>
      </c>
      <c r="E3459">
        <v>20.876470862270569</v>
      </c>
      <c r="F3459" t="s">
        <v>22</v>
      </c>
    </row>
    <row r="3460" spans="1:6" x14ac:dyDescent="0.45">
      <c r="A3460" t="s">
        <v>137</v>
      </c>
      <c r="B3460">
        <v>2019</v>
      </c>
      <c r="C3460" t="s">
        <v>15</v>
      </c>
      <c r="D3460" t="s">
        <v>2</v>
      </c>
      <c r="E3460">
        <v>0</v>
      </c>
      <c r="F3460" t="s">
        <v>22</v>
      </c>
    </row>
    <row r="3461" spans="1:6" x14ac:dyDescent="0.45">
      <c r="A3461" t="s">
        <v>137</v>
      </c>
      <c r="B3461">
        <v>2019</v>
      </c>
      <c r="C3461" t="s">
        <v>15</v>
      </c>
      <c r="D3461" t="s">
        <v>3</v>
      </c>
      <c r="E3461">
        <v>0</v>
      </c>
      <c r="F3461" t="s">
        <v>22</v>
      </c>
    </row>
    <row r="3462" spans="1:6" x14ac:dyDescent="0.45">
      <c r="A3462" t="s">
        <v>137</v>
      </c>
      <c r="B3462">
        <v>2019</v>
      </c>
      <c r="C3462" t="s">
        <v>15</v>
      </c>
      <c r="D3462" t="s">
        <v>4</v>
      </c>
      <c r="E3462">
        <v>0</v>
      </c>
      <c r="F3462" t="s">
        <v>22</v>
      </c>
    </row>
    <row r="3463" spans="1:6" x14ac:dyDescent="0.45">
      <c r="A3463" t="s">
        <v>137</v>
      </c>
      <c r="B3463">
        <v>2019</v>
      </c>
      <c r="C3463" t="s">
        <v>5</v>
      </c>
      <c r="D3463" t="s">
        <v>5</v>
      </c>
      <c r="E3463">
        <v>97.107558569613232</v>
      </c>
      <c r="F3463" t="s">
        <v>22</v>
      </c>
    </row>
    <row r="3464" spans="1:6" x14ac:dyDescent="0.45">
      <c r="A3464" t="s">
        <v>137</v>
      </c>
      <c r="B3464">
        <v>2019</v>
      </c>
      <c r="C3464" t="s">
        <v>16</v>
      </c>
      <c r="D3464" t="s">
        <v>6</v>
      </c>
      <c r="E3464">
        <v>0</v>
      </c>
      <c r="F3464" t="s">
        <v>22</v>
      </c>
    </row>
    <row r="3465" spans="1:6" x14ac:dyDescent="0.45">
      <c r="A3465" t="s">
        <v>137</v>
      </c>
      <c r="B3465">
        <v>2019</v>
      </c>
      <c r="C3465" t="s">
        <v>16</v>
      </c>
      <c r="D3465" t="s">
        <v>7</v>
      </c>
      <c r="E3465">
        <v>0</v>
      </c>
      <c r="F3465" t="s">
        <v>22</v>
      </c>
    </row>
    <row r="3466" spans="1:6" x14ac:dyDescent="0.45">
      <c r="A3466" t="s">
        <v>137</v>
      </c>
      <c r="B3466">
        <v>2019</v>
      </c>
      <c r="C3466" t="s">
        <v>17</v>
      </c>
      <c r="D3466" t="s">
        <v>8</v>
      </c>
      <c r="E3466">
        <v>97.107558569613232</v>
      </c>
      <c r="F3466" t="s">
        <v>22</v>
      </c>
    </row>
    <row r="3467" spans="1:6" x14ac:dyDescent="0.45">
      <c r="A3467" t="s">
        <v>137</v>
      </c>
      <c r="B3467">
        <v>2019</v>
      </c>
      <c r="C3467" t="s">
        <v>18</v>
      </c>
      <c r="D3467" t="s">
        <v>9</v>
      </c>
      <c r="E3467">
        <v>0</v>
      </c>
      <c r="F3467" t="s">
        <v>22</v>
      </c>
    </row>
    <row r="3468" spans="1:6" x14ac:dyDescent="0.45">
      <c r="A3468" t="s">
        <v>137</v>
      </c>
      <c r="B3468">
        <v>2019</v>
      </c>
      <c r="C3468" t="s">
        <v>18</v>
      </c>
      <c r="D3468" t="s">
        <v>10</v>
      </c>
      <c r="E3468">
        <v>0</v>
      </c>
      <c r="F3468" t="s">
        <v>22</v>
      </c>
    </row>
    <row r="3469" spans="1:6" x14ac:dyDescent="0.45">
      <c r="A3469" t="s">
        <v>137</v>
      </c>
      <c r="B3469">
        <v>2019</v>
      </c>
      <c r="C3469" t="s">
        <v>18</v>
      </c>
      <c r="D3469" t="s">
        <v>19</v>
      </c>
      <c r="E3469">
        <v>0</v>
      </c>
      <c r="F3469" t="s">
        <v>23</v>
      </c>
    </row>
    <row r="3470" spans="1:6" x14ac:dyDescent="0.45">
      <c r="A3470" t="s">
        <v>137</v>
      </c>
      <c r="B3470">
        <v>2020</v>
      </c>
      <c r="C3470" t="s">
        <v>15</v>
      </c>
      <c r="D3470" t="s">
        <v>0</v>
      </c>
      <c r="E3470">
        <v>79.851346908706986</v>
      </c>
      <c r="F3470" t="s">
        <v>22</v>
      </c>
    </row>
    <row r="3471" spans="1:6" x14ac:dyDescent="0.45">
      <c r="A3471" t="s">
        <v>137</v>
      </c>
      <c r="B3471">
        <v>2020</v>
      </c>
      <c r="C3471" t="s">
        <v>15</v>
      </c>
      <c r="D3471" t="s">
        <v>1</v>
      </c>
      <c r="E3471">
        <v>20.876470862270569</v>
      </c>
      <c r="F3471" t="s">
        <v>22</v>
      </c>
    </row>
    <row r="3472" spans="1:6" x14ac:dyDescent="0.45">
      <c r="A3472" t="s">
        <v>137</v>
      </c>
      <c r="B3472">
        <v>2020</v>
      </c>
      <c r="C3472" t="s">
        <v>15</v>
      </c>
      <c r="D3472" t="s">
        <v>2</v>
      </c>
      <c r="E3472">
        <v>0</v>
      </c>
      <c r="F3472" t="s">
        <v>22</v>
      </c>
    </row>
    <row r="3473" spans="1:6" x14ac:dyDescent="0.45">
      <c r="A3473" t="s">
        <v>137</v>
      </c>
      <c r="B3473">
        <v>2020</v>
      </c>
      <c r="C3473" t="s">
        <v>15</v>
      </c>
      <c r="D3473" t="s">
        <v>3</v>
      </c>
      <c r="E3473">
        <v>0</v>
      </c>
      <c r="F3473" t="s">
        <v>22</v>
      </c>
    </row>
    <row r="3474" spans="1:6" x14ac:dyDescent="0.45">
      <c r="A3474" t="s">
        <v>137</v>
      </c>
      <c r="B3474">
        <v>2020</v>
      </c>
      <c r="C3474" t="s">
        <v>15</v>
      </c>
      <c r="D3474" t="s">
        <v>4</v>
      </c>
      <c r="E3474">
        <v>0</v>
      </c>
      <c r="F3474" t="s">
        <v>22</v>
      </c>
    </row>
    <row r="3475" spans="1:6" x14ac:dyDescent="0.45">
      <c r="A3475" t="s">
        <v>137</v>
      </c>
      <c r="B3475">
        <v>2020</v>
      </c>
      <c r="C3475" t="s">
        <v>5</v>
      </c>
      <c r="D3475" t="s">
        <v>5</v>
      </c>
      <c r="E3475">
        <v>100.72781777097757</v>
      </c>
      <c r="F3475" t="s">
        <v>22</v>
      </c>
    </row>
    <row r="3476" spans="1:6" x14ac:dyDescent="0.45">
      <c r="A3476" t="s">
        <v>137</v>
      </c>
      <c r="B3476">
        <v>2020</v>
      </c>
      <c r="C3476" t="s">
        <v>16</v>
      </c>
      <c r="D3476" t="s">
        <v>6</v>
      </c>
      <c r="E3476">
        <v>0</v>
      </c>
      <c r="F3476" t="s">
        <v>22</v>
      </c>
    </row>
    <row r="3477" spans="1:6" x14ac:dyDescent="0.45">
      <c r="A3477" t="s">
        <v>137</v>
      </c>
      <c r="B3477">
        <v>2020</v>
      </c>
      <c r="C3477" t="s">
        <v>16</v>
      </c>
      <c r="D3477" t="s">
        <v>7</v>
      </c>
      <c r="E3477">
        <v>166.51397260273973</v>
      </c>
      <c r="F3477" t="s">
        <v>22</v>
      </c>
    </row>
    <row r="3478" spans="1:6" x14ac:dyDescent="0.45">
      <c r="A3478" t="s">
        <v>137</v>
      </c>
      <c r="B3478">
        <v>2020</v>
      </c>
      <c r="C3478" t="s">
        <v>17</v>
      </c>
      <c r="D3478" t="s">
        <v>8</v>
      </c>
      <c r="E3478">
        <v>267.24179037371727</v>
      </c>
      <c r="F3478" t="s">
        <v>22</v>
      </c>
    </row>
    <row r="3479" spans="1:6" x14ac:dyDescent="0.45">
      <c r="A3479" t="s">
        <v>137</v>
      </c>
      <c r="B3479">
        <v>2020</v>
      </c>
      <c r="C3479" t="s">
        <v>18</v>
      </c>
      <c r="D3479" t="s">
        <v>9</v>
      </c>
      <c r="E3479">
        <v>0</v>
      </c>
      <c r="F3479" t="s">
        <v>22</v>
      </c>
    </row>
    <row r="3480" spans="1:6" x14ac:dyDescent="0.45">
      <c r="A3480" t="s">
        <v>137</v>
      </c>
      <c r="B3480">
        <v>2020</v>
      </c>
      <c r="C3480" t="s">
        <v>18</v>
      </c>
      <c r="D3480" t="s">
        <v>10</v>
      </c>
      <c r="E3480">
        <v>0</v>
      </c>
      <c r="F3480" t="s">
        <v>22</v>
      </c>
    </row>
    <row r="3481" spans="1:6" x14ac:dyDescent="0.45">
      <c r="A3481" t="s">
        <v>137</v>
      </c>
      <c r="B3481">
        <v>2020</v>
      </c>
      <c r="C3481" t="s">
        <v>18</v>
      </c>
      <c r="D3481" t="s">
        <v>19</v>
      </c>
      <c r="E3481">
        <v>0</v>
      </c>
      <c r="F3481" t="s">
        <v>23</v>
      </c>
    </row>
    <row r="3482" spans="1:6" x14ac:dyDescent="0.45">
      <c r="A3482" t="s">
        <v>137</v>
      </c>
      <c r="B3482">
        <v>2021</v>
      </c>
      <c r="C3482" t="s">
        <v>15</v>
      </c>
      <c r="D3482" t="s">
        <v>0</v>
      </c>
      <c r="E3482">
        <v>84.378499533146865</v>
      </c>
      <c r="F3482" t="s">
        <v>22</v>
      </c>
    </row>
    <row r="3483" spans="1:6" x14ac:dyDescent="0.45">
      <c r="A3483" t="s">
        <v>137</v>
      </c>
      <c r="B3483">
        <v>2021</v>
      </c>
      <c r="C3483" t="s">
        <v>15</v>
      </c>
      <c r="D3483" t="s">
        <v>1</v>
      </c>
      <c r="E3483">
        <v>20.876470862270569</v>
      </c>
      <c r="F3483" t="s">
        <v>22</v>
      </c>
    </row>
    <row r="3484" spans="1:6" x14ac:dyDescent="0.45">
      <c r="A3484" t="s">
        <v>137</v>
      </c>
      <c r="B3484">
        <v>2021</v>
      </c>
      <c r="C3484" t="s">
        <v>15</v>
      </c>
      <c r="D3484" t="s">
        <v>2</v>
      </c>
      <c r="E3484">
        <v>0</v>
      </c>
      <c r="F3484" t="s">
        <v>22</v>
      </c>
    </row>
    <row r="3485" spans="1:6" x14ac:dyDescent="0.45">
      <c r="A3485" t="s">
        <v>137</v>
      </c>
      <c r="B3485">
        <v>2021</v>
      </c>
      <c r="C3485" t="s">
        <v>15</v>
      </c>
      <c r="D3485" t="s">
        <v>3</v>
      </c>
      <c r="E3485">
        <v>0</v>
      </c>
      <c r="F3485" t="s">
        <v>22</v>
      </c>
    </row>
    <row r="3486" spans="1:6" x14ac:dyDescent="0.45">
      <c r="A3486" t="s">
        <v>137</v>
      </c>
      <c r="B3486">
        <v>2021</v>
      </c>
      <c r="C3486" t="s">
        <v>15</v>
      </c>
      <c r="D3486" t="s">
        <v>4</v>
      </c>
      <c r="E3486">
        <v>0</v>
      </c>
      <c r="F3486" t="s">
        <v>22</v>
      </c>
    </row>
    <row r="3487" spans="1:6" x14ac:dyDescent="0.45">
      <c r="A3487" t="s">
        <v>137</v>
      </c>
      <c r="B3487">
        <v>2021</v>
      </c>
      <c r="C3487" t="s">
        <v>5</v>
      </c>
      <c r="D3487" t="s">
        <v>5</v>
      </c>
      <c r="E3487">
        <v>105.25497039541744</v>
      </c>
      <c r="F3487" t="s">
        <v>22</v>
      </c>
    </row>
    <row r="3488" spans="1:6" x14ac:dyDescent="0.45">
      <c r="A3488" t="s">
        <v>137</v>
      </c>
      <c r="B3488">
        <v>2021</v>
      </c>
      <c r="C3488" t="s">
        <v>16</v>
      </c>
      <c r="D3488" t="s">
        <v>6</v>
      </c>
      <c r="E3488">
        <v>0</v>
      </c>
      <c r="F3488" t="s">
        <v>22</v>
      </c>
    </row>
    <row r="3489" spans="1:6" x14ac:dyDescent="0.45">
      <c r="A3489" t="s">
        <v>137</v>
      </c>
      <c r="B3489">
        <v>2021</v>
      </c>
      <c r="C3489" t="s">
        <v>16</v>
      </c>
      <c r="D3489" t="s">
        <v>7</v>
      </c>
      <c r="E3489">
        <v>162.77808219178084</v>
      </c>
      <c r="F3489" t="s">
        <v>22</v>
      </c>
    </row>
    <row r="3490" spans="1:6" x14ac:dyDescent="0.45">
      <c r="A3490" t="s">
        <v>137</v>
      </c>
      <c r="B3490">
        <v>2021</v>
      </c>
      <c r="C3490" t="s">
        <v>17</v>
      </c>
      <c r="D3490" t="s">
        <v>8</v>
      </c>
      <c r="E3490">
        <v>268.03305258719826</v>
      </c>
      <c r="F3490" t="s">
        <v>22</v>
      </c>
    </row>
    <row r="3491" spans="1:6" x14ac:dyDescent="0.45">
      <c r="A3491" t="s">
        <v>137</v>
      </c>
      <c r="B3491">
        <v>2021</v>
      </c>
      <c r="C3491" t="s">
        <v>18</v>
      </c>
      <c r="D3491" t="s">
        <v>9</v>
      </c>
      <c r="E3491">
        <v>0</v>
      </c>
      <c r="F3491" t="s">
        <v>22</v>
      </c>
    </row>
    <row r="3492" spans="1:6" x14ac:dyDescent="0.45">
      <c r="A3492" t="s">
        <v>137</v>
      </c>
      <c r="B3492">
        <v>2021</v>
      </c>
      <c r="C3492" t="s">
        <v>18</v>
      </c>
      <c r="D3492" t="s">
        <v>10</v>
      </c>
      <c r="E3492">
        <v>0</v>
      </c>
      <c r="F3492" t="s">
        <v>22</v>
      </c>
    </row>
    <row r="3493" spans="1:6" x14ac:dyDescent="0.45">
      <c r="A3493" t="s">
        <v>137</v>
      </c>
      <c r="B3493">
        <v>2021</v>
      </c>
      <c r="C3493" t="s">
        <v>18</v>
      </c>
      <c r="D3493" t="s">
        <v>19</v>
      </c>
      <c r="E3493">
        <v>0</v>
      </c>
      <c r="F3493" t="s">
        <v>23</v>
      </c>
    </row>
    <row r="3494" spans="1:6" x14ac:dyDescent="0.45">
      <c r="A3494" t="s">
        <v>137</v>
      </c>
      <c r="B3494">
        <v>2022</v>
      </c>
      <c r="C3494" t="s">
        <v>15</v>
      </c>
      <c r="D3494" t="s">
        <v>0</v>
      </c>
      <c r="E3494">
        <v>90.736497047302592</v>
      </c>
      <c r="F3494" t="s">
        <v>22</v>
      </c>
    </row>
    <row r="3495" spans="1:6" x14ac:dyDescent="0.45">
      <c r="A3495" t="s">
        <v>137</v>
      </c>
      <c r="B3495">
        <v>2022</v>
      </c>
      <c r="C3495" t="s">
        <v>15</v>
      </c>
      <c r="D3495" t="s">
        <v>1</v>
      </c>
      <c r="E3495">
        <v>20.876470862270569</v>
      </c>
      <c r="F3495" t="s">
        <v>22</v>
      </c>
    </row>
    <row r="3496" spans="1:6" x14ac:dyDescent="0.45">
      <c r="A3496" t="s">
        <v>137</v>
      </c>
      <c r="B3496">
        <v>2022</v>
      </c>
      <c r="C3496" t="s">
        <v>15</v>
      </c>
      <c r="D3496" t="s">
        <v>2</v>
      </c>
      <c r="E3496">
        <v>0</v>
      </c>
      <c r="F3496" t="s">
        <v>22</v>
      </c>
    </row>
    <row r="3497" spans="1:6" x14ac:dyDescent="0.45">
      <c r="A3497" t="s">
        <v>137</v>
      </c>
      <c r="B3497">
        <v>2022</v>
      </c>
      <c r="C3497" t="s">
        <v>15</v>
      </c>
      <c r="D3497" t="s">
        <v>3</v>
      </c>
      <c r="E3497">
        <v>0</v>
      </c>
      <c r="F3497" t="s">
        <v>22</v>
      </c>
    </row>
    <row r="3498" spans="1:6" x14ac:dyDescent="0.45">
      <c r="A3498" t="s">
        <v>137</v>
      </c>
      <c r="B3498">
        <v>2022</v>
      </c>
      <c r="C3498" t="s">
        <v>15</v>
      </c>
      <c r="D3498" t="s">
        <v>4</v>
      </c>
      <c r="E3498">
        <v>0</v>
      </c>
      <c r="F3498" t="s">
        <v>22</v>
      </c>
    </row>
    <row r="3499" spans="1:6" x14ac:dyDescent="0.45">
      <c r="A3499" t="s">
        <v>137</v>
      </c>
      <c r="B3499">
        <v>2022</v>
      </c>
      <c r="C3499" t="s">
        <v>5</v>
      </c>
      <c r="D3499" t="s">
        <v>5</v>
      </c>
      <c r="E3499">
        <v>111.61296790957316</v>
      </c>
      <c r="F3499" t="s">
        <v>22</v>
      </c>
    </row>
    <row r="3500" spans="1:6" x14ac:dyDescent="0.45">
      <c r="A3500" t="s">
        <v>137</v>
      </c>
      <c r="B3500">
        <v>2022</v>
      </c>
      <c r="C3500" t="s">
        <v>16</v>
      </c>
      <c r="D3500" t="s">
        <v>6</v>
      </c>
      <c r="E3500">
        <v>0</v>
      </c>
      <c r="F3500" t="s">
        <v>22</v>
      </c>
    </row>
    <row r="3501" spans="1:6" x14ac:dyDescent="0.45">
      <c r="A3501" t="s">
        <v>137</v>
      </c>
      <c r="B3501">
        <v>2022</v>
      </c>
      <c r="C3501" t="s">
        <v>16</v>
      </c>
      <c r="D3501" t="s">
        <v>7</v>
      </c>
      <c r="E3501">
        <v>160.10958904109586</v>
      </c>
      <c r="F3501" t="s">
        <v>22</v>
      </c>
    </row>
    <row r="3502" spans="1:6" x14ac:dyDescent="0.45">
      <c r="A3502" t="s">
        <v>137</v>
      </c>
      <c r="B3502">
        <v>2022</v>
      </c>
      <c r="C3502" t="s">
        <v>17</v>
      </c>
      <c r="D3502" t="s">
        <v>8</v>
      </c>
      <c r="E3502">
        <v>271.722556950669</v>
      </c>
      <c r="F3502" t="s">
        <v>22</v>
      </c>
    </row>
    <row r="3503" spans="1:6" x14ac:dyDescent="0.45">
      <c r="A3503" t="s">
        <v>137</v>
      </c>
      <c r="B3503">
        <v>2022</v>
      </c>
      <c r="C3503" t="s">
        <v>18</v>
      </c>
      <c r="D3503" t="s">
        <v>9</v>
      </c>
      <c r="E3503">
        <v>0</v>
      </c>
      <c r="F3503" t="s">
        <v>22</v>
      </c>
    </row>
    <row r="3504" spans="1:6" x14ac:dyDescent="0.45">
      <c r="A3504" t="s">
        <v>137</v>
      </c>
      <c r="B3504">
        <v>2022</v>
      </c>
      <c r="C3504" t="s">
        <v>18</v>
      </c>
      <c r="D3504" t="s">
        <v>10</v>
      </c>
      <c r="E3504">
        <v>0</v>
      </c>
      <c r="F3504" t="s">
        <v>22</v>
      </c>
    </row>
    <row r="3505" spans="1:6" x14ac:dyDescent="0.45">
      <c r="A3505" t="s">
        <v>137</v>
      </c>
      <c r="B3505">
        <v>2022</v>
      </c>
      <c r="C3505" t="s">
        <v>18</v>
      </c>
      <c r="D3505" t="s">
        <v>19</v>
      </c>
      <c r="E3505">
        <v>0</v>
      </c>
      <c r="F3505" t="s">
        <v>23</v>
      </c>
    </row>
    <row r="3506" spans="1:6" x14ac:dyDescent="0.45">
      <c r="A3506" t="s">
        <v>137</v>
      </c>
      <c r="B3506">
        <v>2023</v>
      </c>
      <c r="C3506" t="s">
        <v>15</v>
      </c>
      <c r="D3506" t="s">
        <v>0</v>
      </c>
      <c r="E3506">
        <v>100.41132870654263</v>
      </c>
      <c r="F3506" t="s">
        <v>22</v>
      </c>
    </row>
    <row r="3507" spans="1:6" x14ac:dyDescent="0.45">
      <c r="A3507" t="s">
        <v>137</v>
      </c>
      <c r="B3507">
        <v>2023</v>
      </c>
      <c r="C3507" t="s">
        <v>15</v>
      </c>
      <c r="D3507" t="s">
        <v>1</v>
      </c>
      <c r="E3507">
        <v>20.876470862270569</v>
      </c>
      <c r="F3507" t="s">
        <v>22</v>
      </c>
    </row>
    <row r="3508" spans="1:6" x14ac:dyDescent="0.45">
      <c r="A3508" t="s">
        <v>137</v>
      </c>
      <c r="B3508">
        <v>2023</v>
      </c>
      <c r="C3508" t="s">
        <v>15</v>
      </c>
      <c r="D3508" t="s">
        <v>2</v>
      </c>
      <c r="E3508">
        <v>0</v>
      </c>
      <c r="F3508" t="s">
        <v>22</v>
      </c>
    </row>
    <row r="3509" spans="1:6" x14ac:dyDescent="0.45">
      <c r="A3509" t="s">
        <v>137</v>
      </c>
      <c r="B3509">
        <v>2023</v>
      </c>
      <c r="C3509" t="s">
        <v>15</v>
      </c>
      <c r="D3509" t="s">
        <v>3</v>
      </c>
      <c r="E3509">
        <v>0</v>
      </c>
      <c r="F3509" t="s">
        <v>22</v>
      </c>
    </row>
    <row r="3510" spans="1:6" x14ac:dyDescent="0.45">
      <c r="A3510" t="s">
        <v>137</v>
      </c>
      <c r="B3510">
        <v>2023</v>
      </c>
      <c r="C3510" t="s">
        <v>15</v>
      </c>
      <c r="D3510" t="s">
        <v>4</v>
      </c>
      <c r="E3510">
        <v>0</v>
      </c>
      <c r="F3510" t="s">
        <v>22</v>
      </c>
    </row>
    <row r="3511" spans="1:6" x14ac:dyDescent="0.45">
      <c r="A3511" t="s">
        <v>137</v>
      </c>
      <c r="B3511">
        <v>2023</v>
      </c>
      <c r="C3511" t="s">
        <v>5</v>
      </c>
      <c r="D3511" t="s">
        <v>5</v>
      </c>
      <c r="E3511">
        <v>121.2877995688132</v>
      </c>
      <c r="F3511" t="s">
        <v>22</v>
      </c>
    </row>
    <row r="3512" spans="1:6" x14ac:dyDescent="0.45">
      <c r="A3512" t="s">
        <v>137</v>
      </c>
      <c r="B3512">
        <v>2023</v>
      </c>
      <c r="C3512" t="s">
        <v>16</v>
      </c>
      <c r="D3512" t="s">
        <v>6</v>
      </c>
      <c r="E3512">
        <v>0</v>
      </c>
      <c r="F3512" t="s">
        <v>22</v>
      </c>
    </row>
    <row r="3513" spans="1:6" x14ac:dyDescent="0.45">
      <c r="A3513" t="s">
        <v>137</v>
      </c>
      <c r="B3513">
        <v>2023</v>
      </c>
      <c r="C3513" t="s">
        <v>16</v>
      </c>
      <c r="D3513" t="s">
        <v>7</v>
      </c>
      <c r="E3513">
        <v>160.10958904109586</v>
      </c>
      <c r="F3513" t="s">
        <v>22</v>
      </c>
    </row>
    <row r="3514" spans="1:6" x14ac:dyDescent="0.45">
      <c r="A3514" t="s">
        <v>137</v>
      </c>
      <c r="B3514">
        <v>2023</v>
      </c>
      <c r="C3514" t="s">
        <v>17</v>
      </c>
      <c r="D3514" t="s">
        <v>8</v>
      </c>
      <c r="E3514">
        <v>281.39738860990906</v>
      </c>
      <c r="F3514" t="s">
        <v>22</v>
      </c>
    </row>
    <row r="3515" spans="1:6" x14ac:dyDescent="0.45">
      <c r="A3515" t="s">
        <v>137</v>
      </c>
      <c r="B3515">
        <v>2023</v>
      </c>
      <c r="C3515" t="s">
        <v>18</v>
      </c>
      <c r="D3515" t="s">
        <v>9</v>
      </c>
      <c r="E3515">
        <v>0</v>
      </c>
      <c r="F3515" t="s">
        <v>22</v>
      </c>
    </row>
    <row r="3516" spans="1:6" x14ac:dyDescent="0.45">
      <c r="A3516" t="s">
        <v>137</v>
      </c>
      <c r="B3516">
        <v>2023</v>
      </c>
      <c r="C3516" t="s">
        <v>18</v>
      </c>
      <c r="D3516" t="s">
        <v>10</v>
      </c>
      <c r="E3516">
        <v>0</v>
      </c>
      <c r="F3516" t="s">
        <v>22</v>
      </c>
    </row>
    <row r="3517" spans="1:6" x14ac:dyDescent="0.45">
      <c r="A3517" t="s">
        <v>137</v>
      </c>
      <c r="B3517">
        <v>2023</v>
      </c>
      <c r="C3517" t="s">
        <v>18</v>
      </c>
      <c r="D3517" t="s">
        <v>19</v>
      </c>
      <c r="E3517">
        <v>0</v>
      </c>
      <c r="F3517" t="s">
        <v>23</v>
      </c>
    </row>
    <row r="3518" spans="1:6" x14ac:dyDescent="0.45">
      <c r="A3518" t="s">
        <v>137</v>
      </c>
      <c r="B3518">
        <v>2024</v>
      </c>
      <c r="C3518" t="s">
        <v>15</v>
      </c>
      <c r="D3518" t="s">
        <v>0</v>
      </c>
      <c r="E3518">
        <v>111.08834413556478</v>
      </c>
      <c r="F3518" t="s">
        <v>22</v>
      </c>
    </row>
    <row r="3519" spans="1:6" x14ac:dyDescent="0.45">
      <c r="A3519" t="s">
        <v>137</v>
      </c>
      <c r="B3519">
        <v>2024</v>
      </c>
      <c r="C3519" t="s">
        <v>15</v>
      </c>
      <c r="D3519" t="s">
        <v>1</v>
      </c>
      <c r="E3519">
        <v>20.876470862270569</v>
      </c>
      <c r="F3519" t="s">
        <v>22</v>
      </c>
    </row>
    <row r="3520" spans="1:6" x14ac:dyDescent="0.45">
      <c r="A3520" t="s">
        <v>137</v>
      </c>
      <c r="B3520">
        <v>2024</v>
      </c>
      <c r="C3520" t="s">
        <v>15</v>
      </c>
      <c r="D3520" t="s">
        <v>2</v>
      </c>
      <c r="E3520">
        <v>0</v>
      </c>
      <c r="F3520" t="s">
        <v>22</v>
      </c>
    </row>
    <row r="3521" spans="1:6" x14ac:dyDescent="0.45">
      <c r="A3521" t="s">
        <v>137</v>
      </c>
      <c r="B3521">
        <v>2024</v>
      </c>
      <c r="C3521" t="s">
        <v>15</v>
      </c>
      <c r="D3521" t="s">
        <v>3</v>
      </c>
      <c r="E3521">
        <v>0</v>
      </c>
      <c r="F3521" t="s">
        <v>22</v>
      </c>
    </row>
    <row r="3522" spans="1:6" x14ac:dyDescent="0.45">
      <c r="A3522" t="s">
        <v>137</v>
      </c>
      <c r="B3522">
        <v>2024</v>
      </c>
      <c r="C3522" t="s">
        <v>15</v>
      </c>
      <c r="D3522" t="s">
        <v>4</v>
      </c>
      <c r="E3522">
        <v>0</v>
      </c>
      <c r="F3522" t="s">
        <v>22</v>
      </c>
    </row>
    <row r="3523" spans="1:6" x14ac:dyDescent="0.45">
      <c r="A3523" t="s">
        <v>137</v>
      </c>
      <c r="B3523">
        <v>2024</v>
      </c>
      <c r="C3523" t="s">
        <v>5</v>
      </c>
      <c r="D3523" t="s">
        <v>5</v>
      </c>
      <c r="E3523">
        <v>131.96481499783536</v>
      </c>
      <c r="F3523" t="s">
        <v>22</v>
      </c>
    </row>
    <row r="3524" spans="1:6" x14ac:dyDescent="0.45">
      <c r="A3524" t="s">
        <v>137</v>
      </c>
      <c r="B3524">
        <v>2024</v>
      </c>
      <c r="C3524" t="s">
        <v>16</v>
      </c>
      <c r="D3524" t="s">
        <v>6</v>
      </c>
      <c r="E3524">
        <v>0</v>
      </c>
      <c r="F3524" t="s">
        <v>22</v>
      </c>
    </row>
    <row r="3525" spans="1:6" x14ac:dyDescent="0.45">
      <c r="A3525" t="s">
        <v>137</v>
      </c>
      <c r="B3525">
        <v>2024</v>
      </c>
      <c r="C3525" t="s">
        <v>16</v>
      </c>
      <c r="D3525" t="s">
        <v>7</v>
      </c>
      <c r="E3525">
        <v>160.10958904109586</v>
      </c>
      <c r="F3525" t="s">
        <v>22</v>
      </c>
    </row>
    <row r="3526" spans="1:6" x14ac:dyDescent="0.45">
      <c r="A3526" t="s">
        <v>137</v>
      </c>
      <c r="B3526">
        <v>2024</v>
      </c>
      <c r="C3526" t="s">
        <v>17</v>
      </c>
      <c r="D3526" t="s">
        <v>8</v>
      </c>
      <c r="E3526">
        <v>292.07440403893122</v>
      </c>
      <c r="F3526" t="s">
        <v>22</v>
      </c>
    </row>
    <row r="3527" spans="1:6" x14ac:dyDescent="0.45">
      <c r="A3527" t="s">
        <v>137</v>
      </c>
      <c r="B3527">
        <v>2024</v>
      </c>
      <c r="C3527" t="s">
        <v>18</v>
      </c>
      <c r="D3527" t="s">
        <v>9</v>
      </c>
      <c r="E3527">
        <v>0</v>
      </c>
      <c r="F3527" t="s">
        <v>22</v>
      </c>
    </row>
    <row r="3528" spans="1:6" x14ac:dyDescent="0.45">
      <c r="A3528" t="s">
        <v>137</v>
      </c>
      <c r="B3528">
        <v>2024</v>
      </c>
      <c r="C3528" t="s">
        <v>18</v>
      </c>
      <c r="D3528" t="s">
        <v>10</v>
      </c>
      <c r="E3528">
        <v>0</v>
      </c>
      <c r="F3528" t="s">
        <v>22</v>
      </c>
    </row>
    <row r="3529" spans="1:6" x14ac:dyDescent="0.45">
      <c r="A3529" t="s">
        <v>137</v>
      </c>
      <c r="B3529">
        <v>2024</v>
      </c>
      <c r="C3529" t="s">
        <v>18</v>
      </c>
      <c r="D3529" t="s">
        <v>19</v>
      </c>
      <c r="E3529">
        <v>0</v>
      </c>
      <c r="F3529" t="s">
        <v>23</v>
      </c>
    </row>
    <row r="3530" spans="1:6" x14ac:dyDescent="0.45">
      <c r="A3530" t="s">
        <v>137</v>
      </c>
      <c r="B3530">
        <v>2025</v>
      </c>
      <c r="C3530" t="s">
        <v>15</v>
      </c>
      <c r="D3530" t="s">
        <v>0</v>
      </c>
      <c r="E3530">
        <v>120.20900686227948</v>
      </c>
      <c r="F3530" t="s">
        <v>22</v>
      </c>
    </row>
    <row r="3531" spans="1:6" x14ac:dyDescent="0.45">
      <c r="A3531" t="s">
        <v>137</v>
      </c>
      <c r="B3531">
        <v>2025</v>
      </c>
      <c r="C3531" t="s">
        <v>15</v>
      </c>
      <c r="D3531" t="s">
        <v>1</v>
      </c>
      <c r="E3531">
        <v>20.876470862270569</v>
      </c>
      <c r="F3531" t="s">
        <v>22</v>
      </c>
    </row>
    <row r="3532" spans="1:6" x14ac:dyDescent="0.45">
      <c r="A3532" t="s">
        <v>137</v>
      </c>
      <c r="B3532">
        <v>2025</v>
      </c>
      <c r="C3532" t="s">
        <v>15</v>
      </c>
      <c r="D3532" t="s">
        <v>2</v>
      </c>
      <c r="E3532">
        <v>0</v>
      </c>
      <c r="F3532" t="s">
        <v>22</v>
      </c>
    </row>
    <row r="3533" spans="1:6" x14ac:dyDescent="0.45">
      <c r="A3533" t="s">
        <v>137</v>
      </c>
      <c r="B3533">
        <v>2025</v>
      </c>
      <c r="C3533" t="s">
        <v>15</v>
      </c>
      <c r="D3533" t="s">
        <v>3</v>
      </c>
      <c r="E3533">
        <v>0</v>
      </c>
      <c r="F3533" t="s">
        <v>22</v>
      </c>
    </row>
    <row r="3534" spans="1:6" x14ac:dyDescent="0.45">
      <c r="A3534" t="s">
        <v>137</v>
      </c>
      <c r="B3534">
        <v>2025</v>
      </c>
      <c r="C3534" t="s">
        <v>15</v>
      </c>
      <c r="D3534" t="s">
        <v>4</v>
      </c>
      <c r="E3534">
        <v>0</v>
      </c>
      <c r="F3534" t="s">
        <v>22</v>
      </c>
    </row>
    <row r="3535" spans="1:6" x14ac:dyDescent="0.45">
      <c r="A3535" t="s">
        <v>137</v>
      </c>
      <c r="B3535">
        <v>2025</v>
      </c>
      <c r="C3535" t="s">
        <v>5</v>
      </c>
      <c r="D3535" t="s">
        <v>5</v>
      </c>
      <c r="E3535">
        <v>141.08547772455006</v>
      </c>
      <c r="F3535" t="s">
        <v>22</v>
      </c>
    </row>
    <row r="3536" spans="1:6" x14ac:dyDescent="0.45">
      <c r="A3536" t="s">
        <v>137</v>
      </c>
      <c r="B3536">
        <v>2025</v>
      </c>
      <c r="C3536" t="s">
        <v>16</v>
      </c>
      <c r="D3536" t="s">
        <v>6</v>
      </c>
      <c r="E3536">
        <v>0</v>
      </c>
      <c r="F3536" t="s">
        <v>22</v>
      </c>
    </row>
    <row r="3537" spans="1:6" x14ac:dyDescent="0.45">
      <c r="A3537" t="s">
        <v>137</v>
      </c>
      <c r="B3537">
        <v>2025</v>
      </c>
      <c r="C3537" t="s">
        <v>16</v>
      </c>
      <c r="D3537" t="s">
        <v>7</v>
      </c>
      <c r="E3537">
        <v>160</v>
      </c>
      <c r="F3537" t="s">
        <v>22</v>
      </c>
    </row>
    <row r="3538" spans="1:6" x14ac:dyDescent="0.45">
      <c r="A3538" t="s">
        <v>137</v>
      </c>
      <c r="B3538">
        <v>2025</v>
      </c>
      <c r="C3538" t="s">
        <v>17</v>
      </c>
      <c r="D3538" t="s">
        <v>8</v>
      </c>
      <c r="E3538">
        <v>301.08547772455006</v>
      </c>
      <c r="F3538" t="s">
        <v>22</v>
      </c>
    </row>
    <row r="3539" spans="1:6" x14ac:dyDescent="0.45">
      <c r="A3539" t="s">
        <v>137</v>
      </c>
      <c r="B3539">
        <v>2025</v>
      </c>
      <c r="C3539" t="s">
        <v>18</v>
      </c>
      <c r="D3539" t="s">
        <v>9</v>
      </c>
      <c r="E3539">
        <v>0</v>
      </c>
      <c r="F3539" t="s">
        <v>22</v>
      </c>
    </row>
    <row r="3540" spans="1:6" x14ac:dyDescent="0.45">
      <c r="A3540" t="s">
        <v>137</v>
      </c>
      <c r="B3540">
        <v>2025</v>
      </c>
      <c r="C3540" t="s">
        <v>18</v>
      </c>
      <c r="D3540" t="s">
        <v>10</v>
      </c>
      <c r="E3540">
        <v>0</v>
      </c>
      <c r="F3540" t="s">
        <v>22</v>
      </c>
    </row>
    <row r="3541" spans="1:6" x14ac:dyDescent="0.45">
      <c r="A3541" t="s">
        <v>137</v>
      </c>
      <c r="B3541">
        <v>2025</v>
      </c>
      <c r="C3541" t="s">
        <v>18</v>
      </c>
      <c r="D3541" t="s">
        <v>19</v>
      </c>
      <c r="E3541">
        <v>0</v>
      </c>
      <c r="F3541" t="s">
        <v>23</v>
      </c>
    </row>
    <row r="3542" spans="1:6" x14ac:dyDescent="0.45">
      <c r="A3542" t="s">
        <v>137</v>
      </c>
      <c r="B3542">
        <v>2026</v>
      </c>
      <c r="C3542" t="s">
        <v>15</v>
      </c>
      <c r="D3542" t="s">
        <v>0</v>
      </c>
      <c r="E3542">
        <v>128.66735195006089</v>
      </c>
      <c r="F3542" t="s">
        <v>22</v>
      </c>
    </row>
    <row r="3543" spans="1:6" x14ac:dyDescent="0.45">
      <c r="A3543" t="s">
        <v>137</v>
      </c>
      <c r="B3543">
        <v>2026</v>
      </c>
      <c r="C3543" t="s">
        <v>15</v>
      </c>
      <c r="D3543" t="s">
        <v>1</v>
      </c>
      <c r="E3543">
        <v>20.876470862270569</v>
      </c>
      <c r="F3543" t="s">
        <v>22</v>
      </c>
    </row>
    <row r="3544" spans="1:6" x14ac:dyDescent="0.45">
      <c r="A3544" t="s">
        <v>137</v>
      </c>
      <c r="B3544">
        <v>2026</v>
      </c>
      <c r="C3544" t="s">
        <v>15</v>
      </c>
      <c r="D3544" t="s">
        <v>2</v>
      </c>
      <c r="E3544">
        <v>0</v>
      </c>
      <c r="F3544" t="s">
        <v>22</v>
      </c>
    </row>
    <row r="3545" spans="1:6" x14ac:dyDescent="0.45">
      <c r="A3545" t="s">
        <v>137</v>
      </c>
      <c r="B3545">
        <v>2026</v>
      </c>
      <c r="C3545" t="s">
        <v>15</v>
      </c>
      <c r="D3545" t="s">
        <v>3</v>
      </c>
      <c r="E3545">
        <v>0</v>
      </c>
      <c r="F3545" t="s">
        <v>22</v>
      </c>
    </row>
    <row r="3546" spans="1:6" x14ac:dyDescent="0.45">
      <c r="A3546" t="s">
        <v>137</v>
      </c>
      <c r="B3546">
        <v>2026</v>
      </c>
      <c r="C3546" t="s">
        <v>15</v>
      </c>
      <c r="D3546" t="s">
        <v>4</v>
      </c>
      <c r="E3546">
        <v>0</v>
      </c>
      <c r="F3546" t="s">
        <v>22</v>
      </c>
    </row>
    <row r="3547" spans="1:6" x14ac:dyDescent="0.45">
      <c r="A3547" t="s">
        <v>137</v>
      </c>
      <c r="B3547">
        <v>2026</v>
      </c>
      <c r="C3547" t="s">
        <v>5</v>
      </c>
      <c r="D3547" t="s">
        <v>5</v>
      </c>
      <c r="E3547">
        <v>149.54382281233146</v>
      </c>
      <c r="F3547" t="s">
        <v>22</v>
      </c>
    </row>
    <row r="3548" spans="1:6" x14ac:dyDescent="0.45">
      <c r="A3548" t="s">
        <v>137</v>
      </c>
      <c r="B3548">
        <v>2026</v>
      </c>
      <c r="C3548" t="s">
        <v>16</v>
      </c>
      <c r="D3548" t="s">
        <v>6</v>
      </c>
      <c r="E3548">
        <v>0</v>
      </c>
      <c r="F3548" t="s">
        <v>22</v>
      </c>
    </row>
    <row r="3549" spans="1:6" x14ac:dyDescent="0.45">
      <c r="A3549" t="s">
        <v>137</v>
      </c>
      <c r="B3549">
        <v>2026</v>
      </c>
      <c r="C3549" t="s">
        <v>16</v>
      </c>
      <c r="D3549" t="s">
        <v>7</v>
      </c>
      <c r="E3549">
        <v>80</v>
      </c>
      <c r="F3549" t="s">
        <v>22</v>
      </c>
    </row>
    <row r="3550" spans="1:6" x14ac:dyDescent="0.45">
      <c r="A3550" t="s">
        <v>137</v>
      </c>
      <c r="B3550">
        <v>2026</v>
      </c>
      <c r="C3550" t="s">
        <v>17</v>
      </c>
      <c r="D3550" t="s">
        <v>8</v>
      </c>
      <c r="E3550">
        <v>229.54382281233143</v>
      </c>
      <c r="F3550" t="s">
        <v>22</v>
      </c>
    </row>
    <row r="3551" spans="1:6" x14ac:dyDescent="0.45">
      <c r="A3551" t="s">
        <v>137</v>
      </c>
      <c r="B3551">
        <v>2026</v>
      </c>
      <c r="C3551" t="s">
        <v>18</v>
      </c>
      <c r="D3551" t="s">
        <v>9</v>
      </c>
      <c r="E3551">
        <v>0</v>
      </c>
      <c r="F3551" t="s">
        <v>22</v>
      </c>
    </row>
    <row r="3552" spans="1:6" x14ac:dyDescent="0.45">
      <c r="A3552" t="s">
        <v>137</v>
      </c>
      <c r="B3552">
        <v>2026</v>
      </c>
      <c r="C3552" t="s">
        <v>18</v>
      </c>
      <c r="D3552" t="s">
        <v>10</v>
      </c>
      <c r="E3552">
        <v>0</v>
      </c>
      <c r="F3552" t="s">
        <v>22</v>
      </c>
    </row>
    <row r="3553" spans="1:6" x14ac:dyDescent="0.45">
      <c r="A3553" t="s">
        <v>137</v>
      </c>
      <c r="B3553">
        <v>2026</v>
      </c>
      <c r="C3553" t="s">
        <v>18</v>
      </c>
      <c r="D3553" t="s">
        <v>19</v>
      </c>
      <c r="E3553">
        <v>0</v>
      </c>
      <c r="F3553" t="s">
        <v>23</v>
      </c>
    </row>
    <row r="3554" spans="1:6" x14ac:dyDescent="0.45">
      <c r="A3554" t="s">
        <v>137</v>
      </c>
      <c r="B3554">
        <v>2027</v>
      </c>
      <c r="C3554" t="s">
        <v>15</v>
      </c>
      <c r="D3554" t="s">
        <v>0</v>
      </c>
      <c r="E3554">
        <v>137.66274664350695</v>
      </c>
      <c r="F3554" t="s">
        <v>22</v>
      </c>
    </row>
    <row r="3555" spans="1:6" x14ac:dyDescent="0.45">
      <c r="A3555" t="s">
        <v>137</v>
      </c>
      <c r="B3555">
        <v>2027</v>
      </c>
      <c r="C3555" t="s">
        <v>15</v>
      </c>
      <c r="D3555" t="s">
        <v>1</v>
      </c>
      <c r="E3555">
        <v>20.876470862270569</v>
      </c>
      <c r="F3555" t="s">
        <v>22</v>
      </c>
    </row>
    <row r="3556" spans="1:6" x14ac:dyDescent="0.45">
      <c r="A3556" t="s">
        <v>137</v>
      </c>
      <c r="B3556">
        <v>2027</v>
      </c>
      <c r="C3556" t="s">
        <v>15</v>
      </c>
      <c r="D3556" t="s">
        <v>2</v>
      </c>
      <c r="E3556">
        <v>0</v>
      </c>
      <c r="F3556" t="s">
        <v>22</v>
      </c>
    </row>
    <row r="3557" spans="1:6" x14ac:dyDescent="0.45">
      <c r="A3557" t="s">
        <v>137</v>
      </c>
      <c r="B3557">
        <v>2027</v>
      </c>
      <c r="C3557" t="s">
        <v>15</v>
      </c>
      <c r="D3557" t="s">
        <v>3</v>
      </c>
      <c r="E3557">
        <v>0</v>
      </c>
      <c r="F3557" t="s">
        <v>22</v>
      </c>
    </row>
    <row r="3558" spans="1:6" x14ac:dyDescent="0.45">
      <c r="A3558" t="s">
        <v>137</v>
      </c>
      <c r="B3558">
        <v>2027</v>
      </c>
      <c r="C3558" t="s">
        <v>15</v>
      </c>
      <c r="D3558" t="s">
        <v>4</v>
      </c>
      <c r="E3558">
        <v>0</v>
      </c>
      <c r="F3558" t="s">
        <v>22</v>
      </c>
    </row>
    <row r="3559" spans="1:6" x14ac:dyDescent="0.45">
      <c r="A3559" t="s">
        <v>137</v>
      </c>
      <c r="B3559">
        <v>2027</v>
      </c>
      <c r="C3559" t="s">
        <v>5</v>
      </c>
      <c r="D3559" t="s">
        <v>5</v>
      </c>
      <c r="E3559">
        <v>158.53921750577751</v>
      </c>
      <c r="F3559" t="s">
        <v>22</v>
      </c>
    </row>
    <row r="3560" spans="1:6" x14ac:dyDescent="0.45">
      <c r="A3560" t="s">
        <v>137</v>
      </c>
      <c r="B3560">
        <v>2027</v>
      </c>
      <c r="C3560" t="s">
        <v>16</v>
      </c>
      <c r="D3560" t="s">
        <v>6</v>
      </c>
      <c r="E3560">
        <v>0</v>
      </c>
      <c r="F3560" t="s">
        <v>22</v>
      </c>
    </row>
    <row r="3561" spans="1:6" x14ac:dyDescent="0.45">
      <c r="A3561" t="s">
        <v>137</v>
      </c>
      <c r="B3561">
        <v>2027</v>
      </c>
      <c r="C3561" t="s">
        <v>16</v>
      </c>
      <c r="D3561" t="s">
        <v>7</v>
      </c>
      <c r="E3561">
        <v>0</v>
      </c>
      <c r="F3561" t="s">
        <v>22</v>
      </c>
    </row>
    <row r="3562" spans="1:6" x14ac:dyDescent="0.45">
      <c r="A3562" t="s">
        <v>137</v>
      </c>
      <c r="B3562">
        <v>2027</v>
      </c>
      <c r="C3562" t="s">
        <v>17</v>
      </c>
      <c r="D3562" t="s">
        <v>8</v>
      </c>
      <c r="E3562">
        <v>158.53921750577751</v>
      </c>
      <c r="F3562" t="s">
        <v>22</v>
      </c>
    </row>
    <row r="3563" spans="1:6" x14ac:dyDescent="0.45">
      <c r="A3563" t="s">
        <v>137</v>
      </c>
      <c r="B3563">
        <v>2027</v>
      </c>
      <c r="C3563" t="s">
        <v>18</v>
      </c>
      <c r="D3563" t="s">
        <v>9</v>
      </c>
      <c r="E3563">
        <v>0</v>
      </c>
      <c r="F3563" t="s">
        <v>22</v>
      </c>
    </row>
    <row r="3564" spans="1:6" x14ac:dyDescent="0.45">
      <c r="A3564" t="s">
        <v>137</v>
      </c>
      <c r="B3564">
        <v>2027</v>
      </c>
      <c r="C3564" t="s">
        <v>18</v>
      </c>
      <c r="D3564" t="s">
        <v>10</v>
      </c>
      <c r="E3564">
        <v>0</v>
      </c>
      <c r="F3564" t="s">
        <v>22</v>
      </c>
    </row>
    <row r="3565" spans="1:6" x14ac:dyDescent="0.45">
      <c r="A3565" t="s">
        <v>137</v>
      </c>
      <c r="B3565">
        <v>2027</v>
      </c>
      <c r="C3565" t="s">
        <v>18</v>
      </c>
      <c r="D3565" t="s">
        <v>19</v>
      </c>
      <c r="E3565">
        <v>0</v>
      </c>
      <c r="F3565" t="s">
        <v>23</v>
      </c>
    </row>
    <row r="3566" spans="1:6" x14ac:dyDescent="0.45">
      <c r="A3566" t="s">
        <v>137</v>
      </c>
      <c r="B3566">
        <v>2028</v>
      </c>
      <c r="C3566" t="s">
        <v>15</v>
      </c>
      <c r="D3566" t="s">
        <v>0</v>
      </c>
      <c r="E3566">
        <v>145.23376484250579</v>
      </c>
      <c r="F3566" t="s">
        <v>22</v>
      </c>
    </row>
    <row r="3567" spans="1:6" x14ac:dyDescent="0.45">
      <c r="A3567" t="s">
        <v>137</v>
      </c>
      <c r="B3567">
        <v>2028</v>
      </c>
      <c r="C3567" t="s">
        <v>15</v>
      </c>
      <c r="D3567" t="s">
        <v>1</v>
      </c>
      <c r="E3567">
        <v>20.876470862270569</v>
      </c>
      <c r="F3567" t="s">
        <v>22</v>
      </c>
    </row>
    <row r="3568" spans="1:6" x14ac:dyDescent="0.45">
      <c r="A3568" t="s">
        <v>137</v>
      </c>
      <c r="B3568">
        <v>2028</v>
      </c>
      <c r="C3568" t="s">
        <v>15</v>
      </c>
      <c r="D3568" t="s">
        <v>2</v>
      </c>
      <c r="E3568">
        <v>0</v>
      </c>
      <c r="F3568" t="s">
        <v>22</v>
      </c>
    </row>
    <row r="3569" spans="1:6" x14ac:dyDescent="0.45">
      <c r="A3569" t="s">
        <v>137</v>
      </c>
      <c r="B3569">
        <v>2028</v>
      </c>
      <c r="C3569" t="s">
        <v>15</v>
      </c>
      <c r="D3569" t="s">
        <v>3</v>
      </c>
      <c r="E3569">
        <v>0</v>
      </c>
      <c r="F3569" t="s">
        <v>22</v>
      </c>
    </row>
    <row r="3570" spans="1:6" x14ac:dyDescent="0.45">
      <c r="A3570" t="s">
        <v>137</v>
      </c>
      <c r="B3570">
        <v>2028</v>
      </c>
      <c r="C3570" t="s">
        <v>15</v>
      </c>
      <c r="D3570" t="s">
        <v>4</v>
      </c>
      <c r="E3570">
        <v>0</v>
      </c>
      <c r="F3570" t="s">
        <v>22</v>
      </c>
    </row>
    <row r="3571" spans="1:6" x14ac:dyDescent="0.45">
      <c r="A3571" t="s">
        <v>137</v>
      </c>
      <c r="B3571">
        <v>2028</v>
      </c>
      <c r="C3571" t="s">
        <v>5</v>
      </c>
      <c r="D3571" t="s">
        <v>5</v>
      </c>
      <c r="E3571">
        <v>166.11023570477636</v>
      </c>
      <c r="F3571" t="s">
        <v>22</v>
      </c>
    </row>
    <row r="3572" spans="1:6" x14ac:dyDescent="0.45">
      <c r="A3572" t="s">
        <v>137</v>
      </c>
      <c r="B3572">
        <v>2028</v>
      </c>
      <c r="C3572" t="s">
        <v>16</v>
      </c>
      <c r="D3572" t="s">
        <v>6</v>
      </c>
      <c r="E3572">
        <v>0</v>
      </c>
      <c r="F3572" t="s">
        <v>22</v>
      </c>
    </row>
    <row r="3573" spans="1:6" x14ac:dyDescent="0.45">
      <c r="A3573" t="s">
        <v>137</v>
      </c>
      <c r="B3573">
        <v>2028</v>
      </c>
      <c r="C3573" t="s">
        <v>16</v>
      </c>
      <c r="D3573" t="s">
        <v>7</v>
      </c>
      <c r="E3573">
        <v>0</v>
      </c>
      <c r="F3573" t="s">
        <v>22</v>
      </c>
    </row>
    <row r="3574" spans="1:6" x14ac:dyDescent="0.45">
      <c r="A3574" t="s">
        <v>137</v>
      </c>
      <c r="B3574">
        <v>2028</v>
      </c>
      <c r="C3574" t="s">
        <v>17</v>
      </c>
      <c r="D3574" t="s">
        <v>8</v>
      </c>
      <c r="E3574">
        <v>166.11023570477636</v>
      </c>
      <c r="F3574" t="s">
        <v>22</v>
      </c>
    </row>
    <row r="3575" spans="1:6" x14ac:dyDescent="0.45">
      <c r="A3575" t="s">
        <v>137</v>
      </c>
      <c r="B3575">
        <v>2028</v>
      </c>
      <c r="C3575" t="s">
        <v>18</v>
      </c>
      <c r="D3575" t="s">
        <v>9</v>
      </c>
      <c r="E3575">
        <v>0</v>
      </c>
      <c r="F3575" t="s">
        <v>22</v>
      </c>
    </row>
    <row r="3576" spans="1:6" x14ac:dyDescent="0.45">
      <c r="A3576" t="s">
        <v>137</v>
      </c>
      <c r="B3576">
        <v>2028</v>
      </c>
      <c r="C3576" t="s">
        <v>18</v>
      </c>
      <c r="D3576" t="s">
        <v>10</v>
      </c>
      <c r="E3576">
        <v>0</v>
      </c>
      <c r="F3576" t="s">
        <v>22</v>
      </c>
    </row>
    <row r="3577" spans="1:6" x14ac:dyDescent="0.45">
      <c r="A3577" t="s">
        <v>137</v>
      </c>
      <c r="B3577">
        <v>2028</v>
      </c>
      <c r="C3577" t="s">
        <v>18</v>
      </c>
      <c r="D3577" t="s">
        <v>19</v>
      </c>
      <c r="E3577">
        <v>0</v>
      </c>
      <c r="F3577" t="s">
        <v>23</v>
      </c>
    </row>
    <row r="3578" spans="1:6" x14ac:dyDescent="0.45">
      <c r="A3578" t="s">
        <v>137</v>
      </c>
      <c r="B3578">
        <v>2029</v>
      </c>
      <c r="C3578" t="s">
        <v>15</v>
      </c>
      <c r="D3578" t="s">
        <v>0</v>
      </c>
      <c r="E3578">
        <v>153.19158704198875</v>
      </c>
      <c r="F3578" t="s">
        <v>22</v>
      </c>
    </row>
    <row r="3579" spans="1:6" x14ac:dyDescent="0.45">
      <c r="A3579" t="s">
        <v>137</v>
      </c>
      <c r="B3579">
        <v>2029</v>
      </c>
      <c r="C3579" t="s">
        <v>15</v>
      </c>
      <c r="D3579" t="s">
        <v>1</v>
      </c>
      <c r="E3579">
        <v>20.876470862270569</v>
      </c>
      <c r="F3579" t="s">
        <v>22</v>
      </c>
    </row>
    <row r="3580" spans="1:6" x14ac:dyDescent="0.45">
      <c r="A3580" t="s">
        <v>137</v>
      </c>
      <c r="B3580">
        <v>2029</v>
      </c>
      <c r="C3580" t="s">
        <v>15</v>
      </c>
      <c r="D3580" t="s">
        <v>2</v>
      </c>
      <c r="E3580">
        <v>0</v>
      </c>
      <c r="F3580" t="s">
        <v>22</v>
      </c>
    </row>
    <row r="3581" spans="1:6" x14ac:dyDescent="0.45">
      <c r="A3581" t="s">
        <v>137</v>
      </c>
      <c r="B3581">
        <v>2029</v>
      </c>
      <c r="C3581" t="s">
        <v>15</v>
      </c>
      <c r="D3581" t="s">
        <v>3</v>
      </c>
      <c r="E3581">
        <v>0</v>
      </c>
      <c r="F3581" t="s">
        <v>22</v>
      </c>
    </row>
    <row r="3582" spans="1:6" x14ac:dyDescent="0.45">
      <c r="A3582" t="s">
        <v>137</v>
      </c>
      <c r="B3582">
        <v>2029</v>
      </c>
      <c r="C3582" t="s">
        <v>15</v>
      </c>
      <c r="D3582" t="s">
        <v>4</v>
      </c>
      <c r="E3582">
        <v>0</v>
      </c>
      <c r="F3582" t="s">
        <v>22</v>
      </c>
    </row>
    <row r="3583" spans="1:6" x14ac:dyDescent="0.45">
      <c r="A3583" t="s">
        <v>137</v>
      </c>
      <c r="B3583">
        <v>2029</v>
      </c>
      <c r="C3583" t="s">
        <v>5</v>
      </c>
      <c r="D3583" t="s">
        <v>5</v>
      </c>
      <c r="E3583">
        <v>174.06805790425932</v>
      </c>
      <c r="F3583" t="s">
        <v>22</v>
      </c>
    </row>
    <row r="3584" spans="1:6" x14ac:dyDescent="0.45">
      <c r="A3584" t="s">
        <v>137</v>
      </c>
      <c r="B3584">
        <v>2029</v>
      </c>
      <c r="C3584" t="s">
        <v>16</v>
      </c>
      <c r="D3584" t="s">
        <v>6</v>
      </c>
      <c r="E3584">
        <v>0</v>
      </c>
      <c r="F3584" t="s">
        <v>22</v>
      </c>
    </row>
    <row r="3585" spans="1:6" x14ac:dyDescent="0.45">
      <c r="A3585" t="s">
        <v>137</v>
      </c>
      <c r="B3585">
        <v>2029</v>
      </c>
      <c r="C3585" t="s">
        <v>16</v>
      </c>
      <c r="D3585" t="s">
        <v>7</v>
      </c>
      <c r="E3585">
        <v>0</v>
      </c>
      <c r="F3585" t="s">
        <v>22</v>
      </c>
    </row>
    <row r="3586" spans="1:6" x14ac:dyDescent="0.45">
      <c r="A3586" t="s">
        <v>137</v>
      </c>
      <c r="B3586">
        <v>2029</v>
      </c>
      <c r="C3586" t="s">
        <v>17</v>
      </c>
      <c r="D3586" t="s">
        <v>8</v>
      </c>
      <c r="E3586">
        <v>174.06805790425932</v>
      </c>
      <c r="F3586" t="s">
        <v>22</v>
      </c>
    </row>
    <row r="3587" spans="1:6" x14ac:dyDescent="0.45">
      <c r="A3587" t="s">
        <v>137</v>
      </c>
      <c r="B3587">
        <v>2029</v>
      </c>
      <c r="C3587" t="s">
        <v>18</v>
      </c>
      <c r="D3587" t="s">
        <v>9</v>
      </c>
      <c r="E3587">
        <v>0</v>
      </c>
      <c r="F3587" t="s">
        <v>22</v>
      </c>
    </row>
    <row r="3588" spans="1:6" x14ac:dyDescent="0.45">
      <c r="A3588" t="s">
        <v>137</v>
      </c>
      <c r="B3588">
        <v>2029</v>
      </c>
      <c r="C3588" t="s">
        <v>18</v>
      </c>
      <c r="D3588" t="s">
        <v>10</v>
      </c>
      <c r="E3588">
        <v>0</v>
      </c>
      <c r="F3588" t="s">
        <v>22</v>
      </c>
    </row>
    <row r="3589" spans="1:6" x14ac:dyDescent="0.45">
      <c r="A3589" t="s">
        <v>137</v>
      </c>
      <c r="B3589">
        <v>2029</v>
      </c>
      <c r="C3589" t="s">
        <v>18</v>
      </c>
      <c r="D3589" t="s">
        <v>19</v>
      </c>
      <c r="E3589">
        <v>0</v>
      </c>
      <c r="F3589" t="s">
        <v>23</v>
      </c>
    </row>
    <row r="3590" spans="1:6" x14ac:dyDescent="0.45">
      <c r="A3590" t="s">
        <v>137</v>
      </c>
      <c r="B3590">
        <v>2030</v>
      </c>
      <c r="C3590" t="s">
        <v>15</v>
      </c>
      <c r="D3590" t="s">
        <v>0</v>
      </c>
      <c r="E3590">
        <v>161.55589068115822</v>
      </c>
      <c r="F3590" t="s">
        <v>22</v>
      </c>
    </row>
    <row r="3591" spans="1:6" x14ac:dyDescent="0.45">
      <c r="A3591" t="s">
        <v>137</v>
      </c>
      <c r="B3591">
        <v>2030</v>
      </c>
      <c r="C3591" t="s">
        <v>15</v>
      </c>
      <c r="D3591" t="s">
        <v>1</v>
      </c>
      <c r="E3591">
        <v>20.876470862270569</v>
      </c>
      <c r="F3591" t="s">
        <v>22</v>
      </c>
    </row>
    <row r="3592" spans="1:6" x14ac:dyDescent="0.45">
      <c r="A3592" t="s">
        <v>137</v>
      </c>
      <c r="B3592">
        <v>2030</v>
      </c>
      <c r="C3592" t="s">
        <v>15</v>
      </c>
      <c r="D3592" t="s">
        <v>2</v>
      </c>
      <c r="E3592">
        <v>0</v>
      </c>
      <c r="F3592" t="s">
        <v>22</v>
      </c>
    </row>
    <row r="3593" spans="1:6" x14ac:dyDescent="0.45">
      <c r="A3593" t="s">
        <v>137</v>
      </c>
      <c r="B3593">
        <v>2030</v>
      </c>
      <c r="C3593" t="s">
        <v>15</v>
      </c>
      <c r="D3593" t="s">
        <v>3</v>
      </c>
      <c r="E3593">
        <v>0</v>
      </c>
      <c r="F3593" t="s">
        <v>22</v>
      </c>
    </row>
    <row r="3594" spans="1:6" x14ac:dyDescent="0.45">
      <c r="A3594" t="s">
        <v>137</v>
      </c>
      <c r="B3594">
        <v>2030</v>
      </c>
      <c r="C3594" t="s">
        <v>15</v>
      </c>
      <c r="D3594" t="s">
        <v>4</v>
      </c>
      <c r="E3594">
        <v>0</v>
      </c>
      <c r="F3594" t="s">
        <v>22</v>
      </c>
    </row>
    <row r="3595" spans="1:6" x14ac:dyDescent="0.45">
      <c r="A3595" t="s">
        <v>137</v>
      </c>
      <c r="B3595">
        <v>2030</v>
      </c>
      <c r="C3595" t="s">
        <v>5</v>
      </c>
      <c r="D3595" t="s">
        <v>5</v>
      </c>
      <c r="E3595">
        <v>182.43236154342881</v>
      </c>
      <c r="F3595" t="s">
        <v>22</v>
      </c>
    </row>
    <row r="3596" spans="1:6" x14ac:dyDescent="0.45">
      <c r="A3596" t="s">
        <v>137</v>
      </c>
      <c r="B3596">
        <v>2030</v>
      </c>
      <c r="C3596" t="s">
        <v>16</v>
      </c>
      <c r="D3596" t="s">
        <v>6</v>
      </c>
      <c r="E3596">
        <v>0</v>
      </c>
      <c r="F3596" t="s">
        <v>22</v>
      </c>
    </row>
    <row r="3597" spans="1:6" x14ac:dyDescent="0.45">
      <c r="A3597" t="s">
        <v>137</v>
      </c>
      <c r="B3597">
        <v>2030</v>
      </c>
      <c r="C3597" t="s">
        <v>16</v>
      </c>
      <c r="D3597" t="s">
        <v>7</v>
      </c>
      <c r="E3597">
        <v>0</v>
      </c>
      <c r="F3597" t="s">
        <v>22</v>
      </c>
    </row>
    <row r="3598" spans="1:6" x14ac:dyDescent="0.45">
      <c r="A3598" t="s">
        <v>137</v>
      </c>
      <c r="B3598">
        <v>2030</v>
      </c>
      <c r="C3598" t="s">
        <v>17</v>
      </c>
      <c r="D3598" t="s">
        <v>8</v>
      </c>
      <c r="E3598">
        <v>182.43236154342881</v>
      </c>
      <c r="F3598" t="s">
        <v>22</v>
      </c>
    </row>
    <row r="3599" spans="1:6" x14ac:dyDescent="0.45">
      <c r="A3599" t="s">
        <v>137</v>
      </c>
      <c r="B3599">
        <v>2030</v>
      </c>
      <c r="C3599" t="s">
        <v>18</v>
      </c>
      <c r="D3599" t="s">
        <v>9</v>
      </c>
      <c r="E3599">
        <v>0</v>
      </c>
      <c r="F3599" t="s">
        <v>22</v>
      </c>
    </row>
    <row r="3600" spans="1:6" x14ac:dyDescent="0.45">
      <c r="A3600" t="s">
        <v>137</v>
      </c>
      <c r="B3600">
        <v>2030</v>
      </c>
      <c r="C3600" t="s">
        <v>18</v>
      </c>
      <c r="D3600" t="s">
        <v>10</v>
      </c>
      <c r="E3600">
        <v>0</v>
      </c>
      <c r="F3600" t="s">
        <v>22</v>
      </c>
    </row>
    <row r="3601" spans="1:6" x14ac:dyDescent="0.45">
      <c r="A3601" t="s">
        <v>137</v>
      </c>
      <c r="B3601">
        <v>2030</v>
      </c>
      <c r="C3601" t="s">
        <v>18</v>
      </c>
      <c r="D3601" t="s">
        <v>19</v>
      </c>
      <c r="E3601">
        <v>0</v>
      </c>
      <c r="F3601" t="s">
        <v>23</v>
      </c>
    </row>
    <row r="3602" spans="1:6" x14ac:dyDescent="0.45">
      <c r="A3602" t="s">
        <v>137</v>
      </c>
      <c r="B3602">
        <v>2031</v>
      </c>
      <c r="C3602" t="s">
        <v>15</v>
      </c>
      <c r="D3602" t="s">
        <v>0</v>
      </c>
      <c r="E3602">
        <v>168.89843106432224</v>
      </c>
      <c r="F3602" t="s">
        <v>22</v>
      </c>
    </row>
    <row r="3603" spans="1:6" x14ac:dyDescent="0.45">
      <c r="A3603" t="s">
        <v>137</v>
      </c>
      <c r="B3603">
        <v>2031</v>
      </c>
      <c r="C3603" t="s">
        <v>15</v>
      </c>
      <c r="D3603" t="s">
        <v>1</v>
      </c>
      <c r="E3603">
        <v>20.876470862270569</v>
      </c>
      <c r="F3603" t="s">
        <v>22</v>
      </c>
    </row>
    <row r="3604" spans="1:6" x14ac:dyDescent="0.45">
      <c r="A3604" t="s">
        <v>137</v>
      </c>
      <c r="B3604">
        <v>2031</v>
      </c>
      <c r="C3604" t="s">
        <v>15</v>
      </c>
      <c r="D3604" t="s">
        <v>2</v>
      </c>
      <c r="E3604">
        <v>0</v>
      </c>
      <c r="F3604" t="s">
        <v>22</v>
      </c>
    </row>
    <row r="3605" spans="1:6" x14ac:dyDescent="0.45">
      <c r="A3605" t="s">
        <v>137</v>
      </c>
      <c r="B3605">
        <v>2031</v>
      </c>
      <c r="C3605" t="s">
        <v>15</v>
      </c>
      <c r="D3605" t="s">
        <v>3</v>
      </c>
      <c r="E3605">
        <v>0</v>
      </c>
      <c r="F3605" t="s">
        <v>22</v>
      </c>
    </row>
    <row r="3606" spans="1:6" x14ac:dyDescent="0.45">
      <c r="A3606" t="s">
        <v>137</v>
      </c>
      <c r="B3606">
        <v>2031</v>
      </c>
      <c r="C3606" t="s">
        <v>15</v>
      </c>
      <c r="D3606" t="s">
        <v>4</v>
      </c>
      <c r="E3606">
        <v>0</v>
      </c>
      <c r="F3606" t="s">
        <v>22</v>
      </c>
    </row>
    <row r="3607" spans="1:6" x14ac:dyDescent="0.45">
      <c r="A3607" t="s">
        <v>137</v>
      </c>
      <c r="B3607">
        <v>2031</v>
      </c>
      <c r="C3607" t="s">
        <v>5</v>
      </c>
      <c r="D3607" t="s">
        <v>5</v>
      </c>
      <c r="E3607">
        <v>189.7749019265928</v>
      </c>
      <c r="F3607" t="s">
        <v>22</v>
      </c>
    </row>
    <row r="3608" spans="1:6" x14ac:dyDescent="0.45">
      <c r="A3608" t="s">
        <v>137</v>
      </c>
      <c r="B3608">
        <v>2031</v>
      </c>
      <c r="C3608" t="s">
        <v>16</v>
      </c>
      <c r="D3608" t="s">
        <v>6</v>
      </c>
      <c r="E3608">
        <v>0</v>
      </c>
      <c r="F3608" t="s">
        <v>22</v>
      </c>
    </row>
    <row r="3609" spans="1:6" x14ac:dyDescent="0.45">
      <c r="A3609" t="s">
        <v>137</v>
      </c>
      <c r="B3609">
        <v>2031</v>
      </c>
      <c r="C3609" t="s">
        <v>16</v>
      </c>
      <c r="D3609" t="s">
        <v>7</v>
      </c>
      <c r="E3609">
        <v>0</v>
      </c>
      <c r="F3609" t="s">
        <v>22</v>
      </c>
    </row>
    <row r="3610" spans="1:6" x14ac:dyDescent="0.45">
      <c r="A3610" t="s">
        <v>137</v>
      </c>
      <c r="B3610">
        <v>2031</v>
      </c>
      <c r="C3610" t="s">
        <v>17</v>
      </c>
      <c r="D3610" t="s">
        <v>8</v>
      </c>
      <c r="E3610">
        <v>189.7749019265928</v>
      </c>
      <c r="F3610" t="s">
        <v>22</v>
      </c>
    </row>
    <row r="3611" spans="1:6" x14ac:dyDescent="0.45">
      <c r="A3611" t="s">
        <v>137</v>
      </c>
      <c r="B3611">
        <v>2031</v>
      </c>
      <c r="C3611" t="s">
        <v>18</v>
      </c>
      <c r="D3611" t="s">
        <v>9</v>
      </c>
      <c r="E3611">
        <v>0</v>
      </c>
      <c r="F3611" t="s">
        <v>22</v>
      </c>
    </row>
    <row r="3612" spans="1:6" x14ac:dyDescent="0.45">
      <c r="A3612" t="s">
        <v>137</v>
      </c>
      <c r="B3612">
        <v>2031</v>
      </c>
      <c r="C3612" t="s">
        <v>18</v>
      </c>
      <c r="D3612" t="s">
        <v>10</v>
      </c>
      <c r="E3612">
        <v>0</v>
      </c>
      <c r="F3612" t="s">
        <v>22</v>
      </c>
    </row>
    <row r="3613" spans="1:6" x14ac:dyDescent="0.45">
      <c r="A3613" t="s">
        <v>137</v>
      </c>
      <c r="B3613">
        <v>2031</v>
      </c>
      <c r="C3613" t="s">
        <v>18</v>
      </c>
      <c r="D3613" t="s">
        <v>19</v>
      </c>
      <c r="E3613">
        <v>0</v>
      </c>
      <c r="F3613" t="s">
        <v>23</v>
      </c>
    </row>
    <row r="3614" spans="1:6" x14ac:dyDescent="0.45">
      <c r="A3614" t="s">
        <v>137</v>
      </c>
      <c r="B3614">
        <v>2032</v>
      </c>
      <c r="C3614" t="s">
        <v>15</v>
      </c>
      <c r="D3614" t="s">
        <v>0</v>
      </c>
      <c r="E3614">
        <v>176.54889784723693</v>
      </c>
      <c r="F3614" t="s">
        <v>22</v>
      </c>
    </row>
    <row r="3615" spans="1:6" x14ac:dyDescent="0.45">
      <c r="A3615" t="s">
        <v>137</v>
      </c>
      <c r="B3615">
        <v>2032</v>
      </c>
      <c r="C3615" t="s">
        <v>15</v>
      </c>
      <c r="D3615" t="s">
        <v>1</v>
      </c>
      <c r="E3615">
        <v>20.876470862270569</v>
      </c>
      <c r="F3615" t="s">
        <v>22</v>
      </c>
    </row>
    <row r="3616" spans="1:6" x14ac:dyDescent="0.45">
      <c r="A3616" t="s">
        <v>137</v>
      </c>
      <c r="B3616">
        <v>2032</v>
      </c>
      <c r="C3616" t="s">
        <v>15</v>
      </c>
      <c r="D3616" t="s">
        <v>2</v>
      </c>
      <c r="E3616">
        <v>0</v>
      </c>
      <c r="F3616" t="s">
        <v>22</v>
      </c>
    </row>
    <row r="3617" spans="1:6" x14ac:dyDescent="0.45">
      <c r="A3617" t="s">
        <v>137</v>
      </c>
      <c r="B3617">
        <v>2032</v>
      </c>
      <c r="C3617" t="s">
        <v>15</v>
      </c>
      <c r="D3617" t="s">
        <v>3</v>
      </c>
      <c r="E3617">
        <v>0</v>
      </c>
      <c r="F3617" t="s">
        <v>22</v>
      </c>
    </row>
    <row r="3618" spans="1:6" x14ac:dyDescent="0.45">
      <c r="A3618" t="s">
        <v>137</v>
      </c>
      <c r="B3618">
        <v>2032</v>
      </c>
      <c r="C3618" t="s">
        <v>15</v>
      </c>
      <c r="D3618" t="s">
        <v>4</v>
      </c>
      <c r="E3618">
        <v>0</v>
      </c>
      <c r="F3618" t="s">
        <v>22</v>
      </c>
    </row>
    <row r="3619" spans="1:6" x14ac:dyDescent="0.45">
      <c r="A3619" t="s">
        <v>137</v>
      </c>
      <c r="B3619">
        <v>2032</v>
      </c>
      <c r="C3619" t="s">
        <v>5</v>
      </c>
      <c r="D3619" t="s">
        <v>5</v>
      </c>
      <c r="E3619">
        <v>197.4253687095075</v>
      </c>
      <c r="F3619" t="s">
        <v>22</v>
      </c>
    </row>
    <row r="3620" spans="1:6" x14ac:dyDescent="0.45">
      <c r="A3620" t="s">
        <v>137</v>
      </c>
      <c r="B3620">
        <v>2032</v>
      </c>
      <c r="C3620" t="s">
        <v>16</v>
      </c>
      <c r="D3620" t="s">
        <v>6</v>
      </c>
      <c r="E3620">
        <v>0</v>
      </c>
      <c r="F3620" t="s">
        <v>22</v>
      </c>
    </row>
    <row r="3621" spans="1:6" x14ac:dyDescent="0.45">
      <c r="A3621" t="s">
        <v>137</v>
      </c>
      <c r="B3621">
        <v>2032</v>
      </c>
      <c r="C3621" t="s">
        <v>16</v>
      </c>
      <c r="D3621" t="s">
        <v>7</v>
      </c>
      <c r="E3621">
        <v>0</v>
      </c>
      <c r="F3621" t="s">
        <v>22</v>
      </c>
    </row>
    <row r="3622" spans="1:6" x14ac:dyDescent="0.45">
      <c r="A3622" t="s">
        <v>137</v>
      </c>
      <c r="B3622">
        <v>2032</v>
      </c>
      <c r="C3622" t="s">
        <v>17</v>
      </c>
      <c r="D3622" t="s">
        <v>8</v>
      </c>
      <c r="E3622">
        <v>197.4253687095075</v>
      </c>
      <c r="F3622" t="s">
        <v>22</v>
      </c>
    </row>
    <row r="3623" spans="1:6" x14ac:dyDescent="0.45">
      <c r="A3623" t="s">
        <v>137</v>
      </c>
      <c r="B3623">
        <v>2032</v>
      </c>
      <c r="C3623" t="s">
        <v>18</v>
      </c>
      <c r="D3623" t="s">
        <v>9</v>
      </c>
      <c r="E3623">
        <v>0</v>
      </c>
      <c r="F3623" t="s">
        <v>22</v>
      </c>
    </row>
    <row r="3624" spans="1:6" x14ac:dyDescent="0.45">
      <c r="A3624" t="s">
        <v>137</v>
      </c>
      <c r="B3624">
        <v>2032</v>
      </c>
      <c r="C3624" t="s">
        <v>18</v>
      </c>
      <c r="D3624" t="s">
        <v>10</v>
      </c>
      <c r="E3624">
        <v>0</v>
      </c>
      <c r="F3624" t="s">
        <v>22</v>
      </c>
    </row>
    <row r="3625" spans="1:6" x14ac:dyDescent="0.45">
      <c r="A3625" t="s">
        <v>137</v>
      </c>
      <c r="B3625">
        <v>2032</v>
      </c>
      <c r="C3625" t="s">
        <v>18</v>
      </c>
      <c r="D3625" t="s">
        <v>19</v>
      </c>
      <c r="E3625">
        <v>0</v>
      </c>
      <c r="F3625" t="s">
        <v>23</v>
      </c>
    </row>
    <row r="3626" spans="1:6" x14ac:dyDescent="0.45">
      <c r="A3626" t="s">
        <v>137</v>
      </c>
      <c r="B3626">
        <v>2033</v>
      </c>
      <c r="C3626" t="s">
        <v>15</v>
      </c>
      <c r="D3626" t="s">
        <v>0</v>
      </c>
      <c r="E3626">
        <v>184.52003351758935</v>
      </c>
      <c r="F3626" t="s">
        <v>22</v>
      </c>
    </row>
    <row r="3627" spans="1:6" x14ac:dyDescent="0.45">
      <c r="A3627" t="s">
        <v>137</v>
      </c>
      <c r="B3627">
        <v>2033</v>
      </c>
      <c r="C3627" t="s">
        <v>15</v>
      </c>
      <c r="D3627" t="s">
        <v>1</v>
      </c>
      <c r="E3627">
        <v>20.876470862270569</v>
      </c>
      <c r="F3627" t="s">
        <v>22</v>
      </c>
    </row>
    <row r="3628" spans="1:6" x14ac:dyDescent="0.45">
      <c r="A3628" t="s">
        <v>137</v>
      </c>
      <c r="B3628">
        <v>2033</v>
      </c>
      <c r="C3628" t="s">
        <v>15</v>
      </c>
      <c r="D3628" t="s">
        <v>2</v>
      </c>
      <c r="E3628">
        <v>0</v>
      </c>
      <c r="F3628" t="s">
        <v>22</v>
      </c>
    </row>
    <row r="3629" spans="1:6" x14ac:dyDescent="0.45">
      <c r="A3629" t="s">
        <v>137</v>
      </c>
      <c r="B3629">
        <v>2033</v>
      </c>
      <c r="C3629" t="s">
        <v>15</v>
      </c>
      <c r="D3629" t="s">
        <v>3</v>
      </c>
      <c r="E3629">
        <v>0</v>
      </c>
      <c r="F3629" t="s">
        <v>22</v>
      </c>
    </row>
    <row r="3630" spans="1:6" x14ac:dyDescent="0.45">
      <c r="A3630" t="s">
        <v>137</v>
      </c>
      <c r="B3630">
        <v>2033</v>
      </c>
      <c r="C3630" t="s">
        <v>15</v>
      </c>
      <c r="D3630" t="s">
        <v>4</v>
      </c>
      <c r="E3630">
        <v>0</v>
      </c>
      <c r="F3630" t="s">
        <v>22</v>
      </c>
    </row>
    <row r="3631" spans="1:6" x14ac:dyDescent="0.45">
      <c r="A3631" t="s">
        <v>137</v>
      </c>
      <c r="B3631">
        <v>2033</v>
      </c>
      <c r="C3631" t="s">
        <v>5</v>
      </c>
      <c r="D3631" t="s">
        <v>5</v>
      </c>
      <c r="E3631">
        <v>205.39650437985995</v>
      </c>
      <c r="F3631" t="s">
        <v>22</v>
      </c>
    </row>
    <row r="3632" spans="1:6" x14ac:dyDescent="0.45">
      <c r="A3632" t="s">
        <v>137</v>
      </c>
      <c r="B3632">
        <v>2033</v>
      </c>
      <c r="C3632" t="s">
        <v>16</v>
      </c>
      <c r="D3632" t="s">
        <v>6</v>
      </c>
      <c r="E3632">
        <v>0</v>
      </c>
      <c r="F3632" t="s">
        <v>22</v>
      </c>
    </row>
    <row r="3633" spans="1:6" x14ac:dyDescent="0.45">
      <c r="A3633" t="s">
        <v>137</v>
      </c>
      <c r="B3633">
        <v>2033</v>
      </c>
      <c r="C3633" t="s">
        <v>16</v>
      </c>
      <c r="D3633" t="s">
        <v>7</v>
      </c>
      <c r="E3633">
        <v>0</v>
      </c>
      <c r="F3633" t="s">
        <v>22</v>
      </c>
    </row>
    <row r="3634" spans="1:6" x14ac:dyDescent="0.45">
      <c r="A3634" t="s">
        <v>137</v>
      </c>
      <c r="B3634">
        <v>2033</v>
      </c>
      <c r="C3634" t="s">
        <v>17</v>
      </c>
      <c r="D3634" t="s">
        <v>8</v>
      </c>
      <c r="E3634">
        <v>205.39650437985995</v>
      </c>
      <c r="F3634" t="s">
        <v>22</v>
      </c>
    </row>
    <row r="3635" spans="1:6" x14ac:dyDescent="0.45">
      <c r="A3635" t="s">
        <v>137</v>
      </c>
      <c r="B3635">
        <v>2033</v>
      </c>
      <c r="C3635" t="s">
        <v>18</v>
      </c>
      <c r="D3635" t="s">
        <v>9</v>
      </c>
      <c r="E3635">
        <v>0</v>
      </c>
      <c r="F3635" t="s">
        <v>22</v>
      </c>
    </row>
    <row r="3636" spans="1:6" x14ac:dyDescent="0.45">
      <c r="A3636" t="s">
        <v>137</v>
      </c>
      <c r="B3636">
        <v>2033</v>
      </c>
      <c r="C3636" t="s">
        <v>18</v>
      </c>
      <c r="D3636" t="s">
        <v>10</v>
      </c>
      <c r="E3636">
        <v>0</v>
      </c>
      <c r="F3636" t="s">
        <v>22</v>
      </c>
    </row>
    <row r="3637" spans="1:6" x14ac:dyDescent="0.45">
      <c r="A3637" t="s">
        <v>137</v>
      </c>
      <c r="B3637">
        <v>2033</v>
      </c>
      <c r="C3637" t="s">
        <v>18</v>
      </c>
      <c r="D3637" t="s">
        <v>19</v>
      </c>
      <c r="E3637">
        <v>0</v>
      </c>
      <c r="F3637" t="s">
        <v>23</v>
      </c>
    </row>
    <row r="3638" spans="1:6" x14ac:dyDescent="0.45">
      <c r="A3638" t="s">
        <v>137</v>
      </c>
      <c r="B3638">
        <v>2034</v>
      </c>
      <c r="C3638" t="s">
        <v>15</v>
      </c>
      <c r="D3638" t="s">
        <v>0</v>
      </c>
      <c r="E3638">
        <v>191.52618921337097</v>
      </c>
      <c r="F3638" t="s">
        <v>22</v>
      </c>
    </row>
    <row r="3639" spans="1:6" x14ac:dyDescent="0.45">
      <c r="A3639" t="s">
        <v>137</v>
      </c>
      <c r="B3639">
        <v>2034</v>
      </c>
      <c r="C3639" t="s">
        <v>15</v>
      </c>
      <c r="D3639" t="s">
        <v>1</v>
      </c>
      <c r="E3639">
        <v>20.876470862270569</v>
      </c>
      <c r="F3639" t="s">
        <v>22</v>
      </c>
    </row>
    <row r="3640" spans="1:6" x14ac:dyDescent="0.45">
      <c r="A3640" t="s">
        <v>137</v>
      </c>
      <c r="B3640">
        <v>2034</v>
      </c>
      <c r="C3640" t="s">
        <v>15</v>
      </c>
      <c r="D3640" t="s">
        <v>2</v>
      </c>
      <c r="E3640">
        <v>0</v>
      </c>
      <c r="F3640" t="s">
        <v>22</v>
      </c>
    </row>
    <row r="3641" spans="1:6" x14ac:dyDescent="0.45">
      <c r="A3641" t="s">
        <v>137</v>
      </c>
      <c r="B3641">
        <v>2034</v>
      </c>
      <c r="C3641" t="s">
        <v>15</v>
      </c>
      <c r="D3641" t="s">
        <v>3</v>
      </c>
      <c r="E3641">
        <v>0</v>
      </c>
      <c r="F3641" t="s">
        <v>22</v>
      </c>
    </row>
    <row r="3642" spans="1:6" x14ac:dyDescent="0.45">
      <c r="A3642" t="s">
        <v>137</v>
      </c>
      <c r="B3642">
        <v>2034</v>
      </c>
      <c r="C3642" t="s">
        <v>15</v>
      </c>
      <c r="D3642" t="s">
        <v>4</v>
      </c>
      <c r="E3642">
        <v>0</v>
      </c>
      <c r="F3642" t="s">
        <v>22</v>
      </c>
    </row>
    <row r="3643" spans="1:6" x14ac:dyDescent="0.45">
      <c r="A3643" t="s">
        <v>137</v>
      </c>
      <c r="B3643">
        <v>2034</v>
      </c>
      <c r="C3643" t="s">
        <v>5</v>
      </c>
      <c r="D3643" t="s">
        <v>5</v>
      </c>
      <c r="E3643">
        <v>212.40266007564151</v>
      </c>
      <c r="F3643" t="s">
        <v>22</v>
      </c>
    </row>
    <row r="3644" spans="1:6" x14ac:dyDescent="0.45">
      <c r="A3644" t="s">
        <v>137</v>
      </c>
      <c r="B3644">
        <v>2034</v>
      </c>
      <c r="C3644" t="s">
        <v>16</v>
      </c>
      <c r="D3644" t="s">
        <v>6</v>
      </c>
      <c r="E3644">
        <v>0</v>
      </c>
      <c r="F3644" t="s">
        <v>22</v>
      </c>
    </row>
    <row r="3645" spans="1:6" x14ac:dyDescent="0.45">
      <c r="A3645" t="s">
        <v>137</v>
      </c>
      <c r="B3645">
        <v>2034</v>
      </c>
      <c r="C3645" t="s">
        <v>16</v>
      </c>
      <c r="D3645" t="s">
        <v>7</v>
      </c>
      <c r="E3645">
        <v>0</v>
      </c>
      <c r="F3645" t="s">
        <v>22</v>
      </c>
    </row>
    <row r="3646" spans="1:6" x14ac:dyDescent="0.45">
      <c r="A3646" t="s">
        <v>137</v>
      </c>
      <c r="B3646">
        <v>2034</v>
      </c>
      <c r="C3646" t="s">
        <v>17</v>
      </c>
      <c r="D3646" t="s">
        <v>8</v>
      </c>
      <c r="E3646">
        <v>212.40266007564151</v>
      </c>
      <c r="F3646" t="s">
        <v>22</v>
      </c>
    </row>
    <row r="3647" spans="1:6" x14ac:dyDescent="0.45">
      <c r="A3647" t="s">
        <v>137</v>
      </c>
      <c r="B3647">
        <v>2034</v>
      </c>
      <c r="C3647" t="s">
        <v>18</v>
      </c>
      <c r="D3647" t="s">
        <v>9</v>
      </c>
      <c r="E3647">
        <v>0</v>
      </c>
      <c r="F3647" t="s">
        <v>22</v>
      </c>
    </row>
    <row r="3648" spans="1:6" x14ac:dyDescent="0.45">
      <c r="A3648" t="s">
        <v>137</v>
      </c>
      <c r="B3648">
        <v>2034</v>
      </c>
      <c r="C3648" t="s">
        <v>18</v>
      </c>
      <c r="D3648" t="s">
        <v>10</v>
      </c>
      <c r="E3648">
        <v>0</v>
      </c>
      <c r="F3648" t="s">
        <v>22</v>
      </c>
    </row>
    <row r="3649" spans="1:6" x14ac:dyDescent="0.45">
      <c r="A3649" t="s">
        <v>137</v>
      </c>
      <c r="B3649">
        <v>2034</v>
      </c>
      <c r="C3649" t="s">
        <v>18</v>
      </c>
      <c r="D3649" t="s">
        <v>19</v>
      </c>
      <c r="E3649">
        <v>0</v>
      </c>
      <c r="F3649" t="s">
        <v>23</v>
      </c>
    </row>
    <row r="3650" spans="1:6" x14ac:dyDescent="0.45">
      <c r="A3650" t="s">
        <v>137</v>
      </c>
      <c r="B3650">
        <v>2035</v>
      </c>
      <c r="C3650" t="s">
        <v>15</v>
      </c>
      <c r="D3650" t="s">
        <v>0</v>
      </c>
      <c r="E3650">
        <v>197.43828721093357</v>
      </c>
      <c r="F3650" t="s">
        <v>22</v>
      </c>
    </row>
    <row r="3651" spans="1:6" x14ac:dyDescent="0.45">
      <c r="A3651" t="s">
        <v>137</v>
      </c>
      <c r="B3651">
        <v>2035</v>
      </c>
      <c r="C3651" t="s">
        <v>15</v>
      </c>
      <c r="D3651" t="s">
        <v>1</v>
      </c>
      <c r="E3651">
        <v>20.876470862270569</v>
      </c>
      <c r="F3651" t="s">
        <v>22</v>
      </c>
    </row>
    <row r="3652" spans="1:6" x14ac:dyDescent="0.45">
      <c r="A3652" t="s">
        <v>137</v>
      </c>
      <c r="B3652">
        <v>2035</v>
      </c>
      <c r="C3652" t="s">
        <v>15</v>
      </c>
      <c r="D3652" t="s">
        <v>2</v>
      </c>
      <c r="E3652">
        <v>0</v>
      </c>
      <c r="F3652" t="s">
        <v>22</v>
      </c>
    </row>
    <row r="3653" spans="1:6" x14ac:dyDescent="0.45">
      <c r="A3653" t="s">
        <v>137</v>
      </c>
      <c r="B3653">
        <v>2035</v>
      </c>
      <c r="C3653" t="s">
        <v>15</v>
      </c>
      <c r="D3653" t="s">
        <v>3</v>
      </c>
      <c r="E3653">
        <v>0</v>
      </c>
      <c r="F3653" t="s">
        <v>22</v>
      </c>
    </row>
    <row r="3654" spans="1:6" x14ac:dyDescent="0.45">
      <c r="A3654" t="s">
        <v>137</v>
      </c>
      <c r="B3654">
        <v>2035</v>
      </c>
      <c r="C3654" t="s">
        <v>15</v>
      </c>
      <c r="D3654" t="s">
        <v>4</v>
      </c>
      <c r="E3654">
        <v>0</v>
      </c>
      <c r="F3654" t="s">
        <v>22</v>
      </c>
    </row>
    <row r="3655" spans="1:6" x14ac:dyDescent="0.45">
      <c r="A3655" t="s">
        <v>137</v>
      </c>
      <c r="B3655">
        <v>2035</v>
      </c>
      <c r="C3655" t="s">
        <v>5</v>
      </c>
      <c r="D3655" t="s">
        <v>5</v>
      </c>
      <c r="E3655">
        <v>218.31475807320413</v>
      </c>
      <c r="F3655" t="s">
        <v>22</v>
      </c>
    </row>
    <row r="3656" spans="1:6" x14ac:dyDescent="0.45">
      <c r="A3656" t="s">
        <v>137</v>
      </c>
      <c r="B3656">
        <v>2035</v>
      </c>
      <c r="C3656" t="s">
        <v>16</v>
      </c>
      <c r="D3656" t="s">
        <v>6</v>
      </c>
      <c r="E3656">
        <v>0</v>
      </c>
      <c r="F3656" t="s">
        <v>22</v>
      </c>
    </row>
    <row r="3657" spans="1:6" x14ac:dyDescent="0.45">
      <c r="A3657" t="s">
        <v>137</v>
      </c>
      <c r="B3657">
        <v>2035</v>
      </c>
      <c r="C3657" t="s">
        <v>16</v>
      </c>
      <c r="D3657" t="s">
        <v>7</v>
      </c>
      <c r="E3657">
        <v>0</v>
      </c>
      <c r="F3657" t="s">
        <v>22</v>
      </c>
    </row>
    <row r="3658" spans="1:6" x14ac:dyDescent="0.45">
      <c r="A3658" t="s">
        <v>137</v>
      </c>
      <c r="B3658">
        <v>2035</v>
      </c>
      <c r="C3658" t="s">
        <v>17</v>
      </c>
      <c r="D3658" t="s">
        <v>8</v>
      </c>
      <c r="E3658">
        <v>218.31475807320413</v>
      </c>
      <c r="F3658" t="s">
        <v>22</v>
      </c>
    </row>
    <row r="3659" spans="1:6" x14ac:dyDescent="0.45">
      <c r="A3659" t="s">
        <v>137</v>
      </c>
      <c r="B3659">
        <v>2035</v>
      </c>
      <c r="C3659" t="s">
        <v>18</v>
      </c>
      <c r="D3659" t="s">
        <v>9</v>
      </c>
      <c r="E3659">
        <v>0</v>
      </c>
      <c r="F3659" t="s">
        <v>22</v>
      </c>
    </row>
    <row r="3660" spans="1:6" x14ac:dyDescent="0.45">
      <c r="A3660" t="s">
        <v>137</v>
      </c>
      <c r="B3660">
        <v>2035</v>
      </c>
      <c r="C3660" t="s">
        <v>18</v>
      </c>
      <c r="D3660" t="s">
        <v>10</v>
      </c>
      <c r="E3660">
        <v>0</v>
      </c>
      <c r="F3660" t="s">
        <v>22</v>
      </c>
    </row>
    <row r="3661" spans="1:6" x14ac:dyDescent="0.45">
      <c r="A3661" t="s">
        <v>137</v>
      </c>
      <c r="B3661">
        <v>2035</v>
      </c>
      <c r="C3661" t="s">
        <v>18</v>
      </c>
      <c r="D3661" t="s">
        <v>19</v>
      </c>
      <c r="E3661">
        <v>0</v>
      </c>
      <c r="F3661" t="s">
        <v>23</v>
      </c>
    </row>
    <row r="3662" spans="1:6" x14ac:dyDescent="0.45">
      <c r="A3662" t="s">
        <v>137</v>
      </c>
      <c r="B3662">
        <v>2036</v>
      </c>
      <c r="C3662" t="s">
        <v>15</v>
      </c>
      <c r="D3662" t="s">
        <v>0</v>
      </c>
      <c r="E3662">
        <v>203.80942458127143</v>
      </c>
      <c r="F3662" t="s">
        <v>22</v>
      </c>
    </row>
    <row r="3663" spans="1:6" x14ac:dyDescent="0.45">
      <c r="A3663" t="s">
        <v>137</v>
      </c>
      <c r="B3663">
        <v>2036</v>
      </c>
      <c r="C3663" t="s">
        <v>15</v>
      </c>
      <c r="D3663" t="s">
        <v>1</v>
      </c>
      <c r="E3663">
        <v>20.876470862270569</v>
      </c>
      <c r="F3663" t="s">
        <v>22</v>
      </c>
    </row>
    <row r="3664" spans="1:6" x14ac:dyDescent="0.45">
      <c r="A3664" t="s">
        <v>137</v>
      </c>
      <c r="B3664">
        <v>2036</v>
      </c>
      <c r="C3664" t="s">
        <v>15</v>
      </c>
      <c r="D3664" t="s">
        <v>2</v>
      </c>
      <c r="E3664">
        <v>0</v>
      </c>
      <c r="F3664" t="s">
        <v>22</v>
      </c>
    </row>
    <row r="3665" spans="1:6" x14ac:dyDescent="0.45">
      <c r="A3665" t="s">
        <v>137</v>
      </c>
      <c r="B3665">
        <v>2036</v>
      </c>
      <c r="C3665" t="s">
        <v>15</v>
      </c>
      <c r="D3665" t="s">
        <v>3</v>
      </c>
      <c r="E3665">
        <v>0</v>
      </c>
      <c r="F3665" t="s">
        <v>22</v>
      </c>
    </row>
    <row r="3666" spans="1:6" x14ac:dyDescent="0.45">
      <c r="A3666" t="s">
        <v>137</v>
      </c>
      <c r="B3666">
        <v>2036</v>
      </c>
      <c r="C3666" t="s">
        <v>15</v>
      </c>
      <c r="D3666" t="s">
        <v>4</v>
      </c>
      <c r="E3666">
        <v>0</v>
      </c>
      <c r="F3666" t="s">
        <v>22</v>
      </c>
    </row>
    <row r="3667" spans="1:6" x14ac:dyDescent="0.45">
      <c r="A3667" t="s">
        <v>137</v>
      </c>
      <c r="B3667">
        <v>2036</v>
      </c>
      <c r="C3667" t="s">
        <v>5</v>
      </c>
      <c r="D3667" t="s">
        <v>5</v>
      </c>
      <c r="E3667">
        <v>224.68589544354199</v>
      </c>
      <c r="F3667" t="s">
        <v>22</v>
      </c>
    </row>
    <row r="3668" spans="1:6" x14ac:dyDescent="0.45">
      <c r="A3668" t="s">
        <v>137</v>
      </c>
      <c r="B3668">
        <v>2036</v>
      </c>
      <c r="C3668" t="s">
        <v>16</v>
      </c>
      <c r="D3668" t="s">
        <v>6</v>
      </c>
      <c r="E3668">
        <v>0</v>
      </c>
      <c r="F3668" t="s">
        <v>22</v>
      </c>
    </row>
    <row r="3669" spans="1:6" x14ac:dyDescent="0.45">
      <c r="A3669" t="s">
        <v>137</v>
      </c>
      <c r="B3669">
        <v>2036</v>
      </c>
      <c r="C3669" t="s">
        <v>16</v>
      </c>
      <c r="D3669" t="s">
        <v>7</v>
      </c>
      <c r="E3669">
        <v>0</v>
      </c>
      <c r="F3669" t="s">
        <v>22</v>
      </c>
    </row>
    <row r="3670" spans="1:6" x14ac:dyDescent="0.45">
      <c r="A3670" t="s">
        <v>137</v>
      </c>
      <c r="B3670">
        <v>2036</v>
      </c>
      <c r="C3670" t="s">
        <v>17</v>
      </c>
      <c r="D3670" t="s">
        <v>8</v>
      </c>
      <c r="E3670">
        <v>224.68589544354199</v>
      </c>
      <c r="F3670" t="s">
        <v>22</v>
      </c>
    </row>
    <row r="3671" spans="1:6" x14ac:dyDescent="0.45">
      <c r="A3671" t="s">
        <v>137</v>
      </c>
      <c r="B3671">
        <v>2036</v>
      </c>
      <c r="C3671" t="s">
        <v>18</v>
      </c>
      <c r="D3671" t="s">
        <v>9</v>
      </c>
      <c r="E3671">
        <v>0</v>
      </c>
      <c r="F3671" t="s">
        <v>22</v>
      </c>
    </row>
    <row r="3672" spans="1:6" x14ac:dyDescent="0.45">
      <c r="A3672" t="s">
        <v>137</v>
      </c>
      <c r="B3672">
        <v>2036</v>
      </c>
      <c r="C3672" t="s">
        <v>18</v>
      </c>
      <c r="D3672" t="s">
        <v>10</v>
      </c>
      <c r="E3672">
        <v>0</v>
      </c>
      <c r="F3672" t="s">
        <v>22</v>
      </c>
    </row>
    <row r="3673" spans="1:6" x14ac:dyDescent="0.45">
      <c r="A3673" t="s">
        <v>137</v>
      </c>
      <c r="B3673">
        <v>2036</v>
      </c>
      <c r="C3673" t="s">
        <v>18</v>
      </c>
      <c r="D3673" t="s">
        <v>19</v>
      </c>
      <c r="E3673">
        <v>0</v>
      </c>
      <c r="F3673" t="s">
        <v>23</v>
      </c>
    </row>
    <row r="3674" spans="1:6" x14ac:dyDescent="0.45">
      <c r="A3674" t="s">
        <v>137</v>
      </c>
      <c r="B3674">
        <v>2037</v>
      </c>
      <c r="C3674" t="s">
        <v>15</v>
      </c>
      <c r="D3674" t="s">
        <v>0</v>
      </c>
      <c r="E3674">
        <v>210.37443963969508</v>
      </c>
      <c r="F3674" t="s">
        <v>22</v>
      </c>
    </row>
    <row r="3675" spans="1:6" x14ac:dyDescent="0.45">
      <c r="A3675" t="s">
        <v>137</v>
      </c>
      <c r="B3675">
        <v>2037</v>
      </c>
      <c r="C3675" t="s">
        <v>15</v>
      </c>
      <c r="D3675" t="s">
        <v>1</v>
      </c>
      <c r="E3675">
        <v>20.876470862270569</v>
      </c>
      <c r="F3675" t="s">
        <v>22</v>
      </c>
    </row>
    <row r="3676" spans="1:6" x14ac:dyDescent="0.45">
      <c r="A3676" t="s">
        <v>137</v>
      </c>
      <c r="B3676">
        <v>2037</v>
      </c>
      <c r="C3676" t="s">
        <v>15</v>
      </c>
      <c r="D3676" t="s">
        <v>2</v>
      </c>
      <c r="E3676">
        <v>0</v>
      </c>
      <c r="F3676" t="s">
        <v>22</v>
      </c>
    </row>
    <row r="3677" spans="1:6" x14ac:dyDescent="0.45">
      <c r="A3677" t="s">
        <v>137</v>
      </c>
      <c r="B3677">
        <v>2037</v>
      </c>
      <c r="C3677" t="s">
        <v>15</v>
      </c>
      <c r="D3677" t="s">
        <v>3</v>
      </c>
      <c r="E3677">
        <v>0</v>
      </c>
      <c r="F3677" t="s">
        <v>22</v>
      </c>
    </row>
    <row r="3678" spans="1:6" x14ac:dyDescent="0.45">
      <c r="A3678" t="s">
        <v>137</v>
      </c>
      <c r="B3678">
        <v>2037</v>
      </c>
      <c r="C3678" t="s">
        <v>15</v>
      </c>
      <c r="D3678" t="s">
        <v>4</v>
      </c>
      <c r="E3678">
        <v>0</v>
      </c>
      <c r="F3678" t="s">
        <v>22</v>
      </c>
    </row>
    <row r="3679" spans="1:6" x14ac:dyDescent="0.45">
      <c r="A3679" t="s">
        <v>137</v>
      </c>
      <c r="B3679">
        <v>2037</v>
      </c>
      <c r="C3679" t="s">
        <v>5</v>
      </c>
      <c r="D3679" t="s">
        <v>5</v>
      </c>
      <c r="E3679">
        <v>231.25091050196565</v>
      </c>
      <c r="F3679" t="s">
        <v>22</v>
      </c>
    </row>
    <row r="3680" spans="1:6" x14ac:dyDescent="0.45">
      <c r="A3680" t="s">
        <v>137</v>
      </c>
      <c r="B3680">
        <v>2037</v>
      </c>
      <c r="C3680" t="s">
        <v>16</v>
      </c>
      <c r="D3680" t="s">
        <v>6</v>
      </c>
      <c r="E3680">
        <v>0</v>
      </c>
      <c r="F3680" t="s">
        <v>22</v>
      </c>
    </row>
    <row r="3681" spans="1:6" x14ac:dyDescent="0.45">
      <c r="A3681" t="s">
        <v>137</v>
      </c>
      <c r="B3681">
        <v>2037</v>
      </c>
      <c r="C3681" t="s">
        <v>16</v>
      </c>
      <c r="D3681" t="s">
        <v>7</v>
      </c>
      <c r="E3681">
        <v>0</v>
      </c>
      <c r="F3681" t="s">
        <v>22</v>
      </c>
    </row>
    <row r="3682" spans="1:6" x14ac:dyDescent="0.45">
      <c r="A3682" t="s">
        <v>137</v>
      </c>
      <c r="B3682">
        <v>2037</v>
      </c>
      <c r="C3682" t="s">
        <v>17</v>
      </c>
      <c r="D3682" t="s">
        <v>8</v>
      </c>
      <c r="E3682">
        <v>231.25091050196565</v>
      </c>
      <c r="F3682" t="s">
        <v>22</v>
      </c>
    </row>
    <row r="3683" spans="1:6" x14ac:dyDescent="0.45">
      <c r="A3683" t="s">
        <v>137</v>
      </c>
      <c r="B3683">
        <v>2037</v>
      </c>
      <c r="C3683" t="s">
        <v>18</v>
      </c>
      <c r="D3683" t="s">
        <v>9</v>
      </c>
      <c r="E3683">
        <v>0</v>
      </c>
      <c r="F3683" t="s">
        <v>22</v>
      </c>
    </row>
    <row r="3684" spans="1:6" x14ac:dyDescent="0.45">
      <c r="A3684" t="s">
        <v>137</v>
      </c>
      <c r="B3684">
        <v>2037</v>
      </c>
      <c r="C3684" t="s">
        <v>18</v>
      </c>
      <c r="D3684" t="s">
        <v>10</v>
      </c>
      <c r="E3684">
        <v>0</v>
      </c>
      <c r="F3684" t="s">
        <v>22</v>
      </c>
    </row>
    <row r="3685" spans="1:6" x14ac:dyDescent="0.45">
      <c r="A3685" t="s">
        <v>137</v>
      </c>
      <c r="B3685">
        <v>2037</v>
      </c>
      <c r="C3685" t="s">
        <v>18</v>
      </c>
      <c r="D3685" t="s">
        <v>19</v>
      </c>
      <c r="E3685">
        <v>0</v>
      </c>
      <c r="F3685" t="s">
        <v>23</v>
      </c>
    </row>
    <row r="3686" spans="1:6" x14ac:dyDescent="0.45">
      <c r="A3686" t="s">
        <v>137</v>
      </c>
      <c r="B3686">
        <v>2038</v>
      </c>
      <c r="C3686" t="s">
        <v>15</v>
      </c>
      <c r="D3686" t="s">
        <v>0</v>
      </c>
      <c r="E3686">
        <v>217.13917761926575</v>
      </c>
      <c r="F3686" t="s">
        <v>22</v>
      </c>
    </row>
    <row r="3687" spans="1:6" x14ac:dyDescent="0.45">
      <c r="A3687" t="s">
        <v>137</v>
      </c>
      <c r="B3687">
        <v>2038</v>
      </c>
      <c r="C3687" t="s">
        <v>15</v>
      </c>
      <c r="D3687" t="s">
        <v>1</v>
      </c>
      <c r="E3687">
        <v>20.876470862270569</v>
      </c>
      <c r="F3687" t="s">
        <v>22</v>
      </c>
    </row>
    <row r="3688" spans="1:6" x14ac:dyDescent="0.45">
      <c r="A3688" t="s">
        <v>137</v>
      </c>
      <c r="B3688">
        <v>2038</v>
      </c>
      <c r="C3688" t="s">
        <v>15</v>
      </c>
      <c r="D3688" t="s">
        <v>2</v>
      </c>
      <c r="E3688">
        <v>0</v>
      </c>
      <c r="F3688" t="s">
        <v>22</v>
      </c>
    </row>
    <row r="3689" spans="1:6" x14ac:dyDescent="0.45">
      <c r="A3689" t="s">
        <v>137</v>
      </c>
      <c r="B3689">
        <v>2038</v>
      </c>
      <c r="C3689" t="s">
        <v>15</v>
      </c>
      <c r="D3689" t="s">
        <v>3</v>
      </c>
      <c r="E3689">
        <v>0</v>
      </c>
      <c r="F3689" t="s">
        <v>22</v>
      </c>
    </row>
    <row r="3690" spans="1:6" x14ac:dyDescent="0.45">
      <c r="A3690" t="s">
        <v>137</v>
      </c>
      <c r="B3690">
        <v>2038</v>
      </c>
      <c r="C3690" t="s">
        <v>15</v>
      </c>
      <c r="D3690" t="s">
        <v>4</v>
      </c>
      <c r="E3690">
        <v>0</v>
      </c>
      <c r="F3690" t="s">
        <v>22</v>
      </c>
    </row>
    <row r="3691" spans="1:6" x14ac:dyDescent="0.45">
      <c r="A3691" t="s">
        <v>137</v>
      </c>
      <c r="B3691">
        <v>2038</v>
      </c>
      <c r="C3691" t="s">
        <v>5</v>
      </c>
      <c r="D3691" t="s">
        <v>5</v>
      </c>
      <c r="E3691">
        <v>238.01564848153632</v>
      </c>
      <c r="F3691" t="s">
        <v>22</v>
      </c>
    </row>
    <row r="3692" spans="1:6" x14ac:dyDescent="0.45">
      <c r="A3692" t="s">
        <v>137</v>
      </c>
      <c r="B3692">
        <v>2038</v>
      </c>
      <c r="C3692" t="s">
        <v>16</v>
      </c>
      <c r="D3692" t="s">
        <v>6</v>
      </c>
      <c r="E3692">
        <v>0</v>
      </c>
      <c r="F3692" t="s">
        <v>22</v>
      </c>
    </row>
    <row r="3693" spans="1:6" x14ac:dyDescent="0.45">
      <c r="A3693" t="s">
        <v>137</v>
      </c>
      <c r="B3693">
        <v>2038</v>
      </c>
      <c r="C3693" t="s">
        <v>16</v>
      </c>
      <c r="D3693" t="s">
        <v>7</v>
      </c>
      <c r="E3693">
        <v>0</v>
      </c>
      <c r="F3693" t="s">
        <v>22</v>
      </c>
    </row>
    <row r="3694" spans="1:6" x14ac:dyDescent="0.45">
      <c r="A3694" t="s">
        <v>137</v>
      </c>
      <c r="B3694">
        <v>2038</v>
      </c>
      <c r="C3694" t="s">
        <v>17</v>
      </c>
      <c r="D3694" t="s">
        <v>8</v>
      </c>
      <c r="E3694">
        <v>238.01564848153632</v>
      </c>
      <c r="F3694" t="s">
        <v>22</v>
      </c>
    </row>
    <row r="3695" spans="1:6" x14ac:dyDescent="0.45">
      <c r="A3695" t="s">
        <v>137</v>
      </c>
      <c r="B3695">
        <v>2038</v>
      </c>
      <c r="C3695" t="s">
        <v>18</v>
      </c>
      <c r="D3695" t="s">
        <v>9</v>
      </c>
      <c r="E3695">
        <v>0</v>
      </c>
      <c r="F3695" t="s">
        <v>22</v>
      </c>
    </row>
    <row r="3696" spans="1:6" x14ac:dyDescent="0.45">
      <c r="A3696" t="s">
        <v>137</v>
      </c>
      <c r="B3696">
        <v>2038</v>
      </c>
      <c r="C3696" t="s">
        <v>18</v>
      </c>
      <c r="D3696" t="s">
        <v>10</v>
      </c>
      <c r="E3696">
        <v>0</v>
      </c>
      <c r="F3696" t="s">
        <v>22</v>
      </c>
    </row>
    <row r="3697" spans="1:6" x14ac:dyDescent="0.45">
      <c r="A3697" t="s">
        <v>137</v>
      </c>
      <c r="B3697">
        <v>2038</v>
      </c>
      <c r="C3697" t="s">
        <v>18</v>
      </c>
      <c r="D3697" t="s">
        <v>19</v>
      </c>
      <c r="E3697">
        <v>0</v>
      </c>
      <c r="F3697" t="s">
        <v>23</v>
      </c>
    </row>
    <row r="3698" spans="1:6" x14ac:dyDescent="0.45">
      <c r="A3698" t="s">
        <v>137</v>
      </c>
      <c r="B3698">
        <v>2039</v>
      </c>
      <c r="C3698" t="s">
        <v>15</v>
      </c>
      <c r="D3698" t="s">
        <v>0</v>
      </c>
      <c r="E3698">
        <v>224.10965582388849</v>
      </c>
      <c r="F3698" t="s">
        <v>22</v>
      </c>
    </row>
    <row r="3699" spans="1:6" x14ac:dyDescent="0.45">
      <c r="A3699" t="s">
        <v>137</v>
      </c>
      <c r="B3699">
        <v>2039</v>
      </c>
      <c r="C3699" t="s">
        <v>15</v>
      </c>
      <c r="D3699" t="s">
        <v>1</v>
      </c>
      <c r="E3699">
        <v>20.876470862270569</v>
      </c>
      <c r="F3699" t="s">
        <v>22</v>
      </c>
    </row>
    <row r="3700" spans="1:6" x14ac:dyDescent="0.45">
      <c r="A3700" t="s">
        <v>137</v>
      </c>
      <c r="B3700">
        <v>2039</v>
      </c>
      <c r="C3700" t="s">
        <v>15</v>
      </c>
      <c r="D3700" t="s">
        <v>2</v>
      </c>
      <c r="E3700">
        <v>0</v>
      </c>
      <c r="F3700" t="s">
        <v>22</v>
      </c>
    </row>
    <row r="3701" spans="1:6" x14ac:dyDescent="0.45">
      <c r="A3701" t="s">
        <v>137</v>
      </c>
      <c r="B3701">
        <v>2039</v>
      </c>
      <c r="C3701" t="s">
        <v>15</v>
      </c>
      <c r="D3701" t="s">
        <v>3</v>
      </c>
      <c r="E3701">
        <v>0</v>
      </c>
      <c r="F3701" t="s">
        <v>22</v>
      </c>
    </row>
    <row r="3702" spans="1:6" x14ac:dyDescent="0.45">
      <c r="A3702" t="s">
        <v>137</v>
      </c>
      <c r="B3702">
        <v>2039</v>
      </c>
      <c r="C3702" t="s">
        <v>15</v>
      </c>
      <c r="D3702" t="s">
        <v>4</v>
      </c>
      <c r="E3702">
        <v>0</v>
      </c>
      <c r="F3702" t="s">
        <v>22</v>
      </c>
    </row>
    <row r="3703" spans="1:6" x14ac:dyDescent="0.45">
      <c r="A3703" t="s">
        <v>137</v>
      </c>
      <c r="B3703">
        <v>2039</v>
      </c>
      <c r="C3703" t="s">
        <v>5</v>
      </c>
      <c r="D3703" t="s">
        <v>5</v>
      </c>
      <c r="E3703">
        <v>244.98612668615905</v>
      </c>
      <c r="F3703" t="s">
        <v>22</v>
      </c>
    </row>
    <row r="3704" spans="1:6" x14ac:dyDescent="0.45">
      <c r="A3704" t="s">
        <v>137</v>
      </c>
      <c r="B3704">
        <v>2039</v>
      </c>
      <c r="C3704" t="s">
        <v>16</v>
      </c>
      <c r="D3704" t="s">
        <v>6</v>
      </c>
      <c r="E3704">
        <v>0</v>
      </c>
      <c r="F3704" t="s">
        <v>22</v>
      </c>
    </row>
    <row r="3705" spans="1:6" x14ac:dyDescent="0.45">
      <c r="A3705" t="s">
        <v>137</v>
      </c>
      <c r="B3705">
        <v>2039</v>
      </c>
      <c r="C3705" t="s">
        <v>16</v>
      </c>
      <c r="D3705" t="s">
        <v>7</v>
      </c>
      <c r="E3705">
        <v>0</v>
      </c>
      <c r="F3705" t="s">
        <v>22</v>
      </c>
    </row>
    <row r="3706" spans="1:6" x14ac:dyDescent="0.45">
      <c r="A3706" t="s">
        <v>137</v>
      </c>
      <c r="B3706">
        <v>2039</v>
      </c>
      <c r="C3706" t="s">
        <v>17</v>
      </c>
      <c r="D3706" t="s">
        <v>8</v>
      </c>
      <c r="E3706">
        <v>244.98612668615905</v>
      </c>
      <c r="F3706" t="s">
        <v>22</v>
      </c>
    </row>
    <row r="3707" spans="1:6" x14ac:dyDescent="0.45">
      <c r="A3707" t="s">
        <v>137</v>
      </c>
      <c r="B3707">
        <v>2039</v>
      </c>
      <c r="C3707" t="s">
        <v>18</v>
      </c>
      <c r="D3707" t="s">
        <v>9</v>
      </c>
      <c r="E3707">
        <v>0</v>
      </c>
      <c r="F3707" t="s">
        <v>22</v>
      </c>
    </row>
    <row r="3708" spans="1:6" x14ac:dyDescent="0.45">
      <c r="A3708" t="s">
        <v>137</v>
      </c>
      <c r="B3708">
        <v>2039</v>
      </c>
      <c r="C3708" t="s">
        <v>18</v>
      </c>
      <c r="D3708" t="s">
        <v>10</v>
      </c>
      <c r="E3708">
        <v>0</v>
      </c>
      <c r="F3708" t="s">
        <v>22</v>
      </c>
    </row>
    <row r="3709" spans="1:6" x14ac:dyDescent="0.45">
      <c r="A3709" t="s">
        <v>137</v>
      </c>
      <c r="B3709">
        <v>2039</v>
      </c>
      <c r="C3709" t="s">
        <v>18</v>
      </c>
      <c r="D3709" t="s">
        <v>19</v>
      </c>
      <c r="E3709">
        <v>0</v>
      </c>
      <c r="F3709" t="s">
        <v>23</v>
      </c>
    </row>
    <row r="3710" spans="1:6" x14ac:dyDescent="0.45">
      <c r="A3710" t="s">
        <v>137</v>
      </c>
      <c r="B3710">
        <v>2040</v>
      </c>
      <c r="C3710" t="s">
        <v>15</v>
      </c>
      <c r="D3710" t="s">
        <v>0</v>
      </c>
      <c r="E3710">
        <v>231.29206846458919</v>
      </c>
      <c r="F3710" t="s">
        <v>22</v>
      </c>
    </row>
    <row r="3711" spans="1:6" x14ac:dyDescent="0.45">
      <c r="A3711" t="s">
        <v>137</v>
      </c>
      <c r="B3711">
        <v>2040</v>
      </c>
      <c r="C3711" t="s">
        <v>15</v>
      </c>
      <c r="D3711" t="s">
        <v>1</v>
      </c>
      <c r="E3711">
        <v>20.876470862270569</v>
      </c>
      <c r="F3711" t="s">
        <v>22</v>
      </c>
    </row>
    <row r="3712" spans="1:6" x14ac:dyDescent="0.45">
      <c r="A3712" t="s">
        <v>137</v>
      </c>
      <c r="B3712">
        <v>2040</v>
      </c>
      <c r="C3712" t="s">
        <v>15</v>
      </c>
      <c r="D3712" t="s">
        <v>2</v>
      </c>
      <c r="E3712">
        <v>0</v>
      </c>
      <c r="F3712" t="s">
        <v>22</v>
      </c>
    </row>
    <row r="3713" spans="1:6" x14ac:dyDescent="0.45">
      <c r="A3713" t="s">
        <v>137</v>
      </c>
      <c r="B3713">
        <v>2040</v>
      </c>
      <c r="C3713" t="s">
        <v>15</v>
      </c>
      <c r="D3713" t="s">
        <v>3</v>
      </c>
      <c r="E3713">
        <v>0</v>
      </c>
      <c r="F3713" t="s">
        <v>22</v>
      </c>
    </row>
    <row r="3714" spans="1:6" x14ac:dyDescent="0.45">
      <c r="A3714" t="s">
        <v>137</v>
      </c>
      <c r="B3714">
        <v>2040</v>
      </c>
      <c r="C3714" t="s">
        <v>15</v>
      </c>
      <c r="D3714" t="s">
        <v>4</v>
      </c>
      <c r="E3714">
        <v>0</v>
      </c>
      <c r="F3714" t="s">
        <v>22</v>
      </c>
    </row>
    <row r="3715" spans="1:6" x14ac:dyDescent="0.45">
      <c r="A3715" t="s">
        <v>137</v>
      </c>
      <c r="B3715">
        <v>2040</v>
      </c>
      <c r="C3715" t="s">
        <v>5</v>
      </c>
      <c r="D3715" t="s">
        <v>5</v>
      </c>
      <c r="E3715">
        <v>252.16853932685979</v>
      </c>
      <c r="F3715" t="s">
        <v>22</v>
      </c>
    </row>
    <row r="3716" spans="1:6" x14ac:dyDescent="0.45">
      <c r="A3716" t="s">
        <v>137</v>
      </c>
      <c r="B3716">
        <v>2040</v>
      </c>
      <c r="C3716" t="s">
        <v>16</v>
      </c>
      <c r="D3716" t="s">
        <v>6</v>
      </c>
      <c r="E3716">
        <v>0</v>
      </c>
      <c r="F3716" t="s">
        <v>22</v>
      </c>
    </row>
    <row r="3717" spans="1:6" x14ac:dyDescent="0.45">
      <c r="A3717" t="s">
        <v>137</v>
      </c>
      <c r="B3717">
        <v>2040</v>
      </c>
      <c r="C3717" t="s">
        <v>16</v>
      </c>
      <c r="D3717" t="s">
        <v>7</v>
      </c>
      <c r="E3717">
        <v>0</v>
      </c>
      <c r="F3717" t="s">
        <v>22</v>
      </c>
    </row>
    <row r="3718" spans="1:6" x14ac:dyDescent="0.45">
      <c r="A3718" t="s">
        <v>137</v>
      </c>
      <c r="B3718">
        <v>2040</v>
      </c>
      <c r="C3718" t="s">
        <v>17</v>
      </c>
      <c r="D3718" t="s">
        <v>8</v>
      </c>
      <c r="E3718">
        <v>252.16853932685979</v>
      </c>
      <c r="F3718" t="s">
        <v>22</v>
      </c>
    </row>
    <row r="3719" spans="1:6" x14ac:dyDescent="0.45">
      <c r="A3719" t="s">
        <v>137</v>
      </c>
      <c r="B3719">
        <v>2040</v>
      </c>
      <c r="C3719" t="s">
        <v>18</v>
      </c>
      <c r="D3719" t="s">
        <v>9</v>
      </c>
      <c r="E3719">
        <v>0</v>
      </c>
      <c r="F3719" t="s">
        <v>22</v>
      </c>
    </row>
    <row r="3720" spans="1:6" x14ac:dyDescent="0.45">
      <c r="A3720" t="s">
        <v>137</v>
      </c>
      <c r="B3720">
        <v>2040</v>
      </c>
      <c r="C3720" t="s">
        <v>18</v>
      </c>
      <c r="D3720" t="s">
        <v>10</v>
      </c>
      <c r="E3720">
        <v>0</v>
      </c>
      <c r="F3720" t="s">
        <v>22</v>
      </c>
    </row>
    <row r="3721" spans="1:6" x14ac:dyDescent="0.45">
      <c r="A3721" t="s">
        <v>137</v>
      </c>
      <c r="B3721">
        <v>2040</v>
      </c>
      <c r="C3721" t="s">
        <v>18</v>
      </c>
      <c r="D3721" t="s">
        <v>19</v>
      </c>
      <c r="E3721">
        <v>0</v>
      </c>
      <c r="F3721" t="s">
        <v>23</v>
      </c>
    </row>
    <row r="3722" spans="1:6" x14ac:dyDescent="0.45">
      <c r="A3722" t="s">
        <v>12</v>
      </c>
      <c r="B3722">
        <v>2010</v>
      </c>
      <c r="C3722" t="s">
        <v>15</v>
      </c>
      <c r="D3722" t="s">
        <v>0</v>
      </c>
      <c r="E3722">
        <v>1132.9849315068493</v>
      </c>
      <c r="F3722" t="s">
        <v>22</v>
      </c>
    </row>
    <row r="3723" spans="1:6" x14ac:dyDescent="0.45">
      <c r="A3723" t="s">
        <v>12</v>
      </c>
      <c r="B3723">
        <v>2011</v>
      </c>
      <c r="C3723" t="s">
        <v>15</v>
      </c>
      <c r="D3723" t="s">
        <v>0</v>
      </c>
      <c r="E3723">
        <v>1170.1224657534244</v>
      </c>
      <c r="F3723" t="s">
        <v>22</v>
      </c>
    </row>
    <row r="3724" spans="1:6" x14ac:dyDescent="0.45">
      <c r="A3724" t="s">
        <v>12</v>
      </c>
      <c r="B3724">
        <v>2010</v>
      </c>
      <c r="C3724" t="s">
        <v>15</v>
      </c>
      <c r="D3724" t="s">
        <v>1</v>
      </c>
      <c r="E3724">
        <v>911.1268493150684</v>
      </c>
      <c r="F3724" t="s">
        <v>22</v>
      </c>
    </row>
    <row r="3725" spans="1:6" x14ac:dyDescent="0.45">
      <c r="A3725" t="s">
        <v>12</v>
      </c>
      <c r="B3725">
        <v>2010</v>
      </c>
      <c r="C3725" t="s">
        <v>15</v>
      </c>
      <c r="D3725" t="s">
        <v>2</v>
      </c>
      <c r="E3725">
        <v>359.47972602739719</v>
      </c>
      <c r="F3725" t="s">
        <v>22</v>
      </c>
    </row>
    <row r="3726" spans="1:6" x14ac:dyDescent="0.45">
      <c r="A3726" t="s">
        <v>12</v>
      </c>
      <c r="B3726">
        <v>2010</v>
      </c>
      <c r="C3726" t="s">
        <v>15</v>
      </c>
      <c r="D3726" t="s">
        <v>3</v>
      </c>
      <c r="E3726">
        <v>34.719726027397257</v>
      </c>
      <c r="F3726" t="s">
        <v>22</v>
      </c>
    </row>
    <row r="3727" spans="1:6" x14ac:dyDescent="0.45">
      <c r="A3727" t="s">
        <v>12</v>
      </c>
      <c r="B3727">
        <v>2010</v>
      </c>
      <c r="C3727" t="s">
        <v>15</v>
      </c>
      <c r="D3727" t="s">
        <v>4</v>
      </c>
      <c r="E3727">
        <v>614.80027397260267</v>
      </c>
      <c r="F3727" t="s">
        <v>22</v>
      </c>
    </row>
    <row r="3728" spans="1:6" x14ac:dyDescent="0.45">
      <c r="A3728" t="s">
        <v>12</v>
      </c>
      <c r="B3728">
        <v>2010</v>
      </c>
      <c r="C3728" t="s">
        <v>5</v>
      </c>
      <c r="D3728" t="s">
        <v>5</v>
      </c>
      <c r="E3728">
        <v>3053.1115068493145</v>
      </c>
      <c r="F3728" t="s">
        <v>22</v>
      </c>
    </row>
    <row r="3729" spans="1:6" x14ac:dyDescent="0.45">
      <c r="A3729" t="s">
        <v>12</v>
      </c>
      <c r="B3729">
        <v>2010</v>
      </c>
      <c r="C3729" t="s">
        <v>16</v>
      </c>
      <c r="D3729" t="s">
        <v>6</v>
      </c>
      <c r="E3729">
        <v>0</v>
      </c>
      <c r="F3729" t="s">
        <v>22</v>
      </c>
    </row>
    <row r="3730" spans="1:6" x14ac:dyDescent="0.45">
      <c r="A3730" t="s">
        <v>12</v>
      </c>
      <c r="B3730">
        <v>2010</v>
      </c>
      <c r="C3730" t="s">
        <v>16</v>
      </c>
      <c r="D3730" t="s">
        <v>7</v>
      </c>
      <c r="E3730">
        <v>2491.0680593803218</v>
      </c>
      <c r="F3730" t="s">
        <v>22</v>
      </c>
    </row>
    <row r="3731" spans="1:6" x14ac:dyDescent="0.45">
      <c r="A3731" t="s">
        <v>12</v>
      </c>
      <c r="B3731">
        <v>2010</v>
      </c>
      <c r="C3731" t="s">
        <v>17</v>
      </c>
      <c r="D3731" t="s">
        <v>8</v>
      </c>
      <c r="E3731">
        <v>5094.1212868493167</v>
      </c>
      <c r="F3731" t="s">
        <v>22</v>
      </c>
    </row>
    <row r="3732" spans="1:6" x14ac:dyDescent="0.45">
      <c r="A3732" t="s">
        <v>12</v>
      </c>
      <c r="B3732">
        <v>2010</v>
      </c>
      <c r="C3732" t="s">
        <v>18</v>
      </c>
      <c r="D3732" t="s">
        <v>9</v>
      </c>
      <c r="E3732">
        <v>398.03006813942392</v>
      </c>
      <c r="F3732" t="s">
        <v>22</v>
      </c>
    </row>
    <row r="3733" spans="1:6" x14ac:dyDescent="0.45">
      <c r="A3733" t="s">
        <v>12</v>
      </c>
      <c r="B3733">
        <v>2010</v>
      </c>
      <c r="C3733" t="s">
        <v>18</v>
      </c>
      <c r="D3733" t="s">
        <v>10</v>
      </c>
      <c r="E3733">
        <v>0</v>
      </c>
      <c r="F3733" t="s">
        <v>22</v>
      </c>
    </row>
    <row r="3734" spans="1:6" x14ac:dyDescent="0.45">
      <c r="A3734" t="s">
        <v>12</v>
      </c>
      <c r="B3734">
        <v>2010</v>
      </c>
      <c r="C3734" t="s">
        <v>18</v>
      </c>
      <c r="D3734" t="s">
        <v>19</v>
      </c>
      <c r="E3734">
        <v>0</v>
      </c>
      <c r="F3734" t="s">
        <v>23</v>
      </c>
    </row>
    <row r="3735" spans="1:6" x14ac:dyDescent="0.45">
      <c r="A3735" t="s">
        <v>12</v>
      </c>
      <c r="B3735">
        <v>2011</v>
      </c>
      <c r="C3735" t="s">
        <v>15</v>
      </c>
      <c r="D3735" t="s">
        <v>1</v>
      </c>
      <c r="E3735">
        <v>916.63945205479445</v>
      </c>
      <c r="F3735" t="s">
        <v>22</v>
      </c>
    </row>
    <row r="3736" spans="1:6" x14ac:dyDescent="0.45">
      <c r="A3736" t="s">
        <v>12</v>
      </c>
      <c r="B3736">
        <v>2011</v>
      </c>
      <c r="C3736" t="s">
        <v>15</v>
      </c>
      <c r="D3736" t="s">
        <v>2</v>
      </c>
      <c r="E3736">
        <v>369.15095890410953</v>
      </c>
      <c r="F3736" t="s">
        <v>22</v>
      </c>
    </row>
    <row r="3737" spans="1:6" x14ac:dyDescent="0.45">
      <c r="A3737" t="s">
        <v>12</v>
      </c>
      <c r="B3737">
        <v>2011</v>
      </c>
      <c r="C3737" t="s">
        <v>15</v>
      </c>
      <c r="D3737" t="s">
        <v>3</v>
      </c>
      <c r="E3737">
        <v>32.978904109589038</v>
      </c>
      <c r="F3737" t="s">
        <v>22</v>
      </c>
    </row>
    <row r="3738" spans="1:6" x14ac:dyDescent="0.45">
      <c r="A3738" t="s">
        <v>12</v>
      </c>
      <c r="B3738">
        <v>2011</v>
      </c>
      <c r="C3738" t="s">
        <v>15</v>
      </c>
      <c r="D3738" t="s">
        <v>4</v>
      </c>
      <c r="E3738">
        <v>597.77890410958901</v>
      </c>
      <c r="F3738" t="s">
        <v>22</v>
      </c>
    </row>
    <row r="3739" spans="1:6" x14ac:dyDescent="0.45">
      <c r="A3739" t="s">
        <v>12</v>
      </c>
      <c r="B3739">
        <v>2011</v>
      </c>
      <c r="C3739" t="s">
        <v>5</v>
      </c>
      <c r="D3739" t="s">
        <v>5</v>
      </c>
      <c r="E3739">
        <v>3086.6706849315065</v>
      </c>
      <c r="F3739" t="s">
        <v>22</v>
      </c>
    </row>
    <row r="3740" spans="1:6" x14ac:dyDescent="0.45">
      <c r="A3740" t="s">
        <v>12</v>
      </c>
      <c r="B3740">
        <v>2011</v>
      </c>
      <c r="C3740" t="s">
        <v>16</v>
      </c>
      <c r="D3740" t="s">
        <v>6</v>
      </c>
      <c r="E3740">
        <v>0</v>
      </c>
      <c r="F3740" t="s">
        <v>22</v>
      </c>
    </row>
    <row r="3741" spans="1:6" x14ac:dyDescent="0.45">
      <c r="A3741" t="s">
        <v>12</v>
      </c>
      <c r="B3741">
        <v>2011</v>
      </c>
      <c r="C3741" t="s">
        <v>16</v>
      </c>
      <c r="D3741" t="s">
        <v>7</v>
      </c>
      <c r="E3741">
        <v>2482.699795363269</v>
      </c>
      <c r="F3741" t="s">
        <v>22</v>
      </c>
    </row>
    <row r="3742" spans="1:6" x14ac:dyDescent="0.45">
      <c r="A3742" t="s">
        <v>12</v>
      </c>
      <c r="B3742">
        <v>2011</v>
      </c>
      <c r="C3742" t="s">
        <v>17</v>
      </c>
      <c r="D3742" t="s">
        <v>8</v>
      </c>
      <c r="E3742">
        <v>5456.6532893150697</v>
      </c>
      <c r="F3742" t="s">
        <v>22</v>
      </c>
    </row>
    <row r="3743" spans="1:6" x14ac:dyDescent="0.45">
      <c r="A3743" t="s">
        <v>12</v>
      </c>
      <c r="B3743">
        <v>2011</v>
      </c>
      <c r="C3743" t="s">
        <v>18</v>
      </c>
      <c r="D3743" t="s">
        <v>9</v>
      </c>
      <c r="E3743">
        <v>425.24312848939638</v>
      </c>
      <c r="F3743" t="s">
        <v>22</v>
      </c>
    </row>
    <row r="3744" spans="1:6" x14ac:dyDescent="0.45">
      <c r="A3744" t="s">
        <v>12</v>
      </c>
      <c r="B3744">
        <v>2011</v>
      </c>
      <c r="C3744" t="s">
        <v>18</v>
      </c>
      <c r="D3744" t="s">
        <v>10</v>
      </c>
      <c r="E3744">
        <v>0</v>
      </c>
      <c r="F3744" t="s">
        <v>22</v>
      </c>
    </row>
    <row r="3745" spans="1:6" x14ac:dyDescent="0.45">
      <c r="A3745" t="s">
        <v>12</v>
      </c>
      <c r="B3745">
        <v>2011</v>
      </c>
      <c r="C3745" t="s">
        <v>18</v>
      </c>
      <c r="D3745" t="s">
        <v>19</v>
      </c>
      <c r="E3745">
        <v>0</v>
      </c>
      <c r="F3745" t="s">
        <v>23</v>
      </c>
    </row>
    <row r="3746" spans="1:6" x14ac:dyDescent="0.45">
      <c r="A3746" t="s">
        <v>12</v>
      </c>
      <c r="B3746">
        <v>2012</v>
      </c>
      <c r="C3746" t="s">
        <v>15</v>
      </c>
      <c r="D3746" t="s">
        <v>0</v>
      </c>
      <c r="E3746">
        <v>1280.6377049180328</v>
      </c>
      <c r="F3746" t="s">
        <v>22</v>
      </c>
    </row>
    <row r="3747" spans="1:6" x14ac:dyDescent="0.45">
      <c r="A3747" t="s">
        <v>12</v>
      </c>
      <c r="B3747">
        <v>2012</v>
      </c>
      <c r="C3747" t="s">
        <v>15</v>
      </c>
      <c r="D3747" t="s">
        <v>1</v>
      </c>
      <c r="E3747">
        <v>906.80491803278687</v>
      </c>
      <c r="F3747" t="s">
        <v>22</v>
      </c>
    </row>
    <row r="3748" spans="1:6" x14ac:dyDescent="0.45">
      <c r="A3748" t="s">
        <v>12</v>
      </c>
      <c r="B3748">
        <v>2012</v>
      </c>
      <c r="C3748" t="s">
        <v>15</v>
      </c>
      <c r="D3748" t="s">
        <v>2</v>
      </c>
      <c r="E3748">
        <v>376.14754098360658</v>
      </c>
      <c r="F3748" t="s">
        <v>22</v>
      </c>
    </row>
    <row r="3749" spans="1:6" x14ac:dyDescent="0.45">
      <c r="A3749" t="s">
        <v>12</v>
      </c>
      <c r="B3749">
        <v>2012</v>
      </c>
      <c r="C3749" t="s">
        <v>15</v>
      </c>
      <c r="D3749" t="s">
        <v>3</v>
      </c>
      <c r="E3749">
        <v>33.178142076502731</v>
      </c>
      <c r="F3749" t="s">
        <v>22</v>
      </c>
    </row>
    <row r="3750" spans="1:6" x14ac:dyDescent="0.45">
      <c r="A3750" t="s">
        <v>12</v>
      </c>
      <c r="B3750">
        <v>2012</v>
      </c>
      <c r="C3750" t="s">
        <v>15</v>
      </c>
      <c r="D3750" t="s">
        <v>4</v>
      </c>
      <c r="E3750">
        <v>618.32868852459023</v>
      </c>
      <c r="F3750" t="s">
        <v>22</v>
      </c>
    </row>
    <row r="3751" spans="1:6" x14ac:dyDescent="0.45">
      <c r="A3751" t="s">
        <v>12</v>
      </c>
      <c r="B3751">
        <v>2012</v>
      </c>
      <c r="C3751" t="s">
        <v>5</v>
      </c>
      <c r="D3751" t="s">
        <v>5</v>
      </c>
      <c r="E3751">
        <v>3215.0969945355196</v>
      </c>
      <c r="F3751" t="s">
        <v>22</v>
      </c>
    </row>
    <row r="3752" spans="1:6" x14ac:dyDescent="0.45">
      <c r="A3752" t="s">
        <v>12</v>
      </c>
      <c r="B3752">
        <v>2012</v>
      </c>
      <c r="C3752" t="s">
        <v>16</v>
      </c>
      <c r="D3752" t="s">
        <v>6</v>
      </c>
      <c r="E3752">
        <v>0</v>
      </c>
      <c r="F3752" t="s">
        <v>22</v>
      </c>
    </row>
    <row r="3753" spans="1:6" x14ac:dyDescent="0.45">
      <c r="A3753" t="s">
        <v>12</v>
      </c>
      <c r="B3753">
        <v>2012</v>
      </c>
      <c r="C3753" t="s">
        <v>16</v>
      </c>
      <c r="D3753" t="s">
        <v>7</v>
      </c>
      <c r="E3753">
        <v>2688.4626505862116</v>
      </c>
      <c r="F3753" t="s">
        <v>22</v>
      </c>
    </row>
    <row r="3754" spans="1:6" x14ac:dyDescent="0.45">
      <c r="A3754" t="s">
        <v>12</v>
      </c>
      <c r="B3754">
        <v>2012</v>
      </c>
      <c r="C3754" t="s">
        <v>17</v>
      </c>
      <c r="D3754" t="s">
        <v>8</v>
      </c>
      <c r="E3754">
        <v>5226.2853421917816</v>
      </c>
      <c r="F3754" t="s">
        <v>22</v>
      </c>
    </row>
    <row r="3755" spans="1:6" x14ac:dyDescent="0.45">
      <c r="A3755" t="s">
        <v>12</v>
      </c>
      <c r="B3755">
        <v>2012</v>
      </c>
      <c r="C3755" t="s">
        <v>18</v>
      </c>
      <c r="D3755" t="s">
        <v>9</v>
      </c>
      <c r="E3755">
        <v>400.52287835569666</v>
      </c>
      <c r="F3755" t="s">
        <v>22</v>
      </c>
    </row>
    <row r="3756" spans="1:6" x14ac:dyDescent="0.45">
      <c r="A3756" t="s">
        <v>12</v>
      </c>
      <c r="B3756">
        <v>2012</v>
      </c>
      <c r="C3756" t="s">
        <v>18</v>
      </c>
      <c r="D3756" t="s">
        <v>10</v>
      </c>
      <c r="E3756">
        <v>0</v>
      </c>
      <c r="F3756" t="s">
        <v>22</v>
      </c>
    </row>
    <row r="3757" spans="1:6" x14ac:dyDescent="0.45">
      <c r="A3757" t="s">
        <v>12</v>
      </c>
      <c r="B3757">
        <v>2012</v>
      </c>
      <c r="C3757" t="s">
        <v>18</v>
      </c>
      <c r="D3757" t="s">
        <v>19</v>
      </c>
      <c r="E3757">
        <v>0</v>
      </c>
      <c r="F3757" t="s">
        <v>23</v>
      </c>
    </row>
    <row r="3758" spans="1:6" x14ac:dyDescent="0.45">
      <c r="A3758" t="s">
        <v>12</v>
      </c>
      <c r="B3758">
        <v>2013</v>
      </c>
      <c r="C3758" t="s">
        <v>15</v>
      </c>
      <c r="D3758" t="s">
        <v>0</v>
      </c>
      <c r="E3758">
        <v>1338.7887671232877</v>
      </c>
      <c r="F3758" t="s">
        <v>22</v>
      </c>
    </row>
    <row r="3759" spans="1:6" x14ac:dyDescent="0.45">
      <c r="A3759" t="s">
        <v>12</v>
      </c>
      <c r="B3759">
        <v>2013</v>
      </c>
      <c r="C3759" t="s">
        <v>15</v>
      </c>
      <c r="D3759" t="s">
        <v>1</v>
      </c>
      <c r="E3759">
        <v>987.0460273972601</v>
      </c>
      <c r="F3759" t="s">
        <v>22</v>
      </c>
    </row>
    <row r="3760" spans="1:6" x14ac:dyDescent="0.45">
      <c r="A3760" t="s">
        <v>12</v>
      </c>
      <c r="B3760">
        <v>2013</v>
      </c>
      <c r="C3760" t="s">
        <v>15</v>
      </c>
      <c r="D3760" t="s">
        <v>2</v>
      </c>
      <c r="E3760">
        <v>399.61534246575337</v>
      </c>
      <c r="F3760" t="s">
        <v>22</v>
      </c>
    </row>
    <row r="3761" spans="1:6" x14ac:dyDescent="0.45">
      <c r="A3761" t="s">
        <v>12</v>
      </c>
      <c r="B3761">
        <v>2013</v>
      </c>
      <c r="C3761" t="s">
        <v>15</v>
      </c>
      <c r="D3761" t="s">
        <v>3</v>
      </c>
      <c r="E3761">
        <v>36.557260273972602</v>
      </c>
      <c r="F3761" t="s">
        <v>22</v>
      </c>
    </row>
    <row r="3762" spans="1:6" x14ac:dyDescent="0.45">
      <c r="A3762" t="s">
        <v>12</v>
      </c>
      <c r="B3762">
        <v>2013</v>
      </c>
      <c r="C3762" t="s">
        <v>15</v>
      </c>
      <c r="D3762" t="s">
        <v>4</v>
      </c>
      <c r="E3762">
        <v>736.46438356164379</v>
      </c>
      <c r="F3762" t="s">
        <v>22</v>
      </c>
    </row>
    <row r="3763" spans="1:6" x14ac:dyDescent="0.45">
      <c r="A3763" t="s">
        <v>12</v>
      </c>
      <c r="B3763">
        <v>2013</v>
      </c>
      <c r="C3763" t="s">
        <v>5</v>
      </c>
      <c r="D3763" t="s">
        <v>5</v>
      </c>
      <c r="E3763">
        <v>3498.4717808219175</v>
      </c>
      <c r="F3763" t="s">
        <v>22</v>
      </c>
    </row>
    <row r="3764" spans="1:6" x14ac:dyDescent="0.45">
      <c r="A3764" t="s">
        <v>12</v>
      </c>
      <c r="B3764">
        <v>2013</v>
      </c>
      <c r="C3764" t="s">
        <v>16</v>
      </c>
      <c r="D3764" t="s">
        <v>6</v>
      </c>
      <c r="E3764">
        <v>0</v>
      </c>
      <c r="F3764" t="s">
        <v>22</v>
      </c>
    </row>
    <row r="3765" spans="1:6" x14ac:dyDescent="0.45">
      <c r="A3765" t="s">
        <v>12</v>
      </c>
      <c r="B3765">
        <v>2013</v>
      </c>
      <c r="C3765" t="s">
        <v>16</v>
      </c>
      <c r="D3765" t="s">
        <v>7</v>
      </c>
      <c r="E3765">
        <v>2895.9747373382174</v>
      </c>
      <c r="F3765" t="s">
        <v>22</v>
      </c>
    </row>
    <row r="3766" spans="1:6" x14ac:dyDescent="0.45">
      <c r="A3766" t="s">
        <v>12</v>
      </c>
      <c r="B3766">
        <v>2013</v>
      </c>
      <c r="C3766" t="s">
        <v>17</v>
      </c>
      <c r="D3766" t="s">
        <v>8</v>
      </c>
      <c r="E3766">
        <v>6092.9951575342475</v>
      </c>
      <c r="F3766" t="s">
        <v>22</v>
      </c>
    </row>
    <row r="3767" spans="1:6" x14ac:dyDescent="0.45">
      <c r="A3767" t="s">
        <v>12</v>
      </c>
      <c r="B3767">
        <v>2013</v>
      </c>
      <c r="C3767" t="s">
        <v>18</v>
      </c>
      <c r="D3767" t="s">
        <v>9</v>
      </c>
      <c r="E3767">
        <v>458.36879292941666</v>
      </c>
      <c r="F3767" t="s">
        <v>22</v>
      </c>
    </row>
    <row r="3768" spans="1:6" x14ac:dyDescent="0.45">
      <c r="A3768" t="s">
        <v>12</v>
      </c>
      <c r="B3768">
        <v>2013</v>
      </c>
      <c r="C3768" t="s">
        <v>18</v>
      </c>
      <c r="D3768" t="s">
        <v>10</v>
      </c>
      <c r="E3768">
        <v>0</v>
      </c>
      <c r="F3768" t="s">
        <v>22</v>
      </c>
    </row>
    <row r="3769" spans="1:6" x14ac:dyDescent="0.45">
      <c r="A3769" t="s">
        <v>12</v>
      </c>
      <c r="B3769">
        <v>2013</v>
      </c>
      <c r="C3769" t="s">
        <v>18</v>
      </c>
      <c r="D3769" t="s">
        <v>19</v>
      </c>
      <c r="E3769">
        <v>0</v>
      </c>
      <c r="F3769" t="s">
        <v>23</v>
      </c>
    </row>
    <row r="3770" spans="1:6" x14ac:dyDescent="0.45">
      <c r="A3770" t="s">
        <v>12</v>
      </c>
      <c r="B3770">
        <v>2014</v>
      </c>
      <c r="C3770" t="s">
        <v>15</v>
      </c>
      <c r="D3770" t="s">
        <v>0</v>
      </c>
      <c r="E3770">
        <v>1370.510410958904</v>
      </c>
      <c r="F3770" t="s">
        <v>22</v>
      </c>
    </row>
    <row r="3771" spans="1:6" x14ac:dyDescent="0.45">
      <c r="A3771" t="s">
        <v>12</v>
      </c>
      <c r="B3771">
        <v>2014</v>
      </c>
      <c r="C3771" t="s">
        <v>15</v>
      </c>
      <c r="D3771" t="s">
        <v>1</v>
      </c>
      <c r="E3771">
        <v>1004.937808219178</v>
      </c>
      <c r="F3771" t="s">
        <v>22</v>
      </c>
    </row>
    <row r="3772" spans="1:6" x14ac:dyDescent="0.45">
      <c r="A3772" t="s">
        <v>12</v>
      </c>
      <c r="B3772">
        <v>2014</v>
      </c>
      <c r="C3772" t="s">
        <v>15</v>
      </c>
      <c r="D3772" t="s">
        <v>2</v>
      </c>
      <c r="E3772">
        <v>410.73726027397254</v>
      </c>
      <c r="F3772" t="s">
        <v>22</v>
      </c>
    </row>
    <row r="3773" spans="1:6" x14ac:dyDescent="0.45">
      <c r="A3773" t="s">
        <v>12</v>
      </c>
      <c r="B3773">
        <v>2014</v>
      </c>
      <c r="C3773" t="s">
        <v>15</v>
      </c>
      <c r="D3773" t="s">
        <v>3</v>
      </c>
      <c r="E3773">
        <v>35.396712328767123</v>
      </c>
      <c r="F3773" t="s">
        <v>22</v>
      </c>
    </row>
    <row r="3774" spans="1:6" x14ac:dyDescent="0.45">
      <c r="A3774" t="s">
        <v>12</v>
      </c>
      <c r="B3774">
        <v>2014</v>
      </c>
      <c r="C3774" t="s">
        <v>15</v>
      </c>
      <c r="D3774" t="s">
        <v>4</v>
      </c>
      <c r="E3774">
        <v>757.25753424657535</v>
      </c>
      <c r="F3774" t="s">
        <v>22</v>
      </c>
    </row>
    <row r="3775" spans="1:6" x14ac:dyDescent="0.45">
      <c r="A3775" t="s">
        <v>12</v>
      </c>
      <c r="B3775">
        <v>2014</v>
      </c>
      <c r="C3775" t="s">
        <v>5</v>
      </c>
      <c r="D3775" t="s">
        <v>5</v>
      </c>
      <c r="E3775">
        <v>3578.8397260273964</v>
      </c>
      <c r="F3775" t="s">
        <v>22</v>
      </c>
    </row>
    <row r="3776" spans="1:6" x14ac:dyDescent="0.45">
      <c r="A3776" t="s">
        <v>12</v>
      </c>
      <c r="B3776">
        <v>2014</v>
      </c>
      <c r="C3776" t="s">
        <v>16</v>
      </c>
      <c r="D3776" t="s">
        <v>6</v>
      </c>
      <c r="E3776">
        <v>0</v>
      </c>
      <c r="F3776" t="s">
        <v>22</v>
      </c>
    </row>
    <row r="3777" spans="1:6" x14ac:dyDescent="0.45">
      <c r="A3777" t="s">
        <v>12</v>
      </c>
      <c r="B3777">
        <v>2014</v>
      </c>
      <c r="C3777" t="s">
        <v>16</v>
      </c>
      <c r="D3777" t="s">
        <v>7</v>
      </c>
      <c r="E3777">
        <v>3047.663009626533</v>
      </c>
      <c r="F3777" t="s">
        <v>22</v>
      </c>
    </row>
    <row r="3778" spans="1:6" x14ac:dyDescent="0.45">
      <c r="A3778" t="s">
        <v>12</v>
      </c>
      <c r="B3778">
        <v>2014</v>
      </c>
      <c r="C3778" t="s">
        <v>17</v>
      </c>
      <c r="D3778" t="s">
        <v>8</v>
      </c>
      <c r="E3778">
        <v>6266.4725742465762</v>
      </c>
      <c r="F3778" t="s">
        <v>22</v>
      </c>
    </row>
    <row r="3779" spans="1:6" x14ac:dyDescent="0.45">
      <c r="A3779" t="s">
        <v>12</v>
      </c>
      <c r="B3779">
        <v>2014</v>
      </c>
      <c r="C3779" t="s">
        <v>18</v>
      </c>
      <c r="D3779" t="s">
        <v>9</v>
      </c>
      <c r="E3779">
        <v>420.30616056381024</v>
      </c>
      <c r="F3779" t="s">
        <v>22</v>
      </c>
    </row>
    <row r="3780" spans="1:6" x14ac:dyDescent="0.45">
      <c r="A3780" t="s">
        <v>12</v>
      </c>
      <c r="B3780">
        <v>2014</v>
      </c>
      <c r="C3780" t="s">
        <v>18</v>
      </c>
      <c r="D3780" t="s">
        <v>10</v>
      </c>
      <c r="E3780">
        <v>0</v>
      </c>
      <c r="F3780" t="s">
        <v>22</v>
      </c>
    </row>
    <row r="3781" spans="1:6" x14ac:dyDescent="0.45">
      <c r="A3781" t="s">
        <v>12</v>
      </c>
      <c r="B3781">
        <v>2014</v>
      </c>
      <c r="C3781" t="s">
        <v>18</v>
      </c>
      <c r="D3781" t="s">
        <v>19</v>
      </c>
      <c r="E3781">
        <v>0</v>
      </c>
      <c r="F3781" t="s">
        <v>23</v>
      </c>
    </row>
    <row r="3782" spans="1:6" x14ac:dyDescent="0.45">
      <c r="A3782" t="s">
        <v>12</v>
      </c>
      <c r="B3782">
        <v>2015</v>
      </c>
      <c r="C3782" t="s">
        <v>15</v>
      </c>
      <c r="D3782" t="s">
        <v>0</v>
      </c>
      <c r="E3782">
        <v>1427.8608219178082</v>
      </c>
      <c r="F3782" t="s">
        <v>22</v>
      </c>
    </row>
    <row r="3783" spans="1:6" x14ac:dyDescent="0.45">
      <c r="A3783" t="s">
        <v>12</v>
      </c>
      <c r="B3783">
        <v>2015</v>
      </c>
      <c r="C3783" t="s">
        <v>15</v>
      </c>
      <c r="D3783" t="s">
        <v>1</v>
      </c>
      <c r="E3783">
        <v>966.63972602739716</v>
      </c>
      <c r="F3783" t="s">
        <v>22</v>
      </c>
    </row>
    <row r="3784" spans="1:6" x14ac:dyDescent="0.45">
      <c r="A3784" t="s">
        <v>12</v>
      </c>
      <c r="B3784">
        <v>2015</v>
      </c>
      <c r="C3784" t="s">
        <v>15</v>
      </c>
      <c r="D3784" t="s">
        <v>2</v>
      </c>
      <c r="E3784">
        <v>419.73150684931511</v>
      </c>
      <c r="F3784" t="s">
        <v>22</v>
      </c>
    </row>
    <row r="3785" spans="1:6" x14ac:dyDescent="0.45">
      <c r="A3785" t="s">
        <v>12</v>
      </c>
      <c r="B3785">
        <v>2015</v>
      </c>
      <c r="C3785" t="s">
        <v>15</v>
      </c>
      <c r="D3785" t="s">
        <v>3</v>
      </c>
      <c r="E3785">
        <v>37.621095890410963</v>
      </c>
      <c r="F3785" t="s">
        <v>22</v>
      </c>
    </row>
    <row r="3786" spans="1:6" x14ac:dyDescent="0.45">
      <c r="A3786" t="s">
        <v>12</v>
      </c>
      <c r="B3786">
        <v>2015</v>
      </c>
      <c r="C3786" t="s">
        <v>15</v>
      </c>
      <c r="D3786" t="s">
        <v>4</v>
      </c>
      <c r="E3786">
        <v>763.5438356164384</v>
      </c>
      <c r="F3786" t="s">
        <v>22</v>
      </c>
    </row>
    <row r="3787" spans="1:6" x14ac:dyDescent="0.45">
      <c r="A3787" t="s">
        <v>12</v>
      </c>
      <c r="B3787">
        <v>2015</v>
      </c>
      <c r="C3787" t="s">
        <v>5</v>
      </c>
      <c r="D3787" t="s">
        <v>5</v>
      </c>
      <c r="E3787">
        <v>3615.396986301369</v>
      </c>
      <c r="F3787" t="s">
        <v>22</v>
      </c>
    </row>
    <row r="3788" spans="1:6" x14ac:dyDescent="0.45">
      <c r="A3788" t="s">
        <v>12</v>
      </c>
      <c r="B3788">
        <v>2015</v>
      </c>
      <c r="C3788" t="s">
        <v>16</v>
      </c>
      <c r="D3788" t="s">
        <v>6</v>
      </c>
      <c r="E3788">
        <v>0</v>
      </c>
      <c r="F3788" t="s">
        <v>22</v>
      </c>
    </row>
    <row r="3789" spans="1:6" x14ac:dyDescent="0.45">
      <c r="A3789" t="s">
        <v>12</v>
      </c>
      <c r="B3789">
        <v>2015</v>
      </c>
      <c r="C3789" t="s">
        <v>16</v>
      </c>
      <c r="D3789" t="s">
        <v>7</v>
      </c>
      <c r="E3789">
        <v>3792.0428173364562</v>
      </c>
      <c r="F3789" t="s">
        <v>22</v>
      </c>
    </row>
    <row r="3790" spans="1:6" x14ac:dyDescent="0.45">
      <c r="A3790" t="s">
        <v>12</v>
      </c>
      <c r="B3790">
        <v>2015</v>
      </c>
      <c r="C3790" t="s">
        <v>17</v>
      </c>
      <c r="D3790" t="s">
        <v>8</v>
      </c>
      <c r="E3790">
        <v>6584.5951320547956</v>
      </c>
      <c r="F3790" t="s">
        <v>22</v>
      </c>
    </row>
    <row r="3791" spans="1:6" x14ac:dyDescent="0.45">
      <c r="A3791" t="s">
        <v>12</v>
      </c>
      <c r="B3791">
        <v>2015</v>
      </c>
      <c r="C3791" t="s">
        <v>18</v>
      </c>
      <c r="D3791" t="s">
        <v>9</v>
      </c>
      <c r="E3791">
        <v>477.79914189346408</v>
      </c>
      <c r="F3791" t="s">
        <v>22</v>
      </c>
    </row>
    <row r="3792" spans="1:6" x14ac:dyDescent="0.45">
      <c r="A3792" t="s">
        <v>12</v>
      </c>
      <c r="B3792">
        <v>2015</v>
      </c>
      <c r="C3792" t="s">
        <v>18</v>
      </c>
      <c r="D3792" t="s">
        <v>10</v>
      </c>
      <c r="E3792">
        <v>0</v>
      </c>
      <c r="F3792" t="s">
        <v>22</v>
      </c>
    </row>
    <row r="3793" spans="1:6" x14ac:dyDescent="0.45">
      <c r="A3793" t="s">
        <v>12</v>
      </c>
      <c r="B3793">
        <v>2015</v>
      </c>
      <c r="C3793" t="s">
        <v>18</v>
      </c>
      <c r="D3793" t="s">
        <v>19</v>
      </c>
      <c r="E3793">
        <v>0</v>
      </c>
      <c r="F3793" t="s">
        <v>23</v>
      </c>
    </row>
    <row r="3794" spans="1:6" x14ac:dyDescent="0.45">
      <c r="A3794" t="s">
        <v>12</v>
      </c>
      <c r="B3794">
        <v>2016</v>
      </c>
      <c r="C3794" t="s">
        <v>15</v>
      </c>
      <c r="D3794" t="s">
        <v>0</v>
      </c>
      <c r="E3794">
        <v>1406.5024590163937</v>
      </c>
      <c r="F3794" t="s">
        <v>22</v>
      </c>
    </row>
    <row r="3795" spans="1:6" x14ac:dyDescent="0.45">
      <c r="A3795" t="s">
        <v>12</v>
      </c>
      <c r="B3795">
        <v>2016</v>
      </c>
      <c r="C3795" t="s">
        <v>15</v>
      </c>
      <c r="D3795" t="s">
        <v>1</v>
      </c>
      <c r="E3795">
        <v>910.27704918032771</v>
      </c>
      <c r="F3795" t="s">
        <v>22</v>
      </c>
    </row>
    <row r="3796" spans="1:6" x14ac:dyDescent="0.45">
      <c r="A3796" t="s">
        <v>12</v>
      </c>
      <c r="B3796">
        <v>2016</v>
      </c>
      <c r="C3796" t="s">
        <v>15</v>
      </c>
      <c r="D3796" t="s">
        <v>2</v>
      </c>
      <c r="E3796">
        <v>393.79754098360655</v>
      </c>
      <c r="F3796" t="s">
        <v>22</v>
      </c>
    </row>
    <row r="3797" spans="1:6" x14ac:dyDescent="0.45">
      <c r="A3797" t="s">
        <v>12</v>
      </c>
      <c r="B3797">
        <v>2016</v>
      </c>
      <c r="C3797" t="s">
        <v>15</v>
      </c>
      <c r="D3797" t="s">
        <v>3</v>
      </c>
      <c r="E3797">
        <v>42.565244384913655</v>
      </c>
      <c r="F3797" t="s">
        <v>22</v>
      </c>
    </row>
    <row r="3798" spans="1:6" x14ac:dyDescent="0.45">
      <c r="A3798" t="s">
        <v>12</v>
      </c>
      <c r="B3798">
        <v>2016</v>
      </c>
      <c r="C3798" t="s">
        <v>15</v>
      </c>
      <c r="D3798" t="s">
        <v>4</v>
      </c>
      <c r="E3798">
        <v>839.29125683060101</v>
      </c>
      <c r="F3798" t="s">
        <v>22</v>
      </c>
    </row>
    <row r="3799" spans="1:6" x14ac:dyDescent="0.45">
      <c r="A3799" t="s">
        <v>12</v>
      </c>
      <c r="B3799">
        <v>2016</v>
      </c>
      <c r="C3799" t="s">
        <v>5</v>
      </c>
      <c r="D3799" t="s">
        <v>5</v>
      </c>
      <c r="E3799">
        <v>3592.4335503958423</v>
      </c>
      <c r="F3799" t="s">
        <v>22</v>
      </c>
    </row>
    <row r="3800" spans="1:6" x14ac:dyDescent="0.45">
      <c r="A3800" t="s">
        <v>12</v>
      </c>
      <c r="B3800">
        <v>2016</v>
      </c>
      <c r="C3800" t="s">
        <v>16</v>
      </c>
      <c r="D3800" t="s">
        <v>6</v>
      </c>
      <c r="E3800">
        <v>0</v>
      </c>
      <c r="F3800" t="s">
        <v>22</v>
      </c>
    </row>
    <row r="3801" spans="1:6" x14ac:dyDescent="0.45">
      <c r="A3801" t="s">
        <v>12</v>
      </c>
      <c r="B3801">
        <v>2016</v>
      </c>
      <c r="C3801" t="s">
        <v>16</v>
      </c>
      <c r="D3801" t="s">
        <v>7</v>
      </c>
      <c r="E3801">
        <v>5667.5745543963594</v>
      </c>
      <c r="F3801" t="s">
        <v>22</v>
      </c>
    </row>
    <row r="3802" spans="1:6" x14ac:dyDescent="0.45">
      <c r="A3802" t="s">
        <v>12</v>
      </c>
      <c r="B3802">
        <v>2016</v>
      </c>
      <c r="C3802" t="s">
        <v>17</v>
      </c>
      <c r="D3802" t="s">
        <v>8</v>
      </c>
      <c r="E3802">
        <v>8015.759631780822</v>
      </c>
      <c r="F3802" t="s">
        <v>22</v>
      </c>
    </row>
    <row r="3803" spans="1:6" x14ac:dyDescent="0.45">
      <c r="A3803" t="s">
        <v>12</v>
      </c>
      <c r="B3803">
        <v>2016</v>
      </c>
      <c r="C3803" t="s">
        <v>18</v>
      </c>
      <c r="D3803" t="s">
        <v>9</v>
      </c>
      <c r="E3803">
        <v>461.83349362228626</v>
      </c>
      <c r="F3803" t="s">
        <v>22</v>
      </c>
    </row>
    <row r="3804" spans="1:6" x14ac:dyDescent="0.45">
      <c r="A3804" t="s">
        <v>12</v>
      </c>
      <c r="B3804">
        <v>2016</v>
      </c>
      <c r="C3804" t="s">
        <v>18</v>
      </c>
      <c r="D3804" t="s">
        <v>10</v>
      </c>
      <c r="E3804">
        <v>0</v>
      </c>
      <c r="F3804" t="s">
        <v>22</v>
      </c>
    </row>
    <row r="3805" spans="1:6" x14ac:dyDescent="0.45">
      <c r="A3805" t="s">
        <v>12</v>
      </c>
      <c r="B3805">
        <v>2016</v>
      </c>
      <c r="C3805" t="s">
        <v>18</v>
      </c>
      <c r="D3805" t="s">
        <v>19</v>
      </c>
      <c r="E3805">
        <v>0</v>
      </c>
      <c r="F3805" t="s">
        <v>23</v>
      </c>
    </row>
    <row r="3806" spans="1:6" x14ac:dyDescent="0.45">
      <c r="A3806" t="s">
        <v>12</v>
      </c>
      <c r="B3806">
        <v>2017</v>
      </c>
      <c r="C3806" t="s">
        <v>15</v>
      </c>
      <c r="D3806" t="s">
        <v>0</v>
      </c>
      <c r="E3806">
        <v>1407.8413698630136</v>
      </c>
      <c r="F3806" t="s">
        <v>22</v>
      </c>
    </row>
    <row r="3807" spans="1:6" x14ac:dyDescent="0.45">
      <c r="A3807" t="s">
        <v>12</v>
      </c>
      <c r="B3807">
        <v>2017</v>
      </c>
      <c r="C3807" t="s">
        <v>15</v>
      </c>
      <c r="D3807" t="s">
        <v>1</v>
      </c>
      <c r="E3807">
        <v>879.1150684931506</v>
      </c>
      <c r="F3807" t="s">
        <v>22</v>
      </c>
    </row>
    <row r="3808" spans="1:6" x14ac:dyDescent="0.45">
      <c r="A3808" t="s">
        <v>12</v>
      </c>
      <c r="B3808">
        <v>2017</v>
      </c>
      <c r="C3808" t="s">
        <v>15</v>
      </c>
      <c r="D3808" t="s">
        <v>2</v>
      </c>
      <c r="E3808">
        <v>408.12602739726032</v>
      </c>
      <c r="F3808" t="s">
        <v>22</v>
      </c>
    </row>
    <row r="3809" spans="1:6" x14ac:dyDescent="0.45">
      <c r="A3809" t="s">
        <v>12</v>
      </c>
      <c r="B3809">
        <v>2017</v>
      </c>
      <c r="C3809" t="s">
        <v>15</v>
      </c>
      <c r="D3809" t="s">
        <v>3</v>
      </c>
      <c r="E3809">
        <v>44.203900602739722</v>
      </c>
      <c r="F3809" t="s">
        <v>22</v>
      </c>
    </row>
    <row r="3810" spans="1:6" x14ac:dyDescent="0.45">
      <c r="A3810" t="s">
        <v>12</v>
      </c>
      <c r="B3810">
        <v>2017</v>
      </c>
      <c r="C3810" t="s">
        <v>15</v>
      </c>
      <c r="D3810" t="s">
        <v>4</v>
      </c>
      <c r="E3810">
        <v>975.44054794520548</v>
      </c>
      <c r="F3810" t="s">
        <v>22</v>
      </c>
    </row>
    <row r="3811" spans="1:6" x14ac:dyDescent="0.45">
      <c r="A3811" t="s">
        <v>12</v>
      </c>
      <c r="B3811">
        <v>2017</v>
      </c>
      <c r="C3811" t="s">
        <v>5</v>
      </c>
      <c r="D3811" t="s">
        <v>5</v>
      </c>
      <c r="E3811">
        <v>3714.72691430137</v>
      </c>
      <c r="F3811" t="s">
        <v>22</v>
      </c>
    </row>
    <row r="3812" spans="1:6" x14ac:dyDescent="0.45">
      <c r="A3812" t="s">
        <v>12</v>
      </c>
      <c r="B3812">
        <v>2017</v>
      </c>
      <c r="C3812" t="s">
        <v>16</v>
      </c>
      <c r="D3812" t="s">
        <v>6</v>
      </c>
      <c r="E3812">
        <v>0</v>
      </c>
      <c r="F3812" t="s">
        <v>22</v>
      </c>
    </row>
    <row r="3813" spans="1:6" x14ac:dyDescent="0.45">
      <c r="A3813" t="s">
        <v>12</v>
      </c>
      <c r="B3813">
        <v>2017</v>
      </c>
      <c r="C3813" t="s">
        <v>16</v>
      </c>
      <c r="D3813" t="s">
        <v>7</v>
      </c>
      <c r="E3813">
        <v>7234.011018719616</v>
      </c>
      <c r="F3813" t="s">
        <v>22</v>
      </c>
    </row>
    <row r="3814" spans="1:6" x14ac:dyDescent="0.45">
      <c r="A3814" t="s">
        <v>12</v>
      </c>
      <c r="B3814">
        <v>2017</v>
      </c>
      <c r="C3814" t="s">
        <v>17</v>
      </c>
      <c r="D3814" t="s">
        <v>8</v>
      </c>
      <c r="E3814">
        <v>10235.167586027401</v>
      </c>
      <c r="F3814" t="s">
        <v>22</v>
      </c>
    </row>
    <row r="3815" spans="1:6" x14ac:dyDescent="0.45">
      <c r="A3815" t="s">
        <v>12</v>
      </c>
      <c r="B3815">
        <v>2017</v>
      </c>
      <c r="C3815" t="s">
        <v>18</v>
      </c>
      <c r="D3815" t="s">
        <v>9</v>
      </c>
      <c r="E3815">
        <v>426.79115863173161</v>
      </c>
      <c r="F3815" t="s">
        <v>22</v>
      </c>
    </row>
    <row r="3816" spans="1:6" x14ac:dyDescent="0.45">
      <c r="A3816" t="s">
        <v>12</v>
      </c>
      <c r="B3816">
        <v>2017</v>
      </c>
      <c r="C3816" t="s">
        <v>18</v>
      </c>
      <c r="D3816" t="s">
        <v>10</v>
      </c>
      <c r="E3816">
        <v>0</v>
      </c>
      <c r="F3816" t="s">
        <v>22</v>
      </c>
    </row>
    <row r="3817" spans="1:6" x14ac:dyDescent="0.45">
      <c r="A3817" t="s">
        <v>12</v>
      </c>
      <c r="B3817">
        <v>2017</v>
      </c>
      <c r="C3817" t="s">
        <v>18</v>
      </c>
      <c r="D3817" t="s">
        <v>19</v>
      </c>
      <c r="E3817">
        <v>0</v>
      </c>
      <c r="F3817" t="s">
        <v>23</v>
      </c>
    </row>
    <row r="3818" spans="1:6" x14ac:dyDescent="0.45">
      <c r="A3818" t="s">
        <v>12</v>
      </c>
      <c r="B3818">
        <v>2018</v>
      </c>
      <c r="C3818" t="s">
        <v>15</v>
      </c>
      <c r="D3818" t="s">
        <v>0</v>
      </c>
      <c r="E3818">
        <v>1442.2709589041094</v>
      </c>
      <c r="F3818" t="s">
        <v>22</v>
      </c>
    </row>
    <row r="3819" spans="1:6" x14ac:dyDescent="0.45">
      <c r="A3819" t="s">
        <v>12</v>
      </c>
      <c r="B3819">
        <v>2018</v>
      </c>
      <c r="C3819" t="s">
        <v>15</v>
      </c>
      <c r="D3819" t="s">
        <v>1</v>
      </c>
      <c r="E3819">
        <v>882.69342465753402</v>
      </c>
      <c r="F3819" t="s">
        <v>22</v>
      </c>
    </row>
    <row r="3820" spans="1:6" x14ac:dyDescent="0.45">
      <c r="A3820" t="s">
        <v>12</v>
      </c>
      <c r="B3820">
        <v>2018</v>
      </c>
      <c r="C3820" t="s">
        <v>15</v>
      </c>
      <c r="D3820" t="s">
        <v>2</v>
      </c>
      <c r="E3820">
        <v>398.3580821917808</v>
      </c>
      <c r="F3820" t="s">
        <v>22</v>
      </c>
    </row>
    <row r="3821" spans="1:6" x14ac:dyDescent="0.45">
      <c r="A3821" t="s">
        <v>12</v>
      </c>
      <c r="B3821">
        <v>2018</v>
      </c>
      <c r="C3821" t="s">
        <v>15</v>
      </c>
      <c r="D3821" t="s">
        <v>3</v>
      </c>
      <c r="E3821">
        <v>48.84609238356164</v>
      </c>
      <c r="F3821" t="s">
        <v>22</v>
      </c>
    </row>
    <row r="3822" spans="1:6" x14ac:dyDescent="0.45">
      <c r="A3822" t="s">
        <v>12</v>
      </c>
      <c r="B3822">
        <v>2018</v>
      </c>
      <c r="C3822" t="s">
        <v>15</v>
      </c>
      <c r="D3822" t="s">
        <v>4</v>
      </c>
      <c r="E3822">
        <v>1071.4758904109588</v>
      </c>
      <c r="F3822" t="s">
        <v>22</v>
      </c>
    </row>
    <row r="3823" spans="1:6" x14ac:dyDescent="0.45">
      <c r="A3823" t="s">
        <v>12</v>
      </c>
      <c r="B3823">
        <v>2018</v>
      </c>
      <c r="C3823" t="s">
        <v>5</v>
      </c>
      <c r="D3823" t="s">
        <v>5</v>
      </c>
      <c r="E3823">
        <v>3843.6444485479442</v>
      </c>
      <c r="F3823" t="s">
        <v>22</v>
      </c>
    </row>
    <row r="3824" spans="1:6" x14ac:dyDescent="0.45">
      <c r="A3824" t="s">
        <v>12</v>
      </c>
      <c r="B3824">
        <v>2018</v>
      </c>
      <c r="C3824" t="s">
        <v>16</v>
      </c>
      <c r="D3824" t="s">
        <v>6</v>
      </c>
      <c r="E3824">
        <v>0</v>
      </c>
      <c r="F3824" t="s">
        <v>22</v>
      </c>
    </row>
    <row r="3825" spans="1:6" x14ac:dyDescent="0.45">
      <c r="A3825" t="s">
        <v>12</v>
      </c>
      <c r="B3825">
        <v>2018</v>
      </c>
      <c r="C3825" t="s">
        <v>16</v>
      </c>
      <c r="D3825" t="s">
        <v>7</v>
      </c>
      <c r="E3825">
        <v>8762.2692696575086</v>
      </c>
      <c r="F3825" t="s">
        <v>22</v>
      </c>
    </row>
    <row r="3826" spans="1:6" x14ac:dyDescent="0.45">
      <c r="A3826" t="s">
        <v>12</v>
      </c>
      <c r="B3826">
        <v>2018</v>
      </c>
      <c r="C3826" t="s">
        <v>17</v>
      </c>
      <c r="D3826" t="s">
        <v>8</v>
      </c>
      <c r="E3826">
        <v>11699.614981095892</v>
      </c>
      <c r="F3826" t="s">
        <v>22</v>
      </c>
    </row>
    <row r="3827" spans="1:6" x14ac:dyDescent="0.45">
      <c r="A3827" t="s">
        <v>12</v>
      </c>
      <c r="B3827">
        <v>2018</v>
      </c>
      <c r="C3827" t="s">
        <v>18</v>
      </c>
      <c r="D3827" t="s">
        <v>9</v>
      </c>
      <c r="E3827">
        <v>429.03034094730526</v>
      </c>
      <c r="F3827" t="s">
        <v>22</v>
      </c>
    </row>
    <row r="3828" spans="1:6" x14ac:dyDescent="0.45">
      <c r="A3828" t="s">
        <v>12</v>
      </c>
      <c r="B3828">
        <v>2018</v>
      </c>
      <c r="C3828" t="s">
        <v>18</v>
      </c>
      <c r="D3828" t="s">
        <v>10</v>
      </c>
      <c r="E3828">
        <v>0</v>
      </c>
      <c r="F3828" t="s">
        <v>22</v>
      </c>
    </row>
    <row r="3829" spans="1:6" x14ac:dyDescent="0.45">
      <c r="A3829" t="s">
        <v>12</v>
      </c>
      <c r="B3829">
        <v>2018</v>
      </c>
      <c r="C3829" t="s">
        <v>18</v>
      </c>
      <c r="D3829" t="s">
        <v>19</v>
      </c>
      <c r="E3829">
        <v>0</v>
      </c>
      <c r="F3829" t="s">
        <v>23</v>
      </c>
    </row>
    <row r="3830" spans="1:6" x14ac:dyDescent="0.45">
      <c r="A3830" t="s">
        <v>12</v>
      </c>
      <c r="B3830">
        <v>2019</v>
      </c>
      <c r="C3830" t="s">
        <v>15</v>
      </c>
      <c r="D3830" t="s">
        <v>0</v>
      </c>
      <c r="E3830">
        <v>1430.4720547945203</v>
      </c>
      <c r="F3830" t="s">
        <v>22</v>
      </c>
    </row>
    <row r="3831" spans="1:6" x14ac:dyDescent="0.45">
      <c r="A3831" t="s">
        <v>12</v>
      </c>
      <c r="B3831">
        <v>2019</v>
      </c>
      <c r="C3831" t="s">
        <v>15</v>
      </c>
      <c r="D3831" t="s">
        <v>1</v>
      </c>
      <c r="E3831">
        <v>844.10520547945202</v>
      </c>
      <c r="F3831" t="s">
        <v>22</v>
      </c>
    </row>
    <row r="3832" spans="1:6" x14ac:dyDescent="0.45">
      <c r="A3832" t="s">
        <v>12</v>
      </c>
      <c r="B3832">
        <v>2019</v>
      </c>
      <c r="C3832" t="s">
        <v>15</v>
      </c>
      <c r="D3832" t="s">
        <v>2</v>
      </c>
      <c r="E3832">
        <v>401.16273972602738</v>
      </c>
      <c r="F3832" t="s">
        <v>22</v>
      </c>
    </row>
    <row r="3833" spans="1:6" x14ac:dyDescent="0.45">
      <c r="A3833" t="s">
        <v>12</v>
      </c>
      <c r="B3833">
        <v>2019</v>
      </c>
      <c r="C3833" t="s">
        <v>15</v>
      </c>
      <c r="D3833" t="s">
        <v>3</v>
      </c>
      <c r="E3833">
        <v>54.745544438356163</v>
      </c>
      <c r="F3833" t="s">
        <v>22</v>
      </c>
    </row>
    <row r="3834" spans="1:6" x14ac:dyDescent="0.45">
      <c r="A3834" t="s">
        <v>12</v>
      </c>
      <c r="B3834">
        <v>2019</v>
      </c>
      <c r="C3834" t="s">
        <v>15</v>
      </c>
      <c r="D3834" t="s">
        <v>4</v>
      </c>
      <c r="E3834">
        <v>1169.2520547945203</v>
      </c>
      <c r="F3834" t="s">
        <v>22</v>
      </c>
    </row>
    <row r="3835" spans="1:6" x14ac:dyDescent="0.45">
      <c r="A3835" t="s">
        <v>12</v>
      </c>
      <c r="B3835">
        <v>2019</v>
      </c>
      <c r="C3835" t="s">
        <v>5</v>
      </c>
      <c r="D3835" t="s">
        <v>5</v>
      </c>
      <c r="E3835">
        <v>3899.7375992328766</v>
      </c>
      <c r="F3835" t="s">
        <v>22</v>
      </c>
    </row>
    <row r="3836" spans="1:6" x14ac:dyDescent="0.45">
      <c r="A3836" t="s">
        <v>12</v>
      </c>
      <c r="B3836">
        <v>2019</v>
      </c>
      <c r="C3836" t="s">
        <v>16</v>
      </c>
      <c r="D3836" t="s">
        <v>6</v>
      </c>
      <c r="E3836">
        <v>0</v>
      </c>
      <c r="F3836" t="s">
        <v>22</v>
      </c>
    </row>
    <row r="3837" spans="1:6" x14ac:dyDescent="0.45">
      <c r="A3837" t="s">
        <v>12</v>
      </c>
      <c r="B3837">
        <v>2019</v>
      </c>
      <c r="C3837" t="s">
        <v>16</v>
      </c>
      <c r="D3837" t="s">
        <v>7</v>
      </c>
      <c r="E3837">
        <v>9849.3870587936108</v>
      </c>
      <c r="F3837" t="s">
        <v>22</v>
      </c>
    </row>
    <row r="3838" spans="1:6" x14ac:dyDescent="0.45">
      <c r="A3838" t="s">
        <v>12</v>
      </c>
      <c r="B3838">
        <v>2019</v>
      </c>
      <c r="C3838" t="s">
        <v>17</v>
      </c>
      <c r="D3838" t="s">
        <v>8</v>
      </c>
      <c r="E3838">
        <v>14031.062449315072</v>
      </c>
      <c r="F3838" t="s">
        <v>22</v>
      </c>
    </row>
    <row r="3839" spans="1:6" x14ac:dyDescent="0.45">
      <c r="A3839" t="s">
        <v>12</v>
      </c>
      <c r="B3839">
        <v>2019</v>
      </c>
      <c r="C3839" t="s">
        <v>18</v>
      </c>
      <c r="D3839" t="s">
        <v>9</v>
      </c>
      <c r="E3839">
        <v>371.98567279734885</v>
      </c>
      <c r="F3839" t="s">
        <v>22</v>
      </c>
    </row>
    <row r="3840" spans="1:6" x14ac:dyDescent="0.45">
      <c r="A3840" t="s">
        <v>12</v>
      </c>
      <c r="B3840">
        <v>2019</v>
      </c>
      <c r="C3840" t="s">
        <v>18</v>
      </c>
      <c r="D3840" t="s">
        <v>10</v>
      </c>
      <c r="E3840">
        <v>0</v>
      </c>
      <c r="F3840" t="s">
        <v>22</v>
      </c>
    </row>
    <row r="3841" spans="1:6" x14ac:dyDescent="0.45">
      <c r="A3841" t="s">
        <v>12</v>
      </c>
      <c r="B3841">
        <v>2019</v>
      </c>
      <c r="C3841" t="s">
        <v>18</v>
      </c>
      <c r="D3841" t="s">
        <v>19</v>
      </c>
      <c r="E3841">
        <v>0</v>
      </c>
      <c r="F3841" t="s">
        <v>23</v>
      </c>
    </row>
    <row r="3842" spans="1:6" x14ac:dyDescent="0.45">
      <c r="A3842" t="s">
        <v>12</v>
      </c>
      <c r="B3842">
        <v>2020</v>
      </c>
      <c r="C3842" t="s">
        <v>15</v>
      </c>
      <c r="D3842" t="s">
        <v>0</v>
      </c>
      <c r="E3842">
        <v>1463.5032786885245</v>
      </c>
      <c r="F3842" t="s">
        <v>22</v>
      </c>
    </row>
    <row r="3843" spans="1:6" x14ac:dyDescent="0.45">
      <c r="A3843" t="s">
        <v>12</v>
      </c>
      <c r="B3843">
        <v>2020</v>
      </c>
      <c r="C3843" t="s">
        <v>15</v>
      </c>
      <c r="D3843" t="s">
        <v>1</v>
      </c>
      <c r="E3843">
        <v>847.10355191256826</v>
      </c>
      <c r="F3843" t="s">
        <v>22</v>
      </c>
    </row>
    <row r="3844" spans="1:6" x14ac:dyDescent="0.45">
      <c r="A3844" t="s">
        <v>12</v>
      </c>
      <c r="B3844">
        <v>2020</v>
      </c>
      <c r="C3844" t="s">
        <v>15</v>
      </c>
      <c r="D3844" t="s">
        <v>2</v>
      </c>
      <c r="E3844">
        <v>418.58469945355193</v>
      </c>
      <c r="F3844" t="s">
        <v>22</v>
      </c>
    </row>
    <row r="3845" spans="1:6" x14ac:dyDescent="0.45">
      <c r="A3845" t="s">
        <v>12</v>
      </c>
      <c r="B3845">
        <v>2020</v>
      </c>
      <c r="C3845" t="s">
        <v>15</v>
      </c>
      <c r="D3845" t="s">
        <v>3</v>
      </c>
      <c r="E3845">
        <v>53.247031825136609</v>
      </c>
      <c r="F3845" t="s">
        <v>22</v>
      </c>
    </row>
    <row r="3846" spans="1:6" x14ac:dyDescent="0.45">
      <c r="A3846" t="s">
        <v>12</v>
      </c>
      <c r="B3846">
        <v>2020</v>
      </c>
      <c r="C3846" t="s">
        <v>15</v>
      </c>
      <c r="D3846" t="s">
        <v>4</v>
      </c>
      <c r="E3846">
        <v>1224.022677595628</v>
      </c>
      <c r="F3846" t="s">
        <v>22</v>
      </c>
    </row>
    <row r="3847" spans="1:6" x14ac:dyDescent="0.45">
      <c r="A3847" t="s">
        <v>12</v>
      </c>
      <c r="B3847">
        <v>2020</v>
      </c>
      <c r="C3847" t="s">
        <v>5</v>
      </c>
      <c r="D3847" t="s">
        <v>5</v>
      </c>
      <c r="E3847">
        <v>4006.4612394754095</v>
      </c>
      <c r="F3847" t="s">
        <v>22</v>
      </c>
    </row>
    <row r="3848" spans="1:6" x14ac:dyDescent="0.45">
      <c r="A3848" t="s">
        <v>12</v>
      </c>
      <c r="B3848">
        <v>2020</v>
      </c>
      <c r="C3848" t="s">
        <v>16</v>
      </c>
      <c r="D3848" t="s">
        <v>6</v>
      </c>
      <c r="E3848">
        <v>0</v>
      </c>
      <c r="F3848" t="s">
        <v>22</v>
      </c>
    </row>
    <row r="3849" spans="1:6" x14ac:dyDescent="0.45">
      <c r="A3849" t="s">
        <v>12</v>
      </c>
      <c r="B3849">
        <v>2020</v>
      </c>
      <c r="C3849" t="s">
        <v>16</v>
      </c>
      <c r="D3849" t="s">
        <v>7</v>
      </c>
      <c r="E3849">
        <v>10037.412600254132</v>
      </c>
      <c r="F3849" t="s">
        <v>22</v>
      </c>
    </row>
    <row r="3850" spans="1:6" x14ac:dyDescent="0.45">
      <c r="A3850" t="s">
        <v>12</v>
      </c>
      <c r="B3850">
        <v>2020</v>
      </c>
      <c r="C3850" t="s">
        <v>17</v>
      </c>
      <c r="D3850" t="s">
        <v>8</v>
      </c>
      <c r="E3850">
        <v>15140.718050136988</v>
      </c>
      <c r="F3850" t="s">
        <v>22</v>
      </c>
    </row>
    <row r="3851" spans="1:6" x14ac:dyDescent="0.45">
      <c r="A3851" t="s">
        <v>12</v>
      </c>
      <c r="B3851">
        <v>2020</v>
      </c>
      <c r="C3851" t="s">
        <v>18</v>
      </c>
      <c r="D3851" t="s">
        <v>9</v>
      </c>
      <c r="E3851">
        <v>376.90644238559651</v>
      </c>
      <c r="F3851" t="s">
        <v>22</v>
      </c>
    </row>
    <row r="3852" spans="1:6" x14ac:dyDescent="0.45">
      <c r="A3852" t="s">
        <v>12</v>
      </c>
      <c r="B3852">
        <v>2020</v>
      </c>
      <c r="C3852" t="s">
        <v>18</v>
      </c>
      <c r="D3852" t="s">
        <v>10</v>
      </c>
      <c r="E3852">
        <v>0</v>
      </c>
      <c r="F3852" t="s">
        <v>22</v>
      </c>
    </row>
    <row r="3853" spans="1:6" x14ac:dyDescent="0.45">
      <c r="A3853" t="s">
        <v>12</v>
      </c>
      <c r="B3853">
        <v>2020</v>
      </c>
      <c r="C3853" t="s">
        <v>18</v>
      </c>
      <c r="D3853" t="s">
        <v>19</v>
      </c>
      <c r="E3853">
        <v>0</v>
      </c>
      <c r="F3853" t="s">
        <v>23</v>
      </c>
    </row>
    <row r="3854" spans="1:6" x14ac:dyDescent="0.45">
      <c r="A3854" t="s">
        <v>12</v>
      </c>
      <c r="B3854">
        <v>2021</v>
      </c>
      <c r="C3854" t="s">
        <v>15</v>
      </c>
      <c r="D3854" t="s">
        <v>0</v>
      </c>
      <c r="E3854">
        <v>1305.2295890410958</v>
      </c>
      <c r="F3854" t="s">
        <v>22</v>
      </c>
    </row>
    <row r="3855" spans="1:6" x14ac:dyDescent="0.45">
      <c r="A3855" t="s">
        <v>12</v>
      </c>
      <c r="B3855">
        <v>2021</v>
      </c>
      <c r="C3855" t="s">
        <v>15</v>
      </c>
      <c r="D3855" t="s">
        <v>1</v>
      </c>
      <c r="E3855">
        <v>882.79013698630149</v>
      </c>
      <c r="F3855" t="s">
        <v>22</v>
      </c>
    </row>
    <row r="3856" spans="1:6" x14ac:dyDescent="0.45">
      <c r="A3856" t="s">
        <v>12</v>
      </c>
      <c r="B3856">
        <v>2021</v>
      </c>
      <c r="C3856" t="s">
        <v>15</v>
      </c>
      <c r="D3856" t="s">
        <v>2</v>
      </c>
      <c r="E3856">
        <v>416.54</v>
      </c>
      <c r="F3856" t="s">
        <v>22</v>
      </c>
    </row>
    <row r="3857" spans="1:6" x14ac:dyDescent="0.45">
      <c r="A3857" t="s">
        <v>12</v>
      </c>
      <c r="B3857">
        <v>2021</v>
      </c>
      <c r="C3857" t="s">
        <v>15</v>
      </c>
      <c r="D3857" t="s">
        <v>3</v>
      </c>
      <c r="E3857">
        <v>50.296777315068489</v>
      </c>
      <c r="F3857" t="s">
        <v>22</v>
      </c>
    </row>
    <row r="3858" spans="1:6" x14ac:dyDescent="0.45">
      <c r="A3858" t="s">
        <v>12</v>
      </c>
      <c r="B3858">
        <v>2021</v>
      </c>
      <c r="C3858" t="s">
        <v>15</v>
      </c>
      <c r="D3858" t="s">
        <v>4</v>
      </c>
      <c r="E3858">
        <v>1216.641095890411</v>
      </c>
      <c r="F3858" t="s">
        <v>22</v>
      </c>
    </row>
    <row r="3859" spans="1:6" x14ac:dyDescent="0.45">
      <c r="A3859" t="s">
        <v>12</v>
      </c>
      <c r="B3859">
        <v>2021</v>
      </c>
      <c r="C3859" t="s">
        <v>5</v>
      </c>
      <c r="D3859" t="s">
        <v>5</v>
      </c>
      <c r="E3859">
        <v>3871.4975992328768</v>
      </c>
      <c r="F3859" t="s">
        <v>22</v>
      </c>
    </row>
    <row r="3860" spans="1:6" x14ac:dyDescent="0.45">
      <c r="A3860" t="s">
        <v>12</v>
      </c>
      <c r="B3860">
        <v>2021</v>
      </c>
      <c r="C3860" t="s">
        <v>16</v>
      </c>
      <c r="D3860" t="s">
        <v>6</v>
      </c>
      <c r="E3860">
        <v>0</v>
      </c>
      <c r="F3860" t="s">
        <v>22</v>
      </c>
    </row>
    <row r="3861" spans="1:6" x14ac:dyDescent="0.45">
      <c r="A3861" t="s">
        <v>12</v>
      </c>
      <c r="B3861">
        <v>2021</v>
      </c>
      <c r="C3861" t="s">
        <v>16</v>
      </c>
      <c r="D3861" t="s">
        <v>7</v>
      </c>
      <c r="E3861">
        <v>10164.67567531378</v>
      </c>
      <c r="F3861" t="s">
        <v>22</v>
      </c>
    </row>
    <row r="3862" spans="1:6" x14ac:dyDescent="0.45">
      <c r="A3862" t="s">
        <v>12</v>
      </c>
      <c r="B3862">
        <v>2021</v>
      </c>
      <c r="C3862" t="s">
        <v>17</v>
      </c>
      <c r="D3862" t="s">
        <v>8</v>
      </c>
      <c r="E3862">
        <v>14607.707961643837</v>
      </c>
      <c r="F3862" t="s">
        <v>22</v>
      </c>
    </row>
    <row r="3863" spans="1:6" x14ac:dyDescent="0.45">
      <c r="A3863" t="s">
        <v>12</v>
      </c>
      <c r="B3863">
        <v>2021</v>
      </c>
      <c r="C3863" t="s">
        <v>18</v>
      </c>
      <c r="D3863" t="s">
        <v>9</v>
      </c>
      <c r="E3863">
        <v>434.87258214193179</v>
      </c>
      <c r="F3863" t="s">
        <v>22</v>
      </c>
    </row>
    <row r="3864" spans="1:6" x14ac:dyDescent="0.45">
      <c r="A3864" t="s">
        <v>12</v>
      </c>
      <c r="B3864">
        <v>2021</v>
      </c>
      <c r="C3864" t="s">
        <v>18</v>
      </c>
      <c r="D3864" t="s">
        <v>10</v>
      </c>
      <c r="E3864">
        <v>0</v>
      </c>
      <c r="F3864" t="s">
        <v>22</v>
      </c>
    </row>
    <row r="3865" spans="1:6" x14ac:dyDescent="0.45">
      <c r="A3865" t="s">
        <v>12</v>
      </c>
      <c r="B3865">
        <v>2021</v>
      </c>
      <c r="C3865" t="s">
        <v>18</v>
      </c>
      <c r="D3865" t="s">
        <v>19</v>
      </c>
      <c r="E3865">
        <v>0</v>
      </c>
      <c r="F3865" t="s">
        <v>23</v>
      </c>
    </row>
    <row r="3866" spans="1:6" x14ac:dyDescent="0.45">
      <c r="A3866" t="s">
        <v>12</v>
      </c>
      <c r="B3866">
        <v>2022</v>
      </c>
      <c r="C3866" t="s">
        <v>15</v>
      </c>
      <c r="D3866" t="s">
        <v>0</v>
      </c>
      <c r="E3866">
        <v>1296.4287671232876</v>
      </c>
      <c r="F3866" t="s">
        <v>22</v>
      </c>
    </row>
    <row r="3867" spans="1:6" x14ac:dyDescent="0.45">
      <c r="A3867" t="s">
        <v>12</v>
      </c>
      <c r="B3867">
        <v>2022</v>
      </c>
      <c r="C3867" t="s">
        <v>15</v>
      </c>
      <c r="D3867" t="s">
        <v>1</v>
      </c>
      <c r="E3867">
        <v>862.28712328767108</v>
      </c>
      <c r="F3867" t="s">
        <v>22</v>
      </c>
    </row>
    <row r="3868" spans="1:6" x14ac:dyDescent="0.45">
      <c r="A3868" t="s">
        <v>12</v>
      </c>
      <c r="B3868">
        <v>2022</v>
      </c>
      <c r="C3868" t="s">
        <v>15</v>
      </c>
      <c r="D3868" t="s">
        <v>2</v>
      </c>
      <c r="E3868">
        <v>413.0583561643835</v>
      </c>
      <c r="F3868" t="s">
        <v>22</v>
      </c>
    </row>
    <row r="3869" spans="1:6" x14ac:dyDescent="0.45">
      <c r="A3869" t="s">
        <v>12</v>
      </c>
      <c r="B3869">
        <v>2022</v>
      </c>
      <c r="C3869" t="s">
        <v>15</v>
      </c>
      <c r="D3869" t="s">
        <v>3</v>
      </c>
      <c r="E3869">
        <v>49.722175360079085</v>
      </c>
      <c r="F3869" t="s">
        <v>22</v>
      </c>
    </row>
    <row r="3870" spans="1:6" x14ac:dyDescent="0.45">
      <c r="A3870" t="s">
        <v>12</v>
      </c>
      <c r="B3870">
        <v>2022</v>
      </c>
      <c r="C3870" t="s">
        <v>15</v>
      </c>
      <c r="D3870" t="s">
        <v>4</v>
      </c>
      <c r="E3870">
        <v>1237.2408219178085</v>
      </c>
      <c r="F3870" t="s">
        <v>22</v>
      </c>
    </row>
    <row r="3871" spans="1:6" x14ac:dyDescent="0.45">
      <c r="A3871" t="s">
        <v>12</v>
      </c>
      <c r="B3871">
        <v>2022</v>
      </c>
      <c r="C3871" t="s">
        <v>5</v>
      </c>
      <c r="D3871" t="s">
        <v>5</v>
      </c>
      <c r="E3871">
        <v>3858.7372438532298</v>
      </c>
      <c r="F3871" t="s">
        <v>22</v>
      </c>
    </row>
    <row r="3872" spans="1:6" x14ac:dyDescent="0.45">
      <c r="A3872" t="s">
        <v>12</v>
      </c>
      <c r="B3872">
        <v>2022</v>
      </c>
      <c r="C3872" t="s">
        <v>16</v>
      </c>
      <c r="D3872" t="s">
        <v>6</v>
      </c>
      <c r="E3872">
        <v>0</v>
      </c>
      <c r="F3872" t="s">
        <v>22</v>
      </c>
    </row>
    <row r="3873" spans="1:6" x14ac:dyDescent="0.45">
      <c r="A3873" t="s">
        <v>12</v>
      </c>
      <c r="B3873">
        <v>2022</v>
      </c>
      <c r="C3873" t="s">
        <v>16</v>
      </c>
      <c r="D3873" t="s">
        <v>7</v>
      </c>
      <c r="E3873">
        <v>10266.179013372088</v>
      </c>
      <c r="F3873" t="s">
        <v>22</v>
      </c>
    </row>
    <row r="3874" spans="1:6" x14ac:dyDescent="0.45">
      <c r="A3874" t="s">
        <v>12</v>
      </c>
      <c r="B3874">
        <v>2022</v>
      </c>
      <c r="C3874" t="s">
        <v>17</v>
      </c>
      <c r="D3874" t="s">
        <v>8</v>
      </c>
      <c r="E3874">
        <v>15664.246383561647</v>
      </c>
      <c r="F3874" t="s">
        <v>22</v>
      </c>
    </row>
    <row r="3875" spans="1:6" x14ac:dyDescent="0.45">
      <c r="A3875" t="s">
        <v>12</v>
      </c>
      <c r="B3875">
        <v>2022</v>
      </c>
      <c r="C3875" t="s">
        <v>18</v>
      </c>
      <c r="D3875" t="s">
        <v>9</v>
      </c>
      <c r="E3875">
        <v>171.6806488896535</v>
      </c>
      <c r="F3875" t="s">
        <v>22</v>
      </c>
    </row>
    <row r="3876" spans="1:6" x14ac:dyDescent="0.45">
      <c r="A3876" t="s">
        <v>12</v>
      </c>
      <c r="B3876">
        <v>2022</v>
      </c>
      <c r="C3876" t="s">
        <v>18</v>
      </c>
      <c r="D3876" t="s">
        <v>10</v>
      </c>
      <c r="E3876">
        <v>0</v>
      </c>
      <c r="F3876" t="s">
        <v>22</v>
      </c>
    </row>
    <row r="3877" spans="1:6" x14ac:dyDescent="0.45">
      <c r="A3877" t="s">
        <v>12</v>
      </c>
      <c r="B3877">
        <v>2022</v>
      </c>
      <c r="C3877" t="s">
        <v>18</v>
      </c>
      <c r="D3877" t="s">
        <v>19</v>
      </c>
      <c r="E3877">
        <v>0</v>
      </c>
      <c r="F3877" t="s">
        <v>23</v>
      </c>
    </row>
    <row r="3878" spans="1:6" x14ac:dyDescent="0.45">
      <c r="A3878" t="s">
        <v>12</v>
      </c>
      <c r="B3878">
        <v>2023</v>
      </c>
      <c r="C3878" t="s">
        <v>15</v>
      </c>
      <c r="D3878" t="s">
        <v>0</v>
      </c>
      <c r="E3878">
        <v>1343.0903086904875</v>
      </c>
      <c r="F3878" t="s">
        <v>22</v>
      </c>
    </row>
    <row r="3879" spans="1:6" x14ac:dyDescent="0.45">
      <c r="A3879" t="s">
        <v>12</v>
      </c>
      <c r="B3879">
        <v>2023</v>
      </c>
      <c r="C3879" t="s">
        <v>15</v>
      </c>
      <c r="D3879" t="s">
        <v>1</v>
      </c>
      <c r="E3879">
        <v>845.00289018914339</v>
      </c>
      <c r="F3879" t="s">
        <v>22</v>
      </c>
    </row>
    <row r="3880" spans="1:6" x14ac:dyDescent="0.45">
      <c r="A3880" t="s">
        <v>12</v>
      </c>
      <c r="B3880">
        <v>2023</v>
      </c>
      <c r="C3880" t="s">
        <v>15</v>
      </c>
      <c r="D3880" t="s">
        <v>2</v>
      </c>
      <c r="E3880">
        <v>413.06626146353602</v>
      </c>
      <c r="F3880" t="s">
        <v>22</v>
      </c>
    </row>
    <row r="3881" spans="1:6" x14ac:dyDescent="0.45">
      <c r="A3881" t="s">
        <v>12</v>
      </c>
      <c r="B3881">
        <v>2023</v>
      </c>
      <c r="C3881" t="s">
        <v>15</v>
      </c>
      <c r="D3881" t="s">
        <v>3</v>
      </c>
      <c r="E3881">
        <v>52.214802536865832</v>
      </c>
      <c r="F3881" t="s">
        <v>22</v>
      </c>
    </row>
    <row r="3882" spans="1:6" x14ac:dyDescent="0.45">
      <c r="A3882" t="s">
        <v>12</v>
      </c>
      <c r="B3882">
        <v>2023</v>
      </c>
      <c r="C3882" t="s">
        <v>15</v>
      </c>
      <c r="D3882" t="s">
        <v>4</v>
      </c>
      <c r="E3882">
        <v>1248.0474485333409</v>
      </c>
      <c r="F3882" t="s">
        <v>22</v>
      </c>
    </row>
    <row r="3883" spans="1:6" x14ac:dyDescent="0.45">
      <c r="A3883" t="s">
        <v>12</v>
      </c>
      <c r="B3883">
        <v>2023</v>
      </c>
      <c r="C3883" t="s">
        <v>5</v>
      </c>
      <c r="D3883" t="s">
        <v>5</v>
      </c>
      <c r="E3883">
        <v>3901.4217114133744</v>
      </c>
      <c r="F3883" t="s">
        <v>22</v>
      </c>
    </row>
    <row r="3884" spans="1:6" x14ac:dyDescent="0.45">
      <c r="A3884" t="s">
        <v>12</v>
      </c>
      <c r="B3884">
        <v>2023</v>
      </c>
      <c r="C3884" t="s">
        <v>16</v>
      </c>
      <c r="D3884" t="s">
        <v>6</v>
      </c>
      <c r="E3884">
        <v>0</v>
      </c>
      <c r="F3884" t="s">
        <v>22</v>
      </c>
    </row>
    <row r="3885" spans="1:6" x14ac:dyDescent="0.45">
      <c r="A3885" t="s">
        <v>12</v>
      </c>
      <c r="B3885">
        <v>2023</v>
      </c>
      <c r="C3885" t="s">
        <v>16</v>
      </c>
      <c r="D3885" t="s">
        <v>7</v>
      </c>
      <c r="E3885">
        <v>10361.205285731534</v>
      </c>
      <c r="F3885" t="s">
        <v>22</v>
      </c>
    </row>
    <row r="3886" spans="1:6" x14ac:dyDescent="0.45">
      <c r="A3886" t="s">
        <v>12</v>
      </c>
      <c r="B3886">
        <v>2023</v>
      </c>
      <c r="C3886" t="s">
        <v>17</v>
      </c>
      <c r="D3886" t="s">
        <v>8</v>
      </c>
      <c r="E3886">
        <v>15843.403178054794</v>
      </c>
      <c r="F3886" t="s">
        <v>22</v>
      </c>
    </row>
    <row r="3887" spans="1:6" x14ac:dyDescent="0.45">
      <c r="A3887" t="s">
        <v>12</v>
      </c>
      <c r="B3887">
        <v>2023</v>
      </c>
      <c r="C3887" t="s">
        <v>18</v>
      </c>
      <c r="D3887" t="s">
        <v>9</v>
      </c>
      <c r="E3887">
        <v>67.889072796463324</v>
      </c>
      <c r="F3887" t="s">
        <v>22</v>
      </c>
    </row>
    <row r="3888" spans="1:6" x14ac:dyDescent="0.45">
      <c r="A3888" t="s">
        <v>12</v>
      </c>
      <c r="B3888">
        <v>2023</v>
      </c>
      <c r="C3888" t="s">
        <v>18</v>
      </c>
      <c r="D3888" t="s">
        <v>10</v>
      </c>
      <c r="E3888">
        <v>0</v>
      </c>
      <c r="F3888" t="s">
        <v>22</v>
      </c>
    </row>
    <row r="3889" spans="1:6" x14ac:dyDescent="0.45">
      <c r="A3889" t="s">
        <v>12</v>
      </c>
      <c r="B3889">
        <v>2023</v>
      </c>
      <c r="C3889" t="s">
        <v>18</v>
      </c>
      <c r="D3889" t="s">
        <v>19</v>
      </c>
      <c r="E3889">
        <v>0</v>
      </c>
      <c r="F3889" t="s">
        <v>23</v>
      </c>
    </row>
    <row r="3890" spans="1:6" x14ac:dyDescent="0.45">
      <c r="A3890" t="s">
        <v>12</v>
      </c>
      <c r="B3890">
        <v>2024</v>
      </c>
      <c r="C3890" t="s">
        <v>15</v>
      </c>
      <c r="D3890" t="s">
        <v>0</v>
      </c>
      <c r="E3890">
        <v>1320.1792074330151</v>
      </c>
      <c r="F3890" t="s">
        <v>22</v>
      </c>
    </row>
    <row r="3891" spans="1:6" x14ac:dyDescent="0.45">
      <c r="A3891" t="s">
        <v>12</v>
      </c>
      <c r="B3891">
        <v>2024</v>
      </c>
      <c r="C3891" t="s">
        <v>15</v>
      </c>
      <c r="D3891" t="s">
        <v>1</v>
      </c>
      <c r="E3891">
        <v>828.53553909057507</v>
      </c>
      <c r="F3891" t="s">
        <v>22</v>
      </c>
    </row>
    <row r="3892" spans="1:6" x14ac:dyDescent="0.45">
      <c r="A3892" t="s">
        <v>12</v>
      </c>
      <c r="B3892">
        <v>2024</v>
      </c>
      <c r="C3892" t="s">
        <v>15</v>
      </c>
      <c r="D3892" t="s">
        <v>2</v>
      </c>
      <c r="E3892">
        <v>429.64996199984898</v>
      </c>
      <c r="F3892" t="s">
        <v>22</v>
      </c>
    </row>
    <row r="3893" spans="1:6" x14ac:dyDescent="0.45">
      <c r="A3893" t="s">
        <v>12</v>
      </c>
      <c r="B3893">
        <v>2024</v>
      </c>
      <c r="C3893" t="s">
        <v>15</v>
      </c>
      <c r="D3893" t="s">
        <v>3</v>
      </c>
      <c r="E3893">
        <v>54.239137419996965</v>
      </c>
      <c r="F3893" t="s">
        <v>22</v>
      </c>
    </row>
    <row r="3894" spans="1:6" x14ac:dyDescent="0.45">
      <c r="A3894" t="s">
        <v>12</v>
      </c>
      <c r="B3894">
        <v>2024</v>
      </c>
      <c r="C3894" t="s">
        <v>15</v>
      </c>
      <c r="D3894" t="s">
        <v>4</v>
      </c>
      <c r="E3894">
        <v>1248.6613408901455</v>
      </c>
      <c r="F3894" t="s">
        <v>22</v>
      </c>
    </row>
    <row r="3895" spans="1:6" x14ac:dyDescent="0.45">
      <c r="A3895" t="s">
        <v>12</v>
      </c>
      <c r="B3895">
        <v>2024</v>
      </c>
      <c r="C3895" t="s">
        <v>5</v>
      </c>
      <c r="D3895" t="s">
        <v>5</v>
      </c>
      <c r="E3895">
        <v>3881.2651868335815</v>
      </c>
      <c r="F3895" t="s">
        <v>22</v>
      </c>
    </row>
    <row r="3896" spans="1:6" x14ac:dyDescent="0.45">
      <c r="A3896" t="s">
        <v>12</v>
      </c>
      <c r="B3896">
        <v>2024</v>
      </c>
      <c r="C3896" t="s">
        <v>16</v>
      </c>
      <c r="D3896" t="s">
        <v>6</v>
      </c>
      <c r="E3896">
        <v>0</v>
      </c>
      <c r="F3896" t="s">
        <v>22</v>
      </c>
    </row>
    <row r="3897" spans="1:6" x14ac:dyDescent="0.45">
      <c r="A3897" t="s">
        <v>12</v>
      </c>
      <c r="B3897">
        <v>2024</v>
      </c>
      <c r="C3897" t="s">
        <v>16</v>
      </c>
      <c r="D3897" t="s">
        <v>7</v>
      </c>
      <c r="E3897">
        <v>10294.473325996936</v>
      </c>
      <c r="F3897" t="s">
        <v>22</v>
      </c>
    </row>
    <row r="3898" spans="1:6" x14ac:dyDescent="0.45">
      <c r="A3898" t="s">
        <v>12</v>
      </c>
      <c r="B3898">
        <v>2024</v>
      </c>
      <c r="C3898" t="s">
        <v>17</v>
      </c>
      <c r="D3898" t="s">
        <v>8</v>
      </c>
      <c r="E3898">
        <v>15644.8958630137</v>
      </c>
      <c r="F3898" t="s">
        <v>22</v>
      </c>
    </row>
    <row r="3899" spans="1:6" x14ac:dyDescent="0.45">
      <c r="A3899" t="s">
        <v>12</v>
      </c>
      <c r="B3899">
        <v>2024</v>
      </c>
      <c r="C3899" t="s">
        <v>18</v>
      </c>
      <c r="D3899" t="s">
        <v>9</v>
      </c>
      <c r="E3899">
        <v>0</v>
      </c>
      <c r="F3899" t="s">
        <v>22</v>
      </c>
    </row>
    <row r="3900" spans="1:6" x14ac:dyDescent="0.45">
      <c r="A3900" t="s">
        <v>12</v>
      </c>
      <c r="B3900">
        <v>2024</v>
      </c>
      <c r="C3900" t="s">
        <v>18</v>
      </c>
      <c r="D3900" t="s">
        <v>10</v>
      </c>
      <c r="E3900">
        <v>0</v>
      </c>
      <c r="F3900" t="s">
        <v>22</v>
      </c>
    </row>
    <row r="3901" spans="1:6" x14ac:dyDescent="0.45">
      <c r="A3901" t="s">
        <v>12</v>
      </c>
      <c r="B3901">
        <v>2024</v>
      </c>
      <c r="C3901" t="s">
        <v>18</v>
      </c>
      <c r="D3901" t="s">
        <v>19</v>
      </c>
      <c r="E3901">
        <v>0</v>
      </c>
      <c r="F3901" t="s">
        <v>23</v>
      </c>
    </row>
    <row r="3902" spans="1:6" x14ac:dyDescent="0.45">
      <c r="A3902" t="s">
        <v>12</v>
      </c>
      <c r="B3902">
        <v>2025</v>
      </c>
      <c r="C3902" t="s">
        <v>15</v>
      </c>
      <c r="D3902" t="s">
        <v>0</v>
      </c>
      <c r="E3902">
        <v>1354.665256303899</v>
      </c>
      <c r="F3902" t="s">
        <v>22</v>
      </c>
    </row>
    <row r="3903" spans="1:6" x14ac:dyDescent="0.45">
      <c r="A3903" t="s">
        <v>12</v>
      </c>
      <c r="B3903">
        <v>2025</v>
      </c>
      <c r="C3903" t="s">
        <v>15</v>
      </c>
      <c r="D3903" t="s">
        <v>1</v>
      </c>
      <c r="E3903">
        <v>802.37964833059391</v>
      </c>
      <c r="F3903" t="s">
        <v>22</v>
      </c>
    </row>
    <row r="3904" spans="1:6" x14ac:dyDescent="0.45">
      <c r="A3904" t="s">
        <v>12</v>
      </c>
      <c r="B3904">
        <v>2025</v>
      </c>
      <c r="C3904" t="s">
        <v>15</v>
      </c>
      <c r="D3904" t="s">
        <v>2</v>
      </c>
      <c r="E3904">
        <v>423.64419887001759</v>
      </c>
      <c r="F3904" t="s">
        <v>22</v>
      </c>
    </row>
    <row r="3905" spans="1:6" x14ac:dyDescent="0.45">
      <c r="A3905" t="s">
        <v>12</v>
      </c>
      <c r="B3905">
        <v>2025</v>
      </c>
      <c r="C3905" t="s">
        <v>15</v>
      </c>
      <c r="D3905" t="s">
        <v>3</v>
      </c>
      <c r="E3905">
        <v>56.492812055225421</v>
      </c>
      <c r="F3905" t="s">
        <v>22</v>
      </c>
    </row>
    <row r="3906" spans="1:6" x14ac:dyDescent="0.45">
      <c r="A3906" t="s">
        <v>12</v>
      </c>
      <c r="B3906">
        <v>2025</v>
      </c>
      <c r="C3906" t="s">
        <v>15</v>
      </c>
      <c r="D3906" t="s">
        <v>4</v>
      </c>
      <c r="E3906">
        <v>1247.2016891776061</v>
      </c>
      <c r="F3906" t="s">
        <v>22</v>
      </c>
    </row>
    <row r="3907" spans="1:6" x14ac:dyDescent="0.45">
      <c r="A3907" t="s">
        <v>12</v>
      </c>
      <c r="B3907">
        <v>2025</v>
      </c>
      <c r="C3907" t="s">
        <v>5</v>
      </c>
      <c r="D3907" t="s">
        <v>5</v>
      </c>
      <c r="E3907">
        <v>3884.3836047373416</v>
      </c>
      <c r="F3907" t="s">
        <v>22</v>
      </c>
    </row>
    <row r="3908" spans="1:6" x14ac:dyDescent="0.45">
      <c r="A3908" t="s">
        <v>12</v>
      </c>
      <c r="B3908">
        <v>2025</v>
      </c>
      <c r="C3908" t="s">
        <v>16</v>
      </c>
      <c r="D3908" t="s">
        <v>6</v>
      </c>
      <c r="E3908">
        <v>0</v>
      </c>
      <c r="F3908" t="s">
        <v>22</v>
      </c>
    </row>
    <row r="3909" spans="1:6" x14ac:dyDescent="0.45">
      <c r="A3909" t="s">
        <v>12</v>
      </c>
      <c r="B3909">
        <v>2025</v>
      </c>
      <c r="C3909" t="s">
        <v>16</v>
      </c>
      <c r="D3909" t="s">
        <v>7</v>
      </c>
      <c r="E3909">
        <v>10225.359836806838</v>
      </c>
      <c r="F3909" t="s">
        <v>22</v>
      </c>
    </row>
    <row r="3910" spans="1:6" x14ac:dyDescent="0.45">
      <c r="A3910" t="s">
        <v>12</v>
      </c>
      <c r="B3910">
        <v>2025</v>
      </c>
      <c r="C3910" t="s">
        <v>17</v>
      </c>
      <c r="D3910" t="s">
        <v>8</v>
      </c>
      <c r="E3910">
        <v>15331.997945753426</v>
      </c>
      <c r="F3910" t="s">
        <v>22</v>
      </c>
    </row>
    <row r="3911" spans="1:6" x14ac:dyDescent="0.45">
      <c r="A3911" t="s">
        <v>12</v>
      </c>
      <c r="B3911">
        <v>2025</v>
      </c>
      <c r="C3911" t="s">
        <v>18</v>
      </c>
      <c r="D3911" t="s">
        <v>9</v>
      </c>
      <c r="E3911">
        <v>0</v>
      </c>
      <c r="F3911" t="s">
        <v>22</v>
      </c>
    </row>
    <row r="3912" spans="1:6" x14ac:dyDescent="0.45">
      <c r="A3912" t="s">
        <v>12</v>
      </c>
      <c r="B3912">
        <v>2025</v>
      </c>
      <c r="C3912" t="s">
        <v>18</v>
      </c>
      <c r="D3912" t="s">
        <v>10</v>
      </c>
      <c r="E3912">
        <v>0</v>
      </c>
      <c r="F3912" t="s">
        <v>22</v>
      </c>
    </row>
    <row r="3913" spans="1:6" x14ac:dyDescent="0.45">
      <c r="A3913" t="s">
        <v>12</v>
      </c>
      <c r="B3913">
        <v>2025</v>
      </c>
      <c r="C3913" t="s">
        <v>18</v>
      </c>
      <c r="D3913" t="s">
        <v>19</v>
      </c>
      <c r="E3913">
        <v>0</v>
      </c>
      <c r="F3913" t="s">
        <v>23</v>
      </c>
    </row>
    <row r="3914" spans="1:6" x14ac:dyDescent="0.45">
      <c r="A3914" t="s">
        <v>12</v>
      </c>
      <c r="B3914">
        <v>2026</v>
      </c>
      <c r="C3914" t="s">
        <v>15</v>
      </c>
      <c r="D3914" t="s">
        <v>0</v>
      </c>
      <c r="E3914">
        <v>1400.5824093196461</v>
      </c>
      <c r="F3914" t="s">
        <v>22</v>
      </c>
    </row>
    <row r="3915" spans="1:6" x14ac:dyDescent="0.45">
      <c r="A3915" t="s">
        <v>12</v>
      </c>
      <c r="B3915">
        <v>2026</v>
      </c>
      <c r="C3915" t="s">
        <v>15</v>
      </c>
      <c r="D3915" t="s">
        <v>1</v>
      </c>
      <c r="E3915">
        <v>803.22856734882942</v>
      </c>
      <c r="F3915" t="s">
        <v>22</v>
      </c>
    </row>
    <row r="3916" spans="1:6" x14ac:dyDescent="0.45">
      <c r="A3916" t="s">
        <v>12</v>
      </c>
      <c r="B3916">
        <v>2026</v>
      </c>
      <c r="C3916" t="s">
        <v>15</v>
      </c>
      <c r="D3916" t="s">
        <v>2</v>
      </c>
      <c r="E3916">
        <v>440.05877534616138</v>
      </c>
      <c r="F3916" t="s">
        <v>22</v>
      </c>
    </row>
    <row r="3917" spans="1:6" x14ac:dyDescent="0.45">
      <c r="A3917" t="s">
        <v>12</v>
      </c>
      <c r="B3917">
        <v>2026</v>
      </c>
      <c r="C3917" t="s">
        <v>15</v>
      </c>
      <c r="D3917" t="s">
        <v>3</v>
      </c>
      <c r="E3917">
        <v>62.668289469264238</v>
      </c>
      <c r="F3917" t="s">
        <v>22</v>
      </c>
    </row>
    <row r="3918" spans="1:6" x14ac:dyDescent="0.45">
      <c r="A3918" t="s">
        <v>12</v>
      </c>
      <c r="B3918">
        <v>2026</v>
      </c>
      <c r="C3918" t="s">
        <v>15</v>
      </c>
      <c r="D3918" t="s">
        <v>4</v>
      </c>
      <c r="E3918">
        <v>1271.0608562312782</v>
      </c>
      <c r="F3918" t="s">
        <v>22</v>
      </c>
    </row>
    <row r="3919" spans="1:6" x14ac:dyDescent="0.45">
      <c r="A3919" t="s">
        <v>12</v>
      </c>
      <c r="B3919">
        <v>2026</v>
      </c>
      <c r="C3919" t="s">
        <v>5</v>
      </c>
      <c r="D3919" t="s">
        <v>5</v>
      </c>
      <c r="E3919">
        <v>3977.5988977151792</v>
      </c>
      <c r="F3919" t="s">
        <v>22</v>
      </c>
    </row>
    <row r="3920" spans="1:6" x14ac:dyDescent="0.45">
      <c r="A3920" t="s">
        <v>12</v>
      </c>
      <c r="B3920">
        <v>2026</v>
      </c>
      <c r="C3920" t="s">
        <v>16</v>
      </c>
      <c r="D3920" t="s">
        <v>6</v>
      </c>
      <c r="E3920">
        <v>0</v>
      </c>
      <c r="F3920" t="s">
        <v>22</v>
      </c>
    </row>
    <row r="3921" spans="1:6" x14ac:dyDescent="0.45">
      <c r="A3921" t="s">
        <v>12</v>
      </c>
      <c r="B3921">
        <v>2026</v>
      </c>
      <c r="C3921" t="s">
        <v>16</v>
      </c>
      <c r="D3921" t="s">
        <v>7</v>
      </c>
      <c r="E3921">
        <v>10441.42606779838</v>
      </c>
      <c r="F3921" t="s">
        <v>22</v>
      </c>
    </row>
    <row r="3922" spans="1:6" x14ac:dyDescent="0.45">
      <c r="A3922" t="s">
        <v>12</v>
      </c>
      <c r="B3922">
        <v>2026</v>
      </c>
      <c r="C3922" t="s">
        <v>17</v>
      </c>
      <c r="D3922" t="s">
        <v>8</v>
      </c>
      <c r="E3922">
        <v>14948.69799710959</v>
      </c>
      <c r="F3922" t="s">
        <v>22</v>
      </c>
    </row>
    <row r="3923" spans="1:6" x14ac:dyDescent="0.45">
      <c r="A3923" t="s">
        <v>12</v>
      </c>
      <c r="B3923">
        <v>2026</v>
      </c>
      <c r="C3923" t="s">
        <v>18</v>
      </c>
      <c r="D3923" t="s">
        <v>9</v>
      </c>
      <c r="E3923">
        <v>0</v>
      </c>
      <c r="F3923" t="s">
        <v>22</v>
      </c>
    </row>
    <row r="3924" spans="1:6" x14ac:dyDescent="0.45">
      <c r="A3924" t="s">
        <v>12</v>
      </c>
      <c r="B3924">
        <v>2026</v>
      </c>
      <c r="C3924" t="s">
        <v>18</v>
      </c>
      <c r="D3924" t="s">
        <v>10</v>
      </c>
      <c r="E3924">
        <v>0</v>
      </c>
      <c r="F3924" t="s">
        <v>22</v>
      </c>
    </row>
    <row r="3925" spans="1:6" x14ac:dyDescent="0.45">
      <c r="A3925" t="s">
        <v>12</v>
      </c>
      <c r="B3925">
        <v>2026</v>
      </c>
      <c r="C3925" t="s">
        <v>18</v>
      </c>
      <c r="D3925" t="s">
        <v>19</v>
      </c>
      <c r="E3925">
        <v>0</v>
      </c>
      <c r="F3925" t="s">
        <v>23</v>
      </c>
    </row>
    <row r="3926" spans="1:6" x14ac:dyDescent="0.45">
      <c r="A3926" t="s">
        <v>12</v>
      </c>
      <c r="B3926">
        <v>2027</v>
      </c>
      <c r="C3926" t="s">
        <v>15</v>
      </c>
      <c r="D3926" t="s">
        <v>0</v>
      </c>
      <c r="E3926">
        <v>1458.4342613058614</v>
      </c>
      <c r="F3926" t="s">
        <v>22</v>
      </c>
    </row>
    <row r="3927" spans="1:6" x14ac:dyDescent="0.45">
      <c r="A3927" t="s">
        <v>12</v>
      </c>
      <c r="B3927">
        <v>2027</v>
      </c>
      <c r="C3927" t="s">
        <v>15</v>
      </c>
      <c r="D3927" t="s">
        <v>1</v>
      </c>
      <c r="E3927">
        <v>800.53696057061597</v>
      </c>
      <c r="F3927" t="s">
        <v>22</v>
      </c>
    </row>
    <row r="3928" spans="1:6" x14ac:dyDescent="0.45">
      <c r="A3928" t="s">
        <v>12</v>
      </c>
      <c r="B3928">
        <v>2027</v>
      </c>
      <c r="C3928" t="s">
        <v>15</v>
      </c>
      <c r="D3928" t="s">
        <v>2</v>
      </c>
      <c r="E3928">
        <v>457.53856956459327</v>
      </c>
      <c r="F3928" t="s">
        <v>22</v>
      </c>
    </row>
    <row r="3929" spans="1:6" x14ac:dyDescent="0.45">
      <c r="A3929" t="s">
        <v>12</v>
      </c>
      <c r="B3929">
        <v>2027</v>
      </c>
      <c r="C3929" t="s">
        <v>15</v>
      </c>
      <c r="D3929" t="s">
        <v>3</v>
      </c>
      <c r="E3929">
        <v>68.451684917006588</v>
      </c>
      <c r="F3929" t="s">
        <v>22</v>
      </c>
    </row>
    <row r="3930" spans="1:6" x14ac:dyDescent="0.45">
      <c r="A3930" t="s">
        <v>12</v>
      </c>
      <c r="B3930">
        <v>2027</v>
      </c>
      <c r="C3930" t="s">
        <v>15</v>
      </c>
      <c r="D3930" t="s">
        <v>4</v>
      </c>
      <c r="E3930">
        <v>1270.7752150405631</v>
      </c>
      <c r="F3930" t="s">
        <v>22</v>
      </c>
    </row>
    <row r="3931" spans="1:6" x14ac:dyDescent="0.45">
      <c r="A3931" t="s">
        <v>12</v>
      </c>
      <c r="B3931">
        <v>2027</v>
      </c>
      <c r="C3931" t="s">
        <v>5</v>
      </c>
      <c r="D3931" t="s">
        <v>5</v>
      </c>
      <c r="E3931">
        <v>4055.7366913986398</v>
      </c>
      <c r="F3931" t="s">
        <v>22</v>
      </c>
    </row>
    <row r="3932" spans="1:6" x14ac:dyDescent="0.45">
      <c r="A3932" t="s">
        <v>12</v>
      </c>
      <c r="B3932">
        <v>2027</v>
      </c>
      <c r="C3932" t="s">
        <v>16</v>
      </c>
      <c r="D3932" t="s">
        <v>6</v>
      </c>
      <c r="E3932">
        <v>0</v>
      </c>
      <c r="F3932" t="s">
        <v>22</v>
      </c>
    </row>
    <row r="3933" spans="1:6" x14ac:dyDescent="0.45">
      <c r="A3933" t="s">
        <v>12</v>
      </c>
      <c r="B3933">
        <v>2027</v>
      </c>
      <c r="C3933" t="s">
        <v>16</v>
      </c>
      <c r="D3933" t="s">
        <v>7</v>
      </c>
      <c r="E3933">
        <v>10382.353859699</v>
      </c>
      <c r="F3933" t="s">
        <v>22</v>
      </c>
    </row>
    <row r="3934" spans="1:6" x14ac:dyDescent="0.45">
      <c r="A3934" t="s">
        <v>12</v>
      </c>
      <c r="B3934">
        <v>2027</v>
      </c>
      <c r="C3934" t="s">
        <v>17</v>
      </c>
      <c r="D3934" t="s">
        <v>8</v>
      </c>
      <c r="E3934">
        <v>14380.647473219427</v>
      </c>
      <c r="F3934" t="s">
        <v>22</v>
      </c>
    </row>
    <row r="3935" spans="1:6" x14ac:dyDescent="0.45">
      <c r="A3935" t="s">
        <v>12</v>
      </c>
      <c r="B3935">
        <v>2027</v>
      </c>
      <c r="C3935" t="s">
        <v>18</v>
      </c>
      <c r="D3935" t="s">
        <v>9</v>
      </c>
      <c r="E3935">
        <v>0</v>
      </c>
      <c r="F3935" t="s">
        <v>22</v>
      </c>
    </row>
    <row r="3936" spans="1:6" x14ac:dyDescent="0.45">
      <c r="A3936" t="s">
        <v>12</v>
      </c>
      <c r="B3936">
        <v>2027</v>
      </c>
      <c r="C3936" t="s">
        <v>18</v>
      </c>
      <c r="D3936" t="s">
        <v>10</v>
      </c>
      <c r="E3936">
        <v>0</v>
      </c>
      <c r="F3936" t="s">
        <v>22</v>
      </c>
    </row>
    <row r="3937" spans="1:6" x14ac:dyDescent="0.45">
      <c r="A3937" t="s">
        <v>12</v>
      </c>
      <c r="B3937">
        <v>2027</v>
      </c>
      <c r="C3937" t="s">
        <v>18</v>
      </c>
      <c r="D3937" t="s">
        <v>19</v>
      </c>
      <c r="E3937">
        <v>0</v>
      </c>
      <c r="F3937" t="s">
        <v>23</v>
      </c>
    </row>
    <row r="3938" spans="1:6" x14ac:dyDescent="0.45">
      <c r="A3938" t="s">
        <v>12</v>
      </c>
      <c r="B3938">
        <v>2028</v>
      </c>
      <c r="C3938" t="s">
        <v>15</v>
      </c>
      <c r="D3938" t="s">
        <v>0</v>
      </c>
      <c r="E3938">
        <v>1498.7691815742116</v>
      </c>
      <c r="F3938" t="s">
        <v>22</v>
      </c>
    </row>
    <row r="3939" spans="1:6" x14ac:dyDescent="0.45">
      <c r="A3939" t="s">
        <v>12</v>
      </c>
      <c r="B3939">
        <v>2028</v>
      </c>
      <c r="C3939" t="s">
        <v>15</v>
      </c>
      <c r="D3939" t="s">
        <v>1</v>
      </c>
      <c r="E3939">
        <v>801.4025673736304</v>
      </c>
      <c r="F3939" t="s">
        <v>22</v>
      </c>
    </row>
    <row r="3940" spans="1:6" x14ac:dyDescent="0.45">
      <c r="A3940" t="s">
        <v>12</v>
      </c>
      <c r="B3940">
        <v>2028</v>
      </c>
      <c r="C3940" t="s">
        <v>15</v>
      </c>
      <c r="D3940" t="s">
        <v>2</v>
      </c>
      <c r="E3940">
        <v>476.62973752865122</v>
      </c>
      <c r="F3940" t="s">
        <v>22</v>
      </c>
    </row>
    <row r="3941" spans="1:6" x14ac:dyDescent="0.45">
      <c r="A3941" t="s">
        <v>12</v>
      </c>
      <c r="B3941">
        <v>2028</v>
      </c>
      <c r="C3941" t="s">
        <v>15</v>
      </c>
      <c r="D3941" t="s">
        <v>3</v>
      </c>
      <c r="E3941">
        <v>74.425897954838405</v>
      </c>
      <c r="F3941" t="s">
        <v>22</v>
      </c>
    </row>
    <row r="3942" spans="1:6" x14ac:dyDescent="0.45">
      <c r="A3942" t="s">
        <v>12</v>
      </c>
      <c r="B3942">
        <v>2028</v>
      </c>
      <c r="C3942" t="s">
        <v>15</v>
      </c>
      <c r="D3942" t="s">
        <v>4</v>
      </c>
      <c r="E3942">
        <v>1261.0498576000557</v>
      </c>
      <c r="F3942" t="s">
        <v>22</v>
      </c>
    </row>
    <row r="3943" spans="1:6" x14ac:dyDescent="0.45">
      <c r="A3943" t="s">
        <v>12</v>
      </c>
      <c r="B3943">
        <v>2028</v>
      </c>
      <c r="C3943" t="s">
        <v>5</v>
      </c>
      <c r="D3943" t="s">
        <v>5</v>
      </c>
      <c r="E3943">
        <v>4112.2772420313877</v>
      </c>
      <c r="F3943" t="s">
        <v>22</v>
      </c>
    </row>
    <row r="3944" spans="1:6" x14ac:dyDescent="0.45">
      <c r="A3944" t="s">
        <v>12</v>
      </c>
      <c r="B3944">
        <v>2028</v>
      </c>
      <c r="C3944" t="s">
        <v>16</v>
      </c>
      <c r="D3944" t="s">
        <v>6</v>
      </c>
      <c r="E3944">
        <v>0</v>
      </c>
      <c r="F3944" t="s">
        <v>22</v>
      </c>
    </row>
    <row r="3945" spans="1:6" x14ac:dyDescent="0.45">
      <c r="A3945" t="s">
        <v>12</v>
      </c>
      <c r="B3945">
        <v>2028</v>
      </c>
      <c r="C3945" t="s">
        <v>16</v>
      </c>
      <c r="D3945" t="s">
        <v>7</v>
      </c>
      <c r="E3945">
        <v>10292.638225284642</v>
      </c>
      <c r="F3945" t="s">
        <v>22</v>
      </c>
    </row>
    <row r="3946" spans="1:6" x14ac:dyDescent="0.45">
      <c r="A3946" t="s">
        <v>12</v>
      </c>
      <c r="B3946">
        <v>2028</v>
      </c>
      <c r="C3946" t="s">
        <v>17</v>
      </c>
      <c r="D3946" t="s">
        <v>8</v>
      </c>
      <c r="E3946">
        <v>14294.363588380113</v>
      </c>
      <c r="F3946" t="s">
        <v>22</v>
      </c>
    </row>
    <row r="3947" spans="1:6" x14ac:dyDescent="0.45">
      <c r="A3947" t="s">
        <v>12</v>
      </c>
      <c r="B3947">
        <v>2028</v>
      </c>
      <c r="C3947" t="s">
        <v>18</v>
      </c>
      <c r="D3947" t="s">
        <v>9</v>
      </c>
      <c r="E3947">
        <v>0</v>
      </c>
      <c r="F3947" t="s">
        <v>22</v>
      </c>
    </row>
    <row r="3948" spans="1:6" x14ac:dyDescent="0.45">
      <c r="A3948" t="s">
        <v>12</v>
      </c>
      <c r="B3948">
        <v>2028</v>
      </c>
      <c r="C3948" t="s">
        <v>18</v>
      </c>
      <c r="D3948" t="s">
        <v>10</v>
      </c>
      <c r="E3948">
        <v>110.55187893591756</v>
      </c>
      <c r="F3948" t="s">
        <v>22</v>
      </c>
    </row>
    <row r="3949" spans="1:6" x14ac:dyDescent="0.45">
      <c r="A3949" t="s">
        <v>12</v>
      </c>
      <c r="B3949">
        <v>2028</v>
      </c>
      <c r="C3949" t="s">
        <v>18</v>
      </c>
      <c r="D3949" t="s">
        <v>19</v>
      </c>
      <c r="E3949">
        <v>0.84793291143848748</v>
      </c>
      <c r="F3949" t="s">
        <v>23</v>
      </c>
    </row>
    <row r="3950" spans="1:6" x14ac:dyDescent="0.45">
      <c r="A3950" t="s">
        <v>12</v>
      </c>
      <c r="B3950">
        <v>2029</v>
      </c>
      <c r="C3950" t="s">
        <v>15</v>
      </c>
      <c r="D3950" t="s">
        <v>0</v>
      </c>
      <c r="E3950">
        <v>1530.915815369842</v>
      </c>
      <c r="F3950" t="s">
        <v>22</v>
      </c>
    </row>
    <row r="3951" spans="1:6" x14ac:dyDescent="0.45">
      <c r="A3951" t="s">
        <v>12</v>
      </c>
      <c r="B3951">
        <v>2029</v>
      </c>
      <c r="C3951" t="s">
        <v>15</v>
      </c>
      <c r="D3951" t="s">
        <v>1</v>
      </c>
      <c r="E3951">
        <v>800.6987398876272</v>
      </c>
      <c r="F3951" t="s">
        <v>22</v>
      </c>
    </row>
    <row r="3952" spans="1:6" x14ac:dyDescent="0.45">
      <c r="A3952" t="s">
        <v>12</v>
      </c>
      <c r="B3952">
        <v>2029</v>
      </c>
      <c r="C3952" t="s">
        <v>15</v>
      </c>
      <c r="D3952" t="s">
        <v>2</v>
      </c>
      <c r="E3952">
        <v>497.50904242971586</v>
      </c>
      <c r="F3952" t="s">
        <v>22</v>
      </c>
    </row>
    <row r="3953" spans="1:6" x14ac:dyDescent="0.45">
      <c r="A3953" t="s">
        <v>12</v>
      </c>
      <c r="B3953">
        <v>2029</v>
      </c>
      <c r="C3953" t="s">
        <v>15</v>
      </c>
      <c r="D3953" t="s">
        <v>3</v>
      </c>
      <c r="E3953">
        <v>80.722002042883958</v>
      </c>
      <c r="F3953" t="s">
        <v>22</v>
      </c>
    </row>
    <row r="3954" spans="1:6" x14ac:dyDescent="0.45">
      <c r="A3954" t="s">
        <v>12</v>
      </c>
      <c r="B3954">
        <v>2029</v>
      </c>
      <c r="C3954" t="s">
        <v>15</v>
      </c>
      <c r="D3954" t="s">
        <v>4</v>
      </c>
      <c r="E3954">
        <v>1250.3054820558807</v>
      </c>
      <c r="F3954" t="s">
        <v>22</v>
      </c>
    </row>
    <row r="3955" spans="1:6" x14ac:dyDescent="0.45">
      <c r="A3955" t="s">
        <v>12</v>
      </c>
      <c r="B3955">
        <v>2029</v>
      </c>
      <c r="C3955" t="s">
        <v>5</v>
      </c>
      <c r="D3955" t="s">
        <v>5</v>
      </c>
      <c r="E3955">
        <v>4160.1510817859498</v>
      </c>
      <c r="F3955" t="s">
        <v>22</v>
      </c>
    </row>
    <row r="3956" spans="1:6" x14ac:dyDescent="0.45">
      <c r="A3956" t="s">
        <v>12</v>
      </c>
      <c r="B3956">
        <v>2029</v>
      </c>
      <c r="C3956" t="s">
        <v>16</v>
      </c>
      <c r="D3956" t="s">
        <v>6</v>
      </c>
      <c r="E3956">
        <v>0</v>
      </c>
      <c r="F3956" t="s">
        <v>22</v>
      </c>
    </row>
    <row r="3957" spans="1:6" x14ac:dyDescent="0.45">
      <c r="A3957" t="s">
        <v>12</v>
      </c>
      <c r="B3957">
        <v>2029</v>
      </c>
      <c r="C3957" t="s">
        <v>16</v>
      </c>
      <c r="D3957" t="s">
        <v>7</v>
      </c>
      <c r="E3957">
        <v>10190.832796411796</v>
      </c>
      <c r="F3957" t="s">
        <v>22</v>
      </c>
    </row>
    <row r="3958" spans="1:6" x14ac:dyDescent="0.45">
      <c r="A3958" t="s">
        <v>12</v>
      </c>
      <c r="B3958">
        <v>2029</v>
      </c>
      <c r="C3958" t="s">
        <v>17</v>
      </c>
      <c r="D3958" t="s">
        <v>8</v>
      </c>
      <c r="E3958">
        <v>14172.861497878885</v>
      </c>
      <c r="F3958" t="s">
        <v>22</v>
      </c>
    </row>
    <row r="3959" spans="1:6" x14ac:dyDescent="0.45">
      <c r="A3959" t="s">
        <v>12</v>
      </c>
      <c r="B3959">
        <v>2029</v>
      </c>
      <c r="C3959" t="s">
        <v>18</v>
      </c>
      <c r="D3959" t="s">
        <v>9</v>
      </c>
      <c r="E3959">
        <v>0</v>
      </c>
      <c r="F3959" t="s">
        <v>22</v>
      </c>
    </row>
    <row r="3960" spans="1:6" x14ac:dyDescent="0.45">
      <c r="A3960" t="s">
        <v>12</v>
      </c>
      <c r="B3960">
        <v>2029</v>
      </c>
      <c r="C3960" t="s">
        <v>18</v>
      </c>
      <c r="D3960" t="s">
        <v>10</v>
      </c>
      <c r="E3960">
        <v>178.12238031886227</v>
      </c>
      <c r="F3960" t="s">
        <v>22</v>
      </c>
    </row>
    <row r="3961" spans="1:6" x14ac:dyDescent="0.45">
      <c r="A3961" t="s">
        <v>12</v>
      </c>
      <c r="B3961">
        <v>2029</v>
      </c>
      <c r="C3961" t="s">
        <v>18</v>
      </c>
      <c r="D3961" t="s">
        <v>19</v>
      </c>
      <c r="E3961">
        <v>1.3661986570456737</v>
      </c>
      <c r="F3961" t="s">
        <v>23</v>
      </c>
    </row>
    <row r="3962" spans="1:6" x14ac:dyDescent="0.45">
      <c r="A3962" t="s">
        <v>12</v>
      </c>
      <c r="B3962">
        <v>2030</v>
      </c>
      <c r="C3962" t="s">
        <v>15</v>
      </c>
      <c r="D3962" t="s">
        <v>0</v>
      </c>
      <c r="E3962">
        <v>1566.7043429797</v>
      </c>
      <c r="F3962" t="s">
        <v>22</v>
      </c>
    </row>
    <row r="3963" spans="1:6" x14ac:dyDescent="0.45">
      <c r="A3963" t="s">
        <v>12</v>
      </c>
      <c r="B3963">
        <v>2030</v>
      </c>
      <c r="C3963" t="s">
        <v>15</v>
      </c>
      <c r="D3963" t="s">
        <v>1</v>
      </c>
      <c r="E3963">
        <v>801.6218136496326</v>
      </c>
      <c r="F3963" t="s">
        <v>22</v>
      </c>
    </row>
    <row r="3964" spans="1:6" x14ac:dyDescent="0.45">
      <c r="A3964" t="s">
        <v>12</v>
      </c>
      <c r="B3964">
        <v>2030</v>
      </c>
      <c r="C3964" t="s">
        <v>15</v>
      </c>
      <c r="D3964" t="s">
        <v>2</v>
      </c>
      <c r="E3964">
        <v>519.64967895900679</v>
      </c>
      <c r="F3964" t="s">
        <v>22</v>
      </c>
    </row>
    <row r="3965" spans="1:6" x14ac:dyDescent="0.45">
      <c r="A3965" t="s">
        <v>12</v>
      </c>
      <c r="B3965">
        <v>2030</v>
      </c>
      <c r="C3965" t="s">
        <v>15</v>
      </c>
      <c r="D3965" t="s">
        <v>3</v>
      </c>
      <c r="E3965">
        <v>87.373410759489829</v>
      </c>
      <c r="F3965" t="s">
        <v>22</v>
      </c>
    </row>
    <row r="3966" spans="1:6" x14ac:dyDescent="0.45">
      <c r="A3966" t="s">
        <v>12</v>
      </c>
      <c r="B3966">
        <v>2030</v>
      </c>
      <c r="C3966" t="s">
        <v>15</v>
      </c>
      <c r="D3966" t="s">
        <v>4</v>
      </c>
      <c r="E3966">
        <v>1242.5100343570855</v>
      </c>
      <c r="F3966" t="s">
        <v>22</v>
      </c>
    </row>
    <row r="3967" spans="1:6" x14ac:dyDescent="0.45">
      <c r="A3967" t="s">
        <v>12</v>
      </c>
      <c r="B3967">
        <v>2030</v>
      </c>
      <c r="C3967" t="s">
        <v>5</v>
      </c>
      <c r="D3967" t="s">
        <v>5</v>
      </c>
      <c r="E3967">
        <v>4217.8592807049154</v>
      </c>
      <c r="F3967" t="s">
        <v>22</v>
      </c>
    </row>
    <row r="3968" spans="1:6" x14ac:dyDescent="0.45">
      <c r="A3968" t="s">
        <v>12</v>
      </c>
      <c r="B3968">
        <v>2030</v>
      </c>
      <c r="C3968" t="s">
        <v>16</v>
      </c>
      <c r="D3968" t="s">
        <v>6</v>
      </c>
      <c r="E3968">
        <v>0</v>
      </c>
      <c r="F3968" t="s">
        <v>22</v>
      </c>
    </row>
    <row r="3969" spans="1:6" x14ac:dyDescent="0.45">
      <c r="A3969" t="s">
        <v>12</v>
      </c>
      <c r="B3969">
        <v>2030</v>
      </c>
      <c r="C3969" t="s">
        <v>16</v>
      </c>
      <c r="D3969" t="s">
        <v>7</v>
      </c>
      <c r="E3969">
        <v>10127.785658244537</v>
      </c>
      <c r="F3969" t="s">
        <v>22</v>
      </c>
    </row>
    <row r="3970" spans="1:6" x14ac:dyDescent="0.45">
      <c r="A3970" t="s">
        <v>12</v>
      </c>
      <c r="B3970">
        <v>2030</v>
      </c>
      <c r="C3970" t="s">
        <v>17</v>
      </c>
      <c r="D3970" t="s">
        <v>8</v>
      </c>
      <c r="E3970">
        <v>14086.177445737118</v>
      </c>
      <c r="F3970" t="s">
        <v>22</v>
      </c>
    </row>
    <row r="3971" spans="1:6" x14ac:dyDescent="0.45">
      <c r="A3971" t="s">
        <v>12</v>
      </c>
      <c r="B3971">
        <v>2030</v>
      </c>
      <c r="C3971" t="s">
        <v>18</v>
      </c>
      <c r="D3971" t="s">
        <v>9</v>
      </c>
      <c r="E3971">
        <v>0</v>
      </c>
      <c r="F3971" t="s">
        <v>22</v>
      </c>
    </row>
    <row r="3972" spans="1:6" x14ac:dyDescent="0.45">
      <c r="A3972" t="s">
        <v>12</v>
      </c>
      <c r="B3972">
        <v>2030</v>
      </c>
      <c r="C3972" t="s">
        <v>18</v>
      </c>
      <c r="D3972" t="s">
        <v>10</v>
      </c>
      <c r="E3972">
        <v>259.46749321233438</v>
      </c>
      <c r="F3972" t="s">
        <v>22</v>
      </c>
    </row>
    <row r="3973" spans="1:6" x14ac:dyDescent="0.45">
      <c r="A3973" t="s">
        <v>12</v>
      </c>
      <c r="B3973">
        <v>2030</v>
      </c>
      <c r="C3973" t="s">
        <v>18</v>
      </c>
      <c r="D3973" t="s">
        <v>19</v>
      </c>
      <c r="E3973">
        <v>1.9901156729386047</v>
      </c>
      <c r="F3973" t="s">
        <v>23</v>
      </c>
    </row>
    <row r="3974" spans="1:6" x14ac:dyDescent="0.45">
      <c r="A3974" t="s">
        <v>12</v>
      </c>
      <c r="B3974">
        <v>2031</v>
      </c>
      <c r="C3974" t="s">
        <v>15</v>
      </c>
      <c r="D3974" t="s">
        <v>0</v>
      </c>
      <c r="E3974">
        <v>1557.3905802604063</v>
      </c>
      <c r="F3974" t="s">
        <v>22</v>
      </c>
    </row>
    <row r="3975" spans="1:6" x14ac:dyDescent="0.45">
      <c r="A3975" t="s">
        <v>12</v>
      </c>
      <c r="B3975">
        <v>2031</v>
      </c>
      <c r="C3975" t="s">
        <v>15</v>
      </c>
      <c r="D3975" t="s">
        <v>1</v>
      </c>
      <c r="E3975">
        <v>781.97507157334189</v>
      </c>
      <c r="F3975" t="s">
        <v>22</v>
      </c>
    </row>
    <row r="3976" spans="1:6" x14ac:dyDescent="0.45">
      <c r="A3976" t="s">
        <v>12</v>
      </c>
      <c r="B3976">
        <v>2031</v>
      </c>
      <c r="C3976" t="s">
        <v>15</v>
      </c>
      <c r="D3976" t="s">
        <v>2</v>
      </c>
      <c r="E3976">
        <v>527.20951321700272</v>
      </c>
      <c r="F3976" t="s">
        <v>22</v>
      </c>
    </row>
    <row r="3977" spans="1:6" x14ac:dyDescent="0.45">
      <c r="A3977" t="s">
        <v>12</v>
      </c>
      <c r="B3977">
        <v>2031</v>
      </c>
      <c r="C3977" t="s">
        <v>15</v>
      </c>
      <c r="D3977" t="s">
        <v>3</v>
      </c>
      <c r="E3977">
        <v>92.435769593598394</v>
      </c>
      <c r="F3977" t="s">
        <v>22</v>
      </c>
    </row>
    <row r="3978" spans="1:6" x14ac:dyDescent="0.45">
      <c r="A3978" t="s">
        <v>12</v>
      </c>
      <c r="B3978">
        <v>2031</v>
      </c>
      <c r="C3978" t="s">
        <v>15</v>
      </c>
      <c r="D3978" t="s">
        <v>4</v>
      </c>
      <c r="E3978">
        <v>1210.3619420036696</v>
      </c>
      <c r="F3978" t="s">
        <v>22</v>
      </c>
    </row>
    <row r="3979" spans="1:6" x14ac:dyDescent="0.45">
      <c r="A3979" t="s">
        <v>12</v>
      </c>
      <c r="B3979">
        <v>2031</v>
      </c>
      <c r="C3979" t="s">
        <v>5</v>
      </c>
      <c r="D3979" t="s">
        <v>5</v>
      </c>
      <c r="E3979">
        <v>4169.372876648019</v>
      </c>
      <c r="F3979" t="s">
        <v>22</v>
      </c>
    </row>
    <row r="3980" spans="1:6" x14ac:dyDescent="0.45">
      <c r="A3980" t="s">
        <v>12</v>
      </c>
      <c r="B3980">
        <v>2031</v>
      </c>
      <c r="C3980" t="s">
        <v>16</v>
      </c>
      <c r="D3980" t="s">
        <v>6</v>
      </c>
      <c r="E3980">
        <v>0</v>
      </c>
      <c r="F3980" t="s">
        <v>22</v>
      </c>
    </row>
    <row r="3981" spans="1:6" x14ac:dyDescent="0.45">
      <c r="A3981" t="s">
        <v>12</v>
      </c>
      <c r="B3981">
        <v>2031</v>
      </c>
      <c r="C3981" t="s">
        <v>16</v>
      </c>
      <c r="D3981" t="s">
        <v>7</v>
      </c>
      <c r="E3981">
        <v>10045.149676894009</v>
      </c>
      <c r="F3981" t="s">
        <v>22</v>
      </c>
    </row>
    <row r="3982" spans="1:6" x14ac:dyDescent="0.45">
      <c r="A3982" t="s">
        <v>12</v>
      </c>
      <c r="B3982">
        <v>2031</v>
      </c>
      <c r="C3982" t="s">
        <v>17</v>
      </c>
      <c r="D3982" t="s">
        <v>8</v>
      </c>
      <c r="E3982">
        <v>13931.229493834013</v>
      </c>
      <c r="F3982" t="s">
        <v>22</v>
      </c>
    </row>
    <row r="3983" spans="1:6" x14ac:dyDescent="0.45">
      <c r="A3983" t="s">
        <v>12</v>
      </c>
      <c r="B3983">
        <v>2031</v>
      </c>
      <c r="C3983" t="s">
        <v>18</v>
      </c>
      <c r="D3983" t="s">
        <v>9</v>
      </c>
      <c r="E3983">
        <v>0</v>
      </c>
      <c r="F3983" t="s">
        <v>22</v>
      </c>
    </row>
    <row r="3984" spans="1:6" x14ac:dyDescent="0.45">
      <c r="A3984" t="s">
        <v>12</v>
      </c>
      <c r="B3984">
        <v>2031</v>
      </c>
      <c r="C3984" t="s">
        <v>18</v>
      </c>
      <c r="D3984" t="s">
        <v>10</v>
      </c>
      <c r="E3984">
        <v>283.29305970801761</v>
      </c>
      <c r="F3984" t="s">
        <v>22</v>
      </c>
    </row>
    <row r="3985" spans="1:6" x14ac:dyDescent="0.45">
      <c r="A3985" t="s">
        <v>12</v>
      </c>
      <c r="B3985">
        <v>2031</v>
      </c>
      <c r="C3985" t="s">
        <v>18</v>
      </c>
      <c r="D3985" t="s">
        <v>19</v>
      </c>
      <c r="E3985">
        <v>2.1728577679604948</v>
      </c>
      <c r="F3985" t="s">
        <v>23</v>
      </c>
    </row>
    <row r="3986" spans="1:6" x14ac:dyDescent="0.45">
      <c r="A3986" t="s">
        <v>12</v>
      </c>
      <c r="B3986">
        <v>2032</v>
      </c>
      <c r="C3986" t="s">
        <v>15</v>
      </c>
      <c r="D3986" t="s">
        <v>0</v>
      </c>
      <c r="E3986">
        <v>1556.3191303372168</v>
      </c>
      <c r="F3986" t="s">
        <v>22</v>
      </c>
    </row>
    <row r="3987" spans="1:6" x14ac:dyDescent="0.45">
      <c r="A3987" t="s">
        <v>12</v>
      </c>
      <c r="B3987">
        <v>2032</v>
      </c>
      <c r="C3987" t="s">
        <v>15</v>
      </c>
      <c r="D3987" t="s">
        <v>1</v>
      </c>
      <c r="E3987">
        <v>766.49698042291971</v>
      </c>
      <c r="F3987" t="s">
        <v>22</v>
      </c>
    </row>
    <row r="3988" spans="1:6" x14ac:dyDescent="0.45">
      <c r="A3988" t="s">
        <v>12</v>
      </c>
      <c r="B3988">
        <v>2032</v>
      </c>
      <c r="C3988" t="s">
        <v>15</v>
      </c>
      <c r="D3988" t="s">
        <v>2</v>
      </c>
      <c r="E3988">
        <v>534.34277754240145</v>
      </c>
      <c r="F3988" t="s">
        <v>22</v>
      </c>
    </row>
    <row r="3989" spans="1:6" x14ac:dyDescent="0.45">
      <c r="A3989" t="s">
        <v>12</v>
      </c>
      <c r="B3989">
        <v>2032</v>
      </c>
      <c r="C3989" t="s">
        <v>15</v>
      </c>
      <c r="D3989" t="s">
        <v>3</v>
      </c>
      <c r="E3989">
        <v>98.853393405277913</v>
      </c>
      <c r="F3989" t="s">
        <v>22</v>
      </c>
    </row>
    <row r="3990" spans="1:6" x14ac:dyDescent="0.45">
      <c r="A3990" t="s">
        <v>12</v>
      </c>
      <c r="B3990">
        <v>2032</v>
      </c>
      <c r="C3990" t="s">
        <v>15</v>
      </c>
      <c r="D3990" t="s">
        <v>4</v>
      </c>
      <c r="E3990">
        <v>1182.5641795602137</v>
      </c>
      <c r="F3990" t="s">
        <v>22</v>
      </c>
    </row>
    <row r="3991" spans="1:6" x14ac:dyDescent="0.45">
      <c r="A3991" t="s">
        <v>12</v>
      </c>
      <c r="B3991">
        <v>2032</v>
      </c>
      <c r="C3991" t="s">
        <v>5</v>
      </c>
      <c r="D3991" t="s">
        <v>5</v>
      </c>
      <c r="E3991">
        <v>4138.5764612680296</v>
      </c>
      <c r="F3991" t="s">
        <v>22</v>
      </c>
    </row>
    <row r="3992" spans="1:6" x14ac:dyDescent="0.45">
      <c r="A3992" t="s">
        <v>12</v>
      </c>
      <c r="B3992">
        <v>2032</v>
      </c>
      <c r="C3992" t="s">
        <v>16</v>
      </c>
      <c r="D3992" t="s">
        <v>6</v>
      </c>
      <c r="E3992">
        <v>0</v>
      </c>
      <c r="F3992" t="s">
        <v>22</v>
      </c>
    </row>
    <row r="3993" spans="1:6" x14ac:dyDescent="0.45">
      <c r="A3993" t="s">
        <v>12</v>
      </c>
      <c r="B3993">
        <v>2032</v>
      </c>
      <c r="C3993" t="s">
        <v>16</v>
      </c>
      <c r="D3993" t="s">
        <v>7</v>
      </c>
      <c r="E3993">
        <v>10003.014434896648</v>
      </c>
      <c r="F3993" t="s">
        <v>22</v>
      </c>
    </row>
    <row r="3994" spans="1:6" x14ac:dyDescent="0.45">
      <c r="A3994" t="s">
        <v>12</v>
      </c>
      <c r="B3994">
        <v>2032</v>
      </c>
      <c r="C3994" t="s">
        <v>17</v>
      </c>
      <c r="D3994" t="s">
        <v>8</v>
      </c>
      <c r="E3994">
        <v>13833.710887377172</v>
      </c>
      <c r="F3994" t="s">
        <v>22</v>
      </c>
    </row>
    <row r="3995" spans="1:6" x14ac:dyDescent="0.45">
      <c r="A3995" t="s">
        <v>12</v>
      </c>
      <c r="B3995">
        <v>2032</v>
      </c>
      <c r="C3995" t="s">
        <v>18</v>
      </c>
      <c r="D3995" t="s">
        <v>9</v>
      </c>
      <c r="E3995">
        <v>0</v>
      </c>
      <c r="F3995" t="s">
        <v>22</v>
      </c>
    </row>
    <row r="3996" spans="1:6" x14ac:dyDescent="0.45">
      <c r="A3996" t="s">
        <v>12</v>
      </c>
      <c r="B3996">
        <v>2032</v>
      </c>
      <c r="C3996" t="s">
        <v>18</v>
      </c>
      <c r="D3996" t="s">
        <v>10</v>
      </c>
      <c r="E3996">
        <v>307.88000878750609</v>
      </c>
      <c r="F3996" t="s">
        <v>22</v>
      </c>
    </row>
    <row r="3997" spans="1:6" x14ac:dyDescent="0.45">
      <c r="A3997" t="s">
        <v>12</v>
      </c>
      <c r="B3997">
        <v>2032</v>
      </c>
      <c r="C3997" t="s">
        <v>18</v>
      </c>
      <c r="D3997" t="s">
        <v>19</v>
      </c>
      <c r="E3997">
        <v>2.3614396674001714</v>
      </c>
      <c r="F3997" t="s">
        <v>23</v>
      </c>
    </row>
    <row r="3998" spans="1:6" x14ac:dyDescent="0.45">
      <c r="A3998" t="s">
        <v>12</v>
      </c>
      <c r="B3998">
        <v>2033</v>
      </c>
      <c r="C3998" t="s">
        <v>15</v>
      </c>
      <c r="D3998" t="s">
        <v>0</v>
      </c>
      <c r="E3998">
        <v>1554.0534243730972</v>
      </c>
      <c r="F3998" t="s">
        <v>22</v>
      </c>
    </row>
    <row r="3999" spans="1:6" x14ac:dyDescent="0.45">
      <c r="A3999" t="s">
        <v>12</v>
      </c>
      <c r="B3999">
        <v>2033</v>
      </c>
      <c r="C3999" t="s">
        <v>15</v>
      </c>
      <c r="D3999" t="s">
        <v>1</v>
      </c>
      <c r="E3999">
        <v>747.7043116242121</v>
      </c>
      <c r="F3999" t="s">
        <v>22</v>
      </c>
    </row>
    <row r="4000" spans="1:6" x14ac:dyDescent="0.45">
      <c r="A4000" t="s">
        <v>12</v>
      </c>
      <c r="B4000">
        <v>2033</v>
      </c>
      <c r="C4000" t="s">
        <v>15</v>
      </c>
      <c r="D4000" t="s">
        <v>2</v>
      </c>
      <c r="E4000">
        <v>541.03442095535456</v>
      </c>
      <c r="F4000" t="s">
        <v>22</v>
      </c>
    </row>
    <row r="4001" spans="1:6" x14ac:dyDescent="0.45">
      <c r="A4001" t="s">
        <v>12</v>
      </c>
      <c r="B4001">
        <v>2033</v>
      </c>
      <c r="C4001" t="s">
        <v>15</v>
      </c>
      <c r="D4001" t="s">
        <v>3</v>
      </c>
      <c r="E4001">
        <v>105.43694304185816</v>
      </c>
      <c r="F4001" t="s">
        <v>22</v>
      </c>
    </row>
    <row r="4002" spans="1:6" x14ac:dyDescent="0.45">
      <c r="A4002" t="s">
        <v>12</v>
      </c>
      <c r="B4002">
        <v>2033</v>
      </c>
      <c r="C4002" t="s">
        <v>15</v>
      </c>
      <c r="D4002" t="s">
        <v>4</v>
      </c>
      <c r="E4002">
        <v>1152.2100382589556</v>
      </c>
      <c r="F4002" t="s">
        <v>22</v>
      </c>
    </row>
    <row r="4003" spans="1:6" x14ac:dyDescent="0.45">
      <c r="A4003" t="s">
        <v>12</v>
      </c>
      <c r="B4003">
        <v>2033</v>
      </c>
      <c r="C4003" t="s">
        <v>5</v>
      </c>
      <c r="D4003" t="s">
        <v>5</v>
      </c>
      <c r="E4003">
        <v>4100.4391382534777</v>
      </c>
      <c r="F4003" t="s">
        <v>22</v>
      </c>
    </row>
    <row r="4004" spans="1:6" x14ac:dyDescent="0.45">
      <c r="A4004" t="s">
        <v>12</v>
      </c>
      <c r="B4004">
        <v>2033</v>
      </c>
      <c r="C4004" t="s">
        <v>16</v>
      </c>
      <c r="D4004" t="s">
        <v>6</v>
      </c>
      <c r="E4004">
        <v>0</v>
      </c>
      <c r="F4004" t="s">
        <v>22</v>
      </c>
    </row>
    <row r="4005" spans="1:6" x14ac:dyDescent="0.45">
      <c r="A4005" t="s">
        <v>12</v>
      </c>
      <c r="B4005">
        <v>2033</v>
      </c>
      <c r="C4005" t="s">
        <v>16</v>
      </c>
      <c r="D4005" t="s">
        <v>7</v>
      </c>
      <c r="E4005">
        <v>9923.4276746129744</v>
      </c>
      <c r="F4005" t="s">
        <v>22</v>
      </c>
    </row>
    <row r="4006" spans="1:6" x14ac:dyDescent="0.45">
      <c r="A4006" t="s">
        <v>12</v>
      </c>
      <c r="B4006">
        <v>2033</v>
      </c>
      <c r="C4006" t="s">
        <v>17</v>
      </c>
      <c r="D4006" t="s">
        <v>8</v>
      </c>
      <c r="E4006">
        <v>13695.373778503401</v>
      </c>
      <c r="F4006" t="s">
        <v>22</v>
      </c>
    </row>
    <row r="4007" spans="1:6" x14ac:dyDescent="0.45">
      <c r="A4007" t="s">
        <v>12</v>
      </c>
      <c r="B4007">
        <v>2033</v>
      </c>
      <c r="C4007" t="s">
        <v>18</v>
      </c>
      <c r="D4007" t="s">
        <v>9</v>
      </c>
      <c r="E4007">
        <v>0</v>
      </c>
      <c r="F4007" t="s">
        <v>22</v>
      </c>
    </row>
    <row r="4008" spans="1:6" x14ac:dyDescent="0.45">
      <c r="A4008" t="s">
        <v>12</v>
      </c>
      <c r="B4008">
        <v>2033</v>
      </c>
      <c r="C4008" t="s">
        <v>18</v>
      </c>
      <c r="D4008" t="s">
        <v>10</v>
      </c>
      <c r="E4008">
        <v>328.49303436305127</v>
      </c>
      <c r="F4008" t="s">
        <v>22</v>
      </c>
    </row>
    <row r="4009" spans="1:6" x14ac:dyDescent="0.45">
      <c r="A4009" t="s">
        <v>12</v>
      </c>
      <c r="B4009">
        <v>2033</v>
      </c>
      <c r="C4009" t="s">
        <v>18</v>
      </c>
      <c r="D4009" t="s">
        <v>19</v>
      </c>
      <c r="E4009">
        <v>2.5195415735646032</v>
      </c>
      <c r="F4009" t="s">
        <v>23</v>
      </c>
    </row>
    <row r="4010" spans="1:6" x14ac:dyDescent="0.45">
      <c r="A4010" t="s">
        <v>12</v>
      </c>
      <c r="B4010">
        <v>2034</v>
      </c>
      <c r="C4010" t="s">
        <v>15</v>
      </c>
      <c r="D4010" t="s">
        <v>0</v>
      </c>
      <c r="E4010">
        <v>1542.6349269094574</v>
      </c>
      <c r="F4010" t="s">
        <v>22</v>
      </c>
    </row>
    <row r="4011" spans="1:6" x14ac:dyDescent="0.45">
      <c r="A4011" t="s">
        <v>12</v>
      </c>
      <c r="B4011">
        <v>2034</v>
      </c>
      <c r="C4011" t="s">
        <v>15</v>
      </c>
      <c r="D4011" t="s">
        <v>1</v>
      </c>
      <c r="E4011">
        <v>731.86061483777519</v>
      </c>
      <c r="F4011" t="s">
        <v>22</v>
      </c>
    </row>
    <row r="4012" spans="1:6" x14ac:dyDescent="0.45">
      <c r="A4012" t="s">
        <v>12</v>
      </c>
      <c r="B4012">
        <v>2034</v>
      </c>
      <c r="C4012" t="s">
        <v>15</v>
      </c>
      <c r="D4012" t="s">
        <v>2</v>
      </c>
      <c r="E4012">
        <v>547.26474416249891</v>
      </c>
      <c r="F4012" t="s">
        <v>22</v>
      </c>
    </row>
    <row r="4013" spans="1:6" x14ac:dyDescent="0.45">
      <c r="A4013" t="s">
        <v>12</v>
      </c>
      <c r="B4013">
        <v>2034</v>
      </c>
      <c r="C4013" t="s">
        <v>15</v>
      </c>
      <c r="D4013" t="s">
        <v>3</v>
      </c>
      <c r="E4013">
        <v>110.14578216500892</v>
      </c>
      <c r="F4013" t="s">
        <v>22</v>
      </c>
    </row>
    <row r="4014" spans="1:6" x14ac:dyDescent="0.45">
      <c r="A4014" t="s">
        <v>12</v>
      </c>
      <c r="B4014">
        <v>2034</v>
      </c>
      <c r="C4014" t="s">
        <v>15</v>
      </c>
      <c r="D4014" t="s">
        <v>4</v>
      </c>
      <c r="E4014">
        <v>1118.8326167895846</v>
      </c>
      <c r="F4014" t="s">
        <v>22</v>
      </c>
    </row>
    <row r="4015" spans="1:6" x14ac:dyDescent="0.45">
      <c r="A4015" t="s">
        <v>12</v>
      </c>
      <c r="B4015">
        <v>2034</v>
      </c>
      <c r="C4015" t="s">
        <v>5</v>
      </c>
      <c r="D4015" t="s">
        <v>5</v>
      </c>
      <c r="E4015">
        <v>4050.738684864325</v>
      </c>
      <c r="F4015" t="s">
        <v>22</v>
      </c>
    </row>
    <row r="4016" spans="1:6" x14ac:dyDescent="0.45">
      <c r="A4016" t="s">
        <v>12</v>
      </c>
      <c r="B4016">
        <v>2034</v>
      </c>
      <c r="C4016" t="s">
        <v>16</v>
      </c>
      <c r="D4016" t="s">
        <v>6</v>
      </c>
      <c r="E4016">
        <v>0</v>
      </c>
      <c r="F4016" t="s">
        <v>22</v>
      </c>
    </row>
    <row r="4017" spans="1:6" x14ac:dyDescent="0.45">
      <c r="A4017" t="s">
        <v>12</v>
      </c>
      <c r="B4017">
        <v>2034</v>
      </c>
      <c r="C4017" t="s">
        <v>16</v>
      </c>
      <c r="D4017" t="s">
        <v>7</v>
      </c>
      <c r="E4017">
        <v>9798.7911204033917</v>
      </c>
      <c r="F4017" t="s">
        <v>22</v>
      </c>
    </row>
    <row r="4018" spans="1:6" x14ac:dyDescent="0.45">
      <c r="A4018" t="s">
        <v>12</v>
      </c>
      <c r="B4018">
        <v>2034</v>
      </c>
      <c r="C4018" t="s">
        <v>17</v>
      </c>
      <c r="D4018" t="s">
        <v>8</v>
      </c>
      <c r="E4018">
        <v>13499.529933470802</v>
      </c>
      <c r="F4018" t="s">
        <v>22</v>
      </c>
    </row>
    <row r="4019" spans="1:6" x14ac:dyDescent="0.45">
      <c r="A4019" t="s">
        <v>12</v>
      </c>
      <c r="B4019">
        <v>2034</v>
      </c>
      <c r="C4019" t="s">
        <v>18</v>
      </c>
      <c r="D4019" t="s">
        <v>9</v>
      </c>
      <c r="E4019">
        <v>0</v>
      </c>
      <c r="F4019" t="s">
        <v>22</v>
      </c>
    </row>
    <row r="4020" spans="1:6" x14ac:dyDescent="0.45">
      <c r="A4020" t="s">
        <v>12</v>
      </c>
      <c r="B4020">
        <v>2034</v>
      </c>
      <c r="C4020" t="s">
        <v>18</v>
      </c>
      <c r="D4020" t="s">
        <v>10</v>
      </c>
      <c r="E4020">
        <v>349.99987179691561</v>
      </c>
      <c r="F4020" t="s">
        <v>22</v>
      </c>
    </row>
    <row r="4021" spans="1:6" x14ac:dyDescent="0.45">
      <c r="A4021" t="s">
        <v>12</v>
      </c>
      <c r="B4021">
        <v>2034</v>
      </c>
      <c r="C4021" t="s">
        <v>18</v>
      </c>
      <c r="D4021" t="s">
        <v>19</v>
      </c>
      <c r="E4021">
        <v>2.6844990166823428</v>
      </c>
      <c r="F4021" t="s">
        <v>23</v>
      </c>
    </row>
    <row r="4022" spans="1:6" x14ac:dyDescent="0.45">
      <c r="A4022" t="s">
        <v>12</v>
      </c>
      <c r="B4022">
        <v>2035</v>
      </c>
      <c r="C4022" t="s">
        <v>15</v>
      </c>
      <c r="D4022" t="s">
        <v>0</v>
      </c>
      <c r="E4022">
        <v>1536.7257798871328</v>
      </c>
      <c r="F4022" t="s">
        <v>22</v>
      </c>
    </row>
    <row r="4023" spans="1:6" x14ac:dyDescent="0.45">
      <c r="A4023" t="s">
        <v>12</v>
      </c>
      <c r="B4023">
        <v>2035</v>
      </c>
      <c r="C4023" t="s">
        <v>15</v>
      </c>
      <c r="D4023" t="s">
        <v>1</v>
      </c>
      <c r="E4023">
        <v>685.14849627921103</v>
      </c>
      <c r="F4023" t="s">
        <v>22</v>
      </c>
    </row>
    <row r="4024" spans="1:6" x14ac:dyDescent="0.45">
      <c r="A4024" t="s">
        <v>12</v>
      </c>
      <c r="B4024">
        <v>2035</v>
      </c>
      <c r="C4024" t="s">
        <v>15</v>
      </c>
      <c r="D4024" t="s">
        <v>2</v>
      </c>
      <c r="E4024">
        <v>553.01517853264056</v>
      </c>
      <c r="F4024" t="s">
        <v>22</v>
      </c>
    </row>
    <row r="4025" spans="1:6" x14ac:dyDescent="0.45">
      <c r="A4025" t="s">
        <v>12</v>
      </c>
      <c r="B4025">
        <v>2035</v>
      </c>
      <c r="C4025" t="s">
        <v>15</v>
      </c>
      <c r="D4025" t="s">
        <v>3</v>
      </c>
      <c r="E4025">
        <v>113.27705075517061</v>
      </c>
      <c r="F4025" t="s">
        <v>22</v>
      </c>
    </row>
    <row r="4026" spans="1:6" x14ac:dyDescent="0.45">
      <c r="A4026" t="s">
        <v>12</v>
      </c>
      <c r="B4026">
        <v>2035</v>
      </c>
      <c r="C4026" t="s">
        <v>15</v>
      </c>
      <c r="D4026" t="s">
        <v>4</v>
      </c>
      <c r="E4026">
        <v>1081.0763579090094</v>
      </c>
      <c r="F4026" t="s">
        <v>22</v>
      </c>
    </row>
    <row r="4027" spans="1:6" x14ac:dyDescent="0.45">
      <c r="A4027" t="s">
        <v>12</v>
      </c>
      <c r="B4027">
        <v>2035</v>
      </c>
      <c r="C4027" t="s">
        <v>5</v>
      </c>
      <c r="D4027" t="s">
        <v>5</v>
      </c>
      <c r="E4027">
        <v>3969.2428633631648</v>
      </c>
      <c r="F4027" t="s">
        <v>22</v>
      </c>
    </row>
    <row r="4028" spans="1:6" x14ac:dyDescent="0.45">
      <c r="A4028" t="s">
        <v>12</v>
      </c>
      <c r="B4028">
        <v>2035</v>
      </c>
      <c r="C4028" t="s">
        <v>16</v>
      </c>
      <c r="D4028" t="s">
        <v>6</v>
      </c>
      <c r="E4028">
        <v>0</v>
      </c>
      <c r="F4028" t="s">
        <v>22</v>
      </c>
    </row>
    <row r="4029" spans="1:6" x14ac:dyDescent="0.45">
      <c r="A4029" t="s">
        <v>12</v>
      </c>
      <c r="B4029">
        <v>2035</v>
      </c>
      <c r="C4029" t="s">
        <v>16</v>
      </c>
      <c r="D4029" t="s">
        <v>7</v>
      </c>
      <c r="E4029">
        <v>9610.1055409828077</v>
      </c>
      <c r="F4029" t="s">
        <v>22</v>
      </c>
    </row>
    <row r="4030" spans="1:6" x14ac:dyDescent="0.45">
      <c r="A4030" t="s">
        <v>12</v>
      </c>
      <c r="B4030">
        <v>2035</v>
      </c>
      <c r="C4030" t="s">
        <v>17</v>
      </c>
      <c r="D4030" t="s">
        <v>8</v>
      </c>
      <c r="E4030">
        <v>13216.039804867916</v>
      </c>
      <c r="F4030" t="s">
        <v>22</v>
      </c>
    </row>
    <row r="4031" spans="1:6" x14ac:dyDescent="0.45">
      <c r="A4031" t="s">
        <v>12</v>
      </c>
      <c r="B4031">
        <v>2035</v>
      </c>
      <c r="C4031" t="s">
        <v>18</v>
      </c>
      <c r="D4031" t="s">
        <v>9</v>
      </c>
      <c r="E4031">
        <v>0</v>
      </c>
      <c r="F4031" t="s">
        <v>22</v>
      </c>
    </row>
    <row r="4032" spans="1:6" x14ac:dyDescent="0.45">
      <c r="A4032" t="s">
        <v>12</v>
      </c>
      <c r="B4032">
        <v>2035</v>
      </c>
      <c r="C4032" t="s">
        <v>18</v>
      </c>
      <c r="D4032" t="s">
        <v>10</v>
      </c>
      <c r="E4032">
        <v>363.30859947805584</v>
      </c>
      <c r="F4032" t="s">
        <v>22</v>
      </c>
    </row>
    <row r="4033" spans="1:6" x14ac:dyDescent="0.45">
      <c r="A4033" t="s">
        <v>12</v>
      </c>
      <c r="B4033">
        <v>2035</v>
      </c>
      <c r="C4033" t="s">
        <v>18</v>
      </c>
      <c r="D4033" t="s">
        <v>19</v>
      </c>
      <c r="E4033">
        <v>2.7865769579966884</v>
      </c>
      <c r="F4033" t="s">
        <v>23</v>
      </c>
    </row>
    <row r="4034" spans="1:6" x14ac:dyDescent="0.45">
      <c r="A4034" t="s">
        <v>12</v>
      </c>
      <c r="B4034">
        <v>2036</v>
      </c>
      <c r="C4034" t="s">
        <v>15</v>
      </c>
      <c r="D4034" t="s">
        <v>0</v>
      </c>
      <c r="E4034">
        <v>1524.3893353444228</v>
      </c>
      <c r="F4034" t="s">
        <v>22</v>
      </c>
    </row>
    <row r="4035" spans="1:6" x14ac:dyDescent="0.45">
      <c r="A4035" t="s">
        <v>12</v>
      </c>
      <c r="B4035">
        <v>2036</v>
      </c>
      <c r="C4035" t="s">
        <v>15</v>
      </c>
      <c r="D4035" t="s">
        <v>1</v>
      </c>
      <c r="E4035">
        <v>666.43745905029095</v>
      </c>
      <c r="F4035" t="s">
        <v>22</v>
      </c>
    </row>
    <row r="4036" spans="1:6" x14ac:dyDescent="0.45">
      <c r="A4036" t="s">
        <v>12</v>
      </c>
      <c r="B4036">
        <v>2036</v>
      </c>
      <c r="C4036" t="s">
        <v>15</v>
      </c>
      <c r="D4036" t="s">
        <v>2</v>
      </c>
      <c r="E4036">
        <v>554.80834374028882</v>
      </c>
      <c r="F4036" t="s">
        <v>22</v>
      </c>
    </row>
    <row r="4037" spans="1:6" x14ac:dyDescent="0.45">
      <c r="A4037" t="s">
        <v>12</v>
      </c>
      <c r="B4037">
        <v>2036</v>
      </c>
      <c r="C4037" t="s">
        <v>15</v>
      </c>
      <c r="D4037" t="s">
        <v>3</v>
      </c>
      <c r="E4037">
        <v>116.80130477324001</v>
      </c>
      <c r="F4037" t="s">
        <v>22</v>
      </c>
    </row>
    <row r="4038" spans="1:6" x14ac:dyDescent="0.45">
      <c r="A4038" t="s">
        <v>12</v>
      </c>
      <c r="B4038">
        <v>2036</v>
      </c>
      <c r="C4038" t="s">
        <v>15</v>
      </c>
      <c r="D4038" t="s">
        <v>4</v>
      </c>
      <c r="E4038">
        <v>1037.468932148128</v>
      </c>
      <c r="F4038" t="s">
        <v>22</v>
      </c>
    </row>
    <row r="4039" spans="1:6" x14ac:dyDescent="0.45">
      <c r="A4039" t="s">
        <v>12</v>
      </c>
      <c r="B4039">
        <v>2036</v>
      </c>
      <c r="C4039" t="s">
        <v>5</v>
      </c>
      <c r="D4039" t="s">
        <v>5</v>
      </c>
      <c r="E4039">
        <v>3899.9053750563712</v>
      </c>
      <c r="F4039" t="s">
        <v>22</v>
      </c>
    </row>
    <row r="4040" spans="1:6" x14ac:dyDescent="0.45">
      <c r="A4040" t="s">
        <v>12</v>
      </c>
      <c r="B4040">
        <v>2036</v>
      </c>
      <c r="C4040" t="s">
        <v>16</v>
      </c>
      <c r="D4040" t="s">
        <v>6</v>
      </c>
      <c r="E4040">
        <v>0</v>
      </c>
      <c r="F4040" t="s">
        <v>22</v>
      </c>
    </row>
    <row r="4041" spans="1:6" x14ac:dyDescent="0.45">
      <c r="A4041" t="s">
        <v>12</v>
      </c>
      <c r="B4041">
        <v>2036</v>
      </c>
      <c r="C4041" t="s">
        <v>16</v>
      </c>
      <c r="D4041" t="s">
        <v>7</v>
      </c>
      <c r="E4041">
        <v>9335.6474474029328</v>
      </c>
      <c r="F4041" t="s">
        <v>22</v>
      </c>
    </row>
    <row r="4042" spans="1:6" x14ac:dyDescent="0.45">
      <c r="A4042" t="s">
        <v>12</v>
      </c>
      <c r="B4042">
        <v>2036</v>
      </c>
      <c r="C4042" t="s">
        <v>17</v>
      </c>
      <c r="D4042" t="s">
        <v>8</v>
      </c>
      <c r="E4042">
        <v>12861.849938097455</v>
      </c>
      <c r="F4042" t="s">
        <v>22</v>
      </c>
    </row>
    <row r="4043" spans="1:6" x14ac:dyDescent="0.45">
      <c r="A4043" t="s">
        <v>12</v>
      </c>
      <c r="B4043">
        <v>2036</v>
      </c>
      <c r="C4043" t="s">
        <v>18</v>
      </c>
      <c r="D4043" t="s">
        <v>9</v>
      </c>
      <c r="E4043">
        <v>0</v>
      </c>
      <c r="F4043" t="s">
        <v>22</v>
      </c>
    </row>
    <row r="4044" spans="1:6" x14ac:dyDescent="0.45">
      <c r="A4044" t="s">
        <v>12</v>
      </c>
      <c r="B4044">
        <v>2036</v>
      </c>
      <c r="C4044" t="s">
        <v>18</v>
      </c>
      <c r="D4044" t="s">
        <v>10</v>
      </c>
      <c r="E4044">
        <v>373.70288436184813</v>
      </c>
      <c r="F4044" t="s">
        <v>22</v>
      </c>
    </row>
    <row r="4045" spans="1:6" x14ac:dyDescent="0.45">
      <c r="A4045" t="s">
        <v>12</v>
      </c>
      <c r="B4045">
        <v>2036</v>
      </c>
      <c r="C4045" t="s">
        <v>18</v>
      </c>
      <c r="D4045" t="s">
        <v>19</v>
      </c>
      <c r="E4045">
        <v>2.8663011230553757</v>
      </c>
      <c r="F4045" t="s">
        <v>23</v>
      </c>
    </row>
    <row r="4046" spans="1:6" x14ac:dyDescent="0.45">
      <c r="A4046" t="s">
        <v>12</v>
      </c>
      <c r="B4046">
        <v>2037</v>
      </c>
      <c r="C4046" t="s">
        <v>15</v>
      </c>
      <c r="D4046" t="s">
        <v>0</v>
      </c>
      <c r="E4046">
        <v>1510.3276156868378</v>
      </c>
      <c r="F4046" t="s">
        <v>22</v>
      </c>
    </row>
    <row r="4047" spans="1:6" x14ac:dyDescent="0.45">
      <c r="A4047" t="s">
        <v>12</v>
      </c>
      <c r="B4047">
        <v>2037</v>
      </c>
      <c r="C4047" t="s">
        <v>15</v>
      </c>
      <c r="D4047" t="s">
        <v>1</v>
      </c>
      <c r="E4047">
        <v>647.51983029578196</v>
      </c>
      <c r="F4047" t="s">
        <v>22</v>
      </c>
    </row>
    <row r="4048" spans="1:6" x14ac:dyDescent="0.45">
      <c r="A4048" t="s">
        <v>12</v>
      </c>
      <c r="B4048">
        <v>2037</v>
      </c>
      <c r="C4048" t="s">
        <v>15</v>
      </c>
      <c r="D4048" t="s">
        <v>2</v>
      </c>
      <c r="E4048">
        <v>556.41085911675452</v>
      </c>
      <c r="F4048" t="s">
        <v>22</v>
      </c>
    </row>
    <row r="4049" spans="1:6" x14ac:dyDescent="0.45">
      <c r="A4049" t="s">
        <v>12</v>
      </c>
      <c r="B4049">
        <v>2037</v>
      </c>
      <c r="C4049" t="s">
        <v>15</v>
      </c>
      <c r="D4049" t="s">
        <v>3</v>
      </c>
      <c r="E4049">
        <v>119.62478713227026</v>
      </c>
      <c r="F4049" t="s">
        <v>22</v>
      </c>
    </row>
    <row r="4050" spans="1:6" x14ac:dyDescent="0.45">
      <c r="A4050" t="s">
        <v>12</v>
      </c>
      <c r="B4050">
        <v>2037</v>
      </c>
      <c r="C4050" t="s">
        <v>15</v>
      </c>
      <c r="D4050" t="s">
        <v>4</v>
      </c>
      <c r="E4050">
        <v>996.76029499437755</v>
      </c>
      <c r="F4050" t="s">
        <v>22</v>
      </c>
    </row>
    <row r="4051" spans="1:6" x14ac:dyDescent="0.45">
      <c r="A4051" t="s">
        <v>12</v>
      </c>
      <c r="B4051">
        <v>2037</v>
      </c>
      <c r="C4051" t="s">
        <v>5</v>
      </c>
      <c r="D4051" t="s">
        <v>5</v>
      </c>
      <c r="E4051">
        <v>3830.6433872260222</v>
      </c>
      <c r="F4051" t="s">
        <v>22</v>
      </c>
    </row>
    <row r="4052" spans="1:6" x14ac:dyDescent="0.45">
      <c r="A4052" t="s">
        <v>12</v>
      </c>
      <c r="B4052">
        <v>2037</v>
      </c>
      <c r="C4052" t="s">
        <v>16</v>
      </c>
      <c r="D4052" t="s">
        <v>6</v>
      </c>
      <c r="E4052">
        <v>0</v>
      </c>
      <c r="F4052" t="s">
        <v>22</v>
      </c>
    </row>
    <row r="4053" spans="1:6" x14ac:dyDescent="0.45">
      <c r="A4053" t="s">
        <v>12</v>
      </c>
      <c r="B4053">
        <v>2037</v>
      </c>
      <c r="C4053" t="s">
        <v>16</v>
      </c>
      <c r="D4053" t="s">
        <v>7</v>
      </c>
      <c r="E4053">
        <v>9081.1089412726215</v>
      </c>
      <c r="F4053" t="s">
        <v>22</v>
      </c>
    </row>
    <row r="4054" spans="1:6" x14ac:dyDescent="0.45">
      <c r="A4054" t="s">
        <v>12</v>
      </c>
      <c r="B4054">
        <v>2037</v>
      </c>
      <c r="C4054" t="s">
        <v>17</v>
      </c>
      <c r="D4054" t="s">
        <v>8</v>
      </c>
      <c r="E4054">
        <v>12524.869469719302</v>
      </c>
      <c r="F4054" t="s">
        <v>22</v>
      </c>
    </row>
    <row r="4055" spans="1:6" x14ac:dyDescent="0.45">
      <c r="A4055" t="s">
        <v>12</v>
      </c>
      <c r="B4055">
        <v>2037</v>
      </c>
      <c r="C4055" t="s">
        <v>18</v>
      </c>
      <c r="D4055" t="s">
        <v>9</v>
      </c>
      <c r="E4055">
        <v>0</v>
      </c>
      <c r="F4055" t="s">
        <v>22</v>
      </c>
    </row>
    <row r="4056" spans="1:6" x14ac:dyDescent="0.45">
      <c r="A4056" t="s">
        <v>12</v>
      </c>
      <c r="B4056">
        <v>2037</v>
      </c>
      <c r="C4056" t="s">
        <v>18</v>
      </c>
      <c r="D4056" t="s">
        <v>10</v>
      </c>
      <c r="E4056">
        <v>386.8828587793414</v>
      </c>
      <c r="F4056" t="s">
        <v>22</v>
      </c>
    </row>
    <row r="4057" spans="1:6" x14ac:dyDescent="0.45">
      <c r="A4057" t="s">
        <v>12</v>
      </c>
      <c r="B4057">
        <v>2037</v>
      </c>
      <c r="C4057" t="s">
        <v>18</v>
      </c>
      <c r="D4057" t="s">
        <v>19</v>
      </c>
      <c r="E4057">
        <v>2.9673915268375484</v>
      </c>
      <c r="F4057" t="s">
        <v>23</v>
      </c>
    </row>
    <row r="4058" spans="1:6" x14ac:dyDescent="0.45">
      <c r="A4058" t="s">
        <v>12</v>
      </c>
      <c r="B4058">
        <v>2038</v>
      </c>
      <c r="C4058" t="s">
        <v>15</v>
      </c>
      <c r="D4058" t="s">
        <v>0</v>
      </c>
      <c r="E4058">
        <v>1492.3885512474153</v>
      </c>
      <c r="F4058" t="s">
        <v>22</v>
      </c>
    </row>
    <row r="4059" spans="1:6" x14ac:dyDescent="0.45">
      <c r="A4059" t="s">
        <v>12</v>
      </c>
      <c r="B4059">
        <v>2038</v>
      </c>
      <c r="C4059" t="s">
        <v>15</v>
      </c>
      <c r="D4059" t="s">
        <v>1</v>
      </c>
      <c r="E4059">
        <v>628.93815412540016</v>
      </c>
      <c r="F4059" t="s">
        <v>22</v>
      </c>
    </row>
    <row r="4060" spans="1:6" x14ac:dyDescent="0.45">
      <c r="A4060" t="s">
        <v>12</v>
      </c>
      <c r="B4060">
        <v>2038</v>
      </c>
      <c r="C4060" t="s">
        <v>15</v>
      </c>
      <c r="D4060" t="s">
        <v>2</v>
      </c>
      <c r="E4060">
        <v>557.63033762178804</v>
      </c>
      <c r="F4060" t="s">
        <v>22</v>
      </c>
    </row>
    <row r="4061" spans="1:6" x14ac:dyDescent="0.45">
      <c r="A4061" t="s">
        <v>12</v>
      </c>
      <c r="B4061">
        <v>2038</v>
      </c>
      <c r="C4061" t="s">
        <v>15</v>
      </c>
      <c r="D4061" t="s">
        <v>3</v>
      </c>
      <c r="E4061">
        <v>122.40152730120036</v>
      </c>
      <c r="F4061" t="s">
        <v>22</v>
      </c>
    </row>
    <row r="4062" spans="1:6" x14ac:dyDescent="0.45">
      <c r="A4062" t="s">
        <v>12</v>
      </c>
      <c r="B4062">
        <v>2038</v>
      </c>
      <c r="C4062" t="s">
        <v>15</v>
      </c>
      <c r="D4062" t="s">
        <v>4</v>
      </c>
      <c r="E4062">
        <v>958.76122334472643</v>
      </c>
      <c r="F4062" t="s">
        <v>22</v>
      </c>
    </row>
    <row r="4063" spans="1:6" x14ac:dyDescent="0.45">
      <c r="A4063" t="s">
        <v>12</v>
      </c>
      <c r="B4063">
        <v>2038</v>
      </c>
      <c r="C4063" t="s">
        <v>5</v>
      </c>
      <c r="D4063" t="s">
        <v>5</v>
      </c>
      <c r="E4063">
        <v>3760.1197936405306</v>
      </c>
      <c r="F4063" t="s">
        <v>22</v>
      </c>
    </row>
    <row r="4064" spans="1:6" x14ac:dyDescent="0.45">
      <c r="A4064" t="s">
        <v>12</v>
      </c>
      <c r="B4064">
        <v>2038</v>
      </c>
      <c r="C4064" t="s">
        <v>16</v>
      </c>
      <c r="D4064" t="s">
        <v>6</v>
      </c>
      <c r="E4064">
        <v>0</v>
      </c>
      <c r="F4064" t="s">
        <v>22</v>
      </c>
    </row>
    <row r="4065" spans="1:6" x14ac:dyDescent="0.45">
      <c r="A4065" t="s">
        <v>12</v>
      </c>
      <c r="B4065">
        <v>2038</v>
      </c>
      <c r="C4065" t="s">
        <v>16</v>
      </c>
      <c r="D4065" t="s">
        <v>7</v>
      </c>
      <c r="E4065">
        <v>8845.6643151306853</v>
      </c>
      <c r="F4065" t="s">
        <v>22</v>
      </c>
    </row>
    <row r="4066" spans="1:6" x14ac:dyDescent="0.45">
      <c r="A4066" t="s">
        <v>12</v>
      </c>
      <c r="B4066">
        <v>2038</v>
      </c>
      <c r="C4066" t="s">
        <v>17</v>
      </c>
      <c r="D4066" t="s">
        <v>8</v>
      </c>
      <c r="E4066">
        <v>12209.242759082375</v>
      </c>
      <c r="F4066" t="s">
        <v>22</v>
      </c>
    </row>
    <row r="4067" spans="1:6" x14ac:dyDescent="0.45">
      <c r="A4067" t="s">
        <v>12</v>
      </c>
      <c r="B4067">
        <v>2038</v>
      </c>
      <c r="C4067" t="s">
        <v>18</v>
      </c>
      <c r="D4067" t="s">
        <v>9</v>
      </c>
      <c r="E4067">
        <v>0</v>
      </c>
      <c r="F4067" t="s">
        <v>22</v>
      </c>
    </row>
    <row r="4068" spans="1:6" x14ac:dyDescent="0.45">
      <c r="A4068" t="s">
        <v>12</v>
      </c>
      <c r="B4068">
        <v>2038</v>
      </c>
      <c r="C4068" t="s">
        <v>18</v>
      </c>
      <c r="D4068" t="s">
        <v>10</v>
      </c>
      <c r="E4068">
        <v>396.54134968883955</v>
      </c>
      <c r="F4068" t="s">
        <v>22</v>
      </c>
    </row>
    <row r="4069" spans="1:6" x14ac:dyDescent="0.45">
      <c r="A4069" t="s">
        <v>12</v>
      </c>
      <c r="B4069">
        <v>2038</v>
      </c>
      <c r="C4069" t="s">
        <v>18</v>
      </c>
      <c r="D4069" t="s">
        <v>19</v>
      </c>
      <c r="E4069">
        <v>3.0414721521133994</v>
      </c>
      <c r="F4069" t="s">
        <v>23</v>
      </c>
    </row>
    <row r="4070" spans="1:6" x14ac:dyDescent="0.45">
      <c r="A4070" t="s">
        <v>12</v>
      </c>
      <c r="B4070">
        <v>2039</v>
      </c>
      <c r="C4070" t="s">
        <v>15</v>
      </c>
      <c r="D4070" t="s">
        <v>0</v>
      </c>
      <c r="E4070">
        <v>1468.1111835841059</v>
      </c>
      <c r="F4070" t="s">
        <v>22</v>
      </c>
    </row>
    <row r="4071" spans="1:6" x14ac:dyDescent="0.45">
      <c r="A4071" t="s">
        <v>12</v>
      </c>
      <c r="B4071">
        <v>2039</v>
      </c>
      <c r="C4071" t="s">
        <v>15</v>
      </c>
      <c r="D4071" t="s">
        <v>1</v>
      </c>
      <c r="E4071">
        <v>610.70812360201501</v>
      </c>
      <c r="F4071" t="s">
        <v>22</v>
      </c>
    </row>
    <row r="4072" spans="1:6" x14ac:dyDescent="0.45">
      <c r="A4072" t="s">
        <v>12</v>
      </c>
      <c r="B4072">
        <v>2039</v>
      </c>
      <c r="C4072" t="s">
        <v>15</v>
      </c>
      <c r="D4072" t="s">
        <v>2</v>
      </c>
      <c r="E4072">
        <v>558.46390769108552</v>
      </c>
      <c r="F4072" t="s">
        <v>22</v>
      </c>
    </row>
    <row r="4073" spans="1:6" x14ac:dyDescent="0.45">
      <c r="A4073" t="s">
        <v>12</v>
      </c>
      <c r="B4073">
        <v>2039</v>
      </c>
      <c r="C4073" t="s">
        <v>15</v>
      </c>
      <c r="D4073" t="s">
        <v>3</v>
      </c>
      <c r="E4073">
        <v>124.48493220914472</v>
      </c>
      <c r="F4073" t="s">
        <v>22</v>
      </c>
    </row>
    <row r="4074" spans="1:6" x14ac:dyDescent="0.45">
      <c r="A4074" t="s">
        <v>12</v>
      </c>
      <c r="B4074">
        <v>2039</v>
      </c>
      <c r="C4074" t="s">
        <v>15</v>
      </c>
      <c r="D4074" t="s">
        <v>4</v>
      </c>
      <c r="E4074">
        <v>917.85337206066083</v>
      </c>
      <c r="F4074" t="s">
        <v>22</v>
      </c>
    </row>
    <row r="4075" spans="1:6" x14ac:dyDescent="0.45">
      <c r="A4075" t="s">
        <v>12</v>
      </c>
      <c r="B4075">
        <v>2039</v>
      </c>
      <c r="C4075" t="s">
        <v>5</v>
      </c>
      <c r="D4075" t="s">
        <v>5</v>
      </c>
      <c r="E4075">
        <v>3679.6215191470119</v>
      </c>
      <c r="F4075" t="s">
        <v>22</v>
      </c>
    </row>
    <row r="4076" spans="1:6" x14ac:dyDescent="0.45">
      <c r="A4076" t="s">
        <v>12</v>
      </c>
      <c r="B4076">
        <v>2039</v>
      </c>
      <c r="C4076" t="s">
        <v>16</v>
      </c>
      <c r="D4076" t="s">
        <v>6</v>
      </c>
      <c r="E4076">
        <v>0</v>
      </c>
      <c r="F4076" t="s">
        <v>22</v>
      </c>
    </row>
    <row r="4077" spans="1:6" x14ac:dyDescent="0.45">
      <c r="A4077" t="s">
        <v>12</v>
      </c>
      <c r="B4077">
        <v>2039</v>
      </c>
      <c r="C4077" t="s">
        <v>16</v>
      </c>
      <c r="D4077" t="s">
        <v>7</v>
      </c>
      <c r="E4077">
        <v>8557.1280641269095</v>
      </c>
      <c r="F4077" t="s">
        <v>22</v>
      </c>
    </row>
    <row r="4078" spans="1:6" x14ac:dyDescent="0.45">
      <c r="A4078" t="s">
        <v>12</v>
      </c>
      <c r="B4078">
        <v>2039</v>
      </c>
      <c r="C4078" t="s">
        <v>17</v>
      </c>
      <c r="D4078" t="s">
        <v>8</v>
      </c>
      <c r="E4078">
        <v>11830.756233550825</v>
      </c>
      <c r="F4078" t="s">
        <v>22</v>
      </c>
    </row>
    <row r="4079" spans="1:6" x14ac:dyDescent="0.45">
      <c r="A4079" t="s">
        <v>12</v>
      </c>
      <c r="B4079">
        <v>2039</v>
      </c>
      <c r="C4079" t="s">
        <v>18</v>
      </c>
      <c r="D4079" t="s">
        <v>9</v>
      </c>
      <c r="E4079">
        <v>0</v>
      </c>
      <c r="F4079" t="s">
        <v>22</v>
      </c>
    </row>
    <row r="4080" spans="1:6" x14ac:dyDescent="0.45">
      <c r="A4080" t="s">
        <v>12</v>
      </c>
      <c r="B4080">
        <v>2039</v>
      </c>
      <c r="C4080" t="s">
        <v>18</v>
      </c>
      <c r="D4080" t="s">
        <v>10</v>
      </c>
      <c r="E4080">
        <v>405.99334972309953</v>
      </c>
      <c r="F4080" t="s">
        <v>22</v>
      </c>
    </row>
    <row r="4081" spans="1:6" x14ac:dyDescent="0.45">
      <c r="A4081" t="s">
        <v>12</v>
      </c>
      <c r="B4081">
        <v>2039</v>
      </c>
      <c r="C4081" t="s">
        <v>18</v>
      </c>
      <c r="D4081" t="s">
        <v>19</v>
      </c>
      <c r="E4081">
        <v>3.1139689923761731</v>
      </c>
      <c r="F4081" t="s">
        <v>23</v>
      </c>
    </row>
    <row r="4082" spans="1:6" x14ac:dyDescent="0.45">
      <c r="A4082" t="s">
        <v>12</v>
      </c>
      <c r="B4082">
        <v>2040</v>
      </c>
      <c r="C4082" t="s">
        <v>15</v>
      </c>
      <c r="D4082" t="s">
        <v>0</v>
      </c>
      <c r="E4082">
        <v>1445.3023587263942</v>
      </c>
      <c r="F4082" t="s">
        <v>22</v>
      </c>
    </row>
    <row r="4083" spans="1:6" x14ac:dyDescent="0.45">
      <c r="A4083" t="s">
        <v>12</v>
      </c>
      <c r="B4083">
        <v>2040</v>
      </c>
      <c r="C4083" t="s">
        <v>15</v>
      </c>
      <c r="D4083" t="s">
        <v>1</v>
      </c>
      <c r="E4083">
        <v>590.9905630324738</v>
      </c>
      <c r="F4083" t="s">
        <v>22</v>
      </c>
    </row>
    <row r="4084" spans="1:6" x14ac:dyDescent="0.45">
      <c r="A4084" t="s">
        <v>12</v>
      </c>
      <c r="B4084">
        <v>2040</v>
      </c>
      <c r="C4084" t="s">
        <v>15</v>
      </c>
      <c r="D4084" t="s">
        <v>2</v>
      </c>
      <c r="E4084">
        <v>558.49869204637969</v>
      </c>
      <c r="F4084" t="s">
        <v>22</v>
      </c>
    </row>
    <row r="4085" spans="1:6" x14ac:dyDescent="0.45">
      <c r="A4085" t="s">
        <v>12</v>
      </c>
      <c r="B4085">
        <v>2040</v>
      </c>
      <c r="C4085" t="s">
        <v>15</v>
      </c>
      <c r="D4085" t="s">
        <v>3</v>
      </c>
      <c r="E4085">
        <v>126.5420886168809</v>
      </c>
      <c r="F4085" t="s">
        <v>22</v>
      </c>
    </row>
    <row r="4086" spans="1:6" x14ac:dyDescent="0.45">
      <c r="A4086" t="s">
        <v>12</v>
      </c>
      <c r="B4086">
        <v>2040</v>
      </c>
      <c r="C4086" t="s">
        <v>15</v>
      </c>
      <c r="D4086" t="s">
        <v>4</v>
      </c>
      <c r="E4086">
        <v>876.80119045628271</v>
      </c>
      <c r="F4086" t="s">
        <v>22</v>
      </c>
    </row>
    <row r="4087" spans="1:6" x14ac:dyDescent="0.45">
      <c r="A4087" t="s">
        <v>12</v>
      </c>
      <c r="B4087">
        <v>2040</v>
      </c>
      <c r="C4087" t="s">
        <v>5</v>
      </c>
      <c r="D4087" t="s">
        <v>5</v>
      </c>
      <c r="E4087">
        <v>3598.1348928784114</v>
      </c>
      <c r="F4087" t="s">
        <v>22</v>
      </c>
    </row>
    <row r="4088" spans="1:6" x14ac:dyDescent="0.45">
      <c r="A4088" t="s">
        <v>12</v>
      </c>
      <c r="B4088">
        <v>2040</v>
      </c>
      <c r="C4088" t="s">
        <v>16</v>
      </c>
      <c r="D4088" t="s">
        <v>6</v>
      </c>
      <c r="E4088">
        <v>0</v>
      </c>
      <c r="F4088" t="s">
        <v>22</v>
      </c>
    </row>
    <row r="4089" spans="1:6" x14ac:dyDescent="0.45">
      <c r="A4089" t="s">
        <v>12</v>
      </c>
      <c r="B4089">
        <v>2040</v>
      </c>
      <c r="C4089" t="s">
        <v>16</v>
      </c>
      <c r="D4089" t="s">
        <v>7</v>
      </c>
      <c r="E4089">
        <v>8084.7472351715378</v>
      </c>
      <c r="F4089" t="s">
        <v>22</v>
      </c>
    </row>
    <row r="4090" spans="1:6" x14ac:dyDescent="0.45">
      <c r="A4090" t="s">
        <v>12</v>
      </c>
      <c r="B4090">
        <v>2040</v>
      </c>
      <c r="C4090" t="s">
        <v>17</v>
      </c>
      <c r="D4090" t="s">
        <v>8</v>
      </c>
      <c r="E4090">
        <v>11268.79531245716</v>
      </c>
      <c r="F4090" t="s">
        <v>22</v>
      </c>
    </row>
    <row r="4091" spans="1:6" x14ac:dyDescent="0.45">
      <c r="A4091" t="s">
        <v>12</v>
      </c>
      <c r="B4091">
        <v>2040</v>
      </c>
      <c r="C4091" t="s">
        <v>18</v>
      </c>
      <c r="D4091" t="s">
        <v>9</v>
      </c>
      <c r="E4091">
        <v>0</v>
      </c>
      <c r="F4091" t="s">
        <v>22</v>
      </c>
    </row>
    <row r="4092" spans="1:6" x14ac:dyDescent="0.45">
      <c r="A4092" t="s">
        <v>12</v>
      </c>
      <c r="B4092">
        <v>2040</v>
      </c>
      <c r="C4092" t="s">
        <v>18</v>
      </c>
      <c r="D4092" t="s">
        <v>10</v>
      </c>
      <c r="E4092">
        <v>414.08681559278921</v>
      </c>
      <c r="F4092" t="s">
        <v>22</v>
      </c>
    </row>
    <row r="4093" spans="1:6" x14ac:dyDescent="0.45">
      <c r="A4093" t="s">
        <v>12</v>
      </c>
      <c r="B4093">
        <v>2040</v>
      </c>
      <c r="C4093" t="s">
        <v>18</v>
      </c>
      <c r="D4093" t="s">
        <v>19</v>
      </c>
      <c r="E4093">
        <v>3.1760458755966932</v>
      </c>
      <c r="F4093" t="s">
        <v>23</v>
      </c>
    </row>
    <row r="4094" spans="1:6" x14ac:dyDescent="0.45">
      <c r="A4094" t="s">
        <v>12</v>
      </c>
      <c r="B4094">
        <v>2041</v>
      </c>
      <c r="C4094" t="s">
        <v>15</v>
      </c>
      <c r="D4094" t="s">
        <v>0</v>
      </c>
      <c r="E4094">
        <v>1418.9082327623355</v>
      </c>
      <c r="F4094" t="s">
        <v>22</v>
      </c>
    </row>
    <row r="4095" spans="1:6" x14ac:dyDescent="0.45">
      <c r="A4095" t="s">
        <v>12</v>
      </c>
      <c r="B4095">
        <v>2041</v>
      </c>
      <c r="C4095" t="s">
        <v>15</v>
      </c>
      <c r="D4095" t="s">
        <v>1</v>
      </c>
      <c r="E4095">
        <v>571.86596500991482</v>
      </c>
      <c r="F4095" t="s">
        <v>22</v>
      </c>
    </row>
    <row r="4096" spans="1:6" x14ac:dyDescent="0.45">
      <c r="A4096" t="s">
        <v>12</v>
      </c>
      <c r="B4096">
        <v>2041</v>
      </c>
      <c r="C4096" t="s">
        <v>15</v>
      </c>
      <c r="D4096" t="s">
        <v>2</v>
      </c>
      <c r="E4096">
        <v>557.10281755418418</v>
      </c>
      <c r="F4096" t="s">
        <v>22</v>
      </c>
    </row>
    <row r="4097" spans="1:6" x14ac:dyDescent="0.45">
      <c r="A4097" t="s">
        <v>12</v>
      </c>
      <c r="B4097">
        <v>2041</v>
      </c>
      <c r="C4097" t="s">
        <v>15</v>
      </c>
      <c r="D4097" t="s">
        <v>3</v>
      </c>
      <c r="E4097">
        <v>128.5212391812766</v>
      </c>
      <c r="F4097" t="s">
        <v>22</v>
      </c>
    </row>
    <row r="4098" spans="1:6" x14ac:dyDescent="0.45">
      <c r="A4098" t="s">
        <v>12</v>
      </c>
      <c r="B4098">
        <v>2041</v>
      </c>
      <c r="C4098" t="s">
        <v>15</v>
      </c>
      <c r="D4098" t="s">
        <v>4</v>
      </c>
      <c r="E4098">
        <v>833.58612384934622</v>
      </c>
      <c r="F4098" t="s">
        <v>22</v>
      </c>
    </row>
    <row r="4099" spans="1:6" x14ac:dyDescent="0.45">
      <c r="A4099" t="s">
        <v>12</v>
      </c>
      <c r="B4099">
        <v>2041</v>
      </c>
      <c r="C4099" t="s">
        <v>5</v>
      </c>
      <c r="D4099" t="s">
        <v>5</v>
      </c>
      <c r="E4099">
        <v>3509.9843783570573</v>
      </c>
      <c r="F4099" t="s">
        <v>22</v>
      </c>
    </row>
    <row r="4100" spans="1:6" x14ac:dyDescent="0.45">
      <c r="A4100" t="s">
        <v>12</v>
      </c>
      <c r="B4100">
        <v>2041</v>
      </c>
      <c r="C4100" t="s">
        <v>16</v>
      </c>
      <c r="D4100" t="s">
        <v>6</v>
      </c>
      <c r="E4100">
        <v>0</v>
      </c>
      <c r="F4100" t="s">
        <v>22</v>
      </c>
    </row>
    <row r="4101" spans="1:6" x14ac:dyDescent="0.45">
      <c r="A4101" t="s">
        <v>12</v>
      </c>
      <c r="B4101">
        <v>2041</v>
      </c>
      <c r="C4101" t="s">
        <v>16</v>
      </c>
      <c r="D4101" t="s">
        <v>7</v>
      </c>
      <c r="E4101">
        <v>7737.1757365148014</v>
      </c>
      <c r="F4101" t="s">
        <v>22</v>
      </c>
    </row>
    <row r="4102" spans="1:6" x14ac:dyDescent="0.45">
      <c r="A4102" t="s">
        <v>12</v>
      </c>
      <c r="B4102">
        <v>2041</v>
      </c>
      <c r="C4102" t="s">
        <v>17</v>
      </c>
      <c r="D4102" t="s">
        <v>8</v>
      </c>
      <c r="E4102">
        <v>10829.312295271327</v>
      </c>
      <c r="F4102" t="s">
        <v>22</v>
      </c>
    </row>
    <row r="4103" spans="1:6" x14ac:dyDescent="0.45">
      <c r="A4103" t="s">
        <v>12</v>
      </c>
      <c r="B4103">
        <v>2041</v>
      </c>
      <c r="C4103" t="s">
        <v>18</v>
      </c>
      <c r="D4103" t="s">
        <v>9</v>
      </c>
      <c r="E4103">
        <v>0</v>
      </c>
      <c r="F4103" t="s">
        <v>22</v>
      </c>
    </row>
    <row r="4104" spans="1:6" x14ac:dyDescent="0.45">
      <c r="A4104" t="s">
        <v>12</v>
      </c>
      <c r="B4104">
        <v>2041</v>
      </c>
      <c r="C4104" t="s">
        <v>18</v>
      </c>
      <c r="D4104" t="s">
        <v>10</v>
      </c>
      <c r="E4104">
        <v>417.84781960052896</v>
      </c>
      <c r="F4104" t="s">
        <v>22</v>
      </c>
    </row>
    <row r="4105" spans="1:6" x14ac:dyDescent="0.45">
      <c r="A4105" t="s">
        <v>12</v>
      </c>
      <c r="B4105">
        <v>2041</v>
      </c>
      <c r="C4105" t="s">
        <v>18</v>
      </c>
      <c r="D4105" t="s">
        <v>19</v>
      </c>
      <c r="E4105">
        <v>3.2048927763360568</v>
      </c>
      <c r="F4105" t="s">
        <v>23</v>
      </c>
    </row>
    <row r="4106" spans="1:6" x14ac:dyDescent="0.45">
      <c r="A4106" t="s">
        <v>12</v>
      </c>
      <c r="B4106">
        <v>2042</v>
      </c>
      <c r="C4106" t="s">
        <v>15</v>
      </c>
      <c r="D4106" t="s">
        <v>0</v>
      </c>
      <c r="E4106">
        <v>1399.2024478160386</v>
      </c>
      <c r="F4106" t="s">
        <v>22</v>
      </c>
    </row>
    <row r="4107" spans="1:6" x14ac:dyDescent="0.45">
      <c r="A4107" t="s">
        <v>12</v>
      </c>
      <c r="B4107">
        <v>2042</v>
      </c>
      <c r="C4107" t="s">
        <v>15</v>
      </c>
      <c r="D4107" t="s">
        <v>1</v>
      </c>
      <c r="E4107">
        <v>553.5160605556498</v>
      </c>
      <c r="F4107" t="s">
        <v>22</v>
      </c>
    </row>
    <row r="4108" spans="1:6" x14ac:dyDescent="0.45">
      <c r="A4108" t="s">
        <v>12</v>
      </c>
      <c r="B4108">
        <v>2042</v>
      </c>
      <c r="C4108" t="s">
        <v>15</v>
      </c>
      <c r="D4108" t="s">
        <v>2</v>
      </c>
      <c r="E4108">
        <v>555.70214316200565</v>
      </c>
      <c r="F4108" t="s">
        <v>22</v>
      </c>
    </row>
    <row r="4109" spans="1:6" x14ac:dyDescent="0.45">
      <c r="A4109" t="s">
        <v>12</v>
      </c>
      <c r="B4109">
        <v>2042</v>
      </c>
      <c r="C4109" t="s">
        <v>15</v>
      </c>
      <c r="D4109" t="s">
        <v>3</v>
      </c>
      <c r="E4109">
        <v>129.86371821267352</v>
      </c>
      <c r="F4109" t="s">
        <v>22</v>
      </c>
    </row>
    <row r="4110" spans="1:6" x14ac:dyDescent="0.45">
      <c r="A4110" t="s">
        <v>12</v>
      </c>
      <c r="B4110">
        <v>2042</v>
      </c>
      <c r="C4110" t="s">
        <v>15</v>
      </c>
      <c r="D4110" t="s">
        <v>4</v>
      </c>
      <c r="E4110">
        <v>784.86564814667611</v>
      </c>
      <c r="F4110" t="s">
        <v>22</v>
      </c>
    </row>
    <row r="4111" spans="1:6" x14ac:dyDescent="0.45">
      <c r="A4111" t="s">
        <v>12</v>
      </c>
      <c r="B4111">
        <v>2042</v>
      </c>
      <c r="C4111" t="s">
        <v>5</v>
      </c>
      <c r="D4111" t="s">
        <v>5</v>
      </c>
      <c r="E4111">
        <v>3423.1500178930437</v>
      </c>
      <c r="F4111" t="s">
        <v>22</v>
      </c>
    </row>
    <row r="4112" spans="1:6" x14ac:dyDescent="0.45">
      <c r="A4112" t="s">
        <v>12</v>
      </c>
      <c r="B4112">
        <v>2042</v>
      </c>
      <c r="C4112" t="s">
        <v>16</v>
      </c>
      <c r="D4112" t="s">
        <v>6</v>
      </c>
      <c r="E4112">
        <v>0</v>
      </c>
      <c r="F4112" t="s">
        <v>22</v>
      </c>
    </row>
    <row r="4113" spans="1:6" x14ac:dyDescent="0.45">
      <c r="A4113" t="s">
        <v>12</v>
      </c>
      <c r="B4113">
        <v>2042</v>
      </c>
      <c r="C4113" t="s">
        <v>16</v>
      </c>
      <c r="D4113" t="s">
        <v>7</v>
      </c>
      <c r="E4113">
        <v>7295.3528421336077</v>
      </c>
      <c r="F4113" t="s">
        <v>22</v>
      </c>
    </row>
    <row r="4114" spans="1:6" x14ac:dyDescent="0.45">
      <c r="A4114" t="s">
        <v>12</v>
      </c>
      <c r="B4114">
        <v>2042</v>
      </c>
      <c r="C4114" t="s">
        <v>17</v>
      </c>
      <c r="D4114" t="s">
        <v>8</v>
      </c>
      <c r="E4114">
        <v>10314.919961245942</v>
      </c>
      <c r="F4114" t="s">
        <v>22</v>
      </c>
    </row>
    <row r="4115" spans="1:6" x14ac:dyDescent="0.45">
      <c r="A4115" t="s">
        <v>12</v>
      </c>
      <c r="B4115">
        <v>2042</v>
      </c>
      <c r="C4115" t="s">
        <v>18</v>
      </c>
      <c r="D4115" t="s">
        <v>9</v>
      </c>
      <c r="E4115">
        <v>0</v>
      </c>
      <c r="F4115" t="s">
        <v>22</v>
      </c>
    </row>
    <row r="4116" spans="1:6" x14ac:dyDescent="0.45">
      <c r="A4116" t="s">
        <v>12</v>
      </c>
      <c r="B4116">
        <v>2042</v>
      </c>
      <c r="C4116" t="s">
        <v>18</v>
      </c>
      <c r="D4116" t="s">
        <v>10</v>
      </c>
      <c r="E4116">
        <v>403.58289878071082</v>
      </c>
      <c r="F4116" t="s">
        <v>22</v>
      </c>
    </row>
    <row r="4117" spans="1:6" x14ac:dyDescent="0.45">
      <c r="A4117" t="s">
        <v>12</v>
      </c>
      <c r="B4117">
        <v>2042</v>
      </c>
      <c r="C4117" t="s">
        <v>18</v>
      </c>
      <c r="D4117" t="s">
        <v>19</v>
      </c>
      <c r="E4117">
        <v>3.0954808336480517</v>
      </c>
      <c r="F4117" t="s">
        <v>23</v>
      </c>
    </row>
    <row r="4118" spans="1:6" x14ac:dyDescent="0.45">
      <c r="A4118" t="s">
        <v>12</v>
      </c>
      <c r="B4118">
        <v>2043</v>
      </c>
      <c r="C4118" t="s">
        <v>15</v>
      </c>
      <c r="D4118" t="s">
        <v>0</v>
      </c>
      <c r="E4118">
        <v>1382.4404200720653</v>
      </c>
      <c r="F4118" t="s">
        <v>22</v>
      </c>
    </row>
    <row r="4119" spans="1:6" x14ac:dyDescent="0.45">
      <c r="A4119" t="s">
        <v>12</v>
      </c>
      <c r="B4119">
        <v>2043</v>
      </c>
      <c r="C4119" t="s">
        <v>15</v>
      </c>
      <c r="D4119" t="s">
        <v>1</v>
      </c>
      <c r="E4119">
        <v>535.91169100545028</v>
      </c>
      <c r="F4119" t="s">
        <v>22</v>
      </c>
    </row>
    <row r="4120" spans="1:6" x14ac:dyDescent="0.45">
      <c r="A4120" t="s">
        <v>12</v>
      </c>
      <c r="B4120">
        <v>2043</v>
      </c>
      <c r="C4120" t="s">
        <v>15</v>
      </c>
      <c r="D4120" t="s">
        <v>2</v>
      </c>
      <c r="E4120">
        <v>554.30086540382877</v>
      </c>
      <c r="F4120" t="s">
        <v>22</v>
      </c>
    </row>
    <row r="4121" spans="1:6" x14ac:dyDescent="0.45">
      <c r="A4121" t="s">
        <v>12</v>
      </c>
      <c r="B4121">
        <v>2043</v>
      </c>
      <c r="C4121" t="s">
        <v>15</v>
      </c>
      <c r="D4121" t="s">
        <v>3</v>
      </c>
      <c r="E4121">
        <v>131.18735702984256</v>
      </c>
      <c r="F4121" t="s">
        <v>22</v>
      </c>
    </row>
    <row r="4122" spans="1:6" x14ac:dyDescent="0.45">
      <c r="A4122" t="s">
        <v>12</v>
      </c>
      <c r="B4122">
        <v>2043</v>
      </c>
      <c r="C4122" t="s">
        <v>15</v>
      </c>
      <c r="D4122" t="s">
        <v>4</v>
      </c>
      <c r="E4122">
        <v>748.54636035018075</v>
      </c>
      <c r="F4122" t="s">
        <v>22</v>
      </c>
    </row>
    <row r="4123" spans="1:6" x14ac:dyDescent="0.45">
      <c r="A4123" t="s">
        <v>12</v>
      </c>
      <c r="B4123">
        <v>2043</v>
      </c>
      <c r="C4123" t="s">
        <v>5</v>
      </c>
      <c r="D4123" t="s">
        <v>5</v>
      </c>
      <c r="E4123">
        <v>3352.3866938613673</v>
      </c>
      <c r="F4123" t="s">
        <v>22</v>
      </c>
    </row>
    <row r="4124" spans="1:6" x14ac:dyDescent="0.45">
      <c r="A4124" t="s">
        <v>12</v>
      </c>
      <c r="B4124">
        <v>2043</v>
      </c>
      <c r="C4124" t="s">
        <v>16</v>
      </c>
      <c r="D4124" t="s">
        <v>6</v>
      </c>
      <c r="E4124">
        <v>0</v>
      </c>
      <c r="F4124" t="s">
        <v>22</v>
      </c>
    </row>
    <row r="4125" spans="1:6" x14ac:dyDescent="0.45">
      <c r="A4125" t="s">
        <v>12</v>
      </c>
      <c r="B4125">
        <v>2043</v>
      </c>
      <c r="C4125" t="s">
        <v>16</v>
      </c>
      <c r="D4125" t="s">
        <v>7</v>
      </c>
      <c r="E4125">
        <v>7003.9516937632989</v>
      </c>
      <c r="F4125" t="s">
        <v>22</v>
      </c>
    </row>
    <row r="4126" spans="1:6" x14ac:dyDescent="0.45">
      <c r="A4126" t="s">
        <v>12</v>
      </c>
      <c r="B4126">
        <v>2043</v>
      </c>
      <c r="C4126" t="s">
        <v>17</v>
      </c>
      <c r="D4126" t="s">
        <v>8</v>
      </c>
      <c r="E4126">
        <v>9953.8977626023334</v>
      </c>
      <c r="F4126" t="s">
        <v>22</v>
      </c>
    </row>
    <row r="4127" spans="1:6" x14ac:dyDescent="0.45">
      <c r="A4127" t="s">
        <v>12</v>
      </c>
      <c r="B4127">
        <v>2043</v>
      </c>
      <c r="C4127" t="s">
        <v>18</v>
      </c>
      <c r="D4127" t="s">
        <v>9</v>
      </c>
      <c r="E4127">
        <v>0</v>
      </c>
      <c r="F4127" t="s">
        <v>22</v>
      </c>
    </row>
    <row r="4128" spans="1:6" x14ac:dyDescent="0.45">
      <c r="A4128" t="s">
        <v>12</v>
      </c>
      <c r="B4128">
        <v>2043</v>
      </c>
      <c r="C4128" t="s">
        <v>18</v>
      </c>
      <c r="D4128" t="s">
        <v>10</v>
      </c>
      <c r="E4128">
        <v>402.44062502233282</v>
      </c>
      <c r="F4128" t="s">
        <v>22</v>
      </c>
    </row>
    <row r="4129" spans="1:6" x14ac:dyDescent="0.45">
      <c r="A4129" t="s">
        <v>12</v>
      </c>
      <c r="B4129">
        <v>2043</v>
      </c>
      <c r="C4129" t="s">
        <v>18</v>
      </c>
      <c r="D4129" t="s">
        <v>19</v>
      </c>
      <c r="E4129">
        <v>3.0867195939212926</v>
      </c>
      <c r="F4129" t="s">
        <v>23</v>
      </c>
    </row>
    <row r="4130" spans="1:6" x14ac:dyDescent="0.45">
      <c r="A4130" t="s">
        <v>12</v>
      </c>
      <c r="B4130">
        <v>2044</v>
      </c>
      <c r="C4130" t="s">
        <v>15</v>
      </c>
      <c r="D4130" t="s">
        <v>0</v>
      </c>
      <c r="E4130">
        <v>1369.2795926541062</v>
      </c>
      <c r="F4130" t="s">
        <v>22</v>
      </c>
    </row>
    <row r="4131" spans="1:6" x14ac:dyDescent="0.45">
      <c r="A4131" t="s">
        <v>12</v>
      </c>
      <c r="B4131">
        <v>2044</v>
      </c>
      <c r="C4131" t="s">
        <v>15</v>
      </c>
      <c r="D4131" t="s">
        <v>1</v>
      </c>
      <c r="E4131">
        <v>519.02474784289552</v>
      </c>
      <c r="F4131" t="s">
        <v>22</v>
      </c>
    </row>
    <row r="4132" spans="1:6" x14ac:dyDescent="0.45">
      <c r="A4132" t="s">
        <v>12</v>
      </c>
      <c r="B4132">
        <v>2044</v>
      </c>
      <c r="C4132" t="s">
        <v>15</v>
      </c>
      <c r="D4132" t="s">
        <v>2</v>
      </c>
      <c r="E4132">
        <v>552.89449470126908</v>
      </c>
      <c r="F4132" t="s">
        <v>22</v>
      </c>
    </row>
    <row r="4133" spans="1:6" x14ac:dyDescent="0.45">
      <c r="A4133" t="s">
        <v>12</v>
      </c>
      <c r="B4133">
        <v>2044</v>
      </c>
      <c r="C4133" t="s">
        <v>15</v>
      </c>
      <c r="D4133" t="s">
        <v>3</v>
      </c>
      <c r="E4133">
        <v>131.90283664020251</v>
      </c>
      <c r="F4133" t="s">
        <v>22</v>
      </c>
    </row>
    <row r="4134" spans="1:6" x14ac:dyDescent="0.45">
      <c r="A4134" t="s">
        <v>12</v>
      </c>
      <c r="B4134">
        <v>2044</v>
      </c>
      <c r="C4134" t="s">
        <v>15</v>
      </c>
      <c r="D4134" t="s">
        <v>4</v>
      </c>
      <c r="E4134">
        <v>714.54493913314241</v>
      </c>
      <c r="F4134" t="s">
        <v>22</v>
      </c>
    </row>
    <row r="4135" spans="1:6" x14ac:dyDescent="0.45">
      <c r="A4135" t="s">
        <v>12</v>
      </c>
      <c r="B4135">
        <v>2044</v>
      </c>
      <c r="C4135" t="s">
        <v>5</v>
      </c>
      <c r="D4135" t="s">
        <v>5</v>
      </c>
      <c r="E4135">
        <v>3287.6466109716157</v>
      </c>
      <c r="F4135" t="s">
        <v>22</v>
      </c>
    </row>
    <row r="4136" spans="1:6" x14ac:dyDescent="0.45">
      <c r="A4136" t="s">
        <v>12</v>
      </c>
      <c r="B4136">
        <v>2044</v>
      </c>
      <c r="C4136" t="s">
        <v>16</v>
      </c>
      <c r="D4136" t="s">
        <v>6</v>
      </c>
      <c r="E4136">
        <v>0</v>
      </c>
      <c r="F4136" t="s">
        <v>22</v>
      </c>
    </row>
    <row r="4137" spans="1:6" x14ac:dyDescent="0.45">
      <c r="A4137" t="s">
        <v>12</v>
      </c>
      <c r="B4137">
        <v>2044</v>
      </c>
      <c r="C4137" t="s">
        <v>16</v>
      </c>
      <c r="D4137" t="s">
        <v>7</v>
      </c>
      <c r="E4137">
        <v>6729.1924575270405</v>
      </c>
      <c r="F4137" t="s">
        <v>22</v>
      </c>
    </row>
    <row r="4138" spans="1:6" x14ac:dyDescent="0.45">
      <c r="A4138" t="s">
        <v>12</v>
      </c>
      <c r="B4138">
        <v>2044</v>
      </c>
      <c r="C4138" t="s">
        <v>17</v>
      </c>
      <c r="D4138" t="s">
        <v>8</v>
      </c>
      <c r="E4138">
        <v>9620.4421875551561</v>
      </c>
      <c r="F4138" t="s">
        <v>22</v>
      </c>
    </row>
    <row r="4139" spans="1:6" x14ac:dyDescent="0.45">
      <c r="A4139" t="s">
        <v>12</v>
      </c>
      <c r="B4139">
        <v>2044</v>
      </c>
      <c r="C4139" t="s">
        <v>18</v>
      </c>
      <c r="D4139" t="s">
        <v>9</v>
      </c>
      <c r="E4139">
        <v>0</v>
      </c>
      <c r="F4139" t="s">
        <v>22</v>
      </c>
    </row>
    <row r="4140" spans="1:6" x14ac:dyDescent="0.45">
      <c r="A4140" t="s">
        <v>12</v>
      </c>
      <c r="B4140">
        <v>2044</v>
      </c>
      <c r="C4140" t="s">
        <v>18</v>
      </c>
      <c r="D4140" t="s">
        <v>10</v>
      </c>
      <c r="E4140">
        <v>396.39688094349913</v>
      </c>
      <c r="F4140" t="s">
        <v>22</v>
      </c>
    </row>
    <row r="4141" spans="1:6" x14ac:dyDescent="0.45">
      <c r="A4141" t="s">
        <v>12</v>
      </c>
      <c r="B4141">
        <v>2044</v>
      </c>
      <c r="C4141" t="s">
        <v>18</v>
      </c>
      <c r="D4141" t="s">
        <v>19</v>
      </c>
      <c r="E4141">
        <v>3.0403640768366382</v>
      </c>
      <c r="F4141" t="s">
        <v>23</v>
      </c>
    </row>
    <row r="4142" spans="1:6" x14ac:dyDescent="0.45">
      <c r="A4142" t="s">
        <v>12</v>
      </c>
      <c r="B4142">
        <v>2045</v>
      </c>
      <c r="C4142" t="s">
        <v>15</v>
      </c>
      <c r="D4142" t="s">
        <v>0</v>
      </c>
      <c r="E4142">
        <v>1355.081480153498</v>
      </c>
      <c r="F4142" t="s">
        <v>22</v>
      </c>
    </row>
    <row r="4143" spans="1:6" x14ac:dyDescent="0.45">
      <c r="A4143" t="s">
        <v>12</v>
      </c>
      <c r="B4143">
        <v>2045</v>
      </c>
      <c r="C4143" t="s">
        <v>15</v>
      </c>
      <c r="D4143" t="s">
        <v>1</v>
      </c>
      <c r="E4143">
        <v>500.54062981958702</v>
      </c>
      <c r="F4143" t="s">
        <v>22</v>
      </c>
    </row>
    <row r="4144" spans="1:6" x14ac:dyDescent="0.45">
      <c r="A4144" t="s">
        <v>12</v>
      </c>
      <c r="B4144">
        <v>2045</v>
      </c>
      <c r="C4144" t="s">
        <v>15</v>
      </c>
      <c r="D4144" t="s">
        <v>2</v>
      </c>
      <c r="E4144">
        <v>551.48304606261411</v>
      </c>
      <c r="F4144" t="s">
        <v>22</v>
      </c>
    </row>
    <row r="4145" spans="1:6" x14ac:dyDescent="0.45">
      <c r="A4145" t="s">
        <v>12</v>
      </c>
      <c r="B4145">
        <v>2045</v>
      </c>
      <c r="C4145" t="s">
        <v>15</v>
      </c>
      <c r="D4145" t="s">
        <v>3</v>
      </c>
      <c r="E4145">
        <v>132.83068576840961</v>
      </c>
      <c r="F4145" t="s">
        <v>22</v>
      </c>
    </row>
    <row r="4146" spans="1:6" x14ac:dyDescent="0.45">
      <c r="A4146" t="s">
        <v>12</v>
      </c>
      <c r="B4146">
        <v>2045</v>
      </c>
      <c r="C4146" t="s">
        <v>15</v>
      </c>
      <c r="D4146" t="s">
        <v>4</v>
      </c>
      <c r="E4146">
        <v>680.86753986880285</v>
      </c>
      <c r="F4146" t="s">
        <v>22</v>
      </c>
    </row>
    <row r="4147" spans="1:6" x14ac:dyDescent="0.45">
      <c r="A4147" t="s">
        <v>12</v>
      </c>
      <c r="B4147">
        <v>2045</v>
      </c>
      <c r="C4147" t="s">
        <v>5</v>
      </c>
      <c r="D4147" t="s">
        <v>5</v>
      </c>
      <c r="E4147">
        <v>3220.8033816729117</v>
      </c>
      <c r="F4147" t="s">
        <v>22</v>
      </c>
    </row>
    <row r="4148" spans="1:6" x14ac:dyDescent="0.45">
      <c r="A4148" t="s">
        <v>12</v>
      </c>
      <c r="B4148">
        <v>2045</v>
      </c>
      <c r="C4148" t="s">
        <v>16</v>
      </c>
      <c r="D4148" t="s">
        <v>6</v>
      </c>
      <c r="E4148">
        <v>0</v>
      </c>
      <c r="F4148" t="s">
        <v>22</v>
      </c>
    </row>
    <row r="4149" spans="1:6" x14ac:dyDescent="0.45">
      <c r="A4149" t="s">
        <v>12</v>
      </c>
      <c r="B4149">
        <v>2045</v>
      </c>
      <c r="C4149" t="s">
        <v>16</v>
      </c>
      <c r="D4149" t="s">
        <v>7</v>
      </c>
      <c r="E4149">
        <v>6443.5884526832506</v>
      </c>
      <c r="F4149" t="s">
        <v>22</v>
      </c>
    </row>
    <row r="4150" spans="1:6" x14ac:dyDescent="0.45">
      <c r="A4150" t="s">
        <v>12</v>
      </c>
      <c r="B4150">
        <v>2045</v>
      </c>
      <c r="C4150" t="s">
        <v>17</v>
      </c>
      <c r="D4150" t="s">
        <v>8</v>
      </c>
      <c r="E4150">
        <v>9271.2201361469033</v>
      </c>
      <c r="F4150" t="s">
        <v>22</v>
      </c>
    </row>
    <row r="4151" spans="1:6" x14ac:dyDescent="0.45">
      <c r="A4151" t="s">
        <v>12</v>
      </c>
      <c r="B4151">
        <v>2045</v>
      </c>
      <c r="C4151" t="s">
        <v>18</v>
      </c>
      <c r="D4151" t="s">
        <v>9</v>
      </c>
      <c r="E4151">
        <v>0</v>
      </c>
      <c r="F4151" t="s">
        <v>22</v>
      </c>
    </row>
    <row r="4152" spans="1:6" x14ac:dyDescent="0.45">
      <c r="A4152" t="s">
        <v>12</v>
      </c>
      <c r="B4152">
        <v>2045</v>
      </c>
      <c r="C4152" t="s">
        <v>18</v>
      </c>
      <c r="D4152" t="s">
        <v>10</v>
      </c>
      <c r="E4152">
        <v>393.17169820925847</v>
      </c>
      <c r="F4152" t="s">
        <v>22</v>
      </c>
    </row>
    <row r="4153" spans="1:6" x14ac:dyDescent="0.45">
      <c r="A4153" t="s">
        <v>12</v>
      </c>
      <c r="B4153">
        <v>2045</v>
      </c>
      <c r="C4153" t="s">
        <v>18</v>
      </c>
      <c r="D4153" t="s">
        <v>19</v>
      </c>
      <c r="E4153">
        <v>3.0156269252650123</v>
      </c>
      <c r="F4153" t="s">
        <v>23</v>
      </c>
    </row>
    <row r="4154" spans="1:6" x14ac:dyDescent="0.45">
      <c r="A4154" t="s">
        <v>12</v>
      </c>
      <c r="B4154">
        <v>2046</v>
      </c>
      <c r="C4154" t="s">
        <v>15</v>
      </c>
      <c r="D4154" t="s">
        <v>0</v>
      </c>
      <c r="E4154">
        <v>1342.8747528195729</v>
      </c>
      <c r="F4154" t="s">
        <v>22</v>
      </c>
    </row>
    <row r="4155" spans="1:6" x14ac:dyDescent="0.45">
      <c r="A4155" t="s">
        <v>12</v>
      </c>
      <c r="B4155">
        <v>2046</v>
      </c>
      <c r="C4155" t="s">
        <v>15</v>
      </c>
      <c r="D4155" t="s">
        <v>1</v>
      </c>
      <c r="E4155">
        <v>482.83238975245627</v>
      </c>
      <c r="F4155" t="s">
        <v>22</v>
      </c>
    </row>
    <row r="4156" spans="1:6" x14ac:dyDescent="0.45">
      <c r="A4156" t="s">
        <v>12</v>
      </c>
      <c r="B4156">
        <v>2046</v>
      </c>
      <c r="C4156" t="s">
        <v>15</v>
      </c>
      <c r="D4156" t="s">
        <v>2</v>
      </c>
      <c r="E4156">
        <v>550.06653428437073</v>
      </c>
      <c r="F4156" t="s">
        <v>22</v>
      </c>
    </row>
    <row r="4157" spans="1:6" x14ac:dyDescent="0.45">
      <c r="A4157" t="s">
        <v>12</v>
      </c>
      <c r="B4157">
        <v>2046</v>
      </c>
      <c r="C4157" t="s">
        <v>15</v>
      </c>
      <c r="D4157" t="s">
        <v>3</v>
      </c>
      <c r="E4157">
        <v>133.29493099136675</v>
      </c>
      <c r="F4157" t="s">
        <v>22</v>
      </c>
    </row>
    <row r="4158" spans="1:6" x14ac:dyDescent="0.45">
      <c r="A4158" t="s">
        <v>12</v>
      </c>
      <c r="B4158">
        <v>2046</v>
      </c>
      <c r="C4158" t="s">
        <v>15</v>
      </c>
      <c r="D4158" t="s">
        <v>4</v>
      </c>
      <c r="E4158">
        <v>649.30979993158212</v>
      </c>
      <c r="F4158" t="s">
        <v>22</v>
      </c>
    </row>
    <row r="4159" spans="1:6" x14ac:dyDescent="0.45">
      <c r="A4159" t="s">
        <v>12</v>
      </c>
      <c r="B4159">
        <v>2046</v>
      </c>
      <c r="C4159" t="s">
        <v>5</v>
      </c>
      <c r="D4159" t="s">
        <v>5</v>
      </c>
      <c r="E4159">
        <v>3158.3784077793489</v>
      </c>
      <c r="F4159" t="s">
        <v>22</v>
      </c>
    </row>
    <row r="4160" spans="1:6" x14ac:dyDescent="0.45">
      <c r="A4160" t="s">
        <v>12</v>
      </c>
      <c r="B4160">
        <v>2046</v>
      </c>
      <c r="C4160" t="s">
        <v>16</v>
      </c>
      <c r="D4160" t="s">
        <v>6</v>
      </c>
      <c r="E4160">
        <v>0</v>
      </c>
      <c r="F4160" t="s">
        <v>22</v>
      </c>
    </row>
    <row r="4161" spans="1:6" x14ac:dyDescent="0.45">
      <c r="A4161" t="s">
        <v>12</v>
      </c>
      <c r="B4161">
        <v>2046</v>
      </c>
      <c r="C4161" t="s">
        <v>16</v>
      </c>
      <c r="D4161" t="s">
        <v>7</v>
      </c>
      <c r="E4161">
        <v>6173.5280491189733</v>
      </c>
      <c r="F4161" t="s">
        <v>22</v>
      </c>
    </row>
    <row r="4162" spans="1:6" x14ac:dyDescent="0.45">
      <c r="A4162" t="s">
        <v>12</v>
      </c>
      <c r="B4162">
        <v>2046</v>
      </c>
      <c r="C4162" t="s">
        <v>17</v>
      </c>
      <c r="D4162" t="s">
        <v>8</v>
      </c>
      <c r="E4162">
        <v>8945.8003093681473</v>
      </c>
      <c r="F4162" t="s">
        <v>22</v>
      </c>
    </row>
    <row r="4163" spans="1:6" x14ac:dyDescent="0.45">
      <c r="A4163" t="s">
        <v>12</v>
      </c>
      <c r="B4163">
        <v>2046</v>
      </c>
      <c r="C4163" t="s">
        <v>18</v>
      </c>
      <c r="D4163" t="s">
        <v>9</v>
      </c>
      <c r="E4163">
        <v>0</v>
      </c>
      <c r="F4163" t="s">
        <v>22</v>
      </c>
    </row>
    <row r="4164" spans="1:6" x14ac:dyDescent="0.45">
      <c r="A4164" t="s">
        <v>12</v>
      </c>
      <c r="B4164">
        <v>2046</v>
      </c>
      <c r="C4164" t="s">
        <v>18</v>
      </c>
      <c r="D4164" t="s">
        <v>10</v>
      </c>
      <c r="E4164">
        <v>386.1061475301758</v>
      </c>
      <c r="F4164" t="s">
        <v>22</v>
      </c>
    </row>
    <row r="4165" spans="1:6" x14ac:dyDescent="0.45">
      <c r="A4165" t="s">
        <v>12</v>
      </c>
      <c r="B4165">
        <v>2046</v>
      </c>
      <c r="C4165" t="s">
        <v>18</v>
      </c>
      <c r="D4165" t="s">
        <v>19</v>
      </c>
      <c r="E4165">
        <v>2.9614341515564484</v>
      </c>
      <c r="F4165" t="s">
        <v>23</v>
      </c>
    </row>
    <row r="4166" spans="1:6" x14ac:dyDescent="0.45">
      <c r="A4166" t="s">
        <v>12</v>
      </c>
      <c r="B4166">
        <v>2047</v>
      </c>
      <c r="C4166" t="s">
        <v>15</v>
      </c>
      <c r="D4166" t="s">
        <v>0</v>
      </c>
      <c r="E4166">
        <v>1331.5417569633801</v>
      </c>
      <c r="F4166" t="s">
        <v>22</v>
      </c>
    </row>
    <row r="4167" spans="1:6" x14ac:dyDescent="0.45">
      <c r="A4167" t="s">
        <v>12</v>
      </c>
      <c r="B4167">
        <v>2047</v>
      </c>
      <c r="C4167" t="s">
        <v>15</v>
      </c>
      <c r="D4167" t="s">
        <v>1</v>
      </c>
      <c r="E4167">
        <v>465.87086779857896</v>
      </c>
      <c r="F4167" t="s">
        <v>22</v>
      </c>
    </row>
    <row r="4168" spans="1:6" x14ac:dyDescent="0.45">
      <c r="A4168" t="s">
        <v>12</v>
      </c>
      <c r="B4168">
        <v>2047</v>
      </c>
      <c r="C4168" t="s">
        <v>15</v>
      </c>
      <c r="D4168" t="s">
        <v>2</v>
      </c>
      <c r="E4168">
        <v>548.64495055110967</v>
      </c>
      <c r="F4168" t="s">
        <v>22</v>
      </c>
    </row>
    <row r="4169" spans="1:6" x14ac:dyDescent="0.45">
      <c r="A4169" t="s">
        <v>12</v>
      </c>
      <c r="B4169">
        <v>2047</v>
      </c>
      <c r="C4169" t="s">
        <v>15</v>
      </c>
      <c r="D4169" t="s">
        <v>3</v>
      </c>
      <c r="E4169">
        <v>133.06410819017412</v>
      </c>
      <c r="F4169" t="s">
        <v>22</v>
      </c>
    </row>
    <row r="4170" spans="1:6" x14ac:dyDescent="0.45">
      <c r="A4170" t="s">
        <v>12</v>
      </c>
      <c r="B4170">
        <v>2047</v>
      </c>
      <c r="C4170" t="s">
        <v>15</v>
      </c>
      <c r="D4170" t="s">
        <v>4</v>
      </c>
      <c r="E4170">
        <v>619.71349049627156</v>
      </c>
      <c r="F4170" t="s">
        <v>22</v>
      </c>
    </row>
    <row r="4171" spans="1:6" x14ac:dyDescent="0.45">
      <c r="A4171" t="s">
        <v>12</v>
      </c>
      <c r="B4171">
        <v>2047</v>
      </c>
      <c r="C4171" t="s">
        <v>5</v>
      </c>
      <c r="D4171" t="s">
        <v>5</v>
      </c>
      <c r="E4171">
        <v>3098.8351739995146</v>
      </c>
      <c r="F4171" t="s">
        <v>22</v>
      </c>
    </row>
    <row r="4172" spans="1:6" x14ac:dyDescent="0.45">
      <c r="A4172" t="s">
        <v>12</v>
      </c>
      <c r="B4172">
        <v>2047</v>
      </c>
      <c r="C4172" t="s">
        <v>16</v>
      </c>
      <c r="D4172" t="s">
        <v>6</v>
      </c>
      <c r="E4172">
        <v>0</v>
      </c>
      <c r="F4172" t="s">
        <v>22</v>
      </c>
    </row>
    <row r="4173" spans="1:6" x14ac:dyDescent="0.45">
      <c r="A4173" t="s">
        <v>12</v>
      </c>
      <c r="B4173">
        <v>2047</v>
      </c>
      <c r="C4173" t="s">
        <v>16</v>
      </c>
      <c r="D4173" t="s">
        <v>7</v>
      </c>
      <c r="E4173">
        <v>5918.0116837820187</v>
      </c>
      <c r="F4173" t="s">
        <v>22</v>
      </c>
    </row>
    <row r="4174" spans="1:6" x14ac:dyDescent="0.45">
      <c r="A4174" t="s">
        <v>12</v>
      </c>
      <c r="B4174">
        <v>2047</v>
      </c>
      <c r="C4174" t="s">
        <v>17</v>
      </c>
      <c r="D4174" t="s">
        <v>8</v>
      </c>
      <c r="E4174">
        <v>8634.4864586021358</v>
      </c>
      <c r="F4174" t="s">
        <v>22</v>
      </c>
    </row>
    <row r="4175" spans="1:6" x14ac:dyDescent="0.45">
      <c r="A4175" t="s">
        <v>12</v>
      </c>
      <c r="B4175">
        <v>2047</v>
      </c>
      <c r="C4175" t="s">
        <v>18</v>
      </c>
      <c r="D4175" t="s">
        <v>9</v>
      </c>
      <c r="E4175">
        <v>0</v>
      </c>
      <c r="F4175" t="s">
        <v>22</v>
      </c>
    </row>
    <row r="4176" spans="1:6" x14ac:dyDescent="0.45">
      <c r="A4176" t="s">
        <v>12</v>
      </c>
      <c r="B4176">
        <v>2047</v>
      </c>
      <c r="C4176" t="s">
        <v>18</v>
      </c>
      <c r="D4176" t="s">
        <v>10</v>
      </c>
      <c r="E4176">
        <v>382.36039917939706</v>
      </c>
      <c r="F4176" t="s">
        <v>22</v>
      </c>
    </row>
    <row r="4177" spans="1:6" x14ac:dyDescent="0.45">
      <c r="A4177" t="s">
        <v>12</v>
      </c>
      <c r="B4177">
        <v>2047</v>
      </c>
      <c r="C4177" t="s">
        <v>18</v>
      </c>
      <c r="D4177" t="s">
        <v>19</v>
      </c>
      <c r="E4177">
        <v>2.9327042617059753</v>
      </c>
      <c r="F4177" t="s">
        <v>23</v>
      </c>
    </row>
    <row r="4178" spans="1:6" x14ac:dyDescent="0.45">
      <c r="A4178" t="s">
        <v>12</v>
      </c>
      <c r="B4178">
        <v>2048</v>
      </c>
      <c r="C4178" t="s">
        <v>15</v>
      </c>
      <c r="D4178" t="s">
        <v>0</v>
      </c>
      <c r="E4178">
        <v>1323.509660285971</v>
      </c>
      <c r="F4178" t="s">
        <v>22</v>
      </c>
    </row>
    <row r="4179" spans="1:6" x14ac:dyDescent="0.45">
      <c r="A4179" t="s">
        <v>12</v>
      </c>
      <c r="B4179">
        <v>2048</v>
      </c>
      <c r="C4179" t="s">
        <v>15</v>
      </c>
      <c r="D4179" t="s">
        <v>1</v>
      </c>
      <c r="E4179">
        <v>449.62793952486783</v>
      </c>
      <c r="F4179" t="s">
        <v>22</v>
      </c>
    </row>
    <row r="4180" spans="1:6" x14ac:dyDescent="0.45">
      <c r="A4180" t="s">
        <v>12</v>
      </c>
      <c r="B4180">
        <v>2048</v>
      </c>
      <c r="C4180" t="s">
        <v>15</v>
      </c>
      <c r="D4180" t="s">
        <v>2</v>
      </c>
      <c r="E4180">
        <v>547.21825031878313</v>
      </c>
      <c r="F4180" t="s">
        <v>22</v>
      </c>
    </row>
    <row r="4181" spans="1:6" x14ac:dyDescent="0.45">
      <c r="A4181" t="s">
        <v>12</v>
      </c>
      <c r="B4181">
        <v>2048</v>
      </c>
      <c r="C4181" t="s">
        <v>15</v>
      </c>
      <c r="D4181" t="s">
        <v>3</v>
      </c>
      <c r="E4181">
        <v>132.92814577788761</v>
      </c>
      <c r="F4181" t="s">
        <v>22</v>
      </c>
    </row>
    <row r="4182" spans="1:6" x14ac:dyDescent="0.45">
      <c r="A4182" t="s">
        <v>12</v>
      </c>
      <c r="B4182">
        <v>2048</v>
      </c>
      <c r="C4182" t="s">
        <v>15</v>
      </c>
      <c r="D4182" t="s">
        <v>4</v>
      </c>
      <c r="E4182">
        <v>591.7562159159362</v>
      </c>
      <c r="F4182" t="s">
        <v>22</v>
      </c>
    </row>
    <row r="4183" spans="1:6" x14ac:dyDescent="0.45">
      <c r="A4183" t="s">
        <v>12</v>
      </c>
      <c r="B4183">
        <v>2048</v>
      </c>
      <c r="C4183" t="s">
        <v>5</v>
      </c>
      <c r="D4183" t="s">
        <v>5</v>
      </c>
      <c r="E4183">
        <v>3045.0402118234456</v>
      </c>
      <c r="F4183" t="s">
        <v>22</v>
      </c>
    </row>
    <row r="4184" spans="1:6" x14ac:dyDescent="0.45">
      <c r="A4184" t="s">
        <v>12</v>
      </c>
      <c r="B4184">
        <v>2048</v>
      </c>
      <c r="C4184" t="s">
        <v>16</v>
      </c>
      <c r="D4184" t="s">
        <v>6</v>
      </c>
      <c r="E4184">
        <v>0</v>
      </c>
      <c r="F4184" t="s">
        <v>22</v>
      </c>
    </row>
    <row r="4185" spans="1:6" x14ac:dyDescent="0.45">
      <c r="A4185" t="s">
        <v>12</v>
      </c>
      <c r="B4185">
        <v>2048</v>
      </c>
      <c r="C4185" t="s">
        <v>16</v>
      </c>
      <c r="D4185" t="s">
        <v>7</v>
      </c>
      <c r="E4185">
        <v>5673.3775604064431</v>
      </c>
      <c r="F4185" t="s">
        <v>22</v>
      </c>
    </row>
    <row r="4186" spans="1:6" x14ac:dyDescent="0.45">
      <c r="A4186" t="s">
        <v>12</v>
      </c>
      <c r="B4186">
        <v>2048</v>
      </c>
      <c r="C4186" t="s">
        <v>17</v>
      </c>
      <c r="D4186" t="s">
        <v>8</v>
      </c>
      <c r="E4186">
        <v>8342.6408163013839</v>
      </c>
      <c r="F4186" t="s">
        <v>22</v>
      </c>
    </row>
    <row r="4187" spans="1:6" x14ac:dyDescent="0.45">
      <c r="A4187" t="s">
        <v>12</v>
      </c>
      <c r="B4187">
        <v>2048</v>
      </c>
      <c r="C4187" t="s">
        <v>18</v>
      </c>
      <c r="D4187" t="s">
        <v>9</v>
      </c>
      <c r="E4187">
        <v>0</v>
      </c>
      <c r="F4187" t="s">
        <v>22</v>
      </c>
    </row>
    <row r="4188" spans="1:6" x14ac:dyDescent="0.45">
      <c r="A4188" t="s">
        <v>12</v>
      </c>
      <c r="B4188">
        <v>2048</v>
      </c>
      <c r="C4188" t="s">
        <v>18</v>
      </c>
      <c r="D4188" t="s">
        <v>10</v>
      </c>
      <c r="E4188">
        <v>375.77695592850432</v>
      </c>
      <c r="F4188" t="s">
        <v>22</v>
      </c>
    </row>
    <row r="4189" spans="1:6" x14ac:dyDescent="0.45">
      <c r="A4189" t="s">
        <v>12</v>
      </c>
      <c r="B4189">
        <v>2048</v>
      </c>
      <c r="C4189" t="s">
        <v>18</v>
      </c>
      <c r="D4189" t="s">
        <v>19</v>
      </c>
      <c r="E4189">
        <v>2.882209251971628</v>
      </c>
      <c r="F4189" t="s">
        <v>23</v>
      </c>
    </row>
    <row r="4190" spans="1:6" x14ac:dyDescent="0.45">
      <c r="A4190" t="s">
        <v>12</v>
      </c>
      <c r="B4190">
        <v>2049</v>
      </c>
      <c r="C4190" t="s">
        <v>15</v>
      </c>
      <c r="D4190" t="s">
        <v>0</v>
      </c>
      <c r="E4190">
        <v>1317.0790475572171</v>
      </c>
      <c r="F4190" t="s">
        <v>22</v>
      </c>
    </row>
    <row r="4191" spans="1:6" x14ac:dyDescent="0.45">
      <c r="A4191" t="s">
        <v>12</v>
      </c>
      <c r="B4191">
        <v>2049</v>
      </c>
      <c r="C4191" t="s">
        <v>15</v>
      </c>
      <c r="D4191" t="s">
        <v>1</v>
      </c>
      <c r="E4191">
        <v>434.07648043249856</v>
      </c>
      <c r="F4191" t="s">
        <v>22</v>
      </c>
    </row>
    <row r="4192" spans="1:6" x14ac:dyDescent="0.45">
      <c r="A4192" t="s">
        <v>12</v>
      </c>
      <c r="B4192">
        <v>2049</v>
      </c>
      <c r="C4192" t="s">
        <v>15</v>
      </c>
      <c r="D4192" t="s">
        <v>2</v>
      </c>
      <c r="E4192">
        <v>545.78637811786541</v>
      </c>
      <c r="F4192" t="s">
        <v>22</v>
      </c>
    </row>
    <row r="4193" spans="1:6" x14ac:dyDescent="0.45">
      <c r="A4193" t="s">
        <v>12</v>
      </c>
      <c r="B4193">
        <v>2049</v>
      </c>
      <c r="C4193" t="s">
        <v>15</v>
      </c>
      <c r="D4193" t="s">
        <v>3</v>
      </c>
      <c r="E4193">
        <v>132.55851061006081</v>
      </c>
      <c r="F4193" t="s">
        <v>22</v>
      </c>
    </row>
    <row r="4194" spans="1:6" x14ac:dyDescent="0.45">
      <c r="A4194" t="s">
        <v>12</v>
      </c>
      <c r="B4194">
        <v>2049</v>
      </c>
      <c r="C4194" t="s">
        <v>15</v>
      </c>
      <c r="D4194" t="s">
        <v>4</v>
      </c>
      <c r="E4194">
        <v>565.69408282729682</v>
      </c>
      <c r="F4194" t="s">
        <v>22</v>
      </c>
    </row>
    <row r="4195" spans="1:6" x14ac:dyDescent="0.45">
      <c r="A4195" t="s">
        <v>12</v>
      </c>
      <c r="B4195">
        <v>2049</v>
      </c>
      <c r="C4195" t="s">
        <v>5</v>
      </c>
      <c r="D4195" t="s">
        <v>5</v>
      </c>
      <c r="E4195">
        <v>2995.1944995449385</v>
      </c>
      <c r="F4195" t="s">
        <v>22</v>
      </c>
    </row>
    <row r="4196" spans="1:6" x14ac:dyDescent="0.45">
      <c r="A4196" t="s">
        <v>12</v>
      </c>
      <c r="B4196">
        <v>2049</v>
      </c>
      <c r="C4196" t="s">
        <v>16</v>
      </c>
      <c r="D4196" t="s">
        <v>6</v>
      </c>
      <c r="E4196">
        <v>0</v>
      </c>
      <c r="F4196" t="s">
        <v>22</v>
      </c>
    </row>
    <row r="4197" spans="1:6" x14ac:dyDescent="0.45">
      <c r="A4197" t="s">
        <v>12</v>
      </c>
      <c r="B4197">
        <v>2049</v>
      </c>
      <c r="C4197" t="s">
        <v>16</v>
      </c>
      <c r="D4197" t="s">
        <v>7</v>
      </c>
      <c r="E4197">
        <v>5444.7230966199049</v>
      </c>
      <c r="F4197" t="s">
        <v>22</v>
      </c>
    </row>
    <row r="4198" spans="1:6" x14ac:dyDescent="0.45">
      <c r="A4198" t="s">
        <v>12</v>
      </c>
      <c r="B4198">
        <v>2049</v>
      </c>
      <c r="C4198" t="s">
        <v>17</v>
      </c>
      <c r="D4198" t="s">
        <v>8</v>
      </c>
      <c r="E4198">
        <v>8075.6763101797396</v>
      </c>
      <c r="F4198" t="s">
        <v>22</v>
      </c>
    </row>
    <row r="4199" spans="1:6" x14ac:dyDescent="0.45">
      <c r="A4199" t="s">
        <v>12</v>
      </c>
      <c r="B4199">
        <v>2049</v>
      </c>
      <c r="C4199" t="s">
        <v>18</v>
      </c>
      <c r="D4199" t="s">
        <v>9</v>
      </c>
      <c r="E4199">
        <v>0</v>
      </c>
      <c r="F4199" t="s">
        <v>22</v>
      </c>
    </row>
    <row r="4200" spans="1:6" x14ac:dyDescent="0.45">
      <c r="A4200" t="s">
        <v>12</v>
      </c>
      <c r="B4200">
        <v>2049</v>
      </c>
      <c r="C4200" t="s">
        <v>18</v>
      </c>
      <c r="D4200" t="s">
        <v>10</v>
      </c>
      <c r="E4200">
        <v>364.24128598510379</v>
      </c>
      <c r="F4200" t="s">
        <v>22</v>
      </c>
    </row>
    <row r="4201" spans="1:6" x14ac:dyDescent="0.45">
      <c r="A4201" t="s">
        <v>12</v>
      </c>
      <c r="B4201">
        <v>2049</v>
      </c>
      <c r="C4201" t="s">
        <v>18</v>
      </c>
      <c r="D4201" t="s">
        <v>19</v>
      </c>
      <c r="E4201">
        <v>2.7937306635057459</v>
      </c>
      <c r="F4201" t="s">
        <v>23</v>
      </c>
    </row>
    <row r="4202" spans="1:6" x14ac:dyDescent="0.45">
      <c r="A4202" t="s">
        <v>12</v>
      </c>
      <c r="B4202">
        <v>2050</v>
      </c>
      <c r="C4202" t="s">
        <v>15</v>
      </c>
      <c r="D4202" t="s">
        <v>0</v>
      </c>
      <c r="E4202">
        <v>1310.197523686712</v>
      </c>
      <c r="F4202" t="s">
        <v>22</v>
      </c>
    </row>
    <row r="4203" spans="1:6" x14ac:dyDescent="0.45">
      <c r="A4203" t="s">
        <v>12</v>
      </c>
      <c r="B4203">
        <v>2050</v>
      </c>
      <c r="C4203" t="s">
        <v>15</v>
      </c>
      <c r="D4203" t="s">
        <v>1</v>
      </c>
      <c r="E4203">
        <v>419.19033166750353</v>
      </c>
      <c r="F4203" t="s">
        <v>22</v>
      </c>
    </row>
    <row r="4204" spans="1:6" x14ac:dyDescent="0.45">
      <c r="A4204" t="s">
        <v>12</v>
      </c>
      <c r="B4204">
        <v>2050</v>
      </c>
      <c r="C4204" t="s">
        <v>15</v>
      </c>
      <c r="D4204" t="s">
        <v>2</v>
      </c>
      <c r="E4204">
        <v>544.76527774494889</v>
      </c>
      <c r="F4204" t="s">
        <v>22</v>
      </c>
    </row>
    <row r="4205" spans="1:6" x14ac:dyDescent="0.45">
      <c r="A4205" t="s">
        <v>12</v>
      </c>
      <c r="B4205">
        <v>2050</v>
      </c>
      <c r="C4205" t="s">
        <v>15</v>
      </c>
      <c r="D4205" t="s">
        <v>3</v>
      </c>
      <c r="E4205">
        <v>132.1539399788382</v>
      </c>
      <c r="F4205" t="s">
        <v>22</v>
      </c>
    </row>
    <row r="4206" spans="1:6" x14ac:dyDescent="0.45">
      <c r="A4206" t="s">
        <v>12</v>
      </c>
      <c r="B4206">
        <v>2050</v>
      </c>
      <c r="C4206" t="s">
        <v>15</v>
      </c>
      <c r="D4206" t="s">
        <v>4</v>
      </c>
      <c r="E4206">
        <v>532.76572296426048</v>
      </c>
      <c r="F4206" t="s">
        <v>22</v>
      </c>
    </row>
    <row r="4207" spans="1:6" x14ac:dyDescent="0.45">
      <c r="A4207" t="s">
        <v>12</v>
      </c>
      <c r="B4207">
        <v>2050</v>
      </c>
      <c r="C4207" t="s">
        <v>5</v>
      </c>
      <c r="D4207" t="s">
        <v>5</v>
      </c>
      <c r="E4207">
        <v>2939.0727960422628</v>
      </c>
      <c r="F4207" t="s">
        <v>22</v>
      </c>
    </row>
    <row r="4208" spans="1:6" x14ac:dyDescent="0.45">
      <c r="A4208" t="s">
        <v>12</v>
      </c>
      <c r="B4208">
        <v>2050</v>
      </c>
      <c r="C4208" t="s">
        <v>16</v>
      </c>
      <c r="D4208" t="s">
        <v>6</v>
      </c>
      <c r="E4208">
        <v>0</v>
      </c>
      <c r="F4208" t="s">
        <v>22</v>
      </c>
    </row>
    <row r="4209" spans="1:6" x14ac:dyDescent="0.45">
      <c r="A4209" t="s">
        <v>12</v>
      </c>
      <c r="B4209">
        <v>2050</v>
      </c>
      <c r="C4209" t="s">
        <v>16</v>
      </c>
      <c r="D4209" t="s">
        <v>7</v>
      </c>
      <c r="E4209">
        <v>5092.7799339095154</v>
      </c>
      <c r="F4209" t="s">
        <v>22</v>
      </c>
    </row>
    <row r="4210" spans="1:6" x14ac:dyDescent="0.45">
      <c r="A4210" t="s">
        <v>12</v>
      </c>
      <c r="B4210">
        <v>2050</v>
      </c>
      <c r="C4210" t="s">
        <v>17</v>
      </c>
      <c r="D4210" t="s">
        <v>8</v>
      </c>
      <c r="E4210">
        <v>7696.1195236012909</v>
      </c>
      <c r="F4210" t="s">
        <v>22</v>
      </c>
    </row>
    <row r="4211" spans="1:6" x14ac:dyDescent="0.45">
      <c r="A4211" t="s">
        <v>12</v>
      </c>
      <c r="B4211">
        <v>2050</v>
      </c>
      <c r="C4211" t="s">
        <v>18</v>
      </c>
      <c r="D4211" t="s">
        <v>9</v>
      </c>
      <c r="E4211">
        <v>0</v>
      </c>
      <c r="F4211" t="s">
        <v>22</v>
      </c>
    </row>
    <row r="4212" spans="1:6" x14ac:dyDescent="0.45">
      <c r="A4212" t="s">
        <v>12</v>
      </c>
      <c r="B4212">
        <v>2050</v>
      </c>
      <c r="C4212" t="s">
        <v>18</v>
      </c>
      <c r="D4212" t="s">
        <v>10</v>
      </c>
      <c r="E4212">
        <v>335.7332063504864</v>
      </c>
      <c r="F4212" t="s">
        <v>22</v>
      </c>
    </row>
    <row r="4213" spans="1:6" x14ac:dyDescent="0.45">
      <c r="A4213" t="s">
        <v>12</v>
      </c>
      <c r="B4213">
        <v>2050</v>
      </c>
      <c r="C4213" t="s">
        <v>18</v>
      </c>
      <c r="D4213" t="s">
        <v>19</v>
      </c>
      <c r="E4213">
        <v>2.5750736927082305</v>
      </c>
      <c r="F4213" t="s">
        <v>23</v>
      </c>
    </row>
    <row r="4214" spans="1:6" x14ac:dyDescent="0.45">
      <c r="A4214" t="s">
        <v>25</v>
      </c>
      <c r="B4214">
        <v>2010</v>
      </c>
      <c r="C4214" t="s">
        <v>15</v>
      </c>
      <c r="D4214" t="s">
        <v>0</v>
      </c>
      <c r="E4214">
        <v>1082.1917808219175</v>
      </c>
      <c r="F4214" t="s">
        <v>22</v>
      </c>
    </row>
    <row r="4215" spans="1:6" x14ac:dyDescent="0.45">
      <c r="A4215" t="s">
        <v>25</v>
      </c>
      <c r="B4215">
        <v>2010</v>
      </c>
      <c r="C4215" t="s">
        <v>15</v>
      </c>
      <c r="D4215" t="s">
        <v>1</v>
      </c>
      <c r="E4215">
        <v>504.93150684931504</v>
      </c>
      <c r="F4215" t="s">
        <v>22</v>
      </c>
    </row>
    <row r="4216" spans="1:6" x14ac:dyDescent="0.45">
      <c r="A4216" t="s">
        <v>25</v>
      </c>
      <c r="B4216">
        <v>2010</v>
      </c>
      <c r="C4216" t="s">
        <v>15</v>
      </c>
      <c r="D4216" t="s">
        <v>2</v>
      </c>
      <c r="E4216">
        <v>262.73972602739724</v>
      </c>
      <c r="F4216" t="s">
        <v>22</v>
      </c>
    </row>
    <row r="4217" spans="1:6" x14ac:dyDescent="0.45">
      <c r="A4217" t="s">
        <v>25</v>
      </c>
      <c r="B4217">
        <v>2010</v>
      </c>
      <c r="C4217" t="s">
        <v>15</v>
      </c>
      <c r="D4217" t="s">
        <v>3</v>
      </c>
      <c r="E4217">
        <v>107.67123287671232</v>
      </c>
      <c r="F4217" t="s">
        <v>22</v>
      </c>
    </row>
    <row r="4218" spans="1:6" x14ac:dyDescent="0.45">
      <c r="A4218" t="s">
        <v>25</v>
      </c>
      <c r="B4218">
        <v>2010</v>
      </c>
      <c r="C4218" t="s">
        <v>15</v>
      </c>
      <c r="D4218" t="s">
        <v>4</v>
      </c>
      <c r="E4218">
        <v>0</v>
      </c>
      <c r="F4218" t="s">
        <v>22</v>
      </c>
    </row>
    <row r="4219" spans="1:6" x14ac:dyDescent="0.45">
      <c r="A4219" t="s">
        <v>25</v>
      </c>
      <c r="B4219">
        <v>2010</v>
      </c>
      <c r="C4219" t="s">
        <v>5</v>
      </c>
      <c r="D4219" t="s">
        <v>5</v>
      </c>
      <c r="E4219">
        <v>1957.5342465753424</v>
      </c>
      <c r="F4219" t="s">
        <v>22</v>
      </c>
    </row>
    <row r="4220" spans="1:6" x14ac:dyDescent="0.45">
      <c r="A4220" t="s">
        <v>25</v>
      </c>
      <c r="B4220">
        <v>2010</v>
      </c>
      <c r="C4220" t="s">
        <v>16</v>
      </c>
      <c r="D4220" t="s">
        <v>6</v>
      </c>
      <c r="E4220">
        <v>0</v>
      </c>
      <c r="F4220" t="s">
        <v>22</v>
      </c>
    </row>
    <row r="4221" spans="1:6" x14ac:dyDescent="0.45">
      <c r="A4221" t="s">
        <v>25</v>
      </c>
      <c r="B4221">
        <v>2010</v>
      </c>
      <c r="C4221" t="s">
        <v>16</v>
      </c>
      <c r="D4221" t="s">
        <v>7</v>
      </c>
      <c r="E4221">
        <v>0</v>
      </c>
      <c r="F4221" t="s">
        <v>22</v>
      </c>
    </row>
    <row r="4222" spans="1:6" x14ac:dyDescent="0.45">
      <c r="A4222" t="s">
        <v>25</v>
      </c>
      <c r="B4222">
        <v>2010</v>
      </c>
      <c r="C4222" t="s">
        <v>17</v>
      </c>
      <c r="D4222" t="s">
        <v>8</v>
      </c>
      <c r="E4222">
        <v>1957.5342465753424</v>
      </c>
      <c r="F4222" t="s">
        <v>22</v>
      </c>
    </row>
    <row r="4223" spans="1:6" x14ac:dyDescent="0.45">
      <c r="A4223" t="s">
        <v>25</v>
      </c>
      <c r="B4223">
        <v>2010</v>
      </c>
      <c r="C4223" t="s">
        <v>18</v>
      </c>
      <c r="D4223" t="s">
        <v>9</v>
      </c>
      <c r="E4223">
        <v>0</v>
      </c>
      <c r="F4223" t="s">
        <v>22</v>
      </c>
    </row>
    <row r="4224" spans="1:6" x14ac:dyDescent="0.45">
      <c r="A4224" t="s">
        <v>25</v>
      </c>
      <c r="B4224">
        <v>2010</v>
      </c>
      <c r="C4224" t="s">
        <v>18</v>
      </c>
      <c r="D4224" t="s">
        <v>10</v>
      </c>
      <c r="E4224">
        <v>0</v>
      </c>
      <c r="F4224" t="s">
        <v>22</v>
      </c>
    </row>
    <row r="4225" spans="1:6" x14ac:dyDescent="0.45">
      <c r="A4225" t="s">
        <v>25</v>
      </c>
      <c r="B4225">
        <v>2010</v>
      </c>
      <c r="C4225" t="s">
        <v>18</v>
      </c>
      <c r="D4225" t="s">
        <v>19</v>
      </c>
      <c r="E4225">
        <v>0</v>
      </c>
      <c r="F4225" t="s">
        <v>23</v>
      </c>
    </row>
    <row r="4226" spans="1:6" x14ac:dyDescent="0.45">
      <c r="A4226" t="s">
        <v>25</v>
      </c>
      <c r="B4226">
        <v>2011</v>
      </c>
      <c r="C4226" t="s">
        <v>15</v>
      </c>
      <c r="D4226" t="s">
        <v>0</v>
      </c>
      <c r="E4226">
        <v>1169.1256830601094</v>
      </c>
      <c r="F4226" t="s">
        <v>22</v>
      </c>
    </row>
    <row r="4227" spans="1:6" x14ac:dyDescent="0.45">
      <c r="A4227" t="s">
        <v>25</v>
      </c>
      <c r="B4227">
        <v>2011</v>
      </c>
      <c r="C4227" t="s">
        <v>15</v>
      </c>
      <c r="D4227" t="s">
        <v>1</v>
      </c>
      <c r="E4227">
        <v>510.65573770491801</v>
      </c>
      <c r="F4227" t="s">
        <v>22</v>
      </c>
    </row>
    <row r="4228" spans="1:6" x14ac:dyDescent="0.45">
      <c r="A4228" t="s">
        <v>25</v>
      </c>
      <c r="B4228">
        <v>2011</v>
      </c>
      <c r="C4228" t="s">
        <v>15</v>
      </c>
      <c r="D4228" t="s">
        <v>2</v>
      </c>
      <c r="E4228">
        <v>267.21311475409834</v>
      </c>
      <c r="F4228" t="s">
        <v>22</v>
      </c>
    </row>
    <row r="4229" spans="1:6" x14ac:dyDescent="0.45">
      <c r="A4229" t="s">
        <v>25</v>
      </c>
      <c r="B4229">
        <v>2011</v>
      </c>
      <c r="C4229" t="s">
        <v>15</v>
      </c>
      <c r="D4229" t="s">
        <v>3</v>
      </c>
      <c r="E4229">
        <v>107.65027322404372</v>
      </c>
      <c r="F4229" t="s">
        <v>22</v>
      </c>
    </row>
    <row r="4230" spans="1:6" x14ac:dyDescent="0.45">
      <c r="A4230" t="s">
        <v>25</v>
      </c>
      <c r="B4230">
        <v>2011</v>
      </c>
      <c r="C4230" t="s">
        <v>15</v>
      </c>
      <c r="D4230" t="s">
        <v>4</v>
      </c>
      <c r="E4230">
        <v>0</v>
      </c>
      <c r="F4230" t="s">
        <v>22</v>
      </c>
    </row>
    <row r="4231" spans="1:6" x14ac:dyDescent="0.45">
      <c r="A4231" t="s">
        <v>25</v>
      </c>
      <c r="B4231">
        <v>2011</v>
      </c>
      <c r="C4231" t="s">
        <v>5</v>
      </c>
      <c r="D4231" t="s">
        <v>5</v>
      </c>
      <c r="E4231">
        <v>2054.6448087431695</v>
      </c>
      <c r="F4231" t="s">
        <v>22</v>
      </c>
    </row>
    <row r="4232" spans="1:6" x14ac:dyDescent="0.45">
      <c r="A4232" t="s">
        <v>25</v>
      </c>
      <c r="B4232">
        <v>2011</v>
      </c>
      <c r="C4232" t="s">
        <v>16</v>
      </c>
      <c r="D4232" t="s">
        <v>6</v>
      </c>
      <c r="E4232">
        <v>0</v>
      </c>
      <c r="F4232" t="s">
        <v>22</v>
      </c>
    </row>
    <row r="4233" spans="1:6" x14ac:dyDescent="0.45">
      <c r="A4233" t="s">
        <v>25</v>
      </c>
      <c r="B4233">
        <v>2011</v>
      </c>
      <c r="C4233" t="s">
        <v>16</v>
      </c>
      <c r="D4233" t="s">
        <v>7</v>
      </c>
      <c r="E4233">
        <v>0</v>
      </c>
      <c r="F4233" t="s">
        <v>22</v>
      </c>
    </row>
    <row r="4234" spans="1:6" x14ac:dyDescent="0.45">
      <c r="A4234" t="s">
        <v>25</v>
      </c>
      <c r="B4234">
        <v>2011</v>
      </c>
      <c r="C4234" t="s">
        <v>17</v>
      </c>
      <c r="D4234" t="s">
        <v>8</v>
      </c>
      <c r="E4234">
        <v>2054.6448087431695</v>
      </c>
      <c r="F4234" t="s">
        <v>22</v>
      </c>
    </row>
    <row r="4235" spans="1:6" x14ac:dyDescent="0.45">
      <c r="A4235" t="s">
        <v>25</v>
      </c>
      <c r="B4235">
        <v>2011</v>
      </c>
      <c r="C4235" t="s">
        <v>18</v>
      </c>
      <c r="D4235" t="s">
        <v>9</v>
      </c>
      <c r="E4235">
        <v>0</v>
      </c>
      <c r="F4235" t="s">
        <v>22</v>
      </c>
    </row>
    <row r="4236" spans="1:6" x14ac:dyDescent="0.45">
      <c r="A4236" t="s">
        <v>25</v>
      </c>
      <c r="B4236">
        <v>2011</v>
      </c>
      <c r="C4236" t="s">
        <v>18</v>
      </c>
      <c r="D4236" t="s">
        <v>10</v>
      </c>
      <c r="E4236">
        <v>0</v>
      </c>
      <c r="F4236" t="s">
        <v>22</v>
      </c>
    </row>
    <row r="4237" spans="1:6" x14ac:dyDescent="0.45">
      <c r="A4237" t="s">
        <v>25</v>
      </c>
      <c r="B4237">
        <v>2011</v>
      </c>
      <c r="C4237" t="s">
        <v>18</v>
      </c>
      <c r="D4237" t="s">
        <v>19</v>
      </c>
      <c r="E4237">
        <v>0</v>
      </c>
      <c r="F4237" t="s">
        <v>23</v>
      </c>
    </row>
    <row r="4238" spans="1:6" x14ac:dyDescent="0.45">
      <c r="A4238" t="s">
        <v>25</v>
      </c>
      <c r="B4238">
        <v>2012</v>
      </c>
      <c r="C4238" t="s">
        <v>15</v>
      </c>
      <c r="D4238" t="s">
        <v>0</v>
      </c>
      <c r="E4238">
        <v>1268.2191780821918</v>
      </c>
      <c r="F4238" t="s">
        <v>22</v>
      </c>
    </row>
    <row r="4239" spans="1:6" x14ac:dyDescent="0.45">
      <c r="A4239" t="s">
        <v>25</v>
      </c>
      <c r="B4239">
        <v>2012</v>
      </c>
      <c r="C4239" t="s">
        <v>15</v>
      </c>
      <c r="D4239" t="s">
        <v>1</v>
      </c>
      <c r="E4239">
        <v>536.16438356164383</v>
      </c>
      <c r="F4239" t="s">
        <v>22</v>
      </c>
    </row>
    <row r="4240" spans="1:6" x14ac:dyDescent="0.45">
      <c r="A4240" t="s">
        <v>25</v>
      </c>
      <c r="B4240">
        <v>2012</v>
      </c>
      <c r="C4240" t="s">
        <v>15</v>
      </c>
      <c r="D4240" t="s">
        <v>2</v>
      </c>
      <c r="E4240">
        <v>269.86301369863014</v>
      </c>
      <c r="F4240" t="s">
        <v>22</v>
      </c>
    </row>
    <row r="4241" spans="1:6" x14ac:dyDescent="0.45">
      <c r="A4241" t="s">
        <v>25</v>
      </c>
      <c r="B4241">
        <v>2012</v>
      </c>
      <c r="C4241" t="s">
        <v>15</v>
      </c>
      <c r="D4241" t="s">
        <v>3</v>
      </c>
      <c r="E4241">
        <v>112.32876712328768</v>
      </c>
      <c r="F4241" t="s">
        <v>22</v>
      </c>
    </row>
    <row r="4242" spans="1:6" x14ac:dyDescent="0.45">
      <c r="A4242" t="s">
        <v>25</v>
      </c>
      <c r="B4242">
        <v>2012</v>
      </c>
      <c r="C4242" t="s">
        <v>15</v>
      </c>
      <c r="D4242" t="s">
        <v>4</v>
      </c>
      <c r="E4242">
        <v>0</v>
      </c>
      <c r="F4242" t="s">
        <v>22</v>
      </c>
    </row>
    <row r="4243" spans="1:6" x14ac:dyDescent="0.45">
      <c r="A4243" t="s">
        <v>25</v>
      </c>
      <c r="B4243">
        <v>2012</v>
      </c>
      <c r="C4243" t="s">
        <v>5</v>
      </c>
      <c r="D4243" t="s">
        <v>5</v>
      </c>
      <c r="E4243">
        <v>2186.5753424657537</v>
      </c>
      <c r="F4243" t="s">
        <v>22</v>
      </c>
    </row>
    <row r="4244" spans="1:6" x14ac:dyDescent="0.45">
      <c r="A4244" t="s">
        <v>25</v>
      </c>
      <c r="B4244">
        <v>2012</v>
      </c>
      <c r="C4244" t="s">
        <v>16</v>
      </c>
      <c r="D4244" t="s">
        <v>6</v>
      </c>
      <c r="E4244">
        <v>0</v>
      </c>
      <c r="F4244" t="s">
        <v>22</v>
      </c>
    </row>
    <row r="4245" spans="1:6" x14ac:dyDescent="0.45">
      <c r="A4245" t="s">
        <v>25</v>
      </c>
      <c r="B4245">
        <v>2012</v>
      </c>
      <c r="C4245" t="s">
        <v>16</v>
      </c>
      <c r="D4245" t="s">
        <v>7</v>
      </c>
      <c r="E4245">
        <v>0</v>
      </c>
      <c r="F4245" t="s">
        <v>22</v>
      </c>
    </row>
    <row r="4246" spans="1:6" x14ac:dyDescent="0.45">
      <c r="A4246" t="s">
        <v>25</v>
      </c>
      <c r="B4246">
        <v>2012</v>
      </c>
      <c r="C4246" t="s">
        <v>17</v>
      </c>
      <c r="D4246" t="s">
        <v>8</v>
      </c>
      <c r="E4246">
        <v>2186.5753424657537</v>
      </c>
      <c r="F4246" t="s">
        <v>22</v>
      </c>
    </row>
    <row r="4247" spans="1:6" x14ac:dyDescent="0.45">
      <c r="A4247" t="s">
        <v>25</v>
      </c>
      <c r="B4247">
        <v>2012</v>
      </c>
      <c r="C4247" t="s">
        <v>18</v>
      </c>
      <c r="D4247" t="s">
        <v>9</v>
      </c>
      <c r="E4247">
        <v>0</v>
      </c>
      <c r="F4247" t="s">
        <v>22</v>
      </c>
    </row>
    <row r="4248" spans="1:6" x14ac:dyDescent="0.45">
      <c r="A4248" t="s">
        <v>25</v>
      </c>
      <c r="B4248">
        <v>2012</v>
      </c>
      <c r="C4248" t="s">
        <v>18</v>
      </c>
      <c r="D4248" t="s">
        <v>10</v>
      </c>
      <c r="E4248">
        <v>0</v>
      </c>
      <c r="F4248" t="s">
        <v>22</v>
      </c>
    </row>
    <row r="4249" spans="1:6" x14ac:dyDescent="0.45">
      <c r="A4249" t="s">
        <v>25</v>
      </c>
      <c r="B4249">
        <v>2012</v>
      </c>
      <c r="C4249" t="s">
        <v>18</v>
      </c>
      <c r="D4249" t="s">
        <v>19</v>
      </c>
      <c r="E4249">
        <v>0</v>
      </c>
      <c r="F4249" t="s">
        <v>23</v>
      </c>
    </row>
    <row r="4250" spans="1:6" x14ac:dyDescent="0.45">
      <c r="A4250" t="s">
        <v>25</v>
      </c>
      <c r="B4250">
        <v>2013</v>
      </c>
      <c r="C4250" t="s">
        <v>15</v>
      </c>
      <c r="D4250" t="s">
        <v>0</v>
      </c>
      <c r="E4250">
        <v>1318.3561643835617</v>
      </c>
      <c r="F4250" t="s">
        <v>22</v>
      </c>
    </row>
    <row r="4251" spans="1:6" x14ac:dyDescent="0.45">
      <c r="A4251" t="s">
        <v>25</v>
      </c>
      <c r="B4251">
        <v>2013</v>
      </c>
      <c r="C4251" t="s">
        <v>15</v>
      </c>
      <c r="D4251" t="s">
        <v>1</v>
      </c>
      <c r="E4251">
        <v>536.16438356164383</v>
      </c>
      <c r="F4251" t="s">
        <v>22</v>
      </c>
    </row>
    <row r="4252" spans="1:6" x14ac:dyDescent="0.45">
      <c r="A4252" t="s">
        <v>25</v>
      </c>
      <c r="B4252">
        <v>2013</v>
      </c>
      <c r="C4252" t="s">
        <v>15</v>
      </c>
      <c r="D4252" t="s">
        <v>2</v>
      </c>
      <c r="E4252">
        <v>302.46575342465752</v>
      </c>
      <c r="F4252" t="s">
        <v>22</v>
      </c>
    </row>
    <row r="4253" spans="1:6" x14ac:dyDescent="0.45">
      <c r="A4253" t="s">
        <v>25</v>
      </c>
      <c r="B4253">
        <v>2013</v>
      </c>
      <c r="C4253" t="s">
        <v>15</v>
      </c>
      <c r="D4253" t="s">
        <v>3</v>
      </c>
      <c r="E4253">
        <v>112.05479452054794</v>
      </c>
      <c r="F4253" t="s">
        <v>22</v>
      </c>
    </row>
    <row r="4254" spans="1:6" x14ac:dyDescent="0.45">
      <c r="A4254" t="s">
        <v>25</v>
      </c>
      <c r="B4254">
        <v>2013</v>
      </c>
      <c r="C4254" t="s">
        <v>15</v>
      </c>
      <c r="D4254" t="s">
        <v>4</v>
      </c>
      <c r="E4254">
        <v>0</v>
      </c>
      <c r="F4254" t="s">
        <v>22</v>
      </c>
    </row>
    <row r="4255" spans="1:6" x14ac:dyDescent="0.45">
      <c r="A4255" t="s">
        <v>25</v>
      </c>
      <c r="B4255">
        <v>2013</v>
      </c>
      <c r="C4255" t="s">
        <v>5</v>
      </c>
      <c r="D4255" t="s">
        <v>5</v>
      </c>
      <c r="E4255">
        <v>2269.0410958904113</v>
      </c>
      <c r="F4255" t="s">
        <v>22</v>
      </c>
    </row>
    <row r="4256" spans="1:6" x14ac:dyDescent="0.45">
      <c r="A4256" t="s">
        <v>25</v>
      </c>
      <c r="B4256">
        <v>2013</v>
      </c>
      <c r="C4256" t="s">
        <v>16</v>
      </c>
      <c r="D4256" t="s">
        <v>6</v>
      </c>
      <c r="E4256">
        <v>0</v>
      </c>
      <c r="F4256" t="s">
        <v>22</v>
      </c>
    </row>
    <row r="4257" spans="1:6" x14ac:dyDescent="0.45">
      <c r="A4257" t="s">
        <v>25</v>
      </c>
      <c r="B4257">
        <v>2013</v>
      </c>
      <c r="C4257" t="s">
        <v>16</v>
      </c>
      <c r="D4257" t="s">
        <v>7</v>
      </c>
      <c r="E4257">
        <v>0</v>
      </c>
      <c r="F4257" t="s">
        <v>22</v>
      </c>
    </row>
    <row r="4258" spans="1:6" x14ac:dyDescent="0.45">
      <c r="A4258" t="s">
        <v>25</v>
      </c>
      <c r="B4258">
        <v>2013</v>
      </c>
      <c r="C4258" t="s">
        <v>17</v>
      </c>
      <c r="D4258" t="s">
        <v>8</v>
      </c>
      <c r="E4258">
        <v>2269.0410958904113</v>
      </c>
      <c r="F4258" t="s">
        <v>22</v>
      </c>
    </row>
    <row r="4259" spans="1:6" x14ac:dyDescent="0.45">
      <c r="A4259" t="s">
        <v>25</v>
      </c>
      <c r="B4259">
        <v>2013</v>
      </c>
      <c r="C4259" t="s">
        <v>18</v>
      </c>
      <c r="D4259" t="s">
        <v>9</v>
      </c>
      <c r="E4259">
        <v>0</v>
      </c>
      <c r="F4259" t="s">
        <v>22</v>
      </c>
    </row>
    <row r="4260" spans="1:6" x14ac:dyDescent="0.45">
      <c r="A4260" t="s">
        <v>25</v>
      </c>
      <c r="B4260">
        <v>2013</v>
      </c>
      <c r="C4260" t="s">
        <v>18</v>
      </c>
      <c r="D4260" t="s">
        <v>10</v>
      </c>
      <c r="E4260">
        <v>0</v>
      </c>
      <c r="F4260" t="s">
        <v>22</v>
      </c>
    </row>
    <row r="4261" spans="1:6" x14ac:dyDescent="0.45">
      <c r="A4261" t="s">
        <v>25</v>
      </c>
      <c r="B4261">
        <v>2013</v>
      </c>
      <c r="C4261" t="s">
        <v>18</v>
      </c>
      <c r="D4261" t="s">
        <v>19</v>
      </c>
      <c r="E4261">
        <v>0</v>
      </c>
      <c r="F4261" t="s">
        <v>23</v>
      </c>
    </row>
    <row r="4262" spans="1:6" x14ac:dyDescent="0.45">
      <c r="A4262" t="s">
        <v>25</v>
      </c>
      <c r="B4262">
        <v>2014</v>
      </c>
      <c r="C4262" t="s">
        <v>15</v>
      </c>
      <c r="D4262" t="s">
        <v>0</v>
      </c>
      <c r="E4262">
        <v>1383.013698630137</v>
      </c>
      <c r="F4262" t="s">
        <v>22</v>
      </c>
    </row>
    <row r="4263" spans="1:6" x14ac:dyDescent="0.45">
      <c r="A4263" t="s">
        <v>25</v>
      </c>
      <c r="B4263">
        <v>2014</v>
      </c>
      <c r="C4263" t="s">
        <v>15</v>
      </c>
      <c r="D4263" t="s">
        <v>1</v>
      </c>
      <c r="E4263">
        <v>552.05479452054794</v>
      </c>
      <c r="F4263" t="s">
        <v>22</v>
      </c>
    </row>
    <row r="4264" spans="1:6" x14ac:dyDescent="0.45">
      <c r="A4264" t="s">
        <v>25</v>
      </c>
      <c r="B4264">
        <v>2014</v>
      </c>
      <c r="C4264" t="s">
        <v>15</v>
      </c>
      <c r="D4264" t="s">
        <v>2</v>
      </c>
      <c r="E4264">
        <v>348.76712328767121</v>
      </c>
      <c r="F4264" t="s">
        <v>22</v>
      </c>
    </row>
    <row r="4265" spans="1:6" x14ac:dyDescent="0.45">
      <c r="A4265" t="s">
        <v>25</v>
      </c>
      <c r="B4265">
        <v>2014</v>
      </c>
      <c r="C4265" t="s">
        <v>15</v>
      </c>
      <c r="D4265" t="s">
        <v>3</v>
      </c>
      <c r="E4265">
        <v>117.53424657534246</v>
      </c>
      <c r="F4265" t="s">
        <v>22</v>
      </c>
    </row>
    <row r="4266" spans="1:6" x14ac:dyDescent="0.45">
      <c r="A4266" t="s">
        <v>25</v>
      </c>
      <c r="B4266">
        <v>2014</v>
      </c>
      <c r="C4266" t="s">
        <v>15</v>
      </c>
      <c r="D4266" t="s">
        <v>4</v>
      </c>
      <c r="E4266">
        <v>0</v>
      </c>
      <c r="F4266" t="s">
        <v>22</v>
      </c>
    </row>
    <row r="4267" spans="1:6" x14ac:dyDescent="0.45">
      <c r="A4267" t="s">
        <v>25</v>
      </c>
      <c r="B4267">
        <v>2014</v>
      </c>
      <c r="C4267" t="s">
        <v>5</v>
      </c>
      <c r="D4267" t="s">
        <v>5</v>
      </c>
      <c r="E4267">
        <v>2401.3698630136983</v>
      </c>
      <c r="F4267" t="s">
        <v>22</v>
      </c>
    </row>
    <row r="4268" spans="1:6" x14ac:dyDescent="0.45">
      <c r="A4268" t="s">
        <v>25</v>
      </c>
      <c r="B4268">
        <v>2014</v>
      </c>
      <c r="C4268" t="s">
        <v>16</v>
      </c>
      <c r="D4268" t="s">
        <v>6</v>
      </c>
      <c r="E4268">
        <v>0</v>
      </c>
      <c r="F4268" t="s">
        <v>22</v>
      </c>
    </row>
    <row r="4269" spans="1:6" x14ac:dyDescent="0.45">
      <c r="A4269" t="s">
        <v>25</v>
      </c>
      <c r="B4269">
        <v>2014</v>
      </c>
      <c r="C4269" t="s">
        <v>16</v>
      </c>
      <c r="D4269" t="s">
        <v>7</v>
      </c>
      <c r="E4269">
        <v>0</v>
      </c>
      <c r="F4269" t="s">
        <v>22</v>
      </c>
    </row>
    <row r="4270" spans="1:6" x14ac:dyDescent="0.45">
      <c r="A4270" t="s">
        <v>25</v>
      </c>
      <c r="B4270">
        <v>2014</v>
      </c>
      <c r="C4270" t="s">
        <v>17</v>
      </c>
      <c r="D4270" t="s">
        <v>8</v>
      </c>
      <c r="E4270">
        <v>2401.3698630136983</v>
      </c>
      <c r="F4270" t="s">
        <v>22</v>
      </c>
    </row>
    <row r="4271" spans="1:6" x14ac:dyDescent="0.45">
      <c r="A4271" t="s">
        <v>25</v>
      </c>
      <c r="B4271">
        <v>2014</v>
      </c>
      <c r="C4271" t="s">
        <v>18</v>
      </c>
      <c r="D4271" t="s">
        <v>9</v>
      </c>
      <c r="E4271">
        <v>0</v>
      </c>
      <c r="F4271" t="s">
        <v>22</v>
      </c>
    </row>
    <row r="4272" spans="1:6" x14ac:dyDescent="0.45">
      <c r="A4272" t="s">
        <v>25</v>
      </c>
      <c r="B4272">
        <v>2014</v>
      </c>
      <c r="C4272" t="s">
        <v>18</v>
      </c>
      <c r="D4272" t="s">
        <v>10</v>
      </c>
      <c r="E4272">
        <v>0</v>
      </c>
      <c r="F4272" t="s">
        <v>22</v>
      </c>
    </row>
    <row r="4273" spans="1:6" x14ac:dyDescent="0.45">
      <c r="A4273" t="s">
        <v>25</v>
      </c>
      <c r="B4273">
        <v>2014</v>
      </c>
      <c r="C4273" t="s">
        <v>18</v>
      </c>
      <c r="D4273" t="s">
        <v>19</v>
      </c>
      <c r="E4273">
        <v>0</v>
      </c>
      <c r="F4273" t="s">
        <v>23</v>
      </c>
    </row>
    <row r="4274" spans="1:6" x14ac:dyDescent="0.45">
      <c r="A4274" t="s">
        <v>25</v>
      </c>
      <c r="B4274">
        <v>2015</v>
      </c>
      <c r="C4274" t="s">
        <v>15</v>
      </c>
      <c r="D4274" t="s">
        <v>0</v>
      </c>
      <c r="E4274">
        <v>1531.1475409836066</v>
      </c>
      <c r="F4274" t="s">
        <v>22</v>
      </c>
    </row>
    <row r="4275" spans="1:6" x14ac:dyDescent="0.45">
      <c r="A4275" t="s">
        <v>25</v>
      </c>
      <c r="B4275">
        <v>2015</v>
      </c>
      <c r="C4275" t="s">
        <v>15</v>
      </c>
      <c r="D4275" t="s">
        <v>1</v>
      </c>
      <c r="E4275">
        <v>569.94535519125679</v>
      </c>
      <c r="F4275" t="s">
        <v>22</v>
      </c>
    </row>
    <row r="4276" spans="1:6" x14ac:dyDescent="0.45">
      <c r="A4276" t="s">
        <v>25</v>
      </c>
      <c r="B4276">
        <v>2015</v>
      </c>
      <c r="C4276" t="s">
        <v>15</v>
      </c>
      <c r="D4276" t="s">
        <v>2</v>
      </c>
      <c r="E4276">
        <v>411.20218579234978</v>
      </c>
      <c r="F4276" t="s">
        <v>22</v>
      </c>
    </row>
    <row r="4277" spans="1:6" x14ac:dyDescent="0.45">
      <c r="A4277" t="s">
        <v>25</v>
      </c>
      <c r="B4277">
        <v>2015</v>
      </c>
      <c r="C4277" t="s">
        <v>15</v>
      </c>
      <c r="D4277" t="s">
        <v>3</v>
      </c>
      <c r="E4277">
        <v>127.04918032786884</v>
      </c>
      <c r="F4277" t="s">
        <v>22</v>
      </c>
    </row>
    <row r="4278" spans="1:6" x14ac:dyDescent="0.45">
      <c r="A4278" t="s">
        <v>25</v>
      </c>
      <c r="B4278">
        <v>2015</v>
      </c>
      <c r="C4278" t="s">
        <v>15</v>
      </c>
      <c r="D4278" t="s">
        <v>4</v>
      </c>
      <c r="E4278">
        <v>0</v>
      </c>
      <c r="F4278" t="s">
        <v>22</v>
      </c>
    </row>
    <row r="4279" spans="1:6" x14ac:dyDescent="0.45">
      <c r="A4279" t="s">
        <v>25</v>
      </c>
      <c r="B4279">
        <v>2015</v>
      </c>
      <c r="C4279" t="s">
        <v>5</v>
      </c>
      <c r="D4279" t="s">
        <v>5</v>
      </c>
      <c r="E4279">
        <v>2639.3442622950815</v>
      </c>
      <c r="F4279" t="s">
        <v>22</v>
      </c>
    </row>
    <row r="4280" spans="1:6" x14ac:dyDescent="0.45">
      <c r="A4280" t="s">
        <v>25</v>
      </c>
      <c r="B4280">
        <v>2015</v>
      </c>
      <c r="C4280" t="s">
        <v>16</v>
      </c>
      <c r="D4280" t="s">
        <v>6</v>
      </c>
      <c r="E4280">
        <v>0</v>
      </c>
      <c r="F4280" t="s">
        <v>22</v>
      </c>
    </row>
    <row r="4281" spans="1:6" x14ac:dyDescent="0.45">
      <c r="A4281" t="s">
        <v>25</v>
      </c>
      <c r="B4281">
        <v>2015</v>
      </c>
      <c r="C4281" t="s">
        <v>16</v>
      </c>
      <c r="D4281" t="s">
        <v>7</v>
      </c>
      <c r="E4281">
        <v>0</v>
      </c>
      <c r="F4281" t="s">
        <v>22</v>
      </c>
    </row>
    <row r="4282" spans="1:6" x14ac:dyDescent="0.45">
      <c r="A4282" t="s">
        <v>25</v>
      </c>
      <c r="B4282">
        <v>2015</v>
      </c>
      <c r="C4282" t="s">
        <v>17</v>
      </c>
      <c r="D4282" t="s">
        <v>8</v>
      </c>
      <c r="E4282">
        <v>2639.3442622950815</v>
      </c>
      <c r="F4282" t="s">
        <v>22</v>
      </c>
    </row>
    <row r="4283" spans="1:6" x14ac:dyDescent="0.45">
      <c r="A4283" t="s">
        <v>25</v>
      </c>
      <c r="B4283">
        <v>2015</v>
      </c>
      <c r="C4283" t="s">
        <v>18</v>
      </c>
      <c r="D4283" t="s">
        <v>9</v>
      </c>
      <c r="E4283">
        <v>0</v>
      </c>
      <c r="F4283" t="s">
        <v>22</v>
      </c>
    </row>
    <row r="4284" spans="1:6" x14ac:dyDescent="0.45">
      <c r="A4284" t="s">
        <v>25</v>
      </c>
      <c r="B4284">
        <v>2015</v>
      </c>
      <c r="C4284" t="s">
        <v>18</v>
      </c>
      <c r="D4284" t="s">
        <v>10</v>
      </c>
      <c r="E4284">
        <v>0</v>
      </c>
      <c r="F4284" t="s">
        <v>22</v>
      </c>
    </row>
    <row r="4285" spans="1:6" x14ac:dyDescent="0.45">
      <c r="A4285" t="s">
        <v>25</v>
      </c>
      <c r="B4285">
        <v>2015</v>
      </c>
      <c r="C4285" t="s">
        <v>18</v>
      </c>
      <c r="D4285" t="s">
        <v>19</v>
      </c>
      <c r="E4285">
        <v>0</v>
      </c>
      <c r="F4285" t="s">
        <v>23</v>
      </c>
    </row>
    <row r="4286" spans="1:6" x14ac:dyDescent="0.45">
      <c r="A4286" t="s">
        <v>25</v>
      </c>
      <c r="B4286">
        <v>2016</v>
      </c>
      <c r="C4286" t="s">
        <v>15</v>
      </c>
      <c r="D4286" t="s">
        <v>0</v>
      </c>
      <c r="E4286">
        <v>1545.4794520547946</v>
      </c>
      <c r="F4286" t="s">
        <v>22</v>
      </c>
    </row>
    <row r="4287" spans="1:6" x14ac:dyDescent="0.45">
      <c r="A4287" t="s">
        <v>25</v>
      </c>
      <c r="B4287">
        <v>2016</v>
      </c>
      <c r="C4287" t="s">
        <v>15</v>
      </c>
      <c r="D4287" t="s">
        <v>1</v>
      </c>
      <c r="E4287">
        <v>581.36986301369859</v>
      </c>
      <c r="F4287" t="s">
        <v>22</v>
      </c>
    </row>
    <row r="4288" spans="1:6" x14ac:dyDescent="0.45">
      <c r="A4288" t="s">
        <v>25</v>
      </c>
      <c r="B4288">
        <v>2016</v>
      </c>
      <c r="C4288" t="s">
        <v>15</v>
      </c>
      <c r="D4288" t="s">
        <v>2</v>
      </c>
      <c r="E4288">
        <v>446.84931506849313</v>
      </c>
      <c r="F4288" t="s">
        <v>22</v>
      </c>
    </row>
    <row r="4289" spans="1:6" x14ac:dyDescent="0.45">
      <c r="A4289" t="s">
        <v>25</v>
      </c>
      <c r="B4289">
        <v>2016</v>
      </c>
      <c r="C4289" t="s">
        <v>15</v>
      </c>
      <c r="D4289" t="s">
        <v>3</v>
      </c>
      <c r="E4289">
        <v>128.76712328767124</v>
      </c>
      <c r="F4289" t="s">
        <v>22</v>
      </c>
    </row>
    <row r="4290" spans="1:6" x14ac:dyDescent="0.45">
      <c r="A4290" t="s">
        <v>25</v>
      </c>
      <c r="B4290">
        <v>2016</v>
      </c>
      <c r="C4290" t="s">
        <v>15</v>
      </c>
      <c r="D4290" t="s">
        <v>4</v>
      </c>
      <c r="E4290">
        <v>2.7397260273972601</v>
      </c>
      <c r="F4290" t="s">
        <v>22</v>
      </c>
    </row>
    <row r="4291" spans="1:6" x14ac:dyDescent="0.45">
      <c r="A4291" t="s">
        <v>25</v>
      </c>
      <c r="B4291">
        <v>2016</v>
      </c>
      <c r="C4291" t="s">
        <v>5</v>
      </c>
      <c r="D4291" t="s">
        <v>5</v>
      </c>
      <c r="E4291">
        <v>2705.205479452055</v>
      </c>
      <c r="F4291" t="s">
        <v>22</v>
      </c>
    </row>
    <row r="4292" spans="1:6" x14ac:dyDescent="0.45">
      <c r="A4292" t="s">
        <v>25</v>
      </c>
      <c r="B4292">
        <v>2016</v>
      </c>
      <c r="C4292" t="s">
        <v>16</v>
      </c>
      <c r="D4292" t="s">
        <v>6</v>
      </c>
      <c r="E4292">
        <v>0</v>
      </c>
      <c r="F4292" t="s">
        <v>22</v>
      </c>
    </row>
    <row r="4293" spans="1:6" x14ac:dyDescent="0.45">
      <c r="A4293" t="s">
        <v>25</v>
      </c>
      <c r="B4293">
        <v>2016</v>
      </c>
      <c r="C4293" t="s">
        <v>16</v>
      </c>
      <c r="D4293" t="s">
        <v>7</v>
      </c>
      <c r="E4293">
        <v>0</v>
      </c>
      <c r="F4293" t="s">
        <v>22</v>
      </c>
    </row>
    <row r="4294" spans="1:6" x14ac:dyDescent="0.45">
      <c r="A4294" t="s">
        <v>25</v>
      </c>
      <c r="B4294">
        <v>2016</v>
      </c>
      <c r="C4294" t="s">
        <v>17</v>
      </c>
      <c r="D4294" t="s">
        <v>8</v>
      </c>
      <c r="E4294">
        <v>2705.205479452055</v>
      </c>
      <c r="F4294" t="s">
        <v>22</v>
      </c>
    </row>
    <row r="4295" spans="1:6" x14ac:dyDescent="0.45">
      <c r="A4295" t="s">
        <v>25</v>
      </c>
      <c r="B4295">
        <v>2016</v>
      </c>
      <c r="C4295" t="s">
        <v>18</v>
      </c>
      <c r="D4295" t="s">
        <v>9</v>
      </c>
      <c r="E4295">
        <v>0</v>
      </c>
      <c r="F4295" t="s">
        <v>22</v>
      </c>
    </row>
    <row r="4296" spans="1:6" x14ac:dyDescent="0.45">
      <c r="A4296" t="s">
        <v>25</v>
      </c>
      <c r="B4296">
        <v>2016</v>
      </c>
      <c r="C4296" t="s">
        <v>18</v>
      </c>
      <c r="D4296" t="s">
        <v>10</v>
      </c>
      <c r="E4296">
        <v>0</v>
      </c>
      <c r="F4296" t="s">
        <v>22</v>
      </c>
    </row>
    <row r="4297" spans="1:6" x14ac:dyDescent="0.45">
      <c r="A4297" t="s">
        <v>25</v>
      </c>
      <c r="B4297">
        <v>2016</v>
      </c>
      <c r="C4297" t="s">
        <v>18</v>
      </c>
      <c r="D4297" t="s">
        <v>19</v>
      </c>
      <c r="E4297">
        <v>0</v>
      </c>
      <c r="F4297" t="s">
        <v>23</v>
      </c>
    </row>
    <row r="4298" spans="1:6" x14ac:dyDescent="0.45">
      <c r="A4298" t="s">
        <v>25</v>
      </c>
      <c r="B4298">
        <v>2017</v>
      </c>
      <c r="C4298" t="s">
        <v>15</v>
      </c>
      <c r="D4298" t="s">
        <v>0</v>
      </c>
      <c r="E4298">
        <v>1532.0547945205481</v>
      </c>
      <c r="F4298" t="s">
        <v>22</v>
      </c>
    </row>
    <row r="4299" spans="1:6" x14ac:dyDescent="0.45">
      <c r="A4299" t="s">
        <v>25</v>
      </c>
      <c r="B4299">
        <v>2017</v>
      </c>
      <c r="C4299" t="s">
        <v>15</v>
      </c>
      <c r="D4299" t="s">
        <v>1</v>
      </c>
      <c r="E4299">
        <v>572.05479452054794</v>
      </c>
      <c r="F4299" t="s">
        <v>22</v>
      </c>
    </row>
    <row r="4300" spans="1:6" x14ac:dyDescent="0.45">
      <c r="A4300" t="s">
        <v>25</v>
      </c>
      <c r="B4300">
        <v>2017</v>
      </c>
      <c r="C4300" t="s">
        <v>15</v>
      </c>
      <c r="D4300" t="s">
        <v>2</v>
      </c>
      <c r="E4300">
        <v>455.34246575342462</v>
      </c>
      <c r="F4300" t="s">
        <v>22</v>
      </c>
    </row>
    <row r="4301" spans="1:6" x14ac:dyDescent="0.45">
      <c r="A4301" t="s">
        <v>25</v>
      </c>
      <c r="B4301">
        <v>2017</v>
      </c>
      <c r="C4301" t="s">
        <v>15</v>
      </c>
      <c r="D4301" t="s">
        <v>3</v>
      </c>
      <c r="E4301">
        <v>126.57534246575342</v>
      </c>
      <c r="F4301" t="s">
        <v>22</v>
      </c>
    </row>
    <row r="4302" spans="1:6" x14ac:dyDescent="0.45">
      <c r="A4302" t="s">
        <v>25</v>
      </c>
      <c r="B4302">
        <v>2017</v>
      </c>
      <c r="C4302" t="s">
        <v>15</v>
      </c>
      <c r="D4302" t="s">
        <v>4</v>
      </c>
      <c r="E4302">
        <v>2.4657534246575343</v>
      </c>
      <c r="F4302" t="s">
        <v>22</v>
      </c>
    </row>
    <row r="4303" spans="1:6" x14ac:dyDescent="0.45">
      <c r="A4303" t="s">
        <v>25</v>
      </c>
      <c r="B4303">
        <v>2017</v>
      </c>
      <c r="C4303" t="s">
        <v>5</v>
      </c>
      <c r="D4303" t="s">
        <v>5</v>
      </c>
      <c r="E4303">
        <v>2688.4931506849316</v>
      </c>
      <c r="F4303" t="s">
        <v>22</v>
      </c>
    </row>
    <row r="4304" spans="1:6" x14ac:dyDescent="0.45">
      <c r="A4304" t="s">
        <v>25</v>
      </c>
      <c r="B4304">
        <v>2017</v>
      </c>
      <c r="C4304" t="s">
        <v>16</v>
      </c>
      <c r="D4304" t="s">
        <v>6</v>
      </c>
      <c r="E4304">
        <v>0</v>
      </c>
      <c r="F4304" t="s">
        <v>22</v>
      </c>
    </row>
    <row r="4305" spans="1:6" x14ac:dyDescent="0.45">
      <c r="A4305" t="s">
        <v>25</v>
      </c>
      <c r="B4305">
        <v>2017</v>
      </c>
      <c r="C4305" t="s">
        <v>16</v>
      </c>
      <c r="D4305" t="s">
        <v>7</v>
      </c>
      <c r="E4305">
        <v>0</v>
      </c>
      <c r="F4305" t="s">
        <v>22</v>
      </c>
    </row>
    <row r="4306" spans="1:6" x14ac:dyDescent="0.45">
      <c r="A4306" t="s">
        <v>25</v>
      </c>
      <c r="B4306">
        <v>2017</v>
      </c>
      <c r="C4306" t="s">
        <v>17</v>
      </c>
      <c r="D4306" t="s">
        <v>8</v>
      </c>
      <c r="E4306">
        <v>2688.4931506849316</v>
      </c>
      <c r="F4306" t="s">
        <v>22</v>
      </c>
    </row>
    <row r="4307" spans="1:6" x14ac:dyDescent="0.45">
      <c r="A4307" t="s">
        <v>25</v>
      </c>
      <c r="B4307">
        <v>2017</v>
      </c>
      <c r="C4307" t="s">
        <v>18</v>
      </c>
      <c r="D4307" t="s">
        <v>9</v>
      </c>
      <c r="E4307">
        <v>0</v>
      </c>
      <c r="F4307" t="s">
        <v>22</v>
      </c>
    </row>
    <row r="4308" spans="1:6" x14ac:dyDescent="0.45">
      <c r="A4308" t="s">
        <v>25</v>
      </c>
      <c r="B4308">
        <v>2017</v>
      </c>
      <c r="C4308" t="s">
        <v>18</v>
      </c>
      <c r="D4308" t="s">
        <v>10</v>
      </c>
      <c r="E4308">
        <v>0</v>
      </c>
      <c r="F4308" t="s">
        <v>22</v>
      </c>
    </row>
    <row r="4309" spans="1:6" x14ac:dyDescent="0.45">
      <c r="A4309" t="s">
        <v>25</v>
      </c>
      <c r="B4309">
        <v>2017</v>
      </c>
      <c r="C4309" t="s">
        <v>18</v>
      </c>
      <c r="D4309" t="s">
        <v>19</v>
      </c>
      <c r="E4309">
        <v>0</v>
      </c>
      <c r="F4309" t="s">
        <v>23</v>
      </c>
    </row>
    <row r="4310" spans="1:6" x14ac:dyDescent="0.45">
      <c r="A4310" t="s">
        <v>25</v>
      </c>
      <c r="B4310">
        <v>2018</v>
      </c>
      <c r="C4310" t="s">
        <v>15</v>
      </c>
      <c r="D4310" t="s">
        <v>0</v>
      </c>
      <c r="E4310">
        <v>1666.8493150684933</v>
      </c>
      <c r="F4310" t="s">
        <v>22</v>
      </c>
    </row>
    <row r="4311" spans="1:6" x14ac:dyDescent="0.45">
      <c r="A4311" t="s">
        <v>25</v>
      </c>
      <c r="B4311">
        <v>2018</v>
      </c>
      <c r="C4311" t="s">
        <v>15</v>
      </c>
      <c r="D4311" t="s">
        <v>1</v>
      </c>
      <c r="E4311">
        <v>611.23287671232879</v>
      </c>
      <c r="F4311" t="s">
        <v>22</v>
      </c>
    </row>
    <row r="4312" spans="1:6" x14ac:dyDescent="0.45">
      <c r="A4312" t="s">
        <v>25</v>
      </c>
      <c r="B4312">
        <v>2018</v>
      </c>
      <c r="C4312" t="s">
        <v>15</v>
      </c>
      <c r="D4312" t="s">
        <v>2</v>
      </c>
      <c r="E4312">
        <v>456.98630136986299</v>
      </c>
      <c r="F4312" t="s">
        <v>22</v>
      </c>
    </row>
    <row r="4313" spans="1:6" x14ac:dyDescent="0.45">
      <c r="A4313" t="s">
        <v>25</v>
      </c>
      <c r="B4313">
        <v>2018</v>
      </c>
      <c r="C4313" t="s">
        <v>15</v>
      </c>
      <c r="D4313" t="s">
        <v>3</v>
      </c>
      <c r="E4313">
        <v>118.9041095890411</v>
      </c>
      <c r="F4313" t="s">
        <v>22</v>
      </c>
    </row>
    <row r="4314" spans="1:6" x14ac:dyDescent="0.45">
      <c r="A4314" t="s">
        <v>25</v>
      </c>
      <c r="B4314">
        <v>2018</v>
      </c>
      <c r="C4314" t="s">
        <v>15</v>
      </c>
      <c r="D4314" t="s">
        <v>4</v>
      </c>
      <c r="E4314">
        <v>2.7397260273972601</v>
      </c>
      <c r="F4314" t="s">
        <v>22</v>
      </c>
    </row>
    <row r="4315" spans="1:6" x14ac:dyDescent="0.45">
      <c r="A4315" t="s">
        <v>25</v>
      </c>
      <c r="B4315">
        <v>2018</v>
      </c>
      <c r="C4315" t="s">
        <v>5</v>
      </c>
      <c r="D4315" t="s">
        <v>5</v>
      </c>
      <c r="E4315">
        <v>2856.7123287671234</v>
      </c>
      <c r="F4315" t="s">
        <v>22</v>
      </c>
    </row>
    <row r="4316" spans="1:6" x14ac:dyDescent="0.45">
      <c r="A4316" t="s">
        <v>25</v>
      </c>
      <c r="B4316">
        <v>2018</v>
      </c>
      <c r="C4316" t="s">
        <v>16</v>
      </c>
      <c r="D4316" t="s">
        <v>6</v>
      </c>
      <c r="E4316">
        <v>0</v>
      </c>
      <c r="F4316" t="s">
        <v>22</v>
      </c>
    </row>
    <row r="4317" spans="1:6" x14ac:dyDescent="0.45">
      <c r="A4317" t="s">
        <v>25</v>
      </c>
      <c r="B4317">
        <v>2018</v>
      </c>
      <c r="C4317" t="s">
        <v>16</v>
      </c>
      <c r="D4317" t="s">
        <v>7</v>
      </c>
      <c r="E4317">
        <v>0</v>
      </c>
      <c r="F4317" t="s">
        <v>22</v>
      </c>
    </row>
    <row r="4318" spans="1:6" x14ac:dyDescent="0.45">
      <c r="A4318" t="s">
        <v>25</v>
      </c>
      <c r="B4318">
        <v>2018</v>
      </c>
      <c r="C4318" t="s">
        <v>17</v>
      </c>
      <c r="D4318" t="s">
        <v>8</v>
      </c>
      <c r="E4318">
        <v>2764.9297938648915</v>
      </c>
      <c r="F4318" t="s">
        <v>22</v>
      </c>
    </row>
    <row r="4319" spans="1:6" x14ac:dyDescent="0.45">
      <c r="A4319" t="s">
        <v>25</v>
      </c>
      <c r="B4319">
        <v>2018</v>
      </c>
      <c r="C4319" t="s">
        <v>18</v>
      </c>
      <c r="D4319" t="s">
        <v>9</v>
      </c>
      <c r="E4319">
        <v>0</v>
      </c>
      <c r="F4319" t="s">
        <v>22</v>
      </c>
    </row>
    <row r="4320" spans="1:6" x14ac:dyDescent="0.45">
      <c r="A4320" t="s">
        <v>25</v>
      </c>
      <c r="B4320">
        <v>2018</v>
      </c>
      <c r="C4320" t="s">
        <v>18</v>
      </c>
      <c r="D4320" t="s">
        <v>10</v>
      </c>
      <c r="E4320">
        <v>91.807040417209933</v>
      </c>
      <c r="F4320" t="s">
        <v>22</v>
      </c>
    </row>
    <row r="4321" spans="1:6" x14ac:dyDescent="0.45">
      <c r="A4321" t="s">
        <v>25</v>
      </c>
      <c r="B4321">
        <v>2018</v>
      </c>
      <c r="C4321" t="s">
        <v>18</v>
      </c>
      <c r="D4321" t="s">
        <v>19</v>
      </c>
      <c r="E4321">
        <v>0.70416000000000012</v>
      </c>
      <c r="F4321" t="s">
        <v>23</v>
      </c>
    </row>
    <row r="4322" spans="1:6" x14ac:dyDescent="0.45">
      <c r="A4322" t="s">
        <v>25</v>
      </c>
      <c r="B4322">
        <v>2019</v>
      </c>
      <c r="C4322" t="s">
        <v>15</v>
      </c>
      <c r="D4322" t="s">
        <v>0</v>
      </c>
      <c r="E4322">
        <v>1659.8360655737704</v>
      </c>
      <c r="F4322" t="s">
        <v>22</v>
      </c>
    </row>
    <row r="4323" spans="1:6" x14ac:dyDescent="0.45">
      <c r="A4323" t="s">
        <v>25</v>
      </c>
      <c r="B4323">
        <v>2019</v>
      </c>
      <c r="C4323" t="s">
        <v>15</v>
      </c>
      <c r="D4323" t="s">
        <v>1</v>
      </c>
      <c r="E4323">
        <v>574.59016393442619</v>
      </c>
      <c r="F4323" t="s">
        <v>22</v>
      </c>
    </row>
    <row r="4324" spans="1:6" x14ac:dyDescent="0.45">
      <c r="A4324" t="s">
        <v>25</v>
      </c>
      <c r="B4324">
        <v>2019</v>
      </c>
      <c r="C4324" t="s">
        <v>15</v>
      </c>
      <c r="D4324" t="s">
        <v>2</v>
      </c>
      <c r="E4324">
        <v>380.8743169398906</v>
      </c>
      <c r="F4324" t="s">
        <v>22</v>
      </c>
    </row>
    <row r="4325" spans="1:6" x14ac:dyDescent="0.45">
      <c r="A4325" t="s">
        <v>25</v>
      </c>
      <c r="B4325">
        <v>2019</v>
      </c>
      <c r="C4325" t="s">
        <v>15</v>
      </c>
      <c r="D4325" t="s">
        <v>3</v>
      </c>
      <c r="E4325">
        <v>101.63934426229508</v>
      </c>
      <c r="F4325" t="s">
        <v>22</v>
      </c>
    </row>
    <row r="4326" spans="1:6" x14ac:dyDescent="0.45">
      <c r="A4326" t="s">
        <v>25</v>
      </c>
      <c r="B4326">
        <v>2019</v>
      </c>
      <c r="C4326" t="s">
        <v>15</v>
      </c>
      <c r="D4326" t="s">
        <v>4</v>
      </c>
      <c r="E4326">
        <v>2.7397260273972601</v>
      </c>
      <c r="F4326" t="s">
        <v>22</v>
      </c>
    </row>
    <row r="4327" spans="1:6" x14ac:dyDescent="0.45">
      <c r="A4327" t="s">
        <v>25</v>
      </c>
      <c r="B4327">
        <v>2019</v>
      </c>
      <c r="C4327" t="s">
        <v>5</v>
      </c>
      <c r="D4327" t="s">
        <v>5</v>
      </c>
      <c r="E4327">
        <v>2719.6796167377802</v>
      </c>
      <c r="F4327" t="s">
        <v>22</v>
      </c>
    </row>
    <row r="4328" spans="1:6" x14ac:dyDescent="0.45">
      <c r="A4328" t="s">
        <v>25</v>
      </c>
      <c r="B4328">
        <v>2019</v>
      </c>
      <c r="C4328" t="s">
        <v>16</v>
      </c>
      <c r="D4328" t="s">
        <v>6</v>
      </c>
      <c r="E4328">
        <v>0</v>
      </c>
      <c r="F4328" t="s">
        <v>22</v>
      </c>
    </row>
    <row r="4329" spans="1:6" x14ac:dyDescent="0.45">
      <c r="A4329" t="s">
        <v>25</v>
      </c>
      <c r="B4329">
        <v>2019</v>
      </c>
      <c r="C4329" t="s">
        <v>16</v>
      </c>
      <c r="D4329" t="s">
        <v>7</v>
      </c>
      <c r="E4329">
        <v>0</v>
      </c>
      <c r="F4329" t="s">
        <v>22</v>
      </c>
    </row>
    <row r="4330" spans="1:6" x14ac:dyDescent="0.45">
      <c r="A4330" t="s">
        <v>25</v>
      </c>
      <c r="B4330">
        <v>2019</v>
      </c>
      <c r="C4330" t="s">
        <v>17</v>
      </c>
      <c r="D4330" t="s">
        <v>8</v>
      </c>
      <c r="E4330">
        <v>2175.8623623370572</v>
      </c>
      <c r="F4330" t="s">
        <v>22</v>
      </c>
    </row>
    <row r="4331" spans="1:6" x14ac:dyDescent="0.45">
      <c r="A4331" t="s">
        <v>25</v>
      </c>
      <c r="B4331">
        <v>2019</v>
      </c>
      <c r="C4331" t="s">
        <v>18</v>
      </c>
      <c r="D4331" t="s">
        <v>9</v>
      </c>
      <c r="E4331">
        <v>0</v>
      </c>
      <c r="F4331" t="s">
        <v>22</v>
      </c>
    </row>
    <row r="4332" spans="1:6" x14ac:dyDescent="0.45">
      <c r="A4332" t="s">
        <v>25</v>
      </c>
      <c r="B4332">
        <v>2019</v>
      </c>
      <c r="C4332" t="s">
        <v>18</v>
      </c>
      <c r="D4332" t="s">
        <v>10</v>
      </c>
      <c r="E4332">
        <v>543.96245110821394</v>
      </c>
      <c r="F4332" t="s">
        <v>22</v>
      </c>
    </row>
    <row r="4333" spans="1:6" x14ac:dyDescent="0.45">
      <c r="A4333" t="s">
        <v>25</v>
      </c>
      <c r="B4333">
        <v>2019</v>
      </c>
      <c r="C4333" t="s">
        <v>18</v>
      </c>
      <c r="D4333" t="s">
        <v>19</v>
      </c>
      <c r="E4333">
        <v>4.1721920000000008</v>
      </c>
      <c r="F4333" t="s">
        <v>23</v>
      </c>
    </row>
    <row r="4334" spans="1:6" x14ac:dyDescent="0.45">
      <c r="A4334" t="s">
        <v>25</v>
      </c>
      <c r="B4334">
        <v>2020</v>
      </c>
      <c r="C4334" t="s">
        <v>15</v>
      </c>
      <c r="D4334" t="s">
        <v>0</v>
      </c>
      <c r="E4334">
        <v>1629.8630136986301</v>
      </c>
      <c r="F4334" t="s">
        <v>22</v>
      </c>
    </row>
    <row r="4335" spans="1:6" x14ac:dyDescent="0.45">
      <c r="A4335" t="s">
        <v>25</v>
      </c>
      <c r="B4335">
        <v>2020</v>
      </c>
      <c r="C4335" t="s">
        <v>15</v>
      </c>
      <c r="D4335" t="s">
        <v>1</v>
      </c>
      <c r="E4335">
        <v>675.34246575342468</v>
      </c>
      <c r="F4335" t="s">
        <v>22</v>
      </c>
    </row>
    <row r="4336" spans="1:6" x14ac:dyDescent="0.45">
      <c r="A4336" t="s">
        <v>25</v>
      </c>
      <c r="B4336">
        <v>2020</v>
      </c>
      <c r="C4336" t="s">
        <v>15</v>
      </c>
      <c r="D4336" t="s">
        <v>2</v>
      </c>
      <c r="E4336">
        <v>384.10958904109594</v>
      </c>
      <c r="F4336" t="s">
        <v>22</v>
      </c>
    </row>
    <row r="4337" spans="1:6" x14ac:dyDescent="0.45">
      <c r="A4337" t="s">
        <v>25</v>
      </c>
      <c r="B4337">
        <v>2020</v>
      </c>
      <c r="C4337" t="s">
        <v>15</v>
      </c>
      <c r="D4337" t="s">
        <v>3</v>
      </c>
      <c r="E4337">
        <v>98.904109589041099</v>
      </c>
      <c r="F4337" t="s">
        <v>22</v>
      </c>
    </row>
    <row r="4338" spans="1:6" x14ac:dyDescent="0.45">
      <c r="A4338" t="s">
        <v>25</v>
      </c>
      <c r="B4338">
        <v>2020</v>
      </c>
      <c r="C4338" t="s">
        <v>15</v>
      </c>
      <c r="D4338" t="s">
        <v>4</v>
      </c>
      <c r="E4338">
        <v>0</v>
      </c>
      <c r="F4338" t="s">
        <v>22</v>
      </c>
    </row>
    <row r="4339" spans="1:6" x14ac:dyDescent="0.45">
      <c r="A4339" t="s">
        <v>25</v>
      </c>
      <c r="B4339">
        <v>2020</v>
      </c>
      <c r="C4339" t="s">
        <v>5</v>
      </c>
      <c r="D4339" t="s">
        <v>5</v>
      </c>
      <c r="E4339">
        <v>2788.2191780821918</v>
      </c>
      <c r="F4339" t="s">
        <v>22</v>
      </c>
    </row>
    <row r="4340" spans="1:6" x14ac:dyDescent="0.45">
      <c r="A4340" t="s">
        <v>25</v>
      </c>
      <c r="B4340">
        <v>2020</v>
      </c>
      <c r="C4340" t="s">
        <v>16</v>
      </c>
      <c r="D4340" t="s">
        <v>6</v>
      </c>
      <c r="E4340">
        <v>0</v>
      </c>
      <c r="F4340" t="s">
        <v>22</v>
      </c>
    </row>
    <row r="4341" spans="1:6" x14ac:dyDescent="0.45">
      <c r="A4341" t="s">
        <v>25</v>
      </c>
      <c r="B4341">
        <v>2020</v>
      </c>
      <c r="C4341" t="s">
        <v>16</v>
      </c>
      <c r="D4341" t="s">
        <v>7</v>
      </c>
      <c r="E4341">
        <v>0</v>
      </c>
      <c r="F4341" t="s">
        <v>22</v>
      </c>
    </row>
    <row r="4342" spans="1:6" x14ac:dyDescent="0.45">
      <c r="A4342" t="s">
        <v>25</v>
      </c>
      <c r="B4342">
        <v>2020</v>
      </c>
      <c r="C4342" t="s">
        <v>17</v>
      </c>
      <c r="D4342" t="s">
        <v>8</v>
      </c>
      <c r="E4342">
        <v>2202.3140735906791</v>
      </c>
      <c r="F4342" t="s">
        <v>22</v>
      </c>
    </row>
    <row r="4343" spans="1:6" x14ac:dyDescent="0.45">
      <c r="A4343" t="s">
        <v>25</v>
      </c>
      <c r="B4343">
        <v>2020</v>
      </c>
      <c r="C4343" t="s">
        <v>18</v>
      </c>
      <c r="D4343" t="s">
        <v>9</v>
      </c>
      <c r="E4343">
        <v>0</v>
      </c>
      <c r="F4343" t="s">
        <v>22</v>
      </c>
    </row>
    <row r="4344" spans="1:6" x14ac:dyDescent="0.45">
      <c r="A4344" t="s">
        <v>25</v>
      </c>
      <c r="B4344">
        <v>2020</v>
      </c>
      <c r="C4344" t="s">
        <v>18</v>
      </c>
      <c r="D4344" t="s">
        <v>10</v>
      </c>
      <c r="E4344">
        <v>586.06153846153848</v>
      </c>
      <c r="F4344" t="s">
        <v>22</v>
      </c>
    </row>
    <row r="4345" spans="1:6" x14ac:dyDescent="0.45">
      <c r="A4345" t="s">
        <v>25</v>
      </c>
      <c r="B4345">
        <v>2020</v>
      </c>
      <c r="C4345" t="s">
        <v>18</v>
      </c>
      <c r="D4345" t="s">
        <v>19</v>
      </c>
      <c r="E4345">
        <v>4.4950919999999996</v>
      </c>
      <c r="F4345" t="s">
        <v>23</v>
      </c>
    </row>
    <row r="4346" spans="1:6" x14ac:dyDescent="0.45">
      <c r="A4346" t="s">
        <v>25</v>
      </c>
      <c r="B4346">
        <v>2021</v>
      </c>
      <c r="C4346" t="s">
        <v>15</v>
      </c>
      <c r="D4346" t="s">
        <v>0</v>
      </c>
      <c r="E4346">
        <v>1582.7397260273972</v>
      </c>
      <c r="F4346" t="s">
        <v>22</v>
      </c>
    </row>
    <row r="4347" spans="1:6" x14ac:dyDescent="0.45">
      <c r="A4347" t="s">
        <v>25</v>
      </c>
      <c r="B4347">
        <v>2021</v>
      </c>
      <c r="C4347" t="s">
        <v>15</v>
      </c>
      <c r="D4347" t="s">
        <v>1</v>
      </c>
      <c r="E4347">
        <v>688.76712328767121</v>
      </c>
      <c r="F4347" t="s">
        <v>22</v>
      </c>
    </row>
    <row r="4348" spans="1:6" x14ac:dyDescent="0.45">
      <c r="A4348" t="s">
        <v>25</v>
      </c>
      <c r="B4348">
        <v>2021</v>
      </c>
      <c r="C4348" t="s">
        <v>15</v>
      </c>
      <c r="D4348" t="s">
        <v>2</v>
      </c>
      <c r="E4348">
        <v>366.57534246575347</v>
      </c>
      <c r="F4348" t="s">
        <v>22</v>
      </c>
    </row>
    <row r="4349" spans="1:6" x14ac:dyDescent="0.45">
      <c r="A4349" t="s">
        <v>25</v>
      </c>
      <c r="B4349">
        <v>2021</v>
      </c>
      <c r="C4349" t="s">
        <v>15</v>
      </c>
      <c r="D4349" t="s">
        <v>3</v>
      </c>
      <c r="E4349">
        <v>105.2054794520548</v>
      </c>
      <c r="F4349" t="s">
        <v>22</v>
      </c>
    </row>
    <row r="4350" spans="1:6" x14ac:dyDescent="0.45">
      <c r="A4350" t="s">
        <v>25</v>
      </c>
      <c r="B4350">
        <v>2021</v>
      </c>
      <c r="C4350" t="s">
        <v>15</v>
      </c>
      <c r="D4350" t="s">
        <v>4</v>
      </c>
      <c r="E4350">
        <v>0</v>
      </c>
      <c r="F4350" t="s">
        <v>22</v>
      </c>
    </row>
    <row r="4351" spans="1:6" x14ac:dyDescent="0.45">
      <c r="A4351" t="s">
        <v>25</v>
      </c>
      <c r="B4351">
        <v>2021</v>
      </c>
      <c r="C4351" t="s">
        <v>5</v>
      </c>
      <c r="D4351" t="s">
        <v>5</v>
      </c>
      <c r="E4351">
        <v>2743.2876712328766</v>
      </c>
      <c r="F4351" t="s">
        <v>22</v>
      </c>
    </row>
    <row r="4352" spans="1:6" x14ac:dyDescent="0.45">
      <c r="A4352" t="s">
        <v>25</v>
      </c>
      <c r="B4352">
        <v>2021</v>
      </c>
      <c r="C4352" t="s">
        <v>16</v>
      </c>
      <c r="D4352" t="s">
        <v>6</v>
      </c>
      <c r="E4352">
        <v>0</v>
      </c>
      <c r="F4352" t="s">
        <v>22</v>
      </c>
    </row>
    <row r="4353" spans="1:6" x14ac:dyDescent="0.45">
      <c r="A4353" t="s">
        <v>25</v>
      </c>
      <c r="B4353">
        <v>2021</v>
      </c>
      <c r="C4353" t="s">
        <v>16</v>
      </c>
      <c r="D4353" t="s">
        <v>7</v>
      </c>
      <c r="E4353">
        <v>0</v>
      </c>
      <c r="F4353" t="s">
        <v>22</v>
      </c>
    </row>
    <row r="4354" spans="1:6" x14ac:dyDescent="0.45">
      <c r="A4354" t="s">
        <v>25</v>
      </c>
      <c r="B4354">
        <v>2021</v>
      </c>
      <c r="C4354" t="s">
        <v>17</v>
      </c>
      <c r="D4354" t="s">
        <v>8</v>
      </c>
      <c r="E4354">
        <v>2040.8505772482704</v>
      </c>
      <c r="F4354" t="s">
        <v>22</v>
      </c>
    </row>
    <row r="4355" spans="1:6" x14ac:dyDescent="0.45">
      <c r="A4355" t="s">
        <v>25</v>
      </c>
      <c r="B4355">
        <v>2021</v>
      </c>
      <c r="C4355" t="s">
        <v>18</v>
      </c>
      <c r="D4355" t="s">
        <v>9</v>
      </c>
      <c r="E4355">
        <v>0</v>
      </c>
      <c r="F4355" t="s">
        <v>22</v>
      </c>
    </row>
    <row r="4356" spans="1:6" x14ac:dyDescent="0.45">
      <c r="A4356" t="s">
        <v>25</v>
      </c>
      <c r="B4356">
        <v>2021</v>
      </c>
      <c r="C4356" t="s">
        <v>18</v>
      </c>
      <c r="D4356" t="s">
        <v>10</v>
      </c>
      <c r="E4356">
        <v>702.62464146023467</v>
      </c>
      <c r="F4356" t="s">
        <v>22</v>
      </c>
    </row>
    <row r="4357" spans="1:6" x14ac:dyDescent="0.45">
      <c r="A4357" t="s">
        <v>25</v>
      </c>
      <c r="B4357">
        <v>2021</v>
      </c>
      <c r="C4357" t="s">
        <v>18</v>
      </c>
      <c r="D4357" t="s">
        <v>19</v>
      </c>
      <c r="E4357">
        <v>5.3891309999999999</v>
      </c>
      <c r="F4357" t="s">
        <v>23</v>
      </c>
    </row>
    <row r="4358" spans="1:6" x14ac:dyDescent="0.45">
      <c r="A4358" t="s">
        <v>25</v>
      </c>
      <c r="B4358">
        <v>2022</v>
      </c>
      <c r="C4358" t="s">
        <v>15</v>
      </c>
      <c r="D4358" t="s">
        <v>0</v>
      </c>
      <c r="E4358">
        <v>1516.986301369863</v>
      </c>
      <c r="F4358" t="s">
        <v>22</v>
      </c>
    </row>
    <row r="4359" spans="1:6" x14ac:dyDescent="0.45">
      <c r="A4359" t="s">
        <v>25</v>
      </c>
      <c r="B4359">
        <v>2022</v>
      </c>
      <c r="C4359" t="s">
        <v>15</v>
      </c>
      <c r="D4359" t="s">
        <v>1</v>
      </c>
      <c r="E4359">
        <v>627.1232876712329</v>
      </c>
      <c r="F4359" t="s">
        <v>22</v>
      </c>
    </row>
    <row r="4360" spans="1:6" x14ac:dyDescent="0.45">
      <c r="A4360" t="s">
        <v>25</v>
      </c>
      <c r="B4360">
        <v>2022</v>
      </c>
      <c r="C4360" t="s">
        <v>15</v>
      </c>
      <c r="D4360" t="s">
        <v>2</v>
      </c>
      <c r="E4360">
        <v>291.50684931506845</v>
      </c>
      <c r="F4360" t="s">
        <v>22</v>
      </c>
    </row>
    <row r="4361" spans="1:6" x14ac:dyDescent="0.45">
      <c r="A4361" t="s">
        <v>25</v>
      </c>
      <c r="B4361">
        <v>2022</v>
      </c>
      <c r="C4361" t="s">
        <v>15</v>
      </c>
      <c r="D4361" t="s">
        <v>3</v>
      </c>
      <c r="E4361">
        <v>118.9041095890411</v>
      </c>
      <c r="F4361" t="s">
        <v>22</v>
      </c>
    </row>
    <row r="4362" spans="1:6" x14ac:dyDescent="0.45">
      <c r="A4362" t="s">
        <v>25</v>
      </c>
      <c r="B4362">
        <v>2022</v>
      </c>
      <c r="C4362" t="s">
        <v>15</v>
      </c>
      <c r="D4362" t="s">
        <v>4</v>
      </c>
      <c r="E4362">
        <v>0</v>
      </c>
      <c r="F4362" t="s">
        <v>22</v>
      </c>
    </row>
    <row r="4363" spans="1:6" x14ac:dyDescent="0.45">
      <c r="A4363" t="s">
        <v>25</v>
      </c>
      <c r="B4363">
        <v>2022</v>
      </c>
      <c r="C4363" t="s">
        <v>5</v>
      </c>
      <c r="D4363" t="s">
        <v>5</v>
      </c>
      <c r="E4363">
        <v>2554.5205479452056</v>
      </c>
      <c r="F4363" t="s">
        <v>22</v>
      </c>
    </row>
    <row r="4364" spans="1:6" x14ac:dyDescent="0.45">
      <c r="A4364" t="s">
        <v>25</v>
      </c>
      <c r="B4364">
        <v>2022</v>
      </c>
      <c r="C4364" t="s">
        <v>16</v>
      </c>
      <c r="D4364" t="s">
        <v>6</v>
      </c>
      <c r="E4364">
        <v>0</v>
      </c>
      <c r="F4364" t="s">
        <v>22</v>
      </c>
    </row>
    <row r="4365" spans="1:6" x14ac:dyDescent="0.45">
      <c r="A4365" t="s">
        <v>25</v>
      </c>
      <c r="B4365">
        <v>2022</v>
      </c>
      <c r="C4365" t="s">
        <v>16</v>
      </c>
      <c r="D4365" t="s">
        <v>7</v>
      </c>
      <c r="E4365">
        <v>0</v>
      </c>
      <c r="F4365" t="s">
        <v>22</v>
      </c>
    </row>
    <row r="4366" spans="1:6" x14ac:dyDescent="0.45">
      <c r="A4366" t="s">
        <v>25</v>
      </c>
      <c r="B4366">
        <v>2022</v>
      </c>
      <c r="C4366" t="s">
        <v>17</v>
      </c>
      <c r="D4366" t="s">
        <v>8</v>
      </c>
      <c r="E4366">
        <v>1969.4216167358593</v>
      </c>
      <c r="F4366" t="s">
        <v>22</v>
      </c>
    </row>
    <row r="4367" spans="1:6" x14ac:dyDescent="0.45">
      <c r="A4367" t="s">
        <v>25</v>
      </c>
      <c r="B4367">
        <v>2022</v>
      </c>
      <c r="C4367" t="s">
        <v>18</v>
      </c>
      <c r="D4367" t="s">
        <v>9</v>
      </c>
      <c r="E4367">
        <v>0</v>
      </c>
      <c r="F4367" t="s">
        <v>22</v>
      </c>
    </row>
    <row r="4368" spans="1:6" x14ac:dyDescent="0.45">
      <c r="A4368" t="s">
        <v>25</v>
      </c>
      <c r="B4368">
        <v>2022</v>
      </c>
      <c r="C4368" t="s">
        <v>18</v>
      </c>
      <c r="D4368" t="s">
        <v>10</v>
      </c>
      <c r="E4368">
        <v>585.2551499348109</v>
      </c>
      <c r="F4368" t="s">
        <v>22</v>
      </c>
    </row>
    <row r="4369" spans="1:6" x14ac:dyDescent="0.45">
      <c r="A4369" t="s">
        <v>25</v>
      </c>
      <c r="B4369">
        <v>2022</v>
      </c>
      <c r="C4369" t="s">
        <v>18</v>
      </c>
      <c r="D4369" t="s">
        <v>19</v>
      </c>
      <c r="E4369">
        <v>4.4889069999999993</v>
      </c>
      <c r="F4369" t="s">
        <v>23</v>
      </c>
    </row>
    <row r="4370" spans="1:6" x14ac:dyDescent="0.45">
      <c r="A4370" t="s">
        <v>25</v>
      </c>
      <c r="B4370">
        <v>2023</v>
      </c>
      <c r="C4370" t="s">
        <v>15</v>
      </c>
      <c r="D4370" t="s">
        <v>0</v>
      </c>
      <c r="E4370">
        <v>1535.8610000000001</v>
      </c>
      <c r="F4370" t="s">
        <v>22</v>
      </c>
    </row>
    <row r="4371" spans="1:6" x14ac:dyDescent="0.45">
      <c r="A4371" t="s">
        <v>25</v>
      </c>
      <c r="B4371">
        <v>2023</v>
      </c>
      <c r="C4371" t="s">
        <v>15</v>
      </c>
      <c r="D4371" t="s">
        <v>1</v>
      </c>
      <c r="E4371">
        <v>597.21857923497271</v>
      </c>
      <c r="F4371" t="s">
        <v>22</v>
      </c>
    </row>
    <row r="4372" spans="1:6" x14ac:dyDescent="0.45">
      <c r="A4372" t="s">
        <v>25</v>
      </c>
      <c r="B4372">
        <v>2023</v>
      </c>
      <c r="C4372" t="s">
        <v>15</v>
      </c>
      <c r="D4372" t="s">
        <v>2</v>
      </c>
      <c r="E4372">
        <v>288.05464480874315</v>
      </c>
      <c r="F4372" t="s">
        <v>22</v>
      </c>
    </row>
    <row r="4373" spans="1:6" x14ac:dyDescent="0.45">
      <c r="A4373" t="s">
        <v>25</v>
      </c>
      <c r="B4373">
        <v>2023</v>
      </c>
      <c r="C4373" t="s">
        <v>15</v>
      </c>
      <c r="D4373" t="s">
        <v>3</v>
      </c>
      <c r="E4373">
        <v>123.10928961748634</v>
      </c>
      <c r="F4373" t="s">
        <v>22</v>
      </c>
    </row>
    <row r="4374" spans="1:6" x14ac:dyDescent="0.45">
      <c r="A4374" t="s">
        <v>25</v>
      </c>
      <c r="B4374">
        <v>2023</v>
      </c>
      <c r="C4374" t="s">
        <v>15</v>
      </c>
      <c r="D4374" t="s">
        <v>4</v>
      </c>
      <c r="E4374">
        <v>0</v>
      </c>
      <c r="F4374" t="s">
        <v>22</v>
      </c>
    </row>
    <row r="4375" spans="1:6" x14ac:dyDescent="0.45">
      <c r="A4375" t="s">
        <v>25</v>
      </c>
      <c r="B4375">
        <v>2023</v>
      </c>
      <c r="C4375" t="s">
        <v>5</v>
      </c>
      <c r="D4375" t="s">
        <v>5</v>
      </c>
      <c r="E4375">
        <v>2544.2435136612021</v>
      </c>
      <c r="F4375" t="s">
        <v>22</v>
      </c>
    </row>
    <row r="4376" spans="1:6" x14ac:dyDescent="0.45">
      <c r="A4376" t="s">
        <v>25</v>
      </c>
      <c r="B4376">
        <v>2023</v>
      </c>
      <c r="C4376" t="s">
        <v>16</v>
      </c>
      <c r="D4376" t="s">
        <v>6</v>
      </c>
      <c r="E4376">
        <v>0</v>
      </c>
      <c r="F4376" t="s">
        <v>22</v>
      </c>
    </row>
    <row r="4377" spans="1:6" x14ac:dyDescent="0.45">
      <c r="A4377" t="s">
        <v>25</v>
      </c>
      <c r="B4377">
        <v>2023</v>
      </c>
      <c r="C4377" t="s">
        <v>16</v>
      </c>
      <c r="D4377" t="s">
        <v>7</v>
      </c>
      <c r="E4377">
        <v>0</v>
      </c>
      <c r="F4377" t="s">
        <v>22</v>
      </c>
    </row>
    <row r="4378" spans="1:6" x14ac:dyDescent="0.45">
      <c r="A4378" t="s">
        <v>25</v>
      </c>
      <c r="B4378">
        <v>2023</v>
      </c>
      <c r="C4378" t="s">
        <v>17</v>
      </c>
      <c r="D4378" t="s">
        <v>8</v>
      </c>
      <c r="E4378">
        <v>1826.9905579729109</v>
      </c>
      <c r="F4378" t="s">
        <v>22</v>
      </c>
    </row>
    <row r="4379" spans="1:6" x14ac:dyDescent="0.45">
      <c r="A4379" t="s">
        <v>25</v>
      </c>
      <c r="B4379">
        <v>2023</v>
      </c>
      <c r="C4379" t="s">
        <v>18</v>
      </c>
      <c r="D4379" t="s">
        <v>9</v>
      </c>
      <c r="E4379">
        <v>0</v>
      </c>
      <c r="F4379" t="s">
        <v>22</v>
      </c>
    </row>
    <row r="4380" spans="1:6" x14ac:dyDescent="0.45">
      <c r="A4380" t="s">
        <v>25</v>
      </c>
      <c r="B4380">
        <v>2023</v>
      </c>
      <c r="C4380" t="s">
        <v>18</v>
      </c>
      <c r="D4380" t="s">
        <v>10</v>
      </c>
      <c r="E4380">
        <v>717.44445893089983</v>
      </c>
      <c r="F4380" t="s">
        <v>22</v>
      </c>
    </row>
    <row r="4381" spans="1:6" x14ac:dyDescent="0.45">
      <c r="A4381" t="s">
        <v>25</v>
      </c>
      <c r="B4381">
        <v>2023</v>
      </c>
      <c r="C4381" t="s">
        <v>18</v>
      </c>
      <c r="D4381" t="s">
        <v>19</v>
      </c>
      <c r="E4381">
        <v>5.5027990000000013</v>
      </c>
      <c r="F4381" t="s">
        <v>23</v>
      </c>
    </row>
    <row r="4382" spans="1:6" x14ac:dyDescent="0.45">
      <c r="A4382" t="s">
        <v>25</v>
      </c>
      <c r="B4382">
        <v>2024</v>
      </c>
      <c r="C4382" t="s">
        <v>15</v>
      </c>
      <c r="D4382" t="s">
        <v>0</v>
      </c>
      <c r="E4382">
        <v>1565.7956529855194</v>
      </c>
      <c r="F4382" t="s">
        <v>22</v>
      </c>
    </row>
    <row r="4383" spans="1:6" x14ac:dyDescent="0.45">
      <c r="A4383" t="s">
        <v>25</v>
      </c>
      <c r="B4383">
        <v>2024</v>
      </c>
      <c r="C4383" t="s">
        <v>15</v>
      </c>
      <c r="D4383" t="s">
        <v>1</v>
      </c>
      <c r="E4383">
        <v>579.04232876712319</v>
      </c>
      <c r="F4383" t="s">
        <v>22</v>
      </c>
    </row>
    <row r="4384" spans="1:6" x14ac:dyDescent="0.45">
      <c r="A4384" t="s">
        <v>25</v>
      </c>
      <c r="B4384">
        <v>2024</v>
      </c>
      <c r="C4384" t="s">
        <v>15</v>
      </c>
      <c r="D4384" t="s">
        <v>2</v>
      </c>
      <c r="E4384">
        <v>283.73382513661198</v>
      </c>
      <c r="F4384" t="s">
        <v>22</v>
      </c>
    </row>
    <row r="4385" spans="1:6" x14ac:dyDescent="0.45">
      <c r="A4385" t="s">
        <v>25</v>
      </c>
      <c r="B4385">
        <v>2024</v>
      </c>
      <c r="C4385" t="s">
        <v>15</v>
      </c>
      <c r="D4385" t="s">
        <v>3</v>
      </c>
      <c r="E4385">
        <v>127.0487868852459</v>
      </c>
      <c r="F4385" t="s">
        <v>22</v>
      </c>
    </row>
    <row r="4386" spans="1:6" x14ac:dyDescent="0.45">
      <c r="A4386" t="s">
        <v>25</v>
      </c>
      <c r="B4386">
        <v>2024</v>
      </c>
      <c r="C4386" t="s">
        <v>15</v>
      </c>
      <c r="D4386" t="s">
        <v>4</v>
      </c>
      <c r="E4386">
        <v>0</v>
      </c>
      <c r="F4386" t="s">
        <v>22</v>
      </c>
    </row>
    <row r="4387" spans="1:6" x14ac:dyDescent="0.45">
      <c r="A4387" t="s">
        <v>25</v>
      </c>
      <c r="B4387">
        <v>2024</v>
      </c>
      <c r="C4387" t="s">
        <v>5</v>
      </c>
      <c r="D4387" t="s">
        <v>5</v>
      </c>
      <c r="E4387">
        <v>2555.6205937745003</v>
      </c>
      <c r="F4387" t="s">
        <v>22</v>
      </c>
    </row>
    <row r="4388" spans="1:6" x14ac:dyDescent="0.45">
      <c r="A4388" t="s">
        <v>25</v>
      </c>
      <c r="B4388">
        <v>2024</v>
      </c>
      <c r="C4388" t="s">
        <v>16</v>
      </c>
      <c r="D4388" t="s">
        <v>6</v>
      </c>
      <c r="E4388">
        <v>0</v>
      </c>
      <c r="F4388" t="s">
        <v>22</v>
      </c>
    </row>
    <row r="4389" spans="1:6" x14ac:dyDescent="0.45">
      <c r="A4389" t="s">
        <v>25</v>
      </c>
      <c r="B4389">
        <v>2024</v>
      </c>
      <c r="C4389" t="s">
        <v>16</v>
      </c>
      <c r="D4389" t="s">
        <v>7</v>
      </c>
      <c r="E4389">
        <v>0</v>
      </c>
      <c r="F4389" t="s">
        <v>22</v>
      </c>
    </row>
    <row r="4390" spans="1:6" x14ac:dyDescent="0.45">
      <c r="A4390" t="s">
        <v>25</v>
      </c>
      <c r="B4390">
        <v>2024</v>
      </c>
      <c r="C4390" t="s">
        <v>17</v>
      </c>
      <c r="D4390" t="s">
        <v>8</v>
      </c>
      <c r="E4390">
        <v>1796.7169594082543</v>
      </c>
      <c r="F4390" t="s">
        <v>22</v>
      </c>
    </row>
    <row r="4391" spans="1:6" x14ac:dyDescent="0.45">
      <c r="A4391" t="s">
        <v>25</v>
      </c>
      <c r="B4391">
        <v>2024</v>
      </c>
      <c r="C4391" t="s">
        <v>18</v>
      </c>
      <c r="D4391" t="s">
        <v>9</v>
      </c>
      <c r="E4391">
        <v>0</v>
      </c>
      <c r="F4391" t="s">
        <v>22</v>
      </c>
    </row>
    <row r="4392" spans="1:6" x14ac:dyDescent="0.45">
      <c r="A4392" t="s">
        <v>25</v>
      </c>
      <c r="B4392">
        <v>2024</v>
      </c>
      <c r="C4392" t="s">
        <v>18</v>
      </c>
      <c r="D4392" t="s">
        <v>10</v>
      </c>
      <c r="E4392">
        <v>759.10625814863124</v>
      </c>
      <c r="F4392" t="s">
        <v>22</v>
      </c>
    </row>
    <row r="4393" spans="1:6" x14ac:dyDescent="0.45">
      <c r="A4393" t="s">
        <v>25</v>
      </c>
      <c r="B4393">
        <v>2024</v>
      </c>
      <c r="C4393" t="s">
        <v>18</v>
      </c>
      <c r="D4393" t="s">
        <v>19</v>
      </c>
      <c r="E4393">
        <v>5.8223450000000003</v>
      </c>
      <c r="F4393" t="s">
        <v>23</v>
      </c>
    </row>
    <row r="4394" spans="1:6" x14ac:dyDescent="0.45">
      <c r="A4394" t="s">
        <v>25</v>
      </c>
      <c r="B4394">
        <v>2025</v>
      </c>
      <c r="C4394" t="s">
        <v>15</v>
      </c>
      <c r="D4394" t="s">
        <v>0</v>
      </c>
      <c r="E4394">
        <v>1446.482682575778</v>
      </c>
      <c r="F4394" t="s">
        <v>22</v>
      </c>
    </row>
    <row r="4395" spans="1:6" x14ac:dyDescent="0.45">
      <c r="A4395" t="s">
        <v>25</v>
      </c>
      <c r="B4395">
        <v>2025</v>
      </c>
      <c r="C4395" t="s">
        <v>15</v>
      </c>
      <c r="D4395" t="s">
        <v>1</v>
      </c>
      <c r="E4395">
        <v>569.51163657534244</v>
      </c>
      <c r="F4395" t="s">
        <v>22</v>
      </c>
    </row>
    <row r="4396" spans="1:6" x14ac:dyDescent="0.45">
      <c r="A4396" t="s">
        <v>25</v>
      </c>
      <c r="B4396">
        <v>2025</v>
      </c>
      <c r="C4396" t="s">
        <v>15</v>
      </c>
      <c r="D4396" t="s">
        <v>2</v>
      </c>
      <c r="E4396">
        <v>278.05914863387972</v>
      </c>
      <c r="F4396" t="s">
        <v>22</v>
      </c>
    </row>
    <row r="4397" spans="1:6" x14ac:dyDescent="0.45">
      <c r="A4397" t="s">
        <v>25</v>
      </c>
      <c r="B4397">
        <v>2025</v>
      </c>
      <c r="C4397" t="s">
        <v>15</v>
      </c>
      <c r="D4397" t="s">
        <v>3</v>
      </c>
      <c r="E4397">
        <v>130.22500655737704</v>
      </c>
      <c r="F4397" t="s">
        <v>22</v>
      </c>
    </row>
    <row r="4398" spans="1:6" x14ac:dyDescent="0.45">
      <c r="A4398" t="s">
        <v>25</v>
      </c>
      <c r="B4398">
        <v>2025</v>
      </c>
      <c r="C4398" t="s">
        <v>15</v>
      </c>
      <c r="D4398" t="s">
        <v>4</v>
      </c>
      <c r="E4398">
        <v>0</v>
      </c>
      <c r="F4398" t="s">
        <v>22</v>
      </c>
    </row>
    <row r="4399" spans="1:6" x14ac:dyDescent="0.45">
      <c r="A4399" t="s">
        <v>25</v>
      </c>
      <c r="B4399">
        <v>2025</v>
      </c>
      <c r="C4399" t="s">
        <v>5</v>
      </c>
      <c r="D4399" t="s">
        <v>5</v>
      </c>
      <c r="E4399">
        <v>2424.2784743423772</v>
      </c>
      <c r="F4399" t="s">
        <v>22</v>
      </c>
    </row>
    <row r="4400" spans="1:6" x14ac:dyDescent="0.45">
      <c r="A4400" t="s">
        <v>25</v>
      </c>
      <c r="B4400">
        <v>2025</v>
      </c>
      <c r="C4400" t="s">
        <v>16</v>
      </c>
      <c r="D4400" t="s">
        <v>6</v>
      </c>
      <c r="E4400">
        <v>0</v>
      </c>
      <c r="F4400" t="s">
        <v>22</v>
      </c>
    </row>
    <row r="4401" spans="1:6" x14ac:dyDescent="0.45">
      <c r="A4401" t="s">
        <v>25</v>
      </c>
      <c r="B4401">
        <v>2025</v>
      </c>
      <c r="C4401" t="s">
        <v>16</v>
      </c>
      <c r="D4401" t="s">
        <v>7</v>
      </c>
      <c r="E4401">
        <v>0</v>
      </c>
      <c r="F4401" t="s">
        <v>22</v>
      </c>
    </row>
    <row r="4402" spans="1:6" x14ac:dyDescent="0.45">
      <c r="A4402" t="s">
        <v>25</v>
      </c>
      <c r="B4402">
        <v>2025</v>
      </c>
      <c r="C4402" t="s">
        <v>17</v>
      </c>
      <c r="D4402" t="s">
        <v>8</v>
      </c>
      <c r="E4402">
        <v>1577.3519103039907</v>
      </c>
      <c r="F4402" t="s">
        <v>22</v>
      </c>
    </row>
    <row r="4403" spans="1:6" x14ac:dyDescent="0.45">
      <c r="A4403" t="s">
        <v>25</v>
      </c>
      <c r="B4403">
        <v>2025</v>
      </c>
      <c r="C4403" t="s">
        <v>18</v>
      </c>
      <c r="D4403" t="s">
        <v>9</v>
      </c>
      <c r="E4403">
        <v>0</v>
      </c>
      <c r="F4403" t="s">
        <v>22</v>
      </c>
    </row>
    <row r="4404" spans="1:6" x14ac:dyDescent="0.45">
      <c r="A4404" t="s">
        <v>25</v>
      </c>
      <c r="B4404">
        <v>2025</v>
      </c>
      <c r="C4404" t="s">
        <v>18</v>
      </c>
      <c r="D4404" t="s">
        <v>10</v>
      </c>
      <c r="E4404">
        <v>846.92656403838635</v>
      </c>
      <c r="F4404" t="s">
        <v>22</v>
      </c>
    </row>
    <row r="4405" spans="1:6" x14ac:dyDescent="0.45">
      <c r="A4405" t="s">
        <v>25</v>
      </c>
      <c r="B4405">
        <v>2025</v>
      </c>
      <c r="C4405" t="s">
        <v>18</v>
      </c>
      <c r="D4405" t="s">
        <v>19</v>
      </c>
      <c r="E4405">
        <v>6.4959267461744243</v>
      </c>
      <c r="F4405" t="s">
        <v>23</v>
      </c>
    </row>
    <row r="4406" spans="1:6" x14ac:dyDescent="0.45">
      <c r="A4406" t="s">
        <v>25</v>
      </c>
      <c r="B4406">
        <v>2026</v>
      </c>
      <c r="C4406" t="s">
        <v>15</v>
      </c>
      <c r="D4406" t="s">
        <v>0</v>
      </c>
      <c r="E4406">
        <v>1434.1534090013977</v>
      </c>
      <c r="F4406" t="s">
        <v>22</v>
      </c>
    </row>
    <row r="4407" spans="1:6" x14ac:dyDescent="0.45">
      <c r="A4407" t="s">
        <v>25</v>
      </c>
      <c r="B4407">
        <v>2026</v>
      </c>
      <c r="C4407" t="s">
        <v>15</v>
      </c>
      <c r="D4407" t="s">
        <v>1</v>
      </c>
      <c r="E4407">
        <v>575.20675294109583</v>
      </c>
      <c r="F4407" t="s">
        <v>22</v>
      </c>
    </row>
    <row r="4408" spans="1:6" x14ac:dyDescent="0.45">
      <c r="A4408" t="s">
        <v>25</v>
      </c>
      <c r="B4408">
        <v>2026</v>
      </c>
      <c r="C4408" t="s">
        <v>15</v>
      </c>
      <c r="D4408" t="s">
        <v>2</v>
      </c>
      <c r="E4408">
        <v>273.88826140437152</v>
      </c>
      <c r="F4408" t="s">
        <v>22</v>
      </c>
    </row>
    <row r="4409" spans="1:6" x14ac:dyDescent="0.45">
      <c r="A4409" t="s">
        <v>25</v>
      </c>
      <c r="B4409">
        <v>2026</v>
      </c>
      <c r="C4409" t="s">
        <v>15</v>
      </c>
      <c r="D4409" t="s">
        <v>3</v>
      </c>
      <c r="E4409">
        <v>132.82950668852459</v>
      </c>
      <c r="F4409" t="s">
        <v>22</v>
      </c>
    </row>
    <row r="4410" spans="1:6" x14ac:dyDescent="0.45">
      <c r="A4410" t="s">
        <v>25</v>
      </c>
      <c r="B4410">
        <v>2026</v>
      </c>
      <c r="C4410" t="s">
        <v>15</v>
      </c>
      <c r="D4410" t="s">
        <v>4</v>
      </c>
      <c r="E4410">
        <v>0</v>
      </c>
      <c r="F4410" t="s">
        <v>22</v>
      </c>
    </row>
    <row r="4411" spans="1:6" x14ac:dyDescent="0.45">
      <c r="A4411" t="s">
        <v>25</v>
      </c>
      <c r="B4411">
        <v>2026</v>
      </c>
      <c r="C4411" t="s">
        <v>5</v>
      </c>
      <c r="D4411" t="s">
        <v>5</v>
      </c>
      <c r="E4411">
        <v>2416.0779300353897</v>
      </c>
      <c r="F4411" t="s">
        <v>22</v>
      </c>
    </row>
    <row r="4412" spans="1:6" x14ac:dyDescent="0.45">
      <c r="A4412" t="s">
        <v>25</v>
      </c>
      <c r="B4412">
        <v>2026</v>
      </c>
      <c r="C4412" t="s">
        <v>16</v>
      </c>
      <c r="D4412" t="s">
        <v>6</v>
      </c>
      <c r="E4412">
        <v>0</v>
      </c>
      <c r="F4412" t="s">
        <v>22</v>
      </c>
    </row>
    <row r="4413" spans="1:6" x14ac:dyDescent="0.45">
      <c r="A4413" t="s">
        <v>25</v>
      </c>
      <c r="B4413">
        <v>2026</v>
      </c>
      <c r="C4413" t="s">
        <v>16</v>
      </c>
      <c r="D4413" t="s">
        <v>7</v>
      </c>
      <c r="E4413">
        <v>0</v>
      </c>
      <c r="F4413" t="s">
        <v>22</v>
      </c>
    </row>
    <row r="4414" spans="1:6" x14ac:dyDescent="0.45">
      <c r="A4414" t="s">
        <v>25</v>
      </c>
      <c r="B4414">
        <v>2026</v>
      </c>
      <c r="C4414" t="s">
        <v>17</v>
      </c>
      <c r="D4414" t="s">
        <v>8</v>
      </c>
      <c r="E4414">
        <v>1450.0011669778844</v>
      </c>
      <c r="F4414" t="s">
        <v>22</v>
      </c>
    </row>
    <row r="4415" spans="1:6" x14ac:dyDescent="0.45">
      <c r="A4415" t="s">
        <v>25</v>
      </c>
      <c r="B4415">
        <v>2026</v>
      </c>
      <c r="C4415" t="s">
        <v>18</v>
      </c>
      <c r="D4415" t="s">
        <v>9</v>
      </c>
      <c r="E4415">
        <v>0</v>
      </c>
      <c r="F4415" t="s">
        <v>22</v>
      </c>
    </row>
    <row r="4416" spans="1:6" x14ac:dyDescent="0.45">
      <c r="A4416" t="s">
        <v>25</v>
      </c>
      <c r="B4416">
        <v>2026</v>
      </c>
      <c r="C4416" t="s">
        <v>18</v>
      </c>
      <c r="D4416" t="s">
        <v>10</v>
      </c>
      <c r="E4416">
        <v>966.07676305750533</v>
      </c>
      <c r="F4416" t="s">
        <v>22</v>
      </c>
    </row>
    <row r="4417" spans="1:6" x14ac:dyDescent="0.45">
      <c r="A4417" t="s">
        <v>25</v>
      </c>
      <c r="B4417">
        <v>2026</v>
      </c>
      <c r="C4417" t="s">
        <v>18</v>
      </c>
      <c r="D4417" t="s">
        <v>19</v>
      </c>
      <c r="E4417">
        <v>7.4098087726510657</v>
      </c>
      <c r="F4417" t="s">
        <v>23</v>
      </c>
    </row>
    <row r="4418" spans="1:6" x14ac:dyDescent="0.45">
      <c r="A4418" t="s">
        <v>25</v>
      </c>
      <c r="B4418">
        <v>2027</v>
      </c>
      <c r="C4418" t="s">
        <v>15</v>
      </c>
      <c r="D4418" t="s">
        <v>0</v>
      </c>
      <c r="E4418">
        <v>1468.1300283237099</v>
      </c>
      <c r="F4418" t="s">
        <v>22</v>
      </c>
    </row>
    <row r="4419" spans="1:6" x14ac:dyDescent="0.45">
      <c r="A4419" t="s">
        <v>25</v>
      </c>
      <c r="B4419">
        <v>2027</v>
      </c>
      <c r="C4419" t="s">
        <v>15</v>
      </c>
      <c r="D4419" t="s">
        <v>1</v>
      </c>
      <c r="E4419">
        <v>582.23967703784831</v>
      </c>
      <c r="F4419" t="s">
        <v>22</v>
      </c>
    </row>
    <row r="4420" spans="1:6" x14ac:dyDescent="0.45">
      <c r="A4420" t="s">
        <v>25</v>
      </c>
      <c r="B4420">
        <v>2027</v>
      </c>
      <c r="C4420" t="s">
        <v>15</v>
      </c>
      <c r="D4420" t="s">
        <v>2</v>
      </c>
      <c r="E4420">
        <v>275.25770271139334</v>
      </c>
      <c r="F4420" t="s">
        <v>22</v>
      </c>
    </row>
    <row r="4421" spans="1:6" x14ac:dyDescent="0.45">
      <c r="A4421" t="s">
        <v>25</v>
      </c>
      <c r="B4421">
        <v>2027</v>
      </c>
      <c r="C4421" t="s">
        <v>15</v>
      </c>
      <c r="D4421" t="s">
        <v>3</v>
      </c>
      <c r="E4421">
        <v>135.15402305557379</v>
      </c>
      <c r="F4421" t="s">
        <v>22</v>
      </c>
    </row>
    <row r="4422" spans="1:6" x14ac:dyDescent="0.45">
      <c r="A4422" t="s">
        <v>25</v>
      </c>
      <c r="B4422">
        <v>2027</v>
      </c>
      <c r="C4422" t="s">
        <v>15</v>
      </c>
      <c r="D4422" t="s">
        <v>4</v>
      </c>
      <c r="E4422">
        <v>0</v>
      </c>
      <c r="F4422" t="s">
        <v>22</v>
      </c>
    </row>
    <row r="4423" spans="1:6" x14ac:dyDescent="0.45">
      <c r="A4423" t="s">
        <v>25</v>
      </c>
      <c r="B4423">
        <v>2027</v>
      </c>
      <c r="C4423" t="s">
        <v>5</v>
      </c>
      <c r="D4423" t="s">
        <v>5</v>
      </c>
      <c r="E4423">
        <v>2460.7814311285256</v>
      </c>
      <c r="F4423" t="s">
        <v>22</v>
      </c>
    </row>
    <row r="4424" spans="1:6" x14ac:dyDescent="0.45">
      <c r="A4424" t="s">
        <v>25</v>
      </c>
      <c r="B4424">
        <v>2027</v>
      </c>
      <c r="C4424" t="s">
        <v>16</v>
      </c>
      <c r="D4424" t="s">
        <v>6</v>
      </c>
      <c r="E4424">
        <v>0</v>
      </c>
      <c r="F4424" t="s">
        <v>22</v>
      </c>
    </row>
    <row r="4425" spans="1:6" x14ac:dyDescent="0.45">
      <c r="A4425" t="s">
        <v>25</v>
      </c>
      <c r="B4425">
        <v>2027</v>
      </c>
      <c r="C4425" t="s">
        <v>16</v>
      </c>
      <c r="D4425" t="s">
        <v>7</v>
      </c>
      <c r="E4425">
        <v>0</v>
      </c>
      <c r="F4425" t="s">
        <v>22</v>
      </c>
    </row>
    <row r="4426" spans="1:6" x14ac:dyDescent="0.45">
      <c r="A4426" t="s">
        <v>25</v>
      </c>
      <c r="B4426">
        <v>2027</v>
      </c>
      <c r="C4426" t="s">
        <v>17</v>
      </c>
      <c r="D4426" t="s">
        <v>8</v>
      </c>
      <c r="E4426">
        <v>1452.3349339621132</v>
      </c>
      <c r="F4426" t="s">
        <v>22</v>
      </c>
    </row>
    <row r="4427" spans="1:6" x14ac:dyDescent="0.45">
      <c r="A4427" t="s">
        <v>25</v>
      </c>
      <c r="B4427">
        <v>2027</v>
      </c>
      <c r="C4427" t="s">
        <v>18</v>
      </c>
      <c r="D4427" t="s">
        <v>9</v>
      </c>
      <c r="E4427">
        <v>0</v>
      </c>
      <c r="F4427" t="s">
        <v>22</v>
      </c>
    </row>
    <row r="4428" spans="1:6" x14ac:dyDescent="0.45">
      <c r="A4428" t="s">
        <v>25</v>
      </c>
      <c r="B4428">
        <v>2027</v>
      </c>
      <c r="C4428" t="s">
        <v>18</v>
      </c>
      <c r="D4428" t="s">
        <v>10</v>
      </c>
      <c r="E4428">
        <v>1008.4464971664124</v>
      </c>
      <c r="F4428" t="s">
        <v>22</v>
      </c>
    </row>
    <row r="4429" spans="1:6" x14ac:dyDescent="0.45">
      <c r="A4429" t="s">
        <v>25</v>
      </c>
      <c r="B4429">
        <v>2027</v>
      </c>
      <c r="C4429" t="s">
        <v>18</v>
      </c>
      <c r="D4429" t="s">
        <v>19</v>
      </c>
      <c r="E4429">
        <v>7.7347846332663828</v>
      </c>
      <c r="F4429" t="s">
        <v>23</v>
      </c>
    </row>
    <row r="4430" spans="1:6" x14ac:dyDescent="0.45">
      <c r="A4430" t="s">
        <v>25</v>
      </c>
      <c r="B4430">
        <v>2028</v>
      </c>
      <c r="C4430" t="s">
        <v>15</v>
      </c>
      <c r="D4430" t="s">
        <v>0</v>
      </c>
      <c r="E4430">
        <v>1495.3598734487459</v>
      </c>
      <c r="F4430" t="s">
        <v>22</v>
      </c>
    </row>
    <row r="4431" spans="1:6" x14ac:dyDescent="0.45">
      <c r="A4431" t="s">
        <v>25</v>
      </c>
      <c r="B4431">
        <v>2028</v>
      </c>
      <c r="C4431" t="s">
        <v>15</v>
      </c>
      <c r="D4431" t="s">
        <v>1</v>
      </c>
      <c r="E4431">
        <v>592.59237704874022</v>
      </c>
      <c r="F4431" t="s">
        <v>22</v>
      </c>
    </row>
    <row r="4432" spans="1:6" x14ac:dyDescent="0.45">
      <c r="A4432" t="s">
        <v>25</v>
      </c>
      <c r="B4432">
        <v>2028</v>
      </c>
      <c r="C4432" t="s">
        <v>15</v>
      </c>
      <c r="D4432" t="s">
        <v>2</v>
      </c>
      <c r="E4432">
        <v>276.63399122495025</v>
      </c>
      <c r="F4432" t="s">
        <v>22</v>
      </c>
    </row>
    <row r="4433" spans="1:6" x14ac:dyDescent="0.45">
      <c r="A4433" t="s">
        <v>25</v>
      </c>
      <c r="B4433">
        <v>2028</v>
      </c>
      <c r="C4433" t="s">
        <v>15</v>
      </c>
      <c r="D4433" t="s">
        <v>3</v>
      </c>
      <c r="E4433">
        <v>136.97860236682405</v>
      </c>
      <c r="F4433" t="s">
        <v>22</v>
      </c>
    </row>
    <row r="4434" spans="1:6" x14ac:dyDescent="0.45">
      <c r="A4434" t="s">
        <v>25</v>
      </c>
      <c r="B4434">
        <v>2028</v>
      </c>
      <c r="C4434" t="s">
        <v>15</v>
      </c>
      <c r="D4434" t="s">
        <v>4</v>
      </c>
      <c r="E4434">
        <v>0</v>
      </c>
      <c r="F4434" t="s">
        <v>22</v>
      </c>
    </row>
    <row r="4435" spans="1:6" x14ac:dyDescent="0.45">
      <c r="A4435" t="s">
        <v>25</v>
      </c>
      <c r="B4435">
        <v>2028</v>
      </c>
      <c r="C4435" t="s">
        <v>5</v>
      </c>
      <c r="D4435" t="s">
        <v>5</v>
      </c>
      <c r="E4435">
        <v>2501.5648440892601</v>
      </c>
      <c r="F4435" t="s">
        <v>22</v>
      </c>
    </row>
    <row r="4436" spans="1:6" x14ac:dyDescent="0.45">
      <c r="A4436" t="s">
        <v>25</v>
      </c>
      <c r="B4436">
        <v>2028</v>
      </c>
      <c r="C4436" t="s">
        <v>16</v>
      </c>
      <c r="D4436" t="s">
        <v>6</v>
      </c>
      <c r="E4436">
        <v>0</v>
      </c>
      <c r="F4436" t="s">
        <v>22</v>
      </c>
    </row>
    <row r="4437" spans="1:6" x14ac:dyDescent="0.45">
      <c r="A4437" t="s">
        <v>25</v>
      </c>
      <c r="B4437">
        <v>2028</v>
      </c>
      <c r="C4437" t="s">
        <v>16</v>
      </c>
      <c r="D4437" t="s">
        <v>7</v>
      </c>
      <c r="E4437">
        <v>0</v>
      </c>
      <c r="F4437" t="s">
        <v>22</v>
      </c>
    </row>
    <row r="4438" spans="1:6" x14ac:dyDescent="0.45">
      <c r="A4438" t="s">
        <v>25</v>
      </c>
      <c r="B4438">
        <v>2028</v>
      </c>
      <c r="C4438" t="s">
        <v>17</v>
      </c>
      <c r="D4438" t="s">
        <v>8</v>
      </c>
      <c r="E4438">
        <v>1442.8591901562363</v>
      </c>
      <c r="F4438" t="s">
        <v>22</v>
      </c>
    </row>
    <row r="4439" spans="1:6" x14ac:dyDescent="0.45">
      <c r="A4439" t="s">
        <v>25</v>
      </c>
      <c r="B4439">
        <v>2028</v>
      </c>
      <c r="C4439" t="s">
        <v>18</v>
      </c>
      <c r="D4439" t="s">
        <v>9</v>
      </c>
      <c r="E4439">
        <v>0</v>
      </c>
      <c r="F4439" t="s">
        <v>22</v>
      </c>
    </row>
    <row r="4440" spans="1:6" x14ac:dyDescent="0.45">
      <c r="A4440" t="s">
        <v>25</v>
      </c>
      <c r="B4440">
        <v>2028</v>
      </c>
      <c r="C4440" t="s">
        <v>18</v>
      </c>
      <c r="D4440" t="s">
        <v>10</v>
      </c>
      <c r="E4440">
        <v>1058.7056539330238</v>
      </c>
      <c r="F4440" t="s">
        <v>22</v>
      </c>
    </row>
    <row r="4441" spans="1:6" x14ac:dyDescent="0.45">
      <c r="A4441" t="s">
        <v>25</v>
      </c>
      <c r="B4441">
        <v>2028</v>
      </c>
      <c r="C4441" t="s">
        <v>18</v>
      </c>
      <c r="D4441" t="s">
        <v>19</v>
      </c>
      <c r="E4441">
        <v>8.1202723656662918</v>
      </c>
      <c r="F4441" t="s">
        <v>23</v>
      </c>
    </row>
    <row r="4442" spans="1:6" x14ac:dyDescent="0.45">
      <c r="A4442" t="s">
        <v>25</v>
      </c>
      <c r="B4442">
        <v>2029</v>
      </c>
      <c r="C4442" t="s">
        <v>15</v>
      </c>
      <c r="D4442" t="s">
        <v>0</v>
      </c>
      <c r="E4442">
        <v>1523.0064360116769</v>
      </c>
      <c r="F4442" t="s">
        <v>22</v>
      </c>
    </row>
    <row r="4443" spans="1:6" x14ac:dyDescent="0.45">
      <c r="A4443" t="s">
        <v>25</v>
      </c>
      <c r="B4443">
        <v>2029</v>
      </c>
      <c r="C4443" t="s">
        <v>15</v>
      </c>
      <c r="D4443" t="s">
        <v>1</v>
      </c>
      <c r="E4443">
        <v>604.16121455034329</v>
      </c>
      <c r="F4443" t="s">
        <v>22</v>
      </c>
    </row>
    <row r="4444" spans="1:6" x14ac:dyDescent="0.45">
      <c r="A4444" t="s">
        <v>25</v>
      </c>
      <c r="B4444">
        <v>2029</v>
      </c>
      <c r="C4444" t="s">
        <v>15</v>
      </c>
      <c r="D4444" t="s">
        <v>2</v>
      </c>
      <c r="E4444">
        <v>277.32557620301259</v>
      </c>
      <c r="F4444" t="s">
        <v>22</v>
      </c>
    </row>
    <row r="4445" spans="1:6" x14ac:dyDescent="0.45">
      <c r="A4445" t="s">
        <v>25</v>
      </c>
      <c r="B4445">
        <v>2029</v>
      </c>
      <c r="C4445" t="s">
        <v>15</v>
      </c>
      <c r="D4445" t="s">
        <v>3</v>
      </c>
      <c r="E4445">
        <v>138.34838839049229</v>
      </c>
      <c r="F4445" t="s">
        <v>22</v>
      </c>
    </row>
    <row r="4446" spans="1:6" x14ac:dyDescent="0.45">
      <c r="A4446" t="s">
        <v>25</v>
      </c>
      <c r="B4446">
        <v>2029</v>
      </c>
      <c r="C4446" t="s">
        <v>15</v>
      </c>
      <c r="D4446" t="s">
        <v>4</v>
      </c>
      <c r="E4446">
        <v>0</v>
      </c>
      <c r="F4446" t="s">
        <v>22</v>
      </c>
    </row>
    <row r="4447" spans="1:6" x14ac:dyDescent="0.45">
      <c r="A4447" t="s">
        <v>25</v>
      </c>
      <c r="B4447">
        <v>2029</v>
      </c>
      <c r="C4447" t="s">
        <v>5</v>
      </c>
      <c r="D4447" t="s">
        <v>5</v>
      </c>
      <c r="E4447">
        <v>2542.8416151555252</v>
      </c>
      <c r="F4447" t="s">
        <v>22</v>
      </c>
    </row>
    <row r="4448" spans="1:6" x14ac:dyDescent="0.45">
      <c r="A4448" t="s">
        <v>25</v>
      </c>
      <c r="B4448">
        <v>2029</v>
      </c>
      <c r="C4448" t="s">
        <v>16</v>
      </c>
      <c r="D4448" t="s">
        <v>6</v>
      </c>
      <c r="E4448">
        <v>0</v>
      </c>
      <c r="F4448" t="s">
        <v>22</v>
      </c>
    </row>
    <row r="4449" spans="1:6" x14ac:dyDescent="0.45">
      <c r="A4449" t="s">
        <v>25</v>
      </c>
      <c r="B4449">
        <v>2029</v>
      </c>
      <c r="C4449" t="s">
        <v>16</v>
      </c>
      <c r="D4449" t="s">
        <v>7</v>
      </c>
      <c r="E4449">
        <v>0</v>
      </c>
      <c r="F4449" t="s">
        <v>22</v>
      </c>
    </row>
    <row r="4450" spans="1:6" x14ac:dyDescent="0.45">
      <c r="A4450" t="s">
        <v>25</v>
      </c>
      <c r="B4450">
        <v>2029</v>
      </c>
      <c r="C4450" t="s">
        <v>17</v>
      </c>
      <c r="D4450" t="s">
        <v>8</v>
      </c>
      <c r="E4450">
        <v>1384.8409539157792</v>
      </c>
      <c r="F4450" t="s">
        <v>22</v>
      </c>
    </row>
    <row r="4451" spans="1:6" x14ac:dyDescent="0.45">
      <c r="A4451" t="s">
        <v>25</v>
      </c>
      <c r="B4451">
        <v>2029</v>
      </c>
      <c r="C4451" t="s">
        <v>18</v>
      </c>
      <c r="D4451" t="s">
        <v>9</v>
      </c>
      <c r="E4451">
        <v>0</v>
      </c>
      <c r="F4451" t="s">
        <v>22</v>
      </c>
    </row>
    <row r="4452" spans="1:6" x14ac:dyDescent="0.45">
      <c r="A4452" t="s">
        <v>25</v>
      </c>
      <c r="B4452">
        <v>2029</v>
      </c>
      <c r="C4452" t="s">
        <v>18</v>
      </c>
      <c r="D4452" t="s">
        <v>10</v>
      </c>
      <c r="E4452">
        <v>1158.000661239746</v>
      </c>
      <c r="F4452" t="s">
        <v>22</v>
      </c>
    </row>
    <row r="4453" spans="1:6" x14ac:dyDescent="0.45">
      <c r="A4453" t="s">
        <v>25</v>
      </c>
      <c r="B4453">
        <v>2029</v>
      </c>
      <c r="C4453" t="s">
        <v>18</v>
      </c>
      <c r="D4453" t="s">
        <v>19</v>
      </c>
      <c r="E4453">
        <v>8.8818650717088516</v>
      </c>
      <c r="F4453" t="s">
        <v>23</v>
      </c>
    </row>
    <row r="4454" spans="1:6" x14ac:dyDescent="0.45">
      <c r="A4454" t="s">
        <v>25</v>
      </c>
      <c r="B4454">
        <v>2030</v>
      </c>
      <c r="C4454" t="s">
        <v>15</v>
      </c>
      <c r="D4454" t="s">
        <v>0</v>
      </c>
      <c r="E4454">
        <v>1545.6933559135507</v>
      </c>
      <c r="F4454" t="s">
        <v>22</v>
      </c>
    </row>
    <row r="4455" spans="1:6" x14ac:dyDescent="0.45">
      <c r="A4455" t="s">
        <v>25</v>
      </c>
      <c r="B4455">
        <v>2030</v>
      </c>
      <c r="C4455" t="s">
        <v>15</v>
      </c>
      <c r="D4455" t="s">
        <v>1</v>
      </c>
      <c r="E4455">
        <v>623.69820633441338</v>
      </c>
      <c r="F4455" t="s">
        <v>22</v>
      </c>
    </row>
    <row r="4456" spans="1:6" x14ac:dyDescent="0.45">
      <c r="A4456" t="s">
        <v>25</v>
      </c>
      <c r="B4456">
        <v>2030</v>
      </c>
      <c r="C4456" t="s">
        <v>15</v>
      </c>
      <c r="D4456" t="s">
        <v>2</v>
      </c>
      <c r="E4456">
        <v>278.71220408402763</v>
      </c>
      <c r="F4456" t="s">
        <v>22</v>
      </c>
    </row>
    <row r="4457" spans="1:6" x14ac:dyDescent="0.45">
      <c r="A4457" t="s">
        <v>25</v>
      </c>
      <c r="B4457">
        <v>2030</v>
      </c>
      <c r="C4457" t="s">
        <v>15</v>
      </c>
      <c r="D4457" t="s">
        <v>3</v>
      </c>
      <c r="E4457">
        <v>139.38600130342098</v>
      </c>
      <c r="F4457" t="s">
        <v>22</v>
      </c>
    </row>
    <row r="4458" spans="1:6" x14ac:dyDescent="0.45">
      <c r="A4458" t="s">
        <v>25</v>
      </c>
      <c r="B4458">
        <v>2030</v>
      </c>
      <c r="C4458" t="s">
        <v>15</v>
      </c>
      <c r="D4458" t="s">
        <v>4</v>
      </c>
      <c r="E4458">
        <v>0</v>
      </c>
      <c r="F4458" t="s">
        <v>22</v>
      </c>
    </row>
    <row r="4459" spans="1:6" x14ac:dyDescent="0.45">
      <c r="A4459" t="s">
        <v>25</v>
      </c>
      <c r="B4459">
        <v>2030</v>
      </c>
      <c r="C4459" t="s">
        <v>5</v>
      </c>
      <c r="D4459" t="s">
        <v>5</v>
      </c>
      <c r="E4459">
        <v>2587.489767635413</v>
      </c>
      <c r="F4459" t="s">
        <v>22</v>
      </c>
    </row>
    <row r="4460" spans="1:6" x14ac:dyDescent="0.45">
      <c r="A4460" t="s">
        <v>25</v>
      </c>
      <c r="B4460">
        <v>2030</v>
      </c>
      <c r="C4460" t="s">
        <v>16</v>
      </c>
      <c r="D4460" t="s">
        <v>6</v>
      </c>
      <c r="E4460">
        <v>0</v>
      </c>
      <c r="F4460" t="s">
        <v>22</v>
      </c>
    </row>
    <row r="4461" spans="1:6" x14ac:dyDescent="0.45">
      <c r="A4461" t="s">
        <v>25</v>
      </c>
      <c r="B4461">
        <v>2030</v>
      </c>
      <c r="C4461" t="s">
        <v>16</v>
      </c>
      <c r="D4461" t="s">
        <v>7</v>
      </c>
      <c r="E4461">
        <v>0</v>
      </c>
      <c r="F4461" t="s">
        <v>22</v>
      </c>
    </row>
    <row r="4462" spans="1:6" x14ac:dyDescent="0.45">
      <c r="A4462" t="s">
        <v>25</v>
      </c>
      <c r="B4462">
        <v>2030</v>
      </c>
      <c r="C4462" t="s">
        <v>17</v>
      </c>
      <c r="D4462" t="s">
        <v>8</v>
      </c>
      <c r="E4462">
        <v>1321.9543878374632</v>
      </c>
      <c r="F4462" t="s">
        <v>22</v>
      </c>
    </row>
    <row r="4463" spans="1:6" x14ac:dyDescent="0.45">
      <c r="A4463" t="s">
        <v>25</v>
      </c>
      <c r="B4463">
        <v>2030</v>
      </c>
      <c r="C4463" t="s">
        <v>18</v>
      </c>
      <c r="D4463" t="s">
        <v>9</v>
      </c>
      <c r="E4463">
        <v>0</v>
      </c>
      <c r="F4463" t="s">
        <v>22</v>
      </c>
    </row>
    <row r="4464" spans="1:6" x14ac:dyDescent="0.45">
      <c r="A4464" t="s">
        <v>25</v>
      </c>
      <c r="B4464">
        <v>2030</v>
      </c>
      <c r="C4464" t="s">
        <v>18</v>
      </c>
      <c r="D4464" t="s">
        <v>10</v>
      </c>
      <c r="E4464">
        <v>1265.5353797979501</v>
      </c>
      <c r="F4464" t="s">
        <v>22</v>
      </c>
    </row>
    <row r="4465" spans="1:6" x14ac:dyDescent="0.45">
      <c r="A4465" t="s">
        <v>25</v>
      </c>
      <c r="B4465">
        <v>2030</v>
      </c>
      <c r="C4465" t="s">
        <v>18</v>
      </c>
      <c r="D4465" t="s">
        <v>19</v>
      </c>
      <c r="E4465">
        <v>9.7066563630502749</v>
      </c>
      <c r="F4465" t="s">
        <v>23</v>
      </c>
    </row>
    <row r="4466" spans="1:6" x14ac:dyDescent="0.45">
      <c r="A4466" t="s">
        <v>25</v>
      </c>
      <c r="B4466">
        <v>2031</v>
      </c>
      <c r="C4466" t="s">
        <v>15</v>
      </c>
      <c r="D4466" t="s">
        <v>0</v>
      </c>
      <c r="E4466">
        <v>1598.3242000754476</v>
      </c>
      <c r="F4466" t="s">
        <v>22</v>
      </c>
    </row>
    <row r="4467" spans="1:6" x14ac:dyDescent="0.45">
      <c r="A4467" t="s">
        <v>25</v>
      </c>
      <c r="B4467">
        <v>2031</v>
      </c>
      <c r="C4467" t="s">
        <v>15</v>
      </c>
      <c r="D4467" t="s">
        <v>1</v>
      </c>
      <c r="E4467">
        <v>641.18556145810885</v>
      </c>
      <c r="F4467" t="s">
        <v>22</v>
      </c>
    </row>
    <row r="4468" spans="1:6" x14ac:dyDescent="0.45">
      <c r="A4468" t="s">
        <v>25</v>
      </c>
      <c r="B4468">
        <v>2031</v>
      </c>
      <c r="C4468" t="s">
        <v>15</v>
      </c>
      <c r="D4468" t="s">
        <v>2</v>
      </c>
      <c r="E4468">
        <v>281.49932612486793</v>
      </c>
      <c r="F4468" t="s">
        <v>22</v>
      </c>
    </row>
    <row r="4469" spans="1:6" x14ac:dyDescent="0.45">
      <c r="A4469" t="s">
        <v>25</v>
      </c>
      <c r="B4469">
        <v>2031</v>
      </c>
      <c r="C4469" t="s">
        <v>15</v>
      </c>
      <c r="D4469" t="s">
        <v>3</v>
      </c>
      <c r="E4469">
        <v>140.29201031189322</v>
      </c>
      <c r="F4469" t="s">
        <v>22</v>
      </c>
    </row>
    <row r="4470" spans="1:6" x14ac:dyDescent="0.45">
      <c r="A4470" t="s">
        <v>25</v>
      </c>
      <c r="B4470">
        <v>2031</v>
      </c>
      <c r="C4470" t="s">
        <v>15</v>
      </c>
      <c r="D4470" t="s">
        <v>4</v>
      </c>
      <c r="E4470">
        <v>0</v>
      </c>
      <c r="F4470" t="s">
        <v>22</v>
      </c>
    </row>
    <row r="4471" spans="1:6" x14ac:dyDescent="0.45">
      <c r="A4471" t="s">
        <v>25</v>
      </c>
      <c r="B4471">
        <v>2031</v>
      </c>
      <c r="C4471" t="s">
        <v>5</v>
      </c>
      <c r="D4471" t="s">
        <v>5</v>
      </c>
      <c r="E4471">
        <v>2661.3010979703172</v>
      </c>
      <c r="F4471" t="s">
        <v>22</v>
      </c>
    </row>
    <row r="4472" spans="1:6" x14ac:dyDescent="0.45">
      <c r="A4472" t="s">
        <v>25</v>
      </c>
      <c r="B4472">
        <v>2031</v>
      </c>
      <c r="C4472" t="s">
        <v>16</v>
      </c>
      <c r="D4472" t="s">
        <v>6</v>
      </c>
      <c r="E4472">
        <v>0</v>
      </c>
      <c r="F4472" t="s">
        <v>22</v>
      </c>
    </row>
    <row r="4473" spans="1:6" x14ac:dyDescent="0.45">
      <c r="A4473" t="s">
        <v>25</v>
      </c>
      <c r="B4473">
        <v>2031</v>
      </c>
      <c r="C4473" t="s">
        <v>16</v>
      </c>
      <c r="D4473" t="s">
        <v>7</v>
      </c>
      <c r="E4473">
        <v>0</v>
      </c>
      <c r="F4473" t="s">
        <v>22</v>
      </c>
    </row>
    <row r="4474" spans="1:6" x14ac:dyDescent="0.45">
      <c r="A4474" t="s">
        <v>25</v>
      </c>
      <c r="B4474">
        <v>2031</v>
      </c>
      <c r="C4474" t="s">
        <v>17</v>
      </c>
      <c r="D4474" t="s">
        <v>8</v>
      </c>
      <c r="E4474">
        <v>1300.0972423187332</v>
      </c>
      <c r="F4474" t="s">
        <v>22</v>
      </c>
    </row>
    <row r="4475" spans="1:6" x14ac:dyDescent="0.45">
      <c r="A4475" t="s">
        <v>25</v>
      </c>
      <c r="B4475">
        <v>2031</v>
      </c>
      <c r="C4475" t="s">
        <v>18</v>
      </c>
      <c r="D4475" t="s">
        <v>9</v>
      </c>
      <c r="E4475">
        <v>0</v>
      </c>
      <c r="F4475" t="s">
        <v>22</v>
      </c>
    </row>
    <row r="4476" spans="1:6" x14ac:dyDescent="0.45">
      <c r="A4476" t="s">
        <v>25</v>
      </c>
      <c r="B4476">
        <v>2031</v>
      </c>
      <c r="C4476" t="s">
        <v>18</v>
      </c>
      <c r="D4476" t="s">
        <v>10</v>
      </c>
      <c r="E4476">
        <v>1361.203855651584</v>
      </c>
      <c r="F4476" t="s">
        <v>22</v>
      </c>
    </row>
    <row r="4477" spans="1:6" x14ac:dyDescent="0.45">
      <c r="A4477" t="s">
        <v>25</v>
      </c>
      <c r="B4477">
        <v>2031</v>
      </c>
      <c r="C4477" t="s">
        <v>18</v>
      </c>
      <c r="D4477" t="s">
        <v>19</v>
      </c>
      <c r="E4477">
        <v>10.440433572847647</v>
      </c>
      <c r="F4477" t="s">
        <v>23</v>
      </c>
    </row>
    <row r="4478" spans="1:6" x14ac:dyDescent="0.45">
      <c r="A4478" t="s">
        <v>25</v>
      </c>
      <c r="B4478">
        <v>2032</v>
      </c>
      <c r="C4478" t="s">
        <v>15</v>
      </c>
      <c r="D4478" t="s">
        <v>0</v>
      </c>
      <c r="E4478">
        <v>1622.9936089687628</v>
      </c>
      <c r="F4478" t="s">
        <v>22</v>
      </c>
    </row>
    <row r="4479" spans="1:6" x14ac:dyDescent="0.45">
      <c r="A4479" t="s">
        <v>25</v>
      </c>
      <c r="B4479">
        <v>2032</v>
      </c>
      <c r="C4479" t="s">
        <v>15</v>
      </c>
      <c r="D4479" t="s">
        <v>1</v>
      </c>
      <c r="E4479">
        <v>661.81653802492019</v>
      </c>
      <c r="F4479" t="s">
        <v>22</v>
      </c>
    </row>
    <row r="4480" spans="1:6" x14ac:dyDescent="0.45">
      <c r="A4480" t="s">
        <v>25</v>
      </c>
      <c r="B4480">
        <v>2032</v>
      </c>
      <c r="C4480" t="s">
        <v>15</v>
      </c>
      <c r="D4480" t="s">
        <v>2</v>
      </c>
      <c r="E4480">
        <v>285.72181601674095</v>
      </c>
      <c r="F4480" t="s">
        <v>22</v>
      </c>
    </row>
    <row r="4481" spans="1:6" x14ac:dyDescent="0.45">
      <c r="A4481" t="s">
        <v>25</v>
      </c>
      <c r="B4481">
        <v>2032</v>
      </c>
      <c r="C4481" t="s">
        <v>15</v>
      </c>
      <c r="D4481" t="s">
        <v>3</v>
      </c>
      <c r="E4481">
        <v>141.06361636860865</v>
      </c>
      <c r="F4481" t="s">
        <v>22</v>
      </c>
    </row>
    <row r="4482" spans="1:6" x14ac:dyDescent="0.45">
      <c r="A4482" t="s">
        <v>25</v>
      </c>
      <c r="B4482">
        <v>2032</v>
      </c>
      <c r="C4482" t="s">
        <v>15</v>
      </c>
      <c r="D4482" t="s">
        <v>4</v>
      </c>
      <c r="E4482">
        <v>0</v>
      </c>
      <c r="F4482" t="s">
        <v>22</v>
      </c>
    </row>
    <row r="4483" spans="1:6" x14ac:dyDescent="0.45">
      <c r="A4483" t="s">
        <v>25</v>
      </c>
      <c r="B4483">
        <v>2032</v>
      </c>
      <c r="C4483" t="s">
        <v>5</v>
      </c>
      <c r="D4483" t="s">
        <v>5</v>
      </c>
      <c r="E4483">
        <v>2711.5955793790322</v>
      </c>
      <c r="F4483" t="s">
        <v>22</v>
      </c>
    </row>
    <row r="4484" spans="1:6" x14ac:dyDescent="0.45">
      <c r="A4484" t="s">
        <v>25</v>
      </c>
      <c r="B4484">
        <v>2032</v>
      </c>
      <c r="C4484" t="s">
        <v>16</v>
      </c>
      <c r="D4484" t="s">
        <v>6</v>
      </c>
      <c r="E4484">
        <v>0</v>
      </c>
      <c r="F4484" t="s">
        <v>22</v>
      </c>
    </row>
    <row r="4485" spans="1:6" x14ac:dyDescent="0.45">
      <c r="A4485" t="s">
        <v>25</v>
      </c>
      <c r="B4485">
        <v>2032</v>
      </c>
      <c r="C4485" t="s">
        <v>16</v>
      </c>
      <c r="D4485" t="s">
        <v>7</v>
      </c>
      <c r="E4485">
        <v>0</v>
      </c>
      <c r="F4485" t="s">
        <v>22</v>
      </c>
    </row>
    <row r="4486" spans="1:6" x14ac:dyDescent="0.45">
      <c r="A4486" t="s">
        <v>25</v>
      </c>
      <c r="B4486">
        <v>2032</v>
      </c>
      <c r="C4486" t="s">
        <v>17</v>
      </c>
      <c r="D4486" t="s">
        <v>8</v>
      </c>
      <c r="E4486">
        <v>1276.4739136779117</v>
      </c>
      <c r="F4486" t="s">
        <v>22</v>
      </c>
    </row>
    <row r="4487" spans="1:6" x14ac:dyDescent="0.45">
      <c r="A4487" t="s">
        <v>25</v>
      </c>
      <c r="B4487">
        <v>2032</v>
      </c>
      <c r="C4487" t="s">
        <v>18</v>
      </c>
      <c r="D4487" t="s">
        <v>9</v>
      </c>
      <c r="E4487">
        <v>0</v>
      </c>
      <c r="F4487" t="s">
        <v>22</v>
      </c>
    </row>
    <row r="4488" spans="1:6" x14ac:dyDescent="0.45">
      <c r="A4488" t="s">
        <v>25</v>
      </c>
      <c r="B4488">
        <v>2032</v>
      </c>
      <c r="C4488" t="s">
        <v>18</v>
      </c>
      <c r="D4488" t="s">
        <v>10</v>
      </c>
      <c r="E4488">
        <v>1435.1216657011205</v>
      </c>
      <c r="F4488" t="s">
        <v>22</v>
      </c>
    </row>
    <row r="4489" spans="1:6" x14ac:dyDescent="0.45">
      <c r="A4489" t="s">
        <v>25</v>
      </c>
      <c r="B4489">
        <v>2032</v>
      </c>
      <c r="C4489" t="s">
        <v>18</v>
      </c>
      <c r="D4489" t="s">
        <v>19</v>
      </c>
      <c r="E4489">
        <v>11.007383175927592</v>
      </c>
      <c r="F4489" t="s">
        <v>23</v>
      </c>
    </row>
    <row r="4490" spans="1:6" x14ac:dyDescent="0.45">
      <c r="A4490" t="s">
        <v>25</v>
      </c>
      <c r="B4490">
        <v>2033</v>
      </c>
      <c r="C4490" t="s">
        <v>15</v>
      </c>
      <c r="D4490" t="s">
        <v>0</v>
      </c>
      <c r="E4490">
        <v>1683.1563502173628</v>
      </c>
      <c r="F4490" t="s">
        <v>22</v>
      </c>
    </row>
    <row r="4491" spans="1:6" x14ac:dyDescent="0.45">
      <c r="A4491" t="s">
        <v>25</v>
      </c>
      <c r="B4491">
        <v>2033</v>
      </c>
      <c r="C4491" t="s">
        <v>15</v>
      </c>
      <c r="D4491" t="s">
        <v>1</v>
      </c>
      <c r="E4491">
        <v>680.24413110703824</v>
      </c>
      <c r="F4491" t="s">
        <v>22</v>
      </c>
    </row>
    <row r="4492" spans="1:6" x14ac:dyDescent="0.45">
      <c r="A4492" t="s">
        <v>25</v>
      </c>
      <c r="B4492">
        <v>2033</v>
      </c>
      <c r="C4492" t="s">
        <v>15</v>
      </c>
      <c r="D4492" t="s">
        <v>2</v>
      </c>
      <c r="E4492">
        <v>290.00764325699203</v>
      </c>
      <c r="F4492" t="s">
        <v>22</v>
      </c>
    </row>
    <row r="4493" spans="1:6" x14ac:dyDescent="0.45">
      <c r="A4493" t="s">
        <v>25</v>
      </c>
      <c r="B4493">
        <v>2033</v>
      </c>
      <c r="C4493" t="s">
        <v>15</v>
      </c>
      <c r="D4493" t="s">
        <v>3</v>
      </c>
      <c r="E4493">
        <v>141.69840264226738</v>
      </c>
      <c r="F4493" t="s">
        <v>22</v>
      </c>
    </row>
    <row r="4494" spans="1:6" x14ac:dyDescent="0.45">
      <c r="A4494" t="s">
        <v>25</v>
      </c>
      <c r="B4494">
        <v>2033</v>
      </c>
      <c r="C4494" t="s">
        <v>15</v>
      </c>
      <c r="D4494" t="s">
        <v>4</v>
      </c>
      <c r="E4494">
        <v>0</v>
      </c>
      <c r="F4494" t="s">
        <v>22</v>
      </c>
    </row>
    <row r="4495" spans="1:6" x14ac:dyDescent="0.45">
      <c r="A4495" t="s">
        <v>25</v>
      </c>
      <c r="B4495">
        <v>2033</v>
      </c>
      <c r="C4495" t="s">
        <v>5</v>
      </c>
      <c r="D4495" t="s">
        <v>5</v>
      </c>
      <c r="E4495">
        <v>2795.1065272236606</v>
      </c>
      <c r="F4495" t="s">
        <v>22</v>
      </c>
    </row>
    <row r="4496" spans="1:6" x14ac:dyDescent="0.45">
      <c r="A4496" t="s">
        <v>25</v>
      </c>
      <c r="B4496">
        <v>2033</v>
      </c>
      <c r="C4496" t="s">
        <v>16</v>
      </c>
      <c r="D4496" t="s">
        <v>6</v>
      </c>
      <c r="E4496">
        <v>0</v>
      </c>
      <c r="F4496" t="s">
        <v>22</v>
      </c>
    </row>
    <row r="4497" spans="1:6" x14ac:dyDescent="0.45">
      <c r="A4497" t="s">
        <v>25</v>
      </c>
      <c r="B4497">
        <v>2033</v>
      </c>
      <c r="C4497" t="s">
        <v>16</v>
      </c>
      <c r="D4497" t="s">
        <v>7</v>
      </c>
      <c r="E4497">
        <v>0</v>
      </c>
      <c r="F4497" t="s">
        <v>22</v>
      </c>
    </row>
    <row r="4498" spans="1:6" x14ac:dyDescent="0.45">
      <c r="A4498" t="s">
        <v>25</v>
      </c>
      <c r="B4498">
        <v>2033</v>
      </c>
      <c r="C4498" t="s">
        <v>17</v>
      </c>
      <c r="D4498" t="s">
        <v>8</v>
      </c>
      <c r="E4498">
        <v>1233.6949882011695</v>
      </c>
      <c r="F4498" t="s">
        <v>22</v>
      </c>
    </row>
    <row r="4499" spans="1:6" x14ac:dyDescent="0.45">
      <c r="A4499" t="s">
        <v>25</v>
      </c>
      <c r="B4499">
        <v>2033</v>
      </c>
      <c r="C4499" t="s">
        <v>18</v>
      </c>
      <c r="D4499" t="s">
        <v>9</v>
      </c>
      <c r="E4499">
        <v>0</v>
      </c>
      <c r="F4499" t="s">
        <v>22</v>
      </c>
    </row>
    <row r="4500" spans="1:6" x14ac:dyDescent="0.45">
      <c r="A4500" t="s">
        <v>25</v>
      </c>
      <c r="B4500">
        <v>2033</v>
      </c>
      <c r="C4500" t="s">
        <v>18</v>
      </c>
      <c r="D4500" t="s">
        <v>10</v>
      </c>
      <c r="E4500">
        <v>1561.4115390224908</v>
      </c>
      <c r="F4500" t="s">
        <v>22</v>
      </c>
    </row>
    <row r="4501" spans="1:6" x14ac:dyDescent="0.45">
      <c r="A4501" t="s">
        <v>25</v>
      </c>
      <c r="B4501">
        <v>2033</v>
      </c>
      <c r="C4501" t="s">
        <v>18</v>
      </c>
      <c r="D4501" t="s">
        <v>19</v>
      </c>
      <c r="E4501">
        <v>11.976026504302505</v>
      </c>
      <c r="F4501" t="s">
        <v>23</v>
      </c>
    </row>
    <row r="4502" spans="1:6" x14ac:dyDescent="0.45">
      <c r="A4502" t="s">
        <v>25</v>
      </c>
      <c r="B4502">
        <v>2034</v>
      </c>
      <c r="C4502" t="s">
        <v>15</v>
      </c>
      <c r="D4502" t="s">
        <v>0</v>
      </c>
      <c r="E4502">
        <v>1774.5595984939289</v>
      </c>
      <c r="F4502" t="s">
        <v>22</v>
      </c>
    </row>
    <row r="4503" spans="1:6" x14ac:dyDescent="0.45">
      <c r="A4503" t="s">
        <v>25</v>
      </c>
      <c r="B4503">
        <v>2034</v>
      </c>
      <c r="C4503" t="s">
        <v>15</v>
      </c>
      <c r="D4503" t="s">
        <v>1</v>
      </c>
      <c r="E4503">
        <v>698.14841718394462</v>
      </c>
      <c r="F4503" t="s">
        <v>22</v>
      </c>
    </row>
    <row r="4504" spans="1:6" x14ac:dyDescent="0.45">
      <c r="A4504" t="s">
        <v>25</v>
      </c>
      <c r="B4504">
        <v>2034</v>
      </c>
      <c r="C4504" t="s">
        <v>15</v>
      </c>
      <c r="D4504" t="s">
        <v>2</v>
      </c>
      <c r="E4504">
        <v>294.35775790584688</v>
      </c>
      <c r="F4504" t="s">
        <v>22</v>
      </c>
    </row>
    <row r="4505" spans="1:6" x14ac:dyDescent="0.45">
      <c r="A4505" t="s">
        <v>25</v>
      </c>
      <c r="B4505">
        <v>2034</v>
      </c>
      <c r="C4505" t="s">
        <v>15</v>
      </c>
      <c r="D4505" t="s">
        <v>3</v>
      </c>
      <c r="E4505">
        <v>142.26519625283646</v>
      </c>
      <c r="F4505" t="s">
        <v>22</v>
      </c>
    </row>
    <row r="4506" spans="1:6" x14ac:dyDescent="0.45">
      <c r="A4506" t="s">
        <v>25</v>
      </c>
      <c r="B4506">
        <v>2034</v>
      </c>
      <c r="C4506" t="s">
        <v>15</v>
      </c>
      <c r="D4506" t="s">
        <v>4</v>
      </c>
      <c r="E4506">
        <v>0</v>
      </c>
      <c r="F4506" t="s">
        <v>22</v>
      </c>
    </row>
    <row r="4507" spans="1:6" x14ac:dyDescent="0.45">
      <c r="A4507" t="s">
        <v>25</v>
      </c>
      <c r="B4507">
        <v>2034</v>
      </c>
      <c r="C4507" t="s">
        <v>5</v>
      </c>
      <c r="D4507" t="s">
        <v>5</v>
      </c>
      <c r="E4507">
        <v>2909.330969836557</v>
      </c>
      <c r="F4507" t="s">
        <v>22</v>
      </c>
    </row>
    <row r="4508" spans="1:6" x14ac:dyDescent="0.45">
      <c r="A4508" t="s">
        <v>25</v>
      </c>
      <c r="B4508">
        <v>2034</v>
      </c>
      <c r="C4508" t="s">
        <v>16</v>
      </c>
      <c r="D4508" t="s">
        <v>6</v>
      </c>
      <c r="E4508">
        <v>0</v>
      </c>
      <c r="F4508" t="s">
        <v>22</v>
      </c>
    </row>
    <row r="4509" spans="1:6" x14ac:dyDescent="0.45">
      <c r="A4509" t="s">
        <v>25</v>
      </c>
      <c r="B4509">
        <v>2034</v>
      </c>
      <c r="C4509" t="s">
        <v>16</v>
      </c>
      <c r="D4509" t="s">
        <v>7</v>
      </c>
      <c r="E4509">
        <v>0</v>
      </c>
      <c r="F4509" t="s">
        <v>22</v>
      </c>
    </row>
    <row r="4510" spans="1:6" x14ac:dyDescent="0.45">
      <c r="A4510" t="s">
        <v>25</v>
      </c>
      <c r="B4510">
        <v>2034</v>
      </c>
      <c r="C4510" t="s">
        <v>17</v>
      </c>
      <c r="D4510" t="s">
        <v>8</v>
      </c>
      <c r="E4510">
        <v>1199.2101480105748</v>
      </c>
      <c r="F4510" t="s">
        <v>22</v>
      </c>
    </row>
    <row r="4511" spans="1:6" x14ac:dyDescent="0.45">
      <c r="A4511" t="s">
        <v>25</v>
      </c>
      <c r="B4511">
        <v>2034</v>
      </c>
      <c r="C4511" t="s">
        <v>18</v>
      </c>
      <c r="D4511" t="s">
        <v>9</v>
      </c>
      <c r="E4511">
        <v>0</v>
      </c>
      <c r="F4511" t="s">
        <v>22</v>
      </c>
    </row>
    <row r="4512" spans="1:6" x14ac:dyDescent="0.45">
      <c r="A4512" t="s">
        <v>25</v>
      </c>
      <c r="B4512">
        <v>2034</v>
      </c>
      <c r="C4512" t="s">
        <v>18</v>
      </c>
      <c r="D4512" t="s">
        <v>10</v>
      </c>
      <c r="E4512">
        <v>1710.1208218259819</v>
      </c>
      <c r="F4512" t="s">
        <v>22</v>
      </c>
    </row>
    <row r="4513" spans="1:6" x14ac:dyDescent="0.45">
      <c r="A4513" t="s">
        <v>25</v>
      </c>
      <c r="B4513">
        <v>2034</v>
      </c>
      <c r="C4513" t="s">
        <v>18</v>
      </c>
      <c r="D4513" t="s">
        <v>19</v>
      </c>
      <c r="E4513">
        <v>13.116626703405284</v>
      </c>
      <c r="F4513" t="s">
        <v>23</v>
      </c>
    </row>
    <row r="4514" spans="1:6" x14ac:dyDescent="0.45">
      <c r="A4514" t="s">
        <v>25</v>
      </c>
      <c r="B4514">
        <v>2035</v>
      </c>
      <c r="C4514" t="s">
        <v>15</v>
      </c>
      <c r="D4514" t="s">
        <v>0</v>
      </c>
      <c r="E4514">
        <v>1853.0844860847287</v>
      </c>
      <c r="F4514" t="s">
        <v>22</v>
      </c>
    </row>
    <row r="4515" spans="1:6" x14ac:dyDescent="0.45">
      <c r="A4515" t="s">
        <v>25</v>
      </c>
      <c r="B4515">
        <v>2035</v>
      </c>
      <c r="C4515" t="s">
        <v>15</v>
      </c>
      <c r="D4515" t="s">
        <v>1</v>
      </c>
      <c r="E4515">
        <v>713.54897749463589</v>
      </c>
      <c r="F4515" t="s">
        <v>22</v>
      </c>
    </row>
    <row r="4516" spans="1:6" x14ac:dyDescent="0.45">
      <c r="A4516" t="s">
        <v>25</v>
      </c>
      <c r="B4516">
        <v>2035</v>
      </c>
      <c r="C4516" t="s">
        <v>15</v>
      </c>
      <c r="D4516" t="s">
        <v>2</v>
      </c>
      <c r="E4516">
        <v>297.30133548490534</v>
      </c>
      <c r="F4516" t="s">
        <v>22</v>
      </c>
    </row>
    <row r="4517" spans="1:6" x14ac:dyDescent="0.45">
      <c r="A4517" t="s">
        <v>25</v>
      </c>
      <c r="B4517">
        <v>2035</v>
      </c>
      <c r="C4517" t="s">
        <v>15</v>
      </c>
      <c r="D4517" t="s">
        <v>3</v>
      </c>
      <c r="E4517">
        <v>142.72044488084555</v>
      </c>
      <c r="F4517" t="s">
        <v>22</v>
      </c>
    </row>
    <row r="4518" spans="1:6" x14ac:dyDescent="0.45">
      <c r="A4518" t="s">
        <v>25</v>
      </c>
      <c r="B4518">
        <v>2035</v>
      </c>
      <c r="C4518" t="s">
        <v>15</v>
      </c>
      <c r="D4518" t="s">
        <v>4</v>
      </c>
      <c r="E4518">
        <v>0</v>
      </c>
      <c r="F4518" t="s">
        <v>22</v>
      </c>
    </row>
    <row r="4519" spans="1:6" x14ac:dyDescent="0.45">
      <c r="A4519" t="s">
        <v>25</v>
      </c>
      <c r="B4519">
        <v>2035</v>
      </c>
      <c r="C4519" t="s">
        <v>5</v>
      </c>
      <c r="D4519" t="s">
        <v>5</v>
      </c>
      <c r="E4519">
        <v>3006.6552439451157</v>
      </c>
      <c r="F4519" t="s">
        <v>22</v>
      </c>
    </row>
    <row r="4520" spans="1:6" x14ac:dyDescent="0.45">
      <c r="A4520" t="s">
        <v>25</v>
      </c>
      <c r="B4520">
        <v>2035</v>
      </c>
      <c r="C4520" t="s">
        <v>16</v>
      </c>
      <c r="D4520" t="s">
        <v>6</v>
      </c>
      <c r="E4520">
        <v>0</v>
      </c>
      <c r="F4520" t="s">
        <v>22</v>
      </c>
    </row>
    <row r="4521" spans="1:6" x14ac:dyDescent="0.45">
      <c r="A4521" t="s">
        <v>25</v>
      </c>
      <c r="B4521">
        <v>2035</v>
      </c>
      <c r="C4521" t="s">
        <v>16</v>
      </c>
      <c r="D4521" t="s">
        <v>7</v>
      </c>
      <c r="E4521">
        <v>0</v>
      </c>
      <c r="F4521" t="s">
        <v>22</v>
      </c>
    </row>
    <row r="4522" spans="1:6" x14ac:dyDescent="0.45">
      <c r="A4522" t="s">
        <v>25</v>
      </c>
      <c r="B4522">
        <v>2035</v>
      </c>
      <c r="C4522" t="s">
        <v>17</v>
      </c>
      <c r="D4522" t="s">
        <v>8</v>
      </c>
      <c r="E4522">
        <v>1185.4530873814745</v>
      </c>
      <c r="F4522" t="s">
        <v>22</v>
      </c>
    </row>
    <row r="4523" spans="1:6" x14ac:dyDescent="0.45">
      <c r="A4523" t="s">
        <v>25</v>
      </c>
      <c r="B4523">
        <v>2035</v>
      </c>
      <c r="C4523" t="s">
        <v>18</v>
      </c>
      <c r="D4523" t="s">
        <v>9</v>
      </c>
      <c r="E4523">
        <v>0</v>
      </c>
      <c r="F4523" t="s">
        <v>22</v>
      </c>
    </row>
    <row r="4524" spans="1:6" x14ac:dyDescent="0.45">
      <c r="A4524" t="s">
        <v>25</v>
      </c>
      <c r="B4524">
        <v>2035</v>
      </c>
      <c r="C4524" t="s">
        <v>18</v>
      </c>
      <c r="D4524" t="s">
        <v>10</v>
      </c>
      <c r="E4524">
        <v>1821.2021565636412</v>
      </c>
      <c r="F4524" t="s">
        <v>22</v>
      </c>
    </row>
    <row r="4525" spans="1:6" x14ac:dyDescent="0.45">
      <c r="A4525" t="s">
        <v>25</v>
      </c>
      <c r="B4525">
        <v>2035</v>
      </c>
      <c r="C4525" t="s">
        <v>18</v>
      </c>
      <c r="D4525" t="s">
        <v>19</v>
      </c>
      <c r="E4525">
        <v>13.968620540843128</v>
      </c>
      <c r="F4525" t="s">
        <v>23</v>
      </c>
    </row>
    <row r="4526" spans="1:6" x14ac:dyDescent="0.45">
      <c r="A4526" t="s">
        <v>25</v>
      </c>
      <c r="B4526">
        <v>2036</v>
      </c>
      <c r="C4526" t="s">
        <v>15</v>
      </c>
      <c r="D4526" t="s">
        <v>0</v>
      </c>
      <c r="E4526">
        <v>1914.8645976539065</v>
      </c>
      <c r="F4526" t="s">
        <v>22</v>
      </c>
    </row>
    <row r="4527" spans="1:6" x14ac:dyDescent="0.45">
      <c r="A4527" t="s">
        <v>25</v>
      </c>
      <c r="B4527">
        <v>2036</v>
      </c>
      <c r="C4527" t="s">
        <v>15</v>
      </c>
      <c r="D4527" t="s">
        <v>1</v>
      </c>
      <c r="E4527">
        <v>731.86469637740277</v>
      </c>
      <c r="F4527" t="s">
        <v>22</v>
      </c>
    </row>
    <row r="4528" spans="1:6" x14ac:dyDescent="0.45">
      <c r="A4528" t="s">
        <v>25</v>
      </c>
      <c r="B4528">
        <v>2036</v>
      </c>
      <c r="C4528" t="s">
        <v>15</v>
      </c>
      <c r="D4528" t="s">
        <v>2</v>
      </c>
      <c r="E4528">
        <v>300.2743488397544</v>
      </c>
      <c r="F4528" t="s">
        <v>22</v>
      </c>
    </row>
    <row r="4529" spans="1:6" x14ac:dyDescent="0.45">
      <c r="A4529" t="s">
        <v>25</v>
      </c>
      <c r="B4529">
        <v>2036</v>
      </c>
      <c r="C4529" t="s">
        <v>15</v>
      </c>
      <c r="D4529" t="s">
        <v>3</v>
      </c>
      <c r="E4529">
        <v>143.14860621548806</v>
      </c>
      <c r="F4529" t="s">
        <v>22</v>
      </c>
    </row>
    <row r="4530" spans="1:6" x14ac:dyDescent="0.45">
      <c r="A4530" t="s">
        <v>25</v>
      </c>
      <c r="B4530">
        <v>2036</v>
      </c>
      <c r="C4530" t="s">
        <v>15</v>
      </c>
      <c r="D4530" t="s">
        <v>4</v>
      </c>
      <c r="E4530">
        <v>0</v>
      </c>
      <c r="F4530" t="s">
        <v>22</v>
      </c>
    </row>
    <row r="4531" spans="1:6" x14ac:dyDescent="0.45">
      <c r="A4531" t="s">
        <v>25</v>
      </c>
      <c r="B4531">
        <v>2036</v>
      </c>
      <c r="C4531" t="s">
        <v>5</v>
      </c>
      <c r="D4531" t="s">
        <v>5</v>
      </c>
      <c r="E4531">
        <v>3090.1522490865518</v>
      </c>
      <c r="F4531" t="s">
        <v>22</v>
      </c>
    </row>
    <row r="4532" spans="1:6" x14ac:dyDescent="0.45">
      <c r="A4532" t="s">
        <v>25</v>
      </c>
      <c r="B4532">
        <v>2036</v>
      </c>
      <c r="C4532" t="s">
        <v>16</v>
      </c>
      <c r="D4532" t="s">
        <v>6</v>
      </c>
      <c r="E4532">
        <v>0</v>
      </c>
      <c r="F4532" t="s">
        <v>22</v>
      </c>
    </row>
    <row r="4533" spans="1:6" x14ac:dyDescent="0.45">
      <c r="A4533" t="s">
        <v>25</v>
      </c>
      <c r="B4533">
        <v>2036</v>
      </c>
      <c r="C4533" t="s">
        <v>16</v>
      </c>
      <c r="D4533" t="s">
        <v>7</v>
      </c>
      <c r="E4533">
        <v>0</v>
      </c>
      <c r="F4533" t="s">
        <v>22</v>
      </c>
    </row>
    <row r="4534" spans="1:6" x14ac:dyDescent="0.45">
      <c r="A4534" t="s">
        <v>25</v>
      </c>
      <c r="B4534">
        <v>2036</v>
      </c>
      <c r="C4534" t="s">
        <v>17</v>
      </c>
      <c r="D4534" t="s">
        <v>8</v>
      </c>
      <c r="E4534">
        <v>1176.2867952507092</v>
      </c>
      <c r="F4534" t="s">
        <v>22</v>
      </c>
    </row>
    <row r="4535" spans="1:6" x14ac:dyDescent="0.45">
      <c r="A4535" t="s">
        <v>25</v>
      </c>
      <c r="B4535">
        <v>2036</v>
      </c>
      <c r="C4535" t="s">
        <v>18</v>
      </c>
      <c r="D4535" t="s">
        <v>9</v>
      </c>
      <c r="E4535">
        <v>0</v>
      </c>
      <c r="F4535" t="s">
        <v>22</v>
      </c>
    </row>
    <row r="4536" spans="1:6" x14ac:dyDescent="0.45">
      <c r="A4536" t="s">
        <v>25</v>
      </c>
      <c r="B4536">
        <v>2036</v>
      </c>
      <c r="C4536" t="s">
        <v>18</v>
      </c>
      <c r="D4536" t="s">
        <v>10</v>
      </c>
      <c r="E4536">
        <v>1913.8654538358423</v>
      </c>
      <c r="F4536" t="s">
        <v>22</v>
      </c>
    </row>
    <row r="4537" spans="1:6" x14ac:dyDescent="0.45">
      <c r="A4537" t="s">
        <v>25</v>
      </c>
      <c r="B4537">
        <v>2036</v>
      </c>
      <c r="C4537" t="s">
        <v>18</v>
      </c>
      <c r="D4537" t="s">
        <v>19</v>
      </c>
      <c r="E4537">
        <v>14.679348030920911</v>
      </c>
      <c r="F4537" t="s">
        <v>23</v>
      </c>
    </row>
    <row r="4538" spans="1:6" x14ac:dyDescent="0.45">
      <c r="A4538" t="s">
        <v>25</v>
      </c>
      <c r="B4538">
        <v>2037</v>
      </c>
      <c r="C4538" t="s">
        <v>15</v>
      </c>
      <c r="D4538" t="s">
        <v>0</v>
      </c>
      <c r="E4538">
        <v>1956.756783042207</v>
      </c>
      <c r="F4538" t="s">
        <v>22</v>
      </c>
    </row>
    <row r="4539" spans="1:6" x14ac:dyDescent="0.45">
      <c r="A4539" t="s">
        <v>25</v>
      </c>
      <c r="B4539">
        <v>2037</v>
      </c>
      <c r="C4539" t="s">
        <v>15</v>
      </c>
      <c r="D4539" t="s">
        <v>1</v>
      </c>
      <c r="E4539">
        <v>747.47112472784909</v>
      </c>
      <c r="F4539" t="s">
        <v>22</v>
      </c>
    </row>
    <row r="4540" spans="1:6" x14ac:dyDescent="0.45">
      <c r="A4540" t="s">
        <v>25</v>
      </c>
      <c r="B4540">
        <v>2037</v>
      </c>
      <c r="C4540" t="s">
        <v>15</v>
      </c>
      <c r="D4540" t="s">
        <v>2</v>
      </c>
      <c r="E4540">
        <v>302.67654363047245</v>
      </c>
      <c r="F4540" t="s">
        <v>22</v>
      </c>
    </row>
    <row r="4541" spans="1:6" x14ac:dyDescent="0.45">
      <c r="A4541" t="s">
        <v>25</v>
      </c>
      <c r="B4541">
        <v>2037</v>
      </c>
      <c r="C4541" t="s">
        <v>15</v>
      </c>
      <c r="D4541" t="s">
        <v>3</v>
      </c>
      <c r="E4541">
        <v>143.56373717351295</v>
      </c>
      <c r="F4541" t="s">
        <v>22</v>
      </c>
    </row>
    <row r="4542" spans="1:6" x14ac:dyDescent="0.45">
      <c r="A4542" t="s">
        <v>25</v>
      </c>
      <c r="B4542">
        <v>2037</v>
      </c>
      <c r="C4542" t="s">
        <v>15</v>
      </c>
      <c r="D4542" t="s">
        <v>4</v>
      </c>
      <c r="E4542">
        <v>0</v>
      </c>
      <c r="F4542" t="s">
        <v>22</v>
      </c>
    </row>
    <row r="4543" spans="1:6" x14ac:dyDescent="0.45">
      <c r="A4543" t="s">
        <v>25</v>
      </c>
      <c r="B4543">
        <v>2037</v>
      </c>
      <c r="C4543" t="s">
        <v>5</v>
      </c>
      <c r="D4543" t="s">
        <v>5</v>
      </c>
      <c r="E4543">
        <v>3150.4681885740411</v>
      </c>
      <c r="F4543" t="s">
        <v>22</v>
      </c>
    </row>
    <row r="4544" spans="1:6" x14ac:dyDescent="0.45">
      <c r="A4544" t="s">
        <v>25</v>
      </c>
      <c r="B4544">
        <v>2037</v>
      </c>
      <c r="C4544" t="s">
        <v>16</v>
      </c>
      <c r="D4544" t="s">
        <v>6</v>
      </c>
      <c r="E4544">
        <v>0</v>
      </c>
      <c r="F4544" t="s">
        <v>22</v>
      </c>
    </row>
    <row r="4545" spans="1:6" x14ac:dyDescent="0.45">
      <c r="A4545" t="s">
        <v>25</v>
      </c>
      <c r="B4545">
        <v>2037</v>
      </c>
      <c r="C4545" t="s">
        <v>16</v>
      </c>
      <c r="D4545" t="s">
        <v>7</v>
      </c>
      <c r="E4545">
        <v>0</v>
      </c>
      <c r="F4545" t="s">
        <v>22</v>
      </c>
    </row>
    <row r="4546" spans="1:6" x14ac:dyDescent="0.45">
      <c r="A4546" t="s">
        <v>25</v>
      </c>
      <c r="B4546">
        <v>2037</v>
      </c>
      <c r="C4546" t="s">
        <v>17</v>
      </c>
      <c r="D4546" t="s">
        <v>8</v>
      </c>
      <c r="E4546">
        <v>1168.8804631407236</v>
      </c>
      <c r="F4546" t="s">
        <v>22</v>
      </c>
    </row>
    <row r="4547" spans="1:6" x14ac:dyDescent="0.45">
      <c r="A4547" t="s">
        <v>25</v>
      </c>
      <c r="B4547">
        <v>2037</v>
      </c>
      <c r="C4547" t="s">
        <v>18</v>
      </c>
      <c r="D4547" t="s">
        <v>9</v>
      </c>
      <c r="E4547">
        <v>0</v>
      </c>
      <c r="F4547" t="s">
        <v>22</v>
      </c>
    </row>
    <row r="4548" spans="1:6" x14ac:dyDescent="0.45">
      <c r="A4548" t="s">
        <v>25</v>
      </c>
      <c r="B4548">
        <v>2037</v>
      </c>
      <c r="C4548" t="s">
        <v>18</v>
      </c>
      <c r="D4548" t="s">
        <v>10</v>
      </c>
      <c r="E4548">
        <v>1981.5877254333177</v>
      </c>
      <c r="F4548" t="s">
        <v>22</v>
      </c>
    </row>
    <row r="4549" spans="1:6" x14ac:dyDescent="0.45">
      <c r="A4549" t="s">
        <v>25</v>
      </c>
      <c r="B4549">
        <v>2037</v>
      </c>
      <c r="C4549" t="s">
        <v>18</v>
      </c>
      <c r="D4549" t="s">
        <v>19</v>
      </c>
      <c r="E4549">
        <v>15.198777854073544</v>
      </c>
      <c r="F4549" t="s">
        <v>23</v>
      </c>
    </row>
    <row r="4550" spans="1:6" x14ac:dyDescent="0.45">
      <c r="A4550" t="s">
        <v>25</v>
      </c>
      <c r="B4550">
        <v>2038</v>
      </c>
      <c r="C4550" t="s">
        <v>15</v>
      </c>
      <c r="D4550" t="s">
        <v>0</v>
      </c>
      <c r="E4550">
        <v>1984.8708243594356</v>
      </c>
      <c r="F4550" t="s">
        <v>22</v>
      </c>
    </row>
    <row r="4551" spans="1:6" x14ac:dyDescent="0.45">
      <c r="A4551" t="s">
        <v>25</v>
      </c>
      <c r="B4551">
        <v>2038</v>
      </c>
      <c r="C4551" t="s">
        <v>15</v>
      </c>
      <c r="D4551" t="s">
        <v>1</v>
      </c>
      <c r="E4551">
        <v>761.7496433465659</v>
      </c>
      <c r="F4551" t="s">
        <v>22</v>
      </c>
    </row>
    <row r="4552" spans="1:6" x14ac:dyDescent="0.45">
      <c r="A4552" t="s">
        <v>25</v>
      </c>
      <c r="B4552">
        <v>2038</v>
      </c>
      <c r="C4552" t="s">
        <v>15</v>
      </c>
      <c r="D4552" t="s">
        <v>2</v>
      </c>
      <c r="E4552">
        <v>304.94661770770102</v>
      </c>
      <c r="F4552" t="s">
        <v>22</v>
      </c>
    </row>
    <row r="4553" spans="1:6" x14ac:dyDescent="0.45">
      <c r="A4553" t="s">
        <v>25</v>
      </c>
      <c r="B4553">
        <v>2038</v>
      </c>
      <c r="C4553" t="s">
        <v>15</v>
      </c>
      <c r="D4553" t="s">
        <v>3</v>
      </c>
      <c r="E4553">
        <v>143.92264651644672</v>
      </c>
      <c r="F4553" t="s">
        <v>22</v>
      </c>
    </row>
    <row r="4554" spans="1:6" x14ac:dyDescent="0.45">
      <c r="A4554" t="s">
        <v>25</v>
      </c>
      <c r="B4554">
        <v>2038</v>
      </c>
      <c r="C4554" t="s">
        <v>15</v>
      </c>
      <c r="D4554" t="s">
        <v>4</v>
      </c>
      <c r="E4554">
        <v>0</v>
      </c>
      <c r="F4554" t="s">
        <v>22</v>
      </c>
    </row>
    <row r="4555" spans="1:6" x14ac:dyDescent="0.45">
      <c r="A4555" t="s">
        <v>25</v>
      </c>
      <c r="B4555">
        <v>2038</v>
      </c>
      <c r="C4555" t="s">
        <v>5</v>
      </c>
      <c r="D4555" t="s">
        <v>5</v>
      </c>
      <c r="E4555">
        <v>3195.489731930149</v>
      </c>
      <c r="F4555" t="s">
        <v>22</v>
      </c>
    </row>
    <row r="4556" spans="1:6" x14ac:dyDescent="0.45">
      <c r="A4556" t="s">
        <v>25</v>
      </c>
      <c r="B4556">
        <v>2038</v>
      </c>
      <c r="C4556" t="s">
        <v>16</v>
      </c>
      <c r="D4556" t="s">
        <v>6</v>
      </c>
      <c r="E4556">
        <v>0</v>
      </c>
      <c r="F4556" t="s">
        <v>22</v>
      </c>
    </row>
    <row r="4557" spans="1:6" x14ac:dyDescent="0.45">
      <c r="A4557" t="s">
        <v>25</v>
      </c>
      <c r="B4557">
        <v>2038</v>
      </c>
      <c r="C4557" t="s">
        <v>16</v>
      </c>
      <c r="D4557" t="s">
        <v>7</v>
      </c>
      <c r="E4557">
        <v>0</v>
      </c>
      <c r="F4557" t="s">
        <v>22</v>
      </c>
    </row>
    <row r="4558" spans="1:6" x14ac:dyDescent="0.45">
      <c r="A4558" t="s">
        <v>25</v>
      </c>
      <c r="B4558">
        <v>2038</v>
      </c>
      <c r="C4558" t="s">
        <v>17</v>
      </c>
      <c r="D4558" t="s">
        <v>8</v>
      </c>
      <c r="E4558">
        <v>1162.0211860869474</v>
      </c>
      <c r="F4558" t="s">
        <v>22</v>
      </c>
    </row>
    <row r="4559" spans="1:6" x14ac:dyDescent="0.45">
      <c r="A4559" t="s">
        <v>25</v>
      </c>
      <c r="B4559">
        <v>2038</v>
      </c>
      <c r="C4559" t="s">
        <v>18</v>
      </c>
      <c r="D4559" t="s">
        <v>9</v>
      </c>
      <c r="E4559">
        <v>0</v>
      </c>
      <c r="F4559" t="s">
        <v>22</v>
      </c>
    </row>
    <row r="4560" spans="1:6" x14ac:dyDescent="0.45">
      <c r="A4560" t="s">
        <v>25</v>
      </c>
      <c r="B4560">
        <v>2038</v>
      </c>
      <c r="C4560" t="s">
        <v>18</v>
      </c>
      <c r="D4560" t="s">
        <v>10</v>
      </c>
      <c r="E4560">
        <v>2033.4685458432016</v>
      </c>
      <c r="F4560" t="s">
        <v>22</v>
      </c>
    </row>
    <row r="4561" spans="1:6" x14ac:dyDescent="0.45">
      <c r="A4561" t="s">
        <v>25</v>
      </c>
      <c r="B4561">
        <v>2038</v>
      </c>
      <c r="C4561" t="s">
        <v>18</v>
      </c>
      <c r="D4561" t="s">
        <v>19</v>
      </c>
      <c r="E4561">
        <v>15.596703746617356</v>
      </c>
      <c r="F4561" t="s">
        <v>23</v>
      </c>
    </row>
    <row r="4562" spans="1:6" x14ac:dyDescent="0.45">
      <c r="A4562" t="s">
        <v>25</v>
      </c>
      <c r="B4562">
        <v>2039</v>
      </c>
      <c r="C4562" t="s">
        <v>15</v>
      </c>
      <c r="D4562" t="s">
        <v>0</v>
      </c>
      <c r="E4562">
        <v>2039.1107316402056</v>
      </c>
      <c r="F4562" t="s">
        <v>22</v>
      </c>
    </row>
    <row r="4563" spans="1:6" x14ac:dyDescent="0.45">
      <c r="A4563" t="s">
        <v>25</v>
      </c>
      <c r="B4563">
        <v>2039</v>
      </c>
      <c r="C4563" t="s">
        <v>15</v>
      </c>
      <c r="D4563" t="s">
        <v>1</v>
      </c>
      <c r="E4563">
        <v>773.00452812767037</v>
      </c>
      <c r="F4563" t="s">
        <v>22</v>
      </c>
    </row>
    <row r="4564" spans="1:6" x14ac:dyDescent="0.45">
      <c r="A4564" t="s">
        <v>25</v>
      </c>
      <c r="B4564">
        <v>2039</v>
      </c>
      <c r="C4564" t="s">
        <v>15</v>
      </c>
      <c r="D4564" t="s">
        <v>2</v>
      </c>
      <c r="E4564">
        <v>307.08124403165488</v>
      </c>
      <c r="F4564" t="s">
        <v>22</v>
      </c>
    </row>
    <row r="4565" spans="1:6" x14ac:dyDescent="0.45">
      <c r="A4565" t="s">
        <v>25</v>
      </c>
      <c r="B4565">
        <v>2039</v>
      </c>
      <c r="C4565" t="s">
        <v>15</v>
      </c>
      <c r="D4565" t="s">
        <v>3</v>
      </c>
      <c r="E4565">
        <v>144.13853048622138</v>
      </c>
      <c r="F4565" t="s">
        <v>22</v>
      </c>
    </row>
    <row r="4566" spans="1:6" x14ac:dyDescent="0.45">
      <c r="A4566" t="s">
        <v>25</v>
      </c>
      <c r="B4566">
        <v>2039</v>
      </c>
      <c r="C4566" t="s">
        <v>15</v>
      </c>
      <c r="D4566" t="s">
        <v>4</v>
      </c>
      <c r="E4566">
        <v>0</v>
      </c>
      <c r="F4566" t="s">
        <v>22</v>
      </c>
    </row>
    <row r="4567" spans="1:6" x14ac:dyDescent="0.45">
      <c r="A4567" t="s">
        <v>25</v>
      </c>
      <c r="B4567">
        <v>2039</v>
      </c>
      <c r="C4567" t="s">
        <v>5</v>
      </c>
      <c r="D4567" t="s">
        <v>5</v>
      </c>
      <c r="E4567">
        <v>3263.3350342857525</v>
      </c>
      <c r="F4567" t="s">
        <v>22</v>
      </c>
    </row>
    <row r="4568" spans="1:6" x14ac:dyDescent="0.45">
      <c r="A4568" t="s">
        <v>25</v>
      </c>
      <c r="B4568">
        <v>2039</v>
      </c>
      <c r="C4568" t="s">
        <v>16</v>
      </c>
      <c r="D4568" t="s">
        <v>6</v>
      </c>
      <c r="E4568">
        <v>0</v>
      </c>
      <c r="F4568" t="s">
        <v>22</v>
      </c>
    </row>
    <row r="4569" spans="1:6" x14ac:dyDescent="0.45">
      <c r="A4569" t="s">
        <v>25</v>
      </c>
      <c r="B4569">
        <v>2039</v>
      </c>
      <c r="C4569" t="s">
        <v>16</v>
      </c>
      <c r="D4569" t="s">
        <v>7</v>
      </c>
      <c r="E4569">
        <v>0</v>
      </c>
      <c r="F4569" t="s">
        <v>22</v>
      </c>
    </row>
    <row r="4570" spans="1:6" x14ac:dyDescent="0.45">
      <c r="A4570" t="s">
        <v>25</v>
      </c>
      <c r="B4570">
        <v>2039</v>
      </c>
      <c r="C4570" t="s">
        <v>17</v>
      </c>
      <c r="D4570" t="s">
        <v>8</v>
      </c>
      <c r="E4570">
        <v>1155.1436430379497</v>
      </c>
      <c r="F4570" t="s">
        <v>22</v>
      </c>
    </row>
    <row r="4571" spans="1:6" x14ac:dyDescent="0.45">
      <c r="A4571" t="s">
        <v>25</v>
      </c>
      <c r="B4571">
        <v>2039</v>
      </c>
      <c r="C4571" t="s">
        <v>18</v>
      </c>
      <c r="D4571" t="s">
        <v>9</v>
      </c>
      <c r="E4571">
        <v>0</v>
      </c>
      <c r="F4571" t="s">
        <v>22</v>
      </c>
    </row>
    <row r="4572" spans="1:6" x14ac:dyDescent="0.45">
      <c r="A4572" t="s">
        <v>25</v>
      </c>
      <c r="B4572">
        <v>2039</v>
      </c>
      <c r="C4572" t="s">
        <v>18</v>
      </c>
      <c r="D4572" t="s">
        <v>10</v>
      </c>
      <c r="E4572">
        <v>2108.191391247803</v>
      </c>
      <c r="F4572" t="s">
        <v>22</v>
      </c>
    </row>
    <row r="4573" spans="1:6" x14ac:dyDescent="0.45">
      <c r="A4573" t="s">
        <v>25</v>
      </c>
      <c r="B4573">
        <v>2039</v>
      </c>
      <c r="C4573" t="s">
        <v>18</v>
      </c>
      <c r="D4573" t="s">
        <v>19</v>
      </c>
      <c r="E4573">
        <v>16.169827970870649</v>
      </c>
      <c r="F4573" t="s">
        <v>23</v>
      </c>
    </row>
    <row r="4574" spans="1:6" x14ac:dyDescent="0.45">
      <c r="A4574" t="s">
        <v>25</v>
      </c>
      <c r="B4574">
        <v>2040</v>
      </c>
      <c r="C4574" t="s">
        <v>15</v>
      </c>
      <c r="D4574" t="s">
        <v>0</v>
      </c>
      <c r="E4574">
        <v>2048.4337896856232</v>
      </c>
      <c r="F4574" t="s">
        <v>22</v>
      </c>
    </row>
    <row r="4575" spans="1:6" x14ac:dyDescent="0.45">
      <c r="A4575" t="s">
        <v>25</v>
      </c>
      <c r="B4575">
        <v>2040</v>
      </c>
      <c r="C4575" t="s">
        <v>15</v>
      </c>
      <c r="D4575" t="s">
        <v>1</v>
      </c>
      <c r="E4575">
        <v>788.47575631530117</v>
      </c>
      <c r="F4575" t="s">
        <v>22</v>
      </c>
    </row>
    <row r="4576" spans="1:6" x14ac:dyDescent="0.45">
      <c r="A4576" t="s">
        <v>25</v>
      </c>
      <c r="B4576">
        <v>2040</v>
      </c>
      <c r="C4576" t="s">
        <v>15</v>
      </c>
      <c r="D4576" t="s">
        <v>2</v>
      </c>
      <c r="E4576">
        <v>308.92373149584483</v>
      </c>
      <c r="F4576" t="s">
        <v>22</v>
      </c>
    </row>
    <row r="4577" spans="1:6" x14ac:dyDescent="0.45">
      <c r="A4577" t="s">
        <v>25</v>
      </c>
      <c r="B4577">
        <v>2040</v>
      </c>
      <c r="C4577" t="s">
        <v>15</v>
      </c>
      <c r="D4577" t="s">
        <v>3</v>
      </c>
      <c r="E4577">
        <v>144.28266901670759</v>
      </c>
      <c r="F4577" t="s">
        <v>22</v>
      </c>
    </row>
    <row r="4578" spans="1:6" x14ac:dyDescent="0.45">
      <c r="A4578" t="s">
        <v>25</v>
      </c>
      <c r="B4578">
        <v>2040</v>
      </c>
      <c r="C4578" t="s">
        <v>15</v>
      </c>
      <c r="D4578" t="s">
        <v>4</v>
      </c>
      <c r="E4578">
        <v>0</v>
      </c>
      <c r="F4578" t="s">
        <v>22</v>
      </c>
    </row>
    <row r="4579" spans="1:6" x14ac:dyDescent="0.45">
      <c r="A4579" t="s">
        <v>25</v>
      </c>
      <c r="B4579">
        <v>2040</v>
      </c>
      <c r="C4579" t="s">
        <v>5</v>
      </c>
      <c r="D4579" t="s">
        <v>5</v>
      </c>
      <c r="E4579">
        <v>3290.115946513477</v>
      </c>
      <c r="F4579" t="s">
        <v>22</v>
      </c>
    </row>
    <row r="4580" spans="1:6" x14ac:dyDescent="0.45">
      <c r="A4580" t="s">
        <v>25</v>
      </c>
      <c r="B4580">
        <v>2040</v>
      </c>
      <c r="C4580" t="s">
        <v>16</v>
      </c>
      <c r="D4580" t="s">
        <v>6</v>
      </c>
      <c r="E4580">
        <v>0</v>
      </c>
      <c r="F4580" t="s">
        <v>22</v>
      </c>
    </row>
    <row r="4581" spans="1:6" x14ac:dyDescent="0.45">
      <c r="A4581" t="s">
        <v>25</v>
      </c>
      <c r="B4581">
        <v>2040</v>
      </c>
      <c r="C4581" t="s">
        <v>16</v>
      </c>
      <c r="D4581" t="s">
        <v>7</v>
      </c>
      <c r="E4581">
        <v>0</v>
      </c>
      <c r="F4581" t="s">
        <v>22</v>
      </c>
    </row>
    <row r="4582" spans="1:6" x14ac:dyDescent="0.45">
      <c r="A4582" t="s">
        <v>25</v>
      </c>
      <c r="B4582">
        <v>2040</v>
      </c>
      <c r="C4582" t="s">
        <v>17</v>
      </c>
      <c r="D4582" t="s">
        <v>8</v>
      </c>
      <c r="E4582">
        <v>1146.0208008121797</v>
      </c>
      <c r="F4582" t="s">
        <v>22</v>
      </c>
    </row>
    <row r="4583" spans="1:6" x14ac:dyDescent="0.45">
      <c r="A4583" t="s">
        <v>25</v>
      </c>
      <c r="B4583">
        <v>2040</v>
      </c>
      <c r="C4583" t="s">
        <v>18</v>
      </c>
      <c r="D4583" t="s">
        <v>9</v>
      </c>
      <c r="E4583">
        <v>0</v>
      </c>
      <c r="F4583" t="s">
        <v>22</v>
      </c>
    </row>
    <row r="4584" spans="1:6" x14ac:dyDescent="0.45">
      <c r="A4584" t="s">
        <v>25</v>
      </c>
      <c r="B4584">
        <v>2040</v>
      </c>
      <c r="C4584" t="s">
        <v>18</v>
      </c>
      <c r="D4584" t="s">
        <v>10</v>
      </c>
      <c r="E4584">
        <v>2144.095145701297</v>
      </c>
      <c r="F4584" t="s">
        <v>22</v>
      </c>
    </row>
    <row r="4585" spans="1:6" x14ac:dyDescent="0.45">
      <c r="A4585" t="s">
        <v>25</v>
      </c>
      <c r="B4585">
        <v>2040</v>
      </c>
      <c r="C4585" t="s">
        <v>18</v>
      </c>
      <c r="D4585" t="s">
        <v>19</v>
      </c>
      <c r="E4585">
        <v>16.445209767528947</v>
      </c>
      <c r="F4585" t="s">
        <v>23</v>
      </c>
    </row>
    <row r="4586" spans="1:6" x14ac:dyDescent="0.45">
      <c r="A4586" t="s">
        <v>25</v>
      </c>
      <c r="B4586">
        <v>2041</v>
      </c>
      <c r="C4586" t="s">
        <v>15</v>
      </c>
      <c r="D4586" t="s">
        <v>0</v>
      </c>
      <c r="E4586">
        <v>2087.9586726777466</v>
      </c>
      <c r="F4586" t="s">
        <v>22</v>
      </c>
    </row>
    <row r="4587" spans="1:6" x14ac:dyDescent="0.45">
      <c r="A4587" t="s">
        <v>25</v>
      </c>
      <c r="B4587">
        <v>2041</v>
      </c>
      <c r="C4587" t="s">
        <v>15</v>
      </c>
      <c r="D4587" t="s">
        <v>1</v>
      </c>
      <c r="E4587">
        <v>801.52143716379373</v>
      </c>
      <c r="F4587" t="s">
        <v>22</v>
      </c>
    </row>
    <row r="4588" spans="1:6" x14ac:dyDescent="0.45">
      <c r="A4588" t="s">
        <v>25</v>
      </c>
      <c r="B4588">
        <v>2041</v>
      </c>
      <c r="C4588" t="s">
        <v>15</v>
      </c>
      <c r="D4588" t="s">
        <v>2</v>
      </c>
      <c r="E4588">
        <v>310.46835015332402</v>
      </c>
      <c r="F4588" t="s">
        <v>22</v>
      </c>
    </row>
    <row r="4589" spans="1:6" x14ac:dyDescent="0.45">
      <c r="A4589" t="s">
        <v>25</v>
      </c>
      <c r="B4589">
        <v>2041</v>
      </c>
      <c r="C4589" t="s">
        <v>15</v>
      </c>
      <c r="D4589" t="s">
        <v>3</v>
      </c>
      <c r="E4589">
        <v>144.13838634769087</v>
      </c>
      <c r="F4589" t="s">
        <v>22</v>
      </c>
    </row>
    <row r="4590" spans="1:6" x14ac:dyDescent="0.45">
      <c r="A4590" t="s">
        <v>25</v>
      </c>
      <c r="B4590">
        <v>2041</v>
      </c>
      <c r="C4590" t="s">
        <v>15</v>
      </c>
      <c r="D4590" t="s">
        <v>4</v>
      </c>
      <c r="E4590">
        <v>0</v>
      </c>
      <c r="F4590" t="s">
        <v>22</v>
      </c>
    </row>
    <row r="4591" spans="1:6" x14ac:dyDescent="0.45">
      <c r="A4591" t="s">
        <v>25</v>
      </c>
      <c r="B4591">
        <v>2041</v>
      </c>
      <c r="C4591" t="s">
        <v>5</v>
      </c>
      <c r="D4591" t="s">
        <v>5</v>
      </c>
      <c r="E4591">
        <v>3344.086846342555</v>
      </c>
      <c r="F4591" t="s">
        <v>22</v>
      </c>
    </row>
    <row r="4592" spans="1:6" x14ac:dyDescent="0.45">
      <c r="A4592" t="s">
        <v>25</v>
      </c>
      <c r="B4592">
        <v>2041</v>
      </c>
      <c r="C4592" t="s">
        <v>16</v>
      </c>
      <c r="D4592" t="s">
        <v>6</v>
      </c>
      <c r="E4592">
        <v>0</v>
      </c>
      <c r="F4592" t="s">
        <v>22</v>
      </c>
    </row>
    <row r="4593" spans="1:6" x14ac:dyDescent="0.45">
      <c r="A4593" t="s">
        <v>25</v>
      </c>
      <c r="B4593">
        <v>2041</v>
      </c>
      <c r="C4593" t="s">
        <v>16</v>
      </c>
      <c r="D4593" t="s">
        <v>7</v>
      </c>
      <c r="E4593">
        <v>0</v>
      </c>
      <c r="F4593" t="s">
        <v>22</v>
      </c>
    </row>
    <row r="4594" spans="1:6" x14ac:dyDescent="0.45">
      <c r="A4594" t="s">
        <v>25</v>
      </c>
      <c r="B4594">
        <v>2041</v>
      </c>
      <c r="C4594" t="s">
        <v>17</v>
      </c>
      <c r="D4594" t="s">
        <v>8</v>
      </c>
      <c r="E4594">
        <v>1135.9984050474986</v>
      </c>
      <c r="F4594" t="s">
        <v>22</v>
      </c>
    </row>
    <row r="4595" spans="1:6" x14ac:dyDescent="0.45">
      <c r="A4595" t="s">
        <v>25</v>
      </c>
      <c r="B4595">
        <v>2041</v>
      </c>
      <c r="C4595" t="s">
        <v>18</v>
      </c>
      <c r="D4595" t="s">
        <v>9</v>
      </c>
      <c r="E4595">
        <v>0</v>
      </c>
      <c r="F4595" t="s">
        <v>22</v>
      </c>
    </row>
    <row r="4596" spans="1:6" x14ac:dyDescent="0.45">
      <c r="A4596" t="s">
        <v>25</v>
      </c>
      <c r="B4596">
        <v>2041</v>
      </c>
      <c r="C4596" t="s">
        <v>18</v>
      </c>
      <c r="D4596" t="s">
        <v>10</v>
      </c>
      <c r="E4596">
        <v>2208.0884412950563</v>
      </c>
      <c r="F4596" t="s">
        <v>22</v>
      </c>
    </row>
    <row r="4597" spans="1:6" x14ac:dyDescent="0.45">
      <c r="A4597" t="s">
        <v>25</v>
      </c>
      <c r="B4597">
        <v>2041</v>
      </c>
      <c r="C4597" t="s">
        <v>18</v>
      </c>
      <c r="D4597" t="s">
        <v>19</v>
      </c>
      <c r="E4597">
        <v>16.936038344733081</v>
      </c>
      <c r="F4597" t="s">
        <v>23</v>
      </c>
    </row>
    <row r="4598" spans="1:6" x14ac:dyDescent="0.45">
      <c r="A4598" t="s">
        <v>25</v>
      </c>
      <c r="B4598">
        <v>2042</v>
      </c>
      <c r="C4598" t="s">
        <v>15</v>
      </c>
      <c r="D4598" t="s">
        <v>0</v>
      </c>
      <c r="E4598">
        <v>2138.5662236004214</v>
      </c>
      <c r="F4598" t="s">
        <v>22</v>
      </c>
    </row>
    <row r="4599" spans="1:6" x14ac:dyDescent="0.45">
      <c r="A4599" t="s">
        <v>25</v>
      </c>
      <c r="B4599">
        <v>2042</v>
      </c>
      <c r="C4599" t="s">
        <v>15</v>
      </c>
      <c r="D4599" t="s">
        <v>1</v>
      </c>
      <c r="E4599">
        <v>814.23647604835116</v>
      </c>
      <c r="F4599" t="s">
        <v>22</v>
      </c>
    </row>
    <row r="4600" spans="1:6" x14ac:dyDescent="0.45">
      <c r="A4600" t="s">
        <v>25</v>
      </c>
      <c r="B4600">
        <v>2042</v>
      </c>
      <c r="C4600" t="s">
        <v>15</v>
      </c>
      <c r="D4600" t="s">
        <v>2</v>
      </c>
      <c r="E4600">
        <v>311.86545772901394</v>
      </c>
      <c r="F4600" t="s">
        <v>22</v>
      </c>
    </row>
    <row r="4601" spans="1:6" x14ac:dyDescent="0.45">
      <c r="A4601" t="s">
        <v>25</v>
      </c>
      <c r="B4601">
        <v>2042</v>
      </c>
      <c r="C4601" t="s">
        <v>15</v>
      </c>
      <c r="D4601" t="s">
        <v>3</v>
      </c>
      <c r="E4601">
        <v>143.77804038182165</v>
      </c>
      <c r="F4601" t="s">
        <v>22</v>
      </c>
    </row>
    <row r="4602" spans="1:6" x14ac:dyDescent="0.45">
      <c r="A4602" t="s">
        <v>25</v>
      </c>
      <c r="B4602">
        <v>2042</v>
      </c>
      <c r="C4602" t="s">
        <v>15</v>
      </c>
      <c r="D4602" t="s">
        <v>4</v>
      </c>
      <c r="E4602">
        <v>0</v>
      </c>
      <c r="F4602" t="s">
        <v>22</v>
      </c>
    </row>
    <row r="4603" spans="1:6" x14ac:dyDescent="0.45">
      <c r="A4603" t="s">
        <v>25</v>
      </c>
      <c r="B4603">
        <v>2042</v>
      </c>
      <c r="C4603" t="s">
        <v>5</v>
      </c>
      <c r="D4603" t="s">
        <v>5</v>
      </c>
      <c r="E4603">
        <v>3408.4461977596084</v>
      </c>
      <c r="F4603" t="s">
        <v>22</v>
      </c>
    </row>
    <row r="4604" spans="1:6" x14ac:dyDescent="0.45">
      <c r="A4604" t="s">
        <v>25</v>
      </c>
      <c r="B4604">
        <v>2042</v>
      </c>
      <c r="C4604" t="s">
        <v>16</v>
      </c>
      <c r="D4604" t="s">
        <v>6</v>
      </c>
      <c r="E4604">
        <v>0</v>
      </c>
      <c r="F4604" t="s">
        <v>22</v>
      </c>
    </row>
    <row r="4605" spans="1:6" x14ac:dyDescent="0.45">
      <c r="A4605" t="s">
        <v>25</v>
      </c>
      <c r="B4605">
        <v>2042</v>
      </c>
      <c r="C4605" t="s">
        <v>16</v>
      </c>
      <c r="D4605" t="s">
        <v>7</v>
      </c>
      <c r="E4605">
        <v>0</v>
      </c>
      <c r="F4605" t="s">
        <v>22</v>
      </c>
    </row>
    <row r="4606" spans="1:6" x14ac:dyDescent="0.45">
      <c r="A4606" t="s">
        <v>25</v>
      </c>
      <c r="B4606">
        <v>2042</v>
      </c>
      <c r="C4606" t="s">
        <v>17</v>
      </c>
      <c r="D4606" t="s">
        <v>8</v>
      </c>
      <c r="E4606">
        <v>1125.2231597416474</v>
      </c>
      <c r="F4606" t="s">
        <v>22</v>
      </c>
    </row>
    <row r="4607" spans="1:6" x14ac:dyDescent="0.45">
      <c r="A4607" t="s">
        <v>25</v>
      </c>
      <c r="B4607">
        <v>2042</v>
      </c>
      <c r="C4607" t="s">
        <v>18</v>
      </c>
      <c r="D4607" t="s">
        <v>9</v>
      </c>
      <c r="E4607">
        <v>0</v>
      </c>
      <c r="F4607" t="s">
        <v>22</v>
      </c>
    </row>
    <row r="4608" spans="1:6" x14ac:dyDescent="0.45">
      <c r="A4608" t="s">
        <v>25</v>
      </c>
      <c r="B4608">
        <v>2042</v>
      </c>
      <c r="C4608" t="s">
        <v>18</v>
      </c>
      <c r="D4608" t="s">
        <v>10</v>
      </c>
      <c r="E4608">
        <v>2283.2230380179608</v>
      </c>
      <c r="F4608" t="s">
        <v>22</v>
      </c>
    </row>
    <row r="4609" spans="1:6" x14ac:dyDescent="0.45">
      <c r="A4609" t="s">
        <v>25</v>
      </c>
      <c r="B4609">
        <v>2042</v>
      </c>
      <c r="C4609" t="s">
        <v>18</v>
      </c>
      <c r="D4609" t="s">
        <v>19</v>
      </c>
      <c r="E4609">
        <v>17.512320701597758</v>
      </c>
      <c r="F4609" t="s">
        <v>23</v>
      </c>
    </row>
    <row r="4610" spans="1:6" x14ac:dyDescent="0.45">
      <c r="A4610" t="s">
        <v>25</v>
      </c>
      <c r="B4610">
        <v>2043</v>
      </c>
      <c r="C4610" t="s">
        <v>15</v>
      </c>
      <c r="D4610" t="s">
        <v>0</v>
      </c>
      <c r="E4610">
        <v>2197.9105647229903</v>
      </c>
      <c r="F4610" t="s">
        <v>22</v>
      </c>
    </row>
    <row r="4611" spans="1:6" x14ac:dyDescent="0.45">
      <c r="A4611" t="s">
        <v>25</v>
      </c>
      <c r="B4611">
        <v>2043</v>
      </c>
      <c r="C4611" t="s">
        <v>15</v>
      </c>
      <c r="D4611" t="s">
        <v>1</v>
      </c>
      <c r="E4611">
        <v>824.33979189394483</v>
      </c>
      <c r="F4611" t="s">
        <v>22</v>
      </c>
    </row>
    <row r="4612" spans="1:6" x14ac:dyDescent="0.45">
      <c r="A4612" t="s">
        <v>25</v>
      </c>
      <c r="B4612">
        <v>2043</v>
      </c>
      <c r="C4612" t="s">
        <v>15</v>
      </c>
      <c r="D4612" t="s">
        <v>2</v>
      </c>
      <c r="E4612">
        <v>313.26885228879451</v>
      </c>
      <c r="F4612" t="s">
        <v>22</v>
      </c>
    </row>
    <row r="4613" spans="1:6" x14ac:dyDescent="0.45">
      <c r="A4613" t="s">
        <v>25</v>
      </c>
      <c r="B4613">
        <v>2043</v>
      </c>
      <c r="C4613" t="s">
        <v>15</v>
      </c>
      <c r="D4613" t="s">
        <v>3</v>
      </c>
      <c r="E4613">
        <v>143.13103920010346</v>
      </c>
      <c r="F4613" t="s">
        <v>22</v>
      </c>
    </row>
    <row r="4614" spans="1:6" x14ac:dyDescent="0.45">
      <c r="A4614" t="s">
        <v>25</v>
      </c>
      <c r="B4614">
        <v>2043</v>
      </c>
      <c r="C4614" t="s">
        <v>15</v>
      </c>
      <c r="D4614" t="s">
        <v>4</v>
      </c>
      <c r="E4614">
        <v>0</v>
      </c>
      <c r="F4614" t="s">
        <v>22</v>
      </c>
    </row>
    <row r="4615" spans="1:6" x14ac:dyDescent="0.45">
      <c r="A4615" t="s">
        <v>25</v>
      </c>
      <c r="B4615">
        <v>2043</v>
      </c>
      <c r="C4615" t="s">
        <v>5</v>
      </c>
      <c r="D4615" t="s">
        <v>5</v>
      </c>
      <c r="E4615">
        <v>3478.6502481058333</v>
      </c>
      <c r="F4615" t="s">
        <v>22</v>
      </c>
    </row>
    <row r="4616" spans="1:6" x14ac:dyDescent="0.45">
      <c r="A4616" t="s">
        <v>25</v>
      </c>
      <c r="B4616">
        <v>2043</v>
      </c>
      <c r="C4616" t="s">
        <v>16</v>
      </c>
      <c r="D4616" t="s">
        <v>6</v>
      </c>
      <c r="E4616">
        <v>0</v>
      </c>
      <c r="F4616" t="s">
        <v>22</v>
      </c>
    </row>
    <row r="4617" spans="1:6" x14ac:dyDescent="0.45">
      <c r="A4617" t="s">
        <v>25</v>
      </c>
      <c r="B4617">
        <v>2043</v>
      </c>
      <c r="C4617" t="s">
        <v>16</v>
      </c>
      <c r="D4617" t="s">
        <v>7</v>
      </c>
      <c r="E4617">
        <v>0</v>
      </c>
      <c r="F4617" t="s">
        <v>22</v>
      </c>
    </row>
    <row r="4618" spans="1:6" x14ac:dyDescent="0.45">
      <c r="A4618" t="s">
        <v>25</v>
      </c>
      <c r="B4618">
        <v>2043</v>
      </c>
      <c r="C4618" t="s">
        <v>17</v>
      </c>
      <c r="D4618" t="s">
        <v>8</v>
      </c>
      <c r="E4618">
        <v>1111.3448659762753</v>
      </c>
      <c r="F4618" t="s">
        <v>22</v>
      </c>
    </row>
    <row r="4619" spans="1:6" x14ac:dyDescent="0.45">
      <c r="A4619" t="s">
        <v>25</v>
      </c>
      <c r="B4619">
        <v>2043</v>
      </c>
      <c r="C4619" t="s">
        <v>18</v>
      </c>
      <c r="D4619" t="s">
        <v>9</v>
      </c>
      <c r="E4619">
        <v>0</v>
      </c>
      <c r="F4619" t="s">
        <v>22</v>
      </c>
    </row>
    <row r="4620" spans="1:6" x14ac:dyDescent="0.45">
      <c r="A4620" t="s">
        <v>25</v>
      </c>
      <c r="B4620">
        <v>2043</v>
      </c>
      <c r="C4620" t="s">
        <v>18</v>
      </c>
      <c r="D4620" t="s">
        <v>10</v>
      </c>
      <c r="E4620">
        <v>2367.305382129558</v>
      </c>
      <c r="F4620" t="s">
        <v>22</v>
      </c>
    </row>
    <row r="4621" spans="1:6" x14ac:dyDescent="0.45">
      <c r="A4621" t="s">
        <v>25</v>
      </c>
      <c r="B4621">
        <v>2043</v>
      </c>
      <c r="C4621" t="s">
        <v>18</v>
      </c>
      <c r="D4621" t="s">
        <v>19</v>
      </c>
      <c r="E4621">
        <v>18.157232280933709</v>
      </c>
      <c r="F4621" t="s">
        <v>23</v>
      </c>
    </row>
    <row r="4622" spans="1:6" x14ac:dyDescent="0.45">
      <c r="A4622" t="s">
        <v>25</v>
      </c>
      <c r="B4622">
        <v>2044</v>
      </c>
      <c r="C4622" t="s">
        <v>15</v>
      </c>
      <c r="D4622" t="s">
        <v>0</v>
      </c>
      <c r="E4622">
        <v>2240.7686620256409</v>
      </c>
      <c r="F4622" t="s">
        <v>22</v>
      </c>
    </row>
    <row r="4623" spans="1:6" x14ac:dyDescent="0.45">
      <c r="A4623" t="s">
        <v>25</v>
      </c>
      <c r="B4623">
        <v>2044</v>
      </c>
      <c r="C4623" t="s">
        <v>15</v>
      </c>
      <c r="D4623" t="s">
        <v>1</v>
      </c>
      <c r="E4623">
        <v>838.58453057344082</v>
      </c>
      <c r="F4623" t="s">
        <v>22</v>
      </c>
    </row>
    <row r="4624" spans="1:6" x14ac:dyDescent="0.45">
      <c r="A4624" t="s">
        <v>25</v>
      </c>
      <c r="B4624">
        <v>2044</v>
      </c>
      <c r="C4624" t="s">
        <v>15</v>
      </c>
      <c r="D4624" t="s">
        <v>2</v>
      </c>
      <c r="E4624">
        <v>314.52192769794971</v>
      </c>
      <c r="F4624" t="s">
        <v>22</v>
      </c>
    </row>
    <row r="4625" spans="1:6" x14ac:dyDescent="0.45">
      <c r="A4625" t="s">
        <v>25</v>
      </c>
      <c r="B4625">
        <v>2044</v>
      </c>
      <c r="C4625" t="s">
        <v>15</v>
      </c>
      <c r="D4625" t="s">
        <v>3</v>
      </c>
      <c r="E4625">
        <v>142.41538400410295</v>
      </c>
      <c r="F4625" t="s">
        <v>22</v>
      </c>
    </row>
    <row r="4626" spans="1:6" x14ac:dyDescent="0.45">
      <c r="A4626" t="s">
        <v>25</v>
      </c>
      <c r="B4626">
        <v>2044</v>
      </c>
      <c r="C4626" t="s">
        <v>15</v>
      </c>
      <c r="D4626" t="s">
        <v>4</v>
      </c>
      <c r="E4626">
        <v>0</v>
      </c>
      <c r="F4626" t="s">
        <v>22</v>
      </c>
    </row>
    <row r="4627" spans="1:6" x14ac:dyDescent="0.45">
      <c r="A4627" t="s">
        <v>25</v>
      </c>
      <c r="B4627">
        <v>2044</v>
      </c>
      <c r="C4627" t="s">
        <v>5</v>
      </c>
      <c r="D4627" t="s">
        <v>5</v>
      </c>
      <c r="E4627">
        <v>3536.2905043011347</v>
      </c>
      <c r="F4627" t="s">
        <v>22</v>
      </c>
    </row>
    <row r="4628" spans="1:6" x14ac:dyDescent="0.45">
      <c r="A4628" t="s">
        <v>25</v>
      </c>
      <c r="B4628">
        <v>2044</v>
      </c>
      <c r="C4628" t="s">
        <v>16</v>
      </c>
      <c r="D4628" t="s">
        <v>6</v>
      </c>
      <c r="E4628">
        <v>0</v>
      </c>
      <c r="F4628" t="s">
        <v>22</v>
      </c>
    </row>
    <row r="4629" spans="1:6" x14ac:dyDescent="0.45">
      <c r="A4629" t="s">
        <v>25</v>
      </c>
      <c r="B4629">
        <v>2044</v>
      </c>
      <c r="C4629" t="s">
        <v>16</v>
      </c>
      <c r="D4629" t="s">
        <v>7</v>
      </c>
      <c r="E4629">
        <v>0</v>
      </c>
      <c r="F4629" t="s">
        <v>22</v>
      </c>
    </row>
    <row r="4630" spans="1:6" x14ac:dyDescent="0.45">
      <c r="A4630" t="s">
        <v>25</v>
      </c>
      <c r="B4630">
        <v>2044</v>
      </c>
      <c r="C4630" t="s">
        <v>17</v>
      </c>
      <c r="D4630" t="s">
        <v>8</v>
      </c>
      <c r="E4630">
        <v>1097.4120945591394</v>
      </c>
      <c r="F4630" t="s">
        <v>22</v>
      </c>
    </row>
    <row r="4631" spans="1:6" x14ac:dyDescent="0.45">
      <c r="A4631" t="s">
        <v>25</v>
      </c>
      <c r="B4631">
        <v>2044</v>
      </c>
      <c r="C4631" t="s">
        <v>18</v>
      </c>
      <c r="D4631" t="s">
        <v>9</v>
      </c>
      <c r="E4631">
        <v>0</v>
      </c>
      <c r="F4631" t="s">
        <v>22</v>
      </c>
    </row>
    <row r="4632" spans="1:6" x14ac:dyDescent="0.45">
      <c r="A4632" t="s">
        <v>25</v>
      </c>
      <c r="B4632">
        <v>2044</v>
      </c>
      <c r="C4632" t="s">
        <v>18</v>
      </c>
      <c r="D4632" t="s">
        <v>10</v>
      </c>
      <c r="E4632">
        <v>2438.8784097419953</v>
      </c>
      <c r="F4632" t="s">
        <v>22</v>
      </c>
    </row>
    <row r="4633" spans="1:6" x14ac:dyDescent="0.45">
      <c r="A4633" t="s">
        <v>25</v>
      </c>
      <c r="B4633">
        <v>2044</v>
      </c>
      <c r="C4633" t="s">
        <v>18</v>
      </c>
      <c r="D4633" t="s">
        <v>19</v>
      </c>
      <c r="E4633">
        <v>18.706197402721106</v>
      </c>
      <c r="F4633" t="s">
        <v>23</v>
      </c>
    </row>
    <row r="4634" spans="1:6" x14ac:dyDescent="0.45">
      <c r="A4634" t="s">
        <v>25</v>
      </c>
      <c r="B4634">
        <v>2045</v>
      </c>
      <c r="C4634" t="s">
        <v>15</v>
      </c>
      <c r="D4634" t="s">
        <v>0</v>
      </c>
      <c r="E4634">
        <v>2288.7953894341226</v>
      </c>
      <c r="F4634" t="s">
        <v>22</v>
      </c>
    </row>
    <row r="4635" spans="1:6" x14ac:dyDescent="0.45">
      <c r="A4635" t="s">
        <v>25</v>
      </c>
      <c r="B4635">
        <v>2045</v>
      </c>
      <c r="C4635" t="s">
        <v>15</v>
      </c>
      <c r="D4635" t="s">
        <v>1</v>
      </c>
      <c r="E4635">
        <v>850.42282177138941</v>
      </c>
      <c r="F4635" t="s">
        <v>22</v>
      </c>
    </row>
    <row r="4636" spans="1:6" x14ac:dyDescent="0.45">
      <c r="A4636" t="s">
        <v>25</v>
      </c>
      <c r="B4636">
        <v>2045</v>
      </c>
      <c r="C4636" t="s">
        <v>15</v>
      </c>
      <c r="D4636" t="s">
        <v>2</v>
      </c>
      <c r="E4636">
        <v>315.78001540874152</v>
      </c>
      <c r="F4636" t="s">
        <v>22</v>
      </c>
    </row>
    <row r="4637" spans="1:6" x14ac:dyDescent="0.45">
      <c r="A4637" t="s">
        <v>25</v>
      </c>
      <c r="B4637">
        <v>2045</v>
      </c>
      <c r="C4637" t="s">
        <v>15</v>
      </c>
      <c r="D4637" t="s">
        <v>3</v>
      </c>
      <c r="E4637">
        <v>141.34726862407217</v>
      </c>
      <c r="F4637" t="s">
        <v>22</v>
      </c>
    </row>
    <row r="4638" spans="1:6" x14ac:dyDescent="0.45">
      <c r="A4638" t="s">
        <v>25</v>
      </c>
      <c r="B4638">
        <v>2045</v>
      </c>
      <c r="C4638" t="s">
        <v>15</v>
      </c>
      <c r="D4638" t="s">
        <v>4</v>
      </c>
      <c r="E4638">
        <v>0</v>
      </c>
      <c r="F4638" t="s">
        <v>22</v>
      </c>
    </row>
    <row r="4639" spans="1:6" x14ac:dyDescent="0.45">
      <c r="A4639" t="s">
        <v>25</v>
      </c>
      <c r="B4639">
        <v>2045</v>
      </c>
      <c r="C4639" t="s">
        <v>5</v>
      </c>
      <c r="D4639" t="s">
        <v>5</v>
      </c>
      <c r="E4639">
        <v>3596.3454952383254</v>
      </c>
      <c r="F4639" t="s">
        <v>22</v>
      </c>
    </row>
    <row r="4640" spans="1:6" x14ac:dyDescent="0.45">
      <c r="A4640" t="s">
        <v>25</v>
      </c>
      <c r="B4640">
        <v>2045</v>
      </c>
      <c r="C4640" t="s">
        <v>16</v>
      </c>
      <c r="D4640" t="s">
        <v>6</v>
      </c>
      <c r="E4640">
        <v>0</v>
      </c>
      <c r="F4640" t="s">
        <v>22</v>
      </c>
    </row>
    <row r="4641" spans="1:6" x14ac:dyDescent="0.45">
      <c r="A4641" t="s">
        <v>25</v>
      </c>
      <c r="B4641">
        <v>2045</v>
      </c>
      <c r="C4641" t="s">
        <v>16</v>
      </c>
      <c r="D4641" t="s">
        <v>7</v>
      </c>
      <c r="E4641">
        <v>0</v>
      </c>
      <c r="F4641" t="s">
        <v>22</v>
      </c>
    </row>
    <row r="4642" spans="1:6" x14ac:dyDescent="0.45">
      <c r="A4642" t="s">
        <v>25</v>
      </c>
      <c r="B4642">
        <v>2045</v>
      </c>
      <c r="C4642" t="s">
        <v>17</v>
      </c>
      <c r="D4642" t="s">
        <v>8</v>
      </c>
      <c r="E4642">
        <v>1084.4191851016883</v>
      </c>
      <c r="F4642" t="s">
        <v>22</v>
      </c>
    </row>
    <row r="4643" spans="1:6" x14ac:dyDescent="0.45">
      <c r="A4643" t="s">
        <v>25</v>
      </c>
      <c r="B4643">
        <v>2045</v>
      </c>
      <c r="C4643" t="s">
        <v>18</v>
      </c>
      <c r="D4643" t="s">
        <v>9</v>
      </c>
      <c r="E4643">
        <v>0</v>
      </c>
      <c r="F4643" t="s">
        <v>22</v>
      </c>
    </row>
    <row r="4644" spans="1:6" x14ac:dyDescent="0.45">
      <c r="A4644" t="s">
        <v>25</v>
      </c>
      <c r="B4644">
        <v>2045</v>
      </c>
      <c r="C4644" t="s">
        <v>18</v>
      </c>
      <c r="D4644" t="s">
        <v>10</v>
      </c>
      <c r="E4644">
        <v>2511.9263101366369</v>
      </c>
      <c r="F4644" t="s">
        <v>22</v>
      </c>
    </row>
    <row r="4645" spans="1:6" x14ac:dyDescent="0.45">
      <c r="A4645" t="s">
        <v>25</v>
      </c>
      <c r="B4645">
        <v>2045</v>
      </c>
      <c r="C4645" t="s">
        <v>18</v>
      </c>
      <c r="D4645" t="s">
        <v>19</v>
      </c>
      <c r="E4645">
        <v>19.266474798748003</v>
      </c>
      <c r="F4645" t="s">
        <v>23</v>
      </c>
    </row>
    <row r="4646" spans="1:6" x14ac:dyDescent="0.45">
      <c r="A4646" t="s">
        <v>25</v>
      </c>
      <c r="B4646">
        <v>2046</v>
      </c>
      <c r="C4646" t="s">
        <v>15</v>
      </c>
      <c r="D4646" t="s">
        <v>0</v>
      </c>
      <c r="E4646">
        <v>2309.6117393102727</v>
      </c>
      <c r="F4646" t="s">
        <v>22</v>
      </c>
    </row>
    <row r="4647" spans="1:6" x14ac:dyDescent="0.45">
      <c r="A4647" t="s">
        <v>25</v>
      </c>
      <c r="B4647">
        <v>2046</v>
      </c>
      <c r="C4647" t="s">
        <v>15</v>
      </c>
      <c r="D4647" t="s">
        <v>1</v>
      </c>
      <c r="E4647">
        <v>861.48654152054132</v>
      </c>
      <c r="F4647" t="s">
        <v>22</v>
      </c>
    </row>
    <row r="4648" spans="1:6" x14ac:dyDescent="0.45">
      <c r="A4648" t="s">
        <v>25</v>
      </c>
      <c r="B4648">
        <v>2046</v>
      </c>
      <c r="C4648" t="s">
        <v>15</v>
      </c>
      <c r="D4648" t="s">
        <v>2</v>
      </c>
      <c r="E4648">
        <v>316.72735545496772</v>
      </c>
      <c r="F4648" t="s">
        <v>22</v>
      </c>
    </row>
    <row r="4649" spans="1:6" x14ac:dyDescent="0.45">
      <c r="A4649" t="s">
        <v>25</v>
      </c>
      <c r="B4649">
        <v>2046</v>
      </c>
      <c r="C4649" t="s">
        <v>15</v>
      </c>
      <c r="D4649" t="s">
        <v>3</v>
      </c>
      <c r="E4649">
        <v>139.93379593783146</v>
      </c>
      <c r="F4649" t="s">
        <v>22</v>
      </c>
    </row>
    <row r="4650" spans="1:6" x14ac:dyDescent="0.45">
      <c r="A4650" t="s">
        <v>25</v>
      </c>
      <c r="B4650">
        <v>2046</v>
      </c>
      <c r="C4650" t="s">
        <v>15</v>
      </c>
      <c r="D4650" t="s">
        <v>4</v>
      </c>
      <c r="E4650">
        <v>0</v>
      </c>
      <c r="F4650" t="s">
        <v>22</v>
      </c>
    </row>
    <row r="4651" spans="1:6" x14ac:dyDescent="0.45">
      <c r="A4651" t="s">
        <v>25</v>
      </c>
      <c r="B4651">
        <v>2046</v>
      </c>
      <c r="C4651" t="s">
        <v>5</v>
      </c>
      <c r="D4651" t="s">
        <v>5</v>
      </c>
      <c r="E4651">
        <v>3627.7594322236127</v>
      </c>
      <c r="F4651" t="s">
        <v>22</v>
      </c>
    </row>
    <row r="4652" spans="1:6" x14ac:dyDescent="0.45">
      <c r="A4652" t="s">
        <v>25</v>
      </c>
      <c r="B4652">
        <v>2046</v>
      </c>
      <c r="C4652" t="s">
        <v>16</v>
      </c>
      <c r="D4652" t="s">
        <v>6</v>
      </c>
      <c r="E4652">
        <v>0</v>
      </c>
      <c r="F4652" t="s">
        <v>22</v>
      </c>
    </row>
    <row r="4653" spans="1:6" x14ac:dyDescent="0.45">
      <c r="A4653" t="s">
        <v>25</v>
      </c>
      <c r="B4653">
        <v>2046</v>
      </c>
      <c r="C4653" t="s">
        <v>16</v>
      </c>
      <c r="D4653" t="s">
        <v>7</v>
      </c>
      <c r="E4653">
        <v>0</v>
      </c>
      <c r="F4653" t="s">
        <v>22</v>
      </c>
    </row>
    <row r="4654" spans="1:6" x14ac:dyDescent="0.45">
      <c r="A4654" t="s">
        <v>25</v>
      </c>
      <c r="B4654">
        <v>2046</v>
      </c>
      <c r="C4654" t="s">
        <v>17</v>
      </c>
      <c r="D4654" t="s">
        <v>8</v>
      </c>
      <c r="E4654">
        <v>1074.5760593580101</v>
      </c>
      <c r="F4654" t="s">
        <v>22</v>
      </c>
    </row>
    <row r="4655" spans="1:6" x14ac:dyDescent="0.45">
      <c r="A4655" t="s">
        <v>25</v>
      </c>
      <c r="B4655">
        <v>2046</v>
      </c>
      <c r="C4655" t="s">
        <v>18</v>
      </c>
      <c r="D4655" t="s">
        <v>9</v>
      </c>
      <c r="E4655">
        <v>0</v>
      </c>
      <c r="F4655" t="s">
        <v>22</v>
      </c>
    </row>
    <row r="4656" spans="1:6" x14ac:dyDescent="0.45">
      <c r="A4656" t="s">
        <v>25</v>
      </c>
      <c r="B4656">
        <v>2046</v>
      </c>
      <c r="C4656" t="s">
        <v>18</v>
      </c>
      <c r="D4656" t="s">
        <v>10</v>
      </c>
      <c r="E4656">
        <v>2553.1833728656029</v>
      </c>
      <c r="F4656" t="s">
        <v>22</v>
      </c>
    </row>
    <row r="4657" spans="1:6" x14ac:dyDescent="0.45">
      <c r="A4657" t="s">
        <v>25</v>
      </c>
      <c r="B4657">
        <v>2046</v>
      </c>
      <c r="C4657" t="s">
        <v>18</v>
      </c>
      <c r="D4657" t="s">
        <v>19</v>
      </c>
      <c r="E4657">
        <v>19.582916469879173</v>
      </c>
      <c r="F4657" t="s">
        <v>23</v>
      </c>
    </row>
    <row r="4658" spans="1:6" x14ac:dyDescent="0.45">
      <c r="A4658" t="s">
        <v>25</v>
      </c>
      <c r="B4658">
        <v>2047</v>
      </c>
      <c r="C4658" t="s">
        <v>15</v>
      </c>
      <c r="D4658" t="s">
        <v>0</v>
      </c>
      <c r="E4658">
        <v>2312.2697061332219</v>
      </c>
      <c r="F4658" t="s">
        <v>22</v>
      </c>
    </row>
    <row r="4659" spans="1:6" x14ac:dyDescent="0.45">
      <c r="A4659" t="s">
        <v>25</v>
      </c>
      <c r="B4659">
        <v>2047</v>
      </c>
      <c r="C4659" t="s">
        <v>15</v>
      </c>
      <c r="D4659" t="s">
        <v>1</v>
      </c>
      <c r="E4659">
        <v>869.5854933328128</v>
      </c>
      <c r="F4659" t="s">
        <v>22</v>
      </c>
    </row>
    <row r="4660" spans="1:6" x14ac:dyDescent="0.45">
      <c r="A4660" t="s">
        <v>25</v>
      </c>
      <c r="B4660">
        <v>2047</v>
      </c>
      <c r="C4660" t="s">
        <v>15</v>
      </c>
      <c r="D4660" t="s">
        <v>2</v>
      </c>
      <c r="E4660">
        <v>317.67753752133257</v>
      </c>
      <c r="F4660" t="s">
        <v>22</v>
      </c>
    </row>
    <row r="4661" spans="1:6" x14ac:dyDescent="0.45">
      <c r="A4661" t="s">
        <v>25</v>
      </c>
      <c r="B4661">
        <v>2047</v>
      </c>
      <c r="C4661" t="s">
        <v>15</v>
      </c>
      <c r="D4661" t="s">
        <v>3</v>
      </c>
      <c r="E4661">
        <v>138.18462348860857</v>
      </c>
      <c r="F4661" t="s">
        <v>22</v>
      </c>
    </row>
    <row r="4662" spans="1:6" x14ac:dyDescent="0.45">
      <c r="A4662" t="s">
        <v>25</v>
      </c>
      <c r="B4662">
        <v>2047</v>
      </c>
      <c r="C4662" t="s">
        <v>15</v>
      </c>
      <c r="D4662" t="s">
        <v>4</v>
      </c>
      <c r="E4662">
        <v>0</v>
      </c>
      <c r="F4662" t="s">
        <v>22</v>
      </c>
    </row>
    <row r="4663" spans="1:6" x14ac:dyDescent="0.45">
      <c r="A4663" t="s">
        <v>25</v>
      </c>
      <c r="B4663">
        <v>2047</v>
      </c>
      <c r="C4663" t="s">
        <v>5</v>
      </c>
      <c r="D4663" t="s">
        <v>5</v>
      </c>
      <c r="E4663">
        <v>3637.7173604759751</v>
      </c>
      <c r="F4663" t="s">
        <v>22</v>
      </c>
    </row>
    <row r="4664" spans="1:6" x14ac:dyDescent="0.45">
      <c r="A4664" t="s">
        <v>25</v>
      </c>
      <c r="B4664">
        <v>2047</v>
      </c>
      <c r="C4664" t="s">
        <v>16</v>
      </c>
      <c r="D4664" t="s">
        <v>6</v>
      </c>
      <c r="E4664">
        <v>0</v>
      </c>
      <c r="F4664" t="s">
        <v>22</v>
      </c>
    </row>
    <row r="4665" spans="1:6" x14ac:dyDescent="0.45">
      <c r="A4665" t="s">
        <v>25</v>
      </c>
      <c r="B4665">
        <v>2047</v>
      </c>
      <c r="C4665" t="s">
        <v>16</v>
      </c>
      <c r="D4665" t="s">
        <v>7</v>
      </c>
      <c r="E4665">
        <v>0</v>
      </c>
      <c r="F4665" t="s">
        <v>22</v>
      </c>
    </row>
    <row r="4666" spans="1:6" x14ac:dyDescent="0.45">
      <c r="A4666" t="s">
        <v>25</v>
      </c>
      <c r="B4666">
        <v>2047</v>
      </c>
      <c r="C4666" t="s">
        <v>17</v>
      </c>
      <c r="D4666" t="s">
        <v>8</v>
      </c>
      <c r="E4666">
        <v>1066.6585135569103</v>
      </c>
      <c r="F4666" t="s">
        <v>22</v>
      </c>
    </row>
    <row r="4667" spans="1:6" x14ac:dyDescent="0.45">
      <c r="A4667" t="s">
        <v>25</v>
      </c>
      <c r="B4667">
        <v>2047</v>
      </c>
      <c r="C4667" t="s">
        <v>18</v>
      </c>
      <c r="D4667" t="s">
        <v>9</v>
      </c>
      <c r="E4667">
        <v>0</v>
      </c>
      <c r="F4667" t="s">
        <v>22</v>
      </c>
    </row>
    <row r="4668" spans="1:6" x14ac:dyDescent="0.45">
      <c r="A4668" t="s">
        <v>25</v>
      </c>
      <c r="B4668">
        <v>2047</v>
      </c>
      <c r="C4668" t="s">
        <v>18</v>
      </c>
      <c r="D4668" t="s">
        <v>10</v>
      </c>
      <c r="E4668">
        <v>2571.0588469190652</v>
      </c>
      <c r="F4668" t="s">
        <v>22</v>
      </c>
    </row>
    <row r="4669" spans="1:6" x14ac:dyDescent="0.45">
      <c r="A4669" t="s">
        <v>25</v>
      </c>
      <c r="B4669">
        <v>2047</v>
      </c>
      <c r="C4669" t="s">
        <v>18</v>
      </c>
      <c r="D4669" t="s">
        <v>19</v>
      </c>
      <c r="E4669">
        <v>19.720021355869228</v>
      </c>
      <c r="F4669" t="s">
        <v>23</v>
      </c>
    </row>
    <row r="4670" spans="1:6" x14ac:dyDescent="0.45">
      <c r="A4670" t="s">
        <v>25</v>
      </c>
      <c r="B4670">
        <v>2048</v>
      </c>
      <c r="C4670" t="s">
        <v>15</v>
      </c>
      <c r="D4670" t="s">
        <v>0</v>
      </c>
      <c r="E4670">
        <v>2321.546162434779</v>
      </c>
      <c r="F4670" t="s">
        <v>22</v>
      </c>
    </row>
    <row r="4671" spans="1:6" x14ac:dyDescent="0.45">
      <c r="A4671" t="s">
        <v>25</v>
      </c>
      <c r="B4671">
        <v>2048</v>
      </c>
      <c r="C4671" t="s">
        <v>15</v>
      </c>
      <c r="D4671" t="s">
        <v>1</v>
      </c>
      <c r="E4671">
        <v>881.82138504118529</v>
      </c>
      <c r="F4671" t="s">
        <v>22</v>
      </c>
    </row>
    <row r="4672" spans="1:6" x14ac:dyDescent="0.45">
      <c r="A4672" t="s">
        <v>25</v>
      </c>
      <c r="B4672">
        <v>2048</v>
      </c>
      <c r="C4672" t="s">
        <v>15</v>
      </c>
      <c r="D4672" t="s">
        <v>2</v>
      </c>
      <c r="E4672">
        <v>318.47173136513589</v>
      </c>
      <c r="F4672" t="s">
        <v>22</v>
      </c>
    </row>
    <row r="4673" spans="1:6" x14ac:dyDescent="0.45">
      <c r="A4673" t="s">
        <v>25</v>
      </c>
      <c r="B4673">
        <v>2048</v>
      </c>
      <c r="C4673" t="s">
        <v>15</v>
      </c>
      <c r="D4673" t="s">
        <v>3</v>
      </c>
      <c r="E4673">
        <v>136.45731569500097</v>
      </c>
      <c r="F4673" t="s">
        <v>22</v>
      </c>
    </row>
    <row r="4674" spans="1:6" x14ac:dyDescent="0.45">
      <c r="A4674" t="s">
        <v>25</v>
      </c>
      <c r="B4674">
        <v>2048</v>
      </c>
      <c r="C4674" t="s">
        <v>15</v>
      </c>
      <c r="D4674" t="s">
        <v>4</v>
      </c>
      <c r="E4674">
        <v>0</v>
      </c>
      <c r="F4674" t="s">
        <v>22</v>
      </c>
    </row>
    <row r="4675" spans="1:6" x14ac:dyDescent="0.45">
      <c r="A4675" t="s">
        <v>25</v>
      </c>
      <c r="B4675">
        <v>2048</v>
      </c>
      <c r="C4675" t="s">
        <v>5</v>
      </c>
      <c r="D4675" t="s">
        <v>5</v>
      </c>
      <c r="E4675">
        <v>3658.2965945361007</v>
      </c>
      <c r="F4675" t="s">
        <v>22</v>
      </c>
    </row>
    <row r="4676" spans="1:6" x14ac:dyDescent="0.45">
      <c r="A4676" t="s">
        <v>25</v>
      </c>
      <c r="B4676">
        <v>2048</v>
      </c>
      <c r="C4676" t="s">
        <v>16</v>
      </c>
      <c r="D4676" t="s">
        <v>6</v>
      </c>
      <c r="E4676">
        <v>0</v>
      </c>
      <c r="F4676" t="s">
        <v>22</v>
      </c>
    </row>
    <row r="4677" spans="1:6" x14ac:dyDescent="0.45">
      <c r="A4677" t="s">
        <v>25</v>
      </c>
      <c r="B4677">
        <v>2048</v>
      </c>
      <c r="C4677" t="s">
        <v>16</v>
      </c>
      <c r="D4677" t="s">
        <v>7</v>
      </c>
      <c r="E4677">
        <v>0</v>
      </c>
      <c r="F4677" t="s">
        <v>22</v>
      </c>
    </row>
    <row r="4678" spans="1:6" x14ac:dyDescent="0.45">
      <c r="A4678" t="s">
        <v>25</v>
      </c>
      <c r="B4678">
        <v>2048</v>
      </c>
      <c r="C4678" t="s">
        <v>17</v>
      </c>
      <c r="D4678" t="s">
        <v>8</v>
      </c>
      <c r="E4678">
        <v>1049.1370421841027</v>
      </c>
      <c r="F4678" t="s">
        <v>22</v>
      </c>
    </row>
    <row r="4679" spans="1:6" x14ac:dyDescent="0.45">
      <c r="A4679" t="s">
        <v>25</v>
      </c>
      <c r="B4679">
        <v>2048</v>
      </c>
      <c r="C4679" t="s">
        <v>18</v>
      </c>
      <c r="D4679" t="s">
        <v>9</v>
      </c>
      <c r="E4679">
        <v>0</v>
      </c>
      <c r="F4679" t="s">
        <v>22</v>
      </c>
    </row>
    <row r="4680" spans="1:6" x14ac:dyDescent="0.45">
      <c r="A4680" t="s">
        <v>25</v>
      </c>
      <c r="B4680">
        <v>2048</v>
      </c>
      <c r="C4680" t="s">
        <v>18</v>
      </c>
      <c r="D4680" t="s">
        <v>10</v>
      </c>
      <c r="E4680">
        <v>2609.1595523519986</v>
      </c>
      <c r="F4680" t="s">
        <v>22</v>
      </c>
    </row>
    <row r="4681" spans="1:6" x14ac:dyDescent="0.45">
      <c r="A4681" t="s">
        <v>25</v>
      </c>
      <c r="B4681">
        <v>2048</v>
      </c>
      <c r="C4681" t="s">
        <v>18</v>
      </c>
      <c r="D4681" t="s">
        <v>19</v>
      </c>
      <c r="E4681">
        <v>20.012253766539825</v>
      </c>
      <c r="F4681" t="s">
        <v>23</v>
      </c>
    </row>
    <row r="4682" spans="1:6" x14ac:dyDescent="0.45">
      <c r="A4682" t="s">
        <v>25</v>
      </c>
      <c r="B4682">
        <v>2049</v>
      </c>
      <c r="C4682" t="s">
        <v>15</v>
      </c>
      <c r="D4682" t="s">
        <v>0</v>
      </c>
      <c r="E4682">
        <v>2314.9080886862539</v>
      </c>
      <c r="F4682" t="s">
        <v>22</v>
      </c>
    </row>
    <row r="4683" spans="1:6" x14ac:dyDescent="0.45">
      <c r="A4683" t="s">
        <v>25</v>
      </c>
      <c r="B4683">
        <v>2049</v>
      </c>
      <c r="C4683" t="s">
        <v>15</v>
      </c>
      <c r="D4683" t="s">
        <v>1</v>
      </c>
      <c r="E4683">
        <v>891.385282237605</v>
      </c>
      <c r="F4683" t="s">
        <v>22</v>
      </c>
    </row>
    <row r="4684" spans="1:6" x14ac:dyDescent="0.45">
      <c r="A4684" t="s">
        <v>25</v>
      </c>
      <c r="B4684">
        <v>2049</v>
      </c>
      <c r="C4684" t="s">
        <v>15</v>
      </c>
      <c r="D4684" t="s">
        <v>2</v>
      </c>
      <c r="E4684">
        <v>319.26791069354874</v>
      </c>
      <c r="F4684" t="s">
        <v>22</v>
      </c>
    </row>
    <row r="4685" spans="1:6" x14ac:dyDescent="0.45">
      <c r="A4685" t="s">
        <v>25</v>
      </c>
      <c r="B4685">
        <v>2049</v>
      </c>
      <c r="C4685" t="s">
        <v>15</v>
      </c>
      <c r="D4685" t="s">
        <v>3</v>
      </c>
      <c r="E4685">
        <v>134.41045595957596</v>
      </c>
      <c r="F4685" t="s">
        <v>22</v>
      </c>
    </row>
    <row r="4686" spans="1:6" x14ac:dyDescent="0.45">
      <c r="A4686" t="s">
        <v>25</v>
      </c>
      <c r="B4686">
        <v>2049</v>
      </c>
      <c r="C4686" t="s">
        <v>15</v>
      </c>
      <c r="D4686" t="s">
        <v>4</v>
      </c>
      <c r="E4686">
        <v>0</v>
      </c>
      <c r="F4686" t="s">
        <v>22</v>
      </c>
    </row>
    <row r="4687" spans="1:6" x14ac:dyDescent="0.45">
      <c r="A4687" t="s">
        <v>25</v>
      </c>
      <c r="B4687">
        <v>2049</v>
      </c>
      <c r="C4687" t="s">
        <v>5</v>
      </c>
      <c r="D4687" t="s">
        <v>5</v>
      </c>
      <c r="E4687">
        <v>3659.9717375769833</v>
      </c>
      <c r="F4687" t="s">
        <v>22</v>
      </c>
    </row>
    <row r="4688" spans="1:6" x14ac:dyDescent="0.45">
      <c r="A4688" t="s">
        <v>25</v>
      </c>
      <c r="B4688">
        <v>2049</v>
      </c>
      <c r="C4688" t="s">
        <v>16</v>
      </c>
      <c r="D4688" t="s">
        <v>6</v>
      </c>
      <c r="E4688">
        <v>0</v>
      </c>
      <c r="F4688" t="s">
        <v>22</v>
      </c>
    </row>
    <row r="4689" spans="1:6" x14ac:dyDescent="0.45">
      <c r="A4689" t="s">
        <v>25</v>
      </c>
      <c r="B4689">
        <v>2049</v>
      </c>
      <c r="C4689" t="s">
        <v>16</v>
      </c>
      <c r="D4689" t="s">
        <v>7</v>
      </c>
      <c r="E4689">
        <v>0</v>
      </c>
      <c r="F4689" t="s">
        <v>22</v>
      </c>
    </row>
    <row r="4690" spans="1:6" x14ac:dyDescent="0.45">
      <c r="A4690" t="s">
        <v>25</v>
      </c>
      <c r="B4690">
        <v>2049</v>
      </c>
      <c r="C4690" t="s">
        <v>17</v>
      </c>
      <c r="D4690" t="s">
        <v>8</v>
      </c>
      <c r="E4690">
        <v>1036.8025952777302</v>
      </c>
      <c r="F4690" t="s">
        <v>22</v>
      </c>
    </row>
    <row r="4691" spans="1:6" x14ac:dyDescent="0.45">
      <c r="A4691" t="s">
        <v>25</v>
      </c>
      <c r="B4691">
        <v>2049</v>
      </c>
      <c r="C4691" t="s">
        <v>18</v>
      </c>
      <c r="D4691" t="s">
        <v>9</v>
      </c>
      <c r="E4691">
        <v>0</v>
      </c>
      <c r="F4691" t="s">
        <v>22</v>
      </c>
    </row>
    <row r="4692" spans="1:6" x14ac:dyDescent="0.45">
      <c r="A4692" t="s">
        <v>25</v>
      </c>
      <c r="B4692">
        <v>2049</v>
      </c>
      <c r="C4692" t="s">
        <v>18</v>
      </c>
      <c r="D4692" t="s">
        <v>10</v>
      </c>
      <c r="E4692">
        <v>2623.1691422992531</v>
      </c>
      <c r="F4692" t="s">
        <v>22</v>
      </c>
    </row>
    <row r="4693" spans="1:6" x14ac:dyDescent="0.45">
      <c r="A4693" t="s">
        <v>25</v>
      </c>
      <c r="B4693">
        <v>2049</v>
      </c>
      <c r="C4693" t="s">
        <v>18</v>
      </c>
      <c r="D4693" t="s">
        <v>19</v>
      </c>
      <c r="E4693">
        <v>20.119707321435271</v>
      </c>
      <c r="F4693" t="s">
        <v>23</v>
      </c>
    </row>
    <row r="4694" spans="1:6" x14ac:dyDescent="0.45">
      <c r="A4694" t="s">
        <v>25</v>
      </c>
      <c r="B4694">
        <v>2050</v>
      </c>
      <c r="C4694" t="s">
        <v>15</v>
      </c>
      <c r="D4694" t="s">
        <v>0</v>
      </c>
      <c r="E4694">
        <v>2303.6683009847015</v>
      </c>
      <c r="F4694" t="s">
        <v>22</v>
      </c>
    </row>
    <row r="4695" spans="1:6" x14ac:dyDescent="0.45">
      <c r="A4695" t="s">
        <v>25</v>
      </c>
      <c r="B4695">
        <v>2050</v>
      </c>
      <c r="C4695" t="s">
        <v>15</v>
      </c>
      <c r="D4695" t="s">
        <v>1</v>
      </c>
      <c r="E4695">
        <v>900.60856669644636</v>
      </c>
      <c r="F4695" t="s">
        <v>22</v>
      </c>
    </row>
    <row r="4696" spans="1:6" x14ac:dyDescent="0.45">
      <c r="A4696" t="s">
        <v>25</v>
      </c>
      <c r="B4696">
        <v>2050</v>
      </c>
      <c r="C4696" t="s">
        <v>15</v>
      </c>
      <c r="D4696" t="s">
        <v>2</v>
      </c>
      <c r="E4696">
        <v>319.90644651493585</v>
      </c>
      <c r="F4696" t="s">
        <v>22</v>
      </c>
    </row>
    <row r="4697" spans="1:6" x14ac:dyDescent="0.45">
      <c r="A4697" t="s">
        <v>25</v>
      </c>
      <c r="B4697">
        <v>2050</v>
      </c>
      <c r="C4697" t="s">
        <v>15</v>
      </c>
      <c r="D4697" t="s">
        <v>3</v>
      </c>
      <c r="E4697">
        <v>132.39429912018232</v>
      </c>
      <c r="F4697" t="s">
        <v>22</v>
      </c>
    </row>
    <row r="4698" spans="1:6" x14ac:dyDescent="0.45">
      <c r="A4698" t="s">
        <v>25</v>
      </c>
      <c r="B4698">
        <v>2050</v>
      </c>
      <c r="C4698" t="s">
        <v>15</v>
      </c>
      <c r="D4698" t="s">
        <v>4</v>
      </c>
      <c r="E4698">
        <v>0</v>
      </c>
      <c r="F4698" t="s">
        <v>22</v>
      </c>
    </row>
    <row r="4699" spans="1:6" x14ac:dyDescent="0.45">
      <c r="A4699" t="s">
        <v>25</v>
      </c>
      <c r="B4699">
        <v>2050</v>
      </c>
      <c r="C4699" t="s">
        <v>5</v>
      </c>
      <c r="D4699" t="s">
        <v>5</v>
      </c>
      <c r="E4699">
        <v>3656.5776133162663</v>
      </c>
      <c r="F4699" t="s">
        <v>22</v>
      </c>
    </row>
    <row r="4700" spans="1:6" x14ac:dyDescent="0.45">
      <c r="A4700" t="s">
        <v>25</v>
      </c>
      <c r="B4700">
        <v>2050</v>
      </c>
      <c r="C4700" t="s">
        <v>16</v>
      </c>
      <c r="D4700" t="s">
        <v>6</v>
      </c>
      <c r="E4700">
        <v>0</v>
      </c>
      <c r="F4700" t="s">
        <v>22</v>
      </c>
    </row>
    <row r="4701" spans="1:6" x14ac:dyDescent="0.45">
      <c r="A4701" t="s">
        <v>25</v>
      </c>
      <c r="B4701">
        <v>2050</v>
      </c>
      <c r="C4701" t="s">
        <v>16</v>
      </c>
      <c r="D4701" t="s">
        <v>7</v>
      </c>
      <c r="E4701">
        <v>0</v>
      </c>
      <c r="F4701" t="s">
        <v>22</v>
      </c>
    </row>
    <row r="4702" spans="1:6" x14ac:dyDescent="0.45">
      <c r="A4702" t="s">
        <v>25</v>
      </c>
      <c r="B4702">
        <v>2050</v>
      </c>
      <c r="C4702" t="s">
        <v>17</v>
      </c>
      <c r="D4702" t="s">
        <v>8</v>
      </c>
      <c r="E4702">
        <v>1016.8010446551868</v>
      </c>
      <c r="F4702" t="s">
        <v>22</v>
      </c>
    </row>
    <row r="4703" spans="1:6" x14ac:dyDescent="0.45">
      <c r="A4703" t="s">
        <v>25</v>
      </c>
      <c r="B4703">
        <v>2050</v>
      </c>
      <c r="C4703" t="s">
        <v>18</v>
      </c>
      <c r="D4703" t="s">
        <v>9</v>
      </c>
      <c r="E4703">
        <v>0</v>
      </c>
      <c r="F4703" t="s">
        <v>22</v>
      </c>
    </row>
    <row r="4704" spans="1:6" x14ac:dyDescent="0.45">
      <c r="A4704" t="s">
        <v>25</v>
      </c>
      <c r="B4704">
        <v>2050</v>
      </c>
      <c r="C4704" t="s">
        <v>18</v>
      </c>
      <c r="D4704" t="s">
        <v>10</v>
      </c>
      <c r="E4704">
        <v>2639.7765686610796</v>
      </c>
      <c r="F4704" t="s">
        <v>22</v>
      </c>
    </row>
    <row r="4705" spans="1:6" x14ac:dyDescent="0.45">
      <c r="A4705" t="s">
        <v>25</v>
      </c>
      <c r="B4705">
        <v>2050</v>
      </c>
      <c r="C4705" t="s">
        <v>18</v>
      </c>
      <c r="D4705" t="s">
        <v>19</v>
      </c>
      <c r="E4705">
        <v>20.24708628163048</v>
      </c>
      <c r="F4705" t="s">
        <v>23</v>
      </c>
    </row>
    <row r="4706" spans="1:6" x14ac:dyDescent="0.45">
      <c r="A4706" t="s">
        <v>26</v>
      </c>
      <c r="B4706">
        <v>2010</v>
      </c>
      <c r="C4706" t="s">
        <v>15</v>
      </c>
      <c r="D4706" t="s">
        <v>0</v>
      </c>
      <c r="E4706">
        <v>0</v>
      </c>
      <c r="F4706" t="s">
        <v>22</v>
      </c>
    </row>
    <row r="4707" spans="1:6" x14ac:dyDescent="0.45">
      <c r="A4707" t="s">
        <v>26</v>
      </c>
      <c r="B4707">
        <v>2010</v>
      </c>
      <c r="C4707" t="s">
        <v>15</v>
      </c>
      <c r="D4707" t="s">
        <v>1</v>
      </c>
      <c r="E4707">
        <v>0</v>
      </c>
      <c r="F4707" t="s">
        <v>22</v>
      </c>
    </row>
    <row r="4708" spans="1:6" x14ac:dyDescent="0.45">
      <c r="A4708" t="s">
        <v>26</v>
      </c>
      <c r="B4708">
        <v>2010</v>
      </c>
      <c r="C4708" t="s">
        <v>15</v>
      </c>
      <c r="D4708" t="s">
        <v>2</v>
      </c>
      <c r="E4708">
        <v>0</v>
      </c>
      <c r="F4708" t="s">
        <v>22</v>
      </c>
    </row>
    <row r="4709" spans="1:6" x14ac:dyDescent="0.45">
      <c r="A4709" t="s">
        <v>26</v>
      </c>
      <c r="B4709">
        <v>2010</v>
      </c>
      <c r="C4709" t="s">
        <v>15</v>
      </c>
      <c r="D4709" t="s">
        <v>3</v>
      </c>
      <c r="E4709">
        <v>0</v>
      </c>
      <c r="F4709" t="s">
        <v>22</v>
      </c>
    </row>
    <row r="4710" spans="1:6" x14ac:dyDescent="0.45">
      <c r="A4710" t="s">
        <v>26</v>
      </c>
      <c r="B4710">
        <v>2010</v>
      </c>
      <c r="C4710" t="s">
        <v>15</v>
      </c>
      <c r="D4710" t="s">
        <v>4</v>
      </c>
      <c r="E4710">
        <v>0</v>
      </c>
      <c r="F4710" t="s">
        <v>22</v>
      </c>
    </row>
    <row r="4711" spans="1:6" x14ac:dyDescent="0.45">
      <c r="A4711" t="s">
        <v>26</v>
      </c>
      <c r="B4711">
        <v>2010</v>
      </c>
      <c r="C4711" t="s">
        <v>5</v>
      </c>
      <c r="D4711" t="s">
        <v>5</v>
      </c>
      <c r="E4711">
        <v>0</v>
      </c>
      <c r="F4711" t="s">
        <v>22</v>
      </c>
    </row>
    <row r="4712" spans="1:6" x14ac:dyDescent="0.45">
      <c r="A4712" t="s">
        <v>26</v>
      </c>
      <c r="B4712">
        <v>2010</v>
      </c>
      <c r="C4712" t="s">
        <v>16</v>
      </c>
      <c r="D4712" t="s">
        <v>6</v>
      </c>
      <c r="E4712">
        <v>0</v>
      </c>
      <c r="F4712" t="s">
        <v>22</v>
      </c>
    </row>
    <row r="4713" spans="1:6" x14ac:dyDescent="0.45">
      <c r="A4713" t="s">
        <v>26</v>
      </c>
      <c r="B4713">
        <v>2010</v>
      </c>
      <c r="C4713" t="s">
        <v>16</v>
      </c>
      <c r="D4713" t="s">
        <v>7</v>
      </c>
      <c r="E4713">
        <v>0</v>
      </c>
      <c r="F4713" t="s">
        <v>22</v>
      </c>
    </row>
    <row r="4714" spans="1:6" x14ac:dyDescent="0.45">
      <c r="A4714" t="s">
        <v>26</v>
      </c>
      <c r="B4714">
        <v>2010</v>
      </c>
      <c r="C4714" t="s">
        <v>17</v>
      </c>
      <c r="D4714" t="s">
        <v>8</v>
      </c>
      <c r="E4714">
        <v>0</v>
      </c>
      <c r="F4714" t="s">
        <v>22</v>
      </c>
    </row>
    <row r="4715" spans="1:6" x14ac:dyDescent="0.45">
      <c r="A4715" t="s">
        <v>26</v>
      </c>
      <c r="B4715">
        <v>2010</v>
      </c>
      <c r="C4715" t="s">
        <v>18</v>
      </c>
      <c r="D4715" t="s">
        <v>9</v>
      </c>
      <c r="E4715">
        <v>0</v>
      </c>
      <c r="F4715" t="s">
        <v>22</v>
      </c>
    </row>
    <row r="4716" spans="1:6" x14ac:dyDescent="0.45">
      <c r="A4716" t="s">
        <v>26</v>
      </c>
      <c r="B4716">
        <v>2010</v>
      </c>
      <c r="C4716" t="s">
        <v>18</v>
      </c>
      <c r="D4716" t="s">
        <v>10</v>
      </c>
      <c r="E4716">
        <v>0</v>
      </c>
      <c r="F4716" t="s">
        <v>22</v>
      </c>
    </row>
    <row r="4717" spans="1:6" x14ac:dyDescent="0.45">
      <c r="A4717" t="s">
        <v>26</v>
      </c>
      <c r="B4717">
        <v>2010</v>
      </c>
      <c r="C4717" t="s">
        <v>18</v>
      </c>
      <c r="D4717" t="s">
        <v>19</v>
      </c>
      <c r="E4717">
        <v>0</v>
      </c>
      <c r="F4717" t="s">
        <v>23</v>
      </c>
    </row>
    <row r="4718" spans="1:6" x14ac:dyDescent="0.45">
      <c r="A4718" t="s">
        <v>26</v>
      </c>
      <c r="B4718">
        <v>2011</v>
      </c>
      <c r="C4718" t="s">
        <v>15</v>
      </c>
      <c r="D4718" t="s">
        <v>0</v>
      </c>
      <c r="E4718">
        <v>0</v>
      </c>
      <c r="F4718" t="s">
        <v>22</v>
      </c>
    </row>
    <row r="4719" spans="1:6" x14ac:dyDescent="0.45">
      <c r="A4719" t="s">
        <v>26</v>
      </c>
      <c r="B4719">
        <v>2011</v>
      </c>
      <c r="C4719" t="s">
        <v>15</v>
      </c>
      <c r="D4719" t="s">
        <v>1</v>
      </c>
      <c r="E4719">
        <v>0</v>
      </c>
      <c r="F4719" t="s">
        <v>22</v>
      </c>
    </row>
    <row r="4720" spans="1:6" x14ac:dyDescent="0.45">
      <c r="A4720" t="s">
        <v>26</v>
      </c>
      <c r="B4720">
        <v>2011</v>
      </c>
      <c r="C4720" t="s">
        <v>15</v>
      </c>
      <c r="D4720" t="s">
        <v>2</v>
      </c>
      <c r="E4720">
        <v>0</v>
      </c>
      <c r="F4720" t="s">
        <v>22</v>
      </c>
    </row>
    <row r="4721" spans="1:6" x14ac:dyDescent="0.45">
      <c r="A4721" t="s">
        <v>26</v>
      </c>
      <c r="B4721">
        <v>2011</v>
      </c>
      <c r="C4721" t="s">
        <v>15</v>
      </c>
      <c r="D4721" t="s">
        <v>3</v>
      </c>
      <c r="E4721">
        <v>0</v>
      </c>
      <c r="F4721" t="s">
        <v>22</v>
      </c>
    </row>
    <row r="4722" spans="1:6" x14ac:dyDescent="0.45">
      <c r="A4722" t="s">
        <v>26</v>
      </c>
      <c r="B4722">
        <v>2011</v>
      </c>
      <c r="C4722" t="s">
        <v>15</v>
      </c>
      <c r="D4722" t="s">
        <v>4</v>
      </c>
      <c r="E4722">
        <v>0</v>
      </c>
      <c r="F4722" t="s">
        <v>22</v>
      </c>
    </row>
    <row r="4723" spans="1:6" x14ac:dyDescent="0.45">
      <c r="A4723" t="s">
        <v>26</v>
      </c>
      <c r="B4723">
        <v>2011</v>
      </c>
      <c r="C4723" t="s">
        <v>5</v>
      </c>
      <c r="D4723" t="s">
        <v>5</v>
      </c>
      <c r="E4723">
        <v>0</v>
      </c>
      <c r="F4723" t="s">
        <v>22</v>
      </c>
    </row>
    <row r="4724" spans="1:6" x14ac:dyDescent="0.45">
      <c r="A4724" t="s">
        <v>26</v>
      </c>
      <c r="B4724">
        <v>2011</v>
      </c>
      <c r="C4724" t="s">
        <v>16</v>
      </c>
      <c r="D4724" t="s">
        <v>6</v>
      </c>
      <c r="E4724">
        <v>0</v>
      </c>
      <c r="F4724" t="s">
        <v>22</v>
      </c>
    </row>
    <row r="4725" spans="1:6" x14ac:dyDescent="0.45">
      <c r="A4725" t="s">
        <v>26</v>
      </c>
      <c r="B4725">
        <v>2011</v>
      </c>
      <c r="C4725" t="s">
        <v>16</v>
      </c>
      <c r="D4725" t="s">
        <v>7</v>
      </c>
      <c r="E4725">
        <v>0</v>
      </c>
      <c r="F4725" t="s">
        <v>22</v>
      </c>
    </row>
    <row r="4726" spans="1:6" x14ac:dyDescent="0.45">
      <c r="A4726" t="s">
        <v>26</v>
      </c>
      <c r="B4726">
        <v>2011</v>
      </c>
      <c r="C4726" t="s">
        <v>17</v>
      </c>
      <c r="D4726" t="s">
        <v>8</v>
      </c>
      <c r="E4726">
        <v>0</v>
      </c>
      <c r="F4726" t="s">
        <v>22</v>
      </c>
    </row>
    <row r="4727" spans="1:6" x14ac:dyDescent="0.45">
      <c r="A4727" t="s">
        <v>26</v>
      </c>
      <c r="B4727">
        <v>2011</v>
      </c>
      <c r="C4727" t="s">
        <v>18</v>
      </c>
      <c r="D4727" t="s">
        <v>9</v>
      </c>
      <c r="E4727">
        <v>0</v>
      </c>
      <c r="F4727" t="s">
        <v>22</v>
      </c>
    </row>
    <row r="4728" spans="1:6" x14ac:dyDescent="0.45">
      <c r="A4728" t="s">
        <v>26</v>
      </c>
      <c r="B4728">
        <v>2011</v>
      </c>
      <c r="C4728" t="s">
        <v>18</v>
      </c>
      <c r="D4728" t="s">
        <v>10</v>
      </c>
      <c r="E4728">
        <v>0</v>
      </c>
      <c r="F4728" t="s">
        <v>22</v>
      </c>
    </row>
    <row r="4729" spans="1:6" x14ac:dyDescent="0.45">
      <c r="A4729" t="s">
        <v>26</v>
      </c>
      <c r="B4729">
        <v>2011</v>
      </c>
      <c r="C4729" t="s">
        <v>18</v>
      </c>
      <c r="D4729" t="s">
        <v>19</v>
      </c>
      <c r="E4729">
        <v>0</v>
      </c>
      <c r="F4729" t="s">
        <v>23</v>
      </c>
    </row>
    <row r="4730" spans="1:6" x14ac:dyDescent="0.45">
      <c r="A4730" t="s">
        <v>26</v>
      </c>
      <c r="B4730">
        <v>2012</v>
      </c>
      <c r="C4730" t="s">
        <v>15</v>
      </c>
      <c r="D4730" t="s">
        <v>0</v>
      </c>
      <c r="E4730">
        <v>0</v>
      </c>
      <c r="F4730" t="s">
        <v>22</v>
      </c>
    </row>
    <row r="4731" spans="1:6" x14ac:dyDescent="0.45">
      <c r="A4731" t="s">
        <v>26</v>
      </c>
      <c r="B4731">
        <v>2012</v>
      </c>
      <c r="C4731" t="s">
        <v>15</v>
      </c>
      <c r="D4731" t="s">
        <v>1</v>
      </c>
      <c r="E4731">
        <v>0</v>
      </c>
      <c r="F4731" t="s">
        <v>22</v>
      </c>
    </row>
    <row r="4732" spans="1:6" x14ac:dyDescent="0.45">
      <c r="A4732" t="s">
        <v>26</v>
      </c>
      <c r="B4732">
        <v>2012</v>
      </c>
      <c r="C4732" t="s">
        <v>15</v>
      </c>
      <c r="D4732" t="s">
        <v>2</v>
      </c>
      <c r="E4732">
        <v>0</v>
      </c>
      <c r="F4732" t="s">
        <v>22</v>
      </c>
    </row>
    <row r="4733" spans="1:6" x14ac:dyDescent="0.45">
      <c r="A4733" t="s">
        <v>26</v>
      </c>
      <c r="B4733">
        <v>2012</v>
      </c>
      <c r="C4733" t="s">
        <v>15</v>
      </c>
      <c r="D4733" t="s">
        <v>3</v>
      </c>
      <c r="E4733">
        <v>0</v>
      </c>
      <c r="F4733" t="s">
        <v>22</v>
      </c>
    </row>
    <row r="4734" spans="1:6" x14ac:dyDescent="0.45">
      <c r="A4734" t="s">
        <v>26</v>
      </c>
      <c r="B4734">
        <v>2012</v>
      </c>
      <c r="C4734" t="s">
        <v>15</v>
      </c>
      <c r="D4734" t="s">
        <v>4</v>
      </c>
      <c r="E4734">
        <v>0</v>
      </c>
      <c r="F4734" t="s">
        <v>22</v>
      </c>
    </row>
    <row r="4735" spans="1:6" x14ac:dyDescent="0.45">
      <c r="A4735" t="s">
        <v>26</v>
      </c>
      <c r="B4735">
        <v>2012</v>
      </c>
      <c r="C4735" t="s">
        <v>5</v>
      </c>
      <c r="D4735" t="s">
        <v>5</v>
      </c>
      <c r="E4735">
        <v>0</v>
      </c>
      <c r="F4735" t="s">
        <v>22</v>
      </c>
    </row>
    <row r="4736" spans="1:6" x14ac:dyDescent="0.45">
      <c r="A4736" t="s">
        <v>26</v>
      </c>
      <c r="B4736">
        <v>2012</v>
      </c>
      <c r="C4736" t="s">
        <v>16</v>
      </c>
      <c r="D4736" t="s">
        <v>6</v>
      </c>
      <c r="E4736">
        <v>0</v>
      </c>
      <c r="F4736" t="s">
        <v>22</v>
      </c>
    </row>
    <row r="4737" spans="1:6" x14ac:dyDescent="0.45">
      <c r="A4737" t="s">
        <v>26</v>
      </c>
      <c r="B4737">
        <v>2012</v>
      </c>
      <c r="C4737" t="s">
        <v>16</v>
      </c>
      <c r="D4737" t="s">
        <v>7</v>
      </c>
      <c r="E4737">
        <v>0</v>
      </c>
      <c r="F4737" t="s">
        <v>22</v>
      </c>
    </row>
    <row r="4738" spans="1:6" x14ac:dyDescent="0.45">
      <c r="A4738" t="s">
        <v>26</v>
      </c>
      <c r="B4738">
        <v>2012</v>
      </c>
      <c r="C4738" t="s">
        <v>17</v>
      </c>
      <c r="D4738" t="s">
        <v>8</v>
      </c>
      <c r="E4738">
        <v>0</v>
      </c>
      <c r="F4738" t="s">
        <v>22</v>
      </c>
    </row>
    <row r="4739" spans="1:6" x14ac:dyDescent="0.45">
      <c r="A4739" t="s">
        <v>26</v>
      </c>
      <c r="B4739">
        <v>2012</v>
      </c>
      <c r="C4739" t="s">
        <v>18</v>
      </c>
      <c r="D4739" t="s">
        <v>9</v>
      </c>
      <c r="E4739">
        <v>0</v>
      </c>
      <c r="F4739" t="s">
        <v>22</v>
      </c>
    </row>
    <row r="4740" spans="1:6" x14ac:dyDescent="0.45">
      <c r="A4740" t="s">
        <v>26</v>
      </c>
      <c r="B4740">
        <v>2012</v>
      </c>
      <c r="C4740" t="s">
        <v>18</v>
      </c>
      <c r="D4740" t="s">
        <v>10</v>
      </c>
      <c r="E4740">
        <v>0</v>
      </c>
      <c r="F4740" t="s">
        <v>22</v>
      </c>
    </row>
    <row r="4741" spans="1:6" x14ac:dyDescent="0.45">
      <c r="A4741" t="s">
        <v>26</v>
      </c>
      <c r="B4741">
        <v>2012</v>
      </c>
      <c r="C4741" t="s">
        <v>18</v>
      </c>
      <c r="D4741" t="s">
        <v>19</v>
      </c>
      <c r="E4741">
        <v>0</v>
      </c>
      <c r="F4741" t="s">
        <v>23</v>
      </c>
    </row>
    <row r="4742" spans="1:6" x14ac:dyDescent="0.45">
      <c r="A4742" t="s">
        <v>26</v>
      </c>
      <c r="B4742">
        <v>2013</v>
      </c>
      <c r="C4742" t="s">
        <v>15</v>
      </c>
      <c r="D4742" t="s">
        <v>0</v>
      </c>
      <c r="E4742">
        <v>0</v>
      </c>
      <c r="F4742" t="s">
        <v>22</v>
      </c>
    </row>
    <row r="4743" spans="1:6" x14ac:dyDescent="0.45">
      <c r="A4743" t="s">
        <v>26</v>
      </c>
      <c r="B4743">
        <v>2013</v>
      </c>
      <c r="C4743" t="s">
        <v>15</v>
      </c>
      <c r="D4743" t="s">
        <v>1</v>
      </c>
      <c r="E4743">
        <v>0</v>
      </c>
      <c r="F4743" t="s">
        <v>22</v>
      </c>
    </row>
    <row r="4744" spans="1:6" x14ac:dyDescent="0.45">
      <c r="A4744" t="s">
        <v>26</v>
      </c>
      <c r="B4744">
        <v>2013</v>
      </c>
      <c r="C4744" t="s">
        <v>15</v>
      </c>
      <c r="D4744" t="s">
        <v>2</v>
      </c>
      <c r="E4744">
        <v>0</v>
      </c>
      <c r="F4744" t="s">
        <v>22</v>
      </c>
    </row>
    <row r="4745" spans="1:6" x14ac:dyDescent="0.45">
      <c r="A4745" t="s">
        <v>26</v>
      </c>
      <c r="B4745">
        <v>2013</v>
      </c>
      <c r="C4745" t="s">
        <v>15</v>
      </c>
      <c r="D4745" t="s">
        <v>3</v>
      </c>
      <c r="E4745">
        <v>0</v>
      </c>
      <c r="F4745" t="s">
        <v>22</v>
      </c>
    </row>
    <row r="4746" spans="1:6" x14ac:dyDescent="0.45">
      <c r="A4746" t="s">
        <v>26</v>
      </c>
      <c r="B4746">
        <v>2013</v>
      </c>
      <c r="C4746" t="s">
        <v>15</v>
      </c>
      <c r="D4746" t="s">
        <v>4</v>
      </c>
      <c r="E4746">
        <v>0</v>
      </c>
      <c r="F4746" t="s">
        <v>22</v>
      </c>
    </row>
    <row r="4747" spans="1:6" x14ac:dyDescent="0.45">
      <c r="A4747" t="s">
        <v>26</v>
      </c>
      <c r="B4747">
        <v>2013</v>
      </c>
      <c r="C4747" t="s">
        <v>5</v>
      </c>
      <c r="D4747" t="s">
        <v>5</v>
      </c>
      <c r="E4747">
        <v>0</v>
      </c>
      <c r="F4747" t="s">
        <v>22</v>
      </c>
    </row>
    <row r="4748" spans="1:6" x14ac:dyDescent="0.45">
      <c r="A4748" t="s">
        <v>26</v>
      </c>
      <c r="B4748">
        <v>2013</v>
      </c>
      <c r="C4748" t="s">
        <v>16</v>
      </c>
      <c r="D4748" t="s">
        <v>6</v>
      </c>
      <c r="E4748">
        <v>0</v>
      </c>
      <c r="F4748" t="s">
        <v>22</v>
      </c>
    </row>
    <row r="4749" spans="1:6" x14ac:dyDescent="0.45">
      <c r="A4749" t="s">
        <v>26</v>
      </c>
      <c r="B4749">
        <v>2013</v>
      </c>
      <c r="C4749" t="s">
        <v>16</v>
      </c>
      <c r="D4749" t="s">
        <v>7</v>
      </c>
      <c r="E4749">
        <v>0</v>
      </c>
      <c r="F4749" t="s">
        <v>22</v>
      </c>
    </row>
    <row r="4750" spans="1:6" x14ac:dyDescent="0.45">
      <c r="A4750" t="s">
        <v>26</v>
      </c>
      <c r="B4750">
        <v>2013</v>
      </c>
      <c r="C4750" t="s">
        <v>17</v>
      </c>
      <c r="D4750" t="s">
        <v>8</v>
      </c>
      <c r="E4750">
        <v>0</v>
      </c>
      <c r="F4750" t="s">
        <v>22</v>
      </c>
    </row>
    <row r="4751" spans="1:6" x14ac:dyDescent="0.45">
      <c r="A4751" t="s">
        <v>26</v>
      </c>
      <c r="B4751">
        <v>2013</v>
      </c>
      <c r="C4751" t="s">
        <v>18</v>
      </c>
      <c r="D4751" t="s">
        <v>9</v>
      </c>
      <c r="E4751">
        <v>0</v>
      </c>
      <c r="F4751" t="s">
        <v>22</v>
      </c>
    </row>
    <row r="4752" spans="1:6" x14ac:dyDescent="0.45">
      <c r="A4752" t="s">
        <v>26</v>
      </c>
      <c r="B4752">
        <v>2013</v>
      </c>
      <c r="C4752" t="s">
        <v>18</v>
      </c>
      <c r="D4752" t="s">
        <v>10</v>
      </c>
      <c r="E4752">
        <v>0</v>
      </c>
      <c r="F4752" t="s">
        <v>22</v>
      </c>
    </row>
    <row r="4753" spans="1:6" x14ac:dyDescent="0.45">
      <c r="A4753" t="s">
        <v>26</v>
      </c>
      <c r="B4753">
        <v>2013</v>
      </c>
      <c r="C4753" t="s">
        <v>18</v>
      </c>
      <c r="D4753" t="s">
        <v>19</v>
      </c>
      <c r="E4753">
        <v>0</v>
      </c>
      <c r="F4753" t="s">
        <v>23</v>
      </c>
    </row>
    <row r="4754" spans="1:6" x14ac:dyDescent="0.45">
      <c r="A4754" t="s">
        <v>26</v>
      </c>
      <c r="B4754">
        <v>2014</v>
      </c>
      <c r="C4754" t="s">
        <v>15</v>
      </c>
      <c r="D4754" t="s">
        <v>0</v>
      </c>
      <c r="E4754">
        <v>0</v>
      </c>
      <c r="F4754" t="s">
        <v>22</v>
      </c>
    </row>
    <row r="4755" spans="1:6" x14ac:dyDescent="0.45">
      <c r="A4755" t="s">
        <v>26</v>
      </c>
      <c r="B4755">
        <v>2014</v>
      </c>
      <c r="C4755" t="s">
        <v>15</v>
      </c>
      <c r="D4755" t="s">
        <v>1</v>
      </c>
      <c r="E4755">
        <v>0</v>
      </c>
      <c r="F4755" t="s">
        <v>22</v>
      </c>
    </row>
    <row r="4756" spans="1:6" x14ac:dyDescent="0.45">
      <c r="A4756" t="s">
        <v>26</v>
      </c>
      <c r="B4756">
        <v>2014</v>
      </c>
      <c r="C4756" t="s">
        <v>15</v>
      </c>
      <c r="D4756" t="s">
        <v>2</v>
      </c>
      <c r="E4756">
        <v>0</v>
      </c>
      <c r="F4756" t="s">
        <v>22</v>
      </c>
    </row>
    <row r="4757" spans="1:6" x14ac:dyDescent="0.45">
      <c r="A4757" t="s">
        <v>26</v>
      </c>
      <c r="B4757">
        <v>2014</v>
      </c>
      <c r="C4757" t="s">
        <v>15</v>
      </c>
      <c r="D4757" t="s">
        <v>3</v>
      </c>
      <c r="E4757">
        <v>0</v>
      </c>
      <c r="F4757" t="s">
        <v>22</v>
      </c>
    </row>
    <row r="4758" spans="1:6" x14ac:dyDescent="0.45">
      <c r="A4758" t="s">
        <v>26</v>
      </c>
      <c r="B4758">
        <v>2014</v>
      </c>
      <c r="C4758" t="s">
        <v>15</v>
      </c>
      <c r="D4758" t="s">
        <v>4</v>
      </c>
      <c r="E4758">
        <v>0</v>
      </c>
      <c r="F4758" t="s">
        <v>22</v>
      </c>
    </row>
    <row r="4759" spans="1:6" x14ac:dyDescent="0.45">
      <c r="A4759" t="s">
        <v>26</v>
      </c>
      <c r="B4759">
        <v>2014</v>
      </c>
      <c r="C4759" t="s">
        <v>5</v>
      </c>
      <c r="D4759" t="s">
        <v>5</v>
      </c>
      <c r="E4759">
        <v>0</v>
      </c>
      <c r="F4759" t="s">
        <v>22</v>
      </c>
    </row>
    <row r="4760" spans="1:6" x14ac:dyDescent="0.45">
      <c r="A4760" t="s">
        <v>26</v>
      </c>
      <c r="B4760">
        <v>2014</v>
      </c>
      <c r="C4760" t="s">
        <v>16</v>
      </c>
      <c r="D4760" t="s">
        <v>6</v>
      </c>
      <c r="E4760">
        <v>0</v>
      </c>
      <c r="F4760" t="s">
        <v>22</v>
      </c>
    </row>
    <row r="4761" spans="1:6" x14ac:dyDescent="0.45">
      <c r="A4761" t="s">
        <v>26</v>
      </c>
      <c r="B4761">
        <v>2014</v>
      </c>
      <c r="C4761" t="s">
        <v>16</v>
      </c>
      <c r="D4761" t="s">
        <v>7</v>
      </c>
      <c r="E4761">
        <v>0</v>
      </c>
      <c r="F4761" t="s">
        <v>22</v>
      </c>
    </row>
    <row r="4762" spans="1:6" x14ac:dyDescent="0.45">
      <c r="A4762" t="s">
        <v>26</v>
      </c>
      <c r="B4762">
        <v>2014</v>
      </c>
      <c r="C4762" t="s">
        <v>17</v>
      </c>
      <c r="D4762" t="s">
        <v>8</v>
      </c>
      <c r="E4762">
        <v>0</v>
      </c>
      <c r="F4762" t="s">
        <v>22</v>
      </c>
    </row>
    <row r="4763" spans="1:6" x14ac:dyDescent="0.45">
      <c r="A4763" t="s">
        <v>26</v>
      </c>
      <c r="B4763">
        <v>2014</v>
      </c>
      <c r="C4763" t="s">
        <v>18</v>
      </c>
      <c r="D4763" t="s">
        <v>9</v>
      </c>
      <c r="E4763">
        <v>0</v>
      </c>
      <c r="F4763" t="s">
        <v>22</v>
      </c>
    </row>
    <row r="4764" spans="1:6" x14ac:dyDescent="0.45">
      <c r="A4764" t="s">
        <v>26</v>
      </c>
      <c r="B4764">
        <v>2014</v>
      </c>
      <c r="C4764" t="s">
        <v>18</v>
      </c>
      <c r="D4764" t="s">
        <v>10</v>
      </c>
      <c r="E4764">
        <v>0</v>
      </c>
      <c r="F4764" t="s">
        <v>22</v>
      </c>
    </row>
    <row r="4765" spans="1:6" x14ac:dyDescent="0.45">
      <c r="A4765" t="s">
        <v>26</v>
      </c>
      <c r="B4765">
        <v>2014</v>
      </c>
      <c r="C4765" t="s">
        <v>18</v>
      </c>
      <c r="D4765" t="s">
        <v>19</v>
      </c>
      <c r="E4765">
        <v>0</v>
      </c>
      <c r="F4765" t="s">
        <v>23</v>
      </c>
    </row>
    <row r="4766" spans="1:6" x14ac:dyDescent="0.45">
      <c r="A4766" t="s">
        <v>26</v>
      </c>
      <c r="B4766">
        <v>2015</v>
      </c>
      <c r="C4766" t="s">
        <v>15</v>
      </c>
      <c r="D4766" t="s">
        <v>0</v>
      </c>
      <c r="E4766">
        <v>0</v>
      </c>
      <c r="F4766" t="s">
        <v>22</v>
      </c>
    </row>
    <row r="4767" spans="1:6" x14ac:dyDescent="0.45">
      <c r="A4767" t="s">
        <v>26</v>
      </c>
      <c r="B4767">
        <v>2015</v>
      </c>
      <c r="C4767" t="s">
        <v>15</v>
      </c>
      <c r="D4767" t="s">
        <v>1</v>
      </c>
      <c r="E4767">
        <v>0</v>
      </c>
      <c r="F4767" t="s">
        <v>22</v>
      </c>
    </row>
    <row r="4768" spans="1:6" x14ac:dyDescent="0.45">
      <c r="A4768" t="s">
        <v>26</v>
      </c>
      <c r="B4768">
        <v>2015</v>
      </c>
      <c r="C4768" t="s">
        <v>15</v>
      </c>
      <c r="D4768" t="s">
        <v>2</v>
      </c>
      <c r="E4768">
        <v>0</v>
      </c>
      <c r="F4768" t="s">
        <v>22</v>
      </c>
    </row>
    <row r="4769" spans="1:6" x14ac:dyDescent="0.45">
      <c r="A4769" t="s">
        <v>26</v>
      </c>
      <c r="B4769">
        <v>2015</v>
      </c>
      <c r="C4769" t="s">
        <v>15</v>
      </c>
      <c r="D4769" t="s">
        <v>3</v>
      </c>
      <c r="E4769">
        <v>0</v>
      </c>
      <c r="F4769" t="s">
        <v>22</v>
      </c>
    </row>
    <row r="4770" spans="1:6" x14ac:dyDescent="0.45">
      <c r="A4770" t="s">
        <v>26</v>
      </c>
      <c r="B4770">
        <v>2015</v>
      </c>
      <c r="C4770" t="s">
        <v>15</v>
      </c>
      <c r="D4770" t="s">
        <v>4</v>
      </c>
      <c r="E4770">
        <v>0</v>
      </c>
      <c r="F4770" t="s">
        <v>22</v>
      </c>
    </row>
    <row r="4771" spans="1:6" x14ac:dyDescent="0.45">
      <c r="A4771" t="s">
        <v>26</v>
      </c>
      <c r="B4771">
        <v>2015</v>
      </c>
      <c r="C4771" t="s">
        <v>5</v>
      </c>
      <c r="D4771" t="s">
        <v>5</v>
      </c>
      <c r="E4771">
        <v>0</v>
      </c>
      <c r="F4771" t="s">
        <v>22</v>
      </c>
    </row>
    <row r="4772" spans="1:6" x14ac:dyDescent="0.45">
      <c r="A4772" t="s">
        <v>26</v>
      </c>
      <c r="B4772">
        <v>2015</v>
      </c>
      <c r="C4772" t="s">
        <v>16</v>
      </c>
      <c r="D4772" t="s">
        <v>6</v>
      </c>
      <c r="E4772">
        <v>0</v>
      </c>
      <c r="F4772" t="s">
        <v>22</v>
      </c>
    </row>
    <row r="4773" spans="1:6" x14ac:dyDescent="0.45">
      <c r="A4773" t="s">
        <v>26</v>
      </c>
      <c r="B4773">
        <v>2015</v>
      </c>
      <c r="C4773" t="s">
        <v>16</v>
      </c>
      <c r="D4773" t="s">
        <v>7</v>
      </c>
      <c r="E4773">
        <v>0</v>
      </c>
      <c r="F4773" t="s">
        <v>22</v>
      </c>
    </row>
    <row r="4774" spans="1:6" x14ac:dyDescent="0.45">
      <c r="A4774" t="s">
        <v>26</v>
      </c>
      <c r="B4774">
        <v>2015</v>
      </c>
      <c r="C4774" t="s">
        <v>17</v>
      </c>
      <c r="D4774" t="s">
        <v>8</v>
      </c>
      <c r="E4774">
        <v>0</v>
      </c>
      <c r="F4774" t="s">
        <v>22</v>
      </c>
    </row>
    <row r="4775" spans="1:6" x14ac:dyDescent="0.45">
      <c r="A4775" t="s">
        <v>26</v>
      </c>
      <c r="B4775">
        <v>2015</v>
      </c>
      <c r="C4775" t="s">
        <v>18</v>
      </c>
      <c r="D4775" t="s">
        <v>9</v>
      </c>
      <c r="E4775">
        <v>0</v>
      </c>
      <c r="F4775" t="s">
        <v>22</v>
      </c>
    </row>
    <row r="4776" spans="1:6" x14ac:dyDescent="0.45">
      <c r="A4776" t="s">
        <v>26</v>
      </c>
      <c r="B4776">
        <v>2015</v>
      </c>
      <c r="C4776" t="s">
        <v>18</v>
      </c>
      <c r="D4776" t="s">
        <v>10</v>
      </c>
      <c r="E4776">
        <v>0</v>
      </c>
      <c r="F4776" t="s">
        <v>22</v>
      </c>
    </row>
    <row r="4777" spans="1:6" x14ac:dyDescent="0.45">
      <c r="A4777" t="s">
        <v>26</v>
      </c>
      <c r="B4777">
        <v>2015</v>
      </c>
      <c r="C4777" t="s">
        <v>18</v>
      </c>
      <c r="D4777" t="s">
        <v>19</v>
      </c>
      <c r="E4777">
        <v>0</v>
      </c>
      <c r="F4777" t="s">
        <v>23</v>
      </c>
    </row>
    <row r="4778" spans="1:6" x14ac:dyDescent="0.45">
      <c r="A4778" t="s">
        <v>26</v>
      </c>
      <c r="B4778">
        <v>2016</v>
      </c>
      <c r="C4778" t="s">
        <v>15</v>
      </c>
      <c r="D4778" t="s">
        <v>0</v>
      </c>
      <c r="E4778">
        <v>0</v>
      </c>
      <c r="F4778" t="s">
        <v>22</v>
      </c>
    </row>
    <row r="4779" spans="1:6" x14ac:dyDescent="0.45">
      <c r="A4779" t="s">
        <v>26</v>
      </c>
      <c r="B4779">
        <v>2016</v>
      </c>
      <c r="C4779" t="s">
        <v>15</v>
      </c>
      <c r="D4779" t="s">
        <v>1</v>
      </c>
      <c r="E4779">
        <v>0</v>
      </c>
      <c r="F4779" t="s">
        <v>22</v>
      </c>
    </row>
    <row r="4780" spans="1:6" x14ac:dyDescent="0.45">
      <c r="A4780" t="s">
        <v>26</v>
      </c>
      <c r="B4780">
        <v>2016</v>
      </c>
      <c r="C4780" t="s">
        <v>15</v>
      </c>
      <c r="D4780" t="s">
        <v>2</v>
      </c>
      <c r="E4780">
        <v>0</v>
      </c>
      <c r="F4780" t="s">
        <v>22</v>
      </c>
    </row>
    <row r="4781" spans="1:6" x14ac:dyDescent="0.45">
      <c r="A4781" t="s">
        <v>26</v>
      </c>
      <c r="B4781">
        <v>2016</v>
      </c>
      <c r="C4781" t="s">
        <v>15</v>
      </c>
      <c r="D4781" t="s">
        <v>3</v>
      </c>
      <c r="E4781">
        <v>0</v>
      </c>
      <c r="F4781" t="s">
        <v>22</v>
      </c>
    </row>
    <row r="4782" spans="1:6" x14ac:dyDescent="0.45">
      <c r="A4782" t="s">
        <v>26</v>
      </c>
      <c r="B4782">
        <v>2016</v>
      </c>
      <c r="C4782" t="s">
        <v>15</v>
      </c>
      <c r="D4782" t="s">
        <v>4</v>
      </c>
      <c r="E4782">
        <v>0</v>
      </c>
      <c r="F4782" t="s">
        <v>22</v>
      </c>
    </row>
    <row r="4783" spans="1:6" x14ac:dyDescent="0.45">
      <c r="A4783" t="s">
        <v>26</v>
      </c>
      <c r="B4783">
        <v>2016</v>
      </c>
      <c r="C4783" t="s">
        <v>5</v>
      </c>
      <c r="D4783" t="s">
        <v>5</v>
      </c>
      <c r="E4783">
        <v>0</v>
      </c>
      <c r="F4783" t="s">
        <v>22</v>
      </c>
    </row>
    <row r="4784" spans="1:6" x14ac:dyDescent="0.45">
      <c r="A4784" t="s">
        <v>26</v>
      </c>
      <c r="B4784">
        <v>2016</v>
      </c>
      <c r="C4784" t="s">
        <v>16</v>
      </c>
      <c r="D4784" t="s">
        <v>6</v>
      </c>
      <c r="E4784">
        <v>0</v>
      </c>
      <c r="F4784" t="s">
        <v>22</v>
      </c>
    </row>
    <row r="4785" spans="1:6" x14ac:dyDescent="0.45">
      <c r="A4785" t="s">
        <v>26</v>
      </c>
      <c r="B4785">
        <v>2016</v>
      </c>
      <c r="C4785" t="s">
        <v>16</v>
      </c>
      <c r="D4785" t="s">
        <v>7</v>
      </c>
      <c r="E4785">
        <v>0</v>
      </c>
      <c r="F4785" t="s">
        <v>22</v>
      </c>
    </row>
    <row r="4786" spans="1:6" x14ac:dyDescent="0.45">
      <c r="A4786" t="s">
        <v>26</v>
      </c>
      <c r="B4786">
        <v>2016</v>
      </c>
      <c r="C4786" t="s">
        <v>17</v>
      </c>
      <c r="D4786" t="s">
        <v>8</v>
      </c>
      <c r="E4786">
        <v>0</v>
      </c>
      <c r="F4786" t="s">
        <v>22</v>
      </c>
    </row>
    <row r="4787" spans="1:6" x14ac:dyDescent="0.45">
      <c r="A4787" t="s">
        <v>26</v>
      </c>
      <c r="B4787">
        <v>2016</v>
      </c>
      <c r="C4787" t="s">
        <v>18</v>
      </c>
      <c r="D4787" t="s">
        <v>9</v>
      </c>
      <c r="E4787">
        <v>0</v>
      </c>
      <c r="F4787" t="s">
        <v>22</v>
      </c>
    </row>
    <row r="4788" spans="1:6" x14ac:dyDescent="0.45">
      <c r="A4788" t="s">
        <v>26</v>
      </c>
      <c r="B4788">
        <v>2016</v>
      </c>
      <c r="C4788" t="s">
        <v>18</v>
      </c>
      <c r="D4788" t="s">
        <v>10</v>
      </c>
      <c r="E4788">
        <v>0</v>
      </c>
      <c r="F4788" t="s">
        <v>22</v>
      </c>
    </row>
    <row r="4789" spans="1:6" x14ac:dyDescent="0.45">
      <c r="A4789" t="s">
        <v>26</v>
      </c>
      <c r="B4789">
        <v>2016</v>
      </c>
      <c r="C4789" t="s">
        <v>18</v>
      </c>
      <c r="D4789" t="s">
        <v>19</v>
      </c>
      <c r="E4789">
        <v>0</v>
      </c>
      <c r="F4789" t="s">
        <v>23</v>
      </c>
    </row>
    <row r="4790" spans="1:6" x14ac:dyDescent="0.45">
      <c r="A4790" t="s">
        <v>26</v>
      </c>
      <c r="B4790">
        <v>2017</v>
      </c>
      <c r="C4790" t="s">
        <v>15</v>
      </c>
      <c r="D4790" t="s">
        <v>0</v>
      </c>
      <c r="E4790">
        <v>0</v>
      </c>
      <c r="F4790" t="s">
        <v>22</v>
      </c>
    </row>
    <row r="4791" spans="1:6" x14ac:dyDescent="0.45">
      <c r="A4791" t="s">
        <v>26</v>
      </c>
      <c r="B4791">
        <v>2017</v>
      </c>
      <c r="C4791" t="s">
        <v>15</v>
      </c>
      <c r="D4791" t="s">
        <v>1</v>
      </c>
      <c r="E4791">
        <v>0</v>
      </c>
      <c r="F4791" t="s">
        <v>22</v>
      </c>
    </row>
    <row r="4792" spans="1:6" x14ac:dyDescent="0.45">
      <c r="A4792" t="s">
        <v>26</v>
      </c>
      <c r="B4792">
        <v>2017</v>
      </c>
      <c r="C4792" t="s">
        <v>15</v>
      </c>
      <c r="D4792" t="s">
        <v>2</v>
      </c>
      <c r="E4792">
        <v>0</v>
      </c>
      <c r="F4792" t="s">
        <v>22</v>
      </c>
    </row>
    <row r="4793" spans="1:6" x14ac:dyDescent="0.45">
      <c r="A4793" t="s">
        <v>26</v>
      </c>
      <c r="B4793">
        <v>2017</v>
      </c>
      <c r="C4793" t="s">
        <v>15</v>
      </c>
      <c r="D4793" t="s">
        <v>3</v>
      </c>
      <c r="E4793">
        <v>0</v>
      </c>
      <c r="F4793" t="s">
        <v>22</v>
      </c>
    </row>
    <row r="4794" spans="1:6" x14ac:dyDescent="0.45">
      <c r="A4794" t="s">
        <v>26</v>
      </c>
      <c r="B4794">
        <v>2017</v>
      </c>
      <c r="C4794" t="s">
        <v>15</v>
      </c>
      <c r="D4794" t="s">
        <v>4</v>
      </c>
      <c r="E4794">
        <v>0</v>
      </c>
      <c r="F4794" t="s">
        <v>22</v>
      </c>
    </row>
    <row r="4795" spans="1:6" x14ac:dyDescent="0.45">
      <c r="A4795" t="s">
        <v>26</v>
      </c>
      <c r="B4795">
        <v>2017</v>
      </c>
      <c r="C4795" t="s">
        <v>5</v>
      </c>
      <c r="D4795" t="s">
        <v>5</v>
      </c>
      <c r="E4795">
        <v>0</v>
      </c>
      <c r="F4795" t="s">
        <v>22</v>
      </c>
    </row>
    <row r="4796" spans="1:6" x14ac:dyDescent="0.45">
      <c r="A4796" t="s">
        <v>26</v>
      </c>
      <c r="B4796">
        <v>2017</v>
      </c>
      <c r="C4796" t="s">
        <v>16</v>
      </c>
      <c r="D4796" t="s">
        <v>6</v>
      </c>
      <c r="E4796">
        <v>0</v>
      </c>
      <c r="F4796" t="s">
        <v>22</v>
      </c>
    </row>
    <row r="4797" spans="1:6" x14ac:dyDescent="0.45">
      <c r="A4797" t="s">
        <v>26</v>
      </c>
      <c r="B4797">
        <v>2017</v>
      </c>
      <c r="C4797" t="s">
        <v>16</v>
      </c>
      <c r="D4797" t="s">
        <v>7</v>
      </c>
      <c r="E4797">
        <v>0</v>
      </c>
      <c r="F4797" t="s">
        <v>22</v>
      </c>
    </row>
    <row r="4798" spans="1:6" x14ac:dyDescent="0.45">
      <c r="A4798" t="s">
        <v>26</v>
      </c>
      <c r="B4798">
        <v>2017</v>
      </c>
      <c r="C4798" t="s">
        <v>17</v>
      </c>
      <c r="D4798" t="s">
        <v>8</v>
      </c>
      <c r="E4798">
        <v>0</v>
      </c>
      <c r="F4798" t="s">
        <v>22</v>
      </c>
    </row>
    <row r="4799" spans="1:6" x14ac:dyDescent="0.45">
      <c r="A4799" t="s">
        <v>26</v>
      </c>
      <c r="B4799">
        <v>2017</v>
      </c>
      <c r="C4799" t="s">
        <v>18</v>
      </c>
      <c r="D4799" t="s">
        <v>9</v>
      </c>
      <c r="E4799">
        <v>0</v>
      </c>
      <c r="F4799" t="s">
        <v>22</v>
      </c>
    </row>
    <row r="4800" spans="1:6" x14ac:dyDescent="0.45">
      <c r="A4800" t="s">
        <v>26</v>
      </c>
      <c r="B4800">
        <v>2017</v>
      </c>
      <c r="C4800" t="s">
        <v>18</v>
      </c>
      <c r="D4800" t="s">
        <v>10</v>
      </c>
      <c r="E4800">
        <v>0</v>
      </c>
      <c r="F4800" t="s">
        <v>22</v>
      </c>
    </row>
    <row r="4801" spans="1:6" x14ac:dyDescent="0.45">
      <c r="A4801" t="s">
        <v>26</v>
      </c>
      <c r="B4801">
        <v>2017</v>
      </c>
      <c r="C4801" t="s">
        <v>18</v>
      </c>
      <c r="D4801" t="s">
        <v>19</v>
      </c>
      <c r="E4801">
        <v>0</v>
      </c>
      <c r="F4801" t="s">
        <v>23</v>
      </c>
    </row>
    <row r="4802" spans="1:6" x14ac:dyDescent="0.45">
      <c r="A4802" t="s">
        <v>26</v>
      </c>
      <c r="B4802">
        <v>2018</v>
      </c>
      <c r="C4802" t="s">
        <v>15</v>
      </c>
      <c r="D4802" t="s">
        <v>0</v>
      </c>
      <c r="E4802">
        <v>0</v>
      </c>
      <c r="F4802" t="s">
        <v>22</v>
      </c>
    </row>
    <row r="4803" spans="1:6" x14ac:dyDescent="0.45">
      <c r="A4803" t="s">
        <v>26</v>
      </c>
      <c r="B4803">
        <v>2018</v>
      </c>
      <c r="C4803" t="s">
        <v>15</v>
      </c>
      <c r="D4803" t="s">
        <v>1</v>
      </c>
      <c r="E4803">
        <v>0</v>
      </c>
      <c r="F4803" t="s">
        <v>22</v>
      </c>
    </row>
    <row r="4804" spans="1:6" x14ac:dyDescent="0.45">
      <c r="A4804" t="s">
        <v>26</v>
      </c>
      <c r="B4804">
        <v>2018</v>
      </c>
      <c r="C4804" t="s">
        <v>15</v>
      </c>
      <c r="D4804" t="s">
        <v>2</v>
      </c>
      <c r="E4804">
        <v>0</v>
      </c>
      <c r="F4804" t="s">
        <v>22</v>
      </c>
    </row>
    <row r="4805" spans="1:6" x14ac:dyDescent="0.45">
      <c r="A4805" t="s">
        <v>26</v>
      </c>
      <c r="B4805">
        <v>2018</v>
      </c>
      <c r="C4805" t="s">
        <v>15</v>
      </c>
      <c r="D4805" t="s">
        <v>3</v>
      </c>
      <c r="E4805">
        <v>0</v>
      </c>
      <c r="F4805" t="s">
        <v>22</v>
      </c>
    </row>
    <row r="4806" spans="1:6" x14ac:dyDescent="0.45">
      <c r="A4806" t="s">
        <v>26</v>
      </c>
      <c r="B4806">
        <v>2018</v>
      </c>
      <c r="C4806" t="s">
        <v>15</v>
      </c>
      <c r="D4806" t="s">
        <v>4</v>
      </c>
      <c r="E4806">
        <v>0</v>
      </c>
      <c r="F4806" t="s">
        <v>22</v>
      </c>
    </row>
    <row r="4807" spans="1:6" x14ac:dyDescent="0.45">
      <c r="A4807" t="s">
        <v>26</v>
      </c>
      <c r="B4807">
        <v>2018</v>
      </c>
      <c r="C4807" t="s">
        <v>5</v>
      </c>
      <c r="D4807" t="s">
        <v>5</v>
      </c>
      <c r="E4807">
        <v>0</v>
      </c>
      <c r="F4807" t="s">
        <v>22</v>
      </c>
    </row>
    <row r="4808" spans="1:6" x14ac:dyDescent="0.45">
      <c r="A4808" t="s">
        <v>26</v>
      </c>
      <c r="B4808">
        <v>2018</v>
      </c>
      <c r="C4808" t="s">
        <v>16</v>
      </c>
      <c r="D4808" t="s">
        <v>6</v>
      </c>
      <c r="E4808">
        <v>0</v>
      </c>
      <c r="F4808" t="s">
        <v>22</v>
      </c>
    </row>
    <row r="4809" spans="1:6" x14ac:dyDescent="0.45">
      <c r="A4809" t="s">
        <v>26</v>
      </c>
      <c r="B4809">
        <v>2018</v>
      </c>
      <c r="C4809" t="s">
        <v>16</v>
      </c>
      <c r="D4809" t="s">
        <v>7</v>
      </c>
      <c r="E4809">
        <v>0</v>
      </c>
      <c r="F4809" t="s">
        <v>22</v>
      </c>
    </row>
    <row r="4810" spans="1:6" x14ac:dyDescent="0.45">
      <c r="A4810" t="s">
        <v>26</v>
      </c>
      <c r="B4810">
        <v>2018</v>
      </c>
      <c r="C4810" t="s">
        <v>17</v>
      </c>
      <c r="D4810" t="s">
        <v>8</v>
      </c>
      <c r="E4810">
        <v>0</v>
      </c>
      <c r="F4810" t="s">
        <v>22</v>
      </c>
    </row>
    <row r="4811" spans="1:6" x14ac:dyDescent="0.45">
      <c r="A4811" t="s">
        <v>26</v>
      </c>
      <c r="B4811">
        <v>2018</v>
      </c>
      <c r="C4811" t="s">
        <v>18</v>
      </c>
      <c r="D4811" t="s">
        <v>9</v>
      </c>
      <c r="E4811">
        <v>0</v>
      </c>
      <c r="F4811" t="s">
        <v>22</v>
      </c>
    </row>
    <row r="4812" spans="1:6" x14ac:dyDescent="0.45">
      <c r="A4812" t="s">
        <v>26</v>
      </c>
      <c r="B4812">
        <v>2018</v>
      </c>
      <c r="C4812" t="s">
        <v>18</v>
      </c>
      <c r="D4812" t="s">
        <v>10</v>
      </c>
      <c r="E4812">
        <v>0</v>
      </c>
      <c r="F4812" t="s">
        <v>22</v>
      </c>
    </row>
    <row r="4813" spans="1:6" x14ac:dyDescent="0.45">
      <c r="A4813" t="s">
        <v>26</v>
      </c>
      <c r="B4813">
        <v>2018</v>
      </c>
      <c r="C4813" t="s">
        <v>18</v>
      </c>
      <c r="D4813" t="s">
        <v>19</v>
      </c>
      <c r="E4813">
        <v>0</v>
      </c>
      <c r="F4813" t="s">
        <v>23</v>
      </c>
    </row>
    <row r="4814" spans="1:6" x14ac:dyDescent="0.45">
      <c r="A4814" t="s">
        <v>26</v>
      </c>
      <c r="B4814">
        <v>2019</v>
      </c>
      <c r="C4814" t="s">
        <v>15</v>
      </c>
      <c r="D4814" t="s">
        <v>0</v>
      </c>
      <c r="E4814">
        <v>0</v>
      </c>
      <c r="F4814" t="s">
        <v>22</v>
      </c>
    </row>
    <row r="4815" spans="1:6" x14ac:dyDescent="0.45">
      <c r="A4815" t="s">
        <v>26</v>
      </c>
      <c r="B4815">
        <v>2019</v>
      </c>
      <c r="C4815" t="s">
        <v>15</v>
      </c>
      <c r="D4815" t="s">
        <v>1</v>
      </c>
      <c r="E4815">
        <v>0</v>
      </c>
      <c r="F4815" t="s">
        <v>22</v>
      </c>
    </row>
    <row r="4816" spans="1:6" x14ac:dyDescent="0.45">
      <c r="A4816" t="s">
        <v>26</v>
      </c>
      <c r="B4816">
        <v>2019</v>
      </c>
      <c r="C4816" t="s">
        <v>15</v>
      </c>
      <c r="D4816" t="s">
        <v>2</v>
      </c>
      <c r="E4816">
        <v>0</v>
      </c>
      <c r="F4816" t="s">
        <v>22</v>
      </c>
    </row>
    <row r="4817" spans="1:6" x14ac:dyDescent="0.45">
      <c r="A4817" t="s">
        <v>26</v>
      </c>
      <c r="B4817">
        <v>2019</v>
      </c>
      <c r="C4817" t="s">
        <v>15</v>
      </c>
      <c r="D4817" t="s">
        <v>3</v>
      </c>
      <c r="E4817">
        <v>0</v>
      </c>
      <c r="F4817" t="s">
        <v>22</v>
      </c>
    </row>
    <row r="4818" spans="1:6" x14ac:dyDescent="0.45">
      <c r="A4818" t="s">
        <v>26</v>
      </c>
      <c r="B4818">
        <v>2019</v>
      </c>
      <c r="C4818" t="s">
        <v>15</v>
      </c>
      <c r="D4818" t="s">
        <v>4</v>
      </c>
      <c r="E4818">
        <v>0</v>
      </c>
      <c r="F4818" t="s">
        <v>22</v>
      </c>
    </row>
    <row r="4819" spans="1:6" x14ac:dyDescent="0.45">
      <c r="A4819" t="s">
        <v>26</v>
      </c>
      <c r="B4819">
        <v>2019</v>
      </c>
      <c r="C4819" t="s">
        <v>5</v>
      </c>
      <c r="D4819" t="s">
        <v>5</v>
      </c>
      <c r="E4819">
        <v>0</v>
      </c>
      <c r="F4819" t="s">
        <v>22</v>
      </c>
    </row>
    <row r="4820" spans="1:6" x14ac:dyDescent="0.45">
      <c r="A4820" t="s">
        <v>26</v>
      </c>
      <c r="B4820">
        <v>2019</v>
      </c>
      <c r="C4820" t="s">
        <v>16</v>
      </c>
      <c r="D4820" t="s">
        <v>6</v>
      </c>
      <c r="E4820">
        <v>0</v>
      </c>
      <c r="F4820" t="s">
        <v>22</v>
      </c>
    </row>
    <row r="4821" spans="1:6" x14ac:dyDescent="0.45">
      <c r="A4821" t="s">
        <v>26</v>
      </c>
      <c r="B4821">
        <v>2019</v>
      </c>
      <c r="C4821" t="s">
        <v>16</v>
      </c>
      <c r="D4821" t="s">
        <v>7</v>
      </c>
      <c r="E4821">
        <v>0</v>
      </c>
      <c r="F4821" t="s">
        <v>22</v>
      </c>
    </row>
    <row r="4822" spans="1:6" x14ac:dyDescent="0.45">
      <c r="A4822" t="s">
        <v>26</v>
      </c>
      <c r="B4822">
        <v>2019</v>
      </c>
      <c r="C4822" t="s">
        <v>17</v>
      </c>
      <c r="D4822" t="s">
        <v>8</v>
      </c>
      <c r="E4822">
        <v>0</v>
      </c>
      <c r="F4822" t="s">
        <v>22</v>
      </c>
    </row>
    <row r="4823" spans="1:6" x14ac:dyDescent="0.45">
      <c r="A4823" t="s">
        <v>26</v>
      </c>
      <c r="B4823">
        <v>2019</v>
      </c>
      <c r="C4823" t="s">
        <v>18</v>
      </c>
      <c r="D4823" t="s">
        <v>9</v>
      </c>
      <c r="E4823">
        <v>0</v>
      </c>
      <c r="F4823" t="s">
        <v>22</v>
      </c>
    </row>
    <row r="4824" spans="1:6" x14ac:dyDescent="0.45">
      <c r="A4824" t="s">
        <v>26</v>
      </c>
      <c r="B4824">
        <v>2019</v>
      </c>
      <c r="C4824" t="s">
        <v>18</v>
      </c>
      <c r="D4824" t="s">
        <v>10</v>
      </c>
      <c r="E4824">
        <v>0</v>
      </c>
      <c r="F4824" t="s">
        <v>22</v>
      </c>
    </row>
    <row r="4825" spans="1:6" x14ac:dyDescent="0.45">
      <c r="A4825" t="s">
        <v>26</v>
      </c>
      <c r="B4825">
        <v>2019</v>
      </c>
      <c r="C4825" t="s">
        <v>18</v>
      </c>
      <c r="D4825" t="s">
        <v>19</v>
      </c>
      <c r="E4825">
        <v>0</v>
      </c>
      <c r="F4825" t="s">
        <v>23</v>
      </c>
    </row>
    <row r="4826" spans="1:6" x14ac:dyDescent="0.45">
      <c r="A4826" t="s">
        <v>26</v>
      </c>
      <c r="B4826">
        <v>2020</v>
      </c>
      <c r="C4826" t="s">
        <v>15</v>
      </c>
      <c r="D4826" t="s">
        <v>0</v>
      </c>
      <c r="E4826">
        <v>0</v>
      </c>
      <c r="F4826" t="s">
        <v>22</v>
      </c>
    </row>
    <row r="4827" spans="1:6" x14ac:dyDescent="0.45">
      <c r="A4827" t="s">
        <v>26</v>
      </c>
      <c r="B4827">
        <v>2020</v>
      </c>
      <c r="C4827" t="s">
        <v>15</v>
      </c>
      <c r="D4827" t="s">
        <v>1</v>
      </c>
      <c r="E4827">
        <v>0</v>
      </c>
      <c r="F4827" t="s">
        <v>22</v>
      </c>
    </row>
    <row r="4828" spans="1:6" x14ac:dyDescent="0.45">
      <c r="A4828" t="s">
        <v>26</v>
      </c>
      <c r="B4828">
        <v>2020</v>
      </c>
      <c r="C4828" t="s">
        <v>15</v>
      </c>
      <c r="D4828" t="s">
        <v>2</v>
      </c>
      <c r="E4828">
        <v>0</v>
      </c>
      <c r="F4828" t="s">
        <v>22</v>
      </c>
    </row>
    <row r="4829" spans="1:6" x14ac:dyDescent="0.45">
      <c r="A4829" t="s">
        <v>26</v>
      </c>
      <c r="B4829">
        <v>2020</v>
      </c>
      <c r="C4829" t="s">
        <v>15</v>
      </c>
      <c r="D4829" t="s">
        <v>3</v>
      </c>
      <c r="E4829">
        <v>0</v>
      </c>
      <c r="F4829" t="s">
        <v>22</v>
      </c>
    </row>
    <row r="4830" spans="1:6" x14ac:dyDescent="0.45">
      <c r="A4830" t="s">
        <v>26</v>
      </c>
      <c r="B4830">
        <v>2020</v>
      </c>
      <c r="C4830" t="s">
        <v>15</v>
      </c>
      <c r="D4830" t="s">
        <v>4</v>
      </c>
      <c r="E4830">
        <v>0</v>
      </c>
      <c r="F4830" t="s">
        <v>22</v>
      </c>
    </row>
    <row r="4831" spans="1:6" x14ac:dyDescent="0.45">
      <c r="A4831" t="s">
        <v>26</v>
      </c>
      <c r="B4831">
        <v>2020</v>
      </c>
      <c r="C4831" t="s">
        <v>5</v>
      </c>
      <c r="D4831" t="s">
        <v>5</v>
      </c>
      <c r="E4831">
        <v>0</v>
      </c>
      <c r="F4831" t="s">
        <v>22</v>
      </c>
    </row>
    <row r="4832" spans="1:6" x14ac:dyDescent="0.45">
      <c r="A4832" t="s">
        <v>26</v>
      </c>
      <c r="B4832">
        <v>2020</v>
      </c>
      <c r="C4832" t="s">
        <v>16</v>
      </c>
      <c r="D4832" t="s">
        <v>6</v>
      </c>
      <c r="E4832">
        <v>0</v>
      </c>
      <c r="F4832" t="s">
        <v>22</v>
      </c>
    </row>
    <row r="4833" spans="1:6" x14ac:dyDescent="0.45">
      <c r="A4833" t="s">
        <v>26</v>
      </c>
      <c r="B4833">
        <v>2020</v>
      </c>
      <c r="C4833" t="s">
        <v>16</v>
      </c>
      <c r="D4833" t="s">
        <v>7</v>
      </c>
      <c r="E4833">
        <v>0</v>
      </c>
      <c r="F4833" t="s">
        <v>22</v>
      </c>
    </row>
    <row r="4834" spans="1:6" x14ac:dyDescent="0.45">
      <c r="A4834" t="s">
        <v>26</v>
      </c>
      <c r="B4834">
        <v>2020</v>
      </c>
      <c r="C4834" t="s">
        <v>17</v>
      </c>
      <c r="D4834" t="s">
        <v>8</v>
      </c>
      <c r="E4834">
        <v>0</v>
      </c>
      <c r="F4834" t="s">
        <v>22</v>
      </c>
    </row>
    <row r="4835" spans="1:6" x14ac:dyDescent="0.45">
      <c r="A4835" t="s">
        <v>26</v>
      </c>
      <c r="B4835">
        <v>2020</v>
      </c>
      <c r="C4835" t="s">
        <v>18</v>
      </c>
      <c r="D4835" t="s">
        <v>9</v>
      </c>
      <c r="E4835">
        <v>0</v>
      </c>
      <c r="F4835" t="s">
        <v>22</v>
      </c>
    </row>
    <row r="4836" spans="1:6" x14ac:dyDescent="0.45">
      <c r="A4836" t="s">
        <v>26</v>
      </c>
      <c r="B4836">
        <v>2020</v>
      </c>
      <c r="C4836" t="s">
        <v>18</v>
      </c>
      <c r="D4836" t="s">
        <v>10</v>
      </c>
      <c r="E4836">
        <v>0</v>
      </c>
      <c r="F4836" t="s">
        <v>22</v>
      </c>
    </row>
    <row r="4837" spans="1:6" x14ac:dyDescent="0.45">
      <c r="A4837" t="s">
        <v>26</v>
      </c>
      <c r="B4837">
        <v>2020</v>
      </c>
      <c r="C4837" t="s">
        <v>18</v>
      </c>
      <c r="D4837" t="s">
        <v>19</v>
      </c>
      <c r="E4837">
        <v>0</v>
      </c>
      <c r="F4837" t="s">
        <v>23</v>
      </c>
    </row>
    <row r="4838" spans="1:6" x14ac:dyDescent="0.45">
      <c r="A4838" t="s">
        <v>26</v>
      </c>
      <c r="B4838">
        <v>2021</v>
      </c>
      <c r="C4838" t="s">
        <v>15</v>
      </c>
      <c r="D4838" t="s">
        <v>0</v>
      </c>
      <c r="E4838">
        <v>0</v>
      </c>
      <c r="F4838" t="s">
        <v>22</v>
      </c>
    </row>
    <row r="4839" spans="1:6" x14ac:dyDescent="0.45">
      <c r="A4839" t="s">
        <v>26</v>
      </c>
      <c r="B4839">
        <v>2021</v>
      </c>
      <c r="C4839" t="s">
        <v>15</v>
      </c>
      <c r="D4839" t="s">
        <v>1</v>
      </c>
      <c r="E4839">
        <v>0</v>
      </c>
      <c r="F4839" t="s">
        <v>22</v>
      </c>
    </row>
    <row r="4840" spans="1:6" x14ac:dyDescent="0.45">
      <c r="A4840" t="s">
        <v>26</v>
      </c>
      <c r="B4840">
        <v>2021</v>
      </c>
      <c r="C4840" t="s">
        <v>15</v>
      </c>
      <c r="D4840" t="s">
        <v>2</v>
      </c>
      <c r="E4840">
        <v>0</v>
      </c>
      <c r="F4840" t="s">
        <v>22</v>
      </c>
    </row>
    <row r="4841" spans="1:6" x14ac:dyDescent="0.45">
      <c r="A4841" t="s">
        <v>26</v>
      </c>
      <c r="B4841">
        <v>2021</v>
      </c>
      <c r="C4841" t="s">
        <v>15</v>
      </c>
      <c r="D4841" t="s">
        <v>3</v>
      </c>
      <c r="E4841">
        <v>0</v>
      </c>
      <c r="F4841" t="s">
        <v>22</v>
      </c>
    </row>
    <row r="4842" spans="1:6" x14ac:dyDescent="0.45">
      <c r="A4842" t="s">
        <v>26</v>
      </c>
      <c r="B4842">
        <v>2021</v>
      </c>
      <c r="C4842" t="s">
        <v>15</v>
      </c>
      <c r="D4842" t="s">
        <v>4</v>
      </c>
      <c r="E4842">
        <v>0</v>
      </c>
      <c r="F4842" t="s">
        <v>22</v>
      </c>
    </row>
    <row r="4843" spans="1:6" x14ac:dyDescent="0.45">
      <c r="A4843" t="s">
        <v>26</v>
      </c>
      <c r="B4843">
        <v>2021</v>
      </c>
      <c r="C4843" t="s">
        <v>5</v>
      </c>
      <c r="D4843" t="s">
        <v>5</v>
      </c>
      <c r="E4843">
        <v>0</v>
      </c>
      <c r="F4843" t="s">
        <v>22</v>
      </c>
    </row>
    <row r="4844" spans="1:6" x14ac:dyDescent="0.45">
      <c r="A4844" t="s">
        <v>26</v>
      </c>
      <c r="B4844">
        <v>2021</v>
      </c>
      <c r="C4844" t="s">
        <v>16</v>
      </c>
      <c r="D4844" t="s">
        <v>6</v>
      </c>
      <c r="E4844">
        <v>0</v>
      </c>
      <c r="F4844" t="s">
        <v>22</v>
      </c>
    </row>
    <row r="4845" spans="1:6" x14ac:dyDescent="0.45">
      <c r="A4845" t="s">
        <v>26</v>
      </c>
      <c r="B4845">
        <v>2021</v>
      </c>
      <c r="C4845" t="s">
        <v>16</v>
      </c>
      <c r="D4845" t="s">
        <v>7</v>
      </c>
      <c r="E4845">
        <v>0</v>
      </c>
      <c r="F4845" t="s">
        <v>22</v>
      </c>
    </row>
    <row r="4846" spans="1:6" x14ac:dyDescent="0.45">
      <c r="A4846" t="s">
        <v>26</v>
      </c>
      <c r="B4846">
        <v>2021</v>
      </c>
      <c r="C4846" t="s">
        <v>17</v>
      </c>
      <c r="D4846" t="s">
        <v>8</v>
      </c>
      <c r="E4846">
        <v>0</v>
      </c>
      <c r="F4846" t="s">
        <v>22</v>
      </c>
    </row>
    <row r="4847" spans="1:6" x14ac:dyDescent="0.45">
      <c r="A4847" t="s">
        <v>26</v>
      </c>
      <c r="B4847">
        <v>2021</v>
      </c>
      <c r="C4847" t="s">
        <v>18</v>
      </c>
      <c r="D4847" t="s">
        <v>9</v>
      </c>
      <c r="E4847">
        <v>0</v>
      </c>
      <c r="F4847" t="s">
        <v>22</v>
      </c>
    </row>
    <row r="4848" spans="1:6" x14ac:dyDescent="0.45">
      <c r="A4848" t="s">
        <v>26</v>
      </c>
      <c r="B4848">
        <v>2021</v>
      </c>
      <c r="C4848" t="s">
        <v>18</v>
      </c>
      <c r="D4848" t="s">
        <v>10</v>
      </c>
      <c r="E4848">
        <v>0</v>
      </c>
      <c r="F4848" t="s">
        <v>22</v>
      </c>
    </row>
    <row r="4849" spans="1:6" x14ac:dyDescent="0.45">
      <c r="A4849" t="s">
        <v>26</v>
      </c>
      <c r="B4849">
        <v>2021</v>
      </c>
      <c r="C4849" t="s">
        <v>18</v>
      </c>
      <c r="D4849" t="s">
        <v>19</v>
      </c>
      <c r="E4849">
        <v>0</v>
      </c>
      <c r="F4849" t="s">
        <v>23</v>
      </c>
    </row>
    <row r="4850" spans="1:6" x14ac:dyDescent="0.45">
      <c r="A4850" t="s">
        <v>26</v>
      </c>
      <c r="B4850">
        <v>2022</v>
      </c>
      <c r="C4850" t="s">
        <v>15</v>
      </c>
      <c r="D4850" t="s">
        <v>0</v>
      </c>
      <c r="E4850">
        <v>0</v>
      </c>
      <c r="F4850" t="s">
        <v>22</v>
      </c>
    </row>
    <row r="4851" spans="1:6" x14ac:dyDescent="0.45">
      <c r="A4851" t="s">
        <v>26</v>
      </c>
      <c r="B4851">
        <v>2022</v>
      </c>
      <c r="C4851" t="s">
        <v>15</v>
      </c>
      <c r="D4851" t="s">
        <v>1</v>
      </c>
      <c r="E4851">
        <v>0</v>
      </c>
      <c r="F4851" t="s">
        <v>22</v>
      </c>
    </row>
    <row r="4852" spans="1:6" x14ac:dyDescent="0.45">
      <c r="A4852" t="s">
        <v>26</v>
      </c>
      <c r="B4852">
        <v>2022</v>
      </c>
      <c r="C4852" t="s">
        <v>15</v>
      </c>
      <c r="D4852" t="s">
        <v>2</v>
      </c>
      <c r="E4852">
        <v>0</v>
      </c>
      <c r="F4852" t="s">
        <v>22</v>
      </c>
    </row>
    <row r="4853" spans="1:6" x14ac:dyDescent="0.45">
      <c r="A4853" t="s">
        <v>26</v>
      </c>
      <c r="B4853">
        <v>2022</v>
      </c>
      <c r="C4853" t="s">
        <v>15</v>
      </c>
      <c r="D4853" t="s">
        <v>3</v>
      </c>
      <c r="E4853">
        <v>0</v>
      </c>
      <c r="F4853" t="s">
        <v>22</v>
      </c>
    </row>
    <row r="4854" spans="1:6" x14ac:dyDescent="0.45">
      <c r="A4854" t="s">
        <v>26</v>
      </c>
      <c r="B4854">
        <v>2022</v>
      </c>
      <c r="C4854" t="s">
        <v>15</v>
      </c>
      <c r="D4854" t="s">
        <v>4</v>
      </c>
      <c r="E4854">
        <v>0</v>
      </c>
      <c r="F4854" t="s">
        <v>22</v>
      </c>
    </row>
    <row r="4855" spans="1:6" x14ac:dyDescent="0.45">
      <c r="A4855" t="s">
        <v>26</v>
      </c>
      <c r="B4855">
        <v>2022</v>
      </c>
      <c r="C4855" t="s">
        <v>5</v>
      </c>
      <c r="D4855" t="s">
        <v>5</v>
      </c>
      <c r="E4855">
        <v>0</v>
      </c>
      <c r="F4855" t="s">
        <v>22</v>
      </c>
    </row>
    <row r="4856" spans="1:6" x14ac:dyDescent="0.45">
      <c r="A4856" t="s">
        <v>26</v>
      </c>
      <c r="B4856">
        <v>2022</v>
      </c>
      <c r="C4856" t="s">
        <v>16</v>
      </c>
      <c r="D4856" t="s">
        <v>6</v>
      </c>
      <c r="E4856">
        <v>0</v>
      </c>
      <c r="F4856" t="s">
        <v>22</v>
      </c>
    </row>
    <row r="4857" spans="1:6" x14ac:dyDescent="0.45">
      <c r="A4857" t="s">
        <v>26</v>
      </c>
      <c r="B4857">
        <v>2022</v>
      </c>
      <c r="C4857" t="s">
        <v>16</v>
      </c>
      <c r="D4857" t="s">
        <v>7</v>
      </c>
      <c r="E4857">
        <v>0</v>
      </c>
      <c r="F4857" t="s">
        <v>22</v>
      </c>
    </row>
    <row r="4858" spans="1:6" x14ac:dyDescent="0.45">
      <c r="A4858" t="s">
        <v>26</v>
      </c>
      <c r="B4858">
        <v>2022</v>
      </c>
      <c r="C4858" t="s">
        <v>17</v>
      </c>
      <c r="D4858" t="s">
        <v>8</v>
      </c>
      <c r="E4858">
        <v>0</v>
      </c>
      <c r="F4858" t="s">
        <v>22</v>
      </c>
    </row>
    <row r="4859" spans="1:6" x14ac:dyDescent="0.45">
      <c r="A4859" t="s">
        <v>26</v>
      </c>
      <c r="B4859">
        <v>2022</v>
      </c>
      <c r="C4859" t="s">
        <v>18</v>
      </c>
      <c r="D4859" t="s">
        <v>9</v>
      </c>
      <c r="E4859">
        <v>0</v>
      </c>
      <c r="F4859" t="s">
        <v>22</v>
      </c>
    </row>
    <row r="4860" spans="1:6" x14ac:dyDescent="0.45">
      <c r="A4860" t="s">
        <v>26</v>
      </c>
      <c r="B4860">
        <v>2022</v>
      </c>
      <c r="C4860" t="s">
        <v>18</v>
      </c>
      <c r="D4860" t="s">
        <v>10</v>
      </c>
      <c r="E4860">
        <v>0</v>
      </c>
      <c r="F4860" t="s">
        <v>22</v>
      </c>
    </row>
    <row r="4861" spans="1:6" x14ac:dyDescent="0.45">
      <c r="A4861" t="s">
        <v>26</v>
      </c>
      <c r="B4861">
        <v>2022</v>
      </c>
      <c r="C4861" t="s">
        <v>18</v>
      </c>
      <c r="D4861" t="s">
        <v>19</v>
      </c>
      <c r="E4861">
        <v>0</v>
      </c>
      <c r="F4861" t="s">
        <v>23</v>
      </c>
    </row>
    <row r="4862" spans="1:6" x14ac:dyDescent="0.45">
      <c r="A4862" t="s">
        <v>26</v>
      </c>
      <c r="B4862">
        <v>2023</v>
      </c>
      <c r="C4862" t="s">
        <v>15</v>
      </c>
      <c r="D4862" t="s">
        <v>0</v>
      </c>
      <c r="E4862">
        <v>0</v>
      </c>
      <c r="F4862" t="s">
        <v>22</v>
      </c>
    </row>
    <row r="4863" spans="1:6" x14ac:dyDescent="0.45">
      <c r="A4863" t="s">
        <v>26</v>
      </c>
      <c r="B4863">
        <v>2023</v>
      </c>
      <c r="C4863" t="s">
        <v>15</v>
      </c>
      <c r="D4863" t="s">
        <v>1</v>
      </c>
      <c r="E4863">
        <v>0</v>
      </c>
      <c r="F4863" t="s">
        <v>22</v>
      </c>
    </row>
    <row r="4864" spans="1:6" x14ac:dyDescent="0.45">
      <c r="A4864" t="s">
        <v>26</v>
      </c>
      <c r="B4864">
        <v>2023</v>
      </c>
      <c r="C4864" t="s">
        <v>15</v>
      </c>
      <c r="D4864" t="s">
        <v>2</v>
      </c>
      <c r="E4864">
        <v>0</v>
      </c>
      <c r="F4864" t="s">
        <v>22</v>
      </c>
    </row>
    <row r="4865" spans="1:6" x14ac:dyDescent="0.45">
      <c r="A4865" t="s">
        <v>26</v>
      </c>
      <c r="B4865">
        <v>2023</v>
      </c>
      <c r="C4865" t="s">
        <v>15</v>
      </c>
      <c r="D4865" t="s">
        <v>3</v>
      </c>
      <c r="E4865">
        <v>0</v>
      </c>
      <c r="F4865" t="s">
        <v>22</v>
      </c>
    </row>
    <row r="4866" spans="1:6" x14ac:dyDescent="0.45">
      <c r="A4866" t="s">
        <v>26</v>
      </c>
      <c r="B4866">
        <v>2023</v>
      </c>
      <c r="C4866" t="s">
        <v>15</v>
      </c>
      <c r="D4866" t="s">
        <v>4</v>
      </c>
      <c r="E4866">
        <v>0</v>
      </c>
      <c r="F4866" t="s">
        <v>22</v>
      </c>
    </row>
    <row r="4867" spans="1:6" x14ac:dyDescent="0.45">
      <c r="A4867" t="s">
        <v>26</v>
      </c>
      <c r="B4867">
        <v>2023</v>
      </c>
      <c r="C4867" t="s">
        <v>5</v>
      </c>
      <c r="D4867" t="s">
        <v>5</v>
      </c>
      <c r="E4867">
        <v>0</v>
      </c>
      <c r="F4867" t="s">
        <v>22</v>
      </c>
    </row>
    <row r="4868" spans="1:6" x14ac:dyDescent="0.45">
      <c r="A4868" t="s">
        <v>26</v>
      </c>
      <c r="B4868">
        <v>2023</v>
      </c>
      <c r="C4868" t="s">
        <v>16</v>
      </c>
      <c r="D4868" t="s">
        <v>6</v>
      </c>
      <c r="E4868">
        <v>0</v>
      </c>
      <c r="F4868" t="s">
        <v>22</v>
      </c>
    </row>
    <row r="4869" spans="1:6" x14ac:dyDescent="0.45">
      <c r="A4869" t="s">
        <v>26</v>
      </c>
      <c r="B4869">
        <v>2023</v>
      </c>
      <c r="C4869" t="s">
        <v>16</v>
      </c>
      <c r="D4869" t="s">
        <v>7</v>
      </c>
      <c r="E4869">
        <v>0</v>
      </c>
      <c r="F4869" t="s">
        <v>22</v>
      </c>
    </row>
    <row r="4870" spans="1:6" x14ac:dyDescent="0.45">
      <c r="A4870" t="s">
        <v>26</v>
      </c>
      <c r="B4870">
        <v>2023</v>
      </c>
      <c r="C4870" t="s">
        <v>17</v>
      </c>
      <c r="D4870" t="s">
        <v>8</v>
      </c>
      <c r="E4870">
        <v>0</v>
      </c>
      <c r="F4870" t="s">
        <v>22</v>
      </c>
    </row>
    <row r="4871" spans="1:6" x14ac:dyDescent="0.45">
      <c r="A4871" t="s">
        <v>26</v>
      </c>
      <c r="B4871">
        <v>2023</v>
      </c>
      <c r="C4871" t="s">
        <v>18</v>
      </c>
      <c r="D4871" t="s">
        <v>9</v>
      </c>
      <c r="E4871">
        <v>0</v>
      </c>
      <c r="F4871" t="s">
        <v>22</v>
      </c>
    </row>
    <row r="4872" spans="1:6" x14ac:dyDescent="0.45">
      <c r="A4872" t="s">
        <v>26</v>
      </c>
      <c r="B4872">
        <v>2023</v>
      </c>
      <c r="C4872" t="s">
        <v>18</v>
      </c>
      <c r="D4872" t="s">
        <v>10</v>
      </c>
      <c r="E4872">
        <v>0</v>
      </c>
      <c r="F4872" t="s">
        <v>22</v>
      </c>
    </row>
    <row r="4873" spans="1:6" x14ac:dyDescent="0.45">
      <c r="A4873" t="s">
        <v>26</v>
      </c>
      <c r="B4873">
        <v>2023</v>
      </c>
      <c r="C4873" t="s">
        <v>18</v>
      </c>
      <c r="D4873" t="s">
        <v>19</v>
      </c>
      <c r="E4873">
        <v>0</v>
      </c>
      <c r="F4873" t="s">
        <v>23</v>
      </c>
    </row>
    <row r="4874" spans="1:6" x14ac:dyDescent="0.45">
      <c r="A4874" t="s">
        <v>26</v>
      </c>
      <c r="B4874">
        <v>2024</v>
      </c>
      <c r="C4874" t="s">
        <v>15</v>
      </c>
      <c r="D4874" t="s">
        <v>0</v>
      </c>
      <c r="E4874">
        <v>0</v>
      </c>
      <c r="F4874" t="s">
        <v>22</v>
      </c>
    </row>
    <row r="4875" spans="1:6" x14ac:dyDescent="0.45">
      <c r="A4875" t="s">
        <v>26</v>
      </c>
      <c r="B4875">
        <v>2024</v>
      </c>
      <c r="C4875" t="s">
        <v>15</v>
      </c>
      <c r="D4875" t="s">
        <v>1</v>
      </c>
      <c r="E4875">
        <v>0</v>
      </c>
      <c r="F4875" t="s">
        <v>22</v>
      </c>
    </row>
    <row r="4876" spans="1:6" x14ac:dyDescent="0.45">
      <c r="A4876" t="s">
        <v>26</v>
      </c>
      <c r="B4876">
        <v>2024</v>
      </c>
      <c r="C4876" t="s">
        <v>15</v>
      </c>
      <c r="D4876" t="s">
        <v>2</v>
      </c>
      <c r="E4876">
        <v>0</v>
      </c>
      <c r="F4876" t="s">
        <v>22</v>
      </c>
    </row>
    <row r="4877" spans="1:6" x14ac:dyDescent="0.45">
      <c r="A4877" t="s">
        <v>26</v>
      </c>
      <c r="B4877">
        <v>2024</v>
      </c>
      <c r="C4877" t="s">
        <v>15</v>
      </c>
      <c r="D4877" t="s">
        <v>3</v>
      </c>
      <c r="E4877">
        <v>0</v>
      </c>
      <c r="F4877" t="s">
        <v>22</v>
      </c>
    </row>
    <row r="4878" spans="1:6" x14ac:dyDescent="0.45">
      <c r="A4878" t="s">
        <v>26</v>
      </c>
      <c r="B4878">
        <v>2024</v>
      </c>
      <c r="C4878" t="s">
        <v>15</v>
      </c>
      <c r="D4878" t="s">
        <v>4</v>
      </c>
      <c r="E4878">
        <v>0</v>
      </c>
      <c r="F4878" t="s">
        <v>22</v>
      </c>
    </row>
    <row r="4879" spans="1:6" x14ac:dyDescent="0.45">
      <c r="A4879" t="s">
        <v>26</v>
      </c>
      <c r="B4879">
        <v>2024</v>
      </c>
      <c r="C4879" t="s">
        <v>5</v>
      </c>
      <c r="D4879" t="s">
        <v>5</v>
      </c>
      <c r="E4879">
        <v>0</v>
      </c>
      <c r="F4879" t="s">
        <v>22</v>
      </c>
    </row>
    <row r="4880" spans="1:6" x14ac:dyDescent="0.45">
      <c r="A4880" t="s">
        <v>26</v>
      </c>
      <c r="B4880">
        <v>2024</v>
      </c>
      <c r="C4880" t="s">
        <v>16</v>
      </c>
      <c r="D4880" t="s">
        <v>6</v>
      </c>
      <c r="E4880">
        <v>0</v>
      </c>
      <c r="F4880" t="s">
        <v>22</v>
      </c>
    </row>
    <row r="4881" spans="1:6" x14ac:dyDescent="0.45">
      <c r="A4881" t="s">
        <v>26</v>
      </c>
      <c r="B4881">
        <v>2024</v>
      </c>
      <c r="C4881" t="s">
        <v>16</v>
      </c>
      <c r="D4881" t="s">
        <v>7</v>
      </c>
      <c r="E4881">
        <v>0</v>
      </c>
      <c r="F4881" t="s">
        <v>22</v>
      </c>
    </row>
    <row r="4882" spans="1:6" x14ac:dyDescent="0.45">
      <c r="A4882" t="s">
        <v>26</v>
      </c>
      <c r="B4882">
        <v>2024</v>
      </c>
      <c r="C4882" t="s">
        <v>17</v>
      </c>
      <c r="D4882" t="s">
        <v>8</v>
      </c>
      <c r="E4882">
        <v>0</v>
      </c>
      <c r="F4882" t="s">
        <v>22</v>
      </c>
    </row>
    <row r="4883" spans="1:6" x14ac:dyDescent="0.45">
      <c r="A4883" t="s">
        <v>26</v>
      </c>
      <c r="B4883">
        <v>2024</v>
      </c>
      <c r="C4883" t="s">
        <v>18</v>
      </c>
      <c r="D4883" t="s">
        <v>9</v>
      </c>
      <c r="E4883">
        <v>0</v>
      </c>
      <c r="F4883" t="s">
        <v>22</v>
      </c>
    </row>
    <row r="4884" spans="1:6" x14ac:dyDescent="0.45">
      <c r="A4884" t="s">
        <v>26</v>
      </c>
      <c r="B4884">
        <v>2024</v>
      </c>
      <c r="C4884" t="s">
        <v>18</v>
      </c>
      <c r="D4884" t="s">
        <v>10</v>
      </c>
      <c r="E4884">
        <v>0</v>
      </c>
      <c r="F4884" t="s">
        <v>22</v>
      </c>
    </row>
    <row r="4885" spans="1:6" x14ac:dyDescent="0.45">
      <c r="A4885" t="s">
        <v>26</v>
      </c>
      <c r="B4885">
        <v>2024</v>
      </c>
      <c r="C4885" t="s">
        <v>18</v>
      </c>
      <c r="D4885" t="s">
        <v>19</v>
      </c>
      <c r="E4885">
        <v>0</v>
      </c>
      <c r="F4885" t="s">
        <v>23</v>
      </c>
    </row>
    <row r="4886" spans="1:6" x14ac:dyDescent="0.45">
      <c r="A4886" t="s">
        <v>26</v>
      </c>
      <c r="B4886">
        <v>2025</v>
      </c>
      <c r="C4886" t="s">
        <v>15</v>
      </c>
      <c r="D4886" t="s">
        <v>0</v>
      </c>
      <c r="E4886">
        <v>0</v>
      </c>
      <c r="F4886" t="s">
        <v>22</v>
      </c>
    </row>
    <row r="4887" spans="1:6" x14ac:dyDescent="0.45">
      <c r="A4887" t="s">
        <v>26</v>
      </c>
      <c r="B4887">
        <v>2025</v>
      </c>
      <c r="C4887" t="s">
        <v>15</v>
      </c>
      <c r="D4887" t="s">
        <v>1</v>
      </c>
      <c r="E4887">
        <v>0</v>
      </c>
      <c r="F4887" t="s">
        <v>22</v>
      </c>
    </row>
    <row r="4888" spans="1:6" x14ac:dyDescent="0.45">
      <c r="A4888" t="s">
        <v>26</v>
      </c>
      <c r="B4888">
        <v>2025</v>
      </c>
      <c r="C4888" t="s">
        <v>15</v>
      </c>
      <c r="D4888" t="s">
        <v>2</v>
      </c>
      <c r="E4888">
        <v>0</v>
      </c>
      <c r="F4888" t="s">
        <v>22</v>
      </c>
    </row>
    <row r="4889" spans="1:6" x14ac:dyDescent="0.45">
      <c r="A4889" t="s">
        <v>26</v>
      </c>
      <c r="B4889">
        <v>2025</v>
      </c>
      <c r="C4889" t="s">
        <v>15</v>
      </c>
      <c r="D4889" t="s">
        <v>3</v>
      </c>
      <c r="E4889">
        <v>0</v>
      </c>
      <c r="F4889" t="s">
        <v>22</v>
      </c>
    </row>
    <row r="4890" spans="1:6" x14ac:dyDescent="0.45">
      <c r="A4890" t="s">
        <v>26</v>
      </c>
      <c r="B4890">
        <v>2025</v>
      </c>
      <c r="C4890" t="s">
        <v>15</v>
      </c>
      <c r="D4890" t="s">
        <v>4</v>
      </c>
      <c r="E4890">
        <v>0</v>
      </c>
      <c r="F4890" t="s">
        <v>22</v>
      </c>
    </row>
    <row r="4891" spans="1:6" x14ac:dyDescent="0.45">
      <c r="A4891" t="s">
        <v>26</v>
      </c>
      <c r="B4891">
        <v>2025</v>
      </c>
      <c r="C4891" t="s">
        <v>5</v>
      </c>
      <c r="D4891" t="s">
        <v>5</v>
      </c>
      <c r="E4891">
        <v>0</v>
      </c>
      <c r="F4891" t="s">
        <v>22</v>
      </c>
    </row>
    <row r="4892" spans="1:6" x14ac:dyDescent="0.45">
      <c r="A4892" t="s">
        <v>26</v>
      </c>
      <c r="B4892">
        <v>2025</v>
      </c>
      <c r="C4892" t="s">
        <v>16</v>
      </c>
      <c r="D4892" t="s">
        <v>6</v>
      </c>
      <c r="E4892">
        <v>0</v>
      </c>
      <c r="F4892" t="s">
        <v>22</v>
      </c>
    </row>
    <row r="4893" spans="1:6" x14ac:dyDescent="0.45">
      <c r="A4893" t="s">
        <v>26</v>
      </c>
      <c r="B4893">
        <v>2025</v>
      </c>
      <c r="C4893" t="s">
        <v>16</v>
      </c>
      <c r="D4893" t="s">
        <v>7</v>
      </c>
      <c r="E4893">
        <v>0</v>
      </c>
      <c r="F4893" t="s">
        <v>22</v>
      </c>
    </row>
    <row r="4894" spans="1:6" x14ac:dyDescent="0.45">
      <c r="A4894" t="s">
        <v>26</v>
      </c>
      <c r="B4894">
        <v>2025</v>
      </c>
      <c r="C4894" t="s">
        <v>17</v>
      </c>
      <c r="D4894" t="s">
        <v>8</v>
      </c>
      <c r="E4894">
        <v>0</v>
      </c>
      <c r="F4894" t="s">
        <v>22</v>
      </c>
    </row>
    <row r="4895" spans="1:6" x14ac:dyDescent="0.45">
      <c r="A4895" t="s">
        <v>26</v>
      </c>
      <c r="B4895">
        <v>2025</v>
      </c>
      <c r="C4895" t="s">
        <v>18</v>
      </c>
      <c r="D4895" t="s">
        <v>9</v>
      </c>
      <c r="E4895">
        <v>0</v>
      </c>
      <c r="F4895" t="s">
        <v>22</v>
      </c>
    </row>
    <row r="4896" spans="1:6" x14ac:dyDescent="0.45">
      <c r="A4896" t="s">
        <v>26</v>
      </c>
      <c r="B4896">
        <v>2025</v>
      </c>
      <c r="C4896" t="s">
        <v>18</v>
      </c>
      <c r="D4896" t="s">
        <v>10</v>
      </c>
      <c r="E4896">
        <v>0</v>
      </c>
      <c r="F4896" t="s">
        <v>22</v>
      </c>
    </row>
    <row r="4897" spans="1:6" x14ac:dyDescent="0.45">
      <c r="A4897" t="s">
        <v>26</v>
      </c>
      <c r="B4897">
        <v>2025</v>
      </c>
      <c r="C4897" t="s">
        <v>18</v>
      </c>
      <c r="D4897" t="s">
        <v>19</v>
      </c>
      <c r="E4897">
        <v>0</v>
      </c>
      <c r="F4897" t="s">
        <v>23</v>
      </c>
    </row>
    <row r="4898" spans="1:6" x14ac:dyDescent="0.45">
      <c r="A4898" t="s">
        <v>26</v>
      </c>
      <c r="B4898">
        <v>2026</v>
      </c>
      <c r="C4898" t="s">
        <v>15</v>
      </c>
      <c r="D4898" t="s">
        <v>0</v>
      </c>
      <c r="E4898">
        <v>0</v>
      </c>
      <c r="F4898" t="s">
        <v>22</v>
      </c>
    </row>
    <row r="4899" spans="1:6" x14ac:dyDescent="0.45">
      <c r="A4899" t="s">
        <v>26</v>
      </c>
      <c r="B4899">
        <v>2026</v>
      </c>
      <c r="C4899" t="s">
        <v>15</v>
      </c>
      <c r="D4899" t="s">
        <v>1</v>
      </c>
      <c r="E4899">
        <v>0</v>
      </c>
      <c r="F4899" t="s">
        <v>22</v>
      </c>
    </row>
    <row r="4900" spans="1:6" x14ac:dyDescent="0.45">
      <c r="A4900" t="s">
        <v>26</v>
      </c>
      <c r="B4900">
        <v>2026</v>
      </c>
      <c r="C4900" t="s">
        <v>15</v>
      </c>
      <c r="D4900" t="s">
        <v>2</v>
      </c>
      <c r="E4900">
        <v>0</v>
      </c>
      <c r="F4900" t="s">
        <v>22</v>
      </c>
    </row>
    <row r="4901" spans="1:6" x14ac:dyDescent="0.45">
      <c r="A4901" t="s">
        <v>26</v>
      </c>
      <c r="B4901">
        <v>2026</v>
      </c>
      <c r="C4901" t="s">
        <v>15</v>
      </c>
      <c r="D4901" t="s">
        <v>3</v>
      </c>
      <c r="E4901">
        <v>0</v>
      </c>
      <c r="F4901" t="s">
        <v>22</v>
      </c>
    </row>
    <row r="4902" spans="1:6" x14ac:dyDescent="0.45">
      <c r="A4902" t="s">
        <v>26</v>
      </c>
      <c r="B4902">
        <v>2026</v>
      </c>
      <c r="C4902" t="s">
        <v>15</v>
      </c>
      <c r="D4902" t="s">
        <v>4</v>
      </c>
      <c r="E4902">
        <v>0</v>
      </c>
      <c r="F4902" t="s">
        <v>22</v>
      </c>
    </row>
    <row r="4903" spans="1:6" x14ac:dyDescent="0.45">
      <c r="A4903" t="s">
        <v>26</v>
      </c>
      <c r="B4903">
        <v>2026</v>
      </c>
      <c r="C4903" t="s">
        <v>5</v>
      </c>
      <c r="D4903" t="s">
        <v>5</v>
      </c>
      <c r="E4903">
        <v>0</v>
      </c>
      <c r="F4903" t="s">
        <v>22</v>
      </c>
    </row>
    <row r="4904" spans="1:6" x14ac:dyDescent="0.45">
      <c r="A4904" t="s">
        <v>26</v>
      </c>
      <c r="B4904">
        <v>2026</v>
      </c>
      <c r="C4904" t="s">
        <v>16</v>
      </c>
      <c r="D4904" t="s">
        <v>6</v>
      </c>
      <c r="E4904">
        <v>0</v>
      </c>
      <c r="F4904" t="s">
        <v>22</v>
      </c>
    </row>
    <row r="4905" spans="1:6" x14ac:dyDescent="0.45">
      <c r="A4905" t="s">
        <v>26</v>
      </c>
      <c r="B4905">
        <v>2026</v>
      </c>
      <c r="C4905" t="s">
        <v>16</v>
      </c>
      <c r="D4905" t="s">
        <v>7</v>
      </c>
      <c r="E4905">
        <v>0</v>
      </c>
      <c r="F4905" t="s">
        <v>22</v>
      </c>
    </row>
    <row r="4906" spans="1:6" x14ac:dyDescent="0.45">
      <c r="A4906" t="s">
        <v>26</v>
      </c>
      <c r="B4906">
        <v>2026</v>
      </c>
      <c r="C4906" t="s">
        <v>17</v>
      </c>
      <c r="D4906" t="s">
        <v>8</v>
      </c>
      <c r="E4906">
        <v>0</v>
      </c>
      <c r="F4906" t="s">
        <v>22</v>
      </c>
    </row>
    <row r="4907" spans="1:6" x14ac:dyDescent="0.45">
      <c r="A4907" t="s">
        <v>26</v>
      </c>
      <c r="B4907">
        <v>2026</v>
      </c>
      <c r="C4907" t="s">
        <v>18</v>
      </c>
      <c r="D4907" t="s">
        <v>9</v>
      </c>
      <c r="E4907">
        <v>0</v>
      </c>
      <c r="F4907" t="s">
        <v>22</v>
      </c>
    </row>
    <row r="4908" spans="1:6" x14ac:dyDescent="0.45">
      <c r="A4908" t="s">
        <v>26</v>
      </c>
      <c r="B4908">
        <v>2026</v>
      </c>
      <c r="C4908" t="s">
        <v>18</v>
      </c>
      <c r="D4908" t="s">
        <v>10</v>
      </c>
      <c r="E4908">
        <v>0</v>
      </c>
      <c r="F4908" t="s">
        <v>22</v>
      </c>
    </row>
    <row r="4909" spans="1:6" x14ac:dyDescent="0.45">
      <c r="A4909" t="s">
        <v>26</v>
      </c>
      <c r="B4909">
        <v>2026</v>
      </c>
      <c r="C4909" t="s">
        <v>18</v>
      </c>
      <c r="D4909" t="s">
        <v>19</v>
      </c>
      <c r="E4909">
        <v>0</v>
      </c>
      <c r="F4909" t="s">
        <v>23</v>
      </c>
    </row>
    <row r="4910" spans="1:6" x14ac:dyDescent="0.45">
      <c r="A4910" t="s">
        <v>26</v>
      </c>
      <c r="B4910">
        <v>2027</v>
      </c>
      <c r="C4910" t="s">
        <v>15</v>
      </c>
      <c r="D4910" t="s">
        <v>0</v>
      </c>
      <c r="E4910">
        <v>0</v>
      </c>
      <c r="F4910" t="s">
        <v>22</v>
      </c>
    </row>
    <row r="4911" spans="1:6" x14ac:dyDescent="0.45">
      <c r="A4911" t="s">
        <v>26</v>
      </c>
      <c r="B4911">
        <v>2027</v>
      </c>
      <c r="C4911" t="s">
        <v>15</v>
      </c>
      <c r="D4911" t="s">
        <v>1</v>
      </c>
      <c r="E4911">
        <v>0</v>
      </c>
      <c r="F4911" t="s">
        <v>22</v>
      </c>
    </row>
    <row r="4912" spans="1:6" x14ac:dyDescent="0.45">
      <c r="A4912" t="s">
        <v>26</v>
      </c>
      <c r="B4912">
        <v>2027</v>
      </c>
      <c r="C4912" t="s">
        <v>15</v>
      </c>
      <c r="D4912" t="s">
        <v>2</v>
      </c>
      <c r="E4912">
        <v>0</v>
      </c>
      <c r="F4912" t="s">
        <v>22</v>
      </c>
    </row>
    <row r="4913" spans="1:6" x14ac:dyDescent="0.45">
      <c r="A4913" t="s">
        <v>26</v>
      </c>
      <c r="B4913">
        <v>2027</v>
      </c>
      <c r="C4913" t="s">
        <v>15</v>
      </c>
      <c r="D4913" t="s">
        <v>3</v>
      </c>
      <c r="E4913">
        <v>0</v>
      </c>
      <c r="F4913" t="s">
        <v>22</v>
      </c>
    </row>
    <row r="4914" spans="1:6" x14ac:dyDescent="0.45">
      <c r="A4914" t="s">
        <v>26</v>
      </c>
      <c r="B4914">
        <v>2027</v>
      </c>
      <c r="C4914" t="s">
        <v>15</v>
      </c>
      <c r="D4914" t="s">
        <v>4</v>
      </c>
      <c r="E4914">
        <v>0</v>
      </c>
      <c r="F4914" t="s">
        <v>22</v>
      </c>
    </row>
    <row r="4915" spans="1:6" x14ac:dyDescent="0.45">
      <c r="A4915" t="s">
        <v>26</v>
      </c>
      <c r="B4915">
        <v>2027</v>
      </c>
      <c r="C4915" t="s">
        <v>5</v>
      </c>
      <c r="D4915" t="s">
        <v>5</v>
      </c>
      <c r="E4915">
        <v>0</v>
      </c>
      <c r="F4915" t="s">
        <v>22</v>
      </c>
    </row>
    <row r="4916" spans="1:6" x14ac:dyDescent="0.45">
      <c r="A4916" t="s">
        <v>26</v>
      </c>
      <c r="B4916">
        <v>2027</v>
      </c>
      <c r="C4916" t="s">
        <v>16</v>
      </c>
      <c r="D4916" t="s">
        <v>6</v>
      </c>
      <c r="E4916">
        <v>0</v>
      </c>
      <c r="F4916" t="s">
        <v>22</v>
      </c>
    </row>
    <row r="4917" spans="1:6" x14ac:dyDescent="0.45">
      <c r="A4917" t="s">
        <v>26</v>
      </c>
      <c r="B4917">
        <v>2027</v>
      </c>
      <c r="C4917" t="s">
        <v>16</v>
      </c>
      <c r="D4917" t="s">
        <v>7</v>
      </c>
      <c r="E4917">
        <v>0</v>
      </c>
      <c r="F4917" t="s">
        <v>22</v>
      </c>
    </row>
    <row r="4918" spans="1:6" x14ac:dyDescent="0.45">
      <c r="A4918" t="s">
        <v>26</v>
      </c>
      <c r="B4918">
        <v>2027</v>
      </c>
      <c r="C4918" t="s">
        <v>17</v>
      </c>
      <c r="D4918" t="s">
        <v>8</v>
      </c>
      <c r="E4918">
        <v>0</v>
      </c>
      <c r="F4918" t="s">
        <v>22</v>
      </c>
    </row>
    <row r="4919" spans="1:6" x14ac:dyDescent="0.45">
      <c r="A4919" t="s">
        <v>26</v>
      </c>
      <c r="B4919">
        <v>2027</v>
      </c>
      <c r="C4919" t="s">
        <v>18</v>
      </c>
      <c r="D4919" t="s">
        <v>9</v>
      </c>
      <c r="E4919">
        <v>0</v>
      </c>
      <c r="F4919" t="s">
        <v>22</v>
      </c>
    </row>
    <row r="4920" spans="1:6" x14ac:dyDescent="0.45">
      <c r="A4920" t="s">
        <v>26</v>
      </c>
      <c r="B4920">
        <v>2027</v>
      </c>
      <c r="C4920" t="s">
        <v>18</v>
      </c>
      <c r="D4920" t="s">
        <v>10</v>
      </c>
      <c r="E4920">
        <v>0</v>
      </c>
      <c r="F4920" t="s">
        <v>22</v>
      </c>
    </row>
    <row r="4921" spans="1:6" x14ac:dyDescent="0.45">
      <c r="A4921" t="s">
        <v>26</v>
      </c>
      <c r="B4921">
        <v>2027</v>
      </c>
      <c r="C4921" t="s">
        <v>18</v>
      </c>
      <c r="D4921" t="s">
        <v>19</v>
      </c>
      <c r="E4921">
        <v>0</v>
      </c>
      <c r="F4921" t="s">
        <v>23</v>
      </c>
    </row>
    <row r="4922" spans="1:6" x14ac:dyDescent="0.45">
      <c r="A4922" t="s">
        <v>26</v>
      </c>
      <c r="B4922">
        <v>2028</v>
      </c>
      <c r="C4922" t="s">
        <v>15</v>
      </c>
      <c r="D4922" t="s">
        <v>0</v>
      </c>
      <c r="E4922">
        <v>0</v>
      </c>
      <c r="F4922" t="s">
        <v>22</v>
      </c>
    </row>
    <row r="4923" spans="1:6" x14ac:dyDescent="0.45">
      <c r="A4923" t="s">
        <v>26</v>
      </c>
      <c r="B4923">
        <v>2028</v>
      </c>
      <c r="C4923" t="s">
        <v>15</v>
      </c>
      <c r="D4923" t="s">
        <v>1</v>
      </c>
      <c r="E4923">
        <v>3.6677680169209048</v>
      </c>
      <c r="F4923" t="s">
        <v>22</v>
      </c>
    </row>
    <row r="4924" spans="1:6" x14ac:dyDescent="0.45">
      <c r="A4924" t="s">
        <v>26</v>
      </c>
      <c r="B4924">
        <v>2028</v>
      </c>
      <c r="C4924" t="s">
        <v>15</v>
      </c>
      <c r="D4924" t="s">
        <v>2</v>
      </c>
      <c r="E4924">
        <v>1</v>
      </c>
      <c r="F4924" t="s">
        <v>22</v>
      </c>
    </row>
    <row r="4925" spans="1:6" x14ac:dyDescent="0.45">
      <c r="A4925" t="s">
        <v>26</v>
      </c>
      <c r="B4925">
        <v>2028</v>
      </c>
      <c r="C4925" t="s">
        <v>15</v>
      </c>
      <c r="D4925" t="s">
        <v>3</v>
      </c>
      <c r="E4925">
        <v>0</v>
      </c>
      <c r="F4925" t="s">
        <v>22</v>
      </c>
    </row>
    <row r="4926" spans="1:6" x14ac:dyDescent="0.45">
      <c r="A4926" t="s">
        <v>26</v>
      </c>
      <c r="B4926">
        <v>2028</v>
      </c>
      <c r="C4926" t="s">
        <v>15</v>
      </c>
      <c r="D4926" t="s">
        <v>4</v>
      </c>
      <c r="E4926">
        <v>0</v>
      </c>
      <c r="F4926" t="s">
        <v>22</v>
      </c>
    </row>
    <row r="4927" spans="1:6" x14ac:dyDescent="0.45">
      <c r="A4927" t="s">
        <v>26</v>
      </c>
      <c r="B4927">
        <v>2028</v>
      </c>
      <c r="C4927" t="s">
        <v>5</v>
      </c>
      <c r="D4927" t="s">
        <v>5</v>
      </c>
      <c r="E4927">
        <v>4.6677680169209044</v>
      </c>
      <c r="F4927" t="s">
        <v>22</v>
      </c>
    </row>
    <row r="4928" spans="1:6" x14ac:dyDescent="0.45">
      <c r="A4928" t="s">
        <v>26</v>
      </c>
      <c r="B4928">
        <v>2028</v>
      </c>
      <c r="C4928" t="s">
        <v>16</v>
      </c>
      <c r="D4928" t="s">
        <v>6</v>
      </c>
      <c r="E4928">
        <v>0</v>
      </c>
      <c r="F4928" t="s">
        <v>22</v>
      </c>
    </row>
    <row r="4929" spans="1:6" x14ac:dyDescent="0.45">
      <c r="A4929" t="s">
        <v>26</v>
      </c>
      <c r="B4929">
        <v>2028</v>
      </c>
      <c r="C4929" t="s">
        <v>16</v>
      </c>
      <c r="D4929" t="s">
        <v>7</v>
      </c>
      <c r="E4929">
        <v>0</v>
      </c>
      <c r="F4929" t="s">
        <v>22</v>
      </c>
    </row>
    <row r="4930" spans="1:6" x14ac:dyDescent="0.45">
      <c r="A4930" t="s">
        <v>26</v>
      </c>
      <c r="B4930">
        <v>2028</v>
      </c>
      <c r="C4930" t="s">
        <v>17</v>
      </c>
      <c r="D4930" t="s">
        <v>8</v>
      </c>
      <c r="E4930">
        <v>0</v>
      </c>
      <c r="F4930" t="s">
        <v>22</v>
      </c>
    </row>
    <row r="4931" spans="1:6" x14ac:dyDescent="0.45">
      <c r="A4931" t="s">
        <v>26</v>
      </c>
      <c r="B4931">
        <v>2028</v>
      </c>
      <c r="C4931" t="s">
        <v>18</v>
      </c>
      <c r="D4931" t="s">
        <v>9</v>
      </c>
      <c r="E4931">
        <v>0</v>
      </c>
      <c r="F4931" t="s">
        <v>22</v>
      </c>
    </row>
    <row r="4932" spans="1:6" x14ac:dyDescent="0.45">
      <c r="A4932" t="s">
        <v>26</v>
      </c>
      <c r="B4932">
        <v>2028</v>
      </c>
      <c r="C4932" t="s">
        <v>18</v>
      </c>
      <c r="D4932" t="s">
        <v>10</v>
      </c>
      <c r="E4932">
        <v>4.6677680169209044</v>
      </c>
      <c r="F4932" t="s">
        <v>22</v>
      </c>
    </row>
    <row r="4933" spans="1:6" x14ac:dyDescent="0.45">
      <c r="A4933" t="s">
        <v>26</v>
      </c>
      <c r="B4933">
        <v>2028</v>
      </c>
      <c r="C4933" t="s">
        <v>18</v>
      </c>
      <c r="D4933" t="s">
        <v>19</v>
      </c>
      <c r="E4933">
        <v>3.5128812580297014E-2</v>
      </c>
      <c r="F4933" t="s">
        <v>23</v>
      </c>
    </row>
    <row r="4934" spans="1:6" x14ac:dyDescent="0.45">
      <c r="A4934" t="s">
        <v>26</v>
      </c>
      <c r="B4934">
        <v>2029</v>
      </c>
      <c r="C4934" t="s">
        <v>15</v>
      </c>
      <c r="D4934" t="s">
        <v>0</v>
      </c>
      <c r="E4934">
        <v>0</v>
      </c>
      <c r="F4934" t="s">
        <v>22</v>
      </c>
    </row>
    <row r="4935" spans="1:6" x14ac:dyDescent="0.45">
      <c r="A4935" t="s">
        <v>26</v>
      </c>
      <c r="B4935">
        <v>2029</v>
      </c>
      <c r="C4935" t="s">
        <v>15</v>
      </c>
      <c r="D4935" t="s">
        <v>1</v>
      </c>
      <c r="E4935">
        <v>5.6660145957000827</v>
      </c>
      <c r="F4935" t="s">
        <v>22</v>
      </c>
    </row>
    <row r="4936" spans="1:6" x14ac:dyDescent="0.45">
      <c r="A4936" t="s">
        <v>26</v>
      </c>
      <c r="B4936">
        <v>2029</v>
      </c>
      <c r="C4936" t="s">
        <v>15</v>
      </c>
      <c r="D4936" t="s">
        <v>2</v>
      </c>
      <c r="E4936">
        <v>2</v>
      </c>
      <c r="F4936" t="s">
        <v>22</v>
      </c>
    </row>
    <row r="4937" spans="1:6" x14ac:dyDescent="0.45">
      <c r="A4937" t="s">
        <v>26</v>
      </c>
      <c r="B4937">
        <v>2029</v>
      </c>
      <c r="C4937" t="s">
        <v>15</v>
      </c>
      <c r="D4937" t="s">
        <v>3</v>
      </c>
      <c r="E4937">
        <v>0</v>
      </c>
      <c r="F4937" t="s">
        <v>22</v>
      </c>
    </row>
    <row r="4938" spans="1:6" x14ac:dyDescent="0.45">
      <c r="A4938" t="s">
        <v>26</v>
      </c>
      <c r="B4938">
        <v>2029</v>
      </c>
      <c r="C4938" t="s">
        <v>15</v>
      </c>
      <c r="D4938" t="s">
        <v>4</v>
      </c>
      <c r="E4938">
        <v>0</v>
      </c>
      <c r="F4938" t="s">
        <v>22</v>
      </c>
    </row>
    <row r="4939" spans="1:6" x14ac:dyDescent="0.45">
      <c r="A4939" t="s">
        <v>26</v>
      </c>
      <c r="B4939">
        <v>2029</v>
      </c>
      <c r="C4939" t="s">
        <v>5</v>
      </c>
      <c r="D4939" t="s">
        <v>5</v>
      </c>
      <c r="E4939">
        <v>7.6660145957000836</v>
      </c>
      <c r="F4939" t="s">
        <v>22</v>
      </c>
    </row>
    <row r="4940" spans="1:6" x14ac:dyDescent="0.45">
      <c r="A4940" t="s">
        <v>26</v>
      </c>
      <c r="B4940">
        <v>2029</v>
      </c>
      <c r="C4940" t="s">
        <v>16</v>
      </c>
      <c r="D4940" t="s">
        <v>6</v>
      </c>
      <c r="E4940">
        <v>0</v>
      </c>
      <c r="F4940" t="s">
        <v>22</v>
      </c>
    </row>
    <row r="4941" spans="1:6" x14ac:dyDescent="0.45">
      <c r="A4941" t="s">
        <v>26</v>
      </c>
      <c r="B4941">
        <v>2029</v>
      </c>
      <c r="C4941" t="s">
        <v>16</v>
      </c>
      <c r="D4941" t="s">
        <v>7</v>
      </c>
      <c r="E4941">
        <v>0</v>
      </c>
      <c r="F4941" t="s">
        <v>22</v>
      </c>
    </row>
    <row r="4942" spans="1:6" x14ac:dyDescent="0.45">
      <c r="A4942" t="s">
        <v>26</v>
      </c>
      <c r="B4942">
        <v>2029</v>
      </c>
      <c r="C4942" t="s">
        <v>17</v>
      </c>
      <c r="D4942" t="s">
        <v>8</v>
      </c>
      <c r="E4942">
        <v>0</v>
      </c>
      <c r="F4942" t="s">
        <v>22</v>
      </c>
    </row>
    <row r="4943" spans="1:6" x14ac:dyDescent="0.45">
      <c r="A4943" t="s">
        <v>26</v>
      </c>
      <c r="B4943">
        <v>2029</v>
      </c>
      <c r="C4943" t="s">
        <v>18</v>
      </c>
      <c r="D4943" t="s">
        <v>9</v>
      </c>
      <c r="E4943">
        <v>0</v>
      </c>
      <c r="F4943" t="s">
        <v>22</v>
      </c>
    </row>
    <row r="4944" spans="1:6" x14ac:dyDescent="0.45">
      <c r="A4944" t="s">
        <v>26</v>
      </c>
      <c r="B4944">
        <v>2029</v>
      </c>
      <c r="C4944" t="s">
        <v>18</v>
      </c>
      <c r="D4944" t="s">
        <v>10</v>
      </c>
      <c r="E4944">
        <v>7.6660145957000836</v>
      </c>
      <c r="F4944" t="s">
        <v>22</v>
      </c>
    </row>
    <row r="4945" spans="1:6" x14ac:dyDescent="0.45">
      <c r="A4945" t="s">
        <v>26</v>
      </c>
      <c r="B4945">
        <v>2029</v>
      </c>
      <c r="C4945" t="s">
        <v>18</v>
      </c>
      <c r="D4945" t="s">
        <v>19</v>
      </c>
      <c r="E4945">
        <v>5.7535464945724701E-2</v>
      </c>
      <c r="F4945" t="s">
        <v>23</v>
      </c>
    </row>
    <row r="4946" spans="1:6" x14ac:dyDescent="0.45">
      <c r="A4946" t="s">
        <v>26</v>
      </c>
      <c r="B4946">
        <v>2030</v>
      </c>
      <c r="C4946" t="s">
        <v>15</v>
      </c>
      <c r="D4946" t="s">
        <v>0</v>
      </c>
      <c r="E4946">
        <v>3.4318344895758321</v>
      </c>
      <c r="F4946" t="s">
        <v>22</v>
      </c>
    </row>
    <row r="4947" spans="1:6" x14ac:dyDescent="0.45">
      <c r="A4947" t="s">
        <v>26</v>
      </c>
      <c r="B4947">
        <v>2030</v>
      </c>
      <c r="C4947" t="s">
        <v>15</v>
      </c>
      <c r="D4947" t="s">
        <v>1</v>
      </c>
      <c r="E4947">
        <v>22.775892489621739</v>
      </c>
      <c r="F4947" t="s">
        <v>22</v>
      </c>
    </row>
    <row r="4948" spans="1:6" x14ac:dyDescent="0.45">
      <c r="A4948" t="s">
        <v>26</v>
      </c>
      <c r="B4948">
        <v>2030</v>
      </c>
      <c r="C4948" t="s">
        <v>15</v>
      </c>
      <c r="D4948" t="s">
        <v>2</v>
      </c>
      <c r="E4948">
        <v>3.6</v>
      </c>
      <c r="F4948" t="s">
        <v>22</v>
      </c>
    </row>
    <row r="4949" spans="1:6" x14ac:dyDescent="0.45">
      <c r="A4949" t="s">
        <v>26</v>
      </c>
      <c r="B4949">
        <v>2030</v>
      </c>
      <c r="C4949" t="s">
        <v>15</v>
      </c>
      <c r="D4949" t="s">
        <v>3</v>
      </c>
      <c r="E4949">
        <v>0</v>
      </c>
      <c r="F4949" t="s">
        <v>22</v>
      </c>
    </row>
    <row r="4950" spans="1:6" x14ac:dyDescent="0.45">
      <c r="A4950" t="s">
        <v>26</v>
      </c>
      <c r="B4950">
        <v>2030</v>
      </c>
      <c r="C4950" t="s">
        <v>15</v>
      </c>
      <c r="D4950" t="s">
        <v>4</v>
      </c>
      <c r="E4950">
        <v>0</v>
      </c>
      <c r="F4950" t="s">
        <v>22</v>
      </c>
    </row>
    <row r="4951" spans="1:6" x14ac:dyDescent="0.45">
      <c r="A4951" t="s">
        <v>26</v>
      </c>
      <c r="B4951">
        <v>2030</v>
      </c>
      <c r="C4951" t="s">
        <v>5</v>
      </c>
      <c r="D4951" t="s">
        <v>5</v>
      </c>
      <c r="E4951">
        <v>29.807726979197572</v>
      </c>
      <c r="F4951" t="s">
        <v>22</v>
      </c>
    </row>
    <row r="4952" spans="1:6" x14ac:dyDescent="0.45">
      <c r="A4952" t="s">
        <v>26</v>
      </c>
      <c r="B4952">
        <v>2030</v>
      </c>
      <c r="C4952" t="s">
        <v>16</v>
      </c>
      <c r="D4952" t="s">
        <v>6</v>
      </c>
      <c r="E4952">
        <v>0</v>
      </c>
      <c r="F4952" t="s">
        <v>22</v>
      </c>
    </row>
    <row r="4953" spans="1:6" x14ac:dyDescent="0.45">
      <c r="A4953" t="s">
        <v>26</v>
      </c>
      <c r="B4953">
        <v>2030</v>
      </c>
      <c r="C4953" t="s">
        <v>16</v>
      </c>
      <c r="D4953" t="s">
        <v>7</v>
      </c>
      <c r="E4953">
        <v>0</v>
      </c>
      <c r="F4953" t="s">
        <v>22</v>
      </c>
    </row>
    <row r="4954" spans="1:6" x14ac:dyDescent="0.45">
      <c r="A4954" t="s">
        <v>26</v>
      </c>
      <c r="B4954">
        <v>2030</v>
      </c>
      <c r="C4954" t="s">
        <v>17</v>
      </c>
      <c r="D4954" t="s">
        <v>8</v>
      </c>
      <c r="E4954">
        <v>0</v>
      </c>
      <c r="F4954" t="s">
        <v>22</v>
      </c>
    </row>
    <row r="4955" spans="1:6" x14ac:dyDescent="0.45">
      <c r="A4955" t="s">
        <v>26</v>
      </c>
      <c r="B4955">
        <v>2030</v>
      </c>
      <c r="C4955" t="s">
        <v>18</v>
      </c>
      <c r="D4955" t="s">
        <v>9</v>
      </c>
      <c r="E4955">
        <v>0</v>
      </c>
      <c r="F4955" t="s">
        <v>22</v>
      </c>
    </row>
    <row r="4956" spans="1:6" x14ac:dyDescent="0.45">
      <c r="A4956" t="s">
        <v>26</v>
      </c>
      <c r="B4956">
        <v>2030</v>
      </c>
      <c r="C4956" t="s">
        <v>18</v>
      </c>
      <c r="D4956" t="s">
        <v>10</v>
      </c>
      <c r="E4956">
        <v>29.807726979197643</v>
      </c>
      <c r="F4956" t="s">
        <v>22</v>
      </c>
    </row>
    <row r="4957" spans="1:6" x14ac:dyDescent="0.45">
      <c r="A4957" t="s">
        <v>26</v>
      </c>
      <c r="B4957">
        <v>2030</v>
      </c>
      <c r="C4957" t="s">
        <v>18</v>
      </c>
      <c r="D4957" t="s">
        <v>19</v>
      </c>
      <c r="E4957">
        <v>0.22371486635119556</v>
      </c>
      <c r="F4957" t="s">
        <v>23</v>
      </c>
    </row>
    <row r="4958" spans="1:6" x14ac:dyDescent="0.45">
      <c r="A4958" t="s">
        <v>26</v>
      </c>
      <c r="B4958">
        <v>2031</v>
      </c>
      <c r="C4958" t="s">
        <v>15</v>
      </c>
      <c r="D4958" t="s">
        <v>0</v>
      </c>
      <c r="E4958">
        <v>11.096628543363249</v>
      </c>
      <c r="F4958" t="s">
        <v>22</v>
      </c>
    </row>
    <row r="4959" spans="1:6" x14ac:dyDescent="0.45">
      <c r="A4959" t="s">
        <v>26</v>
      </c>
      <c r="B4959">
        <v>2031</v>
      </c>
      <c r="C4959" t="s">
        <v>15</v>
      </c>
      <c r="D4959" t="s">
        <v>1</v>
      </c>
      <c r="E4959">
        <v>42.068781343889157</v>
      </c>
      <c r="F4959" t="s">
        <v>22</v>
      </c>
    </row>
    <row r="4960" spans="1:6" x14ac:dyDescent="0.45">
      <c r="A4960" t="s">
        <v>26</v>
      </c>
      <c r="B4960">
        <v>2031</v>
      </c>
      <c r="C4960" t="s">
        <v>15</v>
      </c>
      <c r="D4960" t="s">
        <v>2</v>
      </c>
      <c r="E4960">
        <v>5.7600000000000007</v>
      </c>
      <c r="F4960" t="s">
        <v>22</v>
      </c>
    </row>
    <row r="4961" spans="1:6" x14ac:dyDescent="0.45">
      <c r="A4961" t="s">
        <v>26</v>
      </c>
      <c r="B4961">
        <v>2031</v>
      </c>
      <c r="C4961" t="s">
        <v>15</v>
      </c>
      <c r="D4961" t="s">
        <v>3</v>
      </c>
      <c r="E4961">
        <v>0</v>
      </c>
      <c r="F4961" t="s">
        <v>22</v>
      </c>
    </row>
    <row r="4962" spans="1:6" x14ac:dyDescent="0.45">
      <c r="A4962" t="s">
        <v>26</v>
      </c>
      <c r="B4962">
        <v>2031</v>
      </c>
      <c r="C4962" t="s">
        <v>15</v>
      </c>
      <c r="D4962" t="s">
        <v>4</v>
      </c>
      <c r="E4962">
        <v>0</v>
      </c>
      <c r="F4962" t="s">
        <v>22</v>
      </c>
    </row>
    <row r="4963" spans="1:6" x14ac:dyDescent="0.45">
      <c r="A4963" t="s">
        <v>26</v>
      </c>
      <c r="B4963">
        <v>2031</v>
      </c>
      <c r="C4963" t="s">
        <v>5</v>
      </c>
      <c r="D4963" t="s">
        <v>5</v>
      </c>
      <c r="E4963">
        <v>58.9254098872524</v>
      </c>
      <c r="F4963" t="s">
        <v>22</v>
      </c>
    </row>
    <row r="4964" spans="1:6" x14ac:dyDescent="0.45">
      <c r="A4964" t="s">
        <v>26</v>
      </c>
      <c r="B4964">
        <v>2031</v>
      </c>
      <c r="C4964" t="s">
        <v>16</v>
      </c>
      <c r="D4964" t="s">
        <v>6</v>
      </c>
      <c r="E4964">
        <v>0</v>
      </c>
      <c r="F4964" t="s">
        <v>22</v>
      </c>
    </row>
    <row r="4965" spans="1:6" x14ac:dyDescent="0.45">
      <c r="A4965" t="s">
        <v>26</v>
      </c>
      <c r="B4965">
        <v>2031</v>
      </c>
      <c r="C4965" t="s">
        <v>16</v>
      </c>
      <c r="D4965" t="s">
        <v>7</v>
      </c>
      <c r="E4965">
        <v>0</v>
      </c>
      <c r="F4965" t="s">
        <v>22</v>
      </c>
    </row>
    <row r="4966" spans="1:6" x14ac:dyDescent="0.45">
      <c r="A4966" t="s">
        <v>26</v>
      </c>
      <c r="B4966">
        <v>2031</v>
      </c>
      <c r="C4966" t="s">
        <v>17</v>
      </c>
      <c r="D4966" t="s">
        <v>8</v>
      </c>
      <c r="E4966">
        <v>0</v>
      </c>
      <c r="F4966" t="s">
        <v>22</v>
      </c>
    </row>
    <row r="4967" spans="1:6" x14ac:dyDescent="0.45">
      <c r="A4967" t="s">
        <v>26</v>
      </c>
      <c r="B4967">
        <v>2031</v>
      </c>
      <c r="C4967" t="s">
        <v>18</v>
      </c>
      <c r="D4967" t="s">
        <v>9</v>
      </c>
      <c r="E4967">
        <v>0</v>
      </c>
      <c r="F4967" t="s">
        <v>22</v>
      </c>
    </row>
    <row r="4968" spans="1:6" x14ac:dyDescent="0.45">
      <c r="A4968" t="s">
        <v>26</v>
      </c>
      <c r="B4968">
        <v>2031</v>
      </c>
      <c r="C4968" t="s">
        <v>18</v>
      </c>
      <c r="D4968" t="s">
        <v>10</v>
      </c>
      <c r="E4968">
        <v>58.925409887252471</v>
      </c>
      <c r="F4968" t="s">
        <v>22</v>
      </c>
    </row>
    <row r="4969" spans="1:6" x14ac:dyDescent="0.45">
      <c r="A4969" t="s">
        <v>26</v>
      </c>
      <c r="B4969">
        <v>2031</v>
      </c>
      <c r="C4969" t="s">
        <v>18</v>
      </c>
      <c r="D4969" t="s">
        <v>19</v>
      </c>
      <c r="E4969">
        <v>0.44225076963486559</v>
      </c>
      <c r="F4969" t="s">
        <v>23</v>
      </c>
    </row>
    <row r="4970" spans="1:6" x14ac:dyDescent="0.45">
      <c r="A4970" t="s">
        <v>26</v>
      </c>
      <c r="B4970">
        <v>2032</v>
      </c>
      <c r="C4970" t="s">
        <v>15</v>
      </c>
      <c r="D4970" t="s">
        <v>0</v>
      </c>
      <c r="E4970">
        <v>18.541878991160019</v>
      </c>
      <c r="F4970" t="s">
        <v>22</v>
      </c>
    </row>
    <row r="4971" spans="1:6" x14ac:dyDescent="0.45">
      <c r="A4971" t="s">
        <v>26</v>
      </c>
      <c r="B4971">
        <v>2032</v>
      </c>
      <c r="C4971" t="s">
        <v>15</v>
      </c>
      <c r="D4971" t="s">
        <v>1</v>
      </c>
      <c r="E4971">
        <v>60.568998579893474</v>
      </c>
      <c r="F4971" t="s">
        <v>22</v>
      </c>
    </row>
    <row r="4972" spans="1:6" x14ac:dyDescent="0.45">
      <c r="A4972" t="s">
        <v>26</v>
      </c>
      <c r="B4972">
        <v>2032</v>
      </c>
      <c r="C4972" t="s">
        <v>15</v>
      </c>
      <c r="D4972" t="s">
        <v>2</v>
      </c>
      <c r="E4972">
        <v>8.64</v>
      </c>
      <c r="F4972" t="s">
        <v>22</v>
      </c>
    </row>
    <row r="4973" spans="1:6" x14ac:dyDescent="0.45">
      <c r="A4973" t="s">
        <v>26</v>
      </c>
      <c r="B4973">
        <v>2032</v>
      </c>
      <c r="C4973" t="s">
        <v>15</v>
      </c>
      <c r="D4973" t="s">
        <v>3</v>
      </c>
      <c r="E4973">
        <v>0</v>
      </c>
      <c r="F4973" t="s">
        <v>22</v>
      </c>
    </row>
    <row r="4974" spans="1:6" x14ac:dyDescent="0.45">
      <c r="A4974" t="s">
        <v>26</v>
      </c>
      <c r="B4974">
        <v>2032</v>
      </c>
      <c r="C4974" t="s">
        <v>15</v>
      </c>
      <c r="D4974" t="s">
        <v>4</v>
      </c>
      <c r="E4974">
        <v>0</v>
      </c>
      <c r="F4974" t="s">
        <v>22</v>
      </c>
    </row>
    <row r="4975" spans="1:6" x14ac:dyDescent="0.45">
      <c r="A4975" t="s">
        <v>26</v>
      </c>
      <c r="B4975">
        <v>2032</v>
      </c>
      <c r="C4975" t="s">
        <v>5</v>
      </c>
      <c r="D4975" t="s">
        <v>5</v>
      </c>
      <c r="E4975">
        <v>87.750877571053493</v>
      </c>
      <c r="F4975" t="s">
        <v>22</v>
      </c>
    </row>
    <row r="4976" spans="1:6" x14ac:dyDescent="0.45">
      <c r="A4976" t="s">
        <v>26</v>
      </c>
      <c r="B4976">
        <v>2032</v>
      </c>
      <c r="C4976" t="s">
        <v>16</v>
      </c>
      <c r="D4976" t="s">
        <v>6</v>
      </c>
      <c r="E4976">
        <v>0</v>
      </c>
      <c r="F4976" t="s">
        <v>22</v>
      </c>
    </row>
    <row r="4977" spans="1:6" x14ac:dyDescent="0.45">
      <c r="A4977" t="s">
        <v>26</v>
      </c>
      <c r="B4977">
        <v>2032</v>
      </c>
      <c r="C4977" t="s">
        <v>16</v>
      </c>
      <c r="D4977" t="s">
        <v>7</v>
      </c>
      <c r="E4977">
        <v>0</v>
      </c>
      <c r="F4977" t="s">
        <v>22</v>
      </c>
    </row>
    <row r="4978" spans="1:6" x14ac:dyDescent="0.45">
      <c r="A4978" t="s">
        <v>26</v>
      </c>
      <c r="B4978">
        <v>2032</v>
      </c>
      <c r="C4978" t="s">
        <v>17</v>
      </c>
      <c r="D4978" t="s">
        <v>8</v>
      </c>
      <c r="E4978">
        <v>0</v>
      </c>
      <c r="F4978" t="s">
        <v>22</v>
      </c>
    </row>
    <row r="4979" spans="1:6" x14ac:dyDescent="0.45">
      <c r="A4979" t="s">
        <v>26</v>
      </c>
      <c r="B4979">
        <v>2032</v>
      </c>
      <c r="C4979" t="s">
        <v>18</v>
      </c>
      <c r="D4979" t="s">
        <v>9</v>
      </c>
      <c r="E4979">
        <v>0</v>
      </c>
      <c r="F4979" t="s">
        <v>22</v>
      </c>
    </row>
    <row r="4980" spans="1:6" x14ac:dyDescent="0.45">
      <c r="A4980" t="s">
        <v>26</v>
      </c>
      <c r="B4980">
        <v>2032</v>
      </c>
      <c r="C4980" t="s">
        <v>18</v>
      </c>
      <c r="D4980" t="s">
        <v>10</v>
      </c>
      <c r="E4980">
        <v>87.750877571053579</v>
      </c>
      <c r="F4980" t="s">
        <v>22</v>
      </c>
    </row>
    <row r="4981" spans="1:6" x14ac:dyDescent="0.45">
      <c r="A4981" t="s">
        <v>26</v>
      </c>
      <c r="B4981">
        <v>2032</v>
      </c>
      <c r="C4981" t="s">
        <v>18</v>
      </c>
      <c r="D4981" t="s">
        <v>19</v>
      </c>
      <c r="E4981">
        <v>0.66039788626504159</v>
      </c>
      <c r="F4981" t="s">
        <v>23</v>
      </c>
    </row>
    <row r="4982" spans="1:6" x14ac:dyDescent="0.45">
      <c r="A4982" t="s">
        <v>26</v>
      </c>
      <c r="B4982">
        <v>2033</v>
      </c>
      <c r="C4982" t="s">
        <v>15</v>
      </c>
      <c r="D4982" t="s">
        <v>0</v>
      </c>
      <c r="E4982">
        <v>25.627954634424658</v>
      </c>
      <c r="F4982" t="s">
        <v>22</v>
      </c>
    </row>
    <row r="4983" spans="1:6" x14ac:dyDescent="0.45">
      <c r="A4983" t="s">
        <v>26</v>
      </c>
      <c r="B4983">
        <v>2033</v>
      </c>
      <c r="C4983" t="s">
        <v>15</v>
      </c>
      <c r="D4983" t="s">
        <v>1</v>
      </c>
      <c r="E4983">
        <v>80.803617994135394</v>
      </c>
      <c r="F4983" t="s">
        <v>22</v>
      </c>
    </row>
    <row r="4984" spans="1:6" x14ac:dyDescent="0.45">
      <c r="A4984" t="s">
        <v>26</v>
      </c>
      <c r="B4984">
        <v>2033</v>
      </c>
      <c r="C4984" t="s">
        <v>15</v>
      </c>
      <c r="D4984" t="s">
        <v>2</v>
      </c>
      <c r="E4984">
        <v>12.096</v>
      </c>
      <c r="F4984" t="s">
        <v>22</v>
      </c>
    </row>
    <row r="4985" spans="1:6" x14ac:dyDescent="0.45">
      <c r="A4985" t="s">
        <v>26</v>
      </c>
      <c r="B4985">
        <v>2033</v>
      </c>
      <c r="C4985" t="s">
        <v>15</v>
      </c>
      <c r="D4985" t="s">
        <v>3</v>
      </c>
      <c r="E4985">
        <v>0</v>
      </c>
      <c r="F4985" t="s">
        <v>22</v>
      </c>
    </row>
    <row r="4986" spans="1:6" x14ac:dyDescent="0.45">
      <c r="A4986" t="s">
        <v>26</v>
      </c>
      <c r="B4986">
        <v>2033</v>
      </c>
      <c r="C4986" t="s">
        <v>15</v>
      </c>
      <c r="D4986" t="s">
        <v>4</v>
      </c>
      <c r="E4986">
        <v>0</v>
      </c>
      <c r="F4986" t="s">
        <v>22</v>
      </c>
    </row>
    <row r="4987" spans="1:6" x14ac:dyDescent="0.45">
      <c r="A4987" t="s">
        <v>26</v>
      </c>
      <c r="B4987">
        <v>2033</v>
      </c>
      <c r="C4987" t="s">
        <v>5</v>
      </c>
      <c r="D4987" t="s">
        <v>5</v>
      </c>
      <c r="E4987">
        <v>118.52757262856004</v>
      </c>
      <c r="F4987" t="s">
        <v>22</v>
      </c>
    </row>
    <row r="4988" spans="1:6" x14ac:dyDescent="0.45">
      <c r="A4988" t="s">
        <v>26</v>
      </c>
      <c r="B4988">
        <v>2033</v>
      </c>
      <c r="C4988" t="s">
        <v>16</v>
      </c>
      <c r="D4988" t="s">
        <v>6</v>
      </c>
      <c r="E4988">
        <v>0</v>
      </c>
      <c r="F4988" t="s">
        <v>22</v>
      </c>
    </row>
    <row r="4989" spans="1:6" x14ac:dyDescent="0.45">
      <c r="A4989" t="s">
        <v>26</v>
      </c>
      <c r="B4989">
        <v>2033</v>
      </c>
      <c r="C4989" t="s">
        <v>16</v>
      </c>
      <c r="D4989" t="s">
        <v>7</v>
      </c>
      <c r="E4989">
        <v>0</v>
      </c>
      <c r="F4989" t="s">
        <v>22</v>
      </c>
    </row>
    <row r="4990" spans="1:6" x14ac:dyDescent="0.45">
      <c r="A4990" t="s">
        <v>26</v>
      </c>
      <c r="B4990">
        <v>2033</v>
      </c>
      <c r="C4990" t="s">
        <v>17</v>
      </c>
      <c r="D4990" t="s">
        <v>8</v>
      </c>
      <c r="E4990">
        <v>0</v>
      </c>
      <c r="F4990" t="s">
        <v>22</v>
      </c>
    </row>
    <row r="4991" spans="1:6" x14ac:dyDescent="0.45">
      <c r="A4991" t="s">
        <v>26</v>
      </c>
      <c r="B4991">
        <v>2033</v>
      </c>
      <c r="C4991" t="s">
        <v>18</v>
      </c>
      <c r="D4991" t="s">
        <v>9</v>
      </c>
      <c r="E4991">
        <v>0</v>
      </c>
      <c r="F4991" t="s">
        <v>22</v>
      </c>
    </row>
    <row r="4992" spans="1:6" x14ac:dyDescent="0.45">
      <c r="A4992" t="s">
        <v>26</v>
      </c>
      <c r="B4992">
        <v>2033</v>
      </c>
      <c r="C4992" t="s">
        <v>18</v>
      </c>
      <c r="D4992" t="s">
        <v>10</v>
      </c>
      <c r="E4992">
        <v>118.52757262856022</v>
      </c>
      <c r="F4992" t="s">
        <v>22</v>
      </c>
    </row>
    <row r="4993" spans="1:6" x14ac:dyDescent="0.45">
      <c r="A4993" t="s">
        <v>26</v>
      </c>
      <c r="B4993">
        <v>2033</v>
      </c>
      <c r="C4993" t="s">
        <v>18</v>
      </c>
      <c r="D4993" t="s">
        <v>19</v>
      </c>
      <c r="E4993">
        <v>0.88958074824139899</v>
      </c>
      <c r="F4993" t="s">
        <v>23</v>
      </c>
    </row>
    <row r="4994" spans="1:6" x14ac:dyDescent="0.45">
      <c r="A4994" t="s">
        <v>26</v>
      </c>
      <c r="B4994">
        <v>2034</v>
      </c>
      <c r="C4994" t="s">
        <v>15</v>
      </c>
      <c r="D4994" t="s">
        <v>0</v>
      </c>
      <c r="E4994">
        <v>33.098307133296792</v>
      </c>
      <c r="F4994" t="s">
        <v>22</v>
      </c>
    </row>
    <row r="4995" spans="1:6" x14ac:dyDescent="0.45">
      <c r="A4995" t="s">
        <v>26</v>
      </c>
      <c r="B4995">
        <v>2034</v>
      </c>
      <c r="C4995" t="s">
        <v>15</v>
      </c>
      <c r="D4995" t="s">
        <v>1</v>
      </c>
      <c r="E4995">
        <v>102.55505056349956</v>
      </c>
      <c r="F4995" t="s">
        <v>22</v>
      </c>
    </row>
    <row r="4996" spans="1:6" x14ac:dyDescent="0.45">
      <c r="A4996" t="s">
        <v>26</v>
      </c>
      <c r="B4996">
        <v>2034</v>
      </c>
      <c r="C4996" t="s">
        <v>15</v>
      </c>
      <c r="D4996" t="s">
        <v>2</v>
      </c>
      <c r="E4996">
        <v>15.7248</v>
      </c>
      <c r="F4996" t="s">
        <v>22</v>
      </c>
    </row>
    <row r="4997" spans="1:6" x14ac:dyDescent="0.45">
      <c r="A4997" t="s">
        <v>26</v>
      </c>
      <c r="B4997">
        <v>2034</v>
      </c>
      <c r="C4997" t="s">
        <v>15</v>
      </c>
      <c r="D4997" t="s">
        <v>3</v>
      </c>
      <c r="E4997">
        <v>0</v>
      </c>
      <c r="F4997" t="s">
        <v>22</v>
      </c>
    </row>
    <row r="4998" spans="1:6" x14ac:dyDescent="0.45">
      <c r="A4998" t="s">
        <v>26</v>
      </c>
      <c r="B4998">
        <v>2034</v>
      </c>
      <c r="C4998" t="s">
        <v>15</v>
      </c>
      <c r="D4998" t="s">
        <v>4</v>
      </c>
      <c r="E4998">
        <v>0</v>
      </c>
      <c r="F4998" t="s">
        <v>22</v>
      </c>
    </row>
    <row r="4999" spans="1:6" x14ac:dyDescent="0.45">
      <c r="A4999" t="s">
        <v>26</v>
      </c>
      <c r="B4999">
        <v>2034</v>
      </c>
      <c r="C4999" t="s">
        <v>5</v>
      </c>
      <c r="D4999" t="s">
        <v>5</v>
      </c>
      <c r="E4999">
        <v>151.37815769679634</v>
      </c>
      <c r="F4999" t="s">
        <v>22</v>
      </c>
    </row>
    <row r="5000" spans="1:6" x14ac:dyDescent="0.45">
      <c r="A5000" t="s">
        <v>26</v>
      </c>
      <c r="B5000">
        <v>2034</v>
      </c>
      <c r="C5000" t="s">
        <v>16</v>
      </c>
      <c r="D5000" t="s">
        <v>6</v>
      </c>
      <c r="E5000">
        <v>0</v>
      </c>
      <c r="F5000" t="s">
        <v>22</v>
      </c>
    </row>
    <row r="5001" spans="1:6" x14ac:dyDescent="0.45">
      <c r="A5001" t="s">
        <v>26</v>
      </c>
      <c r="B5001">
        <v>2034</v>
      </c>
      <c r="C5001" t="s">
        <v>16</v>
      </c>
      <c r="D5001" t="s">
        <v>7</v>
      </c>
      <c r="E5001">
        <v>0</v>
      </c>
      <c r="F5001" t="s">
        <v>22</v>
      </c>
    </row>
    <row r="5002" spans="1:6" x14ac:dyDescent="0.45">
      <c r="A5002" t="s">
        <v>26</v>
      </c>
      <c r="B5002">
        <v>2034</v>
      </c>
      <c r="C5002" t="s">
        <v>17</v>
      </c>
      <c r="D5002" t="s">
        <v>8</v>
      </c>
      <c r="E5002">
        <v>4</v>
      </c>
      <c r="F5002" t="s">
        <v>22</v>
      </c>
    </row>
    <row r="5003" spans="1:6" x14ac:dyDescent="0.45">
      <c r="A5003" t="s">
        <v>26</v>
      </c>
      <c r="B5003">
        <v>2034</v>
      </c>
      <c r="C5003" t="s">
        <v>18</v>
      </c>
      <c r="D5003" t="s">
        <v>9</v>
      </c>
      <c r="E5003">
        <v>0</v>
      </c>
      <c r="F5003" t="s">
        <v>22</v>
      </c>
    </row>
    <row r="5004" spans="1:6" x14ac:dyDescent="0.45">
      <c r="A5004" t="s">
        <v>26</v>
      </c>
      <c r="B5004">
        <v>2034</v>
      </c>
      <c r="C5004" t="s">
        <v>18</v>
      </c>
      <c r="D5004" t="s">
        <v>10</v>
      </c>
      <c r="E5004">
        <v>147.37815769679642</v>
      </c>
      <c r="F5004" t="s">
        <v>22</v>
      </c>
    </row>
    <row r="5005" spans="1:6" x14ac:dyDescent="0.45">
      <c r="A5005" t="s">
        <v>26</v>
      </c>
      <c r="B5005">
        <v>2034</v>
      </c>
      <c r="C5005" t="s">
        <v>18</v>
      </c>
      <c r="D5005" t="s">
        <v>19</v>
      </c>
      <c r="E5005">
        <v>1.10611201166845</v>
      </c>
      <c r="F5005" t="s">
        <v>23</v>
      </c>
    </row>
    <row r="5006" spans="1:6" x14ac:dyDescent="0.45">
      <c r="A5006" t="s">
        <v>26</v>
      </c>
      <c r="B5006">
        <v>2035</v>
      </c>
      <c r="C5006" t="s">
        <v>15</v>
      </c>
      <c r="D5006" t="s">
        <v>0</v>
      </c>
      <c r="E5006">
        <v>40.976954933507038</v>
      </c>
      <c r="F5006" t="s">
        <v>22</v>
      </c>
    </row>
    <row r="5007" spans="1:6" x14ac:dyDescent="0.45">
      <c r="A5007" t="s">
        <v>26</v>
      </c>
      <c r="B5007">
        <v>2035</v>
      </c>
      <c r="C5007" t="s">
        <v>15</v>
      </c>
      <c r="D5007" t="s">
        <v>1</v>
      </c>
      <c r="E5007">
        <v>126.03674081189556</v>
      </c>
      <c r="F5007" t="s">
        <v>22</v>
      </c>
    </row>
    <row r="5008" spans="1:6" x14ac:dyDescent="0.45">
      <c r="A5008" t="s">
        <v>26</v>
      </c>
      <c r="B5008">
        <v>2035</v>
      </c>
      <c r="C5008" t="s">
        <v>15</v>
      </c>
      <c r="D5008" t="s">
        <v>2</v>
      </c>
      <c r="E5008">
        <v>19.655999999999999</v>
      </c>
      <c r="F5008" t="s">
        <v>22</v>
      </c>
    </row>
    <row r="5009" spans="1:6" x14ac:dyDescent="0.45">
      <c r="A5009" t="s">
        <v>26</v>
      </c>
      <c r="B5009">
        <v>2035</v>
      </c>
      <c r="C5009" t="s">
        <v>15</v>
      </c>
      <c r="D5009" t="s">
        <v>3</v>
      </c>
      <c r="E5009">
        <v>0</v>
      </c>
      <c r="F5009" t="s">
        <v>22</v>
      </c>
    </row>
    <row r="5010" spans="1:6" x14ac:dyDescent="0.45">
      <c r="A5010" t="s">
        <v>26</v>
      </c>
      <c r="B5010">
        <v>2035</v>
      </c>
      <c r="C5010" t="s">
        <v>15</v>
      </c>
      <c r="D5010" t="s">
        <v>4</v>
      </c>
      <c r="E5010">
        <v>0</v>
      </c>
      <c r="F5010" t="s">
        <v>22</v>
      </c>
    </row>
    <row r="5011" spans="1:6" x14ac:dyDescent="0.45">
      <c r="A5011" t="s">
        <v>26</v>
      </c>
      <c r="B5011">
        <v>2035</v>
      </c>
      <c r="C5011" t="s">
        <v>5</v>
      </c>
      <c r="D5011" t="s">
        <v>5</v>
      </c>
      <c r="E5011">
        <v>186.66969574540261</v>
      </c>
      <c r="F5011" t="s">
        <v>22</v>
      </c>
    </row>
    <row r="5012" spans="1:6" x14ac:dyDescent="0.45">
      <c r="A5012" t="s">
        <v>26</v>
      </c>
      <c r="B5012">
        <v>2035</v>
      </c>
      <c r="C5012" t="s">
        <v>16</v>
      </c>
      <c r="D5012" t="s">
        <v>6</v>
      </c>
      <c r="E5012">
        <v>0</v>
      </c>
      <c r="F5012" t="s">
        <v>22</v>
      </c>
    </row>
    <row r="5013" spans="1:6" x14ac:dyDescent="0.45">
      <c r="A5013" t="s">
        <v>26</v>
      </c>
      <c r="B5013">
        <v>2035</v>
      </c>
      <c r="C5013" t="s">
        <v>16</v>
      </c>
      <c r="D5013" t="s">
        <v>7</v>
      </c>
      <c r="E5013">
        <v>0</v>
      </c>
      <c r="F5013" t="s">
        <v>22</v>
      </c>
    </row>
    <row r="5014" spans="1:6" x14ac:dyDescent="0.45">
      <c r="A5014" t="s">
        <v>26</v>
      </c>
      <c r="B5014">
        <v>2035</v>
      </c>
      <c r="C5014" t="s">
        <v>17</v>
      </c>
      <c r="D5014" t="s">
        <v>8</v>
      </c>
      <c r="E5014">
        <v>8</v>
      </c>
      <c r="F5014" t="s">
        <v>22</v>
      </c>
    </row>
    <row r="5015" spans="1:6" x14ac:dyDescent="0.45">
      <c r="A5015" t="s">
        <v>26</v>
      </c>
      <c r="B5015">
        <v>2035</v>
      </c>
      <c r="C5015" t="s">
        <v>18</v>
      </c>
      <c r="D5015" t="s">
        <v>9</v>
      </c>
      <c r="E5015">
        <v>0</v>
      </c>
      <c r="F5015" t="s">
        <v>22</v>
      </c>
    </row>
    <row r="5016" spans="1:6" x14ac:dyDescent="0.45">
      <c r="A5016" t="s">
        <v>26</v>
      </c>
      <c r="B5016">
        <v>2035</v>
      </c>
      <c r="C5016" t="s">
        <v>18</v>
      </c>
      <c r="D5016" t="s">
        <v>10</v>
      </c>
      <c r="E5016">
        <v>178.66969574540272</v>
      </c>
      <c r="F5016" t="s">
        <v>22</v>
      </c>
    </row>
    <row r="5017" spans="1:6" x14ac:dyDescent="0.45">
      <c r="A5017" t="s">
        <v>26</v>
      </c>
      <c r="B5017">
        <v>2035</v>
      </c>
      <c r="C5017" t="s">
        <v>18</v>
      </c>
      <c r="D5017" t="s">
        <v>19</v>
      </c>
      <c r="E5017">
        <v>1.3409632721269469</v>
      </c>
      <c r="F5017" t="s">
        <v>23</v>
      </c>
    </row>
    <row r="5018" spans="1:6" x14ac:dyDescent="0.45">
      <c r="A5018" t="s">
        <v>26</v>
      </c>
      <c r="B5018">
        <v>2036</v>
      </c>
      <c r="C5018" t="s">
        <v>15</v>
      </c>
      <c r="D5018" t="s">
        <v>0</v>
      </c>
      <c r="E5018">
        <v>49.133441830591401</v>
      </c>
      <c r="F5018" t="s">
        <v>22</v>
      </c>
    </row>
    <row r="5019" spans="1:6" x14ac:dyDescent="0.45">
      <c r="A5019" t="s">
        <v>26</v>
      </c>
      <c r="B5019">
        <v>2036</v>
      </c>
      <c r="C5019" t="s">
        <v>15</v>
      </c>
      <c r="D5019" t="s">
        <v>1</v>
      </c>
      <c r="E5019">
        <v>139.71554259972461</v>
      </c>
      <c r="F5019" t="s">
        <v>22</v>
      </c>
    </row>
    <row r="5020" spans="1:6" x14ac:dyDescent="0.45">
      <c r="A5020" t="s">
        <v>26</v>
      </c>
      <c r="B5020">
        <v>2036</v>
      </c>
      <c r="C5020" t="s">
        <v>15</v>
      </c>
      <c r="D5020" t="s">
        <v>2</v>
      </c>
      <c r="E5020">
        <v>23.587199999999999</v>
      </c>
      <c r="F5020" t="s">
        <v>22</v>
      </c>
    </row>
    <row r="5021" spans="1:6" x14ac:dyDescent="0.45">
      <c r="A5021" t="s">
        <v>26</v>
      </c>
      <c r="B5021">
        <v>2036</v>
      </c>
      <c r="C5021" t="s">
        <v>15</v>
      </c>
      <c r="D5021" t="s">
        <v>3</v>
      </c>
      <c r="E5021">
        <v>0</v>
      </c>
      <c r="F5021" t="s">
        <v>22</v>
      </c>
    </row>
    <row r="5022" spans="1:6" x14ac:dyDescent="0.45">
      <c r="A5022" t="s">
        <v>26</v>
      </c>
      <c r="B5022">
        <v>2036</v>
      </c>
      <c r="C5022" t="s">
        <v>15</v>
      </c>
      <c r="D5022" t="s">
        <v>4</v>
      </c>
      <c r="E5022">
        <v>0</v>
      </c>
      <c r="F5022" t="s">
        <v>22</v>
      </c>
    </row>
    <row r="5023" spans="1:6" x14ac:dyDescent="0.45">
      <c r="A5023" t="s">
        <v>26</v>
      </c>
      <c r="B5023">
        <v>2036</v>
      </c>
      <c r="C5023" t="s">
        <v>5</v>
      </c>
      <c r="D5023" t="s">
        <v>5</v>
      </c>
      <c r="E5023">
        <v>212.43618443031599</v>
      </c>
      <c r="F5023" t="s">
        <v>22</v>
      </c>
    </row>
    <row r="5024" spans="1:6" x14ac:dyDescent="0.45">
      <c r="A5024" t="s">
        <v>26</v>
      </c>
      <c r="B5024">
        <v>2036</v>
      </c>
      <c r="C5024" t="s">
        <v>16</v>
      </c>
      <c r="D5024" t="s">
        <v>6</v>
      </c>
      <c r="E5024">
        <v>0</v>
      </c>
      <c r="F5024" t="s">
        <v>22</v>
      </c>
    </row>
    <row r="5025" spans="1:6" x14ac:dyDescent="0.45">
      <c r="A5025" t="s">
        <v>26</v>
      </c>
      <c r="B5025">
        <v>2036</v>
      </c>
      <c r="C5025" t="s">
        <v>16</v>
      </c>
      <c r="D5025" t="s">
        <v>7</v>
      </c>
      <c r="E5025">
        <v>0</v>
      </c>
      <c r="F5025" t="s">
        <v>22</v>
      </c>
    </row>
    <row r="5026" spans="1:6" x14ac:dyDescent="0.45">
      <c r="A5026" t="s">
        <v>26</v>
      </c>
      <c r="B5026">
        <v>2036</v>
      </c>
      <c r="C5026" t="s">
        <v>17</v>
      </c>
      <c r="D5026" t="s">
        <v>8</v>
      </c>
      <c r="E5026">
        <v>12</v>
      </c>
      <c r="F5026" t="s">
        <v>22</v>
      </c>
    </row>
    <row r="5027" spans="1:6" x14ac:dyDescent="0.45">
      <c r="A5027" t="s">
        <v>26</v>
      </c>
      <c r="B5027">
        <v>2036</v>
      </c>
      <c r="C5027" t="s">
        <v>18</v>
      </c>
      <c r="D5027" t="s">
        <v>9</v>
      </c>
      <c r="E5027">
        <v>0</v>
      </c>
      <c r="F5027" t="s">
        <v>22</v>
      </c>
    </row>
    <row r="5028" spans="1:6" x14ac:dyDescent="0.45">
      <c r="A5028" t="s">
        <v>26</v>
      </c>
      <c r="B5028">
        <v>2036</v>
      </c>
      <c r="C5028" t="s">
        <v>18</v>
      </c>
      <c r="D5028" t="s">
        <v>10</v>
      </c>
      <c r="E5028">
        <v>200.43618443031625</v>
      </c>
      <c r="F5028" t="s">
        <v>22</v>
      </c>
    </row>
    <row r="5029" spans="1:6" x14ac:dyDescent="0.45">
      <c r="A5029" t="s">
        <v>26</v>
      </c>
      <c r="B5029">
        <v>2036</v>
      </c>
      <c r="C5029" t="s">
        <v>18</v>
      </c>
      <c r="D5029" t="s">
        <v>19</v>
      </c>
      <c r="E5029">
        <v>1.5084479630603151</v>
      </c>
      <c r="F5029" t="s">
        <v>23</v>
      </c>
    </row>
    <row r="5030" spans="1:6" x14ac:dyDescent="0.45">
      <c r="A5030" t="s">
        <v>26</v>
      </c>
      <c r="B5030">
        <v>2037</v>
      </c>
      <c r="C5030" t="s">
        <v>15</v>
      </c>
      <c r="D5030" t="s">
        <v>0</v>
      </c>
      <c r="E5030">
        <v>57.879367301332614</v>
      </c>
      <c r="F5030" t="s">
        <v>22</v>
      </c>
    </row>
    <row r="5031" spans="1:6" x14ac:dyDescent="0.45">
      <c r="A5031" t="s">
        <v>26</v>
      </c>
      <c r="B5031">
        <v>2037</v>
      </c>
      <c r="C5031" t="s">
        <v>15</v>
      </c>
      <c r="D5031" t="s">
        <v>1</v>
      </c>
      <c r="E5031">
        <v>154.68865673561541</v>
      </c>
      <c r="F5031" t="s">
        <v>22</v>
      </c>
    </row>
    <row r="5032" spans="1:6" x14ac:dyDescent="0.45">
      <c r="A5032" t="s">
        <v>26</v>
      </c>
      <c r="B5032">
        <v>2037</v>
      </c>
      <c r="C5032" t="s">
        <v>15</v>
      </c>
      <c r="D5032" t="s">
        <v>2</v>
      </c>
      <c r="E5032">
        <v>27.125279999999997</v>
      </c>
      <c r="F5032" t="s">
        <v>22</v>
      </c>
    </row>
    <row r="5033" spans="1:6" x14ac:dyDescent="0.45">
      <c r="A5033" t="s">
        <v>26</v>
      </c>
      <c r="B5033">
        <v>2037</v>
      </c>
      <c r="C5033" t="s">
        <v>15</v>
      </c>
      <c r="D5033" t="s">
        <v>3</v>
      </c>
      <c r="E5033">
        <v>0</v>
      </c>
      <c r="F5033" t="s">
        <v>22</v>
      </c>
    </row>
    <row r="5034" spans="1:6" x14ac:dyDescent="0.45">
      <c r="A5034" t="s">
        <v>26</v>
      </c>
      <c r="B5034">
        <v>2037</v>
      </c>
      <c r="C5034" t="s">
        <v>15</v>
      </c>
      <c r="D5034" t="s">
        <v>4</v>
      </c>
      <c r="E5034">
        <v>0</v>
      </c>
      <c r="F5034" t="s">
        <v>22</v>
      </c>
    </row>
    <row r="5035" spans="1:6" x14ac:dyDescent="0.45">
      <c r="A5035" t="s">
        <v>26</v>
      </c>
      <c r="B5035">
        <v>2037</v>
      </c>
      <c r="C5035" t="s">
        <v>5</v>
      </c>
      <c r="D5035" t="s">
        <v>5</v>
      </c>
      <c r="E5035">
        <v>239.69330403694804</v>
      </c>
      <c r="F5035" t="s">
        <v>22</v>
      </c>
    </row>
    <row r="5036" spans="1:6" x14ac:dyDescent="0.45">
      <c r="A5036" t="s">
        <v>26</v>
      </c>
      <c r="B5036">
        <v>2037</v>
      </c>
      <c r="C5036" t="s">
        <v>16</v>
      </c>
      <c r="D5036" t="s">
        <v>6</v>
      </c>
      <c r="E5036">
        <v>0</v>
      </c>
      <c r="F5036" t="s">
        <v>22</v>
      </c>
    </row>
    <row r="5037" spans="1:6" x14ac:dyDescent="0.45">
      <c r="A5037" t="s">
        <v>26</v>
      </c>
      <c r="B5037">
        <v>2037</v>
      </c>
      <c r="C5037" t="s">
        <v>16</v>
      </c>
      <c r="D5037" t="s">
        <v>7</v>
      </c>
      <c r="E5037">
        <v>0</v>
      </c>
      <c r="F5037" t="s">
        <v>22</v>
      </c>
    </row>
    <row r="5038" spans="1:6" x14ac:dyDescent="0.45">
      <c r="A5038" t="s">
        <v>26</v>
      </c>
      <c r="B5038">
        <v>2037</v>
      </c>
      <c r="C5038" t="s">
        <v>17</v>
      </c>
      <c r="D5038" t="s">
        <v>8</v>
      </c>
      <c r="E5038">
        <v>16</v>
      </c>
      <c r="F5038" t="s">
        <v>22</v>
      </c>
    </row>
    <row r="5039" spans="1:6" x14ac:dyDescent="0.45">
      <c r="A5039" t="s">
        <v>26</v>
      </c>
      <c r="B5039">
        <v>2037</v>
      </c>
      <c r="C5039" t="s">
        <v>18</v>
      </c>
      <c r="D5039" t="s">
        <v>9</v>
      </c>
      <c r="E5039">
        <v>0</v>
      </c>
      <c r="F5039" t="s">
        <v>22</v>
      </c>
    </row>
    <row r="5040" spans="1:6" x14ac:dyDescent="0.45">
      <c r="A5040" t="s">
        <v>26</v>
      </c>
      <c r="B5040">
        <v>2037</v>
      </c>
      <c r="C5040" t="s">
        <v>18</v>
      </c>
      <c r="D5040" t="s">
        <v>10</v>
      </c>
      <c r="E5040">
        <v>223.69330403694815</v>
      </c>
      <c r="F5040" t="s">
        <v>22</v>
      </c>
    </row>
    <row r="5041" spans="1:6" x14ac:dyDescent="0.45">
      <c r="A5041" t="s">
        <v>26</v>
      </c>
      <c r="B5041">
        <v>2037</v>
      </c>
      <c r="C5041" t="s">
        <v>18</v>
      </c>
      <c r="D5041" t="s">
        <v>19</v>
      </c>
      <c r="E5041">
        <v>1.6788773478503682</v>
      </c>
      <c r="F5041" t="s">
        <v>23</v>
      </c>
    </row>
    <row r="5042" spans="1:6" x14ac:dyDescent="0.45">
      <c r="A5042" t="s">
        <v>26</v>
      </c>
      <c r="B5042">
        <v>2038</v>
      </c>
      <c r="C5042" t="s">
        <v>15</v>
      </c>
      <c r="D5042" t="s">
        <v>0</v>
      </c>
      <c r="E5042">
        <v>66.764240800345888</v>
      </c>
      <c r="F5042" t="s">
        <v>22</v>
      </c>
    </row>
    <row r="5043" spans="1:6" x14ac:dyDescent="0.45">
      <c r="A5043" t="s">
        <v>26</v>
      </c>
      <c r="B5043">
        <v>2038</v>
      </c>
      <c r="C5043" t="s">
        <v>15</v>
      </c>
      <c r="D5043" t="s">
        <v>1</v>
      </c>
      <c r="E5043">
        <v>170.1469858863411</v>
      </c>
      <c r="F5043" t="s">
        <v>22</v>
      </c>
    </row>
    <row r="5044" spans="1:6" x14ac:dyDescent="0.45">
      <c r="A5044" t="s">
        <v>26</v>
      </c>
      <c r="B5044">
        <v>2038</v>
      </c>
      <c r="C5044" t="s">
        <v>15</v>
      </c>
      <c r="D5044" t="s">
        <v>2</v>
      </c>
      <c r="E5044">
        <v>29.837807999999999</v>
      </c>
      <c r="F5044" t="s">
        <v>22</v>
      </c>
    </row>
    <row r="5045" spans="1:6" x14ac:dyDescent="0.45">
      <c r="A5045" t="s">
        <v>26</v>
      </c>
      <c r="B5045">
        <v>2038</v>
      </c>
      <c r="C5045" t="s">
        <v>15</v>
      </c>
      <c r="D5045" t="s">
        <v>3</v>
      </c>
      <c r="E5045">
        <v>0</v>
      </c>
      <c r="F5045" t="s">
        <v>22</v>
      </c>
    </row>
    <row r="5046" spans="1:6" x14ac:dyDescent="0.45">
      <c r="A5046" t="s">
        <v>26</v>
      </c>
      <c r="B5046">
        <v>2038</v>
      </c>
      <c r="C5046" t="s">
        <v>15</v>
      </c>
      <c r="D5046" t="s">
        <v>4</v>
      </c>
      <c r="E5046">
        <v>0</v>
      </c>
      <c r="F5046" t="s">
        <v>22</v>
      </c>
    </row>
    <row r="5047" spans="1:6" x14ac:dyDescent="0.45">
      <c r="A5047" t="s">
        <v>26</v>
      </c>
      <c r="B5047">
        <v>2038</v>
      </c>
      <c r="C5047" t="s">
        <v>5</v>
      </c>
      <c r="D5047" t="s">
        <v>5</v>
      </c>
      <c r="E5047">
        <v>266.74903468668697</v>
      </c>
      <c r="F5047" t="s">
        <v>22</v>
      </c>
    </row>
    <row r="5048" spans="1:6" x14ac:dyDescent="0.45">
      <c r="A5048" t="s">
        <v>26</v>
      </c>
      <c r="B5048">
        <v>2038</v>
      </c>
      <c r="C5048" t="s">
        <v>16</v>
      </c>
      <c r="D5048" t="s">
        <v>6</v>
      </c>
      <c r="E5048">
        <v>0</v>
      </c>
      <c r="F5048" t="s">
        <v>22</v>
      </c>
    </row>
    <row r="5049" spans="1:6" x14ac:dyDescent="0.45">
      <c r="A5049" t="s">
        <v>26</v>
      </c>
      <c r="B5049">
        <v>2038</v>
      </c>
      <c r="C5049" t="s">
        <v>16</v>
      </c>
      <c r="D5049" t="s">
        <v>7</v>
      </c>
      <c r="E5049">
        <v>0</v>
      </c>
      <c r="F5049" t="s">
        <v>22</v>
      </c>
    </row>
    <row r="5050" spans="1:6" x14ac:dyDescent="0.45">
      <c r="A5050" t="s">
        <v>26</v>
      </c>
      <c r="B5050">
        <v>2038</v>
      </c>
      <c r="C5050" t="s">
        <v>17</v>
      </c>
      <c r="D5050" t="s">
        <v>8</v>
      </c>
      <c r="E5050">
        <v>24</v>
      </c>
      <c r="F5050" t="s">
        <v>22</v>
      </c>
    </row>
    <row r="5051" spans="1:6" x14ac:dyDescent="0.45">
      <c r="A5051" t="s">
        <v>26</v>
      </c>
      <c r="B5051">
        <v>2038</v>
      </c>
      <c r="C5051" t="s">
        <v>18</v>
      </c>
      <c r="D5051" t="s">
        <v>9</v>
      </c>
      <c r="E5051">
        <v>0</v>
      </c>
      <c r="F5051" t="s">
        <v>22</v>
      </c>
    </row>
    <row r="5052" spans="1:6" x14ac:dyDescent="0.45">
      <c r="A5052" t="s">
        <v>26</v>
      </c>
      <c r="B5052">
        <v>2038</v>
      </c>
      <c r="C5052" t="s">
        <v>18</v>
      </c>
      <c r="D5052" t="s">
        <v>10</v>
      </c>
      <c r="E5052">
        <v>242.74903468668708</v>
      </c>
      <c r="F5052" t="s">
        <v>22</v>
      </c>
    </row>
    <row r="5053" spans="1:6" x14ac:dyDescent="0.45">
      <c r="A5053" t="s">
        <v>26</v>
      </c>
      <c r="B5053">
        <v>2038</v>
      </c>
      <c r="C5053" t="s">
        <v>18</v>
      </c>
      <c r="D5053" t="s">
        <v>19</v>
      </c>
      <c r="E5053">
        <v>1.8218956410099183</v>
      </c>
      <c r="F5053" t="s">
        <v>23</v>
      </c>
    </row>
    <row r="5054" spans="1:6" x14ac:dyDescent="0.45">
      <c r="A5054" t="s">
        <v>26</v>
      </c>
      <c r="B5054">
        <v>2039</v>
      </c>
      <c r="C5054" t="s">
        <v>15</v>
      </c>
      <c r="D5054" t="s">
        <v>0</v>
      </c>
      <c r="E5054">
        <v>75.866473561277232</v>
      </c>
      <c r="F5054" t="s">
        <v>22</v>
      </c>
    </row>
    <row r="5055" spans="1:6" x14ac:dyDescent="0.45">
      <c r="A5055" t="s">
        <v>26</v>
      </c>
      <c r="B5055">
        <v>2039</v>
      </c>
      <c r="C5055" t="s">
        <v>15</v>
      </c>
      <c r="D5055" t="s">
        <v>1</v>
      </c>
      <c r="E5055">
        <v>186.50669123935052</v>
      </c>
      <c r="F5055" t="s">
        <v>22</v>
      </c>
    </row>
    <row r="5056" spans="1:6" x14ac:dyDescent="0.45">
      <c r="A5056" t="s">
        <v>26</v>
      </c>
      <c r="B5056">
        <v>2039</v>
      </c>
      <c r="C5056" t="s">
        <v>15</v>
      </c>
      <c r="D5056" t="s">
        <v>2</v>
      </c>
      <c r="E5056">
        <v>32.523210720000002</v>
      </c>
      <c r="F5056" t="s">
        <v>22</v>
      </c>
    </row>
    <row r="5057" spans="1:6" x14ac:dyDescent="0.45">
      <c r="A5057" t="s">
        <v>26</v>
      </c>
      <c r="B5057">
        <v>2039</v>
      </c>
      <c r="C5057" t="s">
        <v>15</v>
      </c>
      <c r="D5057" t="s">
        <v>3</v>
      </c>
      <c r="E5057">
        <v>0</v>
      </c>
      <c r="F5057" t="s">
        <v>22</v>
      </c>
    </row>
    <row r="5058" spans="1:6" x14ac:dyDescent="0.45">
      <c r="A5058" t="s">
        <v>26</v>
      </c>
      <c r="B5058">
        <v>2039</v>
      </c>
      <c r="C5058" t="s">
        <v>15</v>
      </c>
      <c r="D5058" t="s">
        <v>4</v>
      </c>
      <c r="E5058">
        <v>0</v>
      </c>
      <c r="F5058" t="s">
        <v>22</v>
      </c>
    </row>
    <row r="5059" spans="1:6" x14ac:dyDescent="0.45">
      <c r="A5059" t="s">
        <v>26</v>
      </c>
      <c r="B5059">
        <v>2039</v>
      </c>
      <c r="C5059" t="s">
        <v>5</v>
      </c>
      <c r="D5059" t="s">
        <v>5</v>
      </c>
      <c r="E5059">
        <v>294.89637552062777</v>
      </c>
      <c r="F5059" t="s">
        <v>22</v>
      </c>
    </row>
    <row r="5060" spans="1:6" x14ac:dyDescent="0.45">
      <c r="A5060" t="s">
        <v>26</v>
      </c>
      <c r="B5060">
        <v>2039</v>
      </c>
      <c r="C5060" t="s">
        <v>16</v>
      </c>
      <c r="D5060" t="s">
        <v>6</v>
      </c>
      <c r="E5060">
        <v>0</v>
      </c>
      <c r="F5060" t="s">
        <v>22</v>
      </c>
    </row>
    <row r="5061" spans="1:6" x14ac:dyDescent="0.45">
      <c r="A5061" t="s">
        <v>26</v>
      </c>
      <c r="B5061">
        <v>2039</v>
      </c>
      <c r="C5061" t="s">
        <v>16</v>
      </c>
      <c r="D5061" t="s">
        <v>7</v>
      </c>
      <c r="E5061">
        <v>0</v>
      </c>
      <c r="F5061" t="s">
        <v>22</v>
      </c>
    </row>
    <row r="5062" spans="1:6" x14ac:dyDescent="0.45">
      <c r="A5062" t="s">
        <v>26</v>
      </c>
      <c r="B5062">
        <v>2039</v>
      </c>
      <c r="C5062" t="s">
        <v>17</v>
      </c>
      <c r="D5062" t="s">
        <v>8</v>
      </c>
      <c r="E5062">
        <v>48</v>
      </c>
      <c r="F5062" t="s">
        <v>22</v>
      </c>
    </row>
    <row r="5063" spans="1:6" x14ac:dyDescent="0.45">
      <c r="A5063" t="s">
        <v>26</v>
      </c>
      <c r="B5063">
        <v>2039</v>
      </c>
      <c r="C5063" t="s">
        <v>18</v>
      </c>
      <c r="D5063" t="s">
        <v>9</v>
      </c>
      <c r="E5063">
        <v>0</v>
      </c>
      <c r="F5063" t="s">
        <v>22</v>
      </c>
    </row>
    <row r="5064" spans="1:6" x14ac:dyDescent="0.45">
      <c r="A5064" t="s">
        <v>26</v>
      </c>
      <c r="B5064">
        <v>2039</v>
      </c>
      <c r="C5064" t="s">
        <v>18</v>
      </c>
      <c r="D5064" t="s">
        <v>10</v>
      </c>
      <c r="E5064">
        <v>246.89637552062783</v>
      </c>
      <c r="F5064" t="s">
        <v>22</v>
      </c>
    </row>
    <row r="5065" spans="1:6" x14ac:dyDescent="0.45">
      <c r="A5065" t="s">
        <v>26</v>
      </c>
      <c r="B5065">
        <v>2039</v>
      </c>
      <c r="C5065" t="s">
        <v>18</v>
      </c>
      <c r="D5065" t="s">
        <v>19</v>
      </c>
      <c r="E5065">
        <v>1.8530225297198639</v>
      </c>
      <c r="F5065" t="s">
        <v>23</v>
      </c>
    </row>
    <row r="5066" spans="1:6" x14ac:dyDescent="0.45">
      <c r="A5066" t="s">
        <v>26</v>
      </c>
      <c r="B5066">
        <v>2040</v>
      </c>
      <c r="C5066" t="s">
        <v>15</v>
      </c>
      <c r="D5066" t="s">
        <v>0</v>
      </c>
      <c r="E5066">
        <v>84.894607715415262</v>
      </c>
      <c r="F5066" t="s">
        <v>22</v>
      </c>
    </row>
    <row r="5067" spans="1:6" x14ac:dyDescent="0.45">
      <c r="A5067" t="s">
        <v>26</v>
      </c>
      <c r="B5067">
        <v>2040</v>
      </c>
      <c r="C5067" t="s">
        <v>15</v>
      </c>
      <c r="D5067" t="s">
        <v>1</v>
      </c>
      <c r="E5067">
        <v>194.89176871720909</v>
      </c>
      <c r="F5067" t="s">
        <v>22</v>
      </c>
    </row>
    <row r="5068" spans="1:6" x14ac:dyDescent="0.45">
      <c r="A5068" t="s">
        <v>26</v>
      </c>
      <c r="B5068">
        <v>2040</v>
      </c>
      <c r="C5068" t="s">
        <v>15</v>
      </c>
      <c r="D5068" t="s">
        <v>2</v>
      </c>
      <c r="E5068">
        <v>35.125067577600007</v>
      </c>
      <c r="F5068" t="s">
        <v>22</v>
      </c>
    </row>
    <row r="5069" spans="1:6" x14ac:dyDescent="0.45">
      <c r="A5069" t="s">
        <v>26</v>
      </c>
      <c r="B5069">
        <v>2040</v>
      </c>
      <c r="C5069" t="s">
        <v>15</v>
      </c>
      <c r="D5069" t="s">
        <v>3</v>
      </c>
      <c r="E5069">
        <v>0</v>
      </c>
      <c r="F5069" t="s">
        <v>22</v>
      </c>
    </row>
    <row r="5070" spans="1:6" x14ac:dyDescent="0.45">
      <c r="A5070" t="s">
        <v>26</v>
      </c>
      <c r="B5070">
        <v>2040</v>
      </c>
      <c r="C5070" t="s">
        <v>15</v>
      </c>
      <c r="D5070" t="s">
        <v>4</v>
      </c>
      <c r="E5070">
        <v>0</v>
      </c>
      <c r="F5070" t="s">
        <v>22</v>
      </c>
    </row>
    <row r="5071" spans="1:6" x14ac:dyDescent="0.45">
      <c r="A5071" t="s">
        <v>26</v>
      </c>
      <c r="B5071">
        <v>2040</v>
      </c>
      <c r="C5071" t="s">
        <v>5</v>
      </c>
      <c r="D5071" t="s">
        <v>5</v>
      </c>
      <c r="E5071">
        <v>314.91144401022439</v>
      </c>
      <c r="F5071" t="s">
        <v>22</v>
      </c>
    </row>
    <row r="5072" spans="1:6" x14ac:dyDescent="0.45">
      <c r="A5072" t="s">
        <v>26</v>
      </c>
      <c r="B5072">
        <v>2040</v>
      </c>
      <c r="C5072" t="s">
        <v>16</v>
      </c>
      <c r="D5072" t="s">
        <v>6</v>
      </c>
      <c r="E5072">
        <v>0</v>
      </c>
      <c r="F5072" t="s">
        <v>22</v>
      </c>
    </row>
    <row r="5073" spans="1:6" x14ac:dyDescent="0.45">
      <c r="A5073" t="s">
        <v>26</v>
      </c>
      <c r="B5073">
        <v>2040</v>
      </c>
      <c r="C5073" t="s">
        <v>16</v>
      </c>
      <c r="D5073" t="s">
        <v>7</v>
      </c>
      <c r="E5073">
        <v>0</v>
      </c>
      <c r="F5073" t="s">
        <v>22</v>
      </c>
    </row>
    <row r="5074" spans="1:6" x14ac:dyDescent="0.45">
      <c r="A5074" t="s">
        <v>26</v>
      </c>
      <c r="B5074">
        <v>2040</v>
      </c>
      <c r="C5074" t="s">
        <v>17</v>
      </c>
      <c r="D5074" t="s">
        <v>8</v>
      </c>
      <c r="E5074">
        <v>72</v>
      </c>
      <c r="F5074" t="s">
        <v>22</v>
      </c>
    </row>
    <row r="5075" spans="1:6" x14ac:dyDescent="0.45">
      <c r="A5075" t="s">
        <v>26</v>
      </c>
      <c r="B5075">
        <v>2040</v>
      </c>
      <c r="C5075" t="s">
        <v>18</v>
      </c>
      <c r="D5075" t="s">
        <v>9</v>
      </c>
      <c r="E5075">
        <v>0</v>
      </c>
      <c r="F5075" t="s">
        <v>22</v>
      </c>
    </row>
    <row r="5076" spans="1:6" x14ac:dyDescent="0.45">
      <c r="A5076" t="s">
        <v>26</v>
      </c>
      <c r="B5076">
        <v>2040</v>
      </c>
      <c r="C5076" t="s">
        <v>18</v>
      </c>
      <c r="D5076" t="s">
        <v>10</v>
      </c>
      <c r="E5076">
        <v>242.9114440102245</v>
      </c>
      <c r="F5076" t="s">
        <v>22</v>
      </c>
    </row>
    <row r="5077" spans="1:6" x14ac:dyDescent="0.45">
      <c r="A5077" t="s">
        <v>26</v>
      </c>
      <c r="B5077">
        <v>2040</v>
      </c>
      <c r="C5077" t="s">
        <v>18</v>
      </c>
      <c r="D5077" t="s">
        <v>19</v>
      </c>
      <c r="E5077">
        <v>1.8281094003196441</v>
      </c>
      <c r="F5077" t="s">
        <v>23</v>
      </c>
    </row>
    <row r="5078" spans="1:6" x14ac:dyDescent="0.45">
      <c r="A5078" t="s">
        <v>26</v>
      </c>
      <c r="B5078">
        <v>2041</v>
      </c>
      <c r="C5078" t="s">
        <v>15</v>
      </c>
      <c r="D5078" t="s">
        <v>0</v>
      </c>
      <c r="E5078">
        <v>94.574485192332759</v>
      </c>
      <c r="F5078" t="s">
        <v>22</v>
      </c>
    </row>
    <row r="5079" spans="1:6" x14ac:dyDescent="0.45">
      <c r="A5079" t="s">
        <v>26</v>
      </c>
      <c r="B5079">
        <v>2041</v>
      </c>
      <c r="C5079" t="s">
        <v>15</v>
      </c>
      <c r="D5079" t="s">
        <v>1</v>
      </c>
      <c r="E5079">
        <v>204.56949476001196</v>
      </c>
      <c r="F5079" t="s">
        <v>22</v>
      </c>
    </row>
    <row r="5080" spans="1:6" x14ac:dyDescent="0.45">
      <c r="A5080" t="s">
        <v>26</v>
      </c>
      <c r="B5080">
        <v>2041</v>
      </c>
      <c r="C5080" t="s">
        <v>15</v>
      </c>
      <c r="D5080" t="s">
        <v>2</v>
      </c>
      <c r="E5080">
        <v>37.583822308032019</v>
      </c>
      <c r="F5080" t="s">
        <v>22</v>
      </c>
    </row>
    <row r="5081" spans="1:6" x14ac:dyDescent="0.45">
      <c r="A5081" t="s">
        <v>26</v>
      </c>
      <c r="B5081">
        <v>2041</v>
      </c>
      <c r="C5081" t="s">
        <v>15</v>
      </c>
      <c r="D5081" t="s">
        <v>3</v>
      </c>
      <c r="E5081">
        <v>0</v>
      </c>
      <c r="F5081" t="s">
        <v>22</v>
      </c>
    </row>
    <row r="5082" spans="1:6" x14ac:dyDescent="0.45">
      <c r="A5082" t="s">
        <v>26</v>
      </c>
      <c r="B5082">
        <v>2041</v>
      </c>
      <c r="C5082" t="s">
        <v>15</v>
      </c>
      <c r="D5082" t="s">
        <v>4</v>
      </c>
      <c r="E5082">
        <v>0</v>
      </c>
      <c r="F5082" t="s">
        <v>22</v>
      </c>
    </row>
    <row r="5083" spans="1:6" x14ac:dyDescent="0.45">
      <c r="A5083" t="s">
        <v>26</v>
      </c>
      <c r="B5083">
        <v>2041</v>
      </c>
      <c r="C5083" t="s">
        <v>5</v>
      </c>
      <c r="D5083" t="s">
        <v>5</v>
      </c>
      <c r="E5083">
        <v>336.72780226037673</v>
      </c>
      <c r="F5083" t="s">
        <v>22</v>
      </c>
    </row>
    <row r="5084" spans="1:6" x14ac:dyDescent="0.45">
      <c r="A5084" t="s">
        <v>26</v>
      </c>
      <c r="B5084">
        <v>2041</v>
      </c>
      <c r="C5084" t="s">
        <v>16</v>
      </c>
      <c r="D5084" t="s">
        <v>6</v>
      </c>
      <c r="E5084">
        <v>0</v>
      </c>
      <c r="F5084" t="s">
        <v>22</v>
      </c>
    </row>
    <row r="5085" spans="1:6" x14ac:dyDescent="0.45">
      <c r="A5085" t="s">
        <v>26</v>
      </c>
      <c r="B5085">
        <v>2041</v>
      </c>
      <c r="C5085" t="s">
        <v>16</v>
      </c>
      <c r="D5085" t="s">
        <v>7</v>
      </c>
      <c r="E5085">
        <v>0</v>
      </c>
      <c r="F5085" t="s">
        <v>22</v>
      </c>
    </row>
    <row r="5086" spans="1:6" x14ac:dyDescent="0.45">
      <c r="A5086" t="s">
        <v>26</v>
      </c>
      <c r="B5086">
        <v>2041</v>
      </c>
      <c r="C5086" t="s">
        <v>17</v>
      </c>
      <c r="D5086" t="s">
        <v>8</v>
      </c>
      <c r="E5086">
        <v>96</v>
      </c>
      <c r="F5086" t="s">
        <v>22</v>
      </c>
    </row>
    <row r="5087" spans="1:6" x14ac:dyDescent="0.45">
      <c r="A5087" t="s">
        <v>26</v>
      </c>
      <c r="B5087">
        <v>2041</v>
      </c>
      <c r="C5087" t="s">
        <v>18</v>
      </c>
      <c r="D5087" t="s">
        <v>9</v>
      </c>
      <c r="E5087">
        <v>0</v>
      </c>
      <c r="F5087" t="s">
        <v>22</v>
      </c>
    </row>
    <row r="5088" spans="1:6" x14ac:dyDescent="0.45">
      <c r="A5088" t="s">
        <v>26</v>
      </c>
      <c r="B5088">
        <v>2041</v>
      </c>
      <c r="C5088" t="s">
        <v>18</v>
      </c>
      <c r="D5088" t="s">
        <v>10</v>
      </c>
      <c r="E5088">
        <v>240.72780226037685</v>
      </c>
      <c r="F5088" t="s">
        <v>22</v>
      </c>
    </row>
    <row r="5089" spans="1:6" x14ac:dyDescent="0.45">
      <c r="A5089" t="s">
        <v>26</v>
      </c>
      <c r="B5089">
        <v>2041</v>
      </c>
      <c r="C5089" t="s">
        <v>18</v>
      </c>
      <c r="D5089" t="s">
        <v>19</v>
      </c>
      <c r="E5089">
        <v>1.8067257576292683</v>
      </c>
      <c r="F5089" t="s">
        <v>23</v>
      </c>
    </row>
    <row r="5090" spans="1:6" x14ac:dyDescent="0.45">
      <c r="A5090" t="s">
        <v>26</v>
      </c>
      <c r="B5090">
        <v>2042</v>
      </c>
      <c r="C5090" t="s">
        <v>15</v>
      </c>
      <c r="D5090" t="s">
        <v>0</v>
      </c>
      <c r="E5090">
        <v>104.24929379534032</v>
      </c>
      <c r="F5090" t="s">
        <v>22</v>
      </c>
    </row>
    <row r="5091" spans="1:6" x14ac:dyDescent="0.45">
      <c r="A5091" t="s">
        <v>26</v>
      </c>
      <c r="B5091">
        <v>2042</v>
      </c>
      <c r="C5091" t="s">
        <v>15</v>
      </c>
      <c r="D5091" t="s">
        <v>1</v>
      </c>
      <c r="E5091">
        <v>214.15268389524545</v>
      </c>
      <c r="F5091" t="s">
        <v>22</v>
      </c>
    </row>
    <row r="5092" spans="1:6" x14ac:dyDescent="0.45">
      <c r="A5092" t="s">
        <v>26</v>
      </c>
      <c r="B5092">
        <v>2042</v>
      </c>
      <c r="C5092" t="s">
        <v>15</v>
      </c>
      <c r="D5092" t="s">
        <v>2</v>
      </c>
      <c r="E5092">
        <v>39.838851646513938</v>
      </c>
      <c r="F5092" t="s">
        <v>22</v>
      </c>
    </row>
    <row r="5093" spans="1:6" x14ac:dyDescent="0.45">
      <c r="A5093" t="s">
        <v>26</v>
      </c>
      <c r="B5093">
        <v>2042</v>
      </c>
      <c r="C5093" t="s">
        <v>15</v>
      </c>
      <c r="D5093" t="s">
        <v>3</v>
      </c>
      <c r="E5093">
        <v>0</v>
      </c>
      <c r="F5093" t="s">
        <v>22</v>
      </c>
    </row>
    <row r="5094" spans="1:6" x14ac:dyDescent="0.45">
      <c r="A5094" t="s">
        <v>26</v>
      </c>
      <c r="B5094">
        <v>2042</v>
      </c>
      <c r="C5094" t="s">
        <v>15</v>
      </c>
      <c r="D5094" t="s">
        <v>4</v>
      </c>
      <c r="E5094">
        <v>0</v>
      </c>
      <c r="F5094" t="s">
        <v>22</v>
      </c>
    </row>
    <row r="5095" spans="1:6" x14ac:dyDescent="0.45">
      <c r="A5095" t="s">
        <v>26</v>
      </c>
      <c r="B5095">
        <v>2042</v>
      </c>
      <c r="C5095" t="s">
        <v>5</v>
      </c>
      <c r="D5095" t="s">
        <v>5</v>
      </c>
      <c r="E5095">
        <v>358.24082933709974</v>
      </c>
      <c r="F5095" t="s">
        <v>22</v>
      </c>
    </row>
    <row r="5096" spans="1:6" x14ac:dyDescent="0.45">
      <c r="A5096" t="s">
        <v>26</v>
      </c>
      <c r="B5096">
        <v>2042</v>
      </c>
      <c r="C5096" t="s">
        <v>16</v>
      </c>
      <c r="D5096" t="s">
        <v>6</v>
      </c>
      <c r="E5096">
        <v>0</v>
      </c>
      <c r="F5096" t="s">
        <v>22</v>
      </c>
    </row>
    <row r="5097" spans="1:6" x14ac:dyDescent="0.45">
      <c r="A5097" t="s">
        <v>26</v>
      </c>
      <c r="B5097">
        <v>2042</v>
      </c>
      <c r="C5097" t="s">
        <v>16</v>
      </c>
      <c r="D5097" t="s">
        <v>7</v>
      </c>
      <c r="E5097">
        <v>0</v>
      </c>
      <c r="F5097" t="s">
        <v>22</v>
      </c>
    </row>
    <row r="5098" spans="1:6" x14ac:dyDescent="0.45">
      <c r="A5098" t="s">
        <v>26</v>
      </c>
      <c r="B5098">
        <v>2042</v>
      </c>
      <c r="C5098" t="s">
        <v>17</v>
      </c>
      <c r="D5098" t="s">
        <v>8</v>
      </c>
      <c r="E5098">
        <v>120</v>
      </c>
      <c r="F5098" t="s">
        <v>22</v>
      </c>
    </row>
    <row r="5099" spans="1:6" x14ac:dyDescent="0.45">
      <c r="A5099" t="s">
        <v>26</v>
      </c>
      <c r="B5099">
        <v>2042</v>
      </c>
      <c r="C5099" t="s">
        <v>18</v>
      </c>
      <c r="D5099" t="s">
        <v>9</v>
      </c>
      <c r="E5099">
        <v>0</v>
      </c>
      <c r="F5099" t="s">
        <v>22</v>
      </c>
    </row>
    <row r="5100" spans="1:6" x14ac:dyDescent="0.45">
      <c r="A5100" t="s">
        <v>26</v>
      </c>
      <c r="B5100">
        <v>2042</v>
      </c>
      <c r="C5100" t="s">
        <v>18</v>
      </c>
      <c r="D5100" t="s">
        <v>10</v>
      </c>
      <c r="E5100">
        <v>238.24082933709985</v>
      </c>
      <c r="F5100" t="s">
        <v>22</v>
      </c>
    </row>
    <row r="5101" spans="1:6" x14ac:dyDescent="0.45">
      <c r="A5101" t="s">
        <v>26</v>
      </c>
      <c r="B5101">
        <v>2042</v>
      </c>
      <c r="C5101" t="s">
        <v>18</v>
      </c>
      <c r="D5101" t="s">
        <v>19</v>
      </c>
      <c r="E5101">
        <v>1.7880603687675731</v>
      </c>
      <c r="F5101" t="s">
        <v>23</v>
      </c>
    </row>
    <row r="5102" spans="1:6" x14ac:dyDescent="0.45">
      <c r="A5102" t="s">
        <v>26</v>
      </c>
      <c r="B5102">
        <v>2043</v>
      </c>
      <c r="C5102" t="s">
        <v>15</v>
      </c>
      <c r="D5102" t="s">
        <v>0</v>
      </c>
      <c r="E5102">
        <v>114.117489159906</v>
      </c>
      <c r="F5102" t="s">
        <v>22</v>
      </c>
    </row>
    <row r="5103" spans="1:6" x14ac:dyDescent="0.45">
      <c r="A5103" t="s">
        <v>26</v>
      </c>
      <c r="B5103">
        <v>2043</v>
      </c>
      <c r="C5103" t="s">
        <v>15</v>
      </c>
      <c r="D5103" t="s">
        <v>1</v>
      </c>
      <c r="E5103">
        <v>224.00884821263023</v>
      </c>
      <c r="F5103" t="s">
        <v>22</v>
      </c>
    </row>
    <row r="5104" spans="1:6" x14ac:dyDescent="0.45">
      <c r="A5104" t="s">
        <v>26</v>
      </c>
      <c r="B5104">
        <v>2043</v>
      </c>
      <c r="C5104" t="s">
        <v>15</v>
      </c>
      <c r="D5104" t="s">
        <v>2</v>
      </c>
      <c r="E5104">
        <v>41.830794228839629</v>
      </c>
      <c r="F5104" t="s">
        <v>22</v>
      </c>
    </row>
    <row r="5105" spans="1:6" x14ac:dyDescent="0.45">
      <c r="A5105" t="s">
        <v>26</v>
      </c>
      <c r="B5105">
        <v>2043</v>
      </c>
      <c r="C5105" t="s">
        <v>15</v>
      </c>
      <c r="D5105" t="s">
        <v>3</v>
      </c>
      <c r="E5105">
        <v>0</v>
      </c>
      <c r="F5105" t="s">
        <v>22</v>
      </c>
    </row>
    <row r="5106" spans="1:6" x14ac:dyDescent="0.45">
      <c r="A5106" t="s">
        <v>26</v>
      </c>
      <c r="B5106">
        <v>2043</v>
      </c>
      <c r="C5106" t="s">
        <v>15</v>
      </c>
      <c r="D5106" t="s">
        <v>4</v>
      </c>
      <c r="E5106">
        <v>0</v>
      </c>
      <c r="F5106" t="s">
        <v>22</v>
      </c>
    </row>
    <row r="5107" spans="1:6" x14ac:dyDescent="0.45">
      <c r="A5107" t="s">
        <v>26</v>
      </c>
      <c r="B5107">
        <v>2043</v>
      </c>
      <c r="C5107" t="s">
        <v>5</v>
      </c>
      <c r="D5107" t="s">
        <v>5</v>
      </c>
      <c r="E5107">
        <v>379.95713160137586</v>
      </c>
      <c r="F5107" t="s">
        <v>22</v>
      </c>
    </row>
    <row r="5108" spans="1:6" x14ac:dyDescent="0.45">
      <c r="A5108" t="s">
        <v>26</v>
      </c>
      <c r="B5108">
        <v>2043</v>
      </c>
      <c r="C5108" t="s">
        <v>16</v>
      </c>
      <c r="D5108" t="s">
        <v>6</v>
      </c>
      <c r="E5108">
        <v>0</v>
      </c>
      <c r="F5108" t="s">
        <v>22</v>
      </c>
    </row>
    <row r="5109" spans="1:6" x14ac:dyDescent="0.45">
      <c r="A5109" t="s">
        <v>26</v>
      </c>
      <c r="B5109">
        <v>2043</v>
      </c>
      <c r="C5109" t="s">
        <v>16</v>
      </c>
      <c r="D5109" t="s">
        <v>7</v>
      </c>
      <c r="E5109">
        <v>0</v>
      </c>
      <c r="F5109" t="s">
        <v>22</v>
      </c>
    </row>
    <row r="5110" spans="1:6" x14ac:dyDescent="0.45">
      <c r="A5110" t="s">
        <v>26</v>
      </c>
      <c r="B5110">
        <v>2043</v>
      </c>
      <c r="C5110" t="s">
        <v>17</v>
      </c>
      <c r="D5110" t="s">
        <v>8</v>
      </c>
      <c r="E5110">
        <v>144</v>
      </c>
      <c r="F5110" t="s">
        <v>22</v>
      </c>
    </row>
    <row r="5111" spans="1:6" x14ac:dyDescent="0.45">
      <c r="A5111" t="s">
        <v>26</v>
      </c>
      <c r="B5111">
        <v>2043</v>
      </c>
      <c r="C5111" t="s">
        <v>18</v>
      </c>
      <c r="D5111" t="s">
        <v>9</v>
      </c>
      <c r="E5111">
        <v>0</v>
      </c>
      <c r="F5111" t="s">
        <v>22</v>
      </c>
    </row>
    <row r="5112" spans="1:6" x14ac:dyDescent="0.45">
      <c r="A5112" t="s">
        <v>26</v>
      </c>
      <c r="B5112">
        <v>2043</v>
      </c>
      <c r="C5112" t="s">
        <v>18</v>
      </c>
      <c r="D5112" t="s">
        <v>10</v>
      </c>
      <c r="E5112">
        <v>235.95713160137603</v>
      </c>
      <c r="F5112" t="s">
        <v>22</v>
      </c>
    </row>
    <row r="5113" spans="1:6" x14ac:dyDescent="0.45">
      <c r="A5113" t="s">
        <v>26</v>
      </c>
      <c r="B5113">
        <v>2043</v>
      </c>
      <c r="C5113" t="s">
        <v>18</v>
      </c>
      <c r="D5113" t="s">
        <v>19</v>
      </c>
      <c r="E5113">
        <v>1.7709206138949347</v>
      </c>
      <c r="F5113" t="s">
        <v>23</v>
      </c>
    </row>
    <row r="5114" spans="1:6" x14ac:dyDescent="0.45">
      <c r="A5114" t="s">
        <v>26</v>
      </c>
      <c r="B5114">
        <v>2044</v>
      </c>
      <c r="C5114" t="s">
        <v>15</v>
      </c>
      <c r="D5114" t="s">
        <v>0</v>
      </c>
      <c r="E5114">
        <v>123.67124280032807</v>
      </c>
      <c r="F5114" t="s">
        <v>22</v>
      </c>
    </row>
    <row r="5115" spans="1:6" x14ac:dyDescent="0.45">
      <c r="A5115" t="s">
        <v>26</v>
      </c>
      <c r="B5115">
        <v>2044</v>
      </c>
      <c r="C5115" t="s">
        <v>15</v>
      </c>
      <c r="D5115" t="s">
        <v>1</v>
      </c>
      <c r="E5115">
        <v>233.49889191332437</v>
      </c>
      <c r="F5115" t="s">
        <v>22</v>
      </c>
    </row>
    <row r="5116" spans="1:6" x14ac:dyDescent="0.45">
      <c r="A5116" t="s">
        <v>26</v>
      </c>
      <c r="B5116">
        <v>2044</v>
      </c>
      <c r="C5116" t="s">
        <v>15</v>
      </c>
      <c r="D5116" t="s">
        <v>2</v>
      </c>
      <c r="E5116">
        <v>43.504025997993224</v>
      </c>
      <c r="F5116" t="s">
        <v>22</v>
      </c>
    </row>
    <row r="5117" spans="1:6" x14ac:dyDescent="0.45">
      <c r="A5117" t="s">
        <v>26</v>
      </c>
      <c r="B5117">
        <v>2044</v>
      </c>
      <c r="C5117" t="s">
        <v>15</v>
      </c>
      <c r="D5117" t="s">
        <v>3</v>
      </c>
      <c r="E5117">
        <v>0</v>
      </c>
      <c r="F5117" t="s">
        <v>22</v>
      </c>
    </row>
    <row r="5118" spans="1:6" x14ac:dyDescent="0.45">
      <c r="A5118" t="s">
        <v>26</v>
      </c>
      <c r="B5118">
        <v>2044</v>
      </c>
      <c r="C5118" t="s">
        <v>15</v>
      </c>
      <c r="D5118" t="s">
        <v>4</v>
      </c>
      <c r="E5118">
        <v>0</v>
      </c>
      <c r="F5118" t="s">
        <v>22</v>
      </c>
    </row>
    <row r="5119" spans="1:6" x14ac:dyDescent="0.45">
      <c r="A5119" t="s">
        <v>26</v>
      </c>
      <c r="B5119">
        <v>2044</v>
      </c>
      <c r="C5119" t="s">
        <v>5</v>
      </c>
      <c r="D5119" t="s">
        <v>5</v>
      </c>
      <c r="E5119">
        <v>400.6741607116457</v>
      </c>
      <c r="F5119" t="s">
        <v>22</v>
      </c>
    </row>
    <row r="5120" spans="1:6" x14ac:dyDescent="0.45">
      <c r="A5120" t="s">
        <v>26</v>
      </c>
      <c r="B5120">
        <v>2044</v>
      </c>
      <c r="C5120" t="s">
        <v>16</v>
      </c>
      <c r="D5120" t="s">
        <v>6</v>
      </c>
      <c r="E5120">
        <v>0</v>
      </c>
      <c r="F5120" t="s">
        <v>22</v>
      </c>
    </row>
    <row r="5121" spans="1:6" x14ac:dyDescent="0.45">
      <c r="A5121" t="s">
        <v>26</v>
      </c>
      <c r="B5121">
        <v>2044</v>
      </c>
      <c r="C5121" t="s">
        <v>16</v>
      </c>
      <c r="D5121" t="s">
        <v>7</v>
      </c>
      <c r="E5121">
        <v>0</v>
      </c>
      <c r="F5121" t="s">
        <v>22</v>
      </c>
    </row>
    <row r="5122" spans="1:6" x14ac:dyDescent="0.45">
      <c r="A5122" t="s">
        <v>26</v>
      </c>
      <c r="B5122">
        <v>2044</v>
      </c>
      <c r="C5122" t="s">
        <v>17</v>
      </c>
      <c r="D5122" t="s">
        <v>8</v>
      </c>
      <c r="E5122">
        <v>168</v>
      </c>
      <c r="F5122" t="s">
        <v>22</v>
      </c>
    </row>
    <row r="5123" spans="1:6" x14ac:dyDescent="0.45">
      <c r="A5123" t="s">
        <v>26</v>
      </c>
      <c r="B5123">
        <v>2044</v>
      </c>
      <c r="C5123" t="s">
        <v>18</v>
      </c>
      <c r="D5123" t="s">
        <v>9</v>
      </c>
      <c r="E5123">
        <v>0</v>
      </c>
      <c r="F5123" t="s">
        <v>22</v>
      </c>
    </row>
    <row r="5124" spans="1:6" x14ac:dyDescent="0.45">
      <c r="A5124" t="s">
        <v>26</v>
      </c>
      <c r="B5124">
        <v>2044</v>
      </c>
      <c r="C5124" t="s">
        <v>18</v>
      </c>
      <c r="D5124" t="s">
        <v>10</v>
      </c>
      <c r="E5124">
        <v>232.67416071164581</v>
      </c>
      <c r="F5124" t="s">
        <v>22</v>
      </c>
    </row>
    <row r="5125" spans="1:6" x14ac:dyDescent="0.45">
      <c r="A5125" t="s">
        <v>26</v>
      </c>
      <c r="B5125">
        <v>2044</v>
      </c>
      <c r="C5125" t="s">
        <v>18</v>
      </c>
      <c r="D5125" t="s">
        <v>19</v>
      </c>
      <c r="E5125">
        <v>1.7510653816315855</v>
      </c>
      <c r="F5125" t="s">
        <v>23</v>
      </c>
    </row>
    <row r="5126" spans="1:6" x14ac:dyDescent="0.45">
      <c r="A5126" t="s">
        <v>26</v>
      </c>
      <c r="B5126">
        <v>2045</v>
      </c>
      <c r="C5126" t="s">
        <v>15</v>
      </c>
      <c r="D5126" t="s">
        <v>0</v>
      </c>
      <c r="E5126">
        <v>133.87211039504464</v>
      </c>
      <c r="F5126" t="s">
        <v>22</v>
      </c>
    </row>
    <row r="5127" spans="1:6" x14ac:dyDescent="0.45">
      <c r="A5127" t="s">
        <v>26</v>
      </c>
      <c r="B5127">
        <v>2045</v>
      </c>
      <c r="C5127" t="s">
        <v>15</v>
      </c>
      <c r="D5127" t="s">
        <v>1</v>
      </c>
      <c r="E5127">
        <v>241.14508658910145</v>
      </c>
      <c r="F5127" t="s">
        <v>22</v>
      </c>
    </row>
    <row r="5128" spans="1:6" x14ac:dyDescent="0.45">
      <c r="A5128" t="s">
        <v>26</v>
      </c>
      <c r="B5128">
        <v>2045</v>
      </c>
      <c r="C5128" t="s">
        <v>15</v>
      </c>
      <c r="D5128" t="s">
        <v>2</v>
      </c>
      <c r="E5128">
        <v>44.809146777933023</v>
      </c>
      <c r="F5128" t="s">
        <v>22</v>
      </c>
    </row>
    <row r="5129" spans="1:6" x14ac:dyDescent="0.45">
      <c r="A5129" t="s">
        <v>26</v>
      </c>
      <c r="B5129">
        <v>2045</v>
      </c>
      <c r="C5129" t="s">
        <v>15</v>
      </c>
      <c r="D5129" t="s">
        <v>3</v>
      </c>
      <c r="E5129">
        <v>0</v>
      </c>
      <c r="F5129" t="s">
        <v>22</v>
      </c>
    </row>
    <row r="5130" spans="1:6" x14ac:dyDescent="0.45">
      <c r="A5130" t="s">
        <v>26</v>
      </c>
      <c r="B5130">
        <v>2045</v>
      </c>
      <c r="C5130" t="s">
        <v>15</v>
      </c>
      <c r="D5130" t="s">
        <v>4</v>
      </c>
      <c r="E5130">
        <v>0</v>
      </c>
      <c r="F5130" t="s">
        <v>22</v>
      </c>
    </row>
    <row r="5131" spans="1:6" x14ac:dyDescent="0.45">
      <c r="A5131" t="s">
        <v>26</v>
      </c>
      <c r="B5131">
        <v>2045</v>
      </c>
      <c r="C5131" t="s">
        <v>5</v>
      </c>
      <c r="D5131" t="s">
        <v>5</v>
      </c>
      <c r="E5131">
        <v>419.82634376207915</v>
      </c>
      <c r="F5131" t="s">
        <v>22</v>
      </c>
    </row>
    <row r="5132" spans="1:6" x14ac:dyDescent="0.45">
      <c r="A5132" t="s">
        <v>26</v>
      </c>
      <c r="B5132">
        <v>2045</v>
      </c>
      <c r="C5132" t="s">
        <v>16</v>
      </c>
      <c r="D5132" t="s">
        <v>6</v>
      </c>
      <c r="E5132">
        <v>0</v>
      </c>
      <c r="F5132" t="s">
        <v>22</v>
      </c>
    </row>
    <row r="5133" spans="1:6" x14ac:dyDescent="0.45">
      <c r="A5133" t="s">
        <v>26</v>
      </c>
      <c r="B5133">
        <v>2045</v>
      </c>
      <c r="C5133" t="s">
        <v>16</v>
      </c>
      <c r="D5133" t="s">
        <v>7</v>
      </c>
      <c r="E5133">
        <v>0</v>
      </c>
      <c r="F5133" t="s">
        <v>22</v>
      </c>
    </row>
    <row r="5134" spans="1:6" x14ac:dyDescent="0.45">
      <c r="A5134" t="s">
        <v>26</v>
      </c>
      <c r="B5134">
        <v>2045</v>
      </c>
      <c r="C5134" t="s">
        <v>17</v>
      </c>
      <c r="D5134" t="s">
        <v>8</v>
      </c>
      <c r="E5134">
        <v>184</v>
      </c>
      <c r="F5134" t="s">
        <v>22</v>
      </c>
    </row>
    <row r="5135" spans="1:6" x14ac:dyDescent="0.45">
      <c r="A5135" t="s">
        <v>26</v>
      </c>
      <c r="B5135">
        <v>2045</v>
      </c>
      <c r="C5135" t="s">
        <v>18</v>
      </c>
      <c r="D5135" t="s">
        <v>9</v>
      </c>
      <c r="E5135">
        <v>0</v>
      </c>
      <c r="F5135" t="s">
        <v>22</v>
      </c>
    </row>
    <row r="5136" spans="1:6" x14ac:dyDescent="0.45">
      <c r="A5136" t="s">
        <v>26</v>
      </c>
      <c r="B5136">
        <v>2045</v>
      </c>
      <c r="C5136" t="s">
        <v>18</v>
      </c>
      <c r="D5136" t="s">
        <v>10</v>
      </c>
      <c r="E5136">
        <v>235.82634376207932</v>
      </c>
      <c r="F5136" t="s">
        <v>22</v>
      </c>
    </row>
    <row r="5137" spans="1:6" x14ac:dyDescent="0.45">
      <c r="A5137" t="s">
        <v>26</v>
      </c>
      <c r="B5137">
        <v>2045</v>
      </c>
      <c r="C5137" t="s">
        <v>18</v>
      </c>
      <c r="D5137" t="s">
        <v>19</v>
      </c>
      <c r="E5137">
        <v>1.7699390166061162</v>
      </c>
      <c r="F5137" t="s">
        <v>23</v>
      </c>
    </row>
    <row r="5138" spans="1:6" x14ac:dyDescent="0.45">
      <c r="A5138" t="s">
        <v>26</v>
      </c>
      <c r="B5138">
        <v>2046</v>
      </c>
      <c r="C5138" t="s">
        <v>15</v>
      </c>
      <c r="D5138" t="s">
        <v>0</v>
      </c>
      <c r="E5138">
        <v>143.738655818323</v>
      </c>
      <c r="F5138" t="s">
        <v>22</v>
      </c>
    </row>
    <row r="5139" spans="1:6" x14ac:dyDescent="0.45">
      <c r="A5139" t="s">
        <v>26</v>
      </c>
      <c r="B5139">
        <v>2046</v>
      </c>
      <c r="C5139" t="s">
        <v>15</v>
      </c>
      <c r="D5139" t="s">
        <v>1</v>
      </c>
      <c r="E5139">
        <v>248.16453891581261</v>
      </c>
      <c r="F5139" t="s">
        <v>22</v>
      </c>
    </row>
    <row r="5140" spans="1:6" x14ac:dyDescent="0.45">
      <c r="A5140" t="s">
        <v>26</v>
      </c>
      <c r="B5140">
        <v>2046</v>
      </c>
      <c r="C5140" t="s">
        <v>15</v>
      </c>
      <c r="D5140" t="s">
        <v>2</v>
      </c>
      <c r="E5140">
        <v>45.705329713491686</v>
      </c>
      <c r="F5140" t="s">
        <v>22</v>
      </c>
    </row>
    <row r="5141" spans="1:6" x14ac:dyDescent="0.45">
      <c r="A5141" t="s">
        <v>26</v>
      </c>
      <c r="B5141">
        <v>2046</v>
      </c>
      <c r="C5141" t="s">
        <v>15</v>
      </c>
      <c r="D5141" t="s">
        <v>3</v>
      </c>
      <c r="E5141">
        <v>0</v>
      </c>
      <c r="F5141" t="s">
        <v>22</v>
      </c>
    </row>
    <row r="5142" spans="1:6" x14ac:dyDescent="0.45">
      <c r="A5142" t="s">
        <v>26</v>
      </c>
      <c r="B5142">
        <v>2046</v>
      </c>
      <c r="C5142" t="s">
        <v>15</v>
      </c>
      <c r="D5142" t="s">
        <v>4</v>
      </c>
      <c r="E5142">
        <v>0</v>
      </c>
      <c r="F5142" t="s">
        <v>22</v>
      </c>
    </row>
    <row r="5143" spans="1:6" x14ac:dyDescent="0.45">
      <c r="A5143" t="s">
        <v>26</v>
      </c>
      <c r="B5143">
        <v>2046</v>
      </c>
      <c r="C5143" t="s">
        <v>5</v>
      </c>
      <c r="D5143" t="s">
        <v>5</v>
      </c>
      <c r="E5143">
        <v>437.6085244476273</v>
      </c>
      <c r="F5143" t="s">
        <v>22</v>
      </c>
    </row>
    <row r="5144" spans="1:6" x14ac:dyDescent="0.45">
      <c r="A5144" t="s">
        <v>26</v>
      </c>
      <c r="B5144">
        <v>2046</v>
      </c>
      <c r="C5144" t="s">
        <v>16</v>
      </c>
      <c r="D5144" t="s">
        <v>6</v>
      </c>
      <c r="E5144">
        <v>0</v>
      </c>
      <c r="F5144" t="s">
        <v>22</v>
      </c>
    </row>
    <row r="5145" spans="1:6" x14ac:dyDescent="0.45">
      <c r="A5145" t="s">
        <v>26</v>
      </c>
      <c r="B5145">
        <v>2046</v>
      </c>
      <c r="C5145" t="s">
        <v>16</v>
      </c>
      <c r="D5145" t="s">
        <v>7</v>
      </c>
      <c r="E5145">
        <v>0</v>
      </c>
      <c r="F5145" t="s">
        <v>22</v>
      </c>
    </row>
    <row r="5146" spans="1:6" x14ac:dyDescent="0.45">
      <c r="A5146" t="s">
        <v>26</v>
      </c>
      <c r="B5146">
        <v>2046</v>
      </c>
      <c r="C5146" t="s">
        <v>17</v>
      </c>
      <c r="D5146" t="s">
        <v>8</v>
      </c>
      <c r="E5146">
        <v>200</v>
      </c>
      <c r="F5146" t="s">
        <v>22</v>
      </c>
    </row>
    <row r="5147" spans="1:6" x14ac:dyDescent="0.45">
      <c r="A5147" t="s">
        <v>26</v>
      </c>
      <c r="B5147">
        <v>2046</v>
      </c>
      <c r="C5147" t="s">
        <v>18</v>
      </c>
      <c r="D5147" t="s">
        <v>9</v>
      </c>
      <c r="E5147">
        <v>0</v>
      </c>
      <c r="F5147" t="s">
        <v>22</v>
      </c>
    </row>
    <row r="5148" spans="1:6" x14ac:dyDescent="0.45">
      <c r="A5148" t="s">
        <v>26</v>
      </c>
      <c r="B5148">
        <v>2046</v>
      </c>
      <c r="C5148" t="s">
        <v>18</v>
      </c>
      <c r="D5148" t="s">
        <v>10</v>
      </c>
      <c r="E5148">
        <v>237.60852444762745</v>
      </c>
      <c r="F5148" t="s">
        <v>22</v>
      </c>
    </row>
    <row r="5149" spans="1:6" x14ac:dyDescent="0.45">
      <c r="A5149" t="s">
        <v>26</v>
      </c>
      <c r="B5149">
        <v>2046</v>
      </c>
      <c r="C5149" t="s">
        <v>18</v>
      </c>
      <c r="D5149" t="s">
        <v>19</v>
      </c>
      <c r="E5149">
        <v>1.7833147535135063</v>
      </c>
      <c r="F5149" t="s">
        <v>23</v>
      </c>
    </row>
    <row r="5150" spans="1:6" x14ac:dyDescent="0.45">
      <c r="A5150" t="s">
        <v>26</v>
      </c>
      <c r="B5150">
        <v>2047</v>
      </c>
      <c r="C5150" t="s">
        <v>15</v>
      </c>
      <c r="D5150" t="s">
        <v>0</v>
      </c>
      <c r="E5150">
        <v>153.55937467438753</v>
      </c>
      <c r="F5150" t="s">
        <v>22</v>
      </c>
    </row>
    <row r="5151" spans="1:6" x14ac:dyDescent="0.45">
      <c r="A5151" t="s">
        <v>26</v>
      </c>
      <c r="B5151">
        <v>2047</v>
      </c>
      <c r="C5151" t="s">
        <v>15</v>
      </c>
      <c r="D5151" t="s">
        <v>1</v>
      </c>
      <c r="E5151">
        <v>255.18709611749796</v>
      </c>
      <c r="F5151" t="s">
        <v>22</v>
      </c>
    </row>
    <row r="5152" spans="1:6" x14ac:dyDescent="0.45">
      <c r="A5152" t="s">
        <v>26</v>
      </c>
      <c r="B5152">
        <v>2047</v>
      </c>
      <c r="C5152" t="s">
        <v>15</v>
      </c>
      <c r="D5152" t="s">
        <v>2</v>
      </c>
      <c r="E5152">
        <v>46.390909659194058</v>
      </c>
      <c r="F5152" t="s">
        <v>22</v>
      </c>
    </row>
    <row r="5153" spans="1:6" x14ac:dyDescent="0.45">
      <c r="A5153" t="s">
        <v>26</v>
      </c>
      <c r="B5153">
        <v>2047</v>
      </c>
      <c r="C5153" t="s">
        <v>15</v>
      </c>
      <c r="D5153" t="s">
        <v>3</v>
      </c>
      <c r="E5153">
        <v>0</v>
      </c>
      <c r="F5153" t="s">
        <v>22</v>
      </c>
    </row>
    <row r="5154" spans="1:6" x14ac:dyDescent="0.45">
      <c r="A5154" t="s">
        <v>26</v>
      </c>
      <c r="B5154">
        <v>2047</v>
      </c>
      <c r="C5154" t="s">
        <v>15</v>
      </c>
      <c r="D5154" t="s">
        <v>4</v>
      </c>
      <c r="E5154">
        <v>0</v>
      </c>
      <c r="F5154" t="s">
        <v>22</v>
      </c>
    </row>
    <row r="5155" spans="1:6" x14ac:dyDescent="0.45">
      <c r="A5155" t="s">
        <v>26</v>
      </c>
      <c r="B5155">
        <v>2047</v>
      </c>
      <c r="C5155" t="s">
        <v>5</v>
      </c>
      <c r="D5155" t="s">
        <v>5</v>
      </c>
      <c r="E5155">
        <v>455.13738045107954</v>
      </c>
      <c r="F5155" t="s">
        <v>22</v>
      </c>
    </row>
    <row r="5156" spans="1:6" x14ac:dyDescent="0.45">
      <c r="A5156" t="s">
        <v>26</v>
      </c>
      <c r="B5156">
        <v>2047</v>
      </c>
      <c r="C5156" t="s">
        <v>16</v>
      </c>
      <c r="D5156" t="s">
        <v>6</v>
      </c>
      <c r="E5156">
        <v>0</v>
      </c>
      <c r="F5156" t="s">
        <v>22</v>
      </c>
    </row>
    <row r="5157" spans="1:6" x14ac:dyDescent="0.45">
      <c r="A5157" t="s">
        <v>26</v>
      </c>
      <c r="B5157">
        <v>2047</v>
      </c>
      <c r="C5157" t="s">
        <v>16</v>
      </c>
      <c r="D5157" t="s">
        <v>7</v>
      </c>
      <c r="E5157">
        <v>0</v>
      </c>
      <c r="F5157" t="s">
        <v>22</v>
      </c>
    </row>
    <row r="5158" spans="1:6" x14ac:dyDescent="0.45">
      <c r="A5158" t="s">
        <v>26</v>
      </c>
      <c r="B5158">
        <v>2047</v>
      </c>
      <c r="C5158" t="s">
        <v>17</v>
      </c>
      <c r="D5158" t="s">
        <v>8</v>
      </c>
      <c r="E5158">
        <v>208</v>
      </c>
      <c r="F5158" t="s">
        <v>22</v>
      </c>
    </row>
    <row r="5159" spans="1:6" x14ac:dyDescent="0.45">
      <c r="A5159" t="s">
        <v>26</v>
      </c>
      <c r="B5159">
        <v>2047</v>
      </c>
      <c r="C5159" t="s">
        <v>18</v>
      </c>
      <c r="D5159" t="s">
        <v>9</v>
      </c>
      <c r="E5159">
        <v>0</v>
      </c>
      <c r="F5159" t="s">
        <v>22</v>
      </c>
    </row>
    <row r="5160" spans="1:6" x14ac:dyDescent="0.45">
      <c r="A5160" t="s">
        <v>26</v>
      </c>
      <c r="B5160">
        <v>2047</v>
      </c>
      <c r="C5160" t="s">
        <v>18</v>
      </c>
      <c r="D5160" t="s">
        <v>10</v>
      </c>
      <c r="E5160">
        <v>247.13738045107976</v>
      </c>
      <c r="F5160" t="s">
        <v>22</v>
      </c>
    </row>
    <row r="5161" spans="1:6" x14ac:dyDescent="0.45">
      <c r="A5161" t="s">
        <v>26</v>
      </c>
      <c r="B5161">
        <v>2047</v>
      </c>
      <c r="C5161" t="s">
        <v>18</v>
      </c>
      <c r="D5161" t="s">
        <v>19</v>
      </c>
      <c r="E5161">
        <v>1.8548313353977892</v>
      </c>
      <c r="F5161" t="s">
        <v>23</v>
      </c>
    </row>
    <row r="5162" spans="1:6" x14ac:dyDescent="0.45">
      <c r="A5162" t="s">
        <v>26</v>
      </c>
      <c r="B5162">
        <v>2048</v>
      </c>
      <c r="C5162" t="s">
        <v>15</v>
      </c>
      <c r="D5162" t="s">
        <v>0</v>
      </c>
      <c r="E5162">
        <v>162.83282657726934</v>
      </c>
      <c r="F5162" t="s">
        <v>22</v>
      </c>
    </row>
    <row r="5163" spans="1:6" x14ac:dyDescent="0.45">
      <c r="A5163" t="s">
        <v>26</v>
      </c>
      <c r="B5163">
        <v>2048</v>
      </c>
      <c r="C5163" t="s">
        <v>15</v>
      </c>
      <c r="D5163" t="s">
        <v>1</v>
      </c>
      <c r="E5163">
        <v>261.86487581703068</v>
      </c>
      <c r="F5163" t="s">
        <v>22</v>
      </c>
    </row>
    <row r="5164" spans="1:6" x14ac:dyDescent="0.45">
      <c r="A5164" t="s">
        <v>26</v>
      </c>
      <c r="B5164">
        <v>2048</v>
      </c>
      <c r="C5164" t="s">
        <v>15</v>
      </c>
      <c r="D5164" t="s">
        <v>2</v>
      </c>
      <c r="E5164">
        <v>46.854818755785999</v>
      </c>
      <c r="F5164" t="s">
        <v>22</v>
      </c>
    </row>
    <row r="5165" spans="1:6" x14ac:dyDescent="0.45">
      <c r="A5165" t="s">
        <v>26</v>
      </c>
      <c r="B5165">
        <v>2048</v>
      </c>
      <c r="C5165" t="s">
        <v>15</v>
      </c>
      <c r="D5165" t="s">
        <v>3</v>
      </c>
      <c r="E5165">
        <v>0</v>
      </c>
      <c r="F5165" t="s">
        <v>22</v>
      </c>
    </row>
    <row r="5166" spans="1:6" x14ac:dyDescent="0.45">
      <c r="A5166" t="s">
        <v>26</v>
      </c>
      <c r="B5166">
        <v>2048</v>
      </c>
      <c r="C5166" t="s">
        <v>15</v>
      </c>
      <c r="D5166" t="s">
        <v>4</v>
      </c>
      <c r="E5166">
        <v>0</v>
      </c>
      <c r="F5166" t="s">
        <v>22</v>
      </c>
    </row>
    <row r="5167" spans="1:6" x14ac:dyDescent="0.45">
      <c r="A5167" t="s">
        <v>26</v>
      </c>
      <c r="B5167">
        <v>2048</v>
      </c>
      <c r="C5167" t="s">
        <v>5</v>
      </c>
      <c r="D5167" t="s">
        <v>5</v>
      </c>
      <c r="E5167">
        <v>471.55252115008602</v>
      </c>
      <c r="F5167" t="s">
        <v>22</v>
      </c>
    </row>
    <row r="5168" spans="1:6" x14ac:dyDescent="0.45">
      <c r="A5168" t="s">
        <v>26</v>
      </c>
      <c r="B5168">
        <v>2048</v>
      </c>
      <c r="C5168" t="s">
        <v>16</v>
      </c>
      <c r="D5168" t="s">
        <v>6</v>
      </c>
      <c r="E5168">
        <v>0</v>
      </c>
      <c r="F5168" t="s">
        <v>22</v>
      </c>
    </row>
    <row r="5169" spans="1:6" x14ac:dyDescent="0.45">
      <c r="A5169" t="s">
        <v>26</v>
      </c>
      <c r="B5169">
        <v>2048</v>
      </c>
      <c r="C5169" t="s">
        <v>16</v>
      </c>
      <c r="D5169" t="s">
        <v>7</v>
      </c>
      <c r="E5169">
        <v>0</v>
      </c>
      <c r="F5169" t="s">
        <v>22</v>
      </c>
    </row>
    <row r="5170" spans="1:6" x14ac:dyDescent="0.45">
      <c r="A5170" t="s">
        <v>26</v>
      </c>
      <c r="B5170">
        <v>2048</v>
      </c>
      <c r="C5170" t="s">
        <v>17</v>
      </c>
      <c r="D5170" t="s">
        <v>8</v>
      </c>
      <c r="E5170">
        <v>216</v>
      </c>
      <c r="F5170" t="s">
        <v>22</v>
      </c>
    </row>
    <row r="5171" spans="1:6" x14ac:dyDescent="0.45">
      <c r="A5171" t="s">
        <v>26</v>
      </c>
      <c r="B5171">
        <v>2048</v>
      </c>
      <c r="C5171" t="s">
        <v>18</v>
      </c>
      <c r="D5171" t="s">
        <v>9</v>
      </c>
      <c r="E5171">
        <v>0</v>
      </c>
      <c r="F5171" t="s">
        <v>22</v>
      </c>
    </row>
    <row r="5172" spans="1:6" x14ac:dyDescent="0.45">
      <c r="A5172" t="s">
        <v>26</v>
      </c>
      <c r="B5172">
        <v>2048</v>
      </c>
      <c r="C5172" t="s">
        <v>18</v>
      </c>
      <c r="D5172" t="s">
        <v>10</v>
      </c>
      <c r="E5172">
        <v>255.55252115008625</v>
      </c>
      <c r="F5172" t="s">
        <v>22</v>
      </c>
    </row>
    <row r="5173" spans="1:6" x14ac:dyDescent="0.45">
      <c r="A5173" t="s">
        <v>26</v>
      </c>
      <c r="B5173">
        <v>2048</v>
      </c>
      <c r="C5173" t="s">
        <v>18</v>
      </c>
      <c r="D5173" t="s">
        <v>19</v>
      </c>
      <c r="E5173">
        <v>1.9232439545754505</v>
      </c>
      <c r="F5173" t="s">
        <v>23</v>
      </c>
    </row>
    <row r="5174" spans="1:6" x14ac:dyDescent="0.45">
      <c r="A5174" t="s">
        <v>26</v>
      </c>
      <c r="B5174">
        <v>2049</v>
      </c>
      <c r="C5174" t="s">
        <v>15</v>
      </c>
      <c r="D5174" t="s">
        <v>0</v>
      </c>
      <c r="E5174">
        <v>172.83664366424162</v>
      </c>
      <c r="F5174" t="s">
        <v>22</v>
      </c>
    </row>
    <row r="5175" spans="1:6" x14ac:dyDescent="0.45">
      <c r="A5175" t="s">
        <v>26</v>
      </c>
      <c r="B5175">
        <v>2049</v>
      </c>
      <c r="C5175" t="s">
        <v>15</v>
      </c>
      <c r="D5175" t="s">
        <v>1</v>
      </c>
      <c r="E5175">
        <v>269.98751221327154</v>
      </c>
      <c r="F5175" t="s">
        <v>22</v>
      </c>
    </row>
    <row r="5176" spans="1:6" x14ac:dyDescent="0.45">
      <c r="A5176" t="s">
        <v>26</v>
      </c>
      <c r="B5176">
        <v>2049</v>
      </c>
      <c r="C5176" t="s">
        <v>15</v>
      </c>
      <c r="D5176" t="s">
        <v>2</v>
      </c>
      <c r="E5176">
        <v>47.229657305832291</v>
      </c>
      <c r="F5176" t="s">
        <v>22</v>
      </c>
    </row>
    <row r="5177" spans="1:6" x14ac:dyDescent="0.45">
      <c r="A5177" t="s">
        <v>26</v>
      </c>
      <c r="B5177">
        <v>2049</v>
      </c>
      <c r="C5177" t="s">
        <v>15</v>
      </c>
      <c r="D5177" t="s">
        <v>3</v>
      </c>
      <c r="E5177">
        <v>0</v>
      </c>
      <c r="F5177" t="s">
        <v>22</v>
      </c>
    </row>
    <row r="5178" spans="1:6" x14ac:dyDescent="0.45">
      <c r="A5178" t="s">
        <v>26</v>
      </c>
      <c r="B5178">
        <v>2049</v>
      </c>
      <c r="C5178" t="s">
        <v>15</v>
      </c>
      <c r="D5178" t="s">
        <v>4</v>
      </c>
      <c r="E5178">
        <v>0</v>
      </c>
      <c r="F5178" t="s">
        <v>22</v>
      </c>
    </row>
    <row r="5179" spans="1:6" x14ac:dyDescent="0.45">
      <c r="A5179" t="s">
        <v>26</v>
      </c>
      <c r="B5179">
        <v>2049</v>
      </c>
      <c r="C5179" t="s">
        <v>5</v>
      </c>
      <c r="D5179" t="s">
        <v>5</v>
      </c>
      <c r="E5179">
        <v>490.05381318334543</v>
      </c>
      <c r="F5179" t="s">
        <v>22</v>
      </c>
    </row>
    <row r="5180" spans="1:6" x14ac:dyDescent="0.45">
      <c r="A5180" t="s">
        <v>26</v>
      </c>
      <c r="B5180">
        <v>2049</v>
      </c>
      <c r="C5180" t="s">
        <v>16</v>
      </c>
      <c r="D5180" t="s">
        <v>6</v>
      </c>
      <c r="E5180">
        <v>0</v>
      </c>
      <c r="F5180" t="s">
        <v>22</v>
      </c>
    </row>
    <row r="5181" spans="1:6" x14ac:dyDescent="0.45">
      <c r="A5181" t="s">
        <v>26</v>
      </c>
      <c r="B5181">
        <v>2049</v>
      </c>
      <c r="C5181" t="s">
        <v>16</v>
      </c>
      <c r="D5181" t="s">
        <v>7</v>
      </c>
      <c r="E5181">
        <v>0</v>
      </c>
      <c r="F5181" t="s">
        <v>22</v>
      </c>
    </row>
    <row r="5182" spans="1:6" x14ac:dyDescent="0.45">
      <c r="A5182" t="s">
        <v>26</v>
      </c>
      <c r="B5182">
        <v>2049</v>
      </c>
      <c r="C5182" t="s">
        <v>17</v>
      </c>
      <c r="D5182" t="s">
        <v>8</v>
      </c>
      <c r="E5182">
        <v>220</v>
      </c>
      <c r="F5182" t="s">
        <v>22</v>
      </c>
    </row>
    <row r="5183" spans="1:6" x14ac:dyDescent="0.45">
      <c r="A5183" t="s">
        <v>26</v>
      </c>
      <c r="B5183">
        <v>2049</v>
      </c>
      <c r="C5183" t="s">
        <v>18</v>
      </c>
      <c r="D5183" t="s">
        <v>9</v>
      </c>
      <c r="E5183">
        <v>0</v>
      </c>
      <c r="F5183" t="s">
        <v>22</v>
      </c>
    </row>
    <row r="5184" spans="1:6" x14ac:dyDescent="0.45">
      <c r="A5184" t="s">
        <v>26</v>
      </c>
      <c r="B5184">
        <v>2049</v>
      </c>
      <c r="C5184" t="s">
        <v>18</v>
      </c>
      <c r="D5184" t="s">
        <v>10</v>
      </c>
      <c r="E5184">
        <v>270.05381318334565</v>
      </c>
      <c r="F5184" t="s">
        <v>22</v>
      </c>
    </row>
    <row r="5185" spans="1:6" x14ac:dyDescent="0.45">
      <c r="A5185" t="s">
        <v>26</v>
      </c>
      <c r="B5185">
        <v>2049</v>
      </c>
      <c r="C5185" t="s">
        <v>18</v>
      </c>
      <c r="D5185" t="s">
        <v>19</v>
      </c>
      <c r="E5185">
        <v>2.0268252177063233</v>
      </c>
      <c r="F5185" t="s">
        <v>23</v>
      </c>
    </row>
    <row r="5186" spans="1:6" x14ac:dyDescent="0.45">
      <c r="A5186" t="s">
        <v>26</v>
      </c>
      <c r="B5186">
        <v>2050</v>
      </c>
      <c r="C5186" t="s">
        <v>15</v>
      </c>
      <c r="D5186" t="s">
        <v>0</v>
      </c>
      <c r="E5186">
        <v>182.16678068124307</v>
      </c>
      <c r="F5186" t="s">
        <v>22</v>
      </c>
    </row>
    <row r="5187" spans="1:6" x14ac:dyDescent="0.45">
      <c r="A5187" t="s">
        <v>26</v>
      </c>
      <c r="B5187">
        <v>2050</v>
      </c>
      <c r="C5187" t="s">
        <v>15</v>
      </c>
      <c r="D5187" t="s">
        <v>1</v>
      </c>
      <c r="E5187">
        <v>277.39308402099084</v>
      </c>
      <c r="F5187" t="s">
        <v>22</v>
      </c>
    </row>
    <row r="5188" spans="1:6" x14ac:dyDescent="0.45">
      <c r="A5188" t="s">
        <v>26</v>
      </c>
      <c r="B5188">
        <v>2050</v>
      </c>
      <c r="C5188" t="s">
        <v>15</v>
      </c>
      <c r="D5188" t="s">
        <v>2</v>
      </c>
      <c r="E5188">
        <v>47.513035249667283</v>
      </c>
      <c r="F5188" t="s">
        <v>22</v>
      </c>
    </row>
    <row r="5189" spans="1:6" x14ac:dyDescent="0.45">
      <c r="A5189" t="s">
        <v>26</v>
      </c>
      <c r="B5189">
        <v>2050</v>
      </c>
      <c r="C5189" t="s">
        <v>15</v>
      </c>
      <c r="D5189" t="s">
        <v>3</v>
      </c>
      <c r="E5189">
        <v>0</v>
      </c>
      <c r="F5189" t="s">
        <v>22</v>
      </c>
    </row>
    <row r="5190" spans="1:6" x14ac:dyDescent="0.45">
      <c r="A5190" t="s">
        <v>26</v>
      </c>
      <c r="B5190">
        <v>2050</v>
      </c>
      <c r="C5190" t="s">
        <v>15</v>
      </c>
      <c r="D5190" t="s">
        <v>4</v>
      </c>
      <c r="E5190">
        <v>0</v>
      </c>
      <c r="F5190" t="s">
        <v>22</v>
      </c>
    </row>
    <row r="5191" spans="1:6" x14ac:dyDescent="0.45">
      <c r="A5191" t="s">
        <v>26</v>
      </c>
      <c r="B5191">
        <v>2050</v>
      </c>
      <c r="C5191" t="s">
        <v>5</v>
      </c>
      <c r="D5191" t="s">
        <v>5</v>
      </c>
      <c r="E5191">
        <v>507.07289995190109</v>
      </c>
      <c r="F5191" t="s">
        <v>22</v>
      </c>
    </row>
    <row r="5192" spans="1:6" x14ac:dyDescent="0.45">
      <c r="A5192" t="s">
        <v>26</v>
      </c>
      <c r="B5192">
        <v>2050</v>
      </c>
      <c r="C5192" t="s">
        <v>16</v>
      </c>
      <c r="D5192" t="s">
        <v>6</v>
      </c>
      <c r="E5192">
        <v>0</v>
      </c>
      <c r="F5192" t="s">
        <v>22</v>
      </c>
    </row>
    <row r="5193" spans="1:6" x14ac:dyDescent="0.45">
      <c r="A5193" t="s">
        <v>26</v>
      </c>
      <c r="B5193">
        <v>2050</v>
      </c>
      <c r="C5193" t="s">
        <v>16</v>
      </c>
      <c r="D5193" t="s">
        <v>7</v>
      </c>
      <c r="E5193">
        <v>0</v>
      </c>
      <c r="F5193" t="s">
        <v>22</v>
      </c>
    </row>
    <row r="5194" spans="1:6" x14ac:dyDescent="0.45">
      <c r="A5194" t="s">
        <v>26</v>
      </c>
      <c r="B5194">
        <v>2050</v>
      </c>
      <c r="C5194" t="s">
        <v>17</v>
      </c>
      <c r="D5194" t="s">
        <v>8</v>
      </c>
      <c r="E5194">
        <v>224</v>
      </c>
      <c r="F5194" t="s">
        <v>22</v>
      </c>
    </row>
    <row r="5195" spans="1:6" x14ac:dyDescent="0.45">
      <c r="A5195" t="s">
        <v>26</v>
      </c>
      <c r="B5195">
        <v>2050</v>
      </c>
      <c r="C5195" t="s">
        <v>18</v>
      </c>
      <c r="D5195" t="s">
        <v>9</v>
      </c>
      <c r="E5195">
        <v>0</v>
      </c>
      <c r="F5195" t="s">
        <v>22</v>
      </c>
    </row>
    <row r="5196" spans="1:6" x14ac:dyDescent="0.45">
      <c r="A5196" t="s">
        <v>26</v>
      </c>
      <c r="B5196">
        <v>2050</v>
      </c>
      <c r="C5196" t="s">
        <v>18</v>
      </c>
      <c r="D5196" t="s">
        <v>10</v>
      </c>
      <c r="E5196">
        <v>283.07289995190138</v>
      </c>
      <c r="F5196" t="s">
        <v>22</v>
      </c>
    </row>
    <row r="5197" spans="1:6" x14ac:dyDescent="0.45">
      <c r="A5197" t="s">
        <v>26</v>
      </c>
      <c r="B5197">
        <v>2050</v>
      </c>
      <c r="C5197" t="s">
        <v>18</v>
      </c>
      <c r="D5197" t="s">
        <v>19</v>
      </c>
      <c r="E5197">
        <v>2.1245369036216797</v>
      </c>
      <c r="F5197" t="s">
        <v>23</v>
      </c>
    </row>
    <row r="5198" spans="1:6" x14ac:dyDescent="0.45">
      <c r="A5198" t="s">
        <v>27</v>
      </c>
      <c r="B5198">
        <v>2010</v>
      </c>
      <c r="C5198" t="s">
        <v>15</v>
      </c>
      <c r="D5198" t="s">
        <v>0</v>
      </c>
      <c r="E5198">
        <v>1833.3158190410959</v>
      </c>
      <c r="F5198" t="s">
        <v>22</v>
      </c>
    </row>
    <row r="5199" spans="1:6" x14ac:dyDescent="0.45">
      <c r="A5199" t="s">
        <v>27</v>
      </c>
      <c r="B5199">
        <v>2010</v>
      </c>
      <c r="C5199" t="s">
        <v>15</v>
      </c>
      <c r="D5199" t="s">
        <v>1</v>
      </c>
      <c r="E5199">
        <v>3612.7139755107783</v>
      </c>
      <c r="F5199" t="s">
        <v>22</v>
      </c>
    </row>
    <row r="5200" spans="1:6" x14ac:dyDescent="0.45">
      <c r="A5200" t="s">
        <v>27</v>
      </c>
      <c r="B5200">
        <v>2010</v>
      </c>
      <c r="C5200" t="s">
        <v>15</v>
      </c>
      <c r="D5200" t="s">
        <v>2</v>
      </c>
      <c r="E5200">
        <v>2458.8554405856862</v>
      </c>
      <c r="F5200" t="s">
        <v>22</v>
      </c>
    </row>
    <row r="5201" spans="1:6" x14ac:dyDescent="0.45">
      <c r="A5201" t="s">
        <v>27</v>
      </c>
      <c r="B5201">
        <v>2010</v>
      </c>
      <c r="C5201" t="s">
        <v>15</v>
      </c>
      <c r="D5201" t="s">
        <v>3</v>
      </c>
      <c r="E5201">
        <v>1032.3253468071507</v>
      </c>
      <c r="F5201" t="s">
        <v>22</v>
      </c>
    </row>
    <row r="5202" spans="1:6" x14ac:dyDescent="0.45">
      <c r="A5202" t="s">
        <v>27</v>
      </c>
      <c r="B5202">
        <v>2010</v>
      </c>
      <c r="C5202" t="s">
        <v>15</v>
      </c>
      <c r="D5202" t="s">
        <v>4</v>
      </c>
      <c r="E5202">
        <v>1549.5441510744638</v>
      </c>
      <c r="F5202" t="s">
        <v>22</v>
      </c>
    </row>
    <row r="5203" spans="1:6" x14ac:dyDescent="0.45">
      <c r="A5203" t="s">
        <v>27</v>
      </c>
      <c r="B5203">
        <v>2010</v>
      </c>
      <c r="C5203" t="s">
        <v>5</v>
      </c>
      <c r="D5203" t="s">
        <v>5</v>
      </c>
      <c r="E5203">
        <v>10486.754733019176</v>
      </c>
      <c r="F5203" t="s">
        <v>22</v>
      </c>
    </row>
    <row r="5204" spans="1:6" x14ac:dyDescent="0.45">
      <c r="A5204" t="s">
        <v>27</v>
      </c>
      <c r="B5204">
        <v>2010</v>
      </c>
      <c r="C5204" t="s">
        <v>16</v>
      </c>
      <c r="D5204" t="s">
        <v>6</v>
      </c>
      <c r="E5204">
        <v>395.61400304414002</v>
      </c>
      <c r="F5204" t="s">
        <v>22</v>
      </c>
    </row>
    <row r="5205" spans="1:6" x14ac:dyDescent="0.45">
      <c r="A5205" t="s">
        <v>27</v>
      </c>
      <c r="B5205">
        <v>2010</v>
      </c>
      <c r="C5205" t="s">
        <v>16</v>
      </c>
      <c r="D5205" t="s">
        <v>7</v>
      </c>
      <c r="E5205">
        <v>0</v>
      </c>
      <c r="F5205" t="s">
        <v>22</v>
      </c>
    </row>
    <row r="5206" spans="1:6" x14ac:dyDescent="0.45">
      <c r="A5206" t="s">
        <v>27</v>
      </c>
      <c r="B5206">
        <v>2010</v>
      </c>
      <c r="C5206" t="s">
        <v>17</v>
      </c>
      <c r="D5206" t="s">
        <v>8</v>
      </c>
      <c r="E5206">
        <v>7993.1890250123297</v>
      </c>
      <c r="F5206" t="s">
        <v>22</v>
      </c>
    </row>
    <row r="5207" spans="1:6" x14ac:dyDescent="0.45">
      <c r="A5207" t="s">
        <v>27</v>
      </c>
      <c r="B5207">
        <v>2010</v>
      </c>
      <c r="C5207" t="s">
        <v>18</v>
      </c>
      <c r="D5207" t="s">
        <v>9</v>
      </c>
      <c r="E5207">
        <v>358.55630493150687</v>
      </c>
      <c r="F5207" t="s">
        <v>22</v>
      </c>
    </row>
    <row r="5208" spans="1:6" x14ac:dyDescent="0.45">
      <c r="A5208" t="s">
        <v>27</v>
      </c>
      <c r="B5208">
        <v>2010</v>
      </c>
      <c r="C5208" t="s">
        <v>18</v>
      </c>
      <c r="D5208" t="s">
        <v>10</v>
      </c>
      <c r="E5208">
        <v>1255.7051297619453</v>
      </c>
      <c r="F5208" t="s">
        <v>22</v>
      </c>
    </row>
    <row r="5209" spans="1:6" x14ac:dyDescent="0.45">
      <c r="A5209" t="s">
        <v>27</v>
      </c>
      <c r="B5209">
        <v>2010</v>
      </c>
      <c r="C5209" t="s">
        <v>18</v>
      </c>
      <c r="D5209" t="s">
        <v>19</v>
      </c>
      <c r="E5209">
        <v>9.4046412999999998</v>
      </c>
      <c r="F5209" t="s">
        <v>23</v>
      </c>
    </row>
    <row r="5210" spans="1:6" x14ac:dyDescent="0.45">
      <c r="A5210" t="s">
        <v>27</v>
      </c>
      <c r="B5210">
        <v>2011</v>
      </c>
      <c r="C5210" t="s">
        <v>15</v>
      </c>
      <c r="D5210" t="s">
        <v>0</v>
      </c>
      <c r="E5210">
        <v>2219.5856773424666</v>
      </c>
      <c r="F5210" t="s">
        <v>22</v>
      </c>
    </row>
    <row r="5211" spans="1:6" x14ac:dyDescent="0.45">
      <c r="A5211" t="s">
        <v>27</v>
      </c>
      <c r="B5211">
        <v>2011</v>
      </c>
      <c r="C5211" t="s">
        <v>15</v>
      </c>
      <c r="D5211" t="s">
        <v>1</v>
      </c>
      <c r="E5211">
        <v>4930.9433836044791</v>
      </c>
      <c r="F5211" t="s">
        <v>22</v>
      </c>
    </row>
    <row r="5212" spans="1:6" x14ac:dyDescent="0.45">
      <c r="A5212" t="s">
        <v>27</v>
      </c>
      <c r="B5212">
        <v>2011</v>
      </c>
      <c r="C5212" t="s">
        <v>15</v>
      </c>
      <c r="D5212" t="s">
        <v>2</v>
      </c>
      <c r="E5212">
        <v>2883.4873518608547</v>
      </c>
      <c r="F5212" t="s">
        <v>22</v>
      </c>
    </row>
    <row r="5213" spans="1:6" x14ac:dyDescent="0.45">
      <c r="A5213" t="s">
        <v>27</v>
      </c>
      <c r="B5213">
        <v>2011</v>
      </c>
      <c r="C5213" t="s">
        <v>15</v>
      </c>
      <c r="D5213" t="s">
        <v>3</v>
      </c>
      <c r="E5213">
        <v>1338.577287460877</v>
      </c>
      <c r="F5213" t="s">
        <v>22</v>
      </c>
    </row>
    <row r="5214" spans="1:6" x14ac:dyDescent="0.45">
      <c r="A5214" t="s">
        <v>27</v>
      </c>
      <c r="B5214">
        <v>2011</v>
      </c>
      <c r="C5214" t="s">
        <v>15</v>
      </c>
      <c r="D5214" t="s">
        <v>4</v>
      </c>
      <c r="E5214">
        <v>1570.3703407305909</v>
      </c>
      <c r="F5214" t="s">
        <v>22</v>
      </c>
    </row>
    <row r="5215" spans="1:6" x14ac:dyDescent="0.45">
      <c r="A5215" t="s">
        <v>27</v>
      </c>
      <c r="B5215">
        <v>2011</v>
      </c>
      <c r="C5215" t="s">
        <v>5</v>
      </c>
      <c r="D5215" t="s">
        <v>5</v>
      </c>
      <c r="E5215">
        <v>12942.964040999268</v>
      </c>
      <c r="F5215" t="s">
        <v>22</v>
      </c>
    </row>
    <row r="5216" spans="1:6" x14ac:dyDescent="0.45">
      <c r="A5216" t="s">
        <v>27</v>
      </c>
      <c r="B5216">
        <v>2011</v>
      </c>
      <c r="C5216" t="s">
        <v>16</v>
      </c>
      <c r="D5216" t="s">
        <v>6</v>
      </c>
      <c r="E5216">
        <v>312.53506240487059</v>
      </c>
      <c r="F5216" t="s">
        <v>22</v>
      </c>
    </row>
    <row r="5217" spans="1:6" x14ac:dyDescent="0.45">
      <c r="A5217" t="s">
        <v>27</v>
      </c>
      <c r="B5217">
        <v>2011</v>
      </c>
      <c r="C5217" t="s">
        <v>16</v>
      </c>
      <c r="D5217" t="s">
        <v>7</v>
      </c>
      <c r="E5217">
        <v>0</v>
      </c>
      <c r="F5217" t="s">
        <v>22</v>
      </c>
    </row>
    <row r="5218" spans="1:6" x14ac:dyDescent="0.45">
      <c r="A5218" t="s">
        <v>27</v>
      </c>
      <c r="B5218">
        <v>2011</v>
      </c>
      <c r="C5218" t="s">
        <v>17</v>
      </c>
      <c r="D5218" t="s">
        <v>8</v>
      </c>
      <c r="E5218">
        <v>8901.764294649638</v>
      </c>
      <c r="F5218" t="s">
        <v>22</v>
      </c>
    </row>
    <row r="5219" spans="1:6" x14ac:dyDescent="0.45">
      <c r="A5219" t="s">
        <v>27</v>
      </c>
      <c r="B5219">
        <v>2011</v>
      </c>
      <c r="C5219" t="s">
        <v>18</v>
      </c>
      <c r="D5219" t="s">
        <v>9</v>
      </c>
      <c r="E5219">
        <v>1432.8477273972601</v>
      </c>
      <c r="F5219" t="s">
        <v>22</v>
      </c>
    </row>
    <row r="5220" spans="1:6" x14ac:dyDescent="0.45">
      <c r="A5220" t="s">
        <v>27</v>
      </c>
      <c r="B5220">
        <v>2011</v>
      </c>
      <c r="C5220" t="s">
        <v>18</v>
      </c>
      <c r="D5220" t="s">
        <v>10</v>
      </c>
      <c r="E5220">
        <v>1630.9358828561917</v>
      </c>
      <c r="F5220" t="s">
        <v>22</v>
      </c>
    </row>
    <row r="5221" spans="1:6" x14ac:dyDescent="0.45">
      <c r="A5221" t="s">
        <v>27</v>
      </c>
      <c r="B5221">
        <v>2011</v>
      </c>
      <c r="C5221" t="s">
        <v>18</v>
      </c>
      <c r="D5221" t="s">
        <v>19</v>
      </c>
      <c r="E5221">
        <v>12.2149433</v>
      </c>
      <c r="F5221" t="s">
        <v>23</v>
      </c>
    </row>
    <row r="5222" spans="1:6" x14ac:dyDescent="0.45">
      <c r="A5222" t="s">
        <v>27</v>
      </c>
      <c r="B5222">
        <v>2012</v>
      </c>
      <c r="C5222" t="s">
        <v>15</v>
      </c>
      <c r="D5222" t="s">
        <v>0</v>
      </c>
      <c r="E5222">
        <v>2262.8862022131148</v>
      </c>
      <c r="F5222" t="s">
        <v>22</v>
      </c>
    </row>
    <row r="5223" spans="1:6" x14ac:dyDescent="0.45">
      <c r="A5223" t="s">
        <v>27</v>
      </c>
      <c r="B5223">
        <v>2012</v>
      </c>
      <c r="C5223" t="s">
        <v>15</v>
      </c>
      <c r="D5223" t="s">
        <v>1</v>
      </c>
      <c r="E5223">
        <v>5767.3896101220244</v>
      </c>
      <c r="F5223" t="s">
        <v>22</v>
      </c>
    </row>
    <row r="5224" spans="1:6" x14ac:dyDescent="0.45">
      <c r="A5224" t="s">
        <v>27</v>
      </c>
      <c r="B5224">
        <v>2012</v>
      </c>
      <c r="C5224" t="s">
        <v>15</v>
      </c>
      <c r="D5224" t="s">
        <v>2</v>
      </c>
      <c r="E5224">
        <v>3154.833416724106</v>
      </c>
      <c r="F5224" t="s">
        <v>22</v>
      </c>
    </row>
    <row r="5225" spans="1:6" x14ac:dyDescent="0.45">
      <c r="A5225" t="s">
        <v>27</v>
      </c>
      <c r="B5225">
        <v>2012</v>
      </c>
      <c r="C5225" t="s">
        <v>15</v>
      </c>
      <c r="D5225" t="s">
        <v>3</v>
      </c>
      <c r="E5225">
        <v>1490.8417937990032</v>
      </c>
      <c r="F5225" t="s">
        <v>22</v>
      </c>
    </row>
    <row r="5226" spans="1:6" x14ac:dyDescent="0.45">
      <c r="A5226" t="s">
        <v>27</v>
      </c>
      <c r="B5226">
        <v>2012</v>
      </c>
      <c r="C5226" t="s">
        <v>15</v>
      </c>
      <c r="D5226" t="s">
        <v>4</v>
      </c>
      <c r="E5226">
        <v>1811.0361674190904</v>
      </c>
      <c r="F5226" t="s">
        <v>22</v>
      </c>
    </row>
    <row r="5227" spans="1:6" x14ac:dyDescent="0.45">
      <c r="A5227" t="s">
        <v>27</v>
      </c>
      <c r="B5227">
        <v>2012</v>
      </c>
      <c r="C5227" t="s">
        <v>5</v>
      </c>
      <c r="D5227" t="s">
        <v>5</v>
      </c>
      <c r="E5227">
        <v>14486.987190277339</v>
      </c>
      <c r="F5227" t="s">
        <v>22</v>
      </c>
    </row>
    <row r="5228" spans="1:6" x14ac:dyDescent="0.45">
      <c r="A5228" t="s">
        <v>27</v>
      </c>
      <c r="B5228">
        <v>2012</v>
      </c>
      <c r="C5228" t="s">
        <v>16</v>
      </c>
      <c r="D5228" t="s">
        <v>6</v>
      </c>
      <c r="E5228">
        <v>282.53313028667094</v>
      </c>
      <c r="F5228" t="s">
        <v>22</v>
      </c>
    </row>
    <row r="5229" spans="1:6" x14ac:dyDescent="0.45">
      <c r="A5229" t="s">
        <v>27</v>
      </c>
      <c r="B5229">
        <v>2012</v>
      </c>
      <c r="C5229" t="s">
        <v>16</v>
      </c>
      <c r="D5229" t="s">
        <v>7</v>
      </c>
      <c r="E5229">
        <v>0</v>
      </c>
      <c r="F5229" t="s">
        <v>22</v>
      </c>
    </row>
    <row r="5230" spans="1:6" x14ac:dyDescent="0.45">
      <c r="A5230" t="s">
        <v>27</v>
      </c>
      <c r="B5230">
        <v>2012</v>
      </c>
      <c r="C5230" t="s">
        <v>17</v>
      </c>
      <c r="D5230" t="s">
        <v>8</v>
      </c>
      <c r="E5230">
        <v>9222.5796055929295</v>
      </c>
      <c r="F5230" t="s">
        <v>22</v>
      </c>
    </row>
    <row r="5231" spans="1:6" x14ac:dyDescent="0.45">
      <c r="A5231" t="s">
        <v>27</v>
      </c>
      <c r="B5231">
        <v>2012</v>
      </c>
      <c r="C5231" t="s">
        <v>18</v>
      </c>
      <c r="D5231" t="s">
        <v>9</v>
      </c>
      <c r="E5231">
        <v>2139.8130110011657</v>
      </c>
      <c r="F5231" t="s">
        <v>22</v>
      </c>
    </row>
    <row r="5232" spans="1:6" x14ac:dyDescent="0.45">
      <c r="A5232" t="s">
        <v>27</v>
      </c>
      <c r="B5232">
        <v>2012</v>
      </c>
      <c r="C5232" t="s">
        <v>18</v>
      </c>
      <c r="D5232" t="s">
        <v>10</v>
      </c>
      <c r="E5232">
        <v>1957.2441401639344</v>
      </c>
      <c r="F5232" t="s">
        <v>22</v>
      </c>
    </row>
    <row r="5233" spans="1:6" x14ac:dyDescent="0.45">
      <c r="A5233" t="s">
        <v>27</v>
      </c>
      <c r="B5233">
        <v>2012</v>
      </c>
      <c r="C5233" t="s">
        <v>18</v>
      </c>
      <c r="D5233" t="s">
        <v>19</v>
      </c>
      <c r="E5233">
        <v>14.699</v>
      </c>
      <c r="F5233" t="s">
        <v>23</v>
      </c>
    </row>
    <row r="5234" spans="1:6" x14ac:dyDescent="0.45">
      <c r="A5234" t="s">
        <v>27</v>
      </c>
      <c r="B5234">
        <v>2013</v>
      </c>
      <c r="C5234" t="s">
        <v>15</v>
      </c>
      <c r="D5234" t="s">
        <v>0</v>
      </c>
      <c r="E5234">
        <v>2488.9212816712334</v>
      </c>
      <c r="F5234" t="s">
        <v>22</v>
      </c>
    </row>
    <row r="5235" spans="1:6" x14ac:dyDescent="0.45">
      <c r="A5235" t="s">
        <v>27</v>
      </c>
      <c r="B5235">
        <v>2013</v>
      </c>
      <c r="C5235" t="s">
        <v>15</v>
      </c>
      <c r="D5235" t="s">
        <v>1</v>
      </c>
      <c r="E5235">
        <v>6924.9823549232506</v>
      </c>
      <c r="F5235" t="s">
        <v>22</v>
      </c>
    </row>
    <row r="5236" spans="1:6" x14ac:dyDescent="0.45">
      <c r="A5236" t="s">
        <v>27</v>
      </c>
      <c r="B5236">
        <v>2013</v>
      </c>
      <c r="C5236" t="s">
        <v>15</v>
      </c>
      <c r="D5236" t="s">
        <v>2</v>
      </c>
      <c r="E5236">
        <v>3504.8060810891275</v>
      </c>
      <c r="F5236" t="s">
        <v>22</v>
      </c>
    </row>
    <row r="5237" spans="1:6" x14ac:dyDescent="0.45">
      <c r="A5237" t="s">
        <v>27</v>
      </c>
      <c r="B5237">
        <v>2013</v>
      </c>
      <c r="C5237" t="s">
        <v>15</v>
      </c>
      <c r="D5237" t="s">
        <v>3</v>
      </c>
      <c r="E5237">
        <v>1700.7114910176529</v>
      </c>
      <c r="F5237" t="s">
        <v>22</v>
      </c>
    </row>
    <row r="5238" spans="1:6" x14ac:dyDescent="0.45">
      <c r="A5238" t="s">
        <v>27</v>
      </c>
      <c r="B5238">
        <v>2013</v>
      </c>
      <c r="C5238" t="s">
        <v>15</v>
      </c>
      <c r="D5238" t="s">
        <v>4</v>
      </c>
      <c r="E5238">
        <v>1894.7948772419527</v>
      </c>
      <c r="F5238" t="s">
        <v>22</v>
      </c>
    </row>
    <row r="5239" spans="1:6" x14ac:dyDescent="0.45">
      <c r="A5239" t="s">
        <v>27</v>
      </c>
      <c r="B5239">
        <v>2013</v>
      </c>
      <c r="C5239" t="s">
        <v>5</v>
      </c>
      <c r="D5239" t="s">
        <v>5</v>
      </c>
      <c r="E5239">
        <v>16514.216085943219</v>
      </c>
      <c r="F5239" t="s">
        <v>22</v>
      </c>
    </row>
    <row r="5240" spans="1:6" x14ac:dyDescent="0.45">
      <c r="A5240" t="s">
        <v>27</v>
      </c>
      <c r="B5240">
        <v>2013</v>
      </c>
      <c r="C5240" t="s">
        <v>16</v>
      </c>
      <c r="D5240" t="s">
        <v>6</v>
      </c>
      <c r="E5240">
        <v>266.53940216786003</v>
      </c>
      <c r="F5240" t="s">
        <v>22</v>
      </c>
    </row>
    <row r="5241" spans="1:6" x14ac:dyDescent="0.45">
      <c r="A5241" t="s">
        <v>27</v>
      </c>
      <c r="B5241">
        <v>2013</v>
      </c>
      <c r="C5241" t="s">
        <v>16</v>
      </c>
      <c r="D5241" t="s">
        <v>7</v>
      </c>
      <c r="E5241">
        <v>0</v>
      </c>
      <c r="F5241" t="s">
        <v>22</v>
      </c>
    </row>
    <row r="5242" spans="1:6" x14ac:dyDescent="0.45">
      <c r="A5242" t="s">
        <v>27</v>
      </c>
      <c r="B5242">
        <v>2013</v>
      </c>
      <c r="C5242" t="s">
        <v>17</v>
      </c>
      <c r="D5242" t="s">
        <v>8</v>
      </c>
      <c r="E5242">
        <v>10183.438375838468</v>
      </c>
      <c r="F5242" t="s">
        <v>22</v>
      </c>
    </row>
    <row r="5243" spans="1:6" x14ac:dyDescent="0.45">
      <c r="A5243" t="s">
        <v>27</v>
      </c>
      <c r="B5243">
        <v>2013</v>
      </c>
      <c r="C5243" t="s">
        <v>18</v>
      </c>
      <c r="D5243" t="s">
        <v>9</v>
      </c>
      <c r="E5243">
        <v>2680.3100026316292</v>
      </c>
      <c r="F5243" t="s">
        <v>22</v>
      </c>
    </row>
    <row r="5244" spans="1:6" x14ac:dyDescent="0.45">
      <c r="A5244" t="s">
        <v>27</v>
      </c>
      <c r="B5244">
        <v>2013</v>
      </c>
      <c r="C5244" t="s">
        <v>18</v>
      </c>
      <c r="D5244" t="s">
        <v>10</v>
      </c>
      <c r="E5244">
        <v>2406.8265813698622</v>
      </c>
      <c r="F5244" t="s">
        <v>22</v>
      </c>
    </row>
    <row r="5245" spans="1:6" x14ac:dyDescent="0.45">
      <c r="A5245" t="s">
        <v>27</v>
      </c>
      <c r="B5245">
        <v>2013</v>
      </c>
      <c r="C5245" t="s">
        <v>18</v>
      </c>
      <c r="D5245" t="s">
        <v>19</v>
      </c>
      <c r="E5245">
        <v>18.025999999999996</v>
      </c>
      <c r="F5245" t="s">
        <v>23</v>
      </c>
    </row>
    <row r="5246" spans="1:6" x14ac:dyDescent="0.45">
      <c r="A5246" t="s">
        <v>27</v>
      </c>
      <c r="B5246">
        <v>2014</v>
      </c>
      <c r="C5246" t="s">
        <v>15</v>
      </c>
      <c r="D5246" t="s">
        <v>0</v>
      </c>
      <c r="E5246">
        <v>2647.4639589041094</v>
      </c>
      <c r="F5246" t="s">
        <v>22</v>
      </c>
    </row>
    <row r="5247" spans="1:6" x14ac:dyDescent="0.45">
      <c r="A5247" t="s">
        <v>27</v>
      </c>
      <c r="B5247">
        <v>2014</v>
      </c>
      <c r="C5247" t="s">
        <v>15</v>
      </c>
      <c r="D5247" t="s">
        <v>1</v>
      </c>
      <c r="E5247">
        <v>7572.0197671232863</v>
      </c>
      <c r="F5247" t="s">
        <v>22</v>
      </c>
    </row>
    <row r="5248" spans="1:6" x14ac:dyDescent="0.45">
      <c r="A5248" t="s">
        <v>27</v>
      </c>
      <c r="B5248">
        <v>2014</v>
      </c>
      <c r="C5248" t="s">
        <v>15</v>
      </c>
      <c r="D5248" t="s">
        <v>2</v>
      </c>
      <c r="E5248">
        <v>3765.643287671232</v>
      </c>
      <c r="F5248" t="s">
        <v>22</v>
      </c>
    </row>
    <row r="5249" spans="1:6" x14ac:dyDescent="0.45">
      <c r="A5249" t="s">
        <v>27</v>
      </c>
      <c r="B5249">
        <v>2014</v>
      </c>
      <c r="C5249" t="s">
        <v>15</v>
      </c>
      <c r="D5249" t="s">
        <v>3</v>
      </c>
      <c r="E5249">
        <v>2074.5905386287004</v>
      </c>
      <c r="F5249" t="s">
        <v>22</v>
      </c>
    </row>
    <row r="5250" spans="1:6" x14ac:dyDescent="0.45">
      <c r="A5250" t="s">
        <v>27</v>
      </c>
      <c r="B5250">
        <v>2014</v>
      </c>
      <c r="C5250" t="s">
        <v>15</v>
      </c>
      <c r="D5250" t="s">
        <v>4</v>
      </c>
      <c r="E5250">
        <v>2011.116706368824</v>
      </c>
      <c r="F5250" t="s">
        <v>22</v>
      </c>
    </row>
    <row r="5251" spans="1:6" x14ac:dyDescent="0.45">
      <c r="A5251" t="s">
        <v>27</v>
      </c>
      <c r="B5251">
        <v>2014</v>
      </c>
      <c r="C5251" t="s">
        <v>5</v>
      </c>
      <c r="D5251" t="s">
        <v>5</v>
      </c>
      <c r="E5251">
        <v>18070.834258696152</v>
      </c>
      <c r="F5251" t="s">
        <v>22</v>
      </c>
    </row>
    <row r="5252" spans="1:6" x14ac:dyDescent="0.45">
      <c r="A5252" t="s">
        <v>27</v>
      </c>
      <c r="B5252">
        <v>2014</v>
      </c>
      <c r="C5252" t="s">
        <v>16</v>
      </c>
      <c r="D5252" t="s">
        <v>6</v>
      </c>
      <c r="E5252">
        <v>252.42708541661011</v>
      </c>
      <c r="F5252" t="s">
        <v>22</v>
      </c>
    </row>
    <row r="5253" spans="1:6" x14ac:dyDescent="0.45">
      <c r="A5253" t="s">
        <v>27</v>
      </c>
      <c r="B5253">
        <v>2014</v>
      </c>
      <c r="C5253" t="s">
        <v>16</v>
      </c>
      <c r="D5253" t="s">
        <v>7</v>
      </c>
      <c r="E5253">
        <v>0</v>
      </c>
      <c r="F5253" t="s">
        <v>22</v>
      </c>
    </row>
    <row r="5254" spans="1:6" x14ac:dyDescent="0.45">
      <c r="A5254" t="s">
        <v>27</v>
      </c>
      <c r="B5254">
        <v>2014</v>
      </c>
      <c r="C5254" t="s">
        <v>17</v>
      </c>
      <c r="D5254" t="s">
        <v>8</v>
      </c>
      <c r="E5254">
        <v>10979.772136986299</v>
      </c>
      <c r="F5254" t="s">
        <v>22</v>
      </c>
    </row>
    <row r="5255" spans="1:6" x14ac:dyDescent="0.45">
      <c r="A5255" t="s">
        <v>27</v>
      </c>
      <c r="B5255">
        <v>2014</v>
      </c>
      <c r="C5255" t="s">
        <v>18</v>
      </c>
      <c r="D5255" t="s">
        <v>9</v>
      </c>
      <c r="E5255">
        <v>3074.0304934162218</v>
      </c>
      <c r="F5255" t="s">
        <v>22</v>
      </c>
    </row>
    <row r="5256" spans="1:6" x14ac:dyDescent="0.45">
      <c r="A5256" t="s">
        <v>27</v>
      </c>
      <c r="B5256">
        <v>2014</v>
      </c>
      <c r="C5256" t="s">
        <v>18</v>
      </c>
      <c r="D5256" t="s">
        <v>10</v>
      </c>
      <c r="E5256">
        <v>2655.8050972718829</v>
      </c>
      <c r="F5256" t="s">
        <v>22</v>
      </c>
    </row>
    <row r="5257" spans="1:6" x14ac:dyDescent="0.45">
      <c r="A5257" t="s">
        <v>27</v>
      </c>
      <c r="B5257">
        <v>2014</v>
      </c>
      <c r="C5257" t="s">
        <v>18</v>
      </c>
      <c r="D5257" t="s">
        <v>19</v>
      </c>
      <c r="E5257">
        <v>19.890732076000003</v>
      </c>
      <c r="F5257" t="s">
        <v>23</v>
      </c>
    </row>
    <row r="5258" spans="1:6" x14ac:dyDescent="0.45">
      <c r="A5258" t="s">
        <v>27</v>
      </c>
      <c r="B5258">
        <v>2015</v>
      </c>
      <c r="C5258" t="s">
        <v>15</v>
      </c>
      <c r="D5258" t="s">
        <v>0</v>
      </c>
      <c r="E5258">
        <v>3412.4932876712323</v>
      </c>
      <c r="F5258" t="s">
        <v>22</v>
      </c>
    </row>
    <row r="5259" spans="1:6" x14ac:dyDescent="0.45">
      <c r="A5259" t="s">
        <v>27</v>
      </c>
      <c r="B5259">
        <v>2015</v>
      </c>
      <c r="C5259" t="s">
        <v>15</v>
      </c>
      <c r="D5259" t="s">
        <v>1</v>
      </c>
      <c r="E5259">
        <v>6952.9913561643825</v>
      </c>
      <c r="F5259" t="s">
        <v>22</v>
      </c>
    </row>
    <row r="5260" spans="1:6" x14ac:dyDescent="0.45">
      <c r="A5260" t="s">
        <v>27</v>
      </c>
      <c r="B5260">
        <v>2015</v>
      </c>
      <c r="C5260" t="s">
        <v>15</v>
      </c>
      <c r="D5260" t="s">
        <v>2</v>
      </c>
      <c r="E5260">
        <v>3977.5332876712328</v>
      </c>
      <c r="F5260" t="s">
        <v>22</v>
      </c>
    </row>
    <row r="5261" spans="1:6" x14ac:dyDescent="0.45">
      <c r="A5261" t="s">
        <v>27</v>
      </c>
      <c r="B5261">
        <v>2015</v>
      </c>
      <c r="C5261" t="s">
        <v>15</v>
      </c>
      <c r="D5261" t="s">
        <v>3</v>
      </c>
      <c r="E5261">
        <v>2299.0890905491606</v>
      </c>
      <c r="F5261" t="s">
        <v>22</v>
      </c>
    </row>
    <row r="5262" spans="1:6" x14ac:dyDescent="0.45">
      <c r="A5262" t="s">
        <v>27</v>
      </c>
      <c r="B5262">
        <v>2015</v>
      </c>
      <c r="C5262" t="s">
        <v>15</v>
      </c>
      <c r="D5262" t="s">
        <v>4</v>
      </c>
      <c r="E5262">
        <v>1989.7293811778811</v>
      </c>
      <c r="F5262" t="s">
        <v>22</v>
      </c>
    </row>
    <row r="5263" spans="1:6" x14ac:dyDescent="0.45">
      <c r="A5263" t="s">
        <v>27</v>
      </c>
      <c r="B5263">
        <v>2015</v>
      </c>
      <c r="C5263" t="s">
        <v>5</v>
      </c>
      <c r="D5263" t="s">
        <v>5</v>
      </c>
      <c r="E5263">
        <v>18631.836403233887</v>
      </c>
      <c r="F5263" t="s">
        <v>22</v>
      </c>
    </row>
    <row r="5264" spans="1:6" x14ac:dyDescent="0.45">
      <c r="A5264" t="s">
        <v>27</v>
      </c>
      <c r="B5264">
        <v>2015</v>
      </c>
      <c r="C5264" t="s">
        <v>16</v>
      </c>
      <c r="D5264" t="s">
        <v>6</v>
      </c>
      <c r="E5264">
        <v>314.19030621600899</v>
      </c>
      <c r="F5264" t="s">
        <v>22</v>
      </c>
    </row>
    <row r="5265" spans="1:6" x14ac:dyDescent="0.45">
      <c r="A5265" t="s">
        <v>27</v>
      </c>
      <c r="B5265">
        <v>2015</v>
      </c>
      <c r="C5265" t="s">
        <v>16</v>
      </c>
      <c r="D5265" t="s">
        <v>7</v>
      </c>
      <c r="E5265">
        <v>0</v>
      </c>
      <c r="F5265" t="s">
        <v>22</v>
      </c>
    </row>
    <row r="5266" spans="1:6" x14ac:dyDescent="0.45">
      <c r="A5266" t="s">
        <v>27</v>
      </c>
      <c r="B5266">
        <v>2015</v>
      </c>
      <c r="C5266" t="s">
        <v>17</v>
      </c>
      <c r="D5266" t="s">
        <v>8</v>
      </c>
      <c r="E5266">
        <v>11474.716679274072</v>
      </c>
      <c r="F5266" t="s">
        <v>22</v>
      </c>
    </row>
    <row r="5267" spans="1:6" x14ac:dyDescent="0.45">
      <c r="A5267" t="s">
        <v>27</v>
      </c>
      <c r="B5267">
        <v>2015</v>
      </c>
      <c r="C5267" t="s">
        <v>18</v>
      </c>
      <c r="D5267" t="s">
        <v>9</v>
      </c>
      <c r="E5267">
        <v>3295.8166207822919</v>
      </c>
      <c r="F5267" t="s">
        <v>22</v>
      </c>
    </row>
    <row r="5268" spans="1:6" x14ac:dyDescent="0.45">
      <c r="A5268" t="s">
        <v>27</v>
      </c>
      <c r="B5268">
        <v>2015</v>
      </c>
      <c r="C5268" t="s">
        <v>18</v>
      </c>
      <c r="D5268" t="s">
        <v>10</v>
      </c>
      <c r="E5268">
        <v>2626.2315955169215</v>
      </c>
      <c r="F5268" t="s">
        <v>22</v>
      </c>
    </row>
    <row r="5269" spans="1:6" x14ac:dyDescent="0.45">
      <c r="A5269" t="s">
        <v>27</v>
      </c>
      <c r="B5269">
        <v>2015</v>
      </c>
      <c r="C5269" t="s">
        <v>18</v>
      </c>
      <c r="D5269" t="s">
        <v>19</v>
      </c>
      <c r="E5269">
        <v>19.669240446000003</v>
      </c>
      <c r="F5269" t="s">
        <v>23</v>
      </c>
    </row>
    <row r="5270" spans="1:6" x14ac:dyDescent="0.45">
      <c r="A5270" t="s">
        <v>27</v>
      </c>
      <c r="B5270">
        <v>2016</v>
      </c>
      <c r="C5270" t="s">
        <v>15</v>
      </c>
      <c r="D5270" t="s">
        <v>0</v>
      </c>
      <c r="E5270">
        <v>3971.8761202185792</v>
      </c>
      <c r="F5270" t="s">
        <v>22</v>
      </c>
    </row>
    <row r="5271" spans="1:6" x14ac:dyDescent="0.45">
      <c r="A5271" t="s">
        <v>27</v>
      </c>
      <c r="B5271">
        <v>2016</v>
      </c>
      <c r="C5271" t="s">
        <v>15</v>
      </c>
      <c r="D5271" t="s">
        <v>1</v>
      </c>
      <c r="E5271">
        <v>7462.4647540983597</v>
      </c>
      <c r="F5271" t="s">
        <v>22</v>
      </c>
    </row>
    <row r="5272" spans="1:6" x14ac:dyDescent="0.45">
      <c r="A5272" t="s">
        <v>27</v>
      </c>
      <c r="B5272">
        <v>2016</v>
      </c>
      <c r="C5272" t="s">
        <v>15</v>
      </c>
      <c r="D5272" t="s">
        <v>2</v>
      </c>
      <c r="E5272">
        <v>4181.8363387978134</v>
      </c>
      <c r="F5272" t="s">
        <v>22</v>
      </c>
    </row>
    <row r="5273" spans="1:6" x14ac:dyDescent="0.45">
      <c r="A5273" t="s">
        <v>27</v>
      </c>
      <c r="B5273">
        <v>2016</v>
      </c>
      <c r="C5273" t="s">
        <v>15</v>
      </c>
      <c r="D5273" t="s">
        <v>3</v>
      </c>
      <c r="E5273">
        <v>2458.2570940645978</v>
      </c>
      <c r="F5273" t="s">
        <v>22</v>
      </c>
    </row>
    <row r="5274" spans="1:6" x14ac:dyDescent="0.45">
      <c r="A5274" t="s">
        <v>27</v>
      </c>
      <c r="B5274">
        <v>2016</v>
      </c>
      <c r="C5274" t="s">
        <v>15</v>
      </c>
      <c r="D5274" t="s">
        <v>4</v>
      </c>
      <c r="E5274">
        <v>2012.2406803596143</v>
      </c>
      <c r="F5274" t="s">
        <v>22</v>
      </c>
    </row>
    <row r="5275" spans="1:6" x14ac:dyDescent="0.45">
      <c r="A5275" t="s">
        <v>27</v>
      </c>
      <c r="B5275">
        <v>2016</v>
      </c>
      <c r="C5275" t="s">
        <v>5</v>
      </c>
      <c r="D5275" t="s">
        <v>5</v>
      </c>
      <c r="E5275">
        <v>20086.674987538961</v>
      </c>
      <c r="F5275" t="s">
        <v>22</v>
      </c>
    </row>
    <row r="5276" spans="1:6" x14ac:dyDescent="0.45">
      <c r="A5276" t="s">
        <v>27</v>
      </c>
      <c r="B5276">
        <v>2016</v>
      </c>
      <c r="C5276" t="s">
        <v>16</v>
      </c>
      <c r="D5276" t="s">
        <v>6</v>
      </c>
      <c r="E5276">
        <v>326.77310652575341</v>
      </c>
      <c r="F5276" t="s">
        <v>22</v>
      </c>
    </row>
    <row r="5277" spans="1:6" x14ac:dyDescent="0.45">
      <c r="A5277" t="s">
        <v>27</v>
      </c>
      <c r="B5277">
        <v>2016</v>
      </c>
      <c r="C5277" t="s">
        <v>16</v>
      </c>
      <c r="D5277" t="s">
        <v>7</v>
      </c>
      <c r="E5277">
        <v>0</v>
      </c>
      <c r="F5277" t="s">
        <v>22</v>
      </c>
    </row>
    <row r="5278" spans="1:6" x14ac:dyDescent="0.45">
      <c r="A5278" t="s">
        <v>27</v>
      </c>
      <c r="B5278">
        <v>2016</v>
      </c>
      <c r="C5278" t="s">
        <v>17</v>
      </c>
      <c r="D5278" t="s">
        <v>8</v>
      </c>
      <c r="E5278">
        <v>11706.555991787409</v>
      </c>
      <c r="F5278" t="s">
        <v>22</v>
      </c>
    </row>
    <row r="5279" spans="1:6" x14ac:dyDescent="0.45">
      <c r="A5279" t="s">
        <v>27</v>
      </c>
      <c r="B5279">
        <v>2016</v>
      </c>
      <c r="C5279" t="s">
        <v>18</v>
      </c>
      <c r="D5279" t="s">
        <v>9</v>
      </c>
      <c r="E5279">
        <v>3724.9878345018792</v>
      </c>
      <c r="F5279" t="s">
        <v>22</v>
      </c>
    </row>
    <row r="5280" spans="1:6" x14ac:dyDescent="0.45">
      <c r="A5280" t="s">
        <v>27</v>
      </c>
      <c r="B5280">
        <v>2016</v>
      </c>
      <c r="C5280" t="s">
        <v>18</v>
      </c>
      <c r="D5280" t="s">
        <v>10</v>
      </c>
      <c r="E5280">
        <v>3482.0011065573772</v>
      </c>
      <c r="F5280" t="s">
        <v>22</v>
      </c>
    </row>
    <row r="5281" spans="1:6" x14ac:dyDescent="0.45">
      <c r="A5281" t="s">
        <v>27</v>
      </c>
      <c r="B5281">
        <v>2016</v>
      </c>
      <c r="C5281" t="s">
        <v>18</v>
      </c>
      <c r="D5281" t="s">
        <v>19</v>
      </c>
      <c r="E5281">
        <v>26.15</v>
      </c>
      <c r="F5281" t="s">
        <v>23</v>
      </c>
    </row>
    <row r="5282" spans="1:6" x14ac:dyDescent="0.45">
      <c r="A5282" t="s">
        <v>27</v>
      </c>
      <c r="B5282">
        <v>2017</v>
      </c>
      <c r="C5282" t="s">
        <v>15</v>
      </c>
      <c r="D5282" t="s">
        <v>0</v>
      </c>
      <c r="E5282">
        <v>4367.836602739726</v>
      </c>
      <c r="F5282" t="s">
        <v>22</v>
      </c>
    </row>
    <row r="5283" spans="1:6" x14ac:dyDescent="0.45">
      <c r="A5283" t="s">
        <v>27</v>
      </c>
      <c r="B5283">
        <v>2017</v>
      </c>
      <c r="C5283" t="s">
        <v>15</v>
      </c>
      <c r="D5283" t="s">
        <v>1</v>
      </c>
      <c r="E5283">
        <v>9279.0404383561636</v>
      </c>
      <c r="F5283" t="s">
        <v>22</v>
      </c>
    </row>
    <row r="5284" spans="1:6" x14ac:dyDescent="0.45">
      <c r="A5284" t="s">
        <v>27</v>
      </c>
      <c r="B5284">
        <v>2017</v>
      </c>
      <c r="C5284" t="s">
        <v>15</v>
      </c>
      <c r="D5284" t="s">
        <v>2</v>
      </c>
      <c r="E5284">
        <v>4623.8461643835617</v>
      </c>
      <c r="F5284" t="s">
        <v>22</v>
      </c>
    </row>
    <row r="5285" spans="1:6" x14ac:dyDescent="0.45">
      <c r="A5285" t="s">
        <v>27</v>
      </c>
      <c r="B5285">
        <v>2017</v>
      </c>
      <c r="C5285" t="s">
        <v>15</v>
      </c>
      <c r="D5285" t="s">
        <v>3</v>
      </c>
      <c r="E5285">
        <v>2754.5699999999997</v>
      </c>
      <c r="F5285" t="s">
        <v>22</v>
      </c>
    </row>
    <row r="5286" spans="1:6" x14ac:dyDescent="0.45">
      <c r="A5286" t="s">
        <v>27</v>
      </c>
      <c r="B5286">
        <v>2017</v>
      </c>
      <c r="C5286" t="s">
        <v>15</v>
      </c>
      <c r="D5286" t="s">
        <v>4</v>
      </c>
      <c r="E5286">
        <v>2132.0883276297868</v>
      </c>
      <c r="F5286" t="s">
        <v>22</v>
      </c>
    </row>
    <row r="5287" spans="1:6" x14ac:dyDescent="0.45">
      <c r="A5287" t="s">
        <v>27</v>
      </c>
      <c r="B5287">
        <v>2017</v>
      </c>
      <c r="C5287" t="s">
        <v>5</v>
      </c>
      <c r="D5287" t="s">
        <v>5</v>
      </c>
      <c r="E5287">
        <v>23157.381533109237</v>
      </c>
      <c r="F5287" t="s">
        <v>22</v>
      </c>
    </row>
    <row r="5288" spans="1:6" x14ac:dyDescent="0.45">
      <c r="A5288" t="s">
        <v>27</v>
      </c>
      <c r="B5288">
        <v>2017</v>
      </c>
      <c r="C5288" t="s">
        <v>16</v>
      </c>
      <c r="D5288" t="s">
        <v>6</v>
      </c>
      <c r="E5288">
        <v>341.16399611671227</v>
      </c>
      <c r="F5288" t="s">
        <v>22</v>
      </c>
    </row>
    <row r="5289" spans="1:6" x14ac:dyDescent="0.45">
      <c r="A5289" t="s">
        <v>27</v>
      </c>
      <c r="B5289">
        <v>2017</v>
      </c>
      <c r="C5289" t="s">
        <v>16</v>
      </c>
      <c r="D5289" t="s">
        <v>7</v>
      </c>
      <c r="E5289">
        <v>0</v>
      </c>
      <c r="F5289" t="s">
        <v>22</v>
      </c>
    </row>
    <row r="5290" spans="1:6" x14ac:dyDescent="0.45">
      <c r="A5290" t="s">
        <v>27</v>
      </c>
      <c r="B5290">
        <v>2017</v>
      </c>
      <c r="C5290" t="s">
        <v>17</v>
      </c>
      <c r="D5290" t="s">
        <v>8</v>
      </c>
      <c r="E5290">
        <v>12729.170808219178</v>
      </c>
      <c r="F5290" t="s">
        <v>22</v>
      </c>
    </row>
    <row r="5291" spans="1:6" x14ac:dyDescent="0.45">
      <c r="A5291" t="s">
        <v>27</v>
      </c>
      <c r="B5291">
        <v>2017</v>
      </c>
      <c r="C5291" t="s">
        <v>18</v>
      </c>
      <c r="D5291" t="s">
        <v>9</v>
      </c>
      <c r="E5291">
        <v>4063.2323122396497</v>
      </c>
      <c r="F5291" t="s">
        <v>22</v>
      </c>
    </row>
    <row r="5292" spans="1:6" x14ac:dyDescent="0.45">
      <c r="A5292" t="s">
        <v>27</v>
      </c>
      <c r="B5292">
        <v>2017</v>
      </c>
      <c r="C5292" t="s">
        <v>18</v>
      </c>
      <c r="D5292" t="s">
        <v>10</v>
      </c>
      <c r="E5292">
        <v>5111.9362306849307</v>
      </c>
      <c r="F5292" t="s">
        <v>22</v>
      </c>
    </row>
    <row r="5293" spans="1:6" x14ac:dyDescent="0.45">
      <c r="A5293" t="s">
        <v>27</v>
      </c>
      <c r="B5293">
        <v>2017</v>
      </c>
      <c r="C5293" t="s">
        <v>18</v>
      </c>
      <c r="D5293" t="s">
        <v>19</v>
      </c>
      <c r="E5293">
        <v>38.286000000000001</v>
      </c>
      <c r="F5293" t="s">
        <v>23</v>
      </c>
    </row>
    <row r="5294" spans="1:6" x14ac:dyDescent="0.45">
      <c r="A5294" t="s">
        <v>27</v>
      </c>
      <c r="B5294">
        <v>2018</v>
      </c>
      <c r="C5294" t="s">
        <v>15</v>
      </c>
      <c r="D5294" t="s">
        <v>0</v>
      </c>
      <c r="E5294">
        <v>4810.4835205479449</v>
      </c>
      <c r="F5294" t="s">
        <v>22</v>
      </c>
    </row>
    <row r="5295" spans="1:6" x14ac:dyDescent="0.45">
      <c r="A5295" t="s">
        <v>27</v>
      </c>
      <c r="B5295">
        <v>2018</v>
      </c>
      <c r="C5295" t="s">
        <v>15</v>
      </c>
      <c r="D5295" t="s">
        <v>1</v>
      </c>
      <c r="E5295">
        <v>12182.804219178082</v>
      </c>
      <c r="F5295" t="s">
        <v>22</v>
      </c>
    </row>
    <row r="5296" spans="1:6" x14ac:dyDescent="0.45">
      <c r="A5296" t="s">
        <v>27</v>
      </c>
      <c r="B5296">
        <v>2018</v>
      </c>
      <c r="C5296" t="s">
        <v>15</v>
      </c>
      <c r="D5296" t="s">
        <v>2</v>
      </c>
      <c r="E5296">
        <v>5120.1912328767121</v>
      </c>
      <c r="F5296" t="s">
        <v>22</v>
      </c>
    </row>
    <row r="5297" spans="1:6" x14ac:dyDescent="0.45">
      <c r="A5297" t="s">
        <v>27</v>
      </c>
      <c r="B5297">
        <v>2018</v>
      </c>
      <c r="C5297" t="s">
        <v>15</v>
      </c>
      <c r="D5297" t="s">
        <v>3</v>
      </c>
      <c r="E5297">
        <v>2769.0830136986301</v>
      </c>
      <c r="F5297" t="s">
        <v>22</v>
      </c>
    </row>
    <row r="5298" spans="1:6" x14ac:dyDescent="0.45">
      <c r="A5298" t="s">
        <v>27</v>
      </c>
      <c r="B5298">
        <v>2018</v>
      </c>
      <c r="C5298" t="s">
        <v>15</v>
      </c>
      <c r="D5298" t="s">
        <v>4</v>
      </c>
      <c r="E5298">
        <v>2359.4672896069183</v>
      </c>
      <c r="F5298" t="s">
        <v>22</v>
      </c>
    </row>
    <row r="5299" spans="1:6" x14ac:dyDescent="0.45">
      <c r="A5299" t="s">
        <v>27</v>
      </c>
      <c r="B5299">
        <v>2018</v>
      </c>
      <c r="C5299" t="s">
        <v>5</v>
      </c>
      <c r="D5299" t="s">
        <v>5</v>
      </c>
      <c r="E5299">
        <v>27242.029275908284</v>
      </c>
      <c r="F5299" t="s">
        <v>22</v>
      </c>
    </row>
    <row r="5300" spans="1:6" x14ac:dyDescent="0.45">
      <c r="A5300" t="s">
        <v>27</v>
      </c>
      <c r="B5300">
        <v>2018</v>
      </c>
      <c r="C5300" t="s">
        <v>16</v>
      </c>
      <c r="D5300" t="s">
        <v>6</v>
      </c>
      <c r="E5300">
        <v>325.30843999386082</v>
      </c>
      <c r="F5300" t="s">
        <v>22</v>
      </c>
    </row>
    <row r="5301" spans="1:6" x14ac:dyDescent="0.45">
      <c r="A5301" t="s">
        <v>27</v>
      </c>
      <c r="B5301">
        <v>2018</v>
      </c>
      <c r="C5301" t="s">
        <v>16</v>
      </c>
      <c r="D5301" t="s">
        <v>7</v>
      </c>
      <c r="E5301">
        <v>0</v>
      </c>
      <c r="F5301" t="s">
        <v>22</v>
      </c>
    </row>
    <row r="5302" spans="1:6" x14ac:dyDescent="0.45">
      <c r="A5302" t="s">
        <v>27</v>
      </c>
      <c r="B5302">
        <v>2018</v>
      </c>
      <c r="C5302" t="s">
        <v>17</v>
      </c>
      <c r="D5302" t="s">
        <v>8</v>
      </c>
      <c r="E5302">
        <v>13718.418056217968</v>
      </c>
      <c r="F5302" t="s">
        <v>22</v>
      </c>
    </row>
    <row r="5303" spans="1:6" x14ac:dyDescent="0.45">
      <c r="A5303" t="s">
        <v>27</v>
      </c>
      <c r="B5303">
        <v>2018</v>
      </c>
      <c r="C5303" t="s">
        <v>18</v>
      </c>
      <c r="D5303" t="s">
        <v>9</v>
      </c>
      <c r="E5303">
        <v>4888.021264807081</v>
      </c>
      <c r="F5303" t="s">
        <v>22</v>
      </c>
    </row>
    <row r="5304" spans="1:6" x14ac:dyDescent="0.45">
      <c r="A5304" t="s">
        <v>27</v>
      </c>
      <c r="B5304">
        <v>2018</v>
      </c>
      <c r="C5304" t="s">
        <v>18</v>
      </c>
      <c r="D5304" t="s">
        <v>10</v>
      </c>
      <c r="E5304">
        <v>7183.2879579443825</v>
      </c>
      <c r="F5304" t="s">
        <v>22</v>
      </c>
    </row>
    <row r="5305" spans="1:6" x14ac:dyDescent="0.45">
      <c r="A5305" t="s">
        <v>27</v>
      </c>
      <c r="B5305">
        <v>2018</v>
      </c>
      <c r="C5305" t="s">
        <v>18</v>
      </c>
      <c r="D5305" t="s">
        <v>19</v>
      </c>
      <c r="E5305">
        <v>53.799450999999998</v>
      </c>
      <c r="F5305" t="s">
        <v>23</v>
      </c>
    </row>
    <row r="5306" spans="1:6" x14ac:dyDescent="0.45">
      <c r="A5306" t="s">
        <v>27</v>
      </c>
      <c r="B5306">
        <v>2019</v>
      </c>
      <c r="C5306" t="s">
        <v>15</v>
      </c>
      <c r="D5306" t="s">
        <v>0</v>
      </c>
      <c r="E5306">
        <v>4846.8628082191772</v>
      </c>
      <c r="F5306" t="s">
        <v>22</v>
      </c>
    </row>
    <row r="5307" spans="1:6" x14ac:dyDescent="0.45">
      <c r="A5307" t="s">
        <v>27</v>
      </c>
      <c r="B5307">
        <v>2019</v>
      </c>
      <c r="C5307" t="s">
        <v>15</v>
      </c>
      <c r="D5307" t="s">
        <v>1</v>
      </c>
      <c r="E5307">
        <v>13589.11524657534</v>
      </c>
      <c r="F5307" t="s">
        <v>22</v>
      </c>
    </row>
    <row r="5308" spans="1:6" x14ac:dyDescent="0.45">
      <c r="A5308" t="s">
        <v>27</v>
      </c>
      <c r="B5308">
        <v>2019</v>
      </c>
      <c r="C5308" t="s">
        <v>15</v>
      </c>
      <c r="D5308" t="s">
        <v>2</v>
      </c>
      <c r="E5308">
        <v>5464.4399178082185</v>
      </c>
      <c r="F5308" t="s">
        <v>22</v>
      </c>
    </row>
    <row r="5309" spans="1:6" x14ac:dyDescent="0.45">
      <c r="A5309" t="s">
        <v>27</v>
      </c>
      <c r="B5309">
        <v>2019</v>
      </c>
      <c r="C5309" t="s">
        <v>15</v>
      </c>
      <c r="D5309" t="s">
        <v>3</v>
      </c>
      <c r="E5309">
        <v>3303.9359452054791</v>
      </c>
      <c r="F5309" t="s">
        <v>22</v>
      </c>
    </row>
    <row r="5310" spans="1:6" x14ac:dyDescent="0.45">
      <c r="A5310" t="s">
        <v>27</v>
      </c>
      <c r="B5310">
        <v>2019</v>
      </c>
      <c r="C5310" t="s">
        <v>15</v>
      </c>
      <c r="D5310" t="s">
        <v>4</v>
      </c>
      <c r="E5310">
        <v>2385.4971626525062</v>
      </c>
      <c r="F5310" t="s">
        <v>22</v>
      </c>
    </row>
    <row r="5311" spans="1:6" x14ac:dyDescent="0.45">
      <c r="A5311" t="s">
        <v>27</v>
      </c>
      <c r="B5311">
        <v>2019</v>
      </c>
      <c r="C5311" t="s">
        <v>5</v>
      </c>
      <c r="D5311" t="s">
        <v>5</v>
      </c>
      <c r="E5311">
        <v>29589.851080460721</v>
      </c>
      <c r="F5311" t="s">
        <v>22</v>
      </c>
    </row>
    <row r="5312" spans="1:6" x14ac:dyDescent="0.45">
      <c r="A5312" t="s">
        <v>27</v>
      </c>
      <c r="B5312">
        <v>2019</v>
      </c>
      <c r="C5312" t="s">
        <v>16</v>
      </c>
      <c r="D5312" t="s">
        <v>6</v>
      </c>
      <c r="E5312">
        <v>338.92299395852297</v>
      </c>
      <c r="F5312" t="s">
        <v>22</v>
      </c>
    </row>
    <row r="5313" spans="1:6" x14ac:dyDescent="0.45">
      <c r="A5313" t="s">
        <v>27</v>
      </c>
      <c r="B5313">
        <v>2019</v>
      </c>
      <c r="C5313" t="s">
        <v>16</v>
      </c>
      <c r="D5313" t="s">
        <v>7</v>
      </c>
      <c r="E5313">
        <v>0</v>
      </c>
      <c r="F5313" t="s">
        <v>22</v>
      </c>
    </row>
    <row r="5314" spans="1:6" x14ac:dyDescent="0.45">
      <c r="A5314" t="s">
        <v>27</v>
      </c>
      <c r="B5314">
        <v>2019</v>
      </c>
      <c r="C5314" t="s">
        <v>17</v>
      </c>
      <c r="D5314" t="s">
        <v>8</v>
      </c>
      <c r="E5314">
        <v>15240.115684931508</v>
      </c>
      <c r="F5314" t="s">
        <v>22</v>
      </c>
    </row>
    <row r="5315" spans="1:6" x14ac:dyDescent="0.45">
      <c r="A5315" t="s">
        <v>27</v>
      </c>
      <c r="B5315">
        <v>2019</v>
      </c>
      <c r="C5315" t="s">
        <v>18</v>
      </c>
      <c r="D5315" t="s">
        <v>9</v>
      </c>
      <c r="E5315">
        <v>4848.6556345025228</v>
      </c>
      <c r="F5315" t="s">
        <v>22</v>
      </c>
    </row>
    <row r="5316" spans="1:6" x14ac:dyDescent="0.45">
      <c r="A5316" t="s">
        <v>27</v>
      </c>
      <c r="B5316">
        <v>2019</v>
      </c>
      <c r="C5316" t="s">
        <v>18</v>
      </c>
      <c r="D5316" t="s">
        <v>10</v>
      </c>
      <c r="E5316">
        <v>8034.6806043002816</v>
      </c>
      <c r="F5316" t="s">
        <v>22</v>
      </c>
    </row>
    <row r="5317" spans="1:6" x14ac:dyDescent="0.45">
      <c r="A5317" t="s">
        <v>27</v>
      </c>
      <c r="B5317">
        <v>2019</v>
      </c>
      <c r="C5317" t="s">
        <v>18</v>
      </c>
      <c r="D5317" t="s">
        <v>19</v>
      </c>
      <c r="E5317">
        <v>60.175981806999999</v>
      </c>
      <c r="F5317" t="s">
        <v>23</v>
      </c>
    </row>
    <row r="5318" spans="1:6" x14ac:dyDescent="0.45">
      <c r="A5318" t="s">
        <v>27</v>
      </c>
      <c r="B5318">
        <v>2020</v>
      </c>
      <c r="C5318" t="s">
        <v>15</v>
      </c>
      <c r="D5318" t="s">
        <v>0</v>
      </c>
      <c r="E5318">
        <v>5894.2278825136609</v>
      </c>
      <c r="F5318" t="s">
        <v>22</v>
      </c>
    </row>
    <row r="5319" spans="1:6" x14ac:dyDescent="0.45">
      <c r="A5319" t="s">
        <v>27</v>
      </c>
      <c r="B5319">
        <v>2020</v>
      </c>
      <c r="C5319" t="s">
        <v>15</v>
      </c>
      <c r="D5319" t="s">
        <v>1</v>
      </c>
      <c r="E5319">
        <v>14556.823702185791</v>
      </c>
      <c r="F5319" t="s">
        <v>22</v>
      </c>
    </row>
    <row r="5320" spans="1:6" x14ac:dyDescent="0.45">
      <c r="A5320" t="s">
        <v>27</v>
      </c>
      <c r="B5320">
        <v>2020</v>
      </c>
      <c r="C5320" t="s">
        <v>15</v>
      </c>
      <c r="D5320" t="s">
        <v>2</v>
      </c>
      <c r="E5320">
        <v>6002.6815983606557</v>
      </c>
      <c r="F5320" t="s">
        <v>22</v>
      </c>
    </row>
    <row r="5321" spans="1:6" x14ac:dyDescent="0.45">
      <c r="A5321" t="s">
        <v>27</v>
      </c>
      <c r="B5321">
        <v>2020</v>
      </c>
      <c r="C5321" t="s">
        <v>15</v>
      </c>
      <c r="D5321" t="s">
        <v>3</v>
      </c>
      <c r="E5321">
        <v>3418.5112978142079</v>
      </c>
      <c r="F5321" t="s">
        <v>22</v>
      </c>
    </row>
    <row r="5322" spans="1:6" x14ac:dyDescent="0.45">
      <c r="A5322" t="s">
        <v>27</v>
      </c>
      <c r="B5322">
        <v>2020</v>
      </c>
      <c r="C5322" t="s">
        <v>15</v>
      </c>
      <c r="D5322" t="s">
        <v>4</v>
      </c>
      <c r="E5322">
        <v>2449.479837973302</v>
      </c>
      <c r="F5322" t="s">
        <v>22</v>
      </c>
    </row>
    <row r="5323" spans="1:6" x14ac:dyDescent="0.45">
      <c r="A5323" t="s">
        <v>27</v>
      </c>
      <c r="B5323">
        <v>2020</v>
      </c>
      <c r="C5323" t="s">
        <v>5</v>
      </c>
      <c r="D5323" t="s">
        <v>5</v>
      </c>
      <c r="E5323">
        <v>32321.72431884762</v>
      </c>
      <c r="F5323" t="s">
        <v>22</v>
      </c>
    </row>
    <row r="5324" spans="1:6" x14ac:dyDescent="0.45">
      <c r="A5324" t="s">
        <v>27</v>
      </c>
      <c r="B5324">
        <v>2020</v>
      </c>
      <c r="C5324" t="s">
        <v>16</v>
      </c>
      <c r="D5324" t="s">
        <v>6</v>
      </c>
      <c r="E5324">
        <v>490.8939790269813</v>
      </c>
      <c r="F5324" t="s">
        <v>22</v>
      </c>
    </row>
    <row r="5325" spans="1:6" x14ac:dyDescent="0.45">
      <c r="A5325" t="s">
        <v>27</v>
      </c>
      <c r="B5325">
        <v>2020</v>
      </c>
      <c r="C5325" t="s">
        <v>16</v>
      </c>
      <c r="D5325" t="s">
        <v>7</v>
      </c>
      <c r="E5325">
        <v>0</v>
      </c>
      <c r="F5325" t="s">
        <v>22</v>
      </c>
    </row>
    <row r="5326" spans="1:6" x14ac:dyDescent="0.45">
      <c r="A5326" t="s">
        <v>27</v>
      </c>
      <c r="B5326">
        <v>2020</v>
      </c>
      <c r="C5326" t="s">
        <v>17</v>
      </c>
      <c r="D5326" t="s">
        <v>8</v>
      </c>
      <c r="E5326">
        <v>17372.945448911942</v>
      </c>
      <c r="F5326" t="s">
        <v>22</v>
      </c>
    </row>
    <row r="5327" spans="1:6" x14ac:dyDescent="0.45">
      <c r="A5327" t="s">
        <v>27</v>
      </c>
      <c r="B5327">
        <v>2020</v>
      </c>
      <c r="C5327" t="s">
        <v>18</v>
      </c>
      <c r="D5327" t="s">
        <v>9</v>
      </c>
      <c r="E5327">
        <v>4597.9824400373836</v>
      </c>
      <c r="F5327" t="s">
        <v>22</v>
      </c>
    </row>
    <row r="5328" spans="1:6" x14ac:dyDescent="0.45">
      <c r="A5328" t="s">
        <v>27</v>
      </c>
      <c r="B5328">
        <v>2020</v>
      </c>
      <c r="C5328" t="s">
        <v>18</v>
      </c>
      <c r="D5328" t="s">
        <v>10</v>
      </c>
      <c r="E5328">
        <v>8966.0310764164515</v>
      </c>
      <c r="F5328" t="s">
        <v>22</v>
      </c>
    </row>
    <row r="5329" spans="1:6" x14ac:dyDescent="0.45">
      <c r="A5329" t="s">
        <v>27</v>
      </c>
      <c r="B5329">
        <v>2020</v>
      </c>
      <c r="C5329" t="s">
        <v>18</v>
      </c>
      <c r="D5329" t="s">
        <v>19</v>
      </c>
      <c r="E5329">
        <v>67.335335479000008</v>
      </c>
      <c r="F5329" t="s">
        <v>23</v>
      </c>
    </row>
    <row r="5330" spans="1:6" x14ac:dyDescent="0.45">
      <c r="A5330" t="s">
        <v>27</v>
      </c>
      <c r="B5330">
        <v>2021</v>
      </c>
      <c r="C5330" t="s">
        <v>15</v>
      </c>
      <c r="D5330" t="s">
        <v>0</v>
      </c>
      <c r="E5330">
        <v>6592.1978356164382</v>
      </c>
      <c r="F5330" t="s">
        <v>22</v>
      </c>
    </row>
    <row r="5331" spans="1:6" x14ac:dyDescent="0.45">
      <c r="A5331" t="s">
        <v>27</v>
      </c>
      <c r="B5331">
        <v>2021</v>
      </c>
      <c r="C5331" t="s">
        <v>15</v>
      </c>
      <c r="D5331" t="s">
        <v>1</v>
      </c>
      <c r="E5331">
        <v>17424.420999999998</v>
      </c>
      <c r="F5331" t="s">
        <v>22</v>
      </c>
    </row>
    <row r="5332" spans="1:6" x14ac:dyDescent="0.45">
      <c r="A5332" t="s">
        <v>27</v>
      </c>
      <c r="B5332">
        <v>2021</v>
      </c>
      <c r="C5332" t="s">
        <v>15</v>
      </c>
      <c r="D5332" t="s">
        <v>2</v>
      </c>
      <c r="E5332">
        <v>6409.9143835616433</v>
      </c>
      <c r="F5332" t="s">
        <v>22</v>
      </c>
    </row>
    <row r="5333" spans="1:6" x14ac:dyDescent="0.45">
      <c r="A5333" t="s">
        <v>27</v>
      </c>
      <c r="B5333">
        <v>2021</v>
      </c>
      <c r="C5333" t="s">
        <v>15</v>
      </c>
      <c r="D5333" t="s">
        <v>3</v>
      </c>
      <c r="E5333">
        <v>3544.1746986301368</v>
      </c>
      <c r="F5333" t="s">
        <v>22</v>
      </c>
    </row>
    <row r="5334" spans="1:6" x14ac:dyDescent="0.45">
      <c r="A5334" t="s">
        <v>27</v>
      </c>
      <c r="B5334">
        <v>2021</v>
      </c>
      <c r="C5334" t="s">
        <v>15</v>
      </c>
      <c r="D5334" t="s">
        <v>4</v>
      </c>
      <c r="E5334">
        <v>2687.2495069041775</v>
      </c>
      <c r="F5334" t="s">
        <v>22</v>
      </c>
    </row>
    <row r="5335" spans="1:6" x14ac:dyDescent="0.45">
      <c r="A5335" t="s">
        <v>27</v>
      </c>
      <c r="B5335">
        <v>2021</v>
      </c>
      <c r="C5335" t="s">
        <v>5</v>
      </c>
      <c r="D5335" t="s">
        <v>5</v>
      </c>
      <c r="E5335">
        <v>36657.957424712389</v>
      </c>
      <c r="F5335" t="s">
        <v>22</v>
      </c>
    </row>
    <row r="5336" spans="1:6" x14ac:dyDescent="0.45">
      <c r="A5336" t="s">
        <v>27</v>
      </c>
      <c r="B5336">
        <v>2021</v>
      </c>
      <c r="C5336" t="s">
        <v>16</v>
      </c>
      <c r="D5336" t="s">
        <v>6</v>
      </c>
      <c r="E5336">
        <v>530.88610004194686</v>
      </c>
      <c r="F5336" t="s">
        <v>22</v>
      </c>
    </row>
    <row r="5337" spans="1:6" x14ac:dyDescent="0.45">
      <c r="A5337" t="s">
        <v>27</v>
      </c>
      <c r="B5337">
        <v>2021</v>
      </c>
      <c r="C5337" t="s">
        <v>16</v>
      </c>
      <c r="D5337" t="s">
        <v>7</v>
      </c>
      <c r="E5337">
        <v>0</v>
      </c>
      <c r="F5337" t="s">
        <v>22</v>
      </c>
    </row>
    <row r="5338" spans="1:6" x14ac:dyDescent="0.45">
      <c r="A5338" t="s">
        <v>27</v>
      </c>
      <c r="B5338">
        <v>2021</v>
      </c>
      <c r="C5338" t="s">
        <v>17</v>
      </c>
      <c r="D5338" t="s">
        <v>8</v>
      </c>
      <c r="E5338">
        <v>18805.652999945138</v>
      </c>
      <c r="F5338" t="s">
        <v>22</v>
      </c>
    </row>
    <row r="5339" spans="1:6" x14ac:dyDescent="0.45">
      <c r="A5339" t="s">
        <v>27</v>
      </c>
      <c r="B5339">
        <v>2021</v>
      </c>
      <c r="C5339" t="s">
        <v>18</v>
      </c>
      <c r="D5339" t="s">
        <v>9</v>
      </c>
      <c r="E5339">
        <v>5664.7723951448097</v>
      </c>
      <c r="F5339" t="s">
        <v>22</v>
      </c>
    </row>
    <row r="5340" spans="1:6" x14ac:dyDescent="0.45">
      <c r="A5340" t="s">
        <v>27</v>
      </c>
      <c r="B5340">
        <v>2021</v>
      </c>
      <c r="C5340" t="s">
        <v>18</v>
      </c>
      <c r="D5340" t="s">
        <v>10</v>
      </c>
      <c r="E5340">
        <v>10668.870444678028</v>
      </c>
      <c r="F5340" t="s">
        <v>22</v>
      </c>
    </row>
    <row r="5341" spans="1:6" x14ac:dyDescent="0.45">
      <c r="A5341" t="s">
        <v>27</v>
      </c>
      <c r="B5341">
        <v>2021</v>
      </c>
      <c r="C5341" t="s">
        <v>18</v>
      </c>
      <c r="D5341" t="s">
        <v>19</v>
      </c>
      <c r="E5341">
        <v>79.904825767009569</v>
      </c>
      <c r="F5341" t="s">
        <v>23</v>
      </c>
    </row>
    <row r="5342" spans="1:6" x14ac:dyDescent="0.45">
      <c r="A5342" t="s">
        <v>27</v>
      </c>
      <c r="B5342">
        <v>2022</v>
      </c>
      <c r="C5342" t="s">
        <v>15</v>
      </c>
      <c r="D5342" t="s">
        <v>0</v>
      </c>
      <c r="E5342">
        <v>6581.458205479451</v>
      </c>
      <c r="F5342" t="s">
        <v>22</v>
      </c>
    </row>
    <row r="5343" spans="1:6" x14ac:dyDescent="0.45">
      <c r="A5343" t="s">
        <v>27</v>
      </c>
      <c r="B5343">
        <v>2022</v>
      </c>
      <c r="C5343" t="s">
        <v>15</v>
      </c>
      <c r="D5343" t="s">
        <v>1</v>
      </c>
      <c r="E5343">
        <v>17072.43204109589</v>
      </c>
      <c r="F5343" t="s">
        <v>22</v>
      </c>
    </row>
    <row r="5344" spans="1:6" x14ac:dyDescent="0.45">
      <c r="A5344" t="s">
        <v>27</v>
      </c>
      <c r="B5344">
        <v>2022</v>
      </c>
      <c r="C5344" t="s">
        <v>15</v>
      </c>
      <c r="D5344" t="s">
        <v>2</v>
      </c>
      <c r="E5344">
        <v>6415.7195890410958</v>
      </c>
      <c r="F5344" t="s">
        <v>22</v>
      </c>
    </row>
    <row r="5345" spans="1:6" x14ac:dyDescent="0.45">
      <c r="A5345" t="s">
        <v>27</v>
      </c>
      <c r="B5345">
        <v>2022</v>
      </c>
      <c r="C5345" t="s">
        <v>15</v>
      </c>
      <c r="D5345" t="s">
        <v>3</v>
      </c>
      <c r="E5345">
        <v>3288.0683835616437</v>
      </c>
      <c r="F5345" t="s">
        <v>22</v>
      </c>
    </row>
    <row r="5346" spans="1:6" x14ac:dyDescent="0.45">
      <c r="A5346" t="s">
        <v>27</v>
      </c>
      <c r="B5346">
        <v>2022</v>
      </c>
      <c r="C5346" t="s">
        <v>15</v>
      </c>
      <c r="D5346" t="s">
        <v>4</v>
      </c>
      <c r="E5346">
        <v>2997.2975594095274</v>
      </c>
      <c r="F5346" t="s">
        <v>22</v>
      </c>
    </row>
    <row r="5347" spans="1:6" x14ac:dyDescent="0.45">
      <c r="A5347" t="s">
        <v>27</v>
      </c>
      <c r="B5347">
        <v>2022</v>
      </c>
      <c r="C5347" t="s">
        <v>5</v>
      </c>
      <c r="D5347" t="s">
        <v>5</v>
      </c>
      <c r="E5347">
        <v>36354.975778587606</v>
      </c>
      <c r="F5347" t="s">
        <v>22</v>
      </c>
    </row>
    <row r="5348" spans="1:6" x14ac:dyDescent="0.45">
      <c r="A5348" t="s">
        <v>27</v>
      </c>
      <c r="B5348">
        <v>2022</v>
      </c>
      <c r="C5348" t="s">
        <v>16</v>
      </c>
      <c r="D5348" t="s">
        <v>6</v>
      </c>
      <c r="E5348">
        <v>487.75336915544045</v>
      </c>
      <c r="F5348" t="s">
        <v>22</v>
      </c>
    </row>
    <row r="5349" spans="1:6" x14ac:dyDescent="0.45">
      <c r="A5349" t="s">
        <v>27</v>
      </c>
      <c r="B5349">
        <v>2022</v>
      </c>
      <c r="C5349" t="s">
        <v>16</v>
      </c>
      <c r="D5349" t="s">
        <v>7</v>
      </c>
      <c r="E5349">
        <v>0</v>
      </c>
      <c r="F5349" t="s">
        <v>22</v>
      </c>
    </row>
    <row r="5350" spans="1:6" x14ac:dyDescent="0.45">
      <c r="A5350" t="s">
        <v>27</v>
      </c>
      <c r="B5350">
        <v>2022</v>
      </c>
      <c r="C5350" t="s">
        <v>17</v>
      </c>
      <c r="D5350" t="s">
        <v>8</v>
      </c>
      <c r="E5350">
        <v>19955.710878946637</v>
      </c>
      <c r="F5350" t="s">
        <v>22</v>
      </c>
    </row>
    <row r="5351" spans="1:6" x14ac:dyDescent="0.45">
      <c r="A5351" t="s">
        <v>27</v>
      </c>
      <c r="B5351">
        <v>2022</v>
      </c>
      <c r="C5351" t="s">
        <v>18</v>
      </c>
      <c r="D5351" t="s">
        <v>9</v>
      </c>
      <c r="E5351">
        <v>6107.8995110692749</v>
      </c>
      <c r="F5351" t="s">
        <v>22</v>
      </c>
    </row>
    <row r="5352" spans="1:6" x14ac:dyDescent="0.45">
      <c r="A5352" t="s">
        <v>27</v>
      </c>
      <c r="B5352">
        <v>2022</v>
      </c>
      <c r="C5352" t="s">
        <v>18</v>
      </c>
      <c r="D5352" t="s">
        <v>10</v>
      </c>
      <c r="E5352">
        <v>8441.8730613313164</v>
      </c>
      <c r="F5352" t="s">
        <v>22</v>
      </c>
    </row>
    <row r="5353" spans="1:6" x14ac:dyDescent="0.45">
      <c r="A5353" t="s">
        <v>27</v>
      </c>
      <c r="B5353">
        <v>2022</v>
      </c>
      <c r="C5353" t="s">
        <v>18</v>
      </c>
      <c r="D5353" t="s">
        <v>19</v>
      </c>
      <c r="E5353">
        <v>63.225661948999999</v>
      </c>
      <c r="F5353" t="s">
        <v>23</v>
      </c>
    </row>
    <row r="5354" spans="1:6" x14ac:dyDescent="0.45">
      <c r="A5354" t="s">
        <v>27</v>
      </c>
      <c r="B5354">
        <v>2023</v>
      </c>
      <c r="C5354" t="s">
        <v>15</v>
      </c>
      <c r="D5354" t="s">
        <v>0</v>
      </c>
      <c r="E5354">
        <v>6976.3456978082195</v>
      </c>
      <c r="F5354" t="s">
        <v>22</v>
      </c>
    </row>
    <row r="5355" spans="1:6" x14ac:dyDescent="0.45">
      <c r="A5355" t="s">
        <v>27</v>
      </c>
      <c r="B5355">
        <v>2023</v>
      </c>
      <c r="C5355" t="s">
        <v>15</v>
      </c>
      <c r="D5355" t="s">
        <v>1</v>
      </c>
      <c r="E5355">
        <v>17699.843918606166</v>
      </c>
      <c r="F5355" t="s">
        <v>22</v>
      </c>
    </row>
    <row r="5356" spans="1:6" x14ac:dyDescent="0.45">
      <c r="A5356" t="s">
        <v>27</v>
      </c>
      <c r="B5356">
        <v>2023</v>
      </c>
      <c r="C5356" t="s">
        <v>15</v>
      </c>
      <c r="D5356" t="s">
        <v>2</v>
      </c>
      <c r="E5356">
        <v>6919.8065489054834</v>
      </c>
      <c r="F5356" t="s">
        <v>22</v>
      </c>
    </row>
    <row r="5357" spans="1:6" x14ac:dyDescent="0.45">
      <c r="A5357" t="s">
        <v>27</v>
      </c>
      <c r="B5357">
        <v>2023</v>
      </c>
      <c r="C5357" t="s">
        <v>15</v>
      </c>
      <c r="D5357" t="s">
        <v>3</v>
      </c>
      <c r="E5357">
        <v>3426.7419459655807</v>
      </c>
      <c r="F5357" t="s">
        <v>22</v>
      </c>
    </row>
    <row r="5358" spans="1:6" x14ac:dyDescent="0.45">
      <c r="A5358" t="s">
        <v>27</v>
      </c>
      <c r="B5358">
        <v>2023</v>
      </c>
      <c r="C5358" t="s">
        <v>15</v>
      </c>
      <c r="D5358" t="s">
        <v>4</v>
      </c>
      <c r="E5358">
        <v>2928.4805622974668</v>
      </c>
      <c r="F5358" t="s">
        <v>22</v>
      </c>
    </row>
    <row r="5359" spans="1:6" x14ac:dyDescent="0.45">
      <c r="A5359" t="s">
        <v>27</v>
      </c>
      <c r="B5359">
        <v>2023</v>
      </c>
      <c r="C5359" t="s">
        <v>5</v>
      </c>
      <c r="D5359" t="s">
        <v>5</v>
      </c>
      <c r="E5359">
        <v>37951.218673582909</v>
      </c>
      <c r="F5359" t="s">
        <v>22</v>
      </c>
    </row>
    <row r="5360" spans="1:6" x14ac:dyDescent="0.45">
      <c r="A5360" t="s">
        <v>27</v>
      </c>
      <c r="B5360">
        <v>2023</v>
      </c>
      <c r="C5360" t="s">
        <v>16</v>
      </c>
      <c r="D5360" t="s">
        <v>6</v>
      </c>
      <c r="E5360">
        <v>469.06782638911221</v>
      </c>
      <c r="F5360" t="s">
        <v>22</v>
      </c>
    </row>
    <row r="5361" spans="1:6" x14ac:dyDescent="0.45">
      <c r="A5361" t="s">
        <v>27</v>
      </c>
      <c r="B5361">
        <v>2023</v>
      </c>
      <c r="C5361" t="s">
        <v>16</v>
      </c>
      <c r="D5361" t="s">
        <v>7</v>
      </c>
      <c r="E5361">
        <v>0</v>
      </c>
      <c r="F5361" t="s">
        <v>22</v>
      </c>
    </row>
    <row r="5362" spans="1:6" x14ac:dyDescent="0.45">
      <c r="A5362" t="s">
        <v>27</v>
      </c>
      <c r="B5362">
        <v>2023</v>
      </c>
      <c r="C5362" t="s">
        <v>17</v>
      </c>
      <c r="D5362" t="s">
        <v>8</v>
      </c>
      <c r="E5362">
        <v>20236.953495756086</v>
      </c>
      <c r="F5362" t="s">
        <v>22</v>
      </c>
    </row>
    <row r="5363" spans="1:6" x14ac:dyDescent="0.45">
      <c r="A5363" t="s">
        <v>27</v>
      </c>
      <c r="B5363">
        <v>2023</v>
      </c>
      <c r="C5363" t="s">
        <v>18</v>
      </c>
      <c r="D5363" t="s">
        <v>9</v>
      </c>
      <c r="E5363">
        <v>6497.9769312803965</v>
      </c>
      <c r="F5363" t="s">
        <v>22</v>
      </c>
    </row>
    <row r="5364" spans="1:6" x14ac:dyDescent="0.45">
      <c r="A5364" t="s">
        <v>27</v>
      </c>
      <c r="B5364">
        <v>2023</v>
      </c>
      <c r="C5364" t="s">
        <v>18</v>
      </c>
      <c r="D5364" t="s">
        <v>10</v>
      </c>
      <c r="E5364">
        <v>9436.8136782806741</v>
      </c>
      <c r="F5364" t="s">
        <v>22</v>
      </c>
    </row>
    <row r="5365" spans="1:6" x14ac:dyDescent="0.45">
      <c r="A5365" t="s">
        <v>27</v>
      </c>
      <c r="B5365">
        <v>2023</v>
      </c>
      <c r="C5365" t="s">
        <v>18</v>
      </c>
      <c r="D5365" t="s">
        <v>19</v>
      </c>
      <c r="E5365">
        <v>70.677299595000008</v>
      </c>
      <c r="F5365" t="s">
        <v>23</v>
      </c>
    </row>
    <row r="5366" spans="1:6" x14ac:dyDescent="0.45">
      <c r="A5366" t="s">
        <v>27</v>
      </c>
      <c r="B5366">
        <v>2024</v>
      </c>
      <c r="C5366" t="s">
        <v>15</v>
      </c>
      <c r="D5366" t="s">
        <v>0</v>
      </c>
      <c r="E5366">
        <v>7618.2266851680324</v>
      </c>
      <c r="F5366" t="s">
        <v>22</v>
      </c>
    </row>
    <row r="5367" spans="1:6" x14ac:dyDescent="0.45">
      <c r="A5367" t="s">
        <v>27</v>
      </c>
      <c r="B5367">
        <v>2024</v>
      </c>
      <c r="C5367" t="s">
        <v>15</v>
      </c>
      <c r="D5367" t="s">
        <v>1</v>
      </c>
      <c r="E5367">
        <v>19339.495074530063</v>
      </c>
      <c r="F5367" t="s">
        <v>22</v>
      </c>
    </row>
    <row r="5368" spans="1:6" x14ac:dyDescent="0.45">
      <c r="A5368" t="s">
        <v>27</v>
      </c>
      <c r="B5368">
        <v>2024</v>
      </c>
      <c r="C5368" t="s">
        <v>15</v>
      </c>
      <c r="D5368" t="s">
        <v>2</v>
      </c>
      <c r="E5368">
        <v>7218.9860368577874</v>
      </c>
      <c r="F5368" t="s">
        <v>22</v>
      </c>
    </row>
    <row r="5369" spans="1:6" x14ac:dyDescent="0.45">
      <c r="A5369" t="s">
        <v>27</v>
      </c>
      <c r="B5369">
        <v>2024</v>
      </c>
      <c r="C5369" t="s">
        <v>15</v>
      </c>
      <c r="D5369" t="s">
        <v>3</v>
      </c>
      <c r="E5369">
        <v>3572.7410768299701</v>
      </c>
      <c r="F5369" t="s">
        <v>22</v>
      </c>
    </row>
    <row r="5370" spans="1:6" x14ac:dyDescent="0.45">
      <c r="A5370" t="s">
        <v>27</v>
      </c>
      <c r="B5370">
        <v>2024</v>
      </c>
      <c r="C5370" t="s">
        <v>15</v>
      </c>
      <c r="D5370" t="s">
        <v>4</v>
      </c>
      <c r="E5370">
        <v>3077.509915853595</v>
      </c>
      <c r="F5370" t="s">
        <v>22</v>
      </c>
    </row>
    <row r="5371" spans="1:6" x14ac:dyDescent="0.45">
      <c r="A5371" t="s">
        <v>27</v>
      </c>
      <c r="B5371">
        <v>2024</v>
      </c>
      <c r="C5371" t="s">
        <v>5</v>
      </c>
      <c r="D5371" t="s">
        <v>5</v>
      </c>
      <c r="E5371">
        <v>40826.958789239448</v>
      </c>
      <c r="F5371" t="s">
        <v>22</v>
      </c>
    </row>
    <row r="5372" spans="1:6" x14ac:dyDescent="0.45">
      <c r="A5372" t="s">
        <v>27</v>
      </c>
      <c r="B5372">
        <v>2024</v>
      </c>
      <c r="C5372" t="s">
        <v>16</v>
      </c>
      <c r="D5372" t="s">
        <v>6</v>
      </c>
      <c r="E5372">
        <v>476.6436635155294</v>
      </c>
      <c r="F5372" t="s">
        <v>22</v>
      </c>
    </row>
    <row r="5373" spans="1:6" x14ac:dyDescent="0.45">
      <c r="A5373" t="s">
        <v>27</v>
      </c>
      <c r="B5373">
        <v>2024</v>
      </c>
      <c r="C5373" t="s">
        <v>16</v>
      </c>
      <c r="D5373" t="s">
        <v>7</v>
      </c>
      <c r="E5373">
        <v>0</v>
      </c>
      <c r="F5373" t="s">
        <v>22</v>
      </c>
    </row>
    <row r="5374" spans="1:6" x14ac:dyDescent="0.45">
      <c r="A5374" t="s">
        <v>27</v>
      </c>
      <c r="B5374">
        <v>2024</v>
      </c>
      <c r="C5374" t="s">
        <v>17</v>
      </c>
      <c r="D5374" t="s">
        <v>8</v>
      </c>
      <c r="E5374">
        <v>21394.751537311626</v>
      </c>
      <c r="F5374" t="s">
        <v>22</v>
      </c>
    </row>
    <row r="5375" spans="1:6" x14ac:dyDescent="0.45">
      <c r="A5375" t="s">
        <v>27</v>
      </c>
      <c r="B5375">
        <v>2024</v>
      </c>
      <c r="C5375" t="s">
        <v>18</v>
      </c>
      <c r="D5375" t="s">
        <v>9</v>
      </c>
      <c r="E5375">
        <v>7329.253626198999</v>
      </c>
      <c r="F5375" t="s">
        <v>22</v>
      </c>
    </row>
    <row r="5376" spans="1:6" x14ac:dyDescent="0.45">
      <c r="A5376" t="s">
        <v>27</v>
      </c>
      <c r="B5376">
        <v>2024</v>
      </c>
      <c r="C5376" t="s">
        <v>18</v>
      </c>
      <c r="D5376" t="s">
        <v>10</v>
      </c>
      <c r="E5376">
        <v>10202.336394861984</v>
      </c>
      <c r="F5376" t="s">
        <v>22</v>
      </c>
    </row>
    <row r="5377" spans="1:6" x14ac:dyDescent="0.45">
      <c r="A5377" t="s">
        <v>27</v>
      </c>
      <c r="B5377">
        <v>2024</v>
      </c>
      <c r="C5377" t="s">
        <v>18</v>
      </c>
      <c r="D5377" t="s">
        <v>19</v>
      </c>
      <c r="E5377">
        <v>76.620049379999998</v>
      </c>
      <c r="F5377" t="s">
        <v>23</v>
      </c>
    </row>
    <row r="5378" spans="1:6" x14ac:dyDescent="0.45">
      <c r="A5378" t="s">
        <v>27</v>
      </c>
      <c r="B5378">
        <v>2025</v>
      </c>
      <c r="C5378" t="s">
        <v>15</v>
      </c>
      <c r="D5378" t="s">
        <v>0</v>
      </c>
      <c r="E5378">
        <v>8115.723006917573</v>
      </c>
      <c r="F5378" t="s">
        <v>22</v>
      </c>
    </row>
    <row r="5379" spans="1:6" x14ac:dyDescent="0.45">
      <c r="A5379" t="s">
        <v>27</v>
      </c>
      <c r="B5379">
        <v>2025</v>
      </c>
      <c r="C5379" t="s">
        <v>15</v>
      </c>
      <c r="D5379" t="s">
        <v>1</v>
      </c>
      <c r="E5379">
        <v>19354.358481460134</v>
      </c>
      <c r="F5379" t="s">
        <v>22</v>
      </c>
    </row>
    <row r="5380" spans="1:6" x14ac:dyDescent="0.45">
      <c r="A5380" t="s">
        <v>27</v>
      </c>
      <c r="B5380">
        <v>2025</v>
      </c>
      <c r="C5380" t="s">
        <v>15</v>
      </c>
      <c r="D5380" t="s">
        <v>2</v>
      </c>
      <c r="E5380">
        <v>7563.1751454989217</v>
      </c>
      <c r="F5380" t="s">
        <v>22</v>
      </c>
    </row>
    <row r="5381" spans="1:6" x14ac:dyDescent="0.45">
      <c r="A5381" t="s">
        <v>27</v>
      </c>
      <c r="B5381">
        <v>2025</v>
      </c>
      <c r="C5381" t="s">
        <v>15</v>
      </c>
      <c r="D5381" t="s">
        <v>3</v>
      </c>
      <c r="E5381">
        <v>3663.652861956477</v>
      </c>
      <c r="F5381" t="s">
        <v>22</v>
      </c>
    </row>
    <row r="5382" spans="1:6" x14ac:dyDescent="0.45">
      <c r="A5382" t="s">
        <v>27</v>
      </c>
      <c r="B5382">
        <v>2025</v>
      </c>
      <c r="C5382" t="s">
        <v>15</v>
      </c>
      <c r="D5382" t="s">
        <v>4</v>
      </c>
      <c r="E5382">
        <v>3246.5208756770139</v>
      </c>
      <c r="F5382" t="s">
        <v>22</v>
      </c>
    </row>
    <row r="5383" spans="1:6" x14ac:dyDescent="0.45">
      <c r="A5383" t="s">
        <v>27</v>
      </c>
      <c r="B5383">
        <v>2025</v>
      </c>
      <c r="C5383" t="s">
        <v>5</v>
      </c>
      <c r="D5383" t="s">
        <v>5</v>
      </c>
      <c r="E5383">
        <v>41943.430371510127</v>
      </c>
      <c r="F5383" t="s">
        <v>22</v>
      </c>
    </row>
    <row r="5384" spans="1:6" x14ac:dyDescent="0.45">
      <c r="A5384" t="s">
        <v>27</v>
      </c>
      <c r="B5384">
        <v>2025</v>
      </c>
      <c r="C5384" t="s">
        <v>16</v>
      </c>
      <c r="D5384" t="s">
        <v>6</v>
      </c>
      <c r="E5384">
        <v>449.76032183423109</v>
      </c>
      <c r="F5384" t="s">
        <v>22</v>
      </c>
    </row>
    <row r="5385" spans="1:6" x14ac:dyDescent="0.45">
      <c r="A5385" t="s">
        <v>27</v>
      </c>
      <c r="B5385">
        <v>2025</v>
      </c>
      <c r="C5385" t="s">
        <v>16</v>
      </c>
      <c r="D5385" t="s">
        <v>7</v>
      </c>
      <c r="E5385">
        <v>0</v>
      </c>
      <c r="F5385" t="s">
        <v>22</v>
      </c>
    </row>
    <row r="5386" spans="1:6" x14ac:dyDescent="0.45">
      <c r="A5386" t="s">
        <v>27</v>
      </c>
      <c r="B5386">
        <v>2025</v>
      </c>
      <c r="C5386" t="s">
        <v>17</v>
      </c>
      <c r="D5386" t="s">
        <v>8</v>
      </c>
      <c r="E5386">
        <v>22727.379452054796</v>
      </c>
      <c r="F5386" t="s">
        <v>22</v>
      </c>
    </row>
    <row r="5387" spans="1:6" x14ac:dyDescent="0.45">
      <c r="A5387" t="s">
        <v>27</v>
      </c>
      <c r="B5387">
        <v>2025</v>
      </c>
      <c r="C5387" t="s">
        <v>18</v>
      </c>
      <c r="D5387" t="s">
        <v>9</v>
      </c>
      <c r="E5387">
        <v>8021.3191780821917</v>
      </c>
      <c r="F5387" t="s">
        <v>22</v>
      </c>
    </row>
    <row r="5388" spans="1:6" x14ac:dyDescent="0.45">
      <c r="A5388" t="s">
        <v>27</v>
      </c>
      <c r="B5388">
        <v>2025</v>
      </c>
      <c r="C5388" t="s">
        <v>18</v>
      </c>
      <c r="D5388" t="s">
        <v>10</v>
      </c>
      <c r="E5388">
        <v>9119.2276796457336</v>
      </c>
      <c r="F5388" t="s">
        <v>22</v>
      </c>
    </row>
    <row r="5389" spans="1:6" x14ac:dyDescent="0.45">
      <c r="A5389" t="s">
        <v>27</v>
      </c>
      <c r="B5389">
        <v>2025</v>
      </c>
      <c r="C5389" t="s">
        <v>18</v>
      </c>
      <c r="D5389" t="s">
        <v>19</v>
      </c>
      <c r="E5389">
        <v>68.29872971559675</v>
      </c>
      <c r="F5389" t="s">
        <v>23</v>
      </c>
    </row>
    <row r="5390" spans="1:6" x14ac:dyDescent="0.45">
      <c r="A5390" t="s">
        <v>27</v>
      </c>
      <c r="B5390">
        <v>2026</v>
      </c>
      <c r="C5390" t="s">
        <v>15</v>
      </c>
      <c r="D5390" t="s">
        <v>0</v>
      </c>
      <c r="E5390">
        <v>9159.9095076369322</v>
      </c>
      <c r="F5390" t="s">
        <v>22</v>
      </c>
    </row>
    <row r="5391" spans="1:6" x14ac:dyDescent="0.45">
      <c r="A5391" t="s">
        <v>27</v>
      </c>
      <c r="B5391">
        <v>2026</v>
      </c>
      <c r="C5391" t="s">
        <v>15</v>
      </c>
      <c r="D5391" t="s">
        <v>1</v>
      </c>
      <c r="E5391">
        <v>20244.675759168014</v>
      </c>
      <c r="F5391" t="s">
        <v>22</v>
      </c>
    </row>
    <row r="5392" spans="1:6" x14ac:dyDescent="0.45">
      <c r="A5392" t="s">
        <v>27</v>
      </c>
      <c r="B5392">
        <v>2026</v>
      </c>
      <c r="C5392" t="s">
        <v>15</v>
      </c>
      <c r="D5392" t="s">
        <v>2</v>
      </c>
      <c r="E5392">
        <v>7783.217098371947</v>
      </c>
      <c r="F5392" t="s">
        <v>22</v>
      </c>
    </row>
    <row r="5393" spans="1:6" x14ac:dyDescent="0.45">
      <c r="A5393" t="s">
        <v>27</v>
      </c>
      <c r="B5393">
        <v>2026</v>
      </c>
      <c r="C5393" t="s">
        <v>15</v>
      </c>
      <c r="D5393" t="s">
        <v>3</v>
      </c>
      <c r="E5393">
        <v>3756.4523989979289</v>
      </c>
      <c r="F5393" t="s">
        <v>22</v>
      </c>
    </row>
    <row r="5394" spans="1:6" x14ac:dyDescent="0.45">
      <c r="A5394" t="s">
        <v>27</v>
      </c>
      <c r="B5394">
        <v>2026</v>
      </c>
      <c r="C5394" t="s">
        <v>15</v>
      </c>
      <c r="D5394" t="s">
        <v>4</v>
      </c>
      <c r="E5394">
        <v>3363.7983680178718</v>
      </c>
      <c r="F5394" t="s">
        <v>22</v>
      </c>
    </row>
    <row r="5395" spans="1:6" x14ac:dyDescent="0.45">
      <c r="A5395" t="s">
        <v>27</v>
      </c>
      <c r="B5395">
        <v>2026</v>
      </c>
      <c r="C5395" t="s">
        <v>5</v>
      </c>
      <c r="D5395" t="s">
        <v>5</v>
      </c>
      <c r="E5395">
        <v>44308.053132192697</v>
      </c>
      <c r="F5395" t="s">
        <v>22</v>
      </c>
    </row>
    <row r="5396" spans="1:6" x14ac:dyDescent="0.45">
      <c r="A5396" t="s">
        <v>27</v>
      </c>
      <c r="B5396">
        <v>2026</v>
      </c>
      <c r="C5396" t="s">
        <v>16</v>
      </c>
      <c r="D5396" t="s">
        <v>6</v>
      </c>
      <c r="E5396">
        <v>425.27497131057646</v>
      </c>
      <c r="F5396" t="s">
        <v>22</v>
      </c>
    </row>
    <row r="5397" spans="1:6" x14ac:dyDescent="0.45">
      <c r="A5397" t="s">
        <v>27</v>
      </c>
      <c r="B5397">
        <v>2026</v>
      </c>
      <c r="C5397" t="s">
        <v>16</v>
      </c>
      <c r="D5397" t="s">
        <v>7</v>
      </c>
      <c r="E5397">
        <v>0</v>
      </c>
      <c r="F5397" t="s">
        <v>22</v>
      </c>
    </row>
    <row r="5398" spans="1:6" x14ac:dyDescent="0.45">
      <c r="A5398" t="s">
        <v>27</v>
      </c>
      <c r="B5398">
        <v>2026</v>
      </c>
      <c r="C5398" t="s">
        <v>17</v>
      </c>
      <c r="D5398" t="s">
        <v>8</v>
      </c>
      <c r="E5398">
        <v>23588.137630251367</v>
      </c>
      <c r="F5398" t="s">
        <v>22</v>
      </c>
    </row>
    <row r="5399" spans="1:6" x14ac:dyDescent="0.45">
      <c r="A5399" t="s">
        <v>27</v>
      </c>
      <c r="B5399">
        <v>2026</v>
      </c>
      <c r="C5399" t="s">
        <v>18</v>
      </c>
      <c r="D5399" t="s">
        <v>9</v>
      </c>
      <c r="E5399">
        <v>8108.3972602739741</v>
      </c>
      <c r="F5399" t="s">
        <v>22</v>
      </c>
    </row>
    <row r="5400" spans="1:6" x14ac:dyDescent="0.45">
      <c r="A5400" t="s">
        <v>27</v>
      </c>
      <c r="B5400">
        <v>2026</v>
      </c>
      <c r="C5400" t="s">
        <v>18</v>
      </c>
      <c r="D5400" t="s">
        <v>10</v>
      </c>
      <c r="E5400">
        <v>10415.889031838886</v>
      </c>
      <c r="F5400" t="s">
        <v>22</v>
      </c>
    </row>
    <row r="5401" spans="1:6" x14ac:dyDescent="0.45">
      <c r="A5401" t="s">
        <v>27</v>
      </c>
      <c r="B5401">
        <v>2026</v>
      </c>
      <c r="C5401" t="s">
        <v>18</v>
      </c>
      <c r="D5401" t="s">
        <v>19</v>
      </c>
      <c r="E5401">
        <v>78.01011387412241</v>
      </c>
      <c r="F5401" t="s">
        <v>23</v>
      </c>
    </row>
    <row r="5402" spans="1:6" x14ac:dyDescent="0.45">
      <c r="A5402" t="s">
        <v>27</v>
      </c>
      <c r="B5402">
        <v>2027</v>
      </c>
      <c r="C5402" t="s">
        <v>15</v>
      </c>
      <c r="D5402" t="s">
        <v>0</v>
      </c>
      <c r="E5402">
        <v>10000.653547812446</v>
      </c>
      <c r="F5402" t="s">
        <v>22</v>
      </c>
    </row>
    <row r="5403" spans="1:6" x14ac:dyDescent="0.45">
      <c r="A5403" t="s">
        <v>27</v>
      </c>
      <c r="B5403">
        <v>2027</v>
      </c>
      <c r="C5403" t="s">
        <v>15</v>
      </c>
      <c r="D5403" t="s">
        <v>1</v>
      </c>
      <c r="E5403">
        <v>21205.306442727895</v>
      </c>
      <c r="F5403" t="s">
        <v>22</v>
      </c>
    </row>
    <row r="5404" spans="1:6" x14ac:dyDescent="0.45">
      <c r="A5404" t="s">
        <v>27</v>
      </c>
      <c r="B5404">
        <v>2027</v>
      </c>
      <c r="C5404" t="s">
        <v>15</v>
      </c>
      <c r="D5404" t="s">
        <v>2</v>
      </c>
      <c r="E5404">
        <v>8025.960878787947</v>
      </c>
      <c r="F5404" t="s">
        <v>22</v>
      </c>
    </row>
    <row r="5405" spans="1:6" x14ac:dyDescent="0.45">
      <c r="A5405" t="s">
        <v>27</v>
      </c>
      <c r="B5405">
        <v>2027</v>
      </c>
      <c r="C5405" t="s">
        <v>15</v>
      </c>
      <c r="D5405" t="s">
        <v>3</v>
      </c>
      <c r="E5405">
        <v>3862.0737915028649</v>
      </c>
      <c r="F5405" t="s">
        <v>22</v>
      </c>
    </row>
    <row r="5406" spans="1:6" x14ac:dyDescent="0.45">
      <c r="A5406" t="s">
        <v>27</v>
      </c>
      <c r="B5406">
        <v>2027</v>
      </c>
      <c r="C5406" t="s">
        <v>15</v>
      </c>
      <c r="D5406" t="s">
        <v>4</v>
      </c>
      <c r="E5406">
        <v>3473.8661220573936</v>
      </c>
      <c r="F5406" t="s">
        <v>22</v>
      </c>
    </row>
    <row r="5407" spans="1:6" x14ac:dyDescent="0.45">
      <c r="A5407" t="s">
        <v>27</v>
      </c>
      <c r="B5407">
        <v>2027</v>
      </c>
      <c r="C5407" t="s">
        <v>5</v>
      </c>
      <c r="D5407" t="s">
        <v>5</v>
      </c>
      <c r="E5407">
        <v>46567.860782888543</v>
      </c>
      <c r="F5407" t="s">
        <v>22</v>
      </c>
    </row>
    <row r="5408" spans="1:6" x14ac:dyDescent="0.45">
      <c r="A5408" t="s">
        <v>27</v>
      </c>
      <c r="B5408">
        <v>2027</v>
      </c>
      <c r="C5408" t="s">
        <v>16</v>
      </c>
      <c r="D5408" t="s">
        <v>6</v>
      </c>
      <c r="E5408">
        <v>415.26357048361848</v>
      </c>
      <c r="F5408" t="s">
        <v>22</v>
      </c>
    </row>
    <row r="5409" spans="1:6" x14ac:dyDescent="0.45">
      <c r="A5409" t="s">
        <v>27</v>
      </c>
      <c r="B5409">
        <v>2027</v>
      </c>
      <c r="C5409" t="s">
        <v>16</v>
      </c>
      <c r="D5409" t="s">
        <v>7</v>
      </c>
      <c r="E5409">
        <v>0</v>
      </c>
      <c r="F5409" t="s">
        <v>22</v>
      </c>
    </row>
    <row r="5410" spans="1:6" x14ac:dyDescent="0.45">
      <c r="A5410" t="s">
        <v>27</v>
      </c>
      <c r="B5410">
        <v>2027</v>
      </c>
      <c r="C5410" t="s">
        <v>17</v>
      </c>
      <c r="D5410" t="s">
        <v>8</v>
      </c>
      <c r="E5410">
        <v>24378.165986149779</v>
      </c>
      <c r="F5410" t="s">
        <v>22</v>
      </c>
    </row>
    <row r="5411" spans="1:6" x14ac:dyDescent="0.45">
      <c r="A5411" t="s">
        <v>27</v>
      </c>
      <c r="B5411">
        <v>2027</v>
      </c>
      <c r="C5411" t="s">
        <v>18</v>
      </c>
      <c r="D5411" t="s">
        <v>9</v>
      </c>
      <c r="E5411">
        <v>8378.0775342465749</v>
      </c>
      <c r="F5411" t="s">
        <v>22</v>
      </c>
    </row>
    <row r="5412" spans="1:6" x14ac:dyDescent="0.45">
      <c r="A5412" t="s">
        <v>27</v>
      </c>
      <c r="B5412">
        <v>2027</v>
      </c>
      <c r="C5412" t="s">
        <v>18</v>
      </c>
      <c r="D5412" t="s">
        <v>10</v>
      </c>
      <c r="E5412">
        <v>11518.195723403618</v>
      </c>
      <c r="F5412" t="s">
        <v>22</v>
      </c>
    </row>
    <row r="5413" spans="1:6" x14ac:dyDescent="0.45">
      <c r="A5413" t="s">
        <v>27</v>
      </c>
      <c r="B5413">
        <v>2027</v>
      </c>
      <c r="C5413" t="s">
        <v>18</v>
      </c>
      <c r="D5413" t="s">
        <v>19</v>
      </c>
      <c r="E5413">
        <v>86.26587296202338</v>
      </c>
      <c r="F5413" t="s">
        <v>23</v>
      </c>
    </row>
    <row r="5414" spans="1:6" x14ac:dyDescent="0.45">
      <c r="A5414" t="s">
        <v>27</v>
      </c>
      <c r="B5414">
        <v>2028</v>
      </c>
      <c r="C5414" t="s">
        <v>15</v>
      </c>
      <c r="D5414" t="s">
        <v>0</v>
      </c>
      <c r="E5414">
        <v>11315.950368186701</v>
      </c>
      <c r="F5414" t="s">
        <v>22</v>
      </c>
    </row>
    <row r="5415" spans="1:6" x14ac:dyDescent="0.45">
      <c r="A5415" t="s">
        <v>27</v>
      </c>
      <c r="B5415">
        <v>2028</v>
      </c>
      <c r="C5415" t="s">
        <v>15</v>
      </c>
      <c r="D5415" t="s">
        <v>1</v>
      </c>
      <c r="E5415">
        <v>22092.670598276814</v>
      </c>
      <c r="F5415" t="s">
        <v>22</v>
      </c>
    </row>
    <row r="5416" spans="1:6" x14ac:dyDescent="0.45">
      <c r="A5416" t="s">
        <v>27</v>
      </c>
      <c r="B5416">
        <v>2028</v>
      </c>
      <c r="C5416" t="s">
        <v>15</v>
      </c>
      <c r="D5416" t="s">
        <v>2</v>
      </c>
      <c r="E5416">
        <v>8264.5886259594699</v>
      </c>
      <c r="F5416" t="s">
        <v>22</v>
      </c>
    </row>
    <row r="5417" spans="1:6" x14ac:dyDescent="0.45">
      <c r="A5417" t="s">
        <v>27</v>
      </c>
      <c r="B5417">
        <v>2028</v>
      </c>
      <c r="C5417" t="s">
        <v>15</v>
      </c>
      <c r="D5417" t="s">
        <v>3</v>
      </c>
      <c r="E5417">
        <v>3970.19770212708</v>
      </c>
      <c r="F5417" t="s">
        <v>22</v>
      </c>
    </row>
    <row r="5418" spans="1:6" x14ac:dyDescent="0.45">
      <c r="A5418" t="s">
        <v>27</v>
      </c>
      <c r="B5418">
        <v>2028</v>
      </c>
      <c r="C5418" t="s">
        <v>15</v>
      </c>
      <c r="D5418" t="s">
        <v>4</v>
      </c>
      <c r="E5418">
        <v>3575.4506998089928</v>
      </c>
      <c r="F5418" t="s">
        <v>22</v>
      </c>
    </row>
    <row r="5419" spans="1:6" x14ac:dyDescent="0.45">
      <c r="A5419" t="s">
        <v>27</v>
      </c>
      <c r="B5419">
        <v>2028</v>
      </c>
      <c r="C5419" t="s">
        <v>5</v>
      </c>
      <c r="D5419" t="s">
        <v>5</v>
      </c>
      <c r="E5419">
        <v>49218.857994359059</v>
      </c>
      <c r="F5419" t="s">
        <v>22</v>
      </c>
    </row>
    <row r="5420" spans="1:6" x14ac:dyDescent="0.45">
      <c r="A5420" t="s">
        <v>27</v>
      </c>
      <c r="B5420">
        <v>2028</v>
      </c>
      <c r="C5420" t="s">
        <v>16</v>
      </c>
      <c r="D5420" t="s">
        <v>6</v>
      </c>
      <c r="E5420">
        <v>406.26199223773131</v>
      </c>
      <c r="F5420" t="s">
        <v>22</v>
      </c>
    </row>
    <row r="5421" spans="1:6" x14ac:dyDescent="0.45">
      <c r="A5421" t="s">
        <v>27</v>
      </c>
      <c r="B5421">
        <v>2028</v>
      </c>
      <c r="C5421" t="s">
        <v>16</v>
      </c>
      <c r="D5421" t="s">
        <v>7</v>
      </c>
      <c r="E5421">
        <v>0</v>
      </c>
      <c r="F5421" t="s">
        <v>22</v>
      </c>
    </row>
    <row r="5422" spans="1:6" x14ac:dyDescent="0.45">
      <c r="A5422" t="s">
        <v>27</v>
      </c>
      <c r="B5422">
        <v>2028</v>
      </c>
      <c r="C5422" t="s">
        <v>17</v>
      </c>
      <c r="D5422" t="s">
        <v>8</v>
      </c>
      <c r="E5422">
        <v>25085.828312543166</v>
      </c>
      <c r="F5422" t="s">
        <v>22</v>
      </c>
    </row>
    <row r="5423" spans="1:6" x14ac:dyDescent="0.45">
      <c r="A5423" t="s">
        <v>27</v>
      </c>
      <c r="B5423">
        <v>2028</v>
      </c>
      <c r="C5423" t="s">
        <v>18</v>
      </c>
      <c r="D5423" t="s">
        <v>9</v>
      </c>
      <c r="E5423">
        <v>9035.6510579234982</v>
      </c>
      <c r="F5423" t="s">
        <v>22</v>
      </c>
    </row>
    <row r="5424" spans="1:6" x14ac:dyDescent="0.45">
      <c r="A5424" t="s">
        <v>27</v>
      </c>
      <c r="B5424">
        <v>2028</v>
      </c>
      <c r="C5424" t="s">
        <v>18</v>
      </c>
      <c r="D5424" t="s">
        <v>10</v>
      </c>
      <c r="E5424">
        <v>12716.326359180881</v>
      </c>
      <c r="F5424" t="s">
        <v>22</v>
      </c>
    </row>
    <row r="5425" spans="1:6" x14ac:dyDescent="0.45">
      <c r="A5425" t="s">
        <v>27</v>
      </c>
      <c r="B5425">
        <v>2028</v>
      </c>
      <c r="C5425" t="s">
        <v>18</v>
      </c>
      <c r="D5425" t="s">
        <v>19</v>
      </c>
      <c r="E5425">
        <v>95.500237971305921</v>
      </c>
      <c r="F5425" t="s">
        <v>23</v>
      </c>
    </row>
    <row r="5426" spans="1:6" x14ac:dyDescent="0.45">
      <c r="A5426" t="s">
        <v>27</v>
      </c>
      <c r="B5426">
        <v>2029</v>
      </c>
      <c r="C5426" t="s">
        <v>15</v>
      </c>
      <c r="D5426" t="s">
        <v>0</v>
      </c>
      <c r="E5426">
        <v>12574.326815829238</v>
      </c>
      <c r="F5426" t="s">
        <v>22</v>
      </c>
    </row>
    <row r="5427" spans="1:6" x14ac:dyDescent="0.45">
      <c r="A5427" t="s">
        <v>27</v>
      </c>
      <c r="B5427">
        <v>2029</v>
      </c>
      <c r="C5427" t="s">
        <v>15</v>
      </c>
      <c r="D5427" t="s">
        <v>1</v>
      </c>
      <c r="E5427">
        <v>23038.438509829997</v>
      </c>
      <c r="F5427" t="s">
        <v>22</v>
      </c>
    </row>
    <row r="5428" spans="1:6" x14ac:dyDescent="0.45">
      <c r="A5428" t="s">
        <v>27</v>
      </c>
      <c r="B5428">
        <v>2029</v>
      </c>
      <c r="C5428" t="s">
        <v>15</v>
      </c>
      <c r="D5428" t="s">
        <v>2</v>
      </c>
      <c r="E5428">
        <v>8496.5381396062457</v>
      </c>
      <c r="F5428" t="s">
        <v>22</v>
      </c>
    </row>
    <row r="5429" spans="1:6" x14ac:dyDescent="0.45">
      <c r="A5429" t="s">
        <v>27</v>
      </c>
      <c r="B5429">
        <v>2029</v>
      </c>
      <c r="C5429" t="s">
        <v>15</v>
      </c>
      <c r="D5429" t="s">
        <v>3</v>
      </c>
      <c r="E5429">
        <v>4113.3483970206762</v>
      </c>
      <c r="F5429" t="s">
        <v>22</v>
      </c>
    </row>
    <row r="5430" spans="1:6" x14ac:dyDescent="0.45">
      <c r="A5430" t="s">
        <v>27</v>
      </c>
      <c r="B5430">
        <v>2029</v>
      </c>
      <c r="C5430" t="s">
        <v>15</v>
      </c>
      <c r="D5430" t="s">
        <v>4</v>
      </c>
      <c r="E5430">
        <v>3681.9391589029738</v>
      </c>
      <c r="F5430" t="s">
        <v>22</v>
      </c>
    </row>
    <row r="5431" spans="1:6" x14ac:dyDescent="0.45">
      <c r="A5431" t="s">
        <v>27</v>
      </c>
      <c r="B5431">
        <v>2029</v>
      </c>
      <c r="C5431" t="s">
        <v>5</v>
      </c>
      <c r="D5431" t="s">
        <v>5</v>
      </c>
      <c r="E5431">
        <v>51904.591021189117</v>
      </c>
      <c r="F5431" t="s">
        <v>22</v>
      </c>
    </row>
    <row r="5432" spans="1:6" x14ac:dyDescent="0.45">
      <c r="A5432" t="s">
        <v>27</v>
      </c>
      <c r="B5432">
        <v>2029</v>
      </c>
      <c r="C5432" t="s">
        <v>16</v>
      </c>
      <c r="D5432" t="s">
        <v>6</v>
      </c>
      <c r="E5432">
        <v>398.16929772729958</v>
      </c>
      <c r="F5432" t="s">
        <v>22</v>
      </c>
    </row>
    <row r="5433" spans="1:6" x14ac:dyDescent="0.45">
      <c r="A5433" t="s">
        <v>27</v>
      </c>
      <c r="B5433">
        <v>2029</v>
      </c>
      <c r="C5433" t="s">
        <v>16</v>
      </c>
      <c r="D5433" t="s">
        <v>7</v>
      </c>
      <c r="E5433">
        <v>0</v>
      </c>
      <c r="F5433" t="s">
        <v>22</v>
      </c>
    </row>
    <row r="5434" spans="1:6" x14ac:dyDescent="0.45">
      <c r="A5434" t="s">
        <v>27</v>
      </c>
      <c r="B5434">
        <v>2029</v>
      </c>
      <c r="C5434" t="s">
        <v>17</v>
      </c>
      <c r="D5434" t="s">
        <v>8</v>
      </c>
      <c r="E5434">
        <v>25831.427604816861</v>
      </c>
      <c r="F5434" t="s">
        <v>22</v>
      </c>
    </row>
    <row r="5435" spans="1:6" x14ac:dyDescent="0.45">
      <c r="A5435" t="s">
        <v>27</v>
      </c>
      <c r="B5435">
        <v>2029</v>
      </c>
      <c r="C5435" t="s">
        <v>18</v>
      </c>
      <c r="D5435" t="s">
        <v>9</v>
      </c>
      <c r="E5435">
        <v>9833.3381041095872</v>
      </c>
      <c r="F5435" t="s">
        <v>22</v>
      </c>
    </row>
    <row r="5436" spans="1:6" x14ac:dyDescent="0.45">
      <c r="A5436" t="s">
        <v>27</v>
      </c>
      <c r="B5436">
        <v>2029</v>
      </c>
      <c r="C5436" t="s">
        <v>18</v>
      </c>
      <c r="D5436" t="s">
        <v>10</v>
      </c>
      <c r="E5436">
        <v>13767.835987232544</v>
      </c>
      <c r="F5436" t="s">
        <v>22</v>
      </c>
    </row>
    <row r="5437" spans="1:6" x14ac:dyDescent="0.45">
      <c r="A5437" t="s">
        <v>27</v>
      </c>
      <c r="B5437">
        <v>2029</v>
      </c>
      <c r="C5437" t="s">
        <v>18</v>
      </c>
      <c r="D5437" t="s">
        <v>19</v>
      </c>
      <c r="E5437">
        <v>103.11462131376368</v>
      </c>
      <c r="F5437" t="s">
        <v>23</v>
      </c>
    </row>
    <row r="5438" spans="1:6" x14ac:dyDescent="0.45">
      <c r="A5438" t="s">
        <v>27</v>
      </c>
      <c r="B5438">
        <v>2030</v>
      </c>
      <c r="C5438" t="s">
        <v>15</v>
      </c>
      <c r="D5438" t="s">
        <v>0</v>
      </c>
      <c r="E5438">
        <v>13237.630004058276</v>
      </c>
      <c r="F5438" t="s">
        <v>22</v>
      </c>
    </row>
    <row r="5439" spans="1:6" x14ac:dyDescent="0.45">
      <c r="A5439" t="s">
        <v>27</v>
      </c>
      <c r="B5439">
        <v>2030</v>
      </c>
      <c r="C5439" t="s">
        <v>15</v>
      </c>
      <c r="D5439" t="s">
        <v>1</v>
      </c>
      <c r="E5439">
        <v>23859.516589338826</v>
      </c>
      <c r="F5439" t="s">
        <v>22</v>
      </c>
    </row>
    <row r="5440" spans="1:6" x14ac:dyDescent="0.45">
      <c r="A5440" t="s">
        <v>27</v>
      </c>
      <c r="B5440">
        <v>2030</v>
      </c>
      <c r="C5440" t="s">
        <v>15</v>
      </c>
      <c r="D5440" t="s">
        <v>2</v>
      </c>
      <c r="E5440">
        <v>8729.9869514344518</v>
      </c>
      <c r="F5440" t="s">
        <v>22</v>
      </c>
    </row>
    <row r="5441" spans="1:6" x14ac:dyDescent="0.45">
      <c r="A5441" t="s">
        <v>27</v>
      </c>
      <c r="B5441">
        <v>2030</v>
      </c>
      <c r="C5441" t="s">
        <v>15</v>
      </c>
      <c r="D5441" t="s">
        <v>3</v>
      </c>
      <c r="E5441">
        <v>4262.1780792080326</v>
      </c>
      <c r="F5441" t="s">
        <v>22</v>
      </c>
    </row>
    <row r="5442" spans="1:6" x14ac:dyDescent="0.45">
      <c r="A5442" t="s">
        <v>27</v>
      </c>
      <c r="B5442">
        <v>2030</v>
      </c>
      <c r="C5442" t="s">
        <v>15</v>
      </c>
      <c r="D5442" t="s">
        <v>4</v>
      </c>
      <c r="E5442">
        <v>3741.4553867995382</v>
      </c>
      <c r="F5442" t="s">
        <v>22</v>
      </c>
    </row>
    <row r="5443" spans="1:6" x14ac:dyDescent="0.45">
      <c r="A5443" t="s">
        <v>27</v>
      </c>
      <c r="B5443">
        <v>2030</v>
      </c>
      <c r="C5443" t="s">
        <v>5</v>
      </c>
      <c r="D5443" t="s">
        <v>5</v>
      </c>
      <c r="E5443">
        <v>53830.767010839139</v>
      </c>
      <c r="F5443" t="s">
        <v>22</v>
      </c>
    </row>
    <row r="5444" spans="1:6" x14ac:dyDescent="0.45">
      <c r="A5444" t="s">
        <v>27</v>
      </c>
      <c r="B5444">
        <v>2030</v>
      </c>
      <c r="C5444" t="s">
        <v>16</v>
      </c>
      <c r="D5444" t="s">
        <v>6</v>
      </c>
      <c r="E5444">
        <v>390.89464220833219</v>
      </c>
      <c r="F5444" t="s">
        <v>22</v>
      </c>
    </row>
    <row r="5445" spans="1:6" x14ac:dyDescent="0.45">
      <c r="A5445" t="s">
        <v>27</v>
      </c>
      <c r="B5445">
        <v>2030</v>
      </c>
      <c r="C5445" t="s">
        <v>16</v>
      </c>
      <c r="D5445" t="s">
        <v>7</v>
      </c>
      <c r="E5445">
        <v>0</v>
      </c>
      <c r="F5445" t="s">
        <v>22</v>
      </c>
    </row>
    <row r="5446" spans="1:6" x14ac:dyDescent="0.45">
      <c r="A5446" t="s">
        <v>27</v>
      </c>
      <c r="B5446">
        <v>2030</v>
      </c>
      <c r="C5446" t="s">
        <v>17</v>
      </c>
      <c r="D5446" t="s">
        <v>8</v>
      </c>
      <c r="E5446">
        <v>26147.892911126644</v>
      </c>
      <c r="F5446" t="s">
        <v>22</v>
      </c>
    </row>
    <row r="5447" spans="1:6" x14ac:dyDescent="0.45">
      <c r="A5447" t="s">
        <v>27</v>
      </c>
      <c r="B5447">
        <v>2030</v>
      </c>
      <c r="C5447" t="s">
        <v>18</v>
      </c>
      <c r="D5447" t="s">
        <v>9</v>
      </c>
      <c r="E5447">
        <v>10413.158863454792</v>
      </c>
      <c r="F5447" t="s">
        <v>22</v>
      </c>
    </row>
    <row r="5448" spans="1:6" x14ac:dyDescent="0.45">
      <c r="A5448" t="s">
        <v>27</v>
      </c>
      <c r="B5448">
        <v>2030</v>
      </c>
      <c r="C5448" t="s">
        <v>18</v>
      </c>
      <c r="D5448" t="s">
        <v>10</v>
      </c>
      <c r="E5448">
        <v>14755.288443896388</v>
      </c>
      <c r="F5448" t="s">
        <v>22</v>
      </c>
    </row>
    <row r="5449" spans="1:6" x14ac:dyDescent="0.45">
      <c r="A5449" t="s">
        <v>27</v>
      </c>
      <c r="B5449">
        <v>2030</v>
      </c>
      <c r="C5449" t="s">
        <v>18</v>
      </c>
      <c r="D5449" t="s">
        <v>19</v>
      </c>
      <c r="E5449">
        <v>110.51017615830573</v>
      </c>
      <c r="F5449" t="s">
        <v>23</v>
      </c>
    </row>
    <row r="5450" spans="1:6" x14ac:dyDescent="0.45">
      <c r="A5450" t="s">
        <v>27</v>
      </c>
      <c r="B5450">
        <v>2031</v>
      </c>
      <c r="C5450" t="s">
        <v>15</v>
      </c>
      <c r="D5450" t="s">
        <v>0</v>
      </c>
      <c r="E5450">
        <v>13611.016986012852</v>
      </c>
      <c r="F5450" t="s">
        <v>22</v>
      </c>
    </row>
    <row r="5451" spans="1:6" x14ac:dyDescent="0.45">
      <c r="A5451" t="s">
        <v>27</v>
      </c>
      <c r="B5451">
        <v>2031</v>
      </c>
      <c r="C5451" t="s">
        <v>15</v>
      </c>
      <c r="D5451" t="s">
        <v>1</v>
      </c>
      <c r="E5451">
        <v>24445.453550748905</v>
      </c>
      <c r="F5451" t="s">
        <v>22</v>
      </c>
    </row>
    <row r="5452" spans="1:6" x14ac:dyDescent="0.45">
      <c r="A5452" t="s">
        <v>27</v>
      </c>
      <c r="B5452">
        <v>2031</v>
      </c>
      <c r="C5452" t="s">
        <v>15</v>
      </c>
      <c r="D5452" t="s">
        <v>2</v>
      </c>
      <c r="E5452">
        <v>8932.4238590359837</v>
      </c>
      <c r="F5452" t="s">
        <v>22</v>
      </c>
    </row>
    <row r="5453" spans="1:6" x14ac:dyDescent="0.45">
      <c r="A5453" t="s">
        <v>27</v>
      </c>
      <c r="B5453">
        <v>2031</v>
      </c>
      <c r="C5453" t="s">
        <v>15</v>
      </c>
      <c r="D5453" t="s">
        <v>3</v>
      </c>
      <c r="E5453">
        <v>4399.4838820050772</v>
      </c>
      <c r="F5453" t="s">
        <v>22</v>
      </c>
    </row>
    <row r="5454" spans="1:6" x14ac:dyDescent="0.45">
      <c r="A5454" t="s">
        <v>27</v>
      </c>
      <c r="B5454">
        <v>2031</v>
      </c>
      <c r="C5454" t="s">
        <v>15</v>
      </c>
      <c r="D5454" t="s">
        <v>4</v>
      </c>
      <c r="E5454">
        <v>3786.5879010490489</v>
      </c>
      <c r="F5454" t="s">
        <v>22</v>
      </c>
    </row>
    <row r="5455" spans="1:6" x14ac:dyDescent="0.45">
      <c r="A5455" t="s">
        <v>27</v>
      </c>
      <c r="B5455">
        <v>2031</v>
      </c>
      <c r="C5455" t="s">
        <v>5</v>
      </c>
      <c r="D5455" t="s">
        <v>5</v>
      </c>
      <c r="E5455">
        <v>55174.966178851864</v>
      </c>
      <c r="F5455" t="s">
        <v>22</v>
      </c>
    </row>
    <row r="5456" spans="1:6" x14ac:dyDescent="0.45">
      <c r="A5456" t="s">
        <v>27</v>
      </c>
      <c r="B5456">
        <v>2031</v>
      </c>
      <c r="C5456" t="s">
        <v>16</v>
      </c>
      <c r="D5456" t="s">
        <v>6</v>
      </c>
      <c r="E5456">
        <v>361.85402669750465</v>
      </c>
      <c r="F5456" t="s">
        <v>22</v>
      </c>
    </row>
    <row r="5457" spans="1:6" x14ac:dyDescent="0.45">
      <c r="A5457" t="s">
        <v>27</v>
      </c>
      <c r="B5457">
        <v>2031</v>
      </c>
      <c r="C5457" t="s">
        <v>16</v>
      </c>
      <c r="D5457" t="s">
        <v>7</v>
      </c>
      <c r="E5457">
        <v>0</v>
      </c>
      <c r="F5457" t="s">
        <v>22</v>
      </c>
    </row>
    <row r="5458" spans="1:6" x14ac:dyDescent="0.45">
      <c r="A5458" t="s">
        <v>27</v>
      </c>
      <c r="B5458">
        <v>2031</v>
      </c>
      <c r="C5458" t="s">
        <v>17</v>
      </c>
      <c r="D5458" t="s">
        <v>8</v>
      </c>
      <c r="E5458">
        <v>26328.329372270164</v>
      </c>
      <c r="F5458" t="s">
        <v>22</v>
      </c>
    </row>
    <row r="5459" spans="1:6" x14ac:dyDescent="0.45">
      <c r="A5459" t="s">
        <v>27</v>
      </c>
      <c r="B5459">
        <v>2031</v>
      </c>
      <c r="C5459" t="s">
        <v>18</v>
      </c>
      <c r="D5459" t="s">
        <v>9</v>
      </c>
      <c r="E5459">
        <v>10896.826016942465</v>
      </c>
      <c r="F5459" t="s">
        <v>22</v>
      </c>
    </row>
    <row r="5460" spans="1:6" x14ac:dyDescent="0.45">
      <c r="A5460" t="s">
        <v>27</v>
      </c>
      <c r="B5460">
        <v>2031</v>
      </c>
      <c r="C5460" t="s">
        <v>18</v>
      </c>
      <c r="D5460" t="s">
        <v>10</v>
      </c>
      <c r="E5460">
        <v>15386.29488608451</v>
      </c>
      <c r="F5460" t="s">
        <v>22</v>
      </c>
    </row>
    <row r="5461" spans="1:6" x14ac:dyDescent="0.45">
      <c r="A5461" t="s">
        <v>27</v>
      </c>
      <c r="B5461">
        <v>2031</v>
      </c>
      <c r="C5461" t="s">
        <v>18</v>
      </c>
      <c r="D5461" t="s">
        <v>19</v>
      </c>
      <c r="E5461">
        <v>115.23611786716336</v>
      </c>
      <c r="F5461" t="s">
        <v>23</v>
      </c>
    </row>
    <row r="5462" spans="1:6" x14ac:dyDescent="0.45">
      <c r="A5462" t="s">
        <v>27</v>
      </c>
      <c r="B5462">
        <v>2032</v>
      </c>
      <c r="C5462" t="s">
        <v>15</v>
      </c>
      <c r="D5462" t="s">
        <v>0</v>
      </c>
      <c r="E5462">
        <v>13921.256051705208</v>
      </c>
      <c r="F5462" t="s">
        <v>22</v>
      </c>
    </row>
    <row r="5463" spans="1:6" x14ac:dyDescent="0.45">
      <c r="A5463" t="s">
        <v>27</v>
      </c>
      <c r="B5463">
        <v>2032</v>
      </c>
      <c r="C5463" t="s">
        <v>15</v>
      </c>
      <c r="D5463" t="s">
        <v>1</v>
      </c>
      <c r="E5463">
        <v>24960.463339119626</v>
      </c>
      <c r="F5463" t="s">
        <v>22</v>
      </c>
    </row>
    <row r="5464" spans="1:6" x14ac:dyDescent="0.45">
      <c r="A5464" t="s">
        <v>27</v>
      </c>
      <c r="B5464">
        <v>2032</v>
      </c>
      <c r="C5464" t="s">
        <v>15</v>
      </c>
      <c r="D5464" t="s">
        <v>2</v>
      </c>
      <c r="E5464">
        <v>9121.6295542330499</v>
      </c>
      <c r="F5464" t="s">
        <v>22</v>
      </c>
    </row>
    <row r="5465" spans="1:6" x14ac:dyDescent="0.45">
      <c r="A5465" t="s">
        <v>27</v>
      </c>
      <c r="B5465">
        <v>2032</v>
      </c>
      <c r="C5465" t="s">
        <v>15</v>
      </c>
      <c r="D5465" t="s">
        <v>3</v>
      </c>
      <c r="E5465">
        <v>4511.2788114918694</v>
      </c>
      <c r="F5465" t="s">
        <v>22</v>
      </c>
    </row>
    <row r="5466" spans="1:6" x14ac:dyDescent="0.45">
      <c r="A5466" t="s">
        <v>27</v>
      </c>
      <c r="B5466">
        <v>2032</v>
      </c>
      <c r="C5466" t="s">
        <v>15</v>
      </c>
      <c r="D5466" t="s">
        <v>4</v>
      </c>
      <c r="E5466">
        <v>3824.425344527875</v>
      </c>
      <c r="F5466" t="s">
        <v>22</v>
      </c>
    </row>
    <row r="5467" spans="1:6" x14ac:dyDescent="0.45">
      <c r="A5467" t="s">
        <v>27</v>
      </c>
      <c r="B5467">
        <v>2032</v>
      </c>
      <c r="C5467" t="s">
        <v>5</v>
      </c>
      <c r="D5467" t="s">
        <v>5</v>
      </c>
      <c r="E5467">
        <v>56339.053101077618</v>
      </c>
      <c r="F5467" t="s">
        <v>22</v>
      </c>
    </row>
    <row r="5468" spans="1:6" x14ac:dyDescent="0.45">
      <c r="A5468" t="s">
        <v>27</v>
      </c>
      <c r="B5468">
        <v>2032</v>
      </c>
      <c r="C5468" t="s">
        <v>16</v>
      </c>
      <c r="D5468" t="s">
        <v>6</v>
      </c>
      <c r="E5468">
        <v>289.92458172629591</v>
      </c>
      <c r="F5468" t="s">
        <v>22</v>
      </c>
    </row>
    <row r="5469" spans="1:6" x14ac:dyDescent="0.45">
      <c r="A5469" t="s">
        <v>27</v>
      </c>
      <c r="B5469">
        <v>2032</v>
      </c>
      <c r="C5469" t="s">
        <v>16</v>
      </c>
      <c r="D5469" t="s">
        <v>7</v>
      </c>
      <c r="E5469">
        <v>0</v>
      </c>
      <c r="F5469" t="s">
        <v>22</v>
      </c>
    </row>
    <row r="5470" spans="1:6" x14ac:dyDescent="0.45">
      <c r="A5470" t="s">
        <v>27</v>
      </c>
      <c r="B5470">
        <v>2032</v>
      </c>
      <c r="C5470" t="s">
        <v>17</v>
      </c>
      <c r="D5470" t="s">
        <v>8</v>
      </c>
      <c r="E5470">
        <v>26436.337511464462</v>
      </c>
      <c r="F5470" t="s">
        <v>22</v>
      </c>
    </row>
    <row r="5471" spans="1:6" x14ac:dyDescent="0.45">
      <c r="A5471" t="s">
        <v>27</v>
      </c>
      <c r="B5471">
        <v>2032</v>
      </c>
      <c r="C5471" t="s">
        <v>18</v>
      </c>
      <c r="D5471" t="s">
        <v>9</v>
      </c>
      <c r="E5471">
        <v>11535.487587282032</v>
      </c>
      <c r="F5471" t="s">
        <v>22</v>
      </c>
    </row>
    <row r="5472" spans="1:6" x14ac:dyDescent="0.45">
      <c r="A5472" t="s">
        <v>27</v>
      </c>
      <c r="B5472">
        <v>2032</v>
      </c>
      <c r="C5472" t="s">
        <v>18</v>
      </c>
      <c r="D5472" t="s">
        <v>10</v>
      </c>
      <c r="E5472">
        <v>15719.781749450258</v>
      </c>
      <c r="F5472" t="s">
        <v>22</v>
      </c>
    </row>
    <row r="5473" spans="1:6" x14ac:dyDescent="0.45">
      <c r="A5473" t="s">
        <v>27</v>
      </c>
      <c r="B5473">
        <v>2032</v>
      </c>
      <c r="C5473" t="s">
        <v>18</v>
      </c>
      <c r="D5473" t="s">
        <v>19</v>
      </c>
      <c r="E5473">
        <v>118.05633604595484</v>
      </c>
      <c r="F5473" t="s">
        <v>23</v>
      </c>
    </row>
    <row r="5474" spans="1:6" x14ac:dyDescent="0.45">
      <c r="A5474" t="s">
        <v>27</v>
      </c>
      <c r="B5474">
        <v>2033</v>
      </c>
      <c r="C5474" t="s">
        <v>15</v>
      </c>
      <c r="D5474" t="s">
        <v>0</v>
      </c>
      <c r="E5474">
        <v>14282.41594885598</v>
      </c>
      <c r="F5474" t="s">
        <v>22</v>
      </c>
    </row>
    <row r="5475" spans="1:6" x14ac:dyDescent="0.45">
      <c r="A5475" t="s">
        <v>27</v>
      </c>
      <c r="B5475">
        <v>2033</v>
      </c>
      <c r="C5475" t="s">
        <v>15</v>
      </c>
      <c r="D5475" t="s">
        <v>1</v>
      </c>
      <c r="E5475">
        <v>25161.516966216481</v>
      </c>
      <c r="F5475" t="s">
        <v>22</v>
      </c>
    </row>
    <row r="5476" spans="1:6" x14ac:dyDescent="0.45">
      <c r="A5476" t="s">
        <v>27</v>
      </c>
      <c r="B5476">
        <v>2033</v>
      </c>
      <c r="C5476" t="s">
        <v>15</v>
      </c>
      <c r="D5476" t="s">
        <v>2</v>
      </c>
      <c r="E5476">
        <v>9296.8495898339024</v>
      </c>
      <c r="F5476" t="s">
        <v>22</v>
      </c>
    </row>
    <row r="5477" spans="1:6" x14ac:dyDescent="0.45">
      <c r="A5477" t="s">
        <v>27</v>
      </c>
      <c r="B5477">
        <v>2033</v>
      </c>
      <c r="C5477" t="s">
        <v>15</v>
      </c>
      <c r="D5477" t="s">
        <v>3</v>
      </c>
      <c r="E5477">
        <v>4633.32214470504</v>
      </c>
      <c r="F5477" t="s">
        <v>22</v>
      </c>
    </row>
    <row r="5478" spans="1:6" x14ac:dyDescent="0.45">
      <c r="A5478" t="s">
        <v>27</v>
      </c>
      <c r="B5478">
        <v>2033</v>
      </c>
      <c r="C5478" t="s">
        <v>15</v>
      </c>
      <c r="D5478" t="s">
        <v>4</v>
      </c>
      <c r="E5478">
        <v>3879.1330668358</v>
      </c>
      <c r="F5478" t="s">
        <v>22</v>
      </c>
    </row>
    <row r="5479" spans="1:6" x14ac:dyDescent="0.45">
      <c r="A5479" t="s">
        <v>27</v>
      </c>
      <c r="B5479">
        <v>2033</v>
      </c>
      <c r="C5479" t="s">
        <v>5</v>
      </c>
      <c r="D5479" t="s">
        <v>5</v>
      </c>
      <c r="E5479">
        <v>57253.237716447198</v>
      </c>
      <c r="F5479" t="s">
        <v>22</v>
      </c>
    </row>
    <row r="5480" spans="1:6" x14ac:dyDescent="0.45">
      <c r="A5480" t="s">
        <v>27</v>
      </c>
      <c r="B5480">
        <v>2033</v>
      </c>
      <c r="C5480" t="s">
        <v>16</v>
      </c>
      <c r="D5480" t="s">
        <v>6</v>
      </c>
      <c r="E5480">
        <v>258.53797134776778</v>
      </c>
      <c r="F5480" t="s">
        <v>22</v>
      </c>
    </row>
    <row r="5481" spans="1:6" x14ac:dyDescent="0.45">
      <c r="A5481" t="s">
        <v>27</v>
      </c>
      <c r="B5481">
        <v>2033</v>
      </c>
      <c r="C5481" t="s">
        <v>16</v>
      </c>
      <c r="D5481" t="s">
        <v>7</v>
      </c>
      <c r="E5481">
        <v>0</v>
      </c>
      <c r="F5481" t="s">
        <v>22</v>
      </c>
    </row>
    <row r="5482" spans="1:6" x14ac:dyDescent="0.45">
      <c r="A5482" t="s">
        <v>27</v>
      </c>
      <c r="B5482">
        <v>2033</v>
      </c>
      <c r="C5482" t="s">
        <v>17</v>
      </c>
      <c r="D5482" t="s">
        <v>8</v>
      </c>
      <c r="E5482">
        <v>26689.202294557192</v>
      </c>
      <c r="F5482" t="s">
        <v>22</v>
      </c>
    </row>
    <row r="5483" spans="1:6" x14ac:dyDescent="0.45">
      <c r="A5483" t="s">
        <v>27</v>
      </c>
      <c r="B5483">
        <v>2033</v>
      </c>
      <c r="C5483" t="s">
        <v>18</v>
      </c>
      <c r="D5483" t="s">
        <v>9</v>
      </c>
      <c r="E5483">
        <v>11832.728619160209</v>
      </c>
      <c r="F5483" t="s">
        <v>22</v>
      </c>
    </row>
    <row r="5484" spans="1:6" x14ac:dyDescent="0.45">
      <c r="A5484" t="s">
        <v>27</v>
      </c>
      <c r="B5484">
        <v>2033</v>
      </c>
      <c r="C5484" t="s">
        <v>18</v>
      </c>
      <c r="D5484" t="s">
        <v>10</v>
      </c>
      <c r="E5484">
        <v>16024.377852460098</v>
      </c>
      <c r="F5484" t="s">
        <v>22</v>
      </c>
    </row>
    <row r="5485" spans="1:6" x14ac:dyDescent="0.45">
      <c r="A5485" t="s">
        <v>27</v>
      </c>
      <c r="B5485">
        <v>2033</v>
      </c>
      <c r="C5485" t="s">
        <v>18</v>
      </c>
      <c r="D5485" t="s">
        <v>19</v>
      </c>
      <c r="E5485">
        <v>120.01505941655404</v>
      </c>
      <c r="F5485" t="s">
        <v>23</v>
      </c>
    </row>
    <row r="5486" spans="1:6" x14ac:dyDescent="0.45">
      <c r="A5486" t="s">
        <v>27</v>
      </c>
      <c r="B5486">
        <v>2034</v>
      </c>
      <c r="C5486" t="s">
        <v>15</v>
      </c>
      <c r="D5486" t="s">
        <v>0</v>
      </c>
      <c r="E5486">
        <v>14577.858316532573</v>
      </c>
      <c r="F5486" t="s">
        <v>22</v>
      </c>
    </row>
    <row r="5487" spans="1:6" x14ac:dyDescent="0.45">
      <c r="A5487" t="s">
        <v>27</v>
      </c>
      <c r="B5487">
        <v>2034</v>
      </c>
      <c r="C5487" t="s">
        <v>15</v>
      </c>
      <c r="D5487" t="s">
        <v>1</v>
      </c>
      <c r="E5487">
        <v>25337.889787483175</v>
      </c>
      <c r="F5487" t="s">
        <v>22</v>
      </c>
    </row>
    <row r="5488" spans="1:6" x14ac:dyDescent="0.45">
      <c r="A5488" t="s">
        <v>27</v>
      </c>
      <c r="B5488">
        <v>2034</v>
      </c>
      <c r="C5488" t="s">
        <v>15</v>
      </c>
      <c r="D5488" t="s">
        <v>2</v>
      </c>
      <c r="E5488">
        <v>9457.0926019718208</v>
      </c>
      <c r="F5488" t="s">
        <v>22</v>
      </c>
    </row>
    <row r="5489" spans="1:6" x14ac:dyDescent="0.45">
      <c r="A5489" t="s">
        <v>27</v>
      </c>
      <c r="B5489">
        <v>2034</v>
      </c>
      <c r="C5489" t="s">
        <v>15</v>
      </c>
      <c r="D5489" t="s">
        <v>3</v>
      </c>
      <c r="E5489">
        <v>4727.3595761115257</v>
      </c>
      <c r="F5489" t="s">
        <v>22</v>
      </c>
    </row>
    <row r="5490" spans="1:6" x14ac:dyDescent="0.45">
      <c r="A5490" t="s">
        <v>27</v>
      </c>
      <c r="B5490">
        <v>2034</v>
      </c>
      <c r="C5490" t="s">
        <v>15</v>
      </c>
      <c r="D5490" t="s">
        <v>4</v>
      </c>
      <c r="E5490">
        <v>3926.5915468749631</v>
      </c>
      <c r="F5490" t="s">
        <v>22</v>
      </c>
    </row>
    <row r="5491" spans="1:6" x14ac:dyDescent="0.45">
      <c r="A5491" t="s">
        <v>27</v>
      </c>
      <c r="B5491">
        <v>2034</v>
      </c>
      <c r="C5491" t="s">
        <v>5</v>
      </c>
      <c r="D5491" t="s">
        <v>5</v>
      </c>
      <c r="E5491">
        <v>58026.791828974056</v>
      </c>
      <c r="F5491" t="s">
        <v>22</v>
      </c>
    </row>
    <row r="5492" spans="1:6" x14ac:dyDescent="0.45">
      <c r="A5492" t="s">
        <v>27</v>
      </c>
      <c r="B5492">
        <v>2034</v>
      </c>
      <c r="C5492" t="s">
        <v>16</v>
      </c>
      <c r="D5492" t="s">
        <v>6</v>
      </c>
      <c r="E5492">
        <v>227.59943447284712</v>
      </c>
      <c r="F5492" t="s">
        <v>22</v>
      </c>
    </row>
    <row r="5493" spans="1:6" x14ac:dyDescent="0.45">
      <c r="A5493" t="s">
        <v>27</v>
      </c>
      <c r="B5493">
        <v>2034</v>
      </c>
      <c r="C5493" t="s">
        <v>16</v>
      </c>
      <c r="D5493" t="s">
        <v>7</v>
      </c>
      <c r="E5493">
        <v>0</v>
      </c>
      <c r="F5493" t="s">
        <v>22</v>
      </c>
    </row>
    <row r="5494" spans="1:6" x14ac:dyDescent="0.45">
      <c r="A5494" t="s">
        <v>27</v>
      </c>
      <c r="B5494">
        <v>2034</v>
      </c>
      <c r="C5494" t="s">
        <v>17</v>
      </c>
      <c r="D5494" t="s">
        <v>8</v>
      </c>
      <c r="E5494">
        <v>26869.638755700711</v>
      </c>
      <c r="F5494" t="s">
        <v>22</v>
      </c>
    </row>
    <row r="5495" spans="1:6" x14ac:dyDescent="0.45">
      <c r="A5495" t="s">
        <v>27</v>
      </c>
      <c r="B5495">
        <v>2034</v>
      </c>
      <c r="C5495" t="s">
        <v>18</v>
      </c>
      <c r="D5495" t="s">
        <v>9</v>
      </c>
      <c r="E5495">
        <v>12383.768618520642</v>
      </c>
      <c r="F5495" t="s">
        <v>22</v>
      </c>
    </row>
    <row r="5496" spans="1:6" x14ac:dyDescent="0.45">
      <c r="A5496" t="s">
        <v>27</v>
      </c>
      <c r="B5496">
        <v>2034</v>
      </c>
      <c r="C5496" t="s">
        <v>18</v>
      </c>
      <c r="D5496" t="s">
        <v>10</v>
      </c>
      <c r="E5496">
        <v>16015.468471925467</v>
      </c>
      <c r="F5496" t="s">
        <v>22</v>
      </c>
    </row>
    <row r="5497" spans="1:6" x14ac:dyDescent="0.45">
      <c r="A5497" t="s">
        <v>27</v>
      </c>
      <c r="B5497">
        <v>2034</v>
      </c>
      <c r="C5497" t="s">
        <v>18</v>
      </c>
      <c r="D5497" t="s">
        <v>19</v>
      </c>
      <c r="E5497">
        <v>119.9483323433364</v>
      </c>
      <c r="F5497" t="s">
        <v>23</v>
      </c>
    </row>
    <row r="5498" spans="1:6" x14ac:dyDescent="0.45">
      <c r="A5498" t="s">
        <v>27</v>
      </c>
      <c r="B5498">
        <v>2035</v>
      </c>
      <c r="C5498" t="s">
        <v>15</v>
      </c>
      <c r="D5498" t="s">
        <v>0</v>
      </c>
      <c r="E5498">
        <v>14845.345325237298</v>
      </c>
      <c r="F5498" t="s">
        <v>22</v>
      </c>
    </row>
    <row r="5499" spans="1:6" x14ac:dyDescent="0.45">
      <c r="A5499" t="s">
        <v>27</v>
      </c>
      <c r="B5499">
        <v>2035</v>
      </c>
      <c r="C5499" t="s">
        <v>15</v>
      </c>
      <c r="D5499" t="s">
        <v>1</v>
      </c>
      <c r="E5499">
        <v>25613.847317618005</v>
      </c>
      <c r="F5499" t="s">
        <v>22</v>
      </c>
    </row>
    <row r="5500" spans="1:6" x14ac:dyDescent="0.45">
      <c r="A5500" t="s">
        <v>27</v>
      </c>
      <c r="B5500">
        <v>2035</v>
      </c>
      <c r="C5500" t="s">
        <v>15</v>
      </c>
      <c r="D5500" t="s">
        <v>2</v>
      </c>
      <c r="E5500">
        <v>9602.5248389926164</v>
      </c>
      <c r="F5500" t="s">
        <v>22</v>
      </c>
    </row>
    <row r="5501" spans="1:6" x14ac:dyDescent="0.45">
      <c r="A5501" t="s">
        <v>27</v>
      </c>
      <c r="B5501">
        <v>2035</v>
      </c>
      <c r="C5501" t="s">
        <v>15</v>
      </c>
      <c r="D5501" t="s">
        <v>3</v>
      </c>
      <c r="E5501">
        <v>4805.5647435847977</v>
      </c>
      <c r="F5501" t="s">
        <v>22</v>
      </c>
    </row>
    <row r="5502" spans="1:6" x14ac:dyDescent="0.45">
      <c r="A5502" t="s">
        <v>27</v>
      </c>
      <c r="B5502">
        <v>2035</v>
      </c>
      <c r="C5502" t="s">
        <v>15</v>
      </c>
      <c r="D5502" t="s">
        <v>4</v>
      </c>
      <c r="E5502">
        <v>3974.8723264448222</v>
      </c>
      <c r="F5502" t="s">
        <v>22</v>
      </c>
    </row>
    <row r="5503" spans="1:6" x14ac:dyDescent="0.45">
      <c r="A5503" t="s">
        <v>27</v>
      </c>
      <c r="B5503">
        <v>2035</v>
      </c>
      <c r="C5503" t="s">
        <v>5</v>
      </c>
      <c r="D5503" t="s">
        <v>5</v>
      </c>
      <c r="E5503">
        <v>58842.154551877546</v>
      </c>
      <c r="F5503" t="s">
        <v>22</v>
      </c>
    </row>
    <row r="5504" spans="1:6" x14ac:dyDescent="0.45">
      <c r="A5504" t="s">
        <v>27</v>
      </c>
      <c r="B5504">
        <v>2035</v>
      </c>
      <c r="C5504" t="s">
        <v>16</v>
      </c>
      <c r="D5504" t="s">
        <v>6</v>
      </c>
      <c r="E5504">
        <v>216.95339604469831</v>
      </c>
      <c r="F5504" t="s">
        <v>22</v>
      </c>
    </row>
    <row r="5505" spans="1:6" x14ac:dyDescent="0.45">
      <c r="A5505" t="s">
        <v>27</v>
      </c>
      <c r="B5505">
        <v>2035</v>
      </c>
      <c r="C5505" t="s">
        <v>16</v>
      </c>
      <c r="D5505" t="s">
        <v>7</v>
      </c>
      <c r="E5505">
        <v>0</v>
      </c>
      <c r="F5505" t="s">
        <v>22</v>
      </c>
    </row>
    <row r="5506" spans="1:6" x14ac:dyDescent="0.45">
      <c r="A5506" t="s">
        <v>27</v>
      </c>
      <c r="B5506">
        <v>2035</v>
      </c>
      <c r="C5506" t="s">
        <v>17</v>
      </c>
      <c r="D5506" t="s">
        <v>8</v>
      </c>
      <c r="E5506">
        <v>27050.07521684423</v>
      </c>
      <c r="F5506" t="s">
        <v>22</v>
      </c>
    </row>
    <row r="5507" spans="1:6" x14ac:dyDescent="0.45">
      <c r="A5507" t="s">
        <v>27</v>
      </c>
      <c r="B5507">
        <v>2035</v>
      </c>
      <c r="C5507" t="s">
        <v>18</v>
      </c>
      <c r="D5507" t="s">
        <v>9</v>
      </c>
      <c r="E5507">
        <v>13054.200215840958</v>
      </c>
      <c r="F5507" t="s">
        <v>22</v>
      </c>
    </row>
    <row r="5508" spans="1:6" x14ac:dyDescent="0.45">
      <c r="A5508" t="s">
        <v>27</v>
      </c>
      <c r="B5508">
        <v>2035</v>
      </c>
      <c r="C5508" t="s">
        <v>18</v>
      </c>
      <c r="D5508" t="s">
        <v>10</v>
      </c>
      <c r="E5508">
        <v>15949.268602254368</v>
      </c>
      <c r="F5508" t="s">
        <v>22</v>
      </c>
    </row>
    <row r="5509" spans="1:6" x14ac:dyDescent="0.45">
      <c r="A5509" t="s">
        <v>27</v>
      </c>
      <c r="B5509">
        <v>2035</v>
      </c>
      <c r="C5509" t="s">
        <v>18</v>
      </c>
      <c r="D5509" t="s">
        <v>19</v>
      </c>
      <c r="E5509">
        <v>119.45252643030211</v>
      </c>
      <c r="F5509" t="s">
        <v>23</v>
      </c>
    </row>
    <row r="5510" spans="1:6" x14ac:dyDescent="0.45">
      <c r="A5510" t="s">
        <v>27</v>
      </c>
      <c r="B5510">
        <v>2036</v>
      </c>
      <c r="C5510" t="s">
        <v>15</v>
      </c>
      <c r="D5510" t="s">
        <v>0</v>
      </c>
      <c r="E5510">
        <v>15067.281627283372</v>
      </c>
      <c r="F5510" t="s">
        <v>22</v>
      </c>
    </row>
    <row r="5511" spans="1:6" x14ac:dyDescent="0.45">
      <c r="A5511" t="s">
        <v>27</v>
      </c>
      <c r="B5511">
        <v>2036</v>
      </c>
      <c r="C5511" t="s">
        <v>15</v>
      </c>
      <c r="D5511" t="s">
        <v>1</v>
      </c>
      <c r="E5511">
        <v>25786.154208150783</v>
      </c>
      <c r="F5511" t="s">
        <v>22</v>
      </c>
    </row>
    <row r="5512" spans="1:6" x14ac:dyDescent="0.45">
      <c r="A5512" t="s">
        <v>27</v>
      </c>
      <c r="B5512">
        <v>2036</v>
      </c>
      <c r="C5512" t="s">
        <v>15</v>
      </c>
      <c r="D5512" t="s">
        <v>2</v>
      </c>
      <c r="E5512">
        <v>9677.3993871845123</v>
      </c>
      <c r="F5512" t="s">
        <v>22</v>
      </c>
    </row>
    <row r="5513" spans="1:6" x14ac:dyDescent="0.45">
      <c r="A5513" t="s">
        <v>27</v>
      </c>
      <c r="B5513">
        <v>2036</v>
      </c>
      <c r="C5513" t="s">
        <v>15</v>
      </c>
      <c r="D5513" t="s">
        <v>3</v>
      </c>
      <c r="E5513">
        <v>4862.0317550696009</v>
      </c>
      <c r="F5513" t="s">
        <v>22</v>
      </c>
    </row>
    <row r="5514" spans="1:6" x14ac:dyDescent="0.45">
      <c r="A5514" t="s">
        <v>27</v>
      </c>
      <c r="B5514">
        <v>2036</v>
      </c>
      <c r="C5514" t="s">
        <v>15</v>
      </c>
      <c r="D5514" t="s">
        <v>4</v>
      </c>
      <c r="E5514">
        <v>4069.7844520595095</v>
      </c>
      <c r="F5514" t="s">
        <v>22</v>
      </c>
    </row>
    <row r="5515" spans="1:6" x14ac:dyDescent="0.45">
      <c r="A5515" t="s">
        <v>27</v>
      </c>
      <c r="B5515">
        <v>2036</v>
      </c>
      <c r="C5515" t="s">
        <v>5</v>
      </c>
      <c r="D5515" t="s">
        <v>5</v>
      </c>
      <c r="E5515">
        <v>59462.651429747777</v>
      </c>
      <c r="F5515" t="s">
        <v>22</v>
      </c>
    </row>
    <row r="5516" spans="1:6" x14ac:dyDescent="0.45">
      <c r="A5516" t="s">
        <v>27</v>
      </c>
      <c r="B5516">
        <v>2036</v>
      </c>
      <c r="C5516" t="s">
        <v>16</v>
      </c>
      <c r="D5516" t="s">
        <v>6</v>
      </c>
      <c r="E5516">
        <v>206.7431253326919</v>
      </c>
      <c r="F5516" t="s">
        <v>22</v>
      </c>
    </row>
    <row r="5517" spans="1:6" x14ac:dyDescent="0.45">
      <c r="A5517" t="s">
        <v>27</v>
      </c>
      <c r="B5517">
        <v>2036</v>
      </c>
      <c r="C5517" t="s">
        <v>16</v>
      </c>
      <c r="D5517" t="s">
        <v>7</v>
      </c>
      <c r="E5517">
        <v>0</v>
      </c>
      <c r="F5517" t="s">
        <v>22</v>
      </c>
    </row>
    <row r="5518" spans="1:6" x14ac:dyDescent="0.45">
      <c r="A5518" t="s">
        <v>27</v>
      </c>
      <c r="B5518">
        <v>2036</v>
      </c>
      <c r="C5518" t="s">
        <v>17</v>
      </c>
      <c r="D5518" t="s">
        <v>8</v>
      </c>
      <c r="E5518">
        <v>27057.403842277996</v>
      </c>
      <c r="F5518" t="s">
        <v>22</v>
      </c>
    </row>
    <row r="5519" spans="1:6" x14ac:dyDescent="0.45">
      <c r="A5519" t="s">
        <v>27</v>
      </c>
      <c r="B5519">
        <v>2036</v>
      </c>
      <c r="C5519" t="s">
        <v>18</v>
      </c>
      <c r="D5519" t="s">
        <v>9</v>
      </c>
      <c r="E5519">
        <v>13446.9346674068</v>
      </c>
      <c r="F5519" t="s">
        <v>22</v>
      </c>
    </row>
    <row r="5520" spans="1:6" x14ac:dyDescent="0.45">
      <c r="A5520" t="s">
        <v>27</v>
      </c>
      <c r="B5520">
        <v>2036</v>
      </c>
      <c r="C5520" t="s">
        <v>18</v>
      </c>
      <c r="D5520" t="s">
        <v>10</v>
      </c>
      <c r="E5520">
        <v>16091.720642375232</v>
      </c>
      <c r="F5520" t="s">
        <v>22</v>
      </c>
    </row>
    <row r="5521" spans="1:6" x14ac:dyDescent="0.45">
      <c r="A5521" t="s">
        <v>27</v>
      </c>
      <c r="B5521">
        <v>2036</v>
      </c>
      <c r="C5521" t="s">
        <v>18</v>
      </c>
      <c r="D5521" t="s">
        <v>19</v>
      </c>
      <c r="E5521">
        <v>120.84961547130354</v>
      </c>
      <c r="F5521" t="s">
        <v>23</v>
      </c>
    </row>
    <row r="5522" spans="1:6" x14ac:dyDescent="0.45">
      <c r="A5522" t="s">
        <v>27</v>
      </c>
      <c r="B5522">
        <v>2037</v>
      </c>
      <c r="C5522" t="s">
        <v>15</v>
      </c>
      <c r="D5522" t="s">
        <v>0</v>
      </c>
      <c r="E5522">
        <v>15344.516584611998</v>
      </c>
      <c r="F5522" t="s">
        <v>22</v>
      </c>
    </row>
    <row r="5523" spans="1:6" x14ac:dyDescent="0.45">
      <c r="A5523" t="s">
        <v>27</v>
      </c>
      <c r="B5523">
        <v>2037</v>
      </c>
      <c r="C5523" t="s">
        <v>15</v>
      </c>
      <c r="D5523" t="s">
        <v>1</v>
      </c>
      <c r="E5523">
        <v>26050.701661898784</v>
      </c>
      <c r="F5523" t="s">
        <v>22</v>
      </c>
    </row>
    <row r="5524" spans="1:6" x14ac:dyDescent="0.45">
      <c r="A5524" t="s">
        <v>27</v>
      </c>
      <c r="B5524">
        <v>2037</v>
      </c>
      <c r="C5524" t="s">
        <v>15</v>
      </c>
      <c r="D5524" t="s">
        <v>2</v>
      </c>
      <c r="E5524">
        <v>9746.6459201369998</v>
      </c>
      <c r="F5524" t="s">
        <v>22</v>
      </c>
    </row>
    <row r="5525" spans="1:6" x14ac:dyDescent="0.45">
      <c r="A5525" t="s">
        <v>27</v>
      </c>
      <c r="B5525">
        <v>2037</v>
      </c>
      <c r="C5525" t="s">
        <v>15</v>
      </c>
      <c r="D5525" t="s">
        <v>3</v>
      </c>
      <c r="E5525">
        <v>4939.6187468276457</v>
      </c>
      <c r="F5525" t="s">
        <v>22</v>
      </c>
    </row>
    <row r="5526" spans="1:6" x14ac:dyDescent="0.45">
      <c r="A5526" t="s">
        <v>27</v>
      </c>
      <c r="B5526">
        <v>2037</v>
      </c>
      <c r="C5526" t="s">
        <v>15</v>
      </c>
      <c r="D5526" t="s">
        <v>4</v>
      </c>
      <c r="E5526">
        <v>4150.5634724036136</v>
      </c>
      <c r="F5526" t="s">
        <v>22</v>
      </c>
    </row>
    <row r="5527" spans="1:6" x14ac:dyDescent="0.45">
      <c r="A5527" t="s">
        <v>27</v>
      </c>
      <c r="B5527">
        <v>2037</v>
      </c>
      <c r="C5527" t="s">
        <v>5</v>
      </c>
      <c r="D5527" t="s">
        <v>5</v>
      </c>
      <c r="E5527">
        <v>60232.046385879046</v>
      </c>
      <c r="F5527" t="s">
        <v>22</v>
      </c>
    </row>
    <row r="5528" spans="1:6" x14ac:dyDescent="0.45">
      <c r="A5528" t="s">
        <v>27</v>
      </c>
      <c r="B5528">
        <v>2037</v>
      </c>
      <c r="C5528" t="s">
        <v>16</v>
      </c>
      <c r="D5528" t="s">
        <v>6</v>
      </c>
      <c r="E5528">
        <v>203.62839459869937</v>
      </c>
      <c r="F5528" t="s">
        <v>22</v>
      </c>
    </row>
    <row r="5529" spans="1:6" x14ac:dyDescent="0.45">
      <c r="A5529" t="s">
        <v>27</v>
      </c>
      <c r="B5529">
        <v>2037</v>
      </c>
      <c r="C5529" t="s">
        <v>16</v>
      </c>
      <c r="D5529" t="s">
        <v>7</v>
      </c>
      <c r="E5529">
        <v>0</v>
      </c>
      <c r="F5529" t="s">
        <v>22</v>
      </c>
    </row>
    <row r="5530" spans="1:6" x14ac:dyDescent="0.45">
      <c r="A5530" t="s">
        <v>27</v>
      </c>
      <c r="B5530">
        <v>2037</v>
      </c>
      <c r="C5530" t="s">
        <v>17</v>
      </c>
      <c r="D5530" t="s">
        <v>8</v>
      </c>
      <c r="E5530">
        <v>27242.732553750549</v>
      </c>
      <c r="F5530" t="s">
        <v>22</v>
      </c>
    </row>
    <row r="5531" spans="1:6" x14ac:dyDescent="0.45">
      <c r="A5531" t="s">
        <v>27</v>
      </c>
      <c r="B5531">
        <v>2037</v>
      </c>
      <c r="C5531" t="s">
        <v>18</v>
      </c>
      <c r="D5531" t="s">
        <v>9</v>
      </c>
      <c r="E5531">
        <v>13911.70900815506</v>
      </c>
      <c r="F5531" t="s">
        <v>22</v>
      </c>
    </row>
    <row r="5532" spans="1:6" x14ac:dyDescent="0.45">
      <c r="A5532" t="s">
        <v>27</v>
      </c>
      <c r="B5532">
        <v>2037</v>
      </c>
      <c r="C5532" t="s">
        <v>18</v>
      </c>
      <c r="D5532" t="s">
        <v>10</v>
      </c>
      <c r="E5532">
        <v>16153.026470482602</v>
      </c>
      <c r="F5532" t="s">
        <v>22</v>
      </c>
    </row>
    <row r="5533" spans="1:6" x14ac:dyDescent="0.45">
      <c r="A5533" t="s">
        <v>27</v>
      </c>
      <c r="B5533">
        <v>2037</v>
      </c>
      <c r="C5533" t="s">
        <v>18</v>
      </c>
      <c r="D5533" t="s">
        <v>19</v>
      </c>
      <c r="E5533">
        <v>120.97857710678736</v>
      </c>
      <c r="F5533" t="s">
        <v>23</v>
      </c>
    </row>
    <row r="5534" spans="1:6" x14ac:dyDescent="0.45">
      <c r="A5534" t="s">
        <v>27</v>
      </c>
      <c r="B5534">
        <v>2038</v>
      </c>
      <c r="C5534" t="s">
        <v>15</v>
      </c>
      <c r="D5534" t="s">
        <v>0</v>
      </c>
      <c r="E5534">
        <v>15551.497693344823</v>
      </c>
      <c r="F5534" t="s">
        <v>22</v>
      </c>
    </row>
    <row r="5535" spans="1:6" x14ac:dyDescent="0.45">
      <c r="A5535" t="s">
        <v>27</v>
      </c>
      <c r="B5535">
        <v>2038</v>
      </c>
      <c r="C5535" t="s">
        <v>15</v>
      </c>
      <c r="D5535" t="s">
        <v>1</v>
      </c>
      <c r="E5535">
        <v>26196.081902974711</v>
      </c>
      <c r="F5535" t="s">
        <v>22</v>
      </c>
    </row>
    <row r="5536" spans="1:6" x14ac:dyDescent="0.45">
      <c r="A5536" t="s">
        <v>27</v>
      </c>
      <c r="B5536">
        <v>2038</v>
      </c>
      <c r="C5536" t="s">
        <v>15</v>
      </c>
      <c r="D5536" t="s">
        <v>2</v>
      </c>
      <c r="E5536">
        <v>9810.331911635918</v>
      </c>
      <c r="F5536" t="s">
        <v>22</v>
      </c>
    </row>
    <row r="5537" spans="1:6" x14ac:dyDescent="0.45">
      <c r="A5537" t="s">
        <v>27</v>
      </c>
      <c r="B5537">
        <v>2038</v>
      </c>
      <c r="C5537" t="s">
        <v>15</v>
      </c>
      <c r="D5537" t="s">
        <v>3</v>
      </c>
      <c r="E5537">
        <v>5007.3590255420831</v>
      </c>
      <c r="F5537" t="s">
        <v>22</v>
      </c>
    </row>
    <row r="5538" spans="1:6" x14ac:dyDescent="0.45">
      <c r="A5538" t="s">
        <v>27</v>
      </c>
      <c r="B5538">
        <v>2038</v>
      </c>
      <c r="C5538" t="s">
        <v>15</v>
      </c>
      <c r="D5538" t="s">
        <v>4</v>
      </c>
      <c r="E5538">
        <v>4221.8665820336764</v>
      </c>
      <c r="F5538" t="s">
        <v>22</v>
      </c>
    </row>
    <row r="5539" spans="1:6" x14ac:dyDescent="0.45">
      <c r="A5539" t="s">
        <v>27</v>
      </c>
      <c r="B5539">
        <v>2038</v>
      </c>
      <c r="C5539" t="s">
        <v>5</v>
      </c>
      <c r="D5539" t="s">
        <v>5</v>
      </c>
      <c r="E5539">
        <v>60787.137115531215</v>
      </c>
      <c r="F5539" t="s">
        <v>22</v>
      </c>
    </row>
    <row r="5540" spans="1:6" x14ac:dyDescent="0.45">
      <c r="A5540" t="s">
        <v>27</v>
      </c>
      <c r="B5540">
        <v>2038</v>
      </c>
      <c r="C5540" t="s">
        <v>16</v>
      </c>
      <c r="D5540" t="s">
        <v>6</v>
      </c>
      <c r="E5540">
        <v>200.72088203183779</v>
      </c>
      <c r="F5540" t="s">
        <v>22</v>
      </c>
    </row>
    <row r="5541" spans="1:6" x14ac:dyDescent="0.45">
      <c r="A5541" t="s">
        <v>27</v>
      </c>
      <c r="B5541">
        <v>2038</v>
      </c>
      <c r="C5541" t="s">
        <v>16</v>
      </c>
      <c r="D5541" t="s">
        <v>7</v>
      </c>
      <c r="E5541">
        <v>0</v>
      </c>
      <c r="F5541" t="s">
        <v>22</v>
      </c>
    </row>
    <row r="5542" spans="1:6" x14ac:dyDescent="0.45">
      <c r="A5542" t="s">
        <v>27</v>
      </c>
      <c r="B5542">
        <v>2038</v>
      </c>
      <c r="C5542" t="s">
        <v>17</v>
      </c>
      <c r="D5542" t="s">
        <v>8</v>
      </c>
      <c r="E5542">
        <v>27353.616091510605</v>
      </c>
      <c r="F5542" t="s">
        <v>22</v>
      </c>
    </row>
    <row r="5543" spans="1:6" x14ac:dyDescent="0.45">
      <c r="A5543" t="s">
        <v>27</v>
      </c>
      <c r="B5543">
        <v>2038</v>
      </c>
      <c r="C5543" t="s">
        <v>18</v>
      </c>
      <c r="D5543" t="s">
        <v>9</v>
      </c>
      <c r="E5543">
        <v>14292.287502446919</v>
      </c>
      <c r="F5543" t="s">
        <v>22</v>
      </c>
    </row>
    <row r="5544" spans="1:6" x14ac:dyDescent="0.45">
      <c r="A5544" t="s">
        <v>27</v>
      </c>
      <c r="B5544">
        <v>2038</v>
      </c>
      <c r="C5544" t="s">
        <v>18</v>
      </c>
      <c r="D5544" t="s">
        <v>10</v>
      </c>
      <c r="E5544">
        <v>16166.981107269476</v>
      </c>
      <c r="F5544" t="s">
        <v>22</v>
      </c>
    </row>
    <row r="5545" spans="1:6" x14ac:dyDescent="0.45">
      <c r="A5545" t="s">
        <v>27</v>
      </c>
      <c r="B5545">
        <v>2038</v>
      </c>
      <c r="C5545" t="s">
        <v>18</v>
      </c>
      <c r="D5545" t="s">
        <v>19</v>
      </c>
      <c r="E5545">
        <v>121.0830907783029</v>
      </c>
      <c r="F5545" t="s">
        <v>23</v>
      </c>
    </row>
    <row r="5546" spans="1:6" x14ac:dyDescent="0.45">
      <c r="A5546" t="s">
        <v>27</v>
      </c>
      <c r="B5546">
        <v>2039</v>
      </c>
      <c r="C5546" t="s">
        <v>15</v>
      </c>
      <c r="D5546" t="s">
        <v>0</v>
      </c>
      <c r="E5546">
        <v>15730.861014561688</v>
      </c>
      <c r="F5546" t="s">
        <v>22</v>
      </c>
    </row>
    <row r="5547" spans="1:6" x14ac:dyDescent="0.45">
      <c r="A5547" t="s">
        <v>27</v>
      </c>
      <c r="B5547">
        <v>2039</v>
      </c>
      <c r="C5547" t="s">
        <v>15</v>
      </c>
      <c r="D5547" t="s">
        <v>1</v>
      </c>
      <c r="E5547">
        <v>26293.707826922095</v>
      </c>
      <c r="F5547" t="s">
        <v>22</v>
      </c>
    </row>
    <row r="5548" spans="1:6" x14ac:dyDescent="0.45">
      <c r="A5548" t="s">
        <v>27</v>
      </c>
      <c r="B5548">
        <v>2039</v>
      </c>
      <c r="C5548" t="s">
        <v>15</v>
      </c>
      <c r="D5548" t="s">
        <v>2</v>
      </c>
      <c r="E5548">
        <v>9868.6722764276165</v>
      </c>
      <c r="F5548" t="s">
        <v>22</v>
      </c>
    </row>
    <row r="5549" spans="1:6" x14ac:dyDescent="0.45">
      <c r="A5549" t="s">
        <v>27</v>
      </c>
      <c r="B5549">
        <v>2039</v>
      </c>
      <c r="C5549" t="s">
        <v>15</v>
      </c>
      <c r="D5549" t="s">
        <v>3</v>
      </c>
      <c r="E5549">
        <v>5067.2158909622685</v>
      </c>
      <c r="F5549" t="s">
        <v>22</v>
      </c>
    </row>
    <row r="5550" spans="1:6" x14ac:dyDescent="0.45">
      <c r="A5550" t="s">
        <v>27</v>
      </c>
      <c r="B5550">
        <v>2039</v>
      </c>
      <c r="C5550" t="s">
        <v>15</v>
      </c>
      <c r="D5550" t="s">
        <v>4</v>
      </c>
      <c r="E5550">
        <v>4138.5488853682955</v>
      </c>
      <c r="F5550" t="s">
        <v>22</v>
      </c>
    </row>
    <row r="5551" spans="1:6" x14ac:dyDescent="0.45">
      <c r="A5551" t="s">
        <v>27</v>
      </c>
      <c r="B5551">
        <v>2039</v>
      </c>
      <c r="C5551" t="s">
        <v>5</v>
      </c>
      <c r="D5551" t="s">
        <v>5</v>
      </c>
      <c r="E5551">
        <v>61099.005894241971</v>
      </c>
      <c r="F5551" t="s">
        <v>22</v>
      </c>
    </row>
    <row r="5552" spans="1:6" x14ac:dyDescent="0.45">
      <c r="A5552" t="s">
        <v>27</v>
      </c>
      <c r="B5552">
        <v>2039</v>
      </c>
      <c r="C5552" t="s">
        <v>16</v>
      </c>
      <c r="D5552" t="s">
        <v>6</v>
      </c>
      <c r="E5552">
        <v>198.18878646612643</v>
      </c>
      <c r="F5552" t="s">
        <v>22</v>
      </c>
    </row>
    <row r="5553" spans="1:6" x14ac:dyDescent="0.45">
      <c r="A5553" t="s">
        <v>27</v>
      </c>
      <c r="B5553">
        <v>2039</v>
      </c>
      <c r="C5553" t="s">
        <v>16</v>
      </c>
      <c r="D5553" t="s">
        <v>7</v>
      </c>
      <c r="E5553">
        <v>0</v>
      </c>
      <c r="F5553" t="s">
        <v>22</v>
      </c>
    </row>
    <row r="5554" spans="1:6" x14ac:dyDescent="0.45">
      <c r="A5554" t="s">
        <v>27</v>
      </c>
      <c r="B5554">
        <v>2039</v>
      </c>
      <c r="C5554" t="s">
        <v>17</v>
      </c>
      <c r="D5554" t="s">
        <v>8</v>
      </c>
      <c r="E5554">
        <v>27617.615526467915</v>
      </c>
      <c r="F5554" t="s">
        <v>22</v>
      </c>
    </row>
    <row r="5555" spans="1:6" x14ac:dyDescent="0.45">
      <c r="A5555" t="s">
        <v>27</v>
      </c>
      <c r="B5555">
        <v>2039</v>
      </c>
      <c r="C5555" t="s">
        <v>18</v>
      </c>
      <c r="D5555" t="s">
        <v>9</v>
      </c>
      <c r="E5555">
        <v>14479.48941445974</v>
      </c>
      <c r="F5555" t="s">
        <v>22</v>
      </c>
    </row>
    <row r="5556" spans="1:6" x14ac:dyDescent="0.45">
      <c r="A5556" t="s">
        <v>27</v>
      </c>
      <c r="B5556">
        <v>2039</v>
      </c>
      <c r="C5556" t="s">
        <v>18</v>
      </c>
      <c r="D5556" t="s">
        <v>10</v>
      </c>
      <c r="E5556">
        <v>16131.465792395104</v>
      </c>
      <c r="F5556" t="s">
        <v>22</v>
      </c>
    </row>
    <row r="5557" spans="1:6" x14ac:dyDescent="0.45">
      <c r="A5557" t="s">
        <v>27</v>
      </c>
      <c r="B5557">
        <v>2039</v>
      </c>
      <c r="C5557" t="s">
        <v>18</v>
      </c>
      <c r="D5557" t="s">
        <v>19</v>
      </c>
      <c r="E5557">
        <v>120.81709776040918</v>
      </c>
      <c r="F5557" t="s">
        <v>23</v>
      </c>
    </row>
    <row r="5558" spans="1:6" x14ac:dyDescent="0.45">
      <c r="A5558" t="s">
        <v>27</v>
      </c>
      <c r="B5558">
        <v>2040</v>
      </c>
      <c r="C5558" t="s">
        <v>15</v>
      </c>
      <c r="D5558" t="s">
        <v>0</v>
      </c>
      <c r="E5558">
        <v>15838.23335965232</v>
      </c>
      <c r="F5558" t="s">
        <v>22</v>
      </c>
    </row>
    <row r="5559" spans="1:6" x14ac:dyDescent="0.45">
      <c r="A5559" t="s">
        <v>27</v>
      </c>
      <c r="B5559">
        <v>2040</v>
      </c>
      <c r="C5559" t="s">
        <v>15</v>
      </c>
      <c r="D5559" t="s">
        <v>1</v>
      </c>
      <c r="E5559">
        <v>26272.57839274676</v>
      </c>
      <c r="F5559" t="s">
        <v>22</v>
      </c>
    </row>
    <row r="5560" spans="1:6" x14ac:dyDescent="0.45">
      <c r="A5560" t="s">
        <v>27</v>
      </c>
      <c r="B5560">
        <v>2040</v>
      </c>
      <c r="C5560" t="s">
        <v>15</v>
      </c>
      <c r="D5560" t="s">
        <v>2</v>
      </c>
      <c r="E5560">
        <v>9921.8573931266601</v>
      </c>
      <c r="F5560" t="s">
        <v>22</v>
      </c>
    </row>
    <row r="5561" spans="1:6" x14ac:dyDescent="0.45">
      <c r="A5561" t="s">
        <v>27</v>
      </c>
      <c r="B5561">
        <v>2040</v>
      </c>
      <c r="C5561" t="s">
        <v>15</v>
      </c>
      <c r="D5561" t="s">
        <v>3</v>
      </c>
      <c r="E5561">
        <v>5060.9730075789512</v>
      </c>
      <c r="F5561" t="s">
        <v>22</v>
      </c>
    </row>
    <row r="5562" spans="1:6" x14ac:dyDescent="0.45">
      <c r="A5562" t="s">
        <v>27</v>
      </c>
      <c r="B5562">
        <v>2040</v>
      </c>
      <c r="C5562" t="s">
        <v>15</v>
      </c>
      <c r="D5562" t="s">
        <v>4</v>
      </c>
      <c r="E5562">
        <v>4167.2851004991435</v>
      </c>
      <c r="F5562" t="s">
        <v>22</v>
      </c>
    </row>
    <row r="5563" spans="1:6" x14ac:dyDescent="0.45">
      <c r="A5563" t="s">
        <v>27</v>
      </c>
      <c r="B5563">
        <v>2040</v>
      </c>
      <c r="C5563" t="s">
        <v>5</v>
      </c>
      <c r="D5563" t="s">
        <v>5</v>
      </c>
      <c r="E5563">
        <v>61260.927253603833</v>
      </c>
      <c r="F5563" t="s">
        <v>22</v>
      </c>
    </row>
    <row r="5564" spans="1:6" x14ac:dyDescent="0.45">
      <c r="A5564" t="s">
        <v>27</v>
      </c>
      <c r="B5564">
        <v>2040</v>
      </c>
      <c r="C5564" t="s">
        <v>16</v>
      </c>
      <c r="D5564" t="s">
        <v>6</v>
      </c>
      <c r="E5564">
        <v>195.80372246484416</v>
      </c>
      <c r="F5564" t="s">
        <v>22</v>
      </c>
    </row>
    <row r="5565" spans="1:6" x14ac:dyDescent="0.45">
      <c r="A5565" t="s">
        <v>27</v>
      </c>
      <c r="B5565">
        <v>2040</v>
      </c>
      <c r="C5565" t="s">
        <v>16</v>
      </c>
      <c r="D5565" t="s">
        <v>7</v>
      </c>
      <c r="E5565">
        <v>0</v>
      </c>
      <c r="F5565" t="s">
        <v>22</v>
      </c>
    </row>
    <row r="5566" spans="1:6" x14ac:dyDescent="0.45">
      <c r="A5566" t="s">
        <v>27</v>
      </c>
      <c r="B5566">
        <v>2040</v>
      </c>
      <c r="C5566" t="s">
        <v>17</v>
      </c>
      <c r="D5566" t="s">
        <v>8</v>
      </c>
      <c r="E5566">
        <v>27683.654973808607</v>
      </c>
      <c r="F5566" t="s">
        <v>22</v>
      </c>
    </row>
    <row r="5567" spans="1:6" x14ac:dyDescent="0.45">
      <c r="A5567" t="s">
        <v>27</v>
      </c>
      <c r="B5567">
        <v>2040</v>
      </c>
      <c r="C5567" t="s">
        <v>18</v>
      </c>
      <c r="D5567" t="s">
        <v>9</v>
      </c>
      <c r="E5567">
        <v>14482.828837887988</v>
      </c>
      <c r="F5567" t="s">
        <v>22</v>
      </c>
    </row>
    <row r="5568" spans="1:6" x14ac:dyDescent="0.45">
      <c r="A5568" t="s">
        <v>27</v>
      </c>
      <c r="B5568">
        <v>2040</v>
      </c>
      <c r="C5568" t="s">
        <v>18</v>
      </c>
      <c r="D5568" t="s">
        <v>10</v>
      </c>
      <c r="E5568">
        <v>16214.285500615577</v>
      </c>
      <c r="F5568" t="s">
        <v>22</v>
      </c>
    </row>
    <row r="5569" spans="1:6" x14ac:dyDescent="0.45">
      <c r="A5569" t="s">
        <v>27</v>
      </c>
      <c r="B5569">
        <v>2040</v>
      </c>
      <c r="C5569" t="s">
        <v>18</v>
      </c>
      <c r="D5569" t="s">
        <v>19</v>
      </c>
      <c r="E5569">
        <v>121.77008360008988</v>
      </c>
      <c r="F5569" t="s">
        <v>23</v>
      </c>
    </row>
    <row r="5570" spans="1:6" x14ac:dyDescent="0.45">
      <c r="A5570" t="s">
        <v>27</v>
      </c>
      <c r="B5570">
        <v>2041</v>
      </c>
      <c r="C5570" t="s">
        <v>15</v>
      </c>
      <c r="D5570" t="s">
        <v>0</v>
      </c>
      <c r="E5570">
        <v>15853.435325561755</v>
      </c>
      <c r="F5570" t="s">
        <v>22</v>
      </c>
    </row>
    <row r="5571" spans="1:6" x14ac:dyDescent="0.45">
      <c r="A5571" t="s">
        <v>27</v>
      </c>
      <c r="B5571">
        <v>2041</v>
      </c>
      <c r="C5571" t="s">
        <v>15</v>
      </c>
      <c r="D5571" t="s">
        <v>1</v>
      </c>
      <c r="E5571">
        <v>26396.687212096589</v>
      </c>
      <c r="F5571" t="s">
        <v>22</v>
      </c>
    </row>
    <row r="5572" spans="1:6" x14ac:dyDescent="0.45">
      <c r="A5572" t="s">
        <v>27</v>
      </c>
      <c r="B5572">
        <v>2041</v>
      </c>
      <c r="C5572" t="s">
        <v>15</v>
      </c>
      <c r="D5572" t="s">
        <v>2</v>
      </c>
      <c r="E5572">
        <v>9932.9485190033683</v>
      </c>
      <c r="F5572" t="s">
        <v>22</v>
      </c>
    </row>
    <row r="5573" spans="1:6" x14ac:dyDescent="0.45">
      <c r="A5573" t="s">
        <v>27</v>
      </c>
      <c r="B5573">
        <v>2041</v>
      </c>
      <c r="C5573" t="s">
        <v>15</v>
      </c>
      <c r="D5573" t="s">
        <v>3</v>
      </c>
      <c r="E5573">
        <v>5059.0782217365513</v>
      </c>
      <c r="F5573" t="s">
        <v>22</v>
      </c>
    </row>
    <row r="5574" spans="1:6" x14ac:dyDescent="0.45">
      <c r="A5574" t="s">
        <v>27</v>
      </c>
      <c r="B5574">
        <v>2041</v>
      </c>
      <c r="C5574" t="s">
        <v>15</v>
      </c>
      <c r="D5574" t="s">
        <v>4</v>
      </c>
      <c r="E5574">
        <v>4187.1017740841453</v>
      </c>
      <c r="F5574" t="s">
        <v>22</v>
      </c>
    </row>
    <row r="5575" spans="1:6" x14ac:dyDescent="0.45">
      <c r="A5575" t="s">
        <v>27</v>
      </c>
      <c r="B5575">
        <v>2041</v>
      </c>
      <c r="C5575" t="s">
        <v>5</v>
      </c>
      <c r="D5575" t="s">
        <v>5</v>
      </c>
      <c r="E5575">
        <v>61429.251052482403</v>
      </c>
      <c r="F5575" t="s">
        <v>22</v>
      </c>
    </row>
    <row r="5576" spans="1:6" x14ac:dyDescent="0.45">
      <c r="A5576" t="s">
        <v>27</v>
      </c>
      <c r="B5576">
        <v>2041</v>
      </c>
      <c r="C5576" t="s">
        <v>16</v>
      </c>
      <c r="D5576" t="s">
        <v>6</v>
      </c>
      <c r="E5576">
        <v>193.21813221553384</v>
      </c>
      <c r="F5576" t="s">
        <v>22</v>
      </c>
    </row>
    <row r="5577" spans="1:6" x14ac:dyDescent="0.45">
      <c r="A5577" t="s">
        <v>27</v>
      </c>
      <c r="B5577">
        <v>2041</v>
      </c>
      <c r="C5577" t="s">
        <v>16</v>
      </c>
      <c r="D5577" t="s">
        <v>7</v>
      </c>
      <c r="E5577">
        <v>0</v>
      </c>
      <c r="F5577" t="s">
        <v>22</v>
      </c>
    </row>
    <row r="5578" spans="1:6" x14ac:dyDescent="0.45">
      <c r="A5578" t="s">
        <v>27</v>
      </c>
      <c r="B5578">
        <v>2041</v>
      </c>
      <c r="C5578" t="s">
        <v>17</v>
      </c>
      <c r="D5578" t="s">
        <v>8</v>
      </c>
      <c r="E5578">
        <v>27714.676372113372</v>
      </c>
      <c r="F5578" t="s">
        <v>22</v>
      </c>
    </row>
    <row r="5579" spans="1:6" x14ac:dyDescent="0.45">
      <c r="A5579" t="s">
        <v>27</v>
      </c>
      <c r="B5579">
        <v>2041</v>
      </c>
      <c r="C5579" t="s">
        <v>18</v>
      </c>
      <c r="D5579" t="s">
        <v>9</v>
      </c>
      <c r="E5579">
        <v>14641.416012305212</v>
      </c>
      <c r="F5579" t="s">
        <v>22</v>
      </c>
    </row>
    <row r="5580" spans="1:6" x14ac:dyDescent="0.45">
      <c r="A5580" t="s">
        <v>27</v>
      </c>
      <c r="B5580">
        <v>2041</v>
      </c>
      <c r="C5580" t="s">
        <v>18</v>
      </c>
      <c r="D5580" t="s">
        <v>10</v>
      </c>
      <c r="E5580">
        <v>16186.96831448898</v>
      </c>
      <c r="F5580" t="s">
        <v>22</v>
      </c>
    </row>
    <row r="5581" spans="1:6" x14ac:dyDescent="0.45">
      <c r="A5581" t="s">
        <v>27</v>
      </c>
      <c r="B5581">
        <v>2041</v>
      </c>
      <c r="C5581" t="s">
        <v>18</v>
      </c>
      <c r="D5581" t="s">
        <v>19</v>
      </c>
      <c r="E5581">
        <v>121.23278556733658</v>
      </c>
      <c r="F5581" t="s">
        <v>23</v>
      </c>
    </row>
    <row r="5582" spans="1:6" x14ac:dyDescent="0.45">
      <c r="A5582" t="s">
        <v>27</v>
      </c>
      <c r="B5582">
        <v>2042</v>
      </c>
      <c r="C5582" t="s">
        <v>15</v>
      </c>
      <c r="D5582" t="s">
        <v>0</v>
      </c>
      <c r="E5582">
        <v>15823.865205214581</v>
      </c>
      <c r="F5582" t="s">
        <v>22</v>
      </c>
    </row>
    <row r="5583" spans="1:6" x14ac:dyDescent="0.45">
      <c r="A5583" t="s">
        <v>27</v>
      </c>
      <c r="B5583">
        <v>2042</v>
      </c>
      <c r="C5583" t="s">
        <v>15</v>
      </c>
      <c r="D5583" t="s">
        <v>1</v>
      </c>
      <c r="E5583">
        <v>26417.496423937038</v>
      </c>
      <c r="F5583" t="s">
        <v>22</v>
      </c>
    </row>
    <row r="5584" spans="1:6" x14ac:dyDescent="0.45">
      <c r="A5584" t="s">
        <v>27</v>
      </c>
      <c r="B5584">
        <v>2042</v>
      </c>
      <c r="C5584" t="s">
        <v>15</v>
      </c>
      <c r="D5584" t="s">
        <v>2</v>
      </c>
      <c r="E5584">
        <v>9941.0876389782952</v>
      </c>
      <c r="F5584" t="s">
        <v>22</v>
      </c>
    </row>
    <row r="5585" spans="1:6" x14ac:dyDescent="0.45">
      <c r="A5585" t="s">
        <v>27</v>
      </c>
      <c r="B5585">
        <v>2042</v>
      </c>
      <c r="C5585" t="s">
        <v>15</v>
      </c>
      <c r="D5585" t="s">
        <v>3</v>
      </c>
      <c r="E5585">
        <v>5047.663999108081</v>
      </c>
      <c r="F5585" t="s">
        <v>22</v>
      </c>
    </row>
    <row r="5586" spans="1:6" x14ac:dyDescent="0.45">
      <c r="A5586" t="s">
        <v>27</v>
      </c>
      <c r="B5586">
        <v>2042</v>
      </c>
      <c r="C5586" t="s">
        <v>15</v>
      </c>
      <c r="D5586" t="s">
        <v>4</v>
      </c>
      <c r="E5586">
        <v>4193.1982367714754</v>
      </c>
      <c r="F5586" t="s">
        <v>22</v>
      </c>
    </row>
    <row r="5587" spans="1:6" x14ac:dyDescent="0.45">
      <c r="A5587" t="s">
        <v>27</v>
      </c>
      <c r="B5587">
        <v>2042</v>
      </c>
      <c r="C5587" t="s">
        <v>5</v>
      </c>
      <c r="D5587" t="s">
        <v>5</v>
      </c>
      <c r="E5587">
        <v>61423.311504009471</v>
      </c>
      <c r="F5587" t="s">
        <v>22</v>
      </c>
    </row>
    <row r="5588" spans="1:6" x14ac:dyDescent="0.45">
      <c r="A5588" t="s">
        <v>27</v>
      </c>
      <c r="B5588">
        <v>2042</v>
      </c>
      <c r="C5588" t="s">
        <v>16</v>
      </c>
      <c r="D5588" t="s">
        <v>6</v>
      </c>
      <c r="E5588">
        <v>190.78748305704167</v>
      </c>
      <c r="F5588" t="s">
        <v>22</v>
      </c>
    </row>
    <row r="5589" spans="1:6" x14ac:dyDescent="0.45">
      <c r="A5589" t="s">
        <v>27</v>
      </c>
      <c r="B5589">
        <v>2042</v>
      </c>
      <c r="C5589" t="s">
        <v>16</v>
      </c>
      <c r="D5589" t="s">
        <v>7</v>
      </c>
      <c r="E5589">
        <v>0</v>
      </c>
      <c r="F5589" t="s">
        <v>22</v>
      </c>
    </row>
    <row r="5590" spans="1:6" x14ac:dyDescent="0.45">
      <c r="A5590" t="s">
        <v>27</v>
      </c>
      <c r="B5590">
        <v>2042</v>
      </c>
      <c r="C5590" t="s">
        <v>17</v>
      </c>
      <c r="D5590" t="s">
        <v>8</v>
      </c>
      <c r="E5590">
        <v>27669.852140352901</v>
      </c>
      <c r="F5590" t="s">
        <v>22</v>
      </c>
    </row>
    <row r="5591" spans="1:6" x14ac:dyDescent="0.45">
      <c r="A5591" t="s">
        <v>27</v>
      </c>
      <c r="B5591">
        <v>2042</v>
      </c>
      <c r="C5591" t="s">
        <v>18</v>
      </c>
      <c r="D5591" t="s">
        <v>9</v>
      </c>
      <c r="E5591">
        <v>14567.758871601573</v>
      </c>
      <c r="F5591" t="s">
        <v>22</v>
      </c>
    </row>
    <row r="5592" spans="1:6" x14ac:dyDescent="0.45">
      <c r="A5592" t="s">
        <v>27</v>
      </c>
      <c r="B5592">
        <v>2042</v>
      </c>
      <c r="C5592" t="s">
        <v>18</v>
      </c>
      <c r="D5592" t="s">
        <v>10</v>
      </c>
      <c r="E5592">
        <v>16302.059959517284</v>
      </c>
      <c r="F5592" t="s">
        <v>22</v>
      </c>
    </row>
    <row r="5593" spans="1:6" x14ac:dyDescent="0.45">
      <c r="A5593" t="s">
        <v>27</v>
      </c>
      <c r="B5593">
        <v>2042</v>
      </c>
      <c r="C5593" t="s">
        <v>18</v>
      </c>
      <c r="D5593" t="s">
        <v>19</v>
      </c>
      <c r="E5593">
        <v>122.09476790097834</v>
      </c>
      <c r="F5593" t="s">
        <v>23</v>
      </c>
    </row>
    <row r="5594" spans="1:6" x14ac:dyDescent="0.45">
      <c r="A5594" t="s">
        <v>27</v>
      </c>
      <c r="B5594">
        <v>2043</v>
      </c>
      <c r="C5594" t="s">
        <v>15</v>
      </c>
      <c r="D5594" t="s">
        <v>0</v>
      </c>
      <c r="E5594">
        <v>15793.053977066704</v>
      </c>
      <c r="F5594" t="s">
        <v>22</v>
      </c>
    </row>
    <row r="5595" spans="1:6" x14ac:dyDescent="0.45">
      <c r="A5595" t="s">
        <v>27</v>
      </c>
      <c r="B5595">
        <v>2043</v>
      </c>
      <c r="C5595" t="s">
        <v>15</v>
      </c>
      <c r="D5595" t="s">
        <v>1</v>
      </c>
      <c r="E5595">
        <v>26408.314533172517</v>
      </c>
      <c r="F5595" t="s">
        <v>22</v>
      </c>
    </row>
    <row r="5596" spans="1:6" x14ac:dyDescent="0.45">
      <c r="A5596" t="s">
        <v>27</v>
      </c>
      <c r="B5596">
        <v>2043</v>
      </c>
      <c r="C5596" t="s">
        <v>15</v>
      </c>
      <c r="D5596" t="s">
        <v>2</v>
      </c>
      <c r="E5596">
        <v>9946.4235424624112</v>
      </c>
      <c r="F5596" t="s">
        <v>22</v>
      </c>
    </row>
    <row r="5597" spans="1:6" x14ac:dyDescent="0.45">
      <c r="A5597" t="s">
        <v>27</v>
      </c>
      <c r="B5597">
        <v>2043</v>
      </c>
      <c r="C5597" t="s">
        <v>15</v>
      </c>
      <c r="D5597" t="s">
        <v>3</v>
      </c>
      <c r="E5597">
        <v>5033.1749867334065</v>
      </c>
      <c r="F5597" t="s">
        <v>22</v>
      </c>
    </row>
    <row r="5598" spans="1:6" x14ac:dyDescent="0.45">
      <c r="A5598" t="s">
        <v>27</v>
      </c>
      <c r="B5598">
        <v>2043</v>
      </c>
      <c r="C5598" t="s">
        <v>15</v>
      </c>
      <c r="D5598" t="s">
        <v>4</v>
      </c>
      <c r="E5598">
        <v>4193.8116176817521</v>
      </c>
      <c r="F5598" t="s">
        <v>22</v>
      </c>
    </row>
    <row r="5599" spans="1:6" x14ac:dyDescent="0.45">
      <c r="A5599" t="s">
        <v>27</v>
      </c>
      <c r="B5599">
        <v>2043</v>
      </c>
      <c r="C5599" t="s">
        <v>5</v>
      </c>
      <c r="D5599" t="s">
        <v>5</v>
      </c>
      <c r="E5599">
        <v>61374.778657116789</v>
      </c>
      <c r="F5599" t="s">
        <v>22</v>
      </c>
    </row>
    <row r="5600" spans="1:6" x14ac:dyDescent="0.45">
      <c r="A5600" t="s">
        <v>27</v>
      </c>
      <c r="B5600">
        <v>2043</v>
      </c>
      <c r="C5600" t="s">
        <v>16</v>
      </c>
      <c r="D5600" t="s">
        <v>6</v>
      </c>
      <c r="E5600">
        <v>188.56503136185191</v>
      </c>
      <c r="F5600" t="s">
        <v>22</v>
      </c>
    </row>
    <row r="5601" spans="1:6" x14ac:dyDescent="0.45">
      <c r="A5601" t="s">
        <v>27</v>
      </c>
      <c r="B5601">
        <v>2043</v>
      </c>
      <c r="C5601" t="s">
        <v>16</v>
      </c>
      <c r="D5601" t="s">
        <v>7</v>
      </c>
      <c r="E5601">
        <v>0</v>
      </c>
      <c r="F5601" t="s">
        <v>22</v>
      </c>
    </row>
    <row r="5602" spans="1:6" x14ac:dyDescent="0.45">
      <c r="A5602" t="s">
        <v>27</v>
      </c>
      <c r="B5602">
        <v>2043</v>
      </c>
      <c r="C5602" t="s">
        <v>17</v>
      </c>
      <c r="D5602" t="s">
        <v>8</v>
      </c>
      <c r="E5602">
        <v>27625.02790859243</v>
      </c>
      <c r="F5602" t="s">
        <v>22</v>
      </c>
    </row>
    <row r="5603" spans="1:6" x14ac:dyDescent="0.45">
      <c r="A5603" t="s">
        <v>27</v>
      </c>
      <c r="B5603">
        <v>2043</v>
      </c>
      <c r="C5603" t="s">
        <v>18</v>
      </c>
      <c r="D5603" t="s">
        <v>9</v>
      </c>
      <c r="E5603">
        <v>14494.221767381425</v>
      </c>
      <c r="F5603" t="s">
        <v>22</v>
      </c>
    </row>
    <row r="5604" spans="1:6" x14ac:dyDescent="0.45">
      <c r="A5604" t="s">
        <v>27</v>
      </c>
      <c r="B5604">
        <v>2043</v>
      </c>
      <c r="C5604" t="s">
        <v>18</v>
      </c>
      <c r="D5604" t="s">
        <v>10</v>
      </c>
      <c r="E5604">
        <v>16374.646467105627</v>
      </c>
      <c r="F5604" t="s">
        <v>22</v>
      </c>
    </row>
    <row r="5605" spans="1:6" x14ac:dyDescent="0.45">
      <c r="A5605" t="s">
        <v>27</v>
      </c>
      <c r="B5605">
        <v>2043</v>
      </c>
      <c r="C5605" t="s">
        <v>18</v>
      </c>
      <c r="D5605" t="s">
        <v>19</v>
      </c>
      <c r="E5605">
        <v>122.63840673059556</v>
      </c>
      <c r="F5605" t="s">
        <v>23</v>
      </c>
    </row>
    <row r="5606" spans="1:6" x14ac:dyDescent="0.45">
      <c r="A5606" t="s">
        <v>27</v>
      </c>
      <c r="B5606">
        <v>2044</v>
      </c>
      <c r="C5606" t="s">
        <v>15</v>
      </c>
      <c r="D5606" t="s">
        <v>0</v>
      </c>
      <c r="E5606">
        <v>15718.41617212032</v>
      </c>
      <c r="F5606" t="s">
        <v>22</v>
      </c>
    </row>
    <row r="5607" spans="1:6" x14ac:dyDescent="0.45">
      <c r="A5607" t="s">
        <v>27</v>
      </c>
      <c r="B5607">
        <v>2044</v>
      </c>
      <c r="C5607" t="s">
        <v>15</v>
      </c>
      <c r="D5607" t="s">
        <v>1</v>
      </c>
      <c r="E5607">
        <v>26298.454469325581</v>
      </c>
      <c r="F5607" t="s">
        <v>22</v>
      </c>
    </row>
    <row r="5608" spans="1:6" x14ac:dyDescent="0.45">
      <c r="A5608" t="s">
        <v>27</v>
      </c>
      <c r="B5608">
        <v>2044</v>
      </c>
      <c r="C5608" t="s">
        <v>15</v>
      </c>
      <c r="D5608" t="s">
        <v>2</v>
      </c>
      <c r="E5608">
        <v>9949.0587206251585</v>
      </c>
      <c r="F5608" t="s">
        <v>22</v>
      </c>
    </row>
    <row r="5609" spans="1:6" x14ac:dyDescent="0.45">
      <c r="A5609" t="s">
        <v>27</v>
      </c>
      <c r="B5609">
        <v>2044</v>
      </c>
      <c r="C5609" t="s">
        <v>15</v>
      </c>
      <c r="D5609" t="s">
        <v>3</v>
      </c>
      <c r="E5609">
        <v>5001.9841667885803</v>
      </c>
      <c r="F5609" t="s">
        <v>22</v>
      </c>
    </row>
    <row r="5610" spans="1:6" x14ac:dyDescent="0.45">
      <c r="A5610" t="s">
        <v>27</v>
      </c>
      <c r="B5610">
        <v>2044</v>
      </c>
      <c r="C5610" t="s">
        <v>15</v>
      </c>
      <c r="D5610" t="s">
        <v>4</v>
      </c>
      <c r="E5610">
        <v>4189.1423030183751</v>
      </c>
      <c r="F5610" t="s">
        <v>22</v>
      </c>
    </row>
    <row r="5611" spans="1:6" x14ac:dyDescent="0.45">
      <c r="A5611" t="s">
        <v>27</v>
      </c>
      <c r="B5611">
        <v>2044</v>
      </c>
      <c r="C5611" t="s">
        <v>5</v>
      </c>
      <c r="D5611" t="s">
        <v>5</v>
      </c>
      <c r="E5611">
        <v>61157.055831878009</v>
      </c>
      <c r="F5611" t="s">
        <v>22</v>
      </c>
    </row>
    <row r="5612" spans="1:6" x14ac:dyDescent="0.45">
      <c r="A5612" t="s">
        <v>27</v>
      </c>
      <c r="B5612">
        <v>2044</v>
      </c>
      <c r="C5612" t="s">
        <v>16</v>
      </c>
      <c r="D5612" t="s">
        <v>6</v>
      </c>
      <c r="E5612">
        <v>186.46282352771468</v>
      </c>
      <c r="F5612" t="s">
        <v>22</v>
      </c>
    </row>
    <row r="5613" spans="1:6" x14ac:dyDescent="0.45">
      <c r="A5613" t="s">
        <v>27</v>
      </c>
      <c r="B5613">
        <v>2044</v>
      </c>
      <c r="C5613" t="s">
        <v>16</v>
      </c>
      <c r="D5613" t="s">
        <v>7</v>
      </c>
      <c r="E5613">
        <v>0</v>
      </c>
      <c r="F5613" t="s">
        <v>22</v>
      </c>
    </row>
    <row r="5614" spans="1:6" x14ac:dyDescent="0.45">
      <c r="A5614" t="s">
        <v>27</v>
      </c>
      <c r="B5614">
        <v>2044</v>
      </c>
      <c r="C5614" t="s">
        <v>17</v>
      </c>
      <c r="D5614" t="s">
        <v>8</v>
      </c>
      <c r="E5614">
        <v>27583.004076622048</v>
      </c>
      <c r="F5614" t="s">
        <v>22</v>
      </c>
    </row>
    <row r="5615" spans="1:6" x14ac:dyDescent="0.45">
      <c r="A5615" t="s">
        <v>27</v>
      </c>
      <c r="B5615">
        <v>2044</v>
      </c>
      <c r="C5615" t="s">
        <v>18</v>
      </c>
      <c r="D5615" t="s">
        <v>9</v>
      </c>
      <c r="E5615">
        <v>14382.153770943662</v>
      </c>
      <c r="F5615" t="s">
        <v>22</v>
      </c>
    </row>
    <row r="5616" spans="1:6" x14ac:dyDescent="0.45">
      <c r="A5616" t="s">
        <v>27</v>
      </c>
      <c r="B5616">
        <v>2044</v>
      </c>
      <c r="C5616" t="s">
        <v>18</v>
      </c>
      <c r="D5616" t="s">
        <v>10</v>
      </c>
      <c r="E5616">
        <v>16313.582577104246</v>
      </c>
      <c r="F5616" t="s">
        <v>22</v>
      </c>
    </row>
    <row r="5617" spans="1:6" x14ac:dyDescent="0.45">
      <c r="A5617" t="s">
        <v>27</v>
      </c>
      <c r="B5617">
        <v>2044</v>
      </c>
      <c r="C5617" t="s">
        <v>18</v>
      </c>
      <c r="D5617" t="s">
        <v>19</v>
      </c>
      <c r="E5617">
        <v>122.51580954063849</v>
      </c>
      <c r="F5617" t="s">
        <v>23</v>
      </c>
    </row>
    <row r="5618" spans="1:6" x14ac:dyDescent="0.45">
      <c r="A5618" t="s">
        <v>27</v>
      </c>
      <c r="B5618">
        <v>2045</v>
      </c>
      <c r="C5618" t="s">
        <v>15</v>
      </c>
      <c r="D5618" t="s">
        <v>0</v>
      </c>
      <c r="E5618">
        <v>15729.190453864139</v>
      </c>
      <c r="F5618" t="s">
        <v>22</v>
      </c>
    </row>
    <row r="5619" spans="1:6" x14ac:dyDescent="0.45">
      <c r="A5619" t="s">
        <v>27</v>
      </c>
      <c r="B5619">
        <v>2045</v>
      </c>
      <c r="C5619" t="s">
        <v>15</v>
      </c>
      <c r="D5619" t="s">
        <v>1</v>
      </c>
      <c r="E5619">
        <v>26305.45450740261</v>
      </c>
      <c r="F5619" t="s">
        <v>22</v>
      </c>
    </row>
    <row r="5620" spans="1:6" x14ac:dyDescent="0.45">
      <c r="A5620" t="s">
        <v>27</v>
      </c>
      <c r="B5620">
        <v>2045</v>
      </c>
      <c r="C5620" t="s">
        <v>15</v>
      </c>
      <c r="D5620" t="s">
        <v>2</v>
      </c>
      <c r="E5620">
        <v>9949.8241556663816</v>
      </c>
      <c r="F5620" t="s">
        <v>22</v>
      </c>
    </row>
    <row r="5621" spans="1:6" x14ac:dyDescent="0.45">
      <c r="A5621" t="s">
        <v>27</v>
      </c>
      <c r="B5621">
        <v>2045</v>
      </c>
      <c r="C5621" t="s">
        <v>15</v>
      </c>
      <c r="D5621" t="s">
        <v>3</v>
      </c>
      <c r="E5621">
        <v>4993.5555668033376</v>
      </c>
      <c r="F5621" t="s">
        <v>22</v>
      </c>
    </row>
    <row r="5622" spans="1:6" x14ac:dyDescent="0.45">
      <c r="A5622" t="s">
        <v>27</v>
      </c>
      <c r="B5622">
        <v>2045</v>
      </c>
      <c r="C5622" t="s">
        <v>15</v>
      </c>
      <c r="D5622" t="s">
        <v>4</v>
      </c>
      <c r="E5622">
        <v>4183.8506772905366</v>
      </c>
      <c r="F5622" t="s">
        <v>22</v>
      </c>
    </row>
    <row r="5623" spans="1:6" x14ac:dyDescent="0.45">
      <c r="A5623" t="s">
        <v>27</v>
      </c>
      <c r="B5623">
        <v>2045</v>
      </c>
      <c r="C5623" t="s">
        <v>5</v>
      </c>
      <c r="D5623" t="s">
        <v>5</v>
      </c>
      <c r="E5623">
        <v>61161.875361027007</v>
      </c>
      <c r="F5623" t="s">
        <v>22</v>
      </c>
    </row>
    <row r="5624" spans="1:6" x14ac:dyDescent="0.45">
      <c r="A5624" t="s">
        <v>27</v>
      </c>
      <c r="B5624">
        <v>2045</v>
      </c>
      <c r="C5624" t="s">
        <v>16</v>
      </c>
      <c r="D5624" t="s">
        <v>6</v>
      </c>
      <c r="E5624">
        <v>184.46041430896668</v>
      </c>
      <c r="F5624" t="s">
        <v>22</v>
      </c>
    </row>
    <row r="5625" spans="1:6" x14ac:dyDescent="0.45">
      <c r="A5625" t="s">
        <v>27</v>
      </c>
      <c r="B5625">
        <v>2045</v>
      </c>
      <c r="C5625" t="s">
        <v>16</v>
      </c>
      <c r="D5625" t="s">
        <v>7</v>
      </c>
      <c r="E5625">
        <v>0</v>
      </c>
      <c r="F5625" t="s">
        <v>22</v>
      </c>
    </row>
    <row r="5626" spans="1:6" x14ac:dyDescent="0.45">
      <c r="A5626" t="s">
        <v>27</v>
      </c>
      <c r="B5626">
        <v>2045</v>
      </c>
      <c r="C5626" t="s">
        <v>17</v>
      </c>
      <c r="D5626" t="s">
        <v>8</v>
      </c>
      <c r="E5626">
        <v>27535.3794450715</v>
      </c>
      <c r="F5626" t="s">
        <v>22</v>
      </c>
    </row>
    <row r="5627" spans="1:6" x14ac:dyDescent="0.45">
      <c r="A5627" t="s">
        <v>27</v>
      </c>
      <c r="B5627">
        <v>2045</v>
      </c>
      <c r="C5627" t="s">
        <v>18</v>
      </c>
      <c r="D5627" t="s">
        <v>9</v>
      </c>
      <c r="E5627">
        <v>14347.497999311659</v>
      </c>
      <c r="F5627" t="s">
        <v>22</v>
      </c>
    </row>
    <row r="5628" spans="1:6" x14ac:dyDescent="0.45">
      <c r="A5628" t="s">
        <v>27</v>
      </c>
      <c r="B5628">
        <v>2045</v>
      </c>
      <c r="C5628" t="s">
        <v>18</v>
      </c>
      <c r="D5628" t="s">
        <v>10</v>
      </c>
      <c r="E5628">
        <v>16403.971725944877</v>
      </c>
      <c r="F5628" t="s">
        <v>22</v>
      </c>
    </row>
    <row r="5629" spans="1:6" x14ac:dyDescent="0.45">
      <c r="A5629" t="s">
        <v>27</v>
      </c>
      <c r="B5629">
        <v>2045</v>
      </c>
      <c r="C5629" t="s">
        <v>18</v>
      </c>
      <c r="D5629" t="s">
        <v>19</v>
      </c>
      <c r="E5629">
        <v>122.85803913781926</v>
      </c>
      <c r="F5629" t="s">
        <v>23</v>
      </c>
    </row>
    <row r="5630" spans="1:6" x14ac:dyDescent="0.45">
      <c r="A5630" t="s">
        <v>27</v>
      </c>
      <c r="B5630">
        <v>2046</v>
      </c>
      <c r="C5630" t="s">
        <v>15</v>
      </c>
      <c r="D5630" t="s">
        <v>0</v>
      </c>
      <c r="E5630">
        <v>15599.700754638739</v>
      </c>
      <c r="F5630" t="s">
        <v>22</v>
      </c>
    </row>
    <row r="5631" spans="1:6" x14ac:dyDescent="0.45">
      <c r="A5631" t="s">
        <v>27</v>
      </c>
      <c r="B5631">
        <v>2046</v>
      </c>
      <c r="C5631" t="s">
        <v>15</v>
      </c>
      <c r="D5631" t="s">
        <v>1</v>
      </c>
      <c r="E5631">
        <v>26164.819218590143</v>
      </c>
      <c r="F5631" t="s">
        <v>22</v>
      </c>
    </row>
    <row r="5632" spans="1:6" x14ac:dyDescent="0.45">
      <c r="A5632" t="s">
        <v>27</v>
      </c>
      <c r="B5632">
        <v>2046</v>
      </c>
      <c r="C5632" t="s">
        <v>15</v>
      </c>
      <c r="D5632" t="s">
        <v>2</v>
      </c>
      <c r="E5632">
        <v>9938.4226812468241</v>
      </c>
      <c r="F5632" t="s">
        <v>22</v>
      </c>
    </row>
    <row r="5633" spans="1:6" x14ac:dyDescent="0.45">
      <c r="A5633" t="s">
        <v>27</v>
      </c>
      <c r="B5633">
        <v>2046</v>
      </c>
      <c r="C5633" t="s">
        <v>15</v>
      </c>
      <c r="D5633" t="s">
        <v>3</v>
      </c>
      <c r="E5633">
        <v>4955.9061698229307</v>
      </c>
      <c r="F5633" t="s">
        <v>22</v>
      </c>
    </row>
    <row r="5634" spans="1:6" x14ac:dyDescent="0.45">
      <c r="A5634" t="s">
        <v>27</v>
      </c>
      <c r="B5634">
        <v>2046</v>
      </c>
      <c r="C5634" t="s">
        <v>15</v>
      </c>
      <c r="D5634" t="s">
        <v>4</v>
      </c>
      <c r="E5634">
        <v>4169.5511033493494</v>
      </c>
      <c r="F5634" t="s">
        <v>22</v>
      </c>
    </row>
    <row r="5635" spans="1:6" x14ac:dyDescent="0.45">
      <c r="A5635" t="s">
        <v>27</v>
      </c>
      <c r="B5635">
        <v>2046</v>
      </c>
      <c r="C5635" t="s">
        <v>5</v>
      </c>
      <c r="D5635" t="s">
        <v>5</v>
      </c>
      <c r="E5635">
        <v>60828.399927648003</v>
      </c>
      <c r="F5635" t="s">
        <v>22</v>
      </c>
    </row>
    <row r="5636" spans="1:6" x14ac:dyDescent="0.45">
      <c r="A5636" t="s">
        <v>27</v>
      </c>
      <c r="B5636">
        <v>2046</v>
      </c>
      <c r="C5636" t="s">
        <v>16</v>
      </c>
      <c r="D5636" t="s">
        <v>6</v>
      </c>
      <c r="E5636">
        <v>182.60726896867979</v>
      </c>
      <c r="F5636" t="s">
        <v>22</v>
      </c>
    </row>
    <row r="5637" spans="1:6" x14ac:dyDescent="0.45">
      <c r="A5637" t="s">
        <v>27</v>
      </c>
      <c r="B5637">
        <v>2046</v>
      </c>
      <c r="C5637" t="s">
        <v>16</v>
      </c>
      <c r="D5637" t="s">
        <v>7</v>
      </c>
      <c r="E5637">
        <v>0</v>
      </c>
      <c r="F5637" t="s">
        <v>22</v>
      </c>
    </row>
    <row r="5638" spans="1:6" x14ac:dyDescent="0.45">
      <c r="A5638" t="s">
        <v>27</v>
      </c>
      <c r="B5638">
        <v>2046</v>
      </c>
      <c r="C5638" t="s">
        <v>17</v>
      </c>
      <c r="D5638" t="s">
        <v>8</v>
      </c>
      <c r="E5638">
        <v>27437.041109552443</v>
      </c>
      <c r="F5638" t="s">
        <v>22</v>
      </c>
    </row>
    <row r="5639" spans="1:6" x14ac:dyDescent="0.45">
      <c r="A5639" t="s">
        <v>27</v>
      </c>
      <c r="B5639">
        <v>2046</v>
      </c>
      <c r="C5639" t="s">
        <v>18</v>
      </c>
      <c r="D5639" t="s">
        <v>9</v>
      </c>
      <c r="E5639">
        <v>14332.358677641399</v>
      </c>
      <c r="F5639" t="s">
        <v>22</v>
      </c>
    </row>
    <row r="5640" spans="1:6" x14ac:dyDescent="0.45">
      <c r="A5640" t="s">
        <v>27</v>
      </c>
      <c r="B5640">
        <v>2046</v>
      </c>
      <c r="C5640" t="s">
        <v>18</v>
      </c>
      <c r="D5640" t="s">
        <v>10</v>
      </c>
      <c r="E5640">
        <v>16193.04728613923</v>
      </c>
      <c r="F5640" t="s">
        <v>22</v>
      </c>
    </row>
    <row r="5641" spans="1:6" x14ac:dyDescent="0.45">
      <c r="A5641" t="s">
        <v>27</v>
      </c>
      <c r="B5641">
        <v>2046</v>
      </c>
      <c r="C5641" t="s">
        <v>18</v>
      </c>
      <c r="D5641" t="s">
        <v>19</v>
      </c>
      <c r="E5641">
        <v>121.2783142081683</v>
      </c>
      <c r="F5641" t="s">
        <v>23</v>
      </c>
    </row>
    <row r="5642" spans="1:6" x14ac:dyDescent="0.45">
      <c r="A5642" t="s">
        <v>27</v>
      </c>
      <c r="B5642">
        <v>2047</v>
      </c>
      <c r="C5642" t="s">
        <v>15</v>
      </c>
      <c r="D5642" t="s">
        <v>0</v>
      </c>
      <c r="E5642">
        <v>15464.823711227493</v>
      </c>
      <c r="F5642" t="s">
        <v>22</v>
      </c>
    </row>
    <row r="5643" spans="1:6" x14ac:dyDescent="0.45">
      <c r="A5643" t="s">
        <v>27</v>
      </c>
      <c r="B5643">
        <v>2047</v>
      </c>
      <c r="C5643" t="s">
        <v>15</v>
      </c>
      <c r="D5643" t="s">
        <v>1</v>
      </c>
      <c r="E5643">
        <v>26001.480781600378</v>
      </c>
      <c r="F5643" t="s">
        <v>22</v>
      </c>
    </row>
    <row r="5644" spans="1:6" x14ac:dyDescent="0.45">
      <c r="A5644" t="s">
        <v>27</v>
      </c>
      <c r="B5644">
        <v>2047</v>
      </c>
      <c r="C5644" t="s">
        <v>15</v>
      </c>
      <c r="D5644" t="s">
        <v>2</v>
      </c>
      <c r="E5644">
        <v>9922.9647710033532</v>
      </c>
      <c r="F5644" t="s">
        <v>22</v>
      </c>
    </row>
    <row r="5645" spans="1:6" x14ac:dyDescent="0.45">
      <c r="A5645" t="s">
        <v>27</v>
      </c>
      <c r="B5645">
        <v>2047</v>
      </c>
      <c r="C5645" t="s">
        <v>15</v>
      </c>
      <c r="D5645" t="s">
        <v>3</v>
      </c>
      <c r="E5645">
        <v>4908.2001315485313</v>
      </c>
      <c r="F5645" t="s">
        <v>22</v>
      </c>
    </row>
    <row r="5646" spans="1:6" x14ac:dyDescent="0.45">
      <c r="A5646" t="s">
        <v>27</v>
      </c>
      <c r="B5646">
        <v>2047</v>
      </c>
      <c r="C5646" t="s">
        <v>15</v>
      </c>
      <c r="D5646" t="s">
        <v>4</v>
      </c>
      <c r="E5646">
        <v>4303.7803578225785</v>
      </c>
      <c r="F5646" t="s">
        <v>22</v>
      </c>
    </row>
    <row r="5647" spans="1:6" x14ac:dyDescent="0.45">
      <c r="A5647" t="s">
        <v>27</v>
      </c>
      <c r="B5647">
        <v>2047</v>
      </c>
      <c r="C5647" t="s">
        <v>5</v>
      </c>
      <c r="D5647" t="s">
        <v>5</v>
      </c>
      <c r="E5647">
        <v>60601.249753202334</v>
      </c>
      <c r="F5647" t="s">
        <v>22</v>
      </c>
    </row>
    <row r="5648" spans="1:6" x14ac:dyDescent="0.45">
      <c r="A5648" t="s">
        <v>27</v>
      </c>
      <c r="B5648">
        <v>2047</v>
      </c>
      <c r="C5648" t="s">
        <v>16</v>
      </c>
      <c r="D5648" t="s">
        <v>6</v>
      </c>
      <c r="E5648">
        <v>180.83334938588447</v>
      </c>
      <c r="F5648" t="s">
        <v>22</v>
      </c>
    </row>
    <row r="5649" spans="1:6" x14ac:dyDescent="0.45">
      <c r="A5649" t="s">
        <v>27</v>
      </c>
      <c r="B5649">
        <v>2047</v>
      </c>
      <c r="C5649" t="s">
        <v>16</v>
      </c>
      <c r="D5649" t="s">
        <v>7</v>
      </c>
      <c r="E5649">
        <v>0</v>
      </c>
      <c r="F5649" t="s">
        <v>22</v>
      </c>
    </row>
    <row r="5650" spans="1:6" x14ac:dyDescent="0.45">
      <c r="A5650" t="s">
        <v>27</v>
      </c>
      <c r="B5650">
        <v>2047</v>
      </c>
      <c r="C5650" t="s">
        <v>17</v>
      </c>
      <c r="D5650" t="s">
        <v>8</v>
      </c>
      <c r="E5650">
        <v>27186.821091955429</v>
      </c>
      <c r="F5650" t="s">
        <v>22</v>
      </c>
    </row>
    <row r="5651" spans="1:6" x14ac:dyDescent="0.45">
      <c r="A5651" t="s">
        <v>27</v>
      </c>
      <c r="B5651">
        <v>2047</v>
      </c>
      <c r="C5651" t="s">
        <v>18</v>
      </c>
      <c r="D5651" t="s">
        <v>9</v>
      </c>
      <c r="E5651">
        <v>14309.399637830742</v>
      </c>
      <c r="F5651" t="s">
        <v>22</v>
      </c>
    </row>
    <row r="5652" spans="1:6" x14ac:dyDescent="0.45">
      <c r="A5652" t="s">
        <v>27</v>
      </c>
      <c r="B5652">
        <v>2047</v>
      </c>
      <c r="C5652" t="s">
        <v>18</v>
      </c>
      <c r="D5652" t="s">
        <v>10</v>
      </c>
      <c r="E5652">
        <v>16096.34704916482</v>
      </c>
      <c r="F5652" t="s">
        <v>22</v>
      </c>
    </row>
    <row r="5653" spans="1:6" x14ac:dyDescent="0.45">
      <c r="A5653" t="s">
        <v>27</v>
      </c>
      <c r="B5653">
        <v>2047</v>
      </c>
      <c r="C5653" t="s">
        <v>18</v>
      </c>
      <c r="D5653" t="s">
        <v>19</v>
      </c>
      <c r="E5653">
        <v>120.55407487775976</v>
      </c>
      <c r="F5653" t="s">
        <v>23</v>
      </c>
    </row>
    <row r="5654" spans="1:6" x14ac:dyDescent="0.45">
      <c r="A5654" t="s">
        <v>27</v>
      </c>
      <c r="B5654">
        <v>2048</v>
      </c>
      <c r="C5654" t="s">
        <v>15</v>
      </c>
      <c r="D5654" t="s">
        <v>0</v>
      </c>
      <c r="E5654">
        <v>15283.511314758523</v>
      </c>
      <c r="F5654" t="s">
        <v>22</v>
      </c>
    </row>
    <row r="5655" spans="1:6" x14ac:dyDescent="0.45">
      <c r="A5655" t="s">
        <v>27</v>
      </c>
      <c r="B5655">
        <v>2048</v>
      </c>
      <c r="C5655" t="s">
        <v>15</v>
      </c>
      <c r="D5655" t="s">
        <v>1</v>
      </c>
      <c r="E5655">
        <v>25746.359089872549</v>
      </c>
      <c r="F5655" t="s">
        <v>22</v>
      </c>
    </row>
    <row r="5656" spans="1:6" x14ac:dyDescent="0.45">
      <c r="A5656" t="s">
        <v>27</v>
      </c>
      <c r="B5656">
        <v>2048</v>
      </c>
      <c r="C5656" t="s">
        <v>15</v>
      </c>
      <c r="D5656" t="s">
        <v>2</v>
      </c>
      <c r="E5656">
        <v>9904.6466168323041</v>
      </c>
      <c r="F5656" t="s">
        <v>22</v>
      </c>
    </row>
    <row r="5657" spans="1:6" x14ac:dyDescent="0.45">
      <c r="A5657" t="s">
        <v>27</v>
      </c>
      <c r="B5657">
        <v>2048</v>
      </c>
      <c r="C5657" t="s">
        <v>15</v>
      </c>
      <c r="D5657" t="s">
        <v>3</v>
      </c>
      <c r="E5657">
        <v>4837.6522823051155</v>
      </c>
      <c r="F5657" t="s">
        <v>22</v>
      </c>
    </row>
    <row r="5658" spans="1:6" x14ac:dyDescent="0.45">
      <c r="A5658" t="s">
        <v>27</v>
      </c>
      <c r="B5658">
        <v>2048</v>
      </c>
      <c r="C5658" t="s">
        <v>15</v>
      </c>
      <c r="D5658" t="s">
        <v>4</v>
      </c>
      <c r="E5658">
        <v>4273.5959904261399</v>
      </c>
      <c r="F5658" t="s">
        <v>22</v>
      </c>
    </row>
    <row r="5659" spans="1:6" x14ac:dyDescent="0.45">
      <c r="A5659" t="s">
        <v>27</v>
      </c>
      <c r="B5659">
        <v>2048</v>
      </c>
      <c r="C5659" t="s">
        <v>5</v>
      </c>
      <c r="D5659" t="s">
        <v>5</v>
      </c>
      <c r="E5659">
        <v>60045.765294194629</v>
      </c>
      <c r="F5659" t="s">
        <v>22</v>
      </c>
    </row>
    <row r="5660" spans="1:6" x14ac:dyDescent="0.45">
      <c r="A5660" t="s">
        <v>27</v>
      </c>
      <c r="B5660">
        <v>2048</v>
      </c>
      <c r="C5660" t="s">
        <v>16</v>
      </c>
      <c r="D5660" t="s">
        <v>6</v>
      </c>
      <c r="E5660">
        <v>179.24494090348617</v>
      </c>
      <c r="F5660" t="s">
        <v>22</v>
      </c>
    </row>
    <row r="5661" spans="1:6" x14ac:dyDescent="0.45">
      <c r="A5661" t="s">
        <v>27</v>
      </c>
      <c r="B5661">
        <v>2048</v>
      </c>
      <c r="C5661" t="s">
        <v>16</v>
      </c>
      <c r="D5661" t="s">
        <v>7</v>
      </c>
      <c r="E5661">
        <v>0</v>
      </c>
      <c r="F5661" t="s">
        <v>22</v>
      </c>
    </row>
    <row r="5662" spans="1:6" x14ac:dyDescent="0.45">
      <c r="A5662" t="s">
        <v>27</v>
      </c>
      <c r="B5662">
        <v>2048</v>
      </c>
      <c r="C5662" t="s">
        <v>17</v>
      </c>
      <c r="D5662" t="s">
        <v>8</v>
      </c>
      <c r="E5662">
        <v>27015.015339865433</v>
      </c>
      <c r="F5662" t="s">
        <v>22</v>
      </c>
    </row>
    <row r="5663" spans="1:6" x14ac:dyDescent="0.45">
      <c r="A5663" t="s">
        <v>27</v>
      </c>
      <c r="B5663">
        <v>2048</v>
      </c>
      <c r="C5663" t="s">
        <v>18</v>
      </c>
      <c r="D5663" t="s">
        <v>9</v>
      </c>
      <c r="E5663">
        <v>14248.723795403605</v>
      </c>
      <c r="F5663" t="s">
        <v>22</v>
      </c>
    </row>
    <row r="5664" spans="1:6" x14ac:dyDescent="0.45">
      <c r="A5664" t="s">
        <v>27</v>
      </c>
      <c r="B5664">
        <v>2048</v>
      </c>
      <c r="C5664" t="s">
        <v>18</v>
      </c>
      <c r="D5664" t="s">
        <v>10</v>
      </c>
      <c r="E5664">
        <v>15791.911758280619</v>
      </c>
      <c r="F5664" t="s">
        <v>22</v>
      </c>
    </row>
    <row r="5665" spans="1:6" x14ac:dyDescent="0.45">
      <c r="A5665" t="s">
        <v>27</v>
      </c>
      <c r="B5665">
        <v>2048</v>
      </c>
      <c r="C5665" t="s">
        <v>18</v>
      </c>
      <c r="D5665" t="s">
        <v>19</v>
      </c>
      <c r="E5665">
        <v>118.59803596884166</v>
      </c>
      <c r="F5665" t="s">
        <v>23</v>
      </c>
    </row>
    <row r="5666" spans="1:6" x14ac:dyDescent="0.45">
      <c r="A5666" t="s">
        <v>27</v>
      </c>
      <c r="B5666">
        <v>2049</v>
      </c>
      <c r="C5666" t="s">
        <v>15</v>
      </c>
      <c r="D5666" t="s">
        <v>0</v>
      </c>
      <c r="E5666">
        <v>15181.207070695918</v>
      </c>
      <c r="F5666" t="s">
        <v>22</v>
      </c>
    </row>
    <row r="5667" spans="1:6" x14ac:dyDescent="0.45">
      <c r="A5667" t="s">
        <v>27</v>
      </c>
      <c r="B5667">
        <v>2049</v>
      </c>
      <c r="C5667" t="s">
        <v>15</v>
      </c>
      <c r="D5667" t="s">
        <v>1</v>
      </c>
      <c r="E5667">
        <v>25612.500298607996</v>
      </c>
      <c r="F5667" t="s">
        <v>22</v>
      </c>
    </row>
    <row r="5668" spans="1:6" x14ac:dyDescent="0.45">
      <c r="A5668" t="s">
        <v>27</v>
      </c>
      <c r="B5668">
        <v>2049</v>
      </c>
      <c r="C5668" t="s">
        <v>15</v>
      </c>
      <c r="D5668" t="s">
        <v>2</v>
      </c>
      <c r="E5668">
        <v>9882.8458799965902</v>
      </c>
      <c r="F5668" t="s">
        <v>22</v>
      </c>
    </row>
    <row r="5669" spans="1:6" x14ac:dyDescent="0.45">
      <c r="A5669" t="s">
        <v>27</v>
      </c>
      <c r="B5669">
        <v>2049</v>
      </c>
      <c r="C5669" t="s">
        <v>15</v>
      </c>
      <c r="D5669" t="s">
        <v>3</v>
      </c>
      <c r="E5669">
        <v>4784.296920961955</v>
      </c>
      <c r="F5669" t="s">
        <v>22</v>
      </c>
    </row>
    <row r="5670" spans="1:6" x14ac:dyDescent="0.45">
      <c r="A5670" t="s">
        <v>27</v>
      </c>
      <c r="B5670">
        <v>2049</v>
      </c>
      <c r="C5670" t="s">
        <v>15</v>
      </c>
      <c r="D5670" t="s">
        <v>4</v>
      </c>
      <c r="E5670">
        <v>4257.555521107266</v>
      </c>
      <c r="F5670" t="s">
        <v>22</v>
      </c>
    </row>
    <row r="5671" spans="1:6" x14ac:dyDescent="0.45">
      <c r="A5671" t="s">
        <v>27</v>
      </c>
      <c r="B5671">
        <v>2049</v>
      </c>
      <c r="C5671" t="s">
        <v>5</v>
      </c>
      <c r="D5671" t="s">
        <v>5</v>
      </c>
      <c r="E5671">
        <v>59718.40569136972</v>
      </c>
      <c r="F5671" t="s">
        <v>22</v>
      </c>
    </row>
    <row r="5672" spans="1:6" x14ac:dyDescent="0.45">
      <c r="A5672" t="s">
        <v>27</v>
      </c>
      <c r="B5672">
        <v>2049</v>
      </c>
      <c r="C5672" t="s">
        <v>16</v>
      </c>
      <c r="D5672" t="s">
        <v>6</v>
      </c>
      <c r="E5672">
        <v>177.74521866990784</v>
      </c>
      <c r="F5672" t="s">
        <v>22</v>
      </c>
    </row>
    <row r="5673" spans="1:6" x14ac:dyDescent="0.45">
      <c r="A5673" t="s">
        <v>27</v>
      </c>
      <c r="B5673">
        <v>2049</v>
      </c>
      <c r="C5673" t="s">
        <v>16</v>
      </c>
      <c r="D5673" t="s">
        <v>7</v>
      </c>
      <c r="E5673">
        <v>0</v>
      </c>
      <c r="F5673" t="s">
        <v>22</v>
      </c>
    </row>
    <row r="5674" spans="1:6" x14ac:dyDescent="0.45">
      <c r="A5674" t="s">
        <v>27</v>
      </c>
      <c r="B5674">
        <v>2049</v>
      </c>
      <c r="C5674" t="s">
        <v>17</v>
      </c>
      <c r="D5674" t="s">
        <v>8</v>
      </c>
      <c r="E5674">
        <v>26991.237069089755</v>
      </c>
      <c r="F5674" t="s">
        <v>22</v>
      </c>
    </row>
    <row r="5675" spans="1:6" x14ac:dyDescent="0.45">
      <c r="A5675" t="s">
        <v>27</v>
      </c>
      <c r="B5675">
        <v>2049</v>
      </c>
      <c r="C5675" t="s">
        <v>18</v>
      </c>
      <c r="D5675" t="s">
        <v>9</v>
      </c>
      <c r="E5675">
        <v>14265.450061872643</v>
      </c>
      <c r="F5675" t="s">
        <v>22</v>
      </c>
    </row>
    <row r="5676" spans="1:6" x14ac:dyDescent="0.45">
      <c r="A5676" t="s">
        <v>27</v>
      </c>
      <c r="B5676">
        <v>2049</v>
      </c>
      <c r="C5676" t="s">
        <v>18</v>
      </c>
      <c r="D5676" t="s">
        <v>10</v>
      </c>
      <c r="E5676">
        <v>15472.894067061115</v>
      </c>
      <c r="F5676" t="s">
        <v>22</v>
      </c>
    </row>
    <row r="5677" spans="1:6" x14ac:dyDescent="0.45">
      <c r="A5677" t="s">
        <v>27</v>
      </c>
      <c r="B5677">
        <v>2049</v>
      </c>
      <c r="C5677" t="s">
        <v>18</v>
      </c>
      <c r="D5677" t="s">
        <v>19</v>
      </c>
      <c r="E5677">
        <v>115.88470503516604</v>
      </c>
      <c r="F5677" t="s">
        <v>23</v>
      </c>
    </row>
    <row r="5678" spans="1:6" x14ac:dyDescent="0.45">
      <c r="A5678" t="s">
        <v>27</v>
      </c>
      <c r="B5678">
        <v>2050</v>
      </c>
      <c r="C5678" t="s">
        <v>15</v>
      </c>
      <c r="D5678" t="s">
        <v>0</v>
      </c>
      <c r="E5678">
        <v>15032.490630392498</v>
      </c>
      <c r="F5678" t="s">
        <v>22</v>
      </c>
    </row>
    <row r="5679" spans="1:6" x14ac:dyDescent="0.45">
      <c r="A5679" t="s">
        <v>27</v>
      </c>
      <c r="B5679">
        <v>2050</v>
      </c>
      <c r="C5679" t="s">
        <v>15</v>
      </c>
      <c r="D5679" t="s">
        <v>1</v>
      </c>
      <c r="E5679">
        <v>25389.691688425639</v>
      </c>
      <c r="F5679" t="s">
        <v>22</v>
      </c>
    </row>
    <row r="5680" spans="1:6" x14ac:dyDescent="0.45">
      <c r="A5680" t="s">
        <v>27</v>
      </c>
      <c r="B5680">
        <v>2050</v>
      </c>
      <c r="C5680" t="s">
        <v>15</v>
      </c>
      <c r="D5680" t="s">
        <v>2</v>
      </c>
      <c r="E5680">
        <v>9858.2561566554632</v>
      </c>
      <c r="F5680" t="s">
        <v>22</v>
      </c>
    </row>
    <row r="5681" spans="1:6" x14ac:dyDescent="0.45">
      <c r="A5681" t="s">
        <v>27</v>
      </c>
      <c r="B5681">
        <v>2050</v>
      </c>
      <c r="C5681" t="s">
        <v>15</v>
      </c>
      <c r="D5681" t="s">
        <v>3</v>
      </c>
      <c r="E5681">
        <v>4708.837018568006</v>
      </c>
      <c r="F5681" t="s">
        <v>22</v>
      </c>
    </row>
    <row r="5682" spans="1:6" x14ac:dyDescent="0.45">
      <c r="A5682" t="s">
        <v>27</v>
      </c>
      <c r="B5682">
        <v>2050</v>
      </c>
      <c r="C5682" t="s">
        <v>15</v>
      </c>
      <c r="D5682" t="s">
        <v>4</v>
      </c>
      <c r="E5682">
        <v>4199.2405993932189</v>
      </c>
      <c r="F5682" t="s">
        <v>22</v>
      </c>
    </row>
    <row r="5683" spans="1:6" x14ac:dyDescent="0.45">
      <c r="A5683" t="s">
        <v>27</v>
      </c>
      <c r="B5683">
        <v>2050</v>
      </c>
      <c r="C5683" t="s">
        <v>5</v>
      </c>
      <c r="D5683" t="s">
        <v>5</v>
      </c>
      <c r="E5683">
        <v>59188.516093434824</v>
      </c>
      <c r="F5683" t="s">
        <v>22</v>
      </c>
    </row>
    <row r="5684" spans="1:6" x14ac:dyDescent="0.45">
      <c r="A5684" t="s">
        <v>27</v>
      </c>
      <c r="B5684">
        <v>2050</v>
      </c>
      <c r="C5684" t="s">
        <v>16</v>
      </c>
      <c r="D5684" t="s">
        <v>6</v>
      </c>
      <c r="E5684">
        <v>176.36598519858529</v>
      </c>
      <c r="F5684" t="s">
        <v>22</v>
      </c>
    </row>
    <row r="5685" spans="1:6" x14ac:dyDescent="0.45">
      <c r="A5685" t="s">
        <v>27</v>
      </c>
      <c r="B5685">
        <v>2050</v>
      </c>
      <c r="C5685" t="s">
        <v>16</v>
      </c>
      <c r="D5685" t="s">
        <v>7</v>
      </c>
      <c r="E5685">
        <v>0</v>
      </c>
      <c r="F5685" t="s">
        <v>22</v>
      </c>
    </row>
    <row r="5686" spans="1:6" x14ac:dyDescent="0.45">
      <c r="A5686" t="s">
        <v>27</v>
      </c>
      <c r="B5686">
        <v>2050</v>
      </c>
      <c r="C5686" t="s">
        <v>17</v>
      </c>
      <c r="D5686" t="s">
        <v>8</v>
      </c>
      <c r="E5686">
        <v>26633.662112451439</v>
      </c>
      <c r="F5686" t="s">
        <v>22</v>
      </c>
    </row>
    <row r="5687" spans="1:6" x14ac:dyDescent="0.45">
      <c r="A5687" t="s">
        <v>27</v>
      </c>
      <c r="B5687">
        <v>2050</v>
      </c>
      <c r="C5687" t="s">
        <v>18</v>
      </c>
      <c r="D5687" t="s">
        <v>9</v>
      </c>
      <c r="E5687">
        <v>14244.394159778694</v>
      </c>
      <c r="F5687" t="s">
        <v>22</v>
      </c>
    </row>
    <row r="5688" spans="1:6" x14ac:dyDescent="0.45">
      <c r="A5688" t="s">
        <v>27</v>
      </c>
      <c r="B5688">
        <v>2050</v>
      </c>
      <c r="C5688" t="s">
        <v>18</v>
      </c>
      <c r="D5688" t="s">
        <v>10</v>
      </c>
      <c r="E5688">
        <v>15362.20622896484</v>
      </c>
      <c r="F5688" t="s">
        <v>22</v>
      </c>
    </row>
    <row r="5689" spans="1:6" x14ac:dyDescent="0.45">
      <c r="A5689" t="s">
        <v>27</v>
      </c>
      <c r="B5689">
        <v>2050</v>
      </c>
      <c r="C5689" t="s">
        <v>18</v>
      </c>
      <c r="D5689" t="s">
        <v>19</v>
      </c>
      <c r="E5689">
        <v>115.05570514586459</v>
      </c>
      <c r="F5689" t="s">
        <v>23</v>
      </c>
    </row>
    <row r="5690" spans="1:6" x14ac:dyDescent="0.45">
      <c r="A5690" t="s">
        <v>28</v>
      </c>
      <c r="B5690">
        <v>2010</v>
      </c>
      <c r="C5690" t="s">
        <v>15</v>
      </c>
      <c r="D5690" t="s">
        <v>0</v>
      </c>
      <c r="E5690">
        <v>355.81268730214083</v>
      </c>
      <c r="F5690" t="s">
        <v>22</v>
      </c>
    </row>
    <row r="5691" spans="1:6" x14ac:dyDescent="0.45">
      <c r="A5691" t="s">
        <v>28</v>
      </c>
      <c r="B5691">
        <v>2010</v>
      </c>
      <c r="C5691" t="s">
        <v>15</v>
      </c>
      <c r="D5691" t="s">
        <v>1</v>
      </c>
      <c r="E5691">
        <v>1.3234392100737249</v>
      </c>
      <c r="F5691" t="s">
        <v>22</v>
      </c>
    </row>
    <row r="5692" spans="1:6" x14ac:dyDescent="0.45">
      <c r="A5692" t="s">
        <v>28</v>
      </c>
      <c r="B5692">
        <v>2010</v>
      </c>
      <c r="C5692" t="s">
        <v>15</v>
      </c>
      <c r="D5692" t="s">
        <v>2</v>
      </c>
      <c r="E5692">
        <v>38.477876531925375</v>
      </c>
      <c r="F5692" t="s">
        <v>22</v>
      </c>
    </row>
    <row r="5693" spans="1:6" x14ac:dyDescent="0.45">
      <c r="A5693" t="s">
        <v>28</v>
      </c>
      <c r="B5693">
        <v>2010</v>
      </c>
      <c r="C5693" t="s">
        <v>15</v>
      </c>
      <c r="D5693" t="s">
        <v>3</v>
      </c>
      <c r="E5693">
        <v>0</v>
      </c>
      <c r="F5693" t="s">
        <v>22</v>
      </c>
    </row>
    <row r="5694" spans="1:6" x14ac:dyDescent="0.45">
      <c r="A5694" t="s">
        <v>28</v>
      </c>
      <c r="B5694">
        <v>2010</v>
      </c>
      <c r="C5694" t="s">
        <v>15</v>
      </c>
      <c r="D5694" t="s">
        <v>4</v>
      </c>
      <c r="E5694">
        <v>0</v>
      </c>
      <c r="F5694" t="s">
        <v>22</v>
      </c>
    </row>
    <row r="5695" spans="1:6" x14ac:dyDescent="0.45">
      <c r="A5695" t="s">
        <v>28</v>
      </c>
      <c r="B5695">
        <v>2010</v>
      </c>
      <c r="C5695" t="s">
        <v>5</v>
      </c>
      <c r="D5695" t="s">
        <v>5</v>
      </c>
      <c r="E5695">
        <v>395.61400304414002</v>
      </c>
      <c r="F5695" t="s">
        <v>22</v>
      </c>
    </row>
    <row r="5696" spans="1:6" x14ac:dyDescent="0.45">
      <c r="A5696" t="s">
        <v>28</v>
      </c>
      <c r="B5696">
        <v>2010</v>
      </c>
      <c r="C5696" t="s">
        <v>16</v>
      </c>
      <c r="D5696" t="s">
        <v>6</v>
      </c>
      <c r="E5696">
        <v>0</v>
      </c>
      <c r="F5696" t="s">
        <v>22</v>
      </c>
    </row>
    <row r="5697" spans="1:6" x14ac:dyDescent="0.45">
      <c r="A5697" t="s">
        <v>28</v>
      </c>
      <c r="B5697">
        <v>2010</v>
      </c>
      <c r="C5697" t="s">
        <v>16</v>
      </c>
      <c r="D5697" t="s">
        <v>7</v>
      </c>
      <c r="E5697">
        <v>0</v>
      </c>
      <c r="F5697" t="s">
        <v>22</v>
      </c>
    </row>
    <row r="5698" spans="1:6" x14ac:dyDescent="0.45">
      <c r="A5698" t="s">
        <v>28</v>
      </c>
      <c r="B5698">
        <v>2010</v>
      </c>
      <c r="C5698" t="s">
        <v>17</v>
      </c>
      <c r="D5698" t="s">
        <v>8</v>
      </c>
      <c r="E5698">
        <v>0</v>
      </c>
      <c r="F5698" t="s">
        <v>22</v>
      </c>
    </row>
    <row r="5699" spans="1:6" x14ac:dyDescent="0.45">
      <c r="A5699" t="s">
        <v>28</v>
      </c>
      <c r="B5699">
        <v>2010</v>
      </c>
      <c r="C5699" t="s">
        <v>18</v>
      </c>
      <c r="D5699" t="s">
        <v>9</v>
      </c>
      <c r="E5699">
        <v>395.61400304414002</v>
      </c>
      <c r="F5699" t="s">
        <v>22</v>
      </c>
    </row>
    <row r="5700" spans="1:6" x14ac:dyDescent="0.45">
      <c r="A5700" t="s">
        <v>28</v>
      </c>
      <c r="B5700">
        <v>2010</v>
      </c>
      <c r="C5700" t="s">
        <v>18</v>
      </c>
      <c r="D5700" t="s">
        <v>10</v>
      </c>
      <c r="E5700">
        <v>0</v>
      </c>
      <c r="F5700" t="s">
        <v>22</v>
      </c>
    </row>
    <row r="5701" spans="1:6" x14ac:dyDescent="0.45">
      <c r="A5701" t="s">
        <v>28</v>
      </c>
      <c r="B5701">
        <v>2010</v>
      </c>
      <c r="C5701" t="s">
        <v>18</v>
      </c>
      <c r="D5701" t="s">
        <v>19</v>
      </c>
      <c r="E5701">
        <v>0</v>
      </c>
      <c r="F5701" t="s">
        <v>23</v>
      </c>
    </row>
    <row r="5702" spans="1:6" x14ac:dyDescent="0.45">
      <c r="A5702" t="s">
        <v>28</v>
      </c>
      <c r="B5702">
        <v>2011</v>
      </c>
      <c r="C5702" t="s">
        <v>15</v>
      </c>
      <c r="D5702" t="s">
        <v>0</v>
      </c>
      <c r="E5702">
        <v>271.91110724112445</v>
      </c>
      <c r="F5702" t="s">
        <v>22</v>
      </c>
    </row>
    <row r="5703" spans="1:6" x14ac:dyDescent="0.45">
      <c r="A5703" t="s">
        <v>28</v>
      </c>
      <c r="B5703">
        <v>2011</v>
      </c>
      <c r="C5703" t="s">
        <v>15</v>
      </c>
      <c r="D5703" t="s">
        <v>1</v>
      </c>
      <c r="E5703">
        <v>1.5673445824864396</v>
      </c>
      <c r="F5703" t="s">
        <v>22</v>
      </c>
    </row>
    <row r="5704" spans="1:6" x14ac:dyDescent="0.45">
      <c r="A5704" t="s">
        <v>28</v>
      </c>
      <c r="B5704">
        <v>2011</v>
      </c>
      <c r="C5704" t="s">
        <v>15</v>
      </c>
      <c r="D5704" t="s">
        <v>2</v>
      </c>
      <c r="E5704">
        <v>39.056610581259697</v>
      </c>
      <c r="F5704" t="s">
        <v>22</v>
      </c>
    </row>
    <row r="5705" spans="1:6" x14ac:dyDescent="0.45">
      <c r="A5705" t="s">
        <v>28</v>
      </c>
      <c r="B5705">
        <v>2011</v>
      </c>
      <c r="C5705" t="s">
        <v>15</v>
      </c>
      <c r="D5705" t="s">
        <v>3</v>
      </c>
      <c r="E5705">
        <v>0</v>
      </c>
      <c r="F5705" t="s">
        <v>22</v>
      </c>
    </row>
    <row r="5706" spans="1:6" x14ac:dyDescent="0.45">
      <c r="A5706" t="s">
        <v>28</v>
      </c>
      <c r="B5706">
        <v>2011</v>
      </c>
      <c r="C5706" t="s">
        <v>15</v>
      </c>
      <c r="D5706" t="s">
        <v>4</v>
      </c>
      <c r="E5706">
        <v>0</v>
      </c>
      <c r="F5706" t="s">
        <v>22</v>
      </c>
    </row>
    <row r="5707" spans="1:6" x14ac:dyDescent="0.45">
      <c r="A5707" t="s">
        <v>28</v>
      </c>
      <c r="B5707">
        <v>2011</v>
      </c>
      <c r="C5707" t="s">
        <v>5</v>
      </c>
      <c r="D5707" t="s">
        <v>5</v>
      </c>
      <c r="E5707">
        <v>312.53506240487059</v>
      </c>
      <c r="F5707" t="s">
        <v>22</v>
      </c>
    </row>
    <row r="5708" spans="1:6" x14ac:dyDescent="0.45">
      <c r="A5708" t="s">
        <v>28</v>
      </c>
      <c r="B5708">
        <v>2011</v>
      </c>
      <c r="C5708" t="s">
        <v>16</v>
      </c>
      <c r="D5708" t="s">
        <v>6</v>
      </c>
      <c r="E5708">
        <v>0</v>
      </c>
      <c r="F5708" t="s">
        <v>22</v>
      </c>
    </row>
    <row r="5709" spans="1:6" x14ac:dyDescent="0.45">
      <c r="A5709" t="s">
        <v>28</v>
      </c>
      <c r="B5709">
        <v>2011</v>
      </c>
      <c r="C5709" t="s">
        <v>16</v>
      </c>
      <c r="D5709" t="s">
        <v>7</v>
      </c>
      <c r="E5709">
        <v>0</v>
      </c>
      <c r="F5709" t="s">
        <v>22</v>
      </c>
    </row>
    <row r="5710" spans="1:6" x14ac:dyDescent="0.45">
      <c r="A5710" t="s">
        <v>28</v>
      </c>
      <c r="B5710">
        <v>2011</v>
      </c>
      <c r="C5710" t="s">
        <v>17</v>
      </c>
      <c r="D5710" t="s">
        <v>8</v>
      </c>
      <c r="E5710">
        <v>0</v>
      </c>
      <c r="F5710" t="s">
        <v>22</v>
      </c>
    </row>
    <row r="5711" spans="1:6" x14ac:dyDescent="0.45">
      <c r="A5711" t="s">
        <v>28</v>
      </c>
      <c r="B5711">
        <v>2011</v>
      </c>
      <c r="C5711" t="s">
        <v>18</v>
      </c>
      <c r="D5711" t="s">
        <v>9</v>
      </c>
      <c r="E5711">
        <v>312.53506240487059</v>
      </c>
      <c r="F5711" t="s">
        <v>22</v>
      </c>
    </row>
    <row r="5712" spans="1:6" x14ac:dyDescent="0.45">
      <c r="A5712" t="s">
        <v>28</v>
      </c>
      <c r="B5712">
        <v>2011</v>
      </c>
      <c r="C5712" t="s">
        <v>18</v>
      </c>
      <c r="D5712" t="s">
        <v>10</v>
      </c>
      <c r="E5712">
        <v>0</v>
      </c>
      <c r="F5712" t="s">
        <v>22</v>
      </c>
    </row>
    <row r="5713" spans="1:6" x14ac:dyDescent="0.45">
      <c r="A5713" t="s">
        <v>28</v>
      </c>
      <c r="B5713">
        <v>2011</v>
      </c>
      <c r="C5713" t="s">
        <v>18</v>
      </c>
      <c r="D5713" t="s">
        <v>19</v>
      </c>
      <c r="E5713">
        <v>0</v>
      </c>
      <c r="F5713" t="s">
        <v>23</v>
      </c>
    </row>
    <row r="5714" spans="1:6" x14ac:dyDescent="0.45">
      <c r="A5714" t="s">
        <v>28</v>
      </c>
      <c r="B5714">
        <v>2012</v>
      </c>
      <c r="C5714" t="s">
        <v>15</v>
      </c>
      <c r="D5714" t="s">
        <v>0</v>
      </c>
      <c r="E5714">
        <v>241.60465421417285</v>
      </c>
      <c r="F5714" t="s">
        <v>22</v>
      </c>
    </row>
    <row r="5715" spans="1:6" x14ac:dyDescent="0.45">
      <c r="A5715" t="s">
        <v>28</v>
      </c>
      <c r="B5715">
        <v>2012</v>
      </c>
      <c r="C5715" t="s">
        <v>15</v>
      </c>
      <c r="D5715" t="s">
        <v>1</v>
      </c>
      <c r="E5715">
        <v>1.9209352111320912</v>
      </c>
      <c r="F5715" t="s">
        <v>22</v>
      </c>
    </row>
    <row r="5716" spans="1:6" x14ac:dyDescent="0.45">
      <c r="A5716" t="s">
        <v>28</v>
      </c>
      <c r="B5716">
        <v>2012</v>
      </c>
      <c r="C5716" t="s">
        <v>15</v>
      </c>
      <c r="D5716" t="s">
        <v>2</v>
      </c>
      <c r="E5716">
        <v>39.007540861366017</v>
      </c>
      <c r="F5716" t="s">
        <v>22</v>
      </c>
    </row>
    <row r="5717" spans="1:6" x14ac:dyDescent="0.45">
      <c r="A5717" t="s">
        <v>28</v>
      </c>
      <c r="B5717">
        <v>2012</v>
      </c>
      <c r="C5717" t="s">
        <v>15</v>
      </c>
      <c r="D5717" t="s">
        <v>3</v>
      </c>
      <c r="E5717">
        <v>0</v>
      </c>
      <c r="F5717" t="s">
        <v>22</v>
      </c>
    </row>
    <row r="5718" spans="1:6" x14ac:dyDescent="0.45">
      <c r="A5718" t="s">
        <v>28</v>
      </c>
      <c r="B5718">
        <v>2012</v>
      </c>
      <c r="C5718" t="s">
        <v>15</v>
      </c>
      <c r="D5718" t="s">
        <v>4</v>
      </c>
      <c r="E5718">
        <v>0</v>
      </c>
      <c r="F5718" t="s">
        <v>22</v>
      </c>
    </row>
    <row r="5719" spans="1:6" x14ac:dyDescent="0.45">
      <c r="A5719" t="s">
        <v>28</v>
      </c>
      <c r="B5719">
        <v>2012</v>
      </c>
      <c r="C5719" t="s">
        <v>5</v>
      </c>
      <c r="D5719" t="s">
        <v>5</v>
      </c>
      <c r="E5719">
        <v>282.533130286671</v>
      </c>
      <c r="F5719" t="s">
        <v>22</v>
      </c>
    </row>
    <row r="5720" spans="1:6" x14ac:dyDescent="0.45">
      <c r="A5720" t="s">
        <v>28</v>
      </c>
      <c r="B5720">
        <v>2012</v>
      </c>
      <c r="C5720" t="s">
        <v>16</v>
      </c>
      <c r="D5720" t="s">
        <v>6</v>
      </c>
      <c r="E5720">
        <v>0</v>
      </c>
      <c r="F5720" t="s">
        <v>22</v>
      </c>
    </row>
    <row r="5721" spans="1:6" x14ac:dyDescent="0.45">
      <c r="A5721" t="s">
        <v>28</v>
      </c>
      <c r="B5721">
        <v>2012</v>
      </c>
      <c r="C5721" t="s">
        <v>16</v>
      </c>
      <c r="D5721" t="s">
        <v>7</v>
      </c>
      <c r="E5721">
        <v>0</v>
      </c>
      <c r="F5721" t="s">
        <v>22</v>
      </c>
    </row>
    <row r="5722" spans="1:6" x14ac:dyDescent="0.45">
      <c r="A5722" t="s">
        <v>28</v>
      </c>
      <c r="B5722">
        <v>2012</v>
      </c>
      <c r="C5722" t="s">
        <v>17</v>
      </c>
      <c r="D5722" t="s">
        <v>8</v>
      </c>
      <c r="E5722">
        <v>0</v>
      </c>
      <c r="F5722" t="s">
        <v>22</v>
      </c>
    </row>
    <row r="5723" spans="1:6" x14ac:dyDescent="0.45">
      <c r="A5723" t="s">
        <v>28</v>
      </c>
      <c r="B5723">
        <v>2012</v>
      </c>
      <c r="C5723" t="s">
        <v>18</v>
      </c>
      <c r="D5723" t="s">
        <v>9</v>
      </c>
      <c r="E5723">
        <v>282.53313028667094</v>
      </c>
      <c r="F5723" t="s">
        <v>22</v>
      </c>
    </row>
    <row r="5724" spans="1:6" x14ac:dyDescent="0.45">
      <c r="A5724" t="s">
        <v>28</v>
      </c>
      <c r="B5724">
        <v>2012</v>
      </c>
      <c r="C5724" t="s">
        <v>18</v>
      </c>
      <c r="D5724" t="s">
        <v>10</v>
      </c>
      <c r="E5724">
        <v>0</v>
      </c>
      <c r="F5724" t="s">
        <v>22</v>
      </c>
    </row>
    <row r="5725" spans="1:6" x14ac:dyDescent="0.45">
      <c r="A5725" t="s">
        <v>28</v>
      </c>
      <c r="B5725">
        <v>2012</v>
      </c>
      <c r="C5725" t="s">
        <v>18</v>
      </c>
      <c r="D5725" t="s">
        <v>19</v>
      </c>
      <c r="E5725">
        <v>0</v>
      </c>
      <c r="F5725" t="s">
        <v>23</v>
      </c>
    </row>
    <row r="5726" spans="1:6" x14ac:dyDescent="0.45">
      <c r="A5726" t="s">
        <v>28</v>
      </c>
      <c r="B5726">
        <v>2013</v>
      </c>
      <c r="C5726" t="s">
        <v>15</v>
      </c>
      <c r="D5726" t="s">
        <v>0</v>
      </c>
      <c r="E5726">
        <v>222.57817216338631</v>
      </c>
      <c r="F5726" t="s">
        <v>22</v>
      </c>
    </row>
    <row r="5727" spans="1:6" x14ac:dyDescent="0.45">
      <c r="A5727" t="s">
        <v>28</v>
      </c>
      <c r="B5727">
        <v>2013</v>
      </c>
      <c r="C5727" t="s">
        <v>15</v>
      </c>
      <c r="D5727" t="s">
        <v>1</v>
      </c>
      <c r="E5727">
        <v>2.1713832128639643</v>
      </c>
      <c r="F5727" t="s">
        <v>22</v>
      </c>
    </row>
    <row r="5728" spans="1:6" x14ac:dyDescent="0.45">
      <c r="A5728" t="s">
        <v>28</v>
      </c>
      <c r="B5728">
        <v>2013</v>
      </c>
      <c r="C5728" t="s">
        <v>15</v>
      </c>
      <c r="D5728" t="s">
        <v>2</v>
      </c>
      <c r="E5728">
        <v>36.293889136108341</v>
      </c>
      <c r="F5728" t="s">
        <v>22</v>
      </c>
    </row>
    <row r="5729" spans="1:6" x14ac:dyDescent="0.45">
      <c r="A5729" t="s">
        <v>28</v>
      </c>
      <c r="B5729">
        <v>2013</v>
      </c>
      <c r="C5729" t="s">
        <v>15</v>
      </c>
      <c r="D5729" t="s">
        <v>3</v>
      </c>
      <c r="E5729">
        <v>0</v>
      </c>
      <c r="F5729" t="s">
        <v>22</v>
      </c>
    </row>
    <row r="5730" spans="1:6" x14ac:dyDescent="0.45">
      <c r="A5730" t="s">
        <v>28</v>
      </c>
      <c r="B5730">
        <v>2013</v>
      </c>
      <c r="C5730" t="s">
        <v>15</v>
      </c>
      <c r="D5730" t="s">
        <v>4</v>
      </c>
      <c r="E5730">
        <v>0</v>
      </c>
      <c r="F5730" t="s">
        <v>22</v>
      </c>
    </row>
    <row r="5731" spans="1:6" x14ac:dyDescent="0.45">
      <c r="A5731" t="s">
        <v>28</v>
      </c>
      <c r="B5731">
        <v>2013</v>
      </c>
      <c r="C5731" t="s">
        <v>5</v>
      </c>
      <c r="D5731" t="s">
        <v>5</v>
      </c>
      <c r="E5731">
        <v>261.04344451235863</v>
      </c>
      <c r="F5731" t="s">
        <v>22</v>
      </c>
    </row>
    <row r="5732" spans="1:6" x14ac:dyDescent="0.45">
      <c r="A5732" t="s">
        <v>28</v>
      </c>
      <c r="B5732">
        <v>2013</v>
      </c>
      <c r="C5732" t="s">
        <v>16</v>
      </c>
      <c r="D5732" t="s">
        <v>6</v>
      </c>
      <c r="E5732">
        <v>0</v>
      </c>
      <c r="F5732" t="s">
        <v>22</v>
      </c>
    </row>
    <row r="5733" spans="1:6" x14ac:dyDescent="0.45">
      <c r="A5733" t="s">
        <v>28</v>
      </c>
      <c r="B5733">
        <v>2013</v>
      </c>
      <c r="C5733" t="s">
        <v>16</v>
      </c>
      <c r="D5733" t="s">
        <v>7</v>
      </c>
      <c r="E5733">
        <v>0</v>
      </c>
      <c r="F5733" t="s">
        <v>22</v>
      </c>
    </row>
    <row r="5734" spans="1:6" x14ac:dyDescent="0.45">
      <c r="A5734" t="s">
        <v>28</v>
      </c>
      <c r="B5734">
        <v>2013</v>
      </c>
      <c r="C5734" t="s">
        <v>17</v>
      </c>
      <c r="D5734" t="s">
        <v>8</v>
      </c>
      <c r="E5734">
        <v>0</v>
      </c>
      <c r="F5734" t="s">
        <v>22</v>
      </c>
    </row>
    <row r="5735" spans="1:6" x14ac:dyDescent="0.45">
      <c r="A5735" t="s">
        <v>28</v>
      </c>
      <c r="B5735">
        <v>2013</v>
      </c>
      <c r="C5735" t="s">
        <v>18</v>
      </c>
      <c r="D5735" t="s">
        <v>9</v>
      </c>
      <c r="E5735">
        <v>261.04344451235863</v>
      </c>
      <c r="F5735" t="s">
        <v>22</v>
      </c>
    </row>
    <row r="5736" spans="1:6" x14ac:dyDescent="0.45">
      <c r="A5736" t="s">
        <v>28</v>
      </c>
      <c r="B5736">
        <v>2013</v>
      </c>
      <c r="C5736" t="s">
        <v>18</v>
      </c>
      <c r="D5736" t="s">
        <v>10</v>
      </c>
      <c r="E5736">
        <v>0</v>
      </c>
      <c r="F5736" t="s">
        <v>22</v>
      </c>
    </row>
    <row r="5737" spans="1:6" x14ac:dyDescent="0.45">
      <c r="A5737" t="s">
        <v>28</v>
      </c>
      <c r="B5737">
        <v>2013</v>
      </c>
      <c r="C5737" t="s">
        <v>18</v>
      </c>
      <c r="D5737" t="s">
        <v>19</v>
      </c>
      <c r="E5737">
        <v>0</v>
      </c>
      <c r="F5737" t="s">
        <v>23</v>
      </c>
    </row>
    <row r="5738" spans="1:6" x14ac:dyDescent="0.45">
      <c r="A5738" t="s">
        <v>28</v>
      </c>
      <c r="B5738">
        <v>2014</v>
      </c>
      <c r="C5738" t="s">
        <v>15</v>
      </c>
      <c r="D5738" t="s">
        <v>0</v>
      </c>
      <c r="E5738">
        <v>212.52012910593729</v>
      </c>
      <c r="F5738" t="s">
        <v>22</v>
      </c>
    </row>
    <row r="5739" spans="1:6" x14ac:dyDescent="0.45">
      <c r="A5739" t="s">
        <v>28</v>
      </c>
      <c r="B5739">
        <v>2014</v>
      </c>
      <c r="C5739" t="s">
        <v>15</v>
      </c>
      <c r="D5739" t="s">
        <v>1</v>
      </c>
      <c r="E5739">
        <v>2.1730669777622769</v>
      </c>
      <c r="F5739" t="s">
        <v>22</v>
      </c>
    </row>
    <row r="5740" spans="1:6" x14ac:dyDescent="0.45">
      <c r="A5740" t="s">
        <v>28</v>
      </c>
      <c r="B5740">
        <v>2014</v>
      </c>
      <c r="C5740" t="s">
        <v>15</v>
      </c>
      <c r="D5740" t="s">
        <v>2</v>
      </c>
      <c r="E5740">
        <v>35.280839958146423</v>
      </c>
      <c r="F5740" t="s">
        <v>22</v>
      </c>
    </row>
    <row r="5741" spans="1:6" x14ac:dyDescent="0.45">
      <c r="A5741" t="s">
        <v>28</v>
      </c>
      <c r="B5741">
        <v>2014</v>
      </c>
      <c r="C5741" t="s">
        <v>15</v>
      </c>
      <c r="D5741" t="s">
        <v>3</v>
      </c>
      <c r="E5741">
        <v>0</v>
      </c>
      <c r="F5741" t="s">
        <v>22</v>
      </c>
    </row>
    <row r="5742" spans="1:6" x14ac:dyDescent="0.45">
      <c r="A5742" t="s">
        <v>28</v>
      </c>
      <c r="B5742">
        <v>2014</v>
      </c>
      <c r="C5742" t="s">
        <v>15</v>
      </c>
      <c r="D5742" t="s">
        <v>4</v>
      </c>
      <c r="E5742">
        <v>0</v>
      </c>
      <c r="F5742" t="s">
        <v>22</v>
      </c>
    </row>
    <row r="5743" spans="1:6" x14ac:dyDescent="0.45">
      <c r="A5743" t="s">
        <v>28</v>
      </c>
      <c r="B5743">
        <v>2014</v>
      </c>
      <c r="C5743" t="s">
        <v>5</v>
      </c>
      <c r="D5743" t="s">
        <v>5</v>
      </c>
      <c r="E5743">
        <v>249.97403604184601</v>
      </c>
      <c r="F5743" t="s">
        <v>22</v>
      </c>
    </row>
    <row r="5744" spans="1:6" x14ac:dyDescent="0.45">
      <c r="A5744" t="s">
        <v>28</v>
      </c>
      <c r="B5744">
        <v>2014</v>
      </c>
      <c r="C5744" t="s">
        <v>16</v>
      </c>
      <c r="D5744" t="s">
        <v>6</v>
      </c>
      <c r="E5744">
        <v>0</v>
      </c>
      <c r="F5744" t="s">
        <v>22</v>
      </c>
    </row>
    <row r="5745" spans="1:6" x14ac:dyDescent="0.45">
      <c r="A5745" t="s">
        <v>28</v>
      </c>
      <c r="B5745">
        <v>2014</v>
      </c>
      <c r="C5745" t="s">
        <v>16</v>
      </c>
      <c r="D5745" t="s">
        <v>7</v>
      </c>
      <c r="E5745">
        <v>0</v>
      </c>
      <c r="F5745" t="s">
        <v>22</v>
      </c>
    </row>
    <row r="5746" spans="1:6" x14ac:dyDescent="0.45">
      <c r="A5746" t="s">
        <v>28</v>
      </c>
      <c r="B5746">
        <v>2014</v>
      </c>
      <c r="C5746" t="s">
        <v>17</v>
      </c>
      <c r="D5746" t="s">
        <v>8</v>
      </c>
      <c r="E5746">
        <v>0</v>
      </c>
      <c r="F5746" t="s">
        <v>22</v>
      </c>
    </row>
    <row r="5747" spans="1:6" x14ac:dyDescent="0.45">
      <c r="A5747" t="s">
        <v>28</v>
      </c>
      <c r="B5747">
        <v>2014</v>
      </c>
      <c r="C5747" t="s">
        <v>18</v>
      </c>
      <c r="D5747" t="s">
        <v>9</v>
      </c>
      <c r="E5747">
        <v>249.97403604184601</v>
      </c>
      <c r="F5747" t="s">
        <v>22</v>
      </c>
    </row>
    <row r="5748" spans="1:6" x14ac:dyDescent="0.45">
      <c r="A5748" t="s">
        <v>28</v>
      </c>
      <c r="B5748">
        <v>2014</v>
      </c>
      <c r="C5748" t="s">
        <v>18</v>
      </c>
      <c r="D5748" t="s">
        <v>10</v>
      </c>
      <c r="E5748">
        <v>0</v>
      </c>
      <c r="F5748" t="s">
        <v>22</v>
      </c>
    </row>
    <row r="5749" spans="1:6" x14ac:dyDescent="0.45">
      <c r="A5749" t="s">
        <v>28</v>
      </c>
      <c r="B5749">
        <v>2014</v>
      </c>
      <c r="C5749" t="s">
        <v>18</v>
      </c>
      <c r="D5749" t="s">
        <v>19</v>
      </c>
      <c r="E5749">
        <v>0</v>
      </c>
      <c r="F5749" t="s">
        <v>23</v>
      </c>
    </row>
    <row r="5750" spans="1:6" x14ac:dyDescent="0.45">
      <c r="A5750" t="s">
        <v>28</v>
      </c>
      <c r="B5750">
        <v>2015</v>
      </c>
      <c r="C5750" t="s">
        <v>15</v>
      </c>
      <c r="D5750" t="s">
        <v>0</v>
      </c>
      <c r="E5750">
        <v>282.23365155951041</v>
      </c>
      <c r="F5750" t="s">
        <v>22</v>
      </c>
    </row>
    <row r="5751" spans="1:6" x14ac:dyDescent="0.45">
      <c r="A5751" t="s">
        <v>28</v>
      </c>
      <c r="B5751">
        <v>2015</v>
      </c>
      <c r="C5751" t="s">
        <v>15</v>
      </c>
      <c r="D5751" t="s">
        <v>1</v>
      </c>
      <c r="E5751">
        <v>2.1418932733592313</v>
      </c>
      <c r="F5751" t="s">
        <v>22</v>
      </c>
    </row>
    <row r="5752" spans="1:6" x14ac:dyDescent="0.45">
      <c r="A5752" t="s">
        <v>28</v>
      </c>
      <c r="B5752">
        <v>2015</v>
      </c>
      <c r="C5752" t="s">
        <v>15</v>
      </c>
      <c r="D5752" t="s">
        <v>2</v>
      </c>
      <c r="E5752">
        <v>34.750886983294649</v>
      </c>
      <c r="F5752" t="s">
        <v>22</v>
      </c>
    </row>
    <row r="5753" spans="1:6" x14ac:dyDescent="0.45">
      <c r="A5753" t="s">
        <v>28</v>
      </c>
      <c r="B5753">
        <v>2015</v>
      </c>
      <c r="C5753" t="s">
        <v>15</v>
      </c>
      <c r="D5753" t="s">
        <v>3</v>
      </c>
      <c r="E5753">
        <v>0</v>
      </c>
      <c r="F5753" t="s">
        <v>22</v>
      </c>
    </row>
    <row r="5754" spans="1:6" x14ac:dyDescent="0.45">
      <c r="A5754" t="s">
        <v>28</v>
      </c>
      <c r="B5754">
        <v>2015</v>
      </c>
      <c r="C5754" t="s">
        <v>15</v>
      </c>
      <c r="D5754" t="s">
        <v>4</v>
      </c>
      <c r="E5754">
        <v>0</v>
      </c>
      <c r="F5754" t="s">
        <v>22</v>
      </c>
    </row>
    <row r="5755" spans="1:6" x14ac:dyDescent="0.45">
      <c r="A5755" t="s">
        <v>28</v>
      </c>
      <c r="B5755">
        <v>2015</v>
      </c>
      <c r="C5755" t="s">
        <v>5</v>
      </c>
      <c r="D5755" t="s">
        <v>5</v>
      </c>
      <c r="E5755">
        <v>319.12643181616431</v>
      </c>
      <c r="F5755" t="s">
        <v>22</v>
      </c>
    </row>
    <row r="5756" spans="1:6" x14ac:dyDescent="0.45">
      <c r="A5756" t="s">
        <v>28</v>
      </c>
      <c r="B5756">
        <v>2015</v>
      </c>
      <c r="C5756" t="s">
        <v>16</v>
      </c>
      <c r="D5756" t="s">
        <v>6</v>
      </c>
      <c r="E5756">
        <v>0</v>
      </c>
      <c r="F5756" t="s">
        <v>22</v>
      </c>
    </row>
    <row r="5757" spans="1:6" x14ac:dyDescent="0.45">
      <c r="A5757" t="s">
        <v>28</v>
      </c>
      <c r="B5757">
        <v>2015</v>
      </c>
      <c r="C5757" t="s">
        <v>16</v>
      </c>
      <c r="D5757" t="s">
        <v>7</v>
      </c>
      <c r="E5757">
        <v>0</v>
      </c>
      <c r="F5757" t="s">
        <v>22</v>
      </c>
    </row>
    <row r="5758" spans="1:6" x14ac:dyDescent="0.45">
      <c r="A5758" t="s">
        <v>28</v>
      </c>
      <c r="B5758">
        <v>2015</v>
      </c>
      <c r="C5758" t="s">
        <v>17</v>
      </c>
      <c r="D5758" t="s">
        <v>8</v>
      </c>
      <c r="E5758">
        <v>0</v>
      </c>
      <c r="F5758" t="s">
        <v>22</v>
      </c>
    </row>
    <row r="5759" spans="1:6" x14ac:dyDescent="0.45">
      <c r="A5759" t="s">
        <v>28</v>
      </c>
      <c r="B5759">
        <v>2015</v>
      </c>
      <c r="C5759" t="s">
        <v>18</v>
      </c>
      <c r="D5759" t="s">
        <v>9</v>
      </c>
      <c r="E5759">
        <v>319.12643181616431</v>
      </c>
      <c r="F5759" t="s">
        <v>22</v>
      </c>
    </row>
    <row r="5760" spans="1:6" x14ac:dyDescent="0.45">
      <c r="A5760" t="s">
        <v>28</v>
      </c>
      <c r="B5760">
        <v>2015</v>
      </c>
      <c r="C5760" t="s">
        <v>18</v>
      </c>
      <c r="D5760" t="s">
        <v>10</v>
      </c>
      <c r="E5760">
        <v>0</v>
      </c>
      <c r="F5760" t="s">
        <v>22</v>
      </c>
    </row>
    <row r="5761" spans="1:6" x14ac:dyDescent="0.45">
      <c r="A5761" t="s">
        <v>28</v>
      </c>
      <c r="B5761">
        <v>2015</v>
      </c>
      <c r="C5761" t="s">
        <v>18</v>
      </c>
      <c r="D5761" t="s">
        <v>19</v>
      </c>
      <c r="E5761">
        <v>0</v>
      </c>
      <c r="F5761" t="s">
        <v>23</v>
      </c>
    </row>
    <row r="5762" spans="1:6" x14ac:dyDescent="0.45">
      <c r="A5762" t="s">
        <v>28</v>
      </c>
      <c r="B5762">
        <v>2016</v>
      </c>
      <c r="C5762" t="s">
        <v>15</v>
      </c>
      <c r="D5762" t="s">
        <v>0</v>
      </c>
      <c r="E5762">
        <v>285.64152998742571</v>
      </c>
      <c r="F5762" t="s">
        <v>22</v>
      </c>
    </row>
    <row r="5763" spans="1:6" x14ac:dyDescent="0.45">
      <c r="A5763" t="s">
        <v>28</v>
      </c>
      <c r="B5763">
        <v>2016</v>
      </c>
      <c r="C5763" t="s">
        <v>15</v>
      </c>
      <c r="D5763" t="s">
        <v>1</v>
      </c>
      <c r="E5763">
        <v>2.1316463612637855</v>
      </c>
      <c r="F5763" t="s">
        <v>22</v>
      </c>
    </row>
    <row r="5764" spans="1:6" x14ac:dyDescent="0.45">
      <c r="A5764" t="s">
        <v>28</v>
      </c>
      <c r="B5764">
        <v>2016</v>
      </c>
      <c r="C5764" t="s">
        <v>15</v>
      </c>
      <c r="D5764" t="s">
        <v>2</v>
      </c>
      <c r="E5764">
        <v>39.453498021576237</v>
      </c>
      <c r="F5764" t="s">
        <v>22</v>
      </c>
    </row>
    <row r="5765" spans="1:6" x14ac:dyDescent="0.45">
      <c r="A5765" t="s">
        <v>28</v>
      </c>
      <c r="B5765">
        <v>2016</v>
      </c>
      <c r="C5765" t="s">
        <v>15</v>
      </c>
      <c r="D5765" t="s">
        <v>3</v>
      </c>
      <c r="E5765">
        <v>0</v>
      </c>
      <c r="F5765" t="s">
        <v>22</v>
      </c>
    </row>
    <row r="5766" spans="1:6" x14ac:dyDescent="0.45">
      <c r="A5766" t="s">
        <v>28</v>
      </c>
      <c r="B5766">
        <v>2016</v>
      </c>
      <c r="C5766" t="s">
        <v>15</v>
      </c>
      <c r="D5766" t="s">
        <v>4</v>
      </c>
      <c r="E5766">
        <v>0</v>
      </c>
      <c r="F5766" t="s">
        <v>22</v>
      </c>
    </row>
    <row r="5767" spans="1:6" x14ac:dyDescent="0.45">
      <c r="A5767" t="s">
        <v>28</v>
      </c>
      <c r="B5767">
        <v>2016</v>
      </c>
      <c r="C5767" t="s">
        <v>5</v>
      </c>
      <c r="D5767" t="s">
        <v>5</v>
      </c>
      <c r="E5767">
        <v>327.22667437026575</v>
      </c>
      <c r="F5767" t="s">
        <v>22</v>
      </c>
    </row>
    <row r="5768" spans="1:6" x14ac:dyDescent="0.45">
      <c r="A5768" t="s">
        <v>28</v>
      </c>
      <c r="B5768">
        <v>2016</v>
      </c>
      <c r="C5768" t="s">
        <v>16</v>
      </c>
      <c r="D5768" t="s">
        <v>6</v>
      </c>
      <c r="E5768">
        <v>0</v>
      </c>
      <c r="F5768" t="s">
        <v>22</v>
      </c>
    </row>
    <row r="5769" spans="1:6" x14ac:dyDescent="0.45">
      <c r="A5769" t="s">
        <v>28</v>
      </c>
      <c r="B5769">
        <v>2016</v>
      </c>
      <c r="C5769" t="s">
        <v>16</v>
      </c>
      <c r="D5769" t="s">
        <v>7</v>
      </c>
      <c r="E5769">
        <v>0</v>
      </c>
      <c r="F5769" t="s">
        <v>22</v>
      </c>
    </row>
    <row r="5770" spans="1:6" x14ac:dyDescent="0.45">
      <c r="A5770" t="s">
        <v>28</v>
      </c>
      <c r="B5770">
        <v>2016</v>
      </c>
      <c r="C5770" t="s">
        <v>17</v>
      </c>
      <c r="D5770" t="s">
        <v>8</v>
      </c>
      <c r="E5770">
        <v>0</v>
      </c>
      <c r="F5770" t="s">
        <v>22</v>
      </c>
    </row>
    <row r="5771" spans="1:6" x14ac:dyDescent="0.45">
      <c r="A5771" t="s">
        <v>28</v>
      </c>
      <c r="B5771">
        <v>2016</v>
      </c>
      <c r="C5771" t="s">
        <v>18</v>
      </c>
      <c r="D5771" t="s">
        <v>9</v>
      </c>
      <c r="E5771">
        <v>327.22667437026575</v>
      </c>
      <c r="F5771" t="s">
        <v>22</v>
      </c>
    </row>
    <row r="5772" spans="1:6" x14ac:dyDescent="0.45">
      <c r="A5772" t="s">
        <v>28</v>
      </c>
      <c r="B5772">
        <v>2016</v>
      </c>
      <c r="C5772" t="s">
        <v>18</v>
      </c>
      <c r="D5772" t="s">
        <v>10</v>
      </c>
      <c r="E5772">
        <v>0</v>
      </c>
      <c r="F5772" t="s">
        <v>22</v>
      </c>
    </row>
    <row r="5773" spans="1:6" x14ac:dyDescent="0.45">
      <c r="A5773" t="s">
        <v>28</v>
      </c>
      <c r="B5773">
        <v>2016</v>
      </c>
      <c r="C5773" t="s">
        <v>18</v>
      </c>
      <c r="D5773" t="s">
        <v>19</v>
      </c>
      <c r="E5773">
        <v>0</v>
      </c>
      <c r="F5773" t="s">
        <v>23</v>
      </c>
    </row>
    <row r="5774" spans="1:6" x14ac:dyDescent="0.45">
      <c r="A5774" t="s">
        <v>28</v>
      </c>
      <c r="B5774">
        <v>2017</v>
      </c>
      <c r="C5774" t="s">
        <v>15</v>
      </c>
      <c r="D5774" t="s">
        <v>0</v>
      </c>
      <c r="E5774">
        <v>284.38557285070027</v>
      </c>
      <c r="F5774" t="s">
        <v>22</v>
      </c>
    </row>
    <row r="5775" spans="1:6" x14ac:dyDescent="0.45">
      <c r="A5775" t="s">
        <v>28</v>
      </c>
      <c r="B5775">
        <v>2017</v>
      </c>
      <c r="C5775" t="s">
        <v>15</v>
      </c>
      <c r="D5775" t="s">
        <v>1</v>
      </c>
      <c r="E5775">
        <v>2.2644232503878663</v>
      </c>
      <c r="F5775" t="s">
        <v>22</v>
      </c>
    </row>
    <row r="5776" spans="1:6" x14ac:dyDescent="0.45">
      <c r="A5776" t="s">
        <v>28</v>
      </c>
      <c r="B5776">
        <v>2017</v>
      </c>
      <c r="C5776" t="s">
        <v>15</v>
      </c>
      <c r="D5776" t="s">
        <v>2</v>
      </c>
      <c r="E5776">
        <v>39.659879490540838</v>
      </c>
      <c r="F5776" t="s">
        <v>22</v>
      </c>
    </row>
    <row r="5777" spans="1:6" x14ac:dyDescent="0.45">
      <c r="A5777" t="s">
        <v>28</v>
      </c>
      <c r="B5777">
        <v>2017</v>
      </c>
      <c r="C5777" t="s">
        <v>15</v>
      </c>
      <c r="D5777" t="s">
        <v>3</v>
      </c>
      <c r="E5777">
        <v>0</v>
      </c>
      <c r="F5777" t="s">
        <v>22</v>
      </c>
    </row>
    <row r="5778" spans="1:6" x14ac:dyDescent="0.45">
      <c r="A5778" t="s">
        <v>28</v>
      </c>
      <c r="B5778">
        <v>2017</v>
      </c>
      <c r="C5778" t="s">
        <v>15</v>
      </c>
      <c r="D5778" t="s">
        <v>4</v>
      </c>
      <c r="E5778">
        <v>0</v>
      </c>
      <c r="F5778" t="s">
        <v>22</v>
      </c>
    </row>
    <row r="5779" spans="1:6" x14ac:dyDescent="0.45">
      <c r="A5779" t="s">
        <v>28</v>
      </c>
      <c r="B5779">
        <v>2017</v>
      </c>
      <c r="C5779" t="s">
        <v>5</v>
      </c>
      <c r="D5779" t="s">
        <v>5</v>
      </c>
      <c r="E5779">
        <v>326.30987559162901</v>
      </c>
      <c r="F5779" t="s">
        <v>22</v>
      </c>
    </row>
    <row r="5780" spans="1:6" x14ac:dyDescent="0.45">
      <c r="A5780" t="s">
        <v>28</v>
      </c>
      <c r="B5780">
        <v>2017</v>
      </c>
      <c r="C5780" t="s">
        <v>16</v>
      </c>
      <c r="D5780" t="s">
        <v>6</v>
      </c>
      <c r="E5780">
        <v>0</v>
      </c>
      <c r="F5780" t="s">
        <v>22</v>
      </c>
    </row>
    <row r="5781" spans="1:6" x14ac:dyDescent="0.45">
      <c r="A5781" t="s">
        <v>28</v>
      </c>
      <c r="B5781">
        <v>2017</v>
      </c>
      <c r="C5781" t="s">
        <v>16</v>
      </c>
      <c r="D5781" t="s">
        <v>7</v>
      </c>
      <c r="E5781">
        <v>0</v>
      </c>
      <c r="F5781" t="s">
        <v>22</v>
      </c>
    </row>
    <row r="5782" spans="1:6" x14ac:dyDescent="0.45">
      <c r="A5782" t="s">
        <v>28</v>
      </c>
      <c r="B5782">
        <v>2017</v>
      </c>
      <c r="C5782" t="s">
        <v>17</v>
      </c>
      <c r="D5782" t="s">
        <v>8</v>
      </c>
      <c r="E5782">
        <v>0</v>
      </c>
      <c r="F5782" t="s">
        <v>22</v>
      </c>
    </row>
    <row r="5783" spans="1:6" x14ac:dyDescent="0.45">
      <c r="A5783" t="s">
        <v>28</v>
      </c>
      <c r="B5783">
        <v>2017</v>
      </c>
      <c r="C5783" t="s">
        <v>18</v>
      </c>
      <c r="D5783" t="s">
        <v>9</v>
      </c>
      <c r="E5783">
        <v>326.30987559162901</v>
      </c>
      <c r="F5783" t="s">
        <v>22</v>
      </c>
    </row>
    <row r="5784" spans="1:6" x14ac:dyDescent="0.45">
      <c r="A5784" t="s">
        <v>28</v>
      </c>
      <c r="B5784">
        <v>2017</v>
      </c>
      <c r="C5784" t="s">
        <v>18</v>
      </c>
      <c r="D5784" t="s">
        <v>10</v>
      </c>
      <c r="E5784">
        <v>0</v>
      </c>
      <c r="F5784" t="s">
        <v>22</v>
      </c>
    </row>
    <row r="5785" spans="1:6" x14ac:dyDescent="0.45">
      <c r="A5785" t="s">
        <v>28</v>
      </c>
      <c r="B5785">
        <v>2017</v>
      </c>
      <c r="C5785" t="s">
        <v>18</v>
      </c>
      <c r="D5785" t="s">
        <v>19</v>
      </c>
      <c r="E5785">
        <v>0</v>
      </c>
      <c r="F5785" t="s">
        <v>23</v>
      </c>
    </row>
    <row r="5786" spans="1:6" x14ac:dyDescent="0.45">
      <c r="A5786" t="s">
        <v>28</v>
      </c>
      <c r="B5786">
        <v>2018</v>
      </c>
      <c r="C5786" t="s">
        <v>15</v>
      </c>
      <c r="D5786" t="s">
        <v>0</v>
      </c>
      <c r="E5786">
        <v>273.33217138752264</v>
      </c>
      <c r="F5786" t="s">
        <v>22</v>
      </c>
    </row>
    <row r="5787" spans="1:6" x14ac:dyDescent="0.45">
      <c r="A5787" t="s">
        <v>28</v>
      </c>
      <c r="B5787">
        <v>2018</v>
      </c>
      <c r="C5787" t="s">
        <v>15</v>
      </c>
      <c r="D5787" t="s">
        <v>1</v>
      </c>
      <c r="E5787">
        <v>2.4780208546309548</v>
      </c>
      <c r="F5787" t="s">
        <v>22</v>
      </c>
    </row>
    <row r="5788" spans="1:6" x14ac:dyDescent="0.45">
      <c r="A5788" t="s">
        <v>28</v>
      </c>
      <c r="B5788">
        <v>2018</v>
      </c>
      <c r="C5788" t="s">
        <v>15</v>
      </c>
      <c r="D5788" t="s">
        <v>2</v>
      </c>
      <c r="E5788">
        <v>40.170781868257421</v>
      </c>
      <c r="F5788" t="s">
        <v>22</v>
      </c>
    </row>
    <row r="5789" spans="1:6" x14ac:dyDescent="0.45">
      <c r="A5789" t="s">
        <v>28</v>
      </c>
      <c r="B5789">
        <v>2018</v>
      </c>
      <c r="C5789" t="s">
        <v>15</v>
      </c>
      <c r="D5789" t="s">
        <v>3</v>
      </c>
      <c r="E5789">
        <v>0</v>
      </c>
      <c r="F5789" t="s">
        <v>22</v>
      </c>
    </row>
    <row r="5790" spans="1:6" x14ac:dyDescent="0.45">
      <c r="A5790" t="s">
        <v>28</v>
      </c>
      <c r="B5790">
        <v>2018</v>
      </c>
      <c r="C5790" t="s">
        <v>15</v>
      </c>
      <c r="D5790" t="s">
        <v>4</v>
      </c>
      <c r="E5790">
        <v>0</v>
      </c>
      <c r="F5790" t="s">
        <v>22</v>
      </c>
    </row>
    <row r="5791" spans="1:6" x14ac:dyDescent="0.45">
      <c r="A5791" t="s">
        <v>28</v>
      </c>
      <c r="B5791">
        <v>2018</v>
      </c>
      <c r="C5791" t="s">
        <v>5</v>
      </c>
      <c r="D5791" t="s">
        <v>5</v>
      </c>
      <c r="E5791">
        <v>315.98097411041101</v>
      </c>
      <c r="F5791" t="s">
        <v>22</v>
      </c>
    </row>
    <row r="5792" spans="1:6" x14ac:dyDescent="0.45">
      <c r="A5792" t="s">
        <v>28</v>
      </c>
      <c r="B5792">
        <v>2018</v>
      </c>
      <c r="C5792" t="s">
        <v>16</v>
      </c>
      <c r="D5792" t="s">
        <v>6</v>
      </c>
      <c r="E5792">
        <v>0</v>
      </c>
      <c r="F5792" t="s">
        <v>22</v>
      </c>
    </row>
    <row r="5793" spans="1:6" x14ac:dyDescent="0.45">
      <c r="A5793" t="s">
        <v>28</v>
      </c>
      <c r="B5793">
        <v>2018</v>
      </c>
      <c r="C5793" t="s">
        <v>16</v>
      </c>
      <c r="D5793" t="s">
        <v>7</v>
      </c>
      <c r="E5793">
        <v>0</v>
      </c>
      <c r="F5793" t="s">
        <v>22</v>
      </c>
    </row>
    <row r="5794" spans="1:6" x14ac:dyDescent="0.45">
      <c r="A5794" t="s">
        <v>28</v>
      </c>
      <c r="B5794">
        <v>2018</v>
      </c>
      <c r="C5794" t="s">
        <v>17</v>
      </c>
      <c r="D5794" t="s">
        <v>8</v>
      </c>
      <c r="E5794">
        <v>0</v>
      </c>
      <c r="F5794" t="s">
        <v>22</v>
      </c>
    </row>
    <row r="5795" spans="1:6" x14ac:dyDescent="0.45">
      <c r="A5795" t="s">
        <v>28</v>
      </c>
      <c r="B5795">
        <v>2018</v>
      </c>
      <c r="C5795" t="s">
        <v>18</v>
      </c>
      <c r="D5795" t="s">
        <v>9</v>
      </c>
      <c r="E5795">
        <v>315.98097411041095</v>
      </c>
      <c r="F5795" t="s">
        <v>22</v>
      </c>
    </row>
    <row r="5796" spans="1:6" x14ac:dyDescent="0.45">
      <c r="A5796" t="s">
        <v>28</v>
      </c>
      <c r="B5796">
        <v>2018</v>
      </c>
      <c r="C5796" t="s">
        <v>18</v>
      </c>
      <c r="D5796" t="s">
        <v>10</v>
      </c>
      <c r="E5796">
        <v>0</v>
      </c>
      <c r="F5796" t="s">
        <v>22</v>
      </c>
    </row>
    <row r="5797" spans="1:6" x14ac:dyDescent="0.45">
      <c r="A5797" t="s">
        <v>28</v>
      </c>
      <c r="B5797">
        <v>2018</v>
      </c>
      <c r="C5797" t="s">
        <v>18</v>
      </c>
      <c r="D5797" t="s">
        <v>19</v>
      </c>
      <c r="E5797">
        <v>0</v>
      </c>
      <c r="F5797" t="s">
        <v>23</v>
      </c>
    </row>
    <row r="5798" spans="1:6" x14ac:dyDescent="0.45">
      <c r="A5798" t="s">
        <v>28</v>
      </c>
      <c r="B5798">
        <v>2019</v>
      </c>
      <c r="C5798" t="s">
        <v>15</v>
      </c>
      <c r="D5798" t="s">
        <v>0</v>
      </c>
      <c r="E5798">
        <v>284.89068413464923</v>
      </c>
      <c r="F5798" t="s">
        <v>22</v>
      </c>
    </row>
    <row r="5799" spans="1:6" x14ac:dyDescent="0.45">
      <c r="A5799" t="s">
        <v>28</v>
      </c>
      <c r="B5799">
        <v>2019</v>
      </c>
      <c r="C5799" t="s">
        <v>15</v>
      </c>
      <c r="D5799" t="s">
        <v>1</v>
      </c>
      <c r="E5799">
        <v>2.6324461495904843</v>
      </c>
      <c r="F5799" t="s">
        <v>22</v>
      </c>
    </row>
    <row r="5800" spans="1:6" x14ac:dyDescent="0.45">
      <c r="A5800" t="s">
        <v>28</v>
      </c>
      <c r="B5800">
        <v>2019</v>
      </c>
      <c r="C5800" t="s">
        <v>15</v>
      </c>
      <c r="D5800" t="s">
        <v>2</v>
      </c>
      <c r="E5800">
        <v>38.805489073568495</v>
      </c>
      <c r="F5800" t="s">
        <v>22</v>
      </c>
    </row>
    <row r="5801" spans="1:6" x14ac:dyDescent="0.45">
      <c r="A5801" t="s">
        <v>28</v>
      </c>
      <c r="B5801">
        <v>2019</v>
      </c>
      <c r="C5801" t="s">
        <v>15</v>
      </c>
      <c r="D5801" t="s">
        <v>3</v>
      </c>
      <c r="E5801">
        <v>0</v>
      </c>
      <c r="F5801" t="s">
        <v>22</v>
      </c>
    </row>
    <row r="5802" spans="1:6" x14ac:dyDescent="0.45">
      <c r="A5802" t="s">
        <v>28</v>
      </c>
      <c r="B5802">
        <v>2019</v>
      </c>
      <c r="C5802" t="s">
        <v>15</v>
      </c>
      <c r="D5802" t="s">
        <v>4</v>
      </c>
      <c r="E5802">
        <v>0</v>
      </c>
      <c r="F5802" t="s">
        <v>22</v>
      </c>
    </row>
    <row r="5803" spans="1:6" x14ac:dyDescent="0.45">
      <c r="A5803" t="s">
        <v>28</v>
      </c>
      <c r="B5803">
        <v>2019</v>
      </c>
      <c r="C5803" t="s">
        <v>5</v>
      </c>
      <c r="D5803" t="s">
        <v>5</v>
      </c>
      <c r="E5803">
        <v>326.32861935780818</v>
      </c>
      <c r="F5803" t="s">
        <v>22</v>
      </c>
    </row>
    <row r="5804" spans="1:6" x14ac:dyDescent="0.45">
      <c r="A5804" t="s">
        <v>28</v>
      </c>
      <c r="B5804">
        <v>2019</v>
      </c>
      <c r="C5804" t="s">
        <v>16</v>
      </c>
      <c r="D5804" t="s">
        <v>6</v>
      </c>
      <c r="E5804">
        <v>0</v>
      </c>
      <c r="F5804" t="s">
        <v>22</v>
      </c>
    </row>
    <row r="5805" spans="1:6" x14ac:dyDescent="0.45">
      <c r="A5805" t="s">
        <v>28</v>
      </c>
      <c r="B5805">
        <v>2019</v>
      </c>
      <c r="C5805" t="s">
        <v>16</v>
      </c>
      <c r="D5805" t="s">
        <v>7</v>
      </c>
      <c r="E5805">
        <v>0</v>
      </c>
      <c r="F5805" t="s">
        <v>22</v>
      </c>
    </row>
    <row r="5806" spans="1:6" x14ac:dyDescent="0.45">
      <c r="A5806" t="s">
        <v>28</v>
      </c>
      <c r="B5806">
        <v>2019</v>
      </c>
      <c r="C5806" t="s">
        <v>17</v>
      </c>
      <c r="D5806" t="s">
        <v>8</v>
      </c>
      <c r="E5806">
        <v>0</v>
      </c>
      <c r="F5806" t="s">
        <v>22</v>
      </c>
    </row>
    <row r="5807" spans="1:6" x14ac:dyDescent="0.45">
      <c r="A5807" t="s">
        <v>28</v>
      </c>
      <c r="B5807">
        <v>2019</v>
      </c>
      <c r="C5807" t="s">
        <v>18</v>
      </c>
      <c r="D5807" t="s">
        <v>9</v>
      </c>
      <c r="E5807">
        <v>326.32861935780818</v>
      </c>
      <c r="F5807" t="s">
        <v>22</v>
      </c>
    </row>
    <row r="5808" spans="1:6" x14ac:dyDescent="0.45">
      <c r="A5808" t="s">
        <v>28</v>
      </c>
      <c r="B5808">
        <v>2019</v>
      </c>
      <c r="C5808" t="s">
        <v>18</v>
      </c>
      <c r="D5808" t="s">
        <v>10</v>
      </c>
      <c r="E5808">
        <v>0</v>
      </c>
      <c r="F5808" t="s">
        <v>22</v>
      </c>
    </row>
    <row r="5809" spans="1:6" x14ac:dyDescent="0.45">
      <c r="A5809" t="s">
        <v>28</v>
      </c>
      <c r="B5809">
        <v>2019</v>
      </c>
      <c r="C5809" t="s">
        <v>18</v>
      </c>
      <c r="D5809" t="s">
        <v>19</v>
      </c>
      <c r="E5809">
        <v>0</v>
      </c>
      <c r="F5809" t="s">
        <v>23</v>
      </c>
    </row>
    <row r="5810" spans="1:6" x14ac:dyDescent="0.45">
      <c r="A5810" t="s">
        <v>28</v>
      </c>
      <c r="B5810">
        <v>2020</v>
      </c>
      <c r="C5810" t="s">
        <v>15</v>
      </c>
      <c r="D5810" t="s">
        <v>0</v>
      </c>
      <c r="E5810">
        <v>476.36131122417567</v>
      </c>
      <c r="F5810" t="s">
        <v>22</v>
      </c>
    </row>
    <row r="5811" spans="1:6" x14ac:dyDescent="0.45">
      <c r="A5811" t="s">
        <v>28</v>
      </c>
      <c r="B5811">
        <v>2020</v>
      </c>
      <c r="C5811" t="s">
        <v>15</v>
      </c>
      <c r="D5811" t="s">
        <v>1</v>
      </c>
      <c r="E5811">
        <v>2.3856543230663765</v>
      </c>
      <c r="F5811" t="s">
        <v>22</v>
      </c>
    </row>
    <row r="5812" spans="1:6" x14ac:dyDescent="0.45">
      <c r="A5812" t="s">
        <v>28</v>
      </c>
      <c r="B5812">
        <v>2020</v>
      </c>
      <c r="C5812" t="s">
        <v>15</v>
      </c>
      <c r="D5812" t="s">
        <v>2</v>
      </c>
      <c r="E5812">
        <v>37.946768975429059</v>
      </c>
      <c r="F5812" t="s">
        <v>22</v>
      </c>
    </row>
    <row r="5813" spans="1:6" x14ac:dyDescent="0.45">
      <c r="A5813" t="s">
        <v>28</v>
      </c>
      <c r="B5813">
        <v>2020</v>
      </c>
      <c r="C5813" t="s">
        <v>15</v>
      </c>
      <c r="D5813" t="s">
        <v>3</v>
      </c>
      <c r="E5813">
        <v>0</v>
      </c>
      <c r="F5813" t="s">
        <v>22</v>
      </c>
    </row>
    <row r="5814" spans="1:6" x14ac:dyDescent="0.45">
      <c r="A5814" t="s">
        <v>28</v>
      </c>
      <c r="B5814">
        <v>2020</v>
      </c>
      <c r="C5814" t="s">
        <v>15</v>
      </c>
      <c r="D5814" t="s">
        <v>4</v>
      </c>
      <c r="E5814">
        <v>0</v>
      </c>
      <c r="F5814" t="s">
        <v>22</v>
      </c>
    </row>
    <row r="5815" spans="1:6" x14ac:dyDescent="0.45">
      <c r="A5815" t="s">
        <v>28</v>
      </c>
      <c r="B5815">
        <v>2020</v>
      </c>
      <c r="C5815" t="s">
        <v>5</v>
      </c>
      <c r="D5815" t="s">
        <v>5</v>
      </c>
      <c r="E5815">
        <v>516.69373452267109</v>
      </c>
      <c r="F5815" t="s">
        <v>22</v>
      </c>
    </row>
    <row r="5816" spans="1:6" x14ac:dyDescent="0.45">
      <c r="A5816" t="s">
        <v>28</v>
      </c>
      <c r="B5816">
        <v>2020</v>
      </c>
      <c r="C5816" t="s">
        <v>16</v>
      </c>
      <c r="D5816" t="s">
        <v>6</v>
      </c>
      <c r="E5816">
        <v>0</v>
      </c>
      <c r="F5816" t="s">
        <v>22</v>
      </c>
    </row>
    <row r="5817" spans="1:6" x14ac:dyDescent="0.45">
      <c r="A5817" t="s">
        <v>28</v>
      </c>
      <c r="B5817">
        <v>2020</v>
      </c>
      <c r="C5817" t="s">
        <v>16</v>
      </c>
      <c r="D5817" t="s">
        <v>7</v>
      </c>
      <c r="E5817">
        <v>0</v>
      </c>
      <c r="F5817" t="s">
        <v>22</v>
      </c>
    </row>
    <row r="5818" spans="1:6" x14ac:dyDescent="0.45">
      <c r="A5818" t="s">
        <v>28</v>
      </c>
      <c r="B5818">
        <v>2020</v>
      </c>
      <c r="C5818" t="s">
        <v>17</v>
      </c>
      <c r="D5818" t="s">
        <v>8</v>
      </c>
      <c r="E5818">
        <v>0</v>
      </c>
      <c r="F5818" t="s">
        <v>22</v>
      </c>
    </row>
    <row r="5819" spans="1:6" x14ac:dyDescent="0.45">
      <c r="A5819" t="s">
        <v>28</v>
      </c>
      <c r="B5819">
        <v>2020</v>
      </c>
      <c r="C5819" t="s">
        <v>18</v>
      </c>
      <c r="D5819" t="s">
        <v>9</v>
      </c>
      <c r="E5819">
        <v>516.69373452267109</v>
      </c>
      <c r="F5819" t="s">
        <v>22</v>
      </c>
    </row>
    <row r="5820" spans="1:6" x14ac:dyDescent="0.45">
      <c r="A5820" t="s">
        <v>28</v>
      </c>
      <c r="B5820">
        <v>2020</v>
      </c>
      <c r="C5820" t="s">
        <v>18</v>
      </c>
      <c r="D5820" t="s">
        <v>10</v>
      </c>
      <c r="E5820">
        <v>0</v>
      </c>
      <c r="F5820" t="s">
        <v>22</v>
      </c>
    </row>
    <row r="5821" spans="1:6" x14ac:dyDescent="0.45">
      <c r="A5821" t="s">
        <v>28</v>
      </c>
      <c r="B5821">
        <v>2020</v>
      </c>
      <c r="C5821" t="s">
        <v>18</v>
      </c>
      <c r="D5821" t="s">
        <v>19</v>
      </c>
      <c r="E5821">
        <v>0</v>
      </c>
      <c r="F5821" t="s">
        <v>23</v>
      </c>
    </row>
    <row r="5822" spans="1:6" x14ac:dyDescent="0.45">
      <c r="A5822" t="s">
        <v>28</v>
      </c>
      <c r="B5822">
        <v>2021</v>
      </c>
      <c r="C5822" t="s">
        <v>15</v>
      </c>
      <c r="D5822" t="s">
        <v>0</v>
      </c>
      <c r="E5822">
        <v>465.3855085203088</v>
      </c>
      <c r="F5822" t="s">
        <v>22</v>
      </c>
    </row>
    <row r="5823" spans="1:6" x14ac:dyDescent="0.45">
      <c r="A5823" t="s">
        <v>28</v>
      </c>
      <c r="B5823">
        <v>2021</v>
      </c>
      <c r="C5823" t="s">
        <v>15</v>
      </c>
      <c r="D5823" t="s">
        <v>1</v>
      </c>
      <c r="E5823">
        <v>2.3033903808916736</v>
      </c>
      <c r="F5823" t="s">
        <v>22</v>
      </c>
    </row>
    <row r="5824" spans="1:6" x14ac:dyDescent="0.45">
      <c r="A5824" t="s">
        <v>28</v>
      </c>
      <c r="B5824">
        <v>2021</v>
      </c>
      <c r="C5824" t="s">
        <v>15</v>
      </c>
      <c r="D5824" t="s">
        <v>2</v>
      </c>
      <c r="E5824">
        <v>37.640804839621389</v>
      </c>
      <c r="F5824" t="s">
        <v>22</v>
      </c>
    </row>
    <row r="5825" spans="1:6" x14ac:dyDescent="0.45">
      <c r="A5825" t="s">
        <v>28</v>
      </c>
      <c r="B5825">
        <v>2021</v>
      </c>
      <c r="C5825" t="s">
        <v>15</v>
      </c>
      <c r="D5825" t="s">
        <v>3</v>
      </c>
      <c r="E5825">
        <v>0</v>
      </c>
      <c r="F5825" t="s">
        <v>22</v>
      </c>
    </row>
    <row r="5826" spans="1:6" x14ac:dyDescent="0.45">
      <c r="A5826" t="s">
        <v>28</v>
      </c>
      <c r="B5826">
        <v>2021</v>
      </c>
      <c r="C5826" t="s">
        <v>15</v>
      </c>
      <c r="D5826" t="s">
        <v>4</v>
      </c>
      <c r="E5826">
        <v>0</v>
      </c>
      <c r="F5826" t="s">
        <v>22</v>
      </c>
    </row>
    <row r="5827" spans="1:6" x14ac:dyDescent="0.45">
      <c r="A5827" t="s">
        <v>28</v>
      </c>
      <c r="B5827">
        <v>2021</v>
      </c>
      <c r="C5827" t="s">
        <v>5</v>
      </c>
      <c r="D5827" t="s">
        <v>5</v>
      </c>
      <c r="E5827">
        <v>505.32970374082191</v>
      </c>
      <c r="F5827" t="s">
        <v>22</v>
      </c>
    </row>
    <row r="5828" spans="1:6" x14ac:dyDescent="0.45">
      <c r="A5828" t="s">
        <v>28</v>
      </c>
      <c r="B5828">
        <v>2021</v>
      </c>
      <c r="C5828" t="s">
        <v>16</v>
      </c>
      <c r="D5828" t="s">
        <v>6</v>
      </c>
      <c r="E5828">
        <v>0</v>
      </c>
      <c r="F5828" t="s">
        <v>22</v>
      </c>
    </row>
    <row r="5829" spans="1:6" x14ac:dyDescent="0.45">
      <c r="A5829" t="s">
        <v>28</v>
      </c>
      <c r="B5829">
        <v>2021</v>
      </c>
      <c r="C5829" t="s">
        <v>16</v>
      </c>
      <c r="D5829" t="s">
        <v>7</v>
      </c>
      <c r="E5829">
        <v>0</v>
      </c>
      <c r="F5829" t="s">
        <v>22</v>
      </c>
    </row>
    <row r="5830" spans="1:6" x14ac:dyDescent="0.45">
      <c r="A5830" t="s">
        <v>28</v>
      </c>
      <c r="B5830">
        <v>2021</v>
      </c>
      <c r="C5830" t="s">
        <v>17</v>
      </c>
      <c r="D5830" t="s">
        <v>8</v>
      </c>
      <c r="E5830">
        <v>0</v>
      </c>
      <c r="F5830" t="s">
        <v>22</v>
      </c>
    </row>
    <row r="5831" spans="1:6" x14ac:dyDescent="0.45">
      <c r="A5831" t="s">
        <v>28</v>
      </c>
      <c r="B5831">
        <v>2021</v>
      </c>
      <c r="C5831" t="s">
        <v>18</v>
      </c>
      <c r="D5831" t="s">
        <v>9</v>
      </c>
      <c r="E5831">
        <v>505.32970374082191</v>
      </c>
      <c r="F5831" t="s">
        <v>22</v>
      </c>
    </row>
    <row r="5832" spans="1:6" x14ac:dyDescent="0.45">
      <c r="A5832" t="s">
        <v>28</v>
      </c>
      <c r="B5832">
        <v>2021</v>
      </c>
      <c r="C5832" t="s">
        <v>18</v>
      </c>
      <c r="D5832" t="s">
        <v>10</v>
      </c>
      <c r="E5832">
        <v>0</v>
      </c>
      <c r="F5832" t="s">
        <v>22</v>
      </c>
    </row>
    <row r="5833" spans="1:6" x14ac:dyDescent="0.45">
      <c r="A5833" t="s">
        <v>28</v>
      </c>
      <c r="B5833">
        <v>2021</v>
      </c>
      <c r="C5833" t="s">
        <v>18</v>
      </c>
      <c r="D5833" t="s">
        <v>19</v>
      </c>
      <c r="E5833">
        <v>0</v>
      </c>
      <c r="F5833" t="s">
        <v>23</v>
      </c>
    </row>
    <row r="5834" spans="1:6" x14ac:dyDescent="0.45">
      <c r="A5834" t="s">
        <v>28</v>
      </c>
      <c r="B5834">
        <v>2022</v>
      </c>
      <c r="C5834" t="s">
        <v>15</v>
      </c>
      <c r="D5834" t="s">
        <v>0</v>
      </c>
      <c r="E5834">
        <v>436.51850372947274</v>
      </c>
      <c r="F5834" t="s">
        <v>22</v>
      </c>
    </row>
    <row r="5835" spans="1:6" x14ac:dyDescent="0.45">
      <c r="A5835" t="s">
        <v>28</v>
      </c>
      <c r="B5835">
        <v>2022</v>
      </c>
      <c r="C5835" t="s">
        <v>15</v>
      </c>
      <c r="D5835" t="s">
        <v>1</v>
      </c>
      <c r="E5835">
        <v>2.2543206609979913</v>
      </c>
      <c r="F5835" t="s">
        <v>22</v>
      </c>
    </row>
    <row r="5836" spans="1:6" x14ac:dyDescent="0.45">
      <c r="A5836" t="s">
        <v>28</v>
      </c>
      <c r="B5836">
        <v>2022</v>
      </c>
      <c r="C5836" t="s">
        <v>15</v>
      </c>
      <c r="D5836" t="s">
        <v>2</v>
      </c>
      <c r="E5836">
        <v>33.992086304977931</v>
      </c>
      <c r="F5836" t="s">
        <v>22</v>
      </c>
    </row>
    <row r="5837" spans="1:6" x14ac:dyDescent="0.45">
      <c r="A5837" t="s">
        <v>28</v>
      </c>
      <c r="B5837">
        <v>2022</v>
      </c>
      <c r="C5837" t="s">
        <v>15</v>
      </c>
      <c r="D5837" t="s">
        <v>3</v>
      </c>
      <c r="E5837">
        <v>0</v>
      </c>
      <c r="F5837" t="s">
        <v>22</v>
      </c>
    </row>
    <row r="5838" spans="1:6" x14ac:dyDescent="0.45">
      <c r="A5838" t="s">
        <v>28</v>
      </c>
      <c r="B5838">
        <v>2022</v>
      </c>
      <c r="C5838" t="s">
        <v>15</v>
      </c>
      <c r="D5838" t="s">
        <v>4</v>
      </c>
      <c r="E5838">
        <v>0</v>
      </c>
      <c r="F5838" t="s">
        <v>22</v>
      </c>
    </row>
    <row r="5839" spans="1:6" x14ac:dyDescent="0.45">
      <c r="A5839" t="s">
        <v>28</v>
      </c>
      <c r="B5839">
        <v>2022</v>
      </c>
      <c r="C5839" t="s">
        <v>5</v>
      </c>
      <c r="D5839" t="s">
        <v>5</v>
      </c>
      <c r="E5839">
        <v>472.76491069544875</v>
      </c>
      <c r="F5839" t="s">
        <v>22</v>
      </c>
    </row>
    <row r="5840" spans="1:6" x14ac:dyDescent="0.45">
      <c r="A5840" t="s">
        <v>28</v>
      </c>
      <c r="B5840">
        <v>2022</v>
      </c>
      <c r="C5840" t="s">
        <v>16</v>
      </c>
      <c r="D5840" t="s">
        <v>6</v>
      </c>
      <c r="E5840">
        <v>0</v>
      </c>
      <c r="F5840" t="s">
        <v>22</v>
      </c>
    </row>
    <row r="5841" spans="1:6" x14ac:dyDescent="0.45">
      <c r="A5841" t="s">
        <v>28</v>
      </c>
      <c r="B5841">
        <v>2022</v>
      </c>
      <c r="C5841" t="s">
        <v>16</v>
      </c>
      <c r="D5841" t="s">
        <v>7</v>
      </c>
      <c r="E5841">
        <v>0</v>
      </c>
      <c r="F5841" t="s">
        <v>22</v>
      </c>
    </row>
    <row r="5842" spans="1:6" x14ac:dyDescent="0.45">
      <c r="A5842" t="s">
        <v>28</v>
      </c>
      <c r="B5842">
        <v>2022</v>
      </c>
      <c r="C5842" t="s">
        <v>17</v>
      </c>
      <c r="D5842" t="s">
        <v>8</v>
      </c>
      <c r="E5842">
        <v>0</v>
      </c>
      <c r="F5842" t="s">
        <v>22</v>
      </c>
    </row>
    <row r="5843" spans="1:6" x14ac:dyDescent="0.45">
      <c r="A5843" t="s">
        <v>28</v>
      </c>
      <c r="B5843">
        <v>2022</v>
      </c>
      <c r="C5843" t="s">
        <v>18</v>
      </c>
      <c r="D5843" t="s">
        <v>9</v>
      </c>
      <c r="E5843">
        <v>472.76491069544875</v>
      </c>
      <c r="F5843" t="s">
        <v>22</v>
      </c>
    </row>
    <row r="5844" spans="1:6" x14ac:dyDescent="0.45">
      <c r="A5844" t="s">
        <v>28</v>
      </c>
      <c r="B5844">
        <v>2022</v>
      </c>
      <c r="C5844" t="s">
        <v>18</v>
      </c>
      <c r="D5844" t="s">
        <v>10</v>
      </c>
      <c r="E5844">
        <v>0</v>
      </c>
      <c r="F5844" t="s">
        <v>22</v>
      </c>
    </row>
    <row r="5845" spans="1:6" x14ac:dyDescent="0.45">
      <c r="A5845" t="s">
        <v>28</v>
      </c>
      <c r="B5845">
        <v>2022</v>
      </c>
      <c r="C5845" t="s">
        <v>18</v>
      </c>
      <c r="D5845" t="s">
        <v>19</v>
      </c>
      <c r="E5845">
        <v>0</v>
      </c>
      <c r="F5845" t="s">
        <v>23</v>
      </c>
    </row>
    <row r="5846" spans="1:6" x14ac:dyDescent="0.45">
      <c r="A5846" t="s">
        <v>28</v>
      </c>
      <c r="B5846">
        <v>2023</v>
      </c>
      <c r="C5846" t="s">
        <v>15</v>
      </c>
      <c r="D5846" t="s">
        <v>0</v>
      </c>
      <c r="E5846">
        <v>468.82355707337717</v>
      </c>
      <c r="F5846" t="s">
        <v>22</v>
      </c>
    </row>
    <row r="5847" spans="1:6" x14ac:dyDescent="0.45">
      <c r="A5847" t="s">
        <v>28</v>
      </c>
      <c r="B5847">
        <v>2023</v>
      </c>
      <c r="C5847" t="s">
        <v>15</v>
      </c>
      <c r="D5847" t="s">
        <v>1</v>
      </c>
      <c r="E5847">
        <v>2.326878901223135</v>
      </c>
      <c r="F5847" t="s">
        <v>22</v>
      </c>
    </row>
    <row r="5848" spans="1:6" x14ac:dyDescent="0.45">
      <c r="A5848" t="s">
        <v>28</v>
      </c>
      <c r="B5848">
        <v>2023</v>
      </c>
      <c r="C5848" t="s">
        <v>15</v>
      </c>
      <c r="D5848" t="s">
        <v>2</v>
      </c>
      <c r="E5848">
        <v>33.885924928139325</v>
      </c>
      <c r="F5848" t="s">
        <v>22</v>
      </c>
    </row>
    <row r="5849" spans="1:6" x14ac:dyDescent="0.45">
      <c r="A5849" t="s">
        <v>28</v>
      </c>
      <c r="B5849">
        <v>2023</v>
      </c>
      <c r="C5849" t="s">
        <v>15</v>
      </c>
      <c r="D5849" t="s">
        <v>3</v>
      </c>
      <c r="E5849">
        <v>0</v>
      </c>
      <c r="F5849" t="s">
        <v>22</v>
      </c>
    </row>
    <row r="5850" spans="1:6" x14ac:dyDescent="0.45">
      <c r="A5850" t="s">
        <v>28</v>
      </c>
      <c r="B5850">
        <v>2023</v>
      </c>
      <c r="C5850" t="s">
        <v>15</v>
      </c>
      <c r="D5850" t="s">
        <v>4</v>
      </c>
      <c r="E5850">
        <v>0</v>
      </c>
      <c r="F5850" t="s">
        <v>22</v>
      </c>
    </row>
    <row r="5851" spans="1:6" x14ac:dyDescent="0.45">
      <c r="A5851" t="s">
        <v>28</v>
      </c>
      <c r="B5851">
        <v>2023</v>
      </c>
      <c r="C5851" t="s">
        <v>5</v>
      </c>
      <c r="D5851" t="s">
        <v>5</v>
      </c>
      <c r="E5851">
        <v>505.03636090273966</v>
      </c>
      <c r="F5851" t="s">
        <v>22</v>
      </c>
    </row>
    <row r="5852" spans="1:6" x14ac:dyDescent="0.45">
      <c r="A5852" t="s">
        <v>28</v>
      </c>
      <c r="B5852">
        <v>2023</v>
      </c>
      <c r="C5852" t="s">
        <v>16</v>
      </c>
      <c r="D5852" t="s">
        <v>6</v>
      </c>
      <c r="E5852">
        <v>0</v>
      </c>
      <c r="F5852" t="s">
        <v>22</v>
      </c>
    </row>
    <row r="5853" spans="1:6" x14ac:dyDescent="0.45">
      <c r="A5853" t="s">
        <v>28</v>
      </c>
      <c r="B5853">
        <v>2023</v>
      </c>
      <c r="C5853" t="s">
        <v>16</v>
      </c>
      <c r="D5853" t="s">
        <v>7</v>
      </c>
      <c r="E5853">
        <v>0</v>
      </c>
      <c r="F5853" t="s">
        <v>22</v>
      </c>
    </row>
    <row r="5854" spans="1:6" x14ac:dyDescent="0.45">
      <c r="A5854" t="s">
        <v>28</v>
      </c>
      <c r="B5854">
        <v>2023</v>
      </c>
      <c r="C5854" t="s">
        <v>17</v>
      </c>
      <c r="D5854" t="s">
        <v>8</v>
      </c>
      <c r="E5854">
        <v>0</v>
      </c>
      <c r="F5854" t="s">
        <v>22</v>
      </c>
    </row>
    <row r="5855" spans="1:6" x14ac:dyDescent="0.45">
      <c r="A5855" t="s">
        <v>28</v>
      </c>
      <c r="B5855">
        <v>2023</v>
      </c>
      <c r="C5855" t="s">
        <v>18</v>
      </c>
      <c r="D5855" t="s">
        <v>9</v>
      </c>
      <c r="E5855">
        <v>457.2510196682457</v>
      </c>
      <c r="F5855" t="s">
        <v>22</v>
      </c>
    </row>
    <row r="5856" spans="1:6" x14ac:dyDescent="0.45">
      <c r="A5856" t="s">
        <v>28</v>
      </c>
      <c r="B5856">
        <v>2023</v>
      </c>
      <c r="C5856" t="s">
        <v>18</v>
      </c>
      <c r="D5856" t="s">
        <v>10</v>
      </c>
      <c r="E5856">
        <v>47.785341234493963</v>
      </c>
      <c r="F5856" t="s">
        <v>22</v>
      </c>
    </row>
    <row r="5857" spans="1:6" x14ac:dyDescent="0.45">
      <c r="A5857" t="s">
        <v>28</v>
      </c>
      <c r="B5857">
        <v>2023</v>
      </c>
      <c r="C5857" t="s">
        <v>18</v>
      </c>
      <c r="D5857" t="s">
        <v>19</v>
      </c>
      <c r="E5857">
        <v>0.35788974899999992</v>
      </c>
      <c r="F5857" t="s">
        <v>23</v>
      </c>
    </row>
    <row r="5858" spans="1:6" x14ac:dyDescent="0.45">
      <c r="A5858" t="s">
        <v>28</v>
      </c>
      <c r="B5858">
        <v>2024</v>
      </c>
      <c r="C5858" t="s">
        <v>15</v>
      </c>
      <c r="D5858" t="s">
        <v>0</v>
      </c>
      <c r="E5858">
        <v>512.9400760442262</v>
      </c>
      <c r="F5858" t="s">
        <v>22</v>
      </c>
    </row>
    <row r="5859" spans="1:6" x14ac:dyDescent="0.45">
      <c r="A5859" t="s">
        <v>28</v>
      </c>
      <c r="B5859">
        <v>2024</v>
      </c>
      <c r="C5859" t="s">
        <v>15</v>
      </c>
      <c r="D5859" t="s">
        <v>1</v>
      </c>
      <c r="E5859">
        <v>2.4417453425860223</v>
      </c>
      <c r="F5859" t="s">
        <v>22</v>
      </c>
    </row>
    <row r="5860" spans="1:6" x14ac:dyDescent="0.45">
      <c r="A5860" t="s">
        <v>28</v>
      </c>
      <c r="B5860">
        <v>2024</v>
      </c>
      <c r="C5860" t="s">
        <v>15</v>
      </c>
      <c r="D5860" t="s">
        <v>2</v>
      </c>
      <c r="E5860">
        <v>33.718452860596294</v>
      </c>
      <c r="F5860" t="s">
        <v>22</v>
      </c>
    </row>
    <row r="5861" spans="1:6" x14ac:dyDescent="0.45">
      <c r="A5861" t="s">
        <v>28</v>
      </c>
      <c r="B5861">
        <v>2024</v>
      </c>
      <c r="C5861" t="s">
        <v>15</v>
      </c>
      <c r="D5861" t="s">
        <v>3</v>
      </c>
      <c r="E5861">
        <v>0</v>
      </c>
      <c r="F5861" t="s">
        <v>22</v>
      </c>
    </row>
    <row r="5862" spans="1:6" x14ac:dyDescent="0.45">
      <c r="A5862" t="s">
        <v>28</v>
      </c>
      <c r="B5862">
        <v>2024</v>
      </c>
      <c r="C5862" t="s">
        <v>15</v>
      </c>
      <c r="D5862" t="s">
        <v>4</v>
      </c>
      <c r="E5862">
        <v>0</v>
      </c>
      <c r="F5862" t="s">
        <v>22</v>
      </c>
    </row>
    <row r="5863" spans="1:6" x14ac:dyDescent="0.45">
      <c r="A5863" t="s">
        <v>28</v>
      </c>
      <c r="B5863">
        <v>2024</v>
      </c>
      <c r="C5863" t="s">
        <v>5</v>
      </c>
      <c r="D5863" t="s">
        <v>5</v>
      </c>
      <c r="E5863">
        <v>549.10027424740849</v>
      </c>
      <c r="F5863" t="s">
        <v>22</v>
      </c>
    </row>
    <row r="5864" spans="1:6" x14ac:dyDescent="0.45">
      <c r="A5864" t="s">
        <v>28</v>
      </c>
      <c r="B5864">
        <v>2024</v>
      </c>
      <c r="C5864" t="s">
        <v>16</v>
      </c>
      <c r="D5864" t="s">
        <v>6</v>
      </c>
      <c r="E5864">
        <v>0</v>
      </c>
      <c r="F5864" t="s">
        <v>22</v>
      </c>
    </row>
    <row r="5865" spans="1:6" x14ac:dyDescent="0.45">
      <c r="A5865" t="s">
        <v>28</v>
      </c>
      <c r="B5865">
        <v>2024</v>
      </c>
      <c r="C5865" t="s">
        <v>16</v>
      </c>
      <c r="D5865" t="s">
        <v>7</v>
      </c>
      <c r="E5865">
        <v>0</v>
      </c>
      <c r="F5865" t="s">
        <v>22</v>
      </c>
    </row>
    <row r="5866" spans="1:6" x14ac:dyDescent="0.45">
      <c r="A5866" t="s">
        <v>28</v>
      </c>
      <c r="B5866">
        <v>2024</v>
      </c>
      <c r="C5866" t="s">
        <v>17</v>
      </c>
      <c r="D5866" t="s">
        <v>8</v>
      </c>
      <c r="E5866">
        <v>0</v>
      </c>
      <c r="F5866" t="s">
        <v>22</v>
      </c>
    </row>
    <row r="5867" spans="1:6" x14ac:dyDescent="0.45">
      <c r="A5867" t="s">
        <v>28</v>
      </c>
      <c r="B5867">
        <v>2024</v>
      </c>
      <c r="C5867" t="s">
        <v>18</v>
      </c>
      <c r="D5867" t="s">
        <v>9</v>
      </c>
      <c r="E5867">
        <v>449.08213822802622</v>
      </c>
      <c r="F5867" t="s">
        <v>22</v>
      </c>
    </row>
    <row r="5868" spans="1:6" x14ac:dyDescent="0.45">
      <c r="A5868" t="s">
        <v>28</v>
      </c>
      <c r="B5868">
        <v>2024</v>
      </c>
      <c r="C5868" t="s">
        <v>18</v>
      </c>
      <c r="D5868" t="s">
        <v>10</v>
      </c>
      <c r="E5868">
        <v>100.01813601938218</v>
      </c>
      <c r="F5868" t="s">
        <v>22</v>
      </c>
    </row>
    <row r="5869" spans="1:6" x14ac:dyDescent="0.45">
      <c r="A5869" t="s">
        <v>28</v>
      </c>
      <c r="B5869">
        <v>2024</v>
      </c>
      <c r="C5869" t="s">
        <v>18</v>
      </c>
      <c r="D5869" t="s">
        <v>19</v>
      </c>
      <c r="E5869">
        <v>0.74908883500000001</v>
      </c>
      <c r="F5869" t="s">
        <v>23</v>
      </c>
    </row>
    <row r="5870" spans="1:6" x14ac:dyDescent="0.45">
      <c r="A5870" t="s">
        <v>28</v>
      </c>
      <c r="B5870">
        <v>2025</v>
      </c>
      <c r="C5870" t="s">
        <v>15</v>
      </c>
      <c r="D5870" t="s">
        <v>0</v>
      </c>
      <c r="E5870">
        <v>552.74515246763292</v>
      </c>
      <c r="F5870" t="s">
        <v>22</v>
      </c>
    </row>
    <row r="5871" spans="1:6" x14ac:dyDescent="0.45">
      <c r="A5871" t="s">
        <v>28</v>
      </c>
      <c r="B5871">
        <v>2025</v>
      </c>
      <c r="C5871" t="s">
        <v>15</v>
      </c>
      <c r="D5871" t="s">
        <v>1</v>
      </c>
      <c r="E5871">
        <v>2.6477954610374068</v>
      </c>
      <c r="F5871" t="s">
        <v>22</v>
      </c>
    </row>
    <row r="5872" spans="1:6" x14ac:dyDescent="0.45">
      <c r="A5872" t="s">
        <v>28</v>
      </c>
      <c r="B5872">
        <v>2025</v>
      </c>
      <c r="C5872" t="s">
        <v>15</v>
      </c>
      <c r="D5872" t="s">
        <v>2</v>
      </c>
      <c r="E5872">
        <v>35.604154452760852</v>
      </c>
      <c r="F5872" t="s">
        <v>22</v>
      </c>
    </row>
    <row r="5873" spans="1:6" x14ac:dyDescent="0.45">
      <c r="A5873" t="s">
        <v>28</v>
      </c>
      <c r="B5873">
        <v>2025</v>
      </c>
      <c r="C5873" t="s">
        <v>15</v>
      </c>
      <c r="D5873" t="s">
        <v>3</v>
      </c>
      <c r="E5873">
        <v>2.4834669041095889</v>
      </c>
      <c r="F5873" t="s">
        <v>22</v>
      </c>
    </row>
    <row r="5874" spans="1:6" x14ac:dyDescent="0.45">
      <c r="A5874" t="s">
        <v>28</v>
      </c>
      <c r="B5874">
        <v>2025</v>
      </c>
      <c r="C5874" t="s">
        <v>15</v>
      </c>
      <c r="D5874" t="s">
        <v>4</v>
      </c>
      <c r="E5874">
        <v>0</v>
      </c>
      <c r="F5874" t="s">
        <v>22</v>
      </c>
    </row>
    <row r="5875" spans="1:6" x14ac:dyDescent="0.45">
      <c r="A5875" t="s">
        <v>28</v>
      </c>
      <c r="B5875">
        <v>2025</v>
      </c>
      <c r="C5875" t="s">
        <v>5</v>
      </c>
      <c r="D5875" t="s">
        <v>5</v>
      </c>
      <c r="E5875">
        <v>593.48056928554081</v>
      </c>
      <c r="F5875" t="s">
        <v>22</v>
      </c>
    </row>
    <row r="5876" spans="1:6" x14ac:dyDescent="0.45">
      <c r="A5876" t="s">
        <v>28</v>
      </c>
      <c r="B5876">
        <v>2025</v>
      </c>
      <c r="C5876" t="s">
        <v>16</v>
      </c>
      <c r="D5876" t="s">
        <v>6</v>
      </c>
      <c r="E5876">
        <v>0</v>
      </c>
      <c r="F5876" t="s">
        <v>22</v>
      </c>
    </row>
    <row r="5877" spans="1:6" x14ac:dyDescent="0.45">
      <c r="A5877" t="s">
        <v>28</v>
      </c>
      <c r="B5877">
        <v>2025</v>
      </c>
      <c r="C5877" t="s">
        <v>16</v>
      </c>
      <c r="D5877" t="s">
        <v>7</v>
      </c>
      <c r="E5877">
        <v>0</v>
      </c>
      <c r="F5877" t="s">
        <v>22</v>
      </c>
    </row>
    <row r="5878" spans="1:6" x14ac:dyDescent="0.45">
      <c r="A5878" t="s">
        <v>28</v>
      </c>
      <c r="B5878">
        <v>2025</v>
      </c>
      <c r="C5878" t="s">
        <v>17</v>
      </c>
      <c r="D5878" t="s">
        <v>8</v>
      </c>
      <c r="E5878">
        <v>0</v>
      </c>
      <c r="F5878" t="s">
        <v>22</v>
      </c>
    </row>
    <row r="5879" spans="1:6" x14ac:dyDescent="0.45">
      <c r="A5879" t="s">
        <v>28</v>
      </c>
      <c r="B5879">
        <v>2025</v>
      </c>
      <c r="C5879" t="s">
        <v>18</v>
      </c>
      <c r="D5879" t="s">
        <v>9</v>
      </c>
      <c r="E5879">
        <v>433.30450875695499</v>
      </c>
      <c r="F5879" t="s">
        <v>22</v>
      </c>
    </row>
    <row r="5880" spans="1:6" x14ac:dyDescent="0.45">
      <c r="A5880" t="s">
        <v>28</v>
      </c>
      <c r="B5880">
        <v>2025</v>
      </c>
      <c r="C5880" t="s">
        <v>18</v>
      </c>
      <c r="D5880" t="s">
        <v>10</v>
      </c>
      <c r="E5880">
        <v>160.17606052858582</v>
      </c>
      <c r="F5880" t="s">
        <v>22</v>
      </c>
    </row>
    <row r="5881" spans="1:6" x14ac:dyDescent="0.45">
      <c r="A5881" t="s">
        <v>28</v>
      </c>
      <c r="B5881">
        <v>2025</v>
      </c>
      <c r="C5881" t="s">
        <v>18</v>
      </c>
      <c r="D5881" t="s">
        <v>19</v>
      </c>
      <c r="E5881">
        <v>1.1996434181996365</v>
      </c>
      <c r="F5881" t="s">
        <v>23</v>
      </c>
    </row>
    <row r="5882" spans="1:6" x14ac:dyDescent="0.45">
      <c r="A5882" t="s">
        <v>28</v>
      </c>
      <c r="B5882">
        <v>2026</v>
      </c>
      <c r="C5882" t="s">
        <v>15</v>
      </c>
      <c r="D5882" t="s">
        <v>0</v>
      </c>
      <c r="E5882">
        <v>555.3829164989379</v>
      </c>
      <c r="F5882" t="s">
        <v>22</v>
      </c>
    </row>
    <row r="5883" spans="1:6" x14ac:dyDescent="0.45">
      <c r="A5883" t="s">
        <v>28</v>
      </c>
      <c r="B5883">
        <v>2026</v>
      </c>
      <c r="C5883" t="s">
        <v>15</v>
      </c>
      <c r="D5883" t="s">
        <v>1</v>
      </c>
      <c r="E5883">
        <v>2.7842998239047168</v>
      </c>
      <c r="F5883" t="s">
        <v>22</v>
      </c>
    </row>
    <row r="5884" spans="1:6" x14ac:dyDescent="0.45">
      <c r="A5884" t="s">
        <v>28</v>
      </c>
      <c r="B5884">
        <v>2026</v>
      </c>
      <c r="C5884" t="s">
        <v>15</v>
      </c>
      <c r="D5884" t="s">
        <v>2</v>
      </c>
      <c r="E5884">
        <v>36.644511482575467</v>
      </c>
      <c r="F5884" t="s">
        <v>22</v>
      </c>
    </row>
    <row r="5885" spans="1:6" x14ac:dyDescent="0.45">
      <c r="A5885" t="s">
        <v>28</v>
      </c>
      <c r="B5885">
        <v>2026</v>
      </c>
      <c r="C5885" t="s">
        <v>15</v>
      </c>
      <c r="D5885" t="s">
        <v>3</v>
      </c>
      <c r="E5885">
        <v>15.761736618082193</v>
      </c>
      <c r="F5885" t="s">
        <v>22</v>
      </c>
    </row>
    <row r="5886" spans="1:6" x14ac:dyDescent="0.45">
      <c r="A5886" t="s">
        <v>28</v>
      </c>
      <c r="B5886">
        <v>2026</v>
      </c>
      <c r="C5886" t="s">
        <v>15</v>
      </c>
      <c r="D5886" t="s">
        <v>4</v>
      </c>
      <c r="E5886">
        <v>0</v>
      </c>
      <c r="F5886" t="s">
        <v>22</v>
      </c>
    </row>
    <row r="5887" spans="1:6" x14ac:dyDescent="0.45">
      <c r="A5887" t="s">
        <v>28</v>
      </c>
      <c r="B5887">
        <v>2026</v>
      </c>
      <c r="C5887" t="s">
        <v>5</v>
      </c>
      <c r="D5887" t="s">
        <v>5</v>
      </c>
      <c r="E5887">
        <v>610.57346442350024</v>
      </c>
      <c r="F5887" t="s">
        <v>22</v>
      </c>
    </row>
    <row r="5888" spans="1:6" x14ac:dyDescent="0.45">
      <c r="A5888" t="s">
        <v>28</v>
      </c>
      <c r="B5888">
        <v>2026</v>
      </c>
      <c r="C5888" t="s">
        <v>16</v>
      </c>
      <c r="D5888" t="s">
        <v>6</v>
      </c>
      <c r="E5888">
        <v>0</v>
      </c>
      <c r="F5888" t="s">
        <v>22</v>
      </c>
    </row>
    <row r="5889" spans="1:6" x14ac:dyDescent="0.45">
      <c r="A5889" t="s">
        <v>28</v>
      </c>
      <c r="B5889">
        <v>2026</v>
      </c>
      <c r="C5889" t="s">
        <v>16</v>
      </c>
      <c r="D5889" t="s">
        <v>7</v>
      </c>
      <c r="E5889">
        <v>0</v>
      </c>
      <c r="F5889" t="s">
        <v>22</v>
      </c>
    </row>
    <row r="5890" spans="1:6" x14ac:dyDescent="0.45">
      <c r="A5890" t="s">
        <v>28</v>
      </c>
      <c r="B5890">
        <v>2026</v>
      </c>
      <c r="C5890" t="s">
        <v>17</v>
      </c>
      <c r="D5890" t="s">
        <v>8</v>
      </c>
      <c r="E5890">
        <v>0</v>
      </c>
      <c r="F5890" t="s">
        <v>22</v>
      </c>
    </row>
    <row r="5891" spans="1:6" x14ac:dyDescent="0.45">
      <c r="A5891" t="s">
        <v>28</v>
      </c>
      <c r="B5891">
        <v>2026</v>
      </c>
      <c r="C5891" t="s">
        <v>18</v>
      </c>
      <c r="D5891" t="s">
        <v>9</v>
      </c>
      <c r="E5891">
        <v>408.73687916791403</v>
      </c>
      <c r="F5891" t="s">
        <v>22</v>
      </c>
    </row>
    <row r="5892" spans="1:6" x14ac:dyDescent="0.45">
      <c r="A5892" t="s">
        <v>28</v>
      </c>
      <c r="B5892">
        <v>2026</v>
      </c>
      <c r="C5892" t="s">
        <v>18</v>
      </c>
      <c r="D5892" t="s">
        <v>10</v>
      </c>
      <c r="E5892">
        <v>201.83658525558627</v>
      </c>
      <c r="F5892" t="s">
        <v>22</v>
      </c>
    </row>
    <row r="5893" spans="1:6" x14ac:dyDescent="0.45">
      <c r="A5893" t="s">
        <v>28</v>
      </c>
      <c r="B5893">
        <v>2026</v>
      </c>
      <c r="C5893" t="s">
        <v>18</v>
      </c>
      <c r="D5893" t="s">
        <v>19</v>
      </c>
      <c r="E5893">
        <v>1.5116611699320814</v>
      </c>
      <c r="F5893" t="s">
        <v>23</v>
      </c>
    </row>
    <row r="5894" spans="1:6" x14ac:dyDescent="0.45">
      <c r="A5894" t="s">
        <v>28</v>
      </c>
      <c r="B5894">
        <v>2027</v>
      </c>
      <c r="C5894" t="s">
        <v>15</v>
      </c>
      <c r="D5894" t="s">
        <v>0</v>
      </c>
      <c r="E5894">
        <v>560.69793465496434</v>
      </c>
      <c r="F5894" t="s">
        <v>22</v>
      </c>
    </row>
    <row r="5895" spans="1:6" x14ac:dyDescent="0.45">
      <c r="A5895" t="s">
        <v>28</v>
      </c>
      <c r="B5895">
        <v>2027</v>
      </c>
      <c r="C5895" t="s">
        <v>15</v>
      </c>
      <c r="D5895" t="s">
        <v>1</v>
      </c>
      <c r="E5895">
        <v>2.9368660594142604</v>
      </c>
      <c r="F5895" t="s">
        <v>22</v>
      </c>
    </row>
    <row r="5896" spans="1:6" x14ac:dyDescent="0.45">
      <c r="A5896" t="s">
        <v>28</v>
      </c>
      <c r="B5896">
        <v>2027</v>
      </c>
      <c r="C5896" t="s">
        <v>15</v>
      </c>
      <c r="D5896" t="s">
        <v>2</v>
      </c>
      <c r="E5896">
        <v>37.994477850979749</v>
      </c>
      <c r="F5896" t="s">
        <v>22</v>
      </c>
    </row>
    <row r="5897" spans="1:6" x14ac:dyDescent="0.45">
      <c r="A5897" t="s">
        <v>28</v>
      </c>
      <c r="B5897">
        <v>2027</v>
      </c>
      <c r="C5897" t="s">
        <v>15</v>
      </c>
      <c r="D5897" t="s">
        <v>3</v>
      </c>
      <c r="E5897">
        <v>27.304890788383577</v>
      </c>
      <c r="F5897" t="s">
        <v>22</v>
      </c>
    </row>
    <row r="5898" spans="1:6" x14ac:dyDescent="0.45">
      <c r="A5898" t="s">
        <v>28</v>
      </c>
      <c r="B5898">
        <v>2027</v>
      </c>
      <c r="C5898" t="s">
        <v>15</v>
      </c>
      <c r="D5898" t="s">
        <v>4</v>
      </c>
      <c r="E5898">
        <v>0</v>
      </c>
      <c r="F5898" t="s">
        <v>22</v>
      </c>
    </row>
    <row r="5899" spans="1:6" x14ac:dyDescent="0.45">
      <c r="A5899" t="s">
        <v>28</v>
      </c>
      <c r="B5899">
        <v>2027</v>
      </c>
      <c r="C5899" t="s">
        <v>5</v>
      </c>
      <c r="D5899" t="s">
        <v>5</v>
      </c>
      <c r="E5899">
        <v>628.93416935374182</v>
      </c>
      <c r="F5899" t="s">
        <v>22</v>
      </c>
    </row>
    <row r="5900" spans="1:6" x14ac:dyDescent="0.45">
      <c r="A5900" t="s">
        <v>28</v>
      </c>
      <c r="B5900">
        <v>2027</v>
      </c>
      <c r="C5900" t="s">
        <v>16</v>
      </c>
      <c r="D5900" t="s">
        <v>6</v>
      </c>
      <c r="E5900">
        <v>0</v>
      </c>
      <c r="F5900" t="s">
        <v>22</v>
      </c>
    </row>
    <row r="5901" spans="1:6" x14ac:dyDescent="0.45">
      <c r="A5901" t="s">
        <v>28</v>
      </c>
      <c r="B5901">
        <v>2027</v>
      </c>
      <c r="C5901" t="s">
        <v>16</v>
      </c>
      <c r="D5901" t="s">
        <v>7</v>
      </c>
      <c r="E5901">
        <v>0</v>
      </c>
      <c r="F5901" t="s">
        <v>22</v>
      </c>
    </row>
    <row r="5902" spans="1:6" x14ac:dyDescent="0.45">
      <c r="A5902" t="s">
        <v>28</v>
      </c>
      <c r="B5902">
        <v>2027</v>
      </c>
      <c r="C5902" t="s">
        <v>17</v>
      </c>
      <c r="D5902" t="s">
        <v>8</v>
      </c>
      <c r="E5902">
        <v>0</v>
      </c>
      <c r="F5902" t="s">
        <v>22</v>
      </c>
    </row>
    <row r="5903" spans="1:6" x14ac:dyDescent="0.45">
      <c r="A5903" t="s">
        <v>28</v>
      </c>
      <c r="B5903">
        <v>2027</v>
      </c>
      <c r="C5903" t="s">
        <v>18</v>
      </c>
      <c r="D5903" t="s">
        <v>9</v>
      </c>
      <c r="E5903">
        <v>398.64278788024274</v>
      </c>
      <c r="F5903" t="s">
        <v>22</v>
      </c>
    </row>
    <row r="5904" spans="1:6" x14ac:dyDescent="0.45">
      <c r="A5904" t="s">
        <v>28</v>
      </c>
      <c r="B5904">
        <v>2027</v>
      </c>
      <c r="C5904" t="s">
        <v>18</v>
      </c>
      <c r="D5904" t="s">
        <v>10</v>
      </c>
      <c r="E5904">
        <v>230.29138147349911</v>
      </c>
      <c r="F5904" t="s">
        <v>22</v>
      </c>
    </row>
    <row r="5905" spans="1:6" x14ac:dyDescent="0.45">
      <c r="A5905" t="s">
        <v>28</v>
      </c>
      <c r="B5905">
        <v>2027</v>
      </c>
      <c r="C5905" t="s">
        <v>18</v>
      </c>
      <c r="D5905" t="s">
        <v>19</v>
      </c>
      <c r="E5905">
        <v>1.7247742211981849</v>
      </c>
      <c r="F5905" t="s">
        <v>23</v>
      </c>
    </row>
    <row r="5906" spans="1:6" x14ac:dyDescent="0.45">
      <c r="A5906" t="s">
        <v>28</v>
      </c>
      <c r="B5906">
        <v>2028</v>
      </c>
      <c r="C5906" t="s">
        <v>15</v>
      </c>
      <c r="D5906" t="s">
        <v>0</v>
      </c>
      <c r="E5906">
        <v>564.23906165794517</v>
      </c>
      <c r="F5906" t="s">
        <v>22</v>
      </c>
    </row>
    <row r="5907" spans="1:6" x14ac:dyDescent="0.45">
      <c r="A5907" t="s">
        <v>28</v>
      </c>
      <c r="B5907">
        <v>2028</v>
      </c>
      <c r="C5907" t="s">
        <v>15</v>
      </c>
      <c r="D5907" t="s">
        <v>1</v>
      </c>
      <c r="E5907">
        <v>3.0264122241803797</v>
      </c>
      <c r="F5907" t="s">
        <v>22</v>
      </c>
    </row>
    <row r="5908" spans="1:6" x14ac:dyDescent="0.45">
      <c r="A5908" t="s">
        <v>28</v>
      </c>
      <c r="B5908">
        <v>2028</v>
      </c>
      <c r="C5908" t="s">
        <v>15</v>
      </c>
      <c r="D5908" t="s">
        <v>2</v>
      </c>
      <c r="E5908">
        <v>38.701164459372066</v>
      </c>
      <c r="F5908" t="s">
        <v>22</v>
      </c>
    </row>
    <row r="5909" spans="1:6" x14ac:dyDescent="0.45">
      <c r="A5909" t="s">
        <v>28</v>
      </c>
      <c r="B5909">
        <v>2028</v>
      </c>
      <c r="C5909" t="s">
        <v>15</v>
      </c>
      <c r="D5909" t="s">
        <v>3</v>
      </c>
      <c r="E5909">
        <v>37.828167883397271</v>
      </c>
      <c r="F5909" t="s">
        <v>22</v>
      </c>
    </row>
    <row r="5910" spans="1:6" x14ac:dyDescent="0.45">
      <c r="A5910" t="s">
        <v>28</v>
      </c>
      <c r="B5910">
        <v>2028</v>
      </c>
      <c r="C5910" t="s">
        <v>15</v>
      </c>
      <c r="D5910" t="s">
        <v>4</v>
      </c>
      <c r="E5910">
        <v>0</v>
      </c>
      <c r="F5910" t="s">
        <v>22</v>
      </c>
    </row>
    <row r="5911" spans="1:6" x14ac:dyDescent="0.45">
      <c r="A5911" t="s">
        <v>28</v>
      </c>
      <c r="B5911">
        <v>2028</v>
      </c>
      <c r="C5911" t="s">
        <v>5</v>
      </c>
      <c r="D5911" t="s">
        <v>5</v>
      </c>
      <c r="E5911">
        <v>643.79480622489496</v>
      </c>
      <c r="F5911" t="s">
        <v>22</v>
      </c>
    </row>
    <row r="5912" spans="1:6" x14ac:dyDescent="0.45">
      <c r="A5912" t="s">
        <v>28</v>
      </c>
      <c r="B5912">
        <v>2028</v>
      </c>
      <c r="C5912" t="s">
        <v>16</v>
      </c>
      <c r="D5912" t="s">
        <v>6</v>
      </c>
      <c r="E5912">
        <v>0</v>
      </c>
      <c r="F5912" t="s">
        <v>22</v>
      </c>
    </row>
    <row r="5913" spans="1:6" x14ac:dyDescent="0.45">
      <c r="A5913" t="s">
        <v>28</v>
      </c>
      <c r="B5913">
        <v>2028</v>
      </c>
      <c r="C5913" t="s">
        <v>16</v>
      </c>
      <c r="D5913" t="s">
        <v>7</v>
      </c>
      <c r="E5913">
        <v>0</v>
      </c>
      <c r="F5913" t="s">
        <v>22</v>
      </c>
    </row>
    <row r="5914" spans="1:6" x14ac:dyDescent="0.45">
      <c r="A5914" t="s">
        <v>28</v>
      </c>
      <c r="B5914">
        <v>2028</v>
      </c>
      <c r="C5914" t="s">
        <v>17</v>
      </c>
      <c r="D5914" t="s">
        <v>8</v>
      </c>
      <c r="E5914">
        <v>0</v>
      </c>
      <c r="F5914" t="s">
        <v>22</v>
      </c>
    </row>
    <row r="5915" spans="1:6" x14ac:dyDescent="0.45">
      <c r="A5915" t="s">
        <v>28</v>
      </c>
      <c r="B5915">
        <v>2028</v>
      </c>
      <c r="C5915" t="s">
        <v>18</v>
      </c>
      <c r="D5915" t="s">
        <v>9</v>
      </c>
      <c r="E5915">
        <v>389.55810572133856</v>
      </c>
      <c r="F5915" t="s">
        <v>22</v>
      </c>
    </row>
    <row r="5916" spans="1:6" x14ac:dyDescent="0.45">
      <c r="A5916" t="s">
        <v>28</v>
      </c>
      <c r="B5916">
        <v>2028</v>
      </c>
      <c r="C5916" t="s">
        <v>18</v>
      </c>
      <c r="D5916" t="s">
        <v>10</v>
      </c>
      <c r="E5916">
        <v>254.23670050355639</v>
      </c>
      <c r="F5916" t="s">
        <v>22</v>
      </c>
    </row>
    <row r="5917" spans="1:6" x14ac:dyDescent="0.45">
      <c r="A5917" t="s">
        <v>28</v>
      </c>
      <c r="B5917">
        <v>2028</v>
      </c>
      <c r="C5917" t="s">
        <v>18</v>
      </c>
      <c r="D5917" t="s">
        <v>19</v>
      </c>
      <c r="E5917">
        <v>1.9041134075678745</v>
      </c>
      <c r="F5917" t="s">
        <v>23</v>
      </c>
    </row>
    <row r="5918" spans="1:6" x14ac:dyDescent="0.45">
      <c r="A5918" t="s">
        <v>28</v>
      </c>
      <c r="B5918">
        <v>2029</v>
      </c>
      <c r="C5918" t="s">
        <v>15</v>
      </c>
      <c r="D5918" t="s">
        <v>0</v>
      </c>
      <c r="E5918">
        <v>591.35615074742668</v>
      </c>
      <c r="F5918" t="s">
        <v>22</v>
      </c>
    </row>
    <row r="5919" spans="1:6" x14ac:dyDescent="0.45">
      <c r="A5919" t="s">
        <v>28</v>
      </c>
      <c r="B5919">
        <v>2029</v>
      </c>
      <c r="C5919" t="s">
        <v>15</v>
      </c>
      <c r="D5919" t="s">
        <v>1</v>
      </c>
      <c r="E5919">
        <v>3.103351093786519</v>
      </c>
      <c r="F5919" t="s">
        <v>22</v>
      </c>
    </row>
    <row r="5920" spans="1:6" x14ac:dyDescent="0.45">
      <c r="A5920" t="s">
        <v>28</v>
      </c>
      <c r="B5920">
        <v>2029</v>
      </c>
      <c r="C5920" t="s">
        <v>15</v>
      </c>
      <c r="D5920" t="s">
        <v>2</v>
      </c>
      <c r="E5920">
        <v>39.522081763136541</v>
      </c>
      <c r="F5920" t="s">
        <v>22</v>
      </c>
    </row>
    <row r="5921" spans="1:6" x14ac:dyDescent="0.45">
      <c r="A5921" t="s">
        <v>28</v>
      </c>
      <c r="B5921">
        <v>2029</v>
      </c>
      <c r="C5921" t="s">
        <v>15</v>
      </c>
      <c r="D5921" t="s">
        <v>3</v>
      </c>
      <c r="E5921">
        <v>50.722328049534255</v>
      </c>
      <c r="F5921" t="s">
        <v>22</v>
      </c>
    </row>
    <row r="5922" spans="1:6" x14ac:dyDescent="0.45">
      <c r="A5922" t="s">
        <v>28</v>
      </c>
      <c r="B5922">
        <v>2029</v>
      </c>
      <c r="C5922" t="s">
        <v>15</v>
      </c>
      <c r="D5922" t="s">
        <v>4</v>
      </c>
      <c r="E5922">
        <v>0</v>
      </c>
      <c r="F5922" t="s">
        <v>22</v>
      </c>
    </row>
    <row r="5923" spans="1:6" x14ac:dyDescent="0.45">
      <c r="A5923" t="s">
        <v>28</v>
      </c>
      <c r="B5923">
        <v>2029</v>
      </c>
      <c r="C5923" t="s">
        <v>5</v>
      </c>
      <c r="D5923" t="s">
        <v>5</v>
      </c>
      <c r="E5923">
        <v>684.70391165388389</v>
      </c>
      <c r="F5923" t="s">
        <v>22</v>
      </c>
    </row>
    <row r="5924" spans="1:6" x14ac:dyDescent="0.45">
      <c r="A5924" t="s">
        <v>28</v>
      </c>
      <c r="B5924">
        <v>2029</v>
      </c>
      <c r="C5924" t="s">
        <v>16</v>
      </c>
      <c r="D5924" t="s">
        <v>6</v>
      </c>
      <c r="E5924">
        <v>0</v>
      </c>
      <c r="F5924" t="s">
        <v>22</v>
      </c>
    </row>
    <row r="5925" spans="1:6" x14ac:dyDescent="0.45">
      <c r="A5925" t="s">
        <v>28</v>
      </c>
      <c r="B5925">
        <v>2029</v>
      </c>
      <c r="C5925" t="s">
        <v>16</v>
      </c>
      <c r="D5925" t="s">
        <v>7</v>
      </c>
      <c r="E5925">
        <v>0</v>
      </c>
      <c r="F5925" t="s">
        <v>22</v>
      </c>
    </row>
    <row r="5926" spans="1:6" x14ac:dyDescent="0.45">
      <c r="A5926" t="s">
        <v>28</v>
      </c>
      <c r="B5926">
        <v>2029</v>
      </c>
      <c r="C5926" t="s">
        <v>17</v>
      </c>
      <c r="D5926" t="s">
        <v>8</v>
      </c>
      <c r="E5926">
        <v>0</v>
      </c>
      <c r="F5926" t="s">
        <v>22</v>
      </c>
    </row>
    <row r="5927" spans="1:6" x14ac:dyDescent="0.45">
      <c r="A5927" t="s">
        <v>28</v>
      </c>
      <c r="B5927">
        <v>2029</v>
      </c>
      <c r="C5927" t="s">
        <v>18</v>
      </c>
      <c r="D5927" t="s">
        <v>9</v>
      </c>
      <c r="E5927">
        <v>381.38189177832498</v>
      </c>
      <c r="F5927" t="s">
        <v>22</v>
      </c>
    </row>
    <row r="5928" spans="1:6" x14ac:dyDescent="0.45">
      <c r="A5928" t="s">
        <v>28</v>
      </c>
      <c r="B5928">
        <v>2029</v>
      </c>
      <c r="C5928" t="s">
        <v>18</v>
      </c>
      <c r="D5928" t="s">
        <v>10</v>
      </c>
      <c r="E5928">
        <v>303.32201987555896</v>
      </c>
      <c r="F5928" t="s">
        <v>22</v>
      </c>
    </row>
    <row r="5929" spans="1:6" x14ac:dyDescent="0.45">
      <c r="A5929" t="s">
        <v>28</v>
      </c>
      <c r="B5929">
        <v>2029</v>
      </c>
      <c r="C5929" t="s">
        <v>18</v>
      </c>
      <c r="D5929" t="s">
        <v>19</v>
      </c>
      <c r="E5929">
        <v>2.2717393818896809</v>
      </c>
      <c r="F5929" t="s">
        <v>23</v>
      </c>
    </row>
    <row r="5930" spans="1:6" x14ac:dyDescent="0.45">
      <c r="A5930" t="s">
        <v>28</v>
      </c>
      <c r="B5930">
        <v>2030</v>
      </c>
      <c r="C5930" t="s">
        <v>15</v>
      </c>
      <c r="D5930" t="s">
        <v>0</v>
      </c>
      <c r="E5930">
        <v>606.97781402431701</v>
      </c>
      <c r="F5930" t="s">
        <v>22</v>
      </c>
    </row>
    <row r="5931" spans="1:6" x14ac:dyDescent="0.45">
      <c r="A5931" t="s">
        <v>28</v>
      </c>
      <c r="B5931">
        <v>2030</v>
      </c>
      <c r="C5931" t="s">
        <v>15</v>
      </c>
      <c r="D5931" t="s">
        <v>1</v>
      </c>
      <c r="E5931">
        <v>3.2055779291216169</v>
      </c>
      <c r="F5931" t="s">
        <v>22</v>
      </c>
    </row>
    <row r="5932" spans="1:6" x14ac:dyDescent="0.45">
      <c r="A5932" t="s">
        <v>28</v>
      </c>
      <c r="B5932">
        <v>2030</v>
      </c>
      <c r="C5932" t="s">
        <v>15</v>
      </c>
      <c r="D5932" t="s">
        <v>2</v>
      </c>
      <c r="E5932">
        <v>40.282560551391498</v>
      </c>
      <c r="F5932" t="s">
        <v>22</v>
      </c>
    </row>
    <row r="5933" spans="1:6" x14ac:dyDescent="0.45">
      <c r="A5933" t="s">
        <v>28</v>
      </c>
      <c r="B5933">
        <v>2030</v>
      </c>
      <c r="C5933" t="s">
        <v>15</v>
      </c>
      <c r="D5933" t="s">
        <v>3</v>
      </c>
      <c r="E5933">
        <v>66.225784109589043</v>
      </c>
      <c r="F5933" t="s">
        <v>22</v>
      </c>
    </row>
    <row r="5934" spans="1:6" x14ac:dyDescent="0.45">
      <c r="A5934" t="s">
        <v>28</v>
      </c>
      <c r="B5934">
        <v>2030</v>
      </c>
      <c r="C5934" t="s">
        <v>15</v>
      </c>
      <c r="D5934" t="s">
        <v>4</v>
      </c>
      <c r="E5934">
        <v>0</v>
      </c>
      <c r="F5934" t="s">
        <v>22</v>
      </c>
    </row>
    <row r="5935" spans="1:6" x14ac:dyDescent="0.45">
      <c r="A5935" t="s">
        <v>28</v>
      </c>
      <c r="B5935">
        <v>2030</v>
      </c>
      <c r="C5935" t="s">
        <v>5</v>
      </c>
      <c r="D5935" t="s">
        <v>5</v>
      </c>
      <c r="E5935">
        <v>716.69173661441926</v>
      </c>
      <c r="F5935" t="s">
        <v>22</v>
      </c>
    </row>
    <row r="5936" spans="1:6" x14ac:dyDescent="0.45">
      <c r="A5936" t="s">
        <v>28</v>
      </c>
      <c r="B5936">
        <v>2030</v>
      </c>
      <c r="C5936" t="s">
        <v>16</v>
      </c>
      <c r="D5936" t="s">
        <v>6</v>
      </c>
      <c r="E5936">
        <v>0</v>
      </c>
      <c r="F5936" t="s">
        <v>22</v>
      </c>
    </row>
    <row r="5937" spans="1:6" x14ac:dyDescent="0.45">
      <c r="A5937" t="s">
        <v>28</v>
      </c>
      <c r="B5937">
        <v>2030</v>
      </c>
      <c r="C5937" t="s">
        <v>16</v>
      </c>
      <c r="D5937" t="s">
        <v>7</v>
      </c>
      <c r="E5937">
        <v>0</v>
      </c>
      <c r="F5937" t="s">
        <v>22</v>
      </c>
    </row>
    <row r="5938" spans="1:6" x14ac:dyDescent="0.45">
      <c r="A5938" t="s">
        <v>28</v>
      </c>
      <c r="B5938">
        <v>2030</v>
      </c>
      <c r="C5938" t="s">
        <v>17</v>
      </c>
      <c r="D5938" t="s">
        <v>8</v>
      </c>
      <c r="E5938">
        <v>0</v>
      </c>
      <c r="F5938" t="s">
        <v>22</v>
      </c>
    </row>
    <row r="5939" spans="1:6" x14ac:dyDescent="0.45">
      <c r="A5939" t="s">
        <v>28</v>
      </c>
      <c r="B5939">
        <v>2030</v>
      </c>
      <c r="C5939" t="s">
        <v>18</v>
      </c>
      <c r="D5939" t="s">
        <v>9</v>
      </c>
      <c r="E5939">
        <v>374.02329922961258</v>
      </c>
      <c r="F5939" t="s">
        <v>22</v>
      </c>
    </row>
    <row r="5940" spans="1:6" x14ac:dyDescent="0.45">
      <c r="A5940" t="s">
        <v>28</v>
      </c>
      <c r="B5940">
        <v>2030</v>
      </c>
      <c r="C5940" t="s">
        <v>18</v>
      </c>
      <c r="D5940" t="s">
        <v>10</v>
      </c>
      <c r="E5940">
        <v>342.66843738480668</v>
      </c>
      <c r="F5940" t="s">
        <v>22</v>
      </c>
    </row>
    <row r="5941" spans="1:6" x14ac:dyDescent="0.45">
      <c r="A5941" t="s">
        <v>28</v>
      </c>
      <c r="B5941">
        <v>2030</v>
      </c>
      <c r="C5941" t="s">
        <v>18</v>
      </c>
      <c r="D5941" t="s">
        <v>19</v>
      </c>
      <c r="E5941">
        <v>2.5664255580819098</v>
      </c>
      <c r="F5941" t="s">
        <v>23</v>
      </c>
    </row>
    <row r="5942" spans="1:6" x14ac:dyDescent="0.45">
      <c r="A5942" t="s">
        <v>28</v>
      </c>
      <c r="B5942">
        <v>2031</v>
      </c>
      <c r="C5942" t="s">
        <v>15</v>
      </c>
      <c r="D5942" t="s">
        <v>0</v>
      </c>
      <c r="E5942">
        <v>609.5873928359</v>
      </c>
      <c r="F5942" t="s">
        <v>22</v>
      </c>
    </row>
    <row r="5943" spans="1:6" x14ac:dyDescent="0.45">
      <c r="A5943" t="s">
        <v>28</v>
      </c>
      <c r="B5943">
        <v>2031</v>
      </c>
      <c r="C5943" t="s">
        <v>15</v>
      </c>
      <c r="D5943" t="s">
        <v>1</v>
      </c>
      <c r="E5943">
        <v>3.3121708601516997</v>
      </c>
      <c r="F5943" t="s">
        <v>22</v>
      </c>
    </row>
    <row r="5944" spans="1:6" x14ac:dyDescent="0.45">
      <c r="A5944" t="s">
        <v>28</v>
      </c>
      <c r="B5944">
        <v>2031</v>
      </c>
      <c r="C5944" t="s">
        <v>15</v>
      </c>
      <c r="D5944" t="s">
        <v>2</v>
      </c>
      <c r="E5944">
        <v>40.945453221666902</v>
      </c>
      <c r="F5944" t="s">
        <v>22</v>
      </c>
    </row>
    <row r="5945" spans="1:6" x14ac:dyDescent="0.45">
      <c r="A5945" t="s">
        <v>28</v>
      </c>
      <c r="B5945">
        <v>2031</v>
      </c>
      <c r="C5945" t="s">
        <v>15</v>
      </c>
      <c r="D5945" t="s">
        <v>3</v>
      </c>
      <c r="E5945">
        <v>74.63275004759673</v>
      </c>
      <c r="F5945" t="s">
        <v>22</v>
      </c>
    </row>
    <row r="5946" spans="1:6" x14ac:dyDescent="0.45">
      <c r="A5946" t="s">
        <v>28</v>
      </c>
      <c r="B5946">
        <v>2031</v>
      </c>
      <c r="C5946" t="s">
        <v>15</v>
      </c>
      <c r="D5946" t="s">
        <v>4</v>
      </c>
      <c r="E5946">
        <v>0</v>
      </c>
      <c r="F5946" t="s">
        <v>22</v>
      </c>
    </row>
    <row r="5947" spans="1:6" x14ac:dyDescent="0.45">
      <c r="A5947" t="s">
        <v>28</v>
      </c>
      <c r="B5947">
        <v>2031</v>
      </c>
      <c r="C5947" t="s">
        <v>5</v>
      </c>
      <c r="D5947" t="s">
        <v>5</v>
      </c>
      <c r="E5947">
        <v>728.47776696531525</v>
      </c>
      <c r="F5947" t="s">
        <v>22</v>
      </c>
    </row>
    <row r="5948" spans="1:6" x14ac:dyDescent="0.45">
      <c r="A5948" t="s">
        <v>28</v>
      </c>
      <c r="B5948">
        <v>2031</v>
      </c>
      <c r="C5948" t="s">
        <v>16</v>
      </c>
      <c r="D5948" t="s">
        <v>6</v>
      </c>
      <c r="E5948">
        <v>0</v>
      </c>
      <c r="F5948" t="s">
        <v>22</v>
      </c>
    </row>
    <row r="5949" spans="1:6" x14ac:dyDescent="0.45">
      <c r="A5949" t="s">
        <v>28</v>
      </c>
      <c r="B5949">
        <v>2031</v>
      </c>
      <c r="C5949" t="s">
        <v>16</v>
      </c>
      <c r="D5949" t="s">
        <v>7</v>
      </c>
      <c r="E5949">
        <v>0</v>
      </c>
      <c r="F5949" t="s">
        <v>22</v>
      </c>
    </row>
    <row r="5950" spans="1:6" x14ac:dyDescent="0.45">
      <c r="A5950" t="s">
        <v>28</v>
      </c>
      <c r="B5950">
        <v>2031</v>
      </c>
      <c r="C5950" t="s">
        <v>17</v>
      </c>
      <c r="D5950" t="s">
        <v>8</v>
      </c>
      <c r="E5950">
        <v>0</v>
      </c>
      <c r="F5950" t="s">
        <v>22</v>
      </c>
    </row>
    <row r="5951" spans="1:6" x14ac:dyDescent="0.45">
      <c r="A5951" t="s">
        <v>28</v>
      </c>
      <c r="B5951">
        <v>2031</v>
      </c>
      <c r="C5951" t="s">
        <v>18</v>
      </c>
      <c r="D5951" t="s">
        <v>9</v>
      </c>
      <c r="E5951">
        <v>344.8983270038915</v>
      </c>
      <c r="F5951" t="s">
        <v>22</v>
      </c>
    </row>
    <row r="5952" spans="1:6" x14ac:dyDescent="0.45">
      <c r="A5952" t="s">
        <v>28</v>
      </c>
      <c r="B5952">
        <v>2031</v>
      </c>
      <c r="C5952" t="s">
        <v>18</v>
      </c>
      <c r="D5952" t="s">
        <v>10</v>
      </c>
      <c r="E5952">
        <v>383.57943996142376</v>
      </c>
      <c r="F5952" t="s">
        <v>22</v>
      </c>
    </row>
    <row r="5953" spans="1:6" x14ac:dyDescent="0.45">
      <c r="A5953" t="s">
        <v>28</v>
      </c>
      <c r="B5953">
        <v>2031</v>
      </c>
      <c r="C5953" t="s">
        <v>18</v>
      </c>
      <c r="D5953" t="s">
        <v>19</v>
      </c>
      <c r="E5953">
        <v>2.872829741147882</v>
      </c>
      <c r="F5953" t="s">
        <v>23</v>
      </c>
    </row>
    <row r="5954" spans="1:6" x14ac:dyDescent="0.45">
      <c r="A5954" t="s">
        <v>28</v>
      </c>
      <c r="B5954">
        <v>2032</v>
      </c>
      <c r="C5954" t="s">
        <v>15</v>
      </c>
      <c r="D5954" t="s">
        <v>0</v>
      </c>
      <c r="E5954">
        <v>611.95705076865431</v>
      </c>
      <c r="F5954" t="s">
        <v>22</v>
      </c>
    </row>
    <row r="5955" spans="1:6" x14ac:dyDescent="0.45">
      <c r="A5955" t="s">
        <v>28</v>
      </c>
      <c r="B5955">
        <v>2032</v>
      </c>
      <c r="C5955" t="s">
        <v>15</v>
      </c>
      <c r="D5955" t="s">
        <v>1</v>
      </c>
      <c r="E5955">
        <v>3.4212919439936806</v>
      </c>
      <c r="F5955" t="s">
        <v>22</v>
      </c>
    </row>
    <row r="5956" spans="1:6" x14ac:dyDescent="0.45">
      <c r="A5956" t="s">
        <v>28</v>
      </c>
      <c r="B5956">
        <v>2032</v>
      </c>
      <c r="C5956" t="s">
        <v>15</v>
      </c>
      <c r="D5956" t="s">
        <v>2</v>
      </c>
      <c r="E5956">
        <v>41.542431646303783</v>
      </c>
      <c r="F5956" t="s">
        <v>22</v>
      </c>
    </row>
    <row r="5957" spans="1:6" x14ac:dyDescent="0.45">
      <c r="A5957" t="s">
        <v>28</v>
      </c>
      <c r="B5957">
        <v>2032</v>
      </c>
      <c r="C5957" t="s">
        <v>15</v>
      </c>
      <c r="D5957" t="s">
        <v>3</v>
      </c>
      <c r="E5957">
        <v>83.711510339612076</v>
      </c>
      <c r="F5957" t="s">
        <v>22</v>
      </c>
    </row>
    <row r="5958" spans="1:6" x14ac:dyDescent="0.45">
      <c r="A5958" t="s">
        <v>28</v>
      </c>
      <c r="B5958">
        <v>2032</v>
      </c>
      <c r="C5958" t="s">
        <v>15</v>
      </c>
      <c r="D5958" t="s">
        <v>4</v>
      </c>
      <c r="E5958">
        <v>0</v>
      </c>
      <c r="F5958" t="s">
        <v>22</v>
      </c>
    </row>
    <row r="5959" spans="1:6" x14ac:dyDescent="0.45">
      <c r="A5959" t="s">
        <v>28</v>
      </c>
      <c r="B5959">
        <v>2032</v>
      </c>
      <c r="C5959" t="s">
        <v>5</v>
      </c>
      <c r="D5959" t="s">
        <v>5</v>
      </c>
      <c r="E5959">
        <v>740.63228469856381</v>
      </c>
      <c r="F5959" t="s">
        <v>22</v>
      </c>
    </row>
    <row r="5960" spans="1:6" x14ac:dyDescent="0.45">
      <c r="A5960" t="s">
        <v>28</v>
      </c>
      <c r="B5960">
        <v>2032</v>
      </c>
      <c r="C5960" t="s">
        <v>16</v>
      </c>
      <c r="D5960" t="s">
        <v>6</v>
      </c>
      <c r="E5960">
        <v>0</v>
      </c>
      <c r="F5960" t="s">
        <v>22</v>
      </c>
    </row>
    <row r="5961" spans="1:6" x14ac:dyDescent="0.45">
      <c r="A5961" t="s">
        <v>28</v>
      </c>
      <c r="B5961">
        <v>2032</v>
      </c>
      <c r="C5961" t="s">
        <v>16</v>
      </c>
      <c r="D5961" t="s">
        <v>7</v>
      </c>
      <c r="E5961">
        <v>0</v>
      </c>
      <c r="F5961" t="s">
        <v>22</v>
      </c>
    </row>
    <row r="5962" spans="1:6" x14ac:dyDescent="0.45">
      <c r="A5962" t="s">
        <v>28</v>
      </c>
      <c r="B5962">
        <v>2032</v>
      </c>
      <c r="C5962" t="s">
        <v>17</v>
      </c>
      <c r="D5962" t="s">
        <v>8</v>
      </c>
      <c r="E5962">
        <v>0</v>
      </c>
      <c r="F5962" t="s">
        <v>22</v>
      </c>
    </row>
    <row r="5963" spans="1:6" x14ac:dyDescent="0.45">
      <c r="A5963" t="s">
        <v>28</v>
      </c>
      <c r="B5963">
        <v>2032</v>
      </c>
      <c r="C5963" t="s">
        <v>18</v>
      </c>
      <c r="D5963" t="s">
        <v>9</v>
      </c>
      <c r="E5963">
        <v>272.88410353421472</v>
      </c>
      <c r="F5963" t="s">
        <v>22</v>
      </c>
    </row>
    <row r="5964" spans="1:6" x14ac:dyDescent="0.45">
      <c r="A5964" t="s">
        <v>28</v>
      </c>
      <c r="B5964">
        <v>2032</v>
      </c>
      <c r="C5964" t="s">
        <v>18</v>
      </c>
      <c r="D5964" t="s">
        <v>10</v>
      </c>
      <c r="E5964">
        <v>467.74818116434921</v>
      </c>
      <c r="F5964" t="s">
        <v>22</v>
      </c>
    </row>
    <row r="5965" spans="1:6" x14ac:dyDescent="0.45">
      <c r="A5965" t="s">
        <v>28</v>
      </c>
      <c r="B5965">
        <v>2032</v>
      </c>
      <c r="C5965" t="s">
        <v>18</v>
      </c>
      <c r="D5965" t="s">
        <v>19</v>
      </c>
      <c r="E5965">
        <v>3.503214057437257</v>
      </c>
      <c r="F5965" t="s">
        <v>23</v>
      </c>
    </row>
    <row r="5966" spans="1:6" x14ac:dyDescent="0.45">
      <c r="A5966" t="s">
        <v>28</v>
      </c>
      <c r="B5966">
        <v>2033</v>
      </c>
      <c r="C5966" t="s">
        <v>15</v>
      </c>
      <c r="D5966" t="s">
        <v>0</v>
      </c>
      <c r="E5966">
        <v>612.30388076018517</v>
      </c>
      <c r="F5966" t="s">
        <v>22</v>
      </c>
    </row>
    <row r="5967" spans="1:6" x14ac:dyDescent="0.45">
      <c r="A5967" t="s">
        <v>28</v>
      </c>
      <c r="B5967">
        <v>2033</v>
      </c>
      <c r="C5967" t="s">
        <v>15</v>
      </c>
      <c r="D5967" t="s">
        <v>1</v>
      </c>
      <c r="E5967">
        <v>3.5329597043832393</v>
      </c>
      <c r="F5967" t="s">
        <v>22</v>
      </c>
    </row>
    <row r="5968" spans="1:6" x14ac:dyDescent="0.45">
      <c r="A5968" t="s">
        <v>28</v>
      </c>
      <c r="B5968">
        <v>2033</v>
      </c>
      <c r="C5968" t="s">
        <v>15</v>
      </c>
      <c r="D5968" t="s">
        <v>2</v>
      </c>
      <c r="E5968">
        <v>42.027310289916457</v>
      </c>
      <c r="F5968" t="s">
        <v>22</v>
      </c>
    </row>
    <row r="5969" spans="1:6" x14ac:dyDescent="0.45">
      <c r="A5969" t="s">
        <v>28</v>
      </c>
      <c r="B5969">
        <v>2033</v>
      </c>
      <c r="C5969" t="s">
        <v>15</v>
      </c>
      <c r="D5969" t="s">
        <v>3</v>
      </c>
      <c r="E5969">
        <v>93.487495686733183</v>
      </c>
      <c r="F5969" t="s">
        <v>22</v>
      </c>
    </row>
    <row r="5970" spans="1:6" x14ac:dyDescent="0.45">
      <c r="A5970" t="s">
        <v>28</v>
      </c>
      <c r="B5970">
        <v>2033</v>
      </c>
      <c r="C5970" t="s">
        <v>15</v>
      </c>
      <c r="D5970" t="s">
        <v>4</v>
      </c>
      <c r="E5970">
        <v>0</v>
      </c>
      <c r="F5970" t="s">
        <v>22</v>
      </c>
    </row>
    <row r="5971" spans="1:6" x14ac:dyDescent="0.45">
      <c r="A5971" t="s">
        <v>28</v>
      </c>
      <c r="B5971">
        <v>2033</v>
      </c>
      <c r="C5971" t="s">
        <v>5</v>
      </c>
      <c r="D5971" t="s">
        <v>5</v>
      </c>
      <c r="E5971">
        <v>751.35164644121812</v>
      </c>
      <c r="F5971" t="s">
        <v>22</v>
      </c>
    </row>
    <row r="5972" spans="1:6" x14ac:dyDescent="0.45">
      <c r="A5972" t="s">
        <v>28</v>
      </c>
      <c r="B5972">
        <v>2033</v>
      </c>
      <c r="C5972" t="s">
        <v>16</v>
      </c>
      <c r="D5972" t="s">
        <v>6</v>
      </c>
      <c r="E5972">
        <v>0</v>
      </c>
      <c r="F5972" t="s">
        <v>22</v>
      </c>
    </row>
    <row r="5973" spans="1:6" x14ac:dyDescent="0.45">
      <c r="A5973" t="s">
        <v>28</v>
      </c>
      <c r="B5973">
        <v>2033</v>
      </c>
      <c r="C5973" t="s">
        <v>16</v>
      </c>
      <c r="D5973" t="s">
        <v>7</v>
      </c>
      <c r="E5973">
        <v>0</v>
      </c>
      <c r="F5973" t="s">
        <v>22</v>
      </c>
    </row>
    <row r="5974" spans="1:6" x14ac:dyDescent="0.45">
      <c r="A5974" t="s">
        <v>28</v>
      </c>
      <c r="B5974">
        <v>2033</v>
      </c>
      <c r="C5974" t="s">
        <v>17</v>
      </c>
      <c r="D5974" t="s">
        <v>8</v>
      </c>
      <c r="E5974">
        <v>0</v>
      </c>
      <c r="F5974" t="s">
        <v>22</v>
      </c>
    </row>
    <row r="5975" spans="1:6" x14ac:dyDescent="0.45">
      <c r="A5975" t="s">
        <v>28</v>
      </c>
      <c r="B5975">
        <v>2033</v>
      </c>
      <c r="C5975" t="s">
        <v>18</v>
      </c>
      <c r="D5975" t="s">
        <v>9</v>
      </c>
      <c r="E5975">
        <v>241.41229076472621</v>
      </c>
      <c r="F5975" t="s">
        <v>22</v>
      </c>
    </row>
    <row r="5976" spans="1:6" x14ac:dyDescent="0.45">
      <c r="A5976" t="s">
        <v>28</v>
      </c>
      <c r="B5976">
        <v>2033</v>
      </c>
      <c r="C5976" t="s">
        <v>18</v>
      </c>
      <c r="D5976" t="s">
        <v>10</v>
      </c>
      <c r="E5976">
        <v>509.9393556764918</v>
      </c>
      <c r="F5976" t="s">
        <v>22</v>
      </c>
    </row>
    <row r="5977" spans="1:6" x14ac:dyDescent="0.45">
      <c r="A5977" t="s">
        <v>28</v>
      </c>
      <c r="B5977">
        <v>2033</v>
      </c>
      <c r="C5977" t="s">
        <v>18</v>
      </c>
      <c r="D5977" t="s">
        <v>19</v>
      </c>
      <c r="E5977">
        <v>3.8192061266801582</v>
      </c>
      <c r="F5977" t="s">
        <v>23</v>
      </c>
    </row>
    <row r="5978" spans="1:6" x14ac:dyDescent="0.45">
      <c r="A5978" t="s">
        <v>28</v>
      </c>
      <c r="B5978">
        <v>2034</v>
      </c>
      <c r="C5978" t="s">
        <v>15</v>
      </c>
      <c r="D5978" t="s">
        <v>0</v>
      </c>
      <c r="E5978">
        <v>613.1416491929474</v>
      </c>
      <c r="F5978" t="s">
        <v>22</v>
      </c>
    </row>
    <row r="5979" spans="1:6" x14ac:dyDescent="0.45">
      <c r="A5979" t="s">
        <v>28</v>
      </c>
      <c r="B5979">
        <v>2034</v>
      </c>
      <c r="C5979" t="s">
        <v>15</v>
      </c>
      <c r="D5979" t="s">
        <v>1</v>
      </c>
      <c r="E5979">
        <v>3.6471910652196402</v>
      </c>
      <c r="F5979" t="s">
        <v>22</v>
      </c>
    </row>
    <row r="5980" spans="1:6" x14ac:dyDescent="0.45">
      <c r="A5980" t="s">
        <v>28</v>
      </c>
      <c r="B5980">
        <v>2034</v>
      </c>
      <c r="C5980" t="s">
        <v>15</v>
      </c>
      <c r="D5980" t="s">
        <v>2</v>
      </c>
      <c r="E5980">
        <v>42.420831427933805</v>
      </c>
      <c r="F5980" t="s">
        <v>22</v>
      </c>
    </row>
    <row r="5981" spans="1:6" x14ac:dyDescent="0.45">
      <c r="A5981" t="s">
        <v>28</v>
      </c>
      <c r="B5981">
        <v>2034</v>
      </c>
      <c r="C5981" t="s">
        <v>15</v>
      </c>
      <c r="D5981" t="s">
        <v>3</v>
      </c>
      <c r="E5981">
        <v>103.98613679005813</v>
      </c>
      <c r="F5981" t="s">
        <v>22</v>
      </c>
    </row>
    <row r="5982" spans="1:6" x14ac:dyDescent="0.45">
      <c r="A5982" t="s">
        <v>28</v>
      </c>
      <c r="B5982">
        <v>2034</v>
      </c>
      <c r="C5982" t="s">
        <v>15</v>
      </c>
      <c r="D5982" t="s">
        <v>4</v>
      </c>
      <c r="E5982">
        <v>0</v>
      </c>
      <c r="F5982" t="s">
        <v>22</v>
      </c>
    </row>
    <row r="5983" spans="1:6" x14ac:dyDescent="0.45">
      <c r="A5983" t="s">
        <v>28</v>
      </c>
      <c r="B5983">
        <v>2034</v>
      </c>
      <c r="C5983" t="s">
        <v>5</v>
      </c>
      <c r="D5983" t="s">
        <v>5</v>
      </c>
      <c r="E5983">
        <v>763.19580847615907</v>
      </c>
      <c r="F5983" t="s">
        <v>22</v>
      </c>
    </row>
    <row r="5984" spans="1:6" x14ac:dyDescent="0.45">
      <c r="A5984" t="s">
        <v>28</v>
      </c>
      <c r="B5984">
        <v>2034</v>
      </c>
      <c r="C5984" t="s">
        <v>16</v>
      </c>
      <c r="D5984" t="s">
        <v>6</v>
      </c>
      <c r="E5984">
        <v>0</v>
      </c>
      <c r="F5984" t="s">
        <v>22</v>
      </c>
    </row>
    <row r="5985" spans="1:6" x14ac:dyDescent="0.45">
      <c r="A5985" t="s">
        <v>28</v>
      </c>
      <c r="B5985">
        <v>2034</v>
      </c>
      <c r="C5985" t="s">
        <v>16</v>
      </c>
      <c r="D5985" t="s">
        <v>7</v>
      </c>
      <c r="E5985">
        <v>0</v>
      </c>
      <c r="F5985" t="s">
        <v>22</v>
      </c>
    </row>
    <row r="5986" spans="1:6" x14ac:dyDescent="0.45">
      <c r="A5986" t="s">
        <v>28</v>
      </c>
      <c r="B5986">
        <v>2034</v>
      </c>
      <c r="C5986" t="s">
        <v>17</v>
      </c>
      <c r="D5986" t="s">
        <v>8</v>
      </c>
      <c r="E5986">
        <v>0</v>
      </c>
      <c r="F5986" t="s">
        <v>22</v>
      </c>
    </row>
    <row r="5987" spans="1:6" x14ac:dyDescent="0.45">
      <c r="A5987" t="s">
        <v>28</v>
      </c>
      <c r="B5987">
        <v>2034</v>
      </c>
      <c r="C5987" t="s">
        <v>18</v>
      </c>
      <c r="D5987" t="s">
        <v>9</v>
      </c>
      <c r="E5987">
        <v>210.38812548689032</v>
      </c>
      <c r="F5987" t="s">
        <v>22</v>
      </c>
    </row>
    <row r="5988" spans="1:6" x14ac:dyDescent="0.45">
      <c r="A5988" t="s">
        <v>28</v>
      </c>
      <c r="B5988">
        <v>2034</v>
      </c>
      <c r="C5988" t="s">
        <v>18</v>
      </c>
      <c r="D5988" t="s">
        <v>10</v>
      </c>
      <c r="E5988">
        <v>552.80768298926864</v>
      </c>
      <c r="F5988" t="s">
        <v>22</v>
      </c>
    </row>
    <row r="5989" spans="1:6" x14ac:dyDescent="0.45">
      <c r="A5989" t="s">
        <v>28</v>
      </c>
      <c r="B5989">
        <v>2034</v>
      </c>
      <c r="C5989" t="s">
        <v>18</v>
      </c>
      <c r="D5989" t="s">
        <v>19</v>
      </c>
      <c r="E5989">
        <v>4.1402697521700764</v>
      </c>
      <c r="F5989" t="s">
        <v>23</v>
      </c>
    </row>
    <row r="5990" spans="1:6" x14ac:dyDescent="0.45">
      <c r="A5990" t="s">
        <v>28</v>
      </c>
      <c r="B5990">
        <v>2035</v>
      </c>
      <c r="C5990" t="s">
        <v>15</v>
      </c>
      <c r="D5990" t="s">
        <v>0</v>
      </c>
      <c r="E5990">
        <v>610.21420912831059</v>
      </c>
      <c r="F5990" t="s">
        <v>22</v>
      </c>
    </row>
    <row r="5991" spans="1:6" x14ac:dyDescent="0.45">
      <c r="A5991" t="s">
        <v>28</v>
      </c>
      <c r="B5991">
        <v>2035</v>
      </c>
      <c r="C5991" t="s">
        <v>15</v>
      </c>
      <c r="D5991" t="s">
        <v>1</v>
      </c>
      <c r="E5991">
        <v>3.7640012816037847</v>
      </c>
      <c r="F5991" t="s">
        <v>22</v>
      </c>
    </row>
    <row r="5992" spans="1:6" x14ac:dyDescent="0.45">
      <c r="A5992" t="s">
        <v>28</v>
      </c>
      <c r="B5992">
        <v>2035</v>
      </c>
      <c r="C5992" t="s">
        <v>15</v>
      </c>
      <c r="D5992" t="s">
        <v>2</v>
      </c>
      <c r="E5992">
        <v>42.593087853930051</v>
      </c>
      <c r="F5992" t="s">
        <v>22</v>
      </c>
    </row>
    <row r="5993" spans="1:6" x14ac:dyDescent="0.45">
      <c r="A5993" t="s">
        <v>28</v>
      </c>
      <c r="B5993">
        <v>2035</v>
      </c>
      <c r="C5993" t="s">
        <v>15</v>
      </c>
      <c r="D5993" t="s">
        <v>3</v>
      </c>
      <c r="E5993">
        <v>115.23286435068492</v>
      </c>
      <c r="F5993" t="s">
        <v>22</v>
      </c>
    </row>
    <row r="5994" spans="1:6" x14ac:dyDescent="0.45">
      <c r="A5994" t="s">
        <v>28</v>
      </c>
      <c r="B5994">
        <v>2035</v>
      </c>
      <c r="C5994" t="s">
        <v>15</v>
      </c>
      <c r="D5994" t="s">
        <v>4</v>
      </c>
      <c r="E5994">
        <v>0</v>
      </c>
      <c r="F5994" t="s">
        <v>22</v>
      </c>
    </row>
    <row r="5995" spans="1:6" x14ac:dyDescent="0.45">
      <c r="A5995" t="s">
        <v>28</v>
      </c>
      <c r="B5995">
        <v>2035</v>
      </c>
      <c r="C5995" t="s">
        <v>5</v>
      </c>
      <c r="D5995" t="s">
        <v>5</v>
      </c>
      <c r="E5995">
        <v>771.80416261452933</v>
      </c>
      <c r="F5995" t="s">
        <v>22</v>
      </c>
    </row>
    <row r="5996" spans="1:6" x14ac:dyDescent="0.45">
      <c r="A5996" t="s">
        <v>28</v>
      </c>
      <c r="B5996">
        <v>2035</v>
      </c>
      <c r="C5996" t="s">
        <v>16</v>
      </c>
      <c r="D5996" t="s">
        <v>6</v>
      </c>
      <c r="E5996">
        <v>0</v>
      </c>
      <c r="F5996" t="s">
        <v>22</v>
      </c>
    </row>
    <row r="5997" spans="1:6" x14ac:dyDescent="0.45">
      <c r="A5997" t="s">
        <v>28</v>
      </c>
      <c r="B5997">
        <v>2035</v>
      </c>
      <c r="C5997" t="s">
        <v>16</v>
      </c>
      <c r="D5997" t="s">
        <v>7</v>
      </c>
      <c r="E5997">
        <v>0</v>
      </c>
      <c r="F5997" t="s">
        <v>22</v>
      </c>
    </row>
    <row r="5998" spans="1:6" x14ac:dyDescent="0.45">
      <c r="A5998" t="s">
        <v>28</v>
      </c>
      <c r="B5998">
        <v>2035</v>
      </c>
      <c r="C5998" t="s">
        <v>17</v>
      </c>
      <c r="D5998" t="s">
        <v>8</v>
      </c>
      <c r="E5998">
        <v>0</v>
      </c>
      <c r="F5998" t="s">
        <v>22</v>
      </c>
    </row>
    <row r="5999" spans="1:6" x14ac:dyDescent="0.45">
      <c r="A5999" t="s">
        <v>28</v>
      </c>
      <c r="B5999">
        <v>2035</v>
      </c>
      <c r="C5999" t="s">
        <v>18</v>
      </c>
      <c r="D5999" t="s">
        <v>9</v>
      </c>
      <c r="E5999">
        <v>199.65603051381171</v>
      </c>
      <c r="F5999" t="s">
        <v>22</v>
      </c>
    </row>
    <row r="6000" spans="1:6" x14ac:dyDescent="0.45">
      <c r="A6000" t="s">
        <v>28</v>
      </c>
      <c r="B6000">
        <v>2035</v>
      </c>
      <c r="C6000" t="s">
        <v>18</v>
      </c>
      <c r="D6000" t="s">
        <v>10</v>
      </c>
      <c r="E6000">
        <v>572.14813210071759</v>
      </c>
      <c r="F6000" t="s">
        <v>22</v>
      </c>
    </row>
    <row r="6001" spans="1:6" x14ac:dyDescent="0.45">
      <c r="A6001" t="s">
        <v>28</v>
      </c>
      <c r="B6001">
        <v>2035</v>
      </c>
      <c r="C6001" t="s">
        <v>18</v>
      </c>
      <c r="D6001" t="s">
        <v>19</v>
      </c>
      <c r="E6001">
        <v>4.2851206269200786</v>
      </c>
      <c r="F6001" t="s">
        <v>23</v>
      </c>
    </row>
    <row r="6002" spans="1:6" x14ac:dyDescent="0.45">
      <c r="A6002" t="s">
        <v>28</v>
      </c>
      <c r="B6002">
        <v>2036</v>
      </c>
      <c r="C6002" t="s">
        <v>15</v>
      </c>
      <c r="D6002" t="s">
        <v>0</v>
      </c>
      <c r="E6002">
        <v>596.48105652904519</v>
      </c>
      <c r="F6002" t="s">
        <v>22</v>
      </c>
    </row>
    <row r="6003" spans="1:6" x14ac:dyDescent="0.45">
      <c r="A6003" t="s">
        <v>28</v>
      </c>
      <c r="B6003">
        <v>2036</v>
      </c>
      <c r="C6003" t="s">
        <v>15</v>
      </c>
      <c r="D6003" t="s">
        <v>1</v>
      </c>
      <c r="E6003">
        <v>3.8834038711287961</v>
      </c>
      <c r="F6003" t="s">
        <v>22</v>
      </c>
    </row>
    <row r="6004" spans="1:6" x14ac:dyDescent="0.45">
      <c r="A6004" t="s">
        <v>28</v>
      </c>
      <c r="B6004">
        <v>2036</v>
      </c>
      <c r="C6004" t="s">
        <v>15</v>
      </c>
      <c r="D6004" t="s">
        <v>2</v>
      </c>
      <c r="E6004">
        <v>42.76357180879431</v>
      </c>
      <c r="F6004" t="s">
        <v>22</v>
      </c>
    </row>
    <row r="6005" spans="1:6" x14ac:dyDescent="0.45">
      <c r="A6005" t="s">
        <v>28</v>
      </c>
      <c r="B6005">
        <v>2036</v>
      </c>
      <c r="C6005" t="s">
        <v>15</v>
      </c>
      <c r="D6005" t="s">
        <v>3</v>
      </c>
      <c r="E6005">
        <v>115.80902867243836</v>
      </c>
      <c r="F6005" t="s">
        <v>22</v>
      </c>
    </row>
    <row r="6006" spans="1:6" x14ac:dyDescent="0.45">
      <c r="A6006" t="s">
        <v>28</v>
      </c>
      <c r="B6006">
        <v>2036</v>
      </c>
      <c r="C6006" t="s">
        <v>15</v>
      </c>
      <c r="D6006" t="s">
        <v>4</v>
      </c>
      <c r="E6006">
        <v>0</v>
      </c>
      <c r="F6006" t="s">
        <v>22</v>
      </c>
    </row>
    <row r="6007" spans="1:6" x14ac:dyDescent="0.45">
      <c r="A6007" t="s">
        <v>28</v>
      </c>
      <c r="B6007">
        <v>2036</v>
      </c>
      <c r="C6007" t="s">
        <v>5</v>
      </c>
      <c r="D6007" t="s">
        <v>5</v>
      </c>
      <c r="E6007">
        <v>758.93706088140675</v>
      </c>
      <c r="F6007" t="s">
        <v>22</v>
      </c>
    </row>
    <row r="6008" spans="1:6" x14ac:dyDescent="0.45">
      <c r="A6008" t="s">
        <v>28</v>
      </c>
      <c r="B6008">
        <v>2036</v>
      </c>
      <c r="C6008" t="s">
        <v>16</v>
      </c>
      <c r="D6008" t="s">
        <v>6</v>
      </c>
      <c r="E6008">
        <v>0</v>
      </c>
      <c r="F6008" t="s">
        <v>22</v>
      </c>
    </row>
    <row r="6009" spans="1:6" x14ac:dyDescent="0.45">
      <c r="A6009" t="s">
        <v>28</v>
      </c>
      <c r="B6009">
        <v>2036</v>
      </c>
      <c r="C6009" t="s">
        <v>16</v>
      </c>
      <c r="D6009" t="s">
        <v>7</v>
      </c>
      <c r="E6009">
        <v>0</v>
      </c>
      <c r="F6009" t="s">
        <v>22</v>
      </c>
    </row>
    <row r="6010" spans="1:6" x14ac:dyDescent="0.45">
      <c r="A6010" t="s">
        <v>28</v>
      </c>
      <c r="B6010">
        <v>2036</v>
      </c>
      <c r="C6010" t="s">
        <v>17</v>
      </c>
      <c r="D6010" t="s">
        <v>8</v>
      </c>
      <c r="E6010">
        <v>0</v>
      </c>
      <c r="F6010" t="s">
        <v>22</v>
      </c>
    </row>
    <row r="6011" spans="1:6" x14ac:dyDescent="0.45">
      <c r="A6011" t="s">
        <v>28</v>
      </c>
      <c r="B6011">
        <v>2036</v>
      </c>
      <c r="C6011" t="s">
        <v>18</v>
      </c>
      <c r="D6011" t="s">
        <v>9</v>
      </c>
      <c r="E6011">
        <v>189.35927297415088</v>
      </c>
      <c r="F6011" t="s">
        <v>22</v>
      </c>
    </row>
    <row r="6012" spans="1:6" x14ac:dyDescent="0.45">
      <c r="A6012" t="s">
        <v>28</v>
      </c>
      <c r="B6012">
        <v>2036</v>
      </c>
      <c r="C6012" t="s">
        <v>18</v>
      </c>
      <c r="D6012" t="s">
        <v>10</v>
      </c>
      <c r="E6012">
        <v>569.5777879072557</v>
      </c>
      <c r="F6012" t="s">
        <v>22</v>
      </c>
    </row>
    <row r="6013" spans="1:6" x14ac:dyDescent="0.45">
      <c r="A6013" t="s">
        <v>28</v>
      </c>
      <c r="B6013">
        <v>2036</v>
      </c>
      <c r="C6013" t="s">
        <v>18</v>
      </c>
      <c r="D6013" t="s">
        <v>19</v>
      </c>
      <c r="E6013">
        <v>4.2658699568510396</v>
      </c>
      <c r="F6013" t="s">
        <v>23</v>
      </c>
    </row>
    <row r="6014" spans="1:6" x14ac:dyDescent="0.45">
      <c r="A6014" t="s">
        <v>28</v>
      </c>
      <c r="B6014">
        <v>2037</v>
      </c>
      <c r="C6014" t="s">
        <v>15</v>
      </c>
      <c r="D6014" t="s">
        <v>0</v>
      </c>
      <c r="E6014">
        <v>586.08415617085268</v>
      </c>
      <c r="F6014" t="s">
        <v>22</v>
      </c>
    </row>
    <row r="6015" spans="1:6" x14ac:dyDescent="0.45">
      <c r="A6015" t="s">
        <v>28</v>
      </c>
      <c r="B6015">
        <v>2037</v>
      </c>
      <c r="C6015" t="s">
        <v>15</v>
      </c>
      <c r="D6015" t="s">
        <v>1</v>
      </c>
      <c r="E6015">
        <v>4.005410545546197</v>
      </c>
      <c r="F6015" t="s">
        <v>22</v>
      </c>
    </row>
    <row r="6016" spans="1:6" x14ac:dyDescent="0.45">
      <c r="A6016" t="s">
        <v>28</v>
      </c>
      <c r="B6016">
        <v>2037</v>
      </c>
      <c r="C6016" t="s">
        <v>15</v>
      </c>
      <c r="D6016" t="s">
        <v>2</v>
      </c>
      <c r="E6016">
        <v>42.959507143003805</v>
      </c>
      <c r="F6016" t="s">
        <v>22</v>
      </c>
    </row>
    <row r="6017" spans="1:6" x14ac:dyDescent="0.45">
      <c r="A6017" t="s">
        <v>28</v>
      </c>
      <c r="B6017">
        <v>2037</v>
      </c>
      <c r="C6017" t="s">
        <v>15</v>
      </c>
      <c r="D6017" t="s">
        <v>3</v>
      </c>
      <c r="E6017">
        <v>116.38807381580052</v>
      </c>
      <c r="F6017" t="s">
        <v>22</v>
      </c>
    </row>
    <row r="6018" spans="1:6" x14ac:dyDescent="0.45">
      <c r="A6018" t="s">
        <v>28</v>
      </c>
      <c r="B6018">
        <v>2037</v>
      </c>
      <c r="C6018" t="s">
        <v>15</v>
      </c>
      <c r="D6018" t="s">
        <v>4</v>
      </c>
      <c r="E6018">
        <v>0</v>
      </c>
      <c r="F6018" t="s">
        <v>22</v>
      </c>
    </row>
    <row r="6019" spans="1:6" x14ac:dyDescent="0.45">
      <c r="A6019" t="s">
        <v>28</v>
      </c>
      <c r="B6019">
        <v>2037</v>
      </c>
      <c r="C6019" t="s">
        <v>5</v>
      </c>
      <c r="D6019" t="s">
        <v>5</v>
      </c>
      <c r="E6019">
        <v>749.43714767520316</v>
      </c>
      <c r="F6019" t="s">
        <v>22</v>
      </c>
    </row>
    <row r="6020" spans="1:6" x14ac:dyDescent="0.45">
      <c r="A6020" t="s">
        <v>28</v>
      </c>
      <c r="B6020">
        <v>2037</v>
      </c>
      <c r="C6020" t="s">
        <v>16</v>
      </c>
      <c r="D6020" t="s">
        <v>6</v>
      </c>
      <c r="E6020">
        <v>0</v>
      </c>
      <c r="F6020" t="s">
        <v>22</v>
      </c>
    </row>
    <row r="6021" spans="1:6" x14ac:dyDescent="0.45">
      <c r="A6021" t="s">
        <v>28</v>
      </c>
      <c r="B6021">
        <v>2037</v>
      </c>
      <c r="C6021" t="s">
        <v>16</v>
      </c>
      <c r="D6021" t="s">
        <v>7</v>
      </c>
      <c r="E6021">
        <v>0</v>
      </c>
      <c r="F6021" t="s">
        <v>22</v>
      </c>
    </row>
    <row r="6022" spans="1:6" x14ac:dyDescent="0.45">
      <c r="A6022" t="s">
        <v>28</v>
      </c>
      <c r="B6022">
        <v>2037</v>
      </c>
      <c r="C6022" t="s">
        <v>17</v>
      </c>
      <c r="D6022" t="s">
        <v>8</v>
      </c>
      <c r="E6022">
        <v>0</v>
      </c>
      <c r="F6022" t="s">
        <v>22</v>
      </c>
    </row>
    <row r="6023" spans="1:6" x14ac:dyDescent="0.45">
      <c r="A6023" t="s">
        <v>28</v>
      </c>
      <c r="B6023">
        <v>2037</v>
      </c>
      <c r="C6023" t="s">
        <v>18</v>
      </c>
      <c r="D6023" t="s">
        <v>9</v>
      </c>
      <c r="E6023">
        <v>186.15762297836559</v>
      </c>
      <c r="F6023" t="s">
        <v>22</v>
      </c>
    </row>
    <row r="6024" spans="1:6" x14ac:dyDescent="0.45">
      <c r="A6024" t="s">
        <v>28</v>
      </c>
      <c r="B6024">
        <v>2037</v>
      </c>
      <c r="C6024" t="s">
        <v>18</v>
      </c>
      <c r="D6024" t="s">
        <v>10</v>
      </c>
      <c r="E6024">
        <v>563.2795246968376</v>
      </c>
      <c r="F6024" t="s">
        <v>22</v>
      </c>
    </row>
    <row r="6025" spans="1:6" x14ac:dyDescent="0.45">
      <c r="A6025" t="s">
        <v>28</v>
      </c>
      <c r="B6025">
        <v>2037</v>
      </c>
      <c r="C6025" t="s">
        <v>18</v>
      </c>
      <c r="D6025" t="s">
        <v>19</v>
      </c>
      <c r="E6025">
        <v>4.2186989252903118</v>
      </c>
      <c r="F6025" t="s">
        <v>23</v>
      </c>
    </row>
    <row r="6026" spans="1:6" x14ac:dyDescent="0.45">
      <c r="A6026" t="s">
        <v>28</v>
      </c>
      <c r="B6026">
        <v>2038</v>
      </c>
      <c r="C6026" t="s">
        <v>15</v>
      </c>
      <c r="D6026" t="s">
        <v>0</v>
      </c>
      <c r="E6026">
        <v>571.36614928610277</v>
      </c>
      <c r="F6026" t="s">
        <v>22</v>
      </c>
    </row>
    <row r="6027" spans="1:6" x14ac:dyDescent="0.45">
      <c r="A6027" t="s">
        <v>28</v>
      </c>
      <c r="B6027">
        <v>2038</v>
      </c>
      <c r="C6027" t="s">
        <v>15</v>
      </c>
      <c r="D6027" t="s">
        <v>1</v>
      </c>
      <c r="E6027">
        <v>4.130031142933869</v>
      </c>
      <c r="F6027" t="s">
        <v>22</v>
      </c>
    </row>
    <row r="6028" spans="1:6" x14ac:dyDescent="0.45">
      <c r="A6028" t="s">
        <v>28</v>
      </c>
      <c r="B6028">
        <v>2038</v>
      </c>
      <c r="C6028" t="s">
        <v>15</v>
      </c>
      <c r="D6028" t="s">
        <v>2</v>
      </c>
      <c r="E6028">
        <v>43.007652924623933</v>
      </c>
      <c r="F6028" t="s">
        <v>22</v>
      </c>
    </row>
    <row r="6029" spans="1:6" x14ac:dyDescent="0.45">
      <c r="A6029" t="s">
        <v>28</v>
      </c>
      <c r="B6029">
        <v>2038</v>
      </c>
      <c r="C6029" t="s">
        <v>15</v>
      </c>
      <c r="D6029" t="s">
        <v>3</v>
      </c>
      <c r="E6029">
        <v>116.97001418487952</v>
      </c>
      <c r="F6029" t="s">
        <v>22</v>
      </c>
    </row>
    <row r="6030" spans="1:6" x14ac:dyDescent="0.45">
      <c r="A6030" t="s">
        <v>28</v>
      </c>
      <c r="B6030">
        <v>2038</v>
      </c>
      <c r="C6030" t="s">
        <v>15</v>
      </c>
      <c r="D6030" t="s">
        <v>4</v>
      </c>
      <c r="E6030">
        <v>0</v>
      </c>
      <c r="F6030" t="s">
        <v>22</v>
      </c>
    </row>
    <row r="6031" spans="1:6" x14ac:dyDescent="0.45">
      <c r="A6031" t="s">
        <v>28</v>
      </c>
      <c r="B6031">
        <v>2038</v>
      </c>
      <c r="C6031" t="s">
        <v>5</v>
      </c>
      <c r="D6031" t="s">
        <v>5</v>
      </c>
      <c r="E6031">
        <v>735.47384753853999</v>
      </c>
      <c r="F6031" t="s">
        <v>22</v>
      </c>
    </row>
    <row r="6032" spans="1:6" x14ac:dyDescent="0.45">
      <c r="A6032" t="s">
        <v>28</v>
      </c>
      <c r="B6032">
        <v>2038</v>
      </c>
      <c r="C6032" t="s">
        <v>16</v>
      </c>
      <c r="D6032" t="s">
        <v>6</v>
      </c>
      <c r="E6032">
        <v>0</v>
      </c>
      <c r="F6032" t="s">
        <v>22</v>
      </c>
    </row>
    <row r="6033" spans="1:6" x14ac:dyDescent="0.45">
      <c r="A6033" t="s">
        <v>28</v>
      </c>
      <c r="B6033">
        <v>2038</v>
      </c>
      <c r="C6033" t="s">
        <v>16</v>
      </c>
      <c r="D6033" t="s">
        <v>7</v>
      </c>
      <c r="E6033">
        <v>0</v>
      </c>
      <c r="F6033" t="s">
        <v>22</v>
      </c>
    </row>
    <row r="6034" spans="1:6" x14ac:dyDescent="0.45">
      <c r="A6034" t="s">
        <v>28</v>
      </c>
      <c r="B6034">
        <v>2038</v>
      </c>
      <c r="C6034" t="s">
        <v>17</v>
      </c>
      <c r="D6034" t="s">
        <v>8</v>
      </c>
      <c r="E6034">
        <v>0</v>
      </c>
      <c r="F6034" t="s">
        <v>22</v>
      </c>
    </row>
    <row r="6035" spans="1:6" x14ac:dyDescent="0.45">
      <c r="A6035" t="s">
        <v>28</v>
      </c>
      <c r="B6035">
        <v>2038</v>
      </c>
      <c r="C6035" t="s">
        <v>18</v>
      </c>
      <c r="D6035" t="s">
        <v>9</v>
      </c>
      <c r="E6035">
        <v>183.1627565534024</v>
      </c>
      <c r="F6035" t="s">
        <v>22</v>
      </c>
    </row>
    <row r="6036" spans="1:6" x14ac:dyDescent="0.45">
      <c r="A6036" t="s">
        <v>28</v>
      </c>
      <c r="B6036">
        <v>2038</v>
      </c>
      <c r="C6036" t="s">
        <v>18</v>
      </c>
      <c r="D6036" t="s">
        <v>10</v>
      </c>
      <c r="E6036">
        <v>552.31109098513753</v>
      </c>
      <c r="F6036" t="s">
        <v>22</v>
      </c>
    </row>
    <row r="6037" spans="1:6" x14ac:dyDescent="0.45">
      <c r="A6037" t="s">
        <v>28</v>
      </c>
      <c r="B6037">
        <v>2038</v>
      </c>
      <c r="C6037" t="s">
        <v>18</v>
      </c>
      <c r="D6037" t="s">
        <v>19</v>
      </c>
      <c r="E6037">
        <v>4.1365505114338488</v>
      </c>
      <c r="F6037" t="s">
        <v>23</v>
      </c>
    </row>
    <row r="6038" spans="1:6" x14ac:dyDescent="0.45">
      <c r="A6038" t="s">
        <v>28</v>
      </c>
      <c r="B6038">
        <v>2039</v>
      </c>
      <c r="C6038" t="s">
        <v>15</v>
      </c>
      <c r="D6038" t="s">
        <v>0</v>
      </c>
      <c r="E6038">
        <v>559.78428307826505</v>
      </c>
      <c r="F6038" t="s">
        <v>22</v>
      </c>
    </row>
    <row r="6039" spans="1:6" x14ac:dyDescent="0.45">
      <c r="A6039" t="s">
        <v>28</v>
      </c>
      <c r="B6039">
        <v>2039</v>
      </c>
      <c r="C6039" t="s">
        <v>15</v>
      </c>
      <c r="D6039" t="s">
        <v>1</v>
      </c>
      <c r="E6039">
        <v>4.2572735604944087</v>
      </c>
      <c r="F6039" t="s">
        <v>22</v>
      </c>
    </row>
    <row r="6040" spans="1:6" x14ac:dyDescent="0.45">
      <c r="A6040" t="s">
        <v>28</v>
      </c>
      <c r="B6040">
        <v>2039</v>
      </c>
      <c r="C6040" t="s">
        <v>15</v>
      </c>
      <c r="D6040" t="s">
        <v>2</v>
      </c>
      <c r="E6040">
        <v>43.111393837533768</v>
      </c>
      <c r="F6040" t="s">
        <v>22</v>
      </c>
    </row>
    <row r="6041" spans="1:6" x14ac:dyDescent="0.45">
      <c r="A6041" t="s">
        <v>28</v>
      </c>
      <c r="B6041">
        <v>2039</v>
      </c>
      <c r="C6041" t="s">
        <v>15</v>
      </c>
      <c r="D6041" t="s">
        <v>3</v>
      </c>
      <c r="E6041">
        <v>117.55486425580388</v>
      </c>
      <c r="F6041" t="s">
        <v>22</v>
      </c>
    </row>
    <row r="6042" spans="1:6" x14ac:dyDescent="0.45">
      <c r="A6042" t="s">
        <v>28</v>
      </c>
      <c r="B6042">
        <v>2039</v>
      </c>
      <c r="C6042" t="s">
        <v>15</v>
      </c>
      <c r="D6042" t="s">
        <v>4</v>
      </c>
      <c r="E6042">
        <v>0</v>
      </c>
      <c r="F6042" t="s">
        <v>22</v>
      </c>
    </row>
    <row r="6043" spans="1:6" x14ac:dyDescent="0.45">
      <c r="A6043" t="s">
        <v>28</v>
      </c>
      <c r="B6043">
        <v>2039</v>
      </c>
      <c r="C6043" t="s">
        <v>5</v>
      </c>
      <c r="D6043" t="s">
        <v>5</v>
      </c>
      <c r="E6043">
        <v>724.70781473209718</v>
      </c>
      <c r="F6043" t="s">
        <v>22</v>
      </c>
    </row>
    <row r="6044" spans="1:6" x14ac:dyDescent="0.45">
      <c r="A6044" t="s">
        <v>28</v>
      </c>
      <c r="B6044">
        <v>2039</v>
      </c>
      <c r="C6044" t="s">
        <v>16</v>
      </c>
      <c r="D6044" t="s">
        <v>6</v>
      </c>
      <c r="E6044">
        <v>0</v>
      </c>
      <c r="F6044" t="s">
        <v>22</v>
      </c>
    </row>
    <row r="6045" spans="1:6" x14ac:dyDescent="0.45">
      <c r="A6045" t="s">
        <v>28</v>
      </c>
      <c r="B6045">
        <v>2039</v>
      </c>
      <c r="C6045" t="s">
        <v>16</v>
      </c>
      <c r="D6045" t="s">
        <v>7</v>
      </c>
      <c r="E6045">
        <v>0</v>
      </c>
      <c r="F6045" t="s">
        <v>22</v>
      </c>
    </row>
    <row r="6046" spans="1:6" x14ac:dyDescent="0.45">
      <c r="A6046" t="s">
        <v>28</v>
      </c>
      <c r="B6046">
        <v>2039</v>
      </c>
      <c r="C6046" t="s">
        <v>17</v>
      </c>
      <c r="D6046" t="s">
        <v>8</v>
      </c>
      <c r="E6046">
        <v>0</v>
      </c>
      <c r="F6046" t="s">
        <v>22</v>
      </c>
    </row>
    <row r="6047" spans="1:6" x14ac:dyDescent="0.45">
      <c r="A6047" t="s">
        <v>28</v>
      </c>
      <c r="B6047">
        <v>2039</v>
      </c>
      <c r="C6047" t="s">
        <v>18</v>
      </c>
      <c r="D6047" t="s">
        <v>9</v>
      </c>
      <c r="E6047">
        <v>180.54287036029888</v>
      </c>
      <c r="F6047" t="s">
        <v>22</v>
      </c>
    </row>
    <row r="6048" spans="1:6" x14ac:dyDescent="0.45">
      <c r="A6048" t="s">
        <v>28</v>
      </c>
      <c r="B6048">
        <v>2039</v>
      </c>
      <c r="C6048" t="s">
        <v>18</v>
      </c>
      <c r="D6048" t="s">
        <v>10</v>
      </c>
      <c r="E6048">
        <v>544.16494437179813</v>
      </c>
      <c r="F6048" t="s">
        <v>22</v>
      </c>
    </row>
    <row r="6049" spans="1:6" x14ac:dyDescent="0.45">
      <c r="A6049" t="s">
        <v>28</v>
      </c>
      <c r="B6049">
        <v>2039</v>
      </c>
      <c r="C6049" t="s">
        <v>18</v>
      </c>
      <c r="D6049" t="s">
        <v>19</v>
      </c>
      <c r="E6049">
        <v>4.0755397016028887</v>
      </c>
      <c r="F6049" t="s">
        <v>23</v>
      </c>
    </row>
    <row r="6050" spans="1:6" x14ac:dyDescent="0.45">
      <c r="A6050" t="s">
        <v>28</v>
      </c>
      <c r="B6050">
        <v>2040</v>
      </c>
      <c r="C6050" t="s">
        <v>15</v>
      </c>
      <c r="D6050" t="s">
        <v>0</v>
      </c>
      <c r="E6050">
        <v>544.70644812036142</v>
      </c>
      <c r="F6050" t="s">
        <v>22</v>
      </c>
    </row>
    <row r="6051" spans="1:6" x14ac:dyDescent="0.45">
      <c r="A6051" t="s">
        <v>28</v>
      </c>
      <c r="B6051">
        <v>2040</v>
      </c>
      <c r="C6051" t="s">
        <v>15</v>
      </c>
      <c r="D6051" t="s">
        <v>1</v>
      </c>
      <c r="E6051">
        <v>4.3871436881150849</v>
      </c>
      <c r="F6051" t="s">
        <v>22</v>
      </c>
    </row>
    <row r="6052" spans="1:6" x14ac:dyDescent="0.45">
      <c r="A6052" t="s">
        <v>28</v>
      </c>
      <c r="B6052">
        <v>2040</v>
      </c>
      <c r="C6052" t="s">
        <v>15</v>
      </c>
      <c r="D6052" t="s">
        <v>2</v>
      </c>
      <c r="E6052">
        <v>43.074012699318189</v>
      </c>
      <c r="F6052" t="s">
        <v>22</v>
      </c>
    </row>
    <row r="6053" spans="1:6" x14ac:dyDescent="0.45">
      <c r="A6053" t="s">
        <v>28</v>
      </c>
      <c r="B6053">
        <v>2040</v>
      </c>
      <c r="C6053" t="s">
        <v>15</v>
      </c>
      <c r="D6053" t="s">
        <v>3</v>
      </c>
      <c r="E6053">
        <v>118.14263857708292</v>
      </c>
      <c r="F6053" t="s">
        <v>22</v>
      </c>
    </row>
    <row r="6054" spans="1:6" x14ac:dyDescent="0.45">
      <c r="A6054" t="s">
        <v>28</v>
      </c>
      <c r="B6054">
        <v>2040</v>
      </c>
      <c r="C6054" t="s">
        <v>15</v>
      </c>
      <c r="D6054" t="s">
        <v>4</v>
      </c>
      <c r="E6054">
        <v>0</v>
      </c>
      <c r="F6054" t="s">
        <v>22</v>
      </c>
    </row>
    <row r="6055" spans="1:6" x14ac:dyDescent="0.45">
      <c r="A6055" t="s">
        <v>28</v>
      </c>
      <c r="B6055">
        <v>2040</v>
      </c>
      <c r="C6055" t="s">
        <v>5</v>
      </c>
      <c r="D6055" t="s">
        <v>5</v>
      </c>
      <c r="E6055">
        <v>710.3102430848777</v>
      </c>
      <c r="F6055" t="s">
        <v>22</v>
      </c>
    </row>
    <row r="6056" spans="1:6" x14ac:dyDescent="0.45">
      <c r="A6056" t="s">
        <v>28</v>
      </c>
      <c r="B6056">
        <v>2040</v>
      </c>
      <c r="C6056" t="s">
        <v>16</v>
      </c>
      <c r="D6056" t="s">
        <v>6</v>
      </c>
      <c r="E6056">
        <v>0</v>
      </c>
      <c r="F6056" t="s">
        <v>22</v>
      </c>
    </row>
    <row r="6057" spans="1:6" x14ac:dyDescent="0.45">
      <c r="A6057" t="s">
        <v>28</v>
      </c>
      <c r="B6057">
        <v>2040</v>
      </c>
      <c r="C6057" t="s">
        <v>16</v>
      </c>
      <c r="D6057" t="s">
        <v>7</v>
      </c>
      <c r="E6057">
        <v>0</v>
      </c>
      <c r="F6057" t="s">
        <v>22</v>
      </c>
    </row>
    <row r="6058" spans="1:6" x14ac:dyDescent="0.45">
      <c r="A6058" t="s">
        <v>28</v>
      </c>
      <c r="B6058">
        <v>2040</v>
      </c>
      <c r="C6058" t="s">
        <v>17</v>
      </c>
      <c r="D6058" t="s">
        <v>8</v>
      </c>
      <c r="E6058">
        <v>0</v>
      </c>
      <c r="F6058" t="s">
        <v>22</v>
      </c>
    </row>
    <row r="6059" spans="1:6" x14ac:dyDescent="0.45">
      <c r="A6059" t="s">
        <v>28</v>
      </c>
      <c r="B6059">
        <v>2040</v>
      </c>
      <c r="C6059" t="s">
        <v>18</v>
      </c>
      <c r="D6059" t="s">
        <v>9</v>
      </c>
      <c r="E6059">
        <v>178.06957677848749</v>
      </c>
      <c r="F6059" t="s">
        <v>22</v>
      </c>
    </row>
    <row r="6060" spans="1:6" x14ac:dyDescent="0.45">
      <c r="A6060" t="s">
        <v>28</v>
      </c>
      <c r="B6060">
        <v>2040</v>
      </c>
      <c r="C6060" t="s">
        <v>18</v>
      </c>
      <c r="D6060" t="s">
        <v>10</v>
      </c>
      <c r="E6060">
        <v>532.24066630639027</v>
      </c>
      <c r="F6060" t="s">
        <v>22</v>
      </c>
    </row>
    <row r="6061" spans="1:6" x14ac:dyDescent="0.45">
      <c r="A6061" t="s">
        <v>28</v>
      </c>
      <c r="B6061">
        <v>2040</v>
      </c>
      <c r="C6061" t="s">
        <v>18</v>
      </c>
      <c r="D6061" t="s">
        <v>19</v>
      </c>
      <c r="E6061">
        <v>3.9862324627387142</v>
      </c>
      <c r="F6061" t="s">
        <v>23</v>
      </c>
    </row>
    <row r="6062" spans="1:6" x14ac:dyDescent="0.45">
      <c r="A6062" t="s">
        <v>28</v>
      </c>
      <c r="B6062">
        <v>2041</v>
      </c>
      <c r="C6062" t="s">
        <v>15</v>
      </c>
      <c r="D6062" t="s">
        <v>0</v>
      </c>
      <c r="E6062">
        <v>528.9722286091926</v>
      </c>
      <c r="F6062" t="s">
        <v>22</v>
      </c>
    </row>
    <row r="6063" spans="1:6" x14ac:dyDescent="0.45">
      <c r="A6063" t="s">
        <v>28</v>
      </c>
      <c r="B6063">
        <v>2041</v>
      </c>
      <c r="C6063" t="s">
        <v>15</v>
      </c>
      <c r="D6063" t="s">
        <v>1</v>
      </c>
      <c r="E6063">
        <v>4.5029741968080321</v>
      </c>
      <c r="F6063" t="s">
        <v>22</v>
      </c>
    </row>
    <row r="6064" spans="1:6" x14ac:dyDescent="0.45">
      <c r="A6064" t="s">
        <v>28</v>
      </c>
      <c r="B6064">
        <v>2041</v>
      </c>
      <c r="C6064" t="s">
        <v>15</v>
      </c>
      <c r="D6064" t="s">
        <v>2</v>
      </c>
      <c r="E6064">
        <v>42.593125526977943</v>
      </c>
      <c r="F6064" t="s">
        <v>22</v>
      </c>
    </row>
    <row r="6065" spans="1:6" x14ac:dyDescent="0.45">
      <c r="A6065" t="s">
        <v>28</v>
      </c>
      <c r="B6065">
        <v>2041</v>
      </c>
      <c r="C6065" t="s">
        <v>15</v>
      </c>
      <c r="D6065" t="s">
        <v>3</v>
      </c>
      <c r="E6065">
        <v>105.38911304764711</v>
      </c>
      <c r="F6065" t="s">
        <v>22</v>
      </c>
    </row>
    <row r="6066" spans="1:6" x14ac:dyDescent="0.45">
      <c r="A6066" t="s">
        <v>28</v>
      </c>
      <c r="B6066">
        <v>2041</v>
      </c>
      <c r="C6066" t="s">
        <v>15</v>
      </c>
      <c r="D6066" t="s">
        <v>4</v>
      </c>
      <c r="E6066">
        <v>0</v>
      </c>
      <c r="F6066" t="s">
        <v>22</v>
      </c>
    </row>
    <row r="6067" spans="1:6" x14ac:dyDescent="0.45">
      <c r="A6067" t="s">
        <v>28</v>
      </c>
      <c r="B6067">
        <v>2041</v>
      </c>
      <c r="C6067" t="s">
        <v>5</v>
      </c>
      <c r="D6067" t="s">
        <v>5</v>
      </c>
      <c r="E6067">
        <v>681.45744138062571</v>
      </c>
      <c r="F6067" t="s">
        <v>22</v>
      </c>
    </row>
    <row r="6068" spans="1:6" x14ac:dyDescent="0.45">
      <c r="A6068" t="s">
        <v>28</v>
      </c>
      <c r="B6068">
        <v>2041</v>
      </c>
      <c r="C6068" t="s">
        <v>16</v>
      </c>
      <c r="D6068" t="s">
        <v>6</v>
      </c>
      <c r="E6068">
        <v>0</v>
      </c>
      <c r="F6068" t="s">
        <v>22</v>
      </c>
    </row>
    <row r="6069" spans="1:6" x14ac:dyDescent="0.45">
      <c r="A6069" t="s">
        <v>28</v>
      </c>
      <c r="B6069">
        <v>2041</v>
      </c>
      <c r="C6069" t="s">
        <v>16</v>
      </c>
      <c r="D6069" t="s">
        <v>7</v>
      </c>
      <c r="E6069">
        <v>0</v>
      </c>
      <c r="F6069" t="s">
        <v>22</v>
      </c>
    </row>
    <row r="6070" spans="1:6" x14ac:dyDescent="0.45">
      <c r="A6070" t="s">
        <v>28</v>
      </c>
      <c r="B6070">
        <v>2041</v>
      </c>
      <c r="C6070" t="s">
        <v>17</v>
      </c>
      <c r="D6070" t="s">
        <v>8</v>
      </c>
      <c r="E6070">
        <v>0</v>
      </c>
      <c r="F6070" t="s">
        <v>22</v>
      </c>
    </row>
    <row r="6071" spans="1:6" x14ac:dyDescent="0.45">
      <c r="A6071" t="s">
        <v>28</v>
      </c>
      <c r="B6071">
        <v>2041</v>
      </c>
      <c r="C6071" t="s">
        <v>18</v>
      </c>
      <c r="D6071" t="s">
        <v>9</v>
      </c>
      <c r="E6071">
        <v>175.39531580074535</v>
      </c>
      <c r="F6071" t="s">
        <v>22</v>
      </c>
    </row>
    <row r="6072" spans="1:6" x14ac:dyDescent="0.45">
      <c r="A6072" t="s">
        <v>28</v>
      </c>
      <c r="B6072">
        <v>2041</v>
      </c>
      <c r="C6072" t="s">
        <v>18</v>
      </c>
      <c r="D6072" t="s">
        <v>10</v>
      </c>
      <c r="E6072">
        <v>506.06212557988033</v>
      </c>
      <c r="F6072" t="s">
        <v>22</v>
      </c>
    </row>
    <row r="6073" spans="1:6" x14ac:dyDescent="0.45">
      <c r="A6073" t="s">
        <v>28</v>
      </c>
      <c r="B6073">
        <v>2041</v>
      </c>
      <c r="C6073" t="s">
        <v>18</v>
      </c>
      <c r="D6073" t="s">
        <v>19</v>
      </c>
      <c r="E6073">
        <v>3.7901674953709854</v>
      </c>
      <c r="F6073" t="s">
        <v>23</v>
      </c>
    </row>
    <row r="6074" spans="1:6" x14ac:dyDescent="0.45">
      <c r="A6074" t="s">
        <v>28</v>
      </c>
      <c r="B6074">
        <v>2042</v>
      </c>
      <c r="C6074" t="s">
        <v>15</v>
      </c>
      <c r="D6074" t="s">
        <v>0</v>
      </c>
      <c r="E6074">
        <v>512.47570662129397</v>
      </c>
      <c r="F6074" t="s">
        <v>22</v>
      </c>
    </row>
    <row r="6075" spans="1:6" x14ac:dyDescent="0.45">
      <c r="A6075" t="s">
        <v>28</v>
      </c>
      <c r="B6075">
        <v>2042</v>
      </c>
      <c r="C6075" t="s">
        <v>15</v>
      </c>
      <c r="D6075" t="s">
        <v>1</v>
      </c>
      <c r="E6075">
        <v>4.6033879964414863</v>
      </c>
      <c r="F6075" t="s">
        <v>22</v>
      </c>
    </row>
    <row r="6076" spans="1:6" x14ac:dyDescent="0.45">
      <c r="A6076" t="s">
        <v>28</v>
      </c>
      <c r="B6076">
        <v>2042</v>
      </c>
      <c r="C6076" t="s">
        <v>15</v>
      </c>
      <c r="D6076" t="s">
        <v>2</v>
      </c>
      <c r="E6076">
        <v>42.051232369463719</v>
      </c>
      <c r="F6076" t="s">
        <v>22</v>
      </c>
    </row>
    <row r="6077" spans="1:6" x14ac:dyDescent="0.45">
      <c r="A6077" t="s">
        <v>28</v>
      </c>
      <c r="B6077">
        <v>2042</v>
      </c>
      <c r="C6077" t="s">
        <v>15</v>
      </c>
      <c r="D6077" t="s">
        <v>3</v>
      </c>
      <c r="E6077">
        <v>93.565412426735364</v>
      </c>
      <c r="F6077" t="s">
        <v>22</v>
      </c>
    </row>
    <row r="6078" spans="1:6" x14ac:dyDescent="0.45">
      <c r="A6078" t="s">
        <v>28</v>
      </c>
      <c r="B6078">
        <v>2042</v>
      </c>
      <c r="C6078" t="s">
        <v>15</v>
      </c>
      <c r="D6078" t="s">
        <v>4</v>
      </c>
      <c r="E6078">
        <v>0</v>
      </c>
      <c r="F6078" t="s">
        <v>22</v>
      </c>
    </row>
    <row r="6079" spans="1:6" x14ac:dyDescent="0.45">
      <c r="A6079" t="s">
        <v>28</v>
      </c>
      <c r="B6079">
        <v>2042</v>
      </c>
      <c r="C6079" t="s">
        <v>5</v>
      </c>
      <c r="D6079" t="s">
        <v>5</v>
      </c>
      <c r="E6079">
        <v>652.69573941393446</v>
      </c>
      <c r="F6079" t="s">
        <v>22</v>
      </c>
    </row>
    <row r="6080" spans="1:6" x14ac:dyDescent="0.45">
      <c r="A6080" t="s">
        <v>28</v>
      </c>
      <c r="B6080">
        <v>2042</v>
      </c>
      <c r="C6080" t="s">
        <v>16</v>
      </c>
      <c r="D6080" t="s">
        <v>6</v>
      </c>
      <c r="E6080">
        <v>0</v>
      </c>
      <c r="F6080" t="s">
        <v>22</v>
      </c>
    </row>
    <row r="6081" spans="1:6" x14ac:dyDescent="0.45">
      <c r="A6081" t="s">
        <v>28</v>
      </c>
      <c r="B6081">
        <v>2042</v>
      </c>
      <c r="C6081" t="s">
        <v>16</v>
      </c>
      <c r="D6081" t="s">
        <v>7</v>
      </c>
      <c r="E6081">
        <v>0</v>
      </c>
      <c r="F6081" t="s">
        <v>22</v>
      </c>
    </row>
    <row r="6082" spans="1:6" x14ac:dyDescent="0.45">
      <c r="A6082" t="s">
        <v>28</v>
      </c>
      <c r="B6082">
        <v>2042</v>
      </c>
      <c r="C6082" t="s">
        <v>17</v>
      </c>
      <c r="D6082" t="s">
        <v>8</v>
      </c>
      <c r="E6082">
        <v>0</v>
      </c>
      <c r="F6082" t="s">
        <v>22</v>
      </c>
    </row>
    <row r="6083" spans="1:6" x14ac:dyDescent="0.45">
      <c r="A6083" t="s">
        <v>28</v>
      </c>
      <c r="B6083">
        <v>2042</v>
      </c>
      <c r="C6083" t="s">
        <v>18</v>
      </c>
      <c r="D6083" t="s">
        <v>9</v>
      </c>
      <c r="E6083">
        <v>172.87555256017924</v>
      </c>
      <c r="F6083" t="s">
        <v>22</v>
      </c>
    </row>
    <row r="6084" spans="1:6" x14ac:dyDescent="0.45">
      <c r="A6084" t="s">
        <v>28</v>
      </c>
      <c r="B6084">
        <v>2042</v>
      </c>
      <c r="C6084" t="s">
        <v>18</v>
      </c>
      <c r="D6084" t="s">
        <v>10</v>
      </c>
      <c r="E6084">
        <v>479.82018685375522</v>
      </c>
      <c r="F6084" t="s">
        <v>22</v>
      </c>
    </row>
    <row r="6085" spans="1:6" x14ac:dyDescent="0.45">
      <c r="A6085" t="s">
        <v>28</v>
      </c>
      <c r="B6085">
        <v>2042</v>
      </c>
      <c r="C6085" t="s">
        <v>18</v>
      </c>
      <c r="D6085" t="s">
        <v>19</v>
      </c>
      <c r="E6085">
        <v>3.5936277067801927</v>
      </c>
      <c r="F6085" t="s">
        <v>23</v>
      </c>
    </row>
    <row r="6086" spans="1:6" x14ac:dyDescent="0.45">
      <c r="A6086" t="s">
        <v>28</v>
      </c>
      <c r="B6086">
        <v>2043</v>
      </c>
      <c r="C6086" t="s">
        <v>15</v>
      </c>
      <c r="D6086" t="s">
        <v>0</v>
      </c>
      <c r="E6086">
        <v>498.4935472943726</v>
      </c>
      <c r="F6086" t="s">
        <v>22</v>
      </c>
    </row>
    <row r="6087" spans="1:6" x14ac:dyDescent="0.45">
      <c r="A6087" t="s">
        <v>28</v>
      </c>
      <c r="B6087">
        <v>2043</v>
      </c>
      <c r="C6087" t="s">
        <v>15</v>
      </c>
      <c r="D6087" t="s">
        <v>1</v>
      </c>
      <c r="E6087">
        <v>4.6871558650314409</v>
      </c>
      <c r="F6087" t="s">
        <v>22</v>
      </c>
    </row>
    <row r="6088" spans="1:6" x14ac:dyDescent="0.45">
      <c r="A6088" t="s">
        <v>28</v>
      </c>
      <c r="B6088">
        <v>2043</v>
      </c>
      <c r="C6088" t="s">
        <v>15</v>
      </c>
      <c r="D6088" t="s">
        <v>2</v>
      </c>
      <c r="E6088">
        <v>41.525908647616546</v>
      </c>
      <c r="F6088" t="s">
        <v>22</v>
      </c>
    </row>
    <row r="6089" spans="1:6" x14ac:dyDescent="0.45">
      <c r="A6089" t="s">
        <v>28</v>
      </c>
      <c r="B6089">
        <v>2043</v>
      </c>
      <c r="C6089" t="s">
        <v>15</v>
      </c>
      <c r="D6089" t="s">
        <v>3</v>
      </c>
      <c r="E6089">
        <v>82.637051318312629</v>
      </c>
      <c r="F6089" t="s">
        <v>22</v>
      </c>
    </row>
    <row r="6090" spans="1:6" x14ac:dyDescent="0.45">
      <c r="A6090" t="s">
        <v>28</v>
      </c>
      <c r="B6090">
        <v>2043</v>
      </c>
      <c r="C6090" t="s">
        <v>15</v>
      </c>
      <c r="D6090" t="s">
        <v>4</v>
      </c>
      <c r="E6090">
        <v>0</v>
      </c>
      <c r="F6090" t="s">
        <v>22</v>
      </c>
    </row>
    <row r="6091" spans="1:6" x14ac:dyDescent="0.45">
      <c r="A6091" t="s">
        <v>28</v>
      </c>
      <c r="B6091">
        <v>2043</v>
      </c>
      <c r="C6091" t="s">
        <v>5</v>
      </c>
      <c r="D6091" t="s">
        <v>5</v>
      </c>
      <c r="E6091">
        <v>627.34366312533325</v>
      </c>
      <c r="F6091" t="s">
        <v>22</v>
      </c>
    </row>
    <row r="6092" spans="1:6" x14ac:dyDescent="0.45">
      <c r="A6092" t="s">
        <v>28</v>
      </c>
      <c r="B6092">
        <v>2043</v>
      </c>
      <c r="C6092" t="s">
        <v>16</v>
      </c>
      <c r="D6092" t="s">
        <v>6</v>
      </c>
      <c r="E6092">
        <v>0</v>
      </c>
      <c r="F6092" t="s">
        <v>22</v>
      </c>
    </row>
    <row r="6093" spans="1:6" x14ac:dyDescent="0.45">
      <c r="A6093" t="s">
        <v>28</v>
      </c>
      <c r="B6093">
        <v>2043</v>
      </c>
      <c r="C6093" t="s">
        <v>16</v>
      </c>
      <c r="D6093" t="s">
        <v>7</v>
      </c>
      <c r="E6093">
        <v>0</v>
      </c>
      <c r="F6093" t="s">
        <v>22</v>
      </c>
    </row>
    <row r="6094" spans="1:6" x14ac:dyDescent="0.45">
      <c r="A6094" t="s">
        <v>28</v>
      </c>
      <c r="B6094">
        <v>2043</v>
      </c>
      <c r="C6094" t="s">
        <v>17</v>
      </c>
      <c r="D6094" t="s">
        <v>8</v>
      </c>
      <c r="E6094">
        <v>0</v>
      </c>
      <c r="F6094" t="s">
        <v>22</v>
      </c>
    </row>
    <row r="6095" spans="1:6" x14ac:dyDescent="0.45">
      <c r="A6095" t="s">
        <v>28</v>
      </c>
      <c r="B6095">
        <v>2043</v>
      </c>
      <c r="C6095" t="s">
        <v>18</v>
      </c>
      <c r="D6095" t="s">
        <v>9</v>
      </c>
      <c r="E6095">
        <v>170.56354121250521</v>
      </c>
      <c r="F6095" t="s">
        <v>22</v>
      </c>
    </row>
    <row r="6096" spans="1:6" x14ac:dyDescent="0.45">
      <c r="A6096" t="s">
        <v>28</v>
      </c>
      <c r="B6096">
        <v>2043</v>
      </c>
      <c r="C6096" t="s">
        <v>18</v>
      </c>
      <c r="D6096" t="s">
        <v>10</v>
      </c>
      <c r="E6096">
        <v>456.78012191282806</v>
      </c>
      <c r="F6096" t="s">
        <v>22</v>
      </c>
    </row>
    <row r="6097" spans="1:6" x14ac:dyDescent="0.45">
      <c r="A6097" t="s">
        <v>28</v>
      </c>
      <c r="B6097">
        <v>2043</v>
      </c>
      <c r="C6097" t="s">
        <v>18</v>
      </c>
      <c r="D6097" t="s">
        <v>19</v>
      </c>
      <c r="E6097">
        <v>3.4210684481115554</v>
      </c>
      <c r="F6097" t="s">
        <v>23</v>
      </c>
    </row>
    <row r="6098" spans="1:6" x14ac:dyDescent="0.45">
      <c r="A6098" t="s">
        <v>28</v>
      </c>
      <c r="B6098">
        <v>2044</v>
      </c>
      <c r="C6098" t="s">
        <v>15</v>
      </c>
      <c r="D6098" t="s">
        <v>0</v>
      </c>
      <c r="E6098">
        <v>483.65440024491488</v>
      </c>
      <c r="F6098" t="s">
        <v>22</v>
      </c>
    </row>
    <row r="6099" spans="1:6" x14ac:dyDescent="0.45">
      <c r="A6099" t="s">
        <v>28</v>
      </c>
      <c r="B6099">
        <v>2044</v>
      </c>
      <c r="C6099" t="s">
        <v>15</v>
      </c>
      <c r="D6099" t="s">
        <v>1</v>
      </c>
      <c r="E6099">
        <v>4.7532210947480502</v>
      </c>
      <c r="F6099" t="s">
        <v>22</v>
      </c>
    </row>
    <row r="6100" spans="1:6" x14ac:dyDescent="0.45">
      <c r="A6100" t="s">
        <v>28</v>
      </c>
      <c r="B6100">
        <v>2044</v>
      </c>
      <c r="C6100" t="s">
        <v>15</v>
      </c>
      <c r="D6100" t="s">
        <v>2</v>
      </c>
      <c r="E6100">
        <v>40.951038077991107</v>
      </c>
      <c r="F6100" t="s">
        <v>22</v>
      </c>
    </row>
    <row r="6101" spans="1:6" x14ac:dyDescent="0.45">
      <c r="A6101" t="s">
        <v>28</v>
      </c>
      <c r="B6101">
        <v>2044</v>
      </c>
      <c r="C6101" t="s">
        <v>15</v>
      </c>
      <c r="D6101" t="s">
        <v>3</v>
      </c>
      <c r="E6101">
        <v>72.569544326344001</v>
      </c>
      <c r="F6101" t="s">
        <v>22</v>
      </c>
    </row>
    <row r="6102" spans="1:6" x14ac:dyDescent="0.45">
      <c r="A6102" t="s">
        <v>28</v>
      </c>
      <c r="B6102">
        <v>2044</v>
      </c>
      <c r="C6102" t="s">
        <v>15</v>
      </c>
      <c r="D6102" t="s">
        <v>4</v>
      </c>
      <c r="E6102">
        <v>0</v>
      </c>
      <c r="F6102" t="s">
        <v>22</v>
      </c>
    </row>
    <row r="6103" spans="1:6" x14ac:dyDescent="0.45">
      <c r="A6103" t="s">
        <v>28</v>
      </c>
      <c r="B6103">
        <v>2044</v>
      </c>
      <c r="C6103" t="s">
        <v>5</v>
      </c>
      <c r="D6103" t="s">
        <v>5</v>
      </c>
      <c r="E6103">
        <v>601.9282037439981</v>
      </c>
      <c r="F6103" t="s">
        <v>22</v>
      </c>
    </row>
    <row r="6104" spans="1:6" x14ac:dyDescent="0.45">
      <c r="A6104" t="s">
        <v>28</v>
      </c>
      <c r="B6104">
        <v>2044</v>
      </c>
      <c r="C6104" t="s">
        <v>16</v>
      </c>
      <c r="D6104" t="s">
        <v>6</v>
      </c>
      <c r="E6104">
        <v>0</v>
      </c>
      <c r="F6104" t="s">
        <v>22</v>
      </c>
    </row>
    <row r="6105" spans="1:6" x14ac:dyDescent="0.45">
      <c r="A6105" t="s">
        <v>28</v>
      </c>
      <c r="B6105">
        <v>2044</v>
      </c>
      <c r="C6105" t="s">
        <v>16</v>
      </c>
      <c r="D6105" t="s">
        <v>7</v>
      </c>
      <c r="E6105">
        <v>0</v>
      </c>
      <c r="F6105" t="s">
        <v>22</v>
      </c>
    </row>
    <row r="6106" spans="1:6" x14ac:dyDescent="0.45">
      <c r="A6106" t="s">
        <v>28</v>
      </c>
      <c r="B6106">
        <v>2044</v>
      </c>
      <c r="C6106" t="s">
        <v>17</v>
      </c>
      <c r="D6106" t="s">
        <v>8</v>
      </c>
      <c r="E6106">
        <v>0</v>
      </c>
      <c r="F6106" t="s">
        <v>22</v>
      </c>
    </row>
    <row r="6107" spans="1:6" x14ac:dyDescent="0.45">
      <c r="A6107" t="s">
        <v>28</v>
      </c>
      <c r="B6107">
        <v>2044</v>
      </c>
      <c r="C6107" t="s">
        <v>18</v>
      </c>
      <c r="D6107" t="s">
        <v>9</v>
      </c>
      <c r="E6107">
        <v>168.3713259276212</v>
      </c>
      <c r="F6107" t="s">
        <v>22</v>
      </c>
    </row>
    <row r="6108" spans="1:6" x14ac:dyDescent="0.45">
      <c r="A6108" t="s">
        <v>28</v>
      </c>
      <c r="B6108">
        <v>2044</v>
      </c>
      <c r="C6108" t="s">
        <v>18</v>
      </c>
      <c r="D6108" t="s">
        <v>10</v>
      </c>
      <c r="E6108">
        <v>433.55687781637687</v>
      </c>
      <c r="F6108" t="s">
        <v>22</v>
      </c>
    </row>
    <row r="6109" spans="1:6" x14ac:dyDescent="0.45">
      <c r="A6109" t="s">
        <v>28</v>
      </c>
      <c r="B6109">
        <v>2044</v>
      </c>
      <c r="C6109" t="s">
        <v>18</v>
      </c>
      <c r="D6109" t="s">
        <v>19</v>
      </c>
      <c r="E6109">
        <v>3.2471372636535683</v>
      </c>
      <c r="F6109" t="s">
        <v>23</v>
      </c>
    </row>
    <row r="6110" spans="1:6" x14ac:dyDescent="0.45">
      <c r="A6110" t="s">
        <v>28</v>
      </c>
      <c r="B6110">
        <v>2045</v>
      </c>
      <c r="C6110" t="s">
        <v>15</v>
      </c>
      <c r="D6110" t="s">
        <v>0</v>
      </c>
      <c r="E6110">
        <v>467.88820050811904</v>
      </c>
      <c r="F6110" t="s">
        <v>22</v>
      </c>
    </row>
    <row r="6111" spans="1:6" x14ac:dyDescent="0.45">
      <c r="A6111" t="s">
        <v>28</v>
      </c>
      <c r="B6111">
        <v>2045</v>
      </c>
      <c r="C6111" t="s">
        <v>15</v>
      </c>
      <c r="D6111" t="s">
        <v>1</v>
      </c>
      <c r="E6111">
        <v>4.8007213468855969</v>
      </c>
      <c r="F6111" t="s">
        <v>22</v>
      </c>
    </row>
    <row r="6112" spans="1:6" x14ac:dyDescent="0.45">
      <c r="A6112" t="s">
        <v>28</v>
      </c>
      <c r="B6112">
        <v>2045</v>
      </c>
      <c r="C6112" t="s">
        <v>15</v>
      </c>
      <c r="D6112" t="s">
        <v>2</v>
      </c>
      <c r="E6112">
        <v>40.325740069582736</v>
      </c>
      <c r="F6112" t="s">
        <v>22</v>
      </c>
    </row>
    <row r="6113" spans="1:6" x14ac:dyDescent="0.45">
      <c r="A6113" t="s">
        <v>28</v>
      </c>
      <c r="B6113">
        <v>2045</v>
      </c>
      <c r="C6113" t="s">
        <v>15</v>
      </c>
      <c r="D6113" t="s">
        <v>3</v>
      </c>
      <c r="E6113">
        <v>63.328406054794513</v>
      </c>
      <c r="F6113" t="s">
        <v>22</v>
      </c>
    </row>
    <row r="6114" spans="1:6" x14ac:dyDescent="0.45">
      <c r="A6114" t="s">
        <v>28</v>
      </c>
      <c r="B6114">
        <v>2045</v>
      </c>
      <c r="C6114" t="s">
        <v>15</v>
      </c>
      <c r="D6114" t="s">
        <v>4</v>
      </c>
      <c r="E6114">
        <v>0</v>
      </c>
      <c r="F6114" t="s">
        <v>22</v>
      </c>
    </row>
    <row r="6115" spans="1:6" x14ac:dyDescent="0.45">
      <c r="A6115" t="s">
        <v>28</v>
      </c>
      <c r="B6115">
        <v>2045</v>
      </c>
      <c r="C6115" t="s">
        <v>5</v>
      </c>
      <c r="D6115" t="s">
        <v>5</v>
      </c>
      <c r="E6115">
        <v>576.34306797938189</v>
      </c>
      <c r="F6115" t="s">
        <v>22</v>
      </c>
    </row>
    <row r="6116" spans="1:6" x14ac:dyDescent="0.45">
      <c r="A6116" t="s">
        <v>28</v>
      </c>
      <c r="B6116">
        <v>2045</v>
      </c>
      <c r="C6116" t="s">
        <v>16</v>
      </c>
      <c r="D6116" t="s">
        <v>6</v>
      </c>
      <c r="E6116">
        <v>0</v>
      </c>
      <c r="F6116" t="s">
        <v>22</v>
      </c>
    </row>
    <row r="6117" spans="1:6" x14ac:dyDescent="0.45">
      <c r="A6117" t="s">
        <v>28</v>
      </c>
      <c r="B6117">
        <v>2045</v>
      </c>
      <c r="C6117" t="s">
        <v>16</v>
      </c>
      <c r="D6117" t="s">
        <v>7</v>
      </c>
      <c r="E6117">
        <v>0</v>
      </c>
      <c r="F6117" t="s">
        <v>22</v>
      </c>
    </row>
    <row r="6118" spans="1:6" x14ac:dyDescent="0.45">
      <c r="A6118" t="s">
        <v>28</v>
      </c>
      <c r="B6118">
        <v>2045</v>
      </c>
      <c r="C6118" t="s">
        <v>17</v>
      </c>
      <c r="D6118" t="s">
        <v>8</v>
      </c>
      <c r="E6118">
        <v>0</v>
      </c>
      <c r="F6118" t="s">
        <v>22</v>
      </c>
    </row>
    <row r="6119" spans="1:6" x14ac:dyDescent="0.45">
      <c r="A6119" t="s">
        <v>28</v>
      </c>
      <c r="B6119">
        <v>2045</v>
      </c>
      <c r="C6119" t="s">
        <v>18</v>
      </c>
      <c r="D6119" t="s">
        <v>9</v>
      </c>
      <c r="E6119">
        <v>166.27845922087275</v>
      </c>
      <c r="F6119" t="s">
        <v>22</v>
      </c>
    </row>
    <row r="6120" spans="1:6" x14ac:dyDescent="0.45">
      <c r="A6120" t="s">
        <v>28</v>
      </c>
      <c r="B6120">
        <v>2045</v>
      </c>
      <c r="C6120" t="s">
        <v>18</v>
      </c>
      <c r="D6120" t="s">
        <v>10</v>
      </c>
      <c r="E6120">
        <v>410.06460875850922</v>
      </c>
      <c r="F6120" t="s">
        <v>22</v>
      </c>
    </row>
    <row r="6121" spans="1:6" x14ac:dyDescent="0.45">
      <c r="A6121" t="s">
        <v>28</v>
      </c>
      <c r="B6121">
        <v>2045</v>
      </c>
      <c r="C6121" t="s">
        <v>18</v>
      </c>
      <c r="D6121" t="s">
        <v>19</v>
      </c>
      <c r="E6121">
        <v>3.0711912086635573</v>
      </c>
      <c r="F6121" t="s">
        <v>23</v>
      </c>
    </row>
    <row r="6122" spans="1:6" x14ac:dyDescent="0.45">
      <c r="A6122" t="s">
        <v>28</v>
      </c>
      <c r="B6122">
        <v>2046</v>
      </c>
      <c r="C6122" t="s">
        <v>15</v>
      </c>
      <c r="D6122" t="s">
        <v>0</v>
      </c>
      <c r="E6122">
        <v>450.58470222349143</v>
      </c>
      <c r="F6122" t="s">
        <v>22</v>
      </c>
    </row>
    <row r="6123" spans="1:6" x14ac:dyDescent="0.45">
      <c r="A6123" t="s">
        <v>28</v>
      </c>
      <c r="B6123">
        <v>2046</v>
      </c>
      <c r="C6123" t="s">
        <v>15</v>
      </c>
      <c r="D6123" t="s">
        <v>1</v>
      </c>
      <c r="E6123">
        <v>4.8386085364791898</v>
      </c>
      <c r="F6123" t="s">
        <v>22</v>
      </c>
    </row>
    <row r="6124" spans="1:6" x14ac:dyDescent="0.45">
      <c r="A6124" t="s">
        <v>28</v>
      </c>
      <c r="B6124">
        <v>2046</v>
      </c>
      <c r="C6124" t="s">
        <v>15</v>
      </c>
      <c r="D6124" t="s">
        <v>2</v>
      </c>
      <c r="E6124">
        <v>39.707359819691646</v>
      </c>
      <c r="F6124" t="s">
        <v>22</v>
      </c>
    </row>
    <row r="6125" spans="1:6" x14ac:dyDescent="0.45">
      <c r="A6125" t="s">
        <v>28</v>
      </c>
      <c r="B6125">
        <v>2046</v>
      </c>
      <c r="C6125" t="s">
        <v>15</v>
      </c>
      <c r="D6125" t="s">
        <v>3</v>
      </c>
      <c r="E6125">
        <v>48.711713243967118</v>
      </c>
      <c r="F6125" t="s">
        <v>22</v>
      </c>
    </row>
    <row r="6126" spans="1:6" x14ac:dyDescent="0.45">
      <c r="A6126" t="s">
        <v>28</v>
      </c>
      <c r="B6126">
        <v>2046</v>
      </c>
      <c r="C6126" t="s">
        <v>15</v>
      </c>
      <c r="D6126" t="s">
        <v>4</v>
      </c>
      <c r="E6126">
        <v>0</v>
      </c>
      <c r="F6126" t="s">
        <v>22</v>
      </c>
    </row>
    <row r="6127" spans="1:6" x14ac:dyDescent="0.45">
      <c r="A6127" t="s">
        <v>28</v>
      </c>
      <c r="B6127">
        <v>2046</v>
      </c>
      <c r="C6127" t="s">
        <v>5</v>
      </c>
      <c r="D6127" t="s">
        <v>5</v>
      </c>
      <c r="E6127">
        <v>543.84238382362935</v>
      </c>
      <c r="F6127" t="s">
        <v>22</v>
      </c>
    </row>
    <row r="6128" spans="1:6" x14ac:dyDescent="0.45">
      <c r="A6128" t="s">
        <v>28</v>
      </c>
      <c r="B6128">
        <v>2046</v>
      </c>
      <c r="C6128" t="s">
        <v>16</v>
      </c>
      <c r="D6128" t="s">
        <v>6</v>
      </c>
      <c r="E6128">
        <v>0</v>
      </c>
      <c r="F6128" t="s">
        <v>22</v>
      </c>
    </row>
    <row r="6129" spans="1:6" x14ac:dyDescent="0.45">
      <c r="A6129" t="s">
        <v>28</v>
      </c>
      <c r="B6129">
        <v>2046</v>
      </c>
      <c r="C6129" t="s">
        <v>16</v>
      </c>
      <c r="D6129" t="s">
        <v>7</v>
      </c>
      <c r="E6129">
        <v>0</v>
      </c>
      <c r="F6129" t="s">
        <v>22</v>
      </c>
    </row>
    <row r="6130" spans="1:6" x14ac:dyDescent="0.45">
      <c r="A6130" t="s">
        <v>28</v>
      </c>
      <c r="B6130">
        <v>2046</v>
      </c>
      <c r="C6130" t="s">
        <v>17</v>
      </c>
      <c r="D6130" t="s">
        <v>8</v>
      </c>
      <c r="E6130">
        <v>0</v>
      </c>
      <c r="F6130" t="s">
        <v>22</v>
      </c>
    </row>
    <row r="6131" spans="1:6" x14ac:dyDescent="0.45">
      <c r="A6131" t="s">
        <v>28</v>
      </c>
      <c r="B6131">
        <v>2046</v>
      </c>
      <c r="C6131" t="s">
        <v>18</v>
      </c>
      <c r="D6131" t="s">
        <v>9</v>
      </c>
      <c r="E6131">
        <v>164.33440410514538</v>
      </c>
      <c r="F6131" t="s">
        <v>22</v>
      </c>
    </row>
    <row r="6132" spans="1:6" x14ac:dyDescent="0.45">
      <c r="A6132" t="s">
        <v>28</v>
      </c>
      <c r="B6132">
        <v>2046</v>
      </c>
      <c r="C6132" t="s">
        <v>18</v>
      </c>
      <c r="D6132" t="s">
        <v>10</v>
      </c>
      <c r="E6132">
        <v>379.50797971848402</v>
      </c>
      <c r="F6132" t="s">
        <v>22</v>
      </c>
    </row>
    <row r="6133" spans="1:6" x14ac:dyDescent="0.45">
      <c r="A6133" t="s">
        <v>28</v>
      </c>
      <c r="B6133">
        <v>2046</v>
      </c>
      <c r="C6133" t="s">
        <v>18</v>
      </c>
      <c r="D6133" t="s">
        <v>19</v>
      </c>
      <c r="E6133">
        <v>2.8423364173216754</v>
      </c>
      <c r="F6133" t="s">
        <v>23</v>
      </c>
    </row>
    <row r="6134" spans="1:6" x14ac:dyDescent="0.45">
      <c r="A6134" t="s">
        <v>28</v>
      </c>
      <c r="B6134">
        <v>2047</v>
      </c>
      <c r="C6134" t="s">
        <v>15</v>
      </c>
      <c r="D6134" t="s">
        <v>0</v>
      </c>
      <c r="E6134">
        <v>430.22318117792094</v>
      </c>
      <c r="F6134" t="s">
        <v>22</v>
      </c>
    </row>
    <row r="6135" spans="1:6" x14ac:dyDescent="0.45">
      <c r="A6135" t="s">
        <v>28</v>
      </c>
      <c r="B6135">
        <v>2047</v>
      </c>
      <c r="C6135" t="s">
        <v>15</v>
      </c>
      <c r="D6135" t="s">
        <v>1</v>
      </c>
      <c r="E6135">
        <v>4.8666291784246631</v>
      </c>
      <c r="F6135" t="s">
        <v>22</v>
      </c>
    </row>
    <row r="6136" spans="1:6" x14ac:dyDescent="0.45">
      <c r="A6136" t="s">
        <v>28</v>
      </c>
      <c r="B6136">
        <v>2047</v>
      </c>
      <c r="C6136" t="s">
        <v>15</v>
      </c>
      <c r="D6136" t="s">
        <v>2</v>
      </c>
      <c r="E6136">
        <v>39.04126112052009</v>
      </c>
      <c r="F6136" t="s">
        <v>22</v>
      </c>
    </row>
    <row r="6137" spans="1:6" x14ac:dyDescent="0.45">
      <c r="A6137" t="s">
        <v>28</v>
      </c>
      <c r="B6137">
        <v>2047</v>
      </c>
      <c r="C6137" t="s">
        <v>15</v>
      </c>
      <c r="D6137" t="s">
        <v>3</v>
      </c>
      <c r="E6137">
        <v>36.534778319736986</v>
      </c>
      <c r="F6137" t="s">
        <v>22</v>
      </c>
    </row>
    <row r="6138" spans="1:6" x14ac:dyDescent="0.45">
      <c r="A6138" t="s">
        <v>28</v>
      </c>
      <c r="B6138">
        <v>2047</v>
      </c>
      <c r="C6138" t="s">
        <v>15</v>
      </c>
      <c r="D6138" t="s">
        <v>4</v>
      </c>
      <c r="E6138">
        <v>0</v>
      </c>
      <c r="F6138" t="s">
        <v>22</v>
      </c>
    </row>
    <row r="6139" spans="1:6" x14ac:dyDescent="0.45">
      <c r="A6139" t="s">
        <v>28</v>
      </c>
      <c r="B6139">
        <v>2047</v>
      </c>
      <c r="C6139" t="s">
        <v>5</v>
      </c>
      <c r="D6139" t="s">
        <v>5</v>
      </c>
      <c r="E6139">
        <v>510.66584979660274</v>
      </c>
      <c r="F6139" t="s">
        <v>22</v>
      </c>
    </row>
    <row r="6140" spans="1:6" x14ac:dyDescent="0.45">
      <c r="A6140" t="s">
        <v>28</v>
      </c>
      <c r="B6140">
        <v>2047</v>
      </c>
      <c r="C6140" t="s">
        <v>16</v>
      </c>
      <c r="D6140" t="s">
        <v>6</v>
      </c>
      <c r="E6140">
        <v>0</v>
      </c>
      <c r="F6140" t="s">
        <v>22</v>
      </c>
    </row>
    <row r="6141" spans="1:6" x14ac:dyDescent="0.45">
      <c r="A6141" t="s">
        <v>28</v>
      </c>
      <c r="B6141">
        <v>2047</v>
      </c>
      <c r="C6141" t="s">
        <v>16</v>
      </c>
      <c r="D6141" t="s">
        <v>7</v>
      </c>
      <c r="E6141">
        <v>0</v>
      </c>
      <c r="F6141" t="s">
        <v>22</v>
      </c>
    </row>
    <row r="6142" spans="1:6" x14ac:dyDescent="0.45">
      <c r="A6142" t="s">
        <v>28</v>
      </c>
      <c r="B6142">
        <v>2047</v>
      </c>
      <c r="C6142" t="s">
        <v>17</v>
      </c>
      <c r="D6142" t="s">
        <v>8</v>
      </c>
      <c r="E6142">
        <v>0</v>
      </c>
      <c r="F6142" t="s">
        <v>22</v>
      </c>
    </row>
    <row r="6143" spans="1:6" x14ac:dyDescent="0.45">
      <c r="A6143" t="s">
        <v>28</v>
      </c>
      <c r="B6143">
        <v>2047</v>
      </c>
      <c r="C6143" t="s">
        <v>18</v>
      </c>
      <c r="D6143" t="s">
        <v>9</v>
      </c>
      <c r="E6143">
        <v>162.46912019803241</v>
      </c>
      <c r="F6143" t="s">
        <v>22</v>
      </c>
    </row>
    <row r="6144" spans="1:6" x14ac:dyDescent="0.45">
      <c r="A6144" t="s">
        <v>28</v>
      </c>
      <c r="B6144">
        <v>2047</v>
      </c>
      <c r="C6144" t="s">
        <v>18</v>
      </c>
      <c r="D6144" t="s">
        <v>10</v>
      </c>
      <c r="E6144">
        <v>348.1967295985703</v>
      </c>
      <c r="F6144" t="s">
        <v>22</v>
      </c>
    </row>
    <row r="6145" spans="1:6" x14ac:dyDescent="0.45">
      <c r="A6145" t="s">
        <v>28</v>
      </c>
      <c r="B6145">
        <v>2047</v>
      </c>
      <c r="C6145" t="s">
        <v>18</v>
      </c>
      <c r="D6145" t="s">
        <v>19</v>
      </c>
      <c r="E6145">
        <v>2.6078298687275838</v>
      </c>
      <c r="F6145" t="s">
        <v>23</v>
      </c>
    </row>
    <row r="6146" spans="1:6" x14ac:dyDescent="0.45">
      <c r="A6146" t="s">
        <v>28</v>
      </c>
      <c r="B6146">
        <v>2048</v>
      </c>
      <c r="C6146" t="s">
        <v>15</v>
      </c>
      <c r="D6146" t="s">
        <v>0</v>
      </c>
      <c r="E6146">
        <v>413.29409663565065</v>
      </c>
      <c r="F6146" t="s">
        <v>22</v>
      </c>
    </row>
    <row r="6147" spans="1:6" x14ac:dyDescent="0.45">
      <c r="A6147" t="s">
        <v>28</v>
      </c>
      <c r="B6147">
        <v>2048</v>
      </c>
      <c r="C6147" t="s">
        <v>15</v>
      </c>
      <c r="D6147" t="s">
        <v>1</v>
      </c>
      <c r="E6147">
        <v>4.8845894687109972</v>
      </c>
      <c r="F6147" t="s">
        <v>22</v>
      </c>
    </row>
    <row r="6148" spans="1:6" x14ac:dyDescent="0.45">
      <c r="A6148" t="s">
        <v>28</v>
      </c>
      <c r="B6148">
        <v>2048</v>
      </c>
      <c r="C6148" t="s">
        <v>15</v>
      </c>
      <c r="D6148" t="s">
        <v>2</v>
      </c>
      <c r="E6148">
        <v>38.44755646679436</v>
      </c>
      <c r="F6148" t="s">
        <v>22</v>
      </c>
    </row>
    <row r="6149" spans="1:6" x14ac:dyDescent="0.45">
      <c r="A6149" t="s">
        <v>28</v>
      </c>
      <c r="B6149">
        <v>2048</v>
      </c>
      <c r="C6149" t="s">
        <v>15</v>
      </c>
      <c r="D6149" t="s">
        <v>3</v>
      </c>
      <c r="E6149">
        <v>26.575082647495893</v>
      </c>
      <c r="F6149" t="s">
        <v>22</v>
      </c>
    </row>
    <row r="6150" spans="1:6" x14ac:dyDescent="0.45">
      <c r="A6150" t="s">
        <v>28</v>
      </c>
      <c r="B6150">
        <v>2048</v>
      </c>
      <c r="C6150" t="s">
        <v>15</v>
      </c>
      <c r="D6150" t="s">
        <v>4</v>
      </c>
      <c r="E6150">
        <v>0</v>
      </c>
      <c r="F6150" t="s">
        <v>22</v>
      </c>
    </row>
    <row r="6151" spans="1:6" x14ac:dyDescent="0.45">
      <c r="A6151" t="s">
        <v>28</v>
      </c>
      <c r="B6151">
        <v>2048</v>
      </c>
      <c r="C6151" t="s">
        <v>5</v>
      </c>
      <c r="D6151" t="s">
        <v>5</v>
      </c>
      <c r="E6151">
        <v>483.2013252186519</v>
      </c>
      <c r="F6151" t="s">
        <v>22</v>
      </c>
    </row>
    <row r="6152" spans="1:6" x14ac:dyDescent="0.45">
      <c r="A6152" t="s">
        <v>28</v>
      </c>
      <c r="B6152">
        <v>2048</v>
      </c>
      <c r="C6152" t="s">
        <v>16</v>
      </c>
      <c r="D6152" t="s">
        <v>6</v>
      </c>
      <c r="E6152">
        <v>0</v>
      </c>
      <c r="F6152" t="s">
        <v>22</v>
      </c>
    </row>
    <row r="6153" spans="1:6" x14ac:dyDescent="0.45">
      <c r="A6153" t="s">
        <v>28</v>
      </c>
      <c r="B6153">
        <v>2048</v>
      </c>
      <c r="C6153" t="s">
        <v>16</v>
      </c>
      <c r="D6153" t="s">
        <v>7</v>
      </c>
      <c r="E6153">
        <v>0</v>
      </c>
      <c r="F6153" t="s">
        <v>22</v>
      </c>
    </row>
    <row r="6154" spans="1:6" x14ac:dyDescent="0.45">
      <c r="A6154" t="s">
        <v>28</v>
      </c>
      <c r="B6154">
        <v>2048</v>
      </c>
      <c r="C6154" t="s">
        <v>17</v>
      </c>
      <c r="D6154" t="s">
        <v>8</v>
      </c>
      <c r="E6154">
        <v>0</v>
      </c>
      <c r="F6154" t="s">
        <v>22</v>
      </c>
    </row>
    <row r="6155" spans="1:6" x14ac:dyDescent="0.45">
      <c r="A6155" t="s">
        <v>28</v>
      </c>
      <c r="B6155">
        <v>2048</v>
      </c>
      <c r="C6155" t="s">
        <v>18</v>
      </c>
      <c r="D6155" t="s">
        <v>9</v>
      </c>
      <c r="E6155">
        <v>160.78889056969484</v>
      </c>
      <c r="F6155" t="s">
        <v>22</v>
      </c>
    </row>
    <row r="6156" spans="1:6" x14ac:dyDescent="0.45">
      <c r="A6156" t="s">
        <v>28</v>
      </c>
      <c r="B6156">
        <v>2048</v>
      </c>
      <c r="C6156" t="s">
        <v>18</v>
      </c>
      <c r="D6156" t="s">
        <v>10</v>
      </c>
      <c r="E6156">
        <v>322.41243464895706</v>
      </c>
      <c r="F6156" t="s">
        <v>22</v>
      </c>
    </row>
    <row r="6157" spans="1:6" x14ac:dyDescent="0.45">
      <c r="A6157" t="s">
        <v>28</v>
      </c>
      <c r="B6157">
        <v>2048</v>
      </c>
      <c r="C6157" t="s">
        <v>18</v>
      </c>
      <c r="D6157" t="s">
        <v>19</v>
      </c>
      <c r="E6157">
        <v>2.4147176169519735</v>
      </c>
      <c r="F6157" t="s">
        <v>23</v>
      </c>
    </row>
    <row r="6158" spans="1:6" x14ac:dyDescent="0.45">
      <c r="A6158" t="s">
        <v>28</v>
      </c>
      <c r="B6158">
        <v>2049</v>
      </c>
      <c r="C6158" t="s">
        <v>15</v>
      </c>
      <c r="D6158" t="s">
        <v>0</v>
      </c>
      <c r="E6158">
        <v>394.44987001537294</v>
      </c>
      <c r="F6158" t="s">
        <v>22</v>
      </c>
    </row>
    <row r="6159" spans="1:6" x14ac:dyDescent="0.45">
      <c r="A6159" t="s">
        <v>28</v>
      </c>
      <c r="B6159">
        <v>2049</v>
      </c>
      <c r="C6159" t="s">
        <v>15</v>
      </c>
      <c r="D6159" t="s">
        <v>1</v>
      </c>
      <c r="E6159">
        <v>4.8923574870455955</v>
      </c>
      <c r="F6159" t="s">
        <v>22</v>
      </c>
    </row>
    <row r="6160" spans="1:6" x14ac:dyDescent="0.45">
      <c r="A6160" t="s">
        <v>28</v>
      </c>
      <c r="B6160">
        <v>2049</v>
      </c>
      <c r="C6160" t="s">
        <v>15</v>
      </c>
      <c r="D6160" t="s">
        <v>2</v>
      </c>
      <c r="E6160">
        <v>37.841822701620863</v>
      </c>
      <c r="F6160" t="s">
        <v>22</v>
      </c>
    </row>
    <row r="6161" spans="1:6" x14ac:dyDescent="0.45">
      <c r="A6161" t="s">
        <v>28</v>
      </c>
      <c r="B6161">
        <v>2049</v>
      </c>
      <c r="C6161" t="s">
        <v>15</v>
      </c>
      <c r="D6161" t="s">
        <v>3</v>
      </c>
      <c r="E6161">
        <v>18.610107592635615</v>
      </c>
      <c r="F6161" t="s">
        <v>22</v>
      </c>
    </row>
    <row r="6162" spans="1:6" x14ac:dyDescent="0.45">
      <c r="A6162" t="s">
        <v>28</v>
      </c>
      <c r="B6162">
        <v>2049</v>
      </c>
      <c r="C6162" t="s">
        <v>15</v>
      </c>
      <c r="D6162" t="s">
        <v>4</v>
      </c>
      <c r="E6162">
        <v>0</v>
      </c>
      <c r="F6162" t="s">
        <v>22</v>
      </c>
    </row>
    <row r="6163" spans="1:6" x14ac:dyDescent="0.45">
      <c r="A6163" t="s">
        <v>28</v>
      </c>
      <c r="B6163">
        <v>2049</v>
      </c>
      <c r="C6163" t="s">
        <v>5</v>
      </c>
      <c r="D6163" t="s">
        <v>5</v>
      </c>
      <c r="E6163">
        <v>455.79415779667511</v>
      </c>
      <c r="F6163" t="s">
        <v>22</v>
      </c>
    </row>
    <row r="6164" spans="1:6" x14ac:dyDescent="0.45">
      <c r="A6164" t="s">
        <v>28</v>
      </c>
      <c r="B6164">
        <v>2049</v>
      </c>
      <c r="C6164" t="s">
        <v>16</v>
      </c>
      <c r="D6164" t="s">
        <v>6</v>
      </c>
      <c r="E6164">
        <v>0</v>
      </c>
      <c r="F6164" t="s">
        <v>22</v>
      </c>
    </row>
    <row r="6165" spans="1:6" x14ac:dyDescent="0.45">
      <c r="A6165" t="s">
        <v>28</v>
      </c>
      <c r="B6165">
        <v>2049</v>
      </c>
      <c r="C6165" t="s">
        <v>16</v>
      </c>
      <c r="D6165" t="s">
        <v>7</v>
      </c>
      <c r="E6165">
        <v>0</v>
      </c>
      <c r="F6165" t="s">
        <v>22</v>
      </c>
    </row>
    <row r="6166" spans="1:6" x14ac:dyDescent="0.45">
      <c r="A6166" t="s">
        <v>28</v>
      </c>
      <c r="B6166">
        <v>2049</v>
      </c>
      <c r="C6166" t="s">
        <v>17</v>
      </c>
      <c r="D6166" t="s">
        <v>8</v>
      </c>
      <c r="E6166">
        <v>0</v>
      </c>
      <c r="F6166" t="s">
        <v>22</v>
      </c>
    </row>
    <row r="6167" spans="1:6" x14ac:dyDescent="0.45">
      <c r="A6167" t="s">
        <v>28</v>
      </c>
      <c r="B6167">
        <v>2049</v>
      </c>
      <c r="C6167" t="s">
        <v>18</v>
      </c>
      <c r="D6167" t="s">
        <v>9</v>
      </c>
      <c r="E6167">
        <v>159.19688808444755</v>
      </c>
      <c r="F6167" t="s">
        <v>22</v>
      </c>
    </row>
    <row r="6168" spans="1:6" x14ac:dyDescent="0.45">
      <c r="A6168" t="s">
        <v>28</v>
      </c>
      <c r="B6168">
        <v>2049</v>
      </c>
      <c r="C6168" t="s">
        <v>18</v>
      </c>
      <c r="D6168" t="s">
        <v>10</v>
      </c>
      <c r="E6168">
        <v>296.59726971222756</v>
      </c>
      <c r="F6168" t="s">
        <v>22</v>
      </c>
    </row>
    <row r="6169" spans="1:6" x14ac:dyDescent="0.45">
      <c r="A6169" t="s">
        <v>28</v>
      </c>
      <c r="B6169">
        <v>2049</v>
      </c>
      <c r="C6169" t="s">
        <v>18</v>
      </c>
      <c r="D6169" t="s">
        <v>19</v>
      </c>
      <c r="E6169">
        <v>2.2213741634802937</v>
      </c>
      <c r="F6169" t="s">
        <v>23</v>
      </c>
    </row>
    <row r="6170" spans="1:6" x14ac:dyDescent="0.45">
      <c r="A6170" t="s">
        <v>28</v>
      </c>
      <c r="B6170">
        <v>2050</v>
      </c>
      <c r="C6170" t="s">
        <v>15</v>
      </c>
      <c r="D6170" t="s">
        <v>0</v>
      </c>
      <c r="E6170">
        <v>377.42643924984463</v>
      </c>
      <c r="F6170" t="s">
        <v>22</v>
      </c>
    </row>
    <row r="6171" spans="1:6" x14ac:dyDescent="0.45">
      <c r="A6171" t="s">
        <v>28</v>
      </c>
      <c r="B6171">
        <v>2050</v>
      </c>
      <c r="C6171" t="s">
        <v>15</v>
      </c>
      <c r="D6171" t="s">
        <v>1</v>
      </c>
      <c r="E6171">
        <v>4.8898647711266303</v>
      </c>
      <c r="F6171" t="s">
        <v>22</v>
      </c>
    </row>
    <row r="6172" spans="1:6" x14ac:dyDescent="0.45">
      <c r="A6172" t="s">
        <v>28</v>
      </c>
      <c r="B6172">
        <v>2050</v>
      </c>
      <c r="C6172" t="s">
        <v>15</v>
      </c>
      <c r="D6172" t="s">
        <v>2</v>
      </c>
      <c r="E6172">
        <v>37.266973357857523</v>
      </c>
      <c r="F6172" t="s">
        <v>22</v>
      </c>
    </row>
    <row r="6173" spans="1:6" x14ac:dyDescent="0.45">
      <c r="A6173" t="s">
        <v>28</v>
      </c>
      <c r="B6173">
        <v>2050</v>
      </c>
      <c r="C6173" t="s">
        <v>15</v>
      </c>
      <c r="D6173" t="s">
        <v>3</v>
      </c>
      <c r="E6173">
        <v>12.417334520547945</v>
      </c>
      <c r="F6173" t="s">
        <v>22</v>
      </c>
    </row>
    <row r="6174" spans="1:6" x14ac:dyDescent="0.45">
      <c r="A6174" t="s">
        <v>28</v>
      </c>
      <c r="B6174">
        <v>2050</v>
      </c>
      <c r="C6174" t="s">
        <v>15</v>
      </c>
      <c r="D6174" t="s">
        <v>4</v>
      </c>
      <c r="E6174">
        <v>0</v>
      </c>
      <c r="F6174" t="s">
        <v>22</v>
      </c>
    </row>
    <row r="6175" spans="1:6" x14ac:dyDescent="0.45">
      <c r="A6175" t="s">
        <v>28</v>
      </c>
      <c r="B6175">
        <v>2050</v>
      </c>
      <c r="C6175" t="s">
        <v>5</v>
      </c>
      <c r="D6175" t="s">
        <v>5</v>
      </c>
      <c r="E6175">
        <v>432.00061189937674</v>
      </c>
      <c r="F6175" t="s">
        <v>22</v>
      </c>
    </row>
    <row r="6176" spans="1:6" x14ac:dyDescent="0.45">
      <c r="A6176" t="s">
        <v>28</v>
      </c>
      <c r="B6176">
        <v>2050</v>
      </c>
      <c r="C6176" t="s">
        <v>16</v>
      </c>
      <c r="D6176" t="s">
        <v>6</v>
      </c>
      <c r="E6176">
        <v>0</v>
      </c>
      <c r="F6176" t="s">
        <v>22</v>
      </c>
    </row>
    <row r="6177" spans="1:6" x14ac:dyDescent="0.45">
      <c r="A6177" t="s">
        <v>28</v>
      </c>
      <c r="B6177">
        <v>2050</v>
      </c>
      <c r="C6177" t="s">
        <v>16</v>
      </c>
      <c r="D6177" t="s">
        <v>7</v>
      </c>
      <c r="E6177">
        <v>0</v>
      </c>
      <c r="F6177" t="s">
        <v>22</v>
      </c>
    </row>
    <row r="6178" spans="1:6" x14ac:dyDescent="0.45">
      <c r="A6178" t="s">
        <v>28</v>
      </c>
      <c r="B6178">
        <v>2050</v>
      </c>
      <c r="C6178" t="s">
        <v>17</v>
      </c>
      <c r="D6178" t="s">
        <v>8</v>
      </c>
      <c r="E6178">
        <v>0</v>
      </c>
      <c r="F6178" t="s">
        <v>22</v>
      </c>
    </row>
    <row r="6179" spans="1:6" x14ac:dyDescent="0.45">
      <c r="A6179" t="s">
        <v>28</v>
      </c>
      <c r="B6179">
        <v>2050</v>
      </c>
      <c r="C6179" t="s">
        <v>18</v>
      </c>
      <c r="D6179" t="s">
        <v>9</v>
      </c>
      <c r="E6179">
        <v>157.72491296019771</v>
      </c>
      <c r="F6179" t="s">
        <v>22</v>
      </c>
    </row>
    <row r="6180" spans="1:6" x14ac:dyDescent="0.45">
      <c r="A6180" t="s">
        <v>28</v>
      </c>
      <c r="B6180">
        <v>2050</v>
      </c>
      <c r="C6180" t="s">
        <v>18</v>
      </c>
      <c r="D6180" t="s">
        <v>10</v>
      </c>
      <c r="E6180">
        <v>274.27569893917905</v>
      </c>
      <c r="F6180" t="s">
        <v>22</v>
      </c>
    </row>
    <row r="6181" spans="1:6" x14ac:dyDescent="0.45">
      <c r="A6181" t="s">
        <v>28</v>
      </c>
      <c r="B6181">
        <v>2050</v>
      </c>
      <c r="C6181" t="s">
        <v>18</v>
      </c>
      <c r="D6181" t="s">
        <v>19</v>
      </c>
      <c r="E6181">
        <v>2.0541960884708508</v>
      </c>
      <c r="F6181" t="s">
        <v>23</v>
      </c>
    </row>
    <row r="6182" spans="1:6" x14ac:dyDescent="0.45">
      <c r="A6182" t="s">
        <v>29</v>
      </c>
      <c r="B6182">
        <v>2010</v>
      </c>
      <c r="C6182" t="s">
        <v>15</v>
      </c>
      <c r="D6182" t="s">
        <v>0</v>
      </c>
      <c r="E6182">
        <v>2077.4021362211915</v>
      </c>
      <c r="F6182" t="s">
        <v>22</v>
      </c>
    </row>
    <row r="6183" spans="1:6" x14ac:dyDescent="0.45">
      <c r="A6183" t="s">
        <v>29</v>
      </c>
      <c r="B6183">
        <v>2010</v>
      </c>
      <c r="C6183" t="s">
        <v>15</v>
      </c>
      <c r="D6183" t="s">
        <v>1</v>
      </c>
      <c r="E6183">
        <v>2469.9732154101121</v>
      </c>
      <c r="F6183" t="s">
        <v>22</v>
      </c>
    </row>
    <row r="6184" spans="1:6" x14ac:dyDescent="0.45">
      <c r="A6184" t="s">
        <v>29</v>
      </c>
      <c r="B6184">
        <v>2010</v>
      </c>
      <c r="C6184" t="s">
        <v>15</v>
      </c>
      <c r="D6184" t="s">
        <v>2</v>
      </c>
      <c r="E6184">
        <v>368.33424657534249</v>
      </c>
      <c r="F6184" t="s">
        <v>22</v>
      </c>
    </row>
    <row r="6185" spans="1:6" x14ac:dyDescent="0.45">
      <c r="A6185" t="s">
        <v>29</v>
      </c>
      <c r="B6185">
        <v>2010</v>
      </c>
      <c r="C6185" t="s">
        <v>15</v>
      </c>
      <c r="D6185" t="s">
        <v>3</v>
      </c>
      <c r="E6185">
        <v>157.98904109589046</v>
      </c>
      <c r="F6185" t="s">
        <v>22</v>
      </c>
    </row>
    <row r="6186" spans="1:6" x14ac:dyDescent="0.45">
      <c r="A6186" t="s">
        <v>29</v>
      </c>
      <c r="B6186">
        <v>2010</v>
      </c>
      <c r="C6186" t="s">
        <v>15</v>
      </c>
      <c r="D6186" t="s">
        <v>4</v>
      </c>
      <c r="E6186">
        <v>0</v>
      </c>
      <c r="F6186" t="s">
        <v>22</v>
      </c>
    </row>
    <row r="6187" spans="1:6" x14ac:dyDescent="0.45">
      <c r="A6187" t="s">
        <v>29</v>
      </c>
      <c r="B6187">
        <v>2010</v>
      </c>
      <c r="C6187" t="s">
        <v>5</v>
      </c>
      <c r="D6187" t="s">
        <v>5</v>
      </c>
      <c r="E6187">
        <v>5073.6986393025363</v>
      </c>
      <c r="F6187" t="s">
        <v>22</v>
      </c>
    </row>
    <row r="6188" spans="1:6" x14ac:dyDescent="0.45">
      <c r="A6188" t="s">
        <v>29</v>
      </c>
      <c r="B6188">
        <v>2010</v>
      </c>
      <c r="C6188" t="s">
        <v>16</v>
      </c>
      <c r="D6188" t="s">
        <v>6</v>
      </c>
      <c r="E6188">
        <v>0</v>
      </c>
      <c r="F6188" t="s">
        <v>22</v>
      </c>
    </row>
    <row r="6189" spans="1:6" x14ac:dyDescent="0.45">
      <c r="A6189" t="s">
        <v>29</v>
      </c>
      <c r="B6189">
        <v>2010</v>
      </c>
      <c r="C6189" t="s">
        <v>16</v>
      </c>
      <c r="D6189" t="s">
        <v>7</v>
      </c>
      <c r="E6189">
        <v>0</v>
      </c>
      <c r="F6189" t="s">
        <v>22</v>
      </c>
    </row>
    <row r="6190" spans="1:6" x14ac:dyDescent="0.45">
      <c r="A6190" t="s">
        <v>29</v>
      </c>
      <c r="B6190">
        <v>2010</v>
      </c>
      <c r="C6190" t="s">
        <v>17</v>
      </c>
      <c r="D6190" t="s">
        <v>8</v>
      </c>
      <c r="E6190">
        <v>5005.6599951539729</v>
      </c>
      <c r="F6190" t="s">
        <v>22</v>
      </c>
    </row>
    <row r="6191" spans="1:6" x14ac:dyDescent="0.45">
      <c r="A6191" t="s">
        <v>29</v>
      </c>
      <c r="B6191">
        <v>2010</v>
      </c>
      <c r="C6191" t="s">
        <v>18</v>
      </c>
      <c r="D6191" t="s">
        <v>9</v>
      </c>
      <c r="E6191">
        <v>0</v>
      </c>
      <c r="F6191" t="s">
        <v>22</v>
      </c>
    </row>
    <row r="6192" spans="1:6" x14ac:dyDescent="0.45">
      <c r="A6192" t="s">
        <v>29</v>
      </c>
      <c r="B6192">
        <v>2010</v>
      </c>
      <c r="C6192" t="s">
        <v>18</v>
      </c>
      <c r="D6192" t="s">
        <v>10</v>
      </c>
      <c r="E6192">
        <v>1074.488374386</v>
      </c>
      <c r="F6192" t="s">
        <v>22</v>
      </c>
    </row>
    <row r="6193" spans="1:6" x14ac:dyDescent="0.45">
      <c r="A6193" t="s">
        <v>29</v>
      </c>
      <c r="B6193">
        <v>2010</v>
      </c>
      <c r="C6193" t="s">
        <v>18</v>
      </c>
      <c r="D6193" t="s">
        <v>19</v>
      </c>
      <c r="E6193">
        <v>8.0643191357541024</v>
      </c>
      <c r="F6193" t="s">
        <v>23</v>
      </c>
    </row>
    <row r="6194" spans="1:6" x14ac:dyDescent="0.45">
      <c r="A6194" t="s">
        <v>29</v>
      </c>
      <c r="B6194">
        <v>2011</v>
      </c>
      <c r="C6194" t="s">
        <v>15</v>
      </c>
      <c r="D6194" t="s">
        <v>0</v>
      </c>
      <c r="E6194">
        <v>1996.6616980848005</v>
      </c>
      <c r="F6194" t="s">
        <v>22</v>
      </c>
    </row>
    <row r="6195" spans="1:6" x14ac:dyDescent="0.45">
      <c r="A6195" t="s">
        <v>29</v>
      </c>
      <c r="B6195">
        <v>2011</v>
      </c>
      <c r="C6195" t="s">
        <v>15</v>
      </c>
      <c r="D6195" t="s">
        <v>1</v>
      </c>
      <c r="E6195">
        <v>2627.2056578104789</v>
      </c>
      <c r="F6195" t="s">
        <v>22</v>
      </c>
    </row>
    <row r="6196" spans="1:6" x14ac:dyDescent="0.45">
      <c r="A6196" t="s">
        <v>29</v>
      </c>
      <c r="B6196">
        <v>2011</v>
      </c>
      <c r="C6196" t="s">
        <v>15</v>
      </c>
      <c r="D6196" t="s">
        <v>2</v>
      </c>
      <c r="E6196">
        <v>454.40547945205481</v>
      </c>
      <c r="F6196" t="s">
        <v>22</v>
      </c>
    </row>
    <row r="6197" spans="1:6" x14ac:dyDescent="0.45">
      <c r="A6197" t="s">
        <v>29</v>
      </c>
      <c r="B6197">
        <v>2011</v>
      </c>
      <c r="C6197" t="s">
        <v>15</v>
      </c>
      <c r="D6197" t="s">
        <v>3</v>
      </c>
      <c r="E6197">
        <v>210.52358802560391</v>
      </c>
      <c r="F6197" t="s">
        <v>22</v>
      </c>
    </row>
    <row r="6198" spans="1:6" x14ac:dyDescent="0.45">
      <c r="A6198" t="s">
        <v>29</v>
      </c>
      <c r="B6198">
        <v>2011</v>
      </c>
      <c r="C6198" t="s">
        <v>15</v>
      </c>
      <c r="D6198" t="s">
        <v>4</v>
      </c>
      <c r="E6198">
        <v>0</v>
      </c>
      <c r="F6198" t="s">
        <v>22</v>
      </c>
    </row>
    <row r="6199" spans="1:6" x14ac:dyDescent="0.45">
      <c r="A6199" t="s">
        <v>29</v>
      </c>
      <c r="B6199">
        <v>2011</v>
      </c>
      <c r="C6199" t="s">
        <v>5</v>
      </c>
      <c r="D6199" t="s">
        <v>5</v>
      </c>
      <c r="E6199">
        <v>5288.7964233729381</v>
      </c>
      <c r="F6199" t="s">
        <v>22</v>
      </c>
    </row>
    <row r="6200" spans="1:6" x14ac:dyDescent="0.45">
      <c r="A6200" t="s">
        <v>29</v>
      </c>
      <c r="B6200">
        <v>2011</v>
      </c>
      <c r="C6200" t="s">
        <v>16</v>
      </c>
      <c r="D6200" t="s">
        <v>6</v>
      </c>
      <c r="E6200">
        <v>0</v>
      </c>
      <c r="F6200" t="s">
        <v>22</v>
      </c>
    </row>
    <row r="6201" spans="1:6" x14ac:dyDescent="0.45">
      <c r="A6201" t="s">
        <v>29</v>
      </c>
      <c r="B6201">
        <v>2011</v>
      </c>
      <c r="C6201" t="s">
        <v>16</v>
      </c>
      <c r="D6201" t="s">
        <v>7</v>
      </c>
      <c r="E6201">
        <v>0</v>
      </c>
      <c r="F6201" t="s">
        <v>22</v>
      </c>
    </row>
    <row r="6202" spans="1:6" x14ac:dyDescent="0.45">
      <c r="A6202" t="s">
        <v>29</v>
      </c>
      <c r="B6202">
        <v>2011</v>
      </c>
      <c r="C6202" t="s">
        <v>17</v>
      </c>
      <c r="D6202" t="s">
        <v>8</v>
      </c>
      <c r="E6202">
        <v>4573.9338333750993</v>
      </c>
      <c r="F6202" t="s">
        <v>22</v>
      </c>
    </row>
    <row r="6203" spans="1:6" x14ac:dyDescent="0.45">
      <c r="A6203" t="s">
        <v>29</v>
      </c>
      <c r="B6203">
        <v>2011</v>
      </c>
      <c r="C6203" t="s">
        <v>18</v>
      </c>
      <c r="D6203" t="s">
        <v>9</v>
      </c>
      <c r="E6203">
        <v>0</v>
      </c>
      <c r="F6203" t="s">
        <v>22</v>
      </c>
    </row>
    <row r="6204" spans="1:6" x14ac:dyDescent="0.45">
      <c r="A6204" t="s">
        <v>29</v>
      </c>
      <c r="B6204">
        <v>2011</v>
      </c>
      <c r="C6204" t="s">
        <v>18</v>
      </c>
      <c r="D6204" t="s">
        <v>10</v>
      </c>
      <c r="E6204">
        <v>1609.6137682799999</v>
      </c>
      <c r="F6204" t="s">
        <v>22</v>
      </c>
    </row>
    <row r="6205" spans="1:6" x14ac:dyDescent="0.45">
      <c r="A6205" t="s">
        <v>29</v>
      </c>
      <c r="B6205">
        <v>2011</v>
      </c>
      <c r="C6205" t="s">
        <v>18</v>
      </c>
      <c r="D6205" t="s">
        <v>19</v>
      </c>
      <c r="E6205">
        <v>12.080576600124823</v>
      </c>
      <c r="F6205" t="s">
        <v>23</v>
      </c>
    </row>
    <row r="6206" spans="1:6" x14ac:dyDescent="0.45">
      <c r="A6206" t="s">
        <v>29</v>
      </c>
      <c r="B6206">
        <v>2012</v>
      </c>
      <c r="C6206" t="s">
        <v>15</v>
      </c>
      <c r="D6206" t="s">
        <v>0</v>
      </c>
      <c r="E6206">
        <v>1545.1061419837033</v>
      </c>
      <c r="F6206" t="s">
        <v>22</v>
      </c>
    </row>
    <row r="6207" spans="1:6" x14ac:dyDescent="0.45">
      <c r="A6207" t="s">
        <v>29</v>
      </c>
      <c r="B6207">
        <v>2012</v>
      </c>
      <c r="C6207" t="s">
        <v>15</v>
      </c>
      <c r="D6207" t="s">
        <v>1</v>
      </c>
      <c r="E6207">
        <v>2842.4740681366216</v>
      </c>
      <c r="F6207" t="s">
        <v>22</v>
      </c>
    </row>
    <row r="6208" spans="1:6" x14ac:dyDescent="0.45">
      <c r="A6208" t="s">
        <v>29</v>
      </c>
      <c r="B6208">
        <v>2012</v>
      </c>
      <c r="C6208" t="s">
        <v>15</v>
      </c>
      <c r="D6208" t="s">
        <v>2</v>
      </c>
      <c r="E6208">
        <v>455.91803278688531</v>
      </c>
      <c r="F6208" t="s">
        <v>22</v>
      </c>
    </row>
    <row r="6209" spans="1:6" x14ac:dyDescent="0.45">
      <c r="A6209" t="s">
        <v>29</v>
      </c>
      <c r="B6209">
        <v>2012</v>
      </c>
      <c r="C6209" t="s">
        <v>15</v>
      </c>
      <c r="D6209" t="s">
        <v>3</v>
      </c>
      <c r="E6209">
        <v>195.69798323506845</v>
      </c>
      <c r="F6209" t="s">
        <v>22</v>
      </c>
    </row>
    <row r="6210" spans="1:6" x14ac:dyDescent="0.45">
      <c r="A6210" t="s">
        <v>29</v>
      </c>
      <c r="B6210">
        <v>2012</v>
      </c>
      <c r="C6210" t="s">
        <v>15</v>
      </c>
      <c r="D6210" t="s">
        <v>4</v>
      </c>
      <c r="E6210">
        <v>0</v>
      </c>
      <c r="F6210" t="s">
        <v>22</v>
      </c>
    </row>
    <row r="6211" spans="1:6" x14ac:dyDescent="0.45">
      <c r="A6211" t="s">
        <v>29</v>
      </c>
      <c r="B6211">
        <v>2012</v>
      </c>
      <c r="C6211" t="s">
        <v>5</v>
      </c>
      <c r="D6211" t="s">
        <v>5</v>
      </c>
      <c r="E6211">
        <v>5039.1962261422777</v>
      </c>
      <c r="F6211" t="s">
        <v>22</v>
      </c>
    </row>
    <row r="6212" spans="1:6" x14ac:dyDescent="0.45">
      <c r="A6212" t="s">
        <v>29</v>
      </c>
      <c r="B6212">
        <v>2012</v>
      </c>
      <c r="C6212" t="s">
        <v>16</v>
      </c>
      <c r="D6212" t="s">
        <v>6</v>
      </c>
      <c r="E6212">
        <v>0</v>
      </c>
      <c r="F6212" t="s">
        <v>22</v>
      </c>
    </row>
    <row r="6213" spans="1:6" x14ac:dyDescent="0.45">
      <c r="A6213" t="s">
        <v>29</v>
      </c>
      <c r="B6213">
        <v>2012</v>
      </c>
      <c r="C6213" t="s">
        <v>16</v>
      </c>
      <c r="D6213" t="s">
        <v>7</v>
      </c>
      <c r="E6213">
        <v>0</v>
      </c>
      <c r="F6213" t="s">
        <v>22</v>
      </c>
    </row>
    <row r="6214" spans="1:6" x14ac:dyDescent="0.45">
      <c r="A6214" t="s">
        <v>29</v>
      </c>
      <c r="B6214">
        <v>2012</v>
      </c>
      <c r="C6214" t="s">
        <v>17</v>
      </c>
      <c r="D6214" t="s">
        <v>8</v>
      </c>
      <c r="E6214">
        <v>4005.1735509539903</v>
      </c>
      <c r="F6214" t="s">
        <v>22</v>
      </c>
    </row>
    <row r="6215" spans="1:6" x14ac:dyDescent="0.45">
      <c r="A6215" t="s">
        <v>29</v>
      </c>
      <c r="B6215">
        <v>2012</v>
      </c>
      <c r="C6215" t="s">
        <v>18</v>
      </c>
      <c r="D6215" t="s">
        <v>9</v>
      </c>
      <c r="E6215">
        <v>0</v>
      </c>
      <c r="F6215" t="s">
        <v>22</v>
      </c>
    </row>
    <row r="6216" spans="1:6" x14ac:dyDescent="0.45">
      <c r="A6216" t="s">
        <v>29</v>
      </c>
      <c r="B6216">
        <v>2012</v>
      </c>
      <c r="C6216" t="s">
        <v>18</v>
      </c>
      <c r="D6216" t="s">
        <v>10</v>
      </c>
      <c r="E6216">
        <v>1697.5970566598362</v>
      </c>
      <c r="F6216" t="s">
        <v>22</v>
      </c>
    </row>
    <row r="6217" spans="1:6" x14ac:dyDescent="0.45">
      <c r="A6217" t="s">
        <v>29</v>
      </c>
      <c r="B6217">
        <v>2012</v>
      </c>
      <c r="C6217" t="s">
        <v>18</v>
      </c>
      <c r="D6217" t="s">
        <v>19</v>
      </c>
      <c r="E6217">
        <v>12.775821039967882</v>
      </c>
      <c r="F6217" t="s">
        <v>23</v>
      </c>
    </row>
    <row r="6218" spans="1:6" x14ac:dyDescent="0.45">
      <c r="A6218" t="s">
        <v>29</v>
      </c>
      <c r="B6218">
        <v>2013</v>
      </c>
      <c r="C6218" t="s">
        <v>15</v>
      </c>
      <c r="D6218" t="s">
        <v>0</v>
      </c>
      <c r="E6218">
        <v>1071.3183256118637</v>
      </c>
      <c r="F6218" t="s">
        <v>22</v>
      </c>
    </row>
    <row r="6219" spans="1:6" x14ac:dyDescent="0.45">
      <c r="A6219" t="s">
        <v>29</v>
      </c>
      <c r="B6219">
        <v>2013</v>
      </c>
      <c r="C6219" t="s">
        <v>15</v>
      </c>
      <c r="D6219" t="s">
        <v>1</v>
      </c>
      <c r="E6219">
        <v>2841.3870048975036</v>
      </c>
      <c r="F6219" t="s">
        <v>22</v>
      </c>
    </row>
    <row r="6220" spans="1:6" x14ac:dyDescent="0.45">
      <c r="A6220" t="s">
        <v>29</v>
      </c>
      <c r="B6220">
        <v>2013</v>
      </c>
      <c r="C6220" t="s">
        <v>15</v>
      </c>
      <c r="D6220" t="s">
        <v>2</v>
      </c>
      <c r="E6220">
        <v>457.62739726027399</v>
      </c>
      <c r="F6220" t="s">
        <v>22</v>
      </c>
    </row>
    <row r="6221" spans="1:6" x14ac:dyDescent="0.45">
      <c r="A6221" t="s">
        <v>29</v>
      </c>
      <c r="B6221">
        <v>2013</v>
      </c>
      <c r="C6221" t="s">
        <v>15</v>
      </c>
      <c r="D6221" t="s">
        <v>3</v>
      </c>
      <c r="E6221">
        <v>179.58749269601989</v>
      </c>
      <c r="F6221" t="s">
        <v>22</v>
      </c>
    </row>
    <row r="6222" spans="1:6" x14ac:dyDescent="0.45">
      <c r="A6222" t="s">
        <v>29</v>
      </c>
      <c r="B6222">
        <v>2013</v>
      </c>
      <c r="C6222" t="s">
        <v>15</v>
      </c>
      <c r="D6222" t="s">
        <v>4</v>
      </c>
      <c r="E6222">
        <v>0</v>
      </c>
      <c r="F6222" t="s">
        <v>22</v>
      </c>
    </row>
    <row r="6223" spans="1:6" x14ac:dyDescent="0.45">
      <c r="A6223" t="s">
        <v>29</v>
      </c>
      <c r="B6223">
        <v>2013</v>
      </c>
      <c r="C6223" t="s">
        <v>5</v>
      </c>
      <c r="D6223" t="s">
        <v>5</v>
      </c>
      <c r="E6223">
        <v>4549.9202204656613</v>
      </c>
      <c r="F6223" t="s">
        <v>22</v>
      </c>
    </row>
    <row r="6224" spans="1:6" x14ac:dyDescent="0.45">
      <c r="A6224" t="s">
        <v>29</v>
      </c>
      <c r="B6224">
        <v>2013</v>
      </c>
      <c r="C6224" t="s">
        <v>16</v>
      </c>
      <c r="D6224" t="s">
        <v>6</v>
      </c>
      <c r="E6224">
        <v>0</v>
      </c>
      <c r="F6224" t="s">
        <v>22</v>
      </c>
    </row>
    <row r="6225" spans="1:6" x14ac:dyDescent="0.45">
      <c r="A6225" t="s">
        <v>29</v>
      </c>
      <c r="B6225">
        <v>2013</v>
      </c>
      <c r="C6225" t="s">
        <v>16</v>
      </c>
      <c r="D6225" t="s">
        <v>7</v>
      </c>
      <c r="E6225">
        <v>0</v>
      </c>
      <c r="F6225" t="s">
        <v>22</v>
      </c>
    </row>
    <row r="6226" spans="1:6" x14ac:dyDescent="0.45">
      <c r="A6226" t="s">
        <v>29</v>
      </c>
      <c r="B6226">
        <v>2013</v>
      </c>
      <c r="C6226" t="s">
        <v>17</v>
      </c>
      <c r="D6226" t="s">
        <v>8</v>
      </c>
      <c r="E6226">
        <v>3444.8251252205509</v>
      </c>
      <c r="F6226" t="s">
        <v>22</v>
      </c>
    </row>
    <row r="6227" spans="1:6" x14ac:dyDescent="0.45">
      <c r="A6227" t="s">
        <v>29</v>
      </c>
      <c r="B6227">
        <v>2013</v>
      </c>
      <c r="C6227" t="s">
        <v>18</v>
      </c>
      <c r="D6227" t="s">
        <v>9</v>
      </c>
      <c r="E6227">
        <v>0</v>
      </c>
      <c r="F6227" t="s">
        <v>22</v>
      </c>
    </row>
    <row r="6228" spans="1:6" x14ac:dyDescent="0.45">
      <c r="A6228" t="s">
        <v>29</v>
      </c>
      <c r="B6228">
        <v>2013</v>
      </c>
      <c r="C6228" t="s">
        <v>18</v>
      </c>
      <c r="D6228" t="s">
        <v>10</v>
      </c>
      <c r="E6228">
        <v>1643.6203661399998</v>
      </c>
      <c r="F6228" t="s">
        <v>22</v>
      </c>
    </row>
    <row r="6229" spans="1:6" x14ac:dyDescent="0.45">
      <c r="A6229" t="s">
        <v>29</v>
      </c>
      <c r="B6229">
        <v>2013</v>
      </c>
      <c r="C6229" t="s">
        <v>18</v>
      </c>
      <c r="D6229" t="s">
        <v>19</v>
      </c>
      <c r="E6229">
        <v>12.335805101802196</v>
      </c>
      <c r="F6229" t="s">
        <v>23</v>
      </c>
    </row>
    <row r="6230" spans="1:6" x14ac:dyDescent="0.45">
      <c r="A6230" t="s">
        <v>29</v>
      </c>
      <c r="B6230">
        <v>2014</v>
      </c>
      <c r="C6230" t="s">
        <v>15</v>
      </c>
      <c r="D6230" t="s">
        <v>0</v>
      </c>
      <c r="E6230">
        <v>1022.9210503758889</v>
      </c>
      <c r="F6230" t="s">
        <v>22</v>
      </c>
    </row>
    <row r="6231" spans="1:6" x14ac:dyDescent="0.45">
      <c r="A6231" t="s">
        <v>29</v>
      </c>
      <c r="B6231">
        <v>2014</v>
      </c>
      <c r="C6231" t="s">
        <v>15</v>
      </c>
      <c r="D6231" t="s">
        <v>1</v>
      </c>
      <c r="E6231">
        <v>2526.4807310377878</v>
      </c>
      <c r="F6231" t="s">
        <v>22</v>
      </c>
    </row>
    <row r="6232" spans="1:6" x14ac:dyDescent="0.45">
      <c r="A6232" t="s">
        <v>29</v>
      </c>
      <c r="B6232">
        <v>2014</v>
      </c>
      <c r="C6232" t="s">
        <v>15</v>
      </c>
      <c r="D6232" t="s">
        <v>2</v>
      </c>
      <c r="E6232">
        <v>459.92</v>
      </c>
      <c r="F6232" t="s">
        <v>22</v>
      </c>
    </row>
    <row r="6233" spans="1:6" x14ac:dyDescent="0.45">
      <c r="A6233" t="s">
        <v>29</v>
      </c>
      <c r="B6233">
        <v>2014</v>
      </c>
      <c r="C6233" t="s">
        <v>15</v>
      </c>
      <c r="D6233" t="s">
        <v>3</v>
      </c>
      <c r="E6233">
        <v>173.65725077980568</v>
      </c>
      <c r="F6233" t="s">
        <v>22</v>
      </c>
    </row>
    <row r="6234" spans="1:6" x14ac:dyDescent="0.45">
      <c r="A6234" t="s">
        <v>29</v>
      </c>
      <c r="B6234">
        <v>2014</v>
      </c>
      <c r="C6234" t="s">
        <v>15</v>
      </c>
      <c r="D6234" t="s">
        <v>4</v>
      </c>
      <c r="E6234">
        <v>0</v>
      </c>
      <c r="F6234" t="s">
        <v>22</v>
      </c>
    </row>
    <row r="6235" spans="1:6" x14ac:dyDescent="0.45">
      <c r="A6235" t="s">
        <v>29</v>
      </c>
      <c r="B6235">
        <v>2014</v>
      </c>
      <c r="C6235" t="s">
        <v>5</v>
      </c>
      <c r="D6235" t="s">
        <v>5</v>
      </c>
      <c r="E6235">
        <v>4182.9790321934825</v>
      </c>
      <c r="F6235" t="s">
        <v>22</v>
      </c>
    </row>
    <row r="6236" spans="1:6" x14ac:dyDescent="0.45">
      <c r="A6236" t="s">
        <v>29</v>
      </c>
      <c r="B6236">
        <v>2014</v>
      </c>
      <c r="C6236" t="s">
        <v>16</v>
      </c>
      <c r="D6236" t="s">
        <v>6</v>
      </c>
      <c r="E6236">
        <v>0</v>
      </c>
      <c r="F6236" t="s">
        <v>22</v>
      </c>
    </row>
    <row r="6237" spans="1:6" x14ac:dyDescent="0.45">
      <c r="A6237" t="s">
        <v>29</v>
      </c>
      <c r="B6237">
        <v>2014</v>
      </c>
      <c r="C6237" t="s">
        <v>16</v>
      </c>
      <c r="D6237" t="s">
        <v>7</v>
      </c>
      <c r="E6237">
        <v>0</v>
      </c>
      <c r="F6237" t="s">
        <v>22</v>
      </c>
    </row>
    <row r="6238" spans="1:6" x14ac:dyDescent="0.45">
      <c r="A6238" t="s">
        <v>29</v>
      </c>
      <c r="B6238">
        <v>2014</v>
      </c>
      <c r="C6238" t="s">
        <v>17</v>
      </c>
      <c r="D6238" t="s">
        <v>8</v>
      </c>
      <c r="E6238">
        <v>3211.4203015973121</v>
      </c>
      <c r="F6238" t="s">
        <v>22</v>
      </c>
    </row>
    <row r="6239" spans="1:6" x14ac:dyDescent="0.45">
      <c r="A6239" t="s">
        <v>29</v>
      </c>
      <c r="B6239">
        <v>2014</v>
      </c>
      <c r="C6239" t="s">
        <v>18</v>
      </c>
      <c r="D6239" t="s">
        <v>9</v>
      </c>
      <c r="E6239">
        <v>0</v>
      </c>
      <c r="F6239" t="s">
        <v>22</v>
      </c>
    </row>
    <row r="6240" spans="1:6" x14ac:dyDescent="0.45">
      <c r="A6240" t="s">
        <v>29</v>
      </c>
      <c r="B6240">
        <v>2014</v>
      </c>
      <c r="C6240" t="s">
        <v>18</v>
      </c>
      <c r="D6240" t="s">
        <v>10</v>
      </c>
      <c r="E6240">
        <v>1753.2296042400001</v>
      </c>
      <c r="F6240" t="s">
        <v>22</v>
      </c>
    </row>
    <row r="6241" spans="1:6" x14ac:dyDescent="0.45">
      <c r="A6241" t="s">
        <v>29</v>
      </c>
      <c r="B6241">
        <v>2014</v>
      </c>
      <c r="C6241" t="s">
        <v>18</v>
      </c>
      <c r="D6241" t="s">
        <v>19</v>
      </c>
      <c r="E6241">
        <v>13.158451393131651</v>
      </c>
      <c r="F6241" t="s">
        <v>23</v>
      </c>
    </row>
    <row r="6242" spans="1:6" x14ac:dyDescent="0.45">
      <c r="A6242" t="s">
        <v>29</v>
      </c>
      <c r="B6242">
        <v>2015</v>
      </c>
      <c r="C6242" t="s">
        <v>15</v>
      </c>
      <c r="D6242" t="s">
        <v>0</v>
      </c>
      <c r="E6242">
        <v>1067.2460629706486</v>
      </c>
      <c r="F6242" t="s">
        <v>22</v>
      </c>
    </row>
    <row r="6243" spans="1:6" x14ac:dyDescent="0.45">
      <c r="A6243" t="s">
        <v>29</v>
      </c>
      <c r="B6243">
        <v>2015</v>
      </c>
      <c r="C6243" t="s">
        <v>15</v>
      </c>
      <c r="D6243" t="s">
        <v>1</v>
      </c>
      <c r="E6243">
        <v>2474.2946021751027</v>
      </c>
      <c r="F6243" t="s">
        <v>22</v>
      </c>
    </row>
    <row r="6244" spans="1:6" x14ac:dyDescent="0.45">
      <c r="A6244" t="s">
        <v>29</v>
      </c>
      <c r="B6244">
        <v>2015</v>
      </c>
      <c r="C6244" t="s">
        <v>15</v>
      </c>
      <c r="D6244" t="s">
        <v>2</v>
      </c>
      <c r="E6244">
        <v>469.12</v>
      </c>
      <c r="F6244" t="s">
        <v>22</v>
      </c>
    </row>
    <row r="6245" spans="1:6" x14ac:dyDescent="0.45">
      <c r="A6245" t="s">
        <v>29</v>
      </c>
      <c r="B6245">
        <v>2015</v>
      </c>
      <c r="C6245" t="s">
        <v>15</v>
      </c>
      <c r="D6245" t="s">
        <v>3</v>
      </c>
      <c r="E6245">
        <v>178.87</v>
      </c>
      <c r="F6245" t="s">
        <v>22</v>
      </c>
    </row>
    <row r="6246" spans="1:6" x14ac:dyDescent="0.45">
      <c r="A6246" t="s">
        <v>29</v>
      </c>
      <c r="B6246">
        <v>2015</v>
      </c>
      <c r="C6246" t="s">
        <v>15</v>
      </c>
      <c r="D6246" t="s">
        <v>4</v>
      </c>
      <c r="E6246">
        <v>0</v>
      </c>
      <c r="F6246" t="s">
        <v>22</v>
      </c>
    </row>
    <row r="6247" spans="1:6" x14ac:dyDescent="0.45">
      <c r="A6247" t="s">
        <v>29</v>
      </c>
      <c r="B6247">
        <v>2015</v>
      </c>
      <c r="C6247" t="s">
        <v>5</v>
      </c>
      <c r="D6247" t="s">
        <v>5</v>
      </c>
      <c r="E6247">
        <v>4189.5306651457513</v>
      </c>
      <c r="F6247" t="s">
        <v>22</v>
      </c>
    </row>
    <row r="6248" spans="1:6" x14ac:dyDescent="0.45">
      <c r="A6248" t="s">
        <v>29</v>
      </c>
      <c r="B6248">
        <v>2015</v>
      </c>
      <c r="C6248" t="s">
        <v>16</v>
      </c>
      <c r="D6248" t="s">
        <v>6</v>
      </c>
      <c r="E6248">
        <v>0</v>
      </c>
      <c r="F6248" t="s">
        <v>22</v>
      </c>
    </row>
    <row r="6249" spans="1:6" x14ac:dyDescent="0.45">
      <c r="A6249" t="s">
        <v>29</v>
      </c>
      <c r="B6249">
        <v>2015</v>
      </c>
      <c r="C6249" t="s">
        <v>16</v>
      </c>
      <c r="D6249" t="s">
        <v>7</v>
      </c>
      <c r="E6249">
        <v>0</v>
      </c>
      <c r="F6249" t="s">
        <v>22</v>
      </c>
    </row>
    <row r="6250" spans="1:6" x14ac:dyDescent="0.45">
      <c r="A6250" t="s">
        <v>29</v>
      </c>
      <c r="B6250">
        <v>2015</v>
      </c>
      <c r="C6250" t="s">
        <v>17</v>
      </c>
      <c r="D6250" t="s">
        <v>8</v>
      </c>
      <c r="E6250">
        <v>3091.2509290998069</v>
      </c>
      <c r="F6250" t="s">
        <v>22</v>
      </c>
    </row>
    <row r="6251" spans="1:6" x14ac:dyDescent="0.45">
      <c r="A6251" t="s">
        <v>29</v>
      </c>
      <c r="B6251">
        <v>2015</v>
      </c>
      <c r="C6251" t="s">
        <v>18</v>
      </c>
      <c r="D6251" t="s">
        <v>9</v>
      </c>
      <c r="E6251">
        <v>0</v>
      </c>
      <c r="F6251" t="s">
        <v>22</v>
      </c>
    </row>
    <row r="6252" spans="1:6" x14ac:dyDescent="0.45">
      <c r="A6252" t="s">
        <v>29</v>
      </c>
      <c r="B6252">
        <v>2015</v>
      </c>
      <c r="C6252" t="s">
        <v>18</v>
      </c>
      <c r="D6252" t="s">
        <v>10</v>
      </c>
      <c r="E6252">
        <v>1814.6419705200001</v>
      </c>
      <c r="F6252" t="s">
        <v>22</v>
      </c>
    </row>
    <row r="6253" spans="1:6" x14ac:dyDescent="0.45">
      <c r="A6253" t="s">
        <v>29</v>
      </c>
      <c r="B6253">
        <v>2015</v>
      </c>
      <c r="C6253" t="s">
        <v>18</v>
      </c>
      <c r="D6253" t="s">
        <v>19</v>
      </c>
      <c r="E6253">
        <v>13.619367427562221</v>
      </c>
      <c r="F6253" t="s">
        <v>23</v>
      </c>
    </row>
    <row r="6254" spans="1:6" x14ac:dyDescent="0.45">
      <c r="A6254" t="s">
        <v>29</v>
      </c>
      <c r="B6254">
        <v>2016</v>
      </c>
      <c r="C6254" t="s">
        <v>15</v>
      </c>
      <c r="D6254" t="s">
        <v>0</v>
      </c>
      <c r="E6254">
        <v>1119.4267809918033</v>
      </c>
      <c r="F6254" t="s">
        <v>22</v>
      </c>
    </row>
    <row r="6255" spans="1:6" x14ac:dyDescent="0.45">
      <c r="A6255" t="s">
        <v>29</v>
      </c>
      <c r="B6255">
        <v>2016</v>
      </c>
      <c r="C6255" t="s">
        <v>15</v>
      </c>
      <c r="D6255" t="s">
        <v>1</v>
      </c>
      <c r="E6255">
        <v>3072.2225890327868</v>
      </c>
      <c r="F6255" t="s">
        <v>22</v>
      </c>
    </row>
    <row r="6256" spans="1:6" x14ac:dyDescent="0.45">
      <c r="A6256" t="s">
        <v>29</v>
      </c>
      <c r="B6256">
        <v>2016</v>
      </c>
      <c r="C6256" t="s">
        <v>15</v>
      </c>
      <c r="D6256" t="s">
        <v>2</v>
      </c>
      <c r="E6256">
        <v>493.77552909325146</v>
      </c>
      <c r="F6256" t="s">
        <v>22</v>
      </c>
    </row>
    <row r="6257" spans="1:6" x14ac:dyDescent="0.45">
      <c r="A6257" t="s">
        <v>29</v>
      </c>
      <c r="B6257">
        <v>2016</v>
      </c>
      <c r="C6257" t="s">
        <v>15</v>
      </c>
      <c r="D6257" t="s">
        <v>3</v>
      </c>
      <c r="E6257">
        <v>182.6293052810656</v>
      </c>
      <c r="F6257" t="s">
        <v>22</v>
      </c>
    </row>
    <row r="6258" spans="1:6" x14ac:dyDescent="0.45">
      <c r="A6258" t="s">
        <v>29</v>
      </c>
      <c r="B6258">
        <v>2016</v>
      </c>
      <c r="C6258" t="s">
        <v>15</v>
      </c>
      <c r="D6258" t="s">
        <v>4</v>
      </c>
      <c r="E6258">
        <v>0</v>
      </c>
      <c r="F6258" t="s">
        <v>22</v>
      </c>
    </row>
    <row r="6259" spans="1:6" x14ac:dyDescent="0.45">
      <c r="A6259" t="s">
        <v>29</v>
      </c>
      <c r="B6259">
        <v>2016</v>
      </c>
      <c r="C6259" t="s">
        <v>5</v>
      </c>
      <c r="D6259" t="s">
        <v>5</v>
      </c>
      <c r="E6259">
        <v>4868.0542043989062</v>
      </c>
      <c r="F6259" t="s">
        <v>22</v>
      </c>
    </row>
    <row r="6260" spans="1:6" x14ac:dyDescent="0.45">
      <c r="A6260" t="s">
        <v>29</v>
      </c>
      <c r="B6260">
        <v>2016</v>
      </c>
      <c r="C6260" t="s">
        <v>16</v>
      </c>
      <c r="D6260" t="s">
        <v>6</v>
      </c>
      <c r="E6260">
        <v>0</v>
      </c>
      <c r="F6260" t="s">
        <v>22</v>
      </c>
    </row>
    <row r="6261" spans="1:6" x14ac:dyDescent="0.45">
      <c r="A6261" t="s">
        <v>29</v>
      </c>
      <c r="B6261">
        <v>2016</v>
      </c>
      <c r="C6261" t="s">
        <v>16</v>
      </c>
      <c r="D6261" t="s">
        <v>7</v>
      </c>
      <c r="E6261">
        <v>0</v>
      </c>
      <c r="F6261" t="s">
        <v>22</v>
      </c>
    </row>
    <row r="6262" spans="1:6" x14ac:dyDescent="0.45">
      <c r="A6262" t="s">
        <v>29</v>
      </c>
      <c r="B6262">
        <v>2016</v>
      </c>
      <c r="C6262" t="s">
        <v>17</v>
      </c>
      <c r="D6262" t="s">
        <v>8</v>
      </c>
      <c r="E6262">
        <v>2931.2236785338964</v>
      </c>
      <c r="F6262" t="s">
        <v>22</v>
      </c>
    </row>
    <row r="6263" spans="1:6" x14ac:dyDescent="0.45">
      <c r="A6263" t="s">
        <v>29</v>
      </c>
      <c r="B6263">
        <v>2016</v>
      </c>
      <c r="C6263" t="s">
        <v>18</v>
      </c>
      <c r="D6263" t="s">
        <v>9</v>
      </c>
      <c r="E6263">
        <v>0</v>
      </c>
      <c r="F6263" t="s">
        <v>22</v>
      </c>
    </row>
    <row r="6264" spans="1:6" x14ac:dyDescent="0.45">
      <c r="A6264" t="s">
        <v>29</v>
      </c>
      <c r="B6264">
        <v>2016</v>
      </c>
      <c r="C6264" t="s">
        <v>18</v>
      </c>
      <c r="D6264" t="s">
        <v>10</v>
      </c>
      <c r="E6264">
        <v>2474.6115417778178</v>
      </c>
      <c r="F6264" t="s">
        <v>22</v>
      </c>
    </row>
    <row r="6265" spans="1:6" x14ac:dyDescent="0.45">
      <c r="A6265" t="s">
        <v>29</v>
      </c>
      <c r="B6265">
        <v>2016</v>
      </c>
      <c r="C6265" t="s">
        <v>18</v>
      </c>
      <c r="D6265" t="s">
        <v>19</v>
      </c>
      <c r="E6265">
        <v>18.623497299999997</v>
      </c>
      <c r="F6265" t="s">
        <v>23</v>
      </c>
    </row>
    <row r="6266" spans="1:6" x14ac:dyDescent="0.45">
      <c r="A6266" t="s">
        <v>29</v>
      </c>
      <c r="B6266">
        <v>2017</v>
      </c>
      <c r="C6266" t="s">
        <v>15</v>
      </c>
      <c r="D6266" t="s">
        <v>0</v>
      </c>
      <c r="E6266">
        <v>1161.7548649431233</v>
      </c>
      <c r="F6266" t="s">
        <v>22</v>
      </c>
    </row>
    <row r="6267" spans="1:6" x14ac:dyDescent="0.45">
      <c r="A6267" t="s">
        <v>29</v>
      </c>
      <c r="B6267">
        <v>2017</v>
      </c>
      <c r="C6267" t="s">
        <v>15</v>
      </c>
      <c r="D6267" t="s">
        <v>1</v>
      </c>
      <c r="E6267">
        <v>3046.1820801399012</v>
      </c>
      <c r="F6267" t="s">
        <v>22</v>
      </c>
    </row>
    <row r="6268" spans="1:6" x14ac:dyDescent="0.45">
      <c r="A6268" t="s">
        <v>29</v>
      </c>
      <c r="B6268">
        <v>2017</v>
      </c>
      <c r="C6268" t="s">
        <v>15</v>
      </c>
      <c r="D6268" t="s">
        <v>2</v>
      </c>
      <c r="E6268">
        <v>587.90014858319978</v>
      </c>
      <c r="F6268" t="s">
        <v>22</v>
      </c>
    </row>
    <row r="6269" spans="1:6" x14ac:dyDescent="0.45">
      <c r="A6269" t="s">
        <v>29</v>
      </c>
      <c r="B6269">
        <v>2017</v>
      </c>
      <c r="C6269" t="s">
        <v>15</v>
      </c>
      <c r="D6269" t="s">
        <v>3</v>
      </c>
      <c r="E6269">
        <v>206.55951166436753</v>
      </c>
      <c r="F6269" t="s">
        <v>22</v>
      </c>
    </row>
    <row r="6270" spans="1:6" x14ac:dyDescent="0.45">
      <c r="A6270" t="s">
        <v>29</v>
      </c>
      <c r="B6270">
        <v>2017</v>
      </c>
      <c r="C6270" t="s">
        <v>15</v>
      </c>
      <c r="D6270" t="s">
        <v>4</v>
      </c>
      <c r="E6270">
        <v>0</v>
      </c>
      <c r="F6270" t="s">
        <v>22</v>
      </c>
    </row>
    <row r="6271" spans="1:6" x14ac:dyDescent="0.45">
      <c r="A6271" t="s">
        <v>29</v>
      </c>
      <c r="B6271">
        <v>2017</v>
      </c>
      <c r="C6271" t="s">
        <v>5</v>
      </c>
      <c r="D6271" t="s">
        <v>5</v>
      </c>
      <c r="E6271">
        <v>5002.3966053305912</v>
      </c>
      <c r="F6271" t="s">
        <v>22</v>
      </c>
    </row>
    <row r="6272" spans="1:6" x14ac:dyDescent="0.45">
      <c r="A6272" t="s">
        <v>29</v>
      </c>
      <c r="B6272">
        <v>2017</v>
      </c>
      <c r="C6272" t="s">
        <v>16</v>
      </c>
      <c r="D6272" t="s">
        <v>6</v>
      </c>
      <c r="E6272">
        <v>0</v>
      </c>
      <c r="F6272" t="s">
        <v>22</v>
      </c>
    </row>
    <row r="6273" spans="1:6" x14ac:dyDescent="0.45">
      <c r="A6273" t="s">
        <v>29</v>
      </c>
      <c r="B6273">
        <v>2017</v>
      </c>
      <c r="C6273" t="s">
        <v>16</v>
      </c>
      <c r="D6273" t="s">
        <v>7</v>
      </c>
      <c r="E6273">
        <v>0</v>
      </c>
      <c r="F6273" t="s">
        <v>22</v>
      </c>
    </row>
    <row r="6274" spans="1:6" x14ac:dyDescent="0.45">
      <c r="A6274" t="s">
        <v>29</v>
      </c>
      <c r="B6274">
        <v>2017</v>
      </c>
      <c r="C6274" t="s">
        <v>17</v>
      </c>
      <c r="D6274" t="s">
        <v>8</v>
      </c>
      <c r="E6274">
        <v>3073.654270759705</v>
      </c>
      <c r="F6274" t="s">
        <v>22</v>
      </c>
    </row>
    <row r="6275" spans="1:6" x14ac:dyDescent="0.45">
      <c r="A6275" t="s">
        <v>29</v>
      </c>
      <c r="B6275">
        <v>2017</v>
      </c>
      <c r="C6275" t="s">
        <v>18</v>
      </c>
      <c r="D6275" t="s">
        <v>9</v>
      </c>
      <c r="E6275">
        <v>0</v>
      </c>
      <c r="F6275" t="s">
        <v>22</v>
      </c>
    </row>
    <row r="6276" spans="1:6" x14ac:dyDescent="0.45">
      <c r="A6276" t="s">
        <v>29</v>
      </c>
      <c r="B6276">
        <v>2017</v>
      </c>
      <c r="C6276" t="s">
        <v>18</v>
      </c>
      <c r="D6276" t="s">
        <v>10</v>
      </c>
      <c r="E6276">
        <v>2612.6524613250817</v>
      </c>
      <c r="F6276" t="s">
        <v>22</v>
      </c>
    </row>
    <row r="6277" spans="1:6" x14ac:dyDescent="0.45">
      <c r="A6277" t="s">
        <v>29</v>
      </c>
      <c r="B6277">
        <v>2017</v>
      </c>
      <c r="C6277" t="s">
        <v>18</v>
      </c>
      <c r="D6277" t="s">
        <v>19</v>
      </c>
      <c r="E6277">
        <v>19.608647000000001</v>
      </c>
      <c r="F6277" t="s">
        <v>23</v>
      </c>
    </row>
    <row r="6278" spans="1:6" x14ac:dyDescent="0.45">
      <c r="A6278" t="s">
        <v>29</v>
      </c>
      <c r="B6278">
        <v>2018</v>
      </c>
      <c r="C6278" t="s">
        <v>15</v>
      </c>
      <c r="D6278" t="s">
        <v>0</v>
      </c>
      <c r="E6278">
        <v>1168.3844306849317</v>
      </c>
      <c r="F6278" t="s">
        <v>22</v>
      </c>
    </row>
    <row r="6279" spans="1:6" x14ac:dyDescent="0.45">
      <c r="A6279" t="s">
        <v>29</v>
      </c>
      <c r="B6279">
        <v>2018</v>
      </c>
      <c r="C6279" t="s">
        <v>15</v>
      </c>
      <c r="D6279" t="s">
        <v>1</v>
      </c>
      <c r="E6279">
        <v>3181.9028463013701</v>
      </c>
      <c r="F6279" t="s">
        <v>22</v>
      </c>
    </row>
    <row r="6280" spans="1:6" x14ac:dyDescent="0.45">
      <c r="A6280" t="s">
        <v>29</v>
      </c>
      <c r="B6280">
        <v>2018</v>
      </c>
      <c r="C6280" t="s">
        <v>15</v>
      </c>
      <c r="D6280" t="s">
        <v>2</v>
      </c>
      <c r="E6280">
        <v>659.39317582191791</v>
      </c>
      <c r="F6280" t="s">
        <v>22</v>
      </c>
    </row>
    <row r="6281" spans="1:6" x14ac:dyDescent="0.45">
      <c r="A6281" t="s">
        <v>29</v>
      </c>
      <c r="B6281">
        <v>2018</v>
      </c>
      <c r="C6281" t="s">
        <v>15</v>
      </c>
      <c r="D6281" t="s">
        <v>3</v>
      </c>
      <c r="E6281">
        <v>219.79772527397265</v>
      </c>
      <c r="F6281" t="s">
        <v>22</v>
      </c>
    </row>
    <row r="6282" spans="1:6" x14ac:dyDescent="0.45">
      <c r="A6282" t="s">
        <v>29</v>
      </c>
      <c r="B6282">
        <v>2018</v>
      </c>
      <c r="C6282" t="s">
        <v>15</v>
      </c>
      <c r="D6282" t="s">
        <v>4</v>
      </c>
      <c r="E6282">
        <v>0</v>
      </c>
      <c r="F6282" t="s">
        <v>22</v>
      </c>
    </row>
    <row r="6283" spans="1:6" x14ac:dyDescent="0.45">
      <c r="A6283" t="s">
        <v>29</v>
      </c>
      <c r="B6283">
        <v>2018</v>
      </c>
      <c r="C6283" t="s">
        <v>5</v>
      </c>
      <c r="D6283" t="s">
        <v>5</v>
      </c>
      <c r="E6283">
        <v>5229.4781780821922</v>
      </c>
      <c r="F6283" t="s">
        <v>22</v>
      </c>
    </row>
    <row r="6284" spans="1:6" x14ac:dyDescent="0.45">
      <c r="A6284" t="s">
        <v>29</v>
      </c>
      <c r="B6284">
        <v>2018</v>
      </c>
      <c r="C6284" t="s">
        <v>16</v>
      </c>
      <c r="D6284" t="s">
        <v>6</v>
      </c>
      <c r="E6284">
        <v>0</v>
      </c>
      <c r="F6284" t="s">
        <v>22</v>
      </c>
    </row>
    <row r="6285" spans="1:6" x14ac:dyDescent="0.45">
      <c r="A6285" t="s">
        <v>29</v>
      </c>
      <c r="B6285">
        <v>2018</v>
      </c>
      <c r="C6285" t="s">
        <v>16</v>
      </c>
      <c r="D6285" t="s">
        <v>7</v>
      </c>
      <c r="E6285">
        <v>0</v>
      </c>
      <c r="F6285" t="s">
        <v>22</v>
      </c>
    </row>
    <row r="6286" spans="1:6" x14ac:dyDescent="0.45">
      <c r="A6286" t="s">
        <v>29</v>
      </c>
      <c r="B6286">
        <v>2018</v>
      </c>
      <c r="C6286" t="s">
        <v>17</v>
      </c>
      <c r="D6286" t="s">
        <v>8</v>
      </c>
      <c r="E6286">
        <v>3074.0152906936391</v>
      </c>
      <c r="F6286" t="s">
        <v>22</v>
      </c>
    </row>
    <row r="6287" spans="1:6" x14ac:dyDescent="0.45">
      <c r="A6287" t="s">
        <v>29</v>
      </c>
      <c r="B6287">
        <v>2018</v>
      </c>
      <c r="C6287" t="s">
        <v>18</v>
      </c>
      <c r="D6287" t="s">
        <v>9</v>
      </c>
      <c r="E6287">
        <v>0</v>
      </c>
      <c r="F6287" t="s">
        <v>22</v>
      </c>
    </row>
    <row r="6288" spans="1:6" x14ac:dyDescent="0.45">
      <c r="A6288" t="s">
        <v>29</v>
      </c>
      <c r="B6288">
        <v>2018</v>
      </c>
      <c r="C6288" t="s">
        <v>18</v>
      </c>
      <c r="D6288" t="s">
        <v>10</v>
      </c>
      <c r="E6288">
        <v>3003.8456877750968</v>
      </c>
      <c r="F6288" t="s">
        <v>22</v>
      </c>
    </row>
    <row r="6289" spans="1:6" x14ac:dyDescent="0.45">
      <c r="A6289" t="s">
        <v>29</v>
      </c>
      <c r="B6289">
        <v>2018</v>
      </c>
      <c r="C6289" t="s">
        <v>18</v>
      </c>
      <c r="D6289" t="s">
        <v>19</v>
      </c>
      <c r="E6289">
        <v>22.544655519999999</v>
      </c>
      <c r="F6289" t="s">
        <v>23</v>
      </c>
    </row>
    <row r="6290" spans="1:6" x14ac:dyDescent="0.45">
      <c r="A6290" t="s">
        <v>29</v>
      </c>
      <c r="B6290">
        <v>2019</v>
      </c>
      <c r="C6290" t="s">
        <v>15</v>
      </c>
      <c r="D6290" t="s">
        <v>0</v>
      </c>
      <c r="E6290">
        <v>1122.048918142857</v>
      </c>
      <c r="F6290" t="s">
        <v>22</v>
      </c>
    </row>
    <row r="6291" spans="1:6" x14ac:dyDescent="0.45">
      <c r="A6291" t="s">
        <v>29</v>
      </c>
      <c r="B6291">
        <v>2019</v>
      </c>
      <c r="C6291" t="s">
        <v>15</v>
      </c>
      <c r="D6291" t="s">
        <v>1</v>
      </c>
      <c r="E6291">
        <v>3282.5255531506855</v>
      </c>
      <c r="F6291" t="s">
        <v>22</v>
      </c>
    </row>
    <row r="6292" spans="1:6" x14ac:dyDescent="0.45">
      <c r="A6292" t="s">
        <v>29</v>
      </c>
      <c r="B6292">
        <v>2019</v>
      </c>
      <c r="C6292" t="s">
        <v>15</v>
      </c>
      <c r="D6292" t="s">
        <v>2</v>
      </c>
      <c r="E6292">
        <v>743.69789128654418</v>
      </c>
      <c r="F6292" t="s">
        <v>22</v>
      </c>
    </row>
    <row r="6293" spans="1:6" x14ac:dyDescent="0.45">
      <c r="A6293" t="s">
        <v>29</v>
      </c>
      <c r="B6293">
        <v>2019</v>
      </c>
      <c r="C6293" t="s">
        <v>15</v>
      </c>
      <c r="D6293" t="s">
        <v>3</v>
      </c>
      <c r="E6293">
        <v>234.851965669435</v>
      </c>
      <c r="F6293" t="s">
        <v>22</v>
      </c>
    </row>
    <row r="6294" spans="1:6" x14ac:dyDescent="0.45">
      <c r="A6294" t="s">
        <v>29</v>
      </c>
      <c r="B6294">
        <v>2019</v>
      </c>
      <c r="C6294" t="s">
        <v>15</v>
      </c>
      <c r="D6294" t="s">
        <v>4</v>
      </c>
      <c r="E6294">
        <v>0</v>
      </c>
      <c r="F6294" t="s">
        <v>22</v>
      </c>
    </row>
    <row r="6295" spans="1:6" x14ac:dyDescent="0.45">
      <c r="A6295" t="s">
        <v>29</v>
      </c>
      <c r="B6295">
        <v>2019</v>
      </c>
      <c r="C6295" t="s">
        <v>5</v>
      </c>
      <c r="D6295" t="s">
        <v>5</v>
      </c>
      <c r="E6295">
        <v>5383.1243282495225</v>
      </c>
      <c r="F6295" t="s">
        <v>22</v>
      </c>
    </row>
    <row r="6296" spans="1:6" x14ac:dyDescent="0.45">
      <c r="A6296" t="s">
        <v>29</v>
      </c>
      <c r="B6296">
        <v>2019</v>
      </c>
      <c r="C6296" t="s">
        <v>16</v>
      </c>
      <c r="D6296" t="s">
        <v>6</v>
      </c>
      <c r="E6296">
        <v>0</v>
      </c>
      <c r="F6296" t="s">
        <v>22</v>
      </c>
    </row>
    <row r="6297" spans="1:6" x14ac:dyDescent="0.45">
      <c r="A6297" t="s">
        <v>29</v>
      </c>
      <c r="B6297">
        <v>2019</v>
      </c>
      <c r="C6297" t="s">
        <v>16</v>
      </c>
      <c r="D6297" t="s">
        <v>7</v>
      </c>
      <c r="E6297">
        <v>0</v>
      </c>
      <c r="F6297" t="s">
        <v>22</v>
      </c>
    </row>
    <row r="6298" spans="1:6" x14ac:dyDescent="0.45">
      <c r="A6298" t="s">
        <v>29</v>
      </c>
      <c r="B6298">
        <v>2019</v>
      </c>
      <c r="C6298" t="s">
        <v>17</v>
      </c>
      <c r="D6298" t="s">
        <v>8</v>
      </c>
      <c r="E6298">
        <v>3013.8957723151452</v>
      </c>
      <c r="F6298" t="s">
        <v>22</v>
      </c>
    </row>
    <row r="6299" spans="1:6" x14ac:dyDescent="0.45">
      <c r="A6299" t="s">
        <v>29</v>
      </c>
      <c r="B6299">
        <v>2019</v>
      </c>
      <c r="C6299" t="s">
        <v>18</v>
      </c>
      <c r="D6299" t="s">
        <v>9</v>
      </c>
      <c r="E6299">
        <v>0</v>
      </c>
      <c r="F6299" t="s">
        <v>22</v>
      </c>
    </row>
    <row r="6300" spans="1:6" x14ac:dyDescent="0.45">
      <c r="A6300" t="s">
        <v>29</v>
      </c>
      <c r="B6300">
        <v>2019</v>
      </c>
      <c r="C6300" t="s">
        <v>18</v>
      </c>
      <c r="D6300" t="s">
        <v>10</v>
      </c>
      <c r="E6300">
        <v>2976.4222001591893</v>
      </c>
      <c r="F6300" t="s">
        <v>22</v>
      </c>
    </row>
    <row r="6301" spans="1:6" x14ac:dyDescent="0.45">
      <c r="A6301" t="s">
        <v>29</v>
      </c>
      <c r="B6301">
        <v>2019</v>
      </c>
      <c r="C6301" t="s">
        <v>18</v>
      </c>
      <c r="D6301" t="s">
        <v>19</v>
      </c>
      <c r="E6301">
        <v>22.338835</v>
      </c>
      <c r="F6301" t="s">
        <v>23</v>
      </c>
    </row>
    <row r="6302" spans="1:6" x14ac:dyDescent="0.45">
      <c r="A6302" t="s">
        <v>29</v>
      </c>
      <c r="B6302">
        <v>2020</v>
      </c>
      <c r="C6302" t="s">
        <v>15</v>
      </c>
      <c r="D6302" t="s">
        <v>0</v>
      </c>
      <c r="E6302">
        <v>1032.7137543715846</v>
      </c>
      <c r="F6302" t="s">
        <v>22</v>
      </c>
    </row>
    <row r="6303" spans="1:6" x14ac:dyDescent="0.45">
      <c r="A6303" t="s">
        <v>29</v>
      </c>
      <c r="B6303">
        <v>2020</v>
      </c>
      <c r="C6303" t="s">
        <v>15</v>
      </c>
      <c r="D6303" t="s">
        <v>1</v>
      </c>
      <c r="E6303">
        <v>3479.7869643480617</v>
      </c>
      <c r="F6303" t="s">
        <v>22</v>
      </c>
    </row>
    <row r="6304" spans="1:6" x14ac:dyDescent="0.45">
      <c r="A6304" t="s">
        <v>29</v>
      </c>
      <c r="B6304">
        <v>2020</v>
      </c>
      <c r="C6304" t="s">
        <v>15</v>
      </c>
      <c r="D6304" t="s">
        <v>2</v>
      </c>
      <c r="E6304">
        <v>706.83433420765016</v>
      </c>
      <c r="F6304" t="s">
        <v>22</v>
      </c>
    </row>
    <row r="6305" spans="1:6" x14ac:dyDescent="0.45">
      <c r="A6305" t="s">
        <v>29</v>
      </c>
      <c r="B6305">
        <v>2020</v>
      </c>
      <c r="C6305" t="s">
        <v>15</v>
      </c>
      <c r="D6305" t="s">
        <v>3</v>
      </c>
      <c r="E6305">
        <v>176.70858355191262</v>
      </c>
      <c r="F6305" t="s">
        <v>22</v>
      </c>
    </row>
    <row r="6306" spans="1:6" x14ac:dyDescent="0.45">
      <c r="A6306" t="s">
        <v>29</v>
      </c>
      <c r="B6306">
        <v>2020</v>
      </c>
      <c r="C6306" t="s">
        <v>15</v>
      </c>
      <c r="D6306" t="s">
        <v>4</v>
      </c>
      <c r="E6306">
        <v>0</v>
      </c>
      <c r="F6306" t="s">
        <v>22</v>
      </c>
    </row>
    <row r="6307" spans="1:6" x14ac:dyDescent="0.45">
      <c r="A6307" t="s">
        <v>29</v>
      </c>
      <c r="B6307">
        <v>2020</v>
      </c>
      <c r="C6307" t="s">
        <v>5</v>
      </c>
      <c r="D6307" t="s">
        <v>5</v>
      </c>
      <c r="E6307">
        <v>5396.0436364792095</v>
      </c>
      <c r="F6307" t="s">
        <v>22</v>
      </c>
    </row>
    <row r="6308" spans="1:6" x14ac:dyDescent="0.45">
      <c r="A6308" t="s">
        <v>29</v>
      </c>
      <c r="B6308">
        <v>2020</v>
      </c>
      <c r="C6308" t="s">
        <v>16</v>
      </c>
      <c r="D6308" t="s">
        <v>6</v>
      </c>
      <c r="E6308">
        <v>0</v>
      </c>
      <c r="F6308" t="s">
        <v>22</v>
      </c>
    </row>
    <row r="6309" spans="1:6" x14ac:dyDescent="0.45">
      <c r="A6309" t="s">
        <v>29</v>
      </c>
      <c r="B6309">
        <v>2020</v>
      </c>
      <c r="C6309" t="s">
        <v>16</v>
      </c>
      <c r="D6309" t="s">
        <v>7</v>
      </c>
      <c r="E6309">
        <v>0</v>
      </c>
      <c r="F6309" t="s">
        <v>22</v>
      </c>
    </row>
    <row r="6310" spans="1:6" x14ac:dyDescent="0.45">
      <c r="A6310" t="s">
        <v>29</v>
      </c>
      <c r="B6310">
        <v>2020</v>
      </c>
      <c r="C6310" t="s">
        <v>17</v>
      </c>
      <c r="D6310" t="s">
        <v>8</v>
      </c>
      <c r="E6310">
        <v>2660.3305560032436</v>
      </c>
      <c r="F6310" t="s">
        <v>22</v>
      </c>
    </row>
    <row r="6311" spans="1:6" x14ac:dyDescent="0.45">
      <c r="A6311" t="s">
        <v>29</v>
      </c>
      <c r="B6311">
        <v>2020</v>
      </c>
      <c r="C6311" t="s">
        <v>18</v>
      </c>
      <c r="D6311" t="s">
        <v>9</v>
      </c>
      <c r="E6311">
        <v>0</v>
      </c>
      <c r="F6311" t="s">
        <v>22</v>
      </c>
    </row>
    <row r="6312" spans="1:6" x14ac:dyDescent="0.45">
      <c r="A6312" t="s">
        <v>29</v>
      </c>
      <c r="B6312">
        <v>2020</v>
      </c>
      <c r="C6312" t="s">
        <v>18</v>
      </c>
      <c r="D6312" t="s">
        <v>10</v>
      </c>
      <c r="E6312">
        <v>3453.2927043247551</v>
      </c>
      <c r="F6312" t="s">
        <v>22</v>
      </c>
    </row>
    <row r="6313" spans="1:6" x14ac:dyDescent="0.45">
      <c r="A6313" t="s">
        <v>29</v>
      </c>
      <c r="B6313">
        <v>2020</v>
      </c>
      <c r="C6313" t="s">
        <v>18</v>
      </c>
      <c r="D6313" t="s">
        <v>19</v>
      </c>
      <c r="E6313">
        <v>25.988881999999997</v>
      </c>
      <c r="F6313" t="s">
        <v>23</v>
      </c>
    </row>
    <row r="6314" spans="1:6" x14ac:dyDescent="0.45">
      <c r="A6314" t="s">
        <v>29</v>
      </c>
      <c r="B6314">
        <v>2021</v>
      </c>
      <c r="C6314" t="s">
        <v>15</v>
      </c>
      <c r="D6314" t="s">
        <v>0</v>
      </c>
      <c r="E6314">
        <v>932.26804444024572</v>
      </c>
      <c r="F6314" t="s">
        <v>22</v>
      </c>
    </row>
    <row r="6315" spans="1:6" x14ac:dyDescent="0.45">
      <c r="A6315" t="s">
        <v>29</v>
      </c>
      <c r="B6315">
        <v>2021</v>
      </c>
      <c r="C6315" t="s">
        <v>15</v>
      </c>
      <c r="D6315" t="s">
        <v>1</v>
      </c>
      <c r="E6315">
        <v>3565.4322083886209</v>
      </c>
      <c r="F6315" t="s">
        <v>22</v>
      </c>
    </row>
    <row r="6316" spans="1:6" x14ac:dyDescent="0.45">
      <c r="A6316" t="s">
        <v>29</v>
      </c>
      <c r="B6316">
        <v>2021</v>
      </c>
      <c r="C6316" t="s">
        <v>15</v>
      </c>
      <c r="D6316" t="s">
        <v>2</v>
      </c>
      <c r="E6316">
        <v>890.72878242446882</v>
      </c>
      <c r="F6316" t="s">
        <v>22</v>
      </c>
    </row>
    <row r="6317" spans="1:6" x14ac:dyDescent="0.45">
      <c r="A6317" t="s">
        <v>29</v>
      </c>
      <c r="B6317">
        <v>2021</v>
      </c>
      <c r="C6317" t="s">
        <v>15</v>
      </c>
      <c r="D6317" t="s">
        <v>3</v>
      </c>
      <c r="E6317">
        <v>236.77600545460561</v>
      </c>
      <c r="F6317" t="s">
        <v>22</v>
      </c>
    </row>
    <row r="6318" spans="1:6" x14ac:dyDescent="0.45">
      <c r="A6318" t="s">
        <v>29</v>
      </c>
      <c r="B6318">
        <v>2021</v>
      </c>
      <c r="C6318" t="s">
        <v>15</v>
      </c>
      <c r="D6318" t="s">
        <v>4</v>
      </c>
      <c r="E6318">
        <v>0</v>
      </c>
      <c r="F6318" t="s">
        <v>22</v>
      </c>
    </row>
    <row r="6319" spans="1:6" x14ac:dyDescent="0.45">
      <c r="A6319" t="s">
        <v>29</v>
      </c>
      <c r="B6319">
        <v>2021</v>
      </c>
      <c r="C6319" t="s">
        <v>5</v>
      </c>
      <c r="D6319" t="s">
        <v>5</v>
      </c>
      <c r="E6319">
        <v>5625.2050407079405</v>
      </c>
      <c r="F6319" t="s">
        <v>22</v>
      </c>
    </row>
    <row r="6320" spans="1:6" x14ac:dyDescent="0.45">
      <c r="A6320" t="s">
        <v>29</v>
      </c>
      <c r="B6320">
        <v>2021</v>
      </c>
      <c r="C6320" t="s">
        <v>16</v>
      </c>
      <c r="D6320" t="s">
        <v>6</v>
      </c>
      <c r="E6320">
        <v>0</v>
      </c>
      <c r="F6320" t="s">
        <v>22</v>
      </c>
    </row>
    <row r="6321" spans="1:6" x14ac:dyDescent="0.45">
      <c r="A6321" t="s">
        <v>29</v>
      </c>
      <c r="B6321">
        <v>2021</v>
      </c>
      <c r="C6321" t="s">
        <v>16</v>
      </c>
      <c r="D6321" t="s">
        <v>7</v>
      </c>
      <c r="E6321">
        <v>0</v>
      </c>
      <c r="F6321" t="s">
        <v>22</v>
      </c>
    </row>
    <row r="6322" spans="1:6" x14ac:dyDescent="0.45">
      <c r="A6322" t="s">
        <v>29</v>
      </c>
      <c r="B6322">
        <v>2021</v>
      </c>
      <c r="C6322" t="s">
        <v>17</v>
      </c>
      <c r="D6322" t="s">
        <v>8</v>
      </c>
      <c r="E6322">
        <v>3131.1336490433464</v>
      </c>
      <c r="F6322" t="s">
        <v>22</v>
      </c>
    </row>
    <row r="6323" spans="1:6" x14ac:dyDescent="0.45">
      <c r="A6323" t="s">
        <v>29</v>
      </c>
      <c r="B6323">
        <v>2021</v>
      </c>
      <c r="C6323" t="s">
        <v>18</v>
      </c>
      <c r="D6323" t="s">
        <v>9</v>
      </c>
      <c r="E6323">
        <v>0</v>
      </c>
      <c r="F6323" t="s">
        <v>22</v>
      </c>
    </row>
    <row r="6324" spans="1:6" x14ac:dyDescent="0.45">
      <c r="A6324" t="s">
        <v>29</v>
      </c>
      <c r="B6324">
        <v>2021</v>
      </c>
      <c r="C6324" t="s">
        <v>18</v>
      </c>
      <c r="D6324" t="s">
        <v>10</v>
      </c>
      <c r="E6324">
        <v>3269.3058695070681</v>
      </c>
      <c r="F6324" t="s">
        <v>22</v>
      </c>
    </row>
    <row r="6325" spans="1:6" x14ac:dyDescent="0.45">
      <c r="A6325" t="s">
        <v>29</v>
      </c>
      <c r="B6325">
        <v>2021</v>
      </c>
      <c r="C6325" t="s">
        <v>18</v>
      </c>
      <c r="D6325" t="s">
        <v>19</v>
      </c>
      <c r="E6325">
        <v>24.537004320000001</v>
      </c>
      <c r="F6325" t="s">
        <v>23</v>
      </c>
    </row>
    <row r="6326" spans="1:6" x14ac:dyDescent="0.45">
      <c r="A6326" t="s">
        <v>29</v>
      </c>
      <c r="B6326">
        <v>2022</v>
      </c>
      <c r="C6326" t="s">
        <v>15</v>
      </c>
      <c r="D6326" t="s">
        <v>0</v>
      </c>
      <c r="E6326">
        <v>756.0828893698631</v>
      </c>
      <c r="F6326" t="s">
        <v>22</v>
      </c>
    </row>
    <row r="6327" spans="1:6" x14ac:dyDescent="0.45">
      <c r="A6327" t="s">
        <v>29</v>
      </c>
      <c r="B6327">
        <v>2022</v>
      </c>
      <c r="C6327" t="s">
        <v>15</v>
      </c>
      <c r="D6327" t="s">
        <v>1</v>
      </c>
      <c r="E6327">
        <v>3611.8778630502288</v>
      </c>
      <c r="F6327" t="s">
        <v>22</v>
      </c>
    </row>
    <row r="6328" spans="1:6" x14ac:dyDescent="0.45">
      <c r="A6328" t="s">
        <v>29</v>
      </c>
      <c r="B6328">
        <v>2022</v>
      </c>
      <c r="C6328" t="s">
        <v>15</v>
      </c>
      <c r="D6328" t="s">
        <v>2</v>
      </c>
      <c r="E6328">
        <v>948.70571111232891</v>
      </c>
      <c r="F6328" t="s">
        <v>22</v>
      </c>
    </row>
    <row r="6329" spans="1:6" x14ac:dyDescent="0.45">
      <c r="A6329" t="s">
        <v>29</v>
      </c>
      <c r="B6329">
        <v>2022</v>
      </c>
      <c r="C6329" t="s">
        <v>15</v>
      </c>
      <c r="D6329" t="s">
        <v>3</v>
      </c>
      <c r="E6329">
        <v>252.18759409315069</v>
      </c>
      <c r="F6329" t="s">
        <v>22</v>
      </c>
    </row>
    <row r="6330" spans="1:6" x14ac:dyDescent="0.45">
      <c r="A6330" t="s">
        <v>29</v>
      </c>
      <c r="B6330">
        <v>2022</v>
      </c>
      <c r="C6330" t="s">
        <v>15</v>
      </c>
      <c r="D6330" t="s">
        <v>4</v>
      </c>
      <c r="E6330">
        <v>0</v>
      </c>
      <c r="F6330" t="s">
        <v>22</v>
      </c>
    </row>
    <row r="6331" spans="1:6" x14ac:dyDescent="0.45">
      <c r="A6331" t="s">
        <v>29</v>
      </c>
      <c r="B6331">
        <v>2022</v>
      </c>
      <c r="C6331" t="s">
        <v>5</v>
      </c>
      <c r="D6331" t="s">
        <v>5</v>
      </c>
      <c r="E6331">
        <v>5568.85405762557</v>
      </c>
      <c r="F6331" t="s">
        <v>22</v>
      </c>
    </row>
    <row r="6332" spans="1:6" x14ac:dyDescent="0.45">
      <c r="A6332" t="s">
        <v>29</v>
      </c>
      <c r="B6332">
        <v>2022</v>
      </c>
      <c r="C6332" t="s">
        <v>16</v>
      </c>
      <c r="D6332" t="s">
        <v>6</v>
      </c>
      <c r="E6332">
        <v>0</v>
      </c>
      <c r="F6332" t="s">
        <v>22</v>
      </c>
    </row>
    <row r="6333" spans="1:6" x14ac:dyDescent="0.45">
      <c r="A6333" t="s">
        <v>29</v>
      </c>
      <c r="B6333">
        <v>2022</v>
      </c>
      <c r="C6333" t="s">
        <v>16</v>
      </c>
      <c r="D6333" t="s">
        <v>7</v>
      </c>
      <c r="E6333">
        <v>0</v>
      </c>
      <c r="F6333" t="s">
        <v>22</v>
      </c>
    </row>
    <row r="6334" spans="1:6" x14ac:dyDescent="0.45">
      <c r="A6334" t="s">
        <v>29</v>
      </c>
      <c r="B6334">
        <v>2022</v>
      </c>
      <c r="C6334" t="s">
        <v>17</v>
      </c>
      <c r="D6334" t="s">
        <v>8</v>
      </c>
      <c r="E6334">
        <v>3227.9551661878554</v>
      </c>
      <c r="F6334" t="s">
        <v>22</v>
      </c>
    </row>
    <row r="6335" spans="1:6" x14ac:dyDescent="0.45">
      <c r="A6335" t="s">
        <v>29</v>
      </c>
      <c r="B6335">
        <v>2022</v>
      </c>
      <c r="C6335" t="s">
        <v>18</v>
      </c>
      <c r="D6335" t="s">
        <v>9</v>
      </c>
      <c r="E6335">
        <v>0</v>
      </c>
      <c r="F6335" t="s">
        <v>22</v>
      </c>
    </row>
    <row r="6336" spans="1:6" x14ac:dyDescent="0.45">
      <c r="A6336" t="s">
        <v>29</v>
      </c>
      <c r="B6336">
        <v>2022</v>
      </c>
      <c r="C6336" t="s">
        <v>18</v>
      </c>
      <c r="D6336" t="s">
        <v>10</v>
      </c>
      <c r="E6336">
        <v>2728.9485337982433</v>
      </c>
      <c r="F6336" t="s">
        <v>22</v>
      </c>
    </row>
    <row r="6337" spans="1:6" x14ac:dyDescent="0.45">
      <c r="A6337" t="s">
        <v>29</v>
      </c>
      <c r="B6337">
        <v>2022</v>
      </c>
      <c r="C6337" t="s">
        <v>18</v>
      </c>
      <c r="D6337" t="s">
        <v>19</v>
      </c>
      <c r="E6337">
        <v>20.481479749999998</v>
      </c>
      <c r="F6337" t="s">
        <v>23</v>
      </c>
    </row>
    <row r="6338" spans="1:6" x14ac:dyDescent="0.45">
      <c r="A6338" t="s">
        <v>29</v>
      </c>
      <c r="B6338">
        <v>2023</v>
      </c>
      <c r="C6338" t="s">
        <v>15</v>
      </c>
      <c r="D6338" t="s">
        <v>0</v>
      </c>
      <c r="E6338">
        <v>855.77677123287663</v>
      </c>
      <c r="F6338" t="s">
        <v>22</v>
      </c>
    </row>
    <row r="6339" spans="1:6" x14ac:dyDescent="0.45">
      <c r="A6339" t="s">
        <v>29</v>
      </c>
      <c r="B6339">
        <v>2023</v>
      </c>
      <c r="C6339" t="s">
        <v>15</v>
      </c>
      <c r="D6339" t="s">
        <v>1</v>
      </c>
      <c r="E6339">
        <v>4222.1868309589045</v>
      </c>
      <c r="F6339" t="s">
        <v>22</v>
      </c>
    </row>
    <row r="6340" spans="1:6" x14ac:dyDescent="0.45">
      <c r="A6340" t="s">
        <v>29</v>
      </c>
      <c r="B6340">
        <v>2023</v>
      </c>
      <c r="C6340" t="s">
        <v>15</v>
      </c>
      <c r="D6340" t="s">
        <v>2</v>
      </c>
      <c r="E6340">
        <v>994.03140291780835</v>
      </c>
      <c r="F6340" t="s">
        <v>22</v>
      </c>
    </row>
    <row r="6341" spans="1:6" x14ac:dyDescent="0.45">
      <c r="A6341" t="s">
        <v>29</v>
      </c>
      <c r="B6341">
        <v>2023</v>
      </c>
      <c r="C6341" t="s">
        <v>15</v>
      </c>
      <c r="D6341" t="s">
        <v>3</v>
      </c>
      <c r="E6341">
        <v>264.23619571232871</v>
      </c>
      <c r="F6341" t="s">
        <v>22</v>
      </c>
    </row>
    <row r="6342" spans="1:6" x14ac:dyDescent="0.45">
      <c r="A6342" t="s">
        <v>29</v>
      </c>
      <c r="B6342">
        <v>2023</v>
      </c>
      <c r="C6342" t="s">
        <v>15</v>
      </c>
      <c r="D6342" t="s">
        <v>4</v>
      </c>
      <c r="E6342">
        <v>0</v>
      </c>
      <c r="F6342" t="s">
        <v>22</v>
      </c>
    </row>
    <row r="6343" spans="1:6" x14ac:dyDescent="0.45">
      <c r="A6343" t="s">
        <v>29</v>
      </c>
      <c r="B6343">
        <v>2023</v>
      </c>
      <c r="C6343" t="s">
        <v>5</v>
      </c>
      <c r="D6343" t="s">
        <v>5</v>
      </c>
      <c r="E6343">
        <v>6336.2312008219178</v>
      </c>
      <c r="F6343" t="s">
        <v>22</v>
      </c>
    </row>
    <row r="6344" spans="1:6" x14ac:dyDescent="0.45">
      <c r="A6344" t="s">
        <v>29</v>
      </c>
      <c r="B6344">
        <v>2023</v>
      </c>
      <c r="C6344" t="s">
        <v>16</v>
      </c>
      <c r="D6344" t="s">
        <v>6</v>
      </c>
      <c r="E6344">
        <v>0</v>
      </c>
      <c r="F6344" t="s">
        <v>22</v>
      </c>
    </row>
    <row r="6345" spans="1:6" x14ac:dyDescent="0.45">
      <c r="A6345" t="s">
        <v>29</v>
      </c>
      <c r="B6345">
        <v>2023</v>
      </c>
      <c r="C6345" t="s">
        <v>16</v>
      </c>
      <c r="D6345" t="s">
        <v>7</v>
      </c>
      <c r="E6345">
        <v>0</v>
      </c>
      <c r="F6345" t="s">
        <v>22</v>
      </c>
    </row>
    <row r="6346" spans="1:6" x14ac:dyDescent="0.45">
      <c r="A6346" t="s">
        <v>29</v>
      </c>
      <c r="B6346">
        <v>2023</v>
      </c>
      <c r="C6346" t="s">
        <v>17</v>
      </c>
      <c r="D6346" t="s">
        <v>8</v>
      </c>
      <c r="E6346">
        <v>3394.1831489122064</v>
      </c>
      <c r="F6346" t="s">
        <v>22</v>
      </c>
    </row>
    <row r="6347" spans="1:6" x14ac:dyDescent="0.45">
      <c r="A6347" t="s">
        <v>29</v>
      </c>
      <c r="B6347">
        <v>2023</v>
      </c>
      <c r="C6347" t="s">
        <v>18</v>
      </c>
      <c r="D6347" t="s">
        <v>9</v>
      </c>
      <c r="E6347">
        <v>0</v>
      </c>
      <c r="F6347" t="s">
        <v>22</v>
      </c>
    </row>
    <row r="6348" spans="1:6" x14ac:dyDescent="0.45">
      <c r="A6348" t="s">
        <v>29</v>
      </c>
      <c r="B6348">
        <v>2023</v>
      </c>
      <c r="C6348" t="s">
        <v>18</v>
      </c>
      <c r="D6348" t="s">
        <v>10</v>
      </c>
      <c r="E6348">
        <v>2950.0518360287901</v>
      </c>
      <c r="F6348" t="s">
        <v>22</v>
      </c>
    </row>
    <row r="6349" spans="1:6" x14ac:dyDescent="0.45">
      <c r="A6349" t="s">
        <v>29</v>
      </c>
      <c r="B6349">
        <v>2023</v>
      </c>
      <c r="C6349" t="s">
        <v>18</v>
      </c>
      <c r="D6349" t="s">
        <v>19</v>
      </c>
      <c r="E6349">
        <v>22.140918450000004</v>
      </c>
      <c r="F6349" t="s">
        <v>23</v>
      </c>
    </row>
    <row r="6350" spans="1:6" x14ac:dyDescent="0.45">
      <c r="A6350" t="s">
        <v>29</v>
      </c>
      <c r="B6350">
        <v>2024</v>
      </c>
      <c r="C6350" t="s">
        <v>15</v>
      </c>
      <c r="D6350" t="s">
        <v>0</v>
      </c>
      <c r="E6350">
        <v>898.40210846994523</v>
      </c>
      <c r="F6350" t="s">
        <v>22</v>
      </c>
    </row>
    <row r="6351" spans="1:6" x14ac:dyDescent="0.45">
      <c r="A6351" t="s">
        <v>29</v>
      </c>
      <c r="B6351">
        <v>2024</v>
      </c>
      <c r="C6351" t="s">
        <v>15</v>
      </c>
      <c r="D6351" t="s">
        <v>1</v>
      </c>
      <c r="E6351">
        <v>4632.3044598360657</v>
      </c>
      <c r="F6351" t="s">
        <v>22</v>
      </c>
    </row>
    <row r="6352" spans="1:6" x14ac:dyDescent="0.45">
      <c r="A6352" t="s">
        <v>29</v>
      </c>
      <c r="B6352">
        <v>2024</v>
      </c>
      <c r="C6352" t="s">
        <v>15</v>
      </c>
      <c r="D6352" t="s">
        <v>2</v>
      </c>
      <c r="E6352">
        <v>1126.5398948825141</v>
      </c>
      <c r="F6352" t="s">
        <v>22</v>
      </c>
    </row>
    <row r="6353" spans="1:6" x14ac:dyDescent="0.45">
      <c r="A6353" t="s">
        <v>29</v>
      </c>
      <c r="B6353">
        <v>2024</v>
      </c>
      <c r="C6353" t="s">
        <v>15</v>
      </c>
      <c r="D6353" t="s">
        <v>3</v>
      </c>
      <c r="E6353">
        <v>299.459972057377</v>
      </c>
      <c r="F6353" t="s">
        <v>22</v>
      </c>
    </row>
    <row r="6354" spans="1:6" x14ac:dyDescent="0.45">
      <c r="A6354" t="s">
        <v>29</v>
      </c>
      <c r="B6354">
        <v>2024</v>
      </c>
      <c r="C6354" t="s">
        <v>15</v>
      </c>
      <c r="D6354" t="s">
        <v>4</v>
      </c>
      <c r="E6354">
        <v>0</v>
      </c>
      <c r="F6354" t="s">
        <v>22</v>
      </c>
    </row>
    <row r="6355" spans="1:6" x14ac:dyDescent="0.45">
      <c r="A6355" t="s">
        <v>29</v>
      </c>
      <c r="B6355">
        <v>2024</v>
      </c>
      <c r="C6355" t="s">
        <v>5</v>
      </c>
      <c r="D6355" t="s">
        <v>5</v>
      </c>
      <c r="E6355">
        <v>6956.706435245902</v>
      </c>
      <c r="F6355" t="s">
        <v>22</v>
      </c>
    </row>
    <row r="6356" spans="1:6" x14ac:dyDescent="0.45">
      <c r="A6356" t="s">
        <v>29</v>
      </c>
      <c r="B6356">
        <v>2024</v>
      </c>
      <c r="C6356" t="s">
        <v>16</v>
      </c>
      <c r="D6356" t="s">
        <v>6</v>
      </c>
      <c r="E6356">
        <v>0</v>
      </c>
      <c r="F6356" t="s">
        <v>22</v>
      </c>
    </row>
    <row r="6357" spans="1:6" x14ac:dyDescent="0.45">
      <c r="A6357" t="s">
        <v>29</v>
      </c>
      <c r="B6357">
        <v>2024</v>
      </c>
      <c r="C6357" t="s">
        <v>16</v>
      </c>
      <c r="D6357" t="s">
        <v>7</v>
      </c>
      <c r="E6357">
        <v>0</v>
      </c>
      <c r="F6357" t="s">
        <v>22</v>
      </c>
    </row>
    <row r="6358" spans="1:6" x14ac:dyDescent="0.45">
      <c r="A6358" t="s">
        <v>29</v>
      </c>
      <c r="B6358">
        <v>2024</v>
      </c>
      <c r="C6358" t="s">
        <v>17</v>
      </c>
      <c r="D6358" t="s">
        <v>8</v>
      </c>
      <c r="E6358">
        <v>3469.0761436796024</v>
      </c>
      <c r="F6358" t="s">
        <v>22</v>
      </c>
    </row>
    <row r="6359" spans="1:6" x14ac:dyDescent="0.45">
      <c r="A6359" t="s">
        <v>29</v>
      </c>
      <c r="B6359">
        <v>2024</v>
      </c>
      <c r="C6359" t="s">
        <v>18</v>
      </c>
      <c r="D6359" t="s">
        <v>9</v>
      </c>
      <c r="E6359">
        <v>0</v>
      </c>
      <c r="F6359" t="s">
        <v>22</v>
      </c>
    </row>
    <row r="6360" spans="1:6" x14ac:dyDescent="0.45">
      <c r="A6360" t="s">
        <v>29</v>
      </c>
      <c r="B6360">
        <v>2024</v>
      </c>
      <c r="C6360" t="s">
        <v>18</v>
      </c>
      <c r="D6360" t="s">
        <v>10</v>
      </c>
      <c r="E6360">
        <v>3704.8407637348</v>
      </c>
      <c r="F6360" t="s">
        <v>22</v>
      </c>
    </row>
    <row r="6361" spans="1:6" x14ac:dyDescent="0.45">
      <c r="A6361" t="s">
        <v>29</v>
      </c>
      <c r="B6361">
        <v>2024</v>
      </c>
      <c r="C6361" t="s">
        <v>18</v>
      </c>
      <c r="D6361" t="s">
        <v>19</v>
      </c>
      <c r="E6361">
        <v>27.881989070000003</v>
      </c>
      <c r="F6361" t="s">
        <v>23</v>
      </c>
    </row>
    <row r="6362" spans="1:6" x14ac:dyDescent="0.45">
      <c r="A6362" t="s">
        <v>29</v>
      </c>
      <c r="B6362">
        <v>2025</v>
      </c>
      <c r="C6362" t="s">
        <v>15</v>
      </c>
      <c r="D6362" t="s">
        <v>0</v>
      </c>
      <c r="E6362">
        <v>825.52860826806932</v>
      </c>
      <c r="F6362" t="s">
        <v>22</v>
      </c>
    </row>
    <row r="6363" spans="1:6" x14ac:dyDescent="0.45">
      <c r="A6363" t="s">
        <v>29</v>
      </c>
      <c r="B6363">
        <v>2025</v>
      </c>
      <c r="C6363" t="s">
        <v>15</v>
      </c>
      <c r="D6363" t="s">
        <v>1</v>
      </c>
      <c r="E6363">
        <v>4269.1709258196724</v>
      </c>
      <c r="F6363" t="s">
        <v>22</v>
      </c>
    </row>
    <row r="6364" spans="1:6" x14ac:dyDescent="0.45">
      <c r="A6364" t="s">
        <v>29</v>
      </c>
      <c r="B6364">
        <v>2025</v>
      </c>
      <c r="C6364" t="s">
        <v>15</v>
      </c>
      <c r="D6364" t="s">
        <v>2</v>
      </c>
      <c r="E6364">
        <v>1203.864235140062</v>
      </c>
      <c r="F6364" t="s">
        <v>22</v>
      </c>
    </row>
    <row r="6365" spans="1:6" x14ac:dyDescent="0.45">
      <c r="A6365" t="s">
        <v>29</v>
      </c>
      <c r="B6365">
        <v>2025</v>
      </c>
      <c r="C6365" t="s">
        <v>15</v>
      </c>
      <c r="D6365" t="s">
        <v>3</v>
      </c>
      <c r="E6365">
        <v>320.01454351824424</v>
      </c>
      <c r="F6365" t="s">
        <v>22</v>
      </c>
    </row>
    <row r="6366" spans="1:6" x14ac:dyDescent="0.45">
      <c r="A6366" t="s">
        <v>29</v>
      </c>
      <c r="B6366">
        <v>2025</v>
      </c>
      <c r="C6366" t="s">
        <v>15</v>
      </c>
      <c r="D6366" t="s">
        <v>4</v>
      </c>
      <c r="E6366">
        <v>0</v>
      </c>
      <c r="F6366" t="s">
        <v>22</v>
      </c>
    </row>
    <row r="6367" spans="1:6" x14ac:dyDescent="0.45">
      <c r="A6367" t="s">
        <v>29</v>
      </c>
      <c r="B6367">
        <v>2025</v>
      </c>
      <c r="C6367" t="s">
        <v>5</v>
      </c>
      <c r="D6367" t="s">
        <v>5</v>
      </c>
      <c r="E6367">
        <v>6618.5783127460481</v>
      </c>
      <c r="F6367" t="s">
        <v>22</v>
      </c>
    </row>
    <row r="6368" spans="1:6" x14ac:dyDescent="0.45">
      <c r="A6368" t="s">
        <v>29</v>
      </c>
      <c r="B6368">
        <v>2025</v>
      </c>
      <c r="C6368" t="s">
        <v>16</v>
      </c>
      <c r="D6368" t="s">
        <v>6</v>
      </c>
      <c r="E6368">
        <v>0</v>
      </c>
      <c r="F6368" t="s">
        <v>22</v>
      </c>
    </row>
    <row r="6369" spans="1:6" x14ac:dyDescent="0.45">
      <c r="A6369" t="s">
        <v>29</v>
      </c>
      <c r="B6369">
        <v>2025</v>
      </c>
      <c r="C6369" t="s">
        <v>16</v>
      </c>
      <c r="D6369" t="s">
        <v>7</v>
      </c>
      <c r="E6369">
        <v>0</v>
      </c>
      <c r="F6369" t="s">
        <v>22</v>
      </c>
    </row>
    <row r="6370" spans="1:6" x14ac:dyDescent="0.45">
      <c r="A6370" t="s">
        <v>29</v>
      </c>
      <c r="B6370">
        <v>2025</v>
      </c>
      <c r="C6370" t="s">
        <v>17</v>
      </c>
      <c r="D6370" t="s">
        <v>8</v>
      </c>
      <c r="E6370">
        <v>3385.1445135477461</v>
      </c>
      <c r="F6370" t="s">
        <v>22</v>
      </c>
    </row>
    <row r="6371" spans="1:6" x14ac:dyDescent="0.45">
      <c r="A6371" t="s">
        <v>29</v>
      </c>
      <c r="B6371">
        <v>2025</v>
      </c>
      <c r="C6371" t="s">
        <v>18</v>
      </c>
      <c r="D6371" t="s">
        <v>9</v>
      </c>
      <c r="E6371">
        <v>0</v>
      </c>
      <c r="F6371" t="s">
        <v>22</v>
      </c>
    </row>
    <row r="6372" spans="1:6" x14ac:dyDescent="0.45">
      <c r="A6372" t="s">
        <v>29</v>
      </c>
      <c r="B6372">
        <v>2025</v>
      </c>
      <c r="C6372" t="s">
        <v>18</v>
      </c>
      <c r="D6372" t="s">
        <v>10</v>
      </c>
      <c r="E6372">
        <v>3233.4337991983016</v>
      </c>
      <c r="F6372" t="s">
        <v>22</v>
      </c>
    </row>
    <row r="6373" spans="1:6" x14ac:dyDescent="0.45">
      <c r="A6373" t="s">
        <v>29</v>
      </c>
      <c r="B6373">
        <v>2025</v>
      </c>
      <c r="C6373" t="s">
        <v>18</v>
      </c>
      <c r="D6373" t="s">
        <v>19</v>
      </c>
      <c r="E6373">
        <v>24.267774954726121</v>
      </c>
      <c r="F6373" t="s">
        <v>23</v>
      </c>
    </row>
    <row r="6374" spans="1:6" x14ac:dyDescent="0.45">
      <c r="A6374" t="s">
        <v>29</v>
      </c>
      <c r="B6374">
        <v>2026</v>
      </c>
      <c r="C6374" t="s">
        <v>15</v>
      </c>
      <c r="D6374" t="s">
        <v>0</v>
      </c>
      <c r="E6374">
        <v>1021.1453072280052</v>
      </c>
      <c r="F6374" t="s">
        <v>22</v>
      </c>
    </row>
    <row r="6375" spans="1:6" x14ac:dyDescent="0.45">
      <c r="A6375" t="s">
        <v>29</v>
      </c>
      <c r="B6375">
        <v>2026</v>
      </c>
      <c r="C6375" t="s">
        <v>15</v>
      </c>
      <c r="D6375" t="s">
        <v>1</v>
      </c>
      <c r="E6375">
        <v>4401.9009363049181</v>
      </c>
      <c r="F6375" t="s">
        <v>22</v>
      </c>
    </row>
    <row r="6376" spans="1:6" x14ac:dyDescent="0.45">
      <c r="A6376" t="s">
        <v>29</v>
      </c>
      <c r="B6376">
        <v>2026</v>
      </c>
      <c r="C6376" t="s">
        <v>15</v>
      </c>
      <c r="D6376" t="s">
        <v>2</v>
      </c>
      <c r="E6376">
        <v>1216.0337373778495</v>
      </c>
      <c r="F6376" t="s">
        <v>22</v>
      </c>
    </row>
    <row r="6377" spans="1:6" x14ac:dyDescent="0.45">
      <c r="A6377" t="s">
        <v>29</v>
      </c>
      <c r="B6377">
        <v>2026</v>
      </c>
      <c r="C6377" t="s">
        <v>15</v>
      </c>
      <c r="D6377" t="s">
        <v>3</v>
      </c>
      <c r="E6377">
        <v>327.81806384752582</v>
      </c>
      <c r="F6377" t="s">
        <v>22</v>
      </c>
    </row>
    <row r="6378" spans="1:6" x14ac:dyDescent="0.45">
      <c r="A6378" t="s">
        <v>29</v>
      </c>
      <c r="B6378">
        <v>2026</v>
      </c>
      <c r="C6378" t="s">
        <v>15</v>
      </c>
      <c r="D6378" t="s">
        <v>4</v>
      </c>
      <c r="E6378">
        <v>0</v>
      </c>
      <c r="F6378" t="s">
        <v>22</v>
      </c>
    </row>
    <row r="6379" spans="1:6" x14ac:dyDescent="0.45">
      <c r="A6379" t="s">
        <v>29</v>
      </c>
      <c r="B6379">
        <v>2026</v>
      </c>
      <c r="C6379" t="s">
        <v>5</v>
      </c>
      <c r="D6379" t="s">
        <v>5</v>
      </c>
      <c r="E6379">
        <v>6966.898044758299</v>
      </c>
      <c r="F6379" t="s">
        <v>22</v>
      </c>
    </row>
    <row r="6380" spans="1:6" x14ac:dyDescent="0.45">
      <c r="A6380" t="s">
        <v>29</v>
      </c>
      <c r="B6380">
        <v>2026</v>
      </c>
      <c r="C6380" t="s">
        <v>16</v>
      </c>
      <c r="D6380" t="s">
        <v>6</v>
      </c>
      <c r="E6380">
        <v>0</v>
      </c>
      <c r="F6380" t="s">
        <v>22</v>
      </c>
    </row>
    <row r="6381" spans="1:6" x14ac:dyDescent="0.45">
      <c r="A6381" t="s">
        <v>29</v>
      </c>
      <c r="B6381">
        <v>2026</v>
      </c>
      <c r="C6381" t="s">
        <v>16</v>
      </c>
      <c r="D6381" t="s">
        <v>7</v>
      </c>
      <c r="E6381">
        <v>0</v>
      </c>
      <c r="F6381" t="s">
        <v>22</v>
      </c>
    </row>
    <row r="6382" spans="1:6" x14ac:dyDescent="0.45">
      <c r="A6382" t="s">
        <v>29</v>
      </c>
      <c r="B6382">
        <v>2026</v>
      </c>
      <c r="C6382" t="s">
        <v>17</v>
      </c>
      <c r="D6382" t="s">
        <v>8</v>
      </c>
      <c r="E6382">
        <v>3478.5832679692353</v>
      </c>
      <c r="F6382" t="s">
        <v>22</v>
      </c>
    </row>
    <row r="6383" spans="1:6" x14ac:dyDescent="0.45">
      <c r="A6383" t="s">
        <v>29</v>
      </c>
      <c r="B6383">
        <v>2026</v>
      </c>
      <c r="C6383" t="s">
        <v>18</v>
      </c>
      <c r="D6383" t="s">
        <v>9</v>
      </c>
      <c r="E6383">
        <v>0</v>
      </c>
      <c r="F6383" t="s">
        <v>22</v>
      </c>
    </row>
    <row r="6384" spans="1:6" x14ac:dyDescent="0.45">
      <c r="A6384" t="s">
        <v>29</v>
      </c>
      <c r="B6384">
        <v>2026</v>
      </c>
      <c r="C6384" t="s">
        <v>18</v>
      </c>
      <c r="D6384" t="s">
        <v>10</v>
      </c>
      <c r="E6384">
        <v>3488.3147767890632</v>
      </c>
      <c r="F6384" t="s">
        <v>22</v>
      </c>
    </row>
    <row r="6385" spans="1:6" x14ac:dyDescent="0.45">
      <c r="A6385" t="s">
        <v>29</v>
      </c>
      <c r="B6385">
        <v>2026</v>
      </c>
      <c r="C6385" t="s">
        <v>18</v>
      </c>
      <c r="D6385" t="s">
        <v>19</v>
      </c>
      <c r="E6385">
        <v>26.180724032559972</v>
      </c>
      <c r="F6385" t="s">
        <v>23</v>
      </c>
    </row>
    <row r="6386" spans="1:6" x14ac:dyDescent="0.45">
      <c r="A6386" t="s">
        <v>29</v>
      </c>
      <c r="B6386">
        <v>2027</v>
      </c>
      <c r="C6386" t="s">
        <v>15</v>
      </c>
      <c r="D6386" t="s">
        <v>0</v>
      </c>
      <c r="E6386">
        <v>1233.3281635545418</v>
      </c>
      <c r="F6386" t="s">
        <v>22</v>
      </c>
    </row>
    <row r="6387" spans="1:6" x14ac:dyDescent="0.45">
      <c r="A6387" t="s">
        <v>29</v>
      </c>
      <c r="B6387">
        <v>2027</v>
      </c>
      <c r="C6387" t="s">
        <v>15</v>
      </c>
      <c r="D6387" t="s">
        <v>1</v>
      </c>
      <c r="E6387">
        <v>4588.4198663262296</v>
      </c>
      <c r="F6387" t="s">
        <v>22</v>
      </c>
    </row>
    <row r="6388" spans="1:6" x14ac:dyDescent="0.45">
      <c r="A6388" t="s">
        <v>29</v>
      </c>
      <c r="B6388">
        <v>2027</v>
      </c>
      <c r="C6388" t="s">
        <v>15</v>
      </c>
      <c r="D6388" t="s">
        <v>2</v>
      </c>
      <c r="E6388">
        <v>1231.888256362786</v>
      </c>
      <c r="F6388" t="s">
        <v>22</v>
      </c>
    </row>
    <row r="6389" spans="1:6" x14ac:dyDescent="0.45">
      <c r="A6389" t="s">
        <v>29</v>
      </c>
      <c r="B6389">
        <v>2027</v>
      </c>
      <c r="C6389" t="s">
        <v>15</v>
      </c>
      <c r="D6389" t="s">
        <v>3</v>
      </c>
      <c r="E6389">
        <v>359.13201341624892</v>
      </c>
      <c r="F6389" t="s">
        <v>22</v>
      </c>
    </row>
    <row r="6390" spans="1:6" x14ac:dyDescent="0.45">
      <c r="A6390" t="s">
        <v>29</v>
      </c>
      <c r="B6390">
        <v>2027</v>
      </c>
      <c r="C6390" t="s">
        <v>15</v>
      </c>
      <c r="D6390" t="s">
        <v>4</v>
      </c>
      <c r="E6390">
        <v>0</v>
      </c>
      <c r="F6390" t="s">
        <v>22</v>
      </c>
    </row>
    <row r="6391" spans="1:6" x14ac:dyDescent="0.45">
      <c r="A6391" t="s">
        <v>29</v>
      </c>
      <c r="B6391">
        <v>2027</v>
      </c>
      <c r="C6391" t="s">
        <v>5</v>
      </c>
      <c r="D6391" t="s">
        <v>5</v>
      </c>
      <c r="E6391">
        <v>7412.768299659806</v>
      </c>
      <c r="F6391" t="s">
        <v>22</v>
      </c>
    </row>
    <row r="6392" spans="1:6" x14ac:dyDescent="0.45">
      <c r="A6392" t="s">
        <v>29</v>
      </c>
      <c r="B6392">
        <v>2027</v>
      </c>
      <c r="C6392" t="s">
        <v>16</v>
      </c>
      <c r="D6392" t="s">
        <v>6</v>
      </c>
      <c r="E6392">
        <v>0</v>
      </c>
      <c r="F6392" t="s">
        <v>22</v>
      </c>
    </row>
    <row r="6393" spans="1:6" x14ac:dyDescent="0.45">
      <c r="A6393" t="s">
        <v>29</v>
      </c>
      <c r="B6393">
        <v>2027</v>
      </c>
      <c r="C6393" t="s">
        <v>16</v>
      </c>
      <c r="D6393" t="s">
        <v>7</v>
      </c>
      <c r="E6393">
        <v>0</v>
      </c>
      <c r="F6393" t="s">
        <v>22</v>
      </c>
    </row>
    <row r="6394" spans="1:6" x14ac:dyDescent="0.45">
      <c r="A6394" t="s">
        <v>29</v>
      </c>
      <c r="B6394">
        <v>2027</v>
      </c>
      <c r="C6394" t="s">
        <v>17</v>
      </c>
      <c r="D6394" t="s">
        <v>8</v>
      </c>
      <c r="E6394">
        <v>3552.4622103910538</v>
      </c>
      <c r="F6394" t="s">
        <v>22</v>
      </c>
    </row>
    <row r="6395" spans="1:6" x14ac:dyDescent="0.45">
      <c r="A6395" t="s">
        <v>29</v>
      </c>
      <c r="B6395">
        <v>2027</v>
      </c>
      <c r="C6395" t="s">
        <v>18</v>
      </c>
      <c r="D6395" t="s">
        <v>9</v>
      </c>
      <c r="E6395">
        <v>0</v>
      </c>
      <c r="F6395" t="s">
        <v>22</v>
      </c>
    </row>
    <row r="6396" spans="1:6" x14ac:dyDescent="0.45">
      <c r="A6396" t="s">
        <v>29</v>
      </c>
      <c r="B6396">
        <v>2027</v>
      </c>
      <c r="C6396" t="s">
        <v>18</v>
      </c>
      <c r="D6396" t="s">
        <v>10</v>
      </c>
      <c r="E6396">
        <v>3860.3060892687522</v>
      </c>
      <c r="F6396" t="s">
        <v>22</v>
      </c>
    </row>
    <row r="6397" spans="1:6" x14ac:dyDescent="0.45">
      <c r="A6397" t="s">
        <v>29</v>
      </c>
      <c r="B6397">
        <v>2027</v>
      </c>
      <c r="C6397" t="s">
        <v>18</v>
      </c>
      <c r="D6397" t="s">
        <v>19</v>
      </c>
      <c r="E6397">
        <v>28.972617114956947</v>
      </c>
      <c r="F6397" t="s">
        <v>23</v>
      </c>
    </row>
    <row r="6398" spans="1:6" x14ac:dyDescent="0.45">
      <c r="A6398" t="s">
        <v>29</v>
      </c>
      <c r="B6398">
        <v>2028</v>
      </c>
      <c r="C6398" t="s">
        <v>15</v>
      </c>
      <c r="D6398" t="s">
        <v>0</v>
      </c>
      <c r="E6398">
        <v>1770.8492681185023</v>
      </c>
      <c r="F6398" t="s">
        <v>22</v>
      </c>
    </row>
    <row r="6399" spans="1:6" x14ac:dyDescent="0.45">
      <c r="A6399" t="s">
        <v>29</v>
      </c>
      <c r="B6399">
        <v>2028</v>
      </c>
      <c r="C6399" t="s">
        <v>15</v>
      </c>
      <c r="D6399" t="s">
        <v>1</v>
      </c>
      <c r="E6399">
        <v>4820.5750359143367</v>
      </c>
      <c r="F6399" t="s">
        <v>22</v>
      </c>
    </row>
    <row r="6400" spans="1:6" x14ac:dyDescent="0.45">
      <c r="A6400" t="s">
        <v>29</v>
      </c>
      <c r="B6400">
        <v>2028</v>
      </c>
      <c r="C6400" t="s">
        <v>15</v>
      </c>
      <c r="D6400" t="s">
        <v>2</v>
      </c>
      <c r="E6400">
        <v>1292.5167510671586</v>
      </c>
      <c r="F6400" t="s">
        <v>22</v>
      </c>
    </row>
    <row r="6401" spans="1:6" x14ac:dyDescent="0.45">
      <c r="A6401" t="s">
        <v>29</v>
      </c>
      <c r="B6401">
        <v>2028</v>
      </c>
      <c r="C6401" t="s">
        <v>15</v>
      </c>
      <c r="D6401" t="s">
        <v>3</v>
      </c>
      <c r="E6401">
        <v>367.63269332288922</v>
      </c>
      <c r="F6401" t="s">
        <v>22</v>
      </c>
    </row>
    <row r="6402" spans="1:6" x14ac:dyDescent="0.45">
      <c r="A6402" t="s">
        <v>29</v>
      </c>
      <c r="B6402">
        <v>2028</v>
      </c>
      <c r="C6402" t="s">
        <v>15</v>
      </c>
      <c r="D6402" t="s">
        <v>4</v>
      </c>
      <c r="E6402">
        <v>0</v>
      </c>
      <c r="F6402" t="s">
        <v>22</v>
      </c>
    </row>
    <row r="6403" spans="1:6" x14ac:dyDescent="0.45">
      <c r="A6403" t="s">
        <v>29</v>
      </c>
      <c r="B6403">
        <v>2028</v>
      </c>
      <c r="C6403" t="s">
        <v>5</v>
      </c>
      <c r="D6403" t="s">
        <v>5</v>
      </c>
      <c r="E6403">
        <v>8251.5737484228866</v>
      </c>
      <c r="F6403" t="s">
        <v>22</v>
      </c>
    </row>
    <row r="6404" spans="1:6" x14ac:dyDescent="0.45">
      <c r="A6404" t="s">
        <v>29</v>
      </c>
      <c r="B6404">
        <v>2028</v>
      </c>
      <c r="C6404" t="s">
        <v>16</v>
      </c>
      <c r="D6404" t="s">
        <v>6</v>
      </c>
      <c r="E6404">
        <v>0</v>
      </c>
      <c r="F6404" t="s">
        <v>22</v>
      </c>
    </row>
    <row r="6405" spans="1:6" x14ac:dyDescent="0.45">
      <c r="A6405" t="s">
        <v>29</v>
      </c>
      <c r="B6405">
        <v>2028</v>
      </c>
      <c r="C6405" t="s">
        <v>16</v>
      </c>
      <c r="D6405" t="s">
        <v>7</v>
      </c>
      <c r="E6405">
        <v>0</v>
      </c>
      <c r="F6405" t="s">
        <v>22</v>
      </c>
    </row>
    <row r="6406" spans="1:6" x14ac:dyDescent="0.45">
      <c r="A6406" t="s">
        <v>29</v>
      </c>
      <c r="B6406">
        <v>2028</v>
      </c>
      <c r="C6406" t="s">
        <v>17</v>
      </c>
      <c r="D6406" t="s">
        <v>8</v>
      </c>
      <c r="E6406">
        <v>3681.3923938760672</v>
      </c>
      <c r="F6406" t="s">
        <v>22</v>
      </c>
    </row>
    <row r="6407" spans="1:6" x14ac:dyDescent="0.45">
      <c r="A6407" t="s">
        <v>29</v>
      </c>
      <c r="B6407">
        <v>2028</v>
      </c>
      <c r="C6407" t="s">
        <v>18</v>
      </c>
      <c r="D6407" t="s">
        <v>9</v>
      </c>
      <c r="E6407">
        <v>0</v>
      </c>
      <c r="F6407" t="s">
        <v>22</v>
      </c>
    </row>
    <row r="6408" spans="1:6" x14ac:dyDescent="0.45">
      <c r="A6408" t="s">
        <v>29</v>
      </c>
      <c r="B6408">
        <v>2028</v>
      </c>
      <c r="C6408" t="s">
        <v>18</v>
      </c>
      <c r="D6408" t="s">
        <v>10</v>
      </c>
      <c r="E6408">
        <v>4570.1813545468203</v>
      </c>
      <c r="F6408" t="s">
        <v>22</v>
      </c>
    </row>
    <row r="6409" spans="1:6" x14ac:dyDescent="0.45">
      <c r="A6409" t="s">
        <v>29</v>
      </c>
      <c r="B6409">
        <v>2028</v>
      </c>
      <c r="C6409" t="s">
        <v>18</v>
      </c>
      <c r="D6409" t="s">
        <v>19</v>
      </c>
      <c r="E6409">
        <v>34.3943922833909</v>
      </c>
      <c r="F6409" t="s">
        <v>23</v>
      </c>
    </row>
    <row r="6410" spans="1:6" x14ac:dyDescent="0.45">
      <c r="A6410" t="s">
        <v>29</v>
      </c>
      <c r="B6410">
        <v>2029</v>
      </c>
      <c r="C6410" t="s">
        <v>15</v>
      </c>
      <c r="D6410" t="s">
        <v>0</v>
      </c>
      <c r="E6410">
        <v>1978.1623140824784</v>
      </c>
      <c r="F6410" t="s">
        <v>22</v>
      </c>
    </row>
    <row r="6411" spans="1:6" x14ac:dyDescent="0.45">
      <c r="A6411" t="s">
        <v>29</v>
      </c>
      <c r="B6411">
        <v>2029</v>
      </c>
      <c r="C6411" t="s">
        <v>15</v>
      </c>
      <c r="D6411" t="s">
        <v>1</v>
      </c>
      <c r="E6411">
        <v>5063.7824004580498</v>
      </c>
      <c r="F6411" t="s">
        <v>22</v>
      </c>
    </row>
    <row r="6412" spans="1:6" x14ac:dyDescent="0.45">
      <c r="A6412" t="s">
        <v>29</v>
      </c>
      <c r="B6412">
        <v>2029</v>
      </c>
      <c r="C6412" t="s">
        <v>15</v>
      </c>
      <c r="D6412" t="s">
        <v>2</v>
      </c>
      <c r="E6412">
        <v>1345.1680848700637</v>
      </c>
      <c r="F6412" t="s">
        <v>22</v>
      </c>
    </row>
    <row r="6413" spans="1:6" x14ac:dyDescent="0.45">
      <c r="A6413" t="s">
        <v>29</v>
      </c>
      <c r="B6413">
        <v>2029</v>
      </c>
      <c r="C6413" t="s">
        <v>15</v>
      </c>
      <c r="D6413" t="s">
        <v>3</v>
      </c>
      <c r="E6413">
        <v>377.9928570881429</v>
      </c>
      <c r="F6413" t="s">
        <v>22</v>
      </c>
    </row>
    <row r="6414" spans="1:6" x14ac:dyDescent="0.45">
      <c r="A6414" t="s">
        <v>29</v>
      </c>
      <c r="B6414">
        <v>2029</v>
      </c>
      <c r="C6414" t="s">
        <v>15</v>
      </c>
      <c r="D6414" t="s">
        <v>4</v>
      </c>
      <c r="E6414">
        <v>0</v>
      </c>
      <c r="F6414" t="s">
        <v>22</v>
      </c>
    </row>
    <row r="6415" spans="1:6" x14ac:dyDescent="0.45">
      <c r="A6415" t="s">
        <v>29</v>
      </c>
      <c r="B6415">
        <v>2029</v>
      </c>
      <c r="C6415" t="s">
        <v>5</v>
      </c>
      <c r="D6415" t="s">
        <v>5</v>
      </c>
      <c r="E6415">
        <v>8765.1056564987339</v>
      </c>
      <c r="F6415" t="s">
        <v>22</v>
      </c>
    </row>
    <row r="6416" spans="1:6" x14ac:dyDescent="0.45">
      <c r="A6416" t="s">
        <v>29</v>
      </c>
      <c r="B6416">
        <v>2029</v>
      </c>
      <c r="C6416" t="s">
        <v>16</v>
      </c>
      <c r="D6416" t="s">
        <v>6</v>
      </c>
      <c r="E6416">
        <v>0</v>
      </c>
      <c r="F6416" t="s">
        <v>22</v>
      </c>
    </row>
    <row r="6417" spans="1:6" x14ac:dyDescent="0.45">
      <c r="A6417" t="s">
        <v>29</v>
      </c>
      <c r="B6417">
        <v>2029</v>
      </c>
      <c r="C6417" t="s">
        <v>16</v>
      </c>
      <c r="D6417" t="s">
        <v>7</v>
      </c>
      <c r="E6417">
        <v>0</v>
      </c>
      <c r="F6417" t="s">
        <v>22</v>
      </c>
    </row>
    <row r="6418" spans="1:6" x14ac:dyDescent="0.45">
      <c r="A6418" t="s">
        <v>29</v>
      </c>
      <c r="B6418">
        <v>2029</v>
      </c>
      <c r="C6418" t="s">
        <v>17</v>
      </c>
      <c r="D6418" t="s">
        <v>8</v>
      </c>
      <c r="E6418">
        <v>3717.6370248360422</v>
      </c>
      <c r="F6418" t="s">
        <v>22</v>
      </c>
    </row>
    <row r="6419" spans="1:6" x14ac:dyDescent="0.45">
      <c r="A6419" t="s">
        <v>29</v>
      </c>
      <c r="B6419">
        <v>2029</v>
      </c>
      <c r="C6419" t="s">
        <v>18</v>
      </c>
      <c r="D6419" t="s">
        <v>9</v>
      </c>
      <c r="E6419">
        <v>0</v>
      </c>
      <c r="F6419" t="s">
        <v>22</v>
      </c>
    </row>
    <row r="6420" spans="1:6" x14ac:dyDescent="0.45">
      <c r="A6420" t="s">
        <v>29</v>
      </c>
      <c r="B6420">
        <v>2029</v>
      </c>
      <c r="C6420" t="s">
        <v>18</v>
      </c>
      <c r="D6420" t="s">
        <v>10</v>
      </c>
      <c r="E6420">
        <v>5047.4686316626903</v>
      </c>
      <c r="F6420" t="s">
        <v>22</v>
      </c>
    </row>
    <row r="6421" spans="1:6" x14ac:dyDescent="0.45">
      <c r="A6421" t="s">
        <v>29</v>
      </c>
      <c r="B6421">
        <v>2029</v>
      </c>
      <c r="C6421" t="s">
        <v>18</v>
      </c>
      <c r="D6421" t="s">
        <v>19</v>
      </c>
      <c r="E6421">
        <v>37.882585650771624</v>
      </c>
      <c r="F6421" t="s">
        <v>23</v>
      </c>
    </row>
    <row r="6422" spans="1:6" x14ac:dyDescent="0.45">
      <c r="A6422" t="s">
        <v>29</v>
      </c>
      <c r="B6422">
        <v>2030</v>
      </c>
      <c r="C6422" t="s">
        <v>15</v>
      </c>
      <c r="D6422" t="s">
        <v>0</v>
      </c>
      <c r="E6422">
        <v>2438.5296778084789</v>
      </c>
      <c r="F6422" t="s">
        <v>22</v>
      </c>
    </row>
    <row r="6423" spans="1:6" x14ac:dyDescent="0.45">
      <c r="A6423" t="s">
        <v>29</v>
      </c>
      <c r="B6423">
        <v>2030</v>
      </c>
      <c r="C6423" t="s">
        <v>15</v>
      </c>
      <c r="D6423" t="s">
        <v>1</v>
      </c>
      <c r="E6423">
        <v>5318.2428386952342</v>
      </c>
      <c r="F6423" t="s">
        <v>22</v>
      </c>
    </row>
    <row r="6424" spans="1:6" x14ac:dyDescent="0.45">
      <c r="A6424" t="s">
        <v>29</v>
      </c>
      <c r="B6424">
        <v>2030</v>
      </c>
      <c r="C6424" t="s">
        <v>15</v>
      </c>
      <c r="D6424" t="s">
        <v>2</v>
      </c>
      <c r="E6424">
        <v>1399.847624134725</v>
      </c>
      <c r="F6424" t="s">
        <v>22</v>
      </c>
    </row>
    <row r="6425" spans="1:6" x14ac:dyDescent="0.45">
      <c r="A6425" t="s">
        <v>29</v>
      </c>
      <c r="B6425">
        <v>2030</v>
      </c>
      <c r="C6425" t="s">
        <v>15</v>
      </c>
      <c r="D6425" t="s">
        <v>3</v>
      </c>
      <c r="E6425">
        <v>386.75716060790046</v>
      </c>
      <c r="F6425" t="s">
        <v>22</v>
      </c>
    </row>
    <row r="6426" spans="1:6" x14ac:dyDescent="0.45">
      <c r="A6426" t="s">
        <v>29</v>
      </c>
      <c r="B6426">
        <v>2030</v>
      </c>
      <c r="C6426" t="s">
        <v>15</v>
      </c>
      <c r="D6426" t="s">
        <v>4</v>
      </c>
      <c r="E6426">
        <v>0</v>
      </c>
      <c r="F6426" t="s">
        <v>22</v>
      </c>
    </row>
    <row r="6427" spans="1:6" x14ac:dyDescent="0.45">
      <c r="A6427" t="s">
        <v>29</v>
      </c>
      <c r="B6427">
        <v>2030</v>
      </c>
      <c r="C6427" t="s">
        <v>5</v>
      </c>
      <c r="D6427" t="s">
        <v>5</v>
      </c>
      <c r="E6427">
        <v>9543.3773012463389</v>
      </c>
      <c r="F6427" t="s">
        <v>22</v>
      </c>
    </row>
    <row r="6428" spans="1:6" x14ac:dyDescent="0.45">
      <c r="A6428" t="s">
        <v>29</v>
      </c>
      <c r="B6428">
        <v>2030</v>
      </c>
      <c r="C6428" t="s">
        <v>16</v>
      </c>
      <c r="D6428" t="s">
        <v>6</v>
      </c>
      <c r="E6428">
        <v>0</v>
      </c>
      <c r="F6428" t="s">
        <v>22</v>
      </c>
    </row>
    <row r="6429" spans="1:6" x14ac:dyDescent="0.45">
      <c r="A6429" t="s">
        <v>29</v>
      </c>
      <c r="B6429">
        <v>2030</v>
      </c>
      <c r="C6429" t="s">
        <v>16</v>
      </c>
      <c r="D6429" t="s">
        <v>7</v>
      </c>
      <c r="E6429">
        <v>0</v>
      </c>
      <c r="F6429" t="s">
        <v>22</v>
      </c>
    </row>
    <row r="6430" spans="1:6" x14ac:dyDescent="0.45">
      <c r="A6430" t="s">
        <v>29</v>
      </c>
      <c r="B6430">
        <v>2030</v>
      </c>
      <c r="C6430" t="s">
        <v>17</v>
      </c>
      <c r="D6430" t="s">
        <v>8</v>
      </c>
      <c r="E6430">
        <v>3828.4405198908721</v>
      </c>
      <c r="F6430" t="s">
        <v>22</v>
      </c>
    </row>
    <row r="6431" spans="1:6" x14ac:dyDescent="0.45">
      <c r="A6431" t="s">
        <v>29</v>
      </c>
      <c r="B6431">
        <v>2030</v>
      </c>
      <c r="C6431" t="s">
        <v>18</v>
      </c>
      <c r="D6431" t="s">
        <v>9</v>
      </c>
      <c r="E6431">
        <v>0</v>
      </c>
      <c r="F6431" t="s">
        <v>22</v>
      </c>
    </row>
    <row r="6432" spans="1:6" x14ac:dyDescent="0.45">
      <c r="A6432" t="s">
        <v>29</v>
      </c>
      <c r="B6432">
        <v>2030</v>
      </c>
      <c r="C6432" t="s">
        <v>18</v>
      </c>
      <c r="D6432" t="s">
        <v>10</v>
      </c>
      <c r="E6432">
        <v>5714.9367813554672</v>
      </c>
      <c r="F6432" t="s">
        <v>22</v>
      </c>
    </row>
    <row r="6433" spans="1:6" x14ac:dyDescent="0.45">
      <c r="A6433" t="s">
        <v>29</v>
      </c>
      <c r="B6433">
        <v>2030</v>
      </c>
      <c r="C6433" t="s">
        <v>18</v>
      </c>
      <c r="D6433" t="s">
        <v>19</v>
      </c>
      <c r="E6433">
        <v>42.892110463126798</v>
      </c>
      <c r="F6433" t="s">
        <v>23</v>
      </c>
    </row>
    <row r="6434" spans="1:6" x14ac:dyDescent="0.45">
      <c r="A6434" t="s">
        <v>29</v>
      </c>
      <c r="B6434">
        <v>2031</v>
      </c>
      <c r="C6434" t="s">
        <v>15</v>
      </c>
      <c r="D6434" t="s">
        <v>0</v>
      </c>
      <c r="E6434">
        <v>2943.0581658812284</v>
      </c>
      <c r="F6434" t="s">
        <v>22</v>
      </c>
    </row>
    <row r="6435" spans="1:6" x14ac:dyDescent="0.45">
      <c r="A6435" t="s">
        <v>29</v>
      </c>
      <c r="B6435">
        <v>2031</v>
      </c>
      <c r="C6435" t="s">
        <v>15</v>
      </c>
      <c r="D6435" t="s">
        <v>1</v>
      </c>
      <c r="E6435">
        <v>5586.4820818916078</v>
      </c>
      <c r="F6435" t="s">
        <v>22</v>
      </c>
    </row>
    <row r="6436" spans="1:6" x14ac:dyDescent="0.45">
      <c r="A6436" t="s">
        <v>29</v>
      </c>
      <c r="B6436">
        <v>2031</v>
      </c>
      <c r="C6436" t="s">
        <v>15</v>
      </c>
      <c r="D6436" t="s">
        <v>2</v>
      </c>
      <c r="E6436">
        <v>1445.0052257565951</v>
      </c>
      <c r="F6436" t="s">
        <v>22</v>
      </c>
    </row>
    <row r="6437" spans="1:6" x14ac:dyDescent="0.45">
      <c r="A6437" t="s">
        <v>29</v>
      </c>
      <c r="B6437">
        <v>2031</v>
      </c>
      <c r="C6437" t="s">
        <v>15</v>
      </c>
      <c r="D6437" t="s">
        <v>3</v>
      </c>
      <c r="E6437">
        <v>394.06151906852097</v>
      </c>
      <c r="F6437" t="s">
        <v>22</v>
      </c>
    </row>
    <row r="6438" spans="1:6" x14ac:dyDescent="0.45">
      <c r="A6438" t="s">
        <v>29</v>
      </c>
      <c r="B6438">
        <v>2031</v>
      </c>
      <c r="C6438" t="s">
        <v>15</v>
      </c>
      <c r="D6438" t="s">
        <v>4</v>
      </c>
      <c r="E6438">
        <v>0</v>
      </c>
      <c r="F6438" t="s">
        <v>22</v>
      </c>
    </row>
    <row r="6439" spans="1:6" x14ac:dyDescent="0.45">
      <c r="A6439" t="s">
        <v>29</v>
      </c>
      <c r="B6439">
        <v>2031</v>
      </c>
      <c r="C6439" t="s">
        <v>5</v>
      </c>
      <c r="D6439" t="s">
        <v>5</v>
      </c>
      <c r="E6439">
        <v>10368.606992597952</v>
      </c>
      <c r="F6439" t="s">
        <v>22</v>
      </c>
    </row>
    <row r="6440" spans="1:6" x14ac:dyDescent="0.45">
      <c r="A6440" t="s">
        <v>29</v>
      </c>
      <c r="B6440">
        <v>2031</v>
      </c>
      <c r="C6440" t="s">
        <v>16</v>
      </c>
      <c r="D6440" t="s">
        <v>6</v>
      </c>
      <c r="E6440">
        <v>0</v>
      </c>
      <c r="F6440" t="s">
        <v>22</v>
      </c>
    </row>
    <row r="6441" spans="1:6" x14ac:dyDescent="0.45">
      <c r="A6441" t="s">
        <v>29</v>
      </c>
      <c r="B6441">
        <v>2031</v>
      </c>
      <c r="C6441" t="s">
        <v>16</v>
      </c>
      <c r="D6441" t="s">
        <v>7</v>
      </c>
      <c r="E6441">
        <v>0</v>
      </c>
      <c r="F6441" t="s">
        <v>22</v>
      </c>
    </row>
    <row r="6442" spans="1:6" x14ac:dyDescent="0.45">
      <c r="A6442" t="s">
        <v>29</v>
      </c>
      <c r="B6442">
        <v>2031</v>
      </c>
      <c r="C6442" t="s">
        <v>17</v>
      </c>
      <c r="D6442" t="s">
        <v>8</v>
      </c>
      <c r="E6442">
        <v>3996.7238299509122</v>
      </c>
      <c r="F6442" t="s">
        <v>22</v>
      </c>
    </row>
    <row r="6443" spans="1:6" x14ac:dyDescent="0.45">
      <c r="A6443" t="s">
        <v>29</v>
      </c>
      <c r="B6443">
        <v>2031</v>
      </c>
      <c r="C6443" t="s">
        <v>18</v>
      </c>
      <c r="D6443" t="s">
        <v>9</v>
      </c>
      <c r="E6443">
        <v>0</v>
      </c>
      <c r="F6443" t="s">
        <v>22</v>
      </c>
    </row>
    <row r="6444" spans="1:6" x14ac:dyDescent="0.45">
      <c r="A6444" t="s">
        <v>29</v>
      </c>
      <c r="B6444">
        <v>2031</v>
      </c>
      <c r="C6444" t="s">
        <v>18</v>
      </c>
      <c r="D6444" t="s">
        <v>10</v>
      </c>
      <c r="E6444">
        <v>6371.8831626470401</v>
      </c>
      <c r="F6444" t="s">
        <v>22</v>
      </c>
    </row>
    <row r="6445" spans="1:6" x14ac:dyDescent="0.45">
      <c r="A6445" t="s">
        <v>29</v>
      </c>
      <c r="B6445">
        <v>2031</v>
      </c>
      <c r="C6445" t="s">
        <v>18</v>
      </c>
      <c r="D6445" t="s">
        <v>19</v>
      </c>
      <c r="E6445">
        <v>47.822666623719421</v>
      </c>
      <c r="F6445" t="s">
        <v>23</v>
      </c>
    </row>
    <row r="6446" spans="1:6" x14ac:dyDescent="0.45">
      <c r="A6446" t="s">
        <v>29</v>
      </c>
      <c r="B6446">
        <v>2032</v>
      </c>
      <c r="C6446" t="s">
        <v>15</v>
      </c>
      <c r="D6446" t="s">
        <v>0</v>
      </c>
      <c r="E6446">
        <v>3160.6143130540672</v>
      </c>
      <c r="F6446" t="s">
        <v>22</v>
      </c>
    </row>
    <row r="6447" spans="1:6" x14ac:dyDescent="0.45">
      <c r="A6447" t="s">
        <v>29</v>
      </c>
      <c r="B6447">
        <v>2032</v>
      </c>
      <c r="C6447" t="s">
        <v>15</v>
      </c>
      <c r="D6447" t="s">
        <v>1</v>
      </c>
      <c r="E6447">
        <v>5841.2424540703105</v>
      </c>
      <c r="F6447" t="s">
        <v>22</v>
      </c>
    </row>
    <row r="6448" spans="1:6" x14ac:dyDescent="0.45">
      <c r="A6448" t="s">
        <v>29</v>
      </c>
      <c r="B6448">
        <v>2032</v>
      </c>
      <c r="C6448" t="s">
        <v>15</v>
      </c>
      <c r="D6448" t="s">
        <v>2</v>
      </c>
      <c r="E6448">
        <v>1490.1678719881061</v>
      </c>
      <c r="F6448" t="s">
        <v>22</v>
      </c>
    </row>
    <row r="6449" spans="1:6" x14ac:dyDescent="0.45">
      <c r="A6449" t="s">
        <v>29</v>
      </c>
      <c r="B6449">
        <v>2032</v>
      </c>
      <c r="C6449" t="s">
        <v>15</v>
      </c>
      <c r="D6449" t="s">
        <v>3</v>
      </c>
      <c r="E6449">
        <v>401.19419092271545</v>
      </c>
      <c r="F6449" t="s">
        <v>22</v>
      </c>
    </row>
    <row r="6450" spans="1:6" x14ac:dyDescent="0.45">
      <c r="A6450" t="s">
        <v>29</v>
      </c>
      <c r="B6450">
        <v>2032</v>
      </c>
      <c r="C6450" t="s">
        <v>15</v>
      </c>
      <c r="D6450" t="s">
        <v>4</v>
      </c>
      <c r="E6450">
        <v>0</v>
      </c>
      <c r="F6450" t="s">
        <v>22</v>
      </c>
    </row>
    <row r="6451" spans="1:6" x14ac:dyDescent="0.45">
      <c r="A6451" t="s">
        <v>29</v>
      </c>
      <c r="B6451">
        <v>2032</v>
      </c>
      <c r="C6451" t="s">
        <v>5</v>
      </c>
      <c r="D6451" t="s">
        <v>5</v>
      </c>
      <c r="E6451">
        <v>10893.218830035201</v>
      </c>
      <c r="F6451" t="s">
        <v>22</v>
      </c>
    </row>
    <row r="6452" spans="1:6" x14ac:dyDescent="0.45">
      <c r="A6452" t="s">
        <v>29</v>
      </c>
      <c r="B6452">
        <v>2032</v>
      </c>
      <c r="C6452" t="s">
        <v>16</v>
      </c>
      <c r="D6452" t="s">
        <v>6</v>
      </c>
      <c r="E6452">
        <v>0</v>
      </c>
      <c r="F6452" t="s">
        <v>22</v>
      </c>
    </row>
    <row r="6453" spans="1:6" x14ac:dyDescent="0.45">
      <c r="A6453" t="s">
        <v>29</v>
      </c>
      <c r="B6453">
        <v>2032</v>
      </c>
      <c r="C6453" t="s">
        <v>16</v>
      </c>
      <c r="D6453" t="s">
        <v>7</v>
      </c>
      <c r="E6453">
        <v>0</v>
      </c>
      <c r="F6453" t="s">
        <v>22</v>
      </c>
    </row>
    <row r="6454" spans="1:6" x14ac:dyDescent="0.45">
      <c r="A6454" t="s">
        <v>29</v>
      </c>
      <c r="B6454">
        <v>2032</v>
      </c>
      <c r="C6454" t="s">
        <v>17</v>
      </c>
      <c r="D6454" t="s">
        <v>8</v>
      </c>
      <c r="E6454">
        <v>4168.3782683203071</v>
      </c>
      <c r="F6454" t="s">
        <v>22</v>
      </c>
    </row>
    <row r="6455" spans="1:6" x14ac:dyDescent="0.45">
      <c r="A6455" t="s">
        <v>29</v>
      </c>
      <c r="B6455">
        <v>2032</v>
      </c>
      <c r="C6455" t="s">
        <v>18</v>
      </c>
      <c r="D6455" t="s">
        <v>9</v>
      </c>
      <c r="E6455">
        <v>0</v>
      </c>
      <c r="F6455" t="s">
        <v>22</v>
      </c>
    </row>
    <row r="6456" spans="1:6" x14ac:dyDescent="0.45">
      <c r="A6456" t="s">
        <v>29</v>
      </c>
      <c r="B6456">
        <v>2032</v>
      </c>
      <c r="C6456" t="s">
        <v>18</v>
      </c>
      <c r="D6456" t="s">
        <v>10</v>
      </c>
      <c r="E6456">
        <v>6724.840561714891</v>
      </c>
      <c r="F6456" t="s">
        <v>22</v>
      </c>
    </row>
    <row r="6457" spans="1:6" x14ac:dyDescent="0.45">
      <c r="A6457" t="s">
        <v>29</v>
      </c>
      <c r="B6457">
        <v>2032</v>
      </c>
      <c r="C6457" t="s">
        <v>18</v>
      </c>
      <c r="D6457" t="s">
        <v>19</v>
      </c>
      <c r="E6457">
        <v>50.609983801357529</v>
      </c>
      <c r="F6457" t="s">
        <v>23</v>
      </c>
    </row>
    <row r="6458" spans="1:6" x14ac:dyDescent="0.45">
      <c r="A6458" t="s">
        <v>29</v>
      </c>
      <c r="B6458">
        <v>2033</v>
      </c>
      <c r="C6458" t="s">
        <v>15</v>
      </c>
      <c r="D6458" t="s">
        <v>0</v>
      </c>
      <c r="E6458">
        <v>3457.3244900224126</v>
      </c>
      <c r="F6458" t="s">
        <v>22</v>
      </c>
    </row>
    <row r="6459" spans="1:6" x14ac:dyDescent="0.45">
      <c r="A6459" t="s">
        <v>29</v>
      </c>
      <c r="B6459">
        <v>2033</v>
      </c>
      <c r="C6459" t="s">
        <v>15</v>
      </c>
      <c r="D6459" t="s">
        <v>1</v>
      </c>
      <c r="E6459">
        <v>6084.759266701376</v>
      </c>
      <c r="F6459" t="s">
        <v>22</v>
      </c>
    </row>
    <row r="6460" spans="1:6" x14ac:dyDescent="0.45">
      <c r="A6460" t="s">
        <v>29</v>
      </c>
      <c r="B6460">
        <v>2033</v>
      </c>
      <c r="C6460" t="s">
        <v>15</v>
      </c>
      <c r="D6460" t="s">
        <v>2</v>
      </c>
      <c r="E6460">
        <v>1530.2540140236918</v>
      </c>
      <c r="F6460" t="s">
        <v>22</v>
      </c>
    </row>
    <row r="6461" spans="1:6" x14ac:dyDescent="0.45">
      <c r="A6461" t="s">
        <v>29</v>
      </c>
      <c r="B6461">
        <v>2033</v>
      </c>
      <c r="C6461" t="s">
        <v>15</v>
      </c>
      <c r="D6461" t="s">
        <v>3</v>
      </c>
      <c r="E6461">
        <v>409.34327443305585</v>
      </c>
      <c r="F6461" t="s">
        <v>22</v>
      </c>
    </row>
    <row r="6462" spans="1:6" x14ac:dyDescent="0.45">
      <c r="A6462" t="s">
        <v>29</v>
      </c>
      <c r="B6462">
        <v>2033</v>
      </c>
      <c r="C6462" t="s">
        <v>15</v>
      </c>
      <c r="D6462" t="s">
        <v>4</v>
      </c>
      <c r="E6462">
        <v>0</v>
      </c>
      <c r="F6462" t="s">
        <v>22</v>
      </c>
    </row>
    <row r="6463" spans="1:6" x14ac:dyDescent="0.45">
      <c r="A6463" t="s">
        <v>29</v>
      </c>
      <c r="B6463">
        <v>2033</v>
      </c>
      <c r="C6463" t="s">
        <v>5</v>
      </c>
      <c r="D6463" t="s">
        <v>5</v>
      </c>
      <c r="E6463">
        <v>11481.681045180538</v>
      </c>
      <c r="F6463" t="s">
        <v>22</v>
      </c>
    </row>
    <row r="6464" spans="1:6" x14ac:dyDescent="0.45">
      <c r="A6464" t="s">
        <v>29</v>
      </c>
      <c r="B6464">
        <v>2033</v>
      </c>
      <c r="C6464" t="s">
        <v>16</v>
      </c>
      <c r="D6464" t="s">
        <v>6</v>
      </c>
      <c r="E6464">
        <v>0</v>
      </c>
      <c r="F6464" t="s">
        <v>22</v>
      </c>
    </row>
    <row r="6465" spans="1:6" x14ac:dyDescent="0.45">
      <c r="A6465" t="s">
        <v>29</v>
      </c>
      <c r="B6465">
        <v>2033</v>
      </c>
      <c r="C6465" t="s">
        <v>16</v>
      </c>
      <c r="D6465" t="s">
        <v>7</v>
      </c>
      <c r="E6465">
        <v>0</v>
      </c>
      <c r="F6465" t="s">
        <v>22</v>
      </c>
    </row>
    <row r="6466" spans="1:6" x14ac:dyDescent="0.45">
      <c r="A6466" t="s">
        <v>29</v>
      </c>
      <c r="B6466">
        <v>2033</v>
      </c>
      <c r="C6466" t="s">
        <v>17</v>
      </c>
      <c r="D6466" t="s">
        <v>8</v>
      </c>
      <c r="E6466">
        <v>4341.2524376863221</v>
      </c>
      <c r="F6466" t="s">
        <v>22</v>
      </c>
    </row>
    <row r="6467" spans="1:6" x14ac:dyDescent="0.45">
      <c r="A6467" t="s">
        <v>29</v>
      </c>
      <c r="B6467">
        <v>2033</v>
      </c>
      <c r="C6467" t="s">
        <v>18</v>
      </c>
      <c r="D6467" t="s">
        <v>9</v>
      </c>
      <c r="E6467">
        <v>0</v>
      </c>
      <c r="F6467" t="s">
        <v>22</v>
      </c>
    </row>
    <row r="6468" spans="1:6" x14ac:dyDescent="0.45">
      <c r="A6468" t="s">
        <v>29</v>
      </c>
      <c r="B6468">
        <v>2033</v>
      </c>
      <c r="C6468" t="s">
        <v>18</v>
      </c>
      <c r="D6468" t="s">
        <v>10</v>
      </c>
      <c r="E6468">
        <v>7140.4286074942156</v>
      </c>
      <c r="F6468" t="s">
        <v>22</v>
      </c>
    </row>
    <row r="6469" spans="1:6" x14ac:dyDescent="0.45">
      <c r="A6469" t="s">
        <v>29</v>
      </c>
      <c r="B6469">
        <v>2033</v>
      </c>
      <c r="C6469" t="s">
        <v>18</v>
      </c>
      <c r="D6469" t="s">
        <v>19</v>
      </c>
      <c r="E6469">
        <v>53.590803241409091</v>
      </c>
      <c r="F6469" t="s">
        <v>23</v>
      </c>
    </row>
    <row r="6470" spans="1:6" x14ac:dyDescent="0.45">
      <c r="A6470" t="s">
        <v>29</v>
      </c>
      <c r="B6470">
        <v>2034</v>
      </c>
      <c r="C6470" t="s">
        <v>15</v>
      </c>
      <c r="D6470" t="s">
        <v>0</v>
      </c>
      <c r="E6470">
        <v>3748.5198895295534</v>
      </c>
      <c r="F6470" t="s">
        <v>22</v>
      </c>
    </row>
    <row r="6471" spans="1:6" x14ac:dyDescent="0.45">
      <c r="A6471" t="s">
        <v>29</v>
      </c>
      <c r="B6471">
        <v>2034</v>
      </c>
      <c r="C6471" t="s">
        <v>15</v>
      </c>
      <c r="D6471" t="s">
        <v>1</v>
      </c>
      <c r="E6471">
        <v>6244.480849851645</v>
      </c>
      <c r="F6471" t="s">
        <v>22</v>
      </c>
    </row>
    <row r="6472" spans="1:6" x14ac:dyDescent="0.45">
      <c r="A6472" t="s">
        <v>29</v>
      </c>
      <c r="B6472">
        <v>2034</v>
      </c>
      <c r="C6472" t="s">
        <v>15</v>
      </c>
      <c r="D6472" t="s">
        <v>2</v>
      </c>
      <c r="E6472">
        <v>1569.3125617392154</v>
      </c>
      <c r="F6472" t="s">
        <v>22</v>
      </c>
    </row>
    <row r="6473" spans="1:6" x14ac:dyDescent="0.45">
      <c r="A6473" t="s">
        <v>29</v>
      </c>
      <c r="B6473">
        <v>2034</v>
      </c>
      <c r="C6473" t="s">
        <v>15</v>
      </c>
      <c r="D6473" t="s">
        <v>3</v>
      </c>
      <c r="E6473">
        <v>414.97359954712567</v>
      </c>
      <c r="F6473" t="s">
        <v>22</v>
      </c>
    </row>
    <row r="6474" spans="1:6" x14ac:dyDescent="0.45">
      <c r="A6474" t="s">
        <v>29</v>
      </c>
      <c r="B6474">
        <v>2034</v>
      </c>
      <c r="C6474" t="s">
        <v>15</v>
      </c>
      <c r="D6474" t="s">
        <v>4</v>
      </c>
      <c r="E6474">
        <v>0</v>
      </c>
      <c r="F6474" t="s">
        <v>22</v>
      </c>
    </row>
    <row r="6475" spans="1:6" x14ac:dyDescent="0.45">
      <c r="A6475" t="s">
        <v>29</v>
      </c>
      <c r="B6475">
        <v>2034</v>
      </c>
      <c r="C6475" t="s">
        <v>5</v>
      </c>
      <c r="D6475" t="s">
        <v>5</v>
      </c>
      <c r="E6475">
        <v>11977.286900667539</v>
      </c>
      <c r="F6475" t="s">
        <v>22</v>
      </c>
    </row>
    <row r="6476" spans="1:6" x14ac:dyDescent="0.45">
      <c r="A6476" t="s">
        <v>29</v>
      </c>
      <c r="B6476">
        <v>2034</v>
      </c>
      <c r="C6476" t="s">
        <v>16</v>
      </c>
      <c r="D6476" t="s">
        <v>6</v>
      </c>
      <c r="E6476">
        <v>0</v>
      </c>
      <c r="F6476" t="s">
        <v>22</v>
      </c>
    </row>
    <row r="6477" spans="1:6" x14ac:dyDescent="0.45">
      <c r="A6477" t="s">
        <v>29</v>
      </c>
      <c r="B6477">
        <v>2034</v>
      </c>
      <c r="C6477" t="s">
        <v>16</v>
      </c>
      <c r="D6477" t="s">
        <v>7</v>
      </c>
      <c r="E6477">
        <v>0</v>
      </c>
      <c r="F6477" t="s">
        <v>22</v>
      </c>
    </row>
    <row r="6478" spans="1:6" x14ac:dyDescent="0.45">
      <c r="A6478" t="s">
        <v>29</v>
      </c>
      <c r="B6478">
        <v>2034</v>
      </c>
      <c r="C6478" t="s">
        <v>17</v>
      </c>
      <c r="D6478" t="s">
        <v>8</v>
      </c>
      <c r="E6478">
        <v>4516.9349637138912</v>
      </c>
      <c r="F6478" t="s">
        <v>22</v>
      </c>
    </row>
    <row r="6479" spans="1:6" x14ac:dyDescent="0.45">
      <c r="A6479" t="s">
        <v>29</v>
      </c>
      <c r="B6479">
        <v>2034</v>
      </c>
      <c r="C6479" t="s">
        <v>18</v>
      </c>
      <c r="D6479" t="s">
        <v>9</v>
      </c>
      <c r="E6479">
        <v>0</v>
      </c>
      <c r="F6479" t="s">
        <v>22</v>
      </c>
    </row>
    <row r="6480" spans="1:6" x14ac:dyDescent="0.45">
      <c r="A6480" t="s">
        <v>29</v>
      </c>
      <c r="B6480">
        <v>2034</v>
      </c>
      <c r="C6480" t="s">
        <v>18</v>
      </c>
      <c r="D6480" t="s">
        <v>10</v>
      </c>
      <c r="E6480">
        <v>7460.3519369536498</v>
      </c>
      <c r="F6480" t="s">
        <v>22</v>
      </c>
    </row>
    <row r="6481" spans="1:6" x14ac:dyDescent="0.45">
      <c r="A6481" t="s">
        <v>29</v>
      </c>
      <c r="B6481">
        <v>2034</v>
      </c>
      <c r="C6481" t="s">
        <v>18</v>
      </c>
      <c r="D6481" t="s">
        <v>19</v>
      </c>
      <c r="E6481">
        <v>55.991912354579483</v>
      </c>
      <c r="F6481" t="s">
        <v>23</v>
      </c>
    </row>
    <row r="6482" spans="1:6" x14ac:dyDescent="0.45">
      <c r="A6482" t="s">
        <v>29</v>
      </c>
      <c r="B6482">
        <v>2035</v>
      </c>
      <c r="C6482" t="s">
        <v>15</v>
      </c>
      <c r="D6482" t="s">
        <v>0</v>
      </c>
      <c r="E6482">
        <v>4049.825788267704</v>
      </c>
      <c r="F6482" t="s">
        <v>22</v>
      </c>
    </row>
    <row r="6483" spans="1:6" x14ac:dyDescent="0.45">
      <c r="A6483" t="s">
        <v>29</v>
      </c>
      <c r="B6483">
        <v>2035</v>
      </c>
      <c r="C6483" t="s">
        <v>15</v>
      </c>
      <c r="D6483" t="s">
        <v>1</v>
      </c>
      <c r="E6483">
        <v>6406.8558217499576</v>
      </c>
      <c r="F6483" t="s">
        <v>22</v>
      </c>
    </row>
    <row r="6484" spans="1:6" x14ac:dyDescent="0.45">
      <c r="A6484" t="s">
        <v>29</v>
      </c>
      <c r="B6484">
        <v>2035</v>
      </c>
      <c r="C6484" t="s">
        <v>15</v>
      </c>
      <c r="D6484" t="s">
        <v>2</v>
      </c>
      <c r="E6484">
        <v>1607.3932527437928</v>
      </c>
      <c r="F6484" t="s">
        <v>22</v>
      </c>
    </row>
    <row r="6485" spans="1:6" x14ac:dyDescent="0.45">
      <c r="A6485" t="s">
        <v>29</v>
      </c>
      <c r="B6485">
        <v>2035</v>
      </c>
      <c r="C6485" t="s">
        <v>15</v>
      </c>
      <c r="D6485" t="s">
        <v>3</v>
      </c>
      <c r="E6485">
        <v>420.32484847800032</v>
      </c>
      <c r="F6485" t="s">
        <v>22</v>
      </c>
    </row>
    <row r="6486" spans="1:6" x14ac:dyDescent="0.45">
      <c r="A6486" t="s">
        <v>29</v>
      </c>
      <c r="B6486">
        <v>2035</v>
      </c>
      <c r="C6486" t="s">
        <v>15</v>
      </c>
      <c r="D6486" t="s">
        <v>4</v>
      </c>
      <c r="E6486">
        <v>0</v>
      </c>
      <c r="F6486" t="s">
        <v>22</v>
      </c>
    </row>
    <row r="6487" spans="1:6" x14ac:dyDescent="0.45">
      <c r="A6487" t="s">
        <v>29</v>
      </c>
      <c r="B6487">
        <v>2035</v>
      </c>
      <c r="C6487" t="s">
        <v>5</v>
      </c>
      <c r="D6487" t="s">
        <v>5</v>
      </c>
      <c r="E6487">
        <v>12484.399711239455</v>
      </c>
      <c r="F6487" t="s">
        <v>22</v>
      </c>
    </row>
    <row r="6488" spans="1:6" x14ac:dyDescent="0.45">
      <c r="A6488" t="s">
        <v>29</v>
      </c>
      <c r="B6488">
        <v>2035</v>
      </c>
      <c r="C6488" t="s">
        <v>16</v>
      </c>
      <c r="D6488" t="s">
        <v>6</v>
      </c>
      <c r="E6488">
        <v>0</v>
      </c>
      <c r="F6488" t="s">
        <v>22</v>
      </c>
    </row>
    <row r="6489" spans="1:6" x14ac:dyDescent="0.45">
      <c r="A6489" t="s">
        <v>29</v>
      </c>
      <c r="B6489">
        <v>2035</v>
      </c>
      <c r="C6489" t="s">
        <v>16</v>
      </c>
      <c r="D6489" t="s">
        <v>7</v>
      </c>
      <c r="E6489">
        <v>0</v>
      </c>
      <c r="F6489" t="s">
        <v>22</v>
      </c>
    </row>
    <row r="6490" spans="1:6" x14ac:dyDescent="0.45">
      <c r="A6490" t="s">
        <v>29</v>
      </c>
      <c r="B6490">
        <v>2035</v>
      </c>
      <c r="C6490" t="s">
        <v>17</v>
      </c>
      <c r="D6490" t="s">
        <v>8</v>
      </c>
      <c r="E6490">
        <v>4697.3768128745869</v>
      </c>
      <c r="F6490" t="s">
        <v>22</v>
      </c>
    </row>
    <row r="6491" spans="1:6" x14ac:dyDescent="0.45">
      <c r="A6491" t="s">
        <v>29</v>
      </c>
      <c r="B6491">
        <v>2035</v>
      </c>
      <c r="C6491" t="s">
        <v>18</v>
      </c>
      <c r="D6491" t="s">
        <v>9</v>
      </c>
      <c r="E6491">
        <v>0</v>
      </c>
      <c r="F6491" t="s">
        <v>22</v>
      </c>
    </row>
    <row r="6492" spans="1:6" x14ac:dyDescent="0.45">
      <c r="A6492" t="s">
        <v>29</v>
      </c>
      <c r="B6492">
        <v>2035</v>
      </c>
      <c r="C6492" t="s">
        <v>18</v>
      </c>
      <c r="D6492" t="s">
        <v>10</v>
      </c>
      <c r="E6492">
        <v>7787.0228983648685</v>
      </c>
      <c r="F6492" t="s">
        <v>22</v>
      </c>
    </row>
    <row r="6493" spans="1:6" x14ac:dyDescent="0.45">
      <c r="A6493" t="s">
        <v>29</v>
      </c>
      <c r="B6493">
        <v>2035</v>
      </c>
      <c r="C6493" t="s">
        <v>18</v>
      </c>
      <c r="D6493" t="s">
        <v>19</v>
      </c>
      <c r="E6493">
        <v>58.443664228311086</v>
      </c>
      <c r="F6493" t="s">
        <v>23</v>
      </c>
    </row>
    <row r="6494" spans="1:6" x14ac:dyDescent="0.45">
      <c r="A6494" t="s">
        <v>29</v>
      </c>
      <c r="B6494">
        <v>2036</v>
      </c>
      <c r="C6494" t="s">
        <v>15</v>
      </c>
      <c r="D6494" t="s">
        <v>0</v>
      </c>
      <c r="E6494">
        <v>4325.5280821373262</v>
      </c>
      <c r="F6494" t="s">
        <v>22</v>
      </c>
    </row>
    <row r="6495" spans="1:6" x14ac:dyDescent="0.45">
      <c r="A6495" t="s">
        <v>29</v>
      </c>
      <c r="B6495">
        <v>2036</v>
      </c>
      <c r="C6495" t="s">
        <v>15</v>
      </c>
      <c r="D6495" t="s">
        <v>1</v>
      </c>
      <c r="E6495">
        <v>6572.258966337733</v>
      </c>
      <c r="F6495" t="s">
        <v>22</v>
      </c>
    </row>
    <row r="6496" spans="1:6" x14ac:dyDescent="0.45">
      <c r="A6496" t="s">
        <v>29</v>
      </c>
      <c r="B6496">
        <v>2036</v>
      </c>
      <c r="C6496" t="s">
        <v>15</v>
      </c>
      <c r="D6496" t="s">
        <v>2</v>
      </c>
      <c r="E6496">
        <v>1642.7357233084506</v>
      </c>
      <c r="F6496" t="s">
        <v>22</v>
      </c>
    </row>
    <row r="6497" spans="1:6" x14ac:dyDescent="0.45">
      <c r="A6497" t="s">
        <v>29</v>
      </c>
      <c r="B6497">
        <v>2036</v>
      </c>
      <c r="C6497" t="s">
        <v>15</v>
      </c>
      <c r="D6497" t="s">
        <v>3</v>
      </c>
      <c r="E6497">
        <v>426.75349832208138</v>
      </c>
      <c r="F6497" t="s">
        <v>22</v>
      </c>
    </row>
    <row r="6498" spans="1:6" x14ac:dyDescent="0.45">
      <c r="A6498" t="s">
        <v>29</v>
      </c>
      <c r="B6498">
        <v>2036</v>
      </c>
      <c r="C6498" t="s">
        <v>15</v>
      </c>
      <c r="D6498" t="s">
        <v>4</v>
      </c>
      <c r="E6498">
        <v>0</v>
      </c>
      <c r="F6498" t="s">
        <v>22</v>
      </c>
    </row>
    <row r="6499" spans="1:6" x14ac:dyDescent="0.45">
      <c r="A6499" t="s">
        <v>29</v>
      </c>
      <c r="B6499">
        <v>2036</v>
      </c>
      <c r="C6499" t="s">
        <v>5</v>
      </c>
      <c r="D6499" t="s">
        <v>5</v>
      </c>
      <c r="E6499">
        <v>12967.276270105593</v>
      </c>
      <c r="F6499" t="s">
        <v>22</v>
      </c>
    </row>
    <row r="6500" spans="1:6" x14ac:dyDescent="0.45">
      <c r="A6500" t="s">
        <v>29</v>
      </c>
      <c r="B6500">
        <v>2036</v>
      </c>
      <c r="C6500" t="s">
        <v>16</v>
      </c>
      <c r="D6500" t="s">
        <v>6</v>
      </c>
      <c r="E6500">
        <v>0</v>
      </c>
      <c r="F6500" t="s">
        <v>22</v>
      </c>
    </row>
    <row r="6501" spans="1:6" x14ac:dyDescent="0.45">
      <c r="A6501" t="s">
        <v>29</v>
      </c>
      <c r="B6501">
        <v>2036</v>
      </c>
      <c r="C6501" t="s">
        <v>16</v>
      </c>
      <c r="D6501" t="s">
        <v>7</v>
      </c>
      <c r="E6501">
        <v>0</v>
      </c>
      <c r="F6501" t="s">
        <v>22</v>
      </c>
    </row>
    <row r="6502" spans="1:6" x14ac:dyDescent="0.45">
      <c r="A6502" t="s">
        <v>29</v>
      </c>
      <c r="B6502">
        <v>2036</v>
      </c>
      <c r="C6502" t="s">
        <v>17</v>
      </c>
      <c r="D6502" t="s">
        <v>8</v>
      </c>
      <c r="E6502">
        <v>4864.7741534668658</v>
      </c>
      <c r="F6502" t="s">
        <v>22</v>
      </c>
    </row>
    <row r="6503" spans="1:6" x14ac:dyDescent="0.45">
      <c r="A6503" t="s">
        <v>29</v>
      </c>
      <c r="B6503">
        <v>2036</v>
      </c>
      <c r="C6503" t="s">
        <v>18</v>
      </c>
      <c r="D6503" t="s">
        <v>9</v>
      </c>
      <c r="E6503">
        <v>0</v>
      </c>
      <c r="F6503" t="s">
        <v>22</v>
      </c>
    </row>
    <row r="6504" spans="1:6" x14ac:dyDescent="0.45">
      <c r="A6504" t="s">
        <v>29</v>
      </c>
      <c r="B6504">
        <v>2036</v>
      </c>
      <c r="C6504" t="s">
        <v>18</v>
      </c>
      <c r="D6504" t="s">
        <v>10</v>
      </c>
      <c r="E6504">
        <v>8102.502116638726</v>
      </c>
      <c r="F6504" t="s">
        <v>22</v>
      </c>
    </row>
    <row r="6505" spans="1:6" x14ac:dyDescent="0.45">
      <c r="A6505" t="s">
        <v>29</v>
      </c>
      <c r="B6505">
        <v>2036</v>
      </c>
      <c r="C6505" t="s">
        <v>18</v>
      </c>
      <c r="D6505" t="s">
        <v>19</v>
      </c>
      <c r="E6505">
        <v>60.978025740580584</v>
      </c>
      <c r="F6505" t="s">
        <v>23</v>
      </c>
    </row>
    <row r="6506" spans="1:6" x14ac:dyDescent="0.45">
      <c r="A6506" t="s">
        <v>29</v>
      </c>
      <c r="B6506">
        <v>2037</v>
      </c>
      <c r="C6506" t="s">
        <v>15</v>
      </c>
      <c r="D6506" t="s">
        <v>0</v>
      </c>
      <c r="E6506">
        <v>4605.7119512736326</v>
      </c>
      <c r="F6506" t="s">
        <v>22</v>
      </c>
    </row>
    <row r="6507" spans="1:6" x14ac:dyDescent="0.45">
      <c r="A6507" t="s">
        <v>29</v>
      </c>
      <c r="B6507">
        <v>2037</v>
      </c>
      <c r="C6507" t="s">
        <v>15</v>
      </c>
      <c r="D6507" t="s">
        <v>1</v>
      </c>
      <c r="E6507">
        <v>6767.7660567887033</v>
      </c>
      <c r="F6507" t="s">
        <v>22</v>
      </c>
    </row>
    <row r="6508" spans="1:6" x14ac:dyDescent="0.45">
      <c r="A6508" t="s">
        <v>29</v>
      </c>
      <c r="B6508">
        <v>2037</v>
      </c>
      <c r="C6508" t="s">
        <v>15</v>
      </c>
      <c r="D6508" t="s">
        <v>2</v>
      </c>
      <c r="E6508">
        <v>1676.4803284946047</v>
      </c>
      <c r="F6508" t="s">
        <v>22</v>
      </c>
    </row>
    <row r="6509" spans="1:6" x14ac:dyDescent="0.45">
      <c r="A6509" t="s">
        <v>29</v>
      </c>
      <c r="B6509">
        <v>2037</v>
      </c>
      <c r="C6509" t="s">
        <v>15</v>
      </c>
      <c r="D6509" t="s">
        <v>3</v>
      </c>
      <c r="E6509">
        <v>434.01388133743291</v>
      </c>
      <c r="F6509" t="s">
        <v>22</v>
      </c>
    </row>
    <row r="6510" spans="1:6" x14ac:dyDescent="0.45">
      <c r="A6510" t="s">
        <v>29</v>
      </c>
      <c r="B6510">
        <v>2037</v>
      </c>
      <c r="C6510" t="s">
        <v>15</v>
      </c>
      <c r="D6510" t="s">
        <v>4</v>
      </c>
      <c r="E6510">
        <v>0</v>
      </c>
      <c r="F6510" t="s">
        <v>22</v>
      </c>
    </row>
    <row r="6511" spans="1:6" x14ac:dyDescent="0.45">
      <c r="A6511" t="s">
        <v>29</v>
      </c>
      <c r="B6511">
        <v>2037</v>
      </c>
      <c r="C6511" t="s">
        <v>5</v>
      </c>
      <c r="D6511" t="s">
        <v>5</v>
      </c>
      <c r="E6511">
        <v>13483.972217894372</v>
      </c>
      <c r="F6511" t="s">
        <v>22</v>
      </c>
    </row>
    <row r="6512" spans="1:6" x14ac:dyDescent="0.45">
      <c r="A6512" t="s">
        <v>29</v>
      </c>
      <c r="B6512">
        <v>2037</v>
      </c>
      <c r="C6512" t="s">
        <v>16</v>
      </c>
      <c r="D6512" t="s">
        <v>6</v>
      </c>
      <c r="E6512">
        <v>0</v>
      </c>
      <c r="F6512" t="s">
        <v>22</v>
      </c>
    </row>
    <row r="6513" spans="1:6" x14ac:dyDescent="0.45">
      <c r="A6513" t="s">
        <v>29</v>
      </c>
      <c r="B6513">
        <v>2037</v>
      </c>
      <c r="C6513" t="s">
        <v>16</v>
      </c>
      <c r="D6513" t="s">
        <v>7</v>
      </c>
      <c r="E6513">
        <v>0</v>
      </c>
      <c r="F6513" t="s">
        <v>22</v>
      </c>
    </row>
    <row r="6514" spans="1:6" x14ac:dyDescent="0.45">
      <c r="A6514" t="s">
        <v>29</v>
      </c>
      <c r="B6514">
        <v>2037</v>
      </c>
      <c r="C6514" t="s">
        <v>17</v>
      </c>
      <c r="D6514" t="s">
        <v>8</v>
      </c>
      <c r="E6514">
        <v>5028.9765751924087</v>
      </c>
      <c r="F6514" t="s">
        <v>22</v>
      </c>
    </row>
    <row r="6515" spans="1:6" x14ac:dyDescent="0.45">
      <c r="A6515" t="s">
        <v>29</v>
      </c>
      <c r="B6515">
        <v>2037</v>
      </c>
      <c r="C6515" t="s">
        <v>18</v>
      </c>
      <c r="D6515" t="s">
        <v>9</v>
      </c>
      <c r="E6515">
        <v>0</v>
      </c>
      <c r="F6515" t="s">
        <v>22</v>
      </c>
    </row>
    <row r="6516" spans="1:6" x14ac:dyDescent="0.45">
      <c r="A6516" t="s">
        <v>29</v>
      </c>
      <c r="B6516">
        <v>2037</v>
      </c>
      <c r="C6516" t="s">
        <v>18</v>
      </c>
      <c r="D6516" t="s">
        <v>10</v>
      </c>
      <c r="E6516">
        <v>8454.9956427019642</v>
      </c>
      <c r="F6516" t="s">
        <v>22</v>
      </c>
    </row>
    <row r="6517" spans="1:6" x14ac:dyDescent="0.45">
      <c r="A6517" t="s">
        <v>29</v>
      </c>
      <c r="B6517">
        <v>2037</v>
      </c>
      <c r="C6517" t="s">
        <v>18</v>
      </c>
      <c r="D6517" t="s">
        <v>19</v>
      </c>
      <c r="E6517">
        <v>63.456976156788663</v>
      </c>
      <c r="F6517" t="s">
        <v>23</v>
      </c>
    </row>
    <row r="6518" spans="1:6" x14ac:dyDescent="0.45">
      <c r="A6518" t="s">
        <v>29</v>
      </c>
      <c r="B6518">
        <v>2038</v>
      </c>
      <c r="C6518" t="s">
        <v>15</v>
      </c>
      <c r="D6518" t="s">
        <v>0</v>
      </c>
      <c r="E6518">
        <v>4975.1347021654601</v>
      </c>
      <c r="F6518" t="s">
        <v>22</v>
      </c>
    </row>
    <row r="6519" spans="1:6" x14ac:dyDescent="0.45">
      <c r="A6519" t="s">
        <v>29</v>
      </c>
      <c r="B6519">
        <v>2038</v>
      </c>
      <c r="C6519" t="s">
        <v>15</v>
      </c>
      <c r="D6519" t="s">
        <v>1</v>
      </c>
      <c r="E6519">
        <v>7122.8062362394121</v>
      </c>
      <c r="F6519" t="s">
        <v>22</v>
      </c>
    </row>
    <row r="6520" spans="1:6" x14ac:dyDescent="0.45">
      <c r="A6520" t="s">
        <v>29</v>
      </c>
      <c r="B6520">
        <v>2038</v>
      </c>
      <c r="C6520" t="s">
        <v>15</v>
      </c>
      <c r="D6520" t="s">
        <v>2</v>
      </c>
      <c r="E6520">
        <v>1715.4648772138164</v>
      </c>
      <c r="F6520" t="s">
        <v>22</v>
      </c>
    </row>
    <row r="6521" spans="1:6" x14ac:dyDescent="0.45">
      <c r="A6521" t="s">
        <v>29</v>
      </c>
      <c r="B6521">
        <v>2038</v>
      </c>
      <c r="C6521" t="s">
        <v>15</v>
      </c>
      <c r="D6521" t="s">
        <v>3</v>
      </c>
      <c r="E6521">
        <v>438.86577877356245</v>
      </c>
      <c r="F6521" t="s">
        <v>22</v>
      </c>
    </row>
    <row r="6522" spans="1:6" x14ac:dyDescent="0.45">
      <c r="A6522" t="s">
        <v>29</v>
      </c>
      <c r="B6522">
        <v>2038</v>
      </c>
      <c r="C6522" t="s">
        <v>15</v>
      </c>
      <c r="D6522" t="s">
        <v>4</v>
      </c>
      <c r="E6522">
        <v>0</v>
      </c>
      <c r="F6522" t="s">
        <v>22</v>
      </c>
    </row>
    <row r="6523" spans="1:6" x14ac:dyDescent="0.45">
      <c r="A6523" t="s">
        <v>29</v>
      </c>
      <c r="B6523">
        <v>2038</v>
      </c>
      <c r="C6523" t="s">
        <v>5</v>
      </c>
      <c r="D6523" t="s">
        <v>5</v>
      </c>
      <c r="E6523">
        <v>14252.271594392252</v>
      </c>
      <c r="F6523" t="s">
        <v>22</v>
      </c>
    </row>
    <row r="6524" spans="1:6" x14ac:dyDescent="0.45">
      <c r="A6524" t="s">
        <v>29</v>
      </c>
      <c r="B6524">
        <v>2038</v>
      </c>
      <c r="C6524" t="s">
        <v>16</v>
      </c>
      <c r="D6524" t="s">
        <v>6</v>
      </c>
      <c r="E6524">
        <v>0</v>
      </c>
      <c r="F6524" t="s">
        <v>22</v>
      </c>
    </row>
    <row r="6525" spans="1:6" x14ac:dyDescent="0.45">
      <c r="A6525" t="s">
        <v>29</v>
      </c>
      <c r="B6525">
        <v>2038</v>
      </c>
      <c r="C6525" t="s">
        <v>16</v>
      </c>
      <c r="D6525" t="s">
        <v>7</v>
      </c>
      <c r="E6525">
        <v>0</v>
      </c>
      <c r="F6525" t="s">
        <v>22</v>
      </c>
    </row>
    <row r="6526" spans="1:6" x14ac:dyDescent="0.45">
      <c r="A6526" t="s">
        <v>29</v>
      </c>
      <c r="B6526">
        <v>2038</v>
      </c>
      <c r="C6526" t="s">
        <v>17</v>
      </c>
      <c r="D6526" t="s">
        <v>8</v>
      </c>
      <c r="E6526">
        <v>5193.1783170709978</v>
      </c>
      <c r="F6526" t="s">
        <v>22</v>
      </c>
    </row>
    <row r="6527" spans="1:6" x14ac:dyDescent="0.45">
      <c r="A6527" t="s">
        <v>29</v>
      </c>
      <c r="B6527">
        <v>2038</v>
      </c>
      <c r="C6527" t="s">
        <v>18</v>
      </c>
      <c r="D6527" t="s">
        <v>9</v>
      </c>
      <c r="E6527">
        <v>0</v>
      </c>
      <c r="F6527" t="s">
        <v>22</v>
      </c>
    </row>
    <row r="6528" spans="1:6" x14ac:dyDescent="0.45">
      <c r="A6528" t="s">
        <v>29</v>
      </c>
      <c r="B6528">
        <v>2038</v>
      </c>
      <c r="C6528" t="s">
        <v>18</v>
      </c>
      <c r="D6528" t="s">
        <v>10</v>
      </c>
      <c r="E6528">
        <v>9059.0932773212553</v>
      </c>
      <c r="F6528" t="s">
        <v>22</v>
      </c>
    </row>
    <row r="6529" spans="1:6" x14ac:dyDescent="0.45">
      <c r="A6529" t="s">
        <v>29</v>
      </c>
      <c r="B6529">
        <v>2038</v>
      </c>
      <c r="C6529" t="s">
        <v>18</v>
      </c>
      <c r="D6529" t="s">
        <v>19</v>
      </c>
      <c r="E6529">
        <v>67.990888510664035</v>
      </c>
      <c r="F6529" t="s">
        <v>23</v>
      </c>
    </row>
    <row r="6530" spans="1:6" x14ac:dyDescent="0.45">
      <c r="A6530" t="s">
        <v>29</v>
      </c>
      <c r="B6530">
        <v>2039</v>
      </c>
      <c r="C6530" t="s">
        <v>15</v>
      </c>
      <c r="D6530" t="s">
        <v>0</v>
      </c>
      <c r="E6530">
        <v>5704.1407490617139</v>
      </c>
      <c r="F6530" t="s">
        <v>22</v>
      </c>
    </row>
    <row r="6531" spans="1:6" x14ac:dyDescent="0.45">
      <c r="A6531" t="s">
        <v>29</v>
      </c>
      <c r="B6531">
        <v>2039</v>
      </c>
      <c r="C6531" t="s">
        <v>15</v>
      </c>
      <c r="D6531" t="s">
        <v>1</v>
      </c>
      <c r="E6531">
        <v>7498.4865481605775</v>
      </c>
      <c r="F6531" t="s">
        <v>22</v>
      </c>
    </row>
    <row r="6532" spans="1:6" x14ac:dyDescent="0.45">
      <c r="A6532" t="s">
        <v>29</v>
      </c>
      <c r="B6532">
        <v>2039</v>
      </c>
      <c r="C6532" t="s">
        <v>15</v>
      </c>
      <c r="D6532" t="s">
        <v>2</v>
      </c>
      <c r="E6532">
        <v>1753.8610447352271</v>
      </c>
      <c r="F6532" t="s">
        <v>22</v>
      </c>
    </row>
    <row r="6533" spans="1:6" x14ac:dyDescent="0.45">
      <c r="A6533" t="s">
        <v>29</v>
      </c>
      <c r="B6533">
        <v>2039</v>
      </c>
      <c r="C6533" t="s">
        <v>15</v>
      </c>
      <c r="D6533" t="s">
        <v>3</v>
      </c>
      <c r="E6533">
        <v>445.45790071121615</v>
      </c>
      <c r="F6533" t="s">
        <v>22</v>
      </c>
    </row>
    <row r="6534" spans="1:6" x14ac:dyDescent="0.45">
      <c r="A6534" t="s">
        <v>29</v>
      </c>
      <c r="B6534">
        <v>2039</v>
      </c>
      <c r="C6534" t="s">
        <v>15</v>
      </c>
      <c r="D6534" t="s">
        <v>4</v>
      </c>
      <c r="E6534">
        <v>0</v>
      </c>
      <c r="F6534" t="s">
        <v>22</v>
      </c>
    </row>
    <row r="6535" spans="1:6" x14ac:dyDescent="0.45">
      <c r="A6535" t="s">
        <v>29</v>
      </c>
      <c r="B6535">
        <v>2039</v>
      </c>
      <c r="C6535" t="s">
        <v>5</v>
      </c>
      <c r="D6535" t="s">
        <v>5</v>
      </c>
      <c r="E6535">
        <v>15401.946242668737</v>
      </c>
      <c r="F6535" t="s">
        <v>22</v>
      </c>
    </row>
    <row r="6536" spans="1:6" x14ac:dyDescent="0.45">
      <c r="A6536" t="s">
        <v>29</v>
      </c>
      <c r="B6536">
        <v>2039</v>
      </c>
      <c r="C6536" t="s">
        <v>16</v>
      </c>
      <c r="D6536" t="s">
        <v>6</v>
      </c>
      <c r="E6536">
        <v>0</v>
      </c>
      <c r="F6536" t="s">
        <v>22</v>
      </c>
    </row>
    <row r="6537" spans="1:6" x14ac:dyDescent="0.45">
      <c r="A6537" t="s">
        <v>29</v>
      </c>
      <c r="B6537">
        <v>2039</v>
      </c>
      <c r="C6537" t="s">
        <v>16</v>
      </c>
      <c r="D6537" t="s">
        <v>7</v>
      </c>
      <c r="E6537">
        <v>0</v>
      </c>
      <c r="F6537" t="s">
        <v>22</v>
      </c>
    </row>
    <row r="6538" spans="1:6" x14ac:dyDescent="0.45">
      <c r="A6538" t="s">
        <v>29</v>
      </c>
      <c r="B6538">
        <v>2039</v>
      </c>
      <c r="C6538" t="s">
        <v>17</v>
      </c>
      <c r="D6538" t="s">
        <v>8</v>
      </c>
      <c r="E6538">
        <v>5189.019379525088</v>
      </c>
      <c r="F6538" t="s">
        <v>22</v>
      </c>
    </row>
    <row r="6539" spans="1:6" x14ac:dyDescent="0.45">
      <c r="A6539" t="s">
        <v>29</v>
      </c>
      <c r="B6539">
        <v>2039</v>
      </c>
      <c r="C6539" t="s">
        <v>18</v>
      </c>
      <c r="D6539" t="s">
        <v>9</v>
      </c>
      <c r="E6539">
        <v>0</v>
      </c>
      <c r="F6539" t="s">
        <v>22</v>
      </c>
    </row>
    <row r="6540" spans="1:6" x14ac:dyDescent="0.45">
      <c r="A6540" t="s">
        <v>29</v>
      </c>
      <c r="B6540">
        <v>2039</v>
      </c>
      <c r="C6540" t="s">
        <v>18</v>
      </c>
      <c r="D6540" t="s">
        <v>10</v>
      </c>
      <c r="E6540">
        <v>10212.926863143648</v>
      </c>
      <c r="F6540" t="s">
        <v>22</v>
      </c>
    </row>
    <row r="6541" spans="1:6" x14ac:dyDescent="0.45">
      <c r="A6541" t="s">
        <v>29</v>
      </c>
      <c r="B6541">
        <v>2039</v>
      </c>
      <c r="C6541" t="s">
        <v>18</v>
      </c>
      <c r="D6541" t="s">
        <v>19</v>
      </c>
      <c r="E6541">
        <v>76.650714421707903</v>
      </c>
      <c r="F6541" t="s">
        <v>23</v>
      </c>
    </row>
    <row r="6542" spans="1:6" x14ac:dyDescent="0.45">
      <c r="A6542" t="s">
        <v>29</v>
      </c>
      <c r="B6542">
        <v>2040</v>
      </c>
      <c r="C6542" t="s">
        <v>15</v>
      </c>
      <c r="D6542" t="s">
        <v>0</v>
      </c>
      <c r="E6542">
        <v>6430.4044235193714</v>
      </c>
      <c r="F6542" t="s">
        <v>22</v>
      </c>
    </row>
    <row r="6543" spans="1:6" x14ac:dyDescent="0.45">
      <c r="A6543" t="s">
        <v>29</v>
      </c>
      <c r="B6543">
        <v>2040</v>
      </c>
      <c r="C6543" t="s">
        <v>15</v>
      </c>
      <c r="D6543" t="s">
        <v>1</v>
      </c>
      <c r="E6543">
        <v>7895.9627599465457</v>
      </c>
      <c r="F6543" t="s">
        <v>22</v>
      </c>
    </row>
    <row r="6544" spans="1:6" x14ac:dyDescent="0.45">
      <c r="A6544" t="s">
        <v>29</v>
      </c>
      <c r="B6544">
        <v>2040</v>
      </c>
      <c r="C6544" t="s">
        <v>15</v>
      </c>
      <c r="D6544" t="s">
        <v>2</v>
      </c>
      <c r="E6544">
        <v>1803.0138217507983</v>
      </c>
      <c r="F6544" t="s">
        <v>22</v>
      </c>
    </row>
    <row r="6545" spans="1:6" x14ac:dyDescent="0.45">
      <c r="A6545" t="s">
        <v>29</v>
      </c>
      <c r="B6545">
        <v>2040</v>
      </c>
      <c r="C6545" t="s">
        <v>15</v>
      </c>
      <c r="D6545" t="s">
        <v>3</v>
      </c>
      <c r="E6545">
        <v>450.46551743602447</v>
      </c>
      <c r="F6545" t="s">
        <v>22</v>
      </c>
    </row>
    <row r="6546" spans="1:6" x14ac:dyDescent="0.45">
      <c r="A6546" t="s">
        <v>29</v>
      </c>
      <c r="B6546">
        <v>2040</v>
      </c>
      <c r="C6546" t="s">
        <v>15</v>
      </c>
      <c r="D6546" t="s">
        <v>4</v>
      </c>
      <c r="E6546">
        <v>0</v>
      </c>
      <c r="F6546" t="s">
        <v>22</v>
      </c>
    </row>
    <row r="6547" spans="1:6" x14ac:dyDescent="0.45">
      <c r="A6547" t="s">
        <v>29</v>
      </c>
      <c r="B6547">
        <v>2040</v>
      </c>
      <c r="C6547" t="s">
        <v>5</v>
      </c>
      <c r="D6547" t="s">
        <v>5</v>
      </c>
      <c r="E6547">
        <v>16579.846522652741</v>
      </c>
      <c r="F6547" t="s">
        <v>22</v>
      </c>
    </row>
    <row r="6548" spans="1:6" x14ac:dyDescent="0.45">
      <c r="A6548" t="s">
        <v>29</v>
      </c>
      <c r="B6548">
        <v>2040</v>
      </c>
      <c r="C6548" t="s">
        <v>16</v>
      </c>
      <c r="D6548" t="s">
        <v>6</v>
      </c>
      <c r="E6548">
        <v>0</v>
      </c>
      <c r="F6548" t="s">
        <v>22</v>
      </c>
    </row>
    <row r="6549" spans="1:6" x14ac:dyDescent="0.45">
      <c r="A6549" t="s">
        <v>29</v>
      </c>
      <c r="B6549">
        <v>2040</v>
      </c>
      <c r="C6549" t="s">
        <v>16</v>
      </c>
      <c r="D6549" t="s">
        <v>7</v>
      </c>
      <c r="E6549">
        <v>0</v>
      </c>
      <c r="F6549" t="s">
        <v>22</v>
      </c>
    </row>
    <row r="6550" spans="1:6" x14ac:dyDescent="0.45">
      <c r="A6550" t="s">
        <v>29</v>
      </c>
      <c r="B6550">
        <v>2040</v>
      </c>
      <c r="C6550" t="s">
        <v>17</v>
      </c>
      <c r="D6550" t="s">
        <v>8</v>
      </c>
      <c r="E6550">
        <v>5399.4617363404013</v>
      </c>
      <c r="F6550" t="s">
        <v>22</v>
      </c>
    </row>
    <row r="6551" spans="1:6" x14ac:dyDescent="0.45">
      <c r="A6551" t="s">
        <v>29</v>
      </c>
      <c r="B6551">
        <v>2040</v>
      </c>
      <c r="C6551" t="s">
        <v>18</v>
      </c>
      <c r="D6551" t="s">
        <v>9</v>
      </c>
      <c r="E6551">
        <v>0</v>
      </c>
      <c r="F6551" t="s">
        <v>22</v>
      </c>
    </row>
    <row r="6552" spans="1:6" x14ac:dyDescent="0.45">
      <c r="A6552" t="s">
        <v>29</v>
      </c>
      <c r="B6552">
        <v>2040</v>
      </c>
      <c r="C6552" t="s">
        <v>18</v>
      </c>
      <c r="D6552" t="s">
        <v>10</v>
      </c>
      <c r="E6552">
        <v>11180.384786312336</v>
      </c>
      <c r="F6552" t="s">
        <v>22</v>
      </c>
    </row>
    <row r="6553" spans="1:6" x14ac:dyDescent="0.45">
      <c r="A6553" t="s">
        <v>29</v>
      </c>
      <c r="B6553">
        <v>2040</v>
      </c>
      <c r="C6553" t="s">
        <v>18</v>
      </c>
      <c r="D6553" t="s">
        <v>19</v>
      </c>
      <c r="E6553">
        <v>84.141636925874991</v>
      </c>
      <c r="F6553" t="s">
        <v>23</v>
      </c>
    </row>
    <row r="6554" spans="1:6" x14ac:dyDescent="0.45">
      <c r="A6554" t="s">
        <v>29</v>
      </c>
      <c r="B6554">
        <v>2041</v>
      </c>
      <c r="C6554" t="s">
        <v>15</v>
      </c>
      <c r="D6554" t="s">
        <v>0</v>
      </c>
      <c r="E6554">
        <v>6765.0020233678506</v>
      </c>
      <c r="F6554" t="s">
        <v>22</v>
      </c>
    </row>
    <row r="6555" spans="1:6" x14ac:dyDescent="0.45">
      <c r="A6555" t="s">
        <v>29</v>
      </c>
      <c r="B6555">
        <v>2041</v>
      </c>
      <c r="C6555" t="s">
        <v>15</v>
      </c>
      <c r="D6555" t="s">
        <v>1</v>
      </c>
      <c r="E6555">
        <v>8328.4509457117638</v>
      </c>
      <c r="F6555" t="s">
        <v>22</v>
      </c>
    </row>
    <row r="6556" spans="1:6" x14ac:dyDescent="0.45">
      <c r="A6556" t="s">
        <v>29</v>
      </c>
      <c r="B6556">
        <v>2041</v>
      </c>
      <c r="C6556" t="s">
        <v>15</v>
      </c>
      <c r="D6556" t="s">
        <v>2</v>
      </c>
      <c r="E6556">
        <v>1866.3712163381483</v>
      </c>
      <c r="F6556" t="s">
        <v>22</v>
      </c>
    </row>
    <row r="6557" spans="1:6" x14ac:dyDescent="0.45">
      <c r="A6557" t="s">
        <v>29</v>
      </c>
      <c r="B6557">
        <v>2041</v>
      </c>
      <c r="C6557" t="s">
        <v>15</v>
      </c>
      <c r="D6557" t="s">
        <v>3</v>
      </c>
      <c r="E6557">
        <v>455.22036234651711</v>
      </c>
      <c r="F6557" t="s">
        <v>22</v>
      </c>
    </row>
    <row r="6558" spans="1:6" x14ac:dyDescent="0.45">
      <c r="A6558" t="s">
        <v>29</v>
      </c>
      <c r="B6558">
        <v>2041</v>
      </c>
      <c r="C6558" t="s">
        <v>15</v>
      </c>
      <c r="D6558" t="s">
        <v>4</v>
      </c>
      <c r="E6558">
        <v>0</v>
      </c>
      <c r="F6558" t="s">
        <v>22</v>
      </c>
    </row>
    <row r="6559" spans="1:6" x14ac:dyDescent="0.45">
      <c r="A6559" t="s">
        <v>29</v>
      </c>
      <c r="B6559">
        <v>2041</v>
      </c>
      <c r="C6559" t="s">
        <v>5</v>
      </c>
      <c r="D6559" t="s">
        <v>5</v>
      </c>
      <c r="E6559">
        <v>17415.044547764282</v>
      </c>
      <c r="F6559" t="s">
        <v>22</v>
      </c>
    </row>
    <row r="6560" spans="1:6" x14ac:dyDescent="0.45">
      <c r="A6560" t="s">
        <v>29</v>
      </c>
      <c r="B6560">
        <v>2041</v>
      </c>
      <c r="C6560" t="s">
        <v>16</v>
      </c>
      <c r="D6560" t="s">
        <v>6</v>
      </c>
      <c r="E6560">
        <v>0</v>
      </c>
      <c r="F6560" t="s">
        <v>22</v>
      </c>
    </row>
    <row r="6561" spans="1:6" x14ac:dyDescent="0.45">
      <c r="A6561" t="s">
        <v>29</v>
      </c>
      <c r="B6561">
        <v>2041</v>
      </c>
      <c r="C6561" t="s">
        <v>16</v>
      </c>
      <c r="D6561" t="s">
        <v>7</v>
      </c>
      <c r="E6561">
        <v>0</v>
      </c>
      <c r="F6561" t="s">
        <v>22</v>
      </c>
    </row>
    <row r="6562" spans="1:6" x14ac:dyDescent="0.45">
      <c r="A6562" t="s">
        <v>29</v>
      </c>
      <c r="B6562">
        <v>2041</v>
      </c>
      <c r="C6562" t="s">
        <v>17</v>
      </c>
      <c r="D6562" t="s">
        <v>8</v>
      </c>
      <c r="E6562">
        <v>5600.1869641936382</v>
      </c>
      <c r="F6562" t="s">
        <v>22</v>
      </c>
    </row>
    <row r="6563" spans="1:6" x14ac:dyDescent="0.45">
      <c r="A6563" t="s">
        <v>29</v>
      </c>
      <c r="B6563">
        <v>2041</v>
      </c>
      <c r="C6563" t="s">
        <v>18</v>
      </c>
      <c r="D6563" t="s">
        <v>9</v>
      </c>
      <c r="E6563">
        <v>0</v>
      </c>
      <c r="F6563" t="s">
        <v>22</v>
      </c>
    </row>
    <row r="6564" spans="1:6" x14ac:dyDescent="0.45">
      <c r="A6564" t="s">
        <v>29</v>
      </c>
      <c r="B6564">
        <v>2041</v>
      </c>
      <c r="C6564" t="s">
        <v>18</v>
      </c>
      <c r="D6564" t="s">
        <v>10</v>
      </c>
      <c r="E6564">
        <v>11814.857583570643</v>
      </c>
      <c r="F6564" t="s">
        <v>22</v>
      </c>
    </row>
    <row r="6565" spans="1:6" x14ac:dyDescent="0.45">
      <c r="A6565" t="s">
        <v>29</v>
      </c>
      <c r="B6565">
        <v>2041</v>
      </c>
      <c r="C6565" t="s">
        <v>18</v>
      </c>
      <c r="D6565" t="s">
        <v>19</v>
      </c>
      <c r="E6565">
        <v>88.673627717790652</v>
      </c>
      <c r="F6565" t="s">
        <v>23</v>
      </c>
    </row>
    <row r="6566" spans="1:6" x14ac:dyDescent="0.45">
      <c r="A6566" t="s">
        <v>29</v>
      </c>
      <c r="B6566">
        <v>2042</v>
      </c>
      <c r="C6566" t="s">
        <v>15</v>
      </c>
      <c r="D6566" t="s">
        <v>0</v>
      </c>
      <c r="E6566">
        <v>7123.3215648700025</v>
      </c>
      <c r="F6566" t="s">
        <v>22</v>
      </c>
    </row>
    <row r="6567" spans="1:6" x14ac:dyDescent="0.45">
      <c r="A6567" t="s">
        <v>29</v>
      </c>
      <c r="B6567">
        <v>2042</v>
      </c>
      <c r="C6567" t="s">
        <v>15</v>
      </c>
      <c r="D6567" t="s">
        <v>1</v>
      </c>
      <c r="E6567">
        <v>8775.5003101099173</v>
      </c>
      <c r="F6567" t="s">
        <v>22</v>
      </c>
    </row>
    <row r="6568" spans="1:6" x14ac:dyDescent="0.45">
      <c r="A6568" t="s">
        <v>29</v>
      </c>
      <c r="B6568">
        <v>2042</v>
      </c>
      <c r="C6568" t="s">
        <v>15</v>
      </c>
      <c r="D6568" t="s">
        <v>2</v>
      </c>
      <c r="E6568">
        <v>1935.3902416026624</v>
      </c>
      <c r="F6568" t="s">
        <v>22</v>
      </c>
    </row>
    <row r="6569" spans="1:6" x14ac:dyDescent="0.45">
      <c r="A6569" t="s">
        <v>29</v>
      </c>
      <c r="B6569">
        <v>2042</v>
      </c>
      <c r="C6569" t="s">
        <v>15</v>
      </c>
      <c r="D6569" t="s">
        <v>3</v>
      </c>
      <c r="E6569">
        <v>459.12870150636536</v>
      </c>
      <c r="F6569" t="s">
        <v>22</v>
      </c>
    </row>
    <row r="6570" spans="1:6" x14ac:dyDescent="0.45">
      <c r="A6570" t="s">
        <v>29</v>
      </c>
      <c r="B6570">
        <v>2042</v>
      </c>
      <c r="C6570" t="s">
        <v>15</v>
      </c>
      <c r="D6570" t="s">
        <v>4</v>
      </c>
      <c r="E6570">
        <v>0</v>
      </c>
      <c r="F6570" t="s">
        <v>22</v>
      </c>
    </row>
    <row r="6571" spans="1:6" x14ac:dyDescent="0.45">
      <c r="A6571" t="s">
        <v>29</v>
      </c>
      <c r="B6571">
        <v>2042</v>
      </c>
      <c r="C6571" t="s">
        <v>5</v>
      </c>
      <c r="D6571" t="s">
        <v>5</v>
      </c>
      <c r="E6571">
        <v>18293.340818088946</v>
      </c>
      <c r="F6571" t="s">
        <v>22</v>
      </c>
    </row>
    <row r="6572" spans="1:6" x14ac:dyDescent="0.45">
      <c r="A6572" t="s">
        <v>29</v>
      </c>
      <c r="B6572">
        <v>2042</v>
      </c>
      <c r="C6572" t="s">
        <v>16</v>
      </c>
      <c r="D6572" t="s">
        <v>6</v>
      </c>
      <c r="E6572">
        <v>0</v>
      </c>
      <c r="F6572" t="s">
        <v>22</v>
      </c>
    </row>
    <row r="6573" spans="1:6" x14ac:dyDescent="0.45">
      <c r="A6573" t="s">
        <v>29</v>
      </c>
      <c r="B6573">
        <v>2042</v>
      </c>
      <c r="C6573" t="s">
        <v>16</v>
      </c>
      <c r="D6573" t="s">
        <v>7</v>
      </c>
      <c r="E6573">
        <v>0</v>
      </c>
      <c r="F6573" t="s">
        <v>22</v>
      </c>
    </row>
    <row r="6574" spans="1:6" x14ac:dyDescent="0.45">
      <c r="A6574" t="s">
        <v>29</v>
      </c>
      <c r="B6574">
        <v>2042</v>
      </c>
      <c r="C6574" t="s">
        <v>17</v>
      </c>
      <c r="D6574" t="s">
        <v>8</v>
      </c>
      <c r="E6574">
        <v>5703.1714475200279</v>
      </c>
      <c r="F6574" t="s">
        <v>22</v>
      </c>
    </row>
    <row r="6575" spans="1:6" x14ac:dyDescent="0.45">
      <c r="A6575" t="s">
        <v>29</v>
      </c>
      <c r="B6575">
        <v>2042</v>
      </c>
      <c r="C6575" t="s">
        <v>18</v>
      </c>
      <c r="D6575" t="s">
        <v>9</v>
      </c>
      <c r="E6575">
        <v>0</v>
      </c>
      <c r="F6575" t="s">
        <v>22</v>
      </c>
    </row>
    <row r="6576" spans="1:6" x14ac:dyDescent="0.45">
      <c r="A6576" t="s">
        <v>29</v>
      </c>
      <c r="B6576">
        <v>2042</v>
      </c>
      <c r="C6576" t="s">
        <v>18</v>
      </c>
      <c r="D6576" t="s">
        <v>10</v>
      </c>
      <c r="E6576">
        <v>12590.169370568919</v>
      </c>
      <c r="F6576" t="s">
        <v>22</v>
      </c>
    </row>
    <row r="6577" spans="1:6" x14ac:dyDescent="0.45">
      <c r="A6577" t="s">
        <v>29</v>
      </c>
      <c r="B6577">
        <v>2042</v>
      </c>
      <c r="C6577" t="s">
        <v>18</v>
      </c>
      <c r="D6577" t="s">
        <v>19</v>
      </c>
      <c r="E6577">
        <v>94.492547521030701</v>
      </c>
      <c r="F6577" t="s">
        <v>23</v>
      </c>
    </row>
    <row r="6578" spans="1:6" x14ac:dyDescent="0.45">
      <c r="A6578" t="s">
        <v>29</v>
      </c>
      <c r="B6578">
        <v>2043</v>
      </c>
      <c r="C6578" t="s">
        <v>15</v>
      </c>
      <c r="D6578" t="s">
        <v>0</v>
      </c>
      <c r="E6578">
        <v>7482.7738773984493</v>
      </c>
      <c r="F6578" t="s">
        <v>22</v>
      </c>
    </row>
    <row r="6579" spans="1:6" x14ac:dyDescent="0.45">
      <c r="A6579" t="s">
        <v>29</v>
      </c>
      <c r="B6579">
        <v>2043</v>
      </c>
      <c r="C6579" t="s">
        <v>15</v>
      </c>
      <c r="D6579" t="s">
        <v>1</v>
      </c>
      <c r="E6579">
        <v>9027.1061487153984</v>
      </c>
      <c r="F6579" t="s">
        <v>22</v>
      </c>
    </row>
    <row r="6580" spans="1:6" x14ac:dyDescent="0.45">
      <c r="A6580" t="s">
        <v>29</v>
      </c>
      <c r="B6580">
        <v>2043</v>
      </c>
      <c r="C6580" t="s">
        <v>15</v>
      </c>
      <c r="D6580" t="s">
        <v>2</v>
      </c>
      <c r="E6580">
        <v>1998.0441168654856</v>
      </c>
      <c r="F6580" t="s">
        <v>22</v>
      </c>
    </row>
    <row r="6581" spans="1:6" x14ac:dyDescent="0.45">
      <c r="A6581" t="s">
        <v>29</v>
      </c>
      <c r="B6581">
        <v>2043</v>
      </c>
      <c r="C6581" t="s">
        <v>15</v>
      </c>
      <c r="D6581" t="s">
        <v>3</v>
      </c>
      <c r="E6581">
        <v>462.68339366427978</v>
      </c>
      <c r="F6581" t="s">
        <v>22</v>
      </c>
    </row>
    <row r="6582" spans="1:6" x14ac:dyDescent="0.45">
      <c r="A6582" t="s">
        <v>29</v>
      </c>
      <c r="B6582">
        <v>2043</v>
      </c>
      <c r="C6582" t="s">
        <v>15</v>
      </c>
      <c r="D6582" t="s">
        <v>4</v>
      </c>
      <c r="E6582">
        <v>0</v>
      </c>
      <c r="F6582" t="s">
        <v>22</v>
      </c>
    </row>
    <row r="6583" spans="1:6" x14ac:dyDescent="0.45">
      <c r="A6583" t="s">
        <v>29</v>
      </c>
      <c r="B6583">
        <v>2043</v>
      </c>
      <c r="C6583" t="s">
        <v>5</v>
      </c>
      <c r="D6583" t="s">
        <v>5</v>
      </c>
      <c r="E6583">
        <v>18970.607536643613</v>
      </c>
      <c r="F6583" t="s">
        <v>22</v>
      </c>
    </row>
    <row r="6584" spans="1:6" x14ac:dyDescent="0.45">
      <c r="A6584" t="s">
        <v>29</v>
      </c>
      <c r="B6584">
        <v>2043</v>
      </c>
      <c r="C6584" t="s">
        <v>16</v>
      </c>
      <c r="D6584" t="s">
        <v>6</v>
      </c>
      <c r="E6584">
        <v>0</v>
      </c>
      <c r="F6584" t="s">
        <v>22</v>
      </c>
    </row>
    <row r="6585" spans="1:6" x14ac:dyDescent="0.45">
      <c r="A6585" t="s">
        <v>29</v>
      </c>
      <c r="B6585">
        <v>2043</v>
      </c>
      <c r="C6585" t="s">
        <v>16</v>
      </c>
      <c r="D6585" t="s">
        <v>7</v>
      </c>
      <c r="E6585">
        <v>0</v>
      </c>
      <c r="F6585" t="s">
        <v>22</v>
      </c>
    </row>
    <row r="6586" spans="1:6" x14ac:dyDescent="0.45">
      <c r="A6586" t="s">
        <v>29</v>
      </c>
      <c r="B6586">
        <v>2043</v>
      </c>
      <c r="C6586" t="s">
        <v>17</v>
      </c>
      <c r="D6586" t="s">
        <v>8</v>
      </c>
      <c r="E6586">
        <v>5861.3133194352104</v>
      </c>
      <c r="F6586" t="s">
        <v>22</v>
      </c>
    </row>
    <row r="6587" spans="1:6" x14ac:dyDescent="0.45">
      <c r="A6587" t="s">
        <v>29</v>
      </c>
      <c r="B6587">
        <v>2043</v>
      </c>
      <c r="C6587" t="s">
        <v>18</v>
      </c>
      <c r="D6587" t="s">
        <v>9</v>
      </c>
      <c r="E6587">
        <v>0</v>
      </c>
      <c r="F6587" t="s">
        <v>22</v>
      </c>
    </row>
    <row r="6588" spans="1:6" x14ac:dyDescent="0.45">
      <c r="A6588" t="s">
        <v>29</v>
      </c>
      <c r="B6588">
        <v>2043</v>
      </c>
      <c r="C6588" t="s">
        <v>18</v>
      </c>
      <c r="D6588" t="s">
        <v>10</v>
      </c>
      <c r="E6588">
        <v>13109.2942172084</v>
      </c>
      <c r="F6588" t="s">
        <v>22</v>
      </c>
    </row>
    <row r="6589" spans="1:6" x14ac:dyDescent="0.45">
      <c r="A6589" t="s">
        <v>29</v>
      </c>
      <c r="B6589">
        <v>2043</v>
      </c>
      <c r="C6589" t="s">
        <v>18</v>
      </c>
      <c r="D6589" t="s">
        <v>19</v>
      </c>
      <c r="E6589">
        <v>98.388716650819958</v>
      </c>
      <c r="F6589" t="s">
        <v>23</v>
      </c>
    </row>
    <row r="6590" spans="1:6" x14ac:dyDescent="0.45">
      <c r="A6590" t="s">
        <v>29</v>
      </c>
      <c r="B6590">
        <v>2044</v>
      </c>
      <c r="C6590" t="s">
        <v>15</v>
      </c>
      <c r="D6590" t="s">
        <v>0</v>
      </c>
      <c r="E6590">
        <v>7815.0154769701185</v>
      </c>
      <c r="F6590" t="s">
        <v>22</v>
      </c>
    </row>
    <row r="6591" spans="1:6" x14ac:dyDescent="0.45">
      <c r="A6591" t="s">
        <v>29</v>
      </c>
      <c r="B6591">
        <v>2044</v>
      </c>
      <c r="C6591" t="s">
        <v>15</v>
      </c>
      <c r="D6591" t="s">
        <v>1</v>
      </c>
      <c r="E6591">
        <v>9277.4255809890401</v>
      </c>
      <c r="F6591" t="s">
        <v>22</v>
      </c>
    </row>
    <row r="6592" spans="1:6" x14ac:dyDescent="0.45">
      <c r="A6592" t="s">
        <v>29</v>
      </c>
      <c r="B6592">
        <v>2044</v>
      </c>
      <c r="C6592" t="s">
        <v>15</v>
      </c>
      <c r="D6592" t="s">
        <v>2</v>
      </c>
      <c r="E6592">
        <v>2045.9851231839489</v>
      </c>
      <c r="F6592" t="s">
        <v>22</v>
      </c>
    </row>
    <row r="6593" spans="1:6" x14ac:dyDescent="0.45">
      <c r="A6593" t="s">
        <v>29</v>
      </c>
      <c r="B6593">
        <v>2044</v>
      </c>
      <c r="C6593" t="s">
        <v>15</v>
      </c>
      <c r="D6593" t="s">
        <v>3</v>
      </c>
      <c r="E6593">
        <v>463.7225306111597</v>
      </c>
      <c r="F6593" t="s">
        <v>22</v>
      </c>
    </row>
    <row r="6594" spans="1:6" x14ac:dyDescent="0.45">
      <c r="A6594" t="s">
        <v>29</v>
      </c>
      <c r="B6594">
        <v>2044</v>
      </c>
      <c r="C6594" t="s">
        <v>15</v>
      </c>
      <c r="D6594" t="s">
        <v>4</v>
      </c>
      <c r="E6594">
        <v>0</v>
      </c>
      <c r="F6594" t="s">
        <v>22</v>
      </c>
    </row>
    <row r="6595" spans="1:6" x14ac:dyDescent="0.45">
      <c r="A6595" t="s">
        <v>29</v>
      </c>
      <c r="B6595">
        <v>2044</v>
      </c>
      <c r="C6595" t="s">
        <v>5</v>
      </c>
      <c r="D6595" t="s">
        <v>5</v>
      </c>
      <c r="E6595">
        <v>19602.148711754267</v>
      </c>
      <c r="F6595" t="s">
        <v>22</v>
      </c>
    </row>
    <row r="6596" spans="1:6" x14ac:dyDescent="0.45">
      <c r="A6596" t="s">
        <v>29</v>
      </c>
      <c r="B6596">
        <v>2044</v>
      </c>
      <c r="C6596" t="s">
        <v>16</v>
      </c>
      <c r="D6596" t="s">
        <v>6</v>
      </c>
      <c r="E6596">
        <v>0</v>
      </c>
      <c r="F6596" t="s">
        <v>22</v>
      </c>
    </row>
    <row r="6597" spans="1:6" x14ac:dyDescent="0.45">
      <c r="A6597" t="s">
        <v>29</v>
      </c>
      <c r="B6597">
        <v>2044</v>
      </c>
      <c r="C6597" t="s">
        <v>16</v>
      </c>
      <c r="D6597" t="s">
        <v>7</v>
      </c>
      <c r="E6597">
        <v>0</v>
      </c>
      <c r="F6597" t="s">
        <v>22</v>
      </c>
    </row>
    <row r="6598" spans="1:6" x14ac:dyDescent="0.45">
      <c r="A6598" t="s">
        <v>29</v>
      </c>
      <c r="B6598">
        <v>2044</v>
      </c>
      <c r="C6598" t="s">
        <v>17</v>
      </c>
      <c r="D6598" t="s">
        <v>8</v>
      </c>
      <c r="E6598">
        <v>6096.0453059923257</v>
      </c>
      <c r="F6598" t="s">
        <v>22</v>
      </c>
    </row>
    <row r="6599" spans="1:6" x14ac:dyDescent="0.45">
      <c r="A6599" t="s">
        <v>29</v>
      </c>
      <c r="B6599">
        <v>2044</v>
      </c>
      <c r="C6599" t="s">
        <v>18</v>
      </c>
      <c r="D6599" t="s">
        <v>9</v>
      </c>
      <c r="E6599">
        <v>0</v>
      </c>
      <c r="F6599" t="s">
        <v>22</v>
      </c>
    </row>
    <row r="6600" spans="1:6" x14ac:dyDescent="0.45">
      <c r="A6600" t="s">
        <v>29</v>
      </c>
      <c r="B6600">
        <v>2044</v>
      </c>
      <c r="C6600" t="s">
        <v>18</v>
      </c>
      <c r="D6600" t="s">
        <v>10</v>
      </c>
      <c r="E6600">
        <v>13506.103405761944</v>
      </c>
      <c r="F6600" t="s">
        <v>22</v>
      </c>
    </row>
    <row r="6601" spans="1:6" x14ac:dyDescent="0.45">
      <c r="A6601" t="s">
        <v>29</v>
      </c>
      <c r="B6601">
        <v>2044</v>
      </c>
      <c r="C6601" t="s">
        <v>18</v>
      </c>
      <c r="D6601" t="s">
        <v>19</v>
      </c>
      <c r="E6601">
        <v>101.64459191442336</v>
      </c>
      <c r="F6601" t="s">
        <v>23</v>
      </c>
    </row>
    <row r="6602" spans="1:6" x14ac:dyDescent="0.45">
      <c r="A6602" t="s">
        <v>29</v>
      </c>
      <c r="B6602">
        <v>2045</v>
      </c>
      <c r="C6602" t="s">
        <v>15</v>
      </c>
      <c r="D6602" t="s">
        <v>0</v>
      </c>
      <c r="E6602">
        <v>8163.914761363234</v>
      </c>
      <c r="F6602" t="s">
        <v>22</v>
      </c>
    </row>
    <row r="6603" spans="1:6" x14ac:dyDescent="0.45">
      <c r="A6603" t="s">
        <v>29</v>
      </c>
      <c r="B6603">
        <v>2045</v>
      </c>
      <c r="C6603" t="s">
        <v>15</v>
      </c>
      <c r="D6603" t="s">
        <v>1</v>
      </c>
      <c r="E6603">
        <v>9525.9458335667168</v>
      </c>
      <c r="F6603" t="s">
        <v>22</v>
      </c>
    </row>
    <row r="6604" spans="1:6" x14ac:dyDescent="0.45">
      <c r="A6604" t="s">
        <v>29</v>
      </c>
      <c r="B6604">
        <v>2045</v>
      </c>
      <c r="C6604" t="s">
        <v>15</v>
      </c>
      <c r="D6604" t="s">
        <v>2</v>
      </c>
      <c r="E6604">
        <v>2082.9608534575314</v>
      </c>
      <c r="F6604" t="s">
        <v>22</v>
      </c>
    </row>
    <row r="6605" spans="1:6" x14ac:dyDescent="0.45">
      <c r="A6605" t="s">
        <v>29</v>
      </c>
      <c r="B6605">
        <v>2045</v>
      </c>
      <c r="C6605" t="s">
        <v>15</v>
      </c>
      <c r="D6605" t="s">
        <v>3</v>
      </c>
      <c r="E6605">
        <v>464.05203175293963</v>
      </c>
      <c r="F6605" t="s">
        <v>22</v>
      </c>
    </row>
    <row r="6606" spans="1:6" x14ac:dyDescent="0.45">
      <c r="A6606" t="s">
        <v>29</v>
      </c>
      <c r="B6606">
        <v>2045</v>
      </c>
      <c r="C6606" t="s">
        <v>15</v>
      </c>
      <c r="D6606" t="s">
        <v>4</v>
      </c>
      <c r="E6606">
        <v>0</v>
      </c>
      <c r="F6606" t="s">
        <v>22</v>
      </c>
    </row>
    <row r="6607" spans="1:6" x14ac:dyDescent="0.45">
      <c r="A6607" t="s">
        <v>29</v>
      </c>
      <c r="B6607">
        <v>2045</v>
      </c>
      <c r="C6607" t="s">
        <v>5</v>
      </c>
      <c r="D6607" t="s">
        <v>5</v>
      </c>
      <c r="E6607">
        <v>20236.873480140424</v>
      </c>
      <c r="F6607" t="s">
        <v>22</v>
      </c>
    </row>
    <row r="6608" spans="1:6" x14ac:dyDescent="0.45">
      <c r="A6608" t="s">
        <v>29</v>
      </c>
      <c r="B6608">
        <v>2045</v>
      </c>
      <c r="C6608" t="s">
        <v>16</v>
      </c>
      <c r="D6608" t="s">
        <v>6</v>
      </c>
      <c r="E6608">
        <v>0</v>
      </c>
      <c r="F6608" t="s">
        <v>22</v>
      </c>
    </row>
    <row r="6609" spans="1:6" x14ac:dyDescent="0.45">
      <c r="A6609" t="s">
        <v>29</v>
      </c>
      <c r="B6609">
        <v>2045</v>
      </c>
      <c r="C6609" t="s">
        <v>16</v>
      </c>
      <c r="D6609" t="s">
        <v>7</v>
      </c>
      <c r="E6609">
        <v>0</v>
      </c>
      <c r="F6609" t="s">
        <v>22</v>
      </c>
    </row>
    <row r="6610" spans="1:6" x14ac:dyDescent="0.45">
      <c r="A6610" t="s">
        <v>29</v>
      </c>
      <c r="B6610">
        <v>2045</v>
      </c>
      <c r="C6610" t="s">
        <v>17</v>
      </c>
      <c r="D6610" t="s">
        <v>8</v>
      </c>
      <c r="E6610">
        <v>6405.9299629440065</v>
      </c>
      <c r="F6610" t="s">
        <v>22</v>
      </c>
    </row>
    <row r="6611" spans="1:6" x14ac:dyDescent="0.45">
      <c r="A6611" t="s">
        <v>29</v>
      </c>
      <c r="B6611">
        <v>2045</v>
      </c>
      <c r="C6611" t="s">
        <v>18</v>
      </c>
      <c r="D6611" t="s">
        <v>9</v>
      </c>
      <c r="E6611">
        <v>0</v>
      </c>
      <c r="F6611" t="s">
        <v>22</v>
      </c>
    </row>
    <row r="6612" spans="1:6" x14ac:dyDescent="0.45">
      <c r="A6612" t="s">
        <v>29</v>
      </c>
      <c r="B6612">
        <v>2045</v>
      </c>
      <c r="C6612" t="s">
        <v>18</v>
      </c>
      <c r="D6612" t="s">
        <v>10</v>
      </c>
      <c r="E6612">
        <v>13830.943517196416</v>
      </c>
      <c r="F6612" t="s">
        <v>22</v>
      </c>
    </row>
    <row r="6613" spans="1:6" x14ac:dyDescent="0.45">
      <c r="A6613" t="s">
        <v>29</v>
      </c>
      <c r="B6613">
        <v>2045</v>
      </c>
      <c r="C6613" t="s">
        <v>18</v>
      </c>
      <c r="D6613" t="s">
        <v>19</v>
      </c>
      <c r="E6613">
        <v>103.80488531111136</v>
      </c>
      <c r="F6613" t="s">
        <v>23</v>
      </c>
    </row>
    <row r="6614" spans="1:6" x14ac:dyDescent="0.45">
      <c r="A6614" t="s">
        <v>29</v>
      </c>
      <c r="B6614">
        <v>2046</v>
      </c>
      <c r="C6614" t="s">
        <v>15</v>
      </c>
      <c r="D6614" t="s">
        <v>0</v>
      </c>
      <c r="E6614">
        <v>8541.3822336525482</v>
      </c>
      <c r="F6614" t="s">
        <v>22</v>
      </c>
    </row>
    <row r="6615" spans="1:6" x14ac:dyDescent="0.45">
      <c r="A6615" t="s">
        <v>29</v>
      </c>
      <c r="B6615">
        <v>2046</v>
      </c>
      <c r="C6615" t="s">
        <v>15</v>
      </c>
      <c r="D6615" t="s">
        <v>1</v>
      </c>
      <c r="E6615">
        <v>9775.5422954384831</v>
      </c>
      <c r="F6615" t="s">
        <v>22</v>
      </c>
    </row>
    <row r="6616" spans="1:6" x14ac:dyDescent="0.45">
      <c r="A6616" t="s">
        <v>29</v>
      </c>
      <c r="B6616">
        <v>2046</v>
      </c>
      <c r="C6616" t="s">
        <v>15</v>
      </c>
      <c r="D6616" t="s">
        <v>2</v>
      </c>
      <c r="E6616">
        <v>2100.4436661926611</v>
      </c>
      <c r="F6616" t="s">
        <v>22</v>
      </c>
    </row>
    <row r="6617" spans="1:6" x14ac:dyDescent="0.45">
      <c r="A6617" t="s">
        <v>29</v>
      </c>
      <c r="B6617">
        <v>2046</v>
      </c>
      <c r="C6617" t="s">
        <v>15</v>
      </c>
      <c r="D6617" t="s">
        <v>3</v>
      </c>
      <c r="E6617">
        <v>462.4543622098077</v>
      </c>
      <c r="F6617" t="s">
        <v>22</v>
      </c>
    </row>
    <row r="6618" spans="1:6" x14ac:dyDescent="0.45">
      <c r="A6618" t="s">
        <v>29</v>
      </c>
      <c r="B6618">
        <v>2046</v>
      </c>
      <c r="C6618" t="s">
        <v>15</v>
      </c>
      <c r="D6618" t="s">
        <v>4</v>
      </c>
      <c r="E6618">
        <v>0</v>
      </c>
      <c r="F6618" t="s">
        <v>22</v>
      </c>
    </row>
    <row r="6619" spans="1:6" x14ac:dyDescent="0.45">
      <c r="A6619" t="s">
        <v>29</v>
      </c>
      <c r="B6619">
        <v>2046</v>
      </c>
      <c r="C6619" t="s">
        <v>5</v>
      </c>
      <c r="D6619" t="s">
        <v>5</v>
      </c>
      <c r="E6619">
        <v>20879.822557493499</v>
      </c>
      <c r="F6619" t="s">
        <v>22</v>
      </c>
    </row>
    <row r="6620" spans="1:6" x14ac:dyDescent="0.45">
      <c r="A6620" t="s">
        <v>29</v>
      </c>
      <c r="B6620">
        <v>2046</v>
      </c>
      <c r="C6620" t="s">
        <v>16</v>
      </c>
      <c r="D6620" t="s">
        <v>6</v>
      </c>
      <c r="E6620">
        <v>0</v>
      </c>
      <c r="F6620" t="s">
        <v>22</v>
      </c>
    </row>
    <row r="6621" spans="1:6" x14ac:dyDescent="0.45">
      <c r="A6621" t="s">
        <v>29</v>
      </c>
      <c r="B6621">
        <v>2046</v>
      </c>
      <c r="C6621" t="s">
        <v>16</v>
      </c>
      <c r="D6621" t="s">
        <v>7</v>
      </c>
      <c r="E6621">
        <v>0</v>
      </c>
      <c r="F6621" t="s">
        <v>22</v>
      </c>
    </row>
    <row r="6622" spans="1:6" x14ac:dyDescent="0.45">
      <c r="A6622" t="s">
        <v>29</v>
      </c>
      <c r="B6622">
        <v>2046</v>
      </c>
      <c r="C6622" t="s">
        <v>17</v>
      </c>
      <c r="D6622" t="s">
        <v>8</v>
      </c>
      <c r="E6622">
        <v>6717.0463711978073</v>
      </c>
      <c r="F6622" t="s">
        <v>22</v>
      </c>
    </row>
    <row r="6623" spans="1:6" x14ac:dyDescent="0.45">
      <c r="A6623" t="s">
        <v>29</v>
      </c>
      <c r="B6623">
        <v>2046</v>
      </c>
      <c r="C6623" t="s">
        <v>18</v>
      </c>
      <c r="D6623" t="s">
        <v>9</v>
      </c>
      <c r="E6623">
        <v>0</v>
      </c>
      <c r="F6623" t="s">
        <v>22</v>
      </c>
    </row>
    <row r="6624" spans="1:6" x14ac:dyDescent="0.45">
      <c r="A6624" t="s">
        <v>29</v>
      </c>
      <c r="B6624">
        <v>2046</v>
      </c>
      <c r="C6624" t="s">
        <v>18</v>
      </c>
      <c r="D6624" t="s">
        <v>10</v>
      </c>
      <c r="E6624">
        <v>14162.77618629569</v>
      </c>
      <c r="F6624" t="s">
        <v>22</v>
      </c>
    </row>
    <row r="6625" spans="1:6" x14ac:dyDescent="0.45">
      <c r="A6625" t="s">
        <v>29</v>
      </c>
      <c r="B6625">
        <v>2046</v>
      </c>
      <c r="C6625" t="s">
        <v>18</v>
      </c>
      <c r="D6625" t="s">
        <v>19</v>
      </c>
      <c r="E6625">
        <v>106.29537716479456</v>
      </c>
      <c r="F6625" t="s">
        <v>23</v>
      </c>
    </row>
    <row r="6626" spans="1:6" x14ac:dyDescent="0.45">
      <c r="A6626" t="s">
        <v>29</v>
      </c>
      <c r="B6626">
        <v>2047</v>
      </c>
      <c r="C6626" t="s">
        <v>15</v>
      </c>
      <c r="D6626" t="s">
        <v>0</v>
      </c>
      <c r="E6626">
        <v>8889.0822671018832</v>
      </c>
      <c r="F6626" t="s">
        <v>22</v>
      </c>
    </row>
    <row r="6627" spans="1:6" x14ac:dyDescent="0.45">
      <c r="A6627" t="s">
        <v>29</v>
      </c>
      <c r="B6627">
        <v>2047</v>
      </c>
      <c r="C6627" t="s">
        <v>15</v>
      </c>
      <c r="D6627" t="s">
        <v>1</v>
      </c>
      <c r="E6627">
        <v>10026.000502621066</v>
      </c>
      <c r="F6627" t="s">
        <v>22</v>
      </c>
    </row>
    <row r="6628" spans="1:6" x14ac:dyDescent="0.45">
      <c r="A6628" t="s">
        <v>29</v>
      </c>
      <c r="B6628">
        <v>2047</v>
      </c>
      <c r="C6628" t="s">
        <v>15</v>
      </c>
      <c r="D6628" t="s">
        <v>2</v>
      </c>
      <c r="E6628">
        <v>2116.0621576434924</v>
      </c>
      <c r="F6628" t="s">
        <v>22</v>
      </c>
    </row>
    <row r="6629" spans="1:6" x14ac:dyDescent="0.45">
      <c r="A6629" t="s">
        <v>29</v>
      </c>
      <c r="B6629">
        <v>2047</v>
      </c>
      <c r="C6629" t="s">
        <v>15</v>
      </c>
      <c r="D6629" t="s">
        <v>3</v>
      </c>
      <c r="E6629">
        <v>460.50348438242219</v>
      </c>
      <c r="F6629" t="s">
        <v>22</v>
      </c>
    </row>
    <row r="6630" spans="1:6" x14ac:dyDescent="0.45">
      <c r="A6630" t="s">
        <v>29</v>
      </c>
      <c r="B6630">
        <v>2047</v>
      </c>
      <c r="C6630" t="s">
        <v>15</v>
      </c>
      <c r="D6630" t="s">
        <v>4</v>
      </c>
      <c r="E6630">
        <v>0</v>
      </c>
      <c r="F6630" t="s">
        <v>22</v>
      </c>
    </row>
    <row r="6631" spans="1:6" x14ac:dyDescent="0.45">
      <c r="A6631" t="s">
        <v>29</v>
      </c>
      <c r="B6631">
        <v>2047</v>
      </c>
      <c r="C6631" t="s">
        <v>5</v>
      </c>
      <c r="D6631" t="s">
        <v>5</v>
      </c>
      <c r="E6631">
        <v>21491.648411748865</v>
      </c>
      <c r="F6631" t="s">
        <v>22</v>
      </c>
    </row>
    <row r="6632" spans="1:6" x14ac:dyDescent="0.45">
      <c r="A6632" t="s">
        <v>29</v>
      </c>
      <c r="B6632">
        <v>2047</v>
      </c>
      <c r="C6632" t="s">
        <v>16</v>
      </c>
      <c r="D6632" t="s">
        <v>6</v>
      </c>
      <c r="E6632">
        <v>0</v>
      </c>
      <c r="F6632" t="s">
        <v>22</v>
      </c>
    </row>
    <row r="6633" spans="1:6" x14ac:dyDescent="0.45">
      <c r="A6633" t="s">
        <v>29</v>
      </c>
      <c r="B6633">
        <v>2047</v>
      </c>
      <c r="C6633" t="s">
        <v>16</v>
      </c>
      <c r="D6633" t="s">
        <v>7</v>
      </c>
      <c r="E6633">
        <v>0</v>
      </c>
      <c r="F6633" t="s">
        <v>22</v>
      </c>
    </row>
    <row r="6634" spans="1:6" x14ac:dyDescent="0.45">
      <c r="A6634" t="s">
        <v>29</v>
      </c>
      <c r="B6634">
        <v>2047</v>
      </c>
      <c r="C6634" t="s">
        <v>17</v>
      </c>
      <c r="D6634" t="s">
        <v>8</v>
      </c>
      <c r="E6634">
        <v>6961.0105608562562</v>
      </c>
      <c r="F6634" t="s">
        <v>22</v>
      </c>
    </row>
    <row r="6635" spans="1:6" x14ac:dyDescent="0.45">
      <c r="A6635" t="s">
        <v>29</v>
      </c>
      <c r="B6635">
        <v>2047</v>
      </c>
      <c r="C6635" t="s">
        <v>18</v>
      </c>
      <c r="D6635" t="s">
        <v>9</v>
      </c>
      <c r="E6635">
        <v>0</v>
      </c>
      <c r="F6635" t="s">
        <v>22</v>
      </c>
    </row>
    <row r="6636" spans="1:6" x14ac:dyDescent="0.45">
      <c r="A6636" t="s">
        <v>29</v>
      </c>
      <c r="B6636">
        <v>2047</v>
      </c>
      <c r="C6636" t="s">
        <v>18</v>
      </c>
      <c r="D6636" t="s">
        <v>10</v>
      </c>
      <c r="E6636">
        <v>14530.637850892605</v>
      </c>
      <c r="F6636" t="s">
        <v>22</v>
      </c>
    </row>
    <row r="6637" spans="1:6" x14ac:dyDescent="0.45">
      <c r="A6637" t="s">
        <v>29</v>
      </c>
      <c r="B6637">
        <v>2047</v>
      </c>
      <c r="C6637" t="s">
        <v>18</v>
      </c>
      <c r="D6637" t="s">
        <v>19</v>
      </c>
      <c r="E6637">
        <v>109.05627614875468</v>
      </c>
      <c r="F6637" t="s">
        <v>23</v>
      </c>
    </row>
    <row r="6638" spans="1:6" x14ac:dyDescent="0.45">
      <c r="A6638" t="s">
        <v>29</v>
      </c>
      <c r="B6638">
        <v>2048</v>
      </c>
      <c r="C6638" t="s">
        <v>15</v>
      </c>
      <c r="D6638" t="s">
        <v>0</v>
      </c>
      <c r="E6638">
        <v>9245.9225716285637</v>
      </c>
      <c r="F6638" t="s">
        <v>22</v>
      </c>
    </row>
    <row r="6639" spans="1:6" x14ac:dyDescent="0.45">
      <c r="A6639" t="s">
        <v>29</v>
      </c>
      <c r="B6639">
        <v>2048</v>
      </c>
      <c r="C6639" t="s">
        <v>15</v>
      </c>
      <c r="D6639" t="s">
        <v>1</v>
      </c>
      <c r="E6639">
        <v>10277.103113335241</v>
      </c>
      <c r="F6639" t="s">
        <v>22</v>
      </c>
    </row>
    <row r="6640" spans="1:6" x14ac:dyDescent="0.45">
      <c r="A6640" t="s">
        <v>29</v>
      </c>
      <c r="B6640">
        <v>2048</v>
      </c>
      <c r="C6640" t="s">
        <v>15</v>
      </c>
      <c r="D6640" t="s">
        <v>2</v>
      </c>
      <c r="E6640">
        <v>2129.7720706914297</v>
      </c>
      <c r="F6640" t="s">
        <v>22</v>
      </c>
    </row>
    <row r="6641" spans="1:6" x14ac:dyDescent="0.45">
      <c r="A6641" t="s">
        <v>29</v>
      </c>
      <c r="B6641">
        <v>2048</v>
      </c>
      <c r="C6641" t="s">
        <v>15</v>
      </c>
      <c r="D6641" t="s">
        <v>3</v>
      </c>
      <c r="E6641">
        <v>458.20805663058707</v>
      </c>
      <c r="F6641" t="s">
        <v>22</v>
      </c>
    </row>
    <row r="6642" spans="1:6" x14ac:dyDescent="0.45">
      <c r="A6642" t="s">
        <v>29</v>
      </c>
      <c r="B6642">
        <v>2048</v>
      </c>
      <c r="C6642" t="s">
        <v>15</v>
      </c>
      <c r="D6642" t="s">
        <v>4</v>
      </c>
      <c r="E6642">
        <v>0</v>
      </c>
      <c r="F6642" t="s">
        <v>22</v>
      </c>
    </row>
    <row r="6643" spans="1:6" x14ac:dyDescent="0.45">
      <c r="A6643" t="s">
        <v>29</v>
      </c>
      <c r="B6643">
        <v>2048</v>
      </c>
      <c r="C6643" t="s">
        <v>5</v>
      </c>
      <c r="D6643" t="s">
        <v>5</v>
      </c>
      <c r="E6643">
        <v>22111.005812285821</v>
      </c>
      <c r="F6643" t="s">
        <v>22</v>
      </c>
    </row>
    <row r="6644" spans="1:6" x14ac:dyDescent="0.45">
      <c r="A6644" t="s">
        <v>29</v>
      </c>
      <c r="B6644">
        <v>2048</v>
      </c>
      <c r="C6644" t="s">
        <v>16</v>
      </c>
      <c r="D6644" t="s">
        <v>6</v>
      </c>
      <c r="E6644">
        <v>0</v>
      </c>
      <c r="F6644" t="s">
        <v>22</v>
      </c>
    </row>
    <row r="6645" spans="1:6" x14ac:dyDescent="0.45">
      <c r="A6645" t="s">
        <v>29</v>
      </c>
      <c r="B6645">
        <v>2048</v>
      </c>
      <c r="C6645" t="s">
        <v>16</v>
      </c>
      <c r="D6645" t="s">
        <v>7</v>
      </c>
      <c r="E6645">
        <v>0</v>
      </c>
      <c r="F6645" t="s">
        <v>22</v>
      </c>
    </row>
    <row r="6646" spans="1:6" x14ac:dyDescent="0.45">
      <c r="A6646" t="s">
        <v>29</v>
      </c>
      <c r="B6646">
        <v>2048</v>
      </c>
      <c r="C6646" t="s">
        <v>17</v>
      </c>
      <c r="D6646" t="s">
        <v>8</v>
      </c>
      <c r="E6646">
        <v>7285.3404331193187</v>
      </c>
      <c r="F6646" t="s">
        <v>22</v>
      </c>
    </row>
    <row r="6647" spans="1:6" x14ac:dyDescent="0.45">
      <c r="A6647" t="s">
        <v>29</v>
      </c>
      <c r="B6647">
        <v>2048</v>
      </c>
      <c r="C6647" t="s">
        <v>18</v>
      </c>
      <c r="D6647" t="s">
        <v>9</v>
      </c>
      <c r="E6647">
        <v>0</v>
      </c>
      <c r="F6647" t="s">
        <v>22</v>
      </c>
    </row>
    <row r="6648" spans="1:6" x14ac:dyDescent="0.45">
      <c r="A6648" t="s">
        <v>29</v>
      </c>
      <c r="B6648">
        <v>2048</v>
      </c>
      <c r="C6648" t="s">
        <v>18</v>
      </c>
      <c r="D6648" t="s">
        <v>10</v>
      </c>
      <c r="E6648">
        <v>14825.665379166505</v>
      </c>
      <c r="F6648" t="s">
        <v>22</v>
      </c>
    </row>
    <row r="6649" spans="1:6" x14ac:dyDescent="0.45">
      <c r="A6649" t="s">
        <v>29</v>
      </c>
      <c r="B6649">
        <v>2048</v>
      </c>
      <c r="C6649" t="s">
        <v>18</v>
      </c>
      <c r="D6649" t="s">
        <v>19</v>
      </c>
      <c r="E6649">
        <v>111.57538647914416</v>
      </c>
      <c r="F6649" t="s">
        <v>23</v>
      </c>
    </row>
    <row r="6650" spans="1:6" x14ac:dyDescent="0.45">
      <c r="A6650" t="s">
        <v>29</v>
      </c>
      <c r="B6650">
        <v>2049</v>
      </c>
      <c r="C6650" t="s">
        <v>15</v>
      </c>
      <c r="D6650" t="s">
        <v>0</v>
      </c>
      <c r="E6650">
        <v>9632.5960122773558</v>
      </c>
      <c r="F6650" t="s">
        <v>22</v>
      </c>
    </row>
    <row r="6651" spans="1:6" x14ac:dyDescent="0.45">
      <c r="A6651" t="s">
        <v>29</v>
      </c>
      <c r="B6651">
        <v>2049</v>
      </c>
      <c r="C6651" t="s">
        <v>15</v>
      </c>
      <c r="D6651" t="s">
        <v>1</v>
      </c>
      <c r="E6651">
        <v>10751.592087988394</v>
      </c>
      <c r="F6651" t="s">
        <v>22</v>
      </c>
    </row>
    <row r="6652" spans="1:6" x14ac:dyDescent="0.45">
      <c r="A6652" t="s">
        <v>29</v>
      </c>
      <c r="B6652">
        <v>2049</v>
      </c>
      <c r="C6652" t="s">
        <v>15</v>
      </c>
      <c r="D6652" t="s">
        <v>2</v>
      </c>
      <c r="E6652">
        <v>2142.7657598137976</v>
      </c>
      <c r="F6652" t="s">
        <v>22</v>
      </c>
    </row>
    <row r="6653" spans="1:6" x14ac:dyDescent="0.45">
      <c r="A6653" t="s">
        <v>29</v>
      </c>
      <c r="B6653">
        <v>2049</v>
      </c>
      <c r="C6653" t="s">
        <v>15</v>
      </c>
      <c r="D6653" t="s">
        <v>3</v>
      </c>
      <c r="E6653">
        <v>454.34146751358219</v>
      </c>
      <c r="F6653" t="s">
        <v>22</v>
      </c>
    </row>
    <row r="6654" spans="1:6" x14ac:dyDescent="0.45">
      <c r="A6654" t="s">
        <v>29</v>
      </c>
      <c r="B6654">
        <v>2049</v>
      </c>
      <c r="C6654" t="s">
        <v>15</v>
      </c>
      <c r="D6654" t="s">
        <v>4</v>
      </c>
      <c r="E6654">
        <v>0</v>
      </c>
      <c r="F6654" t="s">
        <v>22</v>
      </c>
    </row>
    <row r="6655" spans="1:6" x14ac:dyDescent="0.45">
      <c r="A6655" t="s">
        <v>29</v>
      </c>
      <c r="B6655">
        <v>2049</v>
      </c>
      <c r="C6655" t="s">
        <v>5</v>
      </c>
      <c r="D6655" t="s">
        <v>5</v>
      </c>
      <c r="E6655">
        <v>22981.295327593132</v>
      </c>
      <c r="F6655" t="s">
        <v>22</v>
      </c>
    </row>
    <row r="6656" spans="1:6" x14ac:dyDescent="0.45">
      <c r="A6656" t="s">
        <v>29</v>
      </c>
      <c r="B6656">
        <v>2049</v>
      </c>
      <c r="C6656" t="s">
        <v>16</v>
      </c>
      <c r="D6656" t="s">
        <v>6</v>
      </c>
      <c r="E6656">
        <v>0</v>
      </c>
      <c r="F6656" t="s">
        <v>22</v>
      </c>
    </row>
    <row r="6657" spans="1:6" x14ac:dyDescent="0.45">
      <c r="A6657" t="s">
        <v>29</v>
      </c>
      <c r="B6657">
        <v>2049</v>
      </c>
      <c r="C6657" t="s">
        <v>16</v>
      </c>
      <c r="D6657" t="s">
        <v>7</v>
      </c>
      <c r="E6657">
        <v>0</v>
      </c>
      <c r="F6657" t="s">
        <v>22</v>
      </c>
    </row>
    <row r="6658" spans="1:6" x14ac:dyDescent="0.45">
      <c r="A6658" t="s">
        <v>29</v>
      </c>
      <c r="B6658">
        <v>2049</v>
      </c>
      <c r="C6658" t="s">
        <v>17</v>
      </c>
      <c r="D6658" t="s">
        <v>8</v>
      </c>
      <c r="E6658">
        <v>7642.5283000950067</v>
      </c>
      <c r="F6658" t="s">
        <v>22</v>
      </c>
    </row>
    <row r="6659" spans="1:6" x14ac:dyDescent="0.45">
      <c r="A6659" t="s">
        <v>29</v>
      </c>
      <c r="B6659">
        <v>2049</v>
      </c>
      <c r="C6659" t="s">
        <v>18</v>
      </c>
      <c r="D6659" t="s">
        <v>9</v>
      </c>
      <c r="E6659">
        <v>0</v>
      </c>
      <c r="F6659" t="s">
        <v>22</v>
      </c>
    </row>
    <row r="6660" spans="1:6" x14ac:dyDescent="0.45">
      <c r="A6660" t="s">
        <v>29</v>
      </c>
      <c r="B6660">
        <v>2049</v>
      </c>
      <c r="C6660" t="s">
        <v>18</v>
      </c>
      <c r="D6660" t="s">
        <v>10</v>
      </c>
      <c r="E6660">
        <v>15338.767027498126</v>
      </c>
      <c r="F6660" t="s">
        <v>22</v>
      </c>
    </row>
    <row r="6661" spans="1:6" x14ac:dyDescent="0.45">
      <c r="A6661" t="s">
        <v>29</v>
      </c>
      <c r="B6661">
        <v>2049</v>
      </c>
      <c r="C6661" t="s">
        <v>18</v>
      </c>
      <c r="D6661" t="s">
        <v>19</v>
      </c>
      <c r="E6661">
        <v>115.12149913153954</v>
      </c>
      <c r="F6661" t="s">
        <v>23</v>
      </c>
    </row>
    <row r="6662" spans="1:6" x14ac:dyDescent="0.45">
      <c r="A6662" t="s">
        <v>29</v>
      </c>
      <c r="B6662">
        <v>2050</v>
      </c>
      <c r="C6662" t="s">
        <v>15</v>
      </c>
      <c r="D6662" t="s">
        <v>0</v>
      </c>
      <c r="E6662">
        <v>10006.826005917226</v>
      </c>
      <c r="F6662" t="s">
        <v>22</v>
      </c>
    </row>
    <row r="6663" spans="1:6" x14ac:dyDescent="0.45">
      <c r="A6663" t="s">
        <v>29</v>
      </c>
      <c r="B6663">
        <v>2050</v>
      </c>
      <c r="C6663" t="s">
        <v>15</v>
      </c>
      <c r="D6663" t="s">
        <v>1</v>
      </c>
      <c r="E6663">
        <v>11242.257327492203</v>
      </c>
      <c r="F6663" t="s">
        <v>22</v>
      </c>
    </row>
    <row r="6664" spans="1:6" x14ac:dyDescent="0.45">
      <c r="A6664" t="s">
        <v>29</v>
      </c>
      <c r="B6664">
        <v>2050</v>
      </c>
      <c r="C6664" t="s">
        <v>15</v>
      </c>
      <c r="D6664" t="s">
        <v>2</v>
      </c>
      <c r="E6664">
        <v>2152.5408459765517</v>
      </c>
      <c r="F6664" t="s">
        <v>22</v>
      </c>
    </row>
    <row r="6665" spans="1:6" x14ac:dyDescent="0.45">
      <c r="A6665" t="s">
        <v>29</v>
      </c>
      <c r="B6665">
        <v>2050</v>
      </c>
      <c r="C6665" t="s">
        <v>15</v>
      </c>
      <c r="D6665" t="s">
        <v>3</v>
      </c>
      <c r="E6665">
        <v>450.1269604458123</v>
      </c>
      <c r="F6665" t="s">
        <v>22</v>
      </c>
    </row>
    <row r="6666" spans="1:6" x14ac:dyDescent="0.45">
      <c r="A6666" t="s">
        <v>29</v>
      </c>
      <c r="B6666">
        <v>2050</v>
      </c>
      <c r="C6666" t="s">
        <v>15</v>
      </c>
      <c r="D6666" t="s">
        <v>4</v>
      </c>
      <c r="E6666">
        <v>0</v>
      </c>
      <c r="F6666" t="s">
        <v>22</v>
      </c>
    </row>
    <row r="6667" spans="1:6" x14ac:dyDescent="0.45">
      <c r="A6667" t="s">
        <v>29</v>
      </c>
      <c r="B6667">
        <v>2050</v>
      </c>
      <c r="C6667" t="s">
        <v>5</v>
      </c>
      <c r="D6667" t="s">
        <v>5</v>
      </c>
      <c r="E6667">
        <v>23851.751139831795</v>
      </c>
      <c r="F6667" t="s">
        <v>22</v>
      </c>
    </row>
    <row r="6668" spans="1:6" x14ac:dyDescent="0.45">
      <c r="A6668" t="s">
        <v>29</v>
      </c>
      <c r="B6668">
        <v>2050</v>
      </c>
      <c r="C6668" t="s">
        <v>16</v>
      </c>
      <c r="D6668" t="s">
        <v>6</v>
      </c>
      <c r="E6668">
        <v>0</v>
      </c>
      <c r="F6668" t="s">
        <v>22</v>
      </c>
    </row>
    <row r="6669" spans="1:6" x14ac:dyDescent="0.45">
      <c r="A6669" t="s">
        <v>29</v>
      </c>
      <c r="B6669">
        <v>2050</v>
      </c>
      <c r="C6669" t="s">
        <v>16</v>
      </c>
      <c r="D6669" t="s">
        <v>7</v>
      </c>
      <c r="E6669">
        <v>0</v>
      </c>
      <c r="F6669" t="s">
        <v>22</v>
      </c>
    </row>
    <row r="6670" spans="1:6" x14ac:dyDescent="0.45">
      <c r="A6670" t="s">
        <v>29</v>
      </c>
      <c r="B6670">
        <v>2050</v>
      </c>
      <c r="C6670" t="s">
        <v>17</v>
      </c>
      <c r="D6670" t="s">
        <v>8</v>
      </c>
      <c r="E6670">
        <v>8049.8563075996562</v>
      </c>
      <c r="F6670" t="s">
        <v>22</v>
      </c>
    </row>
    <row r="6671" spans="1:6" x14ac:dyDescent="0.45">
      <c r="A6671" t="s">
        <v>29</v>
      </c>
      <c r="B6671">
        <v>2050</v>
      </c>
      <c r="C6671" t="s">
        <v>18</v>
      </c>
      <c r="D6671" t="s">
        <v>9</v>
      </c>
      <c r="E6671">
        <v>0</v>
      </c>
      <c r="F6671" t="s">
        <v>22</v>
      </c>
    </row>
    <row r="6672" spans="1:6" x14ac:dyDescent="0.45">
      <c r="A6672" t="s">
        <v>29</v>
      </c>
      <c r="B6672">
        <v>2050</v>
      </c>
      <c r="C6672" t="s">
        <v>18</v>
      </c>
      <c r="D6672" t="s">
        <v>10</v>
      </c>
      <c r="E6672">
        <v>15801.894832232138</v>
      </c>
      <c r="F6672" t="s">
        <v>22</v>
      </c>
    </row>
    <row r="6673" spans="1:6" x14ac:dyDescent="0.45">
      <c r="A6673" t="s">
        <v>29</v>
      </c>
      <c r="B6673">
        <v>2050</v>
      </c>
      <c r="C6673" t="s">
        <v>18</v>
      </c>
      <c r="D6673" t="s">
        <v>19</v>
      </c>
      <c r="E6673">
        <v>118.59739566708882</v>
      </c>
      <c r="F6673" t="s">
        <v>23</v>
      </c>
    </row>
    <row r="6674" spans="1:6" x14ac:dyDescent="0.45">
      <c r="A6674" t="s">
        <v>30</v>
      </c>
      <c r="B6674">
        <v>2010</v>
      </c>
      <c r="C6674" t="s">
        <v>15</v>
      </c>
      <c r="D6674" t="s">
        <v>0</v>
      </c>
      <c r="E6674">
        <v>967.87592876712324</v>
      </c>
      <c r="F6674" t="s">
        <v>22</v>
      </c>
    </row>
    <row r="6675" spans="1:6" x14ac:dyDescent="0.45">
      <c r="A6675" t="s">
        <v>30</v>
      </c>
      <c r="B6675">
        <v>2010</v>
      </c>
      <c r="C6675" t="s">
        <v>15</v>
      </c>
      <c r="D6675" t="s">
        <v>1</v>
      </c>
      <c r="E6675">
        <v>1757.0824657534245</v>
      </c>
      <c r="F6675" t="s">
        <v>22</v>
      </c>
    </row>
    <row r="6676" spans="1:6" x14ac:dyDescent="0.45">
      <c r="A6676" t="s">
        <v>30</v>
      </c>
      <c r="B6676">
        <v>2010</v>
      </c>
      <c r="C6676" t="s">
        <v>15</v>
      </c>
      <c r="D6676" t="s">
        <v>2</v>
      </c>
      <c r="E6676">
        <v>16.905709054490107</v>
      </c>
      <c r="F6676" t="s">
        <v>22</v>
      </c>
    </row>
    <row r="6677" spans="1:6" x14ac:dyDescent="0.45">
      <c r="A6677" t="s">
        <v>30</v>
      </c>
      <c r="B6677">
        <v>2010</v>
      </c>
      <c r="C6677" t="s">
        <v>15</v>
      </c>
      <c r="D6677" t="s">
        <v>3</v>
      </c>
      <c r="E6677">
        <v>1.0776585363774731</v>
      </c>
      <c r="F6677" t="s">
        <v>22</v>
      </c>
    </row>
    <row r="6678" spans="1:6" x14ac:dyDescent="0.45">
      <c r="A6678" t="s">
        <v>30</v>
      </c>
      <c r="B6678">
        <v>2010</v>
      </c>
      <c r="C6678" t="s">
        <v>15</v>
      </c>
      <c r="D6678" t="s">
        <v>4</v>
      </c>
      <c r="E6678">
        <v>0</v>
      </c>
      <c r="F6678" t="s">
        <v>22</v>
      </c>
    </row>
    <row r="6679" spans="1:6" x14ac:dyDescent="0.45">
      <c r="A6679" t="s">
        <v>30</v>
      </c>
      <c r="B6679">
        <v>2010</v>
      </c>
      <c r="C6679" t="s">
        <v>5</v>
      </c>
      <c r="D6679" t="s">
        <v>5</v>
      </c>
      <c r="E6679">
        <v>2742.9417621114153</v>
      </c>
      <c r="F6679" t="s">
        <v>22</v>
      </c>
    </row>
    <row r="6680" spans="1:6" x14ac:dyDescent="0.45">
      <c r="A6680" t="s">
        <v>30</v>
      </c>
      <c r="B6680">
        <v>2010</v>
      </c>
      <c r="C6680" t="s">
        <v>16</v>
      </c>
      <c r="D6680" t="s">
        <v>6</v>
      </c>
      <c r="E6680">
        <v>1053.3105281102985</v>
      </c>
      <c r="F6680" t="s">
        <v>22</v>
      </c>
    </row>
    <row r="6681" spans="1:6" x14ac:dyDescent="0.45">
      <c r="A6681" t="s">
        <v>30</v>
      </c>
      <c r="B6681">
        <v>2010</v>
      </c>
      <c r="C6681" t="s">
        <v>16</v>
      </c>
      <c r="D6681" t="s">
        <v>7</v>
      </c>
      <c r="E6681">
        <v>3101.380408439999</v>
      </c>
      <c r="F6681" t="s">
        <v>22</v>
      </c>
    </row>
    <row r="6682" spans="1:6" x14ac:dyDescent="0.45">
      <c r="A6682" t="s">
        <v>30</v>
      </c>
      <c r="B6682">
        <v>2010</v>
      </c>
      <c r="C6682" t="s">
        <v>17</v>
      </c>
      <c r="D6682" t="s">
        <v>8</v>
      </c>
      <c r="E6682">
        <v>6897.6326986617132</v>
      </c>
      <c r="F6682" t="s">
        <v>22</v>
      </c>
    </row>
    <row r="6683" spans="1:6" x14ac:dyDescent="0.45">
      <c r="A6683" t="s">
        <v>30</v>
      </c>
      <c r="B6683">
        <v>2010</v>
      </c>
      <c r="C6683" t="s">
        <v>18</v>
      </c>
      <c r="D6683" t="s">
        <v>9</v>
      </c>
      <c r="E6683">
        <v>0</v>
      </c>
      <c r="F6683" t="s">
        <v>22</v>
      </c>
    </row>
    <row r="6684" spans="1:6" x14ac:dyDescent="0.45">
      <c r="A6684" t="s">
        <v>30</v>
      </c>
      <c r="B6684">
        <v>2010</v>
      </c>
      <c r="C6684" t="s">
        <v>18</v>
      </c>
      <c r="D6684" t="s">
        <v>10</v>
      </c>
      <c r="E6684">
        <v>0</v>
      </c>
      <c r="F6684" t="s">
        <v>22</v>
      </c>
    </row>
    <row r="6685" spans="1:6" x14ac:dyDescent="0.45">
      <c r="A6685" t="s">
        <v>30</v>
      </c>
      <c r="B6685">
        <v>2010</v>
      </c>
      <c r="C6685" t="s">
        <v>18</v>
      </c>
      <c r="D6685" t="s">
        <v>19</v>
      </c>
      <c r="E6685">
        <v>0</v>
      </c>
      <c r="F6685" t="s">
        <v>23</v>
      </c>
    </row>
    <row r="6686" spans="1:6" x14ac:dyDescent="0.45">
      <c r="A6686" t="s">
        <v>30</v>
      </c>
      <c r="B6686">
        <v>2011</v>
      </c>
      <c r="C6686" t="s">
        <v>15</v>
      </c>
      <c r="D6686" t="s">
        <v>0</v>
      </c>
      <c r="E6686">
        <v>924.12613759512942</v>
      </c>
      <c r="F6686" t="s">
        <v>22</v>
      </c>
    </row>
    <row r="6687" spans="1:6" x14ac:dyDescent="0.45">
      <c r="A6687" t="s">
        <v>30</v>
      </c>
      <c r="B6687">
        <v>2011</v>
      </c>
      <c r="C6687" t="s">
        <v>15</v>
      </c>
      <c r="D6687" t="s">
        <v>1</v>
      </c>
      <c r="E6687">
        <v>1861.8290684931508</v>
      </c>
      <c r="F6687" t="s">
        <v>22</v>
      </c>
    </row>
    <row r="6688" spans="1:6" x14ac:dyDescent="0.45">
      <c r="A6688" t="s">
        <v>30</v>
      </c>
      <c r="B6688">
        <v>2011</v>
      </c>
      <c r="C6688" t="s">
        <v>15</v>
      </c>
      <c r="D6688" t="s">
        <v>2</v>
      </c>
      <c r="E6688">
        <v>21.620446642313549</v>
      </c>
      <c r="F6688" t="s">
        <v>22</v>
      </c>
    </row>
    <row r="6689" spans="1:6" x14ac:dyDescent="0.45">
      <c r="A6689" t="s">
        <v>30</v>
      </c>
      <c r="B6689">
        <v>2011</v>
      </c>
      <c r="C6689" t="s">
        <v>15</v>
      </c>
      <c r="D6689" t="s">
        <v>3</v>
      </c>
      <c r="E6689">
        <v>2.7879480121765599</v>
      </c>
      <c r="F6689" t="s">
        <v>22</v>
      </c>
    </row>
    <row r="6690" spans="1:6" x14ac:dyDescent="0.45">
      <c r="A6690" t="s">
        <v>30</v>
      </c>
      <c r="B6690">
        <v>2011</v>
      </c>
      <c r="C6690" t="s">
        <v>15</v>
      </c>
      <c r="D6690" t="s">
        <v>4</v>
      </c>
      <c r="E6690">
        <v>0</v>
      </c>
      <c r="F6690" t="s">
        <v>22</v>
      </c>
    </row>
    <row r="6691" spans="1:6" x14ac:dyDescent="0.45">
      <c r="A6691" t="s">
        <v>30</v>
      </c>
      <c r="B6691">
        <v>2011</v>
      </c>
      <c r="C6691" t="s">
        <v>5</v>
      </c>
      <c r="D6691" t="s">
        <v>5</v>
      </c>
      <c r="E6691">
        <v>2810.3636007427704</v>
      </c>
      <c r="F6691" t="s">
        <v>22</v>
      </c>
    </row>
    <row r="6692" spans="1:6" x14ac:dyDescent="0.45">
      <c r="A6692" t="s">
        <v>30</v>
      </c>
      <c r="B6692">
        <v>2011</v>
      </c>
      <c r="C6692" t="s">
        <v>16</v>
      </c>
      <c r="D6692" t="s">
        <v>6</v>
      </c>
      <c r="E6692">
        <v>968.50567425753422</v>
      </c>
      <c r="F6692" t="s">
        <v>22</v>
      </c>
    </row>
    <row r="6693" spans="1:6" x14ac:dyDescent="0.45">
      <c r="A6693" t="s">
        <v>30</v>
      </c>
      <c r="B6693">
        <v>2011</v>
      </c>
      <c r="C6693" t="s">
        <v>16</v>
      </c>
      <c r="D6693" t="s">
        <v>7</v>
      </c>
      <c r="E6693">
        <v>2867.292996839999</v>
      </c>
      <c r="F6693" t="s">
        <v>22</v>
      </c>
    </row>
    <row r="6694" spans="1:6" x14ac:dyDescent="0.45">
      <c r="A6694" t="s">
        <v>30</v>
      </c>
      <c r="B6694">
        <v>2011</v>
      </c>
      <c r="C6694" t="s">
        <v>17</v>
      </c>
      <c r="D6694" t="s">
        <v>8</v>
      </c>
      <c r="E6694">
        <v>6646.1622718403041</v>
      </c>
      <c r="F6694" t="s">
        <v>22</v>
      </c>
    </row>
    <row r="6695" spans="1:6" x14ac:dyDescent="0.45">
      <c r="A6695" t="s">
        <v>30</v>
      </c>
      <c r="B6695">
        <v>2011</v>
      </c>
      <c r="C6695" t="s">
        <v>18</v>
      </c>
      <c r="D6695" t="s">
        <v>9</v>
      </c>
      <c r="E6695">
        <v>0</v>
      </c>
      <c r="F6695" t="s">
        <v>22</v>
      </c>
    </row>
    <row r="6696" spans="1:6" x14ac:dyDescent="0.45">
      <c r="A6696" t="s">
        <v>30</v>
      </c>
      <c r="B6696">
        <v>2011</v>
      </c>
      <c r="C6696" t="s">
        <v>18</v>
      </c>
      <c r="D6696" t="s">
        <v>10</v>
      </c>
      <c r="E6696">
        <v>0</v>
      </c>
      <c r="F6696" t="s">
        <v>22</v>
      </c>
    </row>
    <row r="6697" spans="1:6" x14ac:dyDescent="0.45">
      <c r="A6697" t="s">
        <v>30</v>
      </c>
      <c r="B6697">
        <v>2011</v>
      </c>
      <c r="C6697" t="s">
        <v>18</v>
      </c>
      <c r="D6697" t="s">
        <v>19</v>
      </c>
      <c r="E6697">
        <v>0</v>
      </c>
      <c r="F6697" t="s">
        <v>23</v>
      </c>
    </row>
    <row r="6698" spans="1:6" x14ac:dyDescent="0.45">
      <c r="A6698" t="s">
        <v>30</v>
      </c>
      <c r="B6698">
        <v>2012</v>
      </c>
      <c r="C6698" t="s">
        <v>15</v>
      </c>
      <c r="D6698" t="s">
        <v>0</v>
      </c>
      <c r="E6698">
        <v>1151.3277437765632</v>
      </c>
      <c r="F6698" t="s">
        <v>22</v>
      </c>
    </row>
    <row r="6699" spans="1:6" x14ac:dyDescent="0.45">
      <c r="A6699" t="s">
        <v>30</v>
      </c>
      <c r="B6699">
        <v>2012</v>
      </c>
      <c r="C6699" t="s">
        <v>15</v>
      </c>
      <c r="D6699" t="s">
        <v>1</v>
      </c>
      <c r="E6699">
        <v>1915.6088852459011</v>
      </c>
      <c r="F6699" t="s">
        <v>22</v>
      </c>
    </row>
    <row r="6700" spans="1:6" x14ac:dyDescent="0.45">
      <c r="A6700" t="s">
        <v>30</v>
      </c>
      <c r="B6700">
        <v>2012</v>
      </c>
      <c r="C6700" t="s">
        <v>15</v>
      </c>
      <c r="D6700" t="s">
        <v>2</v>
      </c>
      <c r="E6700">
        <v>27.011701452337579</v>
      </c>
      <c r="F6700" t="s">
        <v>22</v>
      </c>
    </row>
    <row r="6701" spans="1:6" x14ac:dyDescent="0.45">
      <c r="A6701" t="s">
        <v>30</v>
      </c>
      <c r="B6701">
        <v>2012</v>
      </c>
      <c r="C6701" t="s">
        <v>15</v>
      </c>
      <c r="D6701" t="s">
        <v>3</v>
      </c>
      <c r="E6701">
        <v>5.6350327868852457</v>
      </c>
      <c r="F6701" t="s">
        <v>22</v>
      </c>
    </row>
    <row r="6702" spans="1:6" x14ac:dyDescent="0.45">
      <c r="A6702" t="s">
        <v>30</v>
      </c>
      <c r="B6702">
        <v>2012</v>
      </c>
      <c r="C6702" t="s">
        <v>15</v>
      </c>
      <c r="D6702" t="s">
        <v>4</v>
      </c>
      <c r="E6702">
        <v>0</v>
      </c>
      <c r="F6702" t="s">
        <v>22</v>
      </c>
    </row>
    <row r="6703" spans="1:6" x14ac:dyDescent="0.45">
      <c r="A6703" t="s">
        <v>30</v>
      </c>
      <c r="B6703">
        <v>2012</v>
      </c>
      <c r="C6703" t="s">
        <v>5</v>
      </c>
      <c r="D6703" t="s">
        <v>5</v>
      </c>
      <c r="E6703">
        <v>3099.5833632616873</v>
      </c>
      <c r="F6703" t="s">
        <v>22</v>
      </c>
    </row>
    <row r="6704" spans="1:6" x14ac:dyDescent="0.45">
      <c r="A6704" t="s">
        <v>30</v>
      </c>
      <c r="B6704">
        <v>2012</v>
      </c>
      <c r="C6704" t="s">
        <v>16</v>
      </c>
      <c r="D6704" t="s">
        <v>6</v>
      </c>
      <c r="E6704">
        <v>1069.8770013429148</v>
      </c>
      <c r="F6704" t="s">
        <v>22</v>
      </c>
    </row>
    <row r="6705" spans="1:6" x14ac:dyDescent="0.45">
      <c r="A6705" t="s">
        <v>30</v>
      </c>
      <c r="B6705">
        <v>2012</v>
      </c>
      <c r="C6705" t="s">
        <v>16</v>
      </c>
      <c r="D6705" t="s">
        <v>7</v>
      </c>
      <c r="E6705">
        <v>2512.7783708163938</v>
      </c>
      <c r="F6705" t="s">
        <v>22</v>
      </c>
    </row>
    <row r="6706" spans="1:6" x14ac:dyDescent="0.45">
      <c r="A6706" t="s">
        <v>30</v>
      </c>
      <c r="B6706">
        <v>2012</v>
      </c>
      <c r="C6706" t="s">
        <v>17</v>
      </c>
      <c r="D6706" t="s">
        <v>8</v>
      </c>
      <c r="E6706">
        <v>6590.8050147652575</v>
      </c>
      <c r="F6706" t="s">
        <v>22</v>
      </c>
    </row>
    <row r="6707" spans="1:6" x14ac:dyDescent="0.45">
      <c r="A6707" t="s">
        <v>30</v>
      </c>
      <c r="B6707">
        <v>2012</v>
      </c>
      <c r="C6707" t="s">
        <v>18</v>
      </c>
      <c r="D6707" t="s">
        <v>9</v>
      </c>
      <c r="E6707">
        <v>0</v>
      </c>
      <c r="F6707" t="s">
        <v>22</v>
      </c>
    </row>
    <row r="6708" spans="1:6" x14ac:dyDescent="0.45">
      <c r="A6708" t="s">
        <v>30</v>
      </c>
      <c r="B6708">
        <v>2012</v>
      </c>
      <c r="C6708" t="s">
        <v>18</v>
      </c>
      <c r="D6708" t="s">
        <v>10</v>
      </c>
      <c r="E6708">
        <v>91.433720655737702</v>
      </c>
      <c r="F6708" t="s">
        <v>22</v>
      </c>
    </row>
    <row r="6709" spans="1:6" x14ac:dyDescent="0.45">
      <c r="A6709" t="s">
        <v>30</v>
      </c>
      <c r="B6709">
        <v>2012</v>
      </c>
      <c r="C6709" t="s">
        <v>18</v>
      </c>
      <c r="D6709" t="s">
        <v>19</v>
      </c>
      <c r="E6709">
        <v>0.68643934426229514</v>
      </c>
      <c r="F6709" t="s">
        <v>23</v>
      </c>
    </row>
    <row r="6710" spans="1:6" x14ac:dyDescent="0.45">
      <c r="A6710" t="s">
        <v>30</v>
      </c>
      <c r="B6710">
        <v>2013</v>
      </c>
      <c r="C6710" t="s">
        <v>15</v>
      </c>
      <c r="D6710" t="s">
        <v>0</v>
      </c>
      <c r="E6710">
        <v>1287.7891939117201</v>
      </c>
      <c r="F6710" t="s">
        <v>22</v>
      </c>
    </row>
    <row r="6711" spans="1:6" x14ac:dyDescent="0.45">
      <c r="A6711" t="s">
        <v>30</v>
      </c>
      <c r="B6711">
        <v>2013</v>
      </c>
      <c r="C6711" t="s">
        <v>15</v>
      </c>
      <c r="D6711" t="s">
        <v>1</v>
      </c>
      <c r="E6711">
        <v>1927.6381753424655</v>
      </c>
      <c r="F6711" t="s">
        <v>22</v>
      </c>
    </row>
    <row r="6712" spans="1:6" x14ac:dyDescent="0.45">
      <c r="A6712" t="s">
        <v>30</v>
      </c>
      <c r="B6712">
        <v>2013</v>
      </c>
      <c r="C6712" t="s">
        <v>15</v>
      </c>
      <c r="D6712" t="s">
        <v>2</v>
      </c>
      <c r="E6712">
        <v>23.775763982343985</v>
      </c>
      <c r="F6712" t="s">
        <v>22</v>
      </c>
    </row>
    <row r="6713" spans="1:6" x14ac:dyDescent="0.45">
      <c r="A6713" t="s">
        <v>30</v>
      </c>
      <c r="B6713">
        <v>2013</v>
      </c>
      <c r="C6713" t="s">
        <v>15</v>
      </c>
      <c r="D6713" t="s">
        <v>3</v>
      </c>
      <c r="E6713">
        <v>2.8480849984779306</v>
      </c>
      <c r="F6713" t="s">
        <v>22</v>
      </c>
    </row>
    <row r="6714" spans="1:6" x14ac:dyDescent="0.45">
      <c r="A6714" t="s">
        <v>30</v>
      </c>
      <c r="B6714">
        <v>2013</v>
      </c>
      <c r="C6714" t="s">
        <v>15</v>
      </c>
      <c r="D6714" t="s">
        <v>4</v>
      </c>
      <c r="E6714">
        <v>0</v>
      </c>
      <c r="F6714" t="s">
        <v>22</v>
      </c>
    </row>
    <row r="6715" spans="1:6" x14ac:dyDescent="0.45">
      <c r="A6715" t="s">
        <v>30</v>
      </c>
      <c r="B6715">
        <v>2013</v>
      </c>
      <c r="C6715" t="s">
        <v>5</v>
      </c>
      <c r="D6715" t="s">
        <v>5</v>
      </c>
      <c r="E6715">
        <v>3242.0512182350076</v>
      </c>
      <c r="F6715" t="s">
        <v>22</v>
      </c>
    </row>
    <row r="6716" spans="1:6" x14ac:dyDescent="0.45">
      <c r="A6716" t="s">
        <v>30</v>
      </c>
      <c r="B6716">
        <v>2013</v>
      </c>
      <c r="C6716" t="s">
        <v>16</v>
      </c>
      <c r="D6716" t="s">
        <v>6</v>
      </c>
      <c r="E6716">
        <v>1059.7968891999999</v>
      </c>
      <c r="F6716" t="s">
        <v>22</v>
      </c>
    </row>
    <row r="6717" spans="1:6" x14ac:dyDescent="0.45">
      <c r="A6717" t="s">
        <v>30</v>
      </c>
      <c r="B6717">
        <v>2013</v>
      </c>
      <c r="C6717" t="s">
        <v>16</v>
      </c>
      <c r="D6717" t="s">
        <v>7</v>
      </c>
      <c r="E6717">
        <v>2405.4953101199999</v>
      </c>
      <c r="F6717" t="s">
        <v>22</v>
      </c>
    </row>
    <row r="6718" spans="1:6" x14ac:dyDescent="0.45">
      <c r="A6718" t="s">
        <v>30</v>
      </c>
      <c r="B6718">
        <v>2013</v>
      </c>
      <c r="C6718" t="s">
        <v>17</v>
      </c>
      <c r="D6718" t="s">
        <v>8</v>
      </c>
      <c r="E6718">
        <v>6517.325891955008</v>
      </c>
      <c r="F6718" t="s">
        <v>22</v>
      </c>
    </row>
    <row r="6719" spans="1:6" x14ac:dyDescent="0.45">
      <c r="A6719" t="s">
        <v>30</v>
      </c>
      <c r="B6719">
        <v>2013</v>
      </c>
      <c r="C6719" t="s">
        <v>18</v>
      </c>
      <c r="D6719" t="s">
        <v>9</v>
      </c>
      <c r="E6719">
        <v>0</v>
      </c>
      <c r="F6719" t="s">
        <v>22</v>
      </c>
    </row>
    <row r="6720" spans="1:6" x14ac:dyDescent="0.45">
      <c r="A6720" t="s">
        <v>30</v>
      </c>
      <c r="B6720">
        <v>2013</v>
      </c>
      <c r="C6720" t="s">
        <v>18</v>
      </c>
      <c r="D6720" t="s">
        <v>10</v>
      </c>
      <c r="E6720">
        <v>190.01752559999997</v>
      </c>
      <c r="F6720" t="s">
        <v>22</v>
      </c>
    </row>
    <row r="6721" spans="1:6" x14ac:dyDescent="0.45">
      <c r="A6721" t="s">
        <v>30</v>
      </c>
      <c r="B6721">
        <v>2013</v>
      </c>
      <c r="C6721" t="s">
        <v>18</v>
      </c>
      <c r="D6721" t="s">
        <v>19</v>
      </c>
      <c r="E6721">
        <v>1.426558</v>
      </c>
      <c r="F6721" t="s">
        <v>23</v>
      </c>
    </row>
    <row r="6722" spans="1:6" x14ac:dyDescent="0.45">
      <c r="A6722" t="s">
        <v>30</v>
      </c>
      <c r="B6722">
        <v>2014</v>
      </c>
      <c r="C6722" t="s">
        <v>15</v>
      </c>
      <c r="D6722" t="s">
        <v>0</v>
      </c>
      <c r="E6722">
        <v>1400.2696803652966</v>
      </c>
      <c r="F6722" t="s">
        <v>22</v>
      </c>
    </row>
    <row r="6723" spans="1:6" x14ac:dyDescent="0.45">
      <c r="A6723" t="s">
        <v>30</v>
      </c>
      <c r="B6723">
        <v>2014</v>
      </c>
      <c r="C6723" t="s">
        <v>15</v>
      </c>
      <c r="D6723" t="s">
        <v>1</v>
      </c>
      <c r="E6723">
        <v>1921.6340986301368</v>
      </c>
      <c r="F6723" t="s">
        <v>22</v>
      </c>
    </row>
    <row r="6724" spans="1:6" x14ac:dyDescent="0.45">
      <c r="A6724" t="s">
        <v>30</v>
      </c>
      <c r="B6724">
        <v>2014</v>
      </c>
      <c r="C6724" t="s">
        <v>15</v>
      </c>
      <c r="D6724" t="s">
        <v>2</v>
      </c>
      <c r="E6724">
        <v>24.037964182648398</v>
      </c>
      <c r="F6724" t="s">
        <v>22</v>
      </c>
    </row>
    <row r="6725" spans="1:6" x14ac:dyDescent="0.45">
      <c r="A6725" t="s">
        <v>30</v>
      </c>
      <c r="B6725">
        <v>2014</v>
      </c>
      <c r="C6725" t="s">
        <v>15</v>
      </c>
      <c r="D6725" t="s">
        <v>3</v>
      </c>
      <c r="E6725">
        <v>3.1872629467275488</v>
      </c>
      <c r="F6725" t="s">
        <v>22</v>
      </c>
    </row>
    <row r="6726" spans="1:6" x14ac:dyDescent="0.45">
      <c r="A6726" t="s">
        <v>30</v>
      </c>
      <c r="B6726">
        <v>2014</v>
      </c>
      <c r="C6726" t="s">
        <v>15</v>
      </c>
      <c r="D6726" t="s">
        <v>4</v>
      </c>
      <c r="E6726">
        <v>0</v>
      </c>
      <c r="F6726" t="s">
        <v>22</v>
      </c>
    </row>
    <row r="6727" spans="1:6" x14ac:dyDescent="0.45">
      <c r="A6727" t="s">
        <v>30</v>
      </c>
      <c r="B6727">
        <v>2014</v>
      </c>
      <c r="C6727" t="s">
        <v>5</v>
      </c>
      <c r="D6727" t="s">
        <v>5</v>
      </c>
      <c r="E6727">
        <v>3349.1290061248096</v>
      </c>
      <c r="F6727" t="s">
        <v>22</v>
      </c>
    </row>
    <row r="6728" spans="1:6" x14ac:dyDescent="0.45">
      <c r="A6728" t="s">
        <v>30</v>
      </c>
      <c r="B6728">
        <v>2014</v>
      </c>
      <c r="C6728" t="s">
        <v>16</v>
      </c>
      <c r="D6728" t="s">
        <v>6</v>
      </c>
      <c r="E6728">
        <v>1021.0908666356164</v>
      </c>
      <c r="F6728" t="s">
        <v>22</v>
      </c>
    </row>
    <row r="6729" spans="1:6" x14ac:dyDescent="0.45">
      <c r="A6729" t="s">
        <v>30</v>
      </c>
      <c r="B6729">
        <v>2014</v>
      </c>
      <c r="C6729" t="s">
        <v>16</v>
      </c>
      <c r="D6729" t="s">
        <v>7</v>
      </c>
      <c r="E6729">
        <v>2367.9313516799994</v>
      </c>
      <c r="F6729" t="s">
        <v>22</v>
      </c>
    </row>
    <row r="6730" spans="1:6" x14ac:dyDescent="0.45">
      <c r="A6730" t="s">
        <v>30</v>
      </c>
      <c r="B6730">
        <v>2014</v>
      </c>
      <c r="C6730" t="s">
        <v>17</v>
      </c>
      <c r="D6730" t="s">
        <v>8</v>
      </c>
      <c r="E6730">
        <v>6512.116818440425</v>
      </c>
      <c r="F6730" t="s">
        <v>22</v>
      </c>
    </row>
    <row r="6731" spans="1:6" x14ac:dyDescent="0.45">
      <c r="A6731" t="s">
        <v>30</v>
      </c>
      <c r="B6731">
        <v>2014</v>
      </c>
      <c r="C6731" t="s">
        <v>18</v>
      </c>
      <c r="D6731" t="s">
        <v>9</v>
      </c>
      <c r="E6731">
        <v>0</v>
      </c>
      <c r="F6731" t="s">
        <v>22</v>
      </c>
    </row>
    <row r="6732" spans="1:6" x14ac:dyDescent="0.45">
      <c r="A6732" t="s">
        <v>30</v>
      </c>
      <c r="B6732">
        <v>2014</v>
      </c>
      <c r="C6732" t="s">
        <v>18</v>
      </c>
      <c r="D6732" t="s">
        <v>10</v>
      </c>
      <c r="E6732">
        <v>226.03440599999999</v>
      </c>
      <c r="F6732" t="s">
        <v>22</v>
      </c>
    </row>
    <row r="6733" spans="1:6" x14ac:dyDescent="0.45">
      <c r="A6733" t="s">
        <v>30</v>
      </c>
      <c r="B6733">
        <v>2014</v>
      </c>
      <c r="C6733" t="s">
        <v>18</v>
      </c>
      <c r="D6733" t="s">
        <v>19</v>
      </c>
      <c r="E6733">
        <v>1.696955</v>
      </c>
      <c r="F6733" t="s">
        <v>23</v>
      </c>
    </row>
    <row r="6734" spans="1:6" x14ac:dyDescent="0.45">
      <c r="A6734" t="s">
        <v>30</v>
      </c>
      <c r="B6734">
        <v>2015</v>
      </c>
      <c r="C6734" t="s">
        <v>15</v>
      </c>
      <c r="D6734" t="s">
        <v>0</v>
      </c>
      <c r="E6734">
        <v>1430.809112937595</v>
      </c>
      <c r="F6734" t="s">
        <v>22</v>
      </c>
    </row>
    <row r="6735" spans="1:6" x14ac:dyDescent="0.45">
      <c r="A6735" t="s">
        <v>30</v>
      </c>
      <c r="B6735">
        <v>2015</v>
      </c>
      <c r="C6735" t="s">
        <v>15</v>
      </c>
      <c r="D6735" t="s">
        <v>1</v>
      </c>
      <c r="E6735">
        <v>1901.4449095890411</v>
      </c>
      <c r="F6735" t="s">
        <v>22</v>
      </c>
    </row>
    <row r="6736" spans="1:6" x14ac:dyDescent="0.45">
      <c r="A6736" t="s">
        <v>30</v>
      </c>
      <c r="B6736">
        <v>2015</v>
      </c>
      <c r="C6736" t="s">
        <v>15</v>
      </c>
      <c r="D6736" t="s">
        <v>2</v>
      </c>
      <c r="E6736">
        <v>23.884007884931503</v>
      </c>
      <c r="F6736" t="s">
        <v>22</v>
      </c>
    </row>
    <row r="6737" spans="1:6" x14ac:dyDescent="0.45">
      <c r="A6737" t="s">
        <v>30</v>
      </c>
      <c r="B6737">
        <v>2015</v>
      </c>
      <c r="C6737" t="s">
        <v>15</v>
      </c>
      <c r="D6737" t="s">
        <v>3</v>
      </c>
      <c r="E6737">
        <v>3.7886301369863009</v>
      </c>
      <c r="F6737" t="s">
        <v>22</v>
      </c>
    </row>
    <row r="6738" spans="1:6" x14ac:dyDescent="0.45">
      <c r="A6738" t="s">
        <v>30</v>
      </c>
      <c r="B6738">
        <v>2015</v>
      </c>
      <c r="C6738" t="s">
        <v>15</v>
      </c>
      <c r="D6738" t="s">
        <v>4</v>
      </c>
      <c r="E6738">
        <v>0</v>
      </c>
      <c r="F6738" t="s">
        <v>22</v>
      </c>
    </row>
    <row r="6739" spans="1:6" x14ac:dyDescent="0.45">
      <c r="A6739" t="s">
        <v>30</v>
      </c>
      <c r="B6739">
        <v>2015</v>
      </c>
      <c r="C6739" t="s">
        <v>5</v>
      </c>
      <c r="D6739" t="s">
        <v>5</v>
      </c>
      <c r="E6739">
        <v>3359.9266605485545</v>
      </c>
      <c r="F6739" t="s">
        <v>22</v>
      </c>
    </row>
    <row r="6740" spans="1:6" x14ac:dyDescent="0.45">
      <c r="A6740" t="s">
        <v>30</v>
      </c>
      <c r="B6740">
        <v>2015</v>
      </c>
      <c r="C6740" t="s">
        <v>16</v>
      </c>
      <c r="D6740" t="s">
        <v>6</v>
      </c>
      <c r="E6740">
        <v>907.49182510684909</v>
      </c>
      <c r="F6740" t="s">
        <v>22</v>
      </c>
    </row>
    <row r="6741" spans="1:6" x14ac:dyDescent="0.45">
      <c r="A6741" t="s">
        <v>30</v>
      </c>
      <c r="B6741">
        <v>2015</v>
      </c>
      <c r="C6741" t="s">
        <v>16</v>
      </c>
      <c r="D6741" t="s">
        <v>7</v>
      </c>
      <c r="E6741">
        <v>2438.3862795599998</v>
      </c>
      <c r="F6741" t="s">
        <v>22</v>
      </c>
    </row>
    <row r="6742" spans="1:6" x14ac:dyDescent="0.45">
      <c r="A6742" t="s">
        <v>30</v>
      </c>
      <c r="B6742">
        <v>2015</v>
      </c>
      <c r="C6742" t="s">
        <v>17</v>
      </c>
      <c r="D6742" t="s">
        <v>8</v>
      </c>
      <c r="E6742">
        <v>6385.0081496154035</v>
      </c>
      <c r="F6742" t="s">
        <v>22</v>
      </c>
    </row>
    <row r="6743" spans="1:6" x14ac:dyDescent="0.45">
      <c r="A6743" t="s">
        <v>30</v>
      </c>
      <c r="B6743">
        <v>2015</v>
      </c>
      <c r="C6743" t="s">
        <v>18</v>
      </c>
      <c r="D6743" t="s">
        <v>9</v>
      </c>
      <c r="E6743">
        <v>0</v>
      </c>
      <c r="F6743" t="s">
        <v>22</v>
      </c>
    </row>
    <row r="6744" spans="1:6" x14ac:dyDescent="0.45">
      <c r="A6744" t="s">
        <v>30</v>
      </c>
      <c r="B6744">
        <v>2015</v>
      </c>
      <c r="C6744" t="s">
        <v>18</v>
      </c>
      <c r="D6744" t="s">
        <v>10</v>
      </c>
      <c r="E6744">
        <v>320.79661559999994</v>
      </c>
      <c r="F6744" t="s">
        <v>22</v>
      </c>
    </row>
    <row r="6745" spans="1:6" x14ac:dyDescent="0.45">
      <c r="A6745" t="s">
        <v>30</v>
      </c>
      <c r="B6745">
        <v>2015</v>
      </c>
      <c r="C6745" t="s">
        <v>18</v>
      </c>
      <c r="D6745" t="s">
        <v>19</v>
      </c>
      <c r="E6745">
        <v>2.4083829999999997</v>
      </c>
      <c r="F6745" t="s">
        <v>23</v>
      </c>
    </row>
    <row r="6746" spans="1:6" x14ac:dyDescent="0.45">
      <c r="A6746" t="s">
        <v>30</v>
      </c>
      <c r="B6746">
        <v>2016</v>
      </c>
      <c r="C6746" t="s">
        <v>15</v>
      </c>
      <c r="D6746" t="s">
        <v>0</v>
      </c>
      <c r="E6746">
        <v>1587.5687340619313</v>
      </c>
      <c r="F6746" t="s">
        <v>22</v>
      </c>
    </row>
    <row r="6747" spans="1:6" x14ac:dyDescent="0.45">
      <c r="A6747" t="s">
        <v>30</v>
      </c>
      <c r="B6747">
        <v>2016</v>
      </c>
      <c r="C6747" t="s">
        <v>15</v>
      </c>
      <c r="D6747" t="s">
        <v>1</v>
      </c>
      <c r="E6747">
        <v>1601.4624043715844</v>
      </c>
      <c r="F6747" t="s">
        <v>22</v>
      </c>
    </row>
    <row r="6748" spans="1:6" x14ac:dyDescent="0.45">
      <c r="A6748" t="s">
        <v>30</v>
      </c>
      <c r="B6748">
        <v>2016</v>
      </c>
      <c r="C6748" t="s">
        <v>15</v>
      </c>
      <c r="D6748" t="s">
        <v>2</v>
      </c>
      <c r="E6748">
        <v>21.635742369763207</v>
      </c>
      <c r="F6748" t="s">
        <v>22</v>
      </c>
    </row>
    <row r="6749" spans="1:6" x14ac:dyDescent="0.45">
      <c r="A6749" t="s">
        <v>30</v>
      </c>
      <c r="B6749">
        <v>2016</v>
      </c>
      <c r="C6749" t="s">
        <v>15</v>
      </c>
      <c r="D6749" t="s">
        <v>3</v>
      </c>
      <c r="E6749">
        <v>3.77827868852459</v>
      </c>
      <c r="F6749" t="s">
        <v>22</v>
      </c>
    </row>
    <row r="6750" spans="1:6" x14ac:dyDescent="0.45">
      <c r="A6750" t="s">
        <v>30</v>
      </c>
      <c r="B6750">
        <v>2016</v>
      </c>
      <c r="C6750" t="s">
        <v>15</v>
      </c>
      <c r="D6750" t="s">
        <v>4</v>
      </c>
      <c r="E6750">
        <v>0</v>
      </c>
      <c r="F6750" t="s">
        <v>22</v>
      </c>
    </row>
    <row r="6751" spans="1:6" x14ac:dyDescent="0.45">
      <c r="A6751" t="s">
        <v>30</v>
      </c>
      <c r="B6751">
        <v>2016</v>
      </c>
      <c r="C6751" t="s">
        <v>5</v>
      </c>
      <c r="D6751" t="s">
        <v>5</v>
      </c>
      <c r="E6751">
        <v>3214.4451594918032</v>
      </c>
      <c r="F6751" t="s">
        <v>22</v>
      </c>
    </row>
    <row r="6752" spans="1:6" x14ac:dyDescent="0.45">
      <c r="A6752" t="s">
        <v>30</v>
      </c>
      <c r="B6752">
        <v>2016</v>
      </c>
      <c r="C6752" t="s">
        <v>16</v>
      </c>
      <c r="D6752" t="s">
        <v>6</v>
      </c>
      <c r="E6752">
        <v>855.91285954637317</v>
      </c>
      <c r="F6752" t="s">
        <v>22</v>
      </c>
    </row>
    <row r="6753" spans="1:6" x14ac:dyDescent="0.45">
      <c r="A6753" t="s">
        <v>30</v>
      </c>
      <c r="B6753">
        <v>2016</v>
      </c>
      <c r="C6753" t="s">
        <v>16</v>
      </c>
      <c r="D6753" t="s">
        <v>7</v>
      </c>
      <c r="E6753">
        <v>2611.7549882016392</v>
      </c>
      <c r="F6753" t="s">
        <v>22</v>
      </c>
    </row>
    <row r="6754" spans="1:6" x14ac:dyDescent="0.45">
      <c r="A6754" t="s">
        <v>30</v>
      </c>
      <c r="B6754">
        <v>2016</v>
      </c>
      <c r="C6754" t="s">
        <v>17</v>
      </c>
      <c r="D6754" t="s">
        <v>8</v>
      </c>
      <c r="E6754">
        <v>6247.2251300758817</v>
      </c>
      <c r="F6754" t="s">
        <v>22</v>
      </c>
    </row>
    <row r="6755" spans="1:6" x14ac:dyDescent="0.45">
      <c r="A6755" t="s">
        <v>30</v>
      </c>
      <c r="B6755">
        <v>2016</v>
      </c>
      <c r="C6755" t="s">
        <v>18</v>
      </c>
      <c r="D6755" t="s">
        <v>9</v>
      </c>
      <c r="E6755">
        <v>0</v>
      </c>
      <c r="F6755" t="s">
        <v>22</v>
      </c>
    </row>
    <row r="6756" spans="1:6" x14ac:dyDescent="0.45">
      <c r="A6756" t="s">
        <v>30</v>
      </c>
      <c r="B6756">
        <v>2016</v>
      </c>
      <c r="C6756" t="s">
        <v>18</v>
      </c>
      <c r="D6756" t="s">
        <v>10</v>
      </c>
      <c r="E6756">
        <v>434.88787716393438</v>
      </c>
      <c r="F6756" t="s">
        <v>22</v>
      </c>
    </row>
    <row r="6757" spans="1:6" x14ac:dyDescent="0.45">
      <c r="A6757" t="s">
        <v>30</v>
      </c>
      <c r="B6757">
        <v>2016</v>
      </c>
      <c r="C6757" t="s">
        <v>18</v>
      </c>
      <c r="D6757" t="s">
        <v>19</v>
      </c>
      <c r="E6757">
        <v>3.2649240027322408</v>
      </c>
      <c r="F6757" t="s">
        <v>23</v>
      </c>
    </row>
    <row r="6758" spans="1:6" x14ac:dyDescent="0.45">
      <c r="A6758" t="s">
        <v>30</v>
      </c>
      <c r="B6758">
        <v>2017</v>
      </c>
      <c r="C6758" t="s">
        <v>15</v>
      </c>
      <c r="D6758" t="s">
        <v>0</v>
      </c>
      <c r="E6758">
        <v>1437.3493442922372</v>
      </c>
      <c r="F6758" t="s">
        <v>22</v>
      </c>
    </row>
    <row r="6759" spans="1:6" x14ac:dyDescent="0.45">
      <c r="A6759" t="s">
        <v>30</v>
      </c>
      <c r="B6759">
        <v>2017</v>
      </c>
      <c r="C6759" t="s">
        <v>15</v>
      </c>
      <c r="D6759" t="s">
        <v>1</v>
      </c>
      <c r="E6759">
        <v>1707.1067592085235</v>
      </c>
      <c r="F6759" t="s">
        <v>22</v>
      </c>
    </row>
    <row r="6760" spans="1:6" x14ac:dyDescent="0.45">
      <c r="A6760" t="s">
        <v>30</v>
      </c>
      <c r="B6760">
        <v>2017</v>
      </c>
      <c r="C6760" t="s">
        <v>15</v>
      </c>
      <c r="D6760" t="s">
        <v>2</v>
      </c>
      <c r="E6760">
        <v>21.264740377473363</v>
      </c>
      <c r="F6760" t="s">
        <v>22</v>
      </c>
    </row>
    <row r="6761" spans="1:6" x14ac:dyDescent="0.45">
      <c r="A6761" t="s">
        <v>30</v>
      </c>
      <c r="B6761">
        <v>2017</v>
      </c>
      <c r="C6761" t="s">
        <v>15</v>
      </c>
      <c r="D6761" t="s">
        <v>3</v>
      </c>
      <c r="E6761">
        <v>1.4166237333333334</v>
      </c>
      <c r="F6761" t="s">
        <v>22</v>
      </c>
    </row>
    <row r="6762" spans="1:6" x14ac:dyDescent="0.45">
      <c r="A6762" t="s">
        <v>30</v>
      </c>
      <c r="B6762">
        <v>2017</v>
      </c>
      <c r="C6762" t="s">
        <v>15</v>
      </c>
      <c r="D6762" t="s">
        <v>4</v>
      </c>
      <c r="E6762">
        <v>0</v>
      </c>
      <c r="F6762" t="s">
        <v>22</v>
      </c>
    </row>
    <row r="6763" spans="1:6" x14ac:dyDescent="0.45">
      <c r="A6763" t="s">
        <v>30</v>
      </c>
      <c r="B6763">
        <v>2017</v>
      </c>
      <c r="C6763" t="s">
        <v>5</v>
      </c>
      <c r="D6763" t="s">
        <v>5</v>
      </c>
      <c r="E6763">
        <v>3167.1374676115679</v>
      </c>
      <c r="F6763" t="s">
        <v>22</v>
      </c>
    </row>
    <row r="6764" spans="1:6" x14ac:dyDescent="0.45">
      <c r="A6764" t="s">
        <v>30</v>
      </c>
      <c r="B6764">
        <v>2017</v>
      </c>
      <c r="C6764" t="s">
        <v>16</v>
      </c>
      <c r="D6764" t="s">
        <v>6</v>
      </c>
      <c r="E6764">
        <v>834.39892178630123</v>
      </c>
      <c r="F6764" t="s">
        <v>22</v>
      </c>
    </row>
    <row r="6765" spans="1:6" x14ac:dyDescent="0.45">
      <c r="A6765" t="s">
        <v>30</v>
      </c>
      <c r="B6765">
        <v>2017</v>
      </c>
      <c r="C6765" t="s">
        <v>16</v>
      </c>
      <c r="D6765" t="s">
        <v>7</v>
      </c>
      <c r="E6765">
        <v>2492.5503412799999</v>
      </c>
      <c r="F6765" t="s">
        <v>22</v>
      </c>
    </row>
    <row r="6766" spans="1:6" x14ac:dyDescent="0.45">
      <c r="A6766" t="s">
        <v>30</v>
      </c>
      <c r="B6766">
        <v>2017</v>
      </c>
      <c r="C6766" t="s">
        <v>17</v>
      </c>
      <c r="D6766" t="s">
        <v>8</v>
      </c>
      <c r="E6766">
        <v>6131.137509877869</v>
      </c>
      <c r="F6766" t="s">
        <v>22</v>
      </c>
    </row>
    <row r="6767" spans="1:6" x14ac:dyDescent="0.45">
      <c r="A6767" t="s">
        <v>30</v>
      </c>
      <c r="B6767">
        <v>2017</v>
      </c>
      <c r="C6767" t="s">
        <v>18</v>
      </c>
      <c r="D6767" t="s">
        <v>9</v>
      </c>
      <c r="E6767">
        <v>0</v>
      </c>
      <c r="F6767" t="s">
        <v>22</v>
      </c>
    </row>
    <row r="6768" spans="1:6" x14ac:dyDescent="0.45">
      <c r="A6768" t="s">
        <v>30</v>
      </c>
      <c r="B6768">
        <v>2017</v>
      </c>
      <c r="C6768" t="s">
        <v>18</v>
      </c>
      <c r="D6768" t="s">
        <v>10</v>
      </c>
      <c r="E6768">
        <v>362.94922079999998</v>
      </c>
      <c r="F6768" t="s">
        <v>22</v>
      </c>
    </row>
    <row r="6769" spans="1:6" x14ac:dyDescent="0.45">
      <c r="A6769" t="s">
        <v>30</v>
      </c>
      <c r="B6769">
        <v>2017</v>
      </c>
      <c r="C6769" t="s">
        <v>18</v>
      </c>
      <c r="D6769" t="s">
        <v>19</v>
      </c>
      <c r="E6769">
        <v>2.7248440000000005</v>
      </c>
      <c r="F6769" t="s">
        <v>23</v>
      </c>
    </row>
    <row r="6770" spans="1:6" x14ac:dyDescent="0.45">
      <c r="A6770" t="s">
        <v>30</v>
      </c>
      <c r="B6770">
        <v>2018</v>
      </c>
      <c r="C6770" t="s">
        <v>15</v>
      </c>
      <c r="D6770" t="s">
        <v>0</v>
      </c>
      <c r="E6770">
        <v>1490.336978386606</v>
      </c>
      <c r="F6770" t="s">
        <v>22</v>
      </c>
    </row>
    <row r="6771" spans="1:6" x14ac:dyDescent="0.45">
      <c r="A6771" t="s">
        <v>30</v>
      </c>
      <c r="B6771">
        <v>2018</v>
      </c>
      <c r="C6771" t="s">
        <v>15</v>
      </c>
      <c r="D6771" t="s">
        <v>1</v>
      </c>
      <c r="E6771">
        <v>1840.1770806697109</v>
      </c>
      <c r="F6771" t="s">
        <v>22</v>
      </c>
    </row>
    <row r="6772" spans="1:6" x14ac:dyDescent="0.45">
      <c r="A6772" t="s">
        <v>30</v>
      </c>
      <c r="B6772">
        <v>2018</v>
      </c>
      <c r="C6772" t="s">
        <v>15</v>
      </c>
      <c r="D6772" t="s">
        <v>2</v>
      </c>
      <c r="E6772">
        <v>21.772868511415524</v>
      </c>
      <c r="F6772" t="s">
        <v>22</v>
      </c>
    </row>
    <row r="6773" spans="1:6" x14ac:dyDescent="0.45">
      <c r="A6773" t="s">
        <v>30</v>
      </c>
      <c r="B6773">
        <v>2018</v>
      </c>
      <c r="C6773" t="s">
        <v>15</v>
      </c>
      <c r="D6773" t="s">
        <v>3</v>
      </c>
      <c r="E6773">
        <v>3.6031516347031967</v>
      </c>
      <c r="F6773" t="s">
        <v>22</v>
      </c>
    </row>
    <row r="6774" spans="1:6" x14ac:dyDescent="0.45">
      <c r="A6774" t="s">
        <v>30</v>
      </c>
      <c r="B6774">
        <v>2018</v>
      </c>
      <c r="C6774" t="s">
        <v>15</v>
      </c>
      <c r="D6774" t="s">
        <v>4</v>
      </c>
      <c r="E6774">
        <v>0</v>
      </c>
      <c r="F6774" t="s">
        <v>22</v>
      </c>
    </row>
    <row r="6775" spans="1:6" x14ac:dyDescent="0.45">
      <c r="A6775" t="s">
        <v>30</v>
      </c>
      <c r="B6775">
        <v>2018</v>
      </c>
      <c r="C6775" t="s">
        <v>5</v>
      </c>
      <c r="D6775" t="s">
        <v>5</v>
      </c>
      <c r="E6775">
        <v>3355.890079202436</v>
      </c>
      <c r="F6775" t="s">
        <v>22</v>
      </c>
    </row>
    <row r="6776" spans="1:6" x14ac:dyDescent="0.45">
      <c r="A6776" t="s">
        <v>30</v>
      </c>
      <c r="B6776">
        <v>2018</v>
      </c>
      <c r="C6776" t="s">
        <v>16</v>
      </c>
      <c r="D6776" t="s">
        <v>6</v>
      </c>
      <c r="E6776">
        <v>792.42993636712322</v>
      </c>
      <c r="F6776" t="s">
        <v>22</v>
      </c>
    </row>
    <row r="6777" spans="1:6" x14ac:dyDescent="0.45">
      <c r="A6777" t="s">
        <v>30</v>
      </c>
      <c r="B6777">
        <v>2018</v>
      </c>
      <c r="C6777" t="s">
        <v>16</v>
      </c>
      <c r="D6777" t="s">
        <v>7</v>
      </c>
      <c r="E6777">
        <v>2451.0046751999998</v>
      </c>
      <c r="F6777" t="s">
        <v>22</v>
      </c>
    </row>
    <row r="6778" spans="1:6" x14ac:dyDescent="0.45">
      <c r="A6778" t="s">
        <v>30</v>
      </c>
      <c r="B6778">
        <v>2018</v>
      </c>
      <c r="C6778" t="s">
        <v>17</v>
      </c>
      <c r="D6778" t="s">
        <v>8</v>
      </c>
      <c r="E6778">
        <v>6193.4602947695585</v>
      </c>
      <c r="F6778" t="s">
        <v>22</v>
      </c>
    </row>
    <row r="6779" spans="1:6" x14ac:dyDescent="0.45">
      <c r="A6779" t="s">
        <v>30</v>
      </c>
      <c r="B6779">
        <v>2018</v>
      </c>
      <c r="C6779" t="s">
        <v>18</v>
      </c>
      <c r="D6779" t="s">
        <v>9</v>
      </c>
      <c r="E6779">
        <v>0</v>
      </c>
      <c r="F6779" t="s">
        <v>22</v>
      </c>
    </row>
    <row r="6780" spans="1:6" x14ac:dyDescent="0.45">
      <c r="A6780" t="s">
        <v>30</v>
      </c>
      <c r="B6780">
        <v>2018</v>
      </c>
      <c r="C6780" t="s">
        <v>18</v>
      </c>
      <c r="D6780" t="s">
        <v>10</v>
      </c>
      <c r="E6780">
        <v>405.86439599999994</v>
      </c>
      <c r="F6780" t="s">
        <v>22</v>
      </c>
    </row>
    <row r="6781" spans="1:6" x14ac:dyDescent="0.45">
      <c r="A6781" t="s">
        <v>30</v>
      </c>
      <c r="B6781">
        <v>2018</v>
      </c>
      <c r="C6781" t="s">
        <v>18</v>
      </c>
      <c r="D6781" t="s">
        <v>19</v>
      </c>
      <c r="E6781">
        <v>3.0470299999999999</v>
      </c>
      <c r="F6781" t="s">
        <v>23</v>
      </c>
    </row>
    <row r="6782" spans="1:6" x14ac:dyDescent="0.45">
      <c r="A6782" t="s">
        <v>30</v>
      </c>
      <c r="B6782">
        <v>2019</v>
      </c>
      <c r="C6782" t="s">
        <v>15</v>
      </c>
      <c r="D6782" t="s">
        <v>0</v>
      </c>
      <c r="E6782">
        <v>1577.4359147640791</v>
      </c>
      <c r="F6782" t="s">
        <v>22</v>
      </c>
    </row>
    <row r="6783" spans="1:6" x14ac:dyDescent="0.45">
      <c r="A6783" t="s">
        <v>30</v>
      </c>
      <c r="B6783">
        <v>2019</v>
      </c>
      <c r="C6783" t="s">
        <v>15</v>
      </c>
      <c r="D6783" t="s">
        <v>1</v>
      </c>
      <c r="E6783">
        <v>1824.7325662100457</v>
      </c>
      <c r="F6783" t="s">
        <v>22</v>
      </c>
    </row>
    <row r="6784" spans="1:6" x14ac:dyDescent="0.45">
      <c r="A6784" t="s">
        <v>30</v>
      </c>
      <c r="B6784">
        <v>2019</v>
      </c>
      <c r="C6784" t="s">
        <v>15</v>
      </c>
      <c r="D6784" t="s">
        <v>2</v>
      </c>
      <c r="E6784">
        <v>22.573569765601217</v>
      </c>
      <c r="F6784" t="s">
        <v>22</v>
      </c>
    </row>
    <row r="6785" spans="1:6" x14ac:dyDescent="0.45">
      <c r="A6785" t="s">
        <v>30</v>
      </c>
      <c r="B6785">
        <v>2019</v>
      </c>
      <c r="C6785" t="s">
        <v>15</v>
      </c>
      <c r="D6785" t="s">
        <v>3</v>
      </c>
      <c r="E6785">
        <v>3.0488169132420091</v>
      </c>
      <c r="F6785" t="s">
        <v>22</v>
      </c>
    </row>
    <row r="6786" spans="1:6" x14ac:dyDescent="0.45">
      <c r="A6786" t="s">
        <v>30</v>
      </c>
      <c r="B6786">
        <v>2019</v>
      </c>
      <c r="C6786" t="s">
        <v>15</v>
      </c>
      <c r="D6786" t="s">
        <v>4</v>
      </c>
      <c r="E6786">
        <v>0</v>
      </c>
      <c r="F6786" t="s">
        <v>22</v>
      </c>
    </row>
    <row r="6787" spans="1:6" x14ac:dyDescent="0.45">
      <c r="A6787" t="s">
        <v>30</v>
      </c>
      <c r="B6787">
        <v>2019</v>
      </c>
      <c r="C6787" t="s">
        <v>5</v>
      </c>
      <c r="D6787" t="s">
        <v>5</v>
      </c>
      <c r="E6787">
        <v>3427.7908676529678</v>
      </c>
      <c r="F6787" t="s">
        <v>22</v>
      </c>
    </row>
    <row r="6788" spans="1:6" x14ac:dyDescent="0.45">
      <c r="A6788" t="s">
        <v>30</v>
      </c>
      <c r="B6788">
        <v>2019</v>
      </c>
      <c r="C6788" t="s">
        <v>16</v>
      </c>
      <c r="D6788" t="s">
        <v>6</v>
      </c>
      <c r="E6788">
        <v>771.7709199178081</v>
      </c>
      <c r="F6788" t="s">
        <v>22</v>
      </c>
    </row>
    <row r="6789" spans="1:6" x14ac:dyDescent="0.45">
      <c r="A6789" t="s">
        <v>30</v>
      </c>
      <c r="B6789">
        <v>2019</v>
      </c>
      <c r="C6789" t="s">
        <v>16</v>
      </c>
      <c r="D6789" t="s">
        <v>7</v>
      </c>
      <c r="E6789">
        <v>2105.7486101999998</v>
      </c>
      <c r="F6789" t="s">
        <v>22</v>
      </c>
    </row>
    <row r="6790" spans="1:6" x14ac:dyDescent="0.45">
      <c r="A6790" t="s">
        <v>30</v>
      </c>
      <c r="B6790">
        <v>2019</v>
      </c>
      <c r="C6790" t="s">
        <v>17</v>
      </c>
      <c r="D6790" t="s">
        <v>8</v>
      </c>
      <c r="E6790">
        <v>5823.6922313707764</v>
      </c>
      <c r="F6790" t="s">
        <v>22</v>
      </c>
    </row>
    <row r="6791" spans="1:6" x14ac:dyDescent="0.45">
      <c r="A6791" t="s">
        <v>30</v>
      </c>
      <c r="B6791">
        <v>2019</v>
      </c>
      <c r="C6791" t="s">
        <v>18</v>
      </c>
      <c r="D6791" t="s">
        <v>9</v>
      </c>
      <c r="E6791">
        <v>0</v>
      </c>
      <c r="F6791" t="s">
        <v>22</v>
      </c>
    </row>
    <row r="6792" spans="1:6" x14ac:dyDescent="0.45">
      <c r="A6792" t="s">
        <v>30</v>
      </c>
      <c r="B6792">
        <v>2019</v>
      </c>
      <c r="C6792" t="s">
        <v>18</v>
      </c>
      <c r="D6792" t="s">
        <v>10</v>
      </c>
      <c r="E6792">
        <v>481.61816639999989</v>
      </c>
      <c r="F6792" t="s">
        <v>22</v>
      </c>
    </row>
    <row r="6793" spans="1:6" x14ac:dyDescent="0.45">
      <c r="A6793" t="s">
        <v>30</v>
      </c>
      <c r="B6793">
        <v>2019</v>
      </c>
      <c r="C6793" t="s">
        <v>18</v>
      </c>
      <c r="D6793" t="s">
        <v>19</v>
      </c>
      <c r="E6793">
        <v>3.6157520000000001</v>
      </c>
      <c r="F6793" t="s">
        <v>23</v>
      </c>
    </row>
    <row r="6794" spans="1:6" x14ac:dyDescent="0.45">
      <c r="A6794" t="s">
        <v>30</v>
      </c>
      <c r="B6794">
        <v>2020</v>
      </c>
      <c r="C6794" t="s">
        <v>15</v>
      </c>
      <c r="D6794" t="s">
        <v>0</v>
      </c>
      <c r="E6794">
        <v>1222.9508469945356</v>
      </c>
      <c r="F6794" t="s">
        <v>22</v>
      </c>
    </row>
    <row r="6795" spans="1:6" x14ac:dyDescent="0.45">
      <c r="A6795" t="s">
        <v>30</v>
      </c>
      <c r="B6795">
        <v>2020</v>
      </c>
      <c r="C6795" t="s">
        <v>15</v>
      </c>
      <c r="D6795" t="s">
        <v>1</v>
      </c>
      <c r="E6795">
        <v>1858.3213843351543</v>
      </c>
      <c r="F6795" t="s">
        <v>22</v>
      </c>
    </row>
    <row r="6796" spans="1:6" x14ac:dyDescent="0.45">
      <c r="A6796" t="s">
        <v>30</v>
      </c>
      <c r="B6796">
        <v>2020</v>
      </c>
      <c r="C6796" t="s">
        <v>15</v>
      </c>
      <c r="D6796" t="s">
        <v>2</v>
      </c>
      <c r="E6796">
        <v>15.371349107468124</v>
      </c>
      <c r="F6796" t="s">
        <v>22</v>
      </c>
    </row>
    <row r="6797" spans="1:6" x14ac:dyDescent="0.45">
      <c r="A6797" t="s">
        <v>30</v>
      </c>
      <c r="B6797">
        <v>2020</v>
      </c>
      <c r="C6797" t="s">
        <v>15</v>
      </c>
      <c r="D6797" t="s">
        <v>3</v>
      </c>
      <c r="E6797">
        <v>1.1363380394656952</v>
      </c>
      <c r="F6797" t="s">
        <v>22</v>
      </c>
    </row>
    <row r="6798" spans="1:6" x14ac:dyDescent="0.45">
      <c r="A6798" t="s">
        <v>30</v>
      </c>
      <c r="B6798">
        <v>2020</v>
      </c>
      <c r="C6798" t="s">
        <v>15</v>
      </c>
      <c r="D6798" t="s">
        <v>4</v>
      </c>
      <c r="E6798">
        <v>0</v>
      </c>
      <c r="F6798" t="s">
        <v>22</v>
      </c>
    </row>
    <row r="6799" spans="1:6" x14ac:dyDescent="0.45">
      <c r="A6799" t="s">
        <v>30</v>
      </c>
      <c r="B6799">
        <v>2020</v>
      </c>
      <c r="C6799" t="s">
        <v>5</v>
      </c>
      <c r="D6799" t="s">
        <v>5</v>
      </c>
      <c r="E6799">
        <v>3097.7799184766236</v>
      </c>
      <c r="F6799" t="s">
        <v>22</v>
      </c>
    </row>
    <row r="6800" spans="1:6" x14ac:dyDescent="0.45">
      <c r="A6800" t="s">
        <v>30</v>
      </c>
      <c r="B6800">
        <v>2020</v>
      </c>
      <c r="C6800" t="s">
        <v>16</v>
      </c>
      <c r="D6800" t="s">
        <v>6</v>
      </c>
      <c r="E6800">
        <v>765.01123043037035</v>
      </c>
      <c r="F6800" t="s">
        <v>22</v>
      </c>
    </row>
    <row r="6801" spans="1:6" x14ac:dyDescent="0.45">
      <c r="A6801" t="s">
        <v>30</v>
      </c>
      <c r="B6801">
        <v>2020</v>
      </c>
      <c r="C6801" t="s">
        <v>16</v>
      </c>
      <c r="D6801" t="s">
        <v>7</v>
      </c>
      <c r="E6801">
        <v>1918.5761885606555</v>
      </c>
      <c r="F6801" t="s">
        <v>22</v>
      </c>
    </row>
    <row r="6802" spans="1:6" x14ac:dyDescent="0.45">
      <c r="A6802" t="s">
        <v>30</v>
      </c>
      <c r="B6802">
        <v>2020</v>
      </c>
      <c r="C6802" t="s">
        <v>17</v>
      </c>
      <c r="D6802" t="s">
        <v>8</v>
      </c>
      <c r="E6802">
        <v>5439.897087598798</v>
      </c>
      <c r="F6802" t="s">
        <v>22</v>
      </c>
    </row>
    <row r="6803" spans="1:6" x14ac:dyDescent="0.45">
      <c r="A6803" t="s">
        <v>30</v>
      </c>
      <c r="B6803">
        <v>2020</v>
      </c>
      <c r="C6803" t="s">
        <v>18</v>
      </c>
      <c r="D6803" t="s">
        <v>9</v>
      </c>
      <c r="E6803">
        <v>0</v>
      </c>
      <c r="F6803" t="s">
        <v>22</v>
      </c>
    </row>
    <row r="6804" spans="1:6" x14ac:dyDescent="0.45">
      <c r="A6804" t="s">
        <v>30</v>
      </c>
      <c r="B6804">
        <v>2020</v>
      </c>
      <c r="C6804" t="s">
        <v>18</v>
      </c>
      <c r="D6804" t="s">
        <v>10</v>
      </c>
      <c r="E6804">
        <v>341.47024986885248</v>
      </c>
      <c r="F6804" t="s">
        <v>22</v>
      </c>
    </row>
    <row r="6805" spans="1:6" x14ac:dyDescent="0.45">
      <c r="A6805" t="s">
        <v>30</v>
      </c>
      <c r="B6805">
        <v>2020</v>
      </c>
      <c r="C6805" t="s">
        <v>18</v>
      </c>
      <c r="D6805" t="s">
        <v>19</v>
      </c>
      <c r="E6805">
        <v>2.5635904644808747</v>
      </c>
      <c r="F6805" t="s">
        <v>23</v>
      </c>
    </row>
    <row r="6806" spans="1:6" x14ac:dyDescent="0.45">
      <c r="A6806" t="s">
        <v>30</v>
      </c>
      <c r="B6806">
        <v>2021</v>
      </c>
      <c r="C6806" t="s">
        <v>15</v>
      </c>
      <c r="D6806" t="s">
        <v>0</v>
      </c>
      <c r="E6806">
        <v>1290.4122356164385</v>
      </c>
      <c r="F6806" t="s">
        <v>22</v>
      </c>
    </row>
    <row r="6807" spans="1:6" x14ac:dyDescent="0.45">
      <c r="A6807" t="s">
        <v>30</v>
      </c>
      <c r="B6807">
        <v>2021</v>
      </c>
      <c r="C6807" t="s">
        <v>15</v>
      </c>
      <c r="D6807" t="s">
        <v>1</v>
      </c>
      <c r="E6807">
        <v>1825.1484468797564</v>
      </c>
      <c r="F6807" t="s">
        <v>22</v>
      </c>
    </row>
    <row r="6808" spans="1:6" x14ac:dyDescent="0.45">
      <c r="A6808" t="s">
        <v>30</v>
      </c>
      <c r="B6808">
        <v>2021</v>
      </c>
      <c r="C6808" t="s">
        <v>15</v>
      </c>
      <c r="D6808" t="s">
        <v>2</v>
      </c>
      <c r="E6808">
        <v>15.536644322678844</v>
      </c>
      <c r="F6808" t="s">
        <v>22</v>
      </c>
    </row>
    <row r="6809" spans="1:6" x14ac:dyDescent="0.45">
      <c r="A6809" t="s">
        <v>30</v>
      </c>
      <c r="B6809">
        <v>2021</v>
      </c>
      <c r="C6809" t="s">
        <v>15</v>
      </c>
      <c r="D6809" t="s">
        <v>3</v>
      </c>
      <c r="E6809">
        <v>2.1381734879756471</v>
      </c>
      <c r="F6809" t="s">
        <v>22</v>
      </c>
    </row>
    <row r="6810" spans="1:6" x14ac:dyDescent="0.45">
      <c r="A6810" t="s">
        <v>30</v>
      </c>
      <c r="B6810">
        <v>2021</v>
      </c>
      <c r="C6810" t="s">
        <v>15</v>
      </c>
      <c r="D6810" t="s">
        <v>4</v>
      </c>
      <c r="E6810">
        <v>0</v>
      </c>
      <c r="F6810" t="s">
        <v>22</v>
      </c>
    </row>
    <row r="6811" spans="1:6" x14ac:dyDescent="0.45">
      <c r="A6811" t="s">
        <v>30</v>
      </c>
      <c r="B6811">
        <v>2021</v>
      </c>
      <c r="C6811" t="s">
        <v>5</v>
      </c>
      <c r="D6811" t="s">
        <v>5</v>
      </c>
      <c r="E6811">
        <v>3133.2355003068496</v>
      </c>
      <c r="F6811" t="s">
        <v>22</v>
      </c>
    </row>
    <row r="6812" spans="1:6" x14ac:dyDescent="0.45">
      <c r="A6812" t="s">
        <v>30</v>
      </c>
      <c r="B6812">
        <v>2021</v>
      </c>
      <c r="C6812" t="s">
        <v>16</v>
      </c>
      <c r="D6812" t="s">
        <v>6</v>
      </c>
      <c r="E6812">
        <v>787.3952909041094</v>
      </c>
      <c r="F6812" t="s">
        <v>22</v>
      </c>
    </row>
    <row r="6813" spans="1:6" x14ac:dyDescent="0.45">
      <c r="A6813" t="s">
        <v>30</v>
      </c>
      <c r="B6813">
        <v>2021</v>
      </c>
      <c r="C6813" t="s">
        <v>16</v>
      </c>
      <c r="D6813" t="s">
        <v>7</v>
      </c>
      <c r="E6813">
        <v>1922.0053107599999</v>
      </c>
      <c r="F6813" t="s">
        <v>22</v>
      </c>
    </row>
    <row r="6814" spans="1:6" x14ac:dyDescent="0.45">
      <c r="A6814" t="s">
        <v>30</v>
      </c>
      <c r="B6814">
        <v>2021</v>
      </c>
      <c r="C6814" t="s">
        <v>17</v>
      </c>
      <c r="D6814" t="s">
        <v>8</v>
      </c>
      <c r="E6814">
        <v>5375.4028760725205</v>
      </c>
      <c r="F6814" t="s">
        <v>22</v>
      </c>
    </row>
    <row r="6815" spans="1:6" x14ac:dyDescent="0.45">
      <c r="A6815" t="s">
        <v>30</v>
      </c>
      <c r="B6815">
        <v>2021</v>
      </c>
      <c r="C6815" t="s">
        <v>18</v>
      </c>
      <c r="D6815" t="s">
        <v>9</v>
      </c>
      <c r="E6815">
        <v>0</v>
      </c>
      <c r="F6815" t="s">
        <v>22</v>
      </c>
    </row>
    <row r="6816" spans="1:6" x14ac:dyDescent="0.45">
      <c r="A6816" t="s">
        <v>30</v>
      </c>
      <c r="B6816">
        <v>2021</v>
      </c>
      <c r="C6816" t="s">
        <v>18</v>
      </c>
      <c r="D6816" t="s">
        <v>10</v>
      </c>
      <c r="E6816">
        <v>467.23322589843775</v>
      </c>
      <c r="F6816" t="s">
        <v>22</v>
      </c>
    </row>
    <row r="6817" spans="1:6" x14ac:dyDescent="0.45">
      <c r="A6817" t="s">
        <v>30</v>
      </c>
      <c r="B6817">
        <v>2021</v>
      </c>
      <c r="C6817" t="s">
        <v>18</v>
      </c>
      <c r="D6817" t="s">
        <v>19</v>
      </c>
      <c r="E6817">
        <v>3.5077569511894731</v>
      </c>
      <c r="F6817" t="s">
        <v>23</v>
      </c>
    </row>
    <row r="6818" spans="1:6" x14ac:dyDescent="0.45">
      <c r="A6818" t="s">
        <v>30</v>
      </c>
      <c r="B6818">
        <v>2022</v>
      </c>
      <c r="C6818" t="s">
        <v>15</v>
      </c>
      <c r="D6818" t="s">
        <v>0</v>
      </c>
      <c r="E6818">
        <v>1268.2604426179605</v>
      </c>
      <c r="F6818" t="s">
        <v>22</v>
      </c>
    </row>
    <row r="6819" spans="1:6" x14ac:dyDescent="0.45">
      <c r="A6819" t="s">
        <v>30</v>
      </c>
      <c r="B6819">
        <v>2022</v>
      </c>
      <c r="C6819" t="s">
        <v>15</v>
      </c>
      <c r="D6819" t="s">
        <v>1</v>
      </c>
      <c r="E6819">
        <v>1616.2889515981735</v>
      </c>
      <c r="F6819" t="s">
        <v>22</v>
      </c>
    </row>
    <row r="6820" spans="1:6" x14ac:dyDescent="0.45">
      <c r="A6820" t="s">
        <v>30</v>
      </c>
      <c r="B6820">
        <v>2022</v>
      </c>
      <c r="C6820" t="s">
        <v>15</v>
      </c>
      <c r="D6820" t="s">
        <v>2</v>
      </c>
      <c r="E6820">
        <v>17.461407415525116</v>
      </c>
      <c r="F6820" t="s">
        <v>22</v>
      </c>
    </row>
    <row r="6821" spans="1:6" x14ac:dyDescent="0.45">
      <c r="A6821" t="s">
        <v>30</v>
      </c>
      <c r="B6821">
        <v>2022</v>
      </c>
      <c r="C6821" t="s">
        <v>15</v>
      </c>
      <c r="D6821" t="s">
        <v>3</v>
      </c>
      <c r="E6821">
        <v>2.3664665844748858</v>
      </c>
      <c r="F6821" t="s">
        <v>22</v>
      </c>
    </row>
    <row r="6822" spans="1:6" x14ac:dyDescent="0.45">
      <c r="A6822" t="s">
        <v>30</v>
      </c>
      <c r="B6822">
        <v>2022</v>
      </c>
      <c r="C6822" t="s">
        <v>15</v>
      </c>
      <c r="D6822" t="s">
        <v>4</v>
      </c>
      <c r="E6822">
        <v>0</v>
      </c>
      <c r="F6822" t="s">
        <v>22</v>
      </c>
    </row>
    <row r="6823" spans="1:6" x14ac:dyDescent="0.45">
      <c r="A6823" t="s">
        <v>30</v>
      </c>
      <c r="B6823">
        <v>2022</v>
      </c>
      <c r="C6823" t="s">
        <v>5</v>
      </c>
      <c r="D6823" t="s">
        <v>5</v>
      </c>
      <c r="E6823">
        <v>2904.3772682161339</v>
      </c>
      <c r="F6823" t="s">
        <v>22</v>
      </c>
    </row>
    <row r="6824" spans="1:6" x14ac:dyDescent="0.45">
      <c r="A6824" t="s">
        <v>30</v>
      </c>
      <c r="B6824">
        <v>2022</v>
      </c>
      <c r="C6824" t="s">
        <v>16</v>
      </c>
      <c r="D6824" t="s">
        <v>6</v>
      </c>
      <c r="E6824">
        <v>655.10930671829578</v>
      </c>
      <c r="F6824" t="s">
        <v>22</v>
      </c>
    </row>
    <row r="6825" spans="1:6" x14ac:dyDescent="0.45">
      <c r="A6825" t="s">
        <v>30</v>
      </c>
      <c r="B6825">
        <v>2022</v>
      </c>
      <c r="C6825" t="s">
        <v>16</v>
      </c>
      <c r="D6825" t="s">
        <v>7</v>
      </c>
      <c r="E6825">
        <v>1864.00420992</v>
      </c>
      <c r="F6825" t="s">
        <v>22</v>
      </c>
    </row>
    <row r="6826" spans="1:6" x14ac:dyDescent="0.45">
      <c r="A6826" t="s">
        <v>30</v>
      </c>
      <c r="B6826">
        <v>2022</v>
      </c>
      <c r="C6826" t="s">
        <v>17</v>
      </c>
      <c r="D6826" t="s">
        <v>8</v>
      </c>
      <c r="E6826">
        <v>4973.1847976149866</v>
      </c>
      <c r="F6826" t="s">
        <v>22</v>
      </c>
    </row>
    <row r="6827" spans="1:6" x14ac:dyDescent="0.45">
      <c r="A6827" t="s">
        <v>30</v>
      </c>
      <c r="B6827">
        <v>2022</v>
      </c>
      <c r="C6827" t="s">
        <v>18</v>
      </c>
      <c r="D6827" t="s">
        <v>9</v>
      </c>
      <c r="E6827">
        <v>0</v>
      </c>
      <c r="F6827" t="s">
        <v>22</v>
      </c>
    </row>
    <row r="6828" spans="1:6" x14ac:dyDescent="0.45">
      <c r="A6828" t="s">
        <v>30</v>
      </c>
      <c r="B6828">
        <v>2022</v>
      </c>
      <c r="C6828" t="s">
        <v>18</v>
      </c>
      <c r="D6828" t="s">
        <v>10</v>
      </c>
      <c r="E6828">
        <v>450.3059872394432</v>
      </c>
      <c r="F6828" t="s">
        <v>22</v>
      </c>
    </row>
    <row r="6829" spans="1:6" x14ac:dyDescent="0.45">
      <c r="A6829" t="s">
        <v>30</v>
      </c>
      <c r="B6829">
        <v>2022</v>
      </c>
      <c r="C6829" t="s">
        <v>18</v>
      </c>
      <c r="D6829" t="s">
        <v>19</v>
      </c>
      <c r="E6829">
        <v>3.3806755798757</v>
      </c>
      <c r="F6829" t="s">
        <v>23</v>
      </c>
    </row>
    <row r="6830" spans="1:6" x14ac:dyDescent="0.45">
      <c r="A6830" t="s">
        <v>30</v>
      </c>
      <c r="B6830">
        <v>2023</v>
      </c>
      <c r="C6830" t="s">
        <v>15</v>
      </c>
      <c r="D6830" t="s">
        <v>0</v>
      </c>
      <c r="E6830">
        <v>810.07877795367517</v>
      </c>
      <c r="F6830" t="s">
        <v>22</v>
      </c>
    </row>
    <row r="6831" spans="1:6" x14ac:dyDescent="0.45">
      <c r="A6831" t="s">
        <v>30</v>
      </c>
      <c r="B6831">
        <v>2023</v>
      </c>
      <c r="C6831" t="s">
        <v>15</v>
      </c>
      <c r="D6831" t="s">
        <v>1</v>
      </c>
      <c r="E6831">
        <v>2022.101209863607</v>
      </c>
      <c r="F6831" t="s">
        <v>22</v>
      </c>
    </row>
    <row r="6832" spans="1:6" x14ac:dyDescent="0.45">
      <c r="A6832" t="s">
        <v>30</v>
      </c>
      <c r="B6832">
        <v>2023</v>
      </c>
      <c r="C6832" t="s">
        <v>15</v>
      </c>
      <c r="D6832" t="s">
        <v>2</v>
      </c>
      <c r="E6832">
        <v>20.331203057245641</v>
      </c>
      <c r="F6832" t="s">
        <v>22</v>
      </c>
    </row>
    <row r="6833" spans="1:6" x14ac:dyDescent="0.45">
      <c r="A6833" t="s">
        <v>30</v>
      </c>
      <c r="B6833">
        <v>2023</v>
      </c>
      <c r="C6833" t="s">
        <v>15</v>
      </c>
      <c r="D6833" t="s">
        <v>3</v>
      </c>
      <c r="E6833">
        <v>3.5129839675215284</v>
      </c>
      <c r="F6833" t="s">
        <v>22</v>
      </c>
    </row>
    <row r="6834" spans="1:6" x14ac:dyDescent="0.45">
      <c r="A6834" t="s">
        <v>30</v>
      </c>
      <c r="B6834">
        <v>2023</v>
      </c>
      <c r="C6834" t="s">
        <v>15</v>
      </c>
      <c r="D6834" t="s">
        <v>4</v>
      </c>
      <c r="E6834">
        <v>0</v>
      </c>
      <c r="F6834" t="s">
        <v>22</v>
      </c>
    </row>
    <row r="6835" spans="1:6" x14ac:dyDescent="0.45">
      <c r="A6835" t="s">
        <v>30</v>
      </c>
      <c r="B6835">
        <v>2023</v>
      </c>
      <c r="C6835" t="s">
        <v>5</v>
      </c>
      <c r="D6835" t="s">
        <v>5</v>
      </c>
      <c r="E6835">
        <v>2856.0241748420494</v>
      </c>
      <c r="F6835" t="s">
        <v>22</v>
      </c>
    </row>
    <row r="6836" spans="1:6" x14ac:dyDescent="0.45">
      <c r="A6836" t="s">
        <v>30</v>
      </c>
      <c r="B6836">
        <v>2023</v>
      </c>
      <c r="C6836" t="s">
        <v>16</v>
      </c>
      <c r="D6836" t="s">
        <v>6</v>
      </c>
      <c r="E6836">
        <v>456.71429519999998</v>
      </c>
      <c r="F6836" t="s">
        <v>22</v>
      </c>
    </row>
    <row r="6837" spans="1:6" x14ac:dyDescent="0.45">
      <c r="A6837" t="s">
        <v>30</v>
      </c>
      <c r="B6837">
        <v>2023</v>
      </c>
      <c r="C6837" t="s">
        <v>16</v>
      </c>
      <c r="D6837" t="s">
        <v>7</v>
      </c>
      <c r="E6837">
        <v>2080.0036742399998</v>
      </c>
      <c r="F6837" t="s">
        <v>22</v>
      </c>
    </row>
    <row r="6838" spans="1:6" x14ac:dyDescent="0.45">
      <c r="A6838" t="s">
        <v>30</v>
      </c>
      <c r="B6838">
        <v>2023</v>
      </c>
      <c r="C6838" t="s">
        <v>17</v>
      </c>
      <c r="D6838" t="s">
        <v>8</v>
      </c>
      <c r="E6838">
        <v>4843.5449735580896</v>
      </c>
      <c r="F6838" t="s">
        <v>22</v>
      </c>
    </row>
    <row r="6839" spans="1:6" x14ac:dyDescent="0.45">
      <c r="A6839" t="s">
        <v>30</v>
      </c>
      <c r="B6839">
        <v>2023</v>
      </c>
      <c r="C6839" t="s">
        <v>18</v>
      </c>
      <c r="D6839" t="s">
        <v>9</v>
      </c>
      <c r="E6839">
        <v>0</v>
      </c>
      <c r="F6839" t="s">
        <v>22</v>
      </c>
    </row>
    <row r="6840" spans="1:6" x14ac:dyDescent="0.45">
      <c r="A6840" t="s">
        <v>30</v>
      </c>
      <c r="B6840">
        <v>2023</v>
      </c>
      <c r="C6840" t="s">
        <v>18</v>
      </c>
      <c r="D6840" t="s">
        <v>10</v>
      </c>
      <c r="E6840">
        <v>611.38800000000003</v>
      </c>
      <c r="F6840" t="s">
        <v>22</v>
      </c>
    </row>
    <row r="6841" spans="1:6" x14ac:dyDescent="0.45">
      <c r="A6841" t="s">
        <v>30</v>
      </c>
      <c r="B6841">
        <v>2023</v>
      </c>
      <c r="C6841" t="s">
        <v>18</v>
      </c>
      <c r="D6841" t="s">
        <v>19</v>
      </c>
      <c r="E6841">
        <v>4.5900000000000007</v>
      </c>
      <c r="F6841" t="s">
        <v>23</v>
      </c>
    </row>
    <row r="6842" spans="1:6" x14ac:dyDescent="0.45">
      <c r="A6842" t="s">
        <v>30</v>
      </c>
      <c r="B6842">
        <v>2024</v>
      </c>
      <c r="C6842" t="s">
        <v>15</v>
      </c>
      <c r="D6842" t="s">
        <v>0</v>
      </c>
      <c r="E6842">
        <v>757.06206341016161</v>
      </c>
      <c r="F6842" t="s">
        <v>22</v>
      </c>
    </row>
    <row r="6843" spans="1:6" x14ac:dyDescent="0.45">
      <c r="A6843" t="s">
        <v>30</v>
      </c>
      <c r="B6843">
        <v>2024</v>
      </c>
      <c r="C6843" t="s">
        <v>15</v>
      </c>
      <c r="D6843" t="s">
        <v>1</v>
      </c>
      <c r="E6843">
        <v>2215.8585781564684</v>
      </c>
      <c r="F6843" t="s">
        <v>22</v>
      </c>
    </row>
    <row r="6844" spans="1:6" x14ac:dyDescent="0.45">
      <c r="A6844" t="s">
        <v>30</v>
      </c>
      <c r="B6844">
        <v>2024</v>
      </c>
      <c r="C6844" t="s">
        <v>15</v>
      </c>
      <c r="D6844" t="s">
        <v>2</v>
      </c>
      <c r="E6844">
        <v>24.669224740078764</v>
      </c>
      <c r="F6844" t="s">
        <v>22</v>
      </c>
    </row>
    <row r="6845" spans="1:6" x14ac:dyDescent="0.45">
      <c r="A6845" t="s">
        <v>30</v>
      </c>
      <c r="B6845">
        <v>2024</v>
      </c>
      <c r="C6845" t="s">
        <v>15</v>
      </c>
      <c r="D6845" t="s">
        <v>3</v>
      </c>
      <c r="E6845">
        <v>4.1073319602108143</v>
      </c>
      <c r="F6845" t="s">
        <v>22</v>
      </c>
    </row>
    <row r="6846" spans="1:6" x14ac:dyDescent="0.45">
      <c r="A6846" t="s">
        <v>30</v>
      </c>
      <c r="B6846">
        <v>2024</v>
      </c>
      <c r="C6846" t="s">
        <v>15</v>
      </c>
      <c r="D6846" t="s">
        <v>4</v>
      </c>
      <c r="E6846">
        <v>0</v>
      </c>
      <c r="F6846" t="s">
        <v>22</v>
      </c>
    </row>
    <row r="6847" spans="1:6" x14ac:dyDescent="0.45">
      <c r="A6847" t="s">
        <v>30</v>
      </c>
      <c r="B6847">
        <v>2024</v>
      </c>
      <c r="C6847" t="s">
        <v>5</v>
      </c>
      <c r="D6847" t="s">
        <v>5</v>
      </c>
      <c r="E6847">
        <v>3001.6971982669197</v>
      </c>
      <c r="F6847" t="s">
        <v>22</v>
      </c>
    </row>
    <row r="6848" spans="1:6" x14ac:dyDescent="0.45">
      <c r="A6848" t="s">
        <v>30</v>
      </c>
      <c r="B6848">
        <v>2024</v>
      </c>
      <c r="C6848" t="s">
        <v>16</v>
      </c>
      <c r="D6848" t="s">
        <v>6</v>
      </c>
      <c r="E6848">
        <v>435</v>
      </c>
      <c r="F6848" t="s">
        <v>22</v>
      </c>
    </row>
    <row r="6849" spans="1:6" x14ac:dyDescent="0.45">
      <c r="A6849" t="s">
        <v>30</v>
      </c>
      <c r="B6849">
        <v>2024</v>
      </c>
      <c r="C6849" t="s">
        <v>16</v>
      </c>
      <c r="D6849" t="s">
        <v>7</v>
      </c>
      <c r="E6849">
        <v>2328.3015944399995</v>
      </c>
      <c r="F6849" t="s">
        <v>22</v>
      </c>
    </row>
    <row r="6850" spans="1:6" x14ac:dyDescent="0.45">
      <c r="A6850" t="s">
        <v>30</v>
      </c>
      <c r="B6850">
        <v>2024</v>
      </c>
      <c r="C6850" t="s">
        <v>17</v>
      </c>
      <c r="D6850" t="s">
        <v>8</v>
      </c>
      <c r="E6850">
        <v>4954.7872483521842</v>
      </c>
      <c r="F6850" t="s">
        <v>22</v>
      </c>
    </row>
    <row r="6851" spans="1:6" x14ac:dyDescent="0.45">
      <c r="A6851" t="s">
        <v>30</v>
      </c>
      <c r="B6851">
        <v>2024</v>
      </c>
      <c r="C6851" t="s">
        <v>18</v>
      </c>
      <c r="D6851" t="s">
        <v>9</v>
      </c>
      <c r="E6851">
        <v>0</v>
      </c>
      <c r="F6851" t="s">
        <v>22</v>
      </c>
    </row>
    <row r="6852" spans="1:6" x14ac:dyDescent="0.45">
      <c r="A6852" t="s">
        <v>30</v>
      </c>
      <c r="B6852">
        <v>2024</v>
      </c>
      <c r="C6852" t="s">
        <v>18</v>
      </c>
      <c r="D6852" t="s">
        <v>10</v>
      </c>
      <c r="E6852">
        <v>911.58809234439332</v>
      </c>
      <c r="F6852" t="s">
        <v>22</v>
      </c>
    </row>
    <row r="6853" spans="1:6" x14ac:dyDescent="0.45">
      <c r="A6853" t="s">
        <v>30</v>
      </c>
      <c r="B6853">
        <v>2024</v>
      </c>
      <c r="C6853" t="s">
        <v>18</v>
      </c>
      <c r="D6853" t="s">
        <v>19</v>
      </c>
      <c r="E6853">
        <v>6.8437544470299807</v>
      </c>
      <c r="F6853" t="s">
        <v>23</v>
      </c>
    </row>
    <row r="6854" spans="1:6" x14ac:dyDescent="0.45">
      <c r="A6854" t="s">
        <v>30</v>
      </c>
      <c r="B6854">
        <v>2025</v>
      </c>
      <c r="C6854" t="s">
        <v>15</v>
      </c>
      <c r="D6854" t="s">
        <v>0</v>
      </c>
      <c r="E6854">
        <v>845.85455848302797</v>
      </c>
      <c r="F6854" t="s">
        <v>22</v>
      </c>
    </row>
    <row r="6855" spans="1:6" x14ac:dyDescent="0.45">
      <c r="A6855" t="s">
        <v>30</v>
      </c>
      <c r="B6855">
        <v>2025</v>
      </c>
      <c r="C6855" t="s">
        <v>15</v>
      </c>
      <c r="D6855" t="s">
        <v>1</v>
      </c>
      <c r="E6855">
        <v>2435.444273094216</v>
      </c>
      <c r="F6855" t="s">
        <v>22</v>
      </c>
    </row>
    <row r="6856" spans="1:6" x14ac:dyDescent="0.45">
      <c r="A6856" t="s">
        <v>30</v>
      </c>
      <c r="B6856">
        <v>2025</v>
      </c>
      <c r="C6856" t="s">
        <v>15</v>
      </c>
      <c r="D6856" t="s">
        <v>2</v>
      </c>
      <c r="E6856">
        <v>28.744117742559311</v>
      </c>
      <c r="F6856" t="s">
        <v>22</v>
      </c>
    </row>
    <row r="6857" spans="1:6" x14ac:dyDescent="0.45">
      <c r="A6857" t="s">
        <v>30</v>
      </c>
      <c r="B6857">
        <v>2025</v>
      </c>
      <c r="C6857" t="s">
        <v>15</v>
      </c>
      <c r="D6857" t="s">
        <v>3</v>
      </c>
      <c r="E6857">
        <v>4.9188397561842683</v>
      </c>
      <c r="F6857" t="s">
        <v>22</v>
      </c>
    </row>
    <row r="6858" spans="1:6" x14ac:dyDescent="0.45">
      <c r="A6858" t="s">
        <v>30</v>
      </c>
      <c r="B6858">
        <v>2025</v>
      </c>
      <c r="C6858" t="s">
        <v>15</v>
      </c>
      <c r="D6858" t="s">
        <v>4</v>
      </c>
      <c r="E6858">
        <v>0</v>
      </c>
      <c r="F6858" t="s">
        <v>22</v>
      </c>
    </row>
    <row r="6859" spans="1:6" x14ac:dyDescent="0.45">
      <c r="A6859" t="s">
        <v>30</v>
      </c>
      <c r="B6859">
        <v>2025</v>
      </c>
      <c r="C6859" t="s">
        <v>5</v>
      </c>
      <c r="D6859" t="s">
        <v>5</v>
      </c>
      <c r="E6859">
        <v>3314.9617890759878</v>
      </c>
      <c r="F6859" t="s">
        <v>22</v>
      </c>
    </row>
    <row r="6860" spans="1:6" x14ac:dyDescent="0.45">
      <c r="A6860" t="s">
        <v>30</v>
      </c>
      <c r="B6860">
        <v>2025</v>
      </c>
      <c r="C6860" t="s">
        <v>16</v>
      </c>
      <c r="D6860" t="s">
        <v>6</v>
      </c>
      <c r="E6860">
        <v>410</v>
      </c>
      <c r="F6860" t="s">
        <v>22</v>
      </c>
    </row>
    <row r="6861" spans="1:6" x14ac:dyDescent="0.45">
      <c r="A6861" t="s">
        <v>30</v>
      </c>
      <c r="B6861">
        <v>2025</v>
      </c>
      <c r="C6861" t="s">
        <v>16</v>
      </c>
      <c r="D6861" t="s">
        <v>7</v>
      </c>
      <c r="E6861">
        <v>2369.6651894399997</v>
      </c>
      <c r="F6861" t="s">
        <v>22</v>
      </c>
    </row>
    <row r="6862" spans="1:6" x14ac:dyDescent="0.45">
      <c r="A6862" t="s">
        <v>30</v>
      </c>
      <c r="B6862">
        <v>2025</v>
      </c>
      <c r="C6862" t="s">
        <v>17</v>
      </c>
      <c r="D6862" t="s">
        <v>8</v>
      </c>
      <c r="E6862">
        <v>4883.4914171956971</v>
      </c>
      <c r="F6862" t="s">
        <v>22</v>
      </c>
    </row>
    <row r="6863" spans="1:6" x14ac:dyDescent="0.45">
      <c r="A6863" t="s">
        <v>30</v>
      </c>
      <c r="B6863">
        <v>2025</v>
      </c>
      <c r="C6863" t="s">
        <v>18</v>
      </c>
      <c r="D6863" t="s">
        <v>9</v>
      </c>
      <c r="E6863">
        <v>0</v>
      </c>
      <c r="F6863" t="s">
        <v>22</v>
      </c>
    </row>
    <row r="6864" spans="1:6" x14ac:dyDescent="0.45">
      <c r="A6864" t="s">
        <v>30</v>
      </c>
      <c r="B6864">
        <v>2025</v>
      </c>
      <c r="C6864" t="s">
        <v>18</v>
      </c>
      <c r="D6864" t="s">
        <v>10</v>
      </c>
      <c r="E6864">
        <v>1278.0096334173422</v>
      </c>
      <c r="F6864" t="s">
        <v>22</v>
      </c>
    </row>
    <row r="6865" spans="1:6" x14ac:dyDescent="0.45">
      <c r="A6865" t="s">
        <v>30</v>
      </c>
      <c r="B6865">
        <v>2025</v>
      </c>
      <c r="C6865" t="s">
        <v>18</v>
      </c>
      <c r="D6865" t="s">
        <v>19</v>
      </c>
      <c r="E6865">
        <v>9.5946669175476149</v>
      </c>
      <c r="F6865" t="s">
        <v>23</v>
      </c>
    </row>
    <row r="6866" spans="1:6" x14ac:dyDescent="0.45">
      <c r="A6866" t="s">
        <v>30</v>
      </c>
      <c r="B6866">
        <v>2026</v>
      </c>
      <c r="C6866" t="s">
        <v>15</v>
      </c>
      <c r="D6866" t="s">
        <v>0</v>
      </c>
      <c r="E6866">
        <v>901.96454690131748</v>
      </c>
      <c r="F6866" t="s">
        <v>22</v>
      </c>
    </row>
    <row r="6867" spans="1:6" x14ac:dyDescent="0.45">
      <c r="A6867" t="s">
        <v>30</v>
      </c>
      <c r="B6867">
        <v>2026</v>
      </c>
      <c r="C6867" t="s">
        <v>15</v>
      </c>
      <c r="D6867" t="s">
        <v>1</v>
      </c>
      <c r="E6867">
        <v>2477.1771687520732</v>
      </c>
      <c r="F6867" t="s">
        <v>22</v>
      </c>
    </row>
    <row r="6868" spans="1:6" x14ac:dyDescent="0.45">
      <c r="A6868" t="s">
        <v>30</v>
      </c>
      <c r="B6868">
        <v>2026</v>
      </c>
      <c r="C6868" t="s">
        <v>15</v>
      </c>
      <c r="D6868" t="s">
        <v>2</v>
      </c>
      <c r="E6868">
        <v>34.707995784210006</v>
      </c>
      <c r="F6868" t="s">
        <v>22</v>
      </c>
    </row>
    <row r="6869" spans="1:6" x14ac:dyDescent="0.45">
      <c r="A6869" t="s">
        <v>30</v>
      </c>
      <c r="B6869">
        <v>2026</v>
      </c>
      <c r="C6869" t="s">
        <v>15</v>
      </c>
      <c r="D6869" t="s">
        <v>3</v>
      </c>
      <c r="E6869">
        <v>5.8656321226920554</v>
      </c>
      <c r="F6869" t="s">
        <v>22</v>
      </c>
    </row>
    <row r="6870" spans="1:6" x14ac:dyDescent="0.45">
      <c r="A6870" t="s">
        <v>30</v>
      </c>
      <c r="B6870">
        <v>2026</v>
      </c>
      <c r="C6870" t="s">
        <v>15</v>
      </c>
      <c r="D6870" t="s">
        <v>4</v>
      </c>
      <c r="E6870">
        <v>0</v>
      </c>
      <c r="F6870" t="s">
        <v>22</v>
      </c>
    </row>
    <row r="6871" spans="1:6" x14ac:dyDescent="0.45">
      <c r="A6871" t="s">
        <v>30</v>
      </c>
      <c r="B6871">
        <v>2026</v>
      </c>
      <c r="C6871" t="s">
        <v>5</v>
      </c>
      <c r="D6871" t="s">
        <v>5</v>
      </c>
      <c r="E6871">
        <v>3419.7153435602931</v>
      </c>
      <c r="F6871" t="s">
        <v>22</v>
      </c>
    </row>
    <row r="6872" spans="1:6" x14ac:dyDescent="0.45">
      <c r="A6872" t="s">
        <v>30</v>
      </c>
      <c r="B6872">
        <v>2026</v>
      </c>
      <c r="C6872" t="s">
        <v>16</v>
      </c>
      <c r="D6872" t="s">
        <v>6</v>
      </c>
      <c r="E6872">
        <v>385</v>
      </c>
      <c r="F6872" t="s">
        <v>22</v>
      </c>
    </row>
    <row r="6873" spans="1:6" x14ac:dyDescent="0.45">
      <c r="A6873" t="s">
        <v>30</v>
      </c>
      <c r="B6873">
        <v>2026</v>
      </c>
      <c r="C6873" t="s">
        <v>16</v>
      </c>
      <c r="D6873" t="s">
        <v>7</v>
      </c>
      <c r="E6873">
        <v>2253.4384391999997</v>
      </c>
      <c r="F6873" t="s">
        <v>22</v>
      </c>
    </row>
    <row r="6874" spans="1:6" x14ac:dyDescent="0.45">
      <c r="A6874" t="s">
        <v>30</v>
      </c>
      <c r="B6874">
        <v>2026</v>
      </c>
      <c r="C6874" t="s">
        <v>17</v>
      </c>
      <c r="D6874" t="s">
        <v>8</v>
      </c>
      <c r="E6874">
        <v>4668.6307489842475</v>
      </c>
      <c r="F6874" t="s">
        <v>22</v>
      </c>
    </row>
    <row r="6875" spans="1:6" x14ac:dyDescent="0.45">
      <c r="A6875" t="s">
        <v>30</v>
      </c>
      <c r="B6875">
        <v>2026</v>
      </c>
      <c r="C6875" t="s">
        <v>18</v>
      </c>
      <c r="D6875" t="s">
        <v>9</v>
      </c>
      <c r="E6875">
        <v>0</v>
      </c>
      <c r="F6875" t="s">
        <v>22</v>
      </c>
    </row>
    <row r="6876" spans="1:6" x14ac:dyDescent="0.45">
      <c r="A6876" t="s">
        <v>30</v>
      </c>
      <c r="B6876">
        <v>2026</v>
      </c>
      <c r="C6876" t="s">
        <v>18</v>
      </c>
      <c r="D6876" t="s">
        <v>10</v>
      </c>
      <c r="E6876">
        <v>1349.1757214493357</v>
      </c>
      <c r="F6876" t="s">
        <v>22</v>
      </c>
    </row>
    <row r="6877" spans="1:6" x14ac:dyDescent="0.45">
      <c r="A6877" t="s">
        <v>30</v>
      </c>
      <c r="B6877">
        <v>2026</v>
      </c>
      <c r="C6877" t="s">
        <v>18</v>
      </c>
      <c r="D6877" t="s">
        <v>19</v>
      </c>
      <c r="E6877">
        <v>10.128946857727744</v>
      </c>
      <c r="F6877" t="s">
        <v>23</v>
      </c>
    </row>
    <row r="6878" spans="1:6" x14ac:dyDescent="0.45">
      <c r="A6878" t="s">
        <v>30</v>
      </c>
      <c r="B6878">
        <v>2027</v>
      </c>
      <c r="C6878" t="s">
        <v>15</v>
      </c>
      <c r="D6878" t="s">
        <v>0</v>
      </c>
      <c r="E6878">
        <v>951.58639333537053</v>
      </c>
      <c r="F6878" t="s">
        <v>22</v>
      </c>
    </row>
    <row r="6879" spans="1:6" x14ac:dyDescent="0.45">
      <c r="A6879" t="s">
        <v>30</v>
      </c>
      <c r="B6879">
        <v>2027</v>
      </c>
      <c r="C6879" t="s">
        <v>15</v>
      </c>
      <c r="D6879" t="s">
        <v>1</v>
      </c>
      <c r="E6879">
        <v>2655.8836109954213</v>
      </c>
      <c r="F6879" t="s">
        <v>22</v>
      </c>
    </row>
    <row r="6880" spans="1:6" x14ac:dyDescent="0.45">
      <c r="A6880" t="s">
        <v>30</v>
      </c>
      <c r="B6880">
        <v>2027</v>
      </c>
      <c r="C6880" t="s">
        <v>15</v>
      </c>
      <c r="D6880" t="s">
        <v>2</v>
      </c>
      <c r="E6880">
        <v>40.512757407866538</v>
      </c>
      <c r="F6880" t="s">
        <v>22</v>
      </c>
    </row>
    <row r="6881" spans="1:6" x14ac:dyDescent="0.45">
      <c r="A6881" t="s">
        <v>30</v>
      </c>
      <c r="B6881">
        <v>2027</v>
      </c>
      <c r="C6881" t="s">
        <v>15</v>
      </c>
      <c r="D6881" t="s">
        <v>3</v>
      </c>
      <c r="E6881">
        <v>6.7777991529026229</v>
      </c>
      <c r="F6881" t="s">
        <v>22</v>
      </c>
    </row>
    <row r="6882" spans="1:6" x14ac:dyDescent="0.45">
      <c r="A6882" t="s">
        <v>30</v>
      </c>
      <c r="B6882">
        <v>2027</v>
      </c>
      <c r="C6882" t="s">
        <v>15</v>
      </c>
      <c r="D6882" t="s">
        <v>4</v>
      </c>
      <c r="E6882">
        <v>0</v>
      </c>
      <c r="F6882" t="s">
        <v>22</v>
      </c>
    </row>
    <row r="6883" spans="1:6" x14ac:dyDescent="0.45">
      <c r="A6883" t="s">
        <v>30</v>
      </c>
      <c r="B6883">
        <v>2027</v>
      </c>
      <c r="C6883" t="s">
        <v>5</v>
      </c>
      <c r="D6883" t="s">
        <v>5</v>
      </c>
      <c r="E6883">
        <v>3654.7605608915615</v>
      </c>
      <c r="F6883" t="s">
        <v>22</v>
      </c>
    </row>
    <row r="6884" spans="1:6" x14ac:dyDescent="0.45">
      <c r="A6884" t="s">
        <v>30</v>
      </c>
      <c r="B6884">
        <v>2027</v>
      </c>
      <c r="C6884" t="s">
        <v>16</v>
      </c>
      <c r="D6884" t="s">
        <v>6</v>
      </c>
      <c r="E6884">
        <v>360</v>
      </c>
      <c r="F6884" t="s">
        <v>22</v>
      </c>
    </row>
    <row r="6885" spans="1:6" x14ac:dyDescent="0.45">
      <c r="A6885" t="s">
        <v>30</v>
      </c>
      <c r="B6885">
        <v>2027</v>
      </c>
      <c r="C6885" t="s">
        <v>16</v>
      </c>
      <c r="D6885" t="s">
        <v>7</v>
      </c>
      <c r="E6885">
        <v>2096.6100778800001</v>
      </c>
      <c r="F6885" t="s">
        <v>22</v>
      </c>
    </row>
    <row r="6886" spans="1:6" x14ac:dyDescent="0.45">
      <c r="A6886" t="s">
        <v>30</v>
      </c>
      <c r="B6886">
        <v>2027</v>
      </c>
      <c r="C6886" t="s">
        <v>17</v>
      </c>
      <c r="D6886" t="s">
        <v>8</v>
      </c>
      <c r="E6886">
        <v>4425.8966183707207</v>
      </c>
      <c r="F6886" t="s">
        <v>22</v>
      </c>
    </row>
    <row r="6887" spans="1:6" x14ac:dyDescent="0.45">
      <c r="A6887" t="s">
        <v>30</v>
      </c>
      <c r="B6887">
        <v>2027</v>
      </c>
      <c r="C6887" t="s">
        <v>18</v>
      </c>
      <c r="D6887" t="s">
        <v>9</v>
      </c>
      <c r="E6887">
        <v>0</v>
      </c>
      <c r="F6887" t="s">
        <v>22</v>
      </c>
    </row>
    <row r="6888" spans="1:6" x14ac:dyDescent="0.45">
      <c r="A6888" t="s">
        <v>30</v>
      </c>
      <c r="B6888">
        <v>2027</v>
      </c>
      <c r="C6888" t="s">
        <v>18</v>
      </c>
      <c r="D6888" t="s">
        <v>10</v>
      </c>
      <c r="E6888">
        <v>1533.8955549751263</v>
      </c>
      <c r="F6888" t="s">
        <v>22</v>
      </c>
    </row>
    <row r="6889" spans="1:6" x14ac:dyDescent="0.45">
      <c r="A6889" t="s">
        <v>30</v>
      </c>
      <c r="B6889">
        <v>2027</v>
      </c>
      <c r="C6889" t="s">
        <v>18</v>
      </c>
      <c r="D6889" t="s">
        <v>19</v>
      </c>
      <c r="E6889">
        <v>11.515732394708156</v>
      </c>
      <c r="F6889" t="s">
        <v>23</v>
      </c>
    </row>
    <row r="6890" spans="1:6" x14ac:dyDescent="0.45">
      <c r="A6890" t="s">
        <v>30</v>
      </c>
      <c r="B6890">
        <v>2028</v>
      </c>
      <c r="C6890" t="s">
        <v>15</v>
      </c>
      <c r="D6890" t="s">
        <v>0</v>
      </c>
      <c r="E6890">
        <v>990.78334097673746</v>
      </c>
      <c r="F6890" t="s">
        <v>22</v>
      </c>
    </row>
    <row r="6891" spans="1:6" x14ac:dyDescent="0.45">
      <c r="A6891" t="s">
        <v>30</v>
      </c>
      <c r="B6891">
        <v>2028</v>
      </c>
      <c r="C6891" t="s">
        <v>15</v>
      </c>
      <c r="D6891" t="s">
        <v>1</v>
      </c>
      <c r="E6891">
        <v>2842.1072391129078</v>
      </c>
      <c r="F6891" t="s">
        <v>22</v>
      </c>
    </row>
    <row r="6892" spans="1:6" x14ac:dyDescent="0.45">
      <c r="A6892" t="s">
        <v>30</v>
      </c>
      <c r="B6892">
        <v>2028</v>
      </c>
      <c r="C6892" t="s">
        <v>15</v>
      </c>
      <c r="D6892" t="s">
        <v>2</v>
      </c>
      <c r="E6892">
        <v>47.337681481749946</v>
      </c>
      <c r="F6892" t="s">
        <v>22</v>
      </c>
    </row>
    <row r="6893" spans="1:6" x14ac:dyDescent="0.45">
      <c r="A6893" t="s">
        <v>30</v>
      </c>
      <c r="B6893">
        <v>2028</v>
      </c>
      <c r="C6893" t="s">
        <v>15</v>
      </c>
      <c r="D6893" t="s">
        <v>3</v>
      </c>
      <c r="E6893">
        <v>7.6094515203840691</v>
      </c>
      <c r="F6893" t="s">
        <v>22</v>
      </c>
    </row>
    <row r="6894" spans="1:6" x14ac:dyDescent="0.45">
      <c r="A6894" t="s">
        <v>30</v>
      </c>
      <c r="B6894">
        <v>2028</v>
      </c>
      <c r="C6894" t="s">
        <v>15</v>
      </c>
      <c r="D6894" t="s">
        <v>4</v>
      </c>
      <c r="E6894">
        <v>0</v>
      </c>
      <c r="F6894" t="s">
        <v>22</v>
      </c>
    </row>
    <row r="6895" spans="1:6" x14ac:dyDescent="0.45">
      <c r="A6895" t="s">
        <v>30</v>
      </c>
      <c r="B6895">
        <v>2028</v>
      </c>
      <c r="C6895" t="s">
        <v>5</v>
      </c>
      <c r="D6895" t="s">
        <v>5</v>
      </c>
      <c r="E6895">
        <v>3887.8377130917793</v>
      </c>
      <c r="F6895" t="s">
        <v>22</v>
      </c>
    </row>
    <row r="6896" spans="1:6" x14ac:dyDescent="0.45">
      <c r="A6896" t="s">
        <v>30</v>
      </c>
      <c r="B6896">
        <v>2028</v>
      </c>
      <c r="C6896" t="s">
        <v>16</v>
      </c>
      <c r="D6896" t="s">
        <v>6</v>
      </c>
      <c r="E6896">
        <v>285</v>
      </c>
      <c r="F6896" t="s">
        <v>22</v>
      </c>
    </row>
    <row r="6897" spans="1:6" x14ac:dyDescent="0.45">
      <c r="A6897" t="s">
        <v>30</v>
      </c>
      <c r="B6897">
        <v>2028</v>
      </c>
      <c r="C6897" t="s">
        <v>16</v>
      </c>
      <c r="D6897" t="s">
        <v>7</v>
      </c>
      <c r="E6897">
        <v>2132.5377808799999</v>
      </c>
      <c r="F6897" t="s">
        <v>22</v>
      </c>
    </row>
    <row r="6898" spans="1:6" x14ac:dyDescent="0.45">
      <c r="A6898" t="s">
        <v>30</v>
      </c>
      <c r="B6898">
        <v>2028</v>
      </c>
      <c r="C6898" t="s">
        <v>17</v>
      </c>
      <c r="D6898" t="s">
        <v>8</v>
      </c>
      <c r="E6898">
        <v>4331.6842982369799</v>
      </c>
      <c r="F6898" t="s">
        <v>22</v>
      </c>
    </row>
    <row r="6899" spans="1:6" x14ac:dyDescent="0.45">
      <c r="A6899" t="s">
        <v>30</v>
      </c>
      <c r="B6899">
        <v>2028</v>
      </c>
      <c r="C6899" t="s">
        <v>18</v>
      </c>
      <c r="D6899" t="s">
        <v>9</v>
      </c>
      <c r="E6899">
        <v>0</v>
      </c>
      <c r="F6899" t="s">
        <v>22</v>
      </c>
    </row>
    <row r="6900" spans="1:6" x14ac:dyDescent="0.45">
      <c r="A6900" t="s">
        <v>30</v>
      </c>
      <c r="B6900">
        <v>2028</v>
      </c>
      <c r="C6900" t="s">
        <v>18</v>
      </c>
      <c r="D6900" t="s">
        <v>10</v>
      </c>
      <c r="E6900">
        <v>1696.1772604307794</v>
      </c>
      <c r="F6900" t="s">
        <v>22</v>
      </c>
    </row>
    <row r="6901" spans="1:6" x14ac:dyDescent="0.45">
      <c r="A6901" t="s">
        <v>30</v>
      </c>
      <c r="B6901">
        <v>2028</v>
      </c>
      <c r="C6901" t="s">
        <v>18</v>
      </c>
      <c r="D6901" t="s">
        <v>19</v>
      </c>
      <c r="E6901">
        <v>12.734063516747591</v>
      </c>
      <c r="F6901" t="s">
        <v>23</v>
      </c>
    </row>
    <row r="6902" spans="1:6" x14ac:dyDescent="0.45">
      <c r="A6902" t="s">
        <v>30</v>
      </c>
      <c r="B6902">
        <v>2029</v>
      </c>
      <c r="C6902" t="s">
        <v>15</v>
      </c>
      <c r="D6902" t="s">
        <v>0</v>
      </c>
      <c r="E6902">
        <v>1027.4046674079525</v>
      </c>
      <c r="F6902" t="s">
        <v>22</v>
      </c>
    </row>
    <row r="6903" spans="1:6" x14ac:dyDescent="0.45">
      <c r="A6903" t="s">
        <v>30</v>
      </c>
      <c r="B6903">
        <v>2029</v>
      </c>
      <c r="C6903" t="s">
        <v>15</v>
      </c>
      <c r="D6903" t="s">
        <v>1</v>
      </c>
      <c r="E6903">
        <v>3042.1932525288867</v>
      </c>
      <c r="F6903" t="s">
        <v>22</v>
      </c>
    </row>
    <row r="6904" spans="1:6" x14ac:dyDescent="0.45">
      <c r="A6904" t="s">
        <v>30</v>
      </c>
      <c r="B6904">
        <v>2029</v>
      </c>
      <c r="C6904" t="s">
        <v>15</v>
      </c>
      <c r="D6904" t="s">
        <v>2</v>
      </c>
      <c r="E6904">
        <v>55.02095663323778</v>
      </c>
      <c r="F6904" t="s">
        <v>22</v>
      </c>
    </row>
    <row r="6905" spans="1:6" x14ac:dyDescent="0.45">
      <c r="A6905" t="s">
        <v>30</v>
      </c>
      <c r="B6905">
        <v>2029</v>
      </c>
      <c r="C6905" t="s">
        <v>15</v>
      </c>
      <c r="D6905" t="s">
        <v>3</v>
      </c>
      <c r="E6905">
        <v>8.3704289434212136</v>
      </c>
      <c r="F6905" t="s">
        <v>22</v>
      </c>
    </row>
    <row r="6906" spans="1:6" x14ac:dyDescent="0.45">
      <c r="A6906" t="s">
        <v>30</v>
      </c>
      <c r="B6906">
        <v>2029</v>
      </c>
      <c r="C6906" t="s">
        <v>15</v>
      </c>
      <c r="D6906" t="s">
        <v>4</v>
      </c>
      <c r="E6906">
        <v>0</v>
      </c>
      <c r="F6906" t="s">
        <v>22</v>
      </c>
    </row>
    <row r="6907" spans="1:6" x14ac:dyDescent="0.45">
      <c r="A6907" t="s">
        <v>30</v>
      </c>
      <c r="B6907">
        <v>2029</v>
      </c>
      <c r="C6907" t="s">
        <v>5</v>
      </c>
      <c r="D6907" t="s">
        <v>5</v>
      </c>
      <c r="E6907">
        <v>4132.9893055134971</v>
      </c>
      <c r="F6907" t="s">
        <v>22</v>
      </c>
    </row>
    <row r="6908" spans="1:6" x14ac:dyDescent="0.45">
      <c r="A6908" t="s">
        <v>30</v>
      </c>
      <c r="B6908">
        <v>2029</v>
      </c>
      <c r="C6908" t="s">
        <v>16</v>
      </c>
      <c r="D6908" t="s">
        <v>6</v>
      </c>
      <c r="E6908">
        <v>250</v>
      </c>
      <c r="F6908" t="s">
        <v>22</v>
      </c>
    </row>
    <row r="6909" spans="1:6" x14ac:dyDescent="0.45">
      <c r="A6909" t="s">
        <v>30</v>
      </c>
      <c r="B6909">
        <v>2029</v>
      </c>
      <c r="C6909" t="s">
        <v>16</v>
      </c>
      <c r="D6909" t="s">
        <v>7</v>
      </c>
      <c r="E6909">
        <v>2037.9818447999996</v>
      </c>
      <c r="F6909" t="s">
        <v>22</v>
      </c>
    </row>
    <row r="6910" spans="1:6" x14ac:dyDescent="0.45">
      <c r="A6910" t="s">
        <v>30</v>
      </c>
      <c r="B6910">
        <v>2029</v>
      </c>
      <c r="C6910" t="s">
        <v>17</v>
      </c>
      <c r="D6910" t="s">
        <v>8</v>
      </c>
      <c r="E6910">
        <v>4152.3605527056989</v>
      </c>
      <c r="F6910" t="s">
        <v>22</v>
      </c>
    </row>
    <row r="6911" spans="1:6" x14ac:dyDescent="0.45">
      <c r="A6911" t="s">
        <v>30</v>
      </c>
      <c r="B6911">
        <v>2029</v>
      </c>
      <c r="C6911" t="s">
        <v>18</v>
      </c>
      <c r="D6911" t="s">
        <v>9</v>
      </c>
      <c r="E6911">
        <v>0</v>
      </c>
      <c r="F6911" t="s">
        <v>22</v>
      </c>
    </row>
    <row r="6912" spans="1:6" x14ac:dyDescent="0.45">
      <c r="A6912" t="s">
        <v>30</v>
      </c>
      <c r="B6912">
        <v>2029</v>
      </c>
      <c r="C6912" t="s">
        <v>18</v>
      </c>
      <c r="D6912" t="s">
        <v>10</v>
      </c>
      <c r="E6912">
        <v>1858.9217184043027</v>
      </c>
      <c r="F6912" t="s">
        <v>22</v>
      </c>
    </row>
    <row r="6913" spans="1:6" x14ac:dyDescent="0.45">
      <c r="A6913" t="s">
        <v>30</v>
      </c>
      <c r="B6913">
        <v>2029</v>
      </c>
      <c r="C6913" t="s">
        <v>18</v>
      </c>
      <c r="D6913" t="s">
        <v>19</v>
      </c>
      <c r="E6913">
        <v>13.95586875678906</v>
      </c>
      <c r="F6913" t="s">
        <v>23</v>
      </c>
    </row>
    <row r="6914" spans="1:6" x14ac:dyDescent="0.45">
      <c r="A6914" t="s">
        <v>30</v>
      </c>
      <c r="B6914">
        <v>2030</v>
      </c>
      <c r="C6914" t="s">
        <v>15</v>
      </c>
      <c r="D6914" t="s">
        <v>0</v>
      </c>
      <c r="E6914">
        <v>1088.0300767927768</v>
      </c>
      <c r="F6914" t="s">
        <v>22</v>
      </c>
    </row>
    <row r="6915" spans="1:6" x14ac:dyDescent="0.45">
      <c r="A6915" t="s">
        <v>30</v>
      </c>
      <c r="B6915">
        <v>2030</v>
      </c>
      <c r="C6915" t="s">
        <v>15</v>
      </c>
      <c r="D6915" t="s">
        <v>1</v>
      </c>
      <c r="E6915">
        <v>3293.7202436175717</v>
      </c>
      <c r="F6915" t="s">
        <v>22</v>
      </c>
    </row>
    <row r="6916" spans="1:6" x14ac:dyDescent="0.45">
      <c r="A6916" t="s">
        <v>30</v>
      </c>
      <c r="B6916">
        <v>2030</v>
      </c>
      <c r="C6916" t="s">
        <v>15</v>
      </c>
      <c r="D6916" t="s">
        <v>2</v>
      </c>
      <c r="E6916">
        <v>64.557369445555736</v>
      </c>
      <c r="F6916" t="s">
        <v>22</v>
      </c>
    </row>
    <row r="6917" spans="1:6" x14ac:dyDescent="0.45">
      <c r="A6917" t="s">
        <v>30</v>
      </c>
      <c r="B6917">
        <v>2030</v>
      </c>
      <c r="C6917" t="s">
        <v>15</v>
      </c>
      <c r="D6917" t="s">
        <v>3</v>
      </c>
      <c r="E6917">
        <v>9.1298413096152515</v>
      </c>
      <c r="F6917" t="s">
        <v>22</v>
      </c>
    </row>
    <row r="6918" spans="1:6" x14ac:dyDescent="0.45">
      <c r="A6918" t="s">
        <v>30</v>
      </c>
      <c r="B6918">
        <v>2030</v>
      </c>
      <c r="C6918" t="s">
        <v>15</v>
      </c>
      <c r="D6918" t="s">
        <v>4</v>
      </c>
      <c r="E6918">
        <v>0</v>
      </c>
      <c r="F6918" t="s">
        <v>22</v>
      </c>
    </row>
    <row r="6919" spans="1:6" x14ac:dyDescent="0.45">
      <c r="A6919" t="s">
        <v>30</v>
      </c>
      <c r="B6919">
        <v>2030</v>
      </c>
      <c r="C6919" t="s">
        <v>5</v>
      </c>
      <c r="D6919" t="s">
        <v>5</v>
      </c>
      <c r="E6919">
        <v>4455.4375311655203</v>
      </c>
      <c r="F6919" t="s">
        <v>22</v>
      </c>
    </row>
    <row r="6920" spans="1:6" x14ac:dyDescent="0.45">
      <c r="A6920" t="s">
        <v>30</v>
      </c>
      <c r="B6920">
        <v>2030</v>
      </c>
      <c r="C6920" t="s">
        <v>16</v>
      </c>
      <c r="D6920" t="s">
        <v>6</v>
      </c>
      <c r="E6920">
        <v>250</v>
      </c>
      <c r="F6920" t="s">
        <v>22</v>
      </c>
    </row>
    <row r="6921" spans="1:6" x14ac:dyDescent="0.45">
      <c r="A6921" t="s">
        <v>30</v>
      </c>
      <c r="B6921">
        <v>2030</v>
      </c>
      <c r="C6921" t="s">
        <v>16</v>
      </c>
      <c r="D6921" t="s">
        <v>7</v>
      </c>
      <c r="E6921">
        <v>1891.9089705599995</v>
      </c>
      <c r="F6921" t="s">
        <v>22</v>
      </c>
    </row>
    <row r="6922" spans="1:6" x14ac:dyDescent="0.45">
      <c r="A6922" t="s">
        <v>30</v>
      </c>
      <c r="B6922">
        <v>2030</v>
      </c>
      <c r="C6922" t="s">
        <v>17</v>
      </c>
      <c r="D6922" t="s">
        <v>8</v>
      </c>
      <c r="E6922">
        <v>3961.5425894759614</v>
      </c>
      <c r="F6922" t="s">
        <v>22</v>
      </c>
    </row>
    <row r="6923" spans="1:6" x14ac:dyDescent="0.45">
      <c r="A6923" t="s">
        <v>30</v>
      </c>
      <c r="B6923">
        <v>2030</v>
      </c>
      <c r="C6923" t="s">
        <v>18</v>
      </c>
      <c r="D6923" t="s">
        <v>9</v>
      </c>
      <c r="E6923">
        <v>0</v>
      </c>
      <c r="F6923" t="s">
        <v>22</v>
      </c>
    </row>
    <row r="6924" spans="1:6" x14ac:dyDescent="0.45">
      <c r="A6924" t="s">
        <v>30</v>
      </c>
      <c r="B6924">
        <v>2030</v>
      </c>
      <c r="C6924" t="s">
        <v>18</v>
      </c>
      <c r="D6924" t="s">
        <v>10</v>
      </c>
      <c r="E6924">
        <v>2022.760192100091</v>
      </c>
      <c r="F6924" t="s">
        <v>22</v>
      </c>
    </row>
    <row r="6925" spans="1:6" x14ac:dyDescent="0.45">
      <c r="A6925" t="s">
        <v>30</v>
      </c>
      <c r="B6925">
        <v>2030</v>
      </c>
      <c r="C6925" t="s">
        <v>18</v>
      </c>
      <c r="D6925" t="s">
        <v>19</v>
      </c>
      <c r="E6925">
        <v>15.185887328078762</v>
      </c>
      <c r="F6925" t="s">
        <v>23</v>
      </c>
    </row>
    <row r="6926" spans="1:6" x14ac:dyDescent="0.45">
      <c r="A6926" t="s">
        <v>30</v>
      </c>
      <c r="B6926">
        <v>2031</v>
      </c>
      <c r="C6926" t="s">
        <v>15</v>
      </c>
      <c r="D6926" t="s">
        <v>0</v>
      </c>
      <c r="E6926">
        <v>1179.0870379681321</v>
      </c>
      <c r="F6926" t="s">
        <v>22</v>
      </c>
    </row>
    <row r="6927" spans="1:6" x14ac:dyDescent="0.45">
      <c r="A6927" t="s">
        <v>30</v>
      </c>
      <c r="B6927">
        <v>2031</v>
      </c>
      <c r="C6927" t="s">
        <v>15</v>
      </c>
      <c r="D6927" t="s">
        <v>1</v>
      </c>
      <c r="E6927">
        <v>3583.18648663363</v>
      </c>
      <c r="F6927" t="s">
        <v>22</v>
      </c>
    </row>
    <row r="6928" spans="1:6" x14ac:dyDescent="0.45">
      <c r="A6928" t="s">
        <v>30</v>
      </c>
      <c r="B6928">
        <v>2031</v>
      </c>
      <c r="C6928" t="s">
        <v>15</v>
      </c>
      <c r="D6928" t="s">
        <v>2</v>
      </c>
      <c r="E6928">
        <v>75.712046743668722</v>
      </c>
      <c r="F6928" t="s">
        <v>22</v>
      </c>
    </row>
    <row r="6929" spans="1:6" x14ac:dyDescent="0.45">
      <c r="A6929" t="s">
        <v>30</v>
      </c>
      <c r="B6929">
        <v>2031</v>
      </c>
      <c r="C6929" t="s">
        <v>15</v>
      </c>
      <c r="D6929" t="s">
        <v>3</v>
      </c>
      <c r="E6929">
        <v>9.8482030374554999</v>
      </c>
      <c r="F6929" t="s">
        <v>22</v>
      </c>
    </row>
    <row r="6930" spans="1:6" x14ac:dyDescent="0.45">
      <c r="A6930" t="s">
        <v>30</v>
      </c>
      <c r="B6930">
        <v>2031</v>
      </c>
      <c r="C6930" t="s">
        <v>15</v>
      </c>
      <c r="D6930" t="s">
        <v>4</v>
      </c>
      <c r="E6930">
        <v>0</v>
      </c>
      <c r="F6930" t="s">
        <v>22</v>
      </c>
    </row>
    <row r="6931" spans="1:6" x14ac:dyDescent="0.45">
      <c r="A6931" t="s">
        <v>30</v>
      </c>
      <c r="B6931">
        <v>2031</v>
      </c>
      <c r="C6931" t="s">
        <v>5</v>
      </c>
      <c r="D6931" t="s">
        <v>5</v>
      </c>
      <c r="E6931">
        <v>4847.8337743828861</v>
      </c>
      <c r="F6931" t="s">
        <v>22</v>
      </c>
    </row>
    <row r="6932" spans="1:6" x14ac:dyDescent="0.45">
      <c r="A6932" t="s">
        <v>30</v>
      </c>
      <c r="B6932">
        <v>2031</v>
      </c>
      <c r="C6932" t="s">
        <v>16</v>
      </c>
      <c r="D6932" t="s">
        <v>6</v>
      </c>
      <c r="E6932">
        <v>250</v>
      </c>
      <c r="F6932" t="s">
        <v>22</v>
      </c>
    </row>
    <row r="6933" spans="1:6" x14ac:dyDescent="0.45">
      <c r="A6933" t="s">
        <v>30</v>
      </c>
      <c r="B6933">
        <v>2031</v>
      </c>
      <c r="C6933" t="s">
        <v>16</v>
      </c>
      <c r="D6933" t="s">
        <v>7</v>
      </c>
      <c r="E6933">
        <v>1831.14793908</v>
      </c>
      <c r="F6933" t="s">
        <v>22</v>
      </c>
    </row>
    <row r="6934" spans="1:6" x14ac:dyDescent="0.45">
      <c r="A6934" t="s">
        <v>30</v>
      </c>
      <c r="B6934">
        <v>2031</v>
      </c>
      <c r="C6934" t="s">
        <v>17</v>
      </c>
      <c r="D6934" t="s">
        <v>8</v>
      </c>
      <c r="E6934">
        <v>3860.7496183798103</v>
      </c>
      <c r="F6934" t="s">
        <v>22</v>
      </c>
    </row>
    <row r="6935" spans="1:6" x14ac:dyDescent="0.45">
      <c r="A6935" t="s">
        <v>30</v>
      </c>
      <c r="B6935">
        <v>2031</v>
      </c>
      <c r="C6935" t="s">
        <v>18</v>
      </c>
      <c r="D6935" t="s">
        <v>9</v>
      </c>
      <c r="E6935">
        <v>0</v>
      </c>
      <c r="F6935" t="s">
        <v>22</v>
      </c>
    </row>
    <row r="6936" spans="1:6" x14ac:dyDescent="0.45">
      <c r="A6936" t="s">
        <v>30</v>
      </c>
      <c r="B6936">
        <v>2031</v>
      </c>
      <c r="C6936" t="s">
        <v>18</v>
      </c>
      <c r="D6936" t="s">
        <v>10</v>
      </c>
      <c r="E6936">
        <v>2202.4730664190311</v>
      </c>
      <c r="F6936" t="s">
        <v>22</v>
      </c>
    </row>
    <row r="6937" spans="1:6" x14ac:dyDescent="0.45">
      <c r="A6937" t="s">
        <v>30</v>
      </c>
      <c r="B6937">
        <v>2031</v>
      </c>
      <c r="C6937" t="s">
        <v>18</v>
      </c>
      <c r="D6937" t="s">
        <v>19</v>
      </c>
      <c r="E6937">
        <v>16.535083081223959</v>
      </c>
      <c r="F6937" t="s">
        <v>23</v>
      </c>
    </row>
    <row r="6938" spans="1:6" x14ac:dyDescent="0.45">
      <c r="A6938" t="s">
        <v>30</v>
      </c>
      <c r="B6938">
        <v>2032</v>
      </c>
      <c r="C6938" t="s">
        <v>15</v>
      </c>
      <c r="D6938" t="s">
        <v>0</v>
      </c>
      <c r="E6938">
        <v>1295.1050836548727</v>
      </c>
      <c r="F6938" t="s">
        <v>22</v>
      </c>
    </row>
    <row r="6939" spans="1:6" x14ac:dyDescent="0.45">
      <c r="A6939" t="s">
        <v>30</v>
      </c>
      <c r="B6939">
        <v>2032</v>
      </c>
      <c r="C6939" t="s">
        <v>15</v>
      </c>
      <c r="D6939" t="s">
        <v>1</v>
      </c>
      <c r="E6939">
        <v>3908.4039196506815</v>
      </c>
      <c r="F6939" t="s">
        <v>22</v>
      </c>
    </row>
    <row r="6940" spans="1:6" x14ac:dyDescent="0.45">
      <c r="A6940" t="s">
        <v>30</v>
      </c>
      <c r="B6940">
        <v>2032</v>
      </c>
      <c r="C6940" t="s">
        <v>15</v>
      </c>
      <c r="D6940" t="s">
        <v>2</v>
      </c>
      <c r="E6940">
        <v>88.77011348751418</v>
      </c>
      <c r="F6940" t="s">
        <v>22</v>
      </c>
    </row>
    <row r="6941" spans="1:6" x14ac:dyDescent="0.45">
      <c r="A6941" t="s">
        <v>30</v>
      </c>
      <c r="B6941">
        <v>2032</v>
      </c>
      <c r="C6941" t="s">
        <v>15</v>
      </c>
      <c r="D6941" t="s">
        <v>3</v>
      </c>
      <c r="E6941">
        <v>10.603864694402729</v>
      </c>
      <c r="F6941" t="s">
        <v>22</v>
      </c>
    </row>
    <row r="6942" spans="1:6" x14ac:dyDescent="0.45">
      <c r="A6942" t="s">
        <v>30</v>
      </c>
      <c r="B6942">
        <v>2032</v>
      </c>
      <c r="C6942" t="s">
        <v>15</v>
      </c>
      <c r="D6942" t="s">
        <v>4</v>
      </c>
      <c r="E6942">
        <v>0</v>
      </c>
      <c r="F6942" t="s">
        <v>22</v>
      </c>
    </row>
    <row r="6943" spans="1:6" x14ac:dyDescent="0.45">
      <c r="A6943" t="s">
        <v>30</v>
      </c>
      <c r="B6943">
        <v>2032</v>
      </c>
      <c r="C6943" t="s">
        <v>5</v>
      </c>
      <c r="D6943" t="s">
        <v>5</v>
      </c>
      <c r="E6943">
        <v>5302.8829814874716</v>
      </c>
      <c r="F6943" t="s">
        <v>22</v>
      </c>
    </row>
    <row r="6944" spans="1:6" x14ac:dyDescent="0.45">
      <c r="A6944" t="s">
        <v>30</v>
      </c>
      <c r="B6944">
        <v>2032</v>
      </c>
      <c r="C6944" t="s">
        <v>16</v>
      </c>
      <c r="D6944" t="s">
        <v>6</v>
      </c>
      <c r="E6944">
        <v>250</v>
      </c>
      <c r="F6944" t="s">
        <v>22</v>
      </c>
    </row>
    <row r="6945" spans="1:6" x14ac:dyDescent="0.45">
      <c r="A6945" t="s">
        <v>30</v>
      </c>
      <c r="B6945">
        <v>2032</v>
      </c>
      <c r="C6945" t="s">
        <v>16</v>
      </c>
      <c r="D6945" t="s">
        <v>7</v>
      </c>
      <c r="E6945">
        <v>1855.0150816536984</v>
      </c>
      <c r="F6945" t="s">
        <v>22</v>
      </c>
    </row>
    <row r="6946" spans="1:6" x14ac:dyDescent="0.45">
      <c r="A6946" t="s">
        <v>30</v>
      </c>
      <c r="B6946">
        <v>2032</v>
      </c>
      <c r="C6946" t="s">
        <v>17</v>
      </c>
      <c r="D6946" t="s">
        <v>8</v>
      </c>
      <c r="E6946">
        <v>3849.0247273675136</v>
      </c>
      <c r="F6946" t="s">
        <v>22</v>
      </c>
    </row>
    <row r="6947" spans="1:6" x14ac:dyDescent="0.45">
      <c r="A6947" t="s">
        <v>30</v>
      </c>
      <c r="B6947">
        <v>2032</v>
      </c>
      <c r="C6947" t="s">
        <v>18</v>
      </c>
      <c r="D6947" t="s">
        <v>9</v>
      </c>
      <c r="E6947">
        <v>0</v>
      </c>
      <c r="F6947" t="s">
        <v>22</v>
      </c>
    </row>
    <row r="6948" spans="1:6" x14ac:dyDescent="0.45">
      <c r="A6948" t="s">
        <v>30</v>
      </c>
      <c r="B6948">
        <v>2032</v>
      </c>
      <c r="C6948" t="s">
        <v>18</v>
      </c>
      <c r="D6948" t="s">
        <v>10</v>
      </c>
      <c r="E6948">
        <v>2384.0507785975833</v>
      </c>
      <c r="F6948" t="s">
        <v>22</v>
      </c>
    </row>
    <row r="6949" spans="1:6" x14ac:dyDescent="0.45">
      <c r="A6949" t="s">
        <v>30</v>
      </c>
      <c r="B6949">
        <v>2032</v>
      </c>
      <c r="C6949" t="s">
        <v>18</v>
      </c>
      <c r="D6949" t="s">
        <v>19</v>
      </c>
      <c r="E6949">
        <v>17.898279118600477</v>
      </c>
      <c r="F6949" t="s">
        <v>23</v>
      </c>
    </row>
    <row r="6950" spans="1:6" x14ac:dyDescent="0.45">
      <c r="A6950" t="s">
        <v>30</v>
      </c>
      <c r="B6950">
        <v>2033</v>
      </c>
      <c r="C6950" t="s">
        <v>15</v>
      </c>
      <c r="D6950" t="s">
        <v>0</v>
      </c>
      <c r="E6950">
        <v>1442.4550866869142</v>
      </c>
      <c r="F6950" t="s">
        <v>22</v>
      </c>
    </row>
    <row r="6951" spans="1:6" x14ac:dyDescent="0.45">
      <c r="A6951" t="s">
        <v>30</v>
      </c>
      <c r="B6951">
        <v>2033</v>
      </c>
      <c r="C6951" t="s">
        <v>15</v>
      </c>
      <c r="D6951" t="s">
        <v>1</v>
      </c>
      <c r="E6951">
        <v>4301.2681641854542</v>
      </c>
      <c r="F6951" t="s">
        <v>22</v>
      </c>
    </row>
    <row r="6952" spans="1:6" x14ac:dyDescent="0.45">
      <c r="A6952" t="s">
        <v>30</v>
      </c>
      <c r="B6952">
        <v>2033</v>
      </c>
      <c r="C6952" t="s">
        <v>15</v>
      </c>
      <c r="D6952" t="s">
        <v>2</v>
      </c>
      <c r="E6952">
        <v>103.40098895463774</v>
      </c>
      <c r="F6952" t="s">
        <v>22</v>
      </c>
    </row>
    <row r="6953" spans="1:6" x14ac:dyDescent="0.45">
      <c r="A6953" t="s">
        <v>30</v>
      </c>
      <c r="B6953">
        <v>2033</v>
      </c>
      <c r="C6953" t="s">
        <v>15</v>
      </c>
      <c r="D6953" t="s">
        <v>3</v>
      </c>
      <c r="E6953">
        <v>11.471431769030126</v>
      </c>
      <c r="F6953" t="s">
        <v>22</v>
      </c>
    </row>
    <row r="6954" spans="1:6" x14ac:dyDescent="0.45">
      <c r="A6954" t="s">
        <v>30</v>
      </c>
      <c r="B6954">
        <v>2033</v>
      </c>
      <c r="C6954" t="s">
        <v>15</v>
      </c>
      <c r="D6954" t="s">
        <v>4</v>
      </c>
      <c r="E6954">
        <v>0</v>
      </c>
      <c r="F6954" t="s">
        <v>22</v>
      </c>
    </row>
    <row r="6955" spans="1:6" x14ac:dyDescent="0.45">
      <c r="A6955" t="s">
        <v>30</v>
      </c>
      <c r="B6955">
        <v>2033</v>
      </c>
      <c r="C6955" t="s">
        <v>5</v>
      </c>
      <c r="D6955" t="s">
        <v>5</v>
      </c>
      <c r="E6955">
        <v>5858.5956715960365</v>
      </c>
      <c r="F6955" t="s">
        <v>22</v>
      </c>
    </row>
    <row r="6956" spans="1:6" x14ac:dyDescent="0.45">
      <c r="A6956" t="s">
        <v>30</v>
      </c>
      <c r="B6956">
        <v>2033</v>
      </c>
      <c r="C6956" t="s">
        <v>16</v>
      </c>
      <c r="D6956" t="s">
        <v>6</v>
      </c>
      <c r="E6956">
        <v>250</v>
      </c>
      <c r="F6956" t="s">
        <v>22</v>
      </c>
    </row>
    <row r="6957" spans="1:6" x14ac:dyDescent="0.45">
      <c r="A6957" t="s">
        <v>30</v>
      </c>
      <c r="B6957">
        <v>2033</v>
      </c>
      <c r="C6957" t="s">
        <v>16</v>
      </c>
      <c r="D6957" t="s">
        <v>7</v>
      </c>
      <c r="E6957">
        <v>2199.1795923599998</v>
      </c>
      <c r="F6957" t="s">
        <v>22</v>
      </c>
    </row>
    <row r="6958" spans="1:6" x14ac:dyDescent="0.45">
      <c r="A6958" t="s">
        <v>30</v>
      </c>
      <c r="B6958">
        <v>2033</v>
      </c>
      <c r="C6958" t="s">
        <v>17</v>
      </c>
      <c r="D6958" t="s">
        <v>8</v>
      </c>
      <c r="E6958">
        <v>4160.053054805252</v>
      </c>
      <c r="F6958" t="s">
        <v>22</v>
      </c>
    </row>
    <row r="6959" spans="1:6" x14ac:dyDescent="0.45">
      <c r="A6959" t="s">
        <v>30</v>
      </c>
      <c r="B6959">
        <v>2033</v>
      </c>
      <c r="C6959" t="s">
        <v>18</v>
      </c>
      <c r="D6959" t="s">
        <v>9</v>
      </c>
      <c r="E6959">
        <v>0</v>
      </c>
      <c r="F6959" t="s">
        <v>22</v>
      </c>
    </row>
    <row r="6960" spans="1:6" x14ac:dyDescent="0.45">
      <c r="A6960" t="s">
        <v>30</v>
      </c>
      <c r="B6960">
        <v>2033</v>
      </c>
      <c r="C6960" t="s">
        <v>18</v>
      </c>
      <c r="D6960" t="s">
        <v>10</v>
      </c>
      <c r="E6960">
        <v>2589.1244452181277</v>
      </c>
      <c r="F6960" t="s">
        <v>22</v>
      </c>
    </row>
    <row r="6961" spans="1:6" x14ac:dyDescent="0.45">
      <c r="A6961" t="s">
        <v>30</v>
      </c>
      <c r="B6961">
        <v>2033</v>
      </c>
      <c r="C6961" t="s">
        <v>18</v>
      </c>
      <c r="D6961" t="s">
        <v>19</v>
      </c>
      <c r="E6961">
        <v>19.437871210346305</v>
      </c>
      <c r="F6961" t="s">
        <v>23</v>
      </c>
    </row>
    <row r="6962" spans="1:6" x14ac:dyDescent="0.45">
      <c r="A6962" t="s">
        <v>30</v>
      </c>
      <c r="B6962">
        <v>2034</v>
      </c>
      <c r="C6962" t="s">
        <v>15</v>
      </c>
      <c r="D6962" t="s">
        <v>0</v>
      </c>
      <c r="E6962">
        <v>1626.104429875325</v>
      </c>
      <c r="F6962" t="s">
        <v>22</v>
      </c>
    </row>
    <row r="6963" spans="1:6" x14ac:dyDescent="0.45">
      <c r="A6963" t="s">
        <v>30</v>
      </c>
      <c r="B6963">
        <v>2034</v>
      </c>
      <c r="C6963" t="s">
        <v>15</v>
      </c>
      <c r="D6963" t="s">
        <v>1</v>
      </c>
      <c r="E6963">
        <v>4745.9875444567133</v>
      </c>
      <c r="F6963" t="s">
        <v>22</v>
      </c>
    </row>
    <row r="6964" spans="1:6" x14ac:dyDescent="0.45">
      <c r="A6964" t="s">
        <v>30</v>
      </c>
      <c r="B6964">
        <v>2034</v>
      </c>
      <c r="C6964" t="s">
        <v>15</v>
      </c>
      <c r="D6964" t="s">
        <v>2</v>
      </c>
      <c r="E6964">
        <v>121.22105840022719</v>
      </c>
      <c r="F6964" t="s">
        <v>22</v>
      </c>
    </row>
    <row r="6965" spans="1:6" x14ac:dyDescent="0.45">
      <c r="A6965" t="s">
        <v>30</v>
      </c>
      <c r="B6965">
        <v>2034</v>
      </c>
      <c r="C6965" t="s">
        <v>15</v>
      </c>
      <c r="D6965" t="s">
        <v>3</v>
      </c>
      <c r="E6965">
        <v>12.336320345280276</v>
      </c>
      <c r="F6965" t="s">
        <v>22</v>
      </c>
    </row>
    <row r="6966" spans="1:6" x14ac:dyDescent="0.45">
      <c r="A6966" t="s">
        <v>30</v>
      </c>
      <c r="B6966">
        <v>2034</v>
      </c>
      <c r="C6966" t="s">
        <v>15</v>
      </c>
      <c r="D6966" t="s">
        <v>4</v>
      </c>
      <c r="E6966">
        <v>0</v>
      </c>
      <c r="F6966" t="s">
        <v>22</v>
      </c>
    </row>
    <row r="6967" spans="1:6" x14ac:dyDescent="0.45">
      <c r="A6967" t="s">
        <v>30</v>
      </c>
      <c r="B6967">
        <v>2034</v>
      </c>
      <c r="C6967" t="s">
        <v>5</v>
      </c>
      <c r="D6967" t="s">
        <v>5</v>
      </c>
      <c r="E6967">
        <v>6505.6493530775451</v>
      </c>
      <c r="F6967" t="s">
        <v>22</v>
      </c>
    </row>
    <row r="6968" spans="1:6" x14ac:dyDescent="0.45">
      <c r="A6968" t="s">
        <v>30</v>
      </c>
      <c r="B6968">
        <v>2034</v>
      </c>
      <c r="C6968" t="s">
        <v>16</v>
      </c>
      <c r="D6968" t="s">
        <v>6</v>
      </c>
      <c r="E6968">
        <v>250</v>
      </c>
      <c r="F6968" t="s">
        <v>22</v>
      </c>
    </row>
    <row r="6969" spans="1:6" x14ac:dyDescent="0.45">
      <c r="A6969" t="s">
        <v>30</v>
      </c>
      <c r="B6969">
        <v>2034</v>
      </c>
      <c r="C6969" t="s">
        <v>16</v>
      </c>
      <c r="D6969" t="s">
        <v>7</v>
      </c>
      <c r="E6969">
        <v>2404.903875479999</v>
      </c>
      <c r="F6969" t="s">
        <v>22</v>
      </c>
    </row>
    <row r="6970" spans="1:6" x14ac:dyDescent="0.45">
      <c r="A6970" t="s">
        <v>30</v>
      </c>
      <c r="B6970">
        <v>2034</v>
      </c>
      <c r="C6970" t="s">
        <v>17</v>
      </c>
      <c r="D6970" t="s">
        <v>8</v>
      </c>
      <c r="E6970">
        <v>4334.9816156012366</v>
      </c>
      <c r="F6970" t="s">
        <v>22</v>
      </c>
    </row>
    <row r="6971" spans="1:6" x14ac:dyDescent="0.45">
      <c r="A6971" t="s">
        <v>30</v>
      </c>
      <c r="B6971">
        <v>2034</v>
      </c>
      <c r="C6971" t="s">
        <v>18</v>
      </c>
      <c r="D6971" t="s">
        <v>9</v>
      </c>
      <c r="E6971">
        <v>0</v>
      </c>
      <c r="F6971" t="s">
        <v>22</v>
      </c>
    </row>
    <row r="6972" spans="1:6" x14ac:dyDescent="0.45">
      <c r="A6972" t="s">
        <v>30</v>
      </c>
      <c r="B6972">
        <v>2034</v>
      </c>
      <c r="C6972" t="s">
        <v>18</v>
      </c>
      <c r="D6972" t="s">
        <v>10</v>
      </c>
      <c r="E6972">
        <v>2800.2485655604023</v>
      </c>
      <c r="F6972" t="s">
        <v>22</v>
      </c>
    </row>
    <row r="6973" spans="1:6" x14ac:dyDescent="0.45">
      <c r="A6973" t="s">
        <v>30</v>
      </c>
      <c r="B6973">
        <v>2034</v>
      </c>
      <c r="C6973" t="s">
        <v>18</v>
      </c>
      <c r="D6973" t="s">
        <v>19</v>
      </c>
      <c r="E6973">
        <v>21.022887128831851</v>
      </c>
      <c r="F6973" t="s">
        <v>23</v>
      </c>
    </row>
    <row r="6974" spans="1:6" x14ac:dyDescent="0.45">
      <c r="A6974" t="s">
        <v>30</v>
      </c>
      <c r="B6974">
        <v>2035</v>
      </c>
      <c r="C6974" t="s">
        <v>15</v>
      </c>
      <c r="D6974" t="s">
        <v>0</v>
      </c>
      <c r="E6974">
        <v>1860.7723693331227</v>
      </c>
      <c r="F6974" t="s">
        <v>22</v>
      </c>
    </row>
    <row r="6975" spans="1:6" x14ac:dyDescent="0.45">
      <c r="A6975" t="s">
        <v>30</v>
      </c>
      <c r="B6975">
        <v>2035</v>
      </c>
      <c r="C6975" t="s">
        <v>15</v>
      </c>
      <c r="D6975" t="s">
        <v>1</v>
      </c>
      <c r="E6975">
        <v>5260.0788764624695</v>
      </c>
      <c r="F6975" t="s">
        <v>22</v>
      </c>
    </row>
    <row r="6976" spans="1:6" x14ac:dyDescent="0.45">
      <c r="A6976" t="s">
        <v>30</v>
      </c>
      <c r="B6976">
        <v>2035</v>
      </c>
      <c r="C6976" t="s">
        <v>15</v>
      </c>
      <c r="D6976" t="s">
        <v>2</v>
      </c>
      <c r="E6976">
        <v>141.64148019694647</v>
      </c>
      <c r="F6976" t="s">
        <v>22</v>
      </c>
    </row>
    <row r="6977" spans="1:6" x14ac:dyDescent="0.45">
      <c r="A6977" t="s">
        <v>30</v>
      </c>
      <c r="B6977">
        <v>2035</v>
      </c>
      <c r="C6977" t="s">
        <v>15</v>
      </c>
      <c r="D6977" t="s">
        <v>3</v>
      </c>
      <c r="E6977">
        <v>13.210160995795787</v>
      </c>
      <c r="F6977" t="s">
        <v>22</v>
      </c>
    </row>
    <row r="6978" spans="1:6" x14ac:dyDescent="0.45">
      <c r="A6978" t="s">
        <v>30</v>
      </c>
      <c r="B6978">
        <v>2035</v>
      </c>
      <c r="C6978" t="s">
        <v>15</v>
      </c>
      <c r="D6978" t="s">
        <v>4</v>
      </c>
      <c r="E6978">
        <v>0</v>
      </c>
      <c r="F6978" t="s">
        <v>22</v>
      </c>
    </row>
    <row r="6979" spans="1:6" x14ac:dyDescent="0.45">
      <c r="A6979" t="s">
        <v>30</v>
      </c>
      <c r="B6979">
        <v>2035</v>
      </c>
      <c r="C6979" t="s">
        <v>5</v>
      </c>
      <c r="D6979" t="s">
        <v>5</v>
      </c>
      <c r="E6979">
        <v>7275.7028869883343</v>
      </c>
      <c r="F6979" t="s">
        <v>22</v>
      </c>
    </row>
    <row r="6980" spans="1:6" x14ac:dyDescent="0.45">
      <c r="A6980" t="s">
        <v>30</v>
      </c>
      <c r="B6980">
        <v>2035</v>
      </c>
      <c r="C6980" t="s">
        <v>16</v>
      </c>
      <c r="D6980" t="s">
        <v>6</v>
      </c>
      <c r="E6980">
        <v>250</v>
      </c>
      <c r="F6980" t="s">
        <v>22</v>
      </c>
    </row>
    <row r="6981" spans="1:6" x14ac:dyDescent="0.45">
      <c r="A6981" t="s">
        <v>30</v>
      </c>
      <c r="B6981">
        <v>2035</v>
      </c>
      <c r="C6981" t="s">
        <v>16</v>
      </c>
      <c r="D6981" t="s">
        <v>7</v>
      </c>
      <c r="E6981">
        <v>3246.8473558799997</v>
      </c>
      <c r="F6981" t="s">
        <v>22</v>
      </c>
    </row>
    <row r="6982" spans="1:6" x14ac:dyDescent="0.45">
      <c r="A6982" t="s">
        <v>30</v>
      </c>
      <c r="B6982">
        <v>2035</v>
      </c>
      <c r="C6982" t="s">
        <v>17</v>
      </c>
      <c r="D6982" t="s">
        <v>8</v>
      </c>
      <c r="E6982">
        <v>5148.3637744191765</v>
      </c>
      <c r="F6982" t="s">
        <v>22</v>
      </c>
    </row>
    <row r="6983" spans="1:6" x14ac:dyDescent="0.45">
      <c r="A6983" t="s">
        <v>30</v>
      </c>
      <c r="B6983">
        <v>2035</v>
      </c>
      <c r="C6983" t="s">
        <v>18</v>
      </c>
      <c r="D6983" t="s">
        <v>9</v>
      </c>
      <c r="E6983">
        <v>0</v>
      </c>
      <c r="F6983" t="s">
        <v>22</v>
      </c>
    </row>
    <row r="6984" spans="1:6" x14ac:dyDescent="0.45">
      <c r="A6984" t="s">
        <v>30</v>
      </c>
      <c r="B6984">
        <v>2035</v>
      </c>
      <c r="C6984" t="s">
        <v>18</v>
      </c>
      <c r="D6984" t="s">
        <v>10</v>
      </c>
      <c r="E6984">
        <v>3026.6160202804322</v>
      </c>
      <c r="F6984" t="s">
        <v>22</v>
      </c>
    </row>
    <row r="6985" spans="1:6" x14ac:dyDescent="0.45">
      <c r="A6985" t="s">
        <v>30</v>
      </c>
      <c r="B6985">
        <v>2035</v>
      </c>
      <c r="C6985" t="s">
        <v>18</v>
      </c>
      <c r="D6985" t="s">
        <v>19</v>
      </c>
      <c r="E6985">
        <v>22.722342494597839</v>
      </c>
      <c r="F6985" t="s">
        <v>23</v>
      </c>
    </row>
    <row r="6986" spans="1:6" x14ac:dyDescent="0.45">
      <c r="A6986" t="s">
        <v>30</v>
      </c>
      <c r="B6986">
        <v>2036</v>
      </c>
      <c r="C6986" t="s">
        <v>15</v>
      </c>
      <c r="D6986" t="s">
        <v>0</v>
      </c>
      <c r="E6986">
        <v>2148.0305544200555</v>
      </c>
      <c r="F6986" t="s">
        <v>22</v>
      </c>
    </row>
    <row r="6987" spans="1:6" x14ac:dyDescent="0.45">
      <c r="A6987" t="s">
        <v>30</v>
      </c>
      <c r="B6987">
        <v>2036</v>
      </c>
      <c r="C6987" t="s">
        <v>15</v>
      </c>
      <c r="D6987" t="s">
        <v>1</v>
      </c>
      <c r="E6987">
        <v>5844.9705001318225</v>
      </c>
      <c r="F6987" t="s">
        <v>22</v>
      </c>
    </row>
    <row r="6988" spans="1:6" x14ac:dyDescent="0.45">
      <c r="A6988" t="s">
        <v>30</v>
      </c>
      <c r="B6988">
        <v>2036</v>
      </c>
      <c r="C6988" t="s">
        <v>15</v>
      </c>
      <c r="D6988" t="s">
        <v>2</v>
      </c>
      <c r="E6988">
        <v>166.05365782176696</v>
      </c>
      <c r="F6988" t="s">
        <v>22</v>
      </c>
    </row>
    <row r="6989" spans="1:6" x14ac:dyDescent="0.45">
      <c r="A6989" t="s">
        <v>30</v>
      </c>
      <c r="B6989">
        <v>2036</v>
      </c>
      <c r="C6989" t="s">
        <v>15</v>
      </c>
      <c r="D6989" t="s">
        <v>3</v>
      </c>
      <c r="E6989">
        <v>13.981275238877812</v>
      </c>
      <c r="F6989" t="s">
        <v>22</v>
      </c>
    </row>
    <row r="6990" spans="1:6" x14ac:dyDescent="0.45">
      <c r="A6990" t="s">
        <v>30</v>
      </c>
      <c r="B6990">
        <v>2036</v>
      </c>
      <c r="C6990" t="s">
        <v>15</v>
      </c>
      <c r="D6990" t="s">
        <v>4</v>
      </c>
      <c r="E6990">
        <v>0</v>
      </c>
      <c r="F6990" t="s">
        <v>22</v>
      </c>
    </row>
    <row r="6991" spans="1:6" x14ac:dyDescent="0.45">
      <c r="A6991" t="s">
        <v>30</v>
      </c>
      <c r="B6991">
        <v>2036</v>
      </c>
      <c r="C6991" t="s">
        <v>5</v>
      </c>
      <c r="D6991" t="s">
        <v>5</v>
      </c>
      <c r="E6991">
        <v>8173.0359876125231</v>
      </c>
      <c r="F6991" t="s">
        <v>22</v>
      </c>
    </row>
    <row r="6992" spans="1:6" x14ac:dyDescent="0.45">
      <c r="A6992" t="s">
        <v>30</v>
      </c>
      <c r="B6992">
        <v>2036</v>
      </c>
      <c r="C6992" t="s">
        <v>16</v>
      </c>
      <c r="D6992" t="s">
        <v>6</v>
      </c>
      <c r="E6992">
        <v>250</v>
      </c>
      <c r="F6992" t="s">
        <v>22</v>
      </c>
    </row>
    <row r="6993" spans="1:6" x14ac:dyDescent="0.45">
      <c r="A6993" t="s">
        <v>30</v>
      </c>
      <c r="B6993">
        <v>2036</v>
      </c>
      <c r="C6993" t="s">
        <v>16</v>
      </c>
      <c r="D6993" t="s">
        <v>7</v>
      </c>
      <c r="E6993">
        <v>3739.9811012926025</v>
      </c>
      <c r="F6993" t="s">
        <v>22</v>
      </c>
    </row>
    <row r="6994" spans="1:6" x14ac:dyDescent="0.45">
      <c r="A6994" t="s">
        <v>30</v>
      </c>
      <c r="B6994">
        <v>2036</v>
      </c>
      <c r="C6994" t="s">
        <v>17</v>
      </c>
      <c r="D6994" t="s">
        <v>8</v>
      </c>
      <c r="E6994">
        <v>5615.0732571351518</v>
      </c>
      <c r="F6994" t="s">
        <v>22</v>
      </c>
    </row>
    <row r="6995" spans="1:6" x14ac:dyDescent="0.45">
      <c r="A6995" t="s">
        <v>30</v>
      </c>
      <c r="B6995">
        <v>2036</v>
      </c>
      <c r="C6995" t="s">
        <v>18</v>
      </c>
      <c r="D6995" t="s">
        <v>9</v>
      </c>
      <c r="E6995">
        <v>0</v>
      </c>
      <c r="F6995" t="s">
        <v>22</v>
      </c>
    </row>
    <row r="6996" spans="1:6" x14ac:dyDescent="0.45">
      <c r="A6996" t="s">
        <v>30</v>
      </c>
      <c r="B6996">
        <v>2036</v>
      </c>
      <c r="C6996" t="s">
        <v>18</v>
      </c>
      <c r="D6996" t="s">
        <v>10</v>
      </c>
      <c r="E6996">
        <v>3256.9746883633043</v>
      </c>
      <c r="F6996" t="s">
        <v>22</v>
      </c>
    </row>
    <row r="6997" spans="1:6" x14ac:dyDescent="0.45">
      <c r="A6997" t="s">
        <v>30</v>
      </c>
      <c r="B6997">
        <v>2036</v>
      </c>
      <c r="C6997" t="s">
        <v>18</v>
      </c>
      <c r="D6997" t="s">
        <v>19</v>
      </c>
      <c r="E6997">
        <v>24.451761924649432</v>
      </c>
      <c r="F6997" t="s">
        <v>23</v>
      </c>
    </row>
    <row r="6998" spans="1:6" x14ac:dyDescent="0.45">
      <c r="A6998" t="s">
        <v>30</v>
      </c>
      <c r="B6998">
        <v>2037</v>
      </c>
      <c r="C6998" t="s">
        <v>15</v>
      </c>
      <c r="D6998" t="s">
        <v>0</v>
      </c>
      <c r="E6998">
        <v>2508.3362572441788</v>
      </c>
      <c r="F6998" t="s">
        <v>22</v>
      </c>
    </row>
    <row r="6999" spans="1:6" x14ac:dyDescent="0.45">
      <c r="A6999" t="s">
        <v>30</v>
      </c>
      <c r="B6999">
        <v>2037</v>
      </c>
      <c r="C6999" t="s">
        <v>15</v>
      </c>
      <c r="D6999" t="s">
        <v>1</v>
      </c>
      <c r="E6999">
        <v>6552.5028334682029</v>
      </c>
      <c r="F6999" t="s">
        <v>22</v>
      </c>
    </row>
    <row r="7000" spans="1:6" x14ac:dyDescent="0.45">
      <c r="A7000" t="s">
        <v>30</v>
      </c>
      <c r="B7000">
        <v>2037</v>
      </c>
      <c r="C7000" t="s">
        <v>15</v>
      </c>
      <c r="D7000" t="s">
        <v>2</v>
      </c>
      <c r="E7000">
        <v>197.72212861915975</v>
      </c>
      <c r="F7000" t="s">
        <v>22</v>
      </c>
    </row>
    <row r="7001" spans="1:6" x14ac:dyDescent="0.45">
      <c r="A7001" t="s">
        <v>30</v>
      </c>
      <c r="B7001">
        <v>2037</v>
      </c>
      <c r="C7001" t="s">
        <v>15</v>
      </c>
      <c r="D7001" t="s">
        <v>3</v>
      </c>
      <c r="E7001">
        <v>14.779637062167172</v>
      </c>
      <c r="F7001" t="s">
        <v>22</v>
      </c>
    </row>
    <row r="7002" spans="1:6" x14ac:dyDescent="0.45">
      <c r="A7002" t="s">
        <v>30</v>
      </c>
      <c r="B7002">
        <v>2037</v>
      </c>
      <c r="C7002" t="s">
        <v>15</v>
      </c>
      <c r="D7002" t="s">
        <v>4</v>
      </c>
      <c r="E7002">
        <v>0</v>
      </c>
      <c r="F7002" t="s">
        <v>22</v>
      </c>
    </row>
    <row r="7003" spans="1:6" x14ac:dyDescent="0.45">
      <c r="A7003" t="s">
        <v>30</v>
      </c>
      <c r="B7003">
        <v>2037</v>
      </c>
      <c r="C7003" t="s">
        <v>5</v>
      </c>
      <c r="D7003" t="s">
        <v>5</v>
      </c>
      <c r="E7003">
        <v>9273.3408563937082</v>
      </c>
      <c r="F7003" t="s">
        <v>22</v>
      </c>
    </row>
    <row r="7004" spans="1:6" x14ac:dyDescent="0.45">
      <c r="A7004" t="s">
        <v>30</v>
      </c>
      <c r="B7004">
        <v>2037</v>
      </c>
      <c r="C7004" t="s">
        <v>16</v>
      </c>
      <c r="D7004" t="s">
        <v>6</v>
      </c>
      <c r="E7004">
        <v>250</v>
      </c>
      <c r="F7004" t="s">
        <v>22</v>
      </c>
    </row>
    <row r="7005" spans="1:6" x14ac:dyDescent="0.45">
      <c r="A7005" t="s">
        <v>30</v>
      </c>
      <c r="B7005">
        <v>2037</v>
      </c>
      <c r="C7005" t="s">
        <v>16</v>
      </c>
      <c r="D7005" t="s">
        <v>7</v>
      </c>
      <c r="E7005">
        <v>3811.8543699599991</v>
      </c>
      <c r="F7005" t="s">
        <v>22</v>
      </c>
    </row>
    <row r="7006" spans="1:6" x14ac:dyDescent="0.45">
      <c r="A7006" t="s">
        <v>30</v>
      </c>
      <c r="B7006">
        <v>2037</v>
      </c>
      <c r="C7006" t="s">
        <v>17</v>
      </c>
      <c r="D7006" t="s">
        <v>8</v>
      </c>
      <c r="E7006">
        <v>5662.5701434649109</v>
      </c>
      <c r="F7006" t="s">
        <v>22</v>
      </c>
    </row>
    <row r="7007" spans="1:6" x14ac:dyDescent="0.45">
      <c r="A7007" t="s">
        <v>30</v>
      </c>
      <c r="B7007">
        <v>2037</v>
      </c>
      <c r="C7007" t="s">
        <v>18</v>
      </c>
      <c r="D7007" t="s">
        <v>9</v>
      </c>
      <c r="E7007">
        <v>0</v>
      </c>
      <c r="F7007" t="s">
        <v>22</v>
      </c>
    </row>
    <row r="7008" spans="1:6" x14ac:dyDescent="0.45">
      <c r="A7008" t="s">
        <v>30</v>
      </c>
      <c r="B7008">
        <v>2037</v>
      </c>
      <c r="C7008" t="s">
        <v>18</v>
      </c>
      <c r="D7008" t="s">
        <v>10</v>
      </c>
      <c r="E7008">
        <v>3520.5550830161542</v>
      </c>
      <c r="F7008" t="s">
        <v>22</v>
      </c>
    </row>
    <row r="7009" spans="1:6" x14ac:dyDescent="0.45">
      <c r="A7009" t="s">
        <v>30</v>
      </c>
      <c r="B7009">
        <v>2037</v>
      </c>
      <c r="C7009" t="s">
        <v>18</v>
      </c>
      <c r="D7009" t="s">
        <v>19</v>
      </c>
      <c r="E7009">
        <v>26.430593716337498</v>
      </c>
      <c r="F7009" t="s">
        <v>23</v>
      </c>
    </row>
    <row r="7010" spans="1:6" x14ac:dyDescent="0.45">
      <c r="A7010" t="s">
        <v>30</v>
      </c>
      <c r="B7010">
        <v>2038</v>
      </c>
      <c r="C7010" t="s">
        <v>15</v>
      </c>
      <c r="D7010" t="s">
        <v>0</v>
      </c>
      <c r="E7010">
        <v>2905.4194063086361</v>
      </c>
      <c r="F7010" t="s">
        <v>22</v>
      </c>
    </row>
    <row r="7011" spans="1:6" x14ac:dyDescent="0.45">
      <c r="A7011" t="s">
        <v>30</v>
      </c>
      <c r="B7011">
        <v>2038</v>
      </c>
      <c r="C7011" t="s">
        <v>15</v>
      </c>
      <c r="D7011" t="s">
        <v>1</v>
      </c>
      <c r="E7011">
        <v>7364.4691165709501</v>
      </c>
      <c r="F7011" t="s">
        <v>22</v>
      </c>
    </row>
    <row r="7012" spans="1:6" x14ac:dyDescent="0.45">
      <c r="A7012" t="s">
        <v>30</v>
      </c>
      <c r="B7012">
        <v>2038</v>
      </c>
      <c r="C7012" t="s">
        <v>15</v>
      </c>
      <c r="D7012" t="s">
        <v>2</v>
      </c>
      <c r="E7012">
        <v>232.78529778778608</v>
      </c>
      <c r="F7012" t="s">
        <v>22</v>
      </c>
    </row>
    <row r="7013" spans="1:6" x14ac:dyDescent="0.45">
      <c r="A7013" t="s">
        <v>30</v>
      </c>
      <c r="B7013">
        <v>2038</v>
      </c>
      <c r="C7013" t="s">
        <v>15</v>
      </c>
      <c r="D7013" t="s">
        <v>3</v>
      </c>
      <c r="E7013">
        <v>15.515515140592315</v>
      </c>
      <c r="F7013" t="s">
        <v>22</v>
      </c>
    </row>
    <row r="7014" spans="1:6" x14ac:dyDescent="0.45">
      <c r="A7014" t="s">
        <v>30</v>
      </c>
      <c r="B7014">
        <v>2038</v>
      </c>
      <c r="C7014" t="s">
        <v>15</v>
      </c>
      <c r="D7014" t="s">
        <v>4</v>
      </c>
      <c r="E7014">
        <v>0</v>
      </c>
      <c r="F7014" t="s">
        <v>22</v>
      </c>
    </row>
    <row r="7015" spans="1:6" x14ac:dyDescent="0.45">
      <c r="A7015" t="s">
        <v>30</v>
      </c>
      <c r="B7015">
        <v>2038</v>
      </c>
      <c r="C7015" t="s">
        <v>5</v>
      </c>
      <c r="D7015" t="s">
        <v>5</v>
      </c>
      <c r="E7015">
        <v>10518.189335807963</v>
      </c>
      <c r="F7015" t="s">
        <v>22</v>
      </c>
    </row>
    <row r="7016" spans="1:6" x14ac:dyDescent="0.45">
      <c r="A7016" t="s">
        <v>30</v>
      </c>
      <c r="B7016">
        <v>2038</v>
      </c>
      <c r="C7016" t="s">
        <v>16</v>
      </c>
      <c r="D7016" t="s">
        <v>6</v>
      </c>
      <c r="E7016">
        <v>250</v>
      </c>
      <c r="F7016" t="s">
        <v>22</v>
      </c>
    </row>
    <row r="7017" spans="1:6" x14ac:dyDescent="0.45">
      <c r="A7017" t="s">
        <v>30</v>
      </c>
      <c r="B7017">
        <v>2038</v>
      </c>
      <c r="C7017" t="s">
        <v>16</v>
      </c>
      <c r="D7017" t="s">
        <v>7</v>
      </c>
      <c r="E7017">
        <v>3681.4378237199994</v>
      </c>
      <c r="F7017" t="s">
        <v>22</v>
      </c>
    </row>
    <row r="7018" spans="1:6" x14ac:dyDescent="0.45">
      <c r="A7018" t="s">
        <v>30</v>
      </c>
      <c r="B7018">
        <v>2038</v>
      </c>
      <c r="C7018" t="s">
        <v>17</v>
      </c>
      <c r="D7018" t="s">
        <v>8</v>
      </c>
      <c r="E7018">
        <v>5508.1428606223371</v>
      </c>
      <c r="F7018" t="s">
        <v>22</v>
      </c>
    </row>
    <row r="7019" spans="1:6" x14ac:dyDescent="0.45">
      <c r="A7019" t="s">
        <v>30</v>
      </c>
      <c r="B7019">
        <v>2038</v>
      </c>
      <c r="C7019" t="s">
        <v>18</v>
      </c>
      <c r="D7019" t="s">
        <v>9</v>
      </c>
      <c r="E7019">
        <v>0</v>
      </c>
      <c r="F7019" t="s">
        <v>22</v>
      </c>
    </row>
    <row r="7020" spans="1:6" x14ac:dyDescent="0.45">
      <c r="A7020" t="s">
        <v>30</v>
      </c>
      <c r="B7020">
        <v>2038</v>
      </c>
      <c r="C7020" t="s">
        <v>18</v>
      </c>
      <c r="D7020" t="s">
        <v>10</v>
      </c>
      <c r="E7020">
        <v>3765.3959001000817</v>
      </c>
      <c r="F7020" t="s">
        <v>22</v>
      </c>
    </row>
    <row r="7021" spans="1:6" x14ac:dyDescent="0.45">
      <c r="A7021" t="s">
        <v>30</v>
      </c>
      <c r="B7021">
        <v>2038</v>
      </c>
      <c r="C7021" t="s">
        <v>18</v>
      </c>
      <c r="D7021" t="s">
        <v>19</v>
      </c>
      <c r="E7021">
        <v>28.268737988739353</v>
      </c>
      <c r="F7021" t="s">
        <v>23</v>
      </c>
    </row>
    <row r="7022" spans="1:6" x14ac:dyDescent="0.45">
      <c r="A7022" t="s">
        <v>30</v>
      </c>
      <c r="B7022">
        <v>2039</v>
      </c>
      <c r="C7022" t="s">
        <v>15</v>
      </c>
      <c r="D7022" t="s">
        <v>0</v>
      </c>
      <c r="E7022">
        <v>3372.3849864347339</v>
      </c>
      <c r="F7022" t="s">
        <v>22</v>
      </c>
    </row>
    <row r="7023" spans="1:6" x14ac:dyDescent="0.45">
      <c r="A7023" t="s">
        <v>30</v>
      </c>
      <c r="B7023">
        <v>2039</v>
      </c>
      <c r="C7023" t="s">
        <v>15</v>
      </c>
      <c r="D7023" t="s">
        <v>1</v>
      </c>
      <c r="E7023">
        <v>8294.7409843029509</v>
      </c>
      <c r="F7023" t="s">
        <v>22</v>
      </c>
    </row>
    <row r="7024" spans="1:6" x14ac:dyDescent="0.45">
      <c r="A7024" t="s">
        <v>30</v>
      </c>
      <c r="B7024">
        <v>2039</v>
      </c>
      <c r="C7024" t="s">
        <v>15</v>
      </c>
      <c r="D7024" t="s">
        <v>2</v>
      </c>
      <c r="E7024">
        <v>272.64173120053516</v>
      </c>
      <c r="F7024" t="s">
        <v>22</v>
      </c>
    </row>
    <row r="7025" spans="1:6" x14ac:dyDescent="0.45">
      <c r="A7025" t="s">
        <v>30</v>
      </c>
      <c r="B7025">
        <v>2039</v>
      </c>
      <c r="C7025" t="s">
        <v>15</v>
      </c>
      <c r="D7025" t="s">
        <v>3</v>
      </c>
      <c r="E7025">
        <v>16.296704968432707</v>
      </c>
      <c r="F7025" t="s">
        <v>22</v>
      </c>
    </row>
    <row r="7026" spans="1:6" x14ac:dyDescent="0.45">
      <c r="A7026" t="s">
        <v>30</v>
      </c>
      <c r="B7026">
        <v>2039</v>
      </c>
      <c r="C7026" t="s">
        <v>15</v>
      </c>
      <c r="D7026" t="s">
        <v>4</v>
      </c>
      <c r="E7026">
        <v>0</v>
      </c>
      <c r="F7026" t="s">
        <v>22</v>
      </c>
    </row>
    <row r="7027" spans="1:6" x14ac:dyDescent="0.45">
      <c r="A7027" t="s">
        <v>30</v>
      </c>
      <c r="B7027">
        <v>2039</v>
      </c>
      <c r="C7027" t="s">
        <v>5</v>
      </c>
      <c r="D7027" t="s">
        <v>5</v>
      </c>
      <c r="E7027">
        <v>11956.064406906651</v>
      </c>
      <c r="F7027" t="s">
        <v>22</v>
      </c>
    </row>
    <row r="7028" spans="1:6" x14ac:dyDescent="0.45">
      <c r="A7028" t="s">
        <v>30</v>
      </c>
      <c r="B7028">
        <v>2039</v>
      </c>
      <c r="C7028" t="s">
        <v>16</v>
      </c>
      <c r="D7028" t="s">
        <v>6</v>
      </c>
      <c r="E7028">
        <v>250</v>
      </c>
      <c r="F7028" t="s">
        <v>22</v>
      </c>
    </row>
    <row r="7029" spans="1:6" x14ac:dyDescent="0.45">
      <c r="A7029" t="s">
        <v>30</v>
      </c>
      <c r="B7029">
        <v>2039</v>
      </c>
      <c r="C7029" t="s">
        <v>16</v>
      </c>
      <c r="D7029" t="s">
        <v>7</v>
      </c>
      <c r="E7029">
        <v>3484.4213440799999</v>
      </c>
      <c r="F7029" t="s">
        <v>22</v>
      </c>
    </row>
    <row r="7030" spans="1:6" x14ac:dyDescent="0.45">
      <c r="A7030" t="s">
        <v>30</v>
      </c>
      <c r="B7030">
        <v>2039</v>
      </c>
      <c r="C7030" t="s">
        <v>17</v>
      </c>
      <c r="D7030" t="s">
        <v>8</v>
      </c>
      <c r="E7030">
        <v>5287.4758054288022</v>
      </c>
      <c r="F7030" t="s">
        <v>22</v>
      </c>
    </row>
    <row r="7031" spans="1:6" x14ac:dyDescent="0.45">
      <c r="A7031" t="s">
        <v>30</v>
      </c>
      <c r="B7031">
        <v>2039</v>
      </c>
      <c r="C7031" t="s">
        <v>18</v>
      </c>
      <c r="D7031" t="s">
        <v>9</v>
      </c>
      <c r="E7031">
        <v>0</v>
      </c>
      <c r="F7031" t="s">
        <v>22</v>
      </c>
    </row>
    <row r="7032" spans="1:6" x14ac:dyDescent="0.45">
      <c r="A7032" t="s">
        <v>30</v>
      </c>
      <c r="B7032">
        <v>2039</v>
      </c>
      <c r="C7032" t="s">
        <v>18</v>
      </c>
      <c r="D7032" t="s">
        <v>10</v>
      </c>
      <c r="E7032">
        <v>4002.5122244786025</v>
      </c>
      <c r="F7032" t="s">
        <v>22</v>
      </c>
    </row>
    <row r="7033" spans="1:6" x14ac:dyDescent="0.45">
      <c r="A7033" t="s">
        <v>30</v>
      </c>
      <c r="B7033">
        <v>2039</v>
      </c>
      <c r="C7033" t="s">
        <v>18</v>
      </c>
      <c r="D7033" t="s">
        <v>19</v>
      </c>
      <c r="E7033">
        <v>30.048890574163678</v>
      </c>
      <c r="F7033" t="s">
        <v>23</v>
      </c>
    </row>
    <row r="7034" spans="1:6" x14ac:dyDescent="0.45">
      <c r="A7034" t="s">
        <v>30</v>
      </c>
      <c r="B7034">
        <v>2040</v>
      </c>
      <c r="C7034" t="s">
        <v>15</v>
      </c>
      <c r="D7034" t="s">
        <v>0</v>
      </c>
      <c r="E7034">
        <v>3892.9600025577006</v>
      </c>
      <c r="F7034" t="s">
        <v>22</v>
      </c>
    </row>
    <row r="7035" spans="1:6" x14ac:dyDescent="0.45">
      <c r="A7035" t="s">
        <v>30</v>
      </c>
      <c r="B7035">
        <v>2040</v>
      </c>
      <c r="C7035" t="s">
        <v>15</v>
      </c>
      <c r="D7035" t="s">
        <v>1</v>
      </c>
      <c r="E7035">
        <v>9366.8486467841431</v>
      </c>
      <c r="F7035" t="s">
        <v>22</v>
      </c>
    </row>
    <row r="7036" spans="1:6" x14ac:dyDescent="0.45">
      <c r="A7036" t="s">
        <v>30</v>
      </c>
      <c r="B7036">
        <v>2040</v>
      </c>
      <c r="C7036" t="s">
        <v>15</v>
      </c>
      <c r="D7036" t="s">
        <v>2</v>
      </c>
      <c r="E7036">
        <v>317.63901407783777</v>
      </c>
      <c r="F7036" t="s">
        <v>22</v>
      </c>
    </row>
    <row r="7037" spans="1:6" x14ac:dyDescent="0.45">
      <c r="A7037" t="s">
        <v>30</v>
      </c>
      <c r="B7037">
        <v>2040</v>
      </c>
      <c r="C7037" t="s">
        <v>15</v>
      </c>
      <c r="D7037" t="s">
        <v>3</v>
      </c>
      <c r="E7037">
        <v>17.030548707225126</v>
      </c>
      <c r="F7037" t="s">
        <v>22</v>
      </c>
    </row>
    <row r="7038" spans="1:6" x14ac:dyDescent="0.45">
      <c r="A7038" t="s">
        <v>30</v>
      </c>
      <c r="B7038">
        <v>2040</v>
      </c>
      <c r="C7038" t="s">
        <v>15</v>
      </c>
      <c r="D7038" t="s">
        <v>4</v>
      </c>
      <c r="E7038">
        <v>0</v>
      </c>
      <c r="F7038" t="s">
        <v>22</v>
      </c>
    </row>
    <row r="7039" spans="1:6" x14ac:dyDescent="0.45">
      <c r="A7039" t="s">
        <v>30</v>
      </c>
      <c r="B7039">
        <v>2040</v>
      </c>
      <c r="C7039" t="s">
        <v>5</v>
      </c>
      <c r="D7039" t="s">
        <v>5</v>
      </c>
      <c r="E7039">
        <v>13594.478212126907</v>
      </c>
      <c r="F7039" t="s">
        <v>22</v>
      </c>
    </row>
    <row r="7040" spans="1:6" x14ac:dyDescent="0.45">
      <c r="A7040" t="s">
        <v>30</v>
      </c>
      <c r="B7040">
        <v>2040</v>
      </c>
      <c r="C7040" t="s">
        <v>16</v>
      </c>
      <c r="D7040" t="s">
        <v>6</v>
      </c>
      <c r="E7040">
        <v>250</v>
      </c>
      <c r="F7040" t="s">
        <v>22</v>
      </c>
    </row>
    <row r="7041" spans="1:6" x14ac:dyDescent="0.45">
      <c r="A7041" t="s">
        <v>30</v>
      </c>
      <c r="B7041">
        <v>2040</v>
      </c>
      <c r="C7041" t="s">
        <v>16</v>
      </c>
      <c r="D7041" t="s">
        <v>7</v>
      </c>
      <c r="E7041">
        <v>3296.9170866230138</v>
      </c>
      <c r="F7041" t="s">
        <v>22</v>
      </c>
    </row>
    <row r="7042" spans="1:6" x14ac:dyDescent="0.45">
      <c r="A7042" t="s">
        <v>30</v>
      </c>
      <c r="B7042">
        <v>2040</v>
      </c>
      <c r="C7042" t="s">
        <v>17</v>
      </c>
      <c r="D7042" t="s">
        <v>8</v>
      </c>
      <c r="E7042">
        <v>5076.6757310515841</v>
      </c>
      <c r="F7042" t="s">
        <v>22</v>
      </c>
    </row>
    <row r="7043" spans="1:6" x14ac:dyDescent="0.45">
      <c r="A7043" t="s">
        <v>30</v>
      </c>
      <c r="B7043">
        <v>2040</v>
      </c>
      <c r="C7043" t="s">
        <v>18</v>
      </c>
      <c r="D7043" t="s">
        <v>9</v>
      </c>
      <c r="E7043">
        <v>0</v>
      </c>
      <c r="F7043" t="s">
        <v>22</v>
      </c>
    </row>
    <row r="7044" spans="1:6" x14ac:dyDescent="0.45">
      <c r="A7044" t="s">
        <v>30</v>
      </c>
      <c r="B7044">
        <v>2040</v>
      </c>
      <c r="C7044" t="s">
        <v>18</v>
      </c>
      <c r="D7044" t="s">
        <v>10</v>
      </c>
      <c r="E7044">
        <v>4215.5780698378621</v>
      </c>
      <c r="F7044" t="s">
        <v>22</v>
      </c>
    </row>
    <row r="7045" spans="1:6" x14ac:dyDescent="0.45">
      <c r="A7045" t="s">
        <v>30</v>
      </c>
      <c r="B7045">
        <v>2040</v>
      </c>
      <c r="C7045" t="s">
        <v>18</v>
      </c>
      <c r="D7045" t="s">
        <v>19</v>
      </c>
      <c r="E7045">
        <v>31.648484007791762</v>
      </c>
      <c r="F7045" t="s">
        <v>23</v>
      </c>
    </row>
    <row r="7046" spans="1:6" x14ac:dyDescent="0.45">
      <c r="A7046" t="s">
        <v>30</v>
      </c>
      <c r="B7046">
        <v>2041</v>
      </c>
      <c r="C7046" t="s">
        <v>15</v>
      </c>
      <c r="D7046" t="s">
        <v>0</v>
      </c>
      <c r="E7046">
        <v>4488.3181881322407</v>
      </c>
      <c r="F7046" t="s">
        <v>22</v>
      </c>
    </row>
    <row r="7047" spans="1:6" x14ac:dyDescent="0.45">
      <c r="A7047" t="s">
        <v>30</v>
      </c>
      <c r="B7047">
        <v>2041</v>
      </c>
      <c r="C7047" t="s">
        <v>15</v>
      </c>
      <c r="D7047" t="s">
        <v>1</v>
      </c>
      <c r="E7047">
        <v>10672.337074626834</v>
      </c>
      <c r="F7047" t="s">
        <v>22</v>
      </c>
    </row>
    <row r="7048" spans="1:6" x14ac:dyDescent="0.45">
      <c r="A7048" t="s">
        <v>30</v>
      </c>
      <c r="B7048">
        <v>2041</v>
      </c>
      <c r="C7048" t="s">
        <v>15</v>
      </c>
      <c r="D7048" t="s">
        <v>2</v>
      </c>
      <c r="E7048">
        <v>371.76842514060621</v>
      </c>
      <c r="F7048" t="s">
        <v>22</v>
      </c>
    </row>
    <row r="7049" spans="1:6" x14ac:dyDescent="0.45">
      <c r="A7049" t="s">
        <v>30</v>
      </c>
      <c r="B7049">
        <v>2041</v>
      </c>
      <c r="C7049" t="s">
        <v>15</v>
      </c>
      <c r="D7049" t="s">
        <v>3</v>
      </c>
      <c r="E7049">
        <v>17.642925165617466</v>
      </c>
      <c r="F7049" t="s">
        <v>22</v>
      </c>
    </row>
    <row r="7050" spans="1:6" x14ac:dyDescent="0.45">
      <c r="A7050" t="s">
        <v>30</v>
      </c>
      <c r="B7050">
        <v>2041</v>
      </c>
      <c r="C7050" t="s">
        <v>15</v>
      </c>
      <c r="D7050" t="s">
        <v>4</v>
      </c>
      <c r="E7050">
        <v>0</v>
      </c>
      <c r="F7050" t="s">
        <v>22</v>
      </c>
    </row>
    <row r="7051" spans="1:6" x14ac:dyDescent="0.45">
      <c r="A7051" t="s">
        <v>30</v>
      </c>
      <c r="B7051">
        <v>2041</v>
      </c>
      <c r="C7051" t="s">
        <v>5</v>
      </c>
      <c r="D7051" t="s">
        <v>5</v>
      </c>
      <c r="E7051">
        <v>15550.066613065301</v>
      </c>
      <c r="F7051" t="s">
        <v>22</v>
      </c>
    </row>
    <row r="7052" spans="1:6" x14ac:dyDescent="0.45">
      <c r="A7052" t="s">
        <v>30</v>
      </c>
      <c r="B7052">
        <v>2041</v>
      </c>
      <c r="C7052" t="s">
        <v>16</v>
      </c>
      <c r="D7052" t="s">
        <v>6</v>
      </c>
      <c r="E7052">
        <v>250</v>
      </c>
      <c r="F7052" t="s">
        <v>22</v>
      </c>
    </row>
    <row r="7053" spans="1:6" x14ac:dyDescent="0.45">
      <c r="A7053" t="s">
        <v>30</v>
      </c>
      <c r="B7053">
        <v>2041</v>
      </c>
      <c r="C7053" t="s">
        <v>16</v>
      </c>
      <c r="D7053" t="s">
        <v>7</v>
      </c>
      <c r="E7053">
        <v>3090.3883315199996</v>
      </c>
      <c r="F7053" t="s">
        <v>22</v>
      </c>
    </row>
    <row r="7054" spans="1:6" x14ac:dyDescent="0.45">
      <c r="A7054" t="s">
        <v>30</v>
      </c>
      <c r="B7054">
        <v>2041</v>
      </c>
      <c r="C7054" t="s">
        <v>17</v>
      </c>
      <c r="D7054" t="s">
        <v>8</v>
      </c>
      <c r="E7054">
        <v>4847.2005962821413</v>
      </c>
      <c r="F7054" t="s">
        <v>22</v>
      </c>
    </row>
    <row r="7055" spans="1:6" x14ac:dyDescent="0.45">
      <c r="A7055" t="s">
        <v>30</v>
      </c>
      <c r="B7055">
        <v>2041</v>
      </c>
      <c r="C7055" t="s">
        <v>18</v>
      </c>
      <c r="D7055" t="s">
        <v>9</v>
      </c>
      <c r="E7055">
        <v>0</v>
      </c>
      <c r="F7055" t="s">
        <v>22</v>
      </c>
    </row>
    <row r="7056" spans="1:6" x14ac:dyDescent="0.45">
      <c r="A7056" t="s">
        <v>30</v>
      </c>
      <c r="B7056">
        <v>2041</v>
      </c>
      <c r="C7056" t="s">
        <v>18</v>
      </c>
      <c r="D7056" t="s">
        <v>10</v>
      </c>
      <c r="E7056">
        <v>4434.5699148511867</v>
      </c>
      <c r="F7056" t="s">
        <v>22</v>
      </c>
    </row>
    <row r="7057" spans="1:6" x14ac:dyDescent="0.45">
      <c r="A7057" t="s">
        <v>30</v>
      </c>
      <c r="B7057">
        <v>2041</v>
      </c>
      <c r="C7057" t="s">
        <v>18</v>
      </c>
      <c r="D7057" t="s">
        <v>19</v>
      </c>
      <c r="E7057">
        <v>33.292566928312212</v>
      </c>
      <c r="F7057" t="s">
        <v>23</v>
      </c>
    </row>
    <row r="7058" spans="1:6" x14ac:dyDescent="0.45">
      <c r="A7058" t="s">
        <v>30</v>
      </c>
      <c r="B7058">
        <v>2042</v>
      </c>
      <c r="C7058" t="s">
        <v>15</v>
      </c>
      <c r="D7058" t="s">
        <v>0</v>
      </c>
      <c r="E7058">
        <v>5151.4280369792641</v>
      </c>
      <c r="F7058" t="s">
        <v>22</v>
      </c>
    </row>
    <row r="7059" spans="1:6" x14ac:dyDescent="0.45">
      <c r="A7059" t="s">
        <v>30</v>
      </c>
      <c r="B7059">
        <v>2042</v>
      </c>
      <c r="C7059" t="s">
        <v>15</v>
      </c>
      <c r="D7059" t="s">
        <v>1</v>
      </c>
      <c r="E7059">
        <v>12190.912752586752</v>
      </c>
      <c r="F7059" t="s">
        <v>22</v>
      </c>
    </row>
    <row r="7060" spans="1:6" x14ac:dyDescent="0.45">
      <c r="A7060" t="s">
        <v>30</v>
      </c>
      <c r="B7060">
        <v>2042</v>
      </c>
      <c r="C7060" t="s">
        <v>15</v>
      </c>
      <c r="D7060" t="s">
        <v>2</v>
      </c>
      <c r="E7060">
        <v>434.13659152477589</v>
      </c>
      <c r="F7060" t="s">
        <v>22</v>
      </c>
    </row>
    <row r="7061" spans="1:6" x14ac:dyDescent="0.45">
      <c r="A7061" t="s">
        <v>30</v>
      </c>
      <c r="B7061">
        <v>2042</v>
      </c>
      <c r="C7061" t="s">
        <v>15</v>
      </c>
      <c r="D7061" t="s">
        <v>3</v>
      </c>
      <c r="E7061">
        <v>18.159578788221751</v>
      </c>
      <c r="F7061" t="s">
        <v>22</v>
      </c>
    </row>
    <row r="7062" spans="1:6" x14ac:dyDescent="0.45">
      <c r="A7062" t="s">
        <v>30</v>
      </c>
      <c r="B7062">
        <v>2042</v>
      </c>
      <c r="C7062" t="s">
        <v>15</v>
      </c>
      <c r="D7062" t="s">
        <v>4</v>
      </c>
      <c r="E7062">
        <v>0</v>
      </c>
      <c r="F7062" t="s">
        <v>22</v>
      </c>
    </row>
    <row r="7063" spans="1:6" x14ac:dyDescent="0.45">
      <c r="A7063" t="s">
        <v>30</v>
      </c>
      <c r="B7063">
        <v>2042</v>
      </c>
      <c r="C7063" t="s">
        <v>5</v>
      </c>
      <c r="D7063" t="s">
        <v>5</v>
      </c>
      <c r="E7063">
        <v>17794.636959879015</v>
      </c>
      <c r="F7063" t="s">
        <v>22</v>
      </c>
    </row>
    <row r="7064" spans="1:6" x14ac:dyDescent="0.45">
      <c r="A7064" t="s">
        <v>30</v>
      </c>
      <c r="B7064">
        <v>2042</v>
      </c>
      <c r="C7064" t="s">
        <v>16</v>
      </c>
      <c r="D7064" t="s">
        <v>6</v>
      </c>
      <c r="E7064">
        <v>250</v>
      </c>
      <c r="F7064" t="s">
        <v>22</v>
      </c>
    </row>
    <row r="7065" spans="1:6" x14ac:dyDescent="0.45">
      <c r="A7065" t="s">
        <v>30</v>
      </c>
      <c r="B7065">
        <v>2042</v>
      </c>
      <c r="C7065" t="s">
        <v>16</v>
      </c>
      <c r="D7065" t="s">
        <v>7</v>
      </c>
      <c r="E7065">
        <v>3026.5718252399997</v>
      </c>
      <c r="F7065" t="s">
        <v>22</v>
      </c>
    </row>
    <row r="7066" spans="1:6" x14ac:dyDescent="0.45">
      <c r="A7066" t="s">
        <v>30</v>
      </c>
      <c r="B7066">
        <v>2042</v>
      </c>
      <c r="C7066" t="s">
        <v>17</v>
      </c>
      <c r="D7066" t="s">
        <v>8</v>
      </c>
      <c r="E7066">
        <v>4760.7819060307093</v>
      </c>
      <c r="F7066" t="s">
        <v>22</v>
      </c>
    </row>
    <row r="7067" spans="1:6" x14ac:dyDescent="0.45">
      <c r="A7067" t="s">
        <v>30</v>
      </c>
      <c r="B7067">
        <v>2042</v>
      </c>
      <c r="C7067" t="s">
        <v>18</v>
      </c>
      <c r="D7067" t="s">
        <v>9</v>
      </c>
      <c r="E7067">
        <v>0</v>
      </c>
      <c r="F7067" t="s">
        <v>22</v>
      </c>
    </row>
    <row r="7068" spans="1:6" x14ac:dyDescent="0.45">
      <c r="A7068" t="s">
        <v>30</v>
      </c>
      <c r="B7068">
        <v>2042</v>
      </c>
      <c r="C7068" t="s">
        <v>18</v>
      </c>
      <c r="D7068" t="s">
        <v>10</v>
      </c>
      <c r="E7068">
        <v>4622.3181720624343</v>
      </c>
      <c r="F7068" t="s">
        <v>22</v>
      </c>
    </row>
    <row r="7069" spans="1:6" x14ac:dyDescent="0.45">
      <c r="A7069" t="s">
        <v>30</v>
      </c>
      <c r="B7069">
        <v>2042</v>
      </c>
      <c r="C7069" t="s">
        <v>18</v>
      </c>
      <c r="D7069" t="s">
        <v>19</v>
      </c>
      <c r="E7069">
        <v>34.702088378847108</v>
      </c>
      <c r="F7069" t="s">
        <v>23</v>
      </c>
    </row>
    <row r="7070" spans="1:6" x14ac:dyDescent="0.45">
      <c r="A7070" t="s">
        <v>30</v>
      </c>
      <c r="B7070">
        <v>2043</v>
      </c>
      <c r="C7070" t="s">
        <v>15</v>
      </c>
      <c r="D7070" t="s">
        <v>0</v>
      </c>
      <c r="E7070">
        <v>5946.4530248048595</v>
      </c>
      <c r="F7070" t="s">
        <v>22</v>
      </c>
    </row>
    <row r="7071" spans="1:6" x14ac:dyDescent="0.45">
      <c r="A7071" t="s">
        <v>30</v>
      </c>
      <c r="B7071">
        <v>2043</v>
      </c>
      <c r="C7071" t="s">
        <v>15</v>
      </c>
      <c r="D7071" t="s">
        <v>1</v>
      </c>
      <c r="E7071">
        <v>13990.425835201237</v>
      </c>
      <c r="F7071" t="s">
        <v>22</v>
      </c>
    </row>
    <row r="7072" spans="1:6" x14ac:dyDescent="0.45">
      <c r="A7072" t="s">
        <v>30</v>
      </c>
      <c r="B7072">
        <v>2043</v>
      </c>
      <c r="C7072" t="s">
        <v>15</v>
      </c>
      <c r="D7072" t="s">
        <v>2</v>
      </c>
      <c r="E7072">
        <v>507.76954064239442</v>
      </c>
      <c r="F7072" t="s">
        <v>22</v>
      </c>
    </row>
    <row r="7073" spans="1:6" x14ac:dyDescent="0.45">
      <c r="A7073" t="s">
        <v>30</v>
      </c>
      <c r="B7073">
        <v>2043</v>
      </c>
      <c r="C7073" t="s">
        <v>15</v>
      </c>
      <c r="D7073" t="s">
        <v>3</v>
      </c>
      <c r="E7073">
        <v>18.678716234064108</v>
      </c>
      <c r="F7073" t="s">
        <v>22</v>
      </c>
    </row>
    <row r="7074" spans="1:6" x14ac:dyDescent="0.45">
      <c r="A7074" t="s">
        <v>30</v>
      </c>
      <c r="B7074">
        <v>2043</v>
      </c>
      <c r="C7074" t="s">
        <v>15</v>
      </c>
      <c r="D7074" t="s">
        <v>4</v>
      </c>
      <c r="E7074">
        <v>0</v>
      </c>
      <c r="F7074" t="s">
        <v>22</v>
      </c>
    </row>
    <row r="7075" spans="1:6" x14ac:dyDescent="0.45">
      <c r="A7075" t="s">
        <v>30</v>
      </c>
      <c r="B7075">
        <v>2043</v>
      </c>
      <c r="C7075" t="s">
        <v>5</v>
      </c>
      <c r="D7075" t="s">
        <v>5</v>
      </c>
      <c r="E7075">
        <v>20463.327116882552</v>
      </c>
      <c r="F7075" t="s">
        <v>22</v>
      </c>
    </row>
    <row r="7076" spans="1:6" x14ac:dyDescent="0.45">
      <c r="A7076" t="s">
        <v>30</v>
      </c>
      <c r="B7076">
        <v>2043</v>
      </c>
      <c r="C7076" t="s">
        <v>16</v>
      </c>
      <c r="D7076" t="s">
        <v>6</v>
      </c>
      <c r="E7076">
        <v>250</v>
      </c>
      <c r="F7076" t="s">
        <v>22</v>
      </c>
    </row>
    <row r="7077" spans="1:6" x14ac:dyDescent="0.45">
      <c r="A7077" t="s">
        <v>30</v>
      </c>
      <c r="B7077">
        <v>2043</v>
      </c>
      <c r="C7077" t="s">
        <v>16</v>
      </c>
      <c r="D7077" t="s">
        <v>7</v>
      </c>
      <c r="E7077">
        <v>2962.7552923200001</v>
      </c>
      <c r="F7077" t="s">
        <v>22</v>
      </c>
    </row>
    <row r="7078" spans="1:6" x14ac:dyDescent="0.45">
      <c r="A7078" t="s">
        <v>30</v>
      </c>
      <c r="B7078">
        <v>2043</v>
      </c>
      <c r="C7078" t="s">
        <v>17</v>
      </c>
      <c r="D7078" t="s">
        <v>8</v>
      </c>
      <c r="E7078">
        <v>4674.7022218988495</v>
      </c>
      <c r="F7078" t="s">
        <v>22</v>
      </c>
    </row>
    <row r="7079" spans="1:6" x14ac:dyDescent="0.45">
      <c r="A7079" t="s">
        <v>30</v>
      </c>
      <c r="B7079">
        <v>2043</v>
      </c>
      <c r="C7079" t="s">
        <v>18</v>
      </c>
      <c r="D7079" t="s">
        <v>9</v>
      </c>
      <c r="E7079">
        <v>0</v>
      </c>
      <c r="F7079" t="s">
        <v>22</v>
      </c>
    </row>
    <row r="7080" spans="1:6" x14ac:dyDescent="0.45">
      <c r="A7080" t="s">
        <v>30</v>
      </c>
      <c r="B7080">
        <v>2043</v>
      </c>
      <c r="C7080" t="s">
        <v>18</v>
      </c>
      <c r="D7080" t="s">
        <v>10</v>
      </c>
      <c r="E7080">
        <v>4809.7928223619238</v>
      </c>
      <c r="F7080" t="s">
        <v>22</v>
      </c>
    </row>
    <row r="7081" spans="1:6" x14ac:dyDescent="0.45">
      <c r="A7081" t="s">
        <v>30</v>
      </c>
      <c r="B7081">
        <v>2043</v>
      </c>
      <c r="C7081" t="s">
        <v>18</v>
      </c>
      <c r="D7081" t="s">
        <v>19</v>
      </c>
      <c r="E7081">
        <v>36.109555723437872</v>
      </c>
      <c r="F7081" t="s">
        <v>23</v>
      </c>
    </row>
    <row r="7082" spans="1:6" x14ac:dyDescent="0.45">
      <c r="A7082" t="s">
        <v>30</v>
      </c>
      <c r="B7082">
        <v>2044</v>
      </c>
      <c r="C7082" t="s">
        <v>15</v>
      </c>
      <c r="D7082" t="s">
        <v>0</v>
      </c>
      <c r="E7082">
        <v>6849.2706113675777</v>
      </c>
      <c r="F7082" t="s">
        <v>22</v>
      </c>
    </row>
    <row r="7083" spans="1:6" x14ac:dyDescent="0.45">
      <c r="A7083" t="s">
        <v>30</v>
      </c>
      <c r="B7083">
        <v>2044</v>
      </c>
      <c r="C7083" t="s">
        <v>15</v>
      </c>
      <c r="D7083" t="s">
        <v>1</v>
      </c>
      <c r="E7083">
        <v>16096.31560040345</v>
      </c>
      <c r="F7083" t="s">
        <v>22</v>
      </c>
    </row>
    <row r="7084" spans="1:6" x14ac:dyDescent="0.45">
      <c r="A7084" t="s">
        <v>30</v>
      </c>
      <c r="B7084">
        <v>2044</v>
      </c>
      <c r="C7084" t="s">
        <v>15</v>
      </c>
      <c r="D7084" t="s">
        <v>2</v>
      </c>
      <c r="E7084">
        <v>593.75019996614003</v>
      </c>
      <c r="F7084" t="s">
        <v>22</v>
      </c>
    </row>
    <row r="7085" spans="1:6" x14ac:dyDescent="0.45">
      <c r="A7085" t="s">
        <v>30</v>
      </c>
      <c r="B7085">
        <v>2044</v>
      </c>
      <c r="C7085" t="s">
        <v>15</v>
      </c>
      <c r="D7085" t="s">
        <v>3</v>
      </c>
      <c r="E7085">
        <v>18.908157084919459</v>
      </c>
      <c r="F7085" t="s">
        <v>22</v>
      </c>
    </row>
    <row r="7086" spans="1:6" x14ac:dyDescent="0.45">
      <c r="A7086" t="s">
        <v>30</v>
      </c>
      <c r="B7086">
        <v>2044</v>
      </c>
      <c r="C7086" t="s">
        <v>15</v>
      </c>
      <c r="D7086" t="s">
        <v>4</v>
      </c>
      <c r="E7086">
        <v>0</v>
      </c>
      <c r="F7086" t="s">
        <v>22</v>
      </c>
    </row>
    <row r="7087" spans="1:6" x14ac:dyDescent="0.45">
      <c r="A7087" t="s">
        <v>30</v>
      </c>
      <c r="B7087">
        <v>2044</v>
      </c>
      <c r="C7087" t="s">
        <v>5</v>
      </c>
      <c r="D7087" t="s">
        <v>5</v>
      </c>
      <c r="E7087">
        <v>23558.244568822087</v>
      </c>
      <c r="F7087" t="s">
        <v>22</v>
      </c>
    </row>
    <row r="7088" spans="1:6" x14ac:dyDescent="0.45">
      <c r="A7088" t="s">
        <v>30</v>
      </c>
      <c r="B7088">
        <v>2044</v>
      </c>
      <c r="C7088" t="s">
        <v>16</v>
      </c>
      <c r="D7088" t="s">
        <v>6</v>
      </c>
      <c r="E7088">
        <v>250</v>
      </c>
      <c r="F7088" t="s">
        <v>22</v>
      </c>
    </row>
    <row r="7089" spans="1:6" x14ac:dyDescent="0.45">
      <c r="A7089" t="s">
        <v>30</v>
      </c>
      <c r="B7089">
        <v>2044</v>
      </c>
      <c r="C7089" t="s">
        <v>16</v>
      </c>
      <c r="D7089" t="s">
        <v>7</v>
      </c>
      <c r="E7089">
        <v>2907.2790578761637</v>
      </c>
      <c r="F7089" t="s">
        <v>22</v>
      </c>
    </row>
    <row r="7090" spans="1:6" x14ac:dyDescent="0.45">
      <c r="A7090" t="s">
        <v>30</v>
      </c>
      <c r="B7090">
        <v>2044</v>
      </c>
      <c r="C7090" t="s">
        <v>17</v>
      </c>
      <c r="D7090" t="s">
        <v>8</v>
      </c>
      <c r="E7090">
        <v>4597.2967835113304</v>
      </c>
      <c r="F7090" t="s">
        <v>22</v>
      </c>
    </row>
    <row r="7091" spans="1:6" x14ac:dyDescent="0.45">
      <c r="A7091" t="s">
        <v>30</v>
      </c>
      <c r="B7091">
        <v>2044</v>
      </c>
      <c r="C7091" t="s">
        <v>18</v>
      </c>
      <c r="D7091" t="s">
        <v>9</v>
      </c>
      <c r="E7091">
        <v>0</v>
      </c>
      <c r="F7091" t="s">
        <v>22</v>
      </c>
    </row>
    <row r="7092" spans="1:6" x14ac:dyDescent="0.45">
      <c r="A7092" t="s">
        <v>30</v>
      </c>
      <c r="B7092">
        <v>2044</v>
      </c>
      <c r="C7092" t="s">
        <v>18</v>
      </c>
      <c r="D7092" t="s">
        <v>10</v>
      </c>
      <c r="E7092">
        <v>4970.1962481807841</v>
      </c>
      <c r="F7092" t="s">
        <v>22</v>
      </c>
    </row>
    <row r="7093" spans="1:6" x14ac:dyDescent="0.45">
      <c r="A7093" t="s">
        <v>30</v>
      </c>
      <c r="B7093">
        <v>2044</v>
      </c>
      <c r="C7093" t="s">
        <v>18</v>
      </c>
      <c r="D7093" t="s">
        <v>19</v>
      </c>
      <c r="E7093">
        <v>37.313785647002888</v>
      </c>
      <c r="F7093" t="s">
        <v>23</v>
      </c>
    </row>
    <row r="7094" spans="1:6" x14ac:dyDescent="0.45">
      <c r="A7094" t="s">
        <v>30</v>
      </c>
      <c r="B7094">
        <v>2045</v>
      </c>
      <c r="C7094" t="s">
        <v>15</v>
      </c>
      <c r="D7094" t="s">
        <v>0</v>
      </c>
      <c r="E7094">
        <v>7888.3756664607517</v>
      </c>
      <c r="F7094" t="s">
        <v>22</v>
      </c>
    </row>
    <row r="7095" spans="1:6" x14ac:dyDescent="0.45">
      <c r="A7095" t="s">
        <v>30</v>
      </c>
      <c r="B7095">
        <v>2045</v>
      </c>
      <c r="C7095" t="s">
        <v>15</v>
      </c>
      <c r="D7095" t="s">
        <v>1</v>
      </c>
      <c r="E7095">
        <v>18678.482886153048</v>
      </c>
      <c r="F7095" t="s">
        <v>22</v>
      </c>
    </row>
    <row r="7096" spans="1:6" x14ac:dyDescent="0.45">
      <c r="A7096" t="s">
        <v>30</v>
      </c>
      <c r="B7096">
        <v>2045</v>
      </c>
      <c r="C7096" t="s">
        <v>15</v>
      </c>
      <c r="D7096" t="s">
        <v>2</v>
      </c>
      <c r="E7096">
        <v>700.38241134137979</v>
      </c>
      <c r="F7096" t="s">
        <v>22</v>
      </c>
    </row>
    <row r="7097" spans="1:6" x14ac:dyDescent="0.45">
      <c r="A7097" t="s">
        <v>30</v>
      </c>
      <c r="B7097">
        <v>2045</v>
      </c>
      <c r="C7097" t="s">
        <v>15</v>
      </c>
      <c r="D7097" t="s">
        <v>3</v>
      </c>
      <c r="E7097">
        <v>19.026739367825737</v>
      </c>
      <c r="F7097" t="s">
        <v>22</v>
      </c>
    </row>
    <row r="7098" spans="1:6" x14ac:dyDescent="0.45">
      <c r="A7098" t="s">
        <v>30</v>
      </c>
      <c r="B7098">
        <v>2045</v>
      </c>
      <c r="C7098" t="s">
        <v>15</v>
      </c>
      <c r="D7098" t="s">
        <v>4</v>
      </c>
      <c r="E7098">
        <v>0</v>
      </c>
      <c r="F7098" t="s">
        <v>22</v>
      </c>
    </row>
    <row r="7099" spans="1:6" x14ac:dyDescent="0.45">
      <c r="A7099" t="s">
        <v>30</v>
      </c>
      <c r="B7099">
        <v>2045</v>
      </c>
      <c r="C7099" t="s">
        <v>5</v>
      </c>
      <c r="D7099" t="s">
        <v>5</v>
      </c>
      <c r="E7099">
        <v>27286.267703323003</v>
      </c>
      <c r="F7099" t="s">
        <v>22</v>
      </c>
    </row>
    <row r="7100" spans="1:6" x14ac:dyDescent="0.45">
      <c r="A7100" t="s">
        <v>30</v>
      </c>
      <c r="B7100">
        <v>2045</v>
      </c>
      <c r="C7100" t="s">
        <v>16</v>
      </c>
      <c r="D7100" t="s">
        <v>6</v>
      </c>
      <c r="E7100">
        <v>250</v>
      </c>
      <c r="F7100" t="s">
        <v>22</v>
      </c>
    </row>
    <row r="7101" spans="1:6" x14ac:dyDescent="0.45">
      <c r="A7101" t="s">
        <v>30</v>
      </c>
      <c r="B7101">
        <v>2045</v>
      </c>
      <c r="C7101" t="s">
        <v>16</v>
      </c>
      <c r="D7101" t="s">
        <v>7</v>
      </c>
      <c r="E7101">
        <v>2835.1223063999996</v>
      </c>
      <c r="F7101" t="s">
        <v>22</v>
      </c>
    </row>
    <row r="7102" spans="1:6" x14ac:dyDescent="0.45">
      <c r="A7102" t="s">
        <v>30</v>
      </c>
      <c r="B7102">
        <v>2045</v>
      </c>
      <c r="C7102" t="s">
        <v>17</v>
      </c>
      <c r="D7102" t="s">
        <v>8</v>
      </c>
      <c r="E7102">
        <v>4503.5397661506386</v>
      </c>
      <c r="F7102" t="s">
        <v>22</v>
      </c>
    </row>
    <row r="7103" spans="1:6" x14ac:dyDescent="0.45">
      <c r="A7103" t="s">
        <v>30</v>
      </c>
      <c r="B7103">
        <v>2045</v>
      </c>
      <c r="C7103" t="s">
        <v>18</v>
      </c>
      <c r="D7103" t="s">
        <v>9</v>
      </c>
      <c r="E7103">
        <v>0</v>
      </c>
      <c r="F7103" t="s">
        <v>22</v>
      </c>
    </row>
    <row r="7104" spans="1:6" x14ac:dyDescent="0.45">
      <c r="A7104" t="s">
        <v>30</v>
      </c>
      <c r="B7104">
        <v>2045</v>
      </c>
      <c r="C7104" t="s">
        <v>18</v>
      </c>
      <c r="D7104" t="s">
        <v>10</v>
      </c>
      <c r="E7104">
        <v>5131.9695086596312</v>
      </c>
      <c r="F7104" t="s">
        <v>22</v>
      </c>
    </row>
    <row r="7105" spans="1:6" x14ac:dyDescent="0.45">
      <c r="A7105" t="s">
        <v>30</v>
      </c>
      <c r="B7105">
        <v>2045</v>
      </c>
      <c r="C7105" t="s">
        <v>18</v>
      </c>
      <c r="D7105" t="s">
        <v>19</v>
      </c>
      <c r="E7105">
        <v>38.528299614561789</v>
      </c>
      <c r="F7105" t="s">
        <v>23</v>
      </c>
    </row>
    <row r="7106" spans="1:6" x14ac:dyDescent="0.45">
      <c r="A7106" t="s">
        <v>30</v>
      </c>
      <c r="B7106">
        <v>2046</v>
      </c>
      <c r="C7106" t="s">
        <v>15</v>
      </c>
      <c r="D7106" t="s">
        <v>0</v>
      </c>
      <c r="E7106">
        <v>9056.8202490621952</v>
      </c>
      <c r="F7106" t="s">
        <v>22</v>
      </c>
    </row>
    <row r="7107" spans="1:6" x14ac:dyDescent="0.45">
      <c r="A7107" t="s">
        <v>30</v>
      </c>
      <c r="B7107">
        <v>2046</v>
      </c>
      <c r="C7107" t="s">
        <v>15</v>
      </c>
      <c r="D7107" t="s">
        <v>1</v>
      </c>
      <c r="E7107">
        <v>21729.108129459324</v>
      </c>
      <c r="F7107" t="s">
        <v>22</v>
      </c>
    </row>
    <row r="7108" spans="1:6" x14ac:dyDescent="0.45">
      <c r="A7108" t="s">
        <v>30</v>
      </c>
      <c r="B7108">
        <v>2046</v>
      </c>
      <c r="C7108" t="s">
        <v>15</v>
      </c>
      <c r="D7108" t="s">
        <v>2</v>
      </c>
      <c r="E7108">
        <v>824.8445186305546</v>
      </c>
      <c r="F7108" t="s">
        <v>22</v>
      </c>
    </row>
    <row r="7109" spans="1:6" x14ac:dyDescent="0.45">
      <c r="A7109" t="s">
        <v>30</v>
      </c>
      <c r="B7109">
        <v>2046</v>
      </c>
      <c r="C7109" t="s">
        <v>15</v>
      </c>
      <c r="D7109" t="s">
        <v>3</v>
      </c>
      <c r="E7109">
        <v>18.891435904628281</v>
      </c>
      <c r="F7109" t="s">
        <v>22</v>
      </c>
    </row>
    <row r="7110" spans="1:6" x14ac:dyDescent="0.45">
      <c r="A7110" t="s">
        <v>30</v>
      </c>
      <c r="B7110">
        <v>2046</v>
      </c>
      <c r="C7110" t="s">
        <v>15</v>
      </c>
      <c r="D7110" t="s">
        <v>4</v>
      </c>
      <c r="E7110">
        <v>0</v>
      </c>
      <c r="F7110" t="s">
        <v>22</v>
      </c>
    </row>
    <row r="7111" spans="1:6" x14ac:dyDescent="0.45">
      <c r="A7111" t="s">
        <v>30</v>
      </c>
      <c r="B7111">
        <v>2046</v>
      </c>
      <c r="C7111" t="s">
        <v>5</v>
      </c>
      <c r="D7111" t="s">
        <v>5</v>
      </c>
      <c r="E7111">
        <v>31629.664333056706</v>
      </c>
      <c r="F7111" t="s">
        <v>22</v>
      </c>
    </row>
    <row r="7112" spans="1:6" x14ac:dyDescent="0.45">
      <c r="A7112" t="s">
        <v>30</v>
      </c>
      <c r="B7112">
        <v>2046</v>
      </c>
      <c r="C7112" t="s">
        <v>16</v>
      </c>
      <c r="D7112" t="s">
        <v>6</v>
      </c>
      <c r="E7112">
        <v>250</v>
      </c>
      <c r="F7112" t="s">
        <v>22</v>
      </c>
    </row>
    <row r="7113" spans="1:6" x14ac:dyDescent="0.45">
      <c r="A7113" t="s">
        <v>30</v>
      </c>
      <c r="B7113">
        <v>2046</v>
      </c>
      <c r="C7113" t="s">
        <v>16</v>
      </c>
      <c r="D7113" t="s">
        <v>7</v>
      </c>
      <c r="E7113">
        <v>2771.3058001200002</v>
      </c>
      <c r="F7113" t="s">
        <v>22</v>
      </c>
    </row>
    <row r="7114" spans="1:6" x14ac:dyDescent="0.45">
      <c r="A7114" t="s">
        <v>30</v>
      </c>
      <c r="B7114">
        <v>2046</v>
      </c>
      <c r="C7114" t="s">
        <v>17</v>
      </c>
      <c r="D7114" t="s">
        <v>8</v>
      </c>
      <c r="E7114">
        <v>4418.446997974379</v>
      </c>
      <c r="F7114" t="s">
        <v>22</v>
      </c>
    </row>
    <row r="7115" spans="1:6" x14ac:dyDescent="0.45">
      <c r="A7115" t="s">
        <v>30</v>
      </c>
      <c r="B7115">
        <v>2046</v>
      </c>
      <c r="C7115" t="s">
        <v>18</v>
      </c>
      <c r="D7115" t="s">
        <v>9</v>
      </c>
      <c r="E7115">
        <v>0</v>
      </c>
      <c r="F7115" t="s">
        <v>22</v>
      </c>
    </row>
    <row r="7116" spans="1:6" x14ac:dyDescent="0.45">
      <c r="A7116" t="s">
        <v>30</v>
      </c>
      <c r="B7116">
        <v>2046</v>
      </c>
      <c r="C7116" t="s">
        <v>18</v>
      </c>
      <c r="D7116" t="s">
        <v>10</v>
      </c>
      <c r="E7116">
        <v>5256.7969682107423</v>
      </c>
      <c r="F7116" t="s">
        <v>22</v>
      </c>
    </row>
    <row r="7117" spans="1:6" x14ac:dyDescent="0.45">
      <c r="A7117" t="s">
        <v>30</v>
      </c>
      <c r="B7117">
        <v>2046</v>
      </c>
      <c r="C7117" t="s">
        <v>18</v>
      </c>
      <c r="D7117" t="s">
        <v>19</v>
      </c>
      <c r="E7117">
        <v>39.465442704284854</v>
      </c>
      <c r="F7117" t="s">
        <v>23</v>
      </c>
    </row>
    <row r="7118" spans="1:6" x14ac:dyDescent="0.45">
      <c r="A7118" t="s">
        <v>30</v>
      </c>
      <c r="B7118">
        <v>2047</v>
      </c>
      <c r="C7118" t="s">
        <v>15</v>
      </c>
      <c r="D7118" t="s">
        <v>0</v>
      </c>
      <c r="E7118">
        <v>10456.21781528903</v>
      </c>
      <c r="F7118" t="s">
        <v>22</v>
      </c>
    </row>
    <row r="7119" spans="1:6" x14ac:dyDescent="0.45">
      <c r="A7119" t="s">
        <v>30</v>
      </c>
      <c r="B7119">
        <v>2047</v>
      </c>
      <c r="C7119" t="s">
        <v>15</v>
      </c>
      <c r="D7119" t="s">
        <v>1</v>
      </c>
      <c r="E7119">
        <v>25393.725483091195</v>
      </c>
      <c r="F7119" t="s">
        <v>22</v>
      </c>
    </row>
    <row r="7120" spans="1:6" x14ac:dyDescent="0.45">
      <c r="A7120" t="s">
        <v>30</v>
      </c>
      <c r="B7120">
        <v>2047</v>
      </c>
      <c r="C7120" t="s">
        <v>15</v>
      </c>
      <c r="D7120" t="s">
        <v>2</v>
      </c>
      <c r="E7120">
        <v>976.54360996303308</v>
      </c>
      <c r="F7120" t="s">
        <v>22</v>
      </c>
    </row>
    <row r="7121" spans="1:6" x14ac:dyDescent="0.45">
      <c r="A7121" t="s">
        <v>30</v>
      </c>
      <c r="B7121">
        <v>2047</v>
      </c>
      <c r="C7121" t="s">
        <v>15</v>
      </c>
      <c r="D7121" t="s">
        <v>3</v>
      </c>
      <c r="E7121">
        <v>18.551568551221415</v>
      </c>
      <c r="F7121" t="s">
        <v>22</v>
      </c>
    </row>
    <row r="7122" spans="1:6" x14ac:dyDescent="0.45">
      <c r="A7122" t="s">
        <v>30</v>
      </c>
      <c r="B7122">
        <v>2047</v>
      </c>
      <c r="C7122" t="s">
        <v>15</v>
      </c>
      <c r="D7122" t="s">
        <v>4</v>
      </c>
      <c r="E7122">
        <v>0</v>
      </c>
      <c r="F7122" t="s">
        <v>22</v>
      </c>
    </row>
    <row r="7123" spans="1:6" x14ac:dyDescent="0.45">
      <c r="A7123" t="s">
        <v>30</v>
      </c>
      <c r="B7123">
        <v>2047</v>
      </c>
      <c r="C7123" t="s">
        <v>5</v>
      </c>
      <c r="D7123" t="s">
        <v>5</v>
      </c>
      <c r="E7123">
        <v>36845.038476894479</v>
      </c>
      <c r="F7123" t="s">
        <v>22</v>
      </c>
    </row>
    <row r="7124" spans="1:6" x14ac:dyDescent="0.45">
      <c r="A7124" t="s">
        <v>30</v>
      </c>
      <c r="B7124">
        <v>2047</v>
      </c>
      <c r="C7124" t="s">
        <v>16</v>
      </c>
      <c r="D7124" t="s">
        <v>6</v>
      </c>
      <c r="E7124">
        <v>250</v>
      </c>
      <c r="F7124" t="s">
        <v>22</v>
      </c>
    </row>
    <row r="7125" spans="1:6" x14ac:dyDescent="0.45">
      <c r="A7125" t="s">
        <v>30</v>
      </c>
      <c r="B7125">
        <v>2047</v>
      </c>
      <c r="C7125" t="s">
        <v>16</v>
      </c>
      <c r="D7125" t="s">
        <v>7</v>
      </c>
      <c r="E7125">
        <v>2707.4892938399998</v>
      </c>
      <c r="F7125" t="s">
        <v>22</v>
      </c>
    </row>
    <row r="7126" spans="1:6" x14ac:dyDescent="0.45">
      <c r="A7126" t="s">
        <v>30</v>
      </c>
      <c r="B7126">
        <v>2047</v>
      </c>
      <c r="C7126" t="s">
        <v>17</v>
      </c>
      <c r="D7126" t="s">
        <v>8</v>
      </c>
      <c r="E7126">
        <v>4333.6733737265631</v>
      </c>
      <c r="F7126" t="s">
        <v>22</v>
      </c>
    </row>
    <row r="7127" spans="1:6" x14ac:dyDescent="0.45">
      <c r="A7127" t="s">
        <v>30</v>
      </c>
      <c r="B7127">
        <v>2047</v>
      </c>
      <c r="C7127" t="s">
        <v>18</v>
      </c>
      <c r="D7127" t="s">
        <v>9</v>
      </c>
      <c r="E7127">
        <v>0</v>
      </c>
      <c r="F7127" t="s">
        <v>22</v>
      </c>
    </row>
    <row r="7128" spans="1:6" x14ac:dyDescent="0.45">
      <c r="A7128" t="s">
        <v>30</v>
      </c>
      <c r="B7128">
        <v>2047</v>
      </c>
      <c r="C7128" t="s">
        <v>18</v>
      </c>
      <c r="D7128" t="s">
        <v>10</v>
      </c>
      <c r="E7128">
        <v>5377.8483791099952</v>
      </c>
      <c r="F7128" t="s">
        <v>22</v>
      </c>
    </row>
    <row r="7129" spans="1:6" x14ac:dyDescent="0.45">
      <c r="A7129" t="s">
        <v>30</v>
      </c>
      <c r="B7129">
        <v>2047</v>
      </c>
      <c r="C7129" t="s">
        <v>18</v>
      </c>
      <c r="D7129" t="s">
        <v>19</v>
      </c>
      <c r="E7129">
        <v>40.374237080405379</v>
      </c>
      <c r="F7129" t="s">
        <v>23</v>
      </c>
    </row>
    <row r="7130" spans="1:6" x14ac:dyDescent="0.45">
      <c r="A7130" t="s">
        <v>30</v>
      </c>
      <c r="B7130">
        <v>2048</v>
      </c>
      <c r="C7130" t="s">
        <v>15</v>
      </c>
      <c r="D7130" t="s">
        <v>0</v>
      </c>
      <c r="E7130">
        <v>12037.555442539671</v>
      </c>
      <c r="F7130" t="s">
        <v>22</v>
      </c>
    </row>
    <row r="7131" spans="1:6" x14ac:dyDescent="0.45">
      <c r="A7131" t="s">
        <v>30</v>
      </c>
      <c r="B7131">
        <v>2048</v>
      </c>
      <c r="C7131" t="s">
        <v>15</v>
      </c>
      <c r="D7131" t="s">
        <v>1</v>
      </c>
      <c r="E7131">
        <v>29750.034569996358</v>
      </c>
      <c r="F7131" t="s">
        <v>22</v>
      </c>
    </row>
    <row r="7132" spans="1:6" x14ac:dyDescent="0.45">
      <c r="A7132" t="s">
        <v>30</v>
      </c>
      <c r="B7132">
        <v>2048</v>
      </c>
      <c r="C7132" t="s">
        <v>15</v>
      </c>
      <c r="D7132" t="s">
        <v>2</v>
      </c>
      <c r="E7132">
        <v>1151.4511967882206</v>
      </c>
      <c r="F7132" t="s">
        <v>22</v>
      </c>
    </row>
    <row r="7133" spans="1:6" x14ac:dyDescent="0.45">
      <c r="A7133" t="s">
        <v>30</v>
      </c>
      <c r="B7133">
        <v>2048</v>
      </c>
      <c r="C7133" t="s">
        <v>15</v>
      </c>
      <c r="D7133" t="s">
        <v>3</v>
      </c>
      <c r="E7133">
        <v>17.900211049692235</v>
      </c>
      <c r="F7133" t="s">
        <v>22</v>
      </c>
    </row>
    <row r="7134" spans="1:6" x14ac:dyDescent="0.45">
      <c r="A7134" t="s">
        <v>30</v>
      </c>
      <c r="B7134">
        <v>2048</v>
      </c>
      <c r="C7134" t="s">
        <v>15</v>
      </c>
      <c r="D7134" t="s">
        <v>4</v>
      </c>
      <c r="E7134">
        <v>0</v>
      </c>
      <c r="F7134" t="s">
        <v>22</v>
      </c>
    </row>
    <row r="7135" spans="1:6" x14ac:dyDescent="0.45">
      <c r="A7135" t="s">
        <v>30</v>
      </c>
      <c r="B7135">
        <v>2048</v>
      </c>
      <c r="C7135" t="s">
        <v>5</v>
      </c>
      <c r="D7135" t="s">
        <v>5</v>
      </c>
      <c r="E7135">
        <v>42956.941420373951</v>
      </c>
      <c r="F7135" t="s">
        <v>22</v>
      </c>
    </row>
    <row r="7136" spans="1:6" x14ac:dyDescent="0.45">
      <c r="A7136" t="s">
        <v>30</v>
      </c>
      <c r="B7136">
        <v>2048</v>
      </c>
      <c r="C7136" t="s">
        <v>16</v>
      </c>
      <c r="D7136" t="s">
        <v>6</v>
      </c>
      <c r="E7136">
        <v>250</v>
      </c>
      <c r="F7136" t="s">
        <v>22</v>
      </c>
    </row>
    <row r="7137" spans="1:6" x14ac:dyDescent="0.45">
      <c r="A7137" t="s">
        <v>30</v>
      </c>
      <c r="B7137">
        <v>2048</v>
      </c>
      <c r="C7137" t="s">
        <v>16</v>
      </c>
      <c r="D7137" t="s">
        <v>7</v>
      </c>
      <c r="E7137">
        <v>2676.3708638761636</v>
      </c>
      <c r="F7137" t="s">
        <v>22</v>
      </c>
    </row>
    <row r="7138" spans="1:6" x14ac:dyDescent="0.45">
      <c r="A7138" t="s">
        <v>30</v>
      </c>
      <c r="B7138">
        <v>2048</v>
      </c>
      <c r="C7138" t="s">
        <v>17</v>
      </c>
      <c r="D7138" t="s">
        <v>8</v>
      </c>
      <c r="E7138">
        <v>4281.9121825644288</v>
      </c>
      <c r="F7138" t="s">
        <v>22</v>
      </c>
    </row>
    <row r="7139" spans="1:6" x14ac:dyDescent="0.45">
      <c r="A7139" t="s">
        <v>30</v>
      </c>
      <c r="B7139">
        <v>2048</v>
      </c>
      <c r="C7139" t="s">
        <v>18</v>
      </c>
      <c r="D7139" t="s">
        <v>9</v>
      </c>
      <c r="E7139">
        <v>0</v>
      </c>
      <c r="F7139" t="s">
        <v>22</v>
      </c>
    </row>
    <row r="7140" spans="1:6" x14ac:dyDescent="0.45">
      <c r="A7140" t="s">
        <v>30</v>
      </c>
      <c r="B7140">
        <v>2048</v>
      </c>
      <c r="C7140" t="s">
        <v>18</v>
      </c>
      <c r="D7140" t="s">
        <v>10</v>
      </c>
      <c r="E7140">
        <v>5465.143894661418</v>
      </c>
      <c r="F7140" t="s">
        <v>22</v>
      </c>
    </row>
    <row r="7141" spans="1:6" x14ac:dyDescent="0.45">
      <c r="A7141" t="s">
        <v>30</v>
      </c>
      <c r="B7141">
        <v>2048</v>
      </c>
      <c r="C7141" t="s">
        <v>18</v>
      </c>
      <c r="D7141" t="s">
        <v>19</v>
      </c>
      <c r="E7141">
        <v>41.029608818779415</v>
      </c>
      <c r="F7141" t="s">
        <v>23</v>
      </c>
    </row>
    <row r="7142" spans="1:6" x14ac:dyDescent="0.45">
      <c r="A7142" t="s">
        <v>30</v>
      </c>
      <c r="B7142">
        <v>2049</v>
      </c>
      <c r="C7142" t="s">
        <v>15</v>
      </c>
      <c r="D7142" t="s">
        <v>0</v>
      </c>
      <c r="E7142">
        <v>13851.344096170276</v>
      </c>
      <c r="F7142" t="s">
        <v>22</v>
      </c>
    </row>
    <row r="7143" spans="1:6" x14ac:dyDescent="0.45">
      <c r="A7143" t="s">
        <v>30</v>
      </c>
      <c r="B7143">
        <v>2049</v>
      </c>
      <c r="C7143" t="s">
        <v>15</v>
      </c>
      <c r="D7143" t="s">
        <v>1</v>
      </c>
      <c r="E7143">
        <v>35157.491080693653</v>
      </c>
      <c r="F7143" t="s">
        <v>22</v>
      </c>
    </row>
    <row r="7144" spans="1:6" x14ac:dyDescent="0.45">
      <c r="A7144" t="s">
        <v>30</v>
      </c>
      <c r="B7144">
        <v>2049</v>
      </c>
      <c r="C7144" t="s">
        <v>15</v>
      </c>
      <c r="D7144" t="s">
        <v>2</v>
      </c>
      <c r="E7144">
        <v>1370.5254571419794</v>
      </c>
      <c r="F7144" t="s">
        <v>22</v>
      </c>
    </row>
    <row r="7145" spans="1:6" x14ac:dyDescent="0.45">
      <c r="A7145" t="s">
        <v>30</v>
      </c>
      <c r="B7145">
        <v>2049</v>
      </c>
      <c r="C7145" t="s">
        <v>15</v>
      </c>
      <c r="D7145" t="s">
        <v>3</v>
      </c>
      <c r="E7145">
        <v>17.008006215886084</v>
      </c>
      <c r="F7145" t="s">
        <v>22</v>
      </c>
    </row>
    <row r="7146" spans="1:6" x14ac:dyDescent="0.45">
      <c r="A7146" t="s">
        <v>30</v>
      </c>
      <c r="B7146">
        <v>2049</v>
      </c>
      <c r="C7146" t="s">
        <v>15</v>
      </c>
      <c r="D7146" t="s">
        <v>4</v>
      </c>
      <c r="E7146">
        <v>0</v>
      </c>
      <c r="F7146" t="s">
        <v>22</v>
      </c>
    </row>
    <row r="7147" spans="1:6" x14ac:dyDescent="0.45">
      <c r="A7147" t="s">
        <v>30</v>
      </c>
      <c r="B7147">
        <v>2049</v>
      </c>
      <c r="C7147" t="s">
        <v>5</v>
      </c>
      <c r="D7147" t="s">
        <v>5</v>
      </c>
      <c r="E7147">
        <v>50396.368640221794</v>
      </c>
      <c r="F7147" t="s">
        <v>22</v>
      </c>
    </row>
    <row r="7148" spans="1:6" x14ac:dyDescent="0.45">
      <c r="A7148" t="s">
        <v>30</v>
      </c>
      <c r="B7148">
        <v>2049</v>
      </c>
      <c r="C7148" t="s">
        <v>16</v>
      </c>
      <c r="D7148" t="s">
        <v>6</v>
      </c>
      <c r="E7148">
        <v>250</v>
      </c>
      <c r="F7148" t="s">
        <v>22</v>
      </c>
    </row>
    <row r="7149" spans="1:6" x14ac:dyDescent="0.45">
      <c r="A7149" t="s">
        <v>30</v>
      </c>
      <c r="B7149">
        <v>2049</v>
      </c>
      <c r="C7149" t="s">
        <v>16</v>
      </c>
      <c r="D7149" t="s">
        <v>7</v>
      </c>
      <c r="E7149">
        <v>2668.4175513599998</v>
      </c>
      <c r="F7149" t="s">
        <v>22</v>
      </c>
    </row>
    <row r="7150" spans="1:6" x14ac:dyDescent="0.45">
      <c r="A7150" t="s">
        <v>30</v>
      </c>
      <c r="B7150">
        <v>2049</v>
      </c>
      <c r="C7150" t="s">
        <v>17</v>
      </c>
      <c r="D7150" t="s">
        <v>8</v>
      </c>
      <c r="E7150">
        <v>4253.62575026794</v>
      </c>
      <c r="F7150" t="s">
        <v>22</v>
      </c>
    </row>
    <row r="7151" spans="1:6" x14ac:dyDescent="0.45">
      <c r="A7151" t="s">
        <v>30</v>
      </c>
      <c r="B7151">
        <v>2049</v>
      </c>
      <c r="C7151" t="s">
        <v>18</v>
      </c>
      <c r="D7151" t="s">
        <v>9</v>
      </c>
      <c r="E7151">
        <v>0</v>
      </c>
      <c r="F7151" t="s">
        <v>22</v>
      </c>
    </row>
    <row r="7152" spans="1:6" x14ac:dyDescent="0.45">
      <c r="A7152" t="s">
        <v>30</v>
      </c>
      <c r="B7152">
        <v>2049</v>
      </c>
      <c r="C7152" t="s">
        <v>18</v>
      </c>
      <c r="D7152" t="s">
        <v>10</v>
      </c>
      <c r="E7152">
        <v>5550.9748255494733</v>
      </c>
      <c r="F7152" t="s">
        <v>22</v>
      </c>
    </row>
    <row r="7153" spans="1:6" x14ac:dyDescent="0.45">
      <c r="A7153" t="s">
        <v>30</v>
      </c>
      <c r="B7153">
        <v>2049</v>
      </c>
      <c r="C7153" t="s">
        <v>18</v>
      </c>
      <c r="D7153" t="s">
        <v>19</v>
      </c>
      <c r="E7153">
        <v>41.673985176797849</v>
      </c>
      <c r="F7153" t="s">
        <v>23</v>
      </c>
    </row>
    <row r="7154" spans="1:6" x14ac:dyDescent="0.45">
      <c r="A7154" t="s">
        <v>30</v>
      </c>
      <c r="B7154">
        <v>2050</v>
      </c>
      <c r="C7154" t="s">
        <v>15</v>
      </c>
      <c r="D7154" t="s">
        <v>0</v>
      </c>
      <c r="E7154">
        <v>15880.680033981273</v>
      </c>
      <c r="F7154" t="s">
        <v>22</v>
      </c>
    </row>
    <row r="7155" spans="1:6" x14ac:dyDescent="0.45">
      <c r="A7155" t="s">
        <v>30</v>
      </c>
      <c r="B7155">
        <v>2050</v>
      </c>
      <c r="C7155" t="s">
        <v>15</v>
      </c>
      <c r="D7155" t="s">
        <v>1</v>
      </c>
      <c r="E7155">
        <v>41649.23974091807</v>
      </c>
      <c r="F7155" t="s">
        <v>22</v>
      </c>
    </row>
    <row r="7156" spans="1:6" x14ac:dyDescent="0.45">
      <c r="A7156" t="s">
        <v>30</v>
      </c>
      <c r="B7156">
        <v>2050</v>
      </c>
      <c r="C7156" t="s">
        <v>15</v>
      </c>
      <c r="D7156" t="s">
        <v>2</v>
      </c>
      <c r="E7156">
        <v>1636.8969192687953</v>
      </c>
      <c r="F7156" t="s">
        <v>22</v>
      </c>
    </row>
    <row r="7157" spans="1:6" x14ac:dyDescent="0.45">
      <c r="A7157" t="s">
        <v>30</v>
      </c>
      <c r="B7157">
        <v>2050</v>
      </c>
      <c r="C7157" t="s">
        <v>15</v>
      </c>
      <c r="D7157" t="s">
        <v>3</v>
      </c>
      <c r="E7157">
        <v>15.618277356316474</v>
      </c>
      <c r="F7157" t="s">
        <v>22</v>
      </c>
    </row>
    <row r="7158" spans="1:6" x14ac:dyDescent="0.45">
      <c r="A7158" t="s">
        <v>30</v>
      </c>
      <c r="B7158">
        <v>2050</v>
      </c>
      <c r="C7158" t="s">
        <v>15</v>
      </c>
      <c r="D7158" t="s">
        <v>4</v>
      </c>
      <c r="E7158">
        <v>0</v>
      </c>
      <c r="F7158" t="s">
        <v>22</v>
      </c>
    </row>
    <row r="7159" spans="1:6" x14ac:dyDescent="0.45">
      <c r="A7159" t="s">
        <v>30</v>
      </c>
      <c r="B7159">
        <v>2050</v>
      </c>
      <c r="C7159" t="s">
        <v>5</v>
      </c>
      <c r="D7159" t="s">
        <v>5</v>
      </c>
      <c r="E7159">
        <v>59182.434971524453</v>
      </c>
      <c r="F7159" t="s">
        <v>22</v>
      </c>
    </row>
    <row r="7160" spans="1:6" x14ac:dyDescent="0.45">
      <c r="A7160" t="s">
        <v>30</v>
      </c>
      <c r="B7160">
        <v>2050</v>
      </c>
      <c r="C7160" t="s">
        <v>16</v>
      </c>
      <c r="D7160" t="s">
        <v>6</v>
      </c>
      <c r="E7160">
        <v>250</v>
      </c>
      <c r="F7160" t="s">
        <v>22</v>
      </c>
    </row>
    <row r="7161" spans="1:6" x14ac:dyDescent="0.45">
      <c r="A7161" t="s">
        <v>30</v>
      </c>
      <c r="B7161">
        <v>2050</v>
      </c>
      <c r="C7161" t="s">
        <v>16</v>
      </c>
      <c r="D7161" t="s">
        <v>7</v>
      </c>
      <c r="E7161">
        <v>2668.4175513599998</v>
      </c>
      <c r="F7161" t="s">
        <v>22</v>
      </c>
    </row>
    <row r="7162" spans="1:6" x14ac:dyDescent="0.45">
      <c r="A7162" t="s">
        <v>30</v>
      </c>
      <c r="B7162">
        <v>2050</v>
      </c>
      <c r="C7162" t="s">
        <v>17</v>
      </c>
      <c r="D7162" t="s">
        <v>8</v>
      </c>
      <c r="E7162">
        <v>4233.5976272843218</v>
      </c>
      <c r="F7162" t="s">
        <v>22</v>
      </c>
    </row>
    <row r="7163" spans="1:6" x14ac:dyDescent="0.45">
      <c r="A7163" t="s">
        <v>30</v>
      </c>
      <c r="B7163">
        <v>2050</v>
      </c>
      <c r="C7163" t="s">
        <v>18</v>
      </c>
      <c r="D7163" t="s">
        <v>9</v>
      </c>
      <c r="E7163">
        <v>0</v>
      </c>
      <c r="F7163" t="s">
        <v>22</v>
      </c>
    </row>
    <row r="7164" spans="1:6" x14ac:dyDescent="0.45">
      <c r="A7164" t="s">
        <v>30</v>
      </c>
      <c r="B7164">
        <v>2050</v>
      </c>
      <c r="C7164" t="s">
        <v>18</v>
      </c>
      <c r="D7164" t="s">
        <v>10</v>
      </c>
      <c r="E7164">
        <v>5602.9435798234645</v>
      </c>
      <c r="F7164" t="s">
        <v>22</v>
      </c>
    </row>
    <row r="7165" spans="1:6" x14ac:dyDescent="0.45">
      <c r="A7165" t="s">
        <v>30</v>
      </c>
      <c r="B7165">
        <v>2050</v>
      </c>
      <c r="C7165" t="s">
        <v>18</v>
      </c>
      <c r="D7165" t="s">
        <v>19</v>
      </c>
      <c r="E7165">
        <v>42.064140989665653</v>
      </c>
      <c r="F7165" t="s">
        <v>23</v>
      </c>
    </row>
    <row r="7166" spans="1:6" x14ac:dyDescent="0.45">
      <c r="A7166" t="s">
        <v>31</v>
      </c>
      <c r="B7166">
        <v>2010</v>
      </c>
      <c r="C7166" t="s">
        <v>15</v>
      </c>
      <c r="D7166" t="s">
        <v>0</v>
      </c>
      <c r="E7166">
        <v>5820.6853643835611</v>
      </c>
      <c r="F7166" t="s">
        <v>22</v>
      </c>
    </row>
    <row r="7167" spans="1:6" x14ac:dyDescent="0.45">
      <c r="A7167" t="s">
        <v>31</v>
      </c>
      <c r="B7167">
        <v>2010</v>
      </c>
      <c r="C7167" t="s">
        <v>15</v>
      </c>
      <c r="D7167" t="s">
        <v>1</v>
      </c>
      <c r="E7167">
        <v>2160.2161315376275</v>
      </c>
      <c r="F7167" t="s">
        <v>22</v>
      </c>
    </row>
    <row r="7168" spans="1:6" x14ac:dyDescent="0.45">
      <c r="A7168" t="s">
        <v>31</v>
      </c>
      <c r="B7168">
        <v>2010</v>
      </c>
      <c r="C7168" t="s">
        <v>15</v>
      </c>
      <c r="D7168" t="s">
        <v>2</v>
      </c>
      <c r="E7168">
        <v>1454.063123826287</v>
      </c>
      <c r="F7168" t="s">
        <v>22</v>
      </c>
    </row>
    <row r="7169" spans="1:6" x14ac:dyDescent="0.45">
      <c r="A7169" t="s">
        <v>31</v>
      </c>
      <c r="B7169">
        <v>2010</v>
      </c>
      <c r="C7169" t="s">
        <v>15</v>
      </c>
      <c r="D7169" t="s">
        <v>3</v>
      </c>
      <c r="E7169">
        <v>11.226372602739726</v>
      </c>
      <c r="F7169" t="s">
        <v>22</v>
      </c>
    </row>
    <row r="7170" spans="1:6" x14ac:dyDescent="0.45">
      <c r="A7170" t="s">
        <v>31</v>
      </c>
      <c r="B7170">
        <v>2010</v>
      </c>
      <c r="C7170" t="s">
        <v>15</v>
      </c>
      <c r="D7170" t="s">
        <v>4</v>
      </c>
      <c r="E7170">
        <v>312.0863925017012</v>
      </c>
      <c r="F7170" t="s">
        <v>22</v>
      </c>
    </row>
    <row r="7171" spans="1:6" x14ac:dyDescent="0.45">
      <c r="A7171" t="s">
        <v>31</v>
      </c>
      <c r="B7171">
        <v>2010</v>
      </c>
      <c r="C7171" t="s">
        <v>5</v>
      </c>
      <c r="D7171" t="s">
        <v>5</v>
      </c>
      <c r="E7171">
        <v>9758.2773848519173</v>
      </c>
      <c r="F7171" t="s">
        <v>22</v>
      </c>
    </row>
    <row r="7172" spans="1:6" x14ac:dyDescent="0.45">
      <c r="A7172" t="s">
        <v>31</v>
      </c>
      <c r="B7172">
        <v>2010</v>
      </c>
      <c r="C7172" t="s">
        <v>16</v>
      </c>
      <c r="D7172" t="s">
        <v>6</v>
      </c>
      <c r="E7172">
        <v>0</v>
      </c>
      <c r="F7172" t="s">
        <v>22</v>
      </c>
    </row>
    <row r="7173" spans="1:6" x14ac:dyDescent="0.45">
      <c r="A7173" t="s">
        <v>31</v>
      </c>
      <c r="B7173">
        <v>2010</v>
      </c>
      <c r="C7173" t="s">
        <v>16</v>
      </c>
      <c r="D7173" t="s">
        <v>7</v>
      </c>
      <c r="E7173">
        <v>0</v>
      </c>
      <c r="F7173" t="s">
        <v>22</v>
      </c>
    </row>
    <row r="7174" spans="1:6" x14ac:dyDescent="0.45">
      <c r="A7174" t="s">
        <v>31</v>
      </c>
      <c r="B7174">
        <v>2010</v>
      </c>
      <c r="C7174" t="s">
        <v>17</v>
      </c>
      <c r="D7174" t="s">
        <v>8</v>
      </c>
      <c r="E7174">
        <v>334.1075932778848</v>
      </c>
      <c r="F7174" t="s">
        <v>22</v>
      </c>
    </row>
    <row r="7175" spans="1:6" x14ac:dyDescent="0.45">
      <c r="A7175" t="s">
        <v>31</v>
      </c>
      <c r="B7175">
        <v>2010</v>
      </c>
      <c r="C7175" t="s">
        <v>18</v>
      </c>
      <c r="D7175" t="s">
        <v>9</v>
      </c>
      <c r="E7175">
        <v>0</v>
      </c>
      <c r="F7175" t="s">
        <v>22</v>
      </c>
    </row>
    <row r="7176" spans="1:6" x14ac:dyDescent="0.45">
      <c r="A7176" t="s">
        <v>31</v>
      </c>
      <c r="B7176">
        <v>2010</v>
      </c>
      <c r="C7176" t="s">
        <v>18</v>
      </c>
      <c r="D7176" t="s">
        <v>10</v>
      </c>
      <c r="E7176">
        <v>9132.6007265823227</v>
      </c>
      <c r="F7176" t="s">
        <v>22</v>
      </c>
    </row>
    <row r="7177" spans="1:6" x14ac:dyDescent="0.45">
      <c r="A7177" t="s">
        <v>31</v>
      </c>
      <c r="B7177">
        <v>2010</v>
      </c>
      <c r="C7177" t="s">
        <v>18</v>
      </c>
      <c r="D7177" t="s">
        <v>19</v>
      </c>
      <c r="E7177">
        <v>70.065749812645706</v>
      </c>
      <c r="F7177" t="s">
        <v>23</v>
      </c>
    </row>
    <row r="7178" spans="1:6" x14ac:dyDescent="0.45">
      <c r="A7178" t="s">
        <v>31</v>
      </c>
      <c r="B7178">
        <v>2011</v>
      </c>
      <c r="C7178" t="s">
        <v>15</v>
      </c>
      <c r="D7178" t="s">
        <v>0</v>
      </c>
      <c r="E7178">
        <v>7276</v>
      </c>
      <c r="F7178" t="s">
        <v>22</v>
      </c>
    </row>
    <row r="7179" spans="1:6" x14ac:dyDescent="0.45">
      <c r="A7179" t="s">
        <v>31</v>
      </c>
      <c r="B7179">
        <v>2011</v>
      </c>
      <c r="C7179" t="s">
        <v>15</v>
      </c>
      <c r="D7179" t="s">
        <v>1</v>
      </c>
      <c r="E7179">
        <v>2251.4788076396858</v>
      </c>
      <c r="F7179" t="s">
        <v>22</v>
      </c>
    </row>
    <row r="7180" spans="1:6" x14ac:dyDescent="0.45">
      <c r="A7180" t="s">
        <v>31</v>
      </c>
      <c r="B7180">
        <v>2011</v>
      </c>
      <c r="C7180" t="s">
        <v>15</v>
      </c>
      <c r="D7180" t="s">
        <v>2</v>
      </c>
      <c r="E7180">
        <v>1420.5374710554222</v>
      </c>
      <c r="F7180" t="s">
        <v>22</v>
      </c>
    </row>
    <row r="7181" spans="1:6" x14ac:dyDescent="0.45">
      <c r="A7181" t="s">
        <v>31</v>
      </c>
      <c r="B7181">
        <v>2011</v>
      </c>
      <c r="C7181" t="s">
        <v>15</v>
      </c>
      <c r="D7181" t="s">
        <v>3</v>
      </c>
      <c r="E7181">
        <v>11.038745205479453</v>
      </c>
      <c r="F7181" t="s">
        <v>22</v>
      </c>
    </row>
    <row r="7182" spans="1:6" x14ac:dyDescent="0.45">
      <c r="A7182" t="s">
        <v>31</v>
      </c>
      <c r="B7182">
        <v>2011</v>
      </c>
      <c r="C7182" t="s">
        <v>15</v>
      </c>
      <c r="D7182" t="s">
        <v>4</v>
      </c>
      <c r="E7182">
        <v>295.02650758269795</v>
      </c>
      <c r="F7182" t="s">
        <v>22</v>
      </c>
    </row>
    <row r="7183" spans="1:6" x14ac:dyDescent="0.45">
      <c r="A7183" t="s">
        <v>31</v>
      </c>
      <c r="B7183">
        <v>2011</v>
      </c>
      <c r="C7183" t="s">
        <v>5</v>
      </c>
      <c r="D7183" t="s">
        <v>5</v>
      </c>
      <c r="E7183">
        <v>11254.081531483283</v>
      </c>
      <c r="F7183" t="s">
        <v>22</v>
      </c>
    </row>
    <row r="7184" spans="1:6" x14ac:dyDescent="0.45">
      <c r="A7184" t="s">
        <v>31</v>
      </c>
      <c r="B7184">
        <v>2011</v>
      </c>
      <c r="C7184" t="s">
        <v>16</v>
      </c>
      <c r="D7184" t="s">
        <v>6</v>
      </c>
      <c r="E7184">
        <v>0</v>
      </c>
      <c r="F7184" t="s">
        <v>22</v>
      </c>
    </row>
    <row r="7185" spans="1:6" x14ac:dyDescent="0.45">
      <c r="A7185" t="s">
        <v>31</v>
      </c>
      <c r="B7185">
        <v>2011</v>
      </c>
      <c r="C7185" t="s">
        <v>16</v>
      </c>
      <c r="D7185" t="s">
        <v>7</v>
      </c>
      <c r="E7185">
        <v>0</v>
      </c>
      <c r="F7185" t="s">
        <v>22</v>
      </c>
    </row>
    <row r="7186" spans="1:6" x14ac:dyDescent="0.45">
      <c r="A7186" t="s">
        <v>31</v>
      </c>
      <c r="B7186">
        <v>2011</v>
      </c>
      <c r="C7186" t="s">
        <v>17</v>
      </c>
      <c r="D7186" t="s">
        <v>8</v>
      </c>
      <c r="E7186">
        <v>335.19203810705466</v>
      </c>
      <c r="F7186" t="s">
        <v>22</v>
      </c>
    </row>
    <row r="7187" spans="1:6" x14ac:dyDescent="0.45">
      <c r="A7187" t="s">
        <v>31</v>
      </c>
      <c r="B7187">
        <v>2011</v>
      </c>
      <c r="C7187" t="s">
        <v>18</v>
      </c>
      <c r="D7187" t="s">
        <v>9</v>
      </c>
      <c r="E7187">
        <v>0</v>
      </c>
      <c r="F7187" t="s">
        <v>22</v>
      </c>
    </row>
    <row r="7188" spans="1:6" x14ac:dyDescent="0.45">
      <c r="A7188" t="s">
        <v>31</v>
      </c>
      <c r="B7188">
        <v>2011</v>
      </c>
      <c r="C7188" t="s">
        <v>18</v>
      </c>
      <c r="D7188" t="s">
        <v>10</v>
      </c>
      <c r="E7188">
        <v>10236.071318481076</v>
      </c>
      <c r="F7188" t="s">
        <v>22</v>
      </c>
    </row>
    <row r="7189" spans="1:6" x14ac:dyDescent="0.45">
      <c r="A7189" t="s">
        <v>31</v>
      </c>
      <c r="B7189">
        <v>2011</v>
      </c>
      <c r="C7189" t="s">
        <v>18</v>
      </c>
      <c r="D7189" t="s">
        <v>19</v>
      </c>
      <c r="E7189">
        <v>78.531629000000009</v>
      </c>
      <c r="F7189" t="s">
        <v>23</v>
      </c>
    </row>
    <row r="7190" spans="1:6" x14ac:dyDescent="0.45">
      <c r="A7190" t="s">
        <v>31</v>
      </c>
      <c r="B7190">
        <v>2012</v>
      </c>
      <c r="C7190" t="s">
        <v>15</v>
      </c>
      <c r="D7190" t="s">
        <v>0</v>
      </c>
      <c r="E7190">
        <v>7747.9963945205473</v>
      </c>
      <c r="F7190" t="s">
        <v>22</v>
      </c>
    </row>
    <row r="7191" spans="1:6" x14ac:dyDescent="0.45">
      <c r="A7191" t="s">
        <v>31</v>
      </c>
      <c r="B7191">
        <v>2012</v>
      </c>
      <c r="C7191" t="s">
        <v>15</v>
      </c>
      <c r="D7191" t="s">
        <v>1</v>
      </c>
      <c r="E7191">
        <v>2357.8986464878176</v>
      </c>
      <c r="F7191" t="s">
        <v>22</v>
      </c>
    </row>
    <row r="7192" spans="1:6" x14ac:dyDescent="0.45">
      <c r="A7192" t="s">
        <v>31</v>
      </c>
      <c r="B7192">
        <v>2012</v>
      </c>
      <c r="C7192" t="s">
        <v>15</v>
      </c>
      <c r="D7192" t="s">
        <v>2</v>
      </c>
      <c r="E7192">
        <v>1455.2414128079909</v>
      </c>
      <c r="F7192" t="s">
        <v>22</v>
      </c>
    </row>
    <row r="7193" spans="1:6" x14ac:dyDescent="0.45">
      <c r="A7193" t="s">
        <v>31</v>
      </c>
      <c r="B7193">
        <v>2012</v>
      </c>
      <c r="C7193" t="s">
        <v>15</v>
      </c>
      <c r="D7193" t="s">
        <v>3</v>
      </c>
      <c r="E7193">
        <v>10.403698630136986</v>
      </c>
      <c r="F7193" t="s">
        <v>22</v>
      </c>
    </row>
    <row r="7194" spans="1:6" x14ac:dyDescent="0.45">
      <c r="A7194" t="s">
        <v>31</v>
      </c>
      <c r="B7194">
        <v>2012</v>
      </c>
      <c r="C7194" t="s">
        <v>15</v>
      </c>
      <c r="D7194" t="s">
        <v>4</v>
      </c>
      <c r="E7194">
        <v>305.8513084271703</v>
      </c>
      <c r="F7194" t="s">
        <v>22</v>
      </c>
    </row>
    <row r="7195" spans="1:6" x14ac:dyDescent="0.45">
      <c r="A7195" t="s">
        <v>31</v>
      </c>
      <c r="B7195">
        <v>2012</v>
      </c>
      <c r="C7195" t="s">
        <v>5</v>
      </c>
      <c r="D7195" t="s">
        <v>5</v>
      </c>
      <c r="E7195">
        <v>11877.391460873663</v>
      </c>
      <c r="F7195" t="s">
        <v>22</v>
      </c>
    </row>
    <row r="7196" spans="1:6" x14ac:dyDescent="0.45">
      <c r="A7196" t="s">
        <v>31</v>
      </c>
      <c r="B7196">
        <v>2012</v>
      </c>
      <c r="C7196" t="s">
        <v>16</v>
      </c>
      <c r="D7196" t="s">
        <v>6</v>
      </c>
      <c r="E7196">
        <v>0</v>
      </c>
      <c r="F7196" t="s">
        <v>22</v>
      </c>
    </row>
    <row r="7197" spans="1:6" x14ac:dyDescent="0.45">
      <c r="A7197" t="s">
        <v>31</v>
      </c>
      <c r="B7197">
        <v>2012</v>
      </c>
      <c r="C7197" t="s">
        <v>16</v>
      </c>
      <c r="D7197" t="s">
        <v>7</v>
      </c>
      <c r="E7197">
        <v>0</v>
      </c>
      <c r="F7197" t="s">
        <v>22</v>
      </c>
    </row>
    <row r="7198" spans="1:6" x14ac:dyDescent="0.45">
      <c r="A7198" t="s">
        <v>31</v>
      </c>
      <c r="B7198">
        <v>2012</v>
      </c>
      <c r="C7198" t="s">
        <v>17</v>
      </c>
      <c r="D7198" t="s">
        <v>8</v>
      </c>
      <c r="E7198">
        <v>319.73569362389725</v>
      </c>
      <c r="F7198" t="s">
        <v>22</v>
      </c>
    </row>
    <row r="7199" spans="1:6" x14ac:dyDescent="0.45">
      <c r="A7199" t="s">
        <v>31</v>
      </c>
      <c r="B7199">
        <v>2012</v>
      </c>
      <c r="C7199" t="s">
        <v>18</v>
      </c>
      <c r="D7199" t="s">
        <v>9</v>
      </c>
      <c r="E7199">
        <v>0</v>
      </c>
      <c r="F7199" t="s">
        <v>22</v>
      </c>
    </row>
    <row r="7200" spans="1:6" x14ac:dyDescent="0.45">
      <c r="A7200" t="s">
        <v>31</v>
      </c>
      <c r="B7200">
        <v>2012</v>
      </c>
      <c r="C7200" t="s">
        <v>18</v>
      </c>
      <c r="D7200" t="s">
        <v>10</v>
      </c>
      <c r="E7200">
        <v>11380.831644052389</v>
      </c>
      <c r="F7200" t="s">
        <v>22</v>
      </c>
    </row>
    <row r="7201" spans="1:6" x14ac:dyDescent="0.45">
      <c r="A7201" t="s">
        <v>31</v>
      </c>
      <c r="B7201">
        <v>2012</v>
      </c>
      <c r="C7201" t="s">
        <v>18</v>
      </c>
      <c r="D7201" t="s">
        <v>19</v>
      </c>
      <c r="E7201">
        <v>87.314284999999984</v>
      </c>
      <c r="F7201" t="s">
        <v>23</v>
      </c>
    </row>
    <row r="7202" spans="1:6" x14ac:dyDescent="0.45">
      <c r="A7202" t="s">
        <v>31</v>
      </c>
      <c r="B7202">
        <v>2013</v>
      </c>
      <c r="C7202" t="s">
        <v>15</v>
      </c>
      <c r="D7202" t="s">
        <v>0</v>
      </c>
      <c r="E7202">
        <v>7800.649934246575</v>
      </c>
      <c r="F7202" t="s">
        <v>22</v>
      </c>
    </row>
    <row r="7203" spans="1:6" x14ac:dyDescent="0.45">
      <c r="A7203" t="s">
        <v>31</v>
      </c>
      <c r="B7203">
        <v>2013</v>
      </c>
      <c r="C7203" t="s">
        <v>15</v>
      </c>
      <c r="D7203" t="s">
        <v>1</v>
      </c>
      <c r="E7203">
        <v>2266.983329365853</v>
      </c>
      <c r="F7203" t="s">
        <v>22</v>
      </c>
    </row>
    <row r="7204" spans="1:6" x14ac:dyDescent="0.45">
      <c r="A7204" t="s">
        <v>31</v>
      </c>
      <c r="B7204">
        <v>2013</v>
      </c>
      <c r="C7204" t="s">
        <v>15</v>
      </c>
      <c r="D7204" t="s">
        <v>2</v>
      </c>
      <c r="E7204">
        <v>1409.3649818097006</v>
      </c>
      <c r="F7204" t="s">
        <v>22</v>
      </c>
    </row>
    <row r="7205" spans="1:6" x14ac:dyDescent="0.45">
      <c r="A7205" t="s">
        <v>31</v>
      </c>
      <c r="B7205">
        <v>2013</v>
      </c>
      <c r="C7205" t="s">
        <v>15</v>
      </c>
      <c r="D7205" t="s">
        <v>3</v>
      </c>
      <c r="E7205">
        <v>9.4968328767123289</v>
      </c>
      <c r="F7205" t="s">
        <v>22</v>
      </c>
    </row>
    <row r="7206" spans="1:6" x14ac:dyDescent="0.45">
      <c r="A7206" t="s">
        <v>31</v>
      </c>
      <c r="B7206">
        <v>2013</v>
      </c>
      <c r="C7206" t="s">
        <v>15</v>
      </c>
      <c r="D7206" t="s">
        <v>4</v>
      </c>
      <c r="E7206">
        <v>304.3160134750085</v>
      </c>
      <c r="F7206" t="s">
        <v>22</v>
      </c>
    </row>
    <row r="7207" spans="1:6" x14ac:dyDescent="0.45">
      <c r="A7207" t="s">
        <v>31</v>
      </c>
      <c r="B7207">
        <v>2013</v>
      </c>
      <c r="C7207" t="s">
        <v>5</v>
      </c>
      <c r="D7207" t="s">
        <v>5</v>
      </c>
      <c r="E7207">
        <v>11790.811091773849</v>
      </c>
      <c r="F7207" t="s">
        <v>22</v>
      </c>
    </row>
    <row r="7208" spans="1:6" x14ac:dyDescent="0.45">
      <c r="A7208" t="s">
        <v>31</v>
      </c>
      <c r="B7208">
        <v>2013</v>
      </c>
      <c r="C7208" t="s">
        <v>16</v>
      </c>
      <c r="D7208" t="s">
        <v>6</v>
      </c>
      <c r="E7208">
        <v>0</v>
      </c>
      <c r="F7208" t="s">
        <v>22</v>
      </c>
    </row>
    <row r="7209" spans="1:6" x14ac:dyDescent="0.45">
      <c r="A7209" t="s">
        <v>31</v>
      </c>
      <c r="B7209">
        <v>2013</v>
      </c>
      <c r="C7209" t="s">
        <v>16</v>
      </c>
      <c r="D7209" t="s">
        <v>7</v>
      </c>
      <c r="E7209">
        <v>0</v>
      </c>
      <c r="F7209" t="s">
        <v>22</v>
      </c>
    </row>
    <row r="7210" spans="1:6" x14ac:dyDescent="0.45">
      <c r="A7210" t="s">
        <v>31</v>
      </c>
      <c r="B7210">
        <v>2013</v>
      </c>
      <c r="C7210" t="s">
        <v>17</v>
      </c>
      <c r="D7210" t="s">
        <v>8</v>
      </c>
      <c r="E7210">
        <v>270.26000226026196</v>
      </c>
      <c r="F7210" t="s">
        <v>22</v>
      </c>
    </row>
    <row r="7211" spans="1:6" x14ac:dyDescent="0.45">
      <c r="A7211" t="s">
        <v>31</v>
      </c>
      <c r="B7211">
        <v>2013</v>
      </c>
      <c r="C7211" t="s">
        <v>18</v>
      </c>
      <c r="D7211" t="s">
        <v>9</v>
      </c>
      <c r="E7211">
        <v>0</v>
      </c>
      <c r="F7211" t="s">
        <v>22</v>
      </c>
    </row>
    <row r="7212" spans="1:6" x14ac:dyDescent="0.45">
      <c r="A7212" t="s">
        <v>31</v>
      </c>
      <c r="B7212">
        <v>2013</v>
      </c>
      <c r="C7212" t="s">
        <v>18</v>
      </c>
      <c r="D7212" t="s">
        <v>10</v>
      </c>
      <c r="E7212">
        <v>11403.878293831898</v>
      </c>
      <c r="F7212" t="s">
        <v>22</v>
      </c>
    </row>
    <row r="7213" spans="1:6" x14ac:dyDescent="0.45">
      <c r="A7213" t="s">
        <v>31</v>
      </c>
      <c r="B7213">
        <v>2013</v>
      </c>
      <c r="C7213" t="s">
        <v>18</v>
      </c>
      <c r="D7213" t="s">
        <v>19</v>
      </c>
      <c r="E7213">
        <v>87.491100000000003</v>
      </c>
      <c r="F7213" t="s">
        <v>23</v>
      </c>
    </row>
    <row r="7214" spans="1:6" x14ac:dyDescent="0.45">
      <c r="A7214" t="s">
        <v>31</v>
      </c>
      <c r="B7214">
        <v>2014</v>
      </c>
      <c r="C7214" t="s">
        <v>15</v>
      </c>
      <c r="D7214" t="s">
        <v>0</v>
      </c>
      <c r="E7214">
        <v>7946.535046575339</v>
      </c>
      <c r="F7214" t="s">
        <v>22</v>
      </c>
    </row>
    <row r="7215" spans="1:6" x14ac:dyDescent="0.45">
      <c r="A7215" t="s">
        <v>31</v>
      </c>
      <c r="B7215">
        <v>2014</v>
      </c>
      <c r="C7215" t="s">
        <v>15</v>
      </c>
      <c r="D7215" t="s">
        <v>1</v>
      </c>
      <c r="E7215">
        <v>2354.8382301668025</v>
      </c>
      <c r="F7215" t="s">
        <v>22</v>
      </c>
    </row>
    <row r="7216" spans="1:6" x14ac:dyDescent="0.45">
      <c r="A7216" t="s">
        <v>31</v>
      </c>
      <c r="B7216">
        <v>2014</v>
      </c>
      <c r="C7216" t="s">
        <v>15</v>
      </c>
      <c r="D7216" t="s">
        <v>2</v>
      </c>
      <c r="E7216">
        <v>1406.1555853717773</v>
      </c>
      <c r="F7216" t="s">
        <v>22</v>
      </c>
    </row>
    <row r="7217" spans="1:6" x14ac:dyDescent="0.45">
      <c r="A7217" t="s">
        <v>31</v>
      </c>
      <c r="B7217">
        <v>2014</v>
      </c>
      <c r="C7217" t="s">
        <v>15</v>
      </c>
      <c r="D7217" t="s">
        <v>3</v>
      </c>
      <c r="E7217">
        <v>8.9676273972602729</v>
      </c>
      <c r="F7217" t="s">
        <v>22</v>
      </c>
    </row>
    <row r="7218" spans="1:6" x14ac:dyDescent="0.45">
      <c r="A7218" t="s">
        <v>31</v>
      </c>
      <c r="B7218">
        <v>2014</v>
      </c>
      <c r="C7218" t="s">
        <v>15</v>
      </c>
      <c r="D7218" t="s">
        <v>4</v>
      </c>
      <c r="E7218">
        <v>297.21042076940279</v>
      </c>
      <c r="F7218" t="s">
        <v>22</v>
      </c>
    </row>
    <row r="7219" spans="1:6" x14ac:dyDescent="0.45">
      <c r="A7219" t="s">
        <v>31</v>
      </c>
      <c r="B7219">
        <v>2014</v>
      </c>
      <c r="C7219" t="s">
        <v>5</v>
      </c>
      <c r="D7219" t="s">
        <v>5</v>
      </c>
      <c r="E7219">
        <v>12013.706910280582</v>
      </c>
      <c r="F7219" t="s">
        <v>22</v>
      </c>
    </row>
    <row r="7220" spans="1:6" x14ac:dyDescent="0.45">
      <c r="A7220" t="s">
        <v>31</v>
      </c>
      <c r="B7220">
        <v>2014</v>
      </c>
      <c r="C7220" t="s">
        <v>16</v>
      </c>
      <c r="D7220" t="s">
        <v>6</v>
      </c>
      <c r="E7220">
        <v>0</v>
      </c>
      <c r="F7220" t="s">
        <v>22</v>
      </c>
    </row>
    <row r="7221" spans="1:6" x14ac:dyDescent="0.45">
      <c r="A7221" t="s">
        <v>31</v>
      </c>
      <c r="B7221">
        <v>2014</v>
      </c>
      <c r="C7221" t="s">
        <v>16</v>
      </c>
      <c r="D7221" t="s">
        <v>7</v>
      </c>
      <c r="E7221">
        <v>0</v>
      </c>
      <c r="F7221" t="s">
        <v>22</v>
      </c>
    </row>
    <row r="7222" spans="1:6" x14ac:dyDescent="0.45">
      <c r="A7222" t="s">
        <v>31</v>
      </c>
      <c r="B7222">
        <v>2014</v>
      </c>
      <c r="C7222" t="s">
        <v>17</v>
      </c>
      <c r="D7222" t="s">
        <v>8</v>
      </c>
      <c r="E7222">
        <v>252.24282907851045</v>
      </c>
      <c r="F7222" t="s">
        <v>22</v>
      </c>
    </row>
    <row r="7223" spans="1:6" x14ac:dyDescent="0.45">
      <c r="A7223" t="s">
        <v>31</v>
      </c>
      <c r="B7223">
        <v>2014</v>
      </c>
      <c r="C7223" t="s">
        <v>18</v>
      </c>
      <c r="D7223" t="s">
        <v>9</v>
      </c>
      <c r="E7223">
        <v>0</v>
      </c>
      <c r="F7223" t="s">
        <v>22</v>
      </c>
    </row>
    <row r="7224" spans="1:6" x14ac:dyDescent="0.45">
      <c r="A7224" t="s">
        <v>31</v>
      </c>
      <c r="B7224">
        <v>2014</v>
      </c>
      <c r="C7224" t="s">
        <v>18</v>
      </c>
      <c r="D7224" t="s">
        <v>10</v>
      </c>
      <c r="E7224">
        <v>11528.227231437861</v>
      </c>
      <c r="F7224" t="s">
        <v>22</v>
      </c>
    </row>
    <row r="7225" spans="1:6" x14ac:dyDescent="0.45">
      <c r="A7225" t="s">
        <v>31</v>
      </c>
      <c r="B7225">
        <v>2014</v>
      </c>
      <c r="C7225" t="s">
        <v>18</v>
      </c>
      <c r="D7225" t="s">
        <v>19</v>
      </c>
      <c r="E7225">
        <v>88.445111000000011</v>
      </c>
      <c r="F7225" t="s">
        <v>23</v>
      </c>
    </row>
    <row r="7226" spans="1:6" x14ac:dyDescent="0.45">
      <c r="A7226" t="s">
        <v>31</v>
      </c>
      <c r="B7226">
        <v>2015</v>
      </c>
      <c r="C7226" t="s">
        <v>15</v>
      </c>
      <c r="D7226" t="s">
        <v>0</v>
      </c>
      <c r="E7226">
        <v>7343</v>
      </c>
      <c r="F7226" t="s">
        <v>22</v>
      </c>
    </row>
    <row r="7227" spans="1:6" x14ac:dyDescent="0.45">
      <c r="A7227" t="s">
        <v>31</v>
      </c>
      <c r="B7227">
        <v>2015</v>
      </c>
      <c r="C7227" t="s">
        <v>15</v>
      </c>
      <c r="D7227" t="s">
        <v>1</v>
      </c>
      <c r="E7227">
        <v>2349.2297628408128</v>
      </c>
      <c r="F7227" t="s">
        <v>22</v>
      </c>
    </row>
    <row r="7228" spans="1:6" x14ac:dyDescent="0.45">
      <c r="A7228" t="s">
        <v>31</v>
      </c>
      <c r="B7228">
        <v>2015</v>
      </c>
      <c r="C7228" t="s">
        <v>15</v>
      </c>
      <c r="D7228" t="s">
        <v>2</v>
      </c>
      <c r="E7228">
        <v>1384.0332354688001</v>
      </c>
      <c r="F7228" t="s">
        <v>22</v>
      </c>
    </row>
    <row r="7229" spans="1:6" x14ac:dyDescent="0.45">
      <c r="A7229" t="s">
        <v>31</v>
      </c>
      <c r="B7229">
        <v>2015</v>
      </c>
      <c r="C7229" t="s">
        <v>15</v>
      </c>
      <c r="D7229" t="s">
        <v>3</v>
      </c>
      <c r="E7229">
        <v>7.9765698630136974</v>
      </c>
      <c r="F7229" t="s">
        <v>22</v>
      </c>
    </row>
    <row r="7230" spans="1:6" x14ac:dyDescent="0.45">
      <c r="A7230" t="s">
        <v>31</v>
      </c>
      <c r="B7230">
        <v>2015</v>
      </c>
      <c r="C7230" t="s">
        <v>15</v>
      </c>
      <c r="D7230" t="s">
        <v>4</v>
      </c>
      <c r="E7230">
        <v>294.77955953746385</v>
      </c>
      <c r="F7230" t="s">
        <v>22</v>
      </c>
    </row>
    <row r="7231" spans="1:6" x14ac:dyDescent="0.45">
      <c r="A7231" t="s">
        <v>31</v>
      </c>
      <c r="B7231">
        <v>2015</v>
      </c>
      <c r="C7231" t="s">
        <v>5</v>
      </c>
      <c r="D7231" t="s">
        <v>5</v>
      </c>
      <c r="E7231">
        <v>11379.019127710091</v>
      </c>
      <c r="F7231" t="s">
        <v>22</v>
      </c>
    </row>
    <row r="7232" spans="1:6" x14ac:dyDescent="0.45">
      <c r="A7232" t="s">
        <v>31</v>
      </c>
      <c r="B7232">
        <v>2015</v>
      </c>
      <c r="C7232" t="s">
        <v>16</v>
      </c>
      <c r="D7232" t="s">
        <v>6</v>
      </c>
      <c r="E7232">
        <v>0</v>
      </c>
      <c r="F7232" t="s">
        <v>22</v>
      </c>
    </row>
    <row r="7233" spans="1:6" x14ac:dyDescent="0.45">
      <c r="A7233" t="s">
        <v>31</v>
      </c>
      <c r="B7233">
        <v>2015</v>
      </c>
      <c r="C7233" t="s">
        <v>16</v>
      </c>
      <c r="D7233" t="s">
        <v>7</v>
      </c>
      <c r="E7233">
        <v>0</v>
      </c>
      <c r="F7233" t="s">
        <v>22</v>
      </c>
    </row>
    <row r="7234" spans="1:6" x14ac:dyDescent="0.45">
      <c r="A7234" t="s">
        <v>31</v>
      </c>
      <c r="B7234">
        <v>2015</v>
      </c>
      <c r="C7234" t="s">
        <v>17</v>
      </c>
      <c r="D7234" t="s">
        <v>8</v>
      </c>
      <c r="E7234">
        <v>249.50406486470891</v>
      </c>
      <c r="F7234" t="s">
        <v>22</v>
      </c>
    </row>
    <row r="7235" spans="1:6" x14ac:dyDescent="0.45">
      <c r="A7235" t="s">
        <v>31</v>
      </c>
      <c r="B7235">
        <v>2015</v>
      </c>
      <c r="C7235" t="s">
        <v>18</v>
      </c>
      <c r="D7235" t="s">
        <v>9</v>
      </c>
      <c r="E7235">
        <v>0</v>
      </c>
      <c r="F7235" t="s">
        <v>22</v>
      </c>
    </row>
    <row r="7236" spans="1:6" x14ac:dyDescent="0.45">
      <c r="A7236" t="s">
        <v>31</v>
      </c>
      <c r="B7236">
        <v>2015</v>
      </c>
      <c r="C7236" t="s">
        <v>18</v>
      </c>
      <c r="D7236" t="s">
        <v>10</v>
      </c>
      <c r="E7236">
        <v>11085.180203531689</v>
      </c>
      <c r="F7236" t="s">
        <v>22</v>
      </c>
    </row>
    <row r="7237" spans="1:6" x14ac:dyDescent="0.45">
      <c r="A7237" t="s">
        <v>31</v>
      </c>
      <c r="B7237">
        <v>2015</v>
      </c>
      <c r="C7237" t="s">
        <v>18</v>
      </c>
      <c r="D7237" t="s">
        <v>19</v>
      </c>
      <c r="E7237">
        <v>85.046032999999994</v>
      </c>
      <c r="F7237" t="s">
        <v>23</v>
      </c>
    </row>
    <row r="7238" spans="1:6" x14ac:dyDescent="0.45">
      <c r="A7238" t="s">
        <v>31</v>
      </c>
      <c r="B7238">
        <v>2016</v>
      </c>
      <c r="C7238" t="s">
        <v>15</v>
      </c>
      <c r="D7238" t="s">
        <v>0</v>
      </c>
      <c r="E7238">
        <v>7768</v>
      </c>
      <c r="F7238" t="s">
        <v>22</v>
      </c>
    </row>
    <row r="7239" spans="1:6" x14ac:dyDescent="0.45">
      <c r="A7239" t="s">
        <v>31</v>
      </c>
      <c r="B7239">
        <v>2016</v>
      </c>
      <c r="C7239" t="s">
        <v>15</v>
      </c>
      <c r="D7239" t="s">
        <v>1</v>
      </c>
      <c r="E7239">
        <v>2454.2126569860129</v>
      </c>
      <c r="F7239" t="s">
        <v>22</v>
      </c>
    </row>
    <row r="7240" spans="1:6" x14ac:dyDescent="0.45">
      <c r="A7240" t="s">
        <v>31</v>
      </c>
      <c r="B7240">
        <v>2016</v>
      </c>
      <c r="C7240" t="s">
        <v>15</v>
      </c>
      <c r="D7240" t="s">
        <v>2</v>
      </c>
      <c r="E7240">
        <v>1365.1603583717458</v>
      </c>
      <c r="F7240" t="s">
        <v>22</v>
      </c>
    </row>
    <row r="7241" spans="1:6" x14ac:dyDescent="0.45">
      <c r="A7241" t="s">
        <v>31</v>
      </c>
      <c r="B7241">
        <v>2016</v>
      </c>
      <c r="C7241" t="s">
        <v>15</v>
      </c>
      <c r="D7241" t="s">
        <v>3</v>
      </c>
      <c r="E7241">
        <v>6.7738301369863008</v>
      </c>
      <c r="F7241" t="s">
        <v>22</v>
      </c>
    </row>
    <row r="7242" spans="1:6" x14ac:dyDescent="0.45">
      <c r="A7242" t="s">
        <v>31</v>
      </c>
      <c r="B7242">
        <v>2016</v>
      </c>
      <c r="C7242" t="s">
        <v>15</v>
      </c>
      <c r="D7242" t="s">
        <v>4</v>
      </c>
      <c r="E7242">
        <v>304.46243757228632</v>
      </c>
      <c r="F7242" t="s">
        <v>22</v>
      </c>
    </row>
    <row r="7243" spans="1:6" x14ac:dyDescent="0.45">
      <c r="A7243" t="s">
        <v>31</v>
      </c>
      <c r="B7243">
        <v>2016</v>
      </c>
      <c r="C7243" t="s">
        <v>5</v>
      </c>
      <c r="D7243" t="s">
        <v>5</v>
      </c>
      <c r="E7243">
        <v>11898.609283067031</v>
      </c>
      <c r="F7243" t="s">
        <v>22</v>
      </c>
    </row>
    <row r="7244" spans="1:6" x14ac:dyDescent="0.45">
      <c r="A7244" t="s">
        <v>31</v>
      </c>
      <c r="B7244">
        <v>2016</v>
      </c>
      <c r="C7244" t="s">
        <v>16</v>
      </c>
      <c r="D7244" t="s">
        <v>6</v>
      </c>
      <c r="E7244">
        <v>0</v>
      </c>
      <c r="F7244" t="s">
        <v>22</v>
      </c>
    </row>
    <row r="7245" spans="1:6" x14ac:dyDescent="0.45">
      <c r="A7245" t="s">
        <v>31</v>
      </c>
      <c r="B7245">
        <v>2016</v>
      </c>
      <c r="C7245" t="s">
        <v>16</v>
      </c>
      <c r="D7245" t="s">
        <v>7</v>
      </c>
      <c r="E7245">
        <v>0</v>
      </c>
      <c r="F7245" t="s">
        <v>22</v>
      </c>
    </row>
    <row r="7246" spans="1:6" x14ac:dyDescent="0.45">
      <c r="A7246" t="s">
        <v>31</v>
      </c>
      <c r="B7246">
        <v>2016</v>
      </c>
      <c r="C7246" t="s">
        <v>17</v>
      </c>
      <c r="D7246" t="s">
        <v>8</v>
      </c>
      <c r="E7246">
        <v>257.38372274761292</v>
      </c>
      <c r="F7246" t="s">
        <v>22</v>
      </c>
    </row>
    <row r="7247" spans="1:6" x14ac:dyDescent="0.45">
      <c r="A7247" t="s">
        <v>31</v>
      </c>
      <c r="B7247">
        <v>2016</v>
      </c>
      <c r="C7247" t="s">
        <v>18</v>
      </c>
      <c r="D7247" t="s">
        <v>9</v>
      </c>
      <c r="E7247">
        <v>0</v>
      </c>
      <c r="F7247" t="s">
        <v>22</v>
      </c>
    </row>
    <row r="7248" spans="1:6" x14ac:dyDescent="0.45">
      <c r="A7248" t="s">
        <v>31</v>
      </c>
      <c r="B7248">
        <v>2016</v>
      </c>
      <c r="C7248" t="s">
        <v>18</v>
      </c>
      <c r="D7248" t="s">
        <v>10</v>
      </c>
      <c r="E7248">
        <v>10862.783389499293</v>
      </c>
      <c r="F7248" t="s">
        <v>22</v>
      </c>
    </row>
    <row r="7249" spans="1:6" x14ac:dyDescent="0.45">
      <c r="A7249" t="s">
        <v>31</v>
      </c>
      <c r="B7249">
        <v>2016</v>
      </c>
      <c r="C7249" t="s">
        <v>18</v>
      </c>
      <c r="D7249" t="s">
        <v>19</v>
      </c>
      <c r="E7249">
        <v>83.339793999999983</v>
      </c>
      <c r="F7249" t="s">
        <v>23</v>
      </c>
    </row>
    <row r="7250" spans="1:6" x14ac:dyDescent="0.45">
      <c r="A7250" t="s">
        <v>31</v>
      </c>
      <c r="B7250">
        <v>2017</v>
      </c>
      <c r="C7250" t="s">
        <v>15</v>
      </c>
      <c r="D7250" t="s">
        <v>0</v>
      </c>
      <c r="E7250">
        <v>7588.1831424219181</v>
      </c>
      <c r="F7250" t="s">
        <v>22</v>
      </c>
    </row>
    <row r="7251" spans="1:6" x14ac:dyDescent="0.45">
      <c r="A7251" t="s">
        <v>31</v>
      </c>
      <c r="B7251">
        <v>2017</v>
      </c>
      <c r="C7251" t="s">
        <v>15</v>
      </c>
      <c r="D7251" t="s">
        <v>1</v>
      </c>
      <c r="E7251">
        <v>2514.7037830533254</v>
      </c>
      <c r="F7251" t="s">
        <v>22</v>
      </c>
    </row>
    <row r="7252" spans="1:6" x14ac:dyDescent="0.45">
      <c r="A7252" t="s">
        <v>31</v>
      </c>
      <c r="B7252">
        <v>2017</v>
      </c>
      <c r="C7252" t="s">
        <v>15</v>
      </c>
      <c r="D7252" t="s">
        <v>2</v>
      </c>
      <c r="E7252">
        <v>1414.4603865047936</v>
      </c>
      <c r="F7252" t="s">
        <v>22</v>
      </c>
    </row>
    <row r="7253" spans="1:6" x14ac:dyDescent="0.45">
      <c r="A7253" t="s">
        <v>31</v>
      </c>
      <c r="B7253">
        <v>2017</v>
      </c>
      <c r="C7253" t="s">
        <v>15</v>
      </c>
      <c r="D7253" t="s">
        <v>3</v>
      </c>
      <c r="E7253">
        <v>5.7539068493150687</v>
      </c>
      <c r="F7253" t="s">
        <v>22</v>
      </c>
    </row>
    <row r="7254" spans="1:6" x14ac:dyDescent="0.45">
      <c r="A7254" t="s">
        <v>31</v>
      </c>
      <c r="B7254">
        <v>2017</v>
      </c>
      <c r="C7254" t="s">
        <v>15</v>
      </c>
      <c r="D7254" t="s">
        <v>4</v>
      </c>
      <c r="E7254">
        <v>313.33228014744606</v>
      </c>
      <c r="F7254" t="s">
        <v>22</v>
      </c>
    </row>
    <row r="7255" spans="1:6" x14ac:dyDescent="0.45">
      <c r="A7255" t="s">
        <v>31</v>
      </c>
      <c r="B7255">
        <v>2017</v>
      </c>
      <c r="C7255" t="s">
        <v>5</v>
      </c>
      <c r="D7255" t="s">
        <v>5</v>
      </c>
      <c r="E7255">
        <v>11836.433498976798</v>
      </c>
      <c r="F7255" t="s">
        <v>22</v>
      </c>
    </row>
    <row r="7256" spans="1:6" x14ac:dyDescent="0.45">
      <c r="A7256" t="s">
        <v>31</v>
      </c>
      <c r="B7256">
        <v>2017</v>
      </c>
      <c r="C7256" t="s">
        <v>16</v>
      </c>
      <c r="D7256" t="s">
        <v>6</v>
      </c>
      <c r="E7256">
        <v>0</v>
      </c>
      <c r="F7256" t="s">
        <v>22</v>
      </c>
    </row>
    <row r="7257" spans="1:6" x14ac:dyDescent="0.45">
      <c r="A7257" t="s">
        <v>31</v>
      </c>
      <c r="B7257">
        <v>2017</v>
      </c>
      <c r="C7257" t="s">
        <v>16</v>
      </c>
      <c r="D7257" t="s">
        <v>7</v>
      </c>
      <c r="E7257">
        <v>0</v>
      </c>
      <c r="F7257" t="s">
        <v>22</v>
      </c>
    </row>
    <row r="7258" spans="1:6" x14ac:dyDescent="0.45">
      <c r="A7258" t="s">
        <v>31</v>
      </c>
      <c r="B7258">
        <v>2017</v>
      </c>
      <c r="C7258" t="s">
        <v>17</v>
      </c>
      <c r="D7258" t="s">
        <v>8</v>
      </c>
      <c r="E7258">
        <v>269.00002644987387</v>
      </c>
      <c r="F7258" t="s">
        <v>22</v>
      </c>
    </row>
    <row r="7259" spans="1:6" x14ac:dyDescent="0.45">
      <c r="A7259" t="s">
        <v>31</v>
      </c>
      <c r="B7259">
        <v>2017</v>
      </c>
      <c r="C7259" t="s">
        <v>18</v>
      </c>
      <c r="D7259" t="s">
        <v>9</v>
      </c>
      <c r="E7259">
        <v>0</v>
      </c>
      <c r="F7259" t="s">
        <v>22</v>
      </c>
    </row>
    <row r="7260" spans="1:6" x14ac:dyDescent="0.45">
      <c r="A7260" t="s">
        <v>31</v>
      </c>
      <c r="B7260">
        <v>2017</v>
      </c>
      <c r="C7260" t="s">
        <v>18</v>
      </c>
      <c r="D7260" t="s">
        <v>10</v>
      </c>
      <c r="E7260">
        <v>10900.651896774078</v>
      </c>
      <c r="F7260" t="s">
        <v>22</v>
      </c>
    </row>
    <row r="7261" spans="1:6" x14ac:dyDescent="0.45">
      <c r="A7261" t="s">
        <v>31</v>
      </c>
      <c r="B7261">
        <v>2017</v>
      </c>
      <c r="C7261" t="s">
        <v>18</v>
      </c>
      <c r="D7261" t="s">
        <v>19</v>
      </c>
      <c r="E7261">
        <v>83.630323000000004</v>
      </c>
      <c r="F7261" t="s">
        <v>23</v>
      </c>
    </row>
    <row r="7262" spans="1:6" x14ac:dyDescent="0.45">
      <c r="A7262" t="s">
        <v>31</v>
      </c>
      <c r="B7262">
        <v>2018</v>
      </c>
      <c r="C7262" t="s">
        <v>15</v>
      </c>
      <c r="D7262" t="s">
        <v>0</v>
      </c>
      <c r="E7262">
        <v>7172.2421863178088</v>
      </c>
      <c r="F7262" t="s">
        <v>22</v>
      </c>
    </row>
    <row r="7263" spans="1:6" x14ac:dyDescent="0.45">
      <c r="A7263" t="s">
        <v>31</v>
      </c>
      <c r="B7263">
        <v>2018</v>
      </c>
      <c r="C7263" t="s">
        <v>15</v>
      </c>
      <c r="D7263" t="s">
        <v>1</v>
      </c>
      <c r="E7263">
        <v>2514.3316525640753</v>
      </c>
      <c r="F7263" t="s">
        <v>22</v>
      </c>
    </row>
    <row r="7264" spans="1:6" x14ac:dyDescent="0.45">
      <c r="A7264" t="s">
        <v>31</v>
      </c>
      <c r="B7264">
        <v>2018</v>
      </c>
      <c r="C7264" t="s">
        <v>15</v>
      </c>
      <c r="D7264" t="s">
        <v>2</v>
      </c>
      <c r="E7264">
        <v>1382.2131739608208</v>
      </c>
      <c r="F7264" t="s">
        <v>22</v>
      </c>
    </row>
    <row r="7265" spans="1:6" x14ac:dyDescent="0.45">
      <c r="A7265" t="s">
        <v>31</v>
      </c>
      <c r="B7265">
        <v>2018</v>
      </c>
      <c r="C7265" t="s">
        <v>15</v>
      </c>
      <c r="D7265" t="s">
        <v>3</v>
      </c>
      <c r="E7265">
        <v>5</v>
      </c>
      <c r="F7265" t="s">
        <v>22</v>
      </c>
    </row>
    <row r="7266" spans="1:6" x14ac:dyDescent="0.45">
      <c r="A7266" t="s">
        <v>31</v>
      </c>
      <c r="B7266">
        <v>2018</v>
      </c>
      <c r="C7266" t="s">
        <v>15</v>
      </c>
      <c r="D7266" t="s">
        <v>4</v>
      </c>
      <c r="E7266">
        <v>328.23974646593621</v>
      </c>
      <c r="F7266" t="s">
        <v>22</v>
      </c>
    </row>
    <row r="7267" spans="1:6" x14ac:dyDescent="0.45">
      <c r="A7267" t="s">
        <v>31</v>
      </c>
      <c r="B7267">
        <v>2018</v>
      </c>
      <c r="C7267" t="s">
        <v>5</v>
      </c>
      <c r="D7267" t="s">
        <v>5</v>
      </c>
      <c r="E7267">
        <v>11402.026759308645</v>
      </c>
      <c r="F7267" t="s">
        <v>22</v>
      </c>
    </row>
    <row r="7268" spans="1:6" x14ac:dyDescent="0.45">
      <c r="A7268" t="s">
        <v>31</v>
      </c>
      <c r="B7268">
        <v>2018</v>
      </c>
      <c r="C7268" t="s">
        <v>16</v>
      </c>
      <c r="D7268" t="s">
        <v>6</v>
      </c>
      <c r="E7268">
        <v>0</v>
      </c>
      <c r="F7268" t="s">
        <v>22</v>
      </c>
    </row>
    <row r="7269" spans="1:6" x14ac:dyDescent="0.45">
      <c r="A7269" t="s">
        <v>31</v>
      </c>
      <c r="B7269">
        <v>2018</v>
      </c>
      <c r="C7269" t="s">
        <v>16</v>
      </c>
      <c r="D7269" t="s">
        <v>7</v>
      </c>
      <c r="E7269">
        <v>0</v>
      </c>
      <c r="F7269" t="s">
        <v>22</v>
      </c>
    </row>
    <row r="7270" spans="1:6" x14ac:dyDescent="0.45">
      <c r="A7270" t="s">
        <v>31</v>
      </c>
      <c r="B7270">
        <v>2018</v>
      </c>
      <c r="C7270" t="s">
        <v>17</v>
      </c>
      <c r="D7270" t="s">
        <v>8</v>
      </c>
      <c r="E7270">
        <v>237.40204529661133</v>
      </c>
      <c r="F7270" t="s">
        <v>22</v>
      </c>
    </row>
    <row r="7271" spans="1:6" x14ac:dyDescent="0.45">
      <c r="A7271" t="s">
        <v>31</v>
      </c>
      <c r="B7271">
        <v>2018</v>
      </c>
      <c r="C7271" t="s">
        <v>18</v>
      </c>
      <c r="D7271" t="s">
        <v>9</v>
      </c>
      <c r="E7271">
        <v>0</v>
      </c>
      <c r="F7271" t="s">
        <v>22</v>
      </c>
    </row>
    <row r="7272" spans="1:6" x14ac:dyDescent="0.45">
      <c r="A7272" t="s">
        <v>31</v>
      </c>
      <c r="B7272">
        <v>2018</v>
      </c>
      <c r="C7272" t="s">
        <v>18</v>
      </c>
      <c r="D7272" t="s">
        <v>10</v>
      </c>
      <c r="E7272">
        <v>10799.202712053688</v>
      </c>
      <c r="F7272" t="s">
        <v>22</v>
      </c>
    </row>
    <row r="7273" spans="1:6" x14ac:dyDescent="0.45">
      <c r="A7273" t="s">
        <v>31</v>
      </c>
      <c r="B7273">
        <v>2018</v>
      </c>
      <c r="C7273" t="s">
        <v>18</v>
      </c>
      <c r="D7273" t="s">
        <v>19</v>
      </c>
      <c r="E7273">
        <v>82.852000000000004</v>
      </c>
      <c r="F7273" t="s">
        <v>23</v>
      </c>
    </row>
    <row r="7274" spans="1:6" x14ac:dyDescent="0.45">
      <c r="A7274" t="s">
        <v>31</v>
      </c>
      <c r="B7274">
        <v>2019</v>
      </c>
      <c r="C7274" t="s">
        <v>15</v>
      </c>
      <c r="D7274" t="s">
        <v>0</v>
      </c>
      <c r="E7274">
        <v>6738.3431305808217</v>
      </c>
      <c r="F7274" t="s">
        <v>22</v>
      </c>
    </row>
    <row r="7275" spans="1:6" x14ac:dyDescent="0.45">
      <c r="A7275" t="s">
        <v>31</v>
      </c>
      <c r="B7275">
        <v>2019</v>
      </c>
      <c r="C7275" t="s">
        <v>15</v>
      </c>
      <c r="D7275" t="s">
        <v>1</v>
      </c>
      <c r="E7275">
        <v>2432.6728150600775</v>
      </c>
      <c r="F7275" t="s">
        <v>22</v>
      </c>
    </row>
    <row r="7276" spans="1:6" x14ac:dyDescent="0.45">
      <c r="A7276" t="s">
        <v>31</v>
      </c>
      <c r="B7276">
        <v>2019</v>
      </c>
      <c r="C7276" t="s">
        <v>15</v>
      </c>
      <c r="D7276" t="s">
        <v>2</v>
      </c>
      <c r="E7276">
        <v>1379.7959656728729</v>
      </c>
      <c r="F7276" t="s">
        <v>22</v>
      </c>
    </row>
    <row r="7277" spans="1:6" x14ac:dyDescent="0.45">
      <c r="A7277" t="s">
        <v>31</v>
      </c>
      <c r="B7277">
        <v>2019</v>
      </c>
      <c r="C7277" t="s">
        <v>15</v>
      </c>
      <c r="D7277" t="s">
        <v>3</v>
      </c>
      <c r="E7277">
        <v>6</v>
      </c>
      <c r="F7277" t="s">
        <v>22</v>
      </c>
    </row>
    <row r="7278" spans="1:6" x14ac:dyDescent="0.45">
      <c r="A7278" t="s">
        <v>31</v>
      </c>
      <c r="B7278">
        <v>2019</v>
      </c>
      <c r="C7278" t="s">
        <v>15</v>
      </c>
      <c r="D7278" t="s">
        <v>4</v>
      </c>
      <c r="E7278">
        <v>310.34712093122795</v>
      </c>
      <c r="F7278" t="s">
        <v>22</v>
      </c>
    </row>
    <row r="7279" spans="1:6" x14ac:dyDescent="0.45">
      <c r="A7279" t="s">
        <v>31</v>
      </c>
      <c r="B7279">
        <v>2019</v>
      </c>
      <c r="C7279" t="s">
        <v>5</v>
      </c>
      <c r="D7279" t="s">
        <v>5</v>
      </c>
      <c r="E7279">
        <v>10867.159032244999</v>
      </c>
      <c r="F7279" t="s">
        <v>22</v>
      </c>
    </row>
    <row r="7280" spans="1:6" x14ac:dyDescent="0.45">
      <c r="A7280" t="s">
        <v>31</v>
      </c>
      <c r="B7280">
        <v>2019</v>
      </c>
      <c r="C7280" t="s">
        <v>16</v>
      </c>
      <c r="D7280" t="s">
        <v>6</v>
      </c>
      <c r="E7280">
        <v>0</v>
      </c>
      <c r="F7280" t="s">
        <v>22</v>
      </c>
    </row>
    <row r="7281" spans="1:6" x14ac:dyDescent="0.45">
      <c r="A7281" t="s">
        <v>31</v>
      </c>
      <c r="B7281">
        <v>2019</v>
      </c>
      <c r="C7281" t="s">
        <v>16</v>
      </c>
      <c r="D7281" t="s">
        <v>7</v>
      </c>
      <c r="E7281">
        <v>0</v>
      </c>
      <c r="F7281" t="s">
        <v>22</v>
      </c>
    </row>
    <row r="7282" spans="1:6" x14ac:dyDescent="0.45">
      <c r="A7282" t="s">
        <v>31</v>
      </c>
      <c r="B7282">
        <v>2019</v>
      </c>
      <c r="C7282" t="s">
        <v>17</v>
      </c>
      <c r="D7282" t="s">
        <v>8</v>
      </c>
      <c r="E7282">
        <v>221.0319778975236</v>
      </c>
      <c r="F7282" t="s">
        <v>22</v>
      </c>
    </row>
    <row r="7283" spans="1:6" x14ac:dyDescent="0.45">
      <c r="A7283" t="s">
        <v>31</v>
      </c>
      <c r="B7283">
        <v>2019</v>
      </c>
      <c r="C7283" t="s">
        <v>18</v>
      </c>
      <c r="D7283" t="s">
        <v>9</v>
      </c>
      <c r="E7283">
        <v>0</v>
      </c>
      <c r="F7283" t="s">
        <v>22</v>
      </c>
    </row>
    <row r="7284" spans="1:6" x14ac:dyDescent="0.45">
      <c r="A7284" t="s">
        <v>31</v>
      </c>
      <c r="B7284">
        <v>2019</v>
      </c>
      <c r="C7284" t="s">
        <v>18</v>
      </c>
      <c r="D7284" t="s">
        <v>10</v>
      </c>
      <c r="E7284">
        <v>10069.783252484396</v>
      </c>
      <c r="F7284" t="s">
        <v>22</v>
      </c>
    </row>
    <row r="7285" spans="1:6" x14ac:dyDescent="0.45">
      <c r="A7285" t="s">
        <v>31</v>
      </c>
      <c r="B7285">
        <v>2019</v>
      </c>
      <c r="C7285" t="s">
        <v>18</v>
      </c>
      <c r="D7285" t="s">
        <v>19</v>
      </c>
      <c r="E7285">
        <v>77.255859000000001</v>
      </c>
      <c r="F7285" t="s">
        <v>23</v>
      </c>
    </row>
    <row r="7286" spans="1:6" x14ac:dyDescent="0.45">
      <c r="A7286" t="s">
        <v>31</v>
      </c>
      <c r="B7286">
        <v>2020</v>
      </c>
      <c r="C7286" t="s">
        <v>15</v>
      </c>
      <c r="D7286" t="s">
        <v>0</v>
      </c>
      <c r="E7286">
        <v>6301</v>
      </c>
      <c r="F7286" t="s">
        <v>22</v>
      </c>
    </row>
    <row r="7287" spans="1:6" x14ac:dyDescent="0.45">
      <c r="A7287" t="s">
        <v>31</v>
      </c>
      <c r="B7287">
        <v>2020</v>
      </c>
      <c r="C7287" t="s">
        <v>15</v>
      </c>
      <c r="D7287" t="s">
        <v>1</v>
      </c>
      <c r="E7287">
        <v>2273.3864927707687</v>
      </c>
      <c r="F7287" t="s">
        <v>22</v>
      </c>
    </row>
    <row r="7288" spans="1:6" x14ac:dyDescent="0.45">
      <c r="A7288" t="s">
        <v>31</v>
      </c>
      <c r="B7288">
        <v>2020</v>
      </c>
      <c r="C7288" t="s">
        <v>15</v>
      </c>
      <c r="D7288" t="s">
        <v>2</v>
      </c>
      <c r="E7288">
        <v>1349.113383395731</v>
      </c>
      <c r="F7288" t="s">
        <v>22</v>
      </c>
    </row>
    <row r="7289" spans="1:6" x14ac:dyDescent="0.45">
      <c r="A7289" t="s">
        <v>31</v>
      </c>
      <c r="B7289">
        <v>2020</v>
      </c>
      <c r="C7289" t="s">
        <v>15</v>
      </c>
      <c r="D7289" t="s">
        <v>3</v>
      </c>
      <c r="E7289">
        <v>7.2868534121421087</v>
      </c>
      <c r="F7289" t="s">
        <v>22</v>
      </c>
    </row>
    <row r="7290" spans="1:6" x14ac:dyDescent="0.45">
      <c r="A7290" t="s">
        <v>31</v>
      </c>
      <c r="B7290">
        <v>2020</v>
      </c>
      <c r="C7290" t="s">
        <v>15</v>
      </c>
      <c r="D7290" t="s">
        <v>4</v>
      </c>
      <c r="E7290">
        <v>301.82306717546606</v>
      </c>
      <c r="F7290" t="s">
        <v>22</v>
      </c>
    </row>
    <row r="7291" spans="1:6" x14ac:dyDescent="0.45">
      <c r="A7291" t="s">
        <v>31</v>
      </c>
      <c r="B7291">
        <v>2020</v>
      </c>
      <c r="C7291" t="s">
        <v>5</v>
      </c>
      <c r="D7291" t="s">
        <v>5</v>
      </c>
      <c r="E7291">
        <v>10232.60979675411</v>
      </c>
      <c r="F7291" t="s">
        <v>22</v>
      </c>
    </row>
    <row r="7292" spans="1:6" x14ac:dyDescent="0.45">
      <c r="A7292" t="s">
        <v>31</v>
      </c>
      <c r="B7292">
        <v>2020</v>
      </c>
      <c r="C7292" t="s">
        <v>16</v>
      </c>
      <c r="D7292" t="s">
        <v>6</v>
      </c>
      <c r="E7292">
        <v>0</v>
      </c>
      <c r="F7292" t="s">
        <v>22</v>
      </c>
    </row>
    <row r="7293" spans="1:6" x14ac:dyDescent="0.45">
      <c r="A7293" t="s">
        <v>31</v>
      </c>
      <c r="B7293">
        <v>2020</v>
      </c>
      <c r="C7293" t="s">
        <v>16</v>
      </c>
      <c r="D7293" t="s">
        <v>7</v>
      </c>
      <c r="E7293">
        <v>0</v>
      </c>
      <c r="F7293" t="s">
        <v>22</v>
      </c>
    </row>
    <row r="7294" spans="1:6" x14ac:dyDescent="0.45">
      <c r="A7294" t="s">
        <v>31</v>
      </c>
      <c r="B7294">
        <v>2020</v>
      </c>
      <c r="C7294" t="s">
        <v>17</v>
      </c>
      <c r="D7294" t="s">
        <v>8</v>
      </c>
      <c r="E7294">
        <v>205.19571704405828</v>
      </c>
      <c r="F7294" t="s">
        <v>22</v>
      </c>
    </row>
    <row r="7295" spans="1:6" x14ac:dyDescent="0.45">
      <c r="A7295" t="s">
        <v>31</v>
      </c>
      <c r="B7295">
        <v>2020</v>
      </c>
      <c r="C7295" t="s">
        <v>18</v>
      </c>
      <c r="D7295" t="s">
        <v>9</v>
      </c>
      <c r="E7295">
        <v>0</v>
      </c>
      <c r="F7295" t="s">
        <v>22</v>
      </c>
    </row>
    <row r="7296" spans="1:6" x14ac:dyDescent="0.45">
      <c r="A7296" t="s">
        <v>31</v>
      </c>
      <c r="B7296">
        <v>2020</v>
      </c>
      <c r="C7296" t="s">
        <v>18</v>
      </c>
      <c r="D7296" t="s">
        <v>10</v>
      </c>
      <c r="E7296">
        <v>9705.7326035730403</v>
      </c>
      <c r="F7296" t="s">
        <v>22</v>
      </c>
    </row>
    <row r="7297" spans="1:6" x14ac:dyDescent="0.45">
      <c r="A7297" t="s">
        <v>31</v>
      </c>
      <c r="B7297">
        <v>2020</v>
      </c>
      <c r="C7297" t="s">
        <v>18</v>
      </c>
      <c r="D7297" t="s">
        <v>19</v>
      </c>
      <c r="E7297">
        <v>74.462845000000016</v>
      </c>
      <c r="F7297" t="s">
        <v>23</v>
      </c>
    </row>
    <row r="7298" spans="1:6" x14ac:dyDescent="0.45">
      <c r="A7298" t="s">
        <v>31</v>
      </c>
      <c r="B7298">
        <v>2021</v>
      </c>
      <c r="C7298" t="s">
        <v>15</v>
      </c>
      <c r="D7298" t="s">
        <v>0</v>
      </c>
      <c r="E7298">
        <v>5552.2333549624746</v>
      </c>
      <c r="F7298" t="s">
        <v>22</v>
      </c>
    </row>
    <row r="7299" spans="1:6" x14ac:dyDescent="0.45">
      <c r="A7299" t="s">
        <v>31</v>
      </c>
      <c r="B7299">
        <v>2021</v>
      </c>
      <c r="C7299" t="s">
        <v>15</v>
      </c>
      <c r="D7299" t="s">
        <v>1</v>
      </c>
      <c r="E7299">
        <v>2416.8747718698382</v>
      </c>
      <c r="F7299" t="s">
        <v>22</v>
      </c>
    </row>
    <row r="7300" spans="1:6" x14ac:dyDescent="0.45">
      <c r="A7300" t="s">
        <v>31</v>
      </c>
      <c r="B7300">
        <v>2021</v>
      </c>
      <c r="C7300" t="s">
        <v>15</v>
      </c>
      <c r="D7300" t="s">
        <v>2</v>
      </c>
      <c r="E7300">
        <v>1355.5123869568458</v>
      </c>
      <c r="F7300" t="s">
        <v>22</v>
      </c>
    </row>
    <row r="7301" spans="1:6" x14ac:dyDescent="0.45">
      <c r="A7301" t="s">
        <v>31</v>
      </c>
      <c r="B7301">
        <v>2021</v>
      </c>
      <c r="C7301" t="s">
        <v>15</v>
      </c>
      <c r="D7301" t="s">
        <v>3</v>
      </c>
      <c r="E7301">
        <v>9.6838206631330728</v>
      </c>
      <c r="F7301" t="s">
        <v>22</v>
      </c>
    </row>
    <row r="7302" spans="1:6" x14ac:dyDescent="0.45">
      <c r="A7302" t="s">
        <v>31</v>
      </c>
      <c r="B7302">
        <v>2021</v>
      </c>
      <c r="C7302" t="s">
        <v>15</v>
      </c>
      <c r="D7302" t="s">
        <v>4</v>
      </c>
      <c r="E7302">
        <v>311.65616606673547</v>
      </c>
      <c r="F7302" t="s">
        <v>22</v>
      </c>
    </row>
    <row r="7303" spans="1:6" x14ac:dyDescent="0.45">
      <c r="A7303" t="s">
        <v>31</v>
      </c>
      <c r="B7303">
        <v>2021</v>
      </c>
      <c r="C7303" t="s">
        <v>5</v>
      </c>
      <c r="D7303" t="s">
        <v>5</v>
      </c>
      <c r="E7303">
        <v>9645.960500519026</v>
      </c>
      <c r="F7303" t="s">
        <v>22</v>
      </c>
    </row>
    <row r="7304" spans="1:6" x14ac:dyDescent="0.45">
      <c r="A7304" t="s">
        <v>31</v>
      </c>
      <c r="B7304">
        <v>2021</v>
      </c>
      <c r="C7304" t="s">
        <v>16</v>
      </c>
      <c r="D7304" t="s">
        <v>6</v>
      </c>
      <c r="E7304">
        <v>0</v>
      </c>
      <c r="F7304" t="s">
        <v>22</v>
      </c>
    </row>
    <row r="7305" spans="1:6" x14ac:dyDescent="0.45">
      <c r="A7305" t="s">
        <v>31</v>
      </c>
      <c r="B7305">
        <v>2021</v>
      </c>
      <c r="C7305" t="s">
        <v>16</v>
      </c>
      <c r="D7305" t="s">
        <v>7</v>
      </c>
      <c r="E7305">
        <v>0</v>
      </c>
      <c r="F7305" t="s">
        <v>22</v>
      </c>
    </row>
    <row r="7306" spans="1:6" x14ac:dyDescent="0.45">
      <c r="A7306" t="s">
        <v>31</v>
      </c>
      <c r="B7306">
        <v>2021</v>
      </c>
      <c r="C7306" t="s">
        <v>17</v>
      </c>
      <c r="D7306" t="s">
        <v>8</v>
      </c>
      <c r="E7306">
        <v>203.34663040629411</v>
      </c>
      <c r="F7306" t="s">
        <v>22</v>
      </c>
    </row>
    <row r="7307" spans="1:6" x14ac:dyDescent="0.45">
      <c r="A7307" t="s">
        <v>31</v>
      </c>
      <c r="B7307">
        <v>2021</v>
      </c>
      <c r="C7307" t="s">
        <v>18</v>
      </c>
      <c r="D7307" t="s">
        <v>9</v>
      </c>
      <c r="E7307">
        <v>0</v>
      </c>
      <c r="F7307" t="s">
        <v>22</v>
      </c>
    </row>
    <row r="7308" spans="1:6" x14ac:dyDescent="0.45">
      <c r="A7308" t="s">
        <v>31</v>
      </c>
      <c r="B7308">
        <v>2021</v>
      </c>
      <c r="C7308" t="s">
        <v>18</v>
      </c>
      <c r="D7308" t="s">
        <v>10</v>
      </c>
      <c r="E7308">
        <v>9686.6283171067735</v>
      </c>
      <c r="F7308" t="s">
        <v>22</v>
      </c>
    </row>
    <row r="7309" spans="1:6" x14ac:dyDescent="0.45">
      <c r="A7309" t="s">
        <v>31</v>
      </c>
      <c r="B7309">
        <v>2021</v>
      </c>
      <c r="C7309" t="s">
        <v>18</v>
      </c>
      <c r="D7309" t="s">
        <v>19</v>
      </c>
      <c r="E7309">
        <v>74.316276000000002</v>
      </c>
      <c r="F7309" t="s">
        <v>23</v>
      </c>
    </row>
    <row r="7310" spans="1:6" x14ac:dyDescent="0.45">
      <c r="A7310" t="s">
        <v>31</v>
      </c>
      <c r="B7310">
        <v>2022</v>
      </c>
      <c r="C7310" t="s">
        <v>15</v>
      </c>
      <c r="D7310" t="s">
        <v>0</v>
      </c>
      <c r="E7310">
        <v>5484.9739505416992</v>
      </c>
      <c r="F7310" t="s">
        <v>22</v>
      </c>
    </row>
    <row r="7311" spans="1:6" x14ac:dyDescent="0.45">
      <c r="A7311" t="s">
        <v>31</v>
      </c>
      <c r="B7311">
        <v>2022</v>
      </c>
      <c r="C7311" t="s">
        <v>15</v>
      </c>
      <c r="D7311" t="s">
        <v>1</v>
      </c>
      <c r="E7311">
        <v>2479.903679177457</v>
      </c>
      <c r="F7311" t="s">
        <v>22</v>
      </c>
    </row>
    <row r="7312" spans="1:6" x14ac:dyDescent="0.45">
      <c r="A7312" t="s">
        <v>31</v>
      </c>
      <c r="B7312">
        <v>2022</v>
      </c>
      <c r="C7312" t="s">
        <v>15</v>
      </c>
      <c r="D7312" t="s">
        <v>2</v>
      </c>
      <c r="E7312">
        <v>1361.6794876418978</v>
      </c>
      <c r="F7312" t="s">
        <v>22</v>
      </c>
    </row>
    <row r="7313" spans="1:6" x14ac:dyDescent="0.45">
      <c r="A7313" t="s">
        <v>31</v>
      </c>
      <c r="B7313">
        <v>2022</v>
      </c>
      <c r="C7313" t="s">
        <v>15</v>
      </c>
      <c r="D7313" t="s">
        <v>3</v>
      </c>
      <c r="E7313">
        <v>10.779641293278903</v>
      </c>
      <c r="F7313" t="s">
        <v>22</v>
      </c>
    </row>
    <row r="7314" spans="1:6" x14ac:dyDescent="0.45">
      <c r="A7314" t="s">
        <v>31</v>
      </c>
      <c r="B7314">
        <v>2022</v>
      </c>
      <c r="C7314" t="s">
        <v>15</v>
      </c>
      <c r="D7314" t="s">
        <v>4</v>
      </c>
      <c r="E7314">
        <v>324.94852373635734</v>
      </c>
      <c r="F7314" t="s">
        <v>22</v>
      </c>
    </row>
    <row r="7315" spans="1:6" x14ac:dyDescent="0.45">
      <c r="A7315" t="s">
        <v>31</v>
      </c>
      <c r="B7315">
        <v>2022</v>
      </c>
      <c r="C7315" t="s">
        <v>5</v>
      </c>
      <c r="D7315" t="s">
        <v>5</v>
      </c>
      <c r="E7315">
        <v>9662.2852823906887</v>
      </c>
      <c r="F7315" t="s">
        <v>22</v>
      </c>
    </row>
    <row r="7316" spans="1:6" x14ac:dyDescent="0.45">
      <c r="A7316" t="s">
        <v>31</v>
      </c>
      <c r="B7316">
        <v>2022</v>
      </c>
      <c r="C7316" t="s">
        <v>16</v>
      </c>
      <c r="D7316" t="s">
        <v>6</v>
      </c>
      <c r="E7316">
        <v>0</v>
      </c>
      <c r="F7316" t="s">
        <v>22</v>
      </c>
    </row>
    <row r="7317" spans="1:6" x14ac:dyDescent="0.45">
      <c r="A7317" t="s">
        <v>31</v>
      </c>
      <c r="B7317">
        <v>2022</v>
      </c>
      <c r="C7317" t="s">
        <v>16</v>
      </c>
      <c r="D7317" t="s">
        <v>7</v>
      </c>
      <c r="E7317">
        <v>0</v>
      </c>
      <c r="F7317" t="s">
        <v>22</v>
      </c>
    </row>
    <row r="7318" spans="1:6" x14ac:dyDescent="0.45">
      <c r="A7318" t="s">
        <v>31</v>
      </c>
      <c r="B7318">
        <v>2022</v>
      </c>
      <c r="C7318" t="s">
        <v>17</v>
      </c>
      <c r="D7318" t="s">
        <v>8</v>
      </c>
      <c r="E7318">
        <v>189.972612357862</v>
      </c>
      <c r="F7318" t="s">
        <v>22</v>
      </c>
    </row>
    <row r="7319" spans="1:6" x14ac:dyDescent="0.45">
      <c r="A7319" t="s">
        <v>31</v>
      </c>
      <c r="B7319">
        <v>2022</v>
      </c>
      <c r="C7319" t="s">
        <v>18</v>
      </c>
      <c r="D7319" t="s">
        <v>9</v>
      </c>
      <c r="E7319">
        <v>0</v>
      </c>
      <c r="F7319" t="s">
        <v>22</v>
      </c>
    </row>
    <row r="7320" spans="1:6" x14ac:dyDescent="0.45">
      <c r="A7320" t="s">
        <v>31</v>
      </c>
      <c r="B7320">
        <v>2022</v>
      </c>
      <c r="C7320" t="s">
        <v>18</v>
      </c>
      <c r="D7320" t="s">
        <v>10</v>
      </c>
      <c r="E7320">
        <v>9377.3189847188878</v>
      </c>
      <c r="F7320" t="s">
        <v>22</v>
      </c>
    </row>
    <row r="7321" spans="1:6" x14ac:dyDescent="0.45">
      <c r="A7321" t="s">
        <v>31</v>
      </c>
      <c r="B7321">
        <v>2022</v>
      </c>
      <c r="C7321" t="s">
        <v>18</v>
      </c>
      <c r="D7321" t="s">
        <v>19</v>
      </c>
      <c r="E7321">
        <v>71.943240000000003</v>
      </c>
      <c r="F7321" t="s">
        <v>23</v>
      </c>
    </row>
    <row r="7322" spans="1:6" x14ac:dyDescent="0.45">
      <c r="A7322" t="s">
        <v>31</v>
      </c>
      <c r="B7322">
        <v>2023</v>
      </c>
      <c r="C7322" t="s">
        <v>15</v>
      </c>
      <c r="D7322" t="s">
        <v>0</v>
      </c>
      <c r="E7322">
        <v>5003.2094067368216</v>
      </c>
      <c r="F7322" t="s">
        <v>22</v>
      </c>
    </row>
    <row r="7323" spans="1:6" x14ac:dyDescent="0.45">
      <c r="A7323" t="s">
        <v>31</v>
      </c>
      <c r="B7323">
        <v>2023</v>
      </c>
      <c r="C7323" t="s">
        <v>15</v>
      </c>
      <c r="D7323" t="s">
        <v>1</v>
      </c>
      <c r="E7323">
        <v>2254.3303108341088</v>
      </c>
      <c r="F7323" t="s">
        <v>22</v>
      </c>
    </row>
    <row r="7324" spans="1:6" x14ac:dyDescent="0.45">
      <c r="A7324" t="s">
        <v>31</v>
      </c>
      <c r="B7324">
        <v>2023</v>
      </c>
      <c r="C7324" t="s">
        <v>15</v>
      </c>
      <c r="D7324" t="s">
        <v>2</v>
      </c>
      <c r="E7324">
        <v>1291.3010933416051</v>
      </c>
      <c r="F7324" t="s">
        <v>22</v>
      </c>
    </row>
    <row r="7325" spans="1:6" x14ac:dyDescent="0.45">
      <c r="A7325" t="s">
        <v>31</v>
      </c>
      <c r="B7325">
        <v>2023</v>
      </c>
      <c r="C7325" t="s">
        <v>15</v>
      </c>
      <c r="D7325" t="s">
        <v>3</v>
      </c>
      <c r="E7325">
        <v>13.382138890832596</v>
      </c>
      <c r="F7325" t="s">
        <v>22</v>
      </c>
    </row>
    <row r="7326" spans="1:6" x14ac:dyDescent="0.45">
      <c r="A7326" t="s">
        <v>31</v>
      </c>
      <c r="B7326">
        <v>2023</v>
      </c>
      <c r="C7326" t="s">
        <v>15</v>
      </c>
      <c r="D7326" t="s">
        <v>4</v>
      </c>
      <c r="E7326">
        <v>301.54015691988815</v>
      </c>
      <c r="F7326" t="s">
        <v>22</v>
      </c>
    </row>
    <row r="7327" spans="1:6" x14ac:dyDescent="0.45">
      <c r="A7327" t="s">
        <v>31</v>
      </c>
      <c r="B7327">
        <v>2023</v>
      </c>
      <c r="C7327" t="s">
        <v>5</v>
      </c>
      <c r="D7327" t="s">
        <v>5</v>
      </c>
      <c r="E7327">
        <v>8863.763106723256</v>
      </c>
      <c r="F7327" t="s">
        <v>22</v>
      </c>
    </row>
    <row r="7328" spans="1:6" x14ac:dyDescent="0.45">
      <c r="A7328" t="s">
        <v>31</v>
      </c>
      <c r="B7328">
        <v>2023</v>
      </c>
      <c r="C7328" t="s">
        <v>16</v>
      </c>
      <c r="D7328" t="s">
        <v>6</v>
      </c>
      <c r="E7328">
        <v>0</v>
      </c>
      <c r="F7328" t="s">
        <v>22</v>
      </c>
    </row>
    <row r="7329" spans="1:6" x14ac:dyDescent="0.45">
      <c r="A7329" t="s">
        <v>31</v>
      </c>
      <c r="B7329">
        <v>2023</v>
      </c>
      <c r="C7329" t="s">
        <v>16</v>
      </c>
      <c r="D7329" t="s">
        <v>7</v>
      </c>
      <c r="E7329">
        <v>0</v>
      </c>
      <c r="F7329" t="s">
        <v>22</v>
      </c>
    </row>
    <row r="7330" spans="1:6" x14ac:dyDescent="0.45">
      <c r="A7330" t="s">
        <v>31</v>
      </c>
      <c r="B7330">
        <v>2023</v>
      </c>
      <c r="C7330" t="s">
        <v>17</v>
      </c>
      <c r="D7330" t="s">
        <v>8</v>
      </c>
      <c r="E7330">
        <v>186.41149751972321</v>
      </c>
      <c r="F7330" t="s">
        <v>22</v>
      </c>
    </row>
    <row r="7331" spans="1:6" x14ac:dyDescent="0.45">
      <c r="A7331" t="s">
        <v>31</v>
      </c>
      <c r="B7331">
        <v>2023</v>
      </c>
      <c r="C7331" t="s">
        <v>18</v>
      </c>
      <c r="D7331" t="s">
        <v>9</v>
      </c>
      <c r="E7331">
        <v>0</v>
      </c>
      <c r="F7331" t="s">
        <v>22</v>
      </c>
    </row>
    <row r="7332" spans="1:6" x14ac:dyDescent="0.45">
      <c r="A7332" t="s">
        <v>31</v>
      </c>
      <c r="B7332">
        <v>2023</v>
      </c>
      <c r="C7332" t="s">
        <v>18</v>
      </c>
      <c r="D7332" t="s">
        <v>10</v>
      </c>
      <c r="E7332">
        <v>8596.2284375343079</v>
      </c>
      <c r="F7332" t="s">
        <v>22</v>
      </c>
    </row>
    <row r="7333" spans="1:6" x14ac:dyDescent="0.45">
      <c r="A7333" t="s">
        <v>31</v>
      </c>
      <c r="B7333">
        <v>2023</v>
      </c>
      <c r="C7333" t="s">
        <v>18</v>
      </c>
      <c r="D7333" t="s">
        <v>19</v>
      </c>
      <c r="E7333">
        <v>66.165166999999997</v>
      </c>
      <c r="F7333" t="s">
        <v>23</v>
      </c>
    </row>
    <row r="7334" spans="1:6" x14ac:dyDescent="0.45">
      <c r="A7334" t="s">
        <v>31</v>
      </c>
      <c r="B7334">
        <v>2024</v>
      </c>
      <c r="C7334" t="s">
        <v>15</v>
      </c>
      <c r="D7334" t="s">
        <v>0</v>
      </c>
      <c r="E7334">
        <v>4987.6754087598092</v>
      </c>
      <c r="F7334" t="s">
        <v>22</v>
      </c>
    </row>
    <row r="7335" spans="1:6" x14ac:dyDescent="0.45">
      <c r="A7335" t="s">
        <v>31</v>
      </c>
      <c r="B7335">
        <v>2024</v>
      </c>
      <c r="C7335" t="s">
        <v>15</v>
      </c>
      <c r="D7335" t="s">
        <v>1</v>
      </c>
      <c r="E7335">
        <v>2198.0224559429266</v>
      </c>
      <c r="F7335" t="s">
        <v>22</v>
      </c>
    </row>
    <row r="7336" spans="1:6" x14ac:dyDescent="0.45">
      <c r="A7336" t="s">
        <v>31</v>
      </c>
      <c r="B7336">
        <v>2024</v>
      </c>
      <c r="C7336" t="s">
        <v>15</v>
      </c>
      <c r="D7336" t="s">
        <v>2</v>
      </c>
      <c r="E7336">
        <v>1289.9682841966817</v>
      </c>
      <c r="F7336" t="s">
        <v>22</v>
      </c>
    </row>
    <row r="7337" spans="1:6" x14ac:dyDescent="0.45">
      <c r="A7337" t="s">
        <v>31</v>
      </c>
      <c r="B7337">
        <v>2024</v>
      </c>
      <c r="C7337" t="s">
        <v>15</v>
      </c>
      <c r="D7337" t="s">
        <v>3</v>
      </c>
      <c r="E7337">
        <v>16.329170387615772</v>
      </c>
      <c r="F7337" t="s">
        <v>22</v>
      </c>
    </row>
    <row r="7338" spans="1:6" x14ac:dyDescent="0.45">
      <c r="A7338" t="s">
        <v>31</v>
      </c>
      <c r="B7338">
        <v>2024</v>
      </c>
      <c r="C7338" t="s">
        <v>15</v>
      </c>
      <c r="D7338" t="s">
        <v>4</v>
      </c>
      <c r="E7338">
        <v>323.89301775779262</v>
      </c>
      <c r="F7338" t="s">
        <v>22</v>
      </c>
    </row>
    <row r="7339" spans="1:6" x14ac:dyDescent="0.45">
      <c r="A7339" t="s">
        <v>31</v>
      </c>
      <c r="B7339">
        <v>2024</v>
      </c>
      <c r="C7339" t="s">
        <v>5</v>
      </c>
      <c r="D7339" t="s">
        <v>5</v>
      </c>
      <c r="E7339">
        <v>8815.8883370448275</v>
      </c>
      <c r="F7339" t="s">
        <v>22</v>
      </c>
    </row>
    <row r="7340" spans="1:6" x14ac:dyDescent="0.45">
      <c r="A7340" t="s">
        <v>31</v>
      </c>
      <c r="B7340">
        <v>2024</v>
      </c>
      <c r="C7340" t="s">
        <v>16</v>
      </c>
      <c r="D7340" t="s">
        <v>6</v>
      </c>
      <c r="E7340">
        <v>0</v>
      </c>
      <c r="F7340" t="s">
        <v>22</v>
      </c>
    </row>
    <row r="7341" spans="1:6" x14ac:dyDescent="0.45">
      <c r="A7341" t="s">
        <v>31</v>
      </c>
      <c r="B7341">
        <v>2024</v>
      </c>
      <c r="C7341" t="s">
        <v>16</v>
      </c>
      <c r="D7341" t="s">
        <v>7</v>
      </c>
      <c r="E7341">
        <v>0</v>
      </c>
      <c r="F7341" t="s">
        <v>22</v>
      </c>
    </row>
    <row r="7342" spans="1:6" x14ac:dyDescent="0.45">
      <c r="A7342" t="s">
        <v>31</v>
      </c>
      <c r="B7342">
        <v>2024</v>
      </c>
      <c r="C7342" t="s">
        <v>17</v>
      </c>
      <c r="D7342" t="s">
        <v>8</v>
      </c>
      <c r="E7342">
        <v>178.99894784462728</v>
      </c>
      <c r="F7342" t="s">
        <v>22</v>
      </c>
    </row>
    <row r="7343" spans="1:6" x14ac:dyDescent="0.45">
      <c r="A7343" t="s">
        <v>31</v>
      </c>
      <c r="B7343">
        <v>2024</v>
      </c>
      <c r="C7343" t="s">
        <v>18</v>
      </c>
      <c r="D7343" t="s">
        <v>9</v>
      </c>
      <c r="E7343">
        <v>0</v>
      </c>
      <c r="F7343" t="s">
        <v>22</v>
      </c>
    </row>
    <row r="7344" spans="1:6" x14ac:dyDescent="0.45">
      <c r="A7344" t="s">
        <v>31</v>
      </c>
      <c r="B7344">
        <v>2024</v>
      </c>
      <c r="C7344" t="s">
        <v>18</v>
      </c>
      <c r="D7344" t="s">
        <v>10</v>
      </c>
      <c r="E7344">
        <v>8538.7320621909712</v>
      </c>
      <c r="F7344" t="s">
        <v>22</v>
      </c>
    </row>
    <row r="7345" spans="1:6" x14ac:dyDescent="0.45">
      <c r="A7345" t="s">
        <v>31</v>
      </c>
      <c r="B7345">
        <v>2024</v>
      </c>
      <c r="C7345" t="s">
        <v>18</v>
      </c>
      <c r="D7345" t="s">
        <v>19</v>
      </c>
      <c r="E7345">
        <v>65.509560999999991</v>
      </c>
      <c r="F7345" t="s">
        <v>23</v>
      </c>
    </row>
    <row r="7346" spans="1:6" x14ac:dyDescent="0.45">
      <c r="A7346" t="s">
        <v>31</v>
      </c>
      <c r="B7346">
        <v>2025</v>
      </c>
      <c r="C7346" t="s">
        <v>15</v>
      </c>
      <c r="D7346" t="s">
        <v>0</v>
      </c>
      <c r="E7346">
        <v>4884.7229538688562</v>
      </c>
      <c r="F7346" t="s">
        <v>22</v>
      </c>
    </row>
    <row r="7347" spans="1:6" x14ac:dyDescent="0.45">
      <c r="A7347" t="s">
        <v>31</v>
      </c>
      <c r="B7347">
        <v>2025</v>
      </c>
      <c r="C7347" t="s">
        <v>15</v>
      </c>
      <c r="D7347" t="s">
        <v>1</v>
      </c>
      <c r="E7347">
        <v>2207.3975763030094</v>
      </c>
      <c r="F7347" t="s">
        <v>22</v>
      </c>
    </row>
    <row r="7348" spans="1:6" x14ac:dyDescent="0.45">
      <c r="A7348" t="s">
        <v>31</v>
      </c>
      <c r="B7348">
        <v>2025</v>
      </c>
      <c r="C7348" t="s">
        <v>15</v>
      </c>
      <c r="D7348" t="s">
        <v>2</v>
      </c>
      <c r="E7348">
        <v>1322.6100333301297</v>
      </c>
      <c r="F7348" t="s">
        <v>22</v>
      </c>
    </row>
    <row r="7349" spans="1:6" x14ac:dyDescent="0.45">
      <c r="A7349" t="s">
        <v>31</v>
      </c>
      <c r="B7349">
        <v>2025</v>
      </c>
      <c r="C7349" t="s">
        <v>15</v>
      </c>
      <c r="D7349" t="s">
        <v>3</v>
      </c>
      <c r="E7349">
        <v>19.201998945035236</v>
      </c>
      <c r="F7349" t="s">
        <v>22</v>
      </c>
    </row>
    <row r="7350" spans="1:6" x14ac:dyDescent="0.45">
      <c r="A7350" t="s">
        <v>31</v>
      </c>
      <c r="B7350">
        <v>2025</v>
      </c>
      <c r="C7350" t="s">
        <v>15</v>
      </c>
      <c r="D7350" t="s">
        <v>4</v>
      </c>
      <c r="E7350">
        <v>320.87920384400428</v>
      </c>
      <c r="F7350" t="s">
        <v>22</v>
      </c>
    </row>
    <row r="7351" spans="1:6" x14ac:dyDescent="0.45">
      <c r="A7351" t="s">
        <v>31</v>
      </c>
      <c r="B7351">
        <v>2025</v>
      </c>
      <c r="C7351" t="s">
        <v>5</v>
      </c>
      <c r="D7351" t="s">
        <v>5</v>
      </c>
      <c r="E7351">
        <v>8754.8117662910336</v>
      </c>
      <c r="F7351" t="s">
        <v>22</v>
      </c>
    </row>
    <row r="7352" spans="1:6" x14ac:dyDescent="0.45">
      <c r="A7352" t="s">
        <v>31</v>
      </c>
      <c r="B7352">
        <v>2025</v>
      </c>
      <c r="C7352" t="s">
        <v>16</v>
      </c>
      <c r="D7352" t="s">
        <v>6</v>
      </c>
      <c r="E7352">
        <v>0</v>
      </c>
      <c r="F7352" t="s">
        <v>22</v>
      </c>
    </row>
    <row r="7353" spans="1:6" x14ac:dyDescent="0.45">
      <c r="A7353" t="s">
        <v>31</v>
      </c>
      <c r="B7353">
        <v>2025</v>
      </c>
      <c r="C7353" t="s">
        <v>16</v>
      </c>
      <c r="D7353" t="s">
        <v>7</v>
      </c>
      <c r="E7353">
        <v>0</v>
      </c>
      <c r="F7353" t="s">
        <v>22</v>
      </c>
    </row>
    <row r="7354" spans="1:6" x14ac:dyDescent="0.45">
      <c r="A7354" t="s">
        <v>31</v>
      </c>
      <c r="B7354">
        <v>2025</v>
      </c>
      <c r="C7354" t="s">
        <v>17</v>
      </c>
      <c r="D7354" t="s">
        <v>8</v>
      </c>
      <c r="E7354">
        <v>170.17707194400049</v>
      </c>
      <c r="F7354" t="s">
        <v>22</v>
      </c>
    </row>
    <row r="7355" spans="1:6" x14ac:dyDescent="0.45">
      <c r="A7355" t="s">
        <v>31</v>
      </c>
      <c r="B7355">
        <v>2025</v>
      </c>
      <c r="C7355" t="s">
        <v>18</v>
      </c>
      <c r="D7355" t="s">
        <v>9</v>
      </c>
      <c r="E7355">
        <v>0</v>
      </c>
      <c r="F7355" t="s">
        <v>22</v>
      </c>
    </row>
    <row r="7356" spans="1:6" x14ac:dyDescent="0.45">
      <c r="A7356" t="s">
        <v>31</v>
      </c>
      <c r="B7356">
        <v>2025</v>
      </c>
      <c r="C7356" t="s">
        <v>18</v>
      </c>
      <c r="D7356" t="s">
        <v>10</v>
      </c>
      <c r="E7356">
        <v>8395.5336592612912</v>
      </c>
      <c r="F7356" t="s">
        <v>22</v>
      </c>
    </row>
    <row r="7357" spans="1:6" x14ac:dyDescent="0.45">
      <c r="A7357" t="s">
        <v>31</v>
      </c>
      <c r="B7357">
        <v>2025</v>
      </c>
      <c r="C7357" t="s">
        <v>18</v>
      </c>
      <c r="D7357" t="s">
        <v>19</v>
      </c>
      <c r="E7357">
        <v>64.410936000000007</v>
      </c>
      <c r="F7357" t="s">
        <v>23</v>
      </c>
    </row>
    <row r="7358" spans="1:6" x14ac:dyDescent="0.45">
      <c r="A7358" t="s">
        <v>31</v>
      </c>
      <c r="B7358">
        <v>2026</v>
      </c>
      <c r="C7358" t="s">
        <v>15</v>
      </c>
      <c r="D7358" t="s">
        <v>0</v>
      </c>
      <c r="E7358">
        <v>4883.3006016652016</v>
      </c>
      <c r="F7358" t="s">
        <v>22</v>
      </c>
    </row>
    <row r="7359" spans="1:6" x14ac:dyDescent="0.45">
      <c r="A7359" t="s">
        <v>31</v>
      </c>
      <c r="B7359">
        <v>2026</v>
      </c>
      <c r="C7359" t="s">
        <v>15</v>
      </c>
      <c r="D7359" t="s">
        <v>1</v>
      </c>
      <c r="E7359">
        <v>2107.4008277977719</v>
      </c>
      <c r="F7359" t="s">
        <v>22</v>
      </c>
    </row>
    <row r="7360" spans="1:6" x14ac:dyDescent="0.45">
      <c r="A7360" t="s">
        <v>31</v>
      </c>
      <c r="B7360">
        <v>2026</v>
      </c>
      <c r="C7360" t="s">
        <v>15</v>
      </c>
      <c r="D7360" t="s">
        <v>2</v>
      </c>
      <c r="E7360">
        <v>1332.8725614634941</v>
      </c>
      <c r="F7360" t="s">
        <v>22</v>
      </c>
    </row>
    <row r="7361" spans="1:6" x14ac:dyDescent="0.45">
      <c r="A7361" t="s">
        <v>31</v>
      </c>
      <c r="B7361">
        <v>2026</v>
      </c>
      <c r="C7361" t="s">
        <v>15</v>
      </c>
      <c r="D7361" t="s">
        <v>3</v>
      </c>
      <c r="E7361">
        <v>23.41807654475771</v>
      </c>
      <c r="F7361" t="s">
        <v>22</v>
      </c>
    </row>
    <row r="7362" spans="1:6" x14ac:dyDescent="0.45">
      <c r="A7362" t="s">
        <v>31</v>
      </c>
      <c r="B7362">
        <v>2026</v>
      </c>
      <c r="C7362" t="s">
        <v>15</v>
      </c>
      <c r="D7362" t="s">
        <v>4</v>
      </c>
      <c r="E7362">
        <v>316.1262894245055</v>
      </c>
      <c r="F7362" t="s">
        <v>22</v>
      </c>
    </row>
    <row r="7363" spans="1:6" x14ac:dyDescent="0.45">
      <c r="A7363" t="s">
        <v>31</v>
      </c>
      <c r="B7363">
        <v>2026</v>
      </c>
      <c r="C7363" t="s">
        <v>5</v>
      </c>
      <c r="D7363" t="s">
        <v>5</v>
      </c>
      <c r="E7363">
        <v>8663.1183568957294</v>
      </c>
      <c r="F7363" t="s">
        <v>22</v>
      </c>
    </row>
    <row r="7364" spans="1:6" x14ac:dyDescent="0.45">
      <c r="A7364" t="s">
        <v>31</v>
      </c>
      <c r="B7364">
        <v>2026</v>
      </c>
      <c r="C7364" t="s">
        <v>16</v>
      </c>
      <c r="D7364" t="s">
        <v>6</v>
      </c>
      <c r="E7364">
        <v>0</v>
      </c>
      <c r="F7364" t="s">
        <v>22</v>
      </c>
    </row>
    <row r="7365" spans="1:6" x14ac:dyDescent="0.45">
      <c r="A7365" t="s">
        <v>31</v>
      </c>
      <c r="B7365">
        <v>2026</v>
      </c>
      <c r="C7365" t="s">
        <v>16</v>
      </c>
      <c r="D7365" t="s">
        <v>7</v>
      </c>
      <c r="E7365">
        <v>0</v>
      </c>
      <c r="F7365" t="s">
        <v>22</v>
      </c>
    </row>
    <row r="7366" spans="1:6" x14ac:dyDescent="0.45">
      <c r="A7366" t="s">
        <v>31</v>
      </c>
      <c r="B7366">
        <v>2026</v>
      </c>
      <c r="C7366" t="s">
        <v>17</v>
      </c>
      <c r="D7366" t="s">
        <v>8</v>
      </c>
      <c r="E7366">
        <v>161.4120753635913</v>
      </c>
      <c r="F7366" t="s">
        <v>22</v>
      </c>
    </row>
    <row r="7367" spans="1:6" x14ac:dyDescent="0.45">
      <c r="A7367" t="s">
        <v>31</v>
      </c>
      <c r="B7367">
        <v>2026</v>
      </c>
      <c r="C7367" t="s">
        <v>18</v>
      </c>
      <c r="D7367" t="s">
        <v>9</v>
      </c>
      <c r="E7367">
        <v>0</v>
      </c>
      <c r="F7367" t="s">
        <v>22</v>
      </c>
    </row>
    <row r="7368" spans="1:6" x14ac:dyDescent="0.45">
      <c r="A7368" t="s">
        <v>31</v>
      </c>
      <c r="B7368">
        <v>2026</v>
      </c>
      <c r="C7368" t="s">
        <v>18</v>
      </c>
      <c r="D7368" t="s">
        <v>10</v>
      </c>
      <c r="E7368">
        <v>8547.481706174136</v>
      </c>
      <c r="F7368" t="s">
        <v>22</v>
      </c>
    </row>
    <row r="7369" spans="1:6" x14ac:dyDescent="0.45">
      <c r="A7369" t="s">
        <v>31</v>
      </c>
      <c r="B7369">
        <v>2026</v>
      </c>
      <c r="C7369" t="s">
        <v>18</v>
      </c>
      <c r="D7369" t="s">
        <v>19</v>
      </c>
      <c r="E7369">
        <v>65.576688687350838</v>
      </c>
      <c r="F7369" t="s">
        <v>23</v>
      </c>
    </row>
    <row r="7370" spans="1:6" x14ac:dyDescent="0.45">
      <c r="A7370" t="s">
        <v>31</v>
      </c>
      <c r="B7370">
        <v>2027</v>
      </c>
      <c r="C7370" t="s">
        <v>15</v>
      </c>
      <c r="D7370" t="s">
        <v>0</v>
      </c>
      <c r="E7370">
        <v>4841.5651883914206</v>
      </c>
      <c r="F7370" t="s">
        <v>22</v>
      </c>
    </row>
    <row r="7371" spans="1:6" x14ac:dyDescent="0.45">
      <c r="A7371" t="s">
        <v>31</v>
      </c>
      <c r="B7371">
        <v>2027</v>
      </c>
      <c r="C7371" t="s">
        <v>15</v>
      </c>
      <c r="D7371" t="s">
        <v>1</v>
      </c>
      <c r="E7371">
        <v>2103.1860261421762</v>
      </c>
      <c r="F7371" t="s">
        <v>22</v>
      </c>
    </row>
    <row r="7372" spans="1:6" x14ac:dyDescent="0.45">
      <c r="A7372" t="s">
        <v>31</v>
      </c>
      <c r="B7372">
        <v>2027</v>
      </c>
      <c r="C7372" t="s">
        <v>15</v>
      </c>
      <c r="D7372" t="s">
        <v>2</v>
      </c>
      <c r="E7372">
        <v>1335.148921274756</v>
      </c>
      <c r="F7372" t="s">
        <v>22</v>
      </c>
    </row>
    <row r="7373" spans="1:6" x14ac:dyDescent="0.45">
      <c r="A7373" t="s">
        <v>31</v>
      </c>
      <c r="B7373">
        <v>2027</v>
      </c>
      <c r="C7373" t="s">
        <v>15</v>
      </c>
      <c r="D7373" t="s">
        <v>3</v>
      </c>
      <c r="E7373">
        <v>27.838556839076695</v>
      </c>
      <c r="F7373" t="s">
        <v>22</v>
      </c>
    </row>
    <row r="7374" spans="1:6" x14ac:dyDescent="0.45">
      <c r="A7374" t="s">
        <v>31</v>
      </c>
      <c r="B7374">
        <v>2027</v>
      </c>
      <c r="C7374" t="s">
        <v>15</v>
      </c>
      <c r="D7374" t="s">
        <v>4</v>
      </c>
      <c r="E7374">
        <v>315.17791055623195</v>
      </c>
      <c r="F7374" t="s">
        <v>22</v>
      </c>
    </row>
    <row r="7375" spans="1:6" x14ac:dyDescent="0.45">
      <c r="A7375" t="s">
        <v>31</v>
      </c>
      <c r="B7375">
        <v>2027</v>
      </c>
      <c r="C7375" t="s">
        <v>5</v>
      </c>
      <c r="D7375" t="s">
        <v>5</v>
      </c>
      <c r="E7375">
        <v>8622.9166032036628</v>
      </c>
      <c r="F7375" t="s">
        <v>22</v>
      </c>
    </row>
    <row r="7376" spans="1:6" x14ac:dyDescent="0.45">
      <c r="A7376" t="s">
        <v>31</v>
      </c>
      <c r="B7376">
        <v>2027</v>
      </c>
      <c r="C7376" t="s">
        <v>16</v>
      </c>
      <c r="D7376" t="s">
        <v>6</v>
      </c>
      <c r="E7376">
        <v>0</v>
      </c>
      <c r="F7376" t="s">
        <v>22</v>
      </c>
    </row>
    <row r="7377" spans="1:6" x14ac:dyDescent="0.45">
      <c r="A7377" t="s">
        <v>31</v>
      </c>
      <c r="B7377">
        <v>2027</v>
      </c>
      <c r="C7377" t="s">
        <v>16</v>
      </c>
      <c r="D7377" t="s">
        <v>7</v>
      </c>
      <c r="E7377">
        <v>0</v>
      </c>
      <c r="F7377" t="s">
        <v>22</v>
      </c>
    </row>
    <row r="7378" spans="1:6" x14ac:dyDescent="0.45">
      <c r="A7378" t="s">
        <v>31</v>
      </c>
      <c r="B7378">
        <v>2027</v>
      </c>
      <c r="C7378" t="s">
        <v>17</v>
      </c>
      <c r="D7378" t="s">
        <v>8</v>
      </c>
      <c r="E7378">
        <v>153.78057385234166</v>
      </c>
      <c r="F7378" t="s">
        <v>22</v>
      </c>
    </row>
    <row r="7379" spans="1:6" x14ac:dyDescent="0.45">
      <c r="A7379" t="s">
        <v>31</v>
      </c>
      <c r="B7379">
        <v>2027</v>
      </c>
      <c r="C7379" t="s">
        <v>18</v>
      </c>
      <c r="D7379" t="s">
        <v>9</v>
      </c>
      <c r="E7379">
        <v>0</v>
      </c>
      <c r="F7379" t="s">
        <v>22</v>
      </c>
    </row>
    <row r="7380" spans="1:6" x14ac:dyDescent="0.45">
      <c r="A7380" t="s">
        <v>31</v>
      </c>
      <c r="B7380">
        <v>2027</v>
      </c>
      <c r="C7380" t="s">
        <v>18</v>
      </c>
      <c r="D7380" t="s">
        <v>10</v>
      </c>
      <c r="E7380">
        <v>8570.1786029996783</v>
      </c>
      <c r="F7380" t="s">
        <v>22</v>
      </c>
    </row>
    <row r="7381" spans="1:6" x14ac:dyDescent="0.45">
      <c r="A7381" t="s">
        <v>31</v>
      </c>
      <c r="B7381">
        <v>2027</v>
      </c>
      <c r="C7381" t="s">
        <v>18</v>
      </c>
      <c r="D7381" t="s">
        <v>19</v>
      </c>
      <c r="E7381">
        <v>65.750820365950673</v>
      </c>
      <c r="F7381" t="s">
        <v>23</v>
      </c>
    </row>
    <row r="7382" spans="1:6" x14ac:dyDescent="0.45">
      <c r="A7382" t="s">
        <v>31</v>
      </c>
      <c r="B7382">
        <v>2028</v>
      </c>
      <c r="C7382" t="s">
        <v>15</v>
      </c>
      <c r="D7382" t="s">
        <v>0</v>
      </c>
      <c r="E7382">
        <v>5204.9246464845364</v>
      </c>
      <c r="F7382" t="s">
        <v>22</v>
      </c>
    </row>
    <row r="7383" spans="1:6" x14ac:dyDescent="0.45">
      <c r="A7383" t="s">
        <v>31</v>
      </c>
      <c r="B7383">
        <v>2028</v>
      </c>
      <c r="C7383" t="s">
        <v>15</v>
      </c>
      <c r="D7383" t="s">
        <v>1</v>
      </c>
      <c r="E7383">
        <v>2101.0828401160343</v>
      </c>
      <c r="F7383" t="s">
        <v>22</v>
      </c>
    </row>
    <row r="7384" spans="1:6" x14ac:dyDescent="0.45">
      <c r="A7384" t="s">
        <v>31</v>
      </c>
      <c r="B7384">
        <v>2028</v>
      </c>
      <c r="C7384" t="s">
        <v>15</v>
      </c>
      <c r="D7384" t="s">
        <v>2</v>
      </c>
      <c r="E7384">
        <v>1335.4307084564623</v>
      </c>
      <c r="F7384" t="s">
        <v>22</v>
      </c>
    </row>
    <row r="7385" spans="1:6" x14ac:dyDescent="0.45">
      <c r="A7385" t="s">
        <v>31</v>
      </c>
      <c r="B7385">
        <v>2028</v>
      </c>
      <c r="C7385" t="s">
        <v>15</v>
      </c>
      <c r="D7385" t="s">
        <v>3</v>
      </c>
      <c r="E7385">
        <v>31.658062854538056</v>
      </c>
      <c r="F7385" t="s">
        <v>22</v>
      </c>
    </row>
    <row r="7386" spans="1:6" x14ac:dyDescent="0.45">
      <c r="A7386" t="s">
        <v>31</v>
      </c>
      <c r="B7386">
        <v>2028</v>
      </c>
      <c r="C7386" t="s">
        <v>15</v>
      </c>
      <c r="D7386" t="s">
        <v>4</v>
      </c>
      <c r="E7386">
        <v>314.86273264567575</v>
      </c>
      <c r="F7386" t="s">
        <v>22</v>
      </c>
    </row>
    <row r="7387" spans="1:6" x14ac:dyDescent="0.45">
      <c r="A7387" t="s">
        <v>31</v>
      </c>
      <c r="B7387">
        <v>2028</v>
      </c>
      <c r="C7387" t="s">
        <v>5</v>
      </c>
      <c r="D7387" t="s">
        <v>5</v>
      </c>
      <c r="E7387">
        <v>8987.9589905572466</v>
      </c>
      <c r="F7387" t="s">
        <v>22</v>
      </c>
    </row>
    <row r="7388" spans="1:6" x14ac:dyDescent="0.45">
      <c r="A7388" t="s">
        <v>31</v>
      </c>
      <c r="B7388">
        <v>2028</v>
      </c>
      <c r="C7388" t="s">
        <v>16</v>
      </c>
      <c r="D7388" t="s">
        <v>6</v>
      </c>
      <c r="E7388">
        <v>0</v>
      </c>
      <c r="F7388" t="s">
        <v>22</v>
      </c>
    </row>
    <row r="7389" spans="1:6" x14ac:dyDescent="0.45">
      <c r="A7389" t="s">
        <v>31</v>
      </c>
      <c r="B7389">
        <v>2028</v>
      </c>
      <c r="C7389" t="s">
        <v>16</v>
      </c>
      <c r="D7389" t="s">
        <v>7</v>
      </c>
      <c r="E7389">
        <v>0</v>
      </c>
      <c r="F7389" t="s">
        <v>22</v>
      </c>
    </row>
    <row r="7390" spans="1:6" x14ac:dyDescent="0.45">
      <c r="A7390" t="s">
        <v>31</v>
      </c>
      <c r="B7390">
        <v>2028</v>
      </c>
      <c r="C7390" t="s">
        <v>17</v>
      </c>
      <c r="D7390" t="s">
        <v>8</v>
      </c>
      <c r="E7390">
        <v>145.7988103217713</v>
      </c>
      <c r="F7390" t="s">
        <v>22</v>
      </c>
    </row>
    <row r="7391" spans="1:6" x14ac:dyDescent="0.45">
      <c r="A7391" t="s">
        <v>31</v>
      </c>
      <c r="B7391">
        <v>2028</v>
      </c>
      <c r="C7391" t="s">
        <v>18</v>
      </c>
      <c r="D7391" t="s">
        <v>9</v>
      </c>
      <c r="E7391">
        <v>0</v>
      </c>
      <c r="F7391" t="s">
        <v>22</v>
      </c>
    </row>
    <row r="7392" spans="1:6" x14ac:dyDescent="0.45">
      <c r="A7392" t="s">
        <v>31</v>
      </c>
      <c r="B7392">
        <v>2028</v>
      </c>
      <c r="C7392" t="s">
        <v>18</v>
      </c>
      <c r="D7392" t="s">
        <v>10</v>
      </c>
      <c r="E7392">
        <v>8842.1601802354762</v>
      </c>
      <c r="F7392" t="s">
        <v>22</v>
      </c>
    </row>
    <row r="7393" spans="1:6" x14ac:dyDescent="0.45">
      <c r="A7393" t="s">
        <v>31</v>
      </c>
      <c r="B7393">
        <v>2028</v>
      </c>
      <c r="C7393" t="s">
        <v>18</v>
      </c>
      <c r="D7393" t="s">
        <v>19</v>
      </c>
      <c r="E7393">
        <v>67.837476042113551</v>
      </c>
      <c r="F7393" t="s">
        <v>23</v>
      </c>
    </row>
    <row r="7394" spans="1:6" x14ac:dyDescent="0.45">
      <c r="A7394" t="s">
        <v>31</v>
      </c>
      <c r="B7394">
        <v>2029</v>
      </c>
      <c r="C7394" t="s">
        <v>15</v>
      </c>
      <c r="D7394" t="s">
        <v>0</v>
      </c>
      <c r="E7394">
        <v>5237.3443641110016</v>
      </c>
      <c r="F7394" t="s">
        <v>22</v>
      </c>
    </row>
    <row r="7395" spans="1:6" x14ac:dyDescent="0.45">
      <c r="A7395" t="s">
        <v>31</v>
      </c>
      <c r="B7395">
        <v>2029</v>
      </c>
      <c r="C7395" t="s">
        <v>15</v>
      </c>
      <c r="D7395" t="s">
        <v>1</v>
      </c>
      <c r="E7395">
        <v>2098.981757275918</v>
      </c>
      <c r="F7395" t="s">
        <v>22</v>
      </c>
    </row>
    <row r="7396" spans="1:6" x14ac:dyDescent="0.45">
      <c r="A7396" t="s">
        <v>31</v>
      </c>
      <c r="B7396">
        <v>2029</v>
      </c>
      <c r="C7396" t="s">
        <v>15</v>
      </c>
      <c r="D7396" t="s">
        <v>2</v>
      </c>
      <c r="E7396">
        <v>1335.7170646592956</v>
      </c>
      <c r="F7396" t="s">
        <v>22</v>
      </c>
    </row>
    <row r="7397" spans="1:6" x14ac:dyDescent="0.45">
      <c r="A7397" t="s">
        <v>31</v>
      </c>
      <c r="B7397">
        <v>2029</v>
      </c>
      <c r="C7397" t="s">
        <v>15</v>
      </c>
      <c r="D7397" t="s">
        <v>3</v>
      </c>
      <c r="E7397">
        <v>35.760724626558769</v>
      </c>
      <c r="F7397" t="s">
        <v>22</v>
      </c>
    </row>
    <row r="7398" spans="1:6" x14ac:dyDescent="0.45">
      <c r="A7398" t="s">
        <v>31</v>
      </c>
      <c r="B7398">
        <v>2029</v>
      </c>
      <c r="C7398" t="s">
        <v>15</v>
      </c>
      <c r="D7398" t="s">
        <v>4</v>
      </c>
      <c r="E7398">
        <v>314.54786991303007</v>
      </c>
      <c r="F7398" t="s">
        <v>22</v>
      </c>
    </row>
    <row r="7399" spans="1:6" x14ac:dyDescent="0.45">
      <c r="A7399" t="s">
        <v>31</v>
      </c>
      <c r="B7399">
        <v>2029</v>
      </c>
      <c r="C7399" t="s">
        <v>5</v>
      </c>
      <c r="D7399" t="s">
        <v>5</v>
      </c>
      <c r="E7399">
        <v>9022.3517805858028</v>
      </c>
      <c r="F7399" t="s">
        <v>22</v>
      </c>
    </row>
    <row r="7400" spans="1:6" x14ac:dyDescent="0.45">
      <c r="A7400" t="s">
        <v>31</v>
      </c>
      <c r="B7400">
        <v>2029</v>
      </c>
      <c r="C7400" t="s">
        <v>16</v>
      </c>
      <c r="D7400" t="s">
        <v>6</v>
      </c>
      <c r="E7400">
        <v>0</v>
      </c>
      <c r="F7400" t="s">
        <v>22</v>
      </c>
    </row>
    <row r="7401" spans="1:6" x14ac:dyDescent="0.45">
      <c r="A7401" t="s">
        <v>31</v>
      </c>
      <c r="B7401">
        <v>2029</v>
      </c>
      <c r="C7401" t="s">
        <v>16</v>
      </c>
      <c r="D7401" t="s">
        <v>7</v>
      </c>
      <c r="E7401">
        <v>0</v>
      </c>
      <c r="F7401" t="s">
        <v>22</v>
      </c>
    </row>
    <row r="7402" spans="1:6" x14ac:dyDescent="0.45">
      <c r="A7402" t="s">
        <v>31</v>
      </c>
      <c r="B7402">
        <v>2029</v>
      </c>
      <c r="C7402" t="s">
        <v>17</v>
      </c>
      <c r="D7402" t="s">
        <v>8</v>
      </c>
      <c r="E7402">
        <v>137.447706018102</v>
      </c>
      <c r="F7402" t="s">
        <v>22</v>
      </c>
    </row>
    <row r="7403" spans="1:6" x14ac:dyDescent="0.45">
      <c r="A7403" t="s">
        <v>31</v>
      </c>
      <c r="B7403">
        <v>2029</v>
      </c>
      <c r="C7403" t="s">
        <v>18</v>
      </c>
      <c r="D7403" t="s">
        <v>9</v>
      </c>
      <c r="E7403">
        <v>0</v>
      </c>
      <c r="F7403" t="s">
        <v>22</v>
      </c>
    </row>
    <row r="7404" spans="1:6" x14ac:dyDescent="0.45">
      <c r="A7404" t="s">
        <v>31</v>
      </c>
      <c r="B7404">
        <v>2029</v>
      </c>
      <c r="C7404" t="s">
        <v>18</v>
      </c>
      <c r="D7404" t="s">
        <v>10</v>
      </c>
      <c r="E7404">
        <v>8884.9040745677012</v>
      </c>
      <c r="F7404" t="s">
        <v>22</v>
      </c>
    </row>
    <row r="7405" spans="1:6" x14ac:dyDescent="0.45">
      <c r="A7405" t="s">
        <v>31</v>
      </c>
      <c r="B7405">
        <v>2029</v>
      </c>
      <c r="C7405" t="s">
        <v>18</v>
      </c>
      <c r="D7405" t="s">
        <v>19</v>
      </c>
      <c r="E7405">
        <v>68.165409244928668</v>
      </c>
      <c r="F7405" t="s">
        <v>23</v>
      </c>
    </row>
    <row r="7406" spans="1:6" x14ac:dyDescent="0.45">
      <c r="A7406" t="s">
        <v>31</v>
      </c>
      <c r="B7406">
        <v>2030</v>
      </c>
      <c r="C7406" t="s">
        <v>15</v>
      </c>
      <c r="D7406" t="s">
        <v>0</v>
      </c>
      <c r="E7406">
        <v>5411.9381266880191</v>
      </c>
      <c r="F7406" t="s">
        <v>22</v>
      </c>
    </row>
    <row r="7407" spans="1:6" x14ac:dyDescent="0.45">
      <c r="A7407" t="s">
        <v>31</v>
      </c>
      <c r="B7407">
        <v>2030</v>
      </c>
      <c r="C7407" t="s">
        <v>15</v>
      </c>
      <c r="D7407" t="s">
        <v>1</v>
      </c>
      <c r="E7407">
        <v>2096.8827755186421</v>
      </c>
      <c r="F7407" t="s">
        <v>22</v>
      </c>
    </row>
    <row r="7408" spans="1:6" x14ac:dyDescent="0.45">
      <c r="A7408" t="s">
        <v>31</v>
      </c>
      <c r="B7408">
        <v>2030</v>
      </c>
      <c r="C7408" t="s">
        <v>15</v>
      </c>
      <c r="D7408" t="s">
        <v>2</v>
      </c>
      <c r="E7408">
        <v>1336.0079998666602</v>
      </c>
      <c r="F7408" t="s">
        <v>22</v>
      </c>
    </row>
    <row r="7409" spans="1:6" x14ac:dyDescent="0.45">
      <c r="A7409" t="s">
        <v>31</v>
      </c>
      <c r="B7409">
        <v>2030</v>
      </c>
      <c r="C7409" t="s">
        <v>15</v>
      </c>
      <c r="D7409" t="s">
        <v>3</v>
      </c>
      <c r="E7409">
        <v>38.693766929225355</v>
      </c>
      <c r="F7409" t="s">
        <v>22</v>
      </c>
    </row>
    <row r="7410" spans="1:6" x14ac:dyDescent="0.45">
      <c r="A7410" t="s">
        <v>31</v>
      </c>
      <c r="B7410">
        <v>2030</v>
      </c>
      <c r="C7410" t="s">
        <v>15</v>
      </c>
      <c r="D7410" t="s">
        <v>4</v>
      </c>
      <c r="E7410">
        <v>314.23332204311703</v>
      </c>
      <c r="F7410" t="s">
        <v>22</v>
      </c>
    </row>
    <row r="7411" spans="1:6" x14ac:dyDescent="0.45">
      <c r="A7411" t="s">
        <v>31</v>
      </c>
      <c r="B7411">
        <v>2030</v>
      </c>
      <c r="C7411" t="s">
        <v>5</v>
      </c>
      <c r="D7411" t="s">
        <v>5</v>
      </c>
      <c r="E7411">
        <v>9197.7559910456639</v>
      </c>
      <c r="F7411" t="s">
        <v>22</v>
      </c>
    </row>
    <row r="7412" spans="1:6" x14ac:dyDescent="0.45">
      <c r="A7412" t="s">
        <v>31</v>
      </c>
      <c r="B7412">
        <v>2030</v>
      </c>
      <c r="C7412" t="s">
        <v>16</v>
      </c>
      <c r="D7412" t="s">
        <v>6</v>
      </c>
      <c r="E7412">
        <v>0</v>
      </c>
      <c r="F7412" t="s">
        <v>22</v>
      </c>
    </row>
    <row r="7413" spans="1:6" x14ac:dyDescent="0.45">
      <c r="A7413" t="s">
        <v>31</v>
      </c>
      <c r="B7413">
        <v>2030</v>
      </c>
      <c r="C7413" t="s">
        <v>16</v>
      </c>
      <c r="D7413" t="s">
        <v>7</v>
      </c>
      <c r="E7413">
        <v>0</v>
      </c>
      <c r="F7413" t="s">
        <v>22</v>
      </c>
    </row>
    <row r="7414" spans="1:6" x14ac:dyDescent="0.45">
      <c r="A7414" t="s">
        <v>31</v>
      </c>
      <c r="B7414">
        <v>2030</v>
      </c>
      <c r="C7414" t="s">
        <v>17</v>
      </c>
      <c r="D7414" t="s">
        <v>8</v>
      </c>
      <c r="E7414">
        <v>130.53872886245273</v>
      </c>
      <c r="F7414" t="s">
        <v>22</v>
      </c>
    </row>
    <row r="7415" spans="1:6" x14ac:dyDescent="0.45">
      <c r="A7415" t="s">
        <v>31</v>
      </c>
      <c r="B7415">
        <v>2030</v>
      </c>
      <c r="C7415" t="s">
        <v>18</v>
      </c>
      <c r="D7415" t="s">
        <v>9</v>
      </c>
      <c r="E7415">
        <v>0</v>
      </c>
      <c r="F7415" t="s">
        <v>22</v>
      </c>
    </row>
    <row r="7416" spans="1:6" x14ac:dyDescent="0.45">
      <c r="A7416" t="s">
        <v>31</v>
      </c>
      <c r="B7416">
        <v>2030</v>
      </c>
      <c r="C7416" t="s">
        <v>18</v>
      </c>
      <c r="D7416" t="s">
        <v>10</v>
      </c>
      <c r="E7416">
        <v>9067.2172621832106</v>
      </c>
      <c r="F7416" t="s">
        <v>22</v>
      </c>
    </row>
    <row r="7417" spans="1:6" x14ac:dyDescent="0.45">
      <c r="A7417" t="s">
        <v>31</v>
      </c>
      <c r="B7417">
        <v>2030</v>
      </c>
      <c r="C7417" t="s">
        <v>18</v>
      </c>
      <c r="D7417" t="s">
        <v>19</v>
      </c>
      <c r="E7417">
        <v>69.564124744866504</v>
      </c>
      <c r="F7417" t="s">
        <v>23</v>
      </c>
    </row>
    <row r="7418" spans="1:6" x14ac:dyDescent="0.45">
      <c r="A7418" t="s">
        <v>31</v>
      </c>
      <c r="B7418">
        <v>2031</v>
      </c>
      <c r="C7418" t="s">
        <v>15</v>
      </c>
      <c r="D7418" t="s">
        <v>0</v>
      </c>
      <c r="E7418">
        <v>5574.6415081210207</v>
      </c>
      <c r="F7418" t="s">
        <v>22</v>
      </c>
    </row>
    <row r="7419" spans="1:6" x14ac:dyDescent="0.45">
      <c r="A7419" t="s">
        <v>31</v>
      </c>
      <c r="B7419">
        <v>2031</v>
      </c>
      <c r="C7419" t="s">
        <v>15</v>
      </c>
      <c r="D7419" t="s">
        <v>1</v>
      </c>
      <c r="E7419">
        <v>2094.7858927431239</v>
      </c>
      <c r="F7419" t="s">
        <v>22</v>
      </c>
    </row>
    <row r="7420" spans="1:6" x14ac:dyDescent="0.45">
      <c r="A7420" t="s">
        <v>31</v>
      </c>
      <c r="B7420">
        <v>2031</v>
      </c>
      <c r="C7420" t="s">
        <v>15</v>
      </c>
      <c r="D7420" t="s">
        <v>2</v>
      </c>
      <c r="E7420">
        <v>1333.8146734966367</v>
      </c>
      <c r="F7420" t="s">
        <v>22</v>
      </c>
    </row>
    <row r="7421" spans="1:6" x14ac:dyDescent="0.45">
      <c r="A7421" t="s">
        <v>31</v>
      </c>
      <c r="B7421">
        <v>2031</v>
      </c>
      <c r="C7421" t="s">
        <v>15</v>
      </c>
      <c r="D7421" t="s">
        <v>3</v>
      </c>
      <c r="E7421">
        <v>42.095445051117025</v>
      </c>
      <c r="F7421" t="s">
        <v>22</v>
      </c>
    </row>
    <row r="7422" spans="1:6" x14ac:dyDescent="0.45">
      <c r="A7422" t="s">
        <v>31</v>
      </c>
      <c r="B7422">
        <v>2031</v>
      </c>
      <c r="C7422" t="s">
        <v>15</v>
      </c>
      <c r="D7422" t="s">
        <v>4</v>
      </c>
      <c r="E7422">
        <v>313.91908872107393</v>
      </c>
      <c r="F7422" t="s">
        <v>22</v>
      </c>
    </row>
    <row r="7423" spans="1:6" x14ac:dyDescent="0.45">
      <c r="A7423" t="s">
        <v>31</v>
      </c>
      <c r="B7423">
        <v>2031</v>
      </c>
      <c r="C7423" t="s">
        <v>5</v>
      </c>
      <c r="D7423" t="s">
        <v>5</v>
      </c>
      <c r="E7423">
        <v>9359.2566081329696</v>
      </c>
      <c r="F7423" t="s">
        <v>22</v>
      </c>
    </row>
    <row r="7424" spans="1:6" x14ac:dyDescent="0.45">
      <c r="A7424" t="s">
        <v>31</v>
      </c>
      <c r="B7424">
        <v>2031</v>
      </c>
      <c r="C7424" t="s">
        <v>16</v>
      </c>
      <c r="D7424" t="s">
        <v>6</v>
      </c>
      <c r="E7424">
        <v>0</v>
      </c>
      <c r="F7424" t="s">
        <v>22</v>
      </c>
    </row>
    <row r="7425" spans="1:6" x14ac:dyDescent="0.45">
      <c r="A7425" t="s">
        <v>31</v>
      </c>
      <c r="B7425">
        <v>2031</v>
      </c>
      <c r="C7425" t="s">
        <v>16</v>
      </c>
      <c r="D7425" t="s">
        <v>7</v>
      </c>
      <c r="E7425">
        <v>0</v>
      </c>
      <c r="F7425" t="s">
        <v>22</v>
      </c>
    </row>
    <row r="7426" spans="1:6" x14ac:dyDescent="0.45">
      <c r="A7426" t="s">
        <v>31</v>
      </c>
      <c r="B7426">
        <v>2031</v>
      </c>
      <c r="C7426" t="s">
        <v>17</v>
      </c>
      <c r="D7426" t="s">
        <v>8</v>
      </c>
      <c r="E7426">
        <v>126.07734836089112</v>
      </c>
      <c r="F7426" t="s">
        <v>22</v>
      </c>
    </row>
    <row r="7427" spans="1:6" x14ac:dyDescent="0.45">
      <c r="A7427" t="s">
        <v>31</v>
      </c>
      <c r="B7427">
        <v>2031</v>
      </c>
      <c r="C7427" t="s">
        <v>18</v>
      </c>
      <c r="D7427" t="s">
        <v>9</v>
      </c>
      <c r="E7427">
        <v>0</v>
      </c>
      <c r="F7427" t="s">
        <v>22</v>
      </c>
    </row>
    <row r="7428" spans="1:6" x14ac:dyDescent="0.45">
      <c r="A7428" t="s">
        <v>31</v>
      </c>
      <c r="B7428">
        <v>2031</v>
      </c>
      <c r="C7428" t="s">
        <v>18</v>
      </c>
      <c r="D7428" t="s">
        <v>10</v>
      </c>
      <c r="E7428">
        <v>9233.1792597720796</v>
      </c>
      <c r="F7428" t="s">
        <v>22</v>
      </c>
    </row>
    <row r="7429" spans="1:6" x14ac:dyDescent="0.45">
      <c r="A7429" t="s">
        <v>31</v>
      </c>
      <c r="B7429">
        <v>2031</v>
      </c>
      <c r="C7429" t="s">
        <v>18</v>
      </c>
      <c r="D7429" t="s">
        <v>19</v>
      </c>
      <c r="E7429">
        <v>70.837393132437882</v>
      </c>
      <c r="F7429" t="s">
        <v>23</v>
      </c>
    </row>
    <row r="7430" spans="1:6" x14ac:dyDescent="0.45">
      <c r="A7430" t="s">
        <v>31</v>
      </c>
      <c r="B7430">
        <v>2032</v>
      </c>
      <c r="C7430" t="s">
        <v>15</v>
      </c>
      <c r="D7430" t="s">
        <v>0</v>
      </c>
      <c r="E7430">
        <v>5717.1190092858242</v>
      </c>
      <c r="F7430" t="s">
        <v>22</v>
      </c>
    </row>
    <row r="7431" spans="1:6" x14ac:dyDescent="0.45">
      <c r="A7431" t="s">
        <v>31</v>
      </c>
      <c r="B7431">
        <v>2032</v>
      </c>
      <c r="C7431" t="s">
        <v>15</v>
      </c>
      <c r="D7431" t="s">
        <v>1</v>
      </c>
      <c r="E7431">
        <v>2092.6911068503805</v>
      </c>
      <c r="F7431" t="s">
        <v>22</v>
      </c>
    </row>
    <row r="7432" spans="1:6" x14ac:dyDescent="0.45">
      <c r="A7432" t="s">
        <v>31</v>
      </c>
      <c r="B7432">
        <v>2032</v>
      </c>
      <c r="C7432" t="s">
        <v>15</v>
      </c>
      <c r="D7432" t="s">
        <v>2</v>
      </c>
      <c r="E7432">
        <v>1329.8122654043525</v>
      </c>
      <c r="F7432" t="s">
        <v>22</v>
      </c>
    </row>
    <row r="7433" spans="1:6" x14ac:dyDescent="0.45">
      <c r="A7433" t="s">
        <v>31</v>
      </c>
      <c r="B7433">
        <v>2032</v>
      </c>
      <c r="C7433" t="s">
        <v>15</v>
      </c>
      <c r="D7433" t="s">
        <v>3</v>
      </c>
      <c r="E7433">
        <v>46.186848708257799</v>
      </c>
      <c r="F7433" t="s">
        <v>22</v>
      </c>
    </row>
    <row r="7434" spans="1:6" x14ac:dyDescent="0.45">
      <c r="A7434" t="s">
        <v>31</v>
      </c>
      <c r="B7434">
        <v>2032</v>
      </c>
      <c r="C7434" t="s">
        <v>15</v>
      </c>
      <c r="D7434" t="s">
        <v>4</v>
      </c>
      <c r="E7434">
        <v>313.60516963235284</v>
      </c>
      <c r="F7434" t="s">
        <v>22</v>
      </c>
    </row>
    <row r="7435" spans="1:6" x14ac:dyDescent="0.45">
      <c r="A7435" t="s">
        <v>31</v>
      </c>
      <c r="B7435">
        <v>2032</v>
      </c>
      <c r="C7435" t="s">
        <v>5</v>
      </c>
      <c r="D7435" t="s">
        <v>5</v>
      </c>
      <c r="E7435">
        <v>9499.4143998811669</v>
      </c>
      <c r="F7435" t="s">
        <v>22</v>
      </c>
    </row>
    <row r="7436" spans="1:6" x14ac:dyDescent="0.45">
      <c r="A7436" t="s">
        <v>31</v>
      </c>
      <c r="B7436">
        <v>2032</v>
      </c>
      <c r="C7436" t="s">
        <v>16</v>
      </c>
      <c r="D7436" t="s">
        <v>6</v>
      </c>
      <c r="E7436">
        <v>0</v>
      </c>
      <c r="F7436" t="s">
        <v>22</v>
      </c>
    </row>
    <row r="7437" spans="1:6" x14ac:dyDescent="0.45">
      <c r="A7437" t="s">
        <v>31</v>
      </c>
      <c r="B7437">
        <v>2032</v>
      </c>
      <c r="C7437" t="s">
        <v>16</v>
      </c>
      <c r="D7437" t="s">
        <v>7</v>
      </c>
      <c r="E7437">
        <v>0</v>
      </c>
      <c r="F7437" t="s">
        <v>22</v>
      </c>
    </row>
    <row r="7438" spans="1:6" x14ac:dyDescent="0.45">
      <c r="A7438" t="s">
        <v>31</v>
      </c>
      <c r="B7438">
        <v>2032</v>
      </c>
      <c r="C7438" t="s">
        <v>17</v>
      </c>
      <c r="D7438" t="s">
        <v>8</v>
      </c>
      <c r="E7438">
        <v>122.45969125641312</v>
      </c>
      <c r="F7438" t="s">
        <v>22</v>
      </c>
    </row>
    <row r="7439" spans="1:6" x14ac:dyDescent="0.45">
      <c r="A7439" t="s">
        <v>31</v>
      </c>
      <c r="B7439">
        <v>2032</v>
      </c>
      <c r="C7439" t="s">
        <v>18</v>
      </c>
      <c r="D7439" t="s">
        <v>9</v>
      </c>
      <c r="E7439">
        <v>0</v>
      </c>
      <c r="F7439" t="s">
        <v>22</v>
      </c>
    </row>
    <row r="7440" spans="1:6" x14ac:dyDescent="0.45">
      <c r="A7440" t="s">
        <v>31</v>
      </c>
      <c r="B7440">
        <v>2032</v>
      </c>
      <c r="C7440" t="s">
        <v>18</v>
      </c>
      <c r="D7440" t="s">
        <v>10</v>
      </c>
      <c r="E7440">
        <v>9376.9547086247549</v>
      </c>
      <c r="F7440" t="s">
        <v>22</v>
      </c>
    </row>
    <row r="7441" spans="1:6" x14ac:dyDescent="0.45">
      <c r="A7441" t="s">
        <v>31</v>
      </c>
      <c r="B7441">
        <v>2032</v>
      </c>
      <c r="C7441" t="s">
        <v>18</v>
      </c>
      <c r="D7441" t="s">
        <v>19</v>
      </c>
      <c r="E7441">
        <v>71.940445256373479</v>
      </c>
      <c r="F7441" t="s">
        <v>23</v>
      </c>
    </row>
    <row r="7442" spans="1:6" x14ac:dyDescent="0.45">
      <c r="A7442" t="s">
        <v>31</v>
      </c>
      <c r="B7442">
        <v>2033</v>
      </c>
      <c r="C7442" t="s">
        <v>15</v>
      </c>
      <c r="D7442" t="s">
        <v>0</v>
      </c>
      <c r="E7442">
        <v>5803.7069623458528</v>
      </c>
      <c r="F7442" t="s">
        <v>22</v>
      </c>
    </row>
    <row r="7443" spans="1:6" x14ac:dyDescent="0.45">
      <c r="A7443" t="s">
        <v>31</v>
      </c>
      <c r="B7443">
        <v>2033</v>
      </c>
      <c r="C7443" t="s">
        <v>15</v>
      </c>
      <c r="D7443" t="s">
        <v>1</v>
      </c>
      <c r="E7443">
        <v>2090.59841574353</v>
      </c>
      <c r="F7443" t="s">
        <v>22</v>
      </c>
    </row>
    <row r="7444" spans="1:6" x14ac:dyDescent="0.45">
      <c r="A7444" t="s">
        <v>31</v>
      </c>
      <c r="B7444">
        <v>2033</v>
      </c>
      <c r="C7444" t="s">
        <v>15</v>
      </c>
      <c r="D7444" t="s">
        <v>2</v>
      </c>
      <c r="E7444">
        <v>1325.8698799364472</v>
      </c>
      <c r="F7444" t="s">
        <v>22</v>
      </c>
    </row>
    <row r="7445" spans="1:6" x14ac:dyDescent="0.45">
      <c r="A7445" t="s">
        <v>31</v>
      </c>
      <c r="B7445">
        <v>2033</v>
      </c>
      <c r="C7445" t="s">
        <v>15</v>
      </c>
      <c r="D7445" t="s">
        <v>3</v>
      </c>
      <c r="E7445">
        <v>49.46092816065422</v>
      </c>
      <c r="F7445" t="s">
        <v>22</v>
      </c>
    </row>
    <row r="7446" spans="1:6" x14ac:dyDescent="0.45">
      <c r="A7446" t="s">
        <v>31</v>
      </c>
      <c r="B7446">
        <v>2033</v>
      </c>
      <c r="C7446" t="s">
        <v>15</v>
      </c>
      <c r="D7446" t="s">
        <v>4</v>
      </c>
      <c r="E7446">
        <v>313.29156446272049</v>
      </c>
      <c r="F7446" t="s">
        <v>22</v>
      </c>
    </row>
    <row r="7447" spans="1:6" x14ac:dyDescent="0.45">
      <c r="A7447" t="s">
        <v>31</v>
      </c>
      <c r="B7447">
        <v>2033</v>
      </c>
      <c r="C7447" t="s">
        <v>5</v>
      </c>
      <c r="D7447" t="s">
        <v>5</v>
      </c>
      <c r="E7447">
        <v>9582.9277506492035</v>
      </c>
      <c r="F7447" t="s">
        <v>22</v>
      </c>
    </row>
    <row r="7448" spans="1:6" x14ac:dyDescent="0.45">
      <c r="A7448" t="s">
        <v>31</v>
      </c>
      <c r="B7448">
        <v>2033</v>
      </c>
      <c r="C7448" t="s">
        <v>16</v>
      </c>
      <c r="D7448" t="s">
        <v>6</v>
      </c>
      <c r="E7448">
        <v>0</v>
      </c>
      <c r="F7448" t="s">
        <v>22</v>
      </c>
    </row>
    <row r="7449" spans="1:6" x14ac:dyDescent="0.45">
      <c r="A7449" t="s">
        <v>31</v>
      </c>
      <c r="B7449">
        <v>2033</v>
      </c>
      <c r="C7449" t="s">
        <v>16</v>
      </c>
      <c r="D7449" t="s">
        <v>7</v>
      </c>
      <c r="E7449">
        <v>0</v>
      </c>
      <c r="F7449" t="s">
        <v>22</v>
      </c>
    </row>
    <row r="7450" spans="1:6" x14ac:dyDescent="0.45">
      <c r="A7450" t="s">
        <v>31</v>
      </c>
      <c r="B7450">
        <v>2033</v>
      </c>
      <c r="C7450" t="s">
        <v>17</v>
      </c>
      <c r="D7450" t="s">
        <v>8</v>
      </c>
      <c r="E7450">
        <v>118.95056386506946</v>
      </c>
      <c r="F7450" t="s">
        <v>22</v>
      </c>
    </row>
    <row r="7451" spans="1:6" x14ac:dyDescent="0.45">
      <c r="A7451" t="s">
        <v>31</v>
      </c>
      <c r="B7451">
        <v>2033</v>
      </c>
      <c r="C7451" t="s">
        <v>18</v>
      </c>
      <c r="D7451" t="s">
        <v>9</v>
      </c>
      <c r="E7451">
        <v>0</v>
      </c>
      <c r="F7451" t="s">
        <v>22</v>
      </c>
    </row>
    <row r="7452" spans="1:6" x14ac:dyDescent="0.45">
      <c r="A7452" t="s">
        <v>31</v>
      </c>
      <c r="B7452">
        <v>2033</v>
      </c>
      <c r="C7452" t="s">
        <v>18</v>
      </c>
      <c r="D7452" t="s">
        <v>10</v>
      </c>
      <c r="E7452">
        <v>9463.9771867841337</v>
      </c>
      <c r="F7452" t="s">
        <v>22</v>
      </c>
    </row>
    <row r="7453" spans="1:6" x14ac:dyDescent="0.45">
      <c r="A7453" t="s">
        <v>31</v>
      </c>
      <c r="B7453">
        <v>2033</v>
      </c>
      <c r="C7453" t="s">
        <v>18</v>
      </c>
      <c r="D7453" t="s">
        <v>19</v>
      </c>
      <c r="E7453">
        <v>72.608085873250985</v>
      </c>
      <c r="F7453" t="s">
        <v>23</v>
      </c>
    </row>
    <row r="7454" spans="1:6" x14ac:dyDescent="0.45">
      <c r="A7454" t="s">
        <v>31</v>
      </c>
      <c r="B7454">
        <v>2034</v>
      </c>
      <c r="C7454" t="s">
        <v>15</v>
      </c>
      <c r="D7454" t="s">
        <v>0</v>
      </c>
      <c r="E7454">
        <v>5844.5672407597112</v>
      </c>
      <c r="F7454" t="s">
        <v>22</v>
      </c>
    </row>
    <row r="7455" spans="1:6" x14ac:dyDescent="0.45">
      <c r="A7455" t="s">
        <v>31</v>
      </c>
      <c r="B7455">
        <v>2034</v>
      </c>
      <c r="C7455" t="s">
        <v>15</v>
      </c>
      <c r="D7455" t="s">
        <v>1</v>
      </c>
      <c r="E7455">
        <v>2086.4172189120432</v>
      </c>
      <c r="F7455" t="s">
        <v>22</v>
      </c>
    </row>
    <row r="7456" spans="1:6" x14ac:dyDescent="0.45">
      <c r="A7456" t="s">
        <v>31</v>
      </c>
      <c r="B7456">
        <v>2034</v>
      </c>
      <c r="C7456" t="s">
        <v>15</v>
      </c>
      <c r="D7456" t="s">
        <v>2</v>
      </c>
      <c r="E7456">
        <v>1321.9872889691569</v>
      </c>
      <c r="F7456" t="s">
        <v>22</v>
      </c>
    </row>
    <row r="7457" spans="1:6" x14ac:dyDescent="0.45">
      <c r="A7457" t="s">
        <v>31</v>
      </c>
      <c r="B7457">
        <v>2034</v>
      </c>
      <c r="C7457" t="s">
        <v>15</v>
      </c>
      <c r="D7457" t="s">
        <v>3</v>
      </c>
      <c r="E7457">
        <v>53.489117459826659</v>
      </c>
      <c r="F7457" t="s">
        <v>22</v>
      </c>
    </row>
    <row r="7458" spans="1:6" x14ac:dyDescent="0.45">
      <c r="A7458" t="s">
        <v>31</v>
      </c>
      <c r="B7458">
        <v>2034</v>
      </c>
      <c r="C7458" t="s">
        <v>15</v>
      </c>
      <c r="D7458" t="s">
        <v>4</v>
      </c>
      <c r="E7458">
        <v>312.97827289825779</v>
      </c>
      <c r="F7458" t="s">
        <v>22</v>
      </c>
    </row>
    <row r="7459" spans="1:6" x14ac:dyDescent="0.45">
      <c r="A7459" t="s">
        <v>31</v>
      </c>
      <c r="B7459">
        <v>2034</v>
      </c>
      <c r="C7459" t="s">
        <v>5</v>
      </c>
      <c r="D7459" t="s">
        <v>5</v>
      </c>
      <c r="E7459">
        <v>9619.4391389989942</v>
      </c>
      <c r="F7459" t="s">
        <v>22</v>
      </c>
    </row>
    <row r="7460" spans="1:6" x14ac:dyDescent="0.45">
      <c r="A7460" t="s">
        <v>31</v>
      </c>
      <c r="B7460">
        <v>2034</v>
      </c>
      <c r="C7460" t="s">
        <v>16</v>
      </c>
      <c r="D7460" t="s">
        <v>6</v>
      </c>
      <c r="E7460">
        <v>0</v>
      </c>
      <c r="F7460" t="s">
        <v>22</v>
      </c>
    </row>
    <row r="7461" spans="1:6" x14ac:dyDescent="0.45">
      <c r="A7461" t="s">
        <v>31</v>
      </c>
      <c r="B7461">
        <v>2034</v>
      </c>
      <c r="C7461" t="s">
        <v>16</v>
      </c>
      <c r="D7461" t="s">
        <v>7</v>
      </c>
      <c r="E7461">
        <v>0</v>
      </c>
      <c r="F7461" t="s">
        <v>22</v>
      </c>
    </row>
    <row r="7462" spans="1:6" x14ac:dyDescent="0.45">
      <c r="A7462" t="s">
        <v>31</v>
      </c>
      <c r="B7462">
        <v>2034</v>
      </c>
      <c r="C7462" t="s">
        <v>17</v>
      </c>
      <c r="D7462" t="s">
        <v>8</v>
      </c>
      <c r="E7462">
        <v>115.1807917480245</v>
      </c>
      <c r="F7462" t="s">
        <v>22</v>
      </c>
    </row>
    <row r="7463" spans="1:6" x14ac:dyDescent="0.45">
      <c r="A7463" t="s">
        <v>31</v>
      </c>
      <c r="B7463">
        <v>2034</v>
      </c>
      <c r="C7463" t="s">
        <v>18</v>
      </c>
      <c r="D7463" t="s">
        <v>9</v>
      </c>
      <c r="E7463">
        <v>0</v>
      </c>
      <c r="F7463" t="s">
        <v>22</v>
      </c>
    </row>
    <row r="7464" spans="1:6" x14ac:dyDescent="0.45">
      <c r="A7464" t="s">
        <v>31</v>
      </c>
      <c r="B7464">
        <v>2034</v>
      </c>
      <c r="C7464" t="s">
        <v>18</v>
      </c>
      <c r="D7464" t="s">
        <v>10</v>
      </c>
      <c r="E7464">
        <v>9504.2583472509705</v>
      </c>
      <c r="F7464" t="s">
        <v>22</v>
      </c>
    </row>
    <row r="7465" spans="1:6" x14ac:dyDescent="0.45">
      <c r="A7465" t="s">
        <v>31</v>
      </c>
      <c r="B7465">
        <v>2034</v>
      </c>
      <c r="C7465" t="s">
        <v>18</v>
      </c>
      <c r="D7465" t="s">
        <v>19</v>
      </c>
      <c r="E7465">
        <v>72.917124863997344</v>
      </c>
      <c r="F7465" t="s">
        <v>23</v>
      </c>
    </row>
    <row r="7466" spans="1:6" x14ac:dyDescent="0.45">
      <c r="A7466" t="s">
        <v>31</v>
      </c>
      <c r="B7466">
        <v>2035</v>
      </c>
      <c r="C7466" t="s">
        <v>15</v>
      </c>
      <c r="D7466" t="s">
        <v>0</v>
      </c>
      <c r="E7466">
        <v>5963.01899563388</v>
      </c>
      <c r="F7466" t="s">
        <v>22</v>
      </c>
    </row>
    <row r="7467" spans="1:6" x14ac:dyDescent="0.45">
      <c r="A7467" t="s">
        <v>31</v>
      </c>
      <c r="B7467">
        <v>2035</v>
      </c>
      <c r="C7467" t="s">
        <v>15</v>
      </c>
      <c r="D7467" t="s">
        <v>1</v>
      </c>
      <c r="E7467">
        <v>2082.2443844742193</v>
      </c>
      <c r="F7467" t="s">
        <v>22</v>
      </c>
    </row>
    <row r="7468" spans="1:6" x14ac:dyDescent="0.45">
      <c r="A7468" t="s">
        <v>31</v>
      </c>
      <c r="B7468">
        <v>2035</v>
      </c>
      <c r="C7468" t="s">
        <v>15</v>
      </c>
      <c r="D7468" t="s">
        <v>2</v>
      </c>
      <c r="E7468">
        <v>1313.5688993588988</v>
      </c>
      <c r="F7468" t="s">
        <v>22</v>
      </c>
    </row>
    <row r="7469" spans="1:6" x14ac:dyDescent="0.45">
      <c r="A7469" t="s">
        <v>31</v>
      </c>
      <c r="B7469">
        <v>2035</v>
      </c>
      <c r="C7469" t="s">
        <v>15</v>
      </c>
      <c r="D7469" t="s">
        <v>3</v>
      </c>
      <c r="E7469">
        <v>57.921896806058363</v>
      </c>
      <c r="F7469" t="s">
        <v>22</v>
      </c>
    </row>
    <row r="7470" spans="1:6" x14ac:dyDescent="0.45">
      <c r="A7470" t="s">
        <v>31</v>
      </c>
      <c r="B7470">
        <v>2035</v>
      </c>
      <c r="C7470" t="s">
        <v>15</v>
      </c>
      <c r="D7470" t="s">
        <v>4</v>
      </c>
      <c r="E7470">
        <v>312.66529462535954</v>
      </c>
      <c r="F7470" t="s">
        <v>22</v>
      </c>
    </row>
    <row r="7471" spans="1:6" x14ac:dyDescent="0.45">
      <c r="A7471" t="s">
        <v>31</v>
      </c>
      <c r="B7471">
        <v>2035</v>
      </c>
      <c r="C7471" t="s">
        <v>5</v>
      </c>
      <c r="D7471" t="s">
        <v>5</v>
      </c>
      <c r="E7471">
        <v>9729.419470898416</v>
      </c>
      <c r="F7471" t="s">
        <v>22</v>
      </c>
    </row>
    <row r="7472" spans="1:6" x14ac:dyDescent="0.45">
      <c r="A7472" t="s">
        <v>31</v>
      </c>
      <c r="B7472">
        <v>2035</v>
      </c>
      <c r="C7472" t="s">
        <v>16</v>
      </c>
      <c r="D7472" t="s">
        <v>6</v>
      </c>
      <c r="E7472">
        <v>0</v>
      </c>
      <c r="F7472" t="s">
        <v>22</v>
      </c>
    </row>
    <row r="7473" spans="1:6" x14ac:dyDescent="0.45">
      <c r="A7473" t="s">
        <v>31</v>
      </c>
      <c r="B7473">
        <v>2035</v>
      </c>
      <c r="C7473" t="s">
        <v>16</v>
      </c>
      <c r="D7473" t="s">
        <v>7</v>
      </c>
      <c r="E7473">
        <v>0</v>
      </c>
      <c r="F7473" t="s">
        <v>22</v>
      </c>
    </row>
    <row r="7474" spans="1:6" x14ac:dyDescent="0.45">
      <c r="A7474" t="s">
        <v>31</v>
      </c>
      <c r="B7474">
        <v>2035</v>
      </c>
      <c r="C7474" t="s">
        <v>17</v>
      </c>
      <c r="D7474" t="s">
        <v>8</v>
      </c>
      <c r="E7474">
        <v>111.51313523806762</v>
      </c>
      <c r="F7474" t="s">
        <v>22</v>
      </c>
    </row>
    <row r="7475" spans="1:6" x14ac:dyDescent="0.45">
      <c r="A7475" t="s">
        <v>31</v>
      </c>
      <c r="B7475">
        <v>2035</v>
      </c>
      <c r="C7475" t="s">
        <v>18</v>
      </c>
      <c r="D7475" t="s">
        <v>9</v>
      </c>
      <c r="E7475">
        <v>0</v>
      </c>
      <c r="F7475" t="s">
        <v>22</v>
      </c>
    </row>
    <row r="7476" spans="1:6" x14ac:dyDescent="0.45">
      <c r="A7476" t="s">
        <v>31</v>
      </c>
      <c r="B7476">
        <v>2035</v>
      </c>
      <c r="C7476" t="s">
        <v>18</v>
      </c>
      <c r="D7476" t="s">
        <v>10</v>
      </c>
      <c r="E7476">
        <v>9617.9063356603492</v>
      </c>
      <c r="F7476" t="s">
        <v>22</v>
      </c>
    </row>
    <row r="7477" spans="1:6" x14ac:dyDescent="0.45">
      <c r="A7477" t="s">
        <v>31</v>
      </c>
      <c r="B7477">
        <v>2035</v>
      </c>
      <c r="C7477" t="s">
        <v>18</v>
      </c>
      <c r="D7477" t="s">
        <v>19</v>
      </c>
      <c r="E7477">
        <v>73.789037669669938</v>
      </c>
      <c r="F7477" t="s">
        <v>23</v>
      </c>
    </row>
    <row r="7478" spans="1:6" x14ac:dyDescent="0.45">
      <c r="A7478" t="s">
        <v>31</v>
      </c>
      <c r="B7478">
        <v>2036</v>
      </c>
      <c r="C7478" t="s">
        <v>15</v>
      </c>
      <c r="D7478" t="s">
        <v>0</v>
      </c>
      <c r="E7478">
        <v>6016.4706265206496</v>
      </c>
      <c r="F7478" t="s">
        <v>22</v>
      </c>
    </row>
    <row r="7479" spans="1:6" x14ac:dyDescent="0.45">
      <c r="A7479" t="s">
        <v>31</v>
      </c>
      <c r="B7479">
        <v>2036</v>
      </c>
      <c r="C7479" t="s">
        <v>15</v>
      </c>
      <c r="D7479" t="s">
        <v>1</v>
      </c>
      <c r="E7479">
        <v>2078.0798957052707</v>
      </c>
      <c r="F7479" t="s">
        <v>22</v>
      </c>
    </row>
    <row r="7480" spans="1:6" x14ac:dyDescent="0.45">
      <c r="A7480" t="s">
        <v>31</v>
      </c>
      <c r="B7480">
        <v>2036</v>
      </c>
      <c r="C7480" t="s">
        <v>15</v>
      </c>
      <c r="D7480" t="s">
        <v>2</v>
      </c>
      <c r="E7480">
        <v>1305.2052608688491</v>
      </c>
      <c r="F7480" t="s">
        <v>22</v>
      </c>
    </row>
    <row r="7481" spans="1:6" x14ac:dyDescent="0.45">
      <c r="A7481" t="s">
        <v>31</v>
      </c>
      <c r="B7481">
        <v>2036</v>
      </c>
      <c r="C7481" t="s">
        <v>15</v>
      </c>
      <c r="D7481" t="s">
        <v>3</v>
      </c>
      <c r="E7481">
        <v>56.317620564990705</v>
      </c>
      <c r="F7481" t="s">
        <v>22</v>
      </c>
    </row>
    <row r="7482" spans="1:6" x14ac:dyDescent="0.45">
      <c r="A7482" t="s">
        <v>31</v>
      </c>
      <c r="B7482">
        <v>2036</v>
      </c>
      <c r="C7482" t="s">
        <v>15</v>
      </c>
      <c r="D7482" t="s">
        <v>4</v>
      </c>
      <c r="E7482">
        <v>312.3526293307342</v>
      </c>
      <c r="F7482" t="s">
        <v>22</v>
      </c>
    </row>
    <row r="7483" spans="1:6" x14ac:dyDescent="0.45">
      <c r="A7483" t="s">
        <v>31</v>
      </c>
      <c r="B7483">
        <v>2036</v>
      </c>
      <c r="C7483" t="s">
        <v>5</v>
      </c>
      <c r="D7483" t="s">
        <v>5</v>
      </c>
      <c r="E7483">
        <v>9768.4260329904955</v>
      </c>
      <c r="F7483" t="s">
        <v>22</v>
      </c>
    </row>
    <row r="7484" spans="1:6" x14ac:dyDescent="0.45">
      <c r="A7484" t="s">
        <v>31</v>
      </c>
      <c r="B7484">
        <v>2036</v>
      </c>
      <c r="C7484" t="s">
        <v>16</v>
      </c>
      <c r="D7484" t="s">
        <v>6</v>
      </c>
      <c r="E7484">
        <v>0</v>
      </c>
      <c r="F7484" t="s">
        <v>22</v>
      </c>
    </row>
    <row r="7485" spans="1:6" x14ac:dyDescent="0.45">
      <c r="A7485" t="s">
        <v>31</v>
      </c>
      <c r="B7485">
        <v>2036</v>
      </c>
      <c r="C7485" t="s">
        <v>16</v>
      </c>
      <c r="D7485" t="s">
        <v>7</v>
      </c>
      <c r="E7485">
        <v>0</v>
      </c>
      <c r="F7485" t="s">
        <v>22</v>
      </c>
    </row>
    <row r="7486" spans="1:6" x14ac:dyDescent="0.45">
      <c r="A7486" t="s">
        <v>31</v>
      </c>
      <c r="B7486">
        <v>2036</v>
      </c>
      <c r="C7486" t="s">
        <v>17</v>
      </c>
      <c r="D7486" t="s">
        <v>8</v>
      </c>
      <c r="E7486">
        <v>108.31044941442782</v>
      </c>
      <c r="F7486" t="s">
        <v>22</v>
      </c>
    </row>
    <row r="7487" spans="1:6" x14ac:dyDescent="0.45">
      <c r="A7487" t="s">
        <v>31</v>
      </c>
      <c r="B7487">
        <v>2036</v>
      </c>
      <c r="C7487" t="s">
        <v>18</v>
      </c>
      <c r="D7487" t="s">
        <v>9</v>
      </c>
      <c r="E7487">
        <v>0</v>
      </c>
      <c r="F7487" t="s">
        <v>22</v>
      </c>
    </row>
    <row r="7488" spans="1:6" x14ac:dyDescent="0.45">
      <c r="A7488" t="s">
        <v>31</v>
      </c>
      <c r="B7488">
        <v>2036</v>
      </c>
      <c r="C7488" t="s">
        <v>18</v>
      </c>
      <c r="D7488" t="s">
        <v>10</v>
      </c>
      <c r="E7488">
        <v>9660.1155835760655</v>
      </c>
      <c r="F7488" t="s">
        <v>22</v>
      </c>
    </row>
    <row r="7489" spans="1:6" x14ac:dyDescent="0.45">
      <c r="A7489" t="s">
        <v>31</v>
      </c>
      <c r="B7489">
        <v>2036</v>
      </c>
      <c r="C7489" t="s">
        <v>18</v>
      </c>
      <c r="D7489" t="s">
        <v>19</v>
      </c>
      <c r="E7489">
        <v>74.11286903959224</v>
      </c>
      <c r="F7489" t="s">
        <v>23</v>
      </c>
    </row>
    <row r="7490" spans="1:6" x14ac:dyDescent="0.45">
      <c r="A7490" t="s">
        <v>31</v>
      </c>
      <c r="B7490">
        <v>2037</v>
      </c>
      <c r="C7490" t="s">
        <v>15</v>
      </c>
      <c r="D7490" t="s">
        <v>0</v>
      </c>
      <c r="E7490">
        <v>6037.9455587190096</v>
      </c>
      <c r="F7490" t="s">
        <v>22</v>
      </c>
    </row>
    <row r="7491" spans="1:6" x14ac:dyDescent="0.45">
      <c r="A7491" t="s">
        <v>31</v>
      </c>
      <c r="B7491">
        <v>2037</v>
      </c>
      <c r="C7491" t="s">
        <v>15</v>
      </c>
      <c r="D7491" t="s">
        <v>1</v>
      </c>
      <c r="E7491">
        <v>2073.9237359138601</v>
      </c>
      <c r="F7491" t="s">
        <v>22</v>
      </c>
    </row>
    <row r="7492" spans="1:6" x14ac:dyDescent="0.45">
      <c r="A7492" t="s">
        <v>31</v>
      </c>
      <c r="B7492">
        <v>2037</v>
      </c>
      <c r="C7492" t="s">
        <v>15</v>
      </c>
      <c r="D7492" t="s">
        <v>2</v>
      </c>
      <c r="E7492">
        <v>1296.8960111292038</v>
      </c>
      <c r="F7492" t="s">
        <v>22</v>
      </c>
    </row>
    <row r="7493" spans="1:6" x14ac:dyDescent="0.45">
      <c r="A7493" t="s">
        <v>31</v>
      </c>
      <c r="B7493">
        <v>2037</v>
      </c>
      <c r="C7493" t="s">
        <v>15</v>
      </c>
      <c r="D7493" t="s">
        <v>3</v>
      </c>
      <c r="E7493">
        <v>54.6638386287594</v>
      </c>
      <c r="F7493" t="s">
        <v>22</v>
      </c>
    </row>
    <row r="7494" spans="1:6" x14ac:dyDescent="0.45">
      <c r="A7494" t="s">
        <v>31</v>
      </c>
      <c r="B7494">
        <v>2037</v>
      </c>
      <c r="C7494" t="s">
        <v>15</v>
      </c>
      <c r="D7494" t="s">
        <v>4</v>
      </c>
      <c r="E7494">
        <v>312.04027670140346</v>
      </c>
      <c r="F7494" t="s">
        <v>22</v>
      </c>
    </row>
    <row r="7495" spans="1:6" x14ac:dyDescent="0.45">
      <c r="A7495" t="s">
        <v>31</v>
      </c>
      <c r="B7495">
        <v>2037</v>
      </c>
      <c r="C7495" t="s">
        <v>5</v>
      </c>
      <c r="D7495" t="s">
        <v>5</v>
      </c>
      <c r="E7495">
        <v>9775.4694210922371</v>
      </c>
      <c r="F7495" t="s">
        <v>22</v>
      </c>
    </row>
    <row r="7496" spans="1:6" x14ac:dyDescent="0.45">
      <c r="A7496" t="s">
        <v>31</v>
      </c>
      <c r="B7496">
        <v>2037</v>
      </c>
      <c r="C7496" t="s">
        <v>16</v>
      </c>
      <c r="D7496" t="s">
        <v>6</v>
      </c>
      <c r="E7496">
        <v>0</v>
      </c>
      <c r="F7496" t="s">
        <v>22</v>
      </c>
    </row>
    <row r="7497" spans="1:6" x14ac:dyDescent="0.45">
      <c r="A7497" t="s">
        <v>31</v>
      </c>
      <c r="B7497">
        <v>2037</v>
      </c>
      <c r="C7497" t="s">
        <v>16</v>
      </c>
      <c r="D7497" t="s">
        <v>7</v>
      </c>
      <c r="E7497">
        <v>0</v>
      </c>
      <c r="F7497" t="s">
        <v>22</v>
      </c>
    </row>
    <row r="7498" spans="1:6" x14ac:dyDescent="0.45">
      <c r="A7498" t="s">
        <v>31</v>
      </c>
      <c r="B7498">
        <v>2037</v>
      </c>
      <c r="C7498" t="s">
        <v>17</v>
      </c>
      <c r="D7498" t="s">
        <v>8</v>
      </c>
      <c r="E7498">
        <v>104.83792561805558</v>
      </c>
      <c r="F7498" t="s">
        <v>22</v>
      </c>
    </row>
    <row r="7499" spans="1:6" x14ac:dyDescent="0.45">
      <c r="A7499" t="s">
        <v>31</v>
      </c>
      <c r="B7499">
        <v>2037</v>
      </c>
      <c r="C7499" t="s">
        <v>18</v>
      </c>
      <c r="D7499" t="s">
        <v>9</v>
      </c>
      <c r="E7499">
        <v>0</v>
      </c>
      <c r="F7499" t="s">
        <v>22</v>
      </c>
    </row>
    <row r="7500" spans="1:6" x14ac:dyDescent="0.45">
      <c r="A7500" t="s">
        <v>31</v>
      </c>
      <c r="B7500">
        <v>2037</v>
      </c>
      <c r="C7500" t="s">
        <v>18</v>
      </c>
      <c r="D7500" t="s">
        <v>10</v>
      </c>
      <c r="E7500">
        <v>9670.6314954741829</v>
      </c>
      <c r="F7500" t="s">
        <v>22</v>
      </c>
    </row>
    <row r="7501" spans="1:6" x14ac:dyDescent="0.45">
      <c r="A7501" t="s">
        <v>31</v>
      </c>
      <c r="B7501">
        <v>2037</v>
      </c>
      <c r="C7501" t="s">
        <v>18</v>
      </c>
      <c r="D7501" t="s">
        <v>19</v>
      </c>
      <c r="E7501">
        <v>74.193547618910912</v>
      </c>
      <c r="F7501" t="s">
        <v>23</v>
      </c>
    </row>
    <row r="7502" spans="1:6" x14ac:dyDescent="0.45">
      <c r="A7502" t="s">
        <v>31</v>
      </c>
      <c r="B7502">
        <v>2038</v>
      </c>
      <c r="C7502" t="s">
        <v>15</v>
      </c>
      <c r="D7502" t="s">
        <v>0</v>
      </c>
      <c r="E7502">
        <v>6000.3449083507448</v>
      </c>
      <c r="F7502" t="s">
        <v>22</v>
      </c>
    </row>
    <row r="7503" spans="1:6" x14ac:dyDescent="0.45">
      <c r="A7503" t="s">
        <v>31</v>
      </c>
      <c r="B7503">
        <v>2038</v>
      </c>
      <c r="C7503" t="s">
        <v>15</v>
      </c>
      <c r="D7503" t="s">
        <v>1</v>
      </c>
      <c r="E7503">
        <v>2069.7758884420323</v>
      </c>
      <c r="F7503" t="s">
        <v>22</v>
      </c>
    </row>
    <row r="7504" spans="1:6" x14ac:dyDescent="0.45">
      <c r="A7504" t="s">
        <v>31</v>
      </c>
      <c r="B7504">
        <v>2038</v>
      </c>
      <c r="C7504" t="s">
        <v>15</v>
      </c>
      <c r="D7504" t="s">
        <v>2</v>
      </c>
      <c r="E7504">
        <v>1288.6407902023032</v>
      </c>
      <c r="F7504" t="s">
        <v>22</v>
      </c>
    </row>
    <row r="7505" spans="1:6" x14ac:dyDescent="0.45">
      <c r="A7505" t="s">
        <v>31</v>
      </c>
      <c r="B7505">
        <v>2038</v>
      </c>
      <c r="C7505" t="s">
        <v>15</v>
      </c>
      <c r="D7505" t="s">
        <v>3</v>
      </c>
      <c r="E7505">
        <v>52.970509480903218</v>
      </c>
      <c r="F7505" t="s">
        <v>22</v>
      </c>
    </row>
    <row r="7506" spans="1:6" x14ac:dyDescent="0.45">
      <c r="A7506" t="s">
        <v>31</v>
      </c>
      <c r="B7506">
        <v>2038</v>
      </c>
      <c r="C7506" t="s">
        <v>15</v>
      </c>
      <c r="D7506" t="s">
        <v>4</v>
      </c>
      <c r="E7506">
        <v>311.41619614800061</v>
      </c>
      <c r="F7506" t="s">
        <v>22</v>
      </c>
    </row>
    <row r="7507" spans="1:6" x14ac:dyDescent="0.45">
      <c r="A7507" t="s">
        <v>31</v>
      </c>
      <c r="B7507">
        <v>2038</v>
      </c>
      <c r="C7507" t="s">
        <v>5</v>
      </c>
      <c r="D7507" t="s">
        <v>5</v>
      </c>
      <c r="E7507">
        <v>9723.1482926239842</v>
      </c>
      <c r="F7507" t="s">
        <v>22</v>
      </c>
    </row>
    <row r="7508" spans="1:6" x14ac:dyDescent="0.45">
      <c r="A7508" t="s">
        <v>31</v>
      </c>
      <c r="B7508">
        <v>2038</v>
      </c>
      <c r="C7508" t="s">
        <v>16</v>
      </c>
      <c r="D7508" t="s">
        <v>6</v>
      </c>
      <c r="E7508">
        <v>0</v>
      </c>
      <c r="F7508" t="s">
        <v>22</v>
      </c>
    </row>
    <row r="7509" spans="1:6" x14ac:dyDescent="0.45">
      <c r="A7509" t="s">
        <v>31</v>
      </c>
      <c r="B7509">
        <v>2038</v>
      </c>
      <c r="C7509" t="s">
        <v>16</v>
      </c>
      <c r="D7509" t="s">
        <v>7</v>
      </c>
      <c r="E7509">
        <v>0</v>
      </c>
      <c r="F7509" t="s">
        <v>22</v>
      </c>
    </row>
    <row r="7510" spans="1:6" x14ac:dyDescent="0.45">
      <c r="A7510" t="s">
        <v>31</v>
      </c>
      <c r="B7510">
        <v>2038</v>
      </c>
      <c r="C7510" t="s">
        <v>17</v>
      </c>
      <c r="D7510" t="s">
        <v>8</v>
      </c>
      <c r="E7510">
        <v>101.45859997915126</v>
      </c>
      <c r="F7510" t="s">
        <v>22</v>
      </c>
    </row>
    <row r="7511" spans="1:6" x14ac:dyDescent="0.45">
      <c r="A7511" t="s">
        <v>31</v>
      </c>
      <c r="B7511">
        <v>2038</v>
      </c>
      <c r="C7511" t="s">
        <v>18</v>
      </c>
      <c r="D7511" t="s">
        <v>9</v>
      </c>
      <c r="E7511">
        <v>0</v>
      </c>
      <c r="F7511" t="s">
        <v>22</v>
      </c>
    </row>
    <row r="7512" spans="1:6" x14ac:dyDescent="0.45">
      <c r="A7512" t="s">
        <v>31</v>
      </c>
      <c r="B7512">
        <v>2038</v>
      </c>
      <c r="C7512" t="s">
        <v>18</v>
      </c>
      <c r="D7512" t="s">
        <v>10</v>
      </c>
      <c r="E7512">
        <v>9621.6896926448335</v>
      </c>
      <c r="F7512" t="s">
        <v>22</v>
      </c>
    </row>
    <row r="7513" spans="1:6" x14ac:dyDescent="0.45">
      <c r="A7513" t="s">
        <v>31</v>
      </c>
      <c r="B7513">
        <v>2038</v>
      </c>
      <c r="C7513" t="s">
        <v>18</v>
      </c>
      <c r="D7513" t="s">
        <v>19</v>
      </c>
      <c r="E7513">
        <v>73.818063765506494</v>
      </c>
      <c r="F7513" t="s">
        <v>23</v>
      </c>
    </row>
    <row r="7514" spans="1:6" x14ac:dyDescent="0.45">
      <c r="A7514" t="s">
        <v>31</v>
      </c>
      <c r="B7514">
        <v>2039</v>
      </c>
      <c r="C7514" t="s">
        <v>15</v>
      </c>
      <c r="D7514" t="s">
        <v>0</v>
      </c>
      <c r="E7514">
        <v>5716.8132089124711</v>
      </c>
      <c r="F7514" t="s">
        <v>22</v>
      </c>
    </row>
    <row r="7515" spans="1:6" x14ac:dyDescent="0.45">
      <c r="A7515" t="s">
        <v>31</v>
      </c>
      <c r="B7515">
        <v>2039</v>
      </c>
      <c r="C7515" t="s">
        <v>15</v>
      </c>
      <c r="D7515" t="s">
        <v>1</v>
      </c>
      <c r="E7515">
        <v>2049.0781295576121</v>
      </c>
      <c r="F7515" t="s">
        <v>22</v>
      </c>
    </row>
    <row r="7516" spans="1:6" x14ac:dyDescent="0.45">
      <c r="A7516" t="s">
        <v>31</v>
      </c>
      <c r="B7516">
        <v>2039</v>
      </c>
      <c r="C7516" t="s">
        <v>15</v>
      </c>
      <c r="D7516" t="s">
        <v>2</v>
      </c>
      <c r="E7516">
        <v>1280.4392405661358</v>
      </c>
      <c r="F7516" t="s">
        <v>22</v>
      </c>
    </row>
    <row r="7517" spans="1:6" x14ac:dyDescent="0.45">
      <c r="A7517" t="s">
        <v>31</v>
      </c>
      <c r="B7517">
        <v>2039</v>
      </c>
      <c r="C7517" t="s">
        <v>15</v>
      </c>
      <c r="D7517" t="s">
        <v>3</v>
      </c>
      <c r="E7517">
        <v>51.251488904067301</v>
      </c>
      <c r="F7517" t="s">
        <v>22</v>
      </c>
    </row>
    <row r="7518" spans="1:6" x14ac:dyDescent="0.45">
      <c r="A7518" t="s">
        <v>31</v>
      </c>
      <c r="B7518">
        <v>2039</v>
      </c>
      <c r="C7518" t="s">
        <v>15</v>
      </c>
      <c r="D7518" t="s">
        <v>4</v>
      </c>
      <c r="E7518">
        <v>310.79336375570466</v>
      </c>
      <c r="F7518" t="s">
        <v>22</v>
      </c>
    </row>
    <row r="7519" spans="1:6" x14ac:dyDescent="0.45">
      <c r="A7519" t="s">
        <v>31</v>
      </c>
      <c r="B7519">
        <v>2039</v>
      </c>
      <c r="C7519" t="s">
        <v>5</v>
      </c>
      <c r="D7519" t="s">
        <v>5</v>
      </c>
      <c r="E7519">
        <v>9408.3754316959912</v>
      </c>
      <c r="F7519" t="s">
        <v>22</v>
      </c>
    </row>
    <row r="7520" spans="1:6" x14ac:dyDescent="0.45">
      <c r="A7520" t="s">
        <v>31</v>
      </c>
      <c r="B7520">
        <v>2039</v>
      </c>
      <c r="C7520" t="s">
        <v>16</v>
      </c>
      <c r="D7520" t="s">
        <v>6</v>
      </c>
      <c r="E7520">
        <v>0</v>
      </c>
      <c r="F7520" t="s">
        <v>22</v>
      </c>
    </row>
    <row r="7521" spans="1:6" x14ac:dyDescent="0.45">
      <c r="A7521" t="s">
        <v>31</v>
      </c>
      <c r="B7521">
        <v>2039</v>
      </c>
      <c r="C7521" t="s">
        <v>16</v>
      </c>
      <c r="D7521" t="s">
        <v>7</v>
      </c>
      <c r="E7521">
        <v>0</v>
      </c>
      <c r="F7521" t="s">
        <v>22</v>
      </c>
    </row>
    <row r="7522" spans="1:6" x14ac:dyDescent="0.45">
      <c r="A7522" t="s">
        <v>31</v>
      </c>
      <c r="B7522">
        <v>2039</v>
      </c>
      <c r="C7522" t="s">
        <v>17</v>
      </c>
      <c r="D7522" t="s">
        <v>8</v>
      </c>
      <c r="E7522">
        <v>98.169676552990836</v>
      </c>
      <c r="F7522" t="s">
        <v>22</v>
      </c>
    </row>
    <row r="7523" spans="1:6" x14ac:dyDescent="0.45">
      <c r="A7523" t="s">
        <v>31</v>
      </c>
      <c r="B7523">
        <v>2039</v>
      </c>
      <c r="C7523" t="s">
        <v>18</v>
      </c>
      <c r="D7523" t="s">
        <v>9</v>
      </c>
      <c r="E7523">
        <v>0</v>
      </c>
      <c r="F7523" t="s">
        <v>22</v>
      </c>
    </row>
    <row r="7524" spans="1:6" x14ac:dyDescent="0.45">
      <c r="A7524" t="s">
        <v>31</v>
      </c>
      <c r="B7524">
        <v>2039</v>
      </c>
      <c r="C7524" t="s">
        <v>18</v>
      </c>
      <c r="D7524" t="s">
        <v>10</v>
      </c>
      <c r="E7524">
        <v>9310.2057551430007</v>
      </c>
      <c r="F7524" t="s">
        <v>22</v>
      </c>
    </row>
    <row r="7525" spans="1:6" x14ac:dyDescent="0.45">
      <c r="A7525" t="s">
        <v>31</v>
      </c>
      <c r="B7525">
        <v>2039</v>
      </c>
      <c r="C7525" t="s">
        <v>18</v>
      </c>
      <c r="D7525" t="s">
        <v>19</v>
      </c>
      <c r="E7525">
        <v>71.428344091007105</v>
      </c>
      <c r="F7525" t="s">
        <v>23</v>
      </c>
    </row>
    <row r="7526" spans="1:6" x14ac:dyDescent="0.45">
      <c r="A7526" t="s">
        <v>31</v>
      </c>
      <c r="B7526">
        <v>2040</v>
      </c>
      <c r="C7526" t="s">
        <v>15</v>
      </c>
      <c r="D7526" t="s">
        <v>0</v>
      </c>
      <c r="E7526">
        <v>5640.0897907636945</v>
      </c>
      <c r="F7526" t="s">
        <v>22</v>
      </c>
    </row>
    <row r="7527" spans="1:6" x14ac:dyDescent="0.45">
      <c r="A7527" t="s">
        <v>31</v>
      </c>
      <c r="B7527">
        <v>2040</v>
      </c>
      <c r="C7527" t="s">
        <v>15</v>
      </c>
      <c r="D7527" t="s">
        <v>1</v>
      </c>
      <c r="E7527">
        <v>2028.5873482620359</v>
      </c>
      <c r="F7527" t="s">
        <v>22</v>
      </c>
    </row>
    <row r="7528" spans="1:6" x14ac:dyDescent="0.45">
      <c r="A7528" t="s">
        <v>31</v>
      </c>
      <c r="B7528">
        <v>2040</v>
      </c>
      <c r="C7528" t="s">
        <v>15</v>
      </c>
      <c r="D7528" t="s">
        <v>2</v>
      </c>
      <c r="E7528">
        <v>1270.2539040585141</v>
      </c>
      <c r="F7528" t="s">
        <v>22</v>
      </c>
    </row>
    <row r="7529" spans="1:6" x14ac:dyDescent="0.45">
      <c r="A7529" t="s">
        <v>31</v>
      </c>
      <c r="B7529">
        <v>2040</v>
      </c>
      <c r="C7529" t="s">
        <v>15</v>
      </c>
      <c r="D7529" t="s">
        <v>3</v>
      </c>
      <c r="E7529">
        <v>49.119917134590374</v>
      </c>
      <c r="F7529" t="s">
        <v>22</v>
      </c>
    </row>
    <row r="7530" spans="1:6" x14ac:dyDescent="0.45">
      <c r="A7530" t="s">
        <v>31</v>
      </c>
      <c r="B7530">
        <v>2040</v>
      </c>
      <c r="C7530" t="s">
        <v>15</v>
      </c>
      <c r="D7530" t="s">
        <v>4</v>
      </c>
      <c r="E7530">
        <v>310.17177702819322</v>
      </c>
      <c r="F7530" t="s">
        <v>22</v>
      </c>
    </row>
    <row r="7531" spans="1:6" x14ac:dyDescent="0.45">
      <c r="A7531" t="s">
        <v>31</v>
      </c>
      <c r="B7531">
        <v>2040</v>
      </c>
      <c r="C7531" t="s">
        <v>5</v>
      </c>
      <c r="D7531" t="s">
        <v>5</v>
      </c>
      <c r="E7531">
        <v>9298.2227372470297</v>
      </c>
      <c r="F7531" t="s">
        <v>22</v>
      </c>
    </row>
    <row r="7532" spans="1:6" x14ac:dyDescent="0.45">
      <c r="A7532" t="s">
        <v>31</v>
      </c>
      <c r="B7532">
        <v>2040</v>
      </c>
      <c r="C7532" t="s">
        <v>16</v>
      </c>
      <c r="D7532" t="s">
        <v>6</v>
      </c>
      <c r="E7532">
        <v>0</v>
      </c>
      <c r="F7532" t="s">
        <v>22</v>
      </c>
    </row>
    <row r="7533" spans="1:6" x14ac:dyDescent="0.45">
      <c r="A7533" t="s">
        <v>31</v>
      </c>
      <c r="B7533">
        <v>2040</v>
      </c>
      <c r="C7533" t="s">
        <v>16</v>
      </c>
      <c r="D7533" t="s">
        <v>7</v>
      </c>
      <c r="E7533">
        <v>0</v>
      </c>
      <c r="F7533" t="s">
        <v>22</v>
      </c>
    </row>
    <row r="7534" spans="1:6" x14ac:dyDescent="0.45">
      <c r="A7534" t="s">
        <v>31</v>
      </c>
      <c r="B7534">
        <v>2040</v>
      </c>
      <c r="C7534" t="s">
        <v>17</v>
      </c>
      <c r="D7534" t="s">
        <v>8</v>
      </c>
      <c r="E7534">
        <v>95.334361820633632</v>
      </c>
      <c r="F7534" t="s">
        <v>22</v>
      </c>
    </row>
    <row r="7535" spans="1:6" x14ac:dyDescent="0.45">
      <c r="A7535" t="s">
        <v>31</v>
      </c>
      <c r="B7535">
        <v>2040</v>
      </c>
      <c r="C7535" t="s">
        <v>18</v>
      </c>
      <c r="D7535" t="s">
        <v>9</v>
      </c>
      <c r="E7535">
        <v>0</v>
      </c>
      <c r="F7535" t="s">
        <v>22</v>
      </c>
    </row>
    <row r="7536" spans="1:6" x14ac:dyDescent="0.45">
      <c r="A7536" t="s">
        <v>31</v>
      </c>
      <c r="B7536">
        <v>2040</v>
      </c>
      <c r="C7536" t="s">
        <v>18</v>
      </c>
      <c r="D7536" t="s">
        <v>10</v>
      </c>
      <c r="E7536">
        <v>9202.8883754263952</v>
      </c>
      <c r="F7536" t="s">
        <v>22</v>
      </c>
    </row>
    <row r="7537" spans="1:6" x14ac:dyDescent="0.45">
      <c r="A7537" t="s">
        <v>31</v>
      </c>
      <c r="B7537">
        <v>2040</v>
      </c>
      <c r="C7537" t="s">
        <v>18</v>
      </c>
      <c r="D7537" t="s">
        <v>19</v>
      </c>
      <c r="E7537">
        <v>70.605000018175161</v>
      </c>
      <c r="F7537" t="s">
        <v>23</v>
      </c>
    </row>
    <row r="7538" spans="1:6" x14ac:dyDescent="0.45">
      <c r="A7538" t="s">
        <v>31</v>
      </c>
      <c r="B7538">
        <v>2041</v>
      </c>
      <c r="C7538" t="s">
        <v>15</v>
      </c>
      <c r="D7538" t="s">
        <v>0</v>
      </c>
      <c r="E7538">
        <v>5599.4211196793567</v>
      </c>
      <c r="F7538" t="s">
        <v>22</v>
      </c>
    </row>
    <row r="7539" spans="1:6" x14ac:dyDescent="0.45">
      <c r="A7539" t="s">
        <v>31</v>
      </c>
      <c r="B7539">
        <v>2041</v>
      </c>
      <c r="C7539" t="s">
        <v>15</v>
      </c>
      <c r="D7539" t="s">
        <v>1</v>
      </c>
      <c r="E7539">
        <v>2008.3014747794157</v>
      </c>
      <c r="F7539" t="s">
        <v>22</v>
      </c>
    </row>
    <row r="7540" spans="1:6" x14ac:dyDescent="0.45">
      <c r="A7540" t="s">
        <v>31</v>
      </c>
      <c r="B7540">
        <v>2041</v>
      </c>
      <c r="C7540" t="s">
        <v>15</v>
      </c>
      <c r="D7540" t="s">
        <v>2</v>
      </c>
      <c r="E7540">
        <v>1260.152087524682</v>
      </c>
      <c r="F7540" t="s">
        <v>22</v>
      </c>
    </row>
    <row r="7541" spans="1:6" x14ac:dyDescent="0.45">
      <c r="A7541" t="s">
        <v>31</v>
      </c>
      <c r="B7541">
        <v>2041</v>
      </c>
      <c r="C7541" t="s">
        <v>15</v>
      </c>
      <c r="D7541" t="s">
        <v>3</v>
      </c>
      <c r="E7541">
        <v>48.714089960784378</v>
      </c>
      <c r="F7541" t="s">
        <v>22</v>
      </c>
    </row>
    <row r="7542" spans="1:6" x14ac:dyDescent="0.45">
      <c r="A7542" t="s">
        <v>31</v>
      </c>
      <c r="B7542">
        <v>2041</v>
      </c>
      <c r="C7542" t="s">
        <v>15</v>
      </c>
      <c r="D7542" t="s">
        <v>4</v>
      </c>
      <c r="E7542">
        <v>309.24126169710865</v>
      </c>
      <c r="F7542" t="s">
        <v>22</v>
      </c>
    </row>
    <row r="7543" spans="1:6" x14ac:dyDescent="0.45">
      <c r="A7543" t="s">
        <v>31</v>
      </c>
      <c r="B7543">
        <v>2041</v>
      </c>
      <c r="C7543" t="s">
        <v>5</v>
      </c>
      <c r="D7543" t="s">
        <v>5</v>
      </c>
      <c r="E7543">
        <v>9225.8300336413467</v>
      </c>
      <c r="F7543" t="s">
        <v>22</v>
      </c>
    </row>
    <row r="7544" spans="1:6" x14ac:dyDescent="0.45">
      <c r="A7544" t="s">
        <v>31</v>
      </c>
      <c r="B7544">
        <v>2041</v>
      </c>
      <c r="C7544" t="s">
        <v>16</v>
      </c>
      <c r="D7544" t="s">
        <v>6</v>
      </c>
      <c r="E7544">
        <v>0</v>
      </c>
      <c r="F7544" t="s">
        <v>22</v>
      </c>
    </row>
    <row r="7545" spans="1:6" x14ac:dyDescent="0.45">
      <c r="A7545" t="s">
        <v>31</v>
      </c>
      <c r="B7545">
        <v>2041</v>
      </c>
      <c r="C7545" t="s">
        <v>16</v>
      </c>
      <c r="D7545" t="s">
        <v>7</v>
      </c>
      <c r="E7545">
        <v>0</v>
      </c>
      <c r="F7545" t="s">
        <v>22</v>
      </c>
    </row>
    <row r="7546" spans="1:6" x14ac:dyDescent="0.45">
      <c r="A7546" t="s">
        <v>31</v>
      </c>
      <c r="B7546">
        <v>2041</v>
      </c>
      <c r="C7546" t="s">
        <v>17</v>
      </c>
      <c r="D7546" t="s">
        <v>8</v>
      </c>
      <c r="E7546">
        <v>92.584106530247098</v>
      </c>
      <c r="F7546" t="s">
        <v>22</v>
      </c>
    </row>
    <row r="7547" spans="1:6" x14ac:dyDescent="0.45">
      <c r="A7547" t="s">
        <v>31</v>
      </c>
      <c r="B7547">
        <v>2041</v>
      </c>
      <c r="C7547" t="s">
        <v>18</v>
      </c>
      <c r="D7547" t="s">
        <v>9</v>
      </c>
      <c r="E7547">
        <v>0</v>
      </c>
      <c r="F7547" t="s">
        <v>22</v>
      </c>
    </row>
    <row r="7548" spans="1:6" x14ac:dyDescent="0.45">
      <c r="A7548" t="s">
        <v>31</v>
      </c>
      <c r="B7548">
        <v>2041</v>
      </c>
      <c r="C7548" t="s">
        <v>18</v>
      </c>
      <c r="D7548" t="s">
        <v>10</v>
      </c>
      <c r="E7548">
        <v>9133.2459271111002</v>
      </c>
      <c r="F7548" t="s">
        <v>22</v>
      </c>
    </row>
    <row r="7549" spans="1:6" x14ac:dyDescent="0.45">
      <c r="A7549" t="s">
        <v>31</v>
      </c>
      <c r="B7549">
        <v>2041</v>
      </c>
      <c r="C7549" t="s">
        <v>18</v>
      </c>
      <c r="D7549" t="s">
        <v>19</v>
      </c>
      <c r="E7549">
        <v>70.070699821978394</v>
      </c>
      <c r="F7549" t="s">
        <v>23</v>
      </c>
    </row>
    <row r="7550" spans="1:6" x14ac:dyDescent="0.45">
      <c r="A7550" t="s">
        <v>31</v>
      </c>
      <c r="B7550">
        <v>2042</v>
      </c>
      <c r="C7550" t="s">
        <v>15</v>
      </c>
      <c r="D7550" t="s">
        <v>0</v>
      </c>
      <c r="E7550">
        <v>5570.0686953011455</v>
      </c>
      <c r="F7550" t="s">
        <v>22</v>
      </c>
    </row>
    <row r="7551" spans="1:6" x14ac:dyDescent="0.45">
      <c r="A7551" t="s">
        <v>31</v>
      </c>
      <c r="B7551">
        <v>2042</v>
      </c>
      <c r="C7551" t="s">
        <v>15</v>
      </c>
      <c r="D7551" t="s">
        <v>1</v>
      </c>
      <c r="E7551">
        <v>1988.2184600316216</v>
      </c>
      <c r="F7551" t="s">
        <v>22</v>
      </c>
    </row>
    <row r="7552" spans="1:6" x14ac:dyDescent="0.45">
      <c r="A7552" t="s">
        <v>31</v>
      </c>
      <c r="B7552">
        <v>2042</v>
      </c>
      <c r="C7552" t="s">
        <v>15</v>
      </c>
      <c r="D7552" t="s">
        <v>2</v>
      </c>
      <c r="E7552">
        <v>1250.1330840986416</v>
      </c>
      <c r="F7552" t="s">
        <v>22</v>
      </c>
    </row>
    <row r="7553" spans="1:6" x14ac:dyDescent="0.45">
      <c r="A7553" t="s">
        <v>31</v>
      </c>
      <c r="B7553">
        <v>2042</v>
      </c>
      <c r="C7553" t="s">
        <v>15</v>
      </c>
      <c r="D7553" t="s">
        <v>3</v>
      </c>
      <c r="E7553">
        <v>48.278828928451347</v>
      </c>
      <c r="F7553" t="s">
        <v>22</v>
      </c>
    </row>
    <row r="7554" spans="1:6" x14ac:dyDescent="0.45">
      <c r="A7554" t="s">
        <v>31</v>
      </c>
      <c r="B7554">
        <v>2042</v>
      </c>
      <c r="C7554" t="s">
        <v>15</v>
      </c>
      <c r="D7554" t="s">
        <v>4</v>
      </c>
      <c r="E7554">
        <v>308.31353791201735</v>
      </c>
      <c r="F7554" t="s">
        <v>22</v>
      </c>
    </row>
    <row r="7555" spans="1:6" x14ac:dyDescent="0.45">
      <c r="A7555" t="s">
        <v>31</v>
      </c>
      <c r="B7555">
        <v>2042</v>
      </c>
      <c r="C7555" t="s">
        <v>5</v>
      </c>
      <c r="D7555" t="s">
        <v>5</v>
      </c>
      <c r="E7555">
        <v>9165.0126062718773</v>
      </c>
      <c r="F7555" t="s">
        <v>22</v>
      </c>
    </row>
    <row r="7556" spans="1:6" x14ac:dyDescent="0.45">
      <c r="A7556" t="s">
        <v>31</v>
      </c>
      <c r="B7556">
        <v>2042</v>
      </c>
      <c r="C7556" t="s">
        <v>16</v>
      </c>
      <c r="D7556" t="s">
        <v>6</v>
      </c>
      <c r="E7556">
        <v>0</v>
      </c>
      <c r="F7556" t="s">
        <v>22</v>
      </c>
    </row>
    <row r="7557" spans="1:6" x14ac:dyDescent="0.45">
      <c r="A7557" t="s">
        <v>31</v>
      </c>
      <c r="B7557">
        <v>2042</v>
      </c>
      <c r="C7557" t="s">
        <v>16</v>
      </c>
      <c r="D7557" t="s">
        <v>7</v>
      </c>
      <c r="E7557">
        <v>0</v>
      </c>
      <c r="F7557" t="s">
        <v>22</v>
      </c>
    </row>
    <row r="7558" spans="1:6" x14ac:dyDescent="0.45">
      <c r="A7558" t="s">
        <v>31</v>
      </c>
      <c r="B7558">
        <v>2042</v>
      </c>
      <c r="C7558" t="s">
        <v>17</v>
      </c>
      <c r="D7558" t="s">
        <v>8</v>
      </c>
      <c r="E7558">
        <v>89.550440351130547</v>
      </c>
      <c r="F7558" t="s">
        <v>22</v>
      </c>
    </row>
    <row r="7559" spans="1:6" x14ac:dyDescent="0.45">
      <c r="A7559" t="s">
        <v>31</v>
      </c>
      <c r="B7559">
        <v>2042</v>
      </c>
      <c r="C7559" t="s">
        <v>18</v>
      </c>
      <c r="D7559" t="s">
        <v>9</v>
      </c>
      <c r="E7559">
        <v>0</v>
      </c>
      <c r="F7559" t="s">
        <v>22</v>
      </c>
    </row>
    <row r="7560" spans="1:6" x14ac:dyDescent="0.45">
      <c r="A7560" t="s">
        <v>31</v>
      </c>
      <c r="B7560">
        <v>2042</v>
      </c>
      <c r="C7560" t="s">
        <v>18</v>
      </c>
      <c r="D7560" t="s">
        <v>10</v>
      </c>
      <c r="E7560">
        <v>9075.4621659207478</v>
      </c>
      <c r="F7560" t="s">
        <v>22</v>
      </c>
    </row>
    <row r="7561" spans="1:6" x14ac:dyDescent="0.45">
      <c r="A7561" t="s">
        <v>31</v>
      </c>
      <c r="B7561">
        <v>2042</v>
      </c>
      <c r="C7561" t="s">
        <v>18</v>
      </c>
      <c r="D7561" t="s">
        <v>19</v>
      </c>
      <c r="E7561">
        <v>69.627380040898686</v>
      </c>
      <c r="F7561" t="s">
        <v>23</v>
      </c>
    </row>
    <row r="7562" spans="1:6" x14ac:dyDescent="0.45">
      <c r="A7562" t="s">
        <v>31</v>
      </c>
      <c r="B7562">
        <v>2043</v>
      </c>
      <c r="C7562" t="s">
        <v>15</v>
      </c>
      <c r="D7562" t="s">
        <v>0</v>
      </c>
      <c r="E7562">
        <v>5540.6517737768354</v>
      </c>
      <c r="F7562" t="s">
        <v>22</v>
      </c>
    </row>
    <row r="7563" spans="1:6" x14ac:dyDescent="0.45">
      <c r="A7563" t="s">
        <v>31</v>
      </c>
      <c r="B7563">
        <v>2043</v>
      </c>
      <c r="C7563" t="s">
        <v>15</v>
      </c>
      <c r="D7563" t="s">
        <v>1</v>
      </c>
      <c r="E7563">
        <v>1968.3362754313052</v>
      </c>
      <c r="F7563" t="s">
        <v>22</v>
      </c>
    </row>
    <row r="7564" spans="1:6" x14ac:dyDescent="0.45">
      <c r="A7564" t="s">
        <v>31</v>
      </c>
      <c r="B7564">
        <v>2043</v>
      </c>
      <c r="C7564" t="s">
        <v>15</v>
      </c>
      <c r="D7564" t="s">
        <v>2</v>
      </c>
      <c r="E7564">
        <v>1240.1961930847167</v>
      </c>
      <c r="F7564" t="s">
        <v>22</v>
      </c>
    </row>
    <row r="7565" spans="1:6" x14ac:dyDescent="0.45">
      <c r="A7565" t="s">
        <v>31</v>
      </c>
      <c r="B7565">
        <v>2043</v>
      </c>
      <c r="C7565" t="s">
        <v>15</v>
      </c>
      <c r="D7565" t="s">
        <v>3</v>
      </c>
      <c r="E7565">
        <v>47.804339755253672</v>
      </c>
      <c r="F7565" t="s">
        <v>22</v>
      </c>
    </row>
    <row r="7566" spans="1:6" x14ac:dyDescent="0.45">
      <c r="A7566" t="s">
        <v>31</v>
      </c>
      <c r="B7566">
        <v>2043</v>
      </c>
      <c r="C7566" t="s">
        <v>15</v>
      </c>
      <c r="D7566" t="s">
        <v>4</v>
      </c>
      <c r="E7566">
        <v>306.15534314663324</v>
      </c>
      <c r="F7566" t="s">
        <v>22</v>
      </c>
    </row>
    <row r="7567" spans="1:6" x14ac:dyDescent="0.45">
      <c r="A7567" t="s">
        <v>31</v>
      </c>
      <c r="B7567">
        <v>2043</v>
      </c>
      <c r="C7567" t="s">
        <v>5</v>
      </c>
      <c r="D7567" t="s">
        <v>5</v>
      </c>
      <c r="E7567">
        <v>9103.1439251947431</v>
      </c>
      <c r="F7567" t="s">
        <v>22</v>
      </c>
    </row>
    <row r="7568" spans="1:6" x14ac:dyDescent="0.45">
      <c r="A7568" t="s">
        <v>31</v>
      </c>
      <c r="B7568">
        <v>2043</v>
      </c>
      <c r="C7568" t="s">
        <v>16</v>
      </c>
      <c r="D7568" t="s">
        <v>6</v>
      </c>
      <c r="E7568">
        <v>0</v>
      </c>
      <c r="F7568" t="s">
        <v>22</v>
      </c>
    </row>
    <row r="7569" spans="1:6" x14ac:dyDescent="0.45">
      <c r="A7569" t="s">
        <v>31</v>
      </c>
      <c r="B7569">
        <v>2043</v>
      </c>
      <c r="C7569" t="s">
        <v>16</v>
      </c>
      <c r="D7569" t="s">
        <v>7</v>
      </c>
      <c r="E7569">
        <v>0</v>
      </c>
      <c r="F7569" t="s">
        <v>22</v>
      </c>
    </row>
    <row r="7570" spans="1:6" x14ac:dyDescent="0.45">
      <c r="A7570" t="s">
        <v>31</v>
      </c>
      <c r="B7570">
        <v>2043</v>
      </c>
      <c r="C7570" t="s">
        <v>17</v>
      </c>
      <c r="D7570" t="s">
        <v>8</v>
      </c>
      <c r="E7570">
        <v>86.962725148405866</v>
      </c>
      <c r="F7570" t="s">
        <v>22</v>
      </c>
    </row>
    <row r="7571" spans="1:6" x14ac:dyDescent="0.45">
      <c r="A7571" t="s">
        <v>31</v>
      </c>
      <c r="B7571">
        <v>2043</v>
      </c>
      <c r="C7571" t="s">
        <v>18</v>
      </c>
      <c r="D7571" t="s">
        <v>9</v>
      </c>
      <c r="E7571">
        <v>0</v>
      </c>
      <c r="F7571" t="s">
        <v>22</v>
      </c>
    </row>
    <row r="7572" spans="1:6" x14ac:dyDescent="0.45">
      <c r="A7572" t="s">
        <v>31</v>
      </c>
      <c r="B7572">
        <v>2043</v>
      </c>
      <c r="C7572" t="s">
        <v>18</v>
      </c>
      <c r="D7572" t="s">
        <v>10</v>
      </c>
      <c r="E7572">
        <v>9016.1812000463397</v>
      </c>
      <c r="F7572" t="s">
        <v>22</v>
      </c>
    </row>
    <row r="7573" spans="1:6" x14ac:dyDescent="0.45">
      <c r="A7573" t="s">
        <v>31</v>
      </c>
      <c r="B7573">
        <v>2043</v>
      </c>
      <c r="C7573" t="s">
        <v>18</v>
      </c>
      <c r="D7573" t="s">
        <v>19</v>
      </c>
      <c r="E7573">
        <v>69.172573633834546</v>
      </c>
      <c r="F7573" t="s">
        <v>23</v>
      </c>
    </row>
    <row r="7574" spans="1:6" x14ac:dyDescent="0.45">
      <c r="A7574" t="s">
        <v>31</v>
      </c>
      <c r="B7574">
        <v>2044</v>
      </c>
      <c r="C7574" t="s">
        <v>15</v>
      </c>
      <c r="D7574" t="s">
        <v>0</v>
      </c>
      <c r="E7574">
        <v>5506.0393984112334</v>
      </c>
      <c r="F7574" t="s">
        <v>22</v>
      </c>
    </row>
    <row r="7575" spans="1:6" x14ac:dyDescent="0.45">
      <c r="A7575" t="s">
        <v>31</v>
      </c>
      <c r="B7575">
        <v>2044</v>
      </c>
      <c r="C7575" t="s">
        <v>15</v>
      </c>
      <c r="D7575" t="s">
        <v>1</v>
      </c>
      <c r="E7575">
        <v>1948.6529126769924</v>
      </c>
      <c r="F7575" t="s">
        <v>22</v>
      </c>
    </row>
    <row r="7576" spans="1:6" x14ac:dyDescent="0.45">
      <c r="A7576" t="s">
        <v>31</v>
      </c>
      <c r="B7576">
        <v>2044</v>
      </c>
      <c r="C7576" t="s">
        <v>15</v>
      </c>
      <c r="D7576" t="s">
        <v>2</v>
      </c>
      <c r="E7576">
        <v>1230.3407199021417</v>
      </c>
      <c r="F7576" t="s">
        <v>22</v>
      </c>
    </row>
    <row r="7577" spans="1:6" x14ac:dyDescent="0.45">
      <c r="A7577" t="s">
        <v>31</v>
      </c>
      <c r="B7577">
        <v>2044</v>
      </c>
      <c r="C7577" t="s">
        <v>15</v>
      </c>
      <c r="D7577" t="s">
        <v>3</v>
      </c>
      <c r="E7577">
        <v>47.386996451761966</v>
      </c>
      <c r="F7577" t="s">
        <v>22</v>
      </c>
    </row>
    <row r="7578" spans="1:6" x14ac:dyDescent="0.45">
      <c r="A7578" t="s">
        <v>31</v>
      </c>
      <c r="B7578">
        <v>2044</v>
      </c>
      <c r="C7578" t="s">
        <v>15</v>
      </c>
      <c r="D7578" t="s">
        <v>4</v>
      </c>
      <c r="E7578">
        <v>304.01225574460682</v>
      </c>
      <c r="F7578" t="s">
        <v>22</v>
      </c>
    </row>
    <row r="7579" spans="1:6" x14ac:dyDescent="0.45">
      <c r="A7579" t="s">
        <v>31</v>
      </c>
      <c r="B7579">
        <v>2044</v>
      </c>
      <c r="C7579" t="s">
        <v>5</v>
      </c>
      <c r="D7579" t="s">
        <v>5</v>
      </c>
      <c r="E7579">
        <v>9036.4322831867357</v>
      </c>
      <c r="F7579" t="s">
        <v>22</v>
      </c>
    </row>
    <row r="7580" spans="1:6" x14ac:dyDescent="0.45">
      <c r="A7580" t="s">
        <v>31</v>
      </c>
      <c r="B7580">
        <v>2044</v>
      </c>
      <c r="C7580" t="s">
        <v>16</v>
      </c>
      <c r="D7580" t="s">
        <v>6</v>
      </c>
      <c r="E7580">
        <v>0</v>
      </c>
      <c r="F7580" t="s">
        <v>22</v>
      </c>
    </row>
    <row r="7581" spans="1:6" x14ac:dyDescent="0.45">
      <c r="A7581" t="s">
        <v>31</v>
      </c>
      <c r="B7581">
        <v>2044</v>
      </c>
      <c r="C7581" t="s">
        <v>16</v>
      </c>
      <c r="D7581" t="s">
        <v>7</v>
      </c>
      <c r="E7581">
        <v>0</v>
      </c>
      <c r="F7581" t="s">
        <v>22</v>
      </c>
    </row>
    <row r="7582" spans="1:6" x14ac:dyDescent="0.45">
      <c r="A7582" t="s">
        <v>31</v>
      </c>
      <c r="B7582">
        <v>2044</v>
      </c>
      <c r="C7582" t="s">
        <v>17</v>
      </c>
      <c r="D7582" t="s">
        <v>8</v>
      </c>
      <c r="E7582">
        <v>84.08672285432128</v>
      </c>
      <c r="F7582" t="s">
        <v>22</v>
      </c>
    </row>
    <row r="7583" spans="1:6" x14ac:dyDescent="0.45">
      <c r="A7583" t="s">
        <v>31</v>
      </c>
      <c r="B7583">
        <v>2044</v>
      </c>
      <c r="C7583" t="s">
        <v>18</v>
      </c>
      <c r="D7583" t="s">
        <v>9</v>
      </c>
      <c r="E7583">
        <v>0</v>
      </c>
      <c r="F7583" t="s">
        <v>22</v>
      </c>
    </row>
    <row r="7584" spans="1:6" x14ac:dyDescent="0.45">
      <c r="A7584" t="s">
        <v>31</v>
      </c>
      <c r="B7584">
        <v>2044</v>
      </c>
      <c r="C7584" t="s">
        <v>18</v>
      </c>
      <c r="D7584" t="s">
        <v>10</v>
      </c>
      <c r="E7584">
        <v>8952.3455603324146</v>
      </c>
      <c r="F7584" t="s">
        <v>22</v>
      </c>
    </row>
    <row r="7585" spans="1:6" x14ac:dyDescent="0.45">
      <c r="A7585" t="s">
        <v>31</v>
      </c>
      <c r="B7585">
        <v>2044</v>
      </c>
      <c r="C7585" t="s">
        <v>18</v>
      </c>
      <c r="D7585" t="s">
        <v>19</v>
      </c>
      <c r="E7585">
        <v>68.682823551110857</v>
      </c>
      <c r="F7585" t="s">
        <v>23</v>
      </c>
    </row>
    <row r="7586" spans="1:6" x14ac:dyDescent="0.45">
      <c r="A7586" t="s">
        <v>31</v>
      </c>
      <c r="B7586">
        <v>2045</v>
      </c>
      <c r="C7586" t="s">
        <v>15</v>
      </c>
      <c r="D7586" t="s">
        <v>0</v>
      </c>
      <c r="E7586">
        <v>5443.3035786241589</v>
      </c>
      <c r="F7586" t="s">
        <v>22</v>
      </c>
    </row>
    <row r="7587" spans="1:6" x14ac:dyDescent="0.45">
      <c r="A7587" t="s">
        <v>31</v>
      </c>
      <c r="B7587">
        <v>2045</v>
      </c>
      <c r="C7587" t="s">
        <v>15</v>
      </c>
      <c r="D7587" t="s">
        <v>1</v>
      </c>
      <c r="E7587">
        <v>1929.1663835502225</v>
      </c>
      <c r="F7587" t="s">
        <v>22</v>
      </c>
    </row>
    <row r="7588" spans="1:6" x14ac:dyDescent="0.45">
      <c r="A7588" t="s">
        <v>31</v>
      </c>
      <c r="B7588">
        <v>2045</v>
      </c>
      <c r="C7588" t="s">
        <v>15</v>
      </c>
      <c r="D7588" t="s">
        <v>2</v>
      </c>
      <c r="E7588">
        <v>1220.5659760301546</v>
      </c>
      <c r="F7588" t="s">
        <v>22</v>
      </c>
    </row>
    <row r="7589" spans="1:6" x14ac:dyDescent="0.45">
      <c r="A7589" t="s">
        <v>31</v>
      </c>
      <c r="B7589">
        <v>2045</v>
      </c>
      <c r="C7589" t="s">
        <v>15</v>
      </c>
      <c r="D7589" t="s">
        <v>3</v>
      </c>
      <c r="E7589">
        <v>46.757414638980372</v>
      </c>
      <c r="F7589" t="s">
        <v>22</v>
      </c>
    </row>
    <row r="7590" spans="1:6" x14ac:dyDescent="0.45">
      <c r="A7590" t="s">
        <v>31</v>
      </c>
      <c r="B7590">
        <v>2045</v>
      </c>
      <c r="C7590" t="s">
        <v>15</v>
      </c>
      <c r="D7590" t="s">
        <v>4</v>
      </c>
      <c r="E7590">
        <v>301.88416995439457</v>
      </c>
      <c r="F7590" t="s">
        <v>22</v>
      </c>
    </row>
    <row r="7591" spans="1:6" x14ac:dyDescent="0.45">
      <c r="A7591" t="s">
        <v>31</v>
      </c>
      <c r="B7591">
        <v>2045</v>
      </c>
      <c r="C7591" t="s">
        <v>5</v>
      </c>
      <c r="D7591" t="s">
        <v>5</v>
      </c>
      <c r="E7591">
        <v>8941.6775227979088</v>
      </c>
      <c r="F7591" t="s">
        <v>22</v>
      </c>
    </row>
    <row r="7592" spans="1:6" x14ac:dyDescent="0.45">
      <c r="A7592" t="s">
        <v>31</v>
      </c>
      <c r="B7592">
        <v>2045</v>
      </c>
      <c r="C7592" t="s">
        <v>16</v>
      </c>
      <c r="D7592" t="s">
        <v>6</v>
      </c>
      <c r="E7592">
        <v>0</v>
      </c>
      <c r="F7592" t="s">
        <v>22</v>
      </c>
    </row>
    <row r="7593" spans="1:6" x14ac:dyDescent="0.45">
      <c r="A7593" t="s">
        <v>31</v>
      </c>
      <c r="B7593">
        <v>2045</v>
      </c>
      <c r="C7593" t="s">
        <v>16</v>
      </c>
      <c r="D7593" t="s">
        <v>7</v>
      </c>
      <c r="E7593">
        <v>0</v>
      </c>
      <c r="F7593" t="s">
        <v>22</v>
      </c>
    </row>
    <row r="7594" spans="1:6" x14ac:dyDescent="0.45">
      <c r="A7594" t="s">
        <v>31</v>
      </c>
      <c r="B7594">
        <v>2045</v>
      </c>
      <c r="C7594" t="s">
        <v>17</v>
      </c>
      <c r="D7594" t="s">
        <v>8</v>
      </c>
      <c r="E7594">
        <v>81.651941620077636</v>
      </c>
      <c r="F7594" t="s">
        <v>22</v>
      </c>
    </row>
    <row r="7595" spans="1:6" x14ac:dyDescent="0.45">
      <c r="A7595" t="s">
        <v>31</v>
      </c>
      <c r="B7595">
        <v>2045</v>
      </c>
      <c r="C7595" t="s">
        <v>18</v>
      </c>
      <c r="D7595" t="s">
        <v>9</v>
      </c>
      <c r="E7595">
        <v>0</v>
      </c>
      <c r="F7595" t="s">
        <v>22</v>
      </c>
    </row>
    <row r="7596" spans="1:6" x14ac:dyDescent="0.45">
      <c r="A7596" t="s">
        <v>31</v>
      </c>
      <c r="B7596">
        <v>2045</v>
      </c>
      <c r="C7596" t="s">
        <v>18</v>
      </c>
      <c r="D7596" t="s">
        <v>10</v>
      </c>
      <c r="E7596">
        <v>8860.0255811778316</v>
      </c>
      <c r="F7596" t="s">
        <v>22</v>
      </c>
    </row>
    <row r="7597" spans="1:6" x14ac:dyDescent="0.45">
      <c r="A7597" t="s">
        <v>31</v>
      </c>
      <c r="B7597">
        <v>2045</v>
      </c>
      <c r="C7597" t="s">
        <v>18</v>
      </c>
      <c r="D7597" t="s">
        <v>19</v>
      </c>
      <c r="E7597">
        <v>67.974540253087568</v>
      </c>
      <c r="F7597" t="s">
        <v>23</v>
      </c>
    </row>
    <row r="7598" spans="1:6" x14ac:dyDescent="0.45">
      <c r="A7598" t="s">
        <v>31</v>
      </c>
      <c r="B7598">
        <v>2046</v>
      </c>
      <c r="C7598" t="s">
        <v>15</v>
      </c>
      <c r="D7598" t="s">
        <v>0</v>
      </c>
      <c r="E7598">
        <v>5408.3050099015009</v>
      </c>
      <c r="F7598" t="s">
        <v>22</v>
      </c>
    </row>
    <row r="7599" spans="1:6" x14ac:dyDescent="0.45">
      <c r="A7599" t="s">
        <v>31</v>
      </c>
      <c r="B7599">
        <v>2046</v>
      </c>
      <c r="C7599" t="s">
        <v>15</v>
      </c>
      <c r="D7599" t="s">
        <v>1</v>
      </c>
      <c r="E7599">
        <v>1909.87471971472</v>
      </c>
      <c r="F7599" t="s">
        <v>22</v>
      </c>
    </row>
    <row r="7600" spans="1:6" x14ac:dyDescent="0.45">
      <c r="A7600" t="s">
        <v>31</v>
      </c>
      <c r="B7600">
        <v>2046</v>
      </c>
      <c r="C7600" t="s">
        <v>15</v>
      </c>
      <c r="D7600" t="s">
        <v>2</v>
      </c>
      <c r="E7600">
        <v>1210.8712789535982</v>
      </c>
      <c r="F7600" t="s">
        <v>22</v>
      </c>
    </row>
    <row r="7601" spans="1:6" x14ac:dyDescent="0.45">
      <c r="A7601" t="s">
        <v>31</v>
      </c>
      <c r="B7601">
        <v>2046</v>
      </c>
      <c r="C7601" t="s">
        <v>15</v>
      </c>
      <c r="D7601" t="s">
        <v>3</v>
      </c>
      <c r="E7601">
        <v>46.431297189136835</v>
      </c>
      <c r="F7601" t="s">
        <v>22</v>
      </c>
    </row>
    <row r="7602" spans="1:6" x14ac:dyDescent="0.45">
      <c r="A7602" t="s">
        <v>31</v>
      </c>
      <c r="B7602">
        <v>2046</v>
      </c>
      <c r="C7602" t="s">
        <v>15</v>
      </c>
      <c r="D7602" t="s">
        <v>4</v>
      </c>
      <c r="E7602">
        <v>299.77098076471384</v>
      </c>
      <c r="F7602" t="s">
        <v>22</v>
      </c>
    </row>
    <row r="7603" spans="1:6" x14ac:dyDescent="0.45">
      <c r="A7603" t="s">
        <v>31</v>
      </c>
      <c r="B7603">
        <v>2046</v>
      </c>
      <c r="C7603" t="s">
        <v>5</v>
      </c>
      <c r="D7603" t="s">
        <v>5</v>
      </c>
      <c r="E7603">
        <v>8875.2532865236699</v>
      </c>
      <c r="F7603" t="s">
        <v>22</v>
      </c>
    </row>
    <row r="7604" spans="1:6" x14ac:dyDescent="0.45">
      <c r="A7604" t="s">
        <v>31</v>
      </c>
      <c r="B7604">
        <v>2046</v>
      </c>
      <c r="C7604" t="s">
        <v>16</v>
      </c>
      <c r="D7604" t="s">
        <v>6</v>
      </c>
      <c r="E7604">
        <v>0</v>
      </c>
      <c r="F7604" t="s">
        <v>22</v>
      </c>
    </row>
    <row r="7605" spans="1:6" x14ac:dyDescent="0.45">
      <c r="A7605" t="s">
        <v>31</v>
      </c>
      <c r="B7605">
        <v>2046</v>
      </c>
      <c r="C7605" t="s">
        <v>16</v>
      </c>
      <c r="D7605" t="s">
        <v>7</v>
      </c>
      <c r="E7605">
        <v>0</v>
      </c>
      <c r="F7605" t="s">
        <v>22</v>
      </c>
    </row>
    <row r="7606" spans="1:6" x14ac:dyDescent="0.45">
      <c r="A7606" t="s">
        <v>31</v>
      </c>
      <c r="B7606">
        <v>2046</v>
      </c>
      <c r="C7606" t="s">
        <v>17</v>
      </c>
      <c r="D7606" t="s">
        <v>8</v>
      </c>
      <c r="E7606">
        <v>78.924285275419678</v>
      </c>
      <c r="F7606" t="s">
        <v>22</v>
      </c>
    </row>
    <row r="7607" spans="1:6" x14ac:dyDescent="0.45">
      <c r="A7607" t="s">
        <v>31</v>
      </c>
      <c r="B7607">
        <v>2046</v>
      </c>
      <c r="C7607" t="s">
        <v>18</v>
      </c>
      <c r="D7607" t="s">
        <v>9</v>
      </c>
      <c r="E7607">
        <v>0</v>
      </c>
      <c r="F7607" t="s">
        <v>22</v>
      </c>
    </row>
    <row r="7608" spans="1:6" x14ac:dyDescent="0.45">
      <c r="A7608" t="s">
        <v>31</v>
      </c>
      <c r="B7608">
        <v>2046</v>
      </c>
      <c r="C7608" t="s">
        <v>18</v>
      </c>
      <c r="D7608" t="s">
        <v>10</v>
      </c>
      <c r="E7608">
        <v>8796.3290012482503</v>
      </c>
      <c r="F7608" t="s">
        <v>22</v>
      </c>
    </row>
    <row r="7609" spans="1:6" x14ac:dyDescent="0.45">
      <c r="A7609" t="s">
        <v>31</v>
      </c>
      <c r="B7609">
        <v>2046</v>
      </c>
      <c r="C7609" t="s">
        <v>18</v>
      </c>
      <c r="D7609" t="s">
        <v>19</v>
      </c>
      <c r="E7609">
        <v>67.485857043684035</v>
      </c>
      <c r="F7609" t="s">
        <v>23</v>
      </c>
    </row>
    <row r="7610" spans="1:6" x14ac:dyDescent="0.45">
      <c r="A7610" t="s">
        <v>31</v>
      </c>
      <c r="B7610">
        <v>2047</v>
      </c>
      <c r="C7610" t="s">
        <v>15</v>
      </c>
      <c r="D7610" t="s">
        <v>0</v>
      </c>
      <c r="E7610">
        <v>5364.5245230537503</v>
      </c>
      <c r="F7610" t="s">
        <v>22</v>
      </c>
    </row>
    <row r="7611" spans="1:6" x14ac:dyDescent="0.45">
      <c r="A7611" t="s">
        <v>31</v>
      </c>
      <c r="B7611">
        <v>2047</v>
      </c>
      <c r="C7611" t="s">
        <v>15</v>
      </c>
      <c r="D7611" t="s">
        <v>1</v>
      </c>
      <c r="E7611">
        <v>1890.7759725175731</v>
      </c>
      <c r="F7611" t="s">
        <v>22</v>
      </c>
    </row>
    <row r="7612" spans="1:6" x14ac:dyDescent="0.45">
      <c r="A7612" t="s">
        <v>31</v>
      </c>
      <c r="B7612">
        <v>2047</v>
      </c>
      <c r="C7612" t="s">
        <v>15</v>
      </c>
      <c r="D7612" t="s">
        <v>2</v>
      </c>
      <c r="E7612">
        <v>1201.2559521090211</v>
      </c>
      <c r="F7612" t="s">
        <v>22</v>
      </c>
    </row>
    <row r="7613" spans="1:6" x14ac:dyDescent="0.45">
      <c r="A7613" t="s">
        <v>31</v>
      </c>
      <c r="B7613">
        <v>2047</v>
      </c>
      <c r="C7613" t="s">
        <v>15</v>
      </c>
      <c r="D7613" t="s">
        <v>3</v>
      </c>
      <c r="E7613">
        <v>46.068126978403214</v>
      </c>
      <c r="F7613" t="s">
        <v>22</v>
      </c>
    </row>
    <row r="7614" spans="1:6" x14ac:dyDescent="0.45">
      <c r="A7614" t="s">
        <v>31</v>
      </c>
      <c r="B7614">
        <v>2047</v>
      </c>
      <c r="C7614" t="s">
        <v>15</v>
      </c>
      <c r="D7614" t="s">
        <v>4</v>
      </c>
      <c r="E7614">
        <v>297.6725838993608</v>
      </c>
      <c r="F7614" t="s">
        <v>22</v>
      </c>
    </row>
    <row r="7615" spans="1:6" x14ac:dyDescent="0.45">
      <c r="A7615" t="s">
        <v>31</v>
      </c>
      <c r="B7615">
        <v>2047</v>
      </c>
      <c r="C7615" t="s">
        <v>5</v>
      </c>
      <c r="D7615" t="s">
        <v>5</v>
      </c>
      <c r="E7615">
        <v>8800.297158558109</v>
      </c>
      <c r="F7615" t="s">
        <v>22</v>
      </c>
    </row>
    <row r="7616" spans="1:6" x14ac:dyDescent="0.45">
      <c r="A7616" t="s">
        <v>31</v>
      </c>
      <c r="B7616">
        <v>2047</v>
      </c>
      <c r="C7616" t="s">
        <v>16</v>
      </c>
      <c r="D7616" t="s">
        <v>6</v>
      </c>
      <c r="E7616">
        <v>0</v>
      </c>
      <c r="F7616" t="s">
        <v>22</v>
      </c>
    </row>
    <row r="7617" spans="1:6" x14ac:dyDescent="0.45">
      <c r="A7617" t="s">
        <v>31</v>
      </c>
      <c r="B7617">
        <v>2047</v>
      </c>
      <c r="C7617" t="s">
        <v>16</v>
      </c>
      <c r="D7617" t="s">
        <v>7</v>
      </c>
      <c r="E7617">
        <v>0</v>
      </c>
      <c r="F7617" t="s">
        <v>22</v>
      </c>
    </row>
    <row r="7618" spans="1:6" x14ac:dyDescent="0.45">
      <c r="A7618" t="s">
        <v>31</v>
      </c>
      <c r="B7618">
        <v>2047</v>
      </c>
      <c r="C7618" t="s">
        <v>17</v>
      </c>
      <c r="D7618" t="s">
        <v>8</v>
      </c>
      <c r="E7618">
        <v>75.90156251723657</v>
      </c>
      <c r="F7618" t="s">
        <v>22</v>
      </c>
    </row>
    <row r="7619" spans="1:6" x14ac:dyDescent="0.45">
      <c r="A7619" t="s">
        <v>31</v>
      </c>
      <c r="B7619">
        <v>2047</v>
      </c>
      <c r="C7619" t="s">
        <v>18</v>
      </c>
      <c r="D7619" t="s">
        <v>9</v>
      </c>
      <c r="E7619">
        <v>0</v>
      </c>
      <c r="F7619" t="s">
        <v>22</v>
      </c>
    </row>
    <row r="7620" spans="1:6" x14ac:dyDescent="0.45">
      <c r="A7620" t="s">
        <v>31</v>
      </c>
      <c r="B7620">
        <v>2047</v>
      </c>
      <c r="C7620" t="s">
        <v>18</v>
      </c>
      <c r="D7620" t="s">
        <v>10</v>
      </c>
      <c r="E7620">
        <v>8724.395596040873</v>
      </c>
      <c r="F7620" t="s">
        <v>22</v>
      </c>
    </row>
    <row r="7621" spans="1:6" x14ac:dyDescent="0.45">
      <c r="A7621" t="s">
        <v>31</v>
      </c>
      <c r="B7621">
        <v>2047</v>
      </c>
      <c r="C7621" t="s">
        <v>18</v>
      </c>
      <c r="D7621" t="s">
        <v>19</v>
      </c>
      <c r="E7621">
        <v>66.93398051657806</v>
      </c>
      <c r="F7621" t="s">
        <v>23</v>
      </c>
    </row>
    <row r="7622" spans="1:6" x14ac:dyDescent="0.45">
      <c r="A7622" t="s">
        <v>31</v>
      </c>
      <c r="B7622">
        <v>2048</v>
      </c>
      <c r="C7622" t="s">
        <v>15</v>
      </c>
      <c r="D7622" t="s">
        <v>0</v>
      </c>
      <c r="E7622">
        <v>5335.4082129814205</v>
      </c>
      <c r="F7622" t="s">
        <v>22</v>
      </c>
    </row>
    <row r="7623" spans="1:6" x14ac:dyDescent="0.45">
      <c r="A7623" t="s">
        <v>31</v>
      </c>
      <c r="B7623">
        <v>2048</v>
      </c>
      <c r="C7623" t="s">
        <v>15</v>
      </c>
      <c r="D7623" t="s">
        <v>1</v>
      </c>
      <c r="E7623">
        <v>1871.8682127923971</v>
      </c>
      <c r="F7623" t="s">
        <v>22</v>
      </c>
    </row>
    <row r="7624" spans="1:6" x14ac:dyDescent="0.45">
      <c r="A7624" t="s">
        <v>31</v>
      </c>
      <c r="B7624">
        <v>2048</v>
      </c>
      <c r="C7624" t="s">
        <v>15</v>
      </c>
      <c r="D7624" t="s">
        <v>2</v>
      </c>
      <c r="E7624">
        <v>1191.7193248312751</v>
      </c>
      <c r="F7624" t="s">
        <v>22</v>
      </c>
    </row>
    <row r="7625" spans="1:6" x14ac:dyDescent="0.45">
      <c r="A7625" t="s">
        <v>31</v>
      </c>
      <c r="B7625">
        <v>2048</v>
      </c>
      <c r="C7625" t="s">
        <v>15</v>
      </c>
      <c r="D7625" t="s">
        <v>3</v>
      </c>
      <c r="E7625">
        <v>45.772634071578302</v>
      </c>
      <c r="F7625" t="s">
        <v>22</v>
      </c>
    </row>
    <row r="7626" spans="1:6" x14ac:dyDescent="0.45">
      <c r="A7626" t="s">
        <v>31</v>
      </c>
      <c r="B7626">
        <v>2048</v>
      </c>
      <c r="C7626" t="s">
        <v>15</v>
      </c>
      <c r="D7626" t="s">
        <v>4</v>
      </c>
      <c r="E7626">
        <v>295.58887581206523</v>
      </c>
      <c r="F7626" t="s">
        <v>22</v>
      </c>
    </row>
    <row r="7627" spans="1:6" x14ac:dyDescent="0.45">
      <c r="A7627" t="s">
        <v>31</v>
      </c>
      <c r="B7627">
        <v>2048</v>
      </c>
      <c r="C7627" t="s">
        <v>5</v>
      </c>
      <c r="D7627" t="s">
        <v>5</v>
      </c>
      <c r="E7627">
        <v>8740.3572604887358</v>
      </c>
      <c r="F7627" t="s">
        <v>22</v>
      </c>
    </row>
    <row r="7628" spans="1:6" x14ac:dyDescent="0.45">
      <c r="A7628" t="s">
        <v>31</v>
      </c>
      <c r="B7628">
        <v>2048</v>
      </c>
      <c r="C7628" t="s">
        <v>16</v>
      </c>
      <c r="D7628" t="s">
        <v>6</v>
      </c>
      <c r="E7628">
        <v>0</v>
      </c>
      <c r="F7628" t="s">
        <v>22</v>
      </c>
    </row>
    <row r="7629" spans="1:6" x14ac:dyDescent="0.45">
      <c r="A7629" t="s">
        <v>31</v>
      </c>
      <c r="B7629">
        <v>2048</v>
      </c>
      <c r="C7629" t="s">
        <v>16</v>
      </c>
      <c r="D7629" t="s">
        <v>7</v>
      </c>
      <c r="E7629">
        <v>0</v>
      </c>
      <c r="F7629" t="s">
        <v>22</v>
      </c>
    </row>
    <row r="7630" spans="1:6" x14ac:dyDescent="0.45">
      <c r="A7630" t="s">
        <v>31</v>
      </c>
      <c r="B7630">
        <v>2048</v>
      </c>
      <c r="C7630" t="s">
        <v>17</v>
      </c>
      <c r="D7630" t="s">
        <v>8</v>
      </c>
      <c r="E7630">
        <v>73.679403423835709</v>
      </c>
      <c r="F7630" t="s">
        <v>22</v>
      </c>
    </row>
    <row r="7631" spans="1:6" x14ac:dyDescent="0.45">
      <c r="A7631" t="s">
        <v>31</v>
      </c>
      <c r="B7631">
        <v>2048</v>
      </c>
      <c r="C7631" t="s">
        <v>18</v>
      </c>
      <c r="D7631" t="s">
        <v>9</v>
      </c>
      <c r="E7631">
        <v>0</v>
      </c>
      <c r="F7631" t="s">
        <v>22</v>
      </c>
    </row>
    <row r="7632" spans="1:6" x14ac:dyDescent="0.45">
      <c r="A7632" t="s">
        <v>31</v>
      </c>
      <c r="B7632">
        <v>2048</v>
      </c>
      <c r="C7632" t="s">
        <v>18</v>
      </c>
      <c r="D7632" t="s">
        <v>10</v>
      </c>
      <c r="E7632">
        <v>8666.6778570649003</v>
      </c>
      <c r="F7632" t="s">
        <v>22</v>
      </c>
    </row>
    <row r="7633" spans="1:6" x14ac:dyDescent="0.45">
      <c r="A7633" t="s">
        <v>31</v>
      </c>
      <c r="B7633">
        <v>2048</v>
      </c>
      <c r="C7633" t="s">
        <v>18</v>
      </c>
      <c r="D7633" t="s">
        <v>19</v>
      </c>
      <c r="E7633">
        <v>66.491167261086545</v>
      </c>
      <c r="F7633" t="s">
        <v>23</v>
      </c>
    </row>
    <row r="7634" spans="1:6" x14ac:dyDescent="0.45">
      <c r="A7634" t="s">
        <v>31</v>
      </c>
      <c r="B7634">
        <v>2049</v>
      </c>
      <c r="C7634" t="s">
        <v>15</v>
      </c>
      <c r="D7634" t="s">
        <v>0</v>
      </c>
      <c r="E7634">
        <v>5299.9877319480102</v>
      </c>
      <c r="F7634" t="s">
        <v>22</v>
      </c>
    </row>
    <row r="7635" spans="1:6" x14ac:dyDescent="0.45">
      <c r="A7635" t="s">
        <v>31</v>
      </c>
      <c r="B7635">
        <v>2049</v>
      </c>
      <c r="C7635" t="s">
        <v>15</v>
      </c>
      <c r="D7635" t="s">
        <v>1</v>
      </c>
      <c r="E7635">
        <v>1853.1495306644736</v>
      </c>
      <c r="F7635" t="s">
        <v>22</v>
      </c>
    </row>
    <row r="7636" spans="1:6" x14ac:dyDescent="0.45">
      <c r="A7636" t="s">
        <v>31</v>
      </c>
      <c r="B7636">
        <v>2049</v>
      </c>
      <c r="C7636" t="s">
        <v>15</v>
      </c>
      <c r="D7636" t="s">
        <v>2</v>
      </c>
      <c r="E7636">
        <v>1182.260732300603</v>
      </c>
      <c r="F7636" t="s">
        <v>22</v>
      </c>
    </row>
    <row r="7637" spans="1:6" x14ac:dyDescent="0.45">
      <c r="A7637" t="s">
        <v>31</v>
      </c>
      <c r="B7637">
        <v>2049</v>
      </c>
      <c r="C7637" t="s">
        <v>15</v>
      </c>
      <c r="D7637" t="s">
        <v>3</v>
      </c>
      <c r="E7637">
        <v>45.291109527719335</v>
      </c>
      <c r="F7637" t="s">
        <v>22</v>
      </c>
    </row>
    <row r="7638" spans="1:6" x14ac:dyDescent="0.45">
      <c r="A7638" t="s">
        <v>31</v>
      </c>
      <c r="B7638">
        <v>2049</v>
      </c>
      <c r="C7638" t="s">
        <v>15</v>
      </c>
      <c r="D7638" t="s">
        <v>4</v>
      </c>
      <c r="E7638">
        <v>293.51975368138079</v>
      </c>
      <c r="F7638" t="s">
        <v>22</v>
      </c>
    </row>
    <row r="7639" spans="1:6" x14ac:dyDescent="0.45">
      <c r="A7639" t="s">
        <v>31</v>
      </c>
      <c r="B7639">
        <v>2049</v>
      </c>
      <c r="C7639" t="s">
        <v>5</v>
      </c>
      <c r="D7639" t="s">
        <v>5</v>
      </c>
      <c r="E7639">
        <v>8674.2088581221869</v>
      </c>
      <c r="F7639" t="s">
        <v>22</v>
      </c>
    </row>
    <row r="7640" spans="1:6" x14ac:dyDescent="0.45">
      <c r="A7640" t="s">
        <v>31</v>
      </c>
      <c r="B7640">
        <v>2049</v>
      </c>
      <c r="C7640" t="s">
        <v>16</v>
      </c>
      <c r="D7640" t="s">
        <v>6</v>
      </c>
      <c r="E7640">
        <v>0</v>
      </c>
      <c r="F7640" t="s">
        <v>22</v>
      </c>
    </row>
    <row r="7641" spans="1:6" x14ac:dyDescent="0.45">
      <c r="A7641" t="s">
        <v>31</v>
      </c>
      <c r="B7641">
        <v>2049</v>
      </c>
      <c r="C7641" t="s">
        <v>16</v>
      </c>
      <c r="D7641" t="s">
        <v>7</v>
      </c>
      <c r="E7641">
        <v>0</v>
      </c>
      <c r="F7641" t="s">
        <v>22</v>
      </c>
    </row>
    <row r="7642" spans="1:6" x14ac:dyDescent="0.45">
      <c r="A7642" t="s">
        <v>31</v>
      </c>
      <c r="B7642">
        <v>2049</v>
      </c>
      <c r="C7642" t="s">
        <v>17</v>
      </c>
      <c r="D7642" t="s">
        <v>8</v>
      </c>
      <c r="E7642">
        <v>70.426153460912019</v>
      </c>
      <c r="F7642" t="s">
        <v>22</v>
      </c>
    </row>
    <row r="7643" spans="1:6" x14ac:dyDescent="0.45">
      <c r="A7643" t="s">
        <v>31</v>
      </c>
      <c r="B7643">
        <v>2049</v>
      </c>
      <c r="C7643" t="s">
        <v>18</v>
      </c>
      <c r="D7643" t="s">
        <v>9</v>
      </c>
      <c r="E7643">
        <v>0</v>
      </c>
      <c r="F7643" t="s">
        <v>22</v>
      </c>
    </row>
    <row r="7644" spans="1:6" x14ac:dyDescent="0.45">
      <c r="A7644" t="s">
        <v>31</v>
      </c>
      <c r="B7644">
        <v>2049</v>
      </c>
      <c r="C7644" t="s">
        <v>18</v>
      </c>
      <c r="D7644" t="s">
        <v>10</v>
      </c>
      <c r="E7644">
        <v>8603.7827046612747</v>
      </c>
      <c r="F7644" t="s">
        <v>22</v>
      </c>
    </row>
    <row r="7645" spans="1:6" x14ac:dyDescent="0.45">
      <c r="A7645" t="s">
        <v>31</v>
      </c>
      <c r="B7645">
        <v>2049</v>
      </c>
      <c r="C7645" t="s">
        <v>18</v>
      </c>
      <c r="D7645" t="s">
        <v>19</v>
      </c>
      <c r="E7645">
        <v>66.008632642014263</v>
      </c>
      <c r="F7645" t="s">
        <v>23</v>
      </c>
    </row>
    <row r="7646" spans="1:6" x14ac:dyDescent="0.45">
      <c r="A7646" t="s">
        <v>31</v>
      </c>
      <c r="B7646">
        <v>2050</v>
      </c>
      <c r="C7646" t="s">
        <v>15</v>
      </c>
      <c r="D7646" t="s">
        <v>0</v>
      </c>
      <c r="E7646">
        <v>5280.3242507509531</v>
      </c>
      <c r="F7646" t="s">
        <v>22</v>
      </c>
    </row>
    <row r="7647" spans="1:6" x14ac:dyDescent="0.45">
      <c r="A7647" t="s">
        <v>31</v>
      </c>
      <c r="B7647">
        <v>2050</v>
      </c>
      <c r="C7647" t="s">
        <v>15</v>
      </c>
      <c r="D7647" t="s">
        <v>1</v>
      </c>
      <c r="E7647">
        <v>1834.6180353578288</v>
      </c>
      <c r="F7647" t="s">
        <v>22</v>
      </c>
    </row>
    <row r="7648" spans="1:6" x14ac:dyDescent="0.45">
      <c r="A7648" t="s">
        <v>31</v>
      </c>
      <c r="B7648">
        <v>2050</v>
      </c>
      <c r="C7648" t="s">
        <v>15</v>
      </c>
      <c r="D7648" t="s">
        <v>2</v>
      </c>
      <c r="E7648">
        <v>1172.8795154902141</v>
      </c>
      <c r="F7648" t="s">
        <v>22</v>
      </c>
    </row>
    <row r="7649" spans="1:6" x14ac:dyDescent="0.45">
      <c r="A7649" t="s">
        <v>31</v>
      </c>
      <c r="B7649">
        <v>2050</v>
      </c>
      <c r="C7649" t="s">
        <v>15</v>
      </c>
      <c r="D7649" t="s">
        <v>3</v>
      </c>
      <c r="E7649">
        <v>44.796371774773931</v>
      </c>
      <c r="F7649" t="s">
        <v>22</v>
      </c>
    </row>
    <row r="7650" spans="1:6" x14ac:dyDescent="0.45">
      <c r="A7650" t="s">
        <v>31</v>
      </c>
      <c r="B7650">
        <v>2050</v>
      </c>
      <c r="C7650" t="s">
        <v>15</v>
      </c>
      <c r="D7650" t="s">
        <v>4</v>
      </c>
      <c r="E7650">
        <v>291.46511540561113</v>
      </c>
      <c r="F7650" t="s">
        <v>22</v>
      </c>
    </row>
    <row r="7651" spans="1:6" x14ac:dyDescent="0.45">
      <c r="A7651" t="s">
        <v>31</v>
      </c>
      <c r="B7651">
        <v>2050</v>
      </c>
      <c r="C7651" t="s">
        <v>5</v>
      </c>
      <c r="D7651" t="s">
        <v>5</v>
      </c>
      <c r="E7651">
        <v>8624.0832887793804</v>
      </c>
      <c r="F7651" t="s">
        <v>22</v>
      </c>
    </row>
    <row r="7652" spans="1:6" x14ac:dyDescent="0.45">
      <c r="A7652" t="s">
        <v>31</v>
      </c>
      <c r="B7652">
        <v>2050</v>
      </c>
      <c r="C7652" t="s">
        <v>16</v>
      </c>
      <c r="D7652" t="s">
        <v>6</v>
      </c>
      <c r="E7652">
        <v>0</v>
      </c>
      <c r="F7652" t="s">
        <v>22</v>
      </c>
    </row>
    <row r="7653" spans="1:6" x14ac:dyDescent="0.45">
      <c r="A7653" t="s">
        <v>31</v>
      </c>
      <c r="B7653">
        <v>2050</v>
      </c>
      <c r="C7653" t="s">
        <v>16</v>
      </c>
      <c r="D7653" t="s">
        <v>7</v>
      </c>
      <c r="E7653">
        <v>0</v>
      </c>
      <c r="F7653" t="s">
        <v>22</v>
      </c>
    </row>
    <row r="7654" spans="1:6" x14ac:dyDescent="0.45">
      <c r="A7654" t="s">
        <v>31</v>
      </c>
      <c r="B7654">
        <v>2050</v>
      </c>
      <c r="C7654" t="s">
        <v>17</v>
      </c>
      <c r="D7654" t="s">
        <v>8</v>
      </c>
      <c r="E7654">
        <v>67.969405422489501</v>
      </c>
      <c r="F7654" t="s">
        <v>22</v>
      </c>
    </row>
    <row r="7655" spans="1:6" x14ac:dyDescent="0.45">
      <c r="A7655" t="s">
        <v>31</v>
      </c>
      <c r="B7655">
        <v>2050</v>
      </c>
      <c r="C7655" t="s">
        <v>18</v>
      </c>
      <c r="D7655" t="s">
        <v>9</v>
      </c>
      <c r="E7655">
        <v>0</v>
      </c>
      <c r="F7655" t="s">
        <v>22</v>
      </c>
    </row>
    <row r="7656" spans="1:6" x14ac:dyDescent="0.45">
      <c r="A7656" t="s">
        <v>31</v>
      </c>
      <c r="B7656">
        <v>2050</v>
      </c>
      <c r="C7656" t="s">
        <v>18</v>
      </c>
      <c r="D7656" t="s">
        <v>10</v>
      </c>
      <c r="E7656">
        <v>8556.1138833568912</v>
      </c>
      <c r="F7656" t="s">
        <v>22</v>
      </c>
    </row>
    <row r="7657" spans="1:6" x14ac:dyDescent="0.45">
      <c r="A7657" t="s">
        <v>31</v>
      </c>
      <c r="B7657">
        <v>2050</v>
      </c>
      <c r="C7657" t="s">
        <v>18</v>
      </c>
      <c r="D7657" t="s">
        <v>19</v>
      </c>
      <c r="E7657">
        <v>65.642915163787606</v>
      </c>
      <c r="F7657" t="s">
        <v>23</v>
      </c>
    </row>
    <row r="7658" spans="1:6" x14ac:dyDescent="0.45">
      <c r="A7658" t="s">
        <v>32</v>
      </c>
      <c r="B7658">
        <v>2010</v>
      </c>
      <c r="C7658" t="s">
        <v>15</v>
      </c>
      <c r="D7658" t="s">
        <v>0</v>
      </c>
      <c r="E7658">
        <v>1363.1320547945204</v>
      </c>
      <c r="F7658" t="s">
        <v>22</v>
      </c>
    </row>
    <row r="7659" spans="1:6" x14ac:dyDescent="0.45">
      <c r="A7659" t="s">
        <v>32</v>
      </c>
      <c r="B7659">
        <v>2010</v>
      </c>
      <c r="C7659" t="s">
        <v>15</v>
      </c>
      <c r="D7659" t="s">
        <v>1</v>
      </c>
      <c r="E7659">
        <v>644.54082191780822</v>
      </c>
      <c r="F7659" t="s">
        <v>22</v>
      </c>
    </row>
    <row r="7660" spans="1:6" x14ac:dyDescent="0.45">
      <c r="A7660" t="s">
        <v>32</v>
      </c>
      <c r="B7660">
        <v>2010</v>
      </c>
      <c r="C7660" t="s">
        <v>15</v>
      </c>
      <c r="D7660" t="s">
        <v>2</v>
      </c>
      <c r="E7660">
        <v>3.8860273972602735</v>
      </c>
      <c r="F7660" t="s">
        <v>22</v>
      </c>
    </row>
    <row r="7661" spans="1:6" x14ac:dyDescent="0.45">
      <c r="A7661" t="s">
        <v>32</v>
      </c>
      <c r="B7661">
        <v>2010</v>
      </c>
      <c r="C7661" t="s">
        <v>15</v>
      </c>
      <c r="D7661" t="s">
        <v>3</v>
      </c>
      <c r="E7661">
        <v>26.662465753424655</v>
      </c>
      <c r="F7661" t="s">
        <v>22</v>
      </c>
    </row>
    <row r="7662" spans="1:6" x14ac:dyDescent="0.45">
      <c r="A7662" t="s">
        <v>32</v>
      </c>
      <c r="B7662">
        <v>2010</v>
      </c>
      <c r="C7662" t="s">
        <v>15</v>
      </c>
      <c r="D7662" t="s">
        <v>4</v>
      </c>
      <c r="E7662">
        <v>2821.4222423011247</v>
      </c>
      <c r="F7662" t="s">
        <v>22</v>
      </c>
    </row>
    <row r="7663" spans="1:6" x14ac:dyDescent="0.45">
      <c r="A7663" t="s">
        <v>32</v>
      </c>
      <c r="B7663">
        <v>2010</v>
      </c>
      <c r="C7663" t="s">
        <v>5</v>
      </c>
      <c r="D7663" t="s">
        <v>5</v>
      </c>
      <c r="E7663">
        <v>4859.6436121641382</v>
      </c>
      <c r="F7663" t="s">
        <v>22</v>
      </c>
    </row>
    <row r="7664" spans="1:6" x14ac:dyDescent="0.45">
      <c r="A7664" t="s">
        <v>32</v>
      </c>
      <c r="B7664">
        <v>2010</v>
      </c>
      <c r="C7664" t="s">
        <v>16</v>
      </c>
      <c r="D7664" t="s">
        <v>6</v>
      </c>
      <c r="E7664">
        <v>132.69836480133998</v>
      </c>
      <c r="F7664" t="s">
        <v>22</v>
      </c>
    </row>
    <row r="7665" spans="1:6" x14ac:dyDescent="0.45">
      <c r="A7665" t="s">
        <v>32</v>
      </c>
      <c r="B7665">
        <v>2010</v>
      </c>
      <c r="C7665" t="s">
        <v>16</v>
      </c>
      <c r="D7665" t="s">
        <v>7</v>
      </c>
      <c r="E7665">
        <v>3018.1306082400001</v>
      </c>
      <c r="F7665" t="s">
        <v>22</v>
      </c>
    </row>
    <row r="7666" spans="1:6" x14ac:dyDescent="0.45">
      <c r="A7666" t="s">
        <v>32</v>
      </c>
      <c r="B7666">
        <v>2010</v>
      </c>
      <c r="C7666" t="s">
        <v>17</v>
      </c>
      <c r="D7666" t="s">
        <v>8</v>
      </c>
      <c r="E7666">
        <v>4901.3015933153129</v>
      </c>
      <c r="F7666" t="s">
        <v>22</v>
      </c>
    </row>
    <row r="7667" spans="1:6" x14ac:dyDescent="0.45">
      <c r="A7667" t="s">
        <v>32</v>
      </c>
      <c r="B7667">
        <v>2010</v>
      </c>
      <c r="C7667" t="s">
        <v>18</v>
      </c>
      <c r="D7667" t="s">
        <v>9</v>
      </c>
      <c r="E7667">
        <v>287.74874958904104</v>
      </c>
      <c r="F7667" t="s">
        <v>22</v>
      </c>
    </row>
    <row r="7668" spans="1:6" x14ac:dyDescent="0.45">
      <c r="A7668" t="s">
        <v>32</v>
      </c>
      <c r="B7668">
        <v>2010</v>
      </c>
      <c r="C7668" t="s">
        <v>18</v>
      </c>
      <c r="D7668" t="s">
        <v>10</v>
      </c>
      <c r="E7668">
        <v>0</v>
      </c>
      <c r="F7668" t="s">
        <v>22</v>
      </c>
    </row>
    <row r="7669" spans="1:6" x14ac:dyDescent="0.45">
      <c r="A7669" t="s">
        <v>32</v>
      </c>
      <c r="B7669">
        <v>2010</v>
      </c>
      <c r="C7669" t="s">
        <v>18</v>
      </c>
      <c r="D7669" t="s">
        <v>19</v>
      </c>
      <c r="E7669">
        <v>0</v>
      </c>
      <c r="F7669" t="s">
        <v>23</v>
      </c>
    </row>
    <row r="7670" spans="1:6" x14ac:dyDescent="0.45">
      <c r="A7670" t="s">
        <v>32</v>
      </c>
      <c r="B7670">
        <v>2011</v>
      </c>
      <c r="C7670" t="s">
        <v>15</v>
      </c>
      <c r="D7670" t="s">
        <v>0</v>
      </c>
      <c r="E7670">
        <v>1184.9145205479451</v>
      </c>
      <c r="F7670" t="s">
        <v>22</v>
      </c>
    </row>
    <row r="7671" spans="1:6" x14ac:dyDescent="0.45">
      <c r="A7671" t="s">
        <v>32</v>
      </c>
      <c r="B7671">
        <v>2011</v>
      </c>
      <c r="C7671" t="s">
        <v>15</v>
      </c>
      <c r="D7671" t="s">
        <v>1</v>
      </c>
      <c r="E7671">
        <v>885.79835616438356</v>
      </c>
      <c r="F7671" t="s">
        <v>22</v>
      </c>
    </row>
    <row r="7672" spans="1:6" x14ac:dyDescent="0.45">
      <c r="A7672" t="s">
        <v>32</v>
      </c>
      <c r="B7672">
        <v>2011</v>
      </c>
      <c r="C7672" t="s">
        <v>15</v>
      </c>
      <c r="D7672" t="s">
        <v>2</v>
      </c>
      <c r="E7672">
        <v>3.993972602739726</v>
      </c>
      <c r="F7672" t="s">
        <v>22</v>
      </c>
    </row>
    <row r="7673" spans="1:6" x14ac:dyDescent="0.45">
      <c r="A7673" t="s">
        <v>32</v>
      </c>
      <c r="B7673">
        <v>2011</v>
      </c>
      <c r="C7673" t="s">
        <v>15</v>
      </c>
      <c r="D7673" t="s">
        <v>3</v>
      </c>
      <c r="E7673">
        <v>29.361095890410962</v>
      </c>
      <c r="F7673" t="s">
        <v>22</v>
      </c>
    </row>
    <row r="7674" spans="1:6" x14ac:dyDescent="0.45">
      <c r="A7674" t="s">
        <v>32</v>
      </c>
      <c r="B7674">
        <v>2011</v>
      </c>
      <c r="C7674" t="s">
        <v>15</v>
      </c>
      <c r="D7674" t="s">
        <v>4</v>
      </c>
      <c r="E7674">
        <v>2310.7264634898625</v>
      </c>
      <c r="F7674" t="s">
        <v>22</v>
      </c>
    </row>
    <row r="7675" spans="1:6" x14ac:dyDescent="0.45">
      <c r="A7675" t="s">
        <v>32</v>
      </c>
      <c r="B7675">
        <v>2011</v>
      </c>
      <c r="C7675" t="s">
        <v>5</v>
      </c>
      <c r="D7675" t="s">
        <v>5</v>
      </c>
      <c r="E7675">
        <v>4414.7944086953412</v>
      </c>
      <c r="F7675" t="s">
        <v>22</v>
      </c>
    </row>
    <row r="7676" spans="1:6" x14ac:dyDescent="0.45">
      <c r="A7676" t="s">
        <v>32</v>
      </c>
      <c r="B7676">
        <v>2011</v>
      </c>
      <c r="C7676" t="s">
        <v>16</v>
      </c>
      <c r="D7676" t="s">
        <v>6</v>
      </c>
      <c r="E7676">
        <v>49.644705599999995</v>
      </c>
      <c r="F7676" t="s">
        <v>22</v>
      </c>
    </row>
    <row r="7677" spans="1:6" x14ac:dyDescent="0.45">
      <c r="A7677" t="s">
        <v>32</v>
      </c>
      <c r="B7677">
        <v>2011</v>
      </c>
      <c r="C7677" t="s">
        <v>16</v>
      </c>
      <c r="D7677" t="s">
        <v>7</v>
      </c>
      <c r="E7677">
        <v>3270.8735722799997</v>
      </c>
      <c r="F7677" t="s">
        <v>22</v>
      </c>
    </row>
    <row r="7678" spans="1:6" x14ac:dyDescent="0.45">
      <c r="A7678" t="s">
        <v>32</v>
      </c>
      <c r="B7678">
        <v>2011</v>
      </c>
      <c r="C7678" t="s">
        <v>17</v>
      </c>
      <c r="D7678" t="s">
        <v>8</v>
      </c>
      <c r="E7678">
        <v>5229.1381940443825</v>
      </c>
      <c r="F7678" t="s">
        <v>22</v>
      </c>
    </row>
    <row r="7679" spans="1:6" x14ac:dyDescent="0.45">
      <c r="A7679" t="s">
        <v>32</v>
      </c>
      <c r="B7679">
        <v>2011</v>
      </c>
      <c r="C7679" t="s">
        <v>18</v>
      </c>
      <c r="D7679" t="s">
        <v>9</v>
      </c>
      <c r="E7679">
        <v>195.44802904109588</v>
      </c>
      <c r="F7679" t="s">
        <v>22</v>
      </c>
    </row>
    <row r="7680" spans="1:6" x14ac:dyDescent="0.45">
      <c r="A7680" t="s">
        <v>32</v>
      </c>
      <c r="B7680">
        <v>2011</v>
      </c>
      <c r="C7680" t="s">
        <v>18</v>
      </c>
      <c r="D7680" t="s">
        <v>10</v>
      </c>
      <c r="E7680">
        <v>0</v>
      </c>
      <c r="F7680" t="s">
        <v>22</v>
      </c>
    </row>
    <row r="7681" spans="1:6" x14ac:dyDescent="0.45">
      <c r="A7681" t="s">
        <v>32</v>
      </c>
      <c r="B7681">
        <v>2011</v>
      </c>
      <c r="C7681" t="s">
        <v>18</v>
      </c>
      <c r="D7681" t="s">
        <v>19</v>
      </c>
      <c r="E7681">
        <v>0</v>
      </c>
      <c r="F7681" t="s">
        <v>23</v>
      </c>
    </row>
    <row r="7682" spans="1:6" x14ac:dyDescent="0.45">
      <c r="A7682" t="s">
        <v>32</v>
      </c>
      <c r="B7682">
        <v>2012</v>
      </c>
      <c r="C7682" t="s">
        <v>15</v>
      </c>
      <c r="D7682" t="s">
        <v>0</v>
      </c>
      <c r="E7682">
        <v>1244.9320547945204</v>
      </c>
      <c r="F7682" t="s">
        <v>22</v>
      </c>
    </row>
    <row r="7683" spans="1:6" x14ac:dyDescent="0.45">
      <c r="A7683" t="s">
        <v>32</v>
      </c>
      <c r="B7683">
        <v>2012</v>
      </c>
      <c r="C7683" t="s">
        <v>15</v>
      </c>
      <c r="D7683" t="s">
        <v>1</v>
      </c>
      <c r="E7683">
        <v>1067.901917808219</v>
      </c>
      <c r="F7683" t="s">
        <v>22</v>
      </c>
    </row>
    <row r="7684" spans="1:6" x14ac:dyDescent="0.45">
      <c r="A7684" t="s">
        <v>32</v>
      </c>
      <c r="B7684">
        <v>2012</v>
      </c>
      <c r="C7684" t="s">
        <v>15</v>
      </c>
      <c r="D7684" t="s">
        <v>2</v>
      </c>
      <c r="E7684">
        <v>2.590684931506849</v>
      </c>
      <c r="F7684" t="s">
        <v>22</v>
      </c>
    </row>
    <row r="7685" spans="1:6" x14ac:dyDescent="0.45">
      <c r="A7685" t="s">
        <v>32</v>
      </c>
      <c r="B7685">
        <v>2012</v>
      </c>
      <c r="C7685" t="s">
        <v>15</v>
      </c>
      <c r="D7685" t="s">
        <v>3</v>
      </c>
      <c r="E7685">
        <v>31.52</v>
      </c>
      <c r="F7685" t="s">
        <v>22</v>
      </c>
    </row>
    <row r="7686" spans="1:6" x14ac:dyDescent="0.45">
      <c r="A7686" t="s">
        <v>32</v>
      </c>
      <c r="B7686">
        <v>2012</v>
      </c>
      <c r="C7686" t="s">
        <v>15</v>
      </c>
      <c r="D7686" t="s">
        <v>4</v>
      </c>
      <c r="E7686">
        <v>1353.6726229899307</v>
      </c>
      <c r="F7686" t="s">
        <v>22</v>
      </c>
    </row>
    <row r="7687" spans="1:6" x14ac:dyDescent="0.45">
      <c r="A7687" t="s">
        <v>32</v>
      </c>
      <c r="B7687">
        <v>2012</v>
      </c>
      <c r="C7687" t="s">
        <v>5</v>
      </c>
      <c r="D7687" t="s">
        <v>5</v>
      </c>
      <c r="E7687">
        <v>3700.6172805241777</v>
      </c>
      <c r="F7687" t="s">
        <v>22</v>
      </c>
    </row>
    <row r="7688" spans="1:6" x14ac:dyDescent="0.45">
      <c r="A7688" t="s">
        <v>32</v>
      </c>
      <c r="B7688">
        <v>2012</v>
      </c>
      <c r="C7688" t="s">
        <v>16</v>
      </c>
      <c r="D7688" t="s">
        <v>6</v>
      </c>
      <c r="E7688">
        <v>161.46157352459014</v>
      </c>
      <c r="F7688" t="s">
        <v>22</v>
      </c>
    </row>
    <row r="7689" spans="1:6" x14ac:dyDescent="0.45">
      <c r="A7689" t="s">
        <v>32</v>
      </c>
      <c r="B7689">
        <v>2012</v>
      </c>
      <c r="C7689" t="s">
        <v>16</v>
      </c>
      <c r="D7689" t="s">
        <v>7</v>
      </c>
      <c r="E7689">
        <v>3122.8690582800004</v>
      </c>
      <c r="F7689" t="s">
        <v>22</v>
      </c>
    </row>
    <row r="7690" spans="1:6" x14ac:dyDescent="0.45">
      <c r="A7690" t="s">
        <v>32</v>
      </c>
      <c r="B7690">
        <v>2012</v>
      </c>
      <c r="C7690" t="s">
        <v>17</v>
      </c>
      <c r="D7690" t="s">
        <v>8</v>
      </c>
      <c r="E7690">
        <v>5401.5383359141779</v>
      </c>
      <c r="F7690" t="s">
        <v>22</v>
      </c>
    </row>
    <row r="7691" spans="1:6" x14ac:dyDescent="0.45">
      <c r="A7691" t="s">
        <v>32</v>
      </c>
      <c r="B7691">
        <v>2012</v>
      </c>
      <c r="C7691" t="s">
        <v>18</v>
      </c>
      <c r="D7691" t="s">
        <v>9</v>
      </c>
      <c r="E7691">
        <v>229.62900821917805</v>
      </c>
      <c r="F7691" t="s">
        <v>22</v>
      </c>
    </row>
    <row r="7692" spans="1:6" x14ac:dyDescent="0.45">
      <c r="A7692" t="s">
        <v>32</v>
      </c>
      <c r="B7692">
        <v>2012</v>
      </c>
      <c r="C7692" t="s">
        <v>18</v>
      </c>
      <c r="D7692" t="s">
        <v>10</v>
      </c>
      <c r="E7692">
        <v>0</v>
      </c>
      <c r="F7692" t="s">
        <v>22</v>
      </c>
    </row>
    <row r="7693" spans="1:6" x14ac:dyDescent="0.45">
      <c r="A7693" t="s">
        <v>32</v>
      </c>
      <c r="B7693">
        <v>2012</v>
      </c>
      <c r="C7693" t="s">
        <v>18</v>
      </c>
      <c r="D7693" t="s">
        <v>19</v>
      </c>
      <c r="E7693">
        <v>0</v>
      </c>
      <c r="F7693" t="s">
        <v>23</v>
      </c>
    </row>
    <row r="7694" spans="1:6" x14ac:dyDescent="0.45">
      <c r="A7694" t="s">
        <v>32</v>
      </c>
      <c r="B7694">
        <v>2013</v>
      </c>
      <c r="C7694" t="s">
        <v>15</v>
      </c>
      <c r="D7694" t="s">
        <v>0</v>
      </c>
      <c r="E7694">
        <v>1459.4191780821918</v>
      </c>
      <c r="F7694" t="s">
        <v>22</v>
      </c>
    </row>
    <row r="7695" spans="1:6" x14ac:dyDescent="0.45">
      <c r="A7695" t="s">
        <v>32</v>
      </c>
      <c r="B7695">
        <v>2013</v>
      </c>
      <c r="C7695" t="s">
        <v>15</v>
      </c>
      <c r="D7695" t="s">
        <v>1</v>
      </c>
      <c r="E7695">
        <v>1053.9769863013698</v>
      </c>
      <c r="F7695" t="s">
        <v>22</v>
      </c>
    </row>
    <row r="7696" spans="1:6" x14ac:dyDescent="0.45">
      <c r="A7696" t="s">
        <v>32</v>
      </c>
      <c r="B7696">
        <v>2013</v>
      </c>
      <c r="C7696" t="s">
        <v>15</v>
      </c>
      <c r="D7696" t="s">
        <v>2</v>
      </c>
      <c r="E7696">
        <v>2.4827397260273973</v>
      </c>
      <c r="F7696" t="s">
        <v>22</v>
      </c>
    </row>
    <row r="7697" spans="1:6" x14ac:dyDescent="0.45">
      <c r="A7697" t="s">
        <v>32</v>
      </c>
      <c r="B7697">
        <v>2013</v>
      </c>
      <c r="C7697" t="s">
        <v>15</v>
      </c>
      <c r="D7697" t="s">
        <v>3</v>
      </c>
      <c r="E7697">
        <v>31.196164383561641</v>
      </c>
      <c r="F7697" t="s">
        <v>22</v>
      </c>
    </row>
    <row r="7698" spans="1:6" x14ac:dyDescent="0.45">
      <c r="A7698" t="s">
        <v>32</v>
      </c>
      <c r="B7698">
        <v>2013</v>
      </c>
      <c r="C7698" t="s">
        <v>15</v>
      </c>
      <c r="D7698" t="s">
        <v>4</v>
      </c>
      <c r="E7698">
        <v>1261.6769193364375</v>
      </c>
      <c r="F7698" t="s">
        <v>22</v>
      </c>
    </row>
    <row r="7699" spans="1:6" x14ac:dyDescent="0.45">
      <c r="A7699" t="s">
        <v>32</v>
      </c>
      <c r="B7699">
        <v>2013</v>
      </c>
      <c r="C7699" t="s">
        <v>5</v>
      </c>
      <c r="D7699" t="s">
        <v>5</v>
      </c>
      <c r="E7699">
        <v>3808.7519878295889</v>
      </c>
      <c r="F7699" t="s">
        <v>22</v>
      </c>
    </row>
    <row r="7700" spans="1:6" x14ac:dyDescent="0.45">
      <c r="A7700" t="s">
        <v>32</v>
      </c>
      <c r="B7700">
        <v>2013</v>
      </c>
      <c r="C7700" t="s">
        <v>16</v>
      </c>
      <c r="D7700" t="s">
        <v>6</v>
      </c>
      <c r="E7700">
        <v>225.62388359999997</v>
      </c>
      <c r="F7700" t="s">
        <v>22</v>
      </c>
    </row>
    <row r="7701" spans="1:6" x14ac:dyDescent="0.45">
      <c r="A7701" t="s">
        <v>32</v>
      </c>
      <c r="B7701">
        <v>2013</v>
      </c>
      <c r="C7701" t="s">
        <v>16</v>
      </c>
      <c r="D7701" t="s">
        <v>7</v>
      </c>
      <c r="E7701">
        <v>3314.4440914800002</v>
      </c>
      <c r="F7701" t="s">
        <v>22</v>
      </c>
    </row>
    <row r="7702" spans="1:6" x14ac:dyDescent="0.45">
      <c r="A7702" t="s">
        <v>32</v>
      </c>
      <c r="B7702">
        <v>2013</v>
      </c>
      <c r="C7702" t="s">
        <v>17</v>
      </c>
      <c r="D7702" t="s">
        <v>8</v>
      </c>
      <c r="E7702">
        <v>5690.6419847731504</v>
      </c>
      <c r="F7702" t="s">
        <v>22</v>
      </c>
    </row>
    <row r="7703" spans="1:6" x14ac:dyDescent="0.45">
      <c r="A7703" t="s">
        <v>32</v>
      </c>
      <c r="B7703">
        <v>2013</v>
      </c>
      <c r="C7703" t="s">
        <v>18</v>
      </c>
      <c r="D7703" t="s">
        <v>9</v>
      </c>
      <c r="E7703">
        <v>239.99652</v>
      </c>
      <c r="F7703" t="s">
        <v>22</v>
      </c>
    </row>
    <row r="7704" spans="1:6" x14ac:dyDescent="0.45">
      <c r="A7704" t="s">
        <v>32</v>
      </c>
      <c r="B7704">
        <v>2013</v>
      </c>
      <c r="C7704" t="s">
        <v>18</v>
      </c>
      <c r="D7704" t="s">
        <v>10</v>
      </c>
      <c r="E7704">
        <v>156.50447273279997</v>
      </c>
      <c r="F7704" t="s">
        <v>22</v>
      </c>
    </row>
    <row r="7705" spans="1:6" x14ac:dyDescent="0.45">
      <c r="A7705" t="s">
        <v>32</v>
      </c>
      <c r="B7705">
        <v>2013</v>
      </c>
      <c r="C7705" t="s">
        <v>18</v>
      </c>
      <c r="D7705" t="s">
        <v>19</v>
      </c>
      <c r="E7705">
        <v>1.1749585039999999</v>
      </c>
      <c r="F7705" t="s">
        <v>23</v>
      </c>
    </row>
    <row r="7706" spans="1:6" x14ac:dyDescent="0.45">
      <c r="A7706" t="s">
        <v>32</v>
      </c>
      <c r="B7706">
        <v>2014</v>
      </c>
      <c r="C7706" t="s">
        <v>15</v>
      </c>
      <c r="D7706" t="s">
        <v>0</v>
      </c>
      <c r="E7706">
        <v>1496.1205479452055</v>
      </c>
      <c r="F7706" t="s">
        <v>22</v>
      </c>
    </row>
    <row r="7707" spans="1:6" x14ac:dyDescent="0.45">
      <c r="A7707" t="s">
        <v>32</v>
      </c>
      <c r="B7707">
        <v>2014</v>
      </c>
      <c r="C7707" t="s">
        <v>15</v>
      </c>
      <c r="D7707" t="s">
        <v>1</v>
      </c>
      <c r="E7707">
        <v>1008.3161643835616</v>
      </c>
      <c r="F7707" t="s">
        <v>22</v>
      </c>
    </row>
    <row r="7708" spans="1:6" x14ac:dyDescent="0.45">
      <c r="A7708" t="s">
        <v>32</v>
      </c>
      <c r="B7708">
        <v>2014</v>
      </c>
      <c r="C7708" t="s">
        <v>15</v>
      </c>
      <c r="D7708" t="s">
        <v>2</v>
      </c>
      <c r="E7708">
        <v>2.4827397260273973</v>
      </c>
      <c r="F7708" t="s">
        <v>22</v>
      </c>
    </row>
    <row r="7709" spans="1:6" x14ac:dyDescent="0.45">
      <c r="A7709" t="s">
        <v>32</v>
      </c>
      <c r="B7709">
        <v>2014</v>
      </c>
      <c r="C7709" t="s">
        <v>15</v>
      </c>
      <c r="D7709" t="s">
        <v>3</v>
      </c>
      <c r="E7709">
        <v>29.792876712328766</v>
      </c>
      <c r="F7709" t="s">
        <v>22</v>
      </c>
    </row>
    <row r="7710" spans="1:6" x14ac:dyDescent="0.45">
      <c r="A7710" t="s">
        <v>32</v>
      </c>
      <c r="B7710">
        <v>2014</v>
      </c>
      <c r="C7710" t="s">
        <v>15</v>
      </c>
      <c r="D7710" t="s">
        <v>4</v>
      </c>
      <c r="E7710">
        <v>1217.5744527567117</v>
      </c>
      <c r="F7710" t="s">
        <v>22</v>
      </c>
    </row>
    <row r="7711" spans="1:6" x14ac:dyDescent="0.45">
      <c r="A7711" t="s">
        <v>32</v>
      </c>
      <c r="B7711">
        <v>2014</v>
      </c>
      <c r="C7711" t="s">
        <v>5</v>
      </c>
      <c r="D7711" t="s">
        <v>5</v>
      </c>
      <c r="E7711">
        <v>3754.2867815238351</v>
      </c>
      <c r="F7711" t="s">
        <v>22</v>
      </c>
    </row>
    <row r="7712" spans="1:6" x14ac:dyDescent="0.45">
      <c r="A7712" t="s">
        <v>32</v>
      </c>
      <c r="B7712">
        <v>2014</v>
      </c>
      <c r="C7712" t="s">
        <v>16</v>
      </c>
      <c r="D7712" t="s">
        <v>6</v>
      </c>
      <c r="E7712">
        <v>179.88020639999999</v>
      </c>
      <c r="F7712" t="s">
        <v>22</v>
      </c>
    </row>
    <row r="7713" spans="1:6" x14ac:dyDescent="0.45">
      <c r="A7713" t="s">
        <v>32</v>
      </c>
      <c r="B7713">
        <v>2014</v>
      </c>
      <c r="C7713" t="s">
        <v>16</v>
      </c>
      <c r="D7713" t="s">
        <v>7</v>
      </c>
      <c r="E7713">
        <v>3325.2603577199993</v>
      </c>
      <c r="F7713" t="s">
        <v>22</v>
      </c>
    </row>
    <row r="7714" spans="1:6" x14ac:dyDescent="0.45">
      <c r="A7714" t="s">
        <v>32</v>
      </c>
      <c r="B7714">
        <v>2014</v>
      </c>
      <c r="C7714" t="s">
        <v>17</v>
      </c>
      <c r="D7714" t="s">
        <v>8</v>
      </c>
      <c r="E7714">
        <v>5592.7965061473969</v>
      </c>
      <c r="F7714" t="s">
        <v>22</v>
      </c>
    </row>
    <row r="7715" spans="1:6" x14ac:dyDescent="0.45">
      <c r="A7715" t="s">
        <v>32</v>
      </c>
      <c r="B7715">
        <v>2014</v>
      </c>
      <c r="C7715" t="s">
        <v>18</v>
      </c>
      <c r="D7715" t="s">
        <v>9</v>
      </c>
      <c r="E7715">
        <v>243.76588273972604</v>
      </c>
      <c r="F7715" t="s">
        <v>22</v>
      </c>
    </row>
    <row r="7716" spans="1:6" x14ac:dyDescent="0.45">
      <c r="A7716" t="s">
        <v>32</v>
      </c>
      <c r="B7716">
        <v>2014</v>
      </c>
      <c r="C7716" t="s">
        <v>18</v>
      </c>
      <c r="D7716" t="s">
        <v>10</v>
      </c>
      <c r="E7716">
        <v>205.29049068</v>
      </c>
      <c r="F7716" t="s">
        <v>22</v>
      </c>
    </row>
    <row r="7717" spans="1:6" x14ac:dyDescent="0.45">
      <c r="A7717" t="s">
        <v>32</v>
      </c>
      <c r="B7717">
        <v>2014</v>
      </c>
      <c r="C7717" t="s">
        <v>18</v>
      </c>
      <c r="D7717" t="s">
        <v>19</v>
      </c>
      <c r="E7717">
        <v>1.5412199000000002</v>
      </c>
      <c r="F7717" t="s">
        <v>23</v>
      </c>
    </row>
    <row r="7718" spans="1:6" x14ac:dyDescent="0.45">
      <c r="A7718" t="s">
        <v>32</v>
      </c>
      <c r="B7718">
        <v>2015</v>
      </c>
      <c r="C7718" t="s">
        <v>15</v>
      </c>
      <c r="D7718" t="s">
        <v>0</v>
      </c>
      <c r="E7718">
        <v>1444.0909589041094</v>
      </c>
      <c r="F7718" t="s">
        <v>22</v>
      </c>
    </row>
    <row r="7719" spans="1:6" x14ac:dyDescent="0.45">
      <c r="A7719" t="s">
        <v>32</v>
      </c>
      <c r="B7719">
        <v>2015</v>
      </c>
      <c r="C7719" t="s">
        <v>15</v>
      </c>
      <c r="D7719" t="s">
        <v>1</v>
      </c>
      <c r="E7719">
        <v>1001.515616438356</v>
      </c>
      <c r="F7719" t="s">
        <v>22</v>
      </c>
    </row>
    <row r="7720" spans="1:6" x14ac:dyDescent="0.45">
      <c r="A7720" t="s">
        <v>32</v>
      </c>
      <c r="B7720">
        <v>2015</v>
      </c>
      <c r="C7720" t="s">
        <v>15</v>
      </c>
      <c r="D7720" t="s">
        <v>2</v>
      </c>
      <c r="E7720">
        <v>2.6986301369863011</v>
      </c>
      <c r="F7720" t="s">
        <v>22</v>
      </c>
    </row>
    <row r="7721" spans="1:6" x14ac:dyDescent="0.45">
      <c r="A7721" t="s">
        <v>32</v>
      </c>
      <c r="B7721">
        <v>2015</v>
      </c>
      <c r="C7721" t="s">
        <v>15</v>
      </c>
      <c r="D7721" t="s">
        <v>3</v>
      </c>
      <c r="E7721">
        <v>28.497534246575334</v>
      </c>
      <c r="F7721" t="s">
        <v>22</v>
      </c>
    </row>
    <row r="7722" spans="1:6" x14ac:dyDescent="0.45">
      <c r="A7722" t="s">
        <v>32</v>
      </c>
      <c r="B7722">
        <v>2015</v>
      </c>
      <c r="C7722" t="s">
        <v>15</v>
      </c>
      <c r="D7722" t="s">
        <v>4</v>
      </c>
      <c r="E7722">
        <v>1586.3146536416434</v>
      </c>
      <c r="F7722" t="s">
        <v>22</v>
      </c>
    </row>
    <row r="7723" spans="1:6" x14ac:dyDescent="0.45">
      <c r="A7723" t="s">
        <v>32</v>
      </c>
      <c r="B7723">
        <v>2015</v>
      </c>
      <c r="C7723" t="s">
        <v>5</v>
      </c>
      <c r="D7723" t="s">
        <v>5</v>
      </c>
      <c r="E7723">
        <v>4063.1173933676705</v>
      </c>
      <c r="F7723" t="s">
        <v>22</v>
      </c>
    </row>
    <row r="7724" spans="1:6" x14ac:dyDescent="0.45">
      <c r="A7724" t="s">
        <v>32</v>
      </c>
      <c r="B7724">
        <v>2015</v>
      </c>
      <c r="C7724" t="s">
        <v>16</v>
      </c>
      <c r="D7724" t="s">
        <v>6</v>
      </c>
      <c r="E7724">
        <v>153.34703279999999</v>
      </c>
      <c r="F7724" t="s">
        <v>22</v>
      </c>
    </row>
    <row r="7725" spans="1:6" x14ac:dyDescent="0.45">
      <c r="A7725" t="s">
        <v>32</v>
      </c>
      <c r="B7725">
        <v>2015</v>
      </c>
      <c r="C7725" t="s">
        <v>16</v>
      </c>
      <c r="D7725" t="s">
        <v>7</v>
      </c>
      <c r="E7725">
        <v>3355.3068811200001</v>
      </c>
      <c r="F7725" t="s">
        <v>22</v>
      </c>
    </row>
    <row r="7726" spans="1:6" x14ac:dyDescent="0.45">
      <c r="A7726" t="s">
        <v>32</v>
      </c>
      <c r="B7726">
        <v>2015</v>
      </c>
      <c r="C7726" t="s">
        <v>17</v>
      </c>
      <c r="D7726" t="s">
        <v>8</v>
      </c>
      <c r="E7726">
        <v>5668.5746614268492</v>
      </c>
      <c r="F7726" t="s">
        <v>22</v>
      </c>
    </row>
    <row r="7727" spans="1:6" x14ac:dyDescent="0.45">
      <c r="A7727" t="s">
        <v>32</v>
      </c>
      <c r="B7727">
        <v>2015</v>
      </c>
      <c r="C7727" t="s">
        <v>18</v>
      </c>
      <c r="D7727" t="s">
        <v>9</v>
      </c>
      <c r="E7727">
        <v>130.5724882191781</v>
      </c>
      <c r="F7727" t="s">
        <v>22</v>
      </c>
    </row>
    <row r="7728" spans="1:6" x14ac:dyDescent="0.45">
      <c r="A7728" t="s">
        <v>32</v>
      </c>
      <c r="B7728">
        <v>2015</v>
      </c>
      <c r="C7728" t="s">
        <v>18</v>
      </c>
      <c r="D7728" t="s">
        <v>10</v>
      </c>
      <c r="E7728">
        <v>186.30949547520001</v>
      </c>
      <c r="F7728" t="s">
        <v>22</v>
      </c>
    </row>
    <row r="7729" spans="1:6" x14ac:dyDescent="0.45">
      <c r="A7729" t="s">
        <v>32</v>
      </c>
      <c r="B7729">
        <v>2015</v>
      </c>
      <c r="C7729" t="s">
        <v>18</v>
      </c>
      <c r="D7729" t="s">
        <v>19</v>
      </c>
      <c r="E7729">
        <v>1.398719936</v>
      </c>
      <c r="F7729" t="s">
        <v>23</v>
      </c>
    </row>
    <row r="7730" spans="1:6" x14ac:dyDescent="0.45">
      <c r="A7730" t="s">
        <v>32</v>
      </c>
      <c r="B7730">
        <v>2016</v>
      </c>
      <c r="C7730" t="s">
        <v>15</v>
      </c>
      <c r="D7730" t="s">
        <v>0</v>
      </c>
      <c r="E7730">
        <v>1431.3534246575341</v>
      </c>
      <c r="F7730" t="s">
        <v>22</v>
      </c>
    </row>
    <row r="7731" spans="1:6" x14ac:dyDescent="0.45">
      <c r="A7731" t="s">
        <v>32</v>
      </c>
      <c r="B7731">
        <v>2016</v>
      </c>
      <c r="C7731" t="s">
        <v>15</v>
      </c>
      <c r="D7731" t="s">
        <v>1</v>
      </c>
      <c r="E7731">
        <v>1303.1145205479452</v>
      </c>
      <c r="F7731" t="s">
        <v>22</v>
      </c>
    </row>
    <row r="7732" spans="1:6" x14ac:dyDescent="0.45">
      <c r="A7732" t="s">
        <v>32</v>
      </c>
      <c r="B7732">
        <v>2016</v>
      </c>
      <c r="C7732" t="s">
        <v>15</v>
      </c>
      <c r="D7732" t="s">
        <v>2</v>
      </c>
      <c r="E7732">
        <v>2.6986301369863011</v>
      </c>
      <c r="F7732" t="s">
        <v>22</v>
      </c>
    </row>
    <row r="7733" spans="1:6" x14ac:dyDescent="0.45">
      <c r="A7733" t="s">
        <v>32</v>
      </c>
      <c r="B7733">
        <v>2016</v>
      </c>
      <c r="C7733" t="s">
        <v>15</v>
      </c>
      <c r="D7733" t="s">
        <v>3</v>
      </c>
      <c r="E7733">
        <v>22.452602739726025</v>
      </c>
      <c r="F7733" t="s">
        <v>22</v>
      </c>
    </row>
    <row r="7734" spans="1:6" x14ac:dyDescent="0.45">
      <c r="A7734" t="s">
        <v>32</v>
      </c>
      <c r="B7734">
        <v>2016</v>
      </c>
      <c r="C7734" t="s">
        <v>15</v>
      </c>
      <c r="D7734" t="s">
        <v>4</v>
      </c>
      <c r="E7734">
        <v>1511.6883735171889</v>
      </c>
      <c r="F7734" t="s">
        <v>22</v>
      </c>
    </row>
    <row r="7735" spans="1:6" x14ac:dyDescent="0.45">
      <c r="A7735" t="s">
        <v>32</v>
      </c>
      <c r="B7735">
        <v>2016</v>
      </c>
      <c r="C7735" t="s">
        <v>5</v>
      </c>
      <c r="D7735" t="s">
        <v>5</v>
      </c>
      <c r="E7735">
        <v>4271.3075515993805</v>
      </c>
      <c r="F7735" t="s">
        <v>22</v>
      </c>
    </row>
    <row r="7736" spans="1:6" x14ac:dyDescent="0.45">
      <c r="A7736" t="s">
        <v>32</v>
      </c>
      <c r="B7736">
        <v>2016</v>
      </c>
      <c r="C7736" t="s">
        <v>16</v>
      </c>
      <c r="D7736" t="s">
        <v>6</v>
      </c>
      <c r="E7736">
        <v>163.46540557377048</v>
      </c>
      <c r="F7736" t="s">
        <v>22</v>
      </c>
    </row>
    <row r="7737" spans="1:6" x14ac:dyDescent="0.45">
      <c r="A7737" t="s">
        <v>32</v>
      </c>
      <c r="B7737">
        <v>2016</v>
      </c>
      <c r="C7737" t="s">
        <v>16</v>
      </c>
      <c r="D7737" t="s">
        <v>7</v>
      </c>
      <c r="E7737">
        <v>3279.4688617199999</v>
      </c>
      <c r="F7737" t="s">
        <v>22</v>
      </c>
    </row>
    <row r="7738" spans="1:6" x14ac:dyDescent="0.45">
      <c r="A7738" t="s">
        <v>32</v>
      </c>
      <c r="B7738">
        <v>2016</v>
      </c>
      <c r="C7738" t="s">
        <v>17</v>
      </c>
      <c r="D7738" t="s">
        <v>8</v>
      </c>
      <c r="E7738">
        <v>6009.1779278526737</v>
      </c>
      <c r="F7738" t="s">
        <v>22</v>
      </c>
    </row>
    <row r="7739" spans="1:6" x14ac:dyDescent="0.45">
      <c r="A7739" t="s">
        <v>32</v>
      </c>
      <c r="B7739">
        <v>2016</v>
      </c>
      <c r="C7739" t="s">
        <v>18</v>
      </c>
      <c r="D7739" t="s">
        <v>9</v>
      </c>
      <c r="E7739">
        <v>58.207887123287669</v>
      </c>
      <c r="F7739" t="s">
        <v>22</v>
      </c>
    </row>
    <row r="7740" spans="1:6" x14ac:dyDescent="0.45">
      <c r="A7740" t="s">
        <v>32</v>
      </c>
      <c r="B7740">
        <v>2016</v>
      </c>
      <c r="C7740" t="s">
        <v>18</v>
      </c>
      <c r="D7740" t="s">
        <v>10</v>
      </c>
      <c r="E7740">
        <v>135.16764918120001</v>
      </c>
      <c r="F7740" t="s">
        <v>22</v>
      </c>
    </row>
    <row r="7741" spans="1:6" x14ac:dyDescent="0.45">
      <c r="A7741" t="s">
        <v>32</v>
      </c>
      <c r="B7741">
        <v>2016</v>
      </c>
      <c r="C7741" t="s">
        <v>18</v>
      </c>
      <c r="D7741" t="s">
        <v>19</v>
      </c>
      <c r="E7741">
        <v>1.0147721409999999</v>
      </c>
      <c r="F7741" t="s">
        <v>23</v>
      </c>
    </row>
    <row r="7742" spans="1:6" x14ac:dyDescent="0.45">
      <c r="A7742" t="s">
        <v>32</v>
      </c>
      <c r="B7742">
        <v>2017</v>
      </c>
      <c r="C7742" t="s">
        <v>15</v>
      </c>
      <c r="D7742" t="s">
        <v>0</v>
      </c>
      <c r="E7742">
        <v>1281.5254794520547</v>
      </c>
      <c r="F7742" t="s">
        <v>22</v>
      </c>
    </row>
    <row r="7743" spans="1:6" x14ac:dyDescent="0.45">
      <c r="A7743" t="s">
        <v>32</v>
      </c>
      <c r="B7743">
        <v>2017</v>
      </c>
      <c r="C7743" t="s">
        <v>15</v>
      </c>
      <c r="D7743" t="s">
        <v>1</v>
      </c>
      <c r="E7743">
        <v>1798.7989041095889</v>
      </c>
      <c r="F7743" t="s">
        <v>22</v>
      </c>
    </row>
    <row r="7744" spans="1:6" x14ac:dyDescent="0.45">
      <c r="A7744" t="s">
        <v>32</v>
      </c>
      <c r="B7744">
        <v>2017</v>
      </c>
      <c r="C7744" t="s">
        <v>15</v>
      </c>
      <c r="D7744" t="s">
        <v>2</v>
      </c>
      <c r="E7744">
        <v>2.8065753424657531</v>
      </c>
      <c r="F7744" t="s">
        <v>22</v>
      </c>
    </row>
    <row r="7745" spans="1:6" x14ac:dyDescent="0.45">
      <c r="A7745" t="s">
        <v>32</v>
      </c>
      <c r="B7745">
        <v>2017</v>
      </c>
      <c r="C7745" t="s">
        <v>15</v>
      </c>
      <c r="D7745" t="s">
        <v>3</v>
      </c>
      <c r="E7745">
        <v>15.975890410958904</v>
      </c>
      <c r="F7745" t="s">
        <v>22</v>
      </c>
    </row>
    <row r="7746" spans="1:6" x14ac:dyDescent="0.45">
      <c r="A7746" t="s">
        <v>32</v>
      </c>
      <c r="B7746">
        <v>2017</v>
      </c>
      <c r="C7746" t="s">
        <v>15</v>
      </c>
      <c r="D7746" t="s">
        <v>4</v>
      </c>
      <c r="E7746">
        <v>1136.6109412547949</v>
      </c>
      <c r="F7746" t="s">
        <v>22</v>
      </c>
    </row>
    <row r="7747" spans="1:6" x14ac:dyDescent="0.45">
      <c r="A7747" t="s">
        <v>32</v>
      </c>
      <c r="B7747">
        <v>2017</v>
      </c>
      <c r="C7747" t="s">
        <v>5</v>
      </c>
      <c r="D7747" t="s">
        <v>5</v>
      </c>
      <c r="E7747">
        <v>4235.7177905698627</v>
      </c>
      <c r="F7747" t="s">
        <v>22</v>
      </c>
    </row>
    <row r="7748" spans="1:6" x14ac:dyDescent="0.45">
      <c r="A7748" t="s">
        <v>32</v>
      </c>
      <c r="B7748">
        <v>2017</v>
      </c>
      <c r="C7748" t="s">
        <v>16</v>
      </c>
      <c r="D7748" t="s">
        <v>6</v>
      </c>
      <c r="E7748">
        <v>159.46957080000001</v>
      </c>
      <c r="F7748" t="s">
        <v>22</v>
      </c>
    </row>
    <row r="7749" spans="1:6" x14ac:dyDescent="0.45">
      <c r="A7749" t="s">
        <v>32</v>
      </c>
      <c r="B7749">
        <v>2017</v>
      </c>
      <c r="C7749" t="s">
        <v>16</v>
      </c>
      <c r="D7749" t="s">
        <v>7</v>
      </c>
      <c r="E7749">
        <v>3542.2427447999989</v>
      </c>
      <c r="F7749" t="s">
        <v>22</v>
      </c>
    </row>
    <row r="7750" spans="1:6" x14ac:dyDescent="0.45">
      <c r="A7750" t="s">
        <v>32</v>
      </c>
      <c r="B7750">
        <v>2017</v>
      </c>
      <c r="C7750" t="s">
        <v>17</v>
      </c>
      <c r="D7750" t="s">
        <v>8</v>
      </c>
      <c r="E7750">
        <v>6542.6109765534247</v>
      </c>
      <c r="F7750" t="s">
        <v>22</v>
      </c>
    </row>
    <row r="7751" spans="1:6" x14ac:dyDescent="0.45">
      <c r="A7751" t="s">
        <v>32</v>
      </c>
      <c r="B7751">
        <v>2017</v>
      </c>
      <c r="C7751" t="s">
        <v>18</v>
      </c>
      <c r="D7751" t="s">
        <v>9</v>
      </c>
      <c r="E7751">
        <v>70.520863561643836</v>
      </c>
      <c r="F7751" t="s">
        <v>22</v>
      </c>
    </row>
    <row r="7752" spans="1:6" x14ac:dyDescent="0.45">
      <c r="A7752" t="s">
        <v>32</v>
      </c>
      <c r="B7752">
        <v>2017</v>
      </c>
      <c r="C7752" t="s">
        <v>18</v>
      </c>
      <c r="D7752" t="s">
        <v>10</v>
      </c>
      <c r="E7752">
        <v>187.68728750399995</v>
      </c>
      <c r="F7752" t="s">
        <v>22</v>
      </c>
    </row>
    <row r="7753" spans="1:6" x14ac:dyDescent="0.45">
      <c r="A7753" t="s">
        <v>32</v>
      </c>
      <c r="B7753">
        <v>2017</v>
      </c>
      <c r="C7753" t="s">
        <v>18</v>
      </c>
      <c r="D7753" t="s">
        <v>19</v>
      </c>
      <c r="E7753">
        <v>1.4090637199999998</v>
      </c>
      <c r="F7753" t="s">
        <v>23</v>
      </c>
    </row>
    <row r="7754" spans="1:6" x14ac:dyDescent="0.45">
      <c r="A7754" t="s">
        <v>32</v>
      </c>
      <c r="B7754">
        <v>2018</v>
      </c>
      <c r="C7754" t="s">
        <v>15</v>
      </c>
      <c r="D7754" t="s">
        <v>0</v>
      </c>
      <c r="E7754">
        <v>1245.9035616438357</v>
      </c>
      <c r="F7754" t="s">
        <v>22</v>
      </c>
    </row>
    <row r="7755" spans="1:6" x14ac:dyDescent="0.45">
      <c r="A7755" t="s">
        <v>32</v>
      </c>
      <c r="B7755">
        <v>2018</v>
      </c>
      <c r="C7755" t="s">
        <v>15</v>
      </c>
      <c r="D7755" t="s">
        <v>1</v>
      </c>
      <c r="E7755">
        <v>2019.22301369863</v>
      </c>
      <c r="F7755" t="s">
        <v>22</v>
      </c>
    </row>
    <row r="7756" spans="1:6" x14ac:dyDescent="0.45">
      <c r="A7756" t="s">
        <v>32</v>
      </c>
      <c r="B7756">
        <v>2018</v>
      </c>
      <c r="C7756" t="s">
        <v>15</v>
      </c>
      <c r="D7756" t="s">
        <v>2</v>
      </c>
      <c r="E7756">
        <v>2.6986301369863011</v>
      </c>
      <c r="F7756" t="s">
        <v>22</v>
      </c>
    </row>
    <row r="7757" spans="1:6" x14ac:dyDescent="0.45">
      <c r="A7757" t="s">
        <v>32</v>
      </c>
      <c r="B7757">
        <v>2018</v>
      </c>
      <c r="C7757" t="s">
        <v>15</v>
      </c>
      <c r="D7757" t="s">
        <v>3</v>
      </c>
      <c r="E7757">
        <v>13.061369863013695</v>
      </c>
      <c r="F7757" t="s">
        <v>22</v>
      </c>
    </row>
    <row r="7758" spans="1:6" x14ac:dyDescent="0.45">
      <c r="A7758" t="s">
        <v>32</v>
      </c>
      <c r="B7758">
        <v>2018</v>
      </c>
      <c r="C7758" t="s">
        <v>15</v>
      </c>
      <c r="D7758" t="s">
        <v>4</v>
      </c>
      <c r="E7758">
        <v>857.79220663451997</v>
      </c>
      <c r="F7758" t="s">
        <v>22</v>
      </c>
    </row>
    <row r="7759" spans="1:6" x14ac:dyDescent="0.45">
      <c r="A7759" t="s">
        <v>32</v>
      </c>
      <c r="B7759">
        <v>2018</v>
      </c>
      <c r="C7759" t="s">
        <v>5</v>
      </c>
      <c r="D7759" t="s">
        <v>5</v>
      </c>
      <c r="E7759">
        <v>4138.6787819769852</v>
      </c>
      <c r="F7759" t="s">
        <v>22</v>
      </c>
    </row>
    <row r="7760" spans="1:6" x14ac:dyDescent="0.45">
      <c r="A7760" t="s">
        <v>32</v>
      </c>
      <c r="B7760">
        <v>2018</v>
      </c>
      <c r="C7760" t="s">
        <v>16</v>
      </c>
      <c r="D7760" t="s">
        <v>6</v>
      </c>
      <c r="E7760">
        <v>184.66515000000001</v>
      </c>
      <c r="F7760" t="s">
        <v>22</v>
      </c>
    </row>
    <row r="7761" spans="1:6" x14ac:dyDescent="0.45">
      <c r="A7761" t="s">
        <v>32</v>
      </c>
      <c r="B7761">
        <v>2018</v>
      </c>
      <c r="C7761" t="s">
        <v>16</v>
      </c>
      <c r="D7761" t="s">
        <v>7</v>
      </c>
      <c r="E7761">
        <v>3264.8959425599996</v>
      </c>
      <c r="F7761" t="s">
        <v>22</v>
      </c>
    </row>
    <row r="7762" spans="1:6" x14ac:dyDescent="0.45">
      <c r="A7762" t="s">
        <v>32</v>
      </c>
      <c r="B7762">
        <v>2018</v>
      </c>
      <c r="C7762" t="s">
        <v>17</v>
      </c>
      <c r="D7762" t="s">
        <v>8</v>
      </c>
      <c r="E7762">
        <v>6509.7919029545201</v>
      </c>
      <c r="F7762" t="s">
        <v>22</v>
      </c>
    </row>
    <row r="7763" spans="1:6" x14ac:dyDescent="0.45">
      <c r="A7763" t="s">
        <v>32</v>
      </c>
      <c r="B7763">
        <v>2018</v>
      </c>
      <c r="C7763" t="s">
        <v>18</v>
      </c>
      <c r="D7763" t="s">
        <v>9</v>
      </c>
      <c r="E7763">
        <v>59.408240547945205</v>
      </c>
      <c r="F7763" t="s">
        <v>22</v>
      </c>
    </row>
    <row r="7764" spans="1:6" x14ac:dyDescent="0.45">
      <c r="A7764" t="s">
        <v>32</v>
      </c>
      <c r="B7764">
        <v>2018</v>
      </c>
      <c r="C7764" t="s">
        <v>18</v>
      </c>
      <c r="D7764" t="s">
        <v>10</v>
      </c>
      <c r="E7764">
        <v>161.24750135639997</v>
      </c>
      <c r="F7764" t="s">
        <v>22</v>
      </c>
    </row>
    <row r="7765" spans="1:6" x14ac:dyDescent="0.45">
      <c r="A7765" t="s">
        <v>32</v>
      </c>
      <c r="B7765">
        <v>2018</v>
      </c>
      <c r="C7765" t="s">
        <v>18</v>
      </c>
      <c r="D7765" t="s">
        <v>19</v>
      </c>
      <c r="E7765">
        <v>1.2105668269999998</v>
      </c>
      <c r="F7765" t="s">
        <v>23</v>
      </c>
    </row>
    <row r="7766" spans="1:6" x14ac:dyDescent="0.45">
      <c r="A7766" t="s">
        <v>32</v>
      </c>
      <c r="B7766">
        <v>2019</v>
      </c>
      <c r="C7766" t="s">
        <v>15</v>
      </c>
      <c r="D7766" t="s">
        <v>0</v>
      </c>
      <c r="E7766">
        <v>1433.9733372132205</v>
      </c>
      <c r="F7766" t="s">
        <v>22</v>
      </c>
    </row>
    <row r="7767" spans="1:6" x14ac:dyDescent="0.45">
      <c r="A7767" t="s">
        <v>32</v>
      </c>
      <c r="B7767">
        <v>2019</v>
      </c>
      <c r="C7767" t="s">
        <v>15</v>
      </c>
      <c r="D7767" t="s">
        <v>1</v>
      </c>
      <c r="E7767">
        <v>1999.6849315068496</v>
      </c>
      <c r="F7767" t="s">
        <v>22</v>
      </c>
    </row>
    <row r="7768" spans="1:6" x14ac:dyDescent="0.45">
      <c r="A7768" t="s">
        <v>32</v>
      </c>
      <c r="B7768">
        <v>2019</v>
      </c>
      <c r="C7768" t="s">
        <v>15</v>
      </c>
      <c r="D7768" t="s">
        <v>2</v>
      </c>
      <c r="E7768">
        <v>2.590684931506849</v>
      </c>
      <c r="F7768" t="s">
        <v>22</v>
      </c>
    </row>
    <row r="7769" spans="1:6" x14ac:dyDescent="0.45">
      <c r="A7769" t="s">
        <v>32</v>
      </c>
      <c r="B7769">
        <v>2019</v>
      </c>
      <c r="C7769" t="s">
        <v>15</v>
      </c>
      <c r="D7769" t="s">
        <v>3</v>
      </c>
      <c r="E7769">
        <v>10.5786301369863</v>
      </c>
      <c r="F7769" t="s">
        <v>22</v>
      </c>
    </row>
    <row r="7770" spans="1:6" x14ac:dyDescent="0.45">
      <c r="A7770" t="s">
        <v>32</v>
      </c>
      <c r="B7770">
        <v>2019</v>
      </c>
      <c r="C7770" t="s">
        <v>15</v>
      </c>
      <c r="D7770" t="s">
        <v>4</v>
      </c>
      <c r="E7770">
        <v>1352.491953956488</v>
      </c>
      <c r="F7770" t="s">
        <v>22</v>
      </c>
    </row>
    <row r="7771" spans="1:6" x14ac:dyDescent="0.45">
      <c r="A7771" t="s">
        <v>32</v>
      </c>
      <c r="B7771">
        <v>2019</v>
      </c>
      <c r="C7771" t="s">
        <v>5</v>
      </c>
      <c r="D7771" t="s">
        <v>5</v>
      </c>
      <c r="E7771">
        <v>4799.3195377450511</v>
      </c>
      <c r="F7771" t="s">
        <v>22</v>
      </c>
    </row>
    <row r="7772" spans="1:6" x14ac:dyDescent="0.45">
      <c r="A7772" t="s">
        <v>32</v>
      </c>
      <c r="B7772">
        <v>2019</v>
      </c>
      <c r="C7772" t="s">
        <v>16</v>
      </c>
      <c r="D7772" t="s">
        <v>6</v>
      </c>
      <c r="E7772">
        <v>138.13719119999999</v>
      </c>
      <c r="F7772" t="s">
        <v>22</v>
      </c>
    </row>
    <row r="7773" spans="1:6" x14ac:dyDescent="0.45">
      <c r="A7773" t="s">
        <v>32</v>
      </c>
      <c r="B7773">
        <v>2019</v>
      </c>
      <c r="C7773" t="s">
        <v>16</v>
      </c>
      <c r="D7773" t="s">
        <v>7</v>
      </c>
      <c r="E7773">
        <v>3397.3065194399996</v>
      </c>
      <c r="F7773" t="s">
        <v>22</v>
      </c>
    </row>
    <row r="7774" spans="1:6" x14ac:dyDescent="0.45">
      <c r="A7774" t="s">
        <v>32</v>
      </c>
      <c r="B7774">
        <v>2019</v>
      </c>
      <c r="C7774" t="s">
        <v>17</v>
      </c>
      <c r="D7774" t="s">
        <v>8</v>
      </c>
      <c r="E7774">
        <v>6552.3354433037857</v>
      </c>
      <c r="F7774" t="s">
        <v>22</v>
      </c>
    </row>
    <row r="7775" spans="1:6" x14ac:dyDescent="0.45">
      <c r="A7775" t="s">
        <v>32</v>
      </c>
      <c r="B7775">
        <v>2019</v>
      </c>
      <c r="C7775" t="s">
        <v>18</v>
      </c>
      <c r="D7775" t="s">
        <v>9</v>
      </c>
      <c r="E7775">
        <v>60.792741369863009</v>
      </c>
      <c r="F7775" t="s">
        <v>22</v>
      </c>
    </row>
    <row r="7776" spans="1:6" x14ac:dyDescent="0.45">
      <c r="A7776" t="s">
        <v>32</v>
      </c>
      <c r="B7776">
        <v>2019</v>
      </c>
      <c r="C7776" t="s">
        <v>18</v>
      </c>
      <c r="D7776" t="s">
        <v>10</v>
      </c>
      <c r="E7776">
        <v>324.8411282222973</v>
      </c>
      <c r="F7776" t="s">
        <v>22</v>
      </c>
    </row>
    <row r="7777" spans="1:6" x14ac:dyDescent="0.45">
      <c r="A7777" t="s">
        <v>32</v>
      </c>
      <c r="B7777">
        <v>2019</v>
      </c>
      <c r="C7777" t="s">
        <v>18</v>
      </c>
      <c r="D7777" t="s">
        <v>19</v>
      </c>
      <c r="E7777">
        <v>2.438747208876106</v>
      </c>
      <c r="F7777" t="s">
        <v>23</v>
      </c>
    </row>
    <row r="7778" spans="1:6" x14ac:dyDescent="0.45">
      <c r="A7778" t="s">
        <v>32</v>
      </c>
      <c r="B7778">
        <v>2020</v>
      </c>
      <c r="C7778" t="s">
        <v>15</v>
      </c>
      <c r="D7778" t="s">
        <v>0</v>
      </c>
      <c r="E7778">
        <v>1293.8218251648907</v>
      </c>
      <c r="F7778" t="s">
        <v>22</v>
      </c>
    </row>
    <row r="7779" spans="1:6" x14ac:dyDescent="0.45">
      <c r="A7779" t="s">
        <v>32</v>
      </c>
      <c r="B7779">
        <v>2020</v>
      </c>
      <c r="C7779" t="s">
        <v>15</v>
      </c>
      <c r="D7779" t="s">
        <v>1</v>
      </c>
      <c r="E7779">
        <v>1786.6010958904108</v>
      </c>
      <c r="F7779" t="s">
        <v>22</v>
      </c>
    </row>
    <row r="7780" spans="1:6" x14ac:dyDescent="0.45">
      <c r="A7780" t="s">
        <v>32</v>
      </c>
      <c r="B7780">
        <v>2020</v>
      </c>
      <c r="C7780" t="s">
        <v>15</v>
      </c>
      <c r="D7780" t="s">
        <v>2</v>
      </c>
      <c r="E7780">
        <v>1.6191780821917807</v>
      </c>
      <c r="F7780" t="s">
        <v>22</v>
      </c>
    </row>
    <row r="7781" spans="1:6" x14ac:dyDescent="0.45">
      <c r="A7781" t="s">
        <v>32</v>
      </c>
      <c r="B7781">
        <v>2020</v>
      </c>
      <c r="C7781" t="s">
        <v>15</v>
      </c>
      <c r="D7781" t="s">
        <v>3</v>
      </c>
      <c r="E7781">
        <v>7.0164383561643833</v>
      </c>
      <c r="F7781" t="s">
        <v>22</v>
      </c>
    </row>
    <row r="7782" spans="1:6" x14ac:dyDescent="0.45">
      <c r="A7782" t="s">
        <v>32</v>
      </c>
      <c r="B7782">
        <v>2020</v>
      </c>
      <c r="C7782" t="s">
        <v>15</v>
      </c>
      <c r="D7782" t="s">
        <v>4</v>
      </c>
      <c r="E7782">
        <v>2669.1174560903355</v>
      </c>
      <c r="F7782" t="s">
        <v>22</v>
      </c>
    </row>
    <row r="7783" spans="1:6" x14ac:dyDescent="0.45">
      <c r="A7783" t="s">
        <v>32</v>
      </c>
      <c r="B7783">
        <v>2020</v>
      </c>
      <c r="C7783" t="s">
        <v>5</v>
      </c>
      <c r="D7783" t="s">
        <v>5</v>
      </c>
      <c r="E7783">
        <v>5758.1759935839927</v>
      </c>
      <c r="F7783" t="s">
        <v>22</v>
      </c>
    </row>
    <row r="7784" spans="1:6" x14ac:dyDescent="0.45">
      <c r="A7784" t="s">
        <v>32</v>
      </c>
      <c r="B7784">
        <v>2020</v>
      </c>
      <c r="C7784" t="s">
        <v>16</v>
      </c>
      <c r="D7784" t="s">
        <v>6</v>
      </c>
      <c r="E7784">
        <v>149.77625050819668</v>
      </c>
      <c r="F7784" t="s">
        <v>22</v>
      </c>
    </row>
    <row r="7785" spans="1:6" x14ac:dyDescent="0.45">
      <c r="A7785" t="s">
        <v>32</v>
      </c>
      <c r="B7785">
        <v>2020</v>
      </c>
      <c r="C7785" t="s">
        <v>16</v>
      </c>
      <c r="D7785" t="s">
        <v>7</v>
      </c>
      <c r="E7785">
        <v>3284.1162896399996</v>
      </c>
      <c r="F7785" t="s">
        <v>22</v>
      </c>
    </row>
    <row r="7786" spans="1:6" x14ac:dyDescent="0.45">
      <c r="A7786" t="s">
        <v>32</v>
      </c>
      <c r="B7786">
        <v>2020</v>
      </c>
      <c r="C7786" t="s">
        <v>17</v>
      </c>
      <c r="D7786" t="s">
        <v>8</v>
      </c>
      <c r="E7786">
        <v>5165.437612402814</v>
      </c>
      <c r="F7786" t="s">
        <v>22</v>
      </c>
    </row>
    <row r="7787" spans="1:6" x14ac:dyDescent="0.45">
      <c r="A7787" t="s">
        <v>32</v>
      </c>
      <c r="B7787">
        <v>2020</v>
      </c>
      <c r="C7787" t="s">
        <v>18</v>
      </c>
      <c r="D7787" t="s">
        <v>9</v>
      </c>
      <c r="E7787">
        <v>41.309694019726024</v>
      </c>
      <c r="F7787" t="s">
        <v>22</v>
      </c>
    </row>
    <row r="7788" spans="1:6" x14ac:dyDescent="0.45">
      <c r="A7788" t="s">
        <v>32</v>
      </c>
      <c r="B7788">
        <v>2020</v>
      </c>
      <c r="C7788" t="s">
        <v>18</v>
      </c>
      <c r="D7788" t="s">
        <v>10</v>
      </c>
      <c r="E7788">
        <v>332.7718960280265</v>
      </c>
      <c r="F7788" t="s">
        <v>22</v>
      </c>
    </row>
    <row r="7789" spans="1:6" x14ac:dyDescent="0.45">
      <c r="A7789" t="s">
        <v>32</v>
      </c>
      <c r="B7789">
        <v>2020</v>
      </c>
      <c r="C7789" t="s">
        <v>18</v>
      </c>
      <c r="D7789" t="s">
        <v>19</v>
      </c>
      <c r="E7789">
        <v>2.498287507717917</v>
      </c>
      <c r="F7789" t="s">
        <v>23</v>
      </c>
    </row>
    <row r="7790" spans="1:6" x14ac:dyDescent="0.45">
      <c r="A7790" t="s">
        <v>32</v>
      </c>
      <c r="B7790">
        <v>2021</v>
      </c>
      <c r="C7790" t="s">
        <v>15</v>
      </c>
      <c r="D7790" t="s">
        <v>0</v>
      </c>
      <c r="E7790">
        <v>1318.6082141146626</v>
      </c>
      <c r="F7790" t="s">
        <v>22</v>
      </c>
    </row>
    <row r="7791" spans="1:6" x14ac:dyDescent="0.45">
      <c r="A7791" t="s">
        <v>32</v>
      </c>
      <c r="B7791">
        <v>2021</v>
      </c>
      <c r="C7791" t="s">
        <v>15</v>
      </c>
      <c r="D7791" t="s">
        <v>1</v>
      </c>
      <c r="E7791">
        <v>1917.970410958904</v>
      </c>
      <c r="F7791" t="s">
        <v>22</v>
      </c>
    </row>
    <row r="7792" spans="1:6" x14ac:dyDescent="0.45">
      <c r="A7792" t="s">
        <v>32</v>
      </c>
      <c r="B7792">
        <v>2021</v>
      </c>
      <c r="C7792" t="s">
        <v>15</v>
      </c>
      <c r="D7792" t="s">
        <v>2</v>
      </c>
      <c r="E7792">
        <v>1.2953424657534247</v>
      </c>
      <c r="F7792" t="s">
        <v>22</v>
      </c>
    </row>
    <row r="7793" spans="1:6" x14ac:dyDescent="0.45">
      <c r="A7793" t="s">
        <v>32</v>
      </c>
      <c r="B7793">
        <v>2021</v>
      </c>
      <c r="C7793" t="s">
        <v>15</v>
      </c>
      <c r="D7793" t="s">
        <v>3</v>
      </c>
      <c r="E7793">
        <v>3.7780821917808214</v>
      </c>
      <c r="F7793" t="s">
        <v>22</v>
      </c>
    </row>
    <row r="7794" spans="1:6" x14ac:dyDescent="0.45">
      <c r="A7794" t="s">
        <v>32</v>
      </c>
      <c r="B7794">
        <v>2021</v>
      </c>
      <c r="C7794" t="s">
        <v>15</v>
      </c>
      <c r="D7794" t="s">
        <v>4</v>
      </c>
      <c r="E7794">
        <v>2669.7224911463618</v>
      </c>
      <c r="F7794" t="s">
        <v>22</v>
      </c>
    </row>
    <row r="7795" spans="1:6" x14ac:dyDescent="0.45">
      <c r="A7795" t="s">
        <v>32</v>
      </c>
      <c r="B7795">
        <v>2021</v>
      </c>
      <c r="C7795" t="s">
        <v>5</v>
      </c>
      <c r="D7795" t="s">
        <v>5</v>
      </c>
      <c r="E7795">
        <v>5911.374540877463</v>
      </c>
      <c r="F7795" t="s">
        <v>22</v>
      </c>
    </row>
    <row r="7796" spans="1:6" x14ac:dyDescent="0.45">
      <c r="A7796" t="s">
        <v>32</v>
      </c>
      <c r="B7796">
        <v>2021</v>
      </c>
      <c r="C7796" t="s">
        <v>16</v>
      </c>
      <c r="D7796" t="s">
        <v>6</v>
      </c>
      <c r="E7796">
        <v>203.82996600000001</v>
      </c>
      <c r="F7796" t="s">
        <v>22</v>
      </c>
    </row>
    <row r="7797" spans="1:6" x14ac:dyDescent="0.45">
      <c r="A7797" t="s">
        <v>32</v>
      </c>
      <c r="B7797">
        <v>2021</v>
      </c>
      <c r="C7797" t="s">
        <v>16</v>
      </c>
      <c r="D7797" t="s">
        <v>7</v>
      </c>
      <c r="E7797">
        <v>3311.339079599999</v>
      </c>
      <c r="F7797" t="s">
        <v>22</v>
      </c>
    </row>
    <row r="7798" spans="1:6" x14ac:dyDescent="0.45">
      <c r="A7798" t="s">
        <v>32</v>
      </c>
      <c r="B7798">
        <v>2021</v>
      </c>
      <c r="C7798" t="s">
        <v>17</v>
      </c>
      <c r="D7798" t="s">
        <v>8</v>
      </c>
      <c r="E7798">
        <v>5514.5750431002125</v>
      </c>
      <c r="F7798" t="s">
        <v>22</v>
      </c>
    </row>
    <row r="7799" spans="1:6" x14ac:dyDescent="0.45">
      <c r="A7799" t="s">
        <v>32</v>
      </c>
      <c r="B7799">
        <v>2021</v>
      </c>
      <c r="C7799" t="s">
        <v>18</v>
      </c>
      <c r="D7799" t="s">
        <v>9</v>
      </c>
      <c r="E7799">
        <v>37.13657739287671</v>
      </c>
      <c r="F7799" t="s">
        <v>22</v>
      </c>
    </row>
    <row r="7800" spans="1:6" x14ac:dyDescent="0.45">
      <c r="A7800" t="s">
        <v>32</v>
      </c>
      <c r="B7800">
        <v>2021</v>
      </c>
      <c r="C7800" t="s">
        <v>18</v>
      </c>
      <c r="D7800" t="s">
        <v>10</v>
      </c>
      <c r="E7800">
        <v>103.02600828899956</v>
      </c>
      <c r="F7800" t="s">
        <v>22</v>
      </c>
    </row>
    <row r="7801" spans="1:6" x14ac:dyDescent="0.45">
      <c r="A7801" t="s">
        <v>32</v>
      </c>
      <c r="B7801">
        <v>2021</v>
      </c>
      <c r="C7801" t="s">
        <v>18</v>
      </c>
      <c r="D7801" t="s">
        <v>19</v>
      </c>
      <c r="E7801">
        <v>0.77346853069819499</v>
      </c>
      <c r="F7801" t="s">
        <v>23</v>
      </c>
    </row>
    <row r="7802" spans="1:6" x14ac:dyDescent="0.45">
      <c r="A7802" t="s">
        <v>32</v>
      </c>
      <c r="B7802">
        <v>2022</v>
      </c>
      <c r="C7802" t="s">
        <v>15</v>
      </c>
      <c r="D7802" t="s">
        <v>0</v>
      </c>
      <c r="E7802">
        <v>1384.214614826541</v>
      </c>
      <c r="F7802" t="s">
        <v>22</v>
      </c>
    </row>
    <row r="7803" spans="1:6" x14ac:dyDescent="0.45">
      <c r="A7803" t="s">
        <v>32</v>
      </c>
      <c r="B7803">
        <v>2022</v>
      </c>
      <c r="C7803" t="s">
        <v>15</v>
      </c>
      <c r="D7803" t="s">
        <v>1</v>
      </c>
      <c r="E7803">
        <v>1467.4071232876713</v>
      </c>
      <c r="F7803" t="s">
        <v>22</v>
      </c>
    </row>
    <row r="7804" spans="1:6" x14ac:dyDescent="0.45">
      <c r="A7804" t="s">
        <v>32</v>
      </c>
      <c r="B7804">
        <v>2022</v>
      </c>
      <c r="C7804" t="s">
        <v>15</v>
      </c>
      <c r="D7804" t="s">
        <v>2</v>
      </c>
      <c r="E7804">
        <v>1.4967170667336935</v>
      </c>
      <c r="F7804" t="s">
        <v>22</v>
      </c>
    </row>
    <row r="7805" spans="1:6" x14ac:dyDescent="0.45">
      <c r="A7805" t="s">
        <v>32</v>
      </c>
      <c r="B7805">
        <v>2022</v>
      </c>
      <c r="C7805" t="s">
        <v>15</v>
      </c>
      <c r="D7805" t="s">
        <v>3</v>
      </c>
      <c r="E7805">
        <v>4.8813850156946081</v>
      </c>
      <c r="F7805" t="s">
        <v>22</v>
      </c>
    </row>
    <row r="7806" spans="1:6" x14ac:dyDescent="0.45">
      <c r="A7806" t="s">
        <v>32</v>
      </c>
      <c r="B7806">
        <v>2022</v>
      </c>
      <c r="C7806" t="s">
        <v>15</v>
      </c>
      <c r="D7806" t="s">
        <v>4</v>
      </c>
      <c r="E7806">
        <v>3351.6103532231541</v>
      </c>
      <c r="F7806" t="s">
        <v>22</v>
      </c>
    </row>
    <row r="7807" spans="1:6" x14ac:dyDescent="0.45">
      <c r="A7807" t="s">
        <v>32</v>
      </c>
      <c r="B7807">
        <v>2022</v>
      </c>
      <c r="C7807" t="s">
        <v>5</v>
      </c>
      <c r="D7807" t="s">
        <v>5</v>
      </c>
      <c r="E7807">
        <v>6209.610193419795</v>
      </c>
      <c r="F7807" t="s">
        <v>22</v>
      </c>
    </row>
    <row r="7808" spans="1:6" x14ac:dyDescent="0.45">
      <c r="A7808" t="s">
        <v>32</v>
      </c>
      <c r="B7808">
        <v>2022</v>
      </c>
      <c r="C7808" t="s">
        <v>16</v>
      </c>
      <c r="D7808" t="s">
        <v>6</v>
      </c>
      <c r="E7808">
        <v>226.19304719999997</v>
      </c>
      <c r="F7808" t="s">
        <v>22</v>
      </c>
    </row>
    <row r="7809" spans="1:6" x14ac:dyDescent="0.45">
      <c r="A7809" t="s">
        <v>32</v>
      </c>
      <c r="B7809">
        <v>2022</v>
      </c>
      <c r="C7809" t="s">
        <v>16</v>
      </c>
      <c r="D7809" t="s">
        <v>7</v>
      </c>
      <c r="E7809">
        <v>3608.0481401999991</v>
      </c>
      <c r="F7809" t="s">
        <v>22</v>
      </c>
    </row>
    <row r="7810" spans="1:6" x14ac:dyDescent="0.45">
      <c r="A7810" t="s">
        <v>32</v>
      </c>
      <c r="B7810">
        <v>2022</v>
      </c>
      <c r="C7810" t="s">
        <v>17</v>
      </c>
      <c r="D7810" t="s">
        <v>8</v>
      </c>
      <c r="E7810">
        <v>5254.5370440371189</v>
      </c>
      <c r="F7810" t="s">
        <v>22</v>
      </c>
    </row>
    <row r="7811" spans="1:6" x14ac:dyDescent="0.45">
      <c r="A7811" t="s">
        <v>32</v>
      </c>
      <c r="B7811">
        <v>2022</v>
      </c>
      <c r="C7811" t="s">
        <v>18</v>
      </c>
      <c r="D7811" t="s">
        <v>9</v>
      </c>
      <c r="E7811">
        <v>24.963623013698623</v>
      </c>
      <c r="F7811" t="s">
        <v>22</v>
      </c>
    </row>
    <row r="7812" spans="1:6" x14ac:dyDescent="0.45">
      <c r="A7812" t="s">
        <v>32</v>
      </c>
      <c r="B7812">
        <v>2022</v>
      </c>
      <c r="C7812" t="s">
        <v>18</v>
      </c>
      <c r="D7812" t="s">
        <v>10</v>
      </c>
      <c r="E7812">
        <v>301.93029917904136</v>
      </c>
      <c r="F7812" t="s">
        <v>22</v>
      </c>
    </row>
    <row r="7813" spans="1:6" x14ac:dyDescent="0.45">
      <c r="A7813" t="s">
        <v>32</v>
      </c>
      <c r="B7813">
        <v>2022</v>
      </c>
      <c r="C7813" t="s">
        <v>18</v>
      </c>
      <c r="D7813" t="s">
        <v>19</v>
      </c>
      <c r="E7813">
        <v>2.2667439878306408</v>
      </c>
      <c r="F7813" t="s">
        <v>23</v>
      </c>
    </row>
    <row r="7814" spans="1:6" x14ac:dyDescent="0.45">
      <c r="A7814" t="s">
        <v>32</v>
      </c>
      <c r="B7814">
        <v>2023</v>
      </c>
      <c r="C7814" t="s">
        <v>15</v>
      </c>
      <c r="D7814" t="s">
        <v>0</v>
      </c>
      <c r="E7814">
        <v>1273.9578095624554</v>
      </c>
      <c r="F7814" t="s">
        <v>22</v>
      </c>
    </row>
    <row r="7815" spans="1:6" x14ac:dyDescent="0.45">
      <c r="A7815" t="s">
        <v>32</v>
      </c>
      <c r="B7815">
        <v>2023</v>
      </c>
      <c r="C7815" t="s">
        <v>15</v>
      </c>
      <c r="D7815" t="s">
        <v>1</v>
      </c>
      <c r="E7815">
        <v>1940.8810684523723</v>
      </c>
      <c r="F7815" t="s">
        <v>22</v>
      </c>
    </row>
    <row r="7816" spans="1:6" x14ac:dyDescent="0.45">
      <c r="A7816" t="s">
        <v>32</v>
      </c>
      <c r="B7816">
        <v>2023</v>
      </c>
      <c r="C7816" t="s">
        <v>15</v>
      </c>
      <c r="D7816" t="s">
        <v>2</v>
      </c>
      <c r="E7816">
        <v>1.549484839512379</v>
      </c>
      <c r="F7816" t="s">
        <v>22</v>
      </c>
    </row>
    <row r="7817" spans="1:6" x14ac:dyDescent="0.45">
      <c r="A7817" t="s">
        <v>32</v>
      </c>
      <c r="B7817">
        <v>2023</v>
      </c>
      <c r="C7817" t="s">
        <v>15</v>
      </c>
      <c r="D7817" t="s">
        <v>3</v>
      </c>
      <c r="E7817">
        <v>4.9571065577388644</v>
      </c>
      <c r="F7817" t="s">
        <v>22</v>
      </c>
    </row>
    <row r="7818" spans="1:6" x14ac:dyDescent="0.45">
      <c r="A7818" t="s">
        <v>32</v>
      </c>
      <c r="B7818">
        <v>2023</v>
      </c>
      <c r="C7818" t="s">
        <v>15</v>
      </c>
      <c r="D7818" t="s">
        <v>4</v>
      </c>
      <c r="E7818">
        <v>2071.2823156960476</v>
      </c>
      <c r="F7818" t="s">
        <v>22</v>
      </c>
    </row>
    <row r="7819" spans="1:6" x14ac:dyDescent="0.45">
      <c r="A7819" t="s">
        <v>32</v>
      </c>
      <c r="B7819">
        <v>2023</v>
      </c>
      <c r="C7819" t="s">
        <v>5</v>
      </c>
      <c r="D7819" t="s">
        <v>5</v>
      </c>
      <c r="E7819">
        <v>5292.6277851081268</v>
      </c>
      <c r="F7819" t="s">
        <v>22</v>
      </c>
    </row>
    <row r="7820" spans="1:6" x14ac:dyDescent="0.45">
      <c r="A7820" t="s">
        <v>32</v>
      </c>
      <c r="B7820">
        <v>2023</v>
      </c>
      <c r="C7820" t="s">
        <v>16</v>
      </c>
      <c r="D7820" t="s">
        <v>6</v>
      </c>
      <c r="E7820">
        <v>235.60935480000001</v>
      </c>
      <c r="F7820" t="s">
        <v>22</v>
      </c>
    </row>
    <row r="7821" spans="1:6" x14ac:dyDescent="0.45">
      <c r="A7821" t="s">
        <v>32</v>
      </c>
      <c r="B7821">
        <v>2023</v>
      </c>
      <c r="C7821" t="s">
        <v>16</v>
      </c>
      <c r="D7821" t="s">
        <v>7</v>
      </c>
      <c r="E7821">
        <v>3524.6067983999997</v>
      </c>
      <c r="F7821" t="s">
        <v>22</v>
      </c>
    </row>
    <row r="7822" spans="1:6" x14ac:dyDescent="0.45">
      <c r="A7822" t="s">
        <v>32</v>
      </c>
      <c r="B7822">
        <v>2023</v>
      </c>
      <c r="C7822" t="s">
        <v>17</v>
      </c>
      <c r="D7822" t="s">
        <v>8</v>
      </c>
      <c r="E7822">
        <v>5433.0313521048793</v>
      </c>
      <c r="F7822" t="s">
        <v>22</v>
      </c>
    </row>
    <row r="7823" spans="1:6" x14ac:dyDescent="0.45">
      <c r="A7823" t="s">
        <v>32</v>
      </c>
      <c r="B7823">
        <v>2023</v>
      </c>
      <c r="C7823" t="s">
        <v>18</v>
      </c>
      <c r="D7823" t="s">
        <v>9</v>
      </c>
      <c r="E7823">
        <v>0</v>
      </c>
      <c r="F7823" t="s">
        <v>22</v>
      </c>
    </row>
    <row r="7824" spans="1:6" x14ac:dyDescent="0.45">
      <c r="A7824" t="s">
        <v>32</v>
      </c>
      <c r="B7824">
        <v>2023</v>
      </c>
      <c r="C7824" t="s">
        <v>18</v>
      </c>
      <c r="D7824" t="s">
        <v>10</v>
      </c>
      <c r="E7824">
        <v>250.91615359769423</v>
      </c>
      <c r="F7824" t="s">
        <v>22</v>
      </c>
    </row>
    <row r="7825" spans="1:6" x14ac:dyDescent="0.45">
      <c r="A7825" t="s">
        <v>32</v>
      </c>
      <c r="B7825">
        <v>2023</v>
      </c>
      <c r="C7825" t="s">
        <v>18</v>
      </c>
      <c r="D7825" t="s">
        <v>19</v>
      </c>
      <c r="E7825">
        <v>1.8837549068895965</v>
      </c>
      <c r="F7825" t="s">
        <v>23</v>
      </c>
    </row>
    <row r="7826" spans="1:6" x14ac:dyDescent="0.45">
      <c r="A7826" t="s">
        <v>32</v>
      </c>
      <c r="B7826">
        <v>2024</v>
      </c>
      <c r="C7826" t="s">
        <v>15</v>
      </c>
      <c r="D7826" t="s">
        <v>0</v>
      </c>
      <c r="E7826">
        <v>1305.031962865291</v>
      </c>
      <c r="F7826" t="s">
        <v>22</v>
      </c>
    </row>
    <row r="7827" spans="1:6" x14ac:dyDescent="0.45">
      <c r="A7827" t="s">
        <v>32</v>
      </c>
      <c r="B7827">
        <v>2024</v>
      </c>
      <c r="C7827" t="s">
        <v>15</v>
      </c>
      <c r="D7827" t="s">
        <v>1</v>
      </c>
      <c r="E7827">
        <v>1959.0013003619897</v>
      </c>
      <c r="F7827" t="s">
        <v>22</v>
      </c>
    </row>
    <row r="7828" spans="1:6" x14ac:dyDescent="0.45">
      <c r="A7828" t="s">
        <v>32</v>
      </c>
      <c r="B7828">
        <v>2024</v>
      </c>
      <c r="C7828" t="s">
        <v>15</v>
      </c>
      <c r="D7828" t="s">
        <v>2</v>
      </c>
      <c r="E7828">
        <v>1.6101579971798414</v>
      </c>
      <c r="F7828" t="s">
        <v>22</v>
      </c>
    </row>
    <row r="7829" spans="1:6" x14ac:dyDescent="0.45">
      <c r="A7829" t="s">
        <v>32</v>
      </c>
      <c r="B7829">
        <v>2024</v>
      </c>
      <c r="C7829" t="s">
        <v>15</v>
      </c>
      <c r="D7829" t="s">
        <v>3</v>
      </c>
      <c r="E7829">
        <v>5.1640574728428392</v>
      </c>
      <c r="F7829" t="s">
        <v>22</v>
      </c>
    </row>
    <row r="7830" spans="1:6" x14ac:dyDescent="0.45">
      <c r="A7830" t="s">
        <v>32</v>
      </c>
      <c r="B7830">
        <v>2024</v>
      </c>
      <c r="C7830" t="s">
        <v>15</v>
      </c>
      <c r="D7830" t="s">
        <v>4</v>
      </c>
      <c r="E7830">
        <v>2334.2899347908383</v>
      </c>
      <c r="F7830" t="s">
        <v>22</v>
      </c>
    </row>
    <row r="7831" spans="1:6" x14ac:dyDescent="0.45">
      <c r="A7831" t="s">
        <v>32</v>
      </c>
      <c r="B7831">
        <v>2024</v>
      </c>
      <c r="C7831" t="s">
        <v>5</v>
      </c>
      <c r="D7831" t="s">
        <v>5</v>
      </c>
      <c r="E7831">
        <v>5605.0974134881417</v>
      </c>
      <c r="F7831" t="s">
        <v>22</v>
      </c>
    </row>
    <row r="7832" spans="1:6" x14ac:dyDescent="0.45">
      <c r="A7832" t="s">
        <v>32</v>
      </c>
      <c r="B7832">
        <v>2024</v>
      </c>
      <c r="C7832" t="s">
        <v>16</v>
      </c>
      <c r="D7832" t="s">
        <v>6</v>
      </c>
      <c r="E7832">
        <v>227.70731793442624</v>
      </c>
      <c r="F7832" t="s">
        <v>22</v>
      </c>
    </row>
    <row r="7833" spans="1:6" x14ac:dyDescent="0.45">
      <c r="A7833" t="s">
        <v>32</v>
      </c>
      <c r="B7833">
        <v>2024</v>
      </c>
      <c r="C7833" t="s">
        <v>16</v>
      </c>
      <c r="D7833" t="s">
        <v>7</v>
      </c>
      <c r="E7833">
        <v>3548.1290259599996</v>
      </c>
      <c r="F7833" t="s">
        <v>22</v>
      </c>
    </row>
    <row r="7834" spans="1:6" x14ac:dyDescent="0.45">
      <c r="A7834" t="s">
        <v>32</v>
      </c>
      <c r="B7834">
        <v>2024</v>
      </c>
      <c r="C7834" t="s">
        <v>17</v>
      </c>
      <c r="D7834" t="s">
        <v>8</v>
      </c>
      <c r="E7834">
        <v>5158.7047303176696</v>
      </c>
      <c r="F7834" t="s">
        <v>22</v>
      </c>
    </row>
    <row r="7835" spans="1:6" x14ac:dyDescent="0.45">
      <c r="A7835" t="s">
        <v>32</v>
      </c>
      <c r="B7835">
        <v>2024</v>
      </c>
      <c r="C7835" t="s">
        <v>18</v>
      </c>
      <c r="D7835" t="s">
        <v>9</v>
      </c>
      <c r="E7835">
        <v>0</v>
      </c>
      <c r="F7835" t="s">
        <v>22</v>
      </c>
    </row>
    <row r="7836" spans="1:6" x14ac:dyDescent="0.45">
      <c r="A7836" t="s">
        <v>32</v>
      </c>
      <c r="B7836">
        <v>2024</v>
      </c>
      <c r="C7836" t="s">
        <v>18</v>
      </c>
      <c r="D7836" t="s">
        <v>10</v>
      </c>
      <c r="E7836">
        <v>433.17186119999991</v>
      </c>
      <c r="F7836" t="s">
        <v>22</v>
      </c>
    </row>
    <row r="7837" spans="1:6" x14ac:dyDescent="0.45">
      <c r="A7837" t="s">
        <v>32</v>
      </c>
      <c r="B7837">
        <v>2024</v>
      </c>
      <c r="C7837" t="s">
        <v>18</v>
      </c>
      <c r="D7837" t="s">
        <v>19</v>
      </c>
      <c r="E7837">
        <v>3.2520409999999997</v>
      </c>
      <c r="F7837" t="s">
        <v>23</v>
      </c>
    </row>
    <row r="7838" spans="1:6" x14ac:dyDescent="0.45">
      <c r="A7838" t="s">
        <v>32</v>
      </c>
      <c r="B7838">
        <v>2025</v>
      </c>
      <c r="C7838" t="s">
        <v>15</v>
      </c>
      <c r="D7838" t="s">
        <v>0</v>
      </c>
      <c r="E7838">
        <v>1333.8823619058312</v>
      </c>
      <c r="F7838" t="s">
        <v>22</v>
      </c>
    </row>
    <row r="7839" spans="1:6" x14ac:dyDescent="0.45">
      <c r="A7839" t="s">
        <v>32</v>
      </c>
      <c r="B7839">
        <v>2025</v>
      </c>
      <c r="C7839" t="s">
        <v>15</v>
      </c>
      <c r="D7839" t="s">
        <v>1</v>
      </c>
      <c r="E7839">
        <v>1976.684601322499</v>
      </c>
      <c r="F7839" t="s">
        <v>22</v>
      </c>
    </row>
    <row r="7840" spans="1:6" x14ac:dyDescent="0.45">
      <c r="A7840" t="s">
        <v>32</v>
      </c>
      <c r="B7840">
        <v>2025</v>
      </c>
      <c r="C7840" t="s">
        <v>15</v>
      </c>
      <c r="D7840" t="s">
        <v>2</v>
      </c>
      <c r="E7840">
        <v>1.6795842170634661</v>
      </c>
      <c r="F7840" t="s">
        <v>22</v>
      </c>
    </row>
    <row r="7841" spans="1:6" x14ac:dyDescent="0.45">
      <c r="A7841" t="s">
        <v>32</v>
      </c>
      <c r="B7841">
        <v>2025</v>
      </c>
      <c r="C7841" t="s">
        <v>15</v>
      </c>
      <c r="D7841" t="s">
        <v>3</v>
      </c>
      <c r="E7841">
        <v>5.3975071416778873</v>
      </c>
      <c r="F7841" t="s">
        <v>22</v>
      </c>
    </row>
    <row r="7842" spans="1:6" x14ac:dyDescent="0.45">
      <c r="A7842" t="s">
        <v>32</v>
      </c>
      <c r="B7842">
        <v>2025</v>
      </c>
      <c r="C7842" t="s">
        <v>15</v>
      </c>
      <c r="D7842" t="s">
        <v>4</v>
      </c>
      <c r="E7842">
        <v>2390.100675734604</v>
      </c>
      <c r="F7842" t="s">
        <v>22</v>
      </c>
    </row>
    <row r="7843" spans="1:6" x14ac:dyDescent="0.45">
      <c r="A7843" t="s">
        <v>32</v>
      </c>
      <c r="B7843">
        <v>2025</v>
      </c>
      <c r="C7843" t="s">
        <v>5</v>
      </c>
      <c r="D7843" t="s">
        <v>5</v>
      </c>
      <c r="E7843">
        <v>5707.7447303216759</v>
      </c>
      <c r="F7843" t="s">
        <v>22</v>
      </c>
    </row>
    <row r="7844" spans="1:6" x14ac:dyDescent="0.45">
      <c r="A7844" t="s">
        <v>32</v>
      </c>
      <c r="B7844">
        <v>2025</v>
      </c>
      <c r="C7844" t="s">
        <v>16</v>
      </c>
      <c r="D7844" t="s">
        <v>6</v>
      </c>
      <c r="E7844">
        <v>200</v>
      </c>
      <c r="F7844" t="s">
        <v>22</v>
      </c>
    </row>
    <row r="7845" spans="1:6" x14ac:dyDescent="0.45">
      <c r="A7845" t="s">
        <v>32</v>
      </c>
      <c r="B7845">
        <v>2025</v>
      </c>
      <c r="C7845" t="s">
        <v>16</v>
      </c>
      <c r="D7845" t="s">
        <v>7</v>
      </c>
      <c r="E7845">
        <v>3368.0723101999993</v>
      </c>
      <c r="F7845" t="s">
        <v>22</v>
      </c>
    </row>
    <row r="7846" spans="1:6" x14ac:dyDescent="0.45">
      <c r="A7846" t="s">
        <v>32</v>
      </c>
      <c r="B7846">
        <v>2025</v>
      </c>
      <c r="C7846" t="s">
        <v>17</v>
      </c>
      <c r="D7846" t="s">
        <v>8</v>
      </c>
      <c r="E7846">
        <v>5024.3754999712164</v>
      </c>
      <c r="F7846" t="s">
        <v>22</v>
      </c>
    </row>
    <row r="7847" spans="1:6" x14ac:dyDescent="0.45">
      <c r="A7847" t="s">
        <v>32</v>
      </c>
      <c r="B7847">
        <v>2025</v>
      </c>
      <c r="C7847" t="s">
        <v>18</v>
      </c>
      <c r="D7847" t="s">
        <v>9</v>
      </c>
      <c r="E7847">
        <v>0</v>
      </c>
      <c r="F7847" t="s">
        <v>22</v>
      </c>
    </row>
    <row r="7848" spans="1:6" x14ac:dyDescent="0.45">
      <c r="A7848" t="s">
        <v>32</v>
      </c>
      <c r="B7848">
        <v>2025</v>
      </c>
      <c r="C7848" t="s">
        <v>18</v>
      </c>
      <c r="D7848" t="s">
        <v>10</v>
      </c>
      <c r="E7848">
        <v>450.4</v>
      </c>
      <c r="F7848" t="s">
        <v>22</v>
      </c>
    </row>
    <row r="7849" spans="1:6" x14ac:dyDescent="0.45">
      <c r="A7849" t="s">
        <v>32</v>
      </c>
      <c r="B7849">
        <v>2025</v>
      </c>
      <c r="C7849" t="s">
        <v>18</v>
      </c>
      <c r="D7849" t="s">
        <v>19</v>
      </c>
      <c r="E7849">
        <v>3.3813813813813818</v>
      </c>
      <c r="F7849" t="s">
        <v>23</v>
      </c>
    </row>
    <row r="7850" spans="1:6" x14ac:dyDescent="0.45">
      <c r="A7850" t="s">
        <v>32</v>
      </c>
      <c r="B7850">
        <v>2026</v>
      </c>
      <c r="C7850" t="s">
        <v>15</v>
      </c>
      <c r="D7850" t="s">
        <v>0</v>
      </c>
      <c r="E7850">
        <v>1333.528676739794</v>
      </c>
      <c r="F7850" t="s">
        <v>22</v>
      </c>
    </row>
    <row r="7851" spans="1:6" x14ac:dyDescent="0.45">
      <c r="A7851" t="s">
        <v>32</v>
      </c>
      <c r="B7851">
        <v>2026</v>
      </c>
      <c r="C7851" t="s">
        <v>15</v>
      </c>
      <c r="D7851" t="s">
        <v>1</v>
      </c>
      <c r="E7851">
        <v>1994.5710360144571</v>
      </c>
      <c r="F7851" t="s">
        <v>22</v>
      </c>
    </row>
    <row r="7852" spans="1:6" x14ac:dyDescent="0.45">
      <c r="A7852" t="s">
        <v>32</v>
      </c>
      <c r="B7852">
        <v>2026</v>
      </c>
      <c r="C7852" t="s">
        <v>15</v>
      </c>
      <c r="D7852" t="s">
        <v>2</v>
      </c>
      <c r="E7852">
        <v>1.864188545538884</v>
      </c>
      <c r="F7852" t="s">
        <v>22</v>
      </c>
    </row>
    <row r="7853" spans="1:6" x14ac:dyDescent="0.45">
      <c r="A7853" t="s">
        <v>32</v>
      </c>
      <c r="B7853">
        <v>2026</v>
      </c>
      <c r="C7853" t="s">
        <v>15</v>
      </c>
      <c r="D7853" t="s">
        <v>3</v>
      </c>
      <c r="E7853">
        <v>5.6092447800036842</v>
      </c>
      <c r="F7853" t="s">
        <v>22</v>
      </c>
    </row>
    <row r="7854" spans="1:6" x14ac:dyDescent="0.45">
      <c r="A7854" t="s">
        <v>32</v>
      </c>
      <c r="B7854">
        <v>2026</v>
      </c>
      <c r="C7854" t="s">
        <v>15</v>
      </c>
      <c r="D7854" t="s">
        <v>4</v>
      </c>
      <c r="E7854">
        <v>2472.0538464971332</v>
      </c>
      <c r="F7854" t="s">
        <v>22</v>
      </c>
    </row>
    <row r="7855" spans="1:6" x14ac:dyDescent="0.45">
      <c r="A7855" t="s">
        <v>32</v>
      </c>
      <c r="B7855">
        <v>2026</v>
      </c>
      <c r="C7855" t="s">
        <v>5</v>
      </c>
      <c r="D7855" t="s">
        <v>5</v>
      </c>
      <c r="E7855">
        <v>5807.6269925769275</v>
      </c>
      <c r="F7855" t="s">
        <v>22</v>
      </c>
    </row>
    <row r="7856" spans="1:6" x14ac:dyDescent="0.45">
      <c r="A7856" t="s">
        <v>32</v>
      </c>
      <c r="B7856">
        <v>2026</v>
      </c>
      <c r="C7856" t="s">
        <v>16</v>
      </c>
      <c r="D7856" t="s">
        <v>6</v>
      </c>
      <c r="E7856">
        <v>150</v>
      </c>
      <c r="F7856" t="s">
        <v>22</v>
      </c>
    </row>
    <row r="7857" spans="1:6" x14ac:dyDescent="0.45">
      <c r="A7857" t="s">
        <v>32</v>
      </c>
      <c r="B7857">
        <v>2026</v>
      </c>
      <c r="C7857" t="s">
        <v>16</v>
      </c>
      <c r="D7857" t="s">
        <v>7</v>
      </c>
      <c r="E7857">
        <v>3336.49328096</v>
      </c>
      <c r="F7857" t="s">
        <v>22</v>
      </c>
    </row>
    <row r="7858" spans="1:6" x14ac:dyDescent="0.45">
      <c r="A7858" t="s">
        <v>32</v>
      </c>
      <c r="B7858">
        <v>2026</v>
      </c>
      <c r="C7858" t="s">
        <v>17</v>
      </c>
      <c r="D7858" t="s">
        <v>8</v>
      </c>
      <c r="E7858">
        <v>4948.8904820316011</v>
      </c>
      <c r="F7858" t="s">
        <v>22</v>
      </c>
    </row>
    <row r="7859" spans="1:6" x14ac:dyDescent="0.45">
      <c r="A7859" t="s">
        <v>32</v>
      </c>
      <c r="B7859">
        <v>2026</v>
      </c>
      <c r="C7859" t="s">
        <v>18</v>
      </c>
      <c r="D7859" t="s">
        <v>9</v>
      </c>
      <c r="E7859">
        <v>0</v>
      </c>
      <c r="F7859" t="s">
        <v>22</v>
      </c>
    </row>
    <row r="7860" spans="1:6" x14ac:dyDescent="0.45">
      <c r="A7860" t="s">
        <v>32</v>
      </c>
      <c r="B7860">
        <v>2026</v>
      </c>
      <c r="C7860" t="s">
        <v>18</v>
      </c>
      <c r="D7860" t="s">
        <v>10</v>
      </c>
      <c r="E7860">
        <v>503.19999999999993</v>
      </c>
      <c r="F7860" t="s">
        <v>22</v>
      </c>
    </row>
    <row r="7861" spans="1:6" x14ac:dyDescent="0.45">
      <c r="A7861" t="s">
        <v>32</v>
      </c>
      <c r="B7861">
        <v>2026</v>
      </c>
      <c r="C7861" t="s">
        <v>18</v>
      </c>
      <c r="D7861" t="s">
        <v>19</v>
      </c>
      <c r="E7861">
        <v>3.7777777777777777</v>
      </c>
      <c r="F7861" t="s">
        <v>23</v>
      </c>
    </row>
    <row r="7862" spans="1:6" x14ac:dyDescent="0.45">
      <c r="A7862" t="s">
        <v>32</v>
      </c>
      <c r="B7862">
        <v>2027</v>
      </c>
      <c r="C7862" t="s">
        <v>15</v>
      </c>
      <c r="D7862" t="s">
        <v>0</v>
      </c>
      <c r="E7862">
        <v>1378.1497120828374</v>
      </c>
      <c r="F7862" t="s">
        <v>22</v>
      </c>
    </row>
    <row r="7863" spans="1:6" x14ac:dyDescent="0.45">
      <c r="A7863" t="s">
        <v>32</v>
      </c>
      <c r="B7863">
        <v>2027</v>
      </c>
      <c r="C7863" t="s">
        <v>15</v>
      </c>
      <c r="D7863" t="s">
        <v>1</v>
      </c>
      <c r="E7863">
        <v>2012.6634839644296</v>
      </c>
      <c r="F7863" t="s">
        <v>22</v>
      </c>
    </row>
    <row r="7864" spans="1:6" x14ac:dyDescent="0.45">
      <c r="A7864" t="s">
        <v>32</v>
      </c>
      <c r="B7864">
        <v>2027</v>
      </c>
      <c r="C7864" t="s">
        <v>15</v>
      </c>
      <c r="D7864" t="s">
        <v>2</v>
      </c>
      <c r="E7864">
        <v>2.112138461771361</v>
      </c>
      <c r="F7864" t="s">
        <v>22</v>
      </c>
    </row>
    <row r="7865" spans="1:6" x14ac:dyDescent="0.45">
      <c r="A7865" t="s">
        <v>32</v>
      </c>
      <c r="B7865">
        <v>2027</v>
      </c>
      <c r="C7865" t="s">
        <v>15</v>
      </c>
      <c r="D7865" t="s">
        <v>3</v>
      </c>
      <c r="E7865">
        <v>5.7988570444371605</v>
      </c>
      <c r="F7865" t="s">
        <v>22</v>
      </c>
    </row>
    <row r="7866" spans="1:6" x14ac:dyDescent="0.45">
      <c r="A7866" t="s">
        <v>32</v>
      </c>
      <c r="B7866">
        <v>2027</v>
      </c>
      <c r="C7866" t="s">
        <v>15</v>
      </c>
      <c r="D7866" t="s">
        <v>4</v>
      </c>
      <c r="E7866">
        <v>2566.6247956546367</v>
      </c>
      <c r="F7866" t="s">
        <v>22</v>
      </c>
    </row>
    <row r="7867" spans="1:6" x14ac:dyDescent="0.45">
      <c r="A7867" t="s">
        <v>32</v>
      </c>
      <c r="B7867">
        <v>2027</v>
      </c>
      <c r="C7867" t="s">
        <v>5</v>
      </c>
      <c r="D7867" t="s">
        <v>5</v>
      </c>
      <c r="E7867">
        <v>5965.3489872081127</v>
      </c>
      <c r="F7867" t="s">
        <v>22</v>
      </c>
    </row>
    <row r="7868" spans="1:6" x14ac:dyDescent="0.45">
      <c r="A7868" t="s">
        <v>32</v>
      </c>
      <c r="B7868">
        <v>2027</v>
      </c>
      <c r="C7868" t="s">
        <v>16</v>
      </c>
      <c r="D7868" t="s">
        <v>6</v>
      </c>
      <c r="E7868">
        <v>30</v>
      </c>
      <c r="F7868" t="s">
        <v>22</v>
      </c>
    </row>
    <row r="7869" spans="1:6" x14ac:dyDescent="0.45">
      <c r="A7869" t="s">
        <v>32</v>
      </c>
      <c r="B7869">
        <v>2027</v>
      </c>
      <c r="C7869" t="s">
        <v>16</v>
      </c>
      <c r="D7869" t="s">
        <v>7</v>
      </c>
      <c r="E7869">
        <v>3328.1893983999994</v>
      </c>
      <c r="F7869" t="s">
        <v>22</v>
      </c>
    </row>
    <row r="7870" spans="1:6" x14ac:dyDescent="0.45">
      <c r="A7870" t="s">
        <v>32</v>
      </c>
      <c r="B7870">
        <v>2027</v>
      </c>
      <c r="C7870" t="s">
        <v>17</v>
      </c>
      <c r="D7870" t="s">
        <v>8</v>
      </c>
      <c r="E7870">
        <v>4898.5299182815434</v>
      </c>
      <c r="F7870" t="s">
        <v>22</v>
      </c>
    </row>
    <row r="7871" spans="1:6" x14ac:dyDescent="0.45">
      <c r="A7871" t="s">
        <v>32</v>
      </c>
      <c r="B7871">
        <v>2027</v>
      </c>
      <c r="C7871" t="s">
        <v>18</v>
      </c>
      <c r="D7871" t="s">
        <v>9</v>
      </c>
      <c r="E7871">
        <v>0</v>
      </c>
      <c r="F7871" t="s">
        <v>22</v>
      </c>
    </row>
    <row r="7872" spans="1:6" x14ac:dyDescent="0.45">
      <c r="A7872" t="s">
        <v>32</v>
      </c>
      <c r="B7872">
        <v>2027</v>
      </c>
      <c r="C7872" t="s">
        <v>18</v>
      </c>
      <c r="D7872" t="s">
        <v>10</v>
      </c>
      <c r="E7872">
        <v>588.79999999999995</v>
      </c>
      <c r="F7872" t="s">
        <v>22</v>
      </c>
    </row>
    <row r="7873" spans="1:6" x14ac:dyDescent="0.45">
      <c r="A7873" t="s">
        <v>32</v>
      </c>
      <c r="B7873">
        <v>2027</v>
      </c>
      <c r="C7873" t="s">
        <v>18</v>
      </c>
      <c r="D7873" t="s">
        <v>19</v>
      </c>
      <c r="E7873">
        <v>4.4204204204204203</v>
      </c>
      <c r="F7873" t="s">
        <v>23</v>
      </c>
    </row>
    <row r="7874" spans="1:6" x14ac:dyDescent="0.45">
      <c r="A7874" t="s">
        <v>32</v>
      </c>
      <c r="B7874">
        <v>2028</v>
      </c>
      <c r="C7874" t="s">
        <v>15</v>
      </c>
      <c r="D7874" t="s">
        <v>0</v>
      </c>
      <c r="E7874">
        <v>1418.5658744582618</v>
      </c>
      <c r="F7874" t="s">
        <v>22</v>
      </c>
    </row>
    <row r="7875" spans="1:6" x14ac:dyDescent="0.45">
      <c r="A7875" t="s">
        <v>32</v>
      </c>
      <c r="B7875">
        <v>2028</v>
      </c>
      <c r="C7875" t="s">
        <v>15</v>
      </c>
      <c r="D7875" t="s">
        <v>1</v>
      </c>
      <c r="E7875">
        <v>2030.9648720689061</v>
      </c>
      <c r="F7875" t="s">
        <v>22</v>
      </c>
    </row>
    <row r="7876" spans="1:6" x14ac:dyDescent="0.45">
      <c r="A7876" t="s">
        <v>32</v>
      </c>
      <c r="B7876">
        <v>2028</v>
      </c>
      <c r="C7876" t="s">
        <v>15</v>
      </c>
      <c r="D7876" t="s">
        <v>2</v>
      </c>
      <c r="E7876">
        <v>2.3757098181286405</v>
      </c>
      <c r="F7876" t="s">
        <v>22</v>
      </c>
    </row>
    <row r="7877" spans="1:6" x14ac:dyDescent="0.45">
      <c r="A7877" t="s">
        <v>32</v>
      </c>
      <c r="B7877">
        <v>2028</v>
      </c>
      <c r="C7877" t="s">
        <v>15</v>
      </c>
      <c r="D7877" t="s">
        <v>3</v>
      </c>
      <c r="E7877">
        <v>5.9662694758457606</v>
      </c>
      <c r="F7877" t="s">
        <v>22</v>
      </c>
    </row>
    <row r="7878" spans="1:6" x14ac:dyDescent="0.45">
      <c r="A7878" t="s">
        <v>32</v>
      </c>
      <c r="B7878">
        <v>2028</v>
      </c>
      <c r="C7878" t="s">
        <v>15</v>
      </c>
      <c r="D7878" t="s">
        <v>4</v>
      </c>
      <c r="E7878">
        <v>2641.4581171024574</v>
      </c>
      <c r="F7878" t="s">
        <v>22</v>
      </c>
    </row>
    <row r="7879" spans="1:6" x14ac:dyDescent="0.45">
      <c r="A7879" t="s">
        <v>32</v>
      </c>
      <c r="B7879">
        <v>2028</v>
      </c>
      <c r="C7879" t="s">
        <v>5</v>
      </c>
      <c r="D7879" t="s">
        <v>5</v>
      </c>
      <c r="E7879">
        <v>6099.3308429236004</v>
      </c>
      <c r="F7879" t="s">
        <v>22</v>
      </c>
    </row>
    <row r="7880" spans="1:6" x14ac:dyDescent="0.45">
      <c r="A7880" t="s">
        <v>32</v>
      </c>
      <c r="B7880">
        <v>2028</v>
      </c>
      <c r="C7880" t="s">
        <v>16</v>
      </c>
      <c r="D7880" t="s">
        <v>6</v>
      </c>
      <c r="E7880">
        <v>30</v>
      </c>
      <c r="F7880" t="s">
        <v>22</v>
      </c>
    </row>
    <row r="7881" spans="1:6" x14ac:dyDescent="0.45">
      <c r="A7881" t="s">
        <v>32</v>
      </c>
      <c r="B7881">
        <v>2028</v>
      </c>
      <c r="C7881" t="s">
        <v>16</v>
      </c>
      <c r="D7881" t="s">
        <v>7</v>
      </c>
      <c r="E7881">
        <v>3480.4693060399991</v>
      </c>
      <c r="F7881" t="s">
        <v>22</v>
      </c>
    </row>
    <row r="7882" spans="1:6" x14ac:dyDescent="0.45">
      <c r="A7882" t="s">
        <v>32</v>
      </c>
      <c r="B7882">
        <v>2028</v>
      </c>
      <c r="C7882" t="s">
        <v>17</v>
      </c>
      <c r="D7882" t="s">
        <v>8</v>
      </c>
      <c r="E7882">
        <v>5030.815550822449</v>
      </c>
      <c r="F7882" t="s">
        <v>22</v>
      </c>
    </row>
    <row r="7883" spans="1:6" x14ac:dyDescent="0.45">
      <c r="A7883" t="s">
        <v>32</v>
      </c>
      <c r="B7883">
        <v>2028</v>
      </c>
      <c r="C7883" t="s">
        <v>18</v>
      </c>
      <c r="D7883" t="s">
        <v>9</v>
      </c>
      <c r="E7883">
        <v>0</v>
      </c>
      <c r="F7883" t="s">
        <v>22</v>
      </c>
    </row>
    <row r="7884" spans="1:6" x14ac:dyDescent="0.45">
      <c r="A7884" t="s">
        <v>32</v>
      </c>
      <c r="B7884">
        <v>2028</v>
      </c>
      <c r="C7884" t="s">
        <v>18</v>
      </c>
      <c r="D7884" t="s">
        <v>10</v>
      </c>
      <c r="E7884">
        <v>668.80000000000007</v>
      </c>
      <c r="F7884" t="s">
        <v>22</v>
      </c>
    </row>
    <row r="7885" spans="1:6" x14ac:dyDescent="0.45">
      <c r="A7885" t="s">
        <v>32</v>
      </c>
      <c r="B7885">
        <v>2028</v>
      </c>
      <c r="C7885" t="s">
        <v>18</v>
      </c>
      <c r="D7885" t="s">
        <v>19</v>
      </c>
      <c r="E7885">
        <v>5.0210210210210215</v>
      </c>
      <c r="F7885" t="s">
        <v>23</v>
      </c>
    </row>
    <row r="7886" spans="1:6" x14ac:dyDescent="0.45">
      <c r="A7886" t="s">
        <v>32</v>
      </c>
      <c r="B7886">
        <v>2029</v>
      </c>
      <c r="C7886" t="s">
        <v>15</v>
      </c>
      <c r="D7886" t="s">
        <v>0</v>
      </c>
      <c r="E7886">
        <v>1459.6337962078364</v>
      </c>
      <c r="F7886" t="s">
        <v>22</v>
      </c>
    </row>
    <row r="7887" spans="1:6" x14ac:dyDescent="0.45">
      <c r="A7887" t="s">
        <v>32</v>
      </c>
      <c r="B7887">
        <v>2029</v>
      </c>
      <c r="C7887" t="s">
        <v>15</v>
      </c>
      <c r="D7887" t="s">
        <v>1</v>
      </c>
      <c r="E7887">
        <v>2049.4781754475471</v>
      </c>
      <c r="F7887" t="s">
        <v>22</v>
      </c>
    </row>
    <row r="7888" spans="1:6" x14ac:dyDescent="0.45">
      <c r="A7888" t="s">
        <v>32</v>
      </c>
      <c r="B7888">
        <v>2029</v>
      </c>
      <c r="C7888" t="s">
        <v>15</v>
      </c>
      <c r="D7888" t="s">
        <v>2</v>
      </c>
      <c r="E7888">
        <v>2.6521582648818254</v>
      </c>
      <c r="F7888" t="s">
        <v>22</v>
      </c>
    </row>
    <row r="7889" spans="1:6" x14ac:dyDescent="0.45">
      <c r="A7889" t="s">
        <v>32</v>
      </c>
      <c r="B7889">
        <v>2029</v>
      </c>
      <c r="C7889" t="s">
        <v>15</v>
      </c>
      <c r="D7889" t="s">
        <v>3</v>
      </c>
      <c r="E7889">
        <v>6.1100541191523909</v>
      </c>
      <c r="F7889" t="s">
        <v>22</v>
      </c>
    </row>
    <row r="7890" spans="1:6" x14ac:dyDescent="0.45">
      <c r="A7890" t="s">
        <v>32</v>
      </c>
      <c r="B7890">
        <v>2029</v>
      </c>
      <c r="C7890" t="s">
        <v>15</v>
      </c>
      <c r="D7890" t="s">
        <v>4</v>
      </c>
      <c r="E7890">
        <v>2634.9038905745647</v>
      </c>
      <c r="F7890" t="s">
        <v>22</v>
      </c>
    </row>
    <row r="7891" spans="1:6" x14ac:dyDescent="0.45">
      <c r="A7891" t="s">
        <v>32</v>
      </c>
      <c r="B7891">
        <v>2029</v>
      </c>
      <c r="C7891" t="s">
        <v>5</v>
      </c>
      <c r="D7891" t="s">
        <v>5</v>
      </c>
      <c r="E7891">
        <v>6152.7780746139824</v>
      </c>
      <c r="F7891" t="s">
        <v>22</v>
      </c>
    </row>
    <row r="7892" spans="1:6" x14ac:dyDescent="0.45">
      <c r="A7892" t="s">
        <v>32</v>
      </c>
      <c r="B7892">
        <v>2029</v>
      </c>
      <c r="C7892" t="s">
        <v>16</v>
      </c>
      <c r="D7892" t="s">
        <v>6</v>
      </c>
      <c r="E7892">
        <v>30</v>
      </c>
      <c r="F7892" t="s">
        <v>22</v>
      </c>
    </row>
    <row r="7893" spans="1:6" x14ac:dyDescent="0.45">
      <c r="A7893" t="s">
        <v>32</v>
      </c>
      <c r="B7893">
        <v>2029</v>
      </c>
      <c r="C7893" t="s">
        <v>16</v>
      </c>
      <c r="D7893" t="s">
        <v>7</v>
      </c>
      <c r="E7893">
        <v>3423.6709708800008</v>
      </c>
      <c r="F7893" t="s">
        <v>22</v>
      </c>
    </row>
    <row r="7894" spans="1:6" x14ac:dyDescent="0.45">
      <c r="A7894" t="s">
        <v>32</v>
      </c>
      <c r="B7894">
        <v>2029</v>
      </c>
      <c r="C7894" t="s">
        <v>17</v>
      </c>
      <c r="D7894" t="s">
        <v>8</v>
      </c>
      <c r="E7894">
        <v>4964.4622849331308</v>
      </c>
      <c r="F7894" t="s">
        <v>22</v>
      </c>
    </row>
    <row r="7895" spans="1:6" x14ac:dyDescent="0.45">
      <c r="A7895" t="s">
        <v>32</v>
      </c>
      <c r="B7895">
        <v>2029</v>
      </c>
      <c r="C7895" t="s">
        <v>18</v>
      </c>
      <c r="D7895" t="s">
        <v>9</v>
      </c>
      <c r="E7895">
        <v>0</v>
      </c>
      <c r="F7895" t="s">
        <v>22</v>
      </c>
    </row>
    <row r="7896" spans="1:6" x14ac:dyDescent="0.45">
      <c r="A7896" t="s">
        <v>32</v>
      </c>
      <c r="B7896">
        <v>2029</v>
      </c>
      <c r="C7896" t="s">
        <v>18</v>
      </c>
      <c r="D7896" t="s">
        <v>10</v>
      </c>
      <c r="E7896">
        <v>736.8</v>
      </c>
      <c r="F7896" t="s">
        <v>22</v>
      </c>
    </row>
    <row r="7897" spans="1:6" x14ac:dyDescent="0.45">
      <c r="A7897" t="s">
        <v>32</v>
      </c>
      <c r="B7897">
        <v>2029</v>
      </c>
      <c r="C7897" t="s">
        <v>18</v>
      </c>
      <c r="D7897" t="s">
        <v>19</v>
      </c>
      <c r="E7897">
        <v>5.5315315315315319</v>
      </c>
      <c r="F7897" t="s">
        <v>23</v>
      </c>
    </row>
    <row r="7898" spans="1:6" x14ac:dyDescent="0.45">
      <c r="A7898" t="s">
        <v>32</v>
      </c>
      <c r="B7898">
        <v>2030</v>
      </c>
      <c r="C7898" t="s">
        <v>15</v>
      </c>
      <c r="D7898" t="s">
        <v>0</v>
      </c>
      <c r="E7898">
        <v>1501.6978603024668</v>
      </c>
      <c r="F7898" t="s">
        <v>22</v>
      </c>
    </row>
    <row r="7899" spans="1:6" x14ac:dyDescent="0.45">
      <c r="A7899" t="s">
        <v>32</v>
      </c>
      <c r="B7899">
        <v>2030</v>
      </c>
      <c r="C7899" t="s">
        <v>15</v>
      </c>
      <c r="D7899" t="s">
        <v>1</v>
      </c>
      <c r="E7899">
        <v>2068.2064183125958</v>
      </c>
      <c r="F7899" t="s">
        <v>22</v>
      </c>
    </row>
    <row r="7900" spans="1:6" x14ac:dyDescent="0.45">
      <c r="A7900" t="s">
        <v>32</v>
      </c>
      <c r="B7900">
        <v>2030</v>
      </c>
      <c r="C7900" t="s">
        <v>15</v>
      </c>
      <c r="D7900" t="s">
        <v>2</v>
      </c>
      <c r="E7900">
        <v>2.9493863557322468</v>
      </c>
      <c r="F7900" t="s">
        <v>22</v>
      </c>
    </row>
    <row r="7901" spans="1:6" x14ac:dyDescent="0.45">
      <c r="A7901" t="s">
        <v>32</v>
      </c>
      <c r="B7901">
        <v>2030</v>
      </c>
      <c r="C7901" t="s">
        <v>15</v>
      </c>
      <c r="D7901" t="s">
        <v>3</v>
      </c>
      <c r="E7901">
        <v>6.2798256921918174</v>
      </c>
      <c r="F7901" t="s">
        <v>22</v>
      </c>
    </row>
    <row r="7902" spans="1:6" x14ac:dyDescent="0.45">
      <c r="A7902" t="s">
        <v>32</v>
      </c>
      <c r="B7902">
        <v>2030</v>
      </c>
      <c r="C7902" t="s">
        <v>15</v>
      </c>
      <c r="D7902" t="s">
        <v>4</v>
      </c>
      <c r="E7902">
        <v>2637.6035223017716</v>
      </c>
      <c r="F7902" t="s">
        <v>22</v>
      </c>
    </row>
    <row r="7903" spans="1:6" x14ac:dyDescent="0.45">
      <c r="A7903" t="s">
        <v>32</v>
      </c>
      <c r="B7903">
        <v>2030</v>
      </c>
      <c r="C7903" t="s">
        <v>5</v>
      </c>
      <c r="D7903" t="s">
        <v>5</v>
      </c>
      <c r="E7903">
        <v>6216.7370129647588</v>
      </c>
      <c r="F7903" t="s">
        <v>22</v>
      </c>
    </row>
    <row r="7904" spans="1:6" x14ac:dyDescent="0.45">
      <c r="A7904" t="s">
        <v>32</v>
      </c>
      <c r="B7904">
        <v>2030</v>
      </c>
      <c r="C7904" t="s">
        <v>16</v>
      </c>
      <c r="D7904" t="s">
        <v>6</v>
      </c>
      <c r="E7904">
        <v>30</v>
      </c>
      <c r="F7904" t="s">
        <v>22</v>
      </c>
    </row>
    <row r="7905" spans="1:6" x14ac:dyDescent="0.45">
      <c r="A7905" t="s">
        <v>32</v>
      </c>
      <c r="B7905">
        <v>2030</v>
      </c>
      <c r="C7905" t="s">
        <v>16</v>
      </c>
      <c r="D7905" t="s">
        <v>7</v>
      </c>
      <c r="E7905">
        <v>3370.7248156800001</v>
      </c>
      <c r="F7905" t="s">
        <v>22</v>
      </c>
    </row>
    <row r="7906" spans="1:6" x14ac:dyDescent="0.45">
      <c r="A7906" t="s">
        <v>32</v>
      </c>
      <c r="B7906">
        <v>2030</v>
      </c>
      <c r="C7906" t="s">
        <v>17</v>
      </c>
      <c r="D7906" t="s">
        <v>8</v>
      </c>
      <c r="E7906">
        <v>4880.8770398313936</v>
      </c>
      <c r="F7906" t="s">
        <v>22</v>
      </c>
    </row>
    <row r="7907" spans="1:6" x14ac:dyDescent="0.45">
      <c r="A7907" t="s">
        <v>32</v>
      </c>
      <c r="B7907">
        <v>2030</v>
      </c>
      <c r="C7907" t="s">
        <v>18</v>
      </c>
      <c r="D7907" t="s">
        <v>9</v>
      </c>
      <c r="E7907">
        <v>0</v>
      </c>
      <c r="F7907" t="s">
        <v>22</v>
      </c>
    </row>
    <row r="7908" spans="1:6" x14ac:dyDescent="0.45">
      <c r="A7908" t="s">
        <v>32</v>
      </c>
      <c r="B7908">
        <v>2030</v>
      </c>
      <c r="C7908" t="s">
        <v>18</v>
      </c>
      <c r="D7908" t="s">
        <v>10</v>
      </c>
      <c r="E7908">
        <v>820.8</v>
      </c>
      <c r="F7908" t="s">
        <v>22</v>
      </c>
    </row>
    <row r="7909" spans="1:6" x14ac:dyDescent="0.45">
      <c r="A7909" t="s">
        <v>32</v>
      </c>
      <c r="B7909">
        <v>2030</v>
      </c>
      <c r="C7909" t="s">
        <v>18</v>
      </c>
      <c r="D7909" t="s">
        <v>19</v>
      </c>
      <c r="E7909">
        <v>6.1621621621621632</v>
      </c>
      <c r="F7909" t="s">
        <v>23</v>
      </c>
    </row>
    <row r="7910" spans="1:6" x14ac:dyDescent="0.45">
      <c r="A7910" t="s">
        <v>32</v>
      </c>
      <c r="B7910">
        <v>2031</v>
      </c>
      <c r="C7910" t="s">
        <v>15</v>
      </c>
      <c r="D7910" t="s">
        <v>0</v>
      </c>
      <c r="E7910">
        <v>1545.7985498916366</v>
      </c>
      <c r="F7910" t="s">
        <v>22</v>
      </c>
    </row>
    <row r="7911" spans="1:6" x14ac:dyDescent="0.45">
      <c r="A7911" t="s">
        <v>32</v>
      </c>
      <c r="B7911">
        <v>2031</v>
      </c>
      <c r="C7911" t="s">
        <v>15</v>
      </c>
      <c r="D7911" t="s">
        <v>1</v>
      </c>
      <c r="E7911">
        <v>2087.1526748547676</v>
      </c>
      <c r="F7911" t="s">
        <v>22</v>
      </c>
    </row>
    <row r="7912" spans="1:6" x14ac:dyDescent="0.45">
      <c r="A7912" t="s">
        <v>32</v>
      </c>
      <c r="B7912">
        <v>2031</v>
      </c>
      <c r="C7912" t="s">
        <v>15</v>
      </c>
      <c r="D7912" t="s">
        <v>2</v>
      </c>
      <c r="E7912">
        <v>3.2880863148025701</v>
      </c>
      <c r="F7912" t="s">
        <v>22</v>
      </c>
    </row>
    <row r="7913" spans="1:6" x14ac:dyDescent="0.45">
      <c r="A7913" t="s">
        <v>32</v>
      </c>
      <c r="B7913">
        <v>2031</v>
      </c>
      <c r="C7913" t="s">
        <v>15</v>
      </c>
      <c r="D7913" t="s">
        <v>3</v>
      </c>
      <c r="E7913">
        <v>6.6905392859848059</v>
      </c>
      <c r="F7913" t="s">
        <v>22</v>
      </c>
    </row>
    <row r="7914" spans="1:6" x14ac:dyDescent="0.45">
      <c r="A7914" t="s">
        <v>32</v>
      </c>
      <c r="B7914">
        <v>2031</v>
      </c>
      <c r="C7914" t="s">
        <v>15</v>
      </c>
      <c r="D7914" t="s">
        <v>4</v>
      </c>
      <c r="E7914">
        <v>2640.2251415196179</v>
      </c>
      <c r="F7914" t="s">
        <v>22</v>
      </c>
    </row>
    <row r="7915" spans="1:6" x14ac:dyDescent="0.45">
      <c r="A7915" t="s">
        <v>32</v>
      </c>
      <c r="B7915">
        <v>2031</v>
      </c>
      <c r="C7915" t="s">
        <v>5</v>
      </c>
      <c r="D7915" t="s">
        <v>5</v>
      </c>
      <c r="E7915">
        <v>6283.1549918668097</v>
      </c>
      <c r="F7915" t="s">
        <v>22</v>
      </c>
    </row>
    <row r="7916" spans="1:6" x14ac:dyDescent="0.45">
      <c r="A7916" t="s">
        <v>32</v>
      </c>
      <c r="B7916">
        <v>2031</v>
      </c>
      <c r="C7916" t="s">
        <v>16</v>
      </c>
      <c r="D7916" t="s">
        <v>6</v>
      </c>
      <c r="E7916">
        <v>30</v>
      </c>
      <c r="F7916" t="s">
        <v>22</v>
      </c>
    </row>
    <row r="7917" spans="1:6" x14ac:dyDescent="0.45">
      <c r="A7917" t="s">
        <v>32</v>
      </c>
      <c r="B7917">
        <v>2031</v>
      </c>
      <c r="C7917" t="s">
        <v>16</v>
      </c>
      <c r="D7917" t="s">
        <v>7</v>
      </c>
      <c r="E7917">
        <v>3318.1786338399993</v>
      </c>
      <c r="F7917" t="s">
        <v>22</v>
      </c>
    </row>
    <row r="7918" spans="1:6" x14ac:dyDescent="0.45">
      <c r="A7918" t="s">
        <v>32</v>
      </c>
      <c r="B7918">
        <v>2031</v>
      </c>
      <c r="C7918" t="s">
        <v>17</v>
      </c>
      <c r="D7918" t="s">
        <v>8</v>
      </c>
      <c r="E7918">
        <v>4803.4400640569329</v>
      </c>
      <c r="F7918" t="s">
        <v>22</v>
      </c>
    </row>
    <row r="7919" spans="1:6" x14ac:dyDescent="0.45">
      <c r="A7919" t="s">
        <v>32</v>
      </c>
      <c r="B7919">
        <v>2031</v>
      </c>
      <c r="C7919" t="s">
        <v>18</v>
      </c>
      <c r="D7919" t="s">
        <v>9</v>
      </c>
      <c r="E7919">
        <v>0</v>
      </c>
      <c r="F7919" t="s">
        <v>22</v>
      </c>
    </row>
    <row r="7920" spans="1:6" x14ac:dyDescent="0.45">
      <c r="A7920" t="s">
        <v>32</v>
      </c>
      <c r="B7920">
        <v>2031</v>
      </c>
      <c r="C7920" t="s">
        <v>18</v>
      </c>
      <c r="D7920" t="s">
        <v>10</v>
      </c>
      <c r="E7920">
        <v>903.20000000000016</v>
      </c>
      <c r="F7920" t="s">
        <v>22</v>
      </c>
    </row>
    <row r="7921" spans="1:6" x14ac:dyDescent="0.45">
      <c r="A7921" t="s">
        <v>32</v>
      </c>
      <c r="B7921">
        <v>2031</v>
      </c>
      <c r="C7921" t="s">
        <v>18</v>
      </c>
      <c r="D7921" t="s">
        <v>19</v>
      </c>
      <c r="E7921">
        <v>6.7807807807807823</v>
      </c>
      <c r="F7921" t="s">
        <v>23</v>
      </c>
    </row>
    <row r="7922" spans="1:6" x14ac:dyDescent="0.45">
      <c r="A7922" t="s">
        <v>32</v>
      </c>
      <c r="B7922">
        <v>2032</v>
      </c>
      <c r="C7922" t="s">
        <v>15</v>
      </c>
      <c r="D7922" t="s">
        <v>0</v>
      </c>
      <c r="E7922">
        <v>1606.890272431463</v>
      </c>
      <c r="F7922" t="s">
        <v>22</v>
      </c>
    </row>
    <row r="7923" spans="1:6" x14ac:dyDescent="0.45">
      <c r="A7923" t="s">
        <v>32</v>
      </c>
      <c r="B7923">
        <v>2032</v>
      </c>
      <c r="C7923" t="s">
        <v>15</v>
      </c>
      <c r="D7923" t="s">
        <v>1</v>
      </c>
      <c r="E7923">
        <v>2106.3200701459323</v>
      </c>
      <c r="F7923" t="s">
        <v>22</v>
      </c>
    </row>
    <row r="7924" spans="1:6" x14ac:dyDescent="0.45">
      <c r="A7924" t="s">
        <v>32</v>
      </c>
      <c r="B7924">
        <v>2032</v>
      </c>
      <c r="C7924" t="s">
        <v>15</v>
      </c>
      <c r="D7924" t="s">
        <v>2</v>
      </c>
      <c r="E7924">
        <v>3.6610862072928287</v>
      </c>
      <c r="F7924" t="s">
        <v>22</v>
      </c>
    </row>
    <row r="7925" spans="1:6" x14ac:dyDescent="0.45">
      <c r="A7925" t="s">
        <v>32</v>
      </c>
      <c r="B7925">
        <v>2032</v>
      </c>
      <c r="C7925" t="s">
        <v>15</v>
      </c>
      <c r="D7925" t="s">
        <v>3</v>
      </c>
      <c r="E7925">
        <v>7.1223557082431999</v>
      </c>
      <c r="F7925" t="s">
        <v>22</v>
      </c>
    </row>
    <row r="7926" spans="1:6" x14ac:dyDescent="0.45">
      <c r="A7926" t="s">
        <v>32</v>
      </c>
      <c r="B7926">
        <v>2032</v>
      </c>
      <c r="C7926" t="s">
        <v>15</v>
      </c>
      <c r="D7926" t="s">
        <v>4</v>
      </c>
      <c r="E7926">
        <v>2633.484631567143</v>
      </c>
      <c r="F7926" t="s">
        <v>22</v>
      </c>
    </row>
    <row r="7927" spans="1:6" x14ac:dyDescent="0.45">
      <c r="A7927" t="s">
        <v>32</v>
      </c>
      <c r="B7927">
        <v>2032</v>
      </c>
      <c r="C7927" t="s">
        <v>5</v>
      </c>
      <c r="D7927" t="s">
        <v>5</v>
      </c>
      <c r="E7927">
        <v>6357.4784160600739</v>
      </c>
      <c r="F7927" t="s">
        <v>22</v>
      </c>
    </row>
    <row r="7928" spans="1:6" x14ac:dyDescent="0.45">
      <c r="A7928" t="s">
        <v>32</v>
      </c>
      <c r="B7928">
        <v>2032</v>
      </c>
      <c r="C7928" t="s">
        <v>16</v>
      </c>
      <c r="D7928" t="s">
        <v>6</v>
      </c>
      <c r="E7928">
        <v>30</v>
      </c>
      <c r="F7928" t="s">
        <v>22</v>
      </c>
    </row>
    <row r="7929" spans="1:6" x14ac:dyDescent="0.45">
      <c r="A7929" t="s">
        <v>32</v>
      </c>
      <c r="B7929">
        <v>2032</v>
      </c>
      <c r="C7929" t="s">
        <v>16</v>
      </c>
      <c r="D7929" t="s">
        <v>7</v>
      </c>
      <c r="E7929">
        <v>3279.077796</v>
      </c>
      <c r="F7929" t="s">
        <v>22</v>
      </c>
    </row>
    <row r="7930" spans="1:6" x14ac:dyDescent="0.45">
      <c r="A7930" t="s">
        <v>32</v>
      </c>
      <c r="B7930">
        <v>2032</v>
      </c>
      <c r="C7930" t="s">
        <v>17</v>
      </c>
      <c r="D7930" t="s">
        <v>8</v>
      </c>
      <c r="E7930">
        <v>4776.8811642487717</v>
      </c>
      <c r="F7930" t="s">
        <v>22</v>
      </c>
    </row>
    <row r="7931" spans="1:6" x14ac:dyDescent="0.45">
      <c r="A7931" t="s">
        <v>32</v>
      </c>
      <c r="B7931">
        <v>2032</v>
      </c>
      <c r="C7931" t="s">
        <v>18</v>
      </c>
      <c r="D7931" t="s">
        <v>9</v>
      </c>
      <c r="E7931">
        <v>0</v>
      </c>
      <c r="F7931" t="s">
        <v>22</v>
      </c>
    </row>
    <row r="7932" spans="1:6" x14ac:dyDescent="0.45">
      <c r="A7932" t="s">
        <v>32</v>
      </c>
      <c r="B7932">
        <v>2032</v>
      </c>
      <c r="C7932" t="s">
        <v>18</v>
      </c>
      <c r="D7932" t="s">
        <v>10</v>
      </c>
      <c r="E7932">
        <v>974.39999999999986</v>
      </c>
      <c r="F7932" t="s">
        <v>22</v>
      </c>
    </row>
    <row r="7933" spans="1:6" x14ac:dyDescent="0.45">
      <c r="A7933" t="s">
        <v>32</v>
      </c>
      <c r="B7933">
        <v>2032</v>
      </c>
      <c r="C7933" t="s">
        <v>18</v>
      </c>
      <c r="D7933" t="s">
        <v>19</v>
      </c>
      <c r="E7933">
        <v>7.3153153153153152</v>
      </c>
      <c r="F7933" t="s">
        <v>23</v>
      </c>
    </row>
    <row r="7934" spans="1:6" x14ac:dyDescent="0.45">
      <c r="A7934" t="s">
        <v>32</v>
      </c>
      <c r="B7934">
        <v>2033</v>
      </c>
      <c r="C7934" t="s">
        <v>15</v>
      </c>
      <c r="D7934" t="s">
        <v>0</v>
      </c>
      <c r="E7934">
        <v>1666.0937219169839</v>
      </c>
      <c r="F7934" t="s">
        <v>22</v>
      </c>
    </row>
    <row r="7935" spans="1:6" x14ac:dyDescent="0.45">
      <c r="A7935" t="s">
        <v>32</v>
      </c>
      <c r="B7935">
        <v>2033</v>
      </c>
      <c r="C7935" t="s">
        <v>15</v>
      </c>
      <c r="D7935" t="s">
        <v>1</v>
      </c>
      <c r="E7935">
        <v>2125.7117810589343</v>
      </c>
      <c r="F7935" t="s">
        <v>22</v>
      </c>
    </row>
    <row r="7936" spans="1:6" x14ac:dyDescent="0.45">
      <c r="A7936" t="s">
        <v>32</v>
      </c>
      <c r="B7936">
        <v>2033</v>
      </c>
      <c r="C7936" t="s">
        <v>15</v>
      </c>
      <c r="D7936" t="s">
        <v>2</v>
      </c>
      <c r="E7936">
        <v>4.0707903889162562</v>
      </c>
      <c r="F7936" t="s">
        <v>22</v>
      </c>
    </row>
    <row r="7937" spans="1:6" x14ac:dyDescent="0.45">
      <c r="A7937" t="s">
        <v>32</v>
      </c>
      <c r="B7937">
        <v>2033</v>
      </c>
      <c r="C7937" t="s">
        <v>15</v>
      </c>
      <c r="D7937" t="s">
        <v>3</v>
      </c>
      <c r="E7937">
        <v>7.5750829716521153</v>
      </c>
      <c r="F7937" t="s">
        <v>22</v>
      </c>
    </row>
    <row r="7938" spans="1:6" x14ac:dyDescent="0.45">
      <c r="A7938" t="s">
        <v>32</v>
      </c>
      <c r="B7938">
        <v>2033</v>
      </c>
      <c r="C7938" t="s">
        <v>15</v>
      </c>
      <c r="D7938" t="s">
        <v>4</v>
      </c>
      <c r="E7938">
        <v>2620.3881092233119</v>
      </c>
      <c r="F7938" t="s">
        <v>22</v>
      </c>
    </row>
    <row r="7939" spans="1:6" x14ac:dyDescent="0.45">
      <c r="A7939" t="s">
        <v>32</v>
      </c>
      <c r="B7939">
        <v>2033</v>
      </c>
      <c r="C7939" t="s">
        <v>5</v>
      </c>
      <c r="D7939" t="s">
        <v>5</v>
      </c>
      <c r="E7939">
        <v>6423.839485559798</v>
      </c>
      <c r="F7939" t="s">
        <v>22</v>
      </c>
    </row>
    <row r="7940" spans="1:6" x14ac:dyDescent="0.45">
      <c r="A7940" t="s">
        <v>32</v>
      </c>
      <c r="B7940">
        <v>2033</v>
      </c>
      <c r="C7940" t="s">
        <v>16</v>
      </c>
      <c r="D7940" t="s">
        <v>6</v>
      </c>
      <c r="E7940">
        <v>30</v>
      </c>
      <c r="F7940" t="s">
        <v>22</v>
      </c>
    </row>
    <row r="7941" spans="1:6" x14ac:dyDescent="0.45">
      <c r="A7941" t="s">
        <v>32</v>
      </c>
      <c r="B7941">
        <v>2033</v>
      </c>
      <c r="C7941" t="s">
        <v>16</v>
      </c>
      <c r="D7941" t="s">
        <v>7</v>
      </c>
      <c r="E7941">
        <v>3219.4862968000002</v>
      </c>
      <c r="F7941" t="s">
        <v>22</v>
      </c>
    </row>
    <row r="7942" spans="1:6" x14ac:dyDescent="0.45">
      <c r="A7942" t="s">
        <v>32</v>
      </c>
      <c r="B7942">
        <v>2033</v>
      </c>
      <c r="C7942" t="s">
        <v>17</v>
      </c>
      <c r="D7942" t="s">
        <v>8</v>
      </c>
      <c r="E7942">
        <v>4732.9891468747501</v>
      </c>
      <c r="F7942" t="s">
        <v>22</v>
      </c>
    </row>
    <row r="7943" spans="1:6" x14ac:dyDescent="0.45">
      <c r="A7943" t="s">
        <v>32</v>
      </c>
      <c r="B7943">
        <v>2033</v>
      </c>
      <c r="C7943" t="s">
        <v>18</v>
      </c>
      <c r="D7943" t="s">
        <v>9</v>
      </c>
      <c r="E7943">
        <v>0</v>
      </c>
      <c r="F7943" t="s">
        <v>22</v>
      </c>
    </row>
    <row r="7944" spans="1:6" x14ac:dyDescent="0.45">
      <c r="A7944" t="s">
        <v>32</v>
      </c>
      <c r="B7944">
        <v>2033</v>
      </c>
      <c r="C7944" t="s">
        <v>18</v>
      </c>
      <c r="D7944" t="s">
        <v>10</v>
      </c>
      <c r="E7944">
        <v>1042.4000000000001</v>
      </c>
      <c r="F7944" t="s">
        <v>22</v>
      </c>
    </row>
    <row r="7945" spans="1:6" x14ac:dyDescent="0.45">
      <c r="A7945" t="s">
        <v>32</v>
      </c>
      <c r="B7945">
        <v>2033</v>
      </c>
      <c r="C7945" t="s">
        <v>18</v>
      </c>
      <c r="D7945" t="s">
        <v>19</v>
      </c>
      <c r="E7945">
        <v>7.8258258258258273</v>
      </c>
      <c r="F7945" t="s">
        <v>23</v>
      </c>
    </row>
    <row r="7946" spans="1:6" x14ac:dyDescent="0.45">
      <c r="A7946" t="s">
        <v>32</v>
      </c>
      <c r="B7946">
        <v>2034</v>
      </c>
      <c r="C7946" t="s">
        <v>15</v>
      </c>
      <c r="D7946" t="s">
        <v>0</v>
      </c>
      <c r="E7946">
        <v>1723.6560967168257</v>
      </c>
      <c r="F7946" t="s">
        <v>22</v>
      </c>
    </row>
    <row r="7947" spans="1:6" x14ac:dyDescent="0.45">
      <c r="A7947" t="s">
        <v>32</v>
      </c>
      <c r="B7947">
        <v>2034</v>
      </c>
      <c r="C7947" t="s">
        <v>15</v>
      </c>
      <c r="D7947" t="s">
        <v>1</v>
      </c>
      <c r="E7947">
        <v>2145.3310372048604</v>
      </c>
      <c r="F7947" t="s">
        <v>22</v>
      </c>
    </row>
    <row r="7948" spans="1:6" x14ac:dyDescent="0.45">
      <c r="A7948" t="s">
        <v>32</v>
      </c>
      <c r="B7948">
        <v>2034</v>
      </c>
      <c r="C7948" t="s">
        <v>15</v>
      </c>
      <c r="D7948" t="s">
        <v>2</v>
      </c>
      <c r="E7948">
        <v>4.519741125836827</v>
      </c>
      <c r="F7948" t="s">
        <v>22</v>
      </c>
    </row>
    <row r="7949" spans="1:6" x14ac:dyDescent="0.45">
      <c r="A7949" t="s">
        <v>32</v>
      </c>
      <c r="B7949">
        <v>2034</v>
      </c>
      <c r="C7949" t="s">
        <v>15</v>
      </c>
      <c r="D7949" t="s">
        <v>3</v>
      </c>
      <c r="E7949">
        <v>8.0496508820504609</v>
      </c>
      <c r="F7949" t="s">
        <v>22</v>
      </c>
    </row>
    <row r="7950" spans="1:6" x14ac:dyDescent="0.45">
      <c r="A7950" t="s">
        <v>32</v>
      </c>
      <c r="B7950">
        <v>2034</v>
      </c>
      <c r="C7950" t="s">
        <v>15</v>
      </c>
      <c r="D7950" t="s">
        <v>4</v>
      </c>
      <c r="E7950">
        <v>2611.4149282589588</v>
      </c>
      <c r="F7950" t="s">
        <v>22</v>
      </c>
    </row>
    <row r="7951" spans="1:6" x14ac:dyDescent="0.45">
      <c r="A7951" t="s">
        <v>32</v>
      </c>
      <c r="B7951">
        <v>2034</v>
      </c>
      <c r="C7951" t="s">
        <v>5</v>
      </c>
      <c r="D7951" t="s">
        <v>5</v>
      </c>
      <c r="E7951">
        <v>6492.9714541885323</v>
      </c>
      <c r="F7951" t="s">
        <v>22</v>
      </c>
    </row>
    <row r="7952" spans="1:6" x14ac:dyDescent="0.45">
      <c r="A7952" t="s">
        <v>32</v>
      </c>
      <c r="B7952">
        <v>2034</v>
      </c>
      <c r="C7952" t="s">
        <v>16</v>
      </c>
      <c r="D7952" t="s">
        <v>6</v>
      </c>
      <c r="E7952">
        <v>30</v>
      </c>
      <c r="F7952" t="s">
        <v>22</v>
      </c>
    </row>
    <row r="7953" spans="1:6" x14ac:dyDescent="0.45">
      <c r="A7953" t="s">
        <v>32</v>
      </c>
      <c r="B7953">
        <v>2034</v>
      </c>
      <c r="C7953" t="s">
        <v>16</v>
      </c>
      <c r="D7953" t="s">
        <v>7</v>
      </c>
      <c r="E7953">
        <v>3168.2616227999997</v>
      </c>
      <c r="F7953" t="s">
        <v>22</v>
      </c>
    </row>
    <row r="7954" spans="1:6" x14ac:dyDescent="0.45">
      <c r="A7954" t="s">
        <v>32</v>
      </c>
      <c r="B7954">
        <v>2034</v>
      </c>
      <c r="C7954" t="s">
        <v>17</v>
      </c>
      <c r="D7954" t="s">
        <v>8</v>
      </c>
      <c r="E7954">
        <v>4699.6920595167549</v>
      </c>
      <c r="F7954" t="s">
        <v>22</v>
      </c>
    </row>
    <row r="7955" spans="1:6" x14ac:dyDescent="0.45">
      <c r="A7955" t="s">
        <v>32</v>
      </c>
      <c r="B7955">
        <v>2034</v>
      </c>
      <c r="C7955" t="s">
        <v>18</v>
      </c>
      <c r="D7955" t="s">
        <v>9</v>
      </c>
      <c r="E7955">
        <v>0</v>
      </c>
      <c r="F7955" t="s">
        <v>22</v>
      </c>
    </row>
    <row r="7956" spans="1:6" x14ac:dyDescent="0.45">
      <c r="A7956" t="s">
        <v>32</v>
      </c>
      <c r="B7956">
        <v>2034</v>
      </c>
      <c r="C7956" t="s">
        <v>18</v>
      </c>
      <c r="D7956" t="s">
        <v>10</v>
      </c>
      <c r="E7956">
        <v>1108.8</v>
      </c>
      <c r="F7956" t="s">
        <v>22</v>
      </c>
    </row>
    <row r="7957" spans="1:6" x14ac:dyDescent="0.45">
      <c r="A7957" t="s">
        <v>32</v>
      </c>
      <c r="B7957">
        <v>2034</v>
      </c>
      <c r="C7957" t="s">
        <v>18</v>
      </c>
      <c r="D7957" t="s">
        <v>19</v>
      </c>
      <c r="E7957">
        <v>8.3243243243243246</v>
      </c>
      <c r="F7957" t="s">
        <v>23</v>
      </c>
    </row>
    <row r="7958" spans="1:6" x14ac:dyDescent="0.45">
      <c r="A7958" t="s">
        <v>32</v>
      </c>
      <c r="B7958">
        <v>2035</v>
      </c>
      <c r="C7958" t="s">
        <v>15</v>
      </c>
      <c r="D7958" t="s">
        <v>0</v>
      </c>
      <c r="E7958">
        <v>1800.2278803627355</v>
      </c>
      <c r="F7958" t="s">
        <v>22</v>
      </c>
    </row>
    <row r="7959" spans="1:6" x14ac:dyDescent="0.45">
      <c r="A7959" t="s">
        <v>32</v>
      </c>
      <c r="B7959">
        <v>2035</v>
      </c>
      <c r="C7959" t="s">
        <v>15</v>
      </c>
      <c r="D7959" t="s">
        <v>1</v>
      </c>
      <c r="E7959">
        <v>2165.1811218881148</v>
      </c>
      <c r="F7959" t="s">
        <v>22</v>
      </c>
    </row>
    <row r="7960" spans="1:6" x14ac:dyDescent="0.45">
      <c r="A7960" t="s">
        <v>32</v>
      </c>
      <c r="B7960">
        <v>2035</v>
      </c>
      <c r="C7960" t="s">
        <v>15</v>
      </c>
      <c r="D7960" t="s">
        <v>2</v>
      </c>
      <c r="E7960">
        <v>5.0106890976196592</v>
      </c>
      <c r="F7960" t="s">
        <v>22</v>
      </c>
    </row>
    <row r="7961" spans="1:6" x14ac:dyDescent="0.45">
      <c r="A7961" t="s">
        <v>32</v>
      </c>
      <c r="B7961">
        <v>2035</v>
      </c>
      <c r="C7961" t="s">
        <v>15</v>
      </c>
      <c r="D7961" t="s">
        <v>3</v>
      </c>
      <c r="E7961">
        <v>8.6410704714683675</v>
      </c>
      <c r="F7961" t="s">
        <v>22</v>
      </c>
    </row>
    <row r="7962" spans="1:6" x14ac:dyDescent="0.45">
      <c r="A7962" t="s">
        <v>32</v>
      </c>
      <c r="B7962">
        <v>2035</v>
      </c>
      <c r="C7962" t="s">
        <v>15</v>
      </c>
      <c r="D7962" t="s">
        <v>4</v>
      </c>
      <c r="E7962">
        <v>2584.5312351516113</v>
      </c>
      <c r="F7962" t="s">
        <v>22</v>
      </c>
    </row>
    <row r="7963" spans="1:6" x14ac:dyDescent="0.45">
      <c r="A7963" t="s">
        <v>32</v>
      </c>
      <c r="B7963">
        <v>2035</v>
      </c>
      <c r="C7963" t="s">
        <v>5</v>
      </c>
      <c r="D7963" t="s">
        <v>5</v>
      </c>
      <c r="E7963">
        <v>6563.5919969715505</v>
      </c>
      <c r="F7963" t="s">
        <v>22</v>
      </c>
    </row>
    <row r="7964" spans="1:6" x14ac:dyDescent="0.45">
      <c r="A7964" t="s">
        <v>32</v>
      </c>
      <c r="B7964">
        <v>2035</v>
      </c>
      <c r="C7964" t="s">
        <v>16</v>
      </c>
      <c r="D7964" t="s">
        <v>6</v>
      </c>
      <c r="E7964">
        <v>30</v>
      </c>
      <c r="F7964" t="s">
        <v>22</v>
      </c>
    </row>
    <row r="7965" spans="1:6" x14ac:dyDescent="0.45">
      <c r="A7965" t="s">
        <v>32</v>
      </c>
      <c r="B7965">
        <v>2035</v>
      </c>
      <c r="C7965" t="s">
        <v>16</v>
      </c>
      <c r="D7965" t="s">
        <v>7</v>
      </c>
      <c r="E7965">
        <v>3101.1568171599997</v>
      </c>
      <c r="F7965" t="s">
        <v>22</v>
      </c>
    </row>
    <row r="7966" spans="1:6" x14ac:dyDescent="0.45">
      <c r="A7966" t="s">
        <v>32</v>
      </c>
      <c r="B7966">
        <v>2035</v>
      </c>
      <c r="C7966" t="s">
        <v>17</v>
      </c>
      <c r="D7966" t="s">
        <v>8</v>
      </c>
      <c r="E7966">
        <v>4667.7342338347189</v>
      </c>
      <c r="F7966" t="s">
        <v>22</v>
      </c>
    </row>
    <row r="7967" spans="1:6" x14ac:dyDescent="0.45">
      <c r="A7967" t="s">
        <v>32</v>
      </c>
      <c r="B7967">
        <v>2035</v>
      </c>
      <c r="C7967" t="s">
        <v>18</v>
      </c>
      <c r="D7967" t="s">
        <v>9</v>
      </c>
      <c r="E7967">
        <v>0</v>
      </c>
      <c r="F7967" t="s">
        <v>22</v>
      </c>
    </row>
    <row r="7968" spans="1:6" x14ac:dyDescent="0.45">
      <c r="A7968" t="s">
        <v>32</v>
      </c>
      <c r="B7968">
        <v>2035</v>
      </c>
      <c r="C7968" t="s">
        <v>18</v>
      </c>
      <c r="D7968" t="s">
        <v>10</v>
      </c>
      <c r="E7968">
        <v>1179.2</v>
      </c>
      <c r="F7968" t="s">
        <v>22</v>
      </c>
    </row>
    <row r="7969" spans="1:6" x14ac:dyDescent="0.45">
      <c r="A7969" t="s">
        <v>32</v>
      </c>
      <c r="B7969">
        <v>2035</v>
      </c>
      <c r="C7969" t="s">
        <v>18</v>
      </c>
      <c r="D7969" t="s">
        <v>19</v>
      </c>
      <c r="E7969">
        <v>8.8528528528528536</v>
      </c>
      <c r="F7969" t="s">
        <v>23</v>
      </c>
    </row>
    <row r="7970" spans="1:6" x14ac:dyDescent="0.45">
      <c r="A7970" t="s">
        <v>32</v>
      </c>
      <c r="B7970">
        <v>2036</v>
      </c>
      <c r="C7970" t="s">
        <v>15</v>
      </c>
      <c r="D7970" t="s">
        <v>0</v>
      </c>
      <c r="E7970">
        <v>1876.0985735353529</v>
      </c>
      <c r="F7970" t="s">
        <v>22</v>
      </c>
    </row>
    <row r="7971" spans="1:6" x14ac:dyDescent="0.45">
      <c r="A7971" t="s">
        <v>32</v>
      </c>
      <c r="B7971">
        <v>2036</v>
      </c>
      <c r="C7971" t="s">
        <v>15</v>
      </c>
      <c r="D7971" t="s">
        <v>1</v>
      </c>
      <c r="E7971">
        <v>2185.2653730796333</v>
      </c>
      <c r="F7971" t="s">
        <v>22</v>
      </c>
    </row>
    <row r="7972" spans="1:6" x14ac:dyDescent="0.45">
      <c r="A7972" t="s">
        <v>32</v>
      </c>
      <c r="B7972">
        <v>2036</v>
      </c>
      <c r="C7972" t="s">
        <v>15</v>
      </c>
      <c r="D7972" t="s">
        <v>2</v>
      </c>
      <c r="E7972">
        <v>5.5466908510632411</v>
      </c>
      <c r="F7972" t="s">
        <v>22</v>
      </c>
    </row>
    <row r="7973" spans="1:6" x14ac:dyDescent="0.45">
      <c r="A7973" t="s">
        <v>32</v>
      </c>
      <c r="B7973">
        <v>2036</v>
      </c>
      <c r="C7973" t="s">
        <v>15</v>
      </c>
      <c r="D7973" t="s">
        <v>3</v>
      </c>
      <c r="E7973">
        <v>9.4901642915703448</v>
      </c>
      <c r="F7973" t="s">
        <v>22</v>
      </c>
    </row>
    <row r="7974" spans="1:6" x14ac:dyDescent="0.45">
      <c r="A7974" t="s">
        <v>32</v>
      </c>
      <c r="B7974">
        <v>2036</v>
      </c>
      <c r="C7974" t="s">
        <v>15</v>
      </c>
      <c r="D7974" t="s">
        <v>4</v>
      </c>
      <c r="E7974">
        <v>2564.9121095476721</v>
      </c>
      <c r="F7974" t="s">
        <v>22</v>
      </c>
    </row>
    <row r="7975" spans="1:6" x14ac:dyDescent="0.45">
      <c r="A7975" t="s">
        <v>32</v>
      </c>
      <c r="B7975">
        <v>2036</v>
      </c>
      <c r="C7975" t="s">
        <v>5</v>
      </c>
      <c r="D7975" t="s">
        <v>5</v>
      </c>
      <c r="E7975">
        <v>6641.3129113052919</v>
      </c>
      <c r="F7975" t="s">
        <v>22</v>
      </c>
    </row>
    <row r="7976" spans="1:6" x14ac:dyDescent="0.45">
      <c r="A7976" t="s">
        <v>32</v>
      </c>
      <c r="B7976">
        <v>2036</v>
      </c>
      <c r="C7976" t="s">
        <v>16</v>
      </c>
      <c r="D7976" t="s">
        <v>6</v>
      </c>
      <c r="E7976">
        <v>30</v>
      </c>
      <c r="F7976" t="s">
        <v>22</v>
      </c>
    </row>
    <row r="7977" spans="1:6" x14ac:dyDescent="0.45">
      <c r="A7977" t="s">
        <v>32</v>
      </c>
      <c r="B7977">
        <v>2036</v>
      </c>
      <c r="C7977" t="s">
        <v>16</v>
      </c>
      <c r="D7977" t="s">
        <v>7</v>
      </c>
      <c r="E7977">
        <v>3028.94791932</v>
      </c>
      <c r="F7977" t="s">
        <v>22</v>
      </c>
    </row>
    <row r="7978" spans="1:6" x14ac:dyDescent="0.45">
      <c r="A7978" t="s">
        <v>32</v>
      </c>
      <c r="B7978">
        <v>2036</v>
      </c>
      <c r="C7978" t="s">
        <v>17</v>
      </c>
      <c r="D7978" t="s">
        <v>8</v>
      </c>
      <c r="E7978">
        <v>4624.6190022088731</v>
      </c>
      <c r="F7978" t="s">
        <v>22</v>
      </c>
    </row>
    <row r="7979" spans="1:6" x14ac:dyDescent="0.45">
      <c r="A7979" t="s">
        <v>32</v>
      </c>
      <c r="B7979">
        <v>2036</v>
      </c>
      <c r="C7979" t="s">
        <v>18</v>
      </c>
      <c r="D7979" t="s">
        <v>9</v>
      </c>
      <c r="E7979">
        <v>0</v>
      </c>
      <c r="F7979" t="s">
        <v>22</v>
      </c>
    </row>
    <row r="7980" spans="1:6" x14ac:dyDescent="0.45">
      <c r="A7980" t="s">
        <v>32</v>
      </c>
      <c r="B7980">
        <v>2036</v>
      </c>
      <c r="C7980" t="s">
        <v>18</v>
      </c>
      <c r="D7980" t="s">
        <v>10</v>
      </c>
      <c r="E7980">
        <v>1255.2</v>
      </c>
      <c r="F7980" t="s">
        <v>22</v>
      </c>
    </row>
    <row r="7981" spans="1:6" x14ac:dyDescent="0.45">
      <c r="A7981" t="s">
        <v>32</v>
      </c>
      <c r="B7981">
        <v>2036</v>
      </c>
      <c r="C7981" t="s">
        <v>18</v>
      </c>
      <c r="D7981" t="s">
        <v>19</v>
      </c>
      <c r="E7981">
        <v>9.423423423423424</v>
      </c>
      <c r="F7981" t="s">
        <v>23</v>
      </c>
    </row>
    <row r="7982" spans="1:6" x14ac:dyDescent="0.45">
      <c r="A7982" t="s">
        <v>32</v>
      </c>
      <c r="B7982">
        <v>2037</v>
      </c>
      <c r="C7982" t="s">
        <v>15</v>
      </c>
      <c r="D7982" t="s">
        <v>0</v>
      </c>
      <c r="E7982">
        <v>1949.9099349646972</v>
      </c>
      <c r="F7982" t="s">
        <v>22</v>
      </c>
    </row>
    <row r="7983" spans="1:6" x14ac:dyDescent="0.45">
      <c r="A7983" t="s">
        <v>32</v>
      </c>
      <c r="B7983">
        <v>2037</v>
      </c>
      <c r="C7983" t="s">
        <v>15</v>
      </c>
      <c r="D7983" t="s">
        <v>1</v>
      </c>
      <c r="E7983">
        <v>2205.5871844086014</v>
      </c>
      <c r="F7983" t="s">
        <v>22</v>
      </c>
    </row>
    <row r="7984" spans="1:6" x14ac:dyDescent="0.45">
      <c r="A7984" t="s">
        <v>32</v>
      </c>
      <c r="B7984">
        <v>2037</v>
      </c>
      <c r="C7984" t="s">
        <v>15</v>
      </c>
      <c r="D7984" t="s">
        <v>2</v>
      </c>
      <c r="E7984">
        <v>6.1432793485875035</v>
      </c>
      <c r="F7984" t="s">
        <v>22</v>
      </c>
    </row>
    <row r="7985" spans="1:6" x14ac:dyDescent="0.45">
      <c r="A7985" t="s">
        <v>32</v>
      </c>
      <c r="B7985">
        <v>2037</v>
      </c>
      <c r="C7985" t="s">
        <v>15</v>
      </c>
      <c r="D7985" t="s">
        <v>3</v>
      </c>
      <c r="E7985">
        <v>10.398107610608433</v>
      </c>
      <c r="F7985" t="s">
        <v>22</v>
      </c>
    </row>
    <row r="7986" spans="1:6" x14ac:dyDescent="0.45">
      <c r="A7986" t="s">
        <v>32</v>
      </c>
      <c r="B7986">
        <v>2037</v>
      </c>
      <c r="C7986" t="s">
        <v>15</v>
      </c>
      <c r="D7986" t="s">
        <v>4</v>
      </c>
      <c r="E7986">
        <v>2529.1861391152261</v>
      </c>
      <c r="F7986" t="s">
        <v>22</v>
      </c>
    </row>
    <row r="7987" spans="1:6" x14ac:dyDescent="0.45">
      <c r="A7987" t="s">
        <v>32</v>
      </c>
      <c r="B7987">
        <v>2037</v>
      </c>
      <c r="C7987" t="s">
        <v>5</v>
      </c>
      <c r="D7987" t="s">
        <v>5</v>
      </c>
      <c r="E7987">
        <v>6701.2246454477208</v>
      </c>
      <c r="F7987" t="s">
        <v>22</v>
      </c>
    </row>
    <row r="7988" spans="1:6" x14ac:dyDescent="0.45">
      <c r="A7988" t="s">
        <v>32</v>
      </c>
      <c r="B7988">
        <v>2037</v>
      </c>
      <c r="C7988" t="s">
        <v>16</v>
      </c>
      <c r="D7988" t="s">
        <v>6</v>
      </c>
      <c r="E7988">
        <v>30</v>
      </c>
      <c r="F7988" t="s">
        <v>22</v>
      </c>
    </row>
    <row r="7989" spans="1:6" x14ac:dyDescent="0.45">
      <c r="A7989" t="s">
        <v>32</v>
      </c>
      <c r="B7989">
        <v>2037</v>
      </c>
      <c r="C7989" t="s">
        <v>16</v>
      </c>
      <c r="D7989" t="s">
        <v>7</v>
      </c>
      <c r="E7989">
        <v>2935.9338620000003</v>
      </c>
      <c r="F7989" t="s">
        <v>22</v>
      </c>
    </row>
    <row r="7990" spans="1:6" x14ac:dyDescent="0.45">
      <c r="A7990" t="s">
        <v>32</v>
      </c>
      <c r="B7990">
        <v>2037</v>
      </c>
      <c r="C7990" t="s">
        <v>17</v>
      </c>
      <c r="D7990" t="s">
        <v>8</v>
      </c>
      <c r="E7990">
        <v>4560.7898917399543</v>
      </c>
      <c r="F7990" t="s">
        <v>22</v>
      </c>
    </row>
    <row r="7991" spans="1:6" x14ac:dyDescent="0.45">
      <c r="A7991" t="s">
        <v>32</v>
      </c>
      <c r="B7991">
        <v>2037</v>
      </c>
      <c r="C7991" t="s">
        <v>18</v>
      </c>
      <c r="D7991" t="s">
        <v>9</v>
      </c>
      <c r="E7991">
        <v>0</v>
      </c>
      <c r="F7991" t="s">
        <v>22</v>
      </c>
    </row>
    <row r="7992" spans="1:6" x14ac:dyDescent="0.45">
      <c r="A7992" t="s">
        <v>32</v>
      </c>
      <c r="B7992">
        <v>2037</v>
      </c>
      <c r="C7992" t="s">
        <v>18</v>
      </c>
      <c r="D7992" t="s">
        <v>10</v>
      </c>
      <c r="E7992">
        <v>1326.4</v>
      </c>
      <c r="F7992" t="s">
        <v>22</v>
      </c>
    </row>
    <row r="7993" spans="1:6" x14ac:dyDescent="0.45">
      <c r="A7993" t="s">
        <v>32</v>
      </c>
      <c r="B7993">
        <v>2037</v>
      </c>
      <c r="C7993" t="s">
        <v>18</v>
      </c>
      <c r="D7993" t="s">
        <v>19</v>
      </c>
      <c r="E7993">
        <v>9.9579579579579587</v>
      </c>
      <c r="F7993" t="s">
        <v>23</v>
      </c>
    </row>
    <row r="7994" spans="1:6" x14ac:dyDescent="0.45">
      <c r="A7994" t="s">
        <v>32</v>
      </c>
      <c r="B7994">
        <v>2038</v>
      </c>
      <c r="C7994" t="s">
        <v>15</v>
      </c>
      <c r="D7994" t="s">
        <v>0</v>
      </c>
      <c r="E7994">
        <v>2022.125313439145</v>
      </c>
      <c r="F7994" t="s">
        <v>22</v>
      </c>
    </row>
    <row r="7995" spans="1:6" x14ac:dyDescent="0.45">
      <c r="A7995" t="s">
        <v>32</v>
      </c>
      <c r="B7995">
        <v>2038</v>
      </c>
      <c r="C7995" t="s">
        <v>15</v>
      </c>
      <c r="D7995" t="s">
        <v>1</v>
      </c>
      <c r="E7995">
        <v>2226.150006173038</v>
      </c>
      <c r="F7995" t="s">
        <v>22</v>
      </c>
    </row>
    <row r="7996" spans="1:6" x14ac:dyDescent="0.45">
      <c r="A7996" t="s">
        <v>32</v>
      </c>
      <c r="B7996">
        <v>2038</v>
      </c>
      <c r="C7996" t="s">
        <v>15</v>
      </c>
      <c r="D7996" t="s">
        <v>2</v>
      </c>
      <c r="E7996">
        <v>6.8079105783477809</v>
      </c>
      <c r="F7996" t="s">
        <v>22</v>
      </c>
    </row>
    <row r="7997" spans="1:6" x14ac:dyDescent="0.45">
      <c r="A7997" t="s">
        <v>32</v>
      </c>
      <c r="B7997">
        <v>2038</v>
      </c>
      <c r="C7997" t="s">
        <v>15</v>
      </c>
      <c r="D7997" t="s">
        <v>3</v>
      </c>
      <c r="E7997">
        <v>11.368483075674698</v>
      </c>
      <c r="F7997" t="s">
        <v>22</v>
      </c>
    </row>
    <row r="7998" spans="1:6" x14ac:dyDescent="0.45">
      <c r="A7998" t="s">
        <v>32</v>
      </c>
      <c r="B7998">
        <v>2038</v>
      </c>
      <c r="C7998" t="s">
        <v>15</v>
      </c>
      <c r="D7998" t="s">
        <v>4</v>
      </c>
      <c r="E7998">
        <v>2477.4439562132602</v>
      </c>
      <c r="F7998" t="s">
        <v>22</v>
      </c>
    </row>
    <row r="7999" spans="1:6" x14ac:dyDescent="0.45">
      <c r="A7999" t="s">
        <v>32</v>
      </c>
      <c r="B7999">
        <v>2038</v>
      </c>
      <c r="C7999" t="s">
        <v>5</v>
      </c>
      <c r="D7999" t="s">
        <v>5</v>
      </c>
      <c r="E7999">
        <v>6743.8956694794661</v>
      </c>
      <c r="F7999" t="s">
        <v>22</v>
      </c>
    </row>
    <row r="8000" spans="1:6" x14ac:dyDescent="0.45">
      <c r="A8000" t="s">
        <v>32</v>
      </c>
      <c r="B8000">
        <v>2038</v>
      </c>
      <c r="C8000" t="s">
        <v>16</v>
      </c>
      <c r="D8000" t="s">
        <v>6</v>
      </c>
      <c r="E8000">
        <v>30</v>
      </c>
      <c r="F8000" t="s">
        <v>22</v>
      </c>
    </row>
    <row r="8001" spans="1:6" x14ac:dyDescent="0.45">
      <c r="A8001" t="s">
        <v>32</v>
      </c>
      <c r="B8001">
        <v>2038</v>
      </c>
      <c r="C8001" t="s">
        <v>16</v>
      </c>
      <c r="D8001" t="s">
        <v>7</v>
      </c>
      <c r="E8001">
        <v>2856.6619057599992</v>
      </c>
      <c r="F8001" t="s">
        <v>22</v>
      </c>
    </row>
    <row r="8002" spans="1:6" x14ac:dyDescent="0.45">
      <c r="A8002" t="s">
        <v>32</v>
      </c>
      <c r="B8002">
        <v>2038</v>
      </c>
      <c r="C8002" t="s">
        <v>17</v>
      </c>
      <c r="D8002" t="s">
        <v>8</v>
      </c>
      <c r="E8002">
        <v>4521.8052636355906</v>
      </c>
      <c r="F8002" t="s">
        <v>22</v>
      </c>
    </row>
    <row r="8003" spans="1:6" x14ac:dyDescent="0.45">
      <c r="A8003" t="s">
        <v>32</v>
      </c>
      <c r="B8003">
        <v>2038</v>
      </c>
      <c r="C8003" t="s">
        <v>18</v>
      </c>
      <c r="D8003" t="s">
        <v>9</v>
      </c>
      <c r="E8003">
        <v>0</v>
      </c>
      <c r="F8003" t="s">
        <v>22</v>
      </c>
    </row>
    <row r="8004" spans="1:6" x14ac:dyDescent="0.45">
      <c r="A8004" t="s">
        <v>32</v>
      </c>
      <c r="B8004">
        <v>2038</v>
      </c>
      <c r="C8004" t="s">
        <v>18</v>
      </c>
      <c r="D8004" t="s">
        <v>10</v>
      </c>
      <c r="E8004">
        <v>1383.2</v>
      </c>
      <c r="F8004" t="s">
        <v>22</v>
      </c>
    </row>
    <row r="8005" spans="1:6" x14ac:dyDescent="0.45">
      <c r="A8005" t="s">
        <v>32</v>
      </c>
      <c r="B8005">
        <v>2038</v>
      </c>
      <c r="C8005" t="s">
        <v>18</v>
      </c>
      <c r="D8005" t="s">
        <v>19</v>
      </c>
      <c r="E8005">
        <v>10.384384384384386</v>
      </c>
      <c r="F8005" t="s">
        <v>23</v>
      </c>
    </row>
    <row r="8006" spans="1:6" x14ac:dyDescent="0.45">
      <c r="A8006" t="s">
        <v>32</v>
      </c>
      <c r="B8006">
        <v>2039</v>
      </c>
      <c r="C8006" t="s">
        <v>15</v>
      </c>
      <c r="D8006" t="s">
        <v>0</v>
      </c>
      <c r="E8006">
        <v>2111.9906608600222</v>
      </c>
      <c r="F8006" t="s">
        <v>22</v>
      </c>
    </row>
    <row r="8007" spans="1:6" x14ac:dyDescent="0.45">
      <c r="A8007" t="s">
        <v>32</v>
      </c>
      <c r="B8007">
        <v>2039</v>
      </c>
      <c r="C8007" t="s">
        <v>15</v>
      </c>
      <c r="D8007" t="s">
        <v>1</v>
      </c>
      <c r="E8007">
        <v>2246.9573463695897</v>
      </c>
      <c r="F8007" t="s">
        <v>22</v>
      </c>
    </row>
    <row r="8008" spans="1:6" x14ac:dyDescent="0.45">
      <c r="A8008" t="s">
        <v>32</v>
      </c>
      <c r="B8008">
        <v>2039</v>
      </c>
      <c r="C8008" t="s">
        <v>15</v>
      </c>
      <c r="D8008" t="s">
        <v>2</v>
      </c>
      <c r="E8008">
        <v>7.5490655900643908</v>
      </c>
      <c r="F8008" t="s">
        <v>22</v>
      </c>
    </row>
    <row r="8009" spans="1:6" x14ac:dyDescent="0.45">
      <c r="A8009" t="s">
        <v>32</v>
      </c>
      <c r="B8009">
        <v>2039</v>
      </c>
      <c r="C8009" t="s">
        <v>15</v>
      </c>
      <c r="D8009" t="s">
        <v>3</v>
      </c>
      <c r="E8009">
        <v>12.403534204640383</v>
      </c>
      <c r="F8009" t="s">
        <v>22</v>
      </c>
    </row>
    <row r="8010" spans="1:6" x14ac:dyDescent="0.45">
      <c r="A8010" t="s">
        <v>32</v>
      </c>
      <c r="B8010">
        <v>2039</v>
      </c>
      <c r="C8010" t="s">
        <v>15</v>
      </c>
      <c r="D8010" t="s">
        <v>4</v>
      </c>
      <c r="E8010">
        <v>2373.5528998310901</v>
      </c>
      <c r="F8010" t="s">
        <v>22</v>
      </c>
    </row>
    <row r="8011" spans="1:6" x14ac:dyDescent="0.45">
      <c r="A8011" t="s">
        <v>32</v>
      </c>
      <c r="B8011">
        <v>2039</v>
      </c>
      <c r="C8011" t="s">
        <v>5</v>
      </c>
      <c r="D8011" t="s">
        <v>5</v>
      </c>
      <c r="E8011">
        <v>6752.453506855406</v>
      </c>
      <c r="F8011" t="s">
        <v>22</v>
      </c>
    </row>
    <row r="8012" spans="1:6" x14ac:dyDescent="0.45">
      <c r="A8012" t="s">
        <v>32</v>
      </c>
      <c r="B8012">
        <v>2039</v>
      </c>
      <c r="C8012" t="s">
        <v>16</v>
      </c>
      <c r="D8012" t="s">
        <v>6</v>
      </c>
      <c r="E8012">
        <v>30</v>
      </c>
      <c r="F8012" t="s">
        <v>22</v>
      </c>
    </row>
    <row r="8013" spans="1:6" x14ac:dyDescent="0.45">
      <c r="A8013" t="s">
        <v>32</v>
      </c>
      <c r="B8013">
        <v>2039</v>
      </c>
      <c r="C8013" t="s">
        <v>16</v>
      </c>
      <c r="D8013" t="s">
        <v>7</v>
      </c>
      <c r="E8013">
        <v>2778.98992288</v>
      </c>
      <c r="F8013" t="s">
        <v>22</v>
      </c>
    </row>
    <row r="8014" spans="1:6" x14ac:dyDescent="0.45">
      <c r="A8014" t="s">
        <v>32</v>
      </c>
      <c r="B8014">
        <v>2039</v>
      </c>
      <c r="C8014" t="s">
        <v>17</v>
      </c>
      <c r="D8014" t="s">
        <v>8</v>
      </c>
      <c r="E8014">
        <v>4514.3222129489577</v>
      </c>
      <c r="F8014" t="s">
        <v>22</v>
      </c>
    </row>
    <row r="8015" spans="1:6" x14ac:dyDescent="0.45">
      <c r="A8015" t="s">
        <v>32</v>
      </c>
      <c r="B8015">
        <v>2039</v>
      </c>
      <c r="C8015" t="s">
        <v>18</v>
      </c>
      <c r="D8015" t="s">
        <v>9</v>
      </c>
      <c r="E8015">
        <v>0</v>
      </c>
      <c r="F8015" t="s">
        <v>22</v>
      </c>
    </row>
    <row r="8016" spans="1:6" x14ac:dyDescent="0.45">
      <c r="A8016" t="s">
        <v>32</v>
      </c>
      <c r="B8016">
        <v>2039</v>
      </c>
      <c r="C8016" t="s">
        <v>18</v>
      </c>
      <c r="D8016" t="s">
        <v>10</v>
      </c>
      <c r="E8016">
        <v>1433.6</v>
      </c>
      <c r="F8016" t="s">
        <v>22</v>
      </c>
    </row>
    <row r="8017" spans="1:6" x14ac:dyDescent="0.45">
      <c r="A8017" t="s">
        <v>32</v>
      </c>
      <c r="B8017">
        <v>2039</v>
      </c>
      <c r="C8017" t="s">
        <v>18</v>
      </c>
      <c r="D8017" t="s">
        <v>19</v>
      </c>
      <c r="E8017">
        <v>10.762762762762764</v>
      </c>
      <c r="F8017" t="s">
        <v>23</v>
      </c>
    </row>
    <row r="8018" spans="1:6" x14ac:dyDescent="0.45">
      <c r="A8018" t="s">
        <v>32</v>
      </c>
      <c r="B8018">
        <v>2040</v>
      </c>
      <c r="C8018" t="s">
        <v>15</v>
      </c>
      <c r="D8018" t="s">
        <v>0</v>
      </c>
      <c r="E8018">
        <v>2197.5452613533789</v>
      </c>
      <c r="F8018" t="s">
        <v>22</v>
      </c>
    </row>
    <row r="8019" spans="1:6" x14ac:dyDescent="0.45">
      <c r="A8019" t="s">
        <v>32</v>
      </c>
      <c r="B8019">
        <v>2040</v>
      </c>
      <c r="C8019" t="s">
        <v>15</v>
      </c>
      <c r="D8019" t="s">
        <v>1</v>
      </c>
      <c r="E8019">
        <v>2271.9450659477484</v>
      </c>
      <c r="F8019" t="s">
        <v>22</v>
      </c>
    </row>
    <row r="8020" spans="1:6" x14ac:dyDescent="0.45">
      <c r="A8020" t="s">
        <v>32</v>
      </c>
      <c r="B8020">
        <v>2040</v>
      </c>
      <c r="C8020" t="s">
        <v>15</v>
      </c>
      <c r="D8020" t="s">
        <v>2</v>
      </c>
      <c r="E8020">
        <v>8.3965981480084544</v>
      </c>
      <c r="F8020" t="s">
        <v>22</v>
      </c>
    </row>
    <row r="8021" spans="1:6" x14ac:dyDescent="0.45">
      <c r="A8021" t="s">
        <v>32</v>
      </c>
      <c r="B8021">
        <v>2040</v>
      </c>
      <c r="C8021" t="s">
        <v>15</v>
      </c>
      <c r="D8021" t="s">
        <v>3</v>
      </c>
      <c r="E8021">
        <v>13.349659235374656</v>
      </c>
      <c r="F8021" t="s">
        <v>22</v>
      </c>
    </row>
    <row r="8022" spans="1:6" x14ac:dyDescent="0.45">
      <c r="A8022" t="s">
        <v>32</v>
      </c>
      <c r="B8022">
        <v>2040</v>
      </c>
      <c r="C8022" t="s">
        <v>15</v>
      </c>
      <c r="D8022" t="s">
        <v>4</v>
      </c>
      <c r="E8022">
        <v>2277.050204976872</v>
      </c>
      <c r="F8022" t="s">
        <v>22</v>
      </c>
    </row>
    <row r="8023" spans="1:6" x14ac:dyDescent="0.45">
      <c r="A8023" t="s">
        <v>32</v>
      </c>
      <c r="B8023">
        <v>2040</v>
      </c>
      <c r="C8023" t="s">
        <v>5</v>
      </c>
      <c r="D8023" t="s">
        <v>5</v>
      </c>
      <c r="E8023">
        <v>6768.2867896613834</v>
      </c>
      <c r="F8023" t="s">
        <v>22</v>
      </c>
    </row>
    <row r="8024" spans="1:6" x14ac:dyDescent="0.45">
      <c r="A8024" t="s">
        <v>32</v>
      </c>
      <c r="B8024">
        <v>2040</v>
      </c>
      <c r="C8024" t="s">
        <v>16</v>
      </c>
      <c r="D8024" t="s">
        <v>6</v>
      </c>
      <c r="E8024">
        <v>30</v>
      </c>
      <c r="F8024" t="s">
        <v>22</v>
      </c>
    </row>
    <row r="8025" spans="1:6" x14ac:dyDescent="0.45">
      <c r="A8025" t="s">
        <v>32</v>
      </c>
      <c r="B8025">
        <v>2040</v>
      </c>
      <c r="C8025" t="s">
        <v>16</v>
      </c>
      <c r="D8025" t="s">
        <v>7</v>
      </c>
      <c r="E8025">
        <v>2704.6815936399994</v>
      </c>
      <c r="F8025" t="s">
        <v>22</v>
      </c>
    </row>
    <row r="8026" spans="1:6" x14ac:dyDescent="0.45">
      <c r="A8026" t="s">
        <v>32</v>
      </c>
      <c r="B8026">
        <v>2040</v>
      </c>
      <c r="C8026" t="s">
        <v>17</v>
      </c>
      <c r="D8026" t="s">
        <v>8</v>
      </c>
      <c r="E8026">
        <v>4495.0357788801148</v>
      </c>
      <c r="F8026" t="s">
        <v>22</v>
      </c>
    </row>
    <row r="8027" spans="1:6" x14ac:dyDescent="0.45">
      <c r="A8027" t="s">
        <v>32</v>
      </c>
      <c r="B8027">
        <v>2040</v>
      </c>
      <c r="C8027" t="s">
        <v>18</v>
      </c>
      <c r="D8027" t="s">
        <v>9</v>
      </c>
      <c r="E8027">
        <v>0</v>
      </c>
      <c r="F8027" t="s">
        <v>22</v>
      </c>
    </row>
    <row r="8028" spans="1:6" x14ac:dyDescent="0.45">
      <c r="A8028" t="s">
        <v>32</v>
      </c>
      <c r="B8028">
        <v>2040</v>
      </c>
      <c r="C8028" t="s">
        <v>18</v>
      </c>
      <c r="D8028" t="s">
        <v>10</v>
      </c>
      <c r="E8028">
        <v>1508</v>
      </c>
      <c r="F8028" t="s">
        <v>22</v>
      </c>
    </row>
    <row r="8029" spans="1:6" x14ac:dyDescent="0.45">
      <c r="A8029" t="s">
        <v>32</v>
      </c>
      <c r="B8029">
        <v>2040</v>
      </c>
      <c r="C8029" t="s">
        <v>18</v>
      </c>
      <c r="D8029" t="s">
        <v>19</v>
      </c>
      <c r="E8029">
        <v>11.321321321321324</v>
      </c>
      <c r="F8029" t="s">
        <v>23</v>
      </c>
    </row>
    <row r="8030" spans="1:6" x14ac:dyDescent="0.45">
      <c r="A8030" t="s">
        <v>32</v>
      </c>
      <c r="B8030">
        <v>2041</v>
      </c>
      <c r="C8030" t="s">
        <v>15</v>
      </c>
      <c r="D8030" t="s">
        <v>0</v>
      </c>
      <c r="E8030">
        <v>2275.7947543333717</v>
      </c>
      <c r="F8030" t="s">
        <v>22</v>
      </c>
    </row>
    <row r="8031" spans="1:6" x14ac:dyDescent="0.45">
      <c r="A8031" t="s">
        <v>32</v>
      </c>
      <c r="B8031">
        <v>2041</v>
      </c>
      <c r="C8031" t="s">
        <v>15</v>
      </c>
      <c r="D8031" t="s">
        <v>1</v>
      </c>
      <c r="E8031">
        <v>2297.2434816779109</v>
      </c>
      <c r="F8031" t="s">
        <v>22</v>
      </c>
    </row>
    <row r="8032" spans="1:6" x14ac:dyDescent="0.45">
      <c r="A8032" t="s">
        <v>32</v>
      </c>
      <c r="B8032">
        <v>2041</v>
      </c>
      <c r="C8032" t="s">
        <v>15</v>
      </c>
      <c r="D8032" t="s">
        <v>2</v>
      </c>
      <c r="E8032">
        <v>9.3546051203692784</v>
      </c>
      <c r="F8032" t="s">
        <v>22</v>
      </c>
    </row>
    <row r="8033" spans="1:6" x14ac:dyDescent="0.45">
      <c r="A8033" t="s">
        <v>32</v>
      </c>
      <c r="B8033">
        <v>2041</v>
      </c>
      <c r="C8033" t="s">
        <v>15</v>
      </c>
      <c r="D8033" t="s">
        <v>3</v>
      </c>
      <c r="E8033">
        <v>14.103776192349631</v>
      </c>
      <c r="F8033" t="s">
        <v>22</v>
      </c>
    </row>
    <row r="8034" spans="1:6" x14ac:dyDescent="0.45">
      <c r="A8034" t="s">
        <v>32</v>
      </c>
      <c r="B8034">
        <v>2041</v>
      </c>
      <c r="C8034" t="s">
        <v>15</v>
      </c>
      <c r="D8034" t="s">
        <v>4</v>
      </c>
      <c r="E8034">
        <v>2131.0270806706908</v>
      </c>
      <c r="F8034" t="s">
        <v>22</v>
      </c>
    </row>
    <row r="8035" spans="1:6" x14ac:dyDescent="0.45">
      <c r="A8035" t="s">
        <v>32</v>
      </c>
      <c r="B8035">
        <v>2041</v>
      </c>
      <c r="C8035" t="s">
        <v>5</v>
      </c>
      <c r="D8035" t="s">
        <v>5</v>
      </c>
      <c r="E8035">
        <v>6727.5236979946931</v>
      </c>
      <c r="F8035" t="s">
        <v>22</v>
      </c>
    </row>
    <row r="8036" spans="1:6" x14ac:dyDescent="0.45">
      <c r="A8036" t="s">
        <v>32</v>
      </c>
      <c r="B8036">
        <v>2041</v>
      </c>
      <c r="C8036" t="s">
        <v>16</v>
      </c>
      <c r="D8036" t="s">
        <v>6</v>
      </c>
      <c r="E8036">
        <v>30</v>
      </c>
      <c r="F8036" t="s">
        <v>22</v>
      </c>
    </row>
    <row r="8037" spans="1:6" x14ac:dyDescent="0.45">
      <c r="A8037" t="s">
        <v>32</v>
      </c>
      <c r="B8037">
        <v>2041</v>
      </c>
      <c r="C8037" t="s">
        <v>16</v>
      </c>
      <c r="D8037" t="s">
        <v>7</v>
      </c>
      <c r="E8037">
        <v>2622.0459437999989</v>
      </c>
      <c r="F8037" t="s">
        <v>22</v>
      </c>
    </row>
    <row r="8038" spans="1:6" x14ac:dyDescent="0.45">
      <c r="A8038" t="s">
        <v>32</v>
      </c>
      <c r="B8038">
        <v>2041</v>
      </c>
      <c r="C8038" t="s">
        <v>17</v>
      </c>
      <c r="D8038" t="s">
        <v>8</v>
      </c>
      <c r="E8038">
        <v>4500.9072295981732</v>
      </c>
      <c r="F8038" t="s">
        <v>22</v>
      </c>
    </row>
    <row r="8039" spans="1:6" x14ac:dyDescent="0.45">
      <c r="A8039" t="s">
        <v>32</v>
      </c>
      <c r="B8039">
        <v>2041</v>
      </c>
      <c r="C8039" t="s">
        <v>18</v>
      </c>
      <c r="D8039" t="s">
        <v>9</v>
      </c>
      <c r="E8039">
        <v>0</v>
      </c>
      <c r="F8039" t="s">
        <v>22</v>
      </c>
    </row>
    <row r="8040" spans="1:6" x14ac:dyDescent="0.45">
      <c r="A8040" t="s">
        <v>32</v>
      </c>
      <c r="B8040">
        <v>2041</v>
      </c>
      <c r="C8040" t="s">
        <v>18</v>
      </c>
      <c r="D8040" t="s">
        <v>10</v>
      </c>
      <c r="E8040">
        <v>1540.8</v>
      </c>
      <c r="F8040" t="s">
        <v>22</v>
      </c>
    </row>
    <row r="8041" spans="1:6" x14ac:dyDescent="0.45">
      <c r="A8041" t="s">
        <v>32</v>
      </c>
      <c r="B8041">
        <v>2041</v>
      </c>
      <c r="C8041" t="s">
        <v>18</v>
      </c>
      <c r="D8041" t="s">
        <v>19</v>
      </c>
      <c r="E8041">
        <v>11.567567567567568</v>
      </c>
      <c r="F8041" t="s">
        <v>23</v>
      </c>
    </row>
    <row r="8042" spans="1:6" x14ac:dyDescent="0.45">
      <c r="A8042" t="s">
        <v>32</v>
      </c>
      <c r="B8042">
        <v>2042</v>
      </c>
      <c r="C8042" t="s">
        <v>15</v>
      </c>
      <c r="D8042" t="s">
        <v>0</v>
      </c>
      <c r="E8042">
        <v>2348.6841081607668</v>
      </c>
      <c r="F8042" t="s">
        <v>22</v>
      </c>
    </row>
    <row r="8043" spans="1:6" x14ac:dyDescent="0.45">
      <c r="A8043" t="s">
        <v>32</v>
      </c>
      <c r="B8043">
        <v>2042</v>
      </c>
      <c r="C8043" t="s">
        <v>15</v>
      </c>
      <c r="D8043" t="s">
        <v>1</v>
      </c>
      <c r="E8043">
        <v>2322.8569691808925</v>
      </c>
      <c r="F8043" t="s">
        <v>22</v>
      </c>
    </row>
    <row r="8044" spans="1:6" x14ac:dyDescent="0.45">
      <c r="A8044" t="s">
        <v>32</v>
      </c>
      <c r="B8044">
        <v>2042</v>
      </c>
      <c r="C8044" t="s">
        <v>15</v>
      </c>
      <c r="D8044" t="s">
        <v>2</v>
      </c>
      <c r="E8044">
        <v>10.440795057544042</v>
      </c>
      <c r="F8044" t="s">
        <v>22</v>
      </c>
    </row>
    <row r="8045" spans="1:6" x14ac:dyDescent="0.45">
      <c r="A8045" t="s">
        <v>32</v>
      </c>
      <c r="B8045">
        <v>2042</v>
      </c>
      <c r="C8045" t="s">
        <v>15</v>
      </c>
      <c r="D8045" t="s">
        <v>3</v>
      </c>
      <c r="E8045">
        <v>14.899485882866774</v>
      </c>
      <c r="F8045" t="s">
        <v>22</v>
      </c>
    </row>
    <row r="8046" spans="1:6" x14ac:dyDescent="0.45">
      <c r="A8046" t="s">
        <v>32</v>
      </c>
      <c r="B8046">
        <v>2042</v>
      </c>
      <c r="C8046" t="s">
        <v>15</v>
      </c>
      <c r="D8046" t="s">
        <v>4</v>
      </c>
      <c r="E8046">
        <v>2004.5620927005211</v>
      </c>
      <c r="F8046" t="s">
        <v>22</v>
      </c>
    </row>
    <row r="8047" spans="1:6" x14ac:dyDescent="0.45">
      <c r="A8047" t="s">
        <v>32</v>
      </c>
      <c r="B8047">
        <v>2042</v>
      </c>
      <c r="C8047" t="s">
        <v>5</v>
      </c>
      <c r="D8047" t="s">
        <v>5</v>
      </c>
      <c r="E8047">
        <v>6701.4434509825905</v>
      </c>
      <c r="F8047" t="s">
        <v>22</v>
      </c>
    </row>
    <row r="8048" spans="1:6" x14ac:dyDescent="0.45">
      <c r="A8048" t="s">
        <v>32</v>
      </c>
      <c r="B8048">
        <v>2042</v>
      </c>
      <c r="C8048" t="s">
        <v>16</v>
      </c>
      <c r="D8048" t="s">
        <v>6</v>
      </c>
      <c r="E8048">
        <v>30</v>
      </c>
      <c r="F8048" t="s">
        <v>22</v>
      </c>
    </row>
    <row r="8049" spans="1:6" x14ac:dyDescent="0.45">
      <c r="A8049" t="s">
        <v>32</v>
      </c>
      <c r="B8049">
        <v>2042</v>
      </c>
      <c r="C8049" t="s">
        <v>16</v>
      </c>
      <c r="D8049" t="s">
        <v>7</v>
      </c>
      <c r="E8049">
        <v>2547.2196880799997</v>
      </c>
      <c r="F8049" t="s">
        <v>22</v>
      </c>
    </row>
    <row r="8050" spans="1:6" x14ac:dyDescent="0.45">
      <c r="A8050" t="s">
        <v>32</v>
      </c>
      <c r="B8050">
        <v>2042</v>
      </c>
      <c r="C8050" t="s">
        <v>17</v>
      </c>
      <c r="D8050" t="s">
        <v>8</v>
      </c>
      <c r="E8050">
        <v>4501.645980640852</v>
      </c>
      <c r="F8050" t="s">
        <v>22</v>
      </c>
    </row>
    <row r="8051" spans="1:6" x14ac:dyDescent="0.45">
      <c r="A8051" t="s">
        <v>32</v>
      </c>
      <c r="B8051">
        <v>2042</v>
      </c>
      <c r="C8051" t="s">
        <v>18</v>
      </c>
      <c r="D8051" t="s">
        <v>9</v>
      </c>
      <c r="E8051">
        <v>0</v>
      </c>
      <c r="F8051" t="s">
        <v>22</v>
      </c>
    </row>
    <row r="8052" spans="1:6" x14ac:dyDescent="0.45">
      <c r="A8052" t="s">
        <v>32</v>
      </c>
      <c r="B8052">
        <v>2042</v>
      </c>
      <c r="C8052" t="s">
        <v>18</v>
      </c>
      <c r="D8052" t="s">
        <v>10</v>
      </c>
      <c r="E8052">
        <v>1581.6</v>
      </c>
      <c r="F8052" t="s">
        <v>22</v>
      </c>
    </row>
    <row r="8053" spans="1:6" x14ac:dyDescent="0.45">
      <c r="A8053" t="s">
        <v>32</v>
      </c>
      <c r="B8053">
        <v>2042</v>
      </c>
      <c r="C8053" t="s">
        <v>18</v>
      </c>
      <c r="D8053" t="s">
        <v>19</v>
      </c>
      <c r="E8053">
        <v>11.873873873873874</v>
      </c>
      <c r="F8053" t="s">
        <v>23</v>
      </c>
    </row>
    <row r="8054" spans="1:6" x14ac:dyDescent="0.45">
      <c r="A8054" t="s">
        <v>32</v>
      </c>
      <c r="B8054">
        <v>2043</v>
      </c>
      <c r="C8054" t="s">
        <v>15</v>
      </c>
      <c r="D8054" t="s">
        <v>0</v>
      </c>
      <c r="E8054">
        <v>2434.1479873498465</v>
      </c>
      <c r="F8054" t="s">
        <v>22</v>
      </c>
    </row>
    <row r="8055" spans="1:6" x14ac:dyDescent="0.45">
      <c r="A8055" t="s">
        <v>32</v>
      </c>
      <c r="B8055">
        <v>2043</v>
      </c>
      <c r="C8055" t="s">
        <v>15</v>
      </c>
      <c r="D8055" t="s">
        <v>1</v>
      </c>
      <c r="E8055">
        <v>2348.7899734683019</v>
      </c>
      <c r="F8055" t="s">
        <v>22</v>
      </c>
    </row>
    <row r="8056" spans="1:6" x14ac:dyDescent="0.45">
      <c r="A8056" t="s">
        <v>32</v>
      </c>
      <c r="B8056">
        <v>2043</v>
      </c>
      <c r="C8056" t="s">
        <v>15</v>
      </c>
      <c r="D8056" t="s">
        <v>2</v>
      </c>
      <c r="E8056">
        <v>11.676333415945509</v>
      </c>
      <c r="F8056" t="s">
        <v>22</v>
      </c>
    </row>
    <row r="8057" spans="1:6" x14ac:dyDescent="0.45">
      <c r="A8057" t="s">
        <v>32</v>
      </c>
      <c r="B8057">
        <v>2043</v>
      </c>
      <c r="C8057" t="s">
        <v>15</v>
      </c>
      <c r="D8057" t="s">
        <v>3</v>
      </c>
      <c r="E8057">
        <v>15.738244392952648</v>
      </c>
      <c r="F8057" t="s">
        <v>22</v>
      </c>
    </row>
    <row r="8058" spans="1:6" x14ac:dyDescent="0.45">
      <c r="A8058" t="s">
        <v>32</v>
      </c>
      <c r="B8058">
        <v>2043</v>
      </c>
      <c r="C8058" t="s">
        <v>15</v>
      </c>
      <c r="D8058" t="s">
        <v>4</v>
      </c>
      <c r="E8058">
        <v>1881.2654503683452</v>
      </c>
      <c r="F8058" t="s">
        <v>22</v>
      </c>
    </row>
    <row r="8059" spans="1:6" x14ac:dyDescent="0.45">
      <c r="A8059" t="s">
        <v>32</v>
      </c>
      <c r="B8059">
        <v>2043</v>
      </c>
      <c r="C8059" t="s">
        <v>5</v>
      </c>
      <c r="D8059" t="s">
        <v>5</v>
      </c>
      <c r="E8059">
        <v>6691.6179889953919</v>
      </c>
      <c r="F8059" t="s">
        <v>22</v>
      </c>
    </row>
    <row r="8060" spans="1:6" x14ac:dyDescent="0.45">
      <c r="A8060" t="s">
        <v>32</v>
      </c>
      <c r="B8060">
        <v>2043</v>
      </c>
      <c r="C8060" t="s">
        <v>16</v>
      </c>
      <c r="D8060" t="s">
        <v>6</v>
      </c>
      <c r="E8060">
        <v>30</v>
      </c>
      <c r="F8060" t="s">
        <v>22</v>
      </c>
    </row>
    <row r="8061" spans="1:6" x14ac:dyDescent="0.45">
      <c r="A8061" t="s">
        <v>32</v>
      </c>
      <c r="B8061">
        <v>2043</v>
      </c>
      <c r="C8061" t="s">
        <v>16</v>
      </c>
      <c r="D8061" t="s">
        <v>7</v>
      </c>
      <c r="E8061">
        <v>2485.4799612000002</v>
      </c>
      <c r="F8061" t="s">
        <v>22</v>
      </c>
    </row>
    <row r="8062" spans="1:6" x14ac:dyDescent="0.45">
      <c r="A8062" t="s">
        <v>32</v>
      </c>
      <c r="B8062">
        <v>2043</v>
      </c>
      <c r="C8062" t="s">
        <v>17</v>
      </c>
      <c r="D8062" t="s">
        <v>8</v>
      </c>
      <c r="E8062">
        <v>4529.00223610167</v>
      </c>
      <c r="F8062" t="s">
        <v>22</v>
      </c>
    </row>
    <row r="8063" spans="1:6" x14ac:dyDescent="0.45">
      <c r="A8063" t="s">
        <v>32</v>
      </c>
      <c r="B8063">
        <v>2043</v>
      </c>
      <c r="C8063" t="s">
        <v>18</v>
      </c>
      <c r="D8063" t="s">
        <v>9</v>
      </c>
      <c r="E8063">
        <v>0</v>
      </c>
      <c r="F8063" t="s">
        <v>22</v>
      </c>
    </row>
    <row r="8064" spans="1:6" x14ac:dyDescent="0.45">
      <c r="A8064" t="s">
        <v>32</v>
      </c>
      <c r="B8064">
        <v>2043</v>
      </c>
      <c r="C8064" t="s">
        <v>18</v>
      </c>
      <c r="D8064" t="s">
        <v>10</v>
      </c>
      <c r="E8064">
        <v>1615.2</v>
      </c>
      <c r="F8064" t="s">
        <v>22</v>
      </c>
    </row>
    <row r="8065" spans="1:6" x14ac:dyDescent="0.45">
      <c r="A8065" t="s">
        <v>32</v>
      </c>
      <c r="B8065">
        <v>2043</v>
      </c>
      <c r="C8065" t="s">
        <v>18</v>
      </c>
      <c r="D8065" t="s">
        <v>19</v>
      </c>
      <c r="E8065">
        <v>12.126126126126128</v>
      </c>
      <c r="F8065" t="s">
        <v>23</v>
      </c>
    </row>
    <row r="8066" spans="1:6" x14ac:dyDescent="0.45">
      <c r="A8066" t="s">
        <v>32</v>
      </c>
      <c r="B8066">
        <v>2044</v>
      </c>
      <c r="C8066" t="s">
        <v>15</v>
      </c>
      <c r="D8066" t="s">
        <v>0</v>
      </c>
      <c r="E8066">
        <v>2513.9405703888542</v>
      </c>
      <c r="F8066" t="s">
        <v>22</v>
      </c>
    </row>
    <row r="8067" spans="1:6" x14ac:dyDescent="0.45">
      <c r="A8067" t="s">
        <v>32</v>
      </c>
      <c r="B8067">
        <v>2044</v>
      </c>
      <c r="C8067" t="s">
        <v>15</v>
      </c>
      <c r="D8067" t="s">
        <v>1</v>
      </c>
      <c r="E8067">
        <v>2375.0470101504498</v>
      </c>
      <c r="F8067" t="s">
        <v>22</v>
      </c>
    </row>
    <row r="8068" spans="1:6" x14ac:dyDescent="0.45">
      <c r="A8068" t="s">
        <v>32</v>
      </c>
      <c r="B8068">
        <v>2044</v>
      </c>
      <c r="C8068" t="s">
        <v>15</v>
      </c>
      <c r="D8068" t="s">
        <v>2</v>
      </c>
      <c r="E8068">
        <v>13.086611630983889</v>
      </c>
      <c r="F8068" t="s">
        <v>22</v>
      </c>
    </row>
    <row r="8069" spans="1:6" x14ac:dyDescent="0.45">
      <c r="A8069" t="s">
        <v>32</v>
      </c>
      <c r="B8069">
        <v>2044</v>
      </c>
      <c r="C8069" t="s">
        <v>15</v>
      </c>
      <c r="D8069" t="s">
        <v>3</v>
      </c>
      <c r="E8069">
        <v>16.617008962502879</v>
      </c>
      <c r="F8069" t="s">
        <v>22</v>
      </c>
    </row>
    <row r="8070" spans="1:6" x14ac:dyDescent="0.45">
      <c r="A8070" t="s">
        <v>32</v>
      </c>
      <c r="B8070">
        <v>2044</v>
      </c>
      <c r="C8070" t="s">
        <v>15</v>
      </c>
      <c r="D8070" t="s">
        <v>4</v>
      </c>
      <c r="E8070">
        <v>1743.2891175074651</v>
      </c>
      <c r="F8070" t="s">
        <v>22</v>
      </c>
    </row>
    <row r="8071" spans="1:6" x14ac:dyDescent="0.45">
      <c r="A8071" t="s">
        <v>32</v>
      </c>
      <c r="B8071">
        <v>2044</v>
      </c>
      <c r="C8071" t="s">
        <v>5</v>
      </c>
      <c r="D8071" t="s">
        <v>5</v>
      </c>
      <c r="E8071">
        <v>6661.9803186402551</v>
      </c>
      <c r="F8071" t="s">
        <v>22</v>
      </c>
    </row>
    <row r="8072" spans="1:6" x14ac:dyDescent="0.45">
      <c r="A8072" t="s">
        <v>32</v>
      </c>
      <c r="B8072">
        <v>2044</v>
      </c>
      <c r="C8072" t="s">
        <v>16</v>
      </c>
      <c r="D8072" t="s">
        <v>6</v>
      </c>
      <c r="E8072">
        <v>30</v>
      </c>
      <c r="F8072" t="s">
        <v>22</v>
      </c>
    </row>
    <row r="8073" spans="1:6" x14ac:dyDescent="0.45">
      <c r="A8073" t="s">
        <v>32</v>
      </c>
      <c r="B8073">
        <v>2044</v>
      </c>
      <c r="C8073" t="s">
        <v>16</v>
      </c>
      <c r="D8073" t="s">
        <v>7</v>
      </c>
      <c r="E8073">
        <v>2438.6089781600003</v>
      </c>
      <c r="F8073" t="s">
        <v>22</v>
      </c>
    </row>
    <row r="8074" spans="1:6" x14ac:dyDescent="0.45">
      <c r="A8074" t="s">
        <v>32</v>
      </c>
      <c r="B8074">
        <v>2044</v>
      </c>
      <c r="C8074" t="s">
        <v>17</v>
      </c>
      <c r="D8074" t="s">
        <v>8</v>
      </c>
      <c r="E8074">
        <v>4576.2344225685174</v>
      </c>
      <c r="F8074" t="s">
        <v>22</v>
      </c>
    </row>
    <row r="8075" spans="1:6" x14ac:dyDescent="0.45">
      <c r="A8075" t="s">
        <v>32</v>
      </c>
      <c r="B8075">
        <v>2044</v>
      </c>
      <c r="C8075" t="s">
        <v>18</v>
      </c>
      <c r="D8075" t="s">
        <v>9</v>
      </c>
      <c r="E8075">
        <v>0</v>
      </c>
      <c r="F8075" t="s">
        <v>22</v>
      </c>
    </row>
    <row r="8076" spans="1:6" x14ac:dyDescent="0.45">
      <c r="A8076" t="s">
        <v>32</v>
      </c>
      <c r="B8076">
        <v>2044</v>
      </c>
      <c r="C8076" t="s">
        <v>18</v>
      </c>
      <c r="D8076" t="s">
        <v>10</v>
      </c>
      <c r="E8076">
        <v>1645.6</v>
      </c>
      <c r="F8076" t="s">
        <v>22</v>
      </c>
    </row>
    <row r="8077" spans="1:6" x14ac:dyDescent="0.45">
      <c r="A8077" t="s">
        <v>32</v>
      </c>
      <c r="B8077">
        <v>2044</v>
      </c>
      <c r="C8077" t="s">
        <v>18</v>
      </c>
      <c r="D8077" t="s">
        <v>19</v>
      </c>
      <c r="E8077">
        <v>12.354354354354356</v>
      </c>
      <c r="F8077" t="s">
        <v>23</v>
      </c>
    </row>
    <row r="8078" spans="1:6" x14ac:dyDescent="0.45">
      <c r="A8078" t="s">
        <v>32</v>
      </c>
      <c r="B8078">
        <v>2045</v>
      </c>
      <c r="C8078" t="s">
        <v>15</v>
      </c>
      <c r="D8078" t="s">
        <v>0</v>
      </c>
      <c r="E8078">
        <v>2584.67055087372</v>
      </c>
      <c r="F8078" t="s">
        <v>22</v>
      </c>
    </row>
    <row r="8079" spans="1:6" x14ac:dyDescent="0.45">
      <c r="A8079" t="s">
        <v>32</v>
      </c>
      <c r="B8079">
        <v>2045</v>
      </c>
      <c r="C8079" t="s">
        <v>15</v>
      </c>
      <c r="D8079" t="s">
        <v>1</v>
      </c>
      <c r="E8079">
        <v>2401.6326666666209</v>
      </c>
      <c r="F8079" t="s">
        <v>22</v>
      </c>
    </row>
    <row r="8080" spans="1:6" x14ac:dyDescent="0.45">
      <c r="A8080" t="s">
        <v>32</v>
      </c>
      <c r="B8080">
        <v>2045</v>
      </c>
      <c r="C8080" t="s">
        <v>15</v>
      </c>
      <c r="D8080" t="s">
        <v>2</v>
      </c>
      <c r="E8080">
        <v>14.702199111209216</v>
      </c>
      <c r="F8080" t="s">
        <v>22</v>
      </c>
    </row>
    <row r="8081" spans="1:6" x14ac:dyDescent="0.45">
      <c r="A8081" t="s">
        <v>32</v>
      </c>
      <c r="B8081">
        <v>2045</v>
      </c>
      <c r="C8081" t="s">
        <v>15</v>
      </c>
      <c r="D8081" t="s">
        <v>3</v>
      </c>
      <c r="E8081">
        <v>17.387107600140158</v>
      </c>
      <c r="F8081" t="s">
        <v>22</v>
      </c>
    </row>
    <row r="8082" spans="1:6" x14ac:dyDescent="0.45">
      <c r="A8082" t="s">
        <v>32</v>
      </c>
      <c r="B8082">
        <v>2045</v>
      </c>
      <c r="C8082" t="s">
        <v>15</v>
      </c>
      <c r="D8082" t="s">
        <v>4</v>
      </c>
      <c r="E8082">
        <v>1589.1535142177829</v>
      </c>
      <c r="F8082" t="s">
        <v>22</v>
      </c>
    </row>
    <row r="8083" spans="1:6" x14ac:dyDescent="0.45">
      <c r="A8083" t="s">
        <v>32</v>
      </c>
      <c r="B8083">
        <v>2045</v>
      </c>
      <c r="C8083" t="s">
        <v>5</v>
      </c>
      <c r="D8083" t="s">
        <v>5</v>
      </c>
      <c r="E8083">
        <v>6607.5460384694734</v>
      </c>
      <c r="F8083" t="s">
        <v>22</v>
      </c>
    </row>
    <row r="8084" spans="1:6" x14ac:dyDescent="0.45">
      <c r="A8084" t="s">
        <v>32</v>
      </c>
      <c r="B8084">
        <v>2045</v>
      </c>
      <c r="C8084" t="s">
        <v>16</v>
      </c>
      <c r="D8084" t="s">
        <v>6</v>
      </c>
      <c r="E8084">
        <v>30</v>
      </c>
      <c r="F8084" t="s">
        <v>22</v>
      </c>
    </row>
    <row r="8085" spans="1:6" x14ac:dyDescent="0.45">
      <c r="A8085" t="s">
        <v>32</v>
      </c>
      <c r="B8085">
        <v>2045</v>
      </c>
      <c r="C8085" t="s">
        <v>16</v>
      </c>
      <c r="D8085" t="s">
        <v>7</v>
      </c>
      <c r="E8085">
        <v>2380.7759721199996</v>
      </c>
      <c r="F8085" t="s">
        <v>22</v>
      </c>
    </row>
    <row r="8086" spans="1:6" x14ac:dyDescent="0.45">
      <c r="A8086" t="s">
        <v>32</v>
      </c>
      <c r="B8086">
        <v>2045</v>
      </c>
      <c r="C8086" t="s">
        <v>17</v>
      </c>
      <c r="D8086" t="s">
        <v>8</v>
      </c>
      <c r="E8086">
        <v>4620.7260696665808</v>
      </c>
      <c r="F8086" t="s">
        <v>22</v>
      </c>
    </row>
    <row r="8087" spans="1:6" x14ac:dyDescent="0.45">
      <c r="A8087" t="s">
        <v>32</v>
      </c>
      <c r="B8087">
        <v>2045</v>
      </c>
      <c r="C8087" t="s">
        <v>18</v>
      </c>
      <c r="D8087" t="s">
        <v>9</v>
      </c>
      <c r="E8087">
        <v>0</v>
      </c>
      <c r="F8087" t="s">
        <v>22</v>
      </c>
    </row>
    <row r="8088" spans="1:6" x14ac:dyDescent="0.45">
      <c r="A8088" t="s">
        <v>32</v>
      </c>
      <c r="B8088">
        <v>2045</v>
      </c>
      <c r="C8088" t="s">
        <v>18</v>
      </c>
      <c r="D8088" t="s">
        <v>10</v>
      </c>
      <c r="E8088">
        <v>1660</v>
      </c>
      <c r="F8088" t="s">
        <v>22</v>
      </c>
    </row>
    <row r="8089" spans="1:6" x14ac:dyDescent="0.45">
      <c r="A8089" t="s">
        <v>32</v>
      </c>
      <c r="B8089">
        <v>2045</v>
      </c>
      <c r="C8089" t="s">
        <v>18</v>
      </c>
      <c r="D8089" t="s">
        <v>19</v>
      </c>
      <c r="E8089">
        <v>12.462462462462463</v>
      </c>
      <c r="F8089" t="s">
        <v>23</v>
      </c>
    </row>
    <row r="8090" spans="1:6" x14ac:dyDescent="0.45">
      <c r="A8090" t="s">
        <v>32</v>
      </c>
      <c r="B8090">
        <v>2046</v>
      </c>
      <c r="C8090" t="s">
        <v>15</v>
      </c>
      <c r="D8090" t="s">
        <v>0</v>
      </c>
      <c r="E8090">
        <v>2625.2147817405385</v>
      </c>
      <c r="F8090" t="s">
        <v>22</v>
      </c>
    </row>
    <row r="8091" spans="1:6" x14ac:dyDescent="0.45">
      <c r="A8091" t="s">
        <v>32</v>
      </c>
      <c r="B8091">
        <v>2046</v>
      </c>
      <c r="C8091" t="s">
        <v>15</v>
      </c>
      <c r="D8091" t="s">
        <v>1</v>
      </c>
      <c r="E8091">
        <v>2428.5516035381397</v>
      </c>
      <c r="F8091" t="s">
        <v>22</v>
      </c>
    </row>
    <row r="8092" spans="1:6" x14ac:dyDescent="0.45">
      <c r="A8092" t="s">
        <v>32</v>
      </c>
      <c r="B8092">
        <v>2046</v>
      </c>
      <c r="C8092" t="s">
        <v>15</v>
      </c>
      <c r="D8092" t="s">
        <v>2</v>
      </c>
      <c r="E8092">
        <v>16.533140528682161</v>
      </c>
      <c r="F8092" t="s">
        <v>22</v>
      </c>
    </row>
    <row r="8093" spans="1:6" x14ac:dyDescent="0.45">
      <c r="A8093" t="s">
        <v>32</v>
      </c>
      <c r="B8093">
        <v>2046</v>
      </c>
      <c r="C8093" t="s">
        <v>15</v>
      </c>
      <c r="D8093" t="s">
        <v>3</v>
      </c>
      <c r="E8093">
        <v>17.354311308731372</v>
      </c>
      <c r="F8093" t="s">
        <v>22</v>
      </c>
    </row>
    <row r="8094" spans="1:6" x14ac:dyDescent="0.45">
      <c r="A8094" t="s">
        <v>32</v>
      </c>
      <c r="B8094">
        <v>2046</v>
      </c>
      <c r="C8094" t="s">
        <v>15</v>
      </c>
      <c r="D8094" t="s">
        <v>4</v>
      </c>
      <c r="E8094">
        <v>1454.91632142295</v>
      </c>
      <c r="F8094" t="s">
        <v>22</v>
      </c>
    </row>
    <row r="8095" spans="1:6" x14ac:dyDescent="0.45">
      <c r="A8095" t="s">
        <v>32</v>
      </c>
      <c r="B8095">
        <v>2046</v>
      </c>
      <c r="C8095" t="s">
        <v>5</v>
      </c>
      <c r="D8095" t="s">
        <v>5</v>
      </c>
      <c r="E8095">
        <v>6542.5701585390425</v>
      </c>
      <c r="F8095" t="s">
        <v>22</v>
      </c>
    </row>
    <row r="8096" spans="1:6" x14ac:dyDescent="0.45">
      <c r="A8096" t="s">
        <v>32</v>
      </c>
      <c r="B8096">
        <v>2046</v>
      </c>
      <c r="C8096" t="s">
        <v>16</v>
      </c>
      <c r="D8096" t="s">
        <v>6</v>
      </c>
      <c r="E8096">
        <v>30</v>
      </c>
      <c r="F8096" t="s">
        <v>22</v>
      </c>
    </row>
    <row r="8097" spans="1:6" x14ac:dyDescent="0.45">
      <c r="A8097" t="s">
        <v>32</v>
      </c>
      <c r="B8097">
        <v>2046</v>
      </c>
      <c r="C8097" t="s">
        <v>16</v>
      </c>
      <c r="D8097" t="s">
        <v>7</v>
      </c>
      <c r="E8097">
        <v>2346.30877968</v>
      </c>
      <c r="F8097" t="s">
        <v>22</v>
      </c>
    </row>
    <row r="8098" spans="1:6" x14ac:dyDescent="0.45">
      <c r="A8098" t="s">
        <v>32</v>
      </c>
      <c r="B8098">
        <v>2046</v>
      </c>
      <c r="C8098" t="s">
        <v>17</v>
      </c>
      <c r="D8098" t="s">
        <v>8</v>
      </c>
      <c r="E8098">
        <v>4672.644699494479</v>
      </c>
      <c r="F8098" t="s">
        <v>22</v>
      </c>
    </row>
    <row r="8099" spans="1:6" x14ac:dyDescent="0.45">
      <c r="A8099" t="s">
        <v>32</v>
      </c>
      <c r="B8099">
        <v>2046</v>
      </c>
      <c r="C8099" t="s">
        <v>18</v>
      </c>
      <c r="D8099" t="s">
        <v>9</v>
      </c>
      <c r="E8099">
        <v>0</v>
      </c>
      <c r="F8099" t="s">
        <v>22</v>
      </c>
    </row>
    <row r="8100" spans="1:6" x14ac:dyDescent="0.45">
      <c r="A8100" t="s">
        <v>32</v>
      </c>
      <c r="B8100">
        <v>2046</v>
      </c>
      <c r="C8100" t="s">
        <v>18</v>
      </c>
      <c r="D8100" t="s">
        <v>10</v>
      </c>
      <c r="E8100">
        <v>1663.2</v>
      </c>
      <c r="F8100" t="s">
        <v>22</v>
      </c>
    </row>
    <row r="8101" spans="1:6" x14ac:dyDescent="0.45">
      <c r="A8101" t="s">
        <v>32</v>
      </c>
      <c r="B8101">
        <v>2046</v>
      </c>
      <c r="C8101" t="s">
        <v>18</v>
      </c>
      <c r="D8101" t="s">
        <v>19</v>
      </c>
      <c r="E8101">
        <v>12.486486486486488</v>
      </c>
      <c r="F8101" t="s">
        <v>23</v>
      </c>
    </row>
    <row r="8102" spans="1:6" x14ac:dyDescent="0.45">
      <c r="A8102" t="s">
        <v>32</v>
      </c>
      <c r="B8102">
        <v>2047</v>
      </c>
      <c r="C8102" t="s">
        <v>15</v>
      </c>
      <c r="D8102" t="s">
        <v>0</v>
      </c>
      <c r="E8102">
        <v>2678.1784477063802</v>
      </c>
      <c r="F8102" t="s">
        <v>22</v>
      </c>
    </row>
    <row r="8103" spans="1:6" x14ac:dyDescent="0.45">
      <c r="A8103" t="s">
        <v>32</v>
      </c>
      <c r="B8103">
        <v>2047</v>
      </c>
      <c r="C8103" t="s">
        <v>15</v>
      </c>
      <c r="D8103" t="s">
        <v>1</v>
      </c>
      <c r="E8103">
        <v>2455.808555644674</v>
      </c>
      <c r="F8103" t="s">
        <v>22</v>
      </c>
    </row>
    <row r="8104" spans="1:6" x14ac:dyDescent="0.45">
      <c r="A8104" t="s">
        <v>32</v>
      </c>
      <c r="B8104">
        <v>2047</v>
      </c>
      <c r="C8104" t="s">
        <v>15</v>
      </c>
      <c r="D8104" t="s">
        <v>2</v>
      </c>
      <c r="E8104">
        <v>18.646496492614055</v>
      </c>
      <c r="F8104" t="s">
        <v>22</v>
      </c>
    </row>
    <row r="8105" spans="1:6" x14ac:dyDescent="0.45">
      <c r="A8105" t="s">
        <v>32</v>
      </c>
      <c r="B8105">
        <v>2047</v>
      </c>
      <c r="C8105" t="s">
        <v>15</v>
      </c>
      <c r="D8105" t="s">
        <v>3</v>
      </c>
      <c r="E8105">
        <v>17.309585301356616</v>
      </c>
      <c r="F8105" t="s">
        <v>22</v>
      </c>
    </row>
    <row r="8106" spans="1:6" x14ac:dyDescent="0.45">
      <c r="A8106" t="s">
        <v>32</v>
      </c>
      <c r="B8106">
        <v>2047</v>
      </c>
      <c r="C8106" t="s">
        <v>15</v>
      </c>
      <c r="D8106" t="s">
        <v>4</v>
      </c>
      <c r="E8106">
        <v>1327.0875803434922</v>
      </c>
      <c r="F8106" t="s">
        <v>22</v>
      </c>
    </row>
    <row r="8107" spans="1:6" x14ac:dyDescent="0.45">
      <c r="A8107" t="s">
        <v>32</v>
      </c>
      <c r="B8107">
        <v>2047</v>
      </c>
      <c r="C8107" t="s">
        <v>5</v>
      </c>
      <c r="D8107" t="s">
        <v>5</v>
      </c>
      <c r="E8107">
        <v>6497.0306654885171</v>
      </c>
      <c r="F8107" t="s">
        <v>22</v>
      </c>
    </row>
    <row r="8108" spans="1:6" x14ac:dyDescent="0.45">
      <c r="A8108" t="s">
        <v>32</v>
      </c>
      <c r="B8108">
        <v>2047</v>
      </c>
      <c r="C8108" t="s">
        <v>16</v>
      </c>
      <c r="D8108" t="s">
        <v>6</v>
      </c>
      <c r="E8108">
        <v>30</v>
      </c>
      <c r="F8108" t="s">
        <v>22</v>
      </c>
    </row>
    <row r="8109" spans="1:6" x14ac:dyDescent="0.45">
      <c r="A8109" t="s">
        <v>32</v>
      </c>
      <c r="B8109">
        <v>2047</v>
      </c>
      <c r="C8109" t="s">
        <v>16</v>
      </c>
      <c r="D8109" t="s">
        <v>7</v>
      </c>
      <c r="E8109">
        <v>2309.16262448</v>
      </c>
      <c r="F8109" t="s">
        <v>22</v>
      </c>
    </row>
    <row r="8110" spans="1:6" x14ac:dyDescent="0.45">
      <c r="A8110" t="s">
        <v>32</v>
      </c>
      <c r="B8110">
        <v>2047</v>
      </c>
      <c r="C8110" t="s">
        <v>17</v>
      </c>
      <c r="D8110" t="s">
        <v>8</v>
      </c>
      <c r="E8110">
        <v>4721.0575365682689</v>
      </c>
      <c r="F8110" t="s">
        <v>22</v>
      </c>
    </row>
    <row r="8111" spans="1:6" x14ac:dyDescent="0.45">
      <c r="A8111" t="s">
        <v>32</v>
      </c>
      <c r="B8111">
        <v>2047</v>
      </c>
      <c r="C8111" t="s">
        <v>18</v>
      </c>
      <c r="D8111" t="s">
        <v>9</v>
      </c>
      <c r="E8111">
        <v>0</v>
      </c>
      <c r="F8111" t="s">
        <v>22</v>
      </c>
    </row>
    <row r="8112" spans="1:6" x14ac:dyDescent="0.45">
      <c r="A8112" t="s">
        <v>32</v>
      </c>
      <c r="B8112">
        <v>2047</v>
      </c>
      <c r="C8112" t="s">
        <v>18</v>
      </c>
      <c r="D8112" t="s">
        <v>10</v>
      </c>
      <c r="E8112">
        <v>1684</v>
      </c>
      <c r="F8112" t="s">
        <v>22</v>
      </c>
    </row>
    <row r="8113" spans="1:6" x14ac:dyDescent="0.45">
      <c r="A8113" t="s">
        <v>32</v>
      </c>
      <c r="B8113">
        <v>2047</v>
      </c>
      <c r="C8113" t="s">
        <v>18</v>
      </c>
      <c r="D8113" t="s">
        <v>19</v>
      </c>
      <c r="E8113">
        <v>12.642642642642643</v>
      </c>
      <c r="F8113" t="s">
        <v>23</v>
      </c>
    </row>
    <row r="8114" spans="1:6" x14ac:dyDescent="0.45">
      <c r="A8114" t="s">
        <v>32</v>
      </c>
      <c r="B8114">
        <v>2048</v>
      </c>
      <c r="C8114" t="s">
        <v>15</v>
      </c>
      <c r="D8114" t="s">
        <v>0</v>
      </c>
      <c r="E8114">
        <v>2706.334768586411</v>
      </c>
      <c r="F8114" t="s">
        <v>22</v>
      </c>
    </row>
    <row r="8115" spans="1:6" x14ac:dyDescent="0.45">
      <c r="A8115" t="s">
        <v>32</v>
      </c>
      <c r="B8115">
        <v>2048</v>
      </c>
      <c r="C8115" t="s">
        <v>15</v>
      </c>
      <c r="D8115" t="s">
        <v>1</v>
      </c>
      <c r="E8115">
        <v>2483.4083335242108</v>
      </c>
      <c r="F8115" t="s">
        <v>22</v>
      </c>
    </row>
    <row r="8116" spans="1:6" x14ac:dyDescent="0.45">
      <c r="A8116" t="s">
        <v>32</v>
      </c>
      <c r="B8116">
        <v>2048</v>
      </c>
      <c r="C8116" t="s">
        <v>15</v>
      </c>
      <c r="D8116" t="s">
        <v>2</v>
      </c>
      <c r="E8116">
        <v>21.096069761078603</v>
      </c>
      <c r="F8116" t="s">
        <v>22</v>
      </c>
    </row>
    <row r="8117" spans="1:6" x14ac:dyDescent="0.45">
      <c r="A8117" t="s">
        <v>32</v>
      </c>
      <c r="B8117">
        <v>2048</v>
      </c>
      <c r="C8117" t="s">
        <v>15</v>
      </c>
      <c r="D8117" t="s">
        <v>3</v>
      </c>
      <c r="E8117">
        <v>17.262867287508719</v>
      </c>
      <c r="F8117" t="s">
        <v>22</v>
      </c>
    </row>
    <row r="8118" spans="1:6" x14ac:dyDescent="0.45">
      <c r="A8118" t="s">
        <v>32</v>
      </c>
      <c r="B8118">
        <v>2048</v>
      </c>
      <c r="C8118" t="s">
        <v>15</v>
      </c>
      <c r="D8118" t="s">
        <v>4</v>
      </c>
      <c r="E8118">
        <v>1205.8554500139121</v>
      </c>
      <c r="F8118" t="s">
        <v>22</v>
      </c>
    </row>
    <row r="8119" spans="1:6" x14ac:dyDescent="0.45">
      <c r="A8119" t="s">
        <v>32</v>
      </c>
      <c r="B8119">
        <v>2048</v>
      </c>
      <c r="C8119" t="s">
        <v>5</v>
      </c>
      <c r="D8119" t="s">
        <v>5</v>
      </c>
      <c r="E8119">
        <v>6433.9574891731227</v>
      </c>
      <c r="F8119" t="s">
        <v>22</v>
      </c>
    </row>
    <row r="8120" spans="1:6" x14ac:dyDescent="0.45">
      <c r="A8120" t="s">
        <v>32</v>
      </c>
      <c r="B8120">
        <v>2048</v>
      </c>
      <c r="C8120" t="s">
        <v>16</v>
      </c>
      <c r="D8120" t="s">
        <v>6</v>
      </c>
      <c r="E8120">
        <v>30</v>
      </c>
      <c r="F8120" t="s">
        <v>22</v>
      </c>
    </row>
    <row r="8121" spans="1:6" x14ac:dyDescent="0.45">
      <c r="A8121" t="s">
        <v>32</v>
      </c>
      <c r="B8121">
        <v>2048</v>
      </c>
      <c r="C8121" t="s">
        <v>16</v>
      </c>
      <c r="D8121" t="s">
        <v>7</v>
      </c>
      <c r="E8121">
        <v>2271.2580314800002</v>
      </c>
      <c r="F8121" t="s">
        <v>22</v>
      </c>
    </row>
    <row r="8122" spans="1:6" x14ac:dyDescent="0.45">
      <c r="A8122" t="s">
        <v>32</v>
      </c>
      <c r="B8122">
        <v>2048</v>
      </c>
      <c r="C8122" t="s">
        <v>17</v>
      </c>
      <c r="D8122" t="s">
        <v>8</v>
      </c>
      <c r="E8122">
        <v>4758.6474017035762</v>
      </c>
      <c r="F8122" t="s">
        <v>22</v>
      </c>
    </row>
    <row r="8123" spans="1:6" x14ac:dyDescent="0.45">
      <c r="A8123" t="s">
        <v>32</v>
      </c>
      <c r="B8123">
        <v>2048</v>
      </c>
      <c r="C8123" t="s">
        <v>18</v>
      </c>
      <c r="D8123" t="s">
        <v>9</v>
      </c>
      <c r="E8123">
        <v>0</v>
      </c>
      <c r="F8123" t="s">
        <v>22</v>
      </c>
    </row>
    <row r="8124" spans="1:6" x14ac:dyDescent="0.45">
      <c r="A8124" t="s">
        <v>32</v>
      </c>
      <c r="B8124">
        <v>2048</v>
      </c>
      <c r="C8124" t="s">
        <v>18</v>
      </c>
      <c r="D8124" t="s">
        <v>10</v>
      </c>
      <c r="E8124">
        <v>1692.8</v>
      </c>
      <c r="F8124" t="s">
        <v>22</v>
      </c>
    </row>
    <row r="8125" spans="1:6" x14ac:dyDescent="0.45">
      <c r="A8125" t="s">
        <v>32</v>
      </c>
      <c r="B8125">
        <v>2048</v>
      </c>
      <c r="C8125" t="s">
        <v>18</v>
      </c>
      <c r="D8125" t="s">
        <v>19</v>
      </c>
      <c r="E8125">
        <v>12.708708708708707</v>
      </c>
      <c r="F8125" t="s">
        <v>23</v>
      </c>
    </row>
    <row r="8126" spans="1:6" x14ac:dyDescent="0.45">
      <c r="A8126" t="s">
        <v>32</v>
      </c>
      <c r="B8126">
        <v>2049</v>
      </c>
      <c r="C8126" t="s">
        <v>15</v>
      </c>
      <c r="D8126" t="s">
        <v>0</v>
      </c>
      <c r="E8126">
        <v>2719.6785130095236</v>
      </c>
      <c r="F8126" t="s">
        <v>22</v>
      </c>
    </row>
    <row r="8127" spans="1:6" x14ac:dyDescent="0.45">
      <c r="A8127" t="s">
        <v>32</v>
      </c>
      <c r="B8127">
        <v>2049</v>
      </c>
      <c r="C8127" t="s">
        <v>15</v>
      </c>
      <c r="D8127" t="s">
        <v>1</v>
      </c>
      <c r="E8127">
        <v>2511.3558246971702</v>
      </c>
      <c r="F8127" t="s">
        <v>22</v>
      </c>
    </row>
    <row r="8128" spans="1:6" x14ac:dyDescent="0.45">
      <c r="A8128" t="s">
        <v>32</v>
      </c>
      <c r="B8128">
        <v>2049</v>
      </c>
      <c r="C8128" t="s">
        <v>15</v>
      </c>
      <c r="D8128" t="s">
        <v>2</v>
      </c>
      <c r="E8128">
        <v>23.947492189993817</v>
      </c>
      <c r="F8128" t="s">
        <v>22</v>
      </c>
    </row>
    <row r="8129" spans="1:6" x14ac:dyDescent="0.45">
      <c r="A8129" t="s">
        <v>32</v>
      </c>
      <c r="B8129">
        <v>2049</v>
      </c>
      <c r="C8129" t="s">
        <v>15</v>
      </c>
      <c r="D8129" t="s">
        <v>3</v>
      </c>
      <c r="E8129">
        <v>17.201804671307599</v>
      </c>
      <c r="F8129" t="s">
        <v>22</v>
      </c>
    </row>
    <row r="8130" spans="1:6" x14ac:dyDescent="0.45">
      <c r="A8130" t="s">
        <v>32</v>
      </c>
      <c r="B8130">
        <v>2049</v>
      </c>
      <c r="C8130" t="s">
        <v>15</v>
      </c>
      <c r="D8130" t="s">
        <v>4</v>
      </c>
      <c r="E8130">
        <v>1082.2361761246807</v>
      </c>
      <c r="F8130" t="s">
        <v>22</v>
      </c>
    </row>
    <row r="8131" spans="1:6" x14ac:dyDescent="0.45">
      <c r="A8131" t="s">
        <v>32</v>
      </c>
      <c r="B8131">
        <v>2049</v>
      </c>
      <c r="C8131" t="s">
        <v>5</v>
      </c>
      <c r="D8131" t="s">
        <v>5</v>
      </c>
      <c r="E8131">
        <v>6354.4198106926769</v>
      </c>
      <c r="F8131" t="s">
        <v>22</v>
      </c>
    </row>
    <row r="8132" spans="1:6" x14ac:dyDescent="0.45">
      <c r="A8132" t="s">
        <v>32</v>
      </c>
      <c r="B8132">
        <v>2049</v>
      </c>
      <c r="C8132" t="s">
        <v>16</v>
      </c>
      <c r="D8132" t="s">
        <v>6</v>
      </c>
      <c r="E8132">
        <v>30</v>
      </c>
      <c r="F8132" t="s">
        <v>22</v>
      </c>
    </row>
    <row r="8133" spans="1:6" x14ac:dyDescent="0.45">
      <c r="A8133" t="s">
        <v>32</v>
      </c>
      <c r="B8133">
        <v>2049</v>
      </c>
      <c r="C8133" t="s">
        <v>16</v>
      </c>
      <c r="D8133" t="s">
        <v>7</v>
      </c>
      <c r="E8133">
        <v>2195.6292543599998</v>
      </c>
      <c r="F8133" t="s">
        <v>22</v>
      </c>
    </row>
    <row r="8134" spans="1:6" x14ac:dyDescent="0.45">
      <c r="A8134" t="s">
        <v>32</v>
      </c>
      <c r="B8134">
        <v>2049</v>
      </c>
      <c r="C8134" t="s">
        <v>17</v>
      </c>
      <c r="D8134" t="s">
        <v>8</v>
      </c>
      <c r="E8134">
        <v>4749.4808453938058</v>
      </c>
      <c r="F8134" t="s">
        <v>22</v>
      </c>
    </row>
    <row r="8135" spans="1:6" x14ac:dyDescent="0.45">
      <c r="A8135" t="s">
        <v>32</v>
      </c>
      <c r="B8135">
        <v>2049</v>
      </c>
      <c r="C8135" t="s">
        <v>18</v>
      </c>
      <c r="D8135" t="s">
        <v>9</v>
      </c>
      <c r="E8135">
        <v>0</v>
      </c>
      <c r="F8135" t="s">
        <v>22</v>
      </c>
    </row>
    <row r="8136" spans="1:6" x14ac:dyDescent="0.45">
      <c r="A8136" t="s">
        <v>32</v>
      </c>
      <c r="B8136">
        <v>2049</v>
      </c>
      <c r="C8136" t="s">
        <v>18</v>
      </c>
      <c r="D8136" t="s">
        <v>10</v>
      </c>
      <c r="E8136">
        <v>1699.2</v>
      </c>
      <c r="F8136" t="s">
        <v>22</v>
      </c>
    </row>
    <row r="8137" spans="1:6" x14ac:dyDescent="0.45">
      <c r="A8137" t="s">
        <v>32</v>
      </c>
      <c r="B8137">
        <v>2049</v>
      </c>
      <c r="C8137" t="s">
        <v>18</v>
      </c>
      <c r="D8137" t="s">
        <v>19</v>
      </c>
      <c r="E8137">
        <v>12.756756756756758</v>
      </c>
      <c r="F8137" t="s">
        <v>23</v>
      </c>
    </row>
    <row r="8138" spans="1:6" x14ac:dyDescent="0.45">
      <c r="A8138" t="s">
        <v>32</v>
      </c>
      <c r="B8138">
        <v>2050</v>
      </c>
      <c r="C8138" t="s">
        <v>15</v>
      </c>
      <c r="D8138" t="s">
        <v>0</v>
      </c>
      <c r="E8138">
        <v>2707.6874405108651</v>
      </c>
      <c r="F8138" t="s">
        <v>22</v>
      </c>
    </row>
    <row r="8139" spans="1:6" x14ac:dyDescent="0.45">
      <c r="A8139" t="s">
        <v>32</v>
      </c>
      <c r="B8139">
        <v>2050</v>
      </c>
      <c r="C8139" t="s">
        <v>15</v>
      </c>
      <c r="D8139" t="s">
        <v>1</v>
      </c>
      <c r="E8139">
        <v>2539.6559950151218</v>
      </c>
      <c r="F8139" t="s">
        <v>22</v>
      </c>
    </row>
    <row r="8140" spans="1:6" x14ac:dyDescent="0.45">
      <c r="A8140" t="s">
        <v>32</v>
      </c>
      <c r="B8140">
        <v>2050</v>
      </c>
      <c r="C8140" t="s">
        <v>15</v>
      </c>
      <c r="D8140" t="s">
        <v>2</v>
      </c>
      <c r="E8140">
        <v>27.28102452811008</v>
      </c>
      <c r="F8140" t="s">
        <v>22</v>
      </c>
    </row>
    <row r="8141" spans="1:6" x14ac:dyDescent="0.45">
      <c r="A8141" t="s">
        <v>32</v>
      </c>
      <c r="B8141">
        <v>2050</v>
      </c>
      <c r="C8141" t="s">
        <v>15</v>
      </c>
      <c r="D8141" t="s">
        <v>3</v>
      </c>
      <c r="E8141">
        <v>17.121442587140137</v>
      </c>
      <c r="F8141" t="s">
        <v>22</v>
      </c>
    </row>
    <row r="8142" spans="1:6" x14ac:dyDescent="0.45">
      <c r="A8142" t="s">
        <v>32</v>
      </c>
      <c r="B8142">
        <v>2050</v>
      </c>
      <c r="C8142" t="s">
        <v>15</v>
      </c>
      <c r="D8142" t="s">
        <v>4</v>
      </c>
      <c r="E8142">
        <v>962.42480476051082</v>
      </c>
      <c r="F8142" t="s">
        <v>22</v>
      </c>
    </row>
    <row r="8143" spans="1:6" x14ac:dyDescent="0.45">
      <c r="A8143" t="s">
        <v>32</v>
      </c>
      <c r="B8143">
        <v>2050</v>
      </c>
      <c r="C8143" t="s">
        <v>5</v>
      </c>
      <c r="D8143" t="s">
        <v>5</v>
      </c>
      <c r="E8143">
        <v>6254.1707074017477</v>
      </c>
      <c r="F8143" t="s">
        <v>22</v>
      </c>
    </row>
    <row r="8144" spans="1:6" x14ac:dyDescent="0.45">
      <c r="A8144" t="s">
        <v>32</v>
      </c>
      <c r="B8144">
        <v>2050</v>
      </c>
      <c r="C8144" t="s">
        <v>16</v>
      </c>
      <c r="D8144" t="s">
        <v>6</v>
      </c>
      <c r="E8144">
        <v>30</v>
      </c>
      <c r="F8144" t="s">
        <v>22</v>
      </c>
    </row>
    <row r="8145" spans="1:6" x14ac:dyDescent="0.45">
      <c r="A8145" t="s">
        <v>32</v>
      </c>
      <c r="B8145">
        <v>2050</v>
      </c>
      <c r="C8145" t="s">
        <v>16</v>
      </c>
      <c r="D8145" t="s">
        <v>7</v>
      </c>
      <c r="E8145">
        <v>2100.7321938799996</v>
      </c>
      <c r="F8145" t="s">
        <v>22</v>
      </c>
    </row>
    <row r="8146" spans="1:6" x14ac:dyDescent="0.45">
      <c r="A8146" t="s">
        <v>32</v>
      </c>
      <c r="B8146">
        <v>2050</v>
      </c>
      <c r="C8146" t="s">
        <v>17</v>
      </c>
      <c r="D8146" t="s">
        <v>8</v>
      </c>
      <c r="E8146">
        <v>4709.735765508105</v>
      </c>
      <c r="F8146" t="s">
        <v>22</v>
      </c>
    </row>
    <row r="8147" spans="1:6" x14ac:dyDescent="0.45">
      <c r="A8147" t="s">
        <v>32</v>
      </c>
      <c r="B8147">
        <v>2050</v>
      </c>
      <c r="C8147" t="s">
        <v>18</v>
      </c>
      <c r="D8147" t="s">
        <v>9</v>
      </c>
      <c r="E8147">
        <v>0</v>
      </c>
      <c r="F8147" t="s">
        <v>22</v>
      </c>
    </row>
    <row r="8148" spans="1:6" x14ac:dyDescent="0.45">
      <c r="A8148" t="s">
        <v>32</v>
      </c>
      <c r="B8148">
        <v>2050</v>
      </c>
      <c r="C8148" t="s">
        <v>18</v>
      </c>
      <c r="D8148" t="s">
        <v>10</v>
      </c>
      <c r="E8148">
        <v>1696</v>
      </c>
      <c r="F8148" t="s">
        <v>22</v>
      </c>
    </row>
    <row r="8149" spans="1:6" x14ac:dyDescent="0.45">
      <c r="A8149" t="s">
        <v>32</v>
      </c>
      <c r="B8149">
        <v>2050</v>
      </c>
      <c r="C8149" t="s">
        <v>18</v>
      </c>
      <c r="D8149" t="s">
        <v>19</v>
      </c>
      <c r="E8149">
        <v>12.732732732732734</v>
      </c>
      <c r="F8149" t="s">
        <v>23</v>
      </c>
    </row>
    <row r="8150" spans="1:6" x14ac:dyDescent="0.45">
      <c r="A8150" t="s">
        <v>33</v>
      </c>
      <c r="B8150">
        <v>2010</v>
      </c>
      <c r="C8150" t="s">
        <v>15</v>
      </c>
      <c r="D8150" t="s">
        <v>0</v>
      </c>
      <c r="E8150">
        <v>61.187374914138104</v>
      </c>
      <c r="F8150" t="s">
        <v>22</v>
      </c>
    </row>
    <row r="8151" spans="1:6" x14ac:dyDescent="0.45">
      <c r="A8151" t="s">
        <v>33</v>
      </c>
      <c r="B8151">
        <v>2010</v>
      </c>
      <c r="C8151" t="s">
        <v>15</v>
      </c>
      <c r="D8151" t="s">
        <v>1</v>
      </c>
      <c r="E8151">
        <v>33.791717662825022</v>
      </c>
      <c r="F8151" t="s">
        <v>22</v>
      </c>
    </row>
    <row r="8152" spans="1:6" x14ac:dyDescent="0.45">
      <c r="A8152" t="s">
        <v>33</v>
      </c>
      <c r="B8152">
        <v>2010</v>
      </c>
      <c r="C8152" t="s">
        <v>15</v>
      </c>
      <c r="D8152" t="s">
        <v>2</v>
      </c>
      <c r="E8152">
        <v>0</v>
      </c>
      <c r="F8152" t="s">
        <v>22</v>
      </c>
    </row>
    <row r="8153" spans="1:6" x14ac:dyDescent="0.45">
      <c r="A8153" t="s">
        <v>33</v>
      </c>
      <c r="B8153">
        <v>2010</v>
      </c>
      <c r="C8153" t="s">
        <v>15</v>
      </c>
      <c r="D8153" t="s">
        <v>3</v>
      </c>
      <c r="E8153">
        <v>18.822157727277219</v>
      </c>
      <c r="F8153" t="s">
        <v>22</v>
      </c>
    </row>
    <row r="8154" spans="1:6" x14ac:dyDescent="0.45">
      <c r="A8154" t="s">
        <v>33</v>
      </c>
      <c r="B8154">
        <v>2010</v>
      </c>
      <c r="C8154" t="s">
        <v>15</v>
      </c>
      <c r="D8154" t="s">
        <v>4</v>
      </c>
      <c r="E8154">
        <v>0</v>
      </c>
      <c r="F8154" t="s">
        <v>22</v>
      </c>
    </row>
    <row r="8155" spans="1:6" x14ac:dyDescent="0.45">
      <c r="A8155" t="s">
        <v>33</v>
      </c>
      <c r="B8155">
        <v>2010</v>
      </c>
      <c r="C8155" t="s">
        <v>5</v>
      </c>
      <c r="D8155" t="s">
        <v>5</v>
      </c>
      <c r="E8155">
        <v>113.80125030424034</v>
      </c>
      <c r="F8155" t="s">
        <v>22</v>
      </c>
    </row>
    <row r="8156" spans="1:6" x14ac:dyDescent="0.45">
      <c r="A8156" t="s">
        <v>33</v>
      </c>
      <c r="B8156">
        <v>2010</v>
      </c>
      <c r="C8156" t="s">
        <v>16</v>
      </c>
      <c r="D8156" t="s">
        <v>6</v>
      </c>
      <c r="E8156">
        <v>853.13972602739727</v>
      </c>
      <c r="F8156" t="s">
        <v>22</v>
      </c>
    </row>
    <row r="8157" spans="1:6" x14ac:dyDescent="0.45">
      <c r="A8157" t="s">
        <v>33</v>
      </c>
      <c r="B8157">
        <v>2010</v>
      </c>
      <c r="C8157" t="s">
        <v>16</v>
      </c>
      <c r="D8157" t="s">
        <v>7</v>
      </c>
      <c r="E8157">
        <v>0</v>
      </c>
      <c r="F8157" t="s">
        <v>22</v>
      </c>
    </row>
    <row r="8158" spans="1:6" x14ac:dyDescent="0.45">
      <c r="A8158" t="s">
        <v>33</v>
      </c>
      <c r="B8158">
        <v>2010</v>
      </c>
      <c r="C8158" t="s">
        <v>17</v>
      </c>
      <c r="D8158" t="s">
        <v>8</v>
      </c>
      <c r="E8158">
        <v>1233.9150684931508</v>
      </c>
      <c r="F8158" t="s">
        <v>22</v>
      </c>
    </row>
    <row r="8159" spans="1:6" x14ac:dyDescent="0.45">
      <c r="A8159" t="s">
        <v>33</v>
      </c>
      <c r="B8159">
        <v>2010</v>
      </c>
      <c r="C8159" t="s">
        <v>18</v>
      </c>
      <c r="D8159" t="s">
        <v>9</v>
      </c>
      <c r="E8159">
        <v>0</v>
      </c>
      <c r="F8159" t="s">
        <v>22</v>
      </c>
    </row>
    <row r="8160" spans="1:6" x14ac:dyDescent="0.45">
      <c r="A8160" t="s">
        <v>33</v>
      </c>
      <c r="B8160">
        <v>2010</v>
      </c>
      <c r="C8160" t="s">
        <v>18</v>
      </c>
      <c r="D8160" t="s">
        <v>10</v>
      </c>
      <c r="E8160">
        <v>0</v>
      </c>
      <c r="F8160" t="s">
        <v>22</v>
      </c>
    </row>
    <row r="8161" spans="1:6" x14ac:dyDescent="0.45">
      <c r="A8161" t="s">
        <v>33</v>
      </c>
      <c r="B8161">
        <v>2010</v>
      </c>
      <c r="C8161" t="s">
        <v>18</v>
      </c>
      <c r="D8161" t="s">
        <v>19</v>
      </c>
      <c r="E8161">
        <v>0</v>
      </c>
      <c r="F8161" t="s">
        <v>23</v>
      </c>
    </row>
    <row r="8162" spans="1:6" x14ac:dyDescent="0.45">
      <c r="A8162" t="s">
        <v>33</v>
      </c>
      <c r="B8162">
        <v>2011</v>
      </c>
      <c r="C8162" t="s">
        <v>15</v>
      </c>
      <c r="D8162" t="s">
        <v>0</v>
      </c>
      <c r="E8162">
        <v>73.544007914657215</v>
      </c>
      <c r="F8162" t="s">
        <v>22</v>
      </c>
    </row>
    <row r="8163" spans="1:6" x14ac:dyDescent="0.45">
      <c r="A8163" t="s">
        <v>33</v>
      </c>
      <c r="B8163">
        <v>2011</v>
      </c>
      <c r="C8163" t="s">
        <v>15</v>
      </c>
      <c r="D8163" t="s">
        <v>1</v>
      </c>
      <c r="E8163">
        <v>40.890436340096223</v>
      </c>
      <c r="F8163" t="s">
        <v>22</v>
      </c>
    </row>
    <row r="8164" spans="1:6" x14ac:dyDescent="0.45">
      <c r="A8164" t="s">
        <v>33</v>
      </c>
      <c r="B8164">
        <v>2011</v>
      </c>
      <c r="C8164" t="s">
        <v>15</v>
      </c>
      <c r="D8164" t="s">
        <v>2</v>
      </c>
      <c r="E8164">
        <v>0</v>
      </c>
      <c r="F8164" t="s">
        <v>22</v>
      </c>
    </row>
    <row r="8165" spans="1:6" x14ac:dyDescent="0.45">
      <c r="A8165" t="s">
        <v>33</v>
      </c>
      <c r="B8165">
        <v>2011</v>
      </c>
      <c r="C8165" t="s">
        <v>15</v>
      </c>
      <c r="D8165" t="s">
        <v>3</v>
      </c>
      <c r="E8165">
        <v>18.835516249439944</v>
      </c>
      <c r="F8165" t="s">
        <v>22</v>
      </c>
    </row>
    <row r="8166" spans="1:6" x14ac:dyDescent="0.45">
      <c r="A8166" t="s">
        <v>33</v>
      </c>
      <c r="B8166">
        <v>2011</v>
      </c>
      <c r="C8166" t="s">
        <v>15</v>
      </c>
      <c r="D8166" t="s">
        <v>4</v>
      </c>
      <c r="E8166">
        <v>0</v>
      </c>
      <c r="F8166" t="s">
        <v>22</v>
      </c>
    </row>
    <row r="8167" spans="1:6" x14ac:dyDescent="0.45">
      <c r="A8167" t="s">
        <v>33</v>
      </c>
      <c r="B8167">
        <v>2011</v>
      </c>
      <c r="C8167" t="s">
        <v>5</v>
      </c>
      <c r="D8167" t="s">
        <v>5</v>
      </c>
      <c r="E8167">
        <v>133.26996050419336</v>
      </c>
      <c r="F8167" t="s">
        <v>22</v>
      </c>
    </row>
    <row r="8168" spans="1:6" x14ac:dyDescent="0.45">
      <c r="A8168" t="s">
        <v>33</v>
      </c>
      <c r="B8168">
        <v>2011</v>
      </c>
      <c r="C8168" t="s">
        <v>16</v>
      </c>
      <c r="D8168" t="s">
        <v>6</v>
      </c>
      <c r="E8168">
        <v>830.12876712328773</v>
      </c>
      <c r="F8168" t="s">
        <v>22</v>
      </c>
    </row>
    <row r="8169" spans="1:6" x14ac:dyDescent="0.45">
      <c r="A8169" t="s">
        <v>33</v>
      </c>
      <c r="B8169">
        <v>2011</v>
      </c>
      <c r="C8169" t="s">
        <v>16</v>
      </c>
      <c r="D8169" t="s">
        <v>7</v>
      </c>
      <c r="E8169">
        <v>0</v>
      </c>
      <c r="F8169" t="s">
        <v>22</v>
      </c>
    </row>
    <row r="8170" spans="1:6" x14ac:dyDescent="0.45">
      <c r="A8170" t="s">
        <v>33</v>
      </c>
      <c r="B8170">
        <v>2011</v>
      </c>
      <c r="C8170" t="s">
        <v>17</v>
      </c>
      <c r="D8170" t="s">
        <v>8</v>
      </c>
      <c r="E8170">
        <v>1273.7945205479452</v>
      </c>
      <c r="F8170" t="s">
        <v>22</v>
      </c>
    </row>
    <row r="8171" spans="1:6" x14ac:dyDescent="0.45">
      <c r="A8171" t="s">
        <v>33</v>
      </c>
      <c r="B8171">
        <v>2011</v>
      </c>
      <c r="C8171" t="s">
        <v>18</v>
      </c>
      <c r="D8171" t="s">
        <v>9</v>
      </c>
      <c r="E8171">
        <v>0</v>
      </c>
      <c r="F8171" t="s">
        <v>22</v>
      </c>
    </row>
    <row r="8172" spans="1:6" x14ac:dyDescent="0.45">
      <c r="A8172" t="s">
        <v>33</v>
      </c>
      <c r="B8172">
        <v>2011</v>
      </c>
      <c r="C8172" t="s">
        <v>18</v>
      </c>
      <c r="D8172" t="s">
        <v>10</v>
      </c>
      <c r="E8172">
        <v>0</v>
      </c>
      <c r="F8172" t="s">
        <v>22</v>
      </c>
    </row>
    <row r="8173" spans="1:6" x14ac:dyDescent="0.45">
      <c r="A8173" t="s">
        <v>33</v>
      </c>
      <c r="B8173">
        <v>2011</v>
      </c>
      <c r="C8173" t="s">
        <v>18</v>
      </c>
      <c r="D8173" t="s">
        <v>19</v>
      </c>
      <c r="E8173">
        <v>0</v>
      </c>
      <c r="F8173" t="s">
        <v>23</v>
      </c>
    </row>
    <row r="8174" spans="1:6" x14ac:dyDescent="0.45">
      <c r="A8174" t="s">
        <v>33</v>
      </c>
      <c r="B8174">
        <v>2012</v>
      </c>
      <c r="C8174" t="s">
        <v>15</v>
      </c>
      <c r="D8174" t="s">
        <v>0</v>
      </c>
      <c r="E8174">
        <v>82.271488130769839</v>
      </c>
      <c r="F8174" t="s">
        <v>22</v>
      </c>
    </row>
    <row r="8175" spans="1:6" x14ac:dyDescent="0.45">
      <c r="A8175" t="s">
        <v>33</v>
      </c>
      <c r="B8175">
        <v>2012</v>
      </c>
      <c r="C8175" t="s">
        <v>15</v>
      </c>
      <c r="D8175" t="s">
        <v>1</v>
      </c>
      <c r="E8175">
        <v>41.122422041916629</v>
      </c>
      <c r="F8175" t="s">
        <v>22</v>
      </c>
    </row>
    <row r="8176" spans="1:6" x14ac:dyDescent="0.45">
      <c r="A8176" t="s">
        <v>33</v>
      </c>
      <c r="B8176">
        <v>2012</v>
      </c>
      <c r="C8176" t="s">
        <v>15</v>
      </c>
      <c r="D8176" t="s">
        <v>2</v>
      </c>
      <c r="E8176">
        <v>0</v>
      </c>
      <c r="F8176" t="s">
        <v>22</v>
      </c>
    </row>
    <row r="8177" spans="1:6" x14ac:dyDescent="0.45">
      <c r="A8177" t="s">
        <v>33</v>
      </c>
      <c r="B8177">
        <v>2012</v>
      </c>
      <c r="C8177" t="s">
        <v>15</v>
      </c>
      <c r="D8177" t="s">
        <v>3</v>
      </c>
      <c r="E8177">
        <v>18.943917371907947</v>
      </c>
      <c r="F8177" t="s">
        <v>22</v>
      </c>
    </row>
    <row r="8178" spans="1:6" x14ac:dyDescent="0.45">
      <c r="A8178" t="s">
        <v>33</v>
      </c>
      <c r="B8178">
        <v>2012</v>
      </c>
      <c r="C8178" t="s">
        <v>15</v>
      </c>
      <c r="D8178" t="s">
        <v>4</v>
      </c>
      <c r="E8178">
        <v>0</v>
      </c>
      <c r="F8178" t="s">
        <v>22</v>
      </c>
    </row>
    <row r="8179" spans="1:6" x14ac:dyDescent="0.45">
      <c r="A8179" t="s">
        <v>33</v>
      </c>
      <c r="B8179">
        <v>2012</v>
      </c>
      <c r="C8179" t="s">
        <v>5</v>
      </c>
      <c r="D8179" t="s">
        <v>5</v>
      </c>
      <c r="E8179">
        <v>142.33782754459443</v>
      </c>
      <c r="F8179" t="s">
        <v>22</v>
      </c>
    </row>
    <row r="8180" spans="1:6" x14ac:dyDescent="0.45">
      <c r="A8180" t="s">
        <v>33</v>
      </c>
      <c r="B8180">
        <v>2012</v>
      </c>
      <c r="C8180" t="s">
        <v>16</v>
      </c>
      <c r="D8180" t="s">
        <v>6</v>
      </c>
      <c r="E8180">
        <v>820.30327868852464</v>
      </c>
      <c r="F8180" t="s">
        <v>22</v>
      </c>
    </row>
    <row r="8181" spans="1:6" x14ac:dyDescent="0.45">
      <c r="A8181" t="s">
        <v>33</v>
      </c>
      <c r="B8181">
        <v>2012</v>
      </c>
      <c r="C8181" t="s">
        <v>16</v>
      </c>
      <c r="D8181" t="s">
        <v>7</v>
      </c>
      <c r="E8181">
        <v>0</v>
      </c>
      <c r="F8181" t="s">
        <v>22</v>
      </c>
    </row>
    <row r="8182" spans="1:6" x14ac:dyDescent="0.45">
      <c r="A8182" t="s">
        <v>33</v>
      </c>
      <c r="B8182">
        <v>2012</v>
      </c>
      <c r="C8182" t="s">
        <v>17</v>
      </c>
      <c r="D8182" t="s">
        <v>8</v>
      </c>
      <c r="E8182">
        <v>1279.5205479452054</v>
      </c>
      <c r="F8182" t="s">
        <v>22</v>
      </c>
    </row>
    <row r="8183" spans="1:6" x14ac:dyDescent="0.45">
      <c r="A8183" t="s">
        <v>33</v>
      </c>
      <c r="B8183">
        <v>2012</v>
      </c>
      <c r="C8183" t="s">
        <v>18</v>
      </c>
      <c r="D8183" t="s">
        <v>9</v>
      </c>
      <c r="E8183">
        <v>0</v>
      </c>
      <c r="F8183" t="s">
        <v>22</v>
      </c>
    </row>
    <row r="8184" spans="1:6" x14ac:dyDescent="0.45">
      <c r="A8184" t="s">
        <v>33</v>
      </c>
      <c r="B8184">
        <v>2012</v>
      </c>
      <c r="C8184" t="s">
        <v>18</v>
      </c>
      <c r="D8184" t="s">
        <v>10</v>
      </c>
      <c r="E8184">
        <v>0</v>
      </c>
      <c r="F8184" t="s">
        <v>22</v>
      </c>
    </row>
    <row r="8185" spans="1:6" x14ac:dyDescent="0.45">
      <c r="A8185" t="s">
        <v>33</v>
      </c>
      <c r="B8185">
        <v>2012</v>
      </c>
      <c r="C8185" t="s">
        <v>18</v>
      </c>
      <c r="D8185" t="s">
        <v>19</v>
      </c>
      <c r="E8185">
        <v>0</v>
      </c>
      <c r="F8185" t="s">
        <v>23</v>
      </c>
    </row>
    <row r="8186" spans="1:6" x14ac:dyDescent="0.45">
      <c r="A8186" t="s">
        <v>33</v>
      </c>
      <c r="B8186">
        <v>2013</v>
      </c>
      <c r="C8186" t="s">
        <v>15</v>
      </c>
      <c r="D8186" t="s">
        <v>0</v>
      </c>
      <c r="E8186">
        <v>96.969512379208908</v>
      </c>
      <c r="F8186" t="s">
        <v>22</v>
      </c>
    </row>
    <row r="8187" spans="1:6" x14ac:dyDescent="0.45">
      <c r="A8187" t="s">
        <v>33</v>
      </c>
      <c r="B8187">
        <v>2013</v>
      </c>
      <c r="C8187" t="s">
        <v>15</v>
      </c>
      <c r="D8187" t="s">
        <v>1</v>
      </c>
      <c r="E8187">
        <v>41.587751196990382</v>
      </c>
      <c r="F8187" t="s">
        <v>22</v>
      </c>
    </row>
    <row r="8188" spans="1:6" x14ac:dyDescent="0.45">
      <c r="A8188" t="s">
        <v>33</v>
      </c>
      <c r="B8188">
        <v>2013</v>
      </c>
      <c r="C8188" t="s">
        <v>15</v>
      </c>
      <c r="D8188" t="s">
        <v>2</v>
      </c>
      <c r="E8188">
        <v>0</v>
      </c>
      <c r="F8188" t="s">
        <v>22</v>
      </c>
    </row>
    <row r="8189" spans="1:6" x14ac:dyDescent="0.45">
      <c r="A8189" t="s">
        <v>33</v>
      </c>
      <c r="B8189">
        <v>2013</v>
      </c>
      <c r="C8189" t="s">
        <v>15</v>
      </c>
      <c r="D8189" t="s">
        <v>3</v>
      </c>
      <c r="E8189">
        <v>19.158792485777848</v>
      </c>
      <c r="F8189" t="s">
        <v>22</v>
      </c>
    </row>
    <row r="8190" spans="1:6" x14ac:dyDescent="0.45">
      <c r="A8190" t="s">
        <v>33</v>
      </c>
      <c r="B8190">
        <v>2013</v>
      </c>
      <c r="C8190" t="s">
        <v>15</v>
      </c>
      <c r="D8190" t="s">
        <v>4</v>
      </c>
      <c r="E8190">
        <v>0</v>
      </c>
      <c r="F8190" t="s">
        <v>22</v>
      </c>
    </row>
    <row r="8191" spans="1:6" x14ac:dyDescent="0.45">
      <c r="A8191" t="s">
        <v>33</v>
      </c>
      <c r="B8191">
        <v>2013</v>
      </c>
      <c r="C8191" t="s">
        <v>5</v>
      </c>
      <c r="D8191" t="s">
        <v>5</v>
      </c>
      <c r="E8191">
        <v>157.71605606197713</v>
      </c>
      <c r="F8191" t="s">
        <v>22</v>
      </c>
    </row>
    <row r="8192" spans="1:6" x14ac:dyDescent="0.45">
      <c r="A8192" t="s">
        <v>33</v>
      </c>
      <c r="B8192">
        <v>2013</v>
      </c>
      <c r="C8192" t="s">
        <v>16</v>
      </c>
      <c r="D8192" t="s">
        <v>6</v>
      </c>
      <c r="E8192">
        <v>821.96986301369861</v>
      </c>
      <c r="F8192" t="s">
        <v>22</v>
      </c>
    </row>
    <row r="8193" spans="1:6" x14ac:dyDescent="0.45">
      <c r="A8193" t="s">
        <v>33</v>
      </c>
      <c r="B8193">
        <v>2013</v>
      </c>
      <c r="C8193" t="s">
        <v>16</v>
      </c>
      <c r="D8193" t="s">
        <v>7</v>
      </c>
      <c r="E8193">
        <v>0</v>
      </c>
      <c r="F8193" t="s">
        <v>22</v>
      </c>
    </row>
    <row r="8194" spans="1:6" x14ac:dyDescent="0.45">
      <c r="A8194" t="s">
        <v>33</v>
      </c>
      <c r="B8194">
        <v>2013</v>
      </c>
      <c r="C8194" t="s">
        <v>17</v>
      </c>
      <c r="D8194" t="s">
        <v>8</v>
      </c>
      <c r="E8194">
        <v>1321.304109589041</v>
      </c>
      <c r="F8194" t="s">
        <v>22</v>
      </c>
    </row>
    <row r="8195" spans="1:6" x14ac:dyDescent="0.45">
      <c r="A8195" t="s">
        <v>33</v>
      </c>
      <c r="B8195">
        <v>2013</v>
      </c>
      <c r="C8195" t="s">
        <v>18</v>
      </c>
      <c r="D8195" t="s">
        <v>9</v>
      </c>
      <c r="E8195">
        <v>0</v>
      </c>
      <c r="F8195" t="s">
        <v>22</v>
      </c>
    </row>
    <row r="8196" spans="1:6" x14ac:dyDescent="0.45">
      <c r="A8196" t="s">
        <v>33</v>
      </c>
      <c r="B8196">
        <v>2013</v>
      </c>
      <c r="C8196" t="s">
        <v>18</v>
      </c>
      <c r="D8196" t="s">
        <v>10</v>
      </c>
      <c r="E8196">
        <v>0</v>
      </c>
      <c r="F8196" t="s">
        <v>22</v>
      </c>
    </row>
    <row r="8197" spans="1:6" x14ac:dyDescent="0.45">
      <c r="A8197" t="s">
        <v>33</v>
      </c>
      <c r="B8197">
        <v>2013</v>
      </c>
      <c r="C8197" t="s">
        <v>18</v>
      </c>
      <c r="D8197" t="s">
        <v>19</v>
      </c>
      <c r="E8197">
        <v>0</v>
      </c>
      <c r="F8197" t="s">
        <v>23</v>
      </c>
    </row>
    <row r="8198" spans="1:6" x14ac:dyDescent="0.45">
      <c r="A8198" t="s">
        <v>33</v>
      </c>
      <c r="B8198">
        <v>2014</v>
      </c>
      <c r="C8198" t="s">
        <v>15</v>
      </c>
      <c r="D8198" t="s">
        <v>0</v>
      </c>
      <c r="E8198">
        <v>172.73370667731078</v>
      </c>
      <c r="F8198" t="s">
        <v>22</v>
      </c>
    </row>
    <row r="8199" spans="1:6" x14ac:dyDescent="0.45">
      <c r="A8199" t="s">
        <v>33</v>
      </c>
      <c r="B8199">
        <v>2014</v>
      </c>
      <c r="C8199" t="s">
        <v>15</v>
      </c>
      <c r="D8199" t="s">
        <v>1</v>
      </c>
      <c r="E8199">
        <v>41.937744477653723</v>
      </c>
      <c r="F8199" t="s">
        <v>22</v>
      </c>
    </row>
    <row r="8200" spans="1:6" x14ac:dyDescent="0.45">
      <c r="A8200" t="s">
        <v>33</v>
      </c>
      <c r="B8200">
        <v>2014</v>
      </c>
      <c r="C8200" t="s">
        <v>15</v>
      </c>
      <c r="D8200" t="s">
        <v>2</v>
      </c>
      <c r="E8200">
        <v>0</v>
      </c>
      <c r="F8200" t="s">
        <v>22</v>
      </c>
    </row>
    <row r="8201" spans="1:6" x14ac:dyDescent="0.45">
      <c r="A8201" t="s">
        <v>33</v>
      </c>
      <c r="B8201">
        <v>2014</v>
      </c>
      <c r="C8201" t="s">
        <v>15</v>
      </c>
      <c r="D8201" t="s">
        <v>3</v>
      </c>
      <c r="E8201">
        <v>19.321766456163079</v>
      </c>
      <c r="F8201" t="s">
        <v>22</v>
      </c>
    </row>
    <row r="8202" spans="1:6" x14ac:dyDescent="0.45">
      <c r="A8202" t="s">
        <v>33</v>
      </c>
      <c r="B8202">
        <v>2014</v>
      </c>
      <c r="C8202" t="s">
        <v>15</v>
      </c>
      <c r="D8202" t="s">
        <v>4</v>
      </c>
      <c r="E8202">
        <v>0</v>
      </c>
      <c r="F8202" t="s">
        <v>22</v>
      </c>
    </row>
    <row r="8203" spans="1:6" x14ac:dyDescent="0.45">
      <c r="A8203" t="s">
        <v>33</v>
      </c>
      <c r="B8203">
        <v>2014</v>
      </c>
      <c r="C8203" t="s">
        <v>5</v>
      </c>
      <c r="D8203" t="s">
        <v>5</v>
      </c>
      <c r="E8203">
        <v>233.99321761112759</v>
      </c>
      <c r="F8203" t="s">
        <v>22</v>
      </c>
    </row>
    <row r="8204" spans="1:6" x14ac:dyDescent="0.45">
      <c r="A8204" t="s">
        <v>33</v>
      </c>
      <c r="B8204">
        <v>2014</v>
      </c>
      <c r="C8204" t="s">
        <v>16</v>
      </c>
      <c r="D8204" t="s">
        <v>6</v>
      </c>
      <c r="E8204">
        <v>1136.7261984491022</v>
      </c>
      <c r="F8204" t="s">
        <v>22</v>
      </c>
    </row>
    <row r="8205" spans="1:6" x14ac:dyDescent="0.45">
      <c r="A8205" t="s">
        <v>33</v>
      </c>
      <c r="B8205">
        <v>2014</v>
      </c>
      <c r="C8205" t="s">
        <v>16</v>
      </c>
      <c r="D8205" t="s">
        <v>7</v>
      </c>
      <c r="E8205">
        <v>0</v>
      </c>
      <c r="F8205" t="s">
        <v>22</v>
      </c>
    </row>
    <row r="8206" spans="1:6" x14ac:dyDescent="0.45">
      <c r="A8206" t="s">
        <v>33</v>
      </c>
      <c r="B8206">
        <v>2014</v>
      </c>
      <c r="C8206" t="s">
        <v>17</v>
      </c>
      <c r="D8206" t="s">
        <v>8</v>
      </c>
      <c r="E8206">
        <v>1839.271232876712</v>
      </c>
      <c r="F8206" t="s">
        <v>22</v>
      </c>
    </row>
    <row r="8207" spans="1:6" x14ac:dyDescent="0.45">
      <c r="A8207" t="s">
        <v>33</v>
      </c>
      <c r="B8207">
        <v>2014</v>
      </c>
      <c r="C8207" t="s">
        <v>18</v>
      </c>
      <c r="D8207" t="s">
        <v>9</v>
      </c>
      <c r="E8207">
        <v>0</v>
      </c>
      <c r="F8207" t="s">
        <v>22</v>
      </c>
    </row>
    <row r="8208" spans="1:6" x14ac:dyDescent="0.45">
      <c r="A8208" t="s">
        <v>33</v>
      </c>
      <c r="B8208">
        <v>2014</v>
      </c>
      <c r="C8208" t="s">
        <v>18</v>
      </c>
      <c r="D8208" t="s">
        <v>10</v>
      </c>
      <c r="E8208">
        <v>0</v>
      </c>
      <c r="F8208" t="s">
        <v>22</v>
      </c>
    </row>
    <row r="8209" spans="1:6" x14ac:dyDescent="0.45">
      <c r="A8209" t="s">
        <v>33</v>
      </c>
      <c r="B8209">
        <v>2014</v>
      </c>
      <c r="C8209" t="s">
        <v>18</v>
      </c>
      <c r="D8209" t="s">
        <v>19</v>
      </c>
      <c r="E8209">
        <v>0</v>
      </c>
      <c r="F8209" t="s">
        <v>23</v>
      </c>
    </row>
    <row r="8210" spans="1:6" x14ac:dyDescent="0.45">
      <c r="A8210" t="s">
        <v>33</v>
      </c>
      <c r="B8210">
        <v>2015</v>
      </c>
      <c r="C8210" t="s">
        <v>15</v>
      </c>
      <c r="D8210" t="s">
        <v>0</v>
      </c>
      <c r="E8210">
        <v>216.08478279978061</v>
      </c>
      <c r="F8210" t="s">
        <v>22</v>
      </c>
    </row>
    <row r="8211" spans="1:6" x14ac:dyDescent="0.45">
      <c r="A8211" t="s">
        <v>33</v>
      </c>
      <c r="B8211">
        <v>2015</v>
      </c>
      <c r="C8211" t="s">
        <v>15</v>
      </c>
      <c r="D8211" t="s">
        <v>1</v>
      </c>
      <c r="E8211">
        <v>42.277050940586911</v>
      </c>
      <c r="F8211" t="s">
        <v>22</v>
      </c>
    </row>
    <row r="8212" spans="1:6" x14ac:dyDescent="0.45">
      <c r="A8212" t="s">
        <v>33</v>
      </c>
      <c r="B8212">
        <v>2015</v>
      </c>
      <c r="C8212" t="s">
        <v>15</v>
      </c>
      <c r="D8212" t="s">
        <v>2</v>
      </c>
      <c r="E8212">
        <v>0</v>
      </c>
      <c r="F8212" t="s">
        <v>22</v>
      </c>
    </row>
    <row r="8213" spans="1:6" x14ac:dyDescent="0.45">
      <c r="A8213" t="s">
        <v>33</v>
      </c>
      <c r="B8213">
        <v>2015</v>
      </c>
      <c r="C8213" t="s">
        <v>15</v>
      </c>
      <c r="D8213" t="s">
        <v>3</v>
      </c>
      <c r="E8213">
        <v>19.476725313250668</v>
      </c>
      <c r="F8213" t="s">
        <v>22</v>
      </c>
    </row>
    <row r="8214" spans="1:6" x14ac:dyDescent="0.45">
      <c r="A8214" t="s">
        <v>33</v>
      </c>
      <c r="B8214">
        <v>2015</v>
      </c>
      <c r="C8214" t="s">
        <v>15</v>
      </c>
      <c r="D8214" t="s">
        <v>4</v>
      </c>
      <c r="E8214">
        <v>0</v>
      </c>
      <c r="F8214" t="s">
        <v>22</v>
      </c>
    </row>
    <row r="8215" spans="1:6" x14ac:dyDescent="0.45">
      <c r="A8215" t="s">
        <v>33</v>
      </c>
      <c r="B8215">
        <v>2015</v>
      </c>
      <c r="C8215" t="s">
        <v>5</v>
      </c>
      <c r="D8215" t="s">
        <v>5</v>
      </c>
      <c r="E8215">
        <v>277.83855905361816</v>
      </c>
      <c r="F8215" t="s">
        <v>22</v>
      </c>
    </row>
    <row r="8216" spans="1:6" x14ac:dyDescent="0.45">
      <c r="A8216" t="s">
        <v>33</v>
      </c>
      <c r="B8216">
        <v>2015</v>
      </c>
      <c r="C8216" t="s">
        <v>16</v>
      </c>
      <c r="D8216" t="s">
        <v>6</v>
      </c>
      <c r="E8216">
        <v>1308.7825660273973</v>
      </c>
      <c r="F8216" t="s">
        <v>22</v>
      </c>
    </row>
    <row r="8217" spans="1:6" x14ac:dyDescent="0.45">
      <c r="A8217" t="s">
        <v>33</v>
      </c>
      <c r="B8217">
        <v>2015</v>
      </c>
      <c r="C8217" t="s">
        <v>16</v>
      </c>
      <c r="D8217" t="s">
        <v>7</v>
      </c>
      <c r="E8217">
        <v>0</v>
      </c>
      <c r="F8217" t="s">
        <v>22</v>
      </c>
    </row>
    <row r="8218" spans="1:6" x14ac:dyDescent="0.45">
      <c r="A8218" t="s">
        <v>33</v>
      </c>
      <c r="B8218">
        <v>2015</v>
      </c>
      <c r="C8218" t="s">
        <v>17</v>
      </c>
      <c r="D8218" t="s">
        <v>8</v>
      </c>
      <c r="E8218">
        <v>1907.4821917808219</v>
      </c>
      <c r="F8218" t="s">
        <v>22</v>
      </c>
    </row>
    <row r="8219" spans="1:6" x14ac:dyDescent="0.45">
      <c r="A8219" t="s">
        <v>33</v>
      </c>
      <c r="B8219">
        <v>2015</v>
      </c>
      <c r="C8219" t="s">
        <v>18</v>
      </c>
      <c r="D8219" t="s">
        <v>9</v>
      </c>
      <c r="E8219">
        <v>0</v>
      </c>
      <c r="F8219" t="s">
        <v>22</v>
      </c>
    </row>
    <row r="8220" spans="1:6" x14ac:dyDescent="0.45">
      <c r="A8220" t="s">
        <v>33</v>
      </c>
      <c r="B8220">
        <v>2015</v>
      </c>
      <c r="C8220" t="s">
        <v>18</v>
      </c>
      <c r="D8220" t="s">
        <v>10</v>
      </c>
      <c r="E8220">
        <v>0</v>
      </c>
      <c r="F8220" t="s">
        <v>22</v>
      </c>
    </row>
    <row r="8221" spans="1:6" x14ac:dyDescent="0.45">
      <c r="A8221" t="s">
        <v>33</v>
      </c>
      <c r="B8221">
        <v>2015</v>
      </c>
      <c r="C8221" t="s">
        <v>18</v>
      </c>
      <c r="D8221" t="s">
        <v>19</v>
      </c>
      <c r="E8221">
        <v>0</v>
      </c>
      <c r="F8221" t="s">
        <v>23</v>
      </c>
    </row>
    <row r="8222" spans="1:6" x14ac:dyDescent="0.45">
      <c r="A8222" t="s">
        <v>33</v>
      </c>
      <c r="B8222">
        <v>2016</v>
      </c>
      <c r="C8222" t="s">
        <v>15</v>
      </c>
      <c r="D8222" t="s">
        <v>0</v>
      </c>
      <c r="E8222">
        <v>296.0819715827385</v>
      </c>
      <c r="F8222" t="s">
        <v>22</v>
      </c>
    </row>
    <row r="8223" spans="1:6" x14ac:dyDescent="0.45">
      <c r="A8223" t="s">
        <v>33</v>
      </c>
      <c r="B8223">
        <v>2016</v>
      </c>
      <c r="C8223" t="s">
        <v>15</v>
      </c>
      <c r="D8223" t="s">
        <v>1</v>
      </c>
      <c r="E8223">
        <v>28.7276114070199</v>
      </c>
      <c r="F8223" t="s">
        <v>22</v>
      </c>
    </row>
    <row r="8224" spans="1:6" x14ac:dyDescent="0.45">
      <c r="A8224" t="s">
        <v>33</v>
      </c>
      <c r="B8224">
        <v>2016</v>
      </c>
      <c r="C8224" t="s">
        <v>15</v>
      </c>
      <c r="D8224" t="s">
        <v>2</v>
      </c>
      <c r="E8224">
        <v>0</v>
      </c>
      <c r="F8224" t="s">
        <v>22</v>
      </c>
    </row>
    <row r="8225" spans="1:6" x14ac:dyDescent="0.45">
      <c r="A8225" t="s">
        <v>33</v>
      </c>
      <c r="B8225">
        <v>2016</v>
      </c>
      <c r="C8225" t="s">
        <v>15</v>
      </c>
      <c r="D8225" t="s">
        <v>3</v>
      </c>
      <c r="E8225">
        <v>17.82753180526527</v>
      </c>
      <c r="F8225" t="s">
        <v>22</v>
      </c>
    </row>
    <row r="8226" spans="1:6" x14ac:dyDescent="0.45">
      <c r="A8226" t="s">
        <v>33</v>
      </c>
      <c r="B8226">
        <v>2016</v>
      </c>
      <c r="C8226" t="s">
        <v>15</v>
      </c>
      <c r="D8226" t="s">
        <v>4</v>
      </c>
      <c r="E8226">
        <v>0</v>
      </c>
      <c r="F8226" t="s">
        <v>22</v>
      </c>
    </row>
    <row r="8227" spans="1:6" x14ac:dyDescent="0.45">
      <c r="A8227" t="s">
        <v>33</v>
      </c>
      <c r="B8227">
        <v>2016</v>
      </c>
      <c r="C8227" t="s">
        <v>5</v>
      </c>
      <c r="D8227" t="s">
        <v>5</v>
      </c>
      <c r="E8227">
        <v>342.63711479502365</v>
      </c>
      <c r="F8227" t="s">
        <v>22</v>
      </c>
    </row>
    <row r="8228" spans="1:6" x14ac:dyDescent="0.45">
      <c r="A8228" t="s">
        <v>33</v>
      </c>
      <c r="B8228">
        <v>2016</v>
      </c>
      <c r="C8228" t="s">
        <v>16</v>
      </c>
      <c r="D8228" t="s">
        <v>6</v>
      </c>
      <c r="E8228">
        <v>1239.4269412944834</v>
      </c>
      <c r="F8228" t="s">
        <v>22</v>
      </c>
    </row>
    <row r="8229" spans="1:6" x14ac:dyDescent="0.45">
      <c r="A8229" t="s">
        <v>33</v>
      </c>
      <c r="B8229">
        <v>2016</v>
      </c>
      <c r="C8229" t="s">
        <v>16</v>
      </c>
      <c r="D8229" t="s">
        <v>7</v>
      </c>
      <c r="E8229">
        <v>0</v>
      </c>
      <c r="F8229" t="s">
        <v>22</v>
      </c>
    </row>
    <row r="8230" spans="1:6" x14ac:dyDescent="0.45">
      <c r="A8230" t="s">
        <v>33</v>
      </c>
      <c r="B8230">
        <v>2016</v>
      </c>
      <c r="C8230" t="s">
        <v>17</v>
      </c>
      <c r="D8230" t="s">
        <v>8</v>
      </c>
      <c r="E8230">
        <v>1835.8383561643836</v>
      </c>
      <c r="F8230" t="s">
        <v>22</v>
      </c>
    </row>
    <row r="8231" spans="1:6" x14ac:dyDescent="0.45">
      <c r="A8231" t="s">
        <v>33</v>
      </c>
      <c r="B8231">
        <v>2016</v>
      </c>
      <c r="C8231" t="s">
        <v>18</v>
      </c>
      <c r="D8231" t="s">
        <v>9</v>
      </c>
      <c r="E8231">
        <v>0</v>
      </c>
      <c r="F8231" t="s">
        <v>22</v>
      </c>
    </row>
    <row r="8232" spans="1:6" x14ac:dyDescent="0.45">
      <c r="A8232" t="s">
        <v>33</v>
      </c>
      <c r="B8232">
        <v>2016</v>
      </c>
      <c r="C8232" t="s">
        <v>18</v>
      </c>
      <c r="D8232" t="s">
        <v>10</v>
      </c>
      <c r="E8232">
        <v>0</v>
      </c>
      <c r="F8232" t="s">
        <v>22</v>
      </c>
    </row>
    <row r="8233" spans="1:6" x14ac:dyDescent="0.45">
      <c r="A8233" t="s">
        <v>33</v>
      </c>
      <c r="B8233">
        <v>2016</v>
      </c>
      <c r="C8233" t="s">
        <v>18</v>
      </c>
      <c r="D8233" t="s">
        <v>19</v>
      </c>
      <c r="E8233">
        <v>0</v>
      </c>
      <c r="F8233" t="s">
        <v>23</v>
      </c>
    </row>
    <row r="8234" spans="1:6" x14ac:dyDescent="0.45">
      <c r="A8234" t="s">
        <v>33</v>
      </c>
      <c r="B8234">
        <v>2017</v>
      </c>
      <c r="C8234" t="s">
        <v>15</v>
      </c>
      <c r="D8234" t="s">
        <v>0</v>
      </c>
      <c r="E8234">
        <v>303.2384530938204</v>
      </c>
      <c r="F8234" t="s">
        <v>22</v>
      </c>
    </row>
    <row r="8235" spans="1:6" x14ac:dyDescent="0.45">
      <c r="A8235" t="s">
        <v>33</v>
      </c>
      <c r="B8235">
        <v>2017</v>
      </c>
      <c r="C8235" t="s">
        <v>15</v>
      </c>
      <c r="D8235" t="s">
        <v>1</v>
      </c>
      <c r="E8235">
        <v>27.531914177372855</v>
      </c>
      <c r="F8235" t="s">
        <v>22</v>
      </c>
    </row>
    <row r="8236" spans="1:6" x14ac:dyDescent="0.45">
      <c r="A8236" t="s">
        <v>33</v>
      </c>
      <c r="B8236">
        <v>2017</v>
      </c>
      <c r="C8236" t="s">
        <v>15</v>
      </c>
      <c r="D8236" t="s">
        <v>2</v>
      </c>
      <c r="E8236">
        <v>3.7403862055625417E-2</v>
      </c>
      <c r="F8236" t="s">
        <v>22</v>
      </c>
    </row>
    <row r="8237" spans="1:6" x14ac:dyDescent="0.45">
      <c r="A8237" t="s">
        <v>33</v>
      </c>
      <c r="B8237">
        <v>2017</v>
      </c>
      <c r="C8237" t="s">
        <v>15</v>
      </c>
      <c r="D8237" t="s">
        <v>3</v>
      </c>
      <c r="E8237">
        <v>17.777521294152255</v>
      </c>
      <c r="F8237" t="s">
        <v>22</v>
      </c>
    </row>
    <row r="8238" spans="1:6" x14ac:dyDescent="0.45">
      <c r="A8238" t="s">
        <v>33</v>
      </c>
      <c r="B8238">
        <v>2017</v>
      </c>
      <c r="C8238" t="s">
        <v>15</v>
      </c>
      <c r="D8238" t="s">
        <v>4</v>
      </c>
      <c r="E8238">
        <v>0</v>
      </c>
      <c r="F8238" t="s">
        <v>22</v>
      </c>
    </row>
    <row r="8239" spans="1:6" x14ac:dyDescent="0.45">
      <c r="A8239" t="s">
        <v>33</v>
      </c>
      <c r="B8239">
        <v>2017</v>
      </c>
      <c r="C8239" t="s">
        <v>5</v>
      </c>
      <c r="D8239" t="s">
        <v>5</v>
      </c>
      <c r="E8239">
        <v>348.58529242740116</v>
      </c>
      <c r="F8239" t="s">
        <v>22</v>
      </c>
    </row>
    <row r="8240" spans="1:6" x14ac:dyDescent="0.45">
      <c r="A8240" t="s">
        <v>33</v>
      </c>
      <c r="B8240">
        <v>2017</v>
      </c>
      <c r="C8240" t="s">
        <v>16</v>
      </c>
      <c r="D8240" t="s">
        <v>6</v>
      </c>
      <c r="E8240">
        <v>1183.1942607231713</v>
      </c>
      <c r="F8240" t="s">
        <v>22</v>
      </c>
    </row>
    <row r="8241" spans="1:6" x14ac:dyDescent="0.45">
      <c r="A8241" t="s">
        <v>33</v>
      </c>
      <c r="B8241">
        <v>2017</v>
      </c>
      <c r="C8241" t="s">
        <v>16</v>
      </c>
      <c r="D8241" t="s">
        <v>7</v>
      </c>
      <c r="E8241">
        <v>0</v>
      </c>
      <c r="F8241" t="s">
        <v>22</v>
      </c>
    </row>
    <row r="8242" spans="1:6" x14ac:dyDescent="0.45">
      <c r="A8242" t="s">
        <v>33</v>
      </c>
      <c r="B8242">
        <v>2017</v>
      </c>
      <c r="C8242" t="s">
        <v>17</v>
      </c>
      <c r="D8242" t="s">
        <v>8</v>
      </c>
      <c r="E8242">
        <v>1828.9945205479453</v>
      </c>
      <c r="F8242" t="s">
        <v>22</v>
      </c>
    </row>
    <row r="8243" spans="1:6" x14ac:dyDescent="0.45">
      <c r="A8243" t="s">
        <v>33</v>
      </c>
      <c r="B8243">
        <v>2017</v>
      </c>
      <c r="C8243" t="s">
        <v>18</v>
      </c>
      <c r="D8243" t="s">
        <v>9</v>
      </c>
      <c r="E8243">
        <v>0</v>
      </c>
      <c r="F8243" t="s">
        <v>22</v>
      </c>
    </row>
    <row r="8244" spans="1:6" x14ac:dyDescent="0.45">
      <c r="A8244" t="s">
        <v>33</v>
      </c>
      <c r="B8244">
        <v>2017</v>
      </c>
      <c r="C8244" t="s">
        <v>18</v>
      </c>
      <c r="D8244" t="s">
        <v>10</v>
      </c>
      <c r="E8244">
        <v>0</v>
      </c>
      <c r="F8244" t="s">
        <v>22</v>
      </c>
    </row>
    <row r="8245" spans="1:6" x14ac:dyDescent="0.45">
      <c r="A8245" t="s">
        <v>33</v>
      </c>
      <c r="B8245">
        <v>2017</v>
      </c>
      <c r="C8245" t="s">
        <v>18</v>
      </c>
      <c r="D8245" t="s">
        <v>19</v>
      </c>
      <c r="E8245">
        <v>0</v>
      </c>
      <c r="F8245" t="s">
        <v>23</v>
      </c>
    </row>
    <row r="8246" spans="1:6" x14ac:dyDescent="0.45">
      <c r="A8246" t="s">
        <v>33</v>
      </c>
      <c r="B8246">
        <v>2018</v>
      </c>
      <c r="C8246" t="s">
        <v>15</v>
      </c>
      <c r="D8246" t="s">
        <v>0</v>
      </c>
      <c r="E8246">
        <v>269.95168756874631</v>
      </c>
      <c r="F8246" t="s">
        <v>22</v>
      </c>
    </row>
    <row r="8247" spans="1:6" x14ac:dyDescent="0.45">
      <c r="A8247" t="s">
        <v>33</v>
      </c>
      <c r="B8247">
        <v>2018</v>
      </c>
      <c r="C8247" t="s">
        <v>15</v>
      </c>
      <c r="D8247" t="s">
        <v>1</v>
      </c>
      <c r="E8247">
        <v>29.295239102852342</v>
      </c>
      <c r="F8247" t="s">
        <v>22</v>
      </c>
    </row>
    <row r="8248" spans="1:6" x14ac:dyDescent="0.45">
      <c r="A8248" t="s">
        <v>33</v>
      </c>
      <c r="B8248">
        <v>2018</v>
      </c>
      <c r="C8248" t="s">
        <v>15</v>
      </c>
      <c r="D8248" t="s">
        <v>2</v>
      </c>
      <c r="E8248">
        <v>4.0075566488170102E-2</v>
      </c>
      <c r="F8248" t="s">
        <v>22</v>
      </c>
    </row>
    <row r="8249" spans="1:6" x14ac:dyDescent="0.45">
      <c r="A8249" t="s">
        <v>33</v>
      </c>
      <c r="B8249">
        <v>2018</v>
      </c>
      <c r="C8249" t="s">
        <v>15</v>
      </c>
      <c r="D8249" t="s">
        <v>3</v>
      </c>
      <c r="E8249">
        <v>18.915667382416284</v>
      </c>
      <c r="F8249" t="s">
        <v>22</v>
      </c>
    </row>
    <row r="8250" spans="1:6" x14ac:dyDescent="0.45">
      <c r="A8250" t="s">
        <v>33</v>
      </c>
      <c r="B8250">
        <v>2018</v>
      </c>
      <c r="C8250" t="s">
        <v>15</v>
      </c>
      <c r="D8250" t="s">
        <v>4</v>
      </c>
      <c r="E8250">
        <v>0</v>
      </c>
      <c r="F8250" t="s">
        <v>22</v>
      </c>
    </row>
    <row r="8251" spans="1:6" x14ac:dyDescent="0.45">
      <c r="A8251" t="s">
        <v>33</v>
      </c>
      <c r="B8251">
        <v>2018</v>
      </c>
      <c r="C8251" t="s">
        <v>5</v>
      </c>
      <c r="D8251" t="s">
        <v>5</v>
      </c>
      <c r="E8251">
        <v>318.20266962050312</v>
      </c>
      <c r="F8251" t="s">
        <v>22</v>
      </c>
    </row>
    <row r="8252" spans="1:6" x14ac:dyDescent="0.45">
      <c r="A8252" t="s">
        <v>33</v>
      </c>
      <c r="B8252">
        <v>2018</v>
      </c>
      <c r="C8252" t="s">
        <v>16</v>
      </c>
      <c r="D8252" t="s">
        <v>6</v>
      </c>
      <c r="E8252">
        <v>1101.4327675066556</v>
      </c>
      <c r="F8252" t="s">
        <v>22</v>
      </c>
    </row>
    <row r="8253" spans="1:6" x14ac:dyDescent="0.45">
      <c r="A8253" t="s">
        <v>33</v>
      </c>
      <c r="B8253">
        <v>2018</v>
      </c>
      <c r="C8253" t="s">
        <v>16</v>
      </c>
      <c r="D8253" t="s">
        <v>7</v>
      </c>
      <c r="E8253">
        <v>0</v>
      </c>
      <c r="F8253" t="s">
        <v>22</v>
      </c>
    </row>
    <row r="8254" spans="1:6" x14ac:dyDescent="0.45">
      <c r="A8254" t="s">
        <v>33</v>
      </c>
      <c r="B8254">
        <v>2018</v>
      </c>
      <c r="C8254" t="s">
        <v>17</v>
      </c>
      <c r="D8254" t="s">
        <v>8</v>
      </c>
      <c r="E8254">
        <v>1717.827397260274</v>
      </c>
      <c r="F8254" t="s">
        <v>22</v>
      </c>
    </row>
    <row r="8255" spans="1:6" x14ac:dyDescent="0.45">
      <c r="A8255" t="s">
        <v>33</v>
      </c>
      <c r="B8255">
        <v>2018</v>
      </c>
      <c r="C8255" t="s">
        <v>18</v>
      </c>
      <c r="D8255" t="s">
        <v>9</v>
      </c>
      <c r="E8255">
        <v>0</v>
      </c>
      <c r="F8255" t="s">
        <v>22</v>
      </c>
    </row>
    <row r="8256" spans="1:6" x14ac:dyDescent="0.45">
      <c r="A8256" t="s">
        <v>33</v>
      </c>
      <c r="B8256">
        <v>2018</v>
      </c>
      <c r="C8256" t="s">
        <v>18</v>
      </c>
      <c r="D8256" t="s">
        <v>10</v>
      </c>
      <c r="E8256">
        <v>0</v>
      </c>
      <c r="F8256" t="s">
        <v>22</v>
      </c>
    </row>
    <row r="8257" spans="1:6" x14ac:dyDescent="0.45">
      <c r="A8257" t="s">
        <v>33</v>
      </c>
      <c r="B8257">
        <v>2018</v>
      </c>
      <c r="C8257" t="s">
        <v>18</v>
      </c>
      <c r="D8257" t="s">
        <v>19</v>
      </c>
      <c r="E8257">
        <v>0</v>
      </c>
      <c r="F8257" t="s">
        <v>23</v>
      </c>
    </row>
    <row r="8258" spans="1:6" x14ac:dyDescent="0.45">
      <c r="A8258" t="s">
        <v>33</v>
      </c>
      <c r="B8258">
        <v>2019</v>
      </c>
      <c r="C8258" t="s">
        <v>15</v>
      </c>
      <c r="D8258" t="s">
        <v>0</v>
      </c>
      <c r="E8258">
        <v>221.00071895566279</v>
      </c>
      <c r="F8258" t="s">
        <v>22</v>
      </c>
    </row>
    <row r="8259" spans="1:6" x14ac:dyDescent="0.45">
      <c r="A8259" t="s">
        <v>33</v>
      </c>
      <c r="B8259">
        <v>2019</v>
      </c>
      <c r="C8259" t="s">
        <v>15</v>
      </c>
      <c r="D8259" t="s">
        <v>1</v>
      </c>
      <c r="E8259">
        <v>31.272300382935395</v>
      </c>
      <c r="F8259" t="s">
        <v>22</v>
      </c>
    </row>
    <row r="8260" spans="1:6" x14ac:dyDescent="0.45">
      <c r="A8260" t="s">
        <v>33</v>
      </c>
      <c r="B8260">
        <v>2019</v>
      </c>
      <c r="C8260" t="s">
        <v>15</v>
      </c>
      <c r="D8260" t="s">
        <v>2</v>
      </c>
      <c r="E8260">
        <v>4.2747270920714765E-2</v>
      </c>
      <c r="F8260" t="s">
        <v>22</v>
      </c>
    </row>
    <row r="8261" spans="1:6" x14ac:dyDescent="0.45">
      <c r="A8261" t="s">
        <v>33</v>
      </c>
      <c r="B8261">
        <v>2019</v>
      </c>
      <c r="C8261" t="s">
        <v>15</v>
      </c>
      <c r="D8261" t="s">
        <v>3</v>
      </c>
      <c r="E8261">
        <v>20.192742101172641</v>
      </c>
      <c r="F8261" t="s">
        <v>22</v>
      </c>
    </row>
    <row r="8262" spans="1:6" x14ac:dyDescent="0.45">
      <c r="A8262" t="s">
        <v>33</v>
      </c>
      <c r="B8262">
        <v>2019</v>
      </c>
      <c r="C8262" t="s">
        <v>15</v>
      </c>
      <c r="D8262" t="s">
        <v>4</v>
      </c>
      <c r="E8262">
        <v>0</v>
      </c>
      <c r="F8262" t="s">
        <v>22</v>
      </c>
    </row>
    <row r="8263" spans="1:6" x14ac:dyDescent="0.45">
      <c r="A8263" t="s">
        <v>33</v>
      </c>
      <c r="B8263">
        <v>2019</v>
      </c>
      <c r="C8263" t="s">
        <v>5</v>
      </c>
      <c r="D8263" t="s">
        <v>5</v>
      </c>
      <c r="E8263">
        <v>272.50850871069156</v>
      </c>
      <c r="F8263" t="s">
        <v>22</v>
      </c>
    </row>
    <row r="8264" spans="1:6" x14ac:dyDescent="0.45">
      <c r="A8264" t="s">
        <v>33</v>
      </c>
      <c r="B8264">
        <v>2019</v>
      </c>
      <c r="C8264" t="s">
        <v>16</v>
      </c>
      <c r="D8264" t="s">
        <v>6</v>
      </c>
      <c r="E8264">
        <v>1193.7105581935234</v>
      </c>
      <c r="F8264" t="s">
        <v>22</v>
      </c>
    </row>
    <row r="8265" spans="1:6" x14ac:dyDescent="0.45">
      <c r="A8265" t="s">
        <v>33</v>
      </c>
      <c r="B8265">
        <v>2019</v>
      </c>
      <c r="C8265" t="s">
        <v>16</v>
      </c>
      <c r="D8265" t="s">
        <v>7</v>
      </c>
      <c r="E8265">
        <v>0</v>
      </c>
      <c r="F8265" t="s">
        <v>22</v>
      </c>
    </row>
    <row r="8266" spans="1:6" x14ac:dyDescent="0.45">
      <c r="A8266" t="s">
        <v>33</v>
      </c>
      <c r="B8266">
        <v>2019</v>
      </c>
      <c r="C8266" t="s">
        <v>17</v>
      </c>
      <c r="D8266" t="s">
        <v>8</v>
      </c>
      <c r="E8266">
        <v>1843.1232876712329</v>
      </c>
      <c r="F8266" t="s">
        <v>22</v>
      </c>
    </row>
    <row r="8267" spans="1:6" x14ac:dyDescent="0.45">
      <c r="A8267" t="s">
        <v>33</v>
      </c>
      <c r="B8267">
        <v>2019</v>
      </c>
      <c r="C8267" t="s">
        <v>18</v>
      </c>
      <c r="D8267" t="s">
        <v>9</v>
      </c>
      <c r="E8267">
        <v>0</v>
      </c>
      <c r="F8267" t="s">
        <v>22</v>
      </c>
    </row>
    <row r="8268" spans="1:6" x14ac:dyDescent="0.45">
      <c r="A8268" t="s">
        <v>33</v>
      </c>
      <c r="B8268">
        <v>2019</v>
      </c>
      <c r="C8268" t="s">
        <v>18</v>
      </c>
      <c r="D8268" t="s">
        <v>10</v>
      </c>
      <c r="E8268">
        <v>0</v>
      </c>
      <c r="F8268" t="s">
        <v>22</v>
      </c>
    </row>
    <row r="8269" spans="1:6" x14ac:dyDescent="0.45">
      <c r="A8269" t="s">
        <v>33</v>
      </c>
      <c r="B8269">
        <v>2019</v>
      </c>
      <c r="C8269" t="s">
        <v>18</v>
      </c>
      <c r="D8269" t="s">
        <v>19</v>
      </c>
      <c r="E8269">
        <v>0</v>
      </c>
      <c r="F8269" t="s">
        <v>23</v>
      </c>
    </row>
    <row r="8270" spans="1:6" x14ac:dyDescent="0.45">
      <c r="A8270" t="s">
        <v>33</v>
      </c>
      <c r="B8270">
        <v>2020</v>
      </c>
      <c r="C8270" t="s">
        <v>15</v>
      </c>
      <c r="D8270" t="s">
        <v>0</v>
      </c>
      <c r="E8270">
        <v>253.15574756321541</v>
      </c>
      <c r="F8270" t="s">
        <v>22</v>
      </c>
    </row>
    <row r="8271" spans="1:6" x14ac:dyDescent="0.45">
      <c r="A8271" t="s">
        <v>33</v>
      </c>
      <c r="B8271">
        <v>2020</v>
      </c>
      <c r="C8271" t="s">
        <v>15</v>
      </c>
      <c r="D8271" t="s">
        <v>1</v>
      </c>
      <c r="E8271">
        <v>32.183344294694251</v>
      </c>
      <c r="F8271" t="s">
        <v>22</v>
      </c>
    </row>
    <row r="8272" spans="1:6" x14ac:dyDescent="0.45">
      <c r="A8272" t="s">
        <v>33</v>
      </c>
      <c r="B8272">
        <v>2020</v>
      </c>
      <c r="C8272" t="s">
        <v>15</v>
      </c>
      <c r="D8272" t="s">
        <v>2</v>
      </c>
      <c r="E8272">
        <v>4.5294879792184967E-2</v>
      </c>
      <c r="F8272" t="s">
        <v>22</v>
      </c>
    </row>
    <row r="8273" spans="1:6" x14ac:dyDescent="0.45">
      <c r="A8273" t="s">
        <v>33</v>
      </c>
      <c r="B8273">
        <v>2020</v>
      </c>
      <c r="C8273" t="s">
        <v>15</v>
      </c>
      <c r="D8273" t="s">
        <v>3</v>
      </c>
      <c r="E8273">
        <v>20.779692205838263</v>
      </c>
      <c r="F8273" t="s">
        <v>22</v>
      </c>
    </row>
    <row r="8274" spans="1:6" x14ac:dyDescent="0.45">
      <c r="A8274" t="s">
        <v>33</v>
      </c>
      <c r="B8274">
        <v>2020</v>
      </c>
      <c r="C8274" t="s">
        <v>15</v>
      </c>
      <c r="D8274" t="s">
        <v>4</v>
      </c>
      <c r="E8274">
        <v>0</v>
      </c>
      <c r="F8274" t="s">
        <v>22</v>
      </c>
    </row>
    <row r="8275" spans="1:6" x14ac:dyDescent="0.45">
      <c r="A8275" t="s">
        <v>33</v>
      </c>
      <c r="B8275">
        <v>2020</v>
      </c>
      <c r="C8275" t="s">
        <v>5</v>
      </c>
      <c r="D8275" t="s">
        <v>5</v>
      </c>
      <c r="E8275">
        <v>306.16407894354012</v>
      </c>
      <c r="F8275" t="s">
        <v>22</v>
      </c>
    </row>
    <row r="8276" spans="1:6" x14ac:dyDescent="0.45">
      <c r="A8276" t="s">
        <v>33</v>
      </c>
      <c r="B8276">
        <v>2020</v>
      </c>
      <c r="C8276" t="s">
        <v>16</v>
      </c>
      <c r="D8276" t="s">
        <v>6</v>
      </c>
      <c r="E8276">
        <v>1098.3836110544712</v>
      </c>
      <c r="F8276" t="s">
        <v>22</v>
      </c>
    </row>
    <row r="8277" spans="1:6" x14ac:dyDescent="0.45">
      <c r="A8277" t="s">
        <v>33</v>
      </c>
      <c r="B8277">
        <v>2020</v>
      </c>
      <c r="C8277" t="s">
        <v>16</v>
      </c>
      <c r="D8277" t="s">
        <v>7</v>
      </c>
      <c r="E8277">
        <v>0</v>
      </c>
      <c r="F8277" t="s">
        <v>22</v>
      </c>
    </row>
    <row r="8278" spans="1:6" x14ac:dyDescent="0.45">
      <c r="A8278" t="s">
        <v>33</v>
      </c>
      <c r="B8278">
        <v>2020</v>
      </c>
      <c r="C8278" t="s">
        <v>17</v>
      </c>
      <c r="D8278" t="s">
        <v>8</v>
      </c>
      <c r="E8278">
        <v>1764.9534246575342</v>
      </c>
      <c r="F8278" t="s">
        <v>22</v>
      </c>
    </row>
    <row r="8279" spans="1:6" x14ac:dyDescent="0.45">
      <c r="A8279" t="s">
        <v>33</v>
      </c>
      <c r="B8279">
        <v>2020</v>
      </c>
      <c r="C8279" t="s">
        <v>18</v>
      </c>
      <c r="D8279" t="s">
        <v>9</v>
      </c>
      <c r="E8279">
        <v>0</v>
      </c>
      <c r="F8279" t="s">
        <v>22</v>
      </c>
    </row>
    <row r="8280" spans="1:6" x14ac:dyDescent="0.45">
      <c r="A8280" t="s">
        <v>33</v>
      </c>
      <c r="B8280">
        <v>2020</v>
      </c>
      <c r="C8280" t="s">
        <v>18</v>
      </c>
      <c r="D8280" t="s">
        <v>10</v>
      </c>
      <c r="E8280">
        <v>26.575153977956848</v>
      </c>
      <c r="F8280" t="s">
        <v>22</v>
      </c>
    </row>
    <row r="8281" spans="1:6" x14ac:dyDescent="0.45">
      <c r="A8281" t="s">
        <v>33</v>
      </c>
      <c r="B8281">
        <v>2020</v>
      </c>
      <c r="C8281" t="s">
        <v>18</v>
      </c>
      <c r="D8281" t="s">
        <v>19</v>
      </c>
      <c r="E8281">
        <v>0.2</v>
      </c>
      <c r="F8281" t="s">
        <v>23</v>
      </c>
    </row>
    <row r="8282" spans="1:6" x14ac:dyDescent="0.45">
      <c r="A8282" t="s">
        <v>33</v>
      </c>
      <c r="B8282">
        <v>2021</v>
      </c>
      <c r="C8282" t="s">
        <v>15</v>
      </c>
      <c r="D8282" t="s">
        <v>0</v>
      </c>
      <c r="E8282">
        <v>286.17160517872497</v>
      </c>
      <c r="F8282" t="s">
        <v>22</v>
      </c>
    </row>
    <row r="8283" spans="1:6" x14ac:dyDescent="0.45">
      <c r="A8283" t="s">
        <v>33</v>
      </c>
      <c r="B8283">
        <v>2021</v>
      </c>
      <c r="C8283" t="s">
        <v>15</v>
      </c>
      <c r="D8283" t="s">
        <v>1</v>
      </c>
      <c r="E8283">
        <v>26.481934335382803</v>
      </c>
      <c r="F8283" t="s">
        <v>22</v>
      </c>
    </row>
    <row r="8284" spans="1:6" x14ac:dyDescent="0.45">
      <c r="A8284" t="s">
        <v>33</v>
      </c>
      <c r="B8284">
        <v>2021</v>
      </c>
      <c r="C8284" t="s">
        <v>15</v>
      </c>
      <c r="D8284" t="s">
        <v>2</v>
      </c>
      <c r="E8284">
        <v>3.7403862055625417E-2</v>
      </c>
      <c r="F8284" t="s">
        <v>22</v>
      </c>
    </row>
    <row r="8285" spans="1:6" x14ac:dyDescent="0.45">
      <c r="A8285" t="s">
        <v>33</v>
      </c>
      <c r="B8285">
        <v>2021</v>
      </c>
      <c r="C8285" t="s">
        <v>15</v>
      </c>
      <c r="D8285" t="s">
        <v>3</v>
      </c>
      <c r="E8285">
        <v>17.098908368285908</v>
      </c>
      <c r="F8285" t="s">
        <v>22</v>
      </c>
    </row>
    <row r="8286" spans="1:6" x14ac:dyDescent="0.45">
      <c r="A8286" t="s">
        <v>33</v>
      </c>
      <c r="B8286">
        <v>2021</v>
      </c>
      <c r="C8286" t="s">
        <v>15</v>
      </c>
      <c r="D8286" t="s">
        <v>4</v>
      </c>
      <c r="E8286">
        <v>0</v>
      </c>
      <c r="F8286" t="s">
        <v>22</v>
      </c>
    </row>
    <row r="8287" spans="1:6" x14ac:dyDescent="0.45">
      <c r="A8287" t="s">
        <v>33</v>
      </c>
      <c r="B8287">
        <v>2021</v>
      </c>
      <c r="C8287" t="s">
        <v>5</v>
      </c>
      <c r="D8287" t="s">
        <v>5</v>
      </c>
      <c r="E8287">
        <v>329.78985174444927</v>
      </c>
      <c r="F8287" t="s">
        <v>22</v>
      </c>
    </row>
    <row r="8288" spans="1:6" x14ac:dyDescent="0.45">
      <c r="A8288" t="s">
        <v>33</v>
      </c>
      <c r="B8288">
        <v>2021</v>
      </c>
      <c r="C8288" t="s">
        <v>16</v>
      </c>
      <c r="D8288" t="s">
        <v>6</v>
      </c>
      <c r="E8288">
        <v>1099.1136783716545</v>
      </c>
      <c r="F8288" t="s">
        <v>22</v>
      </c>
    </row>
    <row r="8289" spans="1:6" x14ac:dyDescent="0.45">
      <c r="A8289" t="s">
        <v>33</v>
      </c>
      <c r="B8289">
        <v>2021</v>
      </c>
      <c r="C8289" t="s">
        <v>16</v>
      </c>
      <c r="D8289" t="s">
        <v>7</v>
      </c>
      <c r="E8289">
        <v>0</v>
      </c>
      <c r="F8289" t="s">
        <v>22</v>
      </c>
    </row>
    <row r="8290" spans="1:6" x14ac:dyDescent="0.45">
      <c r="A8290" t="s">
        <v>33</v>
      </c>
      <c r="B8290">
        <v>2021</v>
      </c>
      <c r="C8290" t="s">
        <v>17</v>
      </c>
      <c r="D8290" t="s">
        <v>8</v>
      </c>
      <c r="E8290">
        <v>1682.8027397260273</v>
      </c>
      <c r="F8290" t="s">
        <v>22</v>
      </c>
    </row>
    <row r="8291" spans="1:6" x14ac:dyDescent="0.45">
      <c r="A8291" t="s">
        <v>33</v>
      </c>
      <c r="B8291">
        <v>2021</v>
      </c>
      <c r="C8291" t="s">
        <v>18</v>
      </c>
      <c r="D8291" t="s">
        <v>9</v>
      </c>
      <c r="E8291">
        <v>0</v>
      </c>
      <c r="F8291" t="s">
        <v>22</v>
      </c>
    </row>
    <row r="8292" spans="1:6" x14ac:dyDescent="0.45">
      <c r="A8292" t="s">
        <v>33</v>
      </c>
      <c r="B8292">
        <v>2021</v>
      </c>
      <c r="C8292" t="s">
        <v>18</v>
      </c>
      <c r="D8292" t="s">
        <v>10</v>
      </c>
      <c r="E8292">
        <v>30.645157011841196</v>
      </c>
      <c r="F8292" t="s">
        <v>22</v>
      </c>
    </row>
    <row r="8293" spans="1:6" x14ac:dyDescent="0.45">
      <c r="A8293" t="s">
        <v>33</v>
      </c>
      <c r="B8293">
        <v>2021</v>
      </c>
      <c r="C8293" t="s">
        <v>18</v>
      </c>
      <c r="D8293" t="s">
        <v>19</v>
      </c>
      <c r="E8293">
        <v>0.23</v>
      </c>
      <c r="F8293" t="s">
        <v>23</v>
      </c>
    </row>
    <row r="8294" spans="1:6" x14ac:dyDescent="0.45">
      <c r="A8294" t="s">
        <v>33</v>
      </c>
      <c r="B8294">
        <v>2022</v>
      </c>
      <c r="C8294" t="s">
        <v>15</v>
      </c>
      <c r="D8294" t="s">
        <v>0</v>
      </c>
      <c r="E8294">
        <v>274.29587897606393</v>
      </c>
      <c r="F8294" t="s">
        <v>22</v>
      </c>
    </row>
    <row r="8295" spans="1:6" x14ac:dyDescent="0.45">
      <c r="A8295" t="s">
        <v>33</v>
      </c>
      <c r="B8295">
        <v>2022</v>
      </c>
      <c r="C8295" t="s">
        <v>15</v>
      </c>
      <c r="D8295" t="s">
        <v>1</v>
      </c>
      <c r="E8295">
        <v>16.628688388158047</v>
      </c>
      <c r="F8295" t="s">
        <v>22</v>
      </c>
    </row>
    <row r="8296" spans="1:6" x14ac:dyDescent="0.45">
      <c r="A8296" t="s">
        <v>33</v>
      </c>
      <c r="B8296">
        <v>2022</v>
      </c>
      <c r="C8296" t="s">
        <v>15</v>
      </c>
      <c r="D8296" t="s">
        <v>2</v>
      </c>
      <c r="E8296">
        <v>4.0075566488170102E-2</v>
      </c>
      <c r="F8296" t="s">
        <v>22</v>
      </c>
    </row>
    <row r="8297" spans="1:6" x14ac:dyDescent="0.45">
      <c r="A8297" t="s">
        <v>33</v>
      </c>
      <c r="B8297">
        <v>2022</v>
      </c>
      <c r="C8297" t="s">
        <v>15</v>
      </c>
      <c r="D8297" t="s">
        <v>3</v>
      </c>
      <c r="E8297">
        <v>16.064958752891119</v>
      </c>
      <c r="F8297" t="s">
        <v>22</v>
      </c>
    </row>
    <row r="8298" spans="1:6" x14ac:dyDescent="0.45">
      <c r="A8298" t="s">
        <v>33</v>
      </c>
      <c r="B8298">
        <v>2022</v>
      </c>
      <c r="C8298" t="s">
        <v>15</v>
      </c>
      <c r="D8298" t="s">
        <v>4</v>
      </c>
      <c r="E8298">
        <v>0</v>
      </c>
      <c r="F8298" t="s">
        <v>22</v>
      </c>
    </row>
    <row r="8299" spans="1:6" x14ac:dyDescent="0.45">
      <c r="A8299" t="s">
        <v>33</v>
      </c>
      <c r="B8299">
        <v>2022</v>
      </c>
      <c r="C8299" t="s">
        <v>5</v>
      </c>
      <c r="D8299" t="s">
        <v>5</v>
      </c>
      <c r="E8299">
        <v>307.02960168360124</v>
      </c>
      <c r="F8299" t="s">
        <v>22</v>
      </c>
    </row>
    <row r="8300" spans="1:6" x14ac:dyDescent="0.45">
      <c r="A8300" t="s">
        <v>33</v>
      </c>
      <c r="B8300">
        <v>2022</v>
      </c>
      <c r="C8300" t="s">
        <v>16</v>
      </c>
      <c r="D8300" t="s">
        <v>6</v>
      </c>
      <c r="E8300">
        <v>1044.0249423538453</v>
      </c>
      <c r="F8300" t="s">
        <v>22</v>
      </c>
    </row>
    <row r="8301" spans="1:6" x14ac:dyDescent="0.45">
      <c r="A8301" t="s">
        <v>33</v>
      </c>
      <c r="B8301">
        <v>2022</v>
      </c>
      <c r="C8301" t="s">
        <v>16</v>
      </c>
      <c r="D8301" t="s">
        <v>7</v>
      </c>
      <c r="E8301">
        <v>0</v>
      </c>
      <c r="F8301" t="s">
        <v>22</v>
      </c>
    </row>
    <row r="8302" spans="1:6" x14ac:dyDescent="0.45">
      <c r="A8302" t="s">
        <v>33</v>
      </c>
      <c r="B8302">
        <v>2022</v>
      </c>
      <c r="C8302" t="s">
        <v>17</v>
      </c>
      <c r="D8302" t="s">
        <v>8</v>
      </c>
      <c r="E8302">
        <v>1618.1041095890412</v>
      </c>
      <c r="F8302" t="s">
        <v>22</v>
      </c>
    </row>
    <row r="8303" spans="1:6" x14ac:dyDescent="0.45">
      <c r="A8303" t="s">
        <v>33</v>
      </c>
      <c r="B8303">
        <v>2022</v>
      </c>
      <c r="C8303" t="s">
        <v>18</v>
      </c>
      <c r="D8303" t="s">
        <v>9</v>
      </c>
      <c r="E8303">
        <v>0</v>
      </c>
      <c r="F8303" t="s">
        <v>22</v>
      </c>
    </row>
    <row r="8304" spans="1:6" x14ac:dyDescent="0.45">
      <c r="A8304" t="s">
        <v>33</v>
      </c>
      <c r="B8304">
        <v>2022</v>
      </c>
      <c r="C8304" t="s">
        <v>18</v>
      </c>
      <c r="D8304" t="s">
        <v>10</v>
      </c>
      <c r="E8304">
        <v>0</v>
      </c>
      <c r="F8304" t="s">
        <v>22</v>
      </c>
    </row>
    <row r="8305" spans="1:6" x14ac:dyDescent="0.45">
      <c r="A8305" t="s">
        <v>33</v>
      </c>
      <c r="B8305">
        <v>2022</v>
      </c>
      <c r="C8305" t="s">
        <v>18</v>
      </c>
      <c r="D8305" t="s">
        <v>19</v>
      </c>
      <c r="E8305">
        <v>0</v>
      </c>
      <c r="F8305" t="s">
        <v>23</v>
      </c>
    </row>
    <row r="8306" spans="1:6" x14ac:dyDescent="0.45">
      <c r="A8306" t="s">
        <v>33</v>
      </c>
      <c r="B8306">
        <v>2023</v>
      </c>
      <c r="C8306" t="s">
        <v>15</v>
      </c>
      <c r="D8306" t="s">
        <v>0</v>
      </c>
      <c r="E8306">
        <v>288.19821786434437</v>
      </c>
      <c r="F8306" t="s">
        <v>22</v>
      </c>
    </row>
    <row r="8307" spans="1:6" x14ac:dyDescent="0.45">
      <c r="A8307" t="s">
        <v>33</v>
      </c>
      <c r="B8307">
        <v>2023</v>
      </c>
      <c r="C8307" t="s">
        <v>15</v>
      </c>
      <c r="D8307" t="s">
        <v>1</v>
      </c>
      <c r="E8307">
        <v>19.445639937385938</v>
      </c>
      <c r="F8307" t="s">
        <v>22</v>
      </c>
    </row>
    <row r="8308" spans="1:6" x14ac:dyDescent="0.45">
      <c r="A8308" t="s">
        <v>33</v>
      </c>
      <c r="B8308">
        <v>2023</v>
      </c>
      <c r="C8308" t="s">
        <v>15</v>
      </c>
      <c r="D8308" t="s">
        <v>2</v>
      </c>
      <c r="E8308">
        <v>6.4541211300320825E-2</v>
      </c>
      <c r="F8308" t="s">
        <v>22</v>
      </c>
    </row>
    <row r="8309" spans="1:6" x14ac:dyDescent="0.45">
      <c r="A8309" t="s">
        <v>33</v>
      </c>
      <c r="B8309">
        <v>2023</v>
      </c>
      <c r="C8309" t="s">
        <v>15</v>
      </c>
      <c r="D8309" t="s">
        <v>3</v>
      </c>
      <c r="E8309">
        <v>12.807815392604308</v>
      </c>
      <c r="F8309" t="s">
        <v>22</v>
      </c>
    </row>
    <row r="8310" spans="1:6" x14ac:dyDescent="0.45">
      <c r="A8310" t="s">
        <v>33</v>
      </c>
      <c r="B8310">
        <v>2023</v>
      </c>
      <c r="C8310" t="s">
        <v>15</v>
      </c>
      <c r="D8310" t="s">
        <v>4</v>
      </c>
      <c r="E8310">
        <v>0</v>
      </c>
      <c r="F8310" t="s">
        <v>22</v>
      </c>
    </row>
    <row r="8311" spans="1:6" x14ac:dyDescent="0.45">
      <c r="A8311" t="s">
        <v>33</v>
      </c>
      <c r="B8311">
        <v>2023</v>
      </c>
      <c r="C8311" t="s">
        <v>5</v>
      </c>
      <c r="D8311" t="s">
        <v>5</v>
      </c>
      <c r="E8311">
        <v>320.51621440563491</v>
      </c>
      <c r="F8311" t="s">
        <v>22</v>
      </c>
    </row>
    <row r="8312" spans="1:6" x14ac:dyDescent="0.45">
      <c r="A8312" t="s">
        <v>33</v>
      </c>
      <c r="B8312">
        <v>2023</v>
      </c>
      <c r="C8312" t="s">
        <v>16</v>
      </c>
      <c r="D8312" t="s">
        <v>6</v>
      </c>
      <c r="E8312">
        <v>920.02449992003517</v>
      </c>
      <c r="F8312" t="s">
        <v>22</v>
      </c>
    </row>
    <row r="8313" spans="1:6" x14ac:dyDescent="0.45">
      <c r="A8313" t="s">
        <v>33</v>
      </c>
      <c r="B8313">
        <v>2023</v>
      </c>
      <c r="C8313" t="s">
        <v>16</v>
      </c>
      <c r="D8313" t="s">
        <v>7</v>
      </c>
      <c r="E8313">
        <v>0</v>
      </c>
      <c r="F8313" t="s">
        <v>22</v>
      </c>
    </row>
    <row r="8314" spans="1:6" x14ac:dyDescent="0.45">
      <c r="A8314" t="s">
        <v>33</v>
      </c>
      <c r="B8314">
        <v>2023</v>
      </c>
      <c r="C8314" t="s">
        <v>17</v>
      </c>
      <c r="D8314" t="s">
        <v>8</v>
      </c>
      <c r="E8314">
        <v>1408.0802210541965</v>
      </c>
      <c r="F8314" t="s">
        <v>22</v>
      </c>
    </row>
    <row r="8315" spans="1:6" x14ac:dyDescent="0.45">
      <c r="A8315" t="s">
        <v>33</v>
      </c>
      <c r="B8315">
        <v>2023</v>
      </c>
      <c r="C8315" t="s">
        <v>18</v>
      </c>
      <c r="D8315" t="s">
        <v>9</v>
      </c>
      <c r="E8315">
        <v>0</v>
      </c>
      <c r="F8315" t="s">
        <v>22</v>
      </c>
    </row>
    <row r="8316" spans="1:6" x14ac:dyDescent="0.45">
      <c r="A8316" t="s">
        <v>33</v>
      </c>
      <c r="B8316">
        <v>2023</v>
      </c>
      <c r="C8316" t="s">
        <v>18</v>
      </c>
      <c r="D8316" t="s">
        <v>10</v>
      </c>
      <c r="E8316">
        <v>0</v>
      </c>
      <c r="F8316" t="s">
        <v>22</v>
      </c>
    </row>
    <row r="8317" spans="1:6" x14ac:dyDescent="0.45">
      <c r="A8317" t="s">
        <v>33</v>
      </c>
      <c r="B8317">
        <v>2023</v>
      </c>
      <c r="C8317" t="s">
        <v>18</v>
      </c>
      <c r="D8317" t="s">
        <v>19</v>
      </c>
      <c r="E8317">
        <v>0</v>
      </c>
      <c r="F8317" t="s">
        <v>23</v>
      </c>
    </row>
    <row r="8318" spans="1:6" x14ac:dyDescent="0.45">
      <c r="A8318" t="s">
        <v>33</v>
      </c>
      <c r="B8318">
        <v>2024</v>
      </c>
      <c r="C8318" t="s">
        <v>15</v>
      </c>
      <c r="D8318" t="s">
        <v>0</v>
      </c>
      <c r="E8318">
        <v>279.37413717581757</v>
      </c>
      <c r="F8318" t="s">
        <v>22</v>
      </c>
    </row>
    <row r="8319" spans="1:6" x14ac:dyDescent="0.45">
      <c r="A8319" t="s">
        <v>33</v>
      </c>
      <c r="B8319">
        <v>2024</v>
      </c>
      <c r="C8319" t="s">
        <v>15</v>
      </c>
      <c r="D8319" t="s">
        <v>1</v>
      </c>
      <c r="E8319">
        <v>17.928140542784096</v>
      </c>
      <c r="F8319" t="s">
        <v>22</v>
      </c>
    </row>
    <row r="8320" spans="1:6" x14ac:dyDescent="0.45">
      <c r="A8320" t="s">
        <v>33</v>
      </c>
      <c r="B8320">
        <v>2024</v>
      </c>
      <c r="C8320" t="s">
        <v>15</v>
      </c>
      <c r="D8320" t="s">
        <v>2</v>
      </c>
      <c r="E8320">
        <v>6.3006268406992083E-2</v>
      </c>
      <c r="F8320" t="s">
        <v>22</v>
      </c>
    </row>
    <row r="8321" spans="1:6" x14ac:dyDescent="0.45">
      <c r="A8321" t="s">
        <v>33</v>
      </c>
      <c r="B8321">
        <v>2024</v>
      </c>
      <c r="C8321" t="s">
        <v>15</v>
      </c>
      <c r="D8321" t="s">
        <v>3</v>
      </c>
      <c r="E8321">
        <v>11.102855100035953</v>
      </c>
      <c r="F8321" t="s">
        <v>22</v>
      </c>
    </row>
    <row r="8322" spans="1:6" x14ac:dyDescent="0.45">
      <c r="A8322" t="s">
        <v>33</v>
      </c>
      <c r="B8322">
        <v>2024</v>
      </c>
      <c r="C8322" t="s">
        <v>15</v>
      </c>
      <c r="D8322" t="s">
        <v>4</v>
      </c>
      <c r="E8322">
        <v>0</v>
      </c>
      <c r="F8322" t="s">
        <v>22</v>
      </c>
    </row>
    <row r="8323" spans="1:6" x14ac:dyDescent="0.45">
      <c r="A8323" t="s">
        <v>33</v>
      </c>
      <c r="B8323">
        <v>2024</v>
      </c>
      <c r="C8323" t="s">
        <v>5</v>
      </c>
      <c r="D8323" t="s">
        <v>5</v>
      </c>
      <c r="E8323">
        <v>308.46813908704462</v>
      </c>
      <c r="F8323" t="s">
        <v>22</v>
      </c>
    </row>
    <row r="8324" spans="1:6" x14ac:dyDescent="0.45">
      <c r="A8324" t="s">
        <v>33</v>
      </c>
      <c r="B8324">
        <v>2024</v>
      </c>
      <c r="C8324" t="s">
        <v>16</v>
      </c>
      <c r="D8324" t="s">
        <v>6</v>
      </c>
      <c r="E8324">
        <v>887.03681644894652</v>
      </c>
      <c r="F8324" t="s">
        <v>22</v>
      </c>
    </row>
    <row r="8325" spans="1:6" x14ac:dyDescent="0.45">
      <c r="A8325" t="s">
        <v>33</v>
      </c>
      <c r="B8325">
        <v>2024</v>
      </c>
      <c r="C8325" t="s">
        <v>16</v>
      </c>
      <c r="D8325" t="s">
        <v>7</v>
      </c>
      <c r="E8325">
        <v>0</v>
      </c>
      <c r="F8325" t="s">
        <v>22</v>
      </c>
    </row>
    <row r="8326" spans="1:6" x14ac:dyDescent="0.45">
      <c r="A8326" t="s">
        <v>33</v>
      </c>
      <c r="B8326">
        <v>2024</v>
      </c>
      <c r="C8326" t="s">
        <v>17</v>
      </c>
      <c r="D8326" t="s">
        <v>8</v>
      </c>
      <c r="E8326">
        <v>1299.786928825969</v>
      </c>
      <c r="F8326" t="s">
        <v>22</v>
      </c>
    </row>
    <row r="8327" spans="1:6" x14ac:dyDescent="0.45">
      <c r="A8327" t="s">
        <v>33</v>
      </c>
      <c r="B8327">
        <v>2024</v>
      </c>
      <c r="C8327" t="s">
        <v>18</v>
      </c>
      <c r="D8327" t="s">
        <v>9</v>
      </c>
      <c r="E8327">
        <v>0</v>
      </c>
      <c r="F8327" t="s">
        <v>22</v>
      </c>
    </row>
    <row r="8328" spans="1:6" x14ac:dyDescent="0.45">
      <c r="A8328" t="s">
        <v>33</v>
      </c>
      <c r="B8328">
        <v>2024</v>
      </c>
      <c r="C8328" t="s">
        <v>18</v>
      </c>
      <c r="D8328" t="s">
        <v>10</v>
      </c>
      <c r="E8328">
        <v>0</v>
      </c>
      <c r="F8328" t="s">
        <v>22</v>
      </c>
    </row>
    <row r="8329" spans="1:6" x14ac:dyDescent="0.45">
      <c r="A8329" t="s">
        <v>33</v>
      </c>
      <c r="B8329">
        <v>2024</v>
      </c>
      <c r="C8329" t="s">
        <v>18</v>
      </c>
      <c r="D8329" t="s">
        <v>19</v>
      </c>
      <c r="E8329">
        <v>0</v>
      </c>
      <c r="F8329" t="s">
        <v>23</v>
      </c>
    </row>
    <row r="8330" spans="1:6" x14ac:dyDescent="0.45">
      <c r="A8330" t="s">
        <v>33</v>
      </c>
      <c r="B8330">
        <v>2025</v>
      </c>
      <c r="C8330" t="s">
        <v>15</v>
      </c>
      <c r="D8330" t="s">
        <v>0</v>
      </c>
      <c r="E8330">
        <v>280.18536640296878</v>
      </c>
      <c r="F8330" t="s">
        <v>22</v>
      </c>
    </row>
    <row r="8331" spans="1:6" x14ac:dyDescent="0.45">
      <c r="A8331" t="s">
        <v>33</v>
      </c>
      <c r="B8331">
        <v>2025</v>
      </c>
      <c r="C8331" t="s">
        <v>15</v>
      </c>
      <c r="D8331" t="s">
        <v>1</v>
      </c>
      <c r="E8331">
        <v>20.912211367855715</v>
      </c>
      <c r="F8331" t="s">
        <v>22</v>
      </c>
    </row>
    <row r="8332" spans="1:6" x14ac:dyDescent="0.45">
      <c r="A8332" t="s">
        <v>33</v>
      </c>
      <c r="B8332">
        <v>2025</v>
      </c>
      <c r="C8332" t="s">
        <v>15</v>
      </c>
      <c r="D8332" t="s">
        <v>2</v>
      </c>
      <c r="E8332">
        <v>6.3737996210516429E-2</v>
      </c>
      <c r="F8332" t="s">
        <v>22</v>
      </c>
    </row>
    <row r="8333" spans="1:6" x14ac:dyDescent="0.45">
      <c r="A8333" t="s">
        <v>33</v>
      </c>
      <c r="B8333">
        <v>2025</v>
      </c>
      <c r="C8333" t="s">
        <v>15</v>
      </c>
      <c r="D8333" t="s">
        <v>3</v>
      </c>
      <c r="E8333">
        <v>12.892331154350789</v>
      </c>
      <c r="F8333" t="s">
        <v>22</v>
      </c>
    </row>
    <row r="8334" spans="1:6" x14ac:dyDescent="0.45">
      <c r="A8334" t="s">
        <v>33</v>
      </c>
      <c r="B8334">
        <v>2025</v>
      </c>
      <c r="C8334" t="s">
        <v>15</v>
      </c>
      <c r="D8334" t="s">
        <v>4</v>
      </c>
      <c r="E8334">
        <v>0</v>
      </c>
      <c r="F8334" t="s">
        <v>22</v>
      </c>
    </row>
    <row r="8335" spans="1:6" x14ac:dyDescent="0.45">
      <c r="A8335" t="s">
        <v>33</v>
      </c>
      <c r="B8335">
        <v>2025</v>
      </c>
      <c r="C8335" t="s">
        <v>5</v>
      </c>
      <c r="D8335" t="s">
        <v>5</v>
      </c>
      <c r="E8335">
        <v>314.05364692138585</v>
      </c>
      <c r="F8335" t="s">
        <v>22</v>
      </c>
    </row>
    <row r="8336" spans="1:6" x14ac:dyDescent="0.45">
      <c r="A8336" t="s">
        <v>33</v>
      </c>
      <c r="B8336">
        <v>2025</v>
      </c>
      <c r="C8336" t="s">
        <v>16</v>
      </c>
      <c r="D8336" t="s">
        <v>6</v>
      </c>
      <c r="E8336">
        <v>979.33495081966987</v>
      </c>
      <c r="F8336" t="s">
        <v>22</v>
      </c>
    </row>
    <row r="8337" spans="1:6" x14ac:dyDescent="0.45">
      <c r="A8337" t="s">
        <v>33</v>
      </c>
      <c r="B8337">
        <v>2025</v>
      </c>
      <c r="C8337" t="s">
        <v>16</v>
      </c>
      <c r="D8337" t="s">
        <v>7</v>
      </c>
      <c r="E8337">
        <v>0</v>
      </c>
      <c r="F8337" t="s">
        <v>22</v>
      </c>
    </row>
    <row r="8338" spans="1:6" x14ac:dyDescent="0.45">
      <c r="A8338" t="s">
        <v>33</v>
      </c>
      <c r="B8338">
        <v>2025</v>
      </c>
      <c r="C8338" t="s">
        <v>17</v>
      </c>
      <c r="D8338" t="s">
        <v>8</v>
      </c>
      <c r="E8338">
        <v>1293.3885977410555</v>
      </c>
      <c r="F8338" t="s">
        <v>22</v>
      </c>
    </row>
    <row r="8339" spans="1:6" x14ac:dyDescent="0.45">
      <c r="A8339" t="s">
        <v>33</v>
      </c>
      <c r="B8339">
        <v>2025</v>
      </c>
      <c r="C8339" t="s">
        <v>18</v>
      </c>
      <c r="D8339" t="s">
        <v>9</v>
      </c>
      <c r="E8339">
        <v>0</v>
      </c>
      <c r="F8339" t="s">
        <v>22</v>
      </c>
    </row>
    <row r="8340" spans="1:6" x14ac:dyDescent="0.45">
      <c r="A8340" t="s">
        <v>33</v>
      </c>
      <c r="B8340">
        <v>2025</v>
      </c>
      <c r="C8340" t="s">
        <v>18</v>
      </c>
      <c r="D8340" t="s">
        <v>10</v>
      </c>
      <c r="E8340">
        <v>0</v>
      </c>
      <c r="F8340" t="s">
        <v>22</v>
      </c>
    </row>
    <row r="8341" spans="1:6" x14ac:dyDescent="0.45">
      <c r="A8341" t="s">
        <v>33</v>
      </c>
      <c r="B8341">
        <v>2025</v>
      </c>
      <c r="C8341" t="s">
        <v>18</v>
      </c>
      <c r="D8341" t="s">
        <v>19</v>
      </c>
      <c r="E8341">
        <v>0</v>
      </c>
      <c r="F8341" t="s">
        <v>23</v>
      </c>
    </row>
    <row r="8342" spans="1:6" x14ac:dyDescent="0.45">
      <c r="A8342" t="s">
        <v>33</v>
      </c>
      <c r="B8342">
        <v>2026</v>
      </c>
      <c r="C8342" t="s">
        <v>15</v>
      </c>
      <c r="D8342" t="s">
        <v>0</v>
      </c>
      <c r="E8342">
        <v>273.71081190265937</v>
      </c>
      <c r="F8342" t="s">
        <v>22</v>
      </c>
    </row>
    <row r="8343" spans="1:6" x14ac:dyDescent="0.45">
      <c r="A8343" t="s">
        <v>33</v>
      </c>
      <c r="B8343">
        <v>2026</v>
      </c>
      <c r="C8343" t="s">
        <v>15</v>
      </c>
      <c r="D8343" t="s">
        <v>1</v>
      </c>
      <c r="E8343">
        <v>14.055006237026875</v>
      </c>
      <c r="F8343" t="s">
        <v>22</v>
      </c>
    </row>
    <row r="8344" spans="1:6" x14ac:dyDescent="0.45">
      <c r="A8344" t="s">
        <v>33</v>
      </c>
      <c r="B8344">
        <v>2026</v>
      </c>
      <c r="C8344" t="s">
        <v>15</v>
      </c>
      <c r="D8344" t="s">
        <v>2</v>
      </c>
      <c r="E8344">
        <v>0.2413196598298985</v>
      </c>
      <c r="F8344" t="s">
        <v>22</v>
      </c>
    </row>
    <row r="8345" spans="1:6" x14ac:dyDescent="0.45">
      <c r="A8345" t="s">
        <v>33</v>
      </c>
      <c r="B8345">
        <v>2026</v>
      </c>
      <c r="C8345" t="s">
        <v>15</v>
      </c>
      <c r="D8345" t="s">
        <v>3</v>
      </c>
      <c r="E8345">
        <v>10.525505431710451</v>
      </c>
      <c r="F8345" t="s">
        <v>22</v>
      </c>
    </row>
    <row r="8346" spans="1:6" x14ac:dyDescent="0.45">
      <c r="A8346" t="s">
        <v>33</v>
      </c>
      <c r="B8346">
        <v>2026</v>
      </c>
      <c r="C8346" t="s">
        <v>15</v>
      </c>
      <c r="D8346" t="s">
        <v>4</v>
      </c>
      <c r="E8346">
        <v>0</v>
      </c>
      <c r="F8346" t="s">
        <v>22</v>
      </c>
    </row>
    <row r="8347" spans="1:6" x14ac:dyDescent="0.45">
      <c r="A8347" t="s">
        <v>33</v>
      </c>
      <c r="B8347">
        <v>2026</v>
      </c>
      <c r="C8347" t="s">
        <v>5</v>
      </c>
      <c r="D8347" t="s">
        <v>5</v>
      </c>
      <c r="E8347">
        <v>298.53264323122659</v>
      </c>
      <c r="F8347" t="s">
        <v>22</v>
      </c>
    </row>
    <row r="8348" spans="1:6" x14ac:dyDescent="0.45">
      <c r="A8348" t="s">
        <v>33</v>
      </c>
      <c r="B8348">
        <v>2026</v>
      </c>
      <c r="C8348" t="s">
        <v>16</v>
      </c>
      <c r="D8348" t="s">
        <v>6</v>
      </c>
      <c r="E8348">
        <v>955.2153532786856</v>
      </c>
      <c r="F8348" t="s">
        <v>22</v>
      </c>
    </row>
    <row r="8349" spans="1:6" x14ac:dyDescent="0.45">
      <c r="A8349" t="s">
        <v>33</v>
      </c>
      <c r="B8349">
        <v>2026</v>
      </c>
      <c r="C8349" t="s">
        <v>16</v>
      </c>
      <c r="D8349" t="s">
        <v>7</v>
      </c>
      <c r="E8349">
        <v>0</v>
      </c>
      <c r="F8349" t="s">
        <v>22</v>
      </c>
    </row>
    <row r="8350" spans="1:6" x14ac:dyDescent="0.45">
      <c r="A8350" t="s">
        <v>33</v>
      </c>
      <c r="B8350">
        <v>2026</v>
      </c>
      <c r="C8350" t="s">
        <v>17</v>
      </c>
      <c r="D8350" t="s">
        <v>8</v>
      </c>
      <c r="E8350">
        <v>1253.7479965099119</v>
      </c>
      <c r="F8350" t="s">
        <v>22</v>
      </c>
    </row>
    <row r="8351" spans="1:6" x14ac:dyDescent="0.45">
      <c r="A8351" t="s">
        <v>33</v>
      </c>
      <c r="B8351">
        <v>2026</v>
      </c>
      <c r="C8351" t="s">
        <v>18</v>
      </c>
      <c r="D8351" t="s">
        <v>9</v>
      </c>
      <c r="E8351">
        <v>0</v>
      </c>
      <c r="F8351" t="s">
        <v>22</v>
      </c>
    </row>
    <row r="8352" spans="1:6" x14ac:dyDescent="0.45">
      <c r="A8352" t="s">
        <v>33</v>
      </c>
      <c r="B8352">
        <v>2026</v>
      </c>
      <c r="C8352" t="s">
        <v>18</v>
      </c>
      <c r="D8352" t="s">
        <v>10</v>
      </c>
      <c r="E8352">
        <v>0</v>
      </c>
      <c r="F8352" t="s">
        <v>22</v>
      </c>
    </row>
    <row r="8353" spans="1:6" x14ac:dyDescent="0.45">
      <c r="A8353" t="s">
        <v>33</v>
      </c>
      <c r="B8353">
        <v>2026</v>
      </c>
      <c r="C8353" t="s">
        <v>18</v>
      </c>
      <c r="D8353" t="s">
        <v>19</v>
      </c>
      <c r="E8353">
        <v>0</v>
      </c>
      <c r="F8353" t="s">
        <v>23</v>
      </c>
    </row>
    <row r="8354" spans="1:6" x14ac:dyDescent="0.45">
      <c r="A8354" t="s">
        <v>33</v>
      </c>
      <c r="B8354">
        <v>2027</v>
      </c>
      <c r="C8354" t="s">
        <v>15</v>
      </c>
      <c r="D8354" t="s">
        <v>0</v>
      </c>
      <c r="E8354">
        <v>300.24840993826547</v>
      </c>
      <c r="F8354" t="s">
        <v>22</v>
      </c>
    </row>
    <row r="8355" spans="1:6" x14ac:dyDescent="0.45">
      <c r="A8355" t="s">
        <v>33</v>
      </c>
      <c r="B8355">
        <v>2027</v>
      </c>
      <c r="C8355" t="s">
        <v>15</v>
      </c>
      <c r="D8355" t="s">
        <v>1</v>
      </c>
      <c r="E8355">
        <v>23.96424779629611</v>
      </c>
      <c r="F8355" t="s">
        <v>22</v>
      </c>
    </row>
    <row r="8356" spans="1:6" x14ac:dyDescent="0.45">
      <c r="A8356" t="s">
        <v>33</v>
      </c>
      <c r="B8356">
        <v>2027</v>
      </c>
      <c r="C8356" t="s">
        <v>15</v>
      </c>
      <c r="D8356" t="s">
        <v>2</v>
      </c>
      <c r="E8356">
        <v>0.28399722186779519</v>
      </c>
      <c r="F8356" t="s">
        <v>22</v>
      </c>
    </row>
    <row r="8357" spans="1:6" x14ac:dyDescent="0.45">
      <c r="A8357" t="s">
        <v>33</v>
      </c>
      <c r="B8357">
        <v>2027</v>
      </c>
      <c r="C8357" t="s">
        <v>15</v>
      </c>
      <c r="D8357" t="s">
        <v>3</v>
      </c>
      <c r="E8357">
        <v>17.172572621944237</v>
      </c>
      <c r="F8357" t="s">
        <v>22</v>
      </c>
    </row>
    <row r="8358" spans="1:6" x14ac:dyDescent="0.45">
      <c r="A8358" t="s">
        <v>33</v>
      </c>
      <c r="B8358">
        <v>2027</v>
      </c>
      <c r="C8358" t="s">
        <v>15</v>
      </c>
      <c r="D8358" t="s">
        <v>4</v>
      </c>
      <c r="E8358">
        <v>0</v>
      </c>
      <c r="F8358" t="s">
        <v>22</v>
      </c>
    </row>
    <row r="8359" spans="1:6" x14ac:dyDescent="0.45">
      <c r="A8359" t="s">
        <v>33</v>
      </c>
      <c r="B8359">
        <v>2027</v>
      </c>
      <c r="C8359" t="s">
        <v>5</v>
      </c>
      <c r="D8359" t="s">
        <v>5</v>
      </c>
      <c r="E8359">
        <v>341.66922757837364</v>
      </c>
      <c r="F8359" t="s">
        <v>22</v>
      </c>
    </row>
    <row r="8360" spans="1:6" x14ac:dyDescent="0.45">
      <c r="A8360" t="s">
        <v>33</v>
      </c>
      <c r="B8360">
        <v>2027</v>
      </c>
      <c r="C8360" t="s">
        <v>16</v>
      </c>
      <c r="D8360" t="s">
        <v>6</v>
      </c>
      <c r="E8360">
        <v>910.90798163057389</v>
      </c>
      <c r="F8360" t="s">
        <v>22</v>
      </c>
    </row>
    <row r="8361" spans="1:6" x14ac:dyDescent="0.45">
      <c r="A8361" t="s">
        <v>33</v>
      </c>
      <c r="B8361">
        <v>2027</v>
      </c>
      <c r="C8361" t="s">
        <v>16</v>
      </c>
      <c r="D8361" t="s">
        <v>7</v>
      </c>
      <c r="E8361">
        <v>0</v>
      </c>
      <c r="F8361" t="s">
        <v>22</v>
      </c>
    </row>
    <row r="8362" spans="1:6" x14ac:dyDescent="0.45">
      <c r="A8362" t="s">
        <v>33</v>
      </c>
      <c r="B8362">
        <v>2027</v>
      </c>
      <c r="C8362" t="s">
        <v>17</v>
      </c>
      <c r="D8362" t="s">
        <v>8</v>
      </c>
      <c r="E8362">
        <v>1252.5772092089474</v>
      </c>
      <c r="F8362" t="s">
        <v>22</v>
      </c>
    </row>
    <row r="8363" spans="1:6" x14ac:dyDescent="0.45">
      <c r="A8363" t="s">
        <v>33</v>
      </c>
      <c r="B8363">
        <v>2027</v>
      </c>
      <c r="C8363" t="s">
        <v>18</v>
      </c>
      <c r="D8363" t="s">
        <v>9</v>
      </c>
      <c r="E8363">
        <v>0</v>
      </c>
      <c r="F8363" t="s">
        <v>22</v>
      </c>
    </row>
    <row r="8364" spans="1:6" x14ac:dyDescent="0.45">
      <c r="A8364" t="s">
        <v>33</v>
      </c>
      <c r="B8364">
        <v>2027</v>
      </c>
      <c r="C8364" t="s">
        <v>18</v>
      </c>
      <c r="D8364" t="s">
        <v>10</v>
      </c>
      <c r="E8364">
        <v>0</v>
      </c>
      <c r="F8364" t="s">
        <v>22</v>
      </c>
    </row>
    <row r="8365" spans="1:6" x14ac:dyDescent="0.45">
      <c r="A8365" t="s">
        <v>33</v>
      </c>
      <c r="B8365">
        <v>2027</v>
      </c>
      <c r="C8365" t="s">
        <v>18</v>
      </c>
      <c r="D8365" t="s">
        <v>19</v>
      </c>
      <c r="E8365">
        <v>0</v>
      </c>
      <c r="F8365" t="s">
        <v>23</v>
      </c>
    </row>
    <row r="8366" spans="1:6" x14ac:dyDescent="0.45">
      <c r="A8366" t="s">
        <v>33</v>
      </c>
      <c r="B8366">
        <v>2028</v>
      </c>
      <c r="C8366" t="s">
        <v>15</v>
      </c>
      <c r="D8366" t="s">
        <v>0</v>
      </c>
      <c r="E8366">
        <v>289.43343044644155</v>
      </c>
      <c r="F8366" t="s">
        <v>22</v>
      </c>
    </row>
    <row r="8367" spans="1:6" x14ac:dyDescent="0.45">
      <c r="A8367" t="s">
        <v>33</v>
      </c>
      <c r="B8367">
        <v>2028</v>
      </c>
      <c r="C8367" t="s">
        <v>15</v>
      </c>
      <c r="D8367" t="s">
        <v>1</v>
      </c>
      <c r="E8367">
        <v>22.157609355245796</v>
      </c>
      <c r="F8367" t="s">
        <v>22</v>
      </c>
    </row>
    <row r="8368" spans="1:6" x14ac:dyDescent="0.45">
      <c r="A8368" t="s">
        <v>33</v>
      </c>
      <c r="B8368">
        <v>2028</v>
      </c>
      <c r="C8368" t="s">
        <v>15</v>
      </c>
      <c r="D8368" t="s">
        <v>2</v>
      </c>
      <c r="E8368">
        <v>0.31875180056527452</v>
      </c>
      <c r="F8368" t="s">
        <v>22</v>
      </c>
    </row>
    <row r="8369" spans="1:6" x14ac:dyDescent="0.45">
      <c r="A8369" t="s">
        <v>33</v>
      </c>
      <c r="B8369">
        <v>2028</v>
      </c>
      <c r="C8369" t="s">
        <v>15</v>
      </c>
      <c r="D8369" t="s">
        <v>3</v>
      </c>
      <c r="E8369">
        <v>18.532450495856786</v>
      </c>
      <c r="F8369" t="s">
        <v>22</v>
      </c>
    </row>
    <row r="8370" spans="1:6" x14ac:dyDescent="0.45">
      <c r="A8370" t="s">
        <v>33</v>
      </c>
      <c r="B8370">
        <v>2028</v>
      </c>
      <c r="C8370" t="s">
        <v>15</v>
      </c>
      <c r="D8370" t="s">
        <v>4</v>
      </c>
      <c r="E8370">
        <v>0</v>
      </c>
      <c r="F8370" t="s">
        <v>22</v>
      </c>
    </row>
    <row r="8371" spans="1:6" x14ac:dyDescent="0.45">
      <c r="A8371" t="s">
        <v>33</v>
      </c>
      <c r="B8371">
        <v>2028</v>
      </c>
      <c r="C8371" t="s">
        <v>5</v>
      </c>
      <c r="D8371" t="s">
        <v>5</v>
      </c>
      <c r="E8371">
        <v>330.44224209810938</v>
      </c>
      <c r="F8371" t="s">
        <v>22</v>
      </c>
    </row>
    <row r="8372" spans="1:6" x14ac:dyDescent="0.45">
      <c r="A8372" t="s">
        <v>33</v>
      </c>
      <c r="B8372">
        <v>2028</v>
      </c>
      <c r="C8372" t="s">
        <v>16</v>
      </c>
      <c r="D8372" t="s">
        <v>6</v>
      </c>
      <c r="E8372">
        <v>889.55930185032798</v>
      </c>
      <c r="F8372" t="s">
        <v>22</v>
      </c>
    </row>
    <row r="8373" spans="1:6" x14ac:dyDescent="0.45">
      <c r="A8373" t="s">
        <v>33</v>
      </c>
      <c r="B8373">
        <v>2028</v>
      </c>
      <c r="C8373" t="s">
        <v>16</v>
      </c>
      <c r="D8373" t="s">
        <v>7</v>
      </c>
      <c r="E8373">
        <v>0</v>
      </c>
      <c r="F8373" t="s">
        <v>22</v>
      </c>
    </row>
    <row r="8374" spans="1:6" x14ac:dyDescent="0.45">
      <c r="A8374" t="s">
        <v>33</v>
      </c>
      <c r="B8374">
        <v>2028</v>
      </c>
      <c r="C8374" t="s">
        <v>17</v>
      </c>
      <c r="D8374" t="s">
        <v>8</v>
      </c>
      <c r="E8374">
        <v>1220.0015439484373</v>
      </c>
      <c r="F8374" t="s">
        <v>22</v>
      </c>
    </row>
    <row r="8375" spans="1:6" x14ac:dyDescent="0.45">
      <c r="A8375" t="s">
        <v>33</v>
      </c>
      <c r="B8375">
        <v>2028</v>
      </c>
      <c r="C8375" t="s">
        <v>18</v>
      </c>
      <c r="D8375" t="s">
        <v>9</v>
      </c>
      <c r="E8375">
        <v>0</v>
      </c>
      <c r="F8375" t="s">
        <v>22</v>
      </c>
    </row>
    <row r="8376" spans="1:6" x14ac:dyDescent="0.45">
      <c r="A8376" t="s">
        <v>33</v>
      </c>
      <c r="B8376">
        <v>2028</v>
      </c>
      <c r="C8376" t="s">
        <v>18</v>
      </c>
      <c r="D8376" t="s">
        <v>10</v>
      </c>
      <c r="E8376">
        <v>0</v>
      </c>
      <c r="F8376" t="s">
        <v>22</v>
      </c>
    </row>
    <row r="8377" spans="1:6" x14ac:dyDescent="0.45">
      <c r="A8377" t="s">
        <v>33</v>
      </c>
      <c r="B8377">
        <v>2028</v>
      </c>
      <c r="C8377" t="s">
        <v>18</v>
      </c>
      <c r="D8377" t="s">
        <v>19</v>
      </c>
      <c r="E8377">
        <v>0</v>
      </c>
      <c r="F8377" t="s">
        <v>23</v>
      </c>
    </row>
    <row r="8378" spans="1:6" x14ac:dyDescent="0.45">
      <c r="A8378" t="s">
        <v>33</v>
      </c>
      <c r="B8378">
        <v>2029</v>
      </c>
      <c r="C8378" t="s">
        <v>15</v>
      </c>
      <c r="D8378" t="s">
        <v>0</v>
      </c>
      <c r="E8378">
        <v>281.78961095693188</v>
      </c>
      <c r="F8378" t="s">
        <v>22</v>
      </c>
    </row>
    <row r="8379" spans="1:6" x14ac:dyDescent="0.45">
      <c r="A8379" t="s">
        <v>33</v>
      </c>
      <c r="B8379">
        <v>2029</v>
      </c>
      <c r="C8379" t="s">
        <v>15</v>
      </c>
      <c r="D8379" t="s">
        <v>1</v>
      </c>
      <c r="E8379">
        <v>19.318660239887741</v>
      </c>
      <c r="F8379" t="s">
        <v>22</v>
      </c>
    </row>
    <row r="8380" spans="1:6" x14ac:dyDescent="0.45">
      <c r="A8380" t="s">
        <v>33</v>
      </c>
      <c r="B8380">
        <v>2029</v>
      </c>
      <c r="C8380" t="s">
        <v>15</v>
      </c>
      <c r="D8380" t="s">
        <v>2</v>
      </c>
      <c r="E8380">
        <v>0.38999626187652647</v>
      </c>
      <c r="F8380" t="s">
        <v>22</v>
      </c>
    </row>
    <row r="8381" spans="1:6" x14ac:dyDescent="0.45">
      <c r="A8381" t="s">
        <v>33</v>
      </c>
      <c r="B8381">
        <v>2029</v>
      </c>
      <c r="C8381" t="s">
        <v>15</v>
      </c>
      <c r="D8381" t="s">
        <v>3</v>
      </c>
      <c r="E8381">
        <v>20.027971642933529</v>
      </c>
      <c r="F8381" t="s">
        <v>22</v>
      </c>
    </row>
    <row r="8382" spans="1:6" x14ac:dyDescent="0.45">
      <c r="A8382" t="s">
        <v>33</v>
      </c>
      <c r="B8382">
        <v>2029</v>
      </c>
      <c r="C8382" t="s">
        <v>15</v>
      </c>
      <c r="D8382" t="s">
        <v>4</v>
      </c>
      <c r="E8382">
        <v>0</v>
      </c>
      <c r="F8382" t="s">
        <v>22</v>
      </c>
    </row>
    <row r="8383" spans="1:6" x14ac:dyDescent="0.45">
      <c r="A8383" t="s">
        <v>33</v>
      </c>
      <c r="B8383">
        <v>2029</v>
      </c>
      <c r="C8383" t="s">
        <v>5</v>
      </c>
      <c r="D8383" t="s">
        <v>5</v>
      </c>
      <c r="E8383">
        <v>321.5262391016297</v>
      </c>
      <c r="F8383" t="s">
        <v>22</v>
      </c>
    </row>
    <row r="8384" spans="1:6" x14ac:dyDescent="0.45">
      <c r="A8384" t="s">
        <v>33</v>
      </c>
      <c r="B8384">
        <v>2029</v>
      </c>
      <c r="C8384" t="s">
        <v>16</v>
      </c>
      <c r="D8384" t="s">
        <v>6</v>
      </c>
      <c r="E8384">
        <v>869.68812039244676</v>
      </c>
      <c r="F8384" t="s">
        <v>22</v>
      </c>
    </row>
    <row r="8385" spans="1:6" x14ac:dyDescent="0.45">
      <c r="A8385" t="s">
        <v>33</v>
      </c>
      <c r="B8385">
        <v>2029</v>
      </c>
      <c r="C8385" t="s">
        <v>16</v>
      </c>
      <c r="D8385" t="s">
        <v>7</v>
      </c>
      <c r="E8385">
        <v>0</v>
      </c>
      <c r="F8385" t="s">
        <v>22</v>
      </c>
    </row>
    <row r="8386" spans="1:6" x14ac:dyDescent="0.45">
      <c r="A8386" t="s">
        <v>33</v>
      </c>
      <c r="B8386">
        <v>2029</v>
      </c>
      <c r="C8386" t="s">
        <v>17</v>
      </c>
      <c r="D8386" t="s">
        <v>8</v>
      </c>
      <c r="E8386">
        <v>1191.2143594940767</v>
      </c>
      <c r="F8386" t="s">
        <v>22</v>
      </c>
    </row>
    <row r="8387" spans="1:6" x14ac:dyDescent="0.45">
      <c r="A8387" t="s">
        <v>33</v>
      </c>
      <c r="B8387">
        <v>2029</v>
      </c>
      <c r="C8387" t="s">
        <v>18</v>
      </c>
      <c r="D8387" t="s">
        <v>9</v>
      </c>
      <c r="E8387">
        <v>0</v>
      </c>
      <c r="F8387" t="s">
        <v>22</v>
      </c>
    </row>
    <row r="8388" spans="1:6" x14ac:dyDescent="0.45">
      <c r="A8388" t="s">
        <v>33</v>
      </c>
      <c r="B8388">
        <v>2029</v>
      </c>
      <c r="C8388" t="s">
        <v>18</v>
      </c>
      <c r="D8388" t="s">
        <v>10</v>
      </c>
      <c r="E8388">
        <v>0</v>
      </c>
      <c r="F8388" t="s">
        <v>22</v>
      </c>
    </row>
    <row r="8389" spans="1:6" x14ac:dyDescent="0.45">
      <c r="A8389" t="s">
        <v>33</v>
      </c>
      <c r="B8389">
        <v>2029</v>
      </c>
      <c r="C8389" t="s">
        <v>18</v>
      </c>
      <c r="D8389" t="s">
        <v>19</v>
      </c>
      <c r="E8389">
        <v>0</v>
      </c>
      <c r="F8389" t="s">
        <v>23</v>
      </c>
    </row>
    <row r="8390" spans="1:6" x14ac:dyDescent="0.45">
      <c r="A8390" t="s">
        <v>33</v>
      </c>
      <c r="B8390">
        <v>2030</v>
      </c>
      <c r="C8390" t="s">
        <v>15</v>
      </c>
      <c r="D8390" t="s">
        <v>0</v>
      </c>
      <c r="E8390">
        <v>366.57303763186337</v>
      </c>
      <c r="F8390" t="s">
        <v>22</v>
      </c>
    </row>
    <row r="8391" spans="1:6" x14ac:dyDescent="0.45">
      <c r="A8391" t="s">
        <v>33</v>
      </c>
      <c r="B8391">
        <v>2030</v>
      </c>
      <c r="C8391" t="s">
        <v>15</v>
      </c>
      <c r="D8391" t="s">
        <v>1</v>
      </c>
      <c r="E8391">
        <v>35.926522917456367</v>
      </c>
      <c r="F8391" t="s">
        <v>22</v>
      </c>
    </row>
    <row r="8392" spans="1:6" x14ac:dyDescent="0.45">
      <c r="A8392" t="s">
        <v>33</v>
      </c>
      <c r="B8392">
        <v>2030</v>
      </c>
      <c r="C8392" t="s">
        <v>15</v>
      </c>
      <c r="D8392" t="s">
        <v>2</v>
      </c>
      <c r="E8392">
        <v>0.59069746606838369</v>
      </c>
      <c r="F8392" t="s">
        <v>22</v>
      </c>
    </row>
    <row r="8393" spans="1:6" x14ac:dyDescent="0.45">
      <c r="A8393" t="s">
        <v>33</v>
      </c>
      <c r="B8393">
        <v>2030</v>
      </c>
      <c r="C8393" t="s">
        <v>15</v>
      </c>
      <c r="D8393" t="s">
        <v>3</v>
      </c>
      <c r="E8393">
        <v>21.518842725382587</v>
      </c>
      <c r="F8393" t="s">
        <v>22</v>
      </c>
    </row>
    <row r="8394" spans="1:6" x14ac:dyDescent="0.45">
      <c r="A8394" t="s">
        <v>33</v>
      </c>
      <c r="B8394">
        <v>2030</v>
      </c>
      <c r="C8394" t="s">
        <v>15</v>
      </c>
      <c r="D8394" t="s">
        <v>4</v>
      </c>
      <c r="E8394">
        <v>0</v>
      </c>
      <c r="F8394" t="s">
        <v>22</v>
      </c>
    </row>
    <row r="8395" spans="1:6" x14ac:dyDescent="0.45">
      <c r="A8395" t="s">
        <v>33</v>
      </c>
      <c r="B8395">
        <v>2030</v>
      </c>
      <c r="C8395" t="s">
        <v>5</v>
      </c>
      <c r="D8395" t="s">
        <v>5</v>
      </c>
      <c r="E8395">
        <v>424.60910074077071</v>
      </c>
      <c r="F8395" t="s">
        <v>22</v>
      </c>
    </row>
    <row r="8396" spans="1:6" x14ac:dyDescent="0.45">
      <c r="A8396" t="s">
        <v>33</v>
      </c>
      <c r="B8396">
        <v>2030</v>
      </c>
      <c r="C8396" t="s">
        <v>16</v>
      </c>
      <c r="D8396" t="s">
        <v>6</v>
      </c>
      <c r="E8396">
        <v>847.83134215117764</v>
      </c>
      <c r="F8396" t="s">
        <v>22</v>
      </c>
    </row>
    <row r="8397" spans="1:6" x14ac:dyDescent="0.45">
      <c r="A8397" t="s">
        <v>33</v>
      </c>
      <c r="B8397">
        <v>2030</v>
      </c>
      <c r="C8397" t="s">
        <v>16</v>
      </c>
      <c r="D8397" t="s">
        <v>7</v>
      </c>
      <c r="E8397">
        <v>0</v>
      </c>
      <c r="F8397" t="s">
        <v>22</v>
      </c>
    </row>
    <row r="8398" spans="1:6" x14ac:dyDescent="0.45">
      <c r="A8398" t="s">
        <v>33</v>
      </c>
      <c r="B8398">
        <v>2030</v>
      </c>
      <c r="C8398" t="s">
        <v>17</v>
      </c>
      <c r="D8398" t="s">
        <v>8</v>
      </c>
      <c r="E8398">
        <v>1160.6967346329682</v>
      </c>
      <c r="F8398" t="s">
        <v>22</v>
      </c>
    </row>
    <row r="8399" spans="1:6" x14ac:dyDescent="0.45">
      <c r="A8399" t="s">
        <v>33</v>
      </c>
      <c r="B8399">
        <v>2030</v>
      </c>
      <c r="C8399" t="s">
        <v>18</v>
      </c>
      <c r="D8399" t="s">
        <v>9</v>
      </c>
      <c r="E8399">
        <v>0</v>
      </c>
      <c r="F8399" t="s">
        <v>22</v>
      </c>
    </row>
    <row r="8400" spans="1:6" x14ac:dyDescent="0.45">
      <c r="A8400" t="s">
        <v>33</v>
      </c>
      <c r="B8400">
        <v>2030</v>
      </c>
      <c r="C8400" t="s">
        <v>18</v>
      </c>
      <c r="D8400" t="s">
        <v>10</v>
      </c>
      <c r="E8400">
        <v>111.74370825898018</v>
      </c>
      <c r="F8400" t="s">
        <v>22</v>
      </c>
    </row>
    <row r="8401" spans="1:6" x14ac:dyDescent="0.45">
      <c r="A8401" t="s">
        <v>33</v>
      </c>
      <c r="B8401">
        <v>2030</v>
      </c>
      <c r="C8401" t="s">
        <v>18</v>
      </c>
      <c r="D8401" t="s">
        <v>19</v>
      </c>
      <c r="E8401">
        <v>0.83866605381185122</v>
      </c>
      <c r="F8401" t="s">
        <v>23</v>
      </c>
    </row>
    <row r="8402" spans="1:6" x14ac:dyDescent="0.45">
      <c r="A8402" t="s">
        <v>33</v>
      </c>
      <c r="B8402">
        <v>2031</v>
      </c>
      <c r="C8402" t="s">
        <v>15</v>
      </c>
      <c r="D8402" t="s">
        <v>0</v>
      </c>
      <c r="E8402">
        <v>401.18824806450345</v>
      </c>
      <c r="F8402" t="s">
        <v>22</v>
      </c>
    </row>
    <row r="8403" spans="1:6" x14ac:dyDescent="0.45">
      <c r="A8403" t="s">
        <v>33</v>
      </c>
      <c r="B8403">
        <v>2031</v>
      </c>
      <c r="C8403" t="s">
        <v>15</v>
      </c>
      <c r="D8403" t="s">
        <v>1</v>
      </c>
      <c r="E8403">
        <v>36.017001962238538</v>
      </c>
      <c r="F8403" t="s">
        <v>22</v>
      </c>
    </row>
    <row r="8404" spans="1:6" x14ac:dyDescent="0.45">
      <c r="A8404" t="s">
        <v>33</v>
      </c>
      <c r="B8404">
        <v>2031</v>
      </c>
      <c r="C8404" t="s">
        <v>15</v>
      </c>
      <c r="D8404" t="s">
        <v>2</v>
      </c>
      <c r="E8404">
        <v>0.80535473706027438</v>
      </c>
      <c r="F8404" t="s">
        <v>22</v>
      </c>
    </row>
    <row r="8405" spans="1:6" x14ac:dyDescent="0.45">
      <c r="A8405" t="s">
        <v>33</v>
      </c>
      <c r="B8405">
        <v>2031</v>
      </c>
      <c r="C8405" t="s">
        <v>15</v>
      </c>
      <c r="D8405" t="s">
        <v>3</v>
      </c>
      <c r="E8405">
        <v>24.176768660688801</v>
      </c>
      <c r="F8405" t="s">
        <v>22</v>
      </c>
    </row>
    <row r="8406" spans="1:6" x14ac:dyDescent="0.45">
      <c r="A8406" t="s">
        <v>33</v>
      </c>
      <c r="B8406">
        <v>2031</v>
      </c>
      <c r="C8406" t="s">
        <v>15</v>
      </c>
      <c r="D8406" t="s">
        <v>4</v>
      </c>
      <c r="E8406">
        <v>0</v>
      </c>
      <c r="F8406" t="s">
        <v>22</v>
      </c>
    </row>
    <row r="8407" spans="1:6" x14ac:dyDescent="0.45">
      <c r="A8407" t="s">
        <v>33</v>
      </c>
      <c r="B8407">
        <v>2031</v>
      </c>
      <c r="C8407" t="s">
        <v>5</v>
      </c>
      <c r="D8407" t="s">
        <v>5</v>
      </c>
      <c r="E8407">
        <v>462.18737342449106</v>
      </c>
      <c r="F8407" t="s">
        <v>22</v>
      </c>
    </row>
    <row r="8408" spans="1:6" x14ac:dyDescent="0.45">
      <c r="A8408" t="s">
        <v>33</v>
      </c>
      <c r="B8408">
        <v>2031</v>
      </c>
      <c r="C8408" t="s">
        <v>16</v>
      </c>
      <c r="D8408" t="s">
        <v>6</v>
      </c>
      <c r="E8408">
        <v>825.15830542253013</v>
      </c>
      <c r="F8408" t="s">
        <v>22</v>
      </c>
    </row>
    <row r="8409" spans="1:6" x14ac:dyDescent="0.45">
      <c r="A8409" t="s">
        <v>33</v>
      </c>
      <c r="B8409">
        <v>2031</v>
      </c>
      <c r="C8409" t="s">
        <v>16</v>
      </c>
      <c r="D8409" t="s">
        <v>7</v>
      </c>
      <c r="E8409">
        <v>0</v>
      </c>
      <c r="F8409" t="s">
        <v>22</v>
      </c>
    </row>
    <row r="8410" spans="1:6" x14ac:dyDescent="0.45">
      <c r="A8410" t="s">
        <v>33</v>
      </c>
      <c r="B8410">
        <v>2031</v>
      </c>
      <c r="C8410" t="s">
        <v>17</v>
      </c>
      <c r="D8410" t="s">
        <v>8</v>
      </c>
      <c r="E8410">
        <v>1128.2573706534342</v>
      </c>
      <c r="F8410" t="s">
        <v>22</v>
      </c>
    </row>
    <row r="8411" spans="1:6" x14ac:dyDescent="0.45">
      <c r="A8411" t="s">
        <v>33</v>
      </c>
      <c r="B8411">
        <v>2031</v>
      </c>
      <c r="C8411" t="s">
        <v>18</v>
      </c>
      <c r="D8411" t="s">
        <v>9</v>
      </c>
      <c r="E8411">
        <v>0</v>
      </c>
      <c r="F8411" t="s">
        <v>22</v>
      </c>
    </row>
    <row r="8412" spans="1:6" x14ac:dyDescent="0.45">
      <c r="A8412" t="s">
        <v>33</v>
      </c>
      <c r="B8412">
        <v>2031</v>
      </c>
      <c r="C8412" t="s">
        <v>18</v>
      </c>
      <c r="D8412" t="s">
        <v>10</v>
      </c>
      <c r="E8412">
        <v>159.08830819358695</v>
      </c>
      <c r="F8412" t="s">
        <v>22</v>
      </c>
    </row>
    <row r="8413" spans="1:6" x14ac:dyDescent="0.45">
      <c r="A8413" t="s">
        <v>33</v>
      </c>
      <c r="B8413">
        <v>2031</v>
      </c>
      <c r="C8413" t="s">
        <v>18</v>
      </c>
      <c r="D8413" t="s">
        <v>19</v>
      </c>
      <c r="E8413">
        <v>1.1939997850357436</v>
      </c>
      <c r="F8413" t="s">
        <v>23</v>
      </c>
    </row>
    <row r="8414" spans="1:6" x14ac:dyDescent="0.45">
      <c r="A8414" t="s">
        <v>33</v>
      </c>
      <c r="B8414">
        <v>2032</v>
      </c>
      <c r="C8414" t="s">
        <v>15</v>
      </c>
      <c r="D8414" t="s">
        <v>0</v>
      </c>
      <c r="E8414">
        <v>393.45243353998814</v>
      </c>
      <c r="F8414" t="s">
        <v>22</v>
      </c>
    </row>
    <row r="8415" spans="1:6" x14ac:dyDescent="0.45">
      <c r="A8415" t="s">
        <v>33</v>
      </c>
      <c r="B8415">
        <v>2032</v>
      </c>
      <c r="C8415" t="s">
        <v>15</v>
      </c>
      <c r="D8415" t="s">
        <v>1</v>
      </c>
      <c r="E8415">
        <v>36.616160531614781</v>
      </c>
      <c r="F8415" t="s">
        <v>22</v>
      </c>
    </row>
    <row r="8416" spans="1:6" x14ac:dyDescent="0.45">
      <c r="A8416" t="s">
        <v>33</v>
      </c>
      <c r="B8416">
        <v>2032</v>
      </c>
      <c r="C8416" t="s">
        <v>15</v>
      </c>
      <c r="D8416" t="s">
        <v>2</v>
      </c>
      <c r="E8416">
        <v>0.82033635962059459</v>
      </c>
      <c r="F8416" t="s">
        <v>22</v>
      </c>
    </row>
    <row r="8417" spans="1:6" x14ac:dyDescent="0.45">
      <c r="A8417" t="s">
        <v>33</v>
      </c>
      <c r="B8417">
        <v>2032</v>
      </c>
      <c r="C8417" t="s">
        <v>15</v>
      </c>
      <c r="D8417" t="s">
        <v>3</v>
      </c>
      <c r="E8417">
        <v>26.401583676569977</v>
      </c>
      <c r="F8417" t="s">
        <v>22</v>
      </c>
    </row>
    <row r="8418" spans="1:6" x14ac:dyDescent="0.45">
      <c r="A8418" t="s">
        <v>33</v>
      </c>
      <c r="B8418">
        <v>2032</v>
      </c>
      <c r="C8418" t="s">
        <v>15</v>
      </c>
      <c r="D8418" t="s">
        <v>4</v>
      </c>
      <c r="E8418">
        <v>0</v>
      </c>
      <c r="F8418" t="s">
        <v>22</v>
      </c>
    </row>
    <row r="8419" spans="1:6" x14ac:dyDescent="0.45">
      <c r="A8419" t="s">
        <v>33</v>
      </c>
      <c r="B8419">
        <v>2032</v>
      </c>
      <c r="C8419" t="s">
        <v>5</v>
      </c>
      <c r="D8419" t="s">
        <v>5</v>
      </c>
      <c r="E8419">
        <v>457.29051410779363</v>
      </c>
      <c r="F8419" t="s">
        <v>22</v>
      </c>
    </row>
    <row r="8420" spans="1:6" x14ac:dyDescent="0.45">
      <c r="A8420" t="s">
        <v>33</v>
      </c>
      <c r="B8420">
        <v>2032</v>
      </c>
      <c r="C8420" t="s">
        <v>16</v>
      </c>
      <c r="D8420" t="s">
        <v>6</v>
      </c>
      <c r="E8420">
        <v>788.19760536021772</v>
      </c>
      <c r="F8420" t="s">
        <v>22</v>
      </c>
    </row>
    <row r="8421" spans="1:6" x14ac:dyDescent="0.45">
      <c r="A8421" t="s">
        <v>33</v>
      </c>
      <c r="B8421">
        <v>2032</v>
      </c>
      <c r="C8421" t="s">
        <v>16</v>
      </c>
      <c r="D8421" t="s">
        <v>7</v>
      </c>
      <c r="E8421">
        <v>0</v>
      </c>
      <c r="F8421" t="s">
        <v>22</v>
      </c>
    </row>
    <row r="8422" spans="1:6" x14ac:dyDescent="0.45">
      <c r="A8422" t="s">
        <v>33</v>
      </c>
      <c r="B8422">
        <v>2032</v>
      </c>
      <c r="C8422" t="s">
        <v>17</v>
      </c>
      <c r="D8422" t="s">
        <v>8</v>
      </c>
      <c r="E8422">
        <v>1076.6643753615076</v>
      </c>
      <c r="F8422" t="s">
        <v>22</v>
      </c>
    </row>
    <row r="8423" spans="1:6" x14ac:dyDescent="0.45">
      <c r="A8423" t="s">
        <v>33</v>
      </c>
      <c r="B8423">
        <v>2032</v>
      </c>
      <c r="C8423" t="s">
        <v>18</v>
      </c>
      <c r="D8423" t="s">
        <v>9</v>
      </c>
      <c r="E8423">
        <v>0</v>
      </c>
      <c r="F8423" t="s">
        <v>22</v>
      </c>
    </row>
    <row r="8424" spans="1:6" x14ac:dyDescent="0.45">
      <c r="A8424" t="s">
        <v>33</v>
      </c>
      <c r="B8424">
        <v>2032</v>
      </c>
      <c r="C8424" t="s">
        <v>18</v>
      </c>
      <c r="D8424" t="s">
        <v>10</v>
      </c>
      <c r="E8424">
        <v>168.82374410650368</v>
      </c>
      <c r="F8424" t="s">
        <v>22</v>
      </c>
    </row>
    <row r="8425" spans="1:6" x14ac:dyDescent="0.45">
      <c r="A8425" t="s">
        <v>33</v>
      </c>
      <c r="B8425">
        <v>2032</v>
      </c>
      <c r="C8425" t="s">
        <v>18</v>
      </c>
      <c r="D8425" t="s">
        <v>19</v>
      </c>
      <c r="E8425">
        <v>1.2705382196207555</v>
      </c>
      <c r="F8425" t="s">
        <v>23</v>
      </c>
    </row>
    <row r="8426" spans="1:6" x14ac:dyDescent="0.45">
      <c r="A8426" t="s">
        <v>33</v>
      </c>
      <c r="B8426">
        <v>2033</v>
      </c>
      <c r="C8426" t="s">
        <v>15</v>
      </c>
      <c r="D8426" t="s">
        <v>0</v>
      </c>
      <c r="E8426">
        <v>417.8821506058124</v>
      </c>
      <c r="F8426" t="s">
        <v>22</v>
      </c>
    </row>
    <row r="8427" spans="1:6" x14ac:dyDescent="0.45">
      <c r="A8427" t="s">
        <v>33</v>
      </c>
      <c r="B8427">
        <v>2033</v>
      </c>
      <c r="C8427" t="s">
        <v>15</v>
      </c>
      <c r="D8427" t="s">
        <v>1</v>
      </c>
      <c r="E8427">
        <v>37.2559672998159</v>
      </c>
      <c r="F8427" t="s">
        <v>22</v>
      </c>
    </row>
    <row r="8428" spans="1:6" x14ac:dyDescent="0.45">
      <c r="A8428" t="s">
        <v>33</v>
      </c>
      <c r="B8428">
        <v>2033</v>
      </c>
      <c r="C8428" t="s">
        <v>15</v>
      </c>
      <c r="D8428" t="s">
        <v>2</v>
      </c>
      <c r="E8428">
        <v>0.832252289371055</v>
      </c>
      <c r="F8428" t="s">
        <v>22</v>
      </c>
    </row>
    <row r="8429" spans="1:6" x14ac:dyDescent="0.45">
      <c r="A8429" t="s">
        <v>33</v>
      </c>
      <c r="B8429">
        <v>2033</v>
      </c>
      <c r="C8429" t="s">
        <v>15</v>
      </c>
      <c r="D8429" t="s">
        <v>3</v>
      </c>
      <c r="E8429">
        <v>31.885907519999584</v>
      </c>
      <c r="F8429" t="s">
        <v>22</v>
      </c>
    </row>
    <row r="8430" spans="1:6" x14ac:dyDescent="0.45">
      <c r="A8430" t="s">
        <v>33</v>
      </c>
      <c r="B8430">
        <v>2033</v>
      </c>
      <c r="C8430" t="s">
        <v>15</v>
      </c>
      <c r="D8430" t="s">
        <v>4</v>
      </c>
      <c r="E8430">
        <v>0</v>
      </c>
      <c r="F8430" t="s">
        <v>22</v>
      </c>
    </row>
    <row r="8431" spans="1:6" x14ac:dyDescent="0.45">
      <c r="A8431" t="s">
        <v>33</v>
      </c>
      <c r="B8431">
        <v>2033</v>
      </c>
      <c r="C8431" t="s">
        <v>5</v>
      </c>
      <c r="D8431" t="s">
        <v>5</v>
      </c>
      <c r="E8431">
        <v>487.85627771499895</v>
      </c>
      <c r="F8431" t="s">
        <v>22</v>
      </c>
    </row>
    <row r="8432" spans="1:6" x14ac:dyDescent="0.45">
      <c r="A8432" t="s">
        <v>33</v>
      </c>
      <c r="B8432">
        <v>2033</v>
      </c>
      <c r="C8432" t="s">
        <v>16</v>
      </c>
      <c r="D8432" t="s">
        <v>6</v>
      </c>
      <c r="E8432">
        <v>728.16235512818162</v>
      </c>
      <c r="F8432" t="s">
        <v>22</v>
      </c>
    </row>
    <row r="8433" spans="1:6" x14ac:dyDescent="0.45">
      <c r="A8433" t="s">
        <v>33</v>
      </c>
      <c r="B8433">
        <v>2033</v>
      </c>
      <c r="C8433" t="s">
        <v>16</v>
      </c>
      <c r="D8433" t="s">
        <v>7</v>
      </c>
      <c r="E8433">
        <v>0</v>
      </c>
      <c r="F8433" t="s">
        <v>22</v>
      </c>
    </row>
    <row r="8434" spans="1:6" x14ac:dyDescent="0.45">
      <c r="A8434" t="s">
        <v>33</v>
      </c>
      <c r="B8434">
        <v>2033</v>
      </c>
      <c r="C8434" t="s">
        <v>17</v>
      </c>
      <c r="D8434" t="s">
        <v>8</v>
      </c>
      <c r="E8434">
        <v>995.17076027177347</v>
      </c>
      <c r="F8434" t="s">
        <v>22</v>
      </c>
    </row>
    <row r="8435" spans="1:6" x14ac:dyDescent="0.45">
      <c r="A8435" t="s">
        <v>33</v>
      </c>
      <c r="B8435">
        <v>2033</v>
      </c>
      <c r="C8435" t="s">
        <v>18</v>
      </c>
      <c r="D8435" t="s">
        <v>9</v>
      </c>
      <c r="E8435">
        <v>0</v>
      </c>
      <c r="F8435" t="s">
        <v>22</v>
      </c>
    </row>
    <row r="8436" spans="1:6" x14ac:dyDescent="0.45">
      <c r="A8436" t="s">
        <v>33</v>
      </c>
      <c r="B8436">
        <v>2033</v>
      </c>
      <c r="C8436" t="s">
        <v>18</v>
      </c>
      <c r="D8436" t="s">
        <v>10</v>
      </c>
      <c r="E8436">
        <v>220.84787257140715</v>
      </c>
      <c r="F8436" t="s">
        <v>22</v>
      </c>
    </row>
    <row r="8437" spans="1:6" x14ac:dyDescent="0.45">
      <c r="A8437" t="s">
        <v>33</v>
      </c>
      <c r="B8437">
        <v>2033</v>
      </c>
      <c r="C8437" t="s">
        <v>18</v>
      </c>
      <c r="D8437" t="s">
        <v>19</v>
      </c>
      <c r="E8437">
        <v>1.6575216329221809</v>
      </c>
      <c r="F8437" t="s">
        <v>23</v>
      </c>
    </row>
    <row r="8438" spans="1:6" x14ac:dyDescent="0.45">
      <c r="A8438" t="s">
        <v>33</v>
      </c>
      <c r="B8438">
        <v>2034</v>
      </c>
      <c r="C8438" t="s">
        <v>15</v>
      </c>
      <c r="D8438" t="s">
        <v>0</v>
      </c>
      <c r="E8438">
        <v>449.15790237713946</v>
      </c>
      <c r="F8438" t="s">
        <v>22</v>
      </c>
    </row>
    <row r="8439" spans="1:6" x14ac:dyDescent="0.45">
      <c r="A8439" t="s">
        <v>33</v>
      </c>
      <c r="B8439">
        <v>2034</v>
      </c>
      <c r="C8439" t="s">
        <v>15</v>
      </c>
      <c r="D8439" t="s">
        <v>1</v>
      </c>
      <c r="E8439">
        <v>37.378243278342765</v>
      </c>
      <c r="F8439" t="s">
        <v>22</v>
      </c>
    </row>
    <row r="8440" spans="1:6" x14ac:dyDescent="0.45">
      <c r="A8440" t="s">
        <v>33</v>
      </c>
      <c r="B8440">
        <v>2034</v>
      </c>
      <c r="C8440" t="s">
        <v>15</v>
      </c>
      <c r="D8440" t="s">
        <v>2</v>
      </c>
      <c r="E8440">
        <v>0.84175549575574948</v>
      </c>
      <c r="F8440" t="s">
        <v>22</v>
      </c>
    </row>
    <row r="8441" spans="1:6" x14ac:dyDescent="0.45">
      <c r="A8441" t="s">
        <v>33</v>
      </c>
      <c r="B8441">
        <v>2034</v>
      </c>
      <c r="C8441" t="s">
        <v>15</v>
      </c>
      <c r="D8441" t="s">
        <v>3</v>
      </c>
      <c r="E8441">
        <v>37.053452505561104</v>
      </c>
      <c r="F8441" t="s">
        <v>22</v>
      </c>
    </row>
    <row r="8442" spans="1:6" x14ac:dyDescent="0.45">
      <c r="A8442" t="s">
        <v>33</v>
      </c>
      <c r="B8442">
        <v>2034</v>
      </c>
      <c r="C8442" t="s">
        <v>15</v>
      </c>
      <c r="D8442" t="s">
        <v>4</v>
      </c>
      <c r="E8442">
        <v>0</v>
      </c>
      <c r="F8442" t="s">
        <v>22</v>
      </c>
    </row>
    <row r="8443" spans="1:6" x14ac:dyDescent="0.45">
      <c r="A8443" t="s">
        <v>33</v>
      </c>
      <c r="B8443">
        <v>2034</v>
      </c>
      <c r="C8443" t="s">
        <v>5</v>
      </c>
      <c r="D8443" t="s">
        <v>5</v>
      </c>
      <c r="E8443">
        <v>524.43135365679905</v>
      </c>
      <c r="F8443" t="s">
        <v>22</v>
      </c>
    </row>
    <row r="8444" spans="1:6" x14ac:dyDescent="0.45">
      <c r="A8444" t="s">
        <v>33</v>
      </c>
      <c r="B8444">
        <v>2034</v>
      </c>
      <c r="C8444" t="s">
        <v>16</v>
      </c>
      <c r="D8444" t="s">
        <v>6</v>
      </c>
      <c r="E8444">
        <v>647.68442386278184</v>
      </c>
      <c r="F8444" t="s">
        <v>22</v>
      </c>
    </row>
    <row r="8445" spans="1:6" x14ac:dyDescent="0.45">
      <c r="A8445" t="s">
        <v>33</v>
      </c>
      <c r="B8445">
        <v>2034</v>
      </c>
      <c r="C8445" t="s">
        <v>16</v>
      </c>
      <c r="D8445" t="s">
        <v>7</v>
      </c>
      <c r="E8445">
        <v>0</v>
      </c>
      <c r="F8445" t="s">
        <v>22</v>
      </c>
    </row>
    <row r="8446" spans="1:6" x14ac:dyDescent="0.45">
      <c r="A8446" t="s">
        <v>33</v>
      </c>
      <c r="B8446">
        <v>2034</v>
      </c>
      <c r="C8446" t="s">
        <v>17</v>
      </c>
      <c r="D8446" t="s">
        <v>8</v>
      </c>
      <c r="E8446">
        <v>884.57306241368076</v>
      </c>
      <c r="F8446" t="s">
        <v>22</v>
      </c>
    </row>
    <row r="8447" spans="1:6" x14ac:dyDescent="0.45">
      <c r="A8447" t="s">
        <v>33</v>
      </c>
      <c r="B8447">
        <v>2034</v>
      </c>
      <c r="C8447" t="s">
        <v>18</v>
      </c>
      <c r="D8447" t="s">
        <v>9</v>
      </c>
      <c r="E8447">
        <v>0</v>
      </c>
      <c r="F8447" t="s">
        <v>22</v>
      </c>
    </row>
    <row r="8448" spans="1:6" x14ac:dyDescent="0.45">
      <c r="A8448" t="s">
        <v>33</v>
      </c>
      <c r="B8448">
        <v>2034</v>
      </c>
      <c r="C8448" t="s">
        <v>18</v>
      </c>
      <c r="D8448" t="s">
        <v>10</v>
      </c>
      <c r="E8448">
        <v>287.54271510590002</v>
      </c>
      <c r="F8448" t="s">
        <v>22</v>
      </c>
    </row>
    <row r="8449" spans="1:6" x14ac:dyDescent="0.45">
      <c r="A8449" t="s">
        <v>33</v>
      </c>
      <c r="B8449">
        <v>2034</v>
      </c>
      <c r="C8449" t="s">
        <v>18</v>
      </c>
      <c r="D8449" t="s">
        <v>19</v>
      </c>
      <c r="E8449">
        <v>2.1580840473032237</v>
      </c>
      <c r="F8449" t="s">
        <v>23</v>
      </c>
    </row>
    <row r="8450" spans="1:6" x14ac:dyDescent="0.45">
      <c r="A8450" t="s">
        <v>33</v>
      </c>
      <c r="B8450">
        <v>2035</v>
      </c>
      <c r="C8450" t="s">
        <v>15</v>
      </c>
      <c r="D8450" t="s">
        <v>0</v>
      </c>
      <c r="E8450">
        <v>486.32730003831841</v>
      </c>
      <c r="F8450" t="s">
        <v>22</v>
      </c>
    </row>
    <row r="8451" spans="1:6" x14ac:dyDescent="0.45">
      <c r="A8451" t="s">
        <v>33</v>
      </c>
      <c r="B8451">
        <v>2035</v>
      </c>
      <c r="C8451" t="s">
        <v>15</v>
      </c>
      <c r="D8451" t="s">
        <v>1</v>
      </c>
      <c r="E8451">
        <v>42.732732776573904</v>
      </c>
      <c r="F8451" t="s">
        <v>22</v>
      </c>
    </row>
    <row r="8452" spans="1:6" x14ac:dyDescent="0.45">
      <c r="A8452" t="s">
        <v>33</v>
      </c>
      <c r="B8452">
        <v>2035</v>
      </c>
      <c r="C8452" t="s">
        <v>15</v>
      </c>
      <c r="D8452" t="s">
        <v>2</v>
      </c>
      <c r="E8452">
        <v>0.8510908060732657</v>
      </c>
      <c r="F8452" t="s">
        <v>22</v>
      </c>
    </row>
    <row r="8453" spans="1:6" x14ac:dyDescent="0.45">
      <c r="A8453" t="s">
        <v>33</v>
      </c>
      <c r="B8453">
        <v>2035</v>
      </c>
      <c r="C8453" t="s">
        <v>15</v>
      </c>
      <c r="D8453" t="s">
        <v>3</v>
      </c>
      <c r="E8453">
        <v>42.581379622824542</v>
      </c>
      <c r="F8453" t="s">
        <v>22</v>
      </c>
    </row>
    <row r="8454" spans="1:6" x14ac:dyDescent="0.45">
      <c r="A8454" t="s">
        <v>33</v>
      </c>
      <c r="B8454">
        <v>2035</v>
      </c>
      <c r="C8454" t="s">
        <v>15</v>
      </c>
      <c r="D8454" t="s">
        <v>4</v>
      </c>
      <c r="E8454">
        <v>0</v>
      </c>
      <c r="F8454" t="s">
        <v>22</v>
      </c>
    </row>
    <row r="8455" spans="1:6" x14ac:dyDescent="0.45">
      <c r="A8455" t="s">
        <v>33</v>
      </c>
      <c r="B8455">
        <v>2035</v>
      </c>
      <c r="C8455" t="s">
        <v>5</v>
      </c>
      <c r="D8455" t="s">
        <v>5</v>
      </c>
      <c r="E8455">
        <v>572.49250324379011</v>
      </c>
      <c r="F8455" t="s">
        <v>22</v>
      </c>
    </row>
    <row r="8456" spans="1:6" x14ac:dyDescent="0.45">
      <c r="A8456" t="s">
        <v>33</v>
      </c>
      <c r="B8456">
        <v>2035</v>
      </c>
      <c r="C8456" t="s">
        <v>16</v>
      </c>
      <c r="D8456" t="s">
        <v>6</v>
      </c>
      <c r="E8456">
        <v>599.36459574026458</v>
      </c>
      <c r="F8456" t="s">
        <v>22</v>
      </c>
    </row>
    <row r="8457" spans="1:6" x14ac:dyDescent="0.45">
      <c r="A8457" t="s">
        <v>33</v>
      </c>
      <c r="B8457">
        <v>2035</v>
      </c>
      <c r="C8457" t="s">
        <v>16</v>
      </c>
      <c r="D8457" t="s">
        <v>7</v>
      </c>
      <c r="E8457">
        <v>0</v>
      </c>
      <c r="F8457" t="s">
        <v>22</v>
      </c>
    </row>
    <row r="8458" spans="1:6" x14ac:dyDescent="0.45">
      <c r="A8458" t="s">
        <v>33</v>
      </c>
      <c r="B8458">
        <v>2035</v>
      </c>
      <c r="C8458" t="s">
        <v>17</v>
      </c>
      <c r="D8458" t="s">
        <v>8</v>
      </c>
      <c r="E8458">
        <v>815.92512857101758</v>
      </c>
      <c r="F8458" t="s">
        <v>22</v>
      </c>
    </row>
    <row r="8459" spans="1:6" x14ac:dyDescent="0.45">
      <c r="A8459" t="s">
        <v>33</v>
      </c>
      <c r="B8459">
        <v>2035</v>
      </c>
      <c r="C8459" t="s">
        <v>18</v>
      </c>
      <c r="D8459" t="s">
        <v>9</v>
      </c>
      <c r="E8459">
        <v>0</v>
      </c>
      <c r="F8459" t="s">
        <v>22</v>
      </c>
    </row>
    <row r="8460" spans="1:6" x14ac:dyDescent="0.45">
      <c r="A8460" t="s">
        <v>33</v>
      </c>
      <c r="B8460">
        <v>2035</v>
      </c>
      <c r="C8460" t="s">
        <v>18</v>
      </c>
      <c r="D8460" t="s">
        <v>10</v>
      </c>
      <c r="E8460">
        <v>355.93197041303711</v>
      </c>
      <c r="F8460" t="s">
        <v>22</v>
      </c>
    </row>
    <row r="8461" spans="1:6" x14ac:dyDescent="0.45">
      <c r="A8461" t="s">
        <v>33</v>
      </c>
      <c r="B8461">
        <v>2035</v>
      </c>
      <c r="C8461" t="s">
        <v>18</v>
      </c>
      <c r="D8461" t="s">
        <v>19</v>
      </c>
      <c r="E8461">
        <v>2.6713634772165267</v>
      </c>
      <c r="F8461" t="s">
        <v>23</v>
      </c>
    </row>
    <row r="8462" spans="1:6" x14ac:dyDescent="0.45">
      <c r="A8462" t="s">
        <v>33</v>
      </c>
      <c r="B8462">
        <v>2036</v>
      </c>
      <c r="C8462" t="s">
        <v>15</v>
      </c>
      <c r="D8462" t="s">
        <v>0</v>
      </c>
      <c r="E8462">
        <v>528.70731472140153</v>
      </c>
      <c r="F8462" t="s">
        <v>22</v>
      </c>
    </row>
    <row r="8463" spans="1:6" x14ac:dyDescent="0.45">
      <c r="A8463" t="s">
        <v>33</v>
      </c>
      <c r="B8463">
        <v>2036</v>
      </c>
      <c r="C8463" t="s">
        <v>15</v>
      </c>
      <c r="D8463" t="s">
        <v>1</v>
      </c>
      <c r="E8463">
        <v>45.805123275412214</v>
      </c>
      <c r="F8463" t="s">
        <v>22</v>
      </c>
    </row>
    <row r="8464" spans="1:6" x14ac:dyDescent="0.45">
      <c r="A8464" t="s">
        <v>33</v>
      </c>
      <c r="B8464">
        <v>2036</v>
      </c>
      <c r="C8464" t="s">
        <v>15</v>
      </c>
      <c r="D8464" t="s">
        <v>2</v>
      </c>
      <c r="E8464">
        <v>0.9208183941597492</v>
      </c>
      <c r="F8464" t="s">
        <v>22</v>
      </c>
    </row>
    <row r="8465" spans="1:6" x14ac:dyDescent="0.45">
      <c r="A8465" t="s">
        <v>33</v>
      </c>
      <c r="B8465">
        <v>2036</v>
      </c>
      <c r="C8465" t="s">
        <v>15</v>
      </c>
      <c r="D8465" t="s">
        <v>3</v>
      </c>
      <c r="E8465">
        <v>45.523208948475471</v>
      </c>
      <c r="F8465" t="s">
        <v>22</v>
      </c>
    </row>
    <row r="8466" spans="1:6" x14ac:dyDescent="0.45">
      <c r="A8466" t="s">
        <v>33</v>
      </c>
      <c r="B8466">
        <v>2036</v>
      </c>
      <c r="C8466" t="s">
        <v>15</v>
      </c>
      <c r="D8466" t="s">
        <v>4</v>
      </c>
      <c r="E8466">
        <v>0</v>
      </c>
      <c r="F8466" t="s">
        <v>22</v>
      </c>
    </row>
    <row r="8467" spans="1:6" x14ac:dyDescent="0.45">
      <c r="A8467" t="s">
        <v>33</v>
      </c>
      <c r="B8467">
        <v>2036</v>
      </c>
      <c r="C8467" t="s">
        <v>5</v>
      </c>
      <c r="D8467" t="s">
        <v>5</v>
      </c>
      <c r="E8467">
        <v>620.95646533944898</v>
      </c>
      <c r="F8467" t="s">
        <v>22</v>
      </c>
    </row>
    <row r="8468" spans="1:6" x14ac:dyDescent="0.45">
      <c r="A8468" t="s">
        <v>33</v>
      </c>
      <c r="B8468">
        <v>2036</v>
      </c>
      <c r="C8468" t="s">
        <v>16</v>
      </c>
      <c r="D8468" t="s">
        <v>6</v>
      </c>
      <c r="E8468">
        <v>557.05226199480035</v>
      </c>
      <c r="F8468" t="s">
        <v>22</v>
      </c>
    </row>
    <row r="8469" spans="1:6" x14ac:dyDescent="0.45">
      <c r="A8469" t="s">
        <v>33</v>
      </c>
      <c r="B8469">
        <v>2036</v>
      </c>
      <c r="C8469" t="s">
        <v>16</v>
      </c>
      <c r="D8469" t="s">
        <v>7</v>
      </c>
      <c r="E8469">
        <v>0</v>
      </c>
      <c r="F8469" t="s">
        <v>22</v>
      </c>
    </row>
    <row r="8470" spans="1:6" x14ac:dyDescent="0.45">
      <c r="A8470" t="s">
        <v>33</v>
      </c>
      <c r="B8470">
        <v>2036</v>
      </c>
      <c r="C8470" t="s">
        <v>17</v>
      </c>
      <c r="D8470" t="s">
        <v>8</v>
      </c>
      <c r="E8470">
        <v>755.64124622670181</v>
      </c>
      <c r="F8470" t="s">
        <v>22</v>
      </c>
    </row>
    <row r="8471" spans="1:6" x14ac:dyDescent="0.45">
      <c r="A8471" t="s">
        <v>33</v>
      </c>
      <c r="B8471">
        <v>2036</v>
      </c>
      <c r="C8471" t="s">
        <v>18</v>
      </c>
      <c r="D8471" t="s">
        <v>9</v>
      </c>
      <c r="E8471">
        <v>0</v>
      </c>
      <c r="F8471" t="s">
        <v>22</v>
      </c>
    </row>
    <row r="8472" spans="1:6" x14ac:dyDescent="0.45">
      <c r="A8472" t="s">
        <v>33</v>
      </c>
      <c r="B8472">
        <v>2036</v>
      </c>
      <c r="C8472" t="s">
        <v>18</v>
      </c>
      <c r="D8472" t="s">
        <v>10</v>
      </c>
      <c r="E8472">
        <v>422.36748110754752</v>
      </c>
      <c r="F8472" t="s">
        <v>22</v>
      </c>
    </row>
    <row r="8473" spans="1:6" x14ac:dyDescent="0.45">
      <c r="A8473" t="s">
        <v>33</v>
      </c>
      <c r="B8473">
        <v>2036</v>
      </c>
      <c r="C8473" t="s">
        <v>18</v>
      </c>
      <c r="D8473" t="s">
        <v>19</v>
      </c>
      <c r="E8473">
        <v>3.1786644130670809</v>
      </c>
      <c r="F8473" t="s">
        <v>23</v>
      </c>
    </row>
    <row r="8474" spans="1:6" x14ac:dyDescent="0.45">
      <c r="A8474" t="s">
        <v>33</v>
      </c>
      <c r="B8474">
        <v>2037</v>
      </c>
      <c r="C8474" t="s">
        <v>15</v>
      </c>
      <c r="D8474" t="s">
        <v>0</v>
      </c>
      <c r="E8474">
        <v>558.86286199281153</v>
      </c>
      <c r="F8474" t="s">
        <v>22</v>
      </c>
    </row>
    <row r="8475" spans="1:6" x14ac:dyDescent="0.45">
      <c r="A8475" t="s">
        <v>33</v>
      </c>
      <c r="B8475">
        <v>2037</v>
      </c>
      <c r="C8475" t="s">
        <v>15</v>
      </c>
      <c r="D8475" t="s">
        <v>1</v>
      </c>
      <c r="E8475">
        <v>51.106872971807512</v>
      </c>
      <c r="F8475" t="s">
        <v>22</v>
      </c>
    </row>
    <row r="8476" spans="1:6" x14ac:dyDescent="0.45">
      <c r="A8476" t="s">
        <v>33</v>
      </c>
      <c r="B8476">
        <v>2037</v>
      </c>
      <c r="C8476" t="s">
        <v>15</v>
      </c>
      <c r="D8476" t="s">
        <v>2</v>
      </c>
      <c r="E8476">
        <v>1.0141227968021744</v>
      </c>
      <c r="F8476" t="s">
        <v>22</v>
      </c>
    </row>
    <row r="8477" spans="1:6" x14ac:dyDescent="0.45">
      <c r="A8477" t="s">
        <v>33</v>
      </c>
      <c r="B8477">
        <v>2037</v>
      </c>
      <c r="C8477" t="s">
        <v>15</v>
      </c>
      <c r="D8477" t="s">
        <v>3</v>
      </c>
      <c r="E8477">
        <v>51.324047355304735</v>
      </c>
      <c r="F8477" t="s">
        <v>22</v>
      </c>
    </row>
    <row r="8478" spans="1:6" x14ac:dyDescent="0.45">
      <c r="A8478" t="s">
        <v>33</v>
      </c>
      <c r="B8478">
        <v>2037</v>
      </c>
      <c r="C8478" t="s">
        <v>15</v>
      </c>
      <c r="D8478" t="s">
        <v>4</v>
      </c>
      <c r="E8478">
        <v>0</v>
      </c>
      <c r="F8478" t="s">
        <v>22</v>
      </c>
    </row>
    <row r="8479" spans="1:6" x14ac:dyDescent="0.45">
      <c r="A8479" t="s">
        <v>33</v>
      </c>
      <c r="B8479">
        <v>2037</v>
      </c>
      <c r="C8479" t="s">
        <v>5</v>
      </c>
      <c r="D8479" t="s">
        <v>5</v>
      </c>
      <c r="E8479">
        <v>662.30790511672603</v>
      </c>
      <c r="F8479" t="s">
        <v>22</v>
      </c>
    </row>
    <row r="8480" spans="1:6" x14ac:dyDescent="0.45">
      <c r="A8480" t="s">
        <v>33</v>
      </c>
      <c r="B8480">
        <v>2037</v>
      </c>
      <c r="C8480" t="s">
        <v>16</v>
      </c>
      <c r="D8480" t="s">
        <v>6</v>
      </c>
      <c r="E8480">
        <v>521.64152080382041</v>
      </c>
      <c r="F8480" t="s">
        <v>22</v>
      </c>
    </row>
    <row r="8481" spans="1:6" x14ac:dyDescent="0.45">
      <c r="A8481" t="s">
        <v>33</v>
      </c>
      <c r="B8481">
        <v>2037</v>
      </c>
      <c r="C8481" t="s">
        <v>16</v>
      </c>
      <c r="D8481" t="s">
        <v>7</v>
      </c>
      <c r="E8481">
        <v>0</v>
      </c>
      <c r="F8481" t="s">
        <v>22</v>
      </c>
    </row>
    <row r="8482" spans="1:6" x14ac:dyDescent="0.45">
      <c r="A8482" t="s">
        <v>33</v>
      </c>
      <c r="B8482">
        <v>2037</v>
      </c>
      <c r="C8482" t="s">
        <v>17</v>
      </c>
      <c r="D8482" t="s">
        <v>8</v>
      </c>
      <c r="E8482">
        <v>705.22733974758262</v>
      </c>
      <c r="F8482" t="s">
        <v>22</v>
      </c>
    </row>
    <row r="8483" spans="1:6" x14ac:dyDescent="0.45">
      <c r="A8483" t="s">
        <v>33</v>
      </c>
      <c r="B8483">
        <v>2037</v>
      </c>
      <c r="C8483" t="s">
        <v>18</v>
      </c>
      <c r="D8483" t="s">
        <v>9</v>
      </c>
      <c r="E8483">
        <v>0</v>
      </c>
      <c r="F8483" t="s">
        <v>22</v>
      </c>
    </row>
    <row r="8484" spans="1:6" x14ac:dyDescent="0.45">
      <c r="A8484" t="s">
        <v>33</v>
      </c>
      <c r="B8484">
        <v>2037</v>
      </c>
      <c r="C8484" t="s">
        <v>18</v>
      </c>
      <c r="D8484" t="s">
        <v>10</v>
      </c>
      <c r="E8484">
        <v>478.72208617296394</v>
      </c>
      <c r="F8484" t="s">
        <v>22</v>
      </c>
    </row>
    <row r="8485" spans="1:6" x14ac:dyDescent="0.45">
      <c r="A8485" t="s">
        <v>33</v>
      </c>
      <c r="B8485">
        <v>2037</v>
      </c>
      <c r="C8485" t="s">
        <v>18</v>
      </c>
      <c r="D8485" t="s">
        <v>19</v>
      </c>
      <c r="E8485">
        <v>3.5929357378471596</v>
      </c>
      <c r="F8485" t="s">
        <v>23</v>
      </c>
    </row>
    <row r="8486" spans="1:6" x14ac:dyDescent="0.45">
      <c r="A8486" t="s">
        <v>33</v>
      </c>
      <c r="B8486">
        <v>2038</v>
      </c>
      <c r="C8486" t="s">
        <v>15</v>
      </c>
      <c r="D8486" t="s">
        <v>0</v>
      </c>
      <c r="E8486">
        <v>611.91176048704506</v>
      </c>
      <c r="F8486" t="s">
        <v>22</v>
      </c>
    </row>
    <row r="8487" spans="1:6" x14ac:dyDescent="0.45">
      <c r="A8487" t="s">
        <v>33</v>
      </c>
      <c r="B8487">
        <v>2038</v>
      </c>
      <c r="C8487" t="s">
        <v>15</v>
      </c>
      <c r="D8487" t="s">
        <v>1</v>
      </c>
      <c r="E8487">
        <v>54.353010097957629</v>
      </c>
      <c r="F8487" t="s">
        <v>22</v>
      </c>
    </row>
    <row r="8488" spans="1:6" x14ac:dyDescent="0.45">
      <c r="A8488" t="s">
        <v>33</v>
      </c>
      <c r="B8488">
        <v>2038</v>
      </c>
      <c r="C8488" t="s">
        <v>15</v>
      </c>
      <c r="D8488" t="s">
        <v>2</v>
      </c>
      <c r="E8488">
        <v>1.0244101088767621</v>
      </c>
      <c r="F8488" t="s">
        <v>22</v>
      </c>
    </row>
    <row r="8489" spans="1:6" x14ac:dyDescent="0.45">
      <c r="A8489" t="s">
        <v>33</v>
      </c>
      <c r="B8489">
        <v>2038</v>
      </c>
      <c r="C8489" t="s">
        <v>15</v>
      </c>
      <c r="D8489" t="s">
        <v>3</v>
      </c>
      <c r="E8489">
        <v>53.423554408107982</v>
      </c>
      <c r="F8489" t="s">
        <v>22</v>
      </c>
    </row>
    <row r="8490" spans="1:6" x14ac:dyDescent="0.45">
      <c r="A8490" t="s">
        <v>33</v>
      </c>
      <c r="B8490">
        <v>2038</v>
      </c>
      <c r="C8490" t="s">
        <v>15</v>
      </c>
      <c r="D8490" t="s">
        <v>4</v>
      </c>
      <c r="E8490">
        <v>0</v>
      </c>
      <c r="F8490" t="s">
        <v>22</v>
      </c>
    </row>
    <row r="8491" spans="1:6" x14ac:dyDescent="0.45">
      <c r="A8491" t="s">
        <v>33</v>
      </c>
      <c r="B8491">
        <v>2038</v>
      </c>
      <c r="C8491" t="s">
        <v>5</v>
      </c>
      <c r="D8491" t="s">
        <v>5</v>
      </c>
      <c r="E8491">
        <v>720.71273510198739</v>
      </c>
      <c r="F8491" t="s">
        <v>22</v>
      </c>
    </row>
    <row r="8492" spans="1:6" x14ac:dyDescent="0.45">
      <c r="A8492" t="s">
        <v>33</v>
      </c>
      <c r="B8492">
        <v>2038</v>
      </c>
      <c r="C8492" t="s">
        <v>16</v>
      </c>
      <c r="D8492" t="s">
        <v>6</v>
      </c>
      <c r="E8492">
        <v>488.76375699629273</v>
      </c>
      <c r="F8492" t="s">
        <v>22</v>
      </c>
    </row>
    <row r="8493" spans="1:6" x14ac:dyDescent="0.45">
      <c r="A8493" t="s">
        <v>33</v>
      </c>
      <c r="B8493">
        <v>2038</v>
      </c>
      <c r="C8493" t="s">
        <v>16</v>
      </c>
      <c r="D8493" t="s">
        <v>7</v>
      </c>
      <c r="E8493">
        <v>0</v>
      </c>
      <c r="F8493" t="s">
        <v>22</v>
      </c>
    </row>
    <row r="8494" spans="1:6" x14ac:dyDescent="0.45">
      <c r="A8494" t="s">
        <v>33</v>
      </c>
      <c r="B8494">
        <v>2038</v>
      </c>
      <c r="C8494" t="s">
        <v>17</v>
      </c>
      <c r="D8494" t="s">
        <v>8</v>
      </c>
      <c r="E8494">
        <v>658.43928599506751</v>
      </c>
      <c r="F8494" t="s">
        <v>22</v>
      </c>
    </row>
    <row r="8495" spans="1:6" x14ac:dyDescent="0.45">
      <c r="A8495" t="s">
        <v>33</v>
      </c>
      <c r="B8495">
        <v>2038</v>
      </c>
      <c r="C8495" t="s">
        <v>18</v>
      </c>
      <c r="D8495" t="s">
        <v>9</v>
      </c>
      <c r="E8495">
        <v>0</v>
      </c>
      <c r="F8495" t="s">
        <v>22</v>
      </c>
    </row>
    <row r="8496" spans="1:6" x14ac:dyDescent="0.45">
      <c r="A8496" t="s">
        <v>33</v>
      </c>
      <c r="B8496">
        <v>2038</v>
      </c>
      <c r="C8496" t="s">
        <v>18</v>
      </c>
      <c r="D8496" t="s">
        <v>10</v>
      </c>
      <c r="E8496">
        <v>551.03720610321261</v>
      </c>
      <c r="F8496" t="s">
        <v>22</v>
      </c>
    </row>
    <row r="8497" spans="1:6" x14ac:dyDescent="0.45">
      <c r="A8497" t="s">
        <v>33</v>
      </c>
      <c r="B8497">
        <v>2038</v>
      </c>
      <c r="C8497" t="s">
        <v>18</v>
      </c>
      <c r="D8497" t="s">
        <v>19</v>
      </c>
      <c r="E8497">
        <v>4.135679818992851</v>
      </c>
      <c r="F8497" t="s">
        <v>23</v>
      </c>
    </row>
    <row r="8498" spans="1:6" x14ac:dyDescent="0.45">
      <c r="A8498" t="s">
        <v>33</v>
      </c>
      <c r="B8498">
        <v>2039</v>
      </c>
      <c r="C8498" t="s">
        <v>15</v>
      </c>
      <c r="D8498" t="s">
        <v>0</v>
      </c>
      <c r="E8498">
        <v>653.5614530456586</v>
      </c>
      <c r="F8498" t="s">
        <v>22</v>
      </c>
    </row>
    <row r="8499" spans="1:6" x14ac:dyDescent="0.45">
      <c r="A8499" t="s">
        <v>33</v>
      </c>
      <c r="B8499">
        <v>2039</v>
      </c>
      <c r="C8499" t="s">
        <v>15</v>
      </c>
      <c r="D8499" t="s">
        <v>1</v>
      </c>
      <c r="E8499">
        <v>58.206370131408868</v>
      </c>
      <c r="F8499" t="s">
        <v>22</v>
      </c>
    </row>
    <row r="8500" spans="1:6" x14ac:dyDescent="0.45">
      <c r="A8500" t="s">
        <v>33</v>
      </c>
      <c r="B8500">
        <v>2039</v>
      </c>
      <c r="C8500" t="s">
        <v>15</v>
      </c>
      <c r="D8500" t="s">
        <v>2</v>
      </c>
      <c r="E8500">
        <v>1.0344915016040532</v>
      </c>
      <c r="F8500" t="s">
        <v>22</v>
      </c>
    </row>
    <row r="8501" spans="1:6" x14ac:dyDescent="0.45">
      <c r="A8501" t="s">
        <v>33</v>
      </c>
      <c r="B8501">
        <v>2039</v>
      </c>
      <c r="C8501" t="s">
        <v>15</v>
      </c>
      <c r="D8501" t="s">
        <v>3</v>
      </c>
      <c r="E8501">
        <v>55.097606179203787</v>
      </c>
      <c r="F8501" t="s">
        <v>22</v>
      </c>
    </row>
    <row r="8502" spans="1:6" x14ac:dyDescent="0.45">
      <c r="A8502" t="s">
        <v>33</v>
      </c>
      <c r="B8502">
        <v>2039</v>
      </c>
      <c r="C8502" t="s">
        <v>15</v>
      </c>
      <c r="D8502" t="s">
        <v>4</v>
      </c>
      <c r="E8502">
        <v>0</v>
      </c>
      <c r="F8502" t="s">
        <v>22</v>
      </c>
    </row>
    <row r="8503" spans="1:6" x14ac:dyDescent="0.45">
      <c r="A8503" t="s">
        <v>33</v>
      </c>
      <c r="B8503">
        <v>2039</v>
      </c>
      <c r="C8503" t="s">
        <v>5</v>
      </c>
      <c r="D8503" t="s">
        <v>5</v>
      </c>
      <c r="E8503">
        <v>767.89992085787537</v>
      </c>
      <c r="F8503" t="s">
        <v>22</v>
      </c>
    </row>
    <row r="8504" spans="1:6" x14ac:dyDescent="0.45">
      <c r="A8504" t="s">
        <v>33</v>
      </c>
      <c r="B8504">
        <v>2039</v>
      </c>
      <c r="C8504" t="s">
        <v>16</v>
      </c>
      <c r="D8504" t="s">
        <v>6</v>
      </c>
      <c r="E8504">
        <v>461.1831209288539</v>
      </c>
      <c r="F8504" t="s">
        <v>22</v>
      </c>
    </row>
    <row r="8505" spans="1:6" x14ac:dyDescent="0.45">
      <c r="A8505" t="s">
        <v>33</v>
      </c>
      <c r="B8505">
        <v>2039</v>
      </c>
      <c r="C8505" t="s">
        <v>16</v>
      </c>
      <c r="D8505" t="s">
        <v>7</v>
      </c>
      <c r="E8505">
        <v>0</v>
      </c>
      <c r="F8505" t="s">
        <v>22</v>
      </c>
    </row>
    <row r="8506" spans="1:6" x14ac:dyDescent="0.45">
      <c r="A8506" t="s">
        <v>33</v>
      </c>
      <c r="B8506">
        <v>2039</v>
      </c>
      <c r="C8506" t="s">
        <v>17</v>
      </c>
      <c r="D8506" t="s">
        <v>8</v>
      </c>
      <c r="E8506">
        <v>619.09303605899424</v>
      </c>
      <c r="F8506" t="s">
        <v>22</v>
      </c>
    </row>
    <row r="8507" spans="1:6" x14ac:dyDescent="0.45">
      <c r="A8507" t="s">
        <v>33</v>
      </c>
      <c r="B8507">
        <v>2039</v>
      </c>
      <c r="C8507" t="s">
        <v>18</v>
      </c>
      <c r="D8507" t="s">
        <v>9</v>
      </c>
      <c r="E8507">
        <v>0</v>
      </c>
      <c r="F8507" t="s">
        <v>22</v>
      </c>
    </row>
    <row r="8508" spans="1:6" x14ac:dyDescent="0.45">
      <c r="A8508" t="s">
        <v>33</v>
      </c>
      <c r="B8508">
        <v>2039</v>
      </c>
      <c r="C8508" t="s">
        <v>18</v>
      </c>
      <c r="D8508" t="s">
        <v>10</v>
      </c>
      <c r="E8508">
        <v>609.99000572773502</v>
      </c>
      <c r="F8508" t="s">
        <v>22</v>
      </c>
    </row>
    <row r="8509" spans="1:6" x14ac:dyDescent="0.45">
      <c r="A8509" t="s">
        <v>33</v>
      </c>
      <c r="B8509">
        <v>2039</v>
      </c>
      <c r="C8509" t="s">
        <v>18</v>
      </c>
      <c r="D8509" t="s">
        <v>19</v>
      </c>
      <c r="E8509">
        <v>4.5781361558424534</v>
      </c>
      <c r="F8509" t="s">
        <v>23</v>
      </c>
    </row>
    <row r="8510" spans="1:6" x14ac:dyDescent="0.45">
      <c r="A8510" t="s">
        <v>33</v>
      </c>
      <c r="B8510">
        <v>2040</v>
      </c>
      <c r="C8510" t="s">
        <v>15</v>
      </c>
      <c r="D8510" t="s">
        <v>0</v>
      </c>
      <c r="E8510">
        <v>691.43186518162247</v>
      </c>
      <c r="F8510" t="s">
        <v>22</v>
      </c>
    </row>
    <row r="8511" spans="1:6" x14ac:dyDescent="0.45">
      <c r="A8511" t="s">
        <v>33</v>
      </c>
      <c r="B8511">
        <v>2040</v>
      </c>
      <c r="C8511" t="s">
        <v>15</v>
      </c>
      <c r="D8511" t="s">
        <v>1</v>
      </c>
      <c r="E8511">
        <v>60.038715306617163</v>
      </c>
      <c r="F8511" t="s">
        <v>22</v>
      </c>
    </row>
    <row r="8512" spans="1:6" x14ac:dyDescent="0.45">
      <c r="A8512" t="s">
        <v>33</v>
      </c>
      <c r="B8512">
        <v>2040</v>
      </c>
      <c r="C8512" t="s">
        <v>15</v>
      </c>
      <c r="D8512" t="s">
        <v>2</v>
      </c>
      <c r="E8512">
        <v>1.041511589350556</v>
      </c>
      <c r="F8512" t="s">
        <v>22</v>
      </c>
    </row>
    <row r="8513" spans="1:6" x14ac:dyDescent="0.45">
      <c r="A8513" t="s">
        <v>33</v>
      </c>
      <c r="B8513">
        <v>2040</v>
      </c>
      <c r="C8513" t="s">
        <v>15</v>
      </c>
      <c r="D8513" t="s">
        <v>3</v>
      </c>
      <c r="E8513">
        <v>58.128446852400195</v>
      </c>
      <c r="F8513" t="s">
        <v>22</v>
      </c>
    </row>
    <row r="8514" spans="1:6" x14ac:dyDescent="0.45">
      <c r="A8514" t="s">
        <v>33</v>
      </c>
      <c r="B8514">
        <v>2040</v>
      </c>
      <c r="C8514" t="s">
        <v>15</v>
      </c>
      <c r="D8514" t="s">
        <v>4</v>
      </c>
      <c r="E8514">
        <v>0</v>
      </c>
      <c r="F8514" t="s">
        <v>22</v>
      </c>
    </row>
    <row r="8515" spans="1:6" x14ac:dyDescent="0.45">
      <c r="A8515" t="s">
        <v>33</v>
      </c>
      <c r="B8515">
        <v>2040</v>
      </c>
      <c r="C8515" t="s">
        <v>5</v>
      </c>
      <c r="D8515" t="s">
        <v>5</v>
      </c>
      <c r="E8515">
        <v>810.64053892999038</v>
      </c>
      <c r="F8515" t="s">
        <v>22</v>
      </c>
    </row>
    <row r="8516" spans="1:6" x14ac:dyDescent="0.45">
      <c r="A8516" t="s">
        <v>33</v>
      </c>
      <c r="B8516">
        <v>2040</v>
      </c>
      <c r="C8516" t="s">
        <v>16</v>
      </c>
      <c r="D8516" t="s">
        <v>6</v>
      </c>
      <c r="E8516">
        <v>436.27952049860392</v>
      </c>
      <c r="F8516" t="s">
        <v>22</v>
      </c>
    </row>
    <row r="8517" spans="1:6" x14ac:dyDescent="0.45">
      <c r="A8517" t="s">
        <v>33</v>
      </c>
      <c r="B8517">
        <v>2040</v>
      </c>
      <c r="C8517" t="s">
        <v>16</v>
      </c>
      <c r="D8517" t="s">
        <v>7</v>
      </c>
      <c r="E8517">
        <v>0</v>
      </c>
      <c r="F8517" t="s">
        <v>22</v>
      </c>
    </row>
    <row r="8518" spans="1:6" x14ac:dyDescent="0.45">
      <c r="A8518" t="s">
        <v>33</v>
      </c>
      <c r="B8518">
        <v>2040</v>
      </c>
      <c r="C8518" t="s">
        <v>17</v>
      </c>
      <c r="D8518" t="s">
        <v>8</v>
      </c>
      <c r="E8518">
        <v>583.60998841792969</v>
      </c>
      <c r="F8518" t="s">
        <v>22</v>
      </c>
    </row>
    <row r="8519" spans="1:6" x14ac:dyDescent="0.45">
      <c r="A8519" t="s">
        <v>33</v>
      </c>
      <c r="B8519">
        <v>2040</v>
      </c>
      <c r="C8519" t="s">
        <v>18</v>
      </c>
      <c r="D8519" t="s">
        <v>9</v>
      </c>
      <c r="E8519">
        <v>0</v>
      </c>
      <c r="F8519" t="s">
        <v>22</v>
      </c>
    </row>
    <row r="8520" spans="1:6" x14ac:dyDescent="0.45">
      <c r="A8520" t="s">
        <v>33</v>
      </c>
      <c r="B8520">
        <v>2040</v>
      </c>
      <c r="C8520" t="s">
        <v>18</v>
      </c>
      <c r="D8520" t="s">
        <v>10</v>
      </c>
      <c r="E8520">
        <v>663.31007101066461</v>
      </c>
      <c r="F8520" t="s">
        <v>22</v>
      </c>
    </row>
    <row r="8521" spans="1:6" x14ac:dyDescent="0.45">
      <c r="A8521" t="s">
        <v>33</v>
      </c>
      <c r="B8521">
        <v>2040</v>
      </c>
      <c r="C8521" t="s">
        <v>18</v>
      </c>
      <c r="D8521" t="s">
        <v>19</v>
      </c>
      <c r="E8521">
        <v>4.9919565588282717</v>
      </c>
      <c r="F8521" t="s">
        <v>23</v>
      </c>
    </row>
    <row r="8522" spans="1:6" x14ac:dyDescent="0.45">
      <c r="A8522" t="s">
        <v>33</v>
      </c>
      <c r="B8522">
        <v>2041</v>
      </c>
      <c r="C8522" t="s">
        <v>15</v>
      </c>
      <c r="D8522" t="s">
        <v>0</v>
      </c>
      <c r="E8522">
        <v>697.12427417692152</v>
      </c>
      <c r="F8522" t="s">
        <v>22</v>
      </c>
    </row>
    <row r="8523" spans="1:6" x14ac:dyDescent="0.45">
      <c r="A8523" t="s">
        <v>33</v>
      </c>
      <c r="B8523">
        <v>2041</v>
      </c>
      <c r="C8523" t="s">
        <v>15</v>
      </c>
      <c r="D8523" t="s">
        <v>1</v>
      </c>
      <c r="E8523">
        <v>68.06754675831786</v>
      </c>
      <c r="F8523" t="s">
        <v>22</v>
      </c>
    </row>
    <row r="8524" spans="1:6" x14ac:dyDescent="0.45">
      <c r="A8524" t="s">
        <v>33</v>
      </c>
      <c r="B8524">
        <v>2041</v>
      </c>
      <c r="C8524" t="s">
        <v>15</v>
      </c>
      <c r="D8524" t="s">
        <v>2</v>
      </c>
      <c r="E8524">
        <v>1.084144149578977</v>
      </c>
      <c r="F8524" t="s">
        <v>22</v>
      </c>
    </row>
    <row r="8525" spans="1:6" x14ac:dyDescent="0.45">
      <c r="A8525" t="s">
        <v>33</v>
      </c>
      <c r="B8525">
        <v>2041</v>
      </c>
      <c r="C8525" t="s">
        <v>15</v>
      </c>
      <c r="D8525" t="s">
        <v>3</v>
      </c>
      <c r="E8525">
        <v>60.55106085618425</v>
      </c>
      <c r="F8525" t="s">
        <v>22</v>
      </c>
    </row>
    <row r="8526" spans="1:6" x14ac:dyDescent="0.45">
      <c r="A8526" t="s">
        <v>33</v>
      </c>
      <c r="B8526">
        <v>2041</v>
      </c>
      <c r="C8526" t="s">
        <v>15</v>
      </c>
      <c r="D8526" t="s">
        <v>4</v>
      </c>
      <c r="E8526">
        <v>0</v>
      </c>
      <c r="F8526" t="s">
        <v>22</v>
      </c>
    </row>
    <row r="8527" spans="1:6" x14ac:dyDescent="0.45">
      <c r="A8527" t="s">
        <v>33</v>
      </c>
      <c r="B8527">
        <v>2041</v>
      </c>
      <c r="C8527" t="s">
        <v>5</v>
      </c>
      <c r="D8527" t="s">
        <v>5</v>
      </c>
      <c r="E8527">
        <v>826.8270259410026</v>
      </c>
      <c r="F8527" t="s">
        <v>22</v>
      </c>
    </row>
    <row r="8528" spans="1:6" x14ac:dyDescent="0.45">
      <c r="A8528" t="s">
        <v>33</v>
      </c>
      <c r="B8528">
        <v>2041</v>
      </c>
      <c r="C8528" t="s">
        <v>16</v>
      </c>
      <c r="D8528" t="s">
        <v>6</v>
      </c>
      <c r="E8528">
        <v>417.44407762734858</v>
      </c>
      <c r="F8528" t="s">
        <v>22</v>
      </c>
    </row>
    <row r="8529" spans="1:6" x14ac:dyDescent="0.45">
      <c r="A8529" t="s">
        <v>33</v>
      </c>
      <c r="B8529">
        <v>2041</v>
      </c>
      <c r="C8529" t="s">
        <v>16</v>
      </c>
      <c r="D8529" t="s">
        <v>7</v>
      </c>
      <c r="E8529">
        <v>0</v>
      </c>
      <c r="F8529" t="s">
        <v>22</v>
      </c>
    </row>
    <row r="8530" spans="1:6" x14ac:dyDescent="0.45">
      <c r="A8530" t="s">
        <v>33</v>
      </c>
      <c r="B8530">
        <v>2041</v>
      </c>
      <c r="C8530" t="s">
        <v>17</v>
      </c>
      <c r="D8530" t="s">
        <v>8</v>
      </c>
      <c r="E8530">
        <v>556.86836526127718</v>
      </c>
      <c r="F8530" t="s">
        <v>22</v>
      </c>
    </row>
    <row r="8531" spans="1:6" x14ac:dyDescent="0.45">
      <c r="A8531" t="s">
        <v>33</v>
      </c>
      <c r="B8531">
        <v>2041</v>
      </c>
      <c r="C8531" t="s">
        <v>18</v>
      </c>
      <c r="D8531" t="s">
        <v>9</v>
      </c>
      <c r="E8531">
        <v>0</v>
      </c>
      <c r="F8531" t="s">
        <v>22</v>
      </c>
    </row>
    <row r="8532" spans="1:6" x14ac:dyDescent="0.45">
      <c r="A8532" t="s">
        <v>33</v>
      </c>
      <c r="B8532">
        <v>2041</v>
      </c>
      <c r="C8532" t="s">
        <v>18</v>
      </c>
      <c r="D8532" t="s">
        <v>10</v>
      </c>
      <c r="E8532">
        <v>687.40273830707395</v>
      </c>
      <c r="F8532" t="s">
        <v>22</v>
      </c>
    </row>
    <row r="8533" spans="1:6" x14ac:dyDescent="0.45">
      <c r="A8533" t="s">
        <v>33</v>
      </c>
      <c r="B8533">
        <v>2041</v>
      </c>
      <c r="C8533" t="s">
        <v>18</v>
      </c>
      <c r="D8533" t="s">
        <v>19</v>
      </c>
      <c r="E8533">
        <v>5.1591391667380471</v>
      </c>
      <c r="F8533" t="s">
        <v>23</v>
      </c>
    </row>
    <row r="8534" spans="1:6" x14ac:dyDescent="0.45">
      <c r="A8534" t="s">
        <v>33</v>
      </c>
      <c r="B8534">
        <v>2042</v>
      </c>
      <c r="C8534" t="s">
        <v>15</v>
      </c>
      <c r="D8534" t="s">
        <v>0</v>
      </c>
      <c r="E8534">
        <v>719.22989380274169</v>
      </c>
      <c r="F8534" t="s">
        <v>22</v>
      </c>
    </row>
    <row r="8535" spans="1:6" x14ac:dyDescent="0.45">
      <c r="A8535" t="s">
        <v>33</v>
      </c>
      <c r="B8535">
        <v>2042</v>
      </c>
      <c r="C8535" t="s">
        <v>15</v>
      </c>
      <c r="D8535" t="s">
        <v>1</v>
      </c>
      <c r="E8535">
        <v>76.26131234763352</v>
      </c>
      <c r="F8535" t="s">
        <v>22</v>
      </c>
    </row>
    <row r="8536" spans="1:6" x14ac:dyDescent="0.45">
      <c r="A8536" t="s">
        <v>33</v>
      </c>
      <c r="B8536">
        <v>2042</v>
      </c>
      <c r="C8536" t="s">
        <v>15</v>
      </c>
      <c r="D8536" t="s">
        <v>2</v>
      </c>
      <c r="E8536">
        <v>1.0938671763444336</v>
      </c>
      <c r="F8536" t="s">
        <v>22</v>
      </c>
    </row>
    <row r="8537" spans="1:6" x14ac:dyDescent="0.45">
      <c r="A8537" t="s">
        <v>33</v>
      </c>
      <c r="B8537">
        <v>2042</v>
      </c>
      <c r="C8537" t="s">
        <v>15</v>
      </c>
      <c r="D8537" t="s">
        <v>3</v>
      </c>
      <c r="E8537">
        <v>61.802768717893095</v>
      </c>
      <c r="F8537" t="s">
        <v>22</v>
      </c>
    </row>
    <row r="8538" spans="1:6" x14ac:dyDescent="0.45">
      <c r="A8538" t="s">
        <v>33</v>
      </c>
      <c r="B8538">
        <v>2042</v>
      </c>
      <c r="C8538" t="s">
        <v>15</v>
      </c>
      <c r="D8538" t="s">
        <v>4</v>
      </c>
      <c r="E8538">
        <v>0</v>
      </c>
      <c r="F8538" t="s">
        <v>22</v>
      </c>
    </row>
    <row r="8539" spans="1:6" x14ac:dyDescent="0.45">
      <c r="A8539" t="s">
        <v>33</v>
      </c>
      <c r="B8539">
        <v>2042</v>
      </c>
      <c r="C8539" t="s">
        <v>5</v>
      </c>
      <c r="D8539" t="s">
        <v>5</v>
      </c>
      <c r="E8539">
        <v>858.38784204461285</v>
      </c>
      <c r="F8539" t="s">
        <v>22</v>
      </c>
    </row>
    <row r="8540" spans="1:6" x14ac:dyDescent="0.45">
      <c r="A8540" t="s">
        <v>33</v>
      </c>
      <c r="B8540">
        <v>2042</v>
      </c>
      <c r="C8540" t="s">
        <v>16</v>
      </c>
      <c r="D8540" t="s">
        <v>6</v>
      </c>
      <c r="E8540">
        <v>398.79815087316598</v>
      </c>
      <c r="F8540" t="s">
        <v>22</v>
      </c>
    </row>
    <row r="8541" spans="1:6" x14ac:dyDescent="0.45">
      <c r="A8541" t="s">
        <v>33</v>
      </c>
      <c r="B8541">
        <v>2042</v>
      </c>
      <c r="C8541" t="s">
        <v>16</v>
      </c>
      <c r="D8541" t="s">
        <v>7</v>
      </c>
      <c r="E8541">
        <v>0</v>
      </c>
      <c r="F8541" t="s">
        <v>22</v>
      </c>
    </row>
    <row r="8542" spans="1:6" x14ac:dyDescent="0.45">
      <c r="A8542" t="s">
        <v>33</v>
      </c>
      <c r="B8542">
        <v>2042</v>
      </c>
      <c r="C8542" t="s">
        <v>17</v>
      </c>
      <c r="D8542" t="s">
        <v>8</v>
      </c>
      <c r="E8542">
        <v>530.93958310135793</v>
      </c>
      <c r="F8542" t="s">
        <v>22</v>
      </c>
    </row>
    <row r="8543" spans="1:6" x14ac:dyDescent="0.45">
      <c r="A8543" t="s">
        <v>33</v>
      </c>
      <c r="B8543">
        <v>2042</v>
      </c>
      <c r="C8543" t="s">
        <v>18</v>
      </c>
      <c r="D8543" t="s">
        <v>9</v>
      </c>
      <c r="E8543">
        <v>0</v>
      </c>
      <c r="F8543" t="s">
        <v>22</v>
      </c>
    </row>
    <row r="8544" spans="1:6" x14ac:dyDescent="0.45">
      <c r="A8544" t="s">
        <v>33</v>
      </c>
      <c r="B8544">
        <v>2042</v>
      </c>
      <c r="C8544" t="s">
        <v>18</v>
      </c>
      <c r="D8544" t="s">
        <v>10</v>
      </c>
      <c r="E8544">
        <v>726.24640981642085</v>
      </c>
      <c r="F8544" t="s">
        <v>22</v>
      </c>
    </row>
    <row r="8545" spans="1:6" x14ac:dyDescent="0.45">
      <c r="A8545" t="s">
        <v>33</v>
      </c>
      <c r="B8545">
        <v>2042</v>
      </c>
      <c r="C8545" t="s">
        <v>18</v>
      </c>
      <c r="D8545" t="s">
        <v>19</v>
      </c>
      <c r="E8545">
        <v>5.4506711841363495</v>
      </c>
      <c r="F8545" t="s">
        <v>23</v>
      </c>
    </row>
    <row r="8546" spans="1:6" x14ac:dyDescent="0.45">
      <c r="A8546" t="s">
        <v>33</v>
      </c>
      <c r="B8546">
        <v>2043</v>
      </c>
      <c r="C8546" t="s">
        <v>15</v>
      </c>
      <c r="D8546" t="s">
        <v>0</v>
      </c>
      <c r="E8546">
        <v>729.72341913797732</v>
      </c>
      <c r="F8546" t="s">
        <v>22</v>
      </c>
    </row>
    <row r="8547" spans="1:6" x14ac:dyDescent="0.45">
      <c r="A8547" t="s">
        <v>33</v>
      </c>
      <c r="B8547">
        <v>2043</v>
      </c>
      <c r="C8547" t="s">
        <v>15</v>
      </c>
      <c r="D8547" t="s">
        <v>1</v>
      </c>
      <c r="E8547">
        <v>88.65397399513725</v>
      </c>
      <c r="F8547" t="s">
        <v>22</v>
      </c>
    </row>
    <row r="8548" spans="1:6" x14ac:dyDescent="0.45">
      <c r="A8548" t="s">
        <v>33</v>
      </c>
      <c r="B8548">
        <v>2043</v>
      </c>
      <c r="C8548" t="s">
        <v>15</v>
      </c>
      <c r="D8548" t="s">
        <v>2</v>
      </c>
      <c r="E8548">
        <v>1.1186964202444083</v>
      </c>
      <c r="F8548" t="s">
        <v>22</v>
      </c>
    </row>
    <row r="8549" spans="1:6" x14ac:dyDescent="0.45">
      <c r="A8549" t="s">
        <v>33</v>
      </c>
      <c r="B8549">
        <v>2043</v>
      </c>
      <c r="C8549" t="s">
        <v>15</v>
      </c>
      <c r="D8549" t="s">
        <v>3</v>
      </c>
      <c r="E8549">
        <v>64.0256263163689</v>
      </c>
      <c r="F8549" t="s">
        <v>22</v>
      </c>
    </row>
    <row r="8550" spans="1:6" x14ac:dyDescent="0.45">
      <c r="A8550" t="s">
        <v>33</v>
      </c>
      <c r="B8550">
        <v>2043</v>
      </c>
      <c r="C8550" t="s">
        <v>15</v>
      </c>
      <c r="D8550" t="s">
        <v>4</v>
      </c>
      <c r="E8550">
        <v>0</v>
      </c>
      <c r="F8550" t="s">
        <v>22</v>
      </c>
    </row>
    <row r="8551" spans="1:6" x14ac:dyDescent="0.45">
      <c r="A8551" t="s">
        <v>33</v>
      </c>
      <c r="B8551">
        <v>2043</v>
      </c>
      <c r="C8551" t="s">
        <v>5</v>
      </c>
      <c r="D8551" t="s">
        <v>5</v>
      </c>
      <c r="E8551">
        <v>883.52171586972781</v>
      </c>
      <c r="F8551" t="s">
        <v>22</v>
      </c>
    </row>
    <row r="8552" spans="1:6" x14ac:dyDescent="0.45">
      <c r="A8552" t="s">
        <v>33</v>
      </c>
      <c r="B8552">
        <v>2043</v>
      </c>
      <c r="C8552" t="s">
        <v>16</v>
      </c>
      <c r="D8552" t="s">
        <v>6</v>
      </c>
      <c r="E8552">
        <v>382.92241547325096</v>
      </c>
      <c r="F8552" t="s">
        <v>22</v>
      </c>
    </row>
    <row r="8553" spans="1:6" x14ac:dyDescent="0.45">
      <c r="A8553" t="s">
        <v>33</v>
      </c>
      <c r="B8553">
        <v>2043</v>
      </c>
      <c r="C8553" t="s">
        <v>16</v>
      </c>
      <c r="D8553" t="s">
        <v>7</v>
      </c>
      <c r="E8553">
        <v>0</v>
      </c>
      <c r="F8553" t="s">
        <v>22</v>
      </c>
    </row>
    <row r="8554" spans="1:6" x14ac:dyDescent="0.45">
      <c r="A8554" t="s">
        <v>33</v>
      </c>
      <c r="B8554">
        <v>2043</v>
      </c>
      <c r="C8554" t="s">
        <v>17</v>
      </c>
      <c r="D8554" t="s">
        <v>8</v>
      </c>
      <c r="E8554">
        <v>508.34522094947198</v>
      </c>
      <c r="F8554" t="s">
        <v>22</v>
      </c>
    </row>
    <row r="8555" spans="1:6" x14ac:dyDescent="0.45">
      <c r="A8555" t="s">
        <v>33</v>
      </c>
      <c r="B8555">
        <v>2043</v>
      </c>
      <c r="C8555" t="s">
        <v>18</v>
      </c>
      <c r="D8555" t="s">
        <v>9</v>
      </c>
      <c r="E8555">
        <v>0</v>
      </c>
      <c r="F8555" t="s">
        <v>22</v>
      </c>
    </row>
    <row r="8556" spans="1:6" x14ac:dyDescent="0.45">
      <c r="A8556" t="s">
        <v>33</v>
      </c>
      <c r="B8556">
        <v>2043</v>
      </c>
      <c r="C8556" t="s">
        <v>18</v>
      </c>
      <c r="D8556" t="s">
        <v>10</v>
      </c>
      <c r="E8556">
        <v>758.09891039350669</v>
      </c>
      <c r="F8556" t="s">
        <v>22</v>
      </c>
    </row>
    <row r="8557" spans="1:6" x14ac:dyDescent="0.45">
      <c r="A8557" t="s">
        <v>33</v>
      </c>
      <c r="B8557">
        <v>2043</v>
      </c>
      <c r="C8557" t="s">
        <v>18</v>
      </c>
      <c r="D8557" t="s">
        <v>19</v>
      </c>
      <c r="E8557">
        <v>5.689732616580601</v>
      </c>
      <c r="F8557" t="s">
        <v>23</v>
      </c>
    </row>
    <row r="8558" spans="1:6" x14ac:dyDescent="0.45">
      <c r="A8558" t="s">
        <v>33</v>
      </c>
      <c r="B8558">
        <v>2044</v>
      </c>
      <c r="C8558" t="s">
        <v>15</v>
      </c>
      <c r="D8558" t="s">
        <v>0</v>
      </c>
      <c r="E8558">
        <v>733.74879321616299</v>
      </c>
      <c r="F8558" t="s">
        <v>22</v>
      </c>
    </row>
    <row r="8559" spans="1:6" x14ac:dyDescent="0.45">
      <c r="A8559" t="s">
        <v>33</v>
      </c>
      <c r="B8559">
        <v>2044</v>
      </c>
      <c r="C8559" t="s">
        <v>15</v>
      </c>
      <c r="D8559" t="s">
        <v>1</v>
      </c>
      <c r="E8559">
        <v>100.8208035849277</v>
      </c>
      <c r="F8559" t="s">
        <v>22</v>
      </c>
    </row>
    <row r="8560" spans="1:6" x14ac:dyDescent="0.45">
      <c r="A8560" t="s">
        <v>33</v>
      </c>
      <c r="B8560">
        <v>2044</v>
      </c>
      <c r="C8560" t="s">
        <v>15</v>
      </c>
      <c r="D8560" t="s">
        <v>2</v>
      </c>
      <c r="E8560">
        <v>1.2329076724539811</v>
      </c>
      <c r="F8560" t="s">
        <v>22</v>
      </c>
    </row>
    <row r="8561" spans="1:6" x14ac:dyDescent="0.45">
      <c r="A8561" t="s">
        <v>33</v>
      </c>
      <c r="B8561">
        <v>2044</v>
      </c>
      <c r="C8561" t="s">
        <v>15</v>
      </c>
      <c r="D8561" t="s">
        <v>3</v>
      </c>
      <c r="E8561">
        <v>65.167583451548637</v>
      </c>
      <c r="F8561" t="s">
        <v>22</v>
      </c>
    </row>
    <row r="8562" spans="1:6" x14ac:dyDescent="0.45">
      <c r="A8562" t="s">
        <v>33</v>
      </c>
      <c r="B8562">
        <v>2044</v>
      </c>
      <c r="C8562" t="s">
        <v>15</v>
      </c>
      <c r="D8562" t="s">
        <v>4</v>
      </c>
      <c r="E8562">
        <v>0</v>
      </c>
      <c r="F8562" t="s">
        <v>22</v>
      </c>
    </row>
    <row r="8563" spans="1:6" x14ac:dyDescent="0.45">
      <c r="A8563" t="s">
        <v>33</v>
      </c>
      <c r="B8563">
        <v>2044</v>
      </c>
      <c r="C8563" t="s">
        <v>5</v>
      </c>
      <c r="D8563" t="s">
        <v>5</v>
      </c>
      <c r="E8563">
        <v>900.97008792509348</v>
      </c>
      <c r="F8563" t="s">
        <v>22</v>
      </c>
    </row>
    <row r="8564" spans="1:6" x14ac:dyDescent="0.45">
      <c r="A8564" t="s">
        <v>33</v>
      </c>
      <c r="B8564">
        <v>2044</v>
      </c>
      <c r="C8564" t="s">
        <v>16</v>
      </c>
      <c r="D8564" t="s">
        <v>6</v>
      </c>
      <c r="E8564">
        <v>368.07022956841729</v>
      </c>
      <c r="F8564" t="s">
        <v>22</v>
      </c>
    </row>
    <row r="8565" spans="1:6" x14ac:dyDescent="0.45">
      <c r="A8565" t="s">
        <v>33</v>
      </c>
      <c r="B8565">
        <v>2044</v>
      </c>
      <c r="C8565" t="s">
        <v>16</v>
      </c>
      <c r="D8565" t="s">
        <v>7</v>
      </c>
      <c r="E8565">
        <v>0</v>
      </c>
      <c r="F8565" t="s">
        <v>22</v>
      </c>
    </row>
    <row r="8566" spans="1:6" x14ac:dyDescent="0.45">
      <c r="A8566" t="s">
        <v>33</v>
      </c>
      <c r="B8566">
        <v>2044</v>
      </c>
      <c r="C8566" t="s">
        <v>17</v>
      </c>
      <c r="D8566" t="s">
        <v>8</v>
      </c>
      <c r="E8566">
        <v>487.2876744772671</v>
      </c>
      <c r="F8566" t="s">
        <v>22</v>
      </c>
    </row>
    <row r="8567" spans="1:6" x14ac:dyDescent="0.45">
      <c r="A8567" t="s">
        <v>33</v>
      </c>
      <c r="B8567">
        <v>2044</v>
      </c>
      <c r="C8567" t="s">
        <v>18</v>
      </c>
      <c r="D8567" t="s">
        <v>9</v>
      </c>
      <c r="E8567">
        <v>0</v>
      </c>
      <c r="F8567" t="s">
        <v>22</v>
      </c>
    </row>
    <row r="8568" spans="1:6" x14ac:dyDescent="0.45">
      <c r="A8568" t="s">
        <v>33</v>
      </c>
      <c r="B8568">
        <v>2044</v>
      </c>
      <c r="C8568" t="s">
        <v>18</v>
      </c>
      <c r="D8568" t="s">
        <v>10</v>
      </c>
      <c r="E8568">
        <v>781.75264301624372</v>
      </c>
      <c r="F8568" t="s">
        <v>22</v>
      </c>
    </row>
    <row r="8569" spans="1:6" x14ac:dyDescent="0.45">
      <c r="A8569" t="s">
        <v>33</v>
      </c>
      <c r="B8569">
        <v>2044</v>
      </c>
      <c r="C8569" t="s">
        <v>18</v>
      </c>
      <c r="D8569" t="s">
        <v>19</v>
      </c>
      <c r="E8569">
        <v>5.88333481465191</v>
      </c>
      <c r="F8569" t="s">
        <v>23</v>
      </c>
    </row>
    <row r="8570" spans="1:6" x14ac:dyDescent="0.45">
      <c r="A8570" t="s">
        <v>33</v>
      </c>
      <c r="B8570">
        <v>2045</v>
      </c>
      <c r="C8570" t="s">
        <v>15</v>
      </c>
      <c r="D8570" t="s">
        <v>0</v>
      </c>
      <c r="E8570">
        <v>739.49104292680533</v>
      </c>
      <c r="F8570" t="s">
        <v>22</v>
      </c>
    </row>
    <row r="8571" spans="1:6" x14ac:dyDescent="0.45">
      <c r="A8571" t="s">
        <v>33</v>
      </c>
      <c r="B8571">
        <v>2045</v>
      </c>
      <c r="C8571" t="s">
        <v>15</v>
      </c>
      <c r="D8571" t="s">
        <v>1</v>
      </c>
      <c r="E8571">
        <v>104.51648486210402</v>
      </c>
      <c r="F8571" t="s">
        <v>22</v>
      </c>
    </row>
    <row r="8572" spans="1:6" x14ac:dyDescent="0.45">
      <c r="A8572" t="s">
        <v>33</v>
      </c>
      <c r="B8572">
        <v>2045</v>
      </c>
      <c r="C8572" t="s">
        <v>15</v>
      </c>
      <c r="D8572" t="s">
        <v>2</v>
      </c>
      <c r="E8572">
        <v>1.2775163768717237</v>
      </c>
      <c r="F8572" t="s">
        <v>22</v>
      </c>
    </row>
    <row r="8573" spans="1:6" x14ac:dyDescent="0.45">
      <c r="A8573" t="s">
        <v>33</v>
      </c>
      <c r="B8573">
        <v>2045</v>
      </c>
      <c r="C8573" t="s">
        <v>15</v>
      </c>
      <c r="D8573" t="s">
        <v>3</v>
      </c>
      <c r="E8573">
        <v>66.581395956814021</v>
      </c>
      <c r="F8573" t="s">
        <v>22</v>
      </c>
    </row>
    <row r="8574" spans="1:6" x14ac:dyDescent="0.45">
      <c r="A8574" t="s">
        <v>33</v>
      </c>
      <c r="B8574">
        <v>2045</v>
      </c>
      <c r="C8574" t="s">
        <v>15</v>
      </c>
      <c r="D8574" t="s">
        <v>4</v>
      </c>
      <c r="E8574">
        <v>0</v>
      </c>
      <c r="F8574" t="s">
        <v>22</v>
      </c>
    </row>
    <row r="8575" spans="1:6" x14ac:dyDescent="0.45">
      <c r="A8575" t="s">
        <v>33</v>
      </c>
      <c r="B8575">
        <v>2045</v>
      </c>
      <c r="C8575" t="s">
        <v>5</v>
      </c>
      <c r="D8575" t="s">
        <v>5</v>
      </c>
      <c r="E8575">
        <v>911.86644012259524</v>
      </c>
      <c r="F8575" t="s">
        <v>22</v>
      </c>
    </row>
    <row r="8576" spans="1:6" x14ac:dyDescent="0.45">
      <c r="A8576" t="s">
        <v>33</v>
      </c>
      <c r="B8576">
        <v>2045</v>
      </c>
      <c r="C8576" t="s">
        <v>16</v>
      </c>
      <c r="D8576" t="s">
        <v>6</v>
      </c>
      <c r="E8576">
        <v>354.15767793171341</v>
      </c>
      <c r="F8576" t="s">
        <v>22</v>
      </c>
    </row>
    <row r="8577" spans="1:6" x14ac:dyDescent="0.45">
      <c r="A8577" t="s">
        <v>33</v>
      </c>
      <c r="B8577">
        <v>2045</v>
      </c>
      <c r="C8577" t="s">
        <v>16</v>
      </c>
      <c r="D8577" t="s">
        <v>7</v>
      </c>
      <c r="E8577">
        <v>0</v>
      </c>
      <c r="F8577" t="s">
        <v>22</v>
      </c>
    </row>
    <row r="8578" spans="1:6" x14ac:dyDescent="0.45">
      <c r="A8578" t="s">
        <v>33</v>
      </c>
      <c r="B8578">
        <v>2045</v>
      </c>
      <c r="C8578" t="s">
        <v>17</v>
      </c>
      <c r="D8578" t="s">
        <v>8</v>
      </c>
      <c r="E8578">
        <v>467.6372496747245</v>
      </c>
      <c r="F8578" t="s">
        <v>22</v>
      </c>
    </row>
    <row r="8579" spans="1:6" x14ac:dyDescent="0.45">
      <c r="A8579" t="s">
        <v>33</v>
      </c>
      <c r="B8579">
        <v>2045</v>
      </c>
      <c r="C8579" t="s">
        <v>18</v>
      </c>
      <c r="D8579" t="s">
        <v>9</v>
      </c>
      <c r="E8579">
        <v>0</v>
      </c>
      <c r="F8579" t="s">
        <v>22</v>
      </c>
    </row>
    <row r="8580" spans="1:6" x14ac:dyDescent="0.45">
      <c r="A8580" t="s">
        <v>33</v>
      </c>
      <c r="B8580">
        <v>2045</v>
      </c>
      <c r="C8580" t="s">
        <v>18</v>
      </c>
      <c r="D8580" t="s">
        <v>10</v>
      </c>
      <c r="E8580">
        <v>798.38686837958403</v>
      </c>
      <c r="F8580" t="s">
        <v>22</v>
      </c>
    </row>
    <row r="8581" spans="1:6" x14ac:dyDescent="0.45">
      <c r="A8581" t="s">
        <v>33</v>
      </c>
      <c r="B8581">
        <v>2045</v>
      </c>
      <c r="C8581" t="s">
        <v>18</v>
      </c>
      <c r="D8581" t="s">
        <v>19</v>
      </c>
      <c r="E8581">
        <v>5.9921043855755292</v>
      </c>
      <c r="F8581" t="s">
        <v>23</v>
      </c>
    </row>
    <row r="8582" spans="1:6" x14ac:dyDescent="0.45">
      <c r="A8582" t="s">
        <v>33</v>
      </c>
      <c r="B8582">
        <v>2046</v>
      </c>
      <c r="C8582" t="s">
        <v>15</v>
      </c>
      <c r="D8582" t="s">
        <v>0</v>
      </c>
      <c r="E8582">
        <v>743.51789980103365</v>
      </c>
      <c r="F8582" t="s">
        <v>22</v>
      </c>
    </row>
    <row r="8583" spans="1:6" x14ac:dyDescent="0.45">
      <c r="A8583" t="s">
        <v>33</v>
      </c>
      <c r="B8583">
        <v>2046</v>
      </c>
      <c r="C8583" t="s">
        <v>15</v>
      </c>
      <c r="D8583" t="s">
        <v>1</v>
      </c>
      <c r="E8583">
        <v>108.35676289696528</v>
      </c>
      <c r="F8583" t="s">
        <v>22</v>
      </c>
    </row>
    <row r="8584" spans="1:6" x14ac:dyDescent="0.45">
      <c r="A8584" t="s">
        <v>33</v>
      </c>
      <c r="B8584">
        <v>2046</v>
      </c>
      <c r="C8584" t="s">
        <v>15</v>
      </c>
      <c r="D8584" t="s">
        <v>2</v>
      </c>
      <c r="E8584">
        <v>1.4132066847944</v>
      </c>
      <c r="F8584" t="s">
        <v>22</v>
      </c>
    </row>
    <row r="8585" spans="1:6" x14ac:dyDescent="0.45">
      <c r="A8585" t="s">
        <v>33</v>
      </c>
      <c r="B8585">
        <v>2046</v>
      </c>
      <c r="C8585" t="s">
        <v>15</v>
      </c>
      <c r="D8585" t="s">
        <v>3</v>
      </c>
      <c r="E8585">
        <v>67.472969903625582</v>
      </c>
      <c r="F8585" t="s">
        <v>22</v>
      </c>
    </row>
    <row r="8586" spans="1:6" x14ac:dyDescent="0.45">
      <c r="A8586" t="s">
        <v>33</v>
      </c>
      <c r="B8586">
        <v>2046</v>
      </c>
      <c r="C8586" t="s">
        <v>15</v>
      </c>
      <c r="D8586" t="s">
        <v>4</v>
      </c>
      <c r="E8586">
        <v>0</v>
      </c>
      <c r="F8586" t="s">
        <v>22</v>
      </c>
    </row>
    <row r="8587" spans="1:6" x14ac:dyDescent="0.45">
      <c r="A8587" t="s">
        <v>33</v>
      </c>
      <c r="B8587">
        <v>2046</v>
      </c>
      <c r="C8587" t="s">
        <v>5</v>
      </c>
      <c r="D8587" t="s">
        <v>5</v>
      </c>
      <c r="E8587">
        <v>920.76083928641867</v>
      </c>
      <c r="F8587" t="s">
        <v>22</v>
      </c>
    </row>
    <row r="8588" spans="1:6" x14ac:dyDescent="0.45">
      <c r="A8588" t="s">
        <v>33</v>
      </c>
      <c r="B8588">
        <v>2046</v>
      </c>
      <c r="C8588" t="s">
        <v>16</v>
      </c>
      <c r="D8588" t="s">
        <v>6</v>
      </c>
      <c r="E8588">
        <v>341.10823164425409</v>
      </c>
      <c r="F8588" t="s">
        <v>22</v>
      </c>
    </row>
    <row r="8589" spans="1:6" x14ac:dyDescent="0.45">
      <c r="A8589" t="s">
        <v>33</v>
      </c>
      <c r="B8589">
        <v>2046</v>
      </c>
      <c r="C8589" t="s">
        <v>16</v>
      </c>
      <c r="D8589" t="s">
        <v>7</v>
      </c>
      <c r="E8589">
        <v>0</v>
      </c>
      <c r="F8589" t="s">
        <v>22</v>
      </c>
    </row>
    <row r="8590" spans="1:6" x14ac:dyDescent="0.45">
      <c r="A8590" t="s">
        <v>33</v>
      </c>
      <c r="B8590">
        <v>2046</v>
      </c>
      <c r="C8590" t="s">
        <v>17</v>
      </c>
      <c r="D8590" t="s">
        <v>8</v>
      </c>
      <c r="E8590">
        <v>449.27592190635613</v>
      </c>
      <c r="F8590" t="s">
        <v>22</v>
      </c>
    </row>
    <row r="8591" spans="1:6" x14ac:dyDescent="0.45">
      <c r="A8591" t="s">
        <v>33</v>
      </c>
      <c r="B8591">
        <v>2046</v>
      </c>
      <c r="C8591" t="s">
        <v>18</v>
      </c>
      <c r="D8591" t="s">
        <v>9</v>
      </c>
      <c r="E8591">
        <v>0</v>
      </c>
      <c r="F8591" t="s">
        <v>22</v>
      </c>
    </row>
    <row r="8592" spans="1:6" x14ac:dyDescent="0.45">
      <c r="A8592" t="s">
        <v>33</v>
      </c>
      <c r="B8592">
        <v>2046</v>
      </c>
      <c r="C8592" t="s">
        <v>18</v>
      </c>
      <c r="D8592" t="s">
        <v>10</v>
      </c>
      <c r="E8592">
        <v>812.59314902431674</v>
      </c>
      <c r="F8592" t="s">
        <v>22</v>
      </c>
    </row>
    <row r="8593" spans="1:6" x14ac:dyDescent="0.45">
      <c r="A8593" t="s">
        <v>33</v>
      </c>
      <c r="B8593">
        <v>2046</v>
      </c>
      <c r="C8593" t="s">
        <v>18</v>
      </c>
      <c r="D8593" t="s">
        <v>19</v>
      </c>
      <c r="E8593">
        <v>6.0987262751950215</v>
      </c>
      <c r="F8593" t="s">
        <v>23</v>
      </c>
    </row>
    <row r="8594" spans="1:6" x14ac:dyDescent="0.45">
      <c r="A8594" t="s">
        <v>33</v>
      </c>
      <c r="B8594">
        <v>2047</v>
      </c>
      <c r="C8594" t="s">
        <v>15</v>
      </c>
      <c r="D8594" t="s">
        <v>0</v>
      </c>
      <c r="E8594">
        <v>755.64824112139922</v>
      </c>
      <c r="F8594" t="s">
        <v>22</v>
      </c>
    </row>
    <row r="8595" spans="1:6" x14ac:dyDescent="0.45">
      <c r="A8595" t="s">
        <v>33</v>
      </c>
      <c r="B8595">
        <v>2047</v>
      </c>
      <c r="C8595" t="s">
        <v>15</v>
      </c>
      <c r="D8595" t="s">
        <v>1</v>
      </c>
      <c r="E8595">
        <v>110.87699757588447</v>
      </c>
      <c r="F8595" t="s">
        <v>22</v>
      </c>
    </row>
    <row r="8596" spans="1:6" x14ac:dyDescent="0.45">
      <c r="A8596" t="s">
        <v>33</v>
      </c>
      <c r="B8596">
        <v>2047</v>
      </c>
      <c r="C8596" t="s">
        <v>15</v>
      </c>
      <c r="D8596" t="s">
        <v>2</v>
      </c>
      <c r="E8596">
        <v>1.4239842477576039</v>
      </c>
      <c r="F8596" t="s">
        <v>22</v>
      </c>
    </row>
    <row r="8597" spans="1:6" x14ac:dyDescent="0.45">
      <c r="A8597" t="s">
        <v>33</v>
      </c>
      <c r="B8597">
        <v>2047</v>
      </c>
      <c r="C8597" t="s">
        <v>15</v>
      </c>
      <c r="D8597" t="s">
        <v>3</v>
      </c>
      <c r="E8597">
        <v>70.070544907877022</v>
      </c>
      <c r="F8597" t="s">
        <v>22</v>
      </c>
    </row>
    <row r="8598" spans="1:6" x14ac:dyDescent="0.45">
      <c r="A8598" t="s">
        <v>33</v>
      </c>
      <c r="B8598">
        <v>2047</v>
      </c>
      <c r="C8598" t="s">
        <v>15</v>
      </c>
      <c r="D8598" t="s">
        <v>4</v>
      </c>
      <c r="E8598">
        <v>0</v>
      </c>
      <c r="F8598" t="s">
        <v>22</v>
      </c>
    </row>
    <row r="8599" spans="1:6" x14ac:dyDescent="0.45">
      <c r="A8599" t="s">
        <v>33</v>
      </c>
      <c r="B8599">
        <v>2047</v>
      </c>
      <c r="C8599" t="s">
        <v>5</v>
      </c>
      <c r="D8599" t="s">
        <v>5</v>
      </c>
      <c r="E8599">
        <v>938.01976785291845</v>
      </c>
      <c r="F8599" t="s">
        <v>22</v>
      </c>
    </row>
    <row r="8600" spans="1:6" x14ac:dyDescent="0.45">
      <c r="A8600" t="s">
        <v>33</v>
      </c>
      <c r="B8600">
        <v>2047</v>
      </c>
      <c r="C8600" t="s">
        <v>16</v>
      </c>
      <c r="D8600" t="s">
        <v>6</v>
      </c>
      <c r="E8600">
        <v>320.92175926436425</v>
      </c>
      <c r="F8600" t="s">
        <v>22</v>
      </c>
    </row>
    <row r="8601" spans="1:6" x14ac:dyDescent="0.45">
      <c r="A8601" t="s">
        <v>33</v>
      </c>
      <c r="B8601">
        <v>2047</v>
      </c>
      <c r="C8601" t="s">
        <v>16</v>
      </c>
      <c r="D8601" t="s">
        <v>7</v>
      </c>
      <c r="E8601">
        <v>0</v>
      </c>
      <c r="F8601" t="s">
        <v>22</v>
      </c>
    </row>
    <row r="8602" spans="1:6" x14ac:dyDescent="0.45">
      <c r="A8602" t="s">
        <v>33</v>
      </c>
      <c r="B8602">
        <v>2047</v>
      </c>
      <c r="C8602" t="s">
        <v>17</v>
      </c>
      <c r="D8602" t="s">
        <v>8</v>
      </c>
      <c r="E8602">
        <v>422.12353068853957</v>
      </c>
      <c r="F8602" t="s">
        <v>22</v>
      </c>
    </row>
    <row r="8603" spans="1:6" x14ac:dyDescent="0.45">
      <c r="A8603" t="s">
        <v>33</v>
      </c>
      <c r="B8603">
        <v>2047</v>
      </c>
      <c r="C8603" t="s">
        <v>18</v>
      </c>
      <c r="D8603" t="s">
        <v>9</v>
      </c>
      <c r="E8603">
        <v>0</v>
      </c>
      <c r="F8603" t="s">
        <v>22</v>
      </c>
    </row>
    <row r="8604" spans="1:6" x14ac:dyDescent="0.45">
      <c r="A8604" t="s">
        <v>33</v>
      </c>
      <c r="B8604">
        <v>2047</v>
      </c>
      <c r="C8604" t="s">
        <v>18</v>
      </c>
      <c r="D8604" t="s">
        <v>10</v>
      </c>
      <c r="E8604">
        <v>836.81799642874319</v>
      </c>
      <c r="F8604" t="s">
        <v>22</v>
      </c>
    </row>
    <row r="8605" spans="1:6" x14ac:dyDescent="0.45">
      <c r="A8605" t="s">
        <v>33</v>
      </c>
      <c r="B8605">
        <v>2047</v>
      </c>
      <c r="C8605" t="s">
        <v>18</v>
      </c>
      <c r="D8605" t="s">
        <v>19</v>
      </c>
      <c r="E8605">
        <v>6.2805401553087759</v>
      </c>
      <c r="F8605" t="s">
        <v>23</v>
      </c>
    </row>
    <row r="8606" spans="1:6" x14ac:dyDescent="0.45">
      <c r="A8606" t="s">
        <v>33</v>
      </c>
      <c r="B8606">
        <v>2048</v>
      </c>
      <c r="C8606" t="s">
        <v>15</v>
      </c>
      <c r="D8606" t="s">
        <v>0</v>
      </c>
      <c r="E8606">
        <v>763.4516888422304</v>
      </c>
      <c r="F8606" t="s">
        <v>22</v>
      </c>
    </row>
    <row r="8607" spans="1:6" x14ac:dyDescent="0.45">
      <c r="A8607" t="s">
        <v>33</v>
      </c>
      <c r="B8607">
        <v>2048</v>
      </c>
      <c r="C8607" t="s">
        <v>15</v>
      </c>
      <c r="D8607" t="s">
        <v>1</v>
      </c>
      <c r="E8607">
        <v>115.37898670928116</v>
      </c>
      <c r="F8607" t="s">
        <v>22</v>
      </c>
    </row>
    <row r="8608" spans="1:6" x14ac:dyDescent="0.45">
      <c r="A8608" t="s">
        <v>33</v>
      </c>
      <c r="B8608">
        <v>2048</v>
      </c>
      <c r="C8608" t="s">
        <v>15</v>
      </c>
      <c r="D8608" t="s">
        <v>2</v>
      </c>
      <c r="E8608">
        <v>1.4305650539798749</v>
      </c>
      <c r="F8608" t="s">
        <v>22</v>
      </c>
    </row>
    <row r="8609" spans="1:6" x14ac:dyDescent="0.45">
      <c r="A8609" t="s">
        <v>33</v>
      </c>
      <c r="B8609">
        <v>2048</v>
      </c>
      <c r="C8609" t="s">
        <v>15</v>
      </c>
      <c r="D8609" t="s">
        <v>3</v>
      </c>
      <c r="E8609">
        <v>70.502372842887368</v>
      </c>
      <c r="F8609" t="s">
        <v>22</v>
      </c>
    </row>
    <row r="8610" spans="1:6" x14ac:dyDescent="0.45">
      <c r="A8610" t="s">
        <v>33</v>
      </c>
      <c r="B8610">
        <v>2048</v>
      </c>
      <c r="C8610" t="s">
        <v>15</v>
      </c>
      <c r="D8610" t="s">
        <v>4</v>
      </c>
      <c r="E8610">
        <v>0</v>
      </c>
      <c r="F8610" t="s">
        <v>22</v>
      </c>
    </row>
    <row r="8611" spans="1:6" x14ac:dyDescent="0.45">
      <c r="A8611" t="s">
        <v>33</v>
      </c>
      <c r="B8611">
        <v>2048</v>
      </c>
      <c r="C8611" t="s">
        <v>5</v>
      </c>
      <c r="D8611" t="s">
        <v>5</v>
      </c>
      <c r="E8611">
        <v>950.76361344837892</v>
      </c>
      <c r="F8611" t="s">
        <v>22</v>
      </c>
    </row>
    <row r="8612" spans="1:6" x14ac:dyDescent="0.45">
      <c r="A8612" t="s">
        <v>33</v>
      </c>
      <c r="B8612">
        <v>2048</v>
      </c>
      <c r="C8612" t="s">
        <v>16</v>
      </c>
      <c r="D8612" t="s">
        <v>6</v>
      </c>
      <c r="E8612">
        <v>302.02387955058475</v>
      </c>
      <c r="F8612" t="s">
        <v>22</v>
      </c>
    </row>
    <row r="8613" spans="1:6" x14ac:dyDescent="0.45">
      <c r="A8613" t="s">
        <v>33</v>
      </c>
      <c r="B8613">
        <v>2048</v>
      </c>
      <c r="C8613" t="s">
        <v>16</v>
      </c>
      <c r="D8613" t="s">
        <v>7</v>
      </c>
      <c r="E8613">
        <v>0</v>
      </c>
      <c r="F8613" t="s">
        <v>22</v>
      </c>
    </row>
    <row r="8614" spans="1:6" x14ac:dyDescent="0.45">
      <c r="A8614" t="s">
        <v>33</v>
      </c>
      <c r="B8614">
        <v>2048</v>
      </c>
      <c r="C8614" t="s">
        <v>17</v>
      </c>
      <c r="D8614" t="s">
        <v>8</v>
      </c>
      <c r="E8614">
        <v>396.75322340470245</v>
      </c>
      <c r="F8614" t="s">
        <v>22</v>
      </c>
    </row>
    <row r="8615" spans="1:6" x14ac:dyDescent="0.45">
      <c r="A8615" t="s">
        <v>33</v>
      </c>
      <c r="B8615">
        <v>2048</v>
      </c>
      <c r="C8615" t="s">
        <v>18</v>
      </c>
      <c r="D8615" t="s">
        <v>9</v>
      </c>
      <c r="E8615">
        <v>0</v>
      </c>
      <c r="F8615" t="s">
        <v>22</v>
      </c>
    </row>
    <row r="8616" spans="1:6" x14ac:dyDescent="0.45">
      <c r="A8616" t="s">
        <v>33</v>
      </c>
      <c r="B8616">
        <v>2048</v>
      </c>
      <c r="C8616" t="s">
        <v>18</v>
      </c>
      <c r="D8616" t="s">
        <v>10</v>
      </c>
      <c r="E8616">
        <v>856.03426959426099</v>
      </c>
      <c r="F8616" t="s">
        <v>22</v>
      </c>
    </row>
    <row r="8617" spans="1:6" x14ac:dyDescent="0.45">
      <c r="A8617" t="s">
        <v>33</v>
      </c>
      <c r="B8617">
        <v>2048</v>
      </c>
      <c r="C8617" t="s">
        <v>18</v>
      </c>
      <c r="D8617" t="s">
        <v>19</v>
      </c>
      <c r="E8617">
        <v>6.442365453869515</v>
      </c>
      <c r="F8617" t="s">
        <v>23</v>
      </c>
    </row>
    <row r="8618" spans="1:6" x14ac:dyDescent="0.45">
      <c r="A8618" t="s">
        <v>33</v>
      </c>
      <c r="B8618">
        <v>2049</v>
      </c>
      <c r="C8618" t="s">
        <v>15</v>
      </c>
      <c r="D8618" t="s">
        <v>0</v>
      </c>
      <c r="E8618">
        <v>775.76562733333412</v>
      </c>
      <c r="F8618" t="s">
        <v>22</v>
      </c>
    </row>
    <row r="8619" spans="1:6" x14ac:dyDescent="0.45">
      <c r="A8619" t="s">
        <v>33</v>
      </c>
      <c r="B8619">
        <v>2049</v>
      </c>
      <c r="C8619" t="s">
        <v>15</v>
      </c>
      <c r="D8619" t="s">
        <v>1</v>
      </c>
      <c r="E8619">
        <v>119.16649998709052</v>
      </c>
      <c r="F8619" t="s">
        <v>22</v>
      </c>
    </row>
    <row r="8620" spans="1:6" x14ac:dyDescent="0.45">
      <c r="A8620" t="s">
        <v>33</v>
      </c>
      <c r="B8620">
        <v>2049</v>
      </c>
      <c r="C8620" t="s">
        <v>15</v>
      </c>
      <c r="D8620" t="s">
        <v>2</v>
      </c>
      <c r="E8620">
        <v>1.6052299984678546</v>
      </c>
      <c r="F8620" t="s">
        <v>22</v>
      </c>
    </row>
    <row r="8621" spans="1:6" x14ac:dyDescent="0.45">
      <c r="A8621" t="s">
        <v>33</v>
      </c>
      <c r="B8621">
        <v>2049</v>
      </c>
      <c r="C8621" t="s">
        <v>15</v>
      </c>
      <c r="D8621" t="s">
        <v>3</v>
      </c>
      <c r="E8621">
        <v>73.173140603062976</v>
      </c>
      <c r="F8621" t="s">
        <v>22</v>
      </c>
    </row>
    <row r="8622" spans="1:6" x14ac:dyDescent="0.45">
      <c r="A8622" t="s">
        <v>33</v>
      </c>
      <c r="B8622">
        <v>2049</v>
      </c>
      <c r="C8622" t="s">
        <v>15</v>
      </c>
      <c r="D8622" t="s">
        <v>4</v>
      </c>
      <c r="E8622">
        <v>0</v>
      </c>
      <c r="F8622" t="s">
        <v>22</v>
      </c>
    </row>
    <row r="8623" spans="1:6" x14ac:dyDescent="0.45">
      <c r="A8623" t="s">
        <v>33</v>
      </c>
      <c r="B8623">
        <v>2049</v>
      </c>
      <c r="C8623" t="s">
        <v>5</v>
      </c>
      <c r="D8623" t="s">
        <v>5</v>
      </c>
      <c r="E8623">
        <v>969.71049792195538</v>
      </c>
      <c r="F8623" t="s">
        <v>22</v>
      </c>
    </row>
    <row r="8624" spans="1:6" x14ac:dyDescent="0.45">
      <c r="A8624" t="s">
        <v>33</v>
      </c>
      <c r="B8624">
        <v>2049</v>
      </c>
      <c r="C8624" t="s">
        <v>16</v>
      </c>
      <c r="D8624" t="s">
        <v>6</v>
      </c>
      <c r="E8624">
        <v>284.32515497643362</v>
      </c>
      <c r="F8624" t="s">
        <v>22</v>
      </c>
    </row>
    <row r="8625" spans="1:6" x14ac:dyDescent="0.45">
      <c r="A8625" t="s">
        <v>33</v>
      </c>
      <c r="B8625">
        <v>2049</v>
      </c>
      <c r="C8625" t="s">
        <v>16</v>
      </c>
      <c r="D8625" t="s">
        <v>7</v>
      </c>
      <c r="E8625">
        <v>0</v>
      </c>
      <c r="F8625" t="s">
        <v>22</v>
      </c>
    </row>
    <row r="8626" spans="1:6" x14ac:dyDescent="0.45">
      <c r="A8626" t="s">
        <v>33</v>
      </c>
      <c r="B8626">
        <v>2049</v>
      </c>
      <c r="C8626" t="s">
        <v>17</v>
      </c>
      <c r="D8626" t="s">
        <v>8</v>
      </c>
      <c r="E8626">
        <v>373.03715599958042</v>
      </c>
      <c r="F8626" t="s">
        <v>22</v>
      </c>
    </row>
    <row r="8627" spans="1:6" x14ac:dyDescent="0.45">
      <c r="A8627" t="s">
        <v>33</v>
      </c>
      <c r="B8627">
        <v>2049</v>
      </c>
      <c r="C8627" t="s">
        <v>18</v>
      </c>
      <c r="D8627" t="s">
        <v>9</v>
      </c>
      <c r="E8627">
        <v>0</v>
      </c>
      <c r="F8627" t="s">
        <v>22</v>
      </c>
    </row>
    <row r="8628" spans="1:6" x14ac:dyDescent="0.45">
      <c r="A8628" t="s">
        <v>33</v>
      </c>
      <c r="B8628">
        <v>2049</v>
      </c>
      <c r="C8628" t="s">
        <v>18</v>
      </c>
      <c r="D8628" t="s">
        <v>10</v>
      </c>
      <c r="E8628">
        <v>880.99849689880853</v>
      </c>
      <c r="F8628" t="s">
        <v>22</v>
      </c>
    </row>
    <row r="8629" spans="1:6" x14ac:dyDescent="0.45">
      <c r="A8629" t="s">
        <v>33</v>
      </c>
      <c r="B8629">
        <v>2049</v>
      </c>
      <c r="C8629" t="s">
        <v>18</v>
      </c>
      <c r="D8629" t="s">
        <v>19</v>
      </c>
      <c r="E8629">
        <v>6.61212648407807</v>
      </c>
      <c r="F8629" t="s">
        <v>23</v>
      </c>
    </row>
    <row r="8630" spans="1:6" x14ac:dyDescent="0.45">
      <c r="A8630" t="s">
        <v>33</v>
      </c>
      <c r="B8630">
        <v>2050</v>
      </c>
      <c r="C8630" t="s">
        <v>15</v>
      </c>
      <c r="D8630" t="s">
        <v>0</v>
      </c>
      <c r="E8630">
        <v>786.51401973838347</v>
      </c>
      <c r="F8630" t="s">
        <v>22</v>
      </c>
    </row>
    <row r="8631" spans="1:6" x14ac:dyDescent="0.45">
      <c r="A8631" t="s">
        <v>33</v>
      </c>
      <c r="B8631">
        <v>2050</v>
      </c>
      <c r="C8631" t="s">
        <v>15</v>
      </c>
      <c r="D8631" t="s">
        <v>1</v>
      </c>
      <c r="E8631">
        <v>122.4891218889468</v>
      </c>
      <c r="F8631" t="s">
        <v>22</v>
      </c>
    </row>
    <row r="8632" spans="1:6" x14ac:dyDescent="0.45">
      <c r="A8632" t="s">
        <v>33</v>
      </c>
      <c r="B8632">
        <v>2050</v>
      </c>
      <c r="C8632" t="s">
        <v>15</v>
      </c>
      <c r="D8632" t="s">
        <v>2</v>
      </c>
      <c r="E8632">
        <v>1.9395360758457296</v>
      </c>
      <c r="F8632" t="s">
        <v>22</v>
      </c>
    </row>
    <row r="8633" spans="1:6" x14ac:dyDescent="0.45">
      <c r="A8633" t="s">
        <v>33</v>
      </c>
      <c r="B8633">
        <v>2050</v>
      </c>
      <c r="C8633" t="s">
        <v>15</v>
      </c>
      <c r="D8633" t="s">
        <v>3</v>
      </c>
      <c r="E8633">
        <v>73.878203308024155</v>
      </c>
      <c r="F8633" t="s">
        <v>22</v>
      </c>
    </row>
    <row r="8634" spans="1:6" x14ac:dyDescent="0.45">
      <c r="A8634" t="s">
        <v>33</v>
      </c>
      <c r="B8634">
        <v>2050</v>
      </c>
      <c r="C8634" t="s">
        <v>15</v>
      </c>
      <c r="D8634" t="s">
        <v>4</v>
      </c>
      <c r="E8634">
        <v>0</v>
      </c>
      <c r="F8634" t="s">
        <v>22</v>
      </c>
    </row>
    <row r="8635" spans="1:6" x14ac:dyDescent="0.45">
      <c r="A8635" t="s">
        <v>33</v>
      </c>
      <c r="B8635">
        <v>2050</v>
      </c>
      <c r="C8635" t="s">
        <v>5</v>
      </c>
      <c r="D8635" t="s">
        <v>5</v>
      </c>
      <c r="E8635">
        <v>984.82088101120019</v>
      </c>
      <c r="F8635" t="s">
        <v>22</v>
      </c>
    </row>
    <row r="8636" spans="1:6" x14ac:dyDescent="0.45">
      <c r="A8636" t="s">
        <v>33</v>
      </c>
      <c r="B8636">
        <v>2050</v>
      </c>
      <c r="C8636" t="s">
        <v>16</v>
      </c>
      <c r="D8636" t="s">
        <v>6</v>
      </c>
      <c r="E8636">
        <v>267.74286428610031</v>
      </c>
      <c r="F8636" t="s">
        <v>22</v>
      </c>
    </row>
    <row r="8637" spans="1:6" x14ac:dyDescent="0.45">
      <c r="A8637" t="s">
        <v>33</v>
      </c>
      <c r="B8637">
        <v>2050</v>
      </c>
      <c r="C8637" t="s">
        <v>16</v>
      </c>
      <c r="D8637" t="s">
        <v>7</v>
      </c>
      <c r="E8637">
        <v>0</v>
      </c>
      <c r="F8637" t="s">
        <v>22</v>
      </c>
    </row>
    <row r="8638" spans="1:6" x14ac:dyDescent="0.45">
      <c r="A8638" t="s">
        <v>33</v>
      </c>
      <c r="B8638">
        <v>2050</v>
      </c>
      <c r="C8638" t="s">
        <v>17</v>
      </c>
      <c r="D8638" t="s">
        <v>8</v>
      </c>
      <c r="E8638">
        <v>350.85745985375507</v>
      </c>
      <c r="F8638" t="s">
        <v>22</v>
      </c>
    </row>
    <row r="8639" spans="1:6" x14ac:dyDescent="0.45">
      <c r="A8639" t="s">
        <v>33</v>
      </c>
      <c r="B8639">
        <v>2050</v>
      </c>
      <c r="C8639" t="s">
        <v>18</v>
      </c>
      <c r="D8639" t="s">
        <v>9</v>
      </c>
      <c r="E8639">
        <v>0</v>
      </c>
      <c r="F8639" t="s">
        <v>22</v>
      </c>
    </row>
    <row r="8640" spans="1:6" x14ac:dyDescent="0.45">
      <c r="A8640" t="s">
        <v>33</v>
      </c>
      <c r="B8640">
        <v>2050</v>
      </c>
      <c r="C8640" t="s">
        <v>18</v>
      </c>
      <c r="D8640" t="s">
        <v>10</v>
      </c>
      <c r="E8640">
        <v>901.70628544354531</v>
      </c>
      <c r="F8640" t="s">
        <v>22</v>
      </c>
    </row>
    <row r="8641" spans="1:6" x14ac:dyDescent="0.45">
      <c r="A8641" t="s">
        <v>33</v>
      </c>
      <c r="B8641">
        <v>2050</v>
      </c>
      <c r="C8641" t="s">
        <v>18</v>
      </c>
      <c r="D8641" t="s">
        <v>19</v>
      </c>
      <c r="E8641">
        <v>6.767543908222744</v>
      </c>
      <c r="F8641" t="s">
        <v>23</v>
      </c>
    </row>
    <row r="8642" spans="1:6" x14ac:dyDescent="0.45">
      <c r="A8642" t="s">
        <v>34</v>
      </c>
      <c r="B8642">
        <v>2010</v>
      </c>
      <c r="C8642" t="s">
        <v>15</v>
      </c>
      <c r="D8642" t="s">
        <v>0</v>
      </c>
      <c r="E8642">
        <v>821.79641806189761</v>
      </c>
      <c r="F8642" t="s">
        <v>22</v>
      </c>
    </row>
    <row r="8643" spans="1:6" x14ac:dyDescent="0.45">
      <c r="A8643" t="s">
        <v>34</v>
      </c>
      <c r="B8643">
        <v>2010</v>
      </c>
      <c r="C8643" t="s">
        <v>15</v>
      </c>
      <c r="D8643" t="s">
        <v>1</v>
      </c>
      <c r="E8643">
        <v>1417.2991385083712</v>
      </c>
      <c r="F8643" t="s">
        <v>22</v>
      </c>
    </row>
    <row r="8644" spans="1:6" x14ac:dyDescent="0.45">
      <c r="A8644" t="s">
        <v>34</v>
      </c>
      <c r="B8644">
        <v>2010</v>
      </c>
      <c r="C8644" t="s">
        <v>15</v>
      </c>
      <c r="D8644" t="s">
        <v>2</v>
      </c>
      <c r="E8644">
        <v>795.82392186707261</v>
      </c>
      <c r="F8644" t="s">
        <v>22</v>
      </c>
    </row>
    <row r="8645" spans="1:6" x14ac:dyDescent="0.45">
      <c r="A8645" t="s">
        <v>34</v>
      </c>
      <c r="B8645">
        <v>2010</v>
      </c>
      <c r="C8645" t="s">
        <v>15</v>
      </c>
      <c r="D8645" t="s">
        <v>3</v>
      </c>
      <c r="E8645">
        <v>334.84541248097418</v>
      </c>
      <c r="F8645" t="s">
        <v>22</v>
      </c>
    </row>
    <row r="8646" spans="1:6" x14ac:dyDescent="0.45">
      <c r="A8646" t="s">
        <v>34</v>
      </c>
      <c r="B8646">
        <v>2010</v>
      </c>
      <c r="C8646" t="s">
        <v>15</v>
      </c>
      <c r="D8646" t="s">
        <v>4</v>
      </c>
      <c r="E8646">
        <v>0</v>
      </c>
      <c r="F8646" t="s">
        <v>22</v>
      </c>
    </row>
    <row r="8647" spans="1:6" x14ac:dyDescent="0.45">
      <c r="A8647" t="s">
        <v>34</v>
      </c>
      <c r="B8647">
        <v>2010</v>
      </c>
      <c r="C8647" t="s">
        <v>5</v>
      </c>
      <c r="D8647" t="s">
        <v>5</v>
      </c>
      <c r="E8647">
        <v>3369.7648909183154</v>
      </c>
      <c r="F8647" t="s">
        <v>22</v>
      </c>
    </row>
    <row r="8648" spans="1:6" x14ac:dyDescent="0.45">
      <c r="A8648" t="s">
        <v>34</v>
      </c>
      <c r="B8648">
        <v>2010</v>
      </c>
      <c r="C8648" t="s">
        <v>16</v>
      </c>
      <c r="D8648" t="s">
        <v>6</v>
      </c>
      <c r="E8648">
        <v>0</v>
      </c>
      <c r="F8648" t="s">
        <v>22</v>
      </c>
    </row>
    <row r="8649" spans="1:6" x14ac:dyDescent="0.45">
      <c r="A8649" t="s">
        <v>34</v>
      </c>
      <c r="B8649">
        <v>2010</v>
      </c>
      <c r="C8649" t="s">
        <v>16</v>
      </c>
      <c r="D8649" t="s">
        <v>7</v>
      </c>
      <c r="E8649">
        <v>0</v>
      </c>
      <c r="F8649" t="s">
        <v>22</v>
      </c>
    </row>
    <row r="8650" spans="1:6" x14ac:dyDescent="0.45">
      <c r="A8650" t="s">
        <v>34</v>
      </c>
      <c r="B8650">
        <v>2010</v>
      </c>
      <c r="C8650" t="s">
        <v>17</v>
      </c>
      <c r="D8650" t="s">
        <v>8</v>
      </c>
      <c r="E8650">
        <v>3369.7648909183158</v>
      </c>
      <c r="F8650" t="s">
        <v>22</v>
      </c>
    </row>
    <row r="8651" spans="1:6" x14ac:dyDescent="0.45">
      <c r="A8651" t="s">
        <v>34</v>
      </c>
      <c r="B8651">
        <v>2010</v>
      </c>
      <c r="C8651" t="s">
        <v>18</v>
      </c>
      <c r="D8651" t="s">
        <v>9</v>
      </c>
      <c r="E8651">
        <v>0</v>
      </c>
      <c r="F8651" t="s">
        <v>22</v>
      </c>
    </row>
    <row r="8652" spans="1:6" x14ac:dyDescent="0.45">
      <c r="A8652" t="s">
        <v>34</v>
      </c>
      <c r="B8652">
        <v>2010</v>
      </c>
      <c r="C8652" t="s">
        <v>18</v>
      </c>
      <c r="D8652" t="s">
        <v>10</v>
      </c>
      <c r="E8652">
        <v>0</v>
      </c>
      <c r="F8652" t="s">
        <v>22</v>
      </c>
    </row>
    <row r="8653" spans="1:6" x14ac:dyDescent="0.45">
      <c r="A8653" t="s">
        <v>34</v>
      </c>
      <c r="B8653">
        <v>2010</v>
      </c>
      <c r="C8653" t="s">
        <v>18</v>
      </c>
      <c r="D8653" t="s">
        <v>19</v>
      </c>
      <c r="E8653">
        <v>0</v>
      </c>
      <c r="F8653" t="s">
        <v>23</v>
      </c>
    </row>
    <row r="8654" spans="1:6" x14ac:dyDescent="0.45">
      <c r="A8654" t="s">
        <v>34</v>
      </c>
      <c r="B8654">
        <v>2011</v>
      </c>
      <c r="C8654" t="s">
        <v>15</v>
      </c>
      <c r="D8654" t="s">
        <v>0</v>
      </c>
      <c r="E8654">
        <v>852.16425976661606</v>
      </c>
      <c r="F8654" t="s">
        <v>22</v>
      </c>
    </row>
    <row r="8655" spans="1:6" x14ac:dyDescent="0.45">
      <c r="A8655" t="s">
        <v>34</v>
      </c>
      <c r="B8655">
        <v>2011</v>
      </c>
      <c r="C8655" t="s">
        <v>15</v>
      </c>
      <c r="D8655" t="s">
        <v>1</v>
      </c>
      <c r="E8655">
        <v>1383.4682973110096</v>
      </c>
      <c r="F8655" t="s">
        <v>22</v>
      </c>
    </row>
    <row r="8656" spans="1:6" x14ac:dyDescent="0.45">
      <c r="A8656" t="s">
        <v>34</v>
      </c>
      <c r="B8656">
        <v>2011</v>
      </c>
      <c r="C8656" t="s">
        <v>15</v>
      </c>
      <c r="D8656" t="s">
        <v>2</v>
      </c>
      <c r="E8656">
        <v>893.05429223744284</v>
      </c>
      <c r="F8656" t="s">
        <v>22</v>
      </c>
    </row>
    <row r="8657" spans="1:6" x14ac:dyDescent="0.45">
      <c r="A8657" t="s">
        <v>34</v>
      </c>
      <c r="B8657">
        <v>2011</v>
      </c>
      <c r="C8657" t="s">
        <v>15</v>
      </c>
      <c r="D8657" t="s">
        <v>3</v>
      </c>
      <c r="E8657">
        <v>352.42679452054796</v>
      </c>
      <c r="F8657" t="s">
        <v>22</v>
      </c>
    </row>
    <row r="8658" spans="1:6" x14ac:dyDescent="0.45">
      <c r="A8658" t="s">
        <v>34</v>
      </c>
      <c r="B8658">
        <v>2011</v>
      </c>
      <c r="C8658" t="s">
        <v>15</v>
      </c>
      <c r="D8658" t="s">
        <v>4</v>
      </c>
      <c r="E8658">
        <v>0</v>
      </c>
      <c r="F8658" t="s">
        <v>22</v>
      </c>
    </row>
    <row r="8659" spans="1:6" x14ac:dyDescent="0.45">
      <c r="A8659" t="s">
        <v>34</v>
      </c>
      <c r="B8659">
        <v>2011</v>
      </c>
      <c r="C8659" t="s">
        <v>5</v>
      </c>
      <c r="D8659" t="s">
        <v>5</v>
      </c>
      <c r="E8659">
        <v>3481.1136438356166</v>
      </c>
      <c r="F8659" t="s">
        <v>22</v>
      </c>
    </row>
    <row r="8660" spans="1:6" x14ac:dyDescent="0.45">
      <c r="A8660" t="s">
        <v>34</v>
      </c>
      <c r="B8660">
        <v>2011</v>
      </c>
      <c r="C8660" t="s">
        <v>16</v>
      </c>
      <c r="D8660" t="s">
        <v>6</v>
      </c>
      <c r="E8660">
        <v>0</v>
      </c>
      <c r="F8660" t="s">
        <v>22</v>
      </c>
    </row>
    <row r="8661" spans="1:6" x14ac:dyDescent="0.45">
      <c r="A8661" t="s">
        <v>34</v>
      </c>
      <c r="B8661">
        <v>2011</v>
      </c>
      <c r="C8661" t="s">
        <v>16</v>
      </c>
      <c r="D8661" t="s">
        <v>7</v>
      </c>
      <c r="E8661">
        <v>0</v>
      </c>
      <c r="F8661" t="s">
        <v>22</v>
      </c>
    </row>
    <row r="8662" spans="1:6" x14ac:dyDescent="0.45">
      <c r="A8662" t="s">
        <v>34</v>
      </c>
      <c r="B8662">
        <v>2011</v>
      </c>
      <c r="C8662" t="s">
        <v>17</v>
      </c>
      <c r="D8662" t="s">
        <v>8</v>
      </c>
      <c r="E8662">
        <v>3481.1136438356166</v>
      </c>
      <c r="F8662" t="s">
        <v>22</v>
      </c>
    </row>
    <row r="8663" spans="1:6" x14ac:dyDescent="0.45">
      <c r="A8663" t="s">
        <v>34</v>
      </c>
      <c r="B8663">
        <v>2011</v>
      </c>
      <c r="C8663" t="s">
        <v>18</v>
      </c>
      <c r="D8663" t="s">
        <v>9</v>
      </c>
      <c r="E8663">
        <v>0</v>
      </c>
      <c r="F8663" t="s">
        <v>22</v>
      </c>
    </row>
    <row r="8664" spans="1:6" x14ac:dyDescent="0.45">
      <c r="A8664" t="s">
        <v>34</v>
      </c>
      <c r="B8664">
        <v>2011</v>
      </c>
      <c r="C8664" t="s">
        <v>18</v>
      </c>
      <c r="D8664" t="s">
        <v>10</v>
      </c>
      <c r="E8664">
        <v>0</v>
      </c>
      <c r="F8664" t="s">
        <v>22</v>
      </c>
    </row>
    <row r="8665" spans="1:6" x14ac:dyDescent="0.45">
      <c r="A8665" t="s">
        <v>34</v>
      </c>
      <c r="B8665">
        <v>2011</v>
      </c>
      <c r="C8665" t="s">
        <v>18</v>
      </c>
      <c r="D8665" t="s">
        <v>19</v>
      </c>
      <c r="E8665">
        <v>0</v>
      </c>
      <c r="F8665" t="s">
        <v>23</v>
      </c>
    </row>
    <row r="8666" spans="1:6" x14ac:dyDescent="0.45">
      <c r="A8666" t="s">
        <v>34</v>
      </c>
      <c r="B8666">
        <v>2012</v>
      </c>
      <c r="C8666" t="s">
        <v>15</v>
      </c>
      <c r="D8666" t="s">
        <v>0</v>
      </c>
      <c r="E8666">
        <v>894.06779093300963</v>
      </c>
      <c r="F8666" t="s">
        <v>22</v>
      </c>
    </row>
    <row r="8667" spans="1:6" x14ac:dyDescent="0.45">
      <c r="A8667" t="s">
        <v>34</v>
      </c>
      <c r="B8667">
        <v>2012</v>
      </c>
      <c r="C8667" t="s">
        <v>15</v>
      </c>
      <c r="D8667" t="s">
        <v>1</v>
      </c>
      <c r="E8667">
        <v>1280.8640184173246</v>
      </c>
      <c r="F8667" t="s">
        <v>22</v>
      </c>
    </row>
    <row r="8668" spans="1:6" x14ac:dyDescent="0.45">
      <c r="A8668" t="s">
        <v>34</v>
      </c>
      <c r="B8668">
        <v>2012</v>
      </c>
      <c r="C8668" t="s">
        <v>15</v>
      </c>
      <c r="D8668" t="s">
        <v>2</v>
      </c>
      <c r="E8668">
        <v>982.39866019024475</v>
      </c>
      <c r="F8668" t="s">
        <v>22</v>
      </c>
    </row>
    <row r="8669" spans="1:6" x14ac:dyDescent="0.45">
      <c r="A8669" t="s">
        <v>34</v>
      </c>
      <c r="B8669">
        <v>2012</v>
      </c>
      <c r="C8669" t="s">
        <v>15</v>
      </c>
      <c r="D8669" t="s">
        <v>3</v>
      </c>
      <c r="E8669">
        <v>296.07444748026711</v>
      </c>
      <c r="F8669" t="s">
        <v>22</v>
      </c>
    </row>
    <row r="8670" spans="1:6" x14ac:dyDescent="0.45">
      <c r="A8670" t="s">
        <v>34</v>
      </c>
      <c r="B8670">
        <v>2012</v>
      </c>
      <c r="C8670" t="s">
        <v>15</v>
      </c>
      <c r="D8670" t="s">
        <v>4</v>
      </c>
      <c r="E8670">
        <v>0</v>
      </c>
      <c r="F8670" t="s">
        <v>22</v>
      </c>
    </row>
    <row r="8671" spans="1:6" x14ac:dyDescent="0.45">
      <c r="A8671" t="s">
        <v>34</v>
      </c>
      <c r="B8671">
        <v>2012</v>
      </c>
      <c r="C8671" t="s">
        <v>5</v>
      </c>
      <c r="D8671" t="s">
        <v>5</v>
      </c>
      <c r="E8671">
        <v>3453.4049170208464</v>
      </c>
      <c r="F8671" t="s">
        <v>22</v>
      </c>
    </row>
    <row r="8672" spans="1:6" x14ac:dyDescent="0.45">
      <c r="A8672" t="s">
        <v>34</v>
      </c>
      <c r="B8672">
        <v>2012</v>
      </c>
      <c r="C8672" t="s">
        <v>16</v>
      </c>
      <c r="D8672" t="s">
        <v>6</v>
      </c>
      <c r="E8672">
        <v>0</v>
      </c>
      <c r="F8672" t="s">
        <v>22</v>
      </c>
    </row>
    <row r="8673" spans="1:6" x14ac:dyDescent="0.45">
      <c r="A8673" t="s">
        <v>34</v>
      </c>
      <c r="B8673">
        <v>2012</v>
      </c>
      <c r="C8673" t="s">
        <v>16</v>
      </c>
      <c r="D8673" t="s">
        <v>7</v>
      </c>
      <c r="E8673">
        <v>0</v>
      </c>
      <c r="F8673" t="s">
        <v>22</v>
      </c>
    </row>
    <row r="8674" spans="1:6" x14ac:dyDescent="0.45">
      <c r="A8674" t="s">
        <v>34</v>
      </c>
      <c r="B8674">
        <v>2012</v>
      </c>
      <c r="C8674" t="s">
        <v>17</v>
      </c>
      <c r="D8674" t="s">
        <v>8</v>
      </c>
      <c r="E8674">
        <v>3453.4049170208459</v>
      </c>
      <c r="F8674" t="s">
        <v>22</v>
      </c>
    </row>
    <row r="8675" spans="1:6" x14ac:dyDescent="0.45">
      <c r="A8675" t="s">
        <v>34</v>
      </c>
      <c r="B8675">
        <v>2012</v>
      </c>
      <c r="C8675" t="s">
        <v>18</v>
      </c>
      <c r="D8675" t="s">
        <v>9</v>
      </c>
      <c r="E8675">
        <v>0</v>
      </c>
      <c r="F8675" t="s">
        <v>22</v>
      </c>
    </row>
    <row r="8676" spans="1:6" x14ac:dyDescent="0.45">
      <c r="A8676" t="s">
        <v>34</v>
      </c>
      <c r="B8676">
        <v>2012</v>
      </c>
      <c r="C8676" t="s">
        <v>18</v>
      </c>
      <c r="D8676" t="s">
        <v>10</v>
      </c>
      <c r="E8676">
        <v>0</v>
      </c>
      <c r="F8676" t="s">
        <v>22</v>
      </c>
    </row>
    <row r="8677" spans="1:6" x14ac:dyDescent="0.45">
      <c r="A8677" t="s">
        <v>34</v>
      </c>
      <c r="B8677">
        <v>2012</v>
      </c>
      <c r="C8677" t="s">
        <v>18</v>
      </c>
      <c r="D8677" t="s">
        <v>19</v>
      </c>
      <c r="E8677">
        <v>0</v>
      </c>
      <c r="F8677" t="s">
        <v>23</v>
      </c>
    </row>
    <row r="8678" spans="1:6" x14ac:dyDescent="0.45">
      <c r="A8678" t="s">
        <v>34</v>
      </c>
      <c r="B8678">
        <v>2013</v>
      </c>
      <c r="C8678" t="s">
        <v>15</v>
      </c>
      <c r="D8678" t="s">
        <v>0</v>
      </c>
      <c r="E8678">
        <v>835.648416032471</v>
      </c>
      <c r="F8678" t="s">
        <v>22</v>
      </c>
    </row>
    <row r="8679" spans="1:6" x14ac:dyDescent="0.45">
      <c r="A8679" t="s">
        <v>34</v>
      </c>
      <c r="B8679">
        <v>2013</v>
      </c>
      <c r="C8679" t="s">
        <v>15</v>
      </c>
      <c r="D8679" t="s">
        <v>1</v>
      </c>
      <c r="E8679">
        <v>1273.318274987316</v>
      </c>
      <c r="F8679" t="s">
        <v>22</v>
      </c>
    </row>
    <row r="8680" spans="1:6" x14ac:dyDescent="0.45">
      <c r="A8680" t="s">
        <v>34</v>
      </c>
      <c r="B8680">
        <v>2013</v>
      </c>
      <c r="C8680" t="s">
        <v>15</v>
      </c>
      <c r="D8680" t="s">
        <v>2</v>
      </c>
      <c r="E8680">
        <v>909.96971283612379</v>
      </c>
      <c r="F8680" t="s">
        <v>22</v>
      </c>
    </row>
    <row r="8681" spans="1:6" x14ac:dyDescent="0.45">
      <c r="A8681" t="s">
        <v>34</v>
      </c>
      <c r="B8681">
        <v>2013</v>
      </c>
      <c r="C8681" t="s">
        <v>15</v>
      </c>
      <c r="D8681" t="s">
        <v>3</v>
      </c>
      <c r="E8681">
        <v>259.59176966007107</v>
      </c>
      <c r="F8681" t="s">
        <v>22</v>
      </c>
    </row>
    <row r="8682" spans="1:6" x14ac:dyDescent="0.45">
      <c r="A8682" t="s">
        <v>34</v>
      </c>
      <c r="B8682">
        <v>2013</v>
      </c>
      <c r="C8682" t="s">
        <v>15</v>
      </c>
      <c r="D8682" t="s">
        <v>4</v>
      </c>
      <c r="E8682">
        <v>0</v>
      </c>
      <c r="F8682" t="s">
        <v>22</v>
      </c>
    </row>
    <row r="8683" spans="1:6" x14ac:dyDescent="0.45">
      <c r="A8683" t="s">
        <v>34</v>
      </c>
      <c r="B8683">
        <v>2013</v>
      </c>
      <c r="C8683" t="s">
        <v>5</v>
      </c>
      <c r="D8683" t="s">
        <v>5</v>
      </c>
      <c r="E8683">
        <v>3278.5281735159815</v>
      </c>
      <c r="F8683" t="s">
        <v>22</v>
      </c>
    </row>
    <row r="8684" spans="1:6" x14ac:dyDescent="0.45">
      <c r="A8684" t="s">
        <v>34</v>
      </c>
      <c r="B8684">
        <v>2013</v>
      </c>
      <c r="C8684" t="s">
        <v>16</v>
      </c>
      <c r="D8684" t="s">
        <v>6</v>
      </c>
      <c r="E8684">
        <v>0</v>
      </c>
      <c r="F8684" t="s">
        <v>22</v>
      </c>
    </row>
    <row r="8685" spans="1:6" x14ac:dyDescent="0.45">
      <c r="A8685" t="s">
        <v>34</v>
      </c>
      <c r="B8685">
        <v>2013</v>
      </c>
      <c r="C8685" t="s">
        <v>16</v>
      </c>
      <c r="D8685" t="s">
        <v>7</v>
      </c>
      <c r="E8685">
        <v>0</v>
      </c>
      <c r="F8685" t="s">
        <v>22</v>
      </c>
    </row>
    <row r="8686" spans="1:6" x14ac:dyDescent="0.45">
      <c r="A8686" t="s">
        <v>34</v>
      </c>
      <c r="B8686">
        <v>2013</v>
      </c>
      <c r="C8686" t="s">
        <v>17</v>
      </c>
      <c r="D8686" t="s">
        <v>8</v>
      </c>
      <c r="E8686">
        <v>3278.5281735159824</v>
      </c>
      <c r="F8686" t="s">
        <v>22</v>
      </c>
    </row>
    <row r="8687" spans="1:6" x14ac:dyDescent="0.45">
      <c r="A8687" t="s">
        <v>34</v>
      </c>
      <c r="B8687">
        <v>2013</v>
      </c>
      <c r="C8687" t="s">
        <v>18</v>
      </c>
      <c r="D8687" t="s">
        <v>9</v>
      </c>
      <c r="E8687">
        <v>0</v>
      </c>
      <c r="F8687" t="s">
        <v>22</v>
      </c>
    </row>
    <row r="8688" spans="1:6" x14ac:dyDescent="0.45">
      <c r="A8688" t="s">
        <v>34</v>
      </c>
      <c r="B8688">
        <v>2013</v>
      </c>
      <c r="C8688" t="s">
        <v>18</v>
      </c>
      <c r="D8688" t="s">
        <v>10</v>
      </c>
      <c r="E8688">
        <v>0</v>
      </c>
      <c r="F8688" t="s">
        <v>22</v>
      </c>
    </row>
    <row r="8689" spans="1:6" x14ac:dyDescent="0.45">
      <c r="A8689" t="s">
        <v>34</v>
      </c>
      <c r="B8689">
        <v>2013</v>
      </c>
      <c r="C8689" t="s">
        <v>18</v>
      </c>
      <c r="D8689" t="s">
        <v>19</v>
      </c>
      <c r="E8689">
        <v>0</v>
      </c>
      <c r="F8689" t="s">
        <v>23</v>
      </c>
    </row>
    <row r="8690" spans="1:6" x14ac:dyDescent="0.45">
      <c r="A8690" t="s">
        <v>34</v>
      </c>
      <c r="B8690">
        <v>2014</v>
      </c>
      <c r="C8690" t="s">
        <v>15</v>
      </c>
      <c r="D8690" t="s">
        <v>0</v>
      </c>
      <c r="E8690">
        <v>866.68221917808228</v>
      </c>
      <c r="F8690" t="s">
        <v>22</v>
      </c>
    </row>
    <row r="8691" spans="1:6" x14ac:dyDescent="0.45">
      <c r="A8691" t="s">
        <v>34</v>
      </c>
      <c r="B8691">
        <v>2014</v>
      </c>
      <c r="C8691" t="s">
        <v>15</v>
      </c>
      <c r="D8691" t="s">
        <v>1</v>
      </c>
      <c r="E8691">
        <v>1260.2654307458142</v>
      </c>
      <c r="F8691" t="s">
        <v>22</v>
      </c>
    </row>
    <row r="8692" spans="1:6" x14ac:dyDescent="0.45">
      <c r="A8692" t="s">
        <v>34</v>
      </c>
      <c r="B8692">
        <v>2014</v>
      </c>
      <c r="C8692" t="s">
        <v>15</v>
      </c>
      <c r="D8692" t="s">
        <v>2</v>
      </c>
      <c r="E8692">
        <v>927.68428716387621</v>
      </c>
      <c r="F8692" t="s">
        <v>22</v>
      </c>
    </row>
    <row r="8693" spans="1:6" x14ac:dyDescent="0.45">
      <c r="A8693" t="s">
        <v>34</v>
      </c>
      <c r="B8693">
        <v>2014</v>
      </c>
      <c r="C8693" t="s">
        <v>15</v>
      </c>
      <c r="D8693" t="s">
        <v>3</v>
      </c>
      <c r="E8693">
        <v>196.99139421613395</v>
      </c>
      <c r="F8693" t="s">
        <v>22</v>
      </c>
    </row>
    <row r="8694" spans="1:6" x14ac:dyDescent="0.45">
      <c r="A8694" t="s">
        <v>34</v>
      </c>
      <c r="B8694">
        <v>2014</v>
      </c>
      <c r="C8694" t="s">
        <v>15</v>
      </c>
      <c r="D8694" t="s">
        <v>4</v>
      </c>
      <c r="E8694">
        <v>0</v>
      </c>
      <c r="F8694" t="s">
        <v>22</v>
      </c>
    </row>
    <row r="8695" spans="1:6" x14ac:dyDescent="0.45">
      <c r="A8695" t="s">
        <v>34</v>
      </c>
      <c r="B8695">
        <v>2014</v>
      </c>
      <c r="C8695" t="s">
        <v>5</v>
      </c>
      <c r="D8695" t="s">
        <v>5</v>
      </c>
      <c r="E8695">
        <v>3251.6233313039065</v>
      </c>
      <c r="F8695" t="s">
        <v>22</v>
      </c>
    </row>
    <row r="8696" spans="1:6" x14ac:dyDescent="0.45">
      <c r="A8696" t="s">
        <v>34</v>
      </c>
      <c r="B8696">
        <v>2014</v>
      </c>
      <c r="C8696" t="s">
        <v>16</v>
      </c>
      <c r="D8696" t="s">
        <v>6</v>
      </c>
      <c r="E8696">
        <v>0</v>
      </c>
      <c r="F8696" t="s">
        <v>22</v>
      </c>
    </row>
    <row r="8697" spans="1:6" x14ac:dyDescent="0.45">
      <c r="A8697" t="s">
        <v>34</v>
      </c>
      <c r="B8697">
        <v>2014</v>
      </c>
      <c r="C8697" t="s">
        <v>16</v>
      </c>
      <c r="D8697" t="s">
        <v>7</v>
      </c>
      <c r="E8697">
        <v>0</v>
      </c>
      <c r="F8697" t="s">
        <v>22</v>
      </c>
    </row>
    <row r="8698" spans="1:6" x14ac:dyDescent="0.45">
      <c r="A8698" t="s">
        <v>34</v>
      </c>
      <c r="B8698">
        <v>2014</v>
      </c>
      <c r="C8698" t="s">
        <v>17</v>
      </c>
      <c r="D8698" t="s">
        <v>8</v>
      </c>
      <c r="E8698">
        <v>3251.6233313039065</v>
      </c>
      <c r="F8698" t="s">
        <v>22</v>
      </c>
    </row>
    <row r="8699" spans="1:6" x14ac:dyDescent="0.45">
      <c r="A8699" t="s">
        <v>34</v>
      </c>
      <c r="B8699">
        <v>2014</v>
      </c>
      <c r="C8699" t="s">
        <v>18</v>
      </c>
      <c r="D8699" t="s">
        <v>9</v>
      </c>
      <c r="E8699">
        <v>0</v>
      </c>
      <c r="F8699" t="s">
        <v>22</v>
      </c>
    </row>
    <row r="8700" spans="1:6" x14ac:dyDescent="0.45">
      <c r="A8700" t="s">
        <v>34</v>
      </c>
      <c r="B8700">
        <v>2014</v>
      </c>
      <c r="C8700" t="s">
        <v>18</v>
      </c>
      <c r="D8700" t="s">
        <v>10</v>
      </c>
      <c r="E8700">
        <v>0</v>
      </c>
      <c r="F8700" t="s">
        <v>22</v>
      </c>
    </row>
    <row r="8701" spans="1:6" x14ac:dyDescent="0.45">
      <c r="A8701" t="s">
        <v>34</v>
      </c>
      <c r="B8701">
        <v>2014</v>
      </c>
      <c r="C8701" t="s">
        <v>18</v>
      </c>
      <c r="D8701" t="s">
        <v>19</v>
      </c>
      <c r="E8701">
        <v>0</v>
      </c>
      <c r="F8701" t="s">
        <v>23</v>
      </c>
    </row>
    <row r="8702" spans="1:6" x14ac:dyDescent="0.45">
      <c r="A8702" t="s">
        <v>34</v>
      </c>
      <c r="B8702">
        <v>2015</v>
      </c>
      <c r="C8702" t="s">
        <v>15</v>
      </c>
      <c r="D8702" t="s">
        <v>0</v>
      </c>
      <c r="E8702">
        <v>1085.5171486555048</v>
      </c>
      <c r="F8702" t="s">
        <v>22</v>
      </c>
    </row>
    <row r="8703" spans="1:6" x14ac:dyDescent="0.45">
      <c r="A8703" t="s">
        <v>34</v>
      </c>
      <c r="B8703">
        <v>2015</v>
      </c>
      <c r="C8703" t="s">
        <v>15</v>
      </c>
      <c r="D8703" t="s">
        <v>1</v>
      </c>
      <c r="E8703">
        <v>1323.9313444951802</v>
      </c>
      <c r="F8703" t="s">
        <v>22</v>
      </c>
    </row>
    <row r="8704" spans="1:6" x14ac:dyDescent="0.45">
      <c r="A8704" t="s">
        <v>34</v>
      </c>
      <c r="B8704">
        <v>2015</v>
      </c>
      <c r="C8704" t="s">
        <v>15</v>
      </c>
      <c r="D8704" t="s">
        <v>2</v>
      </c>
      <c r="E8704">
        <v>903.04371385083709</v>
      </c>
      <c r="F8704" t="s">
        <v>22</v>
      </c>
    </row>
    <row r="8705" spans="1:6" x14ac:dyDescent="0.45">
      <c r="A8705" t="s">
        <v>34</v>
      </c>
      <c r="B8705">
        <v>2015</v>
      </c>
      <c r="C8705" t="s">
        <v>15</v>
      </c>
      <c r="D8705" t="s">
        <v>3</v>
      </c>
      <c r="E8705">
        <v>190.86454895991881</v>
      </c>
      <c r="F8705" t="s">
        <v>22</v>
      </c>
    </row>
    <row r="8706" spans="1:6" x14ac:dyDescent="0.45">
      <c r="A8706" t="s">
        <v>34</v>
      </c>
      <c r="B8706">
        <v>2015</v>
      </c>
      <c r="C8706" t="s">
        <v>15</v>
      </c>
      <c r="D8706" t="s">
        <v>4</v>
      </c>
      <c r="E8706">
        <v>0</v>
      </c>
      <c r="F8706" t="s">
        <v>22</v>
      </c>
    </row>
    <row r="8707" spans="1:6" x14ac:dyDescent="0.45">
      <c r="A8707" t="s">
        <v>34</v>
      </c>
      <c r="B8707">
        <v>2015</v>
      </c>
      <c r="C8707" t="s">
        <v>5</v>
      </c>
      <c r="D8707" t="s">
        <v>5</v>
      </c>
      <c r="E8707">
        <v>3503.3567559614407</v>
      </c>
      <c r="F8707" t="s">
        <v>22</v>
      </c>
    </row>
    <row r="8708" spans="1:6" x14ac:dyDescent="0.45">
      <c r="A8708" t="s">
        <v>34</v>
      </c>
      <c r="B8708">
        <v>2015</v>
      </c>
      <c r="C8708" t="s">
        <v>16</v>
      </c>
      <c r="D8708" t="s">
        <v>6</v>
      </c>
      <c r="E8708">
        <v>0</v>
      </c>
      <c r="F8708" t="s">
        <v>22</v>
      </c>
    </row>
    <row r="8709" spans="1:6" x14ac:dyDescent="0.45">
      <c r="A8709" t="s">
        <v>34</v>
      </c>
      <c r="B8709">
        <v>2015</v>
      </c>
      <c r="C8709" t="s">
        <v>16</v>
      </c>
      <c r="D8709" t="s">
        <v>7</v>
      </c>
      <c r="E8709">
        <v>0</v>
      </c>
      <c r="F8709" t="s">
        <v>22</v>
      </c>
    </row>
    <row r="8710" spans="1:6" x14ac:dyDescent="0.45">
      <c r="A8710" t="s">
        <v>34</v>
      </c>
      <c r="B8710">
        <v>2015</v>
      </c>
      <c r="C8710" t="s">
        <v>17</v>
      </c>
      <c r="D8710" t="s">
        <v>8</v>
      </c>
      <c r="E8710">
        <v>3354.999395161441</v>
      </c>
      <c r="F8710" t="s">
        <v>22</v>
      </c>
    </row>
    <row r="8711" spans="1:6" x14ac:dyDescent="0.45">
      <c r="A8711" t="s">
        <v>34</v>
      </c>
      <c r="B8711">
        <v>2015</v>
      </c>
      <c r="C8711" t="s">
        <v>18</v>
      </c>
      <c r="D8711" t="s">
        <v>9</v>
      </c>
      <c r="E8711">
        <v>0</v>
      </c>
      <c r="F8711" t="s">
        <v>22</v>
      </c>
    </row>
    <row r="8712" spans="1:6" x14ac:dyDescent="0.45">
      <c r="A8712" t="s">
        <v>34</v>
      </c>
      <c r="B8712">
        <v>2015</v>
      </c>
      <c r="C8712" t="s">
        <v>18</v>
      </c>
      <c r="D8712" t="s">
        <v>10</v>
      </c>
      <c r="E8712">
        <v>148.35736080000001</v>
      </c>
      <c r="F8712" t="s">
        <v>22</v>
      </c>
    </row>
    <row r="8713" spans="1:6" x14ac:dyDescent="0.45">
      <c r="A8713" t="s">
        <v>34</v>
      </c>
      <c r="B8713">
        <v>2015</v>
      </c>
      <c r="C8713" t="s">
        <v>18</v>
      </c>
      <c r="D8713" t="s">
        <v>19</v>
      </c>
      <c r="E8713">
        <v>1.1137940000000002</v>
      </c>
      <c r="F8713" t="s">
        <v>23</v>
      </c>
    </row>
    <row r="8714" spans="1:6" x14ac:dyDescent="0.45">
      <c r="A8714" t="s">
        <v>34</v>
      </c>
      <c r="B8714">
        <v>2016</v>
      </c>
      <c r="C8714" t="s">
        <v>15</v>
      </c>
      <c r="D8714" t="s">
        <v>0</v>
      </c>
      <c r="E8714">
        <v>1090.9194424205623</v>
      </c>
      <c r="F8714" t="s">
        <v>22</v>
      </c>
    </row>
    <row r="8715" spans="1:6" x14ac:dyDescent="0.45">
      <c r="A8715" t="s">
        <v>34</v>
      </c>
      <c r="B8715">
        <v>2016</v>
      </c>
      <c r="C8715" t="s">
        <v>15</v>
      </c>
      <c r="D8715" t="s">
        <v>1</v>
      </c>
      <c r="E8715">
        <v>1452.079793564056</v>
      </c>
      <c r="F8715" t="s">
        <v>22</v>
      </c>
    </row>
    <row r="8716" spans="1:6" x14ac:dyDescent="0.45">
      <c r="A8716" t="s">
        <v>34</v>
      </c>
      <c r="B8716">
        <v>2016</v>
      </c>
      <c r="C8716" t="s">
        <v>15</v>
      </c>
      <c r="D8716" t="s">
        <v>2</v>
      </c>
      <c r="E8716">
        <v>956.09864197530885</v>
      </c>
      <c r="F8716" t="s">
        <v>22</v>
      </c>
    </row>
    <row r="8717" spans="1:6" x14ac:dyDescent="0.45">
      <c r="A8717" t="s">
        <v>34</v>
      </c>
      <c r="B8717">
        <v>2016</v>
      </c>
      <c r="C8717" t="s">
        <v>15</v>
      </c>
      <c r="D8717" t="s">
        <v>3</v>
      </c>
      <c r="E8717">
        <v>198.57842036025093</v>
      </c>
      <c r="F8717" t="s">
        <v>22</v>
      </c>
    </row>
    <row r="8718" spans="1:6" x14ac:dyDescent="0.45">
      <c r="A8718" t="s">
        <v>34</v>
      </c>
      <c r="B8718">
        <v>2016</v>
      </c>
      <c r="C8718" t="s">
        <v>15</v>
      </c>
      <c r="D8718" t="s">
        <v>4</v>
      </c>
      <c r="E8718">
        <v>0</v>
      </c>
      <c r="F8718" t="s">
        <v>22</v>
      </c>
    </row>
    <row r="8719" spans="1:6" x14ac:dyDescent="0.45">
      <c r="A8719" t="s">
        <v>34</v>
      </c>
      <c r="B8719">
        <v>2016</v>
      </c>
      <c r="C8719" t="s">
        <v>5</v>
      </c>
      <c r="D8719" t="s">
        <v>5</v>
      </c>
      <c r="E8719">
        <v>3697.6762983201784</v>
      </c>
      <c r="F8719" t="s">
        <v>22</v>
      </c>
    </row>
    <row r="8720" spans="1:6" x14ac:dyDescent="0.45">
      <c r="A8720" t="s">
        <v>34</v>
      </c>
      <c r="B8720">
        <v>2016</v>
      </c>
      <c r="C8720" t="s">
        <v>16</v>
      </c>
      <c r="D8720" t="s">
        <v>6</v>
      </c>
      <c r="E8720">
        <v>0</v>
      </c>
      <c r="F8720" t="s">
        <v>22</v>
      </c>
    </row>
    <row r="8721" spans="1:6" x14ac:dyDescent="0.45">
      <c r="A8721" t="s">
        <v>34</v>
      </c>
      <c r="B8721">
        <v>2016</v>
      </c>
      <c r="C8721" t="s">
        <v>16</v>
      </c>
      <c r="D8721" t="s">
        <v>7</v>
      </c>
      <c r="E8721">
        <v>0</v>
      </c>
      <c r="F8721" t="s">
        <v>22</v>
      </c>
    </row>
    <row r="8722" spans="1:6" x14ac:dyDescent="0.45">
      <c r="A8722" t="s">
        <v>34</v>
      </c>
      <c r="B8722">
        <v>2016</v>
      </c>
      <c r="C8722" t="s">
        <v>17</v>
      </c>
      <c r="D8722" t="s">
        <v>8</v>
      </c>
      <c r="E8722">
        <v>3311.0226577628014</v>
      </c>
      <c r="F8722" t="s">
        <v>22</v>
      </c>
    </row>
    <row r="8723" spans="1:6" x14ac:dyDescent="0.45">
      <c r="A8723" t="s">
        <v>34</v>
      </c>
      <c r="B8723">
        <v>2016</v>
      </c>
      <c r="C8723" t="s">
        <v>18</v>
      </c>
      <c r="D8723" t="s">
        <v>9</v>
      </c>
      <c r="E8723">
        <v>0</v>
      </c>
      <c r="F8723" t="s">
        <v>22</v>
      </c>
    </row>
    <row r="8724" spans="1:6" x14ac:dyDescent="0.45">
      <c r="A8724" t="s">
        <v>34</v>
      </c>
      <c r="B8724">
        <v>2016</v>
      </c>
      <c r="C8724" t="s">
        <v>18</v>
      </c>
      <c r="D8724" t="s">
        <v>10</v>
      </c>
      <c r="E8724">
        <v>386.65364055737712</v>
      </c>
      <c r="F8724" t="s">
        <v>22</v>
      </c>
    </row>
    <row r="8725" spans="1:6" x14ac:dyDescent="0.45">
      <c r="A8725" t="s">
        <v>34</v>
      </c>
      <c r="B8725">
        <v>2016</v>
      </c>
      <c r="C8725" t="s">
        <v>18</v>
      </c>
      <c r="D8725" t="s">
        <v>19</v>
      </c>
      <c r="E8725">
        <v>2.9028051092896181</v>
      </c>
      <c r="F8725" t="s">
        <v>23</v>
      </c>
    </row>
    <row r="8726" spans="1:6" x14ac:dyDescent="0.45">
      <c r="A8726" t="s">
        <v>34</v>
      </c>
      <c r="B8726">
        <v>2017</v>
      </c>
      <c r="C8726" t="s">
        <v>15</v>
      </c>
      <c r="D8726" t="s">
        <v>0</v>
      </c>
      <c r="E8726">
        <v>1370.8150299340437</v>
      </c>
      <c r="F8726" t="s">
        <v>22</v>
      </c>
    </row>
    <row r="8727" spans="1:6" x14ac:dyDescent="0.45">
      <c r="A8727" t="s">
        <v>34</v>
      </c>
      <c r="B8727">
        <v>2017</v>
      </c>
      <c r="C8727" t="s">
        <v>15</v>
      </c>
      <c r="D8727" t="s">
        <v>1</v>
      </c>
      <c r="E8727">
        <v>1409.8403703703702</v>
      </c>
      <c r="F8727" t="s">
        <v>22</v>
      </c>
    </row>
    <row r="8728" spans="1:6" x14ac:dyDescent="0.45">
      <c r="A8728" t="s">
        <v>34</v>
      </c>
      <c r="B8728">
        <v>2017</v>
      </c>
      <c r="C8728" t="s">
        <v>15</v>
      </c>
      <c r="D8728" t="s">
        <v>2</v>
      </c>
      <c r="E8728">
        <v>937.40732420091308</v>
      </c>
      <c r="F8728" t="s">
        <v>22</v>
      </c>
    </row>
    <row r="8729" spans="1:6" x14ac:dyDescent="0.45">
      <c r="A8729" t="s">
        <v>34</v>
      </c>
      <c r="B8729">
        <v>2017</v>
      </c>
      <c r="C8729" t="s">
        <v>15</v>
      </c>
      <c r="D8729" t="s">
        <v>3</v>
      </c>
      <c r="E8729">
        <v>208.7123155758498</v>
      </c>
      <c r="F8729" t="s">
        <v>22</v>
      </c>
    </row>
    <row r="8730" spans="1:6" x14ac:dyDescent="0.45">
      <c r="A8730" t="s">
        <v>34</v>
      </c>
      <c r="B8730">
        <v>2017</v>
      </c>
      <c r="C8730" t="s">
        <v>15</v>
      </c>
      <c r="D8730" t="s">
        <v>4</v>
      </c>
      <c r="E8730">
        <v>0</v>
      </c>
      <c r="F8730" t="s">
        <v>22</v>
      </c>
    </row>
    <row r="8731" spans="1:6" x14ac:dyDescent="0.45">
      <c r="A8731" t="s">
        <v>34</v>
      </c>
      <c r="B8731">
        <v>2017</v>
      </c>
      <c r="C8731" t="s">
        <v>5</v>
      </c>
      <c r="D8731" t="s">
        <v>5</v>
      </c>
      <c r="E8731">
        <v>3926.7750400811769</v>
      </c>
      <c r="F8731" t="s">
        <v>22</v>
      </c>
    </row>
    <row r="8732" spans="1:6" x14ac:dyDescent="0.45">
      <c r="A8732" t="s">
        <v>34</v>
      </c>
      <c r="B8732">
        <v>2017</v>
      </c>
      <c r="C8732" t="s">
        <v>16</v>
      </c>
      <c r="D8732" t="s">
        <v>6</v>
      </c>
      <c r="E8732">
        <v>0</v>
      </c>
      <c r="F8732" t="s">
        <v>22</v>
      </c>
    </row>
    <row r="8733" spans="1:6" x14ac:dyDescent="0.45">
      <c r="A8733" t="s">
        <v>34</v>
      </c>
      <c r="B8733">
        <v>2017</v>
      </c>
      <c r="C8733" t="s">
        <v>16</v>
      </c>
      <c r="D8733" t="s">
        <v>7</v>
      </c>
      <c r="E8733">
        <v>0</v>
      </c>
      <c r="F8733" t="s">
        <v>22</v>
      </c>
    </row>
    <row r="8734" spans="1:6" x14ac:dyDescent="0.45">
      <c r="A8734" t="s">
        <v>34</v>
      </c>
      <c r="B8734">
        <v>2017</v>
      </c>
      <c r="C8734" t="s">
        <v>17</v>
      </c>
      <c r="D8734" t="s">
        <v>8</v>
      </c>
      <c r="E8734">
        <v>3294.5271208811769</v>
      </c>
      <c r="F8734" t="s">
        <v>22</v>
      </c>
    </row>
    <row r="8735" spans="1:6" x14ac:dyDescent="0.45">
      <c r="A8735" t="s">
        <v>34</v>
      </c>
      <c r="B8735">
        <v>2017</v>
      </c>
      <c r="C8735" t="s">
        <v>18</v>
      </c>
      <c r="D8735" t="s">
        <v>9</v>
      </c>
      <c r="E8735">
        <v>0</v>
      </c>
      <c r="F8735" t="s">
        <v>22</v>
      </c>
    </row>
    <row r="8736" spans="1:6" x14ac:dyDescent="0.45">
      <c r="A8736" t="s">
        <v>34</v>
      </c>
      <c r="B8736">
        <v>2017</v>
      </c>
      <c r="C8736" t="s">
        <v>18</v>
      </c>
      <c r="D8736" t="s">
        <v>10</v>
      </c>
      <c r="E8736">
        <v>632.24791919999996</v>
      </c>
      <c r="F8736" t="s">
        <v>22</v>
      </c>
    </row>
    <row r="8737" spans="1:6" x14ac:dyDescent="0.45">
      <c r="A8737" t="s">
        <v>34</v>
      </c>
      <c r="B8737">
        <v>2017</v>
      </c>
      <c r="C8737" t="s">
        <v>18</v>
      </c>
      <c r="D8737" t="s">
        <v>19</v>
      </c>
      <c r="E8737">
        <v>4.7466059999999999</v>
      </c>
      <c r="F8737" t="s">
        <v>23</v>
      </c>
    </row>
    <row r="8738" spans="1:6" x14ac:dyDescent="0.45">
      <c r="A8738" t="s">
        <v>34</v>
      </c>
      <c r="B8738">
        <v>2018</v>
      </c>
      <c r="C8738" t="s">
        <v>15</v>
      </c>
      <c r="D8738" t="s">
        <v>0</v>
      </c>
      <c r="E8738">
        <v>1271.9863521055302</v>
      </c>
      <c r="F8738" t="s">
        <v>22</v>
      </c>
    </row>
    <row r="8739" spans="1:6" x14ac:dyDescent="0.45">
      <c r="A8739" t="s">
        <v>34</v>
      </c>
      <c r="B8739">
        <v>2018</v>
      </c>
      <c r="C8739" t="s">
        <v>15</v>
      </c>
      <c r="D8739" t="s">
        <v>1</v>
      </c>
      <c r="E8739">
        <v>1306.0835778792491</v>
      </c>
      <c r="F8739" t="s">
        <v>22</v>
      </c>
    </row>
    <row r="8740" spans="1:6" x14ac:dyDescent="0.45">
      <c r="A8740" t="s">
        <v>34</v>
      </c>
      <c r="B8740">
        <v>2018</v>
      </c>
      <c r="C8740" t="s">
        <v>15</v>
      </c>
      <c r="D8740" t="s">
        <v>2</v>
      </c>
      <c r="E8740">
        <v>1016.1239665144597</v>
      </c>
      <c r="F8740" t="s">
        <v>22</v>
      </c>
    </row>
    <row r="8741" spans="1:6" x14ac:dyDescent="0.45">
      <c r="A8741" t="s">
        <v>34</v>
      </c>
      <c r="B8741">
        <v>2018</v>
      </c>
      <c r="C8741" t="s">
        <v>15</v>
      </c>
      <c r="D8741" t="s">
        <v>3</v>
      </c>
      <c r="E8741">
        <v>192.72924099441909</v>
      </c>
      <c r="F8741" t="s">
        <v>22</v>
      </c>
    </row>
    <row r="8742" spans="1:6" x14ac:dyDescent="0.45">
      <c r="A8742" t="s">
        <v>34</v>
      </c>
      <c r="B8742">
        <v>2018</v>
      </c>
      <c r="C8742" t="s">
        <v>15</v>
      </c>
      <c r="D8742" t="s">
        <v>4</v>
      </c>
      <c r="E8742">
        <v>0</v>
      </c>
      <c r="F8742" t="s">
        <v>22</v>
      </c>
    </row>
    <row r="8743" spans="1:6" x14ac:dyDescent="0.45">
      <c r="A8743" t="s">
        <v>34</v>
      </c>
      <c r="B8743">
        <v>2018</v>
      </c>
      <c r="C8743" t="s">
        <v>5</v>
      </c>
      <c r="D8743" t="s">
        <v>5</v>
      </c>
      <c r="E8743">
        <v>3786.9231374936576</v>
      </c>
      <c r="F8743" t="s">
        <v>22</v>
      </c>
    </row>
    <row r="8744" spans="1:6" x14ac:dyDescent="0.45">
      <c r="A8744" t="s">
        <v>34</v>
      </c>
      <c r="B8744">
        <v>2018</v>
      </c>
      <c r="C8744" t="s">
        <v>16</v>
      </c>
      <c r="D8744" t="s">
        <v>6</v>
      </c>
      <c r="E8744">
        <v>0</v>
      </c>
      <c r="F8744" t="s">
        <v>22</v>
      </c>
    </row>
    <row r="8745" spans="1:6" x14ac:dyDescent="0.45">
      <c r="A8745" t="s">
        <v>34</v>
      </c>
      <c r="B8745">
        <v>2018</v>
      </c>
      <c r="C8745" t="s">
        <v>16</v>
      </c>
      <c r="D8745" t="s">
        <v>7</v>
      </c>
      <c r="E8745">
        <v>0</v>
      </c>
      <c r="F8745" t="s">
        <v>22</v>
      </c>
    </row>
    <row r="8746" spans="1:6" x14ac:dyDescent="0.45">
      <c r="A8746" t="s">
        <v>34</v>
      </c>
      <c r="B8746">
        <v>2018</v>
      </c>
      <c r="C8746" t="s">
        <v>17</v>
      </c>
      <c r="D8746" t="s">
        <v>8</v>
      </c>
      <c r="E8746">
        <v>2833.2107378936576</v>
      </c>
      <c r="F8746" t="s">
        <v>22</v>
      </c>
    </row>
    <row r="8747" spans="1:6" x14ac:dyDescent="0.45">
      <c r="A8747" t="s">
        <v>34</v>
      </c>
      <c r="B8747">
        <v>2018</v>
      </c>
      <c r="C8747" t="s">
        <v>18</v>
      </c>
      <c r="D8747" t="s">
        <v>9</v>
      </c>
      <c r="E8747">
        <v>0</v>
      </c>
      <c r="F8747" t="s">
        <v>22</v>
      </c>
    </row>
    <row r="8748" spans="1:6" x14ac:dyDescent="0.45">
      <c r="A8748" t="s">
        <v>34</v>
      </c>
      <c r="B8748">
        <v>2018</v>
      </c>
      <c r="C8748" t="s">
        <v>18</v>
      </c>
      <c r="D8748" t="s">
        <v>10</v>
      </c>
      <c r="E8748">
        <v>953.71239959999969</v>
      </c>
      <c r="F8748" t="s">
        <v>22</v>
      </c>
    </row>
    <row r="8749" spans="1:6" x14ac:dyDescent="0.45">
      <c r="A8749" t="s">
        <v>34</v>
      </c>
      <c r="B8749">
        <v>2018</v>
      </c>
      <c r="C8749" t="s">
        <v>18</v>
      </c>
      <c r="D8749" t="s">
        <v>19</v>
      </c>
      <c r="E8749">
        <v>7.1600029999999979</v>
      </c>
      <c r="F8749" t="s">
        <v>23</v>
      </c>
    </row>
    <row r="8750" spans="1:6" x14ac:dyDescent="0.45">
      <c r="A8750" t="s">
        <v>34</v>
      </c>
      <c r="B8750">
        <v>2019</v>
      </c>
      <c r="C8750" t="s">
        <v>15</v>
      </c>
      <c r="D8750" t="s">
        <v>0</v>
      </c>
      <c r="E8750">
        <v>1066.4706514459665</v>
      </c>
      <c r="F8750" t="s">
        <v>22</v>
      </c>
    </row>
    <row r="8751" spans="1:6" x14ac:dyDescent="0.45">
      <c r="A8751" t="s">
        <v>34</v>
      </c>
      <c r="B8751">
        <v>2019</v>
      </c>
      <c r="C8751" t="s">
        <v>15</v>
      </c>
      <c r="D8751" t="s">
        <v>1</v>
      </c>
      <c r="E8751">
        <v>1267.9905834601725</v>
      </c>
      <c r="F8751" t="s">
        <v>22</v>
      </c>
    </row>
    <row r="8752" spans="1:6" x14ac:dyDescent="0.45">
      <c r="A8752" t="s">
        <v>34</v>
      </c>
      <c r="B8752">
        <v>2019</v>
      </c>
      <c r="C8752" t="s">
        <v>15</v>
      </c>
      <c r="D8752" t="s">
        <v>2</v>
      </c>
      <c r="E8752">
        <v>1043.4283855910703</v>
      </c>
      <c r="F8752" t="s">
        <v>22</v>
      </c>
    </row>
    <row r="8753" spans="1:6" x14ac:dyDescent="0.45">
      <c r="A8753" t="s">
        <v>34</v>
      </c>
      <c r="B8753">
        <v>2019</v>
      </c>
      <c r="C8753" t="s">
        <v>15</v>
      </c>
      <c r="D8753" t="s">
        <v>3</v>
      </c>
      <c r="E8753">
        <v>137.58763368848301</v>
      </c>
      <c r="F8753" t="s">
        <v>22</v>
      </c>
    </row>
    <row r="8754" spans="1:6" x14ac:dyDescent="0.45">
      <c r="A8754" t="s">
        <v>34</v>
      </c>
      <c r="B8754">
        <v>2019</v>
      </c>
      <c r="C8754" t="s">
        <v>15</v>
      </c>
      <c r="D8754" t="s">
        <v>4</v>
      </c>
      <c r="E8754">
        <v>0</v>
      </c>
      <c r="F8754" t="s">
        <v>22</v>
      </c>
    </row>
    <row r="8755" spans="1:6" x14ac:dyDescent="0.45">
      <c r="A8755" t="s">
        <v>34</v>
      </c>
      <c r="B8755">
        <v>2019</v>
      </c>
      <c r="C8755" t="s">
        <v>5</v>
      </c>
      <c r="D8755" t="s">
        <v>5</v>
      </c>
      <c r="E8755">
        <v>3515.4772541856928</v>
      </c>
      <c r="F8755" t="s">
        <v>22</v>
      </c>
    </row>
    <row r="8756" spans="1:6" x14ac:dyDescent="0.45">
      <c r="A8756" t="s">
        <v>34</v>
      </c>
      <c r="B8756">
        <v>2019</v>
      </c>
      <c r="C8756" t="s">
        <v>16</v>
      </c>
      <c r="D8756" t="s">
        <v>6</v>
      </c>
      <c r="E8756">
        <v>0</v>
      </c>
      <c r="F8756" t="s">
        <v>22</v>
      </c>
    </row>
    <row r="8757" spans="1:6" x14ac:dyDescent="0.45">
      <c r="A8757" t="s">
        <v>34</v>
      </c>
      <c r="B8757">
        <v>2019</v>
      </c>
      <c r="C8757" t="s">
        <v>16</v>
      </c>
      <c r="D8757" t="s">
        <v>7</v>
      </c>
      <c r="E8757">
        <v>0</v>
      </c>
      <c r="F8757" t="s">
        <v>22</v>
      </c>
    </row>
    <row r="8758" spans="1:6" x14ac:dyDescent="0.45">
      <c r="A8758" t="s">
        <v>34</v>
      </c>
      <c r="B8758">
        <v>2019</v>
      </c>
      <c r="C8758" t="s">
        <v>17</v>
      </c>
      <c r="D8758" t="s">
        <v>8</v>
      </c>
      <c r="E8758">
        <v>2415.2079581856924</v>
      </c>
      <c r="F8758" t="s">
        <v>22</v>
      </c>
    </row>
    <row r="8759" spans="1:6" x14ac:dyDescent="0.45">
      <c r="A8759" t="s">
        <v>34</v>
      </c>
      <c r="B8759">
        <v>2019</v>
      </c>
      <c r="C8759" t="s">
        <v>18</v>
      </c>
      <c r="D8759" t="s">
        <v>9</v>
      </c>
      <c r="E8759">
        <v>0</v>
      </c>
      <c r="F8759" t="s">
        <v>22</v>
      </c>
    </row>
    <row r="8760" spans="1:6" x14ac:dyDescent="0.45">
      <c r="A8760" t="s">
        <v>34</v>
      </c>
      <c r="B8760">
        <v>2019</v>
      </c>
      <c r="C8760" t="s">
        <v>18</v>
      </c>
      <c r="D8760" t="s">
        <v>10</v>
      </c>
      <c r="E8760">
        <v>1100.2692959999999</v>
      </c>
      <c r="F8760" t="s">
        <v>22</v>
      </c>
    </row>
    <row r="8761" spans="1:6" x14ac:dyDescent="0.45">
      <c r="A8761" t="s">
        <v>34</v>
      </c>
      <c r="B8761">
        <v>2019</v>
      </c>
      <c r="C8761" t="s">
        <v>18</v>
      </c>
      <c r="D8761" t="s">
        <v>19</v>
      </c>
      <c r="E8761">
        <v>8.2602799999999998</v>
      </c>
      <c r="F8761" t="s">
        <v>23</v>
      </c>
    </row>
    <row r="8762" spans="1:6" x14ac:dyDescent="0.45">
      <c r="A8762" t="s">
        <v>34</v>
      </c>
      <c r="B8762">
        <v>2020</v>
      </c>
      <c r="C8762" t="s">
        <v>15</v>
      </c>
      <c r="D8762" t="s">
        <v>0</v>
      </c>
      <c r="E8762">
        <v>1091.4507559198539</v>
      </c>
      <c r="F8762" t="s">
        <v>22</v>
      </c>
    </row>
    <row r="8763" spans="1:6" x14ac:dyDescent="0.45">
      <c r="A8763" t="s">
        <v>34</v>
      </c>
      <c r="B8763">
        <v>2020</v>
      </c>
      <c r="C8763" t="s">
        <v>15</v>
      </c>
      <c r="D8763" t="s">
        <v>1</v>
      </c>
      <c r="E8763">
        <v>1523.6742875936045</v>
      </c>
      <c r="F8763" t="s">
        <v>22</v>
      </c>
    </row>
    <row r="8764" spans="1:6" x14ac:dyDescent="0.45">
      <c r="A8764" t="s">
        <v>34</v>
      </c>
      <c r="B8764">
        <v>2020</v>
      </c>
      <c r="C8764" t="s">
        <v>15</v>
      </c>
      <c r="D8764" t="s">
        <v>2</v>
      </c>
      <c r="E8764">
        <v>1004.1825136612024</v>
      </c>
      <c r="F8764" t="s">
        <v>22</v>
      </c>
    </row>
    <row r="8765" spans="1:6" x14ac:dyDescent="0.45">
      <c r="A8765" t="s">
        <v>34</v>
      </c>
      <c r="B8765">
        <v>2020</v>
      </c>
      <c r="C8765" t="s">
        <v>15</v>
      </c>
      <c r="D8765" t="s">
        <v>3</v>
      </c>
      <c r="E8765">
        <v>158.86273628820078</v>
      </c>
      <c r="F8765" t="s">
        <v>22</v>
      </c>
    </row>
    <row r="8766" spans="1:6" x14ac:dyDescent="0.45">
      <c r="A8766" t="s">
        <v>34</v>
      </c>
      <c r="B8766">
        <v>2020</v>
      </c>
      <c r="C8766" t="s">
        <v>15</v>
      </c>
      <c r="D8766" t="s">
        <v>4</v>
      </c>
      <c r="E8766">
        <v>0</v>
      </c>
      <c r="F8766" t="s">
        <v>22</v>
      </c>
    </row>
    <row r="8767" spans="1:6" x14ac:dyDescent="0.45">
      <c r="A8767" t="s">
        <v>34</v>
      </c>
      <c r="B8767">
        <v>2020</v>
      </c>
      <c r="C8767" t="s">
        <v>5</v>
      </c>
      <c r="D8767" t="s">
        <v>5</v>
      </c>
      <c r="E8767">
        <v>3778.1702934628615</v>
      </c>
      <c r="F8767" t="s">
        <v>22</v>
      </c>
    </row>
    <row r="8768" spans="1:6" x14ac:dyDescent="0.45">
      <c r="A8768" t="s">
        <v>34</v>
      </c>
      <c r="B8768">
        <v>2020</v>
      </c>
      <c r="C8768" t="s">
        <v>16</v>
      </c>
      <c r="D8768" t="s">
        <v>6</v>
      </c>
      <c r="E8768">
        <v>0</v>
      </c>
      <c r="F8768" t="s">
        <v>22</v>
      </c>
    </row>
    <row r="8769" spans="1:6" x14ac:dyDescent="0.45">
      <c r="A8769" t="s">
        <v>34</v>
      </c>
      <c r="B8769">
        <v>2020</v>
      </c>
      <c r="C8769" t="s">
        <v>16</v>
      </c>
      <c r="D8769" t="s">
        <v>7</v>
      </c>
      <c r="E8769">
        <v>0</v>
      </c>
      <c r="F8769" t="s">
        <v>22</v>
      </c>
    </row>
    <row r="8770" spans="1:6" x14ac:dyDescent="0.45">
      <c r="A8770" t="s">
        <v>34</v>
      </c>
      <c r="B8770">
        <v>2020</v>
      </c>
      <c r="C8770" t="s">
        <v>17</v>
      </c>
      <c r="D8770" t="s">
        <v>8</v>
      </c>
      <c r="E8770">
        <v>2777.1001689382715</v>
      </c>
      <c r="F8770" t="s">
        <v>22</v>
      </c>
    </row>
    <row r="8771" spans="1:6" x14ac:dyDescent="0.45">
      <c r="A8771" t="s">
        <v>34</v>
      </c>
      <c r="B8771">
        <v>2020</v>
      </c>
      <c r="C8771" t="s">
        <v>18</v>
      </c>
      <c r="D8771" t="s">
        <v>9</v>
      </c>
      <c r="E8771">
        <v>0</v>
      </c>
      <c r="F8771" t="s">
        <v>22</v>
      </c>
    </row>
    <row r="8772" spans="1:6" x14ac:dyDescent="0.45">
      <c r="A8772" t="s">
        <v>34</v>
      </c>
      <c r="B8772">
        <v>2020</v>
      </c>
      <c r="C8772" t="s">
        <v>18</v>
      </c>
      <c r="D8772" t="s">
        <v>10</v>
      </c>
      <c r="E8772">
        <v>1001.0701245245904</v>
      </c>
      <c r="F8772" t="s">
        <v>22</v>
      </c>
    </row>
    <row r="8773" spans="1:6" x14ac:dyDescent="0.45">
      <c r="A8773" t="s">
        <v>34</v>
      </c>
      <c r="B8773">
        <v>2020</v>
      </c>
      <c r="C8773" t="s">
        <v>18</v>
      </c>
      <c r="D8773" t="s">
        <v>19</v>
      </c>
      <c r="E8773">
        <v>7.5155414754098366</v>
      </c>
      <c r="F8773" t="s">
        <v>23</v>
      </c>
    </row>
    <row r="8774" spans="1:6" x14ac:dyDescent="0.45">
      <c r="A8774" t="s">
        <v>34</v>
      </c>
      <c r="B8774">
        <v>2021</v>
      </c>
      <c r="C8774" t="s">
        <v>15</v>
      </c>
      <c r="D8774" t="s">
        <v>0</v>
      </c>
      <c r="E8774">
        <v>922.88936478944686</v>
      </c>
      <c r="F8774" t="s">
        <v>22</v>
      </c>
    </row>
    <row r="8775" spans="1:6" x14ac:dyDescent="0.45">
      <c r="A8775" t="s">
        <v>34</v>
      </c>
      <c r="B8775">
        <v>2021</v>
      </c>
      <c r="C8775" t="s">
        <v>15</v>
      </c>
      <c r="D8775" t="s">
        <v>1</v>
      </c>
      <c r="E8775">
        <v>1450.8635951293761</v>
      </c>
      <c r="F8775" t="s">
        <v>22</v>
      </c>
    </row>
    <row r="8776" spans="1:6" x14ac:dyDescent="0.45">
      <c r="A8776" t="s">
        <v>34</v>
      </c>
      <c r="B8776">
        <v>2021</v>
      </c>
      <c r="C8776" t="s">
        <v>15</v>
      </c>
      <c r="D8776" t="s">
        <v>2</v>
      </c>
      <c r="E8776">
        <v>988.55316286149173</v>
      </c>
      <c r="F8776" t="s">
        <v>22</v>
      </c>
    </row>
    <row r="8777" spans="1:6" x14ac:dyDescent="0.45">
      <c r="A8777" t="s">
        <v>34</v>
      </c>
      <c r="B8777">
        <v>2021</v>
      </c>
      <c r="C8777" t="s">
        <v>15</v>
      </c>
      <c r="D8777" t="s">
        <v>3</v>
      </c>
      <c r="E8777">
        <v>64.997836631151699</v>
      </c>
      <c r="F8777" t="s">
        <v>22</v>
      </c>
    </row>
    <row r="8778" spans="1:6" x14ac:dyDescent="0.45">
      <c r="A8778" t="s">
        <v>34</v>
      </c>
      <c r="B8778">
        <v>2021</v>
      </c>
      <c r="C8778" t="s">
        <v>15</v>
      </c>
      <c r="D8778" t="s">
        <v>4</v>
      </c>
      <c r="E8778">
        <v>0</v>
      </c>
      <c r="F8778" t="s">
        <v>22</v>
      </c>
    </row>
    <row r="8779" spans="1:6" x14ac:dyDescent="0.45">
      <c r="A8779" t="s">
        <v>34</v>
      </c>
      <c r="B8779">
        <v>2021</v>
      </c>
      <c r="C8779" t="s">
        <v>5</v>
      </c>
      <c r="D8779" t="s">
        <v>5</v>
      </c>
      <c r="E8779">
        <v>3427.3039594114666</v>
      </c>
      <c r="F8779" t="s">
        <v>22</v>
      </c>
    </row>
    <row r="8780" spans="1:6" x14ac:dyDescent="0.45">
      <c r="A8780" t="s">
        <v>34</v>
      </c>
      <c r="B8780">
        <v>2021</v>
      </c>
      <c r="C8780" t="s">
        <v>16</v>
      </c>
      <c r="D8780" t="s">
        <v>6</v>
      </c>
      <c r="E8780">
        <v>0</v>
      </c>
      <c r="F8780" t="s">
        <v>22</v>
      </c>
    </row>
    <row r="8781" spans="1:6" x14ac:dyDescent="0.45">
      <c r="A8781" t="s">
        <v>34</v>
      </c>
      <c r="B8781">
        <v>2021</v>
      </c>
      <c r="C8781" t="s">
        <v>16</v>
      </c>
      <c r="D8781" t="s">
        <v>7</v>
      </c>
      <c r="E8781">
        <v>0</v>
      </c>
      <c r="F8781" t="s">
        <v>22</v>
      </c>
    </row>
    <row r="8782" spans="1:6" x14ac:dyDescent="0.45">
      <c r="A8782" t="s">
        <v>34</v>
      </c>
      <c r="B8782">
        <v>2021</v>
      </c>
      <c r="C8782" t="s">
        <v>17</v>
      </c>
      <c r="D8782" t="s">
        <v>8</v>
      </c>
      <c r="E8782">
        <v>2246.6996122114665</v>
      </c>
      <c r="F8782" t="s">
        <v>22</v>
      </c>
    </row>
    <row r="8783" spans="1:6" x14ac:dyDescent="0.45">
      <c r="A8783" t="s">
        <v>34</v>
      </c>
      <c r="B8783">
        <v>2021</v>
      </c>
      <c r="C8783" t="s">
        <v>18</v>
      </c>
      <c r="D8783" t="s">
        <v>9</v>
      </c>
      <c r="E8783">
        <v>0</v>
      </c>
      <c r="F8783" t="s">
        <v>22</v>
      </c>
    </row>
    <row r="8784" spans="1:6" x14ac:dyDescent="0.45">
      <c r="A8784" t="s">
        <v>34</v>
      </c>
      <c r="B8784">
        <v>2021</v>
      </c>
      <c r="C8784" t="s">
        <v>18</v>
      </c>
      <c r="D8784" t="s">
        <v>10</v>
      </c>
      <c r="E8784">
        <v>1180.6043471999997</v>
      </c>
      <c r="F8784" t="s">
        <v>22</v>
      </c>
    </row>
    <row r="8785" spans="1:6" x14ac:dyDescent="0.45">
      <c r="A8785" t="s">
        <v>34</v>
      </c>
      <c r="B8785">
        <v>2021</v>
      </c>
      <c r="C8785" t="s">
        <v>18</v>
      </c>
      <c r="D8785" t="s">
        <v>19</v>
      </c>
      <c r="E8785">
        <v>8.8633959999999981</v>
      </c>
      <c r="F8785" t="s">
        <v>23</v>
      </c>
    </row>
    <row r="8786" spans="1:6" x14ac:dyDescent="0.45">
      <c r="A8786" t="s">
        <v>34</v>
      </c>
      <c r="B8786">
        <v>2022</v>
      </c>
      <c r="C8786" t="s">
        <v>15</v>
      </c>
      <c r="D8786" t="s">
        <v>0</v>
      </c>
      <c r="E8786">
        <v>925.02044140030443</v>
      </c>
      <c r="F8786" t="s">
        <v>22</v>
      </c>
    </row>
    <row r="8787" spans="1:6" x14ac:dyDescent="0.45">
      <c r="A8787" t="s">
        <v>34</v>
      </c>
      <c r="B8787">
        <v>2022</v>
      </c>
      <c r="C8787" t="s">
        <v>15</v>
      </c>
      <c r="D8787" t="s">
        <v>1</v>
      </c>
      <c r="E8787">
        <v>1256.9356235413495</v>
      </c>
      <c r="F8787" t="s">
        <v>22</v>
      </c>
    </row>
    <row r="8788" spans="1:6" x14ac:dyDescent="0.45">
      <c r="A8788" t="s">
        <v>34</v>
      </c>
      <c r="B8788">
        <v>2022</v>
      </c>
      <c r="C8788" t="s">
        <v>15</v>
      </c>
      <c r="D8788" t="s">
        <v>2</v>
      </c>
      <c r="E8788">
        <v>989.35231659056285</v>
      </c>
      <c r="F8788" t="s">
        <v>22</v>
      </c>
    </row>
    <row r="8789" spans="1:6" x14ac:dyDescent="0.45">
      <c r="A8789" t="s">
        <v>34</v>
      </c>
      <c r="B8789">
        <v>2022</v>
      </c>
      <c r="C8789" t="s">
        <v>15</v>
      </c>
      <c r="D8789" t="s">
        <v>3</v>
      </c>
      <c r="E8789">
        <v>69.126797564687976</v>
      </c>
      <c r="F8789" t="s">
        <v>22</v>
      </c>
    </row>
    <row r="8790" spans="1:6" x14ac:dyDescent="0.45">
      <c r="A8790" t="s">
        <v>34</v>
      </c>
      <c r="B8790">
        <v>2022</v>
      </c>
      <c r="C8790" t="s">
        <v>15</v>
      </c>
      <c r="D8790" t="s">
        <v>4</v>
      </c>
      <c r="E8790">
        <v>0</v>
      </c>
      <c r="F8790" t="s">
        <v>22</v>
      </c>
    </row>
    <row r="8791" spans="1:6" x14ac:dyDescent="0.45">
      <c r="A8791" t="s">
        <v>34</v>
      </c>
      <c r="B8791">
        <v>2022</v>
      </c>
      <c r="C8791" t="s">
        <v>5</v>
      </c>
      <c r="D8791" t="s">
        <v>5</v>
      </c>
      <c r="E8791">
        <v>3240.4351790969049</v>
      </c>
      <c r="F8791" t="s">
        <v>22</v>
      </c>
    </row>
    <row r="8792" spans="1:6" x14ac:dyDescent="0.45">
      <c r="A8792" t="s">
        <v>34</v>
      </c>
      <c r="B8792">
        <v>2022</v>
      </c>
      <c r="C8792" t="s">
        <v>16</v>
      </c>
      <c r="D8792" t="s">
        <v>6</v>
      </c>
      <c r="E8792">
        <v>0</v>
      </c>
      <c r="F8792" t="s">
        <v>22</v>
      </c>
    </row>
    <row r="8793" spans="1:6" x14ac:dyDescent="0.45">
      <c r="A8793" t="s">
        <v>34</v>
      </c>
      <c r="B8793">
        <v>2022</v>
      </c>
      <c r="C8793" t="s">
        <v>16</v>
      </c>
      <c r="D8793" t="s">
        <v>7</v>
      </c>
      <c r="E8793">
        <v>0</v>
      </c>
      <c r="F8793" t="s">
        <v>22</v>
      </c>
    </row>
    <row r="8794" spans="1:6" x14ac:dyDescent="0.45">
      <c r="A8794" t="s">
        <v>34</v>
      </c>
      <c r="B8794">
        <v>2022</v>
      </c>
      <c r="C8794" t="s">
        <v>17</v>
      </c>
      <c r="D8794" t="s">
        <v>8</v>
      </c>
      <c r="E8794">
        <v>2312.0311790969049</v>
      </c>
      <c r="F8794" t="s">
        <v>22</v>
      </c>
    </row>
    <row r="8795" spans="1:6" x14ac:dyDescent="0.45">
      <c r="A8795" t="s">
        <v>34</v>
      </c>
      <c r="B8795">
        <v>2022</v>
      </c>
      <c r="C8795" t="s">
        <v>18</v>
      </c>
      <c r="D8795" t="s">
        <v>9</v>
      </c>
      <c r="E8795">
        <v>0</v>
      </c>
      <c r="F8795" t="s">
        <v>22</v>
      </c>
    </row>
    <row r="8796" spans="1:6" x14ac:dyDescent="0.45">
      <c r="A8796" t="s">
        <v>34</v>
      </c>
      <c r="B8796">
        <v>2022</v>
      </c>
      <c r="C8796" t="s">
        <v>18</v>
      </c>
      <c r="D8796" t="s">
        <v>10</v>
      </c>
      <c r="E8796">
        <v>928.40399999999988</v>
      </c>
      <c r="F8796" t="s">
        <v>22</v>
      </c>
    </row>
    <row r="8797" spans="1:6" x14ac:dyDescent="0.45">
      <c r="A8797" t="s">
        <v>34</v>
      </c>
      <c r="B8797">
        <v>2022</v>
      </c>
      <c r="C8797" t="s">
        <v>18</v>
      </c>
      <c r="D8797" t="s">
        <v>19</v>
      </c>
      <c r="E8797">
        <v>6.97</v>
      </c>
      <c r="F8797" t="s">
        <v>23</v>
      </c>
    </row>
    <row r="8798" spans="1:6" x14ac:dyDescent="0.45">
      <c r="A8798" t="s">
        <v>34</v>
      </c>
      <c r="B8798">
        <v>2023</v>
      </c>
      <c r="C8798" t="s">
        <v>15</v>
      </c>
      <c r="D8798" t="s">
        <v>0</v>
      </c>
      <c r="E8798">
        <v>924.75405682394717</v>
      </c>
      <c r="F8798" t="s">
        <v>22</v>
      </c>
    </row>
    <row r="8799" spans="1:6" x14ac:dyDescent="0.45">
      <c r="A8799" t="s">
        <v>34</v>
      </c>
      <c r="B8799">
        <v>2023</v>
      </c>
      <c r="C8799" t="s">
        <v>15</v>
      </c>
      <c r="D8799" t="s">
        <v>1</v>
      </c>
      <c r="E8799">
        <v>1254.2717777777775</v>
      </c>
      <c r="F8799" t="s">
        <v>22</v>
      </c>
    </row>
    <row r="8800" spans="1:6" x14ac:dyDescent="0.45">
      <c r="A8800" t="s">
        <v>34</v>
      </c>
      <c r="B8800">
        <v>2023</v>
      </c>
      <c r="C8800" t="s">
        <v>15</v>
      </c>
      <c r="D8800" t="s">
        <v>2</v>
      </c>
      <c r="E8800">
        <v>1007.4664677828512</v>
      </c>
      <c r="F8800" t="s">
        <v>22</v>
      </c>
    </row>
    <row r="8801" spans="1:6" x14ac:dyDescent="0.45">
      <c r="A8801" t="s">
        <v>34</v>
      </c>
      <c r="B8801">
        <v>2023</v>
      </c>
      <c r="C8801" t="s">
        <v>15</v>
      </c>
      <c r="D8801" t="s">
        <v>3</v>
      </c>
      <c r="E8801">
        <v>68.993605276509399</v>
      </c>
      <c r="F8801" t="s">
        <v>22</v>
      </c>
    </row>
    <row r="8802" spans="1:6" x14ac:dyDescent="0.45">
      <c r="A8802" t="s">
        <v>34</v>
      </c>
      <c r="B8802">
        <v>2023</v>
      </c>
      <c r="C8802" t="s">
        <v>15</v>
      </c>
      <c r="D8802" t="s">
        <v>4</v>
      </c>
      <c r="E8802">
        <v>0</v>
      </c>
      <c r="F8802" t="s">
        <v>22</v>
      </c>
    </row>
    <row r="8803" spans="1:6" x14ac:dyDescent="0.45">
      <c r="A8803" t="s">
        <v>34</v>
      </c>
      <c r="B8803">
        <v>2023</v>
      </c>
      <c r="C8803" t="s">
        <v>5</v>
      </c>
      <c r="D8803" t="s">
        <v>5</v>
      </c>
      <c r="E8803">
        <v>3255.4859076610851</v>
      </c>
      <c r="F8803" t="s">
        <v>22</v>
      </c>
    </row>
    <row r="8804" spans="1:6" x14ac:dyDescent="0.45">
      <c r="A8804" t="s">
        <v>34</v>
      </c>
      <c r="B8804">
        <v>2023</v>
      </c>
      <c r="C8804" t="s">
        <v>16</v>
      </c>
      <c r="D8804" t="s">
        <v>6</v>
      </c>
      <c r="E8804">
        <v>0</v>
      </c>
      <c r="F8804" t="s">
        <v>22</v>
      </c>
    </row>
    <row r="8805" spans="1:6" x14ac:dyDescent="0.45">
      <c r="A8805" t="s">
        <v>34</v>
      </c>
      <c r="B8805">
        <v>2023</v>
      </c>
      <c r="C8805" t="s">
        <v>16</v>
      </c>
      <c r="D8805" t="s">
        <v>7</v>
      </c>
      <c r="E8805">
        <v>0</v>
      </c>
      <c r="F8805" t="s">
        <v>22</v>
      </c>
    </row>
    <row r="8806" spans="1:6" x14ac:dyDescent="0.45">
      <c r="A8806" t="s">
        <v>34</v>
      </c>
      <c r="B8806">
        <v>2023</v>
      </c>
      <c r="C8806" t="s">
        <v>17</v>
      </c>
      <c r="D8806" t="s">
        <v>8</v>
      </c>
      <c r="E8806">
        <v>2298.4292556610853</v>
      </c>
      <c r="F8806" t="s">
        <v>22</v>
      </c>
    </row>
    <row r="8807" spans="1:6" x14ac:dyDescent="0.45">
      <c r="A8807" t="s">
        <v>34</v>
      </c>
      <c r="B8807">
        <v>2023</v>
      </c>
      <c r="C8807" t="s">
        <v>18</v>
      </c>
      <c r="D8807" t="s">
        <v>9</v>
      </c>
      <c r="E8807">
        <v>0</v>
      </c>
      <c r="F8807" t="s">
        <v>22</v>
      </c>
    </row>
    <row r="8808" spans="1:6" x14ac:dyDescent="0.45">
      <c r="A8808" t="s">
        <v>34</v>
      </c>
      <c r="B8808">
        <v>2023</v>
      </c>
      <c r="C8808" t="s">
        <v>18</v>
      </c>
      <c r="D8808" t="s">
        <v>10</v>
      </c>
      <c r="E8808">
        <v>957.05665199999987</v>
      </c>
      <c r="F8808" t="s">
        <v>22</v>
      </c>
    </row>
    <row r="8809" spans="1:6" x14ac:dyDescent="0.45">
      <c r="A8809" t="s">
        <v>34</v>
      </c>
      <c r="B8809">
        <v>2023</v>
      </c>
      <c r="C8809" t="s">
        <v>18</v>
      </c>
      <c r="D8809" t="s">
        <v>19</v>
      </c>
      <c r="E8809">
        <v>7.1851099999999999</v>
      </c>
      <c r="F8809" t="s">
        <v>23</v>
      </c>
    </row>
    <row r="8810" spans="1:6" x14ac:dyDescent="0.45">
      <c r="A8810" t="s">
        <v>34</v>
      </c>
      <c r="B8810">
        <v>2024</v>
      </c>
      <c r="C8810" t="s">
        <v>15</v>
      </c>
      <c r="D8810" t="s">
        <v>0</v>
      </c>
      <c r="E8810">
        <v>618.10553802079767</v>
      </c>
      <c r="F8810" t="s">
        <v>22</v>
      </c>
    </row>
    <row r="8811" spans="1:6" x14ac:dyDescent="0.45">
      <c r="A8811" t="s">
        <v>34</v>
      </c>
      <c r="B8811">
        <v>2024</v>
      </c>
      <c r="C8811" t="s">
        <v>15</v>
      </c>
      <c r="D8811" t="s">
        <v>1</v>
      </c>
      <c r="E8811">
        <v>1291.2597116191614</v>
      </c>
      <c r="F8811" t="s">
        <v>22</v>
      </c>
    </row>
    <row r="8812" spans="1:6" x14ac:dyDescent="0.45">
      <c r="A8812" t="s">
        <v>34</v>
      </c>
      <c r="B8812">
        <v>2024</v>
      </c>
      <c r="C8812" t="s">
        <v>15</v>
      </c>
      <c r="D8812" t="s">
        <v>2</v>
      </c>
      <c r="E8812">
        <v>951.17335373444496</v>
      </c>
      <c r="F8812" t="s">
        <v>22</v>
      </c>
    </row>
    <row r="8813" spans="1:6" x14ac:dyDescent="0.45">
      <c r="A8813" t="s">
        <v>34</v>
      </c>
      <c r="B8813">
        <v>2024</v>
      </c>
      <c r="C8813" t="s">
        <v>15</v>
      </c>
      <c r="D8813" t="s">
        <v>3</v>
      </c>
      <c r="E8813">
        <v>63.171296839579682</v>
      </c>
      <c r="F8813" t="s">
        <v>22</v>
      </c>
    </row>
    <row r="8814" spans="1:6" x14ac:dyDescent="0.45">
      <c r="A8814" t="s">
        <v>34</v>
      </c>
      <c r="B8814">
        <v>2024</v>
      </c>
      <c r="C8814" t="s">
        <v>15</v>
      </c>
      <c r="D8814" t="s">
        <v>4</v>
      </c>
      <c r="E8814">
        <v>0</v>
      </c>
      <c r="F8814" t="s">
        <v>22</v>
      </c>
    </row>
    <row r="8815" spans="1:6" x14ac:dyDescent="0.45">
      <c r="A8815" t="s">
        <v>34</v>
      </c>
      <c r="B8815">
        <v>2024</v>
      </c>
      <c r="C8815" t="s">
        <v>5</v>
      </c>
      <c r="D8815" t="s">
        <v>5</v>
      </c>
      <c r="E8815">
        <v>2923.7099002139835</v>
      </c>
      <c r="F8815" t="s">
        <v>22</v>
      </c>
    </row>
    <row r="8816" spans="1:6" x14ac:dyDescent="0.45">
      <c r="A8816" t="s">
        <v>34</v>
      </c>
      <c r="B8816">
        <v>2024</v>
      </c>
      <c r="C8816" t="s">
        <v>16</v>
      </c>
      <c r="D8816" t="s">
        <v>6</v>
      </c>
      <c r="E8816">
        <v>0</v>
      </c>
      <c r="F8816" t="s">
        <v>22</v>
      </c>
    </row>
    <row r="8817" spans="1:6" x14ac:dyDescent="0.45">
      <c r="A8817" t="s">
        <v>34</v>
      </c>
      <c r="B8817">
        <v>2024</v>
      </c>
      <c r="C8817" t="s">
        <v>16</v>
      </c>
      <c r="D8817" t="s">
        <v>7</v>
      </c>
      <c r="E8817">
        <v>0</v>
      </c>
      <c r="F8817" t="s">
        <v>22</v>
      </c>
    </row>
    <row r="8818" spans="1:6" x14ac:dyDescent="0.45">
      <c r="A8818" t="s">
        <v>34</v>
      </c>
      <c r="B8818">
        <v>2024</v>
      </c>
      <c r="C8818" t="s">
        <v>17</v>
      </c>
      <c r="D8818" t="s">
        <v>8</v>
      </c>
      <c r="E8818">
        <v>2263.9528168261691</v>
      </c>
      <c r="F8818" t="s">
        <v>22</v>
      </c>
    </row>
    <row r="8819" spans="1:6" x14ac:dyDescent="0.45">
      <c r="A8819" t="s">
        <v>34</v>
      </c>
      <c r="B8819">
        <v>2024</v>
      </c>
      <c r="C8819" t="s">
        <v>18</v>
      </c>
      <c r="D8819" t="s">
        <v>9</v>
      </c>
      <c r="E8819">
        <v>0</v>
      </c>
      <c r="F8819" t="s">
        <v>22</v>
      </c>
    </row>
    <row r="8820" spans="1:6" x14ac:dyDescent="0.45">
      <c r="A8820" t="s">
        <v>34</v>
      </c>
      <c r="B8820">
        <v>2024</v>
      </c>
      <c r="C8820" t="s">
        <v>18</v>
      </c>
      <c r="D8820" t="s">
        <v>10</v>
      </c>
      <c r="E8820">
        <v>1070.118045737705</v>
      </c>
      <c r="F8820" t="s">
        <v>22</v>
      </c>
    </row>
    <row r="8821" spans="1:6" x14ac:dyDescent="0.45">
      <c r="A8821" t="s">
        <v>34</v>
      </c>
      <c r="B8821">
        <v>2024</v>
      </c>
      <c r="C8821" t="s">
        <v>18</v>
      </c>
      <c r="D8821" t="s">
        <v>19</v>
      </c>
      <c r="E8821">
        <v>8.0339192622950826</v>
      </c>
      <c r="F8821" t="s">
        <v>23</v>
      </c>
    </row>
    <row r="8822" spans="1:6" x14ac:dyDescent="0.45">
      <c r="A8822" t="s">
        <v>34</v>
      </c>
      <c r="B8822">
        <v>2025</v>
      </c>
      <c r="C8822" t="s">
        <v>15</v>
      </c>
      <c r="D8822" t="s">
        <v>0</v>
      </c>
      <c r="E8822">
        <v>619.57452440508132</v>
      </c>
      <c r="F8822" t="s">
        <v>22</v>
      </c>
    </row>
    <row r="8823" spans="1:6" x14ac:dyDescent="0.45">
      <c r="A8823" t="s">
        <v>34</v>
      </c>
      <c r="B8823">
        <v>2025</v>
      </c>
      <c r="C8823" t="s">
        <v>15</v>
      </c>
      <c r="D8823" t="s">
        <v>1</v>
      </c>
      <c r="E8823">
        <v>1316.183398743779</v>
      </c>
      <c r="F8823" t="s">
        <v>22</v>
      </c>
    </row>
    <row r="8824" spans="1:6" x14ac:dyDescent="0.45">
      <c r="A8824" t="s">
        <v>34</v>
      </c>
      <c r="B8824">
        <v>2025</v>
      </c>
      <c r="C8824" t="s">
        <v>15</v>
      </c>
      <c r="D8824" t="s">
        <v>2</v>
      </c>
      <c r="E8824">
        <v>968.09142540588653</v>
      </c>
      <c r="F8824" t="s">
        <v>22</v>
      </c>
    </row>
    <row r="8825" spans="1:6" x14ac:dyDescent="0.45">
      <c r="A8825" t="s">
        <v>34</v>
      </c>
      <c r="B8825">
        <v>2025</v>
      </c>
      <c r="C8825" t="s">
        <v>15</v>
      </c>
      <c r="D8825" t="s">
        <v>3</v>
      </c>
      <c r="E8825">
        <v>63.997050020649041</v>
      </c>
      <c r="F8825" t="s">
        <v>22</v>
      </c>
    </row>
    <row r="8826" spans="1:6" x14ac:dyDescent="0.45">
      <c r="A8826" t="s">
        <v>34</v>
      </c>
      <c r="B8826">
        <v>2025</v>
      </c>
      <c r="C8826" t="s">
        <v>15</v>
      </c>
      <c r="D8826" t="s">
        <v>4</v>
      </c>
      <c r="E8826">
        <v>0</v>
      </c>
      <c r="F8826" t="s">
        <v>22</v>
      </c>
    </row>
    <row r="8827" spans="1:6" x14ac:dyDescent="0.45">
      <c r="A8827" t="s">
        <v>34</v>
      </c>
      <c r="B8827">
        <v>2025</v>
      </c>
      <c r="C8827" t="s">
        <v>5</v>
      </c>
      <c r="D8827" t="s">
        <v>5</v>
      </c>
      <c r="E8827">
        <v>2967.8463985753961</v>
      </c>
      <c r="F8827" t="s">
        <v>22</v>
      </c>
    </row>
    <row r="8828" spans="1:6" x14ac:dyDescent="0.45">
      <c r="A8828" t="s">
        <v>34</v>
      </c>
      <c r="B8828">
        <v>2025</v>
      </c>
      <c r="C8828" t="s">
        <v>16</v>
      </c>
      <c r="D8828" t="s">
        <v>6</v>
      </c>
      <c r="E8828">
        <v>0</v>
      </c>
      <c r="F8828" t="s">
        <v>22</v>
      </c>
    </row>
    <row r="8829" spans="1:6" x14ac:dyDescent="0.45">
      <c r="A8829" t="s">
        <v>34</v>
      </c>
      <c r="B8829">
        <v>2025</v>
      </c>
      <c r="C8829" t="s">
        <v>16</v>
      </c>
      <c r="D8829" t="s">
        <v>7</v>
      </c>
      <c r="E8829">
        <v>0</v>
      </c>
      <c r="F8829" t="s">
        <v>22</v>
      </c>
    </row>
    <row r="8830" spans="1:6" x14ac:dyDescent="0.45">
      <c r="A8830" t="s">
        <v>34</v>
      </c>
      <c r="B8830">
        <v>2025</v>
      </c>
      <c r="C8830" t="s">
        <v>17</v>
      </c>
      <c r="D8830" t="s">
        <v>8</v>
      </c>
      <c r="E8830">
        <v>2128.115647816599</v>
      </c>
      <c r="F8830" t="s">
        <v>22</v>
      </c>
    </row>
    <row r="8831" spans="1:6" x14ac:dyDescent="0.45">
      <c r="A8831" t="s">
        <v>34</v>
      </c>
      <c r="B8831">
        <v>2025</v>
      </c>
      <c r="C8831" t="s">
        <v>18</v>
      </c>
      <c r="D8831" t="s">
        <v>9</v>
      </c>
      <c r="E8831">
        <v>0</v>
      </c>
      <c r="F8831" t="s">
        <v>22</v>
      </c>
    </row>
    <row r="8832" spans="1:6" x14ac:dyDescent="0.45">
      <c r="A8832" t="s">
        <v>34</v>
      </c>
      <c r="B8832">
        <v>2025</v>
      </c>
      <c r="C8832" t="s">
        <v>18</v>
      </c>
      <c r="D8832" t="s">
        <v>10</v>
      </c>
      <c r="E8832">
        <v>839.73075075879717</v>
      </c>
      <c r="F8832" t="s">
        <v>22</v>
      </c>
    </row>
    <row r="8833" spans="1:6" x14ac:dyDescent="0.45">
      <c r="A8833" t="s">
        <v>34</v>
      </c>
      <c r="B8833">
        <v>2025</v>
      </c>
      <c r="C8833" t="s">
        <v>18</v>
      </c>
      <c r="D8833" t="s">
        <v>19</v>
      </c>
      <c r="E8833">
        <v>6.3042849156065852</v>
      </c>
      <c r="F8833" t="s">
        <v>23</v>
      </c>
    </row>
    <row r="8834" spans="1:6" x14ac:dyDescent="0.45">
      <c r="A8834" t="s">
        <v>34</v>
      </c>
      <c r="B8834">
        <v>2026</v>
      </c>
      <c r="C8834" t="s">
        <v>15</v>
      </c>
      <c r="D8834" t="s">
        <v>0</v>
      </c>
      <c r="E8834">
        <v>468.94844075426022</v>
      </c>
      <c r="F8834" t="s">
        <v>22</v>
      </c>
    </row>
    <row r="8835" spans="1:6" x14ac:dyDescent="0.45">
      <c r="A8835" t="s">
        <v>34</v>
      </c>
      <c r="B8835">
        <v>2026</v>
      </c>
      <c r="C8835" t="s">
        <v>15</v>
      </c>
      <c r="D8835" t="s">
        <v>1</v>
      </c>
      <c r="E8835">
        <v>1321.3258359483293</v>
      </c>
      <c r="F8835" t="s">
        <v>22</v>
      </c>
    </row>
    <row r="8836" spans="1:6" x14ac:dyDescent="0.45">
      <c r="A8836" t="s">
        <v>34</v>
      </c>
      <c r="B8836">
        <v>2026</v>
      </c>
      <c r="C8836" t="s">
        <v>15</v>
      </c>
      <c r="D8836" t="s">
        <v>2</v>
      </c>
      <c r="E8836">
        <v>990.10887532860204</v>
      </c>
      <c r="F8836" t="s">
        <v>22</v>
      </c>
    </row>
    <row r="8837" spans="1:6" x14ac:dyDescent="0.45">
      <c r="A8837" t="s">
        <v>34</v>
      </c>
      <c r="B8837">
        <v>2026</v>
      </c>
      <c r="C8837" t="s">
        <v>15</v>
      </c>
      <c r="D8837" t="s">
        <v>3</v>
      </c>
      <c r="E8837">
        <v>65.174190134035882</v>
      </c>
      <c r="F8837" t="s">
        <v>22</v>
      </c>
    </row>
    <row r="8838" spans="1:6" x14ac:dyDescent="0.45">
      <c r="A8838" t="s">
        <v>34</v>
      </c>
      <c r="B8838">
        <v>2026</v>
      </c>
      <c r="C8838" t="s">
        <v>15</v>
      </c>
      <c r="D8838" t="s">
        <v>4</v>
      </c>
      <c r="E8838">
        <v>0</v>
      </c>
      <c r="F8838" t="s">
        <v>22</v>
      </c>
    </row>
    <row r="8839" spans="1:6" x14ac:dyDescent="0.45">
      <c r="A8839" t="s">
        <v>34</v>
      </c>
      <c r="B8839">
        <v>2026</v>
      </c>
      <c r="C8839" t="s">
        <v>5</v>
      </c>
      <c r="D8839" t="s">
        <v>5</v>
      </c>
      <c r="E8839">
        <v>2845.5573421652275</v>
      </c>
      <c r="F8839" t="s">
        <v>22</v>
      </c>
    </row>
    <row r="8840" spans="1:6" x14ac:dyDescent="0.45">
      <c r="A8840" t="s">
        <v>34</v>
      </c>
      <c r="B8840">
        <v>2026</v>
      </c>
      <c r="C8840" t="s">
        <v>16</v>
      </c>
      <c r="D8840" t="s">
        <v>6</v>
      </c>
      <c r="E8840">
        <v>0</v>
      </c>
      <c r="F8840" t="s">
        <v>22</v>
      </c>
    </row>
    <row r="8841" spans="1:6" x14ac:dyDescent="0.45">
      <c r="A8841" t="s">
        <v>34</v>
      </c>
      <c r="B8841">
        <v>2026</v>
      </c>
      <c r="C8841" t="s">
        <v>16</v>
      </c>
      <c r="D8841" t="s">
        <v>7</v>
      </c>
      <c r="E8841">
        <v>0</v>
      </c>
      <c r="F8841" t="s">
        <v>22</v>
      </c>
    </row>
    <row r="8842" spans="1:6" x14ac:dyDescent="0.45">
      <c r="A8842" t="s">
        <v>34</v>
      </c>
      <c r="B8842">
        <v>2026</v>
      </c>
      <c r="C8842" t="s">
        <v>17</v>
      </c>
      <c r="D8842" t="s">
        <v>8</v>
      </c>
      <c r="E8842">
        <v>2021.7098654257688</v>
      </c>
      <c r="F8842" t="s">
        <v>22</v>
      </c>
    </row>
    <row r="8843" spans="1:6" x14ac:dyDescent="0.45">
      <c r="A8843" t="s">
        <v>34</v>
      </c>
      <c r="B8843">
        <v>2026</v>
      </c>
      <c r="C8843" t="s">
        <v>18</v>
      </c>
      <c r="D8843" t="s">
        <v>9</v>
      </c>
      <c r="E8843">
        <v>0</v>
      </c>
      <c r="F8843" t="s">
        <v>22</v>
      </c>
    </row>
    <row r="8844" spans="1:6" x14ac:dyDescent="0.45">
      <c r="A8844" t="s">
        <v>34</v>
      </c>
      <c r="B8844">
        <v>2026</v>
      </c>
      <c r="C8844" t="s">
        <v>18</v>
      </c>
      <c r="D8844" t="s">
        <v>10</v>
      </c>
      <c r="E8844">
        <v>823.84747673945867</v>
      </c>
      <c r="F8844" t="s">
        <v>22</v>
      </c>
    </row>
    <row r="8845" spans="1:6" x14ac:dyDescent="0.45">
      <c r="A8845" t="s">
        <v>34</v>
      </c>
      <c r="B8845">
        <v>2026</v>
      </c>
      <c r="C8845" t="s">
        <v>18</v>
      </c>
      <c r="D8845" t="s">
        <v>19</v>
      </c>
      <c r="E8845">
        <v>6.1850411166626031</v>
      </c>
      <c r="F8845" t="s">
        <v>23</v>
      </c>
    </row>
    <row r="8846" spans="1:6" x14ac:dyDescent="0.45">
      <c r="A8846" t="s">
        <v>34</v>
      </c>
      <c r="B8846">
        <v>2027</v>
      </c>
      <c r="C8846" t="s">
        <v>15</v>
      </c>
      <c r="D8846" t="s">
        <v>0</v>
      </c>
      <c r="E8846">
        <v>458.00873945335366</v>
      </c>
      <c r="F8846" t="s">
        <v>22</v>
      </c>
    </row>
    <row r="8847" spans="1:6" x14ac:dyDescent="0.45">
      <c r="A8847" t="s">
        <v>34</v>
      </c>
      <c r="B8847">
        <v>2027</v>
      </c>
      <c r="C8847" t="s">
        <v>15</v>
      </c>
      <c r="D8847" t="s">
        <v>1</v>
      </c>
      <c r="E8847">
        <v>1327.8319523379994</v>
      </c>
      <c r="F8847" t="s">
        <v>22</v>
      </c>
    </row>
    <row r="8848" spans="1:6" x14ac:dyDescent="0.45">
      <c r="A8848" t="s">
        <v>34</v>
      </c>
      <c r="B8848">
        <v>2027</v>
      </c>
      <c r="C8848" t="s">
        <v>15</v>
      </c>
      <c r="D8848" t="s">
        <v>2</v>
      </c>
      <c r="E8848">
        <v>1007.829869160188</v>
      </c>
      <c r="F8848" t="s">
        <v>22</v>
      </c>
    </row>
    <row r="8849" spans="1:6" x14ac:dyDescent="0.45">
      <c r="A8849" t="s">
        <v>34</v>
      </c>
      <c r="B8849">
        <v>2027</v>
      </c>
      <c r="C8849" t="s">
        <v>15</v>
      </c>
      <c r="D8849" t="s">
        <v>3</v>
      </c>
      <c r="E8849">
        <v>66.701844593103644</v>
      </c>
      <c r="F8849" t="s">
        <v>22</v>
      </c>
    </row>
    <row r="8850" spans="1:6" x14ac:dyDescent="0.45">
      <c r="A8850" t="s">
        <v>34</v>
      </c>
      <c r="B8850">
        <v>2027</v>
      </c>
      <c r="C8850" t="s">
        <v>15</v>
      </c>
      <c r="D8850" t="s">
        <v>4</v>
      </c>
      <c r="E8850">
        <v>0</v>
      </c>
      <c r="F8850" t="s">
        <v>22</v>
      </c>
    </row>
    <row r="8851" spans="1:6" x14ac:dyDescent="0.45">
      <c r="A8851" t="s">
        <v>34</v>
      </c>
      <c r="B8851">
        <v>2027</v>
      </c>
      <c r="C8851" t="s">
        <v>5</v>
      </c>
      <c r="D8851" t="s">
        <v>5</v>
      </c>
      <c r="E8851">
        <v>2860.3724055446446</v>
      </c>
      <c r="F8851" t="s">
        <v>22</v>
      </c>
    </row>
    <row r="8852" spans="1:6" x14ac:dyDescent="0.45">
      <c r="A8852" t="s">
        <v>34</v>
      </c>
      <c r="B8852">
        <v>2027</v>
      </c>
      <c r="C8852" t="s">
        <v>16</v>
      </c>
      <c r="D8852" t="s">
        <v>6</v>
      </c>
      <c r="E8852">
        <v>0</v>
      </c>
      <c r="F8852" t="s">
        <v>22</v>
      </c>
    </row>
    <row r="8853" spans="1:6" x14ac:dyDescent="0.45">
      <c r="A8853" t="s">
        <v>34</v>
      </c>
      <c r="B8853">
        <v>2027</v>
      </c>
      <c r="C8853" t="s">
        <v>16</v>
      </c>
      <c r="D8853" t="s">
        <v>7</v>
      </c>
      <c r="E8853">
        <v>0</v>
      </c>
      <c r="F8853" t="s">
        <v>22</v>
      </c>
    </row>
    <row r="8854" spans="1:6" x14ac:dyDescent="0.45">
      <c r="A8854" t="s">
        <v>34</v>
      </c>
      <c r="B8854">
        <v>2027</v>
      </c>
      <c r="C8854" t="s">
        <v>17</v>
      </c>
      <c r="D8854" t="s">
        <v>8</v>
      </c>
      <c r="E8854">
        <v>1904.4506932310744</v>
      </c>
      <c r="F8854" t="s">
        <v>22</v>
      </c>
    </row>
    <row r="8855" spans="1:6" x14ac:dyDescent="0.45">
      <c r="A8855" t="s">
        <v>34</v>
      </c>
      <c r="B8855">
        <v>2027</v>
      </c>
      <c r="C8855" t="s">
        <v>18</v>
      </c>
      <c r="D8855" t="s">
        <v>9</v>
      </c>
      <c r="E8855">
        <v>0</v>
      </c>
      <c r="F8855" t="s">
        <v>22</v>
      </c>
    </row>
    <row r="8856" spans="1:6" x14ac:dyDescent="0.45">
      <c r="A8856" t="s">
        <v>34</v>
      </c>
      <c r="B8856">
        <v>2027</v>
      </c>
      <c r="C8856" t="s">
        <v>18</v>
      </c>
      <c r="D8856" t="s">
        <v>10</v>
      </c>
      <c r="E8856">
        <v>955.92171231357042</v>
      </c>
      <c r="F8856" t="s">
        <v>22</v>
      </c>
    </row>
    <row r="8857" spans="1:6" x14ac:dyDescent="0.45">
      <c r="A8857" t="s">
        <v>34</v>
      </c>
      <c r="B8857">
        <v>2027</v>
      </c>
      <c r="C8857" t="s">
        <v>18</v>
      </c>
      <c r="D8857" t="s">
        <v>19</v>
      </c>
      <c r="E8857">
        <v>7.1765894317835626</v>
      </c>
      <c r="F8857" t="s">
        <v>23</v>
      </c>
    </row>
    <row r="8858" spans="1:6" x14ac:dyDescent="0.45">
      <c r="A8858" t="s">
        <v>34</v>
      </c>
      <c r="B8858">
        <v>2028</v>
      </c>
      <c r="C8858" t="s">
        <v>15</v>
      </c>
      <c r="D8858" t="s">
        <v>0</v>
      </c>
      <c r="E8858">
        <v>453.52962291955794</v>
      </c>
      <c r="F8858" t="s">
        <v>22</v>
      </c>
    </row>
    <row r="8859" spans="1:6" x14ac:dyDescent="0.45">
      <c r="A8859" t="s">
        <v>34</v>
      </c>
      <c r="B8859">
        <v>2028</v>
      </c>
      <c r="C8859" t="s">
        <v>15</v>
      </c>
      <c r="D8859" t="s">
        <v>1</v>
      </c>
      <c r="E8859">
        <v>1335.4434722905903</v>
      </c>
      <c r="F8859" t="s">
        <v>22</v>
      </c>
    </row>
    <row r="8860" spans="1:6" x14ac:dyDescent="0.45">
      <c r="A8860" t="s">
        <v>34</v>
      </c>
      <c r="B8860">
        <v>2028</v>
      </c>
      <c r="C8860" t="s">
        <v>15</v>
      </c>
      <c r="D8860" t="s">
        <v>2</v>
      </c>
      <c r="E8860">
        <v>1023.2455957069702</v>
      </c>
      <c r="F8860" t="s">
        <v>22</v>
      </c>
    </row>
    <row r="8861" spans="1:6" x14ac:dyDescent="0.45">
      <c r="A8861" t="s">
        <v>34</v>
      </c>
      <c r="B8861">
        <v>2028</v>
      </c>
      <c r="C8861" t="s">
        <v>15</v>
      </c>
      <c r="D8861" t="s">
        <v>3</v>
      </c>
      <c r="E8861">
        <v>68.30307746490432</v>
      </c>
      <c r="F8861" t="s">
        <v>22</v>
      </c>
    </row>
    <row r="8862" spans="1:6" x14ac:dyDescent="0.45">
      <c r="A8862" t="s">
        <v>34</v>
      </c>
      <c r="B8862">
        <v>2028</v>
      </c>
      <c r="C8862" t="s">
        <v>15</v>
      </c>
      <c r="D8862" t="s">
        <v>4</v>
      </c>
      <c r="E8862">
        <v>0</v>
      </c>
      <c r="F8862" t="s">
        <v>22</v>
      </c>
    </row>
    <row r="8863" spans="1:6" x14ac:dyDescent="0.45">
      <c r="A8863" t="s">
        <v>34</v>
      </c>
      <c r="B8863">
        <v>2028</v>
      </c>
      <c r="C8863" t="s">
        <v>5</v>
      </c>
      <c r="D8863" t="s">
        <v>5</v>
      </c>
      <c r="E8863">
        <v>2880.5217683820224</v>
      </c>
      <c r="F8863" t="s">
        <v>22</v>
      </c>
    </row>
    <row r="8864" spans="1:6" x14ac:dyDescent="0.45">
      <c r="A8864" t="s">
        <v>34</v>
      </c>
      <c r="B8864">
        <v>2028</v>
      </c>
      <c r="C8864" t="s">
        <v>16</v>
      </c>
      <c r="D8864" t="s">
        <v>6</v>
      </c>
      <c r="E8864">
        <v>0</v>
      </c>
      <c r="F8864" t="s">
        <v>22</v>
      </c>
    </row>
    <row r="8865" spans="1:6" x14ac:dyDescent="0.45">
      <c r="A8865" t="s">
        <v>34</v>
      </c>
      <c r="B8865">
        <v>2028</v>
      </c>
      <c r="C8865" t="s">
        <v>16</v>
      </c>
      <c r="D8865" t="s">
        <v>7</v>
      </c>
      <c r="E8865">
        <v>0</v>
      </c>
      <c r="F8865" t="s">
        <v>22</v>
      </c>
    </row>
    <row r="8866" spans="1:6" x14ac:dyDescent="0.45">
      <c r="A8866" t="s">
        <v>34</v>
      </c>
      <c r="B8866">
        <v>2028</v>
      </c>
      <c r="C8866" t="s">
        <v>17</v>
      </c>
      <c r="D8866" t="s">
        <v>8</v>
      </c>
      <c r="E8866">
        <v>1793.9925530236717</v>
      </c>
      <c r="F8866" t="s">
        <v>22</v>
      </c>
    </row>
    <row r="8867" spans="1:6" x14ac:dyDescent="0.45">
      <c r="A8867" t="s">
        <v>34</v>
      </c>
      <c r="B8867">
        <v>2028</v>
      </c>
      <c r="C8867" t="s">
        <v>18</v>
      </c>
      <c r="D8867" t="s">
        <v>9</v>
      </c>
      <c r="E8867">
        <v>0</v>
      </c>
      <c r="F8867" t="s">
        <v>22</v>
      </c>
    </row>
    <row r="8868" spans="1:6" x14ac:dyDescent="0.45">
      <c r="A8868" t="s">
        <v>34</v>
      </c>
      <c r="B8868">
        <v>2028</v>
      </c>
      <c r="C8868" t="s">
        <v>18</v>
      </c>
      <c r="D8868" t="s">
        <v>10</v>
      </c>
      <c r="E8868">
        <v>1086.5292153583507</v>
      </c>
      <c r="F8868" t="s">
        <v>22</v>
      </c>
    </row>
    <row r="8869" spans="1:6" x14ac:dyDescent="0.45">
      <c r="A8869" t="s">
        <v>34</v>
      </c>
      <c r="B8869">
        <v>2028</v>
      </c>
      <c r="C8869" t="s">
        <v>18</v>
      </c>
      <c r="D8869" t="s">
        <v>19</v>
      </c>
      <c r="E8869">
        <v>8.1571262414290597</v>
      </c>
      <c r="F8869" t="s">
        <v>23</v>
      </c>
    </row>
    <row r="8870" spans="1:6" x14ac:dyDescent="0.45">
      <c r="A8870" t="s">
        <v>34</v>
      </c>
      <c r="B8870">
        <v>2029</v>
      </c>
      <c r="C8870" t="s">
        <v>15</v>
      </c>
      <c r="D8870" t="s">
        <v>0</v>
      </c>
      <c r="E8870">
        <v>297.57331574998312</v>
      </c>
      <c r="F8870" t="s">
        <v>22</v>
      </c>
    </row>
    <row r="8871" spans="1:6" x14ac:dyDescent="0.45">
      <c r="A8871" t="s">
        <v>34</v>
      </c>
      <c r="B8871">
        <v>2029</v>
      </c>
      <c r="C8871" t="s">
        <v>15</v>
      </c>
      <c r="D8871" t="s">
        <v>1</v>
      </c>
      <c r="E8871">
        <v>1347.2011149075583</v>
      </c>
      <c r="F8871" t="s">
        <v>22</v>
      </c>
    </row>
    <row r="8872" spans="1:6" x14ac:dyDescent="0.45">
      <c r="A8872" t="s">
        <v>34</v>
      </c>
      <c r="B8872">
        <v>2029</v>
      </c>
      <c r="C8872" t="s">
        <v>15</v>
      </c>
      <c r="D8872" t="s">
        <v>2</v>
      </c>
      <c r="E8872">
        <v>1049.2529813515189</v>
      </c>
      <c r="F8872" t="s">
        <v>22</v>
      </c>
    </row>
    <row r="8873" spans="1:6" x14ac:dyDescent="0.45">
      <c r="A8873" t="s">
        <v>34</v>
      </c>
      <c r="B8873">
        <v>2029</v>
      </c>
      <c r="C8873" t="s">
        <v>15</v>
      </c>
      <c r="D8873" t="s">
        <v>3</v>
      </c>
      <c r="E8873">
        <v>70.316096583961411</v>
      </c>
      <c r="F8873" t="s">
        <v>22</v>
      </c>
    </row>
    <row r="8874" spans="1:6" x14ac:dyDescent="0.45">
      <c r="A8874" t="s">
        <v>34</v>
      </c>
      <c r="B8874">
        <v>2029</v>
      </c>
      <c r="C8874" t="s">
        <v>15</v>
      </c>
      <c r="D8874" t="s">
        <v>4</v>
      </c>
      <c r="E8874">
        <v>0</v>
      </c>
      <c r="F8874" t="s">
        <v>22</v>
      </c>
    </row>
    <row r="8875" spans="1:6" x14ac:dyDescent="0.45">
      <c r="A8875" t="s">
        <v>34</v>
      </c>
      <c r="B8875">
        <v>2029</v>
      </c>
      <c r="C8875" t="s">
        <v>5</v>
      </c>
      <c r="D8875" t="s">
        <v>5</v>
      </c>
      <c r="E8875">
        <v>2764.3435085930219</v>
      </c>
      <c r="F8875" t="s">
        <v>22</v>
      </c>
    </row>
    <row r="8876" spans="1:6" x14ac:dyDescent="0.45">
      <c r="A8876" t="s">
        <v>34</v>
      </c>
      <c r="B8876">
        <v>2029</v>
      </c>
      <c r="C8876" t="s">
        <v>16</v>
      </c>
      <c r="D8876" t="s">
        <v>6</v>
      </c>
      <c r="E8876">
        <v>0</v>
      </c>
      <c r="F8876" t="s">
        <v>22</v>
      </c>
    </row>
    <row r="8877" spans="1:6" x14ac:dyDescent="0.45">
      <c r="A8877" t="s">
        <v>34</v>
      </c>
      <c r="B8877">
        <v>2029</v>
      </c>
      <c r="C8877" t="s">
        <v>16</v>
      </c>
      <c r="D8877" t="s">
        <v>7</v>
      </c>
      <c r="E8877">
        <v>0</v>
      </c>
      <c r="F8877" t="s">
        <v>22</v>
      </c>
    </row>
    <row r="8878" spans="1:6" x14ac:dyDescent="0.45">
      <c r="A8878" t="s">
        <v>34</v>
      </c>
      <c r="B8878">
        <v>2029</v>
      </c>
      <c r="C8878" t="s">
        <v>17</v>
      </c>
      <c r="D8878" t="s">
        <v>8</v>
      </c>
      <c r="E8878">
        <v>1689.9409849482986</v>
      </c>
      <c r="F8878" t="s">
        <v>22</v>
      </c>
    </row>
    <row r="8879" spans="1:6" x14ac:dyDescent="0.45">
      <c r="A8879" t="s">
        <v>34</v>
      </c>
      <c r="B8879">
        <v>2029</v>
      </c>
      <c r="C8879" t="s">
        <v>18</v>
      </c>
      <c r="D8879" t="s">
        <v>9</v>
      </c>
      <c r="E8879">
        <v>0</v>
      </c>
      <c r="F8879" t="s">
        <v>22</v>
      </c>
    </row>
    <row r="8880" spans="1:6" x14ac:dyDescent="0.45">
      <c r="A8880" t="s">
        <v>34</v>
      </c>
      <c r="B8880">
        <v>2029</v>
      </c>
      <c r="C8880" t="s">
        <v>18</v>
      </c>
      <c r="D8880" t="s">
        <v>10</v>
      </c>
      <c r="E8880">
        <v>1074.4025236447233</v>
      </c>
      <c r="F8880" t="s">
        <v>22</v>
      </c>
    </row>
    <row r="8881" spans="1:6" x14ac:dyDescent="0.45">
      <c r="A8881" t="s">
        <v>34</v>
      </c>
      <c r="B8881">
        <v>2029</v>
      </c>
      <c r="C8881" t="s">
        <v>18</v>
      </c>
      <c r="D8881" t="s">
        <v>19</v>
      </c>
      <c r="E8881">
        <v>8.0660850123477736</v>
      </c>
      <c r="F8881" t="s">
        <v>23</v>
      </c>
    </row>
    <row r="8882" spans="1:6" x14ac:dyDescent="0.45">
      <c r="A8882" t="s">
        <v>34</v>
      </c>
      <c r="B8882">
        <v>2030</v>
      </c>
      <c r="C8882" t="s">
        <v>15</v>
      </c>
      <c r="D8882" t="s">
        <v>0</v>
      </c>
      <c r="E8882">
        <v>325.0100074639808</v>
      </c>
      <c r="F8882" t="s">
        <v>22</v>
      </c>
    </row>
    <row r="8883" spans="1:6" x14ac:dyDescent="0.45">
      <c r="A8883" t="s">
        <v>34</v>
      </c>
      <c r="B8883">
        <v>2030</v>
      </c>
      <c r="C8883" t="s">
        <v>15</v>
      </c>
      <c r="D8883" t="s">
        <v>1</v>
      </c>
      <c r="E8883">
        <v>1356.9304840247671</v>
      </c>
      <c r="F8883" t="s">
        <v>22</v>
      </c>
    </row>
    <row r="8884" spans="1:6" x14ac:dyDescent="0.45">
      <c r="A8884" t="s">
        <v>34</v>
      </c>
      <c r="B8884">
        <v>2030</v>
      </c>
      <c r="C8884" t="s">
        <v>15</v>
      </c>
      <c r="D8884" t="s">
        <v>2</v>
      </c>
      <c r="E8884">
        <v>1067.3497615641184</v>
      </c>
      <c r="F8884" t="s">
        <v>22</v>
      </c>
    </row>
    <row r="8885" spans="1:6" x14ac:dyDescent="0.45">
      <c r="A8885" t="s">
        <v>34</v>
      </c>
      <c r="B8885">
        <v>2030</v>
      </c>
      <c r="C8885" t="s">
        <v>15</v>
      </c>
      <c r="D8885" t="s">
        <v>3</v>
      </c>
      <c r="E8885">
        <v>61.566190992213713</v>
      </c>
      <c r="F8885" t="s">
        <v>22</v>
      </c>
    </row>
    <row r="8886" spans="1:6" x14ac:dyDescent="0.45">
      <c r="A8886" t="s">
        <v>34</v>
      </c>
      <c r="B8886">
        <v>2030</v>
      </c>
      <c r="C8886" t="s">
        <v>15</v>
      </c>
      <c r="D8886" t="s">
        <v>4</v>
      </c>
      <c r="E8886">
        <v>0</v>
      </c>
      <c r="F8886" t="s">
        <v>22</v>
      </c>
    </row>
    <row r="8887" spans="1:6" x14ac:dyDescent="0.45">
      <c r="A8887" t="s">
        <v>34</v>
      </c>
      <c r="B8887">
        <v>2030</v>
      </c>
      <c r="C8887" t="s">
        <v>5</v>
      </c>
      <c r="D8887" t="s">
        <v>5</v>
      </c>
      <c r="E8887">
        <v>2810.85644404508</v>
      </c>
      <c r="F8887" t="s">
        <v>22</v>
      </c>
    </row>
    <row r="8888" spans="1:6" x14ac:dyDescent="0.45">
      <c r="A8888" t="s">
        <v>34</v>
      </c>
      <c r="B8888">
        <v>2030</v>
      </c>
      <c r="C8888" t="s">
        <v>16</v>
      </c>
      <c r="D8888" t="s">
        <v>6</v>
      </c>
      <c r="E8888">
        <v>0</v>
      </c>
      <c r="F8888" t="s">
        <v>22</v>
      </c>
    </row>
    <row r="8889" spans="1:6" x14ac:dyDescent="0.45">
      <c r="A8889" t="s">
        <v>34</v>
      </c>
      <c r="B8889">
        <v>2030</v>
      </c>
      <c r="C8889" t="s">
        <v>16</v>
      </c>
      <c r="D8889" t="s">
        <v>7</v>
      </c>
      <c r="E8889">
        <v>0</v>
      </c>
      <c r="F8889" t="s">
        <v>22</v>
      </c>
    </row>
    <row r="8890" spans="1:6" x14ac:dyDescent="0.45">
      <c r="A8890" t="s">
        <v>34</v>
      </c>
      <c r="B8890">
        <v>2030</v>
      </c>
      <c r="C8890" t="s">
        <v>17</v>
      </c>
      <c r="D8890" t="s">
        <v>8</v>
      </c>
      <c r="E8890">
        <v>1591.9244078212971</v>
      </c>
      <c r="F8890" t="s">
        <v>22</v>
      </c>
    </row>
    <row r="8891" spans="1:6" x14ac:dyDescent="0.45">
      <c r="A8891" t="s">
        <v>34</v>
      </c>
      <c r="B8891">
        <v>2030</v>
      </c>
      <c r="C8891" t="s">
        <v>18</v>
      </c>
      <c r="D8891" t="s">
        <v>9</v>
      </c>
      <c r="E8891">
        <v>0</v>
      </c>
      <c r="F8891" t="s">
        <v>22</v>
      </c>
    </row>
    <row r="8892" spans="1:6" x14ac:dyDescent="0.45">
      <c r="A8892" t="s">
        <v>34</v>
      </c>
      <c r="B8892">
        <v>2030</v>
      </c>
      <c r="C8892" t="s">
        <v>18</v>
      </c>
      <c r="D8892" t="s">
        <v>10</v>
      </c>
      <c r="E8892">
        <v>1218.9320362237827</v>
      </c>
      <c r="F8892" t="s">
        <v>22</v>
      </c>
    </row>
    <row r="8893" spans="1:6" x14ac:dyDescent="0.45">
      <c r="A8893" t="s">
        <v>34</v>
      </c>
      <c r="B8893">
        <v>2030</v>
      </c>
      <c r="C8893" t="s">
        <v>18</v>
      </c>
      <c r="D8893" t="s">
        <v>19</v>
      </c>
      <c r="E8893">
        <v>9.1511414130914641</v>
      </c>
      <c r="F8893" t="s">
        <v>23</v>
      </c>
    </row>
    <row r="8894" spans="1:6" x14ac:dyDescent="0.45">
      <c r="A8894" t="s">
        <v>34</v>
      </c>
      <c r="B8894">
        <v>2031</v>
      </c>
      <c r="C8894" t="s">
        <v>15</v>
      </c>
      <c r="D8894" t="s">
        <v>0</v>
      </c>
      <c r="E8894">
        <v>357.05094761391138</v>
      </c>
      <c r="F8894" t="s">
        <v>22</v>
      </c>
    </row>
    <row r="8895" spans="1:6" x14ac:dyDescent="0.45">
      <c r="A8895" t="s">
        <v>34</v>
      </c>
      <c r="B8895">
        <v>2031</v>
      </c>
      <c r="C8895" t="s">
        <v>15</v>
      </c>
      <c r="D8895" t="s">
        <v>1</v>
      </c>
      <c r="E8895">
        <v>1365.9946382246292</v>
      </c>
      <c r="F8895" t="s">
        <v>22</v>
      </c>
    </row>
    <row r="8896" spans="1:6" x14ac:dyDescent="0.45">
      <c r="A8896" t="s">
        <v>34</v>
      </c>
      <c r="B8896">
        <v>2031</v>
      </c>
      <c r="C8896" t="s">
        <v>15</v>
      </c>
      <c r="D8896" t="s">
        <v>2</v>
      </c>
      <c r="E8896">
        <v>1100.8257641463024</v>
      </c>
      <c r="F8896" t="s">
        <v>22</v>
      </c>
    </row>
    <row r="8897" spans="1:6" x14ac:dyDescent="0.45">
      <c r="A8897" t="s">
        <v>34</v>
      </c>
      <c r="B8897">
        <v>2031</v>
      </c>
      <c r="C8897" t="s">
        <v>15</v>
      </c>
      <c r="D8897" t="s">
        <v>3</v>
      </c>
      <c r="E8897">
        <v>63.15217510241655</v>
      </c>
      <c r="F8897" t="s">
        <v>22</v>
      </c>
    </row>
    <row r="8898" spans="1:6" x14ac:dyDescent="0.45">
      <c r="A8898" t="s">
        <v>34</v>
      </c>
      <c r="B8898">
        <v>2031</v>
      </c>
      <c r="C8898" t="s">
        <v>15</v>
      </c>
      <c r="D8898" t="s">
        <v>4</v>
      </c>
      <c r="E8898">
        <v>0</v>
      </c>
      <c r="F8898" t="s">
        <v>22</v>
      </c>
    </row>
    <row r="8899" spans="1:6" x14ac:dyDescent="0.45">
      <c r="A8899" t="s">
        <v>34</v>
      </c>
      <c r="B8899">
        <v>2031</v>
      </c>
      <c r="C8899" t="s">
        <v>5</v>
      </c>
      <c r="D8899" t="s">
        <v>5</v>
      </c>
      <c r="E8899">
        <v>2887.0235250872593</v>
      </c>
      <c r="F8899" t="s">
        <v>22</v>
      </c>
    </row>
    <row r="8900" spans="1:6" x14ac:dyDescent="0.45">
      <c r="A8900" t="s">
        <v>34</v>
      </c>
      <c r="B8900">
        <v>2031</v>
      </c>
      <c r="C8900" t="s">
        <v>16</v>
      </c>
      <c r="D8900" t="s">
        <v>6</v>
      </c>
      <c r="E8900">
        <v>0</v>
      </c>
      <c r="F8900" t="s">
        <v>22</v>
      </c>
    </row>
    <row r="8901" spans="1:6" x14ac:dyDescent="0.45">
      <c r="A8901" t="s">
        <v>34</v>
      </c>
      <c r="B8901">
        <v>2031</v>
      </c>
      <c r="C8901" t="s">
        <v>16</v>
      </c>
      <c r="D8901" t="s">
        <v>7</v>
      </c>
      <c r="E8901">
        <v>0</v>
      </c>
      <c r="F8901" t="s">
        <v>22</v>
      </c>
    </row>
    <row r="8902" spans="1:6" x14ac:dyDescent="0.45">
      <c r="A8902" t="s">
        <v>34</v>
      </c>
      <c r="B8902">
        <v>2031</v>
      </c>
      <c r="C8902" t="s">
        <v>17</v>
      </c>
      <c r="D8902" t="s">
        <v>8</v>
      </c>
      <c r="E8902">
        <v>1499.5927921676621</v>
      </c>
      <c r="F8902" t="s">
        <v>22</v>
      </c>
    </row>
    <row r="8903" spans="1:6" x14ac:dyDescent="0.45">
      <c r="A8903" t="s">
        <v>34</v>
      </c>
      <c r="B8903">
        <v>2031</v>
      </c>
      <c r="C8903" t="s">
        <v>18</v>
      </c>
      <c r="D8903" t="s">
        <v>9</v>
      </c>
      <c r="E8903">
        <v>0</v>
      </c>
      <c r="F8903" t="s">
        <v>22</v>
      </c>
    </row>
    <row r="8904" spans="1:6" x14ac:dyDescent="0.45">
      <c r="A8904" t="s">
        <v>34</v>
      </c>
      <c r="B8904">
        <v>2031</v>
      </c>
      <c r="C8904" t="s">
        <v>18</v>
      </c>
      <c r="D8904" t="s">
        <v>10</v>
      </c>
      <c r="E8904">
        <v>1387.4307329195974</v>
      </c>
      <c r="F8904" t="s">
        <v>22</v>
      </c>
    </row>
    <row r="8905" spans="1:6" x14ac:dyDescent="0.45">
      <c r="A8905" t="s">
        <v>34</v>
      </c>
      <c r="B8905">
        <v>2031</v>
      </c>
      <c r="C8905" t="s">
        <v>18</v>
      </c>
      <c r="D8905" t="s">
        <v>19</v>
      </c>
      <c r="E8905">
        <v>10.416146643540522</v>
      </c>
      <c r="F8905" t="s">
        <v>23</v>
      </c>
    </row>
    <row r="8906" spans="1:6" x14ac:dyDescent="0.45">
      <c r="A8906" t="s">
        <v>34</v>
      </c>
      <c r="B8906">
        <v>2032</v>
      </c>
      <c r="C8906" t="s">
        <v>15</v>
      </c>
      <c r="D8906" t="s">
        <v>0</v>
      </c>
      <c r="E8906">
        <v>386.70812983656322</v>
      </c>
      <c r="F8906" t="s">
        <v>22</v>
      </c>
    </row>
    <row r="8907" spans="1:6" x14ac:dyDescent="0.45">
      <c r="A8907" t="s">
        <v>34</v>
      </c>
      <c r="B8907">
        <v>2032</v>
      </c>
      <c r="C8907" t="s">
        <v>15</v>
      </c>
      <c r="D8907" t="s">
        <v>1</v>
      </c>
      <c r="E8907">
        <v>1383.4326684681148</v>
      </c>
      <c r="F8907" t="s">
        <v>22</v>
      </c>
    </row>
    <row r="8908" spans="1:6" x14ac:dyDescent="0.45">
      <c r="A8908" t="s">
        <v>34</v>
      </c>
      <c r="B8908">
        <v>2032</v>
      </c>
      <c r="C8908" t="s">
        <v>15</v>
      </c>
      <c r="D8908" t="s">
        <v>2</v>
      </c>
      <c r="E8908">
        <v>1134.6460899589506</v>
      </c>
      <c r="F8908" t="s">
        <v>22</v>
      </c>
    </row>
    <row r="8909" spans="1:6" x14ac:dyDescent="0.45">
      <c r="A8909" t="s">
        <v>34</v>
      </c>
      <c r="B8909">
        <v>2032</v>
      </c>
      <c r="C8909" t="s">
        <v>15</v>
      </c>
      <c r="D8909" t="s">
        <v>3</v>
      </c>
      <c r="E8909">
        <v>64.551806448067126</v>
      </c>
      <c r="F8909" t="s">
        <v>22</v>
      </c>
    </row>
    <row r="8910" spans="1:6" x14ac:dyDescent="0.45">
      <c r="A8910" t="s">
        <v>34</v>
      </c>
      <c r="B8910">
        <v>2032</v>
      </c>
      <c r="C8910" t="s">
        <v>15</v>
      </c>
      <c r="D8910" t="s">
        <v>4</v>
      </c>
      <c r="E8910">
        <v>0</v>
      </c>
      <c r="F8910" t="s">
        <v>22</v>
      </c>
    </row>
    <row r="8911" spans="1:6" x14ac:dyDescent="0.45">
      <c r="A8911" t="s">
        <v>34</v>
      </c>
      <c r="B8911">
        <v>2032</v>
      </c>
      <c r="C8911" t="s">
        <v>5</v>
      </c>
      <c r="D8911" t="s">
        <v>5</v>
      </c>
      <c r="E8911">
        <v>2969.3386947116956</v>
      </c>
      <c r="F8911" t="s">
        <v>22</v>
      </c>
    </row>
    <row r="8912" spans="1:6" x14ac:dyDescent="0.45">
      <c r="A8912" t="s">
        <v>34</v>
      </c>
      <c r="B8912">
        <v>2032</v>
      </c>
      <c r="C8912" t="s">
        <v>16</v>
      </c>
      <c r="D8912" t="s">
        <v>6</v>
      </c>
      <c r="E8912">
        <v>0</v>
      </c>
      <c r="F8912" t="s">
        <v>22</v>
      </c>
    </row>
    <row r="8913" spans="1:6" x14ac:dyDescent="0.45">
      <c r="A8913" t="s">
        <v>34</v>
      </c>
      <c r="B8913">
        <v>2032</v>
      </c>
      <c r="C8913" t="s">
        <v>16</v>
      </c>
      <c r="D8913" t="s">
        <v>7</v>
      </c>
      <c r="E8913">
        <v>0</v>
      </c>
      <c r="F8913" t="s">
        <v>22</v>
      </c>
    </row>
    <row r="8914" spans="1:6" x14ac:dyDescent="0.45">
      <c r="A8914" t="s">
        <v>34</v>
      </c>
      <c r="B8914">
        <v>2032</v>
      </c>
      <c r="C8914" t="s">
        <v>17</v>
      </c>
      <c r="D8914" t="s">
        <v>8</v>
      </c>
      <c r="E8914">
        <v>1412.6164102219377</v>
      </c>
      <c r="F8914" t="s">
        <v>22</v>
      </c>
    </row>
    <row r="8915" spans="1:6" x14ac:dyDescent="0.45">
      <c r="A8915" t="s">
        <v>34</v>
      </c>
      <c r="B8915">
        <v>2032</v>
      </c>
      <c r="C8915" t="s">
        <v>18</v>
      </c>
      <c r="D8915" t="s">
        <v>9</v>
      </c>
      <c r="E8915">
        <v>0</v>
      </c>
      <c r="F8915" t="s">
        <v>22</v>
      </c>
    </row>
    <row r="8916" spans="1:6" x14ac:dyDescent="0.45">
      <c r="A8916" t="s">
        <v>34</v>
      </c>
      <c r="B8916">
        <v>2032</v>
      </c>
      <c r="C8916" t="s">
        <v>18</v>
      </c>
      <c r="D8916" t="s">
        <v>10</v>
      </c>
      <c r="E8916">
        <v>1556.7222844897581</v>
      </c>
      <c r="F8916" t="s">
        <v>22</v>
      </c>
    </row>
    <row r="8917" spans="1:6" x14ac:dyDescent="0.45">
      <c r="A8917" t="s">
        <v>34</v>
      </c>
      <c r="B8917">
        <v>2032</v>
      </c>
      <c r="C8917" t="s">
        <v>18</v>
      </c>
      <c r="D8917" t="s">
        <v>19</v>
      </c>
      <c r="E8917">
        <v>11.687104237911097</v>
      </c>
      <c r="F8917" t="s">
        <v>23</v>
      </c>
    </row>
    <row r="8918" spans="1:6" x14ac:dyDescent="0.45">
      <c r="A8918" t="s">
        <v>34</v>
      </c>
      <c r="B8918">
        <v>2033</v>
      </c>
      <c r="C8918" t="s">
        <v>15</v>
      </c>
      <c r="D8918" t="s">
        <v>0</v>
      </c>
      <c r="E8918">
        <v>433.87034241382287</v>
      </c>
      <c r="F8918" t="s">
        <v>22</v>
      </c>
    </row>
    <row r="8919" spans="1:6" x14ac:dyDescent="0.45">
      <c r="A8919" t="s">
        <v>34</v>
      </c>
      <c r="B8919">
        <v>2033</v>
      </c>
      <c r="C8919" t="s">
        <v>15</v>
      </c>
      <c r="D8919" t="s">
        <v>1</v>
      </c>
      <c r="E8919">
        <v>1392.948546534772</v>
      </c>
      <c r="F8919" t="s">
        <v>22</v>
      </c>
    </row>
    <row r="8920" spans="1:6" x14ac:dyDescent="0.45">
      <c r="A8920" t="s">
        <v>34</v>
      </c>
      <c r="B8920">
        <v>2033</v>
      </c>
      <c r="C8920" t="s">
        <v>15</v>
      </c>
      <c r="D8920" t="s">
        <v>2</v>
      </c>
      <c r="E8920">
        <v>1171.7379795717948</v>
      </c>
      <c r="F8920" t="s">
        <v>22</v>
      </c>
    </row>
    <row r="8921" spans="1:6" x14ac:dyDescent="0.45">
      <c r="A8921" t="s">
        <v>34</v>
      </c>
      <c r="B8921">
        <v>2033</v>
      </c>
      <c r="C8921" t="s">
        <v>15</v>
      </c>
      <c r="D8921" t="s">
        <v>3</v>
      </c>
      <c r="E8921">
        <v>66.297085865751811</v>
      </c>
      <c r="F8921" t="s">
        <v>22</v>
      </c>
    </row>
    <row r="8922" spans="1:6" x14ac:dyDescent="0.45">
      <c r="A8922" t="s">
        <v>34</v>
      </c>
      <c r="B8922">
        <v>2033</v>
      </c>
      <c r="C8922" t="s">
        <v>15</v>
      </c>
      <c r="D8922" t="s">
        <v>4</v>
      </c>
      <c r="E8922">
        <v>0</v>
      </c>
      <c r="F8922" t="s">
        <v>22</v>
      </c>
    </row>
    <row r="8923" spans="1:6" x14ac:dyDescent="0.45">
      <c r="A8923" t="s">
        <v>34</v>
      </c>
      <c r="B8923">
        <v>2033</v>
      </c>
      <c r="C8923" t="s">
        <v>5</v>
      </c>
      <c r="D8923" t="s">
        <v>5</v>
      </c>
      <c r="E8923">
        <v>3064.8539543861416</v>
      </c>
      <c r="F8923" t="s">
        <v>22</v>
      </c>
    </row>
    <row r="8924" spans="1:6" x14ac:dyDescent="0.45">
      <c r="A8924" t="s">
        <v>34</v>
      </c>
      <c r="B8924">
        <v>2033</v>
      </c>
      <c r="C8924" t="s">
        <v>16</v>
      </c>
      <c r="D8924" t="s">
        <v>6</v>
      </c>
      <c r="E8924">
        <v>0</v>
      </c>
      <c r="F8924" t="s">
        <v>22</v>
      </c>
    </row>
    <row r="8925" spans="1:6" x14ac:dyDescent="0.45">
      <c r="A8925" t="s">
        <v>34</v>
      </c>
      <c r="B8925">
        <v>2033</v>
      </c>
      <c r="C8925" t="s">
        <v>16</v>
      </c>
      <c r="D8925" t="s">
        <v>7</v>
      </c>
      <c r="E8925">
        <v>0</v>
      </c>
      <c r="F8925" t="s">
        <v>22</v>
      </c>
    </row>
    <row r="8926" spans="1:6" x14ac:dyDescent="0.45">
      <c r="A8926" t="s">
        <v>34</v>
      </c>
      <c r="B8926">
        <v>2033</v>
      </c>
      <c r="C8926" t="s">
        <v>17</v>
      </c>
      <c r="D8926" t="s">
        <v>8</v>
      </c>
      <c r="E8926">
        <v>1330.6846584290647</v>
      </c>
      <c r="F8926" t="s">
        <v>22</v>
      </c>
    </row>
    <row r="8927" spans="1:6" x14ac:dyDescent="0.45">
      <c r="A8927" t="s">
        <v>34</v>
      </c>
      <c r="B8927">
        <v>2033</v>
      </c>
      <c r="C8927" t="s">
        <v>18</v>
      </c>
      <c r="D8927" t="s">
        <v>9</v>
      </c>
      <c r="E8927">
        <v>0</v>
      </c>
      <c r="F8927" t="s">
        <v>22</v>
      </c>
    </row>
    <row r="8928" spans="1:6" x14ac:dyDescent="0.45">
      <c r="A8928" t="s">
        <v>34</v>
      </c>
      <c r="B8928">
        <v>2033</v>
      </c>
      <c r="C8928" t="s">
        <v>18</v>
      </c>
      <c r="D8928" t="s">
        <v>10</v>
      </c>
      <c r="E8928">
        <v>1734.1692959570769</v>
      </c>
      <c r="F8928" t="s">
        <v>22</v>
      </c>
    </row>
    <row r="8929" spans="1:6" x14ac:dyDescent="0.45">
      <c r="A8929" t="s">
        <v>34</v>
      </c>
      <c r="B8929">
        <v>2033</v>
      </c>
      <c r="C8929" t="s">
        <v>18</v>
      </c>
      <c r="D8929" t="s">
        <v>19</v>
      </c>
      <c r="E8929">
        <v>13.019289008686762</v>
      </c>
      <c r="F8929" t="s">
        <v>23</v>
      </c>
    </row>
    <row r="8930" spans="1:6" x14ac:dyDescent="0.45">
      <c r="A8930" t="s">
        <v>34</v>
      </c>
      <c r="B8930">
        <v>2034</v>
      </c>
      <c r="C8930" t="s">
        <v>15</v>
      </c>
      <c r="D8930" t="s">
        <v>0</v>
      </c>
      <c r="E8930">
        <v>491.03840539215543</v>
      </c>
      <c r="F8930" t="s">
        <v>22</v>
      </c>
    </row>
    <row r="8931" spans="1:6" x14ac:dyDescent="0.45">
      <c r="A8931" t="s">
        <v>34</v>
      </c>
      <c r="B8931">
        <v>2034</v>
      </c>
      <c r="C8931" t="s">
        <v>15</v>
      </c>
      <c r="D8931" t="s">
        <v>1</v>
      </c>
      <c r="E8931">
        <v>1389.4169087437583</v>
      </c>
      <c r="F8931" t="s">
        <v>22</v>
      </c>
    </row>
    <row r="8932" spans="1:6" x14ac:dyDescent="0.45">
      <c r="A8932" t="s">
        <v>34</v>
      </c>
      <c r="B8932">
        <v>2034</v>
      </c>
      <c r="C8932" t="s">
        <v>15</v>
      </c>
      <c r="D8932" t="s">
        <v>2</v>
      </c>
      <c r="E8932">
        <v>1197.6896369577507</v>
      </c>
      <c r="F8932" t="s">
        <v>22</v>
      </c>
    </row>
    <row r="8933" spans="1:6" x14ac:dyDescent="0.45">
      <c r="A8933" t="s">
        <v>34</v>
      </c>
      <c r="B8933">
        <v>2034</v>
      </c>
      <c r="C8933" t="s">
        <v>15</v>
      </c>
      <c r="D8933" t="s">
        <v>3</v>
      </c>
      <c r="E8933">
        <v>67.857404846307617</v>
      </c>
      <c r="F8933" t="s">
        <v>22</v>
      </c>
    </row>
    <row r="8934" spans="1:6" x14ac:dyDescent="0.45">
      <c r="A8934" t="s">
        <v>34</v>
      </c>
      <c r="B8934">
        <v>2034</v>
      </c>
      <c r="C8934" t="s">
        <v>15</v>
      </c>
      <c r="D8934" t="s">
        <v>4</v>
      </c>
      <c r="E8934">
        <v>0</v>
      </c>
      <c r="F8934" t="s">
        <v>22</v>
      </c>
    </row>
    <row r="8935" spans="1:6" x14ac:dyDescent="0.45">
      <c r="A8935" t="s">
        <v>34</v>
      </c>
      <c r="B8935">
        <v>2034</v>
      </c>
      <c r="C8935" t="s">
        <v>5</v>
      </c>
      <c r="D8935" t="s">
        <v>5</v>
      </c>
      <c r="E8935">
        <v>3146.0023559399719</v>
      </c>
      <c r="F8935" t="s">
        <v>22</v>
      </c>
    </row>
    <row r="8936" spans="1:6" x14ac:dyDescent="0.45">
      <c r="A8936" t="s">
        <v>34</v>
      </c>
      <c r="B8936">
        <v>2034</v>
      </c>
      <c r="C8936" t="s">
        <v>16</v>
      </c>
      <c r="D8936" t="s">
        <v>6</v>
      </c>
      <c r="E8936">
        <v>0</v>
      </c>
      <c r="F8936" t="s">
        <v>22</v>
      </c>
    </row>
    <row r="8937" spans="1:6" x14ac:dyDescent="0.45">
      <c r="A8937" t="s">
        <v>34</v>
      </c>
      <c r="B8937">
        <v>2034</v>
      </c>
      <c r="C8937" t="s">
        <v>16</v>
      </c>
      <c r="D8937" t="s">
        <v>7</v>
      </c>
      <c r="E8937">
        <v>0</v>
      </c>
      <c r="F8937" t="s">
        <v>22</v>
      </c>
    </row>
    <row r="8938" spans="1:6" x14ac:dyDescent="0.45">
      <c r="A8938" t="s">
        <v>34</v>
      </c>
      <c r="B8938">
        <v>2034</v>
      </c>
      <c r="C8938" t="s">
        <v>17</v>
      </c>
      <c r="D8938" t="s">
        <v>8</v>
      </c>
      <c r="E8938">
        <v>1253.5049482401791</v>
      </c>
      <c r="F8938" t="s">
        <v>22</v>
      </c>
    </row>
    <row r="8939" spans="1:6" x14ac:dyDescent="0.45">
      <c r="A8939" t="s">
        <v>34</v>
      </c>
      <c r="B8939">
        <v>2034</v>
      </c>
      <c r="C8939" t="s">
        <v>18</v>
      </c>
      <c r="D8939" t="s">
        <v>9</v>
      </c>
      <c r="E8939">
        <v>0</v>
      </c>
      <c r="F8939" t="s">
        <v>22</v>
      </c>
    </row>
    <row r="8940" spans="1:6" x14ac:dyDescent="0.45">
      <c r="A8940" t="s">
        <v>34</v>
      </c>
      <c r="B8940">
        <v>2034</v>
      </c>
      <c r="C8940" t="s">
        <v>18</v>
      </c>
      <c r="D8940" t="s">
        <v>10</v>
      </c>
      <c r="E8940">
        <v>1892.4974076997928</v>
      </c>
      <c r="F8940" t="s">
        <v>22</v>
      </c>
    </row>
    <row r="8941" spans="1:6" x14ac:dyDescent="0.45">
      <c r="A8941" t="s">
        <v>34</v>
      </c>
      <c r="B8941">
        <v>2034</v>
      </c>
      <c r="C8941" t="s">
        <v>18</v>
      </c>
      <c r="D8941" t="s">
        <v>19</v>
      </c>
      <c r="E8941">
        <v>14.207938496244692</v>
      </c>
      <c r="F8941" t="s">
        <v>23</v>
      </c>
    </row>
    <row r="8942" spans="1:6" x14ac:dyDescent="0.45">
      <c r="A8942" t="s">
        <v>34</v>
      </c>
      <c r="B8942">
        <v>2035</v>
      </c>
      <c r="C8942" t="s">
        <v>15</v>
      </c>
      <c r="D8942" t="s">
        <v>0</v>
      </c>
      <c r="E8942">
        <v>560.76375940751495</v>
      </c>
      <c r="F8942" t="s">
        <v>22</v>
      </c>
    </row>
    <row r="8943" spans="1:6" x14ac:dyDescent="0.45">
      <c r="A8943" t="s">
        <v>34</v>
      </c>
      <c r="B8943">
        <v>2035</v>
      </c>
      <c r="C8943" t="s">
        <v>15</v>
      </c>
      <c r="D8943" t="s">
        <v>1</v>
      </c>
      <c r="E8943">
        <v>1396.0284777684217</v>
      </c>
      <c r="F8943" t="s">
        <v>22</v>
      </c>
    </row>
    <row r="8944" spans="1:6" x14ac:dyDescent="0.45">
      <c r="A8944" t="s">
        <v>34</v>
      </c>
      <c r="B8944">
        <v>2035</v>
      </c>
      <c r="C8944" t="s">
        <v>15</v>
      </c>
      <c r="D8944" t="s">
        <v>2</v>
      </c>
      <c r="E8944">
        <v>1224.4443918028956</v>
      </c>
      <c r="F8944" t="s">
        <v>22</v>
      </c>
    </row>
    <row r="8945" spans="1:6" x14ac:dyDescent="0.45">
      <c r="A8945" t="s">
        <v>34</v>
      </c>
      <c r="B8945">
        <v>2035</v>
      </c>
      <c r="C8945" t="s">
        <v>15</v>
      </c>
      <c r="D8945" t="s">
        <v>3</v>
      </c>
      <c r="E8945">
        <v>57.429925791891918</v>
      </c>
      <c r="F8945" t="s">
        <v>22</v>
      </c>
    </row>
    <row r="8946" spans="1:6" x14ac:dyDescent="0.45">
      <c r="A8946" t="s">
        <v>34</v>
      </c>
      <c r="B8946">
        <v>2035</v>
      </c>
      <c r="C8946" t="s">
        <v>15</v>
      </c>
      <c r="D8946" t="s">
        <v>4</v>
      </c>
      <c r="E8946">
        <v>0</v>
      </c>
      <c r="F8946" t="s">
        <v>22</v>
      </c>
    </row>
    <row r="8947" spans="1:6" x14ac:dyDescent="0.45">
      <c r="A8947" t="s">
        <v>34</v>
      </c>
      <c r="B8947">
        <v>2035</v>
      </c>
      <c r="C8947" t="s">
        <v>5</v>
      </c>
      <c r="D8947" t="s">
        <v>5</v>
      </c>
      <c r="E8947">
        <v>3238.6665547707239</v>
      </c>
      <c r="F8947" t="s">
        <v>22</v>
      </c>
    </row>
    <row r="8948" spans="1:6" x14ac:dyDescent="0.45">
      <c r="A8948" t="s">
        <v>34</v>
      </c>
      <c r="B8948">
        <v>2035</v>
      </c>
      <c r="C8948" t="s">
        <v>16</v>
      </c>
      <c r="D8948" t="s">
        <v>6</v>
      </c>
      <c r="E8948">
        <v>0</v>
      </c>
      <c r="F8948" t="s">
        <v>22</v>
      </c>
    </row>
    <row r="8949" spans="1:6" x14ac:dyDescent="0.45">
      <c r="A8949" t="s">
        <v>34</v>
      </c>
      <c r="B8949">
        <v>2035</v>
      </c>
      <c r="C8949" t="s">
        <v>16</v>
      </c>
      <c r="D8949" t="s">
        <v>7</v>
      </c>
      <c r="E8949">
        <v>0</v>
      </c>
      <c r="F8949" t="s">
        <v>22</v>
      </c>
    </row>
    <row r="8950" spans="1:6" x14ac:dyDescent="0.45">
      <c r="A8950" t="s">
        <v>34</v>
      </c>
      <c r="B8950">
        <v>2035</v>
      </c>
      <c r="C8950" t="s">
        <v>17</v>
      </c>
      <c r="D8950" t="s">
        <v>8</v>
      </c>
      <c r="E8950">
        <v>1180.8016612422489</v>
      </c>
      <c r="F8950" t="s">
        <v>22</v>
      </c>
    </row>
    <row r="8951" spans="1:6" x14ac:dyDescent="0.45">
      <c r="A8951" t="s">
        <v>34</v>
      </c>
      <c r="B8951">
        <v>2035</v>
      </c>
      <c r="C8951" t="s">
        <v>18</v>
      </c>
      <c r="D8951" t="s">
        <v>9</v>
      </c>
      <c r="E8951">
        <v>0</v>
      </c>
      <c r="F8951" t="s">
        <v>22</v>
      </c>
    </row>
    <row r="8952" spans="1:6" x14ac:dyDescent="0.45">
      <c r="A8952" t="s">
        <v>34</v>
      </c>
      <c r="B8952">
        <v>2035</v>
      </c>
      <c r="C8952" t="s">
        <v>18</v>
      </c>
      <c r="D8952" t="s">
        <v>10</v>
      </c>
      <c r="E8952">
        <v>2057.8648935284755</v>
      </c>
      <c r="F8952" t="s">
        <v>22</v>
      </c>
    </row>
    <row r="8953" spans="1:6" x14ac:dyDescent="0.45">
      <c r="A8953" t="s">
        <v>34</v>
      </c>
      <c r="B8953">
        <v>2035</v>
      </c>
      <c r="C8953" t="s">
        <v>18</v>
      </c>
      <c r="D8953" t="s">
        <v>19</v>
      </c>
      <c r="E8953">
        <v>15.449436137601168</v>
      </c>
      <c r="F8953" t="s">
        <v>23</v>
      </c>
    </row>
    <row r="8954" spans="1:6" x14ac:dyDescent="0.45">
      <c r="A8954" t="s">
        <v>34</v>
      </c>
      <c r="B8954">
        <v>2036</v>
      </c>
      <c r="C8954" t="s">
        <v>15</v>
      </c>
      <c r="D8954" t="s">
        <v>0</v>
      </c>
      <c r="E8954">
        <v>582.63804103733116</v>
      </c>
      <c r="F8954" t="s">
        <v>22</v>
      </c>
    </row>
    <row r="8955" spans="1:6" x14ac:dyDescent="0.45">
      <c r="A8955" t="s">
        <v>34</v>
      </c>
      <c r="B8955">
        <v>2036</v>
      </c>
      <c r="C8955" t="s">
        <v>15</v>
      </c>
      <c r="D8955" t="s">
        <v>1</v>
      </c>
      <c r="E8955">
        <v>1400.4669323491282</v>
      </c>
      <c r="F8955" t="s">
        <v>22</v>
      </c>
    </row>
    <row r="8956" spans="1:6" x14ac:dyDescent="0.45">
      <c r="A8956" t="s">
        <v>34</v>
      </c>
      <c r="B8956">
        <v>2036</v>
      </c>
      <c r="C8956" t="s">
        <v>15</v>
      </c>
      <c r="D8956" t="s">
        <v>2</v>
      </c>
      <c r="E8956">
        <v>1239.5869009890432</v>
      </c>
      <c r="F8956" t="s">
        <v>22</v>
      </c>
    </row>
    <row r="8957" spans="1:6" x14ac:dyDescent="0.45">
      <c r="A8957" t="s">
        <v>34</v>
      </c>
      <c r="B8957">
        <v>2036</v>
      </c>
      <c r="C8957" t="s">
        <v>15</v>
      </c>
      <c r="D8957" t="s">
        <v>3</v>
      </c>
      <c r="E8957">
        <v>58.558167410155313</v>
      </c>
      <c r="F8957" t="s">
        <v>22</v>
      </c>
    </row>
    <row r="8958" spans="1:6" x14ac:dyDescent="0.45">
      <c r="A8958" t="s">
        <v>34</v>
      </c>
      <c r="B8958">
        <v>2036</v>
      </c>
      <c r="C8958" t="s">
        <v>15</v>
      </c>
      <c r="D8958" t="s">
        <v>4</v>
      </c>
      <c r="E8958">
        <v>0</v>
      </c>
      <c r="F8958" t="s">
        <v>22</v>
      </c>
    </row>
    <row r="8959" spans="1:6" x14ac:dyDescent="0.45">
      <c r="A8959" t="s">
        <v>34</v>
      </c>
      <c r="B8959">
        <v>2036</v>
      </c>
      <c r="C8959" t="s">
        <v>5</v>
      </c>
      <c r="D8959" t="s">
        <v>5</v>
      </c>
      <c r="E8959">
        <v>3281.2500417856577</v>
      </c>
      <c r="F8959" t="s">
        <v>22</v>
      </c>
    </row>
    <row r="8960" spans="1:6" x14ac:dyDescent="0.45">
      <c r="A8960" t="s">
        <v>34</v>
      </c>
      <c r="B8960">
        <v>2036</v>
      </c>
      <c r="C8960" t="s">
        <v>16</v>
      </c>
      <c r="D8960" t="s">
        <v>6</v>
      </c>
      <c r="E8960">
        <v>0</v>
      </c>
      <c r="F8960" t="s">
        <v>22</v>
      </c>
    </row>
    <row r="8961" spans="1:6" x14ac:dyDescent="0.45">
      <c r="A8961" t="s">
        <v>34</v>
      </c>
      <c r="B8961">
        <v>2036</v>
      </c>
      <c r="C8961" t="s">
        <v>16</v>
      </c>
      <c r="D8961" t="s">
        <v>7</v>
      </c>
      <c r="E8961">
        <v>0</v>
      </c>
      <c r="F8961" t="s">
        <v>22</v>
      </c>
    </row>
    <row r="8962" spans="1:6" x14ac:dyDescent="0.45">
      <c r="A8962" t="s">
        <v>34</v>
      </c>
      <c r="B8962">
        <v>2036</v>
      </c>
      <c r="C8962" t="s">
        <v>17</v>
      </c>
      <c r="D8962" t="s">
        <v>8</v>
      </c>
      <c r="E8962">
        <v>1112.3151648901985</v>
      </c>
      <c r="F8962" t="s">
        <v>22</v>
      </c>
    </row>
    <row r="8963" spans="1:6" x14ac:dyDescent="0.45">
      <c r="A8963" t="s">
        <v>34</v>
      </c>
      <c r="B8963">
        <v>2036</v>
      </c>
      <c r="C8963" t="s">
        <v>18</v>
      </c>
      <c r="D8963" t="s">
        <v>9</v>
      </c>
      <c r="E8963">
        <v>0</v>
      </c>
      <c r="F8963" t="s">
        <v>22</v>
      </c>
    </row>
    <row r="8964" spans="1:6" x14ac:dyDescent="0.45">
      <c r="A8964" t="s">
        <v>34</v>
      </c>
      <c r="B8964">
        <v>2036</v>
      </c>
      <c r="C8964" t="s">
        <v>18</v>
      </c>
      <c r="D8964" t="s">
        <v>10</v>
      </c>
      <c r="E8964">
        <v>2168.9348768954596</v>
      </c>
      <c r="F8964" t="s">
        <v>22</v>
      </c>
    </row>
    <row r="8965" spans="1:6" x14ac:dyDescent="0.45">
      <c r="A8965" t="s">
        <v>34</v>
      </c>
      <c r="B8965">
        <v>2036</v>
      </c>
      <c r="C8965" t="s">
        <v>18</v>
      </c>
      <c r="D8965" t="s">
        <v>19</v>
      </c>
      <c r="E8965">
        <v>16.283294871587536</v>
      </c>
      <c r="F8965" t="s">
        <v>23</v>
      </c>
    </row>
    <row r="8966" spans="1:6" x14ac:dyDescent="0.45">
      <c r="A8966" t="s">
        <v>34</v>
      </c>
      <c r="B8966">
        <v>2037</v>
      </c>
      <c r="C8966" t="s">
        <v>15</v>
      </c>
      <c r="D8966" t="s">
        <v>0</v>
      </c>
      <c r="E8966">
        <v>646.04407618045695</v>
      </c>
      <c r="F8966" t="s">
        <v>22</v>
      </c>
    </row>
    <row r="8967" spans="1:6" x14ac:dyDescent="0.45">
      <c r="A8967" t="s">
        <v>34</v>
      </c>
      <c r="B8967">
        <v>2037</v>
      </c>
      <c r="C8967" t="s">
        <v>15</v>
      </c>
      <c r="D8967" t="s">
        <v>1</v>
      </c>
      <c r="E8967">
        <v>1407.5163090470794</v>
      </c>
      <c r="F8967" t="s">
        <v>22</v>
      </c>
    </row>
    <row r="8968" spans="1:6" x14ac:dyDescent="0.45">
      <c r="A8968" t="s">
        <v>34</v>
      </c>
      <c r="B8968">
        <v>2037</v>
      </c>
      <c r="C8968" t="s">
        <v>15</v>
      </c>
      <c r="D8968" t="s">
        <v>2</v>
      </c>
      <c r="E8968">
        <v>1262.127857470809</v>
      </c>
      <c r="F8968" t="s">
        <v>22</v>
      </c>
    </row>
    <row r="8969" spans="1:6" x14ac:dyDescent="0.45">
      <c r="A8969" t="s">
        <v>34</v>
      </c>
      <c r="B8969">
        <v>2037</v>
      </c>
      <c r="C8969" t="s">
        <v>15</v>
      </c>
      <c r="D8969" t="s">
        <v>3</v>
      </c>
      <c r="E8969">
        <v>60.000604561822811</v>
      </c>
      <c r="F8969" t="s">
        <v>22</v>
      </c>
    </row>
    <row r="8970" spans="1:6" x14ac:dyDescent="0.45">
      <c r="A8970" t="s">
        <v>34</v>
      </c>
      <c r="B8970">
        <v>2037</v>
      </c>
      <c r="C8970" t="s">
        <v>15</v>
      </c>
      <c r="D8970" t="s">
        <v>4</v>
      </c>
      <c r="E8970">
        <v>0</v>
      </c>
      <c r="F8970" t="s">
        <v>22</v>
      </c>
    </row>
    <row r="8971" spans="1:6" x14ac:dyDescent="0.45">
      <c r="A8971" t="s">
        <v>34</v>
      </c>
      <c r="B8971">
        <v>2037</v>
      </c>
      <c r="C8971" t="s">
        <v>5</v>
      </c>
      <c r="D8971" t="s">
        <v>5</v>
      </c>
      <c r="E8971">
        <v>3375.6888472601681</v>
      </c>
      <c r="F8971" t="s">
        <v>22</v>
      </c>
    </row>
    <row r="8972" spans="1:6" x14ac:dyDescent="0.45">
      <c r="A8972" t="s">
        <v>34</v>
      </c>
      <c r="B8972">
        <v>2037</v>
      </c>
      <c r="C8972" t="s">
        <v>16</v>
      </c>
      <c r="D8972" t="s">
        <v>6</v>
      </c>
      <c r="E8972">
        <v>0</v>
      </c>
      <c r="F8972" t="s">
        <v>22</v>
      </c>
    </row>
    <row r="8973" spans="1:6" x14ac:dyDescent="0.45">
      <c r="A8973" t="s">
        <v>34</v>
      </c>
      <c r="B8973">
        <v>2037</v>
      </c>
      <c r="C8973" t="s">
        <v>16</v>
      </c>
      <c r="D8973" t="s">
        <v>7</v>
      </c>
      <c r="E8973">
        <v>0</v>
      </c>
      <c r="F8973" t="s">
        <v>22</v>
      </c>
    </row>
    <row r="8974" spans="1:6" x14ac:dyDescent="0.45">
      <c r="A8974" t="s">
        <v>34</v>
      </c>
      <c r="B8974">
        <v>2037</v>
      </c>
      <c r="C8974" t="s">
        <v>17</v>
      </c>
      <c r="D8974" t="s">
        <v>8</v>
      </c>
      <c r="E8974">
        <v>1047.8008853265669</v>
      </c>
      <c r="F8974" t="s">
        <v>22</v>
      </c>
    </row>
    <row r="8975" spans="1:6" x14ac:dyDescent="0.45">
      <c r="A8975" t="s">
        <v>34</v>
      </c>
      <c r="B8975">
        <v>2037</v>
      </c>
      <c r="C8975" t="s">
        <v>18</v>
      </c>
      <c r="D8975" t="s">
        <v>9</v>
      </c>
      <c r="E8975">
        <v>0</v>
      </c>
      <c r="F8975" t="s">
        <v>22</v>
      </c>
    </row>
    <row r="8976" spans="1:6" x14ac:dyDescent="0.45">
      <c r="A8976" t="s">
        <v>34</v>
      </c>
      <c r="B8976">
        <v>2037</v>
      </c>
      <c r="C8976" t="s">
        <v>18</v>
      </c>
      <c r="D8976" t="s">
        <v>10</v>
      </c>
      <c r="E8976">
        <v>2327.8879619336012</v>
      </c>
      <c r="F8976" t="s">
        <v>22</v>
      </c>
    </row>
    <row r="8977" spans="1:6" x14ac:dyDescent="0.45">
      <c r="A8977" t="s">
        <v>34</v>
      </c>
      <c r="B8977">
        <v>2037</v>
      </c>
      <c r="C8977" t="s">
        <v>18</v>
      </c>
      <c r="D8977" t="s">
        <v>19</v>
      </c>
      <c r="E8977">
        <v>17.476636350852864</v>
      </c>
      <c r="F8977" t="s">
        <v>23</v>
      </c>
    </row>
    <row r="8978" spans="1:6" x14ac:dyDescent="0.45">
      <c r="A8978" t="s">
        <v>34</v>
      </c>
      <c r="B8978">
        <v>2038</v>
      </c>
      <c r="C8978" t="s">
        <v>15</v>
      </c>
      <c r="D8978" t="s">
        <v>0</v>
      </c>
      <c r="E8978">
        <v>703.68110591630807</v>
      </c>
      <c r="F8978" t="s">
        <v>22</v>
      </c>
    </row>
    <row r="8979" spans="1:6" x14ac:dyDescent="0.45">
      <c r="A8979" t="s">
        <v>34</v>
      </c>
      <c r="B8979">
        <v>2038</v>
      </c>
      <c r="C8979" t="s">
        <v>15</v>
      </c>
      <c r="D8979" t="s">
        <v>1</v>
      </c>
      <c r="E8979">
        <v>1417.3285378308174</v>
      </c>
      <c r="F8979" t="s">
        <v>22</v>
      </c>
    </row>
    <row r="8980" spans="1:6" x14ac:dyDescent="0.45">
      <c r="A8980" t="s">
        <v>34</v>
      </c>
      <c r="B8980">
        <v>2038</v>
      </c>
      <c r="C8980" t="s">
        <v>15</v>
      </c>
      <c r="D8980" t="s">
        <v>2</v>
      </c>
      <c r="E8980">
        <v>1279.3852621331289</v>
      </c>
      <c r="F8980" t="s">
        <v>22</v>
      </c>
    </row>
    <row r="8981" spans="1:6" x14ac:dyDescent="0.45">
      <c r="A8981" t="s">
        <v>34</v>
      </c>
      <c r="B8981">
        <v>2038</v>
      </c>
      <c r="C8981" t="s">
        <v>15</v>
      </c>
      <c r="D8981" t="s">
        <v>3</v>
      </c>
      <c r="E8981">
        <v>61.283688791228123</v>
      </c>
      <c r="F8981" t="s">
        <v>22</v>
      </c>
    </row>
    <row r="8982" spans="1:6" x14ac:dyDescent="0.45">
      <c r="A8982" t="s">
        <v>34</v>
      </c>
      <c r="B8982">
        <v>2038</v>
      </c>
      <c r="C8982" t="s">
        <v>15</v>
      </c>
      <c r="D8982" t="s">
        <v>4</v>
      </c>
      <c r="E8982">
        <v>0</v>
      </c>
      <c r="F8982" t="s">
        <v>22</v>
      </c>
    </row>
    <row r="8983" spans="1:6" x14ac:dyDescent="0.45">
      <c r="A8983" t="s">
        <v>34</v>
      </c>
      <c r="B8983">
        <v>2038</v>
      </c>
      <c r="C8983" t="s">
        <v>5</v>
      </c>
      <c r="D8983" t="s">
        <v>5</v>
      </c>
      <c r="E8983">
        <v>3461.6785946714822</v>
      </c>
      <c r="F8983" t="s">
        <v>22</v>
      </c>
    </row>
    <row r="8984" spans="1:6" x14ac:dyDescent="0.45">
      <c r="A8984" t="s">
        <v>34</v>
      </c>
      <c r="B8984">
        <v>2038</v>
      </c>
      <c r="C8984" t="s">
        <v>16</v>
      </c>
      <c r="D8984" t="s">
        <v>6</v>
      </c>
      <c r="E8984">
        <v>0</v>
      </c>
      <c r="F8984" t="s">
        <v>22</v>
      </c>
    </row>
    <row r="8985" spans="1:6" x14ac:dyDescent="0.45">
      <c r="A8985" t="s">
        <v>34</v>
      </c>
      <c r="B8985">
        <v>2038</v>
      </c>
      <c r="C8985" t="s">
        <v>16</v>
      </c>
      <c r="D8985" t="s">
        <v>7</v>
      </c>
      <c r="E8985">
        <v>0</v>
      </c>
      <c r="F8985" t="s">
        <v>22</v>
      </c>
    </row>
    <row r="8986" spans="1:6" x14ac:dyDescent="0.45">
      <c r="A8986" t="s">
        <v>34</v>
      </c>
      <c r="B8986">
        <v>2038</v>
      </c>
      <c r="C8986" t="s">
        <v>17</v>
      </c>
      <c r="D8986" t="s">
        <v>8</v>
      </c>
      <c r="E8986">
        <v>987.02843397762581</v>
      </c>
      <c r="F8986" t="s">
        <v>22</v>
      </c>
    </row>
    <row r="8987" spans="1:6" x14ac:dyDescent="0.45">
      <c r="A8987" t="s">
        <v>34</v>
      </c>
      <c r="B8987">
        <v>2038</v>
      </c>
      <c r="C8987" t="s">
        <v>18</v>
      </c>
      <c r="D8987" t="s">
        <v>9</v>
      </c>
      <c r="E8987">
        <v>0</v>
      </c>
      <c r="F8987" t="s">
        <v>22</v>
      </c>
    </row>
    <row r="8988" spans="1:6" x14ac:dyDescent="0.45">
      <c r="A8988" t="s">
        <v>34</v>
      </c>
      <c r="B8988">
        <v>2038</v>
      </c>
      <c r="C8988" t="s">
        <v>18</v>
      </c>
      <c r="D8988" t="s">
        <v>10</v>
      </c>
      <c r="E8988">
        <v>2474.6501606938568</v>
      </c>
      <c r="F8988" t="s">
        <v>22</v>
      </c>
    </row>
    <row r="8989" spans="1:6" x14ac:dyDescent="0.45">
      <c r="A8989" t="s">
        <v>34</v>
      </c>
      <c r="B8989">
        <v>2038</v>
      </c>
      <c r="C8989" t="s">
        <v>18</v>
      </c>
      <c r="D8989" t="s">
        <v>19</v>
      </c>
      <c r="E8989">
        <v>18.578454659863791</v>
      </c>
      <c r="F8989" t="s">
        <v>23</v>
      </c>
    </row>
    <row r="8990" spans="1:6" x14ac:dyDescent="0.45">
      <c r="A8990" t="s">
        <v>34</v>
      </c>
      <c r="B8990">
        <v>2039</v>
      </c>
      <c r="C8990" t="s">
        <v>15</v>
      </c>
      <c r="D8990" t="s">
        <v>0</v>
      </c>
      <c r="E8990">
        <v>704.18472502015049</v>
      </c>
      <c r="F8990" t="s">
        <v>22</v>
      </c>
    </row>
    <row r="8991" spans="1:6" x14ac:dyDescent="0.45">
      <c r="A8991" t="s">
        <v>34</v>
      </c>
      <c r="B8991">
        <v>2039</v>
      </c>
      <c r="C8991" t="s">
        <v>15</v>
      </c>
      <c r="D8991" t="s">
        <v>1</v>
      </c>
      <c r="E8991">
        <v>1426.3228387337094</v>
      </c>
      <c r="F8991" t="s">
        <v>22</v>
      </c>
    </row>
    <row r="8992" spans="1:6" x14ac:dyDescent="0.45">
      <c r="A8992" t="s">
        <v>34</v>
      </c>
      <c r="B8992">
        <v>2039</v>
      </c>
      <c r="C8992" t="s">
        <v>15</v>
      </c>
      <c r="D8992" t="s">
        <v>2</v>
      </c>
      <c r="E8992">
        <v>1298.4288534000643</v>
      </c>
      <c r="F8992" t="s">
        <v>22</v>
      </c>
    </row>
    <row r="8993" spans="1:6" x14ac:dyDescent="0.45">
      <c r="A8993" t="s">
        <v>34</v>
      </c>
      <c r="B8993">
        <v>2039</v>
      </c>
      <c r="C8993" t="s">
        <v>15</v>
      </c>
      <c r="D8993" t="s">
        <v>3</v>
      </c>
      <c r="E8993">
        <v>62.558573376524983</v>
      </c>
      <c r="F8993" t="s">
        <v>22</v>
      </c>
    </row>
    <row r="8994" spans="1:6" x14ac:dyDescent="0.45">
      <c r="A8994" t="s">
        <v>34</v>
      </c>
      <c r="B8994">
        <v>2039</v>
      </c>
      <c r="C8994" t="s">
        <v>15</v>
      </c>
      <c r="D8994" t="s">
        <v>4</v>
      </c>
      <c r="E8994">
        <v>0</v>
      </c>
      <c r="F8994" t="s">
        <v>22</v>
      </c>
    </row>
    <row r="8995" spans="1:6" x14ac:dyDescent="0.45">
      <c r="A8995" t="s">
        <v>34</v>
      </c>
      <c r="B8995">
        <v>2039</v>
      </c>
      <c r="C8995" t="s">
        <v>5</v>
      </c>
      <c r="D8995" t="s">
        <v>5</v>
      </c>
      <c r="E8995">
        <v>3491.4949905304493</v>
      </c>
      <c r="F8995" t="s">
        <v>22</v>
      </c>
    </row>
    <row r="8996" spans="1:6" x14ac:dyDescent="0.45">
      <c r="A8996" t="s">
        <v>34</v>
      </c>
      <c r="B8996">
        <v>2039</v>
      </c>
      <c r="C8996" t="s">
        <v>16</v>
      </c>
      <c r="D8996" t="s">
        <v>6</v>
      </c>
      <c r="E8996">
        <v>0</v>
      </c>
      <c r="F8996" t="s">
        <v>22</v>
      </c>
    </row>
    <row r="8997" spans="1:6" x14ac:dyDescent="0.45">
      <c r="A8997" t="s">
        <v>34</v>
      </c>
      <c r="B8997">
        <v>2039</v>
      </c>
      <c r="C8997" t="s">
        <v>16</v>
      </c>
      <c r="D8997" t="s">
        <v>7</v>
      </c>
      <c r="E8997">
        <v>0</v>
      </c>
      <c r="F8997" t="s">
        <v>22</v>
      </c>
    </row>
    <row r="8998" spans="1:6" x14ac:dyDescent="0.45">
      <c r="A8998" t="s">
        <v>34</v>
      </c>
      <c r="B8998">
        <v>2039</v>
      </c>
      <c r="C8998" t="s">
        <v>17</v>
      </c>
      <c r="D8998" t="s">
        <v>8</v>
      </c>
      <c r="E8998">
        <v>929.78078480692341</v>
      </c>
      <c r="F8998" t="s">
        <v>22</v>
      </c>
    </row>
    <row r="8999" spans="1:6" x14ac:dyDescent="0.45">
      <c r="A8999" t="s">
        <v>34</v>
      </c>
      <c r="B8999">
        <v>2039</v>
      </c>
      <c r="C8999" t="s">
        <v>18</v>
      </c>
      <c r="D8999" t="s">
        <v>9</v>
      </c>
      <c r="E8999">
        <v>0</v>
      </c>
      <c r="F8999" t="s">
        <v>22</v>
      </c>
    </row>
    <row r="9000" spans="1:6" x14ac:dyDescent="0.45">
      <c r="A9000" t="s">
        <v>34</v>
      </c>
      <c r="B9000">
        <v>2039</v>
      </c>
      <c r="C9000" t="s">
        <v>18</v>
      </c>
      <c r="D9000" t="s">
        <v>10</v>
      </c>
      <c r="E9000">
        <v>2561.714205723526</v>
      </c>
      <c r="F9000" t="s">
        <v>22</v>
      </c>
    </row>
    <row r="9001" spans="1:6" x14ac:dyDescent="0.45">
      <c r="A9001" t="s">
        <v>34</v>
      </c>
      <c r="B9001">
        <v>2039</v>
      </c>
      <c r="C9001" t="s">
        <v>18</v>
      </c>
      <c r="D9001" t="s">
        <v>19</v>
      </c>
      <c r="E9001">
        <v>19.232088631558003</v>
      </c>
      <c r="F9001" t="s">
        <v>23</v>
      </c>
    </row>
    <row r="9002" spans="1:6" x14ac:dyDescent="0.45">
      <c r="A9002" t="s">
        <v>34</v>
      </c>
      <c r="B9002">
        <v>2040</v>
      </c>
      <c r="C9002" t="s">
        <v>15</v>
      </c>
      <c r="D9002" t="s">
        <v>0</v>
      </c>
      <c r="E9002">
        <v>714.37531573921842</v>
      </c>
      <c r="F9002" t="s">
        <v>22</v>
      </c>
    </row>
    <row r="9003" spans="1:6" x14ac:dyDescent="0.45">
      <c r="A9003" t="s">
        <v>34</v>
      </c>
      <c r="B9003">
        <v>2040</v>
      </c>
      <c r="C9003" t="s">
        <v>15</v>
      </c>
      <c r="D9003" t="s">
        <v>1</v>
      </c>
      <c r="E9003">
        <v>1433.0528930780056</v>
      </c>
      <c r="F9003" t="s">
        <v>22</v>
      </c>
    </row>
    <row r="9004" spans="1:6" x14ac:dyDescent="0.45">
      <c r="A9004" t="s">
        <v>34</v>
      </c>
      <c r="B9004">
        <v>2040</v>
      </c>
      <c r="C9004" t="s">
        <v>15</v>
      </c>
      <c r="D9004" t="s">
        <v>2</v>
      </c>
      <c r="E9004">
        <v>1311.8692810705072</v>
      </c>
      <c r="F9004" t="s">
        <v>22</v>
      </c>
    </row>
    <row r="9005" spans="1:6" x14ac:dyDescent="0.45">
      <c r="A9005" t="s">
        <v>34</v>
      </c>
      <c r="B9005">
        <v>2040</v>
      </c>
      <c r="C9005" t="s">
        <v>15</v>
      </c>
      <c r="D9005" t="s">
        <v>3</v>
      </c>
      <c r="E9005">
        <v>63.661676138711513</v>
      </c>
      <c r="F9005" t="s">
        <v>22</v>
      </c>
    </row>
    <row r="9006" spans="1:6" x14ac:dyDescent="0.45">
      <c r="A9006" t="s">
        <v>34</v>
      </c>
      <c r="B9006">
        <v>2040</v>
      </c>
      <c r="C9006" t="s">
        <v>15</v>
      </c>
      <c r="D9006" t="s">
        <v>4</v>
      </c>
      <c r="E9006">
        <v>0</v>
      </c>
      <c r="F9006" t="s">
        <v>22</v>
      </c>
    </row>
    <row r="9007" spans="1:6" x14ac:dyDescent="0.45">
      <c r="A9007" t="s">
        <v>34</v>
      </c>
      <c r="B9007">
        <v>2040</v>
      </c>
      <c r="C9007" t="s">
        <v>5</v>
      </c>
      <c r="D9007" t="s">
        <v>5</v>
      </c>
      <c r="E9007">
        <v>3522.9591660264423</v>
      </c>
      <c r="F9007" t="s">
        <v>22</v>
      </c>
    </row>
    <row r="9008" spans="1:6" x14ac:dyDescent="0.45">
      <c r="A9008" t="s">
        <v>34</v>
      </c>
      <c r="B9008">
        <v>2040</v>
      </c>
      <c r="C9008" t="s">
        <v>16</v>
      </c>
      <c r="D9008" t="s">
        <v>6</v>
      </c>
      <c r="E9008">
        <v>0</v>
      </c>
      <c r="F9008" t="s">
        <v>22</v>
      </c>
    </row>
    <row r="9009" spans="1:6" x14ac:dyDescent="0.45">
      <c r="A9009" t="s">
        <v>34</v>
      </c>
      <c r="B9009">
        <v>2040</v>
      </c>
      <c r="C9009" t="s">
        <v>16</v>
      </c>
      <c r="D9009" t="s">
        <v>7</v>
      </c>
      <c r="E9009">
        <v>0</v>
      </c>
      <c r="F9009" t="s">
        <v>22</v>
      </c>
    </row>
    <row r="9010" spans="1:6" x14ac:dyDescent="0.45">
      <c r="A9010" t="s">
        <v>34</v>
      </c>
      <c r="B9010">
        <v>2040</v>
      </c>
      <c r="C9010" t="s">
        <v>17</v>
      </c>
      <c r="D9010" t="s">
        <v>8</v>
      </c>
      <c r="E9010">
        <v>875.85349928812195</v>
      </c>
      <c r="F9010" t="s">
        <v>22</v>
      </c>
    </row>
    <row r="9011" spans="1:6" x14ac:dyDescent="0.45">
      <c r="A9011" t="s">
        <v>34</v>
      </c>
      <c r="B9011">
        <v>2040</v>
      </c>
      <c r="C9011" t="s">
        <v>18</v>
      </c>
      <c r="D9011" t="s">
        <v>9</v>
      </c>
      <c r="E9011">
        <v>0</v>
      </c>
      <c r="F9011" t="s">
        <v>22</v>
      </c>
    </row>
    <row r="9012" spans="1:6" x14ac:dyDescent="0.45">
      <c r="A9012" t="s">
        <v>34</v>
      </c>
      <c r="B9012">
        <v>2040</v>
      </c>
      <c r="C9012" t="s">
        <v>18</v>
      </c>
      <c r="D9012" t="s">
        <v>10</v>
      </c>
      <c r="E9012">
        <v>2647.1056667383205</v>
      </c>
      <c r="F9012" t="s">
        <v>22</v>
      </c>
    </row>
    <row r="9013" spans="1:6" x14ac:dyDescent="0.45">
      <c r="A9013" t="s">
        <v>34</v>
      </c>
      <c r="B9013">
        <v>2040</v>
      </c>
      <c r="C9013" t="s">
        <v>18</v>
      </c>
      <c r="D9013" t="s">
        <v>19</v>
      </c>
      <c r="E9013">
        <v>19.873165666203608</v>
      </c>
      <c r="F9013" t="s">
        <v>23</v>
      </c>
    </row>
    <row r="9014" spans="1:6" x14ac:dyDescent="0.45">
      <c r="A9014" t="s">
        <v>34</v>
      </c>
      <c r="B9014">
        <v>2041</v>
      </c>
      <c r="C9014" t="s">
        <v>15</v>
      </c>
      <c r="D9014" t="s">
        <v>0</v>
      </c>
      <c r="E9014">
        <v>721.1478220646103</v>
      </c>
      <c r="F9014" t="s">
        <v>22</v>
      </c>
    </row>
    <row r="9015" spans="1:6" x14ac:dyDescent="0.45">
      <c r="A9015" t="s">
        <v>34</v>
      </c>
      <c r="B9015">
        <v>2041</v>
      </c>
      <c r="C9015" t="s">
        <v>15</v>
      </c>
      <c r="D9015" t="s">
        <v>1</v>
      </c>
      <c r="E9015">
        <v>1441.6477653347142</v>
      </c>
      <c r="F9015" t="s">
        <v>22</v>
      </c>
    </row>
    <row r="9016" spans="1:6" x14ac:dyDescent="0.45">
      <c r="A9016" t="s">
        <v>34</v>
      </c>
      <c r="B9016">
        <v>2041</v>
      </c>
      <c r="C9016" t="s">
        <v>15</v>
      </c>
      <c r="D9016" t="s">
        <v>2</v>
      </c>
      <c r="E9016">
        <v>1330.2564060018356</v>
      </c>
      <c r="F9016" t="s">
        <v>22</v>
      </c>
    </row>
    <row r="9017" spans="1:6" x14ac:dyDescent="0.45">
      <c r="A9017" t="s">
        <v>34</v>
      </c>
      <c r="B9017">
        <v>2041</v>
      </c>
      <c r="C9017" t="s">
        <v>15</v>
      </c>
      <c r="D9017" t="s">
        <v>3</v>
      </c>
      <c r="E9017">
        <v>65.122844932979419</v>
      </c>
      <c r="F9017" t="s">
        <v>22</v>
      </c>
    </row>
    <row r="9018" spans="1:6" x14ac:dyDescent="0.45">
      <c r="A9018" t="s">
        <v>34</v>
      </c>
      <c r="B9018">
        <v>2041</v>
      </c>
      <c r="C9018" t="s">
        <v>15</v>
      </c>
      <c r="D9018" t="s">
        <v>4</v>
      </c>
      <c r="E9018">
        <v>0</v>
      </c>
      <c r="F9018" t="s">
        <v>22</v>
      </c>
    </row>
    <row r="9019" spans="1:6" x14ac:dyDescent="0.45">
      <c r="A9019" t="s">
        <v>34</v>
      </c>
      <c r="B9019">
        <v>2041</v>
      </c>
      <c r="C9019" t="s">
        <v>5</v>
      </c>
      <c r="D9019" t="s">
        <v>5</v>
      </c>
      <c r="E9019">
        <v>3558.1748383341392</v>
      </c>
      <c r="F9019" t="s">
        <v>22</v>
      </c>
    </row>
    <row r="9020" spans="1:6" x14ac:dyDescent="0.45">
      <c r="A9020" t="s">
        <v>34</v>
      </c>
      <c r="B9020">
        <v>2041</v>
      </c>
      <c r="C9020" t="s">
        <v>16</v>
      </c>
      <c r="D9020" t="s">
        <v>6</v>
      </c>
      <c r="E9020">
        <v>0</v>
      </c>
      <c r="F9020" t="s">
        <v>22</v>
      </c>
    </row>
    <row r="9021" spans="1:6" x14ac:dyDescent="0.45">
      <c r="A9021" t="s">
        <v>34</v>
      </c>
      <c r="B9021">
        <v>2041</v>
      </c>
      <c r="C9021" t="s">
        <v>16</v>
      </c>
      <c r="D9021" t="s">
        <v>7</v>
      </c>
      <c r="E9021">
        <v>0</v>
      </c>
      <c r="F9021" t="s">
        <v>22</v>
      </c>
    </row>
    <row r="9022" spans="1:6" x14ac:dyDescent="0.45">
      <c r="A9022" t="s">
        <v>34</v>
      </c>
      <c r="B9022">
        <v>2041</v>
      </c>
      <c r="C9022" t="s">
        <v>17</v>
      </c>
      <c r="D9022" t="s">
        <v>8</v>
      </c>
      <c r="E9022">
        <v>825.05399632941067</v>
      </c>
      <c r="F9022" t="s">
        <v>22</v>
      </c>
    </row>
    <row r="9023" spans="1:6" x14ac:dyDescent="0.45">
      <c r="A9023" t="s">
        <v>34</v>
      </c>
      <c r="B9023">
        <v>2041</v>
      </c>
      <c r="C9023" t="s">
        <v>18</v>
      </c>
      <c r="D9023" t="s">
        <v>9</v>
      </c>
      <c r="E9023">
        <v>0</v>
      </c>
      <c r="F9023" t="s">
        <v>22</v>
      </c>
    </row>
    <row r="9024" spans="1:6" x14ac:dyDescent="0.45">
      <c r="A9024" t="s">
        <v>34</v>
      </c>
      <c r="B9024">
        <v>2041</v>
      </c>
      <c r="C9024" t="s">
        <v>18</v>
      </c>
      <c r="D9024" t="s">
        <v>10</v>
      </c>
      <c r="E9024">
        <v>2733.1208420047283</v>
      </c>
      <c r="F9024" t="s">
        <v>22</v>
      </c>
    </row>
    <row r="9025" spans="1:6" x14ac:dyDescent="0.45">
      <c r="A9025" t="s">
        <v>34</v>
      </c>
      <c r="B9025">
        <v>2041</v>
      </c>
      <c r="C9025" t="s">
        <v>18</v>
      </c>
      <c r="D9025" t="s">
        <v>19</v>
      </c>
      <c r="E9025">
        <v>20.518925240275735</v>
      </c>
      <c r="F9025" t="s">
        <v>23</v>
      </c>
    </row>
    <row r="9026" spans="1:6" x14ac:dyDescent="0.45">
      <c r="A9026" t="s">
        <v>34</v>
      </c>
      <c r="B9026">
        <v>2042</v>
      </c>
      <c r="C9026" t="s">
        <v>15</v>
      </c>
      <c r="D9026" t="s">
        <v>0</v>
      </c>
      <c r="E9026">
        <v>737.7441645097291</v>
      </c>
      <c r="F9026" t="s">
        <v>22</v>
      </c>
    </row>
    <row r="9027" spans="1:6" x14ac:dyDescent="0.45">
      <c r="A9027" t="s">
        <v>34</v>
      </c>
      <c r="B9027">
        <v>2042</v>
      </c>
      <c r="C9027" t="s">
        <v>15</v>
      </c>
      <c r="D9027" t="s">
        <v>1</v>
      </c>
      <c r="E9027">
        <v>1447.845345068343</v>
      </c>
      <c r="F9027" t="s">
        <v>22</v>
      </c>
    </row>
    <row r="9028" spans="1:6" x14ac:dyDescent="0.45">
      <c r="A9028" t="s">
        <v>34</v>
      </c>
      <c r="B9028">
        <v>2042</v>
      </c>
      <c r="C9028" t="s">
        <v>15</v>
      </c>
      <c r="D9028" t="s">
        <v>2</v>
      </c>
      <c r="E9028">
        <v>1348.0898012684834</v>
      </c>
      <c r="F9028" t="s">
        <v>22</v>
      </c>
    </row>
    <row r="9029" spans="1:6" x14ac:dyDescent="0.45">
      <c r="A9029" t="s">
        <v>34</v>
      </c>
      <c r="B9029">
        <v>2042</v>
      </c>
      <c r="C9029" t="s">
        <v>15</v>
      </c>
      <c r="D9029" t="s">
        <v>3</v>
      </c>
      <c r="E9029">
        <v>52.542869966413846</v>
      </c>
      <c r="F9029" t="s">
        <v>22</v>
      </c>
    </row>
    <row r="9030" spans="1:6" x14ac:dyDescent="0.45">
      <c r="A9030" t="s">
        <v>34</v>
      </c>
      <c r="B9030">
        <v>2042</v>
      </c>
      <c r="C9030" t="s">
        <v>15</v>
      </c>
      <c r="D9030" t="s">
        <v>4</v>
      </c>
      <c r="E9030">
        <v>0</v>
      </c>
      <c r="F9030" t="s">
        <v>22</v>
      </c>
    </row>
    <row r="9031" spans="1:6" x14ac:dyDescent="0.45">
      <c r="A9031" t="s">
        <v>34</v>
      </c>
      <c r="B9031">
        <v>2042</v>
      </c>
      <c r="C9031" t="s">
        <v>5</v>
      </c>
      <c r="D9031" t="s">
        <v>5</v>
      </c>
      <c r="E9031">
        <v>3586.2221808129693</v>
      </c>
      <c r="F9031" t="s">
        <v>22</v>
      </c>
    </row>
    <row r="9032" spans="1:6" x14ac:dyDescent="0.45">
      <c r="A9032" t="s">
        <v>34</v>
      </c>
      <c r="B9032">
        <v>2042</v>
      </c>
      <c r="C9032" t="s">
        <v>16</v>
      </c>
      <c r="D9032" t="s">
        <v>6</v>
      </c>
      <c r="E9032">
        <v>0</v>
      </c>
      <c r="F9032" t="s">
        <v>22</v>
      </c>
    </row>
    <row r="9033" spans="1:6" x14ac:dyDescent="0.45">
      <c r="A9033" t="s">
        <v>34</v>
      </c>
      <c r="B9033">
        <v>2042</v>
      </c>
      <c r="C9033" t="s">
        <v>16</v>
      </c>
      <c r="D9033" t="s">
        <v>7</v>
      </c>
      <c r="E9033">
        <v>0</v>
      </c>
      <c r="F9033" t="s">
        <v>22</v>
      </c>
    </row>
    <row r="9034" spans="1:6" x14ac:dyDescent="0.45">
      <c r="A9034" t="s">
        <v>34</v>
      </c>
      <c r="B9034">
        <v>2042</v>
      </c>
      <c r="C9034" t="s">
        <v>17</v>
      </c>
      <c r="D9034" t="s">
        <v>8</v>
      </c>
      <c r="E9034">
        <v>777.200864542305</v>
      </c>
      <c r="F9034" t="s">
        <v>22</v>
      </c>
    </row>
    <row r="9035" spans="1:6" x14ac:dyDescent="0.45">
      <c r="A9035" t="s">
        <v>34</v>
      </c>
      <c r="B9035">
        <v>2042</v>
      </c>
      <c r="C9035" t="s">
        <v>18</v>
      </c>
      <c r="D9035" t="s">
        <v>9</v>
      </c>
      <c r="E9035">
        <v>0</v>
      </c>
      <c r="F9035" t="s">
        <v>22</v>
      </c>
    </row>
    <row r="9036" spans="1:6" x14ac:dyDescent="0.45">
      <c r="A9036" t="s">
        <v>34</v>
      </c>
      <c r="B9036">
        <v>2042</v>
      </c>
      <c r="C9036" t="s">
        <v>18</v>
      </c>
      <c r="D9036" t="s">
        <v>10</v>
      </c>
      <c r="E9036">
        <v>2809.021316270665</v>
      </c>
      <c r="F9036" t="s">
        <v>22</v>
      </c>
    </row>
    <row r="9037" spans="1:6" x14ac:dyDescent="0.45">
      <c r="A9037" t="s">
        <v>34</v>
      </c>
      <c r="B9037">
        <v>2042</v>
      </c>
      <c r="C9037" t="s">
        <v>18</v>
      </c>
      <c r="D9037" t="s">
        <v>19</v>
      </c>
      <c r="E9037">
        <v>21.088748620650637</v>
      </c>
      <c r="F9037" t="s">
        <v>23</v>
      </c>
    </row>
    <row r="9038" spans="1:6" x14ac:dyDescent="0.45">
      <c r="A9038" t="s">
        <v>34</v>
      </c>
      <c r="B9038">
        <v>2043</v>
      </c>
      <c r="C9038" t="s">
        <v>15</v>
      </c>
      <c r="D9038" t="s">
        <v>0</v>
      </c>
      <c r="E9038">
        <v>778.86284453097267</v>
      </c>
      <c r="F9038" t="s">
        <v>22</v>
      </c>
    </row>
    <row r="9039" spans="1:6" x14ac:dyDescent="0.45">
      <c r="A9039" t="s">
        <v>34</v>
      </c>
      <c r="B9039">
        <v>2043</v>
      </c>
      <c r="C9039" t="s">
        <v>15</v>
      </c>
      <c r="D9039" t="s">
        <v>1</v>
      </c>
      <c r="E9039">
        <v>1452.9534113869047</v>
      </c>
      <c r="F9039" t="s">
        <v>22</v>
      </c>
    </row>
    <row r="9040" spans="1:6" x14ac:dyDescent="0.45">
      <c r="A9040" t="s">
        <v>34</v>
      </c>
      <c r="B9040">
        <v>2043</v>
      </c>
      <c r="C9040" t="s">
        <v>15</v>
      </c>
      <c r="D9040" t="s">
        <v>2</v>
      </c>
      <c r="E9040">
        <v>1365.1038931385572</v>
      </c>
      <c r="F9040" t="s">
        <v>22</v>
      </c>
    </row>
    <row r="9041" spans="1:6" x14ac:dyDescent="0.45">
      <c r="A9041" t="s">
        <v>34</v>
      </c>
      <c r="B9041">
        <v>2043</v>
      </c>
      <c r="C9041" t="s">
        <v>15</v>
      </c>
      <c r="D9041" t="s">
        <v>3</v>
      </c>
      <c r="E9041">
        <v>53.554905884714643</v>
      </c>
      <c r="F9041" t="s">
        <v>22</v>
      </c>
    </row>
    <row r="9042" spans="1:6" x14ac:dyDescent="0.45">
      <c r="A9042" t="s">
        <v>34</v>
      </c>
      <c r="B9042">
        <v>2043</v>
      </c>
      <c r="C9042" t="s">
        <v>15</v>
      </c>
      <c r="D9042" t="s">
        <v>4</v>
      </c>
      <c r="E9042">
        <v>0</v>
      </c>
      <c r="F9042" t="s">
        <v>22</v>
      </c>
    </row>
    <row r="9043" spans="1:6" x14ac:dyDescent="0.45">
      <c r="A9043" t="s">
        <v>34</v>
      </c>
      <c r="B9043">
        <v>2043</v>
      </c>
      <c r="C9043" t="s">
        <v>5</v>
      </c>
      <c r="D9043" t="s">
        <v>5</v>
      </c>
      <c r="E9043">
        <v>3650.4750549411488</v>
      </c>
      <c r="F9043" t="s">
        <v>22</v>
      </c>
    </row>
    <row r="9044" spans="1:6" x14ac:dyDescent="0.45">
      <c r="A9044" t="s">
        <v>34</v>
      </c>
      <c r="B9044">
        <v>2043</v>
      </c>
      <c r="C9044" t="s">
        <v>16</v>
      </c>
      <c r="D9044" t="s">
        <v>6</v>
      </c>
      <c r="E9044">
        <v>0</v>
      </c>
      <c r="F9044" t="s">
        <v>22</v>
      </c>
    </row>
    <row r="9045" spans="1:6" x14ac:dyDescent="0.45">
      <c r="A9045" t="s">
        <v>34</v>
      </c>
      <c r="B9045">
        <v>2043</v>
      </c>
      <c r="C9045" t="s">
        <v>16</v>
      </c>
      <c r="D9045" t="s">
        <v>7</v>
      </c>
      <c r="E9045">
        <v>0</v>
      </c>
      <c r="F9045" t="s">
        <v>22</v>
      </c>
    </row>
    <row r="9046" spans="1:6" x14ac:dyDescent="0.45">
      <c r="A9046" t="s">
        <v>34</v>
      </c>
      <c r="B9046">
        <v>2043</v>
      </c>
      <c r="C9046" t="s">
        <v>17</v>
      </c>
      <c r="D9046" t="s">
        <v>8</v>
      </c>
      <c r="E9046">
        <v>732.12321439885125</v>
      </c>
      <c r="F9046" t="s">
        <v>22</v>
      </c>
    </row>
    <row r="9047" spans="1:6" x14ac:dyDescent="0.45">
      <c r="A9047" t="s">
        <v>34</v>
      </c>
      <c r="B9047">
        <v>2043</v>
      </c>
      <c r="C9047" t="s">
        <v>18</v>
      </c>
      <c r="D9047" t="s">
        <v>9</v>
      </c>
      <c r="E9047">
        <v>0</v>
      </c>
      <c r="F9047" t="s">
        <v>22</v>
      </c>
    </row>
    <row r="9048" spans="1:6" x14ac:dyDescent="0.45">
      <c r="A9048" t="s">
        <v>34</v>
      </c>
      <c r="B9048">
        <v>2043</v>
      </c>
      <c r="C9048" t="s">
        <v>18</v>
      </c>
      <c r="D9048" t="s">
        <v>10</v>
      </c>
      <c r="E9048">
        <v>2918.3518405422983</v>
      </c>
      <c r="F9048" t="s">
        <v>22</v>
      </c>
    </row>
    <row r="9049" spans="1:6" x14ac:dyDescent="0.45">
      <c r="A9049" t="s">
        <v>34</v>
      </c>
      <c r="B9049">
        <v>2043</v>
      </c>
      <c r="C9049" t="s">
        <v>18</v>
      </c>
      <c r="D9049" t="s">
        <v>19</v>
      </c>
      <c r="E9049">
        <v>21.909548352419659</v>
      </c>
      <c r="F9049" t="s">
        <v>23</v>
      </c>
    </row>
    <row r="9050" spans="1:6" x14ac:dyDescent="0.45">
      <c r="A9050" t="s">
        <v>34</v>
      </c>
      <c r="B9050">
        <v>2044</v>
      </c>
      <c r="C9050" t="s">
        <v>15</v>
      </c>
      <c r="D9050" t="s">
        <v>0</v>
      </c>
      <c r="E9050">
        <v>775.73635021328653</v>
      </c>
      <c r="F9050" t="s">
        <v>22</v>
      </c>
    </row>
    <row r="9051" spans="1:6" x14ac:dyDescent="0.45">
      <c r="A9051" t="s">
        <v>34</v>
      </c>
      <c r="B9051">
        <v>2044</v>
      </c>
      <c r="C9051" t="s">
        <v>15</v>
      </c>
      <c r="D9051" t="s">
        <v>1</v>
      </c>
      <c r="E9051">
        <v>1455.677838728546</v>
      </c>
      <c r="F9051" t="s">
        <v>22</v>
      </c>
    </row>
    <row r="9052" spans="1:6" x14ac:dyDescent="0.45">
      <c r="A9052" t="s">
        <v>34</v>
      </c>
      <c r="B9052">
        <v>2044</v>
      </c>
      <c r="C9052" t="s">
        <v>15</v>
      </c>
      <c r="D9052" t="s">
        <v>2</v>
      </c>
      <c r="E9052">
        <v>1372.3502871427911</v>
      </c>
      <c r="F9052" t="s">
        <v>22</v>
      </c>
    </row>
    <row r="9053" spans="1:6" x14ac:dyDescent="0.45">
      <c r="A9053" t="s">
        <v>34</v>
      </c>
      <c r="B9053">
        <v>2044</v>
      </c>
      <c r="C9053" t="s">
        <v>15</v>
      </c>
      <c r="D9053" t="s">
        <v>3</v>
      </c>
      <c r="E9053">
        <v>54.416174439151945</v>
      </c>
      <c r="F9053" t="s">
        <v>22</v>
      </c>
    </row>
    <row r="9054" spans="1:6" x14ac:dyDescent="0.45">
      <c r="A9054" t="s">
        <v>34</v>
      </c>
      <c r="B9054">
        <v>2044</v>
      </c>
      <c r="C9054" t="s">
        <v>15</v>
      </c>
      <c r="D9054" t="s">
        <v>4</v>
      </c>
      <c r="E9054">
        <v>0</v>
      </c>
      <c r="F9054" t="s">
        <v>22</v>
      </c>
    </row>
    <row r="9055" spans="1:6" x14ac:dyDescent="0.45">
      <c r="A9055" t="s">
        <v>34</v>
      </c>
      <c r="B9055">
        <v>2044</v>
      </c>
      <c r="C9055" t="s">
        <v>5</v>
      </c>
      <c r="D9055" t="s">
        <v>5</v>
      </c>
      <c r="E9055">
        <v>3658.1806505237751</v>
      </c>
      <c r="F9055" t="s">
        <v>22</v>
      </c>
    </row>
    <row r="9056" spans="1:6" x14ac:dyDescent="0.45">
      <c r="A9056" t="s">
        <v>34</v>
      </c>
      <c r="B9056">
        <v>2044</v>
      </c>
      <c r="C9056" t="s">
        <v>16</v>
      </c>
      <c r="D9056" t="s">
        <v>6</v>
      </c>
      <c r="E9056">
        <v>0</v>
      </c>
      <c r="F9056" t="s">
        <v>22</v>
      </c>
    </row>
    <row r="9057" spans="1:6" x14ac:dyDescent="0.45">
      <c r="A9057" t="s">
        <v>34</v>
      </c>
      <c r="B9057">
        <v>2044</v>
      </c>
      <c r="C9057" t="s">
        <v>16</v>
      </c>
      <c r="D9057" t="s">
        <v>7</v>
      </c>
      <c r="E9057">
        <v>0</v>
      </c>
      <c r="F9057" t="s">
        <v>22</v>
      </c>
    </row>
    <row r="9058" spans="1:6" x14ac:dyDescent="0.45">
      <c r="A9058" t="s">
        <v>34</v>
      </c>
      <c r="B9058">
        <v>2044</v>
      </c>
      <c r="C9058" t="s">
        <v>17</v>
      </c>
      <c r="D9058" t="s">
        <v>8</v>
      </c>
      <c r="E9058">
        <v>689.66006796371778</v>
      </c>
      <c r="F9058" t="s">
        <v>22</v>
      </c>
    </row>
    <row r="9059" spans="1:6" x14ac:dyDescent="0.45">
      <c r="A9059" t="s">
        <v>34</v>
      </c>
      <c r="B9059">
        <v>2044</v>
      </c>
      <c r="C9059" t="s">
        <v>18</v>
      </c>
      <c r="D9059" t="s">
        <v>9</v>
      </c>
      <c r="E9059">
        <v>0</v>
      </c>
      <c r="F9059" t="s">
        <v>22</v>
      </c>
    </row>
    <row r="9060" spans="1:6" x14ac:dyDescent="0.45">
      <c r="A9060" t="s">
        <v>34</v>
      </c>
      <c r="B9060">
        <v>2044</v>
      </c>
      <c r="C9060" t="s">
        <v>18</v>
      </c>
      <c r="D9060" t="s">
        <v>10</v>
      </c>
      <c r="E9060">
        <v>2968.5205825600574</v>
      </c>
      <c r="F9060" t="s">
        <v>22</v>
      </c>
    </row>
    <row r="9061" spans="1:6" x14ac:dyDescent="0.45">
      <c r="A9061" t="s">
        <v>34</v>
      </c>
      <c r="B9061">
        <v>2044</v>
      </c>
      <c r="C9061" t="s">
        <v>18</v>
      </c>
      <c r="D9061" t="s">
        <v>19</v>
      </c>
      <c r="E9061">
        <v>22.286190559760197</v>
      </c>
      <c r="F9061" t="s">
        <v>23</v>
      </c>
    </row>
    <row r="9062" spans="1:6" x14ac:dyDescent="0.45">
      <c r="A9062" t="s">
        <v>34</v>
      </c>
      <c r="B9062">
        <v>2045</v>
      </c>
      <c r="C9062" t="s">
        <v>15</v>
      </c>
      <c r="D9062" t="s">
        <v>0</v>
      </c>
      <c r="E9062">
        <v>817.74355607872724</v>
      </c>
      <c r="F9062" t="s">
        <v>22</v>
      </c>
    </row>
    <row r="9063" spans="1:6" x14ac:dyDescent="0.45">
      <c r="A9063" t="s">
        <v>34</v>
      </c>
      <c r="B9063">
        <v>2045</v>
      </c>
      <c r="C9063" t="s">
        <v>15</v>
      </c>
      <c r="D9063" t="s">
        <v>1</v>
      </c>
      <c r="E9063">
        <v>1467.4422847807605</v>
      </c>
      <c r="F9063" t="s">
        <v>22</v>
      </c>
    </row>
    <row r="9064" spans="1:6" x14ac:dyDescent="0.45">
      <c r="A9064" t="s">
        <v>34</v>
      </c>
      <c r="B9064">
        <v>2045</v>
      </c>
      <c r="C9064" t="s">
        <v>15</v>
      </c>
      <c r="D9064" t="s">
        <v>2</v>
      </c>
      <c r="E9064">
        <v>1391.373169380958</v>
      </c>
      <c r="F9064" t="s">
        <v>22</v>
      </c>
    </row>
    <row r="9065" spans="1:6" x14ac:dyDescent="0.45">
      <c r="A9065" t="s">
        <v>34</v>
      </c>
      <c r="B9065">
        <v>2045</v>
      </c>
      <c r="C9065" t="s">
        <v>15</v>
      </c>
      <c r="D9065" t="s">
        <v>3</v>
      </c>
      <c r="E9065">
        <v>55.574481032417687</v>
      </c>
      <c r="F9065" t="s">
        <v>22</v>
      </c>
    </row>
    <row r="9066" spans="1:6" x14ac:dyDescent="0.45">
      <c r="A9066" t="s">
        <v>34</v>
      </c>
      <c r="B9066">
        <v>2045</v>
      </c>
      <c r="C9066" t="s">
        <v>15</v>
      </c>
      <c r="D9066" t="s">
        <v>4</v>
      </c>
      <c r="E9066">
        <v>0</v>
      </c>
      <c r="F9066" t="s">
        <v>22</v>
      </c>
    </row>
    <row r="9067" spans="1:6" x14ac:dyDescent="0.45">
      <c r="A9067" t="s">
        <v>34</v>
      </c>
      <c r="B9067">
        <v>2045</v>
      </c>
      <c r="C9067" t="s">
        <v>5</v>
      </c>
      <c r="D9067" t="s">
        <v>5</v>
      </c>
      <c r="E9067">
        <v>3732.133491272863</v>
      </c>
      <c r="F9067" t="s">
        <v>22</v>
      </c>
    </row>
    <row r="9068" spans="1:6" x14ac:dyDescent="0.45">
      <c r="A9068" t="s">
        <v>34</v>
      </c>
      <c r="B9068">
        <v>2045</v>
      </c>
      <c r="C9068" t="s">
        <v>16</v>
      </c>
      <c r="D9068" t="s">
        <v>6</v>
      </c>
      <c r="E9068">
        <v>0</v>
      </c>
      <c r="F9068" t="s">
        <v>22</v>
      </c>
    </row>
    <row r="9069" spans="1:6" x14ac:dyDescent="0.45">
      <c r="A9069" t="s">
        <v>34</v>
      </c>
      <c r="B9069">
        <v>2045</v>
      </c>
      <c r="C9069" t="s">
        <v>16</v>
      </c>
      <c r="D9069" t="s">
        <v>7</v>
      </c>
      <c r="E9069">
        <v>0</v>
      </c>
      <c r="F9069" t="s">
        <v>22</v>
      </c>
    </row>
    <row r="9070" spans="1:6" x14ac:dyDescent="0.45">
      <c r="A9070" t="s">
        <v>34</v>
      </c>
      <c r="B9070">
        <v>2045</v>
      </c>
      <c r="C9070" t="s">
        <v>17</v>
      </c>
      <c r="D9070" t="s">
        <v>8</v>
      </c>
      <c r="E9070">
        <v>649.65978402182213</v>
      </c>
      <c r="F9070" t="s">
        <v>22</v>
      </c>
    </row>
    <row r="9071" spans="1:6" x14ac:dyDescent="0.45">
      <c r="A9071" t="s">
        <v>34</v>
      </c>
      <c r="B9071">
        <v>2045</v>
      </c>
      <c r="C9071" t="s">
        <v>18</v>
      </c>
      <c r="D9071" t="s">
        <v>9</v>
      </c>
      <c r="E9071">
        <v>0</v>
      </c>
      <c r="F9071" t="s">
        <v>22</v>
      </c>
    </row>
    <row r="9072" spans="1:6" x14ac:dyDescent="0.45">
      <c r="A9072" t="s">
        <v>34</v>
      </c>
      <c r="B9072">
        <v>2045</v>
      </c>
      <c r="C9072" t="s">
        <v>18</v>
      </c>
      <c r="D9072" t="s">
        <v>10</v>
      </c>
      <c r="E9072">
        <v>3082.4737072510416</v>
      </c>
      <c r="F9072" t="s">
        <v>22</v>
      </c>
    </row>
    <row r="9073" spans="1:6" x14ac:dyDescent="0.45">
      <c r="A9073" t="s">
        <v>34</v>
      </c>
      <c r="B9073">
        <v>2045</v>
      </c>
      <c r="C9073" t="s">
        <v>18</v>
      </c>
      <c r="D9073" t="s">
        <v>19</v>
      </c>
      <c r="E9073">
        <v>23.141694498881694</v>
      </c>
      <c r="F9073" t="s">
        <v>23</v>
      </c>
    </row>
    <row r="9074" spans="1:6" x14ac:dyDescent="0.45">
      <c r="A9074" t="s">
        <v>34</v>
      </c>
      <c r="B9074">
        <v>2046</v>
      </c>
      <c r="C9074" t="s">
        <v>15</v>
      </c>
      <c r="D9074" t="s">
        <v>0</v>
      </c>
      <c r="E9074">
        <v>842.42348171264894</v>
      </c>
      <c r="F9074" t="s">
        <v>22</v>
      </c>
    </row>
    <row r="9075" spans="1:6" x14ac:dyDescent="0.45">
      <c r="A9075" t="s">
        <v>34</v>
      </c>
      <c r="B9075">
        <v>2046</v>
      </c>
      <c r="C9075" t="s">
        <v>15</v>
      </c>
      <c r="D9075" t="s">
        <v>1</v>
      </c>
      <c r="E9075">
        <v>1468.228635087238</v>
      </c>
      <c r="F9075" t="s">
        <v>22</v>
      </c>
    </row>
    <row r="9076" spans="1:6" x14ac:dyDescent="0.45">
      <c r="A9076" t="s">
        <v>34</v>
      </c>
      <c r="B9076">
        <v>2046</v>
      </c>
      <c r="C9076" t="s">
        <v>15</v>
      </c>
      <c r="D9076" t="s">
        <v>2</v>
      </c>
      <c r="E9076">
        <v>1409.1274824216132</v>
      </c>
      <c r="F9076" t="s">
        <v>22</v>
      </c>
    </row>
    <row r="9077" spans="1:6" x14ac:dyDescent="0.45">
      <c r="A9077" t="s">
        <v>34</v>
      </c>
      <c r="B9077">
        <v>2046</v>
      </c>
      <c r="C9077" t="s">
        <v>15</v>
      </c>
      <c r="D9077" t="s">
        <v>3</v>
      </c>
      <c r="E9077">
        <v>56.579583267216499</v>
      </c>
      <c r="F9077" t="s">
        <v>22</v>
      </c>
    </row>
    <row r="9078" spans="1:6" x14ac:dyDescent="0.45">
      <c r="A9078" t="s">
        <v>34</v>
      </c>
      <c r="B9078">
        <v>2046</v>
      </c>
      <c r="C9078" t="s">
        <v>15</v>
      </c>
      <c r="D9078" t="s">
        <v>4</v>
      </c>
      <c r="E9078">
        <v>0</v>
      </c>
      <c r="F9078" t="s">
        <v>22</v>
      </c>
    </row>
    <row r="9079" spans="1:6" x14ac:dyDescent="0.45">
      <c r="A9079" t="s">
        <v>34</v>
      </c>
      <c r="B9079">
        <v>2046</v>
      </c>
      <c r="C9079" t="s">
        <v>5</v>
      </c>
      <c r="D9079" t="s">
        <v>5</v>
      </c>
      <c r="E9079">
        <v>3776.3591824887167</v>
      </c>
      <c r="F9079" t="s">
        <v>22</v>
      </c>
    </row>
    <row r="9080" spans="1:6" x14ac:dyDescent="0.45">
      <c r="A9080" t="s">
        <v>34</v>
      </c>
      <c r="B9080">
        <v>2046</v>
      </c>
      <c r="C9080" t="s">
        <v>16</v>
      </c>
      <c r="D9080" t="s">
        <v>6</v>
      </c>
      <c r="E9080">
        <v>0</v>
      </c>
      <c r="F9080" t="s">
        <v>22</v>
      </c>
    </row>
    <row r="9081" spans="1:6" x14ac:dyDescent="0.45">
      <c r="A9081" t="s">
        <v>34</v>
      </c>
      <c r="B9081">
        <v>2046</v>
      </c>
      <c r="C9081" t="s">
        <v>16</v>
      </c>
      <c r="D9081" t="s">
        <v>7</v>
      </c>
      <c r="E9081">
        <v>0</v>
      </c>
      <c r="F9081" t="s">
        <v>22</v>
      </c>
    </row>
    <row r="9082" spans="1:6" x14ac:dyDescent="0.45">
      <c r="A9082" t="s">
        <v>34</v>
      </c>
      <c r="B9082">
        <v>2046</v>
      </c>
      <c r="C9082" t="s">
        <v>17</v>
      </c>
      <c r="D9082" t="s">
        <v>8</v>
      </c>
      <c r="E9082">
        <v>611.97951654855638</v>
      </c>
      <c r="F9082" t="s">
        <v>22</v>
      </c>
    </row>
    <row r="9083" spans="1:6" x14ac:dyDescent="0.45">
      <c r="A9083" t="s">
        <v>34</v>
      </c>
      <c r="B9083">
        <v>2046</v>
      </c>
      <c r="C9083" t="s">
        <v>18</v>
      </c>
      <c r="D9083" t="s">
        <v>9</v>
      </c>
      <c r="E9083">
        <v>0</v>
      </c>
      <c r="F9083" t="s">
        <v>22</v>
      </c>
    </row>
    <row r="9084" spans="1:6" x14ac:dyDescent="0.45">
      <c r="A9084" t="s">
        <v>34</v>
      </c>
      <c r="B9084">
        <v>2046</v>
      </c>
      <c r="C9084" t="s">
        <v>18</v>
      </c>
      <c r="D9084" t="s">
        <v>10</v>
      </c>
      <c r="E9084">
        <v>3164.3796659401605</v>
      </c>
      <c r="F9084" t="s">
        <v>22</v>
      </c>
    </row>
    <row r="9085" spans="1:6" x14ac:dyDescent="0.45">
      <c r="A9085" t="s">
        <v>34</v>
      </c>
      <c r="B9085">
        <v>2046</v>
      </c>
      <c r="C9085" t="s">
        <v>18</v>
      </c>
      <c r="D9085" t="s">
        <v>19</v>
      </c>
      <c r="E9085">
        <v>23.756604098649856</v>
      </c>
      <c r="F9085" t="s">
        <v>23</v>
      </c>
    </row>
    <row r="9086" spans="1:6" x14ac:dyDescent="0.45">
      <c r="A9086" t="s">
        <v>34</v>
      </c>
      <c r="B9086">
        <v>2047</v>
      </c>
      <c r="C9086" t="s">
        <v>15</v>
      </c>
      <c r="D9086" t="s">
        <v>0</v>
      </c>
      <c r="E9086">
        <v>843.13898106968531</v>
      </c>
      <c r="F9086" t="s">
        <v>22</v>
      </c>
    </row>
    <row r="9087" spans="1:6" x14ac:dyDescent="0.45">
      <c r="A9087" t="s">
        <v>34</v>
      </c>
      <c r="B9087">
        <v>2047</v>
      </c>
      <c r="C9087" t="s">
        <v>15</v>
      </c>
      <c r="D9087" t="s">
        <v>1</v>
      </c>
      <c r="E9087">
        <v>1467.3477458339987</v>
      </c>
      <c r="F9087" t="s">
        <v>22</v>
      </c>
    </row>
    <row r="9088" spans="1:6" x14ac:dyDescent="0.45">
      <c r="A9088" t="s">
        <v>34</v>
      </c>
      <c r="B9088">
        <v>2047</v>
      </c>
      <c r="C9088" t="s">
        <v>15</v>
      </c>
      <c r="D9088" t="s">
        <v>2</v>
      </c>
      <c r="E9088">
        <v>1426.6451348753544</v>
      </c>
      <c r="F9088" t="s">
        <v>22</v>
      </c>
    </row>
    <row r="9089" spans="1:6" x14ac:dyDescent="0.45">
      <c r="A9089" t="s">
        <v>34</v>
      </c>
      <c r="B9089">
        <v>2047</v>
      </c>
      <c r="C9089" t="s">
        <v>15</v>
      </c>
      <c r="D9089" t="s">
        <v>3</v>
      </c>
      <c r="E9089">
        <v>57.585163866589774</v>
      </c>
      <c r="F9089" t="s">
        <v>22</v>
      </c>
    </row>
    <row r="9090" spans="1:6" x14ac:dyDescent="0.45">
      <c r="A9090" t="s">
        <v>34</v>
      </c>
      <c r="B9090">
        <v>2047</v>
      </c>
      <c r="C9090" t="s">
        <v>15</v>
      </c>
      <c r="D9090" t="s">
        <v>4</v>
      </c>
      <c r="E9090">
        <v>0</v>
      </c>
      <c r="F9090" t="s">
        <v>22</v>
      </c>
    </row>
    <row r="9091" spans="1:6" x14ac:dyDescent="0.45">
      <c r="A9091" t="s">
        <v>34</v>
      </c>
      <c r="B9091">
        <v>2047</v>
      </c>
      <c r="C9091" t="s">
        <v>5</v>
      </c>
      <c r="D9091" t="s">
        <v>5</v>
      </c>
      <c r="E9091">
        <v>3794.7170256456288</v>
      </c>
      <c r="F9091" t="s">
        <v>22</v>
      </c>
    </row>
    <row r="9092" spans="1:6" x14ac:dyDescent="0.45">
      <c r="A9092" t="s">
        <v>34</v>
      </c>
      <c r="B9092">
        <v>2047</v>
      </c>
      <c r="C9092" t="s">
        <v>16</v>
      </c>
      <c r="D9092" t="s">
        <v>6</v>
      </c>
      <c r="E9092">
        <v>0</v>
      </c>
      <c r="F9092" t="s">
        <v>22</v>
      </c>
    </row>
    <row r="9093" spans="1:6" x14ac:dyDescent="0.45">
      <c r="A9093" t="s">
        <v>34</v>
      </c>
      <c r="B9093">
        <v>2047</v>
      </c>
      <c r="C9093" t="s">
        <v>16</v>
      </c>
      <c r="D9093" t="s">
        <v>7</v>
      </c>
      <c r="E9093">
        <v>0</v>
      </c>
      <c r="F9093" t="s">
        <v>22</v>
      </c>
    </row>
    <row r="9094" spans="1:6" x14ac:dyDescent="0.45">
      <c r="A9094" t="s">
        <v>34</v>
      </c>
      <c r="B9094">
        <v>2047</v>
      </c>
      <c r="C9094" t="s">
        <v>17</v>
      </c>
      <c r="D9094" t="s">
        <v>8</v>
      </c>
      <c r="E9094">
        <v>576.4847045887401</v>
      </c>
      <c r="F9094" t="s">
        <v>22</v>
      </c>
    </row>
    <row r="9095" spans="1:6" x14ac:dyDescent="0.45">
      <c r="A9095" t="s">
        <v>34</v>
      </c>
      <c r="B9095">
        <v>2047</v>
      </c>
      <c r="C9095" t="s">
        <v>18</v>
      </c>
      <c r="D9095" t="s">
        <v>9</v>
      </c>
      <c r="E9095">
        <v>0</v>
      </c>
      <c r="F9095" t="s">
        <v>22</v>
      </c>
    </row>
    <row r="9096" spans="1:6" x14ac:dyDescent="0.45">
      <c r="A9096" t="s">
        <v>34</v>
      </c>
      <c r="B9096">
        <v>2047</v>
      </c>
      <c r="C9096" t="s">
        <v>18</v>
      </c>
      <c r="D9096" t="s">
        <v>10</v>
      </c>
      <c r="E9096">
        <v>3218.2323210568884</v>
      </c>
      <c r="F9096" t="s">
        <v>22</v>
      </c>
    </row>
    <row r="9097" spans="1:6" x14ac:dyDescent="0.45">
      <c r="A9097" t="s">
        <v>34</v>
      </c>
      <c r="B9097">
        <v>2047</v>
      </c>
      <c r="C9097" t="s">
        <v>18</v>
      </c>
      <c r="D9097" t="s">
        <v>19</v>
      </c>
      <c r="E9097">
        <v>24.160903311237902</v>
      </c>
      <c r="F9097" t="s">
        <v>23</v>
      </c>
    </row>
    <row r="9098" spans="1:6" x14ac:dyDescent="0.45">
      <c r="A9098" t="s">
        <v>34</v>
      </c>
      <c r="B9098">
        <v>2048</v>
      </c>
      <c r="C9098" t="s">
        <v>15</v>
      </c>
      <c r="D9098" t="s">
        <v>0</v>
      </c>
      <c r="E9098">
        <v>847.37262776666068</v>
      </c>
      <c r="F9098" t="s">
        <v>22</v>
      </c>
    </row>
    <row r="9099" spans="1:6" x14ac:dyDescent="0.45">
      <c r="A9099" t="s">
        <v>34</v>
      </c>
      <c r="B9099">
        <v>2048</v>
      </c>
      <c r="C9099" t="s">
        <v>15</v>
      </c>
      <c r="D9099" t="s">
        <v>1</v>
      </c>
      <c r="E9099">
        <v>1463.606827018416</v>
      </c>
      <c r="F9099" t="s">
        <v>22</v>
      </c>
    </row>
    <row r="9100" spans="1:6" x14ac:dyDescent="0.45">
      <c r="A9100" t="s">
        <v>34</v>
      </c>
      <c r="B9100">
        <v>2048</v>
      </c>
      <c r="C9100" t="s">
        <v>15</v>
      </c>
      <c r="D9100" t="s">
        <v>2</v>
      </c>
      <c r="E9100">
        <v>1439.845177094754</v>
      </c>
      <c r="F9100" t="s">
        <v>22</v>
      </c>
    </row>
    <row r="9101" spans="1:6" x14ac:dyDescent="0.45">
      <c r="A9101" t="s">
        <v>34</v>
      </c>
      <c r="B9101">
        <v>2048</v>
      </c>
      <c r="C9101" t="s">
        <v>15</v>
      </c>
      <c r="D9101" t="s">
        <v>3</v>
      </c>
      <c r="E9101">
        <v>58.436045289016697</v>
      </c>
      <c r="F9101" t="s">
        <v>22</v>
      </c>
    </row>
    <row r="9102" spans="1:6" x14ac:dyDescent="0.45">
      <c r="A9102" t="s">
        <v>34</v>
      </c>
      <c r="B9102">
        <v>2048</v>
      </c>
      <c r="C9102" t="s">
        <v>15</v>
      </c>
      <c r="D9102" t="s">
        <v>4</v>
      </c>
      <c r="E9102">
        <v>0</v>
      </c>
      <c r="F9102" t="s">
        <v>22</v>
      </c>
    </row>
    <row r="9103" spans="1:6" x14ac:dyDescent="0.45">
      <c r="A9103" t="s">
        <v>34</v>
      </c>
      <c r="B9103">
        <v>2048</v>
      </c>
      <c r="C9103" t="s">
        <v>5</v>
      </c>
      <c r="D9103" t="s">
        <v>5</v>
      </c>
      <c r="E9103">
        <v>3809.260677168847</v>
      </c>
      <c r="F9103" t="s">
        <v>22</v>
      </c>
    </row>
    <row r="9104" spans="1:6" x14ac:dyDescent="0.45">
      <c r="A9104" t="s">
        <v>34</v>
      </c>
      <c r="B9104">
        <v>2048</v>
      </c>
      <c r="C9104" t="s">
        <v>16</v>
      </c>
      <c r="D9104" t="s">
        <v>6</v>
      </c>
      <c r="E9104">
        <v>0</v>
      </c>
      <c r="F9104" t="s">
        <v>22</v>
      </c>
    </row>
    <row r="9105" spans="1:6" x14ac:dyDescent="0.45">
      <c r="A9105" t="s">
        <v>34</v>
      </c>
      <c r="B9105">
        <v>2048</v>
      </c>
      <c r="C9105" t="s">
        <v>16</v>
      </c>
      <c r="D9105" t="s">
        <v>7</v>
      </c>
      <c r="E9105">
        <v>0</v>
      </c>
      <c r="F9105" t="s">
        <v>22</v>
      </c>
    </row>
    <row r="9106" spans="1:6" x14ac:dyDescent="0.45">
      <c r="A9106" t="s">
        <v>34</v>
      </c>
      <c r="B9106">
        <v>2048</v>
      </c>
      <c r="C9106" t="s">
        <v>17</v>
      </c>
      <c r="D9106" t="s">
        <v>8</v>
      </c>
      <c r="E9106">
        <v>543.04859172259319</v>
      </c>
      <c r="F9106" t="s">
        <v>22</v>
      </c>
    </row>
    <row r="9107" spans="1:6" x14ac:dyDescent="0.45">
      <c r="A9107" t="s">
        <v>34</v>
      </c>
      <c r="B9107">
        <v>2048</v>
      </c>
      <c r="C9107" t="s">
        <v>18</v>
      </c>
      <c r="D9107" t="s">
        <v>9</v>
      </c>
      <c r="E9107">
        <v>0</v>
      </c>
      <c r="F9107" t="s">
        <v>22</v>
      </c>
    </row>
    <row r="9108" spans="1:6" x14ac:dyDescent="0.45">
      <c r="A9108" t="s">
        <v>34</v>
      </c>
      <c r="B9108">
        <v>2048</v>
      </c>
      <c r="C9108" t="s">
        <v>18</v>
      </c>
      <c r="D9108" t="s">
        <v>10</v>
      </c>
      <c r="E9108">
        <v>3266.2120854462546</v>
      </c>
      <c r="F9108" t="s">
        <v>22</v>
      </c>
    </row>
    <row r="9109" spans="1:6" x14ac:dyDescent="0.45">
      <c r="A9109" t="s">
        <v>34</v>
      </c>
      <c r="B9109">
        <v>2048</v>
      </c>
      <c r="C9109" t="s">
        <v>18</v>
      </c>
      <c r="D9109" t="s">
        <v>19</v>
      </c>
      <c r="E9109">
        <v>24.521111752599509</v>
      </c>
      <c r="F9109" t="s">
        <v>23</v>
      </c>
    </row>
    <row r="9110" spans="1:6" x14ac:dyDescent="0.45">
      <c r="A9110" t="s">
        <v>34</v>
      </c>
      <c r="B9110">
        <v>2049</v>
      </c>
      <c r="C9110" t="s">
        <v>15</v>
      </c>
      <c r="D9110" t="s">
        <v>0</v>
      </c>
      <c r="E9110">
        <v>874.28061515282116</v>
      </c>
      <c r="F9110" t="s">
        <v>22</v>
      </c>
    </row>
    <row r="9111" spans="1:6" x14ac:dyDescent="0.45">
      <c r="A9111" t="s">
        <v>34</v>
      </c>
      <c r="B9111">
        <v>2049</v>
      </c>
      <c r="C9111" t="s">
        <v>15</v>
      </c>
      <c r="D9111" t="s">
        <v>1</v>
      </c>
      <c r="E9111">
        <v>1459.6882076557838</v>
      </c>
      <c r="F9111" t="s">
        <v>22</v>
      </c>
    </row>
    <row r="9112" spans="1:6" x14ac:dyDescent="0.45">
      <c r="A9112" t="s">
        <v>34</v>
      </c>
      <c r="B9112">
        <v>2049</v>
      </c>
      <c r="C9112" t="s">
        <v>15</v>
      </c>
      <c r="D9112" t="s">
        <v>2</v>
      </c>
      <c r="E9112">
        <v>1460.6566698454992</v>
      </c>
      <c r="F9112" t="s">
        <v>22</v>
      </c>
    </row>
    <row r="9113" spans="1:6" x14ac:dyDescent="0.45">
      <c r="A9113" t="s">
        <v>34</v>
      </c>
      <c r="B9113">
        <v>2049</v>
      </c>
      <c r="C9113" t="s">
        <v>15</v>
      </c>
      <c r="D9113" t="s">
        <v>3</v>
      </c>
      <c r="E9113">
        <v>43.885598080135473</v>
      </c>
      <c r="F9113" t="s">
        <v>22</v>
      </c>
    </row>
    <row r="9114" spans="1:6" x14ac:dyDescent="0.45">
      <c r="A9114" t="s">
        <v>34</v>
      </c>
      <c r="B9114">
        <v>2049</v>
      </c>
      <c r="C9114" t="s">
        <v>15</v>
      </c>
      <c r="D9114" t="s">
        <v>4</v>
      </c>
      <c r="E9114">
        <v>0</v>
      </c>
      <c r="F9114" t="s">
        <v>22</v>
      </c>
    </row>
    <row r="9115" spans="1:6" x14ac:dyDescent="0.45">
      <c r="A9115" t="s">
        <v>34</v>
      </c>
      <c r="B9115">
        <v>2049</v>
      </c>
      <c r="C9115" t="s">
        <v>5</v>
      </c>
      <c r="D9115" t="s">
        <v>5</v>
      </c>
      <c r="E9115">
        <v>3838.51109073424</v>
      </c>
      <c r="F9115" t="s">
        <v>22</v>
      </c>
    </row>
    <row r="9116" spans="1:6" x14ac:dyDescent="0.45">
      <c r="A9116" t="s">
        <v>34</v>
      </c>
      <c r="B9116">
        <v>2049</v>
      </c>
      <c r="C9116" t="s">
        <v>16</v>
      </c>
      <c r="D9116" t="s">
        <v>6</v>
      </c>
      <c r="E9116">
        <v>0</v>
      </c>
      <c r="F9116" t="s">
        <v>22</v>
      </c>
    </row>
    <row r="9117" spans="1:6" x14ac:dyDescent="0.45">
      <c r="A9117" t="s">
        <v>34</v>
      </c>
      <c r="B9117">
        <v>2049</v>
      </c>
      <c r="C9117" t="s">
        <v>16</v>
      </c>
      <c r="D9117" t="s">
        <v>7</v>
      </c>
      <c r="E9117">
        <v>0</v>
      </c>
      <c r="F9117" t="s">
        <v>22</v>
      </c>
    </row>
    <row r="9118" spans="1:6" x14ac:dyDescent="0.45">
      <c r="A9118" t="s">
        <v>34</v>
      </c>
      <c r="B9118">
        <v>2049</v>
      </c>
      <c r="C9118" t="s">
        <v>17</v>
      </c>
      <c r="D9118" t="s">
        <v>8</v>
      </c>
      <c r="E9118">
        <v>511.55177340268273</v>
      </c>
      <c r="F9118" t="s">
        <v>22</v>
      </c>
    </row>
    <row r="9119" spans="1:6" x14ac:dyDescent="0.45">
      <c r="A9119" t="s">
        <v>34</v>
      </c>
      <c r="B9119">
        <v>2049</v>
      </c>
      <c r="C9119" t="s">
        <v>18</v>
      </c>
      <c r="D9119" t="s">
        <v>9</v>
      </c>
      <c r="E9119">
        <v>0</v>
      </c>
      <c r="F9119" t="s">
        <v>22</v>
      </c>
    </row>
    <row r="9120" spans="1:6" x14ac:dyDescent="0.45">
      <c r="A9120" t="s">
        <v>34</v>
      </c>
      <c r="B9120">
        <v>2049</v>
      </c>
      <c r="C9120" t="s">
        <v>18</v>
      </c>
      <c r="D9120" t="s">
        <v>10</v>
      </c>
      <c r="E9120">
        <v>3326.959317331557</v>
      </c>
      <c r="F9120" t="s">
        <v>22</v>
      </c>
    </row>
    <row r="9121" spans="1:6" x14ac:dyDescent="0.45">
      <c r="A9121" t="s">
        <v>34</v>
      </c>
      <c r="B9121">
        <v>2049</v>
      </c>
      <c r="C9121" t="s">
        <v>18</v>
      </c>
      <c r="D9121" t="s">
        <v>19</v>
      </c>
      <c r="E9121">
        <v>24.977172052038721</v>
      </c>
      <c r="F9121" t="s">
        <v>23</v>
      </c>
    </row>
    <row r="9122" spans="1:6" x14ac:dyDescent="0.45">
      <c r="A9122" t="s">
        <v>34</v>
      </c>
      <c r="B9122">
        <v>2050</v>
      </c>
      <c r="C9122" t="s">
        <v>15</v>
      </c>
      <c r="D9122" t="s">
        <v>0</v>
      </c>
      <c r="E9122">
        <v>919.20650347971025</v>
      </c>
      <c r="F9122" t="s">
        <v>22</v>
      </c>
    </row>
    <row r="9123" spans="1:6" x14ac:dyDescent="0.45">
      <c r="A9123" t="s">
        <v>34</v>
      </c>
      <c r="B9123">
        <v>2050</v>
      </c>
      <c r="C9123" t="s">
        <v>15</v>
      </c>
      <c r="D9123" t="s">
        <v>1</v>
      </c>
      <c r="E9123">
        <v>1452.2599368937445</v>
      </c>
      <c r="F9123" t="s">
        <v>22</v>
      </c>
    </row>
    <row r="9124" spans="1:6" x14ac:dyDescent="0.45">
      <c r="A9124" t="s">
        <v>34</v>
      </c>
      <c r="B9124">
        <v>2050</v>
      </c>
      <c r="C9124" t="s">
        <v>15</v>
      </c>
      <c r="D9124" t="s">
        <v>2</v>
      </c>
      <c r="E9124">
        <v>1477.3134301968248</v>
      </c>
      <c r="F9124" t="s">
        <v>22</v>
      </c>
    </row>
    <row r="9125" spans="1:6" x14ac:dyDescent="0.45">
      <c r="A9125" t="s">
        <v>34</v>
      </c>
      <c r="B9125">
        <v>2050</v>
      </c>
      <c r="C9125" t="s">
        <v>15</v>
      </c>
      <c r="D9125" t="s">
        <v>3</v>
      </c>
      <c r="E9125">
        <v>44.628382109622848</v>
      </c>
      <c r="F9125" t="s">
        <v>22</v>
      </c>
    </row>
    <row r="9126" spans="1:6" x14ac:dyDescent="0.45">
      <c r="A9126" t="s">
        <v>34</v>
      </c>
      <c r="B9126">
        <v>2050</v>
      </c>
      <c r="C9126" t="s">
        <v>15</v>
      </c>
      <c r="D9126" t="s">
        <v>4</v>
      </c>
      <c r="E9126">
        <v>0</v>
      </c>
      <c r="F9126" t="s">
        <v>22</v>
      </c>
    </row>
    <row r="9127" spans="1:6" x14ac:dyDescent="0.45">
      <c r="A9127" t="s">
        <v>34</v>
      </c>
      <c r="B9127">
        <v>2050</v>
      </c>
      <c r="C9127" t="s">
        <v>5</v>
      </c>
      <c r="D9127" t="s">
        <v>5</v>
      </c>
      <c r="E9127">
        <v>3893.408252679902</v>
      </c>
      <c r="F9127" t="s">
        <v>22</v>
      </c>
    </row>
    <row r="9128" spans="1:6" x14ac:dyDescent="0.45">
      <c r="A9128" t="s">
        <v>34</v>
      </c>
      <c r="B9128">
        <v>2050</v>
      </c>
      <c r="C9128" t="s">
        <v>16</v>
      </c>
      <c r="D9128" t="s">
        <v>6</v>
      </c>
      <c r="E9128">
        <v>0</v>
      </c>
      <c r="F9128" t="s">
        <v>22</v>
      </c>
    </row>
    <row r="9129" spans="1:6" x14ac:dyDescent="0.45">
      <c r="A9129" t="s">
        <v>34</v>
      </c>
      <c r="B9129">
        <v>2050</v>
      </c>
      <c r="C9129" t="s">
        <v>16</v>
      </c>
      <c r="D9129" t="s">
        <v>7</v>
      </c>
      <c r="E9129">
        <v>0</v>
      </c>
      <c r="F9129" t="s">
        <v>22</v>
      </c>
    </row>
    <row r="9130" spans="1:6" x14ac:dyDescent="0.45">
      <c r="A9130" t="s">
        <v>34</v>
      </c>
      <c r="B9130">
        <v>2050</v>
      </c>
      <c r="C9130" t="s">
        <v>17</v>
      </c>
      <c r="D9130" t="s">
        <v>8</v>
      </c>
      <c r="E9130">
        <v>481.88177054532713</v>
      </c>
      <c r="F9130" t="s">
        <v>22</v>
      </c>
    </row>
    <row r="9131" spans="1:6" x14ac:dyDescent="0.45">
      <c r="A9131" t="s">
        <v>34</v>
      </c>
      <c r="B9131">
        <v>2050</v>
      </c>
      <c r="C9131" t="s">
        <v>18</v>
      </c>
      <c r="D9131" t="s">
        <v>9</v>
      </c>
      <c r="E9131">
        <v>0</v>
      </c>
      <c r="F9131" t="s">
        <v>22</v>
      </c>
    </row>
    <row r="9132" spans="1:6" x14ac:dyDescent="0.45">
      <c r="A9132" t="s">
        <v>34</v>
      </c>
      <c r="B9132">
        <v>2050</v>
      </c>
      <c r="C9132" t="s">
        <v>18</v>
      </c>
      <c r="D9132" t="s">
        <v>10</v>
      </c>
      <c r="E9132">
        <v>3411.526482134575</v>
      </c>
      <c r="F9132" t="s">
        <v>22</v>
      </c>
    </row>
    <row r="9133" spans="1:6" x14ac:dyDescent="0.45">
      <c r="A9133" t="s">
        <v>34</v>
      </c>
      <c r="B9133">
        <v>2050</v>
      </c>
      <c r="C9133" t="s">
        <v>18</v>
      </c>
      <c r="D9133" t="s">
        <v>19</v>
      </c>
      <c r="E9133">
        <v>25.612060676685999</v>
      </c>
      <c r="F9133" t="s">
        <v>23</v>
      </c>
    </row>
    <row r="9134" spans="1:6" x14ac:dyDescent="0.45">
      <c r="A9134" t="s">
        <v>35</v>
      </c>
      <c r="B9134">
        <v>2010</v>
      </c>
      <c r="C9134" t="s">
        <v>15</v>
      </c>
      <c r="D9134" t="s">
        <v>0</v>
      </c>
      <c r="E9134">
        <v>334.0904109589041</v>
      </c>
      <c r="F9134" t="s">
        <v>22</v>
      </c>
    </row>
    <row r="9135" spans="1:6" x14ac:dyDescent="0.45">
      <c r="A9135" t="s">
        <v>35</v>
      </c>
      <c r="B9135">
        <v>2010</v>
      </c>
      <c r="C9135" t="s">
        <v>15</v>
      </c>
      <c r="D9135" t="s">
        <v>1</v>
      </c>
      <c r="E9135">
        <v>8.3397260273972602</v>
      </c>
      <c r="F9135" t="s">
        <v>22</v>
      </c>
    </row>
    <row r="9136" spans="1:6" x14ac:dyDescent="0.45">
      <c r="A9136" t="s">
        <v>35</v>
      </c>
      <c r="B9136">
        <v>2010</v>
      </c>
      <c r="C9136" t="s">
        <v>15</v>
      </c>
      <c r="D9136" t="s">
        <v>2</v>
      </c>
      <c r="E9136">
        <v>0</v>
      </c>
      <c r="F9136" t="s">
        <v>22</v>
      </c>
    </row>
    <row r="9137" spans="1:6" x14ac:dyDescent="0.45">
      <c r="A9137" t="s">
        <v>35</v>
      </c>
      <c r="B9137">
        <v>2010</v>
      </c>
      <c r="C9137" t="s">
        <v>15</v>
      </c>
      <c r="D9137" t="s">
        <v>3</v>
      </c>
      <c r="E9137">
        <v>4.1095890410958902E-2</v>
      </c>
      <c r="F9137" t="s">
        <v>22</v>
      </c>
    </row>
    <row r="9138" spans="1:6" x14ac:dyDescent="0.45">
      <c r="A9138" t="s">
        <v>35</v>
      </c>
      <c r="B9138">
        <v>2010</v>
      </c>
      <c r="C9138" t="s">
        <v>15</v>
      </c>
      <c r="D9138" t="s">
        <v>4</v>
      </c>
      <c r="E9138">
        <v>0</v>
      </c>
      <c r="F9138" t="s">
        <v>22</v>
      </c>
    </row>
    <row r="9139" spans="1:6" x14ac:dyDescent="0.45">
      <c r="A9139" t="s">
        <v>35</v>
      </c>
      <c r="B9139">
        <v>2010</v>
      </c>
      <c r="C9139" t="s">
        <v>5</v>
      </c>
      <c r="D9139" t="s">
        <v>5</v>
      </c>
      <c r="E9139">
        <v>342.47123287671235</v>
      </c>
      <c r="F9139" t="s">
        <v>22</v>
      </c>
    </row>
    <row r="9140" spans="1:6" x14ac:dyDescent="0.45">
      <c r="A9140" t="s">
        <v>35</v>
      </c>
      <c r="B9140">
        <v>2010</v>
      </c>
      <c r="C9140" t="s">
        <v>16</v>
      </c>
      <c r="D9140" t="s">
        <v>6</v>
      </c>
      <c r="E9140">
        <v>0</v>
      </c>
      <c r="F9140" t="s">
        <v>22</v>
      </c>
    </row>
    <row r="9141" spans="1:6" x14ac:dyDescent="0.45">
      <c r="A9141" t="s">
        <v>35</v>
      </c>
      <c r="B9141">
        <v>2010</v>
      </c>
      <c r="C9141" t="s">
        <v>16</v>
      </c>
      <c r="D9141" t="s">
        <v>7</v>
      </c>
      <c r="E9141">
        <v>0</v>
      </c>
      <c r="F9141" t="s">
        <v>22</v>
      </c>
    </row>
    <row r="9142" spans="1:6" x14ac:dyDescent="0.45">
      <c r="A9142" t="s">
        <v>35</v>
      </c>
      <c r="B9142">
        <v>2010</v>
      </c>
      <c r="C9142" t="s">
        <v>17</v>
      </c>
      <c r="D9142" t="s">
        <v>8</v>
      </c>
      <c r="E9142">
        <v>342.47123287671235</v>
      </c>
      <c r="F9142" t="s">
        <v>22</v>
      </c>
    </row>
    <row r="9143" spans="1:6" x14ac:dyDescent="0.45">
      <c r="A9143" t="s">
        <v>35</v>
      </c>
      <c r="B9143">
        <v>2010</v>
      </c>
      <c r="C9143" t="s">
        <v>18</v>
      </c>
      <c r="D9143" t="s">
        <v>9</v>
      </c>
      <c r="E9143">
        <v>0</v>
      </c>
      <c r="F9143" t="s">
        <v>22</v>
      </c>
    </row>
    <row r="9144" spans="1:6" x14ac:dyDescent="0.45">
      <c r="A9144" t="s">
        <v>35</v>
      </c>
      <c r="B9144">
        <v>2010</v>
      </c>
      <c r="C9144" t="s">
        <v>18</v>
      </c>
      <c r="D9144" t="s">
        <v>10</v>
      </c>
      <c r="E9144">
        <v>0</v>
      </c>
      <c r="F9144" t="s">
        <v>22</v>
      </c>
    </row>
    <row r="9145" spans="1:6" x14ac:dyDescent="0.45">
      <c r="A9145" t="s">
        <v>35</v>
      </c>
      <c r="B9145">
        <v>2010</v>
      </c>
      <c r="C9145" t="s">
        <v>18</v>
      </c>
      <c r="D9145" t="s">
        <v>19</v>
      </c>
      <c r="E9145">
        <v>0</v>
      </c>
      <c r="F9145" t="s">
        <v>23</v>
      </c>
    </row>
    <row r="9146" spans="1:6" x14ac:dyDescent="0.45">
      <c r="A9146" t="s">
        <v>35</v>
      </c>
      <c r="B9146">
        <v>2011</v>
      </c>
      <c r="C9146" t="s">
        <v>15</v>
      </c>
      <c r="D9146" t="s">
        <v>0</v>
      </c>
      <c r="E9146">
        <v>366.38904109589038</v>
      </c>
      <c r="F9146" t="s">
        <v>22</v>
      </c>
    </row>
    <row r="9147" spans="1:6" x14ac:dyDescent="0.45">
      <c r="A9147" t="s">
        <v>35</v>
      </c>
      <c r="B9147">
        <v>2011</v>
      </c>
      <c r="C9147" t="s">
        <v>15</v>
      </c>
      <c r="D9147" t="s">
        <v>1</v>
      </c>
      <c r="E9147">
        <v>9.0082191780821912</v>
      </c>
      <c r="F9147" t="s">
        <v>22</v>
      </c>
    </row>
    <row r="9148" spans="1:6" x14ac:dyDescent="0.45">
      <c r="A9148" t="s">
        <v>35</v>
      </c>
      <c r="B9148">
        <v>2011</v>
      </c>
      <c r="C9148" t="s">
        <v>15</v>
      </c>
      <c r="D9148" t="s">
        <v>2</v>
      </c>
      <c r="E9148">
        <v>0</v>
      </c>
      <c r="F9148" t="s">
        <v>22</v>
      </c>
    </row>
    <row r="9149" spans="1:6" x14ac:dyDescent="0.45">
      <c r="A9149" t="s">
        <v>35</v>
      </c>
      <c r="B9149">
        <v>2011</v>
      </c>
      <c r="C9149" t="s">
        <v>15</v>
      </c>
      <c r="D9149" t="s">
        <v>3</v>
      </c>
      <c r="E9149">
        <v>0.12876712328767123</v>
      </c>
      <c r="F9149" t="s">
        <v>22</v>
      </c>
    </row>
    <row r="9150" spans="1:6" x14ac:dyDescent="0.45">
      <c r="A9150" t="s">
        <v>35</v>
      </c>
      <c r="B9150">
        <v>2011</v>
      </c>
      <c r="C9150" t="s">
        <v>15</v>
      </c>
      <c r="D9150" t="s">
        <v>4</v>
      </c>
      <c r="E9150">
        <v>0</v>
      </c>
      <c r="F9150" t="s">
        <v>22</v>
      </c>
    </row>
    <row r="9151" spans="1:6" x14ac:dyDescent="0.45">
      <c r="A9151" t="s">
        <v>35</v>
      </c>
      <c r="B9151">
        <v>2011</v>
      </c>
      <c r="C9151" t="s">
        <v>5</v>
      </c>
      <c r="D9151" t="s">
        <v>5</v>
      </c>
      <c r="E9151">
        <v>375.52602739726029</v>
      </c>
      <c r="F9151" t="s">
        <v>22</v>
      </c>
    </row>
    <row r="9152" spans="1:6" x14ac:dyDescent="0.45">
      <c r="A9152" t="s">
        <v>35</v>
      </c>
      <c r="B9152">
        <v>2011</v>
      </c>
      <c r="C9152" t="s">
        <v>16</v>
      </c>
      <c r="D9152" t="s">
        <v>6</v>
      </c>
      <c r="E9152">
        <v>0</v>
      </c>
      <c r="F9152" t="s">
        <v>22</v>
      </c>
    </row>
    <row r="9153" spans="1:6" x14ac:dyDescent="0.45">
      <c r="A9153" t="s">
        <v>35</v>
      </c>
      <c r="B9153">
        <v>2011</v>
      </c>
      <c r="C9153" t="s">
        <v>16</v>
      </c>
      <c r="D9153" t="s">
        <v>7</v>
      </c>
      <c r="E9153">
        <v>0</v>
      </c>
      <c r="F9153" t="s">
        <v>22</v>
      </c>
    </row>
    <row r="9154" spans="1:6" x14ac:dyDescent="0.45">
      <c r="A9154" t="s">
        <v>35</v>
      </c>
      <c r="B9154">
        <v>2011</v>
      </c>
      <c r="C9154" t="s">
        <v>17</v>
      </c>
      <c r="D9154" t="s">
        <v>8</v>
      </c>
      <c r="E9154">
        <v>375.52328767123288</v>
      </c>
      <c r="F9154" t="s">
        <v>22</v>
      </c>
    </row>
    <row r="9155" spans="1:6" x14ac:dyDescent="0.45">
      <c r="A9155" t="s">
        <v>35</v>
      </c>
      <c r="B9155">
        <v>2011</v>
      </c>
      <c r="C9155" t="s">
        <v>18</v>
      </c>
      <c r="D9155" t="s">
        <v>9</v>
      </c>
      <c r="E9155">
        <v>0</v>
      </c>
      <c r="F9155" t="s">
        <v>22</v>
      </c>
    </row>
    <row r="9156" spans="1:6" x14ac:dyDescent="0.45">
      <c r="A9156" t="s">
        <v>35</v>
      </c>
      <c r="B9156">
        <v>2011</v>
      </c>
      <c r="C9156" t="s">
        <v>18</v>
      </c>
      <c r="D9156" t="s">
        <v>10</v>
      </c>
      <c r="E9156">
        <v>0</v>
      </c>
      <c r="F9156" t="s">
        <v>22</v>
      </c>
    </row>
    <row r="9157" spans="1:6" x14ac:dyDescent="0.45">
      <c r="A9157" t="s">
        <v>35</v>
      </c>
      <c r="B9157">
        <v>2011</v>
      </c>
      <c r="C9157" t="s">
        <v>18</v>
      </c>
      <c r="D9157" t="s">
        <v>19</v>
      </c>
      <c r="E9157">
        <v>0</v>
      </c>
      <c r="F9157" t="s">
        <v>23</v>
      </c>
    </row>
    <row r="9158" spans="1:6" x14ac:dyDescent="0.45">
      <c r="A9158" t="s">
        <v>35</v>
      </c>
      <c r="B9158">
        <v>2012</v>
      </c>
      <c r="C9158" t="s">
        <v>15</v>
      </c>
      <c r="D9158" t="s">
        <v>0</v>
      </c>
      <c r="E9158">
        <v>349.63287671232877</v>
      </c>
      <c r="F9158" t="s">
        <v>22</v>
      </c>
    </row>
    <row r="9159" spans="1:6" x14ac:dyDescent="0.45">
      <c r="A9159" t="s">
        <v>35</v>
      </c>
      <c r="B9159">
        <v>2012</v>
      </c>
      <c r="C9159" t="s">
        <v>15</v>
      </c>
      <c r="D9159" t="s">
        <v>1</v>
      </c>
      <c r="E9159">
        <v>6.7753424657534245</v>
      </c>
      <c r="F9159" t="s">
        <v>22</v>
      </c>
    </row>
    <row r="9160" spans="1:6" x14ac:dyDescent="0.45">
      <c r="A9160" t="s">
        <v>35</v>
      </c>
      <c r="B9160">
        <v>2012</v>
      </c>
      <c r="C9160" t="s">
        <v>15</v>
      </c>
      <c r="D9160" t="s">
        <v>2</v>
      </c>
      <c r="E9160">
        <v>0</v>
      </c>
      <c r="F9160" t="s">
        <v>22</v>
      </c>
    </row>
    <row r="9161" spans="1:6" x14ac:dyDescent="0.45">
      <c r="A9161" t="s">
        <v>35</v>
      </c>
      <c r="B9161">
        <v>2012</v>
      </c>
      <c r="C9161" t="s">
        <v>15</v>
      </c>
      <c r="D9161" t="s">
        <v>3</v>
      </c>
      <c r="E9161">
        <v>0.13972602739726028</v>
      </c>
      <c r="F9161" t="s">
        <v>22</v>
      </c>
    </row>
    <row r="9162" spans="1:6" x14ac:dyDescent="0.45">
      <c r="A9162" t="s">
        <v>35</v>
      </c>
      <c r="B9162">
        <v>2012</v>
      </c>
      <c r="C9162" t="s">
        <v>15</v>
      </c>
      <c r="D9162" t="s">
        <v>4</v>
      </c>
      <c r="E9162">
        <v>0</v>
      </c>
      <c r="F9162" t="s">
        <v>22</v>
      </c>
    </row>
    <row r="9163" spans="1:6" x14ac:dyDescent="0.45">
      <c r="A9163" t="s">
        <v>35</v>
      </c>
      <c r="B9163">
        <v>2012</v>
      </c>
      <c r="C9163" t="s">
        <v>5</v>
      </c>
      <c r="D9163" t="s">
        <v>5</v>
      </c>
      <c r="E9163">
        <v>356.54794520547944</v>
      </c>
      <c r="F9163" t="s">
        <v>22</v>
      </c>
    </row>
    <row r="9164" spans="1:6" x14ac:dyDescent="0.45">
      <c r="A9164" t="s">
        <v>35</v>
      </c>
      <c r="B9164">
        <v>2012</v>
      </c>
      <c r="C9164" t="s">
        <v>16</v>
      </c>
      <c r="D9164" t="s">
        <v>6</v>
      </c>
      <c r="E9164">
        <v>0</v>
      </c>
      <c r="F9164" t="s">
        <v>22</v>
      </c>
    </row>
    <row r="9165" spans="1:6" x14ac:dyDescent="0.45">
      <c r="A9165" t="s">
        <v>35</v>
      </c>
      <c r="B9165">
        <v>2012</v>
      </c>
      <c r="C9165" t="s">
        <v>16</v>
      </c>
      <c r="D9165" t="s">
        <v>7</v>
      </c>
      <c r="E9165">
        <v>0</v>
      </c>
      <c r="F9165" t="s">
        <v>22</v>
      </c>
    </row>
    <row r="9166" spans="1:6" x14ac:dyDescent="0.45">
      <c r="A9166" t="s">
        <v>35</v>
      </c>
      <c r="B9166">
        <v>2012</v>
      </c>
      <c r="C9166" t="s">
        <v>17</v>
      </c>
      <c r="D9166" t="s">
        <v>8</v>
      </c>
      <c r="E9166">
        <v>356.55068493150685</v>
      </c>
      <c r="F9166" t="s">
        <v>22</v>
      </c>
    </row>
    <row r="9167" spans="1:6" x14ac:dyDescent="0.45">
      <c r="A9167" t="s">
        <v>35</v>
      </c>
      <c r="B9167">
        <v>2012</v>
      </c>
      <c r="C9167" t="s">
        <v>18</v>
      </c>
      <c r="D9167" t="s">
        <v>9</v>
      </c>
      <c r="E9167">
        <v>0</v>
      </c>
      <c r="F9167" t="s">
        <v>22</v>
      </c>
    </row>
    <row r="9168" spans="1:6" x14ac:dyDescent="0.45">
      <c r="A9168" t="s">
        <v>35</v>
      </c>
      <c r="B9168">
        <v>2012</v>
      </c>
      <c r="C9168" t="s">
        <v>18</v>
      </c>
      <c r="D9168" t="s">
        <v>10</v>
      </c>
      <c r="E9168">
        <v>0</v>
      </c>
      <c r="F9168" t="s">
        <v>22</v>
      </c>
    </row>
    <row r="9169" spans="1:6" x14ac:dyDescent="0.45">
      <c r="A9169" t="s">
        <v>35</v>
      </c>
      <c r="B9169">
        <v>2012</v>
      </c>
      <c r="C9169" t="s">
        <v>18</v>
      </c>
      <c r="D9169" t="s">
        <v>19</v>
      </c>
      <c r="E9169">
        <v>0</v>
      </c>
      <c r="F9169" t="s">
        <v>23</v>
      </c>
    </row>
    <row r="9170" spans="1:6" x14ac:dyDescent="0.45">
      <c r="A9170" t="s">
        <v>35</v>
      </c>
      <c r="B9170">
        <v>2013</v>
      </c>
      <c r="C9170" t="s">
        <v>15</v>
      </c>
      <c r="D9170" t="s">
        <v>0</v>
      </c>
      <c r="E9170">
        <v>319.31232876712329</v>
      </c>
      <c r="F9170" t="s">
        <v>22</v>
      </c>
    </row>
    <row r="9171" spans="1:6" x14ac:dyDescent="0.45">
      <c r="A9171" t="s">
        <v>35</v>
      </c>
      <c r="B9171">
        <v>2013</v>
      </c>
      <c r="C9171" t="s">
        <v>15</v>
      </c>
      <c r="D9171" t="s">
        <v>1</v>
      </c>
      <c r="E9171">
        <v>7.3013698630136989</v>
      </c>
      <c r="F9171" t="s">
        <v>22</v>
      </c>
    </row>
    <row r="9172" spans="1:6" x14ac:dyDescent="0.45">
      <c r="A9172" t="s">
        <v>35</v>
      </c>
      <c r="B9172">
        <v>2013</v>
      </c>
      <c r="C9172" t="s">
        <v>15</v>
      </c>
      <c r="D9172" t="s">
        <v>2</v>
      </c>
      <c r="E9172">
        <v>0</v>
      </c>
      <c r="F9172" t="s">
        <v>22</v>
      </c>
    </row>
    <row r="9173" spans="1:6" x14ac:dyDescent="0.45">
      <c r="A9173" t="s">
        <v>35</v>
      </c>
      <c r="B9173">
        <v>2013</v>
      </c>
      <c r="C9173" t="s">
        <v>15</v>
      </c>
      <c r="D9173" t="s">
        <v>3</v>
      </c>
      <c r="E9173">
        <v>9.589041095890409E-2</v>
      </c>
      <c r="F9173" t="s">
        <v>22</v>
      </c>
    </row>
    <row r="9174" spans="1:6" x14ac:dyDescent="0.45">
      <c r="A9174" t="s">
        <v>35</v>
      </c>
      <c r="B9174">
        <v>2013</v>
      </c>
      <c r="C9174" t="s">
        <v>15</v>
      </c>
      <c r="D9174" t="s">
        <v>4</v>
      </c>
      <c r="E9174">
        <v>0</v>
      </c>
      <c r="F9174" t="s">
        <v>22</v>
      </c>
    </row>
    <row r="9175" spans="1:6" x14ac:dyDescent="0.45">
      <c r="A9175" t="s">
        <v>35</v>
      </c>
      <c r="B9175">
        <v>2013</v>
      </c>
      <c r="C9175" t="s">
        <v>5</v>
      </c>
      <c r="D9175" t="s">
        <v>5</v>
      </c>
      <c r="E9175">
        <v>326.70958904109591</v>
      </c>
      <c r="F9175" t="s">
        <v>22</v>
      </c>
    </row>
    <row r="9176" spans="1:6" x14ac:dyDescent="0.45">
      <c r="A9176" t="s">
        <v>35</v>
      </c>
      <c r="B9176">
        <v>2013</v>
      </c>
      <c r="C9176" t="s">
        <v>16</v>
      </c>
      <c r="D9176" t="s">
        <v>6</v>
      </c>
      <c r="E9176">
        <v>0</v>
      </c>
      <c r="F9176" t="s">
        <v>22</v>
      </c>
    </row>
    <row r="9177" spans="1:6" x14ac:dyDescent="0.45">
      <c r="A9177" t="s">
        <v>35</v>
      </c>
      <c r="B9177">
        <v>2013</v>
      </c>
      <c r="C9177" t="s">
        <v>16</v>
      </c>
      <c r="D9177" t="s">
        <v>7</v>
      </c>
      <c r="E9177">
        <v>0</v>
      </c>
      <c r="F9177" t="s">
        <v>22</v>
      </c>
    </row>
    <row r="9178" spans="1:6" x14ac:dyDescent="0.45">
      <c r="A9178" t="s">
        <v>35</v>
      </c>
      <c r="B9178">
        <v>2013</v>
      </c>
      <c r="C9178" t="s">
        <v>17</v>
      </c>
      <c r="D9178" t="s">
        <v>8</v>
      </c>
      <c r="E9178">
        <v>326.71232876712327</v>
      </c>
      <c r="F9178" t="s">
        <v>22</v>
      </c>
    </row>
    <row r="9179" spans="1:6" x14ac:dyDescent="0.45">
      <c r="A9179" t="s">
        <v>35</v>
      </c>
      <c r="B9179">
        <v>2013</v>
      </c>
      <c r="C9179" t="s">
        <v>18</v>
      </c>
      <c r="D9179" t="s">
        <v>9</v>
      </c>
      <c r="E9179">
        <v>0</v>
      </c>
      <c r="F9179" t="s">
        <v>22</v>
      </c>
    </row>
    <row r="9180" spans="1:6" x14ac:dyDescent="0.45">
      <c r="A9180" t="s">
        <v>35</v>
      </c>
      <c r="B9180">
        <v>2013</v>
      </c>
      <c r="C9180" t="s">
        <v>18</v>
      </c>
      <c r="D9180" t="s">
        <v>10</v>
      </c>
      <c r="E9180">
        <v>0</v>
      </c>
      <c r="F9180" t="s">
        <v>22</v>
      </c>
    </row>
    <row r="9181" spans="1:6" x14ac:dyDescent="0.45">
      <c r="A9181" t="s">
        <v>35</v>
      </c>
      <c r="B9181">
        <v>2013</v>
      </c>
      <c r="C9181" t="s">
        <v>18</v>
      </c>
      <c r="D9181" t="s">
        <v>19</v>
      </c>
      <c r="E9181">
        <v>0</v>
      </c>
      <c r="F9181" t="s">
        <v>23</v>
      </c>
    </row>
    <row r="9182" spans="1:6" x14ac:dyDescent="0.45">
      <c r="A9182" t="s">
        <v>35</v>
      </c>
      <c r="B9182">
        <v>2014</v>
      </c>
      <c r="C9182" t="s">
        <v>15</v>
      </c>
      <c r="D9182" t="s">
        <v>0</v>
      </c>
      <c r="E9182">
        <v>335.08219178082192</v>
      </c>
      <c r="F9182" t="s">
        <v>22</v>
      </c>
    </row>
    <row r="9183" spans="1:6" x14ac:dyDescent="0.45">
      <c r="A9183" t="s">
        <v>35</v>
      </c>
      <c r="B9183">
        <v>2014</v>
      </c>
      <c r="C9183" t="s">
        <v>15</v>
      </c>
      <c r="D9183" t="s">
        <v>1</v>
      </c>
      <c r="E9183">
        <v>9.0465753424657542</v>
      </c>
      <c r="F9183" t="s">
        <v>22</v>
      </c>
    </row>
    <row r="9184" spans="1:6" x14ac:dyDescent="0.45">
      <c r="A9184" t="s">
        <v>35</v>
      </c>
      <c r="B9184">
        <v>2014</v>
      </c>
      <c r="C9184" t="s">
        <v>15</v>
      </c>
      <c r="D9184" t="s">
        <v>2</v>
      </c>
      <c r="E9184">
        <v>0</v>
      </c>
      <c r="F9184" t="s">
        <v>22</v>
      </c>
    </row>
    <row r="9185" spans="1:6" x14ac:dyDescent="0.45">
      <c r="A9185" t="s">
        <v>35</v>
      </c>
      <c r="B9185">
        <v>2014</v>
      </c>
      <c r="C9185" t="s">
        <v>15</v>
      </c>
      <c r="D9185" t="s">
        <v>3</v>
      </c>
      <c r="E9185">
        <v>1.0958904109589039E-2</v>
      </c>
      <c r="F9185" t="s">
        <v>22</v>
      </c>
    </row>
    <row r="9186" spans="1:6" x14ac:dyDescent="0.45">
      <c r="A9186" t="s">
        <v>35</v>
      </c>
      <c r="B9186">
        <v>2014</v>
      </c>
      <c r="C9186" t="s">
        <v>15</v>
      </c>
      <c r="D9186" t="s">
        <v>4</v>
      </c>
      <c r="E9186">
        <v>0</v>
      </c>
      <c r="F9186" t="s">
        <v>22</v>
      </c>
    </row>
    <row r="9187" spans="1:6" x14ac:dyDescent="0.45">
      <c r="A9187" t="s">
        <v>35</v>
      </c>
      <c r="B9187">
        <v>2014</v>
      </c>
      <c r="C9187" t="s">
        <v>5</v>
      </c>
      <c r="D9187" t="s">
        <v>5</v>
      </c>
      <c r="E9187">
        <v>344.13972602739727</v>
      </c>
      <c r="F9187" t="s">
        <v>22</v>
      </c>
    </row>
    <row r="9188" spans="1:6" x14ac:dyDescent="0.45">
      <c r="A9188" t="s">
        <v>35</v>
      </c>
      <c r="B9188">
        <v>2014</v>
      </c>
      <c r="C9188" t="s">
        <v>16</v>
      </c>
      <c r="D9188" t="s">
        <v>6</v>
      </c>
      <c r="E9188">
        <v>0</v>
      </c>
      <c r="F9188" t="s">
        <v>22</v>
      </c>
    </row>
    <row r="9189" spans="1:6" x14ac:dyDescent="0.45">
      <c r="A9189" t="s">
        <v>35</v>
      </c>
      <c r="B9189">
        <v>2014</v>
      </c>
      <c r="C9189" t="s">
        <v>16</v>
      </c>
      <c r="D9189" t="s">
        <v>7</v>
      </c>
      <c r="E9189">
        <v>0</v>
      </c>
      <c r="F9189" t="s">
        <v>22</v>
      </c>
    </row>
    <row r="9190" spans="1:6" x14ac:dyDescent="0.45">
      <c r="A9190" t="s">
        <v>35</v>
      </c>
      <c r="B9190">
        <v>2014</v>
      </c>
      <c r="C9190" t="s">
        <v>17</v>
      </c>
      <c r="D9190" t="s">
        <v>8</v>
      </c>
      <c r="E9190">
        <v>344.13972602739727</v>
      </c>
      <c r="F9190" t="s">
        <v>22</v>
      </c>
    </row>
    <row r="9191" spans="1:6" x14ac:dyDescent="0.45">
      <c r="A9191" t="s">
        <v>35</v>
      </c>
      <c r="B9191">
        <v>2014</v>
      </c>
      <c r="C9191" t="s">
        <v>18</v>
      </c>
      <c r="D9191" t="s">
        <v>9</v>
      </c>
      <c r="E9191">
        <v>0</v>
      </c>
      <c r="F9191" t="s">
        <v>22</v>
      </c>
    </row>
    <row r="9192" spans="1:6" x14ac:dyDescent="0.45">
      <c r="A9192" t="s">
        <v>35</v>
      </c>
      <c r="B9192">
        <v>2014</v>
      </c>
      <c r="C9192" t="s">
        <v>18</v>
      </c>
      <c r="D9192" t="s">
        <v>10</v>
      </c>
      <c r="E9192">
        <v>0</v>
      </c>
      <c r="F9192" t="s">
        <v>22</v>
      </c>
    </row>
    <row r="9193" spans="1:6" x14ac:dyDescent="0.45">
      <c r="A9193" t="s">
        <v>35</v>
      </c>
      <c r="B9193">
        <v>2014</v>
      </c>
      <c r="C9193" t="s">
        <v>18</v>
      </c>
      <c r="D9193" t="s">
        <v>19</v>
      </c>
      <c r="E9193">
        <v>0</v>
      </c>
      <c r="F9193" t="s">
        <v>23</v>
      </c>
    </row>
    <row r="9194" spans="1:6" x14ac:dyDescent="0.45">
      <c r="A9194" t="s">
        <v>35</v>
      </c>
      <c r="B9194">
        <v>2015</v>
      </c>
      <c r="C9194" t="s">
        <v>15</v>
      </c>
      <c r="D9194" t="s">
        <v>0</v>
      </c>
      <c r="E9194">
        <v>317.22739726027396</v>
      </c>
      <c r="F9194" t="s">
        <v>22</v>
      </c>
    </row>
    <row r="9195" spans="1:6" x14ac:dyDescent="0.45">
      <c r="A9195" t="s">
        <v>35</v>
      </c>
      <c r="B9195">
        <v>2015</v>
      </c>
      <c r="C9195" t="s">
        <v>15</v>
      </c>
      <c r="D9195" t="s">
        <v>1</v>
      </c>
      <c r="E9195">
        <v>5.8575342465753426</v>
      </c>
      <c r="F9195" t="s">
        <v>22</v>
      </c>
    </row>
    <row r="9196" spans="1:6" x14ac:dyDescent="0.45">
      <c r="A9196" t="s">
        <v>35</v>
      </c>
      <c r="B9196">
        <v>2015</v>
      </c>
      <c r="C9196" t="s">
        <v>15</v>
      </c>
      <c r="D9196" t="s">
        <v>2</v>
      </c>
      <c r="E9196">
        <v>0</v>
      </c>
      <c r="F9196" t="s">
        <v>22</v>
      </c>
    </row>
    <row r="9197" spans="1:6" x14ac:dyDescent="0.45">
      <c r="A9197" t="s">
        <v>35</v>
      </c>
      <c r="B9197">
        <v>2015</v>
      </c>
      <c r="C9197" t="s">
        <v>15</v>
      </c>
      <c r="D9197" t="s">
        <v>3</v>
      </c>
      <c r="E9197">
        <v>0</v>
      </c>
      <c r="F9197" t="s">
        <v>22</v>
      </c>
    </row>
    <row r="9198" spans="1:6" x14ac:dyDescent="0.45">
      <c r="A9198" t="s">
        <v>35</v>
      </c>
      <c r="B9198">
        <v>2015</v>
      </c>
      <c r="C9198" t="s">
        <v>15</v>
      </c>
      <c r="D9198" t="s">
        <v>4</v>
      </c>
      <c r="E9198">
        <v>0</v>
      </c>
      <c r="F9198" t="s">
        <v>22</v>
      </c>
    </row>
    <row r="9199" spans="1:6" x14ac:dyDescent="0.45">
      <c r="A9199" t="s">
        <v>35</v>
      </c>
      <c r="B9199">
        <v>2015</v>
      </c>
      <c r="C9199" t="s">
        <v>5</v>
      </c>
      <c r="D9199" t="s">
        <v>5</v>
      </c>
      <c r="E9199">
        <v>323.08493150684933</v>
      </c>
      <c r="F9199" t="s">
        <v>22</v>
      </c>
    </row>
    <row r="9200" spans="1:6" x14ac:dyDescent="0.45">
      <c r="A9200" t="s">
        <v>35</v>
      </c>
      <c r="B9200">
        <v>2015</v>
      </c>
      <c r="C9200" t="s">
        <v>16</v>
      </c>
      <c r="D9200" t="s">
        <v>6</v>
      </c>
      <c r="E9200">
        <v>0</v>
      </c>
      <c r="F9200" t="s">
        <v>22</v>
      </c>
    </row>
    <row r="9201" spans="1:6" x14ac:dyDescent="0.45">
      <c r="A9201" t="s">
        <v>35</v>
      </c>
      <c r="B9201">
        <v>2015</v>
      </c>
      <c r="C9201" t="s">
        <v>16</v>
      </c>
      <c r="D9201" t="s">
        <v>7</v>
      </c>
      <c r="E9201">
        <v>0</v>
      </c>
      <c r="F9201" t="s">
        <v>22</v>
      </c>
    </row>
    <row r="9202" spans="1:6" x14ac:dyDescent="0.45">
      <c r="A9202" t="s">
        <v>35</v>
      </c>
      <c r="B9202">
        <v>2015</v>
      </c>
      <c r="C9202" t="s">
        <v>17</v>
      </c>
      <c r="D9202" t="s">
        <v>8</v>
      </c>
      <c r="E9202">
        <v>323.08493150684961</v>
      </c>
      <c r="F9202" t="s">
        <v>22</v>
      </c>
    </row>
    <row r="9203" spans="1:6" x14ac:dyDescent="0.45">
      <c r="A9203" t="s">
        <v>35</v>
      </c>
      <c r="B9203">
        <v>2015</v>
      </c>
      <c r="C9203" t="s">
        <v>18</v>
      </c>
      <c r="D9203" t="s">
        <v>9</v>
      </c>
      <c r="E9203">
        <v>0</v>
      </c>
      <c r="F9203" t="s">
        <v>22</v>
      </c>
    </row>
    <row r="9204" spans="1:6" x14ac:dyDescent="0.45">
      <c r="A9204" t="s">
        <v>35</v>
      </c>
      <c r="B9204">
        <v>2015</v>
      </c>
      <c r="C9204" t="s">
        <v>18</v>
      </c>
      <c r="D9204" t="s">
        <v>10</v>
      </c>
      <c r="E9204">
        <v>0</v>
      </c>
      <c r="F9204" t="s">
        <v>22</v>
      </c>
    </row>
    <row r="9205" spans="1:6" x14ac:dyDescent="0.45">
      <c r="A9205" t="s">
        <v>35</v>
      </c>
      <c r="B9205">
        <v>2015</v>
      </c>
      <c r="C9205" t="s">
        <v>18</v>
      </c>
      <c r="D9205" t="s">
        <v>19</v>
      </c>
      <c r="E9205">
        <v>0</v>
      </c>
      <c r="F9205" t="s">
        <v>23</v>
      </c>
    </row>
    <row r="9206" spans="1:6" x14ac:dyDescent="0.45">
      <c r="A9206" t="s">
        <v>35</v>
      </c>
      <c r="B9206">
        <v>2016</v>
      </c>
      <c r="C9206" t="s">
        <v>15</v>
      </c>
      <c r="D9206" t="s">
        <v>0</v>
      </c>
      <c r="E9206">
        <v>362.60273972602738</v>
      </c>
      <c r="F9206" t="s">
        <v>22</v>
      </c>
    </row>
    <row r="9207" spans="1:6" x14ac:dyDescent="0.45">
      <c r="A9207" t="s">
        <v>35</v>
      </c>
      <c r="B9207">
        <v>2016</v>
      </c>
      <c r="C9207" t="s">
        <v>15</v>
      </c>
      <c r="D9207" t="s">
        <v>1</v>
      </c>
      <c r="E9207">
        <v>7.6219178082191794</v>
      </c>
      <c r="F9207" t="s">
        <v>22</v>
      </c>
    </row>
    <row r="9208" spans="1:6" x14ac:dyDescent="0.45">
      <c r="A9208" t="s">
        <v>35</v>
      </c>
      <c r="B9208">
        <v>2016</v>
      </c>
      <c r="C9208" t="s">
        <v>15</v>
      </c>
      <c r="D9208" t="s">
        <v>2</v>
      </c>
      <c r="E9208">
        <v>0</v>
      </c>
      <c r="F9208" t="s">
        <v>22</v>
      </c>
    </row>
    <row r="9209" spans="1:6" x14ac:dyDescent="0.45">
      <c r="A9209" t="s">
        <v>35</v>
      </c>
      <c r="B9209">
        <v>2016</v>
      </c>
      <c r="C9209" t="s">
        <v>15</v>
      </c>
      <c r="D9209" t="s">
        <v>3</v>
      </c>
      <c r="E9209">
        <v>0</v>
      </c>
      <c r="F9209" t="s">
        <v>22</v>
      </c>
    </row>
    <row r="9210" spans="1:6" x14ac:dyDescent="0.45">
      <c r="A9210" t="s">
        <v>35</v>
      </c>
      <c r="B9210">
        <v>2016</v>
      </c>
      <c r="C9210" t="s">
        <v>15</v>
      </c>
      <c r="D9210" t="s">
        <v>4</v>
      </c>
      <c r="E9210">
        <v>0</v>
      </c>
      <c r="F9210" t="s">
        <v>22</v>
      </c>
    </row>
    <row r="9211" spans="1:6" x14ac:dyDescent="0.45">
      <c r="A9211" t="s">
        <v>35</v>
      </c>
      <c r="B9211">
        <v>2016</v>
      </c>
      <c r="C9211" t="s">
        <v>5</v>
      </c>
      <c r="D9211" t="s">
        <v>5</v>
      </c>
      <c r="E9211">
        <v>370.22465753424655</v>
      </c>
      <c r="F9211" t="s">
        <v>22</v>
      </c>
    </row>
    <row r="9212" spans="1:6" x14ac:dyDescent="0.45">
      <c r="A9212" t="s">
        <v>35</v>
      </c>
      <c r="B9212">
        <v>2016</v>
      </c>
      <c r="C9212" t="s">
        <v>16</v>
      </c>
      <c r="D9212" t="s">
        <v>6</v>
      </c>
      <c r="E9212">
        <v>0</v>
      </c>
      <c r="F9212" t="s">
        <v>22</v>
      </c>
    </row>
    <row r="9213" spans="1:6" x14ac:dyDescent="0.45">
      <c r="A9213" t="s">
        <v>35</v>
      </c>
      <c r="B9213">
        <v>2016</v>
      </c>
      <c r="C9213" t="s">
        <v>16</v>
      </c>
      <c r="D9213" t="s">
        <v>7</v>
      </c>
      <c r="E9213">
        <v>0</v>
      </c>
      <c r="F9213" t="s">
        <v>22</v>
      </c>
    </row>
    <row r="9214" spans="1:6" x14ac:dyDescent="0.45">
      <c r="A9214" t="s">
        <v>35</v>
      </c>
      <c r="B9214">
        <v>2016</v>
      </c>
      <c r="C9214" t="s">
        <v>17</v>
      </c>
      <c r="D9214" t="s">
        <v>8</v>
      </c>
      <c r="E9214">
        <v>370.06027397260232</v>
      </c>
      <c r="F9214" t="s">
        <v>22</v>
      </c>
    </row>
    <row r="9215" spans="1:6" x14ac:dyDescent="0.45">
      <c r="A9215" t="s">
        <v>35</v>
      </c>
      <c r="B9215">
        <v>2016</v>
      </c>
      <c r="C9215" t="s">
        <v>18</v>
      </c>
      <c r="D9215" t="s">
        <v>9</v>
      </c>
      <c r="E9215">
        <v>0</v>
      </c>
      <c r="F9215" t="s">
        <v>22</v>
      </c>
    </row>
    <row r="9216" spans="1:6" x14ac:dyDescent="0.45">
      <c r="A9216" t="s">
        <v>35</v>
      </c>
      <c r="B9216">
        <v>2016</v>
      </c>
      <c r="C9216" t="s">
        <v>18</v>
      </c>
      <c r="D9216" t="s">
        <v>10</v>
      </c>
      <c r="E9216">
        <v>0</v>
      </c>
      <c r="F9216" t="s">
        <v>22</v>
      </c>
    </row>
    <row r="9217" spans="1:6" x14ac:dyDescent="0.45">
      <c r="A9217" t="s">
        <v>35</v>
      </c>
      <c r="B9217">
        <v>2016</v>
      </c>
      <c r="C9217" t="s">
        <v>18</v>
      </c>
      <c r="D9217" t="s">
        <v>19</v>
      </c>
      <c r="E9217">
        <v>0</v>
      </c>
      <c r="F9217" t="s">
        <v>23</v>
      </c>
    </row>
    <row r="9218" spans="1:6" x14ac:dyDescent="0.45">
      <c r="A9218" t="s">
        <v>35</v>
      </c>
      <c r="B9218">
        <v>2017</v>
      </c>
      <c r="C9218" t="s">
        <v>15</v>
      </c>
      <c r="D9218" t="s">
        <v>0</v>
      </c>
      <c r="E9218">
        <v>362.34520547945198</v>
      </c>
      <c r="F9218" t="s">
        <v>22</v>
      </c>
    </row>
    <row r="9219" spans="1:6" x14ac:dyDescent="0.45">
      <c r="A9219" t="s">
        <v>35</v>
      </c>
      <c r="B9219">
        <v>2017</v>
      </c>
      <c r="C9219" t="s">
        <v>15</v>
      </c>
      <c r="D9219" t="s">
        <v>1</v>
      </c>
      <c r="E9219">
        <v>6.1780821917808222</v>
      </c>
      <c r="F9219" t="s">
        <v>22</v>
      </c>
    </row>
    <row r="9220" spans="1:6" x14ac:dyDescent="0.45">
      <c r="A9220" t="s">
        <v>35</v>
      </c>
      <c r="B9220">
        <v>2017</v>
      </c>
      <c r="C9220" t="s">
        <v>15</v>
      </c>
      <c r="D9220" t="s">
        <v>2</v>
      </c>
      <c r="E9220">
        <v>0</v>
      </c>
      <c r="F9220" t="s">
        <v>22</v>
      </c>
    </row>
    <row r="9221" spans="1:6" x14ac:dyDescent="0.45">
      <c r="A9221" t="s">
        <v>35</v>
      </c>
      <c r="B9221">
        <v>2017</v>
      </c>
      <c r="C9221" t="s">
        <v>15</v>
      </c>
      <c r="D9221" t="s">
        <v>3</v>
      </c>
      <c r="E9221">
        <v>0</v>
      </c>
      <c r="F9221" t="s">
        <v>22</v>
      </c>
    </row>
    <row r="9222" spans="1:6" x14ac:dyDescent="0.45">
      <c r="A9222" t="s">
        <v>35</v>
      </c>
      <c r="B9222">
        <v>2017</v>
      </c>
      <c r="C9222" t="s">
        <v>15</v>
      </c>
      <c r="D9222" t="s">
        <v>4</v>
      </c>
      <c r="E9222">
        <v>0</v>
      </c>
      <c r="F9222" t="s">
        <v>22</v>
      </c>
    </row>
    <row r="9223" spans="1:6" x14ac:dyDescent="0.45">
      <c r="A9223" t="s">
        <v>35</v>
      </c>
      <c r="B9223">
        <v>2017</v>
      </c>
      <c r="C9223" t="s">
        <v>5</v>
      </c>
      <c r="D9223" t="s">
        <v>5</v>
      </c>
      <c r="E9223">
        <v>368.52328767123288</v>
      </c>
      <c r="F9223" t="s">
        <v>22</v>
      </c>
    </row>
    <row r="9224" spans="1:6" x14ac:dyDescent="0.45">
      <c r="A9224" t="s">
        <v>35</v>
      </c>
      <c r="B9224">
        <v>2017</v>
      </c>
      <c r="C9224" t="s">
        <v>16</v>
      </c>
      <c r="D9224" t="s">
        <v>6</v>
      </c>
      <c r="E9224">
        <v>0</v>
      </c>
      <c r="F9224" t="s">
        <v>22</v>
      </c>
    </row>
    <row r="9225" spans="1:6" x14ac:dyDescent="0.45">
      <c r="A9225" t="s">
        <v>35</v>
      </c>
      <c r="B9225">
        <v>2017</v>
      </c>
      <c r="C9225" t="s">
        <v>16</v>
      </c>
      <c r="D9225" t="s">
        <v>7</v>
      </c>
      <c r="E9225">
        <v>0</v>
      </c>
      <c r="F9225" t="s">
        <v>22</v>
      </c>
    </row>
    <row r="9226" spans="1:6" x14ac:dyDescent="0.45">
      <c r="A9226" t="s">
        <v>35</v>
      </c>
      <c r="B9226">
        <v>2017</v>
      </c>
      <c r="C9226" t="s">
        <v>17</v>
      </c>
      <c r="D9226" t="s">
        <v>8</v>
      </c>
      <c r="E9226">
        <v>368.52328767123288</v>
      </c>
      <c r="F9226" t="s">
        <v>22</v>
      </c>
    </row>
    <row r="9227" spans="1:6" x14ac:dyDescent="0.45">
      <c r="A9227" t="s">
        <v>35</v>
      </c>
      <c r="B9227">
        <v>2017</v>
      </c>
      <c r="C9227" t="s">
        <v>18</v>
      </c>
      <c r="D9227" t="s">
        <v>9</v>
      </c>
      <c r="E9227">
        <v>0</v>
      </c>
      <c r="F9227" t="s">
        <v>22</v>
      </c>
    </row>
    <row r="9228" spans="1:6" x14ac:dyDescent="0.45">
      <c r="A9228" t="s">
        <v>35</v>
      </c>
      <c r="B9228">
        <v>2017</v>
      </c>
      <c r="C9228" t="s">
        <v>18</v>
      </c>
      <c r="D9228" t="s">
        <v>10</v>
      </c>
      <c r="E9228">
        <v>0</v>
      </c>
      <c r="F9228" t="s">
        <v>22</v>
      </c>
    </row>
    <row r="9229" spans="1:6" x14ac:dyDescent="0.45">
      <c r="A9229" t="s">
        <v>35</v>
      </c>
      <c r="B9229">
        <v>2017</v>
      </c>
      <c r="C9229" t="s">
        <v>18</v>
      </c>
      <c r="D9229" t="s">
        <v>19</v>
      </c>
      <c r="E9229">
        <v>0</v>
      </c>
      <c r="F9229" t="s">
        <v>23</v>
      </c>
    </row>
    <row r="9230" spans="1:6" x14ac:dyDescent="0.45">
      <c r="A9230" t="s">
        <v>35</v>
      </c>
      <c r="B9230">
        <v>2018</v>
      </c>
      <c r="C9230" t="s">
        <v>15</v>
      </c>
      <c r="D9230" t="s">
        <v>0</v>
      </c>
      <c r="E9230">
        <v>391.0219178082192</v>
      </c>
      <c r="F9230" t="s">
        <v>22</v>
      </c>
    </row>
    <row r="9231" spans="1:6" x14ac:dyDescent="0.45">
      <c r="A9231" t="s">
        <v>35</v>
      </c>
      <c r="B9231">
        <v>2018</v>
      </c>
      <c r="C9231" t="s">
        <v>15</v>
      </c>
      <c r="D9231" t="s">
        <v>1</v>
      </c>
      <c r="E9231">
        <v>4.9698630136986299</v>
      </c>
      <c r="F9231" t="s">
        <v>22</v>
      </c>
    </row>
    <row r="9232" spans="1:6" x14ac:dyDescent="0.45">
      <c r="A9232" t="s">
        <v>35</v>
      </c>
      <c r="B9232">
        <v>2018</v>
      </c>
      <c r="C9232" t="s">
        <v>15</v>
      </c>
      <c r="D9232" t="s">
        <v>2</v>
      </c>
      <c r="E9232">
        <v>0</v>
      </c>
      <c r="F9232" t="s">
        <v>22</v>
      </c>
    </row>
    <row r="9233" spans="1:6" x14ac:dyDescent="0.45">
      <c r="A9233" t="s">
        <v>35</v>
      </c>
      <c r="B9233">
        <v>2018</v>
      </c>
      <c r="C9233" t="s">
        <v>15</v>
      </c>
      <c r="D9233" t="s">
        <v>3</v>
      </c>
      <c r="E9233">
        <v>0</v>
      </c>
      <c r="F9233" t="s">
        <v>22</v>
      </c>
    </row>
    <row r="9234" spans="1:6" x14ac:dyDescent="0.45">
      <c r="A9234" t="s">
        <v>35</v>
      </c>
      <c r="B9234">
        <v>2018</v>
      </c>
      <c r="C9234" t="s">
        <v>15</v>
      </c>
      <c r="D9234" t="s">
        <v>4</v>
      </c>
      <c r="E9234">
        <v>0</v>
      </c>
      <c r="F9234" t="s">
        <v>22</v>
      </c>
    </row>
    <row r="9235" spans="1:6" x14ac:dyDescent="0.45">
      <c r="A9235" t="s">
        <v>35</v>
      </c>
      <c r="B9235">
        <v>2018</v>
      </c>
      <c r="C9235" t="s">
        <v>5</v>
      </c>
      <c r="D9235" t="s">
        <v>5</v>
      </c>
      <c r="E9235">
        <v>395.99178082191781</v>
      </c>
      <c r="F9235" t="s">
        <v>22</v>
      </c>
    </row>
    <row r="9236" spans="1:6" x14ac:dyDescent="0.45">
      <c r="A9236" t="s">
        <v>35</v>
      </c>
      <c r="B9236">
        <v>2018</v>
      </c>
      <c r="C9236" t="s">
        <v>16</v>
      </c>
      <c r="D9236" t="s">
        <v>6</v>
      </c>
      <c r="E9236">
        <v>0</v>
      </c>
      <c r="F9236" t="s">
        <v>22</v>
      </c>
    </row>
    <row r="9237" spans="1:6" x14ac:dyDescent="0.45">
      <c r="A9237" t="s">
        <v>35</v>
      </c>
      <c r="B9237">
        <v>2018</v>
      </c>
      <c r="C9237" t="s">
        <v>16</v>
      </c>
      <c r="D9237" t="s">
        <v>7</v>
      </c>
      <c r="E9237">
        <v>0</v>
      </c>
      <c r="F9237" t="s">
        <v>22</v>
      </c>
    </row>
    <row r="9238" spans="1:6" x14ac:dyDescent="0.45">
      <c r="A9238" t="s">
        <v>35</v>
      </c>
      <c r="B9238">
        <v>2018</v>
      </c>
      <c r="C9238" t="s">
        <v>17</v>
      </c>
      <c r="D9238" t="s">
        <v>8</v>
      </c>
      <c r="E9238">
        <v>398.00821917808219</v>
      </c>
      <c r="F9238" t="s">
        <v>22</v>
      </c>
    </row>
    <row r="9239" spans="1:6" x14ac:dyDescent="0.45">
      <c r="A9239" t="s">
        <v>35</v>
      </c>
      <c r="B9239">
        <v>2018</v>
      </c>
      <c r="C9239" t="s">
        <v>18</v>
      </c>
      <c r="D9239" t="s">
        <v>9</v>
      </c>
      <c r="E9239">
        <v>0</v>
      </c>
      <c r="F9239" t="s">
        <v>22</v>
      </c>
    </row>
    <row r="9240" spans="1:6" x14ac:dyDescent="0.45">
      <c r="A9240" t="s">
        <v>35</v>
      </c>
      <c r="B9240">
        <v>2018</v>
      </c>
      <c r="C9240" t="s">
        <v>18</v>
      </c>
      <c r="D9240" t="s">
        <v>10</v>
      </c>
      <c r="E9240">
        <v>0</v>
      </c>
      <c r="F9240" t="s">
        <v>22</v>
      </c>
    </row>
    <row r="9241" spans="1:6" x14ac:dyDescent="0.45">
      <c r="A9241" t="s">
        <v>35</v>
      </c>
      <c r="B9241">
        <v>2018</v>
      </c>
      <c r="C9241" t="s">
        <v>18</v>
      </c>
      <c r="D9241" t="s">
        <v>19</v>
      </c>
      <c r="E9241">
        <v>0</v>
      </c>
      <c r="F9241" t="s">
        <v>23</v>
      </c>
    </row>
    <row r="9242" spans="1:6" x14ac:dyDescent="0.45">
      <c r="A9242" t="s">
        <v>35</v>
      </c>
      <c r="B9242">
        <v>2019</v>
      </c>
      <c r="C9242" t="s">
        <v>15</v>
      </c>
      <c r="D9242" t="s">
        <v>0</v>
      </c>
      <c r="E9242">
        <v>401</v>
      </c>
      <c r="F9242" t="s">
        <v>22</v>
      </c>
    </row>
    <row r="9243" spans="1:6" x14ac:dyDescent="0.45">
      <c r="A9243" t="s">
        <v>35</v>
      </c>
      <c r="B9243">
        <v>2019</v>
      </c>
      <c r="C9243" t="s">
        <v>15</v>
      </c>
      <c r="D9243" t="s">
        <v>1</v>
      </c>
      <c r="E9243">
        <v>3.4904109589041097</v>
      </c>
      <c r="F9243" t="s">
        <v>22</v>
      </c>
    </row>
    <row r="9244" spans="1:6" x14ac:dyDescent="0.45">
      <c r="A9244" t="s">
        <v>35</v>
      </c>
      <c r="B9244">
        <v>2019</v>
      </c>
      <c r="C9244" t="s">
        <v>15</v>
      </c>
      <c r="D9244" t="s">
        <v>2</v>
      </c>
      <c r="E9244">
        <v>0</v>
      </c>
      <c r="F9244" t="s">
        <v>22</v>
      </c>
    </row>
    <row r="9245" spans="1:6" x14ac:dyDescent="0.45">
      <c r="A9245" t="s">
        <v>35</v>
      </c>
      <c r="B9245">
        <v>2019</v>
      </c>
      <c r="C9245" t="s">
        <v>15</v>
      </c>
      <c r="D9245" t="s">
        <v>3</v>
      </c>
      <c r="E9245">
        <v>0</v>
      </c>
      <c r="F9245" t="s">
        <v>22</v>
      </c>
    </row>
    <row r="9246" spans="1:6" x14ac:dyDescent="0.45">
      <c r="A9246" t="s">
        <v>35</v>
      </c>
      <c r="B9246">
        <v>2019</v>
      </c>
      <c r="C9246" t="s">
        <v>15</v>
      </c>
      <c r="D9246" t="s">
        <v>4</v>
      </c>
      <c r="E9246">
        <v>0</v>
      </c>
      <c r="F9246" t="s">
        <v>22</v>
      </c>
    </row>
    <row r="9247" spans="1:6" x14ac:dyDescent="0.45">
      <c r="A9247" t="s">
        <v>35</v>
      </c>
      <c r="B9247">
        <v>2019</v>
      </c>
      <c r="C9247" t="s">
        <v>5</v>
      </c>
      <c r="D9247" t="s">
        <v>5</v>
      </c>
      <c r="E9247">
        <v>404.49041095890414</v>
      </c>
      <c r="F9247" t="s">
        <v>22</v>
      </c>
    </row>
    <row r="9248" spans="1:6" x14ac:dyDescent="0.45">
      <c r="A9248" t="s">
        <v>35</v>
      </c>
      <c r="B9248">
        <v>2019</v>
      </c>
      <c r="C9248" t="s">
        <v>16</v>
      </c>
      <c r="D9248" t="s">
        <v>6</v>
      </c>
      <c r="E9248">
        <v>0</v>
      </c>
      <c r="F9248" t="s">
        <v>22</v>
      </c>
    </row>
    <row r="9249" spans="1:6" x14ac:dyDescent="0.45">
      <c r="A9249" t="s">
        <v>35</v>
      </c>
      <c r="B9249">
        <v>2019</v>
      </c>
      <c r="C9249" t="s">
        <v>16</v>
      </c>
      <c r="D9249" t="s">
        <v>7</v>
      </c>
      <c r="E9249">
        <v>0</v>
      </c>
      <c r="F9249" t="s">
        <v>22</v>
      </c>
    </row>
    <row r="9250" spans="1:6" x14ac:dyDescent="0.45">
      <c r="A9250" t="s">
        <v>35</v>
      </c>
      <c r="B9250">
        <v>2019</v>
      </c>
      <c r="C9250" t="s">
        <v>17</v>
      </c>
      <c r="D9250" t="s">
        <v>8</v>
      </c>
      <c r="E9250">
        <v>408.23835616438362</v>
      </c>
      <c r="F9250" t="s">
        <v>22</v>
      </c>
    </row>
    <row r="9251" spans="1:6" x14ac:dyDescent="0.45">
      <c r="A9251" t="s">
        <v>35</v>
      </c>
      <c r="B9251">
        <v>2019</v>
      </c>
      <c r="C9251" t="s">
        <v>18</v>
      </c>
      <c r="D9251" t="s">
        <v>9</v>
      </c>
      <c r="E9251">
        <v>0</v>
      </c>
      <c r="F9251" t="s">
        <v>22</v>
      </c>
    </row>
    <row r="9252" spans="1:6" x14ac:dyDescent="0.45">
      <c r="A9252" t="s">
        <v>35</v>
      </c>
      <c r="B9252">
        <v>2019</v>
      </c>
      <c r="C9252" t="s">
        <v>18</v>
      </c>
      <c r="D9252" t="s">
        <v>10</v>
      </c>
      <c r="E9252">
        <v>0</v>
      </c>
      <c r="F9252" t="s">
        <v>22</v>
      </c>
    </row>
    <row r="9253" spans="1:6" x14ac:dyDescent="0.45">
      <c r="A9253" t="s">
        <v>35</v>
      </c>
      <c r="B9253">
        <v>2019</v>
      </c>
      <c r="C9253" t="s">
        <v>18</v>
      </c>
      <c r="D9253" t="s">
        <v>19</v>
      </c>
      <c r="E9253">
        <v>0</v>
      </c>
      <c r="F9253" t="s">
        <v>23</v>
      </c>
    </row>
    <row r="9254" spans="1:6" x14ac:dyDescent="0.45">
      <c r="A9254" t="s">
        <v>35</v>
      </c>
      <c r="B9254">
        <v>2020</v>
      </c>
      <c r="C9254" t="s">
        <v>15</v>
      </c>
      <c r="D9254" t="s">
        <v>0</v>
      </c>
      <c r="E9254">
        <v>361.66849315068498</v>
      </c>
      <c r="F9254" t="s">
        <v>22</v>
      </c>
    </row>
    <row r="9255" spans="1:6" x14ac:dyDescent="0.45">
      <c r="A9255" t="s">
        <v>35</v>
      </c>
      <c r="B9255">
        <v>2020</v>
      </c>
      <c r="C9255" t="s">
        <v>15</v>
      </c>
      <c r="D9255" t="s">
        <v>1</v>
      </c>
      <c r="E9255">
        <v>2.032876712328767</v>
      </c>
      <c r="F9255" t="s">
        <v>22</v>
      </c>
    </row>
    <row r="9256" spans="1:6" x14ac:dyDescent="0.45">
      <c r="A9256" t="s">
        <v>35</v>
      </c>
      <c r="B9256">
        <v>2020</v>
      </c>
      <c r="C9256" t="s">
        <v>15</v>
      </c>
      <c r="D9256" t="s">
        <v>2</v>
      </c>
      <c r="E9256">
        <v>0</v>
      </c>
      <c r="F9256" t="s">
        <v>22</v>
      </c>
    </row>
    <row r="9257" spans="1:6" x14ac:dyDescent="0.45">
      <c r="A9257" t="s">
        <v>35</v>
      </c>
      <c r="B9257">
        <v>2020</v>
      </c>
      <c r="C9257" t="s">
        <v>15</v>
      </c>
      <c r="D9257" t="s">
        <v>3</v>
      </c>
      <c r="E9257">
        <v>0</v>
      </c>
      <c r="F9257" t="s">
        <v>22</v>
      </c>
    </row>
    <row r="9258" spans="1:6" x14ac:dyDescent="0.45">
      <c r="A9258" t="s">
        <v>35</v>
      </c>
      <c r="B9258">
        <v>2020</v>
      </c>
      <c r="C9258" t="s">
        <v>15</v>
      </c>
      <c r="D9258" t="s">
        <v>4</v>
      </c>
      <c r="E9258">
        <v>0</v>
      </c>
      <c r="F9258" t="s">
        <v>22</v>
      </c>
    </row>
    <row r="9259" spans="1:6" x14ac:dyDescent="0.45">
      <c r="A9259" t="s">
        <v>35</v>
      </c>
      <c r="B9259">
        <v>2020</v>
      </c>
      <c r="C9259" t="s">
        <v>5</v>
      </c>
      <c r="D9259" t="s">
        <v>5</v>
      </c>
      <c r="E9259">
        <v>363.70136986301367</v>
      </c>
      <c r="F9259" t="s">
        <v>22</v>
      </c>
    </row>
    <row r="9260" spans="1:6" x14ac:dyDescent="0.45">
      <c r="A9260" t="s">
        <v>35</v>
      </c>
      <c r="B9260">
        <v>2020</v>
      </c>
      <c r="C9260" t="s">
        <v>16</v>
      </c>
      <c r="D9260" t="s">
        <v>6</v>
      </c>
      <c r="E9260">
        <v>0</v>
      </c>
      <c r="F9260" t="s">
        <v>22</v>
      </c>
    </row>
    <row r="9261" spans="1:6" x14ac:dyDescent="0.45">
      <c r="A9261" t="s">
        <v>35</v>
      </c>
      <c r="B9261">
        <v>2020</v>
      </c>
      <c r="C9261" t="s">
        <v>16</v>
      </c>
      <c r="D9261" t="s">
        <v>7</v>
      </c>
      <c r="E9261">
        <v>0</v>
      </c>
      <c r="F9261" t="s">
        <v>22</v>
      </c>
    </row>
    <row r="9262" spans="1:6" x14ac:dyDescent="0.45">
      <c r="A9262" t="s">
        <v>35</v>
      </c>
      <c r="B9262">
        <v>2020</v>
      </c>
      <c r="C9262" t="s">
        <v>17</v>
      </c>
      <c r="D9262" t="s">
        <v>8</v>
      </c>
      <c r="E9262">
        <v>366.0438356164384</v>
      </c>
      <c r="F9262" t="s">
        <v>22</v>
      </c>
    </row>
    <row r="9263" spans="1:6" x14ac:dyDescent="0.45">
      <c r="A9263" t="s">
        <v>35</v>
      </c>
      <c r="B9263">
        <v>2020</v>
      </c>
      <c r="C9263" t="s">
        <v>18</v>
      </c>
      <c r="D9263" t="s">
        <v>9</v>
      </c>
      <c r="E9263">
        <v>0</v>
      </c>
      <c r="F9263" t="s">
        <v>22</v>
      </c>
    </row>
    <row r="9264" spans="1:6" x14ac:dyDescent="0.45">
      <c r="A9264" t="s">
        <v>35</v>
      </c>
      <c r="B9264">
        <v>2020</v>
      </c>
      <c r="C9264" t="s">
        <v>18</v>
      </c>
      <c r="D9264" t="s">
        <v>10</v>
      </c>
      <c r="E9264">
        <v>0</v>
      </c>
      <c r="F9264" t="s">
        <v>22</v>
      </c>
    </row>
    <row r="9265" spans="1:6" x14ac:dyDescent="0.45">
      <c r="A9265" t="s">
        <v>35</v>
      </c>
      <c r="B9265">
        <v>2020</v>
      </c>
      <c r="C9265" t="s">
        <v>18</v>
      </c>
      <c r="D9265" t="s">
        <v>19</v>
      </c>
      <c r="E9265">
        <v>0</v>
      </c>
      <c r="F9265" t="s">
        <v>23</v>
      </c>
    </row>
    <row r="9266" spans="1:6" x14ac:dyDescent="0.45">
      <c r="A9266" t="s">
        <v>35</v>
      </c>
      <c r="B9266">
        <v>2021</v>
      </c>
      <c r="C9266" t="s">
        <v>15</v>
      </c>
      <c r="D9266" t="s">
        <v>0</v>
      </c>
      <c r="E9266">
        <v>317.41369863013699</v>
      </c>
      <c r="F9266" t="s">
        <v>22</v>
      </c>
    </row>
    <row r="9267" spans="1:6" x14ac:dyDescent="0.45">
      <c r="A9267" t="s">
        <v>35</v>
      </c>
      <c r="B9267">
        <v>2021</v>
      </c>
      <c r="C9267" t="s">
        <v>15</v>
      </c>
      <c r="D9267" t="s">
        <v>1</v>
      </c>
      <c r="E9267">
        <v>1.9178082191780823E-2</v>
      </c>
      <c r="F9267" t="s">
        <v>22</v>
      </c>
    </row>
    <row r="9268" spans="1:6" x14ac:dyDescent="0.45">
      <c r="A9268" t="s">
        <v>35</v>
      </c>
      <c r="B9268">
        <v>2021</v>
      </c>
      <c r="C9268" t="s">
        <v>15</v>
      </c>
      <c r="D9268" t="s">
        <v>2</v>
      </c>
      <c r="E9268">
        <v>0</v>
      </c>
      <c r="F9268" t="s">
        <v>22</v>
      </c>
    </row>
    <row r="9269" spans="1:6" x14ac:dyDescent="0.45">
      <c r="A9269" t="s">
        <v>35</v>
      </c>
      <c r="B9269">
        <v>2021</v>
      </c>
      <c r="C9269" t="s">
        <v>15</v>
      </c>
      <c r="D9269" t="s">
        <v>3</v>
      </c>
      <c r="E9269">
        <v>0</v>
      </c>
      <c r="F9269" t="s">
        <v>22</v>
      </c>
    </row>
    <row r="9270" spans="1:6" x14ac:dyDescent="0.45">
      <c r="A9270" t="s">
        <v>35</v>
      </c>
      <c r="B9270">
        <v>2021</v>
      </c>
      <c r="C9270" t="s">
        <v>15</v>
      </c>
      <c r="D9270" t="s">
        <v>4</v>
      </c>
      <c r="E9270">
        <v>0</v>
      </c>
      <c r="F9270" t="s">
        <v>22</v>
      </c>
    </row>
    <row r="9271" spans="1:6" x14ac:dyDescent="0.45">
      <c r="A9271" t="s">
        <v>35</v>
      </c>
      <c r="B9271">
        <v>2021</v>
      </c>
      <c r="C9271" t="s">
        <v>5</v>
      </c>
      <c r="D9271" t="s">
        <v>5</v>
      </c>
      <c r="E9271">
        <v>317.43287671232878</v>
      </c>
      <c r="F9271" t="s">
        <v>22</v>
      </c>
    </row>
    <row r="9272" spans="1:6" x14ac:dyDescent="0.45">
      <c r="A9272" t="s">
        <v>35</v>
      </c>
      <c r="B9272">
        <v>2021</v>
      </c>
      <c r="C9272" t="s">
        <v>16</v>
      </c>
      <c r="D9272" t="s">
        <v>6</v>
      </c>
      <c r="E9272">
        <v>0</v>
      </c>
      <c r="F9272" t="s">
        <v>22</v>
      </c>
    </row>
    <row r="9273" spans="1:6" x14ac:dyDescent="0.45">
      <c r="A9273" t="s">
        <v>35</v>
      </c>
      <c r="B9273">
        <v>2021</v>
      </c>
      <c r="C9273" t="s">
        <v>16</v>
      </c>
      <c r="D9273" t="s">
        <v>7</v>
      </c>
      <c r="E9273">
        <v>0</v>
      </c>
      <c r="F9273" t="s">
        <v>22</v>
      </c>
    </row>
    <row r="9274" spans="1:6" x14ac:dyDescent="0.45">
      <c r="A9274" t="s">
        <v>35</v>
      </c>
      <c r="B9274">
        <v>2021</v>
      </c>
      <c r="C9274" t="s">
        <v>17</v>
      </c>
      <c r="D9274" t="s">
        <v>8</v>
      </c>
      <c r="E9274">
        <v>317.45479452054792</v>
      </c>
      <c r="F9274" t="s">
        <v>22</v>
      </c>
    </row>
    <row r="9275" spans="1:6" x14ac:dyDescent="0.45">
      <c r="A9275" t="s">
        <v>35</v>
      </c>
      <c r="B9275">
        <v>2021</v>
      </c>
      <c r="C9275" t="s">
        <v>18</v>
      </c>
      <c r="D9275" t="s">
        <v>9</v>
      </c>
      <c r="E9275">
        <v>0</v>
      </c>
      <c r="F9275" t="s">
        <v>22</v>
      </c>
    </row>
    <row r="9276" spans="1:6" x14ac:dyDescent="0.45">
      <c r="A9276" t="s">
        <v>35</v>
      </c>
      <c r="B9276">
        <v>2021</v>
      </c>
      <c r="C9276" t="s">
        <v>18</v>
      </c>
      <c r="D9276" t="s">
        <v>10</v>
      </c>
      <c r="E9276">
        <v>0</v>
      </c>
      <c r="F9276" t="s">
        <v>22</v>
      </c>
    </row>
    <row r="9277" spans="1:6" x14ac:dyDescent="0.45">
      <c r="A9277" t="s">
        <v>35</v>
      </c>
      <c r="B9277">
        <v>2021</v>
      </c>
      <c r="C9277" t="s">
        <v>18</v>
      </c>
      <c r="D9277" t="s">
        <v>19</v>
      </c>
      <c r="E9277">
        <v>0</v>
      </c>
      <c r="F9277" t="s">
        <v>23</v>
      </c>
    </row>
    <row r="9278" spans="1:6" x14ac:dyDescent="0.45">
      <c r="A9278" t="s">
        <v>35</v>
      </c>
      <c r="B9278">
        <v>2022</v>
      </c>
      <c r="C9278" t="s">
        <v>15</v>
      </c>
      <c r="D9278" t="s">
        <v>0</v>
      </c>
      <c r="E9278">
        <v>297.44657534246574</v>
      </c>
      <c r="F9278" t="s">
        <v>22</v>
      </c>
    </row>
    <row r="9279" spans="1:6" x14ac:dyDescent="0.45">
      <c r="A9279" t="s">
        <v>35</v>
      </c>
      <c r="B9279">
        <v>2022</v>
      </c>
      <c r="C9279" t="s">
        <v>15</v>
      </c>
      <c r="D9279" t="s">
        <v>1</v>
      </c>
      <c r="E9279">
        <v>0</v>
      </c>
      <c r="F9279" t="s">
        <v>22</v>
      </c>
    </row>
    <row r="9280" spans="1:6" x14ac:dyDescent="0.45">
      <c r="A9280" t="s">
        <v>35</v>
      </c>
      <c r="B9280">
        <v>2022</v>
      </c>
      <c r="C9280" t="s">
        <v>15</v>
      </c>
      <c r="D9280" t="s">
        <v>2</v>
      </c>
      <c r="E9280">
        <v>0</v>
      </c>
      <c r="F9280" t="s">
        <v>22</v>
      </c>
    </row>
    <row r="9281" spans="1:6" x14ac:dyDescent="0.45">
      <c r="A9281" t="s">
        <v>35</v>
      </c>
      <c r="B9281">
        <v>2022</v>
      </c>
      <c r="C9281" t="s">
        <v>15</v>
      </c>
      <c r="D9281" t="s">
        <v>3</v>
      </c>
      <c r="E9281">
        <v>0</v>
      </c>
      <c r="F9281" t="s">
        <v>22</v>
      </c>
    </row>
    <row r="9282" spans="1:6" x14ac:dyDescent="0.45">
      <c r="A9282" t="s">
        <v>35</v>
      </c>
      <c r="B9282">
        <v>2022</v>
      </c>
      <c r="C9282" t="s">
        <v>15</v>
      </c>
      <c r="D9282" t="s">
        <v>4</v>
      </c>
      <c r="E9282">
        <v>0</v>
      </c>
      <c r="F9282" t="s">
        <v>22</v>
      </c>
    </row>
    <row r="9283" spans="1:6" x14ac:dyDescent="0.45">
      <c r="A9283" t="s">
        <v>35</v>
      </c>
      <c r="B9283">
        <v>2022</v>
      </c>
      <c r="C9283" t="s">
        <v>5</v>
      </c>
      <c r="D9283" t="s">
        <v>5</v>
      </c>
      <c r="E9283">
        <v>297.44657534246574</v>
      </c>
      <c r="F9283" t="s">
        <v>22</v>
      </c>
    </row>
    <row r="9284" spans="1:6" x14ac:dyDescent="0.45">
      <c r="A9284" t="s">
        <v>35</v>
      </c>
      <c r="B9284">
        <v>2022</v>
      </c>
      <c r="C9284" t="s">
        <v>16</v>
      </c>
      <c r="D9284" t="s">
        <v>6</v>
      </c>
      <c r="E9284">
        <v>0</v>
      </c>
      <c r="F9284" t="s">
        <v>22</v>
      </c>
    </row>
    <row r="9285" spans="1:6" x14ac:dyDescent="0.45">
      <c r="A9285" t="s">
        <v>35</v>
      </c>
      <c r="B9285">
        <v>2022</v>
      </c>
      <c r="C9285" t="s">
        <v>16</v>
      </c>
      <c r="D9285" t="s">
        <v>7</v>
      </c>
      <c r="E9285">
        <v>0</v>
      </c>
      <c r="F9285" t="s">
        <v>22</v>
      </c>
    </row>
    <row r="9286" spans="1:6" x14ac:dyDescent="0.45">
      <c r="A9286" t="s">
        <v>35</v>
      </c>
      <c r="B9286">
        <v>2022</v>
      </c>
      <c r="C9286" t="s">
        <v>17</v>
      </c>
      <c r="D9286" t="s">
        <v>8</v>
      </c>
      <c r="E9286">
        <v>302.44383561643832</v>
      </c>
      <c r="F9286" t="s">
        <v>22</v>
      </c>
    </row>
    <row r="9287" spans="1:6" x14ac:dyDescent="0.45">
      <c r="A9287" t="s">
        <v>35</v>
      </c>
      <c r="B9287">
        <v>2022</v>
      </c>
      <c r="C9287" t="s">
        <v>18</v>
      </c>
      <c r="D9287" t="s">
        <v>9</v>
      </c>
      <c r="E9287">
        <v>0</v>
      </c>
      <c r="F9287" t="s">
        <v>22</v>
      </c>
    </row>
    <row r="9288" spans="1:6" x14ac:dyDescent="0.45">
      <c r="A9288" t="s">
        <v>35</v>
      </c>
      <c r="B9288">
        <v>2022</v>
      </c>
      <c r="C9288" t="s">
        <v>18</v>
      </c>
      <c r="D9288" t="s">
        <v>10</v>
      </c>
      <c r="E9288">
        <v>0</v>
      </c>
      <c r="F9288" t="s">
        <v>22</v>
      </c>
    </row>
    <row r="9289" spans="1:6" x14ac:dyDescent="0.45">
      <c r="A9289" t="s">
        <v>35</v>
      </c>
      <c r="B9289">
        <v>2022</v>
      </c>
      <c r="C9289" t="s">
        <v>18</v>
      </c>
      <c r="D9289" t="s">
        <v>19</v>
      </c>
      <c r="E9289">
        <v>0</v>
      </c>
      <c r="F9289" t="s">
        <v>23</v>
      </c>
    </row>
    <row r="9290" spans="1:6" x14ac:dyDescent="0.45">
      <c r="A9290" t="s">
        <v>35</v>
      </c>
      <c r="B9290">
        <v>2023</v>
      </c>
      <c r="C9290" t="s">
        <v>15</v>
      </c>
      <c r="D9290" t="s">
        <v>0</v>
      </c>
      <c r="E9290">
        <v>326.14007310246024</v>
      </c>
      <c r="F9290" t="s">
        <v>22</v>
      </c>
    </row>
    <row r="9291" spans="1:6" x14ac:dyDescent="0.45">
      <c r="A9291" t="s">
        <v>35</v>
      </c>
      <c r="B9291">
        <v>2023</v>
      </c>
      <c r="C9291" t="s">
        <v>15</v>
      </c>
      <c r="D9291" t="s">
        <v>1</v>
      </c>
      <c r="E9291">
        <v>0</v>
      </c>
      <c r="F9291" t="s">
        <v>22</v>
      </c>
    </row>
    <row r="9292" spans="1:6" x14ac:dyDescent="0.45">
      <c r="A9292" t="s">
        <v>35</v>
      </c>
      <c r="B9292">
        <v>2023</v>
      </c>
      <c r="C9292" t="s">
        <v>15</v>
      </c>
      <c r="D9292" t="s">
        <v>2</v>
      </c>
      <c r="E9292">
        <v>0</v>
      </c>
      <c r="F9292" t="s">
        <v>22</v>
      </c>
    </row>
    <row r="9293" spans="1:6" x14ac:dyDescent="0.45">
      <c r="A9293" t="s">
        <v>35</v>
      </c>
      <c r="B9293">
        <v>2023</v>
      </c>
      <c r="C9293" t="s">
        <v>15</v>
      </c>
      <c r="D9293" t="s">
        <v>3</v>
      </c>
      <c r="E9293">
        <v>0</v>
      </c>
      <c r="F9293" t="s">
        <v>22</v>
      </c>
    </row>
    <row r="9294" spans="1:6" x14ac:dyDescent="0.45">
      <c r="A9294" t="s">
        <v>35</v>
      </c>
      <c r="B9294">
        <v>2023</v>
      </c>
      <c r="C9294" t="s">
        <v>15</v>
      </c>
      <c r="D9294" t="s">
        <v>4</v>
      </c>
      <c r="E9294">
        <v>0</v>
      </c>
      <c r="F9294" t="s">
        <v>22</v>
      </c>
    </row>
    <row r="9295" spans="1:6" x14ac:dyDescent="0.45">
      <c r="A9295" t="s">
        <v>35</v>
      </c>
      <c r="B9295">
        <v>2023</v>
      </c>
      <c r="C9295" t="s">
        <v>5</v>
      </c>
      <c r="D9295" t="s">
        <v>5</v>
      </c>
      <c r="E9295">
        <v>326.14007310246024</v>
      </c>
      <c r="F9295" t="s">
        <v>22</v>
      </c>
    </row>
    <row r="9296" spans="1:6" x14ac:dyDescent="0.45">
      <c r="A9296" t="s">
        <v>35</v>
      </c>
      <c r="B9296">
        <v>2023</v>
      </c>
      <c r="C9296" t="s">
        <v>16</v>
      </c>
      <c r="D9296" t="s">
        <v>6</v>
      </c>
      <c r="E9296">
        <v>0</v>
      </c>
      <c r="F9296" t="s">
        <v>22</v>
      </c>
    </row>
    <row r="9297" spans="1:6" x14ac:dyDescent="0.45">
      <c r="A9297" t="s">
        <v>35</v>
      </c>
      <c r="B9297">
        <v>2023</v>
      </c>
      <c r="C9297" t="s">
        <v>16</v>
      </c>
      <c r="D9297" t="s">
        <v>7</v>
      </c>
      <c r="E9297">
        <v>0</v>
      </c>
      <c r="F9297" t="s">
        <v>22</v>
      </c>
    </row>
    <row r="9298" spans="1:6" x14ac:dyDescent="0.45">
      <c r="A9298" t="s">
        <v>35</v>
      </c>
      <c r="B9298">
        <v>2023</v>
      </c>
      <c r="C9298" t="s">
        <v>17</v>
      </c>
      <c r="D9298" t="s">
        <v>8</v>
      </c>
      <c r="E9298">
        <v>234.63013698630135</v>
      </c>
      <c r="F9298" t="s">
        <v>22</v>
      </c>
    </row>
    <row r="9299" spans="1:6" x14ac:dyDescent="0.45">
      <c r="A9299" t="s">
        <v>35</v>
      </c>
      <c r="B9299">
        <v>2023</v>
      </c>
      <c r="C9299" t="s">
        <v>18</v>
      </c>
      <c r="D9299" t="s">
        <v>9</v>
      </c>
      <c r="E9299">
        <v>0</v>
      </c>
      <c r="F9299" t="s">
        <v>22</v>
      </c>
    </row>
    <row r="9300" spans="1:6" x14ac:dyDescent="0.45">
      <c r="A9300" t="s">
        <v>35</v>
      </c>
      <c r="B9300">
        <v>2023</v>
      </c>
      <c r="C9300" t="s">
        <v>18</v>
      </c>
      <c r="D9300" t="s">
        <v>10</v>
      </c>
      <c r="E9300">
        <v>87</v>
      </c>
      <c r="F9300" t="s">
        <v>22</v>
      </c>
    </row>
    <row r="9301" spans="1:6" x14ac:dyDescent="0.45">
      <c r="A9301" t="s">
        <v>35</v>
      </c>
      <c r="B9301">
        <v>2023</v>
      </c>
      <c r="C9301" t="s">
        <v>18</v>
      </c>
      <c r="D9301" t="s">
        <v>19</v>
      </c>
      <c r="E9301">
        <v>0.65</v>
      </c>
      <c r="F9301" t="s">
        <v>23</v>
      </c>
    </row>
    <row r="9302" spans="1:6" x14ac:dyDescent="0.45">
      <c r="A9302" t="s">
        <v>35</v>
      </c>
      <c r="B9302">
        <v>2024</v>
      </c>
      <c r="C9302" t="s">
        <v>15</v>
      </c>
      <c r="D9302" t="s">
        <v>0</v>
      </c>
      <c r="E9302">
        <v>294.89999999999998</v>
      </c>
      <c r="F9302" t="s">
        <v>22</v>
      </c>
    </row>
    <row r="9303" spans="1:6" x14ac:dyDescent="0.45">
      <c r="A9303" t="s">
        <v>35</v>
      </c>
      <c r="B9303">
        <v>2024</v>
      </c>
      <c r="C9303" t="s">
        <v>15</v>
      </c>
      <c r="D9303" t="s">
        <v>1</v>
      </c>
      <c r="E9303">
        <v>0</v>
      </c>
      <c r="F9303" t="s">
        <v>22</v>
      </c>
    </row>
    <row r="9304" spans="1:6" x14ac:dyDescent="0.45">
      <c r="A9304" t="s">
        <v>35</v>
      </c>
      <c r="B9304">
        <v>2024</v>
      </c>
      <c r="C9304" t="s">
        <v>15</v>
      </c>
      <c r="D9304" t="s">
        <v>2</v>
      </c>
      <c r="E9304">
        <v>0</v>
      </c>
      <c r="F9304" t="s">
        <v>22</v>
      </c>
    </row>
    <row r="9305" spans="1:6" x14ac:dyDescent="0.45">
      <c r="A9305" t="s">
        <v>35</v>
      </c>
      <c r="B9305">
        <v>2024</v>
      </c>
      <c r="C9305" t="s">
        <v>15</v>
      </c>
      <c r="D9305" t="s">
        <v>3</v>
      </c>
      <c r="E9305">
        <v>0</v>
      </c>
      <c r="F9305" t="s">
        <v>22</v>
      </c>
    </row>
    <row r="9306" spans="1:6" x14ac:dyDescent="0.45">
      <c r="A9306" t="s">
        <v>35</v>
      </c>
      <c r="B9306">
        <v>2024</v>
      </c>
      <c r="C9306" t="s">
        <v>15</v>
      </c>
      <c r="D9306" t="s">
        <v>4</v>
      </c>
      <c r="E9306">
        <v>0</v>
      </c>
      <c r="F9306" t="s">
        <v>22</v>
      </c>
    </row>
    <row r="9307" spans="1:6" x14ac:dyDescent="0.45">
      <c r="A9307" t="s">
        <v>35</v>
      </c>
      <c r="B9307">
        <v>2024</v>
      </c>
      <c r="C9307" t="s">
        <v>5</v>
      </c>
      <c r="D9307" t="s">
        <v>5</v>
      </c>
      <c r="E9307">
        <v>294.89999999999998</v>
      </c>
      <c r="F9307" t="s">
        <v>22</v>
      </c>
    </row>
    <row r="9308" spans="1:6" x14ac:dyDescent="0.45">
      <c r="A9308" t="s">
        <v>35</v>
      </c>
      <c r="B9308">
        <v>2024</v>
      </c>
      <c r="C9308" t="s">
        <v>16</v>
      </c>
      <c r="D9308" t="s">
        <v>6</v>
      </c>
      <c r="E9308">
        <v>0</v>
      </c>
      <c r="F9308" t="s">
        <v>22</v>
      </c>
    </row>
    <row r="9309" spans="1:6" x14ac:dyDescent="0.45">
      <c r="A9309" t="s">
        <v>35</v>
      </c>
      <c r="B9309">
        <v>2024</v>
      </c>
      <c r="C9309" t="s">
        <v>16</v>
      </c>
      <c r="D9309" t="s">
        <v>7</v>
      </c>
      <c r="E9309">
        <v>0</v>
      </c>
      <c r="F9309" t="s">
        <v>22</v>
      </c>
    </row>
    <row r="9310" spans="1:6" x14ac:dyDescent="0.45">
      <c r="A9310" t="s">
        <v>35</v>
      </c>
      <c r="B9310">
        <v>2024</v>
      </c>
      <c r="C9310" t="s">
        <v>17</v>
      </c>
      <c r="D9310" t="s">
        <v>8</v>
      </c>
      <c r="E9310">
        <v>153.16237237699451</v>
      </c>
      <c r="F9310" t="s">
        <v>22</v>
      </c>
    </row>
    <row r="9311" spans="1:6" x14ac:dyDescent="0.45">
      <c r="A9311" t="s">
        <v>35</v>
      </c>
      <c r="B9311">
        <v>2024</v>
      </c>
      <c r="C9311" t="s">
        <v>18</v>
      </c>
      <c r="D9311" t="s">
        <v>9</v>
      </c>
      <c r="E9311">
        <v>0</v>
      </c>
      <c r="F9311" t="s">
        <v>22</v>
      </c>
    </row>
    <row r="9312" spans="1:6" x14ac:dyDescent="0.45">
      <c r="A9312" t="s">
        <v>35</v>
      </c>
      <c r="B9312">
        <v>2024</v>
      </c>
      <c r="C9312" t="s">
        <v>18</v>
      </c>
      <c r="D9312" t="s">
        <v>10</v>
      </c>
      <c r="E9312">
        <v>164</v>
      </c>
      <c r="F9312" t="s">
        <v>22</v>
      </c>
    </row>
    <row r="9313" spans="1:6" x14ac:dyDescent="0.45">
      <c r="A9313" t="s">
        <v>35</v>
      </c>
      <c r="B9313">
        <v>2024</v>
      </c>
      <c r="C9313" t="s">
        <v>18</v>
      </c>
      <c r="D9313" t="s">
        <v>19</v>
      </c>
      <c r="E9313">
        <v>1.23</v>
      </c>
      <c r="F9313" t="s">
        <v>23</v>
      </c>
    </row>
    <row r="9314" spans="1:6" x14ac:dyDescent="0.45">
      <c r="A9314" t="s">
        <v>35</v>
      </c>
      <c r="B9314">
        <v>2025</v>
      </c>
      <c r="C9314" t="s">
        <v>15</v>
      </c>
      <c r="D9314" t="s">
        <v>0</v>
      </c>
      <c r="E9314">
        <v>348.71713059680633</v>
      </c>
      <c r="F9314" t="s">
        <v>22</v>
      </c>
    </row>
    <row r="9315" spans="1:6" x14ac:dyDescent="0.45">
      <c r="A9315" t="s">
        <v>35</v>
      </c>
      <c r="B9315">
        <v>2025</v>
      </c>
      <c r="C9315" t="s">
        <v>15</v>
      </c>
      <c r="D9315" t="s">
        <v>1</v>
      </c>
      <c r="E9315">
        <v>0</v>
      </c>
      <c r="F9315" t="s">
        <v>22</v>
      </c>
    </row>
    <row r="9316" spans="1:6" x14ac:dyDescent="0.45">
      <c r="A9316" t="s">
        <v>35</v>
      </c>
      <c r="B9316">
        <v>2025</v>
      </c>
      <c r="C9316" t="s">
        <v>15</v>
      </c>
      <c r="D9316" t="s">
        <v>2</v>
      </c>
      <c r="E9316">
        <v>0</v>
      </c>
      <c r="F9316" t="s">
        <v>22</v>
      </c>
    </row>
    <row r="9317" spans="1:6" x14ac:dyDescent="0.45">
      <c r="A9317" t="s">
        <v>35</v>
      </c>
      <c r="B9317">
        <v>2025</v>
      </c>
      <c r="C9317" t="s">
        <v>15</v>
      </c>
      <c r="D9317" t="s">
        <v>3</v>
      </c>
      <c r="E9317">
        <v>0</v>
      </c>
      <c r="F9317" t="s">
        <v>22</v>
      </c>
    </row>
    <row r="9318" spans="1:6" x14ac:dyDescent="0.45">
      <c r="A9318" t="s">
        <v>35</v>
      </c>
      <c r="B9318">
        <v>2025</v>
      </c>
      <c r="C9318" t="s">
        <v>15</v>
      </c>
      <c r="D9318" t="s">
        <v>4</v>
      </c>
      <c r="E9318">
        <v>0</v>
      </c>
      <c r="F9318" t="s">
        <v>22</v>
      </c>
    </row>
    <row r="9319" spans="1:6" x14ac:dyDescent="0.45">
      <c r="A9319" t="s">
        <v>35</v>
      </c>
      <c r="B9319">
        <v>2025</v>
      </c>
      <c r="C9319" t="s">
        <v>5</v>
      </c>
      <c r="D9319" t="s">
        <v>5</v>
      </c>
      <c r="E9319">
        <v>348.71713059680633</v>
      </c>
      <c r="F9319" t="s">
        <v>22</v>
      </c>
    </row>
    <row r="9320" spans="1:6" x14ac:dyDescent="0.45">
      <c r="A9320" t="s">
        <v>35</v>
      </c>
      <c r="B9320">
        <v>2025</v>
      </c>
      <c r="C9320" t="s">
        <v>16</v>
      </c>
      <c r="D9320" t="s">
        <v>6</v>
      </c>
      <c r="E9320">
        <v>0</v>
      </c>
      <c r="F9320" t="s">
        <v>22</v>
      </c>
    </row>
    <row r="9321" spans="1:6" x14ac:dyDescent="0.45">
      <c r="A9321" t="s">
        <v>35</v>
      </c>
      <c r="B9321">
        <v>2025</v>
      </c>
      <c r="C9321" t="s">
        <v>16</v>
      </c>
      <c r="D9321" t="s">
        <v>7</v>
      </c>
      <c r="E9321">
        <v>0</v>
      </c>
      <c r="F9321" t="s">
        <v>22</v>
      </c>
    </row>
    <row r="9322" spans="1:6" x14ac:dyDescent="0.45">
      <c r="A9322" t="s">
        <v>35</v>
      </c>
      <c r="B9322">
        <v>2025</v>
      </c>
      <c r="C9322" t="s">
        <v>17</v>
      </c>
      <c r="D9322" t="s">
        <v>8</v>
      </c>
      <c r="E9322">
        <v>110.0594505156226</v>
      </c>
      <c r="F9322" t="s">
        <v>22</v>
      </c>
    </row>
    <row r="9323" spans="1:6" x14ac:dyDescent="0.45">
      <c r="A9323" t="s">
        <v>35</v>
      </c>
      <c r="B9323">
        <v>2025</v>
      </c>
      <c r="C9323" t="s">
        <v>18</v>
      </c>
      <c r="D9323" t="s">
        <v>9</v>
      </c>
      <c r="E9323">
        <v>0</v>
      </c>
      <c r="F9323" t="s">
        <v>22</v>
      </c>
    </row>
    <row r="9324" spans="1:6" x14ac:dyDescent="0.45">
      <c r="A9324" t="s">
        <v>35</v>
      </c>
      <c r="B9324">
        <v>2025</v>
      </c>
      <c r="C9324" t="s">
        <v>18</v>
      </c>
      <c r="D9324" t="s">
        <v>10</v>
      </c>
      <c r="E9324">
        <v>238.65768008118377</v>
      </c>
      <c r="F9324" t="s">
        <v>22</v>
      </c>
    </row>
    <row r="9325" spans="1:6" x14ac:dyDescent="0.45">
      <c r="A9325" t="s">
        <v>35</v>
      </c>
      <c r="B9325">
        <v>2025</v>
      </c>
      <c r="C9325" t="s">
        <v>18</v>
      </c>
      <c r="D9325" t="s">
        <v>19</v>
      </c>
      <c r="E9325">
        <v>1.79231917740969</v>
      </c>
      <c r="F9325" t="s">
        <v>23</v>
      </c>
    </row>
    <row r="9326" spans="1:6" x14ac:dyDescent="0.45">
      <c r="A9326" t="s">
        <v>35</v>
      </c>
      <c r="B9326">
        <v>2026</v>
      </c>
      <c r="C9326" t="s">
        <v>15</v>
      </c>
      <c r="D9326" t="s">
        <v>0</v>
      </c>
      <c r="E9326">
        <v>467.03968381699201</v>
      </c>
      <c r="F9326" t="s">
        <v>22</v>
      </c>
    </row>
    <row r="9327" spans="1:6" x14ac:dyDescent="0.45">
      <c r="A9327" t="s">
        <v>35</v>
      </c>
      <c r="B9327">
        <v>2026</v>
      </c>
      <c r="C9327" t="s">
        <v>15</v>
      </c>
      <c r="D9327" t="s">
        <v>1</v>
      </c>
      <c r="E9327">
        <v>0</v>
      </c>
      <c r="F9327" t="s">
        <v>22</v>
      </c>
    </row>
    <row r="9328" spans="1:6" x14ac:dyDescent="0.45">
      <c r="A9328" t="s">
        <v>35</v>
      </c>
      <c r="B9328">
        <v>2026</v>
      </c>
      <c r="C9328" t="s">
        <v>15</v>
      </c>
      <c r="D9328" t="s">
        <v>2</v>
      </c>
      <c r="E9328">
        <v>0</v>
      </c>
      <c r="F9328" t="s">
        <v>22</v>
      </c>
    </row>
    <row r="9329" spans="1:6" x14ac:dyDescent="0.45">
      <c r="A9329" t="s">
        <v>35</v>
      </c>
      <c r="B9329">
        <v>2026</v>
      </c>
      <c r="C9329" t="s">
        <v>15</v>
      </c>
      <c r="D9329" t="s">
        <v>3</v>
      </c>
      <c r="E9329">
        <v>0</v>
      </c>
      <c r="F9329" t="s">
        <v>22</v>
      </c>
    </row>
    <row r="9330" spans="1:6" x14ac:dyDescent="0.45">
      <c r="A9330" t="s">
        <v>35</v>
      </c>
      <c r="B9330">
        <v>2026</v>
      </c>
      <c r="C9330" t="s">
        <v>15</v>
      </c>
      <c r="D9330" t="s">
        <v>4</v>
      </c>
      <c r="E9330">
        <v>0</v>
      </c>
      <c r="F9330" t="s">
        <v>22</v>
      </c>
    </row>
    <row r="9331" spans="1:6" x14ac:dyDescent="0.45">
      <c r="A9331" t="s">
        <v>35</v>
      </c>
      <c r="B9331">
        <v>2026</v>
      </c>
      <c r="C9331" t="s">
        <v>5</v>
      </c>
      <c r="D9331" t="s">
        <v>5</v>
      </c>
      <c r="E9331">
        <v>467.03968381699201</v>
      </c>
      <c r="F9331" t="s">
        <v>22</v>
      </c>
    </row>
    <row r="9332" spans="1:6" x14ac:dyDescent="0.45">
      <c r="A9332" t="s">
        <v>35</v>
      </c>
      <c r="B9332">
        <v>2026</v>
      </c>
      <c r="C9332" t="s">
        <v>16</v>
      </c>
      <c r="D9332" t="s">
        <v>6</v>
      </c>
      <c r="E9332">
        <v>0</v>
      </c>
      <c r="F9332" t="s">
        <v>22</v>
      </c>
    </row>
    <row r="9333" spans="1:6" x14ac:dyDescent="0.45">
      <c r="A9333" t="s">
        <v>35</v>
      </c>
      <c r="B9333">
        <v>2026</v>
      </c>
      <c r="C9333" t="s">
        <v>16</v>
      </c>
      <c r="D9333" t="s">
        <v>7</v>
      </c>
      <c r="E9333">
        <v>0</v>
      </c>
      <c r="F9333" t="s">
        <v>22</v>
      </c>
    </row>
    <row r="9334" spans="1:6" x14ac:dyDescent="0.45">
      <c r="A9334" t="s">
        <v>35</v>
      </c>
      <c r="B9334">
        <v>2026</v>
      </c>
      <c r="C9334" t="s">
        <v>17</v>
      </c>
      <c r="D9334" t="s">
        <v>8</v>
      </c>
      <c r="E9334">
        <v>51.152499230414037</v>
      </c>
      <c r="F9334" t="s">
        <v>22</v>
      </c>
    </row>
    <row r="9335" spans="1:6" x14ac:dyDescent="0.45">
      <c r="A9335" t="s">
        <v>35</v>
      </c>
      <c r="B9335">
        <v>2026</v>
      </c>
      <c r="C9335" t="s">
        <v>18</v>
      </c>
      <c r="D9335" t="s">
        <v>9</v>
      </c>
      <c r="E9335">
        <v>0</v>
      </c>
      <c r="F9335" t="s">
        <v>22</v>
      </c>
    </row>
    <row r="9336" spans="1:6" x14ac:dyDescent="0.45">
      <c r="A9336" t="s">
        <v>35</v>
      </c>
      <c r="B9336">
        <v>2026</v>
      </c>
      <c r="C9336" t="s">
        <v>18</v>
      </c>
      <c r="D9336" t="s">
        <v>10</v>
      </c>
      <c r="E9336">
        <v>415.88718458657797</v>
      </c>
      <c r="F9336" t="s">
        <v>22</v>
      </c>
    </row>
    <row r="9337" spans="1:6" x14ac:dyDescent="0.45">
      <c r="A9337" t="s">
        <v>35</v>
      </c>
      <c r="B9337">
        <v>2026</v>
      </c>
      <c r="C9337" t="s">
        <v>18</v>
      </c>
      <c r="D9337" t="s">
        <v>19</v>
      </c>
      <c r="E9337">
        <v>3.1233127562452005</v>
      </c>
      <c r="F9337" t="s">
        <v>23</v>
      </c>
    </row>
    <row r="9338" spans="1:6" x14ac:dyDescent="0.45">
      <c r="A9338" t="s">
        <v>35</v>
      </c>
      <c r="B9338">
        <v>2027</v>
      </c>
      <c r="C9338" t="s">
        <v>15</v>
      </c>
      <c r="D9338" t="s">
        <v>0</v>
      </c>
      <c r="E9338">
        <v>548.54510736323505</v>
      </c>
      <c r="F9338" t="s">
        <v>22</v>
      </c>
    </row>
    <row r="9339" spans="1:6" x14ac:dyDescent="0.45">
      <c r="A9339" t="s">
        <v>35</v>
      </c>
      <c r="B9339">
        <v>2027</v>
      </c>
      <c r="C9339" t="s">
        <v>15</v>
      </c>
      <c r="D9339" t="s">
        <v>1</v>
      </c>
      <c r="E9339">
        <v>0</v>
      </c>
      <c r="F9339" t="s">
        <v>22</v>
      </c>
    </row>
    <row r="9340" spans="1:6" x14ac:dyDescent="0.45">
      <c r="A9340" t="s">
        <v>35</v>
      </c>
      <c r="B9340">
        <v>2027</v>
      </c>
      <c r="C9340" t="s">
        <v>15</v>
      </c>
      <c r="D9340" t="s">
        <v>2</v>
      </c>
      <c r="E9340">
        <v>0</v>
      </c>
      <c r="F9340" t="s">
        <v>22</v>
      </c>
    </row>
    <row r="9341" spans="1:6" x14ac:dyDescent="0.45">
      <c r="A9341" t="s">
        <v>35</v>
      </c>
      <c r="B9341">
        <v>2027</v>
      </c>
      <c r="C9341" t="s">
        <v>15</v>
      </c>
      <c r="D9341" t="s">
        <v>3</v>
      </c>
      <c r="E9341">
        <v>0</v>
      </c>
      <c r="F9341" t="s">
        <v>22</v>
      </c>
    </row>
    <row r="9342" spans="1:6" x14ac:dyDescent="0.45">
      <c r="A9342" t="s">
        <v>35</v>
      </c>
      <c r="B9342">
        <v>2027</v>
      </c>
      <c r="C9342" t="s">
        <v>15</v>
      </c>
      <c r="D9342" t="s">
        <v>4</v>
      </c>
      <c r="E9342">
        <v>0</v>
      </c>
      <c r="F9342" t="s">
        <v>22</v>
      </c>
    </row>
    <row r="9343" spans="1:6" x14ac:dyDescent="0.45">
      <c r="A9343" t="s">
        <v>35</v>
      </c>
      <c r="B9343">
        <v>2027</v>
      </c>
      <c r="C9343" t="s">
        <v>5</v>
      </c>
      <c r="D9343" t="s">
        <v>5</v>
      </c>
      <c r="E9343">
        <v>548.54510736323505</v>
      </c>
      <c r="F9343" t="s">
        <v>22</v>
      </c>
    </row>
    <row r="9344" spans="1:6" x14ac:dyDescent="0.45">
      <c r="A9344" t="s">
        <v>35</v>
      </c>
      <c r="B9344">
        <v>2027</v>
      </c>
      <c r="C9344" t="s">
        <v>16</v>
      </c>
      <c r="D9344" t="s">
        <v>6</v>
      </c>
      <c r="E9344">
        <v>0</v>
      </c>
      <c r="F9344" t="s">
        <v>22</v>
      </c>
    </row>
    <row r="9345" spans="1:6" x14ac:dyDescent="0.45">
      <c r="A9345" t="s">
        <v>35</v>
      </c>
      <c r="B9345">
        <v>2027</v>
      </c>
      <c r="C9345" t="s">
        <v>16</v>
      </c>
      <c r="D9345" t="s">
        <v>7</v>
      </c>
      <c r="E9345">
        <v>0</v>
      </c>
      <c r="F9345" t="s">
        <v>22</v>
      </c>
    </row>
    <row r="9346" spans="1:6" x14ac:dyDescent="0.45">
      <c r="A9346" t="s">
        <v>35</v>
      </c>
      <c r="B9346">
        <v>2027</v>
      </c>
      <c r="C9346" t="s">
        <v>17</v>
      </c>
      <c r="D9346" t="s">
        <v>8</v>
      </c>
      <c r="E9346">
        <v>87.190658817383166</v>
      </c>
      <c r="F9346" t="s">
        <v>22</v>
      </c>
    </row>
    <row r="9347" spans="1:6" x14ac:dyDescent="0.45">
      <c r="A9347" t="s">
        <v>35</v>
      </c>
      <c r="B9347">
        <v>2027</v>
      </c>
      <c r="C9347" t="s">
        <v>18</v>
      </c>
      <c r="D9347" t="s">
        <v>9</v>
      </c>
      <c r="E9347">
        <v>0</v>
      </c>
      <c r="F9347" t="s">
        <v>22</v>
      </c>
    </row>
    <row r="9348" spans="1:6" x14ac:dyDescent="0.45">
      <c r="A9348" t="s">
        <v>35</v>
      </c>
      <c r="B9348">
        <v>2027</v>
      </c>
      <c r="C9348" t="s">
        <v>18</v>
      </c>
      <c r="D9348" t="s">
        <v>10</v>
      </c>
      <c r="E9348">
        <v>461.35444854585182</v>
      </c>
      <c r="F9348" t="s">
        <v>22</v>
      </c>
    </row>
    <row r="9349" spans="1:6" x14ac:dyDescent="0.45">
      <c r="A9349" t="s">
        <v>35</v>
      </c>
      <c r="B9349">
        <v>2027</v>
      </c>
      <c r="C9349" t="s">
        <v>18</v>
      </c>
      <c r="D9349" t="s">
        <v>19</v>
      </c>
      <c r="E9349">
        <v>3.4647719085793476</v>
      </c>
      <c r="F9349" t="s">
        <v>23</v>
      </c>
    </row>
    <row r="9350" spans="1:6" x14ac:dyDescent="0.45">
      <c r="A9350" t="s">
        <v>35</v>
      </c>
      <c r="B9350">
        <v>2028</v>
      </c>
      <c r="C9350" t="s">
        <v>15</v>
      </c>
      <c r="D9350" t="s">
        <v>0</v>
      </c>
      <c r="E9350">
        <v>610.53291625435213</v>
      </c>
      <c r="F9350" t="s">
        <v>22</v>
      </c>
    </row>
    <row r="9351" spans="1:6" x14ac:dyDescent="0.45">
      <c r="A9351" t="s">
        <v>35</v>
      </c>
      <c r="B9351">
        <v>2028</v>
      </c>
      <c r="C9351" t="s">
        <v>15</v>
      </c>
      <c r="D9351" t="s">
        <v>1</v>
      </c>
      <c r="E9351">
        <v>0</v>
      </c>
      <c r="F9351" t="s">
        <v>22</v>
      </c>
    </row>
    <row r="9352" spans="1:6" x14ac:dyDescent="0.45">
      <c r="A9352" t="s">
        <v>35</v>
      </c>
      <c r="B9352">
        <v>2028</v>
      </c>
      <c r="C9352" t="s">
        <v>15</v>
      </c>
      <c r="D9352" t="s">
        <v>2</v>
      </c>
      <c r="E9352">
        <v>0</v>
      </c>
      <c r="F9352" t="s">
        <v>22</v>
      </c>
    </row>
    <row r="9353" spans="1:6" x14ac:dyDescent="0.45">
      <c r="A9353" t="s">
        <v>35</v>
      </c>
      <c r="B9353">
        <v>2028</v>
      </c>
      <c r="C9353" t="s">
        <v>15</v>
      </c>
      <c r="D9353" t="s">
        <v>3</v>
      </c>
      <c r="E9353">
        <v>0</v>
      </c>
      <c r="F9353" t="s">
        <v>22</v>
      </c>
    </row>
    <row r="9354" spans="1:6" x14ac:dyDescent="0.45">
      <c r="A9354" t="s">
        <v>35</v>
      </c>
      <c r="B9354">
        <v>2028</v>
      </c>
      <c r="C9354" t="s">
        <v>15</v>
      </c>
      <c r="D9354" t="s">
        <v>4</v>
      </c>
      <c r="E9354">
        <v>0</v>
      </c>
      <c r="F9354" t="s">
        <v>22</v>
      </c>
    </row>
    <row r="9355" spans="1:6" x14ac:dyDescent="0.45">
      <c r="A9355" t="s">
        <v>35</v>
      </c>
      <c r="B9355">
        <v>2028</v>
      </c>
      <c r="C9355" t="s">
        <v>5</v>
      </c>
      <c r="D9355" t="s">
        <v>5</v>
      </c>
      <c r="E9355">
        <v>610.53291625435213</v>
      </c>
      <c r="F9355" t="s">
        <v>22</v>
      </c>
    </row>
    <row r="9356" spans="1:6" x14ac:dyDescent="0.45">
      <c r="A9356" t="s">
        <v>35</v>
      </c>
      <c r="B9356">
        <v>2028</v>
      </c>
      <c r="C9356" t="s">
        <v>16</v>
      </c>
      <c r="D9356" t="s">
        <v>6</v>
      </c>
      <c r="E9356">
        <v>0</v>
      </c>
      <c r="F9356" t="s">
        <v>22</v>
      </c>
    </row>
    <row r="9357" spans="1:6" x14ac:dyDescent="0.45">
      <c r="A9357" t="s">
        <v>35</v>
      </c>
      <c r="B9357">
        <v>2028</v>
      </c>
      <c r="C9357" t="s">
        <v>16</v>
      </c>
      <c r="D9357" t="s">
        <v>7</v>
      </c>
      <c r="E9357">
        <v>0</v>
      </c>
      <c r="F9357" t="s">
        <v>22</v>
      </c>
    </row>
    <row r="9358" spans="1:6" x14ac:dyDescent="0.45">
      <c r="A9358" t="s">
        <v>35</v>
      </c>
      <c r="B9358">
        <v>2028</v>
      </c>
      <c r="C9358" t="s">
        <v>17</v>
      </c>
      <c r="D9358" t="s">
        <v>8</v>
      </c>
      <c r="E9358">
        <v>82.026774211988368</v>
      </c>
      <c r="F9358" t="s">
        <v>22</v>
      </c>
    </row>
    <row r="9359" spans="1:6" x14ac:dyDescent="0.45">
      <c r="A9359" t="s">
        <v>35</v>
      </c>
      <c r="B9359">
        <v>2028</v>
      </c>
      <c r="C9359" t="s">
        <v>18</v>
      </c>
      <c r="D9359" t="s">
        <v>9</v>
      </c>
      <c r="E9359">
        <v>0</v>
      </c>
      <c r="F9359" t="s">
        <v>22</v>
      </c>
    </row>
    <row r="9360" spans="1:6" x14ac:dyDescent="0.45">
      <c r="A9360" t="s">
        <v>35</v>
      </c>
      <c r="B9360">
        <v>2028</v>
      </c>
      <c r="C9360" t="s">
        <v>18</v>
      </c>
      <c r="D9360" t="s">
        <v>10</v>
      </c>
      <c r="E9360">
        <v>528.50614204236376</v>
      </c>
      <c r="F9360" t="s">
        <v>22</v>
      </c>
    </row>
    <row r="9361" spans="1:6" x14ac:dyDescent="0.45">
      <c r="A9361" t="s">
        <v>35</v>
      </c>
      <c r="B9361">
        <v>2028</v>
      </c>
      <c r="C9361" t="s">
        <v>18</v>
      </c>
      <c r="D9361" t="s">
        <v>19</v>
      </c>
      <c r="E9361">
        <v>3.9690811267381521</v>
      </c>
      <c r="F9361" t="s">
        <v>23</v>
      </c>
    </row>
    <row r="9362" spans="1:6" x14ac:dyDescent="0.45">
      <c r="A9362" t="s">
        <v>35</v>
      </c>
      <c r="B9362">
        <v>2029</v>
      </c>
      <c r="C9362" t="s">
        <v>15</v>
      </c>
      <c r="D9362" t="s">
        <v>0</v>
      </c>
      <c r="E9362">
        <v>684.30746910323523</v>
      </c>
      <c r="F9362" t="s">
        <v>22</v>
      </c>
    </row>
    <row r="9363" spans="1:6" x14ac:dyDescent="0.45">
      <c r="A9363" t="s">
        <v>35</v>
      </c>
      <c r="B9363">
        <v>2029</v>
      </c>
      <c r="C9363" t="s">
        <v>15</v>
      </c>
      <c r="D9363" t="s">
        <v>1</v>
      </c>
      <c r="E9363">
        <v>0</v>
      </c>
      <c r="F9363" t="s">
        <v>22</v>
      </c>
    </row>
    <row r="9364" spans="1:6" x14ac:dyDescent="0.45">
      <c r="A9364" t="s">
        <v>35</v>
      </c>
      <c r="B9364">
        <v>2029</v>
      </c>
      <c r="C9364" t="s">
        <v>15</v>
      </c>
      <c r="D9364" t="s">
        <v>2</v>
      </c>
      <c r="E9364">
        <v>0</v>
      </c>
      <c r="F9364" t="s">
        <v>22</v>
      </c>
    </row>
    <row r="9365" spans="1:6" x14ac:dyDescent="0.45">
      <c r="A9365" t="s">
        <v>35</v>
      </c>
      <c r="B9365">
        <v>2029</v>
      </c>
      <c r="C9365" t="s">
        <v>15</v>
      </c>
      <c r="D9365" t="s">
        <v>3</v>
      </c>
      <c r="E9365">
        <v>0</v>
      </c>
      <c r="F9365" t="s">
        <v>22</v>
      </c>
    </row>
    <row r="9366" spans="1:6" x14ac:dyDescent="0.45">
      <c r="A9366" t="s">
        <v>35</v>
      </c>
      <c r="B9366">
        <v>2029</v>
      </c>
      <c r="C9366" t="s">
        <v>15</v>
      </c>
      <c r="D9366" t="s">
        <v>4</v>
      </c>
      <c r="E9366">
        <v>0</v>
      </c>
      <c r="F9366" t="s">
        <v>22</v>
      </c>
    </row>
    <row r="9367" spans="1:6" x14ac:dyDescent="0.45">
      <c r="A9367" t="s">
        <v>35</v>
      </c>
      <c r="B9367">
        <v>2029</v>
      </c>
      <c r="C9367" t="s">
        <v>5</v>
      </c>
      <c r="D9367" t="s">
        <v>5</v>
      </c>
      <c r="E9367">
        <v>684.30746910323523</v>
      </c>
      <c r="F9367" t="s">
        <v>22</v>
      </c>
    </row>
    <row r="9368" spans="1:6" x14ac:dyDescent="0.45">
      <c r="A9368" t="s">
        <v>35</v>
      </c>
      <c r="B9368">
        <v>2029</v>
      </c>
      <c r="C9368" t="s">
        <v>16</v>
      </c>
      <c r="D9368" t="s">
        <v>6</v>
      </c>
      <c r="E9368">
        <v>0</v>
      </c>
      <c r="F9368" t="s">
        <v>22</v>
      </c>
    </row>
    <row r="9369" spans="1:6" x14ac:dyDescent="0.45">
      <c r="A9369" t="s">
        <v>35</v>
      </c>
      <c r="B9369">
        <v>2029</v>
      </c>
      <c r="C9369" t="s">
        <v>16</v>
      </c>
      <c r="D9369" t="s">
        <v>7</v>
      </c>
      <c r="E9369">
        <v>0</v>
      </c>
      <c r="F9369" t="s">
        <v>22</v>
      </c>
    </row>
    <row r="9370" spans="1:6" x14ac:dyDescent="0.45">
      <c r="A9370" t="s">
        <v>35</v>
      </c>
      <c r="B9370">
        <v>2029</v>
      </c>
      <c r="C9370" t="s">
        <v>17</v>
      </c>
      <c r="D9370" t="s">
        <v>8</v>
      </c>
      <c r="E9370">
        <v>76.720734081687851</v>
      </c>
      <c r="F9370" t="s">
        <v>22</v>
      </c>
    </row>
    <row r="9371" spans="1:6" x14ac:dyDescent="0.45">
      <c r="A9371" t="s">
        <v>35</v>
      </c>
      <c r="B9371">
        <v>2029</v>
      </c>
      <c r="C9371" t="s">
        <v>18</v>
      </c>
      <c r="D9371" t="s">
        <v>9</v>
      </c>
      <c r="E9371">
        <v>0</v>
      </c>
      <c r="F9371" t="s">
        <v>22</v>
      </c>
    </row>
    <row r="9372" spans="1:6" x14ac:dyDescent="0.45">
      <c r="A9372" t="s">
        <v>35</v>
      </c>
      <c r="B9372">
        <v>2029</v>
      </c>
      <c r="C9372" t="s">
        <v>18</v>
      </c>
      <c r="D9372" t="s">
        <v>10</v>
      </c>
      <c r="E9372">
        <v>607.58673502154738</v>
      </c>
      <c r="F9372" t="s">
        <v>22</v>
      </c>
    </row>
    <row r="9373" spans="1:6" x14ac:dyDescent="0.45">
      <c r="A9373" t="s">
        <v>35</v>
      </c>
      <c r="B9373">
        <v>2029</v>
      </c>
      <c r="C9373" t="s">
        <v>18</v>
      </c>
      <c r="D9373" t="s">
        <v>19</v>
      </c>
      <c r="E9373">
        <v>4.562976380011821</v>
      </c>
      <c r="F9373" t="s">
        <v>23</v>
      </c>
    </row>
    <row r="9374" spans="1:6" x14ac:dyDescent="0.45">
      <c r="A9374" t="s">
        <v>35</v>
      </c>
      <c r="B9374">
        <v>2030</v>
      </c>
      <c r="C9374" t="s">
        <v>15</v>
      </c>
      <c r="D9374" t="s">
        <v>0</v>
      </c>
      <c r="E9374">
        <v>720.90616852687685</v>
      </c>
      <c r="F9374" t="s">
        <v>22</v>
      </c>
    </row>
    <row r="9375" spans="1:6" x14ac:dyDescent="0.45">
      <c r="A9375" t="s">
        <v>35</v>
      </c>
      <c r="B9375">
        <v>2030</v>
      </c>
      <c r="C9375" t="s">
        <v>15</v>
      </c>
      <c r="D9375" t="s">
        <v>1</v>
      </c>
      <c r="E9375">
        <v>0</v>
      </c>
      <c r="F9375" t="s">
        <v>22</v>
      </c>
    </row>
    <row r="9376" spans="1:6" x14ac:dyDescent="0.45">
      <c r="A9376" t="s">
        <v>35</v>
      </c>
      <c r="B9376">
        <v>2030</v>
      </c>
      <c r="C9376" t="s">
        <v>15</v>
      </c>
      <c r="D9376" t="s">
        <v>2</v>
      </c>
      <c r="E9376">
        <v>0</v>
      </c>
      <c r="F9376" t="s">
        <v>22</v>
      </c>
    </row>
    <row r="9377" spans="1:6" x14ac:dyDescent="0.45">
      <c r="A9377" t="s">
        <v>35</v>
      </c>
      <c r="B9377">
        <v>2030</v>
      </c>
      <c r="C9377" t="s">
        <v>15</v>
      </c>
      <c r="D9377" t="s">
        <v>3</v>
      </c>
      <c r="E9377">
        <v>0</v>
      </c>
      <c r="F9377" t="s">
        <v>22</v>
      </c>
    </row>
    <row r="9378" spans="1:6" x14ac:dyDescent="0.45">
      <c r="A9378" t="s">
        <v>35</v>
      </c>
      <c r="B9378">
        <v>2030</v>
      </c>
      <c r="C9378" t="s">
        <v>15</v>
      </c>
      <c r="D9378" t="s">
        <v>4</v>
      </c>
      <c r="E9378">
        <v>0</v>
      </c>
      <c r="F9378" t="s">
        <v>22</v>
      </c>
    </row>
    <row r="9379" spans="1:6" x14ac:dyDescent="0.45">
      <c r="A9379" t="s">
        <v>35</v>
      </c>
      <c r="B9379">
        <v>2030</v>
      </c>
      <c r="C9379" t="s">
        <v>5</v>
      </c>
      <c r="D9379" t="s">
        <v>5</v>
      </c>
      <c r="E9379">
        <v>720.90616852687685</v>
      </c>
      <c r="F9379" t="s">
        <v>22</v>
      </c>
    </row>
    <row r="9380" spans="1:6" x14ac:dyDescent="0.45">
      <c r="A9380" t="s">
        <v>35</v>
      </c>
      <c r="B9380">
        <v>2030</v>
      </c>
      <c r="C9380" t="s">
        <v>16</v>
      </c>
      <c r="D9380" t="s">
        <v>6</v>
      </c>
      <c r="E9380">
        <v>0</v>
      </c>
      <c r="F9380" t="s">
        <v>22</v>
      </c>
    </row>
    <row r="9381" spans="1:6" x14ac:dyDescent="0.45">
      <c r="A9381" t="s">
        <v>35</v>
      </c>
      <c r="B9381">
        <v>2030</v>
      </c>
      <c r="C9381" t="s">
        <v>16</v>
      </c>
      <c r="D9381" t="s">
        <v>7</v>
      </c>
      <c r="E9381">
        <v>0</v>
      </c>
      <c r="F9381" t="s">
        <v>22</v>
      </c>
    </row>
    <row r="9382" spans="1:6" x14ac:dyDescent="0.45">
      <c r="A9382" t="s">
        <v>35</v>
      </c>
      <c r="B9382">
        <v>2030</v>
      </c>
      <c r="C9382" t="s">
        <v>17</v>
      </c>
      <c r="D9382" t="s">
        <v>8</v>
      </c>
      <c r="E9382">
        <v>82.565302914117723</v>
      </c>
      <c r="F9382" t="s">
        <v>22</v>
      </c>
    </row>
    <row r="9383" spans="1:6" x14ac:dyDescent="0.45">
      <c r="A9383" t="s">
        <v>35</v>
      </c>
      <c r="B9383">
        <v>2030</v>
      </c>
      <c r="C9383" t="s">
        <v>18</v>
      </c>
      <c r="D9383" t="s">
        <v>9</v>
      </c>
      <c r="E9383">
        <v>0</v>
      </c>
      <c r="F9383" t="s">
        <v>22</v>
      </c>
    </row>
    <row r="9384" spans="1:6" x14ac:dyDescent="0.45">
      <c r="A9384" t="s">
        <v>35</v>
      </c>
      <c r="B9384">
        <v>2030</v>
      </c>
      <c r="C9384" t="s">
        <v>18</v>
      </c>
      <c r="D9384" t="s">
        <v>10</v>
      </c>
      <c r="E9384">
        <v>638.3408656127591</v>
      </c>
      <c r="F9384" t="s">
        <v>22</v>
      </c>
    </row>
    <row r="9385" spans="1:6" x14ac:dyDescent="0.45">
      <c r="A9385" t="s">
        <v>35</v>
      </c>
      <c r="B9385">
        <v>2030</v>
      </c>
      <c r="C9385" t="s">
        <v>18</v>
      </c>
      <c r="D9385" t="s">
        <v>19</v>
      </c>
      <c r="E9385">
        <v>4.7939399007518206</v>
      </c>
      <c r="F9385" t="s">
        <v>23</v>
      </c>
    </row>
    <row r="9386" spans="1:6" x14ac:dyDescent="0.45">
      <c r="A9386" t="s">
        <v>35</v>
      </c>
      <c r="B9386">
        <v>2031</v>
      </c>
      <c r="C9386" t="s">
        <v>15</v>
      </c>
      <c r="D9386" t="s">
        <v>0</v>
      </c>
      <c r="E9386">
        <v>780.48703535713923</v>
      </c>
      <c r="F9386" t="s">
        <v>22</v>
      </c>
    </row>
    <row r="9387" spans="1:6" x14ac:dyDescent="0.45">
      <c r="A9387" t="s">
        <v>35</v>
      </c>
      <c r="B9387">
        <v>2031</v>
      </c>
      <c r="C9387" t="s">
        <v>15</v>
      </c>
      <c r="D9387" t="s">
        <v>1</v>
      </c>
      <c r="E9387">
        <v>0</v>
      </c>
      <c r="F9387" t="s">
        <v>22</v>
      </c>
    </row>
    <row r="9388" spans="1:6" x14ac:dyDescent="0.45">
      <c r="A9388" t="s">
        <v>35</v>
      </c>
      <c r="B9388">
        <v>2031</v>
      </c>
      <c r="C9388" t="s">
        <v>15</v>
      </c>
      <c r="D9388" t="s">
        <v>2</v>
      </c>
      <c r="E9388">
        <v>0</v>
      </c>
      <c r="F9388" t="s">
        <v>22</v>
      </c>
    </row>
    <row r="9389" spans="1:6" x14ac:dyDescent="0.45">
      <c r="A9389" t="s">
        <v>35</v>
      </c>
      <c r="B9389">
        <v>2031</v>
      </c>
      <c r="C9389" t="s">
        <v>15</v>
      </c>
      <c r="D9389" t="s">
        <v>3</v>
      </c>
      <c r="E9389">
        <v>0</v>
      </c>
      <c r="F9389" t="s">
        <v>22</v>
      </c>
    </row>
    <row r="9390" spans="1:6" x14ac:dyDescent="0.45">
      <c r="A9390" t="s">
        <v>35</v>
      </c>
      <c r="B9390">
        <v>2031</v>
      </c>
      <c r="C9390" t="s">
        <v>15</v>
      </c>
      <c r="D9390" t="s">
        <v>4</v>
      </c>
      <c r="E9390">
        <v>0</v>
      </c>
      <c r="F9390" t="s">
        <v>22</v>
      </c>
    </row>
    <row r="9391" spans="1:6" x14ac:dyDescent="0.45">
      <c r="A9391" t="s">
        <v>35</v>
      </c>
      <c r="B9391">
        <v>2031</v>
      </c>
      <c r="C9391" t="s">
        <v>5</v>
      </c>
      <c r="D9391" t="s">
        <v>5</v>
      </c>
      <c r="E9391">
        <v>780.48703535713923</v>
      </c>
      <c r="F9391" t="s">
        <v>22</v>
      </c>
    </row>
    <row r="9392" spans="1:6" x14ac:dyDescent="0.45">
      <c r="A9392" t="s">
        <v>35</v>
      </c>
      <c r="B9392">
        <v>2031</v>
      </c>
      <c r="C9392" t="s">
        <v>16</v>
      </c>
      <c r="D9392" t="s">
        <v>6</v>
      </c>
      <c r="E9392">
        <v>0</v>
      </c>
      <c r="F9392" t="s">
        <v>22</v>
      </c>
    </row>
    <row r="9393" spans="1:6" x14ac:dyDescent="0.45">
      <c r="A9393" t="s">
        <v>35</v>
      </c>
      <c r="B9393">
        <v>2031</v>
      </c>
      <c r="C9393" t="s">
        <v>16</v>
      </c>
      <c r="D9393" t="s">
        <v>7</v>
      </c>
      <c r="E9393">
        <v>0</v>
      </c>
      <c r="F9393" t="s">
        <v>22</v>
      </c>
    </row>
    <row r="9394" spans="1:6" x14ac:dyDescent="0.45">
      <c r="A9394" t="s">
        <v>35</v>
      </c>
      <c r="B9394">
        <v>2031</v>
      </c>
      <c r="C9394" t="s">
        <v>17</v>
      </c>
      <c r="D9394" t="s">
        <v>8</v>
      </c>
      <c r="E9394">
        <v>83.629282351799901</v>
      </c>
      <c r="F9394" t="s">
        <v>22</v>
      </c>
    </row>
    <row r="9395" spans="1:6" x14ac:dyDescent="0.45">
      <c r="A9395" t="s">
        <v>35</v>
      </c>
      <c r="B9395">
        <v>2031</v>
      </c>
      <c r="C9395" t="s">
        <v>18</v>
      </c>
      <c r="D9395" t="s">
        <v>9</v>
      </c>
      <c r="E9395">
        <v>0</v>
      </c>
      <c r="F9395" t="s">
        <v>22</v>
      </c>
    </row>
    <row r="9396" spans="1:6" x14ac:dyDescent="0.45">
      <c r="A9396" t="s">
        <v>35</v>
      </c>
      <c r="B9396">
        <v>2031</v>
      </c>
      <c r="C9396" t="s">
        <v>18</v>
      </c>
      <c r="D9396" t="s">
        <v>10</v>
      </c>
      <c r="E9396">
        <v>696.85775300533919</v>
      </c>
      <c r="F9396" t="s">
        <v>22</v>
      </c>
    </row>
    <row r="9397" spans="1:6" x14ac:dyDescent="0.45">
      <c r="A9397" t="s">
        <v>35</v>
      </c>
      <c r="B9397">
        <v>2031</v>
      </c>
      <c r="C9397" t="s">
        <v>18</v>
      </c>
      <c r="D9397" t="s">
        <v>19</v>
      </c>
      <c r="E9397">
        <v>5.233401725070097</v>
      </c>
      <c r="F9397" t="s">
        <v>23</v>
      </c>
    </row>
    <row r="9398" spans="1:6" x14ac:dyDescent="0.45">
      <c r="A9398" t="s">
        <v>35</v>
      </c>
      <c r="B9398">
        <v>2032</v>
      </c>
      <c r="C9398" t="s">
        <v>15</v>
      </c>
      <c r="D9398" t="s">
        <v>0</v>
      </c>
      <c r="E9398">
        <v>836.36886972260163</v>
      </c>
      <c r="F9398" t="s">
        <v>22</v>
      </c>
    </row>
    <row r="9399" spans="1:6" x14ac:dyDescent="0.45">
      <c r="A9399" t="s">
        <v>35</v>
      </c>
      <c r="B9399">
        <v>2032</v>
      </c>
      <c r="C9399" t="s">
        <v>15</v>
      </c>
      <c r="D9399" t="s">
        <v>1</v>
      </c>
      <c r="E9399">
        <v>0</v>
      </c>
      <c r="F9399" t="s">
        <v>22</v>
      </c>
    </row>
    <row r="9400" spans="1:6" x14ac:dyDescent="0.45">
      <c r="A9400" t="s">
        <v>35</v>
      </c>
      <c r="B9400">
        <v>2032</v>
      </c>
      <c r="C9400" t="s">
        <v>15</v>
      </c>
      <c r="D9400" t="s">
        <v>2</v>
      </c>
      <c r="E9400">
        <v>0</v>
      </c>
      <c r="F9400" t="s">
        <v>22</v>
      </c>
    </row>
    <row r="9401" spans="1:6" x14ac:dyDescent="0.45">
      <c r="A9401" t="s">
        <v>35</v>
      </c>
      <c r="B9401">
        <v>2032</v>
      </c>
      <c r="C9401" t="s">
        <v>15</v>
      </c>
      <c r="D9401" t="s">
        <v>3</v>
      </c>
      <c r="E9401">
        <v>0</v>
      </c>
      <c r="F9401" t="s">
        <v>22</v>
      </c>
    </row>
    <row r="9402" spans="1:6" x14ac:dyDescent="0.45">
      <c r="A9402" t="s">
        <v>35</v>
      </c>
      <c r="B9402">
        <v>2032</v>
      </c>
      <c r="C9402" t="s">
        <v>15</v>
      </c>
      <c r="D9402" t="s">
        <v>4</v>
      </c>
      <c r="E9402">
        <v>0</v>
      </c>
      <c r="F9402" t="s">
        <v>22</v>
      </c>
    </row>
    <row r="9403" spans="1:6" x14ac:dyDescent="0.45">
      <c r="A9403" t="s">
        <v>35</v>
      </c>
      <c r="B9403">
        <v>2032</v>
      </c>
      <c r="C9403" t="s">
        <v>5</v>
      </c>
      <c r="D9403" t="s">
        <v>5</v>
      </c>
      <c r="E9403">
        <v>836.36886972260163</v>
      </c>
      <c r="F9403" t="s">
        <v>22</v>
      </c>
    </row>
    <row r="9404" spans="1:6" x14ac:dyDescent="0.45">
      <c r="A9404" t="s">
        <v>35</v>
      </c>
      <c r="B9404">
        <v>2032</v>
      </c>
      <c r="C9404" t="s">
        <v>16</v>
      </c>
      <c r="D9404" t="s">
        <v>6</v>
      </c>
      <c r="E9404">
        <v>0</v>
      </c>
      <c r="F9404" t="s">
        <v>22</v>
      </c>
    </row>
    <row r="9405" spans="1:6" x14ac:dyDescent="0.45">
      <c r="A9405" t="s">
        <v>35</v>
      </c>
      <c r="B9405">
        <v>2032</v>
      </c>
      <c r="C9405" t="s">
        <v>16</v>
      </c>
      <c r="D9405" t="s">
        <v>7</v>
      </c>
      <c r="E9405">
        <v>0</v>
      </c>
      <c r="F9405" t="s">
        <v>22</v>
      </c>
    </row>
    <row r="9406" spans="1:6" x14ac:dyDescent="0.45">
      <c r="A9406" t="s">
        <v>35</v>
      </c>
      <c r="B9406">
        <v>2032</v>
      </c>
      <c r="C9406" t="s">
        <v>17</v>
      </c>
      <c r="D9406" t="s">
        <v>8</v>
      </c>
      <c r="E9406">
        <v>85.088596750853497</v>
      </c>
      <c r="F9406" t="s">
        <v>22</v>
      </c>
    </row>
    <row r="9407" spans="1:6" x14ac:dyDescent="0.45">
      <c r="A9407" t="s">
        <v>35</v>
      </c>
      <c r="B9407">
        <v>2032</v>
      </c>
      <c r="C9407" t="s">
        <v>18</v>
      </c>
      <c r="D9407" t="s">
        <v>9</v>
      </c>
      <c r="E9407">
        <v>0</v>
      </c>
      <c r="F9407" t="s">
        <v>22</v>
      </c>
    </row>
    <row r="9408" spans="1:6" x14ac:dyDescent="0.45">
      <c r="A9408" t="s">
        <v>35</v>
      </c>
      <c r="B9408">
        <v>2032</v>
      </c>
      <c r="C9408" t="s">
        <v>18</v>
      </c>
      <c r="D9408" t="s">
        <v>10</v>
      </c>
      <c r="E9408">
        <v>751.2802729717481</v>
      </c>
      <c r="F9408" t="s">
        <v>22</v>
      </c>
    </row>
    <row r="9409" spans="1:6" x14ac:dyDescent="0.45">
      <c r="A9409" t="s">
        <v>35</v>
      </c>
      <c r="B9409">
        <v>2032</v>
      </c>
      <c r="C9409" t="s">
        <v>18</v>
      </c>
      <c r="D9409" t="s">
        <v>19</v>
      </c>
      <c r="E9409">
        <v>5.642114850017828</v>
      </c>
      <c r="F9409" t="s">
        <v>23</v>
      </c>
    </row>
    <row r="9410" spans="1:6" x14ac:dyDescent="0.45">
      <c r="A9410" t="s">
        <v>35</v>
      </c>
      <c r="B9410">
        <v>2033</v>
      </c>
      <c r="C9410" t="s">
        <v>15</v>
      </c>
      <c r="D9410" t="s">
        <v>0</v>
      </c>
      <c r="E9410">
        <v>894.80807346915344</v>
      </c>
      <c r="F9410" t="s">
        <v>22</v>
      </c>
    </row>
    <row r="9411" spans="1:6" x14ac:dyDescent="0.45">
      <c r="A9411" t="s">
        <v>35</v>
      </c>
      <c r="B9411">
        <v>2033</v>
      </c>
      <c r="C9411" t="s">
        <v>15</v>
      </c>
      <c r="D9411" t="s">
        <v>1</v>
      </c>
      <c r="E9411">
        <v>0</v>
      </c>
      <c r="F9411" t="s">
        <v>22</v>
      </c>
    </row>
    <row r="9412" spans="1:6" x14ac:dyDescent="0.45">
      <c r="A9412" t="s">
        <v>35</v>
      </c>
      <c r="B9412">
        <v>2033</v>
      </c>
      <c r="C9412" t="s">
        <v>15</v>
      </c>
      <c r="D9412" t="s">
        <v>2</v>
      </c>
      <c r="E9412">
        <v>0</v>
      </c>
      <c r="F9412" t="s">
        <v>22</v>
      </c>
    </row>
    <row r="9413" spans="1:6" x14ac:dyDescent="0.45">
      <c r="A9413" t="s">
        <v>35</v>
      </c>
      <c r="B9413">
        <v>2033</v>
      </c>
      <c r="C9413" t="s">
        <v>15</v>
      </c>
      <c r="D9413" t="s">
        <v>3</v>
      </c>
      <c r="E9413">
        <v>0</v>
      </c>
      <c r="F9413" t="s">
        <v>22</v>
      </c>
    </row>
    <row r="9414" spans="1:6" x14ac:dyDescent="0.45">
      <c r="A9414" t="s">
        <v>35</v>
      </c>
      <c r="B9414">
        <v>2033</v>
      </c>
      <c r="C9414" t="s">
        <v>15</v>
      </c>
      <c r="D9414" t="s">
        <v>4</v>
      </c>
      <c r="E9414">
        <v>0</v>
      </c>
      <c r="F9414" t="s">
        <v>22</v>
      </c>
    </row>
    <row r="9415" spans="1:6" x14ac:dyDescent="0.45">
      <c r="A9415" t="s">
        <v>35</v>
      </c>
      <c r="B9415">
        <v>2033</v>
      </c>
      <c r="C9415" t="s">
        <v>5</v>
      </c>
      <c r="D9415" t="s">
        <v>5</v>
      </c>
      <c r="E9415">
        <v>894.80807346915344</v>
      </c>
      <c r="F9415" t="s">
        <v>22</v>
      </c>
    </row>
    <row r="9416" spans="1:6" x14ac:dyDescent="0.45">
      <c r="A9416" t="s">
        <v>35</v>
      </c>
      <c r="B9416">
        <v>2033</v>
      </c>
      <c r="C9416" t="s">
        <v>16</v>
      </c>
      <c r="D9416" t="s">
        <v>6</v>
      </c>
      <c r="E9416">
        <v>0</v>
      </c>
      <c r="F9416" t="s">
        <v>22</v>
      </c>
    </row>
    <row r="9417" spans="1:6" x14ac:dyDescent="0.45">
      <c r="A9417" t="s">
        <v>35</v>
      </c>
      <c r="B9417">
        <v>2033</v>
      </c>
      <c r="C9417" t="s">
        <v>16</v>
      </c>
      <c r="D9417" t="s">
        <v>7</v>
      </c>
      <c r="E9417">
        <v>0</v>
      </c>
      <c r="F9417" t="s">
        <v>22</v>
      </c>
    </row>
    <row r="9418" spans="1:6" x14ac:dyDescent="0.45">
      <c r="A9418" t="s">
        <v>35</v>
      </c>
      <c r="B9418">
        <v>2033</v>
      </c>
      <c r="C9418" t="s">
        <v>17</v>
      </c>
      <c r="D9418" t="s">
        <v>8</v>
      </c>
      <c r="E9418">
        <v>86.843745049474293</v>
      </c>
      <c r="F9418" t="s">
        <v>22</v>
      </c>
    </row>
    <row r="9419" spans="1:6" x14ac:dyDescent="0.45">
      <c r="A9419" t="s">
        <v>35</v>
      </c>
      <c r="B9419">
        <v>2033</v>
      </c>
      <c r="C9419" t="s">
        <v>18</v>
      </c>
      <c r="D9419" t="s">
        <v>9</v>
      </c>
      <c r="E9419">
        <v>0</v>
      </c>
      <c r="F9419" t="s">
        <v>22</v>
      </c>
    </row>
    <row r="9420" spans="1:6" x14ac:dyDescent="0.45">
      <c r="A9420" t="s">
        <v>35</v>
      </c>
      <c r="B9420">
        <v>2033</v>
      </c>
      <c r="C9420" t="s">
        <v>18</v>
      </c>
      <c r="D9420" t="s">
        <v>10</v>
      </c>
      <c r="E9420">
        <v>807.96432841967919</v>
      </c>
      <c r="F9420" t="s">
        <v>22</v>
      </c>
    </row>
    <row r="9421" spans="1:6" x14ac:dyDescent="0.45">
      <c r="A9421" t="s">
        <v>35</v>
      </c>
      <c r="B9421">
        <v>2033</v>
      </c>
      <c r="C9421" t="s">
        <v>18</v>
      </c>
      <c r="D9421" t="s">
        <v>19</v>
      </c>
      <c r="E9421">
        <v>6.0678121064317905</v>
      </c>
      <c r="F9421" t="s">
        <v>23</v>
      </c>
    </row>
    <row r="9422" spans="1:6" x14ac:dyDescent="0.45">
      <c r="A9422" t="s">
        <v>35</v>
      </c>
      <c r="B9422">
        <v>2034</v>
      </c>
      <c r="C9422" t="s">
        <v>15</v>
      </c>
      <c r="D9422" t="s">
        <v>0</v>
      </c>
      <c r="E9422">
        <v>988.66118441115339</v>
      </c>
      <c r="F9422" t="s">
        <v>22</v>
      </c>
    </row>
    <row r="9423" spans="1:6" x14ac:dyDescent="0.45">
      <c r="A9423" t="s">
        <v>35</v>
      </c>
      <c r="B9423">
        <v>2034</v>
      </c>
      <c r="C9423" t="s">
        <v>15</v>
      </c>
      <c r="D9423" t="s">
        <v>1</v>
      </c>
      <c r="E9423">
        <v>0</v>
      </c>
      <c r="F9423" t="s">
        <v>22</v>
      </c>
    </row>
    <row r="9424" spans="1:6" x14ac:dyDescent="0.45">
      <c r="A9424" t="s">
        <v>35</v>
      </c>
      <c r="B9424">
        <v>2034</v>
      </c>
      <c r="C9424" t="s">
        <v>15</v>
      </c>
      <c r="D9424" t="s">
        <v>2</v>
      </c>
      <c r="E9424">
        <v>0</v>
      </c>
      <c r="F9424" t="s">
        <v>22</v>
      </c>
    </row>
    <row r="9425" spans="1:6" x14ac:dyDescent="0.45">
      <c r="A9425" t="s">
        <v>35</v>
      </c>
      <c r="B9425">
        <v>2034</v>
      </c>
      <c r="C9425" t="s">
        <v>15</v>
      </c>
      <c r="D9425" t="s">
        <v>3</v>
      </c>
      <c r="E9425">
        <v>0</v>
      </c>
      <c r="F9425" t="s">
        <v>22</v>
      </c>
    </row>
    <row r="9426" spans="1:6" x14ac:dyDescent="0.45">
      <c r="A9426" t="s">
        <v>35</v>
      </c>
      <c r="B9426">
        <v>2034</v>
      </c>
      <c r="C9426" t="s">
        <v>15</v>
      </c>
      <c r="D9426" t="s">
        <v>4</v>
      </c>
      <c r="E9426">
        <v>0</v>
      </c>
      <c r="F9426" t="s">
        <v>22</v>
      </c>
    </row>
    <row r="9427" spans="1:6" x14ac:dyDescent="0.45">
      <c r="A9427" t="s">
        <v>35</v>
      </c>
      <c r="B9427">
        <v>2034</v>
      </c>
      <c r="C9427" t="s">
        <v>5</v>
      </c>
      <c r="D9427" t="s">
        <v>5</v>
      </c>
      <c r="E9427">
        <v>988.66118441115339</v>
      </c>
      <c r="F9427" t="s">
        <v>22</v>
      </c>
    </row>
    <row r="9428" spans="1:6" x14ac:dyDescent="0.45">
      <c r="A9428" t="s">
        <v>35</v>
      </c>
      <c r="B9428">
        <v>2034</v>
      </c>
      <c r="C9428" t="s">
        <v>16</v>
      </c>
      <c r="D9428" t="s">
        <v>6</v>
      </c>
      <c r="E9428">
        <v>0</v>
      </c>
      <c r="F9428" t="s">
        <v>22</v>
      </c>
    </row>
    <row r="9429" spans="1:6" x14ac:dyDescent="0.45">
      <c r="A9429" t="s">
        <v>35</v>
      </c>
      <c r="B9429">
        <v>2034</v>
      </c>
      <c r="C9429" t="s">
        <v>16</v>
      </c>
      <c r="D9429" t="s">
        <v>7</v>
      </c>
      <c r="E9429">
        <v>0</v>
      </c>
      <c r="F9429" t="s">
        <v>22</v>
      </c>
    </row>
    <row r="9430" spans="1:6" x14ac:dyDescent="0.45">
      <c r="A9430" t="s">
        <v>35</v>
      </c>
      <c r="B9430">
        <v>2034</v>
      </c>
      <c r="C9430" t="s">
        <v>17</v>
      </c>
      <c r="D9430" t="s">
        <v>8</v>
      </c>
      <c r="E9430">
        <v>89.015221188934959</v>
      </c>
      <c r="F9430" t="s">
        <v>22</v>
      </c>
    </row>
    <row r="9431" spans="1:6" x14ac:dyDescent="0.45">
      <c r="A9431" t="s">
        <v>35</v>
      </c>
      <c r="B9431">
        <v>2034</v>
      </c>
      <c r="C9431" t="s">
        <v>18</v>
      </c>
      <c r="D9431" t="s">
        <v>9</v>
      </c>
      <c r="E9431">
        <v>0</v>
      </c>
      <c r="F9431" t="s">
        <v>22</v>
      </c>
    </row>
    <row r="9432" spans="1:6" x14ac:dyDescent="0.45">
      <c r="A9432" t="s">
        <v>35</v>
      </c>
      <c r="B9432">
        <v>2034</v>
      </c>
      <c r="C9432" t="s">
        <v>18</v>
      </c>
      <c r="D9432" t="s">
        <v>10</v>
      </c>
      <c r="E9432">
        <v>899.64596322221837</v>
      </c>
      <c r="F9432" t="s">
        <v>22</v>
      </c>
    </row>
    <row r="9433" spans="1:6" x14ac:dyDescent="0.45">
      <c r="A9433" t="s">
        <v>35</v>
      </c>
      <c r="B9433">
        <v>2034</v>
      </c>
      <c r="C9433" t="s">
        <v>18</v>
      </c>
      <c r="D9433" t="s">
        <v>19</v>
      </c>
      <c r="E9433">
        <v>6.7563411837988605</v>
      </c>
      <c r="F9433" t="s">
        <v>23</v>
      </c>
    </row>
    <row r="9434" spans="1:6" x14ac:dyDescent="0.45">
      <c r="A9434" t="s">
        <v>35</v>
      </c>
      <c r="B9434">
        <v>2035</v>
      </c>
      <c r="C9434" t="s">
        <v>15</v>
      </c>
      <c r="D9434" t="s">
        <v>0</v>
      </c>
      <c r="E9434">
        <v>1062.0894973276224</v>
      </c>
      <c r="F9434" t="s">
        <v>22</v>
      </c>
    </row>
    <row r="9435" spans="1:6" x14ac:dyDescent="0.45">
      <c r="A9435" t="s">
        <v>35</v>
      </c>
      <c r="B9435">
        <v>2035</v>
      </c>
      <c r="C9435" t="s">
        <v>15</v>
      </c>
      <c r="D9435" t="s">
        <v>1</v>
      </c>
      <c r="E9435">
        <v>0</v>
      </c>
      <c r="F9435" t="s">
        <v>22</v>
      </c>
    </row>
    <row r="9436" spans="1:6" x14ac:dyDescent="0.45">
      <c r="A9436" t="s">
        <v>35</v>
      </c>
      <c r="B9436">
        <v>2035</v>
      </c>
      <c r="C9436" t="s">
        <v>15</v>
      </c>
      <c r="D9436" t="s">
        <v>2</v>
      </c>
      <c r="E9436">
        <v>0</v>
      </c>
      <c r="F9436" t="s">
        <v>22</v>
      </c>
    </row>
    <row r="9437" spans="1:6" x14ac:dyDescent="0.45">
      <c r="A9437" t="s">
        <v>35</v>
      </c>
      <c r="B9437">
        <v>2035</v>
      </c>
      <c r="C9437" t="s">
        <v>15</v>
      </c>
      <c r="D9437" t="s">
        <v>3</v>
      </c>
      <c r="E9437">
        <v>0</v>
      </c>
      <c r="F9437" t="s">
        <v>22</v>
      </c>
    </row>
    <row r="9438" spans="1:6" x14ac:dyDescent="0.45">
      <c r="A9438" t="s">
        <v>35</v>
      </c>
      <c r="B9438">
        <v>2035</v>
      </c>
      <c r="C9438" t="s">
        <v>15</v>
      </c>
      <c r="D9438" t="s">
        <v>4</v>
      </c>
      <c r="E9438">
        <v>0</v>
      </c>
      <c r="F9438" t="s">
        <v>22</v>
      </c>
    </row>
    <row r="9439" spans="1:6" x14ac:dyDescent="0.45">
      <c r="A9439" t="s">
        <v>35</v>
      </c>
      <c r="B9439">
        <v>2035</v>
      </c>
      <c r="C9439" t="s">
        <v>5</v>
      </c>
      <c r="D9439" t="s">
        <v>5</v>
      </c>
      <c r="E9439">
        <v>1062.0894973276224</v>
      </c>
      <c r="F9439" t="s">
        <v>22</v>
      </c>
    </row>
    <row r="9440" spans="1:6" x14ac:dyDescent="0.45">
      <c r="A9440" t="s">
        <v>35</v>
      </c>
      <c r="B9440">
        <v>2035</v>
      </c>
      <c r="C9440" t="s">
        <v>16</v>
      </c>
      <c r="D9440" t="s">
        <v>6</v>
      </c>
      <c r="E9440">
        <v>0</v>
      </c>
      <c r="F9440" t="s">
        <v>22</v>
      </c>
    </row>
    <row r="9441" spans="1:6" x14ac:dyDescent="0.45">
      <c r="A9441" t="s">
        <v>35</v>
      </c>
      <c r="B9441">
        <v>2035</v>
      </c>
      <c r="C9441" t="s">
        <v>16</v>
      </c>
      <c r="D9441" t="s">
        <v>7</v>
      </c>
      <c r="E9441">
        <v>0</v>
      </c>
      <c r="F9441" t="s">
        <v>22</v>
      </c>
    </row>
    <row r="9442" spans="1:6" x14ac:dyDescent="0.45">
      <c r="A9442" t="s">
        <v>35</v>
      </c>
      <c r="B9442">
        <v>2035</v>
      </c>
      <c r="C9442" t="s">
        <v>17</v>
      </c>
      <c r="D9442" t="s">
        <v>8</v>
      </c>
      <c r="E9442">
        <v>91.429351815401901</v>
      </c>
      <c r="F9442" t="s">
        <v>22</v>
      </c>
    </row>
    <row r="9443" spans="1:6" x14ac:dyDescent="0.45">
      <c r="A9443" t="s">
        <v>35</v>
      </c>
      <c r="B9443">
        <v>2035</v>
      </c>
      <c r="C9443" t="s">
        <v>18</v>
      </c>
      <c r="D9443" t="s">
        <v>9</v>
      </c>
      <c r="E9443">
        <v>0</v>
      </c>
      <c r="F9443" t="s">
        <v>22</v>
      </c>
    </row>
    <row r="9444" spans="1:6" x14ac:dyDescent="0.45">
      <c r="A9444" t="s">
        <v>35</v>
      </c>
      <c r="B9444">
        <v>2035</v>
      </c>
      <c r="C9444" t="s">
        <v>18</v>
      </c>
      <c r="D9444" t="s">
        <v>10</v>
      </c>
      <c r="E9444">
        <v>970.66014551222042</v>
      </c>
      <c r="F9444" t="s">
        <v>22</v>
      </c>
    </row>
    <row r="9445" spans="1:6" x14ac:dyDescent="0.45">
      <c r="A9445" t="s">
        <v>35</v>
      </c>
      <c r="B9445">
        <v>2035</v>
      </c>
      <c r="C9445" t="s">
        <v>18</v>
      </c>
      <c r="D9445" t="s">
        <v>19</v>
      </c>
      <c r="E9445">
        <v>7.2896576927967756</v>
      </c>
      <c r="F9445" t="s">
        <v>23</v>
      </c>
    </row>
    <row r="9446" spans="1:6" x14ac:dyDescent="0.45">
      <c r="A9446" t="s">
        <v>35</v>
      </c>
      <c r="B9446">
        <v>2036</v>
      </c>
      <c r="C9446" t="s">
        <v>15</v>
      </c>
      <c r="D9446" t="s">
        <v>0</v>
      </c>
      <c r="E9446">
        <v>1184.8658940316225</v>
      </c>
      <c r="F9446" t="s">
        <v>22</v>
      </c>
    </row>
    <row r="9447" spans="1:6" x14ac:dyDescent="0.45">
      <c r="A9447" t="s">
        <v>35</v>
      </c>
      <c r="B9447">
        <v>2036</v>
      </c>
      <c r="C9447" t="s">
        <v>15</v>
      </c>
      <c r="D9447" t="s">
        <v>1</v>
      </c>
      <c r="E9447">
        <v>0</v>
      </c>
      <c r="F9447" t="s">
        <v>22</v>
      </c>
    </row>
    <row r="9448" spans="1:6" x14ac:dyDescent="0.45">
      <c r="A9448" t="s">
        <v>35</v>
      </c>
      <c r="B9448">
        <v>2036</v>
      </c>
      <c r="C9448" t="s">
        <v>15</v>
      </c>
      <c r="D9448" t="s">
        <v>2</v>
      </c>
      <c r="E9448">
        <v>0</v>
      </c>
      <c r="F9448" t="s">
        <v>22</v>
      </c>
    </row>
    <row r="9449" spans="1:6" x14ac:dyDescent="0.45">
      <c r="A9449" t="s">
        <v>35</v>
      </c>
      <c r="B9449">
        <v>2036</v>
      </c>
      <c r="C9449" t="s">
        <v>15</v>
      </c>
      <c r="D9449" t="s">
        <v>3</v>
      </c>
      <c r="E9449">
        <v>0</v>
      </c>
      <c r="F9449" t="s">
        <v>22</v>
      </c>
    </row>
    <row r="9450" spans="1:6" x14ac:dyDescent="0.45">
      <c r="A9450" t="s">
        <v>35</v>
      </c>
      <c r="B9450">
        <v>2036</v>
      </c>
      <c r="C9450" t="s">
        <v>15</v>
      </c>
      <c r="D9450" t="s">
        <v>4</v>
      </c>
      <c r="E9450">
        <v>0</v>
      </c>
      <c r="F9450" t="s">
        <v>22</v>
      </c>
    </row>
    <row r="9451" spans="1:6" x14ac:dyDescent="0.45">
      <c r="A9451" t="s">
        <v>35</v>
      </c>
      <c r="B9451">
        <v>2036</v>
      </c>
      <c r="C9451" t="s">
        <v>5</v>
      </c>
      <c r="D9451" t="s">
        <v>5</v>
      </c>
      <c r="E9451">
        <v>1184.8658940316225</v>
      </c>
      <c r="F9451" t="s">
        <v>22</v>
      </c>
    </row>
    <row r="9452" spans="1:6" x14ac:dyDescent="0.45">
      <c r="A9452" t="s">
        <v>35</v>
      </c>
      <c r="B9452">
        <v>2036</v>
      </c>
      <c r="C9452" t="s">
        <v>16</v>
      </c>
      <c r="D9452" t="s">
        <v>6</v>
      </c>
      <c r="E9452">
        <v>0</v>
      </c>
      <c r="F9452" t="s">
        <v>22</v>
      </c>
    </row>
    <row r="9453" spans="1:6" x14ac:dyDescent="0.45">
      <c r="A9453" t="s">
        <v>35</v>
      </c>
      <c r="B9453">
        <v>2036</v>
      </c>
      <c r="C9453" t="s">
        <v>16</v>
      </c>
      <c r="D9453" t="s">
        <v>7</v>
      </c>
      <c r="E9453">
        <v>0</v>
      </c>
      <c r="F9453" t="s">
        <v>22</v>
      </c>
    </row>
    <row r="9454" spans="1:6" x14ac:dyDescent="0.45">
      <c r="A9454" t="s">
        <v>35</v>
      </c>
      <c r="B9454">
        <v>2036</v>
      </c>
      <c r="C9454" t="s">
        <v>17</v>
      </c>
      <c r="D9454" t="s">
        <v>8</v>
      </c>
      <c r="E9454">
        <v>94.100855133288775</v>
      </c>
      <c r="F9454" t="s">
        <v>22</v>
      </c>
    </row>
    <row r="9455" spans="1:6" x14ac:dyDescent="0.45">
      <c r="A9455" t="s">
        <v>35</v>
      </c>
      <c r="B9455">
        <v>2036</v>
      </c>
      <c r="C9455" t="s">
        <v>18</v>
      </c>
      <c r="D9455" t="s">
        <v>9</v>
      </c>
      <c r="E9455">
        <v>0</v>
      </c>
      <c r="F9455" t="s">
        <v>22</v>
      </c>
    </row>
    <row r="9456" spans="1:6" x14ac:dyDescent="0.45">
      <c r="A9456" t="s">
        <v>35</v>
      </c>
      <c r="B9456">
        <v>2036</v>
      </c>
      <c r="C9456" t="s">
        <v>18</v>
      </c>
      <c r="D9456" t="s">
        <v>10</v>
      </c>
      <c r="E9456">
        <v>1090.7650388983336</v>
      </c>
      <c r="F9456" t="s">
        <v>22</v>
      </c>
    </row>
    <row r="9457" spans="1:6" x14ac:dyDescent="0.45">
      <c r="A9457" t="s">
        <v>35</v>
      </c>
      <c r="B9457">
        <v>2036</v>
      </c>
      <c r="C9457" t="s">
        <v>18</v>
      </c>
      <c r="D9457" t="s">
        <v>19</v>
      </c>
      <c r="E9457">
        <v>8.1916454421264859</v>
      </c>
      <c r="F9457" t="s">
        <v>23</v>
      </c>
    </row>
    <row r="9458" spans="1:6" x14ac:dyDescent="0.45">
      <c r="A9458" t="s">
        <v>35</v>
      </c>
      <c r="B9458">
        <v>2037</v>
      </c>
      <c r="C9458" t="s">
        <v>15</v>
      </c>
      <c r="D9458" t="s">
        <v>0</v>
      </c>
      <c r="E9458">
        <v>1307.6422907356225</v>
      </c>
      <c r="F9458" t="s">
        <v>22</v>
      </c>
    </row>
    <row r="9459" spans="1:6" x14ac:dyDescent="0.45">
      <c r="A9459" t="s">
        <v>35</v>
      </c>
      <c r="B9459">
        <v>2037</v>
      </c>
      <c r="C9459" t="s">
        <v>15</v>
      </c>
      <c r="D9459" t="s">
        <v>1</v>
      </c>
      <c r="E9459">
        <v>0</v>
      </c>
      <c r="F9459" t="s">
        <v>22</v>
      </c>
    </row>
    <row r="9460" spans="1:6" x14ac:dyDescent="0.45">
      <c r="A9460" t="s">
        <v>35</v>
      </c>
      <c r="B9460">
        <v>2037</v>
      </c>
      <c r="C9460" t="s">
        <v>15</v>
      </c>
      <c r="D9460" t="s">
        <v>2</v>
      </c>
      <c r="E9460">
        <v>0</v>
      </c>
      <c r="F9460" t="s">
        <v>22</v>
      </c>
    </row>
    <row r="9461" spans="1:6" x14ac:dyDescent="0.45">
      <c r="A9461" t="s">
        <v>35</v>
      </c>
      <c r="B9461">
        <v>2037</v>
      </c>
      <c r="C9461" t="s">
        <v>15</v>
      </c>
      <c r="D9461" t="s">
        <v>3</v>
      </c>
      <c r="E9461">
        <v>0</v>
      </c>
      <c r="F9461" t="s">
        <v>22</v>
      </c>
    </row>
    <row r="9462" spans="1:6" x14ac:dyDescent="0.45">
      <c r="A9462" t="s">
        <v>35</v>
      </c>
      <c r="B9462">
        <v>2037</v>
      </c>
      <c r="C9462" t="s">
        <v>15</v>
      </c>
      <c r="D9462" t="s">
        <v>4</v>
      </c>
      <c r="E9462">
        <v>0</v>
      </c>
      <c r="F9462" t="s">
        <v>22</v>
      </c>
    </row>
    <row r="9463" spans="1:6" x14ac:dyDescent="0.45">
      <c r="A9463" t="s">
        <v>35</v>
      </c>
      <c r="B9463">
        <v>2037</v>
      </c>
      <c r="C9463" t="s">
        <v>5</v>
      </c>
      <c r="D9463" t="s">
        <v>5</v>
      </c>
      <c r="E9463">
        <v>1307.6422907356225</v>
      </c>
      <c r="F9463" t="s">
        <v>22</v>
      </c>
    </row>
    <row r="9464" spans="1:6" x14ac:dyDescent="0.45">
      <c r="A9464" t="s">
        <v>35</v>
      </c>
      <c r="B9464">
        <v>2037</v>
      </c>
      <c r="C9464" t="s">
        <v>16</v>
      </c>
      <c r="D9464" t="s">
        <v>6</v>
      </c>
      <c r="E9464">
        <v>0</v>
      </c>
      <c r="F9464" t="s">
        <v>22</v>
      </c>
    </row>
    <row r="9465" spans="1:6" x14ac:dyDescent="0.45">
      <c r="A9465" t="s">
        <v>35</v>
      </c>
      <c r="B9465">
        <v>2037</v>
      </c>
      <c r="C9465" t="s">
        <v>16</v>
      </c>
      <c r="D9465" t="s">
        <v>7</v>
      </c>
      <c r="E9465">
        <v>0</v>
      </c>
      <c r="F9465" t="s">
        <v>22</v>
      </c>
    </row>
    <row r="9466" spans="1:6" x14ac:dyDescent="0.45">
      <c r="A9466" t="s">
        <v>35</v>
      </c>
      <c r="B9466">
        <v>2037</v>
      </c>
      <c r="C9466" t="s">
        <v>17</v>
      </c>
      <c r="D9466" t="s">
        <v>8</v>
      </c>
      <c r="E9466">
        <v>97.003257085685334</v>
      </c>
      <c r="F9466" t="s">
        <v>22</v>
      </c>
    </row>
    <row r="9467" spans="1:6" x14ac:dyDescent="0.45">
      <c r="A9467" t="s">
        <v>35</v>
      </c>
      <c r="B9467">
        <v>2037</v>
      </c>
      <c r="C9467" t="s">
        <v>18</v>
      </c>
      <c r="D9467" t="s">
        <v>9</v>
      </c>
      <c r="E9467">
        <v>0</v>
      </c>
      <c r="F9467" t="s">
        <v>22</v>
      </c>
    </row>
    <row r="9468" spans="1:6" x14ac:dyDescent="0.45">
      <c r="A9468" t="s">
        <v>35</v>
      </c>
      <c r="B9468">
        <v>2037</v>
      </c>
      <c r="C9468" t="s">
        <v>18</v>
      </c>
      <c r="D9468" t="s">
        <v>10</v>
      </c>
      <c r="E9468">
        <v>1210.6390336499369</v>
      </c>
      <c r="F9468" t="s">
        <v>22</v>
      </c>
    </row>
    <row r="9469" spans="1:6" x14ac:dyDescent="0.45">
      <c r="A9469" t="s">
        <v>35</v>
      </c>
      <c r="B9469">
        <v>2037</v>
      </c>
      <c r="C9469" t="s">
        <v>18</v>
      </c>
      <c r="D9469" t="s">
        <v>19</v>
      </c>
      <c r="E9469">
        <v>9.0918991427110267</v>
      </c>
      <c r="F9469" t="s">
        <v>23</v>
      </c>
    </row>
    <row r="9470" spans="1:6" x14ac:dyDescent="0.45">
      <c r="A9470" t="s">
        <v>35</v>
      </c>
      <c r="B9470">
        <v>2038</v>
      </c>
      <c r="C9470" t="s">
        <v>15</v>
      </c>
      <c r="D9470" t="s">
        <v>0</v>
      </c>
      <c r="E9470">
        <v>1430.4186874396223</v>
      </c>
      <c r="F9470" t="s">
        <v>22</v>
      </c>
    </row>
    <row r="9471" spans="1:6" x14ac:dyDescent="0.45">
      <c r="A9471" t="s">
        <v>35</v>
      </c>
      <c r="B9471">
        <v>2038</v>
      </c>
      <c r="C9471" t="s">
        <v>15</v>
      </c>
      <c r="D9471" t="s">
        <v>1</v>
      </c>
      <c r="E9471">
        <v>0</v>
      </c>
      <c r="F9471" t="s">
        <v>22</v>
      </c>
    </row>
    <row r="9472" spans="1:6" x14ac:dyDescent="0.45">
      <c r="A9472" t="s">
        <v>35</v>
      </c>
      <c r="B9472">
        <v>2038</v>
      </c>
      <c r="C9472" t="s">
        <v>15</v>
      </c>
      <c r="D9472" t="s">
        <v>2</v>
      </c>
      <c r="E9472">
        <v>0</v>
      </c>
      <c r="F9472" t="s">
        <v>22</v>
      </c>
    </row>
    <row r="9473" spans="1:6" x14ac:dyDescent="0.45">
      <c r="A9473" t="s">
        <v>35</v>
      </c>
      <c r="B9473">
        <v>2038</v>
      </c>
      <c r="C9473" t="s">
        <v>15</v>
      </c>
      <c r="D9473" t="s">
        <v>3</v>
      </c>
      <c r="E9473">
        <v>0</v>
      </c>
      <c r="F9473" t="s">
        <v>22</v>
      </c>
    </row>
    <row r="9474" spans="1:6" x14ac:dyDescent="0.45">
      <c r="A9474" t="s">
        <v>35</v>
      </c>
      <c r="B9474">
        <v>2038</v>
      </c>
      <c r="C9474" t="s">
        <v>15</v>
      </c>
      <c r="D9474" t="s">
        <v>4</v>
      </c>
      <c r="E9474">
        <v>0</v>
      </c>
      <c r="F9474" t="s">
        <v>22</v>
      </c>
    </row>
    <row r="9475" spans="1:6" x14ac:dyDescent="0.45">
      <c r="A9475" t="s">
        <v>35</v>
      </c>
      <c r="B9475">
        <v>2038</v>
      </c>
      <c r="C9475" t="s">
        <v>5</v>
      </c>
      <c r="D9475" t="s">
        <v>5</v>
      </c>
      <c r="E9475">
        <v>1430.4186874396223</v>
      </c>
      <c r="F9475" t="s">
        <v>22</v>
      </c>
    </row>
    <row r="9476" spans="1:6" x14ac:dyDescent="0.45">
      <c r="A9476" t="s">
        <v>35</v>
      </c>
      <c r="B9476">
        <v>2038</v>
      </c>
      <c r="C9476" t="s">
        <v>16</v>
      </c>
      <c r="D9476" t="s">
        <v>6</v>
      </c>
      <c r="E9476">
        <v>0</v>
      </c>
      <c r="F9476" t="s">
        <v>22</v>
      </c>
    </row>
    <row r="9477" spans="1:6" x14ac:dyDescent="0.45">
      <c r="A9477" t="s">
        <v>35</v>
      </c>
      <c r="B9477">
        <v>2038</v>
      </c>
      <c r="C9477" t="s">
        <v>16</v>
      </c>
      <c r="D9477" t="s">
        <v>7</v>
      </c>
      <c r="E9477">
        <v>0</v>
      </c>
      <c r="F9477" t="s">
        <v>22</v>
      </c>
    </row>
    <row r="9478" spans="1:6" x14ac:dyDescent="0.45">
      <c r="A9478" t="s">
        <v>35</v>
      </c>
      <c r="B9478">
        <v>2038</v>
      </c>
      <c r="C9478" t="s">
        <v>17</v>
      </c>
      <c r="D9478" t="s">
        <v>8</v>
      </c>
      <c r="E9478">
        <v>100.12753871584708</v>
      </c>
      <c r="F9478" t="s">
        <v>22</v>
      </c>
    </row>
    <row r="9479" spans="1:6" x14ac:dyDescent="0.45">
      <c r="A9479" t="s">
        <v>35</v>
      </c>
      <c r="B9479">
        <v>2038</v>
      </c>
      <c r="C9479" t="s">
        <v>18</v>
      </c>
      <c r="D9479" t="s">
        <v>9</v>
      </c>
      <c r="E9479">
        <v>0</v>
      </c>
      <c r="F9479" t="s">
        <v>22</v>
      </c>
    </row>
    <row r="9480" spans="1:6" x14ac:dyDescent="0.45">
      <c r="A9480" t="s">
        <v>35</v>
      </c>
      <c r="B9480">
        <v>2038</v>
      </c>
      <c r="C9480" t="s">
        <v>18</v>
      </c>
      <c r="D9480" t="s">
        <v>10</v>
      </c>
      <c r="E9480">
        <v>1330.2911487237752</v>
      </c>
      <c r="F9480" t="s">
        <v>22</v>
      </c>
    </row>
    <row r="9481" spans="1:6" x14ac:dyDescent="0.45">
      <c r="A9481" t="s">
        <v>35</v>
      </c>
      <c r="B9481">
        <v>2038</v>
      </c>
      <c r="C9481" t="s">
        <v>18</v>
      </c>
      <c r="D9481" t="s">
        <v>19</v>
      </c>
      <c r="E9481">
        <v>9.9904865269155518</v>
      </c>
      <c r="F9481" t="s">
        <v>23</v>
      </c>
    </row>
    <row r="9482" spans="1:6" x14ac:dyDescent="0.45">
      <c r="A9482" t="s">
        <v>35</v>
      </c>
      <c r="B9482">
        <v>2039</v>
      </c>
      <c r="C9482" t="s">
        <v>15</v>
      </c>
      <c r="D9482" t="s">
        <v>0</v>
      </c>
      <c r="E9482">
        <v>1553.1950841436224</v>
      </c>
      <c r="F9482" t="s">
        <v>22</v>
      </c>
    </row>
    <row r="9483" spans="1:6" x14ac:dyDescent="0.45">
      <c r="A9483" t="s">
        <v>35</v>
      </c>
      <c r="B9483">
        <v>2039</v>
      </c>
      <c r="C9483" t="s">
        <v>15</v>
      </c>
      <c r="D9483" t="s">
        <v>1</v>
      </c>
      <c r="E9483">
        <v>0</v>
      </c>
      <c r="F9483" t="s">
        <v>22</v>
      </c>
    </row>
    <row r="9484" spans="1:6" x14ac:dyDescent="0.45">
      <c r="A9484" t="s">
        <v>35</v>
      </c>
      <c r="B9484">
        <v>2039</v>
      </c>
      <c r="C9484" t="s">
        <v>15</v>
      </c>
      <c r="D9484" t="s">
        <v>2</v>
      </c>
      <c r="E9484">
        <v>0</v>
      </c>
      <c r="F9484" t="s">
        <v>22</v>
      </c>
    </row>
    <row r="9485" spans="1:6" x14ac:dyDescent="0.45">
      <c r="A9485" t="s">
        <v>35</v>
      </c>
      <c r="B9485">
        <v>2039</v>
      </c>
      <c r="C9485" t="s">
        <v>15</v>
      </c>
      <c r="D9485" t="s">
        <v>3</v>
      </c>
      <c r="E9485">
        <v>0</v>
      </c>
      <c r="F9485" t="s">
        <v>22</v>
      </c>
    </row>
    <row r="9486" spans="1:6" x14ac:dyDescent="0.45">
      <c r="A9486" t="s">
        <v>35</v>
      </c>
      <c r="B9486">
        <v>2039</v>
      </c>
      <c r="C9486" t="s">
        <v>15</v>
      </c>
      <c r="D9486" t="s">
        <v>4</v>
      </c>
      <c r="E9486">
        <v>0</v>
      </c>
      <c r="F9486" t="s">
        <v>22</v>
      </c>
    </row>
    <row r="9487" spans="1:6" x14ac:dyDescent="0.45">
      <c r="A9487" t="s">
        <v>35</v>
      </c>
      <c r="B9487">
        <v>2039</v>
      </c>
      <c r="C9487" t="s">
        <v>5</v>
      </c>
      <c r="D9487" t="s">
        <v>5</v>
      </c>
      <c r="E9487">
        <v>1553.1950841436224</v>
      </c>
      <c r="F9487" t="s">
        <v>22</v>
      </c>
    </row>
    <row r="9488" spans="1:6" x14ac:dyDescent="0.45">
      <c r="A9488" t="s">
        <v>35</v>
      </c>
      <c r="B9488">
        <v>2039</v>
      </c>
      <c r="C9488" t="s">
        <v>16</v>
      </c>
      <c r="D9488" t="s">
        <v>6</v>
      </c>
      <c r="E9488">
        <v>0</v>
      </c>
      <c r="F9488" t="s">
        <v>22</v>
      </c>
    </row>
    <row r="9489" spans="1:6" x14ac:dyDescent="0.45">
      <c r="A9489" t="s">
        <v>35</v>
      </c>
      <c r="B9489">
        <v>2039</v>
      </c>
      <c r="C9489" t="s">
        <v>16</v>
      </c>
      <c r="D9489" t="s">
        <v>7</v>
      </c>
      <c r="E9489">
        <v>0</v>
      </c>
      <c r="F9489" t="s">
        <v>22</v>
      </c>
    </row>
    <row r="9490" spans="1:6" x14ac:dyDescent="0.45">
      <c r="A9490" t="s">
        <v>35</v>
      </c>
      <c r="B9490">
        <v>2039</v>
      </c>
      <c r="C9490" t="s">
        <v>17</v>
      </c>
      <c r="D9490" t="s">
        <v>8</v>
      </c>
      <c r="E9490">
        <v>103.43158135657316</v>
      </c>
      <c r="F9490" t="s">
        <v>22</v>
      </c>
    </row>
    <row r="9491" spans="1:6" x14ac:dyDescent="0.45">
      <c r="A9491" t="s">
        <v>35</v>
      </c>
      <c r="B9491">
        <v>2039</v>
      </c>
      <c r="C9491" t="s">
        <v>18</v>
      </c>
      <c r="D9491" t="s">
        <v>9</v>
      </c>
      <c r="E9491">
        <v>0</v>
      </c>
      <c r="F9491" t="s">
        <v>22</v>
      </c>
    </row>
    <row r="9492" spans="1:6" x14ac:dyDescent="0.45">
      <c r="A9492" t="s">
        <v>35</v>
      </c>
      <c r="B9492">
        <v>2039</v>
      </c>
      <c r="C9492" t="s">
        <v>18</v>
      </c>
      <c r="D9492" t="s">
        <v>10</v>
      </c>
      <c r="E9492">
        <v>1449.7635027870492</v>
      </c>
      <c r="F9492" t="s">
        <v>22</v>
      </c>
    </row>
    <row r="9493" spans="1:6" x14ac:dyDescent="0.45">
      <c r="A9493" t="s">
        <v>35</v>
      </c>
      <c r="B9493">
        <v>2039</v>
      </c>
      <c r="C9493" t="s">
        <v>18</v>
      </c>
      <c r="D9493" t="s">
        <v>19</v>
      </c>
      <c r="E9493">
        <v>10.88772390593074</v>
      </c>
      <c r="F9493" t="s">
        <v>23</v>
      </c>
    </row>
    <row r="9494" spans="1:6" x14ac:dyDescent="0.45">
      <c r="A9494" t="s">
        <v>35</v>
      </c>
      <c r="B9494">
        <v>2040</v>
      </c>
      <c r="C9494" t="s">
        <v>15</v>
      </c>
      <c r="D9494" t="s">
        <v>0</v>
      </c>
      <c r="E9494">
        <v>1645.2773816716224</v>
      </c>
      <c r="F9494" t="s">
        <v>22</v>
      </c>
    </row>
    <row r="9495" spans="1:6" x14ac:dyDescent="0.45">
      <c r="A9495" t="s">
        <v>35</v>
      </c>
      <c r="B9495">
        <v>2040</v>
      </c>
      <c r="C9495" t="s">
        <v>15</v>
      </c>
      <c r="D9495" t="s">
        <v>1</v>
      </c>
      <c r="E9495">
        <v>0</v>
      </c>
      <c r="F9495" t="s">
        <v>22</v>
      </c>
    </row>
    <row r="9496" spans="1:6" x14ac:dyDescent="0.45">
      <c r="A9496" t="s">
        <v>35</v>
      </c>
      <c r="B9496">
        <v>2040</v>
      </c>
      <c r="C9496" t="s">
        <v>15</v>
      </c>
      <c r="D9496" t="s">
        <v>2</v>
      </c>
      <c r="E9496">
        <v>0</v>
      </c>
      <c r="F9496" t="s">
        <v>22</v>
      </c>
    </row>
    <row r="9497" spans="1:6" x14ac:dyDescent="0.45">
      <c r="A9497" t="s">
        <v>35</v>
      </c>
      <c r="B9497">
        <v>2040</v>
      </c>
      <c r="C9497" t="s">
        <v>15</v>
      </c>
      <c r="D9497" t="s">
        <v>3</v>
      </c>
      <c r="E9497">
        <v>0</v>
      </c>
      <c r="F9497" t="s">
        <v>22</v>
      </c>
    </row>
    <row r="9498" spans="1:6" x14ac:dyDescent="0.45">
      <c r="A9498" t="s">
        <v>35</v>
      </c>
      <c r="B9498">
        <v>2040</v>
      </c>
      <c r="C9498" t="s">
        <v>15</v>
      </c>
      <c r="D9498" t="s">
        <v>4</v>
      </c>
      <c r="E9498">
        <v>0</v>
      </c>
      <c r="F9498" t="s">
        <v>22</v>
      </c>
    </row>
    <row r="9499" spans="1:6" x14ac:dyDescent="0.45">
      <c r="A9499" t="s">
        <v>35</v>
      </c>
      <c r="B9499">
        <v>2040</v>
      </c>
      <c r="C9499" t="s">
        <v>5</v>
      </c>
      <c r="D9499" t="s">
        <v>5</v>
      </c>
      <c r="E9499">
        <v>1645.2773816716224</v>
      </c>
      <c r="F9499" t="s">
        <v>22</v>
      </c>
    </row>
    <row r="9500" spans="1:6" x14ac:dyDescent="0.45">
      <c r="A9500" t="s">
        <v>35</v>
      </c>
      <c r="B9500">
        <v>2040</v>
      </c>
      <c r="C9500" t="s">
        <v>16</v>
      </c>
      <c r="D9500" t="s">
        <v>6</v>
      </c>
      <c r="E9500">
        <v>0</v>
      </c>
      <c r="F9500" t="s">
        <v>22</v>
      </c>
    </row>
    <row r="9501" spans="1:6" x14ac:dyDescent="0.45">
      <c r="A9501" t="s">
        <v>35</v>
      </c>
      <c r="B9501">
        <v>2040</v>
      </c>
      <c r="C9501" t="s">
        <v>16</v>
      </c>
      <c r="D9501" t="s">
        <v>7</v>
      </c>
      <c r="E9501">
        <v>0</v>
      </c>
      <c r="F9501" t="s">
        <v>22</v>
      </c>
    </row>
    <row r="9502" spans="1:6" x14ac:dyDescent="0.45">
      <c r="A9502" t="s">
        <v>35</v>
      </c>
      <c r="B9502">
        <v>2040</v>
      </c>
      <c r="C9502" t="s">
        <v>17</v>
      </c>
      <c r="D9502" t="s">
        <v>8</v>
      </c>
      <c r="E9502">
        <v>85.883377118589081</v>
      </c>
      <c r="F9502" t="s">
        <v>22</v>
      </c>
    </row>
    <row r="9503" spans="1:6" x14ac:dyDescent="0.45">
      <c r="A9503" t="s">
        <v>35</v>
      </c>
      <c r="B9503">
        <v>2040</v>
      </c>
      <c r="C9503" t="s">
        <v>18</v>
      </c>
      <c r="D9503" t="s">
        <v>9</v>
      </c>
      <c r="E9503">
        <v>0</v>
      </c>
      <c r="F9503" t="s">
        <v>22</v>
      </c>
    </row>
    <row r="9504" spans="1:6" x14ac:dyDescent="0.45">
      <c r="A9504" t="s">
        <v>35</v>
      </c>
      <c r="B9504">
        <v>2040</v>
      </c>
      <c r="C9504" t="s">
        <v>18</v>
      </c>
      <c r="D9504" t="s">
        <v>10</v>
      </c>
      <c r="E9504">
        <v>1559.3940045530333</v>
      </c>
      <c r="F9504" t="s">
        <v>22</v>
      </c>
    </row>
    <row r="9505" spans="1:6" x14ac:dyDescent="0.45">
      <c r="A9505" t="s">
        <v>35</v>
      </c>
      <c r="B9505">
        <v>2040</v>
      </c>
      <c r="C9505" t="s">
        <v>18</v>
      </c>
      <c r="D9505" t="s">
        <v>19</v>
      </c>
      <c r="E9505">
        <v>11.711048974193281</v>
      </c>
      <c r="F9505" t="s">
        <v>23</v>
      </c>
    </row>
    <row r="9506" spans="1:6" x14ac:dyDescent="0.45">
      <c r="A9506" t="s">
        <v>35</v>
      </c>
      <c r="B9506">
        <v>2041</v>
      </c>
      <c r="C9506" t="s">
        <v>15</v>
      </c>
      <c r="D9506" t="s">
        <v>0</v>
      </c>
      <c r="E9506">
        <v>1715.0858371586014</v>
      </c>
      <c r="F9506" t="s">
        <v>22</v>
      </c>
    </row>
    <row r="9507" spans="1:6" x14ac:dyDescent="0.45">
      <c r="A9507" t="s">
        <v>35</v>
      </c>
      <c r="B9507">
        <v>2041</v>
      </c>
      <c r="C9507" t="s">
        <v>15</v>
      </c>
      <c r="D9507" t="s">
        <v>1</v>
      </c>
      <c r="E9507">
        <v>0</v>
      </c>
      <c r="F9507" t="s">
        <v>22</v>
      </c>
    </row>
    <row r="9508" spans="1:6" x14ac:dyDescent="0.45">
      <c r="A9508" t="s">
        <v>35</v>
      </c>
      <c r="B9508">
        <v>2041</v>
      </c>
      <c r="C9508" t="s">
        <v>15</v>
      </c>
      <c r="D9508" t="s">
        <v>2</v>
      </c>
      <c r="E9508">
        <v>0</v>
      </c>
      <c r="F9508" t="s">
        <v>22</v>
      </c>
    </row>
    <row r="9509" spans="1:6" x14ac:dyDescent="0.45">
      <c r="A9509" t="s">
        <v>35</v>
      </c>
      <c r="B9509">
        <v>2041</v>
      </c>
      <c r="C9509" t="s">
        <v>15</v>
      </c>
      <c r="D9509" t="s">
        <v>3</v>
      </c>
      <c r="E9509">
        <v>0</v>
      </c>
      <c r="F9509" t="s">
        <v>22</v>
      </c>
    </row>
    <row r="9510" spans="1:6" x14ac:dyDescent="0.45">
      <c r="A9510" t="s">
        <v>35</v>
      </c>
      <c r="B9510">
        <v>2041</v>
      </c>
      <c r="C9510" t="s">
        <v>15</v>
      </c>
      <c r="D9510" t="s">
        <v>4</v>
      </c>
      <c r="E9510">
        <v>0</v>
      </c>
      <c r="F9510" t="s">
        <v>22</v>
      </c>
    </row>
    <row r="9511" spans="1:6" x14ac:dyDescent="0.45">
      <c r="A9511" t="s">
        <v>35</v>
      </c>
      <c r="B9511">
        <v>2041</v>
      </c>
      <c r="C9511" t="s">
        <v>5</v>
      </c>
      <c r="D9511" t="s">
        <v>5</v>
      </c>
      <c r="E9511">
        <v>1715.0858371586014</v>
      </c>
      <c r="F9511" t="s">
        <v>22</v>
      </c>
    </row>
    <row r="9512" spans="1:6" x14ac:dyDescent="0.45">
      <c r="A9512" t="s">
        <v>35</v>
      </c>
      <c r="B9512">
        <v>2041</v>
      </c>
      <c r="C9512" t="s">
        <v>16</v>
      </c>
      <c r="D9512" t="s">
        <v>6</v>
      </c>
      <c r="E9512">
        <v>0</v>
      </c>
      <c r="F9512" t="s">
        <v>22</v>
      </c>
    </row>
    <row r="9513" spans="1:6" x14ac:dyDescent="0.45">
      <c r="A9513" t="s">
        <v>35</v>
      </c>
      <c r="B9513">
        <v>2041</v>
      </c>
      <c r="C9513" t="s">
        <v>16</v>
      </c>
      <c r="D9513" t="s">
        <v>7</v>
      </c>
      <c r="E9513">
        <v>0</v>
      </c>
      <c r="F9513" t="s">
        <v>22</v>
      </c>
    </row>
    <row r="9514" spans="1:6" x14ac:dyDescent="0.45">
      <c r="A9514" t="s">
        <v>35</v>
      </c>
      <c r="B9514">
        <v>2041</v>
      </c>
      <c r="C9514" t="s">
        <v>17</v>
      </c>
      <c r="D9514" t="s">
        <v>8</v>
      </c>
      <c r="E9514">
        <v>68.488441437421272</v>
      </c>
      <c r="F9514" t="s">
        <v>22</v>
      </c>
    </row>
    <row r="9515" spans="1:6" x14ac:dyDescent="0.45">
      <c r="A9515" t="s">
        <v>35</v>
      </c>
      <c r="B9515">
        <v>2041</v>
      </c>
      <c r="C9515" t="s">
        <v>18</v>
      </c>
      <c r="D9515" t="s">
        <v>9</v>
      </c>
      <c r="E9515">
        <v>0</v>
      </c>
      <c r="F9515" t="s">
        <v>22</v>
      </c>
    </row>
    <row r="9516" spans="1:6" x14ac:dyDescent="0.45">
      <c r="A9516" t="s">
        <v>35</v>
      </c>
      <c r="B9516">
        <v>2041</v>
      </c>
      <c r="C9516" t="s">
        <v>18</v>
      </c>
      <c r="D9516" t="s">
        <v>10</v>
      </c>
      <c r="E9516">
        <v>1646.5973957211802</v>
      </c>
      <c r="F9516" t="s">
        <v>22</v>
      </c>
    </row>
    <row r="9517" spans="1:6" x14ac:dyDescent="0.45">
      <c r="A9517" t="s">
        <v>35</v>
      </c>
      <c r="B9517">
        <v>2041</v>
      </c>
      <c r="C9517" t="s">
        <v>18</v>
      </c>
      <c r="D9517" t="s">
        <v>19</v>
      </c>
      <c r="E9517">
        <v>12.365946441866065</v>
      </c>
      <c r="F9517" t="s">
        <v>23</v>
      </c>
    </row>
    <row r="9518" spans="1:6" x14ac:dyDescent="0.45">
      <c r="A9518" t="s">
        <v>35</v>
      </c>
      <c r="B9518">
        <v>2042</v>
      </c>
      <c r="C9518" t="s">
        <v>15</v>
      </c>
      <c r="D9518" t="s">
        <v>0</v>
      </c>
      <c r="E9518">
        <v>1775.6870073266016</v>
      </c>
      <c r="F9518" t="s">
        <v>22</v>
      </c>
    </row>
    <row r="9519" spans="1:6" x14ac:dyDescent="0.45">
      <c r="A9519" t="s">
        <v>35</v>
      </c>
      <c r="B9519">
        <v>2042</v>
      </c>
      <c r="C9519" t="s">
        <v>15</v>
      </c>
      <c r="D9519" t="s">
        <v>1</v>
      </c>
      <c r="E9519">
        <v>0</v>
      </c>
      <c r="F9519" t="s">
        <v>22</v>
      </c>
    </row>
    <row r="9520" spans="1:6" x14ac:dyDescent="0.45">
      <c r="A9520" t="s">
        <v>35</v>
      </c>
      <c r="B9520">
        <v>2042</v>
      </c>
      <c r="C9520" t="s">
        <v>15</v>
      </c>
      <c r="D9520" t="s">
        <v>2</v>
      </c>
      <c r="E9520">
        <v>0</v>
      </c>
      <c r="F9520" t="s">
        <v>22</v>
      </c>
    </row>
    <row r="9521" spans="1:6" x14ac:dyDescent="0.45">
      <c r="A9521" t="s">
        <v>35</v>
      </c>
      <c r="B9521">
        <v>2042</v>
      </c>
      <c r="C9521" t="s">
        <v>15</v>
      </c>
      <c r="D9521" t="s">
        <v>3</v>
      </c>
      <c r="E9521">
        <v>0</v>
      </c>
      <c r="F9521" t="s">
        <v>22</v>
      </c>
    </row>
    <row r="9522" spans="1:6" x14ac:dyDescent="0.45">
      <c r="A9522" t="s">
        <v>35</v>
      </c>
      <c r="B9522">
        <v>2042</v>
      </c>
      <c r="C9522" t="s">
        <v>15</v>
      </c>
      <c r="D9522" t="s">
        <v>4</v>
      </c>
      <c r="E9522">
        <v>0</v>
      </c>
      <c r="F9522" t="s">
        <v>22</v>
      </c>
    </row>
    <row r="9523" spans="1:6" x14ac:dyDescent="0.45">
      <c r="A9523" t="s">
        <v>35</v>
      </c>
      <c r="B9523">
        <v>2042</v>
      </c>
      <c r="C9523" t="s">
        <v>5</v>
      </c>
      <c r="D9523" t="s">
        <v>5</v>
      </c>
      <c r="E9523">
        <v>1775.6870073266016</v>
      </c>
      <c r="F9523" t="s">
        <v>22</v>
      </c>
    </row>
    <row r="9524" spans="1:6" x14ac:dyDescent="0.45">
      <c r="A9524" t="s">
        <v>35</v>
      </c>
      <c r="B9524">
        <v>2042</v>
      </c>
      <c r="C9524" t="s">
        <v>16</v>
      </c>
      <c r="D9524" t="s">
        <v>6</v>
      </c>
      <c r="E9524">
        <v>0</v>
      </c>
      <c r="F9524" t="s">
        <v>22</v>
      </c>
    </row>
    <row r="9525" spans="1:6" x14ac:dyDescent="0.45">
      <c r="A9525" t="s">
        <v>35</v>
      </c>
      <c r="B9525">
        <v>2042</v>
      </c>
      <c r="C9525" t="s">
        <v>16</v>
      </c>
      <c r="D9525" t="s">
        <v>7</v>
      </c>
      <c r="E9525">
        <v>0</v>
      </c>
      <c r="F9525" t="s">
        <v>22</v>
      </c>
    </row>
    <row r="9526" spans="1:6" x14ac:dyDescent="0.45">
      <c r="A9526" t="s">
        <v>35</v>
      </c>
      <c r="B9526">
        <v>2042</v>
      </c>
      <c r="C9526" t="s">
        <v>17</v>
      </c>
      <c r="D9526" t="s">
        <v>8</v>
      </c>
      <c r="E9526">
        <v>72.254229019352422</v>
      </c>
      <c r="F9526" t="s">
        <v>22</v>
      </c>
    </row>
    <row r="9527" spans="1:6" x14ac:dyDescent="0.45">
      <c r="A9527" t="s">
        <v>35</v>
      </c>
      <c r="B9527">
        <v>2042</v>
      </c>
      <c r="C9527" t="s">
        <v>18</v>
      </c>
      <c r="D9527" t="s">
        <v>9</v>
      </c>
      <c r="E9527">
        <v>0</v>
      </c>
      <c r="F9527" t="s">
        <v>22</v>
      </c>
    </row>
    <row r="9528" spans="1:6" x14ac:dyDescent="0.45">
      <c r="A9528" t="s">
        <v>35</v>
      </c>
      <c r="B9528">
        <v>2042</v>
      </c>
      <c r="C9528" t="s">
        <v>18</v>
      </c>
      <c r="D9528" t="s">
        <v>10</v>
      </c>
      <c r="E9528">
        <v>1703.4327783072492</v>
      </c>
      <c r="F9528" t="s">
        <v>22</v>
      </c>
    </row>
    <row r="9529" spans="1:6" x14ac:dyDescent="0.45">
      <c r="A9529" t="s">
        <v>35</v>
      </c>
      <c r="B9529">
        <v>2042</v>
      </c>
      <c r="C9529" t="s">
        <v>18</v>
      </c>
      <c r="D9529" t="s">
        <v>19</v>
      </c>
      <c r="E9529">
        <v>12.792780165087445</v>
      </c>
      <c r="F9529" t="s">
        <v>23</v>
      </c>
    </row>
    <row r="9530" spans="1:6" x14ac:dyDescent="0.45">
      <c r="A9530" t="s">
        <v>35</v>
      </c>
      <c r="B9530">
        <v>2043</v>
      </c>
      <c r="C9530" t="s">
        <v>15</v>
      </c>
      <c r="D9530" t="s">
        <v>0</v>
      </c>
      <c r="E9530">
        <v>1805.9875924106011</v>
      </c>
      <c r="F9530" t="s">
        <v>22</v>
      </c>
    </row>
    <row r="9531" spans="1:6" x14ac:dyDescent="0.45">
      <c r="A9531" t="s">
        <v>35</v>
      </c>
      <c r="B9531">
        <v>2043</v>
      </c>
      <c r="C9531" t="s">
        <v>15</v>
      </c>
      <c r="D9531" t="s">
        <v>1</v>
      </c>
      <c r="E9531">
        <v>0</v>
      </c>
      <c r="F9531" t="s">
        <v>22</v>
      </c>
    </row>
    <row r="9532" spans="1:6" x14ac:dyDescent="0.45">
      <c r="A9532" t="s">
        <v>35</v>
      </c>
      <c r="B9532">
        <v>2043</v>
      </c>
      <c r="C9532" t="s">
        <v>15</v>
      </c>
      <c r="D9532" t="s">
        <v>2</v>
      </c>
      <c r="E9532">
        <v>0</v>
      </c>
      <c r="F9532" t="s">
        <v>22</v>
      </c>
    </row>
    <row r="9533" spans="1:6" x14ac:dyDescent="0.45">
      <c r="A9533" t="s">
        <v>35</v>
      </c>
      <c r="B9533">
        <v>2043</v>
      </c>
      <c r="C9533" t="s">
        <v>15</v>
      </c>
      <c r="D9533" t="s">
        <v>3</v>
      </c>
      <c r="E9533">
        <v>0</v>
      </c>
      <c r="F9533" t="s">
        <v>22</v>
      </c>
    </row>
    <row r="9534" spans="1:6" x14ac:dyDescent="0.45">
      <c r="A9534" t="s">
        <v>35</v>
      </c>
      <c r="B9534">
        <v>2043</v>
      </c>
      <c r="C9534" t="s">
        <v>15</v>
      </c>
      <c r="D9534" t="s">
        <v>4</v>
      </c>
      <c r="E9534">
        <v>0</v>
      </c>
      <c r="F9534" t="s">
        <v>22</v>
      </c>
    </row>
    <row r="9535" spans="1:6" x14ac:dyDescent="0.45">
      <c r="A9535" t="s">
        <v>35</v>
      </c>
      <c r="B9535">
        <v>2043</v>
      </c>
      <c r="C9535" t="s">
        <v>5</v>
      </c>
      <c r="D9535" t="s">
        <v>5</v>
      </c>
      <c r="E9535">
        <v>1805.9875924106011</v>
      </c>
      <c r="F9535" t="s">
        <v>22</v>
      </c>
    </row>
    <row r="9536" spans="1:6" x14ac:dyDescent="0.45">
      <c r="A9536" t="s">
        <v>35</v>
      </c>
      <c r="B9536">
        <v>2043</v>
      </c>
      <c r="C9536" t="s">
        <v>16</v>
      </c>
      <c r="D9536" t="s">
        <v>6</v>
      </c>
      <c r="E9536">
        <v>0</v>
      </c>
      <c r="F9536" t="s">
        <v>22</v>
      </c>
    </row>
    <row r="9537" spans="1:6" x14ac:dyDescent="0.45">
      <c r="A9537" t="s">
        <v>35</v>
      </c>
      <c r="B9537">
        <v>2043</v>
      </c>
      <c r="C9537" t="s">
        <v>16</v>
      </c>
      <c r="D9537" t="s">
        <v>7</v>
      </c>
      <c r="E9537">
        <v>0</v>
      </c>
      <c r="F9537" t="s">
        <v>22</v>
      </c>
    </row>
    <row r="9538" spans="1:6" x14ac:dyDescent="0.45">
      <c r="A9538" t="s">
        <v>35</v>
      </c>
      <c r="B9538">
        <v>2043</v>
      </c>
      <c r="C9538" t="s">
        <v>17</v>
      </c>
      <c r="D9538" t="s">
        <v>8</v>
      </c>
      <c r="E9538">
        <v>76.142050367644927</v>
      </c>
      <c r="F9538" t="s">
        <v>22</v>
      </c>
    </row>
    <row r="9539" spans="1:6" x14ac:dyDescent="0.45">
      <c r="A9539" t="s">
        <v>35</v>
      </c>
      <c r="B9539">
        <v>2043</v>
      </c>
      <c r="C9539" t="s">
        <v>18</v>
      </c>
      <c r="D9539" t="s">
        <v>9</v>
      </c>
      <c r="E9539">
        <v>0</v>
      </c>
      <c r="F9539" t="s">
        <v>22</v>
      </c>
    </row>
    <row r="9540" spans="1:6" x14ac:dyDescent="0.45">
      <c r="A9540" t="s">
        <v>35</v>
      </c>
      <c r="B9540">
        <v>2043</v>
      </c>
      <c r="C9540" t="s">
        <v>18</v>
      </c>
      <c r="D9540" t="s">
        <v>10</v>
      </c>
      <c r="E9540">
        <v>1729.8455420429564</v>
      </c>
      <c r="F9540" t="s">
        <v>22</v>
      </c>
    </row>
    <row r="9541" spans="1:6" x14ac:dyDescent="0.45">
      <c r="A9541" t="s">
        <v>35</v>
      </c>
      <c r="B9541">
        <v>2043</v>
      </c>
      <c r="C9541" t="s">
        <v>18</v>
      </c>
      <c r="D9541" t="s">
        <v>19</v>
      </c>
      <c r="E9541">
        <v>12.991140020742602</v>
      </c>
      <c r="F9541" t="s">
        <v>23</v>
      </c>
    </row>
    <row r="9542" spans="1:6" x14ac:dyDescent="0.45">
      <c r="A9542" t="s">
        <v>35</v>
      </c>
      <c r="B9542">
        <v>2044</v>
      </c>
      <c r="C9542" t="s">
        <v>15</v>
      </c>
      <c r="D9542" t="s">
        <v>0</v>
      </c>
      <c r="E9542">
        <v>1859.3163388282951</v>
      </c>
      <c r="F9542" t="s">
        <v>22</v>
      </c>
    </row>
    <row r="9543" spans="1:6" x14ac:dyDescent="0.45">
      <c r="A9543" t="s">
        <v>35</v>
      </c>
      <c r="B9543">
        <v>2044</v>
      </c>
      <c r="C9543" t="s">
        <v>15</v>
      </c>
      <c r="D9543" t="s">
        <v>1</v>
      </c>
      <c r="E9543">
        <v>0</v>
      </c>
      <c r="F9543" t="s">
        <v>22</v>
      </c>
    </row>
    <row r="9544" spans="1:6" x14ac:dyDescent="0.45">
      <c r="A9544" t="s">
        <v>35</v>
      </c>
      <c r="B9544">
        <v>2044</v>
      </c>
      <c r="C9544" t="s">
        <v>15</v>
      </c>
      <c r="D9544" t="s">
        <v>2</v>
      </c>
      <c r="E9544">
        <v>0</v>
      </c>
      <c r="F9544" t="s">
        <v>22</v>
      </c>
    </row>
    <row r="9545" spans="1:6" x14ac:dyDescent="0.45">
      <c r="A9545" t="s">
        <v>35</v>
      </c>
      <c r="B9545">
        <v>2044</v>
      </c>
      <c r="C9545" t="s">
        <v>15</v>
      </c>
      <c r="D9545" t="s">
        <v>3</v>
      </c>
      <c r="E9545">
        <v>0</v>
      </c>
      <c r="F9545" t="s">
        <v>22</v>
      </c>
    </row>
    <row r="9546" spans="1:6" x14ac:dyDescent="0.45">
      <c r="A9546" t="s">
        <v>35</v>
      </c>
      <c r="B9546">
        <v>2044</v>
      </c>
      <c r="C9546" t="s">
        <v>15</v>
      </c>
      <c r="D9546" t="s">
        <v>4</v>
      </c>
      <c r="E9546">
        <v>0</v>
      </c>
      <c r="F9546" t="s">
        <v>22</v>
      </c>
    </row>
    <row r="9547" spans="1:6" x14ac:dyDescent="0.45">
      <c r="A9547" t="s">
        <v>35</v>
      </c>
      <c r="B9547">
        <v>2044</v>
      </c>
      <c r="C9547" t="s">
        <v>5</v>
      </c>
      <c r="D9547" t="s">
        <v>5</v>
      </c>
      <c r="E9547">
        <v>1859.3163388282951</v>
      </c>
      <c r="F9547" t="s">
        <v>22</v>
      </c>
    </row>
    <row r="9548" spans="1:6" x14ac:dyDescent="0.45">
      <c r="A9548" t="s">
        <v>35</v>
      </c>
      <c r="B9548">
        <v>2044</v>
      </c>
      <c r="C9548" t="s">
        <v>16</v>
      </c>
      <c r="D9548" t="s">
        <v>6</v>
      </c>
      <c r="E9548">
        <v>0</v>
      </c>
      <c r="F9548" t="s">
        <v>22</v>
      </c>
    </row>
    <row r="9549" spans="1:6" x14ac:dyDescent="0.45">
      <c r="A9549" t="s">
        <v>35</v>
      </c>
      <c r="B9549">
        <v>2044</v>
      </c>
      <c r="C9549" t="s">
        <v>16</v>
      </c>
      <c r="D9549" t="s">
        <v>7</v>
      </c>
      <c r="E9549">
        <v>0</v>
      </c>
      <c r="F9549" t="s">
        <v>22</v>
      </c>
    </row>
    <row r="9550" spans="1:6" x14ac:dyDescent="0.45">
      <c r="A9550" t="s">
        <v>35</v>
      </c>
      <c r="B9550">
        <v>2044</v>
      </c>
      <c r="C9550" t="s">
        <v>17</v>
      </c>
      <c r="D9550" t="s">
        <v>8</v>
      </c>
      <c r="E9550">
        <v>80.141307943406218</v>
      </c>
      <c r="F9550" t="s">
        <v>22</v>
      </c>
    </row>
    <row r="9551" spans="1:6" x14ac:dyDescent="0.45">
      <c r="A9551" t="s">
        <v>35</v>
      </c>
      <c r="B9551">
        <v>2044</v>
      </c>
      <c r="C9551" t="s">
        <v>18</v>
      </c>
      <c r="D9551" t="s">
        <v>9</v>
      </c>
      <c r="E9551">
        <v>0</v>
      </c>
      <c r="F9551" t="s">
        <v>22</v>
      </c>
    </row>
    <row r="9552" spans="1:6" x14ac:dyDescent="0.45">
      <c r="A9552" t="s">
        <v>35</v>
      </c>
      <c r="B9552">
        <v>2044</v>
      </c>
      <c r="C9552" t="s">
        <v>18</v>
      </c>
      <c r="D9552" t="s">
        <v>10</v>
      </c>
      <c r="E9552">
        <v>1779.1750308848889</v>
      </c>
      <c r="F9552" t="s">
        <v>22</v>
      </c>
    </row>
    <row r="9553" spans="1:6" x14ac:dyDescent="0.45">
      <c r="A9553" t="s">
        <v>35</v>
      </c>
      <c r="B9553">
        <v>2044</v>
      </c>
      <c r="C9553" t="s">
        <v>18</v>
      </c>
      <c r="D9553" t="s">
        <v>19</v>
      </c>
      <c r="E9553">
        <v>13.361604481945516</v>
      </c>
      <c r="F9553" t="s">
        <v>23</v>
      </c>
    </row>
    <row r="9554" spans="1:6" x14ac:dyDescent="0.45">
      <c r="A9554" t="s">
        <v>35</v>
      </c>
      <c r="B9554">
        <v>2045</v>
      </c>
      <c r="C9554" t="s">
        <v>15</v>
      </c>
      <c r="D9554" t="s">
        <v>0</v>
      </c>
      <c r="E9554">
        <v>1884.5718843660911</v>
      </c>
      <c r="F9554" t="s">
        <v>22</v>
      </c>
    </row>
    <row r="9555" spans="1:6" x14ac:dyDescent="0.45">
      <c r="A9555" t="s">
        <v>35</v>
      </c>
      <c r="B9555">
        <v>2045</v>
      </c>
      <c r="C9555" t="s">
        <v>15</v>
      </c>
      <c r="D9555" t="s">
        <v>1</v>
      </c>
      <c r="E9555">
        <v>0</v>
      </c>
      <c r="F9555" t="s">
        <v>22</v>
      </c>
    </row>
    <row r="9556" spans="1:6" x14ac:dyDescent="0.45">
      <c r="A9556" t="s">
        <v>35</v>
      </c>
      <c r="B9556">
        <v>2045</v>
      </c>
      <c r="C9556" t="s">
        <v>15</v>
      </c>
      <c r="D9556" t="s">
        <v>2</v>
      </c>
      <c r="E9556">
        <v>0</v>
      </c>
      <c r="F9556" t="s">
        <v>22</v>
      </c>
    </row>
    <row r="9557" spans="1:6" x14ac:dyDescent="0.45">
      <c r="A9557" t="s">
        <v>35</v>
      </c>
      <c r="B9557">
        <v>2045</v>
      </c>
      <c r="C9557" t="s">
        <v>15</v>
      </c>
      <c r="D9557" t="s">
        <v>3</v>
      </c>
      <c r="E9557">
        <v>0</v>
      </c>
      <c r="F9557" t="s">
        <v>22</v>
      </c>
    </row>
    <row r="9558" spans="1:6" x14ac:dyDescent="0.45">
      <c r="A9558" t="s">
        <v>35</v>
      </c>
      <c r="B9558">
        <v>2045</v>
      </c>
      <c r="C9558" t="s">
        <v>15</v>
      </c>
      <c r="D9558" t="s">
        <v>4</v>
      </c>
      <c r="E9558">
        <v>0</v>
      </c>
      <c r="F9558" t="s">
        <v>22</v>
      </c>
    </row>
    <row r="9559" spans="1:6" x14ac:dyDescent="0.45">
      <c r="A9559" t="s">
        <v>35</v>
      </c>
      <c r="B9559">
        <v>2045</v>
      </c>
      <c r="C9559" t="s">
        <v>5</v>
      </c>
      <c r="D9559" t="s">
        <v>5</v>
      </c>
      <c r="E9559">
        <v>1884.5718843660911</v>
      </c>
      <c r="F9559" t="s">
        <v>22</v>
      </c>
    </row>
    <row r="9560" spans="1:6" x14ac:dyDescent="0.45">
      <c r="A9560" t="s">
        <v>35</v>
      </c>
      <c r="B9560">
        <v>2045</v>
      </c>
      <c r="C9560" t="s">
        <v>16</v>
      </c>
      <c r="D9560" t="s">
        <v>6</v>
      </c>
      <c r="E9560">
        <v>0</v>
      </c>
      <c r="F9560" t="s">
        <v>22</v>
      </c>
    </row>
    <row r="9561" spans="1:6" x14ac:dyDescent="0.45">
      <c r="A9561" t="s">
        <v>35</v>
      </c>
      <c r="B9561">
        <v>2045</v>
      </c>
      <c r="C9561" t="s">
        <v>16</v>
      </c>
      <c r="D9561" t="s">
        <v>7</v>
      </c>
      <c r="E9561">
        <v>0</v>
      </c>
      <c r="F9561" t="s">
        <v>22</v>
      </c>
    </row>
    <row r="9562" spans="1:6" x14ac:dyDescent="0.45">
      <c r="A9562" t="s">
        <v>35</v>
      </c>
      <c r="B9562">
        <v>2045</v>
      </c>
      <c r="C9562" t="s">
        <v>17</v>
      </c>
      <c r="D9562" t="s">
        <v>8</v>
      </c>
      <c r="E9562">
        <v>84.240841229029471</v>
      </c>
      <c r="F9562" t="s">
        <v>22</v>
      </c>
    </row>
    <row r="9563" spans="1:6" x14ac:dyDescent="0.45">
      <c r="A9563" t="s">
        <v>35</v>
      </c>
      <c r="B9563">
        <v>2045</v>
      </c>
      <c r="C9563" t="s">
        <v>18</v>
      </c>
      <c r="D9563" t="s">
        <v>9</v>
      </c>
      <c r="E9563">
        <v>0</v>
      </c>
      <c r="F9563" t="s">
        <v>22</v>
      </c>
    </row>
    <row r="9564" spans="1:6" x14ac:dyDescent="0.45">
      <c r="A9564" t="s">
        <v>35</v>
      </c>
      <c r="B9564">
        <v>2045</v>
      </c>
      <c r="C9564" t="s">
        <v>18</v>
      </c>
      <c r="D9564" t="s">
        <v>10</v>
      </c>
      <c r="E9564">
        <v>1800.3310431370617</v>
      </c>
      <c r="F9564" t="s">
        <v>22</v>
      </c>
    </row>
    <row r="9565" spans="1:6" x14ac:dyDescent="0.45">
      <c r="A9565" t="s">
        <v>35</v>
      </c>
      <c r="B9565">
        <v>2045</v>
      </c>
      <c r="C9565" t="s">
        <v>18</v>
      </c>
      <c r="D9565" t="s">
        <v>19</v>
      </c>
      <c r="E9565">
        <v>13.520486133959334</v>
      </c>
      <c r="F9565" t="s">
        <v>23</v>
      </c>
    </row>
    <row r="9566" spans="1:6" x14ac:dyDescent="0.45">
      <c r="A9566" t="s">
        <v>35</v>
      </c>
      <c r="B9566">
        <v>2046</v>
      </c>
      <c r="C9566" t="s">
        <v>15</v>
      </c>
      <c r="D9566" t="s">
        <v>0</v>
      </c>
      <c r="E9566">
        <v>1907.1671801985849</v>
      </c>
      <c r="F9566" t="s">
        <v>22</v>
      </c>
    </row>
    <row r="9567" spans="1:6" x14ac:dyDescent="0.45">
      <c r="A9567" t="s">
        <v>35</v>
      </c>
      <c r="B9567">
        <v>2046</v>
      </c>
      <c r="C9567" t="s">
        <v>15</v>
      </c>
      <c r="D9567" t="s">
        <v>1</v>
      </c>
      <c r="E9567">
        <v>0</v>
      </c>
      <c r="F9567" t="s">
        <v>22</v>
      </c>
    </row>
    <row r="9568" spans="1:6" x14ac:dyDescent="0.45">
      <c r="A9568" t="s">
        <v>35</v>
      </c>
      <c r="B9568">
        <v>2046</v>
      </c>
      <c r="C9568" t="s">
        <v>15</v>
      </c>
      <c r="D9568" t="s">
        <v>2</v>
      </c>
      <c r="E9568">
        <v>0</v>
      </c>
      <c r="F9568" t="s">
        <v>22</v>
      </c>
    </row>
    <row r="9569" spans="1:6" x14ac:dyDescent="0.45">
      <c r="A9569" t="s">
        <v>35</v>
      </c>
      <c r="B9569">
        <v>2046</v>
      </c>
      <c r="C9569" t="s">
        <v>15</v>
      </c>
      <c r="D9569" t="s">
        <v>3</v>
      </c>
      <c r="E9569">
        <v>0</v>
      </c>
      <c r="F9569" t="s">
        <v>22</v>
      </c>
    </row>
    <row r="9570" spans="1:6" x14ac:dyDescent="0.45">
      <c r="A9570" t="s">
        <v>35</v>
      </c>
      <c r="B9570">
        <v>2046</v>
      </c>
      <c r="C9570" t="s">
        <v>15</v>
      </c>
      <c r="D9570" t="s">
        <v>4</v>
      </c>
      <c r="E9570">
        <v>0</v>
      </c>
      <c r="F9570" t="s">
        <v>22</v>
      </c>
    </row>
    <row r="9571" spans="1:6" x14ac:dyDescent="0.45">
      <c r="A9571" t="s">
        <v>35</v>
      </c>
      <c r="B9571">
        <v>2046</v>
      </c>
      <c r="C9571" t="s">
        <v>5</v>
      </c>
      <c r="D9571" t="s">
        <v>5</v>
      </c>
      <c r="E9571">
        <v>1907.1671801985849</v>
      </c>
      <c r="F9571" t="s">
        <v>22</v>
      </c>
    </row>
    <row r="9572" spans="1:6" x14ac:dyDescent="0.45">
      <c r="A9572" t="s">
        <v>35</v>
      </c>
      <c r="B9572">
        <v>2046</v>
      </c>
      <c r="C9572" t="s">
        <v>16</v>
      </c>
      <c r="D9572" t="s">
        <v>6</v>
      </c>
      <c r="E9572">
        <v>0</v>
      </c>
      <c r="F9572" t="s">
        <v>22</v>
      </c>
    </row>
    <row r="9573" spans="1:6" x14ac:dyDescent="0.45">
      <c r="A9573" t="s">
        <v>35</v>
      </c>
      <c r="B9573">
        <v>2046</v>
      </c>
      <c r="C9573" t="s">
        <v>16</v>
      </c>
      <c r="D9573" t="s">
        <v>7</v>
      </c>
      <c r="E9573">
        <v>0</v>
      </c>
      <c r="F9573" t="s">
        <v>22</v>
      </c>
    </row>
    <row r="9574" spans="1:6" x14ac:dyDescent="0.45">
      <c r="A9574" t="s">
        <v>35</v>
      </c>
      <c r="B9574">
        <v>2046</v>
      </c>
      <c r="C9574" t="s">
        <v>17</v>
      </c>
      <c r="D9574" t="s">
        <v>8</v>
      </c>
      <c r="E9574">
        <v>88.430507773224193</v>
      </c>
      <c r="F9574" t="s">
        <v>22</v>
      </c>
    </row>
    <row r="9575" spans="1:6" x14ac:dyDescent="0.45">
      <c r="A9575" t="s">
        <v>35</v>
      </c>
      <c r="B9575">
        <v>2046</v>
      </c>
      <c r="C9575" t="s">
        <v>18</v>
      </c>
      <c r="D9575" t="s">
        <v>9</v>
      </c>
      <c r="E9575">
        <v>0</v>
      </c>
      <c r="F9575" t="s">
        <v>22</v>
      </c>
    </row>
    <row r="9576" spans="1:6" x14ac:dyDescent="0.45">
      <c r="A9576" t="s">
        <v>35</v>
      </c>
      <c r="B9576">
        <v>2046</v>
      </c>
      <c r="C9576" t="s">
        <v>18</v>
      </c>
      <c r="D9576" t="s">
        <v>10</v>
      </c>
      <c r="E9576">
        <v>1818.7366724253609</v>
      </c>
      <c r="F9576" t="s">
        <v>22</v>
      </c>
    </row>
    <row r="9577" spans="1:6" x14ac:dyDescent="0.45">
      <c r="A9577" t="s">
        <v>35</v>
      </c>
      <c r="B9577">
        <v>2046</v>
      </c>
      <c r="C9577" t="s">
        <v>18</v>
      </c>
      <c r="D9577" t="s">
        <v>19</v>
      </c>
      <c r="E9577">
        <v>13.658712409914459</v>
      </c>
      <c r="F9577" t="s">
        <v>23</v>
      </c>
    </row>
    <row r="9578" spans="1:6" x14ac:dyDescent="0.45">
      <c r="A9578" t="s">
        <v>35</v>
      </c>
      <c r="B9578">
        <v>2047</v>
      </c>
      <c r="C9578" t="s">
        <v>15</v>
      </c>
      <c r="D9578" t="s">
        <v>0</v>
      </c>
      <c r="E9578">
        <v>1944.7795404420908</v>
      </c>
      <c r="F9578" t="s">
        <v>22</v>
      </c>
    </row>
    <row r="9579" spans="1:6" x14ac:dyDescent="0.45">
      <c r="A9579" t="s">
        <v>35</v>
      </c>
      <c r="B9579">
        <v>2047</v>
      </c>
      <c r="C9579" t="s">
        <v>15</v>
      </c>
      <c r="D9579" t="s">
        <v>1</v>
      </c>
      <c r="E9579">
        <v>0</v>
      </c>
      <c r="F9579" t="s">
        <v>22</v>
      </c>
    </row>
    <row r="9580" spans="1:6" x14ac:dyDescent="0.45">
      <c r="A9580" t="s">
        <v>35</v>
      </c>
      <c r="B9580">
        <v>2047</v>
      </c>
      <c r="C9580" t="s">
        <v>15</v>
      </c>
      <c r="D9580" t="s">
        <v>2</v>
      </c>
      <c r="E9580">
        <v>0</v>
      </c>
      <c r="F9580" t="s">
        <v>22</v>
      </c>
    </row>
    <row r="9581" spans="1:6" x14ac:dyDescent="0.45">
      <c r="A9581" t="s">
        <v>35</v>
      </c>
      <c r="B9581">
        <v>2047</v>
      </c>
      <c r="C9581" t="s">
        <v>15</v>
      </c>
      <c r="D9581" t="s">
        <v>3</v>
      </c>
      <c r="E9581">
        <v>0</v>
      </c>
      <c r="F9581" t="s">
        <v>22</v>
      </c>
    </row>
    <row r="9582" spans="1:6" x14ac:dyDescent="0.45">
      <c r="A9582" t="s">
        <v>35</v>
      </c>
      <c r="B9582">
        <v>2047</v>
      </c>
      <c r="C9582" t="s">
        <v>15</v>
      </c>
      <c r="D9582" t="s">
        <v>4</v>
      </c>
      <c r="E9582">
        <v>0</v>
      </c>
      <c r="F9582" t="s">
        <v>22</v>
      </c>
    </row>
    <row r="9583" spans="1:6" x14ac:dyDescent="0.45">
      <c r="A9583" t="s">
        <v>35</v>
      </c>
      <c r="B9583">
        <v>2047</v>
      </c>
      <c r="C9583" t="s">
        <v>5</v>
      </c>
      <c r="D9583" t="s">
        <v>5</v>
      </c>
      <c r="E9583">
        <v>1944.7795404420908</v>
      </c>
      <c r="F9583" t="s">
        <v>22</v>
      </c>
    </row>
    <row r="9584" spans="1:6" x14ac:dyDescent="0.45">
      <c r="A9584" t="s">
        <v>35</v>
      </c>
      <c r="B9584">
        <v>2047</v>
      </c>
      <c r="C9584" t="s">
        <v>16</v>
      </c>
      <c r="D9584" t="s">
        <v>6</v>
      </c>
      <c r="E9584">
        <v>0</v>
      </c>
      <c r="F9584" t="s">
        <v>22</v>
      </c>
    </row>
    <row r="9585" spans="1:6" x14ac:dyDescent="0.45">
      <c r="A9585" t="s">
        <v>35</v>
      </c>
      <c r="B9585">
        <v>2047</v>
      </c>
      <c r="C9585" t="s">
        <v>16</v>
      </c>
      <c r="D9585" t="s">
        <v>7</v>
      </c>
      <c r="E9585">
        <v>0</v>
      </c>
      <c r="F9585" t="s">
        <v>22</v>
      </c>
    </row>
    <row r="9586" spans="1:6" x14ac:dyDescent="0.45">
      <c r="A9586" t="s">
        <v>35</v>
      </c>
      <c r="B9586">
        <v>2047</v>
      </c>
      <c r="C9586" t="s">
        <v>17</v>
      </c>
      <c r="D9586" t="s">
        <v>8</v>
      </c>
      <c r="E9586">
        <v>92.700987398355551</v>
      </c>
      <c r="F9586" t="s">
        <v>22</v>
      </c>
    </row>
    <row r="9587" spans="1:6" x14ac:dyDescent="0.45">
      <c r="A9587" t="s">
        <v>35</v>
      </c>
      <c r="B9587">
        <v>2047</v>
      </c>
      <c r="C9587" t="s">
        <v>18</v>
      </c>
      <c r="D9587" t="s">
        <v>9</v>
      </c>
      <c r="E9587">
        <v>0</v>
      </c>
      <c r="F9587" t="s">
        <v>22</v>
      </c>
    </row>
    <row r="9588" spans="1:6" x14ac:dyDescent="0.45">
      <c r="A9588" t="s">
        <v>35</v>
      </c>
      <c r="B9588">
        <v>2047</v>
      </c>
      <c r="C9588" t="s">
        <v>18</v>
      </c>
      <c r="D9588" t="s">
        <v>10</v>
      </c>
      <c r="E9588">
        <v>1852.0785530437352</v>
      </c>
      <c r="F9588" t="s">
        <v>22</v>
      </c>
    </row>
    <row r="9589" spans="1:6" x14ac:dyDescent="0.45">
      <c r="A9589" t="s">
        <v>35</v>
      </c>
      <c r="B9589">
        <v>2047</v>
      </c>
      <c r="C9589" t="s">
        <v>18</v>
      </c>
      <c r="D9589" t="s">
        <v>19</v>
      </c>
      <c r="E9589">
        <v>13.909109933358453</v>
      </c>
      <c r="F9589" t="s">
        <v>23</v>
      </c>
    </row>
    <row r="9590" spans="1:6" x14ac:dyDescent="0.45">
      <c r="A9590" t="s">
        <v>35</v>
      </c>
      <c r="B9590">
        <v>2048</v>
      </c>
      <c r="C9590" t="s">
        <v>15</v>
      </c>
      <c r="D9590" t="s">
        <v>0</v>
      </c>
      <c r="E9590">
        <v>1968.8626028724907</v>
      </c>
      <c r="F9590" t="s">
        <v>22</v>
      </c>
    </row>
    <row r="9591" spans="1:6" x14ac:dyDescent="0.45">
      <c r="A9591" t="s">
        <v>35</v>
      </c>
      <c r="B9591">
        <v>2048</v>
      </c>
      <c r="C9591" t="s">
        <v>15</v>
      </c>
      <c r="D9591" t="s">
        <v>1</v>
      </c>
      <c r="E9591">
        <v>0</v>
      </c>
      <c r="F9591" t="s">
        <v>22</v>
      </c>
    </row>
    <row r="9592" spans="1:6" x14ac:dyDescent="0.45">
      <c r="A9592" t="s">
        <v>35</v>
      </c>
      <c r="B9592">
        <v>2048</v>
      </c>
      <c r="C9592" t="s">
        <v>15</v>
      </c>
      <c r="D9592" t="s">
        <v>2</v>
      </c>
      <c r="E9592">
        <v>0</v>
      </c>
      <c r="F9592" t="s">
        <v>22</v>
      </c>
    </row>
    <row r="9593" spans="1:6" x14ac:dyDescent="0.45">
      <c r="A9593" t="s">
        <v>35</v>
      </c>
      <c r="B9593">
        <v>2048</v>
      </c>
      <c r="C9593" t="s">
        <v>15</v>
      </c>
      <c r="D9593" t="s">
        <v>3</v>
      </c>
      <c r="E9593">
        <v>0</v>
      </c>
      <c r="F9593" t="s">
        <v>22</v>
      </c>
    </row>
    <row r="9594" spans="1:6" x14ac:dyDescent="0.45">
      <c r="A9594" t="s">
        <v>35</v>
      </c>
      <c r="B9594">
        <v>2048</v>
      </c>
      <c r="C9594" t="s">
        <v>15</v>
      </c>
      <c r="D9594" t="s">
        <v>4</v>
      </c>
      <c r="E9594">
        <v>0</v>
      </c>
      <c r="F9594" t="s">
        <v>22</v>
      </c>
    </row>
    <row r="9595" spans="1:6" x14ac:dyDescent="0.45">
      <c r="A9595" t="s">
        <v>35</v>
      </c>
      <c r="B9595">
        <v>2048</v>
      </c>
      <c r="C9595" t="s">
        <v>5</v>
      </c>
      <c r="D9595" t="s">
        <v>5</v>
      </c>
      <c r="E9595">
        <v>1968.8626028724907</v>
      </c>
      <c r="F9595" t="s">
        <v>22</v>
      </c>
    </row>
    <row r="9596" spans="1:6" x14ac:dyDescent="0.45">
      <c r="A9596" t="s">
        <v>35</v>
      </c>
      <c r="B9596">
        <v>2048</v>
      </c>
      <c r="C9596" t="s">
        <v>16</v>
      </c>
      <c r="D9596" t="s">
        <v>6</v>
      </c>
      <c r="E9596">
        <v>0</v>
      </c>
      <c r="F9596" t="s">
        <v>22</v>
      </c>
    </row>
    <row r="9597" spans="1:6" x14ac:dyDescent="0.45">
      <c r="A9597" t="s">
        <v>35</v>
      </c>
      <c r="B9597">
        <v>2048</v>
      </c>
      <c r="C9597" t="s">
        <v>16</v>
      </c>
      <c r="D9597" t="s">
        <v>7</v>
      </c>
      <c r="E9597">
        <v>0</v>
      </c>
      <c r="F9597" t="s">
        <v>22</v>
      </c>
    </row>
    <row r="9598" spans="1:6" x14ac:dyDescent="0.45">
      <c r="A9598" t="s">
        <v>35</v>
      </c>
      <c r="B9598">
        <v>2048</v>
      </c>
      <c r="C9598" t="s">
        <v>17</v>
      </c>
      <c r="D9598" t="s">
        <v>8</v>
      </c>
      <c r="E9598">
        <v>97.044490599030269</v>
      </c>
      <c r="F9598" t="s">
        <v>22</v>
      </c>
    </row>
    <row r="9599" spans="1:6" x14ac:dyDescent="0.45">
      <c r="A9599" t="s">
        <v>35</v>
      </c>
      <c r="B9599">
        <v>2048</v>
      </c>
      <c r="C9599" t="s">
        <v>18</v>
      </c>
      <c r="D9599" t="s">
        <v>9</v>
      </c>
      <c r="E9599">
        <v>0</v>
      </c>
      <c r="F9599" t="s">
        <v>22</v>
      </c>
    </row>
    <row r="9600" spans="1:6" x14ac:dyDescent="0.45">
      <c r="A9600" t="s">
        <v>35</v>
      </c>
      <c r="B9600">
        <v>2048</v>
      </c>
      <c r="C9600" t="s">
        <v>18</v>
      </c>
      <c r="D9600" t="s">
        <v>10</v>
      </c>
      <c r="E9600">
        <v>1871.8181122734609</v>
      </c>
      <c r="F9600" t="s">
        <v>22</v>
      </c>
    </row>
    <row r="9601" spans="1:6" x14ac:dyDescent="0.45">
      <c r="A9601" t="s">
        <v>35</v>
      </c>
      <c r="B9601">
        <v>2048</v>
      </c>
      <c r="C9601" t="s">
        <v>18</v>
      </c>
      <c r="D9601" t="s">
        <v>19</v>
      </c>
      <c r="E9601">
        <v>14.057354023173692</v>
      </c>
      <c r="F9601" t="s">
        <v>23</v>
      </c>
    </row>
    <row r="9602" spans="1:6" x14ac:dyDescent="0.45">
      <c r="A9602" t="s">
        <v>35</v>
      </c>
      <c r="B9602">
        <v>2049</v>
      </c>
      <c r="C9602" t="s">
        <v>15</v>
      </c>
      <c r="D9602" t="s">
        <v>0</v>
      </c>
      <c r="E9602">
        <v>1979.9198766407808</v>
      </c>
      <c r="F9602" t="s">
        <v>22</v>
      </c>
    </row>
    <row r="9603" spans="1:6" x14ac:dyDescent="0.45">
      <c r="A9603" t="s">
        <v>35</v>
      </c>
      <c r="B9603">
        <v>2049</v>
      </c>
      <c r="C9603" t="s">
        <v>15</v>
      </c>
      <c r="D9603" t="s">
        <v>1</v>
      </c>
      <c r="E9603">
        <v>0</v>
      </c>
      <c r="F9603" t="s">
        <v>22</v>
      </c>
    </row>
    <row r="9604" spans="1:6" x14ac:dyDescent="0.45">
      <c r="A9604" t="s">
        <v>35</v>
      </c>
      <c r="B9604">
        <v>2049</v>
      </c>
      <c r="C9604" t="s">
        <v>15</v>
      </c>
      <c r="D9604" t="s">
        <v>2</v>
      </c>
      <c r="E9604">
        <v>0</v>
      </c>
      <c r="F9604" t="s">
        <v>22</v>
      </c>
    </row>
    <row r="9605" spans="1:6" x14ac:dyDescent="0.45">
      <c r="A9605" t="s">
        <v>35</v>
      </c>
      <c r="B9605">
        <v>2049</v>
      </c>
      <c r="C9605" t="s">
        <v>15</v>
      </c>
      <c r="D9605" t="s">
        <v>3</v>
      </c>
      <c r="E9605">
        <v>0</v>
      </c>
      <c r="F9605" t="s">
        <v>22</v>
      </c>
    </row>
    <row r="9606" spans="1:6" x14ac:dyDescent="0.45">
      <c r="A9606" t="s">
        <v>35</v>
      </c>
      <c r="B9606">
        <v>2049</v>
      </c>
      <c r="C9606" t="s">
        <v>15</v>
      </c>
      <c r="D9606" t="s">
        <v>4</v>
      </c>
      <c r="E9606">
        <v>0</v>
      </c>
      <c r="F9606" t="s">
        <v>22</v>
      </c>
    </row>
    <row r="9607" spans="1:6" x14ac:dyDescent="0.45">
      <c r="A9607" t="s">
        <v>35</v>
      </c>
      <c r="B9607">
        <v>2049</v>
      </c>
      <c r="C9607" t="s">
        <v>5</v>
      </c>
      <c r="D9607" t="s">
        <v>5</v>
      </c>
      <c r="E9607">
        <v>1979.9198766407808</v>
      </c>
      <c r="F9607" t="s">
        <v>22</v>
      </c>
    </row>
    <row r="9608" spans="1:6" x14ac:dyDescent="0.45">
      <c r="A9608" t="s">
        <v>35</v>
      </c>
      <c r="B9608">
        <v>2049</v>
      </c>
      <c r="C9608" t="s">
        <v>16</v>
      </c>
      <c r="D9608" t="s">
        <v>6</v>
      </c>
      <c r="E9608">
        <v>0</v>
      </c>
      <c r="F9608" t="s">
        <v>22</v>
      </c>
    </row>
    <row r="9609" spans="1:6" x14ac:dyDescent="0.45">
      <c r="A9609" t="s">
        <v>35</v>
      </c>
      <c r="B9609">
        <v>2049</v>
      </c>
      <c r="C9609" t="s">
        <v>16</v>
      </c>
      <c r="D9609" t="s">
        <v>7</v>
      </c>
      <c r="E9609">
        <v>0</v>
      </c>
      <c r="F9609" t="s">
        <v>22</v>
      </c>
    </row>
    <row r="9610" spans="1:6" x14ac:dyDescent="0.45">
      <c r="A9610" t="s">
        <v>35</v>
      </c>
      <c r="B9610">
        <v>2049</v>
      </c>
      <c r="C9610" t="s">
        <v>17</v>
      </c>
      <c r="D9610" t="s">
        <v>8</v>
      </c>
      <c r="E9610">
        <v>101.45367831163364</v>
      </c>
      <c r="F9610" t="s">
        <v>22</v>
      </c>
    </row>
    <row r="9611" spans="1:6" x14ac:dyDescent="0.45">
      <c r="A9611" t="s">
        <v>35</v>
      </c>
      <c r="B9611">
        <v>2049</v>
      </c>
      <c r="C9611" t="s">
        <v>18</v>
      </c>
      <c r="D9611" t="s">
        <v>9</v>
      </c>
      <c r="E9611">
        <v>0</v>
      </c>
      <c r="F9611" t="s">
        <v>22</v>
      </c>
    </row>
    <row r="9612" spans="1:6" x14ac:dyDescent="0.45">
      <c r="A9612" t="s">
        <v>35</v>
      </c>
      <c r="B9612">
        <v>2049</v>
      </c>
      <c r="C9612" t="s">
        <v>18</v>
      </c>
      <c r="D9612" t="s">
        <v>10</v>
      </c>
      <c r="E9612">
        <v>1878.4661983291469</v>
      </c>
      <c r="F9612" t="s">
        <v>22</v>
      </c>
    </row>
    <row r="9613" spans="1:6" x14ac:dyDescent="0.45">
      <c r="A9613" t="s">
        <v>35</v>
      </c>
      <c r="B9613">
        <v>2049</v>
      </c>
      <c r="C9613" t="s">
        <v>18</v>
      </c>
      <c r="D9613" t="s">
        <v>19</v>
      </c>
      <c r="E9613">
        <v>14.107281149451891</v>
      </c>
      <c r="F9613" t="s">
        <v>23</v>
      </c>
    </row>
    <row r="9614" spans="1:6" x14ac:dyDescent="0.45">
      <c r="A9614" t="s">
        <v>35</v>
      </c>
      <c r="B9614">
        <v>2050</v>
      </c>
      <c r="C9614" t="s">
        <v>15</v>
      </c>
      <c r="D9614" t="s">
        <v>0</v>
      </c>
      <c r="E9614">
        <v>1977.4791448365595</v>
      </c>
      <c r="F9614" t="s">
        <v>22</v>
      </c>
    </row>
    <row r="9615" spans="1:6" x14ac:dyDescent="0.45">
      <c r="A9615" t="s">
        <v>35</v>
      </c>
      <c r="B9615">
        <v>2050</v>
      </c>
      <c r="C9615" t="s">
        <v>15</v>
      </c>
      <c r="D9615" t="s">
        <v>1</v>
      </c>
      <c r="E9615">
        <v>0</v>
      </c>
      <c r="F9615" t="s">
        <v>22</v>
      </c>
    </row>
    <row r="9616" spans="1:6" x14ac:dyDescent="0.45">
      <c r="A9616" t="s">
        <v>35</v>
      </c>
      <c r="B9616">
        <v>2050</v>
      </c>
      <c r="C9616" t="s">
        <v>15</v>
      </c>
      <c r="D9616" t="s">
        <v>2</v>
      </c>
      <c r="E9616">
        <v>0</v>
      </c>
      <c r="F9616" t="s">
        <v>22</v>
      </c>
    </row>
    <row r="9617" spans="1:6" x14ac:dyDescent="0.45">
      <c r="A9617" t="s">
        <v>35</v>
      </c>
      <c r="B9617">
        <v>2050</v>
      </c>
      <c r="C9617" t="s">
        <v>15</v>
      </c>
      <c r="D9617" t="s">
        <v>3</v>
      </c>
      <c r="E9617">
        <v>0</v>
      </c>
      <c r="F9617" t="s">
        <v>22</v>
      </c>
    </row>
    <row r="9618" spans="1:6" x14ac:dyDescent="0.45">
      <c r="A9618" t="s">
        <v>35</v>
      </c>
      <c r="B9618">
        <v>2050</v>
      </c>
      <c r="C9618" t="s">
        <v>15</v>
      </c>
      <c r="D9618" t="s">
        <v>4</v>
      </c>
      <c r="E9618">
        <v>0</v>
      </c>
      <c r="F9618" t="s">
        <v>22</v>
      </c>
    </row>
    <row r="9619" spans="1:6" x14ac:dyDescent="0.45">
      <c r="A9619" t="s">
        <v>35</v>
      </c>
      <c r="B9619">
        <v>2050</v>
      </c>
      <c r="C9619" t="s">
        <v>5</v>
      </c>
      <c r="D9619" t="s">
        <v>5</v>
      </c>
      <c r="E9619">
        <v>1977.4791448365595</v>
      </c>
      <c r="F9619" t="s">
        <v>22</v>
      </c>
    </row>
    <row r="9620" spans="1:6" x14ac:dyDescent="0.45">
      <c r="A9620" t="s">
        <v>35</v>
      </c>
      <c r="B9620">
        <v>2050</v>
      </c>
      <c r="C9620" t="s">
        <v>16</v>
      </c>
      <c r="D9620" t="s">
        <v>6</v>
      </c>
      <c r="E9620">
        <v>0</v>
      </c>
      <c r="F9620" t="s">
        <v>22</v>
      </c>
    </row>
    <row r="9621" spans="1:6" x14ac:dyDescent="0.45">
      <c r="A9621" t="s">
        <v>35</v>
      </c>
      <c r="B9621">
        <v>2050</v>
      </c>
      <c r="C9621" t="s">
        <v>16</v>
      </c>
      <c r="D9621" t="s">
        <v>7</v>
      </c>
      <c r="E9621">
        <v>0</v>
      </c>
      <c r="F9621" t="s">
        <v>22</v>
      </c>
    </row>
    <row r="9622" spans="1:6" x14ac:dyDescent="0.45">
      <c r="A9622" t="s">
        <v>35</v>
      </c>
      <c r="B9622">
        <v>2050</v>
      </c>
      <c r="C9622" t="s">
        <v>17</v>
      </c>
      <c r="D9622" t="s">
        <v>8</v>
      </c>
      <c r="E9622">
        <v>105.92194042611231</v>
      </c>
      <c r="F9622" t="s">
        <v>22</v>
      </c>
    </row>
    <row r="9623" spans="1:6" x14ac:dyDescent="0.45">
      <c r="A9623" t="s">
        <v>35</v>
      </c>
      <c r="B9623">
        <v>2050</v>
      </c>
      <c r="C9623" t="s">
        <v>18</v>
      </c>
      <c r="D9623" t="s">
        <v>9</v>
      </c>
      <c r="E9623">
        <v>0</v>
      </c>
      <c r="F9623" t="s">
        <v>22</v>
      </c>
    </row>
    <row r="9624" spans="1:6" x14ac:dyDescent="0.45">
      <c r="A9624" t="s">
        <v>35</v>
      </c>
      <c r="B9624">
        <v>2050</v>
      </c>
      <c r="C9624" t="s">
        <v>18</v>
      </c>
      <c r="D9624" t="s">
        <v>10</v>
      </c>
      <c r="E9624">
        <v>1871.5572044104472</v>
      </c>
      <c r="F9624" t="s">
        <v>22</v>
      </c>
    </row>
    <row r="9625" spans="1:6" x14ac:dyDescent="0.45">
      <c r="A9625" t="s">
        <v>35</v>
      </c>
      <c r="B9625">
        <v>2050</v>
      </c>
      <c r="C9625" t="s">
        <v>18</v>
      </c>
      <c r="D9625" t="s">
        <v>19</v>
      </c>
      <c r="E9625">
        <v>14.05539460512246</v>
      </c>
      <c r="F9625" t="s">
        <v>23</v>
      </c>
    </row>
    <row r="9626" spans="1:6" x14ac:dyDescent="0.45">
      <c r="A9626" t="s">
        <v>36</v>
      </c>
      <c r="B9626">
        <v>2010</v>
      </c>
      <c r="C9626" t="s">
        <v>15</v>
      </c>
      <c r="D9626" t="s">
        <v>0</v>
      </c>
      <c r="E9626">
        <v>790.53268639717851</v>
      </c>
      <c r="F9626" t="s">
        <v>22</v>
      </c>
    </row>
    <row r="9627" spans="1:6" x14ac:dyDescent="0.45">
      <c r="A9627" t="s">
        <v>36</v>
      </c>
      <c r="B9627">
        <v>2010</v>
      </c>
      <c r="C9627" t="s">
        <v>15</v>
      </c>
      <c r="D9627" t="s">
        <v>1</v>
      </c>
      <c r="E9627">
        <v>97.312334855403364</v>
      </c>
      <c r="F9627" t="s">
        <v>22</v>
      </c>
    </row>
    <row r="9628" spans="1:6" x14ac:dyDescent="0.45">
      <c r="A9628" t="s">
        <v>36</v>
      </c>
      <c r="B9628">
        <v>2010</v>
      </c>
      <c r="C9628" t="s">
        <v>15</v>
      </c>
      <c r="D9628" t="s">
        <v>2</v>
      </c>
      <c r="E9628">
        <v>14.152237442922374</v>
      </c>
      <c r="F9628" t="s">
        <v>22</v>
      </c>
    </row>
    <row r="9629" spans="1:6" x14ac:dyDescent="0.45">
      <c r="A9629" t="s">
        <v>36</v>
      </c>
      <c r="B9629">
        <v>2010</v>
      </c>
      <c r="C9629" t="s">
        <v>15</v>
      </c>
      <c r="D9629" t="s">
        <v>3</v>
      </c>
      <c r="E9629">
        <v>2.100785388127854</v>
      </c>
      <c r="F9629" t="s">
        <v>22</v>
      </c>
    </row>
    <row r="9630" spans="1:6" x14ac:dyDescent="0.45">
      <c r="A9630" t="s">
        <v>36</v>
      </c>
      <c r="B9630">
        <v>2010</v>
      </c>
      <c r="C9630" t="s">
        <v>15</v>
      </c>
      <c r="D9630" t="s">
        <v>4</v>
      </c>
      <c r="E9630">
        <v>8.2855403348554027E-2</v>
      </c>
      <c r="F9630" t="s">
        <v>22</v>
      </c>
    </row>
    <row r="9631" spans="1:6" x14ac:dyDescent="0.45">
      <c r="A9631" t="s">
        <v>36</v>
      </c>
      <c r="B9631">
        <v>2010</v>
      </c>
      <c r="C9631" t="s">
        <v>5</v>
      </c>
      <c r="D9631" t="s">
        <v>5</v>
      </c>
      <c r="E9631">
        <v>904.18089948698059</v>
      </c>
      <c r="F9631" t="s">
        <v>22</v>
      </c>
    </row>
    <row r="9632" spans="1:6" x14ac:dyDescent="0.45">
      <c r="A9632" t="s">
        <v>36</v>
      </c>
      <c r="B9632">
        <v>2010</v>
      </c>
      <c r="C9632" t="s">
        <v>16</v>
      </c>
      <c r="D9632" t="s">
        <v>6</v>
      </c>
      <c r="E9632">
        <v>0</v>
      </c>
      <c r="F9632" t="s">
        <v>22</v>
      </c>
    </row>
    <row r="9633" spans="1:6" x14ac:dyDescent="0.45">
      <c r="A9633" t="s">
        <v>36</v>
      </c>
      <c r="B9633">
        <v>2010</v>
      </c>
      <c r="C9633" t="s">
        <v>16</v>
      </c>
      <c r="D9633" t="s">
        <v>7</v>
      </c>
      <c r="E9633">
        <v>0</v>
      </c>
      <c r="F9633" t="s">
        <v>22</v>
      </c>
    </row>
    <row r="9634" spans="1:6" x14ac:dyDescent="0.45">
      <c r="A9634" t="s">
        <v>36</v>
      </c>
      <c r="B9634">
        <v>2010</v>
      </c>
      <c r="C9634" t="s">
        <v>17</v>
      </c>
      <c r="D9634" t="s">
        <v>8</v>
      </c>
      <c r="E9634">
        <v>0</v>
      </c>
      <c r="F9634" t="s">
        <v>22</v>
      </c>
    </row>
    <row r="9635" spans="1:6" x14ac:dyDescent="0.45">
      <c r="A9635" t="s">
        <v>36</v>
      </c>
      <c r="B9635">
        <v>2010</v>
      </c>
      <c r="C9635" t="s">
        <v>18</v>
      </c>
      <c r="D9635" t="s">
        <v>9</v>
      </c>
      <c r="E9635">
        <v>904.18089948698082</v>
      </c>
      <c r="F9635" t="s">
        <v>22</v>
      </c>
    </row>
    <row r="9636" spans="1:6" x14ac:dyDescent="0.45">
      <c r="A9636" t="s">
        <v>36</v>
      </c>
      <c r="B9636">
        <v>2010</v>
      </c>
      <c r="C9636" t="s">
        <v>18</v>
      </c>
      <c r="D9636" t="s">
        <v>10</v>
      </c>
      <c r="E9636">
        <v>0</v>
      </c>
      <c r="F9636" t="s">
        <v>22</v>
      </c>
    </row>
    <row r="9637" spans="1:6" x14ac:dyDescent="0.45">
      <c r="A9637" t="s">
        <v>36</v>
      </c>
      <c r="B9637">
        <v>2010</v>
      </c>
      <c r="C9637" t="s">
        <v>18</v>
      </c>
      <c r="D9637" t="s">
        <v>19</v>
      </c>
      <c r="E9637">
        <v>0</v>
      </c>
      <c r="F9637" t="s">
        <v>23</v>
      </c>
    </row>
    <row r="9638" spans="1:6" x14ac:dyDescent="0.45">
      <c r="A9638" t="s">
        <v>36</v>
      </c>
      <c r="B9638">
        <v>2011</v>
      </c>
      <c r="C9638" t="s">
        <v>15</v>
      </c>
      <c r="D9638" t="s">
        <v>0</v>
      </c>
      <c r="E9638">
        <v>707.64655098934543</v>
      </c>
      <c r="F9638" t="s">
        <v>22</v>
      </c>
    </row>
    <row r="9639" spans="1:6" x14ac:dyDescent="0.45">
      <c r="A9639" t="s">
        <v>36</v>
      </c>
      <c r="B9639">
        <v>2011</v>
      </c>
      <c r="C9639" t="s">
        <v>15</v>
      </c>
      <c r="D9639" t="s">
        <v>1</v>
      </c>
      <c r="E9639">
        <v>101.818599695586</v>
      </c>
      <c r="F9639" t="s">
        <v>22</v>
      </c>
    </row>
    <row r="9640" spans="1:6" x14ac:dyDescent="0.45">
      <c r="A9640" t="s">
        <v>36</v>
      </c>
      <c r="B9640">
        <v>2011</v>
      </c>
      <c r="C9640" t="s">
        <v>15</v>
      </c>
      <c r="D9640" t="s">
        <v>2</v>
      </c>
      <c r="E9640">
        <v>14.732225266362253</v>
      </c>
      <c r="F9640" t="s">
        <v>22</v>
      </c>
    </row>
    <row r="9641" spans="1:6" x14ac:dyDescent="0.45">
      <c r="A9641" t="s">
        <v>36</v>
      </c>
      <c r="B9641">
        <v>2011</v>
      </c>
      <c r="C9641" t="s">
        <v>15</v>
      </c>
      <c r="D9641" t="s">
        <v>3</v>
      </c>
      <c r="E9641">
        <v>2.608608828006088</v>
      </c>
      <c r="F9641" t="s">
        <v>22</v>
      </c>
    </row>
    <row r="9642" spans="1:6" x14ac:dyDescent="0.45">
      <c r="A9642" t="s">
        <v>36</v>
      </c>
      <c r="B9642">
        <v>2011</v>
      </c>
      <c r="C9642" t="s">
        <v>15</v>
      </c>
      <c r="D9642" t="s">
        <v>4</v>
      </c>
      <c r="E9642">
        <v>8.0182648401826498E-2</v>
      </c>
      <c r="F9642" t="s">
        <v>22</v>
      </c>
    </row>
    <row r="9643" spans="1:6" x14ac:dyDescent="0.45">
      <c r="A9643" t="s">
        <v>36</v>
      </c>
      <c r="B9643">
        <v>2011</v>
      </c>
      <c r="C9643" t="s">
        <v>5</v>
      </c>
      <c r="D9643" t="s">
        <v>5</v>
      </c>
      <c r="E9643">
        <v>826.88616742770148</v>
      </c>
      <c r="F9643" t="s">
        <v>22</v>
      </c>
    </row>
    <row r="9644" spans="1:6" x14ac:dyDescent="0.45">
      <c r="A9644" t="s">
        <v>36</v>
      </c>
      <c r="B9644">
        <v>2011</v>
      </c>
      <c r="C9644" t="s">
        <v>16</v>
      </c>
      <c r="D9644" t="s">
        <v>6</v>
      </c>
      <c r="E9644">
        <v>0</v>
      </c>
      <c r="F9644" t="s">
        <v>22</v>
      </c>
    </row>
    <row r="9645" spans="1:6" x14ac:dyDescent="0.45">
      <c r="A9645" t="s">
        <v>36</v>
      </c>
      <c r="B9645">
        <v>2011</v>
      </c>
      <c r="C9645" t="s">
        <v>16</v>
      </c>
      <c r="D9645" t="s">
        <v>7</v>
      </c>
      <c r="E9645">
        <v>0</v>
      </c>
      <c r="F9645" t="s">
        <v>22</v>
      </c>
    </row>
    <row r="9646" spans="1:6" x14ac:dyDescent="0.45">
      <c r="A9646" t="s">
        <v>36</v>
      </c>
      <c r="B9646">
        <v>2011</v>
      </c>
      <c r="C9646" t="s">
        <v>17</v>
      </c>
      <c r="D9646" t="s">
        <v>8</v>
      </c>
      <c r="E9646">
        <v>0</v>
      </c>
      <c r="F9646" t="s">
        <v>22</v>
      </c>
    </row>
    <row r="9647" spans="1:6" x14ac:dyDescent="0.45">
      <c r="A9647" t="s">
        <v>36</v>
      </c>
      <c r="B9647">
        <v>2011</v>
      </c>
      <c r="C9647" t="s">
        <v>18</v>
      </c>
      <c r="D9647" t="s">
        <v>9</v>
      </c>
      <c r="E9647">
        <v>826.72391519999996</v>
      </c>
      <c r="F9647" t="s">
        <v>22</v>
      </c>
    </row>
    <row r="9648" spans="1:6" x14ac:dyDescent="0.45">
      <c r="A9648" t="s">
        <v>36</v>
      </c>
      <c r="B9648">
        <v>2011</v>
      </c>
      <c r="C9648" t="s">
        <v>18</v>
      </c>
      <c r="D9648" t="s">
        <v>10</v>
      </c>
      <c r="E9648">
        <v>0</v>
      </c>
      <c r="F9648" t="s">
        <v>22</v>
      </c>
    </row>
    <row r="9649" spans="1:6" x14ac:dyDescent="0.45">
      <c r="A9649" t="s">
        <v>36</v>
      </c>
      <c r="B9649">
        <v>2011</v>
      </c>
      <c r="C9649" t="s">
        <v>18</v>
      </c>
      <c r="D9649" t="s">
        <v>19</v>
      </c>
      <c r="E9649">
        <v>0</v>
      </c>
      <c r="F9649" t="s">
        <v>23</v>
      </c>
    </row>
    <row r="9650" spans="1:6" x14ac:dyDescent="0.45">
      <c r="A9650" t="s">
        <v>36</v>
      </c>
      <c r="B9650">
        <v>2012</v>
      </c>
      <c r="C9650" t="s">
        <v>15</v>
      </c>
      <c r="D9650" t="s">
        <v>0</v>
      </c>
      <c r="E9650">
        <v>893.32330796296287</v>
      </c>
      <c r="F9650" t="s">
        <v>22</v>
      </c>
    </row>
    <row r="9651" spans="1:6" x14ac:dyDescent="0.45">
      <c r="A9651" t="s">
        <v>36</v>
      </c>
      <c r="B9651">
        <v>2012</v>
      </c>
      <c r="C9651" t="s">
        <v>15</v>
      </c>
      <c r="D9651" t="s">
        <v>1</v>
      </c>
      <c r="E9651">
        <v>96.233491196114116</v>
      </c>
      <c r="F9651" t="s">
        <v>22</v>
      </c>
    </row>
    <row r="9652" spans="1:6" x14ac:dyDescent="0.45">
      <c r="A9652" t="s">
        <v>36</v>
      </c>
      <c r="B9652">
        <v>2012</v>
      </c>
      <c r="C9652" t="s">
        <v>15</v>
      </c>
      <c r="D9652" t="s">
        <v>2</v>
      </c>
      <c r="E9652">
        <v>14.79326047358834</v>
      </c>
      <c r="F9652" t="s">
        <v>22</v>
      </c>
    </row>
    <row r="9653" spans="1:6" x14ac:dyDescent="0.45">
      <c r="A9653" t="s">
        <v>36</v>
      </c>
      <c r="B9653">
        <v>2012</v>
      </c>
      <c r="C9653" t="s">
        <v>15</v>
      </c>
      <c r="D9653" t="s">
        <v>3</v>
      </c>
      <c r="E9653">
        <v>2.007085610200364</v>
      </c>
      <c r="F9653" t="s">
        <v>22</v>
      </c>
    </row>
    <row r="9654" spans="1:6" x14ac:dyDescent="0.45">
      <c r="A9654" t="s">
        <v>36</v>
      </c>
      <c r="B9654">
        <v>2012</v>
      </c>
      <c r="C9654" t="s">
        <v>15</v>
      </c>
      <c r="D9654" t="s">
        <v>4</v>
      </c>
      <c r="E9654">
        <v>7.7298117789921073E-2</v>
      </c>
      <c r="F9654" t="s">
        <v>22</v>
      </c>
    </row>
    <row r="9655" spans="1:6" x14ac:dyDescent="0.45">
      <c r="A9655" t="s">
        <v>36</v>
      </c>
      <c r="B9655">
        <v>2012</v>
      </c>
      <c r="C9655" t="s">
        <v>5</v>
      </c>
      <c r="D9655" t="s">
        <v>5</v>
      </c>
      <c r="E9655">
        <v>1006.4344433606556</v>
      </c>
      <c r="F9655" t="s">
        <v>22</v>
      </c>
    </row>
    <row r="9656" spans="1:6" x14ac:dyDescent="0.45">
      <c r="A9656" t="s">
        <v>36</v>
      </c>
      <c r="B9656">
        <v>2012</v>
      </c>
      <c r="C9656" t="s">
        <v>16</v>
      </c>
      <c r="D9656" t="s">
        <v>6</v>
      </c>
      <c r="E9656">
        <v>0</v>
      </c>
      <c r="F9656" t="s">
        <v>22</v>
      </c>
    </row>
    <row r="9657" spans="1:6" x14ac:dyDescent="0.45">
      <c r="A9657" t="s">
        <v>36</v>
      </c>
      <c r="B9657">
        <v>2012</v>
      </c>
      <c r="C9657" t="s">
        <v>16</v>
      </c>
      <c r="D9657" t="s">
        <v>7</v>
      </c>
      <c r="E9657">
        <v>0</v>
      </c>
      <c r="F9657" t="s">
        <v>22</v>
      </c>
    </row>
    <row r="9658" spans="1:6" x14ac:dyDescent="0.45">
      <c r="A9658" t="s">
        <v>36</v>
      </c>
      <c r="B9658">
        <v>2012</v>
      </c>
      <c r="C9658" t="s">
        <v>17</v>
      </c>
      <c r="D9658" t="s">
        <v>8</v>
      </c>
      <c r="E9658">
        <v>0</v>
      </c>
      <c r="F9658" t="s">
        <v>22</v>
      </c>
    </row>
    <row r="9659" spans="1:6" x14ac:dyDescent="0.45">
      <c r="A9659" t="s">
        <v>36</v>
      </c>
      <c r="B9659">
        <v>2012</v>
      </c>
      <c r="C9659" t="s">
        <v>18</v>
      </c>
      <c r="D9659" t="s">
        <v>9</v>
      </c>
      <c r="E9659">
        <v>1006.4344433606556</v>
      </c>
      <c r="F9659" t="s">
        <v>22</v>
      </c>
    </row>
    <row r="9660" spans="1:6" x14ac:dyDescent="0.45">
      <c r="A9660" t="s">
        <v>36</v>
      </c>
      <c r="B9660">
        <v>2012</v>
      </c>
      <c r="C9660" t="s">
        <v>18</v>
      </c>
      <c r="D9660" t="s">
        <v>10</v>
      </c>
      <c r="E9660">
        <v>0</v>
      </c>
      <c r="F9660" t="s">
        <v>22</v>
      </c>
    </row>
    <row r="9661" spans="1:6" x14ac:dyDescent="0.45">
      <c r="A9661" t="s">
        <v>36</v>
      </c>
      <c r="B9661">
        <v>2012</v>
      </c>
      <c r="C9661" t="s">
        <v>18</v>
      </c>
      <c r="D9661" t="s">
        <v>19</v>
      </c>
      <c r="E9661">
        <v>0</v>
      </c>
      <c r="F9661" t="s">
        <v>23</v>
      </c>
    </row>
    <row r="9662" spans="1:6" x14ac:dyDescent="0.45">
      <c r="A9662" t="s">
        <v>36</v>
      </c>
      <c r="B9662">
        <v>2013</v>
      </c>
      <c r="C9662" t="s">
        <v>15</v>
      </c>
      <c r="D9662" t="s">
        <v>0</v>
      </c>
      <c r="E9662">
        <v>1047.709819603044</v>
      </c>
      <c r="F9662" t="s">
        <v>22</v>
      </c>
    </row>
    <row r="9663" spans="1:6" x14ac:dyDescent="0.45">
      <c r="A9663" t="s">
        <v>36</v>
      </c>
      <c r="B9663">
        <v>2013</v>
      </c>
      <c r="C9663" t="s">
        <v>15</v>
      </c>
      <c r="D9663" t="s">
        <v>1</v>
      </c>
      <c r="E9663">
        <v>114.49280365296802</v>
      </c>
      <c r="F9663" t="s">
        <v>22</v>
      </c>
    </row>
    <row r="9664" spans="1:6" x14ac:dyDescent="0.45">
      <c r="A9664" t="s">
        <v>36</v>
      </c>
      <c r="B9664">
        <v>2013</v>
      </c>
      <c r="C9664" t="s">
        <v>15</v>
      </c>
      <c r="D9664" t="s">
        <v>2</v>
      </c>
      <c r="E9664">
        <v>15.707780821917808</v>
      </c>
      <c r="F9664" t="s">
        <v>22</v>
      </c>
    </row>
    <row r="9665" spans="1:6" x14ac:dyDescent="0.45">
      <c r="A9665" t="s">
        <v>36</v>
      </c>
      <c r="B9665">
        <v>2013</v>
      </c>
      <c r="C9665" t="s">
        <v>15</v>
      </c>
      <c r="D9665" t="s">
        <v>3</v>
      </c>
      <c r="E9665">
        <v>1.8254916286149163</v>
      </c>
      <c r="F9665" t="s">
        <v>22</v>
      </c>
    </row>
    <row r="9666" spans="1:6" x14ac:dyDescent="0.45">
      <c r="A9666" t="s">
        <v>36</v>
      </c>
      <c r="B9666">
        <v>2013</v>
      </c>
      <c r="C9666" t="s">
        <v>15</v>
      </c>
      <c r="D9666" t="s">
        <v>4</v>
      </c>
      <c r="E9666">
        <v>7.7509893455098927E-2</v>
      </c>
      <c r="F9666" t="s">
        <v>22</v>
      </c>
    </row>
    <row r="9667" spans="1:6" x14ac:dyDescent="0.45">
      <c r="A9667" t="s">
        <v>36</v>
      </c>
      <c r="B9667">
        <v>2013</v>
      </c>
      <c r="C9667" t="s">
        <v>5</v>
      </c>
      <c r="D9667" t="s">
        <v>5</v>
      </c>
      <c r="E9667">
        <v>1179.8134055999997</v>
      </c>
      <c r="F9667" t="s">
        <v>22</v>
      </c>
    </row>
    <row r="9668" spans="1:6" x14ac:dyDescent="0.45">
      <c r="A9668" t="s">
        <v>36</v>
      </c>
      <c r="B9668">
        <v>2013</v>
      </c>
      <c r="C9668" t="s">
        <v>16</v>
      </c>
      <c r="D9668" t="s">
        <v>6</v>
      </c>
      <c r="E9668">
        <v>0</v>
      </c>
      <c r="F9668" t="s">
        <v>22</v>
      </c>
    </row>
    <row r="9669" spans="1:6" x14ac:dyDescent="0.45">
      <c r="A9669" t="s">
        <v>36</v>
      </c>
      <c r="B9669">
        <v>2013</v>
      </c>
      <c r="C9669" t="s">
        <v>16</v>
      </c>
      <c r="D9669" t="s">
        <v>7</v>
      </c>
      <c r="E9669">
        <v>0</v>
      </c>
      <c r="F9669" t="s">
        <v>22</v>
      </c>
    </row>
    <row r="9670" spans="1:6" x14ac:dyDescent="0.45">
      <c r="A9670" t="s">
        <v>36</v>
      </c>
      <c r="B9670">
        <v>2013</v>
      </c>
      <c r="C9670" t="s">
        <v>17</v>
      </c>
      <c r="D9670" t="s">
        <v>8</v>
      </c>
      <c r="E9670">
        <v>0</v>
      </c>
      <c r="F9670" t="s">
        <v>22</v>
      </c>
    </row>
    <row r="9671" spans="1:6" x14ac:dyDescent="0.45">
      <c r="A9671" t="s">
        <v>36</v>
      </c>
      <c r="B9671">
        <v>2013</v>
      </c>
      <c r="C9671" t="s">
        <v>18</v>
      </c>
      <c r="D9671" t="s">
        <v>9</v>
      </c>
      <c r="E9671">
        <v>1050.3624528</v>
      </c>
      <c r="F9671" t="s">
        <v>22</v>
      </c>
    </row>
    <row r="9672" spans="1:6" x14ac:dyDescent="0.45">
      <c r="A9672" t="s">
        <v>36</v>
      </c>
      <c r="B9672">
        <v>2013</v>
      </c>
      <c r="C9672" t="s">
        <v>18</v>
      </c>
      <c r="D9672" t="s">
        <v>10</v>
      </c>
      <c r="E9672">
        <v>129.45095279999998</v>
      </c>
      <c r="F9672" t="s">
        <v>22</v>
      </c>
    </row>
    <row r="9673" spans="1:6" x14ac:dyDescent="0.45">
      <c r="A9673" t="s">
        <v>36</v>
      </c>
      <c r="B9673">
        <v>2013</v>
      </c>
      <c r="C9673" t="s">
        <v>18</v>
      </c>
      <c r="D9673" t="s">
        <v>19</v>
      </c>
      <c r="E9673">
        <v>0.971854</v>
      </c>
      <c r="F9673" t="s">
        <v>23</v>
      </c>
    </row>
    <row r="9674" spans="1:6" x14ac:dyDescent="0.45">
      <c r="A9674" t="s">
        <v>36</v>
      </c>
      <c r="B9674">
        <v>2014</v>
      </c>
      <c r="C9674" t="s">
        <v>15</v>
      </c>
      <c r="D9674" t="s">
        <v>0</v>
      </c>
      <c r="E9674">
        <v>1084.3923629101978</v>
      </c>
      <c r="F9674" t="s">
        <v>22</v>
      </c>
    </row>
    <row r="9675" spans="1:6" x14ac:dyDescent="0.45">
      <c r="A9675" t="s">
        <v>36</v>
      </c>
      <c r="B9675">
        <v>2014</v>
      </c>
      <c r="C9675" t="s">
        <v>15</v>
      </c>
      <c r="D9675" t="s">
        <v>1</v>
      </c>
      <c r="E9675">
        <v>119.75813089802132</v>
      </c>
      <c r="F9675" t="s">
        <v>22</v>
      </c>
    </row>
    <row r="9676" spans="1:6" x14ac:dyDescent="0.45">
      <c r="A9676" t="s">
        <v>36</v>
      </c>
      <c r="B9676">
        <v>2014</v>
      </c>
      <c r="C9676" t="s">
        <v>15</v>
      </c>
      <c r="D9676" t="s">
        <v>2</v>
      </c>
      <c r="E9676">
        <v>14.884572298325724</v>
      </c>
      <c r="F9676" t="s">
        <v>22</v>
      </c>
    </row>
    <row r="9677" spans="1:6" x14ac:dyDescent="0.45">
      <c r="A9677" t="s">
        <v>36</v>
      </c>
      <c r="B9677">
        <v>2014</v>
      </c>
      <c r="C9677" t="s">
        <v>15</v>
      </c>
      <c r="D9677" t="s">
        <v>3</v>
      </c>
      <c r="E9677">
        <v>1.7479817351598173</v>
      </c>
      <c r="F9677" t="s">
        <v>22</v>
      </c>
    </row>
    <row r="9678" spans="1:6" x14ac:dyDescent="0.45">
      <c r="A9678" t="s">
        <v>36</v>
      </c>
      <c r="B9678">
        <v>2014</v>
      </c>
      <c r="C9678" t="s">
        <v>15</v>
      </c>
      <c r="D9678" t="s">
        <v>4</v>
      </c>
      <c r="E9678">
        <v>8.5528158295281584E-2</v>
      </c>
      <c r="F9678" t="s">
        <v>22</v>
      </c>
    </row>
    <row r="9679" spans="1:6" x14ac:dyDescent="0.45">
      <c r="A9679" t="s">
        <v>36</v>
      </c>
      <c r="B9679">
        <v>2014</v>
      </c>
      <c r="C9679" t="s">
        <v>5</v>
      </c>
      <c r="D9679" t="s">
        <v>5</v>
      </c>
      <c r="E9679">
        <v>1220.8685760000001</v>
      </c>
      <c r="F9679" t="s">
        <v>22</v>
      </c>
    </row>
    <row r="9680" spans="1:6" x14ac:dyDescent="0.45">
      <c r="A9680" t="s">
        <v>36</v>
      </c>
      <c r="B9680">
        <v>2014</v>
      </c>
      <c r="C9680" t="s">
        <v>16</v>
      </c>
      <c r="D9680" t="s">
        <v>6</v>
      </c>
      <c r="E9680">
        <v>0</v>
      </c>
      <c r="F9680" t="s">
        <v>22</v>
      </c>
    </row>
    <row r="9681" spans="1:6" x14ac:dyDescent="0.45">
      <c r="A9681" t="s">
        <v>36</v>
      </c>
      <c r="B9681">
        <v>2014</v>
      </c>
      <c r="C9681" t="s">
        <v>16</v>
      </c>
      <c r="D9681" t="s">
        <v>7</v>
      </c>
      <c r="E9681">
        <v>0</v>
      </c>
      <c r="F9681" t="s">
        <v>22</v>
      </c>
    </row>
    <row r="9682" spans="1:6" x14ac:dyDescent="0.45">
      <c r="A9682" t="s">
        <v>36</v>
      </c>
      <c r="B9682">
        <v>2014</v>
      </c>
      <c r="C9682" t="s">
        <v>17</v>
      </c>
      <c r="D9682" t="s">
        <v>8</v>
      </c>
      <c r="E9682">
        <v>0</v>
      </c>
      <c r="F9682" t="s">
        <v>22</v>
      </c>
    </row>
    <row r="9683" spans="1:6" x14ac:dyDescent="0.45">
      <c r="A9683" t="s">
        <v>36</v>
      </c>
      <c r="B9683">
        <v>2014</v>
      </c>
      <c r="C9683" t="s">
        <v>18</v>
      </c>
      <c r="D9683" t="s">
        <v>9</v>
      </c>
      <c r="E9683">
        <v>962.22094919999984</v>
      </c>
      <c r="F9683" t="s">
        <v>22</v>
      </c>
    </row>
    <row r="9684" spans="1:6" x14ac:dyDescent="0.45">
      <c r="A9684" t="s">
        <v>36</v>
      </c>
      <c r="B9684">
        <v>2014</v>
      </c>
      <c r="C9684" t="s">
        <v>18</v>
      </c>
      <c r="D9684" t="s">
        <v>10</v>
      </c>
      <c r="E9684">
        <v>258.64762679999995</v>
      </c>
      <c r="F9684" t="s">
        <v>22</v>
      </c>
    </row>
    <row r="9685" spans="1:6" x14ac:dyDescent="0.45">
      <c r="A9685" t="s">
        <v>36</v>
      </c>
      <c r="B9685">
        <v>2014</v>
      </c>
      <c r="C9685" t="s">
        <v>18</v>
      </c>
      <c r="D9685" t="s">
        <v>19</v>
      </c>
      <c r="E9685">
        <v>1.9417990000000001</v>
      </c>
      <c r="F9685" t="s">
        <v>23</v>
      </c>
    </row>
    <row r="9686" spans="1:6" x14ac:dyDescent="0.45">
      <c r="A9686" t="s">
        <v>36</v>
      </c>
      <c r="B9686">
        <v>2015</v>
      </c>
      <c r="C9686" t="s">
        <v>15</v>
      </c>
      <c r="D9686" t="s">
        <v>0</v>
      </c>
      <c r="E9686">
        <v>1085.6391611957381</v>
      </c>
      <c r="F9686" t="s">
        <v>22</v>
      </c>
    </row>
    <row r="9687" spans="1:6" x14ac:dyDescent="0.45">
      <c r="A9687" t="s">
        <v>36</v>
      </c>
      <c r="B9687">
        <v>2015</v>
      </c>
      <c r="C9687" t="s">
        <v>15</v>
      </c>
      <c r="D9687" t="s">
        <v>1</v>
      </c>
      <c r="E9687">
        <v>118.25604261796045</v>
      </c>
      <c r="F9687" t="s">
        <v>22</v>
      </c>
    </row>
    <row r="9688" spans="1:6" x14ac:dyDescent="0.45">
      <c r="A9688" t="s">
        <v>36</v>
      </c>
      <c r="B9688">
        <v>2015</v>
      </c>
      <c r="C9688" t="s">
        <v>15</v>
      </c>
      <c r="D9688" t="s">
        <v>2</v>
      </c>
      <c r="E9688">
        <v>15.098392694063929</v>
      </c>
      <c r="F9688" t="s">
        <v>22</v>
      </c>
    </row>
    <row r="9689" spans="1:6" x14ac:dyDescent="0.45">
      <c r="A9689" t="s">
        <v>36</v>
      </c>
      <c r="B9689">
        <v>2015</v>
      </c>
      <c r="C9689" t="s">
        <v>15</v>
      </c>
      <c r="D9689" t="s">
        <v>3</v>
      </c>
      <c r="E9689">
        <v>1.4432876712328766</v>
      </c>
      <c r="F9689" t="s">
        <v>22</v>
      </c>
    </row>
    <row r="9690" spans="1:6" x14ac:dyDescent="0.45">
      <c r="A9690" t="s">
        <v>36</v>
      </c>
      <c r="B9690">
        <v>2015</v>
      </c>
      <c r="C9690" t="s">
        <v>15</v>
      </c>
      <c r="D9690" t="s">
        <v>4</v>
      </c>
      <c r="E9690">
        <v>0.20045662100456615</v>
      </c>
      <c r="F9690" t="s">
        <v>22</v>
      </c>
    </row>
    <row r="9691" spans="1:6" x14ac:dyDescent="0.45">
      <c r="A9691" t="s">
        <v>36</v>
      </c>
      <c r="B9691">
        <v>2015</v>
      </c>
      <c r="C9691" t="s">
        <v>5</v>
      </c>
      <c r="D9691" t="s">
        <v>5</v>
      </c>
      <c r="E9691">
        <v>1220.6373407999995</v>
      </c>
      <c r="F9691" t="s">
        <v>22</v>
      </c>
    </row>
    <row r="9692" spans="1:6" x14ac:dyDescent="0.45">
      <c r="A9692" t="s">
        <v>36</v>
      </c>
      <c r="B9692">
        <v>2015</v>
      </c>
      <c r="C9692" t="s">
        <v>16</v>
      </c>
      <c r="D9692" t="s">
        <v>6</v>
      </c>
      <c r="E9692">
        <v>0</v>
      </c>
      <c r="F9692" t="s">
        <v>22</v>
      </c>
    </row>
    <row r="9693" spans="1:6" x14ac:dyDescent="0.45">
      <c r="A9693" t="s">
        <v>36</v>
      </c>
      <c r="B9693">
        <v>2015</v>
      </c>
      <c r="C9693" t="s">
        <v>16</v>
      </c>
      <c r="D9693" t="s">
        <v>7</v>
      </c>
      <c r="E9693">
        <v>0</v>
      </c>
      <c r="F9693" t="s">
        <v>22</v>
      </c>
    </row>
    <row r="9694" spans="1:6" x14ac:dyDescent="0.45">
      <c r="A9694" t="s">
        <v>36</v>
      </c>
      <c r="B9694">
        <v>2015</v>
      </c>
      <c r="C9694" t="s">
        <v>17</v>
      </c>
      <c r="D9694" t="s">
        <v>8</v>
      </c>
      <c r="E9694">
        <v>0</v>
      </c>
      <c r="F9694" t="s">
        <v>22</v>
      </c>
    </row>
    <row r="9695" spans="1:6" x14ac:dyDescent="0.45">
      <c r="A9695" t="s">
        <v>36</v>
      </c>
      <c r="B9695">
        <v>2015</v>
      </c>
      <c r="C9695" t="s">
        <v>18</v>
      </c>
      <c r="D9695" t="s">
        <v>9</v>
      </c>
      <c r="E9695">
        <v>932.95304639999972</v>
      </c>
      <c r="F9695" t="s">
        <v>22</v>
      </c>
    </row>
    <row r="9696" spans="1:6" x14ac:dyDescent="0.45">
      <c r="A9696" t="s">
        <v>36</v>
      </c>
      <c r="B9696">
        <v>2015</v>
      </c>
      <c r="C9696" t="s">
        <v>18</v>
      </c>
      <c r="D9696" t="s">
        <v>10</v>
      </c>
      <c r="E9696">
        <v>287.68429439999994</v>
      </c>
      <c r="F9696" t="s">
        <v>22</v>
      </c>
    </row>
    <row r="9697" spans="1:6" x14ac:dyDescent="0.45">
      <c r="A9697" t="s">
        <v>36</v>
      </c>
      <c r="B9697">
        <v>2015</v>
      </c>
      <c r="C9697" t="s">
        <v>18</v>
      </c>
      <c r="D9697" t="s">
        <v>19</v>
      </c>
      <c r="E9697">
        <v>2.1597919999999999</v>
      </c>
      <c r="F9697" t="s">
        <v>23</v>
      </c>
    </row>
    <row r="9698" spans="1:6" x14ac:dyDescent="0.45">
      <c r="A9698" t="s">
        <v>36</v>
      </c>
      <c r="B9698">
        <v>2016</v>
      </c>
      <c r="C9698" t="s">
        <v>15</v>
      </c>
      <c r="D9698" t="s">
        <v>0</v>
      </c>
      <c r="E9698">
        <v>1126.5549253551912</v>
      </c>
      <c r="F9698" t="s">
        <v>22</v>
      </c>
    </row>
    <row r="9699" spans="1:6" x14ac:dyDescent="0.45">
      <c r="A9699" t="s">
        <v>36</v>
      </c>
      <c r="B9699">
        <v>2016</v>
      </c>
      <c r="C9699" t="s">
        <v>15</v>
      </c>
      <c r="D9699" t="s">
        <v>1</v>
      </c>
      <c r="E9699">
        <v>119.67347905282332</v>
      </c>
      <c r="F9699" t="s">
        <v>22</v>
      </c>
    </row>
    <row r="9700" spans="1:6" x14ac:dyDescent="0.45">
      <c r="A9700" t="s">
        <v>36</v>
      </c>
      <c r="B9700">
        <v>2016</v>
      </c>
      <c r="C9700" t="s">
        <v>15</v>
      </c>
      <c r="D9700" t="s">
        <v>2</v>
      </c>
      <c r="E9700">
        <v>15.558245294474805</v>
      </c>
      <c r="F9700" t="s">
        <v>22</v>
      </c>
    </row>
    <row r="9701" spans="1:6" x14ac:dyDescent="0.45">
      <c r="A9701" t="s">
        <v>36</v>
      </c>
      <c r="B9701">
        <v>2016</v>
      </c>
      <c r="C9701" t="s">
        <v>15</v>
      </c>
      <c r="D9701" t="s">
        <v>3</v>
      </c>
      <c r="E9701">
        <v>1.1248208864602307</v>
      </c>
      <c r="F9701" t="s">
        <v>22</v>
      </c>
    </row>
    <row r="9702" spans="1:6" x14ac:dyDescent="0.45">
      <c r="A9702" t="s">
        <v>36</v>
      </c>
      <c r="B9702">
        <v>2016</v>
      </c>
      <c r="C9702" t="s">
        <v>15</v>
      </c>
      <c r="D9702" t="s">
        <v>4</v>
      </c>
      <c r="E9702">
        <v>0.26121432908318154</v>
      </c>
      <c r="F9702" t="s">
        <v>22</v>
      </c>
    </row>
    <row r="9703" spans="1:6" x14ac:dyDescent="0.45">
      <c r="A9703" t="s">
        <v>36</v>
      </c>
      <c r="B9703">
        <v>2016</v>
      </c>
      <c r="C9703" t="s">
        <v>5</v>
      </c>
      <c r="D9703" t="s">
        <v>5</v>
      </c>
      <c r="E9703">
        <v>1263.1726849180327</v>
      </c>
      <c r="F9703" t="s">
        <v>22</v>
      </c>
    </row>
    <row r="9704" spans="1:6" x14ac:dyDescent="0.45">
      <c r="A9704" t="s">
        <v>36</v>
      </c>
      <c r="B9704">
        <v>2016</v>
      </c>
      <c r="C9704" t="s">
        <v>16</v>
      </c>
      <c r="D9704" t="s">
        <v>6</v>
      </c>
      <c r="E9704">
        <v>0</v>
      </c>
      <c r="F9704" t="s">
        <v>22</v>
      </c>
    </row>
    <row r="9705" spans="1:6" x14ac:dyDescent="0.45">
      <c r="A9705" t="s">
        <v>36</v>
      </c>
      <c r="B9705">
        <v>2016</v>
      </c>
      <c r="C9705" t="s">
        <v>16</v>
      </c>
      <c r="D9705" t="s">
        <v>7</v>
      </c>
      <c r="E9705">
        <v>0</v>
      </c>
      <c r="F9705" t="s">
        <v>22</v>
      </c>
    </row>
    <row r="9706" spans="1:6" x14ac:dyDescent="0.45">
      <c r="A9706" t="s">
        <v>36</v>
      </c>
      <c r="B9706">
        <v>2016</v>
      </c>
      <c r="C9706" t="s">
        <v>17</v>
      </c>
      <c r="D9706" t="s">
        <v>8</v>
      </c>
      <c r="E9706">
        <v>0</v>
      </c>
      <c r="F9706" t="s">
        <v>22</v>
      </c>
    </row>
    <row r="9707" spans="1:6" x14ac:dyDescent="0.45">
      <c r="A9707" t="s">
        <v>36</v>
      </c>
      <c r="B9707">
        <v>2016</v>
      </c>
      <c r="C9707" t="s">
        <v>18</v>
      </c>
      <c r="D9707" t="s">
        <v>9</v>
      </c>
      <c r="E9707">
        <v>962.36807114754083</v>
      </c>
      <c r="F9707" t="s">
        <v>22</v>
      </c>
    </row>
    <row r="9708" spans="1:6" x14ac:dyDescent="0.45">
      <c r="A9708" t="s">
        <v>36</v>
      </c>
      <c r="B9708">
        <v>2016</v>
      </c>
      <c r="C9708" t="s">
        <v>18</v>
      </c>
      <c r="D9708" t="s">
        <v>10</v>
      </c>
      <c r="E9708">
        <v>300.80461377049176</v>
      </c>
      <c r="F9708" t="s">
        <v>22</v>
      </c>
    </row>
    <row r="9709" spans="1:6" x14ac:dyDescent="0.45">
      <c r="A9709" t="s">
        <v>36</v>
      </c>
      <c r="B9709">
        <v>2016</v>
      </c>
      <c r="C9709" t="s">
        <v>18</v>
      </c>
      <c r="D9709" t="s">
        <v>19</v>
      </c>
      <c r="E9709">
        <v>2.2582928961748632</v>
      </c>
      <c r="F9709" t="s">
        <v>23</v>
      </c>
    </row>
    <row r="9710" spans="1:6" x14ac:dyDescent="0.45">
      <c r="A9710" t="s">
        <v>36</v>
      </c>
      <c r="B9710">
        <v>2017</v>
      </c>
      <c r="C9710" t="s">
        <v>15</v>
      </c>
      <c r="D9710" t="s">
        <v>0</v>
      </c>
      <c r="E9710">
        <v>1182.9478201126335</v>
      </c>
      <c r="F9710" t="s">
        <v>22</v>
      </c>
    </row>
    <row r="9711" spans="1:6" x14ac:dyDescent="0.45">
      <c r="A9711" t="s">
        <v>36</v>
      </c>
      <c r="B9711">
        <v>2017</v>
      </c>
      <c r="C9711" t="s">
        <v>15</v>
      </c>
      <c r="D9711" t="s">
        <v>1</v>
      </c>
      <c r="E9711">
        <v>128.61029528158295</v>
      </c>
      <c r="F9711" t="s">
        <v>22</v>
      </c>
    </row>
    <row r="9712" spans="1:6" x14ac:dyDescent="0.45">
      <c r="A9712" t="s">
        <v>36</v>
      </c>
      <c r="B9712">
        <v>2017</v>
      </c>
      <c r="C9712" t="s">
        <v>15</v>
      </c>
      <c r="D9712" t="s">
        <v>2</v>
      </c>
      <c r="E9712">
        <v>15.325576864535767</v>
      </c>
      <c r="F9712" t="s">
        <v>22</v>
      </c>
    </row>
    <row r="9713" spans="1:6" x14ac:dyDescent="0.45">
      <c r="A9713" t="s">
        <v>36</v>
      </c>
      <c r="B9713">
        <v>2017</v>
      </c>
      <c r="C9713" t="s">
        <v>15</v>
      </c>
      <c r="D9713" t="s">
        <v>3</v>
      </c>
      <c r="E9713">
        <v>0.79915628614916268</v>
      </c>
      <c r="F9713" t="s">
        <v>22</v>
      </c>
    </row>
    <row r="9714" spans="1:6" x14ac:dyDescent="0.45">
      <c r="A9714" t="s">
        <v>36</v>
      </c>
      <c r="B9714">
        <v>2017</v>
      </c>
      <c r="C9714" t="s">
        <v>15</v>
      </c>
      <c r="D9714" t="s">
        <v>4</v>
      </c>
      <c r="E9714">
        <v>0.24589345509893451</v>
      </c>
      <c r="F9714" t="s">
        <v>22</v>
      </c>
    </row>
    <row r="9715" spans="1:6" x14ac:dyDescent="0.45">
      <c r="A9715" t="s">
        <v>36</v>
      </c>
      <c r="B9715">
        <v>2017</v>
      </c>
      <c r="C9715" t="s">
        <v>5</v>
      </c>
      <c r="D9715" t="s">
        <v>5</v>
      </c>
      <c r="E9715">
        <v>1327.9287420000005</v>
      </c>
      <c r="F9715" t="s">
        <v>22</v>
      </c>
    </row>
    <row r="9716" spans="1:6" x14ac:dyDescent="0.45">
      <c r="A9716" t="s">
        <v>36</v>
      </c>
      <c r="B9716">
        <v>2017</v>
      </c>
      <c r="C9716" t="s">
        <v>16</v>
      </c>
      <c r="D9716" t="s">
        <v>6</v>
      </c>
      <c r="E9716">
        <v>0</v>
      </c>
      <c r="F9716" t="s">
        <v>22</v>
      </c>
    </row>
    <row r="9717" spans="1:6" x14ac:dyDescent="0.45">
      <c r="A9717" t="s">
        <v>36</v>
      </c>
      <c r="B9717">
        <v>2017</v>
      </c>
      <c r="C9717" t="s">
        <v>16</v>
      </c>
      <c r="D9717" t="s">
        <v>7</v>
      </c>
      <c r="E9717">
        <v>0</v>
      </c>
      <c r="F9717" t="s">
        <v>22</v>
      </c>
    </row>
    <row r="9718" spans="1:6" x14ac:dyDescent="0.45">
      <c r="A9718" t="s">
        <v>36</v>
      </c>
      <c r="B9718">
        <v>2017</v>
      </c>
      <c r="C9718" t="s">
        <v>17</v>
      </c>
      <c r="D9718" t="s">
        <v>8</v>
      </c>
      <c r="E9718">
        <v>0</v>
      </c>
      <c r="F9718" t="s">
        <v>22</v>
      </c>
    </row>
    <row r="9719" spans="1:6" x14ac:dyDescent="0.45">
      <c r="A9719" t="s">
        <v>36</v>
      </c>
      <c r="B9719">
        <v>2017</v>
      </c>
      <c r="C9719" t="s">
        <v>18</v>
      </c>
      <c r="D9719" t="s">
        <v>9</v>
      </c>
      <c r="E9719">
        <v>924.79867560000002</v>
      </c>
      <c r="F9719" t="s">
        <v>22</v>
      </c>
    </row>
    <row r="9720" spans="1:6" x14ac:dyDescent="0.45">
      <c r="A9720" t="s">
        <v>36</v>
      </c>
      <c r="B9720">
        <v>2017</v>
      </c>
      <c r="C9720" t="s">
        <v>18</v>
      </c>
      <c r="D9720" t="s">
        <v>10</v>
      </c>
      <c r="E9720">
        <v>403.13006639999992</v>
      </c>
      <c r="F9720" t="s">
        <v>22</v>
      </c>
    </row>
    <row r="9721" spans="1:6" x14ac:dyDescent="0.45">
      <c r="A9721" t="s">
        <v>36</v>
      </c>
      <c r="B9721">
        <v>2017</v>
      </c>
      <c r="C9721" t="s">
        <v>18</v>
      </c>
      <c r="D9721" t="s">
        <v>19</v>
      </c>
      <c r="E9721">
        <v>3.0265019999999998</v>
      </c>
      <c r="F9721" t="s">
        <v>23</v>
      </c>
    </row>
    <row r="9722" spans="1:6" x14ac:dyDescent="0.45">
      <c r="A9722" t="s">
        <v>36</v>
      </c>
      <c r="B9722">
        <v>2018</v>
      </c>
      <c r="C9722" t="s">
        <v>15</v>
      </c>
      <c r="D9722" t="s">
        <v>0</v>
      </c>
      <c r="E9722">
        <v>1198.1486574036901</v>
      </c>
      <c r="F9722" t="s">
        <v>22</v>
      </c>
    </row>
    <row r="9723" spans="1:6" x14ac:dyDescent="0.45">
      <c r="A9723" t="s">
        <v>36</v>
      </c>
      <c r="B9723">
        <v>2018</v>
      </c>
      <c r="C9723" t="s">
        <v>15</v>
      </c>
      <c r="D9723" t="s">
        <v>1</v>
      </c>
      <c r="E9723">
        <v>132.93214003044139</v>
      </c>
      <c r="F9723" t="s">
        <v>22</v>
      </c>
    </row>
    <row r="9724" spans="1:6" x14ac:dyDescent="0.45">
      <c r="A9724" t="s">
        <v>36</v>
      </c>
      <c r="B9724">
        <v>2018</v>
      </c>
      <c r="C9724" t="s">
        <v>15</v>
      </c>
      <c r="D9724" t="s">
        <v>2</v>
      </c>
      <c r="E9724">
        <v>15.392395738203955</v>
      </c>
      <c r="F9724" t="s">
        <v>22</v>
      </c>
    </row>
    <row r="9725" spans="1:6" x14ac:dyDescent="0.45">
      <c r="A9725" t="s">
        <v>36</v>
      </c>
      <c r="B9725">
        <v>2018</v>
      </c>
      <c r="C9725" t="s">
        <v>15</v>
      </c>
      <c r="D9725" t="s">
        <v>3</v>
      </c>
      <c r="E9725">
        <v>0.28598477929984778</v>
      </c>
      <c r="F9725" t="s">
        <v>22</v>
      </c>
    </row>
    <row r="9726" spans="1:6" x14ac:dyDescent="0.45">
      <c r="A9726" t="s">
        <v>36</v>
      </c>
      <c r="B9726">
        <v>2018</v>
      </c>
      <c r="C9726" t="s">
        <v>15</v>
      </c>
      <c r="D9726" t="s">
        <v>4</v>
      </c>
      <c r="E9726">
        <v>0.38754946727549466</v>
      </c>
      <c r="F9726" t="s">
        <v>22</v>
      </c>
    </row>
    <row r="9727" spans="1:6" x14ac:dyDescent="0.45">
      <c r="A9727" t="s">
        <v>36</v>
      </c>
      <c r="B9727">
        <v>2018</v>
      </c>
      <c r="C9727" t="s">
        <v>5</v>
      </c>
      <c r="D9727" t="s">
        <v>5</v>
      </c>
      <c r="E9727">
        <v>1347.1467274189108</v>
      </c>
      <c r="F9727" t="s">
        <v>22</v>
      </c>
    </row>
    <row r="9728" spans="1:6" x14ac:dyDescent="0.45">
      <c r="A9728" t="s">
        <v>36</v>
      </c>
      <c r="B9728">
        <v>2018</v>
      </c>
      <c r="C9728" t="s">
        <v>16</v>
      </c>
      <c r="D9728" t="s">
        <v>6</v>
      </c>
      <c r="E9728">
        <v>0</v>
      </c>
      <c r="F9728" t="s">
        <v>22</v>
      </c>
    </row>
    <row r="9729" spans="1:6" x14ac:dyDescent="0.45">
      <c r="A9729" t="s">
        <v>36</v>
      </c>
      <c r="B9729">
        <v>2018</v>
      </c>
      <c r="C9729" t="s">
        <v>16</v>
      </c>
      <c r="D9729" t="s">
        <v>7</v>
      </c>
      <c r="E9729">
        <v>0</v>
      </c>
      <c r="F9729" t="s">
        <v>22</v>
      </c>
    </row>
    <row r="9730" spans="1:6" x14ac:dyDescent="0.45">
      <c r="A9730" t="s">
        <v>36</v>
      </c>
      <c r="B9730">
        <v>2018</v>
      </c>
      <c r="C9730" t="s">
        <v>17</v>
      </c>
      <c r="D9730" t="s">
        <v>8</v>
      </c>
      <c r="E9730">
        <v>8.0182648401825318E-3</v>
      </c>
      <c r="F9730" t="s">
        <v>22</v>
      </c>
    </row>
    <row r="9731" spans="1:6" x14ac:dyDescent="0.45">
      <c r="A9731" t="s">
        <v>36</v>
      </c>
      <c r="B9731">
        <v>2018</v>
      </c>
      <c r="C9731" t="s">
        <v>18</v>
      </c>
      <c r="D9731" t="s">
        <v>9</v>
      </c>
      <c r="E9731">
        <v>918.90923759999987</v>
      </c>
      <c r="F9731" t="s">
        <v>22</v>
      </c>
    </row>
    <row r="9732" spans="1:6" x14ac:dyDescent="0.45">
      <c r="A9732" t="s">
        <v>36</v>
      </c>
      <c r="B9732">
        <v>2018</v>
      </c>
      <c r="C9732" t="s">
        <v>18</v>
      </c>
      <c r="D9732" t="s">
        <v>10</v>
      </c>
      <c r="E9732">
        <v>428.3145899999999</v>
      </c>
      <c r="F9732" t="s">
        <v>22</v>
      </c>
    </row>
    <row r="9733" spans="1:6" x14ac:dyDescent="0.45">
      <c r="A9733" t="s">
        <v>36</v>
      </c>
      <c r="B9733">
        <v>2018</v>
      </c>
      <c r="C9733" t="s">
        <v>18</v>
      </c>
      <c r="D9733" t="s">
        <v>19</v>
      </c>
      <c r="E9733">
        <v>3.2155749999999999</v>
      </c>
      <c r="F9733" t="s">
        <v>23</v>
      </c>
    </row>
    <row r="9734" spans="1:6" x14ac:dyDescent="0.45">
      <c r="A9734" t="s">
        <v>36</v>
      </c>
      <c r="B9734">
        <v>2019</v>
      </c>
      <c r="C9734" t="s">
        <v>15</v>
      </c>
      <c r="D9734" t="s">
        <v>0</v>
      </c>
      <c r="E9734">
        <v>1187.3780250381378</v>
      </c>
      <c r="F9734" t="s">
        <v>22</v>
      </c>
    </row>
    <row r="9735" spans="1:6" x14ac:dyDescent="0.45">
      <c r="A9735" t="s">
        <v>36</v>
      </c>
      <c r="B9735">
        <v>2019</v>
      </c>
      <c r="C9735" t="s">
        <v>15</v>
      </c>
      <c r="D9735" t="s">
        <v>1</v>
      </c>
      <c r="E9735">
        <v>133.27959817351598</v>
      </c>
      <c r="F9735" t="s">
        <v>22</v>
      </c>
    </row>
    <row r="9736" spans="1:6" x14ac:dyDescent="0.45">
      <c r="A9736" t="s">
        <v>36</v>
      </c>
      <c r="B9736">
        <v>2019</v>
      </c>
      <c r="C9736" t="s">
        <v>15</v>
      </c>
      <c r="D9736" t="s">
        <v>2</v>
      </c>
      <c r="E9736">
        <v>15.379031963470318</v>
      </c>
      <c r="F9736" t="s">
        <v>22</v>
      </c>
    </row>
    <row r="9737" spans="1:6" x14ac:dyDescent="0.45">
      <c r="A9737" t="s">
        <v>36</v>
      </c>
      <c r="B9737">
        <v>2019</v>
      </c>
      <c r="C9737" t="s">
        <v>15</v>
      </c>
      <c r="D9737" t="s">
        <v>3</v>
      </c>
      <c r="E9737">
        <v>0.3925637595129377</v>
      </c>
      <c r="F9737" t="s">
        <v>22</v>
      </c>
    </row>
    <row r="9738" spans="1:6" x14ac:dyDescent="0.45">
      <c r="A9738" t="s">
        <v>36</v>
      </c>
      <c r="B9738">
        <v>2019</v>
      </c>
      <c r="C9738" t="s">
        <v>15</v>
      </c>
      <c r="D9738" t="s">
        <v>4</v>
      </c>
      <c r="E9738">
        <v>0.35814916286149157</v>
      </c>
      <c r="F9738" t="s">
        <v>22</v>
      </c>
    </row>
    <row r="9739" spans="1:6" x14ac:dyDescent="0.45">
      <c r="A9739" t="s">
        <v>36</v>
      </c>
      <c r="B9739">
        <v>2019</v>
      </c>
      <c r="C9739" t="s">
        <v>5</v>
      </c>
      <c r="D9739" t="s">
        <v>5</v>
      </c>
      <c r="E9739">
        <v>1336.7873680974988</v>
      </c>
      <c r="F9739" t="s">
        <v>22</v>
      </c>
    </row>
    <row r="9740" spans="1:6" x14ac:dyDescent="0.45">
      <c r="A9740" t="s">
        <v>36</v>
      </c>
      <c r="B9740">
        <v>2019</v>
      </c>
      <c r="C9740" t="s">
        <v>16</v>
      </c>
      <c r="D9740" t="s">
        <v>6</v>
      </c>
      <c r="E9740">
        <v>0</v>
      </c>
      <c r="F9740" t="s">
        <v>22</v>
      </c>
    </row>
    <row r="9741" spans="1:6" x14ac:dyDescent="0.45">
      <c r="A9741" t="s">
        <v>36</v>
      </c>
      <c r="B9741">
        <v>2019</v>
      </c>
      <c r="C9741" t="s">
        <v>16</v>
      </c>
      <c r="D9741" t="s">
        <v>7</v>
      </c>
      <c r="E9741">
        <v>0</v>
      </c>
      <c r="F9741" t="s">
        <v>22</v>
      </c>
    </row>
    <row r="9742" spans="1:6" x14ac:dyDescent="0.45">
      <c r="A9742" t="s">
        <v>36</v>
      </c>
      <c r="B9742">
        <v>2019</v>
      </c>
      <c r="C9742" t="s">
        <v>17</v>
      </c>
      <c r="D9742" t="s">
        <v>8</v>
      </c>
      <c r="E9742">
        <v>-1.0691019786910338E-2</v>
      </c>
      <c r="F9742" t="s">
        <v>22</v>
      </c>
    </row>
    <row r="9743" spans="1:6" x14ac:dyDescent="0.45">
      <c r="A9743" t="s">
        <v>36</v>
      </c>
      <c r="B9743">
        <v>2019</v>
      </c>
      <c r="C9743" t="s">
        <v>18</v>
      </c>
      <c r="D9743" t="s">
        <v>9</v>
      </c>
      <c r="E9743">
        <v>850.36624919999986</v>
      </c>
      <c r="F9743" t="s">
        <v>22</v>
      </c>
    </row>
    <row r="9744" spans="1:6" x14ac:dyDescent="0.45">
      <c r="A9744" t="s">
        <v>36</v>
      </c>
      <c r="B9744">
        <v>2019</v>
      </c>
      <c r="C9744" t="s">
        <v>18</v>
      </c>
      <c r="D9744" t="s">
        <v>10</v>
      </c>
      <c r="E9744">
        <v>486.49275360000001</v>
      </c>
      <c r="F9744" t="s">
        <v>22</v>
      </c>
    </row>
    <row r="9745" spans="1:6" x14ac:dyDescent="0.45">
      <c r="A9745" t="s">
        <v>36</v>
      </c>
      <c r="B9745">
        <v>2019</v>
      </c>
      <c r="C9745" t="s">
        <v>18</v>
      </c>
      <c r="D9745" t="s">
        <v>19</v>
      </c>
      <c r="E9745">
        <v>3.6523479999999999</v>
      </c>
      <c r="F9745" t="s">
        <v>23</v>
      </c>
    </row>
    <row r="9746" spans="1:6" x14ac:dyDescent="0.45">
      <c r="A9746" t="s">
        <v>36</v>
      </c>
      <c r="B9746">
        <v>2020</v>
      </c>
      <c r="C9746" t="s">
        <v>15</v>
      </c>
      <c r="D9746" t="s">
        <v>0</v>
      </c>
      <c r="E9746">
        <v>1267.7696346361072</v>
      </c>
      <c r="F9746" t="s">
        <v>22</v>
      </c>
    </row>
    <row r="9747" spans="1:6" x14ac:dyDescent="0.45">
      <c r="A9747" t="s">
        <v>36</v>
      </c>
      <c r="B9747">
        <v>2020</v>
      </c>
      <c r="C9747" t="s">
        <v>15</v>
      </c>
      <c r="D9747" t="s">
        <v>1</v>
      </c>
      <c r="E9747">
        <v>148.33242258652095</v>
      </c>
      <c r="F9747" t="s">
        <v>22</v>
      </c>
    </row>
    <row r="9748" spans="1:6" x14ac:dyDescent="0.45">
      <c r="A9748" t="s">
        <v>36</v>
      </c>
      <c r="B9748">
        <v>2020</v>
      </c>
      <c r="C9748" t="s">
        <v>15</v>
      </c>
      <c r="D9748" t="s">
        <v>2</v>
      </c>
      <c r="E9748">
        <v>15.710176077717062</v>
      </c>
      <c r="F9748" t="s">
        <v>22</v>
      </c>
    </row>
    <row r="9749" spans="1:6" x14ac:dyDescent="0.45">
      <c r="A9749" t="s">
        <v>36</v>
      </c>
      <c r="B9749">
        <v>2020</v>
      </c>
      <c r="C9749" t="s">
        <v>15</v>
      </c>
      <c r="D9749" t="s">
        <v>3</v>
      </c>
      <c r="E9749">
        <v>0.19724347298117784</v>
      </c>
      <c r="F9749" t="s">
        <v>22</v>
      </c>
    </row>
    <row r="9750" spans="1:6" x14ac:dyDescent="0.45">
      <c r="A9750" t="s">
        <v>36</v>
      </c>
      <c r="B9750">
        <v>2020</v>
      </c>
      <c r="C9750" t="s">
        <v>15</v>
      </c>
      <c r="D9750" t="s">
        <v>4</v>
      </c>
      <c r="E9750">
        <v>0.30386156648451729</v>
      </c>
      <c r="F9750" t="s">
        <v>22</v>
      </c>
    </row>
    <row r="9751" spans="1:6" x14ac:dyDescent="0.45">
      <c r="A9751" t="s">
        <v>36</v>
      </c>
      <c r="B9751">
        <v>2020</v>
      </c>
      <c r="C9751" t="s">
        <v>5</v>
      </c>
      <c r="D9751" t="s">
        <v>5</v>
      </c>
      <c r="E9751">
        <v>1432.313338339811</v>
      </c>
      <c r="F9751" t="s">
        <v>22</v>
      </c>
    </row>
    <row r="9752" spans="1:6" x14ac:dyDescent="0.45">
      <c r="A9752" t="s">
        <v>36</v>
      </c>
      <c r="B9752">
        <v>2020</v>
      </c>
      <c r="C9752" t="s">
        <v>16</v>
      </c>
      <c r="D9752" t="s">
        <v>6</v>
      </c>
      <c r="E9752">
        <v>0</v>
      </c>
      <c r="F9752" t="s">
        <v>22</v>
      </c>
    </row>
    <row r="9753" spans="1:6" x14ac:dyDescent="0.45">
      <c r="A9753" t="s">
        <v>36</v>
      </c>
      <c r="B9753">
        <v>2020</v>
      </c>
      <c r="C9753" t="s">
        <v>16</v>
      </c>
      <c r="D9753" t="s">
        <v>7</v>
      </c>
      <c r="E9753">
        <v>0</v>
      </c>
      <c r="F9753" t="s">
        <v>22</v>
      </c>
    </row>
    <row r="9754" spans="1:6" x14ac:dyDescent="0.45">
      <c r="A9754" t="s">
        <v>36</v>
      </c>
      <c r="B9754">
        <v>2020</v>
      </c>
      <c r="C9754" t="s">
        <v>17</v>
      </c>
      <c r="D9754" t="s">
        <v>8</v>
      </c>
      <c r="E9754">
        <v>8.6535918357162345E-3</v>
      </c>
      <c r="F9754" t="s">
        <v>22</v>
      </c>
    </row>
    <row r="9755" spans="1:6" x14ac:dyDescent="0.45">
      <c r="A9755" t="s">
        <v>36</v>
      </c>
      <c r="B9755">
        <v>2020</v>
      </c>
      <c r="C9755" t="s">
        <v>18</v>
      </c>
      <c r="D9755" t="s">
        <v>9</v>
      </c>
      <c r="E9755">
        <v>874.32778062295051</v>
      </c>
      <c r="F9755" t="s">
        <v>22</v>
      </c>
    </row>
    <row r="9756" spans="1:6" x14ac:dyDescent="0.45">
      <c r="A9756" t="s">
        <v>36</v>
      </c>
      <c r="B9756">
        <v>2020</v>
      </c>
      <c r="C9756" t="s">
        <v>18</v>
      </c>
      <c r="D9756" t="s">
        <v>10</v>
      </c>
      <c r="E9756">
        <v>559.69865183606544</v>
      </c>
      <c r="F9756" t="s">
        <v>22</v>
      </c>
    </row>
    <row r="9757" spans="1:6" x14ac:dyDescent="0.45">
      <c r="A9757" t="s">
        <v>36</v>
      </c>
      <c r="B9757">
        <v>2020</v>
      </c>
      <c r="C9757" t="s">
        <v>18</v>
      </c>
      <c r="D9757" t="s">
        <v>19</v>
      </c>
      <c r="E9757">
        <v>4.2019418306010925</v>
      </c>
      <c r="F9757" t="s">
        <v>23</v>
      </c>
    </row>
    <row r="9758" spans="1:6" x14ac:dyDescent="0.45">
      <c r="A9758" t="s">
        <v>36</v>
      </c>
      <c r="B9758">
        <v>2021</v>
      </c>
      <c r="C9758" t="s">
        <v>15</v>
      </c>
      <c r="D9758" t="s">
        <v>0</v>
      </c>
      <c r="E9758">
        <v>1276.1249091972604</v>
      </c>
      <c r="F9758" t="s">
        <v>22</v>
      </c>
    </row>
    <row r="9759" spans="1:6" x14ac:dyDescent="0.45">
      <c r="A9759" t="s">
        <v>36</v>
      </c>
      <c r="B9759">
        <v>2021</v>
      </c>
      <c r="C9759" t="s">
        <v>15</v>
      </c>
      <c r="D9759" t="s">
        <v>1</v>
      </c>
      <c r="E9759">
        <v>156.91744292237442</v>
      </c>
      <c r="F9759" t="s">
        <v>22</v>
      </c>
    </row>
    <row r="9760" spans="1:6" x14ac:dyDescent="0.45">
      <c r="A9760" t="s">
        <v>36</v>
      </c>
      <c r="B9760">
        <v>2021</v>
      </c>
      <c r="C9760" t="s">
        <v>15</v>
      </c>
      <c r="D9760" t="s">
        <v>2</v>
      </c>
      <c r="E9760">
        <v>17.851330289193303</v>
      </c>
      <c r="F9760" t="s">
        <v>22</v>
      </c>
    </row>
    <row r="9761" spans="1:6" x14ac:dyDescent="0.45">
      <c r="A9761" t="s">
        <v>36</v>
      </c>
      <c r="B9761">
        <v>2021</v>
      </c>
      <c r="C9761" t="s">
        <v>15</v>
      </c>
      <c r="D9761" t="s">
        <v>3</v>
      </c>
      <c r="E9761">
        <v>6.7234723287671239</v>
      </c>
      <c r="F9761" t="s">
        <v>22</v>
      </c>
    </row>
    <row r="9762" spans="1:6" x14ac:dyDescent="0.45">
      <c r="A9762" t="s">
        <v>36</v>
      </c>
      <c r="B9762">
        <v>2021</v>
      </c>
      <c r="C9762" t="s">
        <v>15</v>
      </c>
      <c r="D9762" t="s">
        <v>4</v>
      </c>
      <c r="E9762">
        <v>0.31003957382039571</v>
      </c>
      <c r="F9762" t="s">
        <v>22</v>
      </c>
    </row>
    <row r="9763" spans="1:6" x14ac:dyDescent="0.45">
      <c r="A9763" t="s">
        <v>36</v>
      </c>
      <c r="B9763">
        <v>2021</v>
      </c>
      <c r="C9763" t="s">
        <v>5</v>
      </c>
      <c r="D9763" t="s">
        <v>5</v>
      </c>
      <c r="E9763">
        <v>1457.9271943114161</v>
      </c>
      <c r="F9763" t="s">
        <v>22</v>
      </c>
    </row>
    <row r="9764" spans="1:6" x14ac:dyDescent="0.45">
      <c r="A9764" t="s">
        <v>36</v>
      </c>
      <c r="B9764">
        <v>2021</v>
      </c>
      <c r="C9764" t="s">
        <v>16</v>
      </c>
      <c r="D9764" t="s">
        <v>6</v>
      </c>
      <c r="E9764">
        <v>0</v>
      </c>
      <c r="F9764" t="s">
        <v>22</v>
      </c>
    </row>
    <row r="9765" spans="1:6" x14ac:dyDescent="0.45">
      <c r="A9765" t="s">
        <v>36</v>
      </c>
      <c r="B9765">
        <v>2021</v>
      </c>
      <c r="C9765" t="s">
        <v>16</v>
      </c>
      <c r="D9765" t="s">
        <v>7</v>
      </c>
      <c r="E9765">
        <v>0</v>
      </c>
      <c r="F9765" t="s">
        <v>22</v>
      </c>
    </row>
    <row r="9766" spans="1:6" x14ac:dyDescent="0.45">
      <c r="A9766" t="s">
        <v>36</v>
      </c>
      <c r="B9766">
        <v>2021</v>
      </c>
      <c r="C9766" t="s">
        <v>17</v>
      </c>
      <c r="D9766" t="s">
        <v>8</v>
      </c>
      <c r="E9766">
        <v>0.15769254185693038</v>
      </c>
      <c r="F9766" t="s">
        <v>22</v>
      </c>
    </row>
    <row r="9767" spans="1:6" x14ac:dyDescent="0.45">
      <c r="A9767" t="s">
        <v>36</v>
      </c>
      <c r="B9767">
        <v>2021</v>
      </c>
      <c r="C9767" t="s">
        <v>18</v>
      </c>
      <c r="D9767" t="s">
        <v>9</v>
      </c>
      <c r="E9767">
        <v>954.85285799999986</v>
      </c>
      <c r="F9767" t="s">
        <v>22</v>
      </c>
    </row>
    <row r="9768" spans="1:6" x14ac:dyDescent="0.45">
      <c r="A9768" t="s">
        <v>36</v>
      </c>
      <c r="B9768">
        <v>2021</v>
      </c>
      <c r="C9768" t="s">
        <v>18</v>
      </c>
      <c r="D9768" t="s">
        <v>10</v>
      </c>
      <c r="E9768">
        <v>502.16320080000003</v>
      </c>
      <c r="F9768" t="s">
        <v>22</v>
      </c>
    </row>
    <row r="9769" spans="1:6" x14ac:dyDescent="0.45">
      <c r="A9769" t="s">
        <v>36</v>
      </c>
      <c r="B9769">
        <v>2021</v>
      </c>
      <c r="C9769" t="s">
        <v>18</v>
      </c>
      <c r="D9769" t="s">
        <v>19</v>
      </c>
      <c r="E9769">
        <v>3.7699940000000001</v>
      </c>
      <c r="F9769" t="s">
        <v>23</v>
      </c>
    </row>
    <row r="9770" spans="1:6" x14ac:dyDescent="0.45">
      <c r="A9770" t="s">
        <v>36</v>
      </c>
      <c r="B9770">
        <v>2022</v>
      </c>
      <c r="C9770" t="s">
        <v>15</v>
      </c>
      <c r="D9770" t="s">
        <v>0</v>
      </c>
      <c r="E9770">
        <v>1201.2798599695586</v>
      </c>
      <c r="F9770" t="s">
        <v>22</v>
      </c>
    </row>
    <row r="9771" spans="1:6" x14ac:dyDescent="0.45">
      <c r="A9771" t="s">
        <v>36</v>
      </c>
      <c r="B9771">
        <v>2022</v>
      </c>
      <c r="C9771" t="s">
        <v>15</v>
      </c>
      <c r="D9771" t="s">
        <v>1</v>
      </c>
      <c r="E9771">
        <v>153.72350076103501</v>
      </c>
      <c r="F9771" t="s">
        <v>22</v>
      </c>
    </row>
    <row r="9772" spans="1:6" x14ac:dyDescent="0.45">
      <c r="A9772" t="s">
        <v>36</v>
      </c>
      <c r="B9772">
        <v>2022</v>
      </c>
      <c r="C9772" t="s">
        <v>15</v>
      </c>
      <c r="D9772" t="s">
        <v>2</v>
      </c>
      <c r="E9772">
        <v>20.847488584474888</v>
      </c>
      <c r="F9772" t="s">
        <v>22</v>
      </c>
    </row>
    <row r="9773" spans="1:6" x14ac:dyDescent="0.45">
      <c r="A9773" t="s">
        <v>36</v>
      </c>
      <c r="B9773">
        <v>2022</v>
      </c>
      <c r="C9773" t="s">
        <v>15</v>
      </c>
      <c r="D9773" t="s">
        <v>3</v>
      </c>
      <c r="E9773">
        <v>2.5461852815829524</v>
      </c>
      <c r="F9773" t="s">
        <v>22</v>
      </c>
    </row>
    <row r="9774" spans="1:6" x14ac:dyDescent="0.45">
      <c r="A9774" t="s">
        <v>36</v>
      </c>
      <c r="B9774">
        <v>2022</v>
      </c>
      <c r="C9774" t="s">
        <v>15</v>
      </c>
      <c r="D9774" t="s">
        <v>4</v>
      </c>
      <c r="E9774">
        <v>0.32073059360730599</v>
      </c>
      <c r="F9774" t="s">
        <v>22</v>
      </c>
    </row>
    <row r="9775" spans="1:6" x14ac:dyDescent="0.45">
      <c r="A9775" t="s">
        <v>36</v>
      </c>
      <c r="B9775">
        <v>2022</v>
      </c>
      <c r="C9775" t="s">
        <v>5</v>
      </c>
      <c r="D9775" t="s">
        <v>5</v>
      </c>
      <c r="E9775">
        <v>1378.7177651902589</v>
      </c>
      <c r="F9775" t="s">
        <v>22</v>
      </c>
    </row>
    <row r="9776" spans="1:6" x14ac:dyDescent="0.45">
      <c r="A9776" t="s">
        <v>36</v>
      </c>
      <c r="B9776">
        <v>2022</v>
      </c>
      <c r="C9776" t="s">
        <v>16</v>
      </c>
      <c r="D9776" t="s">
        <v>6</v>
      </c>
      <c r="E9776">
        <v>0</v>
      </c>
      <c r="F9776" t="s">
        <v>22</v>
      </c>
    </row>
    <row r="9777" spans="1:6" x14ac:dyDescent="0.45">
      <c r="A9777" t="s">
        <v>36</v>
      </c>
      <c r="B9777">
        <v>2022</v>
      </c>
      <c r="C9777" t="s">
        <v>16</v>
      </c>
      <c r="D9777" t="s">
        <v>7</v>
      </c>
      <c r="E9777">
        <v>0</v>
      </c>
      <c r="F9777" t="s">
        <v>22</v>
      </c>
    </row>
    <row r="9778" spans="1:6" x14ac:dyDescent="0.45">
      <c r="A9778" t="s">
        <v>36</v>
      </c>
      <c r="B9778">
        <v>2022</v>
      </c>
      <c r="C9778" t="s">
        <v>17</v>
      </c>
      <c r="D9778" t="s">
        <v>8</v>
      </c>
      <c r="E9778">
        <v>-8.5138508371384924E-2</v>
      </c>
      <c r="F9778" t="s">
        <v>22</v>
      </c>
    </row>
    <row r="9779" spans="1:6" x14ac:dyDescent="0.45">
      <c r="A9779" t="s">
        <v>36</v>
      </c>
      <c r="B9779">
        <v>2022</v>
      </c>
      <c r="C9779" t="s">
        <v>18</v>
      </c>
      <c r="D9779" t="s">
        <v>9</v>
      </c>
      <c r="E9779">
        <v>856.32202080000002</v>
      </c>
      <c r="F9779" t="s">
        <v>22</v>
      </c>
    </row>
    <row r="9780" spans="1:6" x14ac:dyDescent="0.45">
      <c r="A9780" t="s">
        <v>36</v>
      </c>
      <c r="B9780">
        <v>2022</v>
      </c>
      <c r="C9780" t="s">
        <v>18</v>
      </c>
      <c r="D9780" t="s">
        <v>10</v>
      </c>
      <c r="E9780">
        <v>522.95318999999995</v>
      </c>
      <c r="F9780" t="s">
        <v>22</v>
      </c>
    </row>
    <row r="9781" spans="1:6" x14ac:dyDescent="0.45">
      <c r="A9781" t="s">
        <v>36</v>
      </c>
      <c r="B9781">
        <v>2022</v>
      </c>
      <c r="C9781" t="s">
        <v>18</v>
      </c>
      <c r="D9781" t="s">
        <v>19</v>
      </c>
      <c r="E9781">
        <v>3.926075</v>
      </c>
      <c r="F9781" t="s">
        <v>23</v>
      </c>
    </row>
    <row r="9782" spans="1:6" x14ac:dyDescent="0.45">
      <c r="A9782" t="s">
        <v>36</v>
      </c>
      <c r="B9782">
        <v>2023</v>
      </c>
      <c r="C9782" t="s">
        <v>15</v>
      </c>
      <c r="D9782" t="s">
        <v>0</v>
      </c>
      <c r="E9782">
        <v>1164.4853732812719</v>
      </c>
      <c r="F9782" t="s">
        <v>22</v>
      </c>
    </row>
    <row r="9783" spans="1:6" x14ac:dyDescent="0.45">
      <c r="A9783" t="s">
        <v>36</v>
      </c>
      <c r="B9783">
        <v>2023</v>
      </c>
      <c r="C9783" t="s">
        <v>15</v>
      </c>
      <c r="D9783" t="s">
        <v>1</v>
      </c>
      <c r="E9783">
        <v>131.26517115077465</v>
      </c>
      <c r="F9783" t="s">
        <v>22</v>
      </c>
    </row>
    <row r="9784" spans="1:6" x14ac:dyDescent="0.45">
      <c r="A9784" t="s">
        <v>36</v>
      </c>
      <c r="B9784">
        <v>2023</v>
      </c>
      <c r="C9784" t="s">
        <v>15</v>
      </c>
      <c r="D9784" t="s">
        <v>2</v>
      </c>
      <c r="E9784">
        <v>16.38184954727442</v>
      </c>
      <c r="F9784" t="s">
        <v>22</v>
      </c>
    </row>
    <row r="9785" spans="1:6" x14ac:dyDescent="0.45">
      <c r="A9785" t="s">
        <v>36</v>
      </c>
      <c r="B9785">
        <v>2023</v>
      </c>
      <c r="C9785" t="s">
        <v>15</v>
      </c>
      <c r="D9785" t="s">
        <v>3</v>
      </c>
      <c r="E9785">
        <v>15.05784293139337</v>
      </c>
      <c r="F9785" t="s">
        <v>22</v>
      </c>
    </row>
    <row r="9786" spans="1:6" x14ac:dyDescent="0.45">
      <c r="A9786" t="s">
        <v>36</v>
      </c>
      <c r="B9786">
        <v>2023</v>
      </c>
      <c r="C9786" t="s">
        <v>15</v>
      </c>
      <c r="D9786" t="s">
        <v>4</v>
      </c>
      <c r="E9786">
        <v>0</v>
      </c>
      <c r="F9786" t="s">
        <v>22</v>
      </c>
    </row>
    <row r="9787" spans="1:6" x14ac:dyDescent="0.45">
      <c r="A9787" t="s">
        <v>36</v>
      </c>
      <c r="B9787">
        <v>2023</v>
      </c>
      <c r="C9787" t="s">
        <v>5</v>
      </c>
      <c r="D9787" t="s">
        <v>5</v>
      </c>
      <c r="E9787">
        <v>1327.1902369107147</v>
      </c>
      <c r="F9787" t="s">
        <v>22</v>
      </c>
    </row>
    <row r="9788" spans="1:6" x14ac:dyDescent="0.45">
      <c r="A9788" t="s">
        <v>36</v>
      </c>
      <c r="B9788">
        <v>2023</v>
      </c>
      <c r="C9788" t="s">
        <v>16</v>
      </c>
      <c r="D9788" t="s">
        <v>6</v>
      </c>
      <c r="E9788">
        <v>0</v>
      </c>
      <c r="F9788" t="s">
        <v>22</v>
      </c>
    </row>
    <row r="9789" spans="1:6" x14ac:dyDescent="0.45">
      <c r="A9789" t="s">
        <v>36</v>
      </c>
      <c r="B9789">
        <v>2023</v>
      </c>
      <c r="C9789" t="s">
        <v>16</v>
      </c>
      <c r="D9789" t="s">
        <v>7</v>
      </c>
      <c r="E9789">
        <v>0</v>
      </c>
      <c r="F9789" t="s">
        <v>22</v>
      </c>
    </row>
    <row r="9790" spans="1:6" x14ac:dyDescent="0.45">
      <c r="A9790" t="s">
        <v>36</v>
      </c>
      <c r="B9790">
        <v>2023</v>
      </c>
      <c r="C9790" t="s">
        <v>17</v>
      </c>
      <c r="D9790" t="s">
        <v>8</v>
      </c>
      <c r="E9790">
        <v>0</v>
      </c>
      <c r="F9790" t="s">
        <v>22</v>
      </c>
    </row>
    <row r="9791" spans="1:6" x14ac:dyDescent="0.45">
      <c r="A9791" t="s">
        <v>36</v>
      </c>
      <c r="B9791">
        <v>2023</v>
      </c>
      <c r="C9791" t="s">
        <v>18</v>
      </c>
      <c r="D9791" t="s">
        <v>9</v>
      </c>
      <c r="E9791">
        <v>692.32364999999993</v>
      </c>
      <c r="F9791" t="s">
        <v>22</v>
      </c>
    </row>
    <row r="9792" spans="1:6" x14ac:dyDescent="0.45">
      <c r="A9792" t="s">
        <v>36</v>
      </c>
      <c r="B9792">
        <v>2023</v>
      </c>
      <c r="C9792" t="s">
        <v>18</v>
      </c>
      <c r="D9792" t="s">
        <v>10</v>
      </c>
      <c r="E9792">
        <v>673.28883719999988</v>
      </c>
      <c r="F9792" t="s">
        <v>22</v>
      </c>
    </row>
    <row r="9793" spans="1:6" x14ac:dyDescent="0.45">
      <c r="A9793" t="s">
        <v>36</v>
      </c>
      <c r="B9793">
        <v>2023</v>
      </c>
      <c r="C9793" t="s">
        <v>18</v>
      </c>
      <c r="D9793" t="s">
        <v>19</v>
      </c>
      <c r="E9793">
        <v>5.0547209999999998</v>
      </c>
      <c r="F9793" t="s">
        <v>23</v>
      </c>
    </row>
    <row r="9794" spans="1:6" x14ac:dyDescent="0.45">
      <c r="A9794" t="s">
        <v>36</v>
      </c>
      <c r="B9794">
        <v>2024</v>
      </c>
      <c r="C9794" t="s">
        <v>15</v>
      </c>
      <c r="D9794" t="s">
        <v>0</v>
      </c>
      <c r="E9794">
        <v>1193.2818470938871</v>
      </c>
      <c r="F9794" t="s">
        <v>22</v>
      </c>
    </row>
    <row r="9795" spans="1:6" x14ac:dyDescent="0.45">
      <c r="A9795" t="s">
        <v>36</v>
      </c>
      <c r="B9795">
        <v>2024</v>
      </c>
      <c r="C9795" t="s">
        <v>15</v>
      </c>
      <c r="D9795" t="s">
        <v>1</v>
      </c>
      <c r="E9795">
        <v>129.47171907844427</v>
      </c>
      <c r="F9795" t="s">
        <v>22</v>
      </c>
    </row>
    <row r="9796" spans="1:6" x14ac:dyDescent="0.45">
      <c r="A9796" t="s">
        <v>36</v>
      </c>
      <c r="B9796">
        <v>2024</v>
      </c>
      <c r="C9796" t="s">
        <v>15</v>
      </c>
      <c r="D9796" t="s">
        <v>2</v>
      </c>
      <c r="E9796">
        <v>16.747754583822235</v>
      </c>
      <c r="F9796" t="s">
        <v>22</v>
      </c>
    </row>
    <row r="9797" spans="1:6" x14ac:dyDescent="0.45">
      <c r="A9797" t="s">
        <v>36</v>
      </c>
      <c r="B9797">
        <v>2024</v>
      </c>
      <c r="C9797" t="s">
        <v>15</v>
      </c>
      <c r="D9797" t="s">
        <v>3</v>
      </c>
      <c r="E9797">
        <v>61.525154747430491</v>
      </c>
      <c r="F9797" t="s">
        <v>22</v>
      </c>
    </row>
    <row r="9798" spans="1:6" x14ac:dyDescent="0.45">
      <c r="A9798" t="s">
        <v>36</v>
      </c>
      <c r="B9798">
        <v>2024</v>
      </c>
      <c r="C9798" t="s">
        <v>15</v>
      </c>
      <c r="D9798" t="s">
        <v>4</v>
      </c>
      <c r="E9798">
        <v>0</v>
      </c>
      <c r="F9798" t="s">
        <v>22</v>
      </c>
    </row>
    <row r="9799" spans="1:6" x14ac:dyDescent="0.45">
      <c r="A9799" t="s">
        <v>36</v>
      </c>
      <c r="B9799">
        <v>2024</v>
      </c>
      <c r="C9799" t="s">
        <v>5</v>
      </c>
      <c r="D9799" t="s">
        <v>5</v>
      </c>
      <c r="E9799">
        <v>1401.0264755035842</v>
      </c>
      <c r="F9799" t="s">
        <v>22</v>
      </c>
    </row>
    <row r="9800" spans="1:6" x14ac:dyDescent="0.45">
      <c r="A9800" t="s">
        <v>36</v>
      </c>
      <c r="B9800">
        <v>2024</v>
      </c>
      <c r="C9800" t="s">
        <v>16</v>
      </c>
      <c r="D9800" t="s">
        <v>6</v>
      </c>
      <c r="E9800">
        <v>0</v>
      </c>
      <c r="F9800" t="s">
        <v>22</v>
      </c>
    </row>
    <row r="9801" spans="1:6" x14ac:dyDescent="0.45">
      <c r="A9801" t="s">
        <v>36</v>
      </c>
      <c r="B9801">
        <v>2024</v>
      </c>
      <c r="C9801" t="s">
        <v>16</v>
      </c>
      <c r="D9801" t="s">
        <v>7</v>
      </c>
      <c r="E9801">
        <v>0</v>
      </c>
      <c r="F9801" t="s">
        <v>22</v>
      </c>
    </row>
    <row r="9802" spans="1:6" x14ac:dyDescent="0.45">
      <c r="A9802" t="s">
        <v>36</v>
      </c>
      <c r="B9802">
        <v>2024</v>
      </c>
      <c r="C9802" t="s">
        <v>17</v>
      </c>
      <c r="D9802" t="s">
        <v>8</v>
      </c>
      <c r="E9802">
        <v>0</v>
      </c>
      <c r="F9802" t="s">
        <v>22</v>
      </c>
    </row>
    <row r="9803" spans="1:6" x14ac:dyDescent="0.45">
      <c r="A9803" t="s">
        <v>36</v>
      </c>
      <c r="B9803">
        <v>2024</v>
      </c>
      <c r="C9803" t="s">
        <v>18</v>
      </c>
      <c r="D9803" t="s">
        <v>9</v>
      </c>
      <c r="E9803">
        <v>629.48540724590168</v>
      </c>
      <c r="F9803" t="s">
        <v>22</v>
      </c>
    </row>
    <row r="9804" spans="1:6" x14ac:dyDescent="0.45">
      <c r="A9804" t="s">
        <v>36</v>
      </c>
      <c r="B9804">
        <v>2024</v>
      </c>
      <c r="C9804" t="s">
        <v>18</v>
      </c>
      <c r="D9804" t="s">
        <v>10</v>
      </c>
      <c r="E9804">
        <v>729.2470193606556</v>
      </c>
      <c r="F9804" t="s">
        <v>22</v>
      </c>
    </row>
    <row r="9805" spans="1:6" x14ac:dyDescent="0.45">
      <c r="A9805" t="s">
        <v>36</v>
      </c>
      <c r="B9805">
        <v>2024</v>
      </c>
      <c r="C9805" t="s">
        <v>18</v>
      </c>
      <c r="D9805" t="s">
        <v>19</v>
      </c>
      <c r="E9805">
        <v>5.4748274726775952</v>
      </c>
      <c r="F9805" t="s">
        <v>23</v>
      </c>
    </row>
    <row r="9806" spans="1:6" x14ac:dyDescent="0.45">
      <c r="A9806" t="s">
        <v>36</v>
      </c>
      <c r="B9806">
        <v>2025</v>
      </c>
      <c r="C9806" t="s">
        <v>15</v>
      </c>
      <c r="D9806" t="s">
        <v>0</v>
      </c>
      <c r="E9806">
        <v>1191.4642207370878</v>
      </c>
      <c r="F9806" t="s">
        <v>22</v>
      </c>
    </row>
    <row r="9807" spans="1:6" x14ac:dyDescent="0.45">
      <c r="A9807" t="s">
        <v>36</v>
      </c>
      <c r="B9807">
        <v>2025</v>
      </c>
      <c r="C9807" t="s">
        <v>15</v>
      </c>
      <c r="D9807" t="s">
        <v>1</v>
      </c>
      <c r="E9807">
        <v>127.44082214580942</v>
      </c>
      <c r="F9807" t="s">
        <v>22</v>
      </c>
    </row>
    <row r="9808" spans="1:6" x14ac:dyDescent="0.45">
      <c r="A9808" t="s">
        <v>36</v>
      </c>
      <c r="B9808">
        <v>2025</v>
      </c>
      <c r="C9808" t="s">
        <v>15</v>
      </c>
      <c r="D9808" t="s">
        <v>2</v>
      </c>
      <c r="E9808">
        <v>17.144152452324327</v>
      </c>
      <c r="F9808" t="s">
        <v>22</v>
      </c>
    </row>
    <row r="9809" spans="1:6" x14ac:dyDescent="0.45">
      <c r="A9809" t="s">
        <v>36</v>
      </c>
      <c r="B9809">
        <v>2025</v>
      </c>
      <c r="C9809" t="s">
        <v>15</v>
      </c>
      <c r="D9809" t="s">
        <v>3</v>
      </c>
      <c r="E9809">
        <v>69.554226890896558</v>
      </c>
      <c r="F9809" t="s">
        <v>22</v>
      </c>
    </row>
    <row r="9810" spans="1:6" x14ac:dyDescent="0.45">
      <c r="A9810" t="s">
        <v>36</v>
      </c>
      <c r="B9810">
        <v>2025</v>
      </c>
      <c r="C9810" t="s">
        <v>15</v>
      </c>
      <c r="D9810" t="s">
        <v>4</v>
      </c>
      <c r="E9810">
        <v>0</v>
      </c>
      <c r="F9810" t="s">
        <v>22</v>
      </c>
    </row>
    <row r="9811" spans="1:6" x14ac:dyDescent="0.45">
      <c r="A9811" t="s">
        <v>36</v>
      </c>
      <c r="B9811">
        <v>2025</v>
      </c>
      <c r="C9811" t="s">
        <v>5</v>
      </c>
      <c r="D9811" t="s">
        <v>5</v>
      </c>
      <c r="E9811">
        <v>1405.6034222261185</v>
      </c>
      <c r="F9811" t="s">
        <v>22</v>
      </c>
    </row>
    <row r="9812" spans="1:6" x14ac:dyDescent="0.45">
      <c r="A9812" t="s">
        <v>36</v>
      </c>
      <c r="B9812">
        <v>2025</v>
      </c>
      <c r="C9812" t="s">
        <v>16</v>
      </c>
      <c r="D9812" t="s">
        <v>6</v>
      </c>
      <c r="E9812">
        <v>0</v>
      </c>
      <c r="F9812" t="s">
        <v>22</v>
      </c>
    </row>
    <row r="9813" spans="1:6" x14ac:dyDescent="0.45">
      <c r="A9813" t="s">
        <v>36</v>
      </c>
      <c r="B9813">
        <v>2025</v>
      </c>
      <c r="C9813" t="s">
        <v>16</v>
      </c>
      <c r="D9813" t="s">
        <v>7</v>
      </c>
      <c r="E9813">
        <v>0</v>
      </c>
      <c r="F9813" t="s">
        <v>22</v>
      </c>
    </row>
    <row r="9814" spans="1:6" x14ac:dyDescent="0.45">
      <c r="A9814" t="s">
        <v>36</v>
      </c>
      <c r="B9814">
        <v>2025</v>
      </c>
      <c r="C9814" t="s">
        <v>17</v>
      </c>
      <c r="D9814" t="s">
        <v>8</v>
      </c>
      <c r="E9814">
        <v>0</v>
      </c>
      <c r="F9814" t="s">
        <v>22</v>
      </c>
    </row>
    <row r="9815" spans="1:6" x14ac:dyDescent="0.45">
      <c r="A9815" t="s">
        <v>36</v>
      </c>
      <c r="B9815">
        <v>2025</v>
      </c>
      <c r="C9815" t="s">
        <v>18</v>
      </c>
      <c r="D9815" t="s">
        <v>9</v>
      </c>
      <c r="E9815">
        <v>585</v>
      </c>
      <c r="F9815" t="s">
        <v>22</v>
      </c>
    </row>
    <row r="9816" spans="1:6" x14ac:dyDescent="0.45">
      <c r="A9816" t="s">
        <v>36</v>
      </c>
      <c r="B9816">
        <v>2025</v>
      </c>
      <c r="C9816" t="s">
        <v>18</v>
      </c>
      <c r="D9816" t="s">
        <v>10</v>
      </c>
      <c r="E9816">
        <v>820.60342222611825</v>
      </c>
      <c r="F9816" t="s">
        <v>22</v>
      </c>
    </row>
    <row r="9817" spans="1:6" x14ac:dyDescent="0.45">
      <c r="A9817" t="s">
        <v>36</v>
      </c>
      <c r="B9817">
        <v>2025</v>
      </c>
      <c r="C9817" t="s">
        <v>18</v>
      </c>
      <c r="D9817" t="s">
        <v>19</v>
      </c>
      <c r="E9817">
        <v>6.160686353048936</v>
      </c>
      <c r="F9817" t="s">
        <v>23</v>
      </c>
    </row>
    <row r="9818" spans="1:6" x14ac:dyDescent="0.45">
      <c r="A9818" t="s">
        <v>36</v>
      </c>
      <c r="B9818">
        <v>2026</v>
      </c>
      <c r="C9818" t="s">
        <v>15</v>
      </c>
      <c r="D9818" t="s">
        <v>0</v>
      </c>
      <c r="E9818">
        <v>1195.3532983764946</v>
      </c>
      <c r="F9818" t="s">
        <v>22</v>
      </c>
    </row>
    <row r="9819" spans="1:6" x14ac:dyDescent="0.45">
      <c r="A9819" t="s">
        <v>36</v>
      </c>
      <c r="B9819">
        <v>2026</v>
      </c>
      <c r="C9819" t="s">
        <v>15</v>
      </c>
      <c r="D9819" t="s">
        <v>1</v>
      </c>
      <c r="E9819">
        <v>120.3316330830325</v>
      </c>
      <c r="F9819" t="s">
        <v>22</v>
      </c>
    </row>
    <row r="9820" spans="1:6" x14ac:dyDescent="0.45">
      <c r="A9820" t="s">
        <v>36</v>
      </c>
      <c r="B9820">
        <v>2026</v>
      </c>
      <c r="C9820" t="s">
        <v>15</v>
      </c>
      <c r="D9820" t="s">
        <v>2</v>
      </c>
      <c r="E9820">
        <v>17.578674635571588</v>
      </c>
      <c r="F9820" t="s">
        <v>22</v>
      </c>
    </row>
    <row r="9821" spans="1:6" x14ac:dyDescent="0.45">
      <c r="A9821" t="s">
        <v>36</v>
      </c>
      <c r="B9821">
        <v>2026</v>
      </c>
      <c r="C9821" t="s">
        <v>15</v>
      </c>
      <c r="D9821" t="s">
        <v>3</v>
      </c>
      <c r="E9821">
        <v>76.215839501213026</v>
      </c>
      <c r="F9821" t="s">
        <v>22</v>
      </c>
    </row>
    <row r="9822" spans="1:6" x14ac:dyDescent="0.45">
      <c r="A9822" t="s">
        <v>36</v>
      </c>
      <c r="B9822">
        <v>2026</v>
      </c>
      <c r="C9822" t="s">
        <v>15</v>
      </c>
      <c r="D9822" t="s">
        <v>4</v>
      </c>
      <c r="E9822">
        <v>0</v>
      </c>
      <c r="F9822" t="s">
        <v>22</v>
      </c>
    </row>
    <row r="9823" spans="1:6" x14ac:dyDescent="0.45">
      <c r="A9823" t="s">
        <v>36</v>
      </c>
      <c r="B9823">
        <v>2026</v>
      </c>
      <c r="C9823" t="s">
        <v>5</v>
      </c>
      <c r="D9823" t="s">
        <v>5</v>
      </c>
      <c r="E9823">
        <v>1409.4794455963115</v>
      </c>
      <c r="F9823" t="s">
        <v>22</v>
      </c>
    </row>
    <row r="9824" spans="1:6" x14ac:dyDescent="0.45">
      <c r="A9824" t="s">
        <v>36</v>
      </c>
      <c r="B9824">
        <v>2026</v>
      </c>
      <c r="C9824" t="s">
        <v>16</v>
      </c>
      <c r="D9824" t="s">
        <v>6</v>
      </c>
      <c r="E9824">
        <v>0</v>
      </c>
      <c r="F9824" t="s">
        <v>22</v>
      </c>
    </row>
    <row r="9825" spans="1:6" x14ac:dyDescent="0.45">
      <c r="A9825" t="s">
        <v>36</v>
      </c>
      <c r="B9825">
        <v>2026</v>
      </c>
      <c r="C9825" t="s">
        <v>16</v>
      </c>
      <c r="D9825" t="s">
        <v>7</v>
      </c>
      <c r="E9825">
        <v>0</v>
      </c>
      <c r="F9825" t="s">
        <v>22</v>
      </c>
    </row>
    <row r="9826" spans="1:6" x14ac:dyDescent="0.45">
      <c r="A9826" t="s">
        <v>36</v>
      </c>
      <c r="B9826">
        <v>2026</v>
      </c>
      <c r="C9826" t="s">
        <v>17</v>
      </c>
      <c r="D9826" t="s">
        <v>8</v>
      </c>
      <c r="E9826">
        <v>0</v>
      </c>
      <c r="F9826" t="s">
        <v>22</v>
      </c>
    </row>
    <row r="9827" spans="1:6" x14ac:dyDescent="0.45">
      <c r="A9827" t="s">
        <v>36</v>
      </c>
      <c r="B9827">
        <v>2026</v>
      </c>
      <c r="C9827" t="s">
        <v>18</v>
      </c>
      <c r="D9827" t="s">
        <v>9</v>
      </c>
      <c r="E9827">
        <v>535</v>
      </c>
      <c r="F9827" t="s">
        <v>22</v>
      </c>
    </row>
    <row r="9828" spans="1:6" x14ac:dyDescent="0.45">
      <c r="A9828" t="s">
        <v>36</v>
      </c>
      <c r="B9828">
        <v>2026</v>
      </c>
      <c r="C9828" t="s">
        <v>18</v>
      </c>
      <c r="D9828" t="s">
        <v>10</v>
      </c>
      <c r="E9828">
        <v>874.47944559631173</v>
      </c>
      <c r="F9828" t="s">
        <v>22</v>
      </c>
    </row>
    <row r="9829" spans="1:6" x14ac:dyDescent="0.45">
      <c r="A9829" t="s">
        <v>36</v>
      </c>
      <c r="B9829">
        <v>2026</v>
      </c>
      <c r="C9829" t="s">
        <v>18</v>
      </c>
      <c r="D9829" t="s">
        <v>19</v>
      </c>
      <c r="E9829">
        <v>6.565161002975314</v>
      </c>
      <c r="F9829" t="s">
        <v>23</v>
      </c>
    </row>
    <row r="9830" spans="1:6" x14ac:dyDescent="0.45">
      <c r="A9830" t="s">
        <v>36</v>
      </c>
      <c r="B9830">
        <v>2027</v>
      </c>
      <c r="C9830" t="s">
        <v>15</v>
      </c>
      <c r="D9830" t="s">
        <v>0</v>
      </c>
      <c r="E9830">
        <v>1215.4483724989218</v>
      </c>
      <c r="F9830" t="s">
        <v>22</v>
      </c>
    </row>
    <row r="9831" spans="1:6" x14ac:dyDescent="0.45">
      <c r="A9831" t="s">
        <v>36</v>
      </c>
      <c r="B9831">
        <v>2027</v>
      </c>
      <c r="C9831" t="s">
        <v>15</v>
      </c>
      <c r="D9831" t="s">
        <v>1</v>
      </c>
      <c r="E9831">
        <v>120.25784517866404</v>
      </c>
      <c r="F9831" t="s">
        <v>22</v>
      </c>
    </row>
    <row r="9832" spans="1:6" x14ac:dyDescent="0.45">
      <c r="A9832" t="s">
        <v>36</v>
      </c>
      <c r="B9832">
        <v>2027</v>
      </c>
      <c r="C9832" t="s">
        <v>15</v>
      </c>
      <c r="D9832" t="s">
        <v>2</v>
      </c>
      <c r="E9832">
        <v>17.795986358533678</v>
      </c>
      <c r="F9832" t="s">
        <v>22</v>
      </c>
    </row>
    <row r="9833" spans="1:6" x14ac:dyDescent="0.45">
      <c r="A9833" t="s">
        <v>36</v>
      </c>
      <c r="B9833">
        <v>2027</v>
      </c>
      <c r="C9833" t="s">
        <v>15</v>
      </c>
      <c r="D9833" t="s">
        <v>3</v>
      </c>
      <c r="E9833">
        <v>84.209350270869734</v>
      </c>
      <c r="F9833" t="s">
        <v>22</v>
      </c>
    </row>
    <row r="9834" spans="1:6" x14ac:dyDescent="0.45">
      <c r="A9834" t="s">
        <v>36</v>
      </c>
      <c r="B9834">
        <v>2027</v>
      </c>
      <c r="C9834" t="s">
        <v>15</v>
      </c>
      <c r="D9834" t="s">
        <v>4</v>
      </c>
      <c r="E9834">
        <v>0</v>
      </c>
      <c r="F9834" t="s">
        <v>22</v>
      </c>
    </row>
    <row r="9835" spans="1:6" x14ac:dyDescent="0.45">
      <c r="A9835" t="s">
        <v>36</v>
      </c>
      <c r="B9835">
        <v>2027</v>
      </c>
      <c r="C9835" t="s">
        <v>5</v>
      </c>
      <c r="D9835" t="s">
        <v>5</v>
      </c>
      <c r="E9835">
        <v>1437.711554306989</v>
      </c>
      <c r="F9835" t="s">
        <v>22</v>
      </c>
    </row>
    <row r="9836" spans="1:6" x14ac:dyDescent="0.45">
      <c r="A9836" t="s">
        <v>36</v>
      </c>
      <c r="B9836">
        <v>2027</v>
      </c>
      <c r="C9836" t="s">
        <v>16</v>
      </c>
      <c r="D9836" t="s">
        <v>6</v>
      </c>
      <c r="E9836">
        <v>0</v>
      </c>
      <c r="F9836" t="s">
        <v>22</v>
      </c>
    </row>
    <row r="9837" spans="1:6" x14ac:dyDescent="0.45">
      <c r="A9837" t="s">
        <v>36</v>
      </c>
      <c r="B9837">
        <v>2027</v>
      </c>
      <c r="C9837" t="s">
        <v>16</v>
      </c>
      <c r="D9837" t="s">
        <v>7</v>
      </c>
      <c r="E9837">
        <v>0</v>
      </c>
      <c r="F9837" t="s">
        <v>22</v>
      </c>
    </row>
    <row r="9838" spans="1:6" x14ac:dyDescent="0.45">
      <c r="A9838" t="s">
        <v>36</v>
      </c>
      <c r="B9838">
        <v>2027</v>
      </c>
      <c r="C9838" t="s">
        <v>17</v>
      </c>
      <c r="D9838" t="s">
        <v>8</v>
      </c>
      <c r="E9838">
        <v>0</v>
      </c>
      <c r="F9838" t="s">
        <v>22</v>
      </c>
    </row>
    <row r="9839" spans="1:6" x14ac:dyDescent="0.45">
      <c r="A9839" t="s">
        <v>36</v>
      </c>
      <c r="B9839">
        <v>2027</v>
      </c>
      <c r="C9839" t="s">
        <v>18</v>
      </c>
      <c r="D9839" t="s">
        <v>9</v>
      </c>
      <c r="E9839">
        <v>390</v>
      </c>
      <c r="F9839" t="s">
        <v>22</v>
      </c>
    </row>
    <row r="9840" spans="1:6" x14ac:dyDescent="0.45">
      <c r="A9840" t="s">
        <v>36</v>
      </c>
      <c r="B9840">
        <v>2027</v>
      </c>
      <c r="C9840" t="s">
        <v>18</v>
      </c>
      <c r="D9840" t="s">
        <v>10</v>
      </c>
      <c r="E9840">
        <v>1047.711554306989</v>
      </c>
      <c r="F9840" t="s">
        <v>22</v>
      </c>
    </row>
    <row r="9841" spans="1:6" x14ac:dyDescent="0.45">
      <c r="A9841" t="s">
        <v>36</v>
      </c>
      <c r="B9841">
        <v>2027</v>
      </c>
      <c r="C9841" t="s">
        <v>18</v>
      </c>
      <c r="D9841" t="s">
        <v>19</v>
      </c>
      <c r="E9841">
        <v>7.8657023596620803</v>
      </c>
      <c r="F9841" t="s">
        <v>23</v>
      </c>
    </row>
    <row r="9842" spans="1:6" x14ac:dyDescent="0.45">
      <c r="A9842" t="s">
        <v>36</v>
      </c>
      <c r="B9842">
        <v>2028</v>
      </c>
      <c r="C9842" t="s">
        <v>15</v>
      </c>
      <c r="D9842" t="s">
        <v>0</v>
      </c>
      <c r="E9842">
        <v>1149.3384987759484</v>
      </c>
      <c r="F9842" t="s">
        <v>22</v>
      </c>
    </row>
    <row r="9843" spans="1:6" x14ac:dyDescent="0.45">
      <c r="A9843" t="s">
        <v>36</v>
      </c>
      <c r="B9843">
        <v>2028</v>
      </c>
      <c r="C9843" t="s">
        <v>15</v>
      </c>
      <c r="D9843" t="s">
        <v>1</v>
      </c>
      <c r="E9843">
        <v>119.60160851857</v>
      </c>
      <c r="F9843" t="s">
        <v>22</v>
      </c>
    </row>
    <row r="9844" spans="1:6" x14ac:dyDescent="0.45">
      <c r="A9844" t="s">
        <v>36</v>
      </c>
      <c r="B9844">
        <v>2028</v>
      </c>
      <c r="C9844" t="s">
        <v>15</v>
      </c>
      <c r="D9844" t="s">
        <v>2</v>
      </c>
      <c r="E9844">
        <v>17.917878445676255</v>
      </c>
      <c r="F9844" t="s">
        <v>22</v>
      </c>
    </row>
    <row r="9845" spans="1:6" x14ac:dyDescent="0.45">
      <c r="A9845" t="s">
        <v>36</v>
      </c>
      <c r="B9845">
        <v>2028</v>
      </c>
      <c r="C9845" t="s">
        <v>15</v>
      </c>
      <c r="D9845" t="s">
        <v>3</v>
      </c>
      <c r="E9845">
        <v>99.920998860645156</v>
      </c>
      <c r="F9845" t="s">
        <v>22</v>
      </c>
    </row>
    <row r="9846" spans="1:6" x14ac:dyDescent="0.45">
      <c r="A9846" t="s">
        <v>36</v>
      </c>
      <c r="B9846">
        <v>2028</v>
      </c>
      <c r="C9846" t="s">
        <v>15</v>
      </c>
      <c r="D9846" t="s">
        <v>4</v>
      </c>
      <c r="E9846">
        <v>0</v>
      </c>
      <c r="F9846" t="s">
        <v>22</v>
      </c>
    </row>
    <row r="9847" spans="1:6" x14ac:dyDescent="0.45">
      <c r="A9847" t="s">
        <v>36</v>
      </c>
      <c r="B9847">
        <v>2028</v>
      </c>
      <c r="C9847" t="s">
        <v>5</v>
      </c>
      <c r="D9847" t="s">
        <v>5</v>
      </c>
      <c r="E9847">
        <v>1386.7789846008395</v>
      </c>
      <c r="F9847" t="s">
        <v>22</v>
      </c>
    </row>
    <row r="9848" spans="1:6" x14ac:dyDescent="0.45">
      <c r="A9848" t="s">
        <v>36</v>
      </c>
      <c r="B9848">
        <v>2028</v>
      </c>
      <c r="C9848" t="s">
        <v>16</v>
      </c>
      <c r="D9848" t="s">
        <v>6</v>
      </c>
      <c r="E9848">
        <v>0</v>
      </c>
      <c r="F9848" t="s">
        <v>22</v>
      </c>
    </row>
    <row r="9849" spans="1:6" x14ac:dyDescent="0.45">
      <c r="A9849" t="s">
        <v>36</v>
      </c>
      <c r="B9849">
        <v>2028</v>
      </c>
      <c r="C9849" t="s">
        <v>16</v>
      </c>
      <c r="D9849" t="s">
        <v>7</v>
      </c>
      <c r="E9849">
        <v>0</v>
      </c>
      <c r="F9849" t="s">
        <v>22</v>
      </c>
    </row>
    <row r="9850" spans="1:6" x14ac:dyDescent="0.45">
      <c r="A9850" t="s">
        <v>36</v>
      </c>
      <c r="B9850">
        <v>2028</v>
      </c>
      <c r="C9850" t="s">
        <v>17</v>
      </c>
      <c r="D9850" t="s">
        <v>8</v>
      </c>
      <c r="E9850">
        <v>0</v>
      </c>
      <c r="F9850" t="s">
        <v>22</v>
      </c>
    </row>
    <row r="9851" spans="1:6" x14ac:dyDescent="0.45">
      <c r="A9851" t="s">
        <v>36</v>
      </c>
      <c r="B9851">
        <v>2028</v>
      </c>
      <c r="C9851" t="s">
        <v>18</v>
      </c>
      <c r="D9851" t="s">
        <v>9</v>
      </c>
      <c r="E9851">
        <v>315</v>
      </c>
      <c r="F9851" t="s">
        <v>22</v>
      </c>
    </row>
    <row r="9852" spans="1:6" x14ac:dyDescent="0.45">
      <c r="A9852" t="s">
        <v>36</v>
      </c>
      <c r="B9852">
        <v>2028</v>
      </c>
      <c r="C9852" t="s">
        <v>18</v>
      </c>
      <c r="D9852" t="s">
        <v>10</v>
      </c>
      <c r="E9852">
        <v>1071.7789846008395</v>
      </c>
      <c r="F9852" t="s">
        <v>22</v>
      </c>
    </row>
    <row r="9853" spans="1:6" x14ac:dyDescent="0.45">
      <c r="A9853" t="s">
        <v>36</v>
      </c>
      <c r="B9853">
        <v>2028</v>
      </c>
      <c r="C9853" t="s">
        <v>18</v>
      </c>
      <c r="D9853" t="s">
        <v>19</v>
      </c>
      <c r="E9853">
        <v>8.0463887732795776</v>
      </c>
      <c r="F9853" t="s">
        <v>23</v>
      </c>
    </row>
    <row r="9854" spans="1:6" x14ac:dyDescent="0.45">
      <c r="A9854" t="s">
        <v>36</v>
      </c>
      <c r="B9854">
        <v>2029</v>
      </c>
      <c r="C9854" t="s">
        <v>15</v>
      </c>
      <c r="D9854" t="s">
        <v>0</v>
      </c>
      <c r="E9854">
        <v>1149.603297829811</v>
      </c>
      <c r="F9854" t="s">
        <v>22</v>
      </c>
    </row>
    <row r="9855" spans="1:6" x14ac:dyDescent="0.45">
      <c r="A9855" t="s">
        <v>36</v>
      </c>
      <c r="B9855">
        <v>2029</v>
      </c>
      <c r="C9855" t="s">
        <v>15</v>
      </c>
      <c r="D9855" t="s">
        <v>1</v>
      </c>
      <c r="E9855">
        <v>119.34743189646052</v>
      </c>
      <c r="F9855" t="s">
        <v>22</v>
      </c>
    </row>
    <row r="9856" spans="1:6" x14ac:dyDescent="0.45">
      <c r="A9856" t="s">
        <v>36</v>
      </c>
      <c r="B9856">
        <v>2029</v>
      </c>
      <c r="C9856" t="s">
        <v>15</v>
      </c>
      <c r="D9856" t="s">
        <v>2</v>
      </c>
      <c r="E9856">
        <v>18.475960859654815</v>
      </c>
      <c r="F9856" t="s">
        <v>22</v>
      </c>
    </row>
    <row r="9857" spans="1:6" x14ac:dyDescent="0.45">
      <c r="A9857" t="s">
        <v>36</v>
      </c>
      <c r="B9857">
        <v>2029</v>
      </c>
      <c r="C9857" t="s">
        <v>15</v>
      </c>
      <c r="D9857" t="s">
        <v>3</v>
      </c>
      <c r="E9857">
        <v>113.51604979245666</v>
      </c>
      <c r="F9857" t="s">
        <v>22</v>
      </c>
    </row>
    <row r="9858" spans="1:6" x14ac:dyDescent="0.45">
      <c r="A9858" t="s">
        <v>36</v>
      </c>
      <c r="B9858">
        <v>2029</v>
      </c>
      <c r="C9858" t="s">
        <v>15</v>
      </c>
      <c r="D9858" t="s">
        <v>4</v>
      </c>
      <c r="E9858">
        <v>0</v>
      </c>
      <c r="F9858" t="s">
        <v>22</v>
      </c>
    </row>
    <row r="9859" spans="1:6" x14ac:dyDescent="0.45">
      <c r="A9859" t="s">
        <v>36</v>
      </c>
      <c r="B9859">
        <v>2029</v>
      </c>
      <c r="C9859" t="s">
        <v>5</v>
      </c>
      <c r="D9859" t="s">
        <v>5</v>
      </c>
      <c r="E9859">
        <v>1400.9427403783832</v>
      </c>
      <c r="F9859" t="s">
        <v>22</v>
      </c>
    </row>
    <row r="9860" spans="1:6" x14ac:dyDescent="0.45">
      <c r="A9860" t="s">
        <v>36</v>
      </c>
      <c r="B9860">
        <v>2029</v>
      </c>
      <c r="C9860" t="s">
        <v>16</v>
      </c>
      <c r="D9860" t="s">
        <v>6</v>
      </c>
      <c r="E9860">
        <v>0</v>
      </c>
      <c r="F9860" t="s">
        <v>22</v>
      </c>
    </row>
    <row r="9861" spans="1:6" x14ac:dyDescent="0.45">
      <c r="A9861" t="s">
        <v>36</v>
      </c>
      <c r="B9861">
        <v>2029</v>
      </c>
      <c r="C9861" t="s">
        <v>16</v>
      </c>
      <c r="D9861" t="s">
        <v>7</v>
      </c>
      <c r="E9861">
        <v>0</v>
      </c>
      <c r="F9861" t="s">
        <v>22</v>
      </c>
    </row>
    <row r="9862" spans="1:6" x14ac:dyDescent="0.45">
      <c r="A9862" t="s">
        <v>36</v>
      </c>
      <c r="B9862">
        <v>2029</v>
      </c>
      <c r="C9862" t="s">
        <v>17</v>
      </c>
      <c r="D9862" t="s">
        <v>8</v>
      </c>
      <c r="E9862">
        <v>0</v>
      </c>
      <c r="F9862" t="s">
        <v>22</v>
      </c>
    </row>
    <row r="9863" spans="1:6" x14ac:dyDescent="0.45">
      <c r="A9863" t="s">
        <v>36</v>
      </c>
      <c r="B9863">
        <v>2029</v>
      </c>
      <c r="C9863" t="s">
        <v>18</v>
      </c>
      <c r="D9863" t="s">
        <v>9</v>
      </c>
      <c r="E9863">
        <v>280</v>
      </c>
      <c r="F9863" t="s">
        <v>22</v>
      </c>
    </row>
    <row r="9864" spans="1:6" x14ac:dyDescent="0.45">
      <c r="A9864" t="s">
        <v>36</v>
      </c>
      <c r="B9864">
        <v>2029</v>
      </c>
      <c r="C9864" t="s">
        <v>18</v>
      </c>
      <c r="D9864" t="s">
        <v>10</v>
      </c>
      <c r="E9864">
        <v>1120.9427403783832</v>
      </c>
      <c r="F9864" t="s">
        <v>22</v>
      </c>
    </row>
    <row r="9865" spans="1:6" x14ac:dyDescent="0.45">
      <c r="A9865" t="s">
        <v>36</v>
      </c>
      <c r="B9865">
        <v>2029</v>
      </c>
      <c r="C9865" t="s">
        <v>18</v>
      </c>
      <c r="D9865" t="s">
        <v>19</v>
      </c>
      <c r="E9865">
        <v>8.4154860388767521</v>
      </c>
      <c r="F9865" t="s">
        <v>23</v>
      </c>
    </row>
    <row r="9866" spans="1:6" x14ac:dyDescent="0.45">
      <c r="A9866" t="s">
        <v>36</v>
      </c>
      <c r="B9866">
        <v>2030</v>
      </c>
      <c r="C9866" t="s">
        <v>15</v>
      </c>
      <c r="D9866" t="s">
        <v>0</v>
      </c>
      <c r="E9866">
        <v>1143.0539219986915</v>
      </c>
      <c r="F9866" t="s">
        <v>22</v>
      </c>
    </row>
    <row r="9867" spans="1:6" x14ac:dyDescent="0.45">
      <c r="A9867" t="s">
        <v>36</v>
      </c>
      <c r="B9867">
        <v>2030</v>
      </c>
      <c r="C9867" t="s">
        <v>15</v>
      </c>
      <c r="D9867" t="s">
        <v>1</v>
      </c>
      <c r="E9867">
        <v>118.51536968302706</v>
      </c>
      <c r="F9867" t="s">
        <v>22</v>
      </c>
    </row>
    <row r="9868" spans="1:6" x14ac:dyDescent="0.45">
      <c r="A9868" t="s">
        <v>36</v>
      </c>
      <c r="B9868">
        <v>2030</v>
      </c>
      <c r="C9868" t="s">
        <v>15</v>
      </c>
      <c r="D9868" t="s">
        <v>2</v>
      </c>
      <c r="E9868">
        <v>18.949065265466309</v>
      </c>
      <c r="F9868" t="s">
        <v>22</v>
      </c>
    </row>
    <row r="9869" spans="1:6" x14ac:dyDescent="0.45">
      <c r="A9869" t="s">
        <v>36</v>
      </c>
      <c r="B9869">
        <v>2030</v>
      </c>
      <c r="C9869" t="s">
        <v>15</v>
      </c>
      <c r="D9869" t="s">
        <v>3</v>
      </c>
      <c r="E9869">
        <v>128.16924123090905</v>
      </c>
      <c r="F9869" t="s">
        <v>22</v>
      </c>
    </row>
    <row r="9870" spans="1:6" x14ac:dyDescent="0.45">
      <c r="A9870" t="s">
        <v>36</v>
      </c>
      <c r="B9870">
        <v>2030</v>
      </c>
      <c r="C9870" t="s">
        <v>15</v>
      </c>
      <c r="D9870" t="s">
        <v>4</v>
      </c>
      <c r="E9870">
        <v>0</v>
      </c>
      <c r="F9870" t="s">
        <v>22</v>
      </c>
    </row>
    <row r="9871" spans="1:6" x14ac:dyDescent="0.45">
      <c r="A9871" t="s">
        <v>36</v>
      </c>
      <c r="B9871">
        <v>2030</v>
      </c>
      <c r="C9871" t="s">
        <v>5</v>
      </c>
      <c r="D9871" t="s">
        <v>5</v>
      </c>
      <c r="E9871">
        <v>1408.687598178094</v>
      </c>
      <c r="F9871" t="s">
        <v>22</v>
      </c>
    </row>
    <row r="9872" spans="1:6" x14ac:dyDescent="0.45">
      <c r="A9872" t="s">
        <v>36</v>
      </c>
      <c r="B9872">
        <v>2030</v>
      </c>
      <c r="C9872" t="s">
        <v>16</v>
      </c>
      <c r="D9872" t="s">
        <v>6</v>
      </c>
      <c r="E9872">
        <v>0</v>
      </c>
      <c r="F9872" t="s">
        <v>22</v>
      </c>
    </row>
    <row r="9873" spans="1:6" x14ac:dyDescent="0.45">
      <c r="A9873" t="s">
        <v>36</v>
      </c>
      <c r="B9873">
        <v>2030</v>
      </c>
      <c r="C9873" t="s">
        <v>16</v>
      </c>
      <c r="D9873" t="s">
        <v>7</v>
      </c>
      <c r="E9873">
        <v>0</v>
      </c>
      <c r="F9873" t="s">
        <v>22</v>
      </c>
    </row>
    <row r="9874" spans="1:6" x14ac:dyDescent="0.45">
      <c r="A9874" t="s">
        <v>36</v>
      </c>
      <c r="B9874">
        <v>2030</v>
      </c>
      <c r="C9874" t="s">
        <v>17</v>
      </c>
      <c r="D9874" t="s">
        <v>8</v>
      </c>
      <c r="E9874">
        <v>0</v>
      </c>
      <c r="F9874" t="s">
        <v>22</v>
      </c>
    </row>
    <row r="9875" spans="1:6" x14ac:dyDescent="0.45">
      <c r="A9875" t="s">
        <v>36</v>
      </c>
      <c r="B9875">
        <v>2030</v>
      </c>
      <c r="C9875" t="s">
        <v>18</v>
      </c>
      <c r="D9875" t="s">
        <v>9</v>
      </c>
      <c r="E9875">
        <v>280</v>
      </c>
      <c r="F9875" t="s">
        <v>22</v>
      </c>
    </row>
    <row r="9876" spans="1:6" x14ac:dyDescent="0.45">
      <c r="A9876" t="s">
        <v>36</v>
      </c>
      <c r="B9876">
        <v>2030</v>
      </c>
      <c r="C9876" t="s">
        <v>18</v>
      </c>
      <c r="D9876" t="s">
        <v>10</v>
      </c>
      <c r="E9876">
        <v>1128.687598178094</v>
      </c>
      <c r="F9876" t="s">
        <v>22</v>
      </c>
    </row>
    <row r="9877" spans="1:6" x14ac:dyDescent="0.45">
      <c r="A9877" t="s">
        <v>36</v>
      </c>
      <c r="B9877">
        <v>2030</v>
      </c>
      <c r="C9877" t="s">
        <v>18</v>
      </c>
      <c r="D9877" t="s">
        <v>19</v>
      </c>
      <c r="E9877">
        <v>8.4736306169526596</v>
      </c>
      <c r="F9877" t="s">
        <v>23</v>
      </c>
    </row>
    <row r="9878" spans="1:6" x14ac:dyDescent="0.45">
      <c r="A9878" t="s">
        <v>36</v>
      </c>
      <c r="B9878">
        <v>2031</v>
      </c>
      <c r="C9878" t="s">
        <v>15</v>
      </c>
      <c r="D9878" t="s">
        <v>0</v>
      </c>
      <c r="E9878">
        <v>1069.4592474427575</v>
      </c>
      <c r="F9878" t="s">
        <v>22</v>
      </c>
    </row>
    <row r="9879" spans="1:6" x14ac:dyDescent="0.45">
      <c r="A9879" t="s">
        <v>36</v>
      </c>
      <c r="B9879">
        <v>2031</v>
      </c>
      <c r="C9879" t="s">
        <v>15</v>
      </c>
      <c r="D9879" t="s">
        <v>1</v>
      </c>
      <c r="E9879">
        <v>118.8085767076229</v>
      </c>
      <c r="F9879" t="s">
        <v>22</v>
      </c>
    </row>
    <row r="9880" spans="1:6" x14ac:dyDescent="0.45">
      <c r="A9880" t="s">
        <v>36</v>
      </c>
      <c r="B9880">
        <v>2031</v>
      </c>
      <c r="C9880" t="s">
        <v>15</v>
      </c>
      <c r="D9880" t="s">
        <v>2</v>
      </c>
      <c r="E9880">
        <v>19.288503739188553</v>
      </c>
      <c r="F9880" t="s">
        <v>22</v>
      </c>
    </row>
    <row r="9881" spans="1:6" x14ac:dyDescent="0.45">
      <c r="A9881" t="s">
        <v>36</v>
      </c>
      <c r="B9881">
        <v>2031</v>
      </c>
      <c r="C9881" t="s">
        <v>15</v>
      </c>
      <c r="D9881" t="s">
        <v>3</v>
      </c>
      <c r="E9881">
        <v>163.23319918341647</v>
      </c>
      <c r="F9881" t="s">
        <v>22</v>
      </c>
    </row>
    <row r="9882" spans="1:6" x14ac:dyDescent="0.45">
      <c r="A9882" t="s">
        <v>36</v>
      </c>
      <c r="B9882">
        <v>2031</v>
      </c>
      <c r="C9882" t="s">
        <v>15</v>
      </c>
      <c r="D9882" t="s">
        <v>4</v>
      </c>
      <c r="E9882">
        <v>0</v>
      </c>
      <c r="F9882" t="s">
        <v>22</v>
      </c>
    </row>
    <row r="9883" spans="1:6" x14ac:dyDescent="0.45">
      <c r="A9883" t="s">
        <v>36</v>
      </c>
      <c r="B9883">
        <v>2031</v>
      </c>
      <c r="C9883" t="s">
        <v>5</v>
      </c>
      <c r="D9883" t="s">
        <v>5</v>
      </c>
      <c r="E9883">
        <v>1370.7895270729855</v>
      </c>
      <c r="F9883" t="s">
        <v>22</v>
      </c>
    </row>
    <row r="9884" spans="1:6" x14ac:dyDescent="0.45">
      <c r="A9884" t="s">
        <v>36</v>
      </c>
      <c r="B9884">
        <v>2031</v>
      </c>
      <c r="C9884" t="s">
        <v>16</v>
      </c>
      <c r="D9884" t="s">
        <v>6</v>
      </c>
      <c r="E9884">
        <v>0</v>
      </c>
      <c r="F9884" t="s">
        <v>22</v>
      </c>
    </row>
    <row r="9885" spans="1:6" x14ac:dyDescent="0.45">
      <c r="A9885" t="s">
        <v>36</v>
      </c>
      <c r="B9885">
        <v>2031</v>
      </c>
      <c r="C9885" t="s">
        <v>16</v>
      </c>
      <c r="D9885" t="s">
        <v>7</v>
      </c>
      <c r="E9885">
        <v>0</v>
      </c>
      <c r="F9885" t="s">
        <v>22</v>
      </c>
    </row>
    <row r="9886" spans="1:6" x14ac:dyDescent="0.45">
      <c r="A9886" t="s">
        <v>36</v>
      </c>
      <c r="B9886">
        <v>2031</v>
      </c>
      <c r="C9886" t="s">
        <v>17</v>
      </c>
      <c r="D9886" t="s">
        <v>8</v>
      </c>
      <c r="E9886">
        <v>0</v>
      </c>
      <c r="F9886" t="s">
        <v>22</v>
      </c>
    </row>
    <row r="9887" spans="1:6" x14ac:dyDescent="0.45">
      <c r="A9887" t="s">
        <v>36</v>
      </c>
      <c r="B9887">
        <v>2031</v>
      </c>
      <c r="C9887" t="s">
        <v>18</v>
      </c>
      <c r="D9887" t="s">
        <v>9</v>
      </c>
      <c r="E9887">
        <v>280</v>
      </c>
      <c r="F9887" t="s">
        <v>22</v>
      </c>
    </row>
    <row r="9888" spans="1:6" x14ac:dyDescent="0.45">
      <c r="A9888" t="s">
        <v>36</v>
      </c>
      <c r="B9888">
        <v>2031</v>
      </c>
      <c r="C9888" t="s">
        <v>18</v>
      </c>
      <c r="D9888" t="s">
        <v>10</v>
      </c>
      <c r="E9888">
        <v>1090.7895270729855</v>
      </c>
      <c r="F9888" t="s">
        <v>22</v>
      </c>
    </row>
    <row r="9889" spans="1:6" x14ac:dyDescent="0.45">
      <c r="A9889" t="s">
        <v>36</v>
      </c>
      <c r="B9889">
        <v>2031</v>
      </c>
      <c r="C9889" t="s">
        <v>18</v>
      </c>
      <c r="D9889" t="s">
        <v>19</v>
      </c>
      <c r="E9889">
        <v>8.1891105636110026</v>
      </c>
      <c r="F9889" t="s">
        <v>23</v>
      </c>
    </row>
    <row r="9890" spans="1:6" x14ac:dyDescent="0.45">
      <c r="A9890" t="s">
        <v>36</v>
      </c>
      <c r="B9890">
        <v>2032</v>
      </c>
      <c r="C9890" t="s">
        <v>15</v>
      </c>
      <c r="D9890" t="s">
        <v>0</v>
      </c>
      <c r="E9890">
        <v>1038.4985975641002</v>
      </c>
      <c r="F9890" t="s">
        <v>22</v>
      </c>
    </row>
    <row r="9891" spans="1:6" x14ac:dyDescent="0.45">
      <c r="A9891" t="s">
        <v>36</v>
      </c>
      <c r="B9891">
        <v>2032</v>
      </c>
      <c r="C9891" t="s">
        <v>15</v>
      </c>
      <c r="D9891" t="s">
        <v>1</v>
      </c>
      <c r="E9891">
        <v>118.77709243479534</v>
      </c>
      <c r="F9891" t="s">
        <v>22</v>
      </c>
    </row>
    <row r="9892" spans="1:6" x14ac:dyDescent="0.45">
      <c r="A9892" t="s">
        <v>36</v>
      </c>
      <c r="B9892">
        <v>2032</v>
      </c>
      <c r="C9892" t="s">
        <v>15</v>
      </c>
      <c r="D9892" t="s">
        <v>2</v>
      </c>
      <c r="E9892">
        <v>19.545894237786008</v>
      </c>
      <c r="F9892" t="s">
        <v>22</v>
      </c>
    </row>
    <row r="9893" spans="1:6" x14ac:dyDescent="0.45">
      <c r="A9893" t="s">
        <v>36</v>
      </c>
      <c r="B9893">
        <v>2032</v>
      </c>
      <c r="C9893" t="s">
        <v>15</v>
      </c>
      <c r="D9893" t="s">
        <v>3</v>
      </c>
      <c r="E9893">
        <v>177.37479133844931</v>
      </c>
      <c r="F9893" t="s">
        <v>22</v>
      </c>
    </row>
    <row r="9894" spans="1:6" x14ac:dyDescent="0.45">
      <c r="A9894" t="s">
        <v>36</v>
      </c>
      <c r="B9894">
        <v>2032</v>
      </c>
      <c r="C9894" t="s">
        <v>15</v>
      </c>
      <c r="D9894" t="s">
        <v>4</v>
      </c>
      <c r="E9894">
        <v>0</v>
      </c>
      <c r="F9894" t="s">
        <v>22</v>
      </c>
    </row>
    <row r="9895" spans="1:6" x14ac:dyDescent="0.45">
      <c r="A9895" t="s">
        <v>36</v>
      </c>
      <c r="B9895">
        <v>2032</v>
      </c>
      <c r="C9895" t="s">
        <v>5</v>
      </c>
      <c r="D9895" t="s">
        <v>5</v>
      </c>
      <c r="E9895">
        <v>1354.196375575131</v>
      </c>
      <c r="F9895" t="s">
        <v>22</v>
      </c>
    </row>
    <row r="9896" spans="1:6" x14ac:dyDescent="0.45">
      <c r="A9896" t="s">
        <v>36</v>
      </c>
      <c r="B9896">
        <v>2032</v>
      </c>
      <c r="C9896" t="s">
        <v>16</v>
      </c>
      <c r="D9896" t="s">
        <v>6</v>
      </c>
      <c r="E9896">
        <v>0</v>
      </c>
      <c r="F9896" t="s">
        <v>22</v>
      </c>
    </row>
    <row r="9897" spans="1:6" x14ac:dyDescent="0.45">
      <c r="A9897" t="s">
        <v>36</v>
      </c>
      <c r="B9897">
        <v>2032</v>
      </c>
      <c r="C9897" t="s">
        <v>16</v>
      </c>
      <c r="D9897" t="s">
        <v>7</v>
      </c>
      <c r="E9897">
        <v>0</v>
      </c>
      <c r="F9897" t="s">
        <v>22</v>
      </c>
    </row>
    <row r="9898" spans="1:6" x14ac:dyDescent="0.45">
      <c r="A9898" t="s">
        <v>36</v>
      </c>
      <c r="B9898">
        <v>2032</v>
      </c>
      <c r="C9898" t="s">
        <v>17</v>
      </c>
      <c r="D9898" t="s">
        <v>8</v>
      </c>
      <c r="E9898">
        <v>0</v>
      </c>
      <c r="F9898" t="s">
        <v>22</v>
      </c>
    </row>
    <row r="9899" spans="1:6" x14ac:dyDescent="0.45">
      <c r="A9899" t="s">
        <v>36</v>
      </c>
      <c r="B9899">
        <v>2032</v>
      </c>
      <c r="C9899" t="s">
        <v>18</v>
      </c>
      <c r="D9899" t="s">
        <v>9</v>
      </c>
      <c r="E9899">
        <v>280</v>
      </c>
      <c r="F9899" t="s">
        <v>22</v>
      </c>
    </row>
    <row r="9900" spans="1:6" x14ac:dyDescent="0.45">
      <c r="A9900" t="s">
        <v>36</v>
      </c>
      <c r="B9900">
        <v>2032</v>
      </c>
      <c r="C9900" t="s">
        <v>18</v>
      </c>
      <c r="D9900" t="s">
        <v>10</v>
      </c>
      <c r="E9900">
        <v>1074.196375575131</v>
      </c>
      <c r="F9900" t="s">
        <v>22</v>
      </c>
    </row>
    <row r="9901" spans="1:6" x14ac:dyDescent="0.45">
      <c r="A9901" t="s">
        <v>36</v>
      </c>
      <c r="B9901">
        <v>2032</v>
      </c>
      <c r="C9901" t="s">
        <v>18</v>
      </c>
      <c r="D9901" t="s">
        <v>19</v>
      </c>
      <c r="E9901">
        <v>8.0645373541676513</v>
      </c>
      <c r="F9901" t="s">
        <v>23</v>
      </c>
    </row>
    <row r="9902" spans="1:6" x14ac:dyDescent="0.45">
      <c r="A9902" t="s">
        <v>36</v>
      </c>
      <c r="B9902">
        <v>2033</v>
      </c>
      <c r="C9902" t="s">
        <v>15</v>
      </c>
      <c r="D9902" t="s">
        <v>0</v>
      </c>
      <c r="E9902">
        <v>1011.7319162236498</v>
      </c>
      <c r="F9902" t="s">
        <v>22</v>
      </c>
    </row>
    <row r="9903" spans="1:6" x14ac:dyDescent="0.45">
      <c r="A9903" t="s">
        <v>36</v>
      </c>
      <c r="B9903">
        <v>2033</v>
      </c>
      <c r="C9903" t="s">
        <v>15</v>
      </c>
      <c r="D9903" t="s">
        <v>1</v>
      </c>
      <c r="E9903">
        <v>119.39716873397624</v>
      </c>
      <c r="F9903" t="s">
        <v>22</v>
      </c>
    </row>
    <row r="9904" spans="1:6" x14ac:dyDescent="0.45">
      <c r="A9904" t="s">
        <v>36</v>
      </c>
      <c r="B9904">
        <v>2033</v>
      </c>
      <c r="C9904" t="s">
        <v>15</v>
      </c>
      <c r="D9904" t="s">
        <v>2</v>
      </c>
      <c r="E9904">
        <v>19.879091202029361</v>
      </c>
      <c r="F9904" t="s">
        <v>22</v>
      </c>
    </row>
    <row r="9905" spans="1:6" x14ac:dyDescent="0.45">
      <c r="A9905" t="s">
        <v>36</v>
      </c>
      <c r="B9905">
        <v>2033</v>
      </c>
      <c r="C9905" t="s">
        <v>15</v>
      </c>
      <c r="D9905" t="s">
        <v>3</v>
      </c>
      <c r="E9905">
        <v>189.92934604185359</v>
      </c>
      <c r="F9905" t="s">
        <v>22</v>
      </c>
    </row>
    <row r="9906" spans="1:6" x14ac:dyDescent="0.45">
      <c r="A9906" t="s">
        <v>36</v>
      </c>
      <c r="B9906">
        <v>2033</v>
      </c>
      <c r="C9906" t="s">
        <v>15</v>
      </c>
      <c r="D9906" t="s">
        <v>4</v>
      </c>
      <c r="E9906">
        <v>0</v>
      </c>
      <c r="F9906" t="s">
        <v>22</v>
      </c>
    </row>
    <row r="9907" spans="1:6" x14ac:dyDescent="0.45">
      <c r="A9907" t="s">
        <v>36</v>
      </c>
      <c r="B9907">
        <v>2033</v>
      </c>
      <c r="C9907" t="s">
        <v>5</v>
      </c>
      <c r="D9907" t="s">
        <v>5</v>
      </c>
      <c r="E9907">
        <v>1340.937522201509</v>
      </c>
      <c r="F9907" t="s">
        <v>22</v>
      </c>
    </row>
    <row r="9908" spans="1:6" x14ac:dyDescent="0.45">
      <c r="A9908" t="s">
        <v>36</v>
      </c>
      <c r="B9908">
        <v>2033</v>
      </c>
      <c r="C9908" t="s">
        <v>16</v>
      </c>
      <c r="D9908" t="s">
        <v>6</v>
      </c>
      <c r="E9908">
        <v>0</v>
      </c>
      <c r="F9908" t="s">
        <v>22</v>
      </c>
    </row>
    <row r="9909" spans="1:6" x14ac:dyDescent="0.45">
      <c r="A9909" t="s">
        <v>36</v>
      </c>
      <c r="B9909">
        <v>2033</v>
      </c>
      <c r="C9909" t="s">
        <v>16</v>
      </c>
      <c r="D9909" t="s">
        <v>7</v>
      </c>
      <c r="E9909">
        <v>0</v>
      </c>
      <c r="F9909" t="s">
        <v>22</v>
      </c>
    </row>
    <row r="9910" spans="1:6" x14ac:dyDescent="0.45">
      <c r="A9910" t="s">
        <v>36</v>
      </c>
      <c r="B9910">
        <v>2033</v>
      </c>
      <c r="C9910" t="s">
        <v>17</v>
      </c>
      <c r="D9910" t="s">
        <v>8</v>
      </c>
      <c r="E9910">
        <v>0</v>
      </c>
      <c r="F9910" t="s">
        <v>22</v>
      </c>
    </row>
    <row r="9911" spans="1:6" x14ac:dyDescent="0.45">
      <c r="A9911" t="s">
        <v>36</v>
      </c>
      <c r="B9911">
        <v>2033</v>
      </c>
      <c r="C9911" t="s">
        <v>18</v>
      </c>
      <c r="D9911" t="s">
        <v>9</v>
      </c>
      <c r="E9911">
        <v>280</v>
      </c>
      <c r="F9911" t="s">
        <v>22</v>
      </c>
    </row>
    <row r="9912" spans="1:6" x14ac:dyDescent="0.45">
      <c r="A9912" t="s">
        <v>36</v>
      </c>
      <c r="B9912">
        <v>2033</v>
      </c>
      <c r="C9912" t="s">
        <v>18</v>
      </c>
      <c r="D9912" t="s">
        <v>10</v>
      </c>
      <c r="E9912">
        <v>1060.937522201509</v>
      </c>
      <c r="F9912" t="s">
        <v>22</v>
      </c>
    </row>
    <row r="9913" spans="1:6" x14ac:dyDescent="0.45">
      <c r="A9913" t="s">
        <v>36</v>
      </c>
      <c r="B9913">
        <v>2033</v>
      </c>
      <c r="C9913" t="s">
        <v>18</v>
      </c>
      <c r="D9913" t="s">
        <v>19</v>
      </c>
      <c r="E9913">
        <v>7.9649964129242417</v>
      </c>
      <c r="F9913" t="s">
        <v>23</v>
      </c>
    </row>
    <row r="9914" spans="1:6" x14ac:dyDescent="0.45">
      <c r="A9914" t="s">
        <v>36</v>
      </c>
      <c r="B9914">
        <v>2034</v>
      </c>
      <c r="C9914" t="s">
        <v>15</v>
      </c>
      <c r="D9914" t="s">
        <v>0</v>
      </c>
      <c r="E9914">
        <v>978.18585872720428</v>
      </c>
      <c r="F9914" t="s">
        <v>22</v>
      </c>
    </row>
    <row r="9915" spans="1:6" x14ac:dyDescent="0.45">
      <c r="A9915" t="s">
        <v>36</v>
      </c>
      <c r="B9915">
        <v>2034</v>
      </c>
      <c r="C9915" t="s">
        <v>15</v>
      </c>
      <c r="D9915" t="s">
        <v>1</v>
      </c>
      <c r="E9915">
        <v>119.6925573294241</v>
      </c>
      <c r="F9915" t="s">
        <v>22</v>
      </c>
    </row>
    <row r="9916" spans="1:6" x14ac:dyDescent="0.45">
      <c r="A9916" t="s">
        <v>36</v>
      </c>
      <c r="B9916">
        <v>2034</v>
      </c>
      <c r="C9916" t="s">
        <v>15</v>
      </c>
      <c r="D9916" t="s">
        <v>2</v>
      </c>
      <c r="E9916">
        <v>20.124834871662237</v>
      </c>
      <c r="F9916" t="s">
        <v>22</v>
      </c>
    </row>
    <row r="9917" spans="1:6" x14ac:dyDescent="0.45">
      <c r="A9917" t="s">
        <v>36</v>
      </c>
      <c r="B9917">
        <v>2034</v>
      </c>
      <c r="C9917" t="s">
        <v>15</v>
      </c>
      <c r="D9917" t="s">
        <v>3</v>
      </c>
      <c r="E9917">
        <v>199.16195872995036</v>
      </c>
      <c r="F9917" t="s">
        <v>22</v>
      </c>
    </row>
    <row r="9918" spans="1:6" x14ac:dyDescent="0.45">
      <c r="A9918" t="s">
        <v>36</v>
      </c>
      <c r="B9918">
        <v>2034</v>
      </c>
      <c r="C9918" t="s">
        <v>15</v>
      </c>
      <c r="D9918" t="s">
        <v>4</v>
      </c>
      <c r="E9918">
        <v>0</v>
      </c>
      <c r="F9918" t="s">
        <v>22</v>
      </c>
    </row>
    <row r="9919" spans="1:6" x14ac:dyDescent="0.45">
      <c r="A9919" t="s">
        <v>36</v>
      </c>
      <c r="B9919">
        <v>2034</v>
      </c>
      <c r="C9919" t="s">
        <v>5</v>
      </c>
      <c r="D9919" t="s">
        <v>5</v>
      </c>
      <c r="E9919">
        <v>1317.1652096582409</v>
      </c>
      <c r="F9919" t="s">
        <v>22</v>
      </c>
    </row>
    <row r="9920" spans="1:6" x14ac:dyDescent="0.45">
      <c r="A9920" t="s">
        <v>36</v>
      </c>
      <c r="B9920">
        <v>2034</v>
      </c>
      <c r="C9920" t="s">
        <v>16</v>
      </c>
      <c r="D9920" t="s">
        <v>6</v>
      </c>
      <c r="E9920">
        <v>0</v>
      </c>
      <c r="F9920" t="s">
        <v>22</v>
      </c>
    </row>
    <row r="9921" spans="1:6" x14ac:dyDescent="0.45">
      <c r="A9921" t="s">
        <v>36</v>
      </c>
      <c r="B9921">
        <v>2034</v>
      </c>
      <c r="C9921" t="s">
        <v>16</v>
      </c>
      <c r="D9921" t="s">
        <v>7</v>
      </c>
      <c r="E9921">
        <v>0</v>
      </c>
      <c r="F9921" t="s">
        <v>22</v>
      </c>
    </row>
    <row r="9922" spans="1:6" x14ac:dyDescent="0.45">
      <c r="A9922" t="s">
        <v>36</v>
      </c>
      <c r="B9922">
        <v>2034</v>
      </c>
      <c r="C9922" t="s">
        <v>17</v>
      </c>
      <c r="D9922" t="s">
        <v>8</v>
      </c>
      <c r="E9922">
        <v>0</v>
      </c>
      <c r="F9922" t="s">
        <v>22</v>
      </c>
    </row>
    <row r="9923" spans="1:6" x14ac:dyDescent="0.45">
      <c r="A9923" t="s">
        <v>36</v>
      </c>
      <c r="B9923">
        <v>2034</v>
      </c>
      <c r="C9923" t="s">
        <v>18</v>
      </c>
      <c r="D9923" t="s">
        <v>9</v>
      </c>
      <c r="E9923">
        <v>280</v>
      </c>
      <c r="F9923" t="s">
        <v>22</v>
      </c>
    </row>
    <row r="9924" spans="1:6" x14ac:dyDescent="0.45">
      <c r="A9924" t="s">
        <v>36</v>
      </c>
      <c r="B9924">
        <v>2034</v>
      </c>
      <c r="C9924" t="s">
        <v>18</v>
      </c>
      <c r="D9924" t="s">
        <v>10</v>
      </c>
      <c r="E9924">
        <v>1037.1652096582409</v>
      </c>
      <c r="F9924" t="s">
        <v>22</v>
      </c>
    </row>
    <row r="9925" spans="1:6" x14ac:dyDescent="0.45">
      <c r="A9925" t="s">
        <v>36</v>
      </c>
      <c r="B9925">
        <v>2034</v>
      </c>
      <c r="C9925" t="s">
        <v>18</v>
      </c>
      <c r="D9925" t="s">
        <v>19</v>
      </c>
      <c r="E9925">
        <v>7.7865255980348413</v>
      </c>
      <c r="F9925" t="s">
        <v>23</v>
      </c>
    </row>
    <row r="9926" spans="1:6" x14ac:dyDescent="0.45">
      <c r="A9926" t="s">
        <v>36</v>
      </c>
      <c r="B9926">
        <v>2035</v>
      </c>
      <c r="C9926" t="s">
        <v>15</v>
      </c>
      <c r="D9926" t="s">
        <v>0</v>
      </c>
      <c r="E9926">
        <v>942.70810939668843</v>
      </c>
      <c r="F9926" t="s">
        <v>22</v>
      </c>
    </row>
    <row r="9927" spans="1:6" x14ac:dyDescent="0.45">
      <c r="A9927" t="s">
        <v>36</v>
      </c>
      <c r="B9927">
        <v>2035</v>
      </c>
      <c r="C9927" t="s">
        <v>15</v>
      </c>
      <c r="D9927" t="s">
        <v>1</v>
      </c>
      <c r="E9927">
        <v>120.03607496895953</v>
      </c>
      <c r="F9927" t="s">
        <v>22</v>
      </c>
    </row>
    <row r="9928" spans="1:6" x14ac:dyDescent="0.45">
      <c r="A9928" t="s">
        <v>36</v>
      </c>
      <c r="B9928">
        <v>2035</v>
      </c>
      <c r="C9928" t="s">
        <v>15</v>
      </c>
      <c r="D9928" t="s">
        <v>2</v>
      </c>
      <c r="E9928">
        <v>20.339696974439754</v>
      </c>
      <c r="F9928" t="s">
        <v>22</v>
      </c>
    </row>
    <row r="9929" spans="1:6" x14ac:dyDescent="0.45">
      <c r="A9929" t="s">
        <v>36</v>
      </c>
      <c r="B9929">
        <v>2035</v>
      </c>
      <c r="C9929" t="s">
        <v>15</v>
      </c>
      <c r="D9929" t="s">
        <v>3</v>
      </c>
      <c r="E9929">
        <v>205.25586942812009</v>
      </c>
      <c r="F9929" t="s">
        <v>22</v>
      </c>
    </row>
    <row r="9930" spans="1:6" x14ac:dyDescent="0.45">
      <c r="A9930" t="s">
        <v>36</v>
      </c>
      <c r="B9930">
        <v>2035</v>
      </c>
      <c r="C9930" t="s">
        <v>15</v>
      </c>
      <c r="D9930" t="s">
        <v>4</v>
      </c>
      <c r="E9930">
        <v>0</v>
      </c>
      <c r="F9930" t="s">
        <v>22</v>
      </c>
    </row>
    <row r="9931" spans="1:6" x14ac:dyDescent="0.45">
      <c r="A9931" t="s">
        <v>36</v>
      </c>
      <c r="B9931">
        <v>2035</v>
      </c>
      <c r="C9931" t="s">
        <v>5</v>
      </c>
      <c r="D9931" t="s">
        <v>5</v>
      </c>
      <c r="E9931">
        <v>1288.3397507682078</v>
      </c>
      <c r="F9931" t="s">
        <v>22</v>
      </c>
    </row>
    <row r="9932" spans="1:6" x14ac:dyDescent="0.45">
      <c r="A9932" t="s">
        <v>36</v>
      </c>
      <c r="B9932">
        <v>2035</v>
      </c>
      <c r="C9932" t="s">
        <v>16</v>
      </c>
      <c r="D9932" t="s">
        <v>6</v>
      </c>
      <c r="E9932">
        <v>0</v>
      </c>
      <c r="F9932" t="s">
        <v>22</v>
      </c>
    </row>
    <row r="9933" spans="1:6" x14ac:dyDescent="0.45">
      <c r="A9933" t="s">
        <v>36</v>
      </c>
      <c r="B9933">
        <v>2035</v>
      </c>
      <c r="C9933" t="s">
        <v>16</v>
      </c>
      <c r="D9933" t="s">
        <v>7</v>
      </c>
      <c r="E9933">
        <v>0</v>
      </c>
      <c r="F9933" t="s">
        <v>22</v>
      </c>
    </row>
    <row r="9934" spans="1:6" x14ac:dyDescent="0.45">
      <c r="A9934" t="s">
        <v>36</v>
      </c>
      <c r="B9934">
        <v>2035</v>
      </c>
      <c r="C9934" t="s">
        <v>17</v>
      </c>
      <c r="D9934" t="s">
        <v>8</v>
      </c>
      <c r="E9934">
        <v>0</v>
      </c>
      <c r="F9934" t="s">
        <v>22</v>
      </c>
    </row>
    <row r="9935" spans="1:6" x14ac:dyDescent="0.45">
      <c r="A9935" t="s">
        <v>36</v>
      </c>
      <c r="B9935">
        <v>2035</v>
      </c>
      <c r="C9935" t="s">
        <v>18</v>
      </c>
      <c r="D9935" t="s">
        <v>9</v>
      </c>
      <c r="E9935">
        <v>280</v>
      </c>
      <c r="F9935" t="s">
        <v>22</v>
      </c>
    </row>
    <row r="9936" spans="1:6" x14ac:dyDescent="0.45">
      <c r="A9936" t="s">
        <v>36</v>
      </c>
      <c r="B9936">
        <v>2035</v>
      </c>
      <c r="C9936" t="s">
        <v>18</v>
      </c>
      <c r="D9936" t="s">
        <v>10</v>
      </c>
      <c r="E9936">
        <v>1008.3397507682078</v>
      </c>
      <c r="F9936" t="s">
        <v>22</v>
      </c>
    </row>
    <row r="9937" spans="1:6" x14ac:dyDescent="0.45">
      <c r="A9937" t="s">
        <v>36</v>
      </c>
      <c r="B9937">
        <v>2035</v>
      </c>
      <c r="C9937" t="s">
        <v>18</v>
      </c>
      <c r="D9937" t="s">
        <v>19</v>
      </c>
      <c r="E9937">
        <v>7.5701182490105694</v>
      </c>
      <c r="F9937" t="s">
        <v>23</v>
      </c>
    </row>
    <row r="9938" spans="1:6" x14ac:dyDescent="0.45">
      <c r="A9938" t="s">
        <v>36</v>
      </c>
      <c r="B9938">
        <v>2036</v>
      </c>
      <c r="C9938" t="s">
        <v>15</v>
      </c>
      <c r="D9938" t="s">
        <v>0</v>
      </c>
      <c r="E9938">
        <v>906.67378042340067</v>
      </c>
      <c r="F9938" t="s">
        <v>22</v>
      </c>
    </row>
    <row r="9939" spans="1:6" x14ac:dyDescent="0.45">
      <c r="A9939" t="s">
        <v>36</v>
      </c>
      <c r="B9939">
        <v>2036</v>
      </c>
      <c r="C9939" t="s">
        <v>15</v>
      </c>
      <c r="D9939" t="s">
        <v>1</v>
      </c>
      <c r="E9939">
        <v>120.00426540909272</v>
      </c>
      <c r="F9939" t="s">
        <v>22</v>
      </c>
    </row>
    <row r="9940" spans="1:6" x14ac:dyDescent="0.45">
      <c r="A9940" t="s">
        <v>36</v>
      </c>
      <c r="B9940">
        <v>2036</v>
      </c>
      <c r="C9940" t="s">
        <v>15</v>
      </c>
      <c r="D9940" t="s">
        <v>2</v>
      </c>
      <c r="E9940">
        <v>20.496246718061041</v>
      </c>
      <c r="F9940" t="s">
        <v>22</v>
      </c>
    </row>
    <row r="9941" spans="1:6" x14ac:dyDescent="0.45">
      <c r="A9941" t="s">
        <v>36</v>
      </c>
      <c r="B9941">
        <v>2036</v>
      </c>
      <c r="C9941" t="s">
        <v>15</v>
      </c>
      <c r="D9941" t="s">
        <v>3</v>
      </c>
      <c r="E9941">
        <v>216.59208564901397</v>
      </c>
      <c r="F9941" t="s">
        <v>22</v>
      </c>
    </row>
    <row r="9942" spans="1:6" x14ac:dyDescent="0.45">
      <c r="A9942" t="s">
        <v>36</v>
      </c>
      <c r="B9942">
        <v>2036</v>
      </c>
      <c r="C9942" t="s">
        <v>15</v>
      </c>
      <c r="D9942" t="s">
        <v>4</v>
      </c>
      <c r="E9942">
        <v>0</v>
      </c>
      <c r="F9942" t="s">
        <v>22</v>
      </c>
    </row>
    <row r="9943" spans="1:6" x14ac:dyDescent="0.45">
      <c r="A9943" t="s">
        <v>36</v>
      </c>
      <c r="B9943">
        <v>2036</v>
      </c>
      <c r="C9943" t="s">
        <v>5</v>
      </c>
      <c r="D9943" t="s">
        <v>5</v>
      </c>
      <c r="E9943">
        <v>1263.7663781995684</v>
      </c>
      <c r="F9943" t="s">
        <v>22</v>
      </c>
    </row>
    <row r="9944" spans="1:6" x14ac:dyDescent="0.45">
      <c r="A9944" t="s">
        <v>36</v>
      </c>
      <c r="B9944">
        <v>2036</v>
      </c>
      <c r="C9944" t="s">
        <v>16</v>
      </c>
      <c r="D9944" t="s">
        <v>6</v>
      </c>
      <c r="E9944">
        <v>0</v>
      </c>
      <c r="F9944" t="s">
        <v>22</v>
      </c>
    </row>
    <row r="9945" spans="1:6" x14ac:dyDescent="0.45">
      <c r="A9945" t="s">
        <v>36</v>
      </c>
      <c r="B9945">
        <v>2036</v>
      </c>
      <c r="C9945" t="s">
        <v>16</v>
      </c>
      <c r="D9945" t="s">
        <v>7</v>
      </c>
      <c r="E9945">
        <v>0</v>
      </c>
      <c r="F9945" t="s">
        <v>22</v>
      </c>
    </row>
    <row r="9946" spans="1:6" x14ac:dyDescent="0.45">
      <c r="A9946" t="s">
        <v>36</v>
      </c>
      <c r="B9946">
        <v>2036</v>
      </c>
      <c r="C9946" t="s">
        <v>17</v>
      </c>
      <c r="D9946" t="s">
        <v>8</v>
      </c>
      <c r="E9946">
        <v>0</v>
      </c>
      <c r="F9946" t="s">
        <v>22</v>
      </c>
    </row>
    <row r="9947" spans="1:6" x14ac:dyDescent="0.45">
      <c r="A9947" t="s">
        <v>36</v>
      </c>
      <c r="B9947">
        <v>2036</v>
      </c>
      <c r="C9947" t="s">
        <v>18</v>
      </c>
      <c r="D9947" t="s">
        <v>9</v>
      </c>
      <c r="E9947">
        <v>280</v>
      </c>
      <c r="F9947" t="s">
        <v>22</v>
      </c>
    </row>
    <row r="9948" spans="1:6" x14ac:dyDescent="0.45">
      <c r="A9948" t="s">
        <v>36</v>
      </c>
      <c r="B9948">
        <v>2036</v>
      </c>
      <c r="C9948" t="s">
        <v>18</v>
      </c>
      <c r="D9948" t="s">
        <v>10</v>
      </c>
      <c r="E9948">
        <v>983.76637819956852</v>
      </c>
      <c r="F9948" t="s">
        <v>22</v>
      </c>
    </row>
    <row r="9949" spans="1:6" x14ac:dyDescent="0.45">
      <c r="A9949" t="s">
        <v>36</v>
      </c>
      <c r="B9949">
        <v>2036</v>
      </c>
      <c r="C9949" t="s">
        <v>18</v>
      </c>
      <c r="D9949" t="s">
        <v>19</v>
      </c>
      <c r="E9949">
        <v>7.3856334699667308</v>
      </c>
      <c r="F9949" t="s">
        <v>23</v>
      </c>
    </row>
    <row r="9950" spans="1:6" x14ac:dyDescent="0.45">
      <c r="A9950" t="s">
        <v>36</v>
      </c>
      <c r="B9950">
        <v>2037</v>
      </c>
      <c r="C9950" t="s">
        <v>15</v>
      </c>
      <c r="D9950" t="s">
        <v>0</v>
      </c>
      <c r="E9950">
        <v>867.98605647024613</v>
      </c>
      <c r="F9950" t="s">
        <v>22</v>
      </c>
    </row>
    <row r="9951" spans="1:6" x14ac:dyDescent="0.45">
      <c r="A9951" t="s">
        <v>36</v>
      </c>
      <c r="B9951">
        <v>2037</v>
      </c>
      <c r="C9951" t="s">
        <v>15</v>
      </c>
      <c r="D9951" t="s">
        <v>1</v>
      </c>
      <c r="E9951">
        <v>120.63074816982908</v>
      </c>
      <c r="F9951" t="s">
        <v>22</v>
      </c>
    </row>
    <row r="9952" spans="1:6" x14ac:dyDescent="0.45">
      <c r="A9952" t="s">
        <v>36</v>
      </c>
      <c r="B9952">
        <v>2037</v>
      </c>
      <c r="C9952" t="s">
        <v>15</v>
      </c>
      <c r="D9952" t="s">
        <v>2</v>
      </c>
      <c r="E9952">
        <v>20.76837965844976</v>
      </c>
      <c r="F9952" t="s">
        <v>22</v>
      </c>
    </row>
    <row r="9953" spans="1:6" x14ac:dyDescent="0.45">
      <c r="A9953" t="s">
        <v>36</v>
      </c>
      <c r="B9953">
        <v>2037</v>
      </c>
      <c r="C9953" t="s">
        <v>15</v>
      </c>
      <c r="D9953" t="s">
        <v>3</v>
      </c>
      <c r="E9953">
        <v>266.70945676473769</v>
      </c>
      <c r="F9953" t="s">
        <v>22</v>
      </c>
    </row>
    <row r="9954" spans="1:6" x14ac:dyDescent="0.45">
      <c r="A9954" t="s">
        <v>36</v>
      </c>
      <c r="B9954">
        <v>2037</v>
      </c>
      <c r="C9954" t="s">
        <v>15</v>
      </c>
      <c r="D9954" t="s">
        <v>4</v>
      </c>
      <c r="E9954">
        <v>0</v>
      </c>
      <c r="F9954" t="s">
        <v>22</v>
      </c>
    </row>
    <row r="9955" spans="1:6" x14ac:dyDescent="0.45">
      <c r="A9955" t="s">
        <v>36</v>
      </c>
      <c r="B9955">
        <v>2037</v>
      </c>
      <c r="C9955" t="s">
        <v>5</v>
      </c>
      <c r="D9955" t="s">
        <v>5</v>
      </c>
      <c r="E9955">
        <v>1276.0946410632623</v>
      </c>
      <c r="F9955" t="s">
        <v>22</v>
      </c>
    </row>
    <row r="9956" spans="1:6" x14ac:dyDescent="0.45">
      <c r="A9956" t="s">
        <v>36</v>
      </c>
      <c r="B9956">
        <v>2037</v>
      </c>
      <c r="C9956" t="s">
        <v>16</v>
      </c>
      <c r="D9956" t="s">
        <v>6</v>
      </c>
      <c r="E9956">
        <v>0</v>
      </c>
      <c r="F9956" t="s">
        <v>22</v>
      </c>
    </row>
    <row r="9957" spans="1:6" x14ac:dyDescent="0.45">
      <c r="A9957" t="s">
        <v>36</v>
      </c>
      <c r="B9957">
        <v>2037</v>
      </c>
      <c r="C9957" t="s">
        <v>16</v>
      </c>
      <c r="D9957" t="s">
        <v>7</v>
      </c>
      <c r="E9957">
        <v>0</v>
      </c>
      <c r="F9957" t="s">
        <v>22</v>
      </c>
    </row>
    <row r="9958" spans="1:6" x14ac:dyDescent="0.45">
      <c r="A9958" t="s">
        <v>36</v>
      </c>
      <c r="B9958">
        <v>2037</v>
      </c>
      <c r="C9958" t="s">
        <v>17</v>
      </c>
      <c r="D9958" t="s">
        <v>8</v>
      </c>
      <c r="E9958">
        <v>0</v>
      </c>
      <c r="F9958" t="s">
        <v>22</v>
      </c>
    </row>
    <row r="9959" spans="1:6" x14ac:dyDescent="0.45">
      <c r="A9959" t="s">
        <v>36</v>
      </c>
      <c r="B9959">
        <v>2037</v>
      </c>
      <c r="C9959" t="s">
        <v>18</v>
      </c>
      <c r="D9959" t="s">
        <v>9</v>
      </c>
      <c r="E9959">
        <v>280</v>
      </c>
      <c r="F9959" t="s">
        <v>22</v>
      </c>
    </row>
    <row r="9960" spans="1:6" x14ac:dyDescent="0.45">
      <c r="A9960" t="s">
        <v>36</v>
      </c>
      <c r="B9960">
        <v>2037</v>
      </c>
      <c r="C9960" t="s">
        <v>18</v>
      </c>
      <c r="D9960" t="s">
        <v>10</v>
      </c>
      <c r="E9960">
        <v>996.09464106326254</v>
      </c>
      <c r="F9960" t="s">
        <v>22</v>
      </c>
    </row>
    <row r="9961" spans="1:6" x14ac:dyDescent="0.45">
      <c r="A9961" t="s">
        <v>36</v>
      </c>
      <c r="B9961">
        <v>2037</v>
      </c>
      <c r="C9961" t="s">
        <v>18</v>
      </c>
      <c r="D9961" t="s">
        <v>19</v>
      </c>
      <c r="E9961">
        <v>7.4781879959704396</v>
      </c>
      <c r="F9961" t="s">
        <v>23</v>
      </c>
    </row>
    <row r="9962" spans="1:6" x14ac:dyDescent="0.45">
      <c r="A9962" t="s">
        <v>36</v>
      </c>
      <c r="B9962">
        <v>2038</v>
      </c>
      <c r="C9962" t="s">
        <v>15</v>
      </c>
      <c r="D9962" t="s">
        <v>0</v>
      </c>
      <c r="E9962">
        <v>828.85516844066501</v>
      </c>
      <c r="F9962" t="s">
        <v>22</v>
      </c>
    </row>
    <row r="9963" spans="1:6" x14ac:dyDescent="0.45">
      <c r="A9963" t="s">
        <v>36</v>
      </c>
      <c r="B9963">
        <v>2038</v>
      </c>
      <c r="C9963" t="s">
        <v>15</v>
      </c>
      <c r="D9963" t="s">
        <v>1</v>
      </c>
      <c r="E9963">
        <v>120.92918864080124</v>
      </c>
      <c r="F9963" t="s">
        <v>22</v>
      </c>
    </row>
    <row r="9964" spans="1:6" x14ac:dyDescent="0.45">
      <c r="A9964" t="s">
        <v>36</v>
      </c>
      <c r="B9964">
        <v>2038</v>
      </c>
      <c r="C9964" t="s">
        <v>15</v>
      </c>
      <c r="D9964" t="s">
        <v>2</v>
      </c>
      <c r="E9964">
        <v>20.987756875030321</v>
      </c>
      <c r="F9964" t="s">
        <v>22</v>
      </c>
    </row>
    <row r="9965" spans="1:6" x14ac:dyDescent="0.45">
      <c r="A9965" t="s">
        <v>36</v>
      </c>
      <c r="B9965">
        <v>2038</v>
      </c>
      <c r="C9965" t="s">
        <v>15</v>
      </c>
      <c r="D9965" t="s">
        <v>3</v>
      </c>
      <c r="E9965">
        <v>330.54864193986441</v>
      </c>
      <c r="F9965" t="s">
        <v>22</v>
      </c>
    </row>
    <row r="9966" spans="1:6" x14ac:dyDescent="0.45">
      <c r="A9966" t="s">
        <v>36</v>
      </c>
      <c r="B9966">
        <v>2038</v>
      </c>
      <c r="C9966" t="s">
        <v>15</v>
      </c>
      <c r="D9966" t="s">
        <v>4</v>
      </c>
      <c r="E9966">
        <v>0</v>
      </c>
      <c r="F9966" t="s">
        <v>22</v>
      </c>
    </row>
    <row r="9967" spans="1:6" x14ac:dyDescent="0.45">
      <c r="A9967" t="s">
        <v>36</v>
      </c>
      <c r="B9967">
        <v>2038</v>
      </c>
      <c r="C9967" t="s">
        <v>5</v>
      </c>
      <c r="D9967" t="s">
        <v>5</v>
      </c>
      <c r="E9967">
        <v>1301.3207558963609</v>
      </c>
      <c r="F9967" t="s">
        <v>22</v>
      </c>
    </row>
    <row r="9968" spans="1:6" x14ac:dyDescent="0.45">
      <c r="A9968" t="s">
        <v>36</v>
      </c>
      <c r="B9968">
        <v>2038</v>
      </c>
      <c r="C9968" t="s">
        <v>16</v>
      </c>
      <c r="D9968" t="s">
        <v>6</v>
      </c>
      <c r="E9968">
        <v>0</v>
      </c>
      <c r="F9968" t="s">
        <v>22</v>
      </c>
    </row>
    <row r="9969" spans="1:6" x14ac:dyDescent="0.45">
      <c r="A9969" t="s">
        <v>36</v>
      </c>
      <c r="B9969">
        <v>2038</v>
      </c>
      <c r="C9969" t="s">
        <v>16</v>
      </c>
      <c r="D9969" t="s">
        <v>7</v>
      </c>
      <c r="E9969">
        <v>0</v>
      </c>
      <c r="F9969" t="s">
        <v>22</v>
      </c>
    </row>
    <row r="9970" spans="1:6" x14ac:dyDescent="0.45">
      <c r="A9970" t="s">
        <v>36</v>
      </c>
      <c r="B9970">
        <v>2038</v>
      </c>
      <c r="C9970" t="s">
        <v>17</v>
      </c>
      <c r="D9970" t="s">
        <v>8</v>
      </c>
      <c r="E9970">
        <v>0</v>
      </c>
      <c r="F9970" t="s">
        <v>22</v>
      </c>
    </row>
    <row r="9971" spans="1:6" x14ac:dyDescent="0.45">
      <c r="A9971" t="s">
        <v>36</v>
      </c>
      <c r="B9971">
        <v>2038</v>
      </c>
      <c r="C9971" t="s">
        <v>18</v>
      </c>
      <c r="D9971" t="s">
        <v>9</v>
      </c>
      <c r="E9971">
        <v>280</v>
      </c>
      <c r="F9971" t="s">
        <v>22</v>
      </c>
    </row>
    <row r="9972" spans="1:6" x14ac:dyDescent="0.45">
      <c r="A9972" t="s">
        <v>36</v>
      </c>
      <c r="B9972">
        <v>2038</v>
      </c>
      <c r="C9972" t="s">
        <v>18</v>
      </c>
      <c r="D9972" t="s">
        <v>10</v>
      </c>
      <c r="E9972">
        <v>1021.3207558963608</v>
      </c>
      <c r="F9972" t="s">
        <v>22</v>
      </c>
    </row>
    <row r="9973" spans="1:6" x14ac:dyDescent="0.45">
      <c r="A9973" t="s">
        <v>36</v>
      </c>
      <c r="B9973">
        <v>2038</v>
      </c>
      <c r="C9973" t="s">
        <v>18</v>
      </c>
      <c r="D9973" t="s">
        <v>19</v>
      </c>
      <c r="E9973">
        <v>7.6675732424651724</v>
      </c>
      <c r="F9973" t="s">
        <v>23</v>
      </c>
    </row>
    <row r="9974" spans="1:6" x14ac:dyDescent="0.45">
      <c r="A9974" t="s">
        <v>36</v>
      </c>
      <c r="B9974">
        <v>2039</v>
      </c>
      <c r="C9974" t="s">
        <v>15</v>
      </c>
      <c r="D9974" t="s">
        <v>0</v>
      </c>
      <c r="E9974">
        <v>800.09777695928437</v>
      </c>
      <c r="F9974" t="s">
        <v>22</v>
      </c>
    </row>
    <row r="9975" spans="1:6" x14ac:dyDescent="0.45">
      <c r="A9975" t="s">
        <v>36</v>
      </c>
      <c r="B9975">
        <v>2039</v>
      </c>
      <c r="C9975" t="s">
        <v>15</v>
      </c>
      <c r="D9975" t="s">
        <v>1</v>
      </c>
      <c r="E9975">
        <v>121.22836745349858</v>
      </c>
      <c r="F9975" t="s">
        <v>22</v>
      </c>
    </row>
    <row r="9976" spans="1:6" x14ac:dyDescent="0.45">
      <c r="A9976" t="s">
        <v>36</v>
      </c>
      <c r="B9976">
        <v>2039</v>
      </c>
      <c r="C9976" t="s">
        <v>15</v>
      </c>
      <c r="D9976" t="s">
        <v>2</v>
      </c>
      <c r="E9976">
        <v>21.655439959026744</v>
      </c>
      <c r="F9976" t="s">
        <v>22</v>
      </c>
    </row>
    <row r="9977" spans="1:6" x14ac:dyDescent="0.45">
      <c r="A9977" t="s">
        <v>36</v>
      </c>
      <c r="B9977">
        <v>2039</v>
      </c>
      <c r="C9977" t="s">
        <v>15</v>
      </c>
      <c r="D9977" t="s">
        <v>3</v>
      </c>
      <c r="E9977">
        <v>403.20431596648069</v>
      </c>
      <c r="F9977" t="s">
        <v>22</v>
      </c>
    </row>
    <row r="9978" spans="1:6" x14ac:dyDescent="0.45">
      <c r="A9978" t="s">
        <v>36</v>
      </c>
      <c r="B9978">
        <v>2039</v>
      </c>
      <c r="C9978" t="s">
        <v>15</v>
      </c>
      <c r="D9978" t="s">
        <v>4</v>
      </c>
      <c r="E9978">
        <v>0</v>
      </c>
      <c r="F9978" t="s">
        <v>22</v>
      </c>
    </row>
    <row r="9979" spans="1:6" x14ac:dyDescent="0.45">
      <c r="A9979" t="s">
        <v>36</v>
      </c>
      <c r="B9979">
        <v>2039</v>
      </c>
      <c r="C9979" t="s">
        <v>5</v>
      </c>
      <c r="D9979" t="s">
        <v>5</v>
      </c>
      <c r="E9979">
        <v>1346.1859003382904</v>
      </c>
      <c r="F9979" t="s">
        <v>22</v>
      </c>
    </row>
    <row r="9980" spans="1:6" x14ac:dyDescent="0.45">
      <c r="A9980" t="s">
        <v>36</v>
      </c>
      <c r="B9980">
        <v>2039</v>
      </c>
      <c r="C9980" t="s">
        <v>16</v>
      </c>
      <c r="D9980" t="s">
        <v>6</v>
      </c>
      <c r="E9980">
        <v>0</v>
      </c>
      <c r="F9980" t="s">
        <v>22</v>
      </c>
    </row>
    <row r="9981" spans="1:6" x14ac:dyDescent="0.45">
      <c r="A9981" t="s">
        <v>36</v>
      </c>
      <c r="B9981">
        <v>2039</v>
      </c>
      <c r="C9981" t="s">
        <v>16</v>
      </c>
      <c r="D9981" t="s">
        <v>7</v>
      </c>
      <c r="E9981">
        <v>0</v>
      </c>
      <c r="F9981" t="s">
        <v>22</v>
      </c>
    </row>
    <row r="9982" spans="1:6" x14ac:dyDescent="0.45">
      <c r="A9982" t="s">
        <v>36</v>
      </c>
      <c r="B9982">
        <v>2039</v>
      </c>
      <c r="C9982" t="s">
        <v>17</v>
      </c>
      <c r="D9982" t="s">
        <v>8</v>
      </c>
      <c r="E9982">
        <v>0</v>
      </c>
      <c r="F9982" t="s">
        <v>22</v>
      </c>
    </row>
    <row r="9983" spans="1:6" x14ac:dyDescent="0.45">
      <c r="A9983" t="s">
        <v>36</v>
      </c>
      <c r="B9983">
        <v>2039</v>
      </c>
      <c r="C9983" t="s">
        <v>18</v>
      </c>
      <c r="D9983" t="s">
        <v>9</v>
      </c>
      <c r="E9983">
        <v>280</v>
      </c>
      <c r="F9983" t="s">
        <v>22</v>
      </c>
    </row>
    <row r="9984" spans="1:6" x14ac:dyDescent="0.45">
      <c r="A9984" t="s">
        <v>36</v>
      </c>
      <c r="B9984">
        <v>2039</v>
      </c>
      <c r="C9984" t="s">
        <v>18</v>
      </c>
      <c r="D9984" t="s">
        <v>10</v>
      </c>
      <c r="E9984">
        <v>1066.1859003382904</v>
      </c>
      <c r="F9984" t="s">
        <v>22</v>
      </c>
    </row>
    <row r="9985" spans="1:6" x14ac:dyDescent="0.45">
      <c r="A9985" t="s">
        <v>36</v>
      </c>
      <c r="B9985">
        <v>2039</v>
      </c>
      <c r="C9985" t="s">
        <v>18</v>
      </c>
      <c r="D9985" t="s">
        <v>19</v>
      </c>
      <c r="E9985">
        <v>8.0043986511883674</v>
      </c>
      <c r="F9985" t="s">
        <v>23</v>
      </c>
    </row>
    <row r="9986" spans="1:6" x14ac:dyDescent="0.45">
      <c r="A9986" t="s">
        <v>36</v>
      </c>
      <c r="B9986">
        <v>2040</v>
      </c>
      <c r="C9986" t="s">
        <v>15</v>
      </c>
      <c r="D9986" t="s">
        <v>0</v>
      </c>
      <c r="E9986">
        <v>781.18583537064228</v>
      </c>
      <c r="F9986" t="s">
        <v>22</v>
      </c>
    </row>
    <row r="9987" spans="1:6" x14ac:dyDescent="0.45">
      <c r="A9987" t="s">
        <v>36</v>
      </c>
      <c r="B9987">
        <v>2040</v>
      </c>
      <c r="C9987" t="s">
        <v>15</v>
      </c>
      <c r="D9987" t="s">
        <v>1</v>
      </c>
      <c r="E9987">
        <v>121.00474086255257</v>
      </c>
      <c r="F9987" t="s">
        <v>22</v>
      </c>
    </row>
    <row r="9988" spans="1:6" x14ac:dyDescent="0.45">
      <c r="A9988" t="s">
        <v>36</v>
      </c>
      <c r="B9988">
        <v>2040</v>
      </c>
      <c r="C9988" t="s">
        <v>15</v>
      </c>
      <c r="D9988" t="s">
        <v>2</v>
      </c>
      <c r="E9988">
        <v>22.256471959045175</v>
      </c>
      <c r="F9988" t="s">
        <v>22</v>
      </c>
    </row>
    <row r="9989" spans="1:6" x14ac:dyDescent="0.45">
      <c r="A9989" t="s">
        <v>36</v>
      </c>
      <c r="B9989">
        <v>2040</v>
      </c>
      <c r="C9989" t="s">
        <v>15</v>
      </c>
      <c r="D9989" t="s">
        <v>3</v>
      </c>
      <c r="E9989">
        <v>484.15207334727899</v>
      </c>
      <c r="F9989" t="s">
        <v>22</v>
      </c>
    </row>
    <row r="9990" spans="1:6" x14ac:dyDescent="0.45">
      <c r="A9990" t="s">
        <v>36</v>
      </c>
      <c r="B9990">
        <v>2040</v>
      </c>
      <c r="C9990" t="s">
        <v>15</v>
      </c>
      <c r="D9990" t="s">
        <v>4</v>
      </c>
      <c r="E9990">
        <v>0</v>
      </c>
      <c r="F9990" t="s">
        <v>22</v>
      </c>
    </row>
    <row r="9991" spans="1:6" x14ac:dyDescent="0.45">
      <c r="A9991" t="s">
        <v>36</v>
      </c>
      <c r="B9991">
        <v>2040</v>
      </c>
      <c r="C9991" t="s">
        <v>5</v>
      </c>
      <c r="D9991" t="s">
        <v>5</v>
      </c>
      <c r="E9991">
        <v>1408.5991215395188</v>
      </c>
      <c r="F9991" t="s">
        <v>22</v>
      </c>
    </row>
    <row r="9992" spans="1:6" x14ac:dyDescent="0.45">
      <c r="A9992" t="s">
        <v>36</v>
      </c>
      <c r="B9992">
        <v>2040</v>
      </c>
      <c r="C9992" t="s">
        <v>16</v>
      </c>
      <c r="D9992" t="s">
        <v>6</v>
      </c>
      <c r="E9992">
        <v>0</v>
      </c>
      <c r="F9992" t="s">
        <v>22</v>
      </c>
    </row>
    <row r="9993" spans="1:6" x14ac:dyDescent="0.45">
      <c r="A9993" t="s">
        <v>36</v>
      </c>
      <c r="B9993">
        <v>2040</v>
      </c>
      <c r="C9993" t="s">
        <v>16</v>
      </c>
      <c r="D9993" t="s">
        <v>7</v>
      </c>
      <c r="E9993">
        <v>0</v>
      </c>
      <c r="F9993" t="s">
        <v>22</v>
      </c>
    </row>
    <row r="9994" spans="1:6" x14ac:dyDescent="0.45">
      <c r="A9994" t="s">
        <v>36</v>
      </c>
      <c r="B9994">
        <v>2040</v>
      </c>
      <c r="C9994" t="s">
        <v>17</v>
      </c>
      <c r="D9994" t="s">
        <v>8</v>
      </c>
      <c r="E9994">
        <v>0</v>
      </c>
      <c r="F9994" t="s">
        <v>22</v>
      </c>
    </row>
    <row r="9995" spans="1:6" x14ac:dyDescent="0.45">
      <c r="A9995" t="s">
        <v>36</v>
      </c>
      <c r="B9995">
        <v>2040</v>
      </c>
      <c r="C9995" t="s">
        <v>18</v>
      </c>
      <c r="D9995" t="s">
        <v>9</v>
      </c>
      <c r="E9995">
        <v>280</v>
      </c>
      <c r="F9995" t="s">
        <v>22</v>
      </c>
    </row>
    <row r="9996" spans="1:6" x14ac:dyDescent="0.45">
      <c r="A9996" t="s">
        <v>36</v>
      </c>
      <c r="B9996">
        <v>2040</v>
      </c>
      <c r="C9996" t="s">
        <v>18</v>
      </c>
      <c r="D9996" t="s">
        <v>10</v>
      </c>
      <c r="E9996">
        <v>1128.5991215395188</v>
      </c>
      <c r="F9996" t="s">
        <v>22</v>
      </c>
    </row>
    <row r="9997" spans="1:6" x14ac:dyDescent="0.45">
      <c r="A9997" t="s">
        <v>36</v>
      </c>
      <c r="B9997">
        <v>2040</v>
      </c>
      <c r="C9997" t="s">
        <v>18</v>
      </c>
      <c r="D9997" t="s">
        <v>19</v>
      </c>
      <c r="E9997">
        <v>8.4729663779243154</v>
      </c>
      <c r="F9997" t="s">
        <v>23</v>
      </c>
    </row>
    <row r="9998" spans="1:6" x14ac:dyDescent="0.45">
      <c r="A9998" t="s">
        <v>36</v>
      </c>
      <c r="B9998">
        <v>2041</v>
      </c>
      <c r="C9998" t="s">
        <v>15</v>
      </c>
      <c r="D9998" t="s">
        <v>0</v>
      </c>
      <c r="E9998">
        <v>752.41618647636574</v>
      </c>
      <c r="F9998" t="s">
        <v>22</v>
      </c>
    </row>
    <row r="9999" spans="1:6" x14ac:dyDescent="0.45">
      <c r="A9999" t="s">
        <v>36</v>
      </c>
      <c r="B9999">
        <v>2041</v>
      </c>
      <c r="C9999" t="s">
        <v>15</v>
      </c>
      <c r="D9999" t="s">
        <v>1</v>
      </c>
      <c r="E9999">
        <v>120.12289809352684</v>
      </c>
      <c r="F9999" t="s">
        <v>22</v>
      </c>
    </row>
    <row r="10000" spans="1:6" x14ac:dyDescent="0.45">
      <c r="A10000" t="s">
        <v>36</v>
      </c>
      <c r="B10000">
        <v>2041</v>
      </c>
      <c r="C10000" t="s">
        <v>15</v>
      </c>
      <c r="D10000" t="s">
        <v>2</v>
      </c>
      <c r="E10000">
        <v>22.414281300375418</v>
      </c>
      <c r="F10000" t="s">
        <v>22</v>
      </c>
    </row>
    <row r="10001" spans="1:6" x14ac:dyDescent="0.45">
      <c r="A10001" t="s">
        <v>36</v>
      </c>
      <c r="B10001">
        <v>2041</v>
      </c>
      <c r="C10001" t="s">
        <v>15</v>
      </c>
      <c r="D10001" t="s">
        <v>3</v>
      </c>
      <c r="E10001">
        <v>570.65189793875436</v>
      </c>
      <c r="F10001" t="s">
        <v>22</v>
      </c>
    </row>
    <row r="10002" spans="1:6" x14ac:dyDescent="0.45">
      <c r="A10002" t="s">
        <v>36</v>
      </c>
      <c r="B10002">
        <v>2041</v>
      </c>
      <c r="C10002" t="s">
        <v>15</v>
      </c>
      <c r="D10002" t="s">
        <v>4</v>
      </c>
      <c r="E10002">
        <v>0</v>
      </c>
      <c r="F10002" t="s">
        <v>22</v>
      </c>
    </row>
    <row r="10003" spans="1:6" x14ac:dyDescent="0.45">
      <c r="A10003" t="s">
        <v>36</v>
      </c>
      <c r="B10003">
        <v>2041</v>
      </c>
      <c r="C10003" t="s">
        <v>5</v>
      </c>
      <c r="D10003" t="s">
        <v>5</v>
      </c>
      <c r="E10003">
        <v>1465.6052638090223</v>
      </c>
      <c r="F10003" t="s">
        <v>22</v>
      </c>
    </row>
    <row r="10004" spans="1:6" x14ac:dyDescent="0.45">
      <c r="A10004" t="s">
        <v>36</v>
      </c>
      <c r="B10004">
        <v>2041</v>
      </c>
      <c r="C10004" t="s">
        <v>16</v>
      </c>
      <c r="D10004" t="s">
        <v>6</v>
      </c>
      <c r="E10004">
        <v>0</v>
      </c>
      <c r="F10004" t="s">
        <v>22</v>
      </c>
    </row>
    <row r="10005" spans="1:6" x14ac:dyDescent="0.45">
      <c r="A10005" t="s">
        <v>36</v>
      </c>
      <c r="B10005">
        <v>2041</v>
      </c>
      <c r="C10005" t="s">
        <v>16</v>
      </c>
      <c r="D10005" t="s">
        <v>7</v>
      </c>
      <c r="E10005">
        <v>0</v>
      </c>
      <c r="F10005" t="s">
        <v>22</v>
      </c>
    </row>
    <row r="10006" spans="1:6" x14ac:dyDescent="0.45">
      <c r="A10006" t="s">
        <v>36</v>
      </c>
      <c r="B10006">
        <v>2041</v>
      </c>
      <c r="C10006" t="s">
        <v>17</v>
      </c>
      <c r="D10006" t="s">
        <v>8</v>
      </c>
      <c r="E10006">
        <v>0</v>
      </c>
      <c r="F10006" t="s">
        <v>22</v>
      </c>
    </row>
    <row r="10007" spans="1:6" x14ac:dyDescent="0.45">
      <c r="A10007" t="s">
        <v>36</v>
      </c>
      <c r="B10007">
        <v>2041</v>
      </c>
      <c r="C10007" t="s">
        <v>18</v>
      </c>
      <c r="D10007" t="s">
        <v>9</v>
      </c>
      <c r="E10007">
        <v>280</v>
      </c>
      <c r="F10007" t="s">
        <v>22</v>
      </c>
    </row>
    <row r="10008" spans="1:6" x14ac:dyDescent="0.45">
      <c r="A10008" t="s">
        <v>36</v>
      </c>
      <c r="B10008">
        <v>2041</v>
      </c>
      <c r="C10008" t="s">
        <v>18</v>
      </c>
      <c r="D10008" t="s">
        <v>10</v>
      </c>
      <c r="E10008">
        <v>1185.6052638090223</v>
      </c>
      <c r="F10008" t="s">
        <v>22</v>
      </c>
    </row>
    <row r="10009" spans="1:6" x14ac:dyDescent="0.45">
      <c r="A10009" t="s">
        <v>36</v>
      </c>
      <c r="B10009">
        <v>2041</v>
      </c>
      <c r="C10009" t="s">
        <v>18</v>
      </c>
      <c r="D10009" t="s">
        <v>19</v>
      </c>
      <c r="E10009">
        <v>8.9009404189866554</v>
      </c>
      <c r="F10009" t="s">
        <v>23</v>
      </c>
    </row>
    <row r="10010" spans="1:6" x14ac:dyDescent="0.45">
      <c r="A10010" t="s">
        <v>36</v>
      </c>
      <c r="B10010">
        <v>2042</v>
      </c>
      <c r="C10010" t="s">
        <v>15</v>
      </c>
      <c r="D10010" t="s">
        <v>0</v>
      </c>
      <c r="E10010">
        <v>753.38551410198693</v>
      </c>
      <c r="F10010" t="s">
        <v>22</v>
      </c>
    </row>
    <row r="10011" spans="1:6" x14ac:dyDescent="0.45">
      <c r="A10011" t="s">
        <v>36</v>
      </c>
      <c r="B10011">
        <v>2042</v>
      </c>
      <c r="C10011" t="s">
        <v>15</v>
      </c>
      <c r="D10011" t="s">
        <v>1</v>
      </c>
      <c r="E10011">
        <v>120.33648119499122</v>
      </c>
      <c r="F10011" t="s">
        <v>22</v>
      </c>
    </row>
    <row r="10012" spans="1:6" x14ac:dyDescent="0.45">
      <c r="A10012" t="s">
        <v>36</v>
      </c>
      <c r="B10012">
        <v>2042</v>
      </c>
      <c r="C10012" t="s">
        <v>15</v>
      </c>
      <c r="D10012" t="s">
        <v>2</v>
      </c>
      <c r="E10012">
        <v>22.82003563353776</v>
      </c>
      <c r="F10012" t="s">
        <v>22</v>
      </c>
    </row>
    <row r="10013" spans="1:6" x14ac:dyDescent="0.45">
      <c r="A10013" t="s">
        <v>36</v>
      </c>
      <c r="B10013">
        <v>2042</v>
      </c>
      <c r="C10013" t="s">
        <v>15</v>
      </c>
      <c r="D10013" t="s">
        <v>3</v>
      </c>
      <c r="E10013">
        <v>607.12961251786385</v>
      </c>
      <c r="F10013" t="s">
        <v>22</v>
      </c>
    </row>
    <row r="10014" spans="1:6" x14ac:dyDescent="0.45">
      <c r="A10014" t="s">
        <v>36</v>
      </c>
      <c r="B10014">
        <v>2042</v>
      </c>
      <c r="C10014" t="s">
        <v>15</v>
      </c>
      <c r="D10014" t="s">
        <v>4</v>
      </c>
      <c r="E10014">
        <v>0</v>
      </c>
      <c r="F10014" t="s">
        <v>22</v>
      </c>
    </row>
    <row r="10015" spans="1:6" x14ac:dyDescent="0.45">
      <c r="A10015" t="s">
        <v>36</v>
      </c>
      <c r="B10015">
        <v>2042</v>
      </c>
      <c r="C10015" t="s">
        <v>5</v>
      </c>
      <c r="D10015" t="s">
        <v>5</v>
      </c>
      <c r="E10015">
        <v>1503.6716434483797</v>
      </c>
      <c r="F10015" t="s">
        <v>22</v>
      </c>
    </row>
    <row r="10016" spans="1:6" x14ac:dyDescent="0.45">
      <c r="A10016" t="s">
        <v>36</v>
      </c>
      <c r="B10016">
        <v>2042</v>
      </c>
      <c r="C10016" t="s">
        <v>16</v>
      </c>
      <c r="D10016" t="s">
        <v>6</v>
      </c>
      <c r="E10016">
        <v>0</v>
      </c>
      <c r="F10016" t="s">
        <v>22</v>
      </c>
    </row>
    <row r="10017" spans="1:6" x14ac:dyDescent="0.45">
      <c r="A10017" t="s">
        <v>36</v>
      </c>
      <c r="B10017">
        <v>2042</v>
      </c>
      <c r="C10017" t="s">
        <v>16</v>
      </c>
      <c r="D10017" t="s">
        <v>7</v>
      </c>
      <c r="E10017">
        <v>0</v>
      </c>
      <c r="F10017" t="s">
        <v>22</v>
      </c>
    </row>
    <row r="10018" spans="1:6" x14ac:dyDescent="0.45">
      <c r="A10018" t="s">
        <v>36</v>
      </c>
      <c r="B10018">
        <v>2042</v>
      </c>
      <c r="C10018" t="s">
        <v>17</v>
      </c>
      <c r="D10018" t="s">
        <v>8</v>
      </c>
      <c r="E10018">
        <v>0</v>
      </c>
      <c r="F10018" t="s">
        <v>22</v>
      </c>
    </row>
    <row r="10019" spans="1:6" x14ac:dyDescent="0.45">
      <c r="A10019" t="s">
        <v>36</v>
      </c>
      <c r="B10019">
        <v>2042</v>
      </c>
      <c r="C10019" t="s">
        <v>18</v>
      </c>
      <c r="D10019" t="s">
        <v>9</v>
      </c>
      <c r="E10019">
        <v>280</v>
      </c>
      <c r="F10019" t="s">
        <v>22</v>
      </c>
    </row>
    <row r="10020" spans="1:6" x14ac:dyDescent="0.45">
      <c r="A10020" t="s">
        <v>36</v>
      </c>
      <c r="B10020">
        <v>2042</v>
      </c>
      <c r="C10020" t="s">
        <v>18</v>
      </c>
      <c r="D10020" t="s">
        <v>10</v>
      </c>
      <c r="E10020">
        <v>1223.6716434483797</v>
      </c>
      <c r="F10020" t="s">
        <v>22</v>
      </c>
    </row>
    <row r="10021" spans="1:6" x14ac:dyDescent="0.45">
      <c r="A10021" t="s">
        <v>36</v>
      </c>
      <c r="B10021">
        <v>2042</v>
      </c>
      <c r="C10021" t="s">
        <v>18</v>
      </c>
      <c r="D10021" t="s">
        <v>19</v>
      </c>
      <c r="E10021">
        <v>9.1867240499127618</v>
      </c>
      <c r="F10021" t="s">
        <v>23</v>
      </c>
    </row>
    <row r="10022" spans="1:6" x14ac:dyDescent="0.45">
      <c r="A10022" t="s">
        <v>36</v>
      </c>
      <c r="B10022">
        <v>2043</v>
      </c>
      <c r="C10022" t="s">
        <v>15</v>
      </c>
      <c r="D10022" t="s">
        <v>0</v>
      </c>
      <c r="E10022">
        <v>754.37552947064285</v>
      </c>
      <c r="F10022" t="s">
        <v>22</v>
      </c>
    </row>
    <row r="10023" spans="1:6" x14ac:dyDescent="0.45">
      <c r="A10023" t="s">
        <v>36</v>
      </c>
      <c r="B10023">
        <v>2043</v>
      </c>
      <c r="C10023" t="s">
        <v>15</v>
      </c>
      <c r="D10023" t="s">
        <v>1</v>
      </c>
      <c r="E10023">
        <v>120.53976698366412</v>
      </c>
      <c r="F10023" t="s">
        <v>22</v>
      </c>
    </row>
    <row r="10024" spans="1:6" x14ac:dyDescent="0.45">
      <c r="A10024" t="s">
        <v>36</v>
      </c>
      <c r="B10024">
        <v>2043</v>
      </c>
      <c r="C10024" t="s">
        <v>15</v>
      </c>
      <c r="D10024" t="s">
        <v>2</v>
      </c>
      <c r="E10024">
        <v>23.237140750801174</v>
      </c>
      <c r="F10024" t="s">
        <v>22</v>
      </c>
    </row>
    <row r="10025" spans="1:6" x14ac:dyDescent="0.45">
      <c r="A10025" t="s">
        <v>36</v>
      </c>
      <c r="B10025">
        <v>2043</v>
      </c>
      <c r="C10025" t="s">
        <v>15</v>
      </c>
      <c r="D10025" t="s">
        <v>3</v>
      </c>
      <c r="E10025">
        <v>644.59650083795043</v>
      </c>
      <c r="F10025" t="s">
        <v>22</v>
      </c>
    </row>
    <row r="10026" spans="1:6" x14ac:dyDescent="0.45">
      <c r="A10026" t="s">
        <v>36</v>
      </c>
      <c r="B10026">
        <v>2043</v>
      </c>
      <c r="C10026" t="s">
        <v>15</v>
      </c>
      <c r="D10026" t="s">
        <v>4</v>
      </c>
      <c r="E10026">
        <v>0</v>
      </c>
      <c r="F10026" t="s">
        <v>22</v>
      </c>
    </row>
    <row r="10027" spans="1:6" x14ac:dyDescent="0.45">
      <c r="A10027" t="s">
        <v>36</v>
      </c>
      <c r="B10027">
        <v>2043</v>
      </c>
      <c r="C10027" t="s">
        <v>5</v>
      </c>
      <c r="D10027" t="s">
        <v>5</v>
      </c>
      <c r="E10027">
        <v>1542.7489380430586</v>
      </c>
      <c r="F10027" t="s">
        <v>22</v>
      </c>
    </row>
    <row r="10028" spans="1:6" x14ac:dyDescent="0.45">
      <c r="A10028" t="s">
        <v>36</v>
      </c>
      <c r="B10028">
        <v>2043</v>
      </c>
      <c r="C10028" t="s">
        <v>16</v>
      </c>
      <c r="D10028" t="s">
        <v>6</v>
      </c>
      <c r="E10028">
        <v>0</v>
      </c>
      <c r="F10028" t="s">
        <v>22</v>
      </c>
    </row>
    <row r="10029" spans="1:6" x14ac:dyDescent="0.45">
      <c r="A10029" t="s">
        <v>36</v>
      </c>
      <c r="B10029">
        <v>2043</v>
      </c>
      <c r="C10029" t="s">
        <v>16</v>
      </c>
      <c r="D10029" t="s">
        <v>7</v>
      </c>
      <c r="E10029">
        <v>0</v>
      </c>
      <c r="F10029" t="s">
        <v>22</v>
      </c>
    </row>
    <row r="10030" spans="1:6" x14ac:dyDescent="0.45">
      <c r="A10030" t="s">
        <v>36</v>
      </c>
      <c r="B10030">
        <v>2043</v>
      </c>
      <c r="C10030" t="s">
        <v>17</v>
      </c>
      <c r="D10030" t="s">
        <v>8</v>
      </c>
      <c r="E10030">
        <v>0</v>
      </c>
      <c r="F10030" t="s">
        <v>22</v>
      </c>
    </row>
    <row r="10031" spans="1:6" x14ac:dyDescent="0.45">
      <c r="A10031" t="s">
        <v>36</v>
      </c>
      <c r="B10031">
        <v>2043</v>
      </c>
      <c r="C10031" t="s">
        <v>18</v>
      </c>
      <c r="D10031" t="s">
        <v>9</v>
      </c>
      <c r="E10031">
        <v>280</v>
      </c>
      <c r="F10031" t="s">
        <v>22</v>
      </c>
    </row>
    <row r="10032" spans="1:6" x14ac:dyDescent="0.45">
      <c r="A10032" t="s">
        <v>36</v>
      </c>
      <c r="B10032">
        <v>2043</v>
      </c>
      <c r="C10032" t="s">
        <v>18</v>
      </c>
      <c r="D10032" t="s">
        <v>10</v>
      </c>
      <c r="E10032">
        <v>1262.7489380430586</v>
      </c>
      <c r="F10032" t="s">
        <v>22</v>
      </c>
    </row>
    <row r="10033" spans="1:6" x14ac:dyDescent="0.45">
      <c r="A10033" t="s">
        <v>36</v>
      </c>
      <c r="B10033">
        <v>2043</v>
      </c>
      <c r="C10033" t="s">
        <v>18</v>
      </c>
      <c r="D10033" t="s">
        <v>19</v>
      </c>
      <c r="E10033">
        <v>9.4800971324553966</v>
      </c>
      <c r="F10033" t="s">
        <v>23</v>
      </c>
    </row>
    <row r="10034" spans="1:6" x14ac:dyDescent="0.45">
      <c r="A10034" t="s">
        <v>36</v>
      </c>
      <c r="B10034">
        <v>2044</v>
      </c>
      <c r="C10034" t="s">
        <v>15</v>
      </c>
      <c r="D10034" t="s">
        <v>0</v>
      </c>
      <c r="E10034">
        <v>751.78238469469204</v>
      </c>
      <c r="F10034" t="s">
        <v>22</v>
      </c>
    </row>
    <row r="10035" spans="1:6" x14ac:dyDescent="0.45">
      <c r="A10035" t="s">
        <v>36</v>
      </c>
      <c r="B10035">
        <v>2044</v>
      </c>
      <c r="C10035" t="s">
        <v>15</v>
      </c>
      <c r="D10035" t="s">
        <v>1</v>
      </c>
      <c r="E10035">
        <v>120.40283030876304</v>
      </c>
      <c r="F10035" t="s">
        <v>22</v>
      </c>
    </row>
    <row r="10036" spans="1:6" x14ac:dyDescent="0.45">
      <c r="A10036" t="s">
        <v>36</v>
      </c>
      <c r="B10036">
        <v>2044</v>
      </c>
      <c r="C10036" t="s">
        <v>15</v>
      </c>
      <c r="D10036" t="s">
        <v>2</v>
      </c>
      <c r="E10036">
        <v>23.601099719788177</v>
      </c>
      <c r="F10036" t="s">
        <v>22</v>
      </c>
    </row>
    <row r="10037" spans="1:6" x14ac:dyDescent="0.45">
      <c r="A10037" t="s">
        <v>36</v>
      </c>
      <c r="B10037">
        <v>2044</v>
      </c>
      <c r="C10037" t="s">
        <v>15</v>
      </c>
      <c r="D10037" t="s">
        <v>3</v>
      </c>
      <c r="E10037">
        <v>681.1777414414039</v>
      </c>
      <c r="F10037" t="s">
        <v>22</v>
      </c>
    </row>
    <row r="10038" spans="1:6" x14ac:dyDescent="0.45">
      <c r="A10038" t="s">
        <v>36</v>
      </c>
      <c r="B10038">
        <v>2044</v>
      </c>
      <c r="C10038" t="s">
        <v>15</v>
      </c>
      <c r="D10038" t="s">
        <v>4</v>
      </c>
      <c r="E10038">
        <v>0</v>
      </c>
      <c r="F10038" t="s">
        <v>22</v>
      </c>
    </row>
    <row r="10039" spans="1:6" x14ac:dyDescent="0.45">
      <c r="A10039" t="s">
        <v>36</v>
      </c>
      <c r="B10039">
        <v>2044</v>
      </c>
      <c r="C10039" t="s">
        <v>5</v>
      </c>
      <c r="D10039" t="s">
        <v>5</v>
      </c>
      <c r="E10039">
        <v>1576.964056164647</v>
      </c>
      <c r="F10039" t="s">
        <v>22</v>
      </c>
    </row>
    <row r="10040" spans="1:6" x14ac:dyDescent="0.45">
      <c r="A10040" t="s">
        <v>36</v>
      </c>
      <c r="B10040">
        <v>2044</v>
      </c>
      <c r="C10040" t="s">
        <v>16</v>
      </c>
      <c r="D10040" t="s">
        <v>6</v>
      </c>
      <c r="E10040">
        <v>0</v>
      </c>
      <c r="F10040" t="s">
        <v>22</v>
      </c>
    </row>
    <row r="10041" spans="1:6" x14ac:dyDescent="0.45">
      <c r="A10041" t="s">
        <v>36</v>
      </c>
      <c r="B10041">
        <v>2044</v>
      </c>
      <c r="C10041" t="s">
        <v>16</v>
      </c>
      <c r="D10041" t="s">
        <v>7</v>
      </c>
      <c r="E10041">
        <v>0</v>
      </c>
      <c r="F10041" t="s">
        <v>22</v>
      </c>
    </row>
    <row r="10042" spans="1:6" x14ac:dyDescent="0.45">
      <c r="A10042" t="s">
        <v>36</v>
      </c>
      <c r="B10042">
        <v>2044</v>
      </c>
      <c r="C10042" t="s">
        <v>17</v>
      </c>
      <c r="D10042" t="s">
        <v>8</v>
      </c>
      <c r="E10042">
        <v>0</v>
      </c>
      <c r="F10042" t="s">
        <v>22</v>
      </c>
    </row>
    <row r="10043" spans="1:6" x14ac:dyDescent="0.45">
      <c r="A10043" t="s">
        <v>36</v>
      </c>
      <c r="B10043">
        <v>2044</v>
      </c>
      <c r="C10043" t="s">
        <v>18</v>
      </c>
      <c r="D10043" t="s">
        <v>9</v>
      </c>
      <c r="E10043">
        <v>280</v>
      </c>
      <c r="F10043" t="s">
        <v>22</v>
      </c>
    </row>
    <row r="10044" spans="1:6" x14ac:dyDescent="0.45">
      <c r="A10044" t="s">
        <v>36</v>
      </c>
      <c r="B10044">
        <v>2044</v>
      </c>
      <c r="C10044" t="s">
        <v>18</v>
      </c>
      <c r="D10044" t="s">
        <v>10</v>
      </c>
      <c r="E10044">
        <v>1296.964056164647</v>
      </c>
      <c r="F10044" t="s">
        <v>22</v>
      </c>
    </row>
    <row r="10045" spans="1:6" x14ac:dyDescent="0.45">
      <c r="A10045" t="s">
        <v>36</v>
      </c>
      <c r="B10045">
        <v>2044</v>
      </c>
      <c r="C10045" t="s">
        <v>18</v>
      </c>
      <c r="D10045" t="s">
        <v>19</v>
      </c>
      <c r="E10045">
        <v>9.7369673886234764</v>
      </c>
      <c r="F10045" t="s">
        <v>23</v>
      </c>
    </row>
    <row r="10046" spans="1:6" x14ac:dyDescent="0.45">
      <c r="A10046" t="s">
        <v>36</v>
      </c>
      <c r="B10046">
        <v>2045</v>
      </c>
      <c r="C10046" t="s">
        <v>15</v>
      </c>
      <c r="D10046" t="s">
        <v>0</v>
      </c>
      <c r="E10046">
        <v>756.59239195584621</v>
      </c>
      <c r="F10046" t="s">
        <v>22</v>
      </c>
    </row>
    <row r="10047" spans="1:6" x14ac:dyDescent="0.45">
      <c r="A10047" t="s">
        <v>36</v>
      </c>
      <c r="B10047">
        <v>2045</v>
      </c>
      <c r="C10047" t="s">
        <v>15</v>
      </c>
      <c r="D10047" t="s">
        <v>1</v>
      </c>
      <c r="E10047">
        <v>120.9152024015391</v>
      </c>
      <c r="F10047" t="s">
        <v>22</v>
      </c>
    </row>
    <row r="10048" spans="1:6" x14ac:dyDescent="0.45">
      <c r="A10048" t="s">
        <v>36</v>
      </c>
      <c r="B10048">
        <v>2045</v>
      </c>
      <c r="C10048" t="s">
        <v>15</v>
      </c>
      <c r="D10048" t="s">
        <v>2</v>
      </c>
      <c r="E10048">
        <v>24.106051794239505</v>
      </c>
      <c r="F10048" t="s">
        <v>22</v>
      </c>
    </row>
    <row r="10049" spans="1:6" x14ac:dyDescent="0.45">
      <c r="A10049" t="s">
        <v>36</v>
      </c>
      <c r="B10049">
        <v>2045</v>
      </c>
      <c r="C10049" t="s">
        <v>15</v>
      </c>
      <c r="D10049" t="s">
        <v>3</v>
      </c>
      <c r="E10049">
        <v>722.34380577817842</v>
      </c>
      <c r="F10049" t="s">
        <v>22</v>
      </c>
    </row>
    <row r="10050" spans="1:6" x14ac:dyDescent="0.45">
      <c r="A10050" t="s">
        <v>36</v>
      </c>
      <c r="B10050">
        <v>2045</v>
      </c>
      <c r="C10050" t="s">
        <v>15</v>
      </c>
      <c r="D10050" t="s">
        <v>4</v>
      </c>
      <c r="E10050">
        <v>0</v>
      </c>
      <c r="F10050" t="s">
        <v>22</v>
      </c>
    </row>
    <row r="10051" spans="1:6" x14ac:dyDescent="0.45">
      <c r="A10051" t="s">
        <v>36</v>
      </c>
      <c r="B10051">
        <v>2045</v>
      </c>
      <c r="C10051" t="s">
        <v>5</v>
      </c>
      <c r="D10051" t="s">
        <v>5</v>
      </c>
      <c r="E10051">
        <v>1623.9574519298033</v>
      </c>
      <c r="F10051" t="s">
        <v>22</v>
      </c>
    </row>
    <row r="10052" spans="1:6" x14ac:dyDescent="0.45">
      <c r="A10052" t="s">
        <v>36</v>
      </c>
      <c r="B10052">
        <v>2045</v>
      </c>
      <c r="C10052" t="s">
        <v>16</v>
      </c>
      <c r="D10052" t="s">
        <v>6</v>
      </c>
      <c r="E10052">
        <v>0</v>
      </c>
      <c r="F10052" t="s">
        <v>22</v>
      </c>
    </row>
    <row r="10053" spans="1:6" x14ac:dyDescent="0.45">
      <c r="A10053" t="s">
        <v>36</v>
      </c>
      <c r="B10053">
        <v>2045</v>
      </c>
      <c r="C10053" t="s">
        <v>16</v>
      </c>
      <c r="D10053" t="s">
        <v>7</v>
      </c>
      <c r="E10053">
        <v>0</v>
      </c>
      <c r="F10053" t="s">
        <v>22</v>
      </c>
    </row>
    <row r="10054" spans="1:6" x14ac:dyDescent="0.45">
      <c r="A10054" t="s">
        <v>36</v>
      </c>
      <c r="B10054">
        <v>2045</v>
      </c>
      <c r="C10054" t="s">
        <v>17</v>
      </c>
      <c r="D10054" t="s">
        <v>8</v>
      </c>
      <c r="E10054">
        <v>0</v>
      </c>
      <c r="F10054" t="s">
        <v>22</v>
      </c>
    </row>
    <row r="10055" spans="1:6" x14ac:dyDescent="0.45">
      <c r="A10055" t="s">
        <v>36</v>
      </c>
      <c r="B10055">
        <v>2045</v>
      </c>
      <c r="C10055" t="s">
        <v>18</v>
      </c>
      <c r="D10055" t="s">
        <v>9</v>
      </c>
      <c r="E10055">
        <v>280</v>
      </c>
      <c r="F10055" t="s">
        <v>22</v>
      </c>
    </row>
    <row r="10056" spans="1:6" x14ac:dyDescent="0.45">
      <c r="A10056" t="s">
        <v>36</v>
      </c>
      <c r="B10056">
        <v>2045</v>
      </c>
      <c r="C10056" t="s">
        <v>18</v>
      </c>
      <c r="D10056" t="s">
        <v>10</v>
      </c>
      <c r="E10056">
        <v>1343.9574519298033</v>
      </c>
      <c r="F10056" t="s">
        <v>22</v>
      </c>
    </row>
    <row r="10057" spans="1:6" x14ac:dyDescent="0.45">
      <c r="A10057" t="s">
        <v>36</v>
      </c>
      <c r="B10057">
        <v>2045</v>
      </c>
      <c r="C10057" t="s">
        <v>18</v>
      </c>
      <c r="D10057" t="s">
        <v>19</v>
      </c>
      <c r="E10057">
        <v>10.089770660133659</v>
      </c>
      <c r="F10057" t="s">
        <v>23</v>
      </c>
    </row>
    <row r="10058" spans="1:6" x14ac:dyDescent="0.45">
      <c r="A10058" t="s">
        <v>36</v>
      </c>
      <c r="B10058">
        <v>2046</v>
      </c>
      <c r="C10058" t="s">
        <v>15</v>
      </c>
      <c r="D10058" t="s">
        <v>0</v>
      </c>
      <c r="E10058">
        <v>757.90740302655956</v>
      </c>
      <c r="F10058" t="s">
        <v>22</v>
      </c>
    </row>
    <row r="10059" spans="1:6" x14ac:dyDescent="0.45">
      <c r="A10059" t="s">
        <v>36</v>
      </c>
      <c r="B10059">
        <v>2046</v>
      </c>
      <c r="C10059" t="s">
        <v>15</v>
      </c>
      <c r="D10059" t="s">
        <v>1</v>
      </c>
      <c r="E10059">
        <v>121.08725117824063</v>
      </c>
      <c r="F10059" t="s">
        <v>22</v>
      </c>
    </row>
    <row r="10060" spans="1:6" x14ac:dyDescent="0.45">
      <c r="A10060" t="s">
        <v>36</v>
      </c>
      <c r="B10060">
        <v>2046</v>
      </c>
      <c r="C10060" t="s">
        <v>15</v>
      </c>
      <c r="D10060" t="s">
        <v>2</v>
      </c>
      <c r="E10060">
        <v>24.558179883867911</v>
      </c>
      <c r="F10060" t="s">
        <v>22</v>
      </c>
    </row>
    <row r="10061" spans="1:6" x14ac:dyDescent="0.45">
      <c r="A10061" t="s">
        <v>36</v>
      </c>
      <c r="B10061">
        <v>2046</v>
      </c>
      <c r="C10061" t="s">
        <v>15</v>
      </c>
      <c r="D10061" t="s">
        <v>3</v>
      </c>
      <c r="E10061">
        <v>755.18970539012639</v>
      </c>
      <c r="F10061" t="s">
        <v>22</v>
      </c>
    </row>
    <row r="10062" spans="1:6" x14ac:dyDescent="0.45">
      <c r="A10062" t="s">
        <v>36</v>
      </c>
      <c r="B10062">
        <v>2046</v>
      </c>
      <c r="C10062" t="s">
        <v>15</v>
      </c>
      <c r="D10062" t="s">
        <v>4</v>
      </c>
      <c r="E10062">
        <v>0</v>
      </c>
      <c r="F10062" t="s">
        <v>22</v>
      </c>
    </row>
    <row r="10063" spans="1:6" x14ac:dyDescent="0.45">
      <c r="A10063" t="s">
        <v>36</v>
      </c>
      <c r="B10063">
        <v>2046</v>
      </c>
      <c r="C10063" t="s">
        <v>5</v>
      </c>
      <c r="D10063" t="s">
        <v>5</v>
      </c>
      <c r="E10063">
        <v>1658.7425394787945</v>
      </c>
      <c r="F10063" t="s">
        <v>22</v>
      </c>
    </row>
    <row r="10064" spans="1:6" x14ac:dyDescent="0.45">
      <c r="A10064" t="s">
        <v>36</v>
      </c>
      <c r="B10064">
        <v>2046</v>
      </c>
      <c r="C10064" t="s">
        <v>16</v>
      </c>
      <c r="D10064" t="s">
        <v>6</v>
      </c>
      <c r="E10064">
        <v>0</v>
      </c>
      <c r="F10064" t="s">
        <v>22</v>
      </c>
    </row>
    <row r="10065" spans="1:6" x14ac:dyDescent="0.45">
      <c r="A10065" t="s">
        <v>36</v>
      </c>
      <c r="B10065">
        <v>2046</v>
      </c>
      <c r="C10065" t="s">
        <v>16</v>
      </c>
      <c r="D10065" t="s">
        <v>7</v>
      </c>
      <c r="E10065">
        <v>0</v>
      </c>
      <c r="F10065" t="s">
        <v>22</v>
      </c>
    </row>
    <row r="10066" spans="1:6" x14ac:dyDescent="0.45">
      <c r="A10066" t="s">
        <v>36</v>
      </c>
      <c r="B10066">
        <v>2046</v>
      </c>
      <c r="C10066" t="s">
        <v>17</v>
      </c>
      <c r="D10066" t="s">
        <v>8</v>
      </c>
      <c r="E10066">
        <v>0</v>
      </c>
      <c r="F10066" t="s">
        <v>22</v>
      </c>
    </row>
    <row r="10067" spans="1:6" x14ac:dyDescent="0.45">
      <c r="A10067" t="s">
        <v>36</v>
      </c>
      <c r="B10067">
        <v>2046</v>
      </c>
      <c r="C10067" t="s">
        <v>18</v>
      </c>
      <c r="D10067" t="s">
        <v>9</v>
      </c>
      <c r="E10067">
        <v>280</v>
      </c>
      <c r="F10067" t="s">
        <v>22</v>
      </c>
    </row>
    <row r="10068" spans="1:6" x14ac:dyDescent="0.45">
      <c r="A10068" t="s">
        <v>36</v>
      </c>
      <c r="B10068">
        <v>2046</v>
      </c>
      <c r="C10068" t="s">
        <v>18</v>
      </c>
      <c r="D10068" t="s">
        <v>10</v>
      </c>
      <c r="E10068">
        <v>1378.7425394787945</v>
      </c>
      <c r="F10068" t="s">
        <v>22</v>
      </c>
    </row>
    <row r="10069" spans="1:6" x14ac:dyDescent="0.45">
      <c r="A10069" t="s">
        <v>36</v>
      </c>
      <c r="B10069">
        <v>2046</v>
      </c>
      <c r="C10069" t="s">
        <v>18</v>
      </c>
      <c r="D10069" t="s">
        <v>19</v>
      </c>
      <c r="E10069">
        <v>10.350919966057017</v>
      </c>
      <c r="F10069" t="s">
        <v>23</v>
      </c>
    </row>
    <row r="10070" spans="1:6" x14ac:dyDescent="0.45">
      <c r="A10070" t="s">
        <v>36</v>
      </c>
      <c r="B10070">
        <v>2047</v>
      </c>
      <c r="C10070" t="s">
        <v>15</v>
      </c>
      <c r="D10070" t="s">
        <v>0</v>
      </c>
      <c r="E10070">
        <v>758.83748487108949</v>
      </c>
      <c r="F10070" t="s">
        <v>22</v>
      </c>
    </row>
    <row r="10071" spans="1:6" x14ac:dyDescent="0.45">
      <c r="A10071" t="s">
        <v>36</v>
      </c>
      <c r="B10071">
        <v>2047</v>
      </c>
      <c r="C10071" t="s">
        <v>15</v>
      </c>
      <c r="D10071" t="s">
        <v>1</v>
      </c>
      <c r="E10071">
        <v>121.24880107593438</v>
      </c>
      <c r="F10071" t="s">
        <v>22</v>
      </c>
    </row>
    <row r="10072" spans="1:6" x14ac:dyDescent="0.45">
      <c r="A10072" t="s">
        <v>36</v>
      </c>
      <c r="B10072">
        <v>2047</v>
      </c>
      <c r="C10072" t="s">
        <v>15</v>
      </c>
      <c r="D10072" t="s">
        <v>2</v>
      </c>
      <c r="E10072">
        <v>25.022303243036777</v>
      </c>
      <c r="F10072" t="s">
        <v>22</v>
      </c>
    </row>
    <row r="10073" spans="1:6" x14ac:dyDescent="0.45">
      <c r="A10073" t="s">
        <v>36</v>
      </c>
      <c r="B10073">
        <v>2047</v>
      </c>
      <c r="C10073" t="s">
        <v>15</v>
      </c>
      <c r="D10073" t="s">
        <v>3</v>
      </c>
      <c r="E10073">
        <v>775.36506338120171</v>
      </c>
      <c r="F10073" t="s">
        <v>22</v>
      </c>
    </row>
    <row r="10074" spans="1:6" x14ac:dyDescent="0.45">
      <c r="A10074" t="s">
        <v>36</v>
      </c>
      <c r="B10074">
        <v>2047</v>
      </c>
      <c r="C10074" t="s">
        <v>15</v>
      </c>
      <c r="D10074" t="s">
        <v>4</v>
      </c>
      <c r="E10074">
        <v>0</v>
      </c>
      <c r="F10074" t="s">
        <v>22</v>
      </c>
    </row>
    <row r="10075" spans="1:6" x14ac:dyDescent="0.45">
      <c r="A10075" t="s">
        <v>36</v>
      </c>
      <c r="B10075">
        <v>2047</v>
      </c>
      <c r="C10075" t="s">
        <v>5</v>
      </c>
      <c r="D10075" t="s">
        <v>5</v>
      </c>
      <c r="E10075">
        <v>1680.4736525712622</v>
      </c>
      <c r="F10075" t="s">
        <v>22</v>
      </c>
    </row>
    <row r="10076" spans="1:6" x14ac:dyDescent="0.45">
      <c r="A10076" t="s">
        <v>36</v>
      </c>
      <c r="B10076">
        <v>2047</v>
      </c>
      <c r="C10076" t="s">
        <v>16</v>
      </c>
      <c r="D10076" t="s">
        <v>6</v>
      </c>
      <c r="E10076">
        <v>0</v>
      </c>
      <c r="F10076" t="s">
        <v>22</v>
      </c>
    </row>
    <row r="10077" spans="1:6" x14ac:dyDescent="0.45">
      <c r="A10077" t="s">
        <v>36</v>
      </c>
      <c r="B10077">
        <v>2047</v>
      </c>
      <c r="C10077" t="s">
        <v>16</v>
      </c>
      <c r="D10077" t="s">
        <v>7</v>
      </c>
      <c r="E10077">
        <v>0</v>
      </c>
      <c r="F10077" t="s">
        <v>22</v>
      </c>
    </row>
    <row r="10078" spans="1:6" x14ac:dyDescent="0.45">
      <c r="A10078" t="s">
        <v>36</v>
      </c>
      <c r="B10078">
        <v>2047</v>
      </c>
      <c r="C10078" t="s">
        <v>17</v>
      </c>
      <c r="D10078" t="s">
        <v>8</v>
      </c>
      <c r="E10078">
        <v>0</v>
      </c>
      <c r="F10078" t="s">
        <v>22</v>
      </c>
    </row>
    <row r="10079" spans="1:6" x14ac:dyDescent="0.45">
      <c r="A10079" t="s">
        <v>36</v>
      </c>
      <c r="B10079">
        <v>2047</v>
      </c>
      <c r="C10079" t="s">
        <v>18</v>
      </c>
      <c r="D10079" t="s">
        <v>9</v>
      </c>
      <c r="E10079">
        <v>280</v>
      </c>
      <c r="F10079" t="s">
        <v>22</v>
      </c>
    </row>
    <row r="10080" spans="1:6" x14ac:dyDescent="0.45">
      <c r="A10080" t="s">
        <v>36</v>
      </c>
      <c r="B10080">
        <v>2047</v>
      </c>
      <c r="C10080" t="s">
        <v>18</v>
      </c>
      <c r="D10080" t="s">
        <v>10</v>
      </c>
      <c r="E10080">
        <v>1400.4736525712622</v>
      </c>
      <c r="F10080" t="s">
        <v>22</v>
      </c>
    </row>
    <row r="10081" spans="1:6" x14ac:dyDescent="0.45">
      <c r="A10081" t="s">
        <v>36</v>
      </c>
      <c r="B10081">
        <v>2047</v>
      </c>
      <c r="C10081" t="s">
        <v>18</v>
      </c>
      <c r="D10081" t="s">
        <v>19</v>
      </c>
      <c r="E10081">
        <v>10.514066460745212</v>
      </c>
      <c r="F10081" t="s">
        <v>23</v>
      </c>
    </row>
    <row r="10082" spans="1:6" x14ac:dyDescent="0.45">
      <c r="A10082" t="s">
        <v>36</v>
      </c>
      <c r="B10082">
        <v>2048</v>
      </c>
      <c r="C10082" t="s">
        <v>15</v>
      </c>
      <c r="D10082" t="s">
        <v>0</v>
      </c>
      <c r="E10082">
        <v>755.74283058826722</v>
      </c>
      <c r="F10082" t="s">
        <v>22</v>
      </c>
    </row>
    <row r="10083" spans="1:6" x14ac:dyDescent="0.45">
      <c r="A10083" t="s">
        <v>36</v>
      </c>
      <c r="B10083">
        <v>2048</v>
      </c>
      <c r="C10083" t="s">
        <v>15</v>
      </c>
      <c r="D10083" t="s">
        <v>1</v>
      </c>
      <c r="E10083">
        <v>121.06811502246458</v>
      </c>
      <c r="F10083" t="s">
        <v>22</v>
      </c>
    </row>
    <row r="10084" spans="1:6" x14ac:dyDescent="0.45">
      <c r="A10084" t="s">
        <v>36</v>
      </c>
      <c r="B10084">
        <v>2048</v>
      </c>
      <c r="C10084" t="s">
        <v>15</v>
      </c>
      <c r="D10084" t="s">
        <v>2</v>
      </c>
      <c r="E10084">
        <v>25.429817631702196</v>
      </c>
      <c r="F10084" t="s">
        <v>22</v>
      </c>
    </row>
    <row r="10085" spans="1:6" x14ac:dyDescent="0.45">
      <c r="A10085" t="s">
        <v>36</v>
      </c>
      <c r="B10085">
        <v>2048</v>
      </c>
      <c r="C10085" t="s">
        <v>15</v>
      </c>
      <c r="D10085" t="s">
        <v>3</v>
      </c>
      <c r="E10085">
        <v>792.48088885818868</v>
      </c>
      <c r="F10085" t="s">
        <v>22</v>
      </c>
    </row>
    <row r="10086" spans="1:6" x14ac:dyDescent="0.45">
      <c r="A10086" t="s">
        <v>36</v>
      </c>
      <c r="B10086">
        <v>2048</v>
      </c>
      <c r="C10086" t="s">
        <v>15</v>
      </c>
      <c r="D10086" t="s">
        <v>4</v>
      </c>
      <c r="E10086">
        <v>0</v>
      </c>
      <c r="F10086" t="s">
        <v>22</v>
      </c>
    </row>
    <row r="10087" spans="1:6" x14ac:dyDescent="0.45">
      <c r="A10087" t="s">
        <v>36</v>
      </c>
      <c r="B10087">
        <v>2048</v>
      </c>
      <c r="C10087" t="s">
        <v>5</v>
      </c>
      <c r="D10087" t="s">
        <v>5</v>
      </c>
      <c r="E10087">
        <v>1694.7216521006226</v>
      </c>
      <c r="F10087" t="s">
        <v>22</v>
      </c>
    </row>
    <row r="10088" spans="1:6" x14ac:dyDescent="0.45">
      <c r="A10088" t="s">
        <v>36</v>
      </c>
      <c r="B10088">
        <v>2048</v>
      </c>
      <c r="C10088" t="s">
        <v>16</v>
      </c>
      <c r="D10088" t="s">
        <v>6</v>
      </c>
      <c r="E10088">
        <v>0</v>
      </c>
      <c r="F10088" t="s">
        <v>22</v>
      </c>
    </row>
    <row r="10089" spans="1:6" x14ac:dyDescent="0.45">
      <c r="A10089" t="s">
        <v>36</v>
      </c>
      <c r="B10089">
        <v>2048</v>
      </c>
      <c r="C10089" t="s">
        <v>16</v>
      </c>
      <c r="D10089" t="s">
        <v>7</v>
      </c>
      <c r="E10089">
        <v>0</v>
      </c>
      <c r="F10089" t="s">
        <v>22</v>
      </c>
    </row>
    <row r="10090" spans="1:6" x14ac:dyDescent="0.45">
      <c r="A10090" t="s">
        <v>36</v>
      </c>
      <c r="B10090">
        <v>2048</v>
      </c>
      <c r="C10090" t="s">
        <v>17</v>
      </c>
      <c r="D10090" t="s">
        <v>8</v>
      </c>
      <c r="E10090">
        <v>0</v>
      </c>
      <c r="F10090" t="s">
        <v>22</v>
      </c>
    </row>
    <row r="10091" spans="1:6" x14ac:dyDescent="0.45">
      <c r="A10091" t="s">
        <v>36</v>
      </c>
      <c r="B10091">
        <v>2048</v>
      </c>
      <c r="C10091" t="s">
        <v>18</v>
      </c>
      <c r="D10091" t="s">
        <v>9</v>
      </c>
      <c r="E10091">
        <v>280</v>
      </c>
      <c r="F10091" t="s">
        <v>22</v>
      </c>
    </row>
    <row r="10092" spans="1:6" x14ac:dyDescent="0.45">
      <c r="A10092" t="s">
        <v>36</v>
      </c>
      <c r="B10092">
        <v>2048</v>
      </c>
      <c r="C10092" t="s">
        <v>18</v>
      </c>
      <c r="D10092" t="s">
        <v>10</v>
      </c>
      <c r="E10092">
        <v>1414.7216521006226</v>
      </c>
      <c r="F10092" t="s">
        <v>22</v>
      </c>
    </row>
    <row r="10093" spans="1:6" x14ac:dyDescent="0.45">
      <c r="A10093" t="s">
        <v>36</v>
      </c>
      <c r="B10093">
        <v>2048</v>
      </c>
      <c r="C10093" t="s">
        <v>18</v>
      </c>
      <c r="D10093" t="s">
        <v>19</v>
      </c>
      <c r="E10093">
        <v>10.621033424178847</v>
      </c>
      <c r="F10093" t="s">
        <v>23</v>
      </c>
    </row>
    <row r="10094" spans="1:6" x14ac:dyDescent="0.45">
      <c r="A10094" t="s">
        <v>36</v>
      </c>
      <c r="B10094">
        <v>2049</v>
      </c>
      <c r="C10094" t="s">
        <v>15</v>
      </c>
      <c r="D10094" t="s">
        <v>0</v>
      </c>
      <c r="E10094">
        <v>759.68430794434448</v>
      </c>
      <c r="F10094" t="s">
        <v>22</v>
      </c>
    </row>
    <row r="10095" spans="1:6" x14ac:dyDescent="0.45">
      <c r="A10095" t="s">
        <v>36</v>
      </c>
      <c r="B10095">
        <v>2049</v>
      </c>
      <c r="C10095" t="s">
        <v>15</v>
      </c>
      <c r="D10095" t="s">
        <v>1</v>
      </c>
      <c r="E10095">
        <v>121.54020304235908</v>
      </c>
      <c r="F10095" t="s">
        <v>22</v>
      </c>
    </row>
    <row r="10096" spans="1:6" x14ac:dyDescent="0.45">
      <c r="A10096" t="s">
        <v>36</v>
      </c>
      <c r="B10096">
        <v>2049</v>
      </c>
      <c r="C10096" t="s">
        <v>15</v>
      </c>
      <c r="D10096" t="s">
        <v>2</v>
      </c>
      <c r="E10096">
        <v>25.988948245711157</v>
      </c>
      <c r="F10096" t="s">
        <v>22</v>
      </c>
    </row>
    <row r="10097" spans="1:6" x14ac:dyDescent="0.45">
      <c r="A10097" t="s">
        <v>36</v>
      </c>
      <c r="B10097">
        <v>2049</v>
      </c>
      <c r="C10097" t="s">
        <v>15</v>
      </c>
      <c r="D10097" t="s">
        <v>3</v>
      </c>
      <c r="E10097">
        <v>813.55829786463403</v>
      </c>
      <c r="F10097" t="s">
        <v>22</v>
      </c>
    </row>
    <row r="10098" spans="1:6" x14ac:dyDescent="0.45">
      <c r="A10098" t="s">
        <v>36</v>
      </c>
      <c r="B10098">
        <v>2049</v>
      </c>
      <c r="C10098" t="s">
        <v>15</v>
      </c>
      <c r="D10098" t="s">
        <v>4</v>
      </c>
      <c r="E10098">
        <v>0</v>
      </c>
      <c r="F10098" t="s">
        <v>22</v>
      </c>
    </row>
    <row r="10099" spans="1:6" x14ac:dyDescent="0.45">
      <c r="A10099" t="s">
        <v>36</v>
      </c>
      <c r="B10099">
        <v>2049</v>
      </c>
      <c r="C10099" t="s">
        <v>5</v>
      </c>
      <c r="D10099" t="s">
        <v>5</v>
      </c>
      <c r="E10099">
        <v>1720.771757097049</v>
      </c>
      <c r="F10099" t="s">
        <v>22</v>
      </c>
    </row>
    <row r="10100" spans="1:6" x14ac:dyDescent="0.45">
      <c r="A10100" t="s">
        <v>36</v>
      </c>
      <c r="B10100">
        <v>2049</v>
      </c>
      <c r="C10100" t="s">
        <v>16</v>
      </c>
      <c r="D10100" t="s">
        <v>6</v>
      </c>
      <c r="E10100">
        <v>0</v>
      </c>
      <c r="F10100" t="s">
        <v>22</v>
      </c>
    </row>
    <row r="10101" spans="1:6" x14ac:dyDescent="0.45">
      <c r="A10101" t="s">
        <v>36</v>
      </c>
      <c r="B10101">
        <v>2049</v>
      </c>
      <c r="C10101" t="s">
        <v>16</v>
      </c>
      <c r="D10101" t="s">
        <v>7</v>
      </c>
      <c r="E10101">
        <v>0</v>
      </c>
      <c r="F10101" t="s">
        <v>22</v>
      </c>
    </row>
    <row r="10102" spans="1:6" x14ac:dyDescent="0.45">
      <c r="A10102" t="s">
        <v>36</v>
      </c>
      <c r="B10102">
        <v>2049</v>
      </c>
      <c r="C10102" t="s">
        <v>17</v>
      </c>
      <c r="D10102" t="s">
        <v>8</v>
      </c>
      <c r="E10102">
        <v>0</v>
      </c>
      <c r="F10102" t="s">
        <v>22</v>
      </c>
    </row>
    <row r="10103" spans="1:6" x14ac:dyDescent="0.45">
      <c r="A10103" t="s">
        <v>36</v>
      </c>
      <c r="B10103">
        <v>2049</v>
      </c>
      <c r="C10103" t="s">
        <v>18</v>
      </c>
      <c r="D10103" t="s">
        <v>9</v>
      </c>
      <c r="E10103">
        <v>280</v>
      </c>
      <c r="F10103" t="s">
        <v>22</v>
      </c>
    </row>
    <row r="10104" spans="1:6" x14ac:dyDescent="0.45">
      <c r="A10104" t="s">
        <v>36</v>
      </c>
      <c r="B10104">
        <v>2049</v>
      </c>
      <c r="C10104" t="s">
        <v>18</v>
      </c>
      <c r="D10104" t="s">
        <v>10</v>
      </c>
      <c r="E10104">
        <v>1440.771757097049</v>
      </c>
      <c r="F10104" t="s">
        <v>22</v>
      </c>
    </row>
    <row r="10105" spans="1:6" x14ac:dyDescent="0.45">
      <c r="A10105" t="s">
        <v>36</v>
      </c>
      <c r="B10105">
        <v>2049</v>
      </c>
      <c r="C10105" t="s">
        <v>18</v>
      </c>
      <c r="D10105" t="s">
        <v>19</v>
      </c>
      <c r="E10105">
        <v>10.816604783010879</v>
      </c>
      <c r="F10105" t="s">
        <v>23</v>
      </c>
    </row>
    <row r="10106" spans="1:6" x14ac:dyDescent="0.45">
      <c r="A10106" t="s">
        <v>36</v>
      </c>
      <c r="B10106">
        <v>2050</v>
      </c>
      <c r="C10106" t="s">
        <v>15</v>
      </c>
      <c r="D10106" t="s">
        <v>0</v>
      </c>
      <c r="E10106">
        <v>759.57616035302817</v>
      </c>
      <c r="F10106" t="s">
        <v>22</v>
      </c>
    </row>
    <row r="10107" spans="1:6" x14ac:dyDescent="0.45">
      <c r="A10107" t="s">
        <v>36</v>
      </c>
      <c r="B10107">
        <v>2050</v>
      </c>
      <c r="C10107" t="s">
        <v>15</v>
      </c>
      <c r="D10107" t="s">
        <v>1</v>
      </c>
      <c r="E10107">
        <v>121.669976083639</v>
      </c>
      <c r="F10107" t="s">
        <v>22</v>
      </c>
    </row>
    <row r="10108" spans="1:6" x14ac:dyDescent="0.45">
      <c r="A10108" t="s">
        <v>36</v>
      </c>
      <c r="B10108">
        <v>2050</v>
      </c>
      <c r="C10108" t="s">
        <v>15</v>
      </c>
      <c r="D10108" t="s">
        <v>2</v>
      </c>
      <c r="E10108">
        <v>26.491723476287479</v>
      </c>
      <c r="F10108" t="s">
        <v>22</v>
      </c>
    </row>
    <row r="10109" spans="1:6" x14ac:dyDescent="0.45">
      <c r="A10109" t="s">
        <v>36</v>
      </c>
      <c r="B10109">
        <v>2050</v>
      </c>
      <c r="C10109" t="s">
        <v>15</v>
      </c>
      <c r="D10109" t="s">
        <v>3</v>
      </c>
      <c r="E10109">
        <v>848.48400000000004</v>
      </c>
      <c r="F10109" t="s">
        <v>22</v>
      </c>
    </row>
    <row r="10110" spans="1:6" x14ac:dyDescent="0.45">
      <c r="A10110" t="s">
        <v>36</v>
      </c>
      <c r="B10110">
        <v>2050</v>
      </c>
      <c r="C10110" t="s">
        <v>15</v>
      </c>
      <c r="D10110" t="s">
        <v>4</v>
      </c>
      <c r="E10110">
        <v>0</v>
      </c>
      <c r="F10110" t="s">
        <v>22</v>
      </c>
    </row>
    <row r="10111" spans="1:6" x14ac:dyDescent="0.45">
      <c r="A10111" t="s">
        <v>36</v>
      </c>
      <c r="B10111">
        <v>2050</v>
      </c>
      <c r="C10111" t="s">
        <v>5</v>
      </c>
      <c r="D10111" t="s">
        <v>5</v>
      </c>
      <c r="E10111">
        <v>1756.2218599129546</v>
      </c>
      <c r="F10111" t="s">
        <v>22</v>
      </c>
    </row>
    <row r="10112" spans="1:6" x14ac:dyDescent="0.45">
      <c r="A10112" t="s">
        <v>36</v>
      </c>
      <c r="B10112">
        <v>2050</v>
      </c>
      <c r="C10112" t="s">
        <v>16</v>
      </c>
      <c r="D10112" t="s">
        <v>6</v>
      </c>
      <c r="E10112">
        <v>0</v>
      </c>
      <c r="F10112" t="s">
        <v>22</v>
      </c>
    </row>
    <row r="10113" spans="1:6" x14ac:dyDescent="0.45">
      <c r="A10113" t="s">
        <v>36</v>
      </c>
      <c r="B10113">
        <v>2050</v>
      </c>
      <c r="C10113" t="s">
        <v>16</v>
      </c>
      <c r="D10113" t="s">
        <v>7</v>
      </c>
      <c r="E10113">
        <v>0</v>
      </c>
      <c r="F10113" t="s">
        <v>22</v>
      </c>
    </row>
    <row r="10114" spans="1:6" x14ac:dyDescent="0.45">
      <c r="A10114" t="s">
        <v>36</v>
      </c>
      <c r="B10114">
        <v>2050</v>
      </c>
      <c r="C10114" t="s">
        <v>17</v>
      </c>
      <c r="D10114" t="s">
        <v>8</v>
      </c>
      <c r="E10114">
        <v>0</v>
      </c>
      <c r="F10114" t="s">
        <v>22</v>
      </c>
    </row>
    <row r="10115" spans="1:6" x14ac:dyDescent="0.45">
      <c r="A10115" t="s">
        <v>36</v>
      </c>
      <c r="B10115">
        <v>2050</v>
      </c>
      <c r="C10115" t="s">
        <v>18</v>
      </c>
      <c r="D10115" t="s">
        <v>9</v>
      </c>
      <c r="E10115">
        <v>280</v>
      </c>
      <c r="F10115" t="s">
        <v>22</v>
      </c>
    </row>
    <row r="10116" spans="1:6" x14ac:dyDescent="0.45">
      <c r="A10116" t="s">
        <v>36</v>
      </c>
      <c r="B10116">
        <v>2050</v>
      </c>
      <c r="C10116" t="s">
        <v>18</v>
      </c>
      <c r="D10116" t="s">
        <v>10</v>
      </c>
      <c r="E10116">
        <v>1476.2218599129546</v>
      </c>
      <c r="F10116" t="s">
        <v>22</v>
      </c>
    </row>
    <row r="10117" spans="1:6" x14ac:dyDescent="0.45">
      <c r="A10117" t="s">
        <v>36</v>
      </c>
      <c r="B10117">
        <v>2050</v>
      </c>
      <c r="C10117" t="s">
        <v>18</v>
      </c>
      <c r="D10117" t="s">
        <v>19</v>
      </c>
      <c r="E10117">
        <v>11.082746696043204</v>
      </c>
      <c r="F10117" t="s">
        <v>23</v>
      </c>
    </row>
    <row r="10118" spans="1:6" x14ac:dyDescent="0.45">
      <c r="A10118" t="s">
        <v>37</v>
      </c>
      <c r="B10118">
        <v>2010</v>
      </c>
      <c r="C10118" t="s">
        <v>15</v>
      </c>
      <c r="D10118" t="s">
        <v>0</v>
      </c>
      <c r="E10118">
        <v>1737.2509479452056</v>
      </c>
      <c r="F10118" t="s">
        <v>22</v>
      </c>
    </row>
    <row r="10119" spans="1:6" x14ac:dyDescent="0.45">
      <c r="A10119" t="s">
        <v>37</v>
      </c>
      <c r="B10119">
        <v>2010</v>
      </c>
      <c r="C10119" t="s">
        <v>15</v>
      </c>
      <c r="D10119" t="s">
        <v>1</v>
      </c>
      <c r="E10119">
        <v>737.991085</v>
      </c>
      <c r="F10119" t="s">
        <v>22</v>
      </c>
    </row>
    <row r="10120" spans="1:6" x14ac:dyDescent="0.45">
      <c r="A10120" t="s">
        <v>37</v>
      </c>
      <c r="B10120">
        <v>2010</v>
      </c>
      <c r="C10120" t="s">
        <v>15</v>
      </c>
      <c r="D10120" t="s">
        <v>2</v>
      </c>
      <c r="E10120">
        <v>1401.6315950000001</v>
      </c>
      <c r="F10120" t="s">
        <v>22</v>
      </c>
    </row>
    <row r="10121" spans="1:6" x14ac:dyDescent="0.45">
      <c r="A10121" t="s">
        <v>37</v>
      </c>
      <c r="B10121">
        <v>2010</v>
      </c>
      <c r="C10121" t="s">
        <v>15</v>
      </c>
      <c r="D10121" t="s">
        <v>3</v>
      </c>
      <c r="E10121">
        <v>111.93832</v>
      </c>
      <c r="F10121" t="s">
        <v>22</v>
      </c>
    </row>
    <row r="10122" spans="1:6" x14ac:dyDescent="0.45">
      <c r="A10122" t="s">
        <v>37</v>
      </c>
      <c r="B10122">
        <v>2010</v>
      </c>
      <c r="C10122" t="s">
        <v>15</v>
      </c>
      <c r="D10122" t="s">
        <v>4</v>
      </c>
      <c r="E10122">
        <v>0</v>
      </c>
      <c r="F10122" t="s">
        <v>22</v>
      </c>
    </row>
    <row r="10123" spans="1:6" x14ac:dyDescent="0.45">
      <c r="A10123" t="s">
        <v>37</v>
      </c>
      <c r="B10123">
        <v>2010</v>
      </c>
      <c r="C10123" t="s">
        <v>5</v>
      </c>
      <c r="D10123" t="s">
        <v>5</v>
      </c>
      <c r="E10123">
        <v>3988.8119479452066</v>
      </c>
      <c r="F10123" t="s">
        <v>22</v>
      </c>
    </row>
    <row r="10124" spans="1:6" x14ac:dyDescent="0.45">
      <c r="A10124" t="s">
        <v>37</v>
      </c>
      <c r="B10124">
        <v>2010</v>
      </c>
      <c r="C10124" t="s">
        <v>16</v>
      </c>
      <c r="D10124" t="s">
        <v>6</v>
      </c>
      <c r="E10124">
        <v>0</v>
      </c>
      <c r="F10124" t="s">
        <v>22</v>
      </c>
    </row>
    <row r="10125" spans="1:6" x14ac:dyDescent="0.45">
      <c r="A10125" t="s">
        <v>37</v>
      </c>
      <c r="B10125">
        <v>2010</v>
      </c>
      <c r="C10125" t="s">
        <v>16</v>
      </c>
      <c r="D10125" t="s">
        <v>7</v>
      </c>
      <c r="E10125">
        <v>0</v>
      </c>
      <c r="F10125" t="s">
        <v>22</v>
      </c>
    </row>
    <row r="10126" spans="1:6" x14ac:dyDescent="0.45">
      <c r="A10126" t="s">
        <v>37</v>
      </c>
      <c r="B10126">
        <v>2010</v>
      </c>
      <c r="C10126" t="s">
        <v>17</v>
      </c>
      <c r="D10126" t="s">
        <v>8</v>
      </c>
      <c r="E10126">
        <v>53.191780821917803</v>
      </c>
      <c r="F10126" t="s">
        <v>22</v>
      </c>
    </row>
    <row r="10127" spans="1:6" x14ac:dyDescent="0.45">
      <c r="A10127" t="s">
        <v>37</v>
      </c>
      <c r="B10127">
        <v>2010</v>
      </c>
      <c r="C10127" t="s">
        <v>18</v>
      </c>
      <c r="D10127" t="s">
        <v>9</v>
      </c>
      <c r="E10127">
        <v>0</v>
      </c>
      <c r="F10127" t="s">
        <v>22</v>
      </c>
    </row>
    <row r="10128" spans="1:6" x14ac:dyDescent="0.45">
      <c r="A10128" t="s">
        <v>37</v>
      </c>
      <c r="B10128">
        <v>2010</v>
      </c>
      <c r="C10128" t="s">
        <v>18</v>
      </c>
      <c r="D10128" t="s">
        <v>10</v>
      </c>
      <c r="E10128">
        <v>3882.4962575342465</v>
      </c>
      <c r="F10128" t="s">
        <v>22</v>
      </c>
    </row>
    <row r="10129" spans="1:6" x14ac:dyDescent="0.45">
      <c r="A10129" t="s">
        <v>37</v>
      </c>
      <c r="B10129">
        <v>2010</v>
      </c>
      <c r="C10129" t="s">
        <v>18</v>
      </c>
      <c r="D10129" t="s">
        <v>19</v>
      </c>
      <c r="E10129">
        <v>32.601999999999997</v>
      </c>
      <c r="F10129" t="s">
        <v>23</v>
      </c>
    </row>
    <row r="10130" spans="1:6" x14ac:dyDescent="0.45">
      <c r="A10130" t="s">
        <v>37</v>
      </c>
      <c r="B10130">
        <v>2011</v>
      </c>
      <c r="C10130" t="s">
        <v>15</v>
      </c>
      <c r="D10130" t="s">
        <v>0</v>
      </c>
      <c r="E10130">
        <v>1925.7667315068493</v>
      </c>
      <c r="F10130" t="s">
        <v>22</v>
      </c>
    </row>
    <row r="10131" spans="1:6" x14ac:dyDescent="0.45">
      <c r="A10131" t="s">
        <v>37</v>
      </c>
      <c r="B10131">
        <v>2011</v>
      </c>
      <c r="C10131" t="s">
        <v>15</v>
      </c>
      <c r="D10131" t="s">
        <v>1</v>
      </c>
      <c r="E10131">
        <v>844.14057000000003</v>
      </c>
      <c r="F10131" t="s">
        <v>22</v>
      </c>
    </row>
    <row r="10132" spans="1:6" x14ac:dyDescent="0.45">
      <c r="A10132" t="s">
        <v>37</v>
      </c>
      <c r="B10132">
        <v>2011</v>
      </c>
      <c r="C10132" t="s">
        <v>15</v>
      </c>
      <c r="D10132" t="s">
        <v>2</v>
      </c>
      <c r="E10132">
        <v>1382.5046299999999</v>
      </c>
      <c r="F10132" t="s">
        <v>22</v>
      </c>
    </row>
    <row r="10133" spans="1:6" x14ac:dyDescent="0.45">
      <c r="A10133" t="s">
        <v>37</v>
      </c>
      <c r="B10133">
        <v>2011</v>
      </c>
      <c r="C10133" t="s">
        <v>15</v>
      </c>
      <c r="D10133" t="s">
        <v>3</v>
      </c>
      <c r="E10133">
        <v>118.23942</v>
      </c>
      <c r="F10133" t="s">
        <v>22</v>
      </c>
    </row>
    <row r="10134" spans="1:6" x14ac:dyDescent="0.45">
      <c r="A10134" t="s">
        <v>37</v>
      </c>
      <c r="B10134">
        <v>2011</v>
      </c>
      <c r="C10134" t="s">
        <v>15</v>
      </c>
      <c r="D10134" t="s">
        <v>4</v>
      </c>
      <c r="E10134">
        <v>0</v>
      </c>
      <c r="F10134" t="s">
        <v>22</v>
      </c>
    </row>
    <row r="10135" spans="1:6" x14ac:dyDescent="0.45">
      <c r="A10135" t="s">
        <v>37</v>
      </c>
      <c r="B10135">
        <v>2011</v>
      </c>
      <c r="C10135" t="s">
        <v>5</v>
      </c>
      <c r="D10135" t="s">
        <v>5</v>
      </c>
      <c r="E10135">
        <v>4270.6513515068491</v>
      </c>
      <c r="F10135" t="s">
        <v>22</v>
      </c>
    </row>
    <row r="10136" spans="1:6" x14ac:dyDescent="0.45">
      <c r="A10136" t="s">
        <v>37</v>
      </c>
      <c r="B10136">
        <v>2011</v>
      </c>
      <c r="C10136" t="s">
        <v>16</v>
      </c>
      <c r="D10136" t="s">
        <v>6</v>
      </c>
      <c r="E10136">
        <v>0</v>
      </c>
      <c r="F10136" t="s">
        <v>22</v>
      </c>
    </row>
    <row r="10137" spans="1:6" x14ac:dyDescent="0.45">
      <c r="A10137" t="s">
        <v>37</v>
      </c>
      <c r="B10137">
        <v>2011</v>
      </c>
      <c r="C10137" t="s">
        <v>16</v>
      </c>
      <c r="D10137" t="s">
        <v>7</v>
      </c>
      <c r="E10137">
        <v>0</v>
      </c>
      <c r="F10137" t="s">
        <v>22</v>
      </c>
    </row>
    <row r="10138" spans="1:6" x14ac:dyDescent="0.45">
      <c r="A10138" t="s">
        <v>37</v>
      </c>
      <c r="B10138">
        <v>2011</v>
      </c>
      <c r="C10138" t="s">
        <v>17</v>
      </c>
      <c r="D10138" t="s">
        <v>8</v>
      </c>
      <c r="E10138">
        <v>29.99</v>
      </c>
      <c r="F10138" t="s">
        <v>22</v>
      </c>
    </row>
    <row r="10139" spans="1:6" x14ac:dyDescent="0.45">
      <c r="A10139" t="s">
        <v>37</v>
      </c>
      <c r="B10139">
        <v>2011</v>
      </c>
      <c r="C10139" t="s">
        <v>18</v>
      </c>
      <c r="D10139" t="s">
        <v>9</v>
      </c>
      <c r="E10139">
        <v>0</v>
      </c>
      <c r="F10139" t="s">
        <v>22</v>
      </c>
    </row>
    <row r="10140" spans="1:6" x14ac:dyDescent="0.45">
      <c r="A10140" t="s">
        <v>37</v>
      </c>
      <c r="B10140">
        <v>2011</v>
      </c>
      <c r="C10140" t="s">
        <v>18</v>
      </c>
      <c r="D10140" t="s">
        <v>10</v>
      </c>
      <c r="E10140">
        <v>4372.8992876712327</v>
      </c>
      <c r="F10140" t="s">
        <v>22</v>
      </c>
    </row>
    <row r="10141" spans="1:6" x14ac:dyDescent="0.45">
      <c r="A10141" t="s">
        <v>37</v>
      </c>
      <c r="B10141">
        <v>2011</v>
      </c>
      <c r="C10141" t="s">
        <v>18</v>
      </c>
      <c r="D10141" t="s">
        <v>19</v>
      </c>
      <c r="E10141">
        <v>36.72</v>
      </c>
      <c r="F10141" t="s">
        <v>23</v>
      </c>
    </row>
    <row r="10142" spans="1:6" x14ac:dyDescent="0.45">
      <c r="A10142" t="s">
        <v>37</v>
      </c>
      <c r="B10142">
        <v>2012</v>
      </c>
      <c r="C10142" t="s">
        <v>15</v>
      </c>
      <c r="D10142" t="s">
        <v>0</v>
      </c>
      <c r="E10142">
        <v>2124.7622301369861</v>
      </c>
      <c r="F10142" t="s">
        <v>22</v>
      </c>
    </row>
    <row r="10143" spans="1:6" x14ac:dyDescent="0.45">
      <c r="A10143" t="s">
        <v>37</v>
      </c>
      <c r="B10143">
        <v>2012</v>
      </c>
      <c r="C10143" t="s">
        <v>15</v>
      </c>
      <c r="D10143" t="s">
        <v>1</v>
      </c>
      <c r="E10143">
        <v>950.88168499999995</v>
      </c>
      <c r="F10143" t="s">
        <v>22</v>
      </c>
    </row>
    <row r="10144" spans="1:6" x14ac:dyDescent="0.45">
      <c r="A10144" t="s">
        <v>37</v>
      </c>
      <c r="B10144">
        <v>2012</v>
      </c>
      <c r="C10144" t="s">
        <v>15</v>
      </c>
      <c r="D10144" t="s">
        <v>2</v>
      </c>
      <c r="E10144">
        <v>1386.9971700000001</v>
      </c>
      <c r="F10144" t="s">
        <v>22</v>
      </c>
    </row>
    <row r="10145" spans="1:6" x14ac:dyDescent="0.45">
      <c r="A10145" t="s">
        <v>37</v>
      </c>
      <c r="B10145">
        <v>2012</v>
      </c>
      <c r="C10145" t="s">
        <v>15</v>
      </c>
      <c r="D10145" t="s">
        <v>3</v>
      </c>
      <c r="E10145">
        <v>125.49771</v>
      </c>
      <c r="F10145" t="s">
        <v>22</v>
      </c>
    </row>
    <row r="10146" spans="1:6" x14ac:dyDescent="0.45">
      <c r="A10146" t="s">
        <v>37</v>
      </c>
      <c r="B10146">
        <v>2012</v>
      </c>
      <c r="C10146" t="s">
        <v>15</v>
      </c>
      <c r="D10146" t="s">
        <v>4</v>
      </c>
      <c r="E10146">
        <v>0</v>
      </c>
      <c r="F10146" t="s">
        <v>22</v>
      </c>
    </row>
    <row r="10147" spans="1:6" x14ac:dyDescent="0.45">
      <c r="A10147" t="s">
        <v>37</v>
      </c>
      <c r="B10147">
        <v>2012</v>
      </c>
      <c r="C10147" t="s">
        <v>5</v>
      </c>
      <c r="D10147" t="s">
        <v>5</v>
      </c>
      <c r="E10147">
        <v>4588.1387951369852</v>
      </c>
      <c r="F10147" t="s">
        <v>22</v>
      </c>
    </row>
    <row r="10148" spans="1:6" x14ac:dyDescent="0.45">
      <c r="A10148" t="s">
        <v>37</v>
      </c>
      <c r="B10148">
        <v>2012</v>
      </c>
      <c r="C10148" t="s">
        <v>16</v>
      </c>
      <c r="D10148" t="s">
        <v>6</v>
      </c>
      <c r="E10148">
        <v>0</v>
      </c>
      <c r="F10148" t="s">
        <v>22</v>
      </c>
    </row>
    <row r="10149" spans="1:6" x14ac:dyDescent="0.45">
      <c r="A10149" t="s">
        <v>37</v>
      </c>
      <c r="B10149">
        <v>2012</v>
      </c>
      <c r="C10149" t="s">
        <v>16</v>
      </c>
      <c r="D10149" t="s">
        <v>7</v>
      </c>
      <c r="E10149">
        <v>0</v>
      </c>
      <c r="F10149" t="s">
        <v>22</v>
      </c>
    </row>
    <row r="10150" spans="1:6" x14ac:dyDescent="0.45">
      <c r="A10150" t="s">
        <v>37</v>
      </c>
      <c r="B10150">
        <v>2012</v>
      </c>
      <c r="C10150" t="s">
        <v>17</v>
      </c>
      <c r="D10150" t="s">
        <v>8</v>
      </c>
      <c r="E10150">
        <v>42.6</v>
      </c>
      <c r="F10150" t="s">
        <v>22</v>
      </c>
    </row>
    <row r="10151" spans="1:6" x14ac:dyDescent="0.45">
      <c r="A10151" t="s">
        <v>37</v>
      </c>
      <c r="B10151">
        <v>2012</v>
      </c>
      <c r="C10151" t="s">
        <v>18</v>
      </c>
      <c r="D10151" t="s">
        <v>9</v>
      </c>
      <c r="E10151">
        <v>0</v>
      </c>
      <c r="F10151" t="s">
        <v>22</v>
      </c>
    </row>
    <row r="10152" spans="1:6" x14ac:dyDescent="0.45">
      <c r="A10152" t="s">
        <v>37</v>
      </c>
      <c r="B10152">
        <v>2012</v>
      </c>
      <c r="C10152" t="s">
        <v>18</v>
      </c>
      <c r="D10152" t="s">
        <v>10</v>
      </c>
      <c r="E10152">
        <v>4310.9736986301377</v>
      </c>
      <c r="F10152" t="s">
        <v>22</v>
      </c>
    </row>
    <row r="10153" spans="1:6" x14ac:dyDescent="0.45">
      <c r="A10153" t="s">
        <v>37</v>
      </c>
      <c r="B10153">
        <v>2012</v>
      </c>
      <c r="C10153" t="s">
        <v>18</v>
      </c>
      <c r="D10153" t="s">
        <v>19</v>
      </c>
      <c r="E10153">
        <v>36.200000000000003</v>
      </c>
      <c r="F10153" t="s">
        <v>23</v>
      </c>
    </row>
    <row r="10154" spans="1:6" x14ac:dyDescent="0.45">
      <c r="A10154" t="s">
        <v>37</v>
      </c>
      <c r="B10154">
        <v>2013</v>
      </c>
      <c r="C10154" t="s">
        <v>15</v>
      </c>
      <c r="D10154" t="s">
        <v>0</v>
      </c>
      <c r="E10154">
        <v>2365.5575013698631</v>
      </c>
      <c r="F10154" t="s">
        <v>22</v>
      </c>
    </row>
    <row r="10155" spans="1:6" x14ac:dyDescent="0.45">
      <c r="A10155" t="s">
        <v>37</v>
      </c>
      <c r="B10155">
        <v>2013</v>
      </c>
      <c r="C10155" t="s">
        <v>15</v>
      </c>
      <c r="D10155" t="s">
        <v>1</v>
      </c>
      <c r="E10155">
        <v>1013.0004300000001</v>
      </c>
      <c r="F10155" t="s">
        <v>22</v>
      </c>
    </row>
    <row r="10156" spans="1:6" x14ac:dyDescent="0.45">
      <c r="A10156" t="s">
        <v>37</v>
      </c>
      <c r="B10156">
        <v>2013</v>
      </c>
      <c r="C10156" t="s">
        <v>15</v>
      </c>
      <c r="D10156" t="s">
        <v>2</v>
      </c>
      <c r="E10156">
        <v>1370.4026699999999</v>
      </c>
      <c r="F10156" t="s">
        <v>22</v>
      </c>
    </row>
    <row r="10157" spans="1:6" x14ac:dyDescent="0.45">
      <c r="A10157" t="s">
        <v>37</v>
      </c>
      <c r="B10157">
        <v>2013</v>
      </c>
      <c r="C10157" t="s">
        <v>15</v>
      </c>
      <c r="D10157" t="s">
        <v>3</v>
      </c>
      <c r="E10157">
        <v>131.11819499999999</v>
      </c>
      <c r="F10157" t="s">
        <v>22</v>
      </c>
    </row>
    <row r="10158" spans="1:6" x14ac:dyDescent="0.45">
      <c r="A10158" t="s">
        <v>37</v>
      </c>
      <c r="B10158">
        <v>2013</v>
      </c>
      <c r="C10158" t="s">
        <v>15</v>
      </c>
      <c r="D10158" t="s">
        <v>4</v>
      </c>
      <c r="E10158">
        <v>0</v>
      </c>
      <c r="F10158" t="s">
        <v>22</v>
      </c>
    </row>
    <row r="10159" spans="1:6" x14ac:dyDescent="0.45">
      <c r="A10159" t="s">
        <v>37</v>
      </c>
      <c r="B10159">
        <v>2013</v>
      </c>
      <c r="C10159" t="s">
        <v>5</v>
      </c>
      <c r="D10159" t="s">
        <v>5</v>
      </c>
      <c r="E10159">
        <v>4880.0787963698631</v>
      </c>
      <c r="F10159" t="s">
        <v>22</v>
      </c>
    </row>
    <row r="10160" spans="1:6" x14ac:dyDescent="0.45">
      <c r="A10160" t="s">
        <v>37</v>
      </c>
      <c r="B10160">
        <v>2013</v>
      </c>
      <c r="C10160" t="s">
        <v>16</v>
      </c>
      <c r="D10160" t="s">
        <v>6</v>
      </c>
      <c r="E10160">
        <v>0</v>
      </c>
      <c r="F10160" t="s">
        <v>22</v>
      </c>
    </row>
    <row r="10161" spans="1:6" x14ac:dyDescent="0.45">
      <c r="A10161" t="s">
        <v>37</v>
      </c>
      <c r="B10161">
        <v>2013</v>
      </c>
      <c r="C10161" t="s">
        <v>16</v>
      </c>
      <c r="D10161" t="s">
        <v>7</v>
      </c>
      <c r="E10161">
        <v>0</v>
      </c>
      <c r="F10161" t="s">
        <v>22</v>
      </c>
    </row>
    <row r="10162" spans="1:6" x14ac:dyDescent="0.45">
      <c r="A10162" t="s">
        <v>37</v>
      </c>
      <c r="B10162">
        <v>2013</v>
      </c>
      <c r="C10162" t="s">
        <v>17</v>
      </c>
      <c r="D10162" t="s">
        <v>8</v>
      </c>
      <c r="E10162">
        <v>45.5</v>
      </c>
      <c r="F10162" t="s">
        <v>22</v>
      </c>
    </row>
    <row r="10163" spans="1:6" x14ac:dyDescent="0.45">
      <c r="A10163" t="s">
        <v>37</v>
      </c>
      <c r="B10163">
        <v>2013</v>
      </c>
      <c r="C10163" t="s">
        <v>18</v>
      </c>
      <c r="D10163" t="s">
        <v>9</v>
      </c>
      <c r="E10163">
        <v>0</v>
      </c>
      <c r="F10163" t="s">
        <v>22</v>
      </c>
    </row>
    <row r="10164" spans="1:6" x14ac:dyDescent="0.45">
      <c r="A10164" t="s">
        <v>37</v>
      </c>
      <c r="B10164">
        <v>2013</v>
      </c>
      <c r="C10164" t="s">
        <v>18</v>
      </c>
      <c r="D10164" t="s">
        <v>10</v>
      </c>
      <c r="E10164">
        <v>4739.6893150684928</v>
      </c>
      <c r="F10164" t="s">
        <v>22</v>
      </c>
    </row>
    <row r="10165" spans="1:6" x14ac:dyDescent="0.45">
      <c r="A10165" t="s">
        <v>37</v>
      </c>
      <c r="B10165">
        <v>2013</v>
      </c>
      <c r="C10165" t="s">
        <v>18</v>
      </c>
      <c r="D10165" t="s">
        <v>19</v>
      </c>
      <c r="E10165">
        <v>39.799999999999997</v>
      </c>
      <c r="F10165" t="s">
        <v>23</v>
      </c>
    </row>
    <row r="10166" spans="1:6" x14ac:dyDescent="0.45">
      <c r="A10166" t="s">
        <v>37</v>
      </c>
      <c r="B10166">
        <v>2014</v>
      </c>
      <c r="C10166" t="s">
        <v>15</v>
      </c>
      <c r="D10166" t="s">
        <v>0</v>
      </c>
      <c r="E10166">
        <v>2110.590797260274</v>
      </c>
      <c r="F10166" t="s">
        <v>22</v>
      </c>
    </row>
    <row r="10167" spans="1:6" x14ac:dyDescent="0.45">
      <c r="A10167" t="s">
        <v>37</v>
      </c>
      <c r="B10167">
        <v>2014</v>
      </c>
      <c r="C10167" t="s">
        <v>15</v>
      </c>
      <c r="D10167" t="s">
        <v>1</v>
      </c>
      <c r="E10167">
        <v>773.72457499999996</v>
      </c>
      <c r="F10167" t="s">
        <v>22</v>
      </c>
    </row>
    <row r="10168" spans="1:6" x14ac:dyDescent="0.45">
      <c r="A10168" t="s">
        <v>37</v>
      </c>
      <c r="B10168">
        <v>2014</v>
      </c>
      <c r="C10168" t="s">
        <v>15</v>
      </c>
      <c r="D10168" t="s">
        <v>2</v>
      </c>
      <c r="E10168">
        <v>1258.40663</v>
      </c>
      <c r="F10168" t="s">
        <v>22</v>
      </c>
    </row>
    <row r="10169" spans="1:6" x14ac:dyDescent="0.45">
      <c r="A10169" t="s">
        <v>37</v>
      </c>
      <c r="B10169">
        <v>2014</v>
      </c>
      <c r="C10169" t="s">
        <v>15</v>
      </c>
      <c r="D10169" t="s">
        <v>3</v>
      </c>
      <c r="E10169">
        <v>131.54388</v>
      </c>
      <c r="F10169" t="s">
        <v>22</v>
      </c>
    </row>
    <row r="10170" spans="1:6" x14ac:dyDescent="0.45">
      <c r="A10170" t="s">
        <v>37</v>
      </c>
      <c r="B10170">
        <v>2014</v>
      </c>
      <c r="C10170" t="s">
        <v>15</v>
      </c>
      <c r="D10170" t="s">
        <v>4</v>
      </c>
      <c r="E10170">
        <v>0</v>
      </c>
      <c r="F10170" t="s">
        <v>22</v>
      </c>
    </row>
    <row r="10171" spans="1:6" x14ac:dyDescent="0.45">
      <c r="A10171" t="s">
        <v>37</v>
      </c>
      <c r="B10171">
        <v>2014</v>
      </c>
      <c r="C10171" t="s">
        <v>5</v>
      </c>
      <c r="D10171" t="s">
        <v>5</v>
      </c>
      <c r="E10171">
        <v>4274.2658822602743</v>
      </c>
      <c r="F10171" t="s">
        <v>22</v>
      </c>
    </row>
    <row r="10172" spans="1:6" x14ac:dyDescent="0.45">
      <c r="A10172" t="s">
        <v>37</v>
      </c>
      <c r="B10172">
        <v>2014</v>
      </c>
      <c r="C10172" t="s">
        <v>16</v>
      </c>
      <c r="D10172" t="s">
        <v>6</v>
      </c>
      <c r="E10172">
        <v>0</v>
      </c>
      <c r="F10172" t="s">
        <v>22</v>
      </c>
    </row>
    <row r="10173" spans="1:6" x14ac:dyDescent="0.45">
      <c r="A10173" t="s">
        <v>37</v>
      </c>
      <c r="B10173">
        <v>2014</v>
      </c>
      <c r="C10173" t="s">
        <v>16</v>
      </c>
      <c r="D10173" t="s">
        <v>7</v>
      </c>
      <c r="E10173">
        <v>6.8</v>
      </c>
      <c r="F10173" t="s">
        <v>22</v>
      </c>
    </row>
    <row r="10174" spans="1:6" x14ac:dyDescent="0.45">
      <c r="A10174" t="s">
        <v>37</v>
      </c>
      <c r="B10174">
        <v>2014</v>
      </c>
      <c r="C10174" t="s">
        <v>17</v>
      </c>
      <c r="D10174" t="s">
        <v>8</v>
      </c>
      <c r="E10174">
        <v>31</v>
      </c>
      <c r="F10174" t="s">
        <v>22</v>
      </c>
    </row>
    <row r="10175" spans="1:6" x14ac:dyDescent="0.45">
      <c r="A10175" t="s">
        <v>37</v>
      </c>
      <c r="B10175">
        <v>2014</v>
      </c>
      <c r="C10175" t="s">
        <v>18</v>
      </c>
      <c r="D10175" t="s">
        <v>9</v>
      </c>
      <c r="E10175">
        <v>0</v>
      </c>
      <c r="F10175" t="s">
        <v>22</v>
      </c>
    </row>
    <row r="10176" spans="1:6" x14ac:dyDescent="0.45">
      <c r="A10176" t="s">
        <v>37</v>
      </c>
      <c r="B10176">
        <v>2014</v>
      </c>
      <c r="C10176" t="s">
        <v>18</v>
      </c>
      <c r="D10176" t="s">
        <v>10</v>
      </c>
      <c r="E10176">
        <v>4416.1161095890411</v>
      </c>
      <c r="F10176" t="s">
        <v>22</v>
      </c>
    </row>
    <row r="10177" spans="1:6" x14ac:dyDescent="0.45">
      <c r="A10177" t="s">
        <v>37</v>
      </c>
      <c r="B10177">
        <v>2014</v>
      </c>
      <c r="C10177" t="s">
        <v>18</v>
      </c>
      <c r="D10177" t="s">
        <v>19</v>
      </c>
      <c r="E10177">
        <v>37.14</v>
      </c>
      <c r="F10177" t="s">
        <v>23</v>
      </c>
    </row>
    <row r="10178" spans="1:6" x14ac:dyDescent="0.45">
      <c r="A10178" t="s">
        <v>37</v>
      </c>
      <c r="B10178">
        <v>2015</v>
      </c>
      <c r="C10178" t="s">
        <v>15</v>
      </c>
      <c r="D10178" t="s">
        <v>0</v>
      </c>
      <c r="E10178">
        <v>1879.4416273972604</v>
      </c>
      <c r="F10178" t="s">
        <v>22</v>
      </c>
    </row>
    <row r="10179" spans="1:6" x14ac:dyDescent="0.45">
      <c r="A10179" t="s">
        <v>37</v>
      </c>
      <c r="B10179">
        <v>2015</v>
      </c>
      <c r="C10179" t="s">
        <v>15</v>
      </c>
      <c r="D10179" t="s">
        <v>1</v>
      </c>
      <c r="E10179">
        <v>759.08774500000004</v>
      </c>
      <c r="F10179" t="s">
        <v>22</v>
      </c>
    </row>
    <row r="10180" spans="1:6" x14ac:dyDescent="0.45">
      <c r="A10180" t="s">
        <v>37</v>
      </c>
      <c r="B10180">
        <v>2015</v>
      </c>
      <c r="C10180" t="s">
        <v>15</v>
      </c>
      <c r="D10180" t="s">
        <v>2</v>
      </c>
      <c r="E10180">
        <v>1257.1415999999999</v>
      </c>
      <c r="F10180" t="s">
        <v>22</v>
      </c>
    </row>
    <row r="10181" spans="1:6" x14ac:dyDescent="0.45">
      <c r="A10181" t="s">
        <v>37</v>
      </c>
      <c r="B10181">
        <v>2015</v>
      </c>
      <c r="C10181" t="s">
        <v>15</v>
      </c>
      <c r="D10181" t="s">
        <v>3</v>
      </c>
      <c r="E10181">
        <v>129.01863</v>
      </c>
      <c r="F10181" t="s">
        <v>22</v>
      </c>
    </row>
    <row r="10182" spans="1:6" x14ac:dyDescent="0.45">
      <c r="A10182" t="s">
        <v>37</v>
      </c>
      <c r="B10182">
        <v>2015</v>
      </c>
      <c r="C10182" t="s">
        <v>15</v>
      </c>
      <c r="D10182" t="s">
        <v>4</v>
      </c>
      <c r="E10182">
        <v>0</v>
      </c>
      <c r="F10182" t="s">
        <v>22</v>
      </c>
    </row>
    <row r="10183" spans="1:6" x14ac:dyDescent="0.45">
      <c r="A10183" t="s">
        <v>37</v>
      </c>
      <c r="B10183">
        <v>2015</v>
      </c>
      <c r="C10183" t="s">
        <v>5</v>
      </c>
      <c r="D10183" t="s">
        <v>5</v>
      </c>
      <c r="E10183">
        <v>4024.6896023972608</v>
      </c>
      <c r="F10183" t="s">
        <v>22</v>
      </c>
    </row>
    <row r="10184" spans="1:6" x14ac:dyDescent="0.45">
      <c r="A10184" t="s">
        <v>37</v>
      </c>
      <c r="B10184">
        <v>2015</v>
      </c>
      <c r="C10184" t="s">
        <v>16</v>
      </c>
      <c r="D10184" t="s">
        <v>6</v>
      </c>
      <c r="E10184">
        <v>0</v>
      </c>
      <c r="F10184" t="s">
        <v>22</v>
      </c>
    </row>
    <row r="10185" spans="1:6" x14ac:dyDescent="0.45">
      <c r="A10185" t="s">
        <v>37</v>
      </c>
      <c r="B10185">
        <v>2015</v>
      </c>
      <c r="C10185" t="s">
        <v>16</v>
      </c>
      <c r="D10185" t="s">
        <v>7</v>
      </c>
      <c r="E10185">
        <v>33.606372264000001</v>
      </c>
      <c r="F10185" t="s">
        <v>22</v>
      </c>
    </row>
    <row r="10186" spans="1:6" x14ac:dyDescent="0.45">
      <c r="A10186" t="s">
        <v>37</v>
      </c>
      <c r="B10186">
        <v>2015</v>
      </c>
      <c r="C10186" t="s">
        <v>17</v>
      </c>
      <c r="D10186" t="s">
        <v>8</v>
      </c>
      <c r="E10186">
        <v>18.399999999999999</v>
      </c>
      <c r="F10186" t="s">
        <v>22</v>
      </c>
    </row>
    <row r="10187" spans="1:6" x14ac:dyDescent="0.45">
      <c r="A10187" t="s">
        <v>37</v>
      </c>
      <c r="B10187">
        <v>2015</v>
      </c>
      <c r="C10187" t="s">
        <v>18</v>
      </c>
      <c r="D10187" t="s">
        <v>9</v>
      </c>
      <c r="E10187">
        <v>0</v>
      </c>
      <c r="F10187" t="s">
        <v>22</v>
      </c>
    </row>
    <row r="10188" spans="1:6" x14ac:dyDescent="0.45">
      <c r="A10188" t="s">
        <v>37</v>
      </c>
      <c r="B10188">
        <v>2015</v>
      </c>
      <c r="C10188" t="s">
        <v>18</v>
      </c>
      <c r="D10188" t="s">
        <v>10</v>
      </c>
      <c r="E10188">
        <v>3943.9218469140824</v>
      </c>
      <c r="F10188" t="s">
        <v>22</v>
      </c>
    </row>
    <row r="10189" spans="1:6" x14ac:dyDescent="0.45">
      <c r="A10189" t="s">
        <v>37</v>
      </c>
      <c r="B10189">
        <v>2015</v>
      </c>
      <c r="C10189" t="s">
        <v>18</v>
      </c>
      <c r="D10189" t="s">
        <v>19</v>
      </c>
      <c r="E10189">
        <v>33.4</v>
      </c>
      <c r="F10189" t="s">
        <v>23</v>
      </c>
    </row>
    <row r="10190" spans="1:6" x14ac:dyDescent="0.45">
      <c r="A10190" t="s">
        <v>37</v>
      </c>
      <c r="B10190">
        <v>2016</v>
      </c>
      <c r="C10190" t="s">
        <v>15</v>
      </c>
      <c r="D10190" t="s">
        <v>0</v>
      </c>
      <c r="E10190">
        <v>1931.6020273972599</v>
      </c>
      <c r="F10190" t="s">
        <v>22</v>
      </c>
    </row>
    <row r="10191" spans="1:6" x14ac:dyDescent="0.45">
      <c r="A10191" t="s">
        <v>37</v>
      </c>
      <c r="B10191">
        <v>2016</v>
      </c>
      <c r="C10191" t="s">
        <v>15</v>
      </c>
      <c r="D10191" t="s">
        <v>1</v>
      </c>
      <c r="E10191">
        <v>750.78568499999994</v>
      </c>
      <c r="F10191" t="s">
        <v>22</v>
      </c>
    </row>
    <row r="10192" spans="1:6" x14ac:dyDescent="0.45">
      <c r="A10192" t="s">
        <v>37</v>
      </c>
      <c r="B10192">
        <v>2016</v>
      </c>
      <c r="C10192" t="s">
        <v>15</v>
      </c>
      <c r="D10192" t="s">
        <v>2</v>
      </c>
      <c r="E10192">
        <v>1329.3469150000001</v>
      </c>
      <c r="F10192" t="s">
        <v>22</v>
      </c>
    </row>
    <row r="10193" spans="1:6" x14ac:dyDescent="0.45">
      <c r="A10193" t="s">
        <v>37</v>
      </c>
      <c r="B10193">
        <v>2016</v>
      </c>
      <c r="C10193" t="s">
        <v>15</v>
      </c>
      <c r="D10193" t="s">
        <v>3</v>
      </c>
      <c r="E10193">
        <v>127.83056000000001</v>
      </c>
      <c r="F10193" t="s">
        <v>22</v>
      </c>
    </row>
    <row r="10194" spans="1:6" x14ac:dyDescent="0.45">
      <c r="A10194" t="s">
        <v>37</v>
      </c>
      <c r="B10194">
        <v>2016</v>
      </c>
      <c r="C10194" t="s">
        <v>15</v>
      </c>
      <c r="D10194" t="s">
        <v>4</v>
      </c>
      <c r="E10194">
        <v>0</v>
      </c>
      <c r="F10194" t="s">
        <v>22</v>
      </c>
    </row>
    <row r="10195" spans="1:6" x14ac:dyDescent="0.45">
      <c r="A10195" t="s">
        <v>37</v>
      </c>
      <c r="B10195">
        <v>2016</v>
      </c>
      <c r="C10195" t="s">
        <v>5</v>
      </c>
      <c r="D10195" t="s">
        <v>5</v>
      </c>
      <c r="E10195">
        <v>4139.5651873972602</v>
      </c>
      <c r="F10195" t="s">
        <v>22</v>
      </c>
    </row>
    <row r="10196" spans="1:6" x14ac:dyDescent="0.45">
      <c r="A10196" t="s">
        <v>37</v>
      </c>
      <c r="B10196">
        <v>2016</v>
      </c>
      <c r="C10196" t="s">
        <v>16</v>
      </c>
      <c r="D10196" t="s">
        <v>6</v>
      </c>
      <c r="E10196">
        <v>0</v>
      </c>
      <c r="F10196" t="s">
        <v>22</v>
      </c>
    </row>
    <row r="10197" spans="1:6" x14ac:dyDescent="0.45">
      <c r="A10197" t="s">
        <v>37</v>
      </c>
      <c r="B10197">
        <v>2016</v>
      </c>
      <c r="C10197" t="s">
        <v>16</v>
      </c>
      <c r="D10197" t="s">
        <v>7</v>
      </c>
      <c r="E10197">
        <v>25.560353603999999</v>
      </c>
      <c r="F10197" t="s">
        <v>22</v>
      </c>
    </row>
    <row r="10198" spans="1:6" x14ac:dyDescent="0.45">
      <c r="A10198" t="s">
        <v>37</v>
      </c>
      <c r="B10198">
        <v>2016</v>
      </c>
      <c r="C10198" t="s">
        <v>17</v>
      </c>
      <c r="D10198" t="s">
        <v>8</v>
      </c>
      <c r="E10198">
        <v>10.6</v>
      </c>
      <c r="F10198" t="s">
        <v>22</v>
      </c>
    </row>
    <row r="10199" spans="1:6" x14ac:dyDescent="0.45">
      <c r="A10199" t="s">
        <v>37</v>
      </c>
      <c r="B10199">
        <v>2016</v>
      </c>
      <c r="C10199" t="s">
        <v>18</v>
      </c>
      <c r="D10199" t="s">
        <v>9</v>
      </c>
      <c r="E10199">
        <v>0</v>
      </c>
      <c r="F10199" t="s">
        <v>22</v>
      </c>
    </row>
    <row r="10200" spans="1:6" x14ac:dyDescent="0.45">
      <c r="A10200" t="s">
        <v>37</v>
      </c>
      <c r="B10200">
        <v>2016</v>
      </c>
      <c r="C10200" t="s">
        <v>18</v>
      </c>
      <c r="D10200" t="s">
        <v>10</v>
      </c>
      <c r="E10200">
        <v>3963.87663269737</v>
      </c>
      <c r="F10200" t="s">
        <v>22</v>
      </c>
    </row>
    <row r="10201" spans="1:6" x14ac:dyDescent="0.45">
      <c r="A10201" t="s">
        <v>37</v>
      </c>
      <c r="B10201">
        <v>2016</v>
      </c>
      <c r="C10201" t="s">
        <v>18</v>
      </c>
      <c r="D10201" t="s">
        <v>19</v>
      </c>
      <c r="E10201">
        <v>33.5</v>
      </c>
      <c r="F10201" t="s">
        <v>23</v>
      </c>
    </row>
    <row r="10202" spans="1:6" x14ac:dyDescent="0.45">
      <c r="A10202" t="s">
        <v>37</v>
      </c>
      <c r="B10202">
        <v>2017</v>
      </c>
      <c r="C10202" t="s">
        <v>15</v>
      </c>
      <c r="D10202" t="s">
        <v>0</v>
      </c>
      <c r="E10202">
        <v>1955.5386493150684</v>
      </c>
      <c r="F10202" t="s">
        <v>22</v>
      </c>
    </row>
    <row r="10203" spans="1:6" x14ac:dyDescent="0.45">
      <c r="A10203" t="s">
        <v>37</v>
      </c>
      <c r="B10203">
        <v>2017</v>
      </c>
      <c r="C10203" t="s">
        <v>15</v>
      </c>
      <c r="D10203" t="s">
        <v>1</v>
      </c>
      <c r="E10203">
        <v>800.83854499999995</v>
      </c>
      <c r="F10203" t="s">
        <v>22</v>
      </c>
    </row>
    <row r="10204" spans="1:6" x14ac:dyDescent="0.45">
      <c r="A10204" t="s">
        <v>37</v>
      </c>
      <c r="B10204">
        <v>2017</v>
      </c>
      <c r="C10204" t="s">
        <v>15</v>
      </c>
      <c r="D10204" t="s">
        <v>2</v>
      </c>
      <c r="E10204">
        <v>1401.11933</v>
      </c>
      <c r="F10204" t="s">
        <v>22</v>
      </c>
    </row>
    <row r="10205" spans="1:6" x14ac:dyDescent="0.45">
      <c r="A10205" t="s">
        <v>37</v>
      </c>
      <c r="B10205">
        <v>2017</v>
      </c>
      <c r="C10205" t="s">
        <v>15</v>
      </c>
      <c r="D10205" t="s">
        <v>3</v>
      </c>
      <c r="E10205">
        <v>126.207185</v>
      </c>
      <c r="F10205" t="s">
        <v>22</v>
      </c>
    </row>
    <row r="10206" spans="1:6" x14ac:dyDescent="0.45">
      <c r="A10206" t="s">
        <v>37</v>
      </c>
      <c r="B10206">
        <v>2017</v>
      </c>
      <c r="C10206" t="s">
        <v>15</v>
      </c>
      <c r="D10206" t="s">
        <v>4</v>
      </c>
      <c r="E10206">
        <v>0</v>
      </c>
      <c r="F10206" t="s">
        <v>22</v>
      </c>
    </row>
    <row r="10207" spans="1:6" x14ac:dyDescent="0.45">
      <c r="A10207" t="s">
        <v>37</v>
      </c>
      <c r="B10207">
        <v>2017</v>
      </c>
      <c r="C10207" t="s">
        <v>5</v>
      </c>
      <c r="D10207" t="s">
        <v>5</v>
      </c>
      <c r="E10207">
        <v>4283.7037093150684</v>
      </c>
      <c r="F10207" t="s">
        <v>22</v>
      </c>
    </row>
    <row r="10208" spans="1:6" x14ac:dyDescent="0.45">
      <c r="A10208" t="s">
        <v>37</v>
      </c>
      <c r="B10208">
        <v>2017</v>
      </c>
      <c r="C10208" t="s">
        <v>16</v>
      </c>
      <c r="D10208" t="s">
        <v>6</v>
      </c>
      <c r="E10208">
        <v>0</v>
      </c>
      <c r="F10208" t="s">
        <v>22</v>
      </c>
    </row>
    <row r="10209" spans="1:6" x14ac:dyDescent="0.45">
      <c r="A10209" t="s">
        <v>37</v>
      </c>
      <c r="B10209">
        <v>2017</v>
      </c>
      <c r="C10209" t="s">
        <v>16</v>
      </c>
      <c r="D10209" t="s">
        <v>7</v>
      </c>
      <c r="E10209">
        <v>30.270236592</v>
      </c>
      <c r="F10209" t="s">
        <v>22</v>
      </c>
    </row>
    <row r="10210" spans="1:6" x14ac:dyDescent="0.45">
      <c r="A10210" t="s">
        <v>37</v>
      </c>
      <c r="B10210">
        <v>2017</v>
      </c>
      <c r="C10210" t="s">
        <v>17</v>
      </c>
      <c r="D10210" t="s">
        <v>8</v>
      </c>
      <c r="E10210">
        <v>31.927499999999998</v>
      </c>
      <c r="F10210" t="s">
        <v>22</v>
      </c>
    </row>
    <row r="10211" spans="1:6" x14ac:dyDescent="0.45">
      <c r="A10211" t="s">
        <v>37</v>
      </c>
      <c r="B10211">
        <v>2017</v>
      </c>
      <c r="C10211" t="s">
        <v>18</v>
      </c>
      <c r="D10211" t="s">
        <v>9</v>
      </c>
      <c r="E10211">
        <v>0</v>
      </c>
      <c r="F10211" t="s">
        <v>22</v>
      </c>
    </row>
    <row r="10212" spans="1:6" x14ac:dyDescent="0.45">
      <c r="A10212" t="s">
        <v>37</v>
      </c>
      <c r="B10212">
        <v>2017</v>
      </c>
      <c r="C10212" t="s">
        <v>18</v>
      </c>
      <c r="D10212" t="s">
        <v>10</v>
      </c>
      <c r="E10212">
        <v>4435.5174346408767</v>
      </c>
      <c r="F10212" t="s">
        <v>22</v>
      </c>
    </row>
    <row r="10213" spans="1:6" x14ac:dyDescent="0.45">
      <c r="A10213" t="s">
        <v>37</v>
      </c>
      <c r="B10213">
        <v>2017</v>
      </c>
      <c r="C10213" t="s">
        <v>18</v>
      </c>
      <c r="D10213" t="s">
        <v>19</v>
      </c>
      <c r="E10213">
        <v>37.5</v>
      </c>
      <c r="F10213" t="s">
        <v>23</v>
      </c>
    </row>
    <row r="10214" spans="1:6" x14ac:dyDescent="0.45">
      <c r="A10214" t="s">
        <v>37</v>
      </c>
      <c r="B10214">
        <v>2018</v>
      </c>
      <c r="C10214" t="s">
        <v>15</v>
      </c>
      <c r="D10214" t="s">
        <v>0</v>
      </c>
      <c r="E10214">
        <v>2425.1013369863012</v>
      </c>
      <c r="F10214" t="s">
        <v>22</v>
      </c>
    </row>
    <row r="10215" spans="1:6" x14ac:dyDescent="0.45">
      <c r="A10215" t="s">
        <v>37</v>
      </c>
      <c r="B10215">
        <v>2018</v>
      </c>
      <c r="C10215" t="s">
        <v>15</v>
      </c>
      <c r="D10215" t="s">
        <v>1</v>
      </c>
      <c r="E10215">
        <v>789.67934500000001</v>
      </c>
      <c r="F10215" t="s">
        <v>22</v>
      </c>
    </row>
    <row r="10216" spans="1:6" x14ac:dyDescent="0.45">
      <c r="A10216" t="s">
        <v>37</v>
      </c>
      <c r="B10216">
        <v>2018</v>
      </c>
      <c r="C10216" t="s">
        <v>15</v>
      </c>
      <c r="D10216" t="s">
        <v>2</v>
      </c>
      <c r="E10216">
        <v>1481.4511399999999</v>
      </c>
      <c r="F10216" t="s">
        <v>22</v>
      </c>
    </row>
    <row r="10217" spans="1:6" x14ac:dyDescent="0.45">
      <c r="A10217" t="s">
        <v>37</v>
      </c>
      <c r="B10217">
        <v>2018</v>
      </c>
      <c r="C10217" t="s">
        <v>15</v>
      </c>
      <c r="D10217" t="s">
        <v>3</v>
      </c>
      <c r="E10217">
        <v>124.6752</v>
      </c>
      <c r="F10217" t="s">
        <v>22</v>
      </c>
    </row>
    <row r="10218" spans="1:6" x14ac:dyDescent="0.45">
      <c r="A10218" t="s">
        <v>37</v>
      </c>
      <c r="B10218">
        <v>2018</v>
      </c>
      <c r="C10218" t="s">
        <v>15</v>
      </c>
      <c r="D10218" t="s">
        <v>4</v>
      </c>
      <c r="E10218">
        <v>0</v>
      </c>
      <c r="F10218" t="s">
        <v>22</v>
      </c>
    </row>
    <row r="10219" spans="1:6" x14ac:dyDescent="0.45">
      <c r="A10219" t="s">
        <v>37</v>
      </c>
      <c r="B10219">
        <v>2018</v>
      </c>
      <c r="C10219" t="s">
        <v>5</v>
      </c>
      <c r="D10219" t="s">
        <v>5</v>
      </c>
      <c r="E10219">
        <v>4820.9070219863006</v>
      </c>
      <c r="F10219" t="s">
        <v>22</v>
      </c>
    </row>
    <row r="10220" spans="1:6" x14ac:dyDescent="0.45">
      <c r="A10220" t="s">
        <v>37</v>
      </c>
      <c r="B10220">
        <v>2018</v>
      </c>
      <c r="C10220" t="s">
        <v>16</v>
      </c>
      <c r="D10220" t="s">
        <v>6</v>
      </c>
      <c r="E10220">
        <v>0</v>
      </c>
      <c r="F10220" t="s">
        <v>22</v>
      </c>
    </row>
    <row r="10221" spans="1:6" x14ac:dyDescent="0.45">
      <c r="A10221" t="s">
        <v>37</v>
      </c>
      <c r="B10221">
        <v>2018</v>
      </c>
      <c r="C10221" t="s">
        <v>16</v>
      </c>
      <c r="D10221" t="s">
        <v>7</v>
      </c>
      <c r="E10221">
        <v>8</v>
      </c>
      <c r="F10221" t="s">
        <v>22</v>
      </c>
    </row>
    <row r="10222" spans="1:6" x14ac:dyDescent="0.45">
      <c r="A10222" t="s">
        <v>37</v>
      </c>
      <c r="B10222">
        <v>2018</v>
      </c>
      <c r="C10222" t="s">
        <v>17</v>
      </c>
      <c r="D10222" t="s">
        <v>8</v>
      </c>
      <c r="E10222">
        <v>29.024999999999999</v>
      </c>
      <c r="F10222" t="s">
        <v>22</v>
      </c>
    </row>
    <row r="10223" spans="1:6" x14ac:dyDescent="0.45">
      <c r="A10223" t="s">
        <v>37</v>
      </c>
      <c r="B10223">
        <v>2018</v>
      </c>
      <c r="C10223" t="s">
        <v>18</v>
      </c>
      <c r="D10223" t="s">
        <v>9</v>
      </c>
      <c r="E10223">
        <v>0</v>
      </c>
      <c r="F10223" t="s">
        <v>22</v>
      </c>
    </row>
    <row r="10224" spans="1:6" x14ac:dyDescent="0.45">
      <c r="A10224" t="s">
        <v>37</v>
      </c>
      <c r="B10224">
        <v>2018</v>
      </c>
      <c r="C10224" t="s">
        <v>18</v>
      </c>
      <c r="D10224" t="s">
        <v>10</v>
      </c>
      <c r="E10224">
        <v>5234.2392876712329</v>
      </c>
      <c r="F10224" t="s">
        <v>22</v>
      </c>
    </row>
    <row r="10225" spans="1:6" x14ac:dyDescent="0.45">
      <c r="A10225" t="s">
        <v>37</v>
      </c>
      <c r="B10225">
        <v>2018</v>
      </c>
      <c r="C10225" t="s">
        <v>18</v>
      </c>
      <c r="D10225" t="s">
        <v>19</v>
      </c>
      <c r="E10225">
        <v>44.02</v>
      </c>
      <c r="F10225" t="s">
        <v>23</v>
      </c>
    </row>
    <row r="10226" spans="1:6" x14ac:dyDescent="0.45">
      <c r="A10226" t="s">
        <v>37</v>
      </c>
      <c r="B10226">
        <v>2019</v>
      </c>
      <c r="C10226" t="s">
        <v>15</v>
      </c>
      <c r="D10226" t="s">
        <v>0</v>
      </c>
      <c r="E10226">
        <v>2311.0153479452056</v>
      </c>
      <c r="F10226" t="s">
        <v>22</v>
      </c>
    </row>
    <row r="10227" spans="1:6" x14ac:dyDescent="0.45">
      <c r="A10227" t="s">
        <v>37</v>
      </c>
      <c r="B10227">
        <v>2019</v>
      </c>
      <c r="C10227" t="s">
        <v>15</v>
      </c>
      <c r="D10227" t="s">
        <v>1</v>
      </c>
      <c r="E10227">
        <v>774.484555</v>
      </c>
      <c r="F10227" t="s">
        <v>22</v>
      </c>
    </row>
    <row r="10228" spans="1:6" x14ac:dyDescent="0.45">
      <c r="A10228" t="s">
        <v>37</v>
      </c>
      <c r="B10228">
        <v>2019</v>
      </c>
      <c r="C10228" t="s">
        <v>15</v>
      </c>
      <c r="D10228" t="s">
        <v>2</v>
      </c>
      <c r="E10228">
        <v>1428.55557</v>
      </c>
      <c r="F10228" t="s">
        <v>22</v>
      </c>
    </row>
    <row r="10229" spans="1:6" x14ac:dyDescent="0.45">
      <c r="A10229" t="s">
        <v>37</v>
      </c>
      <c r="B10229">
        <v>2019</v>
      </c>
      <c r="C10229" t="s">
        <v>15</v>
      </c>
      <c r="D10229" t="s">
        <v>3</v>
      </c>
      <c r="E10229">
        <v>122.397665</v>
      </c>
      <c r="F10229" t="s">
        <v>22</v>
      </c>
    </row>
    <row r="10230" spans="1:6" x14ac:dyDescent="0.45">
      <c r="A10230" t="s">
        <v>37</v>
      </c>
      <c r="B10230">
        <v>2019</v>
      </c>
      <c r="C10230" t="s">
        <v>15</v>
      </c>
      <c r="D10230" t="s">
        <v>4</v>
      </c>
      <c r="E10230">
        <v>0</v>
      </c>
      <c r="F10230" t="s">
        <v>22</v>
      </c>
    </row>
    <row r="10231" spans="1:6" x14ac:dyDescent="0.45">
      <c r="A10231" t="s">
        <v>37</v>
      </c>
      <c r="B10231">
        <v>2019</v>
      </c>
      <c r="C10231" t="s">
        <v>5</v>
      </c>
      <c r="D10231" t="s">
        <v>5</v>
      </c>
      <c r="E10231">
        <v>4636.4531379452055</v>
      </c>
      <c r="F10231" t="s">
        <v>22</v>
      </c>
    </row>
    <row r="10232" spans="1:6" x14ac:dyDescent="0.45">
      <c r="A10232" t="s">
        <v>37</v>
      </c>
      <c r="B10232">
        <v>2019</v>
      </c>
      <c r="C10232" t="s">
        <v>16</v>
      </c>
      <c r="D10232" t="s">
        <v>6</v>
      </c>
      <c r="E10232">
        <v>0</v>
      </c>
      <c r="F10232" t="s">
        <v>22</v>
      </c>
    </row>
    <row r="10233" spans="1:6" x14ac:dyDescent="0.45">
      <c r="A10233" t="s">
        <v>37</v>
      </c>
      <c r="B10233">
        <v>2019</v>
      </c>
      <c r="C10233" t="s">
        <v>16</v>
      </c>
      <c r="D10233" t="s">
        <v>7</v>
      </c>
      <c r="E10233">
        <v>0</v>
      </c>
      <c r="F10233" t="s">
        <v>22</v>
      </c>
    </row>
    <row r="10234" spans="1:6" x14ac:dyDescent="0.45">
      <c r="A10234" t="s">
        <v>37</v>
      </c>
      <c r="B10234">
        <v>2019</v>
      </c>
      <c r="C10234" t="s">
        <v>17</v>
      </c>
      <c r="D10234" t="s">
        <v>8</v>
      </c>
      <c r="E10234">
        <v>23.22</v>
      </c>
      <c r="F10234" t="s">
        <v>22</v>
      </c>
    </row>
    <row r="10235" spans="1:6" x14ac:dyDescent="0.45">
      <c r="A10235" t="s">
        <v>37</v>
      </c>
      <c r="B10235">
        <v>2019</v>
      </c>
      <c r="C10235" t="s">
        <v>18</v>
      </c>
      <c r="D10235" t="s">
        <v>9</v>
      </c>
      <c r="E10235">
        <v>0</v>
      </c>
      <c r="F10235" t="s">
        <v>22</v>
      </c>
    </row>
    <row r="10236" spans="1:6" x14ac:dyDescent="0.45">
      <c r="A10236" t="s">
        <v>37</v>
      </c>
      <c r="B10236">
        <v>2019</v>
      </c>
      <c r="C10236" t="s">
        <v>18</v>
      </c>
      <c r="D10236" t="s">
        <v>10</v>
      </c>
      <c r="E10236">
        <v>4858.7769863013691</v>
      </c>
      <c r="F10236" t="s">
        <v>22</v>
      </c>
    </row>
    <row r="10237" spans="1:6" x14ac:dyDescent="0.45">
      <c r="A10237" t="s">
        <v>37</v>
      </c>
      <c r="B10237">
        <v>2019</v>
      </c>
      <c r="C10237" t="s">
        <v>18</v>
      </c>
      <c r="D10237" t="s">
        <v>19</v>
      </c>
      <c r="E10237">
        <v>40.799999999999997</v>
      </c>
      <c r="F10237" t="s">
        <v>23</v>
      </c>
    </row>
    <row r="10238" spans="1:6" x14ac:dyDescent="0.45">
      <c r="A10238" t="s">
        <v>37</v>
      </c>
      <c r="B10238">
        <v>2020</v>
      </c>
      <c r="C10238" t="s">
        <v>15</v>
      </c>
      <c r="D10238" t="s">
        <v>0</v>
      </c>
      <c r="E10238">
        <v>2379.2525835616439</v>
      </c>
      <c r="F10238" t="s">
        <v>22</v>
      </c>
    </row>
    <row r="10239" spans="1:6" x14ac:dyDescent="0.45">
      <c r="A10239" t="s">
        <v>37</v>
      </c>
      <c r="B10239">
        <v>2020</v>
      </c>
      <c r="C10239" t="s">
        <v>15</v>
      </c>
      <c r="D10239" t="s">
        <v>1</v>
      </c>
      <c r="E10239">
        <v>739.57838500000003</v>
      </c>
      <c r="F10239" t="s">
        <v>22</v>
      </c>
    </row>
    <row r="10240" spans="1:6" x14ac:dyDescent="0.45">
      <c r="A10240" t="s">
        <v>37</v>
      </c>
      <c r="B10240">
        <v>2020</v>
      </c>
      <c r="C10240" t="s">
        <v>15</v>
      </c>
      <c r="D10240" t="s">
        <v>2</v>
      </c>
      <c r="E10240">
        <v>1428.71911</v>
      </c>
      <c r="F10240" t="s">
        <v>22</v>
      </c>
    </row>
    <row r="10241" spans="1:6" x14ac:dyDescent="0.45">
      <c r="A10241" t="s">
        <v>37</v>
      </c>
      <c r="B10241">
        <v>2020</v>
      </c>
      <c r="C10241" t="s">
        <v>15</v>
      </c>
      <c r="D10241" t="s">
        <v>3</v>
      </c>
      <c r="E10241">
        <v>110.61557000000001</v>
      </c>
      <c r="F10241" t="s">
        <v>22</v>
      </c>
    </row>
    <row r="10242" spans="1:6" x14ac:dyDescent="0.45">
      <c r="A10242" t="s">
        <v>37</v>
      </c>
      <c r="B10242">
        <v>2020</v>
      </c>
      <c r="C10242" t="s">
        <v>15</v>
      </c>
      <c r="D10242" t="s">
        <v>4</v>
      </c>
      <c r="E10242">
        <v>0</v>
      </c>
      <c r="F10242" t="s">
        <v>22</v>
      </c>
    </row>
    <row r="10243" spans="1:6" x14ac:dyDescent="0.45">
      <c r="A10243" t="s">
        <v>37</v>
      </c>
      <c r="B10243">
        <v>2020</v>
      </c>
      <c r="C10243" t="s">
        <v>5</v>
      </c>
      <c r="D10243" t="s">
        <v>5</v>
      </c>
      <c r="E10243">
        <v>4658.165648561644</v>
      </c>
      <c r="F10243" t="s">
        <v>22</v>
      </c>
    </row>
    <row r="10244" spans="1:6" x14ac:dyDescent="0.45">
      <c r="A10244" t="s">
        <v>37</v>
      </c>
      <c r="B10244">
        <v>2020</v>
      </c>
      <c r="C10244" t="s">
        <v>16</v>
      </c>
      <c r="D10244" t="s">
        <v>6</v>
      </c>
      <c r="E10244">
        <v>0</v>
      </c>
      <c r="F10244" t="s">
        <v>22</v>
      </c>
    </row>
    <row r="10245" spans="1:6" x14ac:dyDescent="0.45">
      <c r="A10245" t="s">
        <v>37</v>
      </c>
      <c r="B10245">
        <v>2020</v>
      </c>
      <c r="C10245" t="s">
        <v>16</v>
      </c>
      <c r="D10245" t="s">
        <v>7</v>
      </c>
      <c r="E10245">
        <v>0</v>
      </c>
      <c r="F10245" t="s">
        <v>22</v>
      </c>
    </row>
    <row r="10246" spans="1:6" x14ac:dyDescent="0.45">
      <c r="A10246" t="s">
        <v>37</v>
      </c>
      <c r="B10246">
        <v>2020</v>
      </c>
      <c r="C10246" t="s">
        <v>17</v>
      </c>
      <c r="D10246" t="s">
        <v>8</v>
      </c>
      <c r="E10246">
        <v>17.414999999999999</v>
      </c>
      <c r="F10246" t="s">
        <v>22</v>
      </c>
    </row>
    <row r="10247" spans="1:6" x14ac:dyDescent="0.45">
      <c r="A10247" t="s">
        <v>37</v>
      </c>
      <c r="B10247">
        <v>2020</v>
      </c>
      <c r="C10247" t="s">
        <v>18</v>
      </c>
      <c r="D10247" t="s">
        <v>9</v>
      </c>
      <c r="E10247">
        <v>0</v>
      </c>
      <c r="F10247" t="s">
        <v>22</v>
      </c>
    </row>
    <row r="10248" spans="1:6" x14ac:dyDescent="0.45">
      <c r="A10248" t="s">
        <v>37</v>
      </c>
      <c r="B10248">
        <v>2020</v>
      </c>
      <c r="C10248" t="s">
        <v>18</v>
      </c>
      <c r="D10248" t="s">
        <v>10</v>
      </c>
      <c r="E10248">
        <v>4763.5068493150684</v>
      </c>
      <c r="F10248" t="s">
        <v>22</v>
      </c>
    </row>
    <row r="10249" spans="1:6" x14ac:dyDescent="0.45">
      <c r="A10249" t="s">
        <v>37</v>
      </c>
      <c r="B10249">
        <v>2020</v>
      </c>
      <c r="C10249" t="s">
        <v>18</v>
      </c>
      <c r="D10249" t="s">
        <v>19</v>
      </c>
      <c r="E10249">
        <v>40</v>
      </c>
      <c r="F10249" t="s">
        <v>23</v>
      </c>
    </row>
    <row r="10250" spans="1:6" x14ac:dyDescent="0.45">
      <c r="A10250" t="s">
        <v>37</v>
      </c>
      <c r="B10250">
        <v>2021</v>
      </c>
      <c r="C10250" t="s">
        <v>15</v>
      </c>
      <c r="D10250" t="s">
        <v>0</v>
      </c>
      <c r="E10250">
        <v>2768.6692684931504</v>
      </c>
      <c r="F10250" t="s">
        <v>22</v>
      </c>
    </row>
    <row r="10251" spans="1:6" x14ac:dyDescent="0.45">
      <c r="A10251" t="s">
        <v>37</v>
      </c>
      <c r="B10251">
        <v>2021</v>
      </c>
      <c r="C10251" t="s">
        <v>15</v>
      </c>
      <c r="D10251" t="s">
        <v>1</v>
      </c>
      <c r="E10251">
        <v>790.92994499999998</v>
      </c>
      <c r="F10251" t="s">
        <v>22</v>
      </c>
    </row>
    <row r="10252" spans="1:6" x14ac:dyDescent="0.45">
      <c r="A10252" t="s">
        <v>37</v>
      </c>
      <c r="B10252">
        <v>2021</v>
      </c>
      <c r="C10252" t="s">
        <v>15</v>
      </c>
      <c r="D10252" t="s">
        <v>2</v>
      </c>
      <c r="E10252">
        <v>1456.7349549999999</v>
      </c>
      <c r="F10252" t="s">
        <v>22</v>
      </c>
    </row>
    <row r="10253" spans="1:6" x14ac:dyDescent="0.45">
      <c r="A10253" t="s">
        <v>37</v>
      </c>
      <c r="B10253">
        <v>2021</v>
      </c>
      <c r="C10253" t="s">
        <v>15</v>
      </c>
      <c r="D10253" t="s">
        <v>3</v>
      </c>
      <c r="E10253">
        <v>109.11367657921244</v>
      </c>
      <c r="F10253" t="s">
        <v>22</v>
      </c>
    </row>
    <row r="10254" spans="1:6" x14ac:dyDescent="0.45">
      <c r="A10254" t="s">
        <v>37</v>
      </c>
      <c r="B10254">
        <v>2021</v>
      </c>
      <c r="C10254" t="s">
        <v>15</v>
      </c>
      <c r="D10254" t="s">
        <v>4</v>
      </c>
      <c r="E10254">
        <v>0</v>
      </c>
      <c r="F10254" t="s">
        <v>22</v>
      </c>
    </row>
    <row r="10255" spans="1:6" x14ac:dyDescent="0.45">
      <c r="A10255" t="s">
        <v>37</v>
      </c>
      <c r="B10255">
        <v>2021</v>
      </c>
      <c r="C10255" t="s">
        <v>5</v>
      </c>
      <c r="D10255" t="s">
        <v>5</v>
      </c>
      <c r="E10255">
        <v>5125.4478450723627</v>
      </c>
      <c r="F10255" t="s">
        <v>22</v>
      </c>
    </row>
    <row r="10256" spans="1:6" x14ac:dyDescent="0.45">
      <c r="A10256" t="s">
        <v>37</v>
      </c>
      <c r="B10256">
        <v>2021</v>
      </c>
      <c r="C10256" t="s">
        <v>16</v>
      </c>
      <c r="D10256" t="s">
        <v>6</v>
      </c>
      <c r="E10256">
        <v>0</v>
      </c>
      <c r="F10256" t="s">
        <v>22</v>
      </c>
    </row>
    <row r="10257" spans="1:6" x14ac:dyDescent="0.45">
      <c r="A10257" t="s">
        <v>37</v>
      </c>
      <c r="B10257">
        <v>2021</v>
      </c>
      <c r="C10257" t="s">
        <v>16</v>
      </c>
      <c r="D10257" t="s">
        <v>7</v>
      </c>
      <c r="E10257">
        <v>0</v>
      </c>
      <c r="F10257" t="s">
        <v>22</v>
      </c>
    </row>
    <row r="10258" spans="1:6" x14ac:dyDescent="0.45">
      <c r="A10258" t="s">
        <v>37</v>
      </c>
      <c r="B10258">
        <v>2021</v>
      </c>
      <c r="C10258" t="s">
        <v>17</v>
      </c>
      <c r="D10258" t="s">
        <v>8</v>
      </c>
      <c r="E10258">
        <v>5.8049999999999997</v>
      </c>
      <c r="F10258" t="s">
        <v>22</v>
      </c>
    </row>
    <row r="10259" spans="1:6" x14ac:dyDescent="0.45">
      <c r="A10259" t="s">
        <v>37</v>
      </c>
      <c r="B10259">
        <v>2021</v>
      </c>
      <c r="C10259" t="s">
        <v>18</v>
      </c>
      <c r="D10259" t="s">
        <v>9</v>
      </c>
      <c r="E10259">
        <v>0</v>
      </c>
      <c r="F10259" t="s">
        <v>22</v>
      </c>
    </row>
    <row r="10260" spans="1:6" x14ac:dyDescent="0.45">
      <c r="A10260" t="s">
        <v>37</v>
      </c>
      <c r="B10260">
        <v>2021</v>
      </c>
      <c r="C10260" t="s">
        <v>18</v>
      </c>
      <c r="D10260" t="s">
        <v>10</v>
      </c>
      <c r="E10260">
        <v>5487.2937678119852</v>
      </c>
      <c r="F10260" t="s">
        <v>22</v>
      </c>
    </row>
    <row r="10261" spans="1:6" x14ac:dyDescent="0.45">
      <c r="A10261" t="s">
        <v>37</v>
      </c>
      <c r="B10261">
        <v>2021</v>
      </c>
      <c r="C10261" t="s">
        <v>18</v>
      </c>
      <c r="D10261" t="s">
        <v>19</v>
      </c>
      <c r="E10261">
        <v>46.077765322000019</v>
      </c>
      <c r="F10261" t="s">
        <v>23</v>
      </c>
    </row>
    <row r="10262" spans="1:6" x14ac:dyDescent="0.45">
      <c r="A10262" t="s">
        <v>37</v>
      </c>
      <c r="B10262">
        <v>2022</v>
      </c>
      <c r="C10262" t="s">
        <v>15</v>
      </c>
      <c r="D10262" t="s">
        <v>0</v>
      </c>
      <c r="E10262">
        <v>2700.3129452054795</v>
      </c>
      <c r="F10262" t="s">
        <v>22</v>
      </c>
    </row>
    <row r="10263" spans="1:6" x14ac:dyDescent="0.45">
      <c r="A10263" t="s">
        <v>37</v>
      </c>
      <c r="B10263">
        <v>2022</v>
      </c>
      <c r="C10263" t="s">
        <v>15</v>
      </c>
      <c r="D10263" t="s">
        <v>1</v>
      </c>
      <c r="E10263">
        <v>783.82317</v>
      </c>
      <c r="F10263" t="s">
        <v>22</v>
      </c>
    </row>
    <row r="10264" spans="1:6" x14ac:dyDescent="0.45">
      <c r="A10264" t="s">
        <v>37</v>
      </c>
      <c r="B10264">
        <v>2022</v>
      </c>
      <c r="C10264" t="s">
        <v>15</v>
      </c>
      <c r="D10264" t="s">
        <v>2</v>
      </c>
      <c r="E10264">
        <v>1513.11537</v>
      </c>
      <c r="F10264" t="s">
        <v>22</v>
      </c>
    </row>
    <row r="10265" spans="1:6" x14ac:dyDescent="0.45">
      <c r="A10265" t="s">
        <v>37</v>
      </c>
      <c r="B10265">
        <v>2022</v>
      </c>
      <c r="C10265" t="s">
        <v>15</v>
      </c>
      <c r="D10265" t="s">
        <v>3</v>
      </c>
      <c r="E10265">
        <v>105.67970410958904</v>
      </c>
      <c r="F10265" t="s">
        <v>22</v>
      </c>
    </row>
    <row r="10266" spans="1:6" x14ac:dyDescent="0.45">
      <c r="A10266" t="s">
        <v>37</v>
      </c>
      <c r="B10266">
        <v>2022</v>
      </c>
      <c r="C10266" t="s">
        <v>15</v>
      </c>
      <c r="D10266" t="s">
        <v>4</v>
      </c>
      <c r="E10266">
        <v>0</v>
      </c>
      <c r="F10266" t="s">
        <v>22</v>
      </c>
    </row>
    <row r="10267" spans="1:6" x14ac:dyDescent="0.45">
      <c r="A10267" t="s">
        <v>37</v>
      </c>
      <c r="B10267">
        <v>2022</v>
      </c>
      <c r="C10267" t="s">
        <v>5</v>
      </c>
      <c r="D10267" t="s">
        <v>5</v>
      </c>
      <c r="E10267">
        <v>5102.931189315068</v>
      </c>
      <c r="F10267" t="s">
        <v>22</v>
      </c>
    </row>
    <row r="10268" spans="1:6" x14ac:dyDescent="0.45">
      <c r="A10268" t="s">
        <v>37</v>
      </c>
      <c r="B10268">
        <v>2022</v>
      </c>
      <c r="C10268" t="s">
        <v>16</v>
      </c>
      <c r="D10268" t="s">
        <v>6</v>
      </c>
      <c r="E10268">
        <v>0</v>
      </c>
      <c r="F10268" t="s">
        <v>22</v>
      </c>
    </row>
    <row r="10269" spans="1:6" x14ac:dyDescent="0.45">
      <c r="A10269" t="s">
        <v>37</v>
      </c>
      <c r="B10269">
        <v>2022</v>
      </c>
      <c r="C10269" t="s">
        <v>16</v>
      </c>
      <c r="D10269" t="s">
        <v>7</v>
      </c>
      <c r="E10269">
        <v>0</v>
      </c>
      <c r="F10269" t="s">
        <v>22</v>
      </c>
    </row>
    <row r="10270" spans="1:6" x14ac:dyDescent="0.45">
      <c r="A10270" t="s">
        <v>37</v>
      </c>
      <c r="B10270">
        <v>2022</v>
      </c>
      <c r="C10270" t="s">
        <v>17</v>
      </c>
      <c r="D10270" t="s">
        <v>8</v>
      </c>
      <c r="E10270">
        <v>2.9024999999999999</v>
      </c>
      <c r="F10270" t="s">
        <v>22</v>
      </c>
    </row>
    <row r="10271" spans="1:6" x14ac:dyDescent="0.45">
      <c r="A10271" t="s">
        <v>37</v>
      </c>
      <c r="B10271">
        <v>2022</v>
      </c>
      <c r="C10271" t="s">
        <v>18</v>
      </c>
      <c r="D10271" t="s">
        <v>9</v>
      </c>
      <c r="E10271">
        <v>0</v>
      </c>
      <c r="F10271" t="s">
        <v>22</v>
      </c>
    </row>
    <row r="10272" spans="1:6" x14ac:dyDescent="0.45">
      <c r="A10272" t="s">
        <v>37</v>
      </c>
      <c r="B10272">
        <v>2022</v>
      </c>
      <c r="C10272" t="s">
        <v>18</v>
      </c>
      <c r="D10272" t="s">
        <v>10</v>
      </c>
      <c r="E10272">
        <v>5544.6521599563212</v>
      </c>
      <c r="F10272" t="s">
        <v>22</v>
      </c>
    </row>
    <row r="10273" spans="1:6" x14ac:dyDescent="0.45">
      <c r="A10273" t="s">
        <v>37</v>
      </c>
      <c r="B10273">
        <v>2022</v>
      </c>
      <c r="C10273" t="s">
        <v>18</v>
      </c>
      <c r="D10273" t="s">
        <v>19</v>
      </c>
      <c r="E10273">
        <v>46.559413771000003</v>
      </c>
      <c r="F10273" t="s">
        <v>23</v>
      </c>
    </row>
    <row r="10274" spans="1:6" x14ac:dyDescent="0.45">
      <c r="A10274" t="s">
        <v>37</v>
      </c>
      <c r="B10274">
        <v>2023</v>
      </c>
      <c r="C10274" t="s">
        <v>15</v>
      </c>
      <c r="D10274" t="s">
        <v>0</v>
      </c>
      <c r="E10274">
        <v>2574.4372767123291</v>
      </c>
      <c r="F10274" t="s">
        <v>22</v>
      </c>
    </row>
    <row r="10275" spans="1:6" x14ac:dyDescent="0.45">
      <c r="A10275" t="s">
        <v>37</v>
      </c>
      <c r="B10275">
        <v>2023</v>
      </c>
      <c r="C10275" t="s">
        <v>15</v>
      </c>
      <c r="D10275" t="s">
        <v>1</v>
      </c>
      <c r="E10275">
        <v>724.89104999999995</v>
      </c>
      <c r="F10275" t="s">
        <v>22</v>
      </c>
    </row>
    <row r="10276" spans="1:6" x14ac:dyDescent="0.45">
      <c r="A10276" t="s">
        <v>37</v>
      </c>
      <c r="B10276">
        <v>2023</v>
      </c>
      <c r="C10276" t="s">
        <v>15</v>
      </c>
      <c r="D10276" t="s">
        <v>2</v>
      </c>
      <c r="E10276">
        <v>1401.4416000000001</v>
      </c>
      <c r="F10276" t="s">
        <v>22</v>
      </c>
    </row>
    <row r="10277" spans="1:6" x14ac:dyDescent="0.45">
      <c r="A10277" t="s">
        <v>37</v>
      </c>
      <c r="B10277">
        <v>2023</v>
      </c>
      <c r="C10277" t="s">
        <v>15</v>
      </c>
      <c r="D10277" t="s">
        <v>3</v>
      </c>
      <c r="E10277">
        <v>106.6136552739726</v>
      </c>
      <c r="F10277" t="s">
        <v>22</v>
      </c>
    </row>
    <row r="10278" spans="1:6" x14ac:dyDescent="0.45">
      <c r="A10278" t="s">
        <v>37</v>
      </c>
      <c r="B10278">
        <v>2023</v>
      </c>
      <c r="C10278" t="s">
        <v>15</v>
      </c>
      <c r="D10278" t="s">
        <v>4</v>
      </c>
      <c r="E10278">
        <v>0</v>
      </c>
      <c r="F10278" t="s">
        <v>22</v>
      </c>
    </row>
    <row r="10279" spans="1:6" x14ac:dyDescent="0.45">
      <c r="A10279" t="s">
        <v>37</v>
      </c>
      <c r="B10279">
        <v>2023</v>
      </c>
      <c r="C10279" t="s">
        <v>5</v>
      </c>
      <c r="D10279" t="s">
        <v>5</v>
      </c>
      <c r="E10279">
        <v>4807.3835819863016</v>
      </c>
      <c r="F10279" t="s">
        <v>22</v>
      </c>
    </row>
    <row r="10280" spans="1:6" x14ac:dyDescent="0.45">
      <c r="A10280" t="s">
        <v>37</v>
      </c>
      <c r="B10280">
        <v>2023</v>
      </c>
      <c r="C10280" t="s">
        <v>16</v>
      </c>
      <c r="D10280" t="s">
        <v>6</v>
      </c>
      <c r="E10280">
        <v>0</v>
      </c>
      <c r="F10280" t="s">
        <v>22</v>
      </c>
    </row>
    <row r="10281" spans="1:6" x14ac:dyDescent="0.45">
      <c r="A10281" t="s">
        <v>37</v>
      </c>
      <c r="B10281">
        <v>2023</v>
      </c>
      <c r="C10281" t="s">
        <v>16</v>
      </c>
      <c r="D10281" t="s">
        <v>7</v>
      </c>
      <c r="E10281">
        <v>0</v>
      </c>
      <c r="F10281" t="s">
        <v>22</v>
      </c>
    </row>
    <row r="10282" spans="1:6" x14ac:dyDescent="0.45">
      <c r="A10282" t="s">
        <v>37</v>
      </c>
      <c r="B10282">
        <v>2023</v>
      </c>
      <c r="C10282" t="s">
        <v>17</v>
      </c>
      <c r="D10282" t="s">
        <v>8</v>
      </c>
      <c r="E10282">
        <v>2.9024999999999999</v>
      </c>
      <c r="F10282" t="s">
        <v>22</v>
      </c>
    </row>
    <row r="10283" spans="1:6" x14ac:dyDescent="0.45">
      <c r="A10283" t="s">
        <v>37</v>
      </c>
      <c r="B10283">
        <v>2023</v>
      </c>
      <c r="C10283" t="s">
        <v>18</v>
      </c>
      <c r="D10283" t="s">
        <v>9</v>
      </c>
      <c r="E10283">
        <v>0</v>
      </c>
      <c r="F10283" t="s">
        <v>22</v>
      </c>
    </row>
    <row r="10284" spans="1:6" x14ac:dyDescent="0.45">
      <c r="A10284" t="s">
        <v>37</v>
      </c>
      <c r="B10284">
        <v>2023</v>
      </c>
      <c r="C10284" t="s">
        <v>18</v>
      </c>
      <c r="D10284" t="s">
        <v>10</v>
      </c>
      <c r="E10284">
        <v>5240.1252594083435</v>
      </c>
      <c r="F10284" t="s">
        <v>22</v>
      </c>
    </row>
    <row r="10285" spans="1:6" x14ac:dyDescent="0.45">
      <c r="A10285" t="s">
        <v>37</v>
      </c>
      <c r="B10285">
        <v>2023</v>
      </c>
      <c r="C10285" t="s">
        <v>18</v>
      </c>
      <c r="D10285" t="s">
        <v>19</v>
      </c>
      <c r="E10285">
        <v>44.002248135000009</v>
      </c>
      <c r="F10285" t="s">
        <v>23</v>
      </c>
    </row>
    <row r="10286" spans="1:6" x14ac:dyDescent="0.45">
      <c r="A10286" t="s">
        <v>37</v>
      </c>
      <c r="B10286">
        <v>2024</v>
      </c>
      <c r="C10286" t="s">
        <v>15</v>
      </c>
      <c r="D10286" t="s">
        <v>0</v>
      </c>
      <c r="E10286">
        <v>2705.5528027397263</v>
      </c>
      <c r="F10286" t="s">
        <v>22</v>
      </c>
    </row>
    <row r="10287" spans="1:6" x14ac:dyDescent="0.45">
      <c r="A10287" t="s">
        <v>37</v>
      </c>
      <c r="B10287">
        <v>2024</v>
      </c>
      <c r="C10287" t="s">
        <v>15</v>
      </c>
      <c r="D10287" t="s">
        <v>1</v>
      </c>
      <c r="E10287">
        <v>721.00456999999994</v>
      </c>
      <c r="F10287" t="s">
        <v>22</v>
      </c>
    </row>
    <row r="10288" spans="1:6" x14ac:dyDescent="0.45">
      <c r="A10288" t="s">
        <v>37</v>
      </c>
      <c r="B10288">
        <v>2024</v>
      </c>
      <c r="C10288" t="s">
        <v>15</v>
      </c>
      <c r="D10288" t="s">
        <v>2</v>
      </c>
      <c r="E10288">
        <v>1366.0808850000001</v>
      </c>
      <c r="F10288" t="s">
        <v>22</v>
      </c>
    </row>
    <row r="10289" spans="1:6" x14ac:dyDescent="0.45">
      <c r="A10289" t="s">
        <v>37</v>
      </c>
      <c r="B10289">
        <v>2024</v>
      </c>
      <c r="C10289" t="s">
        <v>15</v>
      </c>
      <c r="D10289" t="s">
        <v>3</v>
      </c>
      <c r="E10289">
        <v>105.1454054109589</v>
      </c>
      <c r="F10289" t="s">
        <v>22</v>
      </c>
    </row>
    <row r="10290" spans="1:6" x14ac:dyDescent="0.45">
      <c r="A10290" t="s">
        <v>37</v>
      </c>
      <c r="B10290">
        <v>2024</v>
      </c>
      <c r="C10290" t="s">
        <v>15</v>
      </c>
      <c r="D10290" t="s">
        <v>4</v>
      </c>
      <c r="E10290">
        <v>0</v>
      </c>
      <c r="F10290" t="s">
        <v>22</v>
      </c>
    </row>
    <row r="10291" spans="1:6" x14ac:dyDescent="0.45">
      <c r="A10291" t="s">
        <v>37</v>
      </c>
      <c r="B10291">
        <v>2024</v>
      </c>
      <c r="C10291" t="s">
        <v>5</v>
      </c>
      <c r="D10291" t="s">
        <v>5</v>
      </c>
      <c r="E10291">
        <v>4897.7836631506852</v>
      </c>
      <c r="F10291" t="s">
        <v>22</v>
      </c>
    </row>
    <row r="10292" spans="1:6" x14ac:dyDescent="0.45">
      <c r="A10292" t="s">
        <v>37</v>
      </c>
      <c r="B10292">
        <v>2024</v>
      </c>
      <c r="C10292" t="s">
        <v>16</v>
      </c>
      <c r="D10292" t="s">
        <v>6</v>
      </c>
      <c r="E10292">
        <v>0</v>
      </c>
      <c r="F10292" t="s">
        <v>22</v>
      </c>
    </row>
    <row r="10293" spans="1:6" x14ac:dyDescent="0.45">
      <c r="A10293" t="s">
        <v>37</v>
      </c>
      <c r="B10293">
        <v>2024</v>
      </c>
      <c r="C10293" t="s">
        <v>16</v>
      </c>
      <c r="D10293" t="s">
        <v>7</v>
      </c>
      <c r="E10293">
        <v>0</v>
      </c>
      <c r="F10293" t="s">
        <v>22</v>
      </c>
    </row>
    <row r="10294" spans="1:6" x14ac:dyDescent="0.45">
      <c r="A10294" t="s">
        <v>37</v>
      </c>
      <c r="B10294">
        <v>2024</v>
      </c>
      <c r="C10294" t="s">
        <v>17</v>
      </c>
      <c r="D10294" t="s">
        <v>8</v>
      </c>
      <c r="E10294">
        <v>1.8</v>
      </c>
      <c r="F10294" t="s">
        <v>22</v>
      </c>
    </row>
    <row r="10295" spans="1:6" x14ac:dyDescent="0.45">
      <c r="A10295" t="s">
        <v>37</v>
      </c>
      <c r="B10295">
        <v>2024</v>
      </c>
      <c r="C10295" t="s">
        <v>18</v>
      </c>
      <c r="D10295" t="s">
        <v>9</v>
      </c>
      <c r="E10295">
        <v>0</v>
      </c>
      <c r="F10295" t="s">
        <v>22</v>
      </c>
    </row>
    <row r="10296" spans="1:6" x14ac:dyDescent="0.45">
      <c r="A10296" t="s">
        <v>37</v>
      </c>
      <c r="B10296">
        <v>2024</v>
      </c>
      <c r="C10296" t="s">
        <v>18</v>
      </c>
      <c r="D10296" t="s">
        <v>10</v>
      </c>
      <c r="E10296">
        <v>5478.0328767123292</v>
      </c>
      <c r="F10296" t="s">
        <v>22</v>
      </c>
    </row>
    <row r="10297" spans="1:6" x14ac:dyDescent="0.45">
      <c r="A10297" t="s">
        <v>37</v>
      </c>
      <c r="B10297">
        <v>2024</v>
      </c>
      <c r="C10297" t="s">
        <v>18</v>
      </c>
      <c r="D10297" t="s">
        <v>19</v>
      </c>
      <c r="E10297">
        <v>46</v>
      </c>
      <c r="F10297" t="s">
        <v>23</v>
      </c>
    </row>
    <row r="10298" spans="1:6" x14ac:dyDescent="0.45">
      <c r="A10298" t="s">
        <v>37</v>
      </c>
      <c r="B10298">
        <v>2025</v>
      </c>
      <c r="C10298" t="s">
        <v>15</v>
      </c>
      <c r="D10298" t="s">
        <v>0</v>
      </c>
      <c r="E10298">
        <v>2777.8033674017047</v>
      </c>
      <c r="F10298" t="s">
        <v>22</v>
      </c>
    </row>
    <row r="10299" spans="1:6" x14ac:dyDescent="0.45">
      <c r="A10299" t="s">
        <v>37</v>
      </c>
      <c r="B10299">
        <v>2025</v>
      </c>
      <c r="C10299" t="s">
        <v>15</v>
      </c>
      <c r="D10299" t="s">
        <v>1</v>
      </c>
      <c r="E10299">
        <v>753.44977564999999</v>
      </c>
      <c r="F10299" t="s">
        <v>22</v>
      </c>
    </row>
    <row r="10300" spans="1:6" x14ac:dyDescent="0.45">
      <c r="A10300" t="s">
        <v>37</v>
      </c>
      <c r="B10300">
        <v>2025</v>
      </c>
      <c r="C10300" t="s">
        <v>15</v>
      </c>
      <c r="D10300" t="s">
        <v>2</v>
      </c>
      <c r="E10300">
        <v>1417.9919586300002</v>
      </c>
      <c r="F10300" t="s">
        <v>22</v>
      </c>
    </row>
    <row r="10301" spans="1:6" x14ac:dyDescent="0.45">
      <c r="A10301" t="s">
        <v>37</v>
      </c>
      <c r="B10301">
        <v>2025</v>
      </c>
      <c r="C10301" t="s">
        <v>15</v>
      </c>
      <c r="D10301" t="s">
        <v>3</v>
      </c>
      <c r="E10301">
        <v>98.717890410958901</v>
      </c>
      <c r="F10301" t="s">
        <v>22</v>
      </c>
    </row>
    <row r="10302" spans="1:6" x14ac:dyDescent="0.45">
      <c r="A10302" t="s">
        <v>37</v>
      </c>
      <c r="B10302">
        <v>2025</v>
      </c>
      <c r="C10302" t="s">
        <v>15</v>
      </c>
      <c r="D10302" t="s">
        <v>4</v>
      </c>
      <c r="E10302">
        <v>0</v>
      </c>
      <c r="F10302" t="s">
        <v>22</v>
      </c>
    </row>
    <row r="10303" spans="1:6" x14ac:dyDescent="0.45">
      <c r="A10303" t="s">
        <v>37</v>
      </c>
      <c r="B10303">
        <v>2025</v>
      </c>
      <c r="C10303" t="s">
        <v>5</v>
      </c>
      <c r="D10303" t="s">
        <v>5</v>
      </c>
      <c r="E10303">
        <v>5047.9629920926636</v>
      </c>
      <c r="F10303" t="s">
        <v>22</v>
      </c>
    </row>
    <row r="10304" spans="1:6" x14ac:dyDescent="0.45">
      <c r="A10304" t="s">
        <v>37</v>
      </c>
      <c r="B10304">
        <v>2025</v>
      </c>
      <c r="C10304" t="s">
        <v>16</v>
      </c>
      <c r="D10304" t="s">
        <v>6</v>
      </c>
      <c r="E10304">
        <v>0</v>
      </c>
      <c r="F10304" t="s">
        <v>22</v>
      </c>
    </row>
    <row r="10305" spans="1:6" x14ac:dyDescent="0.45">
      <c r="A10305" t="s">
        <v>37</v>
      </c>
      <c r="B10305">
        <v>2025</v>
      </c>
      <c r="C10305" t="s">
        <v>16</v>
      </c>
      <c r="D10305" t="s">
        <v>7</v>
      </c>
      <c r="E10305">
        <v>0</v>
      </c>
      <c r="F10305" t="s">
        <v>22</v>
      </c>
    </row>
    <row r="10306" spans="1:6" x14ac:dyDescent="0.45">
      <c r="A10306" t="s">
        <v>37</v>
      </c>
      <c r="B10306">
        <v>2025</v>
      </c>
      <c r="C10306" t="s">
        <v>17</v>
      </c>
      <c r="D10306" t="s">
        <v>8</v>
      </c>
      <c r="E10306">
        <v>0</v>
      </c>
      <c r="F10306" t="s">
        <v>22</v>
      </c>
    </row>
    <row r="10307" spans="1:6" x14ac:dyDescent="0.45">
      <c r="A10307" t="s">
        <v>37</v>
      </c>
      <c r="B10307">
        <v>2025</v>
      </c>
      <c r="C10307" t="s">
        <v>18</v>
      </c>
      <c r="D10307" t="s">
        <v>9</v>
      </c>
      <c r="E10307">
        <v>0</v>
      </c>
      <c r="F10307" t="s">
        <v>22</v>
      </c>
    </row>
    <row r="10308" spans="1:6" x14ac:dyDescent="0.45">
      <c r="A10308" t="s">
        <v>37</v>
      </c>
      <c r="B10308">
        <v>2025</v>
      </c>
      <c r="C10308" t="s">
        <v>18</v>
      </c>
      <c r="D10308" t="s">
        <v>10</v>
      </c>
      <c r="E10308">
        <v>5513.7591780821913</v>
      </c>
      <c r="F10308" t="s">
        <v>22</v>
      </c>
    </row>
    <row r="10309" spans="1:6" x14ac:dyDescent="0.45">
      <c r="A10309" t="s">
        <v>37</v>
      </c>
      <c r="B10309">
        <v>2025</v>
      </c>
      <c r="C10309" t="s">
        <v>18</v>
      </c>
      <c r="D10309" t="s">
        <v>19</v>
      </c>
      <c r="E10309">
        <v>46.3</v>
      </c>
      <c r="F10309" t="s">
        <v>23</v>
      </c>
    </row>
    <row r="10310" spans="1:6" x14ac:dyDescent="0.45">
      <c r="A10310" t="s">
        <v>37</v>
      </c>
      <c r="B10310">
        <v>2026</v>
      </c>
      <c r="C10310" t="s">
        <v>15</v>
      </c>
      <c r="D10310" t="s">
        <v>0</v>
      </c>
      <c r="E10310">
        <v>2861.9981962277402</v>
      </c>
      <c r="F10310" t="s">
        <v>22</v>
      </c>
    </row>
    <row r="10311" spans="1:6" x14ac:dyDescent="0.45">
      <c r="A10311" t="s">
        <v>37</v>
      </c>
      <c r="B10311">
        <v>2026</v>
      </c>
      <c r="C10311" t="s">
        <v>15</v>
      </c>
      <c r="D10311" t="s">
        <v>1</v>
      </c>
      <c r="E10311">
        <v>785.09466622729997</v>
      </c>
      <c r="F10311" t="s">
        <v>22</v>
      </c>
    </row>
    <row r="10312" spans="1:6" x14ac:dyDescent="0.45">
      <c r="A10312" t="s">
        <v>37</v>
      </c>
      <c r="B10312">
        <v>2026</v>
      </c>
      <c r="C10312" t="s">
        <v>15</v>
      </c>
      <c r="D10312" t="s">
        <v>2</v>
      </c>
      <c r="E10312">
        <v>1463.9348980896125</v>
      </c>
      <c r="F10312" t="s">
        <v>22</v>
      </c>
    </row>
    <row r="10313" spans="1:6" x14ac:dyDescent="0.45">
      <c r="A10313" t="s">
        <v>37</v>
      </c>
      <c r="B10313">
        <v>2026</v>
      </c>
      <c r="C10313" t="s">
        <v>15</v>
      </c>
      <c r="D10313" t="s">
        <v>3</v>
      </c>
      <c r="E10313">
        <v>102.02146084012324</v>
      </c>
      <c r="F10313" t="s">
        <v>22</v>
      </c>
    </row>
    <row r="10314" spans="1:6" x14ac:dyDescent="0.45">
      <c r="A10314" t="s">
        <v>37</v>
      </c>
      <c r="B10314">
        <v>2026</v>
      </c>
      <c r="C10314" t="s">
        <v>15</v>
      </c>
      <c r="D10314" t="s">
        <v>4</v>
      </c>
      <c r="E10314">
        <v>0</v>
      </c>
      <c r="F10314" t="s">
        <v>22</v>
      </c>
    </row>
    <row r="10315" spans="1:6" x14ac:dyDescent="0.45">
      <c r="A10315" t="s">
        <v>37</v>
      </c>
      <c r="B10315">
        <v>2026</v>
      </c>
      <c r="C10315" t="s">
        <v>5</v>
      </c>
      <c r="D10315" t="s">
        <v>5</v>
      </c>
      <c r="E10315">
        <v>5213.0492213847747</v>
      </c>
      <c r="F10315" t="s">
        <v>22</v>
      </c>
    </row>
    <row r="10316" spans="1:6" x14ac:dyDescent="0.45">
      <c r="A10316" t="s">
        <v>37</v>
      </c>
      <c r="B10316">
        <v>2026</v>
      </c>
      <c r="C10316" t="s">
        <v>16</v>
      </c>
      <c r="D10316" t="s">
        <v>6</v>
      </c>
      <c r="E10316">
        <v>0</v>
      </c>
      <c r="F10316" t="s">
        <v>22</v>
      </c>
    </row>
    <row r="10317" spans="1:6" x14ac:dyDescent="0.45">
      <c r="A10317" t="s">
        <v>37</v>
      </c>
      <c r="B10317">
        <v>2026</v>
      </c>
      <c r="C10317" t="s">
        <v>16</v>
      </c>
      <c r="D10317" t="s">
        <v>7</v>
      </c>
      <c r="E10317">
        <v>0</v>
      </c>
      <c r="F10317" t="s">
        <v>22</v>
      </c>
    </row>
    <row r="10318" spans="1:6" x14ac:dyDescent="0.45">
      <c r="A10318" t="s">
        <v>37</v>
      </c>
      <c r="B10318">
        <v>2026</v>
      </c>
      <c r="C10318" t="s">
        <v>17</v>
      </c>
      <c r="D10318" t="s">
        <v>8</v>
      </c>
      <c r="E10318">
        <v>0</v>
      </c>
      <c r="F10318" t="s">
        <v>22</v>
      </c>
    </row>
    <row r="10319" spans="1:6" x14ac:dyDescent="0.45">
      <c r="A10319" t="s">
        <v>37</v>
      </c>
      <c r="B10319">
        <v>2026</v>
      </c>
      <c r="C10319" t="s">
        <v>18</v>
      </c>
      <c r="D10319" t="s">
        <v>9</v>
      </c>
      <c r="E10319">
        <v>0</v>
      </c>
      <c r="F10319" t="s">
        <v>22</v>
      </c>
    </row>
    <row r="10320" spans="1:6" x14ac:dyDescent="0.45">
      <c r="A10320" t="s">
        <v>37</v>
      </c>
      <c r="B10320">
        <v>2026</v>
      </c>
      <c r="C10320" t="s">
        <v>18</v>
      </c>
      <c r="D10320" t="s">
        <v>10</v>
      </c>
      <c r="E10320">
        <v>5620.9380821917812</v>
      </c>
      <c r="F10320" t="s">
        <v>22</v>
      </c>
    </row>
    <row r="10321" spans="1:6" x14ac:dyDescent="0.45">
      <c r="A10321" t="s">
        <v>37</v>
      </c>
      <c r="B10321">
        <v>2026</v>
      </c>
      <c r="C10321" t="s">
        <v>18</v>
      </c>
      <c r="D10321" t="s">
        <v>19</v>
      </c>
      <c r="E10321">
        <v>47.2</v>
      </c>
      <c r="F10321" t="s">
        <v>23</v>
      </c>
    </row>
    <row r="10322" spans="1:6" x14ac:dyDescent="0.45">
      <c r="A10322" t="s">
        <v>37</v>
      </c>
      <c r="B10322">
        <v>2027</v>
      </c>
      <c r="C10322" t="s">
        <v>15</v>
      </c>
      <c r="D10322" t="s">
        <v>0</v>
      </c>
      <c r="E10322">
        <v>2949.6270159997403</v>
      </c>
      <c r="F10322" t="s">
        <v>22</v>
      </c>
    </row>
    <row r="10323" spans="1:6" x14ac:dyDescent="0.45">
      <c r="A10323" t="s">
        <v>37</v>
      </c>
      <c r="B10323">
        <v>2027</v>
      </c>
      <c r="C10323" t="s">
        <v>15</v>
      </c>
      <c r="D10323" t="s">
        <v>1</v>
      </c>
      <c r="E10323">
        <v>815.71335821016464</v>
      </c>
      <c r="F10323" t="s">
        <v>22</v>
      </c>
    </row>
    <row r="10324" spans="1:6" x14ac:dyDescent="0.45">
      <c r="A10324" t="s">
        <v>37</v>
      </c>
      <c r="B10324">
        <v>2027</v>
      </c>
      <c r="C10324" t="s">
        <v>15</v>
      </c>
      <c r="D10324" t="s">
        <v>2</v>
      </c>
      <c r="E10324">
        <v>1503.1683533584137</v>
      </c>
      <c r="F10324" t="s">
        <v>22</v>
      </c>
    </row>
    <row r="10325" spans="1:6" x14ac:dyDescent="0.45">
      <c r="A10325" t="s">
        <v>37</v>
      </c>
      <c r="B10325">
        <v>2027</v>
      </c>
      <c r="C10325" t="s">
        <v>15</v>
      </c>
      <c r="D10325" t="s">
        <v>3</v>
      </c>
      <c r="E10325">
        <v>105.32503126928754</v>
      </c>
      <c r="F10325" t="s">
        <v>22</v>
      </c>
    </row>
    <row r="10326" spans="1:6" x14ac:dyDescent="0.45">
      <c r="A10326" t="s">
        <v>37</v>
      </c>
      <c r="B10326">
        <v>2027</v>
      </c>
      <c r="C10326" t="s">
        <v>15</v>
      </c>
      <c r="D10326" t="s">
        <v>4</v>
      </c>
      <c r="E10326">
        <v>0</v>
      </c>
      <c r="F10326" t="s">
        <v>22</v>
      </c>
    </row>
    <row r="10327" spans="1:6" x14ac:dyDescent="0.45">
      <c r="A10327" t="s">
        <v>37</v>
      </c>
      <c r="B10327">
        <v>2027</v>
      </c>
      <c r="C10327" t="s">
        <v>5</v>
      </c>
      <c r="D10327" t="s">
        <v>5</v>
      </c>
      <c r="E10327">
        <v>5373.8337588376053</v>
      </c>
      <c r="F10327" t="s">
        <v>22</v>
      </c>
    </row>
    <row r="10328" spans="1:6" x14ac:dyDescent="0.45">
      <c r="A10328" t="s">
        <v>37</v>
      </c>
      <c r="B10328">
        <v>2027</v>
      </c>
      <c r="C10328" t="s">
        <v>16</v>
      </c>
      <c r="D10328" t="s">
        <v>6</v>
      </c>
      <c r="E10328">
        <v>0</v>
      </c>
      <c r="F10328" t="s">
        <v>22</v>
      </c>
    </row>
    <row r="10329" spans="1:6" x14ac:dyDescent="0.45">
      <c r="A10329" t="s">
        <v>37</v>
      </c>
      <c r="B10329">
        <v>2027</v>
      </c>
      <c r="C10329" t="s">
        <v>16</v>
      </c>
      <c r="D10329" t="s">
        <v>7</v>
      </c>
      <c r="E10329">
        <v>0</v>
      </c>
      <c r="F10329" t="s">
        <v>22</v>
      </c>
    </row>
    <row r="10330" spans="1:6" x14ac:dyDescent="0.45">
      <c r="A10330" t="s">
        <v>37</v>
      </c>
      <c r="B10330">
        <v>2027</v>
      </c>
      <c r="C10330" t="s">
        <v>17</v>
      </c>
      <c r="D10330" t="s">
        <v>8</v>
      </c>
      <c r="E10330">
        <v>0</v>
      </c>
      <c r="F10330" t="s">
        <v>22</v>
      </c>
    </row>
    <row r="10331" spans="1:6" x14ac:dyDescent="0.45">
      <c r="A10331" t="s">
        <v>37</v>
      </c>
      <c r="B10331">
        <v>2027</v>
      </c>
      <c r="C10331" t="s">
        <v>18</v>
      </c>
      <c r="D10331" t="s">
        <v>9</v>
      </c>
      <c r="E10331">
        <v>0</v>
      </c>
      <c r="F10331" t="s">
        <v>22</v>
      </c>
    </row>
    <row r="10332" spans="1:6" x14ac:dyDescent="0.45">
      <c r="A10332" t="s">
        <v>37</v>
      </c>
      <c r="B10332">
        <v>2027</v>
      </c>
      <c r="C10332" t="s">
        <v>18</v>
      </c>
      <c r="D10332" t="s">
        <v>10</v>
      </c>
      <c r="E10332">
        <v>5811.4783561643835</v>
      </c>
      <c r="F10332" t="s">
        <v>22</v>
      </c>
    </row>
    <row r="10333" spans="1:6" x14ac:dyDescent="0.45">
      <c r="A10333" t="s">
        <v>37</v>
      </c>
      <c r="B10333">
        <v>2027</v>
      </c>
      <c r="C10333" t="s">
        <v>18</v>
      </c>
      <c r="D10333" t="s">
        <v>19</v>
      </c>
      <c r="E10333">
        <v>48.8</v>
      </c>
      <c r="F10333" t="s">
        <v>23</v>
      </c>
    </row>
    <row r="10334" spans="1:6" x14ac:dyDescent="0.45">
      <c r="A10334" t="s">
        <v>37</v>
      </c>
      <c r="B10334">
        <v>2028</v>
      </c>
      <c r="C10334" t="s">
        <v>15</v>
      </c>
      <c r="D10334" t="s">
        <v>0</v>
      </c>
      <c r="E10334">
        <v>3030.5902370039803</v>
      </c>
      <c r="F10334" t="s">
        <v>22</v>
      </c>
    </row>
    <row r="10335" spans="1:6" x14ac:dyDescent="0.45">
      <c r="A10335" t="s">
        <v>37</v>
      </c>
      <c r="B10335">
        <v>2028</v>
      </c>
      <c r="C10335" t="s">
        <v>15</v>
      </c>
      <c r="D10335" t="s">
        <v>1</v>
      </c>
      <c r="E10335">
        <v>845.07903910573054</v>
      </c>
      <c r="F10335" t="s">
        <v>22</v>
      </c>
    </row>
    <row r="10336" spans="1:6" x14ac:dyDescent="0.45">
      <c r="A10336" t="s">
        <v>37</v>
      </c>
      <c r="B10336">
        <v>2028</v>
      </c>
      <c r="C10336" t="s">
        <v>15</v>
      </c>
      <c r="D10336" t="s">
        <v>2</v>
      </c>
      <c r="E10336">
        <v>1535.0355224496118</v>
      </c>
      <c r="F10336" t="s">
        <v>22</v>
      </c>
    </row>
    <row r="10337" spans="1:6" x14ac:dyDescent="0.45">
      <c r="A10337" t="s">
        <v>37</v>
      </c>
      <c r="B10337">
        <v>2028</v>
      </c>
      <c r="C10337" t="s">
        <v>15</v>
      </c>
      <c r="D10337" t="s">
        <v>3</v>
      </c>
      <c r="E10337">
        <v>108.62860169845185</v>
      </c>
      <c r="F10337" t="s">
        <v>22</v>
      </c>
    </row>
    <row r="10338" spans="1:6" x14ac:dyDescent="0.45">
      <c r="A10338" t="s">
        <v>37</v>
      </c>
      <c r="B10338">
        <v>2028</v>
      </c>
      <c r="C10338" t="s">
        <v>15</v>
      </c>
      <c r="D10338" t="s">
        <v>4</v>
      </c>
      <c r="E10338">
        <v>0</v>
      </c>
      <c r="F10338" t="s">
        <v>22</v>
      </c>
    </row>
    <row r="10339" spans="1:6" x14ac:dyDescent="0.45">
      <c r="A10339" t="s">
        <v>37</v>
      </c>
      <c r="B10339">
        <v>2028</v>
      </c>
      <c r="C10339" t="s">
        <v>5</v>
      </c>
      <c r="D10339" t="s">
        <v>5</v>
      </c>
      <c r="E10339">
        <v>5519.3334002577749</v>
      </c>
      <c r="F10339" t="s">
        <v>22</v>
      </c>
    </row>
    <row r="10340" spans="1:6" x14ac:dyDescent="0.45">
      <c r="A10340" t="s">
        <v>37</v>
      </c>
      <c r="B10340">
        <v>2028</v>
      </c>
      <c r="C10340" t="s">
        <v>16</v>
      </c>
      <c r="D10340" t="s">
        <v>6</v>
      </c>
      <c r="E10340">
        <v>0</v>
      </c>
      <c r="F10340" t="s">
        <v>22</v>
      </c>
    </row>
    <row r="10341" spans="1:6" x14ac:dyDescent="0.45">
      <c r="A10341" t="s">
        <v>37</v>
      </c>
      <c r="B10341">
        <v>2028</v>
      </c>
      <c r="C10341" t="s">
        <v>16</v>
      </c>
      <c r="D10341" t="s">
        <v>7</v>
      </c>
      <c r="E10341">
        <v>0</v>
      </c>
      <c r="F10341" t="s">
        <v>22</v>
      </c>
    </row>
    <row r="10342" spans="1:6" x14ac:dyDescent="0.45">
      <c r="A10342" t="s">
        <v>37</v>
      </c>
      <c r="B10342">
        <v>2028</v>
      </c>
      <c r="C10342" t="s">
        <v>17</v>
      </c>
      <c r="D10342" t="s">
        <v>8</v>
      </c>
      <c r="E10342">
        <v>0</v>
      </c>
      <c r="F10342" t="s">
        <v>22</v>
      </c>
    </row>
    <row r="10343" spans="1:6" x14ac:dyDescent="0.45">
      <c r="A10343" t="s">
        <v>37</v>
      </c>
      <c r="B10343">
        <v>2028</v>
      </c>
      <c r="C10343" t="s">
        <v>18</v>
      </c>
      <c r="D10343" t="s">
        <v>9</v>
      </c>
      <c r="E10343">
        <v>0</v>
      </c>
      <c r="F10343" t="s">
        <v>22</v>
      </c>
    </row>
    <row r="10344" spans="1:6" x14ac:dyDescent="0.45">
      <c r="A10344" t="s">
        <v>37</v>
      </c>
      <c r="B10344">
        <v>2028</v>
      </c>
      <c r="C10344" t="s">
        <v>18</v>
      </c>
      <c r="D10344" t="s">
        <v>10</v>
      </c>
      <c r="E10344">
        <v>5954.3835616438355</v>
      </c>
      <c r="F10344" t="s">
        <v>22</v>
      </c>
    </row>
    <row r="10345" spans="1:6" x14ac:dyDescent="0.45">
      <c r="A10345" t="s">
        <v>37</v>
      </c>
      <c r="B10345">
        <v>2028</v>
      </c>
      <c r="C10345" t="s">
        <v>18</v>
      </c>
      <c r="D10345" t="s">
        <v>19</v>
      </c>
      <c r="E10345">
        <v>50</v>
      </c>
      <c r="F10345" t="s">
        <v>23</v>
      </c>
    </row>
    <row r="10346" spans="1:6" x14ac:dyDescent="0.45">
      <c r="A10346" t="s">
        <v>37</v>
      </c>
      <c r="B10346">
        <v>2029</v>
      </c>
      <c r="C10346" t="s">
        <v>15</v>
      </c>
      <c r="D10346" t="s">
        <v>0</v>
      </c>
      <c r="E10346">
        <v>3173.0177049559234</v>
      </c>
      <c r="F10346" t="s">
        <v>22</v>
      </c>
    </row>
    <row r="10347" spans="1:6" x14ac:dyDescent="0.45">
      <c r="A10347" t="s">
        <v>37</v>
      </c>
      <c r="B10347">
        <v>2029</v>
      </c>
      <c r="C10347" t="s">
        <v>15</v>
      </c>
      <c r="D10347" t="s">
        <v>1</v>
      </c>
      <c r="E10347">
        <v>872.96664739621963</v>
      </c>
      <c r="F10347" t="s">
        <v>22</v>
      </c>
    </row>
    <row r="10348" spans="1:6" x14ac:dyDescent="0.45">
      <c r="A10348" t="s">
        <v>37</v>
      </c>
      <c r="B10348">
        <v>2029</v>
      </c>
      <c r="C10348" t="s">
        <v>15</v>
      </c>
      <c r="D10348" t="s">
        <v>2</v>
      </c>
      <c r="E10348">
        <v>1558.9820765998261</v>
      </c>
      <c r="F10348" t="s">
        <v>22</v>
      </c>
    </row>
    <row r="10349" spans="1:6" x14ac:dyDescent="0.45">
      <c r="A10349" t="s">
        <v>37</v>
      </c>
      <c r="B10349">
        <v>2029</v>
      </c>
      <c r="C10349" t="s">
        <v>15</v>
      </c>
      <c r="D10349" t="s">
        <v>3</v>
      </c>
      <c r="E10349">
        <v>111.93217212761616</v>
      </c>
      <c r="F10349" t="s">
        <v>22</v>
      </c>
    </row>
    <row r="10350" spans="1:6" x14ac:dyDescent="0.45">
      <c r="A10350" t="s">
        <v>37</v>
      </c>
      <c r="B10350">
        <v>2029</v>
      </c>
      <c r="C10350" t="s">
        <v>15</v>
      </c>
      <c r="D10350" t="s">
        <v>4</v>
      </c>
      <c r="E10350">
        <v>0</v>
      </c>
      <c r="F10350" t="s">
        <v>22</v>
      </c>
    </row>
    <row r="10351" spans="1:6" x14ac:dyDescent="0.45">
      <c r="A10351" t="s">
        <v>37</v>
      </c>
      <c r="B10351">
        <v>2029</v>
      </c>
      <c r="C10351" t="s">
        <v>5</v>
      </c>
      <c r="D10351" t="s">
        <v>5</v>
      </c>
      <c r="E10351">
        <v>5716.8986010795852</v>
      </c>
      <c r="F10351" t="s">
        <v>22</v>
      </c>
    </row>
    <row r="10352" spans="1:6" x14ac:dyDescent="0.45">
      <c r="A10352" t="s">
        <v>37</v>
      </c>
      <c r="B10352">
        <v>2029</v>
      </c>
      <c r="C10352" t="s">
        <v>16</v>
      </c>
      <c r="D10352" t="s">
        <v>6</v>
      </c>
      <c r="E10352">
        <v>0</v>
      </c>
      <c r="F10352" t="s">
        <v>22</v>
      </c>
    </row>
    <row r="10353" spans="1:6" x14ac:dyDescent="0.45">
      <c r="A10353" t="s">
        <v>37</v>
      </c>
      <c r="B10353">
        <v>2029</v>
      </c>
      <c r="C10353" t="s">
        <v>16</v>
      </c>
      <c r="D10353" t="s">
        <v>7</v>
      </c>
      <c r="E10353">
        <v>0</v>
      </c>
      <c r="F10353" t="s">
        <v>22</v>
      </c>
    </row>
    <row r="10354" spans="1:6" x14ac:dyDescent="0.45">
      <c r="A10354" t="s">
        <v>37</v>
      </c>
      <c r="B10354">
        <v>2029</v>
      </c>
      <c r="C10354" t="s">
        <v>17</v>
      </c>
      <c r="D10354" t="s">
        <v>8</v>
      </c>
      <c r="E10354">
        <v>0</v>
      </c>
      <c r="F10354" t="s">
        <v>22</v>
      </c>
    </row>
    <row r="10355" spans="1:6" x14ac:dyDescent="0.45">
      <c r="A10355" t="s">
        <v>37</v>
      </c>
      <c r="B10355">
        <v>2029</v>
      </c>
      <c r="C10355" t="s">
        <v>18</v>
      </c>
      <c r="D10355" t="s">
        <v>9</v>
      </c>
      <c r="E10355">
        <v>0</v>
      </c>
      <c r="F10355" t="s">
        <v>22</v>
      </c>
    </row>
    <row r="10356" spans="1:6" x14ac:dyDescent="0.45">
      <c r="A10356" t="s">
        <v>37</v>
      </c>
      <c r="B10356">
        <v>2029</v>
      </c>
      <c r="C10356" t="s">
        <v>18</v>
      </c>
      <c r="D10356" t="s">
        <v>10</v>
      </c>
      <c r="E10356">
        <v>6144.9238356164387</v>
      </c>
      <c r="F10356" t="s">
        <v>22</v>
      </c>
    </row>
    <row r="10357" spans="1:6" x14ac:dyDescent="0.45">
      <c r="A10357" t="s">
        <v>37</v>
      </c>
      <c r="B10357">
        <v>2029</v>
      </c>
      <c r="C10357" t="s">
        <v>18</v>
      </c>
      <c r="D10357" t="s">
        <v>19</v>
      </c>
      <c r="E10357">
        <v>51.6</v>
      </c>
      <c r="F10357" t="s">
        <v>23</v>
      </c>
    </row>
    <row r="10358" spans="1:6" x14ac:dyDescent="0.45">
      <c r="A10358" t="s">
        <v>37</v>
      </c>
      <c r="B10358">
        <v>2030</v>
      </c>
      <c r="C10358" t="s">
        <v>15</v>
      </c>
      <c r="D10358" t="s">
        <v>0</v>
      </c>
      <c r="E10358">
        <v>3199.4247273030887</v>
      </c>
      <c r="F10358" t="s">
        <v>22</v>
      </c>
    </row>
    <row r="10359" spans="1:6" x14ac:dyDescent="0.45">
      <c r="A10359" t="s">
        <v>37</v>
      </c>
      <c r="B10359">
        <v>2030</v>
      </c>
      <c r="C10359" t="s">
        <v>15</v>
      </c>
      <c r="D10359" t="s">
        <v>1</v>
      </c>
      <c r="E10359">
        <v>899.15564681810622</v>
      </c>
      <c r="F10359" t="s">
        <v>22</v>
      </c>
    </row>
    <row r="10360" spans="1:6" x14ac:dyDescent="0.45">
      <c r="A10360" t="s">
        <v>37</v>
      </c>
      <c r="B10360">
        <v>2030</v>
      </c>
      <c r="C10360" t="s">
        <v>15</v>
      </c>
      <c r="D10360" t="s">
        <v>2</v>
      </c>
      <c r="E10360">
        <v>1574.571897365824</v>
      </c>
      <c r="F10360" t="s">
        <v>22</v>
      </c>
    </row>
    <row r="10361" spans="1:6" x14ac:dyDescent="0.45">
      <c r="A10361" t="s">
        <v>37</v>
      </c>
      <c r="B10361">
        <v>2030</v>
      </c>
      <c r="C10361" t="s">
        <v>15</v>
      </c>
      <c r="D10361" t="s">
        <v>3</v>
      </c>
      <c r="E10361">
        <v>115.23574255678048</v>
      </c>
      <c r="F10361" t="s">
        <v>22</v>
      </c>
    </row>
    <row r="10362" spans="1:6" x14ac:dyDescent="0.45">
      <c r="A10362" t="s">
        <v>37</v>
      </c>
      <c r="B10362">
        <v>2030</v>
      </c>
      <c r="C10362" t="s">
        <v>15</v>
      </c>
      <c r="D10362" t="s">
        <v>4</v>
      </c>
      <c r="E10362">
        <v>0</v>
      </c>
      <c r="F10362" t="s">
        <v>22</v>
      </c>
    </row>
    <row r="10363" spans="1:6" x14ac:dyDescent="0.45">
      <c r="A10363" t="s">
        <v>37</v>
      </c>
      <c r="B10363">
        <v>2030</v>
      </c>
      <c r="C10363" t="s">
        <v>5</v>
      </c>
      <c r="D10363" t="s">
        <v>5</v>
      </c>
      <c r="E10363">
        <v>5788.3880140437996</v>
      </c>
      <c r="F10363" t="s">
        <v>22</v>
      </c>
    </row>
    <row r="10364" spans="1:6" x14ac:dyDescent="0.45">
      <c r="A10364" t="s">
        <v>37</v>
      </c>
      <c r="B10364">
        <v>2030</v>
      </c>
      <c r="C10364" t="s">
        <v>16</v>
      </c>
      <c r="D10364" t="s">
        <v>6</v>
      </c>
      <c r="E10364">
        <v>0</v>
      </c>
      <c r="F10364" t="s">
        <v>22</v>
      </c>
    </row>
    <row r="10365" spans="1:6" x14ac:dyDescent="0.45">
      <c r="A10365" t="s">
        <v>37</v>
      </c>
      <c r="B10365">
        <v>2030</v>
      </c>
      <c r="C10365" t="s">
        <v>16</v>
      </c>
      <c r="D10365" t="s">
        <v>7</v>
      </c>
      <c r="E10365">
        <v>0</v>
      </c>
      <c r="F10365" t="s">
        <v>22</v>
      </c>
    </row>
    <row r="10366" spans="1:6" x14ac:dyDescent="0.45">
      <c r="A10366" t="s">
        <v>37</v>
      </c>
      <c r="B10366">
        <v>2030</v>
      </c>
      <c r="C10366" t="s">
        <v>17</v>
      </c>
      <c r="D10366" t="s">
        <v>8</v>
      </c>
      <c r="E10366">
        <v>0</v>
      </c>
      <c r="F10366" t="s">
        <v>22</v>
      </c>
    </row>
    <row r="10367" spans="1:6" x14ac:dyDescent="0.45">
      <c r="A10367" t="s">
        <v>37</v>
      </c>
      <c r="B10367">
        <v>2030</v>
      </c>
      <c r="C10367" t="s">
        <v>18</v>
      </c>
      <c r="D10367" t="s">
        <v>9</v>
      </c>
      <c r="E10367">
        <v>0</v>
      </c>
      <c r="F10367" t="s">
        <v>22</v>
      </c>
    </row>
    <row r="10368" spans="1:6" x14ac:dyDescent="0.45">
      <c r="A10368" t="s">
        <v>37</v>
      </c>
      <c r="B10368">
        <v>2030</v>
      </c>
      <c r="C10368" t="s">
        <v>18</v>
      </c>
      <c r="D10368" t="s">
        <v>10</v>
      </c>
      <c r="E10368">
        <v>6228.2852054794521</v>
      </c>
      <c r="F10368" t="s">
        <v>22</v>
      </c>
    </row>
    <row r="10369" spans="1:6" x14ac:dyDescent="0.45">
      <c r="A10369" t="s">
        <v>37</v>
      </c>
      <c r="B10369">
        <v>2030</v>
      </c>
      <c r="C10369" t="s">
        <v>18</v>
      </c>
      <c r="D10369" t="s">
        <v>19</v>
      </c>
      <c r="E10369">
        <v>52.3</v>
      </c>
      <c r="F10369" t="s">
        <v>23</v>
      </c>
    </row>
    <row r="10370" spans="1:6" x14ac:dyDescent="0.45">
      <c r="A10370" t="s">
        <v>37</v>
      </c>
      <c r="B10370">
        <v>2031</v>
      </c>
      <c r="C10370" t="s">
        <v>15</v>
      </c>
      <c r="D10370" t="s">
        <v>0</v>
      </c>
      <c r="E10370">
        <v>3194.2272512394634</v>
      </c>
      <c r="F10370" t="s">
        <v>22</v>
      </c>
    </row>
    <row r="10371" spans="1:6" x14ac:dyDescent="0.45">
      <c r="A10371" t="s">
        <v>37</v>
      </c>
      <c r="B10371">
        <v>2031</v>
      </c>
      <c r="C10371" t="s">
        <v>15</v>
      </c>
      <c r="D10371" t="s">
        <v>1</v>
      </c>
      <c r="E10371">
        <v>924.51183605837684</v>
      </c>
      <c r="F10371" t="s">
        <v>22</v>
      </c>
    </row>
    <row r="10372" spans="1:6" x14ac:dyDescent="0.45">
      <c r="A10372" t="s">
        <v>37</v>
      </c>
      <c r="B10372">
        <v>2031</v>
      </c>
      <c r="C10372" t="s">
        <v>15</v>
      </c>
      <c r="D10372" t="s">
        <v>2</v>
      </c>
      <c r="E10372">
        <v>1588.7430444421163</v>
      </c>
      <c r="F10372" t="s">
        <v>22</v>
      </c>
    </row>
    <row r="10373" spans="1:6" x14ac:dyDescent="0.45">
      <c r="A10373" t="s">
        <v>37</v>
      </c>
      <c r="B10373">
        <v>2031</v>
      </c>
      <c r="C10373" t="s">
        <v>15</v>
      </c>
      <c r="D10373" t="s">
        <v>3</v>
      </c>
      <c r="E10373">
        <v>107.10044665704211</v>
      </c>
      <c r="F10373" t="s">
        <v>22</v>
      </c>
    </row>
    <row r="10374" spans="1:6" x14ac:dyDescent="0.45">
      <c r="A10374" t="s">
        <v>37</v>
      </c>
      <c r="B10374">
        <v>2031</v>
      </c>
      <c r="C10374" t="s">
        <v>15</v>
      </c>
      <c r="D10374" t="s">
        <v>4</v>
      </c>
      <c r="E10374">
        <v>0</v>
      </c>
      <c r="F10374" t="s">
        <v>22</v>
      </c>
    </row>
    <row r="10375" spans="1:6" x14ac:dyDescent="0.45">
      <c r="A10375" t="s">
        <v>37</v>
      </c>
      <c r="B10375">
        <v>2031</v>
      </c>
      <c r="C10375" t="s">
        <v>5</v>
      </c>
      <c r="D10375" t="s">
        <v>5</v>
      </c>
      <c r="E10375">
        <v>5814.5825783969985</v>
      </c>
      <c r="F10375" t="s">
        <v>22</v>
      </c>
    </row>
    <row r="10376" spans="1:6" x14ac:dyDescent="0.45">
      <c r="A10376" t="s">
        <v>37</v>
      </c>
      <c r="B10376">
        <v>2031</v>
      </c>
      <c r="C10376" t="s">
        <v>16</v>
      </c>
      <c r="D10376" t="s">
        <v>6</v>
      </c>
      <c r="E10376">
        <v>0</v>
      </c>
      <c r="F10376" t="s">
        <v>22</v>
      </c>
    </row>
    <row r="10377" spans="1:6" x14ac:dyDescent="0.45">
      <c r="A10377" t="s">
        <v>37</v>
      </c>
      <c r="B10377">
        <v>2031</v>
      </c>
      <c r="C10377" t="s">
        <v>16</v>
      </c>
      <c r="D10377" t="s">
        <v>7</v>
      </c>
      <c r="E10377">
        <v>0</v>
      </c>
      <c r="F10377" t="s">
        <v>22</v>
      </c>
    </row>
    <row r="10378" spans="1:6" x14ac:dyDescent="0.45">
      <c r="A10378" t="s">
        <v>37</v>
      </c>
      <c r="B10378">
        <v>2031</v>
      </c>
      <c r="C10378" t="s">
        <v>17</v>
      </c>
      <c r="D10378" t="s">
        <v>8</v>
      </c>
      <c r="E10378">
        <v>0</v>
      </c>
      <c r="F10378" t="s">
        <v>22</v>
      </c>
    </row>
    <row r="10379" spans="1:6" x14ac:dyDescent="0.45">
      <c r="A10379" t="s">
        <v>37</v>
      </c>
      <c r="B10379">
        <v>2031</v>
      </c>
      <c r="C10379" t="s">
        <v>18</v>
      </c>
      <c r="D10379" t="s">
        <v>9</v>
      </c>
      <c r="E10379">
        <v>0</v>
      </c>
      <c r="F10379" t="s">
        <v>22</v>
      </c>
    </row>
    <row r="10380" spans="1:6" x14ac:dyDescent="0.45">
      <c r="A10380" t="s">
        <v>37</v>
      </c>
      <c r="B10380">
        <v>2031</v>
      </c>
      <c r="C10380" t="s">
        <v>18</v>
      </c>
      <c r="D10380" t="s">
        <v>10</v>
      </c>
      <c r="E10380">
        <v>6240.1939726027394</v>
      </c>
      <c r="F10380" t="s">
        <v>22</v>
      </c>
    </row>
    <row r="10381" spans="1:6" x14ac:dyDescent="0.45">
      <c r="A10381" t="s">
        <v>37</v>
      </c>
      <c r="B10381">
        <v>2031</v>
      </c>
      <c r="C10381" t="s">
        <v>18</v>
      </c>
      <c r="D10381" t="s">
        <v>19</v>
      </c>
      <c r="E10381">
        <v>52.4</v>
      </c>
      <c r="F10381" t="s">
        <v>23</v>
      </c>
    </row>
    <row r="10382" spans="1:6" x14ac:dyDescent="0.45">
      <c r="A10382" t="s">
        <v>37</v>
      </c>
      <c r="B10382">
        <v>2032</v>
      </c>
      <c r="C10382" t="s">
        <v>15</v>
      </c>
      <c r="D10382" t="s">
        <v>0</v>
      </c>
      <c r="E10382">
        <v>3188.2063693210775</v>
      </c>
      <c r="F10382" t="s">
        <v>22</v>
      </c>
    </row>
    <row r="10383" spans="1:6" x14ac:dyDescent="0.45">
      <c r="A10383" t="s">
        <v>37</v>
      </c>
      <c r="B10383">
        <v>2032</v>
      </c>
      <c r="C10383" t="s">
        <v>15</v>
      </c>
      <c r="D10383" t="s">
        <v>1</v>
      </c>
      <c r="E10383">
        <v>948.91894853031795</v>
      </c>
      <c r="F10383" t="s">
        <v>22</v>
      </c>
    </row>
    <row r="10384" spans="1:6" x14ac:dyDescent="0.45">
      <c r="A10384" t="s">
        <v>37</v>
      </c>
      <c r="B10384">
        <v>2032</v>
      </c>
      <c r="C10384" t="s">
        <v>15</v>
      </c>
      <c r="D10384" t="s">
        <v>2</v>
      </c>
      <c r="E10384">
        <v>1601.4529887976532</v>
      </c>
      <c r="F10384" t="s">
        <v>22</v>
      </c>
    </row>
    <row r="10385" spans="1:6" x14ac:dyDescent="0.45">
      <c r="A10385" t="s">
        <v>37</v>
      </c>
      <c r="B10385">
        <v>2032</v>
      </c>
      <c r="C10385" t="s">
        <v>15</v>
      </c>
      <c r="D10385" t="s">
        <v>3</v>
      </c>
      <c r="E10385">
        <v>98.965150757303718</v>
      </c>
      <c r="F10385" t="s">
        <v>22</v>
      </c>
    </row>
    <row r="10386" spans="1:6" x14ac:dyDescent="0.45">
      <c r="A10386" t="s">
        <v>37</v>
      </c>
      <c r="B10386">
        <v>2032</v>
      </c>
      <c r="C10386" t="s">
        <v>15</v>
      </c>
      <c r="D10386" t="s">
        <v>4</v>
      </c>
      <c r="E10386">
        <v>0</v>
      </c>
      <c r="F10386" t="s">
        <v>22</v>
      </c>
    </row>
    <row r="10387" spans="1:6" x14ac:dyDescent="0.45">
      <c r="A10387" t="s">
        <v>37</v>
      </c>
      <c r="B10387">
        <v>2032</v>
      </c>
      <c r="C10387" t="s">
        <v>5</v>
      </c>
      <c r="D10387" t="s">
        <v>5</v>
      </c>
      <c r="E10387">
        <v>5837.543457406352</v>
      </c>
      <c r="F10387" t="s">
        <v>22</v>
      </c>
    </row>
    <row r="10388" spans="1:6" x14ac:dyDescent="0.45">
      <c r="A10388" t="s">
        <v>37</v>
      </c>
      <c r="B10388">
        <v>2032</v>
      </c>
      <c r="C10388" t="s">
        <v>16</v>
      </c>
      <c r="D10388" t="s">
        <v>6</v>
      </c>
      <c r="E10388">
        <v>0</v>
      </c>
      <c r="F10388" t="s">
        <v>22</v>
      </c>
    </row>
    <row r="10389" spans="1:6" x14ac:dyDescent="0.45">
      <c r="A10389" t="s">
        <v>37</v>
      </c>
      <c r="B10389">
        <v>2032</v>
      </c>
      <c r="C10389" t="s">
        <v>16</v>
      </c>
      <c r="D10389" t="s">
        <v>7</v>
      </c>
      <c r="E10389">
        <v>0</v>
      </c>
      <c r="F10389" t="s">
        <v>22</v>
      </c>
    </row>
    <row r="10390" spans="1:6" x14ac:dyDescent="0.45">
      <c r="A10390" t="s">
        <v>37</v>
      </c>
      <c r="B10390">
        <v>2032</v>
      </c>
      <c r="C10390" t="s">
        <v>17</v>
      </c>
      <c r="D10390" t="s">
        <v>8</v>
      </c>
      <c r="E10390">
        <v>0</v>
      </c>
      <c r="F10390" t="s">
        <v>22</v>
      </c>
    </row>
    <row r="10391" spans="1:6" x14ac:dyDescent="0.45">
      <c r="A10391" t="s">
        <v>37</v>
      </c>
      <c r="B10391">
        <v>2032</v>
      </c>
      <c r="C10391" t="s">
        <v>18</v>
      </c>
      <c r="D10391" t="s">
        <v>9</v>
      </c>
      <c r="E10391">
        <v>0</v>
      </c>
      <c r="F10391" t="s">
        <v>22</v>
      </c>
    </row>
    <row r="10392" spans="1:6" x14ac:dyDescent="0.45">
      <c r="A10392" t="s">
        <v>37</v>
      </c>
      <c r="B10392">
        <v>2032</v>
      </c>
      <c r="C10392" t="s">
        <v>18</v>
      </c>
      <c r="D10392" t="s">
        <v>10</v>
      </c>
      <c r="E10392">
        <v>6264.011506849316</v>
      </c>
      <c r="F10392" t="s">
        <v>22</v>
      </c>
    </row>
    <row r="10393" spans="1:6" x14ac:dyDescent="0.45">
      <c r="A10393" t="s">
        <v>37</v>
      </c>
      <c r="B10393">
        <v>2032</v>
      </c>
      <c r="C10393" t="s">
        <v>18</v>
      </c>
      <c r="D10393" t="s">
        <v>19</v>
      </c>
      <c r="E10393">
        <v>52.6</v>
      </c>
      <c r="F10393" t="s">
        <v>23</v>
      </c>
    </row>
    <row r="10394" spans="1:6" x14ac:dyDescent="0.45">
      <c r="A10394" t="s">
        <v>37</v>
      </c>
      <c r="B10394">
        <v>2033</v>
      </c>
      <c r="C10394" t="s">
        <v>15</v>
      </c>
      <c r="D10394" t="s">
        <v>0</v>
      </c>
      <c r="E10394">
        <v>3179.7713609513557</v>
      </c>
      <c r="F10394" t="s">
        <v>22</v>
      </c>
    </row>
    <row r="10395" spans="1:6" x14ac:dyDescent="0.45">
      <c r="A10395" t="s">
        <v>37</v>
      </c>
      <c r="B10395">
        <v>2033</v>
      </c>
      <c r="C10395" t="s">
        <v>15</v>
      </c>
      <c r="D10395" t="s">
        <v>1</v>
      </c>
      <c r="E10395">
        <v>972.26235466416369</v>
      </c>
      <c r="F10395" t="s">
        <v>22</v>
      </c>
    </row>
    <row r="10396" spans="1:6" x14ac:dyDescent="0.45">
      <c r="A10396" t="s">
        <v>37</v>
      </c>
      <c r="B10396">
        <v>2033</v>
      </c>
      <c r="C10396" t="s">
        <v>15</v>
      </c>
      <c r="D10396" t="s">
        <v>2</v>
      </c>
      <c r="E10396">
        <v>1612.6631597192363</v>
      </c>
      <c r="F10396" t="s">
        <v>22</v>
      </c>
    </row>
    <row r="10397" spans="1:6" x14ac:dyDescent="0.45">
      <c r="A10397" t="s">
        <v>37</v>
      </c>
      <c r="B10397">
        <v>2033</v>
      </c>
      <c r="C10397" t="s">
        <v>15</v>
      </c>
      <c r="D10397" t="s">
        <v>3</v>
      </c>
      <c r="E10397">
        <v>90.829854857565323</v>
      </c>
      <c r="F10397" t="s">
        <v>22</v>
      </c>
    </row>
    <row r="10398" spans="1:6" x14ac:dyDescent="0.45">
      <c r="A10398" t="s">
        <v>37</v>
      </c>
      <c r="B10398">
        <v>2033</v>
      </c>
      <c r="C10398" t="s">
        <v>15</v>
      </c>
      <c r="D10398" t="s">
        <v>4</v>
      </c>
      <c r="E10398">
        <v>0</v>
      </c>
      <c r="F10398" t="s">
        <v>22</v>
      </c>
    </row>
    <row r="10399" spans="1:6" x14ac:dyDescent="0.45">
      <c r="A10399" t="s">
        <v>37</v>
      </c>
      <c r="B10399">
        <v>2033</v>
      </c>
      <c r="C10399" t="s">
        <v>5</v>
      </c>
      <c r="D10399" t="s">
        <v>5</v>
      </c>
      <c r="E10399">
        <v>5855.5267301923204</v>
      </c>
      <c r="F10399" t="s">
        <v>22</v>
      </c>
    </row>
    <row r="10400" spans="1:6" x14ac:dyDescent="0.45">
      <c r="A10400" t="s">
        <v>37</v>
      </c>
      <c r="B10400">
        <v>2033</v>
      </c>
      <c r="C10400" t="s">
        <v>16</v>
      </c>
      <c r="D10400" t="s">
        <v>6</v>
      </c>
      <c r="E10400">
        <v>0</v>
      </c>
      <c r="F10400" t="s">
        <v>22</v>
      </c>
    </row>
    <row r="10401" spans="1:6" x14ac:dyDescent="0.45">
      <c r="A10401" t="s">
        <v>37</v>
      </c>
      <c r="B10401">
        <v>2033</v>
      </c>
      <c r="C10401" t="s">
        <v>16</v>
      </c>
      <c r="D10401" t="s">
        <v>7</v>
      </c>
      <c r="E10401">
        <v>0</v>
      </c>
      <c r="F10401" t="s">
        <v>22</v>
      </c>
    </row>
    <row r="10402" spans="1:6" x14ac:dyDescent="0.45">
      <c r="A10402" t="s">
        <v>37</v>
      </c>
      <c r="B10402">
        <v>2033</v>
      </c>
      <c r="C10402" t="s">
        <v>17</v>
      </c>
      <c r="D10402" t="s">
        <v>8</v>
      </c>
      <c r="E10402">
        <v>0</v>
      </c>
      <c r="F10402" t="s">
        <v>22</v>
      </c>
    </row>
    <row r="10403" spans="1:6" x14ac:dyDescent="0.45">
      <c r="A10403" t="s">
        <v>37</v>
      </c>
      <c r="B10403">
        <v>2033</v>
      </c>
      <c r="C10403" t="s">
        <v>18</v>
      </c>
      <c r="D10403" t="s">
        <v>9</v>
      </c>
      <c r="E10403">
        <v>0</v>
      </c>
      <c r="F10403" t="s">
        <v>22</v>
      </c>
    </row>
    <row r="10404" spans="1:6" x14ac:dyDescent="0.45">
      <c r="A10404" t="s">
        <v>37</v>
      </c>
      <c r="B10404">
        <v>2033</v>
      </c>
      <c r="C10404" t="s">
        <v>18</v>
      </c>
      <c r="D10404" t="s">
        <v>10</v>
      </c>
      <c r="E10404">
        <v>6287.8290410958907</v>
      </c>
      <c r="F10404" t="s">
        <v>22</v>
      </c>
    </row>
    <row r="10405" spans="1:6" x14ac:dyDescent="0.45">
      <c r="A10405" t="s">
        <v>37</v>
      </c>
      <c r="B10405">
        <v>2033</v>
      </c>
      <c r="C10405" t="s">
        <v>18</v>
      </c>
      <c r="D10405" t="s">
        <v>19</v>
      </c>
      <c r="E10405">
        <v>52.8</v>
      </c>
      <c r="F10405" t="s">
        <v>23</v>
      </c>
    </row>
    <row r="10406" spans="1:6" x14ac:dyDescent="0.45">
      <c r="A10406" t="s">
        <v>37</v>
      </c>
      <c r="B10406">
        <v>2034</v>
      </c>
      <c r="C10406" t="s">
        <v>15</v>
      </c>
      <c r="D10406" t="s">
        <v>0</v>
      </c>
      <c r="E10406">
        <v>3169.5372734598718</v>
      </c>
      <c r="F10406" t="s">
        <v>22</v>
      </c>
    </row>
    <row r="10407" spans="1:6" x14ac:dyDescent="0.45">
      <c r="A10407" t="s">
        <v>37</v>
      </c>
      <c r="B10407">
        <v>2034</v>
      </c>
      <c r="C10407" t="s">
        <v>15</v>
      </c>
      <c r="D10407" t="s">
        <v>1</v>
      </c>
      <c r="E10407">
        <v>994.42993635050652</v>
      </c>
      <c r="F10407" t="s">
        <v>22</v>
      </c>
    </row>
    <row r="10408" spans="1:6" x14ac:dyDescent="0.45">
      <c r="A10408" t="s">
        <v>37</v>
      </c>
      <c r="B10408">
        <v>2034</v>
      </c>
      <c r="C10408" t="s">
        <v>15</v>
      </c>
      <c r="D10408" t="s">
        <v>2</v>
      </c>
      <c r="E10408">
        <v>1622.339138677552</v>
      </c>
      <c r="F10408" t="s">
        <v>22</v>
      </c>
    </row>
    <row r="10409" spans="1:6" x14ac:dyDescent="0.45">
      <c r="A10409" t="s">
        <v>37</v>
      </c>
      <c r="B10409">
        <v>2034</v>
      </c>
      <c r="C10409" t="s">
        <v>15</v>
      </c>
      <c r="D10409" t="s">
        <v>3</v>
      </c>
      <c r="E10409">
        <v>82.694558957826942</v>
      </c>
      <c r="F10409" t="s">
        <v>22</v>
      </c>
    </row>
    <row r="10410" spans="1:6" x14ac:dyDescent="0.45">
      <c r="A10410" t="s">
        <v>37</v>
      </c>
      <c r="B10410">
        <v>2034</v>
      </c>
      <c r="C10410" t="s">
        <v>15</v>
      </c>
      <c r="D10410" t="s">
        <v>4</v>
      </c>
      <c r="E10410">
        <v>0</v>
      </c>
      <c r="F10410" t="s">
        <v>22</v>
      </c>
    </row>
    <row r="10411" spans="1:6" x14ac:dyDescent="0.45">
      <c r="A10411" t="s">
        <v>37</v>
      </c>
      <c r="B10411">
        <v>2034</v>
      </c>
      <c r="C10411" t="s">
        <v>5</v>
      </c>
      <c r="D10411" t="s">
        <v>5</v>
      </c>
      <c r="E10411">
        <v>5869.0009074457575</v>
      </c>
      <c r="F10411" t="s">
        <v>22</v>
      </c>
    </row>
    <row r="10412" spans="1:6" x14ac:dyDescent="0.45">
      <c r="A10412" t="s">
        <v>37</v>
      </c>
      <c r="B10412">
        <v>2034</v>
      </c>
      <c r="C10412" t="s">
        <v>16</v>
      </c>
      <c r="D10412" t="s">
        <v>6</v>
      </c>
      <c r="E10412">
        <v>0</v>
      </c>
      <c r="F10412" t="s">
        <v>22</v>
      </c>
    </row>
    <row r="10413" spans="1:6" x14ac:dyDescent="0.45">
      <c r="A10413" t="s">
        <v>37</v>
      </c>
      <c r="B10413">
        <v>2034</v>
      </c>
      <c r="C10413" t="s">
        <v>16</v>
      </c>
      <c r="D10413" t="s">
        <v>7</v>
      </c>
      <c r="E10413">
        <v>0</v>
      </c>
      <c r="F10413" t="s">
        <v>22</v>
      </c>
    </row>
    <row r="10414" spans="1:6" x14ac:dyDescent="0.45">
      <c r="A10414" t="s">
        <v>37</v>
      </c>
      <c r="B10414">
        <v>2034</v>
      </c>
      <c r="C10414" t="s">
        <v>17</v>
      </c>
      <c r="D10414" t="s">
        <v>8</v>
      </c>
      <c r="E10414">
        <v>0</v>
      </c>
      <c r="F10414" t="s">
        <v>22</v>
      </c>
    </row>
    <row r="10415" spans="1:6" x14ac:dyDescent="0.45">
      <c r="A10415" t="s">
        <v>37</v>
      </c>
      <c r="B10415">
        <v>2034</v>
      </c>
      <c r="C10415" t="s">
        <v>18</v>
      </c>
      <c r="D10415" t="s">
        <v>9</v>
      </c>
      <c r="E10415">
        <v>0</v>
      </c>
      <c r="F10415" t="s">
        <v>22</v>
      </c>
    </row>
    <row r="10416" spans="1:6" x14ac:dyDescent="0.45">
      <c r="A10416" t="s">
        <v>37</v>
      </c>
      <c r="B10416">
        <v>2034</v>
      </c>
      <c r="C10416" t="s">
        <v>18</v>
      </c>
      <c r="D10416" t="s">
        <v>10</v>
      </c>
      <c r="E10416">
        <v>6311.6465753424654</v>
      </c>
      <c r="F10416" t="s">
        <v>22</v>
      </c>
    </row>
    <row r="10417" spans="1:6" x14ac:dyDescent="0.45">
      <c r="A10417" t="s">
        <v>37</v>
      </c>
      <c r="B10417">
        <v>2034</v>
      </c>
      <c r="C10417" t="s">
        <v>18</v>
      </c>
      <c r="D10417" t="s">
        <v>19</v>
      </c>
      <c r="E10417">
        <v>53</v>
      </c>
      <c r="F10417" t="s">
        <v>23</v>
      </c>
    </row>
    <row r="10418" spans="1:6" x14ac:dyDescent="0.45">
      <c r="A10418" t="s">
        <v>37</v>
      </c>
      <c r="B10418">
        <v>2035</v>
      </c>
      <c r="C10418" t="s">
        <v>15</v>
      </c>
      <c r="D10418" t="s">
        <v>0</v>
      </c>
      <c r="E10418">
        <v>3157.8028126207187</v>
      </c>
      <c r="F10418" t="s">
        <v>22</v>
      </c>
    </row>
    <row r="10419" spans="1:6" x14ac:dyDescent="0.45">
      <c r="A10419" t="s">
        <v>37</v>
      </c>
      <c r="B10419">
        <v>2035</v>
      </c>
      <c r="C10419" t="s">
        <v>15</v>
      </c>
      <c r="D10419" t="s">
        <v>1</v>
      </c>
      <c r="E10419">
        <v>1015.312965013867</v>
      </c>
      <c r="F10419" t="s">
        <v>22</v>
      </c>
    </row>
    <row r="10420" spans="1:6" x14ac:dyDescent="0.45">
      <c r="A10420" t="s">
        <v>37</v>
      </c>
      <c r="B10420">
        <v>2035</v>
      </c>
      <c r="C10420" t="s">
        <v>15</v>
      </c>
      <c r="D10420" t="s">
        <v>2</v>
      </c>
      <c r="E10420">
        <v>1630.4508343709397</v>
      </c>
      <c r="F10420" t="s">
        <v>22</v>
      </c>
    </row>
    <row r="10421" spans="1:6" x14ac:dyDescent="0.45">
      <c r="A10421" t="s">
        <v>37</v>
      </c>
      <c r="B10421">
        <v>2035</v>
      </c>
      <c r="C10421" t="s">
        <v>15</v>
      </c>
      <c r="D10421" t="s">
        <v>3</v>
      </c>
      <c r="E10421">
        <v>74.559263058088575</v>
      </c>
      <c r="F10421" t="s">
        <v>22</v>
      </c>
    </row>
    <row r="10422" spans="1:6" x14ac:dyDescent="0.45">
      <c r="A10422" t="s">
        <v>37</v>
      </c>
      <c r="B10422">
        <v>2035</v>
      </c>
      <c r="C10422" t="s">
        <v>15</v>
      </c>
      <c r="D10422" t="s">
        <v>4</v>
      </c>
      <c r="E10422">
        <v>0</v>
      </c>
      <c r="F10422" t="s">
        <v>22</v>
      </c>
    </row>
    <row r="10423" spans="1:6" x14ac:dyDescent="0.45">
      <c r="A10423" t="s">
        <v>37</v>
      </c>
      <c r="B10423">
        <v>2035</v>
      </c>
      <c r="C10423" t="s">
        <v>5</v>
      </c>
      <c r="D10423" t="s">
        <v>5</v>
      </c>
      <c r="E10423">
        <v>5878.1258750636134</v>
      </c>
      <c r="F10423" t="s">
        <v>22</v>
      </c>
    </row>
    <row r="10424" spans="1:6" x14ac:dyDescent="0.45">
      <c r="A10424" t="s">
        <v>37</v>
      </c>
      <c r="B10424">
        <v>2035</v>
      </c>
      <c r="C10424" t="s">
        <v>16</v>
      </c>
      <c r="D10424" t="s">
        <v>6</v>
      </c>
      <c r="E10424">
        <v>0</v>
      </c>
      <c r="F10424" t="s">
        <v>22</v>
      </c>
    </row>
    <row r="10425" spans="1:6" x14ac:dyDescent="0.45">
      <c r="A10425" t="s">
        <v>37</v>
      </c>
      <c r="B10425">
        <v>2035</v>
      </c>
      <c r="C10425" t="s">
        <v>16</v>
      </c>
      <c r="D10425" t="s">
        <v>7</v>
      </c>
      <c r="E10425">
        <v>0</v>
      </c>
      <c r="F10425" t="s">
        <v>22</v>
      </c>
    </row>
    <row r="10426" spans="1:6" x14ac:dyDescent="0.45">
      <c r="A10426" t="s">
        <v>37</v>
      </c>
      <c r="B10426">
        <v>2035</v>
      </c>
      <c r="C10426" t="s">
        <v>17</v>
      </c>
      <c r="D10426" t="s">
        <v>8</v>
      </c>
      <c r="E10426">
        <v>0</v>
      </c>
      <c r="F10426" t="s">
        <v>22</v>
      </c>
    </row>
    <row r="10427" spans="1:6" x14ac:dyDescent="0.45">
      <c r="A10427" t="s">
        <v>37</v>
      </c>
      <c r="B10427">
        <v>2035</v>
      </c>
      <c r="C10427" t="s">
        <v>18</v>
      </c>
      <c r="D10427" t="s">
        <v>9</v>
      </c>
      <c r="E10427">
        <v>0</v>
      </c>
      <c r="F10427" t="s">
        <v>22</v>
      </c>
    </row>
    <row r="10428" spans="1:6" x14ac:dyDescent="0.45">
      <c r="A10428" t="s">
        <v>37</v>
      </c>
      <c r="B10428">
        <v>2035</v>
      </c>
      <c r="C10428" t="s">
        <v>18</v>
      </c>
      <c r="D10428" t="s">
        <v>10</v>
      </c>
      <c r="E10428">
        <v>6311.6465753424654</v>
      </c>
      <c r="F10428" t="s">
        <v>22</v>
      </c>
    </row>
    <row r="10429" spans="1:6" x14ac:dyDescent="0.45">
      <c r="A10429" t="s">
        <v>37</v>
      </c>
      <c r="B10429">
        <v>2035</v>
      </c>
      <c r="C10429" t="s">
        <v>18</v>
      </c>
      <c r="D10429" t="s">
        <v>19</v>
      </c>
      <c r="E10429">
        <v>53</v>
      </c>
      <c r="F10429" t="s">
        <v>23</v>
      </c>
    </row>
    <row r="10430" spans="1:6" x14ac:dyDescent="0.45">
      <c r="A10430" t="s">
        <v>37</v>
      </c>
      <c r="B10430">
        <v>2036</v>
      </c>
      <c r="C10430" t="s">
        <v>15</v>
      </c>
      <c r="D10430" t="s">
        <v>0</v>
      </c>
      <c r="E10430">
        <v>3145.923567363744</v>
      </c>
      <c r="F10430" t="s">
        <v>22</v>
      </c>
    </row>
    <row r="10431" spans="1:6" x14ac:dyDescent="0.45">
      <c r="A10431" t="s">
        <v>37</v>
      </c>
      <c r="B10431">
        <v>2036</v>
      </c>
      <c r="C10431" t="s">
        <v>15</v>
      </c>
      <c r="D10431" t="s">
        <v>1</v>
      </c>
      <c r="E10431">
        <v>1035.0100365351359</v>
      </c>
      <c r="F10431" t="s">
        <v>22</v>
      </c>
    </row>
    <row r="10432" spans="1:6" x14ac:dyDescent="0.45">
      <c r="A10432" t="s">
        <v>37</v>
      </c>
      <c r="B10432">
        <v>2036</v>
      </c>
      <c r="C10432" t="s">
        <v>15</v>
      </c>
      <c r="D10432" t="s">
        <v>2</v>
      </c>
      <c r="E10432">
        <v>1637.4617729587346</v>
      </c>
      <c r="F10432" t="s">
        <v>22</v>
      </c>
    </row>
    <row r="10433" spans="1:6" x14ac:dyDescent="0.45">
      <c r="A10433" t="s">
        <v>37</v>
      </c>
      <c r="B10433">
        <v>2036</v>
      </c>
      <c r="C10433" t="s">
        <v>15</v>
      </c>
      <c r="D10433" t="s">
        <v>3</v>
      </c>
      <c r="E10433">
        <v>79.914473133452816</v>
      </c>
      <c r="F10433" t="s">
        <v>22</v>
      </c>
    </row>
    <row r="10434" spans="1:6" x14ac:dyDescent="0.45">
      <c r="A10434" t="s">
        <v>37</v>
      </c>
      <c r="B10434">
        <v>2036</v>
      </c>
      <c r="C10434" t="s">
        <v>15</v>
      </c>
      <c r="D10434" t="s">
        <v>4</v>
      </c>
      <c r="E10434">
        <v>0</v>
      </c>
      <c r="F10434" t="s">
        <v>22</v>
      </c>
    </row>
    <row r="10435" spans="1:6" x14ac:dyDescent="0.45">
      <c r="A10435" t="s">
        <v>37</v>
      </c>
      <c r="B10435">
        <v>2036</v>
      </c>
      <c r="C10435" t="s">
        <v>5</v>
      </c>
      <c r="D10435" t="s">
        <v>5</v>
      </c>
      <c r="E10435">
        <v>5898.3098499910675</v>
      </c>
      <c r="F10435" t="s">
        <v>22</v>
      </c>
    </row>
    <row r="10436" spans="1:6" x14ac:dyDescent="0.45">
      <c r="A10436" t="s">
        <v>37</v>
      </c>
      <c r="B10436">
        <v>2036</v>
      </c>
      <c r="C10436" t="s">
        <v>16</v>
      </c>
      <c r="D10436" t="s">
        <v>6</v>
      </c>
      <c r="E10436">
        <v>0</v>
      </c>
      <c r="F10436" t="s">
        <v>22</v>
      </c>
    </row>
    <row r="10437" spans="1:6" x14ac:dyDescent="0.45">
      <c r="A10437" t="s">
        <v>37</v>
      </c>
      <c r="B10437">
        <v>2036</v>
      </c>
      <c r="C10437" t="s">
        <v>16</v>
      </c>
      <c r="D10437" t="s">
        <v>7</v>
      </c>
      <c r="E10437">
        <v>0</v>
      </c>
      <c r="F10437" t="s">
        <v>22</v>
      </c>
    </row>
    <row r="10438" spans="1:6" x14ac:dyDescent="0.45">
      <c r="A10438" t="s">
        <v>37</v>
      </c>
      <c r="B10438">
        <v>2036</v>
      </c>
      <c r="C10438" t="s">
        <v>17</v>
      </c>
      <c r="D10438" t="s">
        <v>8</v>
      </c>
      <c r="E10438">
        <v>0</v>
      </c>
      <c r="F10438" t="s">
        <v>22</v>
      </c>
    </row>
    <row r="10439" spans="1:6" x14ac:dyDescent="0.45">
      <c r="A10439" t="s">
        <v>37</v>
      </c>
      <c r="B10439">
        <v>2036</v>
      </c>
      <c r="C10439" t="s">
        <v>18</v>
      </c>
      <c r="D10439" t="s">
        <v>9</v>
      </c>
      <c r="E10439">
        <v>0</v>
      </c>
      <c r="F10439" t="s">
        <v>22</v>
      </c>
    </row>
    <row r="10440" spans="1:6" x14ac:dyDescent="0.45">
      <c r="A10440" t="s">
        <v>37</v>
      </c>
      <c r="B10440">
        <v>2036</v>
      </c>
      <c r="C10440" t="s">
        <v>18</v>
      </c>
      <c r="D10440" t="s">
        <v>10</v>
      </c>
      <c r="E10440">
        <v>6347.3728767123293</v>
      </c>
      <c r="F10440" t="s">
        <v>22</v>
      </c>
    </row>
    <row r="10441" spans="1:6" x14ac:dyDescent="0.45">
      <c r="A10441" t="s">
        <v>37</v>
      </c>
      <c r="B10441">
        <v>2036</v>
      </c>
      <c r="C10441" t="s">
        <v>18</v>
      </c>
      <c r="D10441" t="s">
        <v>19</v>
      </c>
      <c r="E10441">
        <v>53.3</v>
      </c>
      <c r="F10441" t="s">
        <v>23</v>
      </c>
    </row>
    <row r="10442" spans="1:6" x14ac:dyDescent="0.45">
      <c r="A10442" t="s">
        <v>37</v>
      </c>
      <c r="B10442">
        <v>2037</v>
      </c>
      <c r="C10442" t="s">
        <v>15</v>
      </c>
      <c r="D10442" t="s">
        <v>0</v>
      </c>
      <c r="E10442">
        <v>3131.6552966119848</v>
      </c>
      <c r="F10442" t="s">
        <v>22</v>
      </c>
    </row>
    <row r="10443" spans="1:6" x14ac:dyDescent="0.45">
      <c r="A10443" t="s">
        <v>37</v>
      </c>
      <c r="B10443">
        <v>2037</v>
      </c>
      <c r="C10443" t="s">
        <v>15</v>
      </c>
      <c r="D10443" t="s">
        <v>1</v>
      </c>
      <c r="E10443">
        <v>1053.4332151854617</v>
      </c>
      <c r="F10443" t="s">
        <v>22</v>
      </c>
    </row>
    <row r="10444" spans="1:6" x14ac:dyDescent="0.45">
      <c r="A10444" t="s">
        <v>37</v>
      </c>
      <c r="B10444">
        <v>2037</v>
      </c>
      <c r="C10444" t="s">
        <v>15</v>
      </c>
      <c r="D10444" t="s">
        <v>2</v>
      </c>
      <c r="E10444">
        <v>1643.3566353413862</v>
      </c>
      <c r="F10444" t="s">
        <v>22</v>
      </c>
    </row>
    <row r="10445" spans="1:6" x14ac:dyDescent="0.45">
      <c r="A10445" t="s">
        <v>37</v>
      </c>
      <c r="B10445">
        <v>2037</v>
      </c>
      <c r="C10445" t="s">
        <v>15</v>
      </c>
      <c r="D10445" t="s">
        <v>3</v>
      </c>
      <c r="E10445">
        <v>85.269683208817085</v>
      </c>
      <c r="F10445" t="s">
        <v>22</v>
      </c>
    </row>
    <row r="10446" spans="1:6" x14ac:dyDescent="0.45">
      <c r="A10446" t="s">
        <v>37</v>
      </c>
      <c r="B10446">
        <v>2037</v>
      </c>
      <c r="C10446" t="s">
        <v>15</v>
      </c>
      <c r="D10446" t="s">
        <v>4</v>
      </c>
      <c r="E10446">
        <v>0</v>
      </c>
      <c r="F10446" t="s">
        <v>22</v>
      </c>
    </row>
    <row r="10447" spans="1:6" x14ac:dyDescent="0.45">
      <c r="A10447" t="s">
        <v>37</v>
      </c>
      <c r="B10447">
        <v>2037</v>
      </c>
      <c r="C10447" t="s">
        <v>5</v>
      </c>
      <c r="D10447" t="s">
        <v>5</v>
      </c>
      <c r="E10447">
        <v>5913.7148303476497</v>
      </c>
      <c r="F10447" t="s">
        <v>22</v>
      </c>
    </row>
    <row r="10448" spans="1:6" x14ac:dyDescent="0.45">
      <c r="A10448" t="s">
        <v>37</v>
      </c>
      <c r="B10448">
        <v>2037</v>
      </c>
      <c r="C10448" t="s">
        <v>16</v>
      </c>
      <c r="D10448" t="s">
        <v>6</v>
      </c>
      <c r="E10448">
        <v>0</v>
      </c>
      <c r="F10448" t="s">
        <v>22</v>
      </c>
    </row>
    <row r="10449" spans="1:6" x14ac:dyDescent="0.45">
      <c r="A10449" t="s">
        <v>37</v>
      </c>
      <c r="B10449">
        <v>2037</v>
      </c>
      <c r="C10449" t="s">
        <v>16</v>
      </c>
      <c r="D10449" t="s">
        <v>7</v>
      </c>
      <c r="E10449">
        <v>0</v>
      </c>
      <c r="F10449" t="s">
        <v>22</v>
      </c>
    </row>
    <row r="10450" spans="1:6" x14ac:dyDescent="0.45">
      <c r="A10450" t="s">
        <v>37</v>
      </c>
      <c r="B10450">
        <v>2037</v>
      </c>
      <c r="C10450" t="s">
        <v>17</v>
      </c>
      <c r="D10450" t="s">
        <v>8</v>
      </c>
      <c r="E10450">
        <v>0</v>
      </c>
      <c r="F10450" t="s">
        <v>22</v>
      </c>
    </row>
    <row r="10451" spans="1:6" x14ac:dyDescent="0.45">
      <c r="A10451" t="s">
        <v>37</v>
      </c>
      <c r="B10451">
        <v>2037</v>
      </c>
      <c r="C10451" t="s">
        <v>18</v>
      </c>
      <c r="D10451" t="s">
        <v>9</v>
      </c>
      <c r="E10451">
        <v>0</v>
      </c>
      <c r="F10451" t="s">
        <v>22</v>
      </c>
    </row>
    <row r="10452" spans="1:6" x14ac:dyDescent="0.45">
      <c r="A10452" t="s">
        <v>37</v>
      </c>
      <c r="B10452">
        <v>2037</v>
      </c>
      <c r="C10452" t="s">
        <v>18</v>
      </c>
      <c r="D10452" t="s">
        <v>10</v>
      </c>
      <c r="E10452">
        <v>6371.1904109589041</v>
      </c>
      <c r="F10452" t="s">
        <v>22</v>
      </c>
    </row>
    <row r="10453" spans="1:6" x14ac:dyDescent="0.45">
      <c r="A10453" t="s">
        <v>37</v>
      </c>
      <c r="B10453">
        <v>2037</v>
      </c>
      <c r="C10453" t="s">
        <v>18</v>
      </c>
      <c r="D10453" t="s">
        <v>19</v>
      </c>
      <c r="E10453">
        <v>53.5</v>
      </c>
      <c r="F10453" t="s">
        <v>23</v>
      </c>
    </row>
    <row r="10454" spans="1:6" x14ac:dyDescent="0.45">
      <c r="A10454" t="s">
        <v>37</v>
      </c>
      <c r="B10454">
        <v>2038</v>
      </c>
      <c r="C10454" t="s">
        <v>15</v>
      </c>
      <c r="D10454" t="s">
        <v>0</v>
      </c>
      <c r="E10454">
        <v>3116.5387685340306</v>
      </c>
      <c r="F10454" t="s">
        <v>22</v>
      </c>
    </row>
    <row r="10455" spans="1:6" x14ac:dyDescent="0.45">
      <c r="A10455" t="s">
        <v>37</v>
      </c>
      <c r="B10455">
        <v>2038</v>
      </c>
      <c r="C10455" t="s">
        <v>15</v>
      </c>
      <c r="D10455" t="s">
        <v>1</v>
      </c>
      <c r="E10455">
        <v>1070.4988332714661</v>
      </c>
      <c r="F10455" t="s">
        <v>22</v>
      </c>
    </row>
    <row r="10456" spans="1:6" x14ac:dyDescent="0.45">
      <c r="A10456" t="s">
        <v>37</v>
      </c>
      <c r="B10456">
        <v>2038</v>
      </c>
      <c r="C10456" t="s">
        <v>15</v>
      </c>
      <c r="D10456" t="s">
        <v>2</v>
      </c>
      <c r="E10456">
        <v>1648.122369583876</v>
      </c>
      <c r="F10456" t="s">
        <v>22</v>
      </c>
    </row>
    <row r="10457" spans="1:6" x14ac:dyDescent="0.45">
      <c r="A10457" t="s">
        <v>37</v>
      </c>
      <c r="B10457">
        <v>2038</v>
      </c>
      <c r="C10457" t="s">
        <v>15</v>
      </c>
      <c r="D10457" t="s">
        <v>3</v>
      </c>
      <c r="E10457">
        <v>90.62489328418134</v>
      </c>
      <c r="F10457" t="s">
        <v>22</v>
      </c>
    </row>
    <row r="10458" spans="1:6" x14ac:dyDescent="0.45">
      <c r="A10458" t="s">
        <v>37</v>
      </c>
      <c r="B10458">
        <v>2038</v>
      </c>
      <c r="C10458" t="s">
        <v>15</v>
      </c>
      <c r="D10458" t="s">
        <v>4</v>
      </c>
      <c r="E10458">
        <v>0</v>
      </c>
      <c r="F10458" t="s">
        <v>22</v>
      </c>
    </row>
    <row r="10459" spans="1:6" x14ac:dyDescent="0.45">
      <c r="A10459" t="s">
        <v>37</v>
      </c>
      <c r="B10459">
        <v>2038</v>
      </c>
      <c r="C10459" t="s">
        <v>5</v>
      </c>
      <c r="D10459" t="s">
        <v>5</v>
      </c>
      <c r="E10459">
        <v>5925.7848646735547</v>
      </c>
      <c r="F10459" t="s">
        <v>22</v>
      </c>
    </row>
    <row r="10460" spans="1:6" x14ac:dyDescent="0.45">
      <c r="A10460" t="s">
        <v>37</v>
      </c>
      <c r="B10460">
        <v>2038</v>
      </c>
      <c r="C10460" t="s">
        <v>16</v>
      </c>
      <c r="D10460" t="s">
        <v>6</v>
      </c>
      <c r="E10460">
        <v>0</v>
      </c>
      <c r="F10460" t="s">
        <v>22</v>
      </c>
    </row>
    <row r="10461" spans="1:6" x14ac:dyDescent="0.45">
      <c r="A10461" t="s">
        <v>37</v>
      </c>
      <c r="B10461">
        <v>2038</v>
      </c>
      <c r="C10461" t="s">
        <v>16</v>
      </c>
      <c r="D10461" t="s">
        <v>7</v>
      </c>
      <c r="E10461">
        <v>0</v>
      </c>
      <c r="F10461" t="s">
        <v>22</v>
      </c>
    </row>
    <row r="10462" spans="1:6" x14ac:dyDescent="0.45">
      <c r="A10462" t="s">
        <v>37</v>
      </c>
      <c r="B10462">
        <v>2038</v>
      </c>
      <c r="C10462" t="s">
        <v>17</v>
      </c>
      <c r="D10462" t="s">
        <v>8</v>
      </c>
      <c r="E10462">
        <v>0</v>
      </c>
      <c r="F10462" t="s">
        <v>22</v>
      </c>
    </row>
    <row r="10463" spans="1:6" x14ac:dyDescent="0.45">
      <c r="A10463" t="s">
        <v>37</v>
      </c>
      <c r="B10463">
        <v>2038</v>
      </c>
      <c r="C10463" t="s">
        <v>18</v>
      </c>
      <c r="D10463" t="s">
        <v>9</v>
      </c>
      <c r="E10463">
        <v>0</v>
      </c>
      <c r="F10463" t="s">
        <v>22</v>
      </c>
    </row>
    <row r="10464" spans="1:6" x14ac:dyDescent="0.45">
      <c r="A10464" t="s">
        <v>37</v>
      </c>
      <c r="B10464">
        <v>2038</v>
      </c>
      <c r="C10464" t="s">
        <v>18</v>
      </c>
      <c r="D10464" t="s">
        <v>10</v>
      </c>
      <c r="E10464">
        <v>6359.2816438356158</v>
      </c>
      <c r="F10464" t="s">
        <v>22</v>
      </c>
    </row>
    <row r="10465" spans="1:6" x14ac:dyDescent="0.45">
      <c r="A10465" t="s">
        <v>37</v>
      </c>
      <c r="B10465">
        <v>2038</v>
      </c>
      <c r="C10465" t="s">
        <v>18</v>
      </c>
      <c r="D10465" t="s">
        <v>19</v>
      </c>
      <c r="E10465">
        <v>53.4</v>
      </c>
      <c r="F10465" t="s">
        <v>23</v>
      </c>
    </row>
    <row r="10466" spans="1:6" x14ac:dyDescent="0.45">
      <c r="A10466" t="s">
        <v>37</v>
      </c>
      <c r="B10466">
        <v>2039</v>
      </c>
      <c r="C10466" t="s">
        <v>15</v>
      </c>
      <c r="D10466" t="s">
        <v>0</v>
      </c>
      <c r="E10466">
        <v>3099.0238678394076</v>
      </c>
      <c r="F10466" t="s">
        <v>22</v>
      </c>
    </row>
    <row r="10467" spans="1:6" x14ac:dyDescent="0.45">
      <c r="A10467" t="s">
        <v>37</v>
      </c>
      <c r="B10467">
        <v>2039</v>
      </c>
      <c r="C10467" t="s">
        <v>15</v>
      </c>
      <c r="D10467" t="s">
        <v>1</v>
      </c>
      <c r="E10467">
        <v>1086.1281162372295</v>
      </c>
      <c r="F10467" t="s">
        <v>22</v>
      </c>
    </row>
    <row r="10468" spans="1:6" x14ac:dyDescent="0.45">
      <c r="A10468" t="s">
        <v>37</v>
      </c>
      <c r="B10468">
        <v>2039</v>
      </c>
      <c r="C10468" t="s">
        <v>15</v>
      </c>
      <c r="D10468" t="s">
        <v>2</v>
      </c>
      <c r="E10468">
        <v>1651.7482387969603</v>
      </c>
      <c r="F10468" t="s">
        <v>22</v>
      </c>
    </row>
    <row r="10469" spans="1:6" x14ac:dyDescent="0.45">
      <c r="A10469" t="s">
        <v>37</v>
      </c>
      <c r="B10469">
        <v>2039</v>
      </c>
      <c r="C10469" t="s">
        <v>15</v>
      </c>
      <c r="D10469" t="s">
        <v>3</v>
      </c>
      <c r="E10469">
        <v>95.980103359545595</v>
      </c>
      <c r="F10469" t="s">
        <v>22</v>
      </c>
    </row>
    <row r="10470" spans="1:6" x14ac:dyDescent="0.45">
      <c r="A10470" t="s">
        <v>37</v>
      </c>
      <c r="B10470">
        <v>2039</v>
      </c>
      <c r="C10470" t="s">
        <v>15</v>
      </c>
      <c r="D10470" t="s">
        <v>4</v>
      </c>
      <c r="E10470">
        <v>0</v>
      </c>
      <c r="F10470" t="s">
        <v>22</v>
      </c>
    </row>
    <row r="10471" spans="1:6" x14ac:dyDescent="0.45">
      <c r="A10471" t="s">
        <v>37</v>
      </c>
      <c r="B10471">
        <v>2039</v>
      </c>
      <c r="C10471" t="s">
        <v>5</v>
      </c>
      <c r="D10471" t="s">
        <v>5</v>
      </c>
      <c r="E10471">
        <v>5932.880326233143</v>
      </c>
      <c r="F10471" t="s">
        <v>22</v>
      </c>
    </row>
    <row r="10472" spans="1:6" x14ac:dyDescent="0.45">
      <c r="A10472" t="s">
        <v>37</v>
      </c>
      <c r="B10472">
        <v>2039</v>
      </c>
      <c r="C10472" t="s">
        <v>16</v>
      </c>
      <c r="D10472" t="s">
        <v>6</v>
      </c>
      <c r="E10472">
        <v>0</v>
      </c>
      <c r="F10472" t="s">
        <v>22</v>
      </c>
    </row>
    <row r="10473" spans="1:6" x14ac:dyDescent="0.45">
      <c r="A10473" t="s">
        <v>37</v>
      </c>
      <c r="B10473">
        <v>2039</v>
      </c>
      <c r="C10473" t="s">
        <v>16</v>
      </c>
      <c r="D10473" t="s">
        <v>7</v>
      </c>
      <c r="E10473">
        <v>0</v>
      </c>
      <c r="F10473" t="s">
        <v>22</v>
      </c>
    </row>
    <row r="10474" spans="1:6" x14ac:dyDescent="0.45">
      <c r="A10474" t="s">
        <v>37</v>
      </c>
      <c r="B10474">
        <v>2039</v>
      </c>
      <c r="C10474" t="s">
        <v>17</v>
      </c>
      <c r="D10474" t="s">
        <v>8</v>
      </c>
      <c r="E10474">
        <v>0</v>
      </c>
      <c r="F10474" t="s">
        <v>22</v>
      </c>
    </row>
    <row r="10475" spans="1:6" x14ac:dyDescent="0.45">
      <c r="A10475" t="s">
        <v>37</v>
      </c>
      <c r="B10475">
        <v>2039</v>
      </c>
      <c r="C10475" t="s">
        <v>18</v>
      </c>
      <c r="D10475" t="s">
        <v>9</v>
      </c>
      <c r="E10475">
        <v>0</v>
      </c>
      <c r="F10475" t="s">
        <v>22</v>
      </c>
    </row>
    <row r="10476" spans="1:6" x14ac:dyDescent="0.45">
      <c r="A10476" t="s">
        <v>37</v>
      </c>
      <c r="B10476">
        <v>2039</v>
      </c>
      <c r="C10476" t="s">
        <v>18</v>
      </c>
      <c r="D10476" t="s">
        <v>10</v>
      </c>
      <c r="E10476">
        <v>6383.0991780821923</v>
      </c>
      <c r="F10476" t="s">
        <v>22</v>
      </c>
    </row>
    <row r="10477" spans="1:6" x14ac:dyDescent="0.45">
      <c r="A10477" t="s">
        <v>37</v>
      </c>
      <c r="B10477">
        <v>2039</v>
      </c>
      <c r="C10477" t="s">
        <v>18</v>
      </c>
      <c r="D10477" t="s">
        <v>19</v>
      </c>
      <c r="E10477">
        <v>53.6</v>
      </c>
      <c r="F10477" t="s">
        <v>23</v>
      </c>
    </row>
    <row r="10478" spans="1:6" x14ac:dyDescent="0.45">
      <c r="A10478" t="s">
        <v>37</v>
      </c>
      <c r="B10478">
        <v>2040</v>
      </c>
      <c r="C10478" t="s">
        <v>15</v>
      </c>
      <c r="D10478" t="s">
        <v>0</v>
      </c>
      <c r="E10478">
        <v>3079.1177726944838</v>
      </c>
      <c r="F10478" t="s">
        <v>22</v>
      </c>
    </row>
    <row r="10479" spans="1:6" x14ac:dyDescent="0.45">
      <c r="A10479" t="s">
        <v>37</v>
      </c>
      <c r="B10479">
        <v>2040</v>
      </c>
      <c r="C10479" t="s">
        <v>15</v>
      </c>
      <c r="D10479" t="s">
        <v>1</v>
      </c>
      <c r="E10479">
        <v>1100.2477817483134</v>
      </c>
      <c r="F10479" t="s">
        <v>22</v>
      </c>
    </row>
    <row r="10480" spans="1:6" x14ac:dyDescent="0.45">
      <c r="A10480" t="s">
        <v>37</v>
      </c>
      <c r="B10480">
        <v>2040</v>
      </c>
      <c r="C10480" t="s">
        <v>15</v>
      </c>
      <c r="D10480" t="s">
        <v>2</v>
      </c>
      <c r="E10480">
        <v>1654.2258611551561</v>
      </c>
      <c r="F10480" t="s">
        <v>22</v>
      </c>
    </row>
    <row r="10481" spans="1:6" x14ac:dyDescent="0.45">
      <c r="A10481" t="s">
        <v>37</v>
      </c>
      <c r="B10481">
        <v>2040</v>
      </c>
      <c r="C10481" t="s">
        <v>15</v>
      </c>
      <c r="D10481" t="s">
        <v>3</v>
      </c>
      <c r="E10481">
        <v>101.33531343490986</v>
      </c>
      <c r="F10481" t="s">
        <v>22</v>
      </c>
    </row>
    <row r="10482" spans="1:6" x14ac:dyDescent="0.45">
      <c r="A10482" t="s">
        <v>37</v>
      </c>
      <c r="B10482">
        <v>2040</v>
      </c>
      <c r="C10482" t="s">
        <v>15</v>
      </c>
      <c r="D10482" t="s">
        <v>4</v>
      </c>
      <c r="E10482">
        <v>0</v>
      </c>
      <c r="F10482" t="s">
        <v>22</v>
      </c>
    </row>
    <row r="10483" spans="1:6" x14ac:dyDescent="0.45">
      <c r="A10483" t="s">
        <v>37</v>
      </c>
      <c r="B10483">
        <v>2040</v>
      </c>
      <c r="C10483" t="s">
        <v>5</v>
      </c>
      <c r="D10483" t="s">
        <v>5</v>
      </c>
      <c r="E10483">
        <v>5934.9267290328635</v>
      </c>
      <c r="F10483" t="s">
        <v>22</v>
      </c>
    </row>
    <row r="10484" spans="1:6" x14ac:dyDescent="0.45">
      <c r="A10484" t="s">
        <v>37</v>
      </c>
      <c r="B10484">
        <v>2040</v>
      </c>
      <c r="C10484" t="s">
        <v>16</v>
      </c>
      <c r="D10484" t="s">
        <v>6</v>
      </c>
      <c r="E10484">
        <v>0</v>
      </c>
      <c r="F10484" t="s">
        <v>22</v>
      </c>
    </row>
    <row r="10485" spans="1:6" x14ac:dyDescent="0.45">
      <c r="A10485" t="s">
        <v>37</v>
      </c>
      <c r="B10485">
        <v>2040</v>
      </c>
      <c r="C10485" t="s">
        <v>16</v>
      </c>
      <c r="D10485" t="s">
        <v>7</v>
      </c>
      <c r="E10485">
        <v>0</v>
      </c>
      <c r="F10485" t="s">
        <v>22</v>
      </c>
    </row>
    <row r="10486" spans="1:6" x14ac:dyDescent="0.45">
      <c r="A10486" t="s">
        <v>37</v>
      </c>
      <c r="B10486">
        <v>2040</v>
      </c>
      <c r="C10486" t="s">
        <v>17</v>
      </c>
      <c r="D10486" t="s">
        <v>8</v>
      </c>
      <c r="E10486">
        <v>0</v>
      </c>
      <c r="F10486" t="s">
        <v>22</v>
      </c>
    </row>
    <row r="10487" spans="1:6" x14ac:dyDescent="0.45">
      <c r="A10487" t="s">
        <v>37</v>
      </c>
      <c r="B10487">
        <v>2040</v>
      </c>
      <c r="C10487" t="s">
        <v>18</v>
      </c>
      <c r="D10487" t="s">
        <v>9</v>
      </c>
      <c r="E10487">
        <v>0</v>
      </c>
      <c r="F10487" t="s">
        <v>22</v>
      </c>
    </row>
    <row r="10488" spans="1:6" x14ac:dyDescent="0.45">
      <c r="A10488" t="s">
        <v>37</v>
      </c>
      <c r="B10488">
        <v>2040</v>
      </c>
      <c r="C10488" t="s">
        <v>18</v>
      </c>
      <c r="D10488" t="s">
        <v>10</v>
      </c>
      <c r="E10488">
        <v>6371.1904109589041</v>
      </c>
      <c r="F10488" t="s">
        <v>22</v>
      </c>
    </row>
    <row r="10489" spans="1:6" x14ac:dyDescent="0.45">
      <c r="A10489" t="s">
        <v>37</v>
      </c>
      <c r="B10489">
        <v>2040</v>
      </c>
      <c r="C10489" t="s">
        <v>18</v>
      </c>
      <c r="D10489" t="s">
        <v>19</v>
      </c>
      <c r="E10489">
        <v>53.5</v>
      </c>
      <c r="F10489" t="s">
        <v>23</v>
      </c>
    </row>
    <row r="10490" spans="1:6" x14ac:dyDescent="0.45">
      <c r="A10490" t="s">
        <v>37</v>
      </c>
      <c r="B10490">
        <v>2041</v>
      </c>
      <c r="C10490" t="s">
        <v>15</v>
      </c>
      <c r="D10490" t="s">
        <v>0</v>
      </c>
      <c r="E10490">
        <v>3054.9678293792335</v>
      </c>
      <c r="F10490" t="s">
        <v>22</v>
      </c>
    </row>
    <row r="10491" spans="1:6" x14ac:dyDescent="0.45">
      <c r="A10491" t="s">
        <v>37</v>
      </c>
      <c r="B10491">
        <v>2041</v>
      </c>
      <c r="C10491" t="s">
        <v>15</v>
      </c>
      <c r="D10491" t="s">
        <v>1</v>
      </c>
      <c r="E10491">
        <v>1113.8908542419924</v>
      </c>
      <c r="F10491" t="s">
        <v>22</v>
      </c>
    </row>
    <row r="10492" spans="1:6" x14ac:dyDescent="0.45">
      <c r="A10492" t="s">
        <v>37</v>
      </c>
      <c r="B10492">
        <v>2041</v>
      </c>
      <c r="C10492" t="s">
        <v>15</v>
      </c>
      <c r="D10492" t="s">
        <v>2</v>
      </c>
      <c r="E10492">
        <v>1656.5417773607735</v>
      </c>
      <c r="F10492" t="s">
        <v>22</v>
      </c>
    </row>
    <row r="10493" spans="1:6" x14ac:dyDescent="0.45">
      <c r="A10493" t="s">
        <v>37</v>
      </c>
      <c r="B10493">
        <v>2041</v>
      </c>
      <c r="C10493" t="s">
        <v>15</v>
      </c>
      <c r="D10493" t="s">
        <v>3</v>
      </c>
      <c r="E10493">
        <v>104.32112614557724</v>
      </c>
      <c r="F10493" t="s">
        <v>22</v>
      </c>
    </row>
    <row r="10494" spans="1:6" x14ac:dyDescent="0.45">
      <c r="A10494" t="s">
        <v>37</v>
      </c>
      <c r="B10494">
        <v>2041</v>
      </c>
      <c r="C10494" t="s">
        <v>15</v>
      </c>
      <c r="D10494" t="s">
        <v>4</v>
      </c>
      <c r="E10494">
        <v>0</v>
      </c>
      <c r="F10494" t="s">
        <v>22</v>
      </c>
    </row>
    <row r="10495" spans="1:6" x14ac:dyDescent="0.45">
      <c r="A10495" t="s">
        <v>37</v>
      </c>
      <c r="B10495">
        <v>2041</v>
      </c>
      <c r="C10495" t="s">
        <v>5</v>
      </c>
      <c r="D10495" t="s">
        <v>5</v>
      </c>
      <c r="E10495">
        <v>5929.7215871275766</v>
      </c>
      <c r="F10495" t="s">
        <v>22</v>
      </c>
    </row>
    <row r="10496" spans="1:6" x14ac:dyDescent="0.45">
      <c r="A10496" t="s">
        <v>37</v>
      </c>
      <c r="B10496">
        <v>2041</v>
      </c>
      <c r="C10496" t="s">
        <v>16</v>
      </c>
      <c r="D10496" t="s">
        <v>6</v>
      </c>
      <c r="E10496">
        <v>0</v>
      </c>
      <c r="F10496" t="s">
        <v>22</v>
      </c>
    </row>
    <row r="10497" spans="1:6" x14ac:dyDescent="0.45">
      <c r="A10497" t="s">
        <v>37</v>
      </c>
      <c r="B10497">
        <v>2041</v>
      </c>
      <c r="C10497" t="s">
        <v>16</v>
      </c>
      <c r="D10497" t="s">
        <v>7</v>
      </c>
      <c r="E10497">
        <v>0</v>
      </c>
      <c r="F10497" t="s">
        <v>22</v>
      </c>
    </row>
    <row r="10498" spans="1:6" x14ac:dyDescent="0.45">
      <c r="A10498" t="s">
        <v>37</v>
      </c>
      <c r="B10498">
        <v>2041</v>
      </c>
      <c r="C10498" t="s">
        <v>17</v>
      </c>
      <c r="D10498" t="s">
        <v>8</v>
      </c>
      <c r="E10498">
        <v>0</v>
      </c>
      <c r="F10498" t="s">
        <v>22</v>
      </c>
    </row>
    <row r="10499" spans="1:6" x14ac:dyDescent="0.45">
      <c r="A10499" t="s">
        <v>37</v>
      </c>
      <c r="B10499">
        <v>2041</v>
      </c>
      <c r="C10499" t="s">
        <v>18</v>
      </c>
      <c r="D10499" t="s">
        <v>9</v>
      </c>
      <c r="E10499">
        <v>0</v>
      </c>
      <c r="F10499" t="s">
        <v>22</v>
      </c>
    </row>
    <row r="10500" spans="1:6" x14ac:dyDescent="0.45">
      <c r="A10500" t="s">
        <v>37</v>
      </c>
      <c r="B10500">
        <v>2041</v>
      </c>
      <c r="C10500" t="s">
        <v>18</v>
      </c>
      <c r="D10500" t="s">
        <v>10</v>
      </c>
      <c r="E10500">
        <v>6383.0991780821923</v>
      </c>
      <c r="F10500" t="s">
        <v>22</v>
      </c>
    </row>
    <row r="10501" spans="1:6" x14ac:dyDescent="0.45">
      <c r="A10501" t="s">
        <v>37</v>
      </c>
      <c r="B10501">
        <v>2041</v>
      </c>
      <c r="C10501" t="s">
        <v>18</v>
      </c>
      <c r="D10501" t="s">
        <v>19</v>
      </c>
      <c r="E10501">
        <v>53.6</v>
      </c>
      <c r="F10501" t="s">
        <v>23</v>
      </c>
    </row>
    <row r="10502" spans="1:6" x14ac:dyDescent="0.45">
      <c r="A10502" t="s">
        <v>37</v>
      </c>
      <c r="B10502">
        <v>2042</v>
      </c>
      <c r="C10502" t="s">
        <v>15</v>
      </c>
      <c r="D10502" t="s">
        <v>0</v>
      </c>
      <c r="E10502">
        <v>3028.2979602287523</v>
      </c>
      <c r="F10502" t="s">
        <v>22</v>
      </c>
    </row>
    <row r="10503" spans="1:6" x14ac:dyDescent="0.45">
      <c r="A10503" t="s">
        <v>37</v>
      </c>
      <c r="B10503">
        <v>2042</v>
      </c>
      <c r="C10503" t="s">
        <v>15</v>
      </c>
      <c r="D10503" t="s">
        <v>1</v>
      </c>
      <c r="E10503">
        <v>1127.034766322048</v>
      </c>
      <c r="F10503" t="s">
        <v>22</v>
      </c>
    </row>
    <row r="10504" spans="1:6" x14ac:dyDescent="0.45">
      <c r="A10504" t="s">
        <v>37</v>
      </c>
      <c r="B10504">
        <v>2042</v>
      </c>
      <c r="C10504" t="s">
        <v>15</v>
      </c>
      <c r="D10504" t="s">
        <v>2</v>
      </c>
      <c r="E10504">
        <v>1658.6952816713426</v>
      </c>
      <c r="F10504" t="s">
        <v>22</v>
      </c>
    </row>
    <row r="10505" spans="1:6" x14ac:dyDescent="0.45">
      <c r="A10505" t="s">
        <v>37</v>
      </c>
      <c r="B10505">
        <v>2042</v>
      </c>
      <c r="C10505" t="s">
        <v>15</v>
      </c>
      <c r="D10505" t="s">
        <v>3</v>
      </c>
      <c r="E10505">
        <v>107.3069388562446</v>
      </c>
      <c r="F10505" t="s">
        <v>22</v>
      </c>
    </row>
    <row r="10506" spans="1:6" x14ac:dyDescent="0.45">
      <c r="A10506" t="s">
        <v>37</v>
      </c>
      <c r="B10506">
        <v>2042</v>
      </c>
      <c r="C10506" t="s">
        <v>15</v>
      </c>
      <c r="D10506" t="s">
        <v>4</v>
      </c>
      <c r="E10506">
        <v>0</v>
      </c>
      <c r="F10506" t="s">
        <v>22</v>
      </c>
    </row>
    <row r="10507" spans="1:6" x14ac:dyDescent="0.45">
      <c r="A10507" t="s">
        <v>37</v>
      </c>
      <c r="B10507">
        <v>2042</v>
      </c>
      <c r="C10507" t="s">
        <v>5</v>
      </c>
      <c r="D10507" t="s">
        <v>5</v>
      </c>
      <c r="E10507">
        <v>5921.3349470783878</v>
      </c>
      <c r="F10507" t="s">
        <v>22</v>
      </c>
    </row>
    <row r="10508" spans="1:6" x14ac:dyDescent="0.45">
      <c r="A10508" t="s">
        <v>37</v>
      </c>
      <c r="B10508">
        <v>2042</v>
      </c>
      <c r="C10508" t="s">
        <v>16</v>
      </c>
      <c r="D10508" t="s">
        <v>6</v>
      </c>
      <c r="E10508">
        <v>0</v>
      </c>
      <c r="F10508" t="s">
        <v>22</v>
      </c>
    </row>
    <row r="10509" spans="1:6" x14ac:dyDescent="0.45">
      <c r="A10509" t="s">
        <v>37</v>
      </c>
      <c r="B10509">
        <v>2042</v>
      </c>
      <c r="C10509" t="s">
        <v>16</v>
      </c>
      <c r="D10509" t="s">
        <v>7</v>
      </c>
      <c r="E10509">
        <v>0</v>
      </c>
      <c r="F10509" t="s">
        <v>22</v>
      </c>
    </row>
    <row r="10510" spans="1:6" x14ac:dyDescent="0.45">
      <c r="A10510" t="s">
        <v>37</v>
      </c>
      <c r="B10510">
        <v>2042</v>
      </c>
      <c r="C10510" t="s">
        <v>17</v>
      </c>
      <c r="D10510" t="s">
        <v>8</v>
      </c>
      <c r="E10510">
        <v>0</v>
      </c>
      <c r="F10510" t="s">
        <v>22</v>
      </c>
    </row>
    <row r="10511" spans="1:6" x14ac:dyDescent="0.45">
      <c r="A10511" t="s">
        <v>37</v>
      </c>
      <c r="B10511">
        <v>2042</v>
      </c>
      <c r="C10511" t="s">
        <v>18</v>
      </c>
      <c r="D10511" t="s">
        <v>9</v>
      </c>
      <c r="E10511">
        <v>0</v>
      </c>
      <c r="F10511" t="s">
        <v>22</v>
      </c>
    </row>
    <row r="10512" spans="1:6" x14ac:dyDescent="0.45">
      <c r="A10512" t="s">
        <v>37</v>
      </c>
      <c r="B10512">
        <v>2042</v>
      </c>
      <c r="C10512" t="s">
        <v>18</v>
      </c>
      <c r="D10512" t="s">
        <v>10</v>
      </c>
      <c r="E10512">
        <v>6395.0079452054788</v>
      </c>
      <c r="F10512" t="s">
        <v>22</v>
      </c>
    </row>
    <row r="10513" spans="1:6" x14ac:dyDescent="0.45">
      <c r="A10513" t="s">
        <v>37</v>
      </c>
      <c r="B10513">
        <v>2042</v>
      </c>
      <c r="C10513" t="s">
        <v>18</v>
      </c>
      <c r="D10513" t="s">
        <v>19</v>
      </c>
      <c r="E10513">
        <v>53.7</v>
      </c>
      <c r="F10513" t="s">
        <v>23</v>
      </c>
    </row>
    <row r="10514" spans="1:6" x14ac:dyDescent="0.45">
      <c r="A10514" t="s">
        <v>37</v>
      </c>
      <c r="B10514">
        <v>2043</v>
      </c>
      <c r="C10514" t="s">
        <v>15</v>
      </c>
      <c r="D10514" t="s">
        <v>0</v>
      </c>
      <c r="E10514">
        <v>2999.1274166118542</v>
      </c>
      <c r="F10514" t="s">
        <v>22</v>
      </c>
    </row>
    <row r="10515" spans="1:6" x14ac:dyDescent="0.45">
      <c r="A10515" t="s">
        <v>37</v>
      </c>
      <c r="B10515">
        <v>2043</v>
      </c>
      <c r="C10515" t="s">
        <v>15</v>
      </c>
      <c r="D10515" t="s">
        <v>1</v>
      </c>
      <c r="E10515">
        <v>1139.657555704855</v>
      </c>
      <c r="F10515" t="s">
        <v>22</v>
      </c>
    </row>
    <row r="10516" spans="1:6" x14ac:dyDescent="0.45">
      <c r="A10516" t="s">
        <v>37</v>
      </c>
      <c r="B10516">
        <v>2043</v>
      </c>
      <c r="C10516" t="s">
        <v>15</v>
      </c>
      <c r="D10516" t="s">
        <v>2</v>
      </c>
      <c r="E10516">
        <v>1660.6857160093484</v>
      </c>
      <c r="F10516" t="s">
        <v>22</v>
      </c>
    </row>
    <row r="10517" spans="1:6" x14ac:dyDescent="0.45">
      <c r="A10517" t="s">
        <v>37</v>
      </c>
      <c r="B10517">
        <v>2043</v>
      </c>
      <c r="C10517" t="s">
        <v>15</v>
      </c>
      <c r="D10517" t="s">
        <v>3</v>
      </c>
      <c r="E10517">
        <v>110.292751566912</v>
      </c>
      <c r="F10517" t="s">
        <v>22</v>
      </c>
    </row>
    <row r="10518" spans="1:6" x14ac:dyDescent="0.45">
      <c r="A10518" t="s">
        <v>37</v>
      </c>
      <c r="B10518">
        <v>2043</v>
      </c>
      <c r="C10518" t="s">
        <v>15</v>
      </c>
      <c r="D10518" t="s">
        <v>4</v>
      </c>
      <c r="E10518">
        <v>0</v>
      </c>
      <c r="F10518" t="s">
        <v>22</v>
      </c>
    </row>
    <row r="10519" spans="1:6" x14ac:dyDescent="0.45">
      <c r="A10519" t="s">
        <v>37</v>
      </c>
      <c r="B10519">
        <v>2043</v>
      </c>
      <c r="C10519" t="s">
        <v>5</v>
      </c>
      <c r="D10519" t="s">
        <v>5</v>
      </c>
      <c r="E10519">
        <v>5909.7634398929695</v>
      </c>
      <c r="F10519" t="s">
        <v>22</v>
      </c>
    </row>
    <row r="10520" spans="1:6" x14ac:dyDescent="0.45">
      <c r="A10520" t="s">
        <v>37</v>
      </c>
      <c r="B10520">
        <v>2043</v>
      </c>
      <c r="C10520" t="s">
        <v>16</v>
      </c>
      <c r="D10520" t="s">
        <v>6</v>
      </c>
      <c r="E10520">
        <v>0</v>
      </c>
      <c r="F10520" t="s">
        <v>22</v>
      </c>
    </row>
    <row r="10521" spans="1:6" x14ac:dyDescent="0.45">
      <c r="A10521" t="s">
        <v>37</v>
      </c>
      <c r="B10521">
        <v>2043</v>
      </c>
      <c r="C10521" t="s">
        <v>16</v>
      </c>
      <c r="D10521" t="s">
        <v>7</v>
      </c>
      <c r="E10521">
        <v>0</v>
      </c>
      <c r="F10521" t="s">
        <v>22</v>
      </c>
    </row>
    <row r="10522" spans="1:6" x14ac:dyDescent="0.45">
      <c r="A10522" t="s">
        <v>37</v>
      </c>
      <c r="B10522">
        <v>2043</v>
      </c>
      <c r="C10522" t="s">
        <v>17</v>
      </c>
      <c r="D10522" t="s">
        <v>8</v>
      </c>
      <c r="E10522">
        <v>0</v>
      </c>
      <c r="F10522" t="s">
        <v>22</v>
      </c>
    </row>
    <row r="10523" spans="1:6" x14ac:dyDescent="0.45">
      <c r="A10523" t="s">
        <v>37</v>
      </c>
      <c r="B10523">
        <v>2043</v>
      </c>
      <c r="C10523" t="s">
        <v>18</v>
      </c>
      <c r="D10523" t="s">
        <v>9</v>
      </c>
      <c r="E10523">
        <v>0</v>
      </c>
      <c r="F10523" t="s">
        <v>22</v>
      </c>
    </row>
    <row r="10524" spans="1:6" x14ac:dyDescent="0.45">
      <c r="A10524" t="s">
        <v>37</v>
      </c>
      <c r="B10524">
        <v>2043</v>
      </c>
      <c r="C10524" t="s">
        <v>18</v>
      </c>
      <c r="D10524" t="s">
        <v>10</v>
      </c>
      <c r="E10524">
        <v>6359.2816438356158</v>
      </c>
      <c r="F10524" t="s">
        <v>22</v>
      </c>
    </row>
    <row r="10525" spans="1:6" x14ac:dyDescent="0.45">
      <c r="A10525" t="s">
        <v>37</v>
      </c>
      <c r="B10525">
        <v>2043</v>
      </c>
      <c r="C10525" t="s">
        <v>18</v>
      </c>
      <c r="D10525" t="s">
        <v>19</v>
      </c>
      <c r="E10525">
        <v>53.4</v>
      </c>
      <c r="F10525" t="s">
        <v>23</v>
      </c>
    </row>
    <row r="10526" spans="1:6" x14ac:dyDescent="0.45">
      <c r="A10526" t="s">
        <v>37</v>
      </c>
      <c r="B10526">
        <v>2044</v>
      </c>
      <c r="C10526" t="s">
        <v>15</v>
      </c>
      <c r="D10526" t="s">
        <v>0</v>
      </c>
      <c r="E10526">
        <v>2968.9486969821978</v>
      </c>
      <c r="F10526" t="s">
        <v>22</v>
      </c>
    </row>
    <row r="10527" spans="1:6" x14ac:dyDescent="0.45">
      <c r="A10527" t="s">
        <v>37</v>
      </c>
      <c r="B10527">
        <v>2044</v>
      </c>
      <c r="C10527" t="s">
        <v>15</v>
      </c>
      <c r="D10527" t="s">
        <v>1</v>
      </c>
      <c r="E10527">
        <v>1151.7379257953264</v>
      </c>
      <c r="F10527" t="s">
        <v>22</v>
      </c>
    </row>
    <row r="10528" spans="1:6" x14ac:dyDescent="0.45">
      <c r="A10528" t="s">
        <v>37</v>
      </c>
      <c r="B10528">
        <v>2044</v>
      </c>
      <c r="C10528" t="s">
        <v>15</v>
      </c>
      <c r="D10528" t="s">
        <v>2</v>
      </c>
      <c r="E10528">
        <v>1662.5124702969588</v>
      </c>
      <c r="F10528" t="s">
        <v>22</v>
      </c>
    </row>
    <row r="10529" spans="1:6" x14ac:dyDescent="0.45">
      <c r="A10529" t="s">
        <v>37</v>
      </c>
      <c r="B10529">
        <v>2044</v>
      </c>
      <c r="C10529" t="s">
        <v>15</v>
      </c>
      <c r="D10529" t="s">
        <v>3</v>
      </c>
      <c r="E10529">
        <v>113.27856427757936</v>
      </c>
      <c r="F10529" t="s">
        <v>22</v>
      </c>
    </row>
    <row r="10530" spans="1:6" x14ac:dyDescent="0.45">
      <c r="A10530" t="s">
        <v>37</v>
      </c>
      <c r="B10530">
        <v>2044</v>
      </c>
      <c r="C10530" t="s">
        <v>15</v>
      </c>
      <c r="D10530" t="s">
        <v>4</v>
      </c>
      <c r="E10530">
        <v>0</v>
      </c>
      <c r="F10530" t="s">
        <v>22</v>
      </c>
    </row>
    <row r="10531" spans="1:6" x14ac:dyDescent="0.45">
      <c r="A10531" t="s">
        <v>37</v>
      </c>
      <c r="B10531">
        <v>2044</v>
      </c>
      <c r="C10531" t="s">
        <v>5</v>
      </c>
      <c r="D10531" t="s">
        <v>5</v>
      </c>
      <c r="E10531">
        <v>5896.4776573520621</v>
      </c>
      <c r="F10531" t="s">
        <v>22</v>
      </c>
    </row>
    <row r="10532" spans="1:6" x14ac:dyDescent="0.45">
      <c r="A10532" t="s">
        <v>37</v>
      </c>
      <c r="B10532">
        <v>2044</v>
      </c>
      <c r="C10532" t="s">
        <v>16</v>
      </c>
      <c r="D10532" t="s">
        <v>6</v>
      </c>
      <c r="E10532">
        <v>0</v>
      </c>
      <c r="F10532" t="s">
        <v>22</v>
      </c>
    </row>
    <row r="10533" spans="1:6" x14ac:dyDescent="0.45">
      <c r="A10533" t="s">
        <v>37</v>
      </c>
      <c r="B10533">
        <v>2044</v>
      </c>
      <c r="C10533" t="s">
        <v>16</v>
      </c>
      <c r="D10533" t="s">
        <v>7</v>
      </c>
      <c r="E10533">
        <v>0</v>
      </c>
      <c r="F10533" t="s">
        <v>22</v>
      </c>
    </row>
    <row r="10534" spans="1:6" x14ac:dyDescent="0.45">
      <c r="A10534" t="s">
        <v>37</v>
      </c>
      <c r="B10534">
        <v>2044</v>
      </c>
      <c r="C10534" t="s">
        <v>17</v>
      </c>
      <c r="D10534" t="s">
        <v>8</v>
      </c>
      <c r="E10534">
        <v>0</v>
      </c>
      <c r="F10534" t="s">
        <v>22</v>
      </c>
    </row>
    <row r="10535" spans="1:6" x14ac:dyDescent="0.45">
      <c r="A10535" t="s">
        <v>37</v>
      </c>
      <c r="B10535">
        <v>2044</v>
      </c>
      <c r="C10535" t="s">
        <v>18</v>
      </c>
      <c r="D10535" t="s">
        <v>9</v>
      </c>
      <c r="E10535">
        <v>0</v>
      </c>
      <c r="F10535" t="s">
        <v>22</v>
      </c>
    </row>
    <row r="10536" spans="1:6" x14ac:dyDescent="0.45">
      <c r="A10536" t="s">
        <v>37</v>
      </c>
      <c r="B10536">
        <v>2044</v>
      </c>
      <c r="C10536" t="s">
        <v>18</v>
      </c>
      <c r="D10536" t="s">
        <v>10</v>
      </c>
      <c r="E10536">
        <v>6335.4641095890411</v>
      </c>
      <c r="F10536" t="s">
        <v>22</v>
      </c>
    </row>
    <row r="10537" spans="1:6" x14ac:dyDescent="0.45">
      <c r="A10537" t="s">
        <v>37</v>
      </c>
      <c r="B10537">
        <v>2044</v>
      </c>
      <c r="C10537" t="s">
        <v>18</v>
      </c>
      <c r="D10537" t="s">
        <v>19</v>
      </c>
      <c r="E10537">
        <v>53.2</v>
      </c>
      <c r="F10537" t="s">
        <v>23</v>
      </c>
    </row>
    <row r="10538" spans="1:6" x14ac:dyDescent="0.45">
      <c r="A10538" t="s">
        <v>37</v>
      </c>
      <c r="B10538">
        <v>2045</v>
      </c>
      <c r="C10538" t="s">
        <v>15</v>
      </c>
      <c r="D10538" t="s">
        <v>0</v>
      </c>
      <c r="E10538">
        <v>2937.7431511032783</v>
      </c>
      <c r="F10538" t="s">
        <v>22</v>
      </c>
    </row>
    <row r="10539" spans="1:6" x14ac:dyDescent="0.45">
      <c r="A10539" t="s">
        <v>37</v>
      </c>
      <c r="B10539">
        <v>2045</v>
      </c>
      <c r="C10539" t="s">
        <v>15</v>
      </c>
      <c r="D10539" t="s">
        <v>1</v>
      </c>
      <c r="E10539">
        <v>1163.2553050532797</v>
      </c>
      <c r="F10539" t="s">
        <v>22</v>
      </c>
    </row>
    <row r="10540" spans="1:6" x14ac:dyDescent="0.45">
      <c r="A10540" t="s">
        <v>37</v>
      </c>
      <c r="B10540">
        <v>2045</v>
      </c>
      <c r="C10540" t="s">
        <v>15</v>
      </c>
      <c r="D10540" t="s">
        <v>2</v>
      </c>
      <c r="E10540">
        <v>1664.1749827672556</v>
      </c>
      <c r="F10540" t="s">
        <v>22</v>
      </c>
    </row>
    <row r="10541" spans="1:6" x14ac:dyDescent="0.45">
      <c r="A10541" t="s">
        <v>37</v>
      </c>
      <c r="B10541">
        <v>2045</v>
      </c>
      <c r="C10541" t="s">
        <v>15</v>
      </c>
      <c r="D10541" t="s">
        <v>3</v>
      </c>
      <c r="E10541">
        <v>116.26437698824677</v>
      </c>
      <c r="F10541" t="s">
        <v>22</v>
      </c>
    </row>
    <row r="10542" spans="1:6" x14ac:dyDescent="0.45">
      <c r="A10542" t="s">
        <v>37</v>
      </c>
      <c r="B10542">
        <v>2045</v>
      </c>
      <c r="C10542" t="s">
        <v>15</v>
      </c>
      <c r="D10542" t="s">
        <v>4</v>
      </c>
      <c r="E10542">
        <v>0</v>
      </c>
      <c r="F10542" t="s">
        <v>22</v>
      </c>
    </row>
    <row r="10543" spans="1:6" x14ac:dyDescent="0.45">
      <c r="A10543" t="s">
        <v>37</v>
      </c>
      <c r="B10543">
        <v>2045</v>
      </c>
      <c r="C10543" t="s">
        <v>5</v>
      </c>
      <c r="D10543" t="s">
        <v>5</v>
      </c>
      <c r="E10543">
        <v>5881.4378159120606</v>
      </c>
      <c r="F10543" t="s">
        <v>22</v>
      </c>
    </row>
    <row r="10544" spans="1:6" x14ac:dyDescent="0.45">
      <c r="A10544" t="s">
        <v>37</v>
      </c>
      <c r="B10544">
        <v>2045</v>
      </c>
      <c r="C10544" t="s">
        <v>16</v>
      </c>
      <c r="D10544" t="s">
        <v>6</v>
      </c>
      <c r="E10544">
        <v>0</v>
      </c>
      <c r="F10544" t="s">
        <v>22</v>
      </c>
    </row>
    <row r="10545" spans="1:6" x14ac:dyDescent="0.45">
      <c r="A10545" t="s">
        <v>37</v>
      </c>
      <c r="B10545">
        <v>2045</v>
      </c>
      <c r="C10545" t="s">
        <v>16</v>
      </c>
      <c r="D10545" t="s">
        <v>7</v>
      </c>
      <c r="E10545">
        <v>0</v>
      </c>
      <c r="F10545" t="s">
        <v>22</v>
      </c>
    </row>
    <row r="10546" spans="1:6" x14ac:dyDescent="0.45">
      <c r="A10546" t="s">
        <v>37</v>
      </c>
      <c r="B10546">
        <v>2045</v>
      </c>
      <c r="C10546" t="s">
        <v>17</v>
      </c>
      <c r="D10546" t="s">
        <v>8</v>
      </c>
      <c r="E10546">
        <v>0</v>
      </c>
      <c r="F10546" t="s">
        <v>22</v>
      </c>
    </row>
    <row r="10547" spans="1:6" x14ac:dyDescent="0.45">
      <c r="A10547" t="s">
        <v>37</v>
      </c>
      <c r="B10547">
        <v>2045</v>
      </c>
      <c r="C10547" t="s">
        <v>18</v>
      </c>
      <c r="D10547" t="s">
        <v>9</v>
      </c>
      <c r="E10547">
        <v>0</v>
      </c>
      <c r="F10547" t="s">
        <v>22</v>
      </c>
    </row>
    <row r="10548" spans="1:6" x14ac:dyDescent="0.45">
      <c r="A10548" t="s">
        <v>37</v>
      </c>
      <c r="B10548">
        <v>2045</v>
      </c>
      <c r="C10548" t="s">
        <v>18</v>
      </c>
      <c r="D10548" t="s">
        <v>10</v>
      </c>
      <c r="E10548">
        <v>6311.6465753424654</v>
      </c>
      <c r="F10548" t="s">
        <v>22</v>
      </c>
    </row>
    <row r="10549" spans="1:6" x14ac:dyDescent="0.45">
      <c r="A10549" t="s">
        <v>37</v>
      </c>
      <c r="B10549">
        <v>2045</v>
      </c>
      <c r="C10549" t="s">
        <v>18</v>
      </c>
      <c r="D10549" t="s">
        <v>19</v>
      </c>
      <c r="E10549">
        <v>53</v>
      </c>
      <c r="F10549" t="s">
        <v>23</v>
      </c>
    </row>
    <row r="10550" spans="1:6" x14ac:dyDescent="0.45">
      <c r="A10550" t="s">
        <v>37</v>
      </c>
      <c r="B10550">
        <v>2046</v>
      </c>
      <c r="C10550" t="s">
        <v>15</v>
      </c>
      <c r="D10550" t="s">
        <v>0</v>
      </c>
      <c r="E10550">
        <v>2799.4137670752407</v>
      </c>
      <c r="F10550" t="s">
        <v>22</v>
      </c>
    </row>
    <row r="10551" spans="1:6" x14ac:dyDescent="0.45">
      <c r="A10551" t="s">
        <v>37</v>
      </c>
      <c r="B10551">
        <v>2046</v>
      </c>
      <c r="C10551" t="s">
        <v>15</v>
      </c>
      <c r="D10551" t="s">
        <v>1</v>
      </c>
      <c r="E10551">
        <v>1174.4225559817912</v>
      </c>
      <c r="F10551" t="s">
        <v>22</v>
      </c>
    </row>
    <row r="10552" spans="1:6" x14ac:dyDescent="0.45">
      <c r="A10552" t="s">
        <v>37</v>
      </c>
      <c r="B10552">
        <v>2046</v>
      </c>
      <c r="C10552" t="s">
        <v>15</v>
      </c>
      <c r="D10552" t="s">
        <v>2</v>
      </c>
      <c r="E10552">
        <v>1665.6727402517461</v>
      </c>
      <c r="F10552" t="s">
        <v>22</v>
      </c>
    </row>
    <row r="10553" spans="1:6" x14ac:dyDescent="0.45">
      <c r="A10553" t="s">
        <v>37</v>
      </c>
      <c r="B10553">
        <v>2046</v>
      </c>
      <c r="C10553" t="s">
        <v>15</v>
      </c>
      <c r="D10553" t="s">
        <v>3</v>
      </c>
      <c r="E10553">
        <v>115.15258602945104</v>
      </c>
      <c r="F10553" t="s">
        <v>22</v>
      </c>
    </row>
    <row r="10554" spans="1:6" x14ac:dyDescent="0.45">
      <c r="A10554" t="s">
        <v>37</v>
      </c>
      <c r="B10554">
        <v>2046</v>
      </c>
      <c r="C10554" t="s">
        <v>15</v>
      </c>
      <c r="D10554" t="s">
        <v>4</v>
      </c>
      <c r="E10554">
        <v>0</v>
      </c>
      <c r="F10554" t="s">
        <v>22</v>
      </c>
    </row>
    <row r="10555" spans="1:6" x14ac:dyDescent="0.45">
      <c r="A10555" t="s">
        <v>37</v>
      </c>
      <c r="B10555">
        <v>2046</v>
      </c>
      <c r="C10555" t="s">
        <v>5</v>
      </c>
      <c r="D10555" t="s">
        <v>5</v>
      </c>
      <c r="E10555">
        <v>5754.6616493382298</v>
      </c>
      <c r="F10555" t="s">
        <v>22</v>
      </c>
    </row>
    <row r="10556" spans="1:6" x14ac:dyDescent="0.45">
      <c r="A10556" t="s">
        <v>37</v>
      </c>
      <c r="B10556">
        <v>2046</v>
      </c>
      <c r="C10556" t="s">
        <v>16</v>
      </c>
      <c r="D10556" t="s">
        <v>6</v>
      </c>
      <c r="E10556">
        <v>0</v>
      </c>
      <c r="F10556" t="s">
        <v>22</v>
      </c>
    </row>
    <row r="10557" spans="1:6" x14ac:dyDescent="0.45">
      <c r="A10557" t="s">
        <v>37</v>
      </c>
      <c r="B10557">
        <v>2046</v>
      </c>
      <c r="C10557" t="s">
        <v>16</v>
      </c>
      <c r="D10557" t="s">
        <v>7</v>
      </c>
      <c r="E10557">
        <v>0</v>
      </c>
      <c r="F10557" t="s">
        <v>22</v>
      </c>
    </row>
    <row r="10558" spans="1:6" x14ac:dyDescent="0.45">
      <c r="A10558" t="s">
        <v>37</v>
      </c>
      <c r="B10558">
        <v>2046</v>
      </c>
      <c r="C10558" t="s">
        <v>17</v>
      </c>
      <c r="D10558" t="s">
        <v>8</v>
      </c>
      <c r="E10558">
        <v>0</v>
      </c>
      <c r="F10558" t="s">
        <v>22</v>
      </c>
    </row>
    <row r="10559" spans="1:6" x14ac:dyDescent="0.45">
      <c r="A10559" t="s">
        <v>37</v>
      </c>
      <c r="B10559">
        <v>2046</v>
      </c>
      <c r="C10559" t="s">
        <v>18</v>
      </c>
      <c r="D10559" t="s">
        <v>9</v>
      </c>
      <c r="E10559">
        <v>0</v>
      </c>
      <c r="F10559" t="s">
        <v>22</v>
      </c>
    </row>
    <row r="10560" spans="1:6" x14ac:dyDescent="0.45">
      <c r="A10560" t="s">
        <v>37</v>
      </c>
      <c r="B10560">
        <v>2046</v>
      </c>
      <c r="C10560" t="s">
        <v>18</v>
      </c>
      <c r="D10560" t="s">
        <v>10</v>
      </c>
      <c r="E10560">
        <v>6192.5589041095891</v>
      </c>
      <c r="F10560" t="s">
        <v>22</v>
      </c>
    </row>
    <row r="10561" spans="1:6" x14ac:dyDescent="0.45">
      <c r="A10561" t="s">
        <v>37</v>
      </c>
      <c r="B10561">
        <v>2046</v>
      </c>
      <c r="C10561" t="s">
        <v>18</v>
      </c>
      <c r="D10561" t="s">
        <v>19</v>
      </c>
      <c r="E10561">
        <v>52</v>
      </c>
      <c r="F10561" t="s">
        <v>23</v>
      </c>
    </row>
    <row r="10562" spans="1:6" x14ac:dyDescent="0.45">
      <c r="A10562" t="s">
        <v>37</v>
      </c>
      <c r="B10562">
        <v>2047</v>
      </c>
      <c r="C10562" t="s">
        <v>15</v>
      </c>
      <c r="D10562" t="s">
        <v>0</v>
      </c>
      <c r="E10562">
        <v>2658.0240210515326</v>
      </c>
      <c r="F10562" t="s">
        <v>22</v>
      </c>
    </row>
    <row r="10563" spans="1:6" x14ac:dyDescent="0.45">
      <c r="A10563" t="s">
        <v>37</v>
      </c>
      <c r="B10563">
        <v>2047</v>
      </c>
      <c r="C10563" t="s">
        <v>15</v>
      </c>
      <c r="D10563" t="s">
        <v>1</v>
      </c>
      <c r="E10563">
        <v>1185.2272434968238</v>
      </c>
      <c r="F10563" t="s">
        <v>22</v>
      </c>
    </row>
    <row r="10564" spans="1:6" x14ac:dyDescent="0.45">
      <c r="A10564" t="s">
        <v>37</v>
      </c>
      <c r="B10564">
        <v>2047</v>
      </c>
      <c r="C10564" t="s">
        <v>15</v>
      </c>
      <c r="D10564" t="s">
        <v>2</v>
      </c>
      <c r="E10564">
        <v>1667.0052784439474</v>
      </c>
      <c r="F10564" t="s">
        <v>22</v>
      </c>
    </row>
    <row r="10565" spans="1:6" x14ac:dyDescent="0.45">
      <c r="A10565" t="s">
        <v>37</v>
      </c>
      <c r="B10565">
        <v>2047</v>
      </c>
      <c r="C10565" t="s">
        <v>15</v>
      </c>
      <c r="D10565" t="s">
        <v>3</v>
      </c>
      <c r="E10565">
        <v>114.04079507065534</v>
      </c>
      <c r="F10565" t="s">
        <v>22</v>
      </c>
    </row>
    <row r="10566" spans="1:6" x14ac:dyDescent="0.45">
      <c r="A10566" t="s">
        <v>37</v>
      </c>
      <c r="B10566">
        <v>2047</v>
      </c>
      <c r="C10566" t="s">
        <v>15</v>
      </c>
      <c r="D10566" t="s">
        <v>4</v>
      </c>
      <c r="E10566">
        <v>0</v>
      </c>
      <c r="F10566" t="s">
        <v>22</v>
      </c>
    </row>
    <row r="10567" spans="1:6" x14ac:dyDescent="0.45">
      <c r="A10567" t="s">
        <v>37</v>
      </c>
      <c r="B10567">
        <v>2047</v>
      </c>
      <c r="C10567" t="s">
        <v>5</v>
      </c>
      <c r="D10567" t="s">
        <v>5</v>
      </c>
      <c r="E10567">
        <v>5624.2973380629592</v>
      </c>
      <c r="F10567" t="s">
        <v>22</v>
      </c>
    </row>
    <row r="10568" spans="1:6" x14ac:dyDescent="0.45">
      <c r="A10568" t="s">
        <v>37</v>
      </c>
      <c r="B10568">
        <v>2047</v>
      </c>
      <c r="C10568" t="s">
        <v>16</v>
      </c>
      <c r="D10568" t="s">
        <v>6</v>
      </c>
      <c r="E10568">
        <v>0</v>
      </c>
      <c r="F10568" t="s">
        <v>22</v>
      </c>
    </row>
    <row r="10569" spans="1:6" x14ac:dyDescent="0.45">
      <c r="A10569" t="s">
        <v>37</v>
      </c>
      <c r="B10569">
        <v>2047</v>
      </c>
      <c r="C10569" t="s">
        <v>16</v>
      </c>
      <c r="D10569" t="s">
        <v>7</v>
      </c>
      <c r="E10569">
        <v>0</v>
      </c>
      <c r="F10569" t="s">
        <v>22</v>
      </c>
    </row>
    <row r="10570" spans="1:6" x14ac:dyDescent="0.45">
      <c r="A10570" t="s">
        <v>37</v>
      </c>
      <c r="B10570">
        <v>2047</v>
      </c>
      <c r="C10570" t="s">
        <v>17</v>
      </c>
      <c r="D10570" t="s">
        <v>8</v>
      </c>
      <c r="E10570">
        <v>0</v>
      </c>
      <c r="F10570" t="s">
        <v>22</v>
      </c>
    </row>
    <row r="10571" spans="1:6" x14ac:dyDescent="0.45">
      <c r="A10571" t="s">
        <v>37</v>
      </c>
      <c r="B10571">
        <v>2047</v>
      </c>
      <c r="C10571" t="s">
        <v>18</v>
      </c>
      <c r="D10571" t="s">
        <v>9</v>
      </c>
      <c r="E10571">
        <v>0</v>
      </c>
      <c r="F10571" t="s">
        <v>22</v>
      </c>
    </row>
    <row r="10572" spans="1:6" x14ac:dyDescent="0.45">
      <c r="A10572" t="s">
        <v>37</v>
      </c>
      <c r="B10572">
        <v>2047</v>
      </c>
      <c r="C10572" t="s">
        <v>18</v>
      </c>
      <c r="D10572" t="s">
        <v>10</v>
      </c>
      <c r="E10572">
        <v>6073.4712328767127</v>
      </c>
      <c r="F10572" t="s">
        <v>22</v>
      </c>
    </row>
    <row r="10573" spans="1:6" x14ac:dyDescent="0.45">
      <c r="A10573" t="s">
        <v>37</v>
      </c>
      <c r="B10573">
        <v>2047</v>
      </c>
      <c r="C10573" t="s">
        <v>18</v>
      </c>
      <c r="D10573" t="s">
        <v>19</v>
      </c>
      <c r="E10573">
        <v>51</v>
      </c>
      <c r="F10573" t="s">
        <v>23</v>
      </c>
    </row>
    <row r="10574" spans="1:6" x14ac:dyDescent="0.45">
      <c r="A10574" t="s">
        <v>37</v>
      </c>
      <c r="B10574">
        <v>2048</v>
      </c>
      <c r="C10574" t="s">
        <v>15</v>
      </c>
      <c r="D10574" t="s">
        <v>0</v>
      </c>
      <c r="E10574">
        <v>2511.0378985932857</v>
      </c>
      <c r="F10574" t="s">
        <v>22</v>
      </c>
    </row>
    <row r="10575" spans="1:6" x14ac:dyDescent="0.45">
      <c r="A10575" t="s">
        <v>37</v>
      </c>
      <c r="B10575">
        <v>2048</v>
      </c>
      <c r="C10575" t="s">
        <v>15</v>
      </c>
      <c r="D10575" t="s">
        <v>1</v>
      </c>
      <c r="E10575">
        <v>1195.6572432395958</v>
      </c>
      <c r="F10575" t="s">
        <v>22</v>
      </c>
    </row>
    <row r="10576" spans="1:6" x14ac:dyDescent="0.45">
      <c r="A10576" t="s">
        <v>37</v>
      </c>
      <c r="B10576">
        <v>2048</v>
      </c>
      <c r="C10576" t="s">
        <v>15</v>
      </c>
      <c r="D10576" t="s">
        <v>2</v>
      </c>
      <c r="E10576">
        <v>1668.172182138858</v>
      </c>
      <c r="F10576" t="s">
        <v>22</v>
      </c>
    </row>
    <row r="10577" spans="1:6" x14ac:dyDescent="0.45">
      <c r="A10577" t="s">
        <v>37</v>
      </c>
      <c r="B10577">
        <v>2048</v>
      </c>
      <c r="C10577" t="s">
        <v>15</v>
      </c>
      <c r="D10577" t="s">
        <v>3</v>
      </c>
      <c r="E10577">
        <v>112.9290041118596</v>
      </c>
      <c r="F10577" t="s">
        <v>22</v>
      </c>
    </row>
    <row r="10578" spans="1:6" x14ac:dyDescent="0.45">
      <c r="A10578" t="s">
        <v>37</v>
      </c>
      <c r="B10578">
        <v>2048</v>
      </c>
      <c r="C10578" t="s">
        <v>15</v>
      </c>
      <c r="D10578" t="s">
        <v>4</v>
      </c>
      <c r="E10578">
        <v>0</v>
      </c>
      <c r="F10578" t="s">
        <v>22</v>
      </c>
    </row>
    <row r="10579" spans="1:6" x14ac:dyDescent="0.45">
      <c r="A10579" t="s">
        <v>37</v>
      </c>
      <c r="B10579">
        <v>2048</v>
      </c>
      <c r="C10579" t="s">
        <v>5</v>
      </c>
      <c r="D10579" t="s">
        <v>5</v>
      </c>
      <c r="E10579">
        <v>5487.7963280835993</v>
      </c>
      <c r="F10579" t="s">
        <v>22</v>
      </c>
    </row>
    <row r="10580" spans="1:6" x14ac:dyDescent="0.45">
      <c r="A10580" t="s">
        <v>37</v>
      </c>
      <c r="B10580">
        <v>2048</v>
      </c>
      <c r="C10580" t="s">
        <v>16</v>
      </c>
      <c r="D10580" t="s">
        <v>6</v>
      </c>
      <c r="E10580">
        <v>0</v>
      </c>
      <c r="F10580" t="s">
        <v>22</v>
      </c>
    </row>
    <row r="10581" spans="1:6" x14ac:dyDescent="0.45">
      <c r="A10581" t="s">
        <v>37</v>
      </c>
      <c r="B10581">
        <v>2048</v>
      </c>
      <c r="C10581" t="s">
        <v>16</v>
      </c>
      <c r="D10581" t="s">
        <v>7</v>
      </c>
      <c r="E10581">
        <v>0</v>
      </c>
      <c r="F10581" t="s">
        <v>22</v>
      </c>
    </row>
    <row r="10582" spans="1:6" x14ac:dyDescent="0.45">
      <c r="A10582" t="s">
        <v>37</v>
      </c>
      <c r="B10582">
        <v>2048</v>
      </c>
      <c r="C10582" t="s">
        <v>17</v>
      </c>
      <c r="D10582" t="s">
        <v>8</v>
      </c>
      <c r="E10582">
        <v>0</v>
      </c>
      <c r="F10582" t="s">
        <v>22</v>
      </c>
    </row>
    <row r="10583" spans="1:6" x14ac:dyDescent="0.45">
      <c r="A10583" t="s">
        <v>37</v>
      </c>
      <c r="B10583">
        <v>2048</v>
      </c>
      <c r="C10583" t="s">
        <v>18</v>
      </c>
      <c r="D10583" t="s">
        <v>9</v>
      </c>
      <c r="E10583">
        <v>0</v>
      </c>
      <c r="F10583" t="s">
        <v>22</v>
      </c>
    </row>
    <row r="10584" spans="1:6" x14ac:dyDescent="0.45">
      <c r="A10584" t="s">
        <v>37</v>
      </c>
      <c r="B10584">
        <v>2048</v>
      </c>
      <c r="C10584" t="s">
        <v>18</v>
      </c>
      <c r="D10584" t="s">
        <v>10</v>
      </c>
      <c r="E10584">
        <v>5954.3835616438355</v>
      </c>
      <c r="F10584" t="s">
        <v>22</v>
      </c>
    </row>
    <row r="10585" spans="1:6" x14ac:dyDescent="0.45">
      <c r="A10585" t="s">
        <v>37</v>
      </c>
      <c r="B10585">
        <v>2048</v>
      </c>
      <c r="C10585" t="s">
        <v>18</v>
      </c>
      <c r="D10585" t="s">
        <v>19</v>
      </c>
      <c r="E10585">
        <v>50</v>
      </c>
      <c r="F10585" t="s">
        <v>23</v>
      </c>
    </row>
    <row r="10586" spans="1:6" x14ac:dyDescent="0.45">
      <c r="A10586" t="s">
        <v>37</v>
      </c>
      <c r="B10586">
        <v>2049</v>
      </c>
      <c r="C10586" t="s">
        <v>15</v>
      </c>
      <c r="D10586" t="s">
        <v>0</v>
      </c>
      <c r="E10586">
        <v>2361.190725985085</v>
      </c>
      <c r="F10586" t="s">
        <v>22</v>
      </c>
    </row>
    <row r="10587" spans="1:6" x14ac:dyDescent="0.45">
      <c r="A10587" t="s">
        <v>37</v>
      </c>
      <c r="B10587">
        <v>2049</v>
      </c>
      <c r="C10587" t="s">
        <v>15</v>
      </c>
      <c r="D10587" t="s">
        <v>1</v>
      </c>
      <c r="E10587">
        <v>1205.7007640828083</v>
      </c>
      <c r="F10587" t="s">
        <v>22</v>
      </c>
    </row>
    <row r="10588" spans="1:6" x14ac:dyDescent="0.45">
      <c r="A10588" t="s">
        <v>37</v>
      </c>
      <c r="B10588">
        <v>2049</v>
      </c>
      <c r="C10588" t="s">
        <v>15</v>
      </c>
      <c r="D10588" t="s">
        <v>2</v>
      </c>
      <c r="E10588">
        <v>1669.1730854481411</v>
      </c>
      <c r="F10588" t="s">
        <v>22</v>
      </c>
    </row>
    <row r="10589" spans="1:6" x14ac:dyDescent="0.45">
      <c r="A10589" t="s">
        <v>37</v>
      </c>
      <c r="B10589">
        <v>2049</v>
      </c>
      <c r="C10589" t="s">
        <v>15</v>
      </c>
      <c r="D10589" t="s">
        <v>3</v>
      </c>
      <c r="E10589">
        <v>111.81721315306388</v>
      </c>
      <c r="F10589" t="s">
        <v>22</v>
      </c>
    </row>
    <row r="10590" spans="1:6" x14ac:dyDescent="0.45">
      <c r="A10590" t="s">
        <v>37</v>
      </c>
      <c r="B10590">
        <v>2049</v>
      </c>
      <c r="C10590" t="s">
        <v>15</v>
      </c>
      <c r="D10590" t="s">
        <v>4</v>
      </c>
      <c r="E10590">
        <v>0</v>
      </c>
      <c r="F10590" t="s">
        <v>22</v>
      </c>
    </row>
    <row r="10591" spans="1:6" x14ac:dyDescent="0.45">
      <c r="A10591" t="s">
        <v>37</v>
      </c>
      <c r="B10591">
        <v>2049</v>
      </c>
      <c r="C10591" t="s">
        <v>5</v>
      </c>
      <c r="D10591" t="s">
        <v>5</v>
      </c>
      <c r="E10591">
        <v>5347.8817886690977</v>
      </c>
      <c r="F10591" t="s">
        <v>22</v>
      </c>
    </row>
    <row r="10592" spans="1:6" x14ac:dyDescent="0.45">
      <c r="A10592" t="s">
        <v>37</v>
      </c>
      <c r="B10592">
        <v>2049</v>
      </c>
      <c r="C10592" t="s">
        <v>16</v>
      </c>
      <c r="D10592" t="s">
        <v>6</v>
      </c>
      <c r="E10592">
        <v>0</v>
      </c>
      <c r="F10592" t="s">
        <v>22</v>
      </c>
    </row>
    <row r="10593" spans="1:6" x14ac:dyDescent="0.45">
      <c r="A10593" t="s">
        <v>37</v>
      </c>
      <c r="B10593">
        <v>2049</v>
      </c>
      <c r="C10593" t="s">
        <v>16</v>
      </c>
      <c r="D10593" t="s">
        <v>7</v>
      </c>
      <c r="E10593">
        <v>0</v>
      </c>
      <c r="F10593" t="s">
        <v>22</v>
      </c>
    </row>
    <row r="10594" spans="1:6" x14ac:dyDescent="0.45">
      <c r="A10594" t="s">
        <v>37</v>
      </c>
      <c r="B10594">
        <v>2049</v>
      </c>
      <c r="C10594" t="s">
        <v>17</v>
      </c>
      <c r="D10594" t="s">
        <v>8</v>
      </c>
      <c r="E10594">
        <v>0</v>
      </c>
      <c r="F10594" t="s">
        <v>22</v>
      </c>
    </row>
    <row r="10595" spans="1:6" x14ac:dyDescent="0.45">
      <c r="A10595" t="s">
        <v>37</v>
      </c>
      <c r="B10595">
        <v>2049</v>
      </c>
      <c r="C10595" t="s">
        <v>18</v>
      </c>
      <c r="D10595" t="s">
        <v>9</v>
      </c>
      <c r="E10595">
        <v>0</v>
      </c>
      <c r="F10595" t="s">
        <v>22</v>
      </c>
    </row>
    <row r="10596" spans="1:6" x14ac:dyDescent="0.45">
      <c r="A10596" t="s">
        <v>37</v>
      </c>
      <c r="B10596">
        <v>2049</v>
      </c>
      <c r="C10596" t="s">
        <v>18</v>
      </c>
      <c r="D10596" t="s">
        <v>10</v>
      </c>
      <c r="E10596">
        <v>5835.2958904109591</v>
      </c>
      <c r="F10596" t="s">
        <v>22</v>
      </c>
    </row>
    <row r="10597" spans="1:6" x14ac:dyDescent="0.45">
      <c r="A10597" t="s">
        <v>37</v>
      </c>
      <c r="B10597">
        <v>2049</v>
      </c>
      <c r="C10597" t="s">
        <v>18</v>
      </c>
      <c r="D10597" t="s">
        <v>19</v>
      </c>
      <c r="E10597">
        <v>49</v>
      </c>
      <c r="F10597" t="s">
        <v>23</v>
      </c>
    </row>
    <row r="10598" spans="1:6" x14ac:dyDescent="0.45">
      <c r="A10598" t="s">
        <v>37</v>
      </c>
      <c r="B10598">
        <v>2050</v>
      </c>
      <c r="C10598" t="s">
        <v>15</v>
      </c>
      <c r="D10598" t="s">
        <v>0</v>
      </c>
      <c r="E10598">
        <v>2206.2541659878616</v>
      </c>
      <c r="F10598" t="s">
        <v>22</v>
      </c>
    </row>
    <row r="10599" spans="1:6" x14ac:dyDescent="0.45">
      <c r="A10599" t="s">
        <v>37</v>
      </c>
      <c r="B10599">
        <v>2050</v>
      </c>
      <c r="C10599" t="s">
        <v>15</v>
      </c>
      <c r="D10599" t="s">
        <v>1</v>
      </c>
      <c r="E10599">
        <v>1215.3463701954709</v>
      </c>
      <c r="F10599" t="s">
        <v>22</v>
      </c>
    </row>
    <row r="10600" spans="1:6" x14ac:dyDescent="0.45">
      <c r="A10600" t="s">
        <v>37</v>
      </c>
      <c r="B10600">
        <v>2050</v>
      </c>
      <c r="C10600" t="s">
        <v>15</v>
      </c>
      <c r="D10600" t="s">
        <v>2</v>
      </c>
      <c r="E10600">
        <v>1670.0076719908652</v>
      </c>
      <c r="F10600" t="s">
        <v>22</v>
      </c>
    </row>
    <row r="10601" spans="1:6" x14ac:dyDescent="0.45">
      <c r="A10601" t="s">
        <v>37</v>
      </c>
      <c r="B10601">
        <v>2050</v>
      </c>
      <c r="C10601" t="s">
        <v>15</v>
      </c>
      <c r="D10601" t="s">
        <v>3</v>
      </c>
      <c r="E10601">
        <v>110.70542219426818</v>
      </c>
      <c r="F10601" t="s">
        <v>22</v>
      </c>
    </row>
    <row r="10602" spans="1:6" x14ac:dyDescent="0.45">
      <c r="A10602" t="s">
        <v>37</v>
      </c>
      <c r="B10602">
        <v>2050</v>
      </c>
      <c r="C10602" t="s">
        <v>15</v>
      </c>
      <c r="D10602" t="s">
        <v>4</v>
      </c>
      <c r="E10602">
        <v>0</v>
      </c>
      <c r="F10602" t="s">
        <v>22</v>
      </c>
    </row>
    <row r="10603" spans="1:6" x14ac:dyDescent="0.45">
      <c r="A10603" t="s">
        <v>37</v>
      </c>
      <c r="B10603">
        <v>2050</v>
      </c>
      <c r="C10603" t="s">
        <v>5</v>
      </c>
      <c r="D10603" t="s">
        <v>5</v>
      </c>
      <c r="E10603">
        <v>5202.3136303684651</v>
      </c>
      <c r="F10603" t="s">
        <v>22</v>
      </c>
    </row>
    <row r="10604" spans="1:6" x14ac:dyDescent="0.45">
      <c r="A10604" t="s">
        <v>37</v>
      </c>
      <c r="B10604">
        <v>2050</v>
      </c>
      <c r="C10604" t="s">
        <v>16</v>
      </c>
      <c r="D10604" t="s">
        <v>6</v>
      </c>
      <c r="E10604">
        <v>0</v>
      </c>
      <c r="F10604" t="s">
        <v>22</v>
      </c>
    </row>
    <row r="10605" spans="1:6" x14ac:dyDescent="0.45">
      <c r="A10605" t="s">
        <v>37</v>
      </c>
      <c r="B10605">
        <v>2050</v>
      </c>
      <c r="C10605" t="s">
        <v>16</v>
      </c>
      <c r="D10605" t="s">
        <v>7</v>
      </c>
      <c r="E10605">
        <v>0</v>
      </c>
      <c r="F10605" t="s">
        <v>22</v>
      </c>
    </row>
    <row r="10606" spans="1:6" x14ac:dyDescent="0.45">
      <c r="A10606" t="s">
        <v>37</v>
      </c>
      <c r="B10606">
        <v>2050</v>
      </c>
      <c r="C10606" t="s">
        <v>17</v>
      </c>
      <c r="D10606" t="s">
        <v>8</v>
      </c>
      <c r="E10606">
        <v>0</v>
      </c>
      <c r="F10606" t="s">
        <v>22</v>
      </c>
    </row>
    <row r="10607" spans="1:6" x14ac:dyDescent="0.45">
      <c r="A10607" t="s">
        <v>37</v>
      </c>
      <c r="B10607">
        <v>2050</v>
      </c>
      <c r="C10607" t="s">
        <v>18</v>
      </c>
      <c r="D10607" t="s">
        <v>9</v>
      </c>
      <c r="E10607">
        <v>0</v>
      </c>
      <c r="F10607" t="s">
        <v>22</v>
      </c>
    </row>
    <row r="10608" spans="1:6" x14ac:dyDescent="0.45">
      <c r="A10608" t="s">
        <v>37</v>
      </c>
      <c r="B10608">
        <v>2050</v>
      </c>
      <c r="C10608" t="s">
        <v>18</v>
      </c>
      <c r="D10608" t="s">
        <v>10</v>
      </c>
      <c r="E10608">
        <v>5656.6643835616442</v>
      </c>
      <c r="F10608" t="s">
        <v>22</v>
      </c>
    </row>
    <row r="10609" spans="1:6" x14ac:dyDescent="0.45">
      <c r="A10609" t="s">
        <v>37</v>
      </c>
      <c r="B10609">
        <v>2050</v>
      </c>
      <c r="C10609" t="s">
        <v>18</v>
      </c>
      <c r="D10609" t="s">
        <v>19</v>
      </c>
      <c r="E10609">
        <v>47.5</v>
      </c>
      <c r="F10609" t="s">
        <v>23</v>
      </c>
    </row>
    <row r="10610" spans="1:6" x14ac:dyDescent="0.45">
      <c r="A10610" t="s">
        <v>38</v>
      </c>
      <c r="B10610">
        <v>2010</v>
      </c>
      <c r="C10610" t="s">
        <v>15</v>
      </c>
      <c r="D10610" t="s">
        <v>0</v>
      </c>
      <c r="E10610">
        <v>0</v>
      </c>
      <c r="F10610" t="s">
        <v>22</v>
      </c>
    </row>
    <row r="10611" spans="1:6" x14ac:dyDescent="0.45">
      <c r="A10611" t="s">
        <v>38</v>
      </c>
      <c r="B10611">
        <v>2010</v>
      </c>
      <c r="C10611" t="s">
        <v>15</v>
      </c>
      <c r="D10611" t="s">
        <v>1</v>
      </c>
      <c r="E10611">
        <v>0</v>
      </c>
      <c r="F10611" t="s">
        <v>22</v>
      </c>
    </row>
    <row r="10612" spans="1:6" x14ac:dyDescent="0.45">
      <c r="A10612" t="s">
        <v>38</v>
      </c>
      <c r="B10612">
        <v>2010</v>
      </c>
      <c r="C10612" t="s">
        <v>15</v>
      </c>
      <c r="D10612" t="s">
        <v>2</v>
      </c>
      <c r="E10612">
        <v>0</v>
      </c>
      <c r="F10612" t="s">
        <v>22</v>
      </c>
    </row>
    <row r="10613" spans="1:6" x14ac:dyDescent="0.45">
      <c r="A10613" t="s">
        <v>38</v>
      </c>
      <c r="B10613">
        <v>2010</v>
      </c>
      <c r="C10613" t="s">
        <v>15</v>
      </c>
      <c r="D10613" t="s">
        <v>3</v>
      </c>
      <c r="E10613">
        <v>0</v>
      </c>
      <c r="F10613" t="s">
        <v>22</v>
      </c>
    </row>
    <row r="10614" spans="1:6" x14ac:dyDescent="0.45">
      <c r="A10614" t="s">
        <v>38</v>
      </c>
      <c r="B10614">
        <v>2010</v>
      </c>
      <c r="C10614" t="s">
        <v>15</v>
      </c>
      <c r="D10614" t="s">
        <v>4</v>
      </c>
      <c r="E10614">
        <v>0</v>
      </c>
      <c r="F10614" t="s">
        <v>22</v>
      </c>
    </row>
    <row r="10615" spans="1:6" x14ac:dyDescent="0.45">
      <c r="A10615" t="s">
        <v>38</v>
      </c>
      <c r="B10615">
        <v>2010</v>
      </c>
      <c r="C10615" t="s">
        <v>5</v>
      </c>
      <c r="D10615" t="s">
        <v>5</v>
      </c>
      <c r="E10615">
        <v>0</v>
      </c>
      <c r="F10615" t="s">
        <v>22</v>
      </c>
    </row>
    <row r="10616" spans="1:6" x14ac:dyDescent="0.45">
      <c r="A10616" t="s">
        <v>38</v>
      </c>
      <c r="B10616">
        <v>2010</v>
      </c>
      <c r="C10616" t="s">
        <v>16</v>
      </c>
      <c r="D10616" t="s">
        <v>6</v>
      </c>
      <c r="E10616">
        <v>0</v>
      </c>
      <c r="F10616" t="s">
        <v>22</v>
      </c>
    </row>
    <row r="10617" spans="1:6" x14ac:dyDescent="0.45">
      <c r="A10617" t="s">
        <v>38</v>
      </c>
      <c r="B10617">
        <v>2010</v>
      </c>
      <c r="C10617" t="s">
        <v>16</v>
      </c>
      <c r="D10617" t="s">
        <v>7</v>
      </c>
      <c r="E10617">
        <v>0</v>
      </c>
      <c r="F10617" t="s">
        <v>22</v>
      </c>
    </row>
    <row r="10618" spans="1:6" x14ac:dyDescent="0.45">
      <c r="A10618" t="s">
        <v>38</v>
      </c>
      <c r="B10618">
        <v>2010</v>
      </c>
      <c r="C10618" t="s">
        <v>17</v>
      </c>
      <c r="D10618" t="s">
        <v>8</v>
      </c>
      <c r="E10618">
        <v>0</v>
      </c>
      <c r="F10618" t="s">
        <v>22</v>
      </c>
    </row>
    <row r="10619" spans="1:6" x14ac:dyDescent="0.45">
      <c r="A10619" t="s">
        <v>38</v>
      </c>
      <c r="B10619">
        <v>2010</v>
      </c>
      <c r="C10619" t="s">
        <v>18</v>
      </c>
      <c r="D10619" t="s">
        <v>9</v>
      </c>
      <c r="E10619">
        <v>0</v>
      </c>
      <c r="F10619" t="s">
        <v>22</v>
      </c>
    </row>
    <row r="10620" spans="1:6" x14ac:dyDescent="0.45">
      <c r="A10620" t="s">
        <v>38</v>
      </c>
      <c r="B10620">
        <v>2010</v>
      </c>
      <c r="C10620" t="s">
        <v>18</v>
      </c>
      <c r="D10620" t="s">
        <v>10</v>
      </c>
      <c r="E10620">
        <v>0</v>
      </c>
      <c r="F10620" t="s">
        <v>22</v>
      </c>
    </row>
    <row r="10621" spans="1:6" x14ac:dyDescent="0.45">
      <c r="A10621" t="s">
        <v>38</v>
      </c>
      <c r="B10621">
        <v>2010</v>
      </c>
      <c r="C10621" t="s">
        <v>18</v>
      </c>
      <c r="D10621" t="s">
        <v>19</v>
      </c>
      <c r="E10621">
        <v>0</v>
      </c>
      <c r="F10621" t="s">
        <v>23</v>
      </c>
    </row>
    <row r="10622" spans="1:6" x14ac:dyDescent="0.45">
      <c r="A10622" t="s">
        <v>38</v>
      </c>
      <c r="B10622">
        <v>2011</v>
      </c>
      <c r="C10622" t="s">
        <v>15</v>
      </c>
      <c r="D10622" t="s">
        <v>0</v>
      </c>
      <c r="E10622">
        <v>0</v>
      </c>
      <c r="F10622" t="s">
        <v>22</v>
      </c>
    </row>
    <row r="10623" spans="1:6" x14ac:dyDescent="0.45">
      <c r="A10623" t="s">
        <v>38</v>
      </c>
      <c r="B10623">
        <v>2011</v>
      </c>
      <c r="C10623" t="s">
        <v>15</v>
      </c>
      <c r="D10623" t="s">
        <v>1</v>
      </c>
      <c r="E10623">
        <v>0</v>
      </c>
      <c r="F10623" t="s">
        <v>22</v>
      </c>
    </row>
    <row r="10624" spans="1:6" x14ac:dyDescent="0.45">
      <c r="A10624" t="s">
        <v>38</v>
      </c>
      <c r="B10624">
        <v>2011</v>
      </c>
      <c r="C10624" t="s">
        <v>15</v>
      </c>
      <c r="D10624" t="s">
        <v>2</v>
      </c>
      <c r="E10624">
        <v>0</v>
      </c>
      <c r="F10624" t="s">
        <v>22</v>
      </c>
    </row>
    <row r="10625" spans="1:6" x14ac:dyDescent="0.45">
      <c r="A10625" t="s">
        <v>38</v>
      </c>
      <c r="B10625">
        <v>2011</v>
      </c>
      <c r="C10625" t="s">
        <v>15</v>
      </c>
      <c r="D10625" t="s">
        <v>3</v>
      </c>
      <c r="E10625">
        <v>0</v>
      </c>
      <c r="F10625" t="s">
        <v>22</v>
      </c>
    </row>
    <row r="10626" spans="1:6" x14ac:dyDescent="0.45">
      <c r="A10626" t="s">
        <v>38</v>
      </c>
      <c r="B10626">
        <v>2011</v>
      </c>
      <c r="C10626" t="s">
        <v>15</v>
      </c>
      <c r="D10626" t="s">
        <v>4</v>
      </c>
      <c r="E10626">
        <v>0</v>
      </c>
      <c r="F10626" t="s">
        <v>22</v>
      </c>
    </row>
    <row r="10627" spans="1:6" x14ac:dyDescent="0.45">
      <c r="A10627" t="s">
        <v>38</v>
      </c>
      <c r="B10627">
        <v>2011</v>
      </c>
      <c r="C10627" t="s">
        <v>5</v>
      </c>
      <c r="D10627" t="s">
        <v>5</v>
      </c>
      <c r="E10627">
        <v>0</v>
      </c>
      <c r="F10627" t="s">
        <v>22</v>
      </c>
    </row>
    <row r="10628" spans="1:6" x14ac:dyDescent="0.45">
      <c r="A10628" t="s">
        <v>38</v>
      </c>
      <c r="B10628">
        <v>2011</v>
      </c>
      <c r="C10628" t="s">
        <v>16</v>
      </c>
      <c r="D10628" t="s">
        <v>6</v>
      </c>
      <c r="E10628">
        <v>0</v>
      </c>
      <c r="F10628" t="s">
        <v>22</v>
      </c>
    </row>
    <row r="10629" spans="1:6" x14ac:dyDescent="0.45">
      <c r="A10629" t="s">
        <v>38</v>
      </c>
      <c r="B10629">
        <v>2011</v>
      </c>
      <c r="C10629" t="s">
        <v>16</v>
      </c>
      <c r="D10629" t="s">
        <v>7</v>
      </c>
      <c r="E10629">
        <v>0</v>
      </c>
      <c r="F10629" t="s">
        <v>22</v>
      </c>
    </row>
    <row r="10630" spans="1:6" x14ac:dyDescent="0.45">
      <c r="A10630" t="s">
        <v>38</v>
      </c>
      <c r="B10630">
        <v>2011</v>
      </c>
      <c r="C10630" t="s">
        <v>17</v>
      </c>
      <c r="D10630" t="s">
        <v>8</v>
      </c>
      <c r="E10630">
        <v>0</v>
      </c>
      <c r="F10630" t="s">
        <v>22</v>
      </c>
    </row>
    <row r="10631" spans="1:6" x14ac:dyDescent="0.45">
      <c r="A10631" t="s">
        <v>38</v>
      </c>
      <c r="B10631">
        <v>2011</v>
      </c>
      <c r="C10631" t="s">
        <v>18</v>
      </c>
      <c r="D10631" t="s">
        <v>9</v>
      </c>
      <c r="E10631">
        <v>0</v>
      </c>
      <c r="F10631" t="s">
        <v>22</v>
      </c>
    </row>
    <row r="10632" spans="1:6" x14ac:dyDescent="0.45">
      <c r="A10632" t="s">
        <v>38</v>
      </c>
      <c r="B10632">
        <v>2011</v>
      </c>
      <c r="C10632" t="s">
        <v>18</v>
      </c>
      <c r="D10632" t="s">
        <v>10</v>
      </c>
      <c r="E10632">
        <v>0</v>
      </c>
      <c r="F10632" t="s">
        <v>22</v>
      </c>
    </row>
    <row r="10633" spans="1:6" x14ac:dyDescent="0.45">
      <c r="A10633" t="s">
        <v>38</v>
      </c>
      <c r="B10633">
        <v>2011</v>
      </c>
      <c r="C10633" t="s">
        <v>18</v>
      </c>
      <c r="D10633" t="s">
        <v>19</v>
      </c>
      <c r="E10633">
        <v>0</v>
      </c>
      <c r="F10633" t="s">
        <v>23</v>
      </c>
    </row>
    <row r="10634" spans="1:6" x14ac:dyDescent="0.45">
      <c r="A10634" t="s">
        <v>38</v>
      </c>
      <c r="B10634">
        <v>2012</v>
      </c>
      <c r="C10634" t="s">
        <v>15</v>
      </c>
      <c r="D10634" t="s">
        <v>0</v>
      </c>
      <c r="E10634">
        <v>0</v>
      </c>
      <c r="F10634" t="s">
        <v>22</v>
      </c>
    </row>
    <row r="10635" spans="1:6" x14ac:dyDescent="0.45">
      <c r="A10635" t="s">
        <v>38</v>
      </c>
      <c r="B10635">
        <v>2012</v>
      </c>
      <c r="C10635" t="s">
        <v>15</v>
      </c>
      <c r="D10635" t="s">
        <v>1</v>
      </c>
      <c r="E10635">
        <v>0</v>
      </c>
      <c r="F10635" t="s">
        <v>22</v>
      </c>
    </row>
    <row r="10636" spans="1:6" x14ac:dyDescent="0.45">
      <c r="A10636" t="s">
        <v>38</v>
      </c>
      <c r="B10636">
        <v>2012</v>
      </c>
      <c r="C10636" t="s">
        <v>15</v>
      </c>
      <c r="D10636" t="s">
        <v>2</v>
      </c>
      <c r="E10636">
        <v>0</v>
      </c>
      <c r="F10636" t="s">
        <v>22</v>
      </c>
    </row>
    <row r="10637" spans="1:6" x14ac:dyDescent="0.45">
      <c r="A10637" t="s">
        <v>38</v>
      </c>
      <c r="B10637">
        <v>2012</v>
      </c>
      <c r="C10637" t="s">
        <v>15</v>
      </c>
      <c r="D10637" t="s">
        <v>3</v>
      </c>
      <c r="E10637">
        <v>0</v>
      </c>
      <c r="F10637" t="s">
        <v>22</v>
      </c>
    </row>
    <row r="10638" spans="1:6" x14ac:dyDescent="0.45">
      <c r="A10638" t="s">
        <v>38</v>
      </c>
      <c r="B10638">
        <v>2012</v>
      </c>
      <c r="C10638" t="s">
        <v>15</v>
      </c>
      <c r="D10638" t="s">
        <v>4</v>
      </c>
      <c r="E10638">
        <v>0</v>
      </c>
      <c r="F10638" t="s">
        <v>22</v>
      </c>
    </row>
    <row r="10639" spans="1:6" x14ac:dyDescent="0.45">
      <c r="A10639" t="s">
        <v>38</v>
      </c>
      <c r="B10639">
        <v>2012</v>
      </c>
      <c r="C10639" t="s">
        <v>5</v>
      </c>
      <c r="D10639" t="s">
        <v>5</v>
      </c>
      <c r="E10639">
        <v>0</v>
      </c>
      <c r="F10639" t="s">
        <v>22</v>
      </c>
    </row>
    <row r="10640" spans="1:6" x14ac:dyDescent="0.45">
      <c r="A10640" t="s">
        <v>38</v>
      </c>
      <c r="B10640">
        <v>2012</v>
      </c>
      <c r="C10640" t="s">
        <v>16</v>
      </c>
      <c r="D10640" t="s">
        <v>6</v>
      </c>
      <c r="E10640">
        <v>0</v>
      </c>
      <c r="F10640" t="s">
        <v>22</v>
      </c>
    </row>
    <row r="10641" spans="1:6" x14ac:dyDescent="0.45">
      <c r="A10641" t="s">
        <v>38</v>
      </c>
      <c r="B10641">
        <v>2012</v>
      </c>
      <c r="C10641" t="s">
        <v>16</v>
      </c>
      <c r="D10641" t="s">
        <v>7</v>
      </c>
      <c r="E10641">
        <v>0</v>
      </c>
      <c r="F10641" t="s">
        <v>22</v>
      </c>
    </row>
    <row r="10642" spans="1:6" x14ac:dyDescent="0.45">
      <c r="A10642" t="s">
        <v>38</v>
      </c>
      <c r="B10642">
        <v>2012</v>
      </c>
      <c r="C10642" t="s">
        <v>17</v>
      </c>
      <c r="D10642" t="s">
        <v>8</v>
      </c>
      <c r="E10642">
        <v>0</v>
      </c>
      <c r="F10642" t="s">
        <v>22</v>
      </c>
    </row>
    <row r="10643" spans="1:6" x14ac:dyDescent="0.45">
      <c r="A10643" t="s">
        <v>38</v>
      </c>
      <c r="B10643">
        <v>2012</v>
      </c>
      <c r="C10643" t="s">
        <v>18</v>
      </c>
      <c r="D10643" t="s">
        <v>9</v>
      </c>
      <c r="E10643">
        <v>0</v>
      </c>
      <c r="F10643" t="s">
        <v>22</v>
      </c>
    </row>
    <row r="10644" spans="1:6" x14ac:dyDescent="0.45">
      <c r="A10644" t="s">
        <v>38</v>
      </c>
      <c r="B10644">
        <v>2012</v>
      </c>
      <c r="C10644" t="s">
        <v>18</v>
      </c>
      <c r="D10644" t="s">
        <v>10</v>
      </c>
      <c r="E10644">
        <v>0</v>
      </c>
      <c r="F10644" t="s">
        <v>22</v>
      </c>
    </row>
    <row r="10645" spans="1:6" x14ac:dyDescent="0.45">
      <c r="A10645" t="s">
        <v>38</v>
      </c>
      <c r="B10645">
        <v>2012</v>
      </c>
      <c r="C10645" t="s">
        <v>18</v>
      </c>
      <c r="D10645" t="s">
        <v>19</v>
      </c>
      <c r="E10645">
        <v>0</v>
      </c>
      <c r="F10645" t="s">
        <v>23</v>
      </c>
    </row>
    <row r="10646" spans="1:6" x14ac:dyDescent="0.45">
      <c r="A10646" t="s">
        <v>38</v>
      </c>
      <c r="B10646">
        <v>2013</v>
      </c>
      <c r="C10646" t="s">
        <v>15</v>
      </c>
      <c r="D10646" t="s">
        <v>0</v>
      </c>
      <c r="E10646">
        <v>0</v>
      </c>
      <c r="F10646" t="s">
        <v>22</v>
      </c>
    </row>
    <row r="10647" spans="1:6" x14ac:dyDescent="0.45">
      <c r="A10647" t="s">
        <v>38</v>
      </c>
      <c r="B10647">
        <v>2013</v>
      </c>
      <c r="C10647" t="s">
        <v>15</v>
      </c>
      <c r="D10647" t="s">
        <v>1</v>
      </c>
      <c r="E10647">
        <v>0</v>
      </c>
      <c r="F10647" t="s">
        <v>22</v>
      </c>
    </row>
    <row r="10648" spans="1:6" x14ac:dyDescent="0.45">
      <c r="A10648" t="s">
        <v>38</v>
      </c>
      <c r="B10648">
        <v>2013</v>
      </c>
      <c r="C10648" t="s">
        <v>15</v>
      </c>
      <c r="D10648" t="s">
        <v>2</v>
      </c>
      <c r="E10648">
        <v>0</v>
      </c>
      <c r="F10648" t="s">
        <v>22</v>
      </c>
    </row>
    <row r="10649" spans="1:6" x14ac:dyDescent="0.45">
      <c r="A10649" t="s">
        <v>38</v>
      </c>
      <c r="B10649">
        <v>2013</v>
      </c>
      <c r="C10649" t="s">
        <v>15</v>
      </c>
      <c r="D10649" t="s">
        <v>3</v>
      </c>
      <c r="E10649">
        <v>0</v>
      </c>
      <c r="F10649" t="s">
        <v>22</v>
      </c>
    </row>
    <row r="10650" spans="1:6" x14ac:dyDescent="0.45">
      <c r="A10650" t="s">
        <v>38</v>
      </c>
      <c r="B10650">
        <v>2013</v>
      </c>
      <c r="C10650" t="s">
        <v>15</v>
      </c>
      <c r="D10650" t="s">
        <v>4</v>
      </c>
      <c r="E10650">
        <v>0</v>
      </c>
      <c r="F10650" t="s">
        <v>22</v>
      </c>
    </row>
    <row r="10651" spans="1:6" x14ac:dyDescent="0.45">
      <c r="A10651" t="s">
        <v>38</v>
      </c>
      <c r="B10651">
        <v>2013</v>
      </c>
      <c r="C10651" t="s">
        <v>5</v>
      </c>
      <c r="D10651" t="s">
        <v>5</v>
      </c>
      <c r="E10651">
        <v>0</v>
      </c>
      <c r="F10651" t="s">
        <v>22</v>
      </c>
    </row>
    <row r="10652" spans="1:6" x14ac:dyDescent="0.45">
      <c r="A10652" t="s">
        <v>38</v>
      </c>
      <c r="B10652">
        <v>2013</v>
      </c>
      <c r="C10652" t="s">
        <v>16</v>
      </c>
      <c r="D10652" t="s">
        <v>6</v>
      </c>
      <c r="E10652">
        <v>0</v>
      </c>
      <c r="F10652" t="s">
        <v>22</v>
      </c>
    </row>
    <row r="10653" spans="1:6" x14ac:dyDescent="0.45">
      <c r="A10653" t="s">
        <v>38</v>
      </c>
      <c r="B10653">
        <v>2013</v>
      </c>
      <c r="C10653" t="s">
        <v>16</v>
      </c>
      <c r="D10653" t="s">
        <v>7</v>
      </c>
      <c r="E10653">
        <v>0</v>
      </c>
      <c r="F10653" t="s">
        <v>22</v>
      </c>
    </row>
    <row r="10654" spans="1:6" x14ac:dyDescent="0.45">
      <c r="A10654" t="s">
        <v>38</v>
      </c>
      <c r="B10654">
        <v>2013</v>
      </c>
      <c r="C10654" t="s">
        <v>17</v>
      </c>
      <c r="D10654" t="s">
        <v>8</v>
      </c>
      <c r="E10654">
        <v>0</v>
      </c>
      <c r="F10654" t="s">
        <v>22</v>
      </c>
    </row>
    <row r="10655" spans="1:6" x14ac:dyDescent="0.45">
      <c r="A10655" t="s">
        <v>38</v>
      </c>
      <c r="B10655">
        <v>2013</v>
      </c>
      <c r="C10655" t="s">
        <v>18</v>
      </c>
      <c r="D10655" t="s">
        <v>9</v>
      </c>
      <c r="E10655">
        <v>0</v>
      </c>
      <c r="F10655" t="s">
        <v>22</v>
      </c>
    </row>
    <row r="10656" spans="1:6" x14ac:dyDescent="0.45">
      <c r="A10656" t="s">
        <v>38</v>
      </c>
      <c r="B10656">
        <v>2013</v>
      </c>
      <c r="C10656" t="s">
        <v>18</v>
      </c>
      <c r="D10656" t="s">
        <v>10</v>
      </c>
      <c r="E10656">
        <v>0</v>
      </c>
      <c r="F10656" t="s">
        <v>22</v>
      </c>
    </row>
    <row r="10657" spans="1:6" x14ac:dyDescent="0.45">
      <c r="A10657" t="s">
        <v>38</v>
      </c>
      <c r="B10657">
        <v>2013</v>
      </c>
      <c r="C10657" t="s">
        <v>18</v>
      </c>
      <c r="D10657" t="s">
        <v>19</v>
      </c>
      <c r="E10657">
        <v>0</v>
      </c>
      <c r="F10657" t="s">
        <v>23</v>
      </c>
    </row>
    <row r="10658" spans="1:6" x14ac:dyDescent="0.45">
      <c r="A10658" t="s">
        <v>38</v>
      </c>
      <c r="B10658">
        <v>2014</v>
      </c>
      <c r="C10658" t="s">
        <v>15</v>
      </c>
      <c r="D10658" t="s">
        <v>0</v>
      </c>
      <c r="E10658">
        <v>0</v>
      </c>
      <c r="F10658" t="s">
        <v>22</v>
      </c>
    </row>
    <row r="10659" spans="1:6" x14ac:dyDescent="0.45">
      <c r="A10659" t="s">
        <v>38</v>
      </c>
      <c r="B10659">
        <v>2014</v>
      </c>
      <c r="C10659" t="s">
        <v>15</v>
      </c>
      <c r="D10659" t="s">
        <v>1</v>
      </c>
      <c r="E10659">
        <v>0</v>
      </c>
      <c r="F10659" t="s">
        <v>22</v>
      </c>
    </row>
    <row r="10660" spans="1:6" x14ac:dyDescent="0.45">
      <c r="A10660" t="s">
        <v>38</v>
      </c>
      <c r="B10660">
        <v>2014</v>
      </c>
      <c r="C10660" t="s">
        <v>15</v>
      </c>
      <c r="D10660" t="s">
        <v>2</v>
      </c>
      <c r="E10660">
        <v>0</v>
      </c>
      <c r="F10660" t="s">
        <v>22</v>
      </c>
    </row>
    <row r="10661" spans="1:6" x14ac:dyDescent="0.45">
      <c r="A10661" t="s">
        <v>38</v>
      </c>
      <c r="B10661">
        <v>2014</v>
      </c>
      <c r="C10661" t="s">
        <v>15</v>
      </c>
      <c r="D10661" t="s">
        <v>3</v>
      </c>
      <c r="E10661">
        <v>0</v>
      </c>
      <c r="F10661" t="s">
        <v>22</v>
      </c>
    </row>
    <row r="10662" spans="1:6" x14ac:dyDescent="0.45">
      <c r="A10662" t="s">
        <v>38</v>
      </c>
      <c r="B10662">
        <v>2014</v>
      </c>
      <c r="C10662" t="s">
        <v>15</v>
      </c>
      <c r="D10662" t="s">
        <v>4</v>
      </c>
      <c r="E10662">
        <v>0</v>
      </c>
      <c r="F10662" t="s">
        <v>22</v>
      </c>
    </row>
    <row r="10663" spans="1:6" x14ac:dyDescent="0.45">
      <c r="A10663" t="s">
        <v>38</v>
      </c>
      <c r="B10663">
        <v>2014</v>
      </c>
      <c r="C10663" t="s">
        <v>5</v>
      </c>
      <c r="D10663" t="s">
        <v>5</v>
      </c>
      <c r="E10663">
        <v>0</v>
      </c>
      <c r="F10663" t="s">
        <v>22</v>
      </c>
    </row>
    <row r="10664" spans="1:6" x14ac:dyDescent="0.45">
      <c r="A10664" t="s">
        <v>38</v>
      </c>
      <c r="B10664">
        <v>2014</v>
      </c>
      <c r="C10664" t="s">
        <v>16</v>
      </c>
      <c r="D10664" t="s">
        <v>6</v>
      </c>
      <c r="E10664">
        <v>0</v>
      </c>
      <c r="F10664" t="s">
        <v>22</v>
      </c>
    </row>
    <row r="10665" spans="1:6" x14ac:dyDescent="0.45">
      <c r="A10665" t="s">
        <v>38</v>
      </c>
      <c r="B10665">
        <v>2014</v>
      </c>
      <c r="C10665" t="s">
        <v>16</v>
      </c>
      <c r="D10665" t="s">
        <v>7</v>
      </c>
      <c r="E10665">
        <v>0</v>
      </c>
      <c r="F10665" t="s">
        <v>22</v>
      </c>
    </row>
    <row r="10666" spans="1:6" x14ac:dyDescent="0.45">
      <c r="A10666" t="s">
        <v>38</v>
      </c>
      <c r="B10666">
        <v>2014</v>
      </c>
      <c r="C10666" t="s">
        <v>17</v>
      </c>
      <c r="D10666" t="s">
        <v>8</v>
      </c>
      <c r="E10666">
        <v>0</v>
      </c>
      <c r="F10666" t="s">
        <v>22</v>
      </c>
    </row>
    <row r="10667" spans="1:6" x14ac:dyDescent="0.45">
      <c r="A10667" t="s">
        <v>38</v>
      </c>
      <c r="B10667">
        <v>2014</v>
      </c>
      <c r="C10667" t="s">
        <v>18</v>
      </c>
      <c r="D10667" t="s">
        <v>9</v>
      </c>
      <c r="E10667">
        <v>0</v>
      </c>
      <c r="F10667" t="s">
        <v>22</v>
      </c>
    </row>
    <row r="10668" spans="1:6" x14ac:dyDescent="0.45">
      <c r="A10668" t="s">
        <v>38</v>
      </c>
      <c r="B10668">
        <v>2014</v>
      </c>
      <c r="C10668" t="s">
        <v>18</v>
      </c>
      <c r="D10668" t="s">
        <v>10</v>
      </c>
      <c r="E10668">
        <v>0</v>
      </c>
      <c r="F10668" t="s">
        <v>22</v>
      </c>
    </row>
    <row r="10669" spans="1:6" x14ac:dyDescent="0.45">
      <c r="A10669" t="s">
        <v>38</v>
      </c>
      <c r="B10669">
        <v>2014</v>
      </c>
      <c r="C10669" t="s">
        <v>18</v>
      </c>
      <c r="D10669" t="s">
        <v>19</v>
      </c>
      <c r="E10669">
        <v>0</v>
      </c>
      <c r="F10669" t="s">
        <v>23</v>
      </c>
    </row>
    <row r="10670" spans="1:6" x14ac:dyDescent="0.45">
      <c r="A10670" t="s">
        <v>38</v>
      </c>
      <c r="B10670">
        <v>2015</v>
      </c>
      <c r="C10670" t="s">
        <v>15</v>
      </c>
      <c r="D10670" t="s">
        <v>0</v>
      </c>
      <c r="E10670">
        <v>0</v>
      </c>
      <c r="F10670" t="s">
        <v>22</v>
      </c>
    </row>
    <row r="10671" spans="1:6" x14ac:dyDescent="0.45">
      <c r="A10671" t="s">
        <v>38</v>
      </c>
      <c r="B10671">
        <v>2015</v>
      </c>
      <c r="C10671" t="s">
        <v>15</v>
      </c>
      <c r="D10671" t="s">
        <v>1</v>
      </c>
      <c r="E10671">
        <v>0</v>
      </c>
      <c r="F10671" t="s">
        <v>22</v>
      </c>
    </row>
    <row r="10672" spans="1:6" x14ac:dyDescent="0.45">
      <c r="A10672" t="s">
        <v>38</v>
      </c>
      <c r="B10672">
        <v>2015</v>
      </c>
      <c r="C10672" t="s">
        <v>15</v>
      </c>
      <c r="D10672" t="s">
        <v>2</v>
      </c>
      <c r="E10672">
        <v>0</v>
      </c>
      <c r="F10672" t="s">
        <v>22</v>
      </c>
    </row>
    <row r="10673" spans="1:6" x14ac:dyDescent="0.45">
      <c r="A10673" t="s">
        <v>38</v>
      </c>
      <c r="B10673">
        <v>2015</v>
      </c>
      <c r="C10673" t="s">
        <v>15</v>
      </c>
      <c r="D10673" t="s">
        <v>3</v>
      </c>
      <c r="E10673">
        <v>0</v>
      </c>
      <c r="F10673" t="s">
        <v>22</v>
      </c>
    </row>
    <row r="10674" spans="1:6" x14ac:dyDescent="0.45">
      <c r="A10674" t="s">
        <v>38</v>
      </c>
      <c r="B10674">
        <v>2015</v>
      </c>
      <c r="C10674" t="s">
        <v>15</v>
      </c>
      <c r="D10674" t="s">
        <v>4</v>
      </c>
      <c r="E10674">
        <v>0</v>
      </c>
      <c r="F10674" t="s">
        <v>22</v>
      </c>
    </row>
    <row r="10675" spans="1:6" x14ac:dyDescent="0.45">
      <c r="A10675" t="s">
        <v>38</v>
      </c>
      <c r="B10675">
        <v>2015</v>
      </c>
      <c r="C10675" t="s">
        <v>5</v>
      </c>
      <c r="D10675" t="s">
        <v>5</v>
      </c>
      <c r="E10675">
        <v>0</v>
      </c>
      <c r="F10675" t="s">
        <v>22</v>
      </c>
    </row>
    <row r="10676" spans="1:6" x14ac:dyDescent="0.45">
      <c r="A10676" t="s">
        <v>38</v>
      </c>
      <c r="B10676">
        <v>2015</v>
      </c>
      <c r="C10676" t="s">
        <v>16</v>
      </c>
      <c r="D10676" t="s">
        <v>6</v>
      </c>
      <c r="E10676">
        <v>0</v>
      </c>
      <c r="F10676" t="s">
        <v>22</v>
      </c>
    </row>
    <row r="10677" spans="1:6" x14ac:dyDescent="0.45">
      <c r="A10677" t="s">
        <v>38</v>
      </c>
      <c r="B10677">
        <v>2015</v>
      </c>
      <c r="C10677" t="s">
        <v>16</v>
      </c>
      <c r="D10677" t="s">
        <v>7</v>
      </c>
      <c r="E10677">
        <v>0</v>
      </c>
      <c r="F10677" t="s">
        <v>22</v>
      </c>
    </row>
    <row r="10678" spans="1:6" x14ac:dyDescent="0.45">
      <c r="A10678" t="s">
        <v>38</v>
      </c>
      <c r="B10678">
        <v>2015</v>
      </c>
      <c r="C10678" t="s">
        <v>17</v>
      </c>
      <c r="D10678" t="s">
        <v>8</v>
      </c>
      <c r="E10678">
        <v>0</v>
      </c>
      <c r="F10678" t="s">
        <v>22</v>
      </c>
    </row>
    <row r="10679" spans="1:6" x14ac:dyDescent="0.45">
      <c r="A10679" t="s">
        <v>38</v>
      </c>
      <c r="B10679">
        <v>2015</v>
      </c>
      <c r="C10679" t="s">
        <v>18</v>
      </c>
      <c r="D10679" t="s">
        <v>9</v>
      </c>
      <c r="E10679">
        <v>0</v>
      </c>
      <c r="F10679" t="s">
        <v>22</v>
      </c>
    </row>
    <row r="10680" spans="1:6" x14ac:dyDescent="0.45">
      <c r="A10680" t="s">
        <v>38</v>
      </c>
      <c r="B10680">
        <v>2015</v>
      </c>
      <c r="C10680" t="s">
        <v>18</v>
      </c>
      <c r="D10680" t="s">
        <v>10</v>
      </c>
      <c r="E10680">
        <v>0</v>
      </c>
      <c r="F10680" t="s">
        <v>22</v>
      </c>
    </row>
    <row r="10681" spans="1:6" x14ac:dyDescent="0.45">
      <c r="A10681" t="s">
        <v>38</v>
      </c>
      <c r="B10681">
        <v>2015</v>
      </c>
      <c r="C10681" t="s">
        <v>18</v>
      </c>
      <c r="D10681" t="s">
        <v>19</v>
      </c>
      <c r="E10681">
        <v>0</v>
      </c>
      <c r="F10681" t="s">
        <v>23</v>
      </c>
    </row>
    <row r="10682" spans="1:6" x14ac:dyDescent="0.45">
      <c r="A10682" t="s">
        <v>38</v>
      </c>
      <c r="B10682">
        <v>2016</v>
      </c>
      <c r="C10682" t="s">
        <v>15</v>
      </c>
      <c r="D10682" t="s">
        <v>0</v>
      </c>
      <c r="E10682">
        <v>0</v>
      </c>
      <c r="F10682" t="s">
        <v>22</v>
      </c>
    </row>
    <row r="10683" spans="1:6" x14ac:dyDescent="0.45">
      <c r="A10683" t="s">
        <v>38</v>
      </c>
      <c r="B10683">
        <v>2016</v>
      </c>
      <c r="C10683" t="s">
        <v>15</v>
      </c>
      <c r="D10683" t="s">
        <v>1</v>
      </c>
      <c r="E10683">
        <v>0</v>
      </c>
      <c r="F10683" t="s">
        <v>22</v>
      </c>
    </row>
    <row r="10684" spans="1:6" x14ac:dyDescent="0.45">
      <c r="A10684" t="s">
        <v>38</v>
      </c>
      <c r="B10684">
        <v>2016</v>
      </c>
      <c r="C10684" t="s">
        <v>15</v>
      </c>
      <c r="D10684" t="s">
        <v>2</v>
      </c>
      <c r="E10684">
        <v>0</v>
      </c>
      <c r="F10684" t="s">
        <v>22</v>
      </c>
    </row>
    <row r="10685" spans="1:6" x14ac:dyDescent="0.45">
      <c r="A10685" t="s">
        <v>38</v>
      </c>
      <c r="B10685">
        <v>2016</v>
      </c>
      <c r="C10685" t="s">
        <v>15</v>
      </c>
      <c r="D10685" t="s">
        <v>3</v>
      </c>
      <c r="E10685">
        <v>0</v>
      </c>
      <c r="F10685" t="s">
        <v>22</v>
      </c>
    </row>
    <row r="10686" spans="1:6" x14ac:dyDescent="0.45">
      <c r="A10686" t="s">
        <v>38</v>
      </c>
      <c r="B10686">
        <v>2016</v>
      </c>
      <c r="C10686" t="s">
        <v>15</v>
      </c>
      <c r="D10686" t="s">
        <v>4</v>
      </c>
      <c r="E10686">
        <v>0</v>
      </c>
      <c r="F10686" t="s">
        <v>22</v>
      </c>
    </row>
    <row r="10687" spans="1:6" x14ac:dyDescent="0.45">
      <c r="A10687" t="s">
        <v>38</v>
      </c>
      <c r="B10687">
        <v>2016</v>
      </c>
      <c r="C10687" t="s">
        <v>5</v>
      </c>
      <c r="D10687" t="s">
        <v>5</v>
      </c>
      <c r="E10687">
        <v>0</v>
      </c>
      <c r="F10687" t="s">
        <v>22</v>
      </c>
    </row>
    <row r="10688" spans="1:6" x14ac:dyDescent="0.45">
      <c r="A10688" t="s">
        <v>38</v>
      </c>
      <c r="B10688">
        <v>2016</v>
      </c>
      <c r="C10688" t="s">
        <v>16</v>
      </c>
      <c r="D10688" t="s">
        <v>6</v>
      </c>
      <c r="E10688">
        <v>0</v>
      </c>
      <c r="F10688" t="s">
        <v>22</v>
      </c>
    </row>
    <row r="10689" spans="1:6" x14ac:dyDescent="0.45">
      <c r="A10689" t="s">
        <v>38</v>
      </c>
      <c r="B10689">
        <v>2016</v>
      </c>
      <c r="C10689" t="s">
        <v>16</v>
      </c>
      <c r="D10689" t="s">
        <v>7</v>
      </c>
      <c r="E10689">
        <v>0</v>
      </c>
      <c r="F10689" t="s">
        <v>22</v>
      </c>
    </row>
    <row r="10690" spans="1:6" x14ac:dyDescent="0.45">
      <c r="A10690" t="s">
        <v>38</v>
      </c>
      <c r="B10690">
        <v>2016</v>
      </c>
      <c r="C10690" t="s">
        <v>17</v>
      </c>
      <c r="D10690" t="s">
        <v>8</v>
      </c>
      <c r="E10690">
        <v>0</v>
      </c>
      <c r="F10690" t="s">
        <v>22</v>
      </c>
    </row>
    <row r="10691" spans="1:6" x14ac:dyDescent="0.45">
      <c r="A10691" t="s">
        <v>38</v>
      </c>
      <c r="B10691">
        <v>2016</v>
      </c>
      <c r="C10691" t="s">
        <v>18</v>
      </c>
      <c r="D10691" t="s">
        <v>9</v>
      </c>
      <c r="E10691">
        <v>0</v>
      </c>
      <c r="F10691" t="s">
        <v>22</v>
      </c>
    </row>
    <row r="10692" spans="1:6" x14ac:dyDescent="0.45">
      <c r="A10692" t="s">
        <v>38</v>
      </c>
      <c r="B10692">
        <v>2016</v>
      </c>
      <c r="C10692" t="s">
        <v>18</v>
      </c>
      <c r="D10692" t="s">
        <v>10</v>
      </c>
      <c r="E10692">
        <v>0</v>
      </c>
      <c r="F10692" t="s">
        <v>22</v>
      </c>
    </row>
    <row r="10693" spans="1:6" x14ac:dyDescent="0.45">
      <c r="A10693" t="s">
        <v>38</v>
      </c>
      <c r="B10693">
        <v>2016</v>
      </c>
      <c r="C10693" t="s">
        <v>18</v>
      </c>
      <c r="D10693" t="s">
        <v>19</v>
      </c>
      <c r="E10693">
        <v>0</v>
      </c>
      <c r="F10693" t="s">
        <v>23</v>
      </c>
    </row>
    <row r="10694" spans="1:6" x14ac:dyDescent="0.45">
      <c r="A10694" t="s">
        <v>38</v>
      </c>
      <c r="B10694">
        <v>2017</v>
      </c>
      <c r="C10694" t="s">
        <v>15</v>
      </c>
      <c r="D10694" t="s">
        <v>0</v>
      </c>
      <c r="E10694">
        <v>0</v>
      </c>
      <c r="F10694" t="s">
        <v>22</v>
      </c>
    </row>
    <row r="10695" spans="1:6" x14ac:dyDescent="0.45">
      <c r="A10695" t="s">
        <v>38</v>
      </c>
      <c r="B10695">
        <v>2017</v>
      </c>
      <c r="C10695" t="s">
        <v>15</v>
      </c>
      <c r="D10695" t="s">
        <v>1</v>
      </c>
      <c r="E10695">
        <v>0</v>
      </c>
      <c r="F10695" t="s">
        <v>22</v>
      </c>
    </row>
    <row r="10696" spans="1:6" x14ac:dyDescent="0.45">
      <c r="A10696" t="s">
        <v>38</v>
      </c>
      <c r="B10696">
        <v>2017</v>
      </c>
      <c r="C10696" t="s">
        <v>15</v>
      </c>
      <c r="D10696" t="s">
        <v>2</v>
      </c>
      <c r="E10696">
        <v>0</v>
      </c>
      <c r="F10696" t="s">
        <v>22</v>
      </c>
    </row>
    <row r="10697" spans="1:6" x14ac:dyDescent="0.45">
      <c r="A10697" t="s">
        <v>38</v>
      </c>
      <c r="B10697">
        <v>2017</v>
      </c>
      <c r="C10697" t="s">
        <v>15</v>
      </c>
      <c r="D10697" t="s">
        <v>3</v>
      </c>
      <c r="E10697">
        <v>0</v>
      </c>
      <c r="F10697" t="s">
        <v>22</v>
      </c>
    </row>
    <row r="10698" spans="1:6" x14ac:dyDescent="0.45">
      <c r="A10698" t="s">
        <v>38</v>
      </c>
      <c r="B10698">
        <v>2017</v>
      </c>
      <c r="C10698" t="s">
        <v>15</v>
      </c>
      <c r="D10698" t="s">
        <v>4</v>
      </c>
      <c r="E10698">
        <v>0</v>
      </c>
      <c r="F10698" t="s">
        <v>22</v>
      </c>
    </row>
    <row r="10699" spans="1:6" x14ac:dyDescent="0.45">
      <c r="A10699" t="s">
        <v>38</v>
      </c>
      <c r="B10699">
        <v>2017</v>
      </c>
      <c r="C10699" t="s">
        <v>5</v>
      </c>
      <c r="D10699" t="s">
        <v>5</v>
      </c>
      <c r="E10699">
        <v>0</v>
      </c>
      <c r="F10699" t="s">
        <v>22</v>
      </c>
    </row>
    <row r="10700" spans="1:6" x14ac:dyDescent="0.45">
      <c r="A10700" t="s">
        <v>38</v>
      </c>
      <c r="B10700">
        <v>2017</v>
      </c>
      <c r="C10700" t="s">
        <v>16</v>
      </c>
      <c r="D10700" t="s">
        <v>6</v>
      </c>
      <c r="E10700">
        <v>0</v>
      </c>
      <c r="F10700" t="s">
        <v>22</v>
      </c>
    </row>
    <row r="10701" spans="1:6" x14ac:dyDescent="0.45">
      <c r="A10701" t="s">
        <v>38</v>
      </c>
      <c r="B10701">
        <v>2017</v>
      </c>
      <c r="C10701" t="s">
        <v>16</v>
      </c>
      <c r="D10701" t="s">
        <v>7</v>
      </c>
      <c r="E10701">
        <v>0</v>
      </c>
      <c r="F10701" t="s">
        <v>22</v>
      </c>
    </row>
    <row r="10702" spans="1:6" x14ac:dyDescent="0.45">
      <c r="A10702" t="s">
        <v>38</v>
      </c>
      <c r="B10702">
        <v>2017</v>
      </c>
      <c r="C10702" t="s">
        <v>17</v>
      </c>
      <c r="D10702" t="s">
        <v>8</v>
      </c>
      <c r="E10702">
        <v>0</v>
      </c>
      <c r="F10702" t="s">
        <v>22</v>
      </c>
    </row>
    <row r="10703" spans="1:6" x14ac:dyDescent="0.45">
      <c r="A10703" t="s">
        <v>38</v>
      </c>
      <c r="B10703">
        <v>2017</v>
      </c>
      <c r="C10703" t="s">
        <v>18</v>
      </c>
      <c r="D10703" t="s">
        <v>9</v>
      </c>
      <c r="E10703">
        <v>0</v>
      </c>
      <c r="F10703" t="s">
        <v>22</v>
      </c>
    </row>
    <row r="10704" spans="1:6" x14ac:dyDescent="0.45">
      <c r="A10704" t="s">
        <v>38</v>
      </c>
      <c r="B10704">
        <v>2017</v>
      </c>
      <c r="C10704" t="s">
        <v>18</v>
      </c>
      <c r="D10704" t="s">
        <v>10</v>
      </c>
      <c r="E10704">
        <v>0</v>
      </c>
      <c r="F10704" t="s">
        <v>22</v>
      </c>
    </row>
    <row r="10705" spans="1:6" x14ac:dyDescent="0.45">
      <c r="A10705" t="s">
        <v>38</v>
      </c>
      <c r="B10705">
        <v>2017</v>
      </c>
      <c r="C10705" t="s">
        <v>18</v>
      </c>
      <c r="D10705" t="s">
        <v>19</v>
      </c>
      <c r="E10705">
        <v>0</v>
      </c>
      <c r="F10705" t="s">
        <v>23</v>
      </c>
    </row>
    <row r="10706" spans="1:6" x14ac:dyDescent="0.45">
      <c r="A10706" t="s">
        <v>38</v>
      </c>
      <c r="B10706">
        <v>2018</v>
      </c>
      <c r="C10706" t="s">
        <v>15</v>
      </c>
      <c r="D10706" t="s">
        <v>0</v>
      </c>
      <c r="E10706">
        <v>0</v>
      </c>
      <c r="F10706" t="s">
        <v>22</v>
      </c>
    </row>
    <row r="10707" spans="1:6" x14ac:dyDescent="0.45">
      <c r="A10707" t="s">
        <v>38</v>
      </c>
      <c r="B10707">
        <v>2018</v>
      </c>
      <c r="C10707" t="s">
        <v>15</v>
      </c>
      <c r="D10707" t="s">
        <v>1</v>
      </c>
      <c r="E10707">
        <v>0</v>
      </c>
      <c r="F10707" t="s">
        <v>22</v>
      </c>
    </row>
    <row r="10708" spans="1:6" x14ac:dyDescent="0.45">
      <c r="A10708" t="s">
        <v>38</v>
      </c>
      <c r="B10708">
        <v>2018</v>
      </c>
      <c r="C10708" t="s">
        <v>15</v>
      </c>
      <c r="D10708" t="s">
        <v>2</v>
      </c>
      <c r="E10708">
        <v>0</v>
      </c>
      <c r="F10708" t="s">
        <v>22</v>
      </c>
    </row>
    <row r="10709" spans="1:6" x14ac:dyDescent="0.45">
      <c r="A10709" t="s">
        <v>38</v>
      </c>
      <c r="B10709">
        <v>2018</v>
      </c>
      <c r="C10709" t="s">
        <v>15</v>
      </c>
      <c r="D10709" t="s">
        <v>3</v>
      </c>
      <c r="E10709">
        <v>0</v>
      </c>
      <c r="F10709" t="s">
        <v>22</v>
      </c>
    </row>
    <row r="10710" spans="1:6" x14ac:dyDescent="0.45">
      <c r="A10710" t="s">
        <v>38</v>
      </c>
      <c r="B10710">
        <v>2018</v>
      </c>
      <c r="C10710" t="s">
        <v>15</v>
      </c>
      <c r="D10710" t="s">
        <v>4</v>
      </c>
      <c r="E10710">
        <v>0</v>
      </c>
      <c r="F10710" t="s">
        <v>22</v>
      </c>
    </row>
    <row r="10711" spans="1:6" x14ac:dyDescent="0.45">
      <c r="A10711" t="s">
        <v>38</v>
      </c>
      <c r="B10711">
        <v>2018</v>
      </c>
      <c r="C10711" t="s">
        <v>5</v>
      </c>
      <c r="D10711" t="s">
        <v>5</v>
      </c>
      <c r="E10711">
        <v>0</v>
      </c>
      <c r="F10711" t="s">
        <v>22</v>
      </c>
    </row>
    <row r="10712" spans="1:6" x14ac:dyDescent="0.45">
      <c r="A10712" t="s">
        <v>38</v>
      </c>
      <c r="B10712">
        <v>2018</v>
      </c>
      <c r="C10712" t="s">
        <v>16</v>
      </c>
      <c r="D10712" t="s">
        <v>6</v>
      </c>
      <c r="E10712">
        <v>0</v>
      </c>
      <c r="F10712" t="s">
        <v>22</v>
      </c>
    </row>
    <row r="10713" spans="1:6" x14ac:dyDescent="0.45">
      <c r="A10713" t="s">
        <v>38</v>
      </c>
      <c r="B10713">
        <v>2018</v>
      </c>
      <c r="C10713" t="s">
        <v>16</v>
      </c>
      <c r="D10713" t="s">
        <v>7</v>
      </c>
      <c r="E10713">
        <v>0</v>
      </c>
      <c r="F10713" t="s">
        <v>22</v>
      </c>
    </row>
    <row r="10714" spans="1:6" x14ac:dyDescent="0.45">
      <c r="A10714" t="s">
        <v>38</v>
      </c>
      <c r="B10714">
        <v>2018</v>
      </c>
      <c r="C10714" t="s">
        <v>17</v>
      </c>
      <c r="D10714" t="s">
        <v>8</v>
      </c>
      <c r="E10714">
        <v>0</v>
      </c>
      <c r="F10714" t="s">
        <v>22</v>
      </c>
    </row>
    <row r="10715" spans="1:6" x14ac:dyDescent="0.45">
      <c r="A10715" t="s">
        <v>38</v>
      </c>
      <c r="B10715">
        <v>2018</v>
      </c>
      <c r="C10715" t="s">
        <v>18</v>
      </c>
      <c r="D10715" t="s">
        <v>9</v>
      </c>
      <c r="E10715">
        <v>0</v>
      </c>
      <c r="F10715" t="s">
        <v>22</v>
      </c>
    </row>
    <row r="10716" spans="1:6" x14ac:dyDescent="0.45">
      <c r="A10716" t="s">
        <v>38</v>
      </c>
      <c r="B10716">
        <v>2018</v>
      </c>
      <c r="C10716" t="s">
        <v>18</v>
      </c>
      <c r="D10716" t="s">
        <v>10</v>
      </c>
      <c r="E10716">
        <v>0</v>
      </c>
      <c r="F10716" t="s">
        <v>22</v>
      </c>
    </row>
    <row r="10717" spans="1:6" x14ac:dyDescent="0.45">
      <c r="A10717" t="s">
        <v>38</v>
      </c>
      <c r="B10717">
        <v>2018</v>
      </c>
      <c r="C10717" t="s">
        <v>18</v>
      </c>
      <c r="D10717" t="s">
        <v>19</v>
      </c>
      <c r="E10717">
        <v>0</v>
      </c>
      <c r="F10717" t="s">
        <v>23</v>
      </c>
    </row>
    <row r="10718" spans="1:6" x14ac:dyDescent="0.45">
      <c r="A10718" t="s">
        <v>38</v>
      </c>
      <c r="B10718">
        <v>2019</v>
      </c>
      <c r="C10718" t="s">
        <v>15</v>
      </c>
      <c r="D10718" t="s">
        <v>0</v>
      </c>
      <c r="E10718">
        <v>0</v>
      </c>
      <c r="F10718" t="s">
        <v>22</v>
      </c>
    </row>
    <row r="10719" spans="1:6" x14ac:dyDescent="0.45">
      <c r="A10719" t="s">
        <v>38</v>
      </c>
      <c r="B10719">
        <v>2019</v>
      </c>
      <c r="C10719" t="s">
        <v>15</v>
      </c>
      <c r="D10719" t="s">
        <v>1</v>
      </c>
      <c r="E10719">
        <v>0</v>
      </c>
      <c r="F10719" t="s">
        <v>22</v>
      </c>
    </row>
    <row r="10720" spans="1:6" x14ac:dyDescent="0.45">
      <c r="A10720" t="s">
        <v>38</v>
      </c>
      <c r="B10720">
        <v>2019</v>
      </c>
      <c r="C10720" t="s">
        <v>15</v>
      </c>
      <c r="D10720" t="s">
        <v>2</v>
      </c>
      <c r="E10720">
        <v>0</v>
      </c>
      <c r="F10720" t="s">
        <v>22</v>
      </c>
    </row>
    <row r="10721" spans="1:6" x14ac:dyDescent="0.45">
      <c r="A10721" t="s">
        <v>38</v>
      </c>
      <c r="B10721">
        <v>2019</v>
      </c>
      <c r="C10721" t="s">
        <v>15</v>
      </c>
      <c r="D10721" t="s">
        <v>3</v>
      </c>
      <c r="E10721">
        <v>0</v>
      </c>
      <c r="F10721" t="s">
        <v>22</v>
      </c>
    </row>
    <row r="10722" spans="1:6" x14ac:dyDescent="0.45">
      <c r="A10722" t="s">
        <v>38</v>
      </c>
      <c r="B10722">
        <v>2019</v>
      </c>
      <c r="C10722" t="s">
        <v>15</v>
      </c>
      <c r="D10722" t="s">
        <v>4</v>
      </c>
      <c r="E10722">
        <v>0</v>
      </c>
      <c r="F10722" t="s">
        <v>22</v>
      </c>
    </row>
    <row r="10723" spans="1:6" x14ac:dyDescent="0.45">
      <c r="A10723" t="s">
        <v>38</v>
      </c>
      <c r="B10723">
        <v>2019</v>
      </c>
      <c r="C10723" t="s">
        <v>5</v>
      </c>
      <c r="D10723" t="s">
        <v>5</v>
      </c>
      <c r="E10723">
        <v>0</v>
      </c>
      <c r="F10723" t="s">
        <v>22</v>
      </c>
    </row>
    <row r="10724" spans="1:6" x14ac:dyDescent="0.45">
      <c r="A10724" t="s">
        <v>38</v>
      </c>
      <c r="B10724">
        <v>2019</v>
      </c>
      <c r="C10724" t="s">
        <v>16</v>
      </c>
      <c r="D10724" t="s">
        <v>6</v>
      </c>
      <c r="E10724">
        <v>0</v>
      </c>
      <c r="F10724" t="s">
        <v>22</v>
      </c>
    </row>
    <row r="10725" spans="1:6" x14ac:dyDescent="0.45">
      <c r="A10725" t="s">
        <v>38</v>
      </c>
      <c r="B10725">
        <v>2019</v>
      </c>
      <c r="C10725" t="s">
        <v>16</v>
      </c>
      <c r="D10725" t="s">
        <v>7</v>
      </c>
      <c r="E10725">
        <v>0</v>
      </c>
      <c r="F10725" t="s">
        <v>22</v>
      </c>
    </row>
    <row r="10726" spans="1:6" x14ac:dyDescent="0.45">
      <c r="A10726" t="s">
        <v>38</v>
      </c>
      <c r="B10726">
        <v>2019</v>
      </c>
      <c r="C10726" t="s">
        <v>17</v>
      </c>
      <c r="D10726" t="s">
        <v>8</v>
      </c>
      <c r="E10726">
        <v>0</v>
      </c>
      <c r="F10726" t="s">
        <v>22</v>
      </c>
    </row>
    <row r="10727" spans="1:6" x14ac:dyDescent="0.45">
      <c r="A10727" t="s">
        <v>38</v>
      </c>
      <c r="B10727">
        <v>2019</v>
      </c>
      <c r="C10727" t="s">
        <v>18</v>
      </c>
      <c r="D10727" t="s">
        <v>9</v>
      </c>
      <c r="E10727">
        <v>0</v>
      </c>
      <c r="F10727" t="s">
        <v>22</v>
      </c>
    </row>
    <row r="10728" spans="1:6" x14ac:dyDescent="0.45">
      <c r="A10728" t="s">
        <v>38</v>
      </c>
      <c r="B10728">
        <v>2019</v>
      </c>
      <c r="C10728" t="s">
        <v>18</v>
      </c>
      <c r="D10728" t="s">
        <v>10</v>
      </c>
      <c r="E10728">
        <v>0</v>
      </c>
      <c r="F10728" t="s">
        <v>22</v>
      </c>
    </row>
    <row r="10729" spans="1:6" x14ac:dyDescent="0.45">
      <c r="A10729" t="s">
        <v>38</v>
      </c>
      <c r="B10729">
        <v>2019</v>
      </c>
      <c r="C10729" t="s">
        <v>18</v>
      </c>
      <c r="D10729" t="s">
        <v>19</v>
      </c>
      <c r="E10729">
        <v>0</v>
      </c>
      <c r="F10729" t="s">
        <v>23</v>
      </c>
    </row>
    <row r="10730" spans="1:6" x14ac:dyDescent="0.45">
      <c r="A10730" t="s">
        <v>38</v>
      </c>
      <c r="B10730">
        <v>2020</v>
      </c>
      <c r="C10730" t="s">
        <v>15</v>
      </c>
      <c r="D10730" t="s">
        <v>0</v>
      </c>
      <c r="E10730">
        <v>0</v>
      </c>
      <c r="F10730" t="s">
        <v>22</v>
      </c>
    </row>
    <row r="10731" spans="1:6" x14ac:dyDescent="0.45">
      <c r="A10731" t="s">
        <v>38</v>
      </c>
      <c r="B10731">
        <v>2020</v>
      </c>
      <c r="C10731" t="s">
        <v>15</v>
      </c>
      <c r="D10731" t="s">
        <v>1</v>
      </c>
      <c r="E10731">
        <v>0</v>
      </c>
      <c r="F10731" t="s">
        <v>22</v>
      </c>
    </row>
    <row r="10732" spans="1:6" x14ac:dyDescent="0.45">
      <c r="A10732" t="s">
        <v>38</v>
      </c>
      <c r="B10732">
        <v>2020</v>
      </c>
      <c r="C10732" t="s">
        <v>15</v>
      </c>
      <c r="D10732" t="s">
        <v>2</v>
      </c>
      <c r="E10732">
        <v>0</v>
      </c>
      <c r="F10732" t="s">
        <v>22</v>
      </c>
    </row>
    <row r="10733" spans="1:6" x14ac:dyDescent="0.45">
      <c r="A10733" t="s">
        <v>38</v>
      </c>
      <c r="B10733">
        <v>2020</v>
      </c>
      <c r="C10733" t="s">
        <v>15</v>
      </c>
      <c r="D10733" t="s">
        <v>3</v>
      </c>
      <c r="E10733">
        <v>0</v>
      </c>
      <c r="F10733" t="s">
        <v>22</v>
      </c>
    </row>
    <row r="10734" spans="1:6" x14ac:dyDescent="0.45">
      <c r="A10734" t="s">
        <v>38</v>
      </c>
      <c r="B10734">
        <v>2020</v>
      </c>
      <c r="C10734" t="s">
        <v>15</v>
      </c>
      <c r="D10734" t="s">
        <v>4</v>
      </c>
      <c r="E10734">
        <v>0</v>
      </c>
      <c r="F10734" t="s">
        <v>22</v>
      </c>
    </row>
    <row r="10735" spans="1:6" x14ac:dyDescent="0.45">
      <c r="A10735" t="s">
        <v>38</v>
      </c>
      <c r="B10735">
        <v>2020</v>
      </c>
      <c r="C10735" t="s">
        <v>5</v>
      </c>
      <c r="D10735" t="s">
        <v>5</v>
      </c>
      <c r="E10735">
        <v>0</v>
      </c>
      <c r="F10735" t="s">
        <v>22</v>
      </c>
    </row>
    <row r="10736" spans="1:6" x14ac:dyDescent="0.45">
      <c r="A10736" t="s">
        <v>38</v>
      </c>
      <c r="B10736">
        <v>2020</v>
      </c>
      <c r="C10736" t="s">
        <v>16</v>
      </c>
      <c r="D10736" t="s">
        <v>6</v>
      </c>
      <c r="E10736">
        <v>0</v>
      </c>
      <c r="F10736" t="s">
        <v>22</v>
      </c>
    </row>
    <row r="10737" spans="1:6" x14ac:dyDescent="0.45">
      <c r="A10737" t="s">
        <v>38</v>
      </c>
      <c r="B10737">
        <v>2020</v>
      </c>
      <c r="C10737" t="s">
        <v>16</v>
      </c>
      <c r="D10737" t="s">
        <v>7</v>
      </c>
      <c r="E10737">
        <v>0</v>
      </c>
      <c r="F10737" t="s">
        <v>22</v>
      </c>
    </row>
    <row r="10738" spans="1:6" x14ac:dyDescent="0.45">
      <c r="A10738" t="s">
        <v>38</v>
      </c>
      <c r="B10738">
        <v>2020</v>
      </c>
      <c r="C10738" t="s">
        <v>17</v>
      </c>
      <c r="D10738" t="s">
        <v>8</v>
      </c>
      <c r="E10738">
        <v>0</v>
      </c>
      <c r="F10738" t="s">
        <v>22</v>
      </c>
    </row>
    <row r="10739" spans="1:6" x14ac:dyDescent="0.45">
      <c r="A10739" t="s">
        <v>38</v>
      </c>
      <c r="B10739">
        <v>2020</v>
      </c>
      <c r="C10739" t="s">
        <v>18</v>
      </c>
      <c r="D10739" t="s">
        <v>9</v>
      </c>
      <c r="E10739">
        <v>0</v>
      </c>
      <c r="F10739" t="s">
        <v>22</v>
      </c>
    </row>
    <row r="10740" spans="1:6" x14ac:dyDescent="0.45">
      <c r="A10740" t="s">
        <v>38</v>
      </c>
      <c r="B10740">
        <v>2020</v>
      </c>
      <c r="C10740" t="s">
        <v>18</v>
      </c>
      <c r="D10740" t="s">
        <v>10</v>
      </c>
      <c r="E10740">
        <v>0</v>
      </c>
      <c r="F10740" t="s">
        <v>22</v>
      </c>
    </row>
    <row r="10741" spans="1:6" x14ac:dyDescent="0.45">
      <c r="A10741" t="s">
        <v>38</v>
      </c>
      <c r="B10741">
        <v>2020</v>
      </c>
      <c r="C10741" t="s">
        <v>18</v>
      </c>
      <c r="D10741" t="s">
        <v>19</v>
      </c>
      <c r="E10741">
        <v>0</v>
      </c>
      <c r="F10741" t="s">
        <v>23</v>
      </c>
    </row>
    <row r="10742" spans="1:6" x14ac:dyDescent="0.45">
      <c r="A10742" t="s">
        <v>38</v>
      </c>
      <c r="B10742">
        <v>2021</v>
      </c>
      <c r="C10742" t="s">
        <v>15</v>
      </c>
      <c r="D10742" t="s">
        <v>0</v>
      </c>
      <c r="E10742">
        <v>0</v>
      </c>
      <c r="F10742" t="s">
        <v>22</v>
      </c>
    </row>
    <row r="10743" spans="1:6" x14ac:dyDescent="0.45">
      <c r="A10743" t="s">
        <v>38</v>
      </c>
      <c r="B10743">
        <v>2021</v>
      </c>
      <c r="C10743" t="s">
        <v>15</v>
      </c>
      <c r="D10743" t="s">
        <v>1</v>
      </c>
      <c r="E10743">
        <v>0</v>
      </c>
      <c r="F10743" t="s">
        <v>22</v>
      </c>
    </row>
    <row r="10744" spans="1:6" x14ac:dyDescent="0.45">
      <c r="A10744" t="s">
        <v>38</v>
      </c>
      <c r="B10744">
        <v>2021</v>
      </c>
      <c r="C10744" t="s">
        <v>15</v>
      </c>
      <c r="D10744" t="s">
        <v>2</v>
      </c>
      <c r="E10744">
        <v>0</v>
      </c>
      <c r="F10744" t="s">
        <v>22</v>
      </c>
    </row>
    <row r="10745" spans="1:6" x14ac:dyDescent="0.45">
      <c r="A10745" t="s">
        <v>38</v>
      </c>
      <c r="B10745">
        <v>2021</v>
      </c>
      <c r="C10745" t="s">
        <v>15</v>
      </c>
      <c r="D10745" t="s">
        <v>3</v>
      </c>
      <c r="E10745">
        <v>0</v>
      </c>
      <c r="F10745" t="s">
        <v>22</v>
      </c>
    </row>
    <row r="10746" spans="1:6" x14ac:dyDescent="0.45">
      <c r="A10746" t="s">
        <v>38</v>
      </c>
      <c r="B10746">
        <v>2021</v>
      </c>
      <c r="C10746" t="s">
        <v>15</v>
      </c>
      <c r="D10746" t="s">
        <v>4</v>
      </c>
      <c r="E10746">
        <v>0</v>
      </c>
      <c r="F10746" t="s">
        <v>22</v>
      </c>
    </row>
    <row r="10747" spans="1:6" x14ac:dyDescent="0.45">
      <c r="A10747" t="s">
        <v>38</v>
      </c>
      <c r="B10747">
        <v>2021</v>
      </c>
      <c r="C10747" t="s">
        <v>5</v>
      </c>
      <c r="D10747" t="s">
        <v>5</v>
      </c>
      <c r="E10747">
        <v>0</v>
      </c>
      <c r="F10747" t="s">
        <v>22</v>
      </c>
    </row>
    <row r="10748" spans="1:6" x14ac:dyDescent="0.45">
      <c r="A10748" t="s">
        <v>38</v>
      </c>
      <c r="B10748">
        <v>2021</v>
      </c>
      <c r="C10748" t="s">
        <v>16</v>
      </c>
      <c r="D10748" t="s">
        <v>6</v>
      </c>
      <c r="E10748">
        <v>0</v>
      </c>
      <c r="F10748" t="s">
        <v>22</v>
      </c>
    </row>
    <row r="10749" spans="1:6" x14ac:dyDescent="0.45">
      <c r="A10749" t="s">
        <v>38</v>
      </c>
      <c r="B10749">
        <v>2021</v>
      </c>
      <c r="C10749" t="s">
        <v>16</v>
      </c>
      <c r="D10749" t="s">
        <v>7</v>
      </c>
      <c r="E10749">
        <v>0</v>
      </c>
      <c r="F10749" t="s">
        <v>22</v>
      </c>
    </row>
    <row r="10750" spans="1:6" x14ac:dyDescent="0.45">
      <c r="A10750" t="s">
        <v>38</v>
      </c>
      <c r="B10750">
        <v>2021</v>
      </c>
      <c r="C10750" t="s">
        <v>17</v>
      </c>
      <c r="D10750" t="s">
        <v>8</v>
      </c>
      <c r="E10750">
        <v>0</v>
      </c>
      <c r="F10750" t="s">
        <v>22</v>
      </c>
    </row>
    <row r="10751" spans="1:6" x14ac:dyDescent="0.45">
      <c r="A10751" t="s">
        <v>38</v>
      </c>
      <c r="B10751">
        <v>2021</v>
      </c>
      <c r="C10751" t="s">
        <v>18</v>
      </c>
      <c r="D10751" t="s">
        <v>9</v>
      </c>
      <c r="E10751">
        <v>0</v>
      </c>
      <c r="F10751" t="s">
        <v>22</v>
      </c>
    </row>
    <row r="10752" spans="1:6" x14ac:dyDescent="0.45">
      <c r="A10752" t="s">
        <v>38</v>
      </c>
      <c r="B10752">
        <v>2021</v>
      </c>
      <c r="C10752" t="s">
        <v>18</v>
      </c>
      <c r="D10752" t="s">
        <v>10</v>
      </c>
      <c r="E10752">
        <v>0</v>
      </c>
      <c r="F10752" t="s">
        <v>22</v>
      </c>
    </row>
    <row r="10753" spans="1:6" x14ac:dyDescent="0.45">
      <c r="A10753" t="s">
        <v>38</v>
      </c>
      <c r="B10753">
        <v>2021</v>
      </c>
      <c r="C10753" t="s">
        <v>18</v>
      </c>
      <c r="D10753" t="s">
        <v>19</v>
      </c>
      <c r="E10753">
        <v>0</v>
      </c>
      <c r="F10753" t="s">
        <v>23</v>
      </c>
    </row>
    <row r="10754" spans="1:6" x14ac:dyDescent="0.45">
      <c r="A10754" t="s">
        <v>38</v>
      </c>
      <c r="B10754">
        <v>2022</v>
      </c>
      <c r="C10754" t="s">
        <v>15</v>
      </c>
      <c r="D10754" t="s">
        <v>0</v>
      </c>
      <c r="E10754">
        <v>0</v>
      </c>
      <c r="F10754" t="s">
        <v>22</v>
      </c>
    </row>
    <row r="10755" spans="1:6" x14ac:dyDescent="0.45">
      <c r="A10755" t="s">
        <v>38</v>
      </c>
      <c r="B10755">
        <v>2022</v>
      </c>
      <c r="C10755" t="s">
        <v>15</v>
      </c>
      <c r="D10755" t="s">
        <v>1</v>
      </c>
      <c r="E10755">
        <v>0</v>
      </c>
      <c r="F10755" t="s">
        <v>22</v>
      </c>
    </row>
    <row r="10756" spans="1:6" x14ac:dyDescent="0.45">
      <c r="A10756" t="s">
        <v>38</v>
      </c>
      <c r="B10756">
        <v>2022</v>
      </c>
      <c r="C10756" t="s">
        <v>15</v>
      </c>
      <c r="D10756" t="s">
        <v>2</v>
      </c>
      <c r="E10756">
        <v>0</v>
      </c>
      <c r="F10756" t="s">
        <v>22</v>
      </c>
    </row>
    <row r="10757" spans="1:6" x14ac:dyDescent="0.45">
      <c r="A10757" t="s">
        <v>38</v>
      </c>
      <c r="B10757">
        <v>2022</v>
      </c>
      <c r="C10757" t="s">
        <v>15</v>
      </c>
      <c r="D10757" t="s">
        <v>3</v>
      </c>
      <c r="E10757">
        <v>0</v>
      </c>
      <c r="F10757" t="s">
        <v>22</v>
      </c>
    </row>
    <row r="10758" spans="1:6" x14ac:dyDescent="0.45">
      <c r="A10758" t="s">
        <v>38</v>
      </c>
      <c r="B10758">
        <v>2022</v>
      </c>
      <c r="C10758" t="s">
        <v>15</v>
      </c>
      <c r="D10758" t="s">
        <v>4</v>
      </c>
      <c r="E10758">
        <v>0</v>
      </c>
      <c r="F10758" t="s">
        <v>22</v>
      </c>
    </row>
    <row r="10759" spans="1:6" x14ac:dyDescent="0.45">
      <c r="A10759" t="s">
        <v>38</v>
      </c>
      <c r="B10759">
        <v>2022</v>
      </c>
      <c r="C10759" t="s">
        <v>5</v>
      </c>
      <c r="D10759" t="s">
        <v>5</v>
      </c>
      <c r="E10759">
        <v>0</v>
      </c>
      <c r="F10759" t="s">
        <v>22</v>
      </c>
    </row>
    <row r="10760" spans="1:6" x14ac:dyDescent="0.45">
      <c r="A10760" t="s">
        <v>38</v>
      </c>
      <c r="B10760">
        <v>2022</v>
      </c>
      <c r="C10760" t="s">
        <v>16</v>
      </c>
      <c r="D10760" t="s">
        <v>6</v>
      </c>
      <c r="E10760">
        <v>0</v>
      </c>
      <c r="F10760" t="s">
        <v>22</v>
      </c>
    </row>
    <row r="10761" spans="1:6" x14ac:dyDescent="0.45">
      <c r="A10761" t="s">
        <v>38</v>
      </c>
      <c r="B10761">
        <v>2022</v>
      </c>
      <c r="C10761" t="s">
        <v>16</v>
      </c>
      <c r="D10761" t="s">
        <v>7</v>
      </c>
      <c r="E10761">
        <v>0</v>
      </c>
      <c r="F10761" t="s">
        <v>22</v>
      </c>
    </row>
    <row r="10762" spans="1:6" x14ac:dyDescent="0.45">
      <c r="A10762" t="s">
        <v>38</v>
      </c>
      <c r="B10762">
        <v>2022</v>
      </c>
      <c r="C10762" t="s">
        <v>17</v>
      </c>
      <c r="D10762" t="s">
        <v>8</v>
      </c>
      <c r="E10762">
        <v>0</v>
      </c>
      <c r="F10762" t="s">
        <v>22</v>
      </c>
    </row>
    <row r="10763" spans="1:6" x14ac:dyDescent="0.45">
      <c r="A10763" t="s">
        <v>38</v>
      </c>
      <c r="B10763">
        <v>2022</v>
      </c>
      <c r="C10763" t="s">
        <v>18</v>
      </c>
      <c r="D10763" t="s">
        <v>9</v>
      </c>
      <c r="E10763">
        <v>0</v>
      </c>
      <c r="F10763" t="s">
        <v>22</v>
      </c>
    </row>
    <row r="10764" spans="1:6" x14ac:dyDescent="0.45">
      <c r="A10764" t="s">
        <v>38</v>
      </c>
      <c r="B10764">
        <v>2022</v>
      </c>
      <c r="C10764" t="s">
        <v>18</v>
      </c>
      <c r="D10764" t="s">
        <v>10</v>
      </c>
      <c r="E10764">
        <v>0</v>
      </c>
      <c r="F10764" t="s">
        <v>22</v>
      </c>
    </row>
    <row r="10765" spans="1:6" x14ac:dyDescent="0.45">
      <c r="A10765" t="s">
        <v>38</v>
      </c>
      <c r="B10765">
        <v>2022</v>
      </c>
      <c r="C10765" t="s">
        <v>18</v>
      </c>
      <c r="D10765" t="s">
        <v>19</v>
      </c>
      <c r="E10765">
        <v>0</v>
      </c>
      <c r="F10765" t="s">
        <v>23</v>
      </c>
    </row>
    <row r="10766" spans="1:6" x14ac:dyDescent="0.45">
      <c r="A10766" t="s">
        <v>38</v>
      </c>
      <c r="B10766">
        <v>2023</v>
      </c>
      <c r="C10766" t="s">
        <v>15</v>
      </c>
      <c r="D10766" t="s">
        <v>0</v>
      </c>
      <c r="E10766">
        <v>0</v>
      </c>
      <c r="F10766" t="s">
        <v>22</v>
      </c>
    </row>
    <row r="10767" spans="1:6" x14ac:dyDescent="0.45">
      <c r="A10767" t="s">
        <v>38</v>
      </c>
      <c r="B10767">
        <v>2023</v>
      </c>
      <c r="C10767" t="s">
        <v>15</v>
      </c>
      <c r="D10767" t="s">
        <v>1</v>
      </c>
      <c r="E10767">
        <v>0</v>
      </c>
      <c r="F10767" t="s">
        <v>22</v>
      </c>
    </row>
    <row r="10768" spans="1:6" x14ac:dyDescent="0.45">
      <c r="A10768" t="s">
        <v>38</v>
      </c>
      <c r="B10768">
        <v>2023</v>
      </c>
      <c r="C10768" t="s">
        <v>15</v>
      </c>
      <c r="D10768" t="s">
        <v>2</v>
      </c>
      <c r="E10768">
        <v>0</v>
      </c>
      <c r="F10768" t="s">
        <v>22</v>
      </c>
    </row>
    <row r="10769" spans="1:6" x14ac:dyDescent="0.45">
      <c r="A10769" t="s">
        <v>38</v>
      </c>
      <c r="B10769">
        <v>2023</v>
      </c>
      <c r="C10769" t="s">
        <v>15</v>
      </c>
      <c r="D10769" t="s">
        <v>3</v>
      </c>
      <c r="E10769">
        <v>0</v>
      </c>
      <c r="F10769" t="s">
        <v>22</v>
      </c>
    </row>
    <row r="10770" spans="1:6" x14ac:dyDescent="0.45">
      <c r="A10770" t="s">
        <v>38</v>
      </c>
      <c r="B10770">
        <v>2023</v>
      </c>
      <c r="C10770" t="s">
        <v>15</v>
      </c>
      <c r="D10770" t="s">
        <v>4</v>
      </c>
      <c r="E10770">
        <v>0</v>
      </c>
      <c r="F10770" t="s">
        <v>22</v>
      </c>
    </row>
    <row r="10771" spans="1:6" x14ac:dyDescent="0.45">
      <c r="A10771" t="s">
        <v>38</v>
      </c>
      <c r="B10771">
        <v>2023</v>
      </c>
      <c r="C10771" t="s">
        <v>5</v>
      </c>
      <c r="D10771" t="s">
        <v>5</v>
      </c>
      <c r="E10771">
        <v>0</v>
      </c>
      <c r="F10771" t="s">
        <v>22</v>
      </c>
    </row>
    <row r="10772" spans="1:6" x14ac:dyDescent="0.45">
      <c r="A10772" t="s">
        <v>38</v>
      </c>
      <c r="B10772">
        <v>2023</v>
      </c>
      <c r="C10772" t="s">
        <v>16</v>
      </c>
      <c r="D10772" t="s">
        <v>6</v>
      </c>
      <c r="E10772">
        <v>0</v>
      </c>
      <c r="F10772" t="s">
        <v>22</v>
      </c>
    </row>
    <row r="10773" spans="1:6" x14ac:dyDescent="0.45">
      <c r="A10773" t="s">
        <v>38</v>
      </c>
      <c r="B10773">
        <v>2023</v>
      </c>
      <c r="C10773" t="s">
        <v>16</v>
      </c>
      <c r="D10773" t="s">
        <v>7</v>
      </c>
      <c r="E10773">
        <v>0</v>
      </c>
      <c r="F10773" t="s">
        <v>22</v>
      </c>
    </row>
    <row r="10774" spans="1:6" x14ac:dyDescent="0.45">
      <c r="A10774" t="s">
        <v>38</v>
      </c>
      <c r="B10774">
        <v>2023</v>
      </c>
      <c r="C10774" t="s">
        <v>17</v>
      </c>
      <c r="D10774" t="s">
        <v>8</v>
      </c>
      <c r="E10774">
        <v>0</v>
      </c>
      <c r="F10774" t="s">
        <v>22</v>
      </c>
    </row>
    <row r="10775" spans="1:6" x14ac:dyDescent="0.45">
      <c r="A10775" t="s">
        <v>38</v>
      </c>
      <c r="B10775">
        <v>2023</v>
      </c>
      <c r="C10775" t="s">
        <v>18</v>
      </c>
      <c r="D10775" t="s">
        <v>9</v>
      </c>
      <c r="E10775">
        <v>0</v>
      </c>
      <c r="F10775" t="s">
        <v>22</v>
      </c>
    </row>
    <row r="10776" spans="1:6" x14ac:dyDescent="0.45">
      <c r="A10776" t="s">
        <v>38</v>
      </c>
      <c r="B10776">
        <v>2023</v>
      </c>
      <c r="C10776" t="s">
        <v>18</v>
      </c>
      <c r="D10776" t="s">
        <v>10</v>
      </c>
      <c r="E10776">
        <v>0</v>
      </c>
      <c r="F10776" t="s">
        <v>22</v>
      </c>
    </row>
    <row r="10777" spans="1:6" x14ac:dyDescent="0.45">
      <c r="A10777" t="s">
        <v>38</v>
      </c>
      <c r="B10777">
        <v>2023</v>
      </c>
      <c r="C10777" t="s">
        <v>18</v>
      </c>
      <c r="D10777" t="s">
        <v>19</v>
      </c>
      <c r="E10777">
        <v>0</v>
      </c>
      <c r="F10777" t="s">
        <v>23</v>
      </c>
    </row>
    <row r="10778" spans="1:6" x14ac:dyDescent="0.45">
      <c r="A10778" t="s">
        <v>38</v>
      </c>
      <c r="B10778">
        <v>2024</v>
      </c>
      <c r="C10778" t="s">
        <v>15</v>
      </c>
      <c r="D10778" t="s">
        <v>0</v>
      </c>
      <c r="E10778">
        <v>0</v>
      </c>
      <c r="F10778" t="s">
        <v>22</v>
      </c>
    </row>
    <row r="10779" spans="1:6" x14ac:dyDescent="0.45">
      <c r="A10779" t="s">
        <v>38</v>
      </c>
      <c r="B10779">
        <v>2024</v>
      </c>
      <c r="C10779" t="s">
        <v>15</v>
      </c>
      <c r="D10779" t="s">
        <v>1</v>
      </c>
      <c r="E10779">
        <v>0</v>
      </c>
      <c r="F10779" t="s">
        <v>22</v>
      </c>
    </row>
    <row r="10780" spans="1:6" x14ac:dyDescent="0.45">
      <c r="A10780" t="s">
        <v>38</v>
      </c>
      <c r="B10780">
        <v>2024</v>
      </c>
      <c r="C10780" t="s">
        <v>15</v>
      </c>
      <c r="D10780" t="s">
        <v>2</v>
      </c>
      <c r="E10780">
        <v>0</v>
      </c>
      <c r="F10780" t="s">
        <v>22</v>
      </c>
    </row>
    <row r="10781" spans="1:6" x14ac:dyDescent="0.45">
      <c r="A10781" t="s">
        <v>38</v>
      </c>
      <c r="B10781">
        <v>2024</v>
      </c>
      <c r="C10781" t="s">
        <v>15</v>
      </c>
      <c r="D10781" t="s">
        <v>3</v>
      </c>
      <c r="E10781">
        <v>0</v>
      </c>
      <c r="F10781" t="s">
        <v>22</v>
      </c>
    </row>
    <row r="10782" spans="1:6" x14ac:dyDescent="0.45">
      <c r="A10782" t="s">
        <v>38</v>
      </c>
      <c r="B10782">
        <v>2024</v>
      </c>
      <c r="C10782" t="s">
        <v>15</v>
      </c>
      <c r="D10782" t="s">
        <v>4</v>
      </c>
      <c r="E10782">
        <v>0</v>
      </c>
      <c r="F10782" t="s">
        <v>22</v>
      </c>
    </row>
    <row r="10783" spans="1:6" x14ac:dyDescent="0.45">
      <c r="A10783" t="s">
        <v>38</v>
      </c>
      <c r="B10783">
        <v>2024</v>
      </c>
      <c r="C10783" t="s">
        <v>5</v>
      </c>
      <c r="D10783" t="s">
        <v>5</v>
      </c>
      <c r="E10783">
        <v>0</v>
      </c>
      <c r="F10783" t="s">
        <v>22</v>
      </c>
    </row>
    <row r="10784" spans="1:6" x14ac:dyDescent="0.45">
      <c r="A10784" t="s">
        <v>38</v>
      </c>
      <c r="B10784">
        <v>2024</v>
      </c>
      <c r="C10784" t="s">
        <v>16</v>
      </c>
      <c r="D10784" t="s">
        <v>6</v>
      </c>
      <c r="E10784">
        <v>0</v>
      </c>
      <c r="F10784" t="s">
        <v>22</v>
      </c>
    </row>
    <row r="10785" spans="1:6" x14ac:dyDescent="0.45">
      <c r="A10785" t="s">
        <v>38</v>
      </c>
      <c r="B10785">
        <v>2024</v>
      </c>
      <c r="C10785" t="s">
        <v>16</v>
      </c>
      <c r="D10785" t="s">
        <v>7</v>
      </c>
      <c r="E10785">
        <v>0</v>
      </c>
      <c r="F10785" t="s">
        <v>22</v>
      </c>
    </row>
    <row r="10786" spans="1:6" x14ac:dyDescent="0.45">
      <c r="A10786" t="s">
        <v>38</v>
      </c>
      <c r="B10786">
        <v>2024</v>
      </c>
      <c r="C10786" t="s">
        <v>17</v>
      </c>
      <c r="D10786" t="s">
        <v>8</v>
      </c>
      <c r="E10786">
        <v>0</v>
      </c>
      <c r="F10786" t="s">
        <v>22</v>
      </c>
    </row>
    <row r="10787" spans="1:6" x14ac:dyDescent="0.45">
      <c r="A10787" t="s">
        <v>38</v>
      </c>
      <c r="B10787">
        <v>2024</v>
      </c>
      <c r="C10787" t="s">
        <v>18</v>
      </c>
      <c r="D10787" t="s">
        <v>9</v>
      </c>
      <c r="E10787">
        <v>0</v>
      </c>
      <c r="F10787" t="s">
        <v>22</v>
      </c>
    </row>
    <row r="10788" spans="1:6" x14ac:dyDescent="0.45">
      <c r="A10788" t="s">
        <v>38</v>
      </c>
      <c r="B10788">
        <v>2024</v>
      </c>
      <c r="C10788" t="s">
        <v>18</v>
      </c>
      <c r="D10788" t="s">
        <v>10</v>
      </c>
      <c r="E10788">
        <v>0</v>
      </c>
      <c r="F10788" t="s">
        <v>22</v>
      </c>
    </row>
    <row r="10789" spans="1:6" x14ac:dyDescent="0.45">
      <c r="A10789" t="s">
        <v>38</v>
      </c>
      <c r="B10789">
        <v>2024</v>
      </c>
      <c r="C10789" t="s">
        <v>18</v>
      </c>
      <c r="D10789" t="s">
        <v>19</v>
      </c>
      <c r="E10789">
        <v>0</v>
      </c>
      <c r="F10789" t="s">
        <v>23</v>
      </c>
    </row>
    <row r="10790" spans="1:6" x14ac:dyDescent="0.45">
      <c r="A10790" t="s">
        <v>38</v>
      </c>
      <c r="B10790">
        <v>2025</v>
      </c>
      <c r="C10790" t="s">
        <v>15</v>
      </c>
      <c r="D10790" t="s">
        <v>0</v>
      </c>
      <c r="E10790">
        <v>0</v>
      </c>
      <c r="F10790" t="s">
        <v>22</v>
      </c>
    </row>
    <row r="10791" spans="1:6" x14ac:dyDescent="0.45">
      <c r="A10791" t="s">
        <v>38</v>
      </c>
      <c r="B10791">
        <v>2025</v>
      </c>
      <c r="C10791" t="s">
        <v>15</v>
      </c>
      <c r="D10791" t="s">
        <v>1</v>
      </c>
      <c r="E10791">
        <v>0</v>
      </c>
      <c r="F10791" t="s">
        <v>22</v>
      </c>
    </row>
    <row r="10792" spans="1:6" x14ac:dyDescent="0.45">
      <c r="A10792" t="s">
        <v>38</v>
      </c>
      <c r="B10792">
        <v>2025</v>
      </c>
      <c r="C10792" t="s">
        <v>15</v>
      </c>
      <c r="D10792" t="s">
        <v>2</v>
      </c>
      <c r="E10792">
        <v>0</v>
      </c>
      <c r="F10792" t="s">
        <v>22</v>
      </c>
    </row>
    <row r="10793" spans="1:6" x14ac:dyDescent="0.45">
      <c r="A10793" t="s">
        <v>38</v>
      </c>
      <c r="B10793">
        <v>2025</v>
      </c>
      <c r="C10793" t="s">
        <v>15</v>
      </c>
      <c r="D10793" t="s">
        <v>3</v>
      </c>
      <c r="E10793">
        <v>0</v>
      </c>
      <c r="F10793" t="s">
        <v>22</v>
      </c>
    </row>
    <row r="10794" spans="1:6" x14ac:dyDescent="0.45">
      <c r="A10794" t="s">
        <v>38</v>
      </c>
      <c r="B10794">
        <v>2025</v>
      </c>
      <c r="C10794" t="s">
        <v>15</v>
      </c>
      <c r="D10794" t="s">
        <v>4</v>
      </c>
      <c r="E10794">
        <v>0</v>
      </c>
      <c r="F10794" t="s">
        <v>22</v>
      </c>
    </row>
    <row r="10795" spans="1:6" x14ac:dyDescent="0.45">
      <c r="A10795" t="s">
        <v>38</v>
      </c>
      <c r="B10795">
        <v>2025</v>
      </c>
      <c r="C10795" t="s">
        <v>5</v>
      </c>
      <c r="D10795" t="s">
        <v>5</v>
      </c>
      <c r="E10795">
        <v>0</v>
      </c>
      <c r="F10795" t="s">
        <v>22</v>
      </c>
    </row>
    <row r="10796" spans="1:6" x14ac:dyDescent="0.45">
      <c r="A10796" t="s">
        <v>38</v>
      </c>
      <c r="B10796">
        <v>2025</v>
      </c>
      <c r="C10796" t="s">
        <v>16</v>
      </c>
      <c r="D10796" t="s">
        <v>6</v>
      </c>
      <c r="E10796">
        <v>0</v>
      </c>
      <c r="F10796" t="s">
        <v>22</v>
      </c>
    </row>
    <row r="10797" spans="1:6" x14ac:dyDescent="0.45">
      <c r="A10797" t="s">
        <v>38</v>
      </c>
      <c r="B10797">
        <v>2025</v>
      </c>
      <c r="C10797" t="s">
        <v>16</v>
      </c>
      <c r="D10797" t="s">
        <v>7</v>
      </c>
      <c r="E10797">
        <v>0</v>
      </c>
      <c r="F10797" t="s">
        <v>22</v>
      </c>
    </row>
    <row r="10798" spans="1:6" x14ac:dyDescent="0.45">
      <c r="A10798" t="s">
        <v>38</v>
      </c>
      <c r="B10798">
        <v>2025</v>
      </c>
      <c r="C10798" t="s">
        <v>17</v>
      </c>
      <c r="D10798" t="s">
        <v>8</v>
      </c>
      <c r="E10798">
        <v>0</v>
      </c>
      <c r="F10798" t="s">
        <v>22</v>
      </c>
    </row>
    <row r="10799" spans="1:6" x14ac:dyDescent="0.45">
      <c r="A10799" t="s">
        <v>38</v>
      </c>
      <c r="B10799">
        <v>2025</v>
      </c>
      <c r="C10799" t="s">
        <v>18</v>
      </c>
      <c r="D10799" t="s">
        <v>9</v>
      </c>
      <c r="E10799">
        <v>0</v>
      </c>
      <c r="F10799" t="s">
        <v>22</v>
      </c>
    </row>
    <row r="10800" spans="1:6" x14ac:dyDescent="0.45">
      <c r="A10800" t="s">
        <v>38</v>
      </c>
      <c r="B10800">
        <v>2025</v>
      </c>
      <c r="C10800" t="s">
        <v>18</v>
      </c>
      <c r="D10800" t="s">
        <v>10</v>
      </c>
      <c r="E10800">
        <v>0</v>
      </c>
      <c r="F10800" t="s">
        <v>22</v>
      </c>
    </row>
    <row r="10801" spans="1:6" x14ac:dyDescent="0.45">
      <c r="A10801" t="s">
        <v>38</v>
      </c>
      <c r="B10801">
        <v>2025</v>
      </c>
      <c r="C10801" t="s">
        <v>18</v>
      </c>
      <c r="D10801" t="s">
        <v>19</v>
      </c>
      <c r="E10801">
        <v>0</v>
      </c>
      <c r="F10801" t="s">
        <v>23</v>
      </c>
    </row>
    <row r="10802" spans="1:6" x14ac:dyDescent="0.45">
      <c r="A10802" t="s">
        <v>38</v>
      </c>
      <c r="B10802">
        <v>2026</v>
      </c>
      <c r="C10802" t="s">
        <v>15</v>
      </c>
      <c r="D10802" t="s">
        <v>0</v>
      </c>
      <c r="E10802">
        <v>0</v>
      </c>
      <c r="F10802" t="s">
        <v>22</v>
      </c>
    </row>
    <row r="10803" spans="1:6" x14ac:dyDescent="0.45">
      <c r="A10803" t="s">
        <v>38</v>
      </c>
      <c r="B10803">
        <v>2026</v>
      </c>
      <c r="C10803" t="s">
        <v>15</v>
      </c>
      <c r="D10803" t="s">
        <v>1</v>
      </c>
      <c r="E10803">
        <v>0</v>
      </c>
      <c r="F10803" t="s">
        <v>22</v>
      </c>
    </row>
    <row r="10804" spans="1:6" x14ac:dyDescent="0.45">
      <c r="A10804" t="s">
        <v>38</v>
      </c>
      <c r="B10804">
        <v>2026</v>
      </c>
      <c r="C10804" t="s">
        <v>15</v>
      </c>
      <c r="D10804" t="s">
        <v>2</v>
      </c>
      <c r="E10804">
        <v>0</v>
      </c>
      <c r="F10804" t="s">
        <v>22</v>
      </c>
    </row>
    <row r="10805" spans="1:6" x14ac:dyDescent="0.45">
      <c r="A10805" t="s">
        <v>38</v>
      </c>
      <c r="B10805">
        <v>2026</v>
      </c>
      <c r="C10805" t="s">
        <v>15</v>
      </c>
      <c r="D10805" t="s">
        <v>3</v>
      </c>
      <c r="E10805">
        <v>0</v>
      </c>
      <c r="F10805" t="s">
        <v>22</v>
      </c>
    </row>
    <row r="10806" spans="1:6" x14ac:dyDescent="0.45">
      <c r="A10806" t="s">
        <v>38</v>
      </c>
      <c r="B10806">
        <v>2026</v>
      </c>
      <c r="C10806" t="s">
        <v>15</v>
      </c>
      <c r="D10806" t="s">
        <v>4</v>
      </c>
      <c r="E10806">
        <v>0</v>
      </c>
      <c r="F10806" t="s">
        <v>22</v>
      </c>
    </row>
    <row r="10807" spans="1:6" x14ac:dyDescent="0.45">
      <c r="A10807" t="s">
        <v>38</v>
      </c>
      <c r="B10807">
        <v>2026</v>
      </c>
      <c r="C10807" t="s">
        <v>5</v>
      </c>
      <c r="D10807" t="s">
        <v>5</v>
      </c>
      <c r="E10807">
        <v>0</v>
      </c>
      <c r="F10807" t="s">
        <v>22</v>
      </c>
    </row>
    <row r="10808" spans="1:6" x14ac:dyDescent="0.45">
      <c r="A10808" t="s">
        <v>38</v>
      </c>
      <c r="B10808">
        <v>2026</v>
      </c>
      <c r="C10808" t="s">
        <v>16</v>
      </c>
      <c r="D10808" t="s">
        <v>6</v>
      </c>
      <c r="E10808">
        <v>0</v>
      </c>
      <c r="F10808" t="s">
        <v>22</v>
      </c>
    </row>
    <row r="10809" spans="1:6" x14ac:dyDescent="0.45">
      <c r="A10809" t="s">
        <v>38</v>
      </c>
      <c r="B10809">
        <v>2026</v>
      </c>
      <c r="C10809" t="s">
        <v>16</v>
      </c>
      <c r="D10809" t="s">
        <v>7</v>
      </c>
      <c r="E10809">
        <v>0</v>
      </c>
      <c r="F10809" t="s">
        <v>22</v>
      </c>
    </row>
    <row r="10810" spans="1:6" x14ac:dyDescent="0.45">
      <c r="A10810" t="s">
        <v>38</v>
      </c>
      <c r="B10810">
        <v>2026</v>
      </c>
      <c r="C10810" t="s">
        <v>17</v>
      </c>
      <c r="D10810" t="s">
        <v>8</v>
      </c>
      <c r="E10810">
        <v>0</v>
      </c>
      <c r="F10810" t="s">
        <v>22</v>
      </c>
    </row>
    <row r="10811" spans="1:6" x14ac:dyDescent="0.45">
      <c r="A10811" t="s">
        <v>38</v>
      </c>
      <c r="B10811">
        <v>2026</v>
      </c>
      <c r="C10811" t="s">
        <v>18</v>
      </c>
      <c r="D10811" t="s">
        <v>9</v>
      </c>
      <c r="E10811">
        <v>0</v>
      </c>
      <c r="F10811" t="s">
        <v>22</v>
      </c>
    </row>
    <row r="10812" spans="1:6" x14ac:dyDescent="0.45">
      <c r="A10812" t="s">
        <v>38</v>
      </c>
      <c r="B10812">
        <v>2026</v>
      </c>
      <c r="C10812" t="s">
        <v>18</v>
      </c>
      <c r="D10812" t="s">
        <v>10</v>
      </c>
      <c r="E10812">
        <v>0</v>
      </c>
      <c r="F10812" t="s">
        <v>22</v>
      </c>
    </row>
    <row r="10813" spans="1:6" x14ac:dyDescent="0.45">
      <c r="A10813" t="s">
        <v>38</v>
      </c>
      <c r="B10813">
        <v>2026</v>
      </c>
      <c r="C10813" t="s">
        <v>18</v>
      </c>
      <c r="D10813" t="s">
        <v>19</v>
      </c>
      <c r="E10813">
        <v>0</v>
      </c>
      <c r="F10813" t="s">
        <v>23</v>
      </c>
    </row>
    <row r="10814" spans="1:6" x14ac:dyDescent="0.45">
      <c r="A10814" t="s">
        <v>38</v>
      </c>
      <c r="B10814">
        <v>2027</v>
      </c>
      <c r="C10814" t="s">
        <v>15</v>
      </c>
      <c r="D10814" t="s">
        <v>0</v>
      </c>
      <c r="E10814">
        <v>0</v>
      </c>
      <c r="F10814" t="s">
        <v>22</v>
      </c>
    </row>
    <row r="10815" spans="1:6" x14ac:dyDescent="0.45">
      <c r="A10815" t="s">
        <v>38</v>
      </c>
      <c r="B10815">
        <v>2027</v>
      </c>
      <c r="C10815" t="s">
        <v>15</v>
      </c>
      <c r="D10815" t="s">
        <v>1</v>
      </c>
      <c r="E10815">
        <v>0</v>
      </c>
      <c r="F10815" t="s">
        <v>22</v>
      </c>
    </row>
    <row r="10816" spans="1:6" x14ac:dyDescent="0.45">
      <c r="A10816" t="s">
        <v>38</v>
      </c>
      <c r="B10816">
        <v>2027</v>
      </c>
      <c r="C10816" t="s">
        <v>15</v>
      </c>
      <c r="D10816" t="s">
        <v>2</v>
      </c>
      <c r="E10816">
        <v>0</v>
      </c>
      <c r="F10816" t="s">
        <v>22</v>
      </c>
    </row>
    <row r="10817" spans="1:6" x14ac:dyDescent="0.45">
      <c r="A10817" t="s">
        <v>38</v>
      </c>
      <c r="B10817">
        <v>2027</v>
      </c>
      <c r="C10817" t="s">
        <v>15</v>
      </c>
      <c r="D10817" t="s">
        <v>3</v>
      </c>
      <c r="E10817">
        <v>0</v>
      </c>
      <c r="F10817" t="s">
        <v>22</v>
      </c>
    </row>
    <row r="10818" spans="1:6" x14ac:dyDescent="0.45">
      <c r="A10818" t="s">
        <v>38</v>
      </c>
      <c r="B10818">
        <v>2027</v>
      </c>
      <c r="C10818" t="s">
        <v>15</v>
      </c>
      <c r="D10818" t="s">
        <v>4</v>
      </c>
      <c r="E10818">
        <v>0</v>
      </c>
      <c r="F10818" t="s">
        <v>22</v>
      </c>
    </row>
    <row r="10819" spans="1:6" x14ac:dyDescent="0.45">
      <c r="A10819" t="s">
        <v>38</v>
      </c>
      <c r="B10819">
        <v>2027</v>
      </c>
      <c r="C10819" t="s">
        <v>5</v>
      </c>
      <c r="D10819" t="s">
        <v>5</v>
      </c>
      <c r="E10819">
        <v>0</v>
      </c>
      <c r="F10819" t="s">
        <v>22</v>
      </c>
    </row>
    <row r="10820" spans="1:6" x14ac:dyDescent="0.45">
      <c r="A10820" t="s">
        <v>38</v>
      </c>
      <c r="B10820">
        <v>2027</v>
      </c>
      <c r="C10820" t="s">
        <v>16</v>
      </c>
      <c r="D10820" t="s">
        <v>6</v>
      </c>
      <c r="E10820">
        <v>0</v>
      </c>
      <c r="F10820" t="s">
        <v>22</v>
      </c>
    </row>
    <row r="10821" spans="1:6" x14ac:dyDescent="0.45">
      <c r="A10821" t="s">
        <v>38</v>
      </c>
      <c r="B10821">
        <v>2027</v>
      </c>
      <c r="C10821" t="s">
        <v>16</v>
      </c>
      <c r="D10821" t="s">
        <v>7</v>
      </c>
      <c r="E10821">
        <v>0</v>
      </c>
      <c r="F10821" t="s">
        <v>22</v>
      </c>
    </row>
    <row r="10822" spans="1:6" x14ac:dyDescent="0.45">
      <c r="A10822" t="s">
        <v>38</v>
      </c>
      <c r="B10822">
        <v>2027</v>
      </c>
      <c r="C10822" t="s">
        <v>17</v>
      </c>
      <c r="D10822" t="s">
        <v>8</v>
      </c>
      <c r="E10822">
        <v>0</v>
      </c>
      <c r="F10822" t="s">
        <v>22</v>
      </c>
    </row>
    <row r="10823" spans="1:6" x14ac:dyDescent="0.45">
      <c r="A10823" t="s">
        <v>38</v>
      </c>
      <c r="B10823">
        <v>2027</v>
      </c>
      <c r="C10823" t="s">
        <v>18</v>
      </c>
      <c r="D10823" t="s">
        <v>9</v>
      </c>
      <c r="E10823">
        <v>0</v>
      </c>
      <c r="F10823" t="s">
        <v>22</v>
      </c>
    </row>
    <row r="10824" spans="1:6" x14ac:dyDescent="0.45">
      <c r="A10824" t="s">
        <v>38</v>
      </c>
      <c r="B10824">
        <v>2027</v>
      </c>
      <c r="C10824" t="s">
        <v>18</v>
      </c>
      <c r="D10824" t="s">
        <v>10</v>
      </c>
      <c r="E10824">
        <v>0</v>
      </c>
      <c r="F10824" t="s">
        <v>22</v>
      </c>
    </row>
    <row r="10825" spans="1:6" x14ac:dyDescent="0.45">
      <c r="A10825" t="s">
        <v>38</v>
      </c>
      <c r="B10825">
        <v>2027</v>
      </c>
      <c r="C10825" t="s">
        <v>18</v>
      </c>
      <c r="D10825" t="s">
        <v>19</v>
      </c>
      <c r="E10825">
        <v>0</v>
      </c>
      <c r="F10825" t="s">
        <v>23</v>
      </c>
    </row>
    <row r="10826" spans="1:6" x14ac:dyDescent="0.45">
      <c r="A10826" t="s">
        <v>38</v>
      </c>
      <c r="B10826">
        <v>2028</v>
      </c>
      <c r="C10826" t="s">
        <v>15</v>
      </c>
      <c r="D10826" t="s">
        <v>0</v>
      </c>
      <c r="E10826">
        <v>0</v>
      </c>
      <c r="F10826" t="s">
        <v>22</v>
      </c>
    </row>
    <row r="10827" spans="1:6" x14ac:dyDescent="0.45">
      <c r="A10827" t="s">
        <v>38</v>
      </c>
      <c r="B10827">
        <v>2028</v>
      </c>
      <c r="C10827" t="s">
        <v>15</v>
      </c>
      <c r="D10827" t="s">
        <v>1</v>
      </c>
      <c r="E10827">
        <v>0</v>
      </c>
      <c r="F10827" t="s">
        <v>22</v>
      </c>
    </row>
    <row r="10828" spans="1:6" x14ac:dyDescent="0.45">
      <c r="A10828" t="s">
        <v>38</v>
      </c>
      <c r="B10828">
        <v>2028</v>
      </c>
      <c r="C10828" t="s">
        <v>15</v>
      </c>
      <c r="D10828" t="s">
        <v>2</v>
      </c>
      <c r="E10828">
        <v>0</v>
      </c>
      <c r="F10828" t="s">
        <v>22</v>
      </c>
    </row>
    <row r="10829" spans="1:6" x14ac:dyDescent="0.45">
      <c r="A10829" t="s">
        <v>38</v>
      </c>
      <c r="B10829">
        <v>2028</v>
      </c>
      <c r="C10829" t="s">
        <v>15</v>
      </c>
      <c r="D10829" t="s">
        <v>3</v>
      </c>
      <c r="E10829">
        <v>0</v>
      </c>
      <c r="F10829" t="s">
        <v>22</v>
      </c>
    </row>
    <row r="10830" spans="1:6" x14ac:dyDescent="0.45">
      <c r="A10830" t="s">
        <v>38</v>
      </c>
      <c r="B10830">
        <v>2028</v>
      </c>
      <c r="C10830" t="s">
        <v>15</v>
      </c>
      <c r="D10830" t="s">
        <v>4</v>
      </c>
      <c r="E10830">
        <v>0</v>
      </c>
      <c r="F10830" t="s">
        <v>22</v>
      </c>
    </row>
    <row r="10831" spans="1:6" x14ac:dyDescent="0.45">
      <c r="A10831" t="s">
        <v>38</v>
      </c>
      <c r="B10831">
        <v>2028</v>
      </c>
      <c r="C10831" t="s">
        <v>5</v>
      </c>
      <c r="D10831" t="s">
        <v>5</v>
      </c>
      <c r="E10831">
        <v>0</v>
      </c>
      <c r="F10831" t="s">
        <v>22</v>
      </c>
    </row>
    <row r="10832" spans="1:6" x14ac:dyDescent="0.45">
      <c r="A10832" t="s">
        <v>38</v>
      </c>
      <c r="B10832">
        <v>2028</v>
      </c>
      <c r="C10832" t="s">
        <v>16</v>
      </c>
      <c r="D10832" t="s">
        <v>6</v>
      </c>
      <c r="E10832">
        <v>0</v>
      </c>
      <c r="F10832" t="s">
        <v>22</v>
      </c>
    </row>
    <row r="10833" spans="1:6" x14ac:dyDescent="0.45">
      <c r="A10833" t="s">
        <v>38</v>
      </c>
      <c r="B10833">
        <v>2028</v>
      </c>
      <c r="C10833" t="s">
        <v>16</v>
      </c>
      <c r="D10833" t="s">
        <v>7</v>
      </c>
      <c r="E10833">
        <v>0</v>
      </c>
      <c r="F10833" t="s">
        <v>22</v>
      </c>
    </row>
    <row r="10834" spans="1:6" x14ac:dyDescent="0.45">
      <c r="A10834" t="s">
        <v>38</v>
      </c>
      <c r="B10834">
        <v>2028</v>
      </c>
      <c r="C10834" t="s">
        <v>17</v>
      </c>
      <c r="D10834" t="s">
        <v>8</v>
      </c>
      <c r="E10834">
        <v>0</v>
      </c>
      <c r="F10834" t="s">
        <v>22</v>
      </c>
    </row>
    <row r="10835" spans="1:6" x14ac:dyDescent="0.45">
      <c r="A10835" t="s">
        <v>38</v>
      </c>
      <c r="B10835">
        <v>2028</v>
      </c>
      <c r="C10835" t="s">
        <v>18</v>
      </c>
      <c r="D10835" t="s">
        <v>9</v>
      </c>
      <c r="E10835">
        <v>0</v>
      </c>
      <c r="F10835" t="s">
        <v>22</v>
      </c>
    </row>
    <row r="10836" spans="1:6" x14ac:dyDescent="0.45">
      <c r="A10836" t="s">
        <v>38</v>
      </c>
      <c r="B10836">
        <v>2028</v>
      </c>
      <c r="C10836" t="s">
        <v>18</v>
      </c>
      <c r="D10836" t="s">
        <v>10</v>
      </c>
      <c r="E10836">
        <v>0</v>
      </c>
      <c r="F10836" t="s">
        <v>22</v>
      </c>
    </row>
    <row r="10837" spans="1:6" x14ac:dyDescent="0.45">
      <c r="A10837" t="s">
        <v>38</v>
      </c>
      <c r="B10837">
        <v>2028</v>
      </c>
      <c r="C10837" t="s">
        <v>18</v>
      </c>
      <c r="D10837" t="s">
        <v>19</v>
      </c>
      <c r="E10837">
        <v>0</v>
      </c>
      <c r="F10837" t="s">
        <v>23</v>
      </c>
    </row>
    <row r="10838" spans="1:6" x14ac:dyDescent="0.45">
      <c r="A10838" t="s">
        <v>38</v>
      </c>
      <c r="B10838">
        <v>2029</v>
      </c>
      <c r="C10838" t="s">
        <v>15</v>
      </c>
      <c r="D10838" t="s">
        <v>0</v>
      </c>
      <c r="E10838">
        <v>43.742593640209648</v>
      </c>
      <c r="F10838" t="s">
        <v>22</v>
      </c>
    </row>
    <row r="10839" spans="1:6" x14ac:dyDescent="0.45">
      <c r="A10839" t="s">
        <v>38</v>
      </c>
      <c r="B10839">
        <v>2029</v>
      </c>
      <c r="C10839" t="s">
        <v>15</v>
      </c>
      <c r="D10839" t="s">
        <v>1</v>
      </c>
      <c r="E10839">
        <v>0</v>
      </c>
      <c r="F10839" t="s">
        <v>22</v>
      </c>
    </row>
    <row r="10840" spans="1:6" x14ac:dyDescent="0.45">
      <c r="A10840" t="s">
        <v>38</v>
      </c>
      <c r="B10840">
        <v>2029</v>
      </c>
      <c r="C10840" t="s">
        <v>15</v>
      </c>
      <c r="D10840" t="s">
        <v>2</v>
      </c>
      <c r="E10840">
        <v>0</v>
      </c>
      <c r="F10840" t="s">
        <v>22</v>
      </c>
    </row>
    <row r="10841" spans="1:6" x14ac:dyDescent="0.45">
      <c r="A10841" t="s">
        <v>38</v>
      </c>
      <c r="B10841">
        <v>2029</v>
      </c>
      <c r="C10841" t="s">
        <v>15</v>
      </c>
      <c r="D10841" t="s">
        <v>3</v>
      </c>
      <c r="E10841">
        <v>0</v>
      </c>
      <c r="F10841" t="s">
        <v>22</v>
      </c>
    </row>
    <row r="10842" spans="1:6" x14ac:dyDescent="0.45">
      <c r="A10842" t="s">
        <v>38</v>
      </c>
      <c r="B10842">
        <v>2029</v>
      </c>
      <c r="C10842" t="s">
        <v>15</v>
      </c>
      <c r="D10842" t="s">
        <v>4</v>
      </c>
      <c r="E10842">
        <v>0</v>
      </c>
      <c r="F10842" t="s">
        <v>22</v>
      </c>
    </row>
    <row r="10843" spans="1:6" x14ac:dyDescent="0.45">
      <c r="A10843" t="s">
        <v>38</v>
      </c>
      <c r="B10843">
        <v>2029</v>
      </c>
      <c r="C10843" t="s">
        <v>5</v>
      </c>
      <c r="D10843" t="s">
        <v>5</v>
      </c>
      <c r="E10843">
        <v>43.742593640209648</v>
      </c>
      <c r="F10843" t="s">
        <v>22</v>
      </c>
    </row>
    <row r="10844" spans="1:6" x14ac:dyDescent="0.45">
      <c r="A10844" t="s">
        <v>38</v>
      </c>
      <c r="B10844">
        <v>2029</v>
      </c>
      <c r="C10844" t="s">
        <v>16</v>
      </c>
      <c r="D10844" t="s">
        <v>6</v>
      </c>
      <c r="E10844">
        <v>0</v>
      </c>
      <c r="F10844" t="s">
        <v>22</v>
      </c>
    </row>
    <row r="10845" spans="1:6" x14ac:dyDescent="0.45">
      <c r="A10845" t="s">
        <v>38</v>
      </c>
      <c r="B10845">
        <v>2029</v>
      </c>
      <c r="C10845" t="s">
        <v>16</v>
      </c>
      <c r="D10845" t="s">
        <v>7</v>
      </c>
      <c r="E10845">
        <v>0</v>
      </c>
      <c r="F10845" t="s">
        <v>22</v>
      </c>
    </row>
    <row r="10846" spans="1:6" x14ac:dyDescent="0.45">
      <c r="A10846" t="s">
        <v>38</v>
      </c>
      <c r="B10846">
        <v>2029</v>
      </c>
      <c r="C10846" t="s">
        <v>17</v>
      </c>
      <c r="D10846" t="s">
        <v>8</v>
      </c>
      <c r="E10846">
        <v>0</v>
      </c>
      <c r="F10846" t="s">
        <v>22</v>
      </c>
    </row>
    <row r="10847" spans="1:6" x14ac:dyDescent="0.45">
      <c r="A10847" t="s">
        <v>38</v>
      </c>
      <c r="B10847">
        <v>2029</v>
      </c>
      <c r="C10847" t="s">
        <v>18</v>
      </c>
      <c r="D10847" t="s">
        <v>9</v>
      </c>
      <c r="E10847">
        <v>0</v>
      </c>
      <c r="F10847" t="s">
        <v>22</v>
      </c>
    </row>
    <row r="10848" spans="1:6" x14ac:dyDescent="0.45">
      <c r="A10848" t="s">
        <v>38</v>
      </c>
      <c r="B10848">
        <v>2029</v>
      </c>
      <c r="C10848" t="s">
        <v>18</v>
      </c>
      <c r="D10848" t="s">
        <v>10</v>
      </c>
      <c r="E10848">
        <v>43.742593640209648</v>
      </c>
      <c r="F10848" t="s">
        <v>22</v>
      </c>
    </row>
    <row r="10849" spans="1:6" x14ac:dyDescent="0.45">
      <c r="A10849" t="s">
        <v>38</v>
      </c>
      <c r="B10849">
        <v>2029</v>
      </c>
      <c r="C10849" t="s">
        <v>18</v>
      </c>
      <c r="D10849" t="s">
        <v>19</v>
      </c>
      <c r="E10849">
        <v>0.31932093357353042</v>
      </c>
      <c r="F10849" t="s">
        <v>23</v>
      </c>
    </row>
    <row r="10850" spans="1:6" x14ac:dyDescent="0.45">
      <c r="A10850" t="s">
        <v>38</v>
      </c>
      <c r="B10850">
        <v>2030</v>
      </c>
      <c r="C10850" t="s">
        <v>15</v>
      </c>
      <c r="D10850" t="s">
        <v>0</v>
      </c>
      <c r="E10850">
        <v>73.553113179740137</v>
      </c>
      <c r="F10850" t="s">
        <v>22</v>
      </c>
    </row>
    <row r="10851" spans="1:6" x14ac:dyDescent="0.45">
      <c r="A10851" t="s">
        <v>38</v>
      </c>
      <c r="B10851">
        <v>2030</v>
      </c>
      <c r="C10851" t="s">
        <v>15</v>
      </c>
      <c r="D10851" t="s">
        <v>1</v>
      </c>
      <c r="E10851">
        <v>0</v>
      </c>
      <c r="F10851" t="s">
        <v>22</v>
      </c>
    </row>
    <row r="10852" spans="1:6" x14ac:dyDescent="0.45">
      <c r="A10852" t="s">
        <v>38</v>
      </c>
      <c r="B10852">
        <v>2030</v>
      </c>
      <c r="C10852" t="s">
        <v>15</v>
      </c>
      <c r="D10852" t="s">
        <v>2</v>
      </c>
      <c r="E10852">
        <v>0</v>
      </c>
      <c r="F10852" t="s">
        <v>22</v>
      </c>
    </row>
    <row r="10853" spans="1:6" x14ac:dyDescent="0.45">
      <c r="A10853" t="s">
        <v>38</v>
      </c>
      <c r="B10853">
        <v>2030</v>
      </c>
      <c r="C10853" t="s">
        <v>15</v>
      </c>
      <c r="D10853" t="s">
        <v>3</v>
      </c>
      <c r="E10853">
        <v>0</v>
      </c>
      <c r="F10853" t="s">
        <v>22</v>
      </c>
    </row>
    <row r="10854" spans="1:6" x14ac:dyDescent="0.45">
      <c r="A10854" t="s">
        <v>38</v>
      </c>
      <c r="B10854">
        <v>2030</v>
      </c>
      <c r="C10854" t="s">
        <v>15</v>
      </c>
      <c r="D10854" t="s">
        <v>4</v>
      </c>
      <c r="E10854">
        <v>0</v>
      </c>
      <c r="F10854" t="s">
        <v>22</v>
      </c>
    </row>
    <row r="10855" spans="1:6" x14ac:dyDescent="0.45">
      <c r="A10855" t="s">
        <v>38</v>
      </c>
      <c r="B10855">
        <v>2030</v>
      </c>
      <c r="C10855" t="s">
        <v>5</v>
      </c>
      <c r="D10855" t="s">
        <v>5</v>
      </c>
      <c r="E10855">
        <v>73.553113179740137</v>
      </c>
      <c r="F10855" t="s">
        <v>22</v>
      </c>
    </row>
    <row r="10856" spans="1:6" x14ac:dyDescent="0.45">
      <c r="A10856" t="s">
        <v>38</v>
      </c>
      <c r="B10856">
        <v>2030</v>
      </c>
      <c r="C10856" t="s">
        <v>16</v>
      </c>
      <c r="D10856" t="s">
        <v>6</v>
      </c>
      <c r="E10856">
        <v>0</v>
      </c>
      <c r="F10856" t="s">
        <v>22</v>
      </c>
    </row>
    <row r="10857" spans="1:6" x14ac:dyDescent="0.45">
      <c r="A10857" t="s">
        <v>38</v>
      </c>
      <c r="B10857">
        <v>2030</v>
      </c>
      <c r="C10857" t="s">
        <v>16</v>
      </c>
      <c r="D10857" t="s">
        <v>7</v>
      </c>
      <c r="E10857">
        <v>0</v>
      </c>
      <c r="F10857" t="s">
        <v>22</v>
      </c>
    </row>
    <row r="10858" spans="1:6" x14ac:dyDescent="0.45">
      <c r="A10858" t="s">
        <v>38</v>
      </c>
      <c r="B10858">
        <v>2030</v>
      </c>
      <c r="C10858" t="s">
        <v>17</v>
      </c>
      <c r="D10858" t="s">
        <v>8</v>
      </c>
      <c r="E10858">
        <v>0</v>
      </c>
      <c r="F10858" t="s">
        <v>22</v>
      </c>
    </row>
    <row r="10859" spans="1:6" x14ac:dyDescent="0.45">
      <c r="A10859" t="s">
        <v>38</v>
      </c>
      <c r="B10859">
        <v>2030</v>
      </c>
      <c r="C10859" t="s">
        <v>18</v>
      </c>
      <c r="D10859" t="s">
        <v>9</v>
      </c>
      <c r="E10859">
        <v>0</v>
      </c>
      <c r="F10859" t="s">
        <v>22</v>
      </c>
    </row>
    <row r="10860" spans="1:6" x14ac:dyDescent="0.45">
      <c r="A10860" t="s">
        <v>38</v>
      </c>
      <c r="B10860">
        <v>2030</v>
      </c>
      <c r="C10860" t="s">
        <v>18</v>
      </c>
      <c r="D10860" t="s">
        <v>10</v>
      </c>
      <c r="E10860">
        <v>73.553113179740137</v>
      </c>
      <c r="F10860" t="s">
        <v>22</v>
      </c>
    </row>
    <row r="10861" spans="1:6" x14ac:dyDescent="0.45">
      <c r="A10861" t="s">
        <v>38</v>
      </c>
      <c r="B10861">
        <v>2030</v>
      </c>
      <c r="C10861" t="s">
        <v>18</v>
      </c>
      <c r="D10861" t="s">
        <v>19</v>
      </c>
      <c r="E10861">
        <v>0.53693772621210312</v>
      </c>
      <c r="F10861" t="s">
        <v>23</v>
      </c>
    </row>
    <row r="10862" spans="1:6" x14ac:dyDescent="0.45">
      <c r="A10862" t="s">
        <v>38</v>
      </c>
      <c r="B10862">
        <v>2031</v>
      </c>
      <c r="C10862" t="s">
        <v>15</v>
      </c>
      <c r="D10862" t="s">
        <v>0</v>
      </c>
      <c r="E10862">
        <v>82.351700231386246</v>
      </c>
      <c r="F10862" t="s">
        <v>22</v>
      </c>
    </row>
    <row r="10863" spans="1:6" x14ac:dyDescent="0.45">
      <c r="A10863" t="s">
        <v>38</v>
      </c>
      <c r="B10863">
        <v>2031</v>
      </c>
      <c r="C10863" t="s">
        <v>15</v>
      </c>
      <c r="D10863" t="s">
        <v>1</v>
      </c>
      <c r="E10863">
        <v>0</v>
      </c>
      <c r="F10863" t="s">
        <v>22</v>
      </c>
    </row>
    <row r="10864" spans="1:6" x14ac:dyDescent="0.45">
      <c r="A10864" t="s">
        <v>38</v>
      </c>
      <c r="B10864">
        <v>2031</v>
      </c>
      <c r="C10864" t="s">
        <v>15</v>
      </c>
      <c r="D10864" t="s">
        <v>2</v>
      </c>
      <c r="E10864">
        <v>0</v>
      </c>
      <c r="F10864" t="s">
        <v>22</v>
      </c>
    </row>
    <row r="10865" spans="1:6" x14ac:dyDescent="0.45">
      <c r="A10865" t="s">
        <v>38</v>
      </c>
      <c r="B10865">
        <v>2031</v>
      </c>
      <c r="C10865" t="s">
        <v>15</v>
      </c>
      <c r="D10865" t="s">
        <v>3</v>
      </c>
      <c r="E10865">
        <v>0</v>
      </c>
      <c r="F10865" t="s">
        <v>22</v>
      </c>
    </row>
    <row r="10866" spans="1:6" x14ac:dyDescent="0.45">
      <c r="A10866" t="s">
        <v>38</v>
      </c>
      <c r="B10866">
        <v>2031</v>
      </c>
      <c r="C10866" t="s">
        <v>15</v>
      </c>
      <c r="D10866" t="s">
        <v>4</v>
      </c>
      <c r="E10866">
        <v>0</v>
      </c>
      <c r="F10866" t="s">
        <v>22</v>
      </c>
    </row>
    <row r="10867" spans="1:6" x14ac:dyDescent="0.45">
      <c r="A10867" t="s">
        <v>38</v>
      </c>
      <c r="B10867">
        <v>2031</v>
      </c>
      <c r="C10867" t="s">
        <v>5</v>
      </c>
      <c r="D10867" t="s">
        <v>5</v>
      </c>
      <c r="E10867">
        <v>82.351700231386246</v>
      </c>
      <c r="F10867" t="s">
        <v>22</v>
      </c>
    </row>
    <row r="10868" spans="1:6" x14ac:dyDescent="0.45">
      <c r="A10868" t="s">
        <v>38</v>
      </c>
      <c r="B10868">
        <v>2031</v>
      </c>
      <c r="C10868" t="s">
        <v>16</v>
      </c>
      <c r="D10868" t="s">
        <v>6</v>
      </c>
      <c r="E10868">
        <v>0</v>
      </c>
      <c r="F10868" t="s">
        <v>22</v>
      </c>
    </row>
    <row r="10869" spans="1:6" x14ac:dyDescent="0.45">
      <c r="A10869" t="s">
        <v>38</v>
      </c>
      <c r="B10869">
        <v>2031</v>
      </c>
      <c r="C10869" t="s">
        <v>16</v>
      </c>
      <c r="D10869" t="s">
        <v>7</v>
      </c>
      <c r="E10869">
        <v>0</v>
      </c>
      <c r="F10869" t="s">
        <v>22</v>
      </c>
    </row>
    <row r="10870" spans="1:6" x14ac:dyDescent="0.45">
      <c r="A10870" t="s">
        <v>38</v>
      </c>
      <c r="B10870">
        <v>2031</v>
      </c>
      <c r="C10870" t="s">
        <v>17</v>
      </c>
      <c r="D10870" t="s">
        <v>8</v>
      </c>
      <c r="E10870">
        <v>0</v>
      </c>
      <c r="F10870" t="s">
        <v>22</v>
      </c>
    </row>
    <row r="10871" spans="1:6" x14ac:dyDescent="0.45">
      <c r="A10871" t="s">
        <v>38</v>
      </c>
      <c r="B10871">
        <v>2031</v>
      </c>
      <c r="C10871" t="s">
        <v>18</v>
      </c>
      <c r="D10871" t="s">
        <v>9</v>
      </c>
      <c r="E10871">
        <v>0</v>
      </c>
      <c r="F10871" t="s">
        <v>22</v>
      </c>
    </row>
    <row r="10872" spans="1:6" x14ac:dyDescent="0.45">
      <c r="A10872" t="s">
        <v>38</v>
      </c>
      <c r="B10872">
        <v>2031</v>
      </c>
      <c r="C10872" t="s">
        <v>18</v>
      </c>
      <c r="D10872" t="s">
        <v>10</v>
      </c>
      <c r="E10872">
        <v>82.351700231386246</v>
      </c>
      <c r="F10872" t="s">
        <v>22</v>
      </c>
    </row>
    <row r="10873" spans="1:6" x14ac:dyDescent="0.45">
      <c r="A10873" t="s">
        <v>38</v>
      </c>
      <c r="B10873">
        <v>2031</v>
      </c>
      <c r="C10873" t="s">
        <v>18</v>
      </c>
      <c r="D10873" t="s">
        <v>19</v>
      </c>
      <c r="E10873">
        <v>0.60116741168911947</v>
      </c>
      <c r="F10873" t="s">
        <v>23</v>
      </c>
    </row>
    <row r="10874" spans="1:6" x14ac:dyDescent="0.45">
      <c r="A10874" t="s">
        <v>38</v>
      </c>
      <c r="B10874">
        <v>2032</v>
      </c>
      <c r="C10874" t="s">
        <v>15</v>
      </c>
      <c r="D10874" t="s">
        <v>0</v>
      </c>
      <c r="E10874">
        <v>91.975619248152924</v>
      </c>
      <c r="F10874" t="s">
        <v>22</v>
      </c>
    </row>
    <row r="10875" spans="1:6" x14ac:dyDescent="0.45">
      <c r="A10875" t="s">
        <v>38</v>
      </c>
      <c r="B10875">
        <v>2032</v>
      </c>
      <c r="C10875" t="s">
        <v>15</v>
      </c>
      <c r="D10875" t="s">
        <v>1</v>
      </c>
      <c r="E10875">
        <v>0</v>
      </c>
      <c r="F10875" t="s">
        <v>22</v>
      </c>
    </row>
    <row r="10876" spans="1:6" x14ac:dyDescent="0.45">
      <c r="A10876" t="s">
        <v>38</v>
      </c>
      <c r="B10876">
        <v>2032</v>
      </c>
      <c r="C10876" t="s">
        <v>15</v>
      </c>
      <c r="D10876" t="s">
        <v>2</v>
      </c>
      <c r="E10876">
        <v>0</v>
      </c>
      <c r="F10876" t="s">
        <v>22</v>
      </c>
    </row>
    <row r="10877" spans="1:6" x14ac:dyDescent="0.45">
      <c r="A10877" t="s">
        <v>38</v>
      </c>
      <c r="B10877">
        <v>2032</v>
      </c>
      <c r="C10877" t="s">
        <v>15</v>
      </c>
      <c r="D10877" t="s">
        <v>3</v>
      </c>
      <c r="E10877">
        <v>0</v>
      </c>
      <c r="F10877" t="s">
        <v>22</v>
      </c>
    </row>
    <row r="10878" spans="1:6" x14ac:dyDescent="0.45">
      <c r="A10878" t="s">
        <v>38</v>
      </c>
      <c r="B10878">
        <v>2032</v>
      </c>
      <c r="C10878" t="s">
        <v>15</v>
      </c>
      <c r="D10878" t="s">
        <v>4</v>
      </c>
      <c r="E10878">
        <v>0</v>
      </c>
      <c r="F10878" t="s">
        <v>22</v>
      </c>
    </row>
    <row r="10879" spans="1:6" x14ac:dyDescent="0.45">
      <c r="A10879" t="s">
        <v>38</v>
      </c>
      <c r="B10879">
        <v>2032</v>
      </c>
      <c r="C10879" t="s">
        <v>5</v>
      </c>
      <c r="D10879" t="s">
        <v>5</v>
      </c>
      <c r="E10879">
        <v>91.975619248152924</v>
      </c>
      <c r="F10879" t="s">
        <v>22</v>
      </c>
    </row>
    <row r="10880" spans="1:6" x14ac:dyDescent="0.45">
      <c r="A10880" t="s">
        <v>38</v>
      </c>
      <c r="B10880">
        <v>2032</v>
      </c>
      <c r="C10880" t="s">
        <v>16</v>
      </c>
      <c r="D10880" t="s">
        <v>6</v>
      </c>
      <c r="E10880">
        <v>0</v>
      </c>
      <c r="F10880" t="s">
        <v>22</v>
      </c>
    </row>
    <row r="10881" spans="1:6" x14ac:dyDescent="0.45">
      <c r="A10881" t="s">
        <v>38</v>
      </c>
      <c r="B10881">
        <v>2032</v>
      </c>
      <c r="C10881" t="s">
        <v>16</v>
      </c>
      <c r="D10881" t="s">
        <v>7</v>
      </c>
      <c r="E10881">
        <v>0</v>
      </c>
      <c r="F10881" t="s">
        <v>22</v>
      </c>
    </row>
    <row r="10882" spans="1:6" x14ac:dyDescent="0.45">
      <c r="A10882" t="s">
        <v>38</v>
      </c>
      <c r="B10882">
        <v>2032</v>
      </c>
      <c r="C10882" t="s">
        <v>17</v>
      </c>
      <c r="D10882" t="s">
        <v>8</v>
      </c>
      <c r="E10882">
        <v>0</v>
      </c>
      <c r="F10882" t="s">
        <v>22</v>
      </c>
    </row>
    <row r="10883" spans="1:6" x14ac:dyDescent="0.45">
      <c r="A10883" t="s">
        <v>38</v>
      </c>
      <c r="B10883">
        <v>2032</v>
      </c>
      <c r="C10883" t="s">
        <v>18</v>
      </c>
      <c r="D10883" t="s">
        <v>9</v>
      </c>
      <c r="E10883">
        <v>0</v>
      </c>
      <c r="F10883" t="s">
        <v>22</v>
      </c>
    </row>
    <row r="10884" spans="1:6" x14ac:dyDescent="0.45">
      <c r="A10884" t="s">
        <v>38</v>
      </c>
      <c r="B10884">
        <v>2032</v>
      </c>
      <c r="C10884" t="s">
        <v>18</v>
      </c>
      <c r="D10884" t="s">
        <v>10</v>
      </c>
      <c r="E10884">
        <v>91.975619248152924</v>
      </c>
      <c r="F10884" t="s">
        <v>22</v>
      </c>
    </row>
    <row r="10885" spans="1:6" x14ac:dyDescent="0.45">
      <c r="A10885" t="s">
        <v>38</v>
      </c>
      <c r="B10885">
        <v>2032</v>
      </c>
      <c r="C10885" t="s">
        <v>18</v>
      </c>
      <c r="D10885" t="s">
        <v>19</v>
      </c>
      <c r="E10885">
        <v>0.6732615328964795</v>
      </c>
      <c r="F10885" t="s">
        <v>23</v>
      </c>
    </row>
    <row r="10886" spans="1:6" x14ac:dyDescent="0.45">
      <c r="A10886" t="s">
        <v>38</v>
      </c>
      <c r="B10886">
        <v>2033</v>
      </c>
      <c r="C10886" t="s">
        <v>15</v>
      </c>
      <c r="D10886" t="s">
        <v>0</v>
      </c>
      <c r="E10886">
        <v>101.96788143304276</v>
      </c>
      <c r="F10886" t="s">
        <v>22</v>
      </c>
    </row>
    <row r="10887" spans="1:6" x14ac:dyDescent="0.45">
      <c r="A10887" t="s">
        <v>38</v>
      </c>
      <c r="B10887">
        <v>2033</v>
      </c>
      <c r="C10887" t="s">
        <v>15</v>
      </c>
      <c r="D10887" t="s">
        <v>1</v>
      </c>
      <c r="E10887">
        <v>0</v>
      </c>
      <c r="F10887" t="s">
        <v>22</v>
      </c>
    </row>
    <row r="10888" spans="1:6" x14ac:dyDescent="0.45">
      <c r="A10888" t="s">
        <v>38</v>
      </c>
      <c r="B10888">
        <v>2033</v>
      </c>
      <c r="C10888" t="s">
        <v>15</v>
      </c>
      <c r="D10888" t="s">
        <v>2</v>
      </c>
      <c r="E10888">
        <v>0</v>
      </c>
      <c r="F10888" t="s">
        <v>22</v>
      </c>
    </row>
    <row r="10889" spans="1:6" x14ac:dyDescent="0.45">
      <c r="A10889" t="s">
        <v>38</v>
      </c>
      <c r="B10889">
        <v>2033</v>
      </c>
      <c r="C10889" t="s">
        <v>15</v>
      </c>
      <c r="D10889" t="s">
        <v>3</v>
      </c>
      <c r="E10889">
        <v>0</v>
      </c>
      <c r="F10889" t="s">
        <v>22</v>
      </c>
    </row>
    <row r="10890" spans="1:6" x14ac:dyDescent="0.45">
      <c r="A10890" t="s">
        <v>38</v>
      </c>
      <c r="B10890">
        <v>2033</v>
      </c>
      <c r="C10890" t="s">
        <v>15</v>
      </c>
      <c r="D10890" t="s">
        <v>4</v>
      </c>
      <c r="E10890">
        <v>0</v>
      </c>
      <c r="F10890" t="s">
        <v>22</v>
      </c>
    </row>
    <row r="10891" spans="1:6" x14ac:dyDescent="0.45">
      <c r="A10891" t="s">
        <v>38</v>
      </c>
      <c r="B10891">
        <v>2033</v>
      </c>
      <c r="C10891" t="s">
        <v>5</v>
      </c>
      <c r="D10891" t="s">
        <v>5</v>
      </c>
      <c r="E10891">
        <v>101.96788143304276</v>
      </c>
      <c r="F10891" t="s">
        <v>22</v>
      </c>
    </row>
    <row r="10892" spans="1:6" x14ac:dyDescent="0.45">
      <c r="A10892" t="s">
        <v>38</v>
      </c>
      <c r="B10892">
        <v>2033</v>
      </c>
      <c r="C10892" t="s">
        <v>16</v>
      </c>
      <c r="D10892" t="s">
        <v>6</v>
      </c>
      <c r="E10892">
        <v>0</v>
      </c>
      <c r="F10892" t="s">
        <v>22</v>
      </c>
    </row>
    <row r="10893" spans="1:6" x14ac:dyDescent="0.45">
      <c r="A10893" t="s">
        <v>38</v>
      </c>
      <c r="B10893">
        <v>2033</v>
      </c>
      <c r="C10893" t="s">
        <v>16</v>
      </c>
      <c r="D10893" t="s">
        <v>7</v>
      </c>
      <c r="E10893">
        <v>0</v>
      </c>
      <c r="F10893" t="s">
        <v>22</v>
      </c>
    </row>
    <row r="10894" spans="1:6" x14ac:dyDescent="0.45">
      <c r="A10894" t="s">
        <v>38</v>
      </c>
      <c r="B10894">
        <v>2033</v>
      </c>
      <c r="C10894" t="s">
        <v>17</v>
      </c>
      <c r="D10894" t="s">
        <v>8</v>
      </c>
      <c r="E10894">
        <v>0</v>
      </c>
      <c r="F10894" t="s">
        <v>22</v>
      </c>
    </row>
    <row r="10895" spans="1:6" x14ac:dyDescent="0.45">
      <c r="A10895" t="s">
        <v>38</v>
      </c>
      <c r="B10895">
        <v>2033</v>
      </c>
      <c r="C10895" t="s">
        <v>18</v>
      </c>
      <c r="D10895" t="s">
        <v>9</v>
      </c>
      <c r="E10895">
        <v>0</v>
      </c>
      <c r="F10895" t="s">
        <v>22</v>
      </c>
    </row>
    <row r="10896" spans="1:6" x14ac:dyDescent="0.45">
      <c r="A10896" t="s">
        <v>38</v>
      </c>
      <c r="B10896">
        <v>2033</v>
      </c>
      <c r="C10896" t="s">
        <v>18</v>
      </c>
      <c r="D10896" t="s">
        <v>10</v>
      </c>
      <c r="E10896">
        <v>101.96788143304276</v>
      </c>
      <c r="F10896" t="s">
        <v>22</v>
      </c>
    </row>
    <row r="10897" spans="1:6" x14ac:dyDescent="0.45">
      <c r="A10897" t="s">
        <v>38</v>
      </c>
      <c r="B10897">
        <v>2033</v>
      </c>
      <c r="C10897" t="s">
        <v>18</v>
      </c>
      <c r="D10897" t="s">
        <v>19</v>
      </c>
      <c r="E10897">
        <v>0.74436553446121212</v>
      </c>
      <c r="F10897" t="s">
        <v>23</v>
      </c>
    </row>
    <row r="10898" spans="1:6" x14ac:dyDescent="0.45">
      <c r="A10898" t="s">
        <v>38</v>
      </c>
      <c r="B10898">
        <v>2034</v>
      </c>
      <c r="C10898" t="s">
        <v>15</v>
      </c>
      <c r="D10898" t="s">
        <v>0</v>
      </c>
      <c r="E10898">
        <v>112.5778617726142</v>
      </c>
      <c r="F10898" t="s">
        <v>22</v>
      </c>
    </row>
    <row r="10899" spans="1:6" x14ac:dyDescent="0.45">
      <c r="A10899" t="s">
        <v>38</v>
      </c>
      <c r="B10899">
        <v>2034</v>
      </c>
      <c r="C10899" t="s">
        <v>15</v>
      </c>
      <c r="D10899" t="s">
        <v>1</v>
      </c>
      <c r="E10899">
        <v>0</v>
      </c>
      <c r="F10899" t="s">
        <v>22</v>
      </c>
    </row>
    <row r="10900" spans="1:6" x14ac:dyDescent="0.45">
      <c r="A10900" t="s">
        <v>38</v>
      </c>
      <c r="B10900">
        <v>2034</v>
      </c>
      <c r="C10900" t="s">
        <v>15</v>
      </c>
      <c r="D10900" t="s">
        <v>2</v>
      </c>
      <c r="E10900">
        <v>0</v>
      </c>
      <c r="F10900" t="s">
        <v>22</v>
      </c>
    </row>
    <row r="10901" spans="1:6" x14ac:dyDescent="0.45">
      <c r="A10901" t="s">
        <v>38</v>
      </c>
      <c r="B10901">
        <v>2034</v>
      </c>
      <c r="C10901" t="s">
        <v>15</v>
      </c>
      <c r="D10901" t="s">
        <v>3</v>
      </c>
      <c r="E10901">
        <v>0</v>
      </c>
      <c r="F10901" t="s">
        <v>22</v>
      </c>
    </row>
    <row r="10902" spans="1:6" x14ac:dyDescent="0.45">
      <c r="A10902" t="s">
        <v>38</v>
      </c>
      <c r="B10902">
        <v>2034</v>
      </c>
      <c r="C10902" t="s">
        <v>15</v>
      </c>
      <c r="D10902" t="s">
        <v>4</v>
      </c>
      <c r="E10902">
        <v>0</v>
      </c>
      <c r="F10902" t="s">
        <v>22</v>
      </c>
    </row>
    <row r="10903" spans="1:6" x14ac:dyDescent="0.45">
      <c r="A10903" t="s">
        <v>38</v>
      </c>
      <c r="B10903">
        <v>2034</v>
      </c>
      <c r="C10903" t="s">
        <v>5</v>
      </c>
      <c r="D10903" t="s">
        <v>5</v>
      </c>
      <c r="E10903">
        <v>112.5778617726142</v>
      </c>
      <c r="F10903" t="s">
        <v>22</v>
      </c>
    </row>
    <row r="10904" spans="1:6" x14ac:dyDescent="0.45">
      <c r="A10904" t="s">
        <v>38</v>
      </c>
      <c r="B10904">
        <v>2034</v>
      </c>
      <c r="C10904" t="s">
        <v>16</v>
      </c>
      <c r="D10904" t="s">
        <v>6</v>
      </c>
      <c r="E10904">
        <v>0</v>
      </c>
      <c r="F10904" t="s">
        <v>22</v>
      </c>
    </row>
    <row r="10905" spans="1:6" x14ac:dyDescent="0.45">
      <c r="A10905" t="s">
        <v>38</v>
      </c>
      <c r="B10905">
        <v>2034</v>
      </c>
      <c r="C10905" t="s">
        <v>16</v>
      </c>
      <c r="D10905" t="s">
        <v>7</v>
      </c>
      <c r="E10905">
        <v>0</v>
      </c>
      <c r="F10905" t="s">
        <v>22</v>
      </c>
    </row>
    <row r="10906" spans="1:6" x14ac:dyDescent="0.45">
      <c r="A10906" t="s">
        <v>38</v>
      </c>
      <c r="B10906">
        <v>2034</v>
      </c>
      <c r="C10906" t="s">
        <v>17</v>
      </c>
      <c r="D10906" t="s">
        <v>8</v>
      </c>
      <c r="E10906">
        <v>0</v>
      </c>
      <c r="F10906" t="s">
        <v>22</v>
      </c>
    </row>
    <row r="10907" spans="1:6" x14ac:dyDescent="0.45">
      <c r="A10907" t="s">
        <v>38</v>
      </c>
      <c r="B10907">
        <v>2034</v>
      </c>
      <c r="C10907" t="s">
        <v>18</v>
      </c>
      <c r="D10907" t="s">
        <v>9</v>
      </c>
      <c r="E10907">
        <v>0</v>
      </c>
      <c r="F10907" t="s">
        <v>22</v>
      </c>
    </row>
    <row r="10908" spans="1:6" x14ac:dyDescent="0.45">
      <c r="A10908" t="s">
        <v>38</v>
      </c>
      <c r="B10908">
        <v>2034</v>
      </c>
      <c r="C10908" t="s">
        <v>18</v>
      </c>
      <c r="D10908" t="s">
        <v>10</v>
      </c>
      <c r="E10908">
        <v>112.5778617726142</v>
      </c>
      <c r="F10908" t="s">
        <v>22</v>
      </c>
    </row>
    <row r="10909" spans="1:6" x14ac:dyDescent="0.45">
      <c r="A10909" t="s">
        <v>38</v>
      </c>
      <c r="B10909">
        <v>2034</v>
      </c>
      <c r="C10909" t="s">
        <v>18</v>
      </c>
      <c r="D10909" t="s">
        <v>19</v>
      </c>
      <c r="E10909">
        <v>0.82181839094008369</v>
      </c>
      <c r="F10909" t="s">
        <v>23</v>
      </c>
    </row>
    <row r="10910" spans="1:6" x14ac:dyDescent="0.45">
      <c r="A10910" t="s">
        <v>38</v>
      </c>
      <c r="B10910">
        <v>2035</v>
      </c>
      <c r="C10910" t="s">
        <v>15</v>
      </c>
      <c r="D10910" t="s">
        <v>0</v>
      </c>
      <c r="E10910">
        <v>126.58757245736128</v>
      </c>
      <c r="F10910" t="s">
        <v>22</v>
      </c>
    </row>
    <row r="10911" spans="1:6" x14ac:dyDescent="0.45">
      <c r="A10911" t="s">
        <v>38</v>
      </c>
      <c r="B10911">
        <v>2035</v>
      </c>
      <c r="C10911" t="s">
        <v>15</v>
      </c>
      <c r="D10911" t="s">
        <v>1</v>
      </c>
      <c r="E10911">
        <v>0</v>
      </c>
      <c r="F10911" t="s">
        <v>22</v>
      </c>
    </row>
    <row r="10912" spans="1:6" x14ac:dyDescent="0.45">
      <c r="A10912" t="s">
        <v>38</v>
      </c>
      <c r="B10912">
        <v>2035</v>
      </c>
      <c r="C10912" t="s">
        <v>15</v>
      </c>
      <c r="D10912" t="s">
        <v>2</v>
      </c>
      <c r="E10912">
        <v>0</v>
      </c>
      <c r="F10912" t="s">
        <v>22</v>
      </c>
    </row>
    <row r="10913" spans="1:6" x14ac:dyDescent="0.45">
      <c r="A10913" t="s">
        <v>38</v>
      </c>
      <c r="B10913">
        <v>2035</v>
      </c>
      <c r="C10913" t="s">
        <v>15</v>
      </c>
      <c r="D10913" t="s">
        <v>3</v>
      </c>
      <c r="E10913">
        <v>0</v>
      </c>
      <c r="F10913" t="s">
        <v>22</v>
      </c>
    </row>
    <row r="10914" spans="1:6" x14ac:dyDescent="0.45">
      <c r="A10914" t="s">
        <v>38</v>
      </c>
      <c r="B10914">
        <v>2035</v>
      </c>
      <c r="C10914" t="s">
        <v>15</v>
      </c>
      <c r="D10914" t="s">
        <v>4</v>
      </c>
      <c r="E10914">
        <v>0</v>
      </c>
      <c r="F10914" t="s">
        <v>22</v>
      </c>
    </row>
    <row r="10915" spans="1:6" x14ac:dyDescent="0.45">
      <c r="A10915" t="s">
        <v>38</v>
      </c>
      <c r="B10915">
        <v>2035</v>
      </c>
      <c r="C10915" t="s">
        <v>5</v>
      </c>
      <c r="D10915" t="s">
        <v>5</v>
      </c>
      <c r="E10915">
        <v>126.58757245736128</v>
      </c>
      <c r="F10915" t="s">
        <v>22</v>
      </c>
    </row>
    <row r="10916" spans="1:6" x14ac:dyDescent="0.45">
      <c r="A10916" t="s">
        <v>38</v>
      </c>
      <c r="B10916">
        <v>2035</v>
      </c>
      <c r="C10916" t="s">
        <v>16</v>
      </c>
      <c r="D10916" t="s">
        <v>6</v>
      </c>
      <c r="E10916">
        <v>0</v>
      </c>
      <c r="F10916" t="s">
        <v>22</v>
      </c>
    </row>
    <row r="10917" spans="1:6" x14ac:dyDescent="0.45">
      <c r="A10917" t="s">
        <v>38</v>
      </c>
      <c r="B10917">
        <v>2035</v>
      </c>
      <c r="C10917" t="s">
        <v>16</v>
      </c>
      <c r="D10917" t="s">
        <v>7</v>
      </c>
      <c r="E10917">
        <v>0</v>
      </c>
      <c r="F10917" t="s">
        <v>22</v>
      </c>
    </row>
    <row r="10918" spans="1:6" x14ac:dyDescent="0.45">
      <c r="A10918" t="s">
        <v>38</v>
      </c>
      <c r="B10918">
        <v>2035</v>
      </c>
      <c r="C10918" t="s">
        <v>17</v>
      </c>
      <c r="D10918" t="s">
        <v>8</v>
      </c>
      <c r="E10918">
        <v>0</v>
      </c>
      <c r="F10918" t="s">
        <v>22</v>
      </c>
    </row>
    <row r="10919" spans="1:6" x14ac:dyDescent="0.45">
      <c r="A10919" t="s">
        <v>38</v>
      </c>
      <c r="B10919">
        <v>2035</v>
      </c>
      <c r="C10919" t="s">
        <v>18</v>
      </c>
      <c r="D10919" t="s">
        <v>9</v>
      </c>
      <c r="E10919">
        <v>0</v>
      </c>
      <c r="F10919" t="s">
        <v>22</v>
      </c>
    </row>
    <row r="10920" spans="1:6" x14ac:dyDescent="0.45">
      <c r="A10920" t="s">
        <v>38</v>
      </c>
      <c r="B10920">
        <v>2035</v>
      </c>
      <c r="C10920" t="s">
        <v>18</v>
      </c>
      <c r="D10920" t="s">
        <v>10</v>
      </c>
      <c r="E10920">
        <v>126.58757245736128</v>
      </c>
      <c r="F10920" t="s">
        <v>22</v>
      </c>
    </row>
    <row r="10921" spans="1:6" x14ac:dyDescent="0.45">
      <c r="A10921" t="s">
        <v>38</v>
      </c>
      <c r="B10921">
        <v>2035</v>
      </c>
      <c r="C10921" t="s">
        <v>18</v>
      </c>
      <c r="D10921" t="s">
        <v>19</v>
      </c>
      <c r="E10921">
        <v>0.92408927893873749</v>
      </c>
      <c r="F10921" t="s">
        <v>23</v>
      </c>
    </row>
    <row r="10922" spans="1:6" x14ac:dyDescent="0.45">
      <c r="A10922" t="s">
        <v>38</v>
      </c>
      <c r="B10922">
        <v>2036</v>
      </c>
      <c r="C10922" t="s">
        <v>15</v>
      </c>
      <c r="D10922" t="s">
        <v>0</v>
      </c>
      <c r="E10922">
        <v>138.88879710040624</v>
      </c>
      <c r="F10922" t="s">
        <v>22</v>
      </c>
    </row>
    <row r="10923" spans="1:6" x14ac:dyDescent="0.45">
      <c r="A10923" t="s">
        <v>38</v>
      </c>
      <c r="B10923">
        <v>2036</v>
      </c>
      <c r="C10923" t="s">
        <v>15</v>
      </c>
      <c r="D10923" t="s">
        <v>1</v>
      </c>
      <c r="E10923">
        <v>0</v>
      </c>
      <c r="F10923" t="s">
        <v>22</v>
      </c>
    </row>
    <row r="10924" spans="1:6" x14ac:dyDescent="0.45">
      <c r="A10924" t="s">
        <v>38</v>
      </c>
      <c r="B10924">
        <v>2036</v>
      </c>
      <c r="C10924" t="s">
        <v>15</v>
      </c>
      <c r="D10924" t="s">
        <v>2</v>
      </c>
      <c r="E10924">
        <v>0</v>
      </c>
      <c r="F10924" t="s">
        <v>22</v>
      </c>
    </row>
    <row r="10925" spans="1:6" x14ac:dyDescent="0.45">
      <c r="A10925" t="s">
        <v>38</v>
      </c>
      <c r="B10925">
        <v>2036</v>
      </c>
      <c r="C10925" t="s">
        <v>15</v>
      </c>
      <c r="D10925" t="s">
        <v>3</v>
      </c>
      <c r="E10925">
        <v>0</v>
      </c>
      <c r="F10925" t="s">
        <v>22</v>
      </c>
    </row>
    <row r="10926" spans="1:6" x14ac:dyDescent="0.45">
      <c r="A10926" t="s">
        <v>38</v>
      </c>
      <c r="B10926">
        <v>2036</v>
      </c>
      <c r="C10926" t="s">
        <v>15</v>
      </c>
      <c r="D10926" t="s">
        <v>4</v>
      </c>
      <c r="E10926">
        <v>0</v>
      </c>
      <c r="F10926" t="s">
        <v>22</v>
      </c>
    </row>
    <row r="10927" spans="1:6" x14ac:dyDescent="0.45">
      <c r="A10927" t="s">
        <v>38</v>
      </c>
      <c r="B10927">
        <v>2036</v>
      </c>
      <c r="C10927" t="s">
        <v>5</v>
      </c>
      <c r="D10927" t="s">
        <v>5</v>
      </c>
      <c r="E10927">
        <v>138.88879710040624</v>
      </c>
      <c r="F10927" t="s">
        <v>22</v>
      </c>
    </row>
    <row r="10928" spans="1:6" x14ac:dyDescent="0.45">
      <c r="A10928" t="s">
        <v>38</v>
      </c>
      <c r="B10928">
        <v>2036</v>
      </c>
      <c r="C10928" t="s">
        <v>16</v>
      </c>
      <c r="D10928" t="s">
        <v>6</v>
      </c>
      <c r="E10928">
        <v>0</v>
      </c>
      <c r="F10928" t="s">
        <v>22</v>
      </c>
    </row>
    <row r="10929" spans="1:6" x14ac:dyDescent="0.45">
      <c r="A10929" t="s">
        <v>38</v>
      </c>
      <c r="B10929">
        <v>2036</v>
      </c>
      <c r="C10929" t="s">
        <v>16</v>
      </c>
      <c r="D10929" t="s">
        <v>7</v>
      </c>
      <c r="E10929">
        <v>0</v>
      </c>
      <c r="F10929" t="s">
        <v>22</v>
      </c>
    </row>
    <row r="10930" spans="1:6" x14ac:dyDescent="0.45">
      <c r="A10930" t="s">
        <v>38</v>
      </c>
      <c r="B10930">
        <v>2036</v>
      </c>
      <c r="C10930" t="s">
        <v>17</v>
      </c>
      <c r="D10930" t="s">
        <v>8</v>
      </c>
      <c r="E10930">
        <v>0</v>
      </c>
      <c r="F10930" t="s">
        <v>22</v>
      </c>
    </row>
    <row r="10931" spans="1:6" x14ac:dyDescent="0.45">
      <c r="A10931" t="s">
        <v>38</v>
      </c>
      <c r="B10931">
        <v>2036</v>
      </c>
      <c r="C10931" t="s">
        <v>18</v>
      </c>
      <c r="D10931" t="s">
        <v>9</v>
      </c>
      <c r="E10931">
        <v>0</v>
      </c>
      <c r="F10931" t="s">
        <v>22</v>
      </c>
    </row>
    <row r="10932" spans="1:6" x14ac:dyDescent="0.45">
      <c r="A10932" t="s">
        <v>38</v>
      </c>
      <c r="B10932">
        <v>2036</v>
      </c>
      <c r="C10932" t="s">
        <v>18</v>
      </c>
      <c r="D10932" t="s">
        <v>10</v>
      </c>
      <c r="E10932">
        <v>138.88879710040624</v>
      </c>
      <c r="F10932" t="s">
        <v>22</v>
      </c>
    </row>
    <row r="10933" spans="1:6" x14ac:dyDescent="0.45">
      <c r="A10933" t="s">
        <v>38</v>
      </c>
      <c r="B10933">
        <v>2036</v>
      </c>
      <c r="C10933" t="s">
        <v>18</v>
      </c>
      <c r="D10933" t="s">
        <v>19</v>
      </c>
      <c r="E10933">
        <v>1.0166659947749737</v>
      </c>
      <c r="F10933" t="s">
        <v>23</v>
      </c>
    </row>
    <row r="10934" spans="1:6" x14ac:dyDescent="0.45">
      <c r="A10934" t="s">
        <v>38</v>
      </c>
      <c r="B10934">
        <v>2037</v>
      </c>
      <c r="C10934" t="s">
        <v>15</v>
      </c>
      <c r="D10934" t="s">
        <v>0</v>
      </c>
      <c r="E10934">
        <v>154.88616686123143</v>
      </c>
      <c r="F10934" t="s">
        <v>22</v>
      </c>
    </row>
    <row r="10935" spans="1:6" x14ac:dyDescent="0.45">
      <c r="A10935" t="s">
        <v>38</v>
      </c>
      <c r="B10935">
        <v>2037</v>
      </c>
      <c r="C10935" t="s">
        <v>15</v>
      </c>
      <c r="D10935" t="s">
        <v>1</v>
      </c>
      <c r="E10935">
        <v>0</v>
      </c>
      <c r="F10935" t="s">
        <v>22</v>
      </c>
    </row>
    <row r="10936" spans="1:6" x14ac:dyDescent="0.45">
      <c r="A10936" t="s">
        <v>38</v>
      </c>
      <c r="B10936">
        <v>2037</v>
      </c>
      <c r="C10936" t="s">
        <v>15</v>
      </c>
      <c r="D10936" t="s">
        <v>2</v>
      </c>
      <c r="E10936">
        <v>0</v>
      </c>
      <c r="F10936" t="s">
        <v>22</v>
      </c>
    </row>
    <row r="10937" spans="1:6" x14ac:dyDescent="0.45">
      <c r="A10937" t="s">
        <v>38</v>
      </c>
      <c r="B10937">
        <v>2037</v>
      </c>
      <c r="C10937" t="s">
        <v>15</v>
      </c>
      <c r="D10937" t="s">
        <v>3</v>
      </c>
      <c r="E10937">
        <v>0</v>
      </c>
      <c r="F10937" t="s">
        <v>22</v>
      </c>
    </row>
    <row r="10938" spans="1:6" x14ac:dyDescent="0.45">
      <c r="A10938" t="s">
        <v>38</v>
      </c>
      <c r="B10938">
        <v>2037</v>
      </c>
      <c r="C10938" t="s">
        <v>15</v>
      </c>
      <c r="D10938" t="s">
        <v>4</v>
      </c>
      <c r="E10938">
        <v>0</v>
      </c>
      <c r="F10938" t="s">
        <v>22</v>
      </c>
    </row>
    <row r="10939" spans="1:6" x14ac:dyDescent="0.45">
      <c r="A10939" t="s">
        <v>38</v>
      </c>
      <c r="B10939">
        <v>2037</v>
      </c>
      <c r="C10939" t="s">
        <v>5</v>
      </c>
      <c r="D10939" t="s">
        <v>5</v>
      </c>
      <c r="E10939">
        <v>154.88616686123143</v>
      </c>
      <c r="F10939" t="s">
        <v>22</v>
      </c>
    </row>
    <row r="10940" spans="1:6" x14ac:dyDescent="0.45">
      <c r="A10940" t="s">
        <v>38</v>
      </c>
      <c r="B10940">
        <v>2037</v>
      </c>
      <c r="C10940" t="s">
        <v>16</v>
      </c>
      <c r="D10940" t="s">
        <v>6</v>
      </c>
      <c r="E10940">
        <v>0</v>
      </c>
      <c r="F10940" t="s">
        <v>22</v>
      </c>
    </row>
    <row r="10941" spans="1:6" x14ac:dyDescent="0.45">
      <c r="A10941" t="s">
        <v>38</v>
      </c>
      <c r="B10941">
        <v>2037</v>
      </c>
      <c r="C10941" t="s">
        <v>16</v>
      </c>
      <c r="D10941" t="s">
        <v>7</v>
      </c>
      <c r="E10941">
        <v>0</v>
      </c>
      <c r="F10941" t="s">
        <v>22</v>
      </c>
    </row>
    <row r="10942" spans="1:6" x14ac:dyDescent="0.45">
      <c r="A10942" t="s">
        <v>38</v>
      </c>
      <c r="B10942">
        <v>2037</v>
      </c>
      <c r="C10942" t="s">
        <v>17</v>
      </c>
      <c r="D10942" t="s">
        <v>8</v>
      </c>
      <c r="E10942">
        <v>0</v>
      </c>
      <c r="F10942" t="s">
        <v>22</v>
      </c>
    </row>
    <row r="10943" spans="1:6" x14ac:dyDescent="0.45">
      <c r="A10943" t="s">
        <v>38</v>
      </c>
      <c r="B10943">
        <v>2037</v>
      </c>
      <c r="C10943" t="s">
        <v>18</v>
      </c>
      <c r="D10943" t="s">
        <v>9</v>
      </c>
      <c r="E10943">
        <v>0</v>
      </c>
      <c r="F10943" t="s">
        <v>22</v>
      </c>
    </row>
    <row r="10944" spans="1:6" x14ac:dyDescent="0.45">
      <c r="A10944" t="s">
        <v>38</v>
      </c>
      <c r="B10944">
        <v>2037</v>
      </c>
      <c r="C10944" t="s">
        <v>18</v>
      </c>
      <c r="D10944" t="s">
        <v>10</v>
      </c>
      <c r="E10944">
        <v>154.88616686123143</v>
      </c>
      <c r="F10944" t="s">
        <v>22</v>
      </c>
    </row>
    <row r="10945" spans="1:6" x14ac:dyDescent="0.45">
      <c r="A10945" t="s">
        <v>38</v>
      </c>
      <c r="B10945">
        <v>2037</v>
      </c>
      <c r="C10945" t="s">
        <v>18</v>
      </c>
      <c r="D10945" t="s">
        <v>19</v>
      </c>
      <c r="E10945">
        <v>1.1306690180869894</v>
      </c>
      <c r="F10945" t="s">
        <v>23</v>
      </c>
    </row>
    <row r="10946" spans="1:6" x14ac:dyDescent="0.45">
      <c r="A10946" t="s">
        <v>38</v>
      </c>
      <c r="B10946">
        <v>2038</v>
      </c>
      <c r="C10946" t="s">
        <v>15</v>
      </c>
      <c r="D10946" t="s">
        <v>0</v>
      </c>
      <c r="E10946">
        <v>171.83800185330361</v>
      </c>
      <c r="F10946" t="s">
        <v>22</v>
      </c>
    </row>
    <row r="10947" spans="1:6" x14ac:dyDescent="0.45">
      <c r="A10947" t="s">
        <v>38</v>
      </c>
      <c r="B10947">
        <v>2038</v>
      </c>
      <c r="C10947" t="s">
        <v>15</v>
      </c>
      <c r="D10947" t="s">
        <v>1</v>
      </c>
      <c r="E10947">
        <v>0</v>
      </c>
      <c r="F10947" t="s">
        <v>22</v>
      </c>
    </row>
    <row r="10948" spans="1:6" x14ac:dyDescent="0.45">
      <c r="A10948" t="s">
        <v>38</v>
      </c>
      <c r="B10948">
        <v>2038</v>
      </c>
      <c r="C10948" t="s">
        <v>15</v>
      </c>
      <c r="D10948" t="s">
        <v>2</v>
      </c>
      <c r="E10948">
        <v>0</v>
      </c>
      <c r="F10948" t="s">
        <v>22</v>
      </c>
    </row>
    <row r="10949" spans="1:6" x14ac:dyDescent="0.45">
      <c r="A10949" t="s">
        <v>38</v>
      </c>
      <c r="B10949">
        <v>2038</v>
      </c>
      <c r="C10949" t="s">
        <v>15</v>
      </c>
      <c r="D10949" t="s">
        <v>3</v>
      </c>
      <c r="E10949">
        <v>0</v>
      </c>
      <c r="F10949" t="s">
        <v>22</v>
      </c>
    </row>
    <row r="10950" spans="1:6" x14ac:dyDescent="0.45">
      <c r="A10950" t="s">
        <v>38</v>
      </c>
      <c r="B10950">
        <v>2038</v>
      </c>
      <c r="C10950" t="s">
        <v>15</v>
      </c>
      <c r="D10950" t="s">
        <v>4</v>
      </c>
      <c r="E10950">
        <v>0</v>
      </c>
      <c r="F10950" t="s">
        <v>22</v>
      </c>
    </row>
    <row r="10951" spans="1:6" x14ac:dyDescent="0.45">
      <c r="A10951" t="s">
        <v>38</v>
      </c>
      <c r="B10951">
        <v>2038</v>
      </c>
      <c r="C10951" t="s">
        <v>5</v>
      </c>
      <c r="D10951" t="s">
        <v>5</v>
      </c>
      <c r="E10951">
        <v>171.83800185330361</v>
      </c>
      <c r="F10951" t="s">
        <v>22</v>
      </c>
    </row>
    <row r="10952" spans="1:6" x14ac:dyDescent="0.45">
      <c r="A10952" t="s">
        <v>38</v>
      </c>
      <c r="B10952">
        <v>2038</v>
      </c>
      <c r="C10952" t="s">
        <v>16</v>
      </c>
      <c r="D10952" t="s">
        <v>6</v>
      </c>
      <c r="E10952">
        <v>0</v>
      </c>
      <c r="F10952" t="s">
        <v>22</v>
      </c>
    </row>
    <row r="10953" spans="1:6" x14ac:dyDescent="0.45">
      <c r="A10953" t="s">
        <v>38</v>
      </c>
      <c r="B10953">
        <v>2038</v>
      </c>
      <c r="C10953" t="s">
        <v>16</v>
      </c>
      <c r="D10953" t="s">
        <v>7</v>
      </c>
      <c r="E10953">
        <v>0</v>
      </c>
      <c r="F10953" t="s">
        <v>22</v>
      </c>
    </row>
    <row r="10954" spans="1:6" x14ac:dyDescent="0.45">
      <c r="A10954" t="s">
        <v>38</v>
      </c>
      <c r="B10954">
        <v>2038</v>
      </c>
      <c r="C10954" t="s">
        <v>17</v>
      </c>
      <c r="D10954" t="s">
        <v>8</v>
      </c>
      <c r="E10954">
        <v>0</v>
      </c>
      <c r="F10954" t="s">
        <v>22</v>
      </c>
    </row>
    <row r="10955" spans="1:6" x14ac:dyDescent="0.45">
      <c r="A10955" t="s">
        <v>38</v>
      </c>
      <c r="B10955">
        <v>2038</v>
      </c>
      <c r="C10955" t="s">
        <v>18</v>
      </c>
      <c r="D10955" t="s">
        <v>9</v>
      </c>
      <c r="E10955">
        <v>0</v>
      </c>
      <c r="F10955" t="s">
        <v>22</v>
      </c>
    </row>
    <row r="10956" spans="1:6" x14ac:dyDescent="0.45">
      <c r="A10956" t="s">
        <v>38</v>
      </c>
      <c r="B10956">
        <v>2038</v>
      </c>
      <c r="C10956" t="s">
        <v>18</v>
      </c>
      <c r="D10956" t="s">
        <v>10</v>
      </c>
      <c r="E10956">
        <v>171.83800185330361</v>
      </c>
      <c r="F10956" t="s">
        <v>22</v>
      </c>
    </row>
    <row r="10957" spans="1:6" x14ac:dyDescent="0.45">
      <c r="A10957" t="s">
        <v>38</v>
      </c>
      <c r="B10957">
        <v>2038</v>
      </c>
      <c r="C10957" t="s">
        <v>18</v>
      </c>
      <c r="D10957" t="s">
        <v>19</v>
      </c>
      <c r="E10957">
        <v>1.2544174135291164</v>
      </c>
      <c r="F10957" t="s">
        <v>23</v>
      </c>
    </row>
    <row r="10958" spans="1:6" x14ac:dyDescent="0.45">
      <c r="A10958" t="s">
        <v>38</v>
      </c>
      <c r="B10958">
        <v>2039</v>
      </c>
      <c r="C10958" t="s">
        <v>15</v>
      </c>
      <c r="D10958" t="s">
        <v>0</v>
      </c>
      <c r="E10958">
        <v>215.83696126688793</v>
      </c>
      <c r="F10958" t="s">
        <v>22</v>
      </c>
    </row>
    <row r="10959" spans="1:6" x14ac:dyDescent="0.45">
      <c r="A10959" t="s">
        <v>38</v>
      </c>
      <c r="B10959">
        <v>2039</v>
      </c>
      <c r="C10959" t="s">
        <v>15</v>
      </c>
      <c r="D10959" t="s">
        <v>1</v>
      </c>
      <c r="E10959">
        <v>0</v>
      </c>
      <c r="F10959" t="s">
        <v>22</v>
      </c>
    </row>
    <row r="10960" spans="1:6" x14ac:dyDescent="0.45">
      <c r="A10960" t="s">
        <v>38</v>
      </c>
      <c r="B10960">
        <v>2039</v>
      </c>
      <c r="C10960" t="s">
        <v>15</v>
      </c>
      <c r="D10960" t="s">
        <v>2</v>
      </c>
      <c r="E10960">
        <v>0</v>
      </c>
      <c r="F10960" t="s">
        <v>22</v>
      </c>
    </row>
    <row r="10961" spans="1:6" x14ac:dyDescent="0.45">
      <c r="A10961" t="s">
        <v>38</v>
      </c>
      <c r="B10961">
        <v>2039</v>
      </c>
      <c r="C10961" t="s">
        <v>15</v>
      </c>
      <c r="D10961" t="s">
        <v>3</v>
      </c>
      <c r="E10961">
        <v>0</v>
      </c>
      <c r="F10961" t="s">
        <v>22</v>
      </c>
    </row>
    <row r="10962" spans="1:6" x14ac:dyDescent="0.45">
      <c r="A10962" t="s">
        <v>38</v>
      </c>
      <c r="B10962">
        <v>2039</v>
      </c>
      <c r="C10962" t="s">
        <v>15</v>
      </c>
      <c r="D10962" t="s">
        <v>4</v>
      </c>
      <c r="E10962">
        <v>0</v>
      </c>
      <c r="F10962" t="s">
        <v>22</v>
      </c>
    </row>
    <row r="10963" spans="1:6" x14ac:dyDescent="0.45">
      <c r="A10963" t="s">
        <v>38</v>
      </c>
      <c r="B10963">
        <v>2039</v>
      </c>
      <c r="C10963" t="s">
        <v>5</v>
      </c>
      <c r="D10963" t="s">
        <v>5</v>
      </c>
      <c r="E10963">
        <v>215.83696126688793</v>
      </c>
      <c r="F10963" t="s">
        <v>22</v>
      </c>
    </row>
    <row r="10964" spans="1:6" x14ac:dyDescent="0.45">
      <c r="A10964" t="s">
        <v>38</v>
      </c>
      <c r="B10964">
        <v>2039</v>
      </c>
      <c r="C10964" t="s">
        <v>16</v>
      </c>
      <c r="D10964" t="s">
        <v>6</v>
      </c>
      <c r="E10964">
        <v>0</v>
      </c>
      <c r="F10964" t="s">
        <v>22</v>
      </c>
    </row>
    <row r="10965" spans="1:6" x14ac:dyDescent="0.45">
      <c r="A10965" t="s">
        <v>38</v>
      </c>
      <c r="B10965">
        <v>2039</v>
      </c>
      <c r="C10965" t="s">
        <v>16</v>
      </c>
      <c r="D10965" t="s">
        <v>7</v>
      </c>
      <c r="E10965">
        <v>0</v>
      </c>
      <c r="F10965" t="s">
        <v>22</v>
      </c>
    </row>
    <row r="10966" spans="1:6" x14ac:dyDescent="0.45">
      <c r="A10966" t="s">
        <v>38</v>
      </c>
      <c r="B10966">
        <v>2039</v>
      </c>
      <c r="C10966" t="s">
        <v>17</v>
      </c>
      <c r="D10966" t="s">
        <v>8</v>
      </c>
      <c r="E10966">
        <v>0</v>
      </c>
      <c r="F10966" t="s">
        <v>22</v>
      </c>
    </row>
    <row r="10967" spans="1:6" x14ac:dyDescent="0.45">
      <c r="A10967" t="s">
        <v>38</v>
      </c>
      <c r="B10967">
        <v>2039</v>
      </c>
      <c r="C10967" t="s">
        <v>18</v>
      </c>
      <c r="D10967" t="s">
        <v>9</v>
      </c>
      <c r="E10967">
        <v>0</v>
      </c>
      <c r="F10967" t="s">
        <v>22</v>
      </c>
    </row>
    <row r="10968" spans="1:6" x14ac:dyDescent="0.45">
      <c r="A10968" t="s">
        <v>38</v>
      </c>
      <c r="B10968">
        <v>2039</v>
      </c>
      <c r="C10968" t="s">
        <v>18</v>
      </c>
      <c r="D10968" t="s">
        <v>10</v>
      </c>
      <c r="E10968">
        <v>215.83696126688793</v>
      </c>
      <c r="F10968" t="s">
        <v>22</v>
      </c>
    </row>
    <row r="10969" spans="1:6" x14ac:dyDescent="0.45">
      <c r="A10969" t="s">
        <v>38</v>
      </c>
      <c r="B10969">
        <v>2039</v>
      </c>
      <c r="C10969" t="s">
        <v>18</v>
      </c>
      <c r="D10969" t="s">
        <v>19</v>
      </c>
      <c r="E10969">
        <v>1.575609817248282</v>
      </c>
      <c r="F10969" t="s">
        <v>23</v>
      </c>
    </row>
    <row r="10970" spans="1:6" x14ac:dyDescent="0.45">
      <c r="A10970" t="s">
        <v>38</v>
      </c>
      <c r="B10970">
        <v>2040</v>
      </c>
      <c r="C10970" t="s">
        <v>15</v>
      </c>
      <c r="D10970" t="s">
        <v>0</v>
      </c>
      <c r="E10970">
        <v>235.85508760223703</v>
      </c>
      <c r="F10970" t="s">
        <v>22</v>
      </c>
    </row>
    <row r="10971" spans="1:6" x14ac:dyDescent="0.45">
      <c r="A10971" t="s">
        <v>38</v>
      </c>
      <c r="B10971">
        <v>2040</v>
      </c>
      <c r="C10971" t="s">
        <v>15</v>
      </c>
      <c r="D10971" t="s">
        <v>1</v>
      </c>
      <c r="E10971">
        <v>0</v>
      </c>
      <c r="F10971" t="s">
        <v>22</v>
      </c>
    </row>
    <row r="10972" spans="1:6" x14ac:dyDescent="0.45">
      <c r="A10972" t="s">
        <v>38</v>
      </c>
      <c r="B10972">
        <v>2040</v>
      </c>
      <c r="C10972" t="s">
        <v>15</v>
      </c>
      <c r="D10972" t="s">
        <v>2</v>
      </c>
      <c r="E10972">
        <v>0</v>
      </c>
      <c r="F10972" t="s">
        <v>22</v>
      </c>
    </row>
    <row r="10973" spans="1:6" x14ac:dyDescent="0.45">
      <c r="A10973" t="s">
        <v>38</v>
      </c>
      <c r="B10973">
        <v>2040</v>
      </c>
      <c r="C10973" t="s">
        <v>15</v>
      </c>
      <c r="D10973" t="s">
        <v>3</v>
      </c>
      <c r="E10973">
        <v>0</v>
      </c>
      <c r="F10973" t="s">
        <v>22</v>
      </c>
    </row>
    <row r="10974" spans="1:6" x14ac:dyDescent="0.45">
      <c r="A10974" t="s">
        <v>38</v>
      </c>
      <c r="B10974">
        <v>2040</v>
      </c>
      <c r="C10974" t="s">
        <v>15</v>
      </c>
      <c r="D10974" t="s">
        <v>4</v>
      </c>
      <c r="E10974">
        <v>0</v>
      </c>
      <c r="F10974" t="s">
        <v>22</v>
      </c>
    </row>
    <row r="10975" spans="1:6" x14ac:dyDescent="0.45">
      <c r="A10975" t="s">
        <v>38</v>
      </c>
      <c r="B10975">
        <v>2040</v>
      </c>
      <c r="C10975" t="s">
        <v>5</v>
      </c>
      <c r="D10975" t="s">
        <v>5</v>
      </c>
      <c r="E10975">
        <v>235.85508760223703</v>
      </c>
      <c r="F10975" t="s">
        <v>22</v>
      </c>
    </row>
    <row r="10976" spans="1:6" x14ac:dyDescent="0.45">
      <c r="A10976" t="s">
        <v>38</v>
      </c>
      <c r="B10976">
        <v>2040</v>
      </c>
      <c r="C10976" t="s">
        <v>16</v>
      </c>
      <c r="D10976" t="s">
        <v>6</v>
      </c>
      <c r="E10976">
        <v>0</v>
      </c>
      <c r="F10976" t="s">
        <v>22</v>
      </c>
    </row>
    <row r="10977" spans="1:6" x14ac:dyDescent="0.45">
      <c r="A10977" t="s">
        <v>38</v>
      </c>
      <c r="B10977">
        <v>2040</v>
      </c>
      <c r="C10977" t="s">
        <v>16</v>
      </c>
      <c r="D10977" t="s">
        <v>7</v>
      </c>
      <c r="E10977">
        <v>0</v>
      </c>
      <c r="F10977" t="s">
        <v>22</v>
      </c>
    </row>
    <row r="10978" spans="1:6" x14ac:dyDescent="0.45">
      <c r="A10978" t="s">
        <v>38</v>
      </c>
      <c r="B10978">
        <v>2040</v>
      </c>
      <c r="C10978" t="s">
        <v>17</v>
      </c>
      <c r="D10978" t="s">
        <v>8</v>
      </c>
      <c r="E10978">
        <v>0</v>
      </c>
      <c r="F10978" t="s">
        <v>22</v>
      </c>
    </row>
    <row r="10979" spans="1:6" x14ac:dyDescent="0.45">
      <c r="A10979" t="s">
        <v>38</v>
      </c>
      <c r="B10979">
        <v>2040</v>
      </c>
      <c r="C10979" t="s">
        <v>18</v>
      </c>
      <c r="D10979" t="s">
        <v>9</v>
      </c>
      <c r="E10979">
        <v>0</v>
      </c>
      <c r="F10979" t="s">
        <v>22</v>
      </c>
    </row>
    <row r="10980" spans="1:6" x14ac:dyDescent="0.45">
      <c r="A10980" t="s">
        <v>38</v>
      </c>
      <c r="B10980">
        <v>2040</v>
      </c>
      <c r="C10980" t="s">
        <v>18</v>
      </c>
      <c r="D10980" t="s">
        <v>10</v>
      </c>
      <c r="E10980">
        <v>235.85508760223703</v>
      </c>
      <c r="F10980" t="s">
        <v>22</v>
      </c>
    </row>
    <row r="10981" spans="1:6" x14ac:dyDescent="0.45">
      <c r="A10981" t="s">
        <v>38</v>
      </c>
      <c r="B10981">
        <v>2040</v>
      </c>
      <c r="C10981" t="s">
        <v>18</v>
      </c>
      <c r="D10981" t="s">
        <v>19</v>
      </c>
      <c r="E10981">
        <v>1.726459241248375</v>
      </c>
      <c r="F10981" t="s">
        <v>23</v>
      </c>
    </row>
    <row r="10982" spans="1:6" x14ac:dyDescent="0.45">
      <c r="A10982" t="s">
        <v>38</v>
      </c>
      <c r="B10982">
        <v>2041</v>
      </c>
      <c r="C10982" t="s">
        <v>15</v>
      </c>
      <c r="D10982" t="s">
        <v>0</v>
      </c>
      <c r="E10982">
        <v>284.91071847191535</v>
      </c>
      <c r="F10982" t="s">
        <v>22</v>
      </c>
    </row>
    <row r="10983" spans="1:6" x14ac:dyDescent="0.45">
      <c r="A10983" t="s">
        <v>38</v>
      </c>
      <c r="B10983">
        <v>2041</v>
      </c>
      <c r="C10983" t="s">
        <v>15</v>
      </c>
      <c r="D10983" t="s">
        <v>1</v>
      </c>
      <c r="E10983">
        <v>0</v>
      </c>
      <c r="F10983" t="s">
        <v>22</v>
      </c>
    </row>
    <row r="10984" spans="1:6" x14ac:dyDescent="0.45">
      <c r="A10984" t="s">
        <v>38</v>
      </c>
      <c r="B10984">
        <v>2041</v>
      </c>
      <c r="C10984" t="s">
        <v>15</v>
      </c>
      <c r="D10984" t="s">
        <v>2</v>
      </c>
      <c r="E10984">
        <v>0</v>
      </c>
      <c r="F10984" t="s">
        <v>22</v>
      </c>
    </row>
    <row r="10985" spans="1:6" x14ac:dyDescent="0.45">
      <c r="A10985" t="s">
        <v>38</v>
      </c>
      <c r="B10985">
        <v>2041</v>
      </c>
      <c r="C10985" t="s">
        <v>15</v>
      </c>
      <c r="D10985" t="s">
        <v>3</v>
      </c>
      <c r="E10985">
        <v>0</v>
      </c>
      <c r="F10985" t="s">
        <v>22</v>
      </c>
    </row>
    <row r="10986" spans="1:6" x14ac:dyDescent="0.45">
      <c r="A10986" t="s">
        <v>38</v>
      </c>
      <c r="B10986">
        <v>2041</v>
      </c>
      <c r="C10986" t="s">
        <v>15</v>
      </c>
      <c r="D10986" t="s">
        <v>4</v>
      </c>
      <c r="E10986">
        <v>0</v>
      </c>
      <c r="F10986" t="s">
        <v>22</v>
      </c>
    </row>
    <row r="10987" spans="1:6" x14ac:dyDescent="0.45">
      <c r="A10987" t="s">
        <v>38</v>
      </c>
      <c r="B10987">
        <v>2041</v>
      </c>
      <c r="C10987" t="s">
        <v>5</v>
      </c>
      <c r="D10987" t="s">
        <v>5</v>
      </c>
      <c r="E10987">
        <v>284.91071847191535</v>
      </c>
      <c r="F10987" t="s">
        <v>22</v>
      </c>
    </row>
    <row r="10988" spans="1:6" x14ac:dyDescent="0.45">
      <c r="A10988" t="s">
        <v>38</v>
      </c>
      <c r="B10988">
        <v>2041</v>
      </c>
      <c r="C10988" t="s">
        <v>16</v>
      </c>
      <c r="D10988" t="s">
        <v>6</v>
      </c>
      <c r="E10988">
        <v>0</v>
      </c>
      <c r="F10988" t="s">
        <v>22</v>
      </c>
    </row>
    <row r="10989" spans="1:6" x14ac:dyDescent="0.45">
      <c r="A10989" t="s">
        <v>38</v>
      </c>
      <c r="B10989">
        <v>2041</v>
      </c>
      <c r="C10989" t="s">
        <v>16</v>
      </c>
      <c r="D10989" t="s">
        <v>7</v>
      </c>
      <c r="E10989">
        <v>0</v>
      </c>
      <c r="F10989" t="s">
        <v>22</v>
      </c>
    </row>
    <row r="10990" spans="1:6" x14ac:dyDescent="0.45">
      <c r="A10990" t="s">
        <v>38</v>
      </c>
      <c r="B10990">
        <v>2041</v>
      </c>
      <c r="C10990" t="s">
        <v>17</v>
      </c>
      <c r="D10990" t="s">
        <v>8</v>
      </c>
      <c r="E10990">
        <v>0</v>
      </c>
      <c r="F10990" t="s">
        <v>22</v>
      </c>
    </row>
    <row r="10991" spans="1:6" x14ac:dyDescent="0.45">
      <c r="A10991" t="s">
        <v>38</v>
      </c>
      <c r="B10991">
        <v>2041</v>
      </c>
      <c r="C10991" t="s">
        <v>18</v>
      </c>
      <c r="D10991" t="s">
        <v>9</v>
      </c>
      <c r="E10991">
        <v>0</v>
      </c>
      <c r="F10991" t="s">
        <v>22</v>
      </c>
    </row>
    <row r="10992" spans="1:6" x14ac:dyDescent="0.45">
      <c r="A10992" t="s">
        <v>38</v>
      </c>
      <c r="B10992">
        <v>2041</v>
      </c>
      <c r="C10992" t="s">
        <v>18</v>
      </c>
      <c r="D10992" t="s">
        <v>10</v>
      </c>
      <c r="E10992">
        <v>284.91071847191535</v>
      </c>
      <c r="F10992" t="s">
        <v>22</v>
      </c>
    </row>
    <row r="10993" spans="1:6" x14ac:dyDescent="0.45">
      <c r="A10993" t="s">
        <v>38</v>
      </c>
      <c r="B10993">
        <v>2041</v>
      </c>
      <c r="C10993" t="s">
        <v>18</v>
      </c>
      <c r="D10993" t="s">
        <v>19</v>
      </c>
      <c r="E10993">
        <v>2.0798482448449822</v>
      </c>
      <c r="F10993" t="s">
        <v>23</v>
      </c>
    </row>
    <row r="10994" spans="1:6" x14ac:dyDescent="0.45">
      <c r="A10994" t="s">
        <v>38</v>
      </c>
      <c r="B10994">
        <v>2042</v>
      </c>
      <c r="C10994" t="s">
        <v>15</v>
      </c>
      <c r="D10994" t="s">
        <v>0</v>
      </c>
      <c r="E10994">
        <v>351.77218236462505</v>
      </c>
      <c r="F10994" t="s">
        <v>22</v>
      </c>
    </row>
    <row r="10995" spans="1:6" x14ac:dyDescent="0.45">
      <c r="A10995" t="s">
        <v>38</v>
      </c>
      <c r="B10995">
        <v>2042</v>
      </c>
      <c r="C10995" t="s">
        <v>15</v>
      </c>
      <c r="D10995" t="s">
        <v>1</v>
      </c>
      <c r="E10995">
        <v>0</v>
      </c>
      <c r="F10995" t="s">
        <v>22</v>
      </c>
    </row>
    <row r="10996" spans="1:6" x14ac:dyDescent="0.45">
      <c r="A10996" t="s">
        <v>38</v>
      </c>
      <c r="B10996">
        <v>2042</v>
      </c>
      <c r="C10996" t="s">
        <v>15</v>
      </c>
      <c r="D10996" t="s">
        <v>2</v>
      </c>
      <c r="E10996">
        <v>0</v>
      </c>
      <c r="F10996" t="s">
        <v>22</v>
      </c>
    </row>
    <row r="10997" spans="1:6" x14ac:dyDescent="0.45">
      <c r="A10997" t="s">
        <v>38</v>
      </c>
      <c r="B10997">
        <v>2042</v>
      </c>
      <c r="C10997" t="s">
        <v>15</v>
      </c>
      <c r="D10997" t="s">
        <v>3</v>
      </c>
      <c r="E10997">
        <v>0</v>
      </c>
      <c r="F10997" t="s">
        <v>22</v>
      </c>
    </row>
    <row r="10998" spans="1:6" x14ac:dyDescent="0.45">
      <c r="A10998" t="s">
        <v>38</v>
      </c>
      <c r="B10998">
        <v>2042</v>
      </c>
      <c r="C10998" t="s">
        <v>15</v>
      </c>
      <c r="D10998" t="s">
        <v>4</v>
      </c>
      <c r="E10998">
        <v>0</v>
      </c>
      <c r="F10998" t="s">
        <v>22</v>
      </c>
    </row>
    <row r="10999" spans="1:6" x14ac:dyDescent="0.45">
      <c r="A10999" t="s">
        <v>38</v>
      </c>
      <c r="B10999">
        <v>2042</v>
      </c>
      <c r="C10999" t="s">
        <v>5</v>
      </c>
      <c r="D10999" t="s">
        <v>5</v>
      </c>
      <c r="E10999">
        <v>351.77218236462505</v>
      </c>
      <c r="F10999" t="s">
        <v>22</v>
      </c>
    </row>
    <row r="11000" spans="1:6" x14ac:dyDescent="0.45">
      <c r="A11000" t="s">
        <v>38</v>
      </c>
      <c r="B11000">
        <v>2042</v>
      </c>
      <c r="C11000" t="s">
        <v>16</v>
      </c>
      <c r="D11000" t="s">
        <v>6</v>
      </c>
      <c r="E11000">
        <v>0</v>
      </c>
      <c r="F11000" t="s">
        <v>22</v>
      </c>
    </row>
    <row r="11001" spans="1:6" x14ac:dyDescent="0.45">
      <c r="A11001" t="s">
        <v>38</v>
      </c>
      <c r="B11001">
        <v>2042</v>
      </c>
      <c r="C11001" t="s">
        <v>16</v>
      </c>
      <c r="D11001" t="s">
        <v>7</v>
      </c>
      <c r="E11001">
        <v>0</v>
      </c>
      <c r="F11001" t="s">
        <v>22</v>
      </c>
    </row>
    <row r="11002" spans="1:6" x14ac:dyDescent="0.45">
      <c r="A11002" t="s">
        <v>38</v>
      </c>
      <c r="B11002">
        <v>2042</v>
      </c>
      <c r="C11002" t="s">
        <v>17</v>
      </c>
      <c r="D11002" t="s">
        <v>8</v>
      </c>
      <c r="E11002">
        <v>0</v>
      </c>
      <c r="F11002" t="s">
        <v>22</v>
      </c>
    </row>
    <row r="11003" spans="1:6" x14ac:dyDescent="0.45">
      <c r="A11003" t="s">
        <v>38</v>
      </c>
      <c r="B11003">
        <v>2042</v>
      </c>
      <c r="C11003" t="s">
        <v>18</v>
      </c>
      <c r="D11003" t="s">
        <v>9</v>
      </c>
      <c r="E11003">
        <v>0</v>
      </c>
      <c r="F11003" t="s">
        <v>22</v>
      </c>
    </row>
    <row r="11004" spans="1:6" x14ac:dyDescent="0.45">
      <c r="A11004" t="s">
        <v>38</v>
      </c>
      <c r="B11004">
        <v>2042</v>
      </c>
      <c r="C11004" t="s">
        <v>18</v>
      </c>
      <c r="D11004" t="s">
        <v>10</v>
      </c>
      <c r="E11004">
        <v>351.77218236462505</v>
      </c>
      <c r="F11004" t="s">
        <v>22</v>
      </c>
    </row>
    <row r="11005" spans="1:6" x14ac:dyDescent="0.45">
      <c r="A11005" t="s">
        <v>38</v>
      </c>
      <c r="B11005">
        <v>2042</v>
      </c>
      <c r="C11005" t="s">
        <v>18</v>
      </c>
      <c r="D11005" t="s">
        <v>19</v>
      </c>
      <c r="E11005">
        <v>2.5679369312617628</v>
      </c>
      <c r="F11005" t="s">
        <v>23</v>
      </c>
    </row>
    <row r="11006" spans="1:6" x14ac:dyDescent="0.45">
      <c r="A11006" t="s">
        <v>38</v>
      </c>
      <c r="B11006">
        <v>2043</v>
      </c>
      <c r="C11006" t="s">
        <v>15</v>
      </c>
      <c r="D11006" t="s">
        <v>0</v>
      </c>
      <c r="E11006">
        <v>385.13913876930206</v>
      </c>
      <c r="F11006" t="s">
        <v>22</v>
      </c>
    </row>
    <row r="11007" spans="1:6" x14ac:dyDescent="0.45">
      <c r="A11007" t="s">
        <v>38</v>
      </c>
      <c r="B11007">
        <v>2043</v>
      </c>
      <c r="C11007" t="s">
        <v>15</v>
      </c>
      <c r="D11007" t="s">
        <v>1</v>
      </c>
      <c r="E11007">
        <v>0</v>
      </c>
      <c r="F11007" t="s">
        <v>22</v>
      </c>
    </row>
    <row r="11008" spans="1:6" x14ac:dyDescent="0.45">
      <c r="A11008" t="s">
        <v>38</v>
      </c>
      <c r="B11008">
        <v>2043</v>
      </c>
      <c r="C11008" t="s">
        <v>15</v>
      </c>
      <c r="D11008" t="s">
        <v>2</v>
      </c>
      <c r="E11008">
        <v>0</v>
      </c>
      <c r="F11008" t="s">
        <v>22</v>
      </c>
    </row>
    <row r="11009" spans="1:6" x14ac:dyDescent="0.45">
      <c r="A11009" t="s">
        <v>38</v>
      </c>
      <c r="B11009">
        <v>2043</v>
      </c>
      <c r="C11009" t="s">
        <v>15</v>
      </c>
      <c r="D11009" t="s">
        <v>3</v>
      </c>
      <c r="E11009">
        <v>0</v>
      </c>
      <c r="F11009" t="s">
        <v>22</v>
      </c>
    </row>
    <row r="11010" spans="1:6" x14ac:dyDescent="0.45">
      <c r="A11010" t="s">
        <v>38</v>
      </c>
      <c r="B11010">
        <v>2043</v>
      </c>
      <c r="C11010" t="s">
        <v>15</v>
      </c>
      <c r="D11010" t="s">
        <v>4</v>
      </c>
      <c r="E11010">
        <v>0</v>
      </c>
      <c r="F11010" t="s">
        <v>22</v>
      </c>
    </row>
    <row r="11011" spans="1:6" x14ac:dyDescent="0.45">
      <c r="A11011" t="s">
        <v>38</v>
      </c>
      <c r="B11011">
        <v>2043</v>
      </c>
      <c r="C11011" t="s">
        <v>5</v>
      </c>
      <c r="D11011" t="s">
        <v>5</v>
      </c>
      <c r="E11011">
        <v>385.13913876930206</v>
      </c>
      <c r="F11011" t="s">
        <v>22</v>
      </c>
    </row>
    <row r="11012" spans="1:6" x14ac:dyDescent="0.45">
      <c r="A11012" t="s">
        <v>38</v>
      </c>
      <c r="B11012">
        <v>2043</v>
      </c>
      <c r="C11012" t="s">
        <v>16</v>
      </c>
      <c r="D11012" t="s">
        <v>6</v>
      </c>
      <c r="E11012">
        <v>0</v>
      </c>
      <c r="F11012" t="s">
        <v>22</v>
      </c>
    </row>
    <row r="11013" spans="1:6" x14ac:dyDescent="0.45">
      <c r="A11013" t="s">
        <v>38</v>
      </c>
      <c r="B11013">
        <v>2043</v>
      </c>
      <c r="C11013" t="s">
        <v>16</v>
      </c>
      <c r="D11013" t="s">
        <v>7</v>
      </c>
      <c r="E11013">
        <v>0</v>
      </c>
      <c r="F11013" t="s">
        <v>22</v>
      </c>
    </row>
    <row r="11014" spans="1:6" x14ac:dyDescent="0.45">
      <c r="A11014" t="s">
        <v>38</v>
      </c>
      <c r="B11014">
        <v>2043</v>
      </c>
      <c r="C11014" t="s">
        <v>17</v>
      </c>
      <c r="D11014" t="s">
        <v>8</v>
      </c>
      <c r="E11014">
        <v>0</v>
      </c>
      <c r="F11014" t="s">
        <v>22</v>
      </c>
    </row>
    <row r="11015" spans="1:6" x14ac:dyDescent="0.45">
      <c r="A11015" t="s">
        <v>38</v>
      </c>
      <c r="B11015">
        <v>2043</v>
      </c>
      <c r="C11015" t="s">
        <v>18</v>
      </c>
      <c r="D11015" t="s">
        <v>9</v>
      </c>
      <c r="E11015">
        <v>0</v>
      </c>
      <c r="F11015" t="s">
        <v>22</v>
      </c>
    </row>
    <row r="11016" spans="1:6" x14ac:dyDescent="0.45">
      <c r="A11016" t="s">
        <v>38</v>
      </c>
      <c r="B11016">
        <v>2043</v>
      </c>
      <c r="C11016" t="s">
        <v>18</v>
      </c>
      <c r="D11016" t="s">
        <v>10</v>
      </c>
      <c r="E11016">
        <v>385.13913876930206</v>
      </c>
      <c r="F11016" t="s">
        <v>22</v>
      </c>
    </row>
    <row r="11017" spans="1:6" x14ac:dyDescent="0.45">
      <c r="A11017" t="s">
        <v>38</v>
      </c>
      <c r="B11017">
        <v>2043</v>
      </c>
      <c r="C11017" t="s">
        <v>18</v>
      </c>
      <c r="D11017" t="s">
        <v>19</v>
      </c>
      <c r="E11017">
        <v>2.8115157130159054</v>
      </c>
      <c r="F11017" t="s">
        <v>23</v>
      </c>
    </row>
    <row r="11018" spans="1:6" x14ac:dyDescent="0.45">
      <c r="A11018" t="s">
        <v>38</v>
      </c>
      <c r="B11018">
        <v>2044</v>
      </c>
      <c r="C11018" t="s">
        <v>15</v>
      </c>
      <c r="D11018" t="s">
        <v>0</v>
      </c>
      <c r="E11018">
        <v>406.89342971843325</v>
      </c>
      <c r="F11018" t="s">
        <v>22</v>
      </c>
    </row>
    <row r="11019" spans="1:6" x14ac:dyDescent="0.45">
      <c r="A11019" t="s">
        <v>38</v>
      </c>
      <c r="B11019">
        <v>2044</v>
      </c>
      <c r="C11019" t="s">
        <v>15</v>
      </c>
      <c r="D11019" t="s">
        <v>1</v>
      </c>
      <c r="E11019">
        <v>0</v>
      </c>
      <c r="F11019" t="s">
        <v>22</v>
      </c>
    </row>
    <row r="11020" spans="1:6" x14ac:dyDescent="0.45">
      <c r="A11020" t="s">
        <v>38</v>
      </c>
      <c r="B11020">
        <v>2044</v>
      </c>
      <c r="C11020" t="s">
        <v>15</v>
      </c>
      <c r="D11020" t="s">
        <v>2</v>
      </c>
      <c r="E11020">
        <v>0</v>
      </c>
      <c r="F11020" t="s">
        <v>22</v>
      </c>
    </row>
    <row r="11021" spans="1:6" x14ac:dyDescent="0.45">
      <c r="A11021" t="s">
        <v>38</v>
      </c>
      <c r="B11021">
        <v>2044</v>
      </c>
      <c r="C11021" t="s">
        <v>15</v>
      </c>
      <c r="D11021" t="s">
        <v>3</v>
      </c>
      <c r="E11021">
        <v>0</v>
      </c>
      <c r="F11021" t="s">
        <v>22</v>
      </c>
    </row>
    <row r="11022" spans="1:6" x14ac:dyDescent="0.45">
      <c r="A11022" t="s">
        <v>38</v>
      </c>
      <c r="B11022">
        <v>2044</v>
      </c>
      <c r="C11022" t="s">
        <v>15</v>
      </c>
      <c r="D11022" t="s">
        <v>4</v>
      </c>
      <c r="E11022">
        <v>0</v>
      </c>
      <c r="F11022" t="s">
        <v>22</v>
      </c>
    </row>
    <row r="11023" spans="1:6" x14ac:dyDescent="0.45">
      <c r="A11023" t="s">
        <v>38</v>
      </c>
      <c r="B11023">
        <v>2044</v>
      </c>
      <c r="C11023" t="s">
        <v>5</v>
      </c>
      <c r="D11023" t="s">
        <v>5</v>
      </c>
      <c r="E11023">
        <v>406.89342971843325</v>
      </c>
      <c r="F11023" t="s">
        <v>22</v>
      </c>
    </row>
    <row r="11024" spans="1:6" x14ac:dyDescent="0.45">
      <c r="A11024" t="s">
        <v>38</v>
      </c>
      <c r="B11024">
        <v>2044</v>
      </c>
      <c r="C11024" t="s">
        <v>16</v>
      </c>
      <c r="D11024" t="s">
        <v>6</v>
      </c>
      <c r="E11024">
        <v>0</v>
      </c>
      <c r="F11024" t="s">
        <v>22</v>
      </c>
    </row>
    <row r="11025" spans="1:6" x14ac:dyDescent="0.45">
      <c r="A11025" t="s">
        <v>38</v>
      </c>
      <c r="B11025">
        <v>2044</v>
      </c>
      <c r="C11025" t="s">
        <v>16</v>
      </c>
      <c r="D11025" t="s">
        <v>7</v>
      </c>
      <c r="E11025">
        <v>0</v>
      </c>
      <c r="F11025" t="s">
        <v>22</v>
      </c>
    </row>
    <row r="11026" spans="1:6" x14ac:dyDescent="0.45">
      <c r="A11026" t="s">
        <v>38</v>
      </c>
      <c r="B11026">
        <v>2044</v>
      </c>
      <c r="C11026" t="s">
        <v>17</v>
      </c>
      <c r="D11026" t="s">
        <v>8</v>
      </c>
      <c r="E11026">
        <v>0</v>
      </c>
      <c r="F11026" t="s">
        <v>22</v>
      </c>
    </row>
    <row r="11027" spans="1:6" x14ac:dyDescent="0.45">
      <c r="A11027" t="s">
        <v>38</v>
      </c>
      <c r="B11027">
        <v>2044</v>
      </c>
      <c r="C11027" t="s">
        <v>18</v>
      </c>
      <c r="D11027" t="s">
        <v>9</v>
      </c>
      <c r="E11027">
        <v>0</v>
      </c>
      <c r="F11027" t="s">
        <v>22</v>
      </c>
    </row>
    <row r="11028" spans="1:6" x14ac:dyDescent="0.45">
      <c r="A11028" t="s">
        <v>38</v>
      </c>
      <c r="B11028">
        <v>2044</v>
      </c>
      <c r="C11028" t="s">
        <v>18</v>
      </c>
      <c r="D11028" t="s">
        <v>10</v>
      </c>
      <c r="E11028">
        <v>406.89342971843325</v>
      </c>
      <c r="F11028" t="s">
        <v>22</v>
      </c>
    </row>
    <row r="11029" spans="1:6" x14ac:dyDescent="0.45">
      <c r="A11029" t="s">
        <v>38</v>
      </c>
      <c r="B11029">
        <v>2044</v>
      </c>
      <c r="C11029" t="s">
        <v>18</v>
      </c>
      <c r="D11029" t="s">
        <v>19</v>
      </c>
      <c r="E11029">
        <v>2.9784599055389323</v>
      </c>
      <c r="F11029" t="s">
        <v>23</v>
      </c>
    </row>
    <row r="11030" spans="1:6" x14ac:dyDescent="0.45">
      <c r="A11030" t="s">
        <v>38</v>
      </c>
      <c r="B11030">
        <v>2045</v>
      </c>
      <c r="C11030" t="s">
        <v>15</v>
      </c>
      <c r="D11030" t="s">
        <v>0</v>
      </c>
      <c r="E11030">
        <v>420.50841233673822</v>
      </c>
      <c r="F11030" t="s">
        <v>22</v>
      </c>
    </row>
    <row r="11031" spans="1:6" x14ac:dyDescent="0.45">
      <c r="A11031" t="s">
        <v>38</v>
      </c>
      <c r="B11031">
        <v>2045</v>
      </c>
      <c r="C11031" t="s">
        <v>15</v>
      </c>
      <c r="D11031" t="s">
        <v>1</v>
      </c>
      <c r="E11031">
        <v>0</v>
      </c>
      <c r="F11031" t="s">
        <v>22</v>
      </c>
    </row>
    <row r="11032" spans="1:6" x14ac:dyDescent="0.45">
      <c r="A11032" t="s">
        <v>38</v>
      </c>
      <c r="B11032">
        <v>2045</v>
      </c>
      <c r="C11032" t="s">
        <v>15</v>
      </c>
      <c r="D11032" t="s">
        <v>2</v>
      </c>
      <c r="E11032">
        <v>0</v>
      </c>
      <c r="F11032" t="s">
        <v>22</v>
      </c>
    </row>
    <row r="11033" spans="1:6" x14ac:dyDescent="0.45">
      <c r="A11033" t="s">
        <v>38</v>
      </c>
      <c r="B11033">
        <v>2045</v>
      </c>
      <c r="C11033" t="s">
        <v>15</v>
      </c>
      <c r="D11033" t="s">
        <v>3</v>
      </c>
      <c r="E11033">
        <v>0</v>
      </c>
      <c r="F11033" t="s">
        <v>22</v>
      </c>
    </row>
    <row r="11034" spans="1:6" x14ac:dyDescent="0.45">
      <c r="A11034" t="s">
        <v>38</v>
      </c>
      <c r="B11034">
        <v>2045</v>
      </c>
      <c r="C11034" t="s">
        <v>15</v>
      </c>
      <c r="D11034" t="s">
        <v>4</v>
      </c>
      <c r="E11034">
        <v>0</v>
      </c>
      <c r="F11034" t="s">
        <v>22</v>
      </c>
    </row>
    <row r="11035" spans="1:6" x14ac:dyDescent="0.45">
      <c r="A11035" t="s">
        <v>38</v>
      </c>
      <c r="B11035">
        <v>2045</v>
      </c>
      <c r="C11035" t="s">
        <v>5</v>
      </c>
      <c r="D11035" t="s">
        <v>5</v>
      </c>
      <c r="E11035">
        <v>420.50841233673822</v>
      </c>
      <c r="F11035" t="s">
        <v>22</v>
      </c>
    </row>
    <row r="11036" spans="1:6" x14ac:dyDescent="0.45">
      <c r="A11036" t="s">
        <v>38</v>
      </c>
      <c r="B11036">
        <v>2045</v>
      </c>
      <c r="C11036" t="s">
        <v>16</v>
      </c>
      <c r="D11036" t="s">
        <v>6</v>
      </c>
      <c r="E11036">
        <v>0</v>
      </c>
      <c r="F11036" t="s">
        <v>22</v>
      </c>
    </row>
    <row r="11037" spans="1:6" x14ac:dyDescent="0.45">
      <c r="A11037" t="s">
        <v>38</v>
      </c>
      <c r="B11037">
        <v>2045</v>
      </c>
      <c r="C11037" t="s">
        <v>16</v>
      </c>
      <c r="D11037" t="s">
        <v>7</v>
      </c>
      <c r="E11037">
        <v>0</v>
      </c>
      <c r="F11037" t="s">
        <v>22</v>
      </c>
    </row>
    <row r="11038" spans="1:6" x14ac:dyDescent="0.45">
      <c r="A11038" t="s">
        <v>38</v>
      </c>
      <c r="B11038">
        <v>2045</v>
      </c>
      <c r="C11038" t="s">
        <v>17</v>
      </c>
      <c r="D11038" t="s">
        <v>8</v>
      </c>
      <c r="E11038">
        <v>0</v>
      </c>
      <c r="F11038" t="s">
        <v>22</v>
      </c>
    </row>
    <row r="11039" spans="1:6" x14ac:dyDescent="0.45">
      <c r="A11039" t="s">
        <v>38</v>
      </c>
      <c r="B11039">
        <v>2045</v>
      </c>
      <c r="C11039" t="s">
        <v>18</v>
      </c>
      <c r="D11039" t="s">
        <v>9</v>
      </c>
      <c r="E11039">
        <v>0</v>
      </c>
      <c r="F11039" t="s">
        <v>22</v>
      </c>
    </row>
    <row r="11040" spans="1:6" x14ac:dyDescent="0.45">
      <c r="A11040" t="s">
        <v>38</v>
      </c>
      <c r="B11040">
        <v>2045</v>
      </c>
      <c r="C11040" t="s">
        <v>18</v>
      </c>
      <c r="D11040" t="s">
        <v>10</v>
      </c>
      <c r="E11040">
        <v>420.50841233673822</v>
      </c>
      <c r="F11040" t="s">
        <v>22</v>
      </c>
    </row>
    <row r="11041" spans="1:6" x14ac:dyDescent="0.45">
      <c r="A11041" t="s">
        <v>38</v>
      </c>
      <c r="B11041">
        <v>2045</v>
      </c>
      <c r="C11041" t="s">
        <v>18</v>
      </c>
      <c r="D11041" t="s">
        <v>19</v>
      </c>
      <c r="E11041">
        <v>3.069711410058189</v>
      </c>
      <c r="F11041" t="s">
        <v>23</v>
      </c>
    </row>
    <row r="11042" spans="1:6" x14ac:dyDescent="0.45">
      <c r="A11042" t="s">
        <v>38</v>
      </c>
      <c r="B11042">
        <v>2046</v>
      </c>
      <c r="C11042" t="s">
        <v>15</v>
      </c>
      <c r="D11042" t="s">
        <v>0</v>
      </c>
      <c r="E11042">
        <v>438.55390008957289</v>
      </c>
      <c r="F11042" t="s">
        <v>22</v>
      </c>
    </row>
    <row r="11043" spans="1:6" x14ac:dyDescent="0.45">
      <c r="A11043" t="s">
        <v>38</v>
      </c>
      <c r="B11043">
        <v>2046</v>
      </c>
      <c r="C11043" t="s">
        <v>15</v>
      </c>
      <c r="D11043" t="s">
        <v>1</v>
      </c>
      <c r="E11043">
        <v>0</v>
      </c>
      <c r="F11043" t="s">
        <v>22</v>
      </c>
    </row>
    <row r="11044" spans="1:6" x14ac:dyDescent="0.45">
      <c r="A11044" t="s">
        <v>38</v>
      </c>
      <c r="B11044">
        <v>2046</v>
      </c>
      <c r="C11044" t="s">
        <v>15</v>
      </c>
      <c r="D11044" t="s">
        <v>2</v>
      </c>
      <c r="E11044">
        <v>0</v>
      </c>
      <c r="F11044" t="s">
        <v>22</v>
      </c>
    </row>
    <row r="11045" spans="1:6" x14ac:dyDescent="0.45">
      <c r="A11045" t="s">
        <v>38</v>
      </c>
      <c r="B11045">
        <v>2046</v>
      </c>
      <c r="C11045" t="s">
        <v>15</v>
      </c>
      <c r="D11045" t="s">
        <v>3</v>
      </c>
      <c r="E11045">
        <v>0</v>
      </c>
      <c r="F11045" t="s">
        <v>22</v>
      </c>
    </row>
    <row r="11046" spans="1:6" x14ac:dyDescent="0.45">
      <c r="A11046" t="s">
        <v>38</v>
      </c>
      <c r="B11046">
        <v>2046</v>
      </c>
      <c r="C11046" t="s">
        <v>15</v>
      </c>
      <c r="D11046" t="s">
        <v>4</v>
      </c>
      <c r="E11046">
        <v>0</v>
      </c>
      <c r="F11046" t="s">
        <v>22</v>
      </c>
    </row>
    <row r="11047" spans="1:6" x14ac:dyDescent="0.45">
      <c r="A11047" t="s">
        <v>38</v>
      </c>
      <c r="B11047">
        <v>2046</v>
      </c>
      <c r="C11047" t="s">
        <v>5</v>
      </c>
      <c r="D11047" t="s">
        <v>5</v>
      </c>
      <c r="E11047">
        <v>438.55390008957289</v>
      </c>
      <c r="F11047" t="s">
        <v>22</v>
      </c>
    </row>
    <row r="11048" spans="1:6" x14ac:dyDescent="0.45">
      <c r="A11048" t="s">
        <v>38</v>
      </c>
      <c r="B11048">
        <v>2046</v>
      </c>
      <c r="C11048" t="s">
        <v>16</v>
      </c>
      <c r="D11048" t="s">
        <v>6</v>
      </c>
      <c r="E11048">
        <v>0</v>
      </c>
      <c r="F11048" t="s">
        <v>22</v>
      </c>
    </row>
    <row r="11049" spans="1:6" x14ac:dyDescent="0.45">
      <c r="A11049" t="s">
        <v>38</v>
      </c>
      <c r="B11049">
        <v>2046</v>
      </c>
      <c r="C11049" t="s">
        <v>16</v>
      </c>
      <c r="D11049" t="s">
        <v>7</v>
      </c>
      <c r="E11049">
        <v>0</v>
      </c>
      <c r="F11049" t="s">
        <v>22</v>
      </c>
    </row>
    <row r="11050" spans="1:6" x14ac:dyDescent="0.45">
      <c r="A11050" t="s">
        <v>38</v>
      </c>
      <c r="B11050">
        <v>2046</v>
      </c>
      <c r="C11050" t="s">
        <v>17</v>
      </c>
      <c r="D11050" t="s">
        <v>8</v>
      </c>
      <c r="E11050">
        <v>0</v>
      </c>
      <c r="F11050" t="s">
        <v>22</v>
      </c>
    </row>
    <row r="11051" spans="1:6" x14ac:dyDescent="0.45">
      <c r="A11051" t="s">
        <v>38</v>
      </c>
      <c r="B11051">
        <v>2046</v>
      </c>
      <c r="C11051" t="s">
        <v>18</v>
      </c>
      <c r="D11051" t="s">
        <v>9</v>
      </c>
      <c r="E11051">
        <v>0</v>
      </c>
      <c r="F11051" t="s">
        <v>22</v>
      </c>
    </row>
    <row r="11052" spans="1:6" x14ac:dyDescent="0.45">
      <c r="A11052" t="s">
        <v>38</v>
      </c>
      <c r="B11052">
        <v>2046</v>
      </c>
      <c r="C11052" t="s">
        <v>18</v>
      </c>
      <c r="D11052" t="s">
        <v>10</v>
      </c>
      <c r="E11052">
        <v>438.55390008957289</v>
      </c>
      <c r="F11052" t="s">
        <v>22</v>
      </c>
    </row>
    <row r="11053" spans="1:6" x14ac:dyDescent="0.45">
      <c r="A11053" t="s">
        <v>38</v>
      </c>
      <c r="B11053">
        <v>2046</v>
      </c>
      <c r="C11053" t="s">
        <v>18</v>
      </c>
      <c r="D11053" t="s">
        <v>19</v>
      </c>
      <c r="E11053">
        <v>3.2014434706538824</v>
      </c>
      <c r="F11053" t="s">
        <v>23</v>
      </c>
    </row>
    <row r="11054" spans="1:6" x14ac:dyDescent="0.45">
      <c r="A11054" t="s">
        <v>38</v>
      </c>
      <c r="B11054">
        <v>2047</v>
      </c>
      <c r="C11054" t="s">
        <v>15</v>
      </c>
      <c r="D11054" t="s">
        <v>0</v>
      </c>
      <c r="E11054">
        <v>452.61894187279825</v>
      </c>
      <c r="F11054" t="s">
        <v>22</v>
      </c>
    </row>
    <row r="11055" spans="1:6" x14ac:dyDescent="0.45">
      <c r="A11055" t="s">
        <v>38</v>
      </c>
      <c r="B11055">
        <v>2047</v>
      </c>
      <c r="C11055" t="s">
        <v>15</v>
      </c>
      <c r="D11055" t="s">
        <v>1</v>
      </c>
      <c r="E11055">
        <v>0</v>
      </c>
      <c r="F11055" t="s">
        <v>22</v>
      </c>
    </row>
    <row r="11056" spans="1:6" x14ac:dyDescent="0.45">
      <c r="A11056" t="s">
        <v>38</v>
      </c>
      <c r="B11056">
        <v>2047</v>
      </c>
      <c r="C11056" t="s">
        <v>15</v>
      </c>
      <c r="D11056" t="s">
        <v>2</v>
      </c>
      <c r="E11056">
        <v>0</v>
      </c>
      <c r="F11056" t="s">
        <v>22</v>
      </c>
    </row>
    <row r="11057" spans="1:6" x14ac:dyDescent="0.45">
      <c r="A11057" t="s">
        <v>38</v>
      </c>
      <c r="B11057">
        <v>2047</v>
      </c>
      <c r="C11057" t="s">
        <v>15</v>
      </c>
      <c r="D11057" t="s">
        <v>3</v>
      </c>
      <c r="E11057">
        <v>0</v>
      </c>
      <c r="F11057" t="s">
        <v>22</v>
      </c>
    </row>
    <row r="11058" spans="1:6" x14ac:dyDescent="0.45">
      <c r="A11058" t="s">
        <v>38</v>
      </c>
      <c r="B11058">
        <v>2047</v>
      </c>
      <c r="C11058" t="s">
        <v>15</v>
      </c>
      <c r="D11058" t="s">
        <v>4</v>
      </c>
      <c r="E11058">
        <v>0</v>
      </c>
      <c r="F11058" t="s">
        <v>22</v>
      </c>
    </row>
    <row r="11059" spans="1:6" x14ac:dyDescent="0.45">
      <c r="A11059" t="s">
        <v>38</v>
      </c>
      <c r="B11059">
        <v>2047</v>
      </c>
      <c r="C11059" t="s">
        <v>5</v>
      </c>
      <c r="D11059" t="s">
        <v>5</v>
      </c>
      <c r="E11059">
        <v>452.61894187279825</v>
      </c>
      <c r="F11059" t="s">
        <v>22</v>
      </c>
    </row>
    <row r="11060" spans="1:6" x14ac:dyDescent="0.45">
      <c r="A11060" t="s">
        <v>38</v>
      </c>
      <c r="B11060">
        <v>2047</v>
      </c>
      <c r="C11060" t="s">
        <v>16</v>
      </c>
      <c r="D11060" t="s">
        <v>6</v>
      </c>
      <c r="E11060">
        <v>0</v>
      </c>
      <c r="F11060" t="s">
        <v>22</v>
      </c>
    </row>
    <row r="11061" spans="1:6" x14ac:dyDescent="0.45">
      <c r="A11061" t="s">
        <v>38</v>
      </c>
      <c r="B11061">
        <v>2047</v>
      </c>
      <c r="C11061" t="s">
        <v>16</v>
      </c>
      <c r="D11061" t="s">
        <v>7</v>
      </c>
      <c r="E11061">
        <v>0</v>
      </c>
      <c r="F11061" t="s">
        <v>22</v>
      </c>
    </row>
    <row r="11062" spans="1:6" x14ac:dyDescent="0.45">
      <c r="A11062" t="s">
        <v>38</v>
      </c>
      <c r="B11062">
        <v>2047</v>
      </c>
      <c r="C11062" t="s">
        <v>17</v>
      </c>
      <c r="D11062" t="s">
        <v>8</v>
      </c>
      <c r="E11062">
        <v>0</v>
      </c>
      <c r="F11062" t="s">
        <v>22</v>
      </c>
    </row>
    <row r="11063" spans="1:6" x14ac:dyDescent="0.45">
      <c r="A11063" t="s">
        <v>38</v>
      </c>
      <c r="B11063">
        <v>2047</v>
      </c>
      <c r="C11063" t="s">
        <v>18</v>
      </c>
      <c r="D11063" t="s">
        <v>9</v>
      </c>
      <c r="E11063">
        <v>0</v>
      </c>
      <c r="F11063" t="s">
        <v>22</v>
      </c>
    </row>
    <row r="11064" spans="1:6" x14ac:dyDescent="0.45">
      <c r="A11064" t="s">
        <v>38</v>
      </c>
      <c r="B11064">
        <v>2047</v>
      </c>
      <c r="C11064" t="s">
        <v>18</v>
      </c>
      <c r="D11064" t="s">
        <v>10</v>
      </c>
      <c r="E11064">
        <v>452.61894187279825</v>
      </c>
      <c r="F11064" t="s">
        <v>22</v>
      </c>
    </row>
    <row r="11065" spans="1:6" x14ac:dyDescent="0.45">
      <c r="A11065" t="s">
        <v>38</v>
      </c>
      <c r="B11065">
        <v>2047</v>
      </c>
      <c r="C11065" t="s">
        <v>18</v>
      </c>
      <c r="D11065" t="s">
        <v>19</v>
      </c>
      <c r="E11065">
        <v>3.3041182756714274</v>
      </c>
      <c r="F11065" t="s">
        <v>23</v>
      </c>
    </row>
    <row r="11066" spans="1:6" x14ac:dyDescent="0.45">
      <c r="A11066" t="s">
        <v>38</v>
      </c>
      <c r="B11066">
        <v>2048</v>
      </c>
      <c r="C11066" t="s">
        <v>15</v>
      </c>
      <c r="D11066" t="s">
        <v>0</v>
      </c>
      <c r="E11066">
        <v>466.82573668520325</v>
      </c>
      <c r="F11066" t="s">
        <v>22</v>
      </c>
    </row>
    <row r="11067" spans="1:6" x14ac:dyDescent="0.45">
      <c r="A11067" t="s">
        <v>38</v>
      </c>
      <c r="B11067">
        <v>2048</v>
      </c>
      <c r="C11067" t="s">
        <v>15</v>
      </c>
      <c r="D11067" t="s">
        <v>1</v>
      </c>
      <c r="E11067">
        <v>0</v>
      </c>
      <c r="F11067" t="s">
        <v>22</v>
      </c>
    </row>
    <row r="11068" spans="1:6" x14ac:dyDescent="0.45">
      <c r="A11068" t="s">
        <v>38</v>
      </c>
      <c r="B11068">
        <v>2048</v>
      </c>
      <c r="C11068" t="s">
        <v>15</v>
      </c>
      <c r="D11068" t="s">
        <v>2</v>
      </c>
      <c r="E11068">
        <v>0</v>
      </c>
      <c r="F11068" t="s">
        <v>22</v>
      </c>
    </row>
    <row r="11069" spans="1:6" x14ac:dyDescent="0.45">
      <c r="A11069" t="s">
        <v>38</v>
      </c>
      <c r="B11069">
        <v>2048</v>
      </c>
      <c r="C11069" t="s">
        <v>15</v>
      </c>
      <c r="D11069" t="s">
        <v>3</v>
      </c>
      <c r="E11069">
        <v>0</v>
      </c>
      <c r="F11069" t="s">
        <v>22</v>
      </c>
    </row>
    <row r="11070" spans="1:6" x14ac:dyDescent="0.45">
      <c r="A11070" t="s">
        <v>38</v>
      </c>
      <c r="B11070">
        <v>2048</v>
      </c>
      <c r="C11070" t="s">
        <v>15</v>
      </c>
      <c r="D11070" t="s">
        <v>4</v>
      </c>
      <c r="E11070">
        <v>0</v>
      </c>
      <c r="F11070" t="s">
        <v>22</v>
      </c>
    </row>
    <row r="11071" spans="1:6" x14ac:dyDescent="0.45">
      <c r="A11071" t="s">
        <v>38</v>
      </c>
      <c r="B11071">
        <v>2048</v>
      </c>
      <c r="C11071" t="s">
        <v>5</v>
      </c>
      <c r="D11071" t="s">
        <v>5</v>
      </c>
      <c r="E11071">
        <v>466.82573668520325</v>
      </c>
      <c r="F11071" t="s">
        <v>22</v>
      </c>
    </row>
    <row r="11072" spans="1:6" x14ac:dyDescent="0.45">
      <c r="A11072" t="s">
        <v>38</v>
      </c>
      <c r="B11072">
        <v>2048</v>
      </c>
      <c r="C11072" t="s">
        <v>16</v>
      </c>
      <c r="D11072" t="s">
        <v>6</v>
      </c>
      <c r="E11072">
        <v>0</v>
      </c>
      <c r="F11072" t="s">
        <v>22</v>
      </c>
    </row>
    <row r="11073" spans="1:6" x14ac:dyDescent="0.45">
      <c r="A11073" t="s">
        <v>38</v>
      </c>
      <c r="B11073">
        <v>2048</v>
      </c>
      <c r="C11073" t="s">
        <v>16</v>
      </c>
      <c r="D11073" t="s">
        <v>7</v>
      </c>
      <c r="E11073">
        <v>0</v>
      </c>
      <c r="F11073" t="s">
        <v>22</v>
      </c>
    </row>
    <row r="11074" spans="1:6" x14ac:dyDescent="0.45">
      <c r="A11074" t="s">
        <v>38</v>
      </c>
      <c r="B11074">
        <v>2048</v>
      </c>
      <c r="C11074" t="s">
        <v>17</v>
      </c>
      <c r="D11074" t="s">
        <v>8</v>
      </c>
      <c r="E11074">
        <v>0</v>
      </c>
      <c r="F11074" t="s">
        <v>22</v>
      </c>
    </row>
    <row r="11075" spans="1:6" x14ac:dyDescent="0.45">
      <c r="A11075" t="s">
        <v>38</v>
      </c>
      <c r="B11075">
        <v>2048</v>
      </c>
      <c r="C11075" t="s">
        <v>18</v>
      </c>
      <c r="D11075" t="s">
        <v>9</v>
      </c>
      <c r="E11075">
        <v>0</v>
      </c>
      <c r="F11075" t="s">
        <v>22</v>
      </c>
    </row>
    <row r="11076" spans="1:6" x14ac:dyDescent="0.45">
      <c r="A11076" t="s">
        <v>38</v>
      </c>
      <c r="B11076">
        <v>2048</v>
      </c>
      <c r="C11076" t="s">
        <v>18</v>
      </c>
      <c r="D11076" t="s">
        <v>10</v>
      </c>
      <c r="E11076">
        <v>466.82573668520325</v>
      </c>
      <c r="F11076" t="s">
        <v>22</v>
      </c>
    </row>
    <row r="11077" spans="1:6" x14ac:dyDescent="0.45">
      <c r="A11077" t="s">
        <v>38</v>
      </c>
      <c r="B11077">
        <v>2048</v>
      </c>
      <c r="C11077" t="s">
        <v>18</v>
      </c>
      <c r="D11077" t="s">
        <v>19</v>
      </c>
      <c r="E11077">
        <v>3.4171643925356876</v>
      </c>
      <c r="F11077" t="s">
        <v>23</v>
      </c>
    </row>
    <row r="11078" spans="1:6" x14ac:dyDescent="0.45">
      <c r="A11078" t="s">
        <v>38</v>
      </c>
      <c r="B11078">
        <v>2049</v>
      </c>
      <c r="C11078" t="s">
        <v>15</v>
      </c>
      <c r="D11078" t="s">
        <v>0</v>
      </c>
      <c r="E11078">
        <v>481.16575314149799</v>
      </c>
      <c r="F11078" t="s">
        <v>22</v>
      </c>
    </row>
    <row r="11079" spans="1:6" x14ac:dyDescent="0.45">
      <c r="A11079" t="s">
        <v>38</v>
      </c>
      <c r="B11079">
        <v>2049</v>
      </c>
      <c r="C11079" t="s">
        <v>15</v>
      </c>
      <c r="D11079" t="s">
        <v>1</v>
      </c>
      <c r="E11079">
        <v>0</v>
      </c>
      <c r="F11079" t="s">
        <v>22</v>
      </c>
    </row>
    <row r="11080" spans="1:6" x14ac:dyDescent="0.45">
      <c r="A11080" t="s">
        <v>38</v>
      </c>
      <c r="B11080">
        <v>2049</v>
      </c>
      <c r="C11080" t="s">
        <v>15</v>
      </c>
      <c r="D11080" t="s">
        <v>2</v>
      </c>
      <c r="E11080">
        <v>0</v>
      </c>
      <c r="F11080" t="s">
        <v>22</v>
      </c>
    </row>
    <row r="11081" spans="1:6" x14ac:dyDescent="0.45">
      <c r="A11081" t="s">
        <v>38</v>
      </c>
      <c r="B11081">
        <v>2049</v>
      </c>
      <c r="C11081" t="s">
        <v>15</v>
      </c>
      <c r="D11081" t="s">
        <v>3</v>
      </c>
      <c r="E11081">
        <v>0</v>
      </c>
      <c r="F11081" t="s">
        <v>22</v>
      </c>
    </row>
    <row r="11082" spans="1:6" x14ac:dyDescent="0.45">
      <c r="A11082" t="s">
        <v>38</v>
      </c>
      <c r="B11082">
        <v>2049</v>
      </c>
      <c r="C11082" t="s">
        <v>15</v>
      </c>
      <c r="D11082" t="s">
        <v>4</v>
      </c>
      <c r="E11082">
        <v>0</v>
      </c>
      <c r="F11082" t="s">
        <v>22</v>
      </c>
    </row>
    <row r="11083" spans="1:6" x14ac:dyDescent="0.45">
      <c r="A11083" t="s">
        <v>38</v>
      </c>
      <c r="B11083">
        <v>2049</v>
      </c>
      <c r="C11083" t="s">
        <v>5</v>
      </c>
      <c r="D11083" t="s">
        <v>5</v>
      </c>
      <c r="E11083">
        <v>481.16575314149799</v>
      </c>
      <c r="F11083" t="s">
        <v>22</v>
      </c>
    </row>
    <row r="11084" spans="1:6" x14ac:dyDescent="0.45">
      <c r="A11084" t="s">
        <v>38</v>
      </c>
      <c r="B11084">
        <v>2049</v>
      </c>
      <c r="C11084" t="s">
        <v>16</v>
      </c>
      <c r="D11084" t="s">
        <v>6</v>
      </c>
      <c r="E11084">
        <v>0</v>
      </c>
      <c r="F11084" t="s">
        <v>22</v>
      </c>
    </row>
    <row r="11085" spans="1:6" x14ac:dyDescent="0.45">
      <c r="A11085" t="s">
        <v>38</v>
      </c>
      <c r="B11085">
        <v>2049</v>
      </c>
      <c r="C11085" t="s">
        <v>16</v>
      </c>
      <c r="D11085" t="s">
        <v>7</v>
      </c>
      <c r="E11085">
        <v>0</v>
      </c>
      <c r="F11085" t="s">
        <v>22</v>
      </c>
    </row>
    <row r="11086" spans="1:6" x14ac:dyDescent="0.45">
      <c r="A11086" t="s">
        <v>38</v>
      </c>
      <c r="B11086">
        <v>2049</v>
      </c>
      <c r="C11086" t="s">
        <v>17</v>
      </c>
      <c r="D11086" t="s">
        <v>8</v>
      </c>
      <c r="E11086">
        <v>0</v>
      </c>
      <c r="F11086" t="s">
        <v>22</v>
      </c>
    </row>
    <row r="11087" spans="1:6" x14ac:dyDescent="0.45">
      <c r="A11087" t="s">
        <v>38</v>
      </c>
      <c r="B11087">
        <v>2049</v>
      </c>
      <c r="C11087" t="s">
        <v>18</v>
      </c>
      <c r="D11087" t="s">
        <v>9</v>
      </c>
      <c r="E11087">
        <v>0</v>
      </c>
      <c r="F11087" t="s">
        <v>22</v>
      </c>
    </row>
    <row r="11088" spans="1:6" x14ac:dyDescent="0.45">
      <c r="A11088" t="s">
        <v>38</v>
      </c>
      <c r="B11088">
        <v>2049</v>
      </c>
      <c r="C11088" t="s">
        <v>18</v>
      </c>
      <c r="D11088" t="s">
        <v>10</v>
      </c>
      <c r="E11088">
        <v>481.16575314149799</v>
      </c>
      <c r="F11088" t="s">
        <v>22</v>
      </c>
    </row>
    <row r="11089" spans="1:6" x14ac:dyDescent="0.45">
      <c r="A11089" t="s">
        <v>38</v>
      </c>
      <c r="B11089">
        <v>2049</v>
      </c>
      <c r="C11089" t="s">
        <v>18</v>
      </c>
      <c r="D11089" t="s">
        <v>19</v>
      </c>
      <c r="E11089">
        <v>3.5125099979329355</v>
      </c>
      <c r="F11089" t="s">
        <v>23</v>
      </c>
    </row>
    <row r="11090" spans="1:6" x14ac:dyDescent="0.45">
      <c r="A11090" t="s">
        <v>38</v>
      </c>
      <c r="B11090">
        <v>2050</v>
      </c>
      <c r="C11090" t="s">
        <v>15</v>
      </c>
      <c r="D11090" t="s">
        <v>0</v>
      </c>
      <c r="E11090">
        <v>495.63036654966288</v>
      </c>
      <c r="F11090" t="s">
        <v>22</v>
      </c>
    </row>
    <row r="11091" spans="1:6" x14ac:dyDescent="0.45">
      <c r="A11091" t="s">
        <v>38</v>
      </c>
      <c r="B11091">
        <v>2050</v>
      </c>
      <c r="C11091" t="s">
        <v>15</v>
      </c>
      <c r="D11091" t="s">
        <v>1</v>
      </c>
      <c r="E11091">
        <v>0</v>
      </c>
      <c r="F11091" t="s">
        <v>22</v>
      </c>
    </row>
    <row r="11092" spans="1:6" x14ac:dyDescent="0.45">
      <c r="A11092" t="s">
        <v>38</v>
      </c>
      <c r="B11092">
        <v>2050</v>
      </c>
      <c r="C11092" t="s">
        <v>15</v>
      </c>
      <c r="D11092" t="s">
        <v>2</v>
      </c>
      <c r="E11092">
        <v>0</v>
      </c>
      <c r="F11092" t="s">
        <v>22</v>
      </c>
    </row>
    <row r="11093" spans="1:6" x14ac:dyDescent="0.45">
      <c r="A11093" t="s">
        <v>38</v>
      </c>
      <c r="B11093">
        <v>2050</v>
      </c>
      <c r="C11093" t="s">
        <v>15</v>
      </c>
      <c r="D11093" t="s">
        <v>3</v>
      </c>
      <c r="E11093">
        <v>0</v>
      </c>
      <c r="F11093" t="s">
        <v>22</v>
      </c>
    </row>
    <row r="11094" spans="1:6" x14ac:dyDescent="0.45">
      <c r="A11094" t="s">
        <v>38</v>
      </c>
      <c r="B11094">
        <v>2050</v>
      </c>
      <c r="C11094" t="s">
        <v>15</v>
      </c>
      <c r="D11094" t="s">
        <v>4</v>
      </c>
      <c r="E11094">
        <v>0</v>
      </c>
      <c r="F11094" t="s">
        <v>22</v>
      </c>
    </row>
    <row r="11095" spans="1:6" x14ac:dyDescent="0.45">
      <c r="A11095" t="s">
        <v>38</v>
      </c>
      <c r="B11095">
        <v>2050</v>
      </c>
      <c r="C11095" t="s">
        <v>5</v>
      </c>
      <c r="D11095" t="s">
        <v>5</v>
      </c>
      <c r="E11095">
        <v>495.63036654966288</v>
      </c>
      <c r="F11095" t="s">
        <v>22</v>
      </c>
    </row>
    <row r="11096" spans="1:6" x14ac:dyDescent="0.45">
      <c r="A11096" t="s">
        <v>38</v>
      </c>
      <c r="B11096">
        <v>2050</v>
      </c>
      <c r="C11096" t="s">
        <v>16</v>
      </c>
      <c r="D11096" t="s">
        <v>6</v>
      </c>
      <c r="E11096">
        <v>0</v>
      </c>
      <c r="F11096" t="s">
        <v>22</v>
      </c>
    </row>
    <row r="11097" spans="1:6" x14ac:dyDescent="0.45">
      <c r="A11097" t="s">
        <v>38</v>
      </c>
      <c r="B11097">
        <v>2050</v>
      </c>
      <c r="C11097" t="s">
        <v>16</v>
      </c>
      <c r="D11097" t="s">
        <v>7</v>
      </c>
      <c r="E11097">
        <v>0</v>
      </c>
      <c r="F11097" t="s">
        <v>22</v>
      </c>
    </row>
    <row r="11098" spans="1:6" x14ac:dyDescent="0.45">
      <c r="A11098" t="s">
        <v>38</v>
      </c>
      <c r="B11098">
        <v>2050</v>
      </c>
      <c r="C11098" t="s">
        <v>17</v>
      </c>
      <c r="D11098" t="s">
        <v>8</v>
      </c>
      <c r="E11098">
        <v>0</v>
      </c>
      <c r="F11098" t="s">
        <v>22</v>
      </c>
    </row>
    <row r="11099" spans="1:6" x14ac:dyDescent="0.45">
      <c r="A11099" t="s">
        <v>38</v>
      </c>
      <c r="B11099">
        <v>2050</v>
      </c>
      <c r="C11099" t="s">
        <v>18</v>
      </c>
      <c r="D11099" t="s">
        <v>9</v>
      </c>
      <c r="E11099">
        <v>0</v>
      </c>
      <c r="F11099" t="s">
        <v>22</v>
      </c>
    </row>
    <row r="11100" spans="1:6" x14ac:dyDescent="0.45">
      <c r="A11100" t="s">
        <v>38</v>
      </c>
      <c r="B11100">
        <v>2050</v>
      </c>
      <c r="C11100" t="s">
        <v>18</v>
      </c>
      <c r="D11100" t="s">
        <v>10</v>
      </c>
      <c r="E11100">
        <v>495.63036654966288</v>
      </c>
      <c r="F11100" t="s">
        <v>22</v>
      </c>
    </row>
    <row r="11101" spans="1:6" x14ac:dyDescent="0.45">
      <c r="A11101" t="s">
        <v>38</v>
      </c>
      <c r="B11101">
        <v>2050</v>
      </c>
      <c r="C11101" t="s">
        <v>18</v>
      </c>
      <c r="D11101" t="s">
        <v>19</v>
      </c>
      <c r="E11101">
        <v>3.6181016758125391</v>
      </c>
      <c r="F11101" t="s">
        <v>23</v>
      </c>
    </row>
    <row r="11102" spans="1:6" x14ac:dyDescent="0.45">
      <c r="A11102" t="s">
        <v>39</v>
      </c>
      <c r="B11102">
        <v>2010</v>
      </c>
      <c r="C11102" t="s">
        <v>15</v>
      </c>
      <c r="D11102" t="s">
        <v>0</v>
      </c>
      <c r="E11102">
        <v>1126.3266443972602</v>
      </c>
      <c r="F11102" t="s">
        <v>22</v>
      </c>
    </row>
    <row r="11103" spans="1:6" x14ac:dyDescent="0.45">
      <c r="A11103" t="s">
        <v>39</v>
      </c>
      <c r="B11103">
        <v>2010</v>
      </c>
      <c r="C11103" t="s">
        <v>15</v>
      </c>
      <c r="D11103" t="s">
        <v>1</v>
      </c>
      <c r="E11103">
        <v>171.42858424765123</v>
      </c>
      <c r="F11103" t="s">
        <v>22</v>
      </c>
    </row>
    <row r="11104" spans="1:6" x14ac:dyDescent="0.45">
      <c r="A11104" t="s">
        <v>39</v>
      </c>
      <c r="B11104">
        <v>2010</v>
      </c>
      <c r="C11104" t="s">
        <v>15</v>
      </c>
      <c r="D11104" t="s">
        <v>2</v>
      </c>
      <c r="E11104">
        <v>136.77772073747946</v>
      </c>
      <c r="F11104" t="s">
        <v>22</v>
      </c>
    </row>
    <row r="11105" spans="1:6" x14ac:dyDescent="0.45">
      <c r="A11105" t="s">
        <v>39</v>
      </c>
      <c r="B11105">
        <v>2010</v>
      </c>
      <c r="C11105" t="s">
        <v>15</v>
      </c>
      <c r="D11105" t="s">
        <v>3</v>
      </c>
      <c r="E11105">
        <v>0</v>
      </c>
      <c r="F11105" t="s">
        <v>22</v>
      </c>
    </row>
    <row r="11106" spans="1:6" x14ac:dyDescent="0.45">
      <c r="A11106" t="s">
        <v>39</v>
      </c>
      <c r="B11106">
        <v>2010</v>
      </c>
      <c r="C11106" t="s">
        <v>15</v>
      </c>
      <c r="D11106" t="s">
        <v>4</v>
      </c>
      <c r="E11106">
        <v>0</v>
      </c>
      <c r="F11106" t="s">
        <v>22</v>
      </c>
    </row>
    <row r="11107" spans="1:6" x14ac:dyDescent="0.45">
      <c r="A11107" t="s">
        <v>39</v>
      </c>
      <c r="B11107">
        <v>2010</v>
      </c>
      <c r="C11107" t="s">
        <v>5</v>
      </c>
      <c r="D11107" t="s">
        <v>5</v>
      </c>
      <c r="E11107">
        <v>1434.5329493823913</v>
      </c>
      <c r="F11107" t="s">
        <v>22</v>
      </c>
    </row>
    <row r="11108" spans="1:6" x14ac:dyDescent="0.45">
      <c r="A11108" t="s">
        <v>39</v>
      </c>
      <c r="B11108">
        <v>2010</v>
      </c>
      <c r="C11108" t="s">
        <v>16</v>
      </c>
      <c r="D11108" t="s">
        <v>6</v>
      </c>
      <c r="E11108">
        <v>0</v>
      </c>
      <c r="F11108" t="s">
        <v>22</v>
      </c>
    </row>
    <row r="11109" spans="1:6" x14ac:dyDescent="0.45">
      <c r="A11109" t="s">
        <v>39</v>
      </c>
      <c r="B11109">
        <v>2010</v>
      </c>
      <c r="C11109" t="s">
        <v>16</v>
      </c>
      <c r="D11109" t="s">
        <v>7</v>
      </c>
      <c r="E11109">
        <v>0</v>
      </c>
      <c r="F11109" t="s">
        <v>22</v>
      </c>
    </row>
    <row r="11110" spans="1:6" x14ac:dyDescent="0.45">
      <c r="A11110" t="s">
        <v>39</v>
      </c>
      <c r="B11110">
        <v>2010</v>
      </c>
      <c r="C11110" t="s">
        <v>17</v>
      </c>
      <c r="D11110" t="s">
        <v>8</v>
      </c>
      <c r="E11110">
        <v>28.65836438356164</v>
      </c>
      <c r="F11110" t="s">
        <v>22</v>
      </c>
    </row>
    <row r="11111" spans="1:6" x14ac:dyDescent="0.45">
      <c r="A11111" t="s">
        <v>39</v>
      </c>
      <c r="B11111">
        <v>2010</v>
      </c>
      <c r="C11111" t="s">
        <v>18</v>
      </c>
      <c r="D11111" t="s">
        <v>9</v>
      </c>
      <c r="E11111">
        <v>0</v>
      </c>
      <c r="F11111" t="s">
        <v>22</v>
      </c>
    </row>
    <row r="11112" spans="1:6" x14ac:dyDescent="0.45">
      <c r="A11112" t="s">
        <v>39</v>
      </c>
      <c r="B11112">
        <v>2010</v>
      </c>
      <c r="C11112" t="s">
        <v>18</v>
      </c>
      <c r="D11112" t="s">
        <v>10</v>
      </c>
      <c r="E11112">
        <v>1426.92</v>
      </c>
      <c r="F11112" t="s">
        <v>22</v>
      </c>
    </row>
    <row r="11113" spans="1:6" x14ac:dyDescent="0.45">
      <c r="A11113" t="s">
        <v>39</v>
      </c>
      <c r="B11113">
        <v>2010</v>
      </c>
      <c r="C11113" t="s">
        <v>18</v>
      </c>
      <c r="D11113" t="s">
        <v>19</v>
      </c>
      <c r="E11113">
        <v>10.81</v>
      </c>
      <c r="F11113" t="s">
        <v>23</v>
      </c>
    </row>
    <row r="11114" spans="1:6" x14ac:dyDescent="0.45">
      <c r="A11114" t="s">
        <v>39</v>
      </c>
      <c r="B11114">
        <v>2011</v>
      </c>
      <c r="C11114" t="s">
        <v>15</v>
      </c>
      <c r="D11114" t="s">
        <v>0</v>
      </c>
      <c r="E11114">
        <v>1220.108384369863</v>
      </c>
      <c r="F11114" t="s">
        <v>22</v>
      </c>
    </row>
    <row r="11115" spans="1:6" x14ac:dyDescent="0.45">
      <c r="A11115" t="s">
        <v>39</v>
      </c>
      <c r="B11115">
        <v>2011</v>
      </c>
      <c r="C11115" t="s">
        <v>15</v>
      </c>
      <c r="D11115" t="s">
        <v>1</v>
      </c>
      <c r="E11115">
        <v>213.3594779958641</v>
      </c>
      <c r="F11115" t="s">
        <v>22</v>
      </c>
    </row>
    <row r="11116" spans="1:6" x14ac:dyDescent="0.45">
      <c r="A11116" t="s">
        <v>39</v>
      </c>
      <c r="B11116">
        <v>2011</v>
      </c>
      <c r="C11116" t="s">
        <v>15</v>
      </c>
      <c r="D11116" t="s">
        <v>2</v>
      </c>
      <c r="E11116">
        <v>130.59833174078082</v>
      </c>
      <c r="F11116" t="s">
        <v>22</v>
      </c>
    </row>
    <row r="11117" spans="1:6" x14ac:dyDescent="0.45">
      <c r="A11117" t="s">
        <v>39</v>
      </c>
      <c r="B11117">
        <v>2011</v>
      </c>
      <c r="C11117" t="s">
        <v>15</v>
      </c>
      <c r="D11117" t="s">
        <v>3</v>
      </c>
      <c r="E11117">
        <v>0</v>
      </c>
      <c r="F11117" t="s">
        <v>22</v>
      </c>
    </row>
    <row r="11118" spans="1:6" x14ac:dyDescent="0.45">
      <c r="A11118" t="s">
        <v>39</v>
      </c>
      <c r="B11118">
        <v>2011</v>
      </c>
      <c r="C11118" t="s">
        <v>15</v>
      </c>
      <c r="D11118" t="s">
        <v>4</v>
      </c>
      <c r="E11118">
        <v>0</v>
      </c>
      <c r="F11118" t="s">
        <v>22</v>
      </c>
    </row>
    <row r="11119" spans="1:6" x14ac:dyDescent="0.45">
      <c r="A11119" t="s">
        <v>39</v>
      </c>
      <c r="B11119">
        <v>2011</v>
      </c>
      <c r="C11119" t="s">
        <v>5</v>
      </c>
      <c r="D11119" t="s">
        <v>5</v>
      </c>
      <c r="E11119">
        <v>1564.066194106508</v>
      </c>
      <c r="F11119" t="s">
        <v>22</v>
      </c>
    </row>
    <row r="11120" spans="1:6" x14ac:dyDescent="0.45">
      <c r="A11120" t="s">
        <v>39</v>
      </c>
      <c r="B11120">
        <v>2011</v>
      </c>
      <c r="C11120" t="s">
        <v>16</v>
      </c>
      <c r="D11120" t="s">
        <v>6</v>
      </c>
      <c r="E11120">
        <v>0</v>
      </c>
      <c r="F11120" t="s">
        <v>22</v>
      </c>
    </row>
    <row r="11121" spans="1:6" x14ac:dyDescent="0.45">
      <c r="A11121" t="s">
        <v>39</v>
      </c>
      <c r="B11121">
        <v>2011</v>
      </c>
      <c r="C11121" t="s">
        <v>16</v>
      </c>
      <c r="D11121" t="s">
        <v>7</v>
      </c>
      <c r="E11121">
        <v>0</v>
      </c>
      <c r="F11121" t="s">
        <v>22</v>
      </c>
    </row>
    <row r="11122" spans="1:6" x14ac:dyDescent="0.45">
      <c r="A11122" t="s">
        <v>39</v>
      </c>
      <c r="B11122">
        <v>2011</v>
      </c>
      <c r="C11122" t="s">
        <v>17</v>
      </c>
      <c r="D11122" t="s">
        <v>8</v>
      </c>
      <c r="E11122">
        <v>31.943820424657531</v>
      </c>
      <c r="F11122" t="s">
        <v>22</v>
      </c>
    </row>
    <row r="11123" spans="1:6" x14ac:dyDescent="0.45">
      <c r="A11123" t="s">
        <v>39</v>
      </c>
      <c r="B11123">
        <v>2011</v>
      </c>
      <c r="C11123" t="s">
        <v>18</v>
      </c>
      <c r="D11123" t="s">
        <v>9</v>
      </c>
      <c r="E11123">
        <v>0</v>
      </c>
      <c r="F11123" t="s">
        <v>22</v>
      </c>
    </row>
    <row r="11124" spans="1:6" x14ac:dyDescent="0.45">
      <c r="A11124" t="s">
        <v>39</v>
      </c>
      <c r="B11124">
        <v>2011</v>
      </c>
      <c r="C11124" t="s">
        <v>18</v>
      </c>
      <c r="D11124" t="s">
        <v>10</v>
      </c>
      <c r="E11124">
        <v>1561.6091039999999</v>
      </c>
      <c r="F11124" t="s">
        <v>22</v>
      </c>
    </row>
    <row r="11125" spans="1:6" x14ac:dyDescent="0.45">
      <c r="A11125" t="s">
        <v>39</v>
      </c>
      <c r="B11125">
        <v>2011</v>
      </c>
      <c r="C11125" t="s">
        <v>18</v>
      </c>
      <c r="D11125" t="s">
        <v>19</v>
      </c>
      <c r="E11125">
        <v>11.830372000000001</v>
      </c>
      <c r="F11125" t="s">
        <v>23</v>
      </c>
    </row>
    <row r="11126" spans="1:6" x14ac:dyDescent="0.45">
      <c r="A11126" t="s">
        <v>39</v>
      </c>
      <c r="B11126">
        <v>2012</v>
      </c>
      <c r="C11126" t="s">
        <v>15</v>
      </c>
      <c r="D11126" t="s">
        <v>0</v>
      </c>
      <c r="E11126">
        <v>1254.5674068219178</v>
      </c>
      <c r="F11126" t="s">
        <v>22</v>
      </c>
    </row>
    <row r="11127" spans="1:6" x14ac:dyDescent="0.45">
      <c r="A11127" t="s">
        <v>39</v>
      </c>
      <c r="B11127">
        <v>2012</v>
      </c>
      <c r="C11127" t="s">
        <v>15</v>
      </c>
      <c r="D11127" t="s">
        <v>1</v>
      </c>
      <c r="E11127">
        <v>250.95080251812095</v>
      </c>
      <c r="F11127" t="s">
        <v>22</v>
      </c>
    </row>
    <row r="11128" spans="1:6" x14ac:dyDescent="0.45">
      <c r="A11128" t="s">
        <v>39</v>
      </c>
      <c r="B11128">
        <v>2012</v>
      </c>
      <c r="C11128" t="s">
        <v>15</v>
      </c>
      <c r="D11128" t="s">
        <v>2</v>
      </c>
      <c r="E11128">
        <v>123.81809025938524</v>
      </c>
      <c r="F11128" t="s">
        <v>22</v>
      </c>
    </row>
    <row r="11129" spans="1:6" x14ac:dyDescent="0.45">
      <c r="A11129" t="s">
        <v>39</v>
      </c>
      <c r="B11129">
        <v>2012</v>
      </c>
      <c r="C11129" t="s">
        <v>15</v>
      </c>
      <c r="D11129" t="s">
        <v>3</v>
      </c>
      <c r="E11129">
        <v>0</v>
      </c>
      <c r="F11129" t="s">
        <v>22</v>
      </c>
    </row>
    <row r="11130" spans="1:6" x14ac:dyDescent="0.45">
      <c r="A11130" t="s">
        <v>39</v>
      </c>
      <c r="B11130">
        <v>2012</v>
      </c>
      <c r="C11130" t="s">
        <v>15</v>
      </c>
      <c r="D11130" t="s">
        <v>4</v>
      </c>
      <c r="E11130">
        <v>0</v>
      </c>
      <c r="F11130" t="s">
        <v>22</v>
      </c>
    </row>
    <row r="11131" spans="1:6" x14ac:dyDescent="0.45">
      <c r="A11131" t="s">
        <v>39</v>
      </c>
      <c r="B11131">
        <v>2012</v>
      </c>
      <c r="C11131" t="s">
        <v>5</v>
      </c>
      <c r="D11131" t="s">
        <v>5</v>
      </c>
      <c r="E11131">
        <v>1629.3362995994239</v>
      </c>
      <c r="F11131" t="s">
        <v>22</v>
      </c>
    </row>
    <row r="11132" spans="1:6" x14ac:dyDescent="0.45">
      <c r="A11132" t="s">
        <v>39</v>
      </c>
      <c r="B11132">
        <v>2012</v>
      </c>
      <c r="C11132" t="s">
        <v>16</v>
      </c>
      <c r="D11132" t="s">
        <v>6</v>
      </c>
      <c r="E11132">
        <v>0</v>
      </c>
      <c r="F11132" t="s">
        <v>22</v>
      </c>
    </row>
    <row r="11133" spans="1:6" x14ac:dyDescent="0.45">
      <c r="A11133" t="s">
        <v>39</v>
      </c>
      <c r="B11133">
        <v>2012</v>
      </c>
      <c r="C11133" t="s">
        <v>16</v>
      </c>
      <c r="D11133" t="s">
        <v>7</v>
      </c>
      <c r="E11133">
        <v>0</v>
      </c>
      <c r="F11133" t="s">
        <v>22</v>
      </c>
    </row>
    <row r="11134" spans="1:6" x14ac:dyDescent="0.45">
      <c r="A11134" t="s">
        <v>39</v>
      </c>
      <c r="B11134">
        <v>2012</v>
      </c>
      <c r="C11134" t="s">
        <v>17</v>
      </c>
      <c r="D11134" t="s">
        <v>8</v>
      </c>
      <c r="E11134">
        <v>42.652897363387979</v>
      </c>
      <c r="F11134" t="s">
        <v>22</v>
      </c>
    </row>
    <row r="11135" spans="1:6" x14ac:dyDescent="0.45">
      <c r="A11135" t="s">
        <v>39</v>
      </c>
      <c r="B11135">
        <v>2012</v>
      </c>
      <c r="C11135" t="s">
        <v>18</v>
      </c>
      <c r="D11135" t="s">
        <v>9</v>
      </c>
      <c r="E11135">
        <v>0</v>
      </c>
      <c r="F11135" t="s">
        <v>22</v>
      </c>
    </row>
    <row r="11136" spans="1:6" x14ac:dyDescent="0.45">
      <c r="A11136" t="s">
        <v>39</v>
      </c>
      <c r="B11136">
        <v>2012</v>
      </c>
      <c r="C11136" t="s">
        <v>18</v>
      </c>
      <c r="D11136" t="s">
        <v>10</v>
      </c>
      <c r="E11136">
        <v>1672.7950800000001</v>
      </c>
      <c r="F11136" t="s">
        <v>22</v>
      </c>
    </row>
    <row r="11137" spans="1:6" x14ac:dyDescent="0.45">
      <c r="A11137" t="s">
        <v>39</v>
      </c>
      <c r="B11137">
        <v>2012</v>
      </c>
      <c r="C11137" t="s">
        <v>18</v>
      </c>
      <c r="D11137" t="s">
        <v>19</v>
      </c>
      <c r="E11137">
        <v>12.672689999999999</v>
      </c>
      <c r="F11137" t="s">
        <v>23</v>
      </c>
    </row>
    <row r="11138" spans="1:6" x14ac:dyDescent="0.45">
      <c r="A11138" t="s">
        <v>39</v>
      </c>
      <c r="B11138">
        <v>2013</v>
      </c>
      <c r="C11138" t="s">
        <v>15</v>
      </c>
      <c r="D11138" t="s">
        <v>0</v>
      </c>
      <c r="E11138">
        <v>1291.8979741643836</v>
      </c>
      <c r="F11138" t="s">
        <v>22</v>
      </c>
    </row>
    <row r="11139" spans="1:6" x14ac:dyDescent="0.45">
      <c r="A11139" t="s">
        <v>39</v>
      </c>
      <c r="B11139">
        <v>2013</v>
      </c>
      <c r="C11139" t="s">
        <v>15</v>
      </c>
      <c r="D11139" t="s">
        <v>1</v>
      </c>
      <c r="E11139">
        <v>250.41009003850183</v>
      </c>
      <c r="F11139" t="s">
        <v>22</v>
      </c>
    </row>
    <row r="11140" spans="1:6" x14ac:dyDescent="0.45">
      <c r="A11140" t="s">
        <v>39</v>
      </c>
      <c r="B11140">
        <v>2013</v>
      </c>
      <c r="C11140" t="s">
        <v>15</v>
      </c>
      <c r="D11140" t="s">
        <v>2</v>
      </c>
      <c r="E11140">
        <v>122.30035187127396</v>
      </c>
      <c r="F11140" t="s">
        <v>22</v>
      </c>
    </row>
    <row r="11141" spans="1:6" x14ac:dyDescent="0.45">
      <c r="A11141" t="s">
        <v>39</v>
      </c>
      <c r="B11141">
        <v>2013</v>
      </c>
      <c r="C11141" t="s">
        <v>15</v>
      </c>
      <c r="D11141" t="s">
        <v>3</v>
      </c>
      <c r="E11141">
        <v>0</v>
      </c>
      <c r="F11141" t="s">
        <v>22</v>
      </c>
    </row>
    <row r="11142" spans="1:6" x14ac:dyDescent="0.45">
      <c r="A11142" t="s">
        <v>39</v>
      </c>
      <c r="B11142">
        <v>2013</v>
      </c>
      <c r="C11142" t="s">
        <v>15</v>
      </c>
      <c r="D11142" t="s">
        <v>4</v>
      </c>
      <c r="E11142">
        <v>9.4426775704109595E-2</v>
      </c>
      <c r="F11142" t="s">
        <v>22</v>
      </c>
    </row>
    <row r="11143" spans="1:6" x14ac:dyDescent="0.45">
      <c r="A11143" t="s">
        <v>39</v>
      </c>
      <c r="B11143">
        <v>2013</v>
      </c>
      <c r="C11143" t="s">
        <v>5</v>
      </c>
      <c r="D11143" t="s">
        <v>5</v>
      </c>
      <c r="E11143">
        <v>1664.7028428498634</v>
      </c>
      <c r="F11143" t="s">
        <v>22</v>
      </c>
    </row>
    <row r="11144" spans="1:6" x14ac:dyDescent="0.45">
      <c r="A11144" t="s">
        <v>39</v>
      </c>
      <c r="B11144">
        <v>2013</v>
      </c>
      <c r="C11144" t="s">
        <v>16</v>
      </c>
      <c r="D11144" t="s">
        <v>6</v>
      </c>
      <c r="E11144">
        <v>0</v>
      </c>
      <c r="F11144" t="s">
        <v>22</v>
      </c>
    </row>
    <row r="11145" spans="1:6" x14ac:dyDescent="0.45">
      <c r="A11145" t="s">
        <v>39</v>
      </c>
      <c r="B11145">
        <v>2013</v>
      </c>
      <c r="C11145" t="s">
        <v>16</v>
      </c>
      <c r="D11145" t="s">
        <v>7</v>
      </c>
      <c r="E11145">
        <v>0</v>
      </c>
      <c r="F11145" t="s">
        <v>22</v>
      </c>
    </row>
    <row r="11146" spans="1:6" x14ac:dyDescent="0.45">
      <c r="A11146" t="s">
        <v>39</v>
      </c>
      <c r="B11146">
        <v>2013</v>
      </c>
      <c r="C11146" t="s">
        <v>17</v>
      </c>
      <c r="D11146" t="s">
        <v>8</v>
      </c>
      <c r="E11146">
        <v>36.869537273972597</v>
      </c>
      <c r="F11146" t="s">
        <v>22</v>
      </c>
    </row>
    <row r="11147" spans="1:6" x14ac:dyDescent="0.45">
      <c r="A11147" t="s">
        <v>39</v>
      </c>
      <c r="B11147">
        <v>2013</v>
      </c>
      <c r="C11147" t="s">
        <v>18</v>
      </c>
      <c r="D11147" t="s">
        <v>9</v>
      </c>
      <c r="E11147">
        <v>0</v>
      </c>
      <c r="F11147" t="s">
        <v>22</v>
      </c>
    </row>
    <row r="11148" spans="1:6" x14ac:dyDescent="0.45">
      <c r="A11148" t="s">
        <v>39</v>
      </c>
      <c r="B11148">
        <v>2013</v>
      </c>
      <c r="C11148" t="s">
        <v>18</v>
      </c>
      <c r="D11148" t="s">
        <v>10</v>
      </c>
      <c r="E11148">
        <v>1702.1609880000001</v>
      </c>
      <c r="F11148" t="s">
        <v>22</v>
      </c>
    </row>
    <row r="11149" spans="1:6" x14ac:dyDescent="0.45">
      <c r="A11149" t="s">
        <v>39</v>
      </c>
      <c r="B11149">
        <v>2013</v>
      </c>
      <c r="C11149" t="s">
        <v>18</v>
      </c>
      <c r="D11149" t="s">
        <v>19</v>
      </c>
      <c r="E11149">
        <v>12.895159</v>
      </c>
      <c r="F11149" t="s">
        <v>23</v>
      </c>
    </row>
    <row r="11150" spans="1:6" x14ac:dyDescent="0.45">
      <c r="A11150" t="s">
        <v>39</v>
      </c>
      <c r="B11150">
        <v>2014</v>
      </c>
      <c r="C11150" t="s">
        <v>15</v>
      </c>
      <c r="D11150" t="s">
        <v>0</v>
      </c>
      <c r="E11150">
        <v>1377.1873757945204</v>
      </c>
      <c r="F11150" t="s">
        <v>22</v>
      </c>
    </row>
    <row r="11151" spans="1:6" x14ac:dyDescent="0.45">
      <c r="A11151" t="s">
        <v>39</v>
      </c>
      <c r="B11151">
        <v>2014</v>
      </c>
      <c r="C11151" t="s">
        <v>15</v>
      </c>
      <c r="D11151" t="s">
        <v>1</v>
      </c>
      <c r="E11151">
        <v>246.18882190822259</v>
      </c>
      <c r="F11151" t="s">
        <v>22</v>
      </c>
    </row>
    <row r="11152" spans="1:6" x14ac:dyDescent="0.45">
      <c r="A11152" t="s">
        <v>39</v>
      </c>
      <c r="B11152">
        <v>2014</v>
      </c>
      <c r="C11152" t="s">
        <v>15</v>
      </c>
      <c r="D11152" t="s">
        <v>2</v>
      </c>
      <c r="E11152">
        <v>125.74268246380819</v>
      </c>
      <c r="F11152" t="s">
        <v>22</v>
      </c>
    </row>
    <row r="11153" spans="1:6" x14ac:dyDescent="0.45">
      <c r="A11153" t="s">
        <v>39</v>
      </c>
      <c r="B11153">
        <v>2014</v>
      </c>
      <c r="C11153" t="s">
        <v>15</v>
      </c>
      <c r="D11153" t="s">
        <v>3</v>
      </c>
      <c r="E11153">
        <v>0</v>
      </c>
      <c r="F11153" t="s">
        <v>22</v>
      </c>
    </row>
    <row r="11154" spans="1:6" x14ac:dyDescent="0.45">
      <c r="A11154" t="s">
        <v>39</v>
      </c>
      <c r="B11154">
        <v>2014</v>
      </c>
      <c r="C11154" t="s">
        <v>15</v>
      </c>
      <c r="D11154" t="s">
        <v>4</v>
      </c>
      <c r="E11154">
        <v>0.26994388343424658</v>
      </c>
      <c r="F11154" t="s">
        <v>22</v>
      </c>
    </row>
    <row r="11155" spans="1:6" x14ac:dyDescent="0.45">
      <c r="A11155" t="s">
        <v>39</v>
      </c>
      <c r="B11155">
        <v>2014</v>
      </c>
      <c r="C11155" t="s">
        <v>5</v>
      </c>
      <c r="D11155" t="s">
        <v>5</v>
      </c>
      <c r="E11155">
        <v>1749.3888240499855</v>
      </c>
      <c r="F11155" t="s">
        <v>22</v>
      </c>
    </row>
    <row r="11156" spans="1:6" x14ac:dyDescent="0.45">
      <c r="A11156" t="s">
        <v>39</v>
      </c>
      <c r="B11156">
        <v>2014</v>
      </c>
      <c r="C11156" t="s">
        <v>16</v>
      </c>
      <c r="D11156" t="s">
        <v>6</v>
      </c>
      <c r="E11156">
        <v>0</v>
      </c>
      <c r="F11156" t="s">
        <v>22</v>
      </c>
    </row>
    <row r="11157" spans="1:6" x14ac:dyDescent="0.45">
      <c r="A11157" t="s">
        <v>39</v>
      </c>
      <c r="B11157">
        <v>2014</v>
      </c>
      <c r="C11157" t="s">
        <v>16</v>
      </c>
      <c r="D11157" t="s">
        <v>7</v>
      </c>
      <c r="E11157">
        <v>0</v>
      </c>
      <c r="F11157" t="s">
        <v>22</v>
      </c>
    </row>
    <row r="11158" spans="1:6" x14ac:dyDescent="0.45">
      <c r="A11158" t="s">
        <v>39</v>
      </c>
      <c r="B11158">
        <v>2014</v>
      </c>
      <c r="C11158" t="s">
        <v>17</v>
      </c>
      <c r="D11158" t="s">
        <v>8</v>
      </c>
      <c r="E11158">
        <v>36.703992164383557</v>
      </c>
      <c r="F11158" t="s">
        <v>22</v>
      </c>
    </row>
    <row r="11159" spans="1:6" x14ac:dyDescent="0.45">
      <c r="A11159" t="s">
        <v>39</v>
      </c>
      <c r="B11159">
        <v>2014</v>
      </c>
      <c r="C11159" t="s">
        <v>18</v>
      </c>
      <c r="D11159" t="s">
        <v>9</v>
      </c>
      <c r="E11159">
        <v>0</v>
      </c>
      <c r="F11159" t="s">
        <v>22</v>
      </c>
    </row>
    <row r="11160" spans="1:6" x14ac:dyDescent="0.45">
      <c r="A11160" t="s">
        <v>39</v>
      </c>
      <c r="B11160">
        <v>2014</v>
      </c>
      <c r="C11160" t="s">
        <v>18</v>
      </c>
      <c r="D11160" t="s">
        <v>10</v>
      </c>
      <c r="E11160">
        <v>1783.6680839999999</v>
      </c>
      <c r="F11160" t="s">
        <v>22</v>
      </c>
    </row>
    <row r="11161" spans="1:6" x14ac:dyDescent="0.45">
      <c r="A11161" t="s">
        <v>39</v>
      </c>
      <c r="B11161">
        <v>2014</v>
      </c>
      <c r="C11161" t="s">
        <v>18</v>
      </c>
      <c r="D11161" t="s">
        <v>19</v>
      </c>
      <c r="E11161">
        <v>13.512637</v>
      </c>
      <c r="F11161" t="s">
        <v>23</v>
      </c>
    </row>
    <row r="11162" spans="1:6" x14ac:dyDescent="0.45">
      <c r="A11162" t="s">
        <v>39</v>
      </c>
      <c r="B11162">
        <v>2015</v>
      </c>
      <c r="C11162" t="s">
        <v>15</v>
      </c>
      <c r="D11162" t="s">
        <v>0</v>
      </c>
      <c r="E11162">
        <v>1488.5634357808217</v>
      </c>
      <c r="F11162" t="s">
        <v>22</v>
      </c>
    </row>
    <row r="11163" spans="1:6" x14ac:dyDescent="0.45">
      <c r="A11163" t="s">
        <v>39</v>
      </c>
      <c r="B11163">
        <v>2015</v>
      </c>
      <c r="C11163" t="s">
        <v>15</v>
      </c>
      <c r="D11163" t="s">
        <v>1</v>
      </c>
      <c r="E11163">
        <v>264.57490229052479</v>
      </c>
      <c r="F11163" t="s">
        <v>22</v>
      </c>
    </row>
    <row r="11164" spans="1:6" x14ac:dyDescent="0.45">
      <c r="A11164" t="s">
        <v>39</v>
      </c>
      <c r="B11164">
        <v>2015</v>
      </c>
      <c r="C11164" t="s">
        <v>15</v>
      </c>
      <c r="D11164" t="s">
        <v>2</v>
      </c>
      <c r="E11164">
        <v>124.9288616407808</v>
      </c>
      <c r="F11164" t="s">
        <v>22</v>
      </c>
    </row>
    <row r="11165" spans="1:6" x14ac:dyDescent="0.45">
      <c r="A11165" t="s">
        <v>39</v>
      </c>
      <c r="B11165">
        <v>2015</v>
      </c>
      <c r="C11165" t="s">
        <v>15</v>
      </c>
      <c r="D11165" t="s">
        <v>3</v>
      </c>
      <c r="E11165">
        <v>0</v>
      </c>
      <c r="F11165" t="s">
        <v>22</v>
      </c>
    </row>
    <row r="11166" spans="1:6" x14ac:dyDescent="0.45">
      <c r="A11166" t="s">
        <v>39</v>
      </c>
      <c r="B11166">
        <v>2015</v>
      </c>
      <c r="C11166" t="s">
        <v>15</v>
      </c>
      <c r="D11166" t="s">
        <v>4</v>
      </c>
      <c r="E11166">
        <v>0.2884821105082192</v>
      </c>
      <c r="F11166" t="s">
        <v>22</v>
      </c>
    </row>
    <row r="11167" spans="1:6" x14ac:dyDescent="0.45">
      <c r="A11167" t="s">
        <v>39</v>
      </c>
      <c r="B11167">
        <v>2015</v>
      </c>
      <c r="C11167" t="s">
        <v>5</v>
      </c>
      <c r="D11167" t="s">
        <v>5</v>
      </c>
      <c r="E11167">
        <v>1878.3556818226357</v>
      </c>
      <c r="F11167" t="s">
        <v>22</v>
      </c>
    </row>
    <row r="11168" spans="1:6" x14ac:dyDescent="0.45">
      <c r="A11168" t="s">
        <v>39</v>
      </c>
      <c r="B11168">
        <v>2015</v>
      </c>
      <c r="C11168" t="s">
        <v>16</v>
      </c>
      <c r="D11168" t="s">
        <v>6</v>
      </c>
      <c r="E11168">
        <v>0</v>
      </c>
      <c r="F11168" t="s">
        <v>22</v>
      </c>
    </row>
    <row r="11169" spans="1:6" x14ac:dyDescent="0.45">
      <c r="A11169" t="s">
        <v>39</v>
      </c>
      <c r="B11169">
        <v>2015</v>
      </c>
      <c r="C11169" t="s">
        <v>16</v>
      </c>
      <c r="D11169" t="s">
        <v>7</v>
      </c>
      <c r="E11169">
        <v>0</v>
      </c>
      <c r="F11169" t="s">
        <v>22</v>
      </c>
    </row>
    <row r="11170" spans="1:6" x14ac:dyDescent="0.45">
      <c r="A11170" t="s">
        <v>39</v>
      </c>
      <c r="B11170">
        <v>2015</v>
      </c>
      <c r="C11170" t="s">
        <v>17</v>
      </c>
      <c r="D11170" t="s">
        <v>8</v>
      </c>
      <c r="E11170">
        <v>36.164011301369861</v>
      </c>
      <c r="F11170" t="s">
        <v>22</v>
      </c>
    </row>
    <row r="11171" spans="1:6" x14ac:dyDescent="0.45">
      <c r="A11171" t="s">
        <v>39</v>
      </c>
      <c r="B11171">
        <v>2015</v>
      </c>
      <c r="C11171" t="s">
        <v>18</v>
      </c>
      <c r="D11171" t="s">
        <v>9</v>
      </c>
      <c r="E11171">
        <v>0</v>
      </c>
      <c r="F11171" t="s">
        <v>22</v>
      </c>
    </row>
    <row r="11172" spans="1:6" x14ac:dyDescent="0.45">
      <c r="A11172" t="s">
        <v>39</v>
      </c>
      <c r="B11172">
        <v>2015</v>
      </c>
      <c r="C11172" t="s">
        <v>18</v>
      </c>
      <c r="D11172" t="s">
        <v>10</v>
      </c>
      <c r="E11172">
        <v>1908.2015040000001</v>
      </c>
      <c r="F11172" t="s">
        <v>22</v>
      </c>
    </row>
    <row r="11173" spans="1:6" x14ac:dyDescent="0.45">
      <c r="A11173" t="s">
        <v>39</v>
      </c>
      <c r="B11173">
        <v>2015</v>
      </c>
      <c r="C11173" t="s">
        <v>18</v>
      </c>
      <c r="D11173" t="s">
        <v>19</v>
      </c>
      <c r="E11173">
        <v>14.456072000000001</v>
      </c>
      <c r="F11173" t="s">
        <v>23</v>
      </c>
    </row>
    <row r="11174" spans="1:6" x14ac:dyDescent="0.45">
      <c r="A11174" t="s">
        <v>39</v>
      </c>
      <c r="B11174">
        <v>2016</v>
      </c>
      <c r="C11174" t="s">
        <v>15</v>
      </c>
      <c r="D11174" t="s">
        <v>0</v>
      </c>
      <c r="E11174">
        <v>1568.0795605616436</v>
      </c>
      <c r="F11174" t="s">
        <v>22</v>
      </c>
    </row>
    <row r="11175" spans="1:6" x14ac:dyDescent="0.45">
      <c r="A11175" t="s">
        <v>39</v>
      </c>
      <c r="B11175">
        <v>2016</v>
      </c>
      <c r="C11175" t="s">
        <v>15</v>
      </c>
      <c r="D11175" t="s">
        <v>1</v>
      </c>
      <c r="E11175">
        <v>271.4905873714394</v>
      </c>
      <c r="F11175" t="s">
        <v>22</v>
      </c>
    </row>
    <row r="11176" spans="1:6" x14ac:dyDescent="0.45">
      <c r="A11176" t="s">
        <v>39</v>
      </c>
      <c r="B11176">
        <v>2016</v>
      </c>
      <c r="C11176" t="s">
        <v>15</v>
      </c>
      <c r="D11176" t="s">
        <v>2</v>
      </c>
      <c r="E11176">
        <v>128.07962637788253</v>
      </c>
      <c r="F11176" t="s">
        <v>22</v>
      </c>
    </row>
    <row r="11177" spans="1:6" x14ac:dyDescent="0.45">
      <c r="A11177" t="s">
        <v>39</v>
      </c>
      <c r="B11177">
        <v>2016</v>
      </c>
      <c r="C11177" t="s">
        <v>15</v>
      </c>
      <c r="D11177" t="s">
        <v>3</v>
      </c>
      <c r="E11177">
        <v>0</v>
      </c>
      <c r="F11177" t="s">
        <v>22</v>
      </c>
    </row>
    <row r="11178" spans="1:6" x14ac:dyDescent="0.45">
      <c r="A11178" t="s">
        <v>39</v>
      </c>
      <c r="B11178">
        <v>2016</v>
      </c>
      <c r="C11178" t="s">
        <v>15</v>
      </c>
      <c r="D11178" t="s">
        <v>4</v>
      </c>
      <c r="E11178">
        <v>0.32869392829918032</v>
      </c>
      <c r="F11178" t="s">
        <v>22</v>
      </c>
    </row>
    <row r="11179" spans="1:6" x14ac:dyDescent="0.45">
      <c r="A11179" t="s">
        <v>39</v>
      </c>
      <c r="B11179">
        <v>2016</v>
      </c>
      <c r="C11179" t="s">
        <v>5</v>
      </c>
      <c r="D11179" t="s">
        <v>5</v>
      </c>
      <c r="E11179">
        <v>1967.9784682392649</v>
      </c>
      <c r="F11179" t="s">
        <v>22</v>
      </c>
    </row>
    <row r="11180" spans="1:6" x14ac:dyDescent="0.45">
      <c r="A11180" t="s">
        <v>39</v>
      </c>
      <c r="B11180">
        <v>2016</v>
      </c>
      <c r="C11180" t="s">
        <v>16</v>
      </c>
      <c r="D11180" t="s">
        <v>6</v>
      </c>
      <c r="E11180">
        <v>0</v>
      </c>
      <c r="F11180" t="s">
        <v>22</v>
      </c>
    </row>
    <row r="11181" spans="1:6" x14ac:dyDescent="0.45">
      <c r="A11181" t="s">
        <v>39</v>
      </c>
      <c r="B11181">
        <v>2016</v>
      </c>
      <c r="C11181" t="s">
        <v>16</v>
      </c>
      <c r="D11181" t="s">
        <v>7</v>
      </c>
      <c r="E11181">
        <v>0</v>
      </c>
      <c r="F11181" t="s">
        <v>22</v>
      </c>
    </row>
    <row r="11182" spans="1:6" x14ac:dyDescent="0.45">
      <c r="A11182" t="s">
        <v>39</v>
      </c>
      <c r="B11182">
        <v>2016</v>
      </c>
      <c r="C11182" t="s">
        <v>17</v>
      </c>
      <c r="D11182" t="s">
        <v>8</v>
      </c>
      <c r="E11182">
        <v>31.018438155737705</v>
      </c>
      <c r="F11182" t="s">
        <v>22</v>
      </c>
    </row>
    <row r="11183" spans="1:6" x14ac:dyDescent="0.45">
      <c r="A11183" t="s">
        <v>39</v>
      </c>
      <c r="B11183">
        <v>2016</v>
      </c>
      <c r="C11183" t="s">
        <v>18</v>
      </c>
      <c r="D11183" t="s">
        <v>9</v>
      </c>
      <c r="E11183">
        <v>0</v>
      </c>
      <c r="F11183" t="s">
        <v>22</v>
      </c>
    </row>
    <row r="11184" spans="1:6" x14ac:dyDescent="0.45">
      <c r="A11184" t="s">
        <v>39</v>
      </c>
      <c r="B11184">
        <v>2016</v>
      </c>
      <c r="C11184" t="s">
        <v>18</v>
      </c>
      <c r="D11184" t="s">
        <v>10</v>
      </c>
      <c r="E11184">
        <v>1968.6428519999999</v>
      </c>
      <c r="F11184" t="s">
        <v>22</v>
      </c>
    </row>
    <row r="11185" spans="1:6" x14ac:dyDescent="0.45">
      <c r="A11185" t="s">
        <v>39</v>
      </c>
      <c r="B11185">
        <v>2016</v>
      </c>
      <c r="C11185" t="s">
        <v>18</v>
      </c>
      <c r="D11185" t="s">
        <v>19</v>
      </c>
      <c r="E11185">
        <v>14.913961</v>
      </c>
      <c r="F11185" t="s">
        <v>23</v>
      </c>
    </row>
    <row r="11186" spans="1:6" x14ac:dyDescent="0.45">
      <c r="A11186" t="s">
        <v>39</v>
      </c>
      <c r="B11186">
        <v>2017</v>
      </c>
      <c r="C11186" t="s">
        <v>15</v>
      </c>
      <c r="D11186" t="s">
        <v>0</v>
      </c>
      <c r="E11186">
        <v>1723.4236663287668</v>
      </c>
      <c r="F11186" t="s">
        <v>22</v>
      </c>
    </row>
    <row r="11187" spans="1:6" x14ac:dyDescent="0.45">
      <c r="A11187" t="s">
        <v>39</v>
      </c>
      <c r="B11187">
        <v>2017</v>
      </c>
      <c r="C11187" t="s">
        <v>15</v>
      </c>
      <c r="D11187" t="s">
        <v>1</v>
      </c>
      <c r="E11187">
        <v>307.98686406220463</v>
      </c>
      <c r="F11187" t="s">
        <v>22</v>
      </c>
    </row>
    <row r="11188" spans="1:6" x14ac:dyDescent="0.45">
      <c r="A11188" t="s">
        <v>39</v>
      </c>
      <c r="B11188">
        <v>2017</v>
      </c>
      <c r="C11188" t="s">
        <v>15</v>
      </c>
      <c r="D11188" t="s">
        <v>2</v>
      </c>
      <c r="E11188">
        <v>128.80765341442464</v>
      </c>
      <c r="F11188" t="s">
        <v>22</v>
      </c>
    </row>
    <row r="11189" spans="1:6" x14ac:dyDescent="0.45">
      <c r="A11189" t="s">
        <v>39</v>
      </c>
      <c r="B11189">
        <v>2017</v>
      </c>
      <c r="C11189" t="s">
        <v>15</v>
      </c>
      <c r="D11189" t="s">
        <v>3</v>
      </c>
      <c r="E11189">
        <v>0</v>
      </c>
      <c r="F11189" t="s">
        <v>22</v>
      </c>
    </row>
    <row r="11190" spans="1:6" x14ac:dyDescent="0.45">
      <c r="A11190" t="s">
        <v>39</v>
      </c>
      <c r="B11190">
        <v>2017</v>
      </c>
      <c r="C11190" t="s">
        <v>15</v>
      </c>
      <c r="D11190" t="s">
        <v>4</v>
      </c>
      <c r="E11190">
        <v>0.32080897774109585</v>
      </c>
      <c r="F11190" t="s">
        <v>22</v>
      </c>
    </row>
    <row r="11191" spans="1:6" x14ac:dyDescent="0.45">
      <c r="A11191" t="s">
        <v>39</v>
      </c>
      <c r="B11191">
        <v>2017</v>
      </c>
      <c r="C11191" t="s">
        <v>5</v>
      </c>
      <c r="D11191" t="s">
        <v>5</v>
      </c>
      <c r="E11191">
        <v>2160.5389927831375</v>
      </c>
      <c r="F11191" t="s">
        <v>22</v>
      </c>
    </row>
    <row r="11192" spans="1:6" x14ac:dyDescent="0.45">
      <c r="A11192" t="s">
        <v>39</v>
      </c>
      <c r="B11192">
        <v>2017</v>
      </c>
      <c r="C11192" t="s">
        <v>16</v>
      </c>
      <c r="D11192" t="s">
        <v>6</v>
      </c>
      <c r="E11192">
        <v>0</v>
      </c>
      <c r="F11192" t="s">
        <v>22</v>
      </c>
    </row>
    <row r="11193" spans="1:6" x14ac:dyDescent="0.45">
      <c r="A11193" t="s">
        <v>39</v>
      </c>
      <c r="B11193">
        <v>2017</v>
      </c>
      <c r="C11193" t="s">
        <v>16</v>
      </c>
      <c r="D11193" t="s">
        <v>7</v>
      </c>
      <c r="E11193">
        <v>0</v>
      </c>
      <c r="F11193" t="s">
        <v>22</v>
      </c>
    </row>
    <row r="11194" spans="1:6" x14ac:dyDescent="0.45">
      <c r="A11194" t="s">
        <v>39</v>
      </c>
      <c r="B11194">
        <v>2017</v>
      </c>
      <c r="C11194" t="s">
        <v>17</v>
      </c>
      <c r="D11194" t="s">
        <v>8</v>
      </c>
      <c r="E11194">
        <v>25.707481684931508</v>
      </c>
      <c r="F11194" t="s">
        <v>22</v>
      </c>
    </row>
    <row r="11195" spans="1:6" x14ac:dyDescent="0.45">
      <c r="A11195" t="s">
        <v>39</v>
      </c>
      <c r="B11195">
        <v>2017</v>
      </c>
      <c r="C11195" t="s">
        <v>18</v>
      </c>
      <c r="D11195" t="s">
        <v>9</v>
      </c>
      <c r="E11195">
        <v>0</v>
      </c>
      <c r="F11195" t="s">
        <v>22</v>
      </c>
    </row>
    <row r="11196" spans="1:6" x14ac:dyDescent="0.45">
      <c r="A11196" t="s">
        <v>39</v>
      </c>
      <c r="B11196">
        <v>2017</v>
      </c>
      <c r="C11196" t="s">
        <v>18</v>
      </c>
      <c r="D11196" t="s">
        <v>10</v>
      </c>
      <c r="E11196">
        <v>2217.0730560000002</v>
      </c>
      <c r="F11196" t="s">
        <v>22</v>
      </c>
    </row>
    <row r="11197" spans="1:6" x14ac:dyDescent="0.45">
      <c r="A11197" t="s">
        <v>39</v>
      </c>
      <c r="B11197">
        <v>2017</v>
      </c>
      <c r="C11197" t="s">
        <v>18</v>
      </c>
      <c r="D11197" t="s">
        <v>19</v>
      </c>
      <c r="E11197">
        <v>16.796008</v>
      </c>
      <c r="F11197" t="s">
        <v>23</v>
      </c>
    </row>
    <row r="11198" spans="1:6" x14ac:dyDescent="0.45">
      <c r="A11198" t="s">
        <v>39</v>
      </c>
      <c r="B11198">
        <v>2018</v>
      </c>
      <c r="C11198" t="s">
        <v>15</v>
      </c>
      <c r="D11198" t="s">
        <v>0</v>
      </c>
      <c r="E11198">
        <v>1716.4771574520546</v>
      </c>
      <c r="F11198" t="s">
        <v>22</v>
      </c>
    </row>
    <row r="11199" spans="1:6" x14ac:dyDescent="0.45">
      <c r="A11199" t="s">
        <v>39</v>
      </c>
      <c r="B11199">
        <v>2018</v>
      </c>
      <c r="C11199" t="s">
        <v>15</v>
      </c>
      <c r="D11199" t="s">
        <v>1</v>
      </c>
      <c r="E11199">
        <v>341.22852847340869</v>
      </c>
      <c r="F11199" t="s">
        <v>22</v>
      </c>
    </row>
    <row r="11200" spans="1:6" x14ac:dyDescent="0.45">
      <c r="A11200" t="s">
        <v>39</v>
      </c>
      <c r="B11200">
        <v>2018</v>
      </c>
      <c r="C11200" t="s">
        <v>15</v>
      </c>
      <c r="D11200" t="s">
        <v>2</v>
      </c>
      <c r="E11200">
        <v>132.92486923426026</v>
      </c>
      <c r="F11200" t="s">
        <v>22</v>
      </c>
    </row>
    <row r="11201" spans="1:6" x14ac:dyDescent="0.45">
      <c r="A11201" t="s">
        <v>39</v>
      </c>
      <c r="B11201">
        <v>2018</v>
      </c>
      <c r="C11201" t="s">
        <v>15</v>
      </c>
      <c r="D11201" t="s">
        <v>3</v>
      </c>
      <c r="E11201">
        <v>0</v>
      </c>
      <c r="F11201" t="s">
        <v>22</v>
      </c>
    </row>
    <row r="11202" spans="1:6" x14ac:dyDescent="0.45">
      <c r="A11202" t="s">
        <v>39</v>
      </c>
      <c r="B11202">
        <v>2018</v>
      </c>
      <c r="C11202" t="s">
        <v>15</v>
      </c>
      <c r="D11202" t="s">
        <v>4</v>
      </c>
      <c r="E11202">
        <v>0.37929949970547938</v>
      </c>
      <c r="F11202" t="s">
        <v>22</v>
      </c>
    </row>
    <row r="11203" spans="1:6" x14ac:dyDescent="0.45">
      <c r="A11203" t="s">
        <v>39</v>
      </c>
      <c r="B11203">
        <v>2018</v>
      </c>
      <c r="C11203" t="s">
        <v>5</v>
      </c>
      <c r="D11203" t="s">
        <v>5</v>
      </c>
      <c r="E11203">
        <v>2191.0098546594295</v>
      </c>
      <c r="F11203" t="s">
        <v>22</v>
      </c>
    </row>
    <row r="11204" spans="1:6" x14ac:dyDescent="0.45">
      <c r="A11204" t="s">
        <v>39</v>
      </c>
      <c r="B11204">
        <v>2018</v>
      </c>
      <c r="C11204" t="s">
        <v>16</v>
      </c>
      <c r="D11204" t="s">
        <v>6</v>
      </c>
      <c r="E11204">
        <v>0</v>
      </c>
      <c r="F11204" t="s">
        <v>22</v>
      </c>
    </row>
    <row r="11205" spans="1:6" x14ac:dyDescent="0.45">
      <c r="A11205" t="s">
        <v>39</v>
      </c>
      <c r="B11205">
        <v>2018</v>
      </c>
      <c r="C11205" t="s">
        <v>16</v>
      </c>
      <c r="D11205" t="s">
        <v>7</v>
      </c>
      <c r="E11205">
        <v>0</v>
      </c>
      <c r="F11205" t="s">
        <v>22</v>
      </c>
    </row>
    <row r="11206" spans="1:6" x14ac:dyDescent="0.45">
      <c r="A11206" t="s">
        <v>39</v>
      </c>
      <c r="B11206">
        <v>2018</v>
      </c>
      <c r="C11206" t="s">
        <v>17</v>
      </c>
      <c r="D11206" t="s">
        <v>8</v>
      </c>
      <c r="E11206">
        <v>19.117201598945201</v>
      </c>
      <c r="F11206" t="s">
        <v>22</v>
      </c>
    </row>
    <row r="11207" spans="1:6" x14ac:dyDescent="0.45">
      <c r="A11207" t="s">
        <v>39</v>
      </c>
      <c r="B11207">
        <v>2018</v>
      </c>
      <c r="C11207" t="s">
        <v>18</v>
      </c>
      <c r="D11207" t="s">
        <v>9</v>
      </c>
      <c r="E11207">
        <v>0</v>
      </c>
      <c r="F11207" t="s">
        <v>22</v>
      </c>
    </row>
    <row r="11208" spans="1:6" x14ac:dyDescent="0.45">
      <c r="A11208" t="s">
        <v>39</v>
      </c>
      <c r="B11208">
        <v>2018</v>
      </c>
      <c r="C11208" t="s">
        <v>18</v>
      </c>
      <c r="D11208" t="s">
        <v>10</v>
      </c>
      <c r="E11208">
        <v>2206.8327599999998</v>
      </c>
      <c r="F11208" t="s">
        <v>22</v>
      </c>
    </row>
    <row r="11209" spans="1:6" x14ac:dyDescent="0.45">
      <c r="A11209" t="s">
        <v>39</v>
      </c>
      <c r="B11209">
        <v>2018</v>
      </c>
      <c r="C11209" t="s">
        <v>18</v>
      </c>
      <c r="D11209" t="s">
        <v>19</v>
      </c>
      <c r="E11209">
        <v>16.718430000000001</v>
      </c>
      <c r="F11209" t="s">
        <v>23</v>
      </c>
    </row>
    <row r="11210" spans="1:6" x14ac:dyDescent="0.45">
      <c r="A11210" t="s">
        <v>39</v>
      </c>
      <c r="B11210">
        <v>2019</v>
      </c>
      <c r="C11210" t="s">
        <v>15</v>
      </c>
      <c r="D11210" t="s">
        <v>0</v>
      </c>
      <c r="E11210">
        <v>1660.056945917808</v>
      </c>
      <c r="F11210" t="s">
        <v>22</v>
      </c>
    </row>
    <row r="11211" spans="1:6" x14ac:dyDescent="0.45">
      <c r="A11211" t="s">
        <v>39</v>
      </c>
      <c r="B11211">
        <v>2019</v>
      </c>
      <c r="C11211" t="s">
        <v>15</v>
      </c>
      <c r="D11211" t="s">
        <v>1</v>
      </c>
      <c r="E11211">
        <v>353.95785749419025</v>
      </c>
      <c r="F11211" t="s">
        <v>22</v>
      </c>
    </row>
    <row r="11212" spans="1:6" x14ac:dyDescent="0.45">
      <c r="A11212" t="s">
        <v>39</v>
      </c>
      <c r="B11212">
        <v>2019</v>
      </c>
      <c r="C11212" t="s">
        <v>15</v>
      </c>
      <c r="D11212" t="s">
        <v>2</v>
      </c>
      <c r="E11212">
        <v>132.48410629913698</v>
      </c>
      <c r="F11212" t="s">
        <v>22</v>
      </c>
    </row>
    <row r="11213" spans="1:6" x14ac:dyDescent="0.45">
      <c r="A11213" t="s">
        <v>39</v>
      </c>
      <c r="B11213">
        <v>2019</v>
      </c>
      <c r="C11213" t="s">
        <v>15</v>
      </c>
      <c r="D11213" t="s">
        <v>3</v>
      </c>
      <c r="E11213">
        <v>0</v>
      </c>
      <c r="F11213" t="s">
        <v>22</v>
      </c>
    </row>
    <row r="11214" spans="1:6" x14ac:dyDescent="0.45">
      <c r="A11214" t="s">
        <v>39</v>
      </c>
      <c r="B11214">
        <v>2019</v>
      </c>
      <c r="C11214" t="s">
        <v>15</v>
      </c>
      <c r="D11214" t="s">
        <v>4</v>
      </c>
      <c r="E11214">
        <v>0.35911941539178083</v>
      </c>
      <c r="F11214" t="s">
        <v>22</v>
      </c>
    </row>
    <row r="11215" spans="1:6" x14ac:dyDescent="0.45">
      <c r="A11215" t="s">
        <v>39</v>
      </c>
      <c r="B11215">
        <v>2019</v>
      </c>
      <c r="C11215" t="s">
        <v>5</v>
      </c>
      <c r="D11215" t="s">
        <v>5</v>
      </c>
      <c r="E11215">
        <v>2146.8580291265271</v>
      </c>
      <c r="F11215" t="s">
        <v>22</v>
      </c>
    </row>
    <row r="11216" spans="1:6" x14ac:dyDescent="0.45">
      <c r="A11216" t="s">
        <v>39</v>
      </c>
      <c r="B11216">
        <v>2019</v>
      </c>
      <c r="C11216" t="s">
        <v>16</v>
      </c>
      <c r="D11216" t="s">
        <v>6</v>
      </c>
      <c r="E11216">
        <v>0</v>
      </c>
      <c r="F11216" t="s">
        <v>22</v>
      </c>
    </row>
    <row r="11217" spans="1:6" x14ac:dyDescent="0.45">
      <c r="A11217" t="s">
        <v>39</v>
      </c>
      <c r="B11217">
        <v>2019</v>
      </c>
      <c r="C11217" t="s">
        <v>16</v>
      </c>
      <c r="D11217" t="s">
        <v>7</v>
      </c>
      <c r="E11217">
        <v>0</v>
      </c>
      <c r="F11217" t="s">
        <v>22</v>
      </c>
    </row>
    <row r="11218" spans="1:6" x14ac:dyDescent="0.45">
      <c r="A11218" t="s">
        <v>39</v>
      </c>
      <c r="B11218">
        <v>2019</v>
      </c>
      <c r="C11218" t="s">
        <v>17</v>
      </c>
      <c r="D11218" t="s">
        <v>8</v>
      </c>
      <c r="E11218">
        <v>16.179385740575345</v>
      </c>
      <c r="F11218" t="s">
        <v>22</v>
      </c>
    </row>
    <row r="11219" spans="1:6" x14ac:dyDescent="0.45">
      <c r="A11219" t="s">
        <v>39</v>
      </c>
      <c r="B11219">
        <v>2019</v>
      </c>
      <c r="C11219" t="s">
        <v>18</v>
      </c>
      <c r="D11219" t="s">
        <v>9</v>
      </c>
      <c r="E11219">
        <v>0</v>
      </c>
      <c r="F11219" t="s">
        <v>22</v>
      </c>
    </row>
    <row r="11220" spans="1:6" x14ac:dyDescent="0.45">
      <c r="A11220" t="s">
        <v>39</v>
      </c>
      <c r="B11220">
        <v>2019</v>
      </c>
      <c r="C11220" t="s">
        <v>18</v>
      </c>
      <c r="D11220" t="s">
        <v>10</v>
      </c>
      <c r="E11220">
        <v>2247.0741479999997</v>
      </c>
      <c r="F11220" t="s">
        <v>22</v>
      </c>
    </row>
    <row r="11221" spans="1:6" x14ac:dyDescent="0.45">
      <c r="A11221" t="s">
        <v>39</v>
      </c>
      <c r="B11221">
        <v>2019</v>
      </c>
      <c r="C11221" t="s">
        <v>18</v>
      </c>
      <c r="D11221" t="s">
        <v>19</v>
      </c>
      <c r="E11221">
        <v>17.023288999999998</v>
      </c>
      <c r="F11221" t="s">
        <v>23</v>
      </c>
    </row>
    <row r="11222" spans="1:6" x14ac:dyDescent="0.45">
      <c r="A11222" t="s">
        <v>39</v>
      </c>
      <c r="B11222">
        <v>2020</v>
      </c>
      <c r="C11222" t="s">
        <v>15</v>
      </c>
      <c r="D11222" t="s">
        <v>0</v>
      </c>
      <c r="E11222">
        <v>1820.8652013424655</v>
      </c>
      <c r="F11222" t="s">
        <v>22</v>
      </c>
    </row>
    <row r="11223" spans="1:6" x14ac:dyDescent="0.45">
      <c r="A11223" t="s">
        <v>39</v>
      </c>
      <c r="B11223">
        <v>2020</v>
      </c>
      <c r="C11223" t="s">
        <v>15</v>
      </c>
      <c r="D11223" t="s">
        <v>1</v>
      </c>
      <c r="E11223">
        <v>381.3518916268925</v>
      </c>
      <c r="F11223" t="s">
        <v>22</v>
      </c>
    </row>
    <row r="11224" spans="1:6" x14ac:dyDescent="0.45">
      <c r="A11224" t="s">
        <v>39</v>
      </c>
      <c r="B11224">
        <v>2020</v>
      </c>
      <c r="C11224" t="s">
        <v>15</v>
      </c>
      <c r="D11224" t="s">
        <v>2</v>
      </c>
      <c r="E11224">
        <v>135.62239686304642</v>
      </c>
      <c r="F11224" t="s">
        <v>22</v>
      </c>
    </row>
    <row r="11225" spans="1:6" x14ac:dyDescent="0.45">
      <c r="A11225" t="s">
        <v>39</v>
      </c>
      <c r="B11225">
        <v>2020</v>
      </c>
      <c r="C11225" t="s">
        <v>15</v>
      </c>
      <c r="D11225" t="s">
        <v>3</v>
      </c>
      <c r="E11225">
        <v>0</v>
      </c>
      <c r="F11225" t="s">
        <v>22</v>
      </c>
    </row>
    <row r="11226" spans="1:6" x14ac:dyDescent="0.45">
      <c r="A11226" t="s">
        <v>39</v>
      </c>
      <c r="B11226">
        <v>2020</v>
      </c>
      <c r="C11226" t="s">
        <v>15</v>
      </c>
      <c r="D11226" t="s">
        <v>4</v>
      </c>
      <c r="E11226">
        <v>0.34664135865983609</v>
      </c>
      <c r="F11226" t="s">
        <v>22</v>
      </c>
    </row>
    <row r="11227" spans="1:6" x14ac:dyDescent="0.45">
      <c r="A11227" t="s">
        <v>39</v>
      </c>
      <c r="B11227">
        <v>2020</v>
      </c>
      <c r="C11227" t="s">
        <v>5</v>
      </c>
      <c r="D11227" t="s">
        <v>5</v>
      </c>
      <c r="E11227">
        <v>2338.1861311910648</v>
      </c>
      <c r="F11227" t="s">
        <v>22</v>
      </c>
    </row>
    <row r="11228" spans="1:6" x14ac:dyDescent="0.45">
      <c r="A11228" t="s">
        <v>39</v>
      </c>
      <c r="B11228">
        <v>2020</v>
      </c>
      <c r="C11228" t="s">
        <v>16</v>
      </c>
      <c r="D11228" t="s">
        <v>6</v>
      </c>
      <c r="E11228">
        <v>0</v>
      </c>
      <c r="F11228" t="s">
        <v>22</v>
      </c>
    </row>
    <row r="11229" spans="1:6" x14ac:dyDescent="0.45">
      <c r="A11229" t="s">
        <v>39</v>
      </c>
      <c r="B11229">
        <v>2020</v>
      </c>
      <c r="C11229" t="s">
        <v>16</v>
      </c>
      <c r="D11229" t="s">
        <v>7</v>
      </c>
      <c r="E11229">
        <v>0</v>
      </c>
      <c r="F11229" t="s">
        <v>22</v>
      </c>
    </row>
    <row r="11230" spans="1:6" x14ac:dyDescent="0.45">
      <c r="A11230" t="s">
        <v>39</v>
      </c>
      <c r="B11230">
        <v>2020</v>
      </c>
      <c r="C11230" t="s">
        <v>17</v>
      </c>
      <c r="D11230" t="s">
        <v>8</v>
      </c>
      <c r="E11230">
        <v>10.164158839658468</v>
      </c>
      <c r="F11230" t="s">
        <v>22</v>
      </c>
    </row>
    <row r="11231" spans="1:6" x14ac:dyDescent="0.45">
      <c r="A11231" t="s">
        <v>39</v>
      </c>
      <c r="B11231">
        <v>2020</v>
      </c>
      <c r="C11231" t="s">
        <v>18</v>
      </c>
      <c r="D11231" t="s">
        <v>9</v>
      </c>
      <c r="E11231">
        <v>0</v>
      </c>
      <c r="F11231" t="s">
        <v>22</v>
      </c>
    </row>
    <row r="11232" spans="1:6" x14ac:dyDescent="0.45">
      <c r="A11232" t="s">
        <v>39</v>
      </c>
      <c r="B11232">
        <v>2020</v>
      </c>
      <c r="C11232" t="s">
        <v>18</v>
      </c>
      <c r="D11232" t="s">
        <v>10</v>
      </c>
      <c r="E11232">
        <v>2422.9820999999997</v>
      </c>
      <c r="F11232" t="s">
        <v>22</v>
      </c>
    </row>
    <row r="11233" spans="1:6" x14ac:dyDescent="0.45">
      <c r="A11233" t="s">
        <v>39</v>
      </c>
      <c r="B11233">
        <v>2020</v>
      </c>
      <c r="C11233" t="s">
        <v>18</v>
      </c>
      <c r="D11233" t="s">
        <v>19</v>
      </c>
      <c r="E11233">
        <v>18.355924999999999</v>
      </c>
      <c r="F11233" t="s">
        <v>23</v>
      </c>
    </row>
    <row r="11234" spans="1:6" x14ac:dyDescent="0.45">
      <c r="A11234" t="s">
        <v>39</v>
      </c>
      <c r="B11234">
        <v>2021</v>
      </c>
      <c r="C11234" t="s">
        <v>15</v>
      </c>
      <c r="D11234" t="s">
        <v>0</v>
      </c>
      <c r="E11234">
        <v>1964.0128606575345</v>
      </c>
      <c r="F11234" t="s">
        <v>22</v>
      </c>
    </row>
    <row r="11235" spans="1:6" x14ac:dyDescent="0.45">
      <c r="A11235" t="s">
        <v>39</v>
      </c>
      <c r="B11235">
        <v>2021</v>
      </c>
      <c r="C11235" t="s">
        <v>15</v>
      </c>
      <c r="D11235" t="s">
        <v>1</v>
      </c>
      <c r="E11235">
        <v>433.57578277474573</v>
      </c>
      <c r="F11235" t="s">
        <v>22</v>
      </c>
    </row>
    <row r="11236" spans="1:6" x14ac:dyDescent="0.45">
      <c r="A11236" t="s">
        <v>39</v>
      </c>
      <c r="B11236">
        <v>2021</v>
      </c>
      <c r="C11236" t="s">
        <v>15</v>
      </c>
      <c r="D11236" t="s">
        <v>2</v>
      </c>
      <c r="E11236">
        <v>133.41310665602737</v>
      </c>
      <c r="F11236" t="s">
        <v>22</v>
      </c>
    </row>
    <row r="11237" spans="1:6" x14ac:dyDescent="0.45">
      <c r="A11237" t="s">
        <v>39</v>
      </c>
      <c r="B11237">
        <v>2021</v>
      </c>
      <c r="C11237" t="s">
        <v>15</v>
      </c>
      <c r="D11237" t="s">
        <v>3</v>
      </c>
      <c r="E11237">
        <v>0</v>
      </c>
      <c r="F11237" t="s">
        <v>22</v>
      </c>
    </row>
    <row r="11238" spans="1:6" x14ac:dyDescent="0.45">
      <c r="A11238" t="s">
        <v>39</v>
      </c>
      <c r="B11238">
        <v>2021</v>
      </c>
      <c r="C11238" t="s">
        <v>15</v>
      </c>
      <c r="D11238" t="s">
        <v>4</v>
      </c>
      <c r="E11238">
        <v>0.38472681533424657</v>
      </c>
      <c r="F11238" t="s">
        <v>22</v>
      </c>
    </row>
    <row r="11239" spans="1:6" x14ac:dyDescent="0.45">
      <c r="A11239" t="s">
        <v>39</v>
      </c>
      <c r="B11239">
        <v>2021</v>
      </c>
      <c r="C11239" t="s">
        <v>5</v>
      </c>
      <c r="D11239" t="s">
        <v>5</v>
      </c>
      <c r="E11239">
        <v>2531.3864769036418</v>
      </c>
      <c r="F11239" t="s">
        <v>22</v>
      </c>
    </row>
    <row r="11240" spans="1:6" x14ac:dyDescent="0.45">
      <c r="A11240" t="s">
        <v>39</v>
      </c>
      <c r="B11240">
        <v>2021</v>
      </c>
      <c r="C11240" t="s">
        <v>16</v>
      </c>
      <c r="D11240" t="s">
        <v>6</v>
      </c>
      <c r="E11240">
        <v>0</v>
      </c>
      <c r="F11240" t="s">
        <v>22</v>
      </c>
    </row>
    <row r="11241" spans="1:6" x14ac:dyDescent="0.45">
      <c r="A11241" t="s">
        <v>39</v>
      </c>
      <c r="B11241">
        <v>2021</v>
      </c>
      <c r="C11241" t="s">
        <v>16</v>
      </c>
      <c r="D11241" t="s">
        <v>7</v>
      </c>
      <c r="E11241">
        <v>0</v>
      </c>
      <c r="F11241" t="s">
        <v>22</v>
      </c>
    </row>
    <row r="11242" spans="1:6" x14ac:dyDescent="0.45">
      <c r="A11242" t="s">
        <v>39</v>
      </c>
      <c r="B11242">
        <v>2021</v>
      </c>
      <c r="C11242" t="s">
        <v>17</v>
      </c>
      <c r="D11242" t="s">
        <v>8</v>
      </c>
      <c r="E11242">
        <v>10.661833804328769</v>
      </c>
      <c r="F11242" t="s">
        <v>22</v>
      </c>
    </row>
    <row r="11243" spans="1:6" x14ac:dyDescent="0.45">
      <c r="A11243" t="s">
        <v>39</v>
      </c>
      <c r="B11243">
        <v>2021</v>
      </c>
      <c r="C11243" t="s">
        <v>18</v>
      </c>
      <c r="D11243" t="s">
        <v>9</v>
      </c>
      <c r="E11243">
        <v>0</v>
      </c>
      <c r="F11243" t="s">
        <v>22</v>
      </c>
    </row>
    <row r="11244" spans="1:6" x14ac:dyDescent="0.45">
      <c r="A11244" t="s">
        <v>39</v>
      </c>
      <c r="B11244">
        <v>2021</v>
      </c>
      <c r="C11244" t="s">
        <v>18</v>
      </c>
      <c r="D11244" t="s">
        <v>10</v>
      </c>
      <c r="E11244">
        <v>2591.6175119999998</v>
      </c>
      <c r="F11244" t="s">
        <v>22</v>
      </c>
    </row>
    <row r="11245" spans="1:6" x14ac:dyDescent="0.45">
      <c r="A11245" t="s">
        <v>39</v>
      </c>
      <c r="B11245">
        <v>2021</v>
      </c>
      <c r="C11245" t="s">
        <v>18</v>
      </c>
      <c r="D11245" t="s">
        <v>19</v>
      </c>
      <c r="E11245">
        <v>19.633465999999999</v>
      </c>
      <c r="F11245" t="s">
        <v>23</v>
      </c>
    </row>
    <row r="11246" spans="1:6" x14ac:dyDescent="0.45">
      <c r="A11246" t="s">
        <v>39</v>
      </c>
      <c r="B11246">
        <v>2022</v>
      </c>
      <c r="C11246" t="s">
        <v>15</v>
      </c>
      <c r="D11246" t="s">
        <v>0</v>
      </c>
      <c r="E11246">
        <v>2038.5153197260272</v>
      </c>
      <c r="F11246" t="s">
        <v>22</v>
      </c>
    </row>
    <row r="11247" spans="1:6" x14ac:dyDescent="0.45">
      <c r="A11247" t="s">
        <v>39</v>
      </c>
      <c r="B11247">
        <v>2022</v>
      </c>
      <c r="C11247" t="s">
        <v>15</v>
      </c>
      <c r="D11247" t="s">
        <v>1</v>
      </c>
      <c r="E11247">
        <v>449.76827956660537</v>
      </c>
      <c r="F11247" t="s">
        <v>22</v>
      </c>
    </row>
    <row r="11248" spans="1:6" x14ac:dyDescent="0.45">
      <c r="A11248" t="s">
        <v>39</v>
      </c>
      <c r="B11248">
        <v>2022</v>
      </c>
      <c r="C11248" t="s">
        <v>15</v>
      </c>
      <c r="D11248" t="s">
        <v>2</v>
      </c>
      <c r="E11248">
        <v>138.8490034427808</v>
      </c>
      <c r="F11248" t="s">
        <v>22</v>
      </c>
    </row>
    <row r="11249" spans="1:6" x14ac:dyDescent="0.45">
      <c r="A11249" t="s">
        <v>39</v>
      </c>
      <c r="B11249">
        <v>2022</v>
      </c>
      <c r="C11249" t="s">
        <v>15</v>
      </c>
      <c r="D11249" t="s">
        <v>3</v>
      </c>
      <c r="E11249">
        <v>0</v>
      </c>
      <c r="F11249" t="s">
        <v>22</v>
      </c>
    </row>
    <row r="11250" spans="1:6" x14ac:dyDescent="0.45">
      <c r="A11250" t="s">
        <v>39</v>
      </c>
      <c r="B11250">
        <v>2022</v>
      </c>
      <c r="C11250" t="s">
        <v>15</v>
      </c>
      <c r="D11250" t="s">
        <v>4</v>
      </c>
      <c r="E11250">
        <v>0.38045668033972602</v>
      </c>
      <c r="F11250" t="s">
        <v>22</v>
      </c>
    </row>
    <row r="11251" spans="1:6" x14ac:dyDescent="0.45">
      <c r="A11251" t="s">
        <v>39</v>
      </c>
      <c r="B11251">
        <v>2022</v>
      </c>
      <c r="C11251" t="s">
        <v>5</v>
      </c>
      <c r="D11251" t="s">
        <v>5</v>
      </c>
      <c r="E11251">
        <v>2627.5130594157531</v>
      </c>
      <c r="F11251" t="s">
        <v>22</v>
      </c>
    </row>
    <row r="11252" spans="1:6" x14ac:dyDescent="0.45">
      <c r="A11252" t="s">
        <v>39</v>
      </c>
      <c r="B11252">
        <v>2022</v>
      </c>
      <c r="C11252" t="s">
        <v>16</v>
      </c>
      <c r="D11252" t="s">
        <v>6</v>
      </c>
      <c r="E11252">
        <v>0</v>
      </c>
      <c r="F11252" t="s">
        <v>22</v>
      </c>
    </row>
    <row r="11253" spans="1:6" x14ac:dyDescent="0.45">
      <c r="A11253" t="s">
        <v>39</v>
      </c>
      <c r="B11253">
        <v>2022</v>
      </c>
      <c r="C11253" t="s">
        <v>16</v>
      </c>
      <c r="D11253" t="s">
        <v>7</v>
      </c>
      <c r="E11253">
        <v>0</v>
      </c>
      <c r="F11253" t="s">
        <v>22</v>
      </c>
    </row>
    <row r="11254" spans="1:6" x14ac:dyDescent="0.45">
      <c r="A11254" t="s">
        <v>39</v>
      </c>
      <c r="B11254">
        <v>2022</v>
      </c>
      <c r="C11254" t="s">
        <v>17</v>
      </c>
      <c r="D11254" t="s">
        <v>8</v>
      </c>
      <c r="E11254">
        <v>9.2690636122191794</v>
      </c>
      <c r="F11254" t="s">
        <v>22</v>
      </c>
    </row>
    <row r="11255" spans="1:6" x14ac:dyDescent="0.45">
      <c r="A11255" t="s">
        <v>39</v>
      </c>
      <c r="B11255">
        <v>2022</v>
      </c>
      <c r="C11255" t="s">
        <v>18</v>
      </c>
      <c r="D11255" t="s">
        <v>9</v>
      </c>
      <c r="E11255">
        <v>0</v>
      </c>
      <c r="F11255" t="s">
        <v>22</v>
      </c>
    </row>
    <row r="11256" spans="1:6" x14ac:dyDescent="0.45">
      <c r="A11256" t="s">
        <v>39</v>
      </c>
      <c r="B11256">
        <v>2022</v>
      </c>
      <c r="C11256" t="s">
        <v>18</v>
      </c>
      <c r="D11256" t="s">
        <v>10</v>
      </c>
      <c r="E11256">
        <v>2681.991708</v>
      </c>
      <c r="F11256" t="s">
        <v>22</v>
      </c>
    </row>
    <row r="11257" spans="1:6" x14ac:dyDescent="0.45">
      <c r="A11257" t="s">
        <v>39</v>
      </c>
      <c r="B11257">
        <v>2022</v>
      </c>
      <c r="C11257" t="s">
        <v>18</v>
      </c>
      <c r="D11257" t="s">
        <v>19</v>
      </c>
      <c r="E11257">
        <v>20.318118999999999</v>
      </c>
      <c r="F11257" t="s">
        <v>23</v>
      </c>
    </row>
    <row r="11258" spans="1:6" x14ac:dyDescent="0.45">
      <c r="A11258" t="s">
        <v>39</v>
      </c>
      <c r="B11258">
        <v>2023</v>
      </c>
      <c r="C11258" t="s">
        <v>15</v>
      </c>
      <c r="D11258" t="s">
        <v>0</v>
      </c>
      <c r="E11258">
        <v>1996.0038967534244</v>
      </c>
      <c r="F11258" t="s">
        <v>22</v>
      </c>
    </row>
    <row r="11259" spans="1:6" x14ac:dyDescent="0.45">
      <c r="A11259" t="s">
        <v>39</v>
      </c>
      <c r="B11259">
        <v>2023</v>
      </c>
      <c r="C11259" t="s">
        <v>15</v>
      </c>
      <c r="D11259" t="s">
        <v>1</v>
      </c>
      <c r="E11259">
        <v>457.80236238012702</v>
      </c>
      <c r="F11259" t="s">
        <v>22</v>
      </c>
    </row>
    <row r="11260" spans="1:6" x14ac:dyDescent="0.45">
      <c r="A11260" t="s">
        <v>39</v>
      </c>
      <c r="B11260">
        <v>2023</v>
      </c>
      <c r="C11260" t="s">
        <v>15</v>
      </c>
      <c r="D11260" t="s">
        <v>2</v>
      </c>
      <c r="E11260">
        <v>137.94921594415067</v>
      </c>
      <c r="F11260" t="s">
        <v>22</v>
      </c>
    </row>
    <row r="11261" spans="1:6" x14ac:dyDescent="0.45">
      <c r="A11261" t="s">
        <v>39</v>
      </c>
      <c r="B11261">
        <v>2023</v>
      </c>
      <c r="C11261" t="s">
        <v>15</v>
      </c>
      <c r="D11261" t="s">
        <v>3</v>
      </c>
      <c r="E11261">
        <v>0</v>
      </c>
      <c r="F11261" t="s">
        <v>22</v>
      </c>
    </row>
    <row r="11262" spans="1:6" x14ac:dyDescent="0.45">
      <c r="A11262" t="s">
        <v>39</v>
      </c>
      <c r="B11262">
        <v>2023</v>
      </c>
      <c r="C11262" t="s">
        <v>15</v>
      </c>
      <c r="D11262" t="s">
        <v>4</v>
      </c>
      <c r="E11262">
        <v>0.36974355096575334</v>
      </c>
      <c r="F11262" t="s">
        <v>22</v>
      </c>
    </row>
    <row r="11263" spans="1:6" x14ac:dyDescent="0.45">
      <c r="A11263" t="s">
        <v>39</v>
      </c>
      <c r="B11263">
        <v>2023</v>
      </c>
      <c r="C11263" t="s">
        <v>5</v>
      </c>
      <c r="D11263" t="s">
        <v>5</v>
      </c>
      <c r="E11263">
        <v>2592.1252186286679</v>
      </c>
      <c r="F11263" t="s">
        <v>22</v>
      </c>
    </row>
    <row r="11264" spans="1:6" x14ac:dyDescent="0.45">
      <c r="A11264" t="s">
        <v>39</v>
      </c>
      <c r="B11264">
        <v>2023</v>
      </c>
      <c r="C11264" t="s">
        <v>16</v>
      </c>
      <c r="D11264" t="s">
        <v>6</v>
      </c>
      <c r="E11264">
        <v>0</v>
      </c>
      <c r="F11264" t="s">
        <v>22</v>
      </c>
    </row>
    <row r="11265" spans="1:6" x14ac:dyDescent="0.45">
      <c r="A11265" t="s">
        <v>39</v>
      </c>
      <c r="B11265">
        <v>2023</v>
      </c>
      <c r="C11265" t="s">
        <v>16</v>
      </c>
      <c r="D11265" t="s">
        <v>7</v>
      </c>
      <c r="E11265">
        <v>0</v>
      </c>
      <c r="F11265" t="s">
        <v>22</v>
      </c>
    </row>
    <row r="11266" spans="1:6" x14ac:dyDescent="0.45">
      <c r="A11266" t="s">
        <v>39</v>
      </c>
      <c r="B11266">
        <v>2023</v>
      </c>
      <c r="C11266" t="s">
        <v>17</v>
      </c>
      <c r="D11266" t="s">
        <v>8</v>
      </c>
      <c r="E11266">
        <v>8.7979041374383566</v>
      </c>
      <c r="F11266" t="s">
        <v>22</v>
      </c>
    </row>
    <row r="11267" spans="1:6" x14ac:dyDescent="0.45">
      <c r="A11267" t="s">
        <v>39</v>
      </c>
      <c r="B11267">
        <v>2023</v>
      </c>
      <c r="C11267" t="s">
        <v>18</v>
      </c>
      <c r="D11267" t="s">
        <v>9</v>
      </c>
      <c r="E11267">
        <v>0</v>
      </c>
      <c r="F11267" t="s">
        <v>22</v>
      </c>
    </row>
    <row r="11268" spans="1:6" x14ac:dyDescent="0.45">
      <c r="A11268" t="s">
        <v>39</v>
      </c>
      <c r="B11268">
        <v>2023</v>
      </c>
      <c r="C11268" t="s">
        <v>18</v>
      </c>
      <c r="D11268" t="s">
        <v>10</v>
      </c>
      <c r="E11268">
        <v>2673.9992400000001</v>
      </c>
      <c r="F11268" t="s">
        <v>22</v>
      </c>
    </row>
    <row r="11269" spans="1:6" x14ac:dyDescent="0.45">
      <c r="A11269" t="s">
        <v>39</v>
      </c>
      <c r="B11269">
        <v>2023</v>
      </c>
      <c r="C11269" t="s">
        <v>18</v>
      </c>
      <c r="D11269" t="s">
        <v>19</v>
      </c>
      <c r="E11269">
        <v>20.257570000000001</v>
      </c>
      <c r="F11269" t="s">
        <v>23</v>
      </c>
    </row>
    <row r="11270" spans="1:6" x14ac:dyDescent="0.45">
      <c r="A11270" t="s">
        <v>39</v>
      </c>
      <c r="B11270">
        <v>2024</v>
      </c>
      <c r="C11270" t="s">
        <v>15</v>
      </c>
      <c r="D11270" t="s">
        <v>0</v>
      </c>
      <c r="E11270">
        <v>2167.0315391506851</v>
      </c>
      <c r="F11270" t="s">
        <v>22</v>
      </c>
    </row>
    <row r="11271" spans="1:6" x14ac:dyDescent="0.45">
      <c r="A11271" t="s">
        <v>39</v>
      </c>
      <c r="B11271">
        <v>2024</v>
      </c>
      <c r="C11271" t="s">
        <v>15</v>
      </c>
      <c r="D11271" t="s">
        <v>1</v>
      </c>
      <c r="E11271">
        <v>479.42089619178086</v>
      </c>
      <c r="F11271" t="s">
        <v>22</v>
      </c>
    </row>
    <row r="11272" spans="1:6" x14ac:dyDescent="0.45">
      <c r="A11272" t="s">
        <v>39</v>
      </c>
      <c r="B11272">
        <v>2024</v>
      </c>
      <c r="C11272" t="s">
        <v>15</v>
      </c>
      <c r="D11272" t="s">
        <v>2</v>
      </c>
      <c r="E11272">
        <v>135.68987890710383</v>
      </c>
      <c r="F11272" t="s">
        <v>22</v>
      </c>
    </row>
    <row r="11273" spans="1:6" x14ac:dyDescent="0.45">
      <c r="A11273" t="s">
        <v>39</v>
      </c>
      <c r="B11273">
        <v>2024</v>
      </c>
      <c r="C11273" t="s">
        <v>15</v>
      </c>
      <c r="D11273" t="s">
        <v>3</v>
      </c>
      <c r="E11273">
        <v>0</v>
      </c>
      <c r="F11273" t="s">
        <v>22</v>
      </c>
    </row>
    <row r="11274" spans="1:6" x14ac:dyDescent="0.45">
      <c r="A11274" t="s">
        <v>39</v>
      </c>
      <c r="B11274">
        <v>2024</v>
      </c>
      <c r="C11274" t="s">
        <v>15</v>
      </c>
      <c r="D11274" t="s">
        <v>4</v>
      </c>
      <c r="E11274">
        <v>0.3323637067868852</v>
      </c>
      <c r="F11274" t="s">
        <v>22</v>
      </c>
    </row>
    <row r="11275" spans="1:6" x14ac:dyDescent="0.45">
      <c r="A11275" t="s">
        <v>39</v>
      </c>
      <c r="B11275">
        <v>2024</v>
      </c>
      <c r="C11275" t="s">
        <v>5</v>
      </c>
      <c r="D11275" t="s">
        <v>5</v>
      </c>
      <c r="E11275">
        <v>2782.474677956357</v>
      </c>
      <c r="F11275" t="s">
        <v>22</v>
      </c>
    </row>
    <row r="11276" spans="1:6" x14ac:dyDescent="0.45">
      <c r="A11276" t="s">
        <v>39</v>
      </c>
      <c r="B11276">
        <v>2024</v>
      </c>
      <c r="C11276" t="s">
        <v>16</v>
      </c>
      <c r="D11276" t="s">
        <v>6</v>
      </c>
      <c r="E11276">
        <v>0</v>
      </c>
      <c r="F11276" t="s">
        <v>22</v>
      </c>
    </row>
    <row r="11277" spans="1:6" x14ac:dyDescent="0.45">
      <c r="A11277" t="s">
        <v>39</v>
      </c>
      <c r="B11277">
        <v>2024</v>
      </c>
      <c r="C11277" t="s">
        <v>16</v>
      </c>
      <c r="D11277" t="s">
        <v>7</v>
      </c>
      <c r="E11277">
        <v>0</v>
      </c>
      <c r="F11277" t="s">
        <v>22</v>
      </c>
    </row>
    <row r="11278" spans="1:6" x14ac:dyDescent="0.45">
      <c r="A11278" t="s">
        <v>39</v>
      </c>
      <c r="B11278">
        <v>2024</v>
      </c>
      <c r="C11278" t="s">
        <v>17</v>
      </c>
      <c r="D11278" t="s">
        <v>8</v>
      </c>
      <c r="E11278">
        <v>8.9956621984699456</v>
      </c>
      <c r="F11278" t="s">
        <v>22</v>
      </c>
    </row>
    <row r="11279" spans="1:6" x14ac:dyDescent="0.45">
      <c r="A11279" t="s">
        <v>39</v>
      </c>
      <c r="B11279">
        <v>2024</v>
      </c>
      <c r="C11279" t="s">
        <v>18</v>
      </c>
      <c r="D11279" t="s">
        <v>9</v>
      </c>
      <c r="E11279">
        <v>0</v>
      </c>
      <c r="F11279" t="s">
        <v>22</v>
      </c>
    </row>
    <row r="11280" spans="1:6" x14ac:dyDescent="0.45">
      <c r="A11280" t="s">
        <v>39</v>
      </c>
      <c r="B11280">
        <v>2024</v>
      </c>
      <c r="C11280" t="s">
        <v>18</v>
      </c>
      <c r="D11280" t="s">
        <v>10</v>
      </c>
      <c r="E11280">
        <v>2840.2901999999999</v>
      </c>
      <c r="F11280" t="s">
        <v>22</v>
      </c>
    </row>
    <row r="11281" spans="1:6" x14ac:dyDescent="0.45">
      <c r="A11281" t="s">
        <v>39</v>
      </c>
      <c r="B11281">
        <v>2024</v>
      </c>
      <c r="C11281" t="s">
        <v>18</v>
      </c>
      <c r="D11281" t="s">
        <v>19</v>
      </c>
      <c r="E11281">
        <v>21.51735</v>
      </c>
      <c r="F11281" t="s">
        <v>23</v>
      </c>
    </row>
    <row r="11282" spans="1:6" x14ac:dyDescent="0.45">
      <c r="A11282" t="s">
        <v>39</v>
      </c>
      <c r="B11282">
        <v>2025</v>
      </c>
      <c r="C11282" t="s">
        <v>15</v>
      </c>
      <c r="D11282" t="s">
        <v>0</v>
      </c>
      <c r="E11282">
        <v>2454.2436138846883</v>
      </c>
      <c r="F11282" t="s">
        <v>22</v>
      </c>
    </row>
    <row r="11283" spans="1:6" x14ac:dyDescent="0.45">
      <c r="A11283" t="s">
        <v>39</v>
      </c>
      <c r="B11283">
        <v>2025</v>
      </c>
      <c r="C11283" t="s">
        <v>15</v>
      </c>
      <c r="D11283" t="s">
        <v>1</v>
      </c>
      <c r="E11283">
        <v>518.31878953944249</v>
      </c>
      <c r="F11283" t="s">
        <v>22</v>
      </c>
    </row>
    <row r="11284" spans="1:6" x14ac:dyDescent="0.45">
      <c r="A11284" t="s">
        <v>39</v>
      </c>
      <c r="B11284">
        <v>2025</v>
      </c>
      <c r="C11284" t="s">
        <v>15</v>
      </c>
      <c r="D11284" t="s">
        <v>2</v>
      </c>
      <c r="E11284">
        <v>141.12615527646054</v>
      </c>
      <c r="F11284" t="s">
        <v>22</v>
      </c>
    </row>
    <row r="11285" spans="1:6" x14ac:dyDescent="0.45">
      <c r="A11285" t="s">
        <v>39</v>
      </c>
      <c r="B11285">
        <v>2025</v>
      </c>
      <c r="C11285" t="s">
        <v>15</v>
      </c>
      <c r="D11285" t="s">
        <v>3</v>
      </c>
      <c r="E11285">
        <v>0</v>
      </c>
      <c r="F11285" t="s">
        <v>22</v>
      </c>
    </row>
    <row r="11286" spans="1:6" x14ac:dyDescent="0.45">
      <c r="A11286" t="s">
        <v>39</v>
      </c>
      <c r="B11286">
        <v>2025</v>
      </c>
      <c r="C11286" t="s">
        <v>15</v>
      </c>
      <c r="D11286" t="s">
        <v>4</v>
      </c>
      <c r="E11286">
        <v>0.31795570959156161</v>
      </c>
      <c r="F11286" t="s">
        <v>22</v>
      </c>
    </row>
    <row r="11287" spans="1:6" x14ac:dyDescent="0.45">
      <c r="A11287" t="s">
        <v>39</v>
      </c>
      <c r="B11287">
        <v>2025</v>
      </c>
      <c r="C11287" t="s">
        <v>5</v>
      </c>
      <c r="D11287" t="s">
        <v>5</v>
      </c>
      <c r="E11287">
        <v>3114.0065144101827</v>
      </c>
      <c r="F11287" t="s">
        <v>22</v>
      </c>
    </row>
    <row r="11288" spans="1:6" x14ac:dyDescent="0.45">
      <c r="A11288" t="s">
        <v>39</v>
      </c>
      <c r="B11288">
        <v>2025</v>
      </c>
      <c r="C11288" t="s">
        <v>16</v>
      </c>
      <c r="D11288" t="s">
        <v>6</v>
      </c>
      <c r="E11288">
        <v>0</v>
      </c>
      <c r="F11288" t="s">
        <v>22</v>
      </c>
    </row>
    <row r="11289" spans="1:6" x14ac:dyDescent="0.45">
      <c r="A11289" t="s">
        <v>39</v>
      </c>
      <c r="B11289">
        <v>2025</v>
      </c>
      <c r="C11289" t="s">
        <v>16</v>
      </c>
      <c r="D11289" t="s">
        <v>7</v>
      </c>
      <c r="E11289">
        <v>0</v>
      </c>
      <c r="F11289" t="s">
        <v>22</v>
      </c>
    </row>
    <row r="11290" spans="1:6" x14ac:dyDescent="0.45">
      <c r="A11290" t="s">
        <v>39</v>
      </c>
      <c r="B11290">
        <v>2025</v>
      </c>
      <c r="C11290" t="s">
        <v>17</v>
      </c>
      <c r="D11290" t="s">
        <v>8</v>
      </c>
      <c r="E11290">
        <v>7.937870906529314</v>
      </c>
      <c r="F11290" t="s">
        <v>22</v>
      </c>
    </row>
    <row r="11291" spans="1:6" x14ac:dyDescent="0.45">
      <c r="A11291" t="s">
        <v>39</v>
      </c>
      <c r="B11291">
        <v>2025</v>
      </c>
      <c r="C11291" t="s">
        <v>18</v>
      </c>
      <c r="D11291" t="s">
        <v>9</v>
      </c>
      <c r="E11291">
        <v>0</v>
      </c>
      <c r="F11291" t="s">
        <v>22</v>
      </c>
    </row>
    <row r="11292" spans="1:6" x14ac:dyDescent="0.45">
      <c r="A11292" t="s">
        <v>39</v>
      </c>
      <c r="B11292">
        <v>2025</v>
      </c>
      <c r="C11292" t="s">
        <v>18</v>
      </c>
      <c r="D11292" t="s">
        <v>10</v>
      </c>
      <c r="E11292">
        <v>3106.0686435036532</v>
      </c>
      <c r="F11292" t="s">
        <v>22</v>
      </c>
    </row>
    <row r="11293" spans="1:6" x14ac:dyDescent="0.45">
      <c r="A11293" t="s">
        <v>39</v>
      </c>
      <c r="B11293">
        <v>2025</v>
      </c>
      <c r="C11293" t="s">
        <v>18</v>
      </c>
      <c r="D11293" t="s">
        <v>19</v>
      </c>
      <c r="E11293">
        <v>23.326575512712441</v>
      </c>
      <c r="F11293" t="s">
        <v>23</v>
      </c>
    </row>
    <row r="11294" spans="1:6" x14ac:dyDescent="0.45">
      <c r="A11294" t="s">
        <v>39</v>
      </c>
      <c r="B11294">
        <v>2026</v>
      </c>
      <c r="C11294" t="s">
        <v>15</v>
      </c>
      <c r="D11294" t="s">
        <v>0</v>
      </c>
      <c r="E11294">
        <v>2620.3983740281401</v>
      </c>
      <c r="F11294" t="s">
        <v>22</v>
      </c>
    </row>
    <row r="11295" spans="1:6" x14ac:dyDescent="0.45">
      <c r="A11295" t="s">
        <v>39</v>
      </c>
      <c r="B11295">
        <v>2026</v>
      </c>
      <c r="C11295" t="s">
        <v>15</v>
      </c>
      <c r="D11295" t="s">
        <v>1</v>
      </c>
      <c r="E11295">
        <v>538.80900271303665</v>
      </c>
      <c r="F11295" t="s">
        <v>22</v>
      </c>
    </row>
    <row r="11296" spans="1:6" x14ac:dyDescent="0.45">
      <c r="A11296" t="s">
        <v>39</v>
      </c>
      <c r="B11296">
        <v>2026</v>
      </c>
      <c r="C11296" t="s">
        <v>15</v>
      </c>
      <c r="D11296" t="s">
        <v>2</v>
      </c>
      <c r="E11296">
        <v>142.47558754323779</v>
      </c>
      <c r="F11296" t="s">
        <v>22</v>
      </c>
    </row>
    <row r="11297" spans="1:6" x14ac:dyDescent="0.45">
      <c r="A11297" t="s">
        <v>39</v>
      </c>
      <c r="B11297">
        <v>2026</v>
      </c>
      <c r="C11297" t="s">
        <v>15</v>
      </c>
      <c r="D11297" t="s">
        <v>3</v>
      </c>
      <c r="E11297">
        <v>0</v>
      </c>
      <c r="F11297" t="s">
        <v>22</v>
      </c>
    </row>
    <row r="11298" spans="1:6" x14ac:dyDescent="0.45">
      <c r="A11298" t="s">
        <v>39</v>
      </c>
      <c r="B11298">
        <v>2026</v>
      </c>
      <c r="C11298" t="s">
        <v>15</v>
      </c>
      <c r="D11298" t="s">
        <v>4</v>
      </c>
      <c r="E11298">
        <v>0.30334122853808948</v>
      </c>
      <c r="F11298" t="s">
        <v>22</v>
      </c>
    </row>
    <row r="11299" spans="1:6" x14ac:dyDescent="0.45">
      <c r="A11299" t="s">
        <v>39</v>
      </c>
      <c r="B11299">
        <v>2026</v>
      </c>
      <c r="C11299" t="s">
        <v>5</v>
      </c>
      <c r="D11299" t="s">
        <v>5</v>
      </c>
      <c r="E11299">
        <v>3301.9863055129526</v>
      </c>
      <c r="F11299" t="s">
        <v>22</v>
      </c>
    </row>
    <row r="11300" spans="1:6" x14ac:dyDescent="0.45">
      <c r="A11300" t="s">
        <v>39</v>
      </c>
      <c r="B11300">
        <v>2026</v>
      </c>
      <c r="C11300" t="s">
        <v>16</v>
      </c>
      <c r="D11300" t="s">
        <v>6</v>
      </c>
      <c r="E11300">
        <v>0</v>
      </c>
      <c r="F11300" t="s">
        <v>22</v>
      </c>
    </row>
    <row r="11301" spans="1:6" x14ac:dyDescent="0.45">
      <c r="A11301" t="s">
        <v>39</v>
      </c>
      <c r="B11301">
        <v>2026</v>
      </c>
      <c r="C11301" t="s">
        <v>16</v>
      </c>
      <c r="D11301" t="s">
        <v>7</v>
      </c>
      <c r="E11301">
        <v>0</v>
      </c>
      <c r="F11301" t="s">
        <v>22</v>
      </c>
    </row>
    <row r="11302" spans="1:6" x14ac:dyDescent="0.45">
      <c r="A11302" t="s">
        <v>39</v>
      </c>
      <c r="B11302">
        <v>2026</v>
      </c>
      <c r="C11302" t="s">
        <v>17</v>
      </c>
      <c r="D11302" t="s">
        <v>8</v>
      </c>
      <c r="E11302">
        <v>7.1440838158763826</v>
      </c>
      <c r="F11302" t="s">
        <v>22</v>
      </c>
    </row>
    <row r="11303" spans="1:6" x14ac:dyDescent="0.45">
      <c r="A11303" t="s">
        <v>39</v>
      </c>
      <c r="B11303">
        <v>2026</v>
      </c>
      <c r="C11303" t="s">
        <v>18</v>
      </c>
      <c r="D11303" t="s">
        <v>9</v>
      </c>
      <c r="E11303">
        <v>0</v>
      </c>
      <c r="F11303" t="s">
        <v>22</v>
      </c>
    </row>
    <row r="11304" spans="1:6" x14ac:dyDescent="0.45">
      <c r="A11304" t="s">
        <v>39</v>
      </c>
      <c r="B11304">
        <v>2026</v>
      </c>
      <c r="C11304" t="s">
        <v>18</v>
      </c>
      <c r="D11304" t="s">
        <v>10</v>
      </c>
      <c r="E11304">
        <v>3294.8422216970762</v>
      </c>
      <c r="F11304" t="s">
        <v>22</v>
      </c>
    </row>
    <row r="11305" spans="1:6" x14ac:dyDescent="0.45">
      <c r="A11305" t="s">
        <v>39</v>
      </c>
      <c r="B11305">
        <v>2026</v>
      </c>
      <c r="C11305" t="s">
        <v>18</v>
      </c>
      <c r="D11305" t="s">
        <v>19</v>
      </c>
      <c r="E11305">
        <v>24.744265084945042</v>
      </c>
      <c r="F11305" t="s">
        <v>23</v>
      </c>
    </row>
    <row r="11306" spans="1:6" x14ac:dyDescent="0.45">
      <c r="A11306" t="s">
        <v>39</v>
      </c>
      <c r="B11306">
        <v>2027</v>
      </c>
      <c r="C11306" t="s">
        <v>15</v>
      </c>
      <c r="D11306" t="s">
        <v>0</v>
      </c>
      <c r="E11306">
        <v>2658.7272489004954</v>
      </c>
      <c r="F11306" t="s">
        <v>22</v>
      </c>
    </row>
    <row r="11307" spans="1:6" x14ac:dyDescent="0.45">
      <c r="A11307" t="s">
        <v>39</v>
      </c>
      <c r="B11307">
        <v>2027</v>
      </c>
      <c r="C11307" t="s">
        <v>15</v>
      </c>
      <c r="D11307" t="s">
        <v>1</v>
      </c>
      <c r="E11307">
        <v>564.28255475388289</v>
      </c>
      <c r="F11307" t="s">
        <v>22</v>
      </c>
    </row>
    <row r="11308" spans="1:6" x14ac:dyDescent="0.45">
      <c r="A11308" t="s">
        <v>39</v>
      </c>
      <c r="B11308">
        <v>2027</v>
      </c>
      <c r="C11308" t="s">
        <v>15</v>
      </c>
      <c r="D11308" t="s">
        <v>2</v>
      </c>
      <c r="E11308">
        <v>143.68189888196378</v>
      </c>
      <c r="F11308" t="s">
        <v>22</v>
      </c>
    </row>
    <row r="11309" spans="1:6" x14ac:dyDescent="0.45">
      <c r="A11309" t="s">
        <v>39</v>
      </c>
      <c r="B11309">
        <v>2027</v>
      </c>
      <c r="C11309" t="s">
        <v>15</v>
      </c>
      <c r="D11309" t="s">
        <v>3</v>
      </c>
      <c r="E11309">
        <v>0</v>
      </c>
      <c r="F11309" t="s">
        <v>22</v>
      </c>
    </row>
    <row r="11310" spans="1:6" x14ac:dyDescent="0.45">
      <c r="A11310" t="s">
        <v>39</v>
      </c>
      <c r="B11310">
        <v>2027</v>
      </c>
      <c r="C11310" t="s">
        <v>15</v>
      </c>
      <c r="D11310" t="s">
        <v>4</v>
      </c>
      <c r="E11310">
        <v>0.28939848587464873</v>
      </c>
      <c r="F11310" t="s">
        <v>22</v>
      </c>
    </row>
    <row r="11311" spans="1:6" x14ac:dyDescent="0.45">
      <c r="A11311" t="s">
        <v>39</v>
      </c>
      <c r="B11311">
        <v>2027</v>
      </c>
      <c r="C11311" t="s">
        <v>5</v>
      </c>
      <c r="D11311" t="s">
        <v>5</v>
      </c>
      <c r="E11311">
        <v>3366.9811010222165</v>
      </c>
      <c r="F11311" t="s">
        <v>22</v>
      </c>
    </row>
    <row r="11312" spans="1:6" x14ac:dyDescent="0.45">
      <c r="A11312" t="s">
        <v>39</v>
      </c>
      <c r="B11312">
        <v>2027</v>
      </c>
      <c r="C11312" t="s">
        <v>16</v>
      </c>
      <c r="D11312" t="s">
        <v>6</v>
      </c>
      <c r="E11312">
        <v>0</v>
      </c>
      <c r="F11312" t="s">
        <v>22</v>
      </c>
    </row>
    <row r="11313" spans="1:6" x14ac:dyDescent="0.45">
      <c r="A11313" t="s">
        <v>39</v>
      </c>
      <c r="B11313">
        <v>2027</v>
      </c>
      <c r="C11313" t="s">
        <v>16</v>
      </c>
      <c r="D11313" t="s">
        <v>7</v>
      </c>
      <c r="E11313">
        <v>0</v>
      </c>
      <c r="F11313" t="s">
        <v>22</v>
      </c>
    </row>
    <row r="11314" spans="1:6" x14ac:dyDescent="0.45">
      <c r="A11314" t="s">
        <v>39</v>
      </c>
      <c r="B11314">
        <v>2027</v>
      </c>
      <c r="C11314" t="s">
        <v>17</v>
      </c>
      <c r="D11314" t="s">
        <v>8</v>
      </c>
      <c r="E11314">
        <v>6.429675434288745</v>
      </c>
      <c r="F11314" t="s">
        <v>22</v>
      </c>
    </row>
    <row r="11315" spans="1:6" x14ac:dyDescent="0.45">
      <c r="A11315" t="s">
        <v>39</v>
      </c>
      <c r="B11315">
        <v>2027</v>
      </c>
      <c r="C11315" t="s">
        <v>18</v>
      </c>
      <c r="D11315" t="s">
        <v>9</v>
      </c>
      <c r="E11315">
        <v>0</v>
      </c>
      <c r="F11315" t="s">
        <v>22</v>
      </c>
    </row>
    <row r="11316" spans="1:6" x14ac:dyDescent="0.45">
      <c r="A11316" t="s">
        <v>39</v>
      </c>
      <c r="B11316">
        <v>2027</v>
      </c>
      <c r="C11316" t="s">
        <v>18</v>
      </c>
      <c r="D11316" t="s">
        <v>10</v>
      </c>
      <c r="E11316">
        <v>3360.551425587928</v>
      </c>
      <c r="F11316" t="s">
        <v>22</v>
      </c>
    </row>
    <row r="11317" spans="1:6" x14ac:dyDescent="0.45">
      <c r="A11317" t="s">
        <v>39</v>
      </c>
      <c r="B11317">
        <v>2027</v>
      </c>
      <c r="C11317" t="s">
        <v>18</v>
      </c>
      <c r="D11317" t="s">
        <v>19</v>
      </c>
      <c r="E11317">
        <v>25.237741206165339</v>
      </c>
      <c r="F11317" t="s">
        <v>23</v>
      </c>
    </row>
    <row r="11318" spans="1:6" x14ac:dyDescent="0.45">
      <c r="A11318" t="s">
        <v>39</v>
      </c>
      <c r="B11318">
        <v>2028</v>
      </c>
      <c r="C11318" t="s">
        <v>15</v>
      </c>
      <c r="D11318" t="s">
        <v>0</v>
      </c>
      <c r="E11318">
        <v>2726.245909878176</v>
      </c>
      <c r="F11318" t="s">
        <v>22</v>
      </c>
    </row>
    <row r="11319" spans="1:6" x14ac:dyDescent="0.45">
      <c r="A11319" t="s">
        <v>39</v>
      </c>
      <c r="B11319">
        <v>2028</v>
      </c>
      <c r="C11319" t="s">
        <v>15</v>
      </c>
      <c r="D11319" t="s">
        <v>1</v>
      </c>
      <c r="E11319">
        <v>590.88821159006261</v>
      </c>
      <c r="F11319" t="s">
        <v>22</v>
      </c>
    </row>
    <row r="11320" spans="1:6" x14ac:dyDescent="0.45">
      <c r="A11320" t="s">
        <v>39</v>
      </c>
      <c r="B11320">
        <v>2028</v>
      </c>
      <c r="C11320" t="s">
        <v>15</v>
      </c>
      <c r="D11320" t="s">
        <v>2</v>
      </c>
      <c r="E11320">
        <v>143.91477496932859</v>
      </c>
      <c r="F11320" t="s">
        <v>22</v>
      </c>
    </row>
    <row r="11321" spans="1:6" x14ac:dyDescent="0.45">
      <c r="A11321" t="s">
        <v>39</v>
      </c>
      <c r="B11321">
        <v>2028</v>
      </c>
      <c r="C11321" t="s">
        <v>15</v>
      </c>
      <c r="D11321" t="s">
        <v>3</v>
      </c>
      <c r="E11321">
        <v>0</v>
      </c>
      <c r="F11321" t="s">
        <v>22</v>
      </c>
    </row>
    <row r="11322" spans="1:6" x14ac:dyDescent="0.45">
      <c r="A11322" t="s">
        <v>39</v>
      </c>
      <c r="B11322">
        <v>2028</v>
      </c>
      <c r="C11322" t="s">
        <v>15</v>
      </c>
      <c r="D11322" t="s">
        <v>4</v>
      </c>
      <c r="E11322">
        <v>0.27534224358102766</v>
      </c>
      <c r="F11322" t="s">
        <v>22</v>
      </c>
    </row>
    <row r="11323" spans="1:6" x14ac:dyDescent="0.45">
      <c r="A11323" t="s">
        <v>39</v>
      </c>
      <c r="B11323">
        <v>2028</v>
      </c>
      <c r="C11323" t="s">
        <v>5</v>
      </c>
      <c r="D11323" t="s">
        <v>5</v>
      </c>
      <c r="E11323">
        <v>3461.3242386811485</v>
      </c>
      <c r="F11323" t="s">
        <v>22</v>
      </c>
    </row>
    <row r="11324" spans="1:6" x14ac:dyDescent="0.45">
      <c r="A11324" t="s">
        <v>39</v>
      </c>
      <c r="B11324">
        <v>2028</v>
      </c>
      <c r="C11324" t="s">
        <v>16</v>
      </c>
      <c r="D11324" t="s">
        <v>6</v>
      </c>
      <c r="E11324">
        <v>0</v>
      </c>
      <c r="F11324" t="s">
        <v>22</v>
      </c>
    </row>
    <row r="11325" spans="1:6" x14ac:dyDescent="0.45">
      <c r="A11325" t="s">
        <v>39</v>
      </c>
      <c r="B11325">
        <v>2028</v>
      </c>
      <c r="C11325" t="s">
        <v>16</v>
      </c>
      <c r="D11325" t="s">
        <v>7</v>
      </c>
      <c r="E11325">
        <v>0</v>
      </c>
      <c r="F11325" t="s">
        <v>22</v>
      </c>
    </row>
    <row r="11326" spans="1:6" x14ac:dyDescent="0.45">
      <c r="A11326" t="s">
        <v>39</v>
      </c>
      <c r="B11326">
        <v>2028</v>
      </c>
      <c r="C11326" t="s">
        <v>17</v>
      </c>
      <c r="D11326" t="s">
        <v>8</v>
      </c>
      <c r="E11326">
        <v>5.7708972135624395</v>
      </c>
      <c r="F11326" t="s">
        <v>22</v>
      </c>
    </row>
    <row r="11327" spans="1:6" x14ac:dyDescent="0.45">
      <c r="A11327" t="s">
        <v>39</v>
      </c>
      <c r="B11327">
        <v>2028</v>
      </c>
      <c r="C11327" t="s">
        <v>18</v>
      </c>
      <c r="D11327" t="s">
        <v>9</v>
      </c>
      <c r="E11327">
        <v>0</v>
      </c>
      <c r="F11327" t="s">
        <v>22</v>
      </c>
    </row>
    <row r="11328" spans="1:6" x14ac:dyDescent="0.45">
      <c r="A11328" t="s">
        <v>39</v>
      </c>
      <c r="B11328">
        <v>2028</v>
      </c>
      <c r="C11328" t="s">
        <v>18</v>
      </c>
      <c r="D11328" t="s">
        <v>10</v>
      </c>
      <c r="E11328">
        <v>3455.5533414675861</v>
      </c>
      <c r="F11328" t="s">
        <v>22</v>
      </c>
    </row>
    <row r="11329" spans="1:6" x14ac:dyDescent="0.45">
      <c r="A11329" t="s">
        <v>39</v>
      </c>
      <c r="B11329">
        <v>2028</v>
      </c>
      <c r="C11329" t="s">
        <v>18</v>
      </c>
      <c r="D11329" t="s">
        <v>19</v>
      </c>
      <c r="E11329">
        <v>26.022304787830951</v>
      </c>
      <c r="F11329" t="s">
        <v>23</v>
      </c>
    </row>
    <row r="11330" spans="1:6" x14ac:dyDescent="0.45">
      <c r="A11330" t="s">
        <v>39</v>
      </c>
      <c r="B11330">
        <v>2029</v>
      </c>
      <c r="C11330" t="s">
        <v>15</v>
      </c>
      <c r="D11330" t="s">
        <v>0</v>
      </c>
      <c r="E11330">
        <v>2802.6621575356239</v>
      </c>
      <c r="F11330" t="s">
        <v>22</v>
      </c>
    </row>
    <row r="11331" spans="1:6" x14ac:dyDescent="0.45">
      <c r="A11331" t="s">
        <v>39</v>
      </c>
      <c r="B11331">
        <v>2029</v>
      </c>
      <c r="C11331" t="s">
        <v>15</v>
      </c>
      <c r="D11331" t="s">
        <v>1</v>
      </c>
      <c r="E11331">
        <v>623.76454438341068</v>
      </c>
      <c r="F11331" t="s">
        <v>22</v>
      </c>
    </row>
    <row r="11332" spans="1:6" x14ac:dyDescent="0.45">
      <c r="A11332" t="s">
        <v>39</v>
      </c>
      <c r="B11332">
        <v>2029</v>
      </c>
      <c r="C11332" t="s">
        <v>15</v>
      </c>
      <c r="D11332" t="s">
        <v>2</v>
      </c>
      <c r="E11332">
        <v>144.43786873872395</v>
      </c>
      <c r="F11332" t="s">
        <v>22</v>
      </c>
    </row>
    <row r="11333" spans="1:6" x14ac:dyDescent="0.45">
      <c r="A11333" t="s">
        <v>39</v>
      </c>
      <c r="B11333">
        <v>2029</v>
      </c>
      <c r="C11333" t="s">
        <v>15</v>
      </c>
      <c r="D11333" t="s">
        <v>3</v>
      </c>
      <c r="E11333">
        <v>0</v>
      </c>
      <c r="F11333" t="s">
        <v>22</v>
      </c>
    </row>
    <row r="11334" spans="1:6" x14ac:dyDescent="0.45">
      <c r="A11334" t="s">
        <v>39</v>
      </c>
      <c r="B11334">
        <v>2029</v>
      </c>
      <c r="C11334" t="s">
        <v>15</v>
      </c>
      <c r="D11334" t="s">
        <v>4</v>
      </c>
      <c r="E11334">
        <v>0.26340613204941166</v>
      </c>
      <c r="F11334" t="s">
        <v>22</v>
      </c>
    </row>
    <row r="11335" spans="1:6" x14ac:dyDescent="0.45">
      <c r="A11335" t="s">
        <v>39</v>
      </c>
      <c r="B11335">
        <v>2029</v>
      </c>
      <c r="C11335" t="s">
        <v>5</v>
      </c>
      <c r="D11335" t="s">
        <v>5</v>
      </c>
      <c r="E11335">
        <v>3571.1279767898081</v>
      </c>
      <c r="F11335" t="s">
        <v>22</v>
      </c>
    </row>
    <row r="11336" spans="1:6" x14ac:dyDescent="0.45">
      <c r="A11336" t="s">
        <v>39</v>
      </c>
      <c r="B11336">
        <v>2029</v>
      </c>
      <c r="C11336" t="s">
        <v>16</v>
      </c>
      <c r="D11336" t="s">
        <v>6</v>
      </c>
      <c r="E11336">
        <v>0</v>
      </c>
      <c r="F11336" t="s">
        <v>22</v>
      </c>
    </row>
    <row r="11337" spans="1:6" x14ac:dyDescent="0.45">
      <c r="A11337" t="s">
        <v>39</v>
      </c>
      <c r="B11337">
        <v>2029</v>
      </c>
      <c r="C11337" t="s">
        <v>16</v>
      </c>
      <c r="D11337" t="s">
        <v>7</v>
      </c>
      <c r="E11337">
        <v>0</v>
      </c>
      <c r="F11337" t="s">
        <v>22</v>
      </c>
    </row>
    <row r="11338" spans="1:6" x14ac:dyDescent="0.45">
      <c r="A11338" t="s">
        <v>39</v>
      </c>
      <c r="B11338">
        <v>2029</v>
      </c>
      <c r="C11338" t="s">
        <v>17</v>
      </c>
      <c r="D11338" t="s">
        <v>8</v>
      </c>
      <c r="E11338">
        <v>5.2080371017738845</v>
      </c>
      <c r="F11338" t="s">
        <v>22</v>
      </c>
    </row>
    <row r="11339" spans="1:6" x14ac:dyDescent="0.45">
      <c r="A11339" t="s">
        <v>39</v>
      </c>
      <c r="B11339">
        <v>2029</v>
      </c>
      <c r="C11339" t="s">
        <v>18</v>
      </c>
      <c r="D11339" t="s">
        <v>9</v>
      </c>
      <c r="E11339">
        <v>0</v>
      </c>
      <c r="F11339" t="s">
        <v>22</v>
      </c>
    </row>
    <row r="11340" spans="1:6" x14ac:dyDescent="0.45">
      <c r="A11340" t="s">
        <v>39</v>
      </c>
      <c r="B11340">
        <v>2029</v>
      </c>
      <c r="C11340" t="s">
        <v>18</v>
      </c>
      <c r="D11340" t="s">
        <v>10</v>
      </c>
      <c r="E11340">
        <v>3565.9199396880344</v>
      </c>
      <c r="F11340" t="s">
        <v>22</v>
      </c>
    </row>
    <row r="11341" spans="1:6" x14ac:dyDescent="0.45">
      <c r="A11341" t="s">
        <v>39</v>
      </c>
      <c r="B11341">
        <v>2029</v>
      </c>
      <c r="C11341" t="s">
        <v>18</v>
      </c>
      <c r="D11341" t="s">
        <v>19</v>
      </c>
      <c r="E11341">
        <v>26.78005874705714</v>
      </c>
      <c r="F11341" t="s">
        <v>23</v>
      </c>
    </row>
    <row r="11342" spans="1:6" x14ac:dyDescent="0.45">
      <c r="A11342" t="s">
        <v>39</v>
      </c>
      <c r="B11342">
        <v>2030</v>
      </c>
      <c r="C11342" t="s">
        <v>15</v>
      </c>
      <c r="D11342" t="s">
        <v>0</v>
      </c>
      <c r="E11342">
        <v>2856.2177808758188</v>
      </c>
      <c r="F11342" t="s">
        <v>22</v>
      </c>
    </row>
    <row r="11343" spans="1:6" x14ac:dyDescent="0.45">
      <c r="A11343" t="s">
        <v>39</v>
      </c>
      <c r="B11343">
        <v>2030</v>
      </c>
      <c r="C11343" t="s">
        <v>15</v>
      </c>
      <c r="D11343" t="s">
        <v>1</v>
      </c>
      <c r="E11343">
        <v>650.64857055160701</v>
      </c>
      <c r="F11343" t="s">
        <v>22</v>
      </c>
    </row>
    <row r="11344" spans="1:6" x14ac:dyDescent="0.45">
      <c r="A11344" t="s">
        <v>39</v>
      </c>
      <c r="B11344">
        <v>2030</v>
      </c>
      <c r="C11344" t="s">
        <v>15</v>
      </c>
      <c r="D11344" t="s">
        <v>2</v>
      </c>
      <c r="E11344">
        <v>145.7792843679876</v>
      </c>
      <c r="F11344" t="s">
        <v>22</v>
      </c>
    </row>
    <row r="11345" spans="1:6" x14ac:dyDescent="0.45">
      <c r="A11345" t="s">
        <v>39</v>
      </c>
      <c r="B11345">
        <v>2030</v>
      </c>
      <c r="C11345" t="s">
        <v>15</v>
      </c>
      <c r="D11345" t="s">
        <v>3</v>
      </c>
      <c r="E11345">
        <v>0</v>
      </c>
      <c r="F11345" t="s">
        <v>22</v>
      </c>
    </row>
    <row r="11346" spans="1:6" x14ac:dyDescent="0.45">
      <c r="A11346" t="s">
        <v>39</v>
      </c>
      <c r="B11346">
        <v>2030</v>
      </c>
      <c r="C11346" t="s">
        <v>15</v>
      </c>
      <c r="D11346" t="s">
        <v>4</v>
      </c>
      <c r="E11346">
        <v>0.25129896174210842</v>
      </c>
      <c r="F11346" t="s">
        <v>22</v>
      </c>
    </row>
    <row r="11347" spans="1:6" x14ac:dyDescent="0.45">
      <c r="A11347" t="s">
        <v>39</v>
      </c>
      <c r="B11347">
        <v>2030</v>
      </c>
      <c r="C11347" t="s">
        <v>5</v>
      </c>
      <c r="D11347" t="s">
        <v>5</v>
      </c>
      <c r="E11347">
        <v>3652.8969347571551</v>
      </c>
      <c r="F11347" t="s">
        <v>22</v>
      </c>
    </row>
    <row r="11348" spans="1:6" x14ac:dyDescent="0.45">
      <c r="A11348" t="s">
        <v>39</v>
      </c>
      <c r="B11348">
        <v>2030</v>
      </c>
      <c r="C11348" t="s">
        <v>16</v>
      </c>
      <c r="D11348" t="s">
        <v>6</v>
      </c>
      <c r="E11348">
        <v>0</v>
      </c>
      <c r="F11348" t="s">
        <v>22</v>
      </c>
    </row>
    <row r="11349" spans="1:6" x14ac:dyDescent="0.45">
      <c r="A11349" t="s">
        <v>39</v>
      </c>
      <c r="B11349">
        <v>2030</v>
      </c>
      <c r="C11349" t="s">
        <v>16</v>
      </c>
      <c r="D11349" t="s">
        <v>7</v>
      </c>
      <c r="E11349">
        <v>0</v>
      </c>
      <c r="F11349" t="s">
        <v>22</v>
      </c>
    </row>
    <row r="11350" spans="1:6" x14ac:dyDescent="0.45">
      <c r="A11350" t="s">
        <v>39</v>
      </c>
      <c r="B11350">
        <v>2030</v>
      </c>
      <c r="C11350" t="s">
        <v>17</v>
      </c>
      <c r="D11350" t="s">
        <v>8</v>
      </c>
      <c r="E11350">
        <v>4.5830726495610188</v>
      </c>
      <c r="F11350" t="s">
        <v>22</v>
      </c>
    </row>
    <row r="11351" spans="1:6" x14ac:dyDescent="0.45">
      <c r="A11351" t="s">
        <v>39</v>
      </c>
      <c r="B11351">
        <v>2030</v>
      </c>
      <c r="C11351" t="s">
        <v>18</v>
      </c>
      <c r="D11351" t="s">
        <v>9</v>
      </c>
      <c r="E11351">
        <v>0</v>
      </c>
      <c r="F11351" t="s">
        <v>22</v>
      </c>
    </row>
    <row r="11352" spans="1:6" x14ac:dyDescent="0.45">
      <c r="A11352" t="s">
        <v>39</v>
      </c>
      <c r="B11352">
        <v>2030</v>
      </c>
      <c r="C11352" t="s">
        <v>18</v>
      </c>
      <c r="D11352" t="s">
        <v>10</v>
      </c>
      <c r="E11352">
        <v>3648.3138621075946</v>
      </c>
      <c r="F11352" t="s">
        <v>22</v>
      </c>
    </row>
    <row r="11353" spans="1:6" x14ac:dyDescent="0.45">
      <c r="A11353" t="s">
        <v>39</v>
      </c>
      <c r="B11353">
        <v>2030</v>
      </c>
      <c r="C11353" t="s">
        <v>18</v>
      </c>
      <c r="D11353" t="s">
        <v>19</v>
      </c>
      <c r="E11353">
        <v>27.398837104428033</v>
      </c>
      <c r="F11353" t="s">
        <v>23</v>
      </c>
    </row>
    <row r="11354" spans="1:6" x14ac:dyDescent="0.45">
      <c r="A11354" t="s">
        <v>39</v>
      </c>
      <c r="B11354">
        <v>2031</v>
      </c>
      <c r="C11354" t="s">
        <v>15</v>
      </c>
      <c r="D11354" t="s">
        <v>0</v>
      </c>
      <c r="E11354">
        <v>2928.461186581073</v>
      </c>
      <c r="F11354" t="s">
        <v>22</v>
      </c>
    </row>
    <row r="11355" spans="1:6" x14ac:dyDescent="0.45">
      <c r="A11355" t="s">
        <v>39</v>
      </c>
      <c r="B11355">
        <v>2031</v>
      </c>
      <c r="C11355" t="s">
        <v>15</v>
      </c>
      <c r="D11355" t="s">
        <v>1</v>
      </c>
      <c r="E11355">
        <v>670.26111607847145</v>
      </c>
      <c r="F11355" t="s">
        <v>22</v>
      </c>
    </row>
    <row r="11356" spans="1:6" x14ac:dyDescent="0.45">
      <c r="A11356" t="s">
        <v>39</v>
      </c>
      <c r="B11356">
        <v>2031</v>
      </c>
      <c r="C11356" t="s">
        <v>15</v>
      </c>
      <c r="D11356" t="s">
        <v>2</v>
      </c>
      <c r="E11356">
        <v>147.08692204711701</v>
      </c>
      <c r="F11356" t="s">
        <v>22</v>
      </c>
    </row>
    <row r="11357" spans="1:6" x14ac:dyDescent="0.45">
      <c r="A11357" t="s">
        <v>39</v>
      </c>
      <c r="B11357">
        <v>2031</v>
      </c>
      <c r="C11357" t="s">
        <v>15</v>
      </c>
      <c r="D11357" t="s">
        <v>3</v>
      </c>
      <c r="E11357">
        <v>0</v>
      </c>
      <c r="F11357" t="s">
        <v>22</v>
      </c>
    </row>
    <row r="11358" spans="1:6" x14ac:dyDescent="0.45">
      <c r="A11358" t="s">
        <v>39</v>
      </c>
      <c r="B11358">
        <v>2031</v>
      </c>
      <c r="C11358" t="s">
        <v>15</v>
      </c>
      <c r="D11358" t="s">
        <v>4</v>
      </c>
      <c r="E11358">
        <v>0.2397482840711366</v>
      </c>
      <c r="F11358" t="s">
        <v>22</v>
      </c>
    </row>
    <row r="11359" spans="1:6" x14ac:dyDescent="0.45">
      <c r="A11359" t="s">
        <v>39</v>
      </c>
      <c r="B11359">
        <v>2031</v>
      </c>
      <c r="C11359" t="s">
        <v>5</v>
      </c>
      <c r="D11359" t="s">
        <v>5</v>
      </c>
      <c r="E11359">
        <v>3746.0489729907326</v>
      </c>
      <c r="F11359" t="s">
        <v>22</v>
      </c>
    </row>
    <row r="11360" spans="1:6" x14ac:dyDescent="0.45">
      <c r="A11360" t="s">
        <v>39</v>
      </c>
      <c r="B11360">
        <v>2031</v>
      </c>
      <c r="C11360" t="s">
        <v>16</v>
      </c>
      <c r="D11360" t="s">
        <v>6</v>
      </c>
      <c r="E11360">
        <v>0</v>
      </c>
      <c r="F11360" t="s">
        <v>22</v>
      </c>
    </row>
    <row r="11361" spans="1:6" x14ac:dyDescent="0.45">
      <c r="A11361" t="s">
        <v>39</v>
      </c>
      <c r="B11361">
        <v>2031</v>
      </c>
      <c r="C11361" t="s">
        <v>16</v>
      </c>
      <c r="D11361" t="s">
        <v>7</v>
      </c>
      <c r="E11361">
        <v>0</v>
      </c>
      <c r="F11361" t="s">
        <v>22</v>
      </c>
    </row>
    <row r="11362" spans="1:6" x14ac:dyDescent="0.45">
      <c r="A11362" t="s">
        <v>39</v>
      </c>
      <c r="B11362">
        <v>2031</v>
      </c>
      <c r="C11362" t="s">
        <v>17</v>
      </c>
      <c r="D11362" t="s">
        <v>8</v>
      </c>
      <c r="E11362">
        <v>4.0331039316136961</v>
      </c>
      <c r="F11362" t="s">
        <v>22</v>
      </c>
    </row>
    <row r="11363" spans="1:6" x14ac:dyDescent="0.45">
      <c r="A11363" t="s">
        <v>39</v>
      </c>
      <c r="B11363">
        <v>2031</v>
      </c>
      <c r="C11363" t="s">
        <v>18</v>
      </c>
      <c r="D11363" t="s">
        <v>9</v>
      </c>
      <c r="E11363">
        <v>0</v>
      </c>
      <c r="F11363" t="s">
        <v>22</v>
      </c>
    </row>
    <row r="11364" spans="1:6" x14ac:dyDescent="0.45">
      <c r="A11364" t="s">
        <v>39</v>
      </c>
      <c r="B11364">
        <v>2031</v>
      </c>
      <c r="C11364" t="s">
        <v>18</v>
      </c>
      <c r="D11364" t="s">
        <v>10</v>
      </c>
      <c r="E11364">
        <v>3742.0158690591184</v>
      </c>
      <c r="F11364" t="s">
        <v>22</v>
      </c>
    </row>
    <row r="11365" spans="1:6" x14ac:dyDescent="0.45">
      <c r="A11365" t="s">
        <v>39</v>
      </c>
      <c r="B11365">
        <v>2031</v>
      </c>
      <c r="C11365" t="s">
        <v>18</v>
      </c>
      <c r="D11365" t="s">
        <v>19</v>
      </c>
      <c r="E11365">
        <v>28.102539176633982</v>
      </c>
      <c r="F11365" t="s">
        <v>23</v>
      </c>
    </row>
    <row r="11366" spans="1:6" x14ac:dyDescent="0.45">
      <c r="A11366" t="s">
        <v>39</v>
      </c>
      <c r="B11366">
        <v>2032</v>
      </c>
      <c r="C11366" t="s">
        <v>15</v>
      </c>
      <c r="D11366" t="s">
        <v>0</v>
      </c>
      <c r="E11366">
        <v>2999.1938224860201</v>
      </c>
      <c r="F11366" t="s">
        <v>22</v>
      </c>
    </row>
    <row r="11367" spans="1:6" x14ac:dyDescent="0.45">
      <c r="A11367" t="s">
        <v>39</v>
      </c>
      <c r="B11367">
        <v>2032</v>
      </c>
      <c r="C11367" t="s">
        <v>15</v>
      </c>
      <c r="D11367" t="s">
        <v>1</v>
      </c>
      <c r="E11367">
        <v>686.48393653386654</v>
      </c>
      <c r="F11367" t="s">
        <v>22</v>
      </c>
    </row>
    <row r="11368" spans="1:6" x14ac:dyDescent="0.45">
      <c r="A11368" t="s">
        <v>39</v>
      </c>
      <c r="B11368">
        <v>2032</v>
      </c>
      <c r="C11368" t="s">
        <v>15</v>
      </c>
      <c r="D11368" t="s">
        <v>2</v>
      </c>
      <c r="E11368">
        <v>147.60536161819135</v>
      </c>
      <c r="F11368" t="s">
        <v>22</v>
      </c>
    </row>
    <row r="11369" spans="1:6" x14ac:dyDescent="0.45">
      <c r="A11369" t="s">
        <v>39</v>
      </c>
      <c r="B11369">
        <v>2032</v>
      </c>
      <c r="C11369" t="s">
        <v>15</v>
      </c>
      <c r="D11369" t="s">
        <v>3</v>
      </c>
      <c r="E11369">
        <v>0</v>
      </c>
      <c r="F11369" t="s">
        <v>22</v>
      </c>
    </row>
    <row r="11370" spans="1:6" x14ac:dyDescent="0.45">
      <c r="A11370" t="s">
        <v>39</v>
      </c>
      <c r="B11370">
        <v>2032</v>
      </c>
      <c r="C11370" t="s">
        <v>15</v>
      </c>
      <c r="D11370" t="s">
        <v>4</v>
      </c>
      <c r="E11370">
        <v>0.22810357915777549</v>
      </c>
      <c r="F11370" t="s">
        <v>22</v>
      </c>
    </row>
    <row r="11371" spans="1:6" x14ac:dyDescent="0.45">
      <c r="A11371" t="s">
        <v>39</v>
      </c>
      <c r="B11371">
        <v>2032</v>
      </c>
      <c r="C11371" t="s">
        <v>5</v>
      </c>
      <c r="D11371" t="s">
        <v>5</v>
      </c>
      <c r="E11371">
        <v>3833.5112242172358</v>
      </c>
      <c r="F11371" t="s">
        <v>22</v>
      </c>
    </row>
    <row r="11372" spans="1:6" x14ac:dyDescent="0.45">
      <c r="A11372" t="s">
        <v>39</v>
      </c>
      <c r="B11372">
        <v>2032</v>
      </c>
      <c r="C11372" t="s">
        <v>16</v>
      </c>
      <c r="D11372" t="s">
        <v>6</v>
      </c>
      <c r="E11372">
        <v>0</v>
      </c>
      <c r="F11372" t="s">
        <v>22</v>
      </c>
    </row>
    <row r="11373" spans="1:6" x14ac:dyDescent="0.45">
      <c r="A11373" t="s">
        <v>39</v>
      </c>
      <c r="B11373">
        <v>2032</v>
      </c>
      <c r="C11373" t="s">
        <v>16</v>
      </c>
      <c r="D11373" t="s">
        <v>7</v>
      </c>
      <c r="E11373">
        <v>0</v>
      </c>
      <c r="F11373" t="s">
        <v>22</v>
      </c>
    </row>
    <row r="11374" spans="1:6" x14ac:dyDescent="0.45">
      <c r="A11374" t="s">
        <v>39</v>
      </c>
      <c r="B11374">
        <v>2032</v>
      </c>
      <c r="C11374" t="s">
        <v>17</v>
      </c>
      <c r="D11374" t="s">
        <v>8</v>
      </c>
      <c r="E11374">
        <v>3.5394343793287408</v>
      </c>
      <c r="F11374" t="s">
        <v>22</v>
      </c>
    </row>
    <row r="11375" spans="1:6" x14ac:dyDescent="0.45">
      <c r="A11375" t="s">
        <v>39</v>
      </c>
      <c r="B11375">
        <v>2032</v>
      </c>
      <c r="C11375" t="s">
        <v>18</v>
      </c>
      <c r="D11375" t="s">
        <v>9</v>
      </c>
      <c r="E11375">
        <v>0</v>
      </c>
      <c r="F11375" t="s">
        <v>22</v>
      </c>
    </row>
    <row r="11376" spans="1:6" x14ac:dyDescent="0.45">
      <c r="A11376" t="s">
        <v>39</v>
      </c>
      <c r="B11376">
        <v>2032</v>
      </c>
      <c r="C11376" t="s">
        <v>18</v>
      </c>
      <c r="D11376" t="s">
        <v>10</v>
      </c>
      <c r="E11376">
        <v>3829.9717898379072</v>
      </c>
      <c r="F11376" t="s">
        <v>22</v>
      </c>
    </row>
    <row r="11377" spans="1:6" x14ac:dyDescent="0.45">
      <c r="A11377" t="s">
        <v>39</v>
      </c>
      <c r="B11377">
        <v>2032</v>
      </c>
      <c r="C11377" t="s">
        <v>18</v>
      </c>
      <c r="D11377" t="s">
        <v>19</v>
      </c>
      <c r="E11377">
        <v>28.841891122892772</v>
      </c>
      <c r="F11377" t="s">
        <v>23</v>
      </c>
    </row>
    <row r="11378" spans="1:6" x14ac:dyDescent="0.45">
      <c r="A11378" t="s">
        <v>39</v>
      </c>
      <c r="B11378">
        <v>2033</v>
      </c>
      <c r="C11378" t="s">
        <v>15</v>
      </c>
      <c r="D11378" t="s">
        <v>0</v>
      </c>
      <c r="E11378">
        <v>3068.9574267262969</v>
      </c>
      <c r="F11378" t="s">
        <v>22</v>
      </c>
    </row>
    <row r="11379" spans="1:6" x14ac:dyDescent="0.45">
      <c r="A11379" t="s">
        <v>39</v>
      </c>
      <c r="B11379">
        <v>2033</v>
      </c>
      <c r="C11379" t="s">
        <v>15</v>
      </c>
      <c r="D11379" t="s">
        <v>1</v>
      </c>
      <c r="E11379">
        <v>704.7971291623968</v>
      </c>
      <c r="F11379" t="s">
        <v>22</v>
      </c>
    </row>
    <row r="11380" spans="1:6" x14ac:dyDescent="0.45">
      <c r="A11380" t="s">
        <v>39</v>
      </c>
      <c r="B11380">
        <v>2033</v>
      </c>
      <c r="C11380" t="s">
        <v>15</v>
      </c>
      <c r="D11380" t="s">
        <v>2</v>
      </c>
      <c r="E11380">
        <v>147.96790058959175</v>
      </c>
      <c r="F11380" t="s">
        <v>22</v>
      </c>
    </row>
    <row r="11381" spans="1:6" x14ac:dyDescent="0.45">
      <c r="A11381" t="s">
        <v>39</v>
      </c>
      <c r="B11381">
        <v>2033</v>
      </c>
      <c r="C11381" t="s">
        <v>15</v>
      </c>
      <c r="D11381" t="s">
        <v>3</v>
      </c>
      <c r="E11381">
        <v>0</v>
      </c>
      <c r="F11381" t="s">
        <v>22</v>
      </c>
    </row>
    <row r="11382" spans="1:6" x14ac:dyDescent="0.45">
      <c r="A11382" t="s">
        <v>39</v>
      </c>
      <c r="B11382">
        <v>2033</v>
      </c>
      <c r="C11382" t="s">
        <v>15</v>
      </c>
      <c r="D11382" t="s">
        <v>4</v>
      </c>
      <c r="E11382">
        <v>0.21821526806472383</v>
      </c>
      <c r="F11382" t="s">
        <v>22</v>
      </c>
    </row>
    <row r="11383" spans="1:6" x14ac:dyDescent="0.45">
      <c r="A11383" t="s">
        <v>39</v>
      </c>
      <c r="B11383">
        <v>2033</v>
      </c>
      <c r="C11383" t="s">
        <v>5</v>
      </c>
      <c r="D11383" t="s">
        <v>5</v>
      </c>
      <c r="E11383">
        <v>3921.9406717463503</v>
      </c>
      <c r="F11383" t="s">
        <v>22</v>
      </c>
    </row>
    <row r="11384" spans="1:6" x14ac:dyDescent="0.45">
      <c r="A11384" t="s">
        <v>39</v>
      </c>
      <c r="B11384">
        <v>2033</v>
      </c>
      <c r="C11384" t="s">
        <v>16</v>
      </c>
      <c r="D11384" t="s">
        <v>6</v>
      </c>
      <c r="E11384">
        <v>0</v>
      </c>
      <c r="F11384" t="s">
        <v>22</v>
      </c>
    </row>
    <row r="11385" spans="1:6" x14ac:dyDescent="0.45">
      <c r="A11385" t="s">
        <v>39</v>
      </c>
      <c r="B11385">
        <v>2033</v>
      </c>
      <c r="C11385" t="s">
        <v>16</v>
      </c>
      <c r="D11385" t="s">
        <v>7</v>
      </c>
      <c r="E11385">
        <v>0</v>
      </c>
      <c r="F11385" t="s">
        <v>22</v>
      </c>
    </row>
    <row r="11386" spans="1:6" x14ac:dyDescent="0.45">
      <c r="A11386" t="s">
        <v>39</v>
      </c>
      <c r="B11386">
        <v>2033</v>
      </c>
      <c r="C11386" t="s">
        <v>17</v>
      </c>
      <c r="D11386" t="s">
        <v>8</v>
      </c>
      <c r="E11386">
        <v>3.1232356846416462</v>
      </c>
      <c r="F11386" t="s">
        <v>22</v>
      </c>
    </row>
    <row r="11387" spans="1:6" x14ac:dyDescent="0.45">
      <c r="A11387" t="s">
        <v>39</v>
      </c>
      <c r="B11387">
        <v>2033</v>
      </c>
      <c r="C11387" t="s">
        <v>18</v>
      </c>
      <c r="D11387" t="s">
        <v>9</v>
      </c>
      <c r="E11387">
        <v>0</v>
      </c>
      <c r="F11387" t="s">
        <v>22</v>
      </c>
    </row>
    <row r="11388" spans="1:6" x14ac:dyDescent="0.45">
      <c r="A11388" t="s">
        <v>39</v>
      </c>
      <c r="B11388">
        <v>2033</v>
      </c>
      <c r="C11388" t="s">
        <v>18</v>
      </c>
      <c r="D11388" t="s">
        <v>10</v>
      </c>
      <c r="E11388">
        <v>3918.8174360617086</v>
      </c>
      <c r="F11388" t="s">
        <v>22</v>
      </c>
    </row>
    <row r="11389" spans="1:6" x14ac:dyDescent="0.45">
      <c r="A11389" t="s">
        <v>39</v>
      </c>
      <c r="B11389">
        <v>2033</v>
      </c>
      <c r="C11389" t="s">
        <v>18</v>
      </c>
      <c r="D11389" t="s">
        <v>19</v>
      </c>
      <c r="E11389">
        <v>29.430318944823433</v>
      </c>
      <c r="F11389" t="s">
        <v>23</v>
      </c>
    </row>
    <row r="11390" spans="1:6" x14ac:dyDescent="0.45">
      <c r="A11390" t="s">
        <v>39</v>
      </c>
      <c r="B11390">
        <v>2034</v>
      </c>
      <c r="C11390" t="s">
        <v>15</v>
      </c>
      <c r="D11390" t="s">
        <v>0</v>
      </c>
      <c r="E11390">
        <v>3138.1098795036082</v>
      </c>
      <c r="F11390" t="s">
        <v>22</v>
      </c>
    </row>
    <row r="11391" spans="1:6" x14ac:dyDescent="0.45">
      <c r="A11391" t="s">
        <v>39</v>
      </c>
      <c r="B11391">
        <v>2034</v>
      </c>
      <c r="C11391" t="s">
        <v>15</v>
      </c>
      <c r="D11391" t="s">
        <v>1</v>
      </c>
      <c r="E11391">
        <v>719.40663236912258</v>
      </c>
      <c r="F11391" t="s">
        <v>22</v>
      </c>
    </row>
    <row r="11392" spans="1:6" x14ac:dyDescent="0.45">
      <c r="A11392" t="s">
        <v>39</v>
      </c>
      <c r="B11392">
        <v>2034</v>
      </c>
      <c r="C11392" t="s">
        <v>15</v>
      </c>
      <c r="D11392" t="s">
        <v>2</v>
      </c>
      <c r="E11392">
        <v>148.41964942157378</v>
      </c>
      <c r="F11392" t="s">
        <v>22</v>
      </c>
    </row>
    <row r="11393" spans="1:6" x14ac:dyDescent="0.45">
      <c r="A11393" t="s">
        <v>39</v>
      </c>
      <c r="B11393">
        <v>2034</v>
      </c>
      <c r="C11393" t="s">
        <v>15</v>
      </c>
      <c r="D11393" t="s">
        <v>3</v>
      </c>
      <c r="E11393">
        <v>0</v>
      </c>
      <c r="F11393" t="s">
        <v>22</v>
      </c>
    </row>
    <row r="11394" spans="1:6" x14ac:dyDescent="0.45">
      <c r="A11394" t="s">
        <v>39</v>
      </c>
      <c r="B11394">
        <v>2034</v>
      </c>
      <c r="C11394" t="s">
        <v>15</v>
      </c>
      <c r="D11394" t="s">
        <v>4</v>
      </c>
      <c r="E11394">
        <v>0.2081852456291875</v>
      </c>
      <c r="F11394" t="s">
        <v>22</v>
      </c>
    </row>
    <row r="11395" spans="1:6" x14ac:dyDescent="0.45">
      <c r="A11395" t="s">
        <v>39</v>
      </c>
      <c r="B11395">
        <v>2034</v>
      </c>
      <c r="C11395" t="s">
        <v>5</v>
      </c>
      <c r="D11395" t="s">
        <v>5</v>
      </c>
      <c r="E11395">
        <v>4006.1443465399334</v>
      </c>
      <c r="F11395" t="s">
        <v>22</v>
      </c>
    </row>
    <row r="11396" spans="1:6" x14ac:dyDescent="0.45">
      <c r="A11396" t="s">
        <v>39</v>
      </c>
      <c r="B11396">
        <v>2034</v>
      </c>
      <c r="C11396" t="s">
        <v>16</v>
      </c>
      <c r="D11396" t="s">
        <v>6</v>
      </c>
      <c r="E11396">
        <v>0</v>
      </c>
      <c r="F11396" t="s">
        <v>22</v>
      </c>
    </row>
    <row r="11397" spans="1:6" x14ac:dyDescent="0.45">
      <c r="A11397" t="s">
        <v>39</v>
      </c>
      <c r="B11397">
        <v>2034</v>
      </c>
      <c r="C11397" t="s">
        <v>16</v>
      </c>
      <c r="D11397" t="s">
        <v>7</v>
      </c>
      <c r="E11397">
        <v>0</v>
      </c>
      <c r="F11397" t="s">
        <v>22</v>
      </c>
    </row>
    <row r="11398" spans="1:6" x14ac:dyDescent="0.45">
      <c r="A11398" t="s">
        <v>39</v>
      </c>
      <c r="B11398">
        <v>2034</v>
      </c>
      <c r="C11398" t="s">
        <v>17</v>
      </c>
      <c r="D11398" t="s">
        <v>8</v>
      </c>
      <c r="E11398">
        <v>2.7484474024846488</v>
      </c>
      <c r="F11398" t="s">
        <v>22</v>
      </c>
    </row>
    <row r="11399" spans="1:6" x14ac:dyDescent="0.45">
      <c r="A11399" t="s">
        <v>39</v>
      </c>
      <c r="B11399">
        <v>2034</v>
      </c>
      <c r="C11399" t="s">
        <v>18</v>
      </c>
      <c r="D11399" t="s">
        <v>9</v>
      </c>
      <c r="E11399">
        <v>0</v>
      </c>
      <c r="F11399" t="s">
        <v>22</v>
      </c>
    </row>
    <row r="11400" spans="1:6" x14ac:dyDescent="0.45">
      <c r="A11400" t="s">
        <v>39</v>
      </c>
      <c r="B11400">
        <v>2034</v>
      </c>
      <c r="C11400" t="s">
        <v>18</v>
      </c>
      <c r="D11400" t="s">
        <v>10</v>
      </c>
      <c r="E11400">
        <v>4003.3958991374498</v>
      </c>
      <c r="F11400" t="s">
        <v>22</v>
      </c>
    </row>
    <row r="11401" spans="1:6" x14ac:dyDescent="0.45">
      <c r="A11401" t="s">
        <v>39</v>
      </c>
      <c r="B11401">
        <v>2034</v>
      </c>
      <c r="C11401" t="s">
        <v>18</v>
      </c>
      <c r="D11401" t="s">
        <v>19</v>
      </c>
      <c r="E11401">
        <v>30.065503202522244</v>
      </c>
      <c r="F11401" t="s">
        <v>23</v>
      </c>
    </row>
    <row r="11402" spans="1:6" x14ac:dyDescent="0.45">
      <c r="A11402" t="s">
        <v>39</v>
      </c>
      <c r="B11402">
        <v>2035</v>
      </c>
      <c r="C11402" t="s">
        <v>15</v>
      </c>
      <c r="D11402" t="s">
        <v>0</v>
      </c>
      <c r="E11402">
        <v>3216.7209019617853</v>
      </c>
      <c r="F11402" t="s">
        <v>22</v>
      </c>
    </row>
    <row r="11403" spans="1:6" x14ac:dyDescent="0.45">
      <c r="A11403" t="s">
        <v>39</v>
      </c>
      <c r="B11403">
        <v>2035</v>
      </c>
      <c r="C11403" t="s">
        <v>15</v>
      </c>
      <c r="D11403" t="s">
        <v>1</v>
      </c>
      <c r="E11403">
        <v>729.20858944452277</v>
      </c>
      <c r="F11403" t="s">
        <v>22</v>
      </c>
    </row>
    <row r="11404" spans="1:6" x14ac:dyDescent="0.45">
      <c r="A11404" t="s">
        <v>39</v>
      </c>
      <c r="B11404">
        <v>2035</v>
      </c>
      <c r="C11404" t="s">
        <v>15</v>
      </c>
      <c r="D11404" t="s">
        <v>2</v>
      </c>
      <c r="E11404">
        <v>149.2169905133251</v>
      </c>
      <c r="F11404" t="s">
        <v>22</v>
      </c>
    </row>
    <row r="11405" spans="1:6" x14ac:dyDescent="0.45">
      <c r="A11405" t="s">
        <v>39</v>
      </c>
      <c r="B11405">
        <v>2035</v>
      </c>
      <c r="C11405" t="s">
        <v>15</v>
      </c>
      <c r="D11405" t="s">
        <v>3</v>
      </c>
      <c r="E11405">
        <v>0</v>
      </c>
      <c r="F11405" t="s">
        <v>22</v>
      </c>
    </row>
    <row r="11406" spans="1:6" x14ac:dyDescent="0.45">
      <c r="A11406" t="s">
        <v>39</v>
      </c>
      <c r="B11406">
        <v>2035</v>
      </c>
      <c r="C11406" t="s">
        <v>15</v>
      </c>
      <c r="D11406" t="s">
        <v>4</v>
      </c>
      <c r="E11406">
        <v>0.19861624203504372</v>
      </c>
      <c r="F11406" t="s">
        <v>22</v>
      </c>
    </row>
    <row r="11407" spans="1:6" x14ac:dyDescent="0.45">
      <c r="A11407" t="s">
        <v>39</v>
      </c>
      <c r="B11407">
        <v>2035</v>
      </c>
      <c r="C11407" t="s">
        <v>5</v>
      </c>
      <c r="D11407" t="s">
        <v>5</v>
      </c>
      <c r="E11407">
        <v>4095.3450981616679</v>
      </c>
      <c r="F11407" t="s">
        <v>22</v>
      </c>
    </row>
    <row r="11408" spans="1:6" x14ac:dyDescent="0.45">
      <c r="A11408" t="s">
        <v>39</v>
      </c>
      <c r="B11408">
        <v>2035</v>
      </c>
      <c r="C11408" t="s">
        <v>16</v>
      </c>
      <c r="D11408" t="s">
        <v>6</v>
      </c>
      <c r="E11408">
        <v>0</v>
      </c>
      <c r="F11408" t="s">
        <v>22</v>
      </c>
    </row>
    <row r="11409" spans="1:6" x14ac:dyDescent="0.45">
      <c r="A11409" t="s">
        <v>39</v>
      </c>
      <c r="B11409">
        <v>2035</v>
      </c>
      <c r="C11409" t="s">
        <v>16</v>
      </c>
      <c r="D11409" t="s">
        <v>7</v>
      </c>
      <c r="E11409">
        <v>0</v>
      </c>
      <c r="F11409" t="s">
        <v>22</v>
      </c>
    </row>
    <row r="11410" spans="1:6" x14ac:dyDescent="0.45">
      <c r="A11410" t="s">
        <v>39</v>
      </c>
      <c r="B11410">
        <v>2035</v>
      </c>
      <c r="C11410" t="s">
        <v>17</v>
      </c>
      <c r="D11410" t="s">
        <v>8</v>
      </c>
      <c r="E11410">
        <v>2.4186337141864902</v>
      </c>
      <c r="F11410" t="s">
        <v>22</v>
      </c>
    </row>
    <row r="11411" spans="1:6" x14ac:dyDescent="0.45">
      <c r="A11411" t="s">
        <v>39</v>
      </c>
      <c r="B11411">
        <v>2035</v>
      </c>
      <c r="C11411" t="s">
        <v>18</v>
      </c>
      <c r="D11411" t="s">
        <v>9</v>
      </c>
      <c r="E11411">
        <v>0</v>
      </c>
      <c r="F11411" t="s">
        <v>22</v>
      </c>
    </row>
    <row r="11412" spans="1:6" x14ac:dyDescent="0.45">
      <c r="A11412" t="s">
        <v>39</v>
      </c>
      <c r="B11412">
        <v>2035</v>
      </c>
      <c r="C11412" t="s">
        <v>18</v>
      </c>
      <c r="D11412" t="s">
        <v>10</v>
      </c>
      <c r="E11412">
        <v>4092.9264644474815</v>
      </c>
      <c r="F11412" t="s">
        <v>22</v>
      </c>
    </row>
    <row r="11413" spans="1:6" x14ac:dyDescent="0.45">
      <c r="A11413" t="s">
        <v>39</v>
      </c>
      <c r="B11413">
        <v>2035</v>
      </c>
      <c r="C11413" t="s">
        <v>18</v>
      </c>
      <c r="D11413" t="s">
        <v>19</v>
      </c>
      <c r="E11413">
        <v>30.737877748000589</v>
      </c>
      <c r="F11413" t="s">
        <v>23</v>
      </c>
    </row>
    <row r="11414" spans="1:6" x14ac:dyDescent="0.45">
      <c r="A11414" t="s">
        <v>39</v>
      </c>
      <c r="B11414">
        <v>2036</v>
      </c>
      <c r="C11414" t="s">
        <v>15</v>
      </c>
      <c r="D11414" t="s">
        <v>0</v>
      </c>
      <c r="E11414">
        <v>3239.9597806705233</v>
      </c>
      <c r="F11414" t="s">
        <v>22</v>
      </c>
    </row>
    <row r="11415" spans="1:6" x14ac:dyDescent="0.45">
      <c r="A11415" t="s">
        <v>39</v>
      </c>
      <c r="B11415">
        <v>2036</v>
      </c>
      <c r="C11415" t="s">
        <v>15</v>
      </c>
      <c r="D11415" t="s">
        <v>1</v>
      </c>
      <c r="E11415">
        <v>731.02450170901579</v>
      </c>
      <c r="F11415" t="s">
        <v>22</v>
      </c>
    </row>
    <row r="11416" spans="1:6" x14ac:dyDescent="0.45">
      <c r="A11416" t="s">
        <v>39</v>
      </c>
      <c r="B11416">
        <v>2036</v>
      </c>
      <c r="C11416" t="s">
        <v>15</v>
      </c>
      <c r="D11416" t="s">
        <v>2</v>
      </c>
      <c r="E11416">
        <v>150.35471203644744</v>
      </c>
      <c r="F11416" t="s">
        <v>22</v>
      </c>
    </row>
    <row r="11417" spans="1:6" x14ac:dyDescent="0.45">
      <c r="A11417" t="s">
        <v>39</v>
      </c>
      <c r="B11417">
        <v>2036</v>
      </c>
      <c r="C11417" t="s">
        <v>15</v>
      </c>
      <c r="D11417" t="s">
        <v>3</v>
      </c>
      <c r="E11417">
        <v>0</v>
      </c>
      <c r="F11417" t="s">
        <v>22</v>
      </c>
    </row>
    <row r="11418" spans="1:6" x14ac:dyDescent="0.45">
      <c r="A11418" t="s">
        <v>39</v>
      </c>
      <c r="B11418">
        <v>2036</v>
      </c>
      <c r="C11418" t="s">
        <v>15</v>
      </c>
      <c r="D11418" t="s">
        <v>4</v>
      </c>
      <c r="E11418">
        <v>0.18896934283633016</v>
      </c>
      <c r="F11418" t="s">
        <v>22</v>
      </c>
    </row>
    <row r="11419" spans="1:6" x14ac:dyDescent="0.45">
      <c r="A11419" t="s">
        <v>39</v>
      </c>
      <c r="B11419">
        <v>2036</v>
      </c>
      <c r="C11419" t="s">
        <v>5</v>
      </c>
      <c r="D11419" t="s">
        <v>5</v>
      </c>
      <c r="E11419">
        <v>4121.5279637588237</v>
      </c>
      <c r="F11419" t="s">
        <v>22</v>
      </c>
    </row>
    <row r="11420" spans="1:6" x14ac:dyDescent="0.45">
      <c r="A11420" t="s">
        <v>39</v>
      </c>
      <c r="B11420">
        <v>2036</v>
      </c>
      <c r="C11420" t="s">
        <v>16</v>
      </c>
      <c r="D11420" t="s">
        <v>6</v>
      </c>
      <c r="E11420">
        <v>0</v>
      </c>
      <c r="F11420" t="s">
        <v>22</v>
      </c>
    </row>
    <row r="11421" spans="1:6" x14ac:dyDescent="0.45">
      <c r="A11421" t="s">
        <v>39</v>
      </c>
      <c r="B11421">
        <v>2036</v>
      </c>
      <c r="C11421" t="s">
        <v>16</v>
      </c>
      <c r="D11421" t="s">
        <v>7</v>
      </c>
      <c r="E11421">
        <v>0</v>
      </c>
      <c r="F11421" t="s">
        <v>22</v>
      </c>
    </row>
    <row r="11422" spans="1:6" x14ac:dyDescent="0.45">
      <c r="A11422" t="s">
        <v>39</v>
      </c>
      <c r="B11422">
        <v>2036</v>
      </c>
      <c r="C11422" t="s">
        <v>17</v>
      </c>
      <c r="D11422" t="s">
        <v>8</v>
      </c>
      <c r="E11422">
        <v>2.0502216115474283</v>
      </c>
      <c r="F11422" t="s">
        <v>22</v>
      </c>
    </row>
    <row r="11423" spans="1:6" x14ac:dyDescent="0.45">
      <c r="A11423" t="s">
        <v>39</v>
      </c>
      <c r="B11423">
        <v>2036</v>
      </c>
      <c r="C11423" t="s">
        <v>18</v>
      </c>
      <c r="D11423" t="s">
        <v>9</v>
      </c>
      <c r="E11423">
        <v>0</v>
      </c>
      <c r="F11423" t="s">
        <v>22</v>
      </c>
    </row>
    <row r="11424" spans="1:6" x14ac:dyDescent="0.45">
      <c r="A11424" t="s">
        <v>39</v>
      </c>
      <c r="B11424">
        <v>2036</v>
      </c>
      <c r="C11424" t="s">
        <v>18</v>
      </c>
      <c r="D11424" t="s">
        <v>10</v>
      </c>
      <c r="E11424">
        <v>4119.4777421472763</v>
      </c>
      <c r="F11424" t="s">
        <v>22</v>
      </c>
    </row>
    <row r="11425" spans="1:6" x14ac:dyDescent="0.45">
      <c r="A11425" t="s">
        <v>39</v>
      </c>
      <c r="B11425">
        <v>2036</v>
      </c>
      <c r="C11425" t="s">
        <v>18</v>
      </c>
      <c r="D11425" t="s">
        <v>19</v>
      </c>
      <c r="E11425">
        <v>31.022037508850776</v>
      </c>
      <c r="F11425" t="s">
        <v>23</v>
      </c>
    </row>
    <row r="11426" spans="1:6" x14ac:dyDescent="0.45">
      <c r="A11426" t="s">
        <v>39</v>
      </c>
      <c r="B11426">
        <v>2037</v>
      </c>
      <c r="C11426" t="s">
        <v>15</v>
      </c>
      <c r="D11426" t="s">
        <v>0</v>
      </c>
      <c r="E11426">
        <v>3271.7728152886784</v>
      </c>
      <c r="F11426" t="s">
        <v>22</v>
      </c>
    </row>
    <row r="11427" spans="1:6" x14ac:dyDescent="0.45">
      <c r="A11427" t="s">
        <v>39</v>
      </c>
      <c r="B11427">
        <v>2037</v>
      </c>
      <c r="C11427" t="s">
        <v>15</v>
      </c>
      <c r="D11427" t="s">
        <v>1</v>
      </c>
      <c r="E11427">
        <v>736.73952616432564</v>
      </c>
      <c r="F11427" t="s">
        <v>22</v>
      </c>
    </row>
    <row r="11428" spans="1:6" x14ac:dyDescent="0.45">
      <c r="A11428" t="s">
        <v>39</v>
      </c>
      <c r="B11428">
        <v>2037</v>
      </c>
      <c r="C11428" t="s">
        <v>15</v>
      </c>
      <c r="D11428" t="s">
        <v>2</v>
      </c>
      <c r="E11428">
        <v>151.87094673157284</v>
      </c>
      <c r="F11428" t="s">
        <v>22</v>
      </c>
    </row>
    <row r="11429" spans="1:6" x14ac:dyDescent="0.45">
      <c r="A11429" t="s">
        <v>39</v>
      </c>
      <c r="B11429">
        <v>2037</v>
      </c>
      <c r="C11429" t="s">
        <v>15</v>
      </c>
      <c r="D11429" t="s">
        <v>3</v>
      </c>
      <c r="E11429">
        <v>0</v>
      </c>
      <c r="F11429" t="s">
        <v>22</v>
      </c>
    </row>
    <row r="11430" spans="1:6" x14ac:dyDescent="0.45">
      <c r="A11430" t="s">
        <v>39</v>
      </c>
      <c r="B11430">
        <v>2037</v>
      </c>
      <c r="C11430" t="s">
        <v>15</v>
      </c>
      <c r="D11430" t="s">
        <v>4</v>
      </c>
      <c r="E11430">
        <v>0.18077750447976196</v>
      </c>
      <c r="F11430" t="s">
        <v>22</v>
      </c>
    </row>
    <row r="11431" spans="1:6" x14ac:dyDescent="0.45">
      <c r="A11431" t="s">
        <v>39</v>
      </c>
      <c r="B11431">
        <v>2037</v>
      </c>
      <c r="C11431" t="s">
        <v>5</v>
      </c>
      <c r="D11431" t="s">
        <v>5</v>
      </c>
      <c r="E11431">
        <v>4160.5640656890564</v>
      </c>
      <c r="F11431" t="s">
        <v>22</v>
      </c>
    </row>
    <row r="11432" spans="1:6" x14ac:dyDescent="0.45">
      <c r="A11432" t="s">
        <v>39</v>
      </c>
      <c r="B11432">
        <v>2037</v>
      </c>
      <c r="C11432" t="s">
        <v>16</v>
      </c>
      <c r="D11432" t="s">
        <v>6</v>
      </c>
      <c r="E11432">
        <v>0</v>
      </c>
      <c r="F11432" t="s">
        <v>22</v>
      </c>
    </row>
    <row r="11433" spans="1:6" x14ac:dyDescent="0.45">
      <c r="A11433" t="s">
        <v>39</v>
      </c>
      <c r="B11433">
        <v>2037</v>
      </c>
      <c r="C11433" t="s">
        <v>16</v>
      </c>
      <c r="D11433" t="s">
        <v>7</v>
      </c>
      <c r="E11433">
        <v>0</v>
      </c>
      <c r="F11433" t="s">
        <v>22</v>
      </c>
    </row>
    <row r="11434" spans="1:6" x14ac:dyDescent="0.45">
      <c r="A11434" t="s">
        <v>39</v>
      </c>
      <c r="B11434">
        <v>2037</v>
      </c>
      <c r="C11434" t="s">
        <v>17</v>
      </c>
      <c r="D11434" t="s">
        <v>8</v>
      </c>
      <c r="E11434">
        <v>1.7474628584997396</v>
      </c>
      <c r="F11434" t="s">
        <v>22</v>
      </c>
    </row>
    <row r="11435" spans="1:6" x14ac:dyDescent="0.45">
      <c r="A11435" t="s">
        <v>39</v>
      </c>
      <c r="B11435">
        <v>2037</v>
      </c>
      <c r="C11435" t="s">
        <v>18</v>
      </c>
      <c r="D11435" t="s">
        <v>9</v>
      </c>
      <c r="E11435">
        <v>0</v>
      </c>
      <c r="F11435" t="s">
        <v>22</v>
      </c>
    </row>
    <row r="11436" spans="1:6" x14ac:dyDescent="0.45">
      <c r="A11436" t="s">
        <v>39</v>
      </c>
      <c r="B11436">
        <v>2037</v>
      </c>
      <c r="C11436" t="s">
        <v>18</v>
      </c>
      <c r="D11436" t="s">
        <v>10</v>
      </c>
      <c r="E11436">
        <v>4158.8166028305568</v>
      </c>
      <c r="F11436" t="s">
        <v>22</v>
      </c>
    </row>
    <row r="11437" spans="1:6" x14ac:dyDescent="0.45">
      <c r="A11437" t="s">
        <v>39</v>
      </c>
      <c r="B11437">
        <v>2037</v>
      </c>
      <c r="C11437" t="s">
        <v>18</v>
      </c>
      <c r="D11437" t="s">
        <v>19</v>
      </c>
      <c r="E11437">
        <v>31.232712687257489</v>
      </c>
      <c r="F11437" t="s">
        <v>23</v>
      </c>
    </row>
    <row r="11438" spans="1:6" x14ac:dyDescent="0.45">
      <c r="A11438" t="s">
        <v>39</v>
      </c>
      <c r="B11438">
        <v>2038</v>
      </c>
      <c r="C11438" t="s">
        <v>15</v>
      </c>
      <c r="D11438" t="s">
        <v>0</v>
      </c>
      <c r="E11438">
        <v>3302.0902785768881</v>
      </c>
      <c r="F11438" t="s">
        <v>22</v>
      </c>
    </row>
    <row r="11439" spans="1:6" x14ac:dyDescent="0.45">
      <c r="A11439" t="s">
        <v>39</v>
      </c>
      <c r="B11439">
        <v>2038</v>
      </c>
      <c r="C11439" t="s">
        <v>15</v>
      </c>
      <c r="D11439" t="s">
        <v>1</v>
      </c>
      <c r="E11439">
        <v>740.33762901335069</v>
      </c>
      <c r="F11439" t="s">
        <v>22</v>
      </c>
    </row>
    <row r="11440" spans="1:6" x14ac:dyDescent="0.45">
      <c r="A11440" t="s">
        <v>39</v>
      </c>
      <c r="B11440">
        <v>2038</v>
      </c>
      <c r="C11440" t="s">
        <v>15</v>
      </c>
      <c r="D11440" t="s">
        <v>2</v>
      </c>
      <c r="E11440">
        <v>153.16174727203037</v>
      </c>
      <c r="F11440" t="s">
        <v>22</v>
      </c>
    </row>
    <row r="11441" spans="1:6" x14ac:dyDescent="0.45">
      <c r="A11441" t="s">
        <v>39</v>
      </c>
      <c r="B11441">
        <v>2038</v>
      </c>
      <c r="C11441" t="s">
        <v>15</v>
      </c>
      <c r="D11441" t="s">
        <v>3</v>
      </c>
      <c r="E11441">
        <v>0</v>
      </c>
      <c r="F11441" t="s">
        <v>22</v>
      </c>
    </row>
    <row r="11442" spans="1:6" x14ac:dyDescent="0.45">
      <c r="A11442" t="s">
        <v>39</v>
      </c>
      <c r="B11442">
        <v>2038</v>
      </c>
      <c r="C11442" t="s">
        <v>15</v>
      </c>
      <c r="D11442" t="s">
        <v>4</v>
      </c>
      <c r="E11442">
        <v>0.17246826726710973</v>
      </c>
      <c r="F11442" t="s">
        <v>22</v>
      </c>
    </row>
    <row r="11443" spans="1:6" x14ac:dyDescent="0.45">
      <c r="A11443" t="s">
        <v>39</v>
      </c>
      <c r="B11443">
        <v>2038</v>
      </c>
      <c r="C11443" t="s">
        <v>5</v>
      </c>
      <c r="D11443" t="s">
        <v>5</v>
      </c>
      <c r="E11443">
        <v>4195.7621231295361</v>
      </c>
      <c r="F11443" t="s">
        <v>22</v>
      </c>
    </row>
    <row r="11444" spans="1:6" x14ac:dyDescent="0.45">
      <c r="A11444" t="s">
        <v>39</v>
      </c>
      <c r="B11444">
        <v>2038</v>
      </c>
      <c r="C11444" t="s">
        <v>16</v>
      </c>
      <c r="D11444" t="s">
        <v>6</v>
      </c>
      <c r="E11444">
        <v>0</v>
      </c>
      <c r="F11444" t="s">
        <v>22</v>
      </c>
    </row>
    <row r="11445" spans="1:6" x14ac:dyDescent="0.45">
      <c r="A11445" t="s">
        <v>39</v>
      </c>
      <c r="B11445">
        <v>2038</v>
      </c>
      <c r="C11445" t="s">
        <v>16</v>
      </c>
      <c r="D11445" t="s">
        <v>7</v>
      </c>
      <c r="E11445">
        <v>0</v>
      </c>
      <c r="F11445" t="s">
        <v>22</v>
      </c>
    </row>
    <row r="11446" spans="1:6" x14ac:dyDescent="0.45">
      <c r="A11446" t="s">
        <v>39</v>
      </c>
      <c r="B11446">
        <v>2038</v>
      </c>
      <c r="C11446" t="s">
        <v>17</v>
      </c>
      <c r="D11446" t="s">
        <v>8</v>
      </c>
      <c r="E11446">
        <v>1.4853434297247787</v>
      </c>
      <c r="F11446" t="s">
        <v>22</v>
      </c>
    </row>
    <row r="11447" spans="1:6" x14ac:dyDescent="0.45">
      <c r="A11447" t="s">
        <v>39</v>
      </c>
      <c r="B11447">
        <v>2038</v>
      </c>
      <c r="C11447" t="s">
        <v>18</v>
      </c>
      <c r="D11447" t="s">
        <v>9</v>
      </c>
      <c r="E11447">
        <v>0</v>
      </c>
      <c r="F11447" t="s">
        <v>22</v>
      </c>
    </row>
    <row r="11448" spans="1:6" x14ac:dyDescent="0.45">
      <c r="A11448" t="s">
        <v>39</v>
      </c>
      <c r="B11448">
        <v>2038</v>
      </c>
      <c r="C11448" t="s">
        <v>18</v>
      </c>
      <c r="D11448" t="s">
        <v>10</v>
      </c>
      <c r="E11448">
        <v>4194.2767796998114</v>
      </c>
      <c r="F11448" t="s">
        <v>22</v>
      </c>
    </row>
    <row r="11449" spans="1:6" x14ac:dyDescent="0.45">
      <c r="A11449" t="s">
        <v>39</v>
      </c>
      <c r="B11449">
        <v>2038</v>
      </c>
      <c r="C11449" t="s">
        <v>18</v>
      </c>
      <c r="D11449" t="s">
        <v>19</v>
      </c>
      <c r="E11449">
        <v>31.499018615545584</v>
      </c>
      <c r="F11449" t="s">
        <v>23</v>
      </c>
    </row>
    <row r="11450" spans="1:6" x14ac:dyDescent="0.45">
      <c r="A11450" t="s">
        <v>39</v>
      </c>
      <c r="B11450">
        <v>2039</v>
      </c>
      <c r="C11450" t="s">
        <v>15</v>
      </c>
      <c r="D11450" t="s">
        <v>0</v>
      </c>
      <c r="E11450">
        <v>3331.1765398064381</v>
      </c>
      <c r="F11450" t="s">
        <v>22</v>
      </c>
    </row>
    <row r="11451" spans="1:6" x14ac:dyDescent="0.45">
      <c r="A11451" t="s">
        <v>39</v>
      </c>
      <c r="B11451">
        <v>2039</v>
      </c>
      <c r="C11451" t="s">
        <v>15</v>
      </c>
      <c r="D11451" t="s">
        <v>1</v>
      </c>
      <c r="E11451">
        <v>743.81448743533804</v>
      </c>
      <c r="F11451" t="s">
        <v>22</v>
      </c>
    </row>
    <row r="11452" spans="1:6" x14ac:dyDescent="0.45">
      <c r="A11452" t="s">
        <v>39</v>
      </c>
      <c r="B11452">
        <v>2039</v>
      </c>
      <c r="C11452" t="s">
        <v>15</v>
      </c>
      <c r="D11452" t="s">
        <v>2</v>
      </c>
      <c r="E11452">
        <v>153.72137961150693</v>
      </c>
      <c r="F11452" t="s">
        <v>22</v>
      </c>
    </row>
    <row r="11453" spans="1:6" x14ac:dyDescent="0.45">
      <c r="A11453" t="s">
        <v>39</v>
      </c>
      <c r="B11453">
        <v>2039</v>
      </c>
      <c r="C11453" t="s">
        <v>15</v>
      </c>
      <c r="D11453" t="s">
        <v>3</v>
      </c>
      <c r="E11453">
        <v>0</v>
      </c>
      <c r="F11453" t="s">
        <v>22</v>
      </c>
    </row>
    <row r="11454" spans="1:6" x14ac:dyDescent="0.45">
      <c r="A11454" t="s">
        <v>39</v>
      </c>
      <c r="B11454">
        <v>2039</v>
      </c>
      <c r="C11454" t="s">
        <v>15</v>
      </c>
      <c r="D11454" t="s">
        <v>4</v>
      </c>
      <c r="E11454">
        <v>0.16454095491427245</v>
      </c>
      <c r="F11454" t="s">
        <v>22</v>
      </c>
    </row>
    <row r="11455" spans="1:6" x14ac:dyDescent="0.45">
      <c r="A11455" t="s">
        <v>39</v>
      </c>
      <c r="B11455">
        <v>2039</v>
      </c>
      <c r="C11455" t="s">
        <v>5</v>
      </c>
      <c r="D11455" t="s">
        <v>5</v>
      </c>
      <c r="E11455">
        <v>4228.8769478081977</v>
      </c>
      <c r="F11455" t="s">
        <v>22</v>
      </c>
    </row>
    <row r="11456" spans="1:6" x14ac:dyDescent="0.45">
      <c r="A11456" t="s">
        <v>39</v>
      </c>
      <c r="B11456">
        <v>2039</v>
      </c>
      <c r="C11456" t="s">
        <v>16</v>
      </c>
      <c r="D11456" t="s">
        <v>6</v>
      </c>
      <c r="E11456">
        <v>0</v>
      </c>
      <c r="F11456" t="s">
        <v>22</v>
      </c>
    </row>
    <row r="11457" spans="1:6" x14ac:dyDescent="0.45">
      <c r="A11457" t="s">
        <v>39</v>
      </c>
      <c r="B11457">
        <v>2039</v>
      </c>
      <c r="C11457" t="s">
        <v>16</v>
      </c>
      <c r="D11457" t="s">
        <v>7</v>
      </c>
      <c r="E11457">
        <v>0</v>
      </c>
      <c r="F11457" t="s">
        <v>22</v>
      </c>
    </row>
    <row r="11458" spans="1:6" x14ac:dyDescent="0.45">
      <c r="A11458" t="s">
        <v>39</v>
      </c>
      <c r="B11458">
        <v>2039</v>
      </c>
      <c r="C11458" t="s">
        <v>17</v>
      </c>
      <c r="D11458" t="s">
        <v>8</v>
      </c>
      <c r="E11458">
        <v>1.262541915266062</v>
      </c>
      <c r="F11458" t="s">
        <v>22</v>
      </c>
    </row>
    <row r="11459" spans="1:6" x14ac:dyDescent="0.45">
      <c r="A11459" t="s">
        <v>39</v>
      </c>
      <c r="B11459">
        <v>2039</v>
      </c>
      <c r="C11459" t="s">
        <v>18</v>
      </c>
      <c r="D11459" t="s">
        <v>9</v>
      </c>
      <c r="E11459">
        <v>0</v>
      </c>
      <c r="F11459" t="s">
        <v>22</v>
      </c>
    </row>
    <row r="11460" spans="1:6" x14ac:dyDescent="0.45">
      <c r="A11460" t="s">
        <v>39</v>
      </c>
      <c r="B11460">
        <v>2039</v>
      </c>
      <c r="C11460" t="s">
        <v>18</v>
      </c>
      <c r="D11460" t="s">
        <v>10</v>
      </c>
      <c r="E11460">
        <v>4227.6144058929312</v>
      </c>
      <c r="F11460" t="s">
        <v>22</v>
      </c>
    </row>
    <row r="11461" spans="1:6" x14ac:dyDescent="0.45">
      <c r="A11461" t="s">
        <v>39</v>
      </c>
      <c r="B11461">
        <v>2039</v>
      </c>
      <c r="C11461" t="s">
        <v>18</v>
      </c>
      <c r="D11461" t="s">
        <v>19</v>
      </c>
      <c r="E11461">
        <v>31.749384188255913</v>
      </c>
      <c r="F11461" t="s">
        <v>23</v>
      </c>
    </row>
    <row r="11462" spans="1:6" x14ac:dyDescent="0.45">
      <c r="A11462" t="s">
        <v>39</v>
      </c>
      <c r="B11462">
        <v>2040</v>
      </c>
      <c r="C11462" t="s">
        <v>15</v>
      </c>
      <c r="D11462" t="s">
        <v>0</v>
      </c>
      <c r="E11462">
        <v>3388.258246608254</v>
      </c>
      <c r="F11462" t="s">
        <v>22</v>
      </c>
    </row>
    <row r="11463" spans="1:6" x14ac:dyDescent="0.45">
      <c r="A11463" t="s">
        <v>39</v>
      </c>
      <c r="B11463">
        <v>2040</v>
      </c>
      <c r="C11463" t="s">
        <v>15</v>
      </c>
      <c r="D11463" t="s">
        <v>1</v>
      </c>
      <c r="E11463">
        <v>745.12206718976518</v>
      </c>
      <c r="F11463" t="s">
        <v>22</v>
      </c>
    </row>
    <row r="11464" spans="1:6" x14ac:dyDescent="0.45">
      <c r="A11464" t="s">
        <v>39</v>
      </c>
      <c r="B11464">
        <v>2040</v>
      </c>
      <c r="C11464" t="s">
        <v>15</v>
      </c>
      <c r="D11464" t="s">
        <v>2</v>
      </c>
      <c r="E11464">
        <v>154.4586386603751</v>
      </c>
      <c r="F11464" t="s">
        <v>22</v>
      </c>
    </row>
    <row r="11465" spans="1:6" x14ac:dyDescent="0.45">
      <c r="A11465" t="s">
        <v>39</v>
      </c>
      <c r="B11465">
        <v>2040</v>
      </c>
      <c r="C11465" t="s">
        <v>15</v>
      </c>
      <c r="D11465" t="s">
        <v>3</v>
      </c>
      <c r="E11465">
        <v>0</v>
      </c>
      <c r="F11465" t="s">
        <v>22</v>
      </c>
    </row>
    <row r="11466" spans="1:6" x14ac:dyDescent="0.45">
      <c r="A11466" t="s">
        <v>39</v>
      </c>
      <c r="B11466">
        <v>2040</v>
      </c>
      <c r="C11466" t="s">
        <v>15</v>
      </c>
      <c r="D11466" t="s">
        <v>4</v>
      </c>
      <c r="E11466">
        <v>0.15654911099529431</v>
      </c>
      <c r="F11466" t="s">
        <v>22</v>
      </c>
    </row>
    <row r="11467" spans="1:6" x14ac:dyDescent="0.45">
      <c r="A11467" t="s">
        <v>39</v>
      </c>
      <c r="B11467">
        <v>2040</v>
      </c>
      <c r="C11467" t="s">
        <v>5</v>
      </c>
      <c r="D11467" t="s">
        <v>5</v>
      </c>
      <c r="E11467">
        <v>4287.9955015693895</v>
      </c>
      <c r="F11467" t="s">
        <v>22</v>
      </c>
    </row>
    <row r="11468" spans="1:6" x14ac:dyDescent="0.45">
      <c r="A11468" t="s">
        <v>39</v>
      </c>
      <c r="B11468">
        <v>2040</v>
      </c>
      <c r="C11468" t="s">
        <v>16</v>
      </c>
      <c r="D11468" t="s">
        <v>6</v>
      </c>
      <c r="E11468">
        <v>0</v>
      </c>
      <c r="F11468" t="s">
        <v>22</v>
      </c>
    </row>
    <row r="11469" spans="1:6" x14ac:dyDescent="0.45">
      <c r="A11469" t="s">
        <v>39</v>
      </c>
      <c r="B11469">
        <v>2040</v>
      </c>
      <c r="C11469" t="s">
        <v>16</v>
      </c>
      <c r="D11469" t="s">
        <v>7</v>
      </c>
      <c r="E11469">
        <v>0</v>
      </c>
      <c r="F11469" t="s">
        <v>22</v>
      </c>
    </row>
    <row r="11470" spans="1:6" x14ac:dyDescent="0.45">
      <c r="A11470" t="s">
        <v>39</v>
      </c>
      <c r="B11470">
        <v>2040</v>
      </c>
      <c r="C11470" t="s">
        <v>17</v>
      </c>
      <c r="D11470" t="s">
        <v>8</v>
      </c>
      <c r="E11470">
        <v>1.0450466481689986</v>
      </c>
      <c r="F11470" t="s">
        <v>22</v>
      </c>
    </row>
    <row r="11471" spans="1:6" x14ac:dyDescent="0.45">
      <c r="A11471" t="s">
        <v>39</v>
      </c>
      <c r="B11471">
        <v>2040</v>
      </c>
      <c r="C11471" t="s">
        <v>18</v>
      </c>
      <c r="D11471" t="s">
        <v>9</v>
      </c>
      <c r="E11471">
        <v>0</v>
      </c>
      <c r="F11471" t="s">
        <v>22</v>
      </c>
    </row>
    <row r="11472" spans="1:6" x14ac:dyDescent="0.45">
      <c r="A11472" t="s">
        <v>39</v>
      </c>
      <c r="B11472">
        <v>2040</v>
      </c>
      <c r="C11472" t="s">
        <v>18</v>
      </c>
      <c r="D11472" t="s">
        <v>10</v>
      </c>
      <c r="E11472">
        <v>4286.9504549212206</v>
      </c>
      <c r="F11472" t="s">
        <v>22</v>
      </c>
    </row>
    <row r="11473" spans="1:6" x14ac:dyDescent="0.45">
      <c r="A11473" t="s">
        <v>39</v>
      </c>
      <c r="B11473">
        <v>2040</v>
      </c>
      <c r="C11473" t="s">
        <v>18</v>
      </c>
      <c r="D11473" t="s">
        <v>19</v>
      </c>
      <c r="E11473">
        <v>32.28320339020209</v>
      </c>
      <c r="F11473" t="s">
        <v>23</v>
      </c>
    </row>
    <row r="11474" spans="1:6" x14ac:dyDescent="0.45">
      <c r="A11474" t="s">
        <v>39</v>
      </c>
      <c r="B11474">
        <v>2041</v>
      </c>
      <c r="C11474" t="s">
        <v>15</v>
      </c>
      <c r="D11474" t="s">
        <v>0</v>
      </c>
      <c r="E11474">
        <v>3394.9690714044209</v>
      </c>
      <c r="F11474" t="s">
        <v>22</v>
      </c>
    </row>
    <row r="11475" spans="1:6" x14ac:dyDescent="0.45">
      <c r="A11475" t="s">
        <v>39</v>
      </c>
      <c r="B11475">
        <v>2041</v>
      </c>
      <c r="C11475" t="s">
        <v>15</v>
      </c>
      <c r="D11475" t="s">
        <v>1</v>
      </c>
      <c r="E11475">
        <v>747.75084703657501</v>
      </c>
      <c r="F11475" t="s">
        <v>22</v>
      </c>
    </row>
    <row r="11476" spans="1:6" x14ac:dyDescent="0.45">
      <c r="A11476" t="s">
        <v>39</v>
      </c>
      <c r="B11476">
        <v>2041</v>
      </c>
      <c r="C11476" t="s">
        <v>15</v>
      </c>
      <c r="D11476" t="s">
        <v>2</v>
      </c>
      <c r="E11476">
        <v>155.76875424696416</v>
      </c>
      <c r="F11476" t="s">
        <v>22</v>
      </c>
    </row>
    <row r="11477" spans="1:6" x14ac:dyDescent="0.45">
      <c r="A11477" t="s">
        <v>39</v>
      </c>
      <c r="B11477">
        <v>2041</v>
      </c>
      <c r="C11477" t="s">
        <v>15</v>
      </c>
      <c r="D11477" t="s">
        <v>3</v>
      </c>
      <c r="E11477">
        <v>0</v>
      </c>
      <c r="F11477" t="s">
        <v>22</v>
      </c>
    </row>
    <row r="11478" spans="1:6" x14ac:dyDescent="0.45">
      <c r="A11478" t="s">
        <v>39</v>
      </c>
      <c r="B11478">
        <v>2041</v>
      </c>
      <c r="C11478" t="s">
        <v>15</v>
      </c>
      <c r="D11478" t="s">
        <v>4</v>
      </c>
      <c r="E11478">
        <v>0.14976269266473663</v>
      </c>
      <c r="F11478" t="s">
        <v>22</v>
      </c>
    </row>
    <row r="11479" spans="1:6" x14ac:dyDescent="0.45">
      <c r="A11479" t="s">
        <v>39</v>
      </c>
      <c r="B11479">
        <v>2041</v>
      </c>
      <c r="C11479" t="s">
        <v>5</v>
      </c>
      <c r="D11479" t="s">
        <v>5</v>
      </c>
      <c r="E11479">
        <v>4298.6384353806252</v>
      </c>
      <c r="F11479" t="s">
        <v>22</v>
      </c>
    </row>
    <row r="11480" spans="1:6" x14ac:dyDescent="0.45">
      <c r="A11480" t="s">
        <v>39</v>
      </c>
      <c r="B11480">
        <v>2041</v>
      </c>
      <c r="C11480" t="s">
        <v>16</v>
      </c>
      <c r="D11480" t="s">
        <v>6</v>
      </c>
      <c r="E11480">
        <v>0</v>
      </c>
      <c r="F11480" t="s">
        <v>22</v>
      </c>
    </row>
    <row r="11481" spans="1:6" x14ac:dyDescent="0.45">
      <c r="A11481" t="s">
        <v>39</v>
      </c>
      <c r="B11481">
        <v>2041</v>
      </c>
      <c r="C11481" t="s">
        <v>16</v>
      </c>
      <c r="D11481" t="s">
        <v>7</v>
      </c>
      <c r="E11481">
        <v>0</v>
      </c>
      <c r="F11481" t="s">
        <v>22</v>
      </c>
    </row>
    <row r="11482" spans="1:6" x14ac:dyDescent="0.45">
      <c r="A11482" t="s">
        <v>39</v>
      </c>
      <c r="B11482">
        <v>2041</v>
      </c>
      <c r="C11482" t="s">
        <v>17</v>
      </c>
      <c r="D11482" t="s">
        <v>8</v>
      </c>
      <c r="E11482">
        <v>0.86976512542679019</v>
      </c>
      <c r="F11482" t="s">
        <v>22</v>
      </c>
    </row>
    <row r="11483" spans="1:6" x14ac:dyDescent="0.45">
      <c r="A11483" t="s">
        <v>39</v>
      </c>
      <c r="B11483">
        <v>2041</v>
      </c>
      <c r="C11483" t="s">
        <v>18</v>
      </c>
      <c r="D11483" t="s">
        <v>9</v>
      </c>
      <c r="E11483">
        <v>0</v>
      </c>
      <c r="F11483" t="s">
        <v>22</v>
      </c>
    </row>
    <row r="11484" spans="1:6" x14ac:dyDescent="0.45">
      <c r="A11484" t="s">
        <v>39</v>
      </c>
      <c r="B11484">
        <v>2041</v>
      </c>
      <c r="C11484" t="s">
        <v>18</v>
      </c>
      <c r="D11484" t="s">
        <v>10</v>
      </c>
      <c r="E11484">
        <v>4297.7686702551982</v>
      </c>
      <c r="F11484" t="s">
        <v>22</v>
      </c>
    </row>
    <row r="11485" spans="1:6" x14ac:dyDescent="0.45">
      <c r="A11485" t="s">
        <v>39</v>
      </c>
      <c r="B11485">
        <v>2041</v>
      </c>
      <c r="C11485" t="s">
        <v>18</v>
      </c>
      <c r="D11485" t="s">
        <v>19</v>
      </c>
      <c r="E11485">
        <v>32.27624271361654</v>
      </c>
      <c r="F11485" t="s">
        <v>23</v>
      </c>
    </row>
    <row r="11486" spans="1:6" x14ac:dyDescent="0.45">
      <c r="A11486" t="s">
        <v>39</v>
      </c>
      <c r="B11486">
        <v>2042</v>
      </c>
      <c r="C11486" t="s">
        <v>15</v>
      </c>
      <c r="D11486" t="s">
        <v>0</v>
      </c>
      <c r="E11486">
        <v>3429.9945680299093</v>
      </c>
      <c r="F11486" t="s">
        <v>22</v>
      </c>
    </row>
    <row r="11487" spans="1:6" x14ac:dyDescent="0.45">
      <c r="A11487" t="s">
        <v>39</v>
      </c>
      <c r="B11487">
        <v>2042</v>
      </c>
      <c r="C11487" t="s">
        <v>15</v>
      </c>
      <c r="D11487" t="s">
        <v>1</v>
      </c>
      <c r="E11487">
        <v>748.2036783372871</v>
      </c>
      <c r="F11487" t="s">
        <v>22</v>
      </c>
    </row>
    <row r="11488" spans="1:6" x14ac:dyDescent="0.45">
      <c r="A11488" t="s">
        <v>39</v>
      </c>
      <c r="B11488">
        <v>2042</v>
      </c>
      <c r="C11488" t="s">
        <v>15</v>
      </c>
      <c r="D11488" t="s">
        <v>2</v>
      </c>
      <c r="E11488">
        <v>157.70845244207268</v>
      </c>
      <c r="F11488" t="s">
        <v>22</v>
      </c>
    </row>
    <row r="11489" spans="1:6" x14ac:dyDescent="0.45">
      <c r="A11489" t="s">
        <v>39</v>
      </c>
      <c r="B11489">
        <v>2042</v>
      </c>
      <c r="C11489" t="s">
        <v>15</v>
      </c>
      <c r="D11489" t="s">
        <v>3</v>
      </c>
      <c r="E11489">
        <v>0</v>
      </c>
      <c r="F11489" t="s">
        <v>22</v>
      </c>
    </row>
    <row r="11490" spans="1:6" x14ac:dyDescent="0.45">
      <c r="A11490" t="s">
        <v>39</v>
      </c>
      <c r="B11490">
        <v>2042</v>
      </c>
      <c r="C11490" t="s">
        <v>15</v>
      </c>
      <c r="D11490" t="s">
        <v>4</v>
      </c>
      <c r="E11490">
        <v>0.14287901683052276</v>
      </c>
      <c r="F11490" t="s">
        <v>22</v>
      </c>
    </row>
    <row r="11491" spans="1:6" x14ac:dyDescent="0.45">
      <c r="A11491" t="s">
        <v>39</v>
      </c>
      <c r="B11491">
        <v>2042</v>
      </c>
      <c r="C11491" t="s">
        <v>5</v>
      </c>
      <c r="D11491" t="s">
        <v>5</v>
      </c>
      <c r="E11491">
        <v>4336.0495778260993</v>
      </c>
      <c r="F11491" t="s">
        <v>22</v>
      </c>
    </row>
    <row r="11492" spans="1:6" x14ac:dyDescent="0.45">
      <c r="A11492" t="s">
        <v>39</v>
      </c>
      <c r="B11492">
        <v>2042</v>
      </c>
      <c r="C11492" t="s">
        <v>16</v>
      </c>
      <c r="D11492" t="s">
        <v>6</v>
      </c>
      <c r="E11492">
        <v>0</v>
      </c>
      <c r="F11492" t="s">
        <v>22</v>
      </c>
    </row>
    <row r="11493" spans="1:6" x14ac:dyDescent="0.45">
      <c r="A11493" t="s">
        <v>39</v>
      </c>
      <c r="B11493">
        <v>2042</v>
      </c>
      <c r="C11493" t="s">
        <v>16</v>
      </c>
      <c r="D11493" t="s">
        <v>7</v>
      </c>
      <c r="E11493">
        <v>0</v>
      </c>
      <c r="F11493" t="s">
        <v>22</v>
      </c>
    </row>
    <row r="11494" spans="1:6" x14ac:dyDescent="0.45">
      <c r="A11494" t="s">
        <v>39</v>
      </c>
      <c r="B11494">
        <v>2042</v>
      </c>
      <c r="C11494" t="s">
        <v>17</v>
      </c>
      <c r="D11494" t="s">
        <v>8</v>
      </c>
      <c r="E11494">
        <v>0.72190505410423567</v>
      </c>
      <c r="F11494" t="s">
        <v>22</v>
      </c>
    </row>
    <row r="11495" spans="1:6" x14ac:dyDescent="0.45">
      <c r="A11495" t="s">
        <v>39</v>
      </c>
      <c r="B11495">
        <v>2042</v>
      </c>
      <c r="C11495" t="s">
        <v>18</v>
      </c>
      <c r="D11495" t="s">
        <v>9</v>
      </c>
      <c r="E11495">
        <v>0</v>
      </c>
      <c r="F11495" t="s">
        <v>22</v>
      </c>
    </row>
    <row r="11496" spans="1:6" x14ac:dyDescent="0.45">
      <c r="A11496" t="s">
        <v>39</v>
      </c>
      <c r="B11496">
        <v>2042</v>
      </c>
      <c r="C11496" t="s">
        <v>18</v>
      </c>
      <c r="D11496" t="s">
        <v>10</v>
      </c>
      <c r="E11496">
        <v>4335.3276727719949</v>
      </c>
      <c r="F11496" t="s">
        <v>22</v>
      </c>
    </row>
    <row r="11497" spans="1:6" x14ac:dyDescent="0.45">
      <c r="A11497" t="s">
        <v>39</v>
      </c>
      <c r="B11497">
        <v>2042</v>
      </c>
      <c r="C11497" t="s">
        <v>18</v>
      </c>
      <c r="D11497" t="s">
        <v>19</v>
      </c>
      <c r="E11497">
        <v>32.558310822517683</v>
      </c>
      <c r="F11497" t="s">
        <v>23</v>
      </c>
    </row>
    <row r="11498" spans="1:6" x14ac:dyDescent="0.45">
      <c r="A11498" t="s">
        <v>39</v>
      </c>
      <c r="B11498">
        <v>2043</v>
      </c>
      <c r="C11498" t="s">
        <v>15</v>
      </c>
      <c r="D11498" t="s">
        <v>0</v>
      </c>
      <c r="E11498">
        <v>3463.9194996926317</v>
      </c>
      <c r="F11498" t="s">
        <v>22</v>
      </c>
    </row>
    <row r="11499" spans="1:6" x14ac:dyDescent="0.45">
      <c r="A11499" t="s">
        <v>39</v>
      </c>
      <c r="B11499">
        <v>2043</v>
      </c>
      <c r="C11499" t="s">
        <v>15</v>
      </c>
      <c r="D11499" t="s">
        <v>1</v>
      </c>
      <c r="E11499">
        <v>748.51646246446364</v>
      </c>
      <c r="F11499" t="s">
        <v>22</v>
      </c>
    </row>
    <row r="11500" spans="1:6" x14ac:dyDescent="0.45">
      <c r="A11500" t="s">
        <v>39</v>
      </c>
      <c r="B11500">
        <v>2043</v>
      </c>
      <c r="C11500" t="s">
        <v>15</v>
      </c>
      <c r="D11500" t="s">
        <v>2</v>
      </c>
      <c r="E11500">
        <v>158.75612050792398</v>
      </c>
      <c r="F11500" t="s">
        <v>22</v>
      </c>
    </row>
    <row r="11501" spans="1:6" x14ac:dyDescent="0.45">
      <c r="A11501" t="s">
        <v>39</v>
      </c>
      <c r="B11501">
        <v>2043</v>
      </c>
      <c r="C11501" t="s">
        <v>15</v>
      </c>
      <c r="D11501" t="s">
        <v>3</v>
      </c>
      <c r="E11501">
        <v>0</v>
      </c>
      <c r="F11501" t="s">
        <v>22</v>
      </c>
    </row>
    <row r="11502" spans="1:6" x14ac:dyDescent="0.45">
      <c r="A11502" t="s">
        <v>39</v>
      </c>
      <c r="B11502">
        <v>2043</v>
      </c>
      <c r="C11502" t="s">
        <v>15</v>
      </c>
      <c r="D11502" t="s">
        <v>4</v>
      </c>
      <c r="E11502">
        <v>0.13631174151066544</v>
      </c>
      <c r="F11502" t="s">
        <v>22</v>
      </c>
    </row>
    <row r="11503" spans="1:6" x14ac:dyDescent="0.45">
      <c r="A11503" t="s">
        <v>39</v>
      </c>
      <c r="B11503">
        <v>2043</v>
      </c>
      <c r="C11503" t="s">
        <v>5</v>
      </c>
      <c r="D11503" t="s">
        <v>5</v>
      </c>
      <c r="E11503">
        <v>4371.3283944065297</v>
      </c>
      <c r="F11503" t="s">
        <v>22</v>
      </c>
    </row>
    <row r="11504" spans="1:6" x14ac:dyDescent="0.45">
      <c r="A11504" t="s">
        <v>39</v>
      </c>
      <c r="B11504">
        <v>2043</v>
      </c>
      <c r="C11504" t="s">
        <v>16</v>
      </c>
      <c r="D11504" t="s">
        <v>6</v>
      </c>
      <c r="E11504">
        <v>0</v>
      </c>
      <c r="F11504" t="s">
        <v>22</v>
      </c>
    </row>
    <row r="11505" spans="1:6" x14ac:dyDescent="0.45">
      <c r="A11505" t="s">
        <v>39</v>
      </c>
      <c r="B11505">
        <v>2043</v>
      </c>
      <c r="C11505" t="s">
        <v>16</v>
      </c>
      <c r="D11505" t="s">
        <v>7</v>
      </c>
      <c r="E11505">
        <v>0</v>
      </c>
      <c r="F11505" t="s">
        <v>22</v>
      </c>
    </row>
    <row r="11506" spans="1:6" x14ac:dyDescent="0.45">
      <c r="A11506" t="s">
        <v>39</v>
      </c>
      <c r="B11506">
        <v>2043</v>
      </c>
      <c r="C11506" t="s">
        <v>17</v>
      </c>
      <c r="D11506" t="s">
        <v>8</v>
      </c>
      <c r="E11506">
        <v>0.59918119490651567</v>
      </c>
      <c r="F11506" t="s">
        <v>22</v>
      </c>
    </row>
    <row r="11507" spans="1:6" x14ac:dyDescent="0.45">
      <c r="A11507" t="s">
        <v>39</v>
      </c>
      <c r="B11507">
        <v>2043</v>
      </c>
      <c r="C11507" t="s">
        <v>18</v>
      </c>
      <c r="D11507" t="s">
        <v>9</v>
      </c>
      <c r="E11507">
        <v>0</v>
      </c>
      <c r="F11507" t="s">
        <v>22</v>
      </c>
    </row>
    <row r="11508" spans="1:6" x14ac:dyDescent="0.45">
      <c r="A11508" t="s">
        <v>39</v>
      </c>
      <c r="B11508">
        <v>2043</v>
      </c>
      <c r="C11508" t="s">
        <v>18</v>
      </c>
      <c r="D11508" t="s">
        <v>10</v>
      </c>
      <c r="E11508">
        <v>4370.7292132116236</v>
      </c>
      <c r="F11508" t="s">
        <v>22</v>
      </c>
    </row>
    <row r="11509" spans="1:6" x14ac:dyDescent="0.45">
      <c r="A11509" t="s">
        <v>39</v>
      </c>
      <c r="B11509">
        <v>2043</v>
      </c>
      <c r="C11509" t="s">
        <v>18</v>
      </c>
      <c r="D11509" t="s">
        <v>19</v>
      </c>
      <c r="E11509">
        <v>32.824176391219297</v>
      </c>
      <c r="F11509" t="s">
        <v>23</v>
      </c>
    </row>
    <row r="11510" spans="1:6" x14ac:dyDescent="0.45">
      <c r="A11510" t="s">
        <v>39</v>
      </c>
      <c r="B11510">
        <v>2044</v>
      </c>
      <c r="C11510" t="s">
        <v>15</v>
      </c>
      <c r="D11510" t="s">
        <v>0</v>
      </c>
      <c r="E11510">
        <v>3496.8318415038971</v>
      </c>
      <c r="F11510" t="s">
        <v>22</v>
      </c>
    </row>
    <row r="11511" spans="1:6" x14ac:dyDescent="0.45">
      <c r="A11511" t="s">
        <v>39</v>
      </c>
      <c r="B11511">
        <v>2044</v>
      </c>
      <c r="C11511" t="s">
        <v>15</v>
      </c>
      <c r="D11511" t="s">
        <v>1</v>
      </c>
      <c r="E11511">
        <v>746.63874345569661</v>
      </c>
      <c r="F11511" t="s">
        <v>22</v>
      </c>
    </row>
    <row r="11512" spans="1:6" x14ac:dyDescent="0.45">
      <c r="A11512" t="s">
        <v>39</v>
      </c>
      <c r="B11512">
        <v>2044</v>
      </c>
      <c r="C11512" t="s">
        <v>15</v>
      </c>
      <c r="D11512" t="s">
        <v>2</v>
      </c>
      <c r="E11512">
        <v>159.24012006529165</v>
      </c>
      <c r="F11512" t="s">
        <v>22</v>
      </c>
    </row>
    <row r="11513" spans="1:6" x14ac:dyDescent="0.45">
      <c r="A11513" t="s">
        <v>39</v>
      </c>
      <c r="B11513">
        <v>2044</v>
      </c>
      <c r="C11513" t="s">
        <v>15</v>
      </c>
      <c r="D11513" t="s">
        <v>3</v>
      </c>
      <c r="E11513">
        <v>0</v>
      </c>
      <c r="F11513" t="s">
        <v>22</v>
      </c>
    </row>
    <row r="11514" spans="1:6" x14ac:dyDescent="0.45">
      <c r="A11514" t="s">
        <v>39</v>
      </c>
      <c r="B11514">
        <v>2044</v>
      </c>
      <c r="C11514" t="s">
        <v>15</v>
      </c>
      <c r="D11514" t="s">
        <v>4</v>
      </c>
      <c r="E11514">
        <v>0.12969100588259694</v>
      </c>
      <c r="F11514" t="s">
        <v>22</v>
      </c>
    </row>
    <row r="11515" spans="1:6" x14ac:dyDescent="0.45">
      <c r="A11515" t="s">
        <v>39</v>
      </c>
      <c r="B11515">
        <v>2044</v>
      </c>
      <c r="C11515" t="s">
        <v>5</v>
      </c>
      <c r="D11515" t="s">
        <v>5</v>
      </c>
      <c r="E11515">
        <v>4402.8403960307678</v>
      </c>
      <c r="F11515" t="s">
        <v>22</v>
      </c>
    </row>
    <row r="11516" spans="1:6" x14ac:dyDescent="0.45">
      <c r="A11516" t="s">
        <v>39</v>
      </c>
      <c r="B11516">
        <v>2044</v>
      </c>
      <c r="C11516" t="s">
        <v>16</v>
      </c>
      <c r="D11516" t="s">
        <v>6</v>
      </c>
      <c r="E11516">
        <v>0</v>
      </c>
      <c r="F11516" t="s">
        <v>22</v>
      </c>
    </row>
    <row r="11517" spans="1:6" x14ac:dyDescent="0.45">
      <c r="A11517" t="s">
        <v>39</v>
      </c>
      <c r="B11517">
        <v>2044</v>
      </c>
      <c r="C11517" t="s">
        <v>16</v>
      </c>
      <c r="D11517" t="s">
        <v>7</v>
      </c>
      <c r="E11517">
        <v>0</v>
      </c>
      <c r="F11517" t="s">
        <v>22</v>
      </c>
    </row>
    <row r="11518" spans="1:6" x14ac:dyDescent="0.45">
      <c r="A11518" t="s">
        <v>39</v>
      </c>
      <c r="B11518">
        <v>2044</v>
      </c>
      <c r="C11518" t="s">
        <v>17</v>
      </c>
      <c r="D11518" t="s">
        <v>8</v>
      </c>
      <c r="E11518">
        <v>0.49596159288778391</v>
      </c>
      <c r="F11518" t="s">
        <v>22</v>
      </c>
    </row>
    <row r="11519" spans="1:6" x14ac:dyDescent="0.45">
      <c r="A11519" t="s">
        <v>39</v>
      </c>
      <c r="B11519">
        <v>2044</v>
      </c>
      <c r="C11519" t="s">
        <v>18</v>
      </c>
      <c r="D11519" t="s">
        <v>9</v>
      </c>
      <c r="E11519">
        <v>0</v>
      </c>
      <c r="F11519" t="s">
        <v>22</v>
      </c>
    </row>
    <row r="11520" spans="1:6" x14ac:dyDescent="0.45">
      <c r="A11520" t="s">
        <v>39</v>
      </c>
      <c r="B11520">
        <v>2044</v>
      </c>
      <c r="C11520" t="s">
        <v>18</v>
      </c>
      <c r="D11520" t="s">
        <v>10</v>
      </c>
      <c r="E11520">
        <v>4402.3444344378804</v>
      </c>
      <c r="F11520" t="s">
        <v>22</v>
      </c>
    </row>
    <row r="11521" spans="1:6" x14ac:dyDescent="0.45">
      <c r="A11521" t="s">
        <v>39</v>
      </c>
      <c r="B11521">
        <v>2044</v>
      </c>
      <c r="C11521" t="s">
        <v>18</v>
      </c>
      <c r="D11521" t="s">
        <v>19</v>
      </c>
      <c r="E11521">
        <v>33.152186447019247</v>
      </c>
      <c r="F11521" t="s">
        <v>23</v>
      </c>
    </row>
    <row r="11522" spans="1:6" x14ac:dyDescent="0.45">
      <c r="A11522" t="s">
        <v>39</v>
      </c>
      <c r="B11522">
        <v>2045</v>
      </c>
      <c r="C11522" t="s">
        <v>15</v>
      </c>
      <c r="D11522" t="s">
        <v>0</v>
      </c>
      <c r="E11522">
        <v>3545.3865360159261</v>
      </c>
      <c r="F11522" t="s">
        <v>22</v>
      </c>
    </row>
    <row r="11523" spans="1:6" x14ac:dyDescent="0.45">
      <c r="A11523" t="s">
        <v>39</v>
      </c>
      <c r="B11523">
        <v>2045</v>
      </c>
      <c r="C11523" t="s">
        <v>15</v>
      </c>
      <c r="D11523" t="s">
        <v>1</v>
      </c>
      <c r="E11523">
        <v>747.2278147094022</v>
      </c>
      <c r="F11523" t="s">
        <v>22</v>
      </c>
    </row>
    <row r="11524" spans="1:6" x14ac:dyDescent="0.45">
      <c r="A11524" t="s">
        <v>39</v>
      </c>
      <c r="B11524">
        <v>2045</v>
      </c>
      <c r="C11524" t="s">
        <v>15</v>
      </c>
      <c r="D11524" t="s">
        <v>2</v>
      </c>
      <c r="E11524">
        <v>160.138848350491</v>
      </c>
      <c r="F11524" t="s">
        <v>22</v>
      </c>
    </row>
    <row r="11525" spans="1:6" x14ac:dyDescent="0.45">
      <c r="A11525" t="s">
        <v>39</v>
      </c>
      <c r="B11525">
        <v>2045</v>
      </c>
      <c r="C11525" t="s">
        <v>15</v>
      </c>
      <c r="D11525" t="s">
        <v>3</v>
      </c>
      <c r="E11525">
        <v>0</v>
      </c>
      <c r="F11525" t="s">
        <v>22</v>
      </c>
    </row>
    <row r="11526" spans="1:6" x14ac:dyDescent="0.45">
      <c r="A11526" t="s">
        <v>39</v>
      </c>
      <c r="B11526">
        <v>2045</v>
      </c>
      <c r="C11526" t="s">
        <v>15</v>
      </c>
      <c r="D11526" t="s">
        <v>4</v>
      </c>
      <c r="E11526">
        <v>0.12406888887385473</v>
      </c>
      <c r="F11526" t="s">
        <v>22</v>
      </c>
    </row>
    <row r="11527" spans="1:6" x14ac:dyDescent="0.45">
      <c r="A11527" t="s">
        <v>39</v>
      </c>
      <c r="B11527">
        <v>2045</v>
      </c>
      <c r="C11527" t="s">
        <v>5</v>
      </c>
      <c r="D11527" t="s">
        <v>5</v>
      </c>
      <c r="E11527">
        <v>4452.8772679646927</v>
      </c>
      <c r="F11527" t="s">
        <v>22</v>
      </c>
    </row>
    <row r="11528" spans="1:6" x14ac:dyDescent="0.45">
      <c r="A11528" t="s">
        <v>39</v>
      </c>
      <c r="B11528">
        <v>2045</v>
      </c>
      <c r="C11528" t="s">
        <v>16</v>
      </c>
      <c r="D11528" t="s">
        <v>6</v>
      </c>
      <c r="E11528">
        <v>0</v>
      </c>
      <c r="F11528" t="s">
        <v>22</v>
      </c>
    </row>
    <row r="11529" spans="1:6" x14ac:dyDescent="0.45">
      <c r="A11529" t="s">
        <v>39</v>
      </c>
      <c r="B11529">
        <v>2045</v>
      </c>
      <c r="C11529" t="s">
        <v>16</v>
      </c>
      <c r="D11529" t="s">
        <v>7</v>
      </c>
      <c r="E11529">
        <v>0</v>
      </c>
      <c r="F11529" t="s">
        <v>22</v>
      </c>
    </row>
    <row r="11530" spans="1:6" x14ac:dyDescent="0.45">
      <c r="A11530" t="s">
        <v>39</v>
      </c>
      <c r="B11530">
        <v>2045</v>
      </c>
      <c r="C11530" t="s">
        <v>17</v>
      </c>
      <c r="D11530" t="s">
        <v>8</v>
      </c>
      <c r="E11530">
        <v>0.41277592517109873</v>
      </c>
      <c r="F11530" t="s">
        <v>22</v>
      </c>
    </row>
    <row r="11531" spans="1:6" x14ac:dyDescent="0.45">
      <c r="A11531" t="s">
        <v>39</v>
      </c>
      <c r="B11531">
        <v>2045</v>
      </c>
      <c r="C11531" t="s">
        <v>18</v>
      </c>
      <c r="D11531" t="s">
        <v>9</v>
      </c>
      <c r="E11531">
        <v>0</v>
      </c>
      <c r="F11531" t="s">
        <v>22</v>
      </c>
    </row>
    <row r="11532" spans="1:6" x14ac:dyDescent="0.45">
      <c r="A11532" t="s">
        <v>39</v>
      </c>
      <c r="B11532">
        <v>2045</v>
      </c>
      <c r="C11532" t="s">
        <v>18</v>
      </c>
      <c r="D11532" t="s">
        <v>10</v>
      </c>
      <c r="E11532">
        <v>4452.4644920395212</v>
      </c>
      <c r="F11532" t="s">
        <v>22</v>
      </c>
    </row>
    <row r="11533" spans="1:6" x14ac:dyDescent="0.45">
      <c r="A11533" t="s">
        <v>39</v>
      </c>
      <c r="B11533">
        <v>2045</v>
      </c>
      <c r="C11533" t="s">
        <v>18</v>
      </c>
      <c r="D11533" t="s">
        <v>19</v>
      </c>
      <c r="E11533">
        <v>33.438008335216807</v>
      </c>
      <c r="F11533" t="s">
        <v>23</v>
      </c>
    </row>
    <row r="11534" spans="1:6" x14ac:dyDescent="0.45">
      <c r="A11534" t="s">
        <v>39</v>
      </c>
      <c r="B11534">
        <v>2046</v>
      </c>
      <c r="C11534" t="s">
        <v>15</v>
      </c>
      <c r="D11534" t="s">
        <v>0</v>
      </c>
      <c r="E11534">
        <v>3554.091224313413</v>
      </c>
      <c r="F11534" t="s">
        <v>22</v>
      </c>
    </row>
    <row r="11535" spans="1:6" x14ac:dyDescent="0.45">
      <c r="A11535" t="s">
        <v>39</v>
      </c>
      <c r="B11535">
        <v>2046</v>
      </c>
      <c r="C11535" t="s">
        <v>15</v>
      </c>
      <c r="D11535" t="s">
        <v>1</v>
      </c>
      <c r="E11535">
        <v>749.96498270754068</v>
      </c>
      <c r="F11535" t="s">
        <v>22</v>
      </c>
    </row>
    <row r="11536" spans="1:6" x14ac:dyDescent="0.45">
      <c r="A11536" t="s">
        <v>39</v>
      </c>
      <c r="B11536">
        <v>2046</v>
      </c>
      <c r="C11536" t="s">
        <v>15</v>
      </c>
      <c r="D11536" t="s">
        <v>2</v>
      </c>
      <c r="E11536">
        <v>160.70607232511344</v>
      </c>
      <c r="F11536" t="s">
        <v>22</v>
      </c>
    </row>
    <row r="11537" spans="1:6" x14ac:dyDescent="0.45">
      <c r="A11537" t="s">
        <v>39</v>
      </c>
      <c r="B11537">
        <v>2046</v>
      </c>
      <c r="C11537" t="s">
        <v>15</v>
      </c>
      <c r="D11537" t="s">
        <v>3</v>
      </c>
      <c r="E11537">
        <v>0</v>
      </c>
      <c r="F11537" t="s">
        <v>22</v>
      </c>
    </row>
    <row r="11538" spans="1:6" x14ac:dyDescent="0.45">
      <c r="A11538" t="s">
        <v>39</v>
      </c>
      <c r="B11538">
        <v>2046</v>
      </c>
      <c r="C11538" t="s">
        <v>15</v>
      </c>
      <c r="D11538" t="s">
        <v>4</v>
      </c>
      <c r="E11538">
        <v>0.11836620019403364</v>
      </c>
      <c r="F11538" t="s">
        <v>22</v>
      </c>
    </row>
    <row r="11539" spans="1:6" x14ac:dyDescent="0.45">
      <c r="A11539" t="s">
        <v>39</v>
      </c>
      <c r="B11539">
        <v>2046</v>
      </c>
      <c r="C11539" t="s">
        <v>5</v>
      </c>
      <c r="D11539" t="s">
        <v>5</v>
      </c>
      <c r="E11539">
        <v>4464.8806455462609</v>
      </c>
      <c r="F11539" t="s">
        <v>22</v>
      </c>
    </row>
    <row r="11540" spans="1:6" x14ac:dyDescent="0.45">
      <c r="A11540" t="s">
        <v>39</v>
      </c>
      <c r="B11540">
        <v>2046</v>
      </c>
      <c r="C11540" t="s">
        <v>16</v>
      </c>
      <c r="D11540" t="s">
        <v>6</v>
      </c>
      <c r="E11540">
        <v>0</v>
      </c>
      <c r="F11540" t="s">
        <v>22</v>
      </c>
    </row>
    <row r="11541" spans="1:6" x14ac:dyDescent="0.45">
      <c r="A11541" t="s">
        <v>39</v>
      </c>
      <c r="B11541">
        <v>2046</v>
      </c>
      <c r="C11541" t="s">
        <v>16</v>
      </c>
      <c r="D11541" t="s">
        <v>7</v>
      </c>
      <c r="E11541">
        <v>0</v>
      </c>
      <c r="F11541" t="s">
        <v>22</v>
      </c>
    </row>
    <row r="11542" spans="1:6" x14ac:dyDescent="0.45">
      <c r="A11542" t="s">
        <v>39</v>
      </c>
      <c r="B11542">
        <v>2046</v>
      </c>
      <c r="C11542" t="s">
        <v>17</v>
      </c>
      <c r="D11542" t="s">
        <v>8</v>
      </c>
      <c r="E11542">
        <v>0.34260401789201184</v>
      </c>
      <c r="F11542" t="s">
        <v>22</v>
      </c>
    </row>
    <row r="11543" spans="1:6" x14ac:dyDescent="0.45">
      <c r="A11543" t="s">
        <v>39</v>
      </c>
      <c r="B11543">
        <v>2046</v>
      </c>
      <c r="C11543" t="s">
        <v>18</v>
      </c>
      <c r="D11543" t="s">
        <v>9</v>
      </c>
      <c r="E11543">
        <v>0</v>
      </c>
      <c r="F11543" t="s">
        <v>22</v>
      </c>
    </row>
    <row r="11544" spans="1:6" x14ac:dyDescent="0.45">
      <c r="A11544" t="s">
        <v>39</v>
      </c>
      <c r="B11544">
        <v>2046</v>
      </c>
      <c r="C11544" t="s">
        <v>18</v>
      </c>
      <c r="D11544" t="s">
        <v>10</v>
      </c>
      <c r="E11544">
        <v>4464.5380415283689</v>
      </c>
      <c r="F11544" t="s">
        <v>22</v>
      </c>
    </row>
    <row r="11545" spans="1:6" x14ac:dyDescent="0.45">
      <c r="A11545" t="s">
        <v>39</v>
      </c>
      <c r="B11545">
        <v>2046</v>
      </c>
      <c r="C11545" t="s">
        <v>18</v>
      </c>
      <c r="D11545" t="s">
        <v>19</v>
      </c>
      <c r="E11545">
        <v>33.528680691878051</v>
      </c>
      <c r="F11545" t="s">
        <v>23</v>
      </c>
    </row>
    <row r="11546" spans="1:6" x14ac:dyDescent="0.45">
      <c r="A11546" t="s">
        <v>39</v>
      </c>
      <c r="B11546">
        <v>2047</v>
      </c>
      <c r="C11546" t="s">
        <v>15</v>
      </c>
      <c r="D11546" t="s">
        <v>0</v>
      </c>
      <c r="E11546">
        <v>3577.952950032955</v>
      </c>
      <c r="F11546" t="s">
        <v>22</v>
      </c>
    </row>
    <row r="11547" spans="1:6" x14ac:dyDescent="0.45">
      <c r="A11547" t="s">
        <v>39</v>
      </c>
      <c r="B11547">
        <v>2047</v>
      </c>
      <c r="C11547" t="s">
        <v>15</v>
      </c>
      <c r="D11547" t="s">
        <v>1</v>
      </c>
      <c r="E11547">
        <v>752.91383606651516</v>
      </c>
      <c r="F11547" t="s">
        <v>22</v>
      </c>
    </row>
    <row r="11548" spans="1:6" x14ac:dyDescent="0.45">
      <c r="A11548" t="s">
        <v>39</v>
      </c>
      <c r="B11548">
        <v>2047</v>
      </c>
      <c r="C11548" t="s">
        <v>15</v>
      </c>
      <c r="D11548" t="s">
        <v>2</v>
      </c>
      <c r="E11548">
        <v>161.1648917389895</v>
      </c>
      <c r="F11548" t="s">
        <v>22</v>
      </c>
    </row>
    <row r="11549" spans="1:6" x14ac:dyDescent="0.45">
      <c r="A11549" t="s">
        <v>39</v>
      </c>
      <c r="B11549">
        <v>2047</v>
      </c>
      <c r="C11549" t="s">
        <v>15</v>
      </c>
      <c r="D11549" t="s">
        <v>3</v>
      </c>
      <c r="E11549">
        <v>0</v>
      </c>
      <c r="F11549" t="s">
        <v>22</v>
      </c>
    </row>
    <row r="11550" spans="1:6" x14ac:dyDescent="0.45">
      <c r="A11550" t="s">
        <v>39</v>
      </c>
      <c r="B11550">
        <v>2047</v>
      </c>
      <c r="C11550" t="s">
        <v>15</v>
      </c>
      <c r="D11550" t="s">
        <v>4</v>
      </c>
      <c r="E11550">
        <v>0.11292562926568224</v>
      </c>
      <c r="F11550" t="s">
        <v>22</v>
      </c>
    </row>
    <row r="11551" spans="1:6" x14ac:dyDescent="0.45">
      <c r="A11551" t="s">
        <v>39</v>
      </c>
      <c r="B11551">
        <v>2047</v>
      </c>
      <c r="C11551" t="s">
        <v>5</v>
      </c>
      <c r="D11551" t="s">
        <v>5</v>
      </c>
      <c r="E11551">
        <v>4492.1446034677256</v>
      </c>
      <c r="F11551" t="s">
        <v>22</v>
      </c>
    </row>
    <row r="11552" spans="1:6" x14ac:dyDescent="0.45">
      <c r="A11552" t="s">
        <v>39</v>
      </c>
      <c r="B11552">
        <v>2047</v>
      </c>
      <c r="C11552" t="s">
        <v>16</v>
      </c>
      <c r="D11552" t="s">
        <v>6</v>
      </c>
      <c r="E11552">
        <v>0</v>
      </c>
      <c r="F11552" t="s">
        <v>22</v>
      </c>
    </row>
    <row r="11553" spans="1:6" x14ac:dyDescent="0.45">
      <c r="A11553" t="s">
        <v>39</v>
      </c>
      <c r="B11553">
        <v>2047</v>
      </c>
      <c r="C11553" t="s">
        <v>16</v>
      </c>
      <c r="D11553" t="s">
        <v>7</v>
      </c>
      <c r="E11553">
        <v>0</v>
      </c>
      <c r="F11553" t="s">
        <v>22</v>
      </c>
    </row>
    <row r="11554" spans="1:6" x14ac:dyDescent="0.45">
      <c r="A11554" t="s">
        <v>39</v>
      </c>
      <c r="B11554">
        <v>2047</v>
      </c>
      <c r="C11554" t="s">
        <v>17</v>
      </c>
      <c r="D11554" t="s">
        <v>8</v>
      </c>
      <c r="E11554">
        <v>0.2843613348503698</v>
      </c>
      <c r="F11554" t="s">
        <v>22</v>
      </c>
    </row>
    <row r="11555" spans="1:6" x14ac:dyDescent="0.45">
      <c r="A11555" t="s">
        <v>39</v>
      </c>
      <c r="B11555">
        <v>2047</v>
      </c>
      <c r="C11555" t="s">
        <v>18</v>
      </c>
      <c r="D11555" t="s">
        <v>9</v>
      </c>
      <c r="E11555">
        <v>0</v>
      </c>
      <c r="F11555" t="s">
        <v>22</v>
      </c>
    </row>
    <row r="11556" spans="1:6" x14ac:dyDescent="0.45">
      <c r="A11556" t="s">
        <v>39</v>
      </c>
      <c r="B11556">
        <v>2047</v>
      </c>
      <c r="C11556" t="s">
        <v>18</v>
      </c>
      <c r="D11556" t="s">
        <v>10</v>
      </c>
      <c r="E11556">
        <v>4491.8602421328751</v>
      </c>
      <c r="F11556" t="s">
        <v>22</v>
      </c>
    </row>
    <row r="11557" spans="1:6" x14ac:dyDescent="0.45">
      <c r="A11557" t="s">
        <v>39</v>
      </c>
      <c r="B11557">
        <v>2047</v>
      </c>
      <c r="C11557" t="s">
        <v>18</v>
      </c>
      <c r="D11557" t="s">
        <v>19</v>
      </c>
      <c r="E11557">
        <v>33.733870418417894</v>
      </c>
      <c r="F11557" t="s">
        <v>23</v>
      </c>
    </row>
    <row r="11558" spans="1:6" x14ac:dyDescent="0.45">
      <c r="A11558" t="s">
        <v>39</v>
      </c>
      <c r="B11558">
        <v>2048</v>
      </c>
      <c r="C11558" t="s">
        <v>15</v>
      </c>
      <c r="D11558" t="s">
        <v>0</v>
      </c>
      <c r="E11558">
        <v>3600.0343017545847</v>
      </c>
      <c r="F11558" t="s">
        <v>22</v>
      </c>
    </row>
    <row r="11559" spans="1:6" x14ac:dyDescent="0.45">
      <c r="A11559" t="s">
        <v>39</v>
      </c>
      <c r="B11559">
        <v>2048</v>
      </c>
      <c r="C11559" t="s">
        <v>15</v>
      </c>
      <c r="D11559" t="s">
        <v>1</v>
      </c>
      <c r="E11559">
        <v>754.01208937623517</v>
      </c>
      <c r="F11559" t="s">
        <v>22</v>
      </c>
    </row>
    <row r="11560" spans="1:6" x14ac:dyDescent="0.45">
      <c r="A11560" t="s">
        <v>39</v>
      </c>
      <c r="B11560">
        <v>2048</v>
      </c>
      <c r="C11560" t="s">
        <v>15</v>
      </c>
      <c r="D11560" t="s">
        <v>2</v>
      </c>
      <c r="E11560">
        <v>161.3592610409799</v>
      </c>
      <c r="F11560" t="s">
        <v>22</v>
      </c>
    </row>
    <row r="11561" spans="1:6" x14ac:dyDescent="0.45">
      <c r="A11561" t="s">
        <v>39</v>
      </c>
      <c r="B11561">
        <v>2048</v>
      </c>
      <c r="C11561" t="s">
        <v>15</v>
      </c>
      <c r="D11561" t="s">
        <v>3</v>
      </c>
      <c r="E11561">
        <v>0</v>
      </c>
      <c r="F11561" t="s">
        <v>22</v>
      </c>
    </row>
    <row r="11562" spans="1:6" x14ac:dyDescent="0.45">
      <c r="A11562" t="s">
        <v>39</v>
      </c>
      <c r="B11562">
        <v>2048</v>
      </c>
      <c r="C11562" t="s">
        <v>15</v>
      </c>
      <c r="D11562" t="s">
        <v>4</v>
      </c>
      <c r="E11562">
        <v>0.107440769863876</v>
      </c>
      <c r="F11562" t="s">
        <v>22</v>
      </c>
    </row>
    <row r="11563" spans="1:6" x14ac:dyDescent="0.45">
      <c r="A11563" t="s">
        <v>39</v>
      </c>
      <c r="B11563">
        <v>2048</v>
      </c>
      <c r="C11563" t="s">
        <v>5</v>
      </c>
      <c r="D11563" t="s">
        <v>5</v>
      </c>
      <c r="E11563">
        <v>4515.5130929416637</v>
      </c>
      <c r="F11563" t="s">
        <v>22</v>
      </c>
    </row>
    <row r="11564" spans="1:6" x14ac:dyDescent="0.45">
      <c r="A11564" t="s">
        <v>39</v>
      </c>
      <c r="B11564">
        <v>2048</v>
      </c>
      <c r="C11564" t="s">
        <v>16</v>
      </c>
      <c r="D11564" t="s">
        <v>6</v>
      </c>
      <c r="E11564">
        <v>0</v>
      </c>
      <c r="F11564" t="s">
        <v>22</v>
      </c>
    </row>
    <row r="11565" spans="1:6" x14ac:dyDescent="0.45">
      <c r="A11565" t="s">
        <v>39</v>
      </c>
      <c r="B11565">
        <v>2048</v>
      </c>
      <c r="C11565" t="s">
        <v>16</v>
      </c>
      <c r="D11565" t="s">
        <v>7</v>
      </c>
      <c r="E11565">
        <v>0</v>
      </c>
      <c r="F11565" t="s">
        <v>22</v>
      </c>
    </row>
    <row r="11566" spans="1:6" x14ac:dyDescent="0.45">
      <c r="A11566" t="s">
        <v>39</v>
      </c>
      <c r="B11566">
        <v>2048</v>
      </c>
      <c r="C11566" t="s">
        <v>17</v>
      </c>
      <c r="D11566" t="s">
        <v>8</v>
      </c>
      <c r="E11566">
        <v>0.23537504478939764</v>
      </c>
      <c r="F11566" t="s">
        <v>22</v>
      </c>
    </row>
    <row r="11567" spans="1:6" x14ac:dyDescent="0.45">
      <c r="A11567" t="s">
        <v>39</v>
      </c>
      <c r="B11567">
        <v>2048</v>
      </c>
      <c r="C11567" t="s">
        <v>18</v>
      </c>
      <c r="D11567" t="s">
        <v>9</v>
      </c>
      <c r="E11567">
        <v>0</v>
      </c>
      <c r="F11567" t="s">
        <v>22</v>
      </c>
    </row>
    <row r="11568" spans="1:6" x14ac:dyDescent="0.45">
      <c r="A11568" t="s">
        <v>39</v>
      </c>
      <c r="B11568">
        <v>2048</v>
      </c>
      <c r="C11568" t="s">
        <v>18</v>
      </c>
      <c r="D11568" t="s">
        <v>10</v>
      </c>
      <c r="E11568">
        <v>4515.2777178968745</v>
      </c>
      <c r="F11568" t="s">
        <v>22</v>
      </c>
    </row>
    <row r="11569" spans="1:6" x14ac:dyDescent="0.45">
      <c r="A11569" t="s">
        <v>39</v>
      </c>
      <c r="B11569">
        <v>2048</v>
      </c>
      <c r="C11569" t="s">
        <v>18</v>
      </c>
      <c r="D11569" t="s">
        <v>19</v>
      </c>
      <c r="E11569">
        <v>34.002639046779244</v>
      </c>
      <c r="F11569" t="s">
        <v>23</v>
      </c>
    </row>
    <row r="11570" spans="1:6" x14ac:dyDescent="0.45">
      <c r="A11570" t="s">
        <v>39</v>
      </c>
      <c r="B11570">
        <v>2049</v>
      </c>
      <c r="C11570" t="s">
        <v>15</v>
      </c>
      <c r="D11570" t="s">
        <v>0</v>
      </c>
      <c r="E11570">
        <v>3620.722145134634</v>
      </c>
      <c r="F11570" t="s">
        <v>22</v>
      </c>
    </row>
    <row r="11571" spans="1:6" x14ac:dyDescent="0.45">
      <c r="A11571" t="s">
        <v>39</v>
      </c>
      <c r="B11571">
        <v>2049</v>
      </c>
      <c r="C11571" t="s">
        <v>15</v>
      </c>
      <c r="D11571" t="s">
        <v>1</v>
      </c>
      <c r="E11571">
        <v>759.46163516837669</v>
      </c>
      <c r="F11571" t="s">
        <v>22</v>
      </c>
    </row>
    <row r="11572" spans="1:6" x14ac:dyDescent="0.45">
      <c r="A11572" t="s">
        <v>39</v>
      </c>
      <c r="B11572">
        <v>2049</v>
      </c>
      <c r="C11572" t="s">
        <v>15</v>
      </c>
      <c r="D11572" t="s">
        <v>2</v>
      </c>
      <c r="E11572">
        <v>161.80465283069088</v>
      </c>
      <c r="F11572" t="s">
        <v>22</v>
      </c>
    </row>
    <row r="11573" spans="1:6" x14ac:dyDescent="0.45">
      <c r="A11573" t="s">
        <v>39</v>
      </c>
      <c r="B11573">
        <v>2049</v>
      </c>
      <c r="C11573" t="s">
        <v>15</v>
      </c>
      <c r="D11573" t="s">
        <v>3</v>
      </c>
      <c r="E11573">
        <v>0</v>
      </c>
      <c r="F11573" t="s">
        <v>22</v>
      </c>
    </row>
    <row r="11574" spans="1:6" x14ac:dyDescent="0.45">
      <c r="A11574" t="s">
        <v>39</v>
      </c>
      <c r="B11574">
        <v>2049</v>
      </c>
      <c r="C11574" t="s">
        <v>15</v>
      </c>
      <c r="D11574" t="s">
        <v>4</v>
      </c>
      <c r="E11574">
        <v>0.10278320262879057</v>
      </c>
      <c r="F11574" t="s">
        <v>22</v>
      </c>
    </row>
    <row r="11575" spans="1:6" x14ac:dyDescent="0.45">
      <c r="A11575" t="s">
        <v>39</v>
      </c>
      <c r="B11575">
        <v>2049</v>
      </c>
      <c r="C11575" t="s">
        <v>5</v>
      </c>
      <c r="D11575" t="s">
        <v>5</v>
      </c>
      <c r="E11575">
        <v>4542.09121633633</v>
      </c>
      <c r="F11575" t="s">
        <v>22</v>
      </c>
    </row>
    <row r="11576" spans="1:6" x14ac:dyDescent="0.45">
      <c r="A11576" t="s">
        <v>39</v>
      </c>
      <c r="B11576">
        <v>2049</v>
      </c>
      <c r="C11576" t="s">
        <v>16</v>
      </c>
      <c r="D11576" t="s">
        <v>6</v>
      </c>
      <c r="E11576">
        <v>0</v>
      </c>
      <c r="F11576" t="s">
        <v>22</v>
      </c>
    </row>
    <row r="11577" spans="1:6" x14ac:dyDescent="0.45">
      <c r="A11577" t="s">
        <v>39</v>
      </c>
      <c r="B11577">
        <v>2049</v>
      </c>
      <c r="C11577" t="s">
        <v>16</v>
      </c>
      <c r="D11577" t="s">
        <v>7</v>
      </c>
      <c r="E11577">
        <v>0</v>
      </c>
      <c r="F11577" t="s">
        <v>22</v>
      </c>
    </row>
    <row r="11578" spans="1:6" x14ac:dyDescent="0.45">
      <c r="A11578" t="s">
        <v>39</v>
      </c>
      <c r="B11578">
        <v>2049</v>
      </c>
      <c r="C11578" t="s">
        <v>17</v>
      </c>
      <c r="D11578" t="s">
        <v>8</v>
      </c>
      <c r="E11578">
        <v>0.19589652357841977</v>
      </c>
      <c r="F11578" t="s">
        <v>22</v>
      </c>
    </row>
    <row r="11579" spans="1:6" x14ac:dyDescent="0.45">
      <c r="A11579" t="s">
        <v>39</v>
      </c>
      <c r="B11579">
        <v>2049</v>
      </c>
      <c r="C11579" t="s">
        <v>18</v>
      </c>
      <c r="D11579" t="s">
        <v>9</v>
      </c>
      <c r="E11579">
        <v>0</v>
      </c>
      <c r="F11579" t="s">
        <v>22</v>
      </c>
    </row>
    <row r="11580" spans="1:6" x14ac:dyDescent="0.45">
      <c r="A11580" t="s">
        <v>39</v>
      </c>
      <c r="B11580">
        <v>2049</v>
      </c>
      <c r="C11580" t="s">
        <v>18</v>
      </c>
      <c r="D11580" t="s">
        <v>10</v>
      </c>
      <c r="E11580">
        <v>4541.8953198127519</v>
      </c>
      <c r="F11580" t="s">
        <v>22</v>
      </c>
    </row>
    <row r="11581" spans="1:6" x14ac:dyDescent="0.45">
      <c r="A11581" t="s">
        <v>39</v>
      </c>
      <c r="B11581">
        <v>2049</v>
      </c>
      <c r="C11581" t="s">
        <v>18</v>
      </c>
      <c r="D11581" t="s">
        <v>19</v>
      </c>
      <c r="E11581">
        <v>34.109633851793767</v>
      </c>
      <c r="F11581" t="s">
        <v>23</v>
      </c>
    </row>
    <row r="11582" spans="1:6" x14ac:dyDescent="0.45">
      <c r="A11582" t="s">
        <v>39</v>
      </c>
      <c r="B11582">
        <v>2050</v>
      </c>
      <c r="C11582" t="s">
        <v>15</v>
      </c>
      <c r="D11582" t="s">
        <v>0</v>
      </c>
      <c r="E11582">
        <v>3639.3846957735009</v>
      </c>
      <c r="F11582" t="s">
        <v>22</v>
      </c>
    </row>
    <row r="11583" spans="1:6" x14ac:dyDescent="0.45">
      <c r="A11583" t="s">
        <v>39</v>
      </c>
      <c r="B11583">
        <v>2050</v>
      </c>
      <c r="C11583" t="s">
        <v>15</v>
      </c>
      <c r="D11583" t="s">
        <v>1</v>
      </c>
      <c r="E11583">
        <v>762.69220899876461</v>
      </c>
      <c r="F11583" t="s">
        <v>22</v>
      </c>
    </row>
    <row r="11584" spans="1:6" x14ac:dyDescent="0.45">
      <c r="A11584" t="s">
        <v>39</v>
      </c>
      <c r="B11584">
        <v>2050</v>
      </c>
      <c r="C11584" t="s">
        <v>15</v>
      </c>
      <c r="D11584" t="s">
        <v>2</v>
      </c>
      <c r="E11584">
        <v>162.04285732183141</v>
      </c>
      <c r="F11584" t="s">
        <v>22</v>
      </c>
    </row>
    <row r="11585" spans="1:6" x14ac:dyDescent="0.45">
      <c r="A11585" t="s">
        <v>39</v>
      </c>
      <c r="B11585">
        <v>2050</v>
      </c>
      <c r="C11585" t="s">
        <v>15</v>
      </c>
      <c r="D11585" t="s">
        <v>3</v>
      </c>
      <c r="E11585">
        <v>0</v>
      </c>
      <c r="F11585" t="s">
        <v>22</v>
      </c>
    </row>
    <row r="11586" spans="1:6" x14ac:dyDescent="0.45">
      <c r="A11586" t="s">
        <v>39</v>
      </c>
      <c r="B11586">
        <v>2050</v>
      </c>
      <c r="C11586" t="s">
        <v>15</v>
      </c>
      <c r="D11586" t="s">
        <v>4</v>
      </c>
      <c r="E11586">
        <v>9.8058886876249945E-2</v>
      </c>
      <c r="F11586" t="s">
        <v>22</v>
      </c>
    </row>
    <row r="11587" spans="1:6" x14ac:dyDescent="0.45">
      <c r="A11587" t="s">
        <v>39</v>
      </c>
      <c r="B11587">
        <v>2050</v>
      </c>
      <c r="C11587" t="s">
        <v>5</v>
      </c>
      <c r="D11587" t="s">
        <v>5</v>
      </c>
      <c r="E11587">
        <v>4564.2178209809726</v>
      </c>
      <c r="F11587" t="s">
        <v>22</v>
      </c>
    </row>
    <row r="11588" spans="1:6" x14ac:dyDescent="0.45">
      <c r="A11588" t="s">
        <v>39</v>
      </c>
      <c r="B11588">
        <v>2050</v>
      </c>
      <c r="C11588" t="s">
        <v>16</v>
      </c>
      <c r="D11588" t="s">
        <v>6</v>
      </c>
      <c r="E11588">
        <v>0</v>
      </c>
      <c r="F11588" t="s">
        <v>22</v>
      </c>
    </row>
    <row r="11589" spans="1:6" x14ac:dyDescent="0.45">
      <c r="A11589" t="s">
        <v>39</v>
      </c>
      <c r="B11589">
        <v>2050</v>
      </c>
      <c r="C11589" t="s">
        <v>16</v>
      </c>
      <c r="D11589" t="s">
        <v>7</v>
      </c>
      <c r="E11589">
        <v>0</v>
      </c>
      <c r="F11589" t="s">
        <v>22</v>
      </c>
    </row>
    <row r="11590" spans="1:6" x14ac:dyDescent="0.45">
      <c r="A11590" t="s">
        <v>39</v>
      </c>
      <c r="B11590">
        <v>2050</v>
      </c>
      <c r="C11590" t="s">
        <v>17</v>
      </c>
      <c r="D11590" t="s">
        <v>8</v>
      </c>
      <c r="E11590">
        <v>0.16259411457008835</v>
      </c>
      <c r="F11590" t="s">
        <v>22</v>
      </c>
    </row>
    <row r="11591" spans="1:6" x14ac:dyDescent="0.45">
      <c r="A11591" t="s">
        <v>39</v>
      </c>
      <c r="B11591">
        <v>2050</v>
      </c>
      <c r="C11591" t="s">
        <v>18</v>
      </c>
      <c r="D11591" t="s">
        <v>9</v>
      </c>
      <c r="E11591">
        <v>0</v>
      </c>
      <c r="F11591" t="s">
        <v>22</v>
      </c>
    </row>
    <row r="11592" spans="1:6" x14ac:dyDescent="0.45">
      <c r="A11592" t="s">
        <v>39</v>
      </c>
      <c r="B11592">
        <v>2050</v>
      </c>
      <c r="C11592" t="s">
        <v>18</v>
      </c>
      <c r="D11592" t="s">
        <v>10</v>
      </c>
      <c r="E11592">
        <v>4564.0552268664023</v>
      </c>
      <c r="F11592" t="s">
        <v>22</v>
      </c>
    </row>
    <row r="11593" spans="1:6" x14ac:dyDescent="0.45">
      <c r="A11593" t="s">
        <v>39</v>
      </c>
      <c r="B11593">
        <v>2050</v>
      </c>
      <c r="C11593" t="s">
        <v>18</v>
      </c>
      <c r="D11593" t="s">
        <v>19</v>
      </c>
      <c r="E11593">
        <v>34.27605475376668</v>
      </c>
      <c r="F11593" t="s">
        <v>23</v>
      </c>
    </row>
    <row r="11594" spans="1:6" x14ac:dyDescent="0.45">
      <c r="A11594" t="s">
        <v>40</v>
      </c>
      <c r="B11594">
        <v>2010</v>
      </c>
      <c r="C11594" t="s">
        <v>15</v>
      </c>
      <c r="D11594" t="s">
        <v>0</v>
      </c>
      <c r="E11594">
        <v>2728</v>
      </c>
      <c r="F11594" t="s">
        <v>22</v>
      </c>
    </row>
    <row r="11595" spans="1:6" x14ac:dyDescent="0.45">
      <c r="A11595" t="s">
        <v>40</v>
      </c>
      <c r="B11595">
        <v>2010</v>
      </c>
      <c r="C11595" t="s">
        <v>15</v>
      </c>
      <c r="D11595" t="s">
        <v>1</v>
      </c>
      <c r="E11595">
        <v>478</v>
      </c>
      <c r="F11595" t="s">
        <v>22</v>
      </c>
    </row>
    <row r="11596" spans="1:6" x14ac:dyDescent="0.45">
      <c r="A11596" t="s">
        <v>40</v>
      </c>
      <c r="B11596">
        <v>2010</v>
      </c>
      <c r="C11596" t="s">
        <v>15</v>
      </c>
      <c r="D11596" t="s">
        <v>2</v>
      </c>
      <c r="E11596">
        <v>0</v>
      </c>
      <c r="F11596" t="s">
        <v>22</v>
      </c>
    </row>
    <row r="11597" spans="1:6" x14ac:dyDescent="0.45">
      <c r="A11597" t="s">
        <v>40</v>
      </c>
      <c r="B11597">
        <v>2010</v>
      </c>
      <c r="C11597" t="s">
        <v>15</v>
      </c>
      <c r="D11597" t="s">
        <v>3</v>
      </c>
      <c r="E11597">
        <v>181</v>
      </c>
      <c r="F11597" t="s">
        <v>22</v>
      </c>
    </row>
    <row r="11598" spans="1:6" x14ac:dyDescent="0.45">
      <c r="A11598" t="s">
        <v>40</v>
      </c>
      <c r="B11598">
        <v>2010</v>
      </c>
      <c r="C11598" t="s">
        <v>15</v>
      </c>
      <c r="D11598" t="s">
        <v>4</v>
      </c>
      <c r="E11598">
        <v>0</v>
      </c>
      <c r="F11598" t="s">
        <v>22</v>
      </c>
    </row>
    <row r="11599" spans="1:6" x14ac:dyDescent="0.45">
      <c r="A11599" t="s">
        <v>40</v>
      </c>
      <c r="B11599">
        <v>2010</v>
      </c>
      <c r="C11599" t="s">
        <v>5</v>
      </c>
      <c r="D11599" t="s">
        <v>5</v>
      </c>
      <c r="E11599">
        <v>3387</v>
      </c>
      <c r="F11599" t="s">
        <v>22</v>
      </c>
    </row>
    <row r="11600" spans="1:6" x14ac:dyDescent="0.45">
      <c r="A11600" t="s">
        <v>40</v>
      </c>
      <c r="B11600">
        <v>2010</v>
      </c>
      <c r="C11600" t="s">
        <v>16</v>
      </c>
      <c r="D11600" t="s">
        <v>6</v>
      </c>
      <c r="E11600">
        <v>0</v>
      </c>
      <c r="F11600" t="s">
        <v>22</v>
      </c>
    </row>
    <row r="11601" spans="1:6" x14ac:dyDescent="0.45">
      <c r="A11601" t="s">
        <v>40</v>
      </c>
      <c r="B11601">
        <v>2010</v>
      </c>
      <c r="C11601" t="s">
        <v>16</v>
      </c>
      <c r="D11601" t="s">
        <v>7</v>
      </c>
      <c r="E11601">
        <v>0</v>
      </c>
      <c r="F11601" t="s">
        <v>22</v>
      </c>
    </row>
    <row r="11602" spans="1:6" x14ac:dyDescent="0.45">
      <c r="A11602" t="s">
        <v>40</v>
      </c>
      <c r="B11602">
        <v>2010</v>
      </c>
      <c r="C11602" t="s">
        <v>17</v>
      </c>
      <c r="D11602" t="s">
        <v>8</v>
      </c>
      <c r="E11602">
        <v>2534</v>
      </c>
      <c r="F11602" t="s">
        <v>22</v>
      </c>
    </row>
    <row r="11603" spans="1:6" x14ac:dyDescent="0.45">
      <c r="A11603" t="s">
        <v>40</v>
      </c>
      <c r="B11603">
        <v>2010</v>
      </c>
      <c r="C11603" t="s">
        <v>18</v>
      </c>
      <c r="D11603" t="s">
        <v>9</v>
      </c>
      <c r="E11603">
        <v>853</v>
      </c>
      <c r="F11603" t="s">
        <v>22</v>
      </c>
    </row>
    <row r="11604" spans="1:6" x14ac:dyDescent="0.45">
      <c r="A11604" t="s">
        <v>40</v>
      </c>
      <c r="B11604">
        <v>2010</v>
      </c>
      <c r="C11604" t="s">
        <v>18</v>
      </c>
      <c r="D11604" t="s">
        <v>10</v>
      </c>
      <c r="E11604">
        <v>0</v>
      </c>
      <c r="F11604" t="s">
        <v>22</v>
      </c>
    </row>
    <row r="11605" spans="1:6" x14ac:dyDescent="0.45">
      <c r="A11605" t="s">
        <v>40</v>
      </c>
      <c r="B11605">
        <v>2010</v>
      </c>
      <c r="C11605" t="s">
        <v>18</v>
      </c>
      <c r="D11605" t="s">
        <v>19</v>
      </c>
      <c r="E11605">
        <v>0</v>
      </c>
      <c r="F11605" t="s">
        <v>23</v>
      </c>
    </row>
    <row r="11606" spans="1:6" x14ac:dyDescent="0.45">
      <c r="A11606" t="s">
        <v>40</v>
      </c>
      <c r="B11606">
        <v>2011</v>
      </c>
      <c r="C11606" t="s">
        <v>15</v>
      </c>
      <c r="D11606" t="s">
        <v>0</v>
      </c>
      <c r="E11606">
        <v>2476</v>
      </c>
      <c r="F11606" t="s">
        <v>22</v>
      </c>
    </row>
    <row r="11607" spans="1:6" x14ac:dyDescent="0.45">
      <c r="A11607" t="s">
        <v>40</v>
      </c>
      <c r="B11607">
        <v>2011</v>
      </c>
      <c r="C11607" t="s">
        <v>15</v>
      </c>
      <c r="D11607" t="s">
        <v>1</v>
      </c>
      <c r="E11607">
        <v>569</v>
      </c>
      <c r="F11607" t="s">
        <v>22</v>
      </c>
    </row>
    <row r="11608" spans="1:6" x14ac:dyDescent="0.45">
      <c r="A11608" t="s">
        <v>40</v>
      </c>
      <c r="B11608">
        <v>2011</v>
      </c>
      <c r="C11608" t="s">
        <v>15</v>
      </c>
      <c r="D11608" t="s">
        <v>2</v>
      </c>
      <c r="E11608">
        <v>0</v>
      </c>
      <c r="F11608" t="s">
        <v>22</v>
      </c>
    </row>
    <row r="11609" spans="1:6" x14ac:dyDescent="0.45">
      <c r="A11609" t="s">
        <v>40</v>
      </c>
      <c r="B11609">
        <v>2011</v>
      </c>
      <c r="C11609" t="s">
        <v>15</v>
      </c>
      <c r="D11609" t="s">
        <v>3</v>
      </c>
      <c r="E11609">
        <v>231</v>
      </c>
      <c r="F11609" t="s">
        <v>22</v>
      </c>
    </row>
    <row r="11610" spans="1:6" x14ac:dyDescent="0.45">
      <c r="A11610" t="s">
        <v>40</v>
      </c>
      <c r="B11610">
        <v>2011</v>
      </c>
      <c r="C11610" t="s">
        <v>15</v>
      </c>
      <c r="D11610" t="s">
        <v>4</v>
      </c>
      <c r="E11610">
        <v>0</v>
      </c>
      <c r="F11610" t="s">
        <v>22</v>
      </c>
    </row>
    <row r="11611" spans="1:6" x14ac:dyDescent="0.45">
      <c r="A11611" t="s">
        <v>40</v>
      </c>
      <c r="B11611">
        <v>2011</v>
      </c>
      <c r="C11611" t="s">
        <v>5</v>
      </c>
      <c r="D11611" t="s">
        <v>5</v>
      </c>
      <c r="E11611">
        <v>3276</v>
      </c>
      <c r="F11611" t="s">
        <v>22</v>
      </c>
    </row>
    <row r="11612" spans="1:6" x14ac:dyDescent="0.45">
      <c r="A11612" t="s">
        <v>40</v>
      </c>
      <c r="B11612">
        <v>2011</v>
      </c>
      <c r="C11612" t="s">
        <v>16</v>
      </c>
      <c r="D11612" t="s">
        <v>6</v>
      </c>
      <c r="E11612">
        <v>0</v>
      </c>
      <c r="F11612" t="s">
        <v>22</v>
      </c>
    </row>
    <row r="11613" spans="1:6" x14ac:dyDescent="0.45">
      <c r="A11613" t="s">
        <v>40</v>
      </c>
      <c r="B11613">
        <v>2011</v>
      </c>
      <c r="C11613" t="s">
        <v>16</v>
      </c>
      <c r="D11613" t="s">
        <v>7</v>
      </c>
      <c r="E11613">
        <v>0</v>
      </c>
      <c r="F11613" t="s">
        <v>22</v>
      </c>
    </row>
    <row r="11614" spans="1:6" x14ac:dyDescent="0.45">
      <c r="A11614" t="s">
        <v>40</v>
      </c>
      <c r="B11614">
        <v>2011</v>
      </c>
      <c r="C11614" t="s">
        <v>17</v>
      </c>
      <c r="D11614" t="s">
        <v>8</v>
      </c>
      <c r="E11614">
        <v>2348</v>
      </c>
      <c r="F11614" t="s">
        <v>22</v>
      </c>
    </row>
    <row r="11615" spans="1:6" x14ac:dyDescent="0.45">
      <c r="A11615" t="s">
        <v>40</v>
      </c>
      <c r="B11615">
        <v>2011</v>
      </c>
      <c r="C11615" t="s">
        <v>18</v>
      </c>
      <c r="D11615" t="s">
        <v>9</v>
      </c>
      <c r="E11615">
        <v>830</v>
      </c>
      <c r="F11615" t="s">
        <v>22</v>
      </c>
    </row>
    <row r="11616" spans="1:6" x14ac:dyDescent="0.45">
      <c r="A11616" t="s">
        <v>40</v>
      </c>
      <c r="B11616">
        <v>2011</v>
      </c>
      <c r="C11616" t="s">
        <v>18</v>
      </c>
      <c r="D11616" t="s">
        <v>10</v>
      </c>
      <c r="E11616">
        <v>98</v>
      </c>
      <c r="F11616" t="s">
        <v>22</v>
      </c>
    </row>
    <row r="11617" spans="1:6" x14ac:dyDescent="0.45">
      <c r="A11617" t="s">
        <v>40</v>
      </c>
      <c r="B11617">
        <v>2011</v>
      </c>
      <c r="C11617" t="s">
        <v>18</v>
      </c>
      <c r="D11617" t="s">
        <v>19</v>
      </c>
      <c r="E11617">
        <v>0.70813761600000014</v>
      </c>
      <c r="F11617" t="s">
        <v>23</v>
      </c>
    </row>
    <row r="11618" spans="1:6" x14ac:dyDescent="0.45">
      <c r="A11618" t="s">
        <v>40</v>
      </c>
      <c r="B11618">
        <v>2012</v>
      </c>
      <c r="C11618" t="s">
        <v>15</v>
      </c>
      <c r="D11618" t="s">
        <v>0</v>
      </c>
      <c r="E11618">
        <v>2670</v>
      </c>
      <c r="F11618" t="s">
        <v>22</v>
      </c>
    </row>
    <row r="11619" spans="1:6" x14ac:dyDescent="0.45">
      <c r="A11619" t="s">
        <v>40</v>
      </c>
      <c r="B11619">
        <v>2012</v>
      </c>
      <c r="C11619" t="s">
        <v>15</v>
      </c>
      <c r="D11619" t="s">
        <v>1</v>
      </c>
      <c r="E11619">
        <v>628</v>
      </c>
      <c r="F11619" t="s">
        <v>22</v>
      </c>
    </row>
    <row r="11620" spans="1:6" x14ac:dyDescent="0.45">
      <c r="A11620" t="s">
        <v>40</v>
      </c>
      <c r="B11620">
        <v>2012</v>
      </c>
      <c r="C11620" t="s">
        <v>15</v>
      </c>
      <c r="D11620" t="s">
        <v>2</v>
      </c>
      <c r="E11620">
        <v>0</v>
      </c>
      <c r="F11620" t="s">
        <v>22</v>
      </c>
    </row>
    <row r="11621" spans="1:6" x14ac:dyDescent="0.45">
      <c r="A11621" t="s">
        <v>40</v>
      </c>
      <c r="B11621">
        <v>2012</v>
      </c>
      <c r="C11621" t="s">
        <v>15</v>
      </c>
      <c r="D11621" t="s">
        <v>3</v>
      </c>
      <c r="E11621">
        <v>278</v>
      </c>
      <c r="F11621" t="s">
        <v>22</v>
      </c>
    </row>
    <row r="11622" spans="1:6" x14ac:dyDescent="0.45">
      <c r="A11622" t="s">
        <v>40</v>
      </c>
      <c r="B11622">
        <v>2012</v>
      </c>
      <c r="C11622" t="s">
        <v>15</v>
      </c>
      <c r="D11622" t="s">
        <v>4</v>
      </c>
      <c r="E11622">
        <v>0</v>
      </c>
      <c r="F11622" t="s">
        <v>22</v>
      </c>
    </row>
    <row r="11623" spans="1:6" x14ac:dyDescent="0.45">
      <c r="A11623" t="s">
        <v>40</v>
      </c>
      <c r="B11623">
        <v>2012</v>
      </c>
      <c r="C11623" t="s">
        <v>5</v>
      </c>
      <c r="D11623" t="s">
        <v>5</v>
      </c>
      <c r="E11623">
        <v>3576</v>
      </c>
      <c r="F11623" t="s">
        <v>22</v>
      </c>
    </row>
    <row r="11624" spans="1:6" x14ac:dyDescent="0.45">
      <c r="A11624" t="s">
        <v>40</v>
      </c>
      <c r="B11624">
        <v>2012</v>
      </c>
      <c r="C11624" t="s">
        <v>16</v>
      </c>
      <c r="D11624" t="s">
        <v>6</v>
      </c>
      <c r="E11624">
        <v>0</v>
      </c>
      <c r="F11624" t="s">
        <v>22</v>
      </c>
    </row>
    <row r="11625" spans="1:6" x14ac:dyDescent="0.45">
      <c r="A11625" t="s">
        <v>40</v>
      </c>
      <c r="B11625">
        <v>2012</v>
      </c>
      <c r="C11625" t="s">
        <v>16</v>
      </c>
      <c r="D11625" t="s">
        <v>7</v>
      </c>
      <c r="E11625">
        <v>0</v>
      </c>
      <c r="F11625" t="s">
        <v>22</v>
      </c>
    </row>
    <row r="11626" spans="1:6" x14ac:dyDescent="0.45">
      <c r="A11626" t="s">
        <v>40</v>
      </c>
      <c r="B11626">
        <v>2012</v>
      </c>
      <c r="C11626" t="s">
        <v>17</v>
      </c>
      <c r="D11626" t="s">
        <v>8</v>
      </c>
      <c r="E11626">
        <v>2626</v>
      </c>
      <c r="F11626" t="s">
        <v>22</v>
      </c>
    </row>
    <row r="11627" spans="1:6" x14ac:dyDescent="0.45">
      <c r="A11627" t="s">
        <v>40</v>
      </c>
      <c r="B11627">
        <v>2012</v>
      </c>
      <c r="C11627" t="s">
        <v>18</v>
      </c>
      <c r="D11627" t="s">
        <v>9</v>
      </c>
      <c r="E11627">
        <v>820</v>
      </c>
      <c r="F11627" t="s">
        <v>22</v>
      </c>
    </row>
    <row r="11628" spans="1:6" x14ac:dyDescent="0.45">
      <c r="A11628" t="s">
        <v>40</v>
      </c>
      <c r="B11628">
        <v>2012</v>
      </c>
      <c r="C11628" t="s">
        <v>18</v>
      </c>
      <c r="D11628" t="s">
        <v>10</v>
      </c>
      <c r="E11628">
        <v>130</v>
      </c>
      <c r="F11628" t="s">
        <v>22</v>
      </c>
    </row>
    <row r="11629" spans="1:6" x14ac:dyDescent="0.45">
      <c r="A11629" t="s">
        <v>40</v>
      </c>
      <c r="B11629">
        <v>2012</v>
      </c>
      <c r="C11629" t="s">
        <v>18</v>
      </c>
      <c r="D11629" t="s">
        <v>19</v>
      </c>
      <c r="E11629">
        <v>0.97323978899999997</v>
      </c>
      <c r="F11629" t="s">
        <v>23</v>
      </c>
    </row>
    <row r="11630" spans="1:6" x14ac:dyDescent="0.45">
      <c r="A11630" t="s">
        <v>40</v>
      </c>
      <c r="B11630">
        <v>2013</v>
      </c>
      <c r="C11630" t="s">
        <v>15</v>
      </c>
      <c r="D11630" t="s">
        <v>0</v>
      </c>
      <c r="E11630">
        <v>2695</v>
      </c>
      <c r="F11630" t="s">
        <v>22</v>
      </c>
    </row>
    <row r="11631" spans="1:6" x14ac:dyDescent="0.45">
      <c r="A11631" t="s">
        <v>40</v>
      </c>
      <c r="B11631">
        <v>2013</v>
      </c>
      <c r="C11631" t="s">
        <v>15</v>
      </c>
      <c r="D11631" t="s">
        <v>1</v>
      </c>
      <c r="E11631">
        <v>635</v>
      </c>
      <c r="F11631" t="s">
        <v>22</v>
      </c>
    </row>
    <row r="11632" spans="1:6" x14ac:dyDescent="0.45">
      <c r="A11632" t="s">
        <v>40</v>
      </c>
      <c r="B11632">
        <v>2013</v>
      </c>
      <c r="C11632" t="s">
        <v>15</v>
      </c>
      <c r="D11632" t="s">
        <v>2</v>
      </c>
      <c r="E11632">
        <v>0</v>
      </c>
      <c r="F11632" t="s">
        <v>22</v>
      </c>
    </row>
    <row r="11633" spans="1:6" x14ac:dyDescent="0.45">
      <c r="A11633" t="s">
        <v>40</v>
      </c>
      <c r="B11633">
        <v>2013</v>
      </c>
      <c r="C11633" t="s">
        <v>15</v>
      </c>
      <c r="D11633" t="s">
        <v>3</v>
      </c>
      <c r="E11633">
        <v>307</v>
      </c>
      <c r="F11633" t="s">
        <v>22</v>
      </c>
    </row>
    <row r="11634" spans="1:6" x14ac:dyDescent="0.45">
      <c r="A11634" t="s">
        <v>40</v>
      </c>
      <c r="B11634">
        <v>2013</v>
      </c>
      <c r="C11634" t="s">
        <v>15</v>
      </c>
      <c r="D11634" t="s">
        <v>4</v>
      </c>
      <c r="E11634">
        <v>0</v>
      </c>
      <c r="F11634" t="s">
        <v>22</v>
      </c>
    </row>
    <row r="11635" spans="1:6" x14ac:dyDescent="0.45">
      <c r="A11635" t="s">
        <v>40</v>
      </c>
      <c r="B11635">
        <v>2013</v>
      </c>
      <c r="C11635" t="s">
        <v>5</v>
      </c>
      <c r="D11635" t="s">
        <v>5</v>
      </c>
      <c r="E11635">
        <v>3637</v>
      </c>
      <c r="F11635" t="s">
        <v>22</v>
      </c>
    </row>
    <row r="11636" spans="1:6" x14ac:dyDescent="0.45">
      <c r="A11636" t="s">
        <v>40</v>
      </c>
      <c r="B11636">
        <v>2013</v>
      </c>
      <c r="C11636" t="s">
        <v>16</v>
      </c>
      <c r="D11636" t="s">
        <v>6</v>
      </c>
      <c r="E11636">
        <v>0</v>
      </c>
      <c r="F11636" t="s">
        <v>22</v>
      </c>
    </row>
    <row r="11637" spans="1:6" x14ac:dyDescent="0.45">
      <c r="A11637" t="s">
        <v>40</v>
      </c>
      <c r="B11637">
        <v>2013</v>
      </c>
      <c r="C11637" t="s">
        <v>16</v>
      </c>
      <c r="D11637" t="s">
        <v>7</v>
      </c>
      <c r="E11637">
        <v>0</v>
      </c>
      <c r="F11637" t="s">
        <v>22</v>
      </c>
    </row>
    <row r="11638" spans="1:6" x14ac:dyDescent="0.45">
      <c r="A11638" t="s">
        <v>40</v>
      </c>
      <c r="B11638">
        <v>2013</v>
      </c>
      <c r="C11638" t="s">
        <v>17</v>
      </c>
      <c r="D11638" t="s">
        <v>8</v>
      </c>
      <c r="E11638">
        <v>2624</v>
      </c>
      <c r="F11638" t="s">
        <v>22</v>
      </c>
    </row>
    <row r="11639" spans="1:6" x14ac:dyDescent="0.45">
      <c r="A11639" t="s">
        <v>40</v>
      </c>
      <c r="B11639">
        <v>2013</v>
      </c>
      <c r="C11639" t="s">
        <v>18</v>
      </c>
      <c r="D11639" t="s">
        <v>9</v>
      </c>
      <c r="E11639">
        <v>822</v>
      </c>
      <c r="F11639" t="s">
        <v>22</v>
      </c>
    </row>
    <row r="11640" spans="1:6" x14ac:dyDescent="0.45">
      <c r="A11640" t="s">
        <v>40</v>
      </c>
      <c r="B11640">
        <v>2013</v>
      </c>
      <c r="C11640" t="s">
        <v>18</v>
      </c>
      <c r="D11640" t="s">
        <v>10</v>
      </c>
      <c r="E11640">
        <v>191</v>
      </c>
      <c r="F11640" t="s">
        <v>22</v>
      </c>
    </row>
    <row r="11641" spans="1:6" x14ac:dyDescent="0.45">
      <c r="A11641" t="s">
        <v>40</v>
      </c>
      <c r="B11641">
        <v>2013</v>
      </c>
      <c r="C11641" t="s">
        <v>18</v>
      </c>
      <c r="D11641" t="s">
        <v>19</v>
      </c>
      <c r="E11641">
        <v>1.4094632130000002</v>
      </c>
      <c r="F11641" t="s">
        <v>23</v>
      </c>
    </row>
    <row r="11642" spans="1:6" x14ac:dyDescent="0.45">
      <c r="A11642" t="s">
        <v>40</v>
      </c>
      <c r="B11642">
        <v>2014</v>
      </c>
      <c r="C11642" t="s">
        <v>15</v>
      </c>
      <c r="D11642" t="s">
        <v>0</v>
      </c>
      <c r="E11642">
        <v>2740</v>
      </c>
      <c r="F11642" t="s">
        <v>22</v>
      </c>
    </row>
    <row r="11643" spans="1:6" x14ac:dyDescent="0.45">
      <c r="A11643" t="s">
        <v>40</v>
      </c>
      <c r="B11643">
        <v>2014</v>
      </c>
      <c r="C11643" t="s">
        <v>15</v>
      </c>
      <c r="D11643" t="s">
        <v>1</v>
      </c>
      <c r="E11643">
        <v>653</v>
      </c>
      <c r="F11643" t="s">
        <v>22</v>
      </c>
    </row>
    <row r="11644" spans="1:6" x14ac:dyDescent="0.45">
      <c r="A11644" t="s">
        <v>40</v>
      </c>
      <c r="B11644">
        <v>2014</v>
      </c>
      <c r="C11644" t="s">
        <v>15</v>
      </c>
      <c r="D11644" t="s">
        <v>2</v>
      </c>
      <c r="E11644">
        <v>0</v>
      </c>
      <c r="F11644" t="s">
        <v>22</v>
      </c>
    </row>
    <row r="11645" spans="1:6" x14ac:dyDescent="0.45">
      <c r="A11645" t="s">
        <v>40</v>
      </c>
      <c r="B11645">
        <v>2014</v>
      </c>
      <c r="C11645" t="s">
        <v>15</v>
      </c>
      <c r="D11645" t="s">
        <v>3</v>
      </c>
      <c r="E11645">
        <v>317</v>
      </c>
      <c r="F11645" t="s">
        <v>22</v>
      </c>
    </row>
    <row r="11646" spans="1:6" x14ac:dyDescent="0.45">
      <c r="A11646" t="s">
        <v>40</v>
      </c>
      <c r="B11646">
        <v>2014</v>
      </c>
      <c r="C11646" t="s">
        <v>15</v>
      </c>
      <c r="D11646" t="s">
        <v>4</v>
      </c>
      <c r="E11646">
        <v>0</v>
      </c>
      <c r="F11646" t="s">
        <v>22</v>
      </c>
    </row>
    <row r="11647" spans="1:6" x14ac:dyDescent="0.45">
      <c r="A11647" t="s">
        <v>40</v>
      </c>
      <c r="B11647">
        <v>2014</v>
      </c>
      <c r="C11647" t="s">
        <v>5</v>
      </c>
      <c r="D11647" t="s">
        <v>5</v>
      </c>
      <c r="E11647">
        <v>3710</v>
      </c>
      <c r="F11647" t="s">
        <v>22</v>
      </c>
    </row>
    <row r="11648" spans="1:6" x14ac:dyDescent="0.45">
      <c r="A11648" t="s">
        <v>40</v>
      </c>
      <c r="B11648">
        <v>2014</v>
      </c>
      <c r="C11648" t="s">
        <v>16</v>
      </c>
      <c r="D11648" t="s">
        <v>6</v>
      </c>
      <c r="E11648">
        <v>0</v>
      </c>
      <c r="F11648" t="s">
        <v>22</v>
      </c>
    </row>
    <row r="11649" spans="1:6" x14ac:dyDescent="0.45">
      <c r="A11649" t="s">
        <v>40</v>
      </c>
      <c r="B11649">
        <v>2014</v>
      </c>
      <c r="C11649" t="s">
        <v>16</v>
      </c>
      <c r="D11649" t="s">
        <v>7</v>
      </c>
      <c r="E11649">
        <v>0</v>
      </c>
      <c r="F11649" t="s">
        <v>22</v>
      </c>
    </row>
    <row r="11650" spans="1:6" x14ac:dyDescent="0.45">
      <c r="A11650" t="s">
        <v>40</v>
      </c>
      <c r="B11650">
        <v>2014</v>
      </c>
      <c r="C11650" t="s">
        <v>17</v>
      </c>
      <c r="D11650" t="s">
        <v>8</v>
      </c>
      <c r="E11650">
        <v>2685</v>
      </c>
      <c r="F11650" t="s">
        <v>22</v>
      </c>
    </row>
    <row r="11651" spans="1:6" x14ac:dyDescent="0.45">
      <c r="A11651" t="s">
        <v>40</v>
      </c>
      <c r="B11651">
        <v>2014</v>
      </c>
      <c r="C11651" t="s">
        <v>18</v>
      </c>
      <c r="D11651" t="s">
        <v>9</v>
      </c>
      <c r="E11651">
        <v>843</v>
      </c>
      <c r="F11651" t="s">
        <v>22</v>
      </c>
    </row>
    <row r="11652" spans="1:6" x14ac:dyDescent="0.45">
      <c r="A11652" t="s">
        <v>40</v>
      </c>
      <c r="B11652">
        <v>2014</v>
      </c>
      <c r="C11652" t="s">
        <v>18</v>
      </c>
      <c r="D11652" t="s">
        <v>10</v>
      </c>
      <c r="E11652">
        <v>182</v>
      </c>
      <c r="F11652" t="s">
        <v>22</v>
      </c>
    </row>
    <row r="11653" spans="1:6" x14ac:dyDescent="0.45">
      <c r="A11653" t="s">
        <v>40</v>
      </c>
      <c r="B11653">
        <v>2014</v>
      </c>
      <c r="C11653" t="s">
        <v>18</v>
      </c>
      <c r="D11653" t="s">
        <v>19</v>
      </c>
      <c r="E11653">
        <v>1.3429480709999999</v>
      </c>
      <c r="F11653" t="s">
        <v>23</v>
      </c>
    </row>
    <row r="11654" spans="1:6" x14ac:dyDescent="0.45">
      <c r="A11654" t="s">
        <v>40</v>
      </c>
      <c r="B11654">
        <v>2015</v>
      </c>
      <c r="C11654" t="s">
        <v>15</v>
      </c>
      <c r="D11654" t="s">
        <v>0</v>
      </c>
      <c r="E11654">
        <v>2859</v>
      </c>
      <c r="F11654" t="s">
        <v>22</v>
      </c>
    </row>
    <row r="11655" spans="1:6" x14ac:dyDescent="0.45">
      <c r="A11655" t="s">
        <v>40</v>
      </c>
      <c r="B11655">
        <v>2015</v>
      </c>
      <c r="C11655" t="s">
        <v>15</v>
      </c>
      <c r="D11655" t="s">
        <v>1</v>
      </c>
      <c r="E11655">
        <v>651</v>
      </c>
      <c r="F11655" t="s">
        <v>22</v>
      </c>
    </row>
    <row r="11656" spans="1:6" x14ac:dyDescent="0.45">
      <c r="A11656" t="s">
        <v>40</v>
      </c>
      <c r="B11656">
        <v>2015</v>
      </c>
      <c r="C11656" t="s">
        <v>15</v>
      </c>
      <c r="D11656" t="s">
        <v>2</v>
      </c>
      <c r="E11656">
        <v>0</v>
      </c>
      <c r="F11656" t="s">
        <v>22</v>
      </c>
    </row>
    <row r="11657" spans="1:6" x14ac:dyDescent="0.45">
      <c r="A11657" t="s">
        <v>40</v>
      </c>
      <c r="B11657">
        <v>2015</v>
      </c>
      <c r="C11657" t="s">
        <v>15</v>
      </c>
      <c r="D11657" t="s">
        <v>3</v>
      </c>
      <c r="E11657">
        <v>304</v>
      </c>
      <c r="F11657" t="s">
        <v>22</v>
      </c>
    </row>
    <row r="11658" spans="1:6" x14ac:dyDescent="0.45">
      <c r="A11658" t="s">
        <v>40</v>
      </c>
      <c r="B11658">
        <v>2015</v>
      </c>
      <c r="C11658" t="s">
        <v>15</v>
      </c>
      <c r="D11658" t="s">
        <v>4</v>
      </c>
      <c r="E11658">
        <v>0</v>
      </c>
      <c r="F11658" t="s">
        <v>22</v>
      </c>
    </row>
    <row r="11659" spans="1:6" x14ac:dyDescent="0.45">
      <c r="A11659" t="s">
        <v>40</v>
      </c>
      <c r="B11659">
        <v>2015</v>
      </c>
      <c r="C11659" t="s">
        <v>5</v>
      </c>
      <c r="D11659" t="s">
        <v>5</v>
      </c>
      <c r="E11659">
        <v>3814</v>
      </c>
      <c r="F11659" t="s">
        <v>22</v>
      </c>
    </row>
    <row r="11660" spans="1:6" x14ac:dyDescent="0.45">
      <c r="A11660" t="s">
        <v>40</v>
      </c>
      <c r="B11660">
        <v>2015</v>
      </c>
      <c r="C11660" t="s">
        <v>16</v>
      </c>
      <c r="D11660" t="s">
        <v>6</v>
      </c>
      <c r="E11660">
        <v>0</v>
      </c>
      <c r="F11660" t="s">
        <v>22</v>
      </c>
    </row>
    <row r="11661" spans="1:6" x14ac:dyDescent="0.45">
      <c r="A11661" t="s">
        <v>40</v>
      </c>
      <c r="B11661">
        <v>2015</v>
      </c>
      <c r="C11661" t="s">
        <v>16</v>
      </c>
      <c r="D11661" t="s">
        <v>7</v>
      </c>
      <c r="E11661">
        <v>0</v>
      </c>
      <c r="F11661" t="s">
        <v>22</v>
      </c>
    </row>
    <row r="11662" spans="1:6" x14ac:dyDescent="0.45">
      <c r="A11662" t="s">
        <v>40</v>
      </c>
      <c r="B11662">
        <v>2015</v>
      </c>
      <c r="C11662" t="s">
        <v>17</v>
      </c>
      <c r="D11662" t="s">
        <v>8</v>
      </c>
      <c r="E11662">
        <v>2552</v>
      </c>
      <c r="F11662" t="s">
        <v>22</v>
      </c>
    </row>
    <row r="11663" spans="1:6" x14ac:dyDescent="0.45">
      <c r="A11663" t="s">
        <v>40</v>
      </c>
      <c r="B11663">
        <v>2015</v>
      </c>
      <c r="C11663" t="s">
        <v>18</v>
      </c>
      <c r="D11663" t="s">
        <v>9</v>
      </c>
      <c r="E11663">
        <v>923</v>
      </c>
      <c r="F11663" t="s">
        <v>22</v>
      </c>
    </row>
    <row r="11664" spans="1:6" x14ac:dyDescent="0.45">
      <c r="A11664" t="s">
        <v>40</v>
      </c>
      <c r="B11664">
        <v>2015</v>
      </c>
      <c r="C11664" t="s">
        <v>18</v>
      </c>
      <c r="D11664" t="s">
        <v>10</v>
      </c>
      <c r="E11664">
        <v>339</v>
      </c>
      <c r="F11664" t="s">
        <v>22</v>
      </c>
    </row>
    <row r="11665" spans="1:6" x14ac:dyDescent="0.45">
      <c r="A11665" t="s">
        <v>40</v>
      </c>
      <c r="B11665">
        <v>2015</v>
      </c>
      <c r="C11665" t="s">
        <v>18</v>
      </c>
      <c r="D11665" t="s">
        <v>19</v>
      </c>
      <c r="E11665">
        <v>2.6215956940000003</v>
      </c>
      <c r="F11665" t="s">
        <v>23</v>
      </c>
    </row>
    <row r="11666" spans="1:6" x14ac:dyDescent="0.45">
      <c r="A11666" t="s">
        <v>40</v>
      </c>
      <c r="B11666">
        <v>2016</v>
      </c>
      <c r="C11666" t="s">
        <v>15</v>
      </c>
      <c r="D11666" t="s">
        <v>0</v>
      </c>
      <c r="E11666">
        <v>2793</v>
      </c>
      <c r="F11666" t="s">
        <v>22</v>
      </c>
    </row>
    <row r="11667" spans="1:6" x14ac:dyDescent="0.45">
      <c r="A11667" t="s">
        <v>40</v>
      </c>
      <c r="B11667">
        <v>2016</v>
      </c>
      <c r="C11667" t="s">
        <v>15</v>
      </c>
      <c r="D11667" t="s">
        <v>1</v>
      </c>
      <c r="E11667">
        <v>694</v>
      </c>
      <c r="F11667" t="s">
        <v>22</v>
      </c>
    </row>
    <row r="11668" spans="1:6" x14ac:dyDescent="0.45">
      <c r="A11668" t="s">
        <v>40</v>
      </c>
      <c r="B11668">
        <v>2016</v>
      </c>
      <c r="C11668" t="s">
        <v>15</v>
      </c>
      <c r="D11668" t="s">
        <v>2</v>
      </c>
      <c r="E11668">
        <v>0</v>
      </c>
      <c r="F11668" t="s">
        <v>22</v>
      </c>
    </row>
    <row r="11669" spans="1:6" x14ac:dyDescent="0.45">
      <c r="A11669" t="s">
        <v>40</v>
      </c>
      <c r="B11669">
        <v>2016</v>
      </c>
      <c r="C11669" t="s">
        <v>15</v>
      </c>
      <c r="D11669" t="s">
        <v>3</v>
      </c>
      <c r="E11669">
        <v>278</v>
      </c>
      <c r="F11669" t="s">
        <v>22</v>
      </c>
    </row>
    <row r="11670" spans="1:6" x14ac:dyDescent="0.45">
      <c r="A11670" t="s">
        <v>40</v>
      </c>
      <c r="B11670">
        <v>2016</v>
      </c>
      <c r="C11670" t="s">
        <v>15</v>
      </c>
      <c r="D11670" t="s">
        <v>4</v>
      </c>
      <c r="E11670">
        <v>0</v>
      </c>
      <c r="F11670" t="s">
        <v>22</v>
      </c>
    </row>
    <row r="11671" spans="1:6" x14ac:dyDescent="0.45">
      <c r="A11671" t="s">
        <v>40</v>
      </c>
      <c r="B11671">
        <v>2016</v>
      </c>
      <c r="C11671" t="s">
        <v>5</v>
      </c>
      <c r="D11671" t="s">
        <v>5</v>
      </c>
      <c r="E11671">
        <v>3765</v>
      </c>
      <c r="F11671" t="s">
        <v>22</v>
      </c>
    </row>
    <row r="11672" spans="1:6" x14ac:dyDescent="0.45">
      <c r="A11672" t="s">
        <v>40</v>
      </c>
      <c r="B11672">
        <v>2016</v>
      </c>
      <c r="C11672" t="s">
        <v>16</v>
      </c>
      <c r="D11672" t="s">
        <v>6</v>
      </c>
      <c r="E11672">
        <v>0</v>
      </c>
      <c r="F11672" t="s">
        <v>22</v>
      </c>
    </row>
    <row r="11673" spans="1:6" x14ac:dyDescent="0.45">
      <c r="A11673" t="s">
        <v>40</v>
      </c>
      <c r="B11673">
        <v>2016</v>
      </c>
      <c r="C11673" t="s">
        <v>16</v>
      </c>
      <c r="D11673" t="s">
        <v>7</v>
      </c>
      <c r="E11673">
        <v>0</v>
      </c>
      <c r="F11673" t="s">
        <v>22</v>
      </c>
    </row>
    <row r="11674" spans="1:6" x14ac:dyDescent="0.45">
      <c r="A11674" t="s">
        <v>40</v>
      </c>
      <c r="B11674">
        <v>2016</v>
      </c>
      <c r="C11674" t="s">
        <v>17</v>
      </c>
      <c r="D11674" t="s">
        <v>8</v>
      </c>
      <c r="E11674">
        <v>2516</v>
      </c>
      <c r="F11674" t="s">
        <v>22</v>
      </c>
    </row>
    <row r="11675" spans="1:6" x14ac:dyDescent="0.45">
      <c r="A11675" t="s">
        <v>40</v>
      </c>
      <c r="B11675">
        <v>2016</v>
      </c>
      <c r="C11675" t="s">
        <v>18</v>
      </c>
      <c r="D11675" t="s">
        <v>9</v>
      </c>
      <c r="E11675">
        <v>859</v>
      </c>
      <c r="F11675" t="s">
        <v>22</v>
      </c>
    </row>
    <row r="11676" spans="1:6" x14ac:dyDescent="0.45">
      <c r="A11676" t="s">
        <v>40</v>
      </c>
      <c r="B11676">
        <v>2016</v>
      </c>
      <c r="C11676" t="s">
        <v>18</v>
      </c>
      <c r="D11676" t="s">
        <v>10</v>
      </c>
      <c r="E11676">
        <v>390</v>
      </c>
      <c r="F11676" t="s">
        <v>22</v>
      </c>
    </row>
    <row r="11677" spans="1:6" x14ac:dyDescent="0.45">
      <c r="A11677" t="s">
        <v>40</v>
      </c>
      <c r="B11677">
        <v>2016</v>
      </c>
      <c r="C11677" t="s">
        <v>18</v>
      </c>
      <c r="D11677" t="s">
        <v>19</v>
      </c>
      <c r="E11677">
        <v>2.9</v>
      </c>
      <c r="F11677" t="s">
        <v>23</v>
      </c>
    </row>
    <row r="11678" spans="1:6" x14ac:dyDescent="0.45">
      <c r="A11678" t="s">
        <v>40</v>
      </c>
      <c r="B11678">
        <v>2017</v>
      </c>
      <c r="C11678" t="s">
        <v>15</v>
      </c>
      <c r="D11678" t="s">
        <v>0</v>
      </c>
      <c r="E11678">
        <v>2719</v>
      </c>
      <c r="F11678" t="s">
        <v>22</v>
      </c>
    </row>
    <row r="11679" spans="1:6" x14ac:dyDescent="0.45">
      <c r="A11679" t="s">
        <v>40</v>
      </c>
      <c r="B11679">
        <v>2017</v>
      </c>
      <c r="C11679" t="s">
        <v>15</v>
      </c>
      <c r="D11679" t="s">
        <v>1</v>
      </c>
      <c r="E11679">
        <v>724</v>
      </c>
      <c r="F11679" t="s">
        <v>22</v>
      </c>
    </row>
    <row r="11680" spans="1:6" x14ac:dyDescent="0.45">
      <c r="A11680" t="s">
        <v>40</v>
      </c>
      <c r="B11680">
        <v>2017</v>
      </c>
      <c r="C11680" t="s">
        <v>15</v>
      </c>
      <c r="D11680" t="s">
        <v>2</v>
      </c>
      <c r="E11680">
        <v>0</v>
      </c>
      <c r="F11680" t="s">
        <v>22</v>
      </c>
    </row>
    <row r="11681" spans="1:6" x14ac:dyDescent="0.45">
      <c r="A11681" t="s">
        <v>40</v>
      </c>
      <c r="B11681">
        <v>2017</v>
      </c>
      <c r="C11681" t="s">
        <v>15</v>
      </c>
      <c r="D11681" t="s">
        <v>3</v>
      </c>
      <c r="E11681">
        <v>243</v>
      </c>
      <c r="F11681" t="s">
        <v>22</v>
      </c>
    </row>
    <row r="11682" spans="1:6" x14ac:dyDescent="0.45">
      <c r="A11682" t="s">
        <v>40</v>
      </c>
      <c r="B11682">
        <v>2017</v>
      </c>
      <c r="C11682" t="s">
        <v>15</v>
      </c>
      <c r="D11682" t="s">
        <v>4</v>
      </c>
      <c r="E11682">
        <v>0</v>
      </c>
      <c r="F11682" t="s">
        <v>22</v>
      </c>
    </row>
    <row r="11683" spans="1:6" x14ac:dyDescent="0.45">
      <c r="A11683" t="s">
        <v>40</v>
      </c>
      <c r="B11683">
        <v>2017</v>
      </c>
      <c r="C11683" t="s">
        <v>5</v>
      </c>
      <c r="D11683" t="s">
        <v>5</v>
      </c>
      <c r="E11683">
        <v>3686</v>
      </c>
      <c r="F11683" t="s">
        <v>22</v>
      </c>
    </row>
    <row r="11684" spans="1:6" x14ac:dyDescent="0.45">
      <c r="A11684" t="s">
        <v>40</v>
      </c>
      <c r="B11684">
        <v>2017</v>
      </c>
      <c r="C11684" t="s">
        <v>16</v>
      </c>
      <c r="D11684" t="s">
        <v>6</v>
      </c>
      <c r="E11684">
        <v>0</v>
      </c>
      <c r="F11684" t="s">
        <v>22</v>
      </c>
    </row>
    <row r="11685" spans="1:6" x14ac:dyDescent="0.45">
      <c r="A11685" t="s">
        <v>40</v>
      </c>
      <c r="B11685">
        <v>2017</v>
      </c>
      <c r="C11685" t="s">
        <v>16</v>
      </c>
      <c r="D11685" t="s">
        <v>7</v>
      </c>
      <c r="E11685">
        <v>0</v>
      </c>
      <c r="F11685" t="s">
        <v>22</v>
      </c>
    </row>
    <row r="11686" spans="1:6" x14ac:dyDescent="0.45">
      <c r="A11686" t="s">
        <v>40</v>
      </c>
      <c r="B11686">
        <v>2017</v>
      </c>
      <c r="C11686" t="s">
        <v>17</v>
      </c>
      <c r="D11686" t="s">
        <v>8</v>
      </c>
      <c r="E11686">
        <v>2327</v>
      </c>
      <c r="F11686" t="s">
        <v>22</v>
      </c>
    </row>
    <row r="11687" spans="1:6" x14ac:dyDescent="0.45">
      <c r="A11687" t="s">
        <v>40</v>
      </c>
      <c r="B11687">
        <v>2017</v>
      </c>
      <c r="C11687" t="s">
        <v>18</v>
      </c>
      <c r="D11687" t="s">
        <v>9</v>
      </c>
      <c r="E11687">
        <v>848</v>
      </c>
      <c r="F11687" t="s">
        <v>22</v>
      </c>
    </row>
    <row r="11688" spans="1:6" x14ac:dyDescent="0.45">
      <c r="A11688" t="s">
        <v>40</v>
      </c>
      <c r="B11688">
        <v>2017</v>
      </c>
      <c r="C11688" t="s">
        <v>18</v>
      </c>
      <c r="D11688" t="s">
        <v>10</v>
      </c>
      <c r="E11688">
        <v>511</v>
      </c>
      <c r="F11688" t="s">
        <v>22</v>
      </c>
    </row>
    <row r="11689" spans="1:6" x14ac:dyDescent="0.45">
      <c r="A11689" t="s">
        <v>40</v>
      </c>
      <c r="B11689">
        <v>2017</v>
      </c>
      <c r="C11689" t="s">
        <v>18</v>
      </c>
      <c r="D11689" t="s">
        <v>19</v>
      </c>
      <c r="E11689">
        <v>3.820811</v>
      </c>
      <c r="F11689" t="s">
        <v>23</v>
      </c>
    </row>
    <row r="11690" spans="1:6" x14ac:dyDescent="0.45">
      <c r="A11690" t="s">
        <v>40</v>
      </c>
      <c r="B11690">
        <v>2018</v>
      </c>
      <c r="C11690" t="s">
        <v>15</v>
      </c>
      <c r="D11690" t="s">
        <v>0</v>
      </c>
      <c r="E11690">
        <v>2681</v>
      </c>
      <c r="F11690" t="s">
        <v>22</v>
      </c>
    </row>
    <row r="11691" spans="1:6" x14ac:dyDescent="0.45">
      <c r="A11691" t="s">
        <v>40</v>
      </c>
      <c r="B11691">
        <v>2018</v>
      </c>
      <c r="C11691" t="s">
        <v>15</v>
      </c>
      <c r="D11691" t="s">
        <v>1</v>
      </c>
      <c r="E11691">
        <v>762</v>
      </c>
      <c r="F11691" t="s">
        <v>22</v>
      </c>
    </row>
    <row r="11692" spans="1:6" x14ac:dyDescent="0.45">
      <c r="A11692" t="s">
        <v>40</v>
      </c>
      <c r="B11692">
        <v>2018</v>
      </c>
      <c r="C11692" t="s">
        <v>15</v>
      </c>
      <c r="D11692" t="s">
        <v>2</v>
      </c>
      <c r="E11692">
        <v>0</v>
      </c>
      <c r="F11692" t="s">
        <v>22</v>
      </c>
    </row>
    <row r="11693" spans="1:6" x14ac:dyDescent="0.45">
      <c r="A11693" t="s">
        <v>40</v>
      </c>
      <c r="B11693">
        <v>2018</v>
      </c>
      <c r="C11693" t="s">
        <v>15</v>
      </c>
      <c r="D11693" t="s">
        <v>3</v>
      </c>
      <c r="E11693">
        <v>220</v>
      </c>
      <c r="F11693" t="s">
        <v>22</v>
      </c>
    </row>
    <row r="11694" spans="1:6" x14ac:dyDescent="0.45">
      <c r="A11694" t="s">
        <v>40</v>
      </c>
      <c r="B11694">
        <v>2018</v>
      </c>
      <c r="C11694" t="s">
        <v>15</v>
      </c>
      <c r="D11694" t="s">
        <v>4</v>
      </c>
      <c r="E11694">
        <v>0</v>
      </c>
      <c r="F11694" t="s">
        <v>22</v>
      </c>
    </row>
    <row r="11695" spans="1:6" x14ac:dyDescent="0.45">
      <c r="A11695" t="s">
        <v>40</v>
      </c>
      <c r="B11695">
        <v>2018</v>
      </c>
      <c r="C11695" t="s">
        <v>5</v>
      </c>
      <c r="D11695" t="s">
        <v>5</v>
      </c>
      <c r="E11695">
        <v>3663</v>
      </c>
      <c r="F11695" t="s">
        <v>22</v>
      </c>
    </row>
    <row r="11696" spans="1:6" x14ac:dyDescent="0.45">
      <c r="A11696" t="s">
        <v>40</v>
      </c>
      <c r="B11696">
        <v>2018</v>
      </c>
      <c r="C11696" t="s">
        <v>16</v>
      </c>
      <c r="D11696" t="s">
        <v>6</v>
      </c>
      <c r="E11696">
        <v>0</v>
      </c>
      <c r="F11696" t="s">
        <v>22</v>
      </c>
    </row>
    <row r="11697" spans="1:6" x14ac:dyDescent="0.45">
      <c r="A11697" t="s">
        <v>40</v>
      </c>
      <c r="B11697">
        <v>2018</v>
      </c>
      <c r="C11697" t="s">
        <v>16</v>
      </c>
      <c r="D11697" t="s">
        <v>7</v>
      </c>
      <c r="E11697">
        <v>0</v>
      </c>
      <c r="F11697" t="s">
        <v>22</v>
      </c>
    </row>
    <row r="11698" spans="1:6" x14ac:dyDescent="0.45">
      <c r="A11698" t="s">
        <v>40</v>
      </c>
      <c r="B11698">
        <v>2018</v>
      </c>
      <c r="C11698" t="s">
        <v>17</v>
      </c>
      <c r="D11698" t="s">
        <v>8</v>
      </c>
      <c r="E11698">
        <v>2279</v>
      </c>
      <c r="F11698" t="s">
        <v>22</v>
      </c>
    </row>
    <row r="11699" spans="1:6" x14ac:dyDescent="0.45">
      <c r="A11699" t="s">
        <v>40</v>
      </c>
      <c r="B11699">
        <v>2018</v>
      </c>
      <c r="C11699" t="s">
        <v>18</v>
      </c>
      <c r="D11699" t="s">
        <v>9</v>
      </c>
      <c r="E11699">
        <v>805</v>
      </c>
      <c r="F11699" t="s">
        <v>22</v>
      </c>
    </row>
    <row r="11700" spans="1:6" x14ac:dyDescent="0.45">
      <c r="A11700" t="s">
        <v>40</v>
      </c>
      <c r="B11700">
        <v>2018</v>
      </c>
      <c r="C11700" t="s">
        <v>18</v>
      </c>
      <c r="D11700" t="s">
        <v>10</v>
      </c>
      <c r="E11700">
        <v>579</v>
      </c>
      <c r="F11700" t="s">
        <v>22</v>
      </c>
    </row>
    <row r="11701" spans="1:6" x14ac:dyDescent="0.45">
      <c r="A11701" t="s">
        <v>40</v>
      </c>
      <c r="B11701">
        <v>2018</v>
      </c>
      <c r="C11701" t="s">
        <v>18</v>
      </c>
      <c r="D11701" t="s">
        <v>19</v>
      </c>
      <c r="E11701">
        <v>4.441675</v>
      </c>
      <c r="F11701" t="s">
        <v>23</v>
      </c>
    </row>
    <row r="11702" spans="1:6" x14ac:dyDescent="0.45">
      <c r="A11702" t="s">
        <v>40</v>
      </c>
      <c r="B11702">
        <v>2019</v>
      </c>
      <c r="C11702" t="s">
        <v>15</v>
      </c>
      <c r="D11702" t="s">
        <v>0</v>
      </c>
      <c r="E11702">
        <v>2794</v>
      </c>
      <c r="F11702" t="s">
        <v>22</v>
      </c>
    </row>
    <row r="11703" spans="1:6" x14ac:dyDescent="0.45">
      <c r="A11703" t="s">
        <v>40</v>
      </c>
      <c r="B11703">
        <v>2019</v>
      </c>
      <c r="C11703" t="s">
        <v>15</v>
      </c>
      <c r="D11703" t="s">
        <v>1</v>
      </c>
      <c r="E11703">
        <v>759</v>
      </c>
      <c r="F11703" t="s">
        <v>22</v>
      </c>
    </row>
    <row r="11704" spans="1:6" x14ac:dyDescent="0.45">
      <c r="A11704" t="s">
        <v>40</v>
      </c>
      <c r="B11704">
        <v>2019</v>
      </c>
      <c r="C11704" t="s">
        <v>15</v>
      </c>
      <c r="D11704" t="s">
        <v>2</v>
      </c>
      <c r="E11704">
        <v>0</v>
      </c>
      <c r="F11704" t="s">
        <v>22</v>
      </c>
    </row>
    <row r="11705" spans="1:6" x14ac:dyDescent="0.45">
      <c r="A11705" t="s">
        <v>40</v>
      </c>
      <c r="B11705">
        <v>2019</v>
      </c>
      <c r="C11705" t="s">
        <v>15</v>
      </c>
      <c r="D11705" t="s">
        <v>3</v>
      </c>
      <c r="E11705">
        <v>194</v>
      </c>
      <c r="F11705" t="s">
        <v>22</v>
      </c>
    </row>
    <row r="11706" spans="1:6" x14ac:dyDescent="0.45">
      <c r="A11706" t="s">
        <v>40</v>
      </c>
      <c r="B11706">
        <v>2019</v>
      </c>
      <c r="C11706" t="s">
        <v>15</v>
      </c>
      <c r="D11706" t="s">
        <v>4</v>
      </c>
      <c r="E11706">
        <v>0</v>
      </c>
      <c r="F11706" t="s">
        <v>22</v>
      </c>
    </row>
    <row r="11707" spans="1:6" x14ac:dyDescent="0.45">
      <c r="A11707" t="s">
        <v>40</v>
      </c>
      <c r="B11707">
        <v>2019</v>
      </c>
      <c r="C11707" t="s">
        <v>5</v>
      </c>
      <c r="D11707" t="s">
        <v>5</v>
      </c>
      <c r="E11707">
        <v>3747</v>
      </c>
      <c r="F11707" t="s">
        <v>22</v>
      </c>
    </row>
    <row r="11708" spans="1:6" x14ac:dyDescent="0.45">
      <c r="A11708" t="s">
        <v>40</v>
      </c>
      <c r="B11708">
        <v>2019</v>
      </c>
      <c r="C11708" t="s">
        <v>16</v>
      </c>
      <c r="D11708" t="s">
        <v>6</v>
      </c>
      <c r="E11708">
        <v>0</v>
      </c>
      <c r="F11708" t="s">
        <v>22</v>
      </c>
    </row>
    <row r="11709" spans="1:6" x14ac:dyDescent="0.45">
      <c r="A11709" t="s">
        <v>40</v>
      </c>
      <c r="B11709">
        <v>2019</v>
      </c>
      <c r="C11709" t="s">
        <v>16</v>
      </c>
      <c r="D11709" t="s">
        <v>7</v>
      </c>
      <c r="E11709">
        <v>0</v>
      </c>
      <c r="F11709" t="s">
        <v>22</v>
      </c>
    </row>
    <row r="11710" spans="1:6" x14ac:dyDescent="0.45">
      <c r="A11710" t="s">
        <v>40</v>
      </c>
      <c r="B11710">
        <v>2019</v>
      </c>
      <c r="C11710" t="s">
        <v>17</v>
      </c>
      <c r="D11710" t="s">
        <v>8</v>
      </c>
      <c r="E11710">
        <v>2354</v>
      </c>
      <c r="F11710" t="s">
        <v>22</v>
      </c>
    </row>
    <row r="11711" spans="1:6" x14ac:dyDescent="0.45">
      <c r="A11711" t="s">
        <v>40</v>
      </c>
      <c r="B11711">
        <v>2019</v>
      </c>
      <c r="C11711" t="s">
        <v>18</v>
      </c>
      <c r="D11711" t="s">
        <v>9</v>
      </c>
      <c r="E11711">
        <v>736</v>
      </c>
      <c r="F11711" t="s">
        <v>22</v>
      </c>
    </row>
    <row r="11712" spans="1:6" x14ac:dyDescent="0.45">
      <c r="A11712" t="s">
        <v>40</v>
      </c>
      <c r="B11712">
        <v>2019</v>
      </c>
      <c r="C11712" t="s">
        <v>18</v>
      </c>
      <c r="D11712" t="s">
        <v>10</v>
      </c>
      <c r="E11712">
        <v>657</v>
      </c>
      <c r="F11712" t="s">
        <v>22</v>
      </c>
    </row>
    <row r="11713" spans="1:6" x14ac:dyDescent="0.45">
      <c r="A11713" t="s">
        <v>40</v>
      </c>
      <c r="B11713">
        <v>2019</v>
      </c>
      <c r="C11713" t="s">
        <v>18</v>
      </c>
      <c r="D11713" t="s">
        <v>19</v>
      </c>
      <c r="E11713">
        <v>5.0934710000000001</v>
      </c>
      <c r="F11713" t="s">
        <v>23</v>
      </c>
    </row>
    <row r="11714" spans="1:6" x14ac:dyDescent="0.45">
      <c r="A11714" t="s">
        <v>40</v>
      </c>
      <c r="B11714">
        <v>2020</v>
      </c>
      <c r="C11714" t="s">
        <v>15</v>
      </c>
      <c r="D11714" t="s">
        <v>0</v>
      </c>
      <c r="E11714">
        <v>2598</v>
      </c>
      <c r="F11714" t="s">
        <v>22</v>
      </c>
    </row>
    <row r="11715" spans="1:6" x14ac:dyDescent="0.45">
      <c r="A11715" t="s">
        <v>40</v>
      </c>
      <c r="B11715">
        <v>2020</v>
      </c>
      <c r="C11715" t="s">
        <v>15</v>
      </c>
      <c r="D11715" t="s">
        <v>1</v>
      </c>
      <c r="E11715">
        <v>722</v>
      </c>
      <c r="F11715" t="s">
        <v>22</v>
      </c>
    </row>
    <row r="11716" spans="1:6" x14ac:dyDescent="0.45">
      <c r="A11716" t="s">
        <v>40</v>
      </c>
      <c r="B11716">
        <v>2020</v>
      </c>
      <c r="C11716" t="s">
        <v>15</v>
      </c>
      <c r="D11716" t="s">
        <v>2</v>
      </c>
      <c r="E11716">
        <v>0</v>
      </c>
      <c r="F11716" t="s">
        <v>22</v>
      </c>
    </row>
    <row r="11717" spans="1:6" x14ac:dyDescent="0.45">
      <c r="A11717" t="s">
        <v>40</v>
      </c>
      <c r="B11717">
        <v>2020</v>
      </c>
      <c r="C11717" t="s">
        <v>15</v>
      </c>
      <c r="D11717" t="s">
        <v>3</v>
      </c>
      <c r="E11717">
        <v>139</v>
      </c>
      <c r="F11717" t="s">
        <v>22</v>
      </c>
    </row>
    <row r="11718" spans="1:6" x14ac:dyDescent="0.45">
      <c r="A11718" t="s">
        <v>40</v>
      </c>
      <c r="B11718">
        <v>2020</v>
      </c>
      <c r="C11718" t="s">
        <v>15</v>
      </c>
      <c r="D11718" t="s">
        <v>4</v>
      </c>
      <c r="E11718">
        <v>0</v>
      </c>
      <c r="F11718" t="s">
        <v>22</v>
      </c>
    </row>
    <row r="11719" spans="1:6" x14ac:dyDescent="0.45">
      <c r="A11719" t="s">
        <v>40</v>
      </c>
      <c r="B11719">
        <v>2020</v>
      </c>
      <c r="C11719" t="s">
        <v>5</v>
      </c>
      <c r="D11719" t="s">
        <v>5</v>
      </c>
      <c r="E11719">
        <v>3459</v>
      </c>
      <c r="F11719" t="s">
        <v>22</v>
      </c>
    </row>
    <row r="11720" spans="1:6" x14ac:dyDescent="0.45">
      <c r="A11720" t="s">
        <v>40</v>
      </c>
      <c r="B11720">
        <v>2020</v>
      </c>
      <c r="C11720" t="s">
        <v>16</v>
      </c>
      <c r="D11720" t="s">
        <v>6</v>
      </c>
      <c r="E11720">
        <v>0</v>
      </c>
      <c r="F11720" t="s">
        <v>22</v>
      </c>
    </row>
    <row r="11721" spans="1:6" x14ac:dyDescent="0.45">
      <c r="A11721" t="s">
        <v>40</v>
      </c>
      <c r="B11721">
        <v>2020</v>
      </c>
      <c r="C11721" t="s">
        <v>16</v>
      </c>
      <c r="D11721" t="s">
        <v>7</v>
      </c>
      <c r="E11721">
        <v>0</v>
      </c>
      <c r="F11721" t="s">
        <v>22</v>
      </c>
    </row>
    <row r="11722" spans="1:6" x14ac:dyDescent="0.45">
      <c r="A11722" t="s">
        <v>40</v>
      </c>
      <c r="B11722">
        <v>2020</v>
      </c>
      <c r="C11722" t="s">
        <v>17</v>
      </c>
      <c r="D11722" t="s">
        <v>8</v>
      </c>
      <c r="E11722">
        <v>2022</v>
      </c>
      <c r="F11722" t="s">
        <v>22</v>
      </c>
    </row>
    <row r="11723" spans="1:6" x14ac:dyDescent="0.45">
      <c r="A11723" t="s">
        <v>40</v>
      </c>
      <c r="B11723">
        <v>2020</v>
      </c>
      <c r="C11723" t="s">
        <v>18</v>
      </c>
      <c r="D11723" t="s">
        <v>9</v>
      </c>
      <c r="E11723">
        <v>694</v>
      </c>
      <c r="F11723" t="s">
        <v>22</v>
      </c>
    </row>
    <row r="11724" spans="1:6" x14ac:dyDescent="0.45">
      <c r="A11724" t="s">
        <v>40</v>
      </c>
      <c r="B11724">
        <v>2020</v>
      </c>
      <c r="C11724" t="s">
        <v>18</v>
      </c>
      <c r="D11724" t="s">
        <v>10</v>
      </c>
      <c r="E11724">
        <v>743</v>
      </c>
      <c r="F11724" t="s">
        <v>22</v>
      </c>
    </row>
    <row r="11725" spans="1:6" x14ac:dyDescent="0.45">
      <c r="A11725" t="s">
        <v>40</v>
      </c>
      <c r="B11725">
        <v>2020</v>
      </c>
      <c r="C11725" t="s">
        <v>18</v>
      </c>
      <c r="D11725" t="s">
        <v>19</v>
      </c>
      <c r="E11725">
        <v>5.6137649999999999</v>
      </c>
      <c r="F11725" t="s">
        <v>23</v>
      </c>
    </row>
    <row r="11726" spans="1:6" x14ac:dyDescent="0.45">
      <c r="A11726" t="s">
        <v>40</v>
      </c>
      <c r="B11726">
        <v>2021</v>
      </c>
      <c r="C11726" t="s">
        <v>15</v>
      </c>
      <c r="D11726" t="s">
        <v>0</v>
      </c>
      <c r="E11726">
        <v>2603</v>
      </c>
      <c r="F11726" t="s">
        <v>22</v>
      </c>
    </row>
    <row r="11727" spans="1:6" x14ac:dyDescent="0.45">
      <c r="A11727" t="s">
        <v>40</v>
      </c>
      <c r="B11727">
        <v>2021</v>
      </c>
      <c r="C11727" t="s">
        <v>15</v>
      </c>
      <c r="D11727" t="s">
        <v>1</v>
      </c>
      <c r="E11727">
        <v>770</v>
      </c>
      <c r="F11727" t="s">
        <v>22</v>
      </c>
    </row>
    <row r="11728" spans="1:6" x14ac:dyDescent="0.45">
      <c r="A11728" t="s">
        <v>40</v>
      </c>
      <c r="B11728">
        <v>2021</v>
      </c>
      <c r="C11728" t="s">
        <v>15</v>
      </c>
      <c r="D11728" t="s">
        <v>2</v>
      </c>
      <c r="E11728">
        <v>0</v>
      </c>
      <c r="F11728" t="s">
        <v>22</v>
      </c>
    </row>
    <row r="11729" spans="1:6" x14ac:dyDescent="0.45">
      <c r="A11729" t="s">
        <v>40</v>
      </c>
      <c r="B11729">
        <v>2021</v>
      </c>
      <c r="C11729" t="s">
        <v>15</v>
      </c>
      <c r="D11729" t="s">
        <v>3</v>
      </c>
      <c r="E11729">
        <v>112</v>
      </c>
      <c r="F11729" t="s">
        <v>22</v>
      </c>
    </row>
    <row r="11730" spans="1:6" x14ac:dyDescent="0.45">
      <c r="A11730" t="s">
        <v>40</v>
      </c>
      <c r="B11730">
        <v>2021</v>
      </c>
      <c r="C11730" t="s">
        <v>15</v>
      </c>
      <c r="D11730" t="s">
        <v>4</v>
      </c>
      <c r="E11730">
        <v>0</v>
      </c>
      <c r="F11730" t="s">
        <v>22</v>
      </c>
    </row>
    <row r="11731" spans="1:6" x14ac:dyDescent="0.45">
      <c r="A11731" t="s">
        <v>40</v>
      </c>
      <c r="B11731">
        <v>2021</v>
      </c>
      <c r="C11731" t="s">
        <v>5</v>
      </c>
      <c r="D11731" t="s">
        <v>5</v>
      </c>
      <c r="E11731">
        <v>3485</v>
      </c>
      <c r="F11731" t="s">
        <v>22</v>
      </c>
    </row>
    <row r="11732" spans="1:6" x14ac:dyDescent="0.45">
      <c r="A11732" t="s">
        <v>40</v>
      </c>
      <c r="B11732">
        <v>2021</v>
      </c>
      <c r="C11732" t="s">
        <v>16</v>
      </c>
      <c r="D11732" t="s">
        <v>6</v>
      </c>
      <c r="E11732">
        <v>0</v>
      </c>
      <c r="F11732" t="s">
        <v>22</v>
      </c>
    </row>
    <row r="11733" spans="1:6" x14ac:dyDescent="0.45">
      <c r="A11733" t="s">
        <v>40</v>
      </c>
      <c r="B11733">
        <v>2021</v>
      </c>
      <c r="C11733" t="s">
        <v>16</v>
      </c>
      <c r="D11733" t="s">
        <v>7</v>
      </c>
      <c r="E11733">
        <v>0</v>
      </c>
      <c r="F11733" t="s">
        <v>22</v>
      </c>
    </row>
    <row r="11734" spans="1:6" x14ac:dyDescent="0.45">
      <c r="A11734" t="s">
        <v>40</v>
      </c>
      <c r="B11734">
        <v>2021</v>
      </c>
      <c r="C11734" t="s">
        <v>17</v>
      </c>
      <c r="D11734" t="s">
        <v>8</v>
      </c>
      <c r="E11734">
        <v>1963</v>
      </c>
      <c r="F11734" t="s">
        <v>22</v>
      </c>
    </row>
    <row r="11735" spans="1:6" x14ac:dyDescent="0.45">
      <c r="A11735" t="s">
        <v>40</v>
      </c>
      <c r="B11735">
        <v>2021</v>
      </c>
      <c r="C11735" t="s">
        <v>18</v>
      </c>
      <c r="D11735" t="s">
        <v>9</v>
      </c>
      <c r="E11735">
        <v>693</v>
      </c>
      <c r="F11735" t="s">
        <v>22</v>
      </c>
    </row>
    <row r="11736" spans="1:6" x14ac:dyDescent="0.45">
      <c r="A11736" t="s">
        <v>40</v>
      </c>
      <c r="B11736">
        <v>2021</v>
      </c>
      <c r="C11736" t="s">
        <v>18</v>
      </c>
      <c r="D11736" t="s">
        <v>10</v>
      </c>
      <c r="E11736">
        <v>829</v>
      </c>
      <c r="F11736" t="s">
        <v>22</v>
      </c>
    </row>
    <row r="11737" spans="1:6" x14ac:dyDescent="0.45">
      <c r="A11737" t="s">
        <v>40</v>
      </c>
      <c r="B11737">
        <v>2021</v>
      </c>
      <c r="C11737" t="s">
        <v>18</v>
      </c>
      <c r="D11737" t="s">
        <v>19</v>
      </c>
      <c r="E11737">
        <v>6.63</v>
      </c>
      <c r="F11737" t="s">
        <v>23</v>
      </c>
    </row>
    <row r="11738" spans="1:6" x14ac:dyDescent="0.45">
      <c r="A11738" t="s">
        <v>40</v>
      </c>
      <c r="B11738">
        <v>2022</v>
      </c>
      <c r="C11738" t="s">
        <v>15</v>
      </c>
      <c r="D11738" t="s">
        <v>0</v>
      </c>
      <c r="E11738">
        <v>2437</v>
      </c>
      <c r="F11738" t="s">
        <v>22</v>
      </c>
    </row>
    <row r="11739" spans="1:6" x14ac:dyDescent="0.45">
      <c r="A11739" t="s">
        <v>40</v>
      </c>
      <c r="B11739">
        <v>2022</v>
      </c>
      <c r="C11739" t="s">
        <v>15</v>
      </c>
      <c r="D11739" t="s">
        <v>1</v>
      </c>
      <c r="E11739">
        <v>804</v>
      </c>
      <c r="F11739" t="s">
        <v>22</v>
      </c>
    </row>
    <row r="11740" spans="1:6" x14ac:dyDescent="0.45">
      <c r="A11740" t="s">
        <v>40</v>
      </c>
      <c r="B11740">
        <v>2022</v>
      </c>
      <c r="C11740" t="s">
        <v>15</v>
      </c>
      <c r="D11740" t="s">
        <v>2</v>
      </c>
      <c r="E11740">
        <v>0</v>
      </c>
      <c r="F11740" t="s">
        <v>22</v>
      </c>
    </row>
    <row r="11741" spans="1:6" x14ac:dyDescent="0.45">
      <c r="A11741" t="s">
        <v>40</v>
      </c>
      <c r="B11741">
        <v>2022</v>
      </c>
      <c r="C11741" t="s">
        <v>15</v>
      </c>
      <c r="D11741" t="s">
        <v>3</v>
      </c>
      <c r="E11741">
        <v>122</v>
      </c>
      <c r="F11741" t="s">
        <v>22</v>
      </c>
    </row>
    <row r="11742" spans="1:6" x14ac:dyDescent="0.45">
      <c r="A11742" t="s">
        <v>40</v>
      </c>
      <c r="B11742">
        <v>2022</v>
      </c>
      <c r="C11742" t="s">
        <v>15</v>
      </c>
      <c r="D11742" t="s">
        <v>4</v>
      </c>
      <c r="E11742">
        <v>0</v>
      </c>
      <c r="F11742" t="s">
        <v>22</v>
      </c>
    </row>
    <row r="11743" spans="1:6" x14ac:dyDescent="0.45">
      <c r="A11743" t="s">
        <v>40</v>
      </c>
      <c r="B11743">
        <v>2022</v>
      </c>
      <c r="C11743" t="s">
        <v>5</v>
      </c>
      <c r="D11743" t="s">
        <v>5</v>
      </c>
      <c r="E11743">
        <v>3363</v>
      </c>
      <c r="F11743" t="s">
        <v>22</v>
      </c>
    </row>
    <row r="11744" spans="1:6" x14ac:dyDescent="0.45">
      <c r="A11744" t="s">
        <v>40</v>
      </c>
      <c r="B11744">
        <v>2022</v>
      </c>
      <c r="C11744" t="s">
        <v>16</v>
      </c>
      <c r="D11744" t="s">
        <v>6</v>
      </c>
      <c r="E11744">
        <v>0</v>
      </c>
      <c r="F11744" t="s">
        <v>22</v>
      </c>
    </row>
    <row r="11745" spans="1:6" x14ac:dyDescent="0.45">
      <c r="A11745" t="s">
        <v>40</v>
      </c>
      <c r="B11745">
        <v>2022</v>
      </c>
      <c r="C11745" t="s">
        <v>16</v>
      </c>
      <c r="D11745" t="s">
        <v>7</v>
      </c>
      <c r="E11745">
        <v>0</v>
      </c>
      <c r="F11745" t="s">
        <v>22</v>
      </c>
    </row>
    <row r="11746" spans="1:6" x14ac:dyDescent="0.45">
      <c r="A11746" t="s">
        <v>40</v>
      </c>
      <c r="B11746">
        <v>2022</v>
      </c>
      <c r="C11746" t="s">
        <v>17</v>
      </c>
      <c r="D11746" t="s">
        <v>8</v>
      </c>
      <c r="E11746">
        <v>1737</v>
      </c>
      <c r="F11746" t="s">
        <v>22</v>
      </c>
    </row>
    <row r="11747" spans="1:6" x14ac:dyDescent="0.45">
      <c r="A11747" t="s">
        <v>40</v>
      </c>
      <c r="B11747">
        <v>2022</v>
      </c>
      <c r="C11747" t="s">
        <v>18</v>
      </c>
      <c r="D11747" t="s">
        <v>9</v>
      </c>
      <c r="E11747">
        <v>684</v>
      </c>
      <c r="F11747" t="s">
        <v>22</v>
      </c>
    </row>
    <row r="11748" spans="1:6" x14ac:dyDescent="0.45">
      <c r="A11748" t="s">
        <v>40</v>
      </c>
      <c r="B11748">
        <v>2022</v>
      </c>
      <c r="C11748" t="s">
        <v>18</v>
      </c>
      <c r="D11748" t="s">
        <v>10</v>
      </c>
      <c r="E11748">
        <v>942</v>
      </c>
      <c r="F11748" t="s">
        <v>22</v>
      </c>
    </row>
    <row r="11749" spans="1:6" x14ac:dyDescent="0.45">
      <c r="A11749" t="s">
        <v>40</v>
      </c>
      <c r="B11749">
        <v>2022</v>
      </c>
      <c r="C11749" t="s">
        <v>18</v>
      </c>
      <c r="D11749" t="s">
        <v>19</v>
      </c>
      <c r="E11749">
        <v>8.1300000000000008</v>
      </c>
      <c r="F11749" t="s">
        <v>23</v>
      </c>
    </row>
    <row r="11750" spans="1:6" x14ac:dyDescent="0.45">
      <c r="A11750" t="s">
        <v>40</v>
      </c>
      <c r="B11750">
        <v>2023</v>
      </c>
      <c r="C11750" t="s">
        <v>15</v>
      </c>
      <c r="D11750" t="s">
        <v>0</v>
      </c>
      <c r="E11750">
        <v>2731</v>
      </c>
      <c r="F11750" t="s">
        <v>22</v>
      </c>
    </row>
    <row r="11751" spans="1:6" x14ac:dyDescent="0.45">
      <c r="A11751" t="s">
        <v>40</v>
      </c>
      <c r="B11751">
        <v>2023</v>
      </c>
      <c r="C11751" t="s">
        <v>15</v>
      </c>
      <c r="D11751" t="s">
        <v>1</v>
      </c>
      <c r="E11751">
        <v>777</v>
      </c>
      <c r="F11751" t="s">
        <v>22</v>
      </c>
    </row>
    <row r="11752" spans="1:6" x14ac:dyDescent="0.45">
      <c r="A11752" t="s">
        <v>40</v>
      </c>
      <c r="B11752">
        <v>2023</v>
      </c>
      <c r="C11752" t="s">
        <v>15</v>
      </c>
      <c r="D11752" t="s">
        <v>2</v>
      </c>
      <c r="E11752">
        <v>0</v>
      </c>
      <c r="F11752" t="s">
        <v>22</v>
      </c>
    </row>
    <row r="11753" spans="1:6" x14ac:dyDescent="0.45">
      <c r="A11753" t="s">
        <v>40</v>
      </c>
      <c r="B11753">
        <v>2023</v>
      </c>
      <c r="C11753" t="s">
        <v>15</v>
      </c>
      <c r="D11753" t="s">
        <v>3</v>
      </c>
      <c r="E11753">
        <v>119</v>
      </c>
      <c r="F11753" t="s">
        <v>22</v>
      </c>
    </row>
    <row r="11754" spans="1:6" x14ac:dyDescent="0.45">
      <c r="A11754" t="s">
        <v>40</v>
      </c>
      <c r="B11754">
        <v>2023</v>
      </c>
      <c r="C11754" t="s">
        <v>15</v>
      </c>
      <c r="D11754" t="s">
        <v>4</v>
      </c>
      <c r="E11754">
        <v>0</v>
      </c>
      <c r="F11754" t="s">
        <v>22</v>
      </c>
    </row>
    <row r="11755" spans="1:6" x14ac:dyDescent="0.45">
      <c r="A11755" t="s">
        <v>40</v>
      </c>
      <c r="B11755">
        <v>2023</v>
      </c>
      <c r="C11755" t="s">
        <v>5</v>
      </c>
      <c r="D11755" t="s">
        <v>5</v>
      </c>
      <c r="E11755">
        <v>3627</v>
      </c>
      <c r="F11755" t="s">
        <v>22</v>
      </c>
    </row>
    <row r="11756" spans="1:6" x14ac:dyDescent="0.45">
      <c r="A11756" t="s">
        <v>40</v>
      </c>
      <c r="B11756">
        <v>2023</v>
      </c>
      <c r="C11756" t="s">
        <v>16</v>
      </c>
      <c r="D11756" t="s">
        <v>6</v>
      </c>
      <c r="E11756">
        <v>0</v>
      </c>
      <c r="F11756" t="s">
        <v>22</v>
      </c>
    </row>
    <row r="11757" spans="1:6" x14ac:dyDescent="0.45">
      <c r="A11757" t="s">
        <v>40</v>
      </c>
      <c r="B11757">
        <v>2023</v>
      </c>
      <c r="C11757" t="s">
        <v>16</v>
      </c>
      <c r="D11757" t="s">
        <v>7</v>
      </c>
      <c r="E11757">
        <v>0</v>
      </c>
      <c r="F11757" t="s">
        <v>22</v>
      </c>
    </row>
    <row r="11758" spans="1:6" x14ac:dyDescent="0.45">
      <c r="A11758" t="s">
        <v>40</v>
      </c>
      <c r="B11758">
        <v>2023</v>
      </c>
      <c r="C11758" t="s">
        <v>17</v>
      </c>
      <c r="D11758" t="s">
        <v>8</v>
      </c>
      <c r="E11758">
        <v>1616</v>
      </c>
      <c r="F11758" t="s">
        <v>22</v>
      </c>
    </row>
    <row r="11759" spans="1:6" x14ac:dyDescent="0.45">
      <c r="A11759" t="s">
        <v>40</v>
      </c>
      <c r="B11759">
        <v>2023</v>
      </c>
      <c r="C11759" t="s">
        <v>18</v>
      </c>
      <c r="D11759" t="s">
        <v>9</v>
      </c>
      <c r="E11759">
        <v>556</v>
      </c>
      <c r="F11759" t="s">
        <v>22</v>
      </c>
    </row>
    <row r="11760" spans="1:6" x14ac:dyDescent="0.45">
      <c r="A11760" t="s">
        <v>40</v>
      </c>
      <c r="B11760">
        <v>2023</v>
      </c>
      <c r="C11760" t="s">
        <v>18</v>
      </c>
      <c r="D11760" t="s">
        <v>10</v>
      </c>
      <c r="E11760">
        <v>1455</v>
      </c>
      <c r="F11760" t="s">
        <v>22</v>
      </c>
    </row>
    <row r="11761" spans="1:6" x14ac:dyDescent="0.45">
      <c r="A11761" t="s">
        <v>40</v>
      </c>
      <c r="B11761">
        <v>2023</v>
      </c>
      <c r="C11761" t="s">
        <v>18</v>
      </c>
      <c r="D11761" t="s">
        <v>19</v>
      </c>
      <c r="E11761">
        <v>11.95</v>
      </c>
      <c r="F11761" t="s">
        <v>23</v>
      </c>
    </row>
    <row r="11762" spans="1:6" x14ac:dyDescent="0.45">
      <c r="A11762" t="s">
        <v>40</v>
      </c>
      <c r="B11762">
        <v>2024</v>
      </c>
      <c r="C11762" t="s">
        <v>15</v>
      </c>
      <c r="D11762" t="s">
        <v>0</v>
      </c>
      <c r="E11762">
        <v>2886</v>
      </c>
      <c r="F11762" t="s">
        <v>22</v>
      </c>
    </row>
    <row r="11763" spans="1:6" x14ac:dyDescent="0.45">
      <c r="A11763" t="s">
        <v>40</v>
      </c>
      <c r="B11763">
        <v>2024</v>
      </c>
      <c r="C11763" t="s">
        <v>15</v>
      </c>
      <c r="D11763" t="s">
        <v>1</v>
      </c>
      <c r="E11763">
        <v>777</v>
      </c>
      <c r="F11763" t="s">
        <v>22</v>
      </c>
    </row>
    <row r="11764" spans="1:6" x14ac:dyDescent="0.45">
      <c r="A11764" t="s">
        <v>40</v>
      </c>
      <c r="B11764">
        <v>2024</v>
      </c>
      <c r="C11764" t="s">
        <v>15</v>
      </c>
      <c r="D11764" t="s">
        <v>2</v>
      </c>
      <c r="E11764">
        <v>0</v>
      </c>
      <c r="F11764" t="s">
        <v>22</v>
      </c>
    </row>
    <row r="11765" spans="1:6" x14ac:dyDescent="0.45">
      <c r="A11765" t="s">
        <v>40</v>
      </c>
      <c r="B11765">
        <v>2024</v>
      </c>
      <c r="C11765" t="s">
        <v>15</v>
      </c>
      <c r="D11765" t="s">
        <v>3</v>
      </c>
      <c r="E11765">
        <v>99</v>
      </c>
      <c r="F11765" t="s">
        <v>22</v>
      </c>
    </row>
    <row r="11766" spans="1:6" x14ac:dyDescent="0.45">
      <c r="A11766" t="s">
        <v>40</v>
      </c>
      <c r="B11766">
        <v>2024</v>
      </c>
      <c r="C11766" t="s">
        <v>15</v>
      </c>
      <c r="D11766" t="s">
        <v>4</v>
      </c>
      <c r="E11766">
        <v>0</v>
      </c>
      <c r="F11766" t="s">
        <v>22</v>
      </c>
    </row>
    <row r="11767" spans="1:6" x14ac:dyDescent="0.45">
      <c r="A11767" t="s">
        <v>40</v>
      </c>
      <c r="B11767">
        <v>2024</v>
      </c>
      <c r="C11767" t="s">
        <v>5</v>
      </c>
      <c r="D11767" t="s">
        <v>5</v>
      </c>
      <c r="E11767">
        <v>3762</v>
      </c>
      <c r="F11767" t="s">
        <v>22</v>
      </c>
    </row>
    <row r="11768" spans="1:6" x14ac:dyDescent="0.45">
      <c r="A11768" t="s">
        <v>40</v>
      </c>
      <c r="B11768">
        <v>2024</v>
      </c>
      <c r="C11768" t="s">
        <v>16</v>
      </c>
      <c r="D11768" t="s">
        <v>6</v>
      </c>
      <c r="E11768">
        <v>0</v>
      </c>
      <c r="F11768" t="s">
        <v>22</v>
      </c>
    </row>
    <row r="11769" spans="1:6" x14ac:dyDescent="0.45">
      <c r="A11769" t="s">
        <v>40</v>
      </c>
      <c r="B11769">
        <v>2024</v>
      </c>
      <c r="C11769" t="s">
        <v>16</v>
      </c>
      <c r="D11769" t="s">
        <v>7</v>
      </c>
      <c r="E11769">
        <v>0</v>
      </c>
      <c r="F11769" t="s">
        <v>22</v>
      </c>
    </row>
    <row r="11770" spans="1:6" x14ac:dyDescent="0.45">
      <c r="A11770" t="s">
        <v>40</v>
      </c>
      <c r="B11770">
        <v>2024</v>
      </c>
      <c r="C11770" t="s">
        <v>17</v>
      </c>
      <c r="D11770" t="s">
        <v>8</v>
      </c>
      <c r="E11770">
        <v>1744.947606483227</v>
      </c>
      <c r="F11770" t="s">
        <v>22</v>
      </c>
    </row>
    <row r="11771" spans="1:6" x14ac:dyDescent="0.45">
      <c r="A11771" t="s">
        <v>40</v>
      </c>
      <c r="B11771">
        <v>2024</v>
      </c>
      <c r="C11771" t="s">
        <v>18</v>
      </c>
      <c r="D11771" t="s">
        <v>9</v>
      </c>
      <c r="E11771">
        <v>529</v>
      </c>
      <c r="F11771" t="s">
        <v>22</v>
      </c>
    </row>
    <row r="11772" spans="1:6" x14ac:dyDescent="0.45">
      <c r="A11772" t="s">
        <v>40</v>
      </c>
      <c r="B11772">
        <v>2024</v>
      </c>
      <c r="C11772" t="s">
        <v>18</v>
      </c>
      <c r="D11772" t="s">
        <v>10</v>
      </c>
      <c r="E11772">
        <v>1488.052393516773</v>
      </c>
      <c r="F11772" t="s">
        <v>22</v>
      </c>
    </row>
    <row r="11773" spans="1:6" x14ac:dyDescent="0.45">
      <c r="A11773" t="s">
        <v>40</v>
      </c>
      <c r="B11773">
        <v>2024</v>
      </c>
      <c r="C11773" t="s">
        <v>18</v>
      </c>
      <c r="D11773" t="s">
        <v>19</v>
      </c>
      <c r="E11773">
        <v>12.221461238849097</v>
      </c>
      <c r="F11773" t="s">
        <v>23</v>
      </c>
    </row>
    <row r="11774" spans="1:6" x14ac:dyDescent="0.45">
      <c r="A11774" t="s">
        <v>40</v>
      </c>
      <c r="B11774">
        <v>2025</v>
      </c>
      <c r="C11774" t="s">
        <v>15</v>
      </c>
      <c r="D11774" t="s">
        <v>0</v>
      </c>
      <c r="E11774">
        <v>2799.2538206355407</v>
      </c>
      <c r="F11774" t="s">
        <v>22</v>
      </c>
    </row>
    <row r="11775" spans="1:6" x14ac:dyDescent="0.45">
      <c r="A11775" t="s">
        <v>40</v>
      </c>
      <c r="B11775">
        <v>2025</v>
      </c>
      <c r="C11775" t="s">
        <v>15</v>
      </c>
      <c r="D11775" t="s">
        <v>1</v>
      </c>
      <c r="E11775">
        <v>770</v>
      </c>
      <c r="F11775" t="s">
        <v>22</v>
      </c>
    </row>
    <row r="11776" spans="1:6" x14ac:dyDescent="0.45">
      <c r="A11776" t="s">
        <v>40</v>
      </c>
      <c r="B11776">
        <v>2025</v>
      </c>
      <c r="C11776" t="s">
        <v>15</v>
      </c>
      <c r="D11776" t="s">
        <v>2</v>
      </c>
      <c r="E11776">
        <v>0</v>
      </c>
      <c r="F11776" t="s">
        <v>22</v>
      </c>
    </row>
    <row r="11777" spans="1:6" x14ac:dyDescent="0.45">
      <c r="A11777" t="s">
        <v>40</v>
      </c>
      <c r="B11777">
        <v>2025</v>
      </c>
      <c r="C11777" t="s">
        <v>15</v>
      </c>
      <c r="D11777" t="s">
        <v>3</v>
      </c>
      <c r="E11777">
        <v>89.100000000000023</v>
      </c>
      <c r="F11777" t="s">
        <v>22</v>
      </c>
    </row>
    <row r="11778" spans="1:6" x14ac:dyDescent="0.45">
      <c r="A11778" t="s">
        <v>40</v>
      </c>
      <c r="B11778">
        <v>2025</v>
      </c>
      <c r="C11778" t="s">
        <v>15</v>
      </c>
      <c r="D11778" t="s">
        <v>4</v>
      </c>
      <c r="E11778">
        <v>0</v>
      </c>
      <c r="F11778" t="s">
        <v>22</v>
      </c>
    </row>
    <row r="11779" spans="1:6" x14ac:dyDescent="0.45">
      <c r="A11779" t="s">
        <v>40</v>
      </c>
      <c r="B11779">
        <v>2025</v>
      </c>
      <c r="C11779" t="s">
        <v>5</v>
      </c>
      <c r="D11779" t="s">
        <v>5</v>
      </c>
      <c r="E11779">
        <v>3658.3538206355406</v>
      </c>
      <c r="F11779" t="s">
        <v>22</v>
      </c>
    </row>
    <row r="11780" spans="1:6" x14ac:dyDescent="0.45">
      <c r="A11780" t="s">
        <v>40</v>
      </c>
      <c r="B11780">
        <v>2025</v>
      </c>
      <c r="C11780" t="s">
        <v>16</v>
      </c>
      <c r="D11780" t="s">
        <v>6</v>
      </c>
      <c r="E11780">
        <v>0</v>
      </c>
      <c r="F11780" t="s">
        <v>22</v>
      </c>
    </row>
    <row r="11781" spans="1:6" x14ac:dyDescent="0.45">
      <c r="A11781" t="s">
        <v>40</v>
      </c>
      <c r="B11781">
        <v>2025</v>
      </c>
      <c r="C11781" t="s">
        <v>16</v>
      </c>
      <c r="D11781" t="s">
        <v>7</v>
      </c>
      <c r="E11781">
        <v>0</v>
      </c>
      <c r="F11781" t="s">
        <v>22</v>
      </c>
    </row>
    <row r="11782" spans="1:6" x14ac:dyDescent="0.45">
      <c r="A11782" t="s">
        <v>40</v>
      </c>
      <c r="B11782">
        <v>2025</v>
      </c>
      <c r="C11782" t="s">
        <v>17</v>
      </c>
      <c r="D11782" t="s">
        <v>8</v>
      </c>
      <c r="E11782">
        <v>1768.9905767056159</v>
      </c>
      <c r="F11782" t="s">
        <v>22</v>
      </c>
    </row>
    <row r="11783" spans="1:6" x14ac:dyDescent="0.45">
      <c r="A11783" t="s">
        <v>40</v>
      </c>
      <c r="B11783">
        <v>2025</v>
      </c>
      <c r="C11783" t="s">
        <v>18</v>
      </c>
      <c r="D11783" t="s">
        <v>9</v>
      </c>
      <c r="E11783">
        <v>468</v>
      </c>
      <c r="F11783" t="s">
        <v>22</v>
      </c>
    </row>
    <row r="11784" spans="1:6" x14ac:dyDescent="0.45">
      <c r="A11784" t="s">
        <v>40</v>
      </c>
      <c r="B11784">
        <v>2025</v>
      </c>
      <c r="C11784" t="s">
        <v>18</v>
      </c>
      <c r="D11784" t="s">
        <v>10</v>
      </c>
      <c r="E11784">
        <v>1421.3632439299245</v>
      </c>
      <c r="F11784" t="s">
        <v>22</v>
      </c>
    </row>
    <row r="11785" spans="1:6" x14ac:dyDescent="0.45">
      <c r="A11785" t="s">
        <v>40</v>
      </c>
      <c r="B11785">
        <v>2025</v>
      </c>
      <c r="C11785" t="s">
        <v>18</v>
      </c>
      <c r="D11785" t="s">
        <v>19</v>
      </c>
      <c r="E11785">
        <v>11.67373935736261</v>
      </c>
      <c r="F11785" t="s">
        <v>23</v>
      </c>
    </row>
    <row r="11786" spans="1:6" x14ac:dyDescent="0.45">
      <c r="A11786" t="s">
        <v>40</v>
      </c>
      <c r="B11786">
        <v>2026</v>
      </c>
      <c r="C11786" t="s">
        <v>15</v>
      </c>
      <c r="D11786" t="s">
        <v>0</v>
      </c>
      <c r="E11786">
        <v>2812.9158202076424</v>
      </c>
      <c r="F11786" t="s">
        <v>22</v>
      </c>
    </row>
    <row r="11787" spans="1:6" x14ac:dyDescent="0.45">
      <c r="A11787" t="s">
        <v>40</v>
      </c>
      <c r="B11787">
        <v>2026</v>
      </c>
      <c r="C11787" t="s">
        <v>15</v>
      </c>
      <c r="D11787" t="s">
        <v>1</v>
      </c>
      <c r="E11787">
        <v>791.56</v>
      </c>
      <c r="F11787" t="s">
        <v>22</v>
      </c>
    </row>
    <row r="11788" spans="1:6" x14ac:dyDescent="0.45">
      <c r="A11788" t="s">
        <v>40</v>
      </c>
      <c r="B11788">
        <v>2026</v>
      </c>
      <c r="C11788" t="s">
        <v>15</v>
      </c>
      <c r="D11788" t="s">
        <v>2</v>
      </c>
      <c r="E11788">
        <v>0</v>
      </c>
      <c r="F11788" t="s">
        <v>22</v>
      </c>
    </row>
    <row r="11789" spans="1:6" x14ac:dyDescent="0.45">
      <c r="A11789" t="s">
        <v>40</v>
      </c>
      <c r="B11789">
        <v>2026</v>
      </c>
      <c r="C11789" t="s">
        <v>15</v>
      </c>
      <c r="D11789" t="s">
        <v>3</v>
      </c>
      <c r="E11789">
        <v>84.64500000000001</v>
      </c>
      <c r="F11789" t="s">
        <v>22</v>
      </c>
    </row>
    <row r="11790" spans="1:6" x14ac:dyDescent="0.45">
      <c r="A11790" t="s">
        <v>40</v>
      </c>
      <c r="B11790">
        <v>2026</v>
      </c>
      <c r="C11790" t="s">
        <v>15</v>
      </c>
      <c r="D11790" t="s">
        <v>4</v>
      </c>
      <c r="E11790">
        <v>0</v>
      </c>
      <c r="F11790" t="s">
        <v>22</v>
      </c>
    </row>
    <row r="11791" spans="1:6" x14ac:dyDescent="0.45">
      <c r="A11791" t="s">
        <v>40</v>
      </c>
      <c r="B11791">
        <v>2026</v>
      </c>
      <c r="C11791" t="s">
        <v>5</v>
      </c>
      <c r="D11791" t="s">
        <v>5</v>
      </c>
      <c r="E11791">
        <v>3689.1208202076423</v>
      </c>
      <c r="F11791" t="s">
        <v>22</v>
      </c>
    </row>
    <row r="11792" spans="1:6" x14ac:dyDescent="0.45">
      <c r="A11792" t="s">
        <v>40</v>
      </c>
      <c r="B11792">
        <v>2026</v>
      </c>
      <c r="C11792" t="s">
        <v>16</v>
      </c>
      <c r="D11792" t="s">
        <v>6</v>
      </c>
      <c r="E11792">
        <v>0</v>
      </c>
      <c r="F11792" t="s">
        <v>22</v>
      </c>
    </row>
    <row r="11793" spans="1:6" x14ac:dyDescent="0.45">
      <c r="A11793" t="s">
        <v>40</v>
      </c>
      <c r="B11793">
        <v>2026</v>
      </c>
      <c r="C11793" t="s">
        <v>16</v>
      </c>
      <c r="D11793" t="s">
        <v>7</v>
      </c>
      <c r="E11793">
        <v>0</v>
      </c>
      <c r="F11793" t="s">
        <v>22</v>
      </c>
    </row>
    <row r="11794" spans="1:6" x14ac:dyDescent="0.45">
      <c r="A11794" t="s">
        <v>40</v>
      </c>
      <c r="B11794">
        <v>2026</v>
      </c>
      <c r="C11794" t="s">
        <v>17</v>
      </c>
      <c r="D11794" t="s">
        <v>8</v>
      </c>
      <c r="E11794">
        <v>1745.5881643422535</v>
      </c>
      <c r="F11794" t="s">
        <v>22</v>
      </c>
    </row>
    <row r="11795" spans="1:6" x14ac:dyDescent="0.45">
      <c r="A11795" t="s">
        <v>40</v>
      </c>
      <c r="B11795">
        <v>2026</v>
      </c>
      <c r="C11795" t="s">
        <v>18</v>
      </c>
      <c r="D11795" t="s">
        <v>9</v>
      </c>
      <c r="E11795">
        <v>468</v>
      </c>
      <c r="F11795" t="s">
        <v>22</v>
      </c>
    </row>
    <row r="11796" spans="1:6" x14ac:dyDescent="0.45">
      <c r="A11796" t="s">
        <v>40</v>
      </c>
      <c r="B11796">
        <v>2026</v>
      </c>
      <c r="C11796" t="s">
        <v>18</v>
      </c>
      <c r="D11796" t="s">
        <v>10</v>
      </c>
      <c r="E11796">
        <v>1475.5326558653887</v>
      </c>
      <c r="F11796" t="s">
        <v>22</v>
      </c>
    </row>
    <row r="11797" spans="1:6" x14ac:dyDescent="0.45">
      <c r="A11797" t="s">
        <v>40</v>
      </c>
      <c r="B11797">
        <v>2026</v>
      </c>
      <c r="C11797" t="s">
        <v>18</v>
      </c>
      <c r="D11797" t="s">
        <v>19</v>
      </c>
      <c r="E11797">
        <v>12.118635902124668</v>
      </c>
      <c r="F11797" t="s">
        <v>23</v>
      </c>
    </row>
    <row r="11798" spans="1:6" x14ac:dyDescent="0.45">
      <c r="A11798" t="s">
        <v>40</v>
      </c>
      <c r="B11798">
        <v>2027</v>
      </c>
      <c r="C11798" t="s">
        <v>15</v>
      </c>
      <c r="D11798" t="s">
        <v>0</v>
      </c>
      <c r="E11798">
        <v>2852.2497827787629</v>
      </c>
      <c r="F11798" t="s">
        <v>22</v>
      </c>
    </row>
    <row r="11799" spans="1:6" x14ac:dyDescent="0.45">
      <c r="A11799" t="s">
        <v>40</v>
      </c>
      <c r="B11799">
        <v>2027</v>
      </c>
      <c r="C11799" t="s">
        <v>15</v>
      </c>
      <c r="D11799" t="s">
        <v>1</v>
      </c>
      <c r="E11799">
        <v>820.84771999999998</v>
      </c>
      <c r="F11799" t="s">
        <v>22</v>
      </c>
    </row>
    <row r="11800" spans="1:6" x14ac:dyDescent="0.45">
      <c r="A11800" t="s">
        <v>40</v>
      </c>
      <c r="B11800">
        <v>2027</v>
      </c>
      <c r="C11800" t="s">
        <v>15</v>
      </c>
      <c r="D11800" t="s">
        <v>2</v>
      </c>
      <c r="E11800">
        <v>0</v>
      </c>
      <c r="F11800" t="s">
        <v>22</v>
      </c>
    </row>
    <row r="11801" spans="1:6" x14ac:dyDescent="0.45">
      <c r="A11801" t="s">
        <v>40</v>
      </c>
      <c r="B11801">
        <v>2027</v>
      </c>
      <c r="C11801" t="s">
        <v>15</v>
      </c>
      <c r="D11801" t="s">
        <v>3</v>
      </c>
      <c r="E11801">
        <v>80.412750000000003</v>
      </c>
      <c r="F11801" t="s">
        <v>22</v>
      </c>
    </row>
    <row r="11802" spans="1:6" x14ac:dyDescent="0.45">
      <c r="A11802" t="s">
        <v>40</v>
      </c>
      <c r="B11802">
        <v>2027</v>
      </c>
      <c r="C11802" t="s">
        <v>15</v>
      </c>
      <c r="D11802" t="s">
        <v>4</v>
      </c>
      <c r="E11802">
        <v>0</v>
      </c>
      <c r="F11802" t="s">
        <v>22</v>
      </c>
    </row>
    <row r="11803" spans="1:6" x14ac:dyDescent="0.45">
      <c r="A11803" t="s">
        <v>40</v>
      </c>
      <c r="B11803">
        <v>2027</v>
      </c>
      <c r="C11803" t="s">
        <v>5</v>
      </c>
      <c r="D11803" t="s">
        <v>5</v>
      </c>
      <c r="E11803">
        <v>3753.5102527787626</v>
      </c>
      <c r="F11803" t="s">
        <v>22</v>
      </c>
    </row>
    <row r="11804" spans="1:6" x14ac:dyDescent="0.45">
      <c r="A11804" t="s">
        <v>40</v>
      </c>
      <c r="B11804">
        <v>2027</v>
      </c>
      <c r="C11804" t="s">
        <v>16</v>
      </c>
      <c r="D11804" t="s">
        <v>6</v>
      </c>
      <c r="E11804">
        <v>0</v>
      </c>
      <c r="F11804" t="s">
        <v>22</v>
      </c>
    </row>
    <row r="11805" spans="1:6" x14ac:dyDescent="0.45">
      <c r="A11805" t="s">
        <v>40</v>
      </c>
      <c r="B11805">
        <v>2027</v>
      </c>
      <c r="C11805" t="s">
        <v>16</v>
      </c>
      <c r="D11805" t="s">
        <v>7</v>
      </c>
      <c r="E11805">
        <v>0</v>
      </c>
      <c r="F11805" t="s">
        <v>22</v>
      </c>
    </row>
    <row r="11806" spans="1:6" x14ac:dyDescent="0.45">
      <c r="A11806" t="s">
        <v>40</v>
      </c>
      <c r="B11806">
        <v>2027</v>
      </c>
      <c r="C11806" t="s">
        <v>17</v>
      </c>
      <c r="D11806" t="s">
        <v>8</v>
      </c>
      <c r="E11806">
        <v>1748.1832076894084</v>
      </c>
      <c r="F11806" t="s">
        <v>22</v>
      </c>
    </row>
    <row r="11807" spans="1:6" x14ac:dyDescent="0.45">
      <c r="A11807" t="s">
        <v>40</v>
      </c>
      <c r="B11807">
        <v>2027</v>
      </c>
      <c r="C11807" t="s">
        <v>18</v>
      </c>
      <c r="D11807" t="s">
        <v>9</v>
      </c>
      <c r="E11807">
        <v>406</v>
      </c>
      <c r="F11807" t="s">
        <v>22</v>
      </c>
    </row>
    <row r="11808" spans="1:6" x14ac:dyDescent="0.45">
      <c r="A11808" t="s">
        <v>40</v>
      </c>
      <c r="B11808">
        <v>2027</v>
      </c>
      <c r="C11808" t="s">
        <v>18</v>
      </c>
      <c r="D11808" t="s">
        <v>10</v>
      </c>
      <c r="E11808">
        <v>1599.3270450893542</v>
      </c>
      <c r="F11808" t="s">
        <v>22</v>
      </c>
    </row>
    <row r="11809" spans="1:6" x14ac:dyDescent="0.45">
      <c r="A11809" t="s">
        <v>40</v>
      </c>
      <c r="B11809">
        <v>2027</v>
      </c>
      <c r="C11809" t="s">
        <v>18</v>
      </c>
      <c r="D11809" t="s">
        <v>19</v>
      </c>
      <c r="E11809">
        <v>13.135366452795726</v>
      </c>
      <c r="F11809" t="s">
        <v>23</v>
      </c>
    </row>
    <row r="11810" spans="1:6" x14ac:dyDescent="0.45">
      <c r="A11810" t="s">
        <v>40</v>
      </c>
      <c r="B11810">
        <v>2028</v>
      </c>
      <c r="C11810" t="s">
        <v>15</v>
      </c>
      <c r="D11810" t="s">
        <v>0</v>
      </c>
      <c r="E11810">
        <v>2897.0411082979072</v>
      </c>
      <c r="F11810" t="s">
        <v>22</v>
      </c>
    </row>
    <row r="11811" spans="1:6" x14ac:dyDescent="0.45">
      <c r="A11811" t="s">
        <v>40</v>
      </c>
      <c r="B11811">
        <v>2028</v>
      </c>
      <c r="C11811" t="s">
        <v>15</v>
      </c>
      <c r="D11811" t="s">
        <v>1</v>
      </c>
      <c r="E11811">
        <v>852.03993335999996</v>
      </c>
      <c r="F11811" t="s">
        <v>22</v>
      </c>
    </row>
    <row r="11812" spans="1:6" x14ac:dyDescent="0.45">
      <c r="A11812" t="s">
        <v>40</v>
      </c>
      <c r="B11812">
        <v>2028</v>
      </c>
      <c r="C11812" t="s">
        <v>15</v>
      </c>
      <c r="D11812" t="s">
        <v>2</v>
      </c>
      <c r="E11812">
        <v>0</v>
      </c>
      <c r="F11812" t="s">
        <v>22</v>
      </c>
    </row>
    <row r="11813" spans="1:6" x14ac:dyDescent="0.45">
      <c r="A11813" t="s">
        <v>40</v>
      </c>
      <c r="B11813">
        <v>2028</v>
      </c>
      <c r="C11813" t="s">
        <v>15</v>
      </c>
      <c r="D11813" t="s">
        <v>3</v>
      </c>
      <c r="E11813">
        <v>76.392112499999996</v>
      </c>
      <c r="F11813" t="s">
        <v>22</v>
      </c>
    </row>
    <row r="11814" spans="1:6" x14ac:dyDescent="0.45">
      <c r="A11814" t="s">
        <v>40</v>
      </c>
      <c r="B11814">
        <v>2028</v>
      </c>
      <c r="C11814" t="s">
        <v>15</v>
      </c>
      <c r="D11814" t="s">
        <v>4</v>
      </c>
      <c r="E11814">
        <v>0</v>
      </c>
      <c r="F11814" t="s">
        <v>22</v>
      </c>
    </row>
    <row r="11815" spans="1:6" x14ac:dyDescent="0.45">
      <c r="A11815" t="s">
        <v>40</v>
      </c>
      <c r="B11815">
        <v>2028</v>
      </c>
      <c r="C11815" t="s">
        <v>5</v>
      </c>
      <c r="D11815" t="s">
        <v>5</v>
      </c>
      <c r="E11815">
        <v>3825.4731541579072</v>
      </c>
      <c r="F11815" t="s">
        <v>22</v>
      </c>
    </row>
    <row r="11816" spans="1:6" x14ac:dyDescent="0.45">
      <c r="A11816" t="s">
        <v>40</v>
      </c>
      <c r="B11816">
        <v>2028</v>
      </c>
      <c r="C11816" t="s">
        <v>16</v>
      </c>
      <c r="D11816" t="s">
        <v>6</v>
      </c>
      <c r="E11816">
        <v>0</v>
      </c>
      <c r="F11816" t="s">
        <v>22</v>
      </c>
    </row>
    <row r="11817" spans="1:6" x14ac:dyDescent="0.45">
      <c r="A11817" t="s">
        <v>40</v>
      </c>
      <c r="B11817">
        <v>2028</v>
      </c>
      <c r="C11817" t="s">
        <v>16</v>
      </c>
      <c r="D11817" t="s">
        <v>7</v>
      </c>
      <c r="E11817">
        <v>0</v>
      </c>
      <c r="F11817" t="s">
        <v>22</v>
      </c>
    </row>
    <row r="11818" spans="1:6" x14ac:dyDescent="0.45">
      <c r="A11818" t="s">
        <v>40</v>
      </c>
      <c r="B11818">
        <v>2028</v>
      </c>
      <c r="C11818" t="s">
        <v>17</v>
      </c>
      <c r="D11818" t="s">
        <v>8</v>
      </c>
      <c r="E11818">
        <v>1571.6105682246512</v>
      </c>
      <c r="F11818" t="s">
        <v>22</v>
      </c>
    </row>
    <row r="11819" spans="1:6" x14ac:dyDescent="0.45">
      <c r="A11819" t="s">
        <v>40</v>
      </c>
      <c r="B11819">
        <v>2028</v>
      </c>
      <c r="C11819" t="s">
        <v>18</v>
      </c>
      <c r="D11819" t="s">
        <v>9</v>
      </c>
      <c r="E11819">
        <v>401</v>
      </c>
      <c r="F11819" t="s">
        <v>22</v>
      </c>
    </row>
    <row r="11820" spans="1:6" x14ac:dyDescent="0.45">
      <c r="A11820" t="s">
        <v>40</v>
      </c>
      <c r="B11820">
        <v>2028</v>
      </c>
      <c r="C11820" t="s">
        <v>18</v>
      </c>
      <c r="D11820" t="s">
        <v>10</v>
      </c>
      <c r="E11820">
        <v>1852.862585933256</v>
      </c>
      <c r="F11820" t="s">
        <v>22</v>
      </c>
    </row>
    <row r="11821" spans="1:6" x14ac:dyDescent="0.45">
      <c r="A11821" t="s">
        <v>40</v>
      </c>
      <c r="B11821">
        <v>2028</v>
      </c>
      <c r="C11821" t="s">
        <v>18</v>
      </c>
      <c r="D11821" t="s">
        <v>19</v>
      </c>
      <c r="E11821">
        <v>15.217668661101312</v>
      </c>
      <c r="F11821" t="s">
        <v>23</v>
      </c>
    </row>
    <row r="11822" spans="1:6" x14ac:dyDescent="0.45">
      <c r="A11822" t="s">
        <v>40</v>
      </c>
      <c r="B11822">
        <v>2029</v>
      </c>
      <c r="C11822" t="s">
        <v>15</v>
      </c>
      <c r="D11822" t="s">
        <v>0</v>
      </c>
      <c r="E11822">
        <v>2947.6724921922892</v>
      </c>
      <c r="F11822" t="s">
        <v>22</v>
      </c>
    </row>
    <row r="11823" spans="1:6" x14ac:dyDescent="0.45">
      <c r="A11823" t="s">
        <v>40</v>
      </c>
      <c r="B11823">
        <v>2029</v>
      </c>
      <c r="C11823" t="s">
        <v>15</v>
      </c>
      <c r="D11823" t="s">
        <v>1</v>
      </c>
      <c r="E11823">
        <v>885.26949076103995</v>
      </c>
      <c r="F11823" t="s">
        <v>22</v>
      </c>
    </row>
    <row r="11824" spans="1:6" x14ac:dyDescent="0.45">
      <c r="A11824" t="s">
        <v>40</v>
      </c>
      <c r="B11824">
        <v>2029</v>
      </c>
      <c r="C11824" t="s">
        <v>15</v>
      </c>
      <c r="D11824" t="s">
        <v>2</v>
      </c>
      <c r="E11824">
        <v>0</v>
      </c>
      <c r="F11824" t="s">
        <v>22</v>
      </c>
    </row>
    <row r="11825" spans="1:6" x14ac:dyDescent="0.45">
      <c r="A11825" t="s">
        <v>40</v>
      </c>
      <c r="B11825">
        <v>2029</v>
      </c>
      <c r="C11825" t="s">
        <v>15</v>
      </c>
      <c r="D11825" t="s">
        <v>3</v>
      </c>
      <c r="E11825">
        <v>68.752901249999994</v>
      </c>
      <c r="F11825" t="s">
        <v>22</v>
      </c>
    </row>
    <row r="11826" spans="1:6" x14ac:dyDescent="0.45">
      <c r="A11826" t="s">
        <v>40</v>
      </c>
      <c r="B11826">
        <v>2029</v>
      </c>
      <c r="C11826" t="s">
        <v>15</v>
      </c>
      <c r="D11826" t="s">
        <v>4</v>
      </c>
      <c r="E11826">
        <v>0</v>
      </c>
      <c r="F11826" t="s">
        <v>22</v>
      </c>
    </row>
    <row r="11827" spans="1:6" x14ac:dyDescent="0.45">
      <c r="A11827" t="s">
        <v>40</v>
      </c>
      <c r="B11827">
        <v>2029</v>
      </c>
      <c r="C11827" t="s">
        <v>5</v>
      </c>
      <c r="D11827" t="s">
        <v>5</v>
      </c>
      <c r="E11827">
        <v>3901.6948842033289</v>
      </c>
      <c r="F11827" t="s">
        <v>22</v>
      </c>
    </row>
    <row r="11828" spans="1:6" x14ac:dyDescent="0.45">
      <c r="A11828" t="s">
        <v>40</v>
      </c>
      <c r="B11828">
        <v>2029</v>
      </c>
      <c r="C11828" t="s">
        <v>16</v>
      </c>
      <c r="D11828" t="s">
        <v>6</v>
      </c>
      <c r="E11828">
        <v>0</v>
      </c>
      <c r="F11828" t="s">
        <v>22</v>
      </c>
    </row>
    <row r="11829" spans="1:6" x14ac:dyDescent="0.45">
      <c r="A11829" t="s">
        <v>40</v>
      </c>
      <c r="B11829">
        <v>2029</v>
      </c>
      <c r="C11829" t="s">
        <v>16</v>
      </c>
      <c r="D11829" t="s">
        <v>7</v>
      </c>
      <c r="E11829">
        <v>0</v>
      </c>
      <c r="F11829" t="s">
        <v>22</v>
      </c>
    </row>
    <row r="11830" spans="1:6" x14ac:dyDescent="0.45">
      <c r="A11830" t="s">
        <v>40</v>
      </c>
      <c r="B11830">
        <v>2029</v>
      </c>
      <c r="C11830" t="s">
        <v>17</v>
      </c>
      <c r="D11830" t="s">
        <v>8</v>
      </c>
      <c r="E11830">
        <v>1559.4045818413117</v>
      </c>
      <c r="F11830" t="s">
        <v>22</v>
      </c>
    </row>
    <row r="11831" spans="1:6" x14ac:dyDescent="0.45">
      <c r="A11831" t="s">
        <v>40</v>
      </c>
      <c r="B11831">
        <v>2029</v>
      </c>
      <c r="C11831" t="s">
        <v>18</v>
      </c>
      <c r="D11831" t="s">
        <v>9</v>
      </c>
      <c r="E11831">
        <v>375.90637794405529</v>
      </c>
      <c r="F11831" t="s">
        <v>22</v>
      </c>
    </row>
    <row r="11832" spans="1:6" x14ac:dyDescent="0.45">
      <c r="A11832" t="s">
        <v>40</v>
      </c>
      <c r="B11832">
        <v>2029</v>
      </c>
      <c r="C11832" t="s">
        <v>18</v>
      </c>
      <c r="D11832" t="s">
        <v>10</v>
      </c>
      <c r="E11832">
        <v>1966.3839244179619</v>
      </c>
      <c r="F11832" t="s">
        <v>22</v>
      </c>
    </row>
    <row r="11833" spans="1:6" x14ac:dyDescent="0.45">
      <c r="A11833" t="s">
        <v>40</v>
      </c>
      <c r="B11833">
        <v>2029</v>
      </c>
      <c r="C11833" t="s">
        <v>18</v>
      </c>
      <c r="D11833" t="s">
        <v>19</v>
      </c>
      <c r="E11833">
        <v>16.150026045906973</v>
      </c>
      <c r="F11833" t="s">
        <v>23</v>
      </c>
    </row>
    <row r="11834" spans="1:6" x14ac:dyDescent="0.45">
      <c r="A11834" t="s">
        <v>40</v>
      </c>
      <c r="B11834">
        <v>2030</v>
      </c>
      <c r="C11834" t="s">
        <v>15</v>
      </c>
      <c r="D11834" t="s">
        <v>0</v>
      </c>
      <c r="E11834">
        <v>3018.4629986473024</v>
      </c>
      <c r="F11834" t="s">
        <v>22</v>
      </c>
    </row>
    <row r="11835" spans="1:6" x14ac:dyDescent="0.45">
      <c r="A11835" t="s">
        <v>40</v>
      </c>
      <c r="B11835">
        <v>2030</v>
      </c>
      <c r="C11835" t="s">
        <v>15</v>
      </c>
      <c r="D11835" t="s">
        <v>1</v>
      </c>
      <c r="E11835">
        <v>913.59811446539322</v>
      </c>
      <c r="F11835" t="s">
        <v>22</v>
      </c>
    </row>
    <row r="11836" spans="1:6" x14ac:dyDescent="0.45">
      <c r="A11836" t="s">
        <v>40</v>
      </c>
      <c r="B11836">
        <v>2030</v>
      </c>
      <c r="C11836" t="s">
        <v>15</v>
      </c>
      <c r="D11836" t="s">
        <v>2</v>
      </c>
      <c r="E11836">
        <v>2.2236655807475771</v>
      </c>
      <c r="F11836" t="s">
        <v>22</v>
      </c>
    </row>
    <row r="11837" spans="1:6" x14ac:dyDescent="0.45">
      <c r="A11837" t="s">
        <v>40</v>
      </c>
      <c r="B11837">
        <v>2030</v>
      </c>
      <c r="C11837" t="s">
        <v>15</v>
      </c>
      <c r="D11837" t="s">
        <v>3</v>
      </c>
      <c r="E11837">
        <v>60.502553099999993</v>
      </c>
      <c r="F11837" t="s">
        <v>22</v>
      </c>
    </row>
    <row r="11838" spans="1:6" x14ac:dyDescent="0.45">
      <c r="A11838" t="s">
        <v>40</v>
      </c>
      <c r="B11838">
        <v>2030</v>
      </c>
      <c r="C11838" t="s">
        <v>15</v>
      </c>
      <c r="D11838" t="s">
        <v>4</v>
      </c>
      <c r="E11838">
        <v>0</v>
      </c>
      <c r="F11838" t="s">
        <v>22</v>
      </c>
    </row>
    <row r="11839" spans="1:6" x14ac:dyDescent="0.45">
      <c r="A11839" t="s">
        <v>40</v>
      </c>
      <c r="B11839">
        <v>2030</v>
      </c>
      <c r="C11839" t="s">
        <v>5</v>
      </c>
      <c r="D11839" t="s">
        <v>5</v>
      </c>
      <c r="E11839">
        <v>3994.7873317934432</v>
      </c>
      <c r="F11839" t="s">
        <v>22</v>
      </c>
    </row>
    <row r="11840" spans="1:6" x14ac:dyDescent="0.45">
      <c r="A11840" t="s">
        <v>40</v>
      </c>
      <c r="B11840">
        <v>2030</v>
      </c>
      <c r="C11840" t="s">
        <v>16</v>
      </c>
      <c r="D11840" t="s">
        <v>6</v>
      </c>
      <c r="E11840">
        <v>0</v>
      </c>
      <c r="F11840" t="s">
        <v>22</v>
      </c>
    </row>
    <row r="11841" spans="1:6" x14ac:dyDescent="0.45">
      <c r="A11841" t="s">
        <v>40</v>
      </c>
      <c r="B11841">
        <v>2030</v>
      </c>
      <c r="C11841" t="s">
        <v>16</v>
      </c>
      <c r="D11841" t="s">
        <v>7</v>
      </c>
      <c r="E11841">
        <v>0</v>
      </c>
      <c r="F11841" t="s">
        <v>22</v>
      </c>
    </row>
    <row r="11842" spans="1:6" x14ac:dyDescent="0.45">
      <c r="A11842" t="s">
        <v>40</v>
      </c>
      <c r="B11842">
        <v>2030</v>
      </c>
      <c r="C11842" t="s">
        <v>17</v>
      </c>
      <c r="D11842" t="s">
        <v>8</v>
      </c>
      <c r="E11842">
        <v>1548.718570615812</v>
      </c>
      <c r="F11842" t="s">
        <v>22</v>
      </c>
    </row>
    <row r="11843" spans="1:6" x14ac:dyDescent="0.45">
      <c r="A11843" t="s">
        <v>40</v>
      </c>
      <c r="B11843">
        <v>2030</v>
      </c>
      <c r="C11843" t="s">
        <v>18</v>
      </c>
      <c r="D11843" t="s">
        <v>9</v>
      </c>
      <c r="E11843">
        <v>360.57119618755934</v>
      </c>
      <c r="F11843" t="s">
        <v>22</v>
      </c>
    </row>
    <row r="11844" spans="1:6" x14ac:dyDescent="0.45">
      <c r="A11844" t="s">
        <v>40</v>
      </c>
      <c r="B11844">
        <v>2030</v>
      </c>
      <c r="C11844" t="s">
        <v>18</v>
      </c>
      <c r="D11844" t="s">
        <v>10</v>
      </c>
      <c r="E11844">
        <v>2085.4975649900716</v>
      </c>
      <c r="F11844" t="s">
        <v>22</v>
      </c>
    </row>
    <row r="11845" spans="1:6" x14ac:dyDescent="0.45">
      <c r="A11845" t="s">
        <v>40</v>
      </c>
      <c r="B11845">
        <v>2030</v>
      </c>
      <c r="C11845" t="s">
        <v>18</v>
      </c>
      <c r="D11845" t="s">
        <v>19</v>
      </c>
      <c r="E11845">
        <v>17.128313334454539</v>
      </c>
      <c r="F11845" t="s">
        <v>23</v>
      </c>
    </row>
    <row r="11846" spans="1:6" x14ac:dyDescent="0.45">
      <c r="A11846" t="s">
        <v>40</v>
      </c>
      <c r="B11846">
        <v>2031</v>
      </c>
      <c r="C11846" t="s">
        <v>15</v>
      </c>
      <c r="D11846" t="s">
        <v>0</v>
      </c>
      <c r="E11846">
        <v>3131.6295784559934</v>
      </c>
      <c r="F11846" t="s">
        <v>22</v>
      </c>
    </row>
    <row r="11847" spans="1:6" x14ac:dyDescent="0.45">
      <c r="A11847" t="s">
        <v>40</v>
      </c>
      <c r="B11847">
        <v>2031</v>
      </c>
      <c r="C11847" t="s">
        <v>15</v>
      </c>
      <c r="D11847" t="s">
        <v>1</v>
      </c>
      <c r="E11847">
        <v>941.51995683874213</v>
      </c>
      <c r="F11847" t="s">
        <v>22</v>
      </c>
    </row>
    <row r="11848" spans="1:6" x14ac:dyDescent="0.45">
      <c r="A11848" t="s">
        <v>40</v>
      </c>
      <c r="B11848">
        <v>2031</v>
      </c>
      <c r="C11848" t="s">
        <v>15</v>
      </c>
      <c r="D11848" t="s">
        <v>2</v>
      </c>
      <c r="E11848">
        <v>3.3343097742768735</v>
      </c>
      <c r="F11848" t="s">
        <v>22</v>
      </c>
    </row>
    <row r="11849" spans="1:6" x14ac:dyDescent="0.45">
      <c r="A11849" t="s">
        <v>40</v>
      </c>
      <c r="B11849">
        <v>2031</v>
      </c>
      <c r="C11849" t="s">
        <v>15</v>
      </c>
      <c r="D11849" t="s">
        <v>3</v>
      </c>
      <c r="E11849">
        <v>51.42717013499999</v>
      </c>
      <c r="F11849" t="s">
        <v>22</v>
      </c>
    </row>
    <row r="11850" spans="1:6" x14ac:dyDescent="0.45">
      <c r="A11850" t="s">
        <v>40</v>
      </c>
      <c r="B11850">
        <v>2031</v>
      </c>
      <c r="C11850" t="s">
        <v>15</v>
      </c>
      <c r="D11850" t="s">
        <v>4</v>
      </c>
      <c r="E11850">
        <v>0</v>
      </c>
      <c r="F11850" t="s">
        <v>22</v>
      </c>
    </row>
    <row r="11851" spans="1:6" x14ac:dyDescent="0.45">
      <c r="A11851" t="s">
        <v>40</v>
      </c>
      <c r="B11851">
        <v>2031</v>
      </c>
      <c r="C11851" t="s">
        <v>5</v>
      </c>
      <c r="D11851" t="s">
        <v>5</v>
      </c>
      <c r="E11851">
        <v>4127.9110152040121</v>
      </c>
      <c r="F11851" t="s">
        <v>22</v>
      </c>
    </row>
    <row r="11852" spans="1:6" x14ac:dyDescent="0.45">
      <c r="A11852" t="s">
        <v>40</v>
      </c>
      <c r="B11852">
        <v>2031</v>
      </c>
      <c r="C11852" t="s">
        <v>16</v>
      </c>
      <c r="D11852" t="s">
        <v>6</v>
      </c>
      <c r="E11852">
        <v>0</v>
      </c>
      <c r="F11852" t="s">
        <v>22</v>
      </c>
    </row>
    <row r="11853" spans="1:6" x14ac:dyDescent="0.45">
      <c r="A11853" t="s">
        <v>40</v>
      </c>
      <c r="B11853">
        <v>2031</v>
      </c>
      <c r="C11853" t="s">
        <v>16</v>
      </c>
      <c r="D11853" t="s">
        <v>7</v>
      </c>
      <c r="E11853">
        <v>0</v>
      </c>
      <c r="F11853" t="s">
        <v>22</v>
      </c>
    </row>
    <row r="11854" spans="1:6" x14ac:dyDescent="0.45">
      <c r="A11854" t="s">
        <v>40</v>
      </c>
      <c r="B11854">
        <v>2031</v>
      </c>
      <c r="C11854" t="s">
        <v>17</v>
      </c>
      <c r="D11854" t="s">
        <v>8</v>
      </c>
      <c r="E11854">
        <v>1536.1552391449541</v>
      </c>
      <c r="F11854" t="s">
        <v>22</v>
      </c>
    </row>
    <row r="11855" spans="1:6" x14ac:dyDescent="0.45">
      <c r="A11855" t="s">
        <v>40</v>
      </c>
      <c r="B11855">
        <v>2031</v>
      </c>
      <c r="C11855" t="s">
        <v>18</v>
      </c>
      <c r="D11855" t="s">
        <v>9</v>
      </c>
      <c r="E11855">
        <v>346.79398700292217</v>
      </c>
      <c r="F11855" t="s">
        <v>22</v>
      </c>
    </row>
    <row r="11856" spans="1:6" x14ac:dyDescent="0.45">
      <c r="A11856" t="s">
        <v>40</v>
      </c>
      <c r="B11856">
        <v>2031</v>
      </c>
      <c r="C11856" t="s">
        <v>18</v>
      </c>
      <c r="D11856" t="s">
        <v>10</v>
      </c>
      <c r="E11856">
        <v>2244.9617890561358</v>
      </c>
      <c r="F11856" t="s">
        <v>22</v>
      </c>
    </row>
    <row r="11857" spans="1:6" x14ac:dyDescent="0.45">
      <c r="A11857" t="s">
        <v>40</v>
      </c>
      <c r="B11857">
        <v>2031</v>
      </c>
      <c r="C11857" t="s">
        <v>18</v>
      </c>
      <c r="D11857" t="s">
        <v>19</v>
      </c>
      <c r="E11857">
        <v>18.438002322488536</v>
      </c>
      <c r="F11857" t="s">
        <v>23</v>
      </c>
    </row>
    <row r="11858" spans="1:6" x14ac:dyDescent="0.45">
      <c r="A11858" t="s">
        <v>40</v>
      </c>
      <c r="B11858">
        <v>2032</v>
      </c>
      <c r="C11858" t="s">
        <v>15</v>
      </c>
      <c r="D11858" t="s">
        <v>0</v>
      </c>
      <c r="E11858">
        <v>3213.7040652348146</v>
      </c>
      <c r="F11858" t="s">
        <v>22</v>
      </c>
    </row>
    <row r="11859" spans="1:6" x14ac:dyDescent="0.45">
      <c r="A11859" t="s">
        <v>40</v>
      </c>
      <c r="B11859">
        <v>2032</v>
      </c>
      <c r="C11859" t="s">
        <v>15</v>
      </c>
      <c r="D11859" t="s">
        <v>1</v>
      </c>
      <c r="E11859">
        <v>968.00020562483189</v>
      </c>
      <c r="F11859" t="s">
        <v>22</v>
      </c>
    </row>
    <row r="11860" spans="1:6" x14ac:dyDescent="0.45">
      <c r="A11860" t="s">
        <v>40</v>
      </c>
      <c r="B11860">
        <v>2032</v>
      </c>
      <c r="C11860" t="s">
        <v>15</v>
      </c>
      <c r="D11860" t="s">
        <v>2</v>
      </c>
      <c r="E11860">
        <v>8.8883231398196809</v>
      </c>
      <c r="F11860" t="s">
        <v>22</v>
      </c>
    </row>
    <row r="11861" spans="1:6" x14ac:dyDescent="0.45">
      <c r="A11861" t="s">
        <v>40</v>
      </c>
      <c r="B11861">
        <v>2032</v>
      </c>
      <c r="C11861" t="s">
        <v>15</v>
      </c>
      <c r="D11861" t="s">
        <v>3</v>
      </c>
      <c r="E11861">
        <v>41.141736108000003</v>
      </c>
      <c r="F11861" t="s">
        <v>22</v>
      </c>
    </row>
    <row r="11862" spans="1:6" x14ac:dyDescent="0.45">
      <c r="A11862" t="s">
        <v>40</v>
      </c>
      <c r="B11862">
        <v>2032</v>
      </c>
      <c r="C11862" t="s">
        <v>15</v>
      </c>
      <c r="D11862" t="s">
        <v>4</v>
      </c>
      <c r="E11862">
        <v>0</v>
      </c>
      <c r="F11862" t="s">
        <v>22</v>
      </c>
    </row>
    <row r="11863" spans="1:6" x14ac:dyDescent="0.45">
      <c r="A11863" t="s">
        <v>40</v>
      </c>
      <c r="B11863">
        <v>2032</v>
      </c>
      <c r="C11863" t="s">
        <v>5</v>
      </c>
      <c r="D11863" t="s">
        <v>5</v>
      </c>
      <c r="E11863">
        <v>4231.7343301074652</v>
      </c>
      <c r="F11863" t="s">
        <v>22</v>
      </c>
    </row>
    <row r="11864" spans="1:6" x14ac:dyDescent="0.45">
      <c r="A11864" t="s">
        <v>40</v>
      </c>
      <c r="B11864">
        <v>2032</v>
      </c>
      <c r="C11864" t="s">
        <v>16</v>
      </c>
      <c r="D11864" t="s">
        <v>6</v>
      </c>
      <c r="E11864">
        <v>0</v>
      </c>
      <c r="F11864" t="s">
        <v>22</v>
      </c>
    </row>
    <row r="11865" spans="1:6" x14ac:dyDescent="0.45">
      <c r="A11865" t="s">
        <v>40</v>
      </c>
      <c r="B11865">
        <v>2032</v>
      </c>
      <c r="C11865" t="s">
        <v>16</v>
      </c>
      <c r="D11865" t="s">
        <v>7</v>
      </c>
      <c r="E11865">
        <v>0</v>
      </c>
      <c r="F11865" t="s">
        <v>22</v>
      </c>
    </row>
    <row r="11866" spans="1:6" x14ac:dyDescent="0.45">
      <c r="A11866" t="s">
        <v>40</v>
      </c>
      <c r="B11866">
        <v>2032</v>
      </c>
      <c r="C11866" t="s">
        <v>17</v>
      </c>
      <c r="D11866" t="s">
        <v>8</v>
      </c>
      <c r="E11866">
        <v>1501.7422001428513</v>
      </c>
      <c r="F11866" t="s">
        <v>22</v>
      </c>
    </row>
    <row r="11867" spans="1:6" x14ac:dyDescent="0.45">
      <c r="A11867" t="s">
        <v>40</v>
      </c>
      <c r="B11867">
        <v>2032</v>
      </c>
      <c r="C11867" t="s">
        <v>18</v>
      </c>
      <c r="D11867" t="s">
        <v>9</v>
      </c>
      <c r="E11867">
        <v>333.20076871896634</v>
      </c>
      <c r="F11867" t="s">
        <v>22</v>
      </c>
    </row>
    <row r="11868" spans="1:6" x14ac:dyDescent="0.45">
      <c r="A11868" t="s">
        <v>40</v>
      </c>
      <c r="B11868">
        <v>2032</v>
      </c>
      <c r="C11868" t="s">
        <v>18</v>
      </c>
      <c r="D11868" t="s">
        <v>10</v>
      </c>
      <c r="E11868">
        <v>2396.7913612456477</v>
      </c>
      <c r="F11868" t="s">
        <v>22</v>
      </c>
    </row>
    <row r="11869" spans="1:6" x14ac:dyDescent="0.45">
      <c r="A11869" t="s">
        <v>40</v>
      </c>
      <c r="B11869">
        <v>2032</v>
      </c>
      <c r="C11869" t="s">
        <v>18</v>
      </c>
      <c r="D11869" t="s">
        <v>19</v>
      </c>
      <c r="E11869">
        <v>19.684987468649819</v>
      </c>
      <c r="F11869" t="s">
        <v>23</v>
      </c>
    </row>
    <row r="11870" spans="1:6" x14ac:dyDescent="0.45">
      <c r="A11870" t="s">
        <v>40</v>
      </c>
      <c r="B11870">
        <v>2033</v>
      </c>
      <c r="C11870" t="s">
        <v>15</v>
      </c>
      <c r="D11870" t="s">
        <v>0</v>
      </c>
      <c r="E11870">
        <v>3278.18856418839</v>
      </c>
      <c r="F11870" t="s">
        <v>22</v>
      </c>
    </row>
    <row r="11871" spans="1:6" x14ac:dyDescent="0.45">
      <c r="A11871" t="s">
        <v>40</v>
      </c>
      <c r="B11871">
        <v>2033</v>
      </c>
      <c r="C11871" t="s">
        <v>15</v>
      </c>
      <c r="D11871" t="s">
        <v>1</v>
      </c>
      <c r="E11871">
        <v>992.86571090681957</v>
      </c>
      <c r="F11871" t="s">
        <v>22</v>
      </c>
    </row>
    <row r="11872" spans="1:6" x14ac:dyDescent="0.45">
      <c r="A11872" t="s">
        <v>40</v>
      </c>
      <c r="B11872">
        <v>2033</v>
      </c>
      <c r="C11872" t="s">
        <v>15</v>
      </c>
      <c r="D11872" t="s">
        <v>2</v>
      </c>
      <c r="E11872">
        <v>11.10644193529296</v>
      </c>
      <c r="F11872" t="s">
        <v>22</v>
      </c>
    </row>
    <row r="11873" spans="1:6" x14ac:dyDescent="0.45">
      <c r="A11873" t="s">
        <v>40</v>
      </c>
      <c r="B11873">
        <v>2033</v>
      </c>
      <c r="C11873" t="s">
        <v>15</v>
      </c>
      <c r="D11873" t="s">
        <v>3</v>
      </c>
      <c r="E11873">
        <v>30.856302080999995</v>
      </c>
      <c r="F11873" t="s">
        <v>22</v>
      </c>
    </row>
    <row r="11874" spans="1:6" x14ac:dyDescent="0.45">
      <c r="A11874" t="s">
        <v>40</v>
      </c>
      <c r="B11874">
        <v>2033</v>
      </c>
      <c r="C11874" t="s">
        <v>15</v>
      </c>
      <c r="D11874" t="s">
        <v>4</v>
      </c>
      <c r="E11874">
        <v>0</v>
      </c>
      <c r="F11874" t="s">
        <v>22</v>
      </c>
    </row>
    <row r="11875" spans="1:6" x14ac:dyDescent="0.45">
      <c r="A11875" t="s">
        <v>40</v>
      </c>
      <c r="B11875">
        <v>2033</v>
      </c>
      <c r="C11875" t="s">
        <v>5</v>
      </c>
      <c r="D11875" t="s">
        <v>5</v>
      </c>
      <c r="E11875">
        <v>4313.017019111503</v>
      </c>
      <c r="F11875" t="s">
        <v>22</v>
      </c>
    </row>
    <row r="11876" spans="1:6" x14ac:dyDescent="0.45">
      <c r="A11876" t="s">
        <v>40</v>
      </c>
      <c r="B11876">
        <v>2033</v>
      </c>
      <c r="C11876" t="s">
        <v>16</v>
      </c>
      <c r="D11876" t="s">
        <v>6</v>
      </c>
      <c r="E11876">
        <v>0</v>
      </c>
      <c r="F11876" t="s">
        <v>22</v>
      </c>
    </row>
    <row r="11877" spans="1:6" x14ac:dyDescent="0.45">
      <c r="A11877" t="s">
        <v>40</v>
      </c>
      <c r="B11877">
        <v>2033</v>
      </c>
      <c r="C11877" t="s">
        <v>16</v>
      </c>
      <c r="D11877" t="s">
        <v>7</v>
      </c>
      <c r="E11877">
        <v>0</v>
      </c>
      <c r="F11877" t="s">
        <v>22</v>
      </c>
    </row>
    <row r="11878" spans="1:6" x14ac:dyDescent="0.45">
      <c r="A11878" t="s">
        <v>40</v>
      </c>
      <c r="B11878">
        <v>2033</v>
      </c>
      <c r="C11878" t="s">
        <v>17</v>
      </c>
      <c r="D11878" t="s">
        <v>8</v>
      </c>
      <c r="E11878">
        <v>1461.2900196494661</v>
      </c>
      <c r="F11878" t="s">
        <v>22</v>
      </c>
    </row>
    <row r="11879" spans="1:6" x14ac:dyDescent="0.45">
      <c r="A11879" t="s">
        <v>40</v>
      </c>
      <c r="B11879">
        <v>2033</v>
      </c>
      <c r="C11879" t="s">
        <v>18</v>
      </c>
      <c r="D11879" t="s">
        <v>9</v>
      </c>
      <c r="E11879">
        <v>311.40391120426557</v>
      </c>
      <c r="F11879" t="s">
        <v>22</v>
      </c>
    </row>
    <row r="11880" spans="1:6" x14ac:dyDescent="0.45">
      <c r="A11880" t="s">
        <v>40</v>
      </c>
      <c r="B11880">
        <v>2033</v>
      </c>
      <c r="C11880" t="s">
        <v>18</v>
      </c>
      <c r="D11880" t="s">
        <v>10</v>
      </c>
      <c r="E11880">
        <v>2540.3230882577714</v>
      </c>
      <c r="F11880" t="s">
        <v>22</v>
      </c>
    </row>
    <row r="11881" spans="1:6" x14ac:dyDescent="0.45">
      <c r="A11881" t="s">
        <v>40</v>
      </c>
      <c r="B11881">
        <v>2033</v>
      </c>
      <c r="C11881" t="s">
        <v>18</v>
      </c>
      <c r="D11881" t="s">
        <v>19</v>
      </c>
      <c r="E11881">
        <v>20.863821927615369</v>
      </c>
      <c r="F11881" t="s">
        <v>23</v>
      </c>
    </row>
    <row r="11882" spans="1:6" x14ac:dyDescent="0.45">
      <c r="A11882" t="s">
        <v>40</v>
      </c>
      <c r="B11882">
        <v>2034</v>
      </c>
      <c r="C11882" t="s">
        <v>15</v>
      </c>
      <c r="D11882" t="s">
        <v>0</v>
      </c>
      <c r="E11882">
        <v>3337.2059183112219</v>
      </c>
      <c r="F11882" t="s">
        <v>22</v>
      </c>
    </row>
    <row r="11883" spans="1:6" x14ac:dyDescent="0.45">
      <c r="A11883" t="s">
        <v>40</v>
      </c>
      <c r="B11883">
        <v>2034</v>
      </c>
      <c r="C11883" t="s">
        <v>15</v>
      </c>
      <c r="D11883" t="s">
        <v>1</v>
      </c>
      <c r="E11883">
        <v>1015.9498386854032</v>
      </c>
      <c r="F11883" t="s">
        <v>22</v>
      </c>
    </row>
    <row r="11884" spans="1:6" x14ac:dyDescent="0.45">
      <c r="A11884" t="s">
        <v>40</v>
      </c>
      <c r="B11884">
        <v>2034</v>
      </c>
      <c r="C11884" t="s">
        <v>15</v>
      </c>
      <c r="D11884" t="s">
        <v>2</v>
      </c>
      <c r="E11884">
        <v>13.322975934973581</v>
      </c>
      <c r="F11884" t="s">
        <v>22</v>
      </c>
    </row>
    <row r="11885" spans="1:6" x14ac:dyDescent="0.45">
      <c r="A11885" t="s">
        <v>40</v>
      </c>
      <c r="B11885">
        <v>2034</v>
      </c>
      <c r="C11885" t="s">
        <v>15</v>
      </c>
      <c r="D11885" t="s">
        <v>3</v>
      </c>
      <c r="E11885">
        <v>15.428151040499998</v>
      </c>
      <c r="F11885" t="s">
        <v>22</v>
      </c>
    </row>
    <row r="11886" spans="1:6" x14ac:dyDescent="0.45">
      <c r="A11886" t="s">
        <v>40</v>
      </c>
      <c r="B11886">
        <v>2034</v>
      </c>
      <c r="C11886" t="s">
        <v>15</v>
      </c>
      <c r="D11886" t="s">
        <v>4</v>
      </c>
      <c r="E11886">
        <v>0</v>
      </c>
      <c r="F11886" t="s">
        <v>22</v>
      </c>
    </row>
    <row r="11887" spans="1:6" x14ac:dyDescent="0.45">
      <c r="A11887" t="s">
        <v>40</v>
      </c>
      <c r="B11887">
        <v>2034</v>
      </c>
      <c r="C11887" t="s">
        <v>5</v>
      </c>
      <c r="D11887" t="s">
        <v>5</v>
      </c>
      <c r="E11887">
        <v>4381.9068839720985</v>
      </c>
      <c r="F11887" t="s">
        <v>22</v>
      </c>
    </row>
    <row r="11888" spans="1:6" x14ac:dyDescent="0.45">
      <c r="A11888" t="s">
        <v>40</v>
      </c>
      <c r="B11888">
        <v>2034</v>
      </c>
      <c r="C11888" t="s">
        <v>16</v>
      </c>
      <c r="D11888" t="s">
        <v>6</v>
      </c>
      <c r="E11888">
        <v>0</v>
      </c>
      <c r="F11888" t="s">
        <v>22</v>
      </c>
    </row>
    <row r="11889" spans="1:6" x14ac:dyDescent="0.45">
      <c r="A11889" t="s">
        <v>40</v>
      </c>
      <c r="B11889">
        <v>2034</v>
      </c>
      <c r="C11889" t="s">
        <v>16</v>
      </c>
      <c r="D11889" t="s">
        <v>7</v>
      </c>
      <c r="E11889">
        <v>0</v>
      </c>
      <c r="F11889" t="s">
        <v>22</v>
      </c>
    </row>
    <row r="11890" spans="1:6" x14ac:dyDescent="0.45">
      <c r="A11890" t="s">
        <v>40</v>
      </c>
      <c r="B11890">
        <v>2034</v>
      </c>
      <c r="C11890" t="s">
        <v>17</v>
      </c>
      <c r="D11890" t="s">
        <v>8</v>
      </c>
      <c r="E11890">
        <v>1428.4581790288471</v>
      </c>
      <c r="F11890" t="s">
        <v>22</v>
      </c>
    </row>
    <row r="11891" spans="1:6" x14ac:dyDescent="0.45">
      <c r="A11891" t="s">
        <v>40</v>
      </c>
      <c r="B11891">
        <v>2034</v>
      </c>
      <c r="C11891" t="s">
        <v>18</v>
      </c>
      <c r="D11891" t="s">
        <v>9</v>
      </c>
      <c r="E11891">
        <v>285.59132777537025</v>
      </c>
      <c r="F11891" t="s">
        <v>22</v>
      </c>
    </row>
    <row r="11892" spans="1:6" x14ac:dyDescent="0.45">
      <c r="A11892" t="s">
        <v>40</v>
      </c>
      <c r="B11892">
        <v>2034</v>
      </c>
      <c r="C11892" t="s">
        <v>18</v>
      </c>
      <c r="D11892" t="s">
        <v>10</v>
      </c>
      <c r="E11892">
        <v>2667.8573771678812</v>
      </c>
      <c r="F11892" t="s">
        <v>22</v>
      </c>
    </row>
    <row r="11893" spans="1:6" x14ac:dyDescent="0.45">
      <c r="A11893" t="s">
        <v>40</v>
      </c>
      <c r="B11893">
        <v>2034</v>
      </c>
      <c r="C11893" t="s">
        <v>18</v>
      </c>
      <c r="D11893" t="s">
        <v>19</v>
      </c>
      <c r="E11893">
        <v>21.911268492890841</v>
      </c>
      <c r="F11893" t="s">
        <v>23</v>
      </c>
    </row>
    <row r="11894" spans="1:6" x14ac:dyDescent="0.45">
      <c r="A11894" t="s">
        <v>40</v>
      </c>
      <c r="B11894">
        <v>2035</v>
      </c>
      <c r="C11894" t="s">
        <v>15</v>
      </c>
      <c r="D11894" t="s">
        <v>0</v>
      </c>
      <c r="E11894">
        <v>3370.7715393501026</v>
      </c>
      <c r="F11894" t="s">
        <v>22</v>
      </c>
    </row>
    <row r="11895" spans="1:6" x14ac:dyDescent="0.45">
      <c r="A11895" t="s">
        <v>40</v>
      </c>
      <c r="B11895">
        <v>2035</v>
      </c>
      <c r="C11895" t="s">
        <v>15</v>
      </c>
      <c r="D11895" t="s">
        <v>1</v>
      </c>
      <c r="E11895">
        <v>1036.5228229187824</v>
      </c>
      <c r="F11895" t="s">
        <v>22</v>
      </c>
    </row>
    <row r="11896" spans="1:6" x14ac:dyDescent="0.45">
      <c r="A11896" t="s">
        <v>40</v>
      </c>
      <c r="B11896">
        <v>2035</v>
      </c>
      <c r="C11896" t="s">
        <v>15</v>
      </c>
      <c r="D11896" t="s">
        <v>2</v>
      </c>
      <c r="E11896">
        <v>13.318221547595607</v>
      </c>
      <c r="F11896" t="s">
        <v>22</v>
      </c>
    </row>
    <row r="11897" spans="1:6" x14ac:dyDescent="0.45">
      <c r="A11897" t="s">
        <v>40</v>
      </c>
      <c r="B11897">
        <v>2035</v>
      </c>
      <c r="C11897" t="s">
        <v>15</v>
      </c>
      <c r="D11897" t="s">
        <v>3</v>
      </c>
      <c r="E11897">
        <v>0</v>
      </c>
      <c r="F11897" t="s">
        <v>22</v>
      </c>
    </row>
    <row r="11898" spans="1:6" x14ac:dyDescent="0.45">
      <c r="A11898" t="s">
        <v>40</v>
      </c>
      <c r="B11898">
        <v>2035</v>
      </c>
      <c r="C11898" t="s">
        <v>15</v>
      </c>
      <c r="D11898" t="s">
        <v>4</v>
      </c>
      <c r="E11898">
        <v>0</v>
      </c>
      <c r="F11898" t="s">
        <v>22</v>
      </c>
    </row>
    <row r="11899" spans="1:6" x14ac:dyDescent="0.45">
      <c r="A11899" t="s">
        <v>40</v>
      </c>
      <c r="B11899">
        <v>2035</v>
      </c>
      <c r="C11899" t="s">
        <v>5</v>
      </c>
      <c r="D11899" t="s">
        <v>5</v>
      </c>
      <c r="E11899">
        <v>4420.6125838164808</v>
      </c>
      <c r="F11899" t="s">
        <v>22</v>
      </c>
    </row>
    <row r="11900" spans="1:6" x14ac:dyDescent="0.45">
      <c r="A11900" t="s">
        <v>40</v>
      </c>
      <c r="B11900">
        <v>2035</v>
      </c>
      <c r="C11900" t="s">
        <v>16</v>
      </c>
      <c r="D11900" t="s">
        <v>6</v>
      </c>
      <c r="E11900">
        <v>0</v>
      </c>
      <c r="F11900" t="s">
        <v>22</v>
      </c>
    </row>
    <row r="11901" spans="1:6" x14ac:dyDescent="0.45">
      <c r="A11901" t="s">
        <v>40</v>
      </c>
      <c r="B11901">
        <v>2035</v>
      </c>
      <c r="C11901" t="s">
        <v>16</v>
      </c>
      <c r="D11901" t="s">
        <v>7</v>
      </c>
      <c r="E11901">
        <v>0</v>
      </c>
      <c r="F11901" t="s">
        <v>22</v>
      </c>
    </row>
    <row r="11902" spans="1:6" x14ac:dyDescent="0.45">
      <c r="A11902" t="s">
        <v>40</v>
      </c>
      <c r="B11902">
        <v>2035</v>
      </c>
      <c r="C11902" t="s">
        <v>17</v>
      </c>
      <c r="D11902" t="s">
        <v>8</v>
      </c>
      <c r="E11902">
        <v>1387.5300993202245</v>
      </c>
      <c r="F11902" t="s">
        <v>22</v>
      </c>
    </row>
    <row r="11903" spans="1:6" x14ac:dyDescent="0.45">
      <c r="A11903" t="s">
        <v>40</v>
      </c>
      <c r="B11903">
        <v>2035</v>
      </c>
      <c r="C11903" t="s">
        <v>18</v>
      </c>
      <c r="D11903" t="s">
        <v>9</v>
      </c>
      <c r="E11903">
        <v>250.43208221650255</v>
      </c>
      <c r="F11903" t="s">
        <v>22</v>
      </c>
    </row>
    <row r="11904" spans="1:6" x14ac:dyDescent="0.45">
      <c r="A11904" t="s">
        <v>40</v>
      </c>
      <c r="B11904">
        <v>2035</v>
      </c>
      <c r="C11904" t="s">
        <v>18</v>
      </c>
      <c r="D11904" t="s">
        <v>10</v>
      </c>
      <c r="E11904">
        <v>2782.6504022797535</v>
      </c>
      <c r="F11904" t="s">
        <v>22</v>
      </c>
    </row>
    <row r="11905" spans="1:6" x14ac:dyDescent="0.45">
      <c r="A11905" t="s">
        <v>40</v>
      </c>
      <c r="B11905">
        <v>2035</v>
      </c>
      <c r="C11905" t="s">
        <v>18</v>
      </c>
      <c r="D11905" t="s">
        <v>19</v>
      </c>
      <c r="E11905">
        <v>22.85407031425639</v>
      </c>
      <c r="F11905" t="s">
        <v>23</v>
      </c>
    </row>
    <row r="11906" spans="1:6" x14ac:dyDescent="0.45">
      <c r="A11906" t="s">
        <v>40</v>
      </c>
      <c r="B11906">
        <v>2036</v>
      </c>
      <c r="C11906" t="s">
        <v>15</v>
      </c>
      <c r="D11906" t="s">
        <v>0</v>
      </c>
      <c r="E11906">
        <v>3405.1071726125742</v>
      </c>
      <c r="F11906" t="s">
        <v>22</v>
      </c>
    </row>
    <row r="11907" spans="1:6" x14ac:dyDescent="0.45">
      <c r="A11907" t="s">
        <v>40</v>
      </c>
      <c r="B11907">
        <v>2036</v>
      </c>
      <c r="C11907" t="s">
        <v>15</v>
      </c>
      <c r="D11907" t="s">
        <v>1</v>
      </c>
      <c r="E11907">
        <v>1055.3875382959045</v>
      </c>
      <c r="F11907" t="s">
        <v>22</v>
      </c>
    </row>
    <row r="11908" spans="1:6" x14ac:dyDescent="0.45">
      <c r="A11908" t="s">
        <v>40</v>
      </c>
      <c r="B11908">
        <v>2036</v>
      </c>
      <c r="C11908" t="s">
        <v>15</v>
      </c>
      <c r="D11908" t="s">
        <v>2</v>
      </c>
      <c r="E11908">
        <v>16.641833950272048</v>
      </c>
      <c r="F11908" t="s">
        <v>22</v>
      </c>
    </row>
    <row r="11909" spans="1:6" x14ac:dyDescent="0.45">
      <c r="A11909" t="s">
        <v>40</v>
      </c>
      <c r="B11909">
        <v>2036</v>
      </c>
      <c r="C11909" t="s">
        <v>15</v>
      </c>
      <c r="D11909" t="s">
        <v>3</v>
      </c>
      <c r="E11909">
        <v>0</v>
      </c>
      <c r="F11909" t="s">
        <v>22</v>
      </c>
    </row>
    <row r="11910" spans="1:6" x14ac:dyDescent="0.45">
      <c r="A11910" t="s">
        <v>40</v>
      </c>
      <c r="B11910">
        <v>2036</v>
      </c>
      <c r="C11910" t="s">
        <v>15</v>
      </c>
      <c r="D11910" t="s">
        <v>4</v>
      </c>
      <c r="E11910">
        <v>0</v>
      </c>
      <c r="F11910" t="s">
        <v>22</v>
      </c>
    </row>
    <row r="11911" spans="1:6" x14ac:dyDescent="0.45">
      <c r="A11911" t="s">
        <v>40</v>
      </c>
      <c r="B11911">
        <v>2036</v>
      </c>
      <c r="C11911" t="s">
        <v>5</v>
      </c>
      <c r="D11911" t="s">
        <v>5</v>
      </c>
      <c r="E11911">
        <v>4477.1365448587512</v>
      </c>
      <c r="F11911" t="s">
        <v>22</v>
      </c>
    </row>
    <row r="11912" spans="1:6" x14ac:dyDescent="0.45">
      <c r="A11912" t="s">
        <v>40</v>
      </c>
      <c r="B11912">
        <v>2036</v>
      </c>
      <c r="C11912" t="s">
        <v>16</v>
      </c>
      <c r="D11912" t="s">
        <v>6</v>
      </c>
      <c r="E11912">
        <v>0</v>
      </c>
      <c r="F11912" t="s">
        <v>22</v>
      </c>
    </row>
    <row r="11913" spans="1:6" x14ac:dyDescent="0.45">
      <c r="A11913" t="s">
        <v>40</v>
      </c>
      <c r="B11913">
        <v>2036</v>
      </c>
      <c r="C11913" t="s">
        <v>16</v>
      </c>
      <c r="D11913" t="s">
        <v>7</v>
      </c>
      <c r="E11913">
        <v>0</v>
      </c>
      <c r="F11913" t="s">
        <v>22</v>
      </c>
    </row>
    <row r="11914" spans="1:6" x14ac:dyDescent="0.45">
      <c r="A11914" t="s">
        <v>40</v>
      </c>
      <c r="B11914">
        <v>2036</v>
      </c>
      <c r="C11914" t="s">
        <v>17</v>
      </c>
      <c r="D11914" t="s">
        <v>8</v>
      </c>
      <c r="E11914">
        <v>1357.714940000651</v>
      </c>
      <c r="F11914" t="s">
        <v>22</v>
      </c>
    </row>
    <row r="11915" spans="1:6" x14ac:dyDescent="0.45">
      <c r="A11915" t="s">
        <v>40</v>
      </c>
      <c r="B11915">
        <v>2036</v>
      </c>
      <c r="C11915" t="s">
        <v>18</v>
      </c>
      <c r="D11915" t="s">
        <v>9</v>
      </c>
      <c r="E11915">
        <v>219.69372455595129</v>
      </c>
      <c r="F11915" t="s">
        <v>22</v>
      </c>
    </row>
    <row r="11916" spans="1:6" x14ac:dyDescent="0.45">
      <c r="A11916" t="s">
        <v>40</v>
      </c>
      <c r="B11916">
        <v>2036</v>
      </c>
      <c r="C11916" t="s">
        <v>18</v>
      </c>
      <c r="D11916" t="s">
        <v>10</v>
      </c>
      <c r="E11916">
        <v>2899.7278803021491</v>
      </c>
      <c r="F11916" t="s">
        <v>22</v>
      </c>
    </row>
    <row r="11917" spans="1:6" x14ac:dyDescent="0.45">
      <c r="A11917" t="s">
        <v>40</v>
      </c>
      <c r="B11917">
        <v>2036</v>
      </c>
      <c r="C11917" t="s">
        <v>18</v>
      </c>
      <c r="D11917" t="s">
        <v>19</v>
      </c>
      <c r="E11917">
        <v>23.815634480832077</v>
      </c>
      <c r="F11917" t="s">
        <v>23</v>
      </c>
    </row>
    <row r="11918" spans="1:6" x14ac:dyDescent="0.45">
      <c r="A11918" t="s">
        <v>40</v>
      </c>
      <c r="B11918">
        <v>2037</v>
      </c>
      <c r="C11918" t="s">
        <v>15</v>
      </c>
      <c r="D11918" t="s">
        <v>0</v>
      </c>
      <c r="E11918">
        <v>3437.7648245456658</v>
      </c>
      <c r="F11918" t="s">
        <v>22</v>
      </c>
    </row>
    <row r="11919" spans="1:6" x14ac:dyDescent="0.45">
      <c r="A11919" t="s">
        <v>40</v>
      </c>
      <c r="B11919">
        <v>2037</v>
      </c>
      <c r="C11919" t="s">
        <v>15</v>
      </c>
      <c r="D11919" t="s">
        <v>1</v>
      </c>
      <c r="E11919">
        <v>1073.8568202160825</v>
      </c>
      <c r="F11919" t="s">
        <v>22</v>
      </c>
    </row>
    <row r="11920" spans="1:6" x14ac:dyDescent="0.45">
      <c r="A11920" t="s">
        <v>40</v>
      </c>
      <c r="B11920">
        <v>2037</v>
      </c>
      <c r="C11920" t="s">
        <v>15</v>
      </c>
      <c r="D11920" t="s">
        <v>2</v>
      </c>
      <c r="E11920">
        <v>17.473925647785652</v>
      </c>
      <c r="F11920" t="s">
        <v>22</v>
      </c>
    </row>
    <row r="11921" spans="1:6" x14ac:dyDescent="0.45">
      <c r="A11921" t="s">
        <v>40</v>
      </c>
      <c r="B11921">
        <v>2037</v>
      </c>
      <c r="C11921" t="s">
        <v>15</v>
      </c>
      <c r="D11921" t="s">
        <v>3</v>
      </c>
      <c r="E11921">
        <v>0</v>
      </c>
      <c r="F11921" t="s">
        <v>22</v>
      </c>
    </row>
    <row r="11922" spans="1:6" x14ac:dyDescent="0.45">
      <c r="A11922" t="s">
        <v>40</v>
      </c>
      <c r="B11922">
        <v>2037</v>
      </c>
      <c r="C11922" t="s">
        <v>15</v>
      </c>
      <c r="D11922" t="s">
        <v>4</v>
      </c>
      <c r="E11922">
        <v>0</v>
      </c>
      <c r="F11922" t="s">
        <v>22</v>
      </c>
    </row>
    <row r="11923" spans="1:6" x14ac:dyDescent="0.45">
      <c r="A11923" t="s">
        <v>40</v>
      </c>
      <c r="B11923">
        <v>2037</v>
      </c>
      <c r="C11923" t="s">
        <v>5</v>
      </c>
      <c r="D11923" t="s">
        <v>5</v>
      </c>
      <c r="E11923">
        <v>4529.095570409534</v>
      </c>
      <c r="F11923" t="s">
        <v>22</v>
      </c>
    </row>
    <row r="11924" spans="1:6" x14ac:dyDescent="0.45">
      <c r="A11924" t="s">
        <v>40</v>
      </c>
      <c r="B11924">
        <v>2037</v>
      </c>
      <c r="C11924" t="s">
        <v>16</v>
      </c>
      <c r="D11924" t="s">
        <v>6</v>
      </c>
      <c r="E11924">
        <v>0</v>
      </c>
      <c r="F11924" t="s">
        <v>22</v>
      </c>
    </row>
    <row r="11925" spans="1:6" x14ac:dyDescent="0.45">
      <c r="A11925" t="s">
        <v>40</v>
      </c>
      <c r="B11925">
        <v>2037</v>
      </c>
      <c r="C11925" t="s">
        <v>16</v>
      </c>
      <c r="D11925" t="s">
        <v>7</v>
      </c>
      <c r="E11925">
        <v>0</v>
      </c>
      <c r="F11925" t="s">
        <v>22</v>
      </c>
    </row>
    <row r="11926" spans="1:6" x14ac:dyDescent="0.45">
      <c r="A11926" t="s">
        <v>40</v>
      </c>
      <c r="B11926">
        <v>2037</v>
      </c>
      <c r="C11926" t="s">
        <v>17</v>
      </c>
      <c r="D11926" t="s">
        <v>8</v>
      </c>
      <c r="E11926">
        <v>1300.1035859235349</v>
      </c>
      <c r="F11926" t="s">
        <v>22</v>
      </c>
    </row>
    <row r="11927" spans="1:6" x14ac:dyDescent="0.45">
      <c r="A11927" t="s">
        <v>40</v>
      </c>
      <c r="B11927">
        <v>2037</v>
      </c>
      <c r="C11927" t="s">
        <v>18</v>
      </c>
      <c r="D11927" t="s">
        <v>9</v>
      </c>
      <c r="E11927">
        <v>194.52756956467368</v>
      </c>
      <c r="F11927" t="s">
        <v>22</v>
      </c>
    </row>
    <row r="11928" spans="1:6" x14ac:dyDescent="0.45">
      <c r="A11928" t="s">
        <v>40</v>
      </c>
      <c r="B11928">
        <v>2037</v>
      </c>
      <c r="C11928" t="s">
        <v>18</v>
      </c>
      <c r="D11928" t="s">
        <v>10</v>
      </c>
      <c r="E11928">
        <v>3034.4644149213254</v>
      </c>
      <c r="F11928" t="s">
        <v>22</v>
      </c>
    </row>
    <row r="11929" spans="1:6" x14ac:dyDescent="0.45">
      <c r="A11929" t="s">
        <v>40</v>
      </c>
      <c r="B11929">
        <v>2037</v>
      </c>
      <c r="C11929" t="s">
        <v>18</v>
      </c>
      <c r="D11929" t="s">
        <v>19</v>
      </c>
      <c r="E11929">
        <v>24.922233510865865</v>
      </c>
      <c r="F11929" t="s">
        <v>23</v>
      </c>
    </row>
    <row r="11930" spans="1:6" x14ac:dyDescent="0.45">
      <c r="A11930" t="s">
        <v>40</v>
      </c>
      <c r="B11930">
        <v>2038</v>
      </c>
      <c r="C11930" t="s">
        <v>15</v>
      </c>
      <c r="D11930" t="s">
        <v>0</v>
      </c>
      <c r="E11930">
        <v>3468.6325547360639</v>
      </c>
      <c r="F11930" t="s">
        <v>22</v>
      </c>
    </row>
    <row r="11931" spans="1:6" x14ac:dyDescent="0.45">
      <c r="A11931" t="s">
        <v>40</v>
      </c>
      <c r="B11931">
        <v>2038</v>
      </c>
      <c r="C11931" t="s">
        <v>15</v>
      </c>
      <c r="D11931" t="s">
        <v>1</v>
      </c>
      <c r="E11931">
        <v>1091.8976147957126</v>
      </c>
      <c r="F11931" t="s">
        <v>22</v>
      </c>
    </row>
    <row r="11932" spans="1:6" x14ac:dyDescent="0.45">
      <c r="A11932" t="s">
        <v>40</v>
      </c>
      <c r="B11932">
        <v>2038</v>
      </c>
      <c r="C11932" t="s">
        <v>15</v>
      </c>
      <c r="D11932" t="s">
        <v>2</v>
      </c>
      <c r="E11932">
        <v>18.347621930174935</v>
      </c>
      <c r="F11932" t="s">
        <v>22</v>
      </c>
    </row>
    <row r="11933" spans="1:6" x14ac:dyDescent="0.45">
      <c r="A11933" t="s">
        <v>40</v>
      </c>
      <c r="B11933">
        <v>2038</v>
      </c>
      <c r="C11933" t="s">
        <v>15</v>
      </c>
      <c r="D11933" t="s">
        <v>3</v>
      </c>
      <c r="E11933">
        <v>0</v>
      </c>
      <c r="F11933" t="s">
        <v>22</v>
      </c>
    </row>
    <row r="11934" spans="1:6" x14ac:dyDescent="0.45">
      <c r="A11934" t="s">
        <v>40</v>
      </c>
      <c r="B11934">
        <v>2038</v>
      </c>
      <c r="C11934" t="s">
        <v>15</v>
      </c>
      <c r="D11934" t="s">
        <v>4</v>
      </c>
      <c r="E11934">
        <v>0</v>
      </c>
      <c r="F11934" t="s">
        <v>22</v>
      </c>
    </row>
    <row r="11935" spans="1:6" x14ac:dyDescent="0.45">
      <c r="A11935" t="s">
        <v>40</v>
      </c>
      <c r="B11935">
        <v>2038</v>
      </c>
      <c r="C11935" t="s">
        <v>5</v>
      </c>
      <c r="D11935" t="s">
        <v>5</v>
      </c>
      <c r="E11935">
        <v>4578.8777914619513</v>
      </c>
      <c r="F11935" t="s">
        <v>22</v>
      </c>
    </row>
    <row r="11936" spans="1:6" x14ac:dyDescent="0.45">
      <c r="A11936" t="s">
        <v>40</v>
      </c>
      <c r="B11936">
        <v>2038</v>
      </c>
      <c r="C11936" t="s">
        <v>16</v>
      </c>
      <c r="D11936" t="s">
        <v>6</v>
      </c>
      <c r="E11936">
        <v>0</v>
      </c>
      <c r="F11936" t="s">
        <v>22</v>
      </c>
    </row>
    <row r="11937" spans="1:6" x14ac:dyDescent="0.45">
      <c r="A11937" t="s">
        <v>40</v>
      </c>
      <c r="B11937">
        <v>2038</v>
      </c>
      <c r="C11937" t="s">
        <v>16</v>
      </c>
      <c r="D11937" t="s">
        <v>7</v>
      </c>
      <c r="E11937">
        <v>0</v>
      </c>
      <c r="F11937" t="s">
        <v>22</v>
      </c>
    </row>
    <row r="11938" spans="1:6" x14ac:dyDescent="0.45">
      <c r="A11938" t="s">
        <v>40</v>
      </c>
      <c r="B11938">
        <v>2038</v>
      </c>
      <c r="C11938" t="s">
        <v>17</v>
      </c>
      <c r="D11938" t="s">
        <v>8</v>
      </c>
      <c r="E11938">
        <v>1143.8948332628624</v>
      </c>
      <c r="F11938" t="s">
        <v>22</v>
      </c>
    </row>
    <row r="11939" spans="1:6" x14ac:dyDescent="0.45">
      <c r="A11939" t="s">
        <v>40</v>
      </c>
      <c r="B11939">
        <v>2038</v>
      </c>
      <c r="C11939" t="s">
        <v>18</v>
      </c>
      <c r="D11939" t="s">
        <v>9</v>
      </c>
      <c r="E11939">
        <v>171.36175880098381</v>
      </c>
      <c r="F11939" t="s">
        <v>22</v>
      </c>
    </row>
    <row r="11940" spans="1:6" x14ac:dyDescent="0.45">
      <c r="A11940" t="s">
        <v>40</v>
      </c>
      <c r="B11940">
        <v>2038</v>
      </c>
      <c r="C11940" t="s">
        <v>18</v>
      </c>
      <c r="D11940" t="s">
        <v>10</v>
      </c>
      <c r="E11940">
        <v>3263.6211993981051</v>
      </c>
      <c r="F11940" t="s">
        <v>22</v>
      </c>
    </row>
    <row r="11941" spans="1:6" x14ac:dyDescent="0.45">
      <c r="A11941" t="s">
        <v>40</v>
      </c>
      <c r="B11941">
        <v>2038</v>
      </c>
      <c r="C11941" t="s">
        <v>18</v>
      </c>
      <c r="D11941" t="s">
        <v>19</v>
      </c>
      <c r="E11941">
        <v>26.804311568939756</v>
      </c>
      <c r="F11941" t="s">
        <v>23</v>
      </c>
    </row>
    <row r="11942" spans="1:6" x14ac:dyDescent="0.45">
      <c r="A11942" t="s">
        <v>40</v>
      </c>
      <c r="B11942">
        <v>2039</v>
      </c>
      <c r="C11942" t="s">
        <v>15</v>
      </c>
      <c r="D11942" t="s">
        <v>0</v>
      </c>
      <c r="E11942">
        <v>3497.6020114676808</v>
      </c>
      <c r="F11942" t="s">
        <v>22</v>
      </c>
    </row>
    <row r="11943" spans="1:6" x14ac:dyDescent="0.45">
      <c r="A11943" t="s">
        <v>40</v>
      </c>
      <c r="B11943">
        <v>2039</v>
      </c>
      <c r="C11943" t="s">
        <v>15</v>
      </c>
      <c r="D11943" t="s">
        <v>1</v>
      </c>
      <c r="E11943">
        <v>1109.4771663939237</v>
      </c>
      <c r="F11943" t="s">
        <v>22</v>
      </c>
    </row>
    <row r="11944" spans="1:6" x14ac:dyDescent="0.45">
      <c r="A11944" t="s">
        <v>40</v>
      </c>
      <c r="B11944">
        <v>2039</v>
      </c>
      <c r="C11944" t="s">
        <v>15</v>
      </c>
      <c r="D11944" t="s">
        <v>2</v>
      </c>
      <c r="E11944">
        <v>19.265003026683683</v>
      </c>
      <c r="F11944" t="s">
        <v>22</v>
      </c>
    </row>
    <row r="11945" spans="1:6" x14ac:dyDescent="0.45">
      <c r="A11945" t="s">
        <v>40</v>
      </c>
      <c r="B11945">
        <v>2039</v>
      </c>
      <c r="C11945" t="s">
        <v>15</v>
      </c>
      <c r="D11945" t="s">
        <v>3</v>
      </c>
      <c r="E11945">
        <v>0</v>
      </c>
      <c r="F11945" t="s">
        <v>22</v>
      </c>
    </row>
    <row r="11946" spans="1:6" x14ac:dyDescent="0.45">
      <c r="A11946" t="s">
        <v>40</v>
      </c>
      <c r="B11946">
        <v>2039</v>
      </c>
      <c r="C11946" t="s">
        <v>15</v>
      </c>
      <c r="D11946" t="s">
        <v>4</v>
      </c>
      <c r="E11946">
        <v>0</v>
      </c>
      <c r="F11946" t="s">
        <v>22</v>
      </c>
    </row>
    <row r="11947" spans="1:6" x14ac:dyDescent="0.45">
      <c r="A11947" t="s">
        <v>40</v>
      </c>
      <c r="B11947">
        <v>2039</v>
      </c>
      <c r="C11947" t="s">
        <v>5</v>
      </c>
      <c r="D11947" t="s">
        <v>5</v>
      </c>
      <c r="E11947">
        <v>4626.3441808882881</v>
      </c>
      <c r="F11947" t="s">
        <v>22</v>
      </c>
    </row>
    <row r="11948" spans="1:6" x14ac:dyDescent="0.45">
      <c r="A11948" t="s">
        <v>40</v>
      </c>
      <c r="B11948">
        <v>2039</v>
      </c>
      <c r="C11948" t="s">
        <v>16</v>
      </c>
      <c r="D11948" t="s">
        <v>6</v>
      </c>
      <c r="E11948">
        <v>0</v>
      </c>
      <c r="F11948" t="s">
        <v>22</v>
      </c>
    </row>
    <row r="11949" spans="1:6" x14ac:dyDescent="0.45">
      <c r="A11949" t="s">
        <v>40</v>
      </c>
      <c r="B11949">
        <v>2039</v>
      </c>
      <c r="C11949" t="s">
        <v>16</v>
      </c>
      <c r="D11949" t="s">
        <v>7</v>
      </c>
      <c r="E11949">
        <v>0</v>
      </c>
      <c r="F11949" t="s">
        <v>22</v>
      </c>
    </row>
    <row r="11950" spans="1:6" x14ac:dyDescent="0.45">
      <c r="A11950" t="s">
        <v>40</v>
      </c>
      <c r="B11950">
        <v>2039</v>
      </c>
      <c r="C11950" t="s">
        <v>17</v>
      </c>
      <c r="D11950" t="s">
        <v>8</v>
      </c>
      <c r="E11950">
        <v>1077.9993429346064</v>
      </c>
      <c r="F11950" t="s">
        <v>22</v>
      </c>
    </row>
    <row r="11951" spans="1:6" x14ac:dyDescent="0.45">
      <c r="A11951" t="s">
        <v>40</v>
      </c>
      <c r="B11951">
        <v>2039</v>
      </c>
      <c r="C11951" t="s">
        <v>18</v>
      </c>
      <c r="D11951" t="s">
        <v>9</v>
      </c>
      <c r="E11951">
        <v>152.13131354024534</v>
      </c>
      <c r="F11951" t="s">
        <v>22</v>
      </c>
    </row>
    <row r="11952" spans="1:6" x14ac:dyDescent="0.45">
      <c r="A11952" t="s">
        <v>40</v>
      </c>
      <c r="B11952">
        <v>2039</v>
      </c>
      <c r="C11952" t="s">
        <v>18</v>
      </c>
      <c r="D11952" t="s">
        <v>10</v>
      </c>
      <c r="E11952">
        <v>3396.2135244134365</v>
      </c>
      <c r="F11952" t="s">
        <v>22</v>
      </c>
    </row>
    <row r="11953" spans="1:6" x14ac:dyDescent="0.45">
      <c r="A11953" t="s">
        <v>40</v>
      </c>
      <c r="B11953">
        <v>2039</v>
      </c>
      <c r="C11953" t="s">
        <v>18</v>
      </c>
      <c r="D11953" t="s">
        <v>19</v>
      </c>
      <c r="E11953">
        <v>27.893300080234059</v>
      </c>
      <c r="F11953" t="s">
        <v>23</v>
      </c>
    </row>
    <row r="11954" spans="1:6" x14ac:dyDescent="0.45">
      <c r="A11954" t="s">
        <v>40</v>
      </c>
      <c r="B11954">
        <v>2040</v>
      </c>
      <c r="C11954" t="s">
        <v>15</v>
      </c>
      <c r="D11954" t="s">
        <v>0</v>
      </c>
      <c r="E11954">
        <v>3549.1615966379936</v>
      </c>
      <c r="F11954" t="s">
        <v>22</v>
      </c>
    </row>
    <row r="11955" spans="1:6" x14ac:dyDescent="0.45">
      <c r="A11955" t="s">
        <v>40</v>
      </c>
      <c r="B11955">
        <v>2040</v>
      </c>
      <c r="C11955" t="s">
        <v>15</v>
      </c>
      <c r="D11955" t="s">
        <v>1</v>
      </c>
      <c r="E11955">
        <v>1127.3397487728655</v>
      </c>
      <c r="F11955" t="s">
        <v>22</v>
      </c>
    </row>
    <row r="11956" spans="1:6" x14ac:dyDescent="0.45">
      <c r="A11956" t="s">
        <v>40</v>
      </c>
      <c r="B11956">
        <v>2040</v>
      </c>
      <c r="C11956" t="s">
        <v>15</v>
      </c>
      <c r="D11956" t="s">
        <v>2</v>
      </c>
      <c r="E11956">
        <v>20.074133153804397</v>
      </c>
      <c r="F11956" t="s">
        <v>22</v>
      </c>
    </row>
    <row r="11957" spans="1:6" x14ac:dyDescent="0.45">
      <c r="A11957" t="s">
        <v>40</v>
      </c>
      <c r="B11957">
        <v>2040</v>
      </c>
      <c r="C11957" t="s">
        <v>15</v>
      </c>
      <c r="D11957" t="s">
        <v>3</v>
      </c>
      <c r="E11957">
        <v>0</v>
      </c>
      <c r="F11957" t="s">
        <v>22</v>
      </c>
    </row>
    <row r="11958" spans="1:6" x14ac:dyDescent="0.45">
      <c r="A11958" t="s">
        <v>40</v>
      </c>
      <c r="B11958">
        <v>2040</v>
      </c>
      <c r="C11958" t="s">
        <v>15</v>
      </c>
      <c r="D11958" t="s">
        <v>4</v>
      </c>
      <c r="E11958">
        <v>0</v>
      </c>
      <c r="F11958" t="s">
        <v>22</v>
      </c>
    </row>
    <row r="11959" spans="1:6" x14ac:dyDescent="0.45">
      <c r="A11959" t="s">
        <v>40</v>
      </c>
      <c r="B11959">
        <v>2040</v>
      </c>
      <c r="C11959" t="s">
        <v>5</v>
      </c>
      <c r="D11959" t="s">
        <v>5</v>
      </c>
      <c r="E11959">
        <v>4696.5754785646641</v>
      </c>
      <c r="F11959" t="s">
        <v>22</v>
      </c>
    </row>
    <row r="11960" spans="1:6" x14ac:dyDescent="0.45">
      <c r="A11960" t="s">
        <v>40</v>
      </c>
      <c r="B11960">
        <v>2040</v>
      </c>
      <c r="C11960" t="s">
        <v>16</v>
      </c>
      <c r="D11960" t="s">
        <v>6</v>
      </c>
      <c r="E11960">
        <v>0</v>
      </c>
      <c r="F11960" t="s">
        <v>22</v>
      </c>
    </row>
    <row r="11961" spans="1:6" x14ac:dyDescent="0.45">
      <c r="A11961" t="s">
        <v>40</v>
      </c>
      <c r="B11961">
        <v>2040</v>
      </c>
      <c r="C11961" t="s">
        <v>16</v>
      </c>
      <c r="D11961" t="s">
        <v>7</v>
      </c>
      <c r="E11961">
        <v>0</v>
      </c>
      <c r="F11961" t="s">
        <v>22</v>
      </c>
    </row>
    <row r="11962" spans="1:6" x14ac:dyDescent="0.45">
      <c r="A11962" t="s">
        <v>40</v>
      </c>
      <c r="B11962">
        <v>2040</v>
      </c>
      <c r="C11962" t="s">
        <v>17</v>
      </c>
      <c r="D11962" t="s">
        <v>8</v>
      </c>
      <c r="E11962">
        <v>1036.2219611497021</v>
      </c>
      <c r="F11962" t="s">
        <v>22</v>
      </c>
    </row>
    <row r="11963" spans="1:6" x14ac:dyDescent="0.45">
      <c r="A11963" t="s">
        <v>40</v>
      </c>
      <c r="B11963">
        <v>2040</v>
      </c>
      <c r="C11963" t="s">
        <v>18</v>
      </c>
      <c r="D11963" t="s">
        <v>9</v>
      </c>
      <c r="E11963">
        <v>135.06189960647202</v>
      </c>
      <c r="F11963" t="s">
        <v>22</v>
      </c>
    </row>
    <row r="11964" spans="1:6" x14ac:dyDescent="0.45">
      <c r="A11964" t="s">
        <v>40</v>
      </c>
      <c r="B11964">
        <v>2040</v>
      </c>
      <c r="C11964" t="s">
        <v>18</v>
      </c>
      <c r="D11964" t="s">
        <v>10</v>
      </c>
      <c r="E11964">
        <v>3525.2916178084897</v>
      </c>
      <c r="F11964" t="s">
        <v>22</v>
      </c>
    </row>
    <row r="11965" spans="1:6" x14ac:dyDescent="0.45">
      <c r="A11965" t="s">
        <v>40</v>
      </c>
      <c r="B11965">
        <v>2040</v>
      </c>
      <c r="C11965" t="s">
        <v>18</v>
      </c>
      <c r="D11965" t="s">
        <v>19</v>
      </c>
      <c r="E11965">
        <v>28.953426001932264</v>
      </c>
      <c r="F11965" t="s">
        <v>23</v>
      </c>
    </row>
    <row r="11966" spans="1:6" x14ac:dyDescent="0.45">
      <c r="A11966" t="s">
        <v>40</v>
      </c>
      <c r="B11966">
        <v>2041</v>
      </c>
      <c r="C11966" t="s">
        <v>15</v>
      </c>
      <c r="D11966" t="s">
        <v>0</v>
      </c>
      <c r="E11966">
        <v>3538.3938333652218</v>
      </c>
      <c r="F11966" t="s">
        <v>22</v>
      </c>
    </row>
    <row r="11967" spans="1:6" x14ac:dyDescent="0.45">
      <c r="A11967" t="s">
        <v>40</v>
      </c>
      <c r="B11967">
        <v>2041</v>
      </c>
      <c r="C11967" t="s">
        <v>15</v>
      </c>
      <c r="D11967" t="s">
        <v>1</v>
      </c>
      <c r="E11967">
        <v>1144.1934780170202</v>
      </c>
      <c r="F11967" t="s">
        <v>22</v>
      </c>
    </row>
    <row r="11968" spans="1:6" x14ac:dyDescent="0.45">
      <c r="A11968" t="s">
        <v>40</v>
      </c>
      <c r="B11968">
        <v>2041</v>
      </c>
      <c r="C11968" t="s">
        <v>15</v>
      </c>
      <c r="D11968" t="s">
        <v>2</v>
      </c>
      <c r="E11968">
        <v>20.917246746264183</v>
      </c>
      <c r="F11968" t="s">
        <v>22</v>
      </c>
    </row>
    <row r="11969" spans="1:6" x14ac:dyDescent="0.45">
      <c r="A11969" t="s">
        <v>40</v>
      </c>
      <c r="B11969">
        <v>2041</v>
      </c>
      <c r="C11969" t="s">
        <v>15</v>
      </c>
      <c r="D11969" t="s">
        <v>3</v>
      </c>
      <c r="E11969">
        <v>0</v>
      </c>
      <c r="F11969" t="s">
        <v>22</v>
      </c>
    </row>
    <row r="11970" spans="1:6" x14ac:dyDescent="0.45">
      <c r="A11970" t="s">
        <v>40</v>
      </c>
      <c r="B11970">
        <v>2041</v>
      </c>
      <c r="C11970" t="s">
        <v>15</v>
      </c>
      <c r="D11970" t="s">
        <v>4</v>
      </c>
      <c r="E11970">
        <v>0</v>
      </c>
      <c r="F11970" t="s">
        <v>22</v>
      </c>
    </row>
    <row r="11971" spans="1:6" x14ac:dyDescent="0.45">
      <c r="A11971" t="s">
        <v>40</v>
      </c>
      <c r="B11971">
        <v>2041</v>
      </c>
      <c r="C11971" t="s">
        <v>5</v>
      </c>
      <c r="D11971" t="s">
        <v>5</v>
      </c>
      <c r="E11971">
        <v>4703.5045581285058</v>
      </c>
      <c r="F11971" t="s">
        <v>22</v>
      </c>
    </row>
    <row r="11972" spans="1:6" x14ac:dyDescent="0.45">
      <c r="A11972" t="s">
        <v>40</v>
      </c>
      <c r="B11972">
        <v>2041</v>
      </c>
      <c r="C11972" t="s">
        <v>16</v>
      </c>
      <c r="D11972" t="s">
        <v>6</v>
      </c>
      <c r="E11972">
        <v>0</v>
      </c>
      <c r="F11972" t="s">
        <v>22</v>
      </c>
    </row>
    <row r="11973" spans="1:6" x14ac:dyDescent="0.45">
      <c r="A11973" t="s">
        <v>40</v>
      </c>
      <c r="B11973">
        <v>2041</v>
      </c>
      <c r="C11973" t="s">
        <v>16</v>
      </c>
      <c r="D11973" t="s">
        <v>7</v>
      </c>
      <c r="E11973">
        <v>0</v>
      </c>
      <c r="F11973" t="s">
        <v>22</v>
      </c>
    </row>
    <row r="11974" spans="1:6" x14ac:dyDescent="0.45">
      <c r="A11974" t="s">
        <v>40</v>
      </c>
      <c r="B11974">
        <v>2041</v>
      </c>
      <c r="C11974" t="s">
        <v>17</v>
      </c>
      <c r="D11974" t="s">
        <v>8</v>
      </c>
      <c r="E11974">
        <v>1066.6984620368075</v>
      </c>
      <c r="F11974" t="s">
        <v>22</v>
      </c>
    </row>
    <row r="11975" spans="1:6" x14ac:dyDescent="0.45">
      <c r="A11975" t="s">
        <v>40</v>
      </c>
      <c r="B11975">
        <v>2041</v>
      </c>
      <c r="C11975" t="s">
        <v>18</v>
      </c>
      <c r="D11975" t="s">
        <v>9</v>
      </c>
      <c r="E11975">
        <v>122.90632845481748</v>
      </c>
      <c r="F11975" t="s">
        <v>22</v>
      </c>
    </row>
    <row r="11976" spans="1:6" x14ac:dyDescent="0.45">
      <c r="A11976" t="s">
        <v>40</v>
      </c>
      <c r="B11976">
        <v>2041</v>
      </c>
      <c r="C11976" t="s">
        <v>18</v>
      </c>
      <c r="D11976" t="s">
        <v>10</v>
      </c>
      <c r="E11976">
        <v>3513.8997676368808</v>
      </c>
      <c r="F11976" t="s">
        <v>22</v>
      </c>
    </row>
    <row r="11977" spans="1:6" x14ac:dyDescent="0.45">
      <c r="A11977" t="s">
        <v>40</v>
      </c>
      <c r="B11977">
        <v>2041</v>
      </c>
      <c r="C11977" t="s">
        <v>18</v>
      </c>
      <c r="D11977" t="s">
        <v>19</v>
      </c>
      <c r="E11977">
        <v>28.859864070969568</v>
      </c>
      <c r="F11977" t="s">
        <v>23</v>
      </c>
    </row>
    <row r="11978" spans="1:6" x14ac:dyDescent="0.45">
      <c r="A11978" t="s">
        <v>40</v>
      </c>
      <c r="B11978">
        <v>2042</v>
      </c>
      <c r="C11978" t="s">
        <v>15</v>
      </c>
      <c r="D11978" t="s">
        <v>0</v>
      </c>
      <c r="E11978">
        <v>3541.1134614820708</v>
      </c>
      <c r="F11978" t="s">
        <v>22</v>
      </c>
    </row>
    <row r="11979" spans="1:6" x14ac:dyDescent="0.45">
      <c r="A11979" t="s">
        <v>40</v>
      </c>
      <c r="B11979">
        <v>2042</v>
      </c>
      <c r="C11979" t="s">
        <v>15</v>
      </c>
      <c r="D11979" t="s">
        <v>1</v>
      </c>
      <c r="E11979">
        <v>1161.2991705133747</v>
      </c>
      <c r="F11979" t="s">
        <v>22</v>
      </c>
    </row>
    <row r="11980" spans="1:6" x14ac:dyDescent="0.45">
      <c r="A11980" t="s">
        <v>40</v>
      </c>
      <c r="B11980">
        <v>2042</v>
      </c>
      <c r="C11980" t="s">
        <v>15</v>
      </c>
      <c r="D11980" t="s">
        <v>2</v>
      </c>
      <c r="E11980">
        <v>21.79577110960728</v>
      </c>
      <c r="F11980" t="s">
        <v>22</v>
      </c>
    </row>
    <row r="11981" spans="1:6" x14ac:dyDescent="0.45">
      <c r="A11981" t="s">
        <v>40</v>
      </c>
      <c r="B11981">
        <v>2042</v>
      </c>
      <c r="C11981" t="s">
        <v>15</v>
      </c>
      <c r="D11981" t="s">
        <v>3</v>
      </c>
      <c r="E11981">
        <v>0</v>
      </c>
      <c r="F11981" t="s">
        <v>22</v>
      </c>
    </row>
    <row r="11982" spans="1:6" x14ac:dyDescent="0.45">
      <c r="A11982" t="s">
        <v>40</v>
      </c>
      <c r="B11982">
        <v>2042</v>
      </c>
      <c r="C11982" t="s">
        <v>15</v>
      </c>
      <c r="D11982" t="s">
        <v>4</v>
      </c>
      <c r="E11982">
        <v>0</v>
      </c>
      <c r="F11982" t="s">
        <v>22</v>
      </c>
    </row>
    <row r="11983" spans="1:6" x14ac:dyDescent="0.45">
      <c r="A11983" t="s">
        <v>40</v>
      </c>
      <c r="B11983">
        <v>2042</v>
      </c>
      <c r="C11983" t="s">
        <v>5</v>
      </c>
      <c r="D11983" t="s">
        <v>5</v>
      </c>
      <c r="E11983">
        <v>4724.2084031050526</v>
      </c>
      <c r="F11983" t="s">
        <v>22</v>
      </c>
    </row>
    <row r="11984" spans="1:6" x14ac:dyDescent="0.45">
      <c r="A11984" t="s">
        <v>40</v>
      </c>
      <c r="B11984">
        <v>2042</v>
      </c>
      <c r="C11984" t="s">
        <v>16</v>
      </c>
      <c r="D11984" t="s">
        <v>6</v>
      </c>
      <c r="E11984">
        <v>0</v>
      </c>
      <c r="F11984" t="s">
        <v>22</v>
      </c>
    </row>
    <row r="11985" spans="1:6" x14ac:dyDescent="0.45">
      <c r="A11985" t="s">
        <v>40</v>
      </c>
      <c r="B11985">
        <v>2042</v>
      </c>
      <c r="C11985" t="s">
        <v>16</v>
      </c>
      <c r="D11985" t="s">
        <v>7</v>
      </c>
      <c r="E11985">
        <v>0</v>
      </c>
      <c r="F11985" t="s">
        <v>22</v>
      </c>
    </row>
    <row r="11986" spans="1:6" x14ac:dyDescent="0.45">
      <c r="A11986" t="s">
        <v>40</v>
      </c>
      <c r="B11986">
        <v>2042</v>
      </c>
      <c r="C11986" t="s">
        <v>17</v>
      </c>
      <c r="D11986" t="s">
        <v>8</v>
      </c>
      <c r="E11986">
        <v>1060.8371537106941</v>
      </c>
      <c r="F11986" t="s">
        <v>22</v>
      </c>
    </row>
    <row r="11987" spans="1:6" x14ac:dyDescent="0.45">
      <c r="A11987" t="s">
        <v>40</v>
      </c>
      <c r="B11987">
        <v>2042</v>
      </c>
      <c r="C11987" t="s">
        <v>18</v>
      </c>
      <c r="D11987" t="s">
        <v>9</v>
      </c>
      <c r="E11987">
        <v>111.84475872364835</v>
      </c>
      <c r="F11987" t="s">
        <v>22</v>
      </c>
    </row>
    <row r="11988" spans="1:6" x14ac:dyDescent="0.45">
      <c r="A11988" t="s">
        <v>40</v>
      </c>
      <c r="B11988">
        <v>2042</v>
      </c>
      <c r="C11988" t="s">
        <v>18</v>
      </c>
      <c r="D11988" t="s">
        <v>10</v>
      </c>
      <c r="E11988">
        <v>3551.5264906707102</v>
      </c>
      <c r="F11988" t="s">
        <v>22</v>
      </c>
    </row>
    <row r="11989" spans="1:6" x14ac:dyDescent="0.45">
      <c r="A11989" t="s">
        <v>40</v>
      </c>
      <c r="B11989">
        <v>2042</v>
      </c>
      <c r="C11989" t="s">
        <v>18</v>
      </c>
      <c r="D11989" t="s">
        <v>19</v>
      </c>
      <c r="E11989">
        <v>29.168894545371124</v>
      </c>
      <c r="F11989" t="s">
        <v>23</v>
      </c>
    </row>
    <row r="11990" spans="1:6" x14ac:dyDescent="0.45">
      <c r="A11990" t="s">
        <v>40</v>
      </c>
      <c r="B11990">
        <v>2043</v>
      </c>
      <c r="C11990" t="s">
        <v>15</v>
      </c>
      <c r="D11990" t="s">
        <v>0</v>
      </c>
      <c r="E11990">
        <v>3543.6861734091322</v>
      </c>
      <c r="F11990" t="s">
        <v>22</v>
      </c>
    </row>
    <row r="11991" spans="1:6" x14ac:dyDescent="0.45">
      <c r="A11991" t="s">
        <v>40</v>
      </c>
      <c r="B11991">
        <v>2043</v>
      </c>
      <c r="C11991" t="s">
        <v>15</v>
      </c>
      <c r="D11991" t="s">
        <v>1</v>
      </c>
      <c r="E11991">
        <v>1178.6605931125498</v>
      </c>
      <c r="F11991" t="s">
        <v>22</v>
      </c>
    </row>
    <row r="11992" spans="1:6" x14ac:dyDescent="0.45">
      <c r="A11992" t="s">
        <v>40</v>
      </c>
      <c r="B11992">
        <v>2043</v>
      </c>
      <c r="C11992" t="s">
        <v>15</v>
      </c>
      <c r="D11992" t="s">
        <v>2</v>
      </c>
      <c r="E11992">
        <v>22.711193496210782</v>
      </c>
      <c r="F11992" t="s">
        <v>22</v>
      </c>
    </row>
    <row r="11993" spans="1:6" x14ac:dyDescent="0.45">
      <c r="A11993" t="s">
        <v>40</v>
      </c>
      <c r="B11993">
        <v>2043</v>
      </c>
      <c r="C11993" t="s">
        <v>15</v>
      </c>
      <c r="D11993" t="s">
        <v>3</v>
      </c>
      <c r="E11993">
        <v>0</v>
      </c>
      <c r="F11993" t="s">
        <v>22</v>
      </c>
    </row>
    <row r="11994" spans="1:6" x14ac:dyDescent="0.45">
      <c r="A11994" t="s">
        <v>40</v>
      </c>
      <c r="B11994">
        <v>2043</v>
      </c>
      <c r="C11994" t="s">
        <v>15</v>
      </c>
      <c r="D11994" t="s">
        <v>4</v>
      </c>
      <c r="E11994">
        <v>0</v>
      </c>
      <c r="F11994" t="s">
        <v>22</v>
      </c>
    </row>
    <row r="11995" spans="1:6" x14ac:dyDescent="0.45">
      <c r="A11995" t="s">
        <v>40</v>
      </c>
      <c r="B11995">
        <v>2043</v>
      </c>
      <c r="C11995" t="s">
        <v>5</v>
      </c>
      <c r="D11995" t="s">
        <v>5</v>
      </c>
      <c r="E11995">
        <v>4745.0579600178926</v>
      </c>
      <c r="F11995" t="s">
        <v>22</v>
      </c>
    </row>
    <row r="11996" spans="1:6" x14ac:dyDescent="0.45">
      <c r="A11996" t="s">
        <v>40</v>
      </c>
      <c r="B11996">
        <v>2043</v>
      </c>
      <c r="C11996" t="s">
        <v>16</v>
      </c>
      <c r="D11996" t="s">
        <v>6</v>
      </c>
      <c r="E11996">
        <v>0</v>
      </c>
      <c r="F11996" t="s">
        <v>22</v>
      </c>
    </row>
    <row r="11997" spans="1:6" x14ac:dyDescent="0.45">
      <c r="A11997" t="s">
        <v>40</v>
      </c>
      <c r="B11997">
        <v>2043</v>
      </c>
      <c r="C11997" t="s">
        <v>16</v>
      </c>
      <c r="D11997" t="s">
        <v>7</v>
      </c>
      <c r="E11997">
        <v>0</v>
      </c>
      <c r="F11997" t="s">
        <v>22</v>
      </c>
    </row>
    <row r="11998" spans="1:6" x14ac:dyDescent="0.45">
      <c r="A11998" t="s">
        <v>40</v>
      </c>
      <c r="B11998">
        <v>2043</v>
      </c>
      <c r="C11998" t="s">
        <v>17</v>
      </c>
      <c r="D11998" t="s">
        <v>8</v>
      </c>
      <c r="E11998">
        <v>1039.9440799664076</v>
      </c>
      <c r="F11998" t="s">
        <v>22</v>
      </c>
    </row>
    <row r="11999" spans="1:6" x14ac:dyDescent="0.45">
      <c r="A11999" t="s">
        <v>40</v>
      </c>
      <c r="B11999">
        <v>2043</v>
      </c>
      <c r="C11999" t="s">
        <v>18</v>
      </c>
      <c r="D11999" t="s">
        <v>9</v>
      </c>
      <c r="E11999">
        <v>101.7787302836055</v>
      </c>
      <c r="F11999" t="s">
        <v>22</v>
      </c>
    </row>
    <row r="12000" spans="1:6" x14ac:dyDescent="0.45">
      <c r="A12000" t="s">
        <v>40</v>
      </c>
      <c r="B12000">
        <v>2043</v>
      </c>
      <c r="C12000" t="s">
        <v>18</v>
      </c>
      <c r="D12000" t="s">
        <v>10</v>
      </c>
      <c r="E12000">
        <v>3603.33514976788</v>
      </c>
      <c r="F12000" t="s">
        <v>22</v>
      </c>
    </row>
    <row r="12001" spans="1:6" x14ac:dyDescent="0.45">
      <c r="A12001" t="s">
        <v>40</v>
      </c>
      <c r="B12001">
        <v>2043</v>
      </c>
      <c r="C12001" t="s">
        <v>18</v>
      </c>
      <c r="D12001" t="s">
        <v>19</v>
      </c>
      <c r="E12001">
        <v>29.594402089158873</v>
      </c>
      <c r="F12001" t="s">
        <v>23</v>
      </c>
    </row>
    <row r="12002" spans="1:6" x14ac:dyDescent="0.45">
      <c r="A12002" t="s">
        <v>40</v>
      </c>
      <c r="B12002">
        <v>2044</v>
      </c>
      <c r="C12002" t="s">
        <v>15</v>
      </c>
      <c r="D12002" t="s">
        <v>0</v>
      </c>
      <c r="E12002">
        <v>3546.0934230500998</v>
      </c>
      <c r="F12002" t="s">
        <v>22</v>
      </c>
    </row>
    <row r="12003" spans="1:6" x14ac:dyDescent="0.45">
      <c r="A12003" t="s">
        <v>40</v>
      </c>
      <c r="B12003">
        <v>2044</v>
      </c>
      <c r="C12003" t="s">
        <v>15</v>
      </c>
      <c r="D12003" t="s">
        <v>1</v>
      </c>
      <c r="E12003">
        <v>1196.2815689795823</v>
      </c>
      <c r="F12003" t="s">
        <v>22</v>
      </c>
    </row>
    <row r="12004" spans="1:6" x14ac:dyDescent="0.45">
      <c r="A12004" t="s">
        <v>40</v>
      </c>
      <c r="B12004">
        <v>2044</v>
      </c>
      <c r="C12004" t="s">
        <v>15</v>
      </c>
      <c r="D12004" t="s">
        <v>2</v>
      </c>
      <c r="E12004">
        <v>23.66506362305164</v>
      </c>
      <c r="F12004" t="s">
        <v>22</v>
      </c>
    </row>
    <row r="12005" spans="1:6" x14ac:dyDescent="0.45">
      <c r="A12005" t="s">
        <v>40</v>
      </c>
      <c r="B12005">
        <v>2044</v>
      </c>
      <c r="C12005" t="s">
        <v>15</v>
      </c>
      <c r="D12005" t="s">
        <v>3</v>
      </c>
      <c r="E12005">
        <v>0</v>
      </c>
      <c r="F12005" t="s">
        <v>22</v>
      </c>
    </row>
    <row r="12006" spans="1:6" x14ac:dyDescent="0.45">
      <c r="A12006" t="s">
        <v>40</v>
      </c>
      <c r="B12006">
        <v>2044</v>
      </c>
      <c r="C12006" t="s">
        <v>15</v>
      </c>
      <c r="D12006" t="s">
        <v>4</v>
      </c>
      <c r="E12006">
        <v>0</v>
      </c>
      <c r="F12006" t="s">
        <v>22</v>
      </c>
    </row>
    <row r="12007" spans="1:6" x14ac:dyDescent="0.45">
      <c r="A12007" t="s">
        <v>40</v>
      </c>
      <c r="B12007">
        <v>2044</v>
      </c>
      <c r="C12007" t="s">
        <v>5</v>
      </c>
      <c r="D12007" t="s">
        <v>5</v>
      </c>
      <c r="E12007">
        <v>4766.0400556527338</v>
      </c>
      <c r="F12007" t="s">
        <v>22</v>
      </c>
    </row>
    <row r="12008" spans="1:6" x14ac:dyDescent="0.45">
      <c r="A12008" t="s">
        <v>40</v>
      </c>
      <c r="B12008">
        <v>2044</v>
      </c>
      <c r="C12008" t="s">
        <v>16</v>
      </c>
      <c r="D12008" t="s">
        <v>6</v>
      </c>
      <c r="E12008">
        <v>0</v>
      </c>
      <c r="F12008" t="s">
        <v>22</v>
      </c>
    </row>
    <row r="12009" spans="1:6" x14ac:dyDescent="0.45">
      <c r="A12009" t="s">
        <v>40</v>
      </c>
      <c r="B12009">
        <v>2044</v>
      </c>
      <c r="C12009" t="s">
        <v>16</v>
      </c>
      <c r="D12009" t="s">
        <v>7</v>
      </c>
      <c r="E12009">
        <v>0</v>
      </c>
      <c r="F12009" t="s">
        <v>22</v>
      </c>
    </row>
    <row r="12010" spans="1:6" x14ac:dyDescent="0.45">
      <c r="A12010" t="s">
        <v>40</v>
      </c>
      <c r="B12010">
        <v>2044</v>
      </c>
      <c r="C12010" t="s">
        <v>17</v>
      </c>
      <c r="D12010" t="s">
        <v>8</v>
      </c>
      <c r="E12010">
        <v>1011.6479746655197</v>
      </c>
      <c r="F12010" t="s">
        <v>22</v>
      </c>
    </row>
    <row r="12011" spans="1:6" x14ac:dyDescent="0.45">
      <c r="A12011" t="s">
        <v>40</v>
      </c>
      <c r="B12011">
        <v>2044</v>
      </c>
      <c r="C12011" t="s">
        <v>18</v>
      </c>
      <c r="D12011" t="s">
        <v>9</v>
      </c>
      <c r="E12011">
        <v>92.618644417108925</v>
      </c>
      <c r="F12011" t="s">
        <v>22</v>
      </c>
    </row>
    <row r="12012" spans="1:6" x14ac:dyDescent="0.45">
      <c r="A12012" t="s">
        <v>40</v>
      </c>
      <c r="B12012">
        <v>2044</v>
      </c>
      <c r="C12012" t="s">
        <v>18</v>
      </c>
      <c r="D12012" t="s">
        <v>10</v>
      </c>
      <c r="E12012">
        <v>3661.7734365701058</v>
      </c>
      <c r="F12012" t="s">
        <v>22</v>
      </c>
    </row>
    <row r="12013" spans="1:6" x14ac:dyDescent="0.45">
      <c r="A12013" t="s">
        <v>40</v>
      </c>
      <c r="B12013">
        <v>2044</v>
      </c>
      <c r="C12013" t="s">
        <v>18</v>
      </c>
      <c r="D12013" t="s">
        <v>19</v>
      </c>
      <c r="E12013">
        <v>30.074359152586084</v>
      </c>
      <c r="F12013" t="s">
        <v>23</v>
      </c>
    </row>
    <row r="12014" spans="1:6" x14ac:dyDescent="0.45">
      <c r="A12014" t="s">
        <v>40</v>
      </c>
      <c r="B12014">
        <v>2045</v>
      </c>
      <c r="C12014" t="s">
        <v>15</v>
      </c>
      <c r="D12014" t="s">
        <v>0</v>
      </c>
      <c r="E12014">
        <v>3548.3161037782097</v>
      </c>
      <c r="F12014" t="s">
        <v>22</v>
      </c>
    </row>
    <row r="12015" spans="1:6" x14ac:dyDescent="0.45">
      <c r="A12015" t="s">
        <v>40</v>
      </c>
      <c r="B12015">
        <v>2045</v>
      </c>
      <c r="C12015" t="s">
        <v>15</v>
      </c>
      <c r="D12015" t="s">
        <v>1</v>
      </c>
      <c r="E12015">
        <v>1214.1659784358274</v>
      </c>
      <c r="F12015" t="s">
        <v>22</v>
      </c>
    </row>
    <row r="12016" spans="1:6" x14ac:dyDescent="0.45">
      <c r="A12016" t="s">
        <v>40</v>
      </c>
      <c r="B12016">
        <v>2045</v>
      </c>
      <c r="C12016" t="s">
        <v>15</v>
      </c>
      <c r="D12016" t="s">
        <v>2</v>
      </c>
      <c r="E12016">
        <v>24.658996295219811</v>
      </c>
      <c r="F12016" t="s">
        <v>22</v>
      </c>
    </row>
    <row r="12017" spans="1:6" x14ac:dyDescent="0.45">
      <c r="A12017" t="s">
        <v>40</v>
      </c>
      <c r="B12017">
        <v>2045</v>
      </c>
      <c r="C12017" t="s">
        <v>15</v>
      </c>
      <c r="D12017" t="s">
        <v>3</v>
      </c>
      <c r="E12017">
        <v>0</v>
      </c>
      <c r="F12017" t="s">
        <v>22</v>
      </c>
    </row>
    <row r="12018" spans="1:6" x14ac:dyDescent="0.45">
      <c r="A12018" t="s">
        <v>40</v>
      </c>
      <c r="B12018">
        <v>2045</v>
      </c>
      <c r="C12018" t="s">
        <v>15</v>
      </c>
      <c r="D12018" t="s">
        <v>4</v>
      </c>
      <c r="E12018">
        <v>0</v>
      </c>
      <c r="F12018" t="s">
        <v>22</v>
      </c>
    </row>
    <row r="12019" spans="1:6" x14ac:dyDescent="0.45">
      <c r="A12019" t="s">
        <v>40</v>
      </c>
      <c r="B12019">
        <v>2045</v>
      </c>
      <c r="C12019" t="s">
        <v>5</v>
      </c>
      <c r="D12019" t="s">
        <v>5</v>
      </c>
      <c r="E12019">
        <v>4787.1410785092567</v>
      </c>
      <c r="F12019" t="s">
        <v>22</v>
      </c>
    </row>
    <row r="12020" spans="1:6" x14ac:dyDescent="0.45">
      <c r="A12020" t="s">
        <v>40</v>
      </c>
      <c r="B12020">
        <v>2045</v>
      </c>
      <c r="C12020" t="s">
        <v>16</v>
      </c>
      <c r="D12020" t="s">
        <v>6</v>
      </c>
      <c r="E12020">
        <v>0</v>
      </c>
      <c r="F12020" t="s">
        <v>22</v>
      </c>
    </row>
    <row r="12021" spans="1:6" x14ac:dyDescent="0.45">
      <c r="A12021" t="s">
        <v>40</v>
      </c>
      <c r="B12021">
        <v>2045</v>
      </c>
      <c r="C12021" t="s">
        <v>16</v>
      </c>
      <c r="D12021" t="s">
        <v>7</v>
      </c>
      <c r="E12021">
        <v>0</v>
      </c>
      <c r="F12021" t="s">
        <v>22</v>
      </c>
    </row>
    <row r="12022" spans="1:6" x14ac:dyDescent="0.45">
      <c r="A12022" t="s">
        <v>40</v>
      </c>
      <c r="B12022">
        <v>2045</v>
      </c>
      <c r="C12022" t="s">
        <v>17</v>
      </c>
      <c r="D12022" t="s">
        <v>8</v>
      </c>
      <c r="E12022">
        <v>954.48634807737324</v>
      </c>
      <c r="F12022" t="s">
        <v>22</v>
      </c>
    </row>
    <row r="12023" spans="1:6" x14ac:dyDescent="0.45">
      <c r="A12023" t="s">
        <v>40</v>
      </c>
      <c r="B12023">
        <v>2045</v>
      </c>
      <c r="C12023" t="s">
        <v>18</v>
      </c>
      <c r="D12023" t="s">
        <v>9</v>
      </c>
      <c r="E12023">
        <v>84.282966291284538</v>
      </c>
      <c r="F12023" t="s">
        <v>22</v>
      </c>
    </row>
    <row r="12024" spans="1:6" x14ac:dyDescent="0.45">
      <c r="A12024" t="s">
        <v>40</v>
      </c>
      <c r="B12024">
        <v>2045</v>
      </c>
      <c r="C12024" t="s">
        <v>18</v>
      </c>
      <c r="D12024" t="s">
        <v>10</v>
      </c>
      <c r="E12024">
        <v>3748.3717641405983</v>
      </c>
      <c r="F12024" t="s">
        <v>22</v>
      </c>
    </row>
    <row r="12025" spans="1:6" x14ac:dyDescent="0.45">
      <c r="A12025" t="s">
        <v>40</v>
      </c>
      <c r="B12025">
        <v>2045</v>
      </c>
      <c r="C12025" t="s">
        <v>18</v>
      </c>
      <c r="D12025" t="s">
        <v>19</v>
      </c>
      <c r="E12025">
        <v>30.785596275931372</v>
      </c>
      <c r="F12025" t="s">
        <v>23</v>
      </c>
    </row>
    <row r="12026" spans="1:6" x14ac:dyDescent="0.45">
      <c r="A12026" t="s">
        <v>40</v>
      </c>
      <c r="B12026">
        <v>2046</v>
      </c>
      <c r="C12026" t="s">
        <v>15</v>
      </c>
      <c r="D12026" t="s">
        <v>0</v>
      </c>
      <c r="E12026">
        <v>3587.1249461847287</v>
      </c>
      <c r="F12026" t="s">
        <v>22</v>
      </c>
    </row>
    <row r="12027" spans="1:6" x14ac:dyDescent="0.45">
      <c r="A12027" t="s">
        <v>40</v>
      </c>
      <c r="B12027">
        <v>2046</v>
      </c>
      <c r="C12027" t="s">
        <v>15</v>
      </c>
      <c r="D12027" t="s">
        <v>1</v>
      </c>
      <c r="E12027">
        <v>1230.9214689382418</v>
      </c>
      <c r="F12027" t="s">
        <v>22</v>
      </c>
    </row>
    <row r="12028" spans="1:6" x14ac:dyDescent="0.45">
      <c r="A12028" t="s">
        <v>40</v>
      </c>
      <c r="B12028">
        <v>2046</v>
      </c>
      <c r="C12028" t="s">
        <v>15</v>
      </c>
      <c r="D12028" t="s">
        <v>2</v>
      </c>
      <c r="E12028">
        <v>25.398766184076408</v>
      </c>
      <c r="F12028" t="s">
        <v>22</v>
      </c>
    </row>
    <row r="12029" spans="1:6" x14ac:dyDescent="0.45">
      <c r="A12029" t="s">
        <v>40</v>
      </c>
      <c r="B12029">
        <v>2046</v>
      </c>
      <c r="C12029" t="s">
        <v>15</v>
      </c>
      <c r="D12029" t="s">
        <v>3</v>
      </c>
      <c r="E12029">
        <v>0</v>
      </c>
      <c r="F12029" t="s">
        <v>22</v>
      </c>
    </row>
    <row r="12030" spans="1:6" x14ac:dyDescent="0.45">
      <c r="A12030" t="s">
        <v>40</v>
      </c>
      <c r="B12030">
        <v>2046</v>
      </c>
      <c r="C12030" t="s">
        <v>15</v>
      </c>
      <c r="D12030" t="s">
        <v>4</v>
      </c>
      <c r="E12030">
        <v>0</v>
      </c>
      <c r="F12030" t="s">
        <v>22</v>
      </c>
    </row>
    <row r="12031" spans="1:6" x14ac:dyDescent="0.45">
      <c r="A12031" t="s">
        <v>40</v>
      </c>
      <c r="B12031">
        <v>2046</v>
      </c>
      <c r="C12031" t="s">
        <v>5</v>
      </c>
      <c r="D12031" t="s">
        <v>5</v>
      </c>
      <c r="E12031">
        <v>4843.4451813070473</v>
      </c>
      <c r="F12031" t="s">
        <v>22</v>
      </c>
    </row>
    <row r="12032" spans="1:6" x14ac:dyDescent="0.45">
      <c r="A12032" t="s">
        <v>40</v>
      </c>
      <c r="B12032">
        <v>2046</v>
      </c>
      <c r="C12032" t="s">
        <v>16</v>
      </c>
      <c r="D12032" t="s">
        <v>6</v>
      </c>
      <c r="E12032">
        <v>0</v>
      </c>
      <c r="F12032" t="s">
        <v>22</v>
      </c>
    </row>
    <row r="12033" spans="1:6" x14ac:dyDescent="0.45">
      <c r="A12033" t="s">
        <v>40</v>
      </c>
      <c r="B12033">
        <v>2046</v>
      </c>
      <c r="C12033" t="s">
        <v>16</v>
      </c>
      <c r="D12033" t="s">
        <v>7</v>
      </c>
      <c r="E12033">
        <v>0</v>
      </c>
      <c r="F12033" t="s">
        <v>22</v>
      </c>
    </row>
    <row r="12034" spans="1:6" x14ac:dyDescent="0.45">
      <c r="A12034" t="s">
        <v>40</v>
      </c>
      <c r="B12034">
        <v>2046</v>
      </c>
      <c r="C12034" t="s">
        <v>17</v>
      </c>
      <c r="D12034" t="s">
        <v>8</v>
      </c>
      <c r="E12034">
        <v>907.16212462224155</v>
      </c>
      <c r="F12034" t="s">
        <v>22</v>
      </c>
    </row>
    <row r="12035" spans="1:6" x14ac:dyDescent="0.45">
      <c r="A12035" t="s">
        <v>40</v>
      </c>
      <c r="B12035">
        <v>2046</v>
      </c>
      <c r="C12035" t="s">
        <v>18</v>
      </c>
      <c r="D12035" t="s">
        <v>9</v>
      </c>
      <c r="E12035">
        <v>76.697499208329972</v>
      </c>
      <c r="F12035" t="s">
        <v>22</v>
      </c>
    </row>
    <row r="12036" spans="1:6" x14ac:dyDescent="0.45">
      <c r="A12036" t="s">
        <v>40</v>
      </c>
      <c r="B12036">
        <v>2046</v>
      </c>
      <c r="C12036" t="s">
        <v>18</v>
      </c>
      <c r="D12036" t="s">
        <v>10</v>
      </c>
      <c r="E12036">
        <v>3859.5855574764751</v>
      </c>
      <c r="F12036" t="s">
        <v>22</v>
      </c>
    </row>
    <row r="12037" spans="1:6" x14ac:dyDescent="0.45">
      <c r="A12037" t="s">
        <v>40</v>
      </c>
      <c r="B12037">
        <v>2046</v>
      </c>
      <c r="C12037" t="s">
        <v>18</v>
      </c>
      <c r="D12037" t="s">
        <v>19</v>
      </c>
      <c r="E12037">
        <v>31.699001657624656</v>
      </c>
      <c r="F12037" t="s">
        <v>23</v>
      </c>
    </row>
    <row r="12038" spans="1:6" x14ac:dyDescent="0.45">
      <c r="A12038" t="s">
        <v>40</v>
      </c>
      <c r="B12038">
        <v>2047</v>
      </c>
      <c r="C12038" t="s">
        <v>15</v>
      </c>
      <c r="D12038" t="s">
        <v>0</v>
      </c>
      <c r="E12038">
        <v>3626.7183226472534</v>
      </c>
      <c r="F12038" t="s">
        <v>22</v>
      </c>
    </row>
    <row r="12039" spans="1:6" x14ac:dyDescent="0.45">
      <c r="A12039" t="s">
        <v>40</v>
      </c>
      <c r="B12039">
        <v>2047</v>
      </c>
      <c r="C12039" t="s">
        <v>15</v>
      </c>
      <c r="D12039" t="s">
        <v>1</v>
      </c>
      <c r="E12039">
        <v>1247.9081852095896</v>
      </c>
      <c r="F12039" t="s">
        <v>22</v>
      </c>
    </row>
    <row r="12040" spans="1:6" x14ac:dyDescent="0.45">
      <c r="A12040" t="s">
        <v>40</v>
      </c>
      <c r="B12040">
        <v>2047</v>
      </c>
      <c r="C12040" t="s">
        <v>15</v>
      </c>
      <c r="D12040" t="s">
        <v>2</v>
      </c>
      <c r="E12040">
        <v>26.160729169598699</v>
      </c>
      <c r="F12040" t="s">
        <v>22</v>
      </c>
    </row>
    <row r="12041" spans="1:6" x14ac:dyDescent="0.45">
      <c r="A12041" t="s">
        <v>40</v>
      </c>
      <c r="B12041">
        <v>2047</v>
      </c>
      <c r="C12041" t="s">
        <v>15</v>
      </c>
      <c r="D12041" t="s">
        <v>3</v>
      </c>
      <c r="E12041">
        <v>0</v>
      </c>
      <c r="F12041" t="s">
        <v>22</v>
      </c>
    </row>
    <row r="12042" spans="1:6" x14ac:dyDescent="0.45">
      <c r="A12042" t="s">
        <v>40</v>
      </c>
      <c r="B12042">
        <v>2047</v>
      </c>
      <c r="C12042" t="s">
        <v>15</v>
      </c>
      <c r="D12042" t="s">
        <v>4</v>
      </c>
      <c r="E12042">
        <v>0</v>
      </c>
      <c r="F12042" t="s">
        <v>22</v>
      </c>
    </row>
    <row r="12043" spans="1:6" x14ac:dyDescent="0.45">
      <c r="A12043" t="s">
        <v>40</v>
      </c>
      <c r="B12043">
        <v>2047</v>
      </c>
      <c r="C12043" t="s">
        <v>5</v>
      </c>
      <c r="D12043" t="s">
        <v>5</v>
      </c>
      <c r="E12043">
        <v>4900.7872370264422</v>
      </c>
      <c r="F12043" t="s">
        <v>22</v>
      </c>
    </row>
    <row r="12044" spans="1:6" x14ac:dyDescent="0.45">
      <c r="A12044" t="s">
        <v>40</v>
      </c>
      <c r="B12044">
        <v>2047</v>
      </c>
      <c r="C12044" t="s">
        <v>16</v>
      </c>
      <c r="D12044" t="s">
        <v>6</v>
      </c>
      <c r="E12044">
        <v>0</v>
      </c>
      <c r="F12044" t="s">
        <v>22</v>
      </c>
    </row>
    <row r="12045" spans="1:6" x14ac:dyDescent="0.45">
      <c r="A12045" t="s">
        <v>40</v>
      </c>
      <c r="B12045">
        <v>2047</v>
      </c>
      <c r="C12045" t="s">
        <v>16</v>
      </c>
      <c r="D12045" t="s">
        <v>7</v>
      </c>
      <c r="E12045">
        <v>0</v>
      </c>
      <c r="F12045" t="s">
        <v>22</v>
      </c>
    </row>
    <row r="12046" spans="1:6" x14ac:dyDescent="0.45">
      <c r="A12046" t="s">
        <v>40</v>
      </c>
      <c r="B12046">
        <v>2047</v>
      </c>
      <c r="C12046" t="s">
        <v>17</v>
      </c>
      <c r="D12046" t="s">
        <v>8</v>
      </c>
      <c r="E12046">
        <v>881.33980081428228</v>
      </c>
      <c r="F12046" t="s">
        <v>22</v>
      </c>
    </row>
    <row r="12047" spans="1:6" x14ac:dyDescent="0.45">
      <c r="A12047" t="s">
        <v>40</v>
      </c>
      <c r="B12047">
        <v>2047</v>
      </c>
      <c r="C12047" t="s">
        <v>18</v>
      </c>
      <c r="D12047" t="s">
        <v>9</v>
      </c>
      <c r="E12047">
        <v>69.794724173347817</v>
      </c>
      <c r="F12047" t="s">
        <v>22</v>
      </c>
    </row>
    <row r="12048" spans="1:6" x14ac:dyDescent="0.45">
      <c r="A12048" t="s">
        <v>40</v>
      </c>
      <c r="B12048">
        <v>2047</v>
      </c>
      <c r="C12048" t="s">
        <v>18</v>
      </c>
      <c r="D12048" t="s">
        <v>10</v>
      </c>
      <c r="E12048">
        <v>3949.6527120388118</v>
      </c>
      <c r="F12048" t="s">
        <v>22</v>
      </c>
    </row>
    <row r="12049" spans="1:6" x14ac:dyDescent="0.45">
      <c r="A12049" t="s">
        <v>40</v>
      </c>
      <c r="B12049">
        <v>2047</v>
      </c>
      <c r="C12049" t="s">
        <v>18</v>
      </c>
      <c r="D12049" t="s">
        <v>19</v>
      </c>
      <c r="E12049">
        <v>32.438728459700208</v>
      </c>
      <c r="F12049" t="s">
        <v>23</v>
      </c>
    </row>
    <row r="12050" spans="1:6" x14ac:dyDescent="0.45">
      <c r="A12050" t="s">
        <v>40</v>
      </c>
      <c r="B12050">
        <v>2048</v>
      </c>
      <c r="C12050" t="s">
        <v>15</v>
      </c>
      <c r="D12050" t="s">
        <v>0</v>
      </c>
      <c r="E12050">
        <v>3667.1080033695998</v>
      </c>
      <c r="F12050" t="s">
        <v>22</v>
      </c>
    </row>
    <row r="12051" spans="1:6" x14ac:dyDescent="0.45">
      <c r="A12051" t="s">
        <v>40</v>
      </c>
      <c r="B12051">
        <v>2048</v>
      </c>
      <c r="C12051" t="s">
        <v>15</v>
      </c>
      <c r="D12051" t="s">
        <v>1</v>
      </c>
      <c r="E12051">
        <v>1265.1293181654819</v>
      </c>
      <c r="F12051" t="s">
        <v>22</v>
      </c>
    </row>
    <row r="12052" spans="1:6" x14ac:dyDescent="0.45">
      <c r="A12052" t="s">
        <v>40</v>
      </c>
      <c r="B12052">
        <v>2048</v>
      </c>
      <c r="C12052" t="s">
        <v>15</v>
      </c>
      <c r="D12052" t="s">
        <v>2</v>
      </c>
      <c r="E12052">
        <v>26.94555104468666</v>
      </c>
      <c r="F12052" t="s">
        <v>22</v>
      </c>
    </row>
    <row r="12053" spans="1:6" x14ac:dyDescent="0.45">
      <c r="A12053" t="s">
        <v>40</v>
      </c>
      <c r="B12053">
        <v>2048</v>
      </c>
      <c r="C12053" t="s">
        <v>15</v>
      </c>
      <c r="D12053" t="s">
        <v>3</v>
      </c>
      <c r="E12053">
        <v>0</v>
      </c>
      <c r="F12053" t="s">
        <v>22</v>
      </c>
    </row>
    <row r="12054" spans="1:6" x14ac:dyDescent="0.45">
      <c r="A12054" t="s">
        <v>40</v>
      </c>
      <c r="B12054">
        <v>2048</v>
      </c>
      <c r="C12054" t="s">
        <v>15</v>
      </c>
      <c r="D12054" t="s">
        <v>4</v>
      </c>
      <c r="E12054">
        <v>0</v>
      </c>
      <c r="F12054" t="s">
        <v>22</v>
      </c>
    </row>
    <row r="12055" spans="1:6" x14ac:dyDescent="0.45">
      <c r="A12055" t="s">
        <v>40</v>
      </c>
      <c r="B12055">
        <v>2048</v>
      </c>
      <c r="C12055" t="s">
        <v>5</v>
      </c>
      <c r="D12055" t="s">
        <v>5</v>
      </c>
      <c r="E12055">
        <v>4959.1828725797686</v>
      </c>
      <c r="F12055" t="s">
        <v>22</v>
      </c>
    </row>
    <row r="12056" spans="1:6" x14ac:dyDescent="0.45">
      <c r="A12056" t="s">
        <v>40</v>
      </c>
      <c r="B12056">
        <v>2048</v>
      </c>
      <c r="C12056" t="s">
        <v>16</v>
      </c>
      <c r="D12056" t="s">
        <v>6</v>
      </c>
      <c r="E12056">
        <v>0</v>
      </c>
      <c r="F12056" t="s">
        <v>22</v>
      </c>
    </row>
    <row r="12057" spans="1:6" x14ac:dyDescent="0.45">
      <c r="A12057" t="s">
        <v>40</v>
      </c>
      <c r="B12057">
        <v>2048</v>
      </c>
      <c r="C12057" t="s">
        <v>16</v>
      </c>
      <c r="D12057" t="s">
        <v>7</v>
      </c>
      <c r="E12057">
        <v>0</v>
      </c>
      <c r="F12057" t="s">
        <v>22</v>
      </c>
    </row>
    <row r="12058" spans="1:6" x14ac:dyDescent="0.45">
      <c r="A12058" t="s">
        <v>40</v>
      </c>
      <c r="B12058">
        <v>2048</v>
      </c>
      <c r="C12058" t="s">
        <v>17</v>
      </c>
      <c r="D12058" t="s">
        <v>8</v>
      </c>
      <c r="E12058">
        <v>838.05007211754128</v>
      </c>
      <c r="F12058" t="s">
        <v>22</v>
      </c>
    </row>
    <row r="12059" spans="1:6" x14ac:dyDescent="0.45">
      <c r="A12059" t="s">
        <v>40</v>
      </c>
      <c r="B12059">
        <v>2048</v>
      </c>
      <c r="C12059" t="s">
        <v>18</v>
      </c>
      <c r="D12059" t="s">
        <v>9</v>
      </c>
      <c r="E12059">
        <v>63.513198901074986</v>
      </c>
      <c r="F12059" t="s">
        <v>22</v>
      </c>
    </row>
    <row r="12060" spans="1:6" x14ac:dyDescent="0.45">
      <c r="A12060" t="s">
        <v>40</v>
      </c>
      <c r="B12060">
        <v>2048</v>
      </c>
      <c r="C12060" t="s">
        <v>18</v>
      </c>
      <c r="D12060" t="s">
        <v>10</v>
      </c>
      <c r="E12060">
        <v>4057.6196015611522</v>
      </c>
      <c r="F12060" t="s">
        <v>22</v>
      </c>
    </row>
    <row r="12061" spans="1:6" x14ac:dyDescent="0.45">
      <c r="A12061" t="s">
        <v>40</v>
      </c>
      <c r="B12061">
        <v>2048</v>
      </c>
      <c r="C12061" t="s">
        <v>18</v>
      </c>
      <c r="D12061" t="s">
        <v>19</v>
      </c>
      <c r="E12061">
        <v>33.325466830691248</v>
      </c>
      <c r="F12061" t="s">
        <v>23</v>
      </c>
    </row>
    <row r="12062" spans="1:6" x14ac:dyDescent="0.45">
      <c r="A12062" t="s">
        <v>40</v>
      </c>
      <c r="B12062">
        <v>2049</v>
      </c>
      <c r="C12062" t="s">
        <v>15</v>
      </c>
      <c r="D12062" t="s">
        <v>0</v>
      </c>
      <c r="E12062">
        <v>3708.3059683729234</v>
      </c>
      <c r="F12062" t="s">
        <v>22</v>
      </c>
    </row>
    <row r="12063" spans="1:6" x14ac:dyDescent="0.45">
      <c r="A12063" t="s">
        <v>40</v>
      </c>
      <c r="B12063">
        <v>2049</v>
      </c>
      <c r="C12063" t="s">
        <v>15</v>
      </c>
      <c r="D12063" t="s">
        <v>1</v>
      </c>
      <c r="E12063">
        <v>1282.5881027561661</v>
      </c>
      <c r="F12063" t="s">
        <v>22</v>
      </c>
    </row>
    <row r="12064" spans="1:6" x14ac:dyDescent="0.45">
      <c r="A12064" t="s">
        <v>40</v>
      </c>
      <c r="B12064">
        <v>2049</v>
      </c>
      <c r="C12064" t="s">
        <v>15</v>
      </c>
      <c r="D12064" t="s">
        <v>2</v>
      </c>
      <c r="E12064">
        <v>27.753917576027259</v>
      </c>
      <c r="F12064" t="s">
        <v>22</v>
      </c>
    </row>
    <row r="12065" spans="1:6" x14ac:dyDescent="0.45">
      <c r="A12065" t="s">
        <v>40</v>
      </c>
      <c r="B12065">
        <v>2049</v>
      </c>
      <c r="C12065" t="s">
        <v>15</v>
      </c>
      <c r="D12065" t="s">
        <v>3</v>
      </c>
      <c r="E12065">
        <v>0</v>
      </c>
      <c r="F12065" t="s">
        <v>22</v>
      </c>
    </row>
    <row r="12066" spans="1:6" x14ac:dyDescent="0.45">
      <c r="A12066" t="s">
        <v>40</v>
      </c>
      <c r="B12066">
        <v>2049</v>
      </c>
      <c r="C12066" t="s">
        <v>15</v>
      </c>
      <c r="D12066" t="s">
        <v>4</v>
      </c>
      <c r="E12066">
        <v>0</v>
      </c>
      <c r="F12066" t="s">
        <v>22</v>
      </c>
    </row>
    <row r="12067" spans="1:6" x14ac:dyDescent="0.45">
      <c r="A12067" t="s">
        <v>40</v>
      </c>
      <c r="B12067">
        <v>2049</v>
      </c>
      <c r="C12067" t="s">
        <v>5</v>
      </c>
      <c r="D12067" t="s">
        <v>5</v>
      </c>
      <c r="E12067">
        <v>5018.6479887051164</v>
      </c>
      <c r="F12067" t="s">
        <v>22</v>
      </c>
    </row>
    <row r="12068" spans="1:6" x14ac:dyDescent="0.45">
      <c r="A12068" t="s">
        <v>40</v>
      </c>
      <c r="B12068">
        <v>2049</v>
      </c>
      <c r="C12068" t="s">
        <v>16</v>
      </c>
      <c r="D12068" t="s">
        <v>6</v>
      </c>
      <c r="E12068">
        <v>0</v>
      </c>
      <c r="F12068" t="s">
        <v>22</v>
      </c>
    </row>
    <row r="12069" spans="1:6" x14ac:dyDescent="0.45">
      <c r="A12069" t="s">
        <v>40</v>
      </c>
      <c r="B12069">
        <v>2049</v>
      </c>
      <c r="C12069" t="s">
        <v>16</v>
      </c>
      <c r="D12069" t="s">
        <v>7</v>
      </c>
      <c r="E12069">
        <v>0</v>
      </c>
      <c r="F12069" t="s">
        <v>22</v>
      </c>
    </row>
    <row r="12070" spans="1:6" x14ac:dyDescent="0.45">
      <c r="A12070" t="s">
        <v>40</v>
      </c>
      <c r="B12070">
        <v>2049</v>
      </c>
      <c r="C12070" t="s">
        <v>17</v>
      </c>
      <c r="D12070" t="s">
        <v>8</v>
      </c>
      <c r="E12070">
        <v>785.34959908655856</v>
      </c>
      <c r="F12070" t="s">
        <v>22</v>
      </c>
    </row>
    <row r="12071" spans="1:6" x14ac:dyDescent="0.45">
      <c r="A12071" t="s">
        <v>40</v>
      </c>
      <c r="B12071">
        <v>2049</v>
      </c>
      <c r="C12071" t="s">
        <v>18</v>
      </c>
      <c r="D12071" t="s">
        <v>9</v>
      </c>
      <c r="E12071">
        <v>57.797010912007131</v>
      </c>
      <c r="F12071" t="s">
        <v>22</v>
      </c>
    </row>
    <row r="12072" spans="1:6" x14ac:dyDescent="0.45">
      <c r="A12072" t="s">
        <v>40</v>
      </c>
      <c r="B12072">
        <v>2049</v>
      </c>
      <c r="C12072" t="s">
        <v>18</v>
      </c>
      <c r="D12072" t="s">
        <v>10</v>
      </c>
      <c r="E12072">
        <v>4175.5013787065509</v>
      </c>
      <c r="F12072" t="s">
        <v>22</v>
      </c>
    </row>
    <row r="12073" spans="1:6" x14ac:dyDescent="0.45">
      <c r="A12073" t="s">
        <v>40</v>
      </c>
      <c r="B12073">
        <v>2049</v>
      </c>
      <c r="C12073" t="s">
        <v>18</v>
      </c>
      <c r="D12073" t="s">
        <v>19</v>
      </c>
      <c r="E12073">
        <v>34.293636752950704</v>
      </c>
      <c r="F12073" t="s">
        <v>23</v>
      </c>
    </row>
    <row r="12074" spans="1:6" x14ac:dyDescent="0.45">
      <c r="A12074" t="s">
        <v>40</v>
      </c>
      <c r="B12074">
        <v>2050</v>
      </c>
      <c r="C12074" t="s">
        <v>15</v>
      </c>
      <c r="D12074" t="s">
        <v>0</v>
      </c>
      <c r="E12074">
        <v>3750.3244104096993</v>
      </c>
      <c r="F12074" t="s">
        <v>22</v>
      </c>
    </row>
    <row r="12075" spans="1:6" x14ac:dyDescent="0.45">
      <c r="A12075" t="s">
        <v>40</v>
      </c>
      <c r="B12075">
        <v>2050</v>
      </c>
      <c r="C12075" t="s">
        <v>15</v>
      </c>
      <c r="D12075" t="s">
        <v>1</v>
      </c>
      <c r="E12075">
        <v>1300.2878185742013</v>
      </c>
      <c r="F12075" t="s">
        <v>22</v>
      </c>
    </row>
    <row r="12076" spans="1:6" x14ac:dyDescent="0.45">
      <c r="A12076" t="s">
        <v>40</v>
      </c>
      <c r="B12076">
        <v>2050</v>
      </c>
      <c r="C12076" t="s">
        <v>15</v>
      </c>
      <c r="D12076" t="s">
        <v>2</v>
      </c>
      <c r="E12076">
        <v>28.586535103308076</v>
      </c>
      <c r="F12076" t="s">
        <v>22</v>
      </c>
    </row>
    <row r="12077" spans="1:6" x14ac:dyDescent="0.45">
      <c r="A12077" t="s">
        <v>40</v>
      </c>
      <c r="B12077">
        <v>2050</v>
      </c>
      <c r="C12077" t="s">
        <v>15</v>
      </c>
      <c r="D12077" t="s">
        <v>3</v>
      </c>
      <c r="E12077">
        <v>0</v>
      </c>
      <c r="F12077" t="s">
        <v>22</v>
      </c>
    </row>
    <row r="12078" spans="1:6" x14ac:dyDescent="0.45">
      <c r="A12078" t="s">
        <v>40</v>
      </c>
      <c r="B12078">
        <v>2050</v>
      </c>
      <c r="C12078" t="s">
        <v>15</v>
      </c>
      <c r="D12078" t="s">
        <v>4</v>
      </c>
      <c r="E12078">
        <v>0</v>
      </c>
      <c r="F12078" t="s">
        <v>22</v>
      </c>
    </row>
    <row r="12079" spans="1:6" x14ac:dyDescent="0.45">
      <c r="A12079" t="s">
        <v>40</v>
      </c>
      <c r="B12079">
        <v>2050</v>
      </c>
      <c r="C12079" t="s">
        <v>5</v>
      </c>
      <c r="D12079" t="s">
        <v>5</v>
      </c>
      <c r="E12079">
        <v>5079.1987640872085</v>
      </c>
      <c r="F12079" t="s">
        <v>22</v>
      </c>
    </row>
    <row r="12080" spans="1:6" x14ac:dyDescent="0.45">
      <c r="A12080" t="s">
        <v>40</v>
      </c>
      <c r="B12080">
        <v>2050</v>
      </c>
      <c r="C12080" t="s">
        <v>16</v>
      </c>
      <c r="D12080" t="s">
        <v>6</v>
      </c>
      <c r="E12080">
        <v>0</v>
      </c>
      <c r="F12080" t="s">
        <v>22</v>
      </c>
    </row>
    <row r="12081" spans="1:6" x14ac:dyDescent="0.45">
      <c r="A12081" t="s">
        <v>40</v>
      </c>
      <c r="B12081">
        <v>2050</v>
      </c>
      <c r="C12081" t="s">
        <v>16</v>
      </c>
      <c r="D12081" t="s">
        <v>7</v>
      </c>
      <c r="E12081">
        <v>0</v>
      </c>
      <c r="F12081" t="s">
        <v>22</v>
      </c>
    </row>
    <row r="12082" spans="1:6" x14ac:dyDescent="0.45">
      <c r="A12082" t="s">
        <v>40</v>
      </c>
      <c r="B12082">
        <v>2050</v>
      </c>
      <c r="C12082" t="s">
        <v>17</v>
      </c>
      <c r="D12082" t="s">
        <v>8</v>
      </c>
      <c r="E12082">
        <v>743.05466436469851</v>
      </c>
      <c r="F12082" t="s">
        <v>22</v>
      </c>
    </row>
    <row r="12083" spans="1:6" x14ac:dyDescent="0.45">
      <c r="A12083" t="s">
        <v>40</v>
      </c>
      <c r="B12083">
        <v>2050</v>
      </c>
      <c r="C12083" t="s">
        <v>18</v>
      </c>
      <c r="D12083" t="s">
        <v>9</v>
      </c>
      <c r="E12083">
        <v>52.595279849872789</v>
      </c>
      <c r="F12083" t="s">
        <v>22</v>
      </c>
    </row>
    <row r="12084" spans="1:6" x14ac:dyDescent="0.45">
      <c r="A12084" t="s">
        <v>40</v>
      </c>
      <c r="B12084">
        <v>2050</v>
      </c>
      <c r="C12084" t="s">
        <v>18</v>
      </c>
      <c r="D12084" t="s">
        <v>10</v>
      </c>
      <c r="E12084">
        <v>4283.5488198726371</v>
      </c>
      <c r="F12084" t="s">
        <v>22</v>
      </c>
    </row>
    <row r="12085" spans="1:6" x14ac:dyDescent="0.45">
      <c r="A12085" t="s">
        <v>40</v>
      </c>
      <c r="B12085">
        <v>2050</v>
      </c>
      <c r="C12085" t="s">
        <v>18</v>
      </c>
      <c r="D12085" t="s">
        <v>19</v>
      </c>
      <c r="E12085">
        <v>35.181036699297593</v>
      </c>
      <c r="F12085" t="s">
        <v>23</v>
      </c>
    </row>
    <row r="12086" spans="1:6" x14ac:dyDescent="0.45">
      <c r="A12086" t="s">
        <v>41</v>
      </c>
      <c r="B12086">
        <v>2010</v>
      </c>
      <c r="C12086" t="s">
        <v>15</v>
      </c>
      <c r="D12086" t="s">
        <v>0</v>
      </c>
      <c r="E12086">
        <v>853.62826812905087</v>
      </c>
      <c r="F12086" t="s">
        <v>22</v>
      </c>
    </row>
    <row r="12087" spans="1:6" x14ac:dyDescent="0.45">
      <c r="A12087" t="s">
        <v>41</v>
      </c>
      <c r="B12087">
        <v>2010</v>
      </c>
      <c r="C12087" t="s">
        <v>15</v>
      </c>
      <c r="D12087" t="s">
        <v>1</v>
      </c>
      <c r="E12087">
        <v>55.103903921233879</v>
      </c>
      <c r="F12087" t="s">
        <v>22</v>
      </c>
    </row>
    <row r="12088" spans="1:6" x14ac:dyDescent="0.45">
      <c r="A12088" t="s">
        <v>41</v>
      </c>
      <c r="B12088">
        <v>2010</v>
      </c>
      <c r="C12088" t="s">
        <v>15</v>
      </c>
      <c r="D12088" t="s">
        <v>2</v>
      </c>
      <c r="E12088">
        <v>0</v>
      </c>
      <c r="F12088" t="s">
        <v>22</v>
      </c>
    </row>
    <row r="12089" spans="1:6" x14ac:dyDescent="0.45">
      <c r="A12089" t="s">
        <v>41</v>
      </c>
      <c r="B12089">
        <v>2010</v>
      </c>
      <c r="C12089" t="s">
        <v>15</v>
      </c>
      <c r="D12089" t="s">
        <v>3</v>
      </c>
      <c r="E12089">
        <v>0</v>
      </c>
      <c r="F12089" t="s">
        <v>22</v>
      </c>
    </row>
    <row r="12090" spans="1:6" x14ac:dyDescent="0.45">
      <c r="A12090" t="s">
        <v>41</v>
      </c>
      <c r="B12090">
        <v>2010</v>
      </c>
      <c r="C12090" t="s">
        <v>15</v>
      </c>
      <c r="D12090" t="s">
        <v>4</v>
      </c>
      <c r="E12090">
        <v>0</v>
      </c>
      <c r="F12090" t="s">
        <v>22</v>
      </c>
    </row>
    <row r="12091" spans="1:6" x14ac:dyDescent="0.45">
      <c r="A12091" t="s">
        <v>41</v>
      </c>
      <c r="B12091">
        <v>2010</v>
      </c>
      <c r="C12091" t="s">
        <v>5</v>
      </c>
      <c r="D12091" t="s">
        <v>5</v>
      </c>
      <c r="E12091">
        <v>908.73217205028482</v>
      </c>
      <c r="F12091" t="s">
        <v>22</v>
      </c>
    </row>
    <row r="12092" spans="1:6" x14ac:dyDescent="0.45">
      <c r="A12092" t="s">
        <v>41</v>
      </c>
      <c r="B12092">
        <v>2010</v>
      </c>
      <c r="C12092" t="s">
        <v>16</v>
      </c>
      <c r="D12092" t="s">
        <v>6</v>
      </c>
      <c r="E12092">
        <v>0</v>
      </c>
      <c r="F12092" t="s">
        <v>22</v>
      </c>
    </row>
    <row r="12093" spans="1:6" x14ac:dyDescent="0.45">
      <c r="A12093" t="s">
        <v>41</v>
      </c>
      <c r="B12093">
        <v>2010</v>
      </c>
      <c r="C12093" t="s">
        <v>16</v>
      </c>
      <c r="D12093" t="s">
        <v>7</v>
      </c>
      <c r="E12093">
        <v>0</v>
      </c>
      <c r="F12093" t="s">
        <v>22</v>
      </c>
    </row>
    <row r="12094" spans="1:6" x14ac:dyDescent="0.45">
      <c r="A12094" t="s">
        <v>41</v>
      </c>
      <c r="B12094">
        <v>2010</v>
      </c>
      <c r="C12094" t="s">
        <v>17</v>
      </c>
      <c r="D12094" t="s">
        <v>8</v>
      </c>
      <c r="E12094">
        <v>908.73217205028482</v>
      </c>
      <c r="F12094" t="s">
        <v>22</v>
      </c>
    </row>
    <row r="12095" spans="1:6" x14ac:dyDescent="0.45">
      <c r="A12095" t="s">
        <v>41</v>
      </c>
      <c r="B12095">
        <v>2010</v>
      </c>
      <c r="C12095" t="s">
        <v>18</v>
      </c>
      <c r="D12095" t="s">
        <v>9</v>
      </c>
      <c r="E12095">
        <v>0</v>
      </c>
      <c r="F12095" t="s">
        <v>22</v>
      </c>
    </row>
    <row r="12096" spans="1:6" x14ac:dyDescent="0.45">
      <c r="A12096" t="s">
        <v>41</v>
      </c>
      <c r="B12096">
        <v>2010</v>
      </c>
      <c r="C12096" t="s">
        <v>18</v>
      </c>
      <c r="D12096" t="s">
        <v>10</v>
      </c>
      <c r="E12096">
        <v>0</v>
      </c>
      <c r="F12096" t="s">
        <v>22</v>
      </c>
    </row>
    <row r="12097" spans="1:6" x14ac:dyDescent="0.45">
      <c r="A12097" t="s">
        <v>41</v>
      </c>
      <c r="B12097">
        <v>2010</v>
      </c>
      <c r="C12097" t="s">
        <v>18</v>
      </c>
      <c r="D12097" t="s">
        <v>19</v>
      </c>
      <c r="E12097">
        <v>0</v>
      </c>
      <c r="F12097" t="s">
        <v>23</v>
      </c>
    </row>
    <row r="12098" spans="1:6" x14ac:dyDescent="0.45">
      <c r="A12098" t="s">
        <v>41</v>
      </c>
      <c r="B12098">
        <v>2011</v>
      </c>
      <c r="C12098" t="s">
        <v>15</v>
      </c>
      <c r="D12098" t="s">
        <v>0</v>
      </c>
      <c r="E12098">
        <v>750.73558702289051</v>
      </c>
      <c r="F12098" t="s">
        <v>22</v>
      </c>
    </row>
    <row r="12099" spans="1:6" x14ac:dyDescent="0.45">
      <c r="A12099" t="s">
        <v>41</v>
      </c>
      <c r="B12099">
        <v>2011</v>
      </c>
      <c r="C12099" t="s">
        <v>15</v>
      </c>
      <c r="D12099" t="s">
        <v>1</v>
      </c>
      <c r="E12099">
        <v>145.92540010056294</v>
      </c>
      <c r="F12099" t="s">
        <v>22</v>
      </c>
    </row>
    <row r="12100" spans="1:6" x14ac:dyDescent="0.45">
      <c r="A12100" t="s">
        <v>41</v>
      </c>
      <c r="B12100">
        <v>2011</v>
      </c>
      <c r="C12100" t="s">
        <v>15</v>
      </c>
      <c r="D12100" t="s">
        <v>2</v>
      </c>
      <c r="E12100">
        <v>0</v>
      </c>
      <c r="F12100" t="s">
        <v>22</v>
      </c>
    </row>
    <row r="12101" spans="1:6" x14ac:dyDescent="0.45">
      <c r="A12101" t="s">
        <v>41</v>
      </c>
      <c r="B12101">
        <v>2011</v>
      </c>
      <c r="C12101" t="s">
        <v>15</v>
      </c>
      <c r="D12101" t="s">
        <v>3</v>
      </c>
      <c r="E12101">
        <v>0</v>
      </c>
      <c r="F12101" t="s">
        <v>22</v>
      </c>
    </row>
    <row r="12102" spans="1:6" x14ac:dyDescent="0.45">
      <c r="A12102" t="s">
        <v>41</v>
      </c>
      <c r="B12102">
        <v>2011</v>
      </c>
      <c r="C12102" t="s">
        <v>15</v>
      </c>
      <c r="D12102" t="s">
        <v>4</v>
      </c>
      <c r="E12102">
        <v>0</v>
      </c>
      <c r="F12102" t="s">
        <v>22</v>
      </c>
    </row>
    <row r="12103" spans="1:6" x14ac:dyDescent="0.45">
      <c r="A12103" t="s">
        <v>41</v>
      </c>
      <c r="B12103">
        <v>2011</v>
      </c>
      <c r="C12103" t="s">
        <v>5</v>
      </c>
      <c r="D12103" t="s">
        <v>5</v>
      </c>
      <c r="E12103">
        <v>896.66098712345342</v>
      </c>
      <c r="F12103" t="s">
        <v>22</v>
      </c>
    </row>
    <row r="12104" spans="1:6" x14ac:dyDescent="0.45">
      <c r="A12104" t="s">
        <v>41</v>
      </c>
      <c r="B12104">
        <v>2011</v>
      </c>
      <c r="C12104" t="s">
        <v>16</v>
      </c>
      <c r="D12104" t="s">
        <v>6</v>
      </c>
      <c r="E12104">
        <v>0</v>
      </c>
      <c r="F12104" t="s">
        <v>22</v>
      </c>
    </row>
    <row r="12105" spans="1:6" x14ac:dyDescent="0.45">
      <c r="A12105" t="s">
        <v>41</v>
      </c>
      <c r="B12105">
        <v>2011</v>
      </c>
      <c r="C12105" t="s">
        <v>16</v>
      </c>
      <c r="D12105" t="s">
        <v>7</v>
      </c>
      <c r="E12105">
        <v>0</v>
      </c>
      <c r="F12105" t="s">
        <v>22</v>
      </c>
    </row>
    <row r="12106" spans="1:6" x14ac:dyDescent="0.45">
      <c r="A12106" t="s">
        <v>41</v>
      </c>
      <c r="B12106">
        <v>2011</v>
      </c>
      <c r="C12106" t="s">
        <v>17</v>
      </c>
      <c r="D12106" t="s">
        <v>8</v>
      </c>
      <c r="E12106">
        <v>896.66098712345342</v>
      </c>
      <c r="F12106" t="s">
        <v>22</v>
      </c>
    </row>
    <row r="12107" spans="1:6" x14ac:dyDescent="0.45">
      <c r="A12107" t="s">
        <v>41</v>
      </c>
      <c r="B12107">
        <v>2011</v>
      </c>
      <c r="C12107" t="s">
        <v>18</v>
      </c>
      <c r="D12107" t="s">
        <v>9</v>
      </c>
      <c r="E12107">
        <v>0</v>
      </c>
      <c r="F12107" t="s">
        <v>22</v>
      </c>
    </row>
    <row r="12108" spans="1:6" x14ac:dyDescent="0.45">
      <c r="A12108" t="s">
        <v>41</v>
      </c>
      <c r="B12108">
        <v>2011</v>
      </c>
      <c r="C12108" t="s">
        <v>18</v>
      </c>
      <c r="D12108" t="s">
        <v>10</v>
      </c>
      <c r="E12108">
        <v>0</v>
      </c>
      <c r="F12108" t="s">
        <v>22</v>
      </c>
    </row>
    <row r="12109" spans="1:6" x14ac:dyDescent="0.45">
      <c r="A12109" t="s">
        <v>41</v>
      </c>
      <c r="B12109">
        <v>2011</v>
      </c>
      <c r="C12109" t="s">
        <v>18</v>
      </c>
      <c r="D12109" t="s">
        <v>19</v>
      </c>
      <c r="E12109">
        <v>0</v>
      </c>
      <c r="F12109" t="s">
        <v>23</v>
      </c>
    </row>
    <row r="12110" spans="1:6" x14ac:dyDescent="0.45">
      <c r="A12110" t="s">
        <v>41</v>
      </c>
      <c r="B12110">
        <v>2012</v>
      </c>
      <c r="C12110" t="s">
        <v>15</v>
      </c>
      <c r="D12110" t="s">
        <v>0</v>
      </c>
      <c r="E12110">
        <v>762.31475403353909</v>
      </c>
      <c r="F12110" t="s">
        <v>22</v>
      </c>
    </row>
    <row r="12111" spans="1:6" x14ac:dyDescent="0.45">
      <c r="A12111" t="s">
        <v>41</v>
      </c>
      <c r="B12111">
        <v>2012</v>
      </c>
      <c r="C12111" t="s">
        <v>15</v>
      </c>
      <c r="D12111" t="s">
        <v>1</v>
      </c>
      <c r="E12111">
        <v>255.88854541937607</v>
      </c>
      <c r="F12111" t="s">
        <v>22</v>
      </c>
    </row>
    <row r="12112" spans="1:6" x14ac:dyDescent="0.45">
      <c r="A12112" t="s">
        <v>41</v>
      </c>
      <c r="B12112">
        <v>2012</v>
      </c>
      <c r="C12112" t="s">
        <v>15</v>
      </c>
      <c r="D12112" t="s">
        <v>2</v>
      </c>
      <c r="E12112">
        <v>0</v>
      </c>
      <c r="F12112" t="s">
        <v>22</v>
      </c>
    </row>
    <row r="12113" spans="1:6" x14ac:dyDescent="0.45">
      <c r="A12113" t="s">
        <v>41</v>
      </c>
      <c r="B12113">
        <v>2012</v>
      </c>
      <c r="C12113" t="s">
        <v>15</v>
      </c>
      <c r="D12113" t="s">
        <v>3</v>
      </c>
      <c r="E12113">
        <v>0</v>
      </c>
      <c r="F12113" t="s">
        <v>22</v>
      </c>
    </row>
    <row r="12114" spans="1:6" x14ac:dyDescent="0.45">
      <c r="A12114" t="s">
        <v>41</v>
      </c>
      <c r="B12114">
        <v>2012</v>
      </c>
      <c r="C12114" t="s">
        <v>15</v>
      </c>
      <c r="D12114" t="s">
        <v>4</v>
      </c>
      <c r="E12114">
        <v>0</v>
      </c>
      <c r="F12114" t="s">
        <v>22</v>
      </c>
    </row>
    <row r="12115" spans="1:6" x14ac:dyDescent="0.45">
      <c r="A12115" t="s">
        <v>41</v>
      </c>
      <c r="B12115">
        <v>2012</v>
      </c>
      <c r="C12115" t="s">
        <v>5</v>
      </c>
      <c r="D12115" t="s">
        <v>5</v>
      </c>
      <c r="E12115">
        <v>1018.2032994529152</v>
      </c>
      <c r="F12115" t="s">
        <v>22</v>
      </c>
    </row>
    <row r="12116" spans="1:6" x14ac:dyDescent="0.45">
      <c r="A12116" t="s">
        <v>41</v>
      </c>
      <c r="B12116">
        <v>2012</v>
      </c>
      <c r="C12116" t="s">
        <v>16</v>
      </c>
      <c r="D12116" t="s">
        <v>6</v>
      </c>
      <c r="E12116">
        <v>0</v>
      </c>
      <c r="F12116" t="s">
        <v>22</v>
      </c>
    </row>
    <row r="12117" spans="1:6" x14ac:dyDescent="0.45">
      <c r="A12117" t="s">
        <v>41</v>
      </c>
      <c r="B12117">
        <v>2012</v>
      </c>
      <c r="C12117" t="s">
        <v>16</v>
      </c>
      <c r="D12117" t="s">
        <v>7</v>
      </c>
      <c r="E12117">
        <v>0</v>
      </c>
      <c r="F12117" t="s">
        <v>22</v>
      </c>
    </row>
    <row r="12118" spans="1:6" x14ac:dyDescent="0.45">
      <c r="A12118" t="s">
        <v>41</v>
      </c>
      <c r="B12118">
        <v>2012</v>
      </c>
      <c r="C12118" t="s">
        <v>17</v>
      </c>
      <c r="D12118" t="s">
        <v>8</v>
      </c>
      <c r="E12118">
        <v>1018.2032994529152</v>
      </c>
      <c r="F12118" t="s">
        <v>22</v>
      </c>
    </row>
    <row r="12119" spans="1:6" x14ac:dyDescent="0.45">
      <c r="A12119" t="s">
        <v>41</v>
      </c>
      <c r="B12119">
        <v>2012</v>
      </c>
      <c r="C12119" t="s">
        <v>18</v>
      </c>
      <c r="D12119" t="s">
        <v>9</v>
      </c>
      <c r="E12119">
        <v>0</v>
      </c>
      <c r="F12119" t="s">
        <v>22</v>
      </c>
    </row>
    <row r="12120" spans="1:6" x14ac:dyDescent="0.45">
      <c r="A12120" t="s">
        <v>41</v>
      </c>
      <c r="B12120">
        <v>2012</v>
      </c>
      <c r="C12120" t="s">
        <v>18</v>
      </c>
      <c r="D12120" t="s">
        <v>10</v>
      </c>
      <c r="E12120">
        <v>0</v>
      </c>
      <c r="F12120" t="s">
        <v>22</v>
      </c>
    </row>
    <row r="12121" spans="1:6" x14ac:dyDescent="0.45">
      <c r="A12121" t="s">
        <v>41</v>
      </c>
      <c r="B12121">
        <v>2012</v>
      </c>
      <c r="C12121" t="s">
        <v>18</v>
      </c>
      <c r="D12121" t="s">
        <v>19</v>
      </c>
      <c r="E12121">
        <v>0</v>
      </c>
      <c r="F12121" t="s">
        <v>23</v>
      </c>
    </row>
    <row r="12122" spans="1:6" x14ac:dyDescent="0.45">
      <c r="A12122" t="s">
        <v>41</v>
      </c>
      <c r="B12122">
        <v>2013</v>
      </c>
      <c r="C12122" t="s">
        <v>15</v>
      </c>
      <c r="D12122" t="s">
        <v>0</v>
      </c>
      <c r="E12122">
        <v>790.07910649654332</v>
      </c>
      <c r="F12122" t="s">
        <v>22</v>
      </c>
    </row>
    <row r="12123" spans="1:6" x14ac:dyDescent="0.45">
      <c r="A12123" t="s">
        <v>41</v>
      </c>
      <c r="B12123">
        <v>2013</v>
      </c>
      <c r="C12123" t="s">
        <v>15</v>
      </c>
      <c r="D12123" t="s">
        <v>1</v>
      </c>
      <c r="E12123">
        <v>261.13098917692537</v>
      </c>
      <c r="F12123" t="s">
        <v>22</v>
      </c>
    </row>
    <row r="12124" spans="1:6" x14ac:dyDescent="0.45">
      <c r="A12124" t="s">
        <v>41</v>
      </c>
      <c r="B12124">
        <v>2013</v>
      </c>
      <c r="C12124" t="s">
        <v>15</v>
      </c>
      <c r="D12124" t="s">
        <v>2</v>
      </c>
      <c r="E12124">
        <v>0</v>
      </c>
      <c r="F12124" t="s">
        <v>22</v>
      </c>
    </row>
    <row r="12125" spans="1:6" x14ac:dyDescent="0.45">
      <c r="A12125" t="s">
        <v>41</v>
      </c>
      <c r="B12125">
        <v>2013</v>
      </c>
      <c r="C12125" t="s">
        <v>15</v>
      </c>
      <c r="D12125" t="s">
        <v>3</v>
      </c>
      <c r="E12125">
        <v>0</v>
      </c>
      <c r="F12125" t="s">
        <v>22</v>
      </c>
    </row>
    <row r="12126" spans="1:6" x14ac:dyDescent="0.45">
      <c r="A12126" t="s">
        <v>41</v>
      </c>
      <c r="B12126">
        <v>2013</v>
      </c>
      <c r="C12126" t="s">
        <v>15</v>
      </c>
      <c r="D12126" t="s">
        <v>4</v>
      </c>
      <c r="E12126">
        <v>0</v>
      </c>
      <c r="F12126" t="s">
        <v>22</v>
      </c>
    </row>
    <row r="12127" spans="1:6" x14ac:dyDescent="0.45">
      <c r="A12127" t="s">
        <v>41</v>
      </c>
      <c r="B12127">
        <v>2013</v>
      </c>
      <c r="C12127" t="s">
        <v>5</v>
      </c>
      <c r="D12127" t="s">
        <v>5</v>
      </c>
      <c r="E12127">
        <v>1051.2100956734689</v>
      </c>
      <c r="F12127" t="s">
        <v>22</v>
      </c>
    </row>
    <row r="12128" spans="1:6" x14ac:dyDescent="0.45">
      <c r="A12128" t="s">
        <v>41</v>
      </c>
      <c r="B12128">
        <v>2013</v>
      </c>
      <c r="C12128" t="s">
        <v>16</v>
      </c>
      <c r="D12128" t="s">
        <v>6</v>
      </c>
      <c r="E12128">
        <v>0</v>
      </c>
      <c r="F12128" t="s">
        <v>22</v>
      </c>
    </row>
    <row r="12129" spans="1:6" x14ac:dyDescent="0.45">
      <c r="A12129" t="s">
        <v>41</v>
      </c>
      <c r="B12129">
        <v>2013</v>
      </c>
      <c r="C12129" t="s">
        <v>16</v>
      </c>
      <c r="D12129" t="s">
        <v>7</v>
      </c>
      <c r="E12129">
        <v>0</v>
      </c>
      <c r="F12129" t="s">
        <v>22</v>
      </c>
    </row>
    <row r="12130" spans="1:6" x14ac:dyDescent="0.45">
      <c r="A12130" t="s">
        <v>41</v>
      </c>
      <c r="B12130">
        <v>2013</v>
      </c>
      <c r="C12130" t="s">
        <v>17</v>
      </c>
      <c r="D12130" t="s">
        <v>8</v>
      </c>
      <c r="E12130">
        <v>1051.2100956734689</v>
      </c>
      <c r="F12130" t="s">
        <v>22</v>
      </c>
    </row>
    <row r="12131" spans="1:6" x14ac:dyDescent="0.45">
      <c r="A12131" t="s">
        <v>41</v>
      </c>
      <c r="B12131">
        <v>2013</v>
      </c>
      <c r="C12131" t="s">
        <v>18</v>
      </c>
      <c r="D12131" t="s">
        <v>9</v>
      </c>
      <c r="E12131">
        <v>0</v>
      </c>
      <c r="F12131" t="s">
        <v>22</v>
      </c>
    </row>
    <row r="12132" spans="1:6" x14ac:dyDescent="0.45">
      <c r="A12132" t="s">
        <v>41</v>
      </c>
      <c r="B12132">
        <v>2013</v>
      </c>
      <c r="C12132" t="s">
        <v>18</v>
      </c>
      <c r="D12132" t="s">
        <v>10</v>
      </c>
      <c r="E12132">
        <v>0</v>
      </c>
      <c r="F12132" t="s">
        <v>22</v>
      </c>
    </row>
    <row r="12133" spans="1:6" x14ac:dyDescent="0.45">
      <c r="A12133" t="s">
        <v>41</v>
      </c>
      <c r="B12133">
        <v>2013</v>
      </c>
      <c r="C12133" t="s">
        <v>18</v>
      </c>
      <c r="D12133" t="s">
        <v>19</v>
      </c>
      <c r="E12133">
        <v>0</v>
      </c>
      <c r="F12133" t="s">
        <v>23</v>
      </c>
    </row>
    <row r="12134" spans="1:6" x14ac:dyDescent="0.45">
      <c r="A12134" t="s">
        <v>41</v>
      </c>
      <c r="B12134">
        <v>2014</v>
      </c>
      <c r="C12134" t="s">
        <v>15</v>
      </c>
      <c r="D12134" t="s">
        <v>0</v>
      </c>
      <c r="E12134">
        <v>836.5026427164396</v>
      </c>
      <c r="F12134" t="s">
        <v>22</v>
      </c>
    </row>
    <row r="12135" spans="1:6" x14ac:dyDescent="0.45">
      <c r="A12135" t="s">
        <v>41</v>
      </c>
      <c r="B12135">
        <v>2014</v>
      </c>
      <c r="C12135" t="s">
        <v>15</v>
      </c>
      <c r="D12135" t="s">
        <v>1</v>
      </c>
      <c r="E12135">
        <v>310.28697672224081</v>
      </c>
      <c r="F12135" t="s">
        <v>22</v>
      </c>
    </row>
    <row r="12136" spans="1:6" x14ac:dyDescent="0.45">
      <c r="A12136" t="s">
        <v>41</v>
      </c>
      <c r="B12136">
        <v>2014</v>
      </c>
      <c r="C12136" t="s">
        <v>15</v>
      </c>
      <c r="D12136" t="s">
        <v>2</v>
      </c>
      <c r="E12136">
        <v>0</v>
      </c>
      <c r="F12136" t="s">
        <v>22</v>
      </c>
    </row>
    <row r="12137" spans="1:6" x14ac:dyDescent="0.45">
      <c r="A12137" t="s">
        <v>41</v>
      </c>
      <c r="B12137">
        <v>2014</v>
      </c>
      <c r="C12137" t="s">
        <v>15</v>
      </c>
      <c r="D12137" t="s">
        <v>3</v>
      </c>
      <c r="E12137">
        <v>0</v>
      </c>
      <c r="F12137" t="s">
        <v>22</v>
      </c>
    </row>
    <row r="12138" spans="1:6" x14ac:dyDescent="0.45">
      <c r="A12138" t="s">
        <v>41</v>
      </c>
      <c r="B12138">
        <v>2014</v>
      </c>
      <c r="C12138" t="s">
        <v>15</v>
      </c>
      <c r="D12138" t="s">
        <v>4</v>
      </c>
      <c r="E12138">
        <v>0</v>
      </c>
      <c r="F12138" t="s">
        <v>22</v>
      </c>
    </row>
    <row r="12139" spans="1:6" x14ac:dyDescent="0.45">
      <c r="A12139" t="s">
        <v>41</v>
      </c>
      <c r="B12139">
        <v>2014</v>
      </c>
      <c r="C12139" t="s">
        <v>5</v>
      </c>
      <c r="D12139" t="s">
        <v>5</v>
      </c>
      <c r="E12139">
        <v>1146.7896194386803</v>
      </c>
      <c r="F12139" t="s">
        <v>22</v>
      </c>
    </row>
    <row r="12140" spans="1:6" x14ac:dyDescent="0.45">
      <c r="A12140" t="s">
        <v>41</v>
      </c>
      <c r="B12140">
        <v>2014</v>
      </c>
      <c r="C12140" t="s">
        <v>16</v>
      </c>
      <c r="D12140" t="s">
        <v>6</v>
      </c>
      <c r="E12140">
        <v>0</v>
      </c>
      <c r="F12140" t="s">
        <v>22</v>
      </c>
    </row>
    <row r="12141" spans="1:6" x14ac:dyDescent="0.45">
      <c r="A12141" t="s">
        <v>41</v>
      </c>
      <c r="B12141">
        <v>2014</v>
      </c>
      <c r="C12141" t="s">
        <v>16</v>
      </c>
      <c r="D12141" t="s">
        <v>7</v>
      </c>
      <c r="E12141">
        <v>0</v>
      </c>
      <c r="F12141" t="s">
        <v>22</v>
      </c>
    </row>
    <row r="12142" spans="1:6" x14ac:dyDescent="0.45">
      <c r="A12142" t="s">
        <v>41</v>
      </c>
      <c r="B12142">
        <v>2014</v>
      </c>
      <c r="C12142" t="s">
        <v>17</v>
      </c>
      <c r="D12142" t="s">
        <v>8</v>
      </c>
      <c r="E12142">
        <v>1146.7896194386803</v>
      </c>
      <c r="F12142" t="s">
        <v>22</v>
      </c>
    </row>
    <row r="12143" spans="1:6" x14ac:dyDescent="0.45">
      <c r="A12143" t="s">
        <v>41</v>
      </c>
      <c r="B12143">
        <v>2014</v>
      </c>
      <c r="C12143" t="s">
        <v>18</v>
      </c>
      <c r="D12143" t="s">
        <v>9</v>
      </c>
      <c r="E12143">
        <v>0</v>
      </c>
      <c r="F12143" t="s">
        <v>22</v>
      </c>
    </row>
    <row r="12144" spans="1:6" x14ac:dyDescent="0.45">
      <c r="A12144" t="s">
        <v>41</v>
      </c>
      <c r="B12144">
        <v>2014</v>
      </c>
      <c r="C12144" t="s">
        <v>18</v>
      </c>
      <c r="D12144" t="s">
        <v>10</v>
      </c>
      <c r="E12144">
        <v>0</v>
      </c>
      <c r="F12144" t="s">
        <v>22</v>
      </c>
    </row>
    <row r="12145" spans="1:6" x14ac:dyDescent="0.45">
      <c r="A12145" t="s">
        <v>41</v>
      </c>
      <c r="B12145">
        <v>2014</v>
      </c>
      <c r="C12145" t="s">
        <v>18</v>
      </c>
      <c r="D12145" t="s">
        <v>19</v>
      </c>
      <c r="E12145">
        <v>0</v>
      </c>
      <c r="F12145" t="s">
        <v>23</v>
      </c>
    </row>
    <row r="12146" spans="1:6" x14ac:dyDescent="0.45">
      <c r="A12146" t="s">
        <v>41</v>
      </c>
      <c r="B12146">
        <v>2015</v>
      </c>
      <c r="C12146" t="s">
        <v>15</v>
      </c>
      <c r="D12146" t="s">
        <v>0</v>
      </c>
      <c r="E12146">
        <v>753.0359245393114</v>
      </c>
      <c r="F12146" t="s">
        <v>22</v>
      </c>
    </row>
    <row r="12147" spans="1:6" x14ac:dyDescent="0.45">
      <c r="A12147" t="s">
        <v>41</v>
      </c>
      <c r="B12147">
        <v>2015</v>
      </c>
      <c r="C12147" t="s">
        <v>15</v>
      </c>
      <c r="D12147" t="s">
        <v>1</v>
      </c>
      <c r="E12147">
        <v>149.29038027998925</v>
      </c>
      <c r="F12147" t="s">
        <v>22</v>
      </c>
    </row>
    <row r="12148" spans="1:6" x14ac:dyDescent="0.45">
      <c r="A12148" t="s">
        <v>41</v>
      </c>
      <c r="B12148">
        <v>2015</v>
      </c>
      <c r="C12148" t="s">
        <v>15</v>
      </c>
      <c r="D12148" t="s">
        <v>2</v>
      </c>
      <c r="E12148">
        <v>0</v>
      </c>
      <c r="F12148" t="s">
        <v>22</v>
      </c>
    </row>
    <row r="12149" spans="1:6" x14ac:dyDescent="0.45">
      <c r="A12149" t="s">
        <v>41</v>
      </c>
      <c r="B12149">
        <v>2015</v>
      </c>
      <c r="C12149" t="s">
        <v>15</v>
      </c>
      <c r="D12149" t="s">
        <v>3</v>
      </c>
      <c r="E12149">
        <v>1.2316557434030944</v>
      </c>
      <c r="F12149" t="s">
        <v>22</v>
      </c>
    </row>
    <row r="12150" spans="1:6" x14ac:dyDescent="0.45">
      <c r="A12150" t="s">
        <v>41</v>
      </c>
      <c r="B12150">
        <v>2015</v>
      </c>
      <c r="C12150" t="s">
        <v>15</v>
      </c>
      <c r="D12150" t="s">
        <v>4</v>
      </c>
      <c r="E12150">
        <v>0</v>
      </c>
      <c r="F12150" t="s">
        <v>22</v>
      </c>
    </row>
    <row r="12151" spans="1:6" x14ac:dyDescent="0.45">
      <c r="A12151" t="s">
        <v>41</v>
      </c>
      <c r="B12151">
        <v>2015</v>
      </c>
      <c r="C12151" t="s">
        <v>5</v>
      </c>
      <c r="D12151" t="s">
        <v>5</v>
      </c>
      <c r="E12151">
        <v>903.55796056270356</v>
      </c>
      <c r="F12151" t="s">
        <v>22</v>
      </c>
    </row>
    <row r="12152" spans="1:6" x14ac:dyDescent="0.45">
      <c r="A12152" t="s">
        <v>41</v>
      </c>
      <c r="B12152">
        <v>2015</v>
      </c>
      <c r="C12152" t="s">
        <v>16</v>
      </c>
      <c r="D12152" t="s">
        <v>6</v>
      </c>
      <c r="E12152">
        <v>0</v>
      </c>
      <c r="F12152" t="s">
        <v>22</v>
      </c>
    </row>
    <row r="12153" spans="1:6" x14ac:dyDescent="0.45">
      <c r="A12153" t="s">
        <v>41</v>
      </c>
      <c r="B12153">
        <v>2015</v>
      </c>
      <c r="C12153" t="s">
        <v>16</v>
      </c>
      <c r="D12153" t="s">
        <v>7</v>
      </c>
      <c r="E12153">
        <v>0</v>
      </c>
      <c r="F12153" t="s">
        <v>22</v>
      </c>
    </row>
    <row r="12154" spans="1:6" x14ac:dyDescent="0.45">
      <c r="A12154" t="s">
        <v>41</v>
      </c>
      <c r="B12154">
        <v>2015</v>
      </c>
      <c r="C12154" t="s">
        <v>17</v>
      </c>
      <c r="D12154" t="s">
        <v>8</v>
      </c>
      <c r="E12154">
        <v>903.55796056270356</v>
      </c>
      <c r="F12154" t="s">
        <v>22</v>
      </c>
    </row>
    <row r="12155" spans="1:6" x14ac:dyDescent="0.45">
      <c r="A12155" t="s">
        <v>41</v>
      </c>
      <c r="B12155">
        <v>2015</v>
      </c>
      <c r="C12155" t="s">
        <v>18</v>
      </c>
      <c r="D12155" t="s">
        <v>9</v>
      </c>
      <c r="E12155">
        <v>0</v>
      </c>
      <c r="F12155" t="s">
        <v>22</v>
      </c>
    </row>
    <row r="12156" spans="1:6" x14ac:dyDescent="0.45">
      <c r="A12156" t="s">
        <v>41</v>
      </c>
      <c r="B12156">
        <v>2015</v>
      </c>
      <c r="C12156" t="s">
        <v>18</v>
      </c>
      <c r="D12156" t="s">
        <v>10</v>
      </c>
      <c r="E12156">
        <v>0</v>
      </c>
      <c r="F12156" t="s">
        <v>22</v>
      </c>
    </row>
    <row r="12157" spans="1:6" x14ac:dyDescent="0.45">
      <c r="A12157" t="s">
        <v>41</v>
      </c>
      <c r="B12157">
        <v>2015</v>
      </c>
      <c r="C12157" t="s">
        <v>18</v>
      </c>
      <c r="D12157" t="s">
        <v>19</v>
      </c>
      <c r="E12157">
        <v>0</v>
      </c>
      <c r="F12157" t="s">
        <v>23</v>
      </c>
    </row>
    <row r="12158" spans="1:6" x14ac:dyDescent="0.45">
      <c r="A12158" t="s">
        <v>41</v>
      </c>
      <c r="B12158">
        <v>2016</v>
      </c>
      <c r="C12158" t="s">
        <v>15</v>
      </c>
      <c r="D12158" t="s">
        <v>0</v>
      </c>
      <c r="E12158">
        <v>853.82063084819413</v>
      </c>
      <c r="F12158" t="s">
        <v>22</v>
      </c>
    </row>
    <row r="12159" spans="1:6" x14ac:dyDescent="0.45">
      <c r="A12159" t="s">
        <v>41</v>
      </c>
      <c r="B12159">
        <v>2016</v>
      </c>
      <c r="C12159" t="s">
        <v>15</v>
      </c>
      <c r="D12159" t="s">
        <v>1</v>
      </c>
      <c r="E12159">
        <v>177.94765408854934</v>
      </c>
      <c r="F12159" t="s">
        <v>22</v>
      </c>
    </row>
    <row r="12160" spans="1:6" x14ac:dyDescent="0.45">
      <c r="A12160" t="s">
        <v>41</v>
      </c>
      <c r="B12160">
        <v>2016</v>
      </c>
      <c r="C12160" t="s">
        <v>15</v>
      </c>
      <c r="D12160" t="s">
        <v>2</v>
      </c>
      <c r="E12160">
        <v>0</v>
      </c>
      <c r="F12160" t="s">
        <v>22</v>
      </c>
    </row>
    <row r="12161" spans="1:6" x14ac:dyDescent="0.45">
      <c r="A12161" t="s">
        <v>41</v>
      </c>
      <c r="B12161">
        <v>2016</v>
      </c>
      <c r="C12161" t="s">
        <v>15</v>
      </c>
      <c r="D12161" t="s">
        <v>3</v>
      </c>
      <c r="E12161">
        <v>2.7972745408742723</v>
      </c>
      <c r="F12161" t="s">
        <v>22</v>
      </c>
    </row>
    <row r="12162" spans="1:6" x14ac:dyDescent="0.45">
      <c r="A12162" t="s">
        <v>41</v>
      </c>
      <c r="B12162">
        <v>2016</v>
      </c>
      <c r="C12162" t="s">
        <v>15</v>
      </c>
      <c r="D12162" t="s">
        <v>4</v>
      </c>
      <c r="E12162">
        <v>0</v>
      </c>
      <c r="F12162" t="s">
        <v>22</v>
      </c>
    </row>
    <row r="12163" spans="1:6" x14ac:dyDescent="0.45">
      <c r="A12163" t="s">
        <v>41</v>
      </c>
      <c r="B12163">
        <v>2016</v>
      </c>
      <c r="C12163" t="s">
        <v>5</v>
      </c>
      <c r="D12163" t="s">
        <v>5</v>
      </c>
      <c r="E12163">
        <v>1034.5655594776176</v>
      </c>
      <c r="F12163" t="s">
        <v>22</v>
      </c>
    </row>
    <row r="12164" spans="1:6" x14ac:dyDescent="0.45">
      <c r="A12164" t="s">
        <v>41</v>
      </c>
      <c r="B12164">
        <v>2016</v>
      </c>
      <c r="C12164" t="s">
        <v>16</v>
      </c>
      <c r="D12164" t="s">
        <v>6</v>
      </c>
      <c r="E12164">
        <v>0</v>
      </c>
      <c r="F12164" t="s">
        <v>22</v>
      </c>
    </row>
    <row r="12165" spans="1:6" x14ac:dyDescent="0.45">
      <c r="A12165" t="s">
        <v>41</v>
      </c>
      <c r="B12165">
        <v>2016</v>
      </c>
      <c r="C12165" t="s">
        <v>16</v>
      </c>
      <c r="D12165" t="s">
        <v>7</v>
      </c>
      <c r="E12165">
        <v>0</v>
      </c>
      <c r="F12165" t="s">
        <v>22</v>
      </c>
    </row>
    <row r="12166" spans="1:6" x14ac:dyDescent="0.45">
      <c r="A12166" t="s">
        <v>41</v>
      </c>
      <c r="B12166">
        <v>2016</v>
      </c>
      <c r="C12166" t="s">
        <v>17</v>
      </c>
      <c r="D12166" t="s">
        <v>8</v>
      </c>
      <c r="E12166">
        <v>1034.5655594776176</v>
      </c>
      <c r="F12166" t="s">
        <v>22</v>
      </c>
    </row>
    <row r="12167" spans="1:6" x14ac:dyDescent="0.45">
      <c r="A12167" t="s">
        <v>41</v>
      </c>
      <c r="B12167">
        <v>2016</v>
      </c>
      <c r="C12167" t="s">
        <v>18</v>
      </c>
      <c r="D12167" t="s">
        <v>9</v>
      </c>
      <c r="E12167">
        <v>0</v>
      </c>
      <c r="F12167" t="s">
        <v>22</v>
      </c>
    </row>
    <row r="12168" spans="1:6" x14ac:dyDescent="0.45">
      <c r="A12168" t="s">
        <v>41</v>
      </c>
      <c r="B12168">
        <v>2016</v>
      </c>
      <c r="C12168" t="s">
        <v>18</v>
      </c>
      <c r="D12168" t="s">
        <v>10</v>
      </c>
      <c r="E12168">
        <v>0</v>
      </c>
      <c r="F12168" t="s">
        <v>22</v>
      </c>
    </row>
    <row r="12169" spans="1:6" x14ac:dyDescent="0.45">
      <c r="A12169" t="s">
        <v>41</v>
      </c>
      <c r="B12169">
        <v>2016</v>
      </c>
      <c r="C12169" t="s">
        <v>18</v>
      </c>
      <c r="D12169" t="s">
        <v>19</v>
      </c>
      <c r="E12169">
        <v>0</v>
      </c>
      <c r="F12169" t="s">
        <v>23</v>
      </c>
    </row>
    <row r="12170" spans="1:6" x14ac:dyDescent="0.45">
      <c r="A12170" t="s">
        <v>41</v>
      </c>
      <c r="B12170">
        <v>2017</v>
      </c>
      <c r="C12170" t="s">
        <v>15</v>
      </c>
      <c r="D12170" t="s">
        <v>0</v>
      </c>
      <c r="E12170">
        <v>761.98346268390333</v>
      </c>
      <c r="F12170" t="s">
        <v>22</v>
      </c>
    </row>
    <row r="12171" spans="1:6" x14ac:dyDescent="0.45">
      <c r="A12171" t="s">
        <v>41</v>
      </c>
      <c r="B12171">
        <v>2017</v>
      </c>
      <c r="C12171" t="s">
        <v>15</v>
      </c>
      <c r="D12171" t="s">
        <v>1</v>
      </c>
      <c r="E12171">
        <v>185.42861512067151</v>
      </c>
      <c r="F12171" t="s">
        <v>22</v>
      </c>
    </row>
    <row r="12172" spans="1:6" x14ac:dyDescent="0.45">
      <c r="A12172" t="s">
        <v>41</v>
      </c>
      <c r="B12172">
        <v>2017</v>
      </c>
      <c r="C12172" t="s">
        <v>15</v>
      </c>
      <c r="D12172" t="s">
        <v>2</v>
      </c>
      <c r="E12172">
        <v>0</v>
      </c>
      <c r="F12172" t="s">
        <v>22</v>
      </c>
    </row>
    <row r="12173" spans="1:6" x14ac:dyDescent="0.45">
      <c r="A12173" t="s">
        <v>41</v>
      </c>
      <c r="B12173">
        <v>2017</v>
      </c>
      <c r="C12173" t="s">
        <v>15</v>
      </c>
      <c r="D12173" t="s">
        <v>3</v>
      </c>
      <c r="E12173">
        <v>3.4678723534429854</v>
      </c>
      <c r="F12173" t="s">
        <v>22</v>
      </c>
    </row>
    <row r="12174" spans="1:6" x14ac:dyDescent="0.45">
      <c r="A12174" t="s">
        <v>41</v>
      </c>
      <c r="B12174">
        <v>2017</v>
      </c>
      <c r="C12174" t="s">
        <v>15</v>
      </c>
      <c r="D12174" t="s">
        <v>4</v>
      </c>
      <c r="E12174">
        <v>0</v>
      </c>
      <c r="F12174" t="s">
        <v>22</v>
      </c>
    </row>
    <row r="12175" spans="1:6" x14ac:dyDescent="0.45">
      <c r="A12175" t="s">
        <v>41</v>
      </c>
      <c r="B12175">
        <v>2017</v>
      </c>
      <c r="C12175" t="s">
        <v>5</v>
      </c>
      <c r="D12175" t="s">
        <v>5</v>
      </c>
      <c r="E12175">
        <v>950.87995015801789</v>
      </c>
      <c r="F12175" t="s">
        <v>22</v>
      </c>
    </row>
    <row r="12176" spans="1:6" x14ac:dyDescent="0.45">
      <c r="A12176" t="s">
        <v>41</v>
      </c>
      <c r="B12176">
        <v>2017</v>
      </c>
      <c r="C12176" t="s">
        <v>16</v>
      </c>
      <c r="D12176" t="s">
        <v>6</v>
      </c>
      <c r="E12176">
        <v>0</v>
      </c>
      <c r="F12176" t="s">
        <v>22</v>
      </c>
    </row>
    <row r="12177" spans="1:6" x14ac:dyDescent="0.45">
      <c r="A12177" t="s">
        <v>41</v>
      </c>
      <c r="B12177">
        <v>2017</v>
      </c>
      <c r="C12177" t="s">
        <v>16</v>
      </c>
      <c r="D12177" t="s">
        <v>7</v>
      </c>
      <c r="E12177">
        <v>0</v>
      </c>
      <c r="F12177" t="s">
        <v>22</v>
      </c>
    </row>
    <row r="12178" spans="1:6" x14ac:dyDescent="0.45">
      <c r="A12178" t="s">
        <v>41</v>
      </c>
      <c r="B12178">
        <v>2017</v>
      </c>
      <c r="C12178" t="s">
        <v>17</v>
      </c>
      <c r="D12178" t="s">
        <v>8</v>
      </c>
      <c r="E12178">
        <v>950.879950158018</v>
      </c>
      <c r="F12178" t="s">
        <v>22</v>
      </c>
    </row>
    <row r="12179" spans="1:6" x14ac:dyDescent="0.45">
      <c r="A12179" t="s">
        <v>41</v>
      </c>
      <c r="B12179">
        <v>2017</v>
      </c>
      <c r="C12179" t="s">
        <v>18</v>
      </c>
      <c r="D12179" t="s">
        <v>9</v>
      </c>
      <c r="E12179">
        <v>0</v>
      </c>
      <c r="F12179" t="s">
        <v>22</v>
      </c>
    </row>
    <row r="12180" spans="1:6" x14ac:dyDescent="0.45">
      <c r="A12180" t="s">
        <v>41</v>
      </c>
      <c r="B12180">
        <v>2017</v>
      </c>
      <c r="C12180" t="s">
        <v>18</v>
      </c>
      <c r="D12180" t="s">
        <v>10</v>
      </c>
      <c r="E12180">
        <v>0</v>
      </c>
      <c r="F12180" t="s">
        <v>22</v>
      </c>
    </row>
    <row r="12181" spans="1:6" x14ac:dyDescent="0.45">
      <c r="A12181" t="s">
        <v>41</v>
      </c>
      <c r="B12181">
        <v>2017</v>
      </c>
      <c r="C12181" t="s">
        <v>18</v>
      </c>
      <c r="D12181" t="s">
        <v>19</v>
      </c>
      <c r="E12181">
        <v>0</v>
      </c>
      <c r="F12181" t="s">
        <v>23</v>
      </c>
    </row>
    <row r="12182" spans="1:6" x14ac:dyDescent="0.45">
      <c r="A12182" t="s">
        <v>41</v>
      </c>
      <c r="B12182">
        <v>2018</v>
      </c>
      <c r="C12182" t="s">
        <v>15</v>
      </c>
      <c r="D12182" t="s">
        <v>0</v>
      </c>
      <c r="E12182">
        <v>756.94997153298925</v>
      </c>
      <c r="F12182" t="s">
        <v>22</v>
      </c>
    </row>
    <row r="12183" spans="1:6" x14ac:dyDescent="0.45">
      <c r="A12183" t="s">
        <v>41</v>
      </c>
      <c r="B12183">
        <v>2018</v>
      </c>
      <c r="C12183" t="s">
        <v>15</v>
      </c>
      <c r="D12183" t="s">
        <v>1</v>
      </c>
      <c r="E12183">
        <v>188.24991639515468</v>
      </c>
      <c r="F12183" t="s">
        <v>22</v>
      </c>
    </row>
    <row r="12184" spans="1:6" x14ac:dyDescent="0.45">
      <c r="A12184" t="s">
        <v>41</v>
      </c>
      <c r="B12184">
        <v>2018</v>
      </c>
      <c r="C12184" t="s">
        <v>15</v>
      </c>
      <c r="D12184" t="s">
        <v>2</v>
      </c>
      <c r="E12184">
        <v>0</v>
      </c>
      <c r="F12184" t="s">
        <v>22</v>
      </c>
    </row>
    <row r="12185" spans="1:6" x14ac:dyDescent="0.45">
      <c r="A12185" t="s">
        <v>41</v>
      </c>
      <c r="B12185">
        <v>2018</v>
      </c>
      <c r="C12185" t="s">
        <v>15</v>
      </c>
      <c r="D12185" t="s">
        <v>3</v>
      </c>
      <c r="E12185">
        <v>3.580083939609862</v>
      </c>
      <c r="F12185" t="s">
        <v>22</v>
      </c>
    </row>
    <row r="12186" spans="1:6" x14ac:dyDescent="0.45">
      <c r="A12186" t="s">
        <v>41</v>
      </c>
      <c r="B12186">
        <v>2018</v>
      </c>
      <c r="C12186" t="s">
        <v>15</v>
      </c>
      <c r="D12186" t="s">
        <v>4</v>
      </c>
      <c r="E12186">
        <v>0</v>
      </c>
      <c r="F12186" t="s">
        <v>22</v>
      </c>
    </row>
    <row r="12187" spans="1:6" x14ac:dyDescent="0.45">
      <c r="A12187" t="s">
        <v>41</v>
      </c>
      <c r="B12187">
        <v>2018</v>
      </c>
      <c r="C12187" t="s">
        <v>5</v>
      </c>
      <c r="D12187" t="s">
        <v>5</v>
      </c>
      <c r="E12187">
        <v>948.77997186775372</v>
      </c>
      <c r="F12187" t="s">
        <v>22</v>
      </c>
    </row>
    <row r="12188" spans="1:6" x14ac:dyDescent="0.45">
      <c r="A12188" t="s">
        <v>41</v>
      </c>
      <c r="B12188">
        <v>2018</v>
      </c>
      <c r="C12188" t="s">
        <v>16</v>
      </c>
      <c r="D12188" t="s">
        <v>6</v>
      </c>
      <c r="E12188">
        <v>0</v>
      </c>
      <c r="F12188" t="s">
        <v>22</v>
      </c>
    </row>
    <row r="12189" spans="1:6" x14ac:dyDescent="0.45">
      <c r="A12189" t="s">
        <v>41</v>
      </c>
      <c r="B12189">
        <v>2018</v>
      </c>
      <c r="C12189" t="s">
        <v>16</v>
      </c>
      <c r="D12189" t="s">
        <v>7</v>
      </c>
      <c r="E12189">
        <v>0</v>
      </c>
      <c r="F12189" t="s">
        <v>22</v>
      </c>
    </row>
    <row r="12190" spans="1:6" x14ac:dyDescent="0.45">
      <c r="A12190" t="s">
        <v>41</v>
      </c>
      <c r="B12190">
        <v>2018</v>
      </c>
      <c r="C12190" t="s">
        <v>17</v>
      </c>
      <c r="D12190" t="s">
        <v>8</v>
      </c>
      <c r="E12190">
        <v>948.77997186775372</v>
      </c>
      <c r="F12190" t="s">
        <v>22</v>
      </c>
    </row>
    <row r="12191" spans="1:6" x14ac:dyDescent="0.45">
      <c r="A12191" t="s">
        <v>41</v>
      </c>
      <c r="B12191">
        <v>2018</v>
      </c>
      <c r="C12191" t="s">
        <v>18</v>
      </c>
      <c r="D12191" t="s">
        <v>9</v>
      </c>
      <c r="E12191">
        <v>0</v>
      </c>
      <c r="F12191" t="s">
        <v>22</v>
      </c>
    </row>
    <row r="12192" spans="1:6" x14ac:dyDescent="0.45">
      <c r="A12192" t="s">
        <v>41</v>
      </c>
      <c r="B12192">
        <v>2018</v>
      </c>
      <c r="C12192" t="s">
        <v>18</v>
      </c>
      <c r="D12192" t="s">
        <v>10</v>
      </c>
      <c r="E12192">
        <v>0</v>
      </c>
      <c r="F12192" t="s">
        <v>22</v>
      </c>
    </row>
    <row r="12193" spans="1:6" x14ac:dyDescent="0.45">
      <c r="A12193" t="s">
        <v>41</v>
      </c>
      <c r="B12193">
        <v>2018</v>
      </c>
      <c r="C12193" t="s">
        <v>18</v>
      </c>
      <c r="D12193" t="s">
        <v>19</v>
      </c>
      <c r="E12193">
        <v>0</v>
      </c>
      <c r="F12193" t="s">
        <v>23</v>
      </c>
    </row>
    <row r="12194" spans="1:6" x14ac:dyDescent="0.45">
      <c r="A12194" t="s">
        <v>41</v>
      </c>
      <c r="B12194">
        <v>2019</v>
      </c>
      <c r="C12194" t="s">
        <v>15</v>
      </c>
      <c r="D12194" t="s">
        <v>0</v>
      </c>
      <c r="E12194">
        <v>790.50657920575054</v>
      </c>
      <c r="F12194" t="s">
        <v>22</v>
      </c>
    </row>
    <row r="12195" spans="1:6" x14ac:dyDescent="0.45">
      <c r="A12195" t="s">
        <v>41</v>
      </c>
      <c r="B12195">
        <v>2019</v>
      </c>
      <c r="C12195" t="s">
        <v>15</v>
      </c>
      <c r="D12195" t="s">
        <v>1</v>
      </c>
      <c r="E12195">
        <v>186.84235100592343</v>
      </c>
      <c r="F12195" t="s">
        <v>22</v>
      </c>
    </row>
    <row r="12196" spans="1:6" x14ac:dyDescent="0.45">
      <c r="A12196" t="s">
        <v>41</v>
      </c>
      <c r="B12196">
        <v>2019</v>
      </c>
      <c r="C12196" t="s">
        <v>15</v>
      </c>
      <c r="D12196" t="s">
        <v>2</v>
      </c>
      <c r="E12196">
        <v>0</v>
      </c>
      <c r="F12196" t="s">
        <v>22</v>
      </c>
    </row>
    <row r="12197" spans="1:6" x14ac:dyDescent="0.45">
      <c r="A12197" t="s">
        <v>41</v>
      </c>
      <c r="B12197">
        <v>2019</v>
      </c>
      <c r="C12197" t="s">
        <v>15</v>
      </c>
      <c r="D12197" t="s">
        <v>3</v>
      </c>
      <c r="E12197">
        <v>3.804507111943614</v>
      </c>
      <c r="F12197" t="s">
        <v>22</v>
      </c>
    </row>
    <row r="12198" spans="1:6" x14ac:dyDescent="0.45">
      <c r="A12198" t="s">
        <v>41</v>
      </c>
      <c r="B12198">
        <v>2019</v>
      </c>
      <c r="C12198" t="s">
        <v>15</v>
      </c>
      <c r="D12198" t="s">
        <v>4</v>
      </c>
      <c r="E12198">
        <v>0</v>
      </c>
      <c r="F12198" t="s">
        <v>22</v>
      </c>
    </row>
    <row r="12199" spans="1:6" x14ac:dyDescent="0.45">
      <c r="A12199" t="s">
        <v>41</v>
      </c>
      <c r="B12199">
        <v>2019</v>
      </c>
      <c r="C12199" t="s">
        <v>5</v>
      </c>
      <c r="D12199" t="s">
        <v>5</v>
      </c>
      <c r="E12199">
        <v>981.1534373236176</v>
      </c>
      <c r="F12199" t="s">
        <v>22</v>
      </c>
    </row>
    <row r="12200" spans="1:6" x14ac:dyDescent="0.45">
      <c r="A12200" t="s">
        <v>41</v>
      </c>
      <c r="B12200">
        <v>2019</v>
      </c>
      <c r="C12200" t="s">
        <v>16</v>
      </c>
      <c r="D12200" t="s">
        <v>6</v>
      </c>
      <c r="E12200">
        <v>0</v>
      </c>
      <c r="F12200" t="s">
        <v>22</v>
      </c>
    </row>
    <row r="12201" spans="1:6" x14ac:dyDescent="0.45">
      <c r="A12201" t="s">
        <v>41</v>
      </c>
      <c r="B12201">
        <v>2019</v>
      </c>
      <c r="C12201" t="s">
        <v>16</v>
      </c>
      <c r="D12201" t="s">
        <v>7</v>
      </c>
      <c r="E12201">
        <v>0</v>
      </c>
      <c r="F12201" t="s">
        <v>22</v>
      </c>
    </row>
    <row r="12202" spans="1:6" x14ac:dyDescent="0.45">
      <c r="A12202" t="s">
        <v>41</v>
      </c>
      <c r="B12202">
        <v>2019</v>
      </c>
      <c r="C12202" t="s">
        <v>17</v>
      </c>
      <c r="D12202" t="s">
        <v>8</v>
      </c>
      <c r="E12202">
        <v>981.1534373236176</v>
      </c>
      <c r="F12202" t="s">
        <v>22</v>
      </c>
    </row>
    <row r="12203" spans="1:6" x14ac:dyDescent="0.45">
      <c r="A12203" t="s">
        <v>41</v>
      </c>
      <c r="B12203">
        <v>2019</v>
      </c>
      <c r="C12203" t="s">
        <v>18</v>
      </c>
      <c r="D12203" t="s">
        <v>9</v>
      </c>
      <c r="E12203">
        <v>0</v>
      </c>
      <c r="F12203" t="s">
        <v>22</v>
      </c>
    </row>
    <row r="12204" spans="1:6" x14ac:dyDescent="0.45">
      <c r="A12204" t="s">
        <v>41</v>
      </c>
      <c r="B12204">
        <v>2019</v>
      </c>
      <c r="C12204" t="s">
        <v>18</v>
      </c>
      <c r="D12204" t="s">
        <v>10</v>
      </c>
      <c r="E12204">
        <v>0</v>
      </c>
      <c r="F12204" t="s">
        <v>22</v>
      </c>
    </row>
    <row r="12205" spans="1:6" x14ac:dyDescent="0.45">
      <c r="A12205" t="s">
        <v>41</v>
      </c>
      <c r="B12205">
        <v>2019</v>
      </c>
      <c r="C12205" t="s">
        <v>18</v>
      </c>
      <c r="D12205" t="s">
        <v>19</v>
      </c>
      <c r="E12205">
        <v>0</v>
      </c>
      <c r="F12205" t="s">
        <v>23</v>
      </c>
    </row>
    <row r="12206" spans="1:6" x14ac:dyDescent="0.45">
      <c r="A12206" t="s">
        <v>41</v>
      </c>
      <c r="B12206">
        <v>2020</v>
      </c>
      <c r="C12206" t="s">
        <v>15</v>
      </c>
      <c r="D12206" t="s">
        <v>0</v>
      </c>
      <c r="E12206">
        <v>660.30373539011816</v>
      </c>
      <c r="F12206" t="s">
        <v>22</v>
      </c>
    </row>
    <row r="12207" spans="1:6" x14ac:dyDescent="0.45">
      <c r="A12207" t="s">
        <v>41</v>
      </c>
      <c r="B12207">
        <v>2020</v>
      </c>
      <c r="C12207" t="s">
        <v>15</v>
      </c>
      <c r="D12207" t="s">
        <v>1</v>
      </c>
      <c r="E12207">
        <v>196.1562961754818</v>
      </c>
      <c r="F12207" t="s">
        <v>22</v>
      </c>
    </row>
    <row r="12208" spans="1:6" x14ac:dyDescent="0.45">
      <c r="A12208" t="s">
        <v>41</v>
      </c>
      <c r="B12208">
        <v>2020</v>
      </c>
      <c r="C12208" t="s">
        <v>15</v>
      </c>
      <c r="D12208" t="s">
        <v>2</v>
      </c>
      <c r="E12208">
        <v>0</v>
      </c>
      <c r="F12208" t="s">
        <v>22</v>
      </c>
    </row>
    <row r="12209" spans="1:6" x14ac:dyDescent="0.45">
      <c r="A12209" t="s">
        <v>41</v>
      </c>
      <c r="B12209">
        <v>2020</v>
      </c>
      <c r="C12209" t="s">
        <v>15</v>
      </c>
      <c r="D12209" t="s">
        <v>3</v>
      </c>
      <c r="E12209">
        <v>2.4606397823736437</v>
      </c>
      <c r="F12209" t="s">
        <v>22</v>
      </c>
    </row>
    <row r="12210" spans="1:6" x14ac:dyDescent="0.45">
      <c r="A12210" t="s">
        <v>41</v>
      </c>
      <c r="B12210">
        <v>2020</v>
      </c>
      <c r="C12210" t="s">
        <v>15</v>
      </c>
      <c r="D12210" t="s">
        <v>4</v>
      </c>
      <c r="E12210">
        <v>0</v>
      </c>
      <c r="F12210" t="s">
        <v>22</v>
      </c>
    </row>
    <row r="12211" spans="1:6" x14ac:dyDescent="0.45">
      <c r="A12211" t="s">
        <v>41</v>
      </c>
      <c r="B12211">
        <v>2020</v>
      </c>
      <c r="C12211" t="s">
        <v>5</v>
      </c>
      <c r="D12211" t="s">
        <v>5</v>
      </c>
      <c r="E12211">
        <v>858.92067134797355</v>
      </c>
      <c r="F12211" t="s">
        <v>22</v>
      </c>
    </row>
    <row r="12212" spans="1:6" x14ac:dyDescent="0.45">
      <c r="A12212" t="s">
        <v>41</v>
      </c>
      <c r="B12212">
        <v>2020</v>
      </c>
      <c r="C12212" t="s">
        <v>16</v>
      </c>
      <c r="D12212" t="s">
        <v>6</v>
      </c>
      <c r="E12212">
        <v>0</v>
      </c>
      <c r="F12212" t="s">
        <v>22</v>
      </c>
    </row>
    <row r="12213" spans="1:6" x14ac:dyDescent="0.45">
      <c r="A12213" t="s">
        <v>41</v>
      </c>
      <c r="B12213">
        <v>2020</v>
      </c>
      <c r="C12213" t="s">
        <v>16</v>
      </c>
      <c r="D12213" t="s">
        <v>7</v>
      </c>
      <c r="E12213">
        <v>0</v>
      </c>
      <c r="F12213" t="s">
        <v>22</v>
      </c>
    </row>
    <row r="12214" spans="1:6" x14ac:dyDescent="0.45">
      <c r="A12214" t="s">
        <v>41</v>
      </c>
      <c r="B12214">
        <v>2020</v>
      </c>
      <c r="C12214" t="s">
        <v>17</v>
      </c>
      <c r="D12214" t="s">
        <v>8</v>
      </c>
      <c r="E12214">
        <v>858.92067134797355</v>
      </c>
      <c r="F12214" t="s">
        <v>22</v>
      </c>
    </row>
    <row r="12215" spans="1:6" x14ac:dyDescent="0.45">
      <c r="A12215" t="s">
        <v>41</v>
      </c>
      <c r="B12215">
        <v>2020</v>
      </c>
      <c r="C12215" t="s">
        <v>18</v>
      </c>
      <c r="D12215" t="s">
        <v>9</v>
      </c>
      <c r="E12215">
        <v>0</v>
      </c>
      <c r="F12215" t="s">
        <v>22</v>
      </c>
    </row>
    <row r="12216" spans="1:6" x14ac:dyDescent="0.45">
      <c r="A12216" t="s">
        <v>41</v>
      </c>
      <c r="B12216">
        <v>2020</v>
      </c>
      <c r="C12216" t="s">
        <v>18</v>
      </c>
      <c r="D12216" t="s">
        <v>10</v>
      </c>
      <c r="E12216">
        <v>0</v>
      </c>
      <c r="F12216" t="s">
        <v>22</v>
      </c>
    </row>
    <row r="12217" spans="1:6" x14ac:dyDescent="0.45">
      <c r="A12217" t="s">
        <v>41</v>
      </c>
      <c r="B12217">
        <v>2020</v>
      </c>
      <c r="C12217" t="s">
        <v>18</v>
      </c>
      <c r="D12217" t="s">
        <v>19</v>
      </c>
      <c r="E12217">
        <v>0</v>
      </c>
      <c r="F12217" t="s">
        <v>23</v>
      </c>
    </row>
    <row r="12218" spans="1:6" x14ac:dyDescent="0.45">
      <c r="A12218" t="s">
        <v>41</v>
      </c>
      <c r="B12218">
        <v>2021</v>
      </c>
      <c r="C12218" t="s">
        <v>15</v>
      </c>
      <c r="D12218" t="s">
        <v>0</v>
      </c>
      <c r="E12218">
        <v>501.23579688527354</v>
      </c>
      <c r="F12218" t="s">
        <v>22</v>
      </c>
    </row>
    <row r="12219" spans="1:6" x14ac:dyDescent="0.45">
      <c r="A12219" t="s">
        <v>41</v>
      </c>
      <c r="B12219">
        <v>2021</v>
      </c>
      <c r="C12219" t="s">
        <v>15</v>
      </c>
      <c r="D12219" t="s">
        <v>1</v>
      </c>
      <c r="E12219">
        <v>199.16744381151767</v>
      </c>
      <c r="F12219" t="s">
        <v>22</v>
      </c>
    </row>
    <row r="12220" spans="1:6" x14ac:dyDescent="0.45">
      <c r="A12220" t="s">
        <v>41</v>
      </c>
      <c r="B12220">
        <v>2021</v>
      </c>
      <c r="C12220" t="s">
        <v>15</v>
      </c>
      <c r="D12220" t="s">
        <v>2</v>
      </c>
      <c r="E12220">
        <v>0</v>
      </c>
      <c r="F12220" t="s">
        <v>22</v>
      </c>
    </row>
    <row r="12221" spans="1:6" x14ac:dyDescent="0.45">
      <c r="A12221" t="s">
        <v>41</v>
      </c>
      <c r="B12221">
        <v>2021</v>
      </c>
      <c r="C12221" t="s">
        <v>15</v>
      </c>
      <c r="D12221" t="s">
        <v>3</v>
      </c>
      <c r="E12221">
        <v>0.8950209849024654</v>
      </c>
      <c r="F12221" t="s">
        <v>22</v>
      </c>
    </row>
    <row r="12222" spans="1:6" x14ac:dyDescent="0.45">
      <c r="A12222" t="s">
        <v>41</v>
      </c>
      <c r="B12222">
        <v>2021</v>
      </c>
      <c r="C12222" t="s">
        <v>15</v>
      </c>
      <c r="D12222" t="s">
        <v>4</v>
      </c>
      <c r="E12222">
        <v>0</v>
      </c>
      <c r="F12222" t="s">
        <v>22</v>
      </c>
    </row>
    <row r="12223" spans="1:6" x14ac:dyDescent="0.45">
      <c r="A12223" t="s">
        <v>41</v>
      </c>
      <c r="B12223">
        <v>2021</v>
      </c>
      <c r="C12223" t="s">
        <v>5</v>
      </c>
      <c r="D12223" t="s">
        <v>5</v>
      </c>
      <c r="E12223">
        <v>701.2982616816937</v>
      </c>
      <c r="F12223" t="s">
        <v>22</v>
      </c>
    </row>
    <row r="12224" spans="1:6" x14ac:dyDescent="0.45">
      <c r="A12224" t="s">
        <v>41</v>
      </c>
      <c r="B12224">
        <v>2021</v>
      </c>
      <c r="C12224" t="s">
        <v>16</v>
      </c>
      <c r="D12224" t="s">
        <v>6</v>
      </c>
      <c r="E12224">
        <v>0</v>
      </c>
      <c r="F12224" t="s">
        <v>22</v>
      </c>
    </row>
    <row r="12225" spans="1:6" x14ac:dyDescent="0.45">
      <c r="A12225" t="s">
        <v>41</v>
      </c>
      <c r="B12225">
        <v>2021</v>
      </c>
      <c r="C12225" t="s">
        <v>16</v>
      </c>
      <c r="D12225" t="s">
        <v>7</v>
      </c>
      <c r="E12225">
        <v>0</v>
      </c>
      <c r="F12225" t="s">
        <v>22</v>
      </c>
    </row>
    <row r="12226" spans="1:6" x14ac:dyDescent="0.45">
      <c r="A12226" t="s">
        <v>41</v>
      </c>
      <c r="B12226">
        <v>2021</v>
      </c>
      <c r="C12226" t="s">
        <v>17</v>
      </c>
      <c r="D12226" t="s">
        <v>8</v>
      </c>
      <c r="E12226">
        <v>701.2982616816937</v>
      </c>
      <c r="F12226" t="s">
        <v>22</v>
      </c>
    </row>
    <row r="12227" spans="1:6" x14ac:dyDescent="0.45">
      <c r="A12227" t="s">
        <v>41</v>
      </c>
      <c r="B12227">
        <v>2021</v>
      </c>
      <c r="C12227" t="s">
        <v>18</v>
      </c>
      <c r="D12227" t="s">
        <v>9</v>
      </c>
      <c r="E12227">
        <v>0</v>
      </c>
      <c r="F12227" t="s">
        <v>22</v>
      </c>
    </row>
    <row r="12228" spans="1:6" x14ac:dyDescent="0.45">
      <c r="A12228" t="s">
        <v>41</v>
      </c>
      <c r="B12228">
        <v>2021</v>
      </c>
      <c r="C12228" t="s">
        <v>18</v>
      </c>
      <c r="D12228" t="s">
        <v>10</v>
      </c>
      <c r="E12228">
        <v>0</v>
      </c>
      <c r="F12228" t="s">
        <v>22</v>
      </c>
    </row>
    <row r="12229" spans="1:6" x14ac:dyDescent="0.45">
      <c r="A12229" t="s">
        <v>41</v>
      </c>
      <c r="B12229">
        <v>2021</v>
      </c>
      <c r="C12229" t="s">
        <v>18</v>
      </c>
      <c r="D12229" t="s">
        <v>19</v>
      </c>
      <c r="E12229">
        <v>0</v>
      </c>
      <c r="F12229" t="s">
        <v>23</v>
      </c>
    </row>
    <row r="12230" spans="1:6" x14ac:dyDescent="0.45">
      <c r="A12230" t="s">
        <v>41</v>
      </c>
      <c r="B12230">
        <v>2022</v>
      </c>
      <c r="C12230" t="s">
        <v>15</v>
      </c>
      <c r="D12230" t="s">
        <v>0</v>
      </c>
      <c r="E12230">
        <v>541.5486838061646</v>
      </c>
      <c r="F12230" t="s">
        <v>22</v>
      </c>
    </row>
    <row r="12231" spans="1:6" x14ac:dyDescent="0.45">
      <c r="A12231" t="s">
        <v>41</v>
      </c>
      <c r="B12231">
        <v>2022</v>
      </c>
      <c r="C12231" t="s">
        <v>15</v>
      </c>
      <c r="D12231" t="s">
        <v>1</v>
      </c>
      <c r="E12231">
        <v>237.33229008618653</v>
      </c>
      <c r="F12231" t="s">
        <v>22</v>
      </c>
    </row>
    <row r="12232" spans="1:6" x14ac:dyDescent="0.45">
      <c r="A12232" t="s">
        <v>41</v>
      </c>
      <c r="B12232">
        <v>2022</v>
      </c>
      <c r="C12232" t="s">
        <v>15</v>
      </c>
      <c r="D12232" t="s">
        <v>2</v>
      </c>
      <c r="E12232">
        <v>0</v>
      </c>
      <c r="F12232" t="s">
        <v>22</v>
      </c>
    </row>
    <row r="12233" spans="1:6" x14ac:dyDescent="0.45">
      <c r="A12233" t="s">
        <v>41</v>
      </c>
      <c r="B12233">
        <v>2022</v>
      </c>
      <c r="C12233" t="s">
        <v>15</v>
      </c>
      <c r="D12233" t="s">
        <v>3</v>
      </c>
      <c r="E12233">
        <v>1.5656187974711784</v>
      </c>
      <c r="F12233" t="s">
        <v>22</v>
      </c>
    </row>
    <row r="12234" spans="1:6" x14ac:dyDescent="0.45">
      <c r="A12234" t="s">
        <v>41</v>
      </c>
      <c r="B12234">
        <v>2022</v>
      </c>
      <c r="C12234" t="s">
        <v>15</v>
      </c>
      <c r="D12234" t="s">
        <v>4</v>
      </c>
      <c r="E12234">
        <v>0</v>
      </c>
      <c r="F12234" t="s">
        <v>22</v>
      </c>
    </row>
    <row r="12235" spans="1:6" x14ac:dyDescent="0.45">
      <c r="A12235" t="s">
        <v>41</v>
      </c>
      <c r="B12235">
        <v>2022</v>
      </c>
      <c r="C12235" t="s">
        <v>5</v>
      </c>
      <c r="D12235" t="s">
        <v>5</v>
      </c>
      <c r="E12235">
        <v>780.4465926898223</v>
      </c>
      <c r="F12235" t="s">
        <v>22</v>
      </c>
    </row>
    <row r="12236" spans="1:6" x14ac:dyDescent="0.45">
      <c r="A12236" t="s">
        <v>41</v>
      </c>
      <c r="B12236">
        <v>2022</v>
      </c>
      <c r="C12236" t="s">
        <v>16</v>
      </c>
      <c r="D12236" t="s">
        <v>6</v>
      </c>
      <c r="E12236">
        <v>0</v>
      </c>
      <c r="F12236" t="s">
        <v>22</v>
      </c>
    </row>
    <row r="12237" spans="1:6" x14ac:dyDescent="0.45">
      <c r="A12237" t="s">
        <v>41</v>
      </c>
      <c r="B12237">
        <v>2022</v>
      </c>
      <c r="C12237" t="s">
        <v>16</v>
      </c>
      <c r="D12237" t="s">
        <v>7</v>
      </c>
      <c r="E12237">
        <v>0</v>
      </c>
      <c r="F12237" t="s">
        <v>22</v>
      </c>
    </row>
    <row r="12238" spans="1:6" x14ac:dyDescent="0.45">
      <c r="A12238" t="s">
        <v>41</v>
      </c>
      <c r="B12238">
        <v>2022</v>
      </c>
      <c r="C12238" t="s">
        <v>17</v>
      </c>
      <c r="D12238" t="s">
        <v>8</v>
      </c>
      <c r="E12238">
        <v>780.4465926898223</v>
      </c>
      <c r="F12238" t="s">
        <v>22</v>
      </c>
    </row>
    <row r="12239" spans="1:6" x14ac:dyDescent="0.45">
      <c r="A12239" t="s">
        <v>41</v>
      </c>
      <c r="B12239">
        <v>2022</v>
      </c>
      <c r="C12239" t="s">
        <v>18</v>
      </c>
      <c r="D12239" t="s">
        <v>9</v>
      </c>
      <c r="E12239">
        <v>0</v>
      </c>
      <c r="F12239" t="s">
        <v>22</v>
      </c>
    </row>
    <row r="12240" spans="1:6" x14ac:dyDescent="0.45">
      <c r="A12240" t="s">
        <v>41</v>
      </c>
      <c r="B12240">
        <v>2022</v>
      </c>
      <c r="C12240" t="s">
        <v>18</v>
      </c>
      <c r="D12240" t="s">
        <v>10</v>
      </c>
      <c r="E12240">
        <v>0</v>
      </c>
      <c r="F12240" t="s">
        <v>22</v>
      </c>
    </row>
    <row r="12241" spans="1:6" x14ac:dyDescent="0.45">
      <c r="A12241" t="s">
        <v>41</v>
      </c>
      <c r="B12241">
        <v>2022</v>
      </c>
      <c r="C12241" t="s">
        <v>18</v>
      </c>
      <c r="D12241" t="s">
        <v>19</v>
      </c>
      <c r="E12241">
        <v>0</v>
      </c>
      <c r="F12241" t="s">
        <v>23</v>
      </c>
    </row>
    <row r="12242" spans="1:6" x14ac:dyDescent="0.45">
      <c r="A12242" t="s">
        <v>41</v>
      </c>
      <c r="B12242">
        <v>2023</v>
      </c>
      <c r="C12242" t="s">
        <v>15</v>
      </c>
      <c r="D12242" t="s">
        <v>0</v>
      </c>
      <c r="E12242">
        <v>491.04225616594147</v>
      </c>
      <c r="F12242" t="s">
        <v>22</v>
      </c>
    </row>
    <row r="12243" spans="1:6" x14ac:dyDescent="0.45">
      <c r="A12243" t="s">
        <v>41</v>
      </c>
      <c r="B12243">
        <v>2023</v>
      </c>
      <c r="C12243" t="s">
        <v>15</v>
      </c>
      <c r="D12243" t="s">
        <v>1</v>
      </c>
      <c r="E12243">
        <v>201.77110500227849</v>
      </c>
      <c r="F12243" t="s">
        <v>22</v>
      </c>
    </row>
    <row r="12244" spans="1:6" x14ac:dyDescent="0.45">
      <c r="A12244" t="s">
        <v>41</v>
      </c>
      <c r="B12244">
        <v>2023</v>
      </c>
      <c r="C12244" t="s">
        <v>15</v>
      </c>
      <c r="D12244" t="s">
        <v>2</v>
      </c>
      <c r="E12244">
        <v>0</v>
      </c>
      <c r="F12244" t="s">
        <v>22</v>
      </c>
    </row>
    <row r="12245" spans="1:6" x14ac:dyDescent="0.45">
      <c r="A12245" t="s">
        <v>41</v>
      </c>
      <c r="B12245">
        <v>2023</v>
      </c>
      <c r="C12245" t="s">
        <v>15</v>
      </c>
      <c r="D12245" t="s">
        <v>3</v>
      </c>
      <c r="E12245">
        <v>3.1371369815404697</v>
      </c>
      <c r="F12245" t="s">
        <v>22</v>
      </c>
    </row>
    <row r="12246" spans="1:6" x14ac:dyDescent="0.45">
      <c r="A12246" t="s">
        <v>41</v>
      </c>
      <c r="B12246">
        <v>2023</v>
      </c>
      <c r="C12246" t="s">
        <v>15</v>
      </c>
      <c r="D12246" t="s">
        <v>4</v>
      </c>
      <c r="E12246">
        <v>0</v>
      </c>
      <c r="F12246" t="s">
        <v>22</v>
      </c>
    </row>
    <row r="12247" spans="1:6" x14ac:dyDescent="0.45">
      <c r="A12247" t="s">
        <v>41</v>
      </c>
      <c r="B12247">
        <v>2023</v>
      </c>
      <c r="C12247" t="s">
        <v>5</v>
      </c>
      <c r="D12247" t="s">
        <v>5</v>
      </c>
      <c r="E12247">
        <v>695.95049814976039</v>
      </c>
      <c r="F12247" t="s">
        <v>22</v>
      </c>
    </row>
    <row r="12248" spans="1:6" x14ac:dyDescent="0.45">
      <c r="A12248" t="s">
        <v>41</v>
      </c>
      <c r="B12248">
        <v>2023</v>
      </c>
      <c r="C12248" t="s">
        <v>16</v>
      </c>
      <c r="D12248" t="s">
        <v>6</v>
      </c>
      <c r="E12248">
        <v>0</v>
      </c>
      <c r="F12248" t="s">
        <v>22</v>
      </c>
    </row>
    <row r="12249" spans="1:6" x14ac:dyDescent="0.45">
      <c r="A12249" t="s">
        <v>41</v>
      </c>
      <c r="B12249">
        <v>2023</v>
      </c>
      <c r="C12249" t="s">
        <v>16</v>
      </c>
      <c r="D12249" t="s">
        <v>7</v>
      </c>
      <c r="E12249">
        <v>0</v>
      </c>
      <c r="F12249" t="s">
        <v>22</v>
      </c>
    </row>
    <row r="12250" spans="1:6" x14ac:dyDescent="0.45">
      <c r="A12250" t="s">
        <v>41</v>
      </c>
      <c r="B12250">
        <v>2023</v>
      </c>
      <c r="C12250" t="s">
        <v>17</v>
      </c>
      <c r="D12250" t="s">
        <v>8</v>
      </c>
      <c r="E12250">
        <v>685.69103254144829</v>
      </c>
      <c r="F12250" t="s">
        <v>22</v>
      </c>
    </row>
    <row r="12251" spans="1:6" x14ac:dyDescent="0.45">
      <c r="A12251" t="s">
        <v>41</v>
      </c>
      <c r="B12251">
        <v>2023</v>
      </c>
      <c r="C12251" t="s">
        <v>18</v>
      </c>
      <c r="D12251" t="s">
        <v>9</v>
      </c>
      <c r="E12251">
        <v>0</v>
      </c>
      <c r="F12251" t="s">
        <v>22</v>
      </c>
    </row>
    <row r="12252" spans="1:6" x14ac:dyDescent="0.45">
      <c r="A12252" t="s">
        <v>41</v>
      </c>
      <c r="B12252">
        <v>2023</v>
      </c>
      <c r="C12252" t="s">
        <v>18</v>
      </c>
      <c r="D12252" t="s">
        <v>10</v>
      </c>
      <c r="E12252">
        <v>10.259465608312054</v>
      </c>
      <c r="F12252" t="s">
        <v>22</v>
      </c>
    </row>
    <row r="12253" spans="1:6" x14ac:dyDescent="0.45">
      <c r="A12253" t="s">
        <v>41</v>
      </c>
      <c r="B12253">
        <v>2023</v>
      </c>
      <c r="C12253" t="s">
        <v>18</v>
      </c>
      <c r="D12253" t="s">
        <v>19</v>
      </c>
      <c r="E12253">
        <v>7.6999999999999999E-2</v>
      </c>
      <c r="F12253" t="s">
        <v>23</v>
      </c>
    </row>
    <row r="12254" spans="1:6" x14ac:dyDescent="0.45">
      <c r="A12254" t="s">
        <v>41</v>
      </c>
      <c r="B12254">
        <v>2024</v>
      </c>
      <c r="C12254" t="s">
        <v>15</v>
      </c>
      <c r="D12254" t="s">
        <v>0</v>
      </c>
      <c r="E12254">
        <v>521.62257695369522</v>
      </c>
      <c r="F12254" t="s">
        <v>22</v>
      </c>
    </row>
    <row r="12255" spans="1:6" x14ac:dyDescent="0.45">
      <c r="A12255" t="s">
        <v>41</v>
      </c>
      <c r="B12255">
        <v>2024</v>
      </c>
      <c r="C12255" t="s">
        <v>15</v>
      </c>
      <c r="D12255" t="s">
        <v>1</v>
      </c>
      <c r="E12255">
        <v>214.97983495405813</v>
      </c>
      <c r="F12255" t="s">
        <v>22</v>
      </c>
    </row>
    <row r="12256" spans="1:6" x14ac:dyDescent="0.45">
      <c r="A12256" t="s">
        <v>41</v>
      </c>
      <c r="B12256">
        <v>2024</v>
      </c>
      <c r="C12256" t="s">
        <v>15</v>
      </c>
      <c r="D12256" t="s">
        <v>2</v>
      </c>
      <c r="E12256">
        <v>0</v>
      </c>
      <c r="F12256" t="s">
        <v>22</v>
      </c>
    </row>
    <row r="12257" spans="1:6" x14ac:dyDescent="0.45">
      <c r="A12257" t="s">
        <v>41</v>
      </c>
      <c r="B12257">
        <v>2024</v>
      </c>
      <c r="C12257" t="s">
        <v>15</v>
      </c>
      <c r="D12257" t="s">
        <v>3</v>
      </c>
      <c r="E12257">
        <v>3.3434440209839567</v>
      </c>
      <c r="F12257" t="s">
        <v>22</v>
      </c>
    </row>
    <row r="12258" spans="1:6" x14ac:dyDescent="0.45">
      <c r="A12258" t="s">
        <v>41</v>
      </c>
      <c r="B12258">
        <v>2024</v>
      </c>
      <c r="C12258" t="s">
        <v>15</v>
      </c>
      <c r="D12258" t="s">
        <v>4</v>
      </c>
      <c r="E12258">
        <v>0</v>
      </c>
      <c r="F12258" t="s">
        <v>22</v>
      </c>
    </row>
    <row r="12259" spans="1:6" x14ac:dyDescent="0.45">
      <c r="A12259" t="s">
        <v>41</v>
      </c>
      <c r="B12259">
        <v>2024</v>
      </c>
      <c r="C12259" t="s">
        <v>5</v>
      </c>
      <c r="D12259" t="s">
        <v>5</v>
      </c>
      <c r="E12259">
        <v>739.94585592873727</v>
      </c>
      <c r="F12259" t="s">
        <v>22</v>
      </c>
    </row>
    <row r="12260" spans="1:6" x14ac:dyDescent="0.45">
      <c r="A12260" t="s">
        <v>41</v>
      </c>
      <c r="B12260">
        <v>2024</v>
      </c>
      <c r="C12260" t="s">
        <v>16</v>
      </c>
      <c r="D12260" t="s">
        <v>6</v>
      </c>
      <c r="E12260">
        <v>0</v>
      </c>
      <c r="F12260" t="s">
        <v>22</v>
      </c>
    </row>
    <row r="12261" spans="1:6" x14ac:dyDescent="0.45">
      <c r="A12261" t="s">
        <v>41</v>
      </c>
      <c r="B12261">
        <v>2024</v>
      </c>
      <c r="C12261" t="s">
        <v>16</v>
      </c>
      <c r="D12261" t="s">
        <v>7</v>
      </c>
      <c r="E12261">
        <v>0</v>
      </c>
      <c r="F12261" t="s">
        <v>22</v>
      </c>
    </row>
    <row r="12262" spans="1:6" x14ac:dyDescent="0.45">
      <c r="A12262" t="s">
        <v>41</v>
      </c>
      <c r="B12262">
        <v>2024</v>
      </c>
      <c r="C12262" t="s">
        <v>17</v>
      </c>
      <c r="D12262" t="s">
        <v>8</v>
      </c>
      <c r="E12262">
        <v>696.24319723358985</v>
      </c>
      <c r="F12262" t="s">
        <v>22</v>
      </c>
    </row>
    <row r="12263" spans="1:6" x14ac:dyDescent="0.45">
      <c r="A12263" t="s">
        <v>41</v>
      </c>
      <c r="B12263">
        <v>2024</v>
      </c>
      <c r="C12263" t="s">
        <v>18</v>
      </c>
      <c r="D12263" t="s">
        <v>9</v>
      </c>
      <c r="E12263">
        <v>0</v>
      </c>
      <c r="F12263" t="s">
        <v>22</v>
      </c>
    </row>
    <row r="12264" spans="1:6" x14ac:dyDescent="0.45">
      <c r="A12264" t="s">
        <v>41</v>
      </c>
      <c r="B12264">
        <v>2024</v>
      </c>
      <c r="C12264" t="s">
        <v>18</v>
      </c>
      <c r="D12264" t="s">
        <v>10</v>
      </c>
      <c r="E12264">
        <v>43.702658695147448</v>
      </c>
      <c r="F12264" t="s">
        <v>22</v>
      </c>
    </row>
    <row r="12265" spans="1:6" x14ac:dyDescent="0.45">
      <c r="A12265" t="s">
        <v>41</v>
      </c>
      <c r="B12265">
        <v>2024</v>
      </c>
      <c r="C12265" t="s">
        <v>18</v>
      </c>
      <c r="D12265" t="s">
        <v>19</v>
      </c>
      <c r="E12265">
        <v>0.32800000000000001</v>
      </c>
      <c r="F12265" t="s">
        <v>23</v>
      </c>
    </row>
    <row r="12266" spans="1:6" x14ac:dyDescent="0.45">
      <c r="A12266" t="s">
        <v>41</v>
      </c>
      <c r="B12266">
        <v>2025</v>
      </c>
      <c r="C12266" t="s">
        <v>15</v>
      </c>
      <c r="D12266" t="s">
        <v>0</v>
      </c>
      <c r="E12266">
        <v>602.94527693695215</v>
      </c>
      <c r="F12266" t="s">
        <v>22</v>
      </c>
    </row>
    <row r="12267" spans="1:6" x14ac:dyDescent="0.45">
      <c r="A12267" t="s">
        <v>41</v>
      </c>
      <c r="B12267">
        <v>2025</v>
      </c>
      <c r="C12267" t="s">
        <v>15</v>
      </c>
      <c r="D12267" t="s">
        <v>1</v>
      </c>
      <c r="E12267">
        <v>208.96858890587535</v>
      </c>
      <c r="F12267" t="s">
        <v>22</v>
      </c>
    </row>
    <row r="12268" spans="1:6" x14ac:dyDescent="0.45">
      <c r="A12268" t="s">
        <v>41</v>
      </c>
      <c r="B12268">
        <v>2025</v>
      </c>
      <c r="C12268" t="s">
        <v>15</v>
      </c>
      <c r="D12268" t="s">
        <v>2</v>
      </c>
      <c r="E12268">
        <v>0</v>
      </c>
      <c r="F12268" t="s">
        <v>22</v>
      </c>
    </row>
    <row r="12269" spans="1:6" x14ac:dyDescent="0.45">
      <c r="A12269" t="s">
        <v>41</v>
      </c>
      <c r="B12269">
        <v>2025</v>
      </c>
      <c r="C12269" t="s">
        <v>15</v>
      </c>
      <c r="D12269" t="s">
        <v>3</v>
      </c>
      <c r="E12269">
        <v>3.5794664208023121</v>
      </c>
      <c r="F12269" t="s">
        <v>22</v>
      </c>
    </row>
    <row r="12270" spans="1:6" x14ac:dyDescent="0.45">
      <c r="A12270" t="s">
        <v>41</v>
      </c>
      <c r="B12270">
        <v>2025</v>
      </c>
      <c r="C12270" t="s">
        <v>15</v>
      </c>
      <c r="D12270" t="s">
        <v>4</v>
      </c>
      <c r="E12270">
        <v>0</v>
      </c>
      <c r="F12270" t="s">
        <v>22</v>
      </c>
    </row>
    <row r="12271" spans="1:6" x14ac:dyDescent="0.45">
      <c r="A12271" t="s">
        <v>41</v>
      </c>
      <c r="B12271">
        <v>2025</v>
      </c>
      <c r="C12271" t="s">
        <v>5</v>
      </c>
      <c r="D12271" t="s">
        <v>5</v>
      </c>
      <c r="E12271">
        <v>815.49333226362978</v>
      </c>
      <c r="F12271" t="s">
        <v>22</v>
      </c>
    </row>
    <row r="12272" spans="1:6" x14ac:dyDescent="0.45">
      <c r="A12272" t="s">
        <v>41</v>
      </c>
      <c r="B12272">
        <v>2025</v>
      </c>
      <c r="C12272" t="s">
        <v>16</v>
      </c>
      <c r="D12272" t="s">
        <v>6</v>
      </c>
      <c r="E12272">
        <v>0</v>
      </c>
      <c r="F12272" t="s">
        <v>22</v>
      </c>
    </row>
    <row r="12273" spans="1:6" x14ac:dyDescent="0.45">
      <c r="A12273" t="s">
        <v>41</v>
      </c>
      <c r="B12273">
        <v>2025</v>
      </c>
      <c r="C12273" t="s">
        <v>16</v>
      </c>
      <c r="D12273" t="s">
        <v>7</v>
      </c>
      <c r="E12273">
        <v>0</v>
      </c>
      <c r="F12273" t="s">
        <v>22</v>
      </c>
    </row>
    <row r="12274" spans="1:6" x14ac:dyDescent="0.45">
      <c r="A12274" t="s">
        <v>41</v>
      </c>
      <c r="B12274">
        <v>2025</v>
      </c>
      <c r="C12274" t="s">
        <v>17</v>
      </c>
      <c r="D12274" t="s">
        <v>8</v>
      </c>
      <c r="E12274">
        <v>748.87342571614874</v>
      </c>
      <c r="F12274" t="s">
        <v>22</v>
      </c>
    </row>
    <row r="12275" spans="1:6" x14ac:dyDescent="0.45">
      <c r="A12275" t="s">
        <v>41</v>
      </c>
      <c r="B12275">
        <v>2025</v>
      </c>
      <c r="C12275" t="s">
        <v>18</v>
      </c>
      <c r="D12275" t="s">
        <v>9</v>
      </c>
      <c r="E12275">
        <v>0</v>
      </c>
      <c r="F12275" t="s">
        <v>22</v>
      </c>
    </row>
    <row r="12276" spans="1:6" x14ac:dyDescent="0.45">
      <c r="A12276" t="s">
        <v>41</v>
      </c>
      <c r="B12276">
        <v>2025</v>
      </c>
      <c r="C12276" t="s">
        <v>18</v>
      </c>
      <c r="D12276" t="s">
        <v>10</v>
      </c>
      <c r="E12276">
        <v>66.619906547480866</v>
      </c>
      <c r="F12276" t="s">
        <v>22</v>
      </c>
    </row>
    <row r="12277" spans="1:6" x14ac:dyDescent="0.45">
      <c r="A12277" t="s">
        <v>41</v>
      </c>
      <c r="B12277">
        <v>2025</v>
      </c>
      <c r="C12277" t="s">
        <v>18</v>
      </c>
      <c r="D12277" t="s">
        <v>19</v>
      </c>
      <c r="E12277">
        <v>0.5</v>
      </c>
      <c r="F12277" t="s">
        <v>23</v>
      </c>
    </row>
    <row r="12278" spans="1:6" x14ac:dyDescent="0.45">
      <c r="A12278" t="s">
        <v>41</v>
      </c>
      <c r="B12278">
        <v>2026</v>
      </c>
      <c r="C12278" t="s">
        <v>15</v>
      </c>
      <c r="D12278" t="s">
        <v>0</v>
      </c>
      <c r="E12278">
        <v>621.18197392535751</v>
      </c>
      <c r="F12278" t="s">
        <v>22</v>
      </c>
    </row>
    <row r="12279" spans="1:6" x14ac:dyDescent="0.45">
      <c r="A12279" t="s">
        <v>41</v>
      </c>
      <c r="B12279">
        <v>2026</v>
      </c>
      <c r="C12279" t="s">
        <v>15</v>
      </c>
      <c r="D12279" t="s">
        <v>1</v>
      </c>
      <c r="E12279">
        <v>213.60931039273868</v>
      </c>
      <c r="F12279" t="s">
        <v>22</v>
      </c>
    </row>
    <row r="12280" spans="1:6" x14ac:dyDescent="0.45">
      <c r="A12280" t="s">
        <v>41</v>
      </c>
      <c r="B12280">
        <v>2026</v>
      </c>
      <c r="C12280" t="s">
        <v>15</v>
      </c>
      <c r="D12280" t="s">
        <v>2</v>
      </c>
      <c r="E12280">
        <v>0</v>
      </c>
      <c r="F12280" t="s">
        <v>22</v>
      </c>
    </row>
    <row r="12281" spans="1:6" x14ac:dyDescent="0.45">
      <c r="A12281" t="s">
        <v>41</v>
      </c>
      <c r="B12281">
        <v>2026</v>
      </c>
      <c r="C12281" t="s">
        <v>15</v>
      </c>
      <c r="D12281" t="s">
        <v>3</v>
      </c>
      <c r="E12281">
        <v>3.7930637843556303</v>
      </c>
      <c r="F12281" t="s">
        <v>22</v>
      </c>
    </row>
    <row r="12282" spans="1:6" x14ac:dyDescent="0.45">
      <c r="A12282" t="s">
        <v>41</v>
      </c>
      <c r="B12282">
        <v>2026</v>
      </c>
      <c r="C12282" t="s">
        <v>15</v>
      </c>
      <c r="D12282" t="s">
        <v>4</v>
      </c>
      <c r="E12282">
        <v>0</v>
      </c>
      <c r="F12282" t="s">
        <v>22</v>
      </c>
    </row>
    <row r="12283" spans="1:6" x14ac:dyDescent="0.45">
      <c r="A12283" t="s">
        <v>41</v>
      </c>
      <c r="B12283">
        <v>2026</v>
      </c>
      <c r="C12283" t="s">
        <v>5</v>
      </c>
      <c r="D12283" t="s">
        <v>5</v>
      </c>
      <c r="E12283">
        <v>838.58434810245171</v>
      </c>
      <c r="F12283" t="s">
        <v>22</v>
      </c>
    </row>
    <row r="12284" spans="1:6" x14ac:dyDescent="0.45">
      <c r="A12284" t="s">
        <v>41</v>
      </c>
      <c r="B12284">
        <v>2026</v>
      </c>
      <c r="C12284" t="s">
        <v>16</v>
      </c>
      <c r="D12284" t="s">
        <v>6</v>
      </c>
      <c r="E12284">
        <v>0</v>
      </c>
      <c r="F12284" t="s">
        <v>22</v>
      </c>
    </row>
    <row r="12285" spans="1:6" x14ac:dyDescent="0.45">
      <c r="A12285" t="s">
        <v>41</v>
      </c>
      <c r="B12285">
        <v>2026</v>
      </c>
      <c r="C12285" t="s">
        <v>16</v>
      </c>
      <c r="D12285" t="s">
        <v>7</v>
      </c>
      <c r="E12285">
        <v>0</v>
      </c>
      <c r="F12285" t="s">
        <v>22</v>
      </c>
    </row>
    <row r="12286" spans="1:6" x14ac:dyDescent="0.45">
      <c r="A12286" t="s">
        <v>41</v>
      </c>
      <c r="B12286">
        <v>2026</v>
      </c>
      <c r="C12286" t="s">
        <v>17</v>
      </c>
      <c r="D12286" t="s">
        <v>8</v>
      </c>
      <c r="E12286">
        <v>625.09288106120039</v>
      </c>
      <c r="F12286" t="s">
        <v>22</v>
      </c>
    </row>
    <row r="12287" spans="1:6" x14ac:dyDescent="0.45">
      <c r="A12287" t="s">
        <v>41</v>
      </c>
      <c r="B12287">
        <v>2026</v>
      </c>
      <c r="C12287" t="s">
        <v>18</v>
      </c>
      <c r="D12287" t="s">
        <v>9</v>
      </c>
      <c r="E12287">
        <v>0</v>
      </c>
      <c r="F12287" t="s">
        <v>22</v>
      </c>
    </row>
    <row r="12288" spans="1:6" x14ac:dyDescent="0.45">
      <c r="A12288" t="s">
        <v>41</v>
      </c>
      <c r="B12288">
        <v>2026</v>
      </c>
      <c r="C12288" t="s">
        <v>18</v>
      </c>
      <c r="D12288" t="s">
        <v>10</v>
      </c>
      <c r="E12288">
        <v>213.49146704125127</v>
      </c>
      <c r="F12288" t="s">
        <v>22</v>
      </c>
    </row>
    <row r="12289" spans="1:6" x14ac:dyDescent="0.45">
      <c r="A12289" t="s">
        <v>41</v>
      </c>
      <c r="B12289">
        <v>2026</v>
      </c>
      <c r="C12289" t="s">
        <v>18</v>
      </c>
      <c r="D12289" t="s">
        <v>19</v>
      </c>
      <c r="E12289">
        <v>1.602309865813855</v>
      </c>
      <c r="F12289" t="s">
        <v>23</v>
      </c>
    </row>
    <row r="12290" spans="1:6" x14ac:dyDescent="0.45">
      <c r="A12290" t="s">
        <v>41</v>
      </c>
      <c r="B12290">
        <v>2027</v>
      </c>
      <c r="C12290" t="s">
        <v>15</v>
      </c>
      <c r="D12290" t="s">
        <v>0</v>
      </c>
      <c r="E12290">
        <v>882.88817572457435</v>
      </c>
      <c r="F12290" t="s">
        <v>22</v>
      </c>
    </row>
    <row r="12291" spans="1:6" x14ac:dyDescent="0.45">
      <c r="A12291" t="s">
        <v>41</v>
      </c>
      <c r="B12291">
        <v>2027</v>
      </c>
      <c r="C12291" t="s">
        <v>15</v>
      </c>
      <c r="D12291" t="s">
        <v>1</v>
      </c>
      <c r="E12291">
        <v>230.57750733586491</v>
      </c>
      <c r="F12291" t="s">
        <v>22</v>
      </c>
    </row>
    <row r="12292" spans="1:6" x14ac:dyDescent="0.45">
      <c r="A12292" t="s">
        <v>41</v>
      </c>
      <c r="B12292">
        <v>2027</v>
      </c>
      <c r="C12292" t="s">
        <v>15</v>
      </c>
      <c r="D12292" t="s">
        <v>2</v>
      </c>
      <c r="E12292">
        <v>0</v>
      </c>
      <c r="F12292" t="s">
        <v>22</v>
      </c>
    </row>
    <row r="12293" spans="1:6" x14ac:dyDescent="0.45">
      <c r="A12293" t="s">
        <v>41</v>
      </c>
      <c r="B12293">
        <v>2027</v>
      </c>
      <c r="C12293" t="s">
        <v>15</v>
      </c>
      <c r="D12293" t="s">
        <v>3</v>
      </c>
      <c r="E12293">
        <v>4.0145275030008118</v>
      </c>
      <c r="F12293" t="s">
        <v>22</v>
      </c>
    </row>
    <row r="12294" spans="1:6" x14ac:dyDescent="0.45">
      <c r="A12294" t="s">
        <v>41</v>
      </c>
      <c r="B12294">
        <v>2027</v>
      </c>
      <c r="C12294" t="s">
        <v>15</v>
      </c>
      <c r="D12294" t="s">
        <v>4</v>
      </c>
      <c r="E12294">
        <v>0</v>
      </c>
      <c r="F12294" t="s">
        <v>22</v>
      </c>
    </row>
    <row r="12295" spans="1:6" x14ac:dyDescent="0.45">
      <c r="A12295" t="s">
        <v>41</v>
      </c>
      <c r="B12295">
        <v>2027</v>
      </c>
      <c r="C12295" t="s">
        <v>5</v>
      </c>
      <c r="D12295" t="s">
        <v>5</v>
      </c>
      <c r="E12295">
        <v>1117.4802105634401</v>
      </c>
      <c r="F12295" t="s">
        <v>22</v>
      </c>
    </row>
    <row r="12296" spans="1:6" x14ac:dyDescent="0.45">
      <c r="A12296" t="s">
        <v>41</v>
      </c>
      <c r="B12296">
        <v>2027</v>
      </c>
      <c r="C12296" t="s">
        <v>16</v>
      </c>
      <c r="D12296" t="s">
        <v>6</v>
      </c>
      <c r="E12296">
        <v>0</v>
      </c>
      <c r="F12296" t="s">
        <v>22</v>
      </c>
    </row>
    <row r="12297" spans="1:6" x14ac:dyDescent="0.45">
      <c r="A12297" t="s">
        <v>41</v>
      </c>
      <c r="B12297">
        <v>2027</v>
      </c>
      <c r="C12297" t="s">
        <v>16</v>
      </c>
      <c r="D12297" t="s">
        <v>7</v>
      </c>
      <c r="E12297">
        <v>0</v>
      </c>
      <c r="F12297" t="s">
        <v>22</v>
      </c>
    </row>
    <row r="12298" spans="1:6" x14ac:dyDescent="0.45">
      <c r="A12298" t="s">
        <v>41</v>
      </c>
      <c r="B12298">
        <v>2027</v>
      </c>
      <c r="C12298" t="s">
        <v>17</v>
      </c>
      <c r="D12298" t="s">
        <v>8</v>
      </c>
      <c r="E12298">
        <v>896.670079495545</v>
      </c>
      <c r="F12298" t="s">
        <v>22</v>
      </c>
    </row>
    <row r="12299" spans="1:6" x14ac:dyDescent="0.45">
      <c r="A12299" t="s">
        <v>41</v>
      </c>
      <c r="B12299">
        <v>2027</v>
      </c>
      <c r="C12299" t="s">
        <v>18</v>
      </c>
      <c r="D12299" t="s">
        <v>9</v>
      </c>
      <c r="E12299">
        <v>0</v>
      </c>
      <c r="F12299" t="s">
        <v>22</v>
      </c>
    </row>
    <row r="12300" spans="1:6" x14ac:dyDescent="0.45">
      <c r="A12300" t="s">
        <v>41</v>
      </c>
      <c r="B12300">
        <v>2027</v>
      </c>
      <c r="C12300" t="s">
        <v>18</v>
      </c>
      <c r="D12300" t="s">
        <v>10</v>
      </c>
      <c r="E12300">
        <v>220.81013106789504</v>
      </c>
      <c r="F12300" t="s">
        <v>22</v>
      </c>
    </row>
    <row r="12301" spans="1:6" x14ac:dyDescent="0.45">
      <c r="A12301" t="s">
        <v>41</v>
      </c>
      <c r="B12301">
        <v>2027</v>
      </c>
      <c r="C12301" t="s">
        <v>18</v>
      </c>
      <c r="D12301" t="s">
        <v>19</v>
      </c>
      <c r="E12301">
        <v>1.657238372966801</v>
      </c>
      <c r="F12301" t="s">
        <v>23</v>
      </c>
    </row>
    <row r="12302" spans="1:6" x14ac:dyDescent="0.45">
      <c r="A12302" t="s">
        <v>41</v>
      </c>
      <c r="B12302">
        <v>2028</v>
      </c>
      <c r="C12302" t="s">
        <v>15</v>
      </c>
      <c r="D12302" t="s">
        <v>0</v>
      </c>
      <c r="E12302">
        <v>901.88802173491558</v>
      </c>
      <c r="F12302" t="s">
        <v>22</v>
      </c>
    </row>
    <row r="12303" spans="1:6" x14ac:dyDescent="0.45">
      <c r="A12303" t="s">
        <v>41</v>
      </c>
      <c r="B12303">
        <v>2028</v>
      </c>
      <c r="C12303" t="s">
        <v>15</v>
      </c>
      <c r="D12303" t="s">
        <v>1</v>
      </c>
      <c r="E12303">
        <v>249.34689398920551</v>
      </c>
      <c r="F12303" t="s">
        <v>22</v>
      </c>
    </row>
    <row r="12304" spans="1:6" x14ac:dyDescent="0.45">
      <c r="A12304" t="s">
        <v>41</v>
      </c>
      <c r="B12304">
        <v>2028</v>
      </c>
      <c r="C12304" t="s">
        <v>15</v>
      </c>
      <c r="D12304" t="s">
        <v>2</v>
      </c>
      <c r="E12304">
        <v>0</v>
      </c>
      <c r="F12304" t="s">
        <v>22</v>
      </c>
    </row>
    <row r="12305" spans="1:6" x14ac:dyDescent="0.45">
      <c r="A12305" t="s">
        <v>41</v>
      </c>
      <c r="B12305">
        <v>2028</v>
      </c>
      <c r="C12305" t="s">
        <v>15</v>
      </c>
      <c r="D12305" t="s">
        <v>3</v>
      </c>
      <c r="E12305">
        <v>4.2437588040595058</v>
      </c>
      <c r="F12305" t="s">
        <v>22</v>
      </c>
    </row>
    <row r="12306" spans="1:6" x14ac:dyDescent="0.45">
      <c r="A12306" t="s">
        <v>41</v>
      </c>
      <c r="B12306">
        <v>2028</v>
      </c>
      <c r="C12306" t="s">
        <v>15</v>
      </c>
      <c r="D12306" t="s">
        <v>4</v>
      </c>
      <c r="E12306">
        <v>0</v>
      </c>
      <c r="F12306" t="s">
        <v>22</v>
      </c>
    </row>
    <row r="12307" spans="1:6" x14ac:dyDescent="0.45">
      <c r="A12307" t="s">
        <v>41</v>
      </c>
      <c r="B12307">
        <v>2028</v>
      </c>
      <c r="C12307" t="s">
        <v>5</v>
      </c>
      <c r="D12307" t="s">
        <v>5</v>
      </c>
      <c r="E12307">
        <v>1155.4786745281808</v>
      </c>
      <c r="F12307" t="s">
        <v>22</v>
      </c>
    </row>
    <row r="12308" spans="1:6" x14ac:dyDescent="0.45">
      <c r="A12308" t="s">
        <v>41</v>
      </c>
      <c r="B12308">
        <v>2028</v>
      </c>
      <c r="C12308" t="s">
        <v>16</v>
      </c>
      <c r="D12308" t="s">
        <v>6</v>
      </c>
      <c r="E12308">
        <v>0</v>
      </c>
      <c r="F12308" t="s">
        <v>22</v>
      </c>
    </row>
    <row r="12309" spans="1:6" x14ac:dyDescent="0.45">
      <c r="A12309" t="s">
        <v>41</v>
      </c>
      <c r="B12309">
        <v>2028</v>
      </c>
      <c r="C12309" t="s">
        <v>16</v>
      </c>
      <c r="D12309" t="s">
        <v>7</v>
      </c>
      <c r="E12309">
        <v>0</v>
      </c>
      <c r="F12309" t="s">
        <v>22</v>
      </c>
    </row>
    <row r="12310" spans="1:6" x14ac:dyDescent="0.45">
      <c r="A12310" t="s">
        <v>41</v>
      </c>
      <c r="B12310">
        <v>2028</v>
      </c>
      <c r="C12310" t="s">
        <v>17</v>
      </c>
      <c r="D12310" t="s">
        <v>8</v>
      </c>
      <c r="E12310">
        <v>1001.9233349951812</v>
      </c>
      <c r="F12310" t="s">
        <v>22</v>
      </c>
    </row>
    <row r="12311" spans="1:6" x14ac:dyDescent="0.45">
      <c r="A12311" t="s">
        <v>41</v>
      </c>
      <c r="B12311">
        <v>2028</v>
      </c>
      <c r="C12311" t="s">
        <v>18</v>
      </c>
      <c r="D12311" t="s">
        <v>9</v>
      </c>
      <c r="E12311">
        <v>0</v>
      </c>
      <c r="F12311" t="s">
        <v>22</v>
      </c>
    </row>
    <row r="12312" spans="1:6" x14ac:dyDescent="0.45">
      <c r="A12312" t="s">
        <v>41</v>
      </c>
      <c r="B12312">
        <v>2028</v>
      </c>
      <c r="C12312" t="s">
        <v>18</v>
      </c>
      <c r="D12312" t="s">
        <v>10</v>
      </c>
      <c r="E12312">
        <v>153.5553395329996</v>
      </c>
      <c r="F12312" t="s">
        <v>22</v>
      </c>
    </row>
    <row r="12313" spans="1:6" x14ac:dyDescent="0.45">
      <c r="A12313" t="s">
        <v>41</v>
      </c>
      <c r="B12313">
        <v>2028</v>
      </c>
      <c r="C12313" t="s">
        <v>18</v>
      </c>
      <c r="D12313" t="s">
        <v>19</v>
      </c>
      <c r="E12313">
        <v>1.1524733933960021</v>
      </c>
      <c r="F12313" t="s">
        <v>23</v>
      </c>
    </row>
    <row r="12314" spans="1:6" x14ac:dyDescent="0.45">
      <c r="A12314" t="s">
        <v>41</v>
      </c>
      <c r="B12314">
        <v>2029</v>
      </c>
      <c r="C12314" t="s">
        <v>15</v>
      </c>
      <c r="D12314" t="s">
        <v>0</v>
      </c>
      <c r="E12314">
        <v>967.48363948148403</v>
      </c>
      <c r="F12314" t="s">
        <v>22</v>
      </c>
    </row>
    <row r="12315" spans="1:6" x14ac:dyDescent="0.45">
      <c r="A12315" t="s">
        <v>41</v>
      </c>
      <c r="B12315">
        <v>2029</v>
      </c>
      <c r="C12315" t="s">
        <v>15</v>
      </c>
      <c r="D12315" t="s">
        <v>1</v>
      </c>
      <c r="E12315">
        <v>268.84516460747147</v>
      </c>
      <c r="F12315" t="s">
        <v>22</v>
      </c>
    </row>
    <row r="12316" spans="1:6" x14ac:dyDescent="0.45">
      <c r="A12316" t="s">
        <v>41</v>
      </c>
      <c r="B12316">
        <v>2029</v>
      </c>
      <c r="C12316" t="s">
        <v>15</v>
      </c>
      <c r="D12316" t="s">
        <v>2</v>
      </c>
      <c r="E12316">
        <v>0</v>
      </c>
      <c r="F12316" t="s">
        <v>22</v>
      </c>
    </row>
    <row r="12317" spans="1:6" x14ac:dyDescent="0.45">
      <c r="A12317" t="s">
        <v>41</v>
      </c>
      <c r="B12317">
        <v>2029</v>
      </c>
      <c r="C12317" t="s">
        <v>15</v>
      </c>
      <c r="D12317" t="s">
        <v>3</v>
      </c>
      <c r="E12317">
        <v>4.4806232939520845</v>
      </c>
      <c r="F12317" t="s">
        <v>22</v>
      </c>
    </row>
    <row r="12318" spans="1:6" x14ac:dyDescent="0.45">
      <c r="A12318" t="s">
        <v>41</v>
      </c>
      <c r="B12318">
        <v>2029</v>
      </c>
      <c r="C12318" t="s">
        <v>15</v>
      </c>
      <c r="D12318" t="s">
        <v>4</v>
      </c>
      <c r="E12318">
        <v>0</v>
      </c>
      <c r="F12318" t="s">
        <v>22</v>
      </c>
    </row>
    <row r="12319" spans="1:6" x14ac:dyDescent="0.45">
      <c r="A12319" t="s">
        <v>41</v>
      </c>
      <c r="B12319">
        <v>2029</v>
      </c>
      <c r="C12319" t="s">
        <v>5</v>
      </c>
      <c r="D12319" t="s">
        <v>5</v>
      </c>
      <c r="E12319">
        <v>1240.8094273829076</v>
      </c>
      <c r="F12319" t="s">
        <v>22</v>
      </c>
    </row>
    <row r="12320" spans="1:6" x14ac:dyDescent="0.45">
      <c r="A12320" t="s">
        <v>41</v>
      </c>
      <c r="B12320">
        <v>2029</v>
      </c>
      <c r="C12320" t="s">
        <v>16</v>
      </c>
      <c r="D12320" t="s">
        <v>6</v>
      </c>
      <c r="E12320">
        <v>0</v>
      </c>
      <c r="F12320" t="s">
        <v>22</v>
      </c>
    </row>
    <row r="12321" spans="1:6" x14ac:dyDescent="0.45">
      <c r="A12321" t="s">
        <v>41</v>
      </c>
      <c r="B12321">
        <v>2029</v>
      </c>
      <c r="C12321" t="s">
        <v>16</v>
      </c>
      <c r="D12321" t="s">
        <v>7</v>
      </c>
      <c r="E12321">
        <v>0</v>
      </c>
      <c r="F12321" t="s">
        <v>22</v>
      </c>
    </row>
    <row r="12322" spans="1:6" x14ac:dyDescent="0.45">
      <c r="A12322" t="s">
        <v>41</v>
      </c>
      <c r="B12322">
        <v>2029</v>
      </c>
      <c r="C12322" t="s">
        <v>17</v>
      </c>
      <c r="D12322" t="s">
        <v>8</v>
      </c>
      <c r="E12322">
        <v>990.30453659135412</v>
      </c>
      <c r="F12322" t="s">
        <v>22</v>
      </c>
    </row>
    <row r="12323" spans="1:6" x14ac:dyDescent="0.45">
      <c r="A12323" t="s">
        <v>41</v>
      </c>
      <c r="B12323">
        <v>2029</v>
      </c>
      <c r="C12323" t="s">
        <v>18</v>
      </c>
      <c r="D12323" t="s">
        <v>9</v>
      </c>
      <c r="E12323">
        <v>0</v>
      </c>
      <c r="F12323" t="s">
        <v>22</v>
      </c>
    </row>
    <row r="12324" spans="1:6" x14ac:dyDescent="0.45">
      <c r="A12324" t="s">
        <v>41</v>
      </c>
      <c r="B12324">
        <v>2029</v>
      </c>
      <c r="C12324" t="s">
        <v>18</v>
      </c>
      <c r="D12324" t="s">
        <v>10</v>
      </c>
      <c r="E12324">
        <v>250.50489079155335</v>
      </c>
      <c r="F12324" t="s">
        <v>22</v>
      </c>
    </row>
    <row r="12325" spans="1:6" x14ac:dyDescent="0.45">
      <c r="A12325" t="s">
        <v>41</v>
      </c>
      <c r="B12325">
        <v>2029</v>
      </c>
      <c r="C12325" t="s">
        <v>18</v>
      </c>
      <c r="D12325" t="s">
        <v>19</v>
      </c>
      <c r="E12325">
        <v>1.8801053902185776</v>
      </c>
      <c r="F12325" t="s">
        <v>23</v>
      </c>
    </row>
    <row r="12326" spans="1:6" x14ac:dyDescent="0.45">
      <c r="A12326" t="s">
        <v>41</v>
      </c>
      <c r="B12326">
        <v>2030</v>
      </c>
      <c r="C12326" t="s">
        <v>15</v>
      </c>
      <c r="D12326" t="s">
        <v>0</v>
      </c>
      <c r="E12326">
        <v>1014.9025296857548</v>
      </c>
      <c r="F12326" t="s">
        <v>22</v>
      </c>
    </row>
    <row r="12327" spans="1:6" x14ac:dyDescent="0.45">
      <c r="A12327" t="s">
        <v>41</v>
      </c>
      <c r="B12327">
        <v>2030</v>
      </c>
      <c r="C12327" t="s">
        <v>15</v>
      </c>
      <c r="D12327" t="s">
        <v>1</v>
      </c>
      <c r="E12327">
        <v>289.89416518096937</v>
      </c>
      <c r="F12327" t="s">
        <v>22</v>
      </c>
    </row>
    <row r="12328" spans="1:6" x14ac:dyDescent="0.45">
      <c r="A12328" t="s">
        <v>41</v>
      </c>
      <c r="B12328">
        <v>2030</v>
      </c>
      <c r="C12328" t="s">
        <v>15</v>
      </c>
      <c r="D12328" t="s">
        <v>2</v>
      </c>
      <c r="E12328">
        <v>0</v>
      </c>
      <c r="F12328" t="s">
        <v>22</v>
      </c>
    </row>
    <row r="12329" spans="1:6" x14ac:dyDescent="0.45">
      <c r="A12329" t="s">
        <v>41</v>
      </c>
      <c r="B12329">
        <v>2030</v>
      </c>
      <c r="C12329" t="s">
        <v>15</v>
      </c>
      <c r="D12329" t="s">
        <v>3</v>
      </c>
      <c r="E12329">
        <v>4.7249495371919421</v>
      </c>
      <c r="F12329" t="s">
        <v>22</v>
      </c>
    </row>
    <row r="12330" spans="1:6" x14ac:dyDescent="0.45">
      <c r="A12330" t="s">
        <v>41</v>
      </c>
      <c r="B12330">
        <v>2030</v>
      </c>
      <c r="C12330" t="s">
        <v>15</v>
      </c>
      <c r="D12330" t="s">
        <v>4</v>
      </c>
      <c r="E12330">
        <v>0</v>
      </c>
      <c r="F12330" t="s">
        <v>22</v>
      </c>
    </row>
    <row r="12331" spans="1:6" x14ac:dyDescent="0.45">
      <c r="A12331" t="s">
        <v>41</v>
      </c>
      <c r="B12331">
        <v>2030</v>
      </c>
      <c r="C12331" t="s">
        <v>5</v>
      </c>
      <c r="D12331" t="s">
        <v>5</v>
      </c>
      <c r="E12331">
        <v>1309.5216444039161</v>
      </c>
      <c r="F12331" t="s">
        <v>22</v>
      </c>
    </row>
    <row r="12332" spans="1:6" x14ac:dyDescent="0.45">
      <c r="A12332" t="s">
        <v>41</v>
      </c>
      <c r="B12332">
        <v>2030</v>
      </c>
      <c r="C12332" t="s">
        <v>16</v>
      </c>
      <c r="D12332" t="s">
        <v>6</v>
      </c>
      <c r="E12332">
        <v>0</v>
      </c>
      <c r="F12332" t="s">
        <v>22</v>
      </c>
    </row>
    <row r="12333" spans="1:6" x14ac:dyDescent="0.45">
      <c r="A12333" t="s">
        <v>41</v>
      </c>
      <c r="B12333">
        <v>2030</v>
      </c>
      <c r="C12333" t="s">
        <v>16</v>
      </c>
      <c r="D12333" t="s">
        <v>7</v>
      </c>
      <c r="E12333">
        <v>0</v>
      </c>
      <c r="F12333" t="s">
        <v>22</v>
      </c>
    </row>
    <row r="12334" spans="1:6" x14ac:dyDescent="0.45">
      <c r="A12334" t="s">
        <v>41</v>
      </c>
      <c r="B12334">
        <v>2030</v>
      </c>
      <c r="C12334" t="s">
        <v>17</v>
      </c>
      <c r="D12334" t="s">
        <v>8</v>
      </c>
      <c r="E12334">
        <v>953.91446766226159</v>
      </c>
      <c r="F12334" t="s">
        <v>22</v>
      </c>
    </row>
    <row r="12335" spans="1:6" x14ac:dyDescent="0.45">
      <c r="A12335" t="s">
        <v>41</v>
      </c>
      <c r="B12335">
        <v>2030</v>
      </c>
      <c r="C12335" t="s">
        <v>18</v>
      </c>
      <c r="D12335" t="s">
        <v>9</v>
      </c>
      <c r="E12335">
        <v>0</v>
      </c>
      <c r="F12335" t="s">
        <v>22</v>
      </c>
    </row>
    <row r="12336" spans="1:6" x14ac:dyDescent="0.45">
      <c r="A12336" t="s">
        <v>41</v>
      </c>
      <c r="B12336">
        <v>2030</v>
      </c>
      <c r="C12336" t="s">
        <v>18</v>
      </c>
      <c r="D12336" t="s">
        <v>10</v>
      </c>
      <c r="E12336">
        <v>355.60717674165431</v>
      </c>
      <c r="F12336" t="s">
        <v>22</v>
      </c>
    </row>
    <row r="12337" spans="1:6" x14ac:dyDescent="0.45">
      <c r="A12337" t="s">
        <v>41</v>
      </c>
      <c r="B12337">
        <v>2030</v>
      </c>
      <c r="C12337" t="s">
        <v>18</v>
      </c>
      <c r="D12337" t="s">
        <v>19</v>
      </c>
      <c r="E12337">
        <v>2.6689258149004496</v>
      </c>
      <c r="F12337" t="s">
        <v>23</v>
      </c>
    </row>
    <row r="12338" spans="1:6" x14ac:dyDescent="0.45">
      <c r="A12338" t="s">
        <v>41</v>
      </c>
      <c r="B12338">
        <v>2031</v>
      </c>
      <c r="C12338" t="s">
        <v>15</v>
      </c>
      <c r="D12338" t="s">
        <v>0</v>
      </c>
      <c r="E12338">
        <v>1036.2896832654026</v>
      </c>
      <c r="F12338" t="s">
        <v>22</v>
      </c>
    </row>
    <row r="12339" spans="1:6" x14ac:dyDescent="0.45">
      <c r="A12339" t="s">
        <v>41</v>
      </c>
      <c r="B12339">
        <v>2031</v>
      </c>
      <c r="C12339" t="s">
        <v>15</v>
      </c>
      <c r="D12339" t="s">
        <v>1</v>
      </c>
      <c r="E12339">
        <v>302.8173103772815</v>
      </c>
      <c r="F12339" t="s">
        <v>22</v>
      </c>
    </row>
    <row r="12340" spans="1:6" x14ac:dyDescent="0.45">
      <c r="A12340" t="s">
        <v>41</v>
      </c>
      <c r="B12340">
        <v>2031</v>
      </c>
      <c r="C12340" t="s">
        <v>15</v>
      </c>
      <c r="D12340" t="s">
        <v>2</v>
      </c>
      <c r="E12340">
        <v>0</v>
      </c>
      <c r="F12340" t="s">
        <v>22</v>
      </c>
    </row>
    <row r="12341" spans="1:6" x14ac:dyDescent="0.45">
      <c r="A12341" t="s">
        <v>41</v>
      </c>
      <c r="B12341">
        <v>2031</v>
      </c>
      <c r="C12341" t="s">
        <v>15</v>
      </c>
      <c r="D12341" t="s">
        <v>3</v>
      </c>
      <c r="E12341">
        <v>4.9729688883272294</v>
      </c>
      <c r="F12341" t="s">
        <v>22</v>
      </c>
    </row>
    <row r="12342" spans="1:6" x14ac:dyDescent="0.45">
      <c r="A12342" t="s">
        <v>41</v>
      </c>
      <c r="B12342">
        <v>2031</v>
      </c>
      <c r="C12342" t="s">
        <v>15</v>
      </c>
      <c r="D12342" t="s">
        <v>4</v>
      </c>
      <c r="E12342">
        <v>0</v>
      </c>
      <c r="F12342" t="s">
        <v>22</v>
      </c>
    </row>
    <row r="12343" spans="1:6" x14ac:dyDescent="0.45">
      <c r="A12343" t="s">
        <v>41</v>
      </c>
      <c r="B12343">
        <v>2031</v>
      </c>
      <c r="C12343" t="s">
        <v>5</v>
      </c>
      <c r="D12343" t="s">
        <v>5</v>
      </c>
      <c r="E12343">
        <v>1344.0799625310112</v>
      </c>
      <c r="F12343" t="s">
        <v>22</v>
      </c>
    </row>
    <row r="12344" spans="1:6" x14ac:dyDescent="0.45">
      <c r="A12344" t="s">
        <v>41</v>
      </c>
      <c r="B12344">
        <v>2031</v>
      </c>
      <c r="C12344" t="s">
        <v>16</v>
      </c>
      <c r="D12344" t="s">
        <v>6</v>
      </c>
      <c r="E12344">
        <v>0</v>
      </c>
      <c r="F12344" t="s">
        <v>22</v>
      </c>
    </row>
    <row r="12345" spans="1:6" x14ac:dyDescent="0.45">
      <c r="A12345" t="s">
        <v>41</v>
      </c>
      <c r="B12345">
        <v>2031</v>
      </c>
      <c r="C12345" t="s">
        <v>16</v>
      </c>
      <c r="D12345" t="s">
        <v>7</v>
      </c>
      <c r="E12345">
        <v>0</v>
      </c>
      <c r="F12345" t="s">
        <v>22</v>
      </c>
    </row>
    <row r="12346" spans="1:6" x14ac:dyDescent="0.45">
      <c r="A12346" t="s">
        <v>41</v>
      </c>
      <c r="B12346">
        <v>2031</v>
      </c>
      <c r="C12346" t="s">
        <v>17</v>
      </c>
      <c r="D12346" t="s">
        <v>8</v>
      </c>
      <c r="E12346">
        <v>904.30726235410179</v>
      </c>
      <c r="F12346" t="s">
        <v>22</v>
      </c>
    </row>
    <row r="12347" spans="1:6" x14ac:dyDescent="0.45">
      <c r="A12347" t="s">
        <v>41</v>
      </c>
      <c r="B12347">
        <v>2031</v>
      </c>
      <c r="C12347" t="s">
        <v>18</v>
      </c>
      <c r="D12347" t="s">
        <v>9</v>
      </c>
      <c r="E12347">
        <v>0</v>
      </c>
      <c r="F12347" t="s">
        <v>22</v>
      </c>
    </row>
    <row r="12348" spans="1:6" x14ac:dyDescent="0.45">
      <c r="A12348" t="s">
        <v>41</v>
      </c>
      <c r="B12348">
        <v>2031</v>
      </c>
      <c r="C12348" t="s">
        <v>18</v>
      </c>
      <c r="D12348" t="s">
        <v>10</v>
      </c>
      <c r="E12348">
        <v>439.77270017690944</v>
      </c>
      <c r="F12348" t="s">
        <v>22</v>
      </c>
    </row>
    <row r="12349" spans="1:6" x14ac:dyDescent="0.45">
      <c r="A12349" t="s">
        <v>41</v>
      </c>
      <c r="B12349">
        <v>2031</v>
      </c>
      <c r="C12349" t="s">
        <v>18</v>
      </c>
      <c r="D12349" t="s">
        <v>19</v>
      </c>
      <c r="E12349">
        <v>3.3006103052957436</v>
      </c>
      <c r="F12349" t="s">
        <v>23</v>
      </c>
    </row>
    <row r="12350" spans="1:6" x14ac:dyDescent="0.45">
      <c r="A12350" t="s">
        <v>41</v>
      </c>
      <c r="B12350">
        <v>2032</v>
      </c>
      <c r="C12350" t="s">
        <v>15</v>
      </c>
      <c r="D12350" t="s">
        <v>0</v>
      </c>
      <c r="E12350">
        <v>1263.8352004178057</v>
      </c>
      <c r="F12350" t="s">
        <v>22</v>
      </c>
    </row>
    <row r="12351" spans="1:6" x14ac:dyDescent="0.45">
      <c r="A12351" t="s">
        <v>41</v>
      </c>
      <c r="B12351">
        <v>2032</v>
      </c>
      <c r="C12351" t="s">
        <v>15</v>
      </c>
      <c r="D12351" t="s">
        <v>1</v>
      </c>
      <c r="E12351">
        <v>316.25225190481041</v>
      </c>
      <c r="F12351" t="s">
        <v>22</v>
      </c>
    </row>
    <row r="12352" spans="1:6" x14ac:dyDescent="0.45">
      <c r="A12352" t="s">
        <v>41</v>
      </c>
      <c r="B12352">
        <v>2032</v>
      </c>
      <c r="C12352" t="s">
        <v>15</v>
      </c>
      <c r="D12352" t="s">
        <v>2</v>
      </c>
      <c r="E12352">
        <v>0</v>
      </c>
      <c r="F12352" t="s">
        <v>22</v>
      </c>
    </row>
    <row r="12353" spans="1:6" x14ac:dyDescent="0.45">
      <c r="A12353" t="s">
        <v>41</v>
      </c>
      <c r="B12353">
        <v>2032</v>
      </c>
      <c r="C12353" t="s">
        <v>15</v>
      </c>
      <c r="D12353" t="s">
        <v>3</v>
      </c>
      <c r="E12353">
        <v>5.2238738566368257</v>
      </c>
      <c r="F12353" t="s">
        <v>22</v>
      </c>
    </row>
    <row r="12354" spans="1:6" x14ac:dyDescent="0.45">
      <c r="A12354" t="s">
        <v>41</v>
      </c>
      <c r="B12354">
        <v>2032</v>
      </c>
      <c r="C12354" t="s">
        <v>15</v>
      </c>
      <c r="D12354" t="s">
        <v>4</v>
      </c>
      <c r="E12354">
        <v>0</v>
      </c>
      <c r="F12354" t="s">
        <v>22</v>
      </c>
    </row>
    <row r="12355" spans="1:6" x14ac:dyDescent="0.45">
      <c r="A12355" t="s">
        <v>41</v>
      </c>
      <c r="B12355">
        <v>2032</v>
      </c>
      <c r="C12355" t="s">
        <v>5</v>
      </c>
      <c r="D12355" t="s">
        <v>5</v>
      </c>
      <c r="E12355">
        <v>1585.3113261792528</v>
      </c>
      <c r="F12355" t="s">
        <v>22</v>
      </c>
    </row>
    <row r="12356" spans="1:6" x14ac:dyDescent="0.45">
      <c r="A12356" t="s">
        <v>41</v>
      </c>
      <c r="B12356">
        <v>2032</v>
      </c>
      <c r="C12356" t="s">
        <v>16</v>
      </c>
      <c r="D12356" t="s">
        <v>6</v>
      </c>
      <c r="E12356">
        <v>0</v>
      </c>
      <c r="F12356" t="s">
        <v>22</v>
      </c>
    </row>
    <row r="12357" spans="1:6" x14ac:dyDescent="0.45">
      <c r="A12357" t="s">
        <v>41</v>
      </c>
      <c r="B12357">
        <v>2032</v>
      </c>
      <c r="C12357" t="s">
        <v>16</v>
      </c>
      <c r="D12357" t="s">
        <v>7</v>
      </c>
      <c r="E12357">
        <v>0</v>
      </c>
      <c r="F12357" t="s">
        <v>22</v>
      </c>
    </row>
    <row r="12358" spans="1:6" x14ac:dyDescent="0.45">
      <c r="A12358" t="s">
        <v>41</v>
      </c>
      <c r="B12358">
        <v>2032</v>
      </c>
      <c r="C12358" t="s">
        <v>17</v>
      </c>
      <c r="D12358" t="s">
        <v>8</v>
      </c>
      <c r="E12358">
        <v>875.80105936041696</v>
      </c>
      <c r="F12358" t="s">
        <v>22</v>
      </c>
    </row>
    <row r="12359" spans="1:6" x14ac:dyDescent="0.45">
      <c r="A12359" t="s">
        <v>41</v>
      </c>
      <c r="B12359">
        <v>2032</v>
      </c>
      <c r="C12359" t="s">
        <v>18</v>
      </c>
      <c r="D12359" t="s">
        <v>9</v>
      </c>
      <c r="E12359">
        <v>0</v>
      </c>
      <c r="F12359" t="s">
        <v>22</v>
      </c>
    </row>
    <row r="12360" spans="1:6" x14ac:dyDescent="0.45">
      <c r="A12360" t="s">
        <v>41</v>
      </c>
      <c r="B12360">
        <v>2032</v>
      </c>
      <c r="C12360" t="s">
        <v>18</v>
      </c>
      <c r="D12360" t="s">
        <v>10</v>
      </c>
      <c r="E12360">
        <v>709.51026681883593</v>
      </c>
      <c r="F12360" t="s">
        <v>22</v>
      </c>
    </row>
    <row r="12361" spans="1:6" x14ac:dyDescent="0.45">
      <c r="A12361" t="s">
        <v>41</v>
      </c>
      <c r="B12361">
        <v>2032</v>
      </c>
      <c r="C12361" t="s">
        <v>18</v>
      </c>
      <c r="D12361" t="s">
        <v>19</v>
      </c>
      <c r="E12361">
        <v>5.325062009154566</v>
      </c>
      <c r="F12361" t="s">
        <v>23</v>
      </c>
    </row>
    <row r="12362" spans="1:6" x14ac:dyDescent="0.45">
      <c r="A12362" t="s">
        <v>41</v>
      </c>
      <c r="B12362">
        <v>2033</v>
      </c>
      <c r="C12362" t="s">
        <v>15</v>
      </c>
      <c r="D12362" t="s">
        <v>0</v>
      </c>
      <c r="E12362">
        <v>1256.8950665878613</v>
      </c>
      <c r="F12362" t="s">
        <v>22</v>
      </c>
    </row>
    <row r="12363" spans="1:6" x14ac:dyDescent="0.45">
      <c r="A12363" t="s">
        <v>41</v>
      </c>
      <c r="B12363">
        <v>2033</v>
      </c>
      <c r="C12363" t="s">
        <v>15</v>
      </c>
      <c r="D12363" t="s">
        <v>1</v>
      </c>
      <c r="E12363">
        <v>329.04003496248606</v>
      </c>
      <c r="F12363" t="s">
        <v>22</v>
      </c>
    </row>
    <row r="12364" spans="1:6" x14ac:dyDescent="0.45">
      <c r="A12364" t="s">
        <v>41</v>
      </c>
      <c r="B12364">
        <v>2033</v>
      </c>
      <c r="C12364" t="s">
        <v>15</v>
      </c>
      <c r="D12364" t="s">
        <v>2</v>
      </c>
      <c r="E12364">
        <v>0</v>
      </c>
      <c r="F12364" t="s">
        <v>22</v>
      </c>
    </row>
    <row r="12365" spans="1:6" x14ac:dyDescent="0.45">
      <c r="A12365" t="s">
        <v>41</v>
      </c>
      <c r="B12365">
        <v>2033</v>
      </c>
      <c r="C12365" t="s">
        <v>15</v>
      </c>
      <c r="D12365" t="s">
        <v>3</v>
      </c>
      <c r="E12365">
        <v>5.4767955588919319</v>
      </c>
      <c r="F12365" t="s">
        <v>22</v>
      </c>
    </row>
    <row r="12366" spans="1:6" x14ac:dyDescent="0.45">
      <c r="A12366" t="s">
        <v>41</v>
      </c>
      <c r="B12366">
        <v>2033</v>
      </c>
      <c r="C12366" t="s">
        <v>15</v>
      </c>
      <c r="D12366" t="s">
        <v>4</v>
      </c>
      <c r="E12366">
        <v>0</v>
      </c>
      <c r="F12366" t="s">
        <v>22</v>
      </c>
    </row>
    <row r="12367" spans="1:6" x14ac:dyDescent="0.45">
      <c r="A12367" t="s">
        <v>41</v>
      </c>
      <c r="B12367">
        <v>2033</v>
      </c>
      <c r="C12367" t="s">
        <v>5</v>
      </c>
      <c r="D12367" t="s">
        <v>5</v>
      </c>
      <c r="E12367">
        <v>1591.4118971092394</v>
      </c>
      <c r="F12367" t="s">
        <v>22</v>
      </c>
    </row>
    <row r="12368" spans="1:6" x14ac:dyDescent="0.45">
      <c r="A12368" t="s">
        <v>41</v>
      </c>
      <c r="B12368">
        <v>2033</v>
      </c>
      <c r="C12368" t="s">
        <v>16</v>
      </c>
      <c r="D12368" t="s">
        <v>6</v>
      </c>
      <c r="E12368">
        <v>0</v>
      </c>
      <c r="F12368" t="s">
        <v>22</v>
      </c>
    </row>
    <row r="12369" spans="1:6" x14ac:dyDescent="0.45">
      <c r="A12369" t="s">
        <v>41</v>
      </c>
      <c r="B12369">
        <v>2033</v>
      </c>
      <c r="C12369" t="s">
        <v>16</v>
      </c>
      <c r="D12369" t="s">
        <v>7</v>
      </c>
      <c r="E12369">
        <v>0</v>
      </c>
      <c r="F12369" t="s">
        <v>22</v>
      </c>
    </row>
    <row r="12370" spans="1:6" x14ac:dyDescent="0.45">
      <c r="A12370" t="s">
        <v>41</v>
      </c>
      <c r="B12370">
        <v>2033</v>
      </c>
      <c r="C12370" t="s">
        <v>17</v>
      </c>
      <c r="D12370" t="s">
        <v>8</v>
      </c>
      <c r="E12370">
        <v>832.10244699366524</v>
      </c>
      <c r="F12370" t="s">
        <v>22</v>
      </c>
    </row>
    <row r="12371" spans="1:6" x14ac:dyDescent="0.45">
      <c r="A12371" t="s">
        <v>41</v>
      </c>
      <c r="B12371">
        <v>2033</v>
      </c>
      <c r="C12371" t="s">
        <v>18</v>
      </c>
      <c r="D12371" t="s">
        <v>9</v>
      </c>
      <c r="E12371">
        <v>0</v>
      </c>
      <c r="F12371" t="s">
        <v>22</v>
      </c>
    </row>
    <row r="12372" spans="1:6" x14ac:dyDescent="0.45">
      <c r="A12372" t="s">
        <v>41</v>
      </c>
      <c r="B12372">
        <v>2033</v>
      </c>
      <c r="C12372" t="s">
        <v>18</v>
      </c>
      <c r="D12372" t="s">
        <v>10</v>
      </c>
      <c r="E12372">
        <v>759.30945011557435</v>
      </c>
      <c r="F12372" t="s">
        <v>22</v>
      </c>
    </row>
    <row r="12373" spans="1:6" x14ac:dyDescent="0.45">
      <c r="A12373" t="s">
        <v>41</v>
      </c>
      <c r="B12373">
        <v>2033</v>
      </c>
      <c r="C12373" t="s">
        <v>18</v>
      </c>
      <c r="D12373" t="s">
        <v>19</v>
      </c>
      <c r="E12373">
        <v>5.6988180370262507</v>
      </c>
      <c r="F12373" t="s">
        <v>23</v>
      </c>
    </row>
    <row r="12374" spans="1:6" x14ac:dyDescent="0.45">
      <c r="A12374" t="s">
        <v>41</v>
      </c>
      <c r="B12374">
        <v>2034</v>
      </c>
      <c r="C12374" t="s">
        <v>15</v>
      </c>
      <c r="D12374" t="s">
        <v>0</v>
      </c>
      <c r="E12374">
        <v>1429.7928606544783</v>
      </c>
      <c r="F12374" t="s">
        <v>22</v>
      </c>
    </row>
    <row r="12375" spans="1:6" x14ac:dyDescent="0.45">
      <c r="A12375" t="s">
        <v>41</v>
      </c>
      <c r="B12375">
        <v>2034</v>
      </c>
      <c r="C12375" t="s">
        <v>15</v>
      </c>
      <c r="D12375" t="s">
        <v>1</v>
      </c>
      <c r="E12375">
        <v>342.18299138929132</v>
      </c>
      <c r="F12375" t="s">
        <v>22</v>
      </c>
    </row>
    <row r="12376" spans="1:6" x14ac:dyDescent="0.45">
      <c r="A12376" t="s">
        <v>41</v>
      </c>
      <c r="B12376">
        <v>2034</v>
      </c>
      <c r="C12376" t="s">
        <v>15</v>
      </c>
      <c r="D12376" t="s">
        <v>2</v>
      </c>
      <c r="E12376">
        <v>0</v>
      </c>
      <c r="F12376" t="s">
        <v>22</v>
      </c>
    </row>
    <row r="12377" spans="1:6" x14ac:dyDescent="0.45">
      <c r="A12377" t="s">
        <v>41</v>
      </c>
      <c r="B12377">
        <v>2034</v>
      </c>
      <c r="C12377" t="s">
        <v>15</v>
      </c>
      <c r="D12377" t="s">
        <v>3</v>
      </c>
      <c r="E12377">
        <v>5.7308074542647303</v>
      </c>
      <c r="F12377" t="s">
        <v>22</v>
      </c>
    </row>
    <row r="12378" spans="1:6" x14ac:dyDescent="0.45">
      <c r="A12378" t="s">
        <v>41</v>
      </c>
      <c r="B12378">
        <v>2034</v>
      </c>
      <c r="C12378" t="s">
        <v>15</v>
      </c>
      <c r="D12378" t="s">
        <v>4</v>
      </c>
      <c r="E12378">
        <v>0</v>
      </c>
      <c r="F12378" t="s">
        <v>22</v>
      </c>
    </row>
    <row r="12379" spans="1:6" x14ac:dyDescent="0.45">
      <c r="A12379" t="s">
        <v>41</v>
      </c>
      <c r="B12379">
        <v>2034</v>
      </c>
      <c r="C12379" t="s">
        <v>5</v>
      </c>
      <c r="D12379" t="s">
        <v>5</v>
      </c>
      <c r="E12379">
        <v>1777.7066594980345</v>
      </c>
      <c r="F12379" t="s">
        <v>22</v>
      </c>
    </row>
    <row r="12380" spans="1:6" x14ac:dyDescent="0.45">
      <c r="A12380" t="s">
        <v>41</v>
      </c>
      <c r="B12380">
        <v>2034</v>
      </c>
      <c r="C12380" t="s">
        <v>16</v>
      </c>
      <c r="D12380" t="s">
        <v>6</v>
      </c>
      <c r="E12380">
        <v>0</v>
      </c>
      <c r="F12380" t="s">
        <v>22</v>
      </c>
    </row>
    <row r="12381" spans="1:6" x14ac:dyDescent="0.45">
      <c r="A12381" t="s">
        <v>41</v>
      </c>
      <c r="B12381">
        <v>2034</v>
      </c>
      <c r="C12381" t="s">
        <v>16</v>
      </c>
      <c r="D12381" t="s">
        <v>7</v>
      </c>
      <c r="E12381">
        <v>0</v>
      </c>
      <c r="F12381" t="s">
        <v>22</v>
      </c>
    </row>
    <row r="12382" spans="1:6" x14ac:dyDescent="0.45">
      <c r="A12382" t="s">
        <v>41</v>
      </c>
      <c r="B12382">
        <v>2034</v>
      </c>
      <c r="C12382" t="s">
        <v>17</v>
      </c>
      <c r="D12382" t="s">
        <v>8</v>
      </c>
      <c r="E12382">
        <v>783.41573226557045</v>
      </c>
      <c r="F12382" t="s">
        <v>22</v>
      </c>
    </row>
    <row r="12383" spans="1:6" x14ac:dyDescent="0.45">
      <c r="A12383" t="s">
        <v>41</v>
      </c>
      <c r="B12383">
        <v>2034</v>
      </c>
      <c r="C12383" t="s">
        <v>18</v>
      </c>
      <c r="D12383" t="s">
        <v>9</v>
      </c>
      <c r="E12383">
        <v>0</v>
      </c>
      <c r="F12383" t="s">
        <v>22</v>
      </c>
    </row>
    <row r="12384" spans="1:6" x14ac:dyDescent="0.45">
      <c r="A12384" t="s">
        <v>41</v>
      </c>
      <c r="B12384">
        <v>2034</v>
      </c>
      <c r="C12384" t="s">
        <v>18</v>
      </c>
      <c r="D12384" t="s">
        <v>10</v>
      </c>
      <c r="E12384">
        <v>994.29092723246401</v>
      </c>
      <c r="F12384" t="s">
        <v>22</v>
      </c>
    </row>
    <row r="12385" spans="1:6" x14ac:dyDescent="0.45">
      <c r="A12385" t="s">
        <v>41</v>
      </c>
      <c r="B12385">
        <v>2034</v>
      </c>
      <c r="C12385" t="s">
        <v>18</v>
      </c>
      <c r="D12385" t="s">
        <v>19</v>
      </c>
      <c r="E12385">
        <v>7.4624161062416077</v>
      </c>
      <c r="F12385" t="s">
        <v>23</v>
      </c>
    </row>
    <row r="12386" spans="1:6" x14ac:dyDescent="0.45">
      <c r="A12386" t="s">
        <v>41</v>
      </c>
      <c r="B12386">
        <v>2035</v>
      </c>
      <c r="C12386" t="s">
        <v>15</v>
      </c>
      <c r="D12386" t="s">
        <v>0</v>
      </c>
      <c r="E12386">
        <v>1588.5445091883043</v>
      </c>
      <c r="F12386" t="s">
        <v>22</v>
      </c>
    </row>
    <row r="12387" spans="1:6" x14ac:dyDescent="0.45">
      <c r="A12387" t="s">
        <v>41</v>
      </c>
      <c r="B12387">
        <v>2035</v>
      </c>
      <c r="C12387" t="s">
        <v>15</v>
      </c>
      <c r="D12387" t="s">
        <v>1</v>
      </c>
      <c r="E12387">
        <v>354.78199014008129</v>
      </c>
      <c r="F12387" t="s">
        <v>22</v>
      </c>
    </row>
    <row r="12388" spans="1:6" x14ac:dyDescent="0.45">
      <c r="A12388" t="s">
        <v>41</v>
      </c>
      <c r="B12388">
        <v>2035</v>
      </c>
      <c r="C12388" t="s">
        <v>15</v>
      </c>
      <c r="D12388" t="s">
        <v>2</v>
      </c>
      <c r="E12388">
        <v>0</v>
      </c>
      <c r="F12388" t="s">
        <v>22</v>
      </c>
    </row>
    <row r="12389" spans="1:6" x14ac:dyDescent="0.45">
      <c r="A12389" t="s">
        <v>41</v>
      </c>
      <c r="B12389">
        <v>2035</v>
      </c>
      <c r="C12389" t="s">
        <v>15</v>
      </c>
      <c r="D12389" t="s">
        <v>3</v>
      </c>
      <c r="E12389">
        <v>5.9849298666348112</v>
      </c>
      <c r="F12389" t="s">
        <v>22</v>
      </c>
    </row>
    <row r="12390" spans="1:6" x14ac:dyDescent="0.45">
      <c r="A12390" t="s">
        <v>41</v>
      </c>
      <c r="B12390">
        <v>2035</v>
      </c>
      <c r="C12390" t="s">
        <v>15</v>
      </c>
      <c r="D12390" t="s">
        <v>4</v>
      </c>
      <c r="E12390">
        <v>0</v>
      </c>
      <c r="F12390" t="s">
        <v>22</v>
      </c>
    </row>
    <row r="12391" spans="1:6" x14ac:dyDescent="0.45">
      <c r="A12391" t="s">
        <v>41</v>
      </c>
      <c r="B12391">
        <v>2035</v>
      </c>
      <c r="C12391" t="s">
        <v>5</v>
      </c>
      <c r="D12391" t="s">
        <v>5</v>
      </c>
      <c r="E12391">
        <v>1949.3114291950203</v>
      </c>
      <c r="F12391" t="s">
        <v>22</v>
      </c>
    </row>
    <row r="12392" spans="1:6" x14ac:dyDescent="0.45">
      <c r="A12392" t="s">
        <v>41</v>
      </c>
      <c r="B12392">
        <v>2035</v>
      </c>
      <c r="C12392" t="s">
        <v>16</v>
      </c>
      <c r="D12392" t="s">
        <v>6</v>
      </c>
      <c r="E12392">
        <v>0</v>
      </c>
      <c r="F12392" t="s">
        <v>22</v>
      </c>
    </row>
    <row r="12393" spans="1:6" x14ac:dyDescent="0.45">
      <c r="A12393" t="s">
        <v>41</v>
      </c>
      <c r="B12393">
        <v>2035</v>
      </c>
      <c r="C12393" t="s">
        <v>16</v>
      </c>
      <c r="D12393" t="s">
        <v>7</v>
      </c>
      <c r="E12393">
        <v>0</v>
      </c>
      <c r="F12393" t="s">
        <v>22</v>
      </c>
    </row>
    <row r="12394" spans="1:6" x14ac:dyDescent="0.45">
      <c r="A12394" t="s">
        <v>41</v>
      </c>
      <c r="B12394">
        <v>2035</v>
      </c>
      <c r="C12394" t="s">
        <v>17</v>
      </c>
      <c r="D12394" t="s">
        <v>8</v>
      </c>
      <c r="E12394">
        <v>721.98838986528244</v>
      </c>
      <c r="F12394" t="s">
        <v>22</v>
      </c>
    </row>
    <row r="12395" spans="1:6" x14ac:dyDescent="0.45">
      <c r="A12395" t="s">
        <v>41</v>
      </c>
      <c r="B12395">
        <v>2035</v>
      </c>
      <c r="C12395" t="s">
        <v>18</v>
      </c>
      <c r="D12395" t="s">
        <v>9</v>
      </c>
      <c r="E12395">
        <v>0</v>
      </c>
      <c r="F12395" t="s">
        <v>22</v>
      </c>
    </row>
    <row r="12396" spans="1:6" x14ac:dyDescent="0.45">
      <c r="A12396" t="s">
        <v>41</v>
      </c>
      <c r="B12396">
        <v>2035</v>
      </c>
      <c r="C12396" t="s">
        <v>18</v>
      </c>
      <c r="D12396" t="s">
        <v>10</v>
      </c>
      <c r="E12396">
        <v>1227.3230393297381</v>
      </c>
      <c r="F12396" t="s">
        <v>22</v>
      </c>
    </row>
    <row r="12397" spans="1:6" x14ac:dyDescent="0.45">
      <c r="A12397" t="s">
        <v>41</v>
      </c>
      <c r="B12397">
        <v>2035</v>
      </c>
      <c r="C12397" t="s">
        <v>18</v>
      </c>
      <c r="D12397" t="s">
        <v>19</v>
      </c>
      <c r="E12397">
        <v>9.2113836759513408</v>
      </c>
      <c r="F12397" t="s">
        <v>23</v>
      </c>
    </row>
    <row r="12398" spans="1:6" x14ac:dyDescent="0.45">
      <c r="A12398" t="s">
        <v>41</v>
      </c>
      <c r="B12398">
        <v>2036</v>
      </c>
      <c r="C12398" t="s">
        <v>15</v>
      </c>
      <c r="D12398" t="s">
        <v>0</v>
      </c>
      <c r="E12398">
        <v>1670.1343613830577</v>
      </c>
      <c r="F12398" t="s">
        <v>22</v>
      </c>
    </row>
    <row r="12399" spans="1:6" x14ac:dyDescent="0.45">
      <c r="A12399" t="s">
        <v>41</v>
      </c>
      <c r="B12399">
        <v>2036</v>
      </c>
      <c r="C12399" t="s">
        <v>15</v>
      </c>
      <c r="D12399" t="s">
        <v>1</v>
      </c>
      <c r="E12399">
        <v>361.11334435109666</v>
      </c>
      <c r="F12399" t="s">
        <v>22</v>
      </c>
    </row>
    <row r="12400" spans="1:6" x14ac:dyDescent="0.45">
      <c r="A12400" t="s">
        <v>41</v>
      </c>
      <c r="B12400">
        <v>2036</v>
      </c>
      <c r="C12400" t="s">
        <v>15</v>
      </c>
      <c r="D12400" t="s">
        <v>2</v>
      </c>
      <c r="E12400">
        <v>0</v>
      </c>
      <c r="F12400" t="s">
        <v>22</v>
      </c>
    </row>
    <row r="12401" spans="1:6" x14ac:dyDescent="0.45">
      <c r="A12401" t="s">
        <v>41</v>
      </c>
      <c r="B12401">
        <v>2036</v>
      </c>
      <c r="C12401" t="s">
        <v>15</v>
      </c>
      <c r="D12401" t="s">
        <v>3</v>
      </c>
      <c r="E12401">
        <v>6.2381352817073106</v>
      </c>
      <c r="F12401" t="s">
        <v>22</v>
      </c>
    </row>
    <row r="12402" spans="1:6" x14ac:dyDescent="0.45">
      <c r="A12402" t="s">
        <v>41</v>
      </c>
      <c r="B12402">
        <v>2036</v>
      </c>
      <c r="C12402" t="s">
        <v>15</v>
      </c>
      <c r="D12402" t="s">
        <v>4</v>
      </c>
      <c r="E12402">
        <v>0</v>
      </c>
      <c r="F12402" t="s">
        <v>22</v>
      </c>
    </row>
    <row r="12403" spans="1:6" x14ac:dyDescent="0.45">
      <c r="A12403" t="s">
        <v>41</v>
      </c>
      <c r="B12403">
        <v>2036</v>
      </c>
      <c r="C12403" t="s">
        <v>5</v>
      </c>
      <c r="D12403" t="s">
        <v>5</v>
      </c>
      <c r="E12403">
        <v>2037.4858410158615</v>
      </c>
      <c r="F12403" t="s">
        <v>22</v>
      </c>
    </row>
    <row r="12404" spans="1:6" x14ac:dyDescent="0.45">
      <c r="A12404" t="s">
        <v>41</v>
      </c>
      <c r="B12404">
        <v>2036</v>
      </c>
      <c r="C12404" t="s">
        <v>16</v>
      </c>
      <c r="D12404" t="s">
        <v>6</v>
      </c>
      <c r="E12404">
        <v>0</v>
      </c>
      <c r="F12404" t="s">
        <v>22</v>
      </c>
    </row>
    <row r="12405" spans="1:6" x14ac:dyDescent="0.45">
      <c r="A12405" t="s">
        <v>41</v>
      </c>
      <c r="B12405">
        <v>2036</v>
      </c>
      <c r="C12405" t="s">
        <v>16</v>
      </c>
      <c r="D12405" t="s">
        <v>7</v>
      </c>
      <c r="E12405">
        <v>0</v>
      </c>
      <c r="F12405" t="s">
        <v>22</v>
      </c>
    </row>
    <row r="12406" spans="1:6" x14ac:dyDescent="0.45">
      <c r="A12406" t="s">
        <v>41</v>
      </c>
      <c r="B12406">
        <v>2036</v>
      </c>
      <c r="C12406" t="s">
        <v>17</v>
      </c>
      <c r="D12406" t="s">
        <v>8</v>
      </c>
      <c r="E12406">
        <v>690.27532834281351</v>
      </c>
      <c r="F12406" t="s">
        <v>22</v>
      </c>
    </row>
    <row r="12407" spans="1:6" x14ac:dyDescent="0.45">
      <c r="A12407" t="s">
        <v>41</v>
      </c>
      <c r="B12407">
        <v>2036</v>
      </c>
      <c r="C12407" t="s">
        <v>18</v>
      </c>
      <c r="D12407" t="s">
        <v>9</v>
      </c>
      <c r="E12407">
        <v>0</v>
      </c>
      <c r="F12407" t="s">
        <v>22</v>
      </c>
    </row>
    <row r="12408" spans="1:6" x14ac:dyDescent="0.45">
      <c r="A12408" t="s">
        <v>41</v>
      </c>
      <c r="B12408">
        <v>2036</v>
      </c>
      <c r="C12408" t="s">
        <v>18</v>
      </c>
      <c r="D12408" t="s">
        <v>10</v>
      </c>
      <c r="E12408">
        <v>1347.210512673048</v>
      </c>
      <c r="F12408" t="s">
        <v>22</v>
      </c>
    </row>
    <row r="12409" spans="1:6" x14ac:dyDescent="0.45">
      <c r="A12409" t="s">
        <v>41</v>
      </c>
      <c r="B12409">
        <v>2036</v>
      </c>
      <c r="C12409" t="s">
        <v>18</v>
      </c>
      <c r="D12409" t="s">
        <v>19</v>
      </c>
      <c r="E12409">
        <v>10.1111708383505</v>
      </c>
      <c r="F12409" t="s">
        <v>23</v>
      </c>
    </row>
    <row r="12410" spans="1:6" x14ac:dyDescent="0.45">
      <c r="A12410" t="s">
        <v>41</v>
      </c>
      <c r="B12410">
        <v>2037</v>
      </c>
      <c r="C12410" t="s">
        <v>15</v>
      </c>
      <c r="D12410" t="s">
        <v>0</v>
      </c>
      <c r="E12410">
        <v>1781.4221660853966</v>
      </c>
      <c r="F12410" t="s">
        <v>22</v>
      </c>
    </row>
    <row r="12411" spans="1:6" x14ac:dyDescent="0.45">
      <c r="A12411" t="s">
        <v>41</v>
      </c>
      <c r="B12411">
        <v>2037</v>
      </c>
      <c r="C12411" t="s">
        <v>15</v>
      </c>
      <c r="D12411" t="s">
        <v>1</v>
      </c>
      <c r="E12411">
        <v>367.08525506604059</v>
      </c>
      <c r="F12411" t="s">
        <v>22</v>
      </c>
    </row>
    <row r="12412" spans="1:6" x14ac:dyDescent="0.45">
      <c r="A12412" t="s">
        <v>41</v>
      </c>
      <c r="B12412">
        <v>2037</v>
      </c>
      <c r="C12412" t="s">
        <v>15</v>
      </c>
      <c r="D12412" t="s">
        <v>2</v>
      </c>
      <c r="E12412">
        <v>0</v>
      </c>
      <c r="F12412" t="s">
        <v>22</v>
      </c>
    </row>
    <row r="12413" spans="1:6" x14ac:dyDescent="0.45">
      <c r="A12413" t="s">
        <v>41</v>
      </c>
      <c r="B12413">
        <v>2037</v>
      </c>
      <c r="C12413" t="s">
        <v>15</v>
      </c>
      <c r="D12413" t="s">
        <v>3</v>
      </c>
      <c r="E12413">
        <v>6.4893543946900909</v>
      </c>
      <c r="F12413" t="s">
        <v>22</v>
      </c>
    </row>
    <row r="12414" spans="1:6" x14ac:dyDescent="0.45">
      <c r="A12414" t="s">
        <v>41</v>
      </c>
      <c r="B12414">
        <v>2037</v>
      </c>
      <c r="C12414" t="s">
        <v>15</v>
      </c>
      <c r="D12414" t="s">
        <v>4</v>
      </c>
      <c r="E12414">
        <v>0</v>
      </c>
      <c r="F12414" t="s">
        <v>22</v>
      </c>
    </row>
    <row r="12415" spans="1:6" x14ac:dyDescent="0.45">
      <c r="A12415" t="s">
        <v>41</v>
      </c>
      <c r="B12415">
        <v>2037</v>
      </c>
      <c r="C12415" t="s">
        <v>5</v>
      </c>
      <c r="D12415" t="s">
        <v>5</v>
      </c>
      <c r="E12415">
        <v>2154.9967755461271</v>
      </c>
      <c r="F12415" t="s">
        <v>22</v>
      </c>
    </row>
    <row r="12416" spans="1:6" x14ac:dyDescent="0.45">
      <c r="A12416" t="s">
        <v>41</v>
      </c>
      <c r="B12416">
        <v>2037</v>
      </c>
      <c r="C12416" t="s">
        <v>16</v>
      </c>
      <c r="D12416" t="s">
        <v>6</v>
      </c>
      <c r="E12416">
        <v>0</v>
      </c>
      <c r="F12416" t="s">
        <v>22</v>
      </c>
    </row>
    <row r="12417" spans="1:6" x14ac:dyDescent="0.45">
      <c r="A12417" t="s">
        <v>41</v>
      </c>
      <c r="B12417">
        <v>2037</v>
      </c>
      <c r="C12417" t="s">
        <v>16</v>
      </c>
      <c r="D12417" t="s">
        <v>7</v>
      </c>
      <c r="E12417">
        <v>0</v>
      </c>
      <c r="F12417" t="s">
        <v>22</v>
      </c>
    </row>
    <row r="12418" spans="1:6" x14ac:dyDescent="0.45">
      <c r="A12418" t="s">
        <v>41</v>
      </c>
      <c r="B12418">
        <v>2037</v>
      </c>
      <c r="C12418" t="s">
        <v>17</v>
      </c>
      <c r="D12418" t="s">
        <v>8</v>
      </c>
      <c r="E12418">
        <v>652.0084082255413</v>
      </c>
      <c r="F12418" t="s">
        <v>22</v>
      </c>
    </row>
    <row r="12419" spans="1:6" x14ac:dyDescent="0.45">
      <c r="A12419" t="s">
        <v>41</v>
      </c>
      <c r="B12419">
        <v>2037</v>
      </c>
      <c r="C12419" t="s">
        <v>18</v>
      </c>
      <c r="D12419" t="s">
        <v>9</v>
      </c>
      <c r="E12419">
        <v>0</v>
      </c>
      <c r="F12419" t="s">
        <v>22</v>
      </c>
    </row>
    <row r="12420" spans="1:6" x14ac:dyDescent="0.45">
      <c r="A12420" t="s">
        <v>41</v>
      </c>
      <c r="B12420">
        <v>2037</v>
      </c>
      <c r="C12420" t="s">
        <v>18</v>
      </c>
      <c r="D12420" t="s">
        <v>10</v>
      </c>
      <c r="E12420">
        <v>1502.9883673205859</v>
      </c>
      <c r="F12420" t="s">
        <v>22</v>
      </c>
    </row>
    <row r="12421" spans="1:6" x14ac:dyDescent="0.45">
      <c r="A12421" t="s">
        <v>41</v>
      </c>
      <c r="B12421">
        <v>2037</v>
      </c>
      <c r="C12421" t="s">
        <v>18</v>
      </c>
      <c r="D12421" t="s">
        <v>19</v>
      </c>
      <c r="E12421">
        <v>11.280324794882343</v>
      </c>
      <c r="F12421" t="s">
        <v>23</v>
      </c>
    </row>
    <row r="12422" spans="1:6" x14ac:dyDescent="0.45">
      <c r="A12422" t="s">
        <v>41</v>
      </c>
      <c r="B12422">
        <v>2038</v>
      </c>
      <c r="C12422" t="s">
        <v>15</v>
      </c>
      <c r="D12422" t="s">
        <v>0</v>
      </c>
      <c r="E12422">
        <v>1877.6695763262085</v>
      </c>
      <c r="F12422" t="s">
        <v>22</v>
      </c>
    </row>
    <row r="12423" spans="1:6" x14ac:dyDescent="0.45">
      <c r="A12423" t="s">
        <v>41</v>
      </c>
      <c r="B12423">
        <v>2038</v>
      </c>
      <c r="C12423" t="s">
        <v>15</v>
      </c>
      <c r="D12423" t="s">
        <v>1</v>
      </c>
      <c r="E12423">
        <v>373.32967488639343</v>
      </c>
      <c r="F12423" t="s">
        <v>22</v>
      </c>
    </row>
    <row r="12424" spans="1:6" x14ac:dyDescent="0.45">
      <c r="A12424" t="s">
        <v>41</v>
      </c>
      <c r="B12424">
        <v>2038</v>
      </c>
      <c r="C12424" t="s">
        <v>15</v>
      </c>
      <c r="D12424" t="s">
        <v>2</v>
      </c>
      <c r="E12424">
        <v>0</v>
      </c>
      <c r="F12424" t="s">
        <v>22</v>
      </c>
    </row>
    <row r="12425" spans="1:6" x14ac:dyDescent="0.45">
      <c r="A12425" t="s">
        <v>41</v>
      </c>
      <c r="B12425">
        <v>2038</v>
      </c>
      <c r="C12425" t="s">
        <v>15</v>
      </c>
      <c r="D12425" t="s">
        <v>3</v>
      </c>
      <c r="E12425">
        <v>6.7374828723374325</v>
      </c>
      <c r="F12425" t="s">
        <v>22</v>
      </c>
    </row>
    <row r="12426" spans="1:6" x14ac:dyDescent="0.45">
      <c r="A12426" t="s">
        <v>41</v>
      </c>
      <c r="B12426">
        <v>2038</v>
      </c>
      <c r="C12426" t="s">
        <v>15</v>
      </c>
      <c r="D12426" t="s">
        <v>4</v>
      </c>
      <c r="E12426">
        <v>0</v>
      </c>
      <c r="F12426" t="s">
        <v>22</v>
      </c>
    </row>
    <row r="12427" spans="1:6" x14ac:dyDescent="0.45">
      <c r="A12427" t="s">
        <v>41</v>
      </c>
      <c r="B12427">
        <v>2038</v>
      </c>
      <c r="C12427" t="s">
        <v>5</v>
      </c>
      <c r="D12427" t="s">
        <v>5</v>
      </c>
      <c r="E12427">
        <v>2257.7367340849391</v>
      </c>
      <c r="F12427" t="s">
        <v>22</v>
      </c>
    </row>
    <row r="12428" spans="1:6" x14ac:dyDescent="0.45">
      <c r="A12428" t="s">
        <v>41</v>
      </c>
      <c r="B12428">
        <v>2038</v>
      </c>
      <c r="C12428" t="s">
        <v>16</v>
      </c>
      <c r="D12428" t="s">
        <v>6</v>
      </c>
      <c r="E12428">
        <v>0</v>
      </c>
      <c r="F12428" t="s">
        <v>22</v>
      </c>
    </row>
    <row r="12429" spans="1:6" x14ac:dyDescent="0.45">
      <c r="A12429" t="s">
        <v>41</v>
      </c>
      <c r="B12429">
        <v>2038</v>
      </c>
      <c r="C12429" t="s">
        <v>16</v>
      </c>
      <c r="D12429" t="s">
        <v>7</v>
      </c>
      <c r="E12429">
        <v>0</v>
      </c>
      <c r="F12429" t="s">
        <v>22</v>
      </c>
    </row>
    <row r="12430" spans="1:6" x14ac:dyDescent="0.45">
      <c r="A12430" t="s">
        <v>41</v>
      </c>
      <c r="B12430">
        <v>2038</v>
      </c>
      <c r="C12430" t="s">
        <v>17</v>
      </c>
      <c r="D12430" t="s">
        <v>8</v>
      </c>
      <c r="E12430">
        <v>611.71624514388736</v>
      </c>
      <c r="F12430" t="s">
        <v>22</v>
      </c>
    </row>
    <row r="12431" spans="1:6" x14ac:dyDescent="0.45">
      <c r="A12431" t="s">
        <v>41</v>
      </c>
      <c r="B12431">
        <v>2038</v>
      </c>
      <c r="C12431" t="s">
        <v>18</v>
      </c>
      <c r="D12431" t="s">
        <v>9</v>
      </c>
      <c r="E12431">
        <v>0</v>
      </c>
      <c r="F12431" t="s">
        <v>22</v>
      </c>
    </row>
    <row r="12432" spans="1:6" x14ac:dyDescent="0.45">
      <c r="A12432" t="s">
        <v>41</v>
      </c>
      <c r="B12432">
        <v>2038</v>
      </c>
      <c r="C12432" t="s">
        <v>18</v>
      </c>
      <c r="D12432" t="s">
        <v>10</v>
      </c>
      <c r="E12432">
        <v>1646.0204889410516</v>
      </c>
      <c r="F12432" t="s">
        <v>22</v>
      </c>
    </row>
    <row r="12433" spans="1:6" x14ac:dyDescent="0.45">
      <c r="A12433" t="s">
        <v>41</v>
      </c>
      <c r="B12433">
        <v>2038</v>
      </c>
      <c r="C12433" t="s">
        <v>18</v>
      </c>
      <c r="D12433" t="s">
        <v>19</v>
      </c>
      <c r="E12433">
        <v>12.353818657550288</v>
      </c>
      <c r="F12433" t="s">
        <v>23</v>
      </c>
    </row>
    <row r="12434" spans="1:6" x14ac:dyDescent="0.45">
      <c r="A12434" t="s">
        <v>41</v>
      </c>
      <c r="B12434">
        <v>2039</v>
      </c>
      <c r="C12434" t="s">
        <v>15</v>
      </c>
      <c r="D12434" t="s">
        <v>0</v>
      </c>
      <c r="E12434">
        <v>1937.959762425256</v>
      </c>
      <c r="F12434" t="s">
        <v>22</v>
      </c>
    </row>
    <row r="12435" spans="1:6" x14ac:dyDescent="0.45">
      <c r="A12435" t="s">
        <v>41</v>
      </c>
      <c r="B12435">
        <v>2039</v>
      </c>
      <c r="C12435" t="s">
        <v>15</v>
      </c>
      <c r="D12435" t="s">
        <v>1</v>
      </c>
      <c r="E12435">
        <v>379.57163647204618</v>
      </c>
      <c r="F12435" t="s">
        <v>22</v>
      </c>
    </row>
    <row r="12436" spans="1:6" x14ac:dyDescent="0.45">
      <c r="A12436" t="s">
        <v>41</v>
      </c>
      <c r="B12436">
        <v>2039</v>
      </c>
      <c r="C12436" t="s">
        <v>15</v>
      </c>
      <c r="D12436" t="s">
        <v>2</v>
      </c>
      <c r="E12436">
        <v>0</v>
      </c>
      <c r="F12436" t="s">
        <v>22</v>
      </c>
    </row>
    <row r="12437" spans="1:6" x14ac:dyDescent="0.45">
      <c r="A12437" t="s">
        <v>41</v>
      </c>
      <c r="B12437">
        <v>2039</v>
      </c>
      <c r="C12437" t="s">
        <v>15</v>
      </c>
      <c r="D12437" t="s">
        <v>3</v>
      </c>
      <c r="E12437">
        <v>6.9813887812269444</v>
      </c>
      <c r="F12437" t="s">
        <v>22</v>
      </c>
    </row>
    <row r="12438" spans="1:6" x14ac:dyDescent="0.45">
      <c r="A12438" t="s">
        <v>41</v>
      </c>
      <c r="B12438">
        <v>2039</v>
      </c>
      <c r="C12438" t="s">
        <v>15</v>
      </c>
      <c r="D12438" t="s">
        <v>4</v>
      </c>
      <c r="E12438">
        <v>0</v>
      </c>
      <c r="F12438" t="s">
        <v>22</v>
      </c>
    </row>
    <row r="12439" spans="1:6" x14ac:dyDescent="0.45">
      <c r="A12439" t="s">
        <v>41</v>
      </c>
      <c r="B12439">
        <v>2039</v>
      </c>
      <c r="C12439" t="s">
        <v>5</v>
      </c>
      <c r="D12439" t="s">
        <v>5</v>
      </c>
      <c r="E12439">
        <v>2324.5127876785291</v>
      </c>
      <c r="F12439" t="s">
        <v>22</v>
      </c>
    </row>
    <row r="12440" spans="1:6" x14ac:dyDescent="0.45">
      <c r="A12440" t="s">
        <v>41</v>
      </c>
      <c r="B12440">
        <v>2039</v>
      </c>
      <c r="C12440" t="s">
        <v>16</v>
      </c>
      <c r="D12440" t="s">
        <v>6</v>
      </c>
      <c r="E12440">
        <v>0</v>
      </c>
      <c r="F12440" t="s">
        <v>22</v>
      </c>
    </row>
    <row r="12441" spans="1:6" x14ac:dyDescent="0.45">
      <c r="A12441" t="s">
        <v>41</v>
      </c>
      <c r="B12441">
        <v>2039</v>
      </c>
      <c r="C12441" t="s">
        <v>16</v>
      </c>
      <c r="D12441" t="s">
        <v>7</v>
      </c>
      <c r="E12441">
        <v>0</v>
      </c>
      <c r="F12441" t="s">
        <v>22</v>
      </c>
    </row>
    <row r="12442" spans="1:6" x14ac:dyDescent="0.45">
      <c r="A12442" t="s">
        <v>41</v>
      </c>
      <c r="B12442">
        <v>2039</v>
      </c>
      <c r="C12442" t="s">
        <v>17</v>
      </c>
      <c r="D12442" t="s">
        <v>8</v>
      </c>
      <c r="E12442">
        <v>549.51605997751312</v>
      </c>
      <c r="F12442" t="s">
        <v>22</v>
      </c>
    </row>
    <row r="12443" spans="1:6" x14ac:dyDescent="0.45">
      <c r="A12443" t="s">
        <v>41</v>
      </c>
      <c r="B12443">
        <v>2039</v>
      </c>
      <c r="C12443" t="s">
        <v>18</v>
      </c>
      <c r="D12443" t="s">
        <v>9</v>
      </c>
      <c r="E12443">
        <v>0</v>
      </c>
      <c r="F12443" t="s">
        <v>22</v>
      </c>
    </row>
    <row r="12444" spans="1:6" x14ac:dyDescent="0.45">
      <c r="A12444" t="s">
        <v>41</v>
      </c>
      <c r="B12444">
        <v>2039</v>
      </c>
      <c r="C12444" t="s">
        <v>18</v>
      </c>
      <c r="D12444" t="s">
        <v>10</v>
      </c>
      <c r="E12444">
        <v>1774.996727701016</v>
      </c>
      <c r="F12444" t="s">
        <v>22</v>
      </c>
    </row>
    <row r="12445" spans="1:6" x14ac:dyDescent="0.45">
      <c r="A12445" t="s">
        <v>41</v>
      </c>
      <c r="B12445">
        <v>2039</v>
      </c>
      <c r="C12445" t="s">
        <v>18</v>
      </c>
      <c r="D12445" t="s">
        <v>19</v>
      </c>
      <c r="E12445">
        <v>13.321819405705355</v>
      </c>
      <c r="F12445" t="s">
        <v>23</v>
      </c>
    </row>
    <row r="12446" spans="1:6" x14ac:dyDescent="0.45">
      <c r="A12446" t="s">
        <v>41</v>
      </c>
      <c r="B12446">
        <v>2040</v>
      </c>
      <c r="C12446" t="s">
        <v>15</v>
      </c>
      <c r="D12446" t="s">
        <v>0</v>
      </c>
      <c r="E12446">
        <v>2014.7621837148831</v>
      </c>
      <c r="F12446" t="s">
        <v>22</v>
      </c>
    </row>
    <row r="12447" spans="1:6" x14ac:dyDescent="0.45">
      <c r="A12447" t="s">
        <v>41</v>
      </c>
      <c r="B12447">
        <v>2040</v>
      </c>
      <c r="C12447" t="s">
        <v>15</v>
      </c>
      <c r="D12447" t="s">
        <v>1</v>
      </c>
      <c r="E12447">
        <v>387.67471067693134</v>
      </c>
      <c r="F12447" t="s">
        <v>22</v>
      </c>
    </row>
    <row r="12448" spans="1:6" x14ac:dyDescent="0.45">
      <c r="A12448" t="s">
        <v>41</v>
      </c>
      <c r="B12448">
        <v>2040</v>
      </c>
      <c r="C12448" t="s">
        <v>15</v>
      </c>
      <c r="D12448" t="s">
        <v>2</v>
      </c>
      <c r="E12448">
        <v>0</v>
      </c>
      <c r="F12448" t="s">
        <v>22</v>
      </c>
    </row>
    <row r="12449" spans="1:6" x14ac:dyDescent="0.45">
      <c r="A12449" t="s">
        <v>41</v>
      </c>
      <c r="B12449">
        <v>2040</v>
      </c>
      <c r="C12449" t="s">
        <v>15</v>
      </c>
      <c r="D12449" t="s">
        <v>3</v>
      </c>
      <c r="E12449">
        <v>7.2199206223719488</v>
      </c>
      <c r="F12449" t="s">
        <v>22</v>
      </c>
    </row>
    <row r="12450" spans="1:6" x14ac:dyDescent="0.45">
      <c r="A12450" t="s">
        <v>41</v>
      </c>
      <c r="B12450">
        <v>2040</v>
      </c>
      <c r="C12450" t="s">
        <v>15</v>
      </c>
      <c r="D12450" t="s">
        <v>4</v>
      </c>
      <c r="E12450">
        <v>0</v>
      </c>
      <c r="F12450" t="s">
        <v>22</v>
      </c>
    </row>
    <row r="12451" spans="1:6" x14ac:dyDescent="0.45">
      <c r="A12451" t="s">
        <v>41</v>
      </c>
      <c r="B12451">
        <v>2040</v>
      </c>
      <c r="C12451" t="s">
        <v>5</v>
      </c>
      <c r="D12451" t="s">
        <v>5</v>
      </c>
      <c r="E12451">
        <v>2409.6568150141861</v>
      </c>
      <c r="F12451" t="s">
        <v>22</v>
      </c>
    </row>
    <row r="12452" spans="1:6" x14ac:dyDescent="0.45">
      <c r="A12452" t="s">
        <v>41</v>
      </c>
      <c r="B12452">
        <v>2040</v>
      </c>
      <c r="C12452" t="s">
        <v>16</v>
      </c>
      <c r="D12452" t="s">
        <v>6</v>
      </c>
      <c r="E12452">
        <v>0</v>
      </c>
      <c r="F12452" t="s">
        <v>22</v>
      </c>
    </row>
    <row r="12453" spans="1:6" x14ac:dyDescent="0.45">
      <c r="A12453" t="s">
        <v>41</v>
      </c>
      <c r="B12453">
        <v>2040</v>
      </c>
      <c r="C12453" t="s">
        <v>16</v>
      </c>
      <c r="D12453" t="s">
        <v>7</v>
      </c>
      <c r="E12453">
        <v>0</v>
      </c>
      <c r="F12453" t="s">
        <v>22</v>
      </c>
    </row>
    <row r="12454" spans="1:6" x14ac:dyDescent="0.45">
      <c r="A12454" t="s">
        <v>41</v>
      </c>
      <c r="B12454">
        <v>2040</v>
      </c>
      <c r="C12454" t="s">
        <v>17</v>
      </c>
      <c r="D12454" t="s">
        <v>8</v>
      </c>
      <c r="E12454">
        <v>491.34377144323525</v>
      </c>
      <c r="F12454" t="s">
        <v>22</v>
      </c>
    </row>
    <row r="12455" spans="1:6" x14ac:dyDescent="0.45">
      <c r="A12455" t="s">
        <v>41</v>
      </c>
      <c r="B12455">
        <v>2040</v>
      </c>
      <c r="C12455" t="s">
        <v>18</v>
      </c>
      <c r="D12455" t="s">
        <v>9</v>
      </c>
      <c r="E12455">
        <v>0</v>
      </c>
      <c r="F12455" t="s">
        <v>22</v>
      </c>
    </row>
    <row r="12456" spans="1:6" x14ac:dyDescent="0.45">
      <c r="A12456" t="s">
        <v>41</v>
      </c>
      <c r="B12456">
        <v>2040</v>
      </c>
      <c r="C12456" t="s">
        <v>18</v>
      </c>
      <c r="D12456" t="s">
        <v>10</v>
      </c>
      <c r="E12456">
        <v>1918.3130435709509</v>
      </c>
      <c r="F12456" t="s">
        <v>22</v>
      </c>
    </row>
    <row r="12457" spans="1:6" x14ac:dyDescent="0.45">
      <c r="A12457" t="s">
        <v>41</v>
      </c>
      <c r="B12457">
        <v>2040</v>
      </c>
      <c r="C12457" t="s">
        <v>18</v>
      </c>
      <c r="D12457" t="s">
        <v>19</v>
      </c>
      <c r="E12457">
        <v>14.397446221301321</v>
      </c>
      <c r="F12457" t="s">
        <v>23</v>
      </c>
    </row>
    <row r="12458" spans="1:6" x14ac:dyDescent="0.45">
      <c r="A12458" t="s">
        <v>41</v>
      </c>
      <c r="B12458">
        <v>2041</v>
      </c>
      <c r="C12458" t="s">
        <v>15</v>
      </c>
      <c r="D12458" t="s">
        <v>0</v>
      </c>
      <c r="E12458">
        <v>2103.7255671879147</v>
      </c>
      <c r="F12458" t="s">
        <v>22</v>
      </c>
    </row>
    <row r="12459" spans="1:6" x14ac:dyDescent="0.45">
      <c r="A12459" t="s">
        <v>41</v>
      </c>
      <c r="B12459">
        <v>2041</v>
      </c>
      <c r="C12459" t="s">
        <v>15</v>
      </c>
      <c r="D12459" t="s">
        <v>1</v>
      </c>
      <c r="E12459">
        <v>390.32293011807184</v>
      </c>
      <c r="F12459" t="s">
        <v>22</v>
      </c>
    </row>
    <row r="12460" spans="1:6" x14ac:dyDescent="0.45">
      <c r="A12460" t="s">
        <v>41</v>
      </c>
      <c r="B12460">
        <v>2041</v>
      </c>
      <c r="C12460" t="s">
        <v>15</v>
      </c>
      <c r="D12460" t="s">
        <v>2</v>
      </c>
      <c r="E12460">
        <v>0</v>
      </c>
      <c r="F12460" t="s">
        <v>22</v>
      </c>
    </row>
    <row r="12461" spans="1:6" x14ac:dyDescent="0.45">
      <c r="A12461" t="s">
        <v>41</v>
      </c>
      <c r="B12461">
        <v>2041</v>
      </c>
      <c r="C12461" t="s">
        <v>15</v>
      </c>
      <c r="D12461" t="s">
        <v>3</v>
      </c>
      <c r="E12461">
        <v>7.4519159009029119</v>
      </c>
      <c r="F12461" t="s">
        <v>22</v>
      </c>
    </row>
    <row r="12462" spans="1:6" x14ac:dyDescent="0.45">
      <c r="A12462" t="s">
        <v>41</v>
      </c>
      <c r="B12462">
        <v>2041</v>
      </c>
      <c r="C12462" t="s">
        <v>15</v>
      </c>
      <c r="D12462" t="s">
        <v>4</v>
      </c>
      <c r="E12462">
        <v>0</v>
      </c>
      <c r="F12462" t="s">
        <v>22</v>
      </c>
    </row>
    <row r="12463" spans="1:6" x14ac:dyDescent="0.45">
      <c r="A12463" t="s">
        <v>41</v>
      </c>
      <c r="B12463">
        <v>2041</v>
      </c>
      <c r="C12463" t="s">
        <v>5</v>
      </c>
      <c r="D12463" t="s">
        <v>5</v>
      </c>
      <c r="E12463">
        <v>2501.5004132068893</v>
      </c>
      <c r="F12463" t="s">
        <v>22</v>
      </c>
    </row>
    <row r="12464" spans="1:6" x14ac:dyDescent="0.45">
      <c r="A12464" t="s">
        <v>41</v>
      </c>
      <c r="B12464">
        <v>2041</v>
      </c>
      <c r="C12464" t="s">
        <v>16</v>
      </c>
      <c r="D12464" t="s">
        <v>6</v>
      </c>
      <c r="E12464">
        <v>0</v>
      </c>
      <c r="F12464" t="s">
        <v>22</v>
      </c>
    </row>
    <row r="12465" spans="1:6" x14ac:dyDescent="0.45">
      <c r="A12465" t="s">
        <v>41</v>
      </c>
      <c r="B12465">
        <v>2041</v>
      </c>
      <c r="C12465" t="s">
        <v>16</v>
      </c>
      <c r="D12465" t="s">
        <v>7</v>
      </c>
      <c r="E12465">
        <v>0</v>
      </c>
      <c r="F12465" t="s">
        <v>22</v>
      </c>
    </row>
    <row r="12466" spans="1:6" x14ac:dyDescent="0.45">
      <c r="A12466" t="s">
        <v>41</v>
      </c>
      <c r="B12466">
        <v>2041</v>
      </c>
      <c r="C12466" t="s">
        <v>17</v>
      </c>
      <c r="D12466" t="s">
        <v>8</v>
      </c>
      <c r="E12466">
        <v>474.42301975090373</v>
      </c>
      <c r="F12466" t="s">
        <v>22</v>
      </c>
    </row>
    <row r="12467" spans="1:6" x14ac:dyDescent="0.45">
      <c r="A12467" t="s">
        <v>41</v>
      </c>
      <c r="B12467">
        <v>2041</v>
      </c>
      <c r="C12467" t="s">
        <v>18</v>
      </c>
      <c r="D12467" t="s">
        <v>9</v>
      </c>
      <c r="E12467">
        <v>0</v>
      </c>
      <c r="F12467" t="s">
        <v>22</v>
      </c>
    </row>
    <row r="12468" spans="1:6" x14ac:dyDescent="0.45">
      <c r="A12468" t="s">
        <v>41</v>
      </c>
      <c r="B12468">
        <v>2041</v>
      </c>
      <c r="C12468" t="s">
        <v>18</v>
      </c>
      <c r="D12468" t="s">
        <v>10</v>
      </c>
      <c r="E12468">
        <v>2027.0773934559857</v>
      </c>
      <c r="F12468" t="s">
        <v>22</v>
      </c>
    </row>
    <row r="12469" spans="1:6" x14ac:dyDescent="0.45">
      <c r="A12469" t="s">
        <v>41</v>
      </c>
      <c r="B12469">
        <v>2041</v>
      </c>
      <c r="C12469" t="s">
        <v>18</v>
      </c>
      <c r="D12469" t="s">
        <v>19</v>
      </c>
      <c r="E12469">
        <v>15.213751403353152</v>
      </c>
      <c r="F12469" t="s">
        <v>23</v>
      </c>
    </row>
    <row r="12470" spans="1:6" x14ac:dyDescent="0.45">
      <c r="A12470" t="s">
        <v>41</v>
      </c>
      <c r="B12470">
        <v>2042</v>
      </c>
      <c r="C12470" t="s">
        <v>15</v>
      </c>
      <c r="D12470" t="s">
        <v>0</v>
      </c>
      <c r="E12470">
        <v>2200.6553067313521</v>
      </c>
      <c r="F12470" t="s">
        <v>22</v>
      </c>
    </row>
    <row r="12471" spans="1:6" x14ac:dyDescent="0.45">
      <c r="A12471" t="s">
        <v>41</v>
      </c>
      <c r="B12471">
        <v>2042</v>
      </c>
      <c r="C12471" t="s">
        <v>15</v>
      </c>
      <c r="D12471" t="s">
        <v>1</v>
      </c>
      <c r="E12471">
        <v>392.99670199849641</v>
      </c>
      <c r="F12471" t="s">
        <v>22</v>
      </c>
    </row>
    <row r="12472" spans="1:6" x14ac:dyDescent="0.45">
      <c r="A12472" t="s">
        <v>41</v>
      </c>
      <c r="B12472">
        <v>2042</v>
      </c>
      <c r="C12472" t="s">
        <v>15</v>
      </c>
      <c r="D12472" t="s">
        <v>2</v>
      </c>
      <c r="E12472">
        <v>0</v>
      </c>
      <c r="F12472" t="s">
        <v>22</v>
      </c>
    </row>
    <row r="12473" spans="1:6" x14ac:dyDescent="0.45">
      <c r="A12473" t="s">
        <v>41</v>
      </c>
      <c r="B12473">
        <v>2042</v>
      </c>
      <c r="C12473" t="s">
        <v>15</v>
      </c>
      <c r="D12473" t="s">
        <v>3</v>
      </c>
      <c r="E12473">
        <v>7.676210148854949</v>
      </c>
      <c r="F12473" t="s">
        <v>22</v>
      </c>
    </row>
    <row r="12474" spans="1:6" x14ac:dyDescent="0.45">
      <c r="A12474" t="s">
        <v>41</v>
      </c>
      <c r="B12474">
        <v>2042</v>
      </c>
      <c r="C12474" t="s">
        <v>15</v>
      </c>
      <c r="D12474" t="s">
        <v>4</v>
      </c>
      <c r="E12474">
        <v>0</v>
      </c>
      <c r="F12474" t="s">
        <v>22</v>
      </c>
    </row>
    <row r="12475" spans="1:6" x14ac:dyDescent="0.45">
      <c r="A12475" t="s">
        <v>41</v>
      </c>
      <c r="B12475">
        <v>2042</v>
      </c>
      <c r="C12475" t="s">
        <v>5</v>
      </c>
      <c r="D12475" t="s">
        <v>5</v>
      </c>
      <c r="E12475">
        <v>2601.3282188787034</v>
      </c>
      <c r="F12475" t="s">
        <v>22</v>
      </c>
    </row>
    <row r="12476" spans="1:6" x14ac:dyDescent="0.45">
      <c r="A12476" t="s">
        <v>41</v>
      </c>
      <c r="B12476">
        <v>2042</v>
      </c>
      <c r="C12476" t="s">
        <v>16</v>
      </c>
      <c r="D12476" t="s">
        <v>6</v>
      </c>
      <c r="E12476">
        <v>0</v>
      </c>
      <c r="F12476" t="s">
        <v>22</v>
      </c>
    </row>
    <row r="12477" spans="1:6" x14ac:dyDescent="0.45">
      <c r="A12477" t="s">
        <v>41</v>
      </c>
      <c r="B12477">
        <v>2042</v>
      </c>
      <c r="C12477" t="s">
        <v>16</v>
      </c>
      <c r="D12477" t="s">
        <v>7</v>
      </c>
      <c r="E12477">
        <v>0</v>
      </c>
      <c r="F12477" t="s">
        <v>22</v>
      </c>
    </row>
    <row r="12478" spans="1:6" x14ac:dyDescent="0.45">
      <c r="A12478" t="s">
        <v>41</v>
      </c>
      <c r="B12478">
        <v>2042</v>
      </c>
      <c r="C12478" t="s">
        <v>17</v>
      </c>
      <c r="D12478" t="s">
        <v>8</v>
      </c>
      <c r="E12478">
        <v>451.63103183803793</v>
      </c>
      <c r="F12478" t="s">
        <v>22</v>
      </c>
    </row>
    <row r="12479" spans="1:6" x14ac:dyDescent="0.45">
      <c r="A12479" t="s">
        <v>41</v>
      </c>
      <c r="B12479">
        <v>2042</v>
      </c>
      <c r="C12479" t="s">
        <v>18</v>
      </c>
      <c r="D12479" t="s">
        <v>9</v>
      </c>
      <c r="E12479">
        <v>0</v>
      </c>
      <c r="F12479" t="s">
        <v>22</v>
      </c>
    </row>
    <row r="12480" spans="1:6" x14ac:dyDescent="0.45">
      <c r="A12480" t="s">
        <v>41</v>
      </c>
      <c r="B12480">
        <v>2042</v>
      </c>
      <c r="C12480" t="s">
        <v>18</v>
      </c>
      <c r="D12480" t="s">
        <v>10</v>
      </c>
      <c r="E12480">
        <v>2149.6971870406655</v>
      </c>
      <c r="F12480" t="s">
        <v>22</v>
      </c>
    </row>
    <row r="12481" spans="1:6" x14ac:dyDescent="0.45">
      <c r="A12481" t="s">
        <v>41</v>
      </c>
      <c r="B12481">
        <v>2042</v>
      </c>
      <c r="C12481" t="s">
        <v>18</v>
      </c>
      <c r="D12481" t="s">
        <v>19</v>
      </c>
      <c r="E12481">
        <v>16.134045351058461</v>
      </c>
      <c r="F12481" t="s">
        <v>23</v>
      </c>
    </row>
    <row r="12482" spans="1:6" x14ac:dyDescent="0.45">
      <c r="A12482" t="s">
        <v>41</v>
      </c>
      <c r="B12482">
        <v>2043</v>
      </c>
      <c r="C12482" t="s">
        <v>15</v>
      </c>
      <c r="D12482" t="s">
        <v>0</v>
      </c>
      <c r="E12482">
        <v>2254.1754628013769</v>
      </c>
      <c r="F12482" t="s">
        <v>22</v>
      </c>
    </row>
    <row r="12483" spans="1:6" x14ac:dyDescent="0.45">
      <c r="A12483" t="s">
        <v>41</v>
      </c>
      <c r="B12483">
        <v>2043</v>
      </c>
      <c r="C12483" t="s">
        <v>15</v>
      </c>
      <c r="D12483" t="s">
        <v>1</v>
      </c>
      <c r="E12483">
        <v>395.6895403187994</v>
      </c>
      <c r="F12483" t="s">
        <v>22</v>
      </c>
    </row>
    <row r="12484" spans="1:6" x14ac:dyDescent="0.45">
      <c r="A12484" t="s">
        <v>41</v>
      </c>
      <c r="B12484">
        <v>2043</v>
      </c>
      <c r="C12484" t="s">
        <v>15</v>
      </c>
      <c r="D12484" t="s">
        <v>2</v>
      </c>
      <c r="E12484">
        <v>0</v>
      </c>
      <c r="F12484" t="s">
        <v>22</v>
      </c>
    </row>
    <row r="12485" spans="1:6" x14ac:dyDescent="0.45">
      <c r="A12485" t="s">
        <v>41</v>
      </c>
      <c r="B12485">
        <v>2043</v>
      </c>
      <c r="C12485" t="s">
        <v>15</v>
      </c>
      <c r="D12485" t="s">
        <v>3</v>
      </c>
      <c r="E12485">
        <v>7.8916463092215405</v>
      </c>
      <c r="F12485" t="s">
        <v>22</v>
      </c>
    </row>
    <row r="12486" spans="1:6" x14ac:dyDescent="0.45">
      <c r="A12486" t="s">
        <v>41</v>
      </c>
      <c r="B12486">
        <v>2043</v>
      </c>
      <c r="C12486" t="s">
        <v>15</v>
      </c>
      <c r="D12486" t="s">
        <v>4</v>
      </c>
      <c r="E12486">
        <v>0</v>
      </c>
      <c r="F12486" t="s">
        <v>22</v>
      </c>
    </row>
    <row r="12487" spans="1:6" x14ac:dyDescent="0.45">
      <c r="A12487" t="s">
        <v>41</v>
      </c>
      <c r="B12487">
        <v>2043</v>
      </c>
      <c r="C12487" t="s">
        <v>5</v>
      </c>
      <c r="D12487" t="s">
        <v>5</v>
      </c>
      <c r="E12487">
        <v>2657.7566494293974</v>
      </c>
      <c r="F12487" t="s">
        <v>22</v>
      </c>
    </row>
    <row r="12488" spans="1:6" x14ac:dyDescent="0.45">
      <c r="A12488" t="s">
        <v>41</v>
      </c>
      <c r="B12488">
        <v>2043</v>
      </c>
      <c r="C12488" t="s">
        <v>16</v>
      </c>
      <c r="D12488" t="s">
        <v>6</v>
      </c>
      <c r="E12488">
        <v>0</v>
      </c>
      <c r="F12488" t="s">
        <v>22</v>
      </c>
    </row>
    <row r="12489" spans="1:6" x14ac:dyDescent="0.45">
      <c r="A12489" t="s">
        <v>41</v>
      </c>
      <c r="B12489">
        <v>2043</v>
      </c>
      <c r="C12489" t="s">
        <v>16</v>
      </c>
      <c r="D12489" t="s">
        <v>7</v>
      </c>
      <c r="E12489">
        <v>0</v>
      </c>
      <c r="F12489" t="s">
        <v>22</v>
      </c>
    </row>
    <row r="12490" spans="1:6" x14ac:dyDescent="0.45">
      <c r="A12490" t="s">
        <v>41</v>
      </c>
      <c r="B12490">
        <v>2043</v>
      </c>
      <c r="C12490" t="s">
        <v>17</v>
      </c>
      <c r="D12490" t="s">
        <v>8</v>
      </c>
      <c r="E12490">
        <v>430.06341842644065</v>
      </c>
      <c r="F12490" t="s">
        <v>22</v>
      </c>
    </row>
    <row r="12491" spans="1:6" x14ac:dyDescent="0.45">
      <c r="A12491" t="s">
        <v>41</v>
      </c>
      <c r="B12491">
        <v>2043</v>
      </c>
      <c r="C12491" t="s">
        <v>18</v>
      </c>
      <c r="D12491" t="s">
        <v>9</v>
      </c>
      <c r="E12491">
        <v>0</v>
      </c>
      <c r="F12491" t="s">
        <v>22</v>
      </c>
    </row>
    <row r="12492" spans="1:6" x14ac:dyDescent="0.45">
      <c r="A12492" t="s">
        <v>41</v>
      </c>
      <c r="B12492">
        <v>2043</v>
      </c>
      <c r="C12492" t="s">
        <v>18</v>
      </c>
      <c r="D12492" t="s">
        <v>10</v>
      </c>
      <c r="E12492">
        <v>2227.6932310029565</v>
      </c>
      <c r="F12492" t="s">
        <v>22</v>
      </c>
    </row>
    <row r="12493" spans="1:6" x14ac:dyDescent="0.45">
      <c r="A12493" t="s">
        <v>41</v>
      </c>
      <c r="B12493">
        <v>2043</v>
      </c>
      <c r="C12493" t="s">
        <v>18</v>
      </c>
      <c r="D12493" t="s">
        <v>19</v>
      </c>
      <c r="E12493">
        <v>16.719426267997321</v>
      </c>
      <c r="F12493" t="s">
        <v>23</v>
      </c>
    </row>
    <row r="12494" spans="1:6" x14ac:dyDescent="0.45">
      <c r="A12494" t="s">
        <v>41</v>
      </c>
      <c r="B12494">
        <v>2044</v>
      </c>
      <c r="C12494" t="s">
        <v>15</v>
      </c>
      <c r="D12494" t="s">
        <v>0</v>
      </c>
      <c r="E12494">
        <v>2334.6492359871559</v>
      </c>
      <c r="F12494" t="s">
        <v>22</v>
      </c>
    </row>
    <row r="12495" spans="1:6" x14ac:dyDescent="0.45">
      <c r="A12495" t="s">
        <v>41</v>
      </c>
      <c r="B12495">
        <v>2044</v>
      </c>
      <c r="C12495" t="s">
        <v>15</v>
      </c>
      <c r="D12495" t="s">
        <v>1</v>
      </c>
      <c r="E12495">
        <v>398.4091845237748</v>
      </c>
      <c r="F12495" t="s">
        <v>22</v>
      </c>
    </row>
    <row r="12496" spans="1:6" x14ac:dyDescent="0.45">
      <c r="A12496" t="s">
        <v>41</v>
      </c>
      <c r="B12496">
        <v>2044</v>
      </c>
      <c r="C12496" t="s">
        <v>15</v>
      </c>
      <c r="D12496" t="s">
        <v>2</v>
      </c>
      <c r="E12496">
        <v>0</v>
      </c>
      <c r="F12496" t="s">
        <v>22</v>
      </c>
    </row>
    <row r="12497" spans="1:6" x14ac:dyDescent="0.45">
      <c r="A12497" t="s">
        <v>41</v>
      </c>
      <c r="B12497">
        <v>2044</v>
      </c>
      <c r="C12497" t="s">
        <v>15</v>
      </c>
      <c r="D12497" t="s">
        <v>3</v>
      </c>
      <c r="E12497">
        <v>8.0970843806719337</v>
      </c>
      <c r="F12497" t="s">
        <v>22</v>
      </c>
    </row>
    <row r="12498" spans="1:6" x14ac:dyDescent="0.45">
      <c r="A12498" t="s">
        <v>41</v>
      </c>
      <c r="B12498">
        <v>2044</v>
      </c>
      <c r="C12498" t="s">
        <v>15</v>
      </c>
      <c r="D12498" t="s">
        <v>4</v>
      </c>
      <c r="E12498">
        <v>0</v>
      </c>
      <c r="F12498" t="s">
        <v>22</v>
      </c>
    </row>
    <row r="12499" spans="1:6" x14ac:dyDescent="0.45">
      <c r="A12499" t="s">
        <v>41</v>
      </c>
      <c r="B12499">
        <v>2044</v>
      </c>
      <c r="C12499" t="s">
        <v>5</v>
      </c>
      <c r="D12499" t="s">
        <v>5</v>
      </c>
      <c r="E12499">
        <v>2741.1555048916025</v>
      </c>
      <c r="F12499" t="s">
        <v>22</v>
      </c>
    </row>
    <row r="12500" spans="1:6" x14ac:dyDescent="0.45">
      <c r="A12500" t="s">
        <v>41</v>
      </c>
      <c r="B12500">
        <v>2044</v>
      </c>
      <c r="C12500" t="s">
        <v>16</v>
      </c>
      <c r="D12500" t="s">
        <v>6</v>
      </c>
      <c r="E12500">
        <v>0</v>
      </c>
      <c r="F12500" t="s">
        <v>22</v>
      </c>
    </row>
    <row r="12501" spans="1:6" x14ac:dyDescent="0.45">
      <c r="A12501" t="s">
        <v>41</v>
      </c>
      <c r="B12501">
        <v>2044</v>
      </c>
      <c r="C12501" t="s">
        <v>16</v>
      </c>
      <c r="D12501" t="s">
        <v>7</v>
      </c>
      <c r="E12501">
        <v>0</v>
      </c>
      <c r="F12501" t="s">
        <v>22</v>
      </c>
    </row>
    <row r="12502" spans="1:6" x14ac:dyDescent="0.45">
      <c r="A12502" t="s">
        <v>41</v>
      </c>
      <c r="B12502">
        <v>2044</v>
      </c>
      <c r="C12502" t="s">
        <v>17</v>
      </c>
      <c r="D12502" t="s">
        <v>8</v>
      </c>
      <c r="E12502">
        <v>403.46619355697186</v>
      </c>
      <c r="F12502" t="s">
        <v>22</v>
      </c>
    </row>
    <row r="12503" spans="1:6" x14ac:dyDescent="0.45">
      <c r="A12503" t="s">
        <v>41</v>
      </c>
      <c r="B12503">
        <v>2044</v>
      </c>
      <c r="C12503" t="s">
        <v>18</v>
      </c>
      <c r="D12503" t="s">
        <v>9</v>
      </c>
      <c r="E12503">
        <v>0</v>
      </c>
      <c r="F12503" t="s">
        <v>22</v>
      </c>
    </row>
    <row r="12504" spans="1:6" x14ac:dyDescent="0.45">
      <c r="A12504" t="s">
        <v>41</v>
      </c>
      <c r="B12504">
        <v>2044</v>
      </c>
      <c r="C12504" t="s">
        <v>18</v>
      </c>
      <c r="D12504" t="s">
        <v>10</v>
      </c>
      <c r="E12504">
        <v>2337.6893113346305</v>
      </c>
      <c r="F12504" t="s">
        <v>22</v>
      </c>
    </row>
    <row r="12505" spans="1:6" x14ac:dyDescent="0.45">
      <c r="A12505" t="s">
        <v>41</v>
      </c>
      <c r="B12505">
        <v>2044</v>
      </c>
      <c r="C12505" t="s">
        <v>18</v>
      </c>
      <c r="D12505" t="s">
        <v>19</v>
      </c>
      <c r="E12505">
        <v>17.544975912481423</v>
      </c>
      <c r="F12505" t="s">
        <v>23</v>
      </c>
    </row>
    <row r="12506" spans="1:6" x14ac:dyDescent="0.45">
      <c r="A12506" t="s">
        <v>41</v>
      </c>
      <c r="B12506">
        <v>2045</v>
      </c>
      <c r="C12506" t="s">
        <v>15</v>
      </c>
      <c r="D12506" t="s">
        <v>0</v>
      </c>
      <c r="E12506">
        <v>2396.5830272989701</v>
      </c>
      <c r="F12506" t="s">
        <v>22</v>
      </c>
    </row>
    <row r="12507" spans="1:6" x14ac:dyDescent="0.45">
      <c r="A12507" t="s">
        <v>41</v>
      </c>
      <c r="B12507">
        <v>2045</v>
      </c>
      <c r="C12507" t="s">
        <v>15</v>
      </c>
      <c r="D12507" t="s">
        <v>1</v>
      </c>
      <c r="E12507">
        <v>399.32546112074539</v>
      </c>
      <c r="F12507" t="s">
        <v>22</v>
      </c>
    </row>
    <row r="12508" spans="1:6" x14ac:dyDescent="0.45">
      <c r="A12508" t="s">
        <v>41</v>
      </c>
      <c r="B12508">
        <v>2045</v>
      </c>
      <c r="C12508" t="s">
        <v>15</v>
      </c>
      <c r="D12508" t="s">
        <v>2</v>
      </c>
      <c r="E12508">
        <v>0</v>
      </c>
      <c r="F12508" t="s">
        <v>22</v>
      </c>
    </row>
    <row r="12509" spans="1:6" x14ac:dyDescent="0.45">
      <c r="A12509" t="s">
        <v>41</v>
      </c>
      <c r="B12509">
        <v>2045</v>
      </c>
      <c r="C12509" t="s">
        <v>15</v>
      </c>
      <c r="D12509" t="s">
        <v>3</v>
      </c>
      <c r="E12509">
        <v>8.2914112148391119</v>
      </c>
      <c r="F12509" t="s">
        <v>22</v>
      </c>
    </row>
    <row r="12510" spans="1:6" x14ac:dyDescent="0.45">
      <c r="A12510" t="s">
        <v>41</v>
      </c>
      <c r="B12510">
        <v>2045</v>
      </c>
      <c r="C12510" t="s">
        <v>15</v>
      </c>
      <c r="D12510" t="s">
        <v>4</v>
      </c>
      <c r="E12510">
        <v>0</v>
      </c>
      <c r="F12510" t="s">
        <v>22</v>
      </c>
    </row>
    <row r="12511" spans="1:6" x14ac:dyDescent="0.45">
      <c r="A12511" t="s">
        <v>41</v>
      </c>
      <c r="B12511">
        <v>2045</v>
      </c>
      <c r="C12511" t="s">
        <v>5</v>
      </c>
      <c r="D12511" t="s">
        <v>5</v>
      </c>
      <c r="E12511">
        <v>2804.1998996345542</v>
      </c>
      <c r="F12511" t="s">
        <v>22</v>
      </c>
    </row>
    <row r="12512" spans="1:6" x14ac:dyDescent="0.45">
      <c r="A12512" t="s">
        <v>41</v>
      </c>
      <c r="B12512">
        <v>2045</v>
      </c>
      <c r="C12512" t="s">
        <v>16</v>
      </c>
      <c r="D12512" t="s">
        <v>6</v>
      </c>
      <c r="E12512">
        <v>0</v>
      </c>
      <c r="F12512" t="s">
        <v>22</v>
      </c>
    </row>
    <row r="12513" spans="1:6" x14ac:dyDescent="0.45">
      <c r="A12513" t="s">
        <v>41</v>
      </c>
      <c r="B12513">
        <v>2045</v>
      </c>
      <c r="C12513" t="s">
        <v>16</v>
      </c>
      <c r="D12513" t="s">
        <v>7</v>
      </c>
      <c r="E12513">
        <v>0</v>
      </c>
      <c r="F12513" t="s">
        <v>22</v>
      </c>
    </row>
    <row r="12514" spans="1:6" x14ac:dyDescent="0.45">
      <c r="A12514" t="s">
        <v>41</v>
      </c>
      <c r="B12514">
        <v>2045</v>
      </c>
      <c r="C12514" t="s">
        <v>17</v>
      </c>
      <c r="D12514" t="s">
        <v>8</v>
      </c>
      <c r="E12514">
        <v>378.31275753537824</v>
      </c>
      <c r="F12514" t="s">
        <v>22</v>
      </c>
    </row>
    <row r="12515" spans="1:6" x14ac:dyDescent="0.45">
      <c r="A12515" t="s">
        <v>41</v>
      </c>
      <c r="B12515">
        <v>2045</v>
      </c>
      <c r="C12515" t="s">
        <v>18</v>
      </c>
      <c r="D12515" t="s">
        <v>9</v>
      </c>
      <c r="E12515">
        <v>0</v>
      </c>
      <c r="F12515" t="s">
        <v>22</v>
      </c>
    </row>
    <row r="12516" spans="1:6" x14ac:dyDescent="0.45">
      <c r="A12516" t="s">
        <v>41</v>
      </c>
      <c r="B12516">
        <v>2045</v>
      </c>
      <c r="C12516" t="s">
        <v>18</v>
      </c>
      <c r="D12516" t="s">
        <v>10</v>
      </c>
      <c r="E12516">
        <v>2425.8871420991763</v>
      </c>
      <c r="F12516" t="s">
        <v>22</v>
      </c>
    </row>
    <row r="12517" spans="1:6" x14ac:dyDescent="0.45">
      <c r="A12517" t="s">
        <v>41</v>
      </c>
      <c r="B12517">
        <v>2045</v>
      </c>
      <c r="C12517" t="s">
        <v>18</v>
      </c>
      <c r="D12517" t="s">
        <v>19</v>
      </c>
      <c r="E12517">
        <v>18.206923934741752</v>
      </c>
      <c r="F12517" t="s">
        <v>23</v>
      </c>
    </row>
    <row r="12518" spans="1:6" x14ac:dyDescent="0.45">
      <c r="A12518" t="s">
        <v>41</v>
      </c>
      <c r="B12518">
        <v>2046</v>
      </c>
      <c r="C12518" t="s">
        <v>15</v>
      </c>
      <c r="D12518" t="s">
        <v>0</v>
      </c>
      <c r="E12518">
        <v>2456.9054050453433</v>
      </c>
      <c r="F12518" t="s">
        <v>22</v>
      </c>
    </row>
    <row r="12519" spans="1:6" x14ac:dyDescent="0.45">
      <c r="A12519" t="s">
        <v>41</v>
      </c>
      <c r="B12519">
        <v>2046</v>
      </c>
      <c r="C12519" t="s">
        <v>15</v>
      </c>
      <c r="D12519" t="s">
        <v>1</v>
      </c>
      <c r="E12519">
        <v>400.25528910704713</v>
      </c>
      <c r="F12519" t="s">
        <v>22</v>
      </c>
    </row>
    <row r="12520" spans="1:6" x14ac:dyDescent="0.45">
      <c r="A12520" t="s">
        <v>41</v>
      </c>
      <c r="B12520">
        <v>2046</v>
      </c>
      <c r="C12520" t="s">
        <v>15</v>
      </c>
      <c r="D12520" t="s">
        <v>2</v>
      </c>
      <c r="E12520">
        <v>0</v>
      </c>
      <c r="F12520" t="s">
        <v>22</v>
      </c>
    </row>
    <row r="12521" spans="1:6" x14ac:dyDescent="0.45">
      <c r="A12521" t="s">
        <v>41</v>
      </c>
      <c r="B12521">
        <v>2046</v>
      </c>
      <c r="C12521" t="s">
        <v>15</v>
      </c>
      <c r="D12521" t="s">
        <v>3</v>
      </c>
      <c r="E12521">
        <v>8.4818740753826152</v>
      </c>
      <c r="F12521" t="s">
        <v>22</v>
      </c>
    </row>
    <row r="12522" spans="1:6" x14ac:dyDescent="0.45">
      <c r="A12522" t="s">
        <v>41</v>
      </c>
      <c r="B12522">
        <v>2046</v>
      </c>
      <c r="C12522" t="s">
        <v>15</v>
      </c>
      <c r="D12522" t="s">
        <v>4</v>
      </c>
      <c r="E12522">
        <v>0</v>
      </c>
      <c r="F12522" t="s">
        <v>22</v>
      </c>
    </row>
    <row r="12523" spans="1:6" x14ac:dyDescent="0.45">
      <c r="A12523" t="s">
        <v>41</v>
      </c>
      <c r="B12523">
        <v>2046</v>
      </c>
      <c r="C12523" t="s">
        <v>5</v>
      </c>
      <c r="D12523" t="s">
        <v>5</v>
      </c>
      <c r="E12523">
        <v>2865.6425682277732</v>
      </c>
      <c r="F12523" t="s">
        <v>22</v>
      </c>
    </row>
    <row r="12524" spans="1:6" x14ac:dyDescent="0.45">
      <c r="A12524" t="s">
        <v>41</v>
      </c>
      <c r="B12524">
        <v>2046</v>
      </c>
      <c r="C12524" t="s">
        <v>16</v>
      </c>
      <c r="D12524" t="s">
        <v>6</v>
      </c>
      <c r="E12524">
        <v>0</v>
      </c>
      <c r="F12524" t="s">
        <v>22</v>
      </c>
    </row>
    <row r="12525" spans="1:6" x14ac:dyDescent="0.45">
      <c r="A12525" t="s">
        <v>41</v>
      </c>
      <c r="B12525">
        <v>2046</v>
      </c>
      <c r="C12525" t="s">
        <v>16</v>
      </c>
      <c r="D12525" t="s">
        <v>7</v>
      </c>
      <c r="E12525">
        <v>0</v>
      </c>
      <c r="F12525" t="s">
        <v>22</v>
      </c>
    </row>
    <row r="12526" spans="1:6" x14ac:dyDescent="0.45">
      <c r="A12526" t="s">
        <v>41</v>
      </c>
      <c r="B12526">
        <v>2046</v>
      </c>
      <c r="C12526" t="s">
        <v>17</v>
      </c>
      <c r="D12526" t="s">
        <v>8</v>
      </c>
      <c r="E12526">
        <v>292.7899943069159</v>
      </c>
      <c r="F12526" t="s">
        <v>22</v>
      </c>
    </row>
    <row r="12527" spans="1:6" x14ac:dyDescent="0.45">
      <c r="A12527" t="s">
        <v>41</v>
      </c>
      <c r="B12527">
        <v>2046</v>
      </c>
      <c r="C12527" t="s">
        <v>18</v>
      </c>
      <c r="D12527" t="s">
        <v>9</v>
      </c>
      <c r="E12527">
        <v>0</v>
      </c>
      <c r="F12527" t="s">
        <v>22</v>
      </c>
    </row>
    <row r="12528" spans="1:6" x14ac:dyDescent="0.45">
      <c r="A12528" t="s">
        <v>41</v>
      </c>
      <c r="B12528">
        <v>2046</v>
      </c>
      <c r="C12528" t="s">
        <v>18</v>
      </c>
      <c r="D12528" t="s">
        <v>10</v>
      </c>
      <c r="E12528">
        <v>2572.8525739208571</v>
      </c>
      <c r="F12528" t="s">
        <v>22</v>
      </c>
    </row>
    <row r="12529" spans="1:6" x14ac:dyDescent="0.45">
      <c r="A12529" t="s">
        <v>41</v>
      </c>
      <c r="B12529">
        <v>2046</v>
      </c>
      <c r="C12529" t="s">
        <v>18</v>
      </c>
      <c r="D12529" t="s">
        <v>19</v>
      </c>
      <c r="E12529">
        <v>19.309938329672917</v>
      </c>
      <c r="F12529" t="s">
        <v>23</v>
      </c>
    </row>
    <row r="12530" spans="1:6" x14ac:dyDescent="0.45">
      <c r="A12530" t="s">
        <v>41</v>
      </c>
      <c r="B12530">
        <v>2047</v>
      </c>
      <c r="C12530" t="s">
        <v>15</v>
      </c>
      <c r="D12530" t="s">
        <v>0</v>
      </c>
      <c r="E12530">
        <v>2492.1755402765934</v>
      </c>
      <c r="F12530" t="s">
        <v>22</v>
      </c>
    </row>
    <row r="12531" spans="1:6" x14ac:dyDescent="0.45">
      <c r="A12531" t="s">
        <v>41</v>
      </c>
      <c r="B12531">
        <v>2047</v>
      </c>
      <c r="C12531" t="s">
        <v>15</v>
      </c>
      <c r="D12531" t="s">
        <v>1</v>
      </c>
      <c r="E12531">
        <v>401.17239038780434</v>
      </c>
      <c r="F12531" t="s">
        <v>22</v>
      </c>
    </row>
    <row r="12532" spans="1:6" x14ac:dyDescent="0.45">
      <c r="A12532" t="s">
        <v>41</v>
      </c>
      <c r="B12532">
        <v>2047</v>
      </c>
      <c r="C12532" t="s">
        <v>15</v>
      </c>
      <c r="D12532" t="s">
        <v>2</v>
      </c>
      <c r="E12532">
        <v>0</v>
      </c>
      <c r="F12532" t="s">
        <v>22</v>
      </c>
    </row>
    <row r="12533" spans="1:6" x14ac:dyDescent="0.45">
      <c r="A12533" t="s">
        <v>41</v>
      </c>
      <c r="B12533">
        <v>2047</v>
      </c>
      <c r="C12533" t="s">
        <v>15</v>
      </c>
      <c r="D12533" t="s">
        <v>3</v>
      </c>
      <c r="E12533">
        <v>8.6679908865936479</v>
      </c>
      <c r="F12533" t="s">
        <v>22</v>
      </c>
    </row>
    <row r="12534" spans="1:6" x14ac:dyDescent="0.45">
      <c r="A12534" t="s">
        <v>41</v>
      </c>
      <c r="B12534">
        <v>2047</v>
      </c>
      <c r="C12534" t="s">
        <v>15</v>
      </c>
      <c r="D12534" t="s">
        <v>4</v>
      </c>
      <c r="E12534">
        <v>0</v>
      </c>
      <c r="F12534" t="s">
        <v>22</v>
      </c>
    </row>
    <row r="12535" spans="1:6" x14ac:dyDescent="0.45">
      <c r="A12535" t="s">
        <v>41</v>
      </c>
      <c r="B12535">
        <v>2047</v>
      </c>
      <c r="C12535" t="s">
        <v>5</v>
      </c>
      <c r="D12535" t="s">
        <v>5</v>
      </c>
      <c r="E12535">
        <v>2902.0159215509912</v>
      </c>
      <c r="F12535" t="s">
        <v>22</v>
      </c>
    </row>
    <row r="12536" spans="1:6" x14ac:dyDescent="0.45">
      <c r="A12536" t="s">
        <v>41</v>
      </c>
      <c r="B12536">
        <v>2047</v>
      </c>
      <c r="C12536" t="s">
        <v>16</v>
      </c>
      <c r="D12536" t="s">
        <v>6</v>
      </c>
      <c r="E12536">
        <v>0</v>
      </c>
      <c r="F12536" t="s">
        <v>22</v>
      </c>
    </row>
    <row r="12537" spans="1:6" x14ac:dyDescent="0.45">
      <c r="A12537" t="s">
        <v>41</v>
      </c>
      <c r="B12537">
        <v>2047</v>
      </c>
      <c r="C12537" t="s">
        <v>16</v>
      </c>
      <c r="D12537" t="s">
        <v>7</v>
      </c>
      <c r="E12537">
        <v>0</v>
      </c>
      <c r="F12537" t="s">
        <v>22</v>
      </c>
    </row>
    <row r="12538" spans="1:6" x14ac:dyDescent="0.45">
      <c r="A12538" t="s">
        <v>41</v>
      </c>
      <c r="B12538">
        <v>2047</v>
      </c>
      <c r="C12538" t="s">
        <v>17</v>
      </c>
      <c r="D12538" t="s">
        <v>8</v>
      </c>
      <c r="E12538">
        <v>257.57460907537819</v>
      </c>
      <c r="F12538" t="s">
        <v>22</v>
      </c>
    </row>
    <row r="12539" spans="1:6" x14ac:dyDescent="0.45">
      <c r="A12539" t="s">
        <v>41</v>
      </c>
      <c r="B12539">
        <v>2047</v>
      </c>
      <c r="C12539" t="s">
        <v>18</v>
      </c>
      <c r="D12539" t="s">
        <v>9</v>
      </c>
      <c r="E12539">
        <v>0</v>
      </c>
      <c r="F12539" t="s">
        <v>22</v>
      </c>
    </row>
    <row r="12540" spans="1:6" x14ac:dyDescent="0.45">
      <c r="A12540" t="s">
        <v>41</v>
      </c>
      <c r="B12540">
        <v>2047</v>
      </c>
      <c r="C12540" t="s">
        <v>18</v>
      </c>
      <c r="D12540" t="s">
        <v>10</v>
      </c>
      <c r="E12540">
        <v>2644.4413124756129</v>
      </c>
      <c r="F12540" t="s">
        <v>22</v>
      </c>
    </row>
    <row r="12541" spans="1:6" x14ac:dyDescent="0.45">
      <c r="A12541" t="s">
        <v>41</v>
      </c>
      <c r="B12541">
        <v>2047</v>
      </c>
      <c r="C12541" t="s">
        <v>18</v>
      </c>
      <c r="D12541" t="s">
        <v>19</v>
      </c>
      <c r="E12541">
        <v>19.847230726681413</v>
      </c>
      <c r="F12541" t="s">
        <v>23</v>
      </c>
    </row>
    <row r="12542" spans="1:6" x14ac:dyDescent="0.45">
      <c r="A12542" t="s">
        <v>41</v>
      </c>
      <c r="B12542">
        <v>2048</v>
      </c>
      <c r="C12542" t="s">
        <v>15</v>
      </c>
      <c r="D12542" t="s">
        <v>0</v>
      </c>
      <c r="E12542">
        <v>2503.0385121618397</v>
      </c>
      <c r="F12542" t="s">
        <v>22</v>
      </c>
    </row>
    <row r="12543" spans="1:6" x14ac:dyDescent="0.45">
      <c r="A12543" t="s">
        <v>41</v>
      </c>
      <c r="B12543">
        <v>2048</v>
      </c>
      <c r="C12543" t="s">
        <v>15</v>
      </c>
      <c r="D12543" t="s">
        <v>1</v>
      </c>
      <c r="E12543">
        <v>402.12183011811373</v>
      </c>
      <c r="F12543" t="s">
        <v>22</v>
      </c>
    </row>
    <row r="12544" spans="1:6" x14ac:dyDescent="0.45">
      <c r="A12544" t="s">
        <v>41</v>
      </c>
      <c r="B12544">
        <v>2048</v>
      </c>
      <c r="C12544" t="s">
        <v>15</v>
      </c>
      <c r="D12544" t="s">
        <v>2</v>
      </c>
      <c r="E12544">
        <v>0</v>
      </c>
      <c r="F12544" t="s">
        <v>22</v>
      </c>
    </row>
    <row r="12545" spans="1:6" x14ac:dyDescent="0.45">
      <c r="A12545" t="s">
        <v>41</v>
      </c>
      <c r="B12545">
        <v>2048</v>
      </c>
      <c r="C12545" t="s">
        <v>15</v>
      </c>
      <c r="D12545" t="s">
        <v>3</v>
      </c>
      <c r="E12545">
        <v>8.8492815372884035</v>
      </c>
      <c r="F12545" t="s">
        <v>22</v>
      </c>
    </row>
    <row r="12546" spans="1:6" x14ac:dyDescent="0.45">
      <c r="A12546" t="s">
        <v>41</v>
      </c>
      <c r="B12546">
        <v>2048</v>
      </c>
      <c r="C12546" t="s">
        <v>15</v>
      </c>
      <c r="D12546" t="s">
        <v>4</v>
      </c>
      <c r="E12546">
        <v>0</v>
      </c>
      <c r="F12546" t="s">
        <v>22</v>
      </c>
    </row>
    <row r="12547" spans="1:6" x14ac:dyDescent="0.45">
      <c r="A12547" t="s">
        <v>41</v>
      </c>
      <c r="B12547">
        <v>2048</v>
      </c>
      <c r="C12547" t="s">
        <v>5</v>
      </c>
      <c r="D12547" t="s">
        <v>5</v>
      </c>
      <c r="E12547">
        <v>2914.0096238172414</v>
      </c>
      <c r="F12547" t="s">
        <v>22</v>
      </c>
    </row>
    <row r="12548" spans="1:6" x14ac:dyDescent="0.45">
      <c r="A12548" t="s">
        <v>41</v>
      </c>
      <c r="B12548">
        <v>2048</v>
      </c>
      <c r="C12548" t="s">
        <v>16</v>
      </c>
      <c r="D12548" t="s">
        <v>6</v>
      </c>
      <c r="E12548">
        <v>0</v>
      </c>
      <c r="F12548" t="s">
        <v>22</v>
      </c>
    </row>
    <row r="12549" spans="1:6" x14ac:dyDescent="0.45">
      <c r="A12549" t="s">
        <v>41</v>
      </c>
      <c r="B12549">
        <v>2048</v>
      </c>
      <c r="C12549" t="s">
        <v>16</v>
      </c>
      <c r="D12549" t="s">
        <v>7</v>
      </c>
      <c r="E12549">
        <v>0</v>
      </c>
      <c r="F12549" t="s">
        <v>22</v>
      </c>
    </row>
    <row r="12550" spans="1:6" x14ac:dyDescent="0.45">
      <c r="A12550" t="s">
        <v>41</v>
      </c>
      <c r="B12550">
        <v>2048</v>
      </c>
      <c r="C12550" t="s">
        <v>17</v>
      </c>
      <c r="D12550" t="s">
        <v>8</v>
      </c>
      <c r="E12550">
        <v>227.39002896900172</v>
      </c>
      <c r="F12550" t="s">
        <v>22</v>
      </c>
    </row>
    <row r="12551" spans="1:6" x14ac:dyDescent="0.45">
      <c r="A12551" t="s">
        <v>41</v>
      </c>
      <c r="B12551">
        <v>2048</v>
      </c>
      <c r="C12551" t="s">
        <v>18</v>
      </c>
      <c r="D12551" t="s">
        <v>9</v>
      </c>
      <c r="E12551">
        <v>0</v>
      </c>
      <c r="F12551" t="s">
        <v>22</v>
      </c>
    </row>
    <row r="12552" spans="1:6" x14ac:dyDescent="0.45">
      <c r="A12552" t="s">
        <v>41</v>
      </c>
      <c r="B12552">
        <v>2048</v>
      </c>
      <c r="C12552" t="s">
        <v>18</v>
      </c>
      <c r="D12552" t="s">
        <v>10</v>
      </c>
      <c r="E12552">
        <v>2686.61959484824</v>
      </c>
      <c r="F12552" t="s">
        <v>22</v>
      </c>
    </row>
    <row r="12553" spans="1:6" x14ac:dyDescent="0.45">
      <c r="A12553" t="s">
        <v>41</v>
      </c>
      <c r="B12553">
        <v>2048</v>
      </c>
      <c r="C12553" t="s">
        <v>18</v>
      </c>
      <c r="D12553" t="s">
        <v>19</v>
      </c>
      <c r="E12553">
        <v>20.163789879631935</v>
      </c>
      <c r="F12553" t="s">
        <v>23</v>
      </c>
    </row>
    <row r="12554" spans="1:6" x14ac:dyDescent="0.45">
      <c r="A12554" t="s">
        <v>41</v>
      </c>
      <c r="B12554">
        <v>2049</v>
      </c>
      <c r="C12554" t="s">
        <v>15</v>
      </c>
      <c r="D12554" t="s">
        <v>0</v>
      </c>
      <c r="E12554">
        <v>2498.5845053327207</v>
      </c>
      <c r="F12554" t="s">
        <v>22</v>
      </c>
    </row>
    <row r="12555" spans="1:6" x14ac:dyDescent="0.45">
      <c r="A12555" t="s">
        <v>41</v>
      </c>
      <c r="B12555">
        <v>2049</v>
      </c>
      <c r="C12555" t="s">
        <v>15</v>
      </c>
      <c r="D12555" t="s">
        <v>1</v>
      </c>
      <c r="E12555">
        <v>403.06871818677649</v>
      </c>
      <c r="F12555" t="s">
        <v>22</v>
      </c>
    </row>
    <row r="12556" spans="1:6" x14ac:dyDescent="0.45">
      <c r="A12556" t="s">
        <v>41</v>
      </c>
      <c r="B12556">
        <v>2049</v>
      </c>
      <c r="C12556" t="s">
        <v>15</v>
      </c>
      <c r="D12556" t="s">
        <v>2</v>
      </c>
      <c r="E12556">
        <v>0</v>
      </c>
      <c r="F12556" t="s">
        <v>22</v>
      </c>
    </row>
    <row r="12557" spans="1:6" x14ac:dyDescent="0.45">
      <c r="A12557" t="s">
        <v>41</v>
      </c>
      <c r="B12557">
        <v>2049</v>
      </c>
      <c r="C12557" t="s">
        <v>15</v>
      </c>
      <c r="D12557" t="s">
        <v>3</v>
      </c>
      <c r="E12557">
        <v>9.0252698924798604</v>
      </c>
      <c r="F12557" t="s">
        <v>22</v>
      </c>
    </row>
    <row r="12558" spans="1:6" x14ac:dyDescent="0.45">
      <c r="A12558" t="s">
        <v>41</v>
      </c>
      <c r="B12558">
        <v>2049</v>
      </c>
      <c r="C12558" t="s">
        <v>15</v>
      </c>
      <c r="D12558" t="s">
        <v>4</v>
      </c>
      <c r="E12558">
        <v>0</v>
      </c>
      <c r="F12558" t="s">
        <v>22</v>
      </c>
    </row>
    <row r="12559" spans="1:6" x14ac:dyDescent="0.45">
      <c r="A12559" t="s">
        <v>41</v>
      </c>
      <c r="B12559">
        <v>2049</v>
      </c>
      <c r="C12559" t="s">
        <v>5</v>
      </c>
      <c r="D12559" t="s">
        <v>5</v>
      </c>
      <c r="E12559">
        <v>2910.6784934119773</v>
      </c>
      <c r="F12559" t="s">
        <v>22</v>
      </c>
    </row>
    <row r="12560" spans="1:6" x14ac:dyDescent="0.45">
      <c r="A12560" t="s">
        <v>41</v>
      </c>
      <c r="B12560">
        <v>2049</v>
      </c>
      <c r="C12560" t="s">
        <v>16</v>
      </c>
      <c r="D12560" t="s">
        <v>6</v>
      </c>
      <c r="E12560">
        <v>0</v>
      </c>
      <c r="F12560" t="s">
        <v>22</v>
      </c>
    </row>
    <row r="12561" spans="1:6" x14ac:dyDescent="0.45">
      <c r="A12561" t="s">
        <v>41</v>
      </c>
      <c r="B12561">
        <v>2049</v>
      </c>
      <c r="C12561" t="s">
        <v>16</v>
      </c>
      <c r="D12561" t="s">
        <v>7</v>
      </c>
      <c r="E12561">
        <v>0</v>
      </c>
      <c r="F12561" t="s">
        <v>22</v>
      </c>
    </row>
    <row r="12562" spans="1:6" x14ac:dyDescent="0.45">
      <c r="A12562" t="s">
        <v>41</v>
      </c>
      <c r="B12562">
        <v>2049</v>
      </c>
      <c r="C12562" t="s">
        <v>17</v>
      </c>
      <c r="D12562" t="s">
        <v>8</v>
      </c>
      <c r="E12562">
        <v>125.76884075145288</v>
      </c>
      <c r="F12562" t="s">
        <v>22</v>
      </c>
    </row>
    <row r="12563" spans="1:6" x14ac:dyDescent="0.45">
      <c r="A12563" t="s">
        <v>41</v>
      </c>
      <c r="B12563">
        <v>2049</v>
      </c>
      <c r="C12563" t="s">
        <v>18</v>
      </c>
      <c r="D12563" t="s">
        <v>9</v>
      </c>
      <c r="E12563">
        <v>0</v>
      </c>
      <c r="F12563" t="s">
        <v>22</v>
      </c>
    </row>
    <row r="12564" spans="1:6" x14ac:dyDescent="0.45">
      <c r="A12564" t="s">
        <v>41</v>
      </c>
      <c r="B12564">
        <v>2049</v>
      </c>
      <c r="C12564" t="s">
        <v>18</v>
      </c>
      <c r="D12564" t="s">
        <v>10</v>
      </c>
      <c r="E12564">
        <v>2784.9096526605249</v>
      </c>
      <c r="F12564" t="s">
        <v>22</v>
      </c>
    </row>
    <row r="12565" spans="1:6" x14ac:dyDescent="0.45">
      <c r="A12565" t="s">
        <v>41</v>
      </c>
      <c r="B12565">
        <v>2049</v>
      </c>
      <c r="C12565" t="s">
        <v>18</v>
      </c>
      <c r="D12565" t="s">
        <v>19</v>
      </c>
      <c r="E12565">
        <v>20.901482732309777</v>
      </c>
      <c r="F12565" t="s">
        <v>23</v>
      </c>
    </row>
    <row r="12566" spans="1:6" x14ac:dyDescent="0.45">
      <c r="A12566" t="s">
        <v>41</v>
      </c>
      <c r="B12566">
        <v>2050</v>
      </c>
      <c r="C12566" t="s">
        <v>15</v>
      </c>
      <c r="D12566" t="s">
        <v>0</v>
      </c>
      <c r="E12566">
        <v>2502.3203209166791</v>
      </c>
      <c r="F12566" t="s">
        <v>22</v>
      </c>
    </row>
    <row r="12567" spans="1:6" x14ac:dyDescent="0.45">
      <c r="A12567" t="s">
        <v>41</v>
      </c>
      <c r="B12567">
        <v>2050</v>
      </c>
      <c r="C12567" t="s">
        <v>15</v>
      </c>
      <c r="D12567" t="s">
        <v>1</v>
      </c>
      <c r="E12567">
        <v>404.04079870501999</v>
      </c>
      <c r="F12567" t="s">
        <v>22</v>
      </c>
    </row>
    <row r="12568" spans="1:6" x14ac:dyDescent="0.45">
      <c r="A12568" t="s">
        <v>41</v>
      </c>
      <c r="B12568">
        <v>2050</v>
      </c>
      <c r="C12568" t="s">
        <v>15</v>
      </c>
      <c r="D12568" t="s">
        <v>2</v>
      </c>
      <c r="E12568">
        <v>0</v>
      </c>
      <c r="F12568" t="s">
        <v>22</v>
      </c>
    </row>
    <row r="12569" spans="1:6" x14ac:dyDescent="0.45">
      <c r="A12569" t="s">
        <v>41</v>
      </c>
      <c r="B12569">
        <v>2050</v>
      </c>
      <c r="C12569" t="s">
        <v>15</v>
      </c>
      <c r="D12569" t="s">
        <v>3</v>
      </c>
      <c r="E12569">
        <v>9.1954858317915082</v>
      </c>
      <c r="F12569" t="s">
        <v>22</v>
      </c>
    </row>
    <row r="12570" spans="1:6" x14ac:dyDescent="0.45">
      <c r="A12570" t="s">
        <v>41</v>
      </c>
      <c r="B12570">
        <v>2050</v>
      </c>
      <c r="C12570" t="s">
        <v>15</v>
      </c>
      <c r="D12570" t="s">
        <v>4</v>
      </c>
      <c r="E12570">
        <v>0</v>
      </c>
      <c r="F12570" t="s">
        <v>22</v>
      </c>
    </row>
    <row r="12571" spans="1:6" x14ac:dyDescent="0.45">
      <c r="A12571" t="s">
        <v>41</v>
      </c>
      <c r="B12571">
        <v>2050</v>
      </c>
      <c r="C12571" t="s">
        <v>5</v>
      </c>
      <c r="D12571" t="s">
        <v>5</v>
      </c>
      <c r="E12571">
        <v>2915.5566054534902</v>
      </c>
      <c r="F12571" t="s">
        <v>22</v>
      </c>
    </row>
    <row r="12572" spans="1:6" x14ac:dyDescent="0.45">
      <c r="A12572" t="s">
        <v>41</v>
      </c>
      <c r="B12572">
        <v>2050</v>
      </c>
      <c r="C12572" t="s">
        <v>16</v>
      </c>
      <c r="D12572" t="s">
        <v>6</v>
      </c>
      <c r="E12572">
        <v>0</v>
      </c>
      <c r="F12572" t="s">
        <v>22</v>
      </c>
    </row>
    <row r="12573" spans="1:6" x14ac:dyDescent="0.45">
      <c r="A12573" t="s">
        <v>41</v>
      </c>
      <c r="B12573">
        <v>2050</v>
      </c>
      <c r="C12573" t="s">
        <v>16</v>
      </c>
      <c r="D12573" t="s">
        <v>7</v>
      </c>
      <c r="E12573">
        <v>0</v>
      </c>
      <c r="F12573" t="s">
        <v>22</v>
      </c>
    </row>
    <row r="12574" spans="1:6" x14ac:dyDescent="0.45">
      <c r="A12574" t="s">
        <v>41</v>
      </c>
      <c r="B12574">
        <v>2050</v>
      </c>
      <c r="C12574" t="s">
        <v>17</v>
      </c>
      <c r="D12574" t="s">
        <v>8</v>
      </c>
      <c r="E12574">
        <v>125.76885618622153</v>
      </c>
      <c r="F12574" t="s">
        <v>22</v>
      </c>
    </row>
    <row r="12575" spans="1:6" x14ac:dyDescent="0.45">
      <c r="A12575" t="s">
        <v>41</v>
      </c>
      <c r="B12575">
        <v>2050</v>
      </c>
      <c r="C12575" t="s">
        <v>18</v>
      </c>
      <c r="D12575" t="s">
        <v>9</v>
      </c>
      <c r="E12575">
        <v>0</v>
      </c>
      <c r="F12575" t="s">
        <v>22</v>
      </c>
    </row>
    <row r="12576" spans="1:6" x14ac:dyDescent="0.45">
      <c r="A12576" t="s">
        <v>41</v>
      </c>
      <c r="B12576">
        <v>2050</v>
      </c>
      <c r="C12576" t="s">
        <v>18</v>
      </c>
      <c r="D12576" t="s">
        <v>10</v>
      </c>
      <c r="E12576">
        <v>2789.7877492672687</v>
      </c>
      <c r="F12576" t="s">
        <v>22</v>
      </c>
    </row>
    <row r="12577" spans="1:6" x14ac:dyDescent="0.45">
      <c r="A12577" t="s">
        <v>41</v>
      </c>
      <c r="B12577">
        <v>2050</v>
      </c>
      <c r="C12577" t="s">
        <v>18</v>
      </c>
      <c r="D12577" t="s">
        <v>19</v>
      </c>
      <c r="E12577">
        <v>20.938094136164473</v>
      </c>
      <c r="F12577" t="s">
        <v>23</v>
      </c>
    </row>
    <row r="12578" spans="1:6" x14ac:dyDescent="0.45">
      <c r="A12578" t="s">
        <v>42</v>
      </c>
      <c r="B12578">
        <v>2010</v>
      </c>
      <c r="C12578" t="s">
        <v>15</v>
      </c>
      <c r="D12578" t="s">
        <v>0</v>
      </c>
      <c r="E12578">
        <v>320.02109589041095</v>
      </c>
      <c r="F12578" t="s">
        <v>22</v>
      </c>
    </row>
    <row r="12579" spans="1:6" x14ac:dyDescent="0.45">
      <c r="A12579" t="s">
        <v>42</v>
      </c>
      <c r="B12579">
        <v>2011</v>
      </c>
      <c r="C12579" t="s">
        <v>15</v>
      </c>
      <c r="D12579" t="s">
        <v>0</v>
      </c>
      <c r="E12579">
        <v>286.17178082191782</v>
      </c>
      <c r="F12579" t="s">
        <v>22</v>
      </c>
    </row>
    <row r="12580" spans="1:6" x14ac:dyDescent="0.45">
      <c r="A12580" t="s">
        <v>42</v>
      </c>
      <c r="B12580">
        <v>2010</v>
      </c>
      <c r="C12580" t="s">
        <v>15</v>
      </c>
      <c r="D12580" t="s">
        <v>1</v>
      </c>
      <c r="E12580">
        <v>343.42547945205479</v>
      </c>
      <c r="F12580" t="s">
        <v>22</v>
      </c>
    </row>
    <row r="12581" spans="1:6" x14ac:dyDescent="0.45">
      <c r="A12581" t="s">
        <v>42</v>
      </c>
      <c r="B12581">
        <v>2010</v>
      </c>
      <c r="C12581" t="s">
        <v>15</v>
      </c>
      <c r="D12581" t="s">
        <v>2</v>
      </c>
      <c r="E12581">
        <v>232.59315068493149</v>
      </c>
      <c r="F12581" t="s">
        <v>22</v>
      </c>
    </row>
    <row r="12582" spans="1:6" x14ac:dyDescent="0.45">
      <c r="A12582" t="s">
        <v>42</v>
      </c>
      <c r="B12582">
        <v>2010</v>
      </c>
      <c r="C12582" t="s">
        <v>15</v>
      </c>
      <c r="D12582" t="s">
        <v>3</v>
      </c>
      <c r="E12582">
        <v>24.564931506849312</v>
      </c>
      <c r="F12582" t="s">
        <v>22</v>
      </c>
    </row>
    <row r="12583" spans="1:6" x14ac:dyDescent="0.45">
      <c r="A12583" t="s">
        <v>42</v>
      </c>
      <c r="B12583">
        <v>2010</v>
      </c>
      <c r="C12583" t="s">
        <v>15</v>
      </c>
      <c r="D12583" t="s">
        <v>4</v>
      </c>
      <c r="E12583">
        <v>36.267123287671232</v>
      </c>
      <c r="F12583" t="s">
        <v>22</v>
      </c>
    </row>
    <row r="12584" spans="1:6" x14ac:dyDescent="0.45">
      <c r="A12584" t="s">
        <v>42</v>
      </c>
      <c r="B12584">
        <v>2010</v>
      </c>
      <c r="C12584" t="s">
        <v>5</v>
      </c>
      <c r="D12584" t="s">
        <v>5</v>
      </c>
      <c r="E12584">
        <v>956.87178082191781</v>
      </c>
      <c r="F12584" t="s">
        <v>22</v>
      </c>
    </row>
    <row r="12585" spans="1:6" x14ac:dyDescent="0.45">
      <c r="A12585" t="s">
        <v>42</v>
      </c>
      <c r="B12585">
        <v>2010</v>
      </c>
      <c r="C12585" t="s">
        <v>16</v>
      </c>
      <c r="D12585" t="s">
        <v>6</v>
      </c>
      <c r="E12585">
        <v>0</v>
      </c>
      <c r="F12585" t="s">
        <v>22</v>
      </c>
    </row>
    <row r="12586" spans="1:6" x14ac:dyDescent="0.45">
      <c r="A12586" t="s">
        <v>42</v>
      </c>
      <c r="B12586">
        <v>2010</v>
      </c>
      <c r="C12586" t="s">
        <v>16</v>
      </c>
      <c r="D12586" t="s">
        <v>7</v>
      </c>
      <c r="E12586">
        <v>0</v>
      </c>
      <c r="F12586" t="s">
        <v>22</v>
      </c>
    </row>
    <row r="12587" spans="1:6" x14ac:dyDescent="0.45">
      <c r="A12587" t="s">
        <v>42</v>
      </c>
      <c r="B12587">
        <v>2010</v>
      </c>
      <c r="C12587" t="s">
        <v>17</v>
      </c>
      <c r="D12587" t="s">
        <v>8</v>
      </c>
      <c r="E12587">
        <v>164.60438356164383</v>
      </c>
      <c r="F12587" t="s">
        <v>22</v>
      </c>
    </row>
    <row r="12588" spans="1:6" x14ac:dyDescent="0.45">
      <c r="A12588" t="s">
        <v>42</v>
      </c>
      <c r="B12588">
        <v>2010</v>
      </c>
      <c r="C12588" t="s">
        <v>18</v>
      </c>
      <c r="D12588" t="s">
        <v>9</v>
      </c>
      <c r="E12588">
        <v>720.50684931506851</v>
      </c>
      <c r="F12588" t="s">
        <v>22</v>
      </c>
    </row>
    <row r="12589" spans="1:6" x14ac:dyDescent="0.45">
      <c r="A12589" t="s">
        <v>42</v>
      </c>
      <c r="B12589">
        <v>2010</v>
      </c>
      <c r="C12589" t="s">
        <v>18</v>
      </c>
      <c r="D12589" t="s">
        <v>10</v>
      </c>
      <c r="E12589">
        <v>0</v>
      </c>
      <c r="F12589" t="s">
        <v>22</v>
      </c>
    </row>
    <row r="12590" spans="1:6" x14ac:dyDescent="0.45">
      <c r="A12590" t="s">
        <v>42</v>
      </c>
      <c r="B12590">
        <v>2010</v>
      </c>
      <c r="C12590" t="s">
        <v>18</v>
      </c>
      <c r="D12590" t="s">
        <v>19</v>
      </c>
      <c r="E12590">
        <v>0</v>
      </c>
      <c r="F12590" t="s">
        <v>23</v>
      </c>
    </row>
    <row r="12591" spans="1:6" x14ac:dyDescent="0.45">
      <c r="A12591" t="s">
        <v>42</v>
      </c>
      <c r="B12591">
        <v>2011</v>
      </c>
      <c r="C12591" t="s">
        <v>15</v>
      </c>
      <c r="D12591" t="s">
        <v>1</v>
      </c>
      <c r="E12591">
        <v>337.42931506849311</v>
      </c>
      <c r="F12591" t="s">
        <v>22</v>
      </c>
    </row>
    <row r="12592" spans="1:6" x14ac:dyDescent="0.45">
      <c r="A12592" t="s">
        <v>42</v>
      </c>
      <c r="B12592">
        <v>2011</v>
      </c>
      <c r="C12592" t="s">
        <v>15</v>
      </c>
      <c r="D12592" t="s">
        <v>2</v>
      </c>
      <c r="E12592">
        <v>205.70712328767121</v>
      </c>
      <c r="F12592" t="s">
        <v>22</v>
      </c>
    </row>
    <row r="12593" spans="1:6" x14ac:dyDescent="0.45">
      <c r="A12593" t="s">
        <v>42</v>
      </c>
      <c r="B12593">
        <v>2011</v>
      </c>
      <c r="C12593" t="s">
        <v>15</v>
      </c>
      <c r="D12593" t="s">
        <v>3</v>
      </c>
      <c r="E12593">
        <v>30.270958904109587</v>
      </c>
      <c r="F12593" t="s">
        <v>22</v>
      </c>
    </row>
    <row r="12594" spans="1:6" x14ac:dyDescent="0.45">
      <c r="A12594" t="s">
        <v>42</v>
      </c>
      <c r="B12594">
        <v>2011</v>
      </c>
      <c r="C12594" t="s">
        <v>15</v>
      </c>
      <c r="D12594" t="s">
        <v>4</v>
      </c>
      <c r="E12594">
        <v>43.617260273972597</v>
      </c>
      <c r="F12594" t="s">
        <v>22</v>
      </c>
    </row>
    <row r="12595" spans="1:6" x14ac:dyDescent="0.45">
      <c r="A12595" t="s">
        <v>42</v>
      </c>
      <c r="B12595">
        <v>2011</v>
      </c>
      <c r="C12595" t="s">
        <v>5</v>
      </c>
      <c r="D12595" t="s">
        <v>5</v>
      </c>
      <c r="E12595">
        <v>903.19643835616444</v>
      </c>
      <c r="F12595" t="s">
        <v>22</v>
      </c>
    </row>
    <row r="12596" spans="1:6" x14ac:dyDescent="0.45">
      <c r="A12596" t="s">
        <v>42</v>
      </c>
      <c r="B12596">
        <v>2011</v>
      </c>
      <c r="C12596" t="s">
        <v>16</v>
      </c>
      <c r="D12596" t="s">
        <v>6</v>
      </c>
      <c r="E12596">
        <v>0</v>
      </c>
      <c r="F12596" t="s">
        <v>22</v>
      </c>
    </row>
    <row r="12597" spans="1:6" x14ac:dyDescent="0.45">
      <c r="A12597" t="s">
        <v>42</v>
      </c>
      <c r="B12597">
        <v>2011</v>
      </c>
      <c r="C12597" t="s">
        <v>16</v>
      </c>
      <c r="D12597" t="s">
        <v>7</v>
      </c>
      <c r="E12597">
        <v>0</v>
      </c>
      <c r="F12597" t="s">
        <v>22</v>
      </c>
    </row>
    <row r="12598" spans="1:6" x14ac:dyDescent="0.45">
      <c r="A12598" t="s">
        <v>42</v>
      </c>
      <c r="B12598">
        <v>2011</v>
      </c>
      <c r="C12598" t="s">
        <v>17</v>
      </c>
      <c r="D12598" t="s">
        <v>8</v>
      </c>
      <c r="E12598">
        <v>162.18657534246574</v>
      </c>
      <c r="F12598" t="s">
        <v>22</v>
      </c>
    </row>
    <row r="12599" spans="1:6" x14ac:dyDescent="0.45">
      <c r="A12599" t="s">
        <v>42</v>
      </c>
      <c r="B12599">
        <v>2011</v>
      </c>
      <c r="C12599" t="s">
        <v>18</v>
      </c>
      <c r="D12599" t="s">
        <v>9</v>
      </c>
      <c r="E12599">
        <v>942.36493150684908</v>
      </c>
      <c r="F12599" t="s">
        <v>22</v>
      </c>
    </row>
    <row r="12600" spans="1:6" x14ac:dyDescent="0.45">
      <c r="A12600" t="s">
        <v>42</v>
      </c>
      <c r="B12600">
        <v>2011</v>
      </c>
      <c r="C12600" t="s">
        <v>18</v>
      </c>
      <c r="D12600" t="s">
        <v>10</v>
      </c>
      <c r="E12600">
        <v>0</v>
      </c>
      <c r="F12600" t="s">
        <v>22</v>
      </c>
    </row>
    <row r="12601" spans="1:6" x14ac:dyDescent="0.45">
      <c r="A12601" t="s">
        <v>42</v>
      </c>
      <c r="B12601">
        <v>2011</v>
      </c>
      <c r="C12601" t="s">
        <v>18</v>
      </c>
      <c r="D12601" t="s">
        <v>19</v>
      </c>
      <c r="E12601">
        <v>0</v>
      </c>
      <c r="F12601" t="s">
        <v>23</v>
      </c>
    </row>
    <row r="12602" spans="1:6" x14ac:dyDescent="0.45">
      <c r="A12602" t="s">
        <v>42</v>
      </c>
      <c r="B12602">
        <v>2012</v>
      </c>
      <c r="C12602" t="s">
        <v>15</v>
      </c>
      <c r="D12602" t="s">
        <v>0</v>
      </c>
      <c r="E12602">
        <v>250.08989071038249</v>
      </c>
      <c r="F12602" t="s">
        <v>22</v>
      </c>
    </row>
    <row r="12603" spans="1:6" x14ac:dyDescent="0.45">
      <c r="A12603" t="s">
        <v>42</v>
      </c>
      <c r="B12603">
        <v>2012</v>
      </c>
      <c r="C12603" t="s">
        <v>15</v>
      </c>
      <c r="D12603" t="s">
        <v>1</v>
      </c>
      <c r="E12603">
        <v>332.7459016393442</v>
      </c>
      <c r="F12603" t="s">
        <v>22</v>
      </c>
    </row>
    <row r="12604" spans="1:6" x14ac:dyDescent="0.45">
      <c r="A12604" t="s">
        <v>42</v>
      </c>
      <c r="B12604">
        <v>2012</v>
      </c>
      <c r="C12604" t="s">
        <v>15</v>
      </c>
      <c r="D12604" t="s">
        <v>2</v>
      </c>
      <c r="E12604">
        <v>213.34316939890709</v>
      </c>
      <c r="F12604" t="s">
        <v>22</v>
      </c>
    </row>
    <row r="12605" spans="1:6" x14ac:dyDescent="0.45">
      <c r="A12605" t="s">
        <v>42</v>
      </c>
      <c r="B12605">
        <v>2012</v>
      </c>
      <c r="C12605" t="s">
        <v>15</v>
      </c>
      <c r="D12605" t="s">
        <v>3</v>
      </c>
      <c r="E12605">
        <v>24.690710382513661</v>
      </c>
      <c r="F12605" t="s">
        <v>22</v>
      </c>
    </row>
    <row r="12606" spans="1:6" x14ac:dyDescent="0.45">
      <c r="A12606" t="s">
        <v>42</v>
      </c>
      <c r="B12606">
        <v>2012</v>
      </c>
      <c r="C12606" t="s">
        <v>15</v>
      </c>
      <c r="D12606" t="s">
        <v>4</v>
      </c>
      <c r="E12606">
        <v>39.736612021857923</v>
      </c>
      <c r="F12606" t="s">
        <v>22</v>
      </c>
    </row>
    <row r="12607" spans="1:6" x14ac:dyDescent="0.45">
      <c r="A12607" t="s">
        <v>42</v>
      </c>
      <c r="B12607">
        <v>2012</v>
      </c>
      <c r="C12607" t="s">
        <v>5</v>
      </c>
      <c r="D12607" t="s">
        <v>5</v>
      </c>
      <c r="E12607">
        <v>860.60628415300539</v>
      </c>
      <c r="F12607" t="s">
        <v>22</v>
      </c>
    </row>
    <row r="12608" spans="1:6" x14ac:dyDescent="0.45">
      <c r="A12608" t="s">
        <v>42</v>
      </c>
      <c r="B12608">
        <v>2012</v>
      </c>
      <c r="C12608" t="s">
        <v>16</v>
      </c>
      <c r="D12608" t="s">
        <v>6</v>
      </c>
      <c r="E12608">
        <v>0</v>
      </c>
      <c r="F12608" t="s">
        <v>22</v>
      </c>
    </row>
    <row r="12609" spans="1:6" x14ac:dyDescent="0.45">
      <c r="A12609" t="s">
        <v>42</v>
      </c>
      <c r="B12609">
        <v>2012</v>
      </c>
      <c r="C12609" t="s">
        <v>16</v>
      </c>
      <c r="D12609" t="s">
        <v>7</v>
      </c>
      <c r="E12609">
        <v>0</v>
      </c>
      <c r="F12609" t="s">
        <v>22</v>
      </c>
    </row>
    <row r="12610" spans="1:6" x14ac:dyDescent="0.45">
      <c r="A12610" t="s">
        <v>42</v>
      </c>
      <c r="B12610">
        <v>2012</v>
      </c>
      <c r="C12610" t="s">
        <v>17</v>
      </c>
      <c r="D12610" t="s">
        <v>8</v>
      </c>
      <c r="E12610">
        <v>173.89590163934426</v>
      </c>
      <c r="F12610" t="s">
        <v>22</v>
      </c>
    </row>
    <row r="12611" spans="1:6" x14ac:dyDescent="0.45">
      <c r="A12611" t="s">
        <v>42</v>
      </c>
      <c r="B12611">
        <v>2012</v>
      </c>
      <c r="C12611" t="s">
        <v>18</v>
      </c>
      <c r="D12611" t="s">
        <v>9</v>
      </c>
      <c r="E12611">
        <v>751.52349726775947</v>
      </c>
      <c r="F12611" t="s">
        <v>22</v>
      </c>
    </row>
    <row r="12612" spans="1:6" x14ac:dyDescent="0.45">
      <c r="A12612" t="s">
        <v>42</v>
      </c>
      <c r="B12612">
        <v>2012</v>
      </c>
      <c r="C12612" t="s">
        <v>18</v>
      </c>
      <c r="D12612" t="s">
        <v>10</v>
      </c>
      <c r="E12612">
        <v>0</v>
      </c>
      <c r="F12612" t="s">
        <v>22</v>
      </c>
    </row>
    <row r="12613" spans="1:6" x14ac:dyDescent="0.45">
      <c r="A12613" t="s">
        <v>42</v>
      </c>
      <c r="B12613">
        <v>2012</v>
      </c>
      <c r="C12613" t="s">
        <v>18</v>
      </c>
      <c r="D12613" t="s">
        <v>19</v>
      </c>
      <c r="E12613">
        <v>0</v>
      </c>
      <c r="F12613" t="s">
        <v>23</v>
      </c>
    </row>
    <row r="12614" spans="1:6" x14ac:dyDescent="0.45">
      <c r="A12614" t="s">
        <v>42</v>
      </c>
      <c r="B12614">
        <v>2013</v>
      </c>
      <c r="C12614" t="s">
        <v>15</v>
      </c>
      <c r="D12614" t="s">
        <v>0</v>
      </c>
      <c r="E12614">
        <v>200.58136986301369</v>
      </c>
      <c r="F12614" t="s">
        <v>22</v>
      </c>
    </row>
    <row r="12615" spans="1:6" x14ac:dyDescent="0.45">
      <c r="A12615" t="s">
        <v>42</v>
      </c>
      <c r="B12615">
        <v>2013</v>
      </c>
      <c r="C12615" t="s">
        <v>15</v>
      </c>
      <c r="D12615" t="s">
        <v>1</v>
      </c>
      <c r="E12615">
        <v>341.68465753424653</v>
      </c>
      <c r="F12615" t="s">
        <v>22</v>
      </c>
    </row>
    <row r="12616" spans="1:6" x14ac:dyDescent="0.45">
      <c r="A12616" t="s">
        <v>42</v>
      </c>
      <c r="B12616">
        <v>2013</v>
      </c>
      <c r="C12616" t="s">
        <v>15</v>
      </c>
      <c r="D12616" t="s">
        <v>2</v>
      </c>
      <c r="E12616">
        <v>215.76520547945205</v>
      </c>
      <c r="F12616" t="s">
        <v>22</v>
      </c>
    </row>
    <row r="12617" spans="1:6" x14ac:dyDescent="0.45">
      <c r="A12617" t="s">
        <v>42</v>
      </c>
      <c r="B12617">
        <v>2013</v>
      </c>
      <c r="C12617" t="s">
        <v>15</v>
      </c>
      <c r="D12617" t="s">
        <v>3</v>
      </c>
      <c r="E12617">
        <v>32.592054794520543</v>
      </c>
      <c r="F12617" t="s">
        <v>22</v>
      </c>
    </row>
    <row r="12618" spans="1:6" x14ac:dyDescent="0.45">
      <c r="A12618" t="s">
        <v>42</v>
      </c>
      <c r="B12618">
        <v>2013</v>
      </c>
      <c r="C12618" t="s">
        <v>15</v>
      </c>
      <c r="D12618" t="s">
        <v>4</v>
      </c>
      <c r="E12618">
        <v>40.135616438356159</v>
      </c>
      <c r="F12618" t="s">
        <v>22</v>
      </c>
    </row>
    <row r="12619" spans="1:6" x14ac:dyDescent="0.45">
      <c r="A12619" t="s">
        <v>42</v>
      </c>
      <c r="B12619">
        <v>2013</v>
      </c>
      <c r="C12619" t="s">
        <v>5</v>
      </c>
      <c r="D12619" t="s">
        <v>5</v>
      </c>
      <c r="E12619">
        <v>830.75890410958891</v>
      </c>
      <c r="F12619" t="s">
        <v>22</v>
      </c>
    </row>
    <row r="12620" spans="1:6" x14ac:dyDescent="0.45">
      <c r="A12620" t="s">
        <v>42</v>
      </c>
      <c r="B12620">
        <v>2013</v>
      </c>
      <c r="C12620" t="s">
        <v>16</v>
      </c>
      <c r="D12620" t="s">
        <v>6</v>
      </c>
      <c r="E12620">
        <v>0</v>
      </c>
      <c r="F12620" t="s">
        <v>22</v>
      </c>
    </row>
    <row r="12621" spans="1:6" x14ac:dyDescent="0.45">
      <c r="A12621" t="s">
        <v>42</v>
      </c>
      <c r="B12621">
        <v>2013</v>
      </c>
      <c r="C12621" t="s">
        <v>16</v>
      </c>
      <c r="D12621" t="s">
        <v>7</v>
      </c>
      <c r="E12621">
        <v>0</v>
      </c>
      <c r="F12621" t="s">
        <v>22</v>
      </c>
    </row>
    <row r="12622" spans="1:6" x14ac:dyDescent="0.45">
      <c r="A12622" t="s">
        <v>42</v>
      </c>
      <c r="B12622">
        <v>2013</v>
      </c>
      <c r="C12622" t="s">
        <v>17</v>
      </c>
      <c r="D12622" t="s">
        <v>8</v>
      </c>
      <c r="E12622">
        <v>140.13616438356163</v>
      </c>
      <c r="F12622" t="s">
        <v>22</v>
      </c>
    </row>
    <row r="12623" spans="1:6" x14ac:dyDescent="0.45">
      <c r="A12623" t="s">
        <v>42</v>
      </c>
      <c r="B12623">
        <v>2013</v>
      </c>
      <c r="C12623" t="s">
        <v>18</v>
      </c>
      <c r="D12623" t="s">
        <v>9</v>
      </c>
      <c r="E12623">
        <v>620.9898630136986</v>
      </c>
      <c r="F12623" t="s">
        <v>22</v>
      </c>
    </row>
    <row r="12624" spans="1:6" x14ac:dyDescent="0.45">
      <c r="A12624" t="s">
        <v>42</v>
      </c>
      <c r="B12624">
        <v>2013</v>
      </c>
      <c r="C12624" t="s">
        <v>18</v>
      </c>
      <c r="D12624" t="s">
        <v>10</v>
      </c>
      <c r="E12624">
        <v>0</v>
      </c>
      <c r="F12624" t="s">
        <v>22</v>
      </c>
    </row>
    <row r="12625" spans="1:6" x14ac:dyDescent="0.45">
      <c r="A12625" t="s">
        <v>42</v>
      </c>
      <c r="B12625">
        <v>2013</v>
      </c>
      <c r="C12625" t="s">
        <v>18</v>
      </c>
      <c r="D12625" t="s">
        <v>19</v>
      </c>
      <c r="E12625">
        <v>0</v>
      </c>
      <c r="F12625" t="s">
        <v>23</v>
      </c>
    </row>
    <row r="12626" spans="1:6" x14ac:dyDescent="0.45">
      <c r="A12626" t="s">
        <v>42</v>
      </c>
      <c r="B12626">
        <v>2014</v>
      </c>
      <c r="C12626" t="s">
        <v>15</v>
      </c>
      <c r="D12626" t="s">
        <v>0</v>
      </c>
      <c r="E12626">
        <v>168.37616438356164</v>
      </c>
      <c r="F12626" t="s">
        <v>22</v>
      </c>
    </row>
    <row r="12627" spans="1:6" x14ac:dyDescent="0.45">
      <c r="A12627" t="s">
        <v>42</v>
      </c>
      <c r="B12627">
        <v>2014</v>
      </c>
      <c r="C12627" t="s">
        <v>15</v>
      </c>
      <c r="D12627" t="s">
        <v>1</v>
      </c>
      <c r="E12627">
        <v>338.58986301369862</v>
      </c>
      <c r="F12627" t="s">
        <v>22</v>
      </c>
    </row>
    <row r="12628" spans="1:6" x14ac:dyDescent="0.45">
      <c r="A12628" t="s">
        <v>42</v>
      </c>
      <c r="B12628">
        <v>2014</v>
      </c>
      <c r="C12628" t="s">
        <v>15</v>
      </c>
      <c r="D12628" t="s">
        <v>2</v>
      </c>
      <c r="E12628">
        <v>186.46136986301369</v>
      </c>
      <c r="F12628" t="s">
        <v>22</v>
      </c>
    </row>
    <row r="12629" spans="1:6" x14ac:dyDescent="0.45">
      <c r="A12629" t="s">
        <v>42</v>
      </c>
      <c r="B12629">
        <v>2014</v>
      </c>
      <c r="C12629" t="s">
        <v>15</v>
      </c>
      <c r="D12629" t="s">
        <v>3</v>
      </c>
      <c r="E12629">
        <v>27.466301369863011</v>
      </c>
      <c r="F12629" t="s">
        <v>22</v>
      </c>
    </row>
    <row r="12630" spans="1:6" x14ac:dyDescent="0.45">
      <c r="A12630" t="s">
        <v>42</v>
      </c>
      <c r="B12630">
        <v>2014</v>
      </c>
      <c r="C12630" t="s">
        <v>15</v>
      </c>
      <c r="D12630" t="s">
        <v>4</v>
      </c>
      <c r="E12630">
        <v>37.427671232876712</v>
      </c>
      <c r="F12630" t="s">
        <v>22</v>
      </c>
    </row>
    <row r="12631" spans="1:6" x14ac:dyDescent="0.45">
      <c r="A12631" t="s">
        <v>42</v>
      </c>
      <c r="B12631">
        <v>2014</v>
      </c>
      <c r="C12631" t="s">
        <v>5</v>
      </c>
      <c r="D12631" t="s">
        <v>5</v>
      </c>
      <c r="E12631">
        <v>758.32136986301373</v>
      </c>
      <c r="F12631" t="s">
        <v>22</v>
      </c>
    </row>
    <row r="12632" spans="1:6" x14ac:dyDescent="0.45">
      <c r="A12632" t="s">
        <v>42</v>
      </c>
      <c r="B12632">
        <v>2014</v>
      </c>
      <c r="C12632" t="s">
        <v>16</v>
      </c>
      <c r="D12632" t="s">
        <v>6</v>
      </c>
      <c r="E12632">
        <v>0</v>
      </c>
      <c r="F12632" t="s">
        <v>22</v>
      </c>
    </row>
    <row r="12633" spans="1:6" x14ac:dyDescent="0.45">
      <c r="A12633" t="s">
        <v>42</v>
      </c>
      <c r="B12633">
        <v>2014</v>
      </c>
      <c r="C12633" t="s">
        <v>16</v>
      </c>
      <c r="D12633" t="s">
        <v>7</v>
      </c>
      <c r="E12633">
        <v>0</v>
      </c>
      <c r="F12633" t="s">
        <v>22</v>
      </c>
    </row>
    <row r="12634" spans="1:6" x14ac:dyDescent="0.45">
      <c r="A12634" t="s">
        <v>42</v>
      </c>
      <c r="B12634">
        <v>2014</v>
      </c>
      <c r="C12634" t="s">
        <v>17</v>
      </c>
      <c r="D12634" t="s">
        <v>8</v>
      </c>
      <c r="E12634">
        <v>127.27342465753424</v>
      </c>
      <c r="F12634" t="s">
        <v>22</v>
      </c>
    </row>
    <row r="12635" spans="1:6" x14ac:dyDescent="0.45">
      <c r="A12635" t="s">
        <v>42</v>
      </c>
      <c r="B12635">
        <v>2014</v>
      </c>
      <c r="C12635" t="s">
        <v>18</v>
      </c>
      <c r="D12635" t="s">
        <v>9</v>
      </c>
      <c r="E12635">
        <v>745.55534246575326</v>
      </c>
      <c r="F12635" t="s">
        <v>22</v>
      </c>
    </row>
    <row r="12636" spans="1:6" x14ac:dyDescent="0.45">
      <c r="A12636" t="s">
        <v>42</v>
      </c>
      <c r="B12636">
        <v>2014</v>
      </c>
      <c r="C12636" t="s">
        <v>18</v>
      </c>
      <c r="D12636" t="s">
        <v>10</v>
      </c>
      <c r="E12636">
        <v>0</v>
      </c>
      <c r="F12636" t="s">
        <v>22</v>
      </c>
    </row>
    <row r="12637" spans="1:6" x14ac:dyDescent="0.45">
      <c r="A12637" t="s">
        <v>42</v>
      </c>
      <c r="B12637">
        <v>2014</v>
      </c>
      <c r="C12637" t="s">
        <v>18</v>
      </c>
      <c r="D12637" t="s">
        <v>19</v>
      </c>
      <c r="E12637">
        <v>0</v>
      </c>
      <c r="F12637" t="s">
        <v>23</v>
      </c>
    </row>
    <row r="12638" spans="1:6" x14ac:dyDescent="0.45">
      <c r="A12638" t="s">
        <v>42</v>
      </c>
      <c r="B12638">
        <v>2015</v>
      </c>
      <c r="C12638" t="s">
        <v>15</v>
      </c>
      <c r="D12638" t="s">
        <v>0</v>
      </c>
      <c r="E12638">
        <v>210.34931506849315</v>
      </c>
      <c r="F12638" t="s">
        <v>22</v>
      </c>
    </row>
    <row r="12639" spans="1:6" x14ac:dyDescent="0.45">
      <c r="A12639" t="s">
        <v>42</v>
      </c>
      <c r="B12639">
        <v>2015</v>
      </c>
      <c r="C12639" t="s">
        <v>15</v>
      </c>
      <c r="D12639" t="s">
        <v>1</v>
      </c>
      <c r="E12639">
        <v>338.29972602739724</v>
      </c>
      <c r="F12639" t="s">
        <v>22</v>
      </c>
    </row>
    <row r="12640" spans="1:6" x14ac:dyDescent="0.45">
      <c r="A12640" t="s">
        <v>42</v>
      </c>
      <c r="B12640">
        <v>2015</v>
      </c>
      <c r="C12640" t="s">
        <v>15</v>
      </c>
      <c r="D12640" t="s">
        <v>2</v>
      </c>
      <c r="E12640">
        <v>201.45178082191779</v>
      </c>
      <c r="F12640" t="s">
        <v>22</v>
      </c>
    </row>
    <row r="12641" spans="1:6" x14ac:dyDescent="0.45">
      <c r="A12641" t="s">
        <v>42</v>
      </c>
      <c r="B12641">
        <v>2015</v>
      </c>
      <c r="C12641" t="s">
        <v>15</v>
      </c>
      <c r="D12641" t="s">
        <v>3</v>
      </c>
      <c r="E12641">
        <v>31.624931506849311</v>
      </c>
      <c r="F12641" t="s">
        <v>22</v>
      </c>
    </row>
    <row r="12642" spans="1:6" x14ac:dyDescent="0.45">
      <c r="A12642" t="s">
        <v>42</v>
      </c>
      <c r="B12642">
        <v>2015</v>
      </c>
      <c r="C12642" t="s">
        <v>15</v>
      </c>
      <c r="D12642" t="s">
        <v>4</v>
      </c>
      <c r="E12642">
        <v>27.079452054794515</v>
      </c>
      <c r="F12642" t="s">
        <v>22</v>
      </c>
    </row>
    <row r="12643" spans="1:6" x14ac:dyDescent="0.45">
      <c r="A12643" t="s">
        <v>42</v>
      </c>
      <c r="B12643">
        <v>2015</v>
      </c>
      <c r="C12643" t="s">
        <v>5</v>
      </c>
      <c r="D12643" t="s">
        <v>5</v>
      </c>
      <c r="E12643">
        <v>808.80520547945196</v>
      </c>
      <c r="F12643" t="s">
        <v>22</v>
      </c>
    </row>
    <row r="12644" spans="1:6" x14ac:dyDescent="0.45">
      <c r="A12644" t="s">
        <v>42</v>
      </c>
      <c r="B12644">
        <v>2015</v>
      </c>
      <c r="C12644" t="s">
        <v>16</v>
      </c>
      <c r="D12644" t="s">
        <v>6</v>
      </c>
      <c r="E12644">
        <v>0</v>
      </c>
      <c r="F12644" t="s">
        <v>22</v>
      </c>
    </row>
    <row r="12645" spans="1:6" x14ac:dyDescent="0.45">
      <c r="A12645" t="s">
        <v>42</v>
      </c>
      <c r="B12645">
        <v>2015</v>
      </c>
      <c r="C12645" t="s">
        <v>16</v>
      </c>
      <c r="D12645" t="s">
        <v>7</v>
      </c>
      <c r="E12645">
        <v>0</v>
      </c>
      <c r="F12645" t="s">
        <v>22</v>
      </c>
    </row>
    <row r="12646" spans="1:6" x14ac:dyDescent="0.45">
      <c r="A12646" t="s">
        <v>42</v>
      </c>
      <c r="B12646">
        <v>2015</v>
      </c>
      <c r="C12646" t="s">
        <v>17</v>
      </c>
      <c r="D12646" t="s">
        <v>8</v>
      </c>
      <c r="E12646">
        <v>121.47068493150684</v>
      </c>
      <c r="F12646" t="s">
        <v>22</v>
      </c>
    </row>
    <row r="12647" spans="1:6" x14ac:dyDescent="0.45">
      <c r="A12647" t="s">
        <v>42</v>
      </c>
      <c r="B12647">
        <v>2015</v>
      </c>
      <c r="C12647" t="s">
        <v>18</v>
      </c>
      <c r="D12647" t="s">
        <v>9</v>
      </c>
      <c r="E12647">
        <v>587.6301369863013</v>
      </c>
      <c r="F12647" t="s">
        <v>22</v>
      </c>
    </row>
    <row r="12648" spans="1:6" x14ac:dyDescent="0.45">
      <c r="A12648" t="s">
        <v>42</v>
      </c>
      <c r="B12648">
        <v>2015</v>
      </c>
      <c r="C12648" t="s">
        <v>18</v>
      </c>
      <c r="D12648" t="s">
        <v>10</v>
      </c>
      <c r="E12648">
        <v>0</v>
      </c>
      <c r="F12648" t="s">
        <v>22</v>
      </c>
    </row>
    <row r="12649" spans="1:6" x14ac:dyDescent="0.45">
      <c r="A12649" t="s">
        <v>42</v>
      </c>
      <c r="B12649">
        <v>2015</v>
      </c>
      <c r="C12649" t="s">
        <v>18</v>
      </c>
      <c r="D12649" t="s">
        <v>19</v>
      </c>
      <c r="E12649">
        <v>0</v>
      </c>
      <c r="F12649" t="s">
        <v>23</v>
      </c>
    </row>
    <row r="12650" spans="1:6" x14ac:dyDescent="0.45">
      <c r="A12650" t="s">
        <v>42</v>
      </c>
      <c r="B12650">
        <v>2016</v>
      </c>
      <c r="C12650" t="s">
        <v>15</v>
      </c>
      <c r="D12650" t="s">
        <v>0</v>
      </c>
      <c r="E12650">
        <v>229.06420765027323</v>
      </c>
      <c r="F12650" t="s">
        <v>22</v>
      </c>
    </row>
    <row r="12651" spans="1:6" x14ac:dyDescent="0.45">
      <c r="A12651" t="s">
        <v>42</v>
      </c>
      <c r="B12651">
        <v>2016</v>
      </c>
      <c r="C12651" t="s">
        <v>15</v>
      </c>
      <c r="D12651" t="s">
        <v>1</v>
      </c>
      <c r="E12651">
        <v>342.96939890710377</v>
      </c>
      <c r="F12651" t="s">
        <v>22</v>
      </c>
    </row>
    <row r="12652" spans="1:6" x14ac:dyDescent="0.45">
      <c r="A12652" t="s">
        <v>42</v>
      </c>
      <c r="B12652">
        <v>2016</v>
      </c>
      <c r="C12652" t="s">
        <v>15</v>
      </c>
      <c r="D12652" t="s">
        <v>2</v>
      </c>
      <c r="E12652">
        <v>214.11475409836063</v>
      </c>
      <c r="F12652" t="s">
        <v>22</v>
      </c>
    </row>
    <row r="12653" spans="1:6" x14ac:dyDescent="0.45">
      <c r="A12653" t="s">
        <v>42</v>
      </c>
      <c r="B12653">
        <v>2016</v>
      </c>
      <c r="C12653" t="s">
        <v>15</v>
      </c>
      <c r="D12653" t="s">
        <v>3</v>
      </c>
      <c r="E12653">
        <v>30.188251366120216</v>
      </c>
      <c r="F12653" t="s">
        <v>22</v>
      </c>
    </row>
    <row r="12654" spans="1:6" x14ac:dyDescent="0.45">
      <c r="A12654" t="s">
        <v>42</v>
      </c>
      <c r="B12654">
        <v>2016</v>
      </c>
      <c r="C12654" t="s">
        <v>15</v>
      </c>
      <c r="D12654" t="s">
        <v>4</v>
      </c>
      <c r="E12654">
        <v>25.462295081967213</v>
      </c>
      <c r="F12654" t="s">
        <v>22</v>
      </c>
    </row>
    <row r="12655" spans="1:6" x14ac:dyDescent="0.45">
      <c r="A12655" t="s">
        <v>42</v>
      </c>
      <c r="B12655">
        <v>2016</v>
      </c>
      <c r="C12655" t="s">
        <v>5</v>
      </c>
      <c r="D12655" t="s">
        <v>5</v>
      </c>
      <c r="E12655">
        <v>841.79890710382517</v>
      </c>
      <c r="F12655" t="s">
        <v>22</v>
      </c>
    </row>
    <row r="12656" spans="1:6" x14ac:dyDescent="0.45">
      <c r="A12656" t="s">
        <v>42</v>
      </c>
      <c r="B12656">
        <v>2016</v>
      </c>
      <c r="C12656" t="s">
        <v>16</v>
      </c>
      <c r="D12656" t="s">
        <v>6</v>
      </c>
      <c r="E12656">
        <v>0</v>
      </c>
      <c r="F12656" t="s">
        <v>22</v>
      </c>
    </row>
    <row r="12657" spans="1:6" x14ac:dyDescent="0.45">
      <c r="A12657" t="s">
        <v>42</v>
      </c>
      <c r="B12657">
        <v>2016</v>
      </c>
      <c r="C12657" t="s">
        <v>16</v>
      </c>
      <c r="D12657" t="s">
        <v>7</v>
      </c>
      <c r="E12657">
        <v>0</v>
      </c>
      <c r="F12657" t="s">
        <v>22</v>
      </c>
    </row>
    <row r="12658" spans="1:6" x14ac:dyDescent="0.45">
      <c r="A12658" t="s">
        <v>42</v>
      </c>
      <c r="B12658">
        <v>2016</v>
      </c>
      <c r="C12658" t="s">
        <v>17</v>
      </c>
      <c r="D12658" t="s">
        <v>8</v>
      </c>
      <c r="E12658">
        <v>113.32650273224044</v>
      </c>
      <c r="F12658" t="s">
        <v>22</v>
      </c>
    </row>
    <row r="12659" spans="1:6" x14ac:dyDescent="0.45">
      <c r="A12659" t="s">
        <v>42</v>
      </c>
      <c r="B12659">
        <v>2016</v>
      </c>
      <c r="C12659" t="s">
        <v>18</v>
      </c>
      <c r="D12659" t="s">
        <v>9</v>
      </c>
      <c r="E12659">
        <v>723.4291488883897</v>
      </c>
      <c r="F12659" t="s">
        <v>22</v>
      </c>
    </row>
    <row r="12660" spans="1:6" x14ac:dyDescent="0.45">
      <c r="A12660" t="s">
        <v>42</v>
      </c>
      <c r="B12660">
        <v>2016</v>
      </c>
      <c r="C12660" t="s">
        <v>18</v>
      </c>
      <c r="D12660" t="s">
        <v>10</v>
      </c>
      <c r="E12660">
        <v>0</v>
      </c>
      <c r="F12660" t="s">
        <v>22</v>
      </c>
    </row>
    <row r="12661" spans="1:6" x14ac:dyDescent="0.45">
      <c r="A12661" t="s">
        <v>42</v>
      </c>
      <c r="B12661">
        <v>2016</v>
      </c>
      <c r="C12661" t="s">
        <v>18</v>
      </c>
      <c r="D12661" t="s">
        <v>19</v>
      </c>
      <c r="E12661">
        <v>0</v>
      </c>
      <c r="F12661" t="s">
        <v>23</v>
      </c>
    </row>
    <row r="12662" spans="1:6" x14ac:dyDescent="0.45">
      <c r="A12662" t="s">
        <v>42</v>
      </c>
      <c r="B12662">
        <v>2017</v>
      </c>
      <c r="C12662" t="s">
        <v>15</v>
      </c>
      <c r="D12662" t="s">
        <v>0</v>
      </c>
      <c r="E12662">
        <v>285.30136986301363</v>
      </c>
      <c r="F12662" t="s">
        <v>22</v>
      </c>
    </row>
    <row r="12663" spans="1:6" x14ac:dyDescent="0.45">
      <c r="A12663" t="s">
        <v>42</v>
      </c>
      <c r="B12663">
        <v>2017</v>
      </c>
      <c r="C12663" t="s">
        <v>15</v>
      </c>
      <c r="D12663" t="s">
        <v>1</v>
      </c>
      <c r="E12663">
        <v>347.10054794520539</v>
      </c>
      <c r="F12663" t="s">
        <v>22</v>
      </c>
    </row>
    <row r="12664" spans="1:6" x14ac:dyDescent="0.45">
      <c r="A12664" t="s">
        <v>42</v>
      </c>
      <c r="B12664">
        <v>2017</v>
      </c>
      <c r="C12664" t="s">
        <v>15</v>
      </c>
      <c r="D12664" t="s">
        <v>2</v>
      </c>
      <c r="E12664">
        <v>213.25068493150684</v>
      </c>
      <c r="F12664" t="s">
        <v>22</v>
      </c>
    </row>
    <row r="12665" spans="1:6" x14ac:dyDescent="0.45">
      <c r="A12665" t="s">
        <v>42</v>
      </c>
      <c r="B12665">
        <v>2017</v>
      </c>
      <c r="C12665" t="s">
        <v>15</v>
      </c>
      <c r="D12665" t="s">
        <v>3</v>
      </c>
      <c r="E12665">
        <v>33.946027397260274</v>
      </c>
      <c r="F12665" t="s">
        <v>22</v>
      </c>
    </row>
    <row r="12666" spans="1:6" x14ac:dyDescent="0.45">
      <c r="A12666" t="s">
        <v>42</v>
      </c>
      <c r="B12666">
        <v>2017</v>
      </c>
      <c r="C12666" t="s">
        <v>15</v>
      </c>
      <c r="D12666" t="s">
        <v>4</v>
      </c>
      <c r="E12666">
        <v>27.466301369863015</v>
      </c>
      <c r="F12666" t="s">
        <v>22</v>
      </c>
    </row>
    <row r="12667" spans="1:6" x14ac:dyDescent="0.45">
      <c r="A12667" t="s">
        <v>42</v>
      </c>
      <c r="B12667">
        <v>2017</v>
      </c>
      <c r="C12667" t="s">
        <v>5</v>
      </c>
      <c r="D12667" t="s">
        <v>5</v>
      </c>
      <c r="E12667">
        <v>907.06493150684912</v>
      </c>
      <c r="F12667" t="s">
        <v>22</v>
      </c>
    </row>
    <row r="12668" spans="1:6" x14ac:dyDescent="0.45">
      <c r="A12668" t="s">
        <v>42</v>
      </c>
      <c r="B12668">
        <v>2017</v>
      </c>
      <c r="C12668" t="s">
        <v>16</v>
      </c>
      <c r="D12668" t="s">
        <v>6</v>
      </c>
      <c r="E12668">
        <v>0</v>
      </c>
      <c r="F12668" t="s">
        <v>22</v>
      </c>
    </row>
    <row r="12669" spans="1:6" x14ac:dyDescent="0.45">
      <c r="A12669" t="s">
        <v>42</v>
      </c>
      <c r="B12669">
        <v>2017</v>
      </c>
      <c r="C12669" t="s">
        <v>16</v>
      </c>
      <c r="D12669" t="s">
        <v>7</v>
      </c>
      <c r="E12669">
        <v>0</v>
      </c>
      <c r="F12669" t="s">
        <v>22</v>
      </c>
    </row>
    <row r="12670" spans="1:6" x14ac:dyDescent="0.45">
      <c r="A12670" t="s">
        <v>42</v>
      </c>
      <c r="B12670">
        <v>2017</v>
      </c>
      <c r="C12670" t="s">
        <v>17</v>
      </c>
      <c r="D12670" t="s">
        <v>8</v>
      </c>
      <c r="E12670">
        <v>121.66410958904108</v>
      </c>
      <c r="F12670" t="s">
        <v>22</v>
      </c>
    </row>
    <row r="12671" spans="1:6" x14ac:dyDescent="0.45">
      <c r="A12671" t="s">
        <v>42</v>
      </c>
      <c r="B12671">
        <v>2017</v>
      </c>
      <c r="C12671" t="s">
        <v>18</v>
      </c>
      <c r="D12671" t="s">
        <v>9</v>
      </c>
      <c r="E12671">
        <v>947.78082191780811</v>
      </c>
      <c r="F12671" t="s">
        <v>22</v>
      </c>
    </row>
    <row r="12672" spans="1:6" x14ac:dyDescent="0.45">
      <c r="A12672" t="s">
        <v>42</v>
      </c>
      <c r="B12672">
        <v>2017</v>
      </c>
      <c r="C12672" t="s">
        <v>18</v>
      </c>
      <c r="D12672" t="s">
        <v>10</v>
      </c>
      <c r="E12672">
        <v>0</v>
      </c>
      <c r="F12672" t="s">
        <v>22</v>
      </c>
    </row>
    <row r="12673" spans="1:6" x14ac:dyDescent="0.45">
      <c r="A12673" t="s">
        <v>42</v>
      </c>
      <c r="B12673">
        <v>2017</v>
      </c>
      <c r="C12673" t="s">
        <v>18</v>
      </c>
      <c r="D12673" t="s">
        <v>19</v>
      </c>
      <c r="E12673">
        <v>0</v>
      </c>
      <c r="F12673" t="s">
        <v>23</v>
      </c>
    </row>
    <row r="12674" spans="1:6" x14ac:dyDescent="0.45">
      <c r="A12674" t="s">
        <v>42</v>
      </c>
      <c r="B12674">
        <v>2018</v>
      </c>
      <c r="C12674" t="s">
        <v>15</v>
      </c>
      <c r="D12674" t="s">
        <v>0</v>
      </c>
      <c r="E12674">
        <v>254.25671232876712</v>
      </c>
      <c r="F12674" t="s">
        <v>22</v>
      </c>
    </row>
    <row r="12675" spans="1:6" x14ac:dyDescent="0.45">
      <c r="A12675" t="s">
        <v>42</v>
      </c>
      <c r="B12675">
        <v>2018</v>
      </c>
      <c r="C12675" t="s">
        <v>15</v>
      </c>
      <c r="D12675" t="s">
        <v>1</v>
      </c>
      <c r="E12675">
        <v>344.97287671232874</v>
      </c>
      <c r="F12675" t="s">
        <v>22</v>
      </c>
    </row>
    <row r="12676" spans="1:6" x14ac:dyDescent="0.45">
      <c r="A12676" t="s">
        <v>42</v>
      </c>
      <c r="B12676">
        <v>2018</v>
      </c>
      <c r="C12676" t="s">
        <v>15</v>
      </c>
      <c r="D12676" t="s">
        <v>2</v>
      </c>
      <c r="E12676">
        <v>196.4227397260274</v>
      </c>
      <c r="F12676" t="s">
        <v>22</v>
      </c>
    </row>
    <row r="12677" spans="1:6" x14ac:dyDescent="0.45">
      <c r="A12677" t="s">
        <v>42</v>
      </c>
      <c r="B12677">
        <v>2018</v>
      </c>
      <c r="C12677" t="s">
        <v>15</v>
      </c>
      <c r="D12677" t="s">
        <v>3</v>
      </c>
      <c r="E12677">
        <v>31.528219178082189</v>
      </c>
      <c r="F12677" t="s">
        <v>22</v>
      </c>
    </row>
    <row r="12678" spans="1:6" x14ac:dyDescent="0.45">
      <c r="A12678" t="s">
        <v>42</v>
      </c>
      <c r="B12678">
        <v>2018</v>
      </c>
      <c r="C12678" t="s">
        <v>15</v>
      </c>
      <c r="D12678" t="s">
        <v>4</v>
      </c>
      <c r="E12678">
        <v>31.624931506849315</v>
      </c>
      <c r="F12678" t="s">
        <v>22</v>
      </c>
    </row>
    <row r="12679" spans="1:6" x14ac:dyDescent="0.45">
      <c r="A12679" t="s">
        <v>42</v>
      </c>
      <c r="B12679">
        <v>2018</v>
      </c>
      <c r="C12679" t="s">
        <v>5</v>
      </c>
      <c r="D12679" t="s">
        <v>5</v>
      </c>
      <c r="E12679">
        <v>858.80547945205467</v>
      </c>
      <c r="F12679" t="s">
        <v>22</v>
      </c>
    </row>
    <row r="12680" spans="1:6" x14ac:dyDescent="0.45">
      <c r="A12680" t="s">
        <v>42</v>
      </c>
      <c r="B12680">
        <v>2018</v>
      </c>
      <c r="C12680" t="s">
        <v>16</v>
      </c>
      <c r="D12680" t="s">
        <v>6</v>
      </c>
      <c r="E12680">
        <v>0</v>
      </c>
      <c r="F12680" t="s">
        <v>22</v>
      </c>
    </row>
    <row r="12681" spans="1:6" x14ac:dyDescent="0.45">
      <c r="A12681" t="s">
        <v>42</v>
      </c>
      <c r="B12681">
        <v>2018</v>
      </c>
      <c r="C12681" t="s">
        <v>16</v>
      </c>
      <c r="D12681" t="s">
        <v>7</v>
      </c>
      <c r="E12681">
        <v>0</v>
      </c>
      <c r="F12681" t="s">
        <v>22</v>
      </c>
    </row>
    <row r="12682" spans="1:6" x14ac:dyDescent="0.45">
      <c r="A12682" t="s">
        <v>42</v>
      </c>
      <c r="B12682">
        <v>2018</v>
      </c>
      <c r="C12682" t="s">
        <v>17</v>
      </c>
      <c r="D12682" t="s">
        <v>8</v>
      </c>
      <c r="E12682">
        <v>100.19397260273972</v>
      </c>
      <c r="F12682" t="s">
        <v>22</v>
      </c>
    </row>
    <row r="12683" spans="1:6" x14ac:dyDescent="0.45">
      <c r="A12683" t="s">
        <v>42</v>
      </c>
      <c r="B12683">
        <v>2018</v>
      </c>
      <c r="C12683" t="s">
        <v>18</v>
      </c>
      <c r="D12683" t="s">
        <v>9</v>
      </c>
      <c r="E12683">
        <v>870.41095890410963</v>
      </c>
      <c r="F12683" t="s">
        <v>22</v>
      </c>
    </row>
    <row r="12684" spans="1:6" x14ac:dyDescent="0.45">
      <c r="A12684" t="s">
        <v>42</v>
      </c>
      <c r="B12684">
        <v>2018</v>
      </c>
      <c r="C12684" t="s">
        <v>18</v>
      </c>
      <c r="D12684" t="s">
        <v>10</v>
      </c>
      <c r="E12684">
        <v>0</v>
      </c>
      <c r="F12684" t="s">
        <v>22</v>
      </c>
    </row>
    <row r="12685" spans="1:6" x14ac:dyDescent="0.45">
      <c r="A12685" t="s">
        <v>42</v>
      </c>
      <c r="B12685">
        <v>2018</v>
      </c>
      <c r="C12685" t="s">
        <v>18</v>
      </c>
      <c r="D12685" t="s">
        <v>19</v>
      </c>
      <c r="E12685">
        <v>0</v>
      </c>
      <c r="F12685" t="s">
        <v>23</v>
      </c>
    </row>
    <row r="12686" spans="1:6" x14ac:dyDescent="0.45">
      <c r="A12686" t="s">
        <v>42</v>
      </c>
      <c r="B12686">
        <v>2019</v>
      </c>
      <c r="C12686" t="s">
        <v>15</v>
      </c>
      <c r="D12686" t="s">
        <v>0</v>
      </c>
      <c r="E12686">
        <v>268.27999999999997</v>
      </c>
      <c r="F12686" t="s">
        <v>22</v>
      </c>
    </row>
    <row r="12687" spans="1:6" x14ac:dyDescent="0.45">
      <c r="A12687" t="s">
        <v>42</v>
      </c>
      <c r="B12687">
        <v>2019</v>
      </c>
      <c r="C12687" t="s">
        <v>15</v>
      </c>
      <c r="D12687" t="s">
        <v>1</v>
      </c>
      <c r="E12687">
        <v>358.31917808219174</v>
      </c>
      <c r="F12687" t="s">
        <v>22</v>
      </c>
    </row>
    <row r="12688" spans="1:6" x14ac:dyDescent="0.45">
      <c r="A12688" t="s">
        <v>42</v>
      </c>
      <c r="B12688">
        <v>2019</v>
      </c>
      <c r="C12688" t="s">
        <v>15</v>
      </c>
      <c r="D12688" t="s">
        <v>2</v>
      </c>
      <c r="E12688">
        <v>208.80191780821917</v>
      </c>
      <c r="F12688" t="s">
        <v>22</v>
      </c>
    </row>
    <row r="12689" spans="1:6" x14ac:dyDescent="0.45">
      <c r="A12689" t="s">
        <v>42</v>
      </c>
      <c r="B12689">
        <v>2019</v>
      </c>
      <c r="C12689" t="s">
        <v>15</v>
      </c>
      <c r="D12689" t="s">
        <v>3</v>
      </c>
      <c r="E12689">
        <v>29.303835616438356</v>
      </c>
      <c r="F12689" t="s">
        <v>22</v>
      </c>
    </row>
    <row r="12690" spans="1:6" x14ac:dyDescent="0.45">
      <c r="A12690" t="s">
        <v>42</v>
      </c>
      <c r="B12690">
        <v>2019</v>
      </c>
      <c r="C12690" t="s">
        <v>15</v>
      </c>
      <c r="D12690" t="s">
        <v>4</v>
      </c>
      <c r="E12690">
        <v>32.205205479452054</v>
      </c>
      <c r="F12690" t="s">
        <v>22</v>
      </c>
    </row>
    <row r="12691" spans="1:6" x14ac:dyDescent="0.45">
      <c r="A12691" t="s">
        <v>42</v>
      </c>
      <c r="B12691">
        <v>2019</v>
      </c>
      <c r="C12691" t="s">
        <v>5</v>
      </c>
      <c r="D12691" t="s">
        <v>5</v>
      </c>
      <c r="E12691">
        <v>896.91013698630127</v>
      </c>
      <c r="F12691" t="s">
        <v>22</v>
      </c>
    </row>
    <row r="12692" spans="1:6" x14ac:dyDescent="0.45">
      <c r="A12692" t="s">
        <v>42</v>
      </c>
      <c r="B12692">
        <v>2019</v>
      </c>
      <c r="C12692" t="s">
        <v>16</v>
      </c>
      <c r="D12692" t="s">
        <v>6</v>
      </c>
      <c r="E12692">
        <v>0</v>
      </c>
      <c r="F12692" t="s">
        <v>22</v>
      </c>
    </row>
    <row r="12693" spans="1:6" x14ac:dyDescent="0.45">
      <c r="A12693" t="s">
        <v>42</v>
      </c>
      <c r="B12693">
        <v>2019</v>
      </c>
      <c r="C12693" t="s">
        <v>16</v>
      </c>
      <c r="D12693" t="s">
        <v>7</v>
      </c>
      <c r="E12693">
        <v>0</v>
      </c>
      <c r="F12693" t="s">
        <v>22</v>
      </c>
    </row>
    <row r="12694" spans="1:6" x14ac:dyDescent="0.45">
      <c r="A12694" t="s">
        <v>42</v>
      </c>
      <c r="B12694">
        <v>2019</v>
      </c>
      <c r="C12694" t="s">
        <v>17</v>
      </c>
      <c r="D12694" t="s">
        <v>8</v>
      </c>
      <c r="E12694">
        <v>89.845753424657531</v>
      </c>
      <c r="F12694" t="s">
        <v>22</v>
      </c>
    </row>
    <row r="12695" spans="1:6" x14ac:dyDescent="0.45">
      <c r="A12695" t="s">
        <v>42</v>
      </c>
      <c r="B12695">
        <v>2019</v>
      </c>
      <c r="C12695" t="s">
        <v>18</v>
      </c>
      <c r="D12695" t="s">
        <v>9</v>
      </c>
      <c r="E12695">
        <v>1100.0821917808221</v>
      </c>
      <c r="F12695" t="s">
        <v>22</v>
      </c>
    </row>
    <row r="12696" spans="1:6" x14ac:dyDescent="0.45">
      <c r="A12696" t="s">
        <v>42</v>
      </c>
      <c r="B12696">
        <v>2019</v>
      </c>
      <c r="C12696" t="s">
        <v>18</v>
      </c>
      <c r="D12696" t="s">
        <v>10</v>
      </c>
      <c r="E12696">
        <v>0</v>
      </c>
      <c r="F12696" t="s">
        <v>22</v>
      </c>
    </row>
    <row r="12697" spans="1:6" x14ac:dyDescent="0.45">
      <c r="A12697" t="s">
        <v>42</v>
      </c>
      <c r="B12697">
        <v>2019</v>
      </c>
      <c r="C12697" t="s">
        <v>18</v>
      </c>
      <c r="D12697" t="s">
        <v>19</v>
      </c>
      <c r="E12697">
        <v>0</v>
      </c>
      <c r="F12697" t="s">
        <v>23</v>
      </c>
    </row>
    <row r="12698" spans="1:6" x14ac:dyDescent="0.45">
      <c r="A12698" t="s">
        <v>42</v>
      </c>
      <c r="B12698">
        <v>2020</v>
      </c>
      <c r="C12698" t="s">
        <v>15</v>
      </c>
      <c r="D12698" t="s">
        <v>0</v>
      </c>
      <c r="E12698">
        <v>242.18114754098357</v>
      </c>
      <c r="F12698" t="s">
        <v>22</v>
      </c>
    </row>
    <row r="12699" spans="1:6" x14ac:dyDescent="0.45">
      <c r="A12699" t="s">
        <v>42</v>
      </c>
      <c r="B12699">
        <v>2020</v>
      </c>
      <c r="C12699" t="s">
        <v>15</v>
      </c>
      <c r="D12699" t="s">
        <v>1</v>
      </c>
      <c r="E12699">
        <v>347.69535519125679</v>
      </c>
      <c r="F12699" t="s">
        <v>22</v>
      </c>
    </row>
    <row r="12700" spans="1:6" x14ac:dyDescent="0.45">
      <c r="A12700" t="s">
        <v>42</v>
      </c>
      <c r="B12700">
        <v>2020</v>
      </c>
      <c r="C12700" t="s">
        <v>15</v>
      </c>
      <c r="D12700" t="s">
        <v>2</v>
      </c>
      <c r="E12700">
        <v>207.45983606557377</v>
      </c>
      <c r="F12700" t="s">
        <v>22</v>
      </c>
    </row>
    <row r="12701" spans="1:6" x14ac:dyDescent="0.45">
      <c r="A12701" t="s">
        <v>42</v>
      </c>
      <c r="B12701">
        <v>2020</v>
      </c>
      <c r="C12701" t="s">
        <v>15</v>
      </c>
      <c r="D12701" t="s">
        <v>3</v>
      </c>
      <c r="E12701">
        <v>25.751639344262291</v>
      </c>
      <c r="F12701" t="s">
        <v>22</v>
      </c>
    </row>
    <row r="12702" spans="1:6" x14ac:dyDescent="0.45">
      <c r="A12702" t="s">
        <v>42</v>
      </c>
      <c r="B12702">
        <v>2020</v>
      </c>
      <c r="C12702" t="s">
        <v>15</v>
      </c>
      <c r="D12702" t="s">
        <v>4</v>
      </c>
      <c r="E12702">
        <v>27.391256830601098</v>
      </c>
      <c r="F12702" t="s">
        <v>22</v>
      </c>
    </row>
    <row r="12703" spans="1:6" x14ac:dyDescent="0.45">
      <c r="A12703" t="s">
        <v>42</v>
      </c>
      <c r="B12703">
        <v>2020</v>
      </c>
      <c r="C12703" t="s">
        <v>5</v>
      </c>
      <c r="D12703" t="s">
        <v>5</v>
      </c>
      <c r="E12703">
        <v>850.47923497267755</v>
      </c>
      <c r="F12703" t="s">
        <v>22</v>
      </c>
    </row>
    <row r="12704" spans="1:6" x14ac:dyDescent="0.45">
      <c r="A12704" t="s">
        <v>42</v>
      </c>
      <c r="B12704">
        <v>2020</v>
      </c>
      <c r="C12704" t="s">
        <v>16</v>
      </c>
      <c r="D12704" t="s">
        <v>6</v>
      </c>
      <c r="E12704">
        <v>0</v>
      </c>
      <c r="F12704" t="s">
        <v>22</v>
      </c>
    </row>
    <row r="12705" spans="1:6" x14ac:dyDescent="0.45">
      <c r="A12705" t="s">
        <v>42</v>
      </c>
      <c r="B12705">
        <v>2020</v>
      </c>
      <c r="C12705" t="s">
        <v>16</v>
      </c>
      <c r="D12705" t="s">
        <v>7</v>
      </c>
      <c r="E12705">
        <v>0</v>
      </c>
      <c r="F12705" t="s">
        <v>22</v>
      </c>
    </row>
    <row r="12706" spans="1:6" x14ac:dyDescent="0.45">
      <c r="A12706" t="s">
        <v>42</v>
      </c>
      <c r="B12706">
        <v>2020</v>
      </c>
      <c r="C12706" t="s">
        <v>17</v>
      </c>
      <c r="D12706" t="s">
        <v>8</v>
      </c>
      <c r="E12706">
        <v>73.396994535519113</v>
      </c>
      <c r="F12706" t="s">
        <v>22</v>
      </c>
    </row>
    <row r="12707" spans="1:6" x14ac:dyDescent="0.45">
      <c r="A12707" t="s">
        <v>42</v>
      </c>
      <c r="B12707">
        <v>2020</v>
      </c>
      <c r="C12707" t="s">
        <v>18</v>
      </c>
      <c r="D12707" t="s">
        <v>9</v>
      </c>
      <c r="E12707">
        <v>1022.349726775956</v>
      </c>
      <c r="F12707" t="s">
        <v>22</v>
      </c>
    </row>
    <row r="12708" spans="1:6" x14ac:dyDescent="0.45">
      <c r="A12708" t="s">
        <v>42</v>
      </c>
      <c r="B12708">
        <v>2020</v>
      </c>
      <c r="C12708" t="s">
        <v>18</v>
      </c>
      <c r="D12708" t="s">
        <v>10</v>
      </c>
      <c r="E12708">
        <v>0</v>
      </c>
      <c r="F12708" t="s">
        <v>22</v>
      </c>
    </row>
    <row r="12709" spans="1:6" x14ac:dyDescent="0.45">
      <c r="A12709" t="s">
        <v>42</v>
      </c>
      <c r="B12709">
        <v>2020</v>
      </c>
      <c r="C12709" t="s">
        <v>18</v>
      </c>
      <c r="D12709" t="s">
        <v>19</v>
      </c>
      <c r="E12709">
        <v>0</v>
      </c>
      <c r="F12709" t="s">
        <v>23</v>
      </c>
    </row>
    <row r="12710" spans="1:6" x14ac:dyDescent="0.45">
      <c r="A12710" t="s">
        <v>42</v>
      </c>
      <c r="B12710">
        <v>2021</v>
      </c>
      <c r="C12710" t="s">
        <v>15</v>
      </c>
      <c r="D12710" t="s">
        <v>0</v>
      </c>
      <c r="E12710">
        <v>260.83315068493147</v>
      </c>
      <c r="F12710" t="s">
        <v>22</v>
      </c>
    </row>
    <row r="12711" spans="1:6" x14ac:dyDescent="0.45">
      <c r="A12711" t="s">
        <v>42</v>
      </c>
      <c r="B12711">
        <v>2021</v>
      </c>
      <c r="C12711" t="s">
        <v>15</v>
      </c>
      <c r="D12711" t="s">
        <v>1</v>
      </c>
      <c r="E12711">
        <v>360.05999999999995</v>
      </c>
      <c r="F12711" t="s">
        <v>22</v>
      </c>
    </row>
    <row r="12712" spans="1:6" x14ac:dyDescent="0.45">
      <c r="A12712" t="s">
        <v>42</v>
      </c>
      <c r="B12712">
        <v>2021</v>
      </c>
      <c r="C12712" t="s">
        <v>15</v>
      </c>
      <c r="D12712" t="s">
        <v>2</v>
      </c>
      <c r="E12712">
        <v>229.59506849315065</v>
      </c>
      <c r="F12712" t="s">
        <v>22</v>
      </c>
    </row>
    <row r="12713" spans="1:6" x14ac:dyDescent="0.45">
      <c r="A12713" t="s">
        <v>42</v>
      </c>
      <c r="B12713">
        <v>2021</v>
      </c>
      <c r="C12713" t="s">
        <v>15</v>
      </c>
      <c r="D12713" t="s">
        <v>3</v>
      </c>
      <c r="E12713">
        <v>20.88986301369863</v>
      </c>
      <c r="F12713" t="s">
        <v>22</v>
      </c>
    </row>
    <row r="12714" spans="1:6" x14ac:dyDescent="0.45">
      <c r="A12714" t="s">
        <v>42</v>
      </c>
      <c r="B12714">
        <v>2021</v>
      </c>
      <c r="C12714" t="s">
        <v>15</v>
      </c>
      <c r="D12714" t="s">
        <v>4</v>
      </c>
      <c r="E12714">
        <v>31.141369863013693</v>
      </c>
      <c r="F12714" t="s">
        <v>22</v>
      </c>
    </row>
    <row r="12715" spans="1:6" x14ac:dyDescent="0.45">
      <c r="A12715" t="s">
        <v>42</v>
      </c>
      <c r="B12715">
        <v>2021</v>
      </c>
      <c r="C12715" t="s">
        <v>5</v>
      </c>
      <c r="D12715" t="s">
        <v>5</v>
      </c>
      <c r="E12715">
        <v>902.51945205479444</v>
      </c>
      <c r="F12715" t="s">
        <v>22</v>
      </c>
    </row>
    <row r="12716" spans="1:6" x14ac:dyDescent="0.45">
      <c r="A12716" t="s">
        <v>42</v>
      </c>
      <c r="B12716">
        <v>2021</v>
      </c>
      <c r="C12716" t="s">
        <v>16</v>
      </c>
      <c r="D12716" t="s">
        <v>6</v>
      </c>
      <c r="E12716">
        <v>0</v>
      </c>
      <c r="F12716" t="s">
        <v>22</v>
      </c>
    </row>
    <row r="12717" spans="1:6" x14ac:dyDescent="0.45">
      <c r="A12717" t="s">
        <v>42</v>
      </c>
      <c r="B12717">
        <v>2021</v>
      </c>
      <c r="C12717" t="s">
        <v>16</v>
      </c>
      <c r="D12717" t="s">
        <v>7</v>
      </c>
      <c r="E12717">
        <v>0</v>
      </c>
      <c r="F12717" t="s">
        <v>22</v>
      </c>
    </row>
    <row r="12718" spans="1:6" x14ac:dyDescent="0.45">
      <c r="A12718" t="s">
        <v>42</v>
      </c>
      <c r="B12718">
        <v>2021</v>
      </c>
      <c r="C12718" t="s">
        <v>17</v>
      </c>
      <c r="D12718" t="s">
        <v>8</v>
      </c>
      <c r="E12718">
        <v>66.054520547945202</v>
      </c>
      <c r="F12718" t="s">
        <v>22</v>
      </c>
    </row>
    <row r="12719" spans="1:6" x14ac:dyDescent="0.45">
      <c r="A12719" t="s">
        <v>42</v>
      </c>
      <c r="B12719">
        <v>2021</v>
      </c>
      <c r="C12719" t="s">
        <v>18</v>
      </c>
      <c r="D12719" t="s">
        <v>9</v>
      </c>
      <c r="E12719">
        <v>749.52054794520541</v>
      </c>
      <c r="F12719" t="s">
        <v>22</v>
      </c>
    </row>
    <row r="12720" spans="1:6" x14ac:dyDescent="0.45">
      <c r="A12720" t="s">
        <v>42</v>
      </c>
      <c r="B12720">
        <v>2021</v>
      </c>
      <c r="C12720" t="s">
        <v>18</v>
      </c>
      <c r="D12720" t="s">
        <v>10</v>
      </c>
      <c r="E12720">
        <v>0</v>
      </c>
      <c r="F12720" t="s">
        <v>22</v>
      </c>
    </row>
    <row r="12721" spans="1:6" x14ac:dyDescent="0.45">
      <c r="A12721" t="s">
        <v>42</v>
      </c>
      <c r="B12721">
        <v>2021</v>
      </c>
      <c r="C12721" t="s">
        <v>18</v>
      </c>
      <c r="D12721" t="s">
        <v>19</v>
      </c>
      <c r="E12721">
        <v>0</v>
      </c>
      <c r="F12721" t="s">
        <v>23</v>
      </c>
    </row>
    <row r="12722" spans="1:6" x14ac:dyDescent="0.45">
      <c r="A12722" t="s">
        <v>42</v>
      </c>
      <c r="B12722">
        <v>2022</v>
      </c>
      <c r="C12722" t="s">
        <v>15</v>
      </c>
      <c r="D12722" t="s">
        <v>0</v>
      </c>
      <c r="E12722">
        <v>245.74602739726024</v>
      </c>
      <c r="F12722" t="s">
        <v>22</v>
      </c>
    </row>
    <row r="12723" spans="1:6" x14ac:dyDescent="0.45">
      <c r="A12723" t="s">
        <v>42</v>
      </c>
      <c r="B12723">
        <v>2022</v>
      </c>
      <c r="C12723" t="s">
        <v>15</v>
      </c>
      <c r="D12723" t="s">
        <v>1</v>
      </c>
      <c r="E12723">
        <v>327.8547945205479</v>
      </c>
      <c r="F12723" t="s">
        <v>22</v>
      </c>
    </row>
    <row r="12724" spans="1:6" x14ac:dyDescent="0.45">
      <c r="A12724" t="s">
        <v>42</v>
      </c>
      <c r="B12724">
        <v>2022</v>
      </c>
      <c r="C12724" t="s">
        <v>15</v>
      </c>
      <c r="D12724" t="s">
        <v>2</v>
      </c>
      <c r="E12724">
        <v>184.72054794520548</v>
      </c>
      <c r="F12724" t="s">
        <v>22</v>
      </c>
    </row>
    <row r="12725" spans="1:6" x14ac:dyDescent="0.45">
      <c r="A12725" t="s">
        <v>42</v>
      </c>
      <c r="B12725">
        <v>2022</v>
      </c>
      <c r="C12725" t="s">
        <v>15</v>
      </c>
      <c r="D12725" t="s">
        <v>3</v>
      </c>
      <c r="E12725">
        <v>9.5745205479452054</v>
      </c>
      <c r="F12725" t="s">
        <v>22</v>
      </c>
    </row>
    <row r="12726" spans="1:6" x14ac:dyDescent="0.45">
      <c r="A12726" t="s">
        <v>42</v>
      </c>
      <c r="B12726">
        <v>2022</v>
      </c>
      <c r="C12726" t="s">
        <v>15</v>
      </c>
      <c r="D12726" t="s">
        <v>4</v>
      </c>
      <c r="E12726">
        <v>23.887945205479451</v>
      </c>
      <c r="F12726" t="s">
        <v>22</v>
      </c>
    </row>
    <row r="12727" spans="1:6" x14ac:dyDescent="0.45">
      <c r="A12727" t="s">
        <v>42</v>
      </c>
      <c r="B12727">
        <v>2022</v>
      </c>
      <c r="C12727" t="s">
        <v>5</v>
      </c>
      <c r="D12727" t="s">
        <v>5</v>
      </c>
      <c r="E12727">
        <v>791.7838356164383</v>
      </c>
      <c r="F12727" t="s">
        <v>22</v>
      </c>
    </row>
    <row r="12728" spans="1:6" x14ac:dyDescent="0.45">
      <c r="A12728" t="s">
        <v>42</v>
      </c>
      <c r="B12728">
        <v>2022</v>
      </c>
      <c r="C12728" t="s">
        <v>16</v>
      </c>
      <c r="D12728" t="s">
        <v>6</v>
      </c>
      <c r="E12728">
        <v>0</v>
      </c>
      <c r="F12728" t="s">
        <v>22</v>
      </c>
    </row>
    <row r="12729" spans="1:6" x14ac:dyDescent="0.45">
      <c r="A12729" t="s">
        <v>42</v>
      </c>
      <c r="B12729">
        <v>2022</v>
      </c>
      <c r="C12729" t="s">
        <v>16</v>
      </c>
      <c r="D12729" t="s">
        <v>7</v>
      </c>
      <c r="E12729">
        <v>0</v>
      </c>
      <c r="F12729" t="s">
        <v>22</v>
      </c>
    </row>
    <row r="12730" spans="1:6" x14ac:dyDescent="0.45">
      <c r="A12730" t="s">
        <v>42</v>
      </c>
      <c r="B12730">
        <v>2022</v>
      </c>
      <c r="C12730" t="s">
        <v>17</v>
      </c>
      <c r="D12730" t="s">
        <v>8</v>
      </c>
      <c r="E12730">
        <v>61.315616438356159</v>
      </c>
      <c r="F12730" t="s">
        <v>22</v>
      </c>
    </row>
    <row r="12731" spans="1:6" x14ac:dyDescent="0.45">
      <c r="A12731" t="s">
        <v>42</v>
      </c>
      <c r="B12731">
        <v>2022</v>
      </c>
      <c r="C12731" t="s">
        <v>18</v>
      </c>
      <c r="D12731" t="s">
        <v>9</v>
      </c>
      <c r="E12731">
        <v>1179</v>
      </c>
      <c r="F12731" t="s">
        <v>22</v>
      </c>
    </row>
    <row r="12732" spans="1:6" x14ac:dyDescent="0.45">
      <c r="A12732" t="s">
        <v>42</v>
      </c>
      <c r="B12732">
        <v>2022</v>
      </c>
      <c r="C12732" t="s">
        <v>18</v>
      </c>
      <c r="D12732" t="s">
        <v>10</v>
      </c>
      <c r="E12732">
        <v>0</v>
      </c>
      <c r="F12732" t="s">
        <v>22</v>
      </c>
    </row>
    <row r="12733" spans="1:6" x14ac:dyDescent="0.45">
      <c r="A12733" t="s">
        <v>42</v>
      </c>
      <c r="B12733">
        <v>2022</v>
      </c>
      <c r="C12733" t="s">
        <v>18</v>
      </c>
      <c r="D12733" t="s">
        <v>19</v>
      </c>
      <c r="E12733">
        <v>0</v>
      </c>
      <c r="F12733" t="s">
        <v>23</v>
      </c>
    </row>
    <row r="12734" spans="1:6" x14ac:dyDescent="0.45">
      <c r="A12734" t="s">
        <v>42</v>
      </c>
      <c r="B12734">
        <v>2023</v>
      </c>
      <c r="C12734" t="s">
        <v>15</v>
      </c>
      <c r="D12734" t="s">
        <v>0</v>
      </c>
      <c r="E12734">
        <v>169.25808448285844</v>
      </c>
      <c r="F12734" t="s">
        <v>22</v>
      </c>
    </row>
    <row r="12735" spans="1:6" x14ac:dyDescent="0.45">
      <c r="A12735" t="s">
        <v>42</v>
      </c>
      <c r="B12735">
        <v>2023</v>
      </c>
      <c r="C12735" t="s">
        <v>15</v>
      </c>
      <c r="D12735" t="s">
        <v>1</v>
      </c>
      <c r="E12735">
        <v>305.83277755753448</v>
      </c>
      <c r="F12735" t="s">
        <v>22</v>
      </c>
    </row>
    <row r="12736" spans="1:6" x14ac:dyDescent="0.45">
      <c r="A12736" t="s">
        <v>42</v>
      </c>
      <c r="B12736">
        <v>2023</v>
      </c>
      <c r="C12736" t="s">
        <v>15</v>
      </c>
      <c r="D12736" t="s">
        <v>2</v>
      </c>
      <c r="E12736">
        <v>168.28041917808221</v>
      </c>
      <c r="F12736" t="s">
        <v>22</v>
      </c>
    </row>
    <row r="12737" spans="1:6" x14ac:dyDescent="0.45">
      <c r="A12737" t="s">
        <v>42</v>
      </c>
      <c r="B12737">
        <v>2023</v>
      </c>
      <c r="C12737" t="s">
        <v>15</v>
      </c>
      <c r="D12737" t="s">
        <v>3</v>
      </c>
      <c r="E12737">
        <v>9.5745205479452054</v>
      </c>
      <c r="F12737" t="s">
        <v>22</v>
      </c>
    </row>
    <row r="12738" spans="1:6" x14ac:dyDescent="0.45">
      <c r="A12738" t="s">
        <v>42</v>
      </c>
      <c r="B12738">
        <v>2023</v>
      </c>
      <c r="C12738" t="s">
        <v>15</v>
      </c>
      <c r="D12738" t="s">
        <v>4</v>
      </c>
      <c r="E12738">
        <v>22.406892602739724</v>
      </c>
      <c r="F12738" t="s">
        <v>22</v>
      </c>
    </row>
    <row r="12739" spans="1:6" x14ac:dyDescent="0.45">
      <c r="A12739" t="s">
        <v>42</v>
      </c>
      <c r="B12739">
        <v>2023</v>
      </c>
      <c r="C12739" t="s">
        <v>5</v>
      </c>
      <c r="D12739" t="s">
        <v>5</v>
      </c>
      <c r="E12739">
        <v>675.35269436916008</v>
      </c>
      <c r="F12739" t="s">
        <v>22</v>
      </c>
    </row>
    <row r="12740" spans="1:6" x14ac:dyDescent="0.45">
      <c r="A12740" t="s">
        <v>42</v>
      </c>
      <c r="B12740">
        <v>2023</v>
      </c>
      <c r="C12740" t="s">
        <v>16</v>
      </c>
      <c r="D12740" t="s">
        <v>6</v>
      </c>
      <c r="E12740">
        <v>0</v>
      </c>
      <c r="F12740" t="s">
        <v>22</v>
      </c>
    </row>
    <row r="12741" spans="1:6" x14ac:dyDescent="0.45">
      <c r="A12741" t="s">
        <v>42</v>
      </c>
      <c r="B12741">
        <v>2023</v>
      </c>
      <c r="C12741" t="s">
        <v>16</v>
      </c>
      <c r="D12741" t="s">
        <v>7</v>
      </c>
      <c r="E12741">
        <v>0</v>
      </c>
      <c r="F12741" t="s">
        <v>22</v>
      </c>
    </row>
    <row r="12742" spans="1:6" x14ac:dyDescent="0.45">
      <c r="A12742" t="s">
        <v>42</v>
      </c>
      <c r="B12742">
        <v>2023</v>
      </c>
      <c r="C12742" t="s">
        <v>17</v>
      </c>
      <c r="D12742" t="s">
        <v>8</v>
      </c>
      <c r="E12742">
        <v>54.259967997951861</v>
      </c>
      <c r="F12742" t="s">
        <v>22</v>
      </c>
    </row>
    <row r="12743" spans="1:6" x14ac:dyDescent="0.45">
      <c r="A12743" t="s">
        <v>42</v>
      </c>
      <c r="B12743">
        <v>2023</v>
      </c>
      <c r="C12743" t="s">
        <v>18</v>
      </c>
      <c r="D12743" t="s">
        <v>9</v>
      </c>
      <c r="E12743">
        <v>621.39835616438302</v>
      </c>
      <c r="F12743" t="s">
        <v>22</v>
      </c>
    </row>
    <row r="12744" spans="1:6" x14ac:dyDescent="0.45">
      <c r="A12744" t="s">
        <v>42</v>
      </c>
      <c r="B12744">
        <v>2023</v>
      </c>
      <c r="C12744" t="s">
        <v>18</v>
      </c>
      <c r="D12744" t="s">
        <v>10</v>
      </c>
      <c r="E12744">
        <v>0</v>
      </c>
      <c r="F12744" t="s">
        <v>22</v>
      </c>
    </row>
    <row r="12745" spans="1:6" x14ac:dyDescent="0.45">
      <c r="A12745" t="s">
        <v>42</v>
      </c>
      <c r="B12745">
        <v>2023</v>
      </c>
      <c r="C12745" t="s">
        <v>18</v>
      </c>
      <c r="D12745" t="s">
        <v>19</v>
      </c>
      <c r="E12745">
        <v>0</v>
      </c>
      <c r="F12745" t="s">
        <v>23</v>
      </c>
    </row>
    <row r="12746" spans="1:6" x14ac:dyDescent="0.45">
      <c r="A12746" t="s">
        <v>42</v>
      </c>
      <c r="B12746">
        <v>2024</v>
      </c>
      <c r="C12746" t="s">
        <v>15</v>
      </c>
      <c r="D12746" t="s">
        <v>0</v>
      </c>
      <c r="E12746">
        <v>141</v>
      </c>
      <c r="F12746" t="s">
        <v>22</v>
      </c>
    </row>
    <row r="12747" spans="1:6" x14ac:dyDescent="0.45">
      <c r="A12747" t="s">
        <v>42</v>
      </c>
      <c r="B12747">
        <v>2024</v>
      </c>
      <c r="C12747" t="s">
        <v>15</v>
      </c>
      <c r="D12747" t="s">
        <v>1</v>
      </c>
      <c r="E12747">
        <v>327.24107198656191</v>
      </c>
      <c r="F12747" t="s">
        <v>22</v>
      </c>
    </row>
    <row r="12748" spans="1:6" x14ac:dyDescent="0.45">
      <c r="A12748" t="s">
        <v>42</v>
      </c>
      <c r="B12748">
        <v>2024</v>
      </c>
      <c r="C12748" t="s">
        <v>15</v>
      </c>
      <c r="D12748" t="s">
        <v>2</v>
      </c>
      <c r="E12748">
        <v>172</v>
      </c>
      <c r="F12748" t="s">
        <v>22</v>
      </c>
    </row>
    <row r="12749" spans="1:6" x14ac:dyDescent="0.45">
      <c r="A12749" t="s">
        <v>42</v>
      </c>
      <c r="B12749">
        <v>2024</v>
      </c>
      <c r="C12749" t="s">
        <v>15</v>
      </c>
      <c r="D12749" t="s">
        <v>3</v>
      </c>
      <c r="E12749">
        <v>9.5745205479452054</v>
      </c>
      <c r="F12749" t="s">
        <v>22</v>
      </c>
    </row>
    <row r="12750" spans="1:6" x14ac:dyDescent="0.45">
      <c r="A12750" t="s">
        <v>42</v>
      </c>
      <c r="B12750">
        <v>2024</v>
      </c>
      <c r="C12750" t="s">
        <v>15</v>
      </c>
      <c r="D12750" t="s">
        <v>4</v>
      </c>
      <c r="E12750">
        <v>24</v>
      </c>
      <c r="F12750" t="s">
        <v>22</v>
      </c>
    </row>
    <row r="12751" spans="1:6" x14ac:dyDescent="0.45">
      <c r="A12751" t="s">
        <v>42</v>
      </c>
      <c r="B12751">
        <v>2024</v>
      </c>
      <c r="C12751" t="s">
        <v>5</v>
      </c>
      <c r="D12751" t="s">
        <v>5</v>
      </c>
      <c r="E12751">
        <v>673.81559253450712</v>
      </c>
      <c r="F12751" t="s">
        <v>22</v>
      </c>
    </row>
    <row r="12752" spans="1:6" x14ac:dyDescent="0.45">
      <c r="A12752" t="s">
        <v>42</v>
      </c>
      <c r="B12752">
        <v>2024</v>
      </c>
      <c r="C12752" t="s">
        <v>16</v>
      </c>
      <c r="D12752" t="s">
        <v>6</v>
      </c>
      <c r="E12752">
        <v>0</v>
      </c>
      <c r="F12752" t="s">
        <v>22</v>
      </c>
    </row>
    <row r="12753" spans="1:6" x14ac:dyDescent="0.45">
      <c r="A12753" t="s">
        <v>42</v>
      </c>
      <c r="B12753">
        <v>2024</v>
      </c>
      <c r="C12753" t="s">
        <v>16</v>
      </c>
      <c r="D12753" t="s">
        <v>7</v>
      </c>
      <c r="E12753">
        <v>0</v>
      </c>
      <c r="F12753" t="s">
        <v>22</v>
      </c>
    </row>
    <row r="12754" spans="1:6" x14ac:dyDescent="0.45">
      <c r="A12754" t="s">
        <v>42</v>
      </c>
      <c r="B12754">
        <v>2024</v>
      </c>
      <c r="C12754" t="s">
        <v>17</v>
      </c>
      <c r="D12754" t="s">
        <v>8</v>
      </c>
      <c r="E12754">
        <v>52.174634356074819</v>
      </c>
      <c r="F12754" t="s">
        <v>22</v>
      </c>
    </row>
    <row r="12755" spans="1:6" x14ac:dyDescent="0.45">
      <c r="A12755" t="s">
        <v>42</v>
      </c>
      <c r="B12755">
        <v>2024</v>
      </c>
      <c r="C12755" t="s">
        <v>18</v>
      </c>
      <c r="D12755" t="s">
        <v>9</v>
      </c>
      <c r="E12755">
        <v>621.64095817843236</v>
      </c>
      <c r="F12755" t="s">
        <v>22</v>
      </c>
    </row>
    <row r="12756" spans="1:6" x14ac:dyDescent="0.45">
      <c r="A12756" t="s">
        <v>42</v>
      </c>
      <c r="B12756">
        <v>2024</v>
      </c>
      <c r="C12756" t="s">
        <v>18</v>
      </c>
      <c r="D12756" t="s">
        <v>10</v>
      </c>
      <c r="E12756">
        <v>0</v>
      </c>
      <c r="F12756" t="s">
        <v>22</v>
      </c>
    </row>
    <row r="12757" spans="1:6" x14ac:dyDescent="0.45">
      <c r="A12757" t="s">
        <v>42</v>
      </c>
      <c r="B12757">
        <v>2024</v>
      </c>
      <c r="C12757" t="s">
        <v>18</v>
      </c>
      <c r="D12757" t="s">
        <v>19</v>
      </c>
      <c r="E12757">
        <v>0</v>
      </c>
      <c r="F12757" t="s">
        <v>23</v>
      </c>
    </row>
    <row r="12758" spans="1:6" x14ac:dyDescent="0.45">
      <c r="A12758" t="s">
        <v>42</v>
      </c>
      <c r="B12758">
        <v>2025</v>
      </c>
      <c r="C12758" t="s">
        <v>15</v>
      </c>
      <c r="D12758" t="s">
        <v>0</v>
      </c>
      <c r="E12758">
        <v>119.3352699277678</v>
      </c>
      <c r="F12758" t="s">
        <v>22</v>
      </c>
    </row>
    <row r="12759" spans="1:6" x14ac:dyDescent="0.45">
      <c r="A12759" t="s">
        <v>42</v>
      </c>
      <c r="B12759">
        <v>2025</v>
      </c>
      <c r="C12759" t="s">
        <v>15</v>
      </c>
      <c r="D12759" t="s">
        <v>1</v>
      </c>
      <c r="E12759">
        <v>319.22366572289116</v>
      </c>
      <c r="F12759" t="s">
        <v>22</v>
      </c>
    </row>
    <row r="12760" spans="1:6" x14ac:dyDescent="0.45">
      <c r="A12760" t="s">
        <v>42</v>
      </c>
      <c r="B12760">
        <v>2025</v>
      </c>
      <c r="C12760" t="s">
        <v>15</v>
      </c>
      <c r="D12760" t="s">
        <v>2</v>
      </c>
      <c r="E12760">
        <v>165.98</v>
      </c>
      <c r="F12760" t="s">
        <v>22</v>
      </c>
    </row>
    <row r="12761" spans="1:6" x14ac:dyDescent="0.45">
      <c r="A12761" t="s">
        <v>42</v>
      </c>
      <c r="B12761">
        <v>2025</v>
      </c>
      <c r="C12761" t="s">
        <v>15</v>
      </c>
      <c r="D12761" t="s">
        <v>3</v>
      </c>
      <c r="E12761">
        <v>9.5745205479452054</v>
      </c>
      <c r="F12761" t="s">
        <v>22</v>
      </c>
    </row>
    <row r="12762" spans="1:6" x14ac:dyDescent="0.45">
      <c r="A12762" t="s">
        <v>42</v>
      </c>
      <c r="B12762">
        <v>2025</v>
      </c>
      <c r="C12762" t="s">
        <v>15</v>
      </c>
      <c r="D12762" t="s">
        <v>4</v>
      </c>
      <c r="E12762">
        <v>22.872</v>
      </c>
      <c r="F12762" t="s">
        <v>22</v>
      </c>
    </row>
    <row r="12763" spans="1:6" x14ac:dyDescent="0.45">
      <c r="A12763" t="s">
        <v>42</v>
      </c>
      <c r="B12763">
        <v>2025</v>
      </c>
      <c r="C12763" t="s">
        <v>5</v>
      </c>
      <c r="D12763" t="s">
        <v>5</v>
      </c>
      <c r="E12763">
        <v>636.98545619860408</v>
      </c>
      <c r="F12763" t="s">
        <v>22</v>
      </c>
    </row>
    <row r="12764" spans="1:6" x14ac:dyDescent="0.45">
      <c r="A12764" t="s">
        <v>42</v>
      </c>
      <c r="B12764">
        <v>2025</v>
      </c>
      <c r="C12764" t="s">
        <v>16</v>
      </c>
      <c r="D12764" t="s">
        <v>6</v>
      </c>
      <c r="E12764">
        <v>0</v>
      </c>
      <c r="F12764" t="s">
        <v>22</v>
      </c>
    </row>
    <row r="12765" spans="1:6" x14ac:dyDescent="0.45">
      <c r="A12765" t="s">
        <v>42</v>
      </c>
      <c r="B12765">
        <v>2025</v>
      </c>
      <c r="C12765" t="s">
        <v>16</v>
      </c>
      <c r="D12765" t="s">
        <v>7</v>
      </c>
      <c r="E12765">
        <v>0</v>
      </c>
      <c r="F12765" t="s">
        <v>22</v>
      </c>
    </row>
    <row r="12766" spans="1:6" x14ac:dyDescent="0.45">
      <c r="A12766" t="s">
        <v>42</v>
      </c>
      <c r="B12766">
        <v>2025</v>
      </c>
      <c r="C12766" t="s">
        <v>17</v>
      </c>
      <c r="D12766" t="s">
        <v>8</v>
      </c>
      <c r="E12766">
        <v>47.111546158174086</v>
      </c>
      <c r="F12766" t="s">
        <v>22</v>
      </c>
    </row>
    <row r="12767" spans="1:6" x14ac:dyDescent="0.45">
      <c r="A12767" t="s">
        <v>42</v>
      </c>
      <c r="B12767">
        <v>2025</v>
      </c>
      <c r="C12767" t="s">
        <v>18</v>
      </c>
      <c r="D12767" t="s">
        <v>9</v>
      </c>
      <c r="E12767">
        <v>589.87391004043002</v>
      </c>
      <c r="F12767" t="s">
        <v>22</v>
      </c>
    </row>
    <row r="12768" spans="1:6" x14ac:dyDescent="0.45">
      <c r="A12768" t="s">
        <v>42</v>
      </c>
      <c r="B12768">
        <v>2025</v>
      </c>
      <c r="C12768" t="s">
        <v>18</v>
      </c>
      <c r="D12768" t="s">
        <v>10</v>
      </c>
      <c r="E12768">
        <v>0</v>
      </c>
      <c r="F12768" t="s">
        <v>22</v>
      </c>
    </row>
    <row r="12769" spans="1:6" x14ac:dyDescent="0.45">
      <c r="A12769" t="s">
        <v>42</v>
      </c>
      <c r="B12769">
        <v>2025</v>
      </c>
      <c r="C12769" t="s">
        <v>18</v>
      </c>
      <c r="D12769" t="s">
        <v>19</v>
      </c>
      <c r="E12769">
        <v>0</v>
      </c>
      <c r="F12769" t="s">
        <v>23</v>
      </c>
    </row>
    <row r="12770" spans="1:6" x14ac:dyDescent="0.45">
      <c r="A12770" t="s">
        <v>42</v>
      </c>
      <c r="B12770">
        <v>2026</v>
      </c>
      <c r="C12770" t="s">
        <v>15</v>
      </c>
      <c r="D12770" t="s">
        <v>0</v>
      </c>
      <c r="E12770">
        <v>113.46747842664628</v>
      </c>
      <c r="F12770" t="s">
        <v>22</v>
      </c>
    </row>
    <row r="12771" spans="1:6" x14ac:dyDescent="0.45">
      <c r="A12771" t="s">
        <v>42</v>
      </c>
      <c r="B12771">
        <v>2026</v>
      </c>
      <c r="C12771" t="s">
        <v>15</v>
      </c>
      <c r="D12771" t="s">
        <v>1</v>
      </c>
      <c r="E12771">
        <v>308.21044925545141</v>
      </c>
      <c r="F12771" t="s">
        <v>22</v>
      </c>
    </row>
    <row r="12772" spans="1:6" x14ac:dyDescent="0.45">
      <c r="A12772" t="s">
        <v>42</v>
      </c>
      <c r="B12772">
        <v>2026</v>
      </c>
      <c r="C12772" t="s">
        <v>15</v>
      </c>
      <c r="D12772" t="s">
        <v>2</v>
      </c>
      <c r="E12772">
        <v>163.10854599999999</v>
      </c>
      <c r="F12772" t="s">
        <v>22</v>
      </c>
    </row>
    <row r="12773" spans="1:6" x14ac:dyDescent="0.45">
      <c r="A12773" t="s">
        <v>42</v>
      </c>
      <c r="B12773">
        <v>2026</v>
      </c>
      <c r="C12773" t="s">
        <v>15</v>
      </c>
      <c r="D12773" t="s">
        <v>3</v>
      </c>
      <c r="E12773">
        <v>9.5745205479452054</v>
      </c>
      <c r="F12773" t="s">
        <v>22</v>
      </c>
    </row>
    <row r="12774" spans="1:6" x14ac:dyDescent="0.45">
      <c r="A12774" t="s">
        <v>42</v>
      </c>
      <c r="B12774">
        <v>2026</v>
      </c>
      <c r="C12774" t="s">
        <v>15</v>
      </c>
      <c r="D12774" t="s">
        <v>4</v>
      </c>
      <c r="E12774">
        <v>21.636911999999999</v>
      </c>
      <c r="F12774" t="s">
        <v>22</v>
      </c>
    </row>
    <row r="12775" spans="1:6" x14ac:dyDescent="0.45">
      <c r="A12775" t="s">
        <v>42</v>
      </c>
      <c r="B12775">
        <v>2026</v>
      </c>
      <c r="C12775" t="s">
        <v>5</v>
      </c>
      <c r="D12775" t="s">
        <v>5</v>
      </c>
      <c r="E12775">
        <v>615.99790623004299</v>
      </c>
      <c r="F12775" t="s">
        <v>22</v>
      </c>
    </row>
    <row r="12776" spans="1:6" x14ac:dyDescent="0.45">
      <c r="A12776" t="s">
        <v>42</v>
      </c>
      <c r="B12776">
        <v>2026</v>
      </c>
      <c r="C12776" t="s">
        <v>16</v>
      </c>
      <c r="D12776" t="s">
        <v>6</v>
      </c>
      <c r="E12776">
        <v>0</v>
      </c>
      <c r="F12776" t="s">
        <v>22</v>
      </c>
    </row>
    <row r="12777" spans="1:6" x14ac:dyDescent="0.45">
      <c r="A12777" t="s">
        <v>42</v>
      </c>
      <c r="B12777">
        <v>2026</v>
      </c>
      <c r="C12777" t="s">
        <v>16</v>
      </c>
      <c r="D12777" t="s">
        <v>7</v>
      </c>
      <c r="E12777">
        <v>0</v>
      </c>
      <c r="F12777" t="s">
        <v>22</v>
      </c>
    </row>
    <row r="12778" spans="1:6" x14ac:dyDescent="0.45">
      <c r="A12778" t="s">
        <v>42</v>
      </c>
      <c r="B12778">
        <v>2026</v>
      </c>
      <c r="C12778" t="s">
        <v>17</v>
      </c>
      <c r="D12778" t="s">
        <v>8</v>
      </c>
      <c r="E12778">
        <v>42.539786024496522</v>
      </c>
      <c r="F12778" t="s">
        <v>22</v>
      </c>
    </row>
    <row r="12779" spans="1:6" x14ac:dyDescent="0.45">
      <c r="A12779" t="s">
        <v>42</v>
      </c>
      <c r="B12779">
        <v>2026</v>
      </c>
      <c r="C12779" t="s">
        <v>18</v>
      </c>
      <c r="D12779" t="s">
        <v>9</v>
      </c>
      <c r="E12779">
        <v>573.45812020554649</v>
      </c>
      <c r="F12779" t="s">
        <v>22</v>
      </c>
    </row>
    <row r="12780" spans="1:6" x14ac:dyDescent="0.45">
      <c r="A12780" t="s">
        <v>42</v>
      </c>
      <c r="B12780">
        <v>2026</v>
      </c>
      <c r="C12780" t="s">
        <v>18</v>
      </c>
      <c r="D12780" t="s">
        <v>10</v>
      </c>
      <c r="E12780">
        <v>0</v>
      </c>
      <c r="F12780" t="s">
        <v>22</v>
      </c>
    </row>
    <row r="12781" spans="1:6" x14ac:dyDescent="0.45">
      <c r="A12781" t="s">
        <v>42</v>
      </c>
      <c r="B12781">
        <v>2026</v>
      </c>
      <c r="C12781" t="s">
        <v>18</v>
      </c>
      <c r="D12781" t="s">
        <v>19</v>
      </c>
      <c r="E12781">
        <v>0</v>
      </c>
      <c r="F12781" t="s">
        <v>23</v>
      </c>
    </row>
    <row r="12782" spans="1:6" x14ac:dyDescent="0.45">
      <c r="A12782" t="s">
        <v>42</v>
      </c>
      <c r="B12782">
        <v>2027</v>
      </c>
      <c r="C12782" t="s">
        <v>15</v>
      </c>
      <c r="D12782" t="s">
        <v>0</v>
      </c>
      <c r="E12782">
        <v>107.88820998431092</v>
      </c>
      <c r="F12782" t="s">
        <v>22</v>
      </c>
    </row>
    <row r="12783" spans="1:6" x14ac:dyDescent="0.45">
      <c r="A12783" t="s">
        <v>42</v>
      </c>
      <c r="B12783">
        <v>2027</v>
      </c>
      <c r="C12783" t="s">
        <v>15</v>
      </c>
      <c r="D12783" t="s">
        <v>1</v>
      </c>
      <c r="E12783">
        <v>297.57718875613836</v>
      </c>
      <c r="F12783" t="s">
        <v>22</v>
      </c>
    </row>
    <row r="12784" spans="1:6" x14ac:dyDescent="0.45">
      <c r="A12784" t="s">
        <v>42</v>
      </c>
      <c r="B12784">
        <v>2027</v>
      </c>
      <c r="C12784" t="s">
        <v>15</v>
      </c>
      <c r="D12784" t="s">
        <v>2</v>
      </c>
      <c r="E12784">
        <v>160.28676815419999</v>
      </c>
      <c r="F12784" t="s">
        <v>22</v>
      </c>
    </row>
    <row r="12785" spans="1:6" x14ac:dyDescent="0.45">
      <c r="A12785" t="s">
        <v>42</v>
      </c>
      <c r="B12785">
        <v>2027</v>
      </c>
      <c r="C12785" t="s">
        <v>15</v>
      </c>
      <c r="D12785" t="s">
        <v>3</v>
      </c>
      <c r="E12785">
        <v>9.5745205479452054</v>
      </c>
      <c r="F12785" t="s">
        <v>22</v>
      </c>
    </row>
    <row r="12786" spans="1:6" x14ac:dyDescent="0.45">
      <c r="A12786" t="s">
        <v>42</v>
      </c>
      <c r="B12786">
        <v>2027</v>
      </c>
      <c r="C12786" t="s">
        <v>15</v>
      </c>
      <c r="D12786" t="s">
        <v>4</v>
      </c>
      <c r="E12786">
        <v>20.468518752000001</v>
      </c>
      <c r="F12786" t="s">
        <v>22</v>
      </c>
    </row>
    <row r="12787" spans="1:6" x14ac:dyDescent="0.45">
      <c r="A12787" t="s">
        <v>42</v>
      </c>
      <c r="B12787">
        <v>2027</v>
      </c>
      <c r="C12787" t="s">
        <v>5</v>
      </c>
      <c r="D12787" t="s">
        <v>5</v>
      </c>
      <c r="E12787">
        <v>595.79520619459447</v>
      </c>
      <c r="F12787" t="s">
        <v>22</v>
      </c>
    </row>
    <row r="12788" spans="1:6" x14ac:dyDescent="0.45">
      <c r="A12788" t="s">
        <v>42</v>
      </c>
      <c r="B12788">
        <v>2027</v>
      </c>
      <c r="C12788" t="s">
        <v>16</v>
      </c>
      <c r="D12788" t="s">
        <v>6</v>
      </c>
      <c r="E12788">
        <v>0</v>
      </c>
      <c r="F12788" t="s">
        <v>22</v>
      </c>
    </row>
    <row r="12789" spans="1:6" x14ac:dyDescent="0.45">
      <c r="A12789" t="s">
        <v>42</v>
      </c>
      <c r="B12789">
        <v>2027</v>
      </c>
      <c r="C12789" t="s">
        <v>16</v>
      </c>
      <c r="D12789" t="s">
        <v>7</v>
      </c>
      <c r="E12789">
        <v>0</v>
      </c>
      <c r="F12789" t="s">
        <v>22</v>
      </c>
    </row>
    <row r="12790" spans="1:6" x14ac:dyDescent="0.45">
      <c r="A12790" t="s">
        <v>42</v>
      </c>
      <c r="B12790">
        <v>2027</v>
      </c>
      <c r="C12790" t="s">
        <v>17</v>
      </c>
      <c r="D12790" t="s">
        <v>8</v>
      </c>
      <c r="E12790">
        <v>38.411674898850016</v>
      </c>
      <c r="F12790" t="s">
        <v>22</v>
      </c>
    </row>
    <row r="12791" spans="1:6" x14ac:dyDescent="0.45">
      <c r="A12791" t="s">
        <v>42</v>
      </c>
      <c r="B12791">
        <v>2027</v>
      </c>
      <c r="C12791" t="s">
        <v>18</v>
      </c>
      <c r="D12791" t="s">
        <v>9</v>
      </c>
      <c r="E12791">
        <v>557.38353129574443</v>
      </c>
      <c r="F12791" t="s">
        <v>22</v>
      </c>
    </row>
    <row r="12792" spans="1:6" x14ac:dyDescent="0.45">
      <c r="A12792" t="s">
        <v>42</v>
      </c>
      <c r="B12792">
        <v>2027</v>
      </c>
      <c r="C12792" t="s">
        <v>18</v>
      </c>
      <c r="D12792" t="s">
        <v>10</v>
      </c>
      <c r="E12792">
        <v>0</v>
      </c>
      <c r="F12792" t="s">
        <v>22</v>
      </c>
    </row>
    <row r="12793" spans="1:6" x14ac:dyDescent="0.45">
      <c r="A12793" t="s">
        <v>42</v>
      </c>
      <c r="B12793">
        <v>2027</v>
      </c>
      <c r="C12793" t="s">
        <v>18</v>
      </c>
      <c r="D12793" t="s">
        <v>19</v>
      </c>
      <c r="E12793">
        <v>0</v>
      </c>
      <c r="F12793" t="s">
        <v>23</v>
      </c>
    </row>
    <row r="12794" spans="1:6" x14ac:dyDescent="0.45">
      <c r="A12794" t="s">
        <v>42</v>
      </c>
      <c r="B12794">
        <v>2028</v>
      </c>
      <c r="C12794" t="s">
        <v>15</v>
      </c>
      <c r="D12794" t="s">
        <v>0</v>
      </c>
      <c r="E12794">
        <v>102.58327773753813</v>
      </c>
      <c r="F12794" t="s">
        <v>22</v>
      </c>
    </row>
    <row r="12795" spans="1:6" x14ac:dyDescent="0.45">
      <c r="A12795" t="s">
        <v>42</v>
      </c>
      <c r="B12795">
        <v>2028</v>
      </c>
      <c r="C12795" t="s">
        <v>15</v>
      </c>
      <c r="D12795" t="s">
        <v>1</v>
      </c>
      <c r="E12795">
        <v>287.31077574405157</v>
      </c>
      <c r="F12795" t="s">
        <v>22</v>
      </c>
    </row>
    <row r="12796" spans="1:6" x14ac:dyDescent="0.45">
      <c r="A12796" t="s">
        <v>42</v>
      </c>
      <c r="B12796">
        <v>2028</v>
      </c>
      <c r="C12796" t="s">
        <v>15</v>
      </c>
      <c r="D12796" t="s">
        <v>2</v>
      </c>
      <c r="E12796">
        <v>157.51380706513234</v>
      </c>
      <c r="F12796" t="s">
        <v>22</v>
      </c>
    </row>
    <row r="12797" spans="1:6" x14ac:dyDescent="0.45">
      <c r="A12797" t="s">
        <v>42</v>
      </c>
      <c r="B12797">
        <v>2028</v>
      </c>
      <c r="C12797" t="s">
        <v>15</v>
      </c>
      <c r="D12797" t="s">
        <v>3</v>
      </c>
      <c r="E12797">
        <v>9.5745205479452054</v>
      </c>
      <c r="F12797" t="s">
        <v>22</v>
      </c>
    </row>
    <row r="12798" spans="1:6" x14ac:dyDescent="0.45">
      <c r="A12798" t="s">
        <v>42</v>
      </c>
      <c r="B12798">
        <v>2028</v>
      </c>
      <c r="C12798" t="s">
        <v>15</v>
      </c>
      <c r="D12798" t="s">
        <v>4</v>
      </c>
      <c r="E12798">
        <v>19.363218739391996</v>
      </c>
      <c r="F12798" t="s">
        <v>22</v>
      </c>
    </row>
    <row r="12799" spans="1:6" x14ac:dyDescent="0.45">
      <c r="A12799" t="s">
        <v>42</v>
      </c>
      <c r="B12799">
        <v>2028</v>
      </c>
      <c r="C12799" t="s">
        <v>5</v>
      </c>
      <c r="D12799" t="s">
        <v>5</v>
      </c>
      <c r="E12799">
        <v>576.34559983405927</v>
      </c>
      <c r="F12799" t="s">
        <v>22</v>
      </c>
    </row>
    <row r="12800" spans="1:6" x14ac:dyDescent="0.45">
      <c r="A12800" t="s">
        <v>42</v>
      </c>
      <c r="B12800">
        <v>2028</v>
      </c>
      <c r="C12800" t="s">
        <v>16</v>
      </c>
      <c r="D12800" t="s">
        <v>6</v>
      </c>
      <c r="E12800">
        <v>0</v>
      </c>
      <c r="F12800" t="s">
        <v>22</v>
      </c>
    </row>
    <row r="12801" spans="1:6" x14ac:dyDescent="0.45">
      <c r="A12801" t="s">
        <v>42</v>
      </c>
      <c r="B12801">
        <v>2028</v>
      </c>
      <c r="C12801" t="s">
        <v>16</v>
      </c>
      <c r="D12801" t="s">
        <v>7</v>
      </c>
      <c r="E12801">
        <v>0</v>
      </c>
      <c r="F12801" t="s">
        <v>22</v>
      </c>
    </row>
    <row r="12802" spans="1:6" x14ac:dyDescent="0.45">
      <c r="A12802" t="s">
        <v>42</v>
      </c>
      <c r="B12802">
        <v>2028</v>
      </c>
      <c r="C12802" t="s">
        <v>17</v>
      </c>
      <c r="D12802" t="s">
        <v>8</v>
      </c>
      <c r="E12802">
        <v>34.684160557020739</v>
      </c>
      <c r="F12802" t="s">
        <v>22</v>
      </c>
    </row>
    <row r="12803" spans="1:6" x14ac:dyDescent="0.45">
      <c r="A12803" t="s">
        <v>42</v>
      </c>
      <c r="B12803">
        <v>2028</v>
      </c>
      <c r="C12803" t="s">
        <v>18</v>
      </c>
      <c r="D12803" t="s">
        <v>9</v>
      </c>
      <c r="E12803">
        <v>541.66143927703854</v>
      </c>
      <c r="F12803" t="s">
        <v>22</v>
      </c>
    </row>
    <row r="12804" spans="1:6" x14ac:dyDescent="0.45">
      <c r="A12804" t="s">
        <v>42</v>
      </c>
      <c r="B12804">
        <v>2028</v>
      </c>
      <c r="C12804" t="s">
        <v>18</v>
      </c>
      <c r="D12804" t="s">
        <v>10</v>
      </c>
      <c r="E12804">
        <v>0</v>
      </c>
      <c r="F12804" t="s">
        <v>22</v>
      </c>
    </row>
    <row r="12805" spans="1:6" x14ac:dyDescent="0.45">
      <c r="A12805" t="s">
        <v>42</v>
      </c>
      <c r="B12805">
        <v>2028</v>
      </c>
      <c r="C12805" t="s">
        <v>18</v>
      </c>
      <c r="D12805" t="s">
        <v>19</v>
      </c>
      <c r="E12805">
        <v>0</v>
      </c>
      <c r="F12805" t="s">
        <v>23</v>
      </c>
    </row>
    <row r="12806" spans="1:6" x14ac:dyDescent="0.45">
      <c r="A12806" t="s">
        <v>42</v>
      </c>
      <c r="B12806">
        <v>2029</v>
      </c>
      <c r="C12806" t="s">
        <v>15</v>
      </c>
      <c r="D12806" t="s">
        <v>0</v>
      </c>
      <c r="E12806">
        <v>97.539192400237084</v>
      </c>
      <c r="F12806" t="s">
        <v>22</v>
      </c>
    </row>
    <row r="12807" spans="1:6" x14ac:dyDescent="0.45">
      <c r="A12807" t="s">
        <v>42</v>
      </c>
      <c r="B12807">
        <v>2029</v>
      </c>
      <c r="C12807" t="s">
        <v>15</v>
      </c>
      <c r="D12807" t="s">
        <v>1</v>
      </c>
      <c r="E12807">
        <v>277.39855398088179</v>
      </c>
      <c r="F12807" t="s">
        <v>22</v>
      </c>
    </row>
    <row r="12808" spans="1:6" x14ac:dyDescent="0.45">
      <c r="A12808" t="s">
        <v>42</v>
      </c>
      <c r="B12808">
        <v>2029</v>
      </c>
      <c r="C12808" t="s">
        <v>15</v>
      </c>
      <c r="D12808" t="s">
        <v>2</v>
      </c>
      <c r="E12808">
        <v>154.78881820290556</v>
      </c>
      <c r="F12808" t="s">
        <v>22</v>
      </c>
    </row>
    <row r="12809" spans="1:6" x14ac:dyDescent="0.45">
      <c r="A12809" t="s">
        <v>42</v>
      </c>
      <c r="B12809">
        <v>2029</v>
      </c>
      <c r="C12809" t="s">
        <v>15</v>
      </c>
      <c r="D12809" t="s">
        <v>3</v>
      </c>
      <c r="E12809">
        <v>9.5745205479452054</v>
      </c>
      <c r="F12809" t="s">
        <v>22</v>
      </c>
    </row>
    <row r="12810" spans="1:6" x14ac:dyDescent="0.45">
      <c r="A12810" t="s">
        <v>42</v>
      </c>
      <c r="B12810">
        <v>2029</v>
      </c>
      <c r="C12810" t="s">
        <v>15</v>
      </c>
      <c r="D12810" t="s">
        <v>4</v>
      </c>
      <c r="E12810">
        <v>18.317604927464828</v>
      </c>
      <c r="F12810" t="s">
        <v>22</v>
      </c>
    </row>
    <row r="12811" spans="1:6" x14ac:dyDescent="0.45">
      <c r="A12811" t="s">
        <v>42</v>
      </c>
      <c r="B12811">
        <v>2029</v>
      </c>
      <c r="C12811" t="s">
        <v>5</v>
      </c>
      <c r="D12811" t="s">
        <v>5</v>
      </c>
      <c r="E12811">
        <v>557.61869005943447</v>
      </c>
      <c r="F12811" t="s">
        <v>22</v>
      </c>
    </row>
    <row r="12812" spans="1:6" x14ac:dyDescent="0.45">
      <c r="A12812" t="s">
        <v>42</v>
      </c>
      <c r="B12812">
        <v>2029</v>
      </c>
      <c r="C12812" t="s">
        <v>16</v>
      </c>
      <c r="D12812" t="s">
        <v>6</v>
      </c>
      <c r="E12812">
        <v>0</v>
      </c>
      <c r="F12812" t="s">
        <v>22</v>
      </c>
    </row>
    <row r="12813" spans="1:6" x14ac:dyDescent="0.45">
      <c r="A12813" t="s">
        <v>42</v>
      </c>
      <c r="B12813">
        <v>2029</v>
      </c>
      <c r="C12813" t="s">
        <v>16</v>
      </c>
      <c r="D12813" t="s">
        <v>7</v>
      </c>
      <c r="E12813">
        <v>0</v>
      </c>
      <c r="F12813" t="s">
        <v>22</v>
      </c>
    </row>
    <row r="12814" spans="1:6" x14ac:dyDescent="0.45">
      <c r="A12814" t="s">
        <v>42</v>
      </c>
      <c r="B12814">
        <v>2029</v>
      </c>
      <c r="C12814" t="s">
        <v>17</v>
      </c>
      <c r="D12814" t="s">
        <v>8</v>
      </c>
      <c r="E12814">
        <v>31.318368613528197</v>
      </c>
      <c r="F12814" t="s">
        <v>22</v>
      </c>
    </row>
    <row r="12815" spans="1:6" x14ac:dyDescent="0.45">
      <c r="A12815" t="s">
        <v>42</v>
      </c>
      <c r="B12815">
        <v>2029</v>
      </c>
      <c r="C12815" t="s">
        <v>18</v>
      </c>
      <c r="D12815" t="s">
        <v>9</v>
      </c>
      <c r="E12815">
        <v>526.30032144590632</v>
      </c>
      <c r="F12815" t="s">
        <v>22</v>
      </c>
    </row>
    <row r="12816" spans="1:6" x14ac:dyDescent="0.45">
      <c r="A12816" t="s">
        <v>42</v>
      </c>
      <c r="B12816">
        <v>2029</v>
      </c>
      <c r="C12816" t="s">
        <v>18</v>
      </c>
      <c r="D12816" t="s">
        <v>10</v>
      </c>
      <c r="E12816">
        <v>0</v>
      </c>
      <c r="F12816" t="s">
        <v>22</v>
      </c>
    </row>
    <row r="12817" spans="1:6" x14ac:dyDescent="0.45">
      <c r="A12817" t="s">
        <v>42</v>
      </c>
      <c r="B12817">
        <v>2029</v>
      </c>
      <c r="C12817" t="s">
        <v>18</v>
      </c>
      <c r="D12817" t="s">
        <v>19</v>
      </c>
      <c r="E12817">
        <v>0</v>
      </c>
      <c r="F12817" t="s">
        <v>23</v>
      </c>
    </row>
    <row r="12818" spans="1:6" x14ac:dyDescent="0.45">
      <c r="A12818" t="s">
        <v>42</v>
      </c>
      <c r="B12818">
        <v>2030</v>
      </c>
      <c r="C12818" t="s">
        <v>15</v>
      </c>
      <c r="D12818" t="s">
        <v>0</v>
      </c>
      <c r="E12818">
        <v>92.743127963136473</v>
      </c>
      <c r="F12818" t="s">
        <v>22</v>
      </c>
    </row>
    <row r="12819" spans="1:6" x14ac:dyDescent="0.45">
      <c r="A12819" t="s">
        <v>42</v>
      </c>
      <c r="B12819">
        <v>2030</v>
      </c>
      <c r="C12819" t="s">
        <v>15</v>
      </c>
      <c r="D12819" t="s">
        <v>1</v>
      </c>
      <c r="E12819">
        <v>267.82830386854135</v>
      </c>
      <c r="F12819" t="s">
        <v>22</v>
      </c>
    </row>
    <row r="12820" spans="1:6" x14ac:dyDescent="0.45">
      <c r="A12820" t="s">
        <v>42</v>
      </c>
      <c r="B12820">
        <v>2030</v>
      </c>
      <c r="C12820" t="s">
        <v>15</v>
      </c>
      <c r="D12820" t="s">
        <v>2</v>
      </c>
      <c r="E12820">
        <v>152.11097164799529</v>
      </c>
      <c r="F12820" t="s">
        <v>22</v>
      </c>
    </row>
    <row r="12821" spans="1:6" x14ac:dyDescent="0.45">
      <c r="A12821" t="s">
        <v>42</v>
      </c>
      <c r="B12821">
        <v>2030</v>
      </c>
      <c r="C12821" t="s">
        <v>15</v>
      </c>
      <c r="D12821" t="s">
        <v>3</v>
      </c>
      <c r="E12821">
        <v>9.5745205479452054</v>
      </c>
      <c r="F12821" t="s">
        <v>22</v>
      </c>
    </row>
    <row r="12822" spans="1:6" x14ac:dyDescent="0.45">
      <c r="A12822" t="s">
        <v>42</v>
      </c>
      <c r="B12822">
        <v>2030</v>
      </c>
      <c r="C12822" t="s">
        <v>15</v>
      </c>
      <c r="D12822" t="s">
        <v>4</v>
      </c>
      <c r="E12822">
        <v>17.328454261381729</v>
      </c>
      <c r="F12822" t="s">
        <v>22</v>
      </c>
    </row>
    <row r="12823" spans="1:6" x14ac:dyDescent="0.45">
      <c r="A12823" t="s">
        <v>42</v>
      </c>
      <c r="B12823">
        <v>2030</v>
      </c>
      <c r="C12823" t="s">
        <v>5</v>
      </c>
      <c r="D12823" t="s">
        <v>5</v>
      </c>
      <c r="E12823">
        <v>539.585378289</v>
      </c>
      <c r="F12823" t="s">
        <v>22</v>
      </c>
    </row>
    <row r="12824" spans="1:6" x14ac:dyDescent="0.45">
      <c r="A12824" t="s">
        <v>42</v>
      </c>
      <c r="B12824">
        <v>2030</v>
      </c>
      <c r="C12824" t="s">
        <v>16</v>
      </c>
      <c r="D12824" t="s">
        <v>6</v>
      </c>
      <c r="E12824">
        <v>0</v>
      </c>
      <c r="F12824" t="s">
        <v>22</v>
      </c>
    </row>
    <row r="12825" spans="1:6" x14ac:dyDescent="0.45">
      <c r="A12825" t="s">
        <v>42</v>
      </c>
      <c r="B12825">
        <v>2030</v>
      </c>
      <c r="C12825" t="s">
        <v>16</v>
      </c>
      <c r="D12825" t="s">
        <v>7</v>
      </c>
      <c r="E12825">
        <v>0</v>
      </c>
      <c r="F12825" t="s">
        <v>22</v>
      </c>
    </row>
    <row r="12826" spans="1:6" x14ac:dyDescent="0.45">
      <c r="A12826" t="s">
        <v>42</v>
      </c>
      <c r="B12826">
        <v>2030</v>
      </c>
      <c r="C12826" t="s">
        <v>17</v>
      </c>
      <c r="D12826" t="s">
        <v>8</v>
      </c>
      <c r="E12826">
        <v>28.279197099215573</v>
      </c>
      <c r="F12826" t="s">
        <v>22</v>
      </c>
    </row>
    <row r="12827" spans="1:6" x14ac:dyDescent="0.45">
      <c r="A12827" t="s">
        <v>42</v>
      </c>
      <c r="B12827">
        <v>2030</v>
      </c>
      <c r="C12827" t="s">
        <v>18</v>
      </c>
      <c r="D12827" t="s">
        <v>9</v>
      </c>
      <c r="E12827">
        <v>511.30618118978441</v>
      </c>
      <c r="F12827" t="s">
        <v>22</v>
      </c>
    </row>
    <row r="12828" spans="1:6" x14ac:dyDescent="0.45">
      <c r="A12828" t="s">
        <v>42</v>
      </c>
      <c r="B12828">
        <v>2030</v>
      </c>
      <c r="C12828" t="s">
        <v>18</v>
      </c>
      <c r="D12828" t="s">
        <v>10</v>
      </c>
      <c r="E12828">
        <v>0</v>
      </c>
      <c r="F12828" t="s">
        <v>22</v>
      </c>
    </row>
    <row r="12829" spans="1:6" x14ac:dyDescent="0.45">
      <c r="A12829" t="s">
        <v>42</v>
      </c>
      <c r="B12829">
        <v>2030</v>
      </c>
      <c r="C12829" t="s">
        <v>18</v>
      </c>
      <c r="D12829" t="s">
        <v>19</v>
      </c>
      <c r="E12829">
        <v>0</v>
      </c>
      <c r="F12829" t="s">
        <v>23</v>
      </c>
    </row>
    <row r="12830" spans="1:6" x14ac:dyDescent="0.45">
      <c r="A12830" t="s">
        <v>42</v>
      </c>
      <c r="B12830">
        <v>2031</v>
      </c>
      <c r="C12830" t="s">
        <v>15</v>
      </c>
      <c r="D12830" t="s">
        <v>0</v>
      </c>
      <c r="E12830">
        <v>89.800772797905921</v>
      </c>
      <c r="F12830" t="s">
        <v>22</v>
      </c>
    </row>
    <row r="12831" spans="1:6" x14ac:dyDescent="0.45">
      <c r="A12831" t="s">
        <v>42</v>
      </c>
      <c r="B12831">
        <v>2031</v>
      </c>
      <c r="C12831" t="s">
        <v>15</v>
      </c>
      <c r="D12831" t="s">
        <v>1</v>
      </c>
      <c r="E12831">
        <v>260.43624268176961</v>
      </c>
      <c r="F12831" t="s">
        <v>22</v>
      </c>
    </row>
    <row r="12832" spans="1:6" x14ac:dyDescent="0.45">
      <c r="A12832" t="s">
        <v>42</v>
      </c>
      <c r="B12832">
        <v>2031</v>
      </c>
      <c r="C12832" t="s">
        <v>15</v>
      </c>
      <c r="D12832" t="s">
        <v>2</v>
      </c>
      <c r="E12832">
        <v>149.61635171296817</v>
      </c>
      <c r="F12832" t="s">
        <v>22</v>
      </c>
    </row>
    <row r="12833" spans="1:6" x14ac:dyDescent="0.45">
      <c r="A12833" t="s">
        <v>42</v>
      </c>
      <c r="B12833">
        <v>2031</v>
      </c>
      <c r="C12833" t="s">
        <v>15</v>
      </c>
      <c r="D12833" t="s">
        <v>3</v>
      </c>
      <c r="E12833">
        <v>9.5745205479452054</v>
      </c>
      <c r="F12833" t="s">
        <v>22</v>
      </c>
    </row>
    <row r="12834" spans="1:6" x14ac:dyDescent="0.45">
      <c r="A12834" t="s">
        <v>42</v>
      </c>
      <c r="B12834">
        <v>2031</v>
      </c>
      <c r="C12834" t="s">
        <v>15</v>
      </c>
      <c r="D12834" t="s">
        <v>4</v>
      </c>
      <c r="E12834">
        <v>16.583330728142315</v>
      </c>
      <c r="F12834" t="s">
        <v>22</v>
      </c>
    </row>
    <row r="12835" spans="1:6" x14ac:dyDescent="0.45">
      <c r="A12835" t="s">
        <v>42</v>
      </c>
      <c r="B12835">
        <v>2031</v>
      </c>
      <c r="C12835" t="s">
        <v>5</v>
      </c>
      <c r="D12835" t="s">
        <v>5</v>
      </c>
      <c r="E12835">
        <v>526.01121846873116</v>
      </c>
      <c r="F12835" t="s">
        <v>22</v>
      </c>
    </row>
    <row r="12836" spans="1:6" x14ac:dyDescent="0.45">
      <c r="A12836" t="s">
        <v>42</v>
      </c>
      <c r="B12836">
        <v>2031</v>
      </c>
      <c r="C12836" t="s">
        <v>16</v>
      </c>
      <c r="D12836" t="s">
        <v>6</v>
      </c>
      <c r="E12836">
        <v>0</v>
      </c>
      <c r="F12836" t="s">
        <v>22</v>
      </c>
    </row>
    <row r="12837" spans="1:6" x14ac:dyDescent="0.45">
      <c r="A12837" t="s">
        <v>42</v>
      </c>
      <c r="B12837">
        <v>2031</v>
      </c>
      <c r="C12837" t="s">
        <v>16</v>
      </c>
      <c r="D12837" t="s">
        <v>7</v>
      </c>
      <c r="E12837">
        <v>0</v>
      </c>
      <c r="F12837" t="s">
        <v>22</v>
      </c>
    </row>
    <row r="12838" spans="1:6" x14ac:dyDescent="0.45">
      <c r="A12838" t="s">
        <v>42</v>
      </c>
      <c r="B12838">
        <v>2031</v>
      </c>
      <c r="C12838" t="s">
        <v>17</v>
      </c>
      <c r="D12838" t="s">
        <v>8</v>
      </c>
      <c r="E12838">
        <v>25.534950381509994</v>
      </c>
      <c r="F12838" t="s">
        <v>22</v>
      </c>
    </row>
    <row r="12839" spans="1:6" x14ac:dyDescent="0.45">
      <c r="A12839" t="s">
        <v>42</v>
      </c>
      <c r="B12839">
        <v>2031</v>
      </c>
      <c r="C12839" t="s">
        <v>18</v>
      </c>
      <c r="D12839" t="s">
        <v>9</v>
      </c>
      <c r="E12839">
        <v>500.47626808722117</v>
      </c>
      <c r="F12839" t="s">
        <v>22</v>
      </c>
    </row>
    <row r="12840" spans="1:6" x14ac:dyDescent="0.45">
      <c r="A12840" t="s">
        <v>42</v>
      </c>
      <c r="B12840">
        <v>2031</v>
      </c>
      <c r="C12840" t="s">
        <v>18</v>
      </c>
      <c r="D12840" t="s">
        <v>10</v>
      </c>
      <c r="E12840">
        <v>0</v>
      </c>
      <c r="F12840" t="s">
        <v>22</v>
      </c>
    </row>
    <row r="12841" spans="1:6" x14ac:dyDescent="0.45">
      <c r="A12841" t="s">
        <v>42</v>
      </c>
      <c r="B12841">
        <v>2031</v>
      </c>
      <c r="C12841" t="s">
        <v>18</v>
      </c>
      <c r="D12841" t="s">
        <v>19</v>
      </c>
      <c r="E12841">
        <v>0</v>
      </c>
      <c r="F12841" t="s">
        <v>23</v>
      </c>
    </row>
    <row r="12842" spans="1:6" x14ac:dyDescent="0.45">
      <c r="A12842" t="s">
        <v>42</v>
      </c>
      <c r="B12842">
        <v>2032</v>
      </c>
      <c r="C12842" t="s">
        <v>15</v>
      </c>
      <c r="D12842" t="s">
        <v>0</v>
      </c>
      <c r="E12842">
        <v>86.951766370296113</v>
      </c>
      <c r="F12842" t="s">
        <v>22</v>
      </c>
    </row>
    <row r="12843" spans="1:6" x14ac:dyDescent="0.45">
      <c r="A12843" t="s">
        <v>42</v>
      </c>
      <c r="B12843">
        <v>2032</v>
      </c>
      <c r="C12843" t="s">
        <v>15</v>
      </c>
      <c r="D12843" t="s">
        <v>1</v>
      </c>
      <c r="E12843">
        <v>253.24820238375281</v>
      </c>
      <c r="F12843" t="s">
        <v>22</v>
      </c>
    </row>
    <row r="12844" spans="1:6" x14ac:dyDescent="0.45">
      <c r="A12844" t="s">
        <v>42</v>
      </c>
      <c r="B12844">
        <v>2032</v>
      </c>
      <c r="C12844" t="s">
        <v>15</v>
      </c>
      <c r="D12844" t="s">
        <v>2</v>
      </c>
      <c r="E12844">
        <v>147.16264354487549</v>
      </c>
      <c r="F12844" t="s">
        <v>22</v>
      </c>
    </row>
    <row r="12845" spans="1:6" x14ac:dyDescent="0.45">
      <c r="A12845" t="s">
        <v>42</v>
      </c>
      <c r="B12845">
        <v>2032</v>
      </c>
      <c r="C12845" t="s">
        <v>15</v>
      </c>
      <c r="D12845" t="s">
        <v>3</v>
      </c>
      <c r="E12845">
        <v>9.5745205479452054</v>
      </c>
      <c r="F12845" t="s">
        <v>22</v>
      </c>
    </row>
    <row r="12846" spans="1:6" x14ac:dyDescent="0.45">
      <c r="A12846" t="s">
        <v>42</v>
      </c>
      <c r="B12846">
        <v>2032</v>
      </c>
      <c r="C12846" t="s">
        <v>15</v>
      </c>
      <c r="D12846" t="s">
        <v>4</v>
      </c>
      <c r="E12846">
        <v>15.870247506832197</v>
      </c>
      <c r="F12846" t="s">
        <v>22</v>
      </c>
    </row>
    <row r="12847" spans="1:6" x14ac:dyDescent="0.45">
      <c r="A12847" t="s">
        <v>42</v>
      </c>
      <c r="B12847">
        <v>2032</v>
      </c>
      <c r="C12847" t="s">
        <v>5</v>
      </c>
      <c r="D12847" t="s">
        <v>5</v>
      </c>
      <c r="E12847">
        <v>512.80738035370177</v>
      </c>
      <c r="F12847" t="s">
        <v>22</v>
      </c>
    </row>
    <row r="12848" spans="1:6" x14ac:dyDescent="0.45">
      <c r="A12848" t="s">
        <v>42</v>
      </c>
      <c r="B12848">
        <v>2032</v>
      </c>
      <c r="C12848" t="s">
        <v>16</v>
      </c>
      <c r="D12848" t="s">
        <v>6</v>
      </c>
      <c r="E12848">
        <v>0</v>
      </c>
      <c r="F12848" t="s">
        <v>22</v>
      </c>
    </row>
    <row r="12849" spans="1:6" x14ac:dyDescent="0.45">
      <c r="A12849" t="s">
        <v>42</v>
      </c>
      <c r="B12849">
        <v>2032</v>
      </c>
      <c r="C12849" t="s">
        <v>16</v>
      </c>
      <c r="D12849" t="s">
        <v>7</v>
      </c>
      <c r="E12849">
        <v>0</v>
      </c>
      <c r="F12849" t="s">
        <v>22</v>
      </c>
    </row>
    <row r="12850" spans="1:6" x14ac:dyDescent="0.45">
      <c r="A12850" t="s">
        <v>42</v>
      </c>
      <c r="B12850">
        <v>2032</v>
      </c>
      <c r="C12850" t="s">
        <v>17</v>
      </c>
      <c r="D12850" t="s">
        <v>8</v>
      </c>
      <c r="E12850">
        <v>23.057008609493511</v>
      </c>
      <c r="F12850" t="s">
        <v>22</v>
      </c>
    </row>
    <row r="12851" spans="1:6" x14ac:dyDescent="0.45">
      <c r="A12851" t="s">
        <v>42</v>
      </c>
      <c r="B12851">
        <v>2032</v>
      </c>
      <c r="C12851" t="s">
        <v>18</v>
      </c>
      <c r="D12851" t="s">
        <v>9</v>
      </c>
      <c r="E12851">
        <v>489.75037174420834</v>
      </c>
      <c r="F12851" t="s">
        <v>22</v>
      </c>
    </row>
    <row r="12852" spans="1:6" x14ac:dyDescent="0.45">
      <c r="A12852" t="s">
        <v>42</v>
      </c>
      <c r="B12852">
        <v>2032</v>
      </c>
      <c r="C12852" t="s">
        <v>18</v>
      </c>
      <c r="D12852" t="s">
        <v>10</v>
      </c>
      <c r="E12852">
        <v>0</v>
      </c>
      <c r="F12852" t="s">
        <v>22</v>
      </c>
    </row>
    <row r="12853" spans="1:6" x14ac:dyDescent="0.45">
      <c r="A12853" t="s">
        <v>42</v>
      </c>
      <c r="B12853">
        <v>2032</v>
      </c>
      <c r="C12853" t="s">
        <v>18</v>
      </c>
      <c r="D12853" t="s">
        <v>19</v>
      </c>
      <c r="E12853">
        <v>0</v>
      </c>
      <c r="F12853" t="s">
        <v>23</v>
      </c>
    </row>
    <row r="12854" spans="1:6" x14ac:dyDescent="0.45">
      <c r="A12854" t="s">
        <v>42</v>
      </c>
      <c r="B12854">
        <v>2033</v>
      </c>
      <c r="C12854" t="s">
        <v>15</v>
      </c>
      <c r="D12854" t="s">
        <v>0</v>
      </c>
      <c r="E12854">
        <v>84.193147111656771</v>
      </c>
      <c r="F12854" t="s">
        <v>22</v>
      </c>
    </row>
    <row r="12855" spans="1:6" x14ac:dyDescent="0.45">
      <c r="A12855" t="s">
        <v>42</v>
      </c>
      <c r="B12855">
        <v>2033</v>
      </c>
      <c r="C12855" t="s">
        <v>15</v>
      </c>
      <c r="D12855" t="s">
        <v>1</v>
      </c>
      <c r="E12855">
        <v>246.25855199796121</v>
      </c>
      <c r="F12855" t="s">
        <v>22</v>
      </c>
    </row>
    <row r="12856" spans="1:6" x14ac:dyDescent="0.45">
      <c r="A12856" t="s">
        <v>42</v>
      </c>
      <c r="B12856">
        <v>2033</v>
      </c>
      <c r="C12856" t="s">
        <v>15</v>
      </c>
      <c r="D12856" t="s">
        <v>2</v>
      </c>
      <c r="E12856">
        <v>144.74917619073955</v>
      </c>
      <c r="F12856" t="s">
        <v>22</v>
      </c>
    </row>
    <row r="12857" spans="1:6" x14ac:dyDescent="0.45">
      <c r="A12857" t="s">
        <v>42</v>
      </c>
      <c r="B12857">
        <v>2033</v>
      </c>
      <c r="C12857" t="s">
        <v>15</v>
      </c>
      <c r="D12857" t="s">
        <v>3</v>
      </c>
      <c r="E12857">
        <v>9.5745205479452054</v>
      </c>
      <c r="F12857" t="s">
        <v>22</v>
      </c>
    </row>
    <row r="12858" spans="1:6" x14ac:dyDescent="0.45">
      <c r="A12858" t="s">
        <v>42</v>
      </c>
      <c r="B12858">
        <v>2033</v>
      </c>
      <c r="C12858" t="s">
        <v>15</v>
      </c>
      <c r="D12858" t="s">
        <v>4</v>
      </c>
      <c r="E12858">
        <v>15.18782686403841</v>
      </c>
      <c r="F12858" t="s">
        <v>22</v>
      </c>
    </row>
    <row r="12859" spans="1:6" x14ac:dyDescent="0.45">
      <c r="A12859" t="s">
        <v>42</v>
      </c>
      <c r="B12859">
        <v>2033</v>
      </c>
      <c r="C12859" t="s">
        <v>5</v>
      </c>
      <c r="D12859" t="s">
        <v>5</v>
      </c>
      <c r="E12859">
        <v>499.96322271234112</v>
      </c>
      <c r="F12859" t="s">
        <v>22</v>
      </c>
    </row>
    <row r="12860" spans="1:6" x14ac:dyDescent="0.45">
      <c r="A12860" t="s">
        <v>42</v>
      </c>
      <c r="B12860">
        <v>2033</v>
      </c>
      <c r="C12860" t="s">
        <v>16</v>
      </c>
      <c r="D12860" t="s">
        <v>6</v>
      </c>
      <c r="E12860">
        <v>0</v>
      </c>
      <c r="F12860" t="s">
        <v>22</v>
      </c>
    </row>
    <row r="12861" spans="1:6" x14ac:dyDescent="0.45">
      <c r="A12861" t="s">
        <v>42</v>
      </c>
      <c r="B12861">
        <v>2033</v>
      </c>
      <c r="C12861" t="s">
        <v>16</v>
      </c>
      <c r="D12861" t="s">
        <v>7</v>
      </c>
      <c r="E12861">
        <v>0</v>
      </c>
      <c r="F12861" t="s">
        <v>22</v>
      </c>
    </row>
    <row r="12862" spans="1:6" x14ac:dyDescent="0.45">
      <c r="A12862" t="s">
        <v>42</v>
      </c>
      <c r="B12862">
        <v>2033</v>
      </c>
      <c r="C12862" t="s">
        <v>17</v>
      </c>
      <c r="D12862" t="s">
        <v>8</v>
      </c>
      <c r="E12862">
        <v>20.819529236415168</v>
      </c>
      <c r="F12862" t="s">
        <v>22</v>
      </c>
    </row>
    <row r="12863" spans="1:6" x14ac:dyDescent="0.45">
      <c r="A12863" t="s">
        <v>42</v>
      </c>
      <c r="B12863">
        <v>2033</v>
      </c>
      <c r="C12863" t="s">
        <v>18</v>
      </c>
      <c r="D12863" t="s">
        <v>9</v>
      </c>
      <c r="E12863">
        <v>479.14369347592594</v>
      </c>
      <c r="F12863" t="s">
        <v>22</v>
      </c>
    </row>
    <row r="12864" spans="1:6" x14ac:dyDescent="0.45">
      <c r="A12864" t="s">
        <v>42</v>
      </c>
      <c r="B12864">
        <v>2033</v>
      </c>
      <c r="C12864" t="s">
        <v>18</v>
      </c>
      <c r="D12864" t="s">
        <v>10</v>
      </c>
      <c r="E12864">
        <v>0</v>
      </c>
      <c r="F12864" t="s">
        <v>22</v>
      </c>
    </row>
    <row r="12865" spans="1:6" x14ac:dyDescent="0.45">
      <c r="A12865" t="s">
        <v>42</v>
      </c>
      <c r="B12865">
        <v>2033</v>
      </c>
      <c r="C12865" t="s">
        <v>18</v>
      </c>
      <c r="D12865" t="s">
        <v>19</v>
      </c>
      <c r="E12865">
        <v>0</v>
      </c>
      <c r="F12865" t="s">
        <v>23</v>
      </c>
    </row>
    <row r="12866" spans="1:6" x14ac:dyDescent="0.45">
      <c r="A12866" t="s">
        <v>42</v>
      </c>
      <c r="B12866">
        <v>2034</v>
      </c>
      <c r="C12866" t="s">
        <v>15</v>
      </c>
      <c r="D12866" t="s">
        <v>0</v>
      </c>
      <c r="E12866">
        <v>81.522047411639477</v>
      </c>
      <c r="F12866" t="s">
        <v>22</v>
      </c>
    </row>
    <row r="12867" spans="1:6" x14ac:dyDescent="0.45">
      <c r="A12867" t="s">
        <v>42</v>
      </c>
      <c r="B12867">
        <v>2034</v>
      </c>
      <c r="C12867" t="s">
        <v>15</v>
      </c>
      <c r="D12867" t="s">
        <v>1</v>
      </c>
      <c r="E12867">
        <v>239.4618159628175</v>
      </c>
      <c r="F12867" t="s">
        <v>22</v>
      </c>
    </row>
    <row r="12868" spans="1:6" x14ac:dyDescent="0.45">
      <c r="A12868" t="s">
        <v>42</v>
      </c>
      <c r="B12868">
        <v>2034</v>
      </c>
      <c r="C12868" t="s">
        <v>15</v>
      </c>
      <c r="D12868" t="s">
        <v>2</v>
      </c>
      <c r="E12868">
        <v>142.37528970121139</v>
      </c>
      <c r="F12868" t="s">
        <v>22</v>
      </c>
    </row>
    <row r="12869" spans="1:6" x14ac:dyDescent="0.45">
      <c r="A12869" t="s">
        <v>42</v>
      </c>
      <c r="B12869">
        <v>2034</v>
      </c>
      <c r="C12869" t="s">
        <v>15</v>
      </c>
      <c r="D12869" t="s">
        <v>3</v>
      </c>
      <c r="E12869">
        <v>9.5745205479452054</v>
      </c>
      <c r="F12869" t="s">
        <v>22</v>
      </c>
    </row>
    <row r="12870" spans="1:6" x14ac:dyDescent="0.45">
      <c r="A12870" t="s">
        <v>42</v>
      </c>
      <c r="B12870">
        <v>2034</v>
      </c>
      <c r="C12870" t="s">
        <v>15</v>
      </c>
      <c r="D12870" t="s">
        <v>4</v>
      </c>
      <c r="E12870">
        <v>14.534750308884758</v>
      </c>
      <c r="F12870" t="s">
        <v>22</v>
      </c>
    </row>
    <row r="12871" spans="1:6" x14ac:dyDescent="0.45">
      <c r="A12871" t="s">
        <v>42</v>
      </c>
      <c r="B12871">
        <v>2034</v>
      </c>
      <c r="C12871" t="s">
        <v>5</v>
      </c>
      <c r="D12871" t="s">
        <v>5</v>
      </c>
      <c r="E12871">
        <v>487.4684239324983</v>
      </c>
      <c r="F12871" t="s">
        <v>22</v>
      </c>
    </row>
    <row r="12872" spans="1:6" x14ac:dyDescent="0.45">
      <c r="A12872" t="s">
        <v>42</v>
      </c>
      <c r="B12872">
        <v>2034</v>
      </c>
      <c r="C12872" t="s">
        <v>16</v>
      </c>
      <c r="D12872" t="s">
        <v>6</v>
      </c>
      <c r="E12872">
        <v>0</v>
      </c>
      <c r="F12872" t="s">
        <v>22</v>
      </c>
    </row>
    <row r="12873" spans="1:6" x14ac:dyDescent="0.45">
      <c r="A12873" t="s">
        <v>42</v>
      </c>
      <c r="B12873">
        <v>2034</v>
      </c>
      <c r="C12873" t="s">
        <v>16</v>
      </c>
      <c r="D12873" t="s">
        <v>7</v>
      </c>
      <c r="E12873">
        <v>0</v>
      </c>
      <c r="F12873" t="s">
        <v>22</v>
      </c>
    </row>
    <row r="12874" spans="1:6" x14ac:dyDescent="0.45">
      <c r="A12874" t="s">
        <v>42</v>
      </c>
      <c r="B12874">
        <v>2034</v>
      </c>
      <c r="C12874" t="s">
        <v>17</v>
      </c>
      <c r="D12874" t="s">
        <v>8</v>
      </c>
      <c r="E12874">
        <v>18.799177506811343</v>
      </c>
      <c r="F12874" t="s">
        <v>22</v>
      </c>
    </row>
    <row r="12875" spans="1:6" x14ac:dyDescent="0.45">
      <c r="A12875" t="s">
        <v>42</v>
      </c>
      <c r="B12875">
        <v>2034</v>
      </c>
      <c r="C12875" t="s">
        <v>18</v>
      </c>
      <c r="D12875" t="s">
        <v>9</v>
      </c>
      <c r="E12875">
        <v>468.66924642568694</v>
      </c>
      <c r="F12875" t="s">
        <v>22</v>
      </c>
    </row>
    <row r="12876" spans="1:6" x14ac:dyDescent="0.45">
      <c r="A12876" t="s">
        <v>42</v>
      </c>
      <c r="B12876">
        <v>2034</v>
      </c>
      <c r="C12876" t="s">
        <v>18</v>
      </c>
      <c r="D12876" t="s">
        <v>10</v>
      </c>
      <c r="E12876">
        <v>0</v>
      </c>
      <c r="F12876" t="s">
        <v>22</v>
      </c>
    </row>
    <row r="12877" spans="1:6" x14ac:dyDescent="0.45">
      <c r="A12877" t="s">
        <v>42</v>
      </c>
      <c r="B12877">
        <v>2034</v>
      </c>
      <c r="C12877" t="s">
        <v>18</v>
      </c>
      <c r="D12877" t="s">
        <v>19</v>
      </c>
      <c r="E12877">
        <v>0</v>
      </c>
      <c r="F12877" t="s">
        <v>23</v>
      </c>
    </row>
    <row r="12878" spans="1:6" x14ac:dyDescent="0.45">
      <c r="A12878" t="s">
        <v>42</v>
      </c>
      <c r="B12878">
        <v>2035</v>
      </c>
      <c r="C12878" t="s">
        <v>15</v>
      </c>
      <c r="D12878" t="s">
        <v>0</v>
      </c>
      <c r="E12878">
        <v>78.935690637290122</v>
      </c>
      <c r="F12878" t="s">
        <v>22</v>
      </c>
    </row>
    <row r="12879" spans="1:6" x14ac:dyDescent="0.45">
      <c r="A12879" t="s">
        <v>42</v>
      </c>
      <c r="B12879">
        <v>2035</v>
      </c>
      <c r="C12879" t="s">
        <v>15</v>
      </c>
      <c r="D12879" t="s">
        <v>1</v>
      </c>
      <c r="E12879">
        <v>232.85266984224373</v>
      </c>
      <c r="F12879" t="s">
        <v>22</v>
      </c>
    </row>
    <row r="12880" spans="1:6" x14ac:dyDescent="0.45">
      <c r="A12880" t="s">
        <v>42</v>
      </c>
      <c r="B12880">
        <v>2035</v>
      </c>
      <c r="C12880" t="s">
        <v>15</v>
      </c>
      <c r="D12880" t="s">
        <v>2</v>
      </c>
      <c r="E12880">
        <v>140.04033495011154</v>
      </c>
      <c r="F12880" t="s">
        <v>22</v>
      </c>
    </row>
    <row r="12881" spans="1:6" x14ac:dyDescent="0.45">
      <c r="A12881" t="s">
        <v>42</v>
      </c>
      <c r="B12881">
        <v>2035</v>
      </c>
      <c r="C12881" t="s">
        <v>15</v>
      </c>
      <c r="D12881" t="s">
        <v>3</v>
      </c>
      <c r="E12881">
        <v>9.5745205479452054</v>
      </c>
      <c r="F12881" t="s">
        <v>22</v>
      </c>
    </row>
    <row r="12882" spans="1:6" x14ac:dyDescent="0.45">
      <c r="A12882" t="s">
        <v>42</v>
      </c>
      <c r="B12882">
        <v>2035</v>
      </c>
      <c r="C12882" t="s">
        <v>15</v>
      </c>
      <c r="D12882" t="s">
        <v>4</v>
      </c>
      <c r="E12882">
        <v>13.909756045602713</v>
      </c>
      <c r="F12882" t="s">
        <v>22</v>
      </c>
    </row>
    <row r="12883" spans="1:6" x14ac:dyDescent="0.45">
      <c r="A12883" t="s">
        <v>42</v>
      </c>
      <c r="B12883">
        <v>2035</v>
      </c>
      <c r="C12883" t="s">
        <v>5</v>
      </c>
      <c r="D12883" t="s">
        <v>5</v>
      </c>
      <c r="E12883">
        <v>475.31297202319325</v>
      </c>
      <c r="F12883" t="s">
        <v>22</v>
      </c>
    </row>
    <row r="12884" spans="1:6" x14ac:dyDescent="0.45">
      <c r="A12884" t="s">
        <v>42</v>
      </c>
      <c r="B12884">
        <v>2035</v>
      </c>
      <c r="C12884" t="s">
        <v>16</v>
      </c>
      <c r="D12884" t="s">
        <v>6</v>
      </c>
      <c r="E12884">
        <v>0</v>
      </c>
      <c r="F12884" t="s">
        <v>22</v>
      </c>
    </row>
    <row r="12885" spans="1:6" x14ac:dyDescent="0.45">
      <c r="A12885" t="s">
        <v>42</v>
      </c>
      <c r="B12885">
        <v>2035</v>
      </c>
      <c r="C12885" t="s">
        <v>16</v>
      </c>
      <c r="D12885" t="s">
        <v>7</v>
      </c>
      <c r="E12885">
        <v>0</v>
      </c>
      <c r="F12885" t="s">
        <v>22</v>
      </c>
    </row>
    <row r="12886" spans="1:6" x14ac:dyDescent="0.45">
      <c r="A12886" t="s">
        <v>42</v>
      </c>
      <c r="B12886">
        <v>2035</v>
      </c>
      <c r="C12886" t="s">
        <v>17</v>
      </c>
      <c r="D12886" t="s">
        <v>8</v>
      </c>
      <c r="E12886">
        <v>16.974883097474574</v>
      </c>
      <c r="F12886" t="s">
        <v>22</v>
      </c>
    </row>
    <row r="12887" spans="1:6" x14ac:dyDescent="0.45">
      <c r="A12887" t="s">
        <v>42</v>
      </c>
      <c r="B12887">
        <v>2035</v>
      </c>
      <c r="C12887" t="s">
        <v>18</v>
      </c>
      <c r="D12887" t="s">
        <v>9</v>
      </c>
      <c r="E12887">
        <v>458.33808892571869</v>
      </c>
      <c r="F12887" t="s">
        <v>22</v>
      </c>
    </row>
    <row r="12888" spans="1:6" x14ac:dyDescent="0.45">
      <c r="A12888" t="s">
        <v>42</v>
      </c>
      <c r="B12888">
        <v>2035</v>
      </c>
      <c r="C12888" t="s">
        <v>18</v>
      </c>
      <c r="D12888" t="s">
        <v>10</v>
      </c>
      <c r="E12888">
        <v>0</v>
      </c>
      <c r="F12888" t="s">
        <v>22</v>
      </c>
    </row>
    <row r="12889" spans="1:6" x14ac:dyDescent="0.45">
      <c r="A12889" t="s">
        <v>42</v>
      </c>
      <c r="B12889">
        <v>2035</v>
      </c>
      <c r="C12889" t="s">
        <v>18</v>
      </c>
      <c r="D12889" t="s">
        <v>19</v>
      </c>
      <c r="E12889">
        <v>0</v>
      </c>
      <c r="F12889" t="s">
        <v>23</v>
      </c>
    </row>
    <row r="12890" spans="1:6" x14ac:dyDescent="0.45">
      <c r="A12890" t="s">
        <v>42</v>
      </c>
      <c r="B12890">
        <v>2036</v>
      </c>
      <c r="C12890" t="s">
        <v>15</v>
      </c>
      <c r="D12890" t="s">
        <v>0</v>
      </c>
      <c r="E12890">
        <v>76.693915383193826</v>
      </c>
      <c r="F12890" t="s">
        <v>22</v>
      </c>
    </row>
    <row r="12891" spans="1:6" x14ac:dyDescent="0.45">
      <c r="A12891" t="s">
        <v>42</v>
      </c>
      <c r="B12891">
        <v>2036</v>
      </c>
      <c r="C12891" t="s">
        <v>15</v>
      </c>
      <c r="D12891" t="s">
        <v>1</v>
      </c>
      <c r="E12891">
        <v>225.9369455479291</v>
      </c>
      <c r="F12891" t="s">
        <v>22</v>
      </c>
    </row>
    <row r="12892" spans="1:6" x14ac:dyDescent="0.45">
      <c r="A12892" t="s">
        <v>42</v>
      </c>
      <c r="B12892">
        <v>2036</v>
      </c>
      <c r="C12892" t="s">
        <v>15</v>
      </c>
      <c r="D12892" t="s">
        <v>2</v>
      </c>
      <c r="E12892">
        <v>137.67365328945465</v>
      </c>
      <c r="F12892" t="s">
        <v>22</v>
      </c>
    </row>
    <row r="12893" spans="1:6" x14ac:dyDescent="0.45">
      <c r="A12893" t="s">
        <v>42</v>
      </c>
      <c r="B12893">
        <v>2036</v>
      </c>
      <c r="C12893" t="s">
        <v>15</v>
      </c>
      <c r="D12893" t="s">
        <v>3</v>
      </c>
      <c r="E12893">
        <v>9.5457969863013705</v>
      </c>
      <c r="F12893" t="s">
        <v>22</v>
      </c>
    </row>
    <row r="12894" spans="1:6" x14ac:dyDescent="0.45">
      <c r="A12894" t="s">
        <v>42</v>
      </c>
      <c r="B12894">
        <v>2036</v>
      </c>
      <c r="C12894" t="s">
        <v>15</v>
      </c>
      <c r="D12894" t="s">
        <v>4</v>
      </c>
      <c r="E12894">
        <v>13.589831656553848</v>
      </c>
      <c r="F12894" t="s">
        <v>22</v>
      </c>
    </row>
    <row r="12895" spans="1:6" x14ac:dyDescent="0.45">
      <c r="A12895" t="s">
        <v>42</v>
      </c>
      <c r="B12895">
        <v>2036</v>
      </c>
      <c r="C12895" t="s">
        <v>5</v>
      </c>
      <c r="D12895" t="s">
        <v>5</v>
      </c>
      <c r="E12895">
        <v>463.4401428634327</v>
      </c>
      <c r="F12895" t="s">
        <v>22</v>
      </c>
    </row>
    <row r="12896" spans="1:6" x14ac:dyDescent="0.45">
      <c r="A12896" t="s">
        <v>42</v>
      </c>
      <c r="B12896">
        <v>2036</v>
      </c>
      <c r="C12896" t="s">
        <v>16</v>
      </c>
      <c r="D12896" t="s">
        <v>6</v>
      </c>
      <c r="E12896">
        <v>0</v>
      </c>
      <c r="F12896" t="s">
        <v>22</v>
      </c>
    </row>
    <row r="12897" spans="1:6" x14ac:dyDescent="0.45">
      <c r="A12897" t="s">
        <v>42</v>
      </c>
      <c r="B12897">
        <v>2036</v>
      </c>
      <c r="C12897" t="s">
        <v>16</v>
      </c>
      <c r="D12897" t="s">
        <v>7</v>
      </c>
      <c r="E12897">
        <v>0</v>
      </c>
      <c r="F12897" t="s">
        <v>22</v>
      </c>
    </row>
    <row r="12898" spans="1:6" x14ac:dyDescent="0.45">
      <c r="A12898" t="s">
        <v>42</v>
      </c>
      <c r="B12898">
        <v>2036</v>
      </c>
      <c r="C12898" t="s">
        <v>17</v>
      </c>
      <c r="D12898" t="s">
        <v>8</v>
      </c>
      <c r="E12898">
        <v>15.327620374270431</v>
      </c>
      <c r="F12898" t="s">
        <v>22</v>
      </c>
    </row>
    <row r="12899" spans="1:6" x14ac:dyDescent="0.45">
      <c r="A12899" t="s">
        <v>42</v>
      </c>
      <c r="B12899">
        <v>2036</v>
      </c>
      <c r="C12899" t="s">
        <v>18</v>
      </c>
      <c r="D12899" t="s">
        <v>9</v>
      </c>
      <c r="E12899">
        <v>448.1125224891623</v>
      </c>
      <c r="F12899" t="s">
        <v>22</v>
      </c>
    </row>
    <row r="12900" spans="1:6" x14ac:dyDescent="0.45">
      <c r="A12900" t="s">
        <v>42</v>
      </c>
      <c r="B12900">
        <v>2036</v>
      </c>
      <c r="C12900" t="s">
        <v>18</v>
      </c>
      <c r="D12900" t="s">
        <v>10</v>
      </c>
      <c r="E12900">
        <v>0</v>
      </c>
      <c r="F12900" t="s">
        <v>22</v>
      </c>
    </row>
    <row r="12901" spans="1:6" x14ac:dyDescent="0.45">
      <c r="A12901" t="s">
        <v>42</v>
      </c>
      <c r="B12901">
        <v>2036</v>
      </c>
      <c r="C12901" t="s">
        <v>18</v>
      </c>
      <c r="D12901" t="s">
        <v>19</v>
      </c>
      <c r="E12901">
        <v>0</v>
      </c>
      <c r="F12901" t="s">
        <v>23</v>
      </c>
    </row>
    <row r="12902" spans="1:6" x14ac:dyDescent="0.45">
      <c r="A12902" t="s">
        <v>42</v>
      </c>
      <c r="B12902">
        <v>2037</v>
      </c>
      <c r="C12902" t="s">
        <v>15</v>
      </c>
      <c r="D12902" t="s">
        <v>0</v>
      </c>
      <c r="E12902">
        <v>74.515806592889831</v>
      </c>
      <c r="F12902" t="s">
        <v>22</v>
      </c>
    </row>
    <row r="12903" spans="1:6" x14ac:dyDescent="0.45">
      <c r="A12903" t="s">
        <v>42</v>
      </c>
      <c r="B12903">
        <v>2037</v>
      </c>
      <c r="C12903" t="s">
        <v>15</v>
      </c>
      <c r="D12903" t="s">
        <v>1</v>
      </c>
      <c r="E12903">
        <v>219.22661826515559</v>
      </c>
      <c r="F12903" t="s">
        <v>22</v>
      </c>
    </row>
    <row r="12904" spans="1:6" x14ac:dyDescent="0.45">
      <c r="A12904" t="s">
        <v>42</v>
      </c>
      <c r="B12904">
        <v>2037</v>
      </c>
      <c r="C12904" t="s">
        <v>15</v>
      </c>
      <c r="D12904" t="s">
        <v>2</v>
      </c>
      <c r="E12904">
        <v>135.34696854886286</v>
      </c>
      <c r="F12904" t="s">
        <v>22</v>
      </c>
    </row>
    <row r="12905" spans="1:6" x14ac:dyDescent="0.45">
      <c r="A12905" t="s">
        <v>42</v>
      </c>
      <c r="B12905">
        <v>2037</v>
      </c>
      <c r="C12905" t="s">
        <v>15</v>
      </c>
      <c r="D12905" t="s">
        <v>3</v>
      </c>
      <c r="E12905">
        <v>9.5171595953424664</v>
      </c>
      <c r="F12905" t="s">
        <v>22</v>
      </c>
    </row>
    <row r="12906" spans="1:6" x14ac:dyDescent="0.45">
      <c r="A12906" t="s">
        <v>42</v>
      </c>
      <c r="B12906">
        <v>2037</v>
      </c>
      <c r="C12906" t="s">
        <v>15</v>
      </c>
      <c r="D12906" t="s">
        <v>4</v>
      </c>
      <c r="E12906">
        <v>13.277265528453109</v>
      </c>
      <c r="F12906" t="s">
        <v>22</v>
      </c>
    </row>
    <row r="12907" spans="1:6" x14ac:dyDescent="0.45">
      <c r="A12907" t="s">
        <v>42</v>
      </c>
      <c r="B12907">
        <v>2037</v>
      </c>
      <c r="C12907" t="s">
        <v>5</v>
      </c>
      <c r="D12907" t="s">
        <v>5</v>
      </c>
      <c r="E12907">
        <v>451.88381853070382</v>
      </c>
      <c r="F12907" t="s">
        <v>22</v>
      </c>
    </row>
    <row r="12908" spans="1:6" x14ac:dyDescent="0.45">
      <c r="A12908" t="s">
        <v>42</v>
      </c>
      <c r="B12908">
        <v>2037</v>
      </c>
      <c r="C12908" t="s">
        <v>16</v>
      </c>
      <c r="D12908" t="s">
        <v>6</v>
      </c>
      <c r="E12908">
        <v>0</v>
      </c>
      <c r="F12908" t="s">
        <v>22</v>
      </c>
    </row>
    <row r="12909" spans="1:6" x14ac:dyDescent="0.45">
      <c r="A12909" t="s">
        <v>42</v>
      </c>
      <c r="B12909">
        <v>2037</v>
      </c>
      <c r="C12909" t="s">
        <v>16</v>
      </c>
      <c r="D12909" t="s">
        <v>7</v>
      </c>
      <c r="E12909">
        <v>0</v>
      </c>
      <c r="F12909" t="s">
        <v>22</v>
      </c>
    </row>
    <row r="12910" spans="1:6" x14ac:dyDescent="0.45">
      <c r="A12910" t="s">
        <v>42</v>
      </c>
      <c r="B12910">
        <v>2037</v>
      </c>
      <c r="C12910" t="s">
        <v>17</v>
      </c>
      <c r="D12910" t="s">
        <v>8</v>
      </c>
      <c r="E12910">
        <v>13.840209973092689</v>
      </c>
      <c r="F12910" t="s">
        <v>22</v>
      </c>
    </row>
    <row r="12911" spans="1:6" x14ac:dyDescent="0.45">
      <c r="A12911" t="s">
        <v>42</v>
      </c>
      <c r="B12911">
        <v>2037</v>
      </c>
      <c r="C12911" t="s">
        <v>18</v>
      </c>
      <c r="D12911" t="s">
        <v>9</v>
      </c>
      <c r="E12911">
        <v>438.04360855761109</v>
      </c>
      <c r="F12911" t="s">
        <v>22</v>
      </c>
    </row>
    <row r="12912" spans="1:6" x14ac:dyDescent="0.45">
      <c r="A12912" t="s">
        <v>42</v>
      </c>
      <c r="B12912">
        <v>2037</v>
      </c>
      <c r="C12912" t="s">
        <v>18</v>
      </c>
      <c r="D12912" t="s">
        <v>10</v>
      </c>
      <c r="E12912">
        <v>0</v>
      </c>
      <c r="F12912" t="s">
        <v>22</v>
      </c>
    </row>
    <row r="12913" spans="1:6" x14ac:dyDescent="0.45">
      <c r="A12913" t="s">
        <v>42</v>
      </c>
      <c r="B12913">
        <v>2037</v>
      </c>
      <c r="C12913" t="s">
        <v>18</v>
      </c>
      <c r="D12913" t="s">
        <v>19</v>
      </c>
      <c r="E12913">
        <v>0</v>
      </c>
      <c r="F12913" t="s">
        <v>23</v>
      </c>
    </row>
    <row r="12914" spans="1:6" x14ac:dyDescent="0.45">
      <c r="A12914" t="s">
        <v>42</v>
      </c>
      <c r="B12914">
        <v>2038</v>
      </c>
      <c r="C12914" t="s">
        <v>15</v>
      </c>
      <c r="D12914" t="s">
        <v>0</v>
      </c>
      <c r="E12914">
        <v>72.399556137483643</v>
      </c>
      <c r="F12914" t="s">
        <v>22</v>
      </c>
    </row>
    <row r="12915" spans="1:6" x14ac:dyDescent="0.45">
      <c r="A12915" t="s">
        <v>42</v>
      </c>
      <c r="B12915">
        <v>2038</v>
      </c>
      <c r="C12915" t="s">
        <v>15</v>
      </c>
      <c r="D12915" t="s">
        <v>1</v>
      </c>
      <c r="E12915">
        <v>212.71558770268052</v>
      </c>
      <c r="F12915" t="s">
        <v>22</v>
      </c>
    </row>
    <row r="12916" spans="1:6" x14ac:dyDescent="0.45">
      <c r="A12916" t="s">
        <v>42</v>
      </c>
      <c r="B12916">
        <v>2038</v>
      </c>
      <c r="C12916" t="s">
        <v>15</v>
      </c>
      <c r="D12916" t="s">
        <v>2</v>
      </c>
      <c r="E12916">
        <v>133.05960478038708</v>
      </c>
      <c r="F12916" t="s">
        <v>22</v>
      </c>
    </row>
    <row r="12917" spans="1:6" x14ac:dyDescent="0.45">
      <c r="A12917" t="s">
        <v>42</v>
      </c>
      <c r="B12917">
        <v>2038</v>
      </c>
      <c r="C12917" t="s">
        <v>15</v>
      </c>
      <c r="D12917" t="s">
        <v>3</v>
      </c>
      <c r="E12917">
        <v>9.4886081165564384</v>
      </c>
      <c r="F12917" t="s">
        <v>22</v>
      </c>
    </row>
    <row r="12918" spans="1:6" x14ac:dyDescent="0.45">
      <c r="A12918" t="s">
        <v>42</v>
      </c>
      <c r="B12918">
        <v>2038</v>
      </c>
      <c r="C12918" t="s">
        <v>15</v>
      </c>
      <c r="D12918" t="s">
        <v>4</v>
      </c>
      <c r="E12918">
        <v>12.971888421298686</v>
      </c>
      <c r="F12918" t="s">
        <v>22</v>
      </c>
    </row>
    <row r="12919" spans="1:6" x14ac:dyDescent="0.45">
      <c r="A12919" t="s">
        <v>42</v>
      </c>
      <c r="B12919">
        <v>2038</v>
      </c>
      <c r="C12919" t="s">
        <v>5</v>
      </c>
      <c r="D12919" t="s">
        <v>5</v>
      </c>
      <c r="E12919">
        <v>440.63524515840629</v>
      </c>
      <c r="F12919" t="s">
        <v>22</v>
      </c>
    </row>
    <row r="12920" spans="1:6" x14ac:dyDescent="0.45">
      <c r="A12920" t="s">
        <v>42</v>
      </c>
      <c r="B12920">
        <v>2038</v>
      </c>
      <c r="C12920" t="s">
        <v>16</v>
      </c>
      <c r="D12920" t="s">
        <v>6</v>
      </c>
      <c r="E12920">
        <v>0</v>
      </c>
      <c r="F12920" t="s">
        <v>22</v>
      </c>
    </row>
    <row r="12921" spans="1:6" x14ac:dyDescent="0.45">
      <c r="A12921" t="s">
        <v>42</v>
      </c>
      <c r="B12921">
        <v>2038</v>
      </c>
      <c r="C12921" t="s">
        <v>16</v>
      </c>
      <c r="D12921" t="s">
        <v>7</v>
      </c>
      <c r="E12921">
        <v>0</v>
      </c>
      <c r="F12921" t="s">
        <v>22</v>
      </c>
    </row>
    <row r="12922" spans="1:6" x14ac:dyDescent="0.45">
      <c r="A12922" t="s">
        <v>42</v>
      </c>
      <c r="B12922">
        <v>2038</v>
      </c>
      <c r="C12922" t="s">
        <v>17</v>
      </c>
      <c r="D12922" t="s">
        <v>8</v>
      </c>
      <c r="E12922">
        <v>12.497139635637131</v>
      </c>
      <c r="F12922" t="s">
        <v>22</v>
      </c>
    </row>
    <row r="12923" spans="1:6" x14ac:dyDescent="0.45">
      <c r="A12923" t="s">
        <v>42</v>
      </c>
      <c r="B12923">
        <v>2038</v>
      </c>
      <c r="C12923" t="s">
        <v>18</v>
      </c>
      <c r="D12923" t="s">
        <v>9</v>
      </c>
      <c r="E12923">
        <v>428.13810552276919</v>
      </c>
      <c r="F12923" t="s">
        <v>22</v>
      </c>
    </row>
    <row r="12924" spans="1:6" x14ac:dyDescent="0.45">
      <c r="A12924" t="s">
        <v>42</v>
      </c>
      <c r="B12924">
        <v>2038</v>
      </c>
      <c r="C12924" t="s">
        <v>18</v>
      </c>
      <c r="D12924" t="s">
        <v>10</v>
      </c>
      <c r="E12924">
        <v>0</v>
      </c>
      <c r="F12924" t="s">
        <v>22</v>
      </c>
    </row>
    <row r="12925" spans="1:6" x14ac:dyDescent="0.45">
      <c r="A12925" t="s">
        <v>42</v>
      </c>
      <c r="B12925">
        <v>2038</v>
      </c>
      <c r="C12925" t="s">
        <v>18</v>
      </c>
      <c r="D12925" t="s">
        <v>19</v>
      </c>
      <c r="E12925">
        <v>0</v>
      </c>
      <c r="F12925" t="s">
        <v>23</v>
      </c>
    </row>
    <row r="12926" spans="1:6" x14ac:dyDescent="0.45">
      <c r="A12926" t="s">
        <v>42</v>
      </c>
      <c r="B12926">
        <v>2039</v>
      </c>
      <c r="C12926" t="s">
        <v>15</v>
      </c>
      <c r="D12926" t="s">
        <v>0</v>
      </c>
      <c r="E12926">
        <v>70.343407238979012</v>
      </c>
      <c r="F12926" t="s">
        <v>22</v>
      </c>
    </row>
    <row r="12927" spans="1:6" x14ac:dyDescent="0.45">
      <c r="A12927" t="s">
        <v>42</v>
      </c>
      <c r="B12927">
        <v>2039</v>
      </c>
      <c r="C12927" t="s">
        <v>15</v>
      </c>
      <c r="D12927" t="s">
        <v>1</v>
      </c>
      <c r="E12927">
        <v>206.39793474791091</v>
      </c>
      <c r="F12927" t="s">
        <v>22</v>
      </c>
    </row>
    <row r="12928" spans="1:6" x14ac:dyDescent="0.45">
      <c r="A12928" t="s">
        <v>42</v>
      </c>
      <c r="B12928">
        <v>2039</v>
      </c>
      <c r="C12928" t="s">
        <v>15</v>
      </c>
      <c r="D12928" t="s">
        <v>2</v>
      </c>
      <c r="E12928">
        <v>130.81089745959852</v>
      </c>
      <c r="F12928" t="s">
        <v>22</v>
      </c>
    </row>
    <row r="12929" spans="1:6" x14ac:dyDescent="0.45">
      <c r="A12929" t="s">
        <v>42</v>
      </c>
      <c r="B12929">
        <v>2039</v>
      </c>
      <c r="C12929" t="s">
        <v>15</v>
      </c>
      <c r="D12929" t="s">
        <v>3</v>
      </c>
      <c r="E12929">
        <v>9.4601422922067684</v>
      </c>
      <c r="F12929" t="s">
        <v>22</v>
      </c>
    </row>
    <row r="12930" spans="1:6" x14ac:dyDescent="0.45">
      <c r="A12930" t="s">
        <v>42</v>
      </c>
      <c r="B12930">
        <v>2039</v>
      </c>
      <c r="C12930" t="s">
        <v>15</v>
      </c>
      <c r="D12930" t="s">
        <v>4</v>
      </c>
      <c r="E12930">
        <v>12.673534987608816</v>
      </c>
      <c r="F12930" t="s">
        <v>22</v>
      </c>
    </row>
    <row r="12931" spans="1:6" x14ac:dyDescent="0.45">
      <c r="A12931" t="s">
        <v>42</v>
      </c>
      <c r="B12931">
        <v>2039</v>
      </c>
      <c r="C12931" t="s">
        <v>5</v>
      </c>
      <c r="D12931" t="s">
        <v>5</v>
      </c>
      <c r="E12931">
        <v>429.68591672630407</v>
      </c>
      <c r="F12931" t="s">
        <v>22</v>
      </c>
    </row>
    <row r="12932" spans="1:6" x14ac:dyDescent="0.45">
      <c r="A12932" t="s">
        <v>42</v>
      </c>
      <c r="B12932">
        <v>2039</v>
      </c>
      <c r="C12932" t="s">
        <v>16</v>
      </c>
      <c r="D12932" t="s">
        <v>6</v>
      </c>
      <c r="E12932">
        <v>0</v>
      </c>
      <c r="F12932" t="s">
        <v>22</v>
      </c>
    </row>
    <row r="12933" spans="1:6" x14ac:dyDescent="0.45">
      <c r="A12933" t="s">
        <v>42</v>
      </c>
      <c r="B12933">
        <v>2039</v>
      </c>
      <c r="C12933" t="s">
        <v>16</v>
      </c>
      <c r="D12933" t="s">
        <v>7</v>
      </c>
      <c r="E12933">
        <v>0</v>
      </c>
      <c r="F12933" t="s">
        <v>22</v>
      </c>
    </row>
    <row r="12934" spans="1:6" x14ac:dyDescent="0.45">
      <c r="A12934" t="s">
        <v>42</v>
      </c>
      <c r="B12934">
        <v>2039</v>
      </c>
      <c r="C12934" t="s">
        <v>17</v>
      </c>
      <c r="D12934" t="s">
        <v>8</v>
      </c>
      <c r="E12934">
        <v>11.284402431483738</v>
      </c>
      <c r="F12934" t="s">
        <v>22</v>
      </c>
    </row>
    <row r="12935" spans="1:6" x14ac:dyDescent="0.45">
      <c r="A12935" t="s">
        <v>42</v>
      </c>
      <c r="B12935">
        <v>2039</v>
      </c>
      <c r="C12935" t="s">
        <v>18</v>
      </c>
      <c r="D12935" t="s">
        <v>9</v>
      </c>
      <c r="E12935">
        <v>418.40151429482034</v>
      </c>
      <c r="F12935" t="s">
        <v>22</v>
      </c>
    </row>
    <row r="12936" spans="1:6" x14ac:dyDescent="0.45">
      <c r="A12936" t="s">
        <v>42</v>
      </c>
      <c r="B12936">
        <v>2039</v>
      </c>
      <c r="C12936" t="s">
        <v>18</v>
      </c>
      <c r="D12936" t="s">
        <v>10</v>
      </c>
      <c r="E12936">
        <v>0</v>
      </c>
      <c r="F12936" t="s">
        <v>22</v>
      </c>
    </row>
    <row r="12937" spans="1:6" x14ac:dyDescent="0.45">
      <c r="A12937" t="s">
        <v>42</v>
      </c>
      <c r="B12937">
        <v>2039</v>
      </c>
      <c r="C12937" t="s">
        <v>18</v>
      </c>
      <c r="D12937" t="s">
        <v>19</v>
      </c>
      <c r="E12937">
        <v>0</v>
      </c>
      <c r="F12937" t="s">
        <v>23</v>
      </c>
    </row>
    <row r="12938" spans="1:6" x14ac:dyDescent="0.45">
      <c r="A12938" t="s">
        <v>42</v>
      </c>
      <c r="B12938">
        <v>2040</v>
      </c>
      <c r="C12938" t="s">
        <v>15</v>
      </c>
      <c r="D12938" t="s">
        <v>0</v>
      </c>
      <c r="E12938">
        <v>68.345653011911224</v>
      </c>
      <c r="F12938" t="s">
        <v>22</v>
      </c>
    </row>
    <row r="12939" spans="1:6" x14ac:dyDescent="0.45">
      <c r="A12939" t="s">
        <v>42</v>
      </c>
      <c r="B12939">
        <v>2040</v>
      </c>
      <c r="C12939" t="s">
        <v>15</v>
      </c>
      <c r="D12939" t="s">
        <v>1</v>
      </c>
      <c r="E12939">
        <v>200.26791608589795</v>
      </c>
      <c r="F12939" t="s">
        <v>22</v>
      </c>
    </row>
    <row r="12940" spans="1:6" x14ac:dyDescent="0.45">
      <c r="A12940" t="s">
        <v>42</v>
      </c>
      <c r="B12940">
        <v>2040</v>
      </c>
      <c r="C12940" t="s">
        <v>15</v>
      </c>
      <c r="D12940" t="s">
        <v>2</v>
      </c>
      <c r="E12940">
        <v>128.60019329253134</v>
      </c>
      <c r="F12940" t="s">
        <v>22</v>
      </c>
    </row>
    <row r="12941" spans="1:6" x14ac:dyDescent="0.45">
      <c r="A12941" t="s">
        <v>42</v>
      </c>
      <c r="B12941">
        <v>2040</v>
      </c>
      <c r="C12941" t="s">
        <v>15</v>
      </c>
      <c r="D12941" t="s">
        <v>3</v>
      </c>
      <c r="E12941">
        <v>9.4317618653301487</v>
      </c>
      <c r="F12941" t="s">
        <v>22</v>
      </c>
    </row>
    <row r="12942" spans="1:6" x14ac:dyDescent="0.45">
      <c r="A12942" t="s">
        <v>42</v>
      </c>
      <c r="B12942">
        <v>2040</v>
      </c>
      <c r="C12942" t="s">
        <v>15</v>
      </c>
      <c r="D12942" t="s">
        <v>4</v>
      </c>
      <c r="E12942">
        <v>12.382043682893814</v>
      </c>
      <c r="F12942" t="s">
        <v>22</v>
      </c>
    </row>
    <row r="12943" spans="1:6" x14ac:dyDescent="0.45">
      <c r="A12943" t="s">
        <v>42</v>
      </c>
      <c r="B12943">
        <v>2040</v>
      </c>
      <c r="C12943" t="s">
        <v>5</v>
      </c>
      <c r="D12943" t="s">
        <v>5</v>
      </c>
      <c r="E12943">
        <v>419.02756793856446</v>
      </c>
      <c r="F12943" t="s">
        <v>22</v>
      </c>
    </row>
    <row r="12944" spans="1:6" x14ac:dyDescent="0.45">
      <c r="A12944" t="s">
        <v>42</v>
      </c>
      <c r="B12944">
        <v>2040</v>
      </c>
      <c r="C12944" t="s">
        <v>16</v>
      </c>
      <c r="D12944" t="s">
        <v>6</v>
      </c>
      <c r="E12944">
        <v>0</v>
      </c>
      <c r="F12944" t="s">
        <v>22</v>
      </c>
    </row>
    <row r="12945" spans="1:6" x14ac:dyDescent="0.45">
      <c r="A12945" t="s">
        <v>42</v>
      </c>
      <c r="B12945">
        <v>2040</v>
      </c>
      <c r="C12945" t="s">
        <v>16</v>
      </c>
      <c r="D12945" t="s">
        <v>7</v>
      </c>
      <c r="E12945">
        <v>0</v>
      </c>
      <c r="F12945" t="s">
        <v>22</v>
      </c>
    </row>
    <row r="12946" spans="1:6" x14ac:dyDescent="0.45">
      <c r="A12946" t="s">
        <v>42</v>
      </c>
      <c r="B12946">
        <v>2040</v>
      </c>
      <c r="C12946" t="s">
        <v>17</v>
      </c>
      <c r="D12946" t="s">
        <v>8</v>
      </c>
      <c r="E12946">
        <v>10.189350679299194</v>
      </c>
      <c r="F12946" t="s">
        <v>22</v>
      </c>
    </row>
    <row r="12947" spans="1:6" x14ac:dyDescent="0.45">
      <c r="A12947" t="s">
        <v>42</v>
      </c>
      <c r="B12947">
        <v>2040</v>
      </c>
      <c r="C12947" t="s">
        <v>18</v>
      </c>
      <c r="D12947" t="s">
        <v>9</v>
      </c>
      <c r="E12947">
        <v>408.83821725926526</v>
      </c>
      <c r="F12947" t="s">
        <v>22</v>
      </c>
    </row>
    <row r="12948" spans="1:6" x14ac:dyDescent="0.45">
      <c r="A12948" t="s">
        <v>42</v>
      </c>
      <c r="B12948">
        <v>2040</v>
      </c>
      <c r="C12948" t="s">
        <v>18</v>
      </c>
      <c r="D12948" t="s">
        <v>10</v>
      </c>
      <c r="E12948">
        <v>0</v>
      </c>
      <c r="F12948" t="s">
        <v>22</v>
      </c>
    </row>
    <row r="12949" spans="1:6" x14ac:dyDescent="0.45">
      <c r="A12949" t="s">
        <v>42</v>
      </c>
      <c r="B12949">
        <v>2040</v>
      </c>
      <c r="C12949" t="s">
        <v>18</v>
      </c>
      <c r="D12949" t="s">
        <v>19</v>
      </c>
      <c r="E12949">
        <v>0</v>
      </c>
      <c r="F12949" t="s">
        <v>23</v>
      </c>
    </row>
    <row r="12950" spans="1:6" x14ac:dyDescent="0.45">
      <c r="A12950" t="s">
        <v>42</v>
      </c>
      <c r="B12950">
        <v>2041</v>
      </c>
      <c r="C12950" t="s">
        <v>15</v>
      </c>
      <c r="D12950" t="s">
        <v>0</v>
      </c>
      <c r="E12950">
        <v>66.532951291837549</v>
      </c>
      <c r="F12950" t="s">
        <v>22</v>
      </c>
    </row>
    <row r="12951" spans="1:6" x14ac:dyDescent="0.45">
      <c r="A12951" t="s">
        <v>42</v>
      </c>
      <c r="B12951">
        <v>2041</v>
      </c>
      <c r="C12951" t="s">
        <v>15</v>
      </c>
      <c r="D12951" t="s">
        <v>1</v>
      </c>
      <c r="E12951">
        <v>193.919423145975</v>
      </c>
      <c r="F12951" t="s">
        <v>22</v>
      </c>
    </row>
    <row r="12952" spans="1:6" x14ac:dyDescent="0.45">
      <c r="A12952" t="s">
        <v>42</v>
      </c>
      <c r="B12952">
        <v>2041</v>
      </c>
      <c r="C12952" t="s">
        <v>15</v>
      </c>
      <c r="D12952" t="s">
        <v>2</v>
      </c>
      <c r="E12952">
        <v>126.16964963930248</v>
      </c>
      <c r="F12952" t="s">
        <v>22</v>
      </c>
    </row>
    <row r="12953" spans="1:6" x14ac:dyDescent="0.45">
      <c r="A12953" t="s">
        <v>42</v>
      </c>
      <c r="B12953">
        <v>2041</v>
      </c>
      <c r="C12953" t="s">
        <v>15</v>
      </c>
      <c r="D12953" t="s">
        <v>3</v>
      </c>
      <c r="E12953">
        <v>9.3657395322728352</v>
      </c>
      <c r="F12953" t="s">
        <v>22</v>
      </c>
    </row>
    <row r="12954" spans="1:6" x14ac:dyDescent="0.45">
      <c r="A12954" t="s">
        <v>42</v>
      </c>
      <c r="B12954">
        <v>2041</v>
      </c>
      <c r="C12954" t="s">
        <v>15</v>
      </c>
      <c r="D12954" t="s">
        <v>4</v>
      </c>
      <c r="E12954">
        <v>12.122020765553044</v>
      </c>
      <c r="F12954" t="s">
        <v>22</v>
      </c>
    </row>
    <row r="12955" spans="1:6" x14ac:dyDescent="0.45">
      <c r="A12955" t="s">
        <v>42</v>
      </c>
      <c r="B12955">
        <v>2041</v>
      </c>
      <c r="C12955" t="s">
        <v>5</v>
      </c>
      <c r="D12955" t="s">
        <v>5</v>
      </c>
      <c r="E12955">
        <v>408.10978437494089</v>
      </c>
      <c r="F12955" t="s">
        <v>22</v>
      </c>
    </row>
    <row r="12956" spans="1:6" x14ac:dyDescent="0.45">
      <c r="A12956" t="s">
        <v>42</v>
      </c>
      <c r="B12956">
        <v>2041</v>
      </c>
      <c r="C12956" t="s">
        <v>16</v>
      </c>
      <c r="D12956" t="s">
        <v>6</v>
      </c>
      <c r="E12956">
        <v>0</v>
      </c>
      <c r="F12956" t="s">
        <v>22</v>
      </c>
    </row>
    <row r="12957" spans="1:6" x14ac:dyDescent="0.45">
      <c r="A12957" t="s">
        <v>42</v>
      </c>
      <c r="B12957">
        <v>2041</v>
      </c>
      <c r="C12957" t="s">
        <v>16</v>
      </c>
      <c r="D12957" t="s">
        <v>7</v>
      </c>
      <c r="E12957">
        <v>0</v>
      </c>
      <c r="F12957" t="s">
        <v>22</v>
      </c>
    </row>
    <row r="12958" spans="1:6" x14ac:dyDescent="0.45">
      <c r="A12958" t="s">
        <v>42</v>
      </c>
      <c r="B12958">
        <v>2041</v>
      </c>
      <c r="C12958" t="s">
        <v>17</v>
      </c>
      <c r="D12958" t="s">
        <v>8</v>
      </c>
      <c r="E12958">
        <v>9.2005640436986535</v>
      </c>
      <c r="F12958" t="s">
        <v>22</v>
      </c>
    </row>
    <row r="12959" spans="1:6" x14ac:dyDescent="0.45">
      <c r="A12959" t="s">
        <v>42</v>
      </c>
      <c r="B12959">
        <v>2041</v>
      </c>
      <c r="C12959" t="s">
        <v>18</v>
      </c>
      <c r="D12959" t="s">
        <v>9</v>
      </c>
      <c r="E12959">
        <v>398.90922033124224</v>
      </c>
      <c r="F12959" t="s">
        <v>22</v>
      </c>
    </row>
    <row r="12960" spans="1:6" x14ac:dyDescent="0.45">
      <c r="A12960" t="s">
        <v>42</v>
      </c>
      <c r="B12960">
        <v>2041</v>
      </c>
      <c r="C12960" t="s">
        <v>18</v>
      </c>
      <c r="D12960" t="s">
        <v>10</v>
      </c>
      <c r="E12960">
        <v>0</v>
      </c>
      <c r="F12960" t="s">
        <v>22</v>
      </c>
    </row>
    <row r="12961" spans="1:6" x14ac:dyDescent="0.45">
      <c r="A12961" t="s">
        <v>42</v>
      </c>
      <c r="B12961">
        <v>2041</v>
      </c>
      <c r="C12961" t="s">
        <v>18</v>
      </c>
      <c r="D12961" t="s">
        <v>19</v>
      </c>
      <c r="E12961">
        <v>0</v>
      </c>
      <c r="F12961" t="s">
        <v>23</v>
      </c>
    </row>
    <row r="12962" spans="1:6" x14ac:dyDescent="0.45">
      <c r="A12962" t="s">
        <v>42</v>
      </c>
      <c r="B12962">
        <v>2042</v>
      </c>
      <c r="C12962" t="s">
        <v>15</v>
      </c>
      <c r="D12962" t="s">
        <v>0</v>
      </c>
      <c r="E12962">
        <v>64.768327062886613</v>
      </c>
      <c r="F12962" t="s">
        <v>22</v>
      </c>
    </row>
    <row r="12963" spans="1:6" x14ac:dyDescent="0.45">
      <c r="A12963" t="s">
        <v>42</v>
      </c>
      <c r="B12963">
        <v>2042</v>
      </c>
      <c r="C12963" t="s">
        <v>15</v>
      </c>
      <c r="D12963" t="s">
        <v>1</v>
      </c>
      <c r="E12963">
        <v>187.77217743224759</v>
      </c>
      <c r="F12963" t="s">
        <v>22</v>
      </c>
    </row>
    <row r="12964" spans="1:6" x14ac:dyDescent="0.45">
      <c r="A12964" t="s">
        <v>42</v>
      </c>
      <c r="B12964">
        <v>2042</v>
      </c>
      <c r="C12964" t="s">
        <v>15</v>
      </c>
      <c r="D12964" t="s">
        <v>2</v>
      </c>
      <c r="E12964">
        <v>123.78504326111968</v>
      </c>
      <c r="F12964" t="s">
        <v>22</v>
      </c>
    </row>
    <row r="12965" spans="1:6" x14ac:dyDescent="0.45">
      <c r="A12965" t="s">
        <v>42</v>
      </c>
      <c r="B12965">
        <v>2042</v>
      </c>
      <c r="C12965" t="s">
        <v>15</v>
      </c>
      <c r="D12965" t="s">
        <v>3</v>
      </c>
      <c r="E12965">
        <v>9.3001793555469288</v>
      </c>
      <c r="F12965" t="s">
        <v>22</v>
      </c>
    </row>
    <row r="12966" spans="1:6" x14ac:dyDescent="0.45">
      <c r="A12966" t="s">
        <v>42</v>
      </c>
      <c r="B12966">
        <v>2042</v>
      </c>
      <c r="C12966" t="s">
        <v>15</v>
      </c>
      <c r="D12966" t="s">
        <v>4</v>
      </c>
      <c r="E12966">
        <v>11.867458329476428</v>
      </c>
      <c r="F12966" t="s">
        <v>22</v>
      </c>
    </row>
    <row r="12967" spans="1:6" x14ac:dyDescent="0.45">
      <c r="A12967" t="s">
        <v>42</v>
      </c>
      <c r="B12967">
        <v>2042</v>
      </c>
      <c r="C12967" t="s">
        <v>5</v>
      </c>
      <c r="D12967" t="s">
        <v>5</v>
      </c>
      <c r="E12967">
        <v>397.49318544127726</v>
      </c>
      <c r="F12967" t="s">
        <v>22</v>
      </c>
    </row>
    <row r="12968" spans="1:6" x14ac:dyDescent="0.45">
      <c r="A12968" t="s">
        <v>42</v>
      </c>
      <c r="B12968">
        <v>2042</v>
      </c>
      <c r="C12968" t="s">
        <v>16</v>
      </c>
      <c r="D12968" t="s">
        <v>6</v>
      </c>
      <c r="E12968">
        <v>0</v>
      </c>
      <c r="F12968" t="s">
        <v>22</v>
      </c>
    </row>
    <row r="12969" spans="1:6" x14ac:dyDescent="0.45">
      <c r="A12969" t="s">
        <v>42</v>
      </c>
      <c r="B12969">
        <v>2042</v>
      </c>
      <c r="C12969" t="s">
        <v>16</v>
      </c>
      <c r="D12969" t="s">
        <v>7</v>
      </c>
      <c r="E12969">
        <v>0</v>
      </c>
      <c r="F12969" t="s">
        <v>22</v>
      </c>
    </row>
    <row r="12970" spans="1:6" x14ac:dyDescent="0.45">
      <c r="A12970" t="s">
        <v>42</v>
      </c>
      <c r="B12970">
        <v>2042</v>
      </c>
      <c r="C12970" t="s">
        <v>17</v>
      </c>
      <c r="D12970" t="s">
        <v>8</v>
      </c>
      <c r="E12970">
        <v>8.3077304321439485</v>
      </c>
      <c r="F12970" t="s">
        <v>22</v>
      </c>
    </row>
    <row r="12971" spans="1:6" x14ac:dyDescent="0.45">
      <c r="A12971" t="s">
        <v>42</v>
      </c>
      <c r="B12971">
        <v>2042</v>
      </c>
      <c r="C12971" t="s">
        <v>18</v>
      </c>
      <c r="D12971" t="s">
        <v>9</v>
      </c>
      <c r="E12971">
        <v>389.18545500913331</v>
      </c>
      <c r="F12971" t="s">
        <v>22</v>
      </c>
    </row>
    <row r="12972" spans="1:6" x14ac:dyDescent="0.45">
      <c r="A12972" t="s">
        <v>42</v>
      </c>
      <c r="B12972">
        <v>2042</v>
      </c>
      <c r="C12972" t="s">
        <v>18</v>
      </c>
      <c r="D12972" t="s">
        <v>10</v>
      </c>
      <c r="E12972">
        <v>0</v>
      </c>
      <c r="F12972" t="s">
        <v>22</v>
      </c>
    </row>
    <row r="12973" spans="1:6" x14ac:dyDescent="0.45">
      <c r="A12973" t="s">
        <v>42</v>
      </c>
      <c r="B12973">
        <v>2042</v>
      </c>
      <c r="C12973" t="s">
        <v>18</v>
      </c>
      <c r="D12973" t="s">
        <v>19</v>
      </c>
      <c r="E12973">
        <v>0</v>
      </c>
      <c r="F12973" t="s">
        <v>23</v>
      </c>
    </row>
    <row r="12974" spans="1:6" x14ac:dyDescent="0.45">
      <c r="A12974" t="s">
        <v>42</v>
      </c>
      <c r="B12974">
        <v>2043</v>
      </c>
      <c r="C12974" t="s">
        <v>15</v>
      </c>
      <c r="D12974" t="s">
        <v>0</v>
      </c>
      <c r="E12974">
        <v>63.050505186889211</v>
      </c>
      <c r="F12974" t="s">
        <v>22</v>
      </c>
    </row>
    <row r="12975" spans="1:6" x14ac:dyDescent="0.45">
      <c r="A12975" t="s">
        <v>42</v>
      </c>
      <c r="B12975">
        <v>2043</v>
      </c>
      <c r="C12975" t="s">
        <v>15</v>
      </c>
      <c r="D12975" t="s">
        <v>1</v>
      </c>
      <c r="E12975">
        <v>181.81979940764535</v>
      </c>
      <c r="F12975" t="s">
        <v>22</v>
      </c>
    </row>
    <row r="12976" spans="1:6" x14ac:dyDescent="0.45">
      <c r="A12976" t="s">
        <v>42</v>
      </c>
      <c r="B12976">
        <v>2043</v>
      </c>
      <c r="C12976" t="s">
        <v>15</v>
      </c>
      <c r="D12976" t="s">
        <v>2</v>
      </c>
      <c r="E12976">
        <v>121.44550594348452</v>
      </c>
      <c r="F12976" t="s">
        <v>22</v>
      </c>
    </row>
    <row r="12977" spans="1:6" x14ac:dyDescent="0.45">
      <c r="A12977" t="s">
        <v>42</v>
      </c>
      <c r="B12977">
        <v>2043</v>
      </c>
      <c r="C12977" t="s">
        <v>15</v>
      </c>
      <c r="D12977" t="s">
        <v>3</v>
      </c>
      <c r="E12977">
        <v>9.2350781000580984</v>
      </c>
      <c r="F12977" t="s">
        <v>22</v>
      </c>
    </row>
    <row r="12978" spans="1:6" x14ac:dyDescent="0.45">
      <c r="A12978" t="s">
        <v>42</v>
      </c>
      <c r="B12978">
        <v>2043</v>
      </c>
      <c r="C12978" t="s">
        <v>15</v>
      </c>
      <c r="D12978" t="s">
        <v>4</v>
      </c>
      <c r="E12978">
        <v>11.618241704557423</v>
      </c>
      <c r="F12978" t="s">
        <v>22</v>
      </c>
    </row>
    <row r="12979" spans="1:6" x14ac:dyDescent="0.45">
      <c r="A12979" t="s">
        <v>42</v>
      </c>
      <c r="B12979">
        <v>2043</v>
      </c>
      <c r="C12979" t="s">
        <v>5</v>
      </c>
      <c r="D12979" t="s">
        <v>5</v>
      </c>
      <c r="E12979">
        <v>387.16913034263462</v>
      </c>
      <c r="F12979" t="s">
        <v>22</v>
      </c>
    </row>
    <row r="12980" spans="1:6" x14ac:dyDescent="0.45">
      <c r="A12980" t="s">
        <v>42</v>
      </c>
      <c r="B12980">
        <v>2043</v>
      </c>
      <c r="C12980" t="s">
        <v>16</v>
      </c>
      <c r="D12980" t="s">
        <v>6</v>
      </c>
      <c r="E12980">
        <v>0</v>
      </c>
      <c r="F12980" t="s">
        <v>22</v>
      </c>
    </row>
    <row r="12981" spans="1:6" x14ac:dyDescent="0.45">
      <c r="A12981" t="s">
        <v>42</v>
      </c>
      <c r="B12981">
        <v>2043</v>
      </c>
      <c r="C12981" t="s">
        <v>16</v>
      </c>
      <c r="D12981" t="s">
        <v>7</v>
      </c>
      <c r="E12981">
        <v>0</v>
      </c>
      <c r="F12981" t="s">
        <v>22</v>
      </c>
    </row>
    <row r="12982" spans="1:6" x14ac:dyDescent="0.45">
      <c r="A12982" t="s">
        <v>42</v>
      </c>
      <c r="B12982">
        <v>2043</v>
      </c>
      <c r="C12982" t="s">
        <v>17</v>
      </c>
      <c r="D12982" t="s">
        <v>8</v>
      </c>
      <c r="E12982">
        <v>7.5015384497475965</v>
      </c>
      <c r="F12982" t="s">
        <v>22</v>
      </c>
    </row>
    <row r="12983" spans="1:6" x14ac:dyDescent="0.45">
      <c r="A12983" t="s">
        <v>42</v>
      </c>
      <c r="B12983">
        <v>2043</v>
      </c>
      <c r="C12983" t="s">
        <v>18</v>
      </c>
      <c r="D12983" t="s">
        <v>9</v>
      </c>
      <c r="E12983">
        <v>379.667591892887</v>
      </c>
      <c r="F12983" t="s">
        <v>22</v>
      </c>
    </row>
    <row r="12984" spans="1:6" x14ac:dyDescent="0.45">
      <c r="A12984" t="s">
        <v>42</v>
      </c>
      <c r="B12984">
        <v>2043</v>
      </c>
      <c r="C12984" t="s">
        <v>18</v>
      </c>
      <c r="D12984" t="s">
        <v>10</v>
      </c>
      <c r="E12984">
        <v>0</v>
      </c>
      <c r="F12984" t="s">
        <v>22</v>
      </c>
    </row>
    <row r="12985" spans="1:6" x14ac:dyDescent="0.45">
      <c r="A12985" t="s">
        <v>42</v>
      </c>
      <c r="B12985">
        <v>2043</v>
      </c>
      <c r="C12985" t="s">
        <v>18</v>
      </c>
      <c r="D12985" t="s">
        <v>19</v>
      </c>
      <c r="E12985">
        <v>0</v>
      </c>
      <c r="F12985" t="s">
        <v>23</v>
      </c>
    </row>
    <row r="12986" spans="1:6" x14ac:dyDescent="0.45">
      <c r="A12986" t="s">
        <v>42</v>
      </c>
      <c r="B12986">
        <v>2044</v>
      </c>
      <c r="C12986" t="s">
        <v>15</v>
      </c>
      <c r="D12986" t="s">
        <v>0</v>
      </c>
      <c r="E12986">
        <v>61.378244345605431</v>
      </c>
      <c r="F12986" t="s">
        <v>22</v>
      </c>
    </row>
    <row r="12987" spans="1:6" x14ac:dyDescent="0.45">
      <c r="A12987" t="s">
        <v>42</v>
      </c>
      <c r="B12987">
        <v>2044</v>
      </c>
      <c r="C12987" t="s">
        <v>15</v>
      </c>
      <c r="D12987" t="s">
        <v>1</v>
      </c>
      <c r="E12987">
        <v>176.05611176642302</v>
      </c>
      <c r="F12987" t="s">
        <v>22</v>
      </c>
    </row>
    <row r="12988" spans="1:6" x14ac:dyDescent="0.45">
      <c r="A12988" t="s">
        <v>42</v>
      </c>
      <c r="B12988">
        <v>2044</v>
      </c>
      <c r="C12988" t="s">
        <v>15</v>
      </c>
      <c r="D12988" t="s">
        <v>2</v>
      </c>
      <c r="E12988">
        <v>119.15018588115264</v>
      </c>
      <c r="F12988" t="s">
        <v>22</v>
      </c>
    </row>
    <row r="12989" spans="1:6" x14ac:dyDescent="0.45">
      <c r="A12989" t="s">
        <v>42</v>
      </c>
      <c r="B12989">
        <v>2044</v>
      </c>
      <c r="C12989" t="s">
        <v>15</v>
      </c>
      <c r="D12989" t="s">
        <v>3</v>
      </c>
      <c r="E12989">
        <v>9.170432553357692</v>
      </c>
      <c r="F12989" t="s">
        <v>22</v>
      </c>
    </row>
    <row r="12990" spans="1:6" x14ac:dyDescent="0.45">
      <c r="A12990" t="s">
        <v>42</v>
      </c>
      <c r="B12990">
        <v>2044</v>
      </c>
      <c r="C12990" t="s">
        <v>15</v>
      </c>
      <c r="D12990" t="s">
        <v>4</v>
      </c>
      <c r="E12990">
        <v>11.374258628761718</v>
      </c>
      <c r="F12990" t="s">
        <v>22</v>
      </c>
    </row>
    <row r="12991" spans="1:6" x14ac:dyDescent="0.45">
      <c r="A12991" t="s">
        <v>42</v>
      </c>
      <c r="B12991">
        <v>2044</v>
      </c>
      <c r="C12991" t="s">
        <v>5</v>
      </c>
      <c r="D12991" t="s">
        <v>5</v>
      </c>
      <c r="E12991">
        <v>377.1292331753005</v>
      </c>
      <c r="F12991" t="s">
        <v>22</v>
      </c>
    </row>
    <row r="12992" spans="1:6" x14ac:dyDescent="0.45">
      <c r="A12992" t="s">
        <v>42</v>
      </c>
      <c r="B12992">
        <v>2044</v>
      </c>
      <c r="C12992" t="s">
        <v>16</v>
      </c>
      <c r="D12992" t="s">
        <v>6</v>
      </c>
      <c r="E12992">
        <v>0</v>
      </c>
      <c r="F12992" t="s">
        <v>22</v>
      </c>
    </row>
    <row r="12993" spans="1:6" x14ac:dyDescent="0.45">
      <c r="A12993" t="s">
        <v>42</v>
      </c>
      <c r="B12993">
        <v>2044</v>
      </c>
      <c r="C12993" t="s">
        <v>16</v>
      </c>
      <c r="D12993" t="s">
        <v>7</v>
      </c>
      <c r="E12993">
        <v>0</v>
      </c>
      <c r="F12993" t="s">
        <v>22</v>
      </c>
    </row>
    <row r="12994" spans="1:6" x14ac:dyDescent="0.45">
      <c r="A12994" t="s">
        <v>42</v>
      </c>
      <c r="B12994">
        <v>2044</v>
      </c>
      <c r="C12994" t="s">
        <v>17</v>
      </c>
      <c r="D12994" t="s">
        <v>8</v>
      </c>
      <c r="E12994">
        <v>6.7735802903897744</v>
      </c>
      <c r="F12994" t="s">
        <v>22</v>
      </c>
    </row>
    <row r="12995" spans="1:6" x14ac:dyDescent="0.45">
      <c r="A12995" t="s">
        <v>42</v>
      </c>
      <c r="B12995">
        <v>2044</v>
      </c>
      <c r="C12995" t="s">
        <v>18</v>
      </c>
      <c r="D12995" t="s">
        <v>9</v>
      </c>
      <c r="E12995">
        <v>370.35565288491074</v>
      </c>
      <c r="F12995" t="s">
        <v>22</v>
      </c>
    </row>
    <row r="12996" spans="1:6" x14ac:dyDescent="0.45">
      <c r="A12996" t="s">
        <v>42</v>
      </c>
      <c r="B12996">
        <v>2044</v>
      </c>
      <c r="C12996" t="s">
        <v>18</v>
      </c>
      <c r="D12996" t="s">
        <v>10</v>
      </c>
      <c r="E12996">
        <v>0</v>
      </c>
      <c r="F12996" t="s">
        <v>22</v>
      </c>
    </row>
    <row r="12997" spans="1:6" x14ac:dyDescent="0.45">
      <c r="A12997" t="s">
        <v>42</v>
      </c>
      <c r="B12997">
        <v>2044</v>
      </c>
      <c r="C12997" t="s">
        <v>18</v>
      </c>
      <c r="D12997" t="s">
        <v>19</v>
      </c>
      <c r="E12997">
        <v>0</v>
      </c>
      <c r="F12997" t="s">
        <v>23</v>
      </c>
    </row>
    <row r="12998" spans="1:6" x14ac:dyDescent="0.45">
      <c r="A12998" t="s">
        <v>42</v>
      </c>
      <c r="B12998">
        <v>2045</v>
      </c>
      <c r="C12998" t="s">
        <v>15</v>
      </c>
      <c r="D12998" t="s">
        <v>0</v>
      </c>
      <c r="E12998">
        <v>59.750336143733549</v>
      </c>
      <c r="F12998" t="s">
        <v>22</v>
      </c>
    </row>
    <row r="12999" spans="1:6" x14ac:dyDescent="0.45">
      <c r="A12999" t="s">
        <v>42</v>
      </c>
      <c r="B12999">
        <v>2045</v>
      </c>
      <c r="C12999" t="s">
        <v>15</v>
      </c>
      <c r="D12999" t="s">
        <v>1</v>
      </c>
      <c r="E12999">
        <v>170.47513302342742</v>
      </c>
      <c r="F12999" t="s">
        <v>22</v>
      </c>
    </row>
    <row r="13000" spans="1:6" x14ac:dyDescent="0.45">
      <c r="A13000" t="s">
        <v>42</v>
      </c>
      <c r="B13000">
        <v>2045</v>
      </c>
      <c r="C13000" t="s">
        <v>15</v>
      </c>
      <c r="D13000" t="s">
        <v>2</v>
      </c>
      <c r="E13000">
        <v>116.89824736799886</v>
      </c>
      <c r="F13000" t="s">
        <v>22</v>
      </c>
    </row>
    <row r="13001" spans="1:6" x14ac:dyDescent="0.45">
      <c r="A13001" t="s">
        <v>42</v>
      </c>
      <c r="B13001">
        <v>2045</v>
      </c>
      <c r="C13001" t="s">
        <v>15</v>
      </c>
      <c r="D13001" t="s">
        <v>3</v>
      </c>
      <c r="E13001">
        <v>9.1062395254841881</v>
      </c>
      <c r="F13001" t="s">
        <v>22</v>
      </c>
    </row>
    <row r="13002" spans="1:6" x14ac:dyDescent="0.45">
      <c r="A13002" t="s">
        <v>42</v>
      </c>
      <c r="B13002">
        <v>2045</v>
      </c>
      <c r="C13002" t="s">
        <v>15</v>
      </c>
      <c r="D13002" t="s">
        <v>4</v>
      </c>
      <c r="E13002">
        <v>11.135399197557724</v>
      </c>
      <c r="F13002" t="s">
        <v>22</v>
      </c>
    </row>
    <row r="13003" spans="1:6" x14ac:dyDescent="0.45">
      <c r="A13003" t="s">
        <v>42</v>
      </c>
      <c r="B13003">
        <v>2045</v>
      </c>
      <c r="C13003" t="s">
        <v>5</v>
      </c>
      <c r="D13003" t="s">
        <v>5</v>
      </c>
      <c r="E13003">
        <v>367.3653552582017</v>
      </c>
      <c r="F13003" t="s">
        <v>22</v>
      </c>
    </row>
    <row r="13004" spans="1:6" x14ac:dyDescent="0.45">
      <c r="A13004" t="s">
        <v>42</v>
      </c>
      <c r="B13004">
        <v>2045</v>
      </c>
      <c r="C13004" t="s">
        <v>16</v>
      </c>
      <c r="D13004" t="s">
        <v>6</v>
      </c>
      <c r="E13004">
        <v>0</v>
      </c>
      <c r="F13004" t="s">
        <v>22</v>
      </c>
    </row>
    <row r="13005" spans="1:6" x14ac:dyDescent="0.45">
      <c r="A13005" t="s">
        <v>42</v>
      </c>
      <c r="B13005">
        <v>2045</v>
      </c>
      <c r="C13005" t="s">
        <v>16</v>
      </c>
      <c r="D13005" t="s">
        <v>7</v>
      </c>
      <c r="E13005">
        <v>0</v>
      </c>
      <c r="F13005" t="s">
        <v>22</v>
      </c>
    </row>
    <row r="13006" spans="1:6" x14ac:dyDescent="0.45">
      <c r="A13006" t="s">
        <v>42</v>
      </c>
      <c r="B13006">
        <v>2045</v>
      </c>
      <c r="C13006" t="s">
        <v>17</v>
      </c>
      <c r="D13006" t="s">
        <v>8</v>
      </c>
      <c r="E13006">
        <v>6.1162640513960955</v>
      </c>
      <c r="F13006" t="s">
        <v>22</v>
      </c>
    </row>
    <row r="13007" spans="1:6" x14ac:dyDescent="0.45">
      <c r="A13007" t="s">
        <v>42</v>
      </c>
      <c r="B13007">
        <v>2045</v>
      </c>
      <c r="C13007" t="s">
        <v>18</v>
      </c>
      <c r="D13007" t="s">
        <v>9</v>
      </c>
      <c r="E13007">
        <v>361.24909120680559</v>
      </c>
      <c r="F13007" t="s">
        <v>22</v>
      </c>
    </row>
    <row r="13008" spans="1:6" x14ac:dyDescent="0.45">
      <c r="A13008" t="s">
        <v>42</v>
      </c>
      <c r="B13008">
        <v>2045</v>
      </c>
      <c r="C13008" t="s">
        <v>18</v>
      </c>
      <c r="D13008" t="s">
        <v>10</v>
      </c>
      <c r="E13008">
        <v>0</v>
      </c>
      <c r="F13008" t="s">
        <v>22</v>
      </c>
    </row>
    <row r="13009" spans="1:6" x14ac:dyDescent="0.45">
      <c r="A13009" t="s">
        <v>42</v>
      </c>
      <c r="B13009">
        <v>2045</v>
      </c>
      <c r="C13009" t="s">
        <v>18</v>
      </c>
      <c r="D13009" t="s">
        <v>19</v>
      </c>
      <c r="E13009">
        <v>0</v>
      </c>
      <c r="F13009" t="s">
        <v>23</v>
      </c>
    </row>
    <row r="13010" spans="1:6" x14ac:dyDescent="0.45">
      <c r="A13010" t="s">
        <v>42</v>
      </c>
      <c r="B13010">
        <v>2046</v>
      </c>
      <c r="C13010" t="s">
        <v>15</v>
      </c>
      <c r="D13010" t="s">
        <v>0</v>
      </c>
      <c r="E13010">
        <v>57.727437125454934</v>
      </c>
      <c r="F13010" t="s">
        <v>22</v>
      </c>
    </row>
    <row r="13011" spans="1:6" x14ac:dyDescent="0.45">
      <c r="A13011" t="s">
        <v>42</v>
      </c>
      <c r="B13011">
        <v>2046</v>
      </c>
      <c r="C13011" t="s">
        <v>15</v>
      </c>
      <c r="D13011" t="s">
        <v>1</v>
      </c>
      <c r="E13011">
        <v>164.73012104053791</v>
      </c>
      <c r="F13011" t="s">
        <v>22</v>
      </c>
    </row>
    <row r="13012" spans="1:6" x14ac:dyDescent="0.45">
      <c r="A13012" t="s">
        <v>42</v>
      </c>
      <c r="B13012">
        <v>2046</v>
      </c>
      <c r="C13012" t="s">
        <v>15</v>
      </c>
      <c r="D13012" t="s">
        <v>2</v>
      </c>
      <c r="E13012">
        <v>114.45507399800768</v>
      </c>
      <c r="F13012" t="s">
        <v>22</v>
      </c>
    </row>
    <row r="13013" spans="1:6" x14ac:dyDescent="0.45">
      <c r="A13013" t="s">
        <v>42</v>
      </c>
      <c r="B13013">
        <v>2046</v>
      </c>
      <c r="C13013" t="s">
        <v>15</v>
      </c>
      <c r="D13013" t="s">
        <v>3</v>
      </c>
      <c r="E13013">
        <v>9.006070890703862</v>
      </c>
      <c r="F13013" t="s">
        <v>22</v>
      </c>
    </row>
    <row r="13014" spans="1:6" x14ac:dyDescent="0.45">
      <c r="A13014" t="s">
        <v>42</v>
      </c>
      <c r="B13014">
        <v>2046</v>
      </c>
      <c r="C13014" t="s">
        <v>15</v>
      </c>
      <c r="D13014" t="s">
        <v>4</v>
      </c>
      <c r="E13014">
        <v>10.923826612804126</v>
      </c>
      <c r="F13014" t="s">
        <v>22</v>
      </c>
    </row>
    <row r="13015" spans="1:6" x14ac:dyDescent="0.45">
      <c r="A13015" t="s">
        <v>42</v>
      </c>
      <c r="B13015">
        <v>2046</v>
      </c>
      <c r="C13015" t="s">
        <v>5</v>
      </c>
      <c r="D13015" t="s">
        <v>5</v>
      </c>
      <c r="E13015">
        <v>356.84252966750853</v>
      </c>
      <c r="F13015" t="s">
        <v>22</v>
      </c>
    </row>
    <row r="13016" spans="1:6" x14ac:dyDescent="0.45">
      <c r="A13016" t="s">
        <v>42</v>
      </c>
      <c r="B13016">
        <v>2046</v>
      </c>
      <c r="C13016" t="s">
        <v>16</v>
      </c>
      <c r="D13016" t="s">
        <v>6</v>
      </c>
      <c r="E13016">
        <v>0</v>
      </c>
      <c r="F13016" t="s">
        <v>22</v>
      </c>
    </row>
    <row r="13017" spans="1:6" x14ac:dyDescent="0.45">
      <c r="A13017" t="s">
        <v>42</v>
      </c>
      <c r="B13017">
        <v>2046</v>
      </c>
      <c r="C13017" t="s">
        <v>16</v>
      </c>
      <c r="D13017" t="s">
        <v>7</v>
      </c>
      <c r="E13017">
        <v>0</v>
      </c>
      <c r="F13017" t="s">
        <v>22</v>
      </c>
    </row>
    <row r="13018" spans="1:6" x14ac:dyDescent="0.45">
      <c r="A13018" t="s">
        <v>42</v>
      </c>
      <c r="B13018">
        <v>2046</v>
      </c>
      <c r="C13018" t="s">
        <v>17</v>
      </c>
      <c r="D13018" t="s">
        <v>8</v>
      </c>
      <c r="E13018">
        <v>5.5227345573027167</v>
      </c>
      <c r="F13018" t="s">
        <v>22</v>
      </c>
    </row>
    <row r="13019" spans="1:6" x14ac:dyDescent="0.45">
      <c r="A13019" t="s">
        <v>42</v>
      </c>
      <c r="B13019">
        <v>2046</v>
      </c>
      <c r="C13019" t="s">
        <v>18</v>
      </c>
      <c r="D13019" t="s">
        <v>9</v>
      </c>
      <c r="E13019">
        <v>351.3197951102058</v>
      </c>
      <c r="F13019" t="s">
        <v>22</v>
      </c>
    </row>
    <row r="13020" spans="1:6" x14ac:dyDescent="0.45">
      <c r="A13020" t="s">
        <v>42</v>
      </c>
      <c r="B13020">
        <v>2046</v>
      </c>
      <c r="C13020" t="s">
        <v>18</v>
      </c>
      <c r="D13020" t="s">
        <v>10</v>
      </c>
      <c r="E13020">
        <v>0</v>
      </c>
      <c r="F13020" t="s">
        <v>22</v>
      </c>
    </row>
    <row r="13021" spans="1:6" x14ac:dyDescent="0.45">
      <c r="A13021" t="s">
        <v>42</v>
      </c>
      <c r="B13021">
        <v>2046</v>
      </c>
      <c r="C13021" t="s">
        <v>18</v>
      </c>
      <c r="D13021" t="s">
        <v>19</v>
      </c>
      <c r="E13021">
        <v>0</v>
      </c>
      <c r="F13021" t="s">
        <v>23</v>
      </c>
    </row>
    <row r="13022" spans="1:6" x14ac:dyDescent="0.45">
      <c r="A13022" t="s">
        <v>42</v>
      </c>
      <c r="B13022">
        <v>2047</v>
      </c>
      <c r="C13022" t="s">
        <v>15</v>
      </c>
      <c r="D13022" t="s">
        <v>0</v>
      </c>
      <c r="E13022">
        <v>55.773025093229563</v>
      </c>
      <c r="F13022" t="s">
        <v>22</v>
      </c>
    </row>
    <row r="13023" spans="1:6" x14ac:dyDescent="0.45">
      <c r="A13023" t="s">
        <v>42</v>
      </c>
      <c r="B13023">
        <v>2047</v>
      </c>
      <c r="C13023" t="s">
        <v>15</v>
      </c>
      <c r="D13023" t="s">
        <v>1</v>
      </c>
      <c r="E13023">
        <v>159.1787159614718</v>
      </c>
      <c r="F13023" t="s">
        <v>22</v>
      </c>
    </row>
    <row r="13024" spans="1:6" x14ac:dyDescent="0.45">
      <c r="A13024" t="s">
        <v>42</v>
      </c>
      <c r="B13024">
        <v>2047</v>
      </c>
      <c r="C13024" t="s">
        <v>15</v>
      </c>
      <c r="D13024" t="s">
        <v>2</v>
      </c>
      <c r="E13024">
        <v>112.06296295144932</v>
      </c>
      <c r="F13024" t="s">
        <v>22</v>
      </c>
    </row>
    <row r="13025" spans="1:6" x14ac:dyDescent="0.45">
      <c r="A13025" t="s">
        <v>42</v>
      </c>
      <c r="B13025">
        <v>2047</v>
      </c>
      <c r="C13025" t="s">
        <v>15</v>
      </c>
      <c r="D13025" t="s">
        <v>3</v>
      </c>
      <c r="E13025">
        <v>8.9070041109061187</v>
      </c>
      <c r="F13025" t="s">
        <v>22</v>
      </c>
    </row>
    <row r="13026" spans="1:6" x14ac:dyDescent="0.45">
      <c r="A13026" t="s">
        <v>42</v>
      </c>
      <c r="B13026">
        <v>2047</v>
      </c>
      <c r="C13026" t="s">
        <v>15</v>
      </c>
      <c r="D13026" t="s">
        <v>4</v>
      </c>
      <c r="E13026">
        <v>10.716273907160849</v>
      </c>
      <c r="F13026" t="s">
        <v>22</v>
      </c>
    </row>
    <row r="13027" spans="1:6" x14ac:dyDescent="0.45">
      <c r="A13027" t="s">
        <v>42</v>
      </c>
      <c r="B13027">
        <v>2047</v>
      </c>
      <c r="C13027" t="s">
        <v>5</v>
      </c>
      <c r="D13027" t="s">
        <v>5</v>
      </c>
      <c r="E13027">
        <v>346.63798202421765</v>
      </c>
      <c r="F13027" t="s">
        <v>22</v>
      </c>
    </row>
    <row r="13028" spans="1:6" x14ac:dyDescent="0.45">
      <c r="A13028" t="s">
        <v>42</v>
      </c>
      <c r="B13028">
        <v>2047</v>
      </c>
      <c r="C13028" t="s">
        <v>16</v>
      </c>
      <c r="D13028" t="s">
        <v>6</v>
      </c>
      <c r="E13028">
        <v>0</v>
      </c>
      <c r="F13028" t="s">
        <v>22</v>
      </c>
    </row>
    <row r="13029" spans="1:6" x14ac:dyDescent="0.45">
      <c r="A13029" t="s">
        <v>42</v>
      </c>
      <c r="B13029">
        <v>2047</v>
      </c>
      <c r="C13029" t="s">
        <v>16</v>
      </c>
      <c r="D13029" t="s">
        <v>7</v>
      </c>
      <c r="E13029">
        <v>0</v>
      </c>
      <c r="F13029" t="s">
        <v>22</v>
      </c>
    </row>
    <row r="13030" spans="1:6" x14ac:dyDescent="0.45">
      <c r="A13030" t="s">
        <v>42</v>
      </c>
      <c r="B13030">
        <v>2047</v>
      </c>
      <c r="C13030" t="s">
        <v>17</v>
      </c>
      <c r="D13030" t="s">
        <v>8</v>
      </c>
      <c r="E13030">
        <v>4.9868018669768821</v>
      </c>
      <c r="F13030" t="s">
        <v>22</v>
      </c>
    </row>
    <row r="13031" spans="1:6" x14ac:dyDescent="0.45">
      <c r="A13031" t="s">
        <v>42</v>
      </c>
      <c r="B13031">
        <v>2047</v>
      </c>
      <c r="C13031" t="s">
        <v>18</v>
      </c>
      <c r="D13031" t="s">
        <v>9</v>
      </c>
      <c r="E13031">
        <v>341.65118015724079</v>
      </c>
      <c r="F13031" t="s">
        <v>22</v>
      </c>
    </row>
    <row r="13032" spans="1:6" x14ac:dyDescent="0.45">
      <c r="A13032" t="s">
        <v>42</v>
      </c>
      <c r="B13032">
        <v>2047</v>
      </c>
      <c r="C13032" t="s">
        <v>18</v>
      </c>
      <c r="D13032" t="s">
        <v>10</v>
      </c>
      <c r="E13032">
        <v>0</v>
      </c>
      <c r="F13032" t="s">
        <v>22</v>
      </c>
    </row>
    <row r="13033" spans="1:6" x14ac:dyDescent="0.45">
      <c r="A13033" t="s">
        <v>42</v>
      </c>
      <c r="B13033">
        <v>2047</v>
      </c>
      <c r="C13033" t="s">
        <v>18</v>
      </c>
      <c r="D13033" t="s">
        <v>19</v>
      </c>
      <c r="E13033">
        <v>0</v>
      </c>
      <c r="F13033" t="s">
        <v>23</v>
      </c>
    </row>
    <row r="13034" spans="1:6" x14ac:dyDescent="0.45">
      <c r="A13034" t="s">
        <v>42</v>
      </c>
      <c r="B13034">
        <v>2048</v>
      </c>
      <c r="C13034" t="s">
        <v>15</v>
      </c>
      <c r="D13034" t="s">
        <v>0</v>
      </c>
      <c r="E13034">
        <v>53.884781361242538</v>
      </c>
      <c r="F13034" t="s">
        <v>22</v>
      </c>
    </row>
    <row r="13035" spans="1:6" x14ac:dyDescent="0.45">
      <c r="A13035" t="s">
        <v>42</v>
      </c>
      <c r="B13035">
        <v>2048</v>
      </c>
      <c r="C13035" t="s">
        <v>15</v>
      </c>
      <c r="D13035" t="s">
        <v>1</v>
      </c>
      <c r="E13035">
        <v>153.8143932335702</v>
      </c>
      <c r="F13035" t="s">
        <v>22</v>
      </c>
    </row>
    <row r="13036" spans="1:6" x14ac:dyDescent="0.45">
      <c r="A13036" t="s">
        <v>42</v>
      </c>
      <c r="B13036">
        <v>2048</v>
      </c>
      <c r="C13036" t="s">
        <v>15</v>
      </c>
      <c r="D13036" t="s">
        <v>2</v>
      </c>
      <c r="E13036">
        <v>109.72084702576402</v>
      </c>
      <c r="F13036" t="s">
        <v>22</v>
      </c>
    </row>
    <row r="13037" spans="1:6" x14ac:dyDescent="0.45">
      <c r="A13037" t="s">
        <v>42</v>
      </c>
      <c r="B13037">
        <v>2048</v>
      </c>
      <c r="C13037" t="s">
        <v>15</v>
      </c>
      <c r="D13037" t="s">
        <v>3</v>
      </c>
      <c r="E13037">
        <v>8.809027065686152</v>
      </c>
      <c r="F13037" t="s">
        <v>22</v>
      </c>
    </row>
    <row r="13038" spans="1:6" x14ac:dyDescent="0.45">
      <c r="A13038" t="s">
        <v>42</v>
      </c>
      <c r="B13038">
        <v>2048</v>
      </c>
      <c r="C13038" t="s">
        <v>15</v>
      </c>
      <c r="D13038" t="s">
        <v>4</v>
      </c>
      <c r="E13038">
        <v>10.512664702924791</v>
      </c>
      <c r="F13038" t="s">
        <v>22</v>
      </c>
    </row>
    <row r="13039" spans="1:6" x14ac:dyDescent="0.45">
      <c r="A13039" t="s">
        <v>42</v>
      </c>
      <c r="B13039">
        <v>2048</v>
      </c>
      <c r="C13039" t="s">
        <v>5</v>
      </c>
      <c r="D13039" t="s">
        <v>5</v>
      </c>
      <c r="E13039">
        <v>336.74171338918774</v>
      </c>
      <c r="F13039" t="s">
        <v>22</v>
      </c>
    </row>
    <row r="13040" spans="1:6" x14ac:dyDescent="0.45">
      <c r="A13040" t="s">
        <v>42</v>
      </c>
      <c r="B13040">
        <v>2048</v>
      </c>
      <c r="C13040" t="s">
        <v>16</v>
      </c>
      <c r="D13040" t="s">
        <v>6</v>
      </c>
      <c r="E13040">
        <v>0</v>
      </c>
      <c r="F13040" t="s">
        <v>22</v>
      </c>
    </row>
    <row r="13041" spans="1:6" x14ac:dyDescent="0.45">
      <c r="A13041" t="s">
        <v>42</v>
      </c>
      <c r="B13041">
        <v>2048</v>
      </c>
      <c r="C13041" t="s">
        <v>16</v>
      </c>
      <c r="D13041" t="s">
        <v>7</v>
      </c>
      <c r="E13041">
        <v>0</v>
      </c>
      <c r="F13041" t="s">
        <v>22</v>
      </c>
    </row>
    <row r="13042" spans="1:6" x14ac:dyDescent="0.45">
      <c r="A13042" t="s">
        <v>42</v>
      </c>
      <c r="B13042">
        <v>2048</v>
      </c>
      <c r="C13042" t="s">
        <v>17</v>
      </c>
      <c r="D13042" t="s">
        <v>8</v>
      </c>
      <c r="E13042">
        <v>4.5028767184910024</v>
      </c>
      <c r="F13042" t="s">
        <v>22</v>
      </c>
    </row>
    <row r="13043" spans="1:6" x14ac:dyDescent="0.45">
      <c r="A13043" t="s">
        <v>42</v>
      </c>
      <c r="B13043">
        <v>2048</v>
      </c>
      <c r="C13043" t="s">
        <v>18</v>
      </c>
      <c r="D13043" t="s">
        <v>9</v>
      </c>
      <c r="E13043">
        <v>332.23883667069674</v>
      </c>
      <c r="F13043" t="s">
        <v>22</v>
      </c>
    </row>
    <row r="13044" spans="1:6" x14ac:dyDescent="0.45">
      <c r="A13044" t="s">
        <v>42</v>
      </c>
      <c r="B13044">
        <v>2048</v>
      </c>
      <c r="C13044" t="s">
        <v>18</v>
      </c>
      <c r="D13044" t="s">
        <v>10</v>
      </c>
      <c r="E13044">
        <v>0</v>
      </c>
      <c r="F13044" t="s">
        <v>22</v>
      </c>
    </row>
    <row r="13045" spans="1:6" x14ac:dyDescent="0.45">
      <c r="A13045" t="s">
        <v>42</v>
      </c>
      <c r="B13045">
        <v>2048</v>
      </c>
      <c r="C13045" t="s">
        <v>18</v>
      </c>
      <c r="D13045" t="s">
        <v>19</v>
      </c>
      <c r="E13045">
        <v>0</v>
      </c>
      <c r="F13045" t="s">
        <v>23</v>
      </c>
    </row>
    <row r="13046" spans="1:6" x14ac:dyDescent="0.45">
      <c r="A13046" t="s">
        <v>42</v>
      </c>
      <c r="B13046">
        <v>2049</v>
      </c>
      <c r="C13046" t="s">
        <v>15</v>
      </c>
      <c r="D13046" t="s">
        <v>0</v>
      </c>
      <c r="E13046">
        <v>52.060465744781403</v>
      </c>
      <c r="F13046" t="s">
        <v>22</v>
      </c>
    </row>
    <row r="13047" spans="1:6" x14ac:dyDescent="0.45">
      <c r="A13047" t="s">
        <v>42</v>
      </c>
      <c r="B13047">
        <v>2049</v>
      </c>
      <c r="C13047" t="s">
        <v>15</v>
      </c>
      <c r="D13047" t="s">
        <v>1</v>
      </c>
      <c r="E13047">
        <v>148.63084818159888</v>
      </c>
      <c r="F13047" t="s">
        <v>22</v>
      </c>
    </row>
    <row r="13048" spans="1:6" x14ac:dyDescent="0.45">
      <c r="A13048" t="s">
        <v>42</v>
      </c>
      <c r="B13048">
        <v>2049</v>
      </c>
      <c r="C13048" t="s">
        <v>15</v>
      </c>
      <c r="D13048" t="s">
        <v>2</v>
      </c>
      <c r="E13048">
        <v>107.42768132292557</v>
      </c>
      <c r="F13048" t="s">
        <v>22</v>
      </c>
    </row>
    <row r="13049" spans="1:6" x14ac:dyDescent="0.45">
      <c r="A13049" t="s">
        <v>42</v>
      </c>
      <c r="B13049">
        <v>2049</v>
      </c>
      <c r="C13049" t="s">
        <v>15</v>
      </c>
      <c r="D13049" t="s">
        <v>3</v>
      </c>
      <c r="E13049">
        <v>8.7121277679636044</v>
      </c>
      <c r="F13049" t="s">
        <v>22</v>
      </c>
    </row>
    <row r="13050" spans="1:6" x14ac:dyDescent="0.45">
      <c r="A13050" t="s">
        <v>42</v>
      </c>
      <c r="B13050">
        <v>2049</v>
      </c>
      <c r="C13050" t="s">
        <v>15</v>
      </c>
      <c r="D13050" t="s">
        <v>4</v>
      </c>
      <c r="E13050">
        <v>10.312924073569221</v>
      </c>
      <c r="F13050" t="s">
        <v>22</v>
      </c>
    </row>
    <row r="13051" spans="1:6" x14ac:dyDescent="0.45">
      <c r="A13051" t="s">
        <v>42</v>
      </c>
      <c r="B13051">
        <v>2049</v>
      </c>
      <c r="C13051" t="s">
        <v>5</v>
      </c>
      <c r="D13051" t="s">
        <v>5</v>
      </c>
      <c r="E13051">
        <v>327.14404709083863</v>
      </c>
      <c r="F13051" t="s">
        <v>22</v>
      </c>
    </row>
    <row r="13052" spans="1:6" x14ac:dyDescent="0.45">
      <c r="A13052" t="s">
        <v>42</v>
      </c>
      <c r="B13052">
        <v>2049</v>
      </c>
      <c r="C13052" t="s">
        <v>16</v>
      </c>
      <c r="D13052" t="s">
        <v>6</v>
      </c>
      <c r="E13052">
        <v>0</v>
      </c>
      <c r="F13052" t="s">
        <v>22</v>
      </c>
    </row>
    <row r="13053" spans="1:6" x14ac:dyDescent="0.45">
      <c r="A13053" t="s">
        <v>42</v>
      </c>
      <c r="B13053">
        <v>2049</v>
      </c>
      <c r="C13053" t="s">
        <v>16</v>
      </c>
      <c r="D13053" t="s">
        <v>7</v>
      </c>
      <c r="E13053">
        <v>0</v>
      </c>
      <c r="F13053" t="s">
        <v>22</v>
      </c>
    </row>
    <row r="13054" spans="1:6" x14ac:dyDescent="0.45">
      <c r="A13054" t="s">
        <v>42</v>
      </c>
      <c r="B13054">
        <v>2049</v>
      </c>
      <c r="C13054" t="s">
        <v>17</v>
      </c>
      <c r="D13054" t="s">
        <v>8</v>
      </c>
      <c r="E13054">
        <v>4.0659122385024755</v>
      </c>
      <c r="F13054" t="s">
        <v>22</v>
      </c>
    </row>
    <row r="13055" spans="1:6" x14ac:dyDescent="0.45">
      <c r="A13055" t="s">
        <v>42</v>
      </c>
      <c r="B13055">
        <v>2049</v>
      </c>
      <c r="C13055" t="s">
        <v>18</v>
      </c>
      <c r="D13055" t="s">
        <v>9</v>
      </c>
      <c r="E13055">
        <v>323.07813485233618</v>
      </c>
      <c r="F13055" t="s">
        <v>22</v>
      </c>
    </row>
    <row r="13056" spans="1:6" x14ac:dyDescent="0.45">
      <c r="A13056" t="s">
        <v>42</v>
      </c>
      <c r="B13056">
        <v>2049</v>
      </c>
      <c r="C13056" t="s">
        <v>18</v>
      </c>
      <c r="D13056" t="s">
        <v>10</v>
      </c>
      <c r="E13056">
        <v>0</v>
      </c>
      <c r="F13056" t="s">
        <v>22</v>
      </c>
    </row>
    <row r="13057" spans="1:6" x14ac:dyDescent="0.45">
      <c r="A13057" t="s">
        <v>42</v>
      </c>
      <c r="B13057">
        <v>2049</v>
      </c>
      <c r="C13057" t="s">
        <v>18</v>
      </c>
      <c r="D13057" t="s">
        <v>19</v>
      </c>
      <c r="E13057">
        <v>0</v>
      </c>
      <c r="F13057" t="s">
        <v>23</v>
      </c>
    </row>
    <row r="13058" spans="1:6" x14ac:dyDescent="0.45">
      <c r="A13058" t="s">
        <v>42</v>
      </c>
      <c r="B13058">
        <v>2050</v>
      </c>
      <c r="C13058" t="s">
        <v>15</v>
      </c>
      <c r="D13058" t="s">
        <v>0</v>
      </c>
      <c r="E13058">
        <v>50.297913902513805</v>
      </c>
      <c r="F13058" t="s">
        <v>22</v>
      </c>
    </row>
    <row r="13059" spans="1:6" x14ac:dyDescent="0.45">
      <c r="A13059" t="s">
        <v>42</v>
      </c>
      <c r="B13059">
        <v>2050</v>
      </c>
      <c r="C13059" t="s">
        <v>15</v>
      </c>
      <c r="D13059" t="s">
        <v>1</v>
      </c>
      <c r="E13059">
        <v>143.62198859787904</v>
      </c>
      <c r="F13059" t="s">
        <v>22</v>
      </c>
    </row>
    <row r="13060" spans="1:6" x14ac:dyDescent="0.45">
      <c r="A13060" t="s">
        <v>42</v>
      </c>
      <c r="B13060">
        <v>2050</v>
      </c>
      <c r="C13060" t="s">
        <v>15</v>
      </c>
      <c r="D13060" t="s">
        <v>2</v>
      </c>
      <c r="E13060">
        <v>105.1824427832764</v>
      </c>
      <c r="F13060" t="s">
        <v>22</v>
      </c>
    </row>
    <row r="13061" spans="1:6" x14ac:dyDescent="0.45">
      <c r="A13061" t="s">
        <v>42</v>
      </c>
      <c r="B13061">
        <v>2050</v>
      </c>
      <c r="C13061" t="s">
        <v>15</v>
      </c>
      <c r="D13061" t="s">
        <v>3</v>
      </c>
      <c r="E13061">
        <v>8.6162943625160047</v>
      </c>
      <c r="F13061" t="s">
        <v>22</v>
      </c>
    </row>
    <row r="13062" spans="1:6" x14ac:dyDescent="0.45">
      <c r="A13062" t="s">
        <v>42</v>
      </c>
      <c r="B13062">
        <v>2050</v>
      </c>
      <c r="C13062" t="s">
        <v>15</v>
      </c>
      <c r="D13062" t="s">
        <v>4</v>
      </c>
      <c r="E13062">
        <v>10.116978516171406</v>
      </c>
      <c r="F13062" t="s">
        <v>22</v>
      </c>
    </row>
    <row r="13063" spans="1:6" x14ac:dyDescent="0.45">
      <c r="A13063" t="s">
        <v>42</v>
      </c>
      <c r="B13063">
        <v>2050</v>
      </c>
      <c r="C13063" t="s">
        <v>5</v>
      </c>
      <c r="D13063" t="s">
        <v>5</v>
      </c>
      <c r="E13063">
        <v>317.83561816235664</v>
      </c>
      <c r="F13063" t="s">
        <v>22</v>
      </c>
    </row>
    <row r="13064" spans="1:6" x14ac:dyDescent="0.45">
      <c r="A13064" t="s">
        <v>42</v>
      </c>
      <c r="B13064">
        <v>2050</v>
      </c>
      <c r="C13064" t="s">
        <v>16</v>
      </c>
      <c r="D13064" t="s">
        <v>6</v>
      </c>
      <c r="E13064">
        <v>0</v>
      </c>
      <c r="F13064" t="s">
        <v>22</v>
      </c>
    </row>
    <row r="13065" spans="1:6" x14ac:dyDescent="0.45">
      <c r="A13065" t="s">
        <v>42</v>
      </c>
      <c r="B13065">
        <v>2050</v>
      </c>
      <c r="C13065" t="s">
        <v>16</v>
      </c>
      <c r="D13065" t="s">
        <v>7</v>
      </c>
      <c r="E13065">
        <v>0</v>
      </c>
      <c r="F13065" t="s">
        <v>22</v>
      </c>
    </row>
    <row r="13066" spans="1:6" x14ac:dyDescent="0.45">
      <c r="A13066" t="s">
        <v>42</v>
      </c>
      <c r="B13066">
        <v>2050</v>
      </c>
      <c r="C13066" t="s">
        <v>17</v>
      </c>
      <c r="D13066" t="s">
        <v>8</v>
      </c>
      <c r="E13066">
        <v>3.6713513082241942</v>
      </c>
      <c r="F13066" t="s">
        <v>22</v>
      </c>
    </row>
    <row r="13067" spans="1:6" x14ac:dyDescent="0.45">
      <c r="A13067" t="s">
        <v>42</v>
      </c>
      <c r="B13067">
        <v>2050</v>
      </c>
      <c r="C13067" t="s">
        <v>18</v>
      </c>
      <c r="D13067" t="s">
        <v>9</v>
      </c>
      <c r="E13067">
        <v>314.16426685413245</v>
      </c>
      <c r="F13067" t="s">
        <v>22</v>
      </c>
    </row>
    <row r="13068" spans="1:6" x14ac:dyDescent="0.45">
      <c r="A13068" t="s">
        <v>42</v>
      </c>
      <c r="B13068">
        <v>2050</v>
      </c>
      <c r="C13068" t="s">
        <v>18</v>
      </c>
      <c r="D13068" t="s">
        <v>10</v>
      </c>
      <c r="E13068">
        <v>0</v>
      </c>
      <c r="F13068" t="s">
        <v>22</v>
      </c>
    </row>
    <row r="13069" spans="1:6" x14ac:dyDescent="0.45">
      <c r="A13069" t="s">
        <v>42</v>
      </c>
      <c r="B13069">
        <v>2050</v>
      </c>
      <c r="C13069" t="s">
        <v>18</v>
      </c>
      <c r="D13069" t="s">
        <v>19</v>
      </c>
      <c r="E13069">
        <v>0</v>
      </c>
      <c r="F13069" t="s">
        <v>23</v>
      </c>
    </row>
    <row r="13070" spans="1:6" x14ac:dyDescent="0.45">
      <c r="A13070" t="s">
        <v>43</v>
      </c>
      <c r="B13070">
        <v>2010</v>
      </c>
      <c r="C13070" t="s">
        <v>15</v>
      </c>
      <c r="D13070" t="s">
        <v>0</v>
      </c>
      <c r="E13070">
        <v>648.93972602739723</v>
      </c>
      <c r="F13070" t="s">
        <v>22</v>
      </c>
    </row>
    <row r="13071" spans="1:6" x14ac:dyDescent="0.45">
      <c r="A13071" t="s">
        <v>43</v>
      </c>
      <c r="B13071">
        <v>2010</v>
      </c>
      <c r="C13071" t="s">
        <v>15</v>
      </c>
      <c r="D13071" t="s">
        <v>1</v>
      </c>
      <c r="E13071">
        <v>560.44794520547941</v>
      </c>
      <c r="F13071" t="s">
        <v>22</v>
      </c>
    </row>
    <row r="13072" spans="1:6" x14ac:dyDescent="0.45">
      <c r="A13072" t="s">
        <v>43</v>
      </c>
      <c r="B13072">
        <v>2010</v>
      </c>
      <c r="C13072" t="s">
        <v>15</v>
      </c>
      <c r="D13072" t="s">
        <v>2</v>
      </c>
      <c r="E13072">
        <v>706.19342465753414</v>
      </c>
      <c r="F13072" t="s">
        <v>22</v>
      </c>
    </row>
    <row r="13073" spans="1:6" x14ac:dyDescent="0.45">
      <c r="A13073" t="s">
        <v>43</v>
      </c>
      <c r="B13073">
        <v>2010</v>
      </c>
      <c r="C13073" t="s">
        <v>15</v>
      </c>
      <c r="D13073" t="s">
        <v>3</v>
      </c>
      <c r="E13073">
        <v>6.0928767123287662</v>
      </c>
      <c r="F13073" t="s">
        <v>22</v>
      </c>
    </row>
    <row r="13074" spans="1:6" x14ac:dyDescent="0.45">
      <c r="A13074" t="s">
        <v>43</v>
      </c>
      <c r="B13074">
        <v>2010</v>
      </c>
      <c r="C13074" t="s">
        <v>15</v>
      </c>
      <c r="D13074" t="s">
        <v>4</v>
      </c>
      <c r="E13074">
        <v>69.149315068493138</v>
      </c>
      <c r="F13074" t="s">
        <v>22</v>
      </c>
    </row>
    <row r="13075" spans="1:6" x14ac:dyDescent="0.45">
      <c r="A13075" t="s">
        <v>43</v>
      </c>
      <c r="B13075">
        <v>2010</v>
      </c>
      <c r="C13075" t="s">
        <v>5</v>
      </c>
      <c r="D13075" t="s">
        <v>5</v>
      </c>
      <c r="E13075">
        <v>1990.8232876712327</v>
      </c>
      <c r="F13075" t="s">
        <v>22</v>
      </c>
    </row>
    <row r="13076" spans="1:6" x14ac:dyDescent="0.45">
      <c r="A13076" t="s">
        <v>43</v>
      </c>
      <c r="B13076">
        <v>2010</v>
      </c>
      <c r="C13076" t="s">
        <v>16</v>
      </c>
      <c r="D13076" t="s">
        <v>6</v>
      </c>
      <c r="E13076">
        <v>309.96301369863011</v>
      </c>
      <c r="F13076" t="s">
        <v>22</v>
      </c>
    </row>
    <row r="13077" spans="1:6" x14ac:dyDescent="0.45">
      <c r="A13077" t="s">
        <v>43</v>
      </c>
      <c r="B13077">
        <v>2010</v>
      </c>
      <c r="C13077" t="s">
        <v>16</v>
      </c>
      <c r="D13077" t="s">
        <v>7</v>
      </c>
      <c r="E13077">
        <v>51.311310277808225</v>
      </c>
      <c r="F13077" t="s">
        <v>22</v>
      </c>
    </row>
    <row r="13078" spans="1:6" x14ac:dyDescent="0.45">
      <c r="A13078" t="s">
        <v>43</v>
      </c>
      <c r="B13078">
        <v>2010</v>
      </c>
      <c r="C13078" t="s">
        <v>17</v>
      </c>
      <c r="D13078" t="s">
        <v>8</v>
      </c>
      <c r="E13078">
        <v>0</v>
      </c>
      <c r="F13078" t="s">
        <v>22</v>
      </c>
    </row>
    <row r="13079" spans="1:6" x14ac:dyDescent="0.45">
      <c r="A13079" t="s">
        <v>43</v>
      </c>
      <c r="B13079">
        <v>2010</v>
      </c>
      <c r="C13079" t="s">
        <v>18</v>
      </c>
      <c r="D13079" t="s">
        <v>9</v>
      </c>
      <c r="E13079">
        <v>1634.9125780821914</v>
      </c>
      <c r="F13079" t="s">
        <v>22</v>
      </c>
    </row>
    <row r="13080" spans="1:6" x14ac:dyDescent="0.45">
      <c r="A13080" t="s">
        <v>43</v>
      </c>
      <c r="B13080">
        <v>2010</v>
      </c>
      <c r="C13080" t="s">
        <v>18</v>
      </c>
      <c r="D13080" t="s">
        <v>10</v>
      </c>
      <c r="E13080">
        <v>659.39399726027398</v>
      </c>
      <c r="F13080" t="s">
        <v>22</v>
      </c>
    </row>
    <row r="13081" spans="1:6" x14ac:dyDescent="0.45">
      <c r="A13081" t="s">
        <v>43</v>
      </c>
      <c r="B13081">
        <v>2010</v>
      </c>
      <c r="C13081" t="s">
        <v>18</v>
      </c>
      <c r="D13081" t="s">
        <v>19</v>
      </c>
      <c r="E13081">
        <v>4.5574985779999997</v>
      </c>
      <c r="F13081" t="s">
        <v>23</v>
      </c>
    </row>
    <row r="13082" spans="1:6" x14ac:dyDescent="0.45">
      <c r="A13082" t="s">
        <v>43</v>
      </c>
      <c r="B13082">
        <v>2011</v>
      </c>
      <c r="C13082" t="s">
        <v>15</v>
      </c>
      <c r="D13082" t="s">
        <v>0</v>
      </c>
      <c r="E13082">
        <v>528.43616438356162</v>
      </c>
      <c r="F13082" t="s">
        <v>22</v>
      </c>
    </row>
    <row r="13083" spans="1:6" x14ac:dyDescent="0.45">
      <c r="A13083" t="s">
        <v>43</v>
      </c>
      <c r="B13083">
        <v>2011</v>
      </c>
      <c r="C13083" t="s">
        <v>15</v>
      </c>
      <c r="D13083" t="s">
        <v>1</v>
      </c>
      <c r="E13083">
        <v>555.99917808219175</v>
      </c>
      <c r="F13083" t="s">
        <v>22</v>
      </c>
    </row>
    <row r="13084" spans="1:6" x14ac:dyDescent="0.45">
      <c r="A13084" t="s">
        <v>43</v>
      </c>
      <c r="B13084">
        <v>2011</v>
      </c>
      <c r="C13084" t="s">
        <v>15</v>
      </c>
      <c r="D13084" t="s">
        <v>2</v>
      </c>
      <c r="E13084">
        <v>565.47698630136983</v>
      </c>
      <c r="F13084" t="s">
        <v>22</v>
      </c>
    </row>
    <row r="13085" spans="1:6" x14ac:dyDescent="0.45">
      <c r="A13085" t="s">
        <v>43</v>
      </c>
      <c r="B13085">
        <v>2011</v>
      </c>
      <c r="C13085" t="s">
        <v>15</v>
      </c>
      <c r="D13085" t="s">
        <v>3</v>
      </c>
      <c r="E13085">
        <v>5.6093150684931503</v>
      </c>
      <c r="F13085" t="s">
        <v>22</v>
      </c>
    </row>
    <row r="13086" spans="1:6" x14ac:dyDescent="0.45">
      <c r="A13086" t="s">
        <v>43</v>
      </c>
      <c r="B13086">
        <v>2011</v>
      </c>
      <c r="C13086" t="s">
        <v>15</v>
      </c>
      <c r="D13086" t="s">
        <v>4</v>
      </c>
      <c r="E13086">
        <v>64.023561643835606</v>
      </c>
      <c r="F13086" t="s">
        <v>22</v>
      </c>
    </row>
    <row r="13087" spans="1:6" x14ac:dyDescent="0.45">
      <c r="A13087" t="s">
        <v>43</v>
      </c>
      <c r="B13087">
        <v>2011</v>
      </c>
      <c r="C13087" t="s">
        <v>5</v>
      </c>
      <c r="D13087" t="s">
        <v>5</v>
      </c>
      <c r="E13087">
        <v>1719.5452054794521</v>
      </c>
      <c r="F13087" t="s">
        <v>22</v>
      </c>
    </row>
    <row r="13088" spans="1:6" x14ac:dyDescent="0.45">
      <c r="A13088" t="s">
        <v>43</v>
      </c>
      <c r="B13088">
        <v>2011</v>
      </c>
      <c r="C13088" t="s">
        <v>16</v>
      </c>
      <c r="D13088" t="s">
        <v>6</v>
      </c>
      <c r="E13088">
        <v>382.88410958904103</v>
      </c>
      <c r="F13088" t="s">
        <v>22</v>
      </c>
    </row>
    <row r="13089" spans="1:6" x14ac:dyDescent="0.45">
      <c r="A13089" t="s">
        <v>43</v>
      </c>
      <c r="B13089">
        <v>2011</v>
      </c>
      <c r="C13089" t="s">
        <v>16</v>
      </c>
      <c r="D13089" t="s">
        <v>7</v>
      </c>
      <c r="E13089">
        <v>41.980638314246576</v>
      </c>
      <c r="F13089" t="s">
        <v>22</v>
      </c>
    </row>
    <row r="13090" spans="1:6" x14ac:dyDescent="0.45">
      <c r="A13090" t="s">
        <v>43</v>
      </c>
      <c r="B13090">
        <v>2011</v>
      </c>
      <c r="C13090" t="s">
        <v>17</v>
      </c>
      <c r="D13090" t="s">
        <v>8</v>
      </c>
      <c r="E13090">
        <v>0</v>
      </c>
      <c r="F13090" t="s">
        <v>22</v>
      </c>
    </row>
    <row r="13091" spans="1:6" x14ac:dyDescent="0.45">
      <c r="A13091" t="s">
        <v>43</v>
      </c>
      <c r="B13091">
        <v>2011</v>
      </c>
      <c r="C13091" t="s">
        <v>18</v>
      </c>
      <c r="D13091" t="s">
        <v>9</v>
      </c>
      <c r="E13091">
        <v>1450.7473224657531</v>
      </c>
      <c r="F13091" t="s">
        <v>22</v>
      </c>
    </row>
    <row r="13092" spans="1:6" x14ac:dyDescent="0.45">
      <c r="A13092" t="s">
        <v>43</v>
      </c>
      <c r="B13092">
        <v>2011</v>
      </c>
      <c r="C13092" t="s">
        <v>18</v>
      </c>
      <c r="D13092" t="s">
        <v>10</v>
      </c>
      <c r="E13092">
        <v>661.44993780821926</v>
      </c>
      <c r="F13092" t="s">
        <v>22</v>
      </c>
    </row>
    <row r="13093" spans="1:6" x14ac:dyDescent="0.45">
      <c r="A13093" t="s">
        <v>43</v>
      </c>
      <c r="B13093">
        <v>2011</v>
      </c>
      <c r="C13093" t="s">
        <v>18</v>
      </c>
      <c r="D13093" t="s">
        <v>19</v>
      </c>
      <c r="E13093">
        <v>4.6428397190000004</v>
      </c>
      <c r="F13093" t="s">
        <v>23</v>
      </c>
    </row>
    <row r="13094" spans="1:6" x14ac:dyDescent="0.45">
      <c r="A13094" t="s">
        <v>43</v>
      </c>
      <c r="B13094">
        <v>2012</v>
      </c>
      <c r="C13094" t="s">
        <v>15</v>
      </c>
      <c r="D13094" t="s">
        <v>0</v>
      </c>
      <c r="E13094">
        <v>478.67185792349727</v>
      </c>
      <c r="F13094" t="s">
        <v>22</v>
      </c>
    </row>
    <row r="13095" spans="1:6" x14ac:dyDescent="0.45">
      <c r="A13095" t="s">
        <v>43</v>
      </c>
      <c r="B13095">
        <v>2012</v>
      </c>
      <c r="C13095" t="s">
        <v>15</v>
      </c>
      <c r="D13095" t="s">
        <v>1</v>
      </c>
      <c r="E13095">
        <v>554.38360655737699</v>
      </c>
      <c r="F13095" t="s">
        <v>22</v>
      </c>
    </row>
    <row r="13096" spans="1:6" x14ac:dyDescent="0.45">
      <c r="A13096" t="s">
        <v>43</v>
      </c>
      <c r="B13096">
        <v>2012</v>
      </c>
      <c r="C13096" t="s">
        <v>15</v>
      </c>
      <c r="D13096" t="s">
        <v>2</v>
      </c>
      <c r="E13096">
        <v>633.6639344262295</v>
      </c>
      <c r="F13096" t="s">
        <v>22</v>
      </c>
    </row>
    <row r="13097" spans="1:6" x14ac:dyDescent="0.45">
      <c r="A13097" t="s">
        <v>43</v>
      </c>
      <c r="B13097">
        <v>2012</v>
      </c>
      <c r="C13097" t="s">
        <v>15</v>
      </c>
      <c r="D13097" t="s">
        <v>3</v>
      </c>
      <c r="E13097">
        <v>5.4010928961748625</v>
      </c>
      <c r="F13097" t="s">
        <v>22</v>
      </c>
    </row>
    <row r="13098" spans="1:6" x14ac:dyDescent="0.45">
      <c r="A13098" t="s">
        <v>43</v>
      </c>
      <c r="B13098">
        <v>2012</v>
      </c>
      <c r="C13098" t="s">
        <v>15</v>
      </c>
      <c r="D13098" t="s">
        <v>4</v>
      </c>
      <c r="E13098">
        <v>68.188797814207646</v>
      </c>
      <c r="F13098" t="s">
        <v>22</v>
      </c>
    </row>
    <row r="13099" spans="1:6" x14ac:dyDescent="0.45">
      <c r="A13099" t="s">
        <v>43</v>
      </c>
      <c r="B13099">
        <v>2012</v>
      </c>
      <c r="C13099" t="s">
        <v>5</v>
      </c>
      <c r="D13099" t="s">
        <v>5</v>
      </c>
      <c r="E13099">
        <v>1740.3092896174862</v>
      </c>
      <c r="F13099" t="s">
        <v>22</v>
      </c>
    </row>
    <row r="13100" spans="1:6" x14ac:dyDescent="0.45">
      <c r="A13100" t="s">
        <v>43</v>
      </c>
      <c r="B13100">
        <v>2012</v>
      </c>
      <c r="C13100" t="s">
        <v>16</v>
      </c>
      <c r="D13100" t="s">
        <v>6</v>
      </c>
      <c r="E13100">
        <v>122.29617486338796</v>
      </c>
      <c r="F13100" t="s">
        <v>22</v>
      </c>
    </row>
    <row r="13101" spans="1:6" x14ac:dyDescent="0.45">
      <c r="A13101" t="s">
        <v>43</v>
      </c>
      <c r="B13101">
        <v>2012</v>
      </c>
      <c r="C13101" t="s">
        <v>16</v>
      </c>
      <c r="D13101" t="s">
        <v>7</v>
      </c>
      <c r="E13101">
        <v>160.12342247131147</v>
      </c>
      <c r="F13101" t="s">
        <v>22</v>
      </c>
    </row>
    <row r="13102" spans="1:6" x14ac:dyDescent="0.45">
      <c r="A13102" t="s">
        <v>43</v>
      </c>
      <c r="B13102">
        <v>2012</v>
      </c>
      <c r="C13102" t="s">
        <v>17</v>
      </c>
      <c r="D13102" t="s">
        <v>8</v>
      </c>
      <c r="E13102">
        <v>0</v>
      </c>
      <c r="F13102" t="s">
        <v>22</v>
      </c>
    </row>
    <row r="13103" spans="1:6" x14ac:dyDescent="0.45">
      <c r="A13103" t="s">
        <v>43</v>
      </c>
      <c r="B13103">
        <v>2012</v>
      </c>
      <c r="C13103" t="s">
        <v>18</v>
      </c>
      <c r="D13103" t="s">
        <v>9</v>
      </c>
      <c r="E13103">
        <v>1396.3178754098358</v>
      </c>
      <c r="F13103" t="s">
        <v>22</v>
      </c>
    </row>
    <row r="13104" spans="1:6" x14ac:dyDescent="0.45">
      <c r="A13104" t="s">
        <v>43</v>
      </c>
      <c r="B13104">
        <v>2012</v>
      </c>
      <c r="C13104" t="s">
        <v>18</v>
      </c>
      <c r="D13104" t="s">
        <v>10</v>
      </c>
      <c r="E13104">
        <v>428.67283497267761</v>
      </c>
      <c r="F13104" t="s">
        <v>22</v>
      </c>
    </row>
    <row r="13105" spans="1:6" x14ac:dyDescent="0.45">
      <c r="A13105" t="s">
        <v>43</v>
      </c>
      <c r="B13105">
        <v>2012</v>
      </c>
      <c r="C13105" t="s">
        <v>18</v>
      </c>
      <c r="D13105" t="s">
        <v>19</v>
      </c>
      <c r="E13105">
        <v>2.0182563650000001</v>
      </c>
      <c r="F13105" t="s">
        <v>23</v>
      </c>
    </row>
    <row r="13106" spans="1:6" x14ac:dyDescent="0.45">
      <c r="A13106" t="s">
        <v>43</v>
      </c>
      <c r="B13106">
        <v>2013</v>
      </c>
      <c r="C13106" t="s">
        <v>15</v>
      </c>
      <c r="D13106" t="s">
        <v>0</v>
      </c>
      <c r="E13106">
        <v>425.4375342465753</v>
      </c>
      <c r="F13106" t="s">
        <v>22</v>
      </c>
    </row>
    <row r="13107" spans="1:6" x14ac:dyDescent="0.45">
      <c r="A13107" t="s">
        <v>43</v>
      </c>
      <c r="B13107">
        <v>2013</v>
      </c>
      <c r="C13107" t="s">
        <v>15</v>
      </c>
      <c r="D13107" t="s">
        <v>1</v>
      </c>
      <c r="E13107">
        <v>572.34356164383553</v>
      </c>
      <c r="F13107" t="s">
        <v>22</v>
      </c>
    </row>
    <row r="13108" spans="1:6" x14ac:dyDescent="0.45">
      <c r="A13108" t="s">
        <v>43</v>
      </c>
      <c r="B13108">
        <v>2013</v>
      </c>
      <c r="C13108" t="s">
        <v>15</v>
      </c>
      <c r="D13108" t="s">
        <v>2</v>
      </c>
      <c r="E13108">
        <v>690.3326027397261</v>
      </c>
      <c r="F13108" t="s">
        <v>22</v>
      </c>
    </row>
    <row r="13109" spans="1:6" x14ac:dyDescent="0.45">
      <c r="A13109" t="s">
        <v>43</v>
      </c>
      <c r="B13109">
        <v>2013</v>
      </c>
      <c r="C13109" t="s">
        <v>15</v>
      </c>
      <c r="D13109" t="s">
        <v>3</v>
      </c>
      <c r="E13109">
        <v>5.4158904109589034</v>
      </c>
      <c r="F13109" t="s">
        <v>22</v>
      </c>
    </row>
    <row r="13110" spans="1:6" x14ac:dyDescent="0.45">
      <c r="A13110" t="s">
        <v>43</v>
      </c>
      <c r="B13110">
        <v>2013</v>
      </c>
      <c r="C13110" t="s">
        <v>15</v>
      </c>
      <c r="D13110" t="s">
        <v>4</v>
      </c>
      <c r="E13110">
        <v>64.410410958904109</v>
      </c>
      <c r="F13110" t="s">
        <v>22</v>
      </c>
    </row>
    <row r="13111" spans="1:6" x14ac:dyDescent="0.45">
      <c r="A13111" t="s">
        <v>43</v>
      </c>
      <c r="B13111">
        <v>2013</v>
      </c>
      <c r="C13111" t="s">
        <v>5</v>
      </c>
      <c r="D13111" t="s">
        <v>5</v>
      </c>
      <c r="E13111">
        <v>1757.9399999999998</v>
      </c>
      <c r="F13111" t="s">
        <v>22</v>
      </c>
    </row>
    <row r="13112" spans="1:6" x14ac:dyDescent="0.45">
      <c r="A13112" t="s">
        <v>43</v>
      </c>
      <c r="B13112">
        <v>2013</v>
      </c>
      <c r="C13112" t="s">
        <v>16</v>
      </c>
      <c r="D13112" t="s">
        <v>6</v>
      </c>
      <c r="E13112">
        <v>90.135890410958893</v>
      </c>
      <c r="F13112" t="s">
        <v>22</v>
      </c>
    </row>
    <row r="13113" spans="1:6" x14ac:dyDescent="0.45">
      <c r="A13113" t="s">
        <v>43</v>
      </c>
      <c r="B13113">
        <v>2013</v>
      </c>
      <c r="C13113" t="s">
        <v>16</v>
      </c>
      <c r="D13113" t="s">
        <v>7</v>
      </c>
      <c r="E13113">
        <v>136.16475062575341</v>
      </c>
      <c r="F13113" t="s">
        <v>22</v>
      </c>
    </row>
    <row r="13114" spans="1:6" x14ac:dyDescent="0.45">
      <c r="A13114" t="s">
        <v>43</v>
      </c>
      <c r="B13114">
        <v>2013</v>
      </c>
      <c r="C13114" t="s">
        <v>17</v>
      </c>
      <c r="D13114" t="s">
        <v>8</v>
      </c>
      <c r="E13114">
        <v>0</v>
      </c>
      <c r="F13114" t="s">
        <v>22</v>
      </c>
    </row>
    <row r="13115" spans="1:6" x14ac:dyDescent="0.45">
      <c r="A13115" t="s">
        <v>43</v>
      </c>
      <c r="B13115">
        <v>2013</v>
      </c>
      <c r="C13115" t="s">
        <v>18</v>
      </c>
      <c r="D13115" t="s">
        <v>9</v>
      </c>
      <c r="E13115">
        <v>1518.3438356164384</v>
      </c>
      <c r="F13115" t="s">
        <v>22</v>
      </c>
    </row>
    <row r="13116" spans="1:6" x14ac:dyDescent="0.45">
      <c r="A13116" t="s">
        <v>43</v>
      </c>
      <c r="B13116">
        <v>2013</v>
      </c>
      <c r="C13116" t="s">
        <v>18</v>
      </c>
      <c r="D13116" t="s">
        <v>10</v>
      </c>
      <c r="E13116">
        <v>334.18033397260274</v>
      </c>
      <c r="F13116" t="s">
        <v>22</v>
      </c>
    </row>
    <row r="13117" spans="1:6" x14ac:dyDescent="0.45">
      <c r="A13117" t="s">
        <v>43</v>
      </c>
      <c r="B13117">
        <v>2013</v>
      </c>
      <c r="C13117" t="s">
        <v>18</v>
      </c>
      <c r="D13117" t="s">
        <v>19</v>
      </c>
      <c r="E13117">
        <v>1.4841003680000002</v>
      </c>
      <c r="F13117" t="s">
        <v>23</v>
      </c>
    </row>
    <row r="13118" spans="1:6" x14ac:dyDescent="0.45">
      <c r="A13118" t="s">
        <v>43</v>
      </c>
      <c r="B13118">
        <v>2014</v>
      </c>
      <c r="C13118" t="s">
        <v>15</v>
      </c>
      <c r="D13118" t="s">
        <v>0</v>
      </c>
      <c r="E13118">
        <v>390.13753424657529</v>
      </c>
      <c r="F13118" t="s">
        <v>22</v>
      </c>
    </row>
    <row r="13119" spans="1:6" x14ac:dyDescent="0.45">
      <c r="A13119" t="s">
        <v>43</v>
      </c>
      <c r="B13119">
        <v>2014</v>
      </c>
      <c r="C13119" t="s">
        <v>15</v>
      </c>
      <c r="D13119" t="s">
        <v>1</v>
      </c>
      <c r="E13119">
        <v>546.52136986301366</v>
      </c>
      <c r="F13119" t="s">
        <v>22</v>
      </c>
    </row>
    <row r="13120" spans="1:6" x14ac:dyDescent="0.45">
      <c r="A13120" t="s">
        <v>43</v>
      </c>
      <c r="B13120">
        <v>2014</v>
      </c>
      <c r="C13120" t="s">
        <v>15</v>
      </c>
      <c r="D13120" t="s">
        <v>2</v>
      </c>
      <c r="E13120">
        <v>539.26794520547935</v>
      </c>
      <c r="F13120" t="s">
        <v>22</v>
      </c>
    </row>
    <row r="13121" spans="1:6" x14ac:dyDescent="0.45">
      <c r="A13121" t="s">
        <v>43</v>
      </c>
      <c r="B13121">
        <v>2014</v>
      </c>
      <c r="C13121" t="s">
        <v>15</v>
      </c>
      <c r="D13121" t="s">
        <v>3</v>
      </c>
      <c r="E13121">
        <v>3.094794520547945</v>
      </c>
      <c r="F13121" t="s">
        <v>22</v>
      </c>
    </row>
    <row r="13122" spans="1:6" x14ac:dyDescent="0.45">
      <c r="A13122" t="s">
        <v>43</v>
      </c>
      <c r="B13122">
        <v>2014</v>
      </c>
      <c r="C13122" t="s">
        <v>15</v>
      </c>
      <c r="D13122" t="s">
        <v>4</v>
      </c>
      <c r="E13122">
        <v>63.636712328767118</v>
      </c>
      <c r="F13122" t="s">
        <v>22</v>
      </c>
    </row>
    <row r="13123" spans="1:6" x14ac:dyDescent="0.45">
      <c r="A13123" t="s">
        <v>43</v>
      </c>
      <c r="B13123">
        <v>2014</v>
      </c>
      <c r="C13123" t="s">
        <v>5</v>
      </c>
      <c r="D13123" t="s">
        <v>5</v>
      </c>
      <c r="E13123">
        <v>1542.6583561643836</v>
      </c>
      <c r="F13123" t="s">
        <v>22</v>
      </c>
    </row>
    <row r="13124" spans="1:6" x14ac:dyDescent="0.45">
      <c r="A13124" t="s">
        <v>43</v>
      </c>
      <c r="B13124">
        <v>2014</v>
      </c>
      <c r="C13124" t="s">
        <v>16</v>
      </c>
      <c r="D13124" t="s">
        <v>6</v>
      </c>
      <c r="E13124">
        <v>79.110684931506839</v>
      </c>
      <c r="F13124" t="s">
        <v>22</v>
      </c>
    </row>
    <row r="13125" spans="1:6" x14ac:dyDescent="0.45">
      <c r="A13125" t="s">
        <v>43</v>
      </c>
      <c r="B13125">
        <v>2014</v>
      </c>
      <c r="C13125" t="s">
        <v>16</v>
      </c>
      <c r="D13125" t="s">
        <v>7</v>
      </c>
      <c r="E13125">
        <v>145.27603389260273</v>
      </c>
      <c r="F13125" t="s">
        <v>22</v>
      </c>
    </row>
    <row r="13126" spans="1:6" x14ac:dyDescent="0.45">
      <c r="A13126" t="s">
        <v>43</v>
      </c>
      <c r="B13126">
        <v>2014</v>
      </c>
      <c r="C13126" t="s">
        <v>17</v>
      </c>
      <c r="D13126" t="s">
        <v>8</v>
      </c>
      <c r="E13126">
        <v>0</v>
      </c>
      <c r="F13126" t="s">
        <v>22</v>
      </c>
    </row>
    <row r="13127" spans="1:6" x14ac:dyDescent="0.45">
      <c r="A13127" t="s">
        <v>43</v>
      </c>
      <c r="B13127">
        <v>2014</v>
      </c>
      <c r="C13127" t="s">
        <v>18</v>
      </c>
      <c r="D13127" t="s">
        <v>9</v>
      </c>
      <c r="E13127">
        <v>1421.6712328767121</v>
      </c>
      <c r="F13127" t="s">
        <v>22</v>
      </c>
    </row>
    <row r="13128" spans="1:6" x14ac:dyDescent="0.45">
      <c r="A13128" t="s">
        <v>43</v>
      </c>
      <c r="B13128">
        <v>2014</v>
      </c>
      <c r="C13128" t="s">
        <v>18</v>
      </c>
      <c r="D13128" t="s">
        <v>10</v>
      </c>
      <c r="E13128">
        <v>291.87284273972602</v>
      </c>
      <c r="F13128" t="s">
        <v>22</v>
      </c>
    </row>
    <row r="13129" spans="1:6" x14ac:dyDescent="0.45">
      <c r="A13129" t="s">
        <v>43</v>
      </c>
      <c r="B13129">
        <v>2014</v>
      </c>
      <c r="C13129" t="s">
        <v>18</v>
      </c>
      <c r="D13129" t="s">
        <v>19</v>
      </c>
      <c r="E13129">
        <v>1.098723516</v>
      </c>
      <c r="F13129" t="s">
        <v>23</v>
      </c>
    </row>
    <row r="13130" spans="1:6" x14ac:dyDescent="0.45">
      <c r="A13130" t="s">
        <v>43</v>
      </c>
      <c r="B13130">
        <v>2015</v>
      </c>
      <c r="C13130" t="s">
        <v>15</v>
      </c>
      <c r="D13130" t="s">
        <v>0</v>
      </c>
      <c r="E13130">
        <v>434.91534246575338</v>
      </c>
      <c r="F13130" t="s">
        <v>22</v>
      </c>
    </row>
    <row r="13131" spans="1:6" x14ac:dyDescent="0.45">
      <c r="A13131" t="s">
        <v>43</v>
      </c>
      <c r="B13131">
        <v>2015</v>
      </c>
      <c r="C13131" t="s">
        <v>15</v>
      </c>
      <c r="D13131" t="s">
        <v>1</v>
      </c>
      <c r="E13131">
        <v>562.6723287671233</v>
      </c>
      <c r="F13131" t="s">
        <v>22</v>
      </c>
    </row>
    <row r="13132" spans="1:6" x14ac:dyDescent="0.45">
      <c r="A13132" t="s">
        <v>43</v>
      </c>
      <c r="B13132">
        <v>2015</v>
      </c>
      <c r="C13132" t="s">
        <v>15</v>
      </c>
      <c r="D13132" t="s">
        <v>2</v>
      </c>
      <c r="E13132">
        <v>587.62410958904104</v>
      </c>
      <c r="F13132" t="s">
        <v>22</v>
      </c>
    </row>
    <row r="13133" spans="1:6" x14ac:dyDescent="0.45">
      <c r="A13133" t="s">
        <v>43</v>
      </c>
      <c r="B13133">
        <v>2015</v>
      </c>
      <c r="C13133" t="s">
        <v>15</v>
      </c>
      <c r="D13133" t="s">
        <v>3</v>
      </c>
      <c r="E13133">
        <v>4.061917808219178</v>
      </c>
      <c r="F13133" t="s">
        <v>22</v>
      </c>
    </row>
    <row r="13134" spans="1:6" x14ac:dyDescent="0.45">
      <c r="A13134" t="s">
        <v>43</v>
      </c>
      <c r="B13134">
        <v>2015</v>
      </c>
      <c r="C13134" t="s">
        <v>15</v>
      </c>
      <c r="D13134" t="s">
        <v>4</v>
      </c>
      <c r="E13134">
        <v>71.27698630136986</v>
      </c>
      <c r="F13134" t="s">
        <v>22</v>
      </c>
    </row>
    <row r="13135" spans="1:6" x14ac:dyDescent="0.45">
      <c r="A13135" t="s">
        <v>43</v>
      </c>
      <c r="B13135">
        <v>2015</v>
      </c>
      <c r="C13135" t="s">
        <v>5</v>
      </c>
      <c r="D13135" t="s">
        <v>5</v>
      </c>
      <c r="E13135">
        <v>1660.5506849315068</v>
      </c>
      <c r="F13135" t="s">
        <v>22</v>
      </c>
    </row>
    <row r="13136" spans="1:6" x14ac:dyDescent="0.45">
      <c r="A13136" t="s">
        <v>43</v>
      </c>
      <c r="B13136">
        <v>2015</v>
      </c>
      <c r="C13136" t="s">
        <v>16</v>
      </c>
      <c r="D13136" t="s">
        <v>6</v>
      </c>
      <c r="E13136">
        <v>161.60630136986299</v>
      </c>
      <c r="F13136" t="s">
        <v>22</v>
      </c>
    </row>
    <row r="13137" spans="1:6" x14ac:dyDescent="0.45">
      <c r="A13137" t="s">
        <v>43</v>
      </c>
      <c r="B13137">
        <v>2015</v>
      </c>
      <c r="C13137" t="s">
        <v>16</v>
      </c>
      <c r="D13137" t="s">
        <v>7</v>
      </c>
      <c r="E13137">
        <v>100.38124705001523</v>
      </c>
      <c r="F13137" t="s">
        <v>22</v>
      </c>
    </row>
    <row r="13138" spans="1:6" x14ac:dyDescent="0.45">
      <c r="A13138" t="s">
        <v>43</v>
      </c>
      <c r="B13138">
        <v>2015</v>
      </c>
      <c r="C13138" t="s">
        <v>17</v>
      </c>
      <c r="D13138" t="s">
        <v>8</v>
      </c>
      <c r="E13138">
        <v>0</v>
      </c>
      <c r="F13138" t="s">
        <v>22</v>
      </c>
    </row>
    <row r="13139" spans="1:6" x14ac:dyDescent="0.45">
      <c r="A13139" t="s">
        <v>43</v>
      </c>
      <c r="B13139">
        <v>2015</v>
      </c>
      <c r="C13139" t="s">
        <v>18</v>
      </c>
      <c r="D13139" t="s">
        <v>9</v>
      </c>
      <c r="E13139">
        <v>1508.7123287671232</v>
      </c>
      <c r="F13139" t="s">
        <v>22</v>
      </c>
    </row>
    <row r="13140" spans="1:6" x14ac:dyDescent="0.45">
      <c r="A13140" t="s">
        <v>43</v>
      </c>
      <c r="B13140">
        <v>2015</v>
      </c>
      <c r="C13140" t="s">
        <v>18</v>
      </c>
      <c r="D13140" t="s">
        <v>10</v>
      </c>
      <c r="E13140">
        <v>383.11969780821926</v>
      </c>
      <c r="F13140" t="s">
        <v>22</v>
      </c>
    </row>
    <row r="13141" spans="1:6" x14ac:dyDescent="0.45">
      <c r="A13141" t="s">
        <v>43</v>
      </c>
      <c r="B13141">
        <v>2015</v>
      </c>
      <c r="C13141" t="s">
        <v>18</v>
      </c>
      <c r="D13141" t="s">
        <v>19</v>
      </c>
      <c r="E13141">
        <v>2.1190869512678532</v>
      </c>
      <c r="F13141" t="s">
        <v>23</v>
      </c>
    </row>
    <row r="13142" spans="1:6" x14ac:dyDescent="0.45">
      <c r="A13142" t="s">
        <v>43</v>
      </c>
      <c r="B13142">
        <v>2016</v>
      </c>
      <c r="C13142" t="s">
        <v>15</v>
      </c>
      <c r="D13142" t="s">
        <v>0</v>
      </c>
      <c r="E13142">
        <v>426.58989071038258</v>
      </c>
      <c r="F13142" t="s">
        <v>22</v>
      </c>
    </row>
    <row r="13143" spans="1:6" x14ac:dyDescent="0.45">
      <c r="A13143" t="s">
        <v>43</v>
      </c>
      <c r="B13143">
        <v>2016</v>
      </c>
      <c r="C13143" t="s">
        <v>15</v>
      </c>
      <c r="D13143" t="s">
        <v>1</v>
      </c>
      <c r="E13143">
        <v>558.24153005464473</v>
      </c>
      <c r="F13143" t="s">
        <v>22</v>
      </c>
    </row>
    <row r="13144" spans="1:6" x14ac:dyDescent="0.45">
      <c r="A13144" t="s">
        <v>43</v>
      </c>
      <c r="B13144">
        <v>2016</v>
      </c>
      <c r="C13144" t="s">
        <v>15</v>
      </c>
      <c r="D13144" t="s">
        <v>2</v>
      </c>
      <c r="E13144">
        <v>616.30327868852453</v>
      </c>
      <c r="F13144" t="s">
        <v>22</v>
      </c>
    </row>
    <row r="13145" spans="1:6" x14ac:dyDescent="0.45">
      <c r="A13145" t="s">
        <v>43</v>
      </c>
      <c r="B13145">
        <v>2016</v>
      </c>
      <c r="C13145" t="s">
        <v>15</v>
      </c>
      <c r="D13145" t="s">
        <v>3</v>
      </c>
      <c r="E13145">
        <v>4.4366120218579237</v>
      </c>
      <c r="F13145" t="s">
        <v>22</v>
      </c>
    </row>
    <row r="13146" spans="1:6" x14ac:dyDescent="0.45">
      <c r="A13146" t="s">
        <v>43</v>
      </c>
      <c r="B13146">
        <v>2016</v>
      </c>
      <c r="C13146" t="s">
        <v>15</v>
      </c>
      <c r="D13146" t="s">
        <v>4</v>
      </c>
      <c r="E13146">
        <v>69.635519125683061</v>
      </c>
      <c r="F13146" t="s">
        <v>22</v>
      </c>
    </row>
    <row r="13147" spans="1:6" x14ac:dyDescent="0.45">
      <c r="A13147" t="s">
        <v>43</v>
      </c>
      <c r="B13147">
        <v>2016</v>
      </c>
      <c r="C13147" t="s">
        <v>5</v>
      </c>
      <c r="D13147" t="s">
        <v>5</v>
      </c>
      <c r="E13147">
        <v>1675.2068306010926</v>
      </c>
      <c r="F13147" t="s">
        <v>22</v>
      </c>
    </row>
    <row r="13148" spans="1:6" x14ac:dyDescent="0.45">
      <c r="A13148" t="s">
        <v>43</v>
      </c>
      <c r="B13148">
        <v>2016</v>
      </c>
      <c r="C13148" t="s">
        <v>16</v>
      </c>
      <c r="D13148" t="s">
        <v>6</v>
      </c>
      <c r="E13148">
        <v>66.066939890710373</v>
      </c>
      <c r="F13148" t="s">
        <v>22</v>
      </c>
    </row>
    <row r="13149" spans="1:6" x14ac:dyDescent="0.45">
      <c r="A13149" t="s">
        <v>43</v>
      </c>
      <c r="B13149">
        <v>2016</v>
      </c>
      <c r="C13149" t="s">
        <v>16</v>
      </c>
      <c r="D13149" t="s">
        <v>7</v>
      </c>
      <c r="E13149">
        <v>123.64029158458338</v>
      </c>
      <c r="F13149" t="s">
        <v>22</v>
      </c>
    </row>
    <row r="13150" spans="1:6" x14ac:dyDescent="0.45">
      <c r="A13150" t="s">
        <v>43</v>
      </c>
      <c r="B13150">
        <v>2016</v>
      </c>
      <c r="C13150" t="s">
        <v>17</v>
      </c>
      <c r="D13150" t="s">
        <v>8</v>
      </c>
      <c r="E13150">
        <v>0</v>
      </c>
      <c r="F13150" t="s">
        <v>22</v>
      </c>
    </row>
    <row r="13151" spans="1:6" x14ac:dyDescent="0.45">
      <c r="A13151" t="s">
        <v>43</v>
      </c>
      <c r="B13151">
        <v>2016</v>
      </c>
      <c r="C13151" t="s">
        <v>18</v>
      </c>
      <c r="D13151" t="s">
        <v>9</v>
      </c>
      <c r="E13151">
        <v>1629.9726775956285</v>
      </c>
      <c r="F13151" t="s">
        <v>22</v>
      </c>
    </row>
    <row r="13152" spans="1:6" x14ac:dyDescent="0.45">
      <c r="A13152" t="s">
        <v>43</v>
      </c>
      <c r="B13152">
        <v>2016</v>
      </c>
      <c r="C13152" t="s">
        <v>18</v>
      </c>
      <c r="D13152" t="s">
        <v>10</v>
      </c>
      <c r="E13152">
        <v>257.6855382513661</v>
      </c>
      <c r="F13152" t="s">
        <v>22</v>
      </c>
    </row>
    <row r="13153" spans="1:6" x14ac:dyDescent="0.45">
      <c r="A13153" t="s">
        <v>43</v>
      </c>
      <c r="B13153">
        <v>2016</v>
      </c>
      <c r="C13153" t="s">
        <v>18</v>
      </c>
      <c r="D13153" t="s">
        <v>19</v>
      </c>
      <c r="E13153">
        <v>1.0074037018489217</v>
      </c>
      <c r="F13153" t="s">
        <v>23</v>
      </c>
    </row>
    <row r="13154" spans="1:6" x14ac:dyDescent="0.45">
      <c r="A13154" t="s">
        <v>43</v>
      </c>
      <c r="B13154">
        <v>2017</v>
      </c>
      <c r="C13154" t="s">
        <v>15</v>
      </c>
      <c r="D13154" t="s">
        <v>0</v>
      </c>
      <c r="E13154">
        <v>426.40465753424655</v>
      </c>
      <c r="F13154" t="s">
        <v>22</v>
      </c>
    </row>
    <row r="13155" spans="1:6" x14ac:dyDescent="0.45">
      <c r="A13155" t="s">
        <v>43</v>
      </c>
      <c r="B13155">
        <v>2017</v>
      </c>
      <c r="C13155" t="s">
        <v>15</v>
      </c>
      <c r="D13155" t="s">
        <v>1</v>
      </c>
      <c r="E13155">
        <v>601.45397260273967</v>
      </c>
      <c r="F13155" t="s">
        <v>22</v>
      </c>
    </row>
    <row r="13156" spans="1:6" x14ac:dyDescent="0.45">
      <c r="A13156" t="s">
        <v>43</v>
      </c>
      <c r="B13156">
        <v>2017</v>
      </c>
      <c r="C13156" t="s">
        <v>15</v>
      </c>
      <c r="D13156" t="s">
        <v>2</v>
      </c>
      <c r="E13156">
        <v>607.93369863013697</v>
      </c>
      <c r="F13156" t="s">
        <v>22</v>
      </c>
    </row>
    <row r="13157" spans="1:6" x14ac:dyDescent="0.45">
      <c r="A13157" t="s">
        <v>43</v>
      </c>
      <c r="B13157">
        <v>2017</v>
      </c>
      <c r="C13157" t="s">
        <v>15</v>
      </c>
      <c r="D13157" t="s">
        <v>3</v>
      </c>
      <c r="E13157">
        <v>4.255342465753424</v>
      </c>
      <c r="F13157" t="s">
        <v>22</v>
      </c>
    </row>
    <row r="13158" spans="1:6" x14ac:dyDescent="0.45">
      <c r="A13158" t="s">
        <v>43</v>
      </c>
      <c r="B13158">
        <v>2017</v>
      </c>
      <c r="C13158" t="s">
        <v>15</v>
      </c>
      <c r="D13158" t="s">
        <v>4</v>
      </c>
      <c r="E13158">
        <v>79.981095890410955</v>
      </c>
      <c r="F13158" t="s">
        <v>22</v>
      </c>
    </row>
    <row r="13159" spans="1:6" x14ac:dyDescent="0.45">
      <c r="A13159" t="s">
        <v>43</v>
      </c>
      <c r="B13159">
        <v>2017</v>
      </c>
      <c r="C13159" t="s">
        <v>5</v>
      </c>
      <c r="D13159" t="s">
        <v>5</v>
      </c>
      <c r="E13159">
        <v>1720.0287671232877</v>
      </c>
      <c r="F13159" t="s">
        <v>22</v>
      </c>
    </row>
    <row r="13160" spans="1:6" x14ac:dyDescent="0.45">
      <c r="A13160" t="s">
        <v>43</v>
      </c>
      <c r="B13160">
        <v>2017</v>
      </c>
      <c r="C13160" t="s">
        <v>16</v>
      </c>
      <c r="D13160" t="s">
        <v>6</v>
      </c>
      <c r="E13160">
        <v>30.561095890410957</v>
      </c>
      <c r="F13160" t="s">
        <v>22</v>
      </c>
    </row>
    <row r="13161" spans="1:6" x14ac:dyDescent="0.45">
      <c r="A13161" t="s">
        <v>43</v>
      </c>
      <c r="B13161">
        <v>2017</v>
      </c>
      <c r="C13161" t="s">
        <v>16</v>
      </c>
      <c r="D13161" t="s">
        <v>7</v>
      </c>
      <c r="E13161">
        <v>17.096819427295781</v>
      </c>
      <c r="F13161" t="s">
        <v>22</v>
      </c>
    </row>
    <row r="13162" spans="1:6" x14ac:dyDescent="0.45">
      <c r="A13162" t="s">
        <v>43</v>
      </c>
      <c r="B13162">
        <v>2017</v>
      </c>
      <c r="C13162" t="s">
        <v>17</v>
      </c>
      <c r="D13162" t="s">
        <v>8</v>
      </c>
      <c r="E13162">
        <v>0</v>
      </c>
      <c r="F13162" t="s">
        <v>22</v>
      </c>
    </row>
    <row r="13163" spans="1:6" x14ac:dyDescent="0.45">
      <c r="A13163" t="s">
        <v>43</v>
      </c>
      <c r="B13163">
        <v>2017</v>
      </c>
      <c r="C13163" t="s">
        <v>18</v>
      </c>
      <c r="D13163" t="s">
        <v>9</v>
      </c>
      <c r="E13163">
        <v>1760.1643835616439</v>
      </c>
      <c r="F13163" t="s">
        <v>22</v>
      </c>
    </row>
    <row r="13164" spans="1:6" x14ac:dyDescent="0.45">
      <c r="A13164" t="s">
        <v>43</v>
      </c>
      <c r="B13164">
        <v>2017</v>
      </c>
      <c r="C13164" t="s">
        <v>18</v>
      </c>
      <c r="D13164" t="s">
        <v>10</v>
      </c>
      <c r="E13164">
        <v>136.61310657534247</v>
      </c>
      <c r="F13164" t="s">
        <v>22</v>
      </c>
    </row>
    <row r="13165" spans="1:6" x14ac:dyDescent="0.45">
      <c r="A13165" t="s">
        <v>43</v>
      </c>
      <c r="B13165">
        <v>2017</v>
      </c>
      <c r="C13165" t="s">
        <v>18</v>
      </c>
      <c r="D13165" t="s">
        <v>19</v>
      </c>
      <c r="E13165">
        <v>0.89575862030876885</v>
      </c>
      <c r="F13165" t="s">
        <v>23</v>
      </c>
    </row>
    <row r="13166" spans="1:6" x14ac:dyDescent="0.45">
      <c r="A13166" t="s">
        <v>43</v>
      </c>
      <c r="B13166">
        <v>2018</v>
      </c>
      <c r="C13166" t="s">
        <v>15</v>
      </c>
      <c r="D13166" t="s">
        <v>0</v>
      </c>
      <c r="E13166">
        <v>447.77808219178081</v>
      </c>
      <c r="F13166" t="s">
        <v>22</v>
      </c>
    </row>
    <row r="13167" spans="1:6" x14ac:dyDescent="0.45">
      <c r="A13167" t="s">
        <v>43</v>
      </c>
      <c r="B13167">
        <v>2018</v>
      </c>
      <c r="C13167" t="s">
        <v>15</v>
      </c>
      <c r="D13167" t="s">
        <v>1</v>
      </c>
      <c r="E13167">
        <v>599.42301369863003</v>
      </c>
      <c r="F13167" t="s">
        <v>22</v>
      </c>
    </row>
    <row r="13168" spans="1:6" x14ac:dyDescent="0.45">
      <c r="A13168" t="s">
        <v>43</v>
      </c>
      <c r="B13168">
        <v>2018</v>
      </c>
      <c r="C13168" t="s">
        <v>15</v>
      </c>
      <c r="D13168" t="s">
        <v>2</v>
      </c>
      <c r="E13168">
        <v>608.80410958904099</v>
      </c>
      <c r="F13168" t="s">
        <v>22</v>
      </c>
    </row>
    <row r="13169" spans="1:6" x14ac:dyDescent="0.45">
      <c r="A13169" t="s">
        <v>43</v>
      </c>
      <c r="B13169">
        <v>2018</v>
      </c>
      <c r="C13169" t="s">
        <v>15</v>
      </c>
      <c r="D13169" t="s">
        <v>3</v>
      </c>
      <c r="E13169">
        <v>5.1257534246575336</v>
      </c>
      <c r="F13169" t="s">
        <v>22</v>
      </c>
    </row>
    <row r="13170" spans="1:6" x14ac:dyDescent="0.45">
      <c r="A13170" t="s">
        <v>43</v>
      </c>
      <c r="B13170">
        <v>2018</v>
      </c>
      <c r="C13170" t="s">
        <v>15</v>
      </c>
      <c r="D13170" t="s">
        <v>4</v>
      </c>
      <c r="E13170">
        <v>110.83232876712329</v>
      </c>
      <c r="F13170" t="s">
        <v>22</v>
      </c>
    </row>
    <row r="13171" spans="1:6" x14ac:dyDescent="0.45">
      <c r="A13171" t="s">
        <v>43</v>
      </c>
      <c r="B13171">
        <v>2018</v>
      </c>
      <c r="C13171" t="s">
        <v>5</v>
      </c>
      <c r="D13171" t="s">
        <v>5</v>
      </c>
      <c r="E13171">
        <v>1771.9632876712326</v>
      </c>
      <c r="F13171" t="s">
        <v>22</v>
      </c>
    </row>
    <row r="13172" spans="1:6" x14ac:dyDescent="0.45">
      <c r="A13172" t="s">
        <v>43</v>
      </c>
      <c r="B13172">
        <v>2018</v>
      </c>
      <c r="C13172" t="s">
        <v>16</v>
      </c>
      <c r="D13172" t="s">
        <v>6</v>
      </c>
      <c r="E13172">
        <v>129.88465753424657</v>
      </c>
      <c r="F13172" t="s">
        <v>22</v>
      </c>
    </row>
    <row r="13173" spans="1:6" x14ac:dyDescent="0.45">
      <c r="A13173" t="s">
        <v>43</v>
      </c>
      <c r="B13173">
        <v>2018</v>
      </c>
      <c r="C13173" t="s">
        <v>16</v>
      </c>
      <c r="D13173" t="s">
        <v>7</v>
      </c>
      <c r="E13173">
        <v>78.880838724931493</v>
      </c>
      <c r="F13173" t="s">
        <v>22</v>
      </c>
    </row>
    <row r="13174" spans="1:6" x14ac:dyDescent="0.45">
      <c r="A13174" t="s">
        <v>43</v>
      </c>
      <c r="B13174">
        <v>2018</v>
      </c>
      <c r="C13174" t="s">
        <v>17</v>
      </c>
      <c r="D13174" t="s">
        <v>8</v>
      </c>
      <c r="E13174">
        <v>0</v>
      </c>
      <c r="F13174" t="s">
        <v>22</v>
      </c>
    </row>
    <row r="13175" spans="1:6" x14ac:dyDescent="0.45">
      <c r="A13175" t="s">
        <v>43</v>
      </c>
      <c r="B13175">
        <v>2018</v>
      </c>
      <c r="C13175" t="s">
        <v>18</v>
      </c>
      <c r="D13175" t="s">
        <v>9</v>
      </c>
      <c r="E13175">
        <v>1735.986301369863</v>
      </c>
      <c r="F13175" t="s">
        <v>22</v>
      </c>
    </row>
    <row r="13176" spans="1:6" x14ac:dyDescent="0.45">
      <c r="A13176" t="s">
        <v>43</v>
      </c>
      <c r="B13176">
        <v>2018</v>
      </c>
      <c r="C13176" t="s">
        <v>18</v>
      </c>
      <c r="D13176" t="s">
        <v>10</v>
      </c>
      <c r="E13176">
        <v>309.61071698630138</v>
      </c>
      <c r="F13176" t="s">
        <v>22</v>
      </c>
    </row>
    <row r="13177" spans="1:6" x14ac:dyDescent="0.45">
      <c r="A13177" t="s">
        <v>43</v>
      </c>
      <c r="B13177">
        <v>2018</v>
      </c>
      <c r="C13177" t="s">
        <v>18</v>
      </c>
      <c r="D13177" t="s">
        <v>19</v>
      </c>
      <c r="E13177">
        <v>1.7292896419999999</v>
      </c>
      <c r="F13177" t="s">
        <v>23</v>
      </c>
    </row>
    <row r="13178" spans="1:6" x14ac:dyDescent="0.45">
      <c r="A13178" t="s">
        <v>43</v>
      </c>
      <c r="B13178">
        <v>2019</v>
      </c>
      <c r="C13178" t="s">
        <v>15</v>
      </c>
      <c r="D13178" t="s">
        <v>0</v>
      </c>
      <c r="E13178">
        <v>456.77232876712327</v>
      </c>
      <c r="F13178" t="s">
        <v>22</v>
      </c>
    </row>
    <row r="13179" spans="1:6" x14ac:dyDescent="0.45">
      <c r="A13179" t="s">
        <v>43</v>
      </c>
      <c r="B13179">
        <v>2019</v>
      </c>
      <c r="C13179" t="s">
        <v>15</v>
      </c>
      <c r="D13179" t="s">
        <v>1</v>
      </c>
      <c r="E13179">
        <v>584.04575342465751</v>
      </c>
      <c r="F13179" t="s">
        <v>22</v>
      </c>
    </row>
    <row r="13180" spans="1:6" x14ac:dyDescent="0.45">
      <c r="A13180" t="s">
        <v>43</v>
      </c>
      <c r="B13180">
        <v>2019</v>
      </c>
      <c r="C13180" t="s">
        <v>15</v>
      </c>
      <c r="D13180" t="s">
        <v>2</v>
      </c>
      <c r="E13180">
        <v>602.3243835616438</v>
      </c>
      <c r="F13180" t="s">
        <v>22</v>
      </c>
    </row>
    <row r="13181" spans="1:6" x14ac:dyDescent="0.45">
      <c r="A13181" t="s">
        <v>43</v>
      </c>
      <c r="B13181">
        <v>2019</v>
      </c>
      <c r="C13181" t="s">
        <v>15</v>
      </c>
      <c r="D13181" t="s">
        <v>3</v>
      </c>
      <c r="E13181">
        <v>6.5764383561643829</v>
      </c>
      <c r="F13181" t="s">
        <v>22</v>
      </c>
    </row>
    <row r="13182" spans="1:6" x14ac:dyDescent="0.45">
      <c r="A13182" t="s">
        <v>43</v>
      </c>
      <c r="B13182">
        <v>2019</v>
      </c>
      <c r="C13182" t="s">
        <v>15</v>
      </c>
      <c r="D13182" t="s">
        <v>4</v>
      </c>
      <c r="E13182">
        <v>136.07424657534244</v>
      </c>
      <c r="F13182" t="s">
        <v>22</v>
      </c>
    </row>
    <row r="13183" spans="1:6" x14ac:dyDescent="0.45">
      <c r="A13183" t="s">
        <v>43</v>
      </c>
      <c r="B13183">
        <v>2019</v>
      </c>
      <c r="C13183" t="s">
        <v>5</v>
      </c>
      <c r="D13183" t="s">
        <v>5</v>
      </c>
      <c r="E13183">
        <v>1785.7931506849311</v>
      </c>
      <c r="F13183" t="s">
        <v>22</v>
      </c>
    </row>
    <row r="13184" spans="1:6" x14ac:dyDescent="0.45">
      <c r="A13184" t="s">
        <v>43</v>
      </c>
      <c r="B13184">
        <v>2019</v>
      </c>
      <c r="C13184" t="s">
        <v>16</v>
      </c>
      <c r="D13184" t="s">
        <v>6</v>
      </c>
      <c r="E13184">
        <v>425.72767123287662</v>
      </c>
      <c r="F13184" t="s">
        <v>22</v>
      </c>
    </row>
    <row r="13185" spans="1:6" x14ac:dyDescent="0.45">
      <c r="A13185" t="s">
        <v>43</v>
      </c>
      <c r="B13185">
        <v>2019</v>
      </c>
      <c r="C13185" t="s">
        <v>16</v>
      </c>
      <c r="D13185" t="s">
        <v>7</v>
      </c>
      <c r="E13185">
        <v>15.796746683835618</v>
      </c>
      <c r="F13185" t="s">
        <v>22</v>
      </c>
    </row>
    <row r="13186" spans="1:6" x14ac:dyDescent="0.45">
      <c r="A13186" t="s">
        <v>43</v>
      </c>
      <c r="B13186">
        <v>2019</v>
      </c>
      <c r="C13186" t="s">
        <v>17</v>
      </c>
      <c r="D13186" t="s">
        <v>8</v>
      </c>
      <c r="E13186">
        <v>0.38684931506849313</v>
      </c>
      <c r="F13186" t="s">
        <v>22</v>
      </c>
    </row>
    <row r="13187" spans="1:6" x14ac:dyDescent="0.45">
      <c r="A13187" t="s">
        <v>43</v>
      </c>
      <c r="B13187">
        <v>2019</v>
      </c>
      <c r="C13187" t="s">
        <v>18</v>
      </c>
      <c r="D13187" t="s">
        <v>9</v>
      </c>
      <c r="E13187">
        <v>1547.3972602739725</v>
      </c>
      <c r="F13187" t="s">
        <v>22</v>
      </c>
    </row>
    <row r="13188" spans="1:6" x14ac:dyDescent="0.45">
      <c r="A13188" t="s">
        <v>43</v>
      </c>
      <c r="B13188">
        <v>2019</v>
      </c>
      <c r="C13188" t="s">
        <v>18</v>
      </c>
      <c r="D13188" t="s">
        <v>10</v>
      </c>
      <c r="E13188">
        <v>728.95814465753438</v>
      </c>
      <c r="F13188" t="s">
        <v>22</v>
      </c>
    </row>
    <row r="13189" spans="1:6" x14ac:dyDescent="0.45">
      <c r="A13189" t="s">
        <v>43</v>
      </c>
      <c r="B13189">
        <v>2019</v>
      </c>
      <c r="C13189" t="s">
        <v>18</v>
      </c>
      <c r="D13189" t="s">
        <v>19</v>
      </c>
      <c r="E13189">
        <v>5.3450494920000002</v>
      </c>
      <c r="F13189" t="s">
        <v>23</v>
      </c>
    </row>
    <row r="13190" spans="1:6" x14ac:dyDescent="0.45">
      <c r="A13190" t="s">
        <v>43</v>
      </c>
      <c r="B13190">
        <v>2020</v>
      </c>
      <c r="C13190" t="s">
        <v>15</v>
      </c>
      <c r="D13190" t="s">
        <v>0</v>
      </c>
      <c r="E13190">
        <v>480.69726775956281</v>
      </c>
      <c r="F13190" t="s">
        <v>22</v>
      </c>
    </row>
    <row r="13191" spans="1:6" x14ac:dyDescent="0.45">
      <c r="A13191" t="s">
        <v>43</v>
      </c>
      <c r="B13191">
        <v>2020</v>
      </c>
      <c r="C13191" t="s">
        <v>15</v>
      </c>
      <c r="D13191" t="s">
        <v>1</v>
      </c>
      <c r="E13191">
        <v>585.92213114754099</v>
      </c>
      <c r="F13191" t="s">
        <v>22</v>
      </c>
    </row>
    <row r="13192" spans="1:6" x14ac:dyDescent="0.45">
      <c r="A13192" t="s">
        <v>43</v>
      </c>
      <c r="B13192">
        <v>2020</v>
      </c>
      <c r="C13192" t="s">
        <v>15</v>
      </c>
      <c r="D13192" t="s">
        <v>2</v>
      </c>
      <c r="E13192">
        <v>564.22131147540983</v>
      </c>
      <c r="F13192" t="s">
        <v>22</v>
      </c>
    </row>
    <row r="13193" spans="1:6" x14ac:dyDescent="0.45">
      <c r="A13193" t="s">
        <v>43</v>
      </c>
      <c r="B13193">
        <v>2020</v>
      </c>
      <c r="C13193" t="s">
        <v>15</v>
      </c>
      <c r="D13193" t="s">
        <v>3</v>
      </c>
      <c r="E13193">
        <v>7.7158469945355188</v>
      </c>
      <c r="F13193" t="s">
        <v>22</v>
      </c>
    </row>
    <row r="13194" spans="1:6" x14ac:dyDescent="0.45">
      <c r="A13194" t="s">
        <v>43</v>
      </c>
      <c r="B13194">
        <v>2020</v>
      </c>
      <c r="C13194" t="s">
        <v>15</v>
      </c>
      <c r="D13194" t="s">
        <v>4</v>
      </c>
      <c r="E13194">
        <v>132.03743169398905</v>
      </c>
      <c r="F13194" t="s">
        <v>22</v>
      </c>
    </row>
    <row r="13195" spans="1:6" x14ac:dyDescent="0.45">
      <c r="A13195" t="s">
        <v>43</v>
      </c>
      <c r="B13195">
        <v>2020</v>
      </c>
      <c r="C13195" t="s">
        <v>5</v>
      </c>
      <c r="D13195" t="s">
        <v>5</v>
      </c>
      <c r="E13195">
        <v>1770.5939890710383</v>
      </c>
      <c r="F13195" t="s">
        <v>22</v>
      </c>
    </row>
    <row r="13196" spans="1:6" x14ac:dyDescent="0.45">
      <c r="A13196" t="s">
        <v>43</v>
      </c>
      <c r="B13196">
        <v>2020</v>
      </c>
      <c r="C13196" t="s">
        <v>16</v>
      </c>
      <c r="D13196" t="s">
        <v>6</v>
      </c>
      <c r="E13196">
        <v>330.23825136612021</v>
      </c>
      <c r="F13196" t="s">
        <v>22</v>
      </c>
    </row>
    <row r="13197" spans="1:6" x14ac:dyDescent="0.45">
      <c r="A13197" t="s">
        <v>43</v>
      </c>
      <c r="B13197">
        <v>2020</v>
      </c>
      <c r="C13197" t="s">
        <v>16</v>
      </c>
      <c r="D13197" t="s">
        <v>7</v>
      </c>
      <c r="E13197">
        <v>259.52834997704917</v>
      </c>
      <c r="F13197" t="s">
        <v>22</v>
      </c>
    </row>
    <row r="13198" spans="1:6" x14ac:dyDescent="0.45">
      <c r="A13198" t="s">
        <v>43</v>
      </c>
      <c r="B13198">
        <v>2020</v>
      </c>
      <c r="C13198" t="s">
        <v>17</v>
      </c>
      <c r="D13198" t="s">
        <v>8</v>
      </c>
      <c r="E13198">
        <v>0.57868852459016384</v>
      </c>
      <c r="F13198" t="s">
        <v>22</v>
      </c>
    </row>
    <row r="13199" spans="1:6" x14ac:dyDescent="0.45">
      <c r="A13199" t="s">
        <v>43</v>
      </c>
      <c r="B13199">
        <v>2020</v>
      </c>
      <c r="C13199" t="s">
        <v>18</v>
      </c>
      <c r="D13199" t="s">
        <v>9</v>
      </c>
      <c r="E13199">
        <v>1601.0382513661202</v>
      </c>
      <c r="F13199" t="s">
        <v>22</v>
      </c>
    </row>
    <row r="13200" spans="1:6" x14ac:dyDescent="0.45">
      <c r="A13200" t="s">
        <v>43</v>
      </c>
      <c r="B13200">
        <v>2020</v>
      </c>
      <c r="C13200" t="s">
        <v>18</v>
      </c>
      <c r="D13200" t="s">
        <v>10</v>
      </c>
      <c r="E13200">
        <v>893.2612546448089</v>
      </c>
      <c r="F13200" t="s">
        <v>22</v>
      </c>
    </row>
    <row r="13201" spans="1:6" x14ac:dyDescent="0.45">
      <c r="A13201" t="s">
        <v>43</v>
      </c>
      <c r="B13201">
        <v>2020</v>
      </c>
      <c r="C13201" t="s">
        <v>18</v>
      </c>
      <c r="D13201" t="s">
        <v>19</v>
      </c>
      <c r="E13201">
        <v>4.7627565320000009</v>
      </c>
      <c r="F13201" t="s">
        <v>23</v>
      </c>
    </row>
    <row r="13202" spans="1:6" x14ac:dyDescent="0.45">
      <c r="A13202" t="s">
        <v>43</v>
      </c>
      <c r="B13202">
        <v>2021</v>
      </c>
      <c r="C13202" t="s">
        <v>15</v>
      </c>
      <c r="D13202" t="s">
        <v>0</v>
      </c>
      <c r="E13202">
        <v>400.29232876712331</v>
      </c>
      <c r="F13202" t="s">
        <v>22</v>
      </c>
    </row>
    <row r="13203" spans="1:6" x14ac:dyDescent="0.45">
      <c r="A13203" t="s">
        <v>43</v>
      </c>
      <c r="B13203">
        <v>2021</v>
      </c>
      <c r="C13203" t="s">
        <v>15</v>
      </c>
      <c r="D13203" t="s">
        <v>1</v>
      </c>
      <c r="E13203">
        <v>597.77890410958901</v>
      </c>
      <c r="F13203" t="s">
        <v>22</v>
      </c>
    </row>
    <row r="13204" spans="1:6" x14ac:dyDescent="0.45">
      <c r="A13204" t="s">
        <v>43</v>
      </c>
      <c r="B13204">
        <v>2021</v>
      </c>
      <c r="C13204" t="s">
        <v>15</v>
      </c>
      <c r="D13204" t="s">
        <v>2</v>
      </c>
      <c r="E13204">
        <v>654.5490410958904</v>
      </c>
      <c r="F13204" t="s">
        <v>22</v>
      </c>
    </row>
    <row r="13205" spans="1:6" x14ac:dyDescent="0.45">
      <c r="A13205" t="s">
        <v>43</v>
      </c>
      <c r="B13205">
        <v>2021</v>
      </c>
      <c r="C13205" t="s">
        <v>15</v>
      </c>
      <c r="D13205" t="s">
        <v>3</v>
      </c>
      <c r="E13205">
        <v>11.315342465753425</v>
      </c>
      <c r="F13205" t="s">
        <v>22</v>
      </c>
    </row>
    <row r="13206" spans="1:6" x14ac:dyDescent="0.45">
      <c r="A13206" t="s">
        <v>43</v>
      </c>
      <c r="B13206">
        <v>2021</v>
      </c>
      <c r="C13206" t="s">
        <v>15</v>
      </c>
      <c r="D13206" t="s">
        <v>4</v>
      </c>
      <c r="E13206">
        <v>117.79561643835616</v>
      </c>
      <c r="F13206" t="s">
        <v>22</v>
      </c>
    </row>
    <row r="13207" spans="1:6" x14ac:dyDescent="0.45">
      <c r="A13207" t="s">
        <v>43</v>
      </c>
      <c r="B13207">
        <v>2021</v>
      </c>
      <c r="C13207" t="s">
        <v>5</v>
      </c>
      <c r="D13207" t="s">
        <v>5</v>
      </c>
      <c r="E13207">
        <v>1781.7312328767125</v>
      </c>
      <c r="F13207" t="s">
        <v>22</v>
      </c>
    </row>
    <row r="13208" spans="1:6" x14ac:dyDescent="0.45">
      <c r="A13208" t="s">
        <v>43</v>
      </c>
      <c r="B13208">
        <v>2021</v>
      </c>
      <c r="C13208" t="s">
        <v>16</v>
      </c>
      <c r="D13208" t="s">
        <v>6</v>
      </c>
      <c r="E13208">
        <v>275.4367123287671</v>
      </c>
      <c r="F13208" t="s">
        <v>22</v>
      </c>
    </row>
    <row r="13209" spans="1:6" x14ac:dyDescent="0.45">
      <c r="A13209" t="s">
        <v>43</v>
      </c>
      <c r="B13209">
        <v>2021</v>
      </c>
      <c r="C13209" t="s">
        <v>16</v>
      </c>
      <c r="D13209" t="s">
        <v>7</v>
      </c>
      <c r="E13209">
        <v>82.821912109315079</v>
      </c>
      <c r="F13209" t="s">
        <v>22</v>
      </c>
    </row>
    <row r="13210" spans="1:6" x14ac:dyDescent="0.45">
      <c r="A13210" t="s">
        <v>43</v>
      </c>
      <c r="B13210">
        <v>2021</v>
      </c>
      <c r="C13210" t="s">
        <v>17</v>
      </c>
      <c r="D13210" t="s">
        <v>8</v>
      </c>
      <c r="E13210">
        <v>0.48356164383561651</v>
      </c>
      <c r="F13210" t="s">
        <v>22</v>
      </c>
    </row>
    <row r="13211" spans="1:6" x14ac:dyDescent="0.45">
      <c r="A13211" t="s">
        <v>43</v>
      </c>
      <c r="B13211">
        <v>2021</v>
      </c>
      <c r="C13211" t="s">
        <v>18</v>
      </c>
      <c r="D13211" t="s">
        <v>9</v>
      </c>
      <c r="E13211">
        <v>1531.9232876712329</v>
      </c>
      <c r="F13211" t="s">
        <v>22</v>
      </c>
    </row>
    <row r="13212" spans="1:6" x14ac:dyDescent="0.45">
      <c r="A13212" t="s">
        <v>43</v>
      </c>
      <c r="B13212">
        <v>2021</v>
      </c>
      <c r="C13212" t="s">
        <v>18</v>
      </c>
      <c r="D13212" t="s">
        <v>10</v>
      </c>
      <c r="E13212">
        <v>580.97098630136998</v>
      </c>
      <c r="F13212" t="s">
        <v>22</v>
      </c>
    </row>
    <row r="13213" spans="1:6" x14ac:dyDescent="0.45">
      <c r="A13213" t="s">
        <v>43</v>
      </c>
      <c r="B13213">
        <v>2021</v>
      </c>
      <c r="C13213" t="s">
        <v>18</v>
      </c>
      <c r="D13213" t="s">
        <v>19</v>
      </c>
      <c r="E13213">
        <v>3.7335608229999999</v>
      </c>
      <c r="F13213" t="s">
        <v>23</v>
      </c>
    </row>
    <row r="13214" spans="1:6" x14ac:dyDescent="0.45">
      <c r="A13214" t="s">
        <v>43</v>
      </c>
      <c r="B13214">
        <v>2022</v>
      </c>
      <c r="C13214" t="s">
        <v>15</v>
      </c>
      <c r="D13214" t="s">
        <v>0</v>
      </c>
      <c r="E13214">
        <v>394.00602739726025</v>
      </c>
      <c r="F13214" t="s">
        <v>22</v>
      </c>
    </row>
    <row r="13215" spans="1:6" x14ac:dyDescent="0.45">
      <c r="A13215" t="s">
        <v>43</v>
      </c>
      <c r="B13215">
        <v>2022</v>
      </c>
      <c r="C13215" t="s">
        <v>15</v>
      </c>
      <c r="D13215" t="s">
        <v>1</v>
      </c>
      <c r="E13215">
        <v>499.22904109589041</v>
      </c>
      <c r="F13215" t="s">
        <v>22</v>
      </c>
    </row>
    <row r="13216" spans="1:6" x14ac:dyDescent="0.45">
      <c r="A13216" t="s">
        <v>43</v>
      </c>
      <c r="B13216">
        <v>2022</v>
      </c>
      <c r="C13216" t="s">
        <v>15</v>
      </c>
      <c r="D13216" t="s">
        <v>2</v>
      </c>
      <c r="E13216">
        <v>516.44383561643838</v>
      </c>
      <c r="F13216" t="s">
        <v>22</v>
      </c>
    </row>
    <row r="13217" spans="1:6" x14ac:dyDescent="0.45">
      <c r="A13217" t="s">
        <v>43</v>
      </c>
      <c r="B13217">
        <v>2022</v>
      </c>
      <c r="C13217" t="s">
        <v>15</v>
      </c>
      <c r="D13217" t="s">
        <v>3</v>
      </c>
      <c r="E13217">
        <v>10.154794520547943</v>
      </c>
      <c r="F13217" t="s">
        <v>22</v>
      </c>
    </row>
    <row r="13218" spans="1:6" x14ac:dyDescent="0.45">
      <c r="A13218" t="s">
        <v>43</v>
      </c>
      <c r="B13218">
        <v>2022</v>
      </c>
      <c r="C13218" t="s">
        <v>15</v>
      </c>
      <c r="D13218" t="s">
        <v>4</v>
      </c>
      <c r="E13218">
        <v>82.689041095890417</v>
      </c>
      <c r="F13218" t="s">
        <v>22</v>
      </c>
    </row>
    <row r="13219" spans="1:6" x14ac:dyDescent="0.45">
      <c r="A13219" t="s">
        <v>43</v>
      </c>
      <c r="B13219">
        <v>2022</v>
      </c>
      <c r="C13219" t="s">
        <v>5</v>
      </c>
      <c r="D13219" t="s">
        <v>5</v>
      </c>
      <c r="E13219">
        <v>1502.5227397260271</v>
      </c>
      <c r="F13219" t="s">
        <v>22</v>
      </c>
    </row>
    <row r="13220" spans="1:6" x14ac:dyDescent="0.45">
      <c r="A13220" t="s">
        <v>43</v>
      </c>
      <c r="B13220">
        <v>2022</v>
      </c>
      <c r="C13220" t="s">
        <v>16</v>
      </c>
      <c r="D13220" t="s">
        <v>6</v>
      </c>
      <c r="E13220">
        <v>818.96</v>
      </c>
      <c r="F13220" t="s">
        <v>22</v>
      </c>
    </row>
    <row r="13221" spans="1:6" x14ac:dyDescent="0.45">
      <c r="A13221" t="s">
        <v>43</v>
      </c>
      <c r="B13221">
        <v>2022</v>
      </c>
      <c r="C13221" t="s">
        <v>16</v>
      </c>
      <c r="D13221" t="s">
        <v>7</v>
      </c>
      <c r="E13221">
        <v>88.060273972602758</v>
      </c>
      <c r="F13221" t="s">
        <v>22</v>
      </c>
    </row>
    <row r="13222" spans="1:6" x14ac:dyDescent="0.45">
      <c r="A13222" t="s">
        <v>43</v>
      </c>
      <c r="B13222">
        <v>2022</v>
      </c>
      <c r="C13222" t="s">
        <v>17</v>
      </c>
      <c r="D13222" t="s">
        <v>8</v>
      </c>
      <c r="E13222">
        <v>1.3539726027397261</v>
      </c>
      <c r="F13222" t="s">
        <v>22</v>
      </c>
    </row>
    <row r="13223" spans="1:6" x14ac:dyDescent="0.45">
      <c r="A13223" t="s">
        <v>43</v>
      </c>
      <c r="B13223">
        <v>2022</v>
      </c>
      <c r="C13223" t="s">
        <v>18</v>
      </c>
      <c r="D13223" t="s">
        <v>9</v>
      </c>
      <c r="E13223">
        <v>1527.7452054794519</v>
      </c>
      <c r="F13223" t="s">
        <v>22</v>
      </c>
    </row>
    <row r="13224" spans="1:6" x14ac:dyDescent="0.45">
      <c r="A13224" t="s">
        <v>43</v>
      </c>
      <c r="B13224">
        <v>2022</v>
      </c>
      <c r="C13224" t="s">
        <v>18</v>
      </c>
      <c r="D13224" t="s">
        <v>10</v>
      </c>
      <c r="E13224">
        <v>1332.9208029673971</v>
      </c>
      <c r="F13224" t="s">
        <v>22</v>
      </c>
    </row>
    <row r="13225" spans="1:6" x14ac:dyDescent="0.45">
      <c r="A13225" t="s">
        <v>43</v>
      </c>
      <c r="B13225">
        <v>2022</v>
      </c>
      <c r="C13225" t="s">
        <v>18</v>
      </c>
      <c r="D13225" t="s">
        <v>19</v>
      </c>
      <c r="E13225">
        <v>9.3300635129999989</v>
      </c>
      <c r="F13225" t="s">
        <v>23</v>
      </c>
    </row>
    <row r="13226" spans="1:6" x14ac:dyDescent="0.45">
      <c r="A13226" t="s">
        <v>43</v>
      </c>
      <c r="B13226">
        <v>2023</v>
      </c>
      <c r="C13226" t="s">
        <v>15</v>
      </c>
      <c r="D13226" t="s">
        <v>0</v>
      </c>
      <c r="E13226">
        <v>353.93128638791597</v>
      </c>
      <c r="F13226" t="s">
        <v>22</v>
      </c>
    </row>
    <row r="13227" spans="1:6" x14ac:dyDescent="0.45">
      <c r="A13227" t="s">
        <v>43</v>
      </c>
      <c r="B13227">
        <v>2023</v>
      </c>
      <c r="C13227" t="s">
        <v>15</v>
      </c>
      <c r="D13227" t="s">
        <v>1</v>
      </c>
      <c r="E13227">
        <v>484.73549939726018</v>
      </c>
      <c r="F13227" t="s">
        <v>22</v>
      </c>
    </row>
    <row r="13228" spans="1:6" x14ac:dyDescent="0.45">
      <c r="A13228" t="s">
        <v>43</v>
      </c>
      <c r="B13228">
        <v>2023</v>
      </c>
      <c r="C13228" t="s">
        <v>15</v>
      </c>
      <c r="D13228" t="s">
        <v>2</v>
      </c>
      <c r="E13228">
        <v>484.99536284931497</v>
      </c>
      <c r="F13228" t="s">
        <v>22</v>
      </c>
    </row>
    <row r="13229" spans="1:6" x14ac:dyDescent="0.45">
      <c r="A13229" t="s">
        <v>43</v>
      </c>
      <c r="B13229">
        <v>2023</v>
      </c>
      <c r="C13229" t="s">
        <v>15</v>
      </c>
      <c r="D13229" t="s">
        <v>3</v>
      </c>
      <c r="E13229">
        <v>11.217005369863012</v>
      </c>
      <c r="F13229" t="s">
        <v>22</v>
      </c>
    </row>
    <row r="13230" spans="1:6" x14ac:dyDescent="0.45">
      <c r="A13230" t="s">
        <v>43</v>
      </c>
      <c r="B13230">
        <v>2023</v>
      </c>
      <c r="C13230" t="s">
        <v>15</v>
      </c>
      <c r="D13230" t="s">
        <v>4</v>
      </c>
      <c r="E13230">
        <v>98.428372986301369</v>
      </c>
      <c r="F13230" t="s">
        <v>22</v>
      </c>
    </row>
    <row r="13231" spans="1:6" x14ac:dyDescent="0.45">
      <c r="A13231" t="s">
        <v>43</v>
      </c>
      <c r="B13231">
        <v>2023</v>
      </c>
      <c r="C13231" t="s">
        <v>5</v>
      </c>
      <c r="D13231" t="s">
        <v>5</v>
      </c>
      <c r="E13231">
        <v>1433.3075269906556</v>
      </c>
      <c r="F13231" t="s">
        <v>22</v>
      </c>
    </row>
    <row r="13232" spans="1:6" x14ac:dyDescent="0.45">
      <c r="A13232" t="s">
        <v>43</v>
      </c>
      <c r="B13232">
        <v>2023</v>
      </c>
      <c r="C13232" t="s">
        <v>16</v>
      </c>
      <c r="D13232" t="s">
        <v>6</v>
      </c>
      <c r="E13232">
        <v>730.27483519999987</v>
      </c>
      <c r="F13232" t="s">
        <v>22</v>
      </c>
    </row>
    <row r="13233" spans="1:6" x14ac:dyDescent="0.45">
      <c r="A13233" t="s">
        <v>43</v>
      </c>
      <c r="B13233">
        <v>2023</v>
      </c>
      <c r="C13233" t="s">
        <v>16</v>
      </c>
      <c r="D13233" t="s">
        <v>7</v>
      </c>
      <c r="E13233">
        <v>43.896712328767123</v>
      </c>
      <c r="F13233" t="s">
        <v>22</v>
      </c>
    </row>
    <row r="13234" spans="1:6" x14ac:dyDescent="0.45">
      <c r="A13234" t="s">
        <v>43</v>
      </c>
      <c r="B13234">
        <v>2023</v>
      </c>
      <c r="C13234" t="s">
        <v>17</v>
      </c>
      <c r="D13234" t="s">
        <v>8</v>
      </c>
      <c r="E13234">
        <v>1.2572602739726026</v>
      </c>
      <c r="F13234" t="s">
        <v>22</v>
      </c>
    </row>
    <row r="13235" spans="1:6" x14ac:dyDescent="0.45">
      <c r="A13235" t="s">
        <v>43</v>
      </c>
      <c r="B13235">
        <v>2023</v>
      </c>
      <c r="C13235" t="s">
        <v>18</v>
      </c>
      <c r="D13235" t="s">
        <v>9</v>
      </c>
      <c r="E13235">
        <v>1020</v>
      </c>
      <c r="F13235" t="s">
        <v>22</v>
      </c>
    </row>
    <row r="13236" spans="1:6" x14ac:dyDescent="0.45">
      <c r="A13236" t="s">
        <v>43</v>
      </c>
      <c r="B13236">
        <v>2023</v>
      </c>
      <c r="C13236" t="s">
        <v>18</v>
      </c>
      <c r="D13236" t="s">
        <v>10</v>
      </c>
      <c r="E13236">
        <v>1393.1158891917808</v>
      </c>
      <c r="F13236" t="s">
        <v>22</v>
      </c>
    </row>
    <row r="13237" spans="1:6" x14ac:dyDescent="0.45">
      <c r="A13237" t="s">
        <v>43</v>
      </c>
      <c r="B13237">
        <v>2023</v>
      </c>
      <c r="C13237" t="s">
        <v>18</v>
      </c>
      <c r="D13237" t="s">
        <v>19</v>
      </c>
      <c r="E13237">
        <v>10.112217649999998</v>
      </c>
      <c r="F13237" t="s">
        <v>23</v>
      </c>
    </row>
    <row r="13238" spans="1:6" x14ac:dyDescent="0.45">
      <c r="A13238" t="s">
        <v>43</v>
      </c>
      <c r="B13238">
        <v>2024</v>
      </c>
      <c r="C13238" t="s">
        <v>15</v>
      </c>
      <c r="D13238" t="s">
        <v>0</v>
      </c>
      <c r="E13238">
        <v>313.85047098042003</v>
      </c>
      <c r="F13238" t="s">
        <v>22</v>
      </c>
    </row>
    <row r="13239" spans="1:6" x14ac:dyDescent="0.45">
      <c r="A13239" t="s">
        <v>43</v>
      </c>
      <c r="B13239">
        <v>2024</v>
      </c>
      <c r="C13239" t="s">
        <v>15</v>
      </c>
      <c r="D13239" t="s">
        <v>1</v>
      </c>
      <c r="E13239">
        <v>467.67129349808101</v>
      </c>
      <c r="F13239" t="s">
        <v>22</v>
      </c>
    </row>
    <row r="13240" spans="1:6" x14ac:dyDescent="0.45">
      <c r="A13240" t="s">
        <v>43</v>
      </c>
      <c r="B13240">
        <v>2024</v>
      </c>
      <c r="C13240" t="s">
        <v>15</v>
      </c>
      <c r="D13240" t="s">
        <v>2</v>
      </c>
      <c r="E13240">
        <v>472</v>
      </c>
      <c r="F13240" t="s">
        <v>22</v>
      </c>
    </row>
    <row r="13241" spans="1:6" x14ac:dyDescent="0.45">
      <c r="A13241" t="s">
        <v>43</v>
      </c>
      <c r="B13241">
        <v>2024</v>
      </c>
      <c r="C13241" t="s">
        <v>15</v>
      </c>
      <c r="D13241" t="s">
        <v>3</v>
      </c>
      <c r="E13241">
        <v>13.116308657003612</v>
      </c>
      <c r="F13241" t="s">
        <v>22</v>
      </c>
    </row>
    <row r="13242" spans="1:6" x14ac:dyDescent="0.45">
      <c r="A13242" t="s">
        <v>43</v>
      </c>
      <c r="B13242">
        <v>2024</v>
      </c>
      <c r="C13242" t="s">
        <v>15</v>
      </c>
      <c r="D13242" t="s">
        <v>4</v>
      </c>
      <c r="E13242">
        <v>97.239179391975185</v>
      </c>
      <c r="F13242" t="s">
        <v>22</v>
      </c>
    </row>
    <row r="13243" spans="1:6" x14ac:dyDescent="0.45">
      <c r="A13243" t="s">
        <v>43</v>
      </c>
      <c r="B13243">
        <v>2024</v>
      </c>
      <c r="C13243" t="s">
        <v>5</v>
      </c>
      <c r="D13243" t="s">
        <v>5</v>
      </c>
      <c r="E13243">
        <v>1363.8772525274801</v>
      </c>
      <c r="F13243" t="s">
        <v>22</v>
      </c>
    </row>
    <row r="13244" spans="1:6" x14ac:dyDescent="0.45">
      <c r="A13244" t="s">
        <v>43</v>
      </c>
      <c r="B13244">
        <v>2024</v>
      </c>
      <c r="C13244" t="s">
        <v>16</v>
      </c>
      <c r="D13244" t="s">
        <v>6</v>
      </c>
      <c r="E13244">
        <v>318.90225378199034</v>
      </c>
      <c r="F13244" t="s">
        <v>22</v>
      </c>
    </row>
    <row r="13245" spans="1:6" x14ac:dyDescent="0.45">
      <c r="A13245" t="s">
        <v>43</v>
      </c>
      <c r="B13245">
        <v>2024</v>
      </c>
      <c r="C13245" t="s">
        <v>16</v>
      </c>
      <c r="D13245" t="s">
        <v>7</v>
      </c>
      <c r="E13245">
        <v>230</v>
      </c>
      <c r="F13245" t="s">
        <v>22</v>
      </c>
    </row>
    <row r="13246" spans="1:6" x14ac:dyDescent="0.45">
      <c r="A13246" t="s">
        <v>43</v>
      </c>
      <c r="B13246">
        <v>2024</v>
      </c>
      <c r="C13246" t="s">
        <v>17</v>
      </c>
      <c r="D13246" t="s">
        <v>8</v>
      </c>
      <c r="E13246">
        <v>2</v>
      </c>
      <c r="F13246" t="s">
        <v>22</v>
      </c>
    </row>
    <row r="13247" spans="1:6" x14ac:dyDescent="0.45">
      <c r="A13247" t="s">
        <v>43</v>
      </c>
      <c r="B13247">
        <v>2024</v>
      </c>
      <c r="C13247" t="s">
        <v>18</v>
      </c>
      <c r="D13247" t="s">
        <v>9</v>
      </c>
      <c r="E13247">
        <v>990.29216705800309</v>
      </c>
      <c r="F13247" t="s">
        <v>22</v>
      </c>
    </row>
    <row r="13248" spans="1:6" x14ac:dyDescent="0.45">
      <c r="A13248" t="s">
        <v>43</v>
      </c>
      <c r="B13248">
        <v>2024</v>
      </c>
      <c r="C13248" t="s">
        <v>18</v>
      </c>
      <c r="D13248" t="s">
        <v>10</v>
      </c>
      <c r="E13248">
        <v>920.2361062745</v>
      </c>
      <c r="F13248" t="s">
        <v>22</v>
      </c>
    </row>
    <row r="13249" spans="1:6" x14ac:dyDescent="0.45">
      <c r="A13249" t="s">
        <v>43</v>
      </c>
      <c r="B13249">
        <v>2024</v>
      </c>
      <c r="C13249" t="s">
        <v>18</v>
      </c>
      <c r="D13249" t="s">
        <v>19</v>
      </c>
      <c r="E13249">
        <v>7.3496905970000004</v>
      </c>
      <c r="F13249" t="s">
        <v>23</v>
      </c>
    </row>
    <row r="13250" spans="1:6" x14ac:dyDescent="0.45">
      <c r="A13250" t="s">
        <v>43</v>
      </c>
      <c r="B13250">
        <v>2025</v>
      </c>
      <c r="C13250" t="s">
        <v>15</v>
      </c>
      <c r="D13250" t="s">
        <v>0</v>
      </c>
      <c r="E13250">
        <v>331.84952655446381</v>
      </c>
      <c r="F13250" t="s">
        <v>22</v>
      </c>
    </row>
    <row r="13251" spans="1:6" x14ac:dyDescent="0.45">
      <c r="A13251" t="s">
        <v>43</v>
      </c>
      <c r="B13251">
        <v>2025</v>
      </c>
      <c r="C13251" t="s">
        <v>15</v>
      </c>
      <c r="D13251" t="s">
        <v>1</v>
      </c>
      <c r="E13251">
        <v>448.43632699504354</v>
      </c>
      <c r="F13251" t="s">
        <v>22</v>
      </c>
    </row>
    <row r="13252" spans="1:6" x14ac:dyDescent="0.45">
      <c r="A13252" t="s">
        <v>43</v>
      </c>
      <c r="B13252">
        <v>2025</v>
      </c>
      <c r="C13252" t="s">
        <v>15</v>
      </c>
      <c r="D13252" t="s">
        <v>2</v>
      </c>
      <c r="E13252">
        <v>452.94542377088629</v>
      </c>
      <c r="F13252" t="s">
        <v>22</v>
      </c>
    </row>
    <row r="13253" spans="1:6" x14ac:dyDescent="0.45">
      <c r="A13253" t="s">
        <v>43</v>
      </c>
      <c r="B13253">
        <v>2025</v>
      </c>
      <c r="C13253" t="s">
        <v>15</v>
      </c>
      <c r="D13253" t="s">
        <v>3</v>
      </c>
      <c r="E13253">
        <v>15.244100254176519</v>
      </c>
      <c r="F13253" t="s">
        <v>22</v>
      </c>
    </row>
    <row r="13254" spans="1:6" x14ac:dyDescent="0.45">
      <c r="A13254" t="s">
        <v>43</v>
      </c>
      <c r="B13254">
        <v>2025</v>
      </c>
      <c r="C13254" t="s">
        <v>15</v>
      </c>
      <c r="D13254" t="s">
        <v>4</v>
      </c>
      <c r="E13254">
        <v>92.235329641324839</v>
      </c>
      <c r="F13254" t="s">
        <v>22</v>
      </c>
    </row>
    <row r="13255" spans="1:6" x14ac:dyDescent="0.45">
      <c r="A13255" t="s">
        <v>43</v>
      </c>
      <c r="B13255">
        <v>2025</v>
      </c>
      <c r="C13255" t="s">
        <v>5</v>
      </c>
      <c r="D13255" t="s">
        <v>5</v>
      </c>
      <c r="E13255">
        <v>1340.7107072158951</v>
      </c>
      <c r="F13255" t="s">
        <v>22</v>
      </c>
    </row>
    <row r="13256" spans="1:6" x14ac:dyDescent="0.45">
      <c r="A13256" t="s">
        <v>43</v>
      </c>
      <c r="B13256">
        <v>2025</v>
      </c>
      <c r="C13256" t="s">
        <v>16</v>
      </c>
      <c r="D13256" t="s">
        <v>6</v>
      </c>
      <c r="E13256">
        <v>354</v>
      </c>
      <c r="F13256" t="s">
        <v>22</v>
      </c>
    </row>
    <row r="13257" spans="1:6" x14ac:dyDescent="0.45">
      <c r="A13257" t="s">
        <v>43</v>
      </c>
      <c r="B13257">
        <v>2025</v>
      </c>
      <c r="C13257" t="s">
        <v>16</v>
      </c>
      <c r="D13257" t="s">
        <v>7</v>
      </c>
      <c r="E13257">
        <v>100</v>
      </c>
      <c r="F13257" t="s">
        <v>22</v>
      </c>
    </row>
    <row r="13258" spans="1:6" x14ac:dyDescent="0.45">
      <c r="A13258" t="s">
        <v>43</v>
      </c>
      <c r="B13258">
        <v>2025</v>
      </c>
      <c r="C13258" t="s">
        <v>17</v>
      </c>
      <c r="D13258" t="s">
        <v>8</v>
      </c>
      <c r="E13258">
        <v>2</v>
      </c>
      <c r="F13258" t="s">
        <v>22</v>
      </c>
    </row>
    <row r="13259" spans="1:6" x14ac:dyDescent="0.45">
      <c r="A13259" t="s">
        <v>43</v>
      </c>
      <c r="B13259">
        <v>2025</v>
      </c>
      <c r="C13259" t="s">
        <v>18</v>
      </c>
      <c r="D13259" t="s">
        <v>9</v>
      </c>
      <c r="E13259">
        <v>702.65611672409614</v>
      </c>
      <c r="F13259" t="s">
        <v>22</v>
      </c>
    </row>
    <row r="13260" spans="1:6" x14ac:dyDescent="0.45">
      <c r="A13260" t="s">
        <v>43</v>
      </c>
      <c r="B13260">
        <v>2025</v>
      </c>
      <c r="C13260" t="s">
        <v>18</v>
      </c>
      <c r="D13260" t="s">
        <v>10</v>
      </c>
      <c r="E13260">
        <v>1098.2001586018901</v>
      </c>
      <c r="F13260" t="s">
        <v>22</v>
      </c>
    </row>
    <row r="13261" spans="1:6" x14ac:dyDescent="0.45">
      <c r="A13261" t="s">
        <v>43</v>
      </c>
      <c r="B13261">
        <v>2025</v>
      </c>
      <c r="C13261" t="s">
        <v>18</v>
      </c>
      <c r="D13261" t="s">
        <v>19</v>
      </c>
      <c r="E13261">
        <v>8.230863611697945</v>
      </c>
      <c r="F13261" t="s">
        <v>23</v>
      </c>
    </row>
    <row r="13262" spans="1:6" x14ac:dyDescent="0.45">
      <c r="A13262" t="s">
        <v>43</v>
      </c>
      <c r="B13262">
        <v>2026</v>
      </c>
      <c r="C13262" t="s">
        <v>15</v>
      </c>
      <c r="D13262" t="s">
        <v>0</v>
      </c>
      <c r="E13262">
        <v>328.38872078842974</v>
      </c>
      <c r="F13262" t="s">
        <v>22</v>
      </c>
    </row>
    <row r="13263" spans="1:6" x14ac:dyDescent="0.45">
      <c r="A13263" t="s">
        <v>43</v>
      </c>
      <c r="B13263">
        <v>2026</v>
      </c>
      <c r="C13263" t="s">
        <v>15</v>
      </c>
      <c r="D13263" t="s">
        <v>1</v>
      </c>
      <c r="E13263">
        <v>456.50818088095434</v>
      </c>
      <c r="F13263" t="s">
        <v>22</v>
      </c>
    </row>
    <row r="13264" spans="1:6" x14ac:dyDescent="0.45">
      <c r="A13264" t="s">
        <v>43</v>
      </c>
      <c r="B13264">
        <v>2026</v>
      </c>
      <c r="C13264" t="s">
        <v>15</v>
      </c>
      <c r="D13264" t="s">
        <v>2</v>
      </c>
      <c r="E13264">
        <v>451.1336420758027</v>
      </c>
      <c r="F13264" t="s">
        <v>22</v>
      </c>
    </row>
    <row r="13265" spans="1:6" x14ac:dyDescent="0.45">
      <c r="A13265" t="s">
        <v>43</v>
      </c>
      <c r="B13265">
        <v>2026</v>
      </c>
      <c r="C13265" t="s">
        <v>15</v>
      </c>
      <c r="D13265" t="s">
        <v>3</v>
      </c>
      <c r="E13265">
        <v>17.157234836075673</v>
      </c>
      <c r="F13265" t="s">
        <v>22</v>
      </c>
    </row>
    <row r="13266" spans="1:6" x14ac:dyDescent="0.45">
      <c r="A13266" t="s">
        <v>43</v>
      </c>
      <c r="B13266">
        <v>2026</v>
      </c>
      <c r="C13266" t="s">
        <v>15</v>
      </c>
      <c r="D13266" t="s">
        <v>4</v>
      </c>
      <c r="E13266">
        <v>88.26921046674785</v>
      </c>
      <c r="F13266" t="s">
        <v>22</v>
      </c>
    </row>
    <row r="13267" spans="1:6" x14ac:dyDescent="0.45">
      <c r="A13267" t="s">
        <v>43</v>
      </c>
      <c r="B13267">
        <v>2026</v>
      </c>
      <c r="C13267" t="s">
        <v>5</v>
      </c>
      <c r="D13267" t="s">
        <v>5</v>
      </c>
      <c r="E13267">
        <v>1341.4569890480104</v>
      </c>
      <c r="F13267" t="s">
        <v>22</v>
      </c>
    </row>
    <row r="13268" spans="1:6" x14ac:dyDescent="0.45">
      <c r="A13268" t="s">
        <v>43</v>
      </c>
      <c r="B13268">
        <v>2026</v>
      </c>
      <c r="C13268" t="s">
        <v>16</v>
      </c>
      <c r="D13268" t="s">
        <v>6</v>
      </c>
      <c r="E13268">
        <v>405.58111098216307</v>
      </c>
      <c r="F13268" t="s">
        <v>22</v>
      </c>
    </row>
    <row r="13269" spans="1:6" x14ac:dyDescent="0.45">
      <c r="A13269" t="s">
        <v>43</v>
      </c>
      <c r="B13269">
        <v>2026</v>
      </c>
      <c r="C13269" t="s">
        <v>16</v>
      </c>
      <c r="D13269" t="s">
        <v>7</v>
      </c>
      <c r="E13269">
        <v>152</v>
      </c>
      <c r="F13269" t="s">
        <v>22</v>
      </c>
    </row>
    <row r="13270" spans="1:6" x14ac:dyDescent="0.45">
      <c r="A13270" t="s">
        <v>43</v>
      </c>
      <c r="B13270">
        <v>2026</v>
      </c>
      <c r="C13270" t="s">
        <v>17</v>
      </c>
      <c r="D13270" t="s">
        <v>8</v>
      </c>
      <c r="E13270">
        <v>5</v>
      </c>
      <c r="F13270" t="s">
        <v>22</v>
      </c>
    </row>
    <row r="13271" spans="1:6" x14ac:dyDescent="0.45">
      <c r="A13271" t="s">
        <v>43</v>
      </c>
      <c r="B13271">
        <v>2026</v>
      </c>
      <c r="C13271" t="s">
        <v>18</v>
      </c>
      <c r="D13271" t="s">
        <v>9</v>
      </c>
      <c r="E13271">
        <v>769.4557123722542</v>
      </c>
      <c r="F13271" t="s">
        <v>22</v>
      </c>
    </row>
    <row r="13272" spans="1:6" x14ac:dyDescent="0.45">
      <c r="A13272" t="s">
        <v>43</v>
      </c>
      <c r="B13272">
        <v>2026</v>
      </c>
      <c r="C13272" t="s">
        <v>18</v>
      </c>
      <c r="D13272" t="s">
        <v>10</v>
      </c>
      <c r="E13272">
        <v>1125.0560294977599</v>
      </c>
      <c r="F13272" t="s">
        <v>22</v>
      </c>
    </row>
    <row r="13273" spans="1:6" x14ac:dyDescent="0.45">
      <c r="A13273" t="s">
        <v>43</v>
      </c>
      <c r="B13273">
        <v>2026</v>
      </c>
      <c r="C13273" t="s">
        <v>18</v>
      </c>
      <c r="D13273" t="s">
        <v>19</v>
      </c>
      <c r="E13273">
        <v>8.432144779603334</v>
      </c>
      <c r="F13273" t="s">
        <v>23</v>
      </c>
    </row>
    <row r="13274" spans="1:6" x14ac:dyDescent="0.45">
      <c r="A13274" t="s">
        <v>43</v>
      </c>
      <c r="B13274">
        <v>2027</v>
      </c>
      <c r="C13274" t="s">
        <v>15</v>
      </c>
      <c r="D13274" t="s">
        <v>0</v>
      </c>
      <c r="E13274">
        <v>324.96400721356008</v>
      </c>
      <c r="F13274" t="s">
        <v>22</v>
      </c>
    </row>
    <row r="13275" spans="1:6" x14ac:dyDescent="0.45">
      <c r="A13275" t="s">
        <v>43</v>
      </c>
      <c r="B13275">
        <v>2027</v>
      </c>
      <c r="C13275" t="s">
        <v>15</v>
      </c>
      <c r="D13275" t="s">
        <v>1</v>
      </c>
      <c r="E13275">
        <v>464.72532813681153</v>
      </c>
      <c r="F13275" t="s">
        <v>22</v>
      </c>
    </row>
    <row r="13276" spans="1:6" x14ac:dyDescent="0.45">
      <c r="A13276" t="s">
        <v>43</v>
      </c>
      <c r="B13276">
        <v>2027</v>
      </c>
      <c r="C13276" t="s">
        <v>15</v>
      </c>
      <c r="D13276" t="s">
        <v>2</v>
      </c>
      <c r="E13276">
        <v>449.32910750749954</v>
      </c>
      <c r="F13276" t="s">
        <v>22</v>
      </c>
    </row>
    <row r="13277" spans="1:6" x14ac:dyDescent="0.45">
      <c r="A13277" t="s">
        <v>43</v>
      </c>
      <c r="B13277">
        <v>2027</v>
      </c>
      <c r="C13277" t="s">
        <v>15</v>
      </c>
      <c r="D13277" t="s">
        <v>3</v>
      </c>
      <c r="E13277">
        <v>19.310467808003171</v>
      </c>
      <c r="F13277" t="s">
        <v>22</v>
      </c>
    </row>
    <row r="13278" spans="1:6" x14ac:dyDescent="0.45">
      <c r="A13278" t="s">
        <v>43</v>
      </c>
      <c r="B13278">
        <v>2027</v>
      </c>
      <c r="C13278" t="s">
        <v>15</v>
      </c>
      <c r="D13278" t="s">
        <v>4</v>
      </c>
      <c r="E13278">
        <v>84.473634416677683</v>
      </c>
      <c r="F13278" t="s">
        <v>22</v>
      </c>
    </row>
    <row r="13279" spans="1:6" x14ac:dyDescent="0.45">
      <c r="A13279" t="s">
        <v>43</v>
      </c>
      <c r="B13279">
        <v>2027</v>
      </c>
      <c r="C13279" t="s">
        <v>5</v>
      </c>
      <c r="D13279" t="s">
        <v>5</v>
      </c>
      <c r="E13279">
        <v>1342.8025450825519</v>
      </c>
      <c r="F13279" t="s">
        <v>22</v>
      </c>
    </row>
    <row r="13280" spans="1:6" x14ac:dyDescent="0.45">
      <c r="A13280" t="s">
        <v>43</v>
      </c>
      <c r="B13280">
        <v>2027</v>
      </c>
      <c r="C13280" t="s">
        <v>16</v>
      </c>
      <c r="D13280" t="s">
        <v>6</v>
      </c>
      <c r="E13280">
        <v>354.94959161726598</v>
      </c>
      <c r="F13280" t="s">
        <v>22</v>
      </c>
    </row>
    <row r="13281" spans="1:6" x14ac:dyDescent="0.45">
      <c r="A13281" t="s">
        <v>43</v>
      </c>
      <c r="B13281">
        <v>2027</v>
      </c>
      <c r="C13281" t="s">
        <v>16</v>
      </c>
      <c r="D13281" t="s">
        <v>7</v>
      </c>
      <c r="E13281">
        <v>174</v>
      </c>
      <c r="F13281" t="s">
        <v>22</v>
      </c>
    </row>
    <row r="13282" spans="1:6" x14ac:dyDescent="0.45">
      <c r="A13282" t="s">
        <v>43</v>
      </c>
      <c r="B13282">
        <v>2027</v>
      </c>
      <c r="C13282" t="s">
        <v>17</v>
      </c>
      <c r="D13282" t="s">
        <v>8</v>
      </c>
      <c r="E13282">
        <v>9.6712328767123275</v>
      </c>
      <c r="F13282" t="s">
        <v>22</v>
      </c>
    </row>
    <row r="13283" spans="1:6" x14ac:dyDescent="0.45">
      <c r="A13283" t="s">
        <v>43</v>
      </c>
      <c r="B13283">
        <v>2027</v>
      </c>
      <c r="C13283" t="s">
        <v>18</v>
      </c>
      <c r="D13283" t="s">
        <v>9</v>
      </c>
      <c r="E13283">
        <v>675.23145928745839</v>
      </c>
      <c r="F13283" t="s">
        <v>22</v>
      </c>
    </row>
    <row r="13284" spans="1:6" x14ac:dyDescent="0.45">
      <c r="A13284" t="s">
        <v>43</v>
      </c>
      <c r="B13284">
        <v>2027</v>
      </c>
      <c r="C13284" t="s">
        <v>18</v>
      </c>
      <c r="D13284" t="s">
        <v>10</v>
      </c>
      <c r="E13284">
        <v>1187.7293127457799</v>
      </c>
      <c r="F13284" t="s">
        <v>22</v>
      </c>
    </row>
    <row r="13285" spans="1:6" x14ac:dyDescent="0.45">
      <c r="A13285" t="s">
        <v>43</v>
      </c>
      <c r="B13285">
        <v>2027</v>
      </c>
      <c r="C13285" t="s">
        <v>18</v>
      </c>
      <c r="D13285" t="s">
        <v>19</v>
      </c>
      <c r="E13285">
        <v>8.9018726725299722</v>
      </c>
      <c r="F13285" t="s">
        <v>23</v>
      </c>
    </row>
    <row r="13286" spans="1:6" x14ac:dyDescent="0.45">
      <c r="A13286" t="s">
        <v>43</v>
      </c>
      <c r="B13286">
        <v>2028</v>
      </c>
      <c r="C13286" t="s">
        <v>15</v>
      </c>
      <c r="D13286" t="s">
        <v>0</v>
      </c>
      <c r="E13286">
        <v>321.57500943015162</v>
      </c>
      <c r="F13286" t="s">
        <v>22</v>
      </c>
    </row>
    <row r="13287" spans="1:6" x14ac:dyDescent="0.45">
      <c r="A13287" t="s">
        <v>43</v>
      </c>
      <c r="B13287">
        <v>2028</v>
      </c>
      <c r="C13287" t="s">
        <v>15</v>
      </c>
      <c r="D13287" t="s">
        <v>1</v>
      </c>
      <c r="E13287">
        <v>473.09038404327418</v>
      </c>
      <c r="F13287" t="s">
        <v>22</v>
      </c>
    </row>
    <row r="13288" spans="1:6" x14ac:dyDescent="0.45">
      <c r="A13288" t="s">
        <v>43</v>
      </c>
      <c r="B13288">
        <v>2028</v>
      </c>
      <c r="C13288" t="s">
        <v>15</v>
      </c>
      <c r="D13288" t="s">
        <v>2</v>
      </c>
      <c r="E13288">
        <v>447.53179107746962</v>
      </c>
      <c r="F13288" t="s">
        <v>22</v>
      </c>
    </row>
    <row r="13289" spans="1:6" x14ac:dyDescent="0.45">
      <c r="A13289" t="s">
        <v>43</v>
      </c>
      <c r="B13289">
        <v>2028</v>
      </c>
      <c r="C13289" t="s">
        <v>15</v>
      </c>
      <c r="D13289" t="s">
        <v>3</v>
      </c>
      <c r="E13289">
        <v>21.733931517907568</v>
      </c>
      <c r="F13289" t="s">
        <v>22</v>
      </c>
    </row>
    <row r="13290" spans="1:6" x14ac:dyDescent="0.45">
      <c r="A13290" t="s">
        <v>43</v>
      </c>
      <c r="B13290">
        <v>2028</v>
      </c>
      <c r="C13290" t="s">
        <v>15</v>
      </c>
      <c r="D13290" t="s">
        <v>4</v>
      </c>
      <c r="E13290">
        <v>80.841268136760533</v>
      </c>
      <c r="F13290" t="s">
        <v>22</v>
      </c>
    </row>
    <row r="13291" spans="1:6" x14ac:dyDescent="0.45">
      <c r="A13291" t="s">
        <v>43</v>
      </c>
      <c r="B13291">
        <v>2028</v>
      </c>
      <c r="C13291" t="s">
        <v>5</v>
      </c>
      <c r="D13291" t="s">
        <v>5</v>
      </c>
      <c r="E13291">
        <v>1344.7723842055636</v>
      </c>
      <c r="F13291" t="s">
        <v>22</v>
      </c>
    </row>
    <row r="13292" spans="1:6" x14ac:dyDescent="0.45">
      <c r="A13292" t="s">
        <v>43</v>
      </c>
      <c r="B13292">
        <v>2028</v>
      </c>
      <c r="C13292" t="s">
        <v>16</v>
      </c>
      <c r="D13292" t="s">
        <v>6</v>
      </c>
      <c r="E13292">
        <v>340.69667339529002</v>
      </c>
      <c r="F13292" t="s">
        <v>22</v>
      </c>
    </row>
    <row r="13293" spans="1:6" x14ac:dyDescent="0.45">
      <c r="A13293" t="s">
        <v>43</v>
      </c>
      <c r="B13293">
        <v>2028</v>
      </c>
      <c r="C13293" t="s">
        <v>16</v>
      </c>
      <c r="D13293" t="s">
        <v>7</v>
      </c>
      <c r="E13293">
        <v>185</v>
      </c>
      <c r="F13293" t="s">
        <v>22</v>
      </c>
    </row>
    <row r="13294" spans="1:6" x14ac:dyDescent="0.45">
      <c r="A13294" t="s">
        <v>43</v>
      </c>
      <c r="B13294">
        <v>2028</v>
      </c>
      <c r="C13294" t="s">
        <v>17</v>
      </c>
      <c r="D13294" t="s">
        <v>8</v>
      </c>
      <c r="E13294">
        <v>19.342465753424655</v>
      </c>
      <c r="F13294" t="s">
        <v>22</v>
      </c>
    </row>
    <row r="13295" spans="1:6" x14ac:dyDescent="0.45">
      <c r="A13295" t="s">
        <v>43</v>
      </c>
      <c r="B13295">
        <v>2028</v>
      </c>
      <c r="C13295" t="s">
        <v>18</v>
      </c>
      <c r="D13295" t="s">
        <v>9</v>
      </c>
      <c r="E13295">
        <v>620.89463956333839</v>
      </c>
      <c r="F13295" t="s">
        <v>22</v>
      </c>
    </row>
    <row r="13296" spans="1:6" x14ac:dyDescent="0.45">
      <c r="A13296" t="s">
        <v>43</v>
      </c>
      <c r="B13296">
        <v>2028</v>
      </c>
      <c r="C13296" t="s">
        <v>18</v>
      </c>
      <c r="D13296" t="s">
        <v>10</v>
      </c>
      <c r="E13296">
        <v>1230.93192205113</v>
      </c>
      <c r="F13296" t="s">
        <v>22</v>
      </c>
    </row>
    <row r="13297" spans="1:6" x14ac:dyDescent="0.45">
      <c r="A13297" t="s">
        <v>43</v>
      </c>
      <c r="B13297">
        <v>2028</v>
      </c>
      <c r="C13297" t="s">
        <v>18</v>
      </c>
      <c r="D13297" t="s">
        <v>19</v>
      </c>
      <c r="E13297">
        <v>9.2547450404663962</v>
      </c>
      <c r="F13297" t="s">
        <v>23</v>
      </c>
    </row>
    <row r="13298" spans="1:6" x14ac:dyDescent="0.45">
      <c r="A13298" t="s">
        <v>43</v>
      </c>
      <c r="B13298">
        <v>2029</v>
      </c>
      <c r="C13298" t="s">
        <v>15</v>
      </c>
      <c r="D13298" t="s">
        <v>0</v>
      </c>
      <c r="E13298">
        <v>318.22135496391365</v>
      </c>
      <c r="F13298" t="s">
        <v>22</v>
      </c>
    </row>
    <row r="13299" spans="1:6" x14ac:dyDescent="0.45">
      <c r="A13299" t="s">
        <v>43</v>
      </c>
      <c r="B13299">
        <v>2029</v>
      </c>
      <c r="C13299" t="s">
        <v>15</v>
      </c>
      <c r="D13299" t="s">
        <v>1</v>
      </c>
      <c r="E13299">
        <v>481.60601095605301</v>
      </c>
      <c r="F13299" t="s">
        <v>22</v>
      </c>
    </row>
    <row r="13300" spans="1:6" x14ac:dyDescent="0.45">
      <c r="A13300" t="s">
        <v>43</v>
      </c>
      <c r="B13300">
        <v>2029</v>
      </c>
      <c r="C13300" t="s">
        <v>15</v>
      </c>
      <c r="D13300" t="s">
        <v>2</v>
      </c>
      <c r="E13300">
        <v>445.7416639131597</v>
      </c>
      <c r="F13300" t="s">
        <v>22</v>
      </c>
    </row>
    <row r="13301" spans="1:6" x14ac:dyDescent="0.45">
      <c r="A13301" t="s">
        <v>43</v>
      </c>
      <c r="B13301">
        <v>2029</v>
      </c>
      <c r="C13301" t="s">
        <v>15</v>
      </c>
      <c r="D13301" t="s">
        <v>3</v>
      </c>
      <c r="E13301">
        <v>24.461539923404967</v>
      </c>
      <c r="F13301" t="s">
        <v>22</v>
      </c>
    </row>
    <row r="13302" spans="1:6" x14ac:dyDescent="0.45">
      <c r="A13302" t="s">
        <v>43</v>
      </c>
      <c r="B13302">
        <v>2029</v>
      </c>
      <c r="C13302" t="s">
        <v>15</v>
      </c>
      <c r="D13302" t="s">
        <v>4</v>
      </c>
      <c r="E13302">
        <v>77.365093606879825</v>
      </c>
      <c r="F13302" t="s">
        <v>22</v>
      </c>
    </row>
    <row r="13303" spans="1:6" x14ac:dyDescent="0.45">
      <c r="A13303" t="s">
        <v>43</v>
      </c>
      <c r="B13303">
        <v>2029</v>
      </c>
      <c r="C13303" t="s">
        <v>5</v>
      </c>
      <c r="D13303" t="s">
        <v>5</v>
      </c>
      <c r="E13303">
        <v>1347.3956633634111</v>
      </c>
      <c r="F13303" t="s">
        <v>22</v>
      </c>
    </row>
    <row r="13304" spans="1:6" x14ac:dyDescent="0.45">
      <c r="A13304" t="s">
        <v>43</v>
      </c>
      <c r="B13304">
        <v>2029</v>
      </c>
      <c r="C13304" t="s">
        <v>16</v>
      </c>
      <c r="D13304" t="s">
        <v>6</v>
      </c>
      <c r="E13304">
        <v>320.33321073441493</v>
      </c>
      <c r="F13304" t="s">
        <v>22</v>
      </c>
    </row>
    <row r="13305" spans="1:6" x14ac:dyDescent="0.45">
      <c r="A13305" t="s">
        <v>43</v>
      </c>
      <c r="B13305">
        <v>2029</v>
      </c>
      <c r="C13305" t="s">
        <v>16</v>
      </c>
      <c r="D13305" t="s">
        <v>7</v>
      </c>
      <c r="E13305">
        <v>190</v>
      </c>
      <c r="F13305" t="s">
        <v>22</v>
      </c>
    </row>
    <row r="13306" spans="1:6" x14ac:dyDescent="0.45">
      <c r="A13306" t="s">
        <v>43</v>
      </c>
      <c r="B13306">
        <v>2029</v>
      </c>
      <c r="C13306" t="s">
        <v>17</v>
      </c>
      <c r="D13306" t="s">
        <v>8</v>
      </c>
      <c r="E13306">
        <v>29.013698630136982</v>
      </c>
      <c r="F13306" t="s">
        <v>22</v>
      </c>
    </row>
    <row r="13307" spans="1:6" x14ac:dyDescent="0.45">
      <c r="A13307" t="s">
        <v>43</v>
      </c>
      <c r="B13307">
        <v>2029</v>
      </c>
      <c r="C13307" t="s">
        <v>18</v>
      </c>
      <c r="D13307" t="s">
        <v>9</v>
      </c>
      <c r="E13307">
        <v>616.74731498451251</v>
      </c>
      <c r="F13307" t="s">
        <v>22</v>
      </c>
    </row>
    <row r="13308" spans="1:6" x14ac:dyDescent="0.45">
      <c r="A13308" t="s">
        <v>43</v>
      </c>
      <c r="B13308">
        <v>2029</v>
      </c>
      <c r="C13308" t="s">
        <v>18</v>
      </c>
      <c r="D13308" t="s">
        <v>10</v>
      </c>
      <c r="E13308">
        <v>1212.7093153623732</v>
      </c>
      <c r="F13308" t="s">
        <v>22</v>
      </c>
    </row>
    <row r="13309" spans="1:6" x14ac:dyDescent="0.45">
      <c r="A13309" t="s">
        <v>43</v>
      </c>
      <c r="B13309">
        <v>2029</v>
      </c>
      <c r="C13309" t="s">
        <v>18</v>
      </c>
      <c r="D13309" t="s">
        <v>19</v>
      </c>
      <c r="E13309">
        <v>9.0890944580547472</v>
      </c>
      <c r="F13309" t="s">
        <v>23</v>
      </c>
    </row>
    <row r="13310" spans="1:6" x14ac:dyDescent="0.45">
      <c r="A13310" t="s">
        <v>43</v>
      </c>
      <c r="B13310">
        <v>2030</v>
      </c>
      <c r="C13310" t="s">
        <v>15</v>
      </c>
      <c r="D13310" t="s">
        <v>0</v>
      </c>
      <c r="E13310">
        <v>314.90267522503041</v>
      </c>
      <c r="F13310" t="s">
        <v>22</v>
      </c>
    </row>
    <row r="13311" spans="1:6" x14ac:dyDescent="0.45">
      <c r="A13311" t="s">
        <v>43</v>
      </c>
      <c r="B13311">
        <v>2030</v>
      </c>
      <c r="C13311" t="s">
        <v>15</v>
      </c>
      <c r="D13311" t="s">
        <v>1</v>
      </c>
      <c r="E13311">
        <v>490.27491915326198</v>
      </c>
      <c r="F13311" t="s">
        <v>22</v>
      </c>
    </row>
    <row r="13312" spans="1:6" x14ac:dyDescent="0.45">
      <c r="A13312" t="s">
        <v>43</v>
      </c>
      <c r="B13312">
        <v>2030</v>
      </c>
      <c r="C13312" t="s">
        <v>15</v>
      </c>
      <c r="D13312" t="s">
        <v>2</v>
      </c>
      <c r="E13312">
        <v>443.95869725750703</v>
      </c>
      <c r="F13312" t="s">
        <v>22</v>
      </c>
    </row>
    <row r="13313" spans="1:6" x14ac:dyDescent="0.45">
      <c r="A13313" t="s">
        <v>43</v>
      </c>
      <c r="B13313">
        <v>2030</v>
      </c>
      <c r="C13313" t="s">
        <v>15</v>
      </c>
      <c r="D13313" t="s">
        <v>3</v>
      </c>
      <c r="E13313">
        <v>27.531463183792283</v>
      </c>
      <c r="F13313" t="s">
        <v>22</v>
      </c>
    </row>
    <row r="13314" spans="1:6" x14ac:dyDescent="0.45">
      <c r="A13314" t="s">
        <v>43</v>
      </c>
      <c r="B13314">
        <v>2030</v>
      </c>
      <c r="C13314" t="s">
        <v>15</v>
      </c>
      <c r="D13314" t="s">
        <v>4</v>
      </c>
      <c r="E13314">
        <v>74.038394581784004</v>
      </c>
      <c r="F13314" t="s">
        <v>22</v>
      </c>
    </row>
    <row r="13315" spans="1:6" x14ac:dyDescent="0.45">
      <c r="A13315" t="s">
        <v>43</v>
      </c>
      <c r="B13315">
        <v>2030</v>
      </c>
      <c r="C13315" t="s">
        <v>5</v>
      </c>
      <c r="D13315" t="s">
        <v>5</v>
      </c>
      <c r="E13315">
        <v>1350.7061494013758</v>
      </c>
      <c r="F13315" t="s">
        <v>22</v>
      </c>
    </row>
    <row r="13316" spans="1:6" x14ac:dyDescent="0.45">
      <c r="A13316" t="s">
        <v>43</v>
      </c>
      <c r="B13316">
        <v>2030</v>
      </c>
      <c r="C13316" t="s">
        <v>16</v>
      </c>
      <c r="D13316" t="s">
        <v>6</v>
      </c>
      <c r="E13316">
        <v>260.49223373313748</v>
      </c>
      <c r="F13316" t="s">
        <v>22</v>
      </c>
    </row>
    <row r="13317" spans="1:6" x14ac:dyDescent="0.45">
      <c r="A13317" t="s">
        <v>43</v>
      </c>
      <c r="B13317">
        <v>2030</v>
      </c>
      <c r="C13317" t="s">
        <v>16</v>
      </c>
      <c r="D13317" t="s">
        <v>7</v>
      </c>
      <c r="E13317">
        <v>212.38063075037417</v>
      </c>
      <c r="F13317" t="s">
        <v>22</v>
      </c>
    </row>
    <row r="13318" spans="1:6" x14ac:dyDescent="0.45">
      <c r="A13318" t="s">
        <v>43</v>
      </c>
      <c r="B13318">
        <v>2030</v>
      </c>
      <c r="C13318" t="s">
        <v>17</v>
      </c>
      <c r="D13318" t="s">
        <v>8</v>
      </c>
      <c r="E13318">
        <v>38.68493150684931</v>
      </c>
      <c r="F13318" t="s">
        <v>22</v>
      </c>
    </row>
    <row r="13319" spans="1:6" x14ac:dyDescent="0.45">
      <c r="A13319" t="s">
        <v>43</v>
      </c>
      <c r="B13319">
        <v>2030</v>
      </c>
      <c r="C13319" t="s">
        <v>18</v>
      </c>
      <c r="D13319" t="s">
        <v>9</v>
      </c>
      <c r="E13319">
        <v>612.56376697956898</v>
      </c>
      <c r="F13319" t="s">
        <v>22</v>
      </c>
    </row>
    <row r="13320" spans="1:6" x14ac:dyDescent="0.45">
      <c r="A13320" t="s">
        <v>43</v>
      </c>
      <c r="B13320">
        <v>2030</v>
      </c>
      <c r="C13320" t="s">
        <v>18</v>
      </c>
      <c r="D13320" t="s">
        <v>10</v>
      </c>
      <c r="E13320">
        <v>1173.1123213623</v>
      </c>
      <c r="F13320" t="s">
        <v>22</v>
      </c>
    </row>
    <row r="13321" spans="1:6" x14ac:dyDescent="0.45">
      <c r="A13321" t="s">
        <v>43</v>
      </c>
      <c r="B13321">
        <v>2030</v>
      </c>
      <c r="C13321" t="s">
        <v>18</v>
      </c>
      <c r="D13321" t="s">
        <v>19</v>
      </c>
      <c r="E13321">
        <v>8.7923202730439307</v>
      </c>
      <c r="F13321" t="s">
        <v>23</v>
      </c>
    </row>
    <row r="13322" spans="1:6" x14ac:dyDescent="0.45">
      <c r="A13322" t="s">
        <v>43</v>
      </c>
      <c r="B13322">
        <v>2031</v>
      </c>
      <c r="C13322" t="s">
        <v>15</v>
      </c>
      <c r="D13322" t="s">
        <v>0</v>
      </c>
      <c r="E13322">
        <v>312.05384576358949</v>
      </c>
      <c r="F13322" t="s">
        <v>22</v>
      </c>
    </row>
    <row r="13323" spans="1:6" x14ac:dyDescent="0.45">
      <c r="A13323" t="s">
        <v>43</v>
      </c>
      <c r="B13323">
        <v>2031</v>
      </c>
      <c r="C13323" t="s">
        <v>15</v>
      </c>
      <c r="D13323" t="s">
        <v>1</v>
      </c>
      <c r="E13323">
        <v>491.74574391072179</v>
      </c>
      <c r="F13323" t="s">
        <v>22</v>
      </c>
    </row>
    <row r="13324" spans="1:6" x14ac:dyDescent="0.45">
      <c r="A13324" t="s">
        <v>43</v>
      </c>
      <c r="B13324">
        <v>2031</v>
      </c>
      <c r="C13324" t="s">
        <v>15</v>
      </c>
      <c r="D13324" t="s">
        <v>2</v>
      </c>
      <c r="E13324">
        <v>437.9652548445307</v>
      </c>
      <c r="F13324" t="s">
        <v>22</v>
      </c>
    </row>
    <row r="13325" spans="1:6" x14ac:dyDescent="0.45">
      <c r="A13325" t="s">
        <v>43</v>
      </c>
      <c r="B13325">
        <v>2031</v>
      </c>
      <c r="C13325" t="s">
        <v>15</v>
      </c>
      <c r="D13325" t="s">
        <v>3</v>
      </c>
      <c r="E13325">
        <v>29.40360268029016</v>
      </c>
      <c r="F13325" t="s">
        <v>22</v>
      </c>
    </row>
    <row r="13326" spans="1:6" x14ac:dyDescent="0.45">
      <c r="A13326" t="s">
        <v>43</v>
      </c>
      <c r="B13326">
        <v>2031</v>
      </c>
      <c r="C13326" t="s">
        <v>15</v>
      </c>
      <c r="D13326" t="s">
        <v>4</v>
      </c>
      <c r="E13326">
        <v>70.188398063531238</v>
      </c>
      <c r="F13326" t="s">
        <v>22</v>
      </c>
    </row>
    <row r="13327" spans="1:6" x14ac:dyDescent="0.45">
      <c r="A13327" t="s">
        <v>43</v>
      </c>
      <c r="B13327">
        <v>2031</v>
      </c>
      <c r="C13327" t="s">
        <v>5</v>
      </c>
      <c r="D13327" t="s">
        <v>5</v>
      </c>
      <c r="E13327">
        <v>1341.3568452626632</v>
      </c>
      <c r="F13327" t="s">
        <v>22</v>
      </c>
    </row>
    <row r="13328" spans="1:6" x14ac:dyDescent="0.45">
      <c r="A13328" t="s">
        <v>43</v>
      </c>
      <c r="B13328">
        <v>2031</v>
      </c>
      <c r="C13328" t="s">
        <v>16</v>
      </c>
      <c r="D13328" t="s">
        <v>6</v>
      </c>
      <c r="E13328">
        <v>227.88472552404497</v>
      </c>
      <c r="F13328" t="s">
        <v>22</v>
      </c>
    </row>
    <row r="13329" spans="1:6" x14ac:dyDescent="0.45">
      <c r="A13329" t="s">
        <v>43</v>
      </c>
      <c r="B13329">
        <v>2031</v>
      </c>
      <c r="C13329" t="s">
        <v>16</v>
      </c>
      <c r="D13329" t="s">
        <v>7</v>
      </c>
      <c r="E13329">
        <v>215.4775311063546</v>
      </c>
      <c r="F13329" t="s">
        <v>22</v>
      </c>
    </row>
    <row r="13330" spans="1:6" x14ac:dyDescent="0.45">
      <c r="A13330" t="s">
        <v>43</v>
      </c>
      <c r="B13330">
        <v>2031</v>
      </c>
      <c r="C13330" t="s">
        <v>17</v>
      </c>
      <c r="D13330" t="s">
        <v>8</v>
      </c>
      <c r="E13330">
        <v>48.356164383561641</v>
      </c>
      <c r="F13330" t="s">
        <v>22</v>
      </c>
    </row>
    <row r="13331" spans="1:6" x14ac:dyDescent="0.45">
      <c r="A13331" t="s">
        <v>43</v>
      </c>
      <c r="B13331">
        <v>2031</v>
      </c>
      <c r="C13331" t="s">
        <v>18</v>
      </c>
      <c r="D13331" t="s">
        <v>9</v>
      </c>
      <c r="E13331">
        <v>609.96969223587189</v>
      </c>
      <c r="F13331" t="s">
        <v>22</v>
      </c>
    </row>
    <row r="13332" spans="1:6" x14ac:dyDescent="0.45">
      <c r="A13332" t="s">
        <v>43</v>
      </c>
      <c r="B13332">
        <v>2031</v>
      </c>
      <c r="C13332" t="s">
        <v>18</v>
      </c>
      <c r="D13332" t="s">
        <v>10</v>
      </c>
      <c r="E13332">
        <v>1126.9786355010999</v>
      </c>
      <c r="F13332" t="s">
        <v>22</v>
      </c>
    </row>
    <row r="13333" spans="1:6" x14ac:dyDescent="0.45">
      <c r="A13333" t="s">
        <v>43</v>
      </c>
      <c r="B13333">
        <v>2031</v>
      </c>
      <c r="C13333" t="s">
        <v>18</v>
      </c>
      <c r="D13333" t="s">
        <v>19</v>
      </c>
      <c r="E13333">
        <v>8.4465544549877123</v>
      </c>
      <c r="F13333" t="s">
        <v>23</v>
      </c>
    </row>
    <row r="13334" spans="1:6" x14ac:dyDescent="0.45">
      <c r="A13334" t="s">
        <v>43</v>
      </c>
      <c r="B13334">
        <v>2032</v>
      </c>
      <c r="C13334" t="s">
        <v>15</v>
      </c>
      <c r="D13334" t="s">
        <v>0</v>
      </c>
      <c r="E13334">
        <v>309.23078880247613</v>
      </c>
      <c r="F13334" t="s">
        <v>22</v>
      </c>
    </row>
    <row r="13335" spans="1:6" x14ac:dyDescent="0.45">
      <c r="A13335" t="s">
        <v>43</v>
      </c>
      <c r="B13335">
        <v>2032</v>
      </c>
      <c r="C13335" t="s">
        <v>15</v>
      </c>
      <c r="D13335" t="s">
        <v>1</v>
      </c>
      <c r="E13335">
        <v>493.22098114245392</v>
      </c>
      <c r="F13335" t="s">
        <v>22</v>
      </c>
    </row>
    <row r="13336" spans="1:6" x14ac:dyDescent="0.45">
      <c r="A13336" t="s">
        <v>43</v>
      </c>
      <c r="B13336">
        <v>2032</v>
      </c>
      <c r="C13336" t="s">
        <v>15</v>
      </c>
      <c r="D13336" t="s">
        <v>2</v>
      </c>
      <c r="E13336">
        <v>432.05272390412949</v>
      </c>
      <c r="F13336" t="s">
        <v>22</v>
      </c>
    </row>
    <row r="13337" spans="1:6" x14ac:dyDescent="0.45">
      <c r="A13337" t="s">
        <v>43</v>
      </c>
      <c r="B13337">
        <v>2032</v>
      </c>
      <c r="C13337" t="s">
        <v>15</v>
      </c>
      <c r="D13337" t="s">
        <v>3</v>
      </c>
      <c r="E13337">
        <v>31.403047662549891</v>
      </c>
      <c r="F13337" t="s">
        <v>22</v>
      </c>
    </row>
    <row r="13338" spans="1:6" x14ac:dyDescent="0.45">
      <c r="A13338" t="s">
        <v>43</v>
      </c>
      <c r="B13338">
        <v>2032</v>
      </c>
      <c r="C13338" t="s">
        <v>15</v>
      </c>
      <c r="D13338" t="s">
        <v>4</v>
      </c>
      <c r="E13338">
        <v>66.538601364227617</v>
      </c>
      <c r="F13338" t="s">
        <v>22</v>
      </c>
    </row>
    <row r="13339" spans="1:6" x14ac:dyDescent="0.45">
      <c r="A13339" t="s">
        <v>43</v>
      </c>
      <c r="B13339">
        <v>2032</v>
      </c>
      <c r="C13339" t="s">
        <v>5</v>
      </c>
      <c r="D13339" t="s">
        <v>5</v>
      </c>
      <c r="E13339">
        <v>1332.446142875837</v>
      </c>
      <c r="F13339" t="s">
        <v>22</v>
      </c>
    </row>
    <row r="13340" spans="1:6" x14ac:dyDescent="0.45">
      <c r="A13340" t="s">
        <v>43</v>
      </c>
      <c r="B13340">
        <v>2032</v>
      </c>
      <c r="C13340" t="s">
        <v>16</v>
      </c>
      <c r="D13340" t="s">
        <v>6</v>
      </c>
      <c r="E13340">
        <v>221.63094476297141</v>
      </c>
      <c r="F13340" t="s">
        <v>22</v>
      </c>
    </row>
    <row r="13341" spans="1:6" x14ac:dyDescent="0.45">
      <c r="A13341" t="s">
        <v>43</v>
      </c>
      <c r="B13341">
        <v>2032</v>
      </c>
      <c r="C13341" t="s">
        <v>16</v>
      </c>
      <c r="D13341" t="s">
        <v>7</v>
      </c>
      <c r="E13341">
        <v>192.12045652801163</v>
      </c>
      <c r="F13341" t="s">
        <v>22</v>
      </c>
    </row>
    <row r="13342" spans="1:6" x14ac:dyDescent="0.45">
      <c r="A13342" t="s">
        <v>43</v>
      </c>
      <c r="B13342">
        <v>2032</v>
      </c>
      <c r="C13342" t="s">
        <v>17</v>
      </c>
      <c r="D13342" t="s">
        <v>8</v>
      </c>
      <c r="E13342">
        <v>58.027397260273965</v>
      </c>
      <c r="F13342" t="s">
        <v>22</v>
      </c>
    </row>
    <row r="13343" spans="1:6" x14ac:dyDescent="0.45">
      <c r="A13343" t="s">
        <v>43</v>
      </c>
      <c r="B13343">
        <v>2032</v>
      </c>
      <c r="C13343" t="s">
        <v>18</v>
      </c>
      <c r="D13343" t="s">
        <v>9</v>
      </c>
      <c r="E13343">
        <v>597.4809338152977</v>
      </c>
      <c r="F13343" t="s">
        <v>22</v>
      </c>
    </row>
    <row r="13344" spans="1:6" x14ac:dyDescent="0.45">
      <c r="A13344" t="s">
        <v>43</v>
      </c>
      <c r="B13344">
        <v>2032</v>
      </c>
      <c r="C13344" t="s">
        <v>18</v>
      </c>
      <c r="D13344" t="s">
        <v>10</v>
      </c>
      <c r="E13344">
        <v>1091.0815948302593</v>
      </c>
      <c r="F13344" t="s">
        <v>22</v>
      </c>
    </row>
    <row r="13345" spans="1:6" x14ac:dyDescent="0.45">
      <c r="A13345" t="s">
        <v>43</v>
      </c>
      <c r="B13345">
        <v>2032</v>
      </c>
      <c r="C13345" t="s">
        <v>18</v>
      </c>
      <c r="D13345" t="s">
        <v>19</v>
      </c>
      <c r="E13345">
        <v>8.203860044443589</v>
      </c>
      <c r="F13345" t="s">
        <v>23</v>
      </c>
    </row>
    <row r="13346" spans="1:6" x14ac:dyDescent="0.45">
      <c r="A13346" t="s">
        <v>43</v>
      </c>
      <c r="B13346">
        <v>2033</v>
      </c>
      <c r="C13346" t="s">
        <v>15</v>
      </c>
      <c r="D13346" t="s">
        <v>0</v>
      </c>
      <c r="E13346">
        <v>306.43327118565821</v>
      </c>
      <c r="F13346" t="s">
        <v>22</v>
      </c>
    </row>
    <row r="13347" spans="1:6" x14ac:dyDescent="0.45">
      <c r="A13347" t="s">
        <v>43</v>
      </c>
      <c r="B13347">
        <v>2033</v>
      </c>
      <c r="C13347" t="s">
        <v>15</v>
      </c>
      <c r="D13347" t="s">
        <v>1</v>
      </c>
      <c r="E13347">
        <v>494.70064408588121</v>
      </c>
      <c r="F13347" t="s">
        <v>22</v>
      </c>
    </row>
    <row r="13348" spans="1:6" x14ac:dyDescent="0.45">
      <c r="A13348" t="s">
        <v>43</v>
      </c>
      <c r="B13348">
        <v>2033</v>
      </c>
      <c r="C13348" t="s">
        <v>15</v>
      </c>
      <c r="D13348" t="s">
        <v>2</v>
      </c>
      <c r="E13348">
        <v>426.2200121314238</v>
      </c>
      <c r="F13348" t="s">
        <v>22</v>
      </c>
    </row>
    <row r="13349" spans="1:6" x14ac:dyDescent="0.45">
      <c r="A13349" t="s">
        <v>43</v>
      </c>
      <c r="B13349">
        <v>2033</v>
      </c>
      <c r="C13349" t="s">
        <v>15</v>
      </c>
      <c r="D13349" t="s">
        <v>3</v>
      </c>
      <c r="E13349">
        <v>33.538454903603288</v>
      </c>
      <c r="F13349" t="s">
        <v>22</v>
      </c>
    </row>
    <row r="13350" spans="1:6" x14ac:dyDescent="0.45">
      <c r="A13350" t="s">
        <v>43</v>
      </c>
      <c r="B13350">
        <v>2033</v>
      </c>
      <c r="C13350" t="s">
        <v>15</v>
      </c>
      <c r="D13350" t="s">
        <v>4</v>
      </c>
      <c r="E13350">
        <v>63.078594093287776</v>
      </c>
      <c r="F13350" t="s">
        <v>22</v>
      </c>
    </row>
    <row r="13351" spans="1:6" x14ac:dyDescent="0.45">
      <c r="A13351" t="s">
        <v>43</v>
      </c>
      <c r="B13351">
        <v>2033</v>
      </c>
      <c r="C13351" t="s">
        <v>5</v>
      </c>
      <c r="D13351" t="s">
        <v>5</v>
      </c>
      <c r="E13351">
        <v>1323.9709763998542</v>
      </c>
      <c r="F13351" t="s">
        <v>22</v>
      </c>
    </row>
    <row r="13352" spans="1:6" x14ac:dyDescent="0.45">
      <c r="A13352" t="s">
        <v>43</v>
      </c>
      <c r="B13352">
        <v>2033</v>
      </c>
      <c r="C13352" t="s">
        <v>16</v>
      </c>
      <c r="D13352" t="s">
        <v>6</v>
      </c>
      <c r="E13352">
        <v>252.58437304237668</v>
      </c>
      <c r="F13352" t="s">
        <v>22</v>
      </c>
    </row>
    <row r="13353" spans="1:6" x14ac:dyDescent="0.45">
      <c r="A13353" t="s">
        <v>43</v>
      </c>
      <c r="B13353">
        <v>2033</v>
      </c>
      <c r="C13353" t="s">
        <v>16</v>
      </c>
      <c r="D13353" t="s">
        <v>7</v>
      </c>
      <c r="E13353">
        <v>152</v>
      </c>
      <c r="F13353" t="s">
        <v>22</v>
      </c>
    </row>
    <row r="13354" spans="1:6" x14ac:dyDescent="0.45">
      <c r="A13354" t="s">
        <v>43</v>
      </c>
      <c r="B13354">
        <v>2033</v>
      </c>
      <c r="C13354" t="s">
        <v>17</v>
      </c>
      <c r="D13354" t="s">
        <v>8</v>
      </c>
      <c r="E13354">
        <v>67.698630136986296</v>
      </c>
      <c r="F13354" t="s">
        <v>22</v>
      </c>
    </row>
    <row r="13355" spans="1:6" x14ac:dyDescent="0.45">
      <c r="A13355" t="s">
        <v>43</v>
      </c>
      <c r="B13355">
        <v>2033</v>
      </c>
      <c r="C13355" t="s">
        <v>18</v>
      </c>
      <c r="D13355" t="s">
        <v>9</v>
      </c>
      <c r="E13355">
        <v>597.62826703145743</v>
      </c>
      <c r="F13355" t="s">
        <v>22</v>
      </c>
    </row>
    <row r="13356" spans="1:6" x14ac:dyDescent="0.45">
      <c r="A13356" t="s">
        <v>43</v>
      </c>
      <c r="B13356">
        <v>2033</v>
      </c>
      <c r="C13356" t="s">
        <v>18</v>
      </c>
      <c r="D13356" t="s">
        <v>10</v>
      </c>
      <c r="E13356">
        <v>1063.431382498575</v>
      </c>
      <c r="F13356" t="s">
        <v>22</v>
      </c>
    </row>
    <row r="13357" spans="1:6" x14ac:dyDescent="0.45">
      <c r="A13357" t="s">
        <v>43</v>
      </c>
      <c r="B13357">
        <v>2033</v>
      </c>
      <c r="C13357" t="s">
        <v>18</v>
      </c>
      <c r="D13357" t="s">
        <v>19</v>
      </c>
      <c r="E13357">
        <v>7.9702762753999972</v>
      </c>
      <c r="F13357" t="s">
        <v>23</v>
      </c>
    </row>
    <row r="13358" spans="1:6" x14ac:dyDescent="0.45">
      <c r="A13358" t="s">
        <v>43</v>
      </c>
      <c r="B13358">
        <v>2034</v>
      </c>
      <c r="C13358" t="s">
        <v>15</v>
      </c>
      <c r="D13358" t="s">
        <v>0</v>
      </c>
      <c r="E13358">
        <v>303.66106186639604</v>
      </c>
      <c r="F13358" t="s">
        <v>22</v>
      </c>
    </row>
    <row r="13359" spans="1:6" x14ac:dyDescent="0.45">
      <c r="A13359" t="s">
        <v>43</v>
      </c>
      <c r="B13359">
        <v>2034</v>
      </c>
      <c r="C13359" t="s">
        <v>15</v>
      </c>
      <c r="D13359" t="s">
        <v>1</v>
      </c>
      <c r="E13359">
        <v>496.18474601813881</v>
      </c>
      <c r="F13359" t="s">
        <v>22</v>
      </c>
    </row>
    <row r="13360" spans="1:6" x14ac:dyDescent="0.45">
      <c r="A13360" t="s">
        <v>43</v>
      </c>
      <c r="B13360">
        <v>2034</v>
      </c>
      <c r="C13360" t="s">
        <v>15</v>
      </c>
      <c r="D13360" t="s">
        <v>2</v>
      </c>
      <c r="E13360">
        <v>420.46604196764957</v>
      </c>
      <c r="F13360" t="s">
        <v>22</v>
      </c>
    </row>
    <row r="13361" spans="1:6" x14ac:dyDescent="0.45">
      <c r="A13361" t="s">
        <v>43</v>
      </c>
      <c r="B13361">
        <v>2034</v>
      </c>
      <c r="C13361" t="s">
        <v>15</v>
      </c>
      <c r="D13361" t="s">
        <v>3</v>
      </c>
      <c r="E13361">
        <v>35.81906983704831</v>
      </c>
      <c r="F13361" t="s">
        <v>22</v>
      </c>
    </row>
    <row r="13362" spans="1:6" x14ac:dyDescent="0.45">
      <c r="A13362" t="s">
        <v>43</v>
      </c>
      <c r="B13362">
        <v>2034</v>
      </c>
      <c r="C13362" t="s">
        <v>15</v>
      </c>
      <c r="D13362" t="s">
        <v>4</v>
      </c>
      <c r="E13362">
        <v>59.798507200436809</v>
      </c>
      <c r="F13362" t="s">
        <v>22</v>
      </c>
    </row>
    <row r="13363" spans="1:6" x14ac:dyDescent="0.45">
      <c r="A13363" t="s">
        <v>43</v>
      </c>
      <c r="B13363">
        <v>2034</v>
      </c>
      <c r="C13363" t="s">
        <v>5</v>
      </c>
      <c r="D13363" t="s">
        <v>5</v>
      </c>
      <c r="E13363">
        <v>1315.9294268896697</v>
      </c>
      <c r="F13363" t="s">
        <v>22</v>
      </c>
    </row>
    <row r="13364" spans="1:6" x14ac:dyDescent="0.45">
      <c r="A13364" t="s">
        <v>43</v>
      </c>
      <c r="B13364">
        <v>2034</v>
      </c>
      <c r="C13364" t="s">
        <v>16</v>
      </c>
      <c r="D13364" t="s">
        <v>6</v>
      </c>
      <c r="E13364">
        <v>256.234272693447</v>
      </c>
      <c r="F13364" t="s">
        <v>22</v>
      </c>
    </row>
    <row r="13365" spans="1:6" x14ac:dyDescent="0.45">
      <c r="A13365" t="s">
        <v>43</v>
      </c>
      <c r="B13365">
        <v>2034</v>
      </c>
      <c r="C13365" t="s">
        <v>16</v>
      </c>
      <c r="D13365" t="s">
        <v>7</v>
      </c>
      <c r="E13365">
        <v>144</v>
      </c>
      <c r="F13365" t="s">
        <v>22</v>
      </c>
    </row>
    <row r="13366" spans="1:6" x14ac:dyDescent="0.45">
      <c r="A13366" t="s">
        <v>43</v>
      </c>
      <c r="B13366">
        <v>2034</v>
      </c>
      <c r="C13366" t="s">
        <v>17</v>
      </c>
      <c r="D13366" t="s">
        <v>8</v>
      </c>
      <c r="E13366">
        <v>77.36986301369862</v>
      </c>
      <c r="F13366" t="s">
        <v>22</v>
      </c>
    </row>
    <row r="13367" spans="1:6" x14ac:dyDescent="0.45">
      <c r="A13367" t="s">
        <v>43</v>
      </c>
      <c r="B13367">
        <v>2034</v>
      </c>
      <c r="C13367" t="s">
        <v>18</v>
      </c>
      <c r="D13367" t="s">
        <v>9</v>
      </c>
      <c r="E13367">
        <v>597.77190187563383</v>
      </c>
      <c r="F13367" t="s">
        <v>22</v>
      </c>
    </row>
    <row r="13368" spans="1:6" x14ac:dyDescent="0.45">
      <c r="A13368" t="s">
        <v>43</v>
      </c>
      <c r="B13368">
        <v>2034</v>
      </c>
      <c r="C13368" t="s">
        <v>18</v>
      </c>
      <c r="D13368" t="s">
        <v>10</v>
      </c>
      <c r="E13368">
        <v>1041.0389207299077</v>
      </c>
      <c r="F13368" t="s">
        <v>22</v>
      </c>
    </row>
    <row r="13369" spans="1:6" x14ac:dyDescent="0.45">
      <c r="A13369" t="s">
        <v>43</v>
      </c>
      <c r="B13369">
        <v>2034</v>
      </c>
      <c r="C13369" t="s">
        <v>18</v>
      </c>
      <c r="D13369" t="s">
        <v>19</v>
      </c>
      <c r="E13369">
        <v>7.8024477631707629</v>
      </c>
      <c r="F13369" t="s">
        <v>23</v>
      </c>
    </row>
    <row r="13370" spans="1:6" x14ac:dyDescent="0.45">
      <c r="A13370" t="s">
        <v>43</v>
      </c>
      <c r="B13370">
        <v>2035</v>
      </c>
      <c r="C13370" t="s">
        <v>15</v>
      </c>
      <c r="D13370" t="s">
        <v>0</v>
      </c>
      <c r="E13370">
        <v>300.91393188815999</v>
      </c>
      <c r="F13370" t="s">
        <v>22</v>
      </c>
    </row>
    <row r="13371" spans="1:6" x14ac:dyDescent="0.45">
      <c r="A13371" t="s">
        <v>43</v>
      </c>
      <c r="B13371">
        <v>2035</v>
      </c>
      <c r="C13371" t="s">
        <v>15</v>
      </c>
      <c r="D13371" t="s">
        <v>1</v>
      </c>
      <c r="E13371">
        <v>497.6733002561931</v>
      </c>
      <c r="F13371" t="s">
        <v>22</v>
      </c>
    </row>
    <row r="13372" spans="1:6" x14ac:dyDescent="0.45">
      <c r="A13372" t="s">
        <v>43</v>
      </c>
      <c r="B13372">
        <v>2035</v>
      </c>
      <c r="C13372" t="s">
        <v>15</v>
      </c>
      <c r="D13372" t="s">
        <v>2</v>
      </c>
      <c r="E13372">
        <v>414.78975040108639</v>
      </c>
      <c r="F13372" t="s">
        <v>22</v>
      </c>
    </row>
    <row r="13373" spans="1:6" x14ac:dyDescent="0.45">
      <c r="A13373" t="s">
        <v>43</v>
      </c>
      <c r="B13373">
        <v>2035</v>
      </c>
      <c r="C13373" t="s">
        <v>15</v>
      </c>
      <c r="D13373" t="s">
        <v>3</v>
      </c>
      <c r="E13373">
        <v>38.254766585967602</v>
      </c>
      <c r="F13373" t="s">
        <v>22</v>
      </c>
    </row>
    <row r="13374" spans="1:6" x14ac:dyDescent="0.45">
      <c r="A13374" t="s">
        <v>43</v>
      </c>
      <c r="B13374">
        <v>2035</v>
      </c>
      <c r="C13374" t="s">
        <v>15</v>
      </c>
      <c r="D13374" t="s">
        <v>4</v>
      </c>
      <c r="E13374">
        <v>56.688984826014085</v>
      </c>
      <c r="F13374" t="s">
        <v>22</v>
      </c>
    </row>
    <row r="13375" spans="1:6" x14ac:dyDescent="0.45">
      <c r="A13375" t="s">
        <v>43</v>
      </c>
      <c r="B13375">
        <v>2035</v>
      </c>
      <c r="C13375" t="s">
        <v>5</v>
      </c>
      <c r="D13375" t="s">
        <v>5</v>
      </c>
      <c r="E13375">
        <v>1308.3207339574217</v>
      </c>
      <c r="F13375" t="s">
        <v>22</v>
      </c>
    </row>
    <row r="13376" spans="1:6" x14ac:dyDescent="0.45">
      <c r="A13376" t="s">
        <v>43</v>
      </c>
      <c r="B13376">
        <v>2035</v>
      </c>
      <c r="C13376" t="s">
        <v>16</v>
      </c>
      <c r="D13376" t="s">
        <v>6</v>
      </c>
      <c r="E13376">
        <v>265.18236682020176</v>
      </c>
      <c r="F13376" t="s">
        <v>22</v>
      </c>
    </row>
    <row r="13377" spans="1:6" x14ac:dyDescent="0.45">
      <c r="A13377" t="s">
        <v>43</v>
      </c>
      <c r="B13377">
        <v>2035</v>
      </c>
      <c r="C13377" t="s">
        <v>16</v>
      </c>
      <c r="D13377" t="s">
        <v>7</v>
      </c>
      <c r="E13377">
        <v>137</v>
      </c>
      <c r="F13377" t="s">
        <v>22</v>
      </c>
    </row>
    <row r="13378" spans="1:6" x14ac:dyDescent="0.45">
      <c r="A13378" t="s">
        <v>43</v>
      </c>
      <c r="B13378">
        <v>2035</v>
      </c>
      <c r="C13378" t="s">
        <v>17</v>
      </c>
      <c r="D13378" t="s">
        <v>8</v>
      </c>
      <c r="E13378">
        <v>87.041095890410944</v>
      </c>
      <c r="F13378" t="s">
        <v>22</v>
      </c>
    </row>
    <row r="13379" spans="1:6" x14ac:dyDescent="0.45">
      <c r="A13379" t="s">
        <v>43</v>
      </c>
      <c r="B13379">
        <v>2035</v>
      </c>
      <c r="C13379" t="s">
        <v>18</v>
      </c>
      <c r="D13379" t="s">
        <v>9</v>
      </c>
      <c r="E13379">
        <v>599.83218655809537</v>
      </c>
      <c r="F13379" t="s">
        <v>22</v>
      </c>
    </row>
    <row r="13380" spans="1:6" x14ac:dyDescent="0.45">
      <c r="A13380" t="s">
        <v>43</v>
      </c>
      <c r="B13380">
        <v>2035</v>
      </c>
      <c r="C13380" t="s">
        <v>18</v>
      </c>
      <c r="D13380" t="s">
        <v>10</v>
      </c>
      <c r="E13380">
        <v>1023.464318471146</v>
      </c>
      <c r="F13380" t="s">
        <v>22</v>
      </c>
    </row>
    <row r="13381" spans="1:6" x14ac:dyDescent="0.45">
      <c r="A13381" t="s">
        <v>43</v>
      </c>
      <c r="B13381">
        <v>2035</v>
      </c>
      <c r="C13381" t="s">
        <v>18</v>
      </c>
      <c r="D13381" t="s">
        <v>19</v>
      </c>
      <c r="E13381">
        <v>7.6707284649274783</v>
      </c>
      <c r="F13381" t="s">
        <v>23</v>
      </c>
    </row>
    <row r="13382" spans="1:6" x14ac:dyDescent="0.45">
      <c r="A13382" t="s">
        <v>43</v>
      </c>
      <c r="B13382">
        <v>2036</v>
      </c>
      <c r="C13382" t="s">
        <v>15</v>
      </c>
      <c r="D13382" t="s">
        <v>0</v>
      </c>
      <c r="E13382">
        <v>298.58453792784314</v>
      </c>
      <c r="F13382" t="s">
        <v>22</v>
      </c>
    </row>
    <row r="13383" spans="1:6" x14ac:dyDescent="0.45">
      <c r="A13383" t="s">
        <v>43</v>
      </c>
      <c r="B13383">
        <v>2036</v>
      </c>
      <c r="C13383" t="s">
        <v>15</v>
      </c>
      <c r="D13383" t="s">
        <v>1</v>
      </c>
      <c r="E13383">
        <v>483.98728449914785</v>
      </c>
      <c r="F13383" t="s">
        <v>22</v>
      </c>
    </row>
    <row r="13384" spans="1:6" x14ac:dyDescent="0.45">
      <c r="A13384" t="s">
        <v>43</v>
      </c>
      <c r="B13384">
        <v>2036</v>
      </c>
      <c r="C13384" t="s">
        <v>15</v>
      </c>
      <c r="D13384" t="s">
        <v>2</v>
      </c>
      <c r="E13384">
        <v>402.96824251465546</v>
      </c>
      <c r="F13384" t="s">
        <v>22</v>
      </c>
    </row>
    <row r="13385" spans="1:6" x14ac:dyDescent="0.45">
      <c r="A13385" t="s">
        <v>43</v>
      </c>
      <c r="B13385">
        <v>2036</v>
      </c>
      <c r="C13385" t="s">
        <v>15</v>
      </c>
      <c r="D13385" t="s">
        <v>3</v>
      </c>
      <c r="E13385">
        <v>39.976231082336142</v>
      </c>
      <c r="F13385" t="s">
        <v>22</v>
      </c>
    </row>
    <row r="13386" spans="1:6" x14ac:dyDescent="0.45">
      <c r="A13386" t="s">
        <v>43</v>
      </c>
      <c r="B13386">
        <v>2036</v>
      </c>
      <c r="C13386" t="s">
        <v>15</v>
      </c>
      <c r="D13386" t="s">
        <v>4</v>
      </c>
      <c r="E13386">
        <v>53.174267766801208</v>
      </c>
      <c r="F13386" t="s">
        <v>22</v>
      </c>
    </row>
    <row r="13387" spans="1:6" x14ac:dyDescent="0.45">
      <c r="A13387" t="s">
        <v>43</v>
      </c>
      <c r="B13387">
        <v>2036</v>
      </c>
      <c r="C13387" t="s">
        <v>5</v>
      </c>
      <c r="D13387" t="s">
        <v>5</v>
      </c>
      <c r="E13387">
        <v>1278.6905637907839</v>
      </c>
      <c r="F13387" t="s">
        <v>22</v>
      </c>
    </row>
    <row r="13388" spans="1:6" x14ac:dyDescent="0.45">
      <c r="A13388" t="s">
        <v>43</v>
      </c>
      <c r="B13388">
        <v>2036</v>
      </c>
      <c r="C13388" t="s">
        <v>16</v>
      </c>
      <c r="D13388" t="s">
        <v>6</v>
      </c>
      <c r="E13388">
        <v>383.2610757047151</v>
      </c>
      <c r="F13388" t="s">
        <v>22</v>
      </c>
    </row>
    <row r="13389" spans="1:6" x14ac:dyDescent="0.45">
      <c r="A13389" t="s">
        <v>43</v>
      </c>
      <c r="B13389">
        <v>2036</v>
      </c>
      <c r="C13389" t="s">
        <v>16</v>
      </c>
      <c r="D13389" t="s">
        <v>7</v>
      </c>
      <c r="E13389">
        <v>128</v>
      </c>
      <c r="F13389" t="s">
        <v>22</v>
      </c>
    </row>
    <row r="13390" spans="1:6" x14ac:dyDescent="0.45">
      <c r="A13390" t="s">
        <v>43</v>
      </c>
      <c r="B13390">
        <v>2036</v>
      </c>
      <c r="C13390" t="s">
        <v>17</v>
      </c>
      <c r="D13390" t="s">
        <v>8</v>
      </c>
      <c r="E13390">
        <v>191.43580635710865</v>
      </c>
      <c r="F13390" t="s">
        <v>22</v>
      </c>
    </row>
    <row r="13391" spans="1:6" x14ac:dyDescent="0.45">
      <c r="A13391" t="s">
        <v>43</v>
      </c>
      <c r="B13391">
        <v>2036</v>
      </c>
      <c r="C13391" t="s">
        <v>18</v>
      </c>
      <c r="D13391" t="s">
        <v>9</v>
      </c>
      <c r="E13391">
        <v>598.19712034533563</v>
      </c>
      <c r="F13391" t="s">
        <v>22</v>
      </c>
    </row>
    <row r="13392" spans="1:6" x14ac:dyDescent="0.45">
      <c r="A13392" t="s">
        <v>43</v>
      </c>
      <c r="B13392">
        <v>2036</v>
      </c>
      <c r="C13392" t="s">
        <v>18</v>
      </c>
      <c r="D13392" t="s">
        <v>10</v>
      </c>
      <c r="E13392">
        <v>1000.007948725</v>
      </c>
      <c r="F13392" t="s">
        <v>22</v>
      </c>
    </row>
    <row r="13393" spans="1:6" x14ac:dyDescent="0.45">
      <c r="A13393" t="s">
        <v>43</v>
      </c>
      <c r="B13393">
        <v>2036</v>
      </c>
      <c r="C13393" t="s">
        <v>18</v>
      </c>
      <c r="D13393" t="s">
        <v>19</v>
      </c>
      <c r="E13393">
        <v>7.5180884852843937</v>
      </c>
      <c r="F13393" t="s">
        <v>23</v>
      </c>
    </row>
    <row r="13394" spans="1:6" x14ac:dyDescent="0.45">
      <c r="A13394" t="s">
        <v>43</v>
      </c>
      <c r="B13394">
        <v>2037</v>
      </c>
      <c r="C13394" t="s">
        <v>15</v>
      </c>
      <c r="D13394" t="s">
        <v>0</v>
      </c>
      <c r="E13394">
        <v>296.27317595490655</v>
      </c>
      <c r="F13394" t="s">
        <v>22</v>
      </c>
    </row>
    <row r="13395" spans="1:6" x14ac:dyDescent="0.45">
      <c r="A13395" t="s">
        <v>43</v>
      </c>
      <c r="B13395">
        <v>2037</v>
      </c>
      <c r="C13395" t="s">
        <v>15</v>
      </c>
      <c r="D13395" t="s">
        <v>1</v>
      </c>
      <c r="E13395">
        <v>470.6776341754213</v>
      </c>
      <c r="F13395" t="s">
        <v>22</v>
      </c>
    </row>
    <row r="13396" spans="1:6" x14ac:dyDescent="0.45">
      <c r="A13396" t="s">
        <v>43</v>
      </c>
      <c r="B13396">
        <v>2037</v>
      </c>
      <c r="C13396" t="s">
        <v>15</v>
      </c>
      <c r="D13396" t="s">
        <v>2</v>
      </c>
      <c r="E13396">
        <v>391.48364760298779</v>
      </c>
      <c r="F13396" t="s">
        <v>22</v>
      </c>
    </row>
    <row r="13397" spans="1:6" x14ac:dyDescent="0.45">
      <c r="A13397" t="s">
        <v>43</v>
      </c>
      <c r="B13397">
        <v>2037</v>
      </c>
      <c r="C13397" t="s">
        <v>15</v>
      </c>
      <c r="D13397" t="s">
        <v>3</v>
      </c>
      <c r="E13397">
        <v>41.775161481041266</v>
      </c>
      <c r="F13397" t="s">
        <v>22</v>
      </c>
    </row>
    <row r="13398" spans="1:6" x14ac:dyDescent="0.45">
      <c r="A13398" t="s">
        <v>43</v>
      </c>
      <c r="B13398">
        <v>2037</v>
      </c>
      <c r="C13398" t="s">
        <v>15</v>
      </c>
      <c r="D13398" t="s">
        <v>4</v>
      </c>
      <c r="E13398">
        <v>49.877463165259527</v>
      </c>
      <c r="F13398" t="s">
        <v>22</v>
      </c>
    </row>
    <row r="13399" spans="1:6" x14ac:dyDescent="0.45">
      <c r="A13399" t="s">
        <v>43</v>
      </c>
      <c r="B13399">
        <v>2037</v>
      </c>
      <c r="C13399" t="s">
        <v>5</v>
      </c>
      <c r="D13399" t="s">
        <v>5</v>
      </c>
      <c r="E13399">
        <v>1250.0870823796165</v>
      </c>
      <c r="F13399" t="s">
        <v>22</v>
      </c>
    </row>
    <row r="13400" spans="1:6" x14ac:dyDescent="0.45">
      <c r="A13400" t="s">
        <v>43</v>
      </c>
      <c r="B13400">
        <v>2037</v>
      </c>
      <c r="C13400" t="s">
        <v>16</v>
      </c>
      <c r="D13400" t="s">
        <v>6</v>
      </c>
      <c r="E13400">
        <v>410.76228272144601</v>
      </c>
      <c r="F13400" t="s">
        <v>22</v>
      </c>
    </row>
    <row r="13401" spans="1:6" x14ac:dyDescent="0.45">
      <c r="A13401" t="s">
        <v>43</v>
      </c>
      <c r="B13401">
        <v>2037</v>
      </c>
      <c r="C13401" t="s">
        <v>16</v>
      </c>
      <c r="D13401" t="s">
        <v>7</v>
      </c>
      <c r="E13401">
        <v>119.24448862899126</v>
      </c>
      <c r="F13401" t="s">
        <v>22</v>
      </c>
    </row>
    <row r="13402" spans="1:6" x14ac:dyDescent="0.45">
      <c r="A13402" t="s">
        <v>43</v>
      </c>
      <c r="B13402">
        <v>2037</v>
      </c>
      <c r="C13402" t="s">
        <v>17</v>
      </c>
      <c r="D13402" t="s">
        <v>8</v>
      </c>
      <c r="E13402">
        <v>201.52349533311263</v>
      </c>
      <c r="F13402" t="s">
        <v>22</v>
      </c>
    </row>
    <row r="13403" spans="1:6" x14ac:dyDescent="0.45">
      <c r="A13403" t="s">
        <v>43</v>
      </c>
      <c r="B13403">
        <v>2037</v>
      </c>
      <c r="C13403" t="s">
        <v>18</v>
      </c>
      <c r="D13403" t="s">
        <v>9</v>
      </c>
      <c r="E13403">
        <v>591.54245948954508</v>
      </c>
      <c r="F13403" t="s">
        <v>22</v>
      </c>
    </row>
    <row r="13404" spans="1:6" x14ac:dyDescent="0.45">
      <c r="A13404" t="s">
        <v>43</v>
      </c>
      <c r="B13404">
        <v>2037</v>
      </c>
      <c r="C13404" t="s">
        <v>18</v>
      </c>
      <c r="D13404" t="s">
        <v>10</v>
      </c>
      <c r="E13404">
        <v>986.57420095272596</v>
      </c>
      <c r="F13404" t="s">
        <v>22</v>
      </c>
    </row>
    <row r="13405" spans="1:6" x14ac:dyDescent="0.45">
      <c r="A13405" t="s">
        <v>43</v>
      </c>
      <c r="B13405">
        <v>2037</v>
      </c>
      <c r="C13405" t="s">
        <v>18</v>
      </c>
      <c r="D13405" t="s">
        <v>19</v>
      </c>
      <c r="E13405">
        <v>7.3942419578592382</v>
      </c>
      <c r="F13405" t="s">
        <v>23</v>
      </c>
    </row>
    <row r="13406" spans="1:6" x14ac:dyDescent="0.45">
      <c r="A13406" t="s">
        <v>43</v>
      </c>
      <c r="B13406">
        <v>2038</v>
      </c>
      <c r="C13406" t="s">
        <v>15</v>
      </c>
      <c r="D13406" t="s">
        <v>0</v>
      </c>
      <c r="E13406">
        <v>293.9797063825846</v>
      </c>
      <c r="F13406" t="s">
        <v>22</v>
      </c>
    </row>
    <row r="13407" spans="1:6" x14ac:dyDescent="0.45">
      <c r="A13407" t="s">
        <v>43</v>
      </c>
      <c r="B13407">
        <v>2038</v>
      </c>
      <c r="C13407" t="s">
        <v>15</v>
      </c>
      <c r="D13407" t="s">
        <v>1</v>
      </c>
      <c r="E13407">
        <v>457.73399923559725</v>
      </c>
      <c r="F13407" t="s">
        <v>22</v>
      </c>
    </row>
    <row r="13408" spans="1:6" x14ac:dyDescent="0.45">
      <c r="A13408" t="s">
        <v>43</v>
      </c>
      <c r="B13408">
        <v>2038</v>
      </c>
      <c r="C13408" t="s">
        <v>15</v>
      </c>
      <c r="D13408" t="s">
        <v>2</v>
      </c>
      <c r="E13408">
        <v>380.32636364630264</v>
      </c>
      <c r="F13408" t="s">
        <v>22</v>
      </c>
    </row>
    <row r="13409" spans="1:6" x14ac:dyDescent="0.45">
      <c r="A13409" t="s">
        <v>43</v>
      </c>
      <c r="B13409">
        <v>2038</v>
      </c>
      <c r="C13409" t="s">
        <v>15</v>
      </c>
      <c r="D13409" t="s">
        <v>3</v>
      </c>
      <c r="E13409">
        <v>43.655043747688119</v>
      </c>
      <c r="F13409" t="s">
        <v>22</v>
      </c>
    </row>
    <row r="13410" spans="1:6" x14ac:dyDescent="0.45">
      <c r="A13410" t="s">
        <v>43</v>
      </c>
      <c r="B13410">
        <v>2038</v>
      </c>
      <c r="C13410" t="s">
        <v>15</v>
      </c>
      <c r="D13410" t="s">
        <v>4</v>
      </c>
      <c r="E13410">
        <v>46.785060449013443</v>
      </c>
      <c r="F13410" t="s">
        <v>22</v>
      </c>
    </row>
    <row r="13411" spans="1:6" x14ac:dyDescent="0.45">
      <c r="A13411" t="s">
        <v>43</v>
      </c>
      <c r="B13411">
        <v>2038</v>
      </c>
      <c r="C13411" t="s">
        <v>5</v>
      </c>
      <c r="D13411" t="s">
        <v>5</v>
      </c>
      <c r="E13411">
        <v>1222.4801734611858</v>
      </c>
      <c r="F13411" t="s">
        <v>22</v>
      </c>
    </row>
    <row r="13412" spans="1:6" x14ac:dyDescent="0.45">
      <c r="A13412" t="s">
        <v>43</v>
      </c>
      <c r="B13412">
        <v>2038</v>
      </c>
      <c r="C13412" t="s">
        <v>16</v>
      </c>
      <c r="D13412" t="s">
        <v>6</v>
      </c>
      <c r="E13412">
        <v>432.67075902441638</v>
      </c>
      <c r="F13412" t="s">
        <v>22</v>
      </c>
    </row>
    <row r="13413" spans="1:6" x14ac:dyDescent="0.45">
      <c r="A13413" t="s">
        <v>43</v>
      </c>
      <c r="B13413">
        <v>2038</v>
      </c>
      <c r="C13413" t="s">
        <v>16</v>
      </c>
      <c r="D13413" t="s">
        <v>7</v>
      </c>
      <c r="E13413">
        <v>111.14752675881462</v>
      </c>
      <c r="F13413" t="s">
        <v>22</v>
      </c>
    </row>
    <row r="13414" spans="1:6" x14ac:dyDescent="0.45">
      <c r="A13414" t="s">
        <v>43</v>
      </c>
      <c r="B13414">
        <v>2038</v>
      </c>
      <c r="C13414" t="s">
        <v>17</v>
      </c>
      <c r="D13414" t="s">
        <v>8</v>
      </c>
      <c r="E13414">
        <v>211.23139462430751</v>
      </c>
      <c r="F13414" t="s">
        <v>22</v>
      </c>
    </row>
    <row r="13415" spans="1:6" x14ac:dyDescent="0.45">
      <c r="A13415" t="s">
        <v>43</v>
      </c>
      <c r="B13415">
        <v>2038</v>
      </c>
      <c r="C13415" t="s">
        <v>18</v>
      </c>
      <c r="D13415" t="s">
        <v>9</v>
      </c>
      <c r="E13415">
        <v>584.87005775258262</v>
      </c>
      <c r="F13415" t="s">
        <v>22</v>
      </c>
    </row>
    <row r="13416" spans="1:6" x14ac:dyDescent="0.45">
      <c r="A13416" t="s">
        <v>43</v>
      </c>
      <c r="B13416">
        <v>2038</v>
      </c>
      <c r="C13416" t="s">
        <v>18</v>
      </c>
      <c r="D13416" t="s">
        <v>10</v>
      </c>
      <c r="E13416">
        <v>969.60267738860637</v>
      </c>
      <c r="F13416" t="s">
        <v>22</v>
      </c>
    </row>
    <row r="13417" spans="1:6" x14ac:dyDescent="0.45">
      <c r="A13417" t="s">
        <v>43</v>
      </c>
      <c r="B13417">
        <v>2038</v>
      </c>
      <c r="C13417" t="s">
        <v>18</v>
      </c>
      <c r="D13417" t="s">
        <v>19</v>
      </c>
      <c r="E13417">
        <v>7.2670426539392468</v>
      </c>
      <c r="F13417" t="s">
        <v>23</v>
      </c>
    </row>
    <row r="13418" spans="1:6" x14ac:dyDescent="0.45">
      <c r="A13418" t="s">
        <v>43</v>
      </c>
      <c r="B13418">
        <v>2039</v>
      </c>
      <c r="C13418" t="s">
        <v>15</v>
      </c>
      <c r="D13418" t="s">
        <v>0</v>
      </c>
      <c r="E13418">
        <v>291.70399070466169</v>
      </c>
      <c r="F13418" t="s">
        <v>22</v>
      </c>
    </row>
    <row r="13419" spans="1:6" x14ac:dyDescent="0.45">
      <c r="A13419" t="s">
        <v>43</v>
      </c>
      <c r="B13419">
        <v>2039</v>
      </c>
      <c r="C13419" t="s">
        <v>15</v>
      </c>
      <c r="D13419" t="s">
        <v>1</v>
      </c>
      <c r="E13419">
        <v>445.14631425661833</v>
      </c>
      <c r="F13419" t="s">
        <v>22</v>
      </c>
    </row>
    <row r="13420" spans="1:6" x14ac:dyDescent="0.45">
      <c r="A13420" t="s">
        <v>43</v>
      </c>
      <c r="B13420">
        <v>2039</v>
      </c>
      <c r="C13420" t="s">
        <v>15</v>
      </c>
      <c r="D13420" t="s">
        <v>2</v>
      </c>
      <c r="E13420">
        <v>369.48706228238302</v>
      </c>
      <c r="F13420" t="s">
        <v>22</v>
      </c>
    </row>
    <row r="13421" spans="1:6" x14ac:dyDescent="0.45">
      <c r="A13421" t="s">
        <v>43</v>
      </c>
      <c r="B13421">
        <v>2039</v>
      </c>
      <c r="C13421" t="s">
        <v>15</v>
      </c>
      <c r="D13421" t="s">
        <v>3</v>
      </c>
      <c r="E13421">
        <v>45.61952071633408</v>
      </c>
      <c r="F13421" t="s">
        <v>22</v>
      </c>
    </row>
    <row r="13422" spans="1:6" x14ac:dyDescent="0.45">
      <c r="A13422" t="s">
        <v>43</v>
      </c>
      <c r="B13422">
        <v>2039</v>
      </c>
      <c r="C13422" t="s">
        <v>15</v>
      </c>
      <c r="D13422" t="s">
        <v>4</v>
      </c>
      <c r="E13422">
        <v>43.884386701174598</v>
      </c>
      <c r="F13422" t="s">
        <v>22</v>
      </c>
    </row>
    <row r="13423" spans="1:6" x14ac:dyDescent="0.45">
      <c r="A13423" t="s">
        <v>43</v>
      </c>
      <c r="B13423">
        <v>2039</v>
      </c>
      <c r="C13423" t="s">
        <v>5</v>
      </c>
      <c r="D13423" t="s">
        <v>5</v>
      </c>
      <c r="E13423">
        <v>1195.8412746611718</v>
      </c>
      <c r="F13423" t="s">
        <v>22</v>
      </c>
    </row>
    <row r="13424" spans="1:6" x14ac:dyDescent="0.45">
      <c r="A13424" t="s">
        <v>43</v>
      </c>
      <c r="B13424">
        <v>2039</v>
      </c>
      <c r="C13424" t="s">
        <v>16</v>
      </c>
      <c r="D13424" t="s">
        <v>6</v>
      </c>
      <c r="E13424">
        <v>450.33981084635747</v>
      </c>
      <c r="F13424" t="s">
        <v>22</v>
      </c>
    </row>
    <row r="13425" spans="1:6" x14ac:dyDescent="0.45">
      <c r="A13425" t="s">
        <v>43</v>
      </c>
      <c r="B13425">
        <v>2039</v>
      </c>
      <c r="C13425" t="s">
        <v>16</v>
      </c>
      <c r="D13425" t="s">
        <v>7</v>
      </c>
      <c r="E13425">
        <v>103.38989366304428</v>
      </c>
      <c r="F13425" t="s">
        <v>22</v>
      </c>
    </row>
    <row r="13426" spans="1:6" x14ac:dyDescent="0.45">
      <c r="A13426" t="s">
        <v>43</v>
      </c>
      <c r="B13426">
        <v>2039</v>
      </c>
      <c r="C13426" t="s">
        <v>17</v>
      </c>
      <c r="D13426" t="s">
        <v>8</v>
      </c>
      <c r="E13426">
        <v>220.5748919867209</v>
      </c>
      <c r="F13426" t="s">
        <v>22</v>
      </c>
    </row>
    <row r="13427" spans="1:6" x14ac:dyDescent="0.45">
      <c r="A13427" t="s">
        <v>43</v>
      </c>
      <c r="B13427">
        <v>2039</v>
      </c>
      <c r="C13427" t="s">
        <v>18</v>
      </c>
      <c r="D13427" t="s">
        <v>9</v>
      </c>
      <c r="E13427">
        <v>578.18160086627245</v>
      </c>
      <c r="F13427" t="s">
        <v>22</v>
      </c>
    </row>
    <row r="13428" spans="1:6" x14ac:dyDescent="0.45">
      <c r="A13428" t="s">
        <v>43</v>
      </c>
      <c r="B13428">
        <v>2039</v>
      </c>
      <c r="C13428" t="s">
        <v>18</v>
      </c>
      <c r="D13428" t="s">
        <v>10</v>
      </c>
      <c r="E13428">
        <v>950.08180001376093</v>
      </c>
      <c r="F13428" t="s">
        <v>22</v>
      </c>
    </row>
    <row r="13429" spans="1:6" x14ac:dyDescent="0.45">
      <c r="A13429" t="s">
        <v>43</v>
      </c>
      <c r="B13429">
        <v>2039</v>
      </c>
      <c r="C13429" t="s">
        <v>18</v>
      </c>
      <c r="D13429" t="s">
        <v>19</v>
      </c>
      <c r="E13429">
        <v>7.1207362834706949</v>
      </c>
      <c r="F13429" t="s">
        <v>23</v>
      </c>
    </row>
    <row r="13430" spans="1:6" x14ac:dyDescent="0.45">
      <c r="A13430" t="s">
        <v>43</v>
      </c>
      <c r="B13430">
        <v>2040</v>
      </c>
      <c r="C13430" t="s">
        <v>15</v>
      </c>
      <c r="D13430" t="s">
        <v>0</v>
      </c>
      <c r="E13430">
        <v>289.44589148710759</v>
      </c>
      <c r="F13430" t="s">
        <v>22</v>
      </c>
    </row>
    <row r="13431" spans="1:6" x14ac:dyDescent="0.45">
      <c r="A13431" t="s">
        <v>43</v>
      </c>
      <c r="B13431">
        <v>2040</v>
      </c>
      <c r="C13431" t="s">
        <v>15</v>
      </c>
      <c r="D13431" t="s">
        <v>1</v>
      </c>
      <c r="E13431">
        <v>432.90479061456131</v>
      </c>
      <c r="F13431" t="s">
        <v>22</v>
      </c>
    </row>
    <row r="13432" spans="1:6" x14ac:dyDescent="0.45">
      <c r="A13432" t="s">
        <v>43</v>
      </c>
      <c r="B13432">
        <v>2040</v>
      </c>
      <c r="C13432" t="s">
        <v>15</v>
      </c>
      <c r="D13432" t="s">
        <v>2</v>
      </c>
      <c r="E13432">
        <v>358.95668100733508</v>
      </c>
      <c r="F13432" t="s">
        <v>22</v>
      </c>
    </row>
    <row r="13433" spans="1:6" x14ac:dyDescent="0.45">
      <c r="A13433" t="s">
        <v>43</v>
      </c>
      <c r="B13433">
        <v>2040</v>
      </c>
      <c r="C13433" t="s">
        <v>15</v>
      </c>
      <c r="D13433" t="s">
        <v>3</v>
      </c>
      <c r="E13433">
        <v>47.672399148569106</v>
      </c>
      <c r="F13433" t="s">
        <v>22</v>
      </c>
    </row>
    <row r="13434" spans="1:6" x14ac:dyDescent="0.45">
      <c r="A13434" t="s">
        <v>43</v>
      </c>
      <c r="B13434">
        <v>2040</v>
      </c>
      <c r="C13434" t="s">
        <v>15</v>
      </c>
      <c r="D13434" t="s">
        <v>4</v>
      </c>
      <c r="E13434">
        <v>41.163554725701779</v>
      </c>
      <c r="F13434" t="s">
        <v>22</v>
      </c>
    </row>
    <row r="13435" spans="1:6" x14ac:dyDescent="0.45">
      <c r="A13435" t="s">
        <v>43</v>
      </c>
      <c r="B13435">
        <v>2040</v>
      </c>
      <c r="C13435" t="s">
        <v>5</v>
      </c>
      <c r="D13435" t="s">
        <v>5</v>
      </c>
      <c r="E13435">
        <v>1170.1433169832749</v>
      </c>
      <c r="F13435" t="s">
        <v>22</v>
      </c>
    </row>
    <row r="13436" spans="1:6" x14ac:dyDescent="0.45">
      <c r="A13436" t="s">
        <v>43</v>
      </c>
      <c r="B13436">
        <v>2040</v>
      </c>
      <c r="C13436" t="s">
        <v>16</v>
      </c>
      <c r="D13436" t="s">
        <v>6</v>
      </c>
      <c r="E13436">
        <v>467.81540440650616</v>
      </c>
      <c r="F13436" t="s">
        <v>22</v>
      </c>
    </row>
    <row r="13437" spans="1:6" x14ac:dyDescent="0.45">
      <c r="A13437" t="s">
        <v>43</v>
      </c>
      <c r="B13437">
        <v>2040</v>
      </c>
      <c r="C13437" t="s">
        <v>16</v>
      </c>
      <c r="D13437" t="s">
        <v>7</v>
      </c>
      <c r="E13437">
        <v>95.957880893867411</v>
      </c>
      <c r="F13437" t="s">
        <v>22</v>
      </c>
    </row>
    <row r="13438" spans="1:6" x14ac:dyDescent="0.45">
      <c r="A13438" t="s">
        <v>43</v>
      </c>
      <c r="B13438">
        <v>2040</v>
      </c>
      <c r="C13438" t="s">
        <v>17</v>
      </c>
      <c r="D13438" t="s">
        <v>8</v>
      </c>
      <c r="E13438">
        <v>229.56878420295865</v>
      </c>
      <c r="F13438" t="s">
        <v>22</v>
      </c>
    </row>
    <row r="13439" spans="1:6" x14ac:dyDescent="0.45">
      <c r="A13439" t="s">
        <v>43</v>
      </c>
      <c r="B13439">
        <v>2040</v>
      </c>
      <c r="C13439" t="s">
        <v>18</v>
      </c>
      <c r="D13439" t="s">
        <v>9</v>
      </c>
      <c r="E13439">
        <v>571.47861474295496</v>
      </c>
      <c r="F13439" t="s">
        <v>22</v>
      </c>
    </row>
    <row r="13440" spans="1:6" x14ac:dyDescent="0.45">
      <c r="A13440" t="s">
        <v>43</v>
      </c>
      <c r="B13440">
        <v>2040</v>
      </c>
      <c r="C13440" t="s">
        <v>18</v>
      </c>
      <c r="D13440" t="s">
        <v>10</v>
      </c>
      <c r="E13440">
        <v>932.00040754046495</v>
      </c>
      <c r="F13440" t="s">
        <v>22</v>
      </c>
    </row>
    <row r="13441" spans="1:6" x14ac:dyDescent="0.45">
      <c r="A13441" t="s">
        <v>43</v>
      </c>
      <c r="B13441">
        <v>2040</v>
      </c>
      <c r="C13441" t="s">
        <v>18</v>
      </c>
      <c r="D13441" t="s">
        <v>19</v>
      </c>
      <c r="E13441">
        <v>7.0063266332793441</v>
      </c>
      <c r="F13441" t="s">
        <v>23</v>
      </c>
    </row>
    <row r="13442" spans="1:6" x14ac:dyDescent="0.45">
      <c r="A13442" t="s">
        <v>43</v>
      </c>
      <c r="B13442">
        <v>2041</v>
      </c>
      <c r="C13442" t="s">
        <v>15</v>
      </c>
      <c r="D13442" t="s">
        <v>0</v>
      </c>
      <c r="E13442">
        <v>283.69782700512644</v>
      </c>
      <c r="F13442" t="s">
        <v>22</v>
      </c>
    </row>
    <row r="13443" spans="1:6" x14ac:dyDescent="0.45">
      <c r="A13443" t="s">
        <v>43</v>
      </c>
      <c r="B13443">
        <v>2041</v>
      </c>
      <c r="C13443" t="s">
        <v>15</v>
      </c>
      <c r="D13443" t="s">
        <v>1</v>
      </c>
      <c r="E13443">
        <v>417.96957533835894</v>
      </c>
      <c r="F13443" t="s">
        <v>22</v>
      </c>
    </row>
    <row r="13444" spans="1:6" x14ac:dyDescent="0.45">
      <c r="A13444" t="s">
        <v>43</v>
      </c>
      <c r="B13444">
        <v>2041</v>
      </c>
      <c r="C13444" t="s">
        <v>15</v>
      </c>
      <c r="D13444" t="s">
        <v>2</v>
      </c>
      <c r="E13444">
        <v>347.50596288320105</v>
      </c>
      <c r="F13444" t="s">
        <v>22</v>
      </c>
    </row>
    <row r="13445" spans="1:6" x14ac:dyDescent="0.45">
      <c r="A13445" t="s">
        <v>43</v>
      </c>
      <c r="B13445">
        <v>2041</v>
      </c>
      <c r="C13445" t="s">
        <v>15</v>
      </c>
      <c r="D13445" t="s">
        <v>3</v>
      </c>
      <c r="E13445">
        <v>49.722312311957573</v>
      </c>
      <c r="F13445" t="s">
        <v>22</v>
      </c>
    </row>
    <row r="13446" spans="1:6" x14ac:dyDescent="0.45">
      <c r="A13446" t="s">
        <v>43</v>
      </c>
      <c r="B13446">
        <v>2041</v>
      </c>
      <c r="C13446" t="s">
        <v>15</v>
      </c>
      <c r="D13446" t="s">
        <v>4</v>
      </c>
      <c r="E13446">
        <v>38.529087223256859</v>
      </c>
      <c r="F13446" t="s">
        <v>22</v>
      </c>
    </row>
    <row r="13447" spans="1:6" x14ac:dyDescent="0.45">
      <c r="A13447" t="s">
        <v>43</v>
      </c>
      <c r="B13447">
        <v>2041</v>
      </c>
      <c r="C13447" t="s">
        <v>5</v>
      </c>
      <c r="D13447" t="s">
        <v>5</v>
      </c>
      <c r="E13447">
        <v>1137.4247647619009</v>
      </c>
      <c r="F13447" t="s">
        <v>22</v>
      </c>
    </row>
    <row r="13448" spans="1:6" x14ac:dyDescent="0.45">
      <c r="A13448" t="s">
        <v>43</v>
      </c>
      <c r="B13448">
        <v>2041</v>
      </c>
      <c r="C13448" t="s">
        <v>16</v>
      </c>
      <c r="D13448" t="s">
        <v>6</v>
      </c>
      <c r="E13448">
        <v>590.86747080610883</v>
      </c>
      <c r="F13448" t="s">
        <v>22</v>
      </c>
    </row>
    <row r="13449" spans="1:6" x14ac:dyDescent="0.45">
      <c r="A13449" t="s">
        <v>43</v>
      </c>
      <c r="B13449">
        <v>2041</v>
      </c>
      <c r="C13449" t="s">
        <v>16</v>
      </c>
      <c r="D13449" t="s">
        <v>7</v>
      </c>
      <c r="E13449">
        <v>86.424282342009207</v>
      </c>
      <c r="F13449" t="s">
        <v>22</v>
      </c>
    </row>
    <row r="13450" spans="1:6" x14ac:dyDescent="0.45">
      <c r="A13450" t="s">
        <v>43</v>
      </c>
      <c r="B13450">
        <v>2041</v>
      </c>
      <c r="C13450" t="s">
        <v>17</v>
      </c>
      <c r="D13450" t="s">
        <v>8</v>
      </c>
      <c r="E13450">
        <v>237.33986032020368</v>
      </c>
      <c r="F13450" t="s">
        <v>22</v>
      </c>
    </row>
    <row r="13451" spans="1:6" x14ac:dyDescent="0.45">
      <c r="A13451" t="s">
        <v>43</v>
      </c>
      <c r="B13451">
        <v>2041</v>
      </c>
      <c r="C13451" t="s">
        <v>18</v>
      </c>
      <c r="D13451" t="s">
        <v>9</v>
      </c>
      <c r="E13451">
        <v>656.06299421957704</v>
      </c>
      <c r="F13451" t="s">
        <v>22</v>
      </c>
    </row>
    <row r="13452" spans="1:6" x14ac:dyDescent="0.45">
      <c r="A13452" t="s">
        <v>43</v>
      </c>
      <c r="B13452">
        <v>2041</v>
      </c>
      <c r="C13452" t="s">
        <v>18</v>
      </c>
      <c r="D13452" t="s">
        <v>10</v>
      </c>
      <c r="E13452">
        <v>920.35329610710096</v>
      </c>
      <c r="F13452" t="s">
        <v>22</v>
      </c>
    </row>
    <row r="13453" spans="1:6" x14ac:dyDescent="0.45">
      <c r="A13453" t="s">
        <v>43</v>
      </c>
      <c r="B13453">
        <v>2041</v>
      </c>
      <c r="C13453" t="s">
        <v>18</v>
      </c>
      <c r="D13453" t="s">
        <v>19</v>
      </c>
      <c r="E13453">
        <v>6.8979251145604081</v>
      </c>
      <c r="F13453" t="s">
        <v>23</v>
      </c>
    </row>
    <row r="13454" spans="1:6" x14ac:dyDescent="0.45">
      <c r="A13454" t="s">
        <v>43</v>
      </c>
      <c r="B13454">
        <v>2042</v>
      </c>
      <c r="C13454" t="s">
        <v>15</v>
      </c>
      <c r="D13454" t="s">
        <v>0</v>
      </c>
      <c r="E13454">
        <v>278.06391251200591</v>
      </c>
      <c r="F13454" t="s">
        <v>22</v>
      </c>
    </row>
    <row r="13455" spans="1:6" x14ac:dyDescent="0.45">
      <c r="A13455" t="s">
        <v>43</v>
      </c>
      <c r="B13455">
        <v>2042</v>
      </c>
      <c r="C13455" t="s">
        <v>15</v>
      </c>
      <c r="D13455" t="s">
        <v>1</v>
      </c>
      <c r="E13455">
        <v>403.54962498918559</v>
      </c>
      <c r="F13455" t="s">
        <v>22</v>
      </c>
    </row>
    <row r="13456" spans="1:6" x14ac:dyDescent="0.45">
      <c r="A13456" t="s">
        <v>43</v>
      </c>
      <c r="B13456">
        <v>2042</v>
      </c>
      <c r="C13456" t="s">
        <v>15</v>
      </c>
      <c r="D13456" t="s">
        <v>2</v>
      </c>
      <c r="E13456">
        <v>336.42052266722692</v>
      </c>
      <c r="F13456" t="s">
        <v>22</v>
      </c>
    </row>
    <row r="13457" spans="1:6" x14ac:dyDescent="0.45">
      <c r="A13457" t="s">
        <v>43</v>
      </c>
      <c r="B13457">
        <v>2042</v>
      </c>
      <c r="C13457" t="s">
        <v>15</v>
      </c>
      <c r="D13457" t="s">
        <v>3</v>
      </c>
      <c r="E13457">
        <v>51.860371741371743</v>
      </c>
      <c r="F13457" t="s">
        <v>22</v>
      </c>
    </row>
    <row r="13458" spans="1:6" x14ac:dyDescent="0.45">
      <c r="A13458" t="s">
        <v>43</v>
      </c>
      <c r="B13458">
        <v>2042</v>
      </c>
      <c r="C13458" t="s">
        <v>15</v>
      </c>
      <c r="D13458" t="s">
        <v>4</v>
      </c>
      <c r="E13458">
        <v>36.063225640968419</v>
      </c>
      <c r="F13458" t="s">
        <v>22</v>
      </c>
    </row>
    <row r="13459" spans="1:6" x14ac:dyDescent="0.45">
      <c r="A13459" t="s">
        <v>43</v>
      </c>
      <c r="B13459">
        <v>2042</v>
      </c>
      <c r="C13459" t="s">
        <v>5</v>
      </c>
      <c r="D13459" t="s">
        <v>5</v>
      </c>
      <c r="E13459">
        <v>1105.9576575507583</v>
      </c>
      <c r="F13459" t="s">
        <v>22</v>
      </c>
    </row>
    <row r="13460" spans="1:6" x14ac:dyDescent="0.45">
      <c r="A13460" t="s">
        <v>43</v>
      </c>
      <c r="B13460">
        <v>2042</v>
      </c>
      <c r="C13460" t="s">
        <v>16</v>
      </c>
      <c r="D13460" t="s">
        <v>6</v>
      </c>
      <c r="E13460">
        <v>728.8409101921892</v>
      </c>
      <c r="F13460" t="s">
        <v>22</v>
      </c>
    </row>
    <row r="13461" spans="1:6" x14ac:dyDescent="0.45">
      <c r="A13461" t="s">
        <v>43</v>
      </c>
      <c r="B13461">
        <v>2042</v>
      </c>
      <c r="C13461" t="s">
        <v>16</v>
      </c>
      <c r="D13461" t="s">
        <v>7</v>
      </c>
      <c r="E13461">
        <v>77.331362120959184</v>
      </c>
      <c r="F13461" t="s">
        <v>22</v>
      </c>
    </row>
    <row r="13462" spans="1:6" x14ac:dyDescent="0.45">
      <c r="A13462" t="s">
        <v>43</v>
      </c>
      <c r="B13462">
        <v>2042</v>
      </c>
      <c r="C13462" t="s">
        <v>17</v>
      </c>
      <c r="D13462" t="s">
        <v>8</v>
      </c>
      <c r="E13462">
        <v>244.75019122507624</v>
      </c>
      <c r="F13462" t="s">
        <v>22</v>
      </c>
    </row>
    <row r="13463" spans="1:6" x14ac:dyDescent="0.45">
      <c r="A13463" t="s">
        <v>43</v>
      </c>
      <c r="B13463">
        <v>2042</v>
      </c>
      <c r="C13463" t="s">
        <v>18</v>
      </c>
      <c r="D13463" t="s">
        <v>9</v>
      </c>
      <c r="E13463">
        <v>760.18307045355948</v>
      </c>
      <c r="F13463" t="s">
        <v>22</v>
      </c>
    </row>
    <row r="13464" spans="1:6" x14ac:dyDescent="0.45">
      <c r="A13464" t="s">
        <v>43</v>
      </c>
      <c r="B13464">
        <v>2042</v>
      </c>
      <c r="C13464" t="s">
        <v>18</v>
      </c>
      <c r="D13464" t="s">
        <v>10</v>
      </c>
      <c r="E13464">
        <v>906.148750134838</v>
      </c>
      <c r="F13464" t="s">
        <v>22</v>
      </c>
    </row>
    <row r="13465" spans="1:6" x14ac:dyDescent="0.45">
      <c r="A13465" t="s">
        <v>43</v>
      </c>
      <c r="B13465">
        <v>2042</v>
      </c>
      <c r="C13465" t="s">
        <v>18</v>
      </c>
      <c r="D13465" t="s">
        <v>19</v>
      </c>
      <c r="E13465">
        <v>6.7914639383822557</v>
      </c>
      <c r="F13465" t="s">
        <v>23</v>
      </c>
    </row>
    <row r="13466" spans="1:6" x14ac:dyDescent="0.45">
      <c r="A13466" t="s">
        <v>43</v>
      </c>
      <c r="B13466">
        <v>2043</v>
      </c>
      <c r="C13466" t="s">
        <v>15</v>
      </c>
      <c r="D13466" t="s">
        <v>0</v>
      </c>
      <c r="E13466">
        <v>272.54188111947474</v>
      </c>
      <c r="F13466" t="s">
        <v>22</v>
      </c>
    </row>
    <row r="13467" spans="1:6" x14ac:dyDescent="0.45">
      <c r="A13467" t="s">
        <v>43</v>
      </c>
      <c r="B13467">
        <v>2043</v>
      </c>
      <c r="C13467" t="s">
        <v>15</v>
      </c>
      <c r="D13467" t="s">
        <v>1</v>
      </c>
      <c r="E13467">
        <v>389.62716292705875</v>
      </c>
      <c r="F13467" t="s">
        <v>22</v>
      </c>
    </row>
    <row r="13468" spans="1:6" x14ac:dyDescent="0.45">
      <c r="A13468" t="s">
        <v>43</v>
      </c>
      <c r="B13468">
        <v>2043</v>
      </c>
      <c r="C13468" t="s">
        <v>15</v>
      </c>
      <c r="D13468" t="s">
        <v>2</v>
      </c>
      <c r="E13468">
        <v>325.68870799414236</v>
      </c>
      <c r="F13468" t="s">
        <v>22</v>
      </c>
    </row>
    <row r="13469" spans="1:6" x14ac:dyDescent="0.45">
      <c r="A13469" t="s">
        <v>43</v>
      </c>
      <c r="B13469">
        <v>2043</v>
      </c>
      <c r="C13469" t="s">
        <v>15</v>
      </c>
      <c r="D13469" t="s">
        <v>3</v>
      </c>
      <c r="E13469">
        <v>54.090367726250726</v>
      </c>
      <c r="F13469" t="s">
        <v>22</v>
      </c>
    </row>
    <row r="13470" spans="1:6" x14ac:dyDescent="0.45">
      <c r="A13470" t="s">
        <v>43</v>
      </c>
      <c r="B13470">
        <v>2043</v>
      </c>
      <c r="C13470" t="s">
        <v>15</v>
      </c>
      <c r="D13470" t="s">
        <v>4</v>
      </c>
      <c r="E13470">
        <v>33.75517919994644</v>
      </c>
      <c r="F13470" t="s">
        <v>22</v>
      </c>
    </row>
    <row r="13471" spans="1:6" x14ac:dyDescent="0.45">
      <c r="A13471" t="s">
        <v>43</v>
      </c>
      <c r="B13471">
        <v>2043</v>
      </c>
      <c r="C13471" t="s">
        <v>5</v>
      </c>
      <c r="D13471" t="s">
        <v>5</v>
      </c>
      <c r="E13471">
        <v>1075.7032989668728</v>
      </c>
      <c r="F13471" t="s">
        <v>22</v>
      </c>
    </row>
    <row r="13472" spans="1:6" x14ac:dyDescent="0.45">
      <c r="A13472" t="s">
        <v>43</v>
      </c>
      <c r="B13472">
        <v>2043</v>
      </c>
      <c r="C13472" t="s">
        <v>16</v>
      </c>
      <c r="D13472" t="s">
        <v>6</v>
      </c>
      <c r="E13472">
        <v>827.0625853973537</v>
      </c>
      <c r="F13472" t="s">
        <v>22</v>
      </c>
    </row>
    <row r="13473" spans="1:6" x14ac:dyDescent="0.45">
      <c r="A13473" t="s">
        <v>43</v>
      </c>
      <c r="B13473">
        <v>2043</v>
      </c>
      <c r="C13473" t="s">
        <v>16</v>
      </c>
      <c r="D13473" t="s">
        <v>7</v>
      </c>
      <c r="E13473">
        <v>68.661513951888693</v>
      </c>
      <c r="F13473" t="s">
        <v>22</v>
      </c>
    </row>
    <row r="13474" spans="1:6" x14ac:dyDescent="0.45">
      <c r="A13474" t="s">
        <v>43</v>
      </c>
      <c r="B13474">
        <v>2043</v>
      </c>
      <c r="C13474" t="s">
        <v>17</v>
      </c>
      <c r="D13474" t="s">
        <v>8</v>
      </c>
      <c r="E13474">
        <v>251.8153071684315</v>
      </c>
      <c r="F13474" t="s">
        <v>22</v>
      </c>
    </row>
    <row r="13475" spans="1:6" x14ac:dyDescent="0.45">
      <c r="A13475" t="s">
        <v>43</v>
      </c>
      <c r="B13475">
        <v>2043</v>
      </c>
      <c r="C13475" t="s">
        <v>18</v>
      </c>
      <c r="D13475" t="s">
        <v>9</v>
      </c>
      <c r="E13475">
        <v>828.10813508780302</v>
      </c>
      <c r="F13475" t="s">
        <v>22</v>
      </c>
    </row>
    <row r="13476" spans="1:6" x14ac:dyDescent="0.45">
      <c r="A13476" t="s">
        <v>43</v>
      </c>
      <c r="B13476">
        <v>2043</v>
      </c>
      <c r="C13476" t="s">
        <v>18</v>
      </c>
      <c r="D13476" t="s">
        <v>10</v>
      </c>
      <c r="E13476">
        <v>890.37238349152994</v>
      </c>
      <c r="F13476" t="s">
        <v>22</v>
      </c>
    </row>
    <row r="13477" spans="1:6" x14ac:dyDescent="0.45">
      <c r="A13477" t="s">
        <v>43</v>
      </c>
      <c r="B13477">
        <v>2043</v>
      </c>
      <c r="C13477" t="s">
        <v>18</v>
      </c>
      <c r="D13477" t="s">
        <v>19</v>
      </c>
      <c r="E13477">
        <v>6.6732221760658801</v>
      </c>
      <c r="F13477" t="s">
        <v>23</v>
      </c>
    </row>
    <row r="13478" spans="1:6" x14ac:dyDescent="0.45">
      <c r="A13478" t="s">
        <v>43</v>
      </c>
      <c r="B13478">
        <v>2044</v>
      </c>
      <c r="C13478" t="s">
        <v>15</v>
      </c>
      <c r="D13478" t="s">
        <v>0</v>
      </c>
      <c r="E13478">
        <v>267.12951095707098</v>
      </c>
      <c r="F13478" t="s">
        <v>22</v>
      </c>
    </row>
    <row r="13479" spans="1:6" x14ac:dyDescent="0.45">
      <c r="A13479" t="s">
        <v>43</v>
      </c>
      <c r="B13479">
        <v>2044</v>
      </c>
      <c r="C13479" t="s">
        <v>15</v>
      </c>
      <c r="D13479" t="s">
        <v>1</v>
      </c>
      <c r="E13479">
        <v>376.1850258060752</v>
      </c>
      <c r="F13479" t="s">
        <v>22</v>
      </c>
    </row>
    <row r="13480" spans="1:6" x14ac:dyDescent="0.45">
      <c r="A13480" t="s">
        <v>43</v>
      </c>
      <c r="B13480">
        <v>2044</v>
      </c>
      <c r="C13480" t="s">
        <v>15</v>
      </c>
      <c r="D13480" t="s">
        <v>2</v>
      </c>
      <c r="E13480">
        <v>315.29923820912921</v>
      </c>
      <c r="F13480" t="s">
        <v>22</v>
      </c>
    </row>
    <row r="13481" spans="1:6" x14ac:dyDescent="0.45">
      <c r="A13481" t="s">
        <v>43</v>
      </c>
      <c r="B13481">
        <v>2044</v>
      </c>
      <c r="C13481" t="s">
        <v>15</v>
      </c>
      <c r="D13481" t="s">
        <v>3</v>
      </c>
      <c r="E13481">
        <v>56.416253538479502</v>
      </c>
      <c r="F13481" t="s">
        <v>22</v>
      </c>
    </row>
    <row r="13482" spans="1:6" x14ac:dyDescent="0.45">
      <c r="A13482" t="s">
        <v>43</v>
      </c>
      <c r="B13482">
        <v>2044</v>
      </c>
      <c r="C13482" t="s">
        <v>15</v>
      </c>
      <c r="D13482" t="s">
        <v>4</v>
      </c>
      <c r="E13482">
        <v>31.594847731149866</v>
      </c>
      <c r="F13482" t="s">
        <v>22</v>
      </c>
    </row>
    <row r="13483" spans="1:6" x14ac:dyDescent="0.45">
      <c r="A13483" t="s">
        <v>43</v>
      </c>
      <c r="B13483">
        <v>2044</v>
      </c>
      <c r="C13483" t="s">
        <v>5</v>
      </c>
      <c r="D13483" t="s">
        <v>5</v>
      </c>
      <c r="E13483">
        <v>1046.6248762419048</v>
      </c>
      <c r="F13483" t="s">
        <v>22</v>
      </c>
    </row>
    <row r="13484" spans="1:6" x14ac:dyDescent="0.45">
      <c r="A13484" t="s">
        <v>43</v>
      </c>
      <c r="B13484">
        <v>2044</v>
      </c>
      <c r="C13484" t="s">
        <v>16</v>
      </c>
      <c r="D13484" t="s">
        <v>6</v>
      </c>
      <c r="E13484">
        <v>887.2319497492249</v>
      </c>
      <c r="F13484" t="s">
        <v>22</v>
      </c>
    </row>
    <row r="13485" spans="1:6" x14ac:dyDescent="0.45">
      <c r="A13485" t="s">
        <v>43</v>
      </c>
      <c r="B13485">
        <v>2044</v>
      </c>
      <c r="C13485" t="s">
        <v>16</v>
      </c>
      <c r="D13485" t="s">
        <v>7</v>
      </c>
      <c r="E13485">
        <v>60.397836673518896</v>
      </c>
      <c r="F13485" t="s">
        <v>22</v>
      </c>
    </row>
    <row r="13486" spans="1:6" x14ac:dyDescent="0.45">
      <c r="A13486" t="s">
        <v>43</v>
      </c>
      <c r="B13486">
        <v>2044</v>
      </c>
      <c r="C13486" t="s">
        <v>17</v>
      </c>
      <c r="D13486" t="s">
        <v>8</v>
      </c>
      <c r="E13486">
        <v>252</v>
      </c>
      <c r="F13486" t="s">
        <v>22</v>
      </c>
    </row>
    <row r="13487" spans="1:6" x14ac:dyDescent="0.45">
      <c r="A13487" t="s">
        <v>43</v>
      </c>
      <c r="B13487">
        <v>2044</v>
      </c>
      <c r="C13487" t="s">
        <v>18</v>
      </c>
      <c r="D13487" t="s">
        <v>9</v>
      </c>
      <c r="E13487">
        <v>868.0328510087046</v>
      </c>
      <c r="F13487" t="s">
        <v>22</v>
      </c>
    </row>
    <row r="13488" spans="1:6" x14ac:dyDescent="0.45">
      <c r="A13488" t="s">
        <v>43</v>
      </c>
      <c r="B13488">
        <v>2044</v>
      </c>
      <c r="C13488" t="s">
        <v>18</v>
      </c>
      <c r="D13488" t="s">
        <v>10</v>
      </c>
      <c r="E13488">
        <v>873.0103598022605</v>
      </c>
      <c r="F13488" t="s">
        <v>22</v>
      </c>
    </row>
    <row r="13489" spans="1:6" x14ac:dyDescent="0.45">
      <c r="A13489" t="s">
        <v>43</v>
      </c>
      <c r="B13489">
        <v>2044</v>
      </c>
      <c r="C13489" t="s">
        <v>18</v>
      </c>
      <c r="D13489" t="s">
        <v>19</v>
      </c>
      <c r="E13489">
        <v>6.5622626185688064</v>
      </c>
      <c r="F13489" t="s">
        <v>23</v>
      </c>
    </row>
    <row r="13490" spans="1:6" x14ac:dyDescent="0.45">
      <c r="A13490" t="s">
        <v>43</v>
      </c>
      <c r="B13490">
        <v>2045</v>
      </c>
      <c r="C13490" t="s">
        <v>15</v>
      </c>
      <c r="D13490" t="s">
        <v>0</v>
      </c>
      <c r="E13490">
        <v>261.82462427813965</v>
      </c>
      <c r="F13490" t="s">
        <v>22</v>
      </c>
    </row>
    <row r="13491" spans="1:6" x14ac:dyDescent="0.45">
      <c r="A13491" t="s">
        <v>43</v>
      </c>
      <c r="B13491">
        <v>2045</v>
      </c>
      <c r="C13491" t="s">
        <v>15</v>
      </c>
      <c r="D13491" t="s">
        <v>1</v>
      </c>
      <c r="E13491">
        <v>363.20664241576554</v>
      </c>
      <c r="F13491" t="s">
        <v>22</v>
      </c>
    </row>
    <row r="13492" spans="1:6" x14ac:dyDescent="0.45">
      <c r="A13492" t="s">
        <v>43</v>
      </c>
      <c r="B13492">
        <v>2045</v>
      </c>
      <c r="C13492" t="s">
        <v>15</v>
      </c>
      <c r="D13492" t="s">
        <v>2</v>
      </c>
      <c r="E13492">
        <v>305.24119251025797</v>
      </c>
      <c r="F13492" t="s">
        <v>22</v>
      </c>
    </row>
    <row r="13493" spans="1:6" x14ac:dyDescent="0.45">
      <c r="A13493" t="s">
        <v>43</v>
      </c>
      <c r="B13493">
        <v>2045</v>
      </c>
      <c r="C13493" t="s">
        <v>15</v>
      </c>
      <c r="D13493" t="s">
        <v>3</v>
      </c>
      <c r="E13493">
        <v>58.842152440634109</v>
      </c>
      <c r="F13493" t="s">
        <v>22</v>
      </c>
    </row>
    <row r="13494" spans="1:6" x14ac:dyDescent="0.45">
      <c r="A13494" t="s">
        <v>43</v>
      </c>
      <c r="B13494">
        <v>2045</v>
      </c>
      <c r="C13494" t="s">
        <v>15</v>
      </c>
      <c r="D13494" t="s">
        <v>4</v>
      </c>
      <c r="E13494">
        <v>29.572777476356265</v>
      </c>
      <c r="F13494" t="s">
        <v>22</v>
      </c>
    </row>
    <row r="13495" spans="1:6" x14ac:dyDescent="0.45">
      <c r="A13495" t="s">
        <v>43</v>
      </c>
      <c r="B13495">
        <v>2045</v>
      </c>
      <c r="C13495" t="s">
        <v>5</v>
      </c>
      <c r="D13495" t="s">
        <v>5</v>
      </c>
      <c r="E13495">
        <v>1018.6873891211536</v>
      </c>
      <c r="F13495" t="s">
        <v>22</v>
      </c>
    </row>
    <row r="13496" spans="1:6" x14ac:dyDescent="0.45">
      <c r="A13496" t="s">
        <v>43</v>
      </c>
      <c r="B13496">
        <v>2045</v>
      </c>
      <c r="C13496" t="s">
        <v>16</v>
      </c>
      <c r="D13496" t="s">
        <v>6</v>
      </c>
      <c r="E13496">
        <v>915.08282154279641</v>
      </c>
      <c r="F13496" t="s">
        <v>22</v>
      </c>
    </row>
    <row r="13497" spans="1:6" x14ac:dyDescent="0.45">
      <c r="A13497" t="s">
        <v>43</v>
      </c>
      <c r="B13497">
        <v>2045</v>
      </c>
      <c r="C13497" t="s">
        <v>16</v>
      </c>
      <c r="D13497" t="s">
        <v>7</v>
      </c>
      <c r="E13497">
        <v>52.524106242278947</v>
      </c>
      <c r="F13497" t="s">
        <v>22</v>
      </c>
    </row>
    <row r="13498" spans="1:6" x14ac:dyDescent="0.45">
      <c r="A13498" t="s">
        <v>43</v>
      </c>
      <c r="B13498">
        <v>2045</v>
      </c>
      <c r="C13498" t="s">
        <v>17</v>
      </c>
      <c r="D13498" t="s">
        <v>8</v>
      </c>
      <c r="E13498">
        <v>252</v>
      </c>
      <c r="F13498" t="s">
        <v>22</v>
      </c>
    </row>
    <row r="13499" spans="1:6" x14ac:dyDescent="0.45">
      <c r="A13499" t="s">
        <v>43</v>
      </c>
      <c r="B13499">
        <v>2045</v>
      </c>
      <c r="C13499" t="s">
        <v>18</v>
      </c>
      <c r="D13499" t="s">
        <v>9</v>
      </c>
      <c r="E13499">
        <v>877.95726364392635</v>
      </c>
      <c r="F13499" t="s">
        <v>22</v>
      </c>
    </row>
    <row r="13500" spans="1:6" x14ac:dyDescent="0.45">
      <c r="A13500" t="s">
        <v>43</v>
      </c>
      <c r="B13500">
        <v>2045</v>
      </c>
      <c r="C13500" t="s">
        <v>18</v>
      </c>
      <c r="D13500" t="s">
        <v>10</v>
      </c>
      <c r="E13500">
        <v>855.04937960626148</v>
      </c>
      <c r="F13500" t="s">
        <v>22</v>
      </c>
    </row>
    <row r="13501" spans="1:6" x14ac:dyDescent="0.45">
      <c r="A13501" t="s">
        <v>43</v>
      </c>
      <c r="B13501">
        <v>2045</v>
      </c>
      <c r="C13501" t="s">
        <v>18</v>
      </c>
      <c r="D13501" t="s">
        <v>19</v>
      </c>
      <c r="E13501">
        <v>6.4084809765151016</v>
      </c>
      <c r="F13501" t="s">
        <v>23</v>
      </c>
    </row>
    <row r="13502" spans="1:6" x14ac:dyDescent="0.45">
      <c r="A13502" t="s">
        <v>43</v>
      </c>
      <c r="B13502">
        <v>2046</v>
      </c>
      <c r="C13502" t="s">
        <v>15</v>
      </c>
      <c r="D13502" t="s">
        <v>0</v>
      </c>
      <c r="E13502">
        <v>256.01105306054211</v>
      </c>
      <c r="F13502" t="s">
        <v>22</v>
      </c>
    </row>
    <row r="13503" spans="1:6" x14ac:dyDescent="0.45">
      <c r="A13503" t="s">
        <v>43</v>
      </c>
      <c r="B13503">
        <v>2046</v>
      </c>
      <c r="C13503" t="s">
        <v>15</v>
      </c>
      <c r="D13503" t="s">
        <v>1</v>
      </c>
      <c r="E13503">
        <v>345.55479959435934</v>
      </c>
      <c r="F13503" t="s">
        <v>22</v>
      </c>
    </row>
    <row r="13504" spans="1:6" x14ac:dyDescent="0.45">
      <c r="A13504" t="s">
        <v>43</v>
      </c>
      <c r="B13504">
        <v>2046</v>
      </c>
      <c r="C13504" t="s">
        <v>15</v>
      </c>
      <c r="D13504" t="s">
        <v>2</v>
      </c>
      <c r="E13504">
        <v>293.06206892909864</v>
      </c>
      <c r="F13504" t="s">
        <v>22</v>
      </c>
    </row>
    <row r="13505" spans="1:6" x14ac:dyDescent="0.45">
      <c r="A13505" t="s">
        <v>43</v>
      </c>
      <c r="B13505">
        <v>2046</v>
      </c>
      <c r="C13505" t="s">
        <v>15</v>
      </c>
      <c r="D13505" t="s">
        <v>3</v>
      </c>
      <c r="E13505">
        <v>61.254680690700113</v>
      </c>
      <c r="F13505" t="s">
        <v>22</v>
      </c>
    </row>
    <row r="13506" spans="1:6" x14ac:dyDescent="0.45">
      <c r="A13506" t="s">
        <v>43</v>
      </c>
      <c r="B13506">
        <v>2046</v>
      </c>
      <c r="C13506" t="s">
        <v>15</v>
      </c>
      <c r="D13506" t="s">
        <v>4</v>
      </c>
      <c r="E13506">
        <v>27.620974162916749</v>
      </c>
      <c r="F13506" t="s">
        <v>22</v>
      </c>
    </row>
    <row r="13507" spans="1:6" x14ac:dyDescent="0.45">
      <c r="A13507" t="s">
        <v>43</v>
      </c>
      <c r="B13507">
        <v>2046</v>
      </c>
      <c r="C13507" t="s">
        <v>5</v>
      </c>
      <c r="D13507" t="s">
        <v>5</v>
      </c>
      <c r="E13507">
        <v>983.50357643761674</v>
      </c>
      <c r="F13507" t="s">
        <v>22</v>
      </c>
    </row>
    <row r="13508" spans="1:6" x14ac:dyDescent="0.45">
      <c r="A13508" t="s">
        <v>43</v>
      </c>
      <c r="B13508">
        <v>2046</v>
      </c>
      <c r="C13508" t="s">
        <v>16</v>
      </c>
      <c r="D13508" t="s">
        <v>6</v>
      </c>
      <c r="E13508">
        <v>955.92766478135889</v>
      </c>
      <c r="F13508" t="s">
        <v>22</v>
      </c>
    </row>
    <row r="13509" spans="1:6" x14ac:dyDescent="0.45">
      <c r="A13509" t="s">
        <v>43</v>
      </c>
      <c r="B13509">
        <v>2046</v>
      </c>
      <c r="C13509" t="s">
        <v>16</v>
      </c>
      <c r="D13509" t="s">
        <v>7</v>
      </c>
      <c r="E13509">
        <v>48.188065764022042</v>
      </c>
      <c r="F13509" t="s">
        <v>22</v>
      </c>
    </row>
    <row r="13510" spans="1:6" x14ac:dyDescent="0.45">
      <c r="A13510" t="s">
        <v>43</v>
      </c>
      <c r="B13510">
        <v>2046</v>
      </c>
      <c r="C13510" t="s">
        <v>17</v>
      </c>
      <c r="D13510" t="s">
        <v>8</v>
      </c>
      <c r="E13510">
        <v>252</v>
      </c>
      <c r="F13510" t="s">
        <v>22</v>
      </c>
    </row>
    <row r="13511" spans="1:6" x14ac:dyDescent="0.45">
      <c r="A13511" t="s">
        <v>43</v>
      </c>
      <c r="B13511">
        <v>2046</v>
      </c>
      <c r="C13511" t="s">
        <v>18</v>
      </c>
      <c r="D13511" t="s">
        <v>9</v>
      </c>
      <c r="E13511">
        <v>897.82675710026047</v>
      </c>
      <c r="F13511" t="s">
        <v>22</v>
      </c>
    </row>
    <row r="13512" spans="1:6" x14ac:dyDescent="0.45">
      <c r="A13512" t="s">
        <v>43</v>
      </c>
      <c r="B13512">
        <v>2046</v>
      </c>
      <c r="C13512" t="s">
        <v>18</v>
      </c>
      <c r="D13512" t="s">
        <v>10</v>
      </c>
      <c r="E13512">
        <v>836.45994501994085</v>
      </c>
      <c r="F13512" t="s">
        <v>22</v>
      </c>
    </row>
    <row r="13513" spans="1:6" x14ac:dyDescent="0.45">
      <c r="A13513" t="s">
        <v>43</v>
      </c>
      <c r="B13513">
        <v>2046</v>
      </c>
      <c r="C13513" t="s">
        <v>18</v>
      </c>
      <c r="D13513" t="s">
        <v>19</v>
      </c>
      <c r="E13513">
        <v>6.2691556454266602</v>
      </c>
      <c r="F13513" t="s">
        <v>23</v>
      </c>
    </row>
    <row r="13514" spans="1:6" x14ac:dyDescent="0.45">
      <c r="A13514" t="s">
        <v>43</v>
      </c>
      <c r="B13514">
        <v>2047</v>
      </c>
      <c r="C13514" t="s">
        <v>15</v>
      </c>
      <c r="D13514" t="s">
        <v>0</v>
      </c>
      <c r="E13514">
        <v>250.32656676150503</v>
      </c>
      <c r="F13514" t="s">
        <v>22</v>
      </c>
    </row>
    <row r="13515" spans="1:6" x14ac:dyDescent="0.45">
      <c r="A13515" t="s">
        <v>43</v>
      </c>
      <c r="B13515">
        <v>2047</v>
      </c>
      <c r="C13515" t="s">
        <v>15</v>
      </c>
      <c r="D13515" t="s">
        <v>1</v>
      </c>
      <c r="E13515">
        <v>328.76083633407347</v>
      </c>
      <c r="F13515" t="s">
        <v>22</v>
      </c>
    </row>
    <row r="13516" spans="1:6" x14ac:dyDescent="0.45">
      <c r="A13516" t="s">
        <v>43</v>
      </c>
      <c r="B13516">
        <v>2047</v>
      </c>
      <c r="C13516" t="s">
        <v>15</v>
      </c>
      <c r="D13516" t="s">
        <v>2</v>
      </c>
      <c r="E13516">
        <v>281.36889237882758</v>
      </c>
      <c r="F13516" t="s">
        <v>22</v>
      </c>
    </row>
    <row r="13517" spans="1:6" x14ac:dyDescent="0.45">
      <c r="A13517" t="s">
        <v>43</v>
      </c>
      <c r="B13517">
        <v>2047</v>
      </c>
      <c r="C13517" t="s">
        <v>15</v>
      </c>
      <c r="D13517" t="s">
        <v>3</v>
      </c>
      <c r="E13517">
        <v>63.766122599018814</v>
      </c>
      <c r="F13517" t="s">
        <v>22</v>
      </c>
    </row>
    <row r="13518" spans="1:6" x14ac:dyDescent="0.45">
      <c r="A13518" t="s">
        <v>43</v>
      </c>
      <c r="B13518">
        <v>2047</v>
      </c>
      <c r="C13518" t="s">
        <v>15</v>
      </c>
      <c r="D13518" t="s">
        <v>4</v>
      </c>
      <c r="E13518">
        <v>25.79798986816424</v>
      </c>
      <c r="F13518" t="s">
        <v>22</v>
      </c>
    </row>
    <row r="13519" spans="1:6" x14ac:dyDescent="0.45">
      <c r="A13519" t="s">
        <v>43</v>
      </c>
      <c r="B13519">
        <v>2047</v>
      </c>
      <c r="C13519" t="s">
        <v>5</v>
      </c>
      <c r="D13519" t="s">
        <v>5</v>
      </c>
      <c r="E13519">
        <v>950.02040794158916</v>
      </c>
      <c r="F13519" t="s">
        <v>22</v>
      </c>
    </row>
    <row r="13520" spans="1:6" x14ac:dyDescent="0.45">
      <c r="A13520" t="s">
        <v>43</v>
      </c>
      <c r="B13520">
        <v>2047</v>
      </c>
      <c r="C13520" t="s">
        <v>16</v>
      </c>
      <c r="D13520" t="s">
        <v>6</v>
      </c>
      <c r="E13520">
        <v>983.71438640071074</v>
      </c>
      <c r="F13520" t="s">
        <v>22</v>
      </c>
    </row>
    <row r="13521" spans="1:6" x14ac:dyDescent="0.45">
      <c r="A13521" t="s">
        <v>43</v>
      </c>
      <c r="B13521">
        <v>2047</v>
      </c>
      <c r="C13521" t="s">
        <v>16</v>
      </c>
      <c r="D13521" t="s">
        <v>7</v>
      </c>
      <c r="E13521">
        <v>44.084704819735109</v>
      </c>
      <c r="F13521" t="s">
        <v>22</v>
      </c>
    </row>
    <row r="13522" spans="1:6" x14ac:dyDescent="0.45">
      <c r="A13522" t="s">
        <v>43</v>
      </c>
      <c r="B13522">
        <v>2047</v>
      </c>
      <c r="C13522" t="s">
        <v>17</v>
      </c>
      <c r="D13522" t="s">
        <v>8</v>
      </c>
      <c r="E13522">
        <v>252</v>
      </c>
      <c r="F13522" t="s">
        <v>22</v>
      </c>
    </row>
    <row r="13523" spans="1:6" x14ac:dyDescent="0.45">
      <c r="A13523" t="s">
        <v>43</v>
      </c>
      <c r="B13523">
        <v>2047</v>
      </c>
      <c r="C13523" t="s">
        <v>18</v>
      </c>
      <c r="D13523" t="s">
        <v>9</v>
      </c>
      <c r="E13523">
        <v>907.69808703499757</v>
      </c>
      <c r="F13523" t="s">
        <v>22</v>
      </c>
    </row>
    <row r="13524" spans="1:6" x14ac:dyDescent="0.45">
      <c r="A13524" t="s">
        <v>43</v>
      </c>
      <c r="B13524">
        <v>2047</v>
      </c>
      <c r="C13524" t="s">
        <v>18</v>
      </c>
      <c r="D13524" t="s">
        <v>10</v>
      </c>
      <c r="E13524">
        <v>816.74652696593205</v>
      </c>
      <c r="F13524" t="s">
        <v>22</v>
      </c>
    </row>
    <row r="13525" spans="1:6" x14ac:dyDescent="0.45">
      <c r="A13525" t="s">
        <v>43</v>
      </c>
      <c r="B13525">
        <v>2047</v>
      </c>
      <c r="C13525" t="s">
        <v>18</v>
      </c>
      <c r="D13525" t="s">
        <v>19</v>
      </c>
      <c r="E13525">
        <v>6.1214062082662242</v>
      </c>
      <c r="F13525" t="s">
        <v>23</v>
      </c>
    </row>
    <row r="13526" spans="1:6" x14ac:dyDescent="0.45">
      <c r="A13526" t="s">
        <v>43</v>
      </c>
      <c r="B13526">
        <v>2048</v>
      </c>
      <c r="C13526" t="s">
        <v>15</v>
      </c>
      <c r="D13526" t="s">
        <v>0</v>
      </c>
      <c r="E13526">
        <v>244.76829917098721</v>
      </c>
      <c r="F13526" t="s">
        <v>22</v>
      </c>
    </row>
    <row r="13527" spans="1:6" x14ac:dyDescent="0.45">
      <c r="A13527" t="s">
        <v>43</v>
      </c>
      <c r="B13527">
        <v>2048</v>
      </c>
      <c r="C13527" t="s">
        <v>15</v>
      </c>
      <c r="D13527" t="s">
        <v>1</v>
      </c>
      <c r="E13527">
        <v>312.78305968823753</v>
      </c>
      <c r="F13527" t="s">
        <v>22</v>
      </c>
    </row>
    <row r="13528" spans="1:6" x14ac:dyDescent="0.45">
      <c r="A13528" t="s">
        <v>43</v>
      </c>
      <c r="B13528">
        <v>2048</v>
      </c>
      <c r="C13528" t="s">
        <v>15</v>
      </c>
      <c r="D13528" t="s">
        <v>2</v>
      </c>
      <c r="E13528">
        <v>270.14227357291236</v>
      </c>
      <c r="F13528" t="s">
        <v>22</v>
      </c>
    </row>
    <row r="13529" spans="1:6" x14ac:dyDescent="0.45">
      <c r="A13529" t="s">
        <v>43</v>
      </c>
      <c r="B13529">
        <v>2048</v>
      </c>
      <c r="C13529" t="s">
        <v>15</v>
      </c>
      <c r="D13529" t="s">
        <v>3</v>
      </c>
      <c r="E13529">
        <v>66.380533625578579</v>
      </c>
      <c r="F13529" t="s">
        <v>22</v>
      </c>
    </row>
    <row r="13530" spans="1:6" x14ac:dyDescent="0.45">
      <c r="A13530" t="s">
        <v>43</v>
      </c>
      <c r="B13530">
        <v>2048</v>
      </c>
      <c r="C13530" t="s">
        <v>15</v>
      </c>
      <c r="D13530" t="s">
        <v>4</v>
      </c>
      <c r="E13530">
        <v>24.0953225368654</v>
      </c>
      <c r="F13530" t="s">
        <v>22</v>
      </c>
    </row>
    <row r="13531" spans="1:6" x14ac:dyDescent="0.45">
      <c r="A13531" t="s">
        <v>43</v>
      </c>
      <c r="B13531">
        <v>2048</v>
      </c>
      <c r="C13531" t="s">
        <v>5</v>
      </c>
      <c r="D13531" t="s">
        <v>5</v>
      </c>
      <c r="E13531">
        <v>918.16948859458091</v>
      </c>
      <c r="F13531" t="s">
        <v>22</v>
      </c>
    </row>
    <row r="13532" spans="1:6" x14ac:dyDescent="0.45">
      <c r="A13532" t="s">
        <v>43</v>
      </c>
      <c r="B13532">
        <v>2048</v>
      </c>
      <c r="C13532" t="s">
        <v>16</v>
      </c>
      <c r="D13532" t="s">
        <v>6</v>
      </c>
      <c r="E13532">
        <v>1006.4877157618412</v>
      </c>
      <c r="F13532" t="s">
        <v>22</v>
      </c>
    </row>
    <row r="13533" spans="1:6" x14ac:dyDescent="0.45">
      <c r="A13533" t="s">
        <v>43</v>
      </c>
      <c r="B13533">
        <v>2048</v>
      </c>
      <c r="C13533" t="s">
        <v>16</v>
      </c>
      <c r="D13533" t="s">
        <v>7</v>
      </c>
      <c r="E13533">
        <v>40.203467622096909</v>
      </c>
      <c r="F13533" t="s">
        <v>22</v>
      </c>
    </row>
    <row r="13534" spans="1:6" x14ac:dyDescent="0.45">
      <c r="A13534" t="s">
        <v>43</v>
      </c>
      <c r="B13534">
        <v>2048</v>
      </c>
      <c r="C13534" t="s">
        <v>17</v>
      </c>
      <c r="D13534" t="s">
        <v>8</v>
      </c>
      <c r="E13534">
        <v>252</v>
      </c>
      <c r="F13534" t="s">
        <v>22</v>
      </c>
    </row>
    <row r="13535" spans="1:6" x14ac:dyDescent="0.45">
      <c r="A13535" t="s">
        <v>43</v>
      </c>
      <c r="B13535">
        <v>2048</v>
      </c>
      <c r="C13535" t="s">
        <v>18</v>
      </c>
      <c r="D13535" t="s">
        <v>9</v>
      </c>
      <c r="E13535">
        <v>917.57123705587685</v>
      </c>
      <c r="F13535" t="s">
        <v>22</v>
      </c>
    </row>
    <row r="13536" spans="1:6" x14ac:dyDescent="0.45">
      <c r="A13536" t="s">
        <v>43</v>
      </c>
      <c r="B13536">
        <v>2048</v>
      </c>
      <c r="C13536" t="s">
        <v>18</v>
      </c>
      <c r="D13536" t="s">
        <v>10</v>
      </c>
      <c r="E13536">
        <v>793.87482433524769</v>
      </c>
      <c r="F13536" t="s">
        <v>22</v>
      </c>
    </row>
    <row r="13537" spans="1:6" x14ac:dyDescent="0.45">
      <c r="A13537" t="s">
        <v>43</v>
      </c>
      <c r="B13537">
        <v>2048</v>
      </c>
      <c r="C13537" t="s">
        <v>18</v>
      </c>
      <c r="D13537" t="s">
        <v>19</v>
      </c>
      <c r="E13537">
        <v>5.967112714051801</v>
      </c>
      <c r="F13537" t="s">
        <v>23</v>
      </c>
    </row>
    <row r="13538" spans="1:6" x14ac:dyDescent="0.45">
      <c r="A13538" t="s">
        <v>43</v>
      </c>
      <c r="B13538">
        <v>2049</v>
      </c>
      <c r="C13538" t="s">
        <v>15</v>
      </c>
      <c r="D13538" t="s">
        <v>0</v>
      </c>
      <c r="E13538">
        <v>239.33344772046391</v>
      </c>
      <c r="F13538" t="s">
        <v>22</v>
      </c>
    </row>
    <row r="13539" spans="1:6" x14ac:dyDescent="0.45">
      <c r="A13539" t="s">
        <v>43</v>
      </c>
      <c r="B13539">
        <v>2049</v>
      </c>
      <c r="C13539" t="s">
        <v>15</v>
      </c>
      <c r="D13539" t="s">
        <v>1</v>
      </c>
      <c r="E13539">
        <v>297.58180298738921</v>
      </c>
      <c r="F13539" t="s">
        <v>22</v>
      </c>
    </row>
    <row r="13540" spans="1:6" x14ac:dyDescent="0.45">
      <c r="A13540" t="s">
        <v>43</v>
      </c>
      <c r="B13540">
        <v>2049</v>
      </c>
      <c r="C13540" t="s">
        <v>15</v>
      </c>
      <c r="D13540" t="s">
        <v>2</v>
      </c>
      <c r="E13540">
        <v>259.36359685735312</v>
      </c>
      <c r="F13540" t="s">
        <v>22</v>
      </c>
    </row>
    <row r="13541" spans="1:6" x14ac:dyDescent="0.45">
      <c r="A13541" t="s">
        <v>43</v>
      </c>
      <c r="B13541">
        <v>2049</v>
      </c>
      <c r="C13541" t="s">
        <v>15</v>
      </c>
      <c r="D13541" t="s">
        <v>3</v>
      </c>
      <c r="E13541">
        <v>69.102135504227292</v>
      </c>
      <c r="F13541" t="s">
        <v>22</v>
      </c>
    </row>
    <row r="13542" spans="1:6" x14ac:dyDescent="0.45">
      <c r="A13542" t="s">
        <v>43</v>
      </c>
      <c r="B13542">
        <v>2049</v>
      </c>
      <c r="C13542" t="s">
        <v>15</v>
      </c>
      <c r="D13542" t="s">
        <v>4</v>
      </c>
      <c r="E13542">
        <v>22.505031249432282</v>
      </c>
      <c r="F13542" t="s">
        <v>22</v>
      </c>
    </row>
    <row r="13543" spans="1:6" x14ac:dyDescent="0.45">
      <c r="A13543" t="s">
        <v>43</v>
      </c>
      <c r="B13543">
        <v>2049</v>
      </c>
      <c r="C13543" t="s">
        <v>5</v>
      </c>
      <c r="D13543" t="s">
        <v>5</v>
      </c>
      <c r="E13543">
        <v>887.8860143188657</v>
      </c>
      <c r="F13543" t="s">
        <v>22</v>
      </c>
    </row>
    <row r="13544" spans="1:6" x14ac:dyDescent="0.45">
      <c r="A13544" t="s">
        <v>43</v>
      </c>
      <c r="B13544">
        <v>2049</v>
      </c>
      <c r="C13544" t="s">
        <v>16</v>
      </c>
      <c r="D13544" t="s">
        <v>6</v>
      </c>
      <c r="E13544">
        <v>1019.5945313690594</v>
      </c>
      <c r="F13544" t="s">
        <v>22</v>
      </c>
    </row>
    <row r="13545" spans="1:6" x14ac:dyDescent="0.45">
      <c r="A13545" t="s">
        <v>43</v>
      </c>
      <c r="B13545">
        <v>2049</v>
      </c>
      <c r="C13545" t="s">
        <v>16</v>
      </c>
      <c r="D13545" t="s">
        <v>7</v>
      </c>
      <c r="E13545">
        <v>36.534274968248155</v>
      </c>
      <c r="F13545" t="s">
        <v>22</v>
      </c>
    </row>
    <row r="13546" spans="1:6" x14ac:dyDescent="0.45">
      <c r="A13546" t="s">
        <v>43</v>
      </c>
      <c r="B13546">
        <v>2049</v>
      </c>
      <c r="C13546" t="s">
        <v>17</v>
      </c>
      <c r="D13546" t="s">
        <v>8</v>
      </c>
      <c r="E13546">
        <v>252</v>
      </c>
      <c r="F13546" t="s">
        <v>22</v>
      </c>
    </row>
    <row r="13547" spans="1:6" x14ac:dyDescent="0.45">
      <c r="A13547" t="s">
        <v>43</v>
      </c>
      <c r="B13547">
        <v>2049</v>
      </c>
      <c r="C13547" t="s">
        <v>18</v>
      </c>
      <c r="D13547" t="s">
        <v>9</v>
      </c>
      <c r="E13547">
        <v>915.7510848312802</v>
      </c>
      <c r="F13547" t="s">
        <v>22</v>
      </c>
    </row>
    <row r="13548" spans="1:6" x14ac:dyDescent="0.45">
      <c r="A13548" t="s">
        <v>43</v>
      </c>
      <c r="B13548">
        <v>2049</v>
      </c>
      <c r="C13548" t="s">
        <v>18</v>
      </c>
      <c r="D13548" t="s">
        <v>10</v>
      </c>
      <c r="E13548">
        <v>774.81186161513813</v>
      </c>
      <c r="F13548" t="s">
        <v>22</v>
      </c>
    </row>
    <row r="13549" spans="1:6" x14ac:dyDescent="0.45">
      <c r="A13549" t="s">
        <v>43</v>
      </c>
      <c r="B13549">
        <v>2049</v>
      </c>
      <c r="C13549" t="s">
        <v>18</v>
      </c>
      <c r="D13549" t="s">
        <v>19</v>
      </c>
      <c r="E13549">
        <v>5.8071114884912802</v>
      </c>
      <c r="F13549" t="s">
        <v>23</v>
      </c>
    </row>
    <row r="13550" spans="1:6" x14ac:dyDescent="0.45">
      <c r="A13550" t="s">
        <v>43</v>
      </c>
      <c r="B13550">
        <v>2050</v>
      </c>
      <c r="C13550" t="s">
        <v>15</v>
      </c>
      <c r="D13550" t="s">
        <v>0</v>
      </c>
      <c r="E13550">
        <v>234.01927206982683</v>
      </c>
      <c r="F13550" t="s">
        <v>22</v>
      </c>
    </row>
    <row r="13551" spans="1:6" x14ac:dyDescent="0.45">
      <c r="A13551" t="s">
        <v>43</v>
      </c>
      <c r="B13551">
        <v>2050</v>
      </c>
      <c r="C13551" t="s">
        <v>15</v>
      </c>
      <c r="D13551" t="s">
        <v>1</v>
      </c>
      <c r="E13551">
        <v>283.11932736220206</v>
      </c>
      <c r="F13551" t="s">
        <v>22</v>
      </c>
    </row>
    <row r="13552" spans="1:6" x14ac:dyDescent="0.45">
      <c r="A13552" t="s">
        <v>43</v>
      </c>
      <c r="B13552">
        <v>2050</v>
      </c>
      <c r="C13552" t="s">
        <v>15</v>
      </c>
      <c r="D13552" t="s">
        <v>2</v>
      </c>
      <c r="E13552">
        <v>249.01498934274471</v>
      </c>
      <c r="F13552" t="s">
        <v>22</v>
      </c>
    </row>
    <row r="13553" spans="1:6" x14ac:dyDescent="0.45">
      <c r="A13553" t="s">
        <v>43</v>
      </c>
      <c r="B13553">
        <v>2050</v>
      </c>
      <c r="C13553" t="s">
        <v>15</v>
      </c>
      <c r="D13553" t="s">
        <v>3</v>
      </c>
      <c r="E13553">
        <v>71.935323059900611</v>
      </c>
      <c r="F13553" t="s">
        <v>22</v>
      </c>
    </row>
    <row r="13554" spans="1:6" x14ac:dyDescent="0.45">
      <c r="A13554" t="s">
        <v>43</v>
      </c>
      <c r="B13554">
        <v>2050</v>
      </c>
      <c r="C13554" t="s">
        <v>15</v>
      </c>
      <c r="D13554" t="s">
        <v>4</v>
      </c>
      <c r="E13554">
        <v>21.019699186969749</v>
      </c>
      <c r="F13554" t="s">
        <v>22</v>
      </c>
    </row>
    <row r="13555" spans="1:6" x14ac:dyDescent="0.45">
      <c r="A13555" t="s">
        <v>43</v>
      </c>
      <c r="B13555">
        <v>2050</v>
      </c>
      <c r="C13555" t="s">
        <v>5</v>
      </c>
      <c r="D13555" t="s">
        <v>5</v>
      </c>
      <c r="E13555">
        <v>859.10861102164404</v>
      </c>
      <c r="F13555" t="s">
        <v>22</v>
      </c>
    </row>
    <row r="13556" spans="1:6" x14ac:dyDescent="0.45">
      <c r="A13556" t="s">
        <v>43</v>
      </c>
      <c r="B13556">
        <v>2050</v>
      </c>
      <c r="C13556" t="s">
        <v>16</v>
      </c>
      <c r="D13556" t="s">
        <v>6</v>
      </c>
      <c r="E13556">
        <v>993.22972985981539</v>
      </c>
      <c r="F13556" t="s">
        <v>22</v>
      </c>
    </row>
    <row r="13557" spans="1:6" x14ac:dyDescent="0.45">
      <c r="A13557" t="s">
        <v>43</v>
      </c>
      <c r="B13557">
        <v>2050</v>
      </c>
      <c r="C13557" t="s">
        <v>16</v>
      </c>
      <c r="D13557" t="s">
        <v>7</v>
      </c>
      <c r="E13557">
        <v>33.067503665911744</v>
      </c>
      <c r="F13557" t="s">
        <v>22</v>
      </c>
    </row>
    <row r="13558" spans="1:6" x14ac:dyDescent="0.45">
      <c r="A13558" t="s">
        <v>43</v>
      </c>
      <c r="B13558">
        <v>2050</v>
      </c>
      <c r="C13558" t="s">
        <v>17</v>
      </c>
      <c r="D13558" t="s">
        <v>8</v>
      </c>
      <c r="E13558">
        <v>247</v>
      </c>
      <c r="F13558" t="s">
        <v>22</v>
      </c>
    </row>
    <row r="13559" spans="1:6" x14ac:dyDescent="0.45">
      <c r="A13559" t="s">
        <v>43</v>
      </c>
      <c r="B13559">
        <v>2050</v>
      </c>
      <c r="C13559" t="s">
        <v>18</v>
      </c>
      <c r="D13559" t="s">
        <v>9</v>
      </c>
      <c r="E13559">
        <v>881.39313589083349</v>
      </c>
      <c r="F13559" t="s">
        <v>22</v>
      </c>
    </row>
    <row r="13560" spans="1:6" x14ac:dyDescent="0.45">
      <c r="A13560" t="s">
        <v>43</v>
      </c>
      <c r="B13560">
        <v>2050</v>
      </c>
      <c r="C13560" t="s">
        <v>18</v>
      </c>
      <c r="D13560" t="s">
        <v>10</v>
      </c>
      <c r="E13560">
        <v>755.52594244389195</v>
      </c>
      <c r="F13560" t="s">
        <v>22</v>
      </c>
    </row>
    <row r="13561" spans="1:6" x14ac:dyDescent="0.45">
      <c r="A13561" t="s">
        <v>43</v>
      </c>
      <c r="B13561">
        <v>2050</v>
      </c>
      <c r="C13561" t="s">
        <v>18</v>
      </c>
      <c r="D13561" t="s">
        <v>19</v>
      </c>
      <c r="E13561">
        <v>5.6625660983987789</v>
      </c>
      <c r="F13561" t="s">
        <v>23</v>
      </c>
    </row>
    <row r="13562" spans="1:6" x14ac:dyDescent="0.45">
      <c r="A13562" t="s">
        <v>44</v>
      </c>
      <c r="B13562">
        <v>2010</v>
      </c>
      <c r="C13562" t="s">
        <v>15</v>
      </c>
      <c r="D13562" t="s">
        <v>0</v>
      </c>
      <c r="E13562">
        <v>648.93972602739723</v>
      </c>
      <c r="F13562" t="s">
        <v>22</v>
      </c>
    </row>
    <row r="13563" spans="1:6" x14ac:dyDescent="0.45">
      <c r="A13563" t="s">
        <v>44</v>
      </c>
      <c r="B13563">
        <v>2010</v>
      </c>
      <c r="C13563" t="s">
        <v>15</v>
      </c>
      <c r="D13563" t="s">
        <v>1</v>
      </c>
      <c r="E13563">
        <v>560.44794520547941</v>
      </c>
      <c r="F13563" t="s">
        <v>22</v>
      </c>
    </row>
    <row r="13564" spans="1:6" x14ac:dyDescent="0.45">
      <c r="A13564" t="s">
        <v>44</v>
      </c>
      <c r="B13564">
        <v>2010</v>
      </c>
      <c r="C13564" t="s">
        <v>15</v>
      </c>
      <c r="D13564" t="s">
        <v>2</v>
      </c>
      <c r="E13564">
        <v>706.19342465753414</v>
      </c>
      <c r="F13564" t="s">
        <v>22</v>
      </c>
    </row>
    <row r="13565" spans="1:6" x14ac:dyDescent="0.45">
      <c r="A13565" t="s">
        <v>44</v>
      </c>
      <c r="B13565">
        <v>2010</v>
      </c>
      <c r="C13565" t="s">
        <v>15</v>
      </c>
      <c r="D13565" t="s">
        <v>3</v>
      </c>
      <c r="E13565">
        <v>6.0928767123287662</v>
      </c>
      <c r="F13565" t="s">
        <v>22</v>
      </c>
    </row>
    <row r="13566" spans="1:6" x14ac:dyDescent="0.45">
      <c r="A13566" t="s">
        <v>44</v>
      </c>
      <c r="B13566">
        <v>2010</v>
      </c>
      <c r="C13566" t="s">
        <v>15</v>
      </c>
      <c r="D13566" t="s">
        <v>4</v>
      </c>
      <c r="E13566">
        <v>69.149315068493138</v>
      </c>
      <c r="F13566" t="s">
        <v>22</v>
      </c>
    </row>
    <row r="13567" spans="1:6" x14ac:dyDescent="0.45">
      <c r="A13567" t="s">
        <v>44</v>
      </c>
      <c r="B13567">
        <v>2010</v>
      </c>
      <c r="C13567" t="s">
        <v>5</v>
      </c>
      <c r="D13567" t="s">
        <v>5</v>
      </c>
      <c r="E13567">
        <v>1990.8232876712327</v>
      </c>
      <c r="F13567" t="s">
        <v>22</v>
      </c>
    </row>
    <row r="13568" spans="1:6" x14ac:dyDescent="0.45">
      <c r="A13568" t="s">
        <v>44</v>
      </c>
      <c r="B13568">
        <v>2010</v>
      </c>
      <c r="C13568" t="s">
        <v>16</v>
      </c>
      <c r="D13568" t="s">
        <v>6</v>
      </c>
      <c r="E13568">
        <v>309.96301369863011</v>
      </c>
      <c r="F13568" t="s">
        <v>22</v>
      </c>
    </row>
    <row r="13569" spans="1:6" x14ac:dyDescent="0.45">
      <c r="A13569" t="s">
        <v>44</v>
      </c>
      <c r="B13569">
        <v>2010</v>
      </c>
      <c r="C13569" t="s">
        <v>16</v>
      </c>
      <c r="D13569" t="s">
        <v>7</v>
      </c>
      <c r="E13569">
        <v>51.311310277808225</v>
      </c>
      <c r="F13569" t="s">
        <v>22</v>
      </c>
    </row>
    <row r="13570" spans="1:6" x14ac:dyDescent="0.45">
      <c r="A13570" t="s">
        <v>44</v>
      </c>
      <c r="B13570">
        <v>2010</v>
      </c>
      <c r="C13570" t="s">
        <v>17</v>
      </c>
      <c r="D13570" t="s">
        <v>8</v>
      </c>
      <c r="E13570">
        <v>0</v>
      </c>
      <c r="F13570" t="s">
        <v>22</v>
      </c>
    </row>
    <row r="13571" spans="1:6" x14ac:dyDescent="0.45">
      <c r="A13571" t="s">
        <v>44</v>
      </c>
      <c r="B13571">
        <v>2010</v>
      </c>
      <c r="C13571" t="s">
        <v>18</v>
      </c>
      <c r="D13571" t="s">
        <v>9</v>
      </c>
      <c r="E13571">
        <v>1634.9125780821914</v>
      </c>
      <c r="F13571" t="s">
        <v>22</v>
      </c>
    </row>
    <row r="13572" spans="1:6" x14ac:dyDescent="0.45">
      <c r="A13572" t="s">
        <v>44</v>
      </c>
      <c r="B13572">
        <v>2010</v>
      </c>
      <c r="C13572" t="s">
        <v>18</v>
      </c>
      <c r="D13572" t="s">
        <v>10</v>
      </c>
      <c r="E13572">
        <v>659.39399726027398</v>
      </c>
      <c r="F13572" t="s">
        <v>22</v>
      </c>
    </row>
    <row r="13573" spans="1:6" x14ac:dyDescent="0.45">
      <c r="A13573" t="s">
        <v>44</v>
      </c>
      <c r="B13573">
        <v>2010</v>
      </c>
      <c r="C13573" t="s">
        <v>18</v>
      </c>
      <c r="D13573" t="s">
        <v>19</v>
      </c>
      <c r="E13573">
        <v>4.5574985779999997</v>
      </c>
      <c r="F13573" t="s">
        <v>23</v>
      </c>
    </row>
    <row r="13574" spans="1:6" x14ac:dyDescent="0.45">
      <c r="A13574" t="s">
        <v>44</v>
      </c>
      <c r="B13574">
        <v>2011</v>
      </c>
      <c r="C13574" t="s">
        <v>15</v>
      </c>
      <c r="D13574" t="s">
        <v>0</v>
      </c>
      <c r="E13574">
        <v>528.43616438356162</v>
      </c>
      <c r="F13574" t="s">
        <v>22</v>
      </c>
    </row>
    <row r="13575" spans="1:6" x14ac:dyDescent="0.45">
      <c r="A13575" t="s">
        <v>44</v>
      </c>
      <c r="B13575">
        <v>2011</v>
      </c>
      <c r="C13575" t="s">
        <v>15</v>
      </c>
      <c r="D13575" t="s">
        <v>1</v>
      </c>
      <c r="E13575">
        <v>555.99917808219175</v>
      </c>
      <c r="F13575" t="s">
        <v>22</v>
      </c>
    </row>
    <row r="13576" spans="1:6" x14ac:dyDescent="0.45">
      <c r="A13576" t="s">
        <v>44</v>
      </c>
      <c r="B13576">
        <v>2011</v>
      </c>
      <c r="C13576" t="s">
        <v>15</v>
      </c>
      <c r="D13576" t="s">
        <v>2</v>
      </c>
      <c r="E13576">
        <v>565.47698630136983</v>
      </c>
      <c r="F13576" t="s">
        <v>22</v>
      </c>
    </row>
    <row r="13577" spans="1:6" x14ac:dyDescent="0.45">
      <c r="A13577" t="s">
        <v>44</v>
      </c>
      <c r="B13577">
        <v>2011</v>
      </c>
      <c r="C13577" t="s">
        <v>15</v>
      </c>
      <c r="D13577" t="s">
        <v>3</v>
      </c>
      <c r="E13577">
        <v>5.6093150684931503</v>
      </c>
      <c r="F13577" t="s">
        <v>22</v>
      </c>
    </row>
    <row r="13578" spans="1:6" x14ac:dyDescent="0.45">
      <c r="A13578" t="s">
        <v>44</v>
      </c>
      <c r="B13578">
        <v>2011</v>
      </c>
      <c r="C13578" t="s">
        <v>15</v>
      </c>
      <c r="D13578" t="s">
        <v>4</v>
      </c>
      <c r="E13578">
        <v>64.023561643835606</v>
      </c>
      <c r="F13578" t="s">
        <v>22</v>
      </c>
    </row>
    <row r="13579" spans="1:6" x14ac:dyDescent="0.45">
      <c r="A13579" t="s">
        <v>44</v>
      </c>
      <c r="B13579">
        <v>2011</v>
      </c>
      <c r="C13579" t="s">
        <v>5</v>
      </c>
      <c r="D13579" t="s">
        <v>5</v>
      </c>
      <c r="E13579">
        <v>1719.5452054794521</v>
      </c>
      <c r="F13579" t="s">
        <v>22</v>
      </c>
    </row>
    <row r="13580" spans="1:6" x14ac:dyDescent="0.45">
      <c r="A13580" t="s">
        <v>44</v>
      </c>
      <c r="B13580">
        <v>2011</v>
      </c>
      <c r="C13580" t="s">
        <v>16</v>
      </c>
      <c r="D13580" t="s">
        <v>6</v>
      </c>
      <c r="E13580">
        <v>382.88410958904103</v>
      </c>
      <c r="F13580" t="s">
        <v>22</v>
      </c>
    </row>
    <row r="13581" spans="1:6" x14ac:dyDescent="0.45">
      <c r="A13581" t="s">
        <v>44</v>
      </c>
      <c r="B13581">
        <v>2011</v>
      </c>
      <c r="C13581" t="s">
        <v>16</v>
      </c>
      <c r="D13581" t="s">
        <v>7</v>
      </c>
      <c r="E13581">
        <v>41.980638314246576</v>
      </c>
      <c r="F13581" t="s">
        <v>22</v>
      </c>
    </row>
    <row r="13582" spans="1:6" x14ac:dyDescent="0.45">
      <c r="A13582" t="s">
        <v>44</v>
      </c>
      <c r="B13582">
        <v>2011</v>
      </c>
      <c r="C13582" t="s">
        <v>17</v>
      </c>
      <c r="D13582" t="s">
        <v>8</v>
      </c>
      <c r="E13582">
        <v>0</v>
      </c>
      <c r="F13582" t="s">
        <v>22</v>
      </c>
    </row>
    <row r="13583" spans="1:6" x14ac:dyDescent="0.45">
      <c r="A13583" t="s">
        <v>44</v>
      </c>
      <c r="B13583">
        <v>2011</v>
      </c>
      <c r="C13583" t="s">
        <v>18</v>
      </c>
      <c r="D13583" t="s">
        <v>9</v>
      </c>
      <c r="E13583">
        <v>1450.7473224657531</v>
      </c>
      <c r="F13583" t="s">
        <v>22</v>
      </c>
    </row>
    <row r="13584" spans="1:6" x14ac:dyDescent="0.45">
      <c r="A13584" t="s">
        <v>44</v>
      </c>
      <c r="B13584">
        <v>2011</v>
      </c>
      <c r="C13584" t="s">
        <v>18</v>
      </c>
      <c r="D13584" t="s">
        <v>10</v>
      </c>
      <c r="E13584">
        <v>661.44993780821926</v>
      </c>
      <c r="F13584" t="s">
        <v>22</v>
      </c>
    </row>
    <row r="13585" spans="1:6" x14ac:dyDescent="0.45">
      <c r="A13585" t="s">
        <v>44</v>
      </c>
      <c r="B13585">
        <v>2011</v>
      </c>
      <c r="C13585" t="s">
        <v>18</v>
      </c>
      <c r="D13585" t="s">
        <v>19</v>
      </c>
      <c r="E13585">
        <v>4.6428397190000004</v>
      </c>
      <c r="F13585" t="s">
        <v>23</v>
      </c>
    </row>
    <row r="13586" spans="1:6" x14ac:dyDescent="0.45">
      <c r="A13586" t="s">
        <v>44</v>
      </c>
      <c r="B13586">
        <v>2012</v>
      </c>
      <c r="C13586" t="s">
        <v>15</v>
      </c>
      <c r="D13586" t="s">
        <v>0</v>
      </c>
      <c r="E13586">
        <v>478.67185792349727</v>
      </c>
      <c r="F13586" t="s">
        <v>22</v>
      </c>
    </row>
    <row r="13587" spans="1:6" x14ac:dyDescent="0.45">
      <c r="A13587" t="s">
        <v>44</v>
      </c>
      <c r="B13587">
        <v>2012</v>
      </c>
      <c r="C13587" t="s">
        <v>15</v>
      </c>
      <c r="D13587" t="s">
        <v>1</v>
      </c>
      <c r="E13587">
        <v>554.38360655737699</v>
      </c>
      <c r="F13587" t="s">
        <v>22</v>
      </c>
    </row>
    <row r="13588" spans="1:6" x14ac:dyDescent="0.45">
      <c r="A13588" t="s">
        <v>44</v>
      </c>
      <c r="B13588">
        <v>2012</v>
      </c>
      <c r="C13588" t="s">
        <v>15</v>
      </c>
      <c r="D13588" t="s">
        <v>2</v>
      </c>
      <c r="E13588">
        <v>633.6639344262295</v>
      </c>
      <c r="F13588" t="s">
        <v>22</v>
      </c>
    </row>
    <row r="13589" spans="1:6" x14ac:dyDescent="0.45">
      <c r="A13589" t="s">
        <v>44</v>
      </c>
      <c r="B13589">
        <v>2012</v>
      </c>
      <c r="C13589" t="s">
        <v>15</v>
      </c>
      <c r="D13589" t="s">
        <v>3</v>
      </c>
      <c r="E13589">
        <v>5.4010928961748625</v>
      </c>
      <c r="F13589" t="s">
        <v>22</v>
      </c>
    </row>
    <row r="13590" spans="1:6" x14ac:dyDescent="0.45">
      <c r="A13590" t="s">
        <v>44</v>
      </c>
      <c r="B13590">
        <v>2012</v>
      </c>
      <c r="C13590" t="s">
        <v>15</v>
      </c>
      <c r="D13590" t="s">
        <v>4</v>
      </c>
      <c r="E13590">
        <v>68.188797814207646</v>
      </c>
      <c r="F13590" t="s">
        <v>22</v>
      </c>
    </row>
    <row r="13591" spans="1:6" x14ac:dyDescent="0.45">
      <c r="A13591" t="s">
        <v>44</v>
      </c>
      <c r="B13591">
        <v>2012</v>
      </c>
      <c r="C13591" t="s">
        <v>5</v>
      </c>
      <c r="D13591" t="s">
        <v>5</v>
      </c>
      <c r="E13591">
        <v>1740.3092896174862</v>
      </c>
      <c r="F13591" t="s">
        <v>22</v>
      </c>
    </row>
    <row r="13592" spans="1:6" x14ac:dyDescent="0.45">
      <c r="A13592" t="s">
        <v>44</v>
      </c>
      <c r="B13592">
        <v>2012</v>
      </c>
      <c r="C13592" t="s">
        <v>16</v>
      </c>
      <c r="D13592" t="s">
        <v>6</v>
      </c>
      <c r="E13592">
        <v>122.29617486338796</v>
      </c>
      <c r="F13592" t="s">
        <v>22</v>
      </c>
    </row>
    <row r="13593" spans="1:6" x14ac:dyDescent="0.45">
      <c r="A13593" t="s">
        <v>44</v>
      </c>
      <c r="B13593">
        <v>2012</v>
      </c>
      <c r="C13593" t="s">
        <v>16</v>
      </c>
      <c r="D13593" t="s">
        <v>7</v>
      </c>
      <c r="E13593">
        <v>160.12342247131147</v>
      </c>
      <c r="F13593" t="s">
        <v>22</v>
      </c>
    </row>
    <row r="13594" spans="1:6" x14ac:dyDescent="0.45">
      <c r="A13594" t="s">
        <v>44</v>
      </c>
      <c r="B13594">
        <v>2012</v>
      </c>
      <c r="C13594" t="s">
        <v>17</v>
      </c>
      <c r="D13594" t="s">
        <v>8</v>
      </c>
      <c r="E13594">
        <v>0</v>
      </c>
      <c r="F13594" t="s">
        <v>22</v>
      </c>
    </row>
    <row r="13595" spans="1:6" x14ac:dyDescent="0.45">
      <c r="A13595" t="s">
        <v>44</v>
      </c>
      <c r="B13595">
        <v>2012</v>
      </c>
      <c r="C13595" t="s">
        <v>18</v>
      </c>
      <c r="D13595" t="s">
        <v>9</v>
      </c>
      <c r="E13595">
        <v>1396.3178754098358</v>
      </c>
      <c r="F13595" t="s">
        <v>22</v>
      </c>
    </row>
    <row r="13596" spans="1:6" x14ac:dyDescent="0.45">
      <c r="A13596" t="s">
        <v>44</v>
      </c>
      <c r="B13596">
        <v>2012</v>
      </c>
      <c r="C13596" t="s">
        <v>18</v>
      </c>
      <c r="D13596" t="s">
        <v>10</v>
      </c>
      <c r="E13596">
        <v>428.67283497267761</v>
      </c>
      <c r="F13596" t="s">
        <v>22</v>
      </c>
    </row>
    <row r="13597" spans="1:6" x14ac:dyDescent="0.45">
      <c r="A13597" t="s">
        <v>44</v>
      </c>
      <c r="B13597">
        <v>2012</v>
      </c>
      <c r="C13597" t="s">
        <v>18</v>
      </c>
      <c r="D13597" t="s">
        <v>19</v>
      </c>
      <c r="E13597">
        <v>2.0182563650000001</v>
      </c>
      <c r="F13597" t="s">
        <v>23</v>
      </c>
    </row>
    <row r="13598" spans="1:6" x14ac:dyDescent="0.45">
      <c r="A13598" t="s">
        <v>44</v>
      </c>
      <c r="B13598">
        <v>2013</v>
      </c>
      <c r="C13598" t="s">
        <v>15</v>
      </c>
      <c r="D13598" t="s">
        <v>0</v>
      </c>
      <c r="E13598">
        <v>425.4375342465753</v>
      </c>
      <c r="F13598" t="s">
        <v>22</v>
      </c>
    </row>
    <row r="13599" spans="1:6" x14ac:dyDescent="0.45">
      <c r="A13599" t="s">
        <v>44</v>
      </c>
      <c r="B13599">
        <v>2013</v>
      </c>
      <c r="C13599" t="s">
        <v>15</v>
      </c>
      <c r="D13599" t="s">
        <v>1</v>
      </c>
      <c r="E13599">
        <v>572.34356164383553</v>
      </c>
      <c r="F13599" t="s">
        <v>22</v>
      </c>
    </row>
    <row r="13600" spans="1:6" x14ac:dyDescent="0.45">
      <c r="A13600" t="s">
        <v>44</v>
      </c>
      <c r="B13600">
        <v>2013</v>
      </c>
      <c r="C13600" t="s">
        <v>15</v>
      </c>
      <c r="D13600" t="s">
        <v>2</v>
      </c>
      <c r="E13600">
        <v>690.3326027397261</v>
      </c>
      <c r="F13600" t="s">
        <v>22</v>
      </c>
    </row>
    <row r="13601" spans="1:6" x14ac:dyDescent="0.45">
      <c r="A13601" t="s">
        <v>44</v>
      </c>
      <c r="B13601">
        <v>2013</v>
      </c>
      <c r="C13601" t="s">
        <v>15</v>
      </c>
      <c r="D13601" t="s">
        <v>3</v>
      </c>
      <c r="E13601">
        <v>5.4158904109589034</v>
      </c>
      <c r="F13601" t="s">
        <v>22</v>
      </c>
    </row>
    <row r="13602" spans="1:6" x14ac:dyDescent="0.45">
      <c r="A13602" t="s">
        <v>44</v>
      </c>
      <c r="B13602">
        <v>2013</v>
      </c>
      <c r="C13602" t="s">
        <v>15</v>
      </c>
      <c r="D13602" t="s">
        <v>4</v>
      </c>
      <c r="E13602">
        <v>64.410410958904109</v>
      </c>
      <c r="F13602" t="s">
        <v>22</v>
      </c>
    </row>
    <row r="13603" spans="1:6" x14ac:dyDescent="0.45">
      <c r="A13603" t="s">
        <v>44</v>
      </c>
      <c r="B13603">
        <v>2013</v>
      </c>
      <c r="C13603" t="s">
        <v>5</v>
      </c>
      <c r="D13603" t="s">
        <v>5</v>
      </c>
      <c r="E13603">
        <v>1757.9399999999998</v>
      </c>
      <c r="F13603" t="s">
        <v>22</v>
      </c>
    </row>
    <row r="13604" spans="1:6" x14ac:dyDescent="0.45">
      <c r="A13604" t="s">
        <v>44</v>
      </c>
      <c r="B13604">
        <v>2013</v>
      </c>
      <c r="C13604" t="s">
        <v>16</v>
      </c>
      <c r="D13604" t="s">
        <v>6</v>
      </c>
      <c r="E13604">
        <v>90.135890410958893</v>
      </c>
      <c r="F13604" t="s">
        <v>22</v>
      </c>
    </row>
    <row r="13605" spans="1:6" x14ac:dyDescent="0.45">
      <c r="A13605" t="s">
        <v>44</v>
      </c>
      <c r="B13605">
        <v>2013</v>
      </c>
      <c r="C13605" t="s">
        <v>16</v>
      </c>
      <c r="D13605" t="s">
        <v>7</v>
      </c>
      <c r="E13605">
        <v>136.16475062575341</v>
      </c>
      <c r="F13605" t="s">
        <v>22</v>
      </c>
    </row>
    <row r="13606" spans="1:6" x14ac:dyDescent="0.45">
      <c r="A13606" t="s">
        <v>44</v>
      </c>
      <c r="B13606">
        <v>2013</v>
      </c>
      <c r="C13606" t="s">
        <v>17</v>
      </c>
      <c r="D13606" t="s">
        <v>8</v>
      </c>
      <c r="E13606">
        <v>0</v>
      </c>
      <c r="F13606" t="s">
        <v>22</v>
      </c>
    </row>
    <row r="13607" spans="1:6" x14ac:dyDescent="0.45">
      <c r="A13607" t="s">
        <v>44</v>
      </c>
      <c r="B13607">
        <v>2013</v>
      </c>
      <c r="C13607" t="s">
        <v>18</v>
      </c>
      <c r="D13607" t="s">
        <v>9</v>
      </c>
      <c r="E13607">
        <v>1518.3438356164384</v>
      </c>
      <c r="F13607" t="s">
        <v>22</v>
      </c>
    </row>
    <row r="13608" spans="1:6" x14ac:dyDescent="0.45">
      <c r="A13608" t="s">
        <v>44</v>
      </c>
      <c r="B13608">
        <v>2013</v>
      </c>
      <c r="C13608" t="s">
        <v>18</v>
      </c>
      <c r="D13608" t="s">
        <v>10</v>
      </c>
      <c r="E13608">
        <v>334.18033397260274</v>
      </c>
      <c r="F13608" t="s">
        <v>22</v>
      </c>
    </row>
    <row r="13609" spans="1:6" x14ac:dyDescent="0.45">
      <c r="A13609" t="s">
        <v>44</v>
      </c>
      <c r="B13609">
        <v>2013</v>
      </c>
      <c r="C13609" t="s">
        <v>18</v>
      </c>
      <c r="D13609" t="s">
        <v>19</v>
      </c>
      <c r="E13609">
        <v>1.4841003680000002</v>
      </c>
      <c r="F13609" t="s">
        <v>23</v>
      </c>
    </row>
    <row r="13610" spans="1:6" x14ac:dyDescent="0.45">
      <c r="A13610" t="s">
        <v>44</v>
      </c>
      <c r="B13610">
        <v>2014</v>
      </c>
      <c r="C13610" t="s">
        <v>15</v>
      </c>
      <c r="D13610" t="s">
        <v>0</v>
      </c>
      <c r="E13610">
        <v>390.13753424657529</v>
      </c>
      <c r="F13610" t="s">
        <v>22</v>
      </c>
    </row>
    <row r="13611" spans="1:6" x14ac:dyDescent="0.45">
      <c r="A13611" t="s">
        <v>44</v>
      </c>
      <c r="B13611">
        <v>2014</v>
      </c>
      <c r="C13611" t="s">
        <v>15</v>
      </c>
      <c r="D13611" t="s">
        <v>1</v>
      </c>
      <c r="E13611">
        <v>546.52136986301366</v>
      </c>
      <c r="F13611" t="s">
        <v>22</v>
      </c>
    </row>
    <row r="13612" spans="1:6" x14ac:dyDescent="0.45">
      <c r="A13612" t="s">
        <v>44</v>
      </c>
      <c r="B13612">
        <v>2014</v>
      </c>
      <c r="C13612" t="s">
        <v>15</v>
      </c>
      <c r="D13612" t="s">
        <v>2</v>
      </c>
      <c r="E13612">
        <v>539.26794520547935</v>
      </c>
      <c r="F13612" t="s">
        <v>22</v>
      </c>
    </row>
    <row r="13613" spans="1:6" x14ac:dyDescent="0.45">
      <c r="A13613" t="s">
        <v>44</v>
      </c>
      <c r="B13613">
        <v>2014</v>
      </c>
      <c r="C13613" t="s">
        <v>15</v>
      </c>
      <c r="D13613" t="s">
        <v>3</v>
      </c>
      <c r="E13613">
        <v>3.094794520547945</v>
      </c>
      <c r="F13613" t="s">
        <v>22</v>
      </c>
    </row>
    <row r="13614" spans="1:6" x14ac:dyDescent="0.45">
      <c r="A13614" t="s">
        <v>44</v>
      </c>
      <c r="B13614">
        <v>2014</v>
      </c>
      <c r="C13614" t="s">
        <v>15</v>
      </c>
      <c r="D13614" t="s">
        <v>4</v>
      </c>
      <c r="E13614">
        <v>63.636712328767118</v>
      </c>
      <c r="F13614" t="s">
        <v>22</v>
      </c>
    </row>
    <row r="13615" spans="1:6" x14ac:dyDescent="0.45">
      <c r="A13615" t="s">
        <v>44</v>
      </c>
      <c r="B13615">
        <v>2014</v>
      </c>
      <c r="C13615" t="s">
        <v>5</v>
      </c>
      <c r="D13615" t="s">
        <v>5</v>
      </c>
      <c r="E13615">
        <v>1542.6583561643836</v>
      </c>
      <c r="F13615" t="s">
        <v>22</v>
      </c>
    </row>
    <row r="13616" spans="1:6" x14ac:dyDescent="0.45">
      <c r="A13616" t="s">
        <v>44</v>
      </c>
      <c r="B13616">
        <v>2014</v>
      </c>
      <c r="C13616" t="s">
        <v>16</v>
      </c>
      <c r="D13616" t="s">
        <v>6</v>
      </c>
      <c r="E13616">
        <v>79.110684931506839</v>
      </c>
      <c r="F13616" t="s">
        <v>22</v>
      </c>
    </row>
    <row r="13617" spans="1:6" x14ac:dyDescent="0.45">
      <c r="A13617" t="s">
        <v>44</v>
      </c>
      <c r="B13617">
        <v>2014</v>
      </c>
      <c r="C13617" t="s">
        <v>16</v>
      </c>
      <c r="D13617" t="s">
        <v>7</v>
      </c>
      <c r="E13617">
        <v>145.27603389260273</v>
      </c>
      <c r="F13617" t="s">
        <v>22</v>
      </c>
    </row>
    <row r="13618" spans="1:6" x14ac:dyDescent="0.45">
      <c r="A13618" t="s">
        <v>44</v>
      </c>
      <c r="B13618">
        <v>2014</v>
      </c>
      <c r="C13618" t="s">
        <v>17</v>
      </c>
      <c r="D13618" t="s">
        <v>8</v>
      </c>
      <c r="E13618">
        <v>0</v>
      </c>
      <c r="F13618" t="s">
        <v>22</v>
      </c>
    </row>
    <row r="13619" spans="1:6" x14ac:dyDescent="0.45">
      <c r="A13619" t="s">
        <v>44</v>
      </c>
      <c r="B13619">
        <v>2014</v>
      </c>
      <c r="C13619" t="s">
        <v>18</v>
      </c>
      <c r="D13619" t="s">
        <v>9</v>
      </c>
      <c r="E13619">
        <v>1421.6712328767121</v>
      </c>
      <c r="F13619" t="s">
        <v>22</v>
      </c>
    </row>
    <row r="13620" spans="1:6" x14ac:dyDescent="0.45">
      <c r="A13620" t="s">
        <v>44</v>
      </c>
      <c r="B13620">
        <v>2014</v>
      </c>
      <c r="C13620" t="s">
        <v>18</v>
      </c>
      <c r="D13620" t="s">
        <v>10</v>
      </c>
      <c r="E13620">
        <v>291.87284273972602</v>
      </c>
      <c r="F13620" t="s">
        <v>22</v>
      </c>
    </row>
    <row r="13621" spans="1:6" x14ac:dyDescent="0.45">
      <c r="A13621" t="s">
        <v>44</v>
      </c>
      <c r="B13621">
        <v>2014</v>
      </c>
      <c r="C13621" t="s">
        <v>18</v>
      </c>
      <c r="D13621" t="s">
        <v>19</v>
      </c>
      <c r="E13621">
        <v>1.098723516</v>
      </c>
      <c r="F13621" t="s">
        <v>23</v>
      </c>
    </row>
    <row r="13622" spans="1:6" x14ac:dyDescent="0.45">
      <c r="A13622" t="s">
        <v>44</v>
      </c>
      <c r="B13622">
        <v>2015</v>
      </c>
      <c r="C13622" t="s">
        <v>15</v>
      </c>
      <c r="D13622" t="s">
        <v>0</v>
      </c>
      <c r="E13622">
        <v>434.91534246575338</v>
      </c>
      <c r="F13622" t="s">
        <v>22</v>
      </c>
    </row>
    <row r="13623" spans="1:6" x14ac:dyDescent="0.45">
      <c r="A13623" t="s">
        <v>44</v>
      </c>
      <c r="B13623">
        <v>2015</v>
      </c>
      <c r="C13623" t="s">
        <v>15</v>
      </c>
      <c r="D13623" t="s">
        <v>1</v>
      </c>
      <c r="E13623">
        <v>562.6723287671233</v>
      </c>
      <c r="F13623" t="s">
        <v>22</v>
      </c>
    </row>
    <row r="13624" spans="1:6" x14ac:dyDescent="0.45">
      <c r="A13624" t="s">
        <v>44</v>
      </c>
      <c r="B13624">
        <v>2015</v>
      </c>
      <c r="C13624" t="s">
        <v>15</v>
      </c>
      <c r="D13624" t="s">
        <v>2</v>
      </c>
      <c r="E13624">
        <v>587.62410958904104</v>
      </c>
      <c r="F13624" t="s">
        <v>22</v>
      </c>
    </row>
    <row r="13625" spans="1:6" x14ac:dyDescent="0.45">
      <c r="A13625" t="s">
        <v>44</v>
      </c>
      <c r="B13625">
        <v>2015</v>
      </c>
      <c r="C13625" t="s">
        <v>15</v>
      </c>
      <c r="D13625" t="s">
        <v>3</v>
      </c>
      <c r="E13625">
        <v>4.061917808219178</v>
      </c>
      <c r="F13625" t="s">
        <v>22</v>
      </c>
    </row>
    <row r="13626" spans="1:6" x14ac:dyDescent="0.45">
      <c r="A13626" t="s">
        <v>44</v>
      </c>
      <c r="B13626">
        <v>2015</v>
      </c>
      <c r="C13626" t="s">
        <v>15</v>
      </c>
      <c r="D13626" t="s">
        <v>4</v>
      </c>
      <c r="E13626">
        <v>71.27698630136986</v>
      </c>
      <c r="F13626" t="s">
        <v>22</v>
      </c>
    </row>
    <row r="13627" spans="1:6" x14ac:dyDescent="0.45">
      <c r="A13627" t="s">
        <v>44</v>
      </c>
      <c r="B13627">
        <v>2015</v>
      </c>
      <c r="C13627" t="s">
        <v>5</v>
      </c>
      <c r="D13627" t="s">
        <v>5</v>
      </c>
      <c r="E13627">
        <v>1660.5506849315068</v>
      </c>
      <c r="F13627" t="s">
        <v>22</v>
      </c>
    </row>
    <row r="13628" spans="1:6" x14ac:dyDescent="0.45">
      <c r="A13628" t="s">
        <v>44</v>
      </c>
      <c r="B13628">
        <v>2015</v>
      </c>
      <c r="C13628" t="s">
        <v>16</v>
      </c>
      <c r="D13628" t="s">
        <v>6</v>
      </c>
      <c r="E13628">
        <v>161.60630136986299</v>
      </c>
      <c r="F13628" t="s">
        <v>22</v>
      </c>
    </row>
    <row r="13629" spans="1:6" x14ac:dyDescent="0.45">
      <c r="A13629" t="s">
        <v>44</v>
      </c>
      <c r="B13629">
        <v>2015</v>
      </c>
      <c r="C13629" t="s">
        <v>16</v>
      </c>
      <c r="D13629" t="s">
        <v>7</v>
      </c>
      <c r="E13629">
        <v>100.38124705001523</v>
      </c>
      <c r="F13629" t="s">
        <v>22</v>
      </c>
    </row>
    <row r="13630" spans="1:6" x14ac:dyDescent="0.45">
      <c r="A13630" t="s">
        <v>44</v>
      </c>
      <c r="B13630">
        <v>2015</v>
      </c>
      <c r="C13630" t="s">
        <v>17</v>
      </c>
      <c r="D13630" t="s">
        <v>8</v>
      </c>
      <c r="E13630">
        <v>0</v>
      </c>
      <c r="F13630" t="s">
        <v>22</v>
      </c>
    </row>
    <row r="13631" spans="1:6" x14ac:dyDescent="0.45">
      <c r="A13631" t="s">
        <v>44</v>
      </c>
      <c r="B13631">
        <v>2015</v>
      </c>
      <c r="C13631" t="s">
        <v>18</v>
      </c>
      <c r="D13631" t="s">
        <v>9</v>
      </c>
      <c r="E13631">
        <v>1508.7123287671232</v>
      </c>
      <c r="F13631" t="s">
        <v>22</v>
      </c>
    </row>
    <row r="13632" spans="1:6" x14ac:dyDescent="0.45">
      <c r="A13632" t="s">
        <v>44</v>
      </c>
      <c r="B13632">
        <v>2015</v>
      </c>
      <c r="C13632" t="s">
        <v>18</v>
      </c>
      <c r="D13632" t="s">
        <v>10</v>
      </c>
      <c r="E13632">
        <v>383.11969780821926</v>
      </c>
      <c r="F13632" t="s">
        <v>22</v>
      </c>
    </row>
    <row r="13633" spans="1:6" x14ac:dyDescent="0.45">
      <c r="A13633" t="s">
        <v>44</v>
      </c>
      <c r="B13633">
        <v>2015</v>
      </c>
      <c r="C13633" t="s">
        <v>18</v>
      </c>
      <c r="D13633" t="s">
        <v>19</v>
      </c>
      <c r="E13633">
        <v>2.1190869512678532</v>
      </c>
      <c r="F13633" t="s">
        <v>23</v>
      </c>
    </row>
    <row r="13634" spans="1:6" x14ac:dyDescent="0.45">
      <c r="A13634" t="s">
        <v>44</v>
      </c>
      <c r="B13634">
        <v>2016</v>
      </c>
      <c r="C13634" t="s">
        <v>15</v>
      </c>
      <c r="D13634" t="s">
        <v>0</v>
      </c>
      <c r="E13634">
        <v>426.58989071038258</v>
      </c>
      <c r="F13634" t="s">
        <v>22</v>
      </c>
    </row>
    <row r="13635" spans="1:6" x14ac:dyDescent="0.45">
      <c r="A13635" t="s">
        <v>44</v>
      </c>
      <c r="B13635">
        <v>2016</v>
      </c>
      <c r="C13635" t="s">
        <v>15</v>
      </c>
      <c r="D13635" t="s">
        <v>1</v>
      </c>
      <c r="E13635">
        <v>558.24153005464473</v>
      </c>
      <c r="F13635" t="s">
        <v>22</v>
      </c>
    </row>
    <row r="13636" spans="1:6" x14ac:dyDescent="0.45">
      <c r="A13636" t="s">
        <v>44</v>
      </c>
      <c r="B13636">
        <v>2016</v>
      </c>
      <c r="C13636" t="s">
        <v>15</v>
      </c>
      <c r="D13636" t="s">
        <v>2</v>
      </c>
      <c r="E13636">
        <v>616.30327868852453</v>
      </c>
      <c r="F13636" t="s">
        <v>22</v>
      </c>
    </row>
    <row r="13637" spans="1:6" x14ac:dyDescent="0.45">
      <c r="A13637" t="s">
        <v>44</v>
      </c>
      <c r="B13637">
        <v>2016</v>
      </c>
      <c r="C13637" t="s">
        <v>15</v>
      </c>
      <c r="D13637" t="s">
        <v>3</v>
      </c>
      <c r="E13637">
        <v>4.4366120218579237</v>
      </c>
      <c r="F13637" t="s">
        <v>22</v>
      </c>
    </row>
    <row r="13638" spans="1:6" x14ac:dyDescent="0.45">
      <c r="A13638" t="s">
        <v>44</v>
      </c>
      <c r="B13638">
        <v>2016</v>
      </c>
      <c r="C13638" t="s">
        <v>15</v>
      </c>
      <c r="D13638" t="s">
        <v>4</v>
      </c>
      <c r="E13638">
        <v>69.635519125683061</v>
      </c>
      <c r="F13638" t="s">
        <v>22</v>
      </c>
    </row>
    <row r="13639" spans="1:6" x14ac:dyDescent="0.45">
      <c r="A13639" t="s">
        <v>44</v>
      </c>
      <c r="B13639">
        <v>2016</v>
      </c>
      <c r="C13639" t="s">
        <v>5</v>
      </c>
      <c r="D13639" t="s">
        <v>5</v>
      </c>
      <c r="E13639">
        <v>1675.2068306010926</v>
      </c>
      <c r="F13639" t="s">
        <v>22</v>
      </c>
    </row>
    <row r="13640" spans="1:6" x14ac:dyDescent="0.45">
      <c r="A13640" t="s">
        <v>44</v>
      </c>
      <c r="B13640">
        <v>2016</v>
      </c>
      <c r="C13640" t="s">
        <v>16</v>
      </c>
      <c r="D13640" t="s">
        <v>6</v>
      </c>
      <c r="E13640">
        <v>66.066939890710373</v>
      </c>
      <c r="F13640" t="s">
        <v>22</v>
      </c>
    </row>
    <row r="13641" spans="1:6" x14ac:dyDescent="0.45">
      <c r="A13641" t="s">
        <v>44</v>
      </c>
      <c r="B13641">
        <v>2016</v>
      </c>
      <c r="C13641" t="s">
        <v>16</v>
      </c>
      <c r="D13641" t="s">
        <v>7</v>
      </c>
      <c r="E13641">
        <v>123.64029158458338</v>
      </c>
      <c r="F13641" t="s">
        <v>22</v>
      </c>
    </row>
    <row r="13642" spans="1:6" x14ac:dyDescent="0.45">
      <c r="A13642" t="s">
        <v>44</v>
      </c>
      <c r="B13642">
        <v>2016</v>
      </c>
      <c r="C13642" t="s">
        <v>17</v>
      </c>
      <c r="D13642" t="s">
        <v>8</v>
      </c>
      <c r="E13642">
        <v>0</v>
      </c>
      <c r="F13642" t="s">
        <v>22</v>
      </c>
    </row>
    <row r="13643" spans="1:6" x14ac:dyDescent="0.45">
      <c r="A13643" t="s">
        <v>44</v>
      </c>
      <c r="B13643">
        <v>2016</v>
      </c>
      <c r="C13643" t="s">
        <v>18</v>
      </c>
      <c r="D13643" t="s">
        <v>9</v>
      </c>
      <c r="E13643">
        <v>1629.9726775956285</v>
      </c>
      <c r="F13643" t="s">
        <v>22</v>
      </c>
    </row>
    <row r="13644" spans="1:6" x14ac:dyDescent="0.45">
      <c r="A13644" t="s">
        <v>44</v>
      </c>
      <c r="B13644">
        <v>2016</v>
      </c>
      <c r="C13644" t="s">
        <v>18</v>
      </c>
      <c r="D13644" t="s">
        <v>10</v>
      </c>
      <c r="E13644">
        <v>257.6855382513661</v>
      </c>
      <c r="F13644" t="s">
        <v>22</v>
      </c>
    </row>
    <row r="13645" spans="1:6" x14ac:dyDescent="0.45">
      <c r="A13645" t="s">
        <v>44</v>
      </c>
      <c r="B13645">
        <v>2016</v>
      </c>
      <c r="C13645" t="s">
        <v>18</v>
      </c>
      <c r="D13645" t="s">
        <v>19</v>
      </c>
      <c r="E13645">
        <v>1.0074037018489217</v>
      </c>
      <c r="F13645" t="s">
        <v>23</v>
      </c>
    </row>
    <row r="13646" spans="1:6" x14ac:dyDescent="0.45">
      <c r="A13646" t="s">
        <v>44</v>
      </c>
      <c r="B13646">
        <v>2017</v>
      </c>
      <c r="C13646" t="s">
        <v>15</v>
      </c>
      <c r="D13646" t="s">
        <v>0</v>
      </c>
      <c r="E13646">
        <v>426.40465753424655</v>
      </c>
      <c r="F13646" t="s">
        <v>22</v>
      </c>
    </row>
    <row r="13647" spans="1:6" x14ac:dyDescent="0.45">
      <c r="A13647" t="s">
        <v>44</v>
      </c>
      <c r="B13647">
        <v>2017</v>
      </c>
      <c r="C13647" t="s">
        <v>15</v>
      </c>
      <c r="D13647" t="s">
        <v>1</v>
      </c>
      <c r="E13647">
        <v>601.45397260273967</v>
      </c>
      <c r="F13647" t="s">
        <v>22</v>
      </c>
    </row>
    <row r="13648" spans="1:6" x14ac:dyDescent="0.45">
      <c r="A13648" t="s">
        <v>44</v>
      </c>
      <c r="B13648">
        <v>2017</v>
      </c>
      <c r="C13648" t="s">
        <v>15</v>
      </c>
      <c r="D13648" t="s">
        <v>2</v>
      </c>
      <c r="E13648">
        <v>607.93369863013697</v>
      </c>
      <c r="F13648" t="s">
        <v>22</v>
      </c>
    </row>
    <row r="13649" spans="1:6" x14ac:dyDescent="0.45">
      <c r="A13649" t="s">
        <v>44</v>
      </c>
      <c r="B13649">
        <v>2017</v>
      </c>
      <c r="C13649" t="s">
        <v>15</v>
      </c>
      <c r="D13649" t="s">
        <v>3</v>
      </c>
      <c r="E13649">
        <v>4.255342465753424</v>
      </c>
      <c r="F13649" t="s">
        <v>22</v>
      </c>
    </row>
    <row r="13650" spans="1:6" x14ac:dyDescent="0.45">
      <c r="A13650" t="s">
        <v>44</v>
      </c>
      <c r="B13650">
        <v>2017</v>
      </c>
      <c r="C13650" t="s">
        <v>15</v>
      </c>
      <c r="D13650" t="s">
        <v>4</v>
      </c>
      <c r="E13650">
        <v>79.981095890410955</v>
      </c>
      <c r="F13650" t="s">
        <v>22</v>
      </c>
    </row>
    <row r="13651" spans="1:6" x14ac:dyDescent="0.45">
      <c r="A13651" t="s">
        <v>44</v>
      </c>
      <c r="B13651">
        <v>2017</v>
      </c>
      <c r="C13651" t="s">
        <v>5</v>
      </c>
      <c r="D13651" t="s">
        <v>5</v>
      </c>
      <c r="E13651">
        <v>1720.0287671232877</v>
      </c>
      <c r="F13651" t="s">
        <v>22</v>
      </c>
    </row>
    <row r="13652" spans="1:6" x14ac:dyDescent="0.45">
      <c r="A13652" t="s">
        <v>44</v>
      </c>
      <c r="B13652">
        <v>2017</v>
      </c>
      <c r="C13652" t="s">
        <v>16</v>
      </c>
      <c r="D13652" t="s">
        <v>6</v>
      </c>
      <c r="E13652">
        <v>30.561095890410957</v>
      </c>
      <c r="F13652" t="s">
        <v>22</v>
      </c>
    </row>
    <row r="13653" spans="1:6" x14ac:dyDescent="0.45">
      <c r="A13653" t="s">
        <v>44</v>
      </c>
      <c r="B13653">
        <v>2017</v>
      </c>
      <c r="C13653" t="s">
        <v>16</v>
      </c>
      <c r="D13653" t="s">
        <v>7</v>
      </c>
      <c r="E13653">
        <v>17.096819427295781</v>
      </c>
      <c r="F13653" t="s">
        <v>22</v>
      </c>
    </row>
    <row r="13654" spans="1:6" x14ac:dyDescent="0.45">
      <c r="A13654" t="s">
        <v>44</v>
      </c>
      <c r="B13654">
        <v>2017</v>
      </c>
      <c r="C13654" t="s">
        <v>17</v>
      </c>
      <c r="D13654" t="s">
        <v>8</v>
      </c>
      <c r="E13654">
        <v>0</v>
      </c>
      <c r="F13654" t="s">
        <v>22</v>
      </c>
    </row>
    <row r="13655" spans="1:6" x14ac:dyDescent="0.45">
      <c r="A13655" t="s">
        <v>44</v>
      </c>
      <c r="B13655">
        <v>2017</v>
      </c>
      <c r="C13655" t="s">
        <v>18</v>
      </c>
      <c r="D13655" t="s">
        <v>9</v>
      </c>
      <c r="E13655">
        <v>1760.1643835616439</v>
      </c>
      <c r="F13655" t="s">
        <v>22</v>
      </c>
    </row>
    <row r="13656" spans="1:6" x14ac:dyDescent="0.45">
      <c r="A13656" t="s">
        <v>44</v>
      </c>
      <c r="B13656">
        <v>2017</v>
      </c>
      <c r="C13656" t="s">
        <v>18</v>
      </c>
      <c r="D13656" t="s">
        <v>10</v>
      </c>
      <c r="E13656">
        <v>136.61310657534247</v>
      </c>
      <c r="F13656" t="s">
        <v>22</v>
      </c>
    </row>
    <row r="13657" spans="1:6" x14ac:dyDescent="0.45">
      <c r="A13657" t="s">
        <v>44</v>
      </c>
      <c r="B13657">
        <v>2017</v>
      </c>
      <c r="C13657" t="s">
        <v>18</v>
      </c>
      <c r="D13657" t="s">
        <v>19</v>
      </c>
      <c r="E13657">
        <v>0.89575862030876885</v>
      </c>
      <c r="F13657" t="s">
        <v>23</v>
      </c>
    </row>
    <row r="13658" spans="1:6" x14ac:dyDescent="0.45">
      <c r="A13658" t="s">
        <v>44</v>
      </c>
      <c r="B13658">
        <v>2018</v>
      </c>
      <c r="C13658" t="s">
        <v>15</v>
      </c>
      <c r="D13658" t="s">
        <v>0</v>
      </c>
      <c r="E13658">
        <v>447.77808219178081</v>
      </c>
      <c r="F13658" t="s">
        <v>22</v>
      </c>
    </row>
    <row r="13659" spans="1:6" x14ac:dyDescent="0.45">
      <c r="A13659" t="s">
        <v>44</v>
      </c>
      <c r="B13659">
        <v>2018</v>
      </c>
      <c r="C13659" t="s">
        <v>15</v>
      </c>
      <c r="D13659" t="s">
        <v>1</v>
      </c>
      <c r="E13659">
        <v>599.42301369863003</v>
      </c>
      <c r="F13659" t="s">
        <v>22</v>
      </c>
    </row>
    <row r="13660" spans="1:6" x14ac:dyDescent="0.45">
      <c r="A13660" t="s">
        <v>44</v>
      </c>
      <c r="B13660">
        <v>2018</v>
      </c>
      <c r="C13660" t="s">
        <v>15</v>
      </c>
      <c r="D13660" t="s">
        <v>2</v>
      </c>
      <c r="E13660">
        <v>608.80410958904099</v>
      </c>
      <c r="F13660" t="s">
        <v>22</v>
      </c>
    </row>
    <row r="13661" spans="1:6" x14ac:dyDescent="0.45">
      <c r="A13661" t="s">
        <v>44</v>
      </c>
      <c r="B13661">
        <v>2018</v>
      </c>
      <c r="C13661" t="s">
        <v>15</v>
      </c>
      <c r="D13661" t="s">
        <v>3</v>
      </c>
      <c r="E13661">
        <v>5.1257534246575336</v>
      </c>
      <c r="F13661" t="s">
        <v>22</v>
      </c>
    </row>
    <row r="13662" spans="1:6" x14ac:dyDescent="0.45">
      <c r="A13662" t="s">
        <v>44</v>
      </c>
      <c r="B13662">
        <v>2018</v>
      </c>
      <c r="C13662" t="s">
        <v>15</v>
      </c>
      <c r="D13662" t="s">
        <v>4</v>
      </c>
      <c r="E13662">
        <v>110.83232876712329</v>
      </c>
      <c r="F13662" t="s">
        <v>22</v>
      </c>
    </row>
    <row r="13663" spans="1:6" x14ac:dyDescent="0.45">
      <c r="A13663" t="s">
        <v>44</v>
      </c>
      <c r="B13663">
        <v>2018</v>
      </c>
      <c r="C13663" t="s">
        <v>5</v>
      </c>
      <c r="D13663" t="s">
        <v>5</v>
      </c>
      <c r="E13663">
        <v>1771.9632876712326</v>
      </c>
      <c r="F13663" t="s">
        <v>22</v>
      </c>
    </row>
    <row r="13664" spans="1:6" x14ac:dyDescent="0.45">
      <c r="A13664" t="s">
        <v>44</v>
      </c>
      <c r="B13664">
        <v>2018</v>
      </c>
      <c r="C13664" t="s">
        <v>16</v>
      </c>
      <c r="D13664" t="s">
        <v>6</v>
      </c>
      <c r="E13664">
        <v>129.88465753424657</v>
      </c>
      <c r="F13664" t="s">
        <v>22</v>
      </c>
    </row>
    <row r="13665" spans="1:6" x14ac:dyDescent="0.45">
      <c r="A13665" t="s">
        <v>44</v>
      </c>
      <c r="B13665">
        <v>2018</v>
      </c>
      <c r="C13665" t="s">
        <v>16</v>
      </c>
      <c r="D13665" t="s">
        <v>7</v>
      </c>
      <c r="E13665">
        <v>78.880838724931493</v>
      </c>
      <c r="F13665" t="s">
        <v>22</v>
      </c>
    </row>
    <row r="13666" spans="1:6" x14ac:dyDescent="0.45">
      <c r="A13666" t="s">
        <v>44</v>
      </c>
      <c r="B13666">
        <v>2018</v>
      </c>
      <c r="C13666" t="s">
        <v>17</v>
      </c>
      <c r="D13666" t="s">
        <v>8</v>
      </c>
      <c r="E13666">
        <v>0</v>
      </c>
      <c r="F13666" t="s">
        <v>22</v>
      </c>
    </row>
    <row r="13667" spans="1:6" x14ac:dyDescent="0.45">
      <c r="A13667" t="s">
        <v>44</v>
      </c>
      <c r="B13667">
        <v>2018</v>
      </c>
      <c r="C13667" t="s">
        <v>18</v>
      </c>
      <c r="D13667" t="s">
        <v>9</v>
      </c>
      <c r="E13667">
        <v>1735.986301369863</v>
      </c>
      <c r="F13667" t="s">
        <v>22</v>
      </c>
    </row>
    <row r="13668" spans="1:6" x14ac:dyDescent="0.45">
      <c r="A13668" t="s">
        <v>44</v>
      </c>
      <c r="B13668">
        <v>2018</v>
      </c>
      <c r="C13668" t="s">
        <v>18</v>
      </c>
      <c r="D13668" t="s">
        <v>10</v>
      </c>
      <c r="E13668">
        <v>309.61071698630138</v>
      </c>
      <c r="F13668" t="s">
        <v>22</v>
      </c>
    </row>
    <row r="13669" spans="1:6" x14ac:dyDescent="0.45">
      <c r="A13669" t="s">
        <v>44</v>
      </c>
      <c r="B13669">
        <v>2018</v>
      </c>
      <c r="C13669" t="s">
        <v>18</v>
      </c>
      <c r="D13669" t="s">
        <v>19</v>
      </c>
      <c r="E13669">
        <v>1.7292896419999999</v>
      </c>
      <c r="F13669" t="s">
        <v>23</v>
      </c>
    </row>
    <row r="13670" spans="1:6" x14ac:dyDescent="0.45">
      <c r="A13670" t="s">
        <v>44</v>
      </c>
      <c r="B13670">
        <v>2019</v>
      </c>
      <c r="C13670" t="s">
        <v>15</v>
      </c>
      <c r="D13670" t="s">
        <v>0</v>
      </c>
      <c r="E13670">
        <v>456.77232876712327</v>
      </c>
      <c r="F13670" t="s">
        <v>22</v>
      </c>
    </row>
    <row r="13671" spans="1:6" x14ac:dyDescent="0.45">
      <c r="A13671" t="s">
        <v>44</v>
      </c>
      <c r="B13671">
        <v>2019</v>
      </c>
      <c r="C13671" t="s">
        <v>15</v>
      </c>
      <c r="D13671" t="s">
        <v>1</v>
      </c>
      <c r="E13671">
        <v>584.04575342465751</v>
      </c>
      <c r="F13671" t="s">
        <v>22</v>
      </c>
    </row>
    <row r="13672" spans="1:6" x14ac:dyDescent="0.45">
      <c r="A13672" t="s">
        <v>44</v>
      </c>
      <c r="B13672">
        <v>2019</v>
      </c>
      <c r="C13672" t="s">
        <v>15</v>
      </c>
      <c r="D13672" t="s">
        <v>2</v>
      </c>
      <c r="E13672">
        <v>602.3243835616438</v>
      </c>
      <c r="F13672" t="s">
        <v>22</v>
      </c>
    </row>
    <row r="13673" spans="1:6" x14ac:dyDescent="0.45">
      <c r="A13673" t="s">
        <v>44</v>
      </c>
      <c r="B13673">
        <v>2019</v>
      </c>
      <c r="C13673" t="s">
        <v>15</v>
      </c>
      <c r="D13673" t="s">
        <v>3</v>
      </c>
      <c r="E13673">
        <v>6.5764383561643829</v>
      </c>
      <c r="F13673" t="s">
        <v>22</v>
      </c>
    </row>
    <row r="13674" spans="1:6" x14ac:dyDescent="0.45">
      <c r="A13674" t="s">
        <v>44</v>
      </c>
      <c r="B13674">
        <v>2019</v>
      </c>
      <c r="C13674" t="s">
        <v>15</v>
      </c>
      <c r="D13674" t="s">
        <v>4</v>
      </c>
      <c r="E13674">
        <v>136.07424657534244</v>
      </c>
      <c r="F13674" t="s">
        <v>22</v>
      </c>
    </row>
    <row r="13675" spans="1:6" x14ac:dyDescent="0.45">
      <c r="A13675" t="s">
        <v>44</v>
      </c>
      <c r="B13675">
        <v>2019</v>
      </c>
      <c r="C13675" t="s">
        <v>5</v>
      </c>
      <c r="D13675" t="s">
        <v>5</v>
      </c>
      <c r="E13675">
        <v>1785.7931506849311</v>
      </c>
      <c r="F13675" t="s">
        <v>22</v>
      </c>
    </row>
    <row r="13676" spans="1:6" x14ac:dyDescent="0.45">
      <c r="A13676" t="s">
        <v>44</v>
      </c>
      <c r="B13676">
        <v>2019</v>
      </c>
      <c r="C13676" t="s">
        <v>16</v>
      </c>
      <c r="D13676" t="s">
        <v>6</v>
      </c>
      <c r="E13676">
        <v>425.72767123287662</v>
      </c>
      <c r="F13676" t="s">
        <v>22</v>
      </c>
    </row>
    <row r="13677" spans="1:6" x14ac:dyDescent="0.45">
      <c r="A13677" t="s">
        <v>44</v>
      </c>
      <c r="B13677">
        <v>2019</v>
      </c>
      <c r="C13677" t="s">
        <v>16</v>
      </c>
      <c r="D13677" t="s">
        <v>7</v>
      </c>
      <c r="E13677">
        <v>15.796746683835618</v>
      </c>
      <c r="F13677" t="s">
        <v>22</v>
      </c>
    </row>
    <row r="13678" spans="1:6" x14ac:dyDescent="0.45">
      <c r="A13678" t="s">
        <v>44</v>
      </c>
      <c r="B13678">
        <v>2019</v>
      </c>
      <c r="C13678" t="s">
        <v>17</v>
      </c>
      <c r="D13678" t="s">
        <v>8</v>
      </c>
      <c r="E13678">
        <v>0.38684931506849313</v>
      </c>
      <c r="F13678" t="s">
        <v>22</v>
      </c>
    </row>
    <row r="13679" spans="1:6" x14ac:dyDescent="0.45">
      <c r="A13679" t="s">
        <v>44</v>
      </c>
      <c r="B13679">
        <v>2019</v>
      </c>
      <c r="C13679" t="s">
        <v>18</v>
      </c>
      <c r="D13679" t="s">
        <v>9</v>
      </c>
      <c r="E13679">
        <v>1547.3972602739725</v>
      </c>
      <c r="F13679" t="s">
        <v>22</v>
      </c>
    </row>
    <row r="13680" spans="1:6" x14ac:dyDescent="0.45">
      <c r="A13680" t="s">
        <v>44</v>
      </c>
      <c r="B13680">
        <v>2019</v>
      </c>
      <c r="C13680" t="s">
        <v>18</v>
      </c>
      <c r="D13680" t="s">
        <v>10</v>
      </c>
      <c r="E13680">
        <v>728.95814465753438</v>
      </c>
      <c r="F13680" t="s">
        <v>22</v>
      </c>
    </row>
    <row r="13681" spans="1:6" x14ac:dyDescent="0.45">
      <c r="A13681" t="s">
        <v>44</v>
      </c>
      <c r="B13681">
        <v>2019</v>
      </c>
      <c r="C13681" t="s">
        <v>18</v>
      </c>
      <c r="D13681" t="s">
        <v>19</v>
      </c>
      <c r="E13681">
        <v>5.3450494920000002</v>
      </c>
      <c r="F13681" t="s">
        <v>23</v>
      </c>
    </row>
    <row r="13682" spans="1:6" x14ac:dyDescent="0.45">
      <c r="A13682" t="s">
        <v>44</v>
      </c>
      <c r="B13682">
        <v>2020</v>
      </c>
      <c r="C13682" t="s">
        <v>15</v>
      </c>
      <c r="D13682" t="s">
        <v>0</v>
      </c>
      <c r="E13682">
        <v>480.69726775956281</v>
      </c>
      <c r="F13682" t="s">
        <v>22</v>
      </c>
    </row>
    <row r="13683" spans="1:6" x14ac:dyDescent="0.45">
      <c r="A13683" t="s">
        <v>44</v>
      </c>
      <c r="B13683">
        <v>2020</v>
      </c>
      <c r="C13683" t="s">
        <v>15</v>
      </c>
      <c r="D13683" t="s">
        <v>1</v>
      </c>
      <c r="E13683">
        <v>585.92213114754099</v>
      </c>
      <c r="F13683" t="s">
        <v>22</v>
      </c>
    </row>
    <row r="13684" spans="1:6" x14ac:dyDescent="0.45">
      <c r="A13684" t="s">
        <v>44</v>
      </c>
      <c r="B13684">
        <v>2020</v>
      </c>
      <c r="C13684" t="s">
        <v>15</v>
      </c>
      <c r="D13684" t="s">
        <v>2</v>
      </c>
      <c r="E13684">
        <v>564.22131147540983</v>
      </c>
      <c r="F13684" t="s">
        <v>22</v>
      </c>
    </row>
    <row r="13685" spans="1:6" x14ac:dyDescent="0.45">
      <c r="A13685" t="s">
        <v>44</v>
      </c>
      <c r="B13685">
        <v>2020</v>
      </c>
      <c r="C13685" t="s">
        <v>15</v>
      </c>
      <c r="D13685" t="s">
        <v>3</v>
      </c>
      <c r="E13685">
        <v>7.7158469945355188</v>
      </c>
      <c r="F13685" t="s">
        <v>22</v>
      </c>
    </row>
    <row r="13686" spans="1:6" x14ac:dyDescent="0.45">
      <c r="A13686" t="s">
        <v>44</v>
      </c>
      <c r="B13686">
        <v>2020</v>
      </c>
      <c r="C13686" t="s">
        <v>15</v>
      </c>
      <c r="D13686" t="s">
        <v>4</v>
      </c>
      <c r="E13686">
        <v>132.03743169398905</v>
      </c>
      <c r="F13686" t="s">
        <v>22</v>
      </c>
    </row>
    <row r="13687" spans="1:6" x14ac:dyDescent="0.45">
      <c r="A13687" t="s">
        <v>44</v>
      </c>
      <c r="B13687">
        <v>2020</v>
      </c>
      <c r="C13687" t="s">
        <v>5</v>
      </c>
      <c r="D13687" t="s">
        <v>5</v>
      </c>
      <c r="E13687">
        <v>1770.5939890710383</v>
      </c>
      <c r="F13687" t="s">
        <v>22</v>
      </c>
    </row>
    <row r="13688" spans="1:6" x14ac:dyDescent="0.45">
      <c r="A13688" t="s">
        <v>44</v>
      </c>
      <c r="B13688">
        <v>2020</v>
      </c>
      <c r="C13688" t="s">
        <v>16</v>
      </c>
      <c r="D13688" t="s">
        <v>6</v>
      </c>
      <c r="E13688">
        <v>330.23825136612021</v>
      </c>
      <c r="F13688" t="s">
        <v>22</v>
      </c>
    </row>
    <row r="13689" spans="1:6" x14ac:dyDescent="0.45">
      <c r="A13689" t="s">
        <v>44</v>
      </c>
      <c r="B13689">
        <v>2020</v>
      </c>
      <c r="C13689" t="s">
        <v>16</v>
      </c>
      <c r="D13689" t="s">
        <v>7</v>
      </c>
      <c r="E13689">
        <v>259.52834997704917</v>
      </c>
      <c r="F13689" t="s">
        <v>22</v>
      </c>
    </row>
    <row r="13690" spans="1:6" x14ac:dyDescent="0.45">
      <c r="A13690" t="s">
        <v>44</v>
      </c>
      <c r="B13690">
        <v>2020</v>
      </c>
      <c r="C13690" t="s">
        <v>17</v>
      </c>
      <c r="D13690" t="s">
        <v>8</v>
      </c>
      <c r="E13690">
        <v>0.57868852459016384</v>
      </c>
      <c r="F13690" t="s">
        <v>22</v>
      </c>
    </row>
    <row r="13691" spans="1:6" x14ac:dyDescent="0.45">
      <c r="A13691" t="s">
        <v>44</v>
      </c>
      <c r="B13691">
        <v>2020</v>
      </c>
      <c r="C13691" t="s">
        <v>18</v>
      </c>
      <c r="D13691" t="s">
        <v>9</v>
      </c>
      <c r="E13691">
        <v>1601.0382513661202</v>
      </c>
      <c r="F13691" t="s">
        <v>22</v>
      </c>
    </row>
    <row r="13692" spans="1:6" x14ac:dyDescent="0.45">
      <c r="A13692" t="s">
        <v>44</v>
      </c>
      <c r="B13692">
        <v>2020</v>
      </c>
      <c r="C13692" t="s">
        <v>18</v>
      </c>
      <c r="D13692" t="s">
        <v>10</v>
      </c>
      <c r="E13692">
        <v>893.2612546448089</v>
      </c>
      <c r="F13692" t="s">
        <v>22</v>
      </c>
    </row>
    <row r="13693" spans="1:6" x14ac:dyDescent="0.45">
      <c r="A13693" t="s">
        <v>44</v>
      </c>
      <c r="B13693">
        <v>2020</v>
      </c>
      <c r="C13693" t="s">
        <v>18</v>
      </c>
      <c r="D13693" t="s">
        <v>19</v>
      </c>
      <c r="E13693">
        <v>4.7627565320000009</v>
      </c>
      <c r="F13693" t="s">
        <v>23</v>
      </c>
    </row>
    <row r="13694" spans="1:6" x14ac:dyDescent="0.45">
      <c r="A13694" t="s">
        <v>44</v>
      </c>
      <c r="B13694">
        <v>2021</v>
      </c>
      <c r="C13694" t="s">
        <v>15</v>
      </c>
      <c r="D13694" t="s">
        <v>0</v>
      </c>
      <c r="E13694">
        <v>400.29232876712331</v>
      </c>
      <c r="F13694" t="s">
        <v>22</v>
      </c>
    </row>
    <row r="13695" spans="1:6" x14ac:dyDescent="0.45">
      <c r="A13695" t="s">
        <v>44</v>
      </c>
      <c r="B13695">
        <v>2021</v>
      </c>
      <c r="C13695" t="s">
        <v>15</v>
      </c>
      <c r="D13695" t="s">
        <v>1</v>
      </c>
      <c r="E13695">
        <v>597.77890410958901</v>
      </c>
      <c r="F13695" t="s">
        <v>22</v>
      </c>
    </row>
    <row r="13696" spans="1:6" x14ac:dyDescent="0.45">
      <c r="A13696" t="s">
        <v>44</v>
      </c>
      <c r="B13696">
        <v>2021</v>
      </c>
      <c r="C13696" t="s">
        <v>15</v>
      </c>
      <c r="D13696" t="s">
        <v>2</v>
      </c>
      <c r="E13696">
        <v>654.5490410958904</v>
      </c>
      <c r="F13696" t="s">
        <v>22</v>
      </c>
    </row>
    <row r="13697" spans="1:6" x14ac:dyDescent="0.45">
      <c r="A13697" t="s">
        <v>44</v>
      </c>
      <c r="B13697">
        <v>2021</v>
      </c>
      <c r="C13697" t="s">
        <v>15</v>
      </c>
      <c r="D13697" t="s">
        <v>3</v>
      </c>
      <c r="E13697">
        <v>11.315342465753425</v>
      </c>
      <c r="F13697" t="s">
        <v>22</v>
      </c>
    </row>
    <row r="13698" spans="1:6" x14ac:dyDescent="0.45">
      <c r="A13698" t="s">
        <v>44</v>
      </c>
      <c r="B13698">
        <v>2021</v>
      </c>
      <c r="C13698" t="s">
        <v>15</v>
      </c>
      <c r="D13698" t="s">
        <v>4</v>
      </c>
      <c r="E13698">
        <v>117.79561643835616</v>
      </c>
      <c r="F13698" t="s">
        <v>22</v>
      </c>
    </row>
    <row r="13699" spans="1:6" x14ac:dyDescent="0.45">
      <c r="A13699" t="s">
        <v>44</v>
      </c>
      <c r="B13699">
        <v>2021</v>
      </c>
      <c r="C13699" t="s">
        <v>5</v>
      </c>
      <c r="D13699" t="s">
        <v>5</v>
      </c>
      <c r="E13699">
        <v>1781.7312328767125</v>
      </c>
      <c r="F13699" t="s">
        <v>22</v>
      </c>
    </row>
    <row r="13700" spans="1:6" x14ac:dyDescent="0.45">
      <c r="A13700" t="s">
        <v>44</v>
      </c>
      <c r="B13700">
        <v>2021</v>
      </c>
      <c r="C13700" t="s">
        <v>16</v>
      </c>
      <c r="D13700" t="s">
        <v>6</v>
      </c>
      <c r="E13700">
        <v>275.4367123287671</v>
      </c>
      <c r="F13700" t="s">
        <v>22</v>
      </c>
    </row>
    <row r="13701" spans="1:6" x14ac:dyDescent="0.45">
      <c r="A13701" t="s">
        <v>44</v>
      </c>
      <c r="B13701">
        <v>2021</v>
      </c>
      <c r="C13701" t="s">
        <v>16</v>
      </c>
      <c r="D13701" t="s">
        <v>7</v>
      </c>
      <c r="E13701">
        <v>82.821912109315079</v>
      </c>
      <c r="F13701" t="s">
        <v>22</v>
      </c>
    </row>
    <row r="13702" spans="1:6" x14ac:dyDescent="0.45">
      <c r="A13702" t="s">
        <v>44</v>
      </c>
      <c r="B13702">
        <v>2021</v>
      </c>
      <c r="C13702" t="s">
        <v>17</v>
      </c>
      <c r="D13702" t="s">
        <v>8</v>
      </c>
      <c r="E13702">
        <v>0.48356164383561651</v>
      </c>
      <c r="F13702" t="s">
        <v>22</v>
      </c>
    </row>
    <row r="13703" spans="1:6" x14ac:dyDescent="0.45">
      <c r="A13703" t="s">
        <v>44</v>
      </c>
      <c r="B13703">
        <v>2021</v>
      </c>
      <c r="C13703" t="s">
        <v>18</v>
      </c>
      <c r="D13703" t="s">
        <v>9</v>
      </c>
      <c r="E13703">
        <v>1531.9232876712329</v>
      </c>
      <c r="F13703" t="s">
        <v>22</v>
      </c>
    </row>
    <row r="13704" spans="1:6" x14ac:dyDescent="0.45">
      <c r="A13704" t="s">
        <v>44</v>
      </c>
      <c r="B13704">
        <v>2021</v>
      </c>
      <c r="C13704" t="s">
        <v>18</v>
      </c>
      <c r="D13704" t="s">
        <v>10</v>
      </c>
      <c r="E13704">
        <v>580.97098630136998</v>
      </c>
      <c r="F13704" t="s">
        <v>22</v>
      </c>
    </row>
    <row r="13705" spans="1:6" x14ac:dyDescent="0.45">
      <c r="A13705" t="s">
        <v>44</v>
      </c>
      <c r="B13705">
        <v>2021</v>
      </c>
      <c r="C13705" t="s">
        <v>18</v>
      </c>
      <c r="D13705" t="s">
        <v>19</v>
      </c>
      <c r="E13705">
        <v>3.7335608229999999</v>
      </c>
      <c r="F13705" t="s">
        <v>23</v>
      </c>
    </row>
    <row r="13706" spans="1:6" x14ac:dyDescent="0.45">
      <c r="A13706" t="s">
        <v>44</v>
      </c>
      <c r="B13706">
        <v>2022</v>
      </c>
      <c r="C13706" t="s">
        <v>15</v>
      </c>
      <c r="D13706" t="s">
        <v>0</v>
      </c>
      <c r="E13706">
        <v>394.00602739726025</v>
      </c>
      <c r="F13706" t="s">
        <v>22</v>
      </c>
    </row>
    <row r="13707" spans="1:6" x14ac:dyDescent="0.45">
      <c r="A13707" t="s">
        <v>44</v>
      </c>
      <c r="B13707">
        <v>2022</v>
      </c>
      <c r="C13707" t="s">
        <v>15</v>
      </c>
      <c r="D13707" t="s">
        <v>1</v>
      </c>
      <c r="E13707">
        <v>499.22904109589041</v>
      </c>
      <c r="F13707" t="s">
        <v>22</v>
      </c>
    </row>
    <row r="13708" spans="1:6" x14ac:dyDescent="0.45">
      <c r="A13708" t="s">
        <v>44</v>
      </c>
      <c r="B13708">
        <v>2022</v>
      </c>
      <c r="C13708" t="s">
        <v>15</v>
      </c>
      <c r="D13708" t="s">
        <v>2</v>
      </c>
      <c r="E13708">
        <v>516.44383561643838</v>
      </c>
      <c r="F13708" t="s">
        <v>22</v>
      </c>
    </row>
    <row r="13709" spans="1:6" x14ac:dyDescent="0.45">
      <c r="A13709" t="s">
        <v>44</v>
      </c>
      <c r="B13709">
        <v>2022</v>
      </c>
      <c r="C13709" t="s">
        <v>15</v>
      </c>
      <c r="D13709" t="s">
        <v>3</v>
      </c>
      <c r="E13709">
        <v>10.154794520547943</v>
      </c>
      <c r="F13709" t="s">
        <v>22</v>
      </c>
    </row>
    <row r="13710" spans="1:6" x14ac:dyDescent="0.45">
      <c r="A13710" t="s">
        <v>44</v>
      </c>
      <c r="B13710">
        <v>2022</v>
      </c>
      <c r="C13710" t="s">
        <v>15</v>
      </c>
      <c r="D13710" t="s">
        <v>4</v>
      </c>
      <c r="E13710">
        <v>82.689041095890417</v>
      </c>
      <c r="F13710" t="s">
        <v>22</v>
      </c>
    </row>
    <row r="13711" spans="1:6" x14ac:dyDescent="0.45">
      <c r="A13711" t="s">
        <v>44</v>
      </c>
      <c r="B13711">
        <v>2022</v>
      </c>
      <c r="C13711" t="s">
        <v>5</v>
      </c>
      <c r="D13711" t="s">
        <v>5</v>
      </c>
      <c r="E13711">
        <v>1502.5227397260271</v>
      </c>
      <c r="F13711" t="s">
        <v>22</v>
      </c>
    </row>
    <row r="13712" spans="1:6" x14ac:dyDescent="0.45">
      <c r="A13712" t="s">
        <v>44</v>
      </c>
      <c r="B13712">
        <v>2022</v>
      </c>
      <c r="C13712" t="s">
        <v>16</v>
      </c>
      <c r="D13712" t="s">
        <v>6</v>
      </c>
      <c r="E13712">
        <v>818.96</v>
      </c>
      <c r="F13712" t="s">
        <v>22</v>
      </c>
    </row>
    <row r="13713" spans="1:6" x14ac:dyDescent="0.45">
      <c r="A13713" t="s">
        <v>44</v>
      </c>
      <c r="B13713">
        <v>2022</v>
      </c>
      <c r="C13713" t="s">
        <v>16</v>
      </c>
      <c r="D13713" t="s">
        <v>7</v>
      </c>
      <c r="E13713">
        <v>88.060273972602758</v>
      </c>
      <c r="F13713" t="s">
        <v>22</v>
      </c>
    </row>
    <row r="13714" spans="1:6" x14ac:dyDescent="0.45">
      <c r="A13714" t="s">
        <v>44</v>
      </c>
      <c r="B13714">
        <v>2022</v>
      </c>
      <c r="C13714" t="s">
        <v>17</v>
      </c>
      <c r="D13714" t="s">
        <v>8</v>
      </c>
      <c r="E13714">
        <v>1.3539726027397261</v>
      </c>
      <c r="F13714" t="s">
        <v>22</v>
      </c>
    </row>
    <row r="13715" spans="1:6" x14ac:dyDescent="0.45">
      <c r="A13715" t="s">
        <v>44</v>
      </c>
      <c r="B13715">
        <v>2022</v>
      </c>
      <c r="C13715" t="s">
        <v>18</v>
      </c>
      <c r="D13715" t="s">
        <v>9</v>
      </c>
      <c r="E13715">
        <v>1527.7452054794519</v>
      </c>
      <c r="F13715" t="s">
        <v>22</v>
      </c>
    </row>
    <row r="13716" spans="1:6" x14ac:dyDescent="0.45">
      <c r="A13716" t="s">
        <v>44</v>
      </c>
      <c r="B13716">
        <v>2022</v>
      </c>
      <c r="C13716" t="s">
        <v>18</v>
      </c>
      <c r="D13716" t="s">
        <v>10</v>
      </c>
      <c r="E13716">
        <v>1332.9208029673971</v>
      </c>
      <c r="F13716" t="s">
        <v>22</v>
      </c>
    </row>
    <row r="13717" spans="1:6" x14ac:dyDescent="0.45">
      <c r="A13717" t="s">
        <v>44</v>
      </c>
      <c r="B13717">
        <v>2022</v>
      </c>
      <c r="C13717" t="s">
        <v>18</v>
      </c>
      <c r="D13717" t="s">
        <v>19</v>
      </c>
      <c r="E13717">
        <v>9.3300635129999989</v>
      </c>
      <c r="F13717" t="s">
        <v>23</v>
      </c>
    </row>
    <row r="13718" spans="1:6" x14ac:dyDescent="0.45">
      <c r="A13718" t="s">
        <v>44</v>
      </c>
      <c r="B13718">
        <v>2023</v>
      </c>
      <c r="C13718" t="s">
        <v>15</v>
      </c>
      <c r="D13718" t="s">
        <v>0</v>
      </c>
      <c r="E13718">
        <v>353.93128638791597</v>
      </c>
      <c r="F13718" t="s">
        <v>22</v>
      </c>
    </row>
    <row r="13719" spans="1:6" x14ac:dyDescent="0.45">
      <c r="A13719" t="s">
        <v>44</v>
      </c>
      <c r="B13719">
        <v>2023</v>
      </c>
      <c r="C13719" t="s">
        <v>15</v>
      </c>
      <c r="D13719" t="s">
        <v>1</v>
      </c>
      <c r="E13719">
        <v>484.73549939726018</v>
      </c>
      <c r="F13719" t="s">
        <v>22</v>
      </c>
    </row>
    <row r="13720" spans="1:6" x14ac:dyDescent="0.45">
      <c r="A13720" t="s">
        <v>44</v>
      </c>
      <c r="B13720">
        <v>2023</v>
      </c>
      <c r="C13720" t="s">
        <v>15</v>
      </c>
      <c r="D13720" t="s">
        <v>2</v>
      </c>
      <c r="E13720">
        <v>484.99536284931497</v>
      </c>
      <c r="F13720" t="s">
        <v>22</v>
      </c>
    </row>
    <row r="13721" spans="1:6" x14ac:dyDescent="0.45">
      <c r="A13721" t="s">
        <v>44</v>
      </c>
      <c r="B13721">
        <v>2023</v>
      </c>
      <c r="C13721" t="s">
        <v>15</v>
      </c>
      <c r="D13721" t="s">
        <v>3</v>
      </c>
      <c r="E13721">
        <v>11.217005369863012</v>
      </c>
      <c r="F13721" t="s">
        <v>22</v>
      </c>
    </row>
    <row r="13722" spans="1:6" x14ac:dyDescent="0.45">
      <c r="A13722" t="s">
        <v>44</v>
      </c>
      <c r="B13722">
        <v>2023</v>
      </c>
      <c r="C13722" t="s">
        <v>15</v>
      </c>
      <c r="D13722" t="s">
        <v>4</v>
      </c>
      <c r="E13722">
        <v>98.428372986301369</v>
      </c>
      <c r="F13722" t="s">
        <v>22</v>
      </c>
    </row>
    <row r="13723" spans="1:6" x14ac:dyDescent="0.45">
      <c r="A13723" t="s">
        <v>44</v>
      </c>
      <c r="B13723">
        <v>2023</v>
      </c>
      <c r="C13723" t="s">
        <v>5</v>
      </c>
      <c r="D13723" t="s">
        <v>5</v>
      </c>
      <c r="E13723">
        <v>1433.3075269906556</v>
      </c>
      <c r="F13723" t="s">
        <v>22</v>
      </c>
    </row>
    <row r="13724" spans="1:6" x14ac:dyDescent="0.45">
      <c r="A13724" t="s">
        <v>44</v>
      </c>
      <c r="B13724">
        <v>2023</v>
      </c>
      <c r="C13724" t="s">
        <v>16</v>
      </c>
      <c r="D13724" t="s">
        <v>6</v>
      </c>
      <c r="E13724">
        <v>730.27483519999987</v>
      </c>
      <c r="F13724" t="s">
        <v>22</v>
      </c>
    </row>
    <row r="13725" spans="1:6" x14ac:dyDescent="0.45">
      <c r="A13725" t="s">
        <v>44</v>
      </c>
      <c r="B13725">
        <v>2023</v>
      </c>
      <c r="C13725" t="s">
        <v>16</v>
      </c>
      <c r="D13725" t="s">
        <v>7</v>
      </c>
      <c r="E13725">
        <v>43.896712328767123</v>
      </c>
      <c r="F13725" t="s">
        <v>22</v>
      </c>
    </row>
    <row r="13726" spans="1:6" x14ac:dyDescent="0.45">
      <c r="A13726" t="s">
        <v>44</v>
      </c>
      <c r="B13726">
        <v>2023</v>
      </c>
      <c r="C13726" t="s">
        <v>17</v>
      </c>
      <c r="D13726" t="s">
        <v>8</v>
      </c>
      <c r="E13726">
        <v>1.2572602739726026</v>
      </c>
      <c r="F13726" t="s">
        <v>22</v>
      </c>
    </row>
    <row r="13727" spans="1:6" x14ac:dyDescent="0.45">
      <c r="A13727" t="s">
        <v>44</v>
      </c>
      <c r="B13727">
        <v>2023</v>
      </c>
      <c r="C13727" t="s">
        <v>18</v>
      </c>
      <c r="D13727" t="s">
        <v>9</v>
      </c>
      <c r="E13727">
        <v>1020</v>
      </c>
      <c r="F13727" t="s">
        <v>22</v>
      </c>
    </row>
    <row r="13728" spans="1:6" x14ac:dyDescent="0.45">
      <c r="A13728" t="s">
        <v>44</v>
      </c>
      <c r="B13728">
        <v>2023</v>
      </c>
      <c r="C13728" t="s">
        <v>18</v>
      </c>
      <c r="D13728" t="s">
        <v>10</v>
      </c>
      <c r="E13728">
        <v>1393.1158891917808</v>
      </c>
      <c r="F13728" t="s">
        <v>22</v>
      </c>
    </row>
    <row r="13729" spans="1:6" x14ac:dyDescent="0.45">
      <c r="A13729" t="s">
        <v>44</v>
      </c>
      <c r="B13729">
        <v>2023</v>
      </c>
      <c r="C13729" t="s">
        <v>18</v>
      </c>
      <c r="D13729" t="s">
        <v>19</v>
      </c>
      <c r="E13729">
        <v>10.112217649999998</v>
      </c>
      <c r="F13729" t="s">
        <v>23</v>
      </c>
    </row>
    <row r="13730" spans="1:6" x14ac:dyDescent="0.45">
      <c r="A13730" t="s">
        <v>44</v>
      </c>
      <c r="B13730">
        <v>2024</v>
      </c>
      <c r="C13730" t="s">
        <v>15</v>
      </c>
      <c r="D13730" t="s">
        <v>0</v>
      </c>
      <c r="E13730">
        <v>313.85047098042003</v>
      </c>
      <c r="F13730" t="s">
        <v>22</v>
      </c>
    </row>
    <row r="13731" spans="1:6" x14ac:dyDescent="0.45">
      <c r="A13731" t="s">
        <v>44</v>
      </c>
      <c r="B13731">
        <v>2024</v>
      </c>
      <c r="C13731" t="s">
        <v>15</v>
      </c>
      <c r="D13731" t="s">
        <v>1</v>
      </c>
      <c r="E13731">
        <v>467.67129349808101</v>
      </c>
      <c r="F13731" t="s">
        <v>22</v>
      </c>
    </row>
    <row r="13732" spans="1:6" x14ac:dyDescent="0.45">
      <c r="A13732" t="s">
        <v>44</v>
      </c>
      <c r="B13732">
        <v>2024</v>
      </c>
      <c r="C13732" t="s">
        <v>15</v>
      </c>
      <c r="D13732" t="s">
        <v>2</v>
      </c>
      <c r="E13732">
        <v>472</v>
      </c>
      <c r="F13732" t="s">
        <v>22</v>
      </c>
    </row>
    <row r="13733" spans="1:6" x14ac:dyDescent="0.45">
      <c r="A13733" t="s">
        <v>44</v>
      </c>
      <c r="B13733">
        <v>2024</v>
      </c>
      <c r="C13733" t="s">
        <v>15</v>
      </c>
      <c r="D13733" t="s">
        <v>3</v>
      </c>
      <c r="E13733">
        <v>13.116308657003612</v>
      </c>
      <c r="F13733" t="s">
        <v>22</v>
      </c>
    </row>
    <row r="13734" spans="1:6" x14ac:dyDescent="0.45">
      <c r="A13734" t="s">
        <v>44</v>
      </c>
      <c r="B13734">
        <v>2024</v>
      </c>
      <c r="C13734" t="s">
        <v>15</v>
      </c>
      <c r="D13734" t="s">
        <v>4</v>
      </c>
      <c r="E13734">
        <v>97.239179391975185</v>
      </c>
      <c r="F13734" t="s">
        <v>22</v>
      </c>
    </row>
    <row r="13735" spans="1:6" x14ac:dyDescent="0.45">
      <c r="A13735" t="s">
        <v>44</v>
      </c>
      <c r="B13735">
        <v>2024</v>
      </c>
      <c r="C13735" t="s">
        <v>5</v>
      </c>
      <c r="D13735" t="s">
        <v>5</v>
      </c>
      <c r="E13735">
        <v>1363.8772525274801</v>
      </c>
      <c r="F13735" t="s">
        <v>22</v>
      </c>
    </row>
    <row r="13736" spans="1:6" x14ac:dyDescent="0.45">
      <c r="A13736" t="s">
        <v>44</v>
      </c>
      <c r="B13736">
        <v>2024</v>
      </c>
      <c r="C13736" t="s">
        <v>16</v>
      </c>
      <c r="D13736" t="s">
        <v>6</v>
      </c>
      <c r="E13736">
        <v>318.90225378199034</v>
      </c>
      <c r="F13736" t="s">
        <v>22</v>
      </c>
    </row>
    <row r="13737" spans="1:6" x14ac:dyDescent="0.45">
      <c r="A13737" t="s">
        <v>44</v>
      </c>
      <c r="B13737">
        <v>2024</v>
      </c>
      <c r="C13737" t="s">
        <v>16</v>
      </c>
      <c r="D13737" t="s">
        <v>7</v>
      </c>
      <c r="E13737">
        <v>230</v>
      </c>
      <c r="F13737" t="s">
        <v>22</v>
      </c>
    </row>
    <row r="13738" spans="1:6" x14ac:dyDescent="0.45">
      <c r="A13738" t="s">
        <v>44</v>
      </c>
      <c r="B13738">
        <v>2024</v>
      </c>
      <c r="C13738" t="s">
        <v>17</v>
      </c>
      <c r="D13738" t="s">
        <v>8</v>
      </c>
      <c r="E13738">
        <v>2</v>
      </c>
      <c r="F13738" t="s">
        <v>22</v>
      </c>
    </row>
    <row r="13739" spans="1:6" x14ac:dyDescent="0.45">
      <c r="A13739" t="s">
        <v>44</v>
      </c>
      <c r="B13739">
        <v>2024</v>
      </c>
      <c r="C13739" t="s">
        <v>18</v>
      </c>
      <c r="D13739" t="s">
        <v>9</v>
      </c>
      <c r="E13739">
        <v>990.29216705800309</v>
      </c>
      <c r="F13739" t="s">
        <v>22</v>
      </c>
    </row>
    <row r="13740" spans="1:6" x14ac:dyDescent="0.45">
      <c r="A13740" t="s">
        <v>44</v>
      </c>
      <c r="B13740">
        <v>2024</v>
      </c>
      <c r="C13740" t="s">
        <v>18</v>
      </c>
      <c r="D13740" t="s">
        <v>10</v>
      </c>
      <c r="E13740">
        <v>920.2361062745</v>
      </c>
      <c r="F13740" t="s">
        <v>22</v>
      </c>
    </row>
    <row r="13741" spans="1:6" x14ac:dyDescent="0.45">
      <c r="A13741" t="s">
        <v>44</v>
      </c>
      <c r="B13741">
        <v>2024</v>
      </c>
      <c r="C13741" t="s">
        <v>18</v>
      </c>
      <c r="D13741" t="s">
        <v>19</v>
      </c>
      <c r="E13741">
        <v>7.3496905970000004</v>
      </c>
      <c r="F13741" t="s">
        <v>23</v>
      </c>
    </row>
    <row r="13742" spans="1:6" x14ac:dyDescent="0.45">
      <c r="A13742" t="s">
        <v>44</v>
      </c>
      <c r="B13742">
        <v>2025</v>
      </c>
      <c r="C13742" t="s">
        <v>15</v>
      </c>
      <c r="D13742" t="s">
        <v>0</v>
      </c>
      <c r="E13742">
        <v>331.84952655446381</v>
      </c>
      <c r="F13742" t="s">
        <v>22</v>
      </c>
    </row>
    <row r="13743" spans="1:6" x14ac:dyDescent="0.45">
      <c r="A13743" t="s">
        <v>44</v>
      </c>
      <c r="B13743">
        <v>2025</v>
      </c>
      <c r="C13743" t="s">
        <v>15</v>
      </c>
      <c r="D13743" t="s">
        <v>1</v>
      </c>
      <c r="E13743">
        <v>448.43632699504354</v>
      </c>
      <c r="F13743" t="s">
        <v>22</v>
      </c>
    </row>
    <row r="13744" spans="1:6" x14ac:dyDescent="0.45">
      <c r="A13744" t="s">
        <v>44</v>
      </c>
      <c r="B13744">
        <v>2025</v>
      </c>
      <c r="C13744" t="s">
        <v>15</v>
      </c>
      <c r="D13744" t="s">
        <v>2</v>
      </c>
      <c r="E13744">
        <v>452.94542377088629</v>
      </c>
      <c r="F13744" t="s">
        <v>22</v>
      </c>
    </row>
    <row r="13745" spans="1:6" x14ac:dyDescent="0.45">
      <c r="A13745" t="s">
        <v>44</v>
      </c>
      <c r="B13745">
        <v>2025</v>
      </c>
      <c r="C13745" t="s">
        <v>15</v>
      </c>
      <c r="D13745" t="s">
        <v>3</v>
      </c>
      <c r="E13745">
        <v>15.244100254176519</v>
      </c>
      <c r="F13745" t="s">
        <v>22</v>
      </c>
    </row>
    <row r="13746" spans="1:6" x14ac:dyDescent="0.45">
      <c r="A13746" t="s">
        <v>44</v>
      </c>
      <c r="B13746">
        <v>2025</v>
      </c>
      <c r="C13746" t="s">
        <v>15</v>
      </c>
      <c r="D13746" t="s">
        <v>4</v>
      </c>
      <c r="E13746">
        <v>92.235329641324839</v>
      </c>
      <c r="F13746" t="s">
        <v>22</v>
      </c>
    </row>
    <row r="13747" spans="1:6" x14ac:dyDescent="0.45">
      <c r="A13747" t="s">
        <v>44</v>
      </c>
      <c r="B13747">
        <v>2025</v>
      </c>
      <c r="C13747" t="s">
        <v>5</v>
      </c>
      <c r="D13747" t="s">
        <v>5</v>
      </c>
      <c r="E13747">
        <v>1340.7107072158951</v>
      </c>
      <c r="F13747" t="s">
        <v>22</v>
      </c>
    </row>
    <row r="13748" spans="1:6" x14ac:dyDescent="0.45">
      <c r="A13748" t="s">
        <v>44</v>
      </c>
      <c r="B13748">
        <v>2025</v>
      </c>
      <c r="C13748" t="s">
        <v>16</v>
      </c>
      <c r="D13748" t="s">
        <v>6</v>
      </c>
      <c r="E13748">
        <v>354</v>
      </c>
      <c r="F13748" t="s">
        <v>22</v>
      </c>
    </row>
    <row r="13749" spans="1:6" x14ac:dyDescent="0.45">
      <c r="A13749" t="s">
        <v>44</v>
      </c>
      <c r="B13749">
        <v>2025</v>
      </c>
      <c r="C13749" t="s">
        <v>16</v>
      </c>
      <c r="D13749" t="s">
        <v>7</v>
      </c>
      <c r="E13749">
        <v>100</v>
      </c>
      <c r="F13749" t="s">
        <v>22</v>
      </c>
    </row>
    <row r="13750" spans="1:6" x14ac:dyDescent="0.45">
      <c r="A13750" t="s">
        <v>44</v>
      </c>
      <c r="B13750">
        <v>2025</v>
      </c>
      <c r="C13750" t="s">
        <v>17</v>
      </c>
      <c r="D13750" t="s">
        <v>8</v>
      </c>
      <c r="E13750">
        <v>2</v>
      </c>
      <c r="F13750" t="s">
        <v>22</v>
      </c>
    </row>
    <row r="13751" spans="1:6" x14ac:dyDescent="0.45">
      <c r="A13751" t="s">
        <v>44</v>
      </c>
      <c r="B13751">
        <v>2025</v>
      </c>
      <c r="C13751" t="s">
        <v>18</v>
      </c>
      <c r="D13751" t="s">
        <v>9</v>
      </c>
      <c r="E13751">
        <v>702.65611672409614</v>
      </c>
      <c r="F13751" t="s">
        <v>22</v>
      </c>
    </row>
    <row r="13752" spans="1:6" x14ac:dyDescent="0.45">
      <c r="A13752" t="s">
        <v>44</v>
      </c>
      <c r="B13752">
        <v>2025</v>
      </c>
      <c r="C13752" t="s">
        <v>18</v>
      </c>
      <c r="D13752" t="s">
        <v>10</v>
      </c>
      <c r="E13752">
        <v>1098.2001586018901</v>
      </c>
      <c r="F13752" t="s">
        <v>22</v>
      </c>
    </row>
    <row r="13753" spans="1:6" x14ac:dyDescent="0.45">
      <c r="A13753" t="s">
        <v>44</v>
      </c>
      <c r="B13753">
        <v>2025</v>
      </c>
      <c r="C13753" t="s">
        <v>18</v>
      </c>
      <c r="D13753" t="s">
        <v>19</v>
      </c>
      <c r="E13753">
        <v>8.230863611697945</v>
      </c>
      <c r="F13753" t="s">
        <v>23</v>
      </c>
    </row>
    <row r="13754" spans="1:6" x14ac:dyDescent="0.45">
      <c r="A13754" t="s">
        <v>44</v>
      </c>
      <c r="B13754">
        <v>2026</v>
      </c>
      <c r="C13754" t="s">
        <v>15</v>
      </c>
      <c r="D13754" t="s">
        <v>0</v>
      </c>
      <c r="E13754">
        <v>328.38872078842974</v>
      </c>
      <c r="F13754" t="s">
        <v>22</v>
      </c>
    </row>
    <row r="13755" spans="1:6" x14ac:dyDescent="0.45">
      <c r="A13755" t="s">
        <v>44</v>
      </c>
      <c r="B13755">
        <v>2026</v>
      </c>
      <c r="C13755" t="s">
        <v>15</v>
      </c>
      <c r="D13755" t="s">
        <v>1</v>
      </c>
      <c r="E13755">
        <v>456.50818088095434</v>
      </c>
      <c r="F13755" t="s">
        <v>22</v>
      </c>
    </row>
    <row r="13756" spans="1:6" x14ac:dyDescent="0.45">
      <c r="A13756" t="s">
        <v>44</v>
      </c>
      <c r="B13756">
        <v>2026</v>
      </c>
      <c r="C13756" t="s">
        <v>15</v>
      </c>
      <c r="D13756" t="s">
        <v>2</v>
      </c>
      <c r="E13756">
        <v>451.1336420758027</v>
      </c>
      <c r="F13756" t="s">
        <v>22</v>
      </c>
    </row>
    <row r="13757" spans="1:6" x14ac:dyDescent="0.45">
      <c r="A13757" t="s">
        <v>44</v>
      </c>
      <c r="B13757">
        <v>2026</v>
      </c>
      <c r="C13757" t="s">
        <v>15</v>
      </c>
      <c r="D13757" t="s">
        <v>3</v>
      </c>
      <c r="E13757">
        <v>17.157234836075673</v>
      </c>
      <c r="F13757" t="s">
        <v>22</v>
      </c>
    </row>
    <row r="13758" spans="1:6" x14ac:dyDescent="0.45">
      <c r="A13758" t="s">
        <v>44</v>
      </c>
      <c r="B13758">
        <v>2026</v>
      </c>
      <c r="C13758" t="s">
        <v>15</v>
      </c>
      <c r="D13758" t="s">
        <v>4</v>
      </c>
      <c r="E13758">
        <v>88.26921046674785</v>
      </c>
      <c r="F13758" t="s">
        <v>22</v>
      </c>
    </row>
    <row r="13759" spans="1:6" x14ac:dyDescent="0.45">
      <c r="A13759" t="s">
        <v>44</v>
      </c>
      <c r="B13759">
        <v>2026</v>
      </c>
      <c r="C13759" t="s">
        <v>5</v>
      </c>
      <c r="D13759" t="s">
        <v>5</v>
      </c>
      <c r="E13759">
        <v>1341.4569890480104</v>
      </c>
      <c r="F13759" t="s">
        <v>22</v>
      </c>
    </row>
    <row r="13760" spans="1:6" x14ac:dyDescent="0.45">
      <c r="A13760" t="s">
        <v>44</v>
      </c>
      <c r="B13760">
        <v>2026</v>
      </c>
      <c r="C13760" t="s">
        <v>16</v>
      </c>
      <c r="D13760" t="s">
        <v>6</v>
      </c>
      <c r="E13760">
        <v>405.58111098216307</v>
      </c>
      <c r="F13760" t="s">
        <v>22</v>
      </c>
    </row>
    <row r="13761" spans="1:6" x14ac:dyDescent="0.45">
      <c r="A13761" t="s">
        <v>44</v>
      </c>
      <c r="B13761">
        <v>2026</v>
      </c>
      <c r="C13761" t="s">
        <v>16</v>
      </c>
      <c r="D13761" t="s">
        <v>7</v>
      </c>
      <c r="E13761">
        <v>152</v>
      </c>
      <c r="F13761" t="s">
        <v>22</v>
      </c>
    </row>
    <row r="13762" spans="1:6" x14ac:dyDescent="0.45">
      <c r="A13762" t="s">
        <v>44</v>
      </c>
      <c r="B13762">
        <v>2026</v>
      </c>
      <c r="C13762" t="s">
        <v>17</v>
      </c>
      <c r="D13762" t="s">
        <v>8</v>
      </c>
      <c r="E13762">
        <v>5</v>
      </c>
      <c r="F13762" t="s">
        <v>22</v>
      </c>
    </row>
    <row r="13763" spans="1:6" x14ac:dyDescent="0.45">
      <c r="A13763" t="s">
        <v>44</v>
      </c>
      <c r="B13763">
        <v>2026</v>
      </c>
      <c r="C13763" t="s">
        <v>18</v>
      </c>
      <c r="D13763" t="s">
        <v>9</v>
      </c>
      <c r="E13763">
        <v>769.4557123722542</v>
      </c>
      <c r="F13763" t="s">
        <v>22</v>
      </c>
    </row>
    <row r="13764" spans="1:6" x14ac:dyDescent="0.45">
      <c r="A13764" t="s">
        <v>44</v>
      </c>
      <c r="B13764">
        <v>2026</v>
      </c>
      <c r="C13764" t="s">
        <v>18</v>
      </c>
      <c r="D13764" t="s">
        <v>10</v>
      </c>
      <c r="E13764">
        <v>1125.0560294977599</v>
      </c>
      <c r="F13764" t="s">
        <v>22</v>
      </c>
    </row>
    <row r="13765" spans="1:6" x14ac:dyDescent="0.45">
      <c r="A13765" t="s">
        <v>44</v>
      </c>
      <c r="B13765">
        <v>2026</v>
      </c>
      <c r="C13765" t="s">
        <v>18</v>
      </c>
      <c r="D13765" t="s">
        <v>19</v>
      </c>
      <c r="E13765">
        <v>8.432144779603334</v>
      </c>
      <c r="F13765" t="s">
        <v>23</v>
      </c>
    </row>
    <row r="13766" spans="1:6" x14ac:dyDescent="0.45">
      <c r="A13766" t="s">
        <v>44</v>
      </c>
      <c r="B13766">
        <v>2027</v>
      </c>
      <c r="C13766" t="s">
        <v>15</v>
      </c>
      <c r="D13766" t="s">
        <v>0</v>
      </c>
      <c r="E13766">
        <v>324.96400721356008</v>
      </c>
      <c r="F13766" t="s">
        <v>22</v>
      </c>
    </row>
    <row r="13767" spans="1:6" x14ac:dyDescent="0.45">
      <c r="A13767" t="s">
        <v>44</v>
      </c>
      <c r="B13767">
        <v>2027</v>
      </c>
      <c r="C13767" t="s">
        <v>15</v>
      </c>
      <c r="D13767" t="s">
        <v>1</v>
      </c>
      <c r="E13767">
        <v>464.72532813681153</v>
      </c>
      <c r="F13767" t="s">
        <v>22</v>
      </c>
    </row>
    <row r="13768" spans="1:6" x14ac:dyDescent="0.45">
      <c r="A13768" t="s">
        <v>44</v>
      </c>
      <c r="B13768">
        <v>2027</v>
      </c>
      <c r="C13768" t="s">
        <v>15</v>
      </c>
      <c r="D13768" t="s">
        <v>2</v>
      </c>
      <c r="E13768">
        <v>449.32910750749954</v>
      </c>
      <c r="F13768" t="s">
        <v>22</v>
      </c>
    </row>
    <row r="13769" spans="1:6" x14ac:dyDescent="0.45">
      <c r="A13769" t="s">
        <v>44</v>
      </c>
      <c r="B13769">
        <v>2027</v>
      </c>
      <c r="C13769" t="s">
        <v>15</v>
      </c>
      <c r="D13769" t="s">
        <v>3</v>
      </c>
      <c r="E13769">
        <v>19.310467808003171</v>
      </c>
      <c r="F13769" t="s">
        <v>22</v>
      </c>
    </row>
    <row r="13770" spans="1:6" x14ac:dyDescent="0.45">
      <c r="A13770" t="s">
        <v>44</v>
      </c>
      <c r="B13770">
        <v>2027</v>
      </c>
      <c r="C13770" t="s">
        <v>15</v>
      </c>
      <c r="D13770" t="s">
        <v>4</v>
      </c>
      <c r="E13770">
        <v>84.473634416677683</v>
      </c>
      <c r="F13770" t="s">
        <v>22</v>
      </c>
    </row>
    <row r="13771" spans="1:6" x14ac:dyDescent="0.45">
      <c r="A13771" t="s">
        <v>44</v>
      </c>
      <c r="B13771">
        <v>2027</v>
      </c>
      <c r="C13771" t="s">
        <v>5</v>
      </c>
      <c r="D13771" t="s">
        <v>5</v>
      </c>
      <c r="E13771">
        <v>1342.8025450825519</v>
      </c>
      <c r="F13771" t="s">
        <v>22</v>
      </c>
    </row>
    <row r="13772" spans="1:6" x14ac:dyDescent="0.45">
      <c r="A13772" t="s">
        <v>44</v>
      </c>
      <c r="B13772">
        <v>2027</v>
      </c>
      <c r="C13772" t="s">
        <v>16</v>
      </c>
      <c r="D13772" t="s">
        <v>6</v>
      </c>
      <c r="E13772">
        <v>354.94959161726598</v>
      </c>
      <c r="F13772" t="s">
        <v>22</v>
      </c>
    </row>
    <row r="13773" spans="1:6" x14ac:dyDescent="0.45">
      <c r="A13773" t="s">
        <v>44</v>
      </c>
      <c r="B13773">
        <v>2027</v>
      </c>
      <c r="C13773" t="s">
        <v>16</v>
      </c>
      <c r="D13773" t="s">
        <v>7</v>
      </c>
      <c r="E13773">
        <v>174</v>
      </c>
      <c r="F13773" t="s">
        <v>22</v>
      </c>
    </row>
    <row r="13774" spans="1:6" x14ac:dyDescent="0.45">
      <c r="A13774" t="s">
        <v>44</v>
      </c>
      <c r="B13774">
        <v>2027</v>
      </c>
      <c r="C13774" t="s">
        <v>17</v>
      </c>
      <c r="D13774" t="s">
        <v>8</v>
      </c>
      <c r="E13774">
        <v>9.6712328767123275</v>
      </c>
      <c r="F13774" t="s">
        <v>22</v>
      </c>
    </row>
    <row r="13775" spans="1:6" x14ac:dyDescent="0.45">
      <c r="A13775" t="s">
        <v>44</v>
      </c>
      <c r="B13775">
        <v>2027</v>
      </c>
      <c r="C13775" t="s">
        <v>18</v>
      </c>
      <c r="D13775" t="s">
        <v>9</v>
      </c>
      <c r="E13775">
        <v>675.23145928745839</v>
      </c>
      <c r="F13775" t="s">
        <v>22</v>
      </c>
    </row>
    <row r="13776" spans="1:6" x14ac:dyDescent="0.45">
      <c r="A13776" t="s">
        <v>44</v>
      </c>
      <c r="B13776">
        <v>2027</v>
      </c>
      <c r="C13776" t="s">
        <v>18</v>
      </c>
      <c r="D13776" t="s">
        <v>10</v>
      </c>
      <c r="E13776">
        <v>1187.7293127457799</v>
      </c>
      <c r="F13776" t="s">
        <v>22</v>
      </c>
    </row>
    <row r="13777" spans="1:6" x14ac:dyDescent="0.45">
      <c r="A13777" t="s">
        <v>44</v>
      </c>
      <c r="B13777">
        <v>2027</v>
      </c>
      <c r="C13777" t="s">
        <v>18</v>
      </c>
      <c r="D13777" t="s">
        <v>19</v>
      </c>
      <c r="E13777">
        <v>8.9018726725299722</v>
      </c>
      <c r="F13777" t="s">
        <v>23</v>
      </c>
    </row>
    <row r="13778" spans="1:6" x14ac:dyDescent="0.45">
      <c r="A13778" t="s">
        <v>44</v>
      </c>
      <c r="B13778">
        <v>2028</v>
      </c>
      <c r="C13778" t="s">
        <v>15</v>
      </c>
      <c r="D13778" t="s">
        <v>0</v>
      </c>
      <c r="E13778">
        <v>321.57500943015162</v>
      </c>
      <c r="F13778" t="s">
        <v>22</v>
      </c>
    </row>
    <row r="13779" spans="1:6" x14ac:dyDescent="0.45">
      <c r="A13779" t="s">
        <v>44</v>
      </c>
      <c r="B13779">
        <v>2028</v>
      </c>
      <c r="C13779" t="s">
        <v>15</v>
      </c>
      <c r="D13779" t="s">
        <v>1</v>
      </c>
      <c r="E13779">
        <v>473.09038404327418</v>
      </c>
      <c r="F13779" t="s">
        <v>22</v>
      </c>
    </row>
    <row r="13780" spans="1:6" x14ac:dyDescent="0.45">
      <c r="A13780" t="s">
        <v>44</v>
      </c>
      <c r="B13780">
        <v>2028</v>
      </c>
      <c r="C13780" t="s">
        <v>15</v>
      </c>
      <c r="D13780" t="s">
        <v>2</v>
      </c>
      <c r="E13780">
        <v>447.53179107746962</v>
      </c>
      <c r="F13780" t="s">
        <v>22</v>
      </c>
    </row>
    <row r="13781" spans="1:6" x14ac:dyDescent="0.45">
      <c r="A13781" t="s">
        <v>44</v>
      </c>
      <c r="B13781">
        <v>2028</v>
      </c>
      <c r="C13781" t="s">
        <v>15</v>
      </c>
      <c r="D13781" t="s">
        <v>3</v>
      </c>
      <c r="E13781">
        <v>21.733931517907568</v>
      </c>
      <c r="F13781" t="s">
        <v>22</v>
      </c>
    </row>
    <row r="13782" spans="1:6" x14ac:dyDescent="0.45">
      <c r="A13782" t="s">
        <v>44</v>
      </c>
      <c r="B13782">
        <v>2028</v>
      </c>
      <c r="C13782" t="s">
        <v>15</v>
      </c>
      <c r="D13782" t="s">
        <v>4</v>
      </c>
      <c r="E13782">
        <v>80.841268136760533</v>
      </c>
      <c r="F13782" t="s">
        <v>22</v>
      </c>
    </row>
    <row r="13783" spans="1:6" x14ac:dyDescent="0.45">
      <c r="A13783" t="s">
        <v>44</v>
      </c>
      <c r="B13783">
        <v>2028</v>
      </c>
      <c r="C13783" t="s">
        <v>5</v>
      </c>
      <c r="D13783" t="s">
        <v>5</v>
      </c>
      <c r="E13783">
        <v>1344.7723842055636</v>
      </c>
      <c r="F13783" t="s">
        <v>22</v>
      </c>
    </row>
    <row r="13784" spans="1:6" x14ac:dyDescent="0.45">
      <c r="A13784" t="s">
        <v>44</v>
      </c>
      <c r="B13784">
        <v>2028</v>
      </c>
      <c r="C13784" t="s">
        <v>16</v>
      </c>
      <c r="D13784" t="s">
        <v>6</v>
      </c>
      <c r="E13784">
        <v>340.69667339529002</v>
      </c>
      <c r="F13784" t="s">
        <v>22</v>
      </c>
    </row>
    <row r="13785" spans="1:6" x14ac:dyDescent="0.45">
      <c r="A13785" t="s">
        <v>44</v>
      </c>
      <c r="B13785">
        <v>2028</v>
      </c>
      <c r="C13785" t="s">
        <v>16</v>
      </c>
      <c r="D13785" t="s">
        <v>7</v>
      </c>
      <c r="E13785">
        <v>185</v>
      </c>
      <c r="F13785" t="s">
        <v>22</v>
      </c>
    </row>
    <row r="13786" spans="1:6" x14ac:dyDescent="0.45">
      <c r="A13786" t="s">
        <v>44</v>
      </c>
      <c r="B13786">
        <v>2028</v>
      </c>
      <c r="C13786" t="s">
        <v>17</v>
      </c>
      <c r="D13786" t="s">
        <v>8</v>
      </c>
      <c r="E13786">
        <v>19.342465753424655</v>
      </c>
      <c r="F13786" t="s">
        <v>22</v>
      </c>
    </row>
    <row r="13787" spans="1:6" x14ac:dyDescent="0.45">
      <c r="A13787" t="s">
        <v>44</v>
      </c>
      <c r="B13787">
        <v>2028</v>
      </c>
      <c r="C13787" t="s">
        <v>18</v>
      </c>
      <c r="D13787" t="s">
        <v>9</v>
      </c>
      <c r="E13787">
        <v>620.89463956333839</v>
      </c>
      <c r="F13787" t="s">
        <v>22</v>
      </c>
    </row>
    <row r="13788" spans="1:6" x14ac:dyDescent="0.45">
      <c r="A13788" t="s">
        <v>44</v>
      </c>
      <c r="B13788">
        <v>2028</v>
      </c>
      <c r="C13788" t="s">
        <v>18</v>
      </c>
      <c r="D13788" t="s">
        <v>10</v>
      </c>
      <c r="E13788">
        <v>1230.93192205113</v>
      </c>
      <c r="F13788" t="s">
        <v>22</v>
      </c>
    </row>
    <row r="13789" spans="1:6" x14ac:dyDescent="0.45">
      <c r="A13789" t="s">
        <v>44</v>
      </c>
      <c r="B13789">
        <v>2028</v>
      </c>
      <c r="C13789" t="s">
        <v>18</v>
      </c>
      <c r="D13789" t="s">
        <v>19</v>
      </c>
      <c r="E13789">
        <v>9.2547450404663962</v>
      </c>
      <c r="F13789" t="s">
        <v>23</v>
      </c>
    </row>
    <row r="13790" spans="1:6" x14ac:dyDescent="0.45">
      <c r="A13790" t="s">
        <v>44</v>
      </c>
      <c r="B13790">
        <v>2029</v>
      </c>
      <c r="C13790" t="s">
        <v>15</v>
      </c>
      <c r="D13790" t="s">
        <v>0</v>
      </c>
      <c r="E13790">
        <v>318.22135496391365</v>
      </c>
      <c r="F13790" t="s">
        <v>22</v>
      </c>
    </row>
    <row r="13791" spans="1:6" x14ac:dyDescent="0.45">
      <c r="A13791" t="s">
        <v>44</v>
      </c>
      <c r="B13791">
        <v>2029</v>
      </c>
      <c r="C13791" t="s">
        <v>15</v>
      </c>
      <c r="D13791" t="s">
        <v>1</v>
      </c>
      <c r="E13791">
        <v>481.60601095605301</v>
      </c>
      <c r="F13791" t="s">
        <v>22</v>
      </c>
    </row>
    <row r="13792" spans="1:6" x14ac:dyDescent="0.45">
      <c r="A13792" t="s">
        <v>44</v>
      </c>
      <c r="B13792">
        <v>2029</v>
      </c>
      <c r="C13792" t="s">
        <v>15</v>
      </c>
      <c r="D13792" t="s">
        <v>2</v>
      </c>
      <c r="E13792">
        <v>445.7416639131597</v>
      </c>
      <c r="F13792" t="s">
        <v>22</v>
      </c>
    </row>
    <row r="13793" spans="1:6" x14ac:dyDescent="0.45">
      <c r="A13793" t="s">
        <v>44</v>
      </c>
      <c r="B13793">
        <v>2029</v>
      </c>
      <c r="C13793" t="s">
        <v>15</v>
      </c>
      <c r="D13793" t="s">
        <v>3</v>
      </c>
      <c r="E13793">
        <v>24.461539923404967</v>
      </c>
      <c r="F13793" t="s">
        <v>22</v>
      </c>
    </row>
    <row r="13794" spans="1:6" x14ac:dyDescent="0.45">
      <c r="A13794" t="s">
        <v>44</v>
      </c>
      <c r="B13794">
        <v>2029</v>
      </c>
      <c r="C13794" t="s">
        <v>15</v>
      </c>
      <c r="D13794" t="s">
        <v>4</v>
      </c>
      <c r="E13794">
        <v>77.365093606879825</v>
      </c>
      <c r="F13794" t="s">
        <v>22</v>
      </c>
    </row>
    <row r="13795" spans="1:6" x14ac:dyDescent="0.45">
      <c r="A13795" t="s">
        <v>44</v>
      </c>
      <c r="B13795">
        <v>2029</v>
      </c>
      <c r="C13795" t="s">
        <v>5</v>
      </c>
      <c r="D13795" t="s">
        <v>5</v>
      </c>
      <c r="E13795">
        <v>1347.3956633634111</v>
      </c>
      <c r="F13795" t="s">
        <v>22</v>
      </c>
    </row>
    <row r="13796" spans="1:6" x14ac:dyDescent="0.45">
      <c r="A13796" t="s">
        <v>44</v>
      </c>
      <c r="B13796">
        <v>2029</v>
      </c>
      <c r="C13796" t="s">
        <v>16</v>
      </c>
      <c r="D13796" t="s">
        <v>6</v>
      </c>
      <c r="E13796">
        <v>320.33321073441493</v>
      </c>
      <c r="F13796" t="s">
        <v>22</v>
      </c>
    </row>
    <row r="13797" spans="1:6" x14ac:dyDescent="0.45">
      <c r="A13797" t="s">
        <v>44</v>
      </c>
      <c r="B13797">
        <v>2029</v>
      </c>
      <c r="C13797" t="s">
        <v>16</v>
      </c>
      <c r="D13797" t="s">
        <v>7</v>
      </c>
      <c r="E13797">
        <v>190</v>
      </c>
      <c r="F13797" t="s">
        <v>22</v>
      </c>
    </row>
    <row r="13798" spans="1:6" x14ac:dyDescent="0.45">
      <c r="A13798" t="s">
        <v>44</v>
      </c>
      <c r="B13798">
        <v>2029</v>
      </c>
      <c r="C13798" t="s">
        <v>17</v>
      </c>
      <c r="D13798" t="s">
        <v>8</v>
      </c>
      <c r="E13798">
        <v>29.013698630136982</v>
      </c>
      <c r="F13798" t="s">
        <v>22</v>
      </c>
    </row>
    <row r="13799" spans="1:6" x14ac:dyDescent="0.45">
      <c r="A13799" t="s">
        <v>44</v>
      </c>
      <c r="B13799">
        <v>2029</v>
      </c>
      <c r="C13799" t="s">
        <v>18</v>
      </c>
      <c r="D13799" t="s">
        <v>9</v>
      </c>
      <c r="E13799">
        <v>616.74731498451251</v>
      </c>
      <c r="F13799" t="s">
        <v>22</v>
      </c>
    </row>
    <row r="13800" spans="1:6" x14ac:dyDescent="0.45">
      <c r="A13800" t="s">
        <v>44</v>
      </c>
      <c r="B13800">
        <v>2029</v>
      </c>
      <c r="C13800" t="s">
        <v>18</v>
      </c>
      <c r="D13800" t="s">
        <v>10</v>
      </c>
      <c r="E13800">
        <v>1212.7093153623732</v>
      </c>
      <c r="F13800" t="s">
        <v>22</v>
      </c>
    </row>
    <row r="13801" spans="1:6" x14ac:dyDescent="0.45">
      <c r="A13801" t="s">
        <v>44</v>
      </c>
      <c r="B13801">
        <v>2029</v>
      </c>
      <c r="C13801" t="s">
        <v>18</v>
      </c>
      <c r="D13801" t="s">
        <v>19</v>
      </c>
      <c r="E13801">
        <v>9.0890944580547472</v>
      </c>
      <c r="F13801" t="s">
        <v>23</v>
      </c>
    </row>
    <row r="13802" spans="1:6" x14ac:dyDescent="0.45">
      <c r="A13802" t="s">
        <v>44</v>
      </c>
      <c r="B13802">
        <v>2030</v>
      </c>
      <c r="C13802" t="s">
        <v>15</v>
      </c>
      <c r="D13802" t="s">
        <v>0</v>
      </c>
      <c r="E13802">
        <v>314.90267522503041</v>
      </c>
      <c r="F13802" t="s">
        <v>22</v>
      </c>
    </row>
    <row r="13803" spans="1:6" x14ac:dyDescent="0.45">
      <c r="A13803" t="s">
        <v>44</v>
      </c>
      <c r="B13803">
        <v>2030</v>
      </c>
      <c r="C13803" t="s">
        <v>15</v>
      </c>
      <c r="D13803" t="s">
        <v>1</v>
      </c>
      <c r="E13803">
        <v>490.27491915326198</v>
      </c>
      <c r="F13803" t="s">
        <v>22</v>
      </c>
    </row>
    <row r="13804" spans="1:6" x14ac:dyDescent="0.45">
      <c r="A13804" t="s">
        <v>44</v>
      </c>
      <c r="B13804">
        <v>2030</v>
      </c>
      <c r="C13804" t="s">
        <v>15</v>
      </c>
      <c r="D13804" t="s">
        <v>2</v>
      </c>
      <c r="E13804">
        <v>443.95869725750703</v>
      </c>
      <c r="F13804" t="s">
        <v>22</v>
      </c>
    </row>
    <row r="13805" spans="1:6" x14ac:dyDescent="0.45">
      <c r="A13805" t="s">
        <v>44</v>
      </c>
      <c r="B13805">
        <v>2030</v>
      </c>
      <c r="C13805" t="s">
        <v>15</v>
      </c>
      <c r="D13805" t="s">
        <v>3</v>
      </c>
      <c r="E13805">
        <v>27.531463183792283</v>
      </c>
      <c r="F13805" t="s">
        <v>22</v>
      </c>
    </row>
    <row r="13806" spans="1:6" x14ac:dyDescent="0.45">
      <c r="A13806" t="s">
        <v>44</v>
      </c>
      <c r="B13806">
        <v>2030</v>
      </c>
      <c r="C13806" t="s">
        <v>15</v>
      </c>
      <c r="D13806" t="s">
        <v>4</v>
      </c>
      <c r="E13806">
        <v>74.038394581784004</v>
      </c>
      <c r="F13806" t="s">
        <v>22</v>
      </c>
    </row>
    <row r="13807" spans="1:6" x14ac:dyDescent="0.45">
      <c r="A13807" t="s">
        <v>44</v>
      </c>
      <c r="B13807">
        <v>2030</v>
      </c>
      <c r="C13807" t="s">
        <v>5</v>
      </c>
      <c r="D13807" t="s">
        <v>5</v>
      </c>
      <c r="E13807">
        <v>1350.7061494013758</v>
      </c>
      <c r="F13807" t="s">
        <v>22</v>
      </c>
    </row>
    <row r="13808" spans="1:6" x14ac:dyDescent="0.45">
      <c r="A13808" t="s">
        <v>44</v>
      </c>
      <c r="B13808">
        <v>2030</v>
      </c>
      <c r="C13808" t="s">
        <v>16</v>
      </c>
      <c r="D13808" t="s">
        <v>6</v>
      </c>
      <c r="E13808">
        <v>260.49223373313748</v>
      </c>
      <c r="F13808" t="s">
        <v>22</v>
      </c>
    </row>
    <row r="13809" spans="1:6" x14ac:dyDescent="0.45">
      <c r="A13809" t="s">
        <v>44</v>
      </c>
      <c r="B13809">
        <v>2030</v>
      </c>
      <c r="C13809" t="s">
        <v>16</v>
      </c>
      <c r="D13809" t="s">
        <v>7</v>
      </c>
      <c r="E13809">
        <v>212.38063075037417</v>
      </c>
      <c r="F13809" t="s">
        <v>22</v>
      </c>
    </row>
    <row r="13810" spans="1:6" x14ac:dyDescent="0.45">
      <c r="A13810" t="s">
        <v>44</v>
      </c>
      <c r="B13810">
        <v>2030</v>
      </c>
      <c r="C13810" t="s">
        <v>17</v>
      </c>
      <c r="D13810" t="s">
        <v>8</v>
      </c>
      <c r="E13810">
        <v>38.68493150684931</v>
      </c>
      <c r="F13810" t="s">
        <v>22</v>
      </c>
    </row>
    <row r="13811" spans="1:6" x14ac:dyDescent="0.45">
      <c r="A13811" t="s">
        <v>44</v>
      </c>
      <c r="B13811">
        <v>2030</v>
      </c>
      <c r="C13811" t="s">
        <v>18</v>
      </c>
      <c r="D13811" t="s">
        <v>9</v>
      </c>
      <c r="E13811">
        <v>612.56376697956898</v>
      </c>
      <c r="F13811" t="s">
        <v>22</v>
      </c>
    </row>
    <row r="13812" spans="1:6" x14ac:dyDescent="0.45">
      <c r="A13812" t="s">
        <v>44</v>
      </c>
      <c r="B13812">
        <v>2030</v>
      </c>
      <c r="C13812" t="s">
        <v>18</v>
      </c>
      <c r="D13812" t="s">
        <v>10</v>
      </c>
      <c r="E13812">
        <v>1173.1123213623</v>
      </c>
      <c r="F13812" t="s">
        <v>22</v>
      </c>
    </row>
    <row r="13813" spans="1:6" x14ac:dyDescent="0.45">
      <c r="A13813" t="s">
        <v>44</v>
      </c>
      <c r="B13813">
        <v>2030</v>
      </c>
      <c r="C13813" t="s">
        <v>18</v>
      </c>
      <c r="D13813" t="s">
        <v>19</v>
      </c>
      <c r="E13813">
        <v>8.7923202730439307</v>
      </c>
      <c r="F13813" t="s">
        <v>23</v>
      </c>
    </row>
    <row r="13814" spans="1:6" x14ac:dyDescent="0.45">
      <c r="A13814" t="s">
        <v>44</v>
      </c>
      <c r="B13814">
        <v>2031</v>
      </c>
      <c r="C13814" t="s">
        <v>15</v>
      </c>
      <c r="D13814" t="s">
        <v>0</v>
      </c>
      <c r="E13814">
        <v>312.05384576358949</v>
      </c>
      <c r="F13814" t="s">
        <v>22</v>
      </c>
    </row>
    <row r="13815" spans="1:6" x14ac:dyDescent="0.45">
      <c r="A13815" t="s">
        <v>44</v>
      </c>
      <c r="B13815">
        <v>2031</v>
      </c>
      <c r="C13815" t="s">
        <v>15</v>
      </c>
      <c r="D13815" t="s">
        <v>1</v>
      </c>
      <c r="E13815">
        <v>491.74574391072179</v>
      </c>
      <c r="F13815" t="s">
        <v>22</v>
      </c>
    </row>
    <row r="13816" spans="1:6" x14ac:dyDescent="0.45">
      <c r="A13816" t="s">
        <v>44</v>
      </c>
      <c r="B13816">
        <v>2031</v>
      </c>
      <c r="C13816" t="s">
        <v>15</v>
      </c>
      <c r="D13816" t="s">
        <v>2</v>
      </c>
      <c r="E13816">
        <v>437.9652548445307</v>
      </c>
      <c r="F13816" t="s">
        <v>22</v>
      </c>
    </row>
    <row r="13817" spans="1:6" x14ac:dyDescent="0.45">
      <c r="A13817" t="s">
        <v>44</v>
      </c>
      <c r="B13817">
        <v>2031</v>
      </c>
      <c r="C13817" t="s">
        <v>15</v>
      </c>
      <c r="D13817" t="s">
        <v>3</v>
      </c>
      <c r="E13817">
        <v>29.40360268029016</v>
      </c>
      <c r="F13817" t="s">
        <v>22</v>
      </c>
    </row>
    <row r="13818" spans="1:6" x14ac:dyDescent="0.45">
      <c r="A13818" t="s">
        <v>44</v>
      </c>
      <c r="B13818">
        <v>2031</v>
      </c>
      <c r="C13818" t="s">
        <v>15</v>
      </c>
      <c r="D13818" t="s">
        <v>4</v>
      </c>
      <c r="E13818">
        <v>70.188398063531238</v>
      </c>
      <c r="F13818" t="s">
        <v>22</v>
      </c>
    </row>
    <row r="13819" spans="1:6" x14ac:dyDescent="0.45">
      <c r="A13819" t="s">
        <v>44</v>
      </c>
      <c r="B13819">
        <v>2031</v>
      </c>
      <c r="C13819" t="s">
        <v>5</v>
      </c>
      <c r="D13819" t="s">
        <v>5</v>
      </c>
      <c r="E13819">
        <v>1341.3568452626632</v>
      </c>
      <c r="F13819" t="s">
        <v>22</v>
      </c>
    </row>
    <row r="13820" spans="1:6" x14ac:dyDescent="0.45">
      <c r="A13820" t="s">
        <v>44</v>
      </c>
      <c r="B13820">
        <v>2031</v>
      </c>
      <c r="C13820" t="s">
        <v>16</v>
      </c>
      <c r="D13820" t="s">
        <v>6</v>
      </c>
      <c r="E13820">
        <v>227.88472552404497</v>
      </c>
      <c r="F13820" t="s">
        <v>22</v>
      </c>
    </row>
    <row r="13821" spans="1:6" x14ac:dyDescent="0.45">
      <c r="A13821" t="s">
        <v>44</v>
      </c>
      <c r="B13821">
        <v>2031</v>
      </c>
      <c r="C13821" t="s">
        <v>16</v>
      </c>
      <c r="D13821" t="s">
        <v>7</v>
      </c>
      <c r="E13821">
        <v>215.4775311063546</v>
      </c>
      <c r="F13821" t="s">
        <v>22</v>
      </c>
    </row>
    <row r="13822" spans="1:6" x14ac:dyDescent="0.45">
      <c r="A13822" t="s">
        <v>44</v>
      </c>
      <c r="B13822">
        <v>2031</v>
      </c>
      <c r="C13822" t="s">
        <v>17</v>
      </c>
      <c r="D13822" t="s">
        <v>8</v>
      </c>
      <c r="E13822">
        <v>48.356164383561641</v>
      </c>
      <c r="F13822" t="s">
        <v>22</v>
      </c>
    </row>
    <row r="13823" spans="1:6" x14ac:dyDescent="0.45">
      <c r="A13823" t="s">
        <v>44</v>
      </c>
      <c r="B13823">
        <v>2031</v>
      </c>
      <c r="C13823" t="s">
        <v>18</v>
      </c>
      <c r="D13823" t="s">
        <v>9</v>
      </c>
      <c r="E13823">
        <v>609.96969223587189</v>
      </c>
      <c r="F13823" t="s">
        <v>22</v>
      </c>
    </row>
    <row r="13824" spans="1:6" x14ac:dyDescent="0.45">
      <c r="A13824" t="s">
        <v>44</v>
      </c>
      <c r="B13824">
        <v>2031</v>
      </c>
      <c r="C13824" t="s">
        <v>18</v>
      </c>
      <c r="D13824" t="s">
        <v>10</v>
      </c>
      <c r="E13824">
        <v>1126.9786355010999</v>
      </c>
      <c r="F13824" t="s">
        <v>22</v>
      </c>
    </row>
    <row r="13825" spans="1:6" x14ac:dyDescent="0.45">
      <c r="A13825" t="s">
        <v>44</v>
      </c>
      <c r="B13825">
        <v>2031</v>
      </c>
      <c r="C13825" t="s">
        <v>18</v>
      </c>
      <c r="D13825" t="s">
        <v>19</v>
      </c>
      <c r="E13825">
        <v>8.4465544549877123</v>
      </c>
      <c r="F13825" t="s">
        <v>23</v>
      </c>
    </row>
    <row r="13826" spans="1:6" x14ac:dyDescent="0.45">
      <c r="A13826" t="s">
        <v>44</v>
      </c>
      <c r="B13826">
        <v>2032</v>
      </c>
      <c r="C13826" t="s">
        <v>15</v>
      </c>
      <c r="D13826" t="s">
        <v>0</v>
      </c>
      <c r="E13826">
        <v>309.23078880247613</v>
      </c>
      <c r="F13826" t="s">
        <v>22</v>
      </c>
    </row>
    <row r="13827" spans="1:6" x14ac:dyDescent="0.45">
      <c r="A13827" t="s">
        <v>44</v>
      </c>
      <c r="B13827">
        <v>2032</v>
      </c>
      <c r="C13827" t="s">
        <v>15</v>
      </c>
      <c r="D13827" t="s">
        <v>1</v>
      </c>
      <c r="E13827">
        <v>493.22098114245392</v>
      </c>
      <c r="F13827" t="s">
        <v>22</v>
      </c>
    </row>
    <row r="13828" spans="1:6" x14ac:dyDescent="0.45">
      <c r="A13828" t="s">
        <v>44</v>
      </c>
      <c r="B13828">
        <v>2032</v>
      </c>
      <c r="C13828" t="s">
        <v>15</v>
      </c>
      <c r="D13828" t="s">
        <v>2</v>
      </c>
      <c r="E13828">
        <v>432.05272390412949</v>
      </c>
      <c r="F13828" t="s">
        <v>22</v>
      </c>
    </row>
    <row r="13829" spans="1:6" x14ac:dyDescent="0.45">
      <c r="A13829" t="s">
        <v>44</v>
      </c>
      <c r="B13829">
        <v>2032</v>
      </c>
      <c r="C13829" t="s">
        <v>15</v>
      </c>
      <c r="D13829" t="s">
        <v>3</v>
      </c>
      <c r="E13829">
        <v>31.403047662549891</v>
      </c>
      <c r="F13829" t="s">
        <v>22</v>
      </c>
    </row>
    <row r="13830" spans="1:6" x14ac:dyDescent="0.45">
      <c r="A13830" t="s">
        <v>44</v>
      </c>
      <c r="B13830">
        <v>2032</v>
      </c>
      <c r="C13830" t="s">
        <v>15</v>
      </c>
      <c r="D13830" t="s">
        <v>4</v>
      </c>
      <c r="E13830">
        <v>66.538601364227617</v>
      </c>
      <c r="F13830" t="s">
        <v>22</v>
      </c>
    </row>
    <row r="13831" spans="1:6" x14ac:dyDescent="0.45">
      <c r="A13831" t="s">
        <v>44</v>
      </c>
      <c r="B13831">
        <v>2032</v>
      </c>
      <c r="C13831" t="s">
        <v>5</v>
      </c>
      <c r="D13831" t="s">
        <v>5</v>
      </c>
      <c r="E13831">
        <v>1332.446142875837</v>
      </c>
      <c r="F13831" t="s">
        <v>22</v>
      </c>
    </row>
    <row r="13832" spans="1:6" x14ac:dyDescent="0.45">
      <c r="A13832" t="s">
        <v>44</v>
      </c>
      <c r="B13832">
        <v>2032</v>
      </c>
      <c r="C13832" t="s">
        <v>16</v>
      </c>
      <c r="D13832" t="s">
        <v>6</v>
      </c>
      <c r="E13832">
        <v>221.63094476297141</v>
      </c>
      <c r="F13832" t="s">
        <v>22</v>
      </c>
    </row>
    <row r="13833" spans="1:6" x14ac:dyDescent="0.45">
      <c r="A13833" t="s">
        <v>44</v>
      </c>
      <c r="B13833">
        <v>2032</v>
      </c>
      <c r="C13833" t="s">
        <v>16</v>
      </c>
      <c r="D13833" t="s">
        <v>7</v>
      </c>
      <c r="E13833">
        <v>192.12045652801163</v>
      </c>
      <c r="F13833" t="s">
        <v>22</v>
      </c>
    </row>
    <row r="13834" spans="1:6" x14ac:dyDescent="0.45">
      <c r="A13834" t="s">
        <v>44</v>
      </c>
      <c r="B13834">
        <v>2032</v>
      </c>
      <c r="C13834" t="s">
        <v>17</v>
      </c>
      <c r="D13834" t="s">
        <v>8</v>
      </c>
      <c r="E13834">
        <v>58.027397260273965</v>
      </c>
      <c r="F13834" t="s">
        <v>22</v>
      </c>
    </row>
    <row r="13835" spans="1:6" x14ac:dyDescent="0.45">
      <c r="A13835" t="s">
        <v>44</v>
      </c>
      <c r="B13835">
        <v>2032</v>
      </c>
      <c r="C13835" t="s">
        <v>18</v>
      </c>
      <c r="D13835" t="s">
        <v>9</v>
      </c>
      <c r="E13835">
        <v>597.4809338152977</v>
      </c>
      <c r="F13835" t="s">
        <v>22</v>
      </c>
    </row>
    <row r="13836" spans="1:6" x14ac:dyDescent="0.45">
      <c r="A13836" t="s">
        <v>44</v>
      </c>
      <c r="B13836">
        <v>2032</v>
      </c>
      <c r="C13836" t="s">
        <v>18</v>
      </c>
      <c r="D13836" t="s">
        <v>10</v>
      </c>
      <c r="E13836">
        <v>1091.0815948302593</v>
      </c>
      <c r="F13836" t="s">
        <v>22</v>
      </c>
    </row>
    <row r="13837" spans="1:6" x14ac:dyDescent="0.45">
      <c r="A13837" t="s">
        <v>44</v>
      </c>
      <c r="B13837">
        <v>2032</v>
      </c>
      <c r="C13837" t="s">
        <v>18</v>
      </c>
      <c r="D13837" t="s">
        <v>19</v>
      </c>
      <c r="E13837">
        <v>8.203860044443589</v>
      </c>
      <c r="F13837" t="s">
        <v>23</v>
      </c>
    </row>
    <row r="13838" spans="1:6" x14ac:dyDescent="0.45">
      <c r="A13838" t="s">
        <v>44</v>
      </c>
      <c r="B13838">
        <v>2033</v>
      </c>
      <c r="C13838" t="s">
        <v>15</v>
      </c>
      <c r="D13838" t="s">
        <v>0</v>
      </c>
      <c r="E13838">
        <v>306.43327118565821</v>
      </c>
      <c r="F13838" t="s">
        <v>22</v>
      </c>
    </row>
    <row r="13839" spans="1:6" x14ac:dyDescent="0.45">
      <c r="A13839" t="s">
        <v>44</v>
      </c>
      <c r="B13839">
        <v>2033</v>
      </c>
      <c r="C13839" t="s">
        <v>15</v>
      </c>
      <c r="D13839" t="s">
        <v>1</v>
      </c>
      <c r="E13839">
        <v>494.70064408588121</v>
      </c>
      <c r="F13839" t="s">
        <v>22</v>
      </c>
    </row>
    <row r="13840" spans="1:6" x14ac:dyDescent="0.45">
      <c r="A13840" t="s">
        <v>44</v>
      </c>
      <c r="B13840">
        <v>2033</v>
      </c>
      <c r="C13840" t="s">
        <v>15</v>
      </c>
      <c r="D13840" t="s">
        <v>2</v>
      </c>
      <c r="E13840">
        <v>426.2200121314238</v>
      </c>
      <c r="F13840" t="s">
        <v>22</v>
      </c>
    </row>
    <row r="13841" spans="1:6" x14ac:dyDescent="0.45">
      <c r="A13841" t="s">
        <v>44</v>
      </c>
      <c r="B13841">
        <v>2033</v>
      </c>
      <c r="C13841" t="s">
        <v>15</v>
      </c>
      <c r="D13841" t="s">
        <v>3</v>
      </c>
      <c r="E13841">
        <v>33.538454903603288</v>
      </c>
      <c r="F13841" t="s">
        <v>22</v>
      </c>
    </row>
    <row r="13842" spans="1:6" x14ac:dyDescent="0.45">
      <c r="A13842" t="s">
        <v>44</v>
      </c>
      <c r="B13842">
        <v>2033</v>
      </c>
      <c r="C13842" t="s">
        <v>15</v>
      </c>
      <c r="D13842" t="s">
        <v>4</v>
      </c>
      <c r="E13842">
        <v>63.078594093287776</v>
      </c>
      <c r="F13842" t="s">
        <v>22</v>
      </c>
    </row>
    <row r="13843" spans="1:6" x14ac:dyDescent="0.45">
      <c r="A13843" t="s">
        <v>44</v>
      </c>
      <c r="B13843">
        <v>2033</v>
      </c>
      <c r="C13843" t="s">
        <v>5</v>
      </c>
      <c r="D13843" t="s">
        <v>5</v>
      </c>
      <c r="E13843">
        <v>1323.9709763998542</v>
      </c>
      <c r="F13843" t="s">
        <v>22</v>
      </c>
    </row>
    <row r="13844" spans="1:6" x14ac:dyDescent="0.45">
      <c r="A13844" t="s">
        <v>44</v>
      </c>
      <c r="B13844">
        <v>2033</v>
      </c>
      <c r="C13844" t="s">
        <v>16</v>
      </c>
      <c r="D13844" t="s">
        <v>6</v>
      </c>
      <c r="E13844">
        <v>252.58437304237668</v>
      </c>
      <c r="F13844" t="s">
        <v>22</v>
      </c>
    </row>
    <row r="13845" spans="1:6" x14ac:dyDescent="0.45">
      <c r="A13845" t="s">
        <v>44</v>
      </c>
      <c r="B13845">
        <v>2033</v>
      </c>
      <c r="C13845" t="s">
        <v>16</v>
      </c>
      <c r="D13845" t="s">
        <v>7</v>
      </c>
      <c r="E13845">
        <v>152</v>
      </c>
      <c r="F13845" t="s">
        <v>22</v>
      </c>
    </row>
    <row r="13846" spans="1:6" x14ac:dyDescent="0.45">
      <c r="A13846" t="s">
        <v>44</v>
      </c>
      <c r="B13846">
        <v>2033</v>
      </c>
      <c r="C13846" t="s">
        <v>17</v>
      </c>
      <c r="D13846" t="s">
        <v>8</v>
      </c>
      <c r="E13846">
        <v>67.698630136986296</v>
      </c>
      <c r="F13846" t="s">
        <v>22</v>
      </c>
    </row>
    <row r="13847" spans="1:6" x14ac:dyDescent="0.45">
      <c r="A13847" t="s">
        <v>44</v>
      </c>
      <c r="B13847">
        <v>2033</v>
      </c>
      <c r="C13847" t="s">
        <v>18</v>
      </c>
      <c r="D13847" t="s">
        <v>9</v>
      </c>
      <c r="E13847">
        <v>597.62826703145743</v>
      </c>
      <c r="F13847" t="s">
        <v>22</v>
      </c>
    </row>
    <row r="13848" spans="1:6" x14ac:dyDescent="0.45">
      <c r="A13848" t="s">
        <v>44</v>
      </c>
      <c r="B13848">
        <v>2033</v>
      </c>
      <c r="C13848" t="s">
        <v>18</v>
      </c>
      <c r="D13848" t="s">
        <v>10</v>
      </c>
      <c r="E13848">
        <v>1063.431382498575</v>
      </c>
      <c r="F13848" t="s">
        <v>22</v>
      </c>
    </row>
    <row r="13849" spans="1:6" x14ac:dyDescent="0.45">
      <c r="A13849" t="s">
        <v>44</v>
      </c>
      <c r="B13849">
        <v>2033</v>
      </c>
      <c r="C13849" t="s">
        <v>18</v>
      </c>
      <c r="D13849" t="s">
        <v>19</v>
      </c>
      <c r="E13849">
        <v>7.9702762753999972</v>
      </c>
      <c r="F13849" t="s">
        <v>23</v>
      </c>
    </row>
    <row r="13850" spans="1:6" x14ac:dyDescent="0.45">
      <c r="A13850" t="s">
        <v>44</v>
      </c>
      <c r="B13850">
        <v>2034</v>
      </c>
      <c r="C13850" t="s">
        <v>15</v>
      </c>
      <c r="D13850" t="s">
        <v>0</v>
      </c>
      <c r="E13850">
        <v>303.66106186639604</v>
      </c>
      <c r="F13850" t="s">
        <v>22</v>
      </c>
    </row>
    <row r="13851" spans="1:6" x14ac:dyDescent="0.45">
      <c r="A13851" t="s">
        <v>44</v>
      </c>
      <c r="B13851">
        <v>2034</v>
      </c>
      <c r="C13851" t="s">
        <v>15</v>
      </c>
      <c r="D13851" t="s">
        <v>1</v>
      </c>
      <c r="E13851">
        <v>496.18474601813881</v>
      </c>
      <c r="F13851" t="s">
        <v>22</v>
      </c>
    </row>
    <row r="13852" spans="1:6" x14ac:dyDescent="0.45">
      <c r="A13852" t="s">
        <v>44</v>
      </c>
      <c r="B13852">
        <v>2034</v>
      </c>
      <c r="C13852" t="s">
        <v>15</v>
      </c>
      <c r="D13852" t="s">
        <v>2</v>
      </c>
      <c r="E13852">
        <v>420.46604196764957</v>
      </c>
      <c r="F13852" t="s">
        <v>22</v>
      </c>
    </row>
    <row r="13853" spans="1:6" x14ac:dyDescent="0.45">
      <c r="A13853" t="s">
        <v>44</v>
      </c>
      <c r="B13853">
        <v>2034</v>
      </c>
      <c r="C13853" t="s">
        <v>15</v>
      </c>
      <c r="D13853" t="s">
        <v>3</v>
      </c>
      <c r="E13853">
        <v>35.81906983704831</v>
      </c>
      <c r="F13853" t="s">
        <v>22</v>
      </c>
    </row>
    <row r="13854" spans="1:6" x14ac:dyDescent="0.45">
      <c r="A13854" t="s">
        <v>44</v>
      </c>
      <c r="B13854">
        <v>2034</v>
      </c>
      <c r="C13854" t="s">
        <v>15</v>
      </c>
      <c r="D13854" t="s">
        <v>4</v>
      </c>
      <c r="E13854">
        <v>59.798507200436809</v>
      </c>
      <c r="F13854" t="s">
        <v>22</v>
      </c>
    </row>
    <row r="13855" spans="1:6" x14ac:dyDescent="0.45">
      <c r="A13855" t="s">
        <v>44</v>
      </c>
      <c r="B13855">
        <v>2034</v>
      </c>
      <c r="C13855" t="s">
        <v>5</v>
      </c>
      <c r="D13855" t="s">
        <v>5</v>
      </c>
      <c r="E13855">
        <v>1315.9294268896697</v>
      </c>
      <c r="F13855" t="s">
        <v>22</v>
      </c>
    </row>
    <row r="13856" spans="1:6" x14ac:dyDescent="0.45">
      <c r="A13856" t="s">
        <v>44</v>
      </c>
      <c r="B13856">
        <v>2034</v>
      </c>
      <c r="C13856" t="s">
        <v>16</v>
      </c>
      <c r="D13856" t="s">
        <v>6</v>
      </c>
      <c r="E13856">
        <v>256.234272693447</v>
      </c>
      <c r="F13856" t="s">
        <v>22</v>
      </c>
    </row>
    <row r="13857" spans="1:6" x14ac:dyDescent="0.45">
      <c r="A13857" t="s">
        <v>44</v>
      </c>
      <c r="B13857">
        <v>2034</v>
      </c>
      <c r="C13857" t="s">
        <v>16</v>
      </c>
      <c r="D13857" t="s">
        <v>7</v>
      </c>
      <c r="E13857">
        <v>144</v>
      </c>
      <c r="F13857" t="s">
        <v>22</v>
      </c>
    </row>
    <row r="13858" spans="1:6" x14ac:dyDescent="0.45">
      <c r="A13858" t="s">
        <v>44</v>
      </c>
      <c r="B13858">
        <v>2034</v>
      </c>
      <c r="C13858" t="s">
        <v>17</v>
      </c>
      <c r="D13858" t="s">
        <v>8</v>
      </c>
      <c r="E13858">
        <v>77.36986301369862</v>
      </c>
      <c r="F13858" t="s">
        <v>22</v>
      </c>
    </row>
    <row r="13859" spans="1:6" x14ac:dyDescent="0.45">
      <c r="A13859" t="s">
        <v>44</v>
      </c>
      <c r="B13859">
        <v>2034</v>
      </c>
      <c r="C13859" t="s">
        <v>18</v>
      </c>
      <c r="D13859" t="s">
        <v>9</v>
      </c>
      <c r="E13859">
        <v>597.77190187563383</v>
      </c>
      <c r="F13859" t="s">
        <v>22</v>
      </c>
    </row>
    <row r="13860" spans="1:6" x14ac:dyDescent="0.45">
      <c r="A13860" t="s">
        <v>44</v>
      </c>
      <c r="B13860">
        <v>2034</v>
      </c>
      <c r="C13860" t="s">
        <v>18</v>
      </c>
      <c r="D13860" t="s">
        <v>10</v>
      </c>
      <c r="E13860">
        <v>1041.0389207299077</v>
      </c>
      <c r="F13860" t="s">
        <v>22</v>
      </c>
    </row>
    <row r="13861" spans="1:6" x14ac:dyDescent="0.45">
      <c r="A13861" t="s">
        <v>44</v>
      </c>
      <c r="B13861">
        <v>2034</v>
      </c>
      <c r="C13861" t="s">
        <v>18</v>
      </c>
      <c r="D13861" t="s">
        <v>19</v>
      </c>
      <c r="E13861">
        <v>7.8024477631707629</v>
      </c>
      <c r="F13861" t="s">
        <v>23</v>
      </c>
    </row>
    <row r="13862" spans="1:6" x14ac:dyDescent="0.45">
      <c r="A13862" t="s">
        <v>44</v>
      </c>
      <c r="B13862">
        <v>2035</v>
      </c>
      <c r="C13862" t="s">
        <v>15</v>
      </c>
      <c r="D13862" t="s">
        <v>0</v>
      </c>
      <c r="E13862">
        <v>300.91393188815999</v>
      </c>
      <c r="F13862" t="s">
        <v>22</v>
      </c>
    </row>
    <row r="13863" spans="1:6" x14ac:dyDescent="0.45">
      <c r="A13863" t="s">
        <v>44</v>
      </c>
      <c r="B13863">
        <v>2035</v>
      </c>
      <c r="C13863" t="s">
        <v>15</v>
      </c>
      <c r="D13863" t="s">
        <v>1</v>
      </c>
      <c r="E13863">
        <v>497.6733002561931</v>
      </c>
      <c r="F13863" t="s">
        <v>22</v>
      </c>
    </row>
    <row r="13864" spans="1:6" x14ac:dyDescent="0.45">
      <c r="A13864" t="s">
        <v>44</v>
      </c>
      <c r="B13864">
        <v>2035</v>
      </c>
      <c r="C13864" t="s">
        <v>15</v>
      </c>
      <c r="D13864" t="s">
        <v>2</v>
      </c>
      <c r="E13864">
        <v>414.78975040108639</v>
      </c>
      <c r="F13864" t="s">
        <v>22</v>
      </c>
    </row>
    <row r="13865" spans="1:6" x14ac:dyDescent="0.45">
      <c r="A13865" t="s">
        <v>44</v>
      </c>
      <c r="B13865">
        <v>2035</v>
      </c>
      <c r="C13865" t="s">
        <v>15</v>
      </c>
      <c r="D13865" t="s">
        <v>3</v>
      </c>
      <c r="E13865">
        <v>38.254766585967602</v>
      </c>
      <c r="F13865" t="s">
        <v>22</v>
      </c>
    </row>
    <row r="13866" spans="1:6" x14ac:dyDescent="0.45">
      <c r="A13866" t="s">
        <v>44</v>
      </c>
      <c r="B13866">
        <v>2035</v>
      </c>
      <c r="C13866" t="s">
        <v>15</v>
      </c>
      <c r="D13866" t="s">
        <v>4</v>
      </c>
      <c r="E13866">
        <v>56.688984826014085</v>
      </c>
      <c r="F13866" t="s">
        <v>22</v>
      </c>
    </row>
    <row r="13867" spans="1:6" x14ac:dyDescent="0.45">
      <c r="A13867" t="s">
        <v>44</v>
      </c>
      <c r="B13867">
        <v>2035</v>
      </c>
      <c r="C13867" t="s">
        <v>5</v>
      </c>
      <c r="D13867" t="s">
        <v>5</v>
      </c>
      <c r="E13867">
        <v>1308.3207339574217</v>
      </c>
      <c r="F13867" t="s">
        <v>22</v>
      </c>
    </row>
    <row r="13868" spans="1:6" x14ac:dyDescent="0.45">
      <c r="A13868" t="s">
        <v>44</v>
      </c>
      <c r="B13868">
        <v>2035</v>
      </c>
      <c r="C13868" t="s">
        <v>16</v>
      </c>
      <c r="D13868" t="s">
        <v>6</v>
      </c>
      <c r="E13868">
        <v>265.18236682020176</v>
      </c>
      <c r="F13868" t="s">
        <v>22</v>
      </c>
    </row>
    <row r="13869" spans="1:6" x14ac:dyDescent="0.45">
      <c r="A13869" t="s">
        <v>44</v>
      </c>
      <c r="B13869">
        <v>2035</v>
      </c>
      <c r="C13869" t="s">
        <v>16</v>
      </c>
      <c r="D13869" t="s">
        <v>7</v>
      </c>
      <c r="E13869">
        <v>137</v>
      </c>
      <c r="F13869" t="s">
        <v>22</v>
      </c>
    </row>
    <row r="13870" spans="1:6" x14ac:dyDescent="0.45">
      <c r="A13870" t="s">
        <v>44</v>
      </c>
      <c r="B13870">
        <v>2035</v>
      </c>
      <c r="C13870" t="s">
        <v>17</v>
      </c>
      <c r="D13870" t="s">
        <v>8</v>
      </c>
      <c r="E13870">
        <v>87.041095890410944</v>
      </c>
      <c r="F13870" t="s">
        <v>22</v>
      </c>
    </row>
    <row r="13871" spans="1:6" x14ac:dyDescent="0.45">
      <c r="A13871" t="s">
        <v>44</v>
      </c>
      <c r="B13871">
        <v>2035</v>
      </c>
      <c r="C13871" t="s">
        <v>18</v>
      </c>
      <c r="D13871" t="s">
        <v>9</v>
      </c>
      <c r="E13871">
        <v>599.83218655809537</v>
      </c>
      <c r="F13871" t="s">
        <v>22</v>
      </c>
    </row>
    <row r="13872" spans="1:6" x14ac:dyDescent="0.45">
      <c r="A13872" t="s">
        <v>44</v>
      </c>
      <c r="B13872">
        <v>2035</v>
      </c>
      <c r="C13872" t="s">
        <v>18</v>
      </c>
      <c r="D13872" t="s">
        <v>10</v>
      </c>
      <c r="E13872">
        <v>1023.464318471146</v>
      </c>
      <c r="F13872" t="s">
        <v>22</v>
      </c>
    </row>
    <row r="13873" spans="1:6" x14ac:dyDescent="0.45">
      <c r="A13873" t="s">
        <v>44</v>
      </c>
      <c r="B13873">
        <v>2035</v>
      </c>
      <c r="C13873" t="s">
        <v>18</v>
      </c>
      <c r="D13873" t="s">
        <v>19</v>
      </c>
      <c r="E13873">
        <v>7.6707284649274783</v>
      </c>
      <c r="F13873" t="s">
        <v>23</v>
      </c>
    </row>
    <row r="13874" spans="1:6" x14ac:dyDescent="0.45">
      <c r="A13874" t="s">
        <v>44</v>
      </c>
      <c r="B13874">
        <v>2036</v>
      </c>
      <c r="C13874" t="s">
        <v>15</v>
      </c>
      <c r="D13874" t="s">
        <v>0</v>
      </c>
      <c r="E13874">
        <v>298.58453792784314</v>
      </c>
      <c r="F13874" t="s">
        <v>22</v>
      </c>
    </row>
    <row r="13875" spans="1:6" x14ac:dyDescent="0.45">
      <c r="A13875" t="s">
        <v>44</v>
      </c>
      <c r="B13875">
        <v>2036</v>
      </c>
      <c r="C13875" t="s">
        <v>15</v>
      </c>
      <c r="D13875" t="s">
        <v>1</v>
      </c>
      <c r="E13875">
        <v>483.98728449914785</v>
      </c>
      <c r="F13875" t="s">
        <v>22</v>
      </c>
    </row>
    <row r="13876" spans="1:6" x14ac:dyDescent="0.45">
      <c r="A13876" t="s">
        <v>44</v>
      </c>
      <c r="B13876">
        <v>2036</v>
      </c>
      <c r="C13876" t="s">
        <v>15</v>
      </c>
      <c r="D13876" t="s">
        <v>2</v>
      </c>
      <c r="E13876">
        <v>402.96824251465546</v>
      </c>
      <c r="F13876" t="s">
        <v>22</v>
      </c>
    </row>
    <row r="13877" spans="1:6" x14ac:dyDescent="0.45">
      <c r="A13877" t="s">
        <v>44</v>
      </c>
      <c r="B13877">
        <v>2036</v>
      </c>
      <c r="C13877" t="s">
        <v>15</v>
      </c>
      <c r="D13877" t="s">
        <v>3</v>
      </c>
      <c r="E13877">
        <v>39.976231082336142</v>
      </c>
      <c r="F13877" t="s">
        <v>22</v>
      </c>
    </row>
    <row r="13878" spans="1:6" x14ac:dyDescent="0.45">
      <c r="A13878" t="s">
        <v>44</v>
      </c>
      <c r="B13878">
        <v>2036</v>
      </c>
      <c r="C13878" t="s">
        <v>15</v>
      </c>
      <c r="D13878" t="s">
        <v>4</v>
      </c>
      <c r="E13878">
        <v>53.174267766801208</v>
      </c>
      <c r="F13878" t="s">
        <v>22</v>
      </c>
    </row>
    <row r="13879" spans="1:6" x14ac:dyDescent="0.45">
      <c r="A13879" t="s">
        <v>44</v>
      </c>
      <c r="B13879">
        <v>2036</v>
      </c>
      <c r="C13879" t="s">
        <v>5</v>
      </c>
      <c r="D13879" t="s">
        <v>5</v>
      </c>
      <c r="E13879">
        <v>1278.6905637907839</v>
      </c>
      <c r="F13879" t="s">
        <v>22</v>
      </c>
    </row>
    <row r="13880" spans="1:6" x14ac:dyDescent="0.45">
      <c r="A13880" t="s">
        <v>44</v>
      </c>
      <c r="B13880">
        <v>2036</v>
      </c>
      <c r="C13880" t="s">
        <v>16</v>
      </c>
      <c r="D13880" t="s">
        <v>6</v>
      </c>
      <c r="E13880">
        <v>383.2610757047151</v>
      </c>
      <c r="F13880" t="s">
        <v>22</v>
      </c>
    </row>
    <row r="13881" spans="1:6" x14ac:dyDescent="0.45">
      <c r="A13881" t="s">
        <v>44</v>
      </c>
      <c r="B13881">
        <v>2036</v>
      </c>
      <c r="C13881" t="s">
        <v>16</v>
      </c>
      <c r="D13881" t="s">
        <v>7</v>
      </c>
      <c r="E13881">
        <v>128</v>
      </c>
      <c r="F13881" t="s">
        <v>22</v>
      </c>
    </row>
    <row r="13882" spans="1:6" x14ac:dyDescent="0.45">
      <c r="A13882" t="s">
        <v>44</v>
      </c>
      <c r="B13882">
        <v>2036</v>
      </c>
      <c r="C13882" t="s">
        <v>17</v>
      </c>
      <c r="D13882" t="s">
        <v>8</v>
      </c>
      <c r="E13882">
        <v>191.43580635710865</v>
      </c>
      <c r="F13882" t="s">
        <v>22</v>
      </c>
    </row>
    <row r="13883" spans="1:6" x14ac:dyDescent="0.45">
      <c r="A13883" t="s">
        <v>44</v>
      </c>
      <c r="B13883">
        <v>2036</v>
      </c>
      <c r="C13883" t="s">
        <v>18</v>
      </c>
      <c r="D13883" t="s">
        <v>9</v>
      </c>
      <c r="E13883">
        <v>598.19712034533563</v>
      </c>
      <c r="F13883" t="s">
        <v>22</v>
      </c>
    </row>
    <row r="13884" spans="1:6" x14ac:dyDescent="0.45">
      <c r="A13884" t="s">
        <v>44</v>
      </c>
      <c r="B13884">
        <v>2036</v>
      </c>
      <c r="C13884" t="s">
        <v>18</v>
      </c>
      <c r="D13884" t="s">
        <v>10</v>
      </c>
      <c r="E13884">
        <v>1000.007948725</v>
      </c>
      <c r="F13884" t="s">
        <v>22</v>
      </c>
    </row>
    <row r="13885" spans="1:6" x14ac:dyDescent="0.45">
      <c r="A13885" t="s">
        <v>44</v>
      </c>
      <c r="B13885">
        <v>2036</v>
      </c>
      <c r="C13885" t="s">
        <v>18</v>
      </c>
      <c r="D13885" t="s">
        <v>19</v>
      </c>
      <c r="E13885">
        <v>7.5180884852843937</v>
      </c>
      <c r="F13885" t="s">
        <v>23</v>
      </c>
    </row>
    <row r="13886" spans="1:6" x14ac:dyDescent="0.45">
      <c r="A13886" t="s">
        <v>44</v>
      </c>
      <c r="B13886">
        <v>2037</v>
      </c>
      <c r="C13886" t="s">
        <v>15</v>
      </c>
      <c r="D13886" t="s">
        <v>0</v>
      </c>
      <c r="E13886">
        <v>296.27317595490655</v>
      </c>
      <c r="F13886" t="s">
        <v>22</v>
      </c>
    </row>
    <row r="13887" spans="1:6" x14ac:dyDescent="0.45">
      <c r="A13887" t="s">
        <v>44</v>
      </c>
      <c r="B13887">
        <v>2037</v>
      </c>
      <c r="C13887" t="s">
        <v>15</v>
      </c>
      <c r="D13887" t="s">
        <v>1</v>
      </c>
      <c r="E13887">
        <v>470.6776341754213</v>
      </c>
      <c r="F13887" t="s">
        <v>22</v>
      </c>
    </row>
    <row r="13888" spans="1:6" x14ac:dyDescent="0.45">
      <c r="A13888" t="s">
        <v>44</v>
      </c>
      <c r="B13888">
        <v>2037</v>
      </c>
      <c r="C13888" t="s">
        <v>15</v>
      </c>
      <c r="D13888" t="s">
        <v>2</v>
      </c>
      <c r="E13888">
        <v>391.48364760298779</v>
      </c>
      <c r="F13888" t="s">
        <v>22</v>
      </c>
    </row>
    <row r="13889" spans="1:6" x14ac:dyDescent="0.45">
      <c r="A13889" t="s">
        <v>44</v>
      </c>
      <c r="B13889">
        <v>2037</v>
      </c>
      <c r="C13889" t="s">
        <v>15</v>
      </c>
      <c r="D13889" t="s">
        <v>3</v>
      </c>
      <c r="E13889">
        <v>41.775161481041266</v>
      </c>
      <c r="F13889" t="s">
        <v>22</v>
      </c>
    </row>
    <row r="13890" spans="1:6" x14ac:dyDescent="0.45">
      <c r="A13890" t="s">
        <v>44</v>
      </c>
      <c r="B13890">
        <v>2037</v>
      </c>
      <c r="C13890" t="s">
        <v>15</v>
      </c>
      <c r="D13890" t="s">
        <v>4</v>
      </c>
      <c r="E13890">
        <v>49.877463165259527</v>
      </c>
      <c r="F13890" t="s">
        <v>22</v>
      </c>
    </row>
    <row r="13891" spans="1:6" x14ac:dyDescent="0.45">
      <c r="A13891" t="s">
        <v>44</v>
      </c>
      <c r="B13891">
        <v>2037</v>
      </c>
      <c r="C13891" t="s">
        <v>5</v>
      </c>
      <c r="D13891" t="s">
        <v>5</v>
      </c>
      <c r="E13891">
        <v>1250.0870823796165</v>
      </c>
      <c r="F13891" t="s">
        <v>22</v>
      </c>
    </row>
    <row r="13892" spans="1:6" x14ac:dyDescent="0.45">
      <c r="A13892" t="s">
        <v>44</v>
      </c>
      <c r="B13892">
        <v>2037</v>
      </c>
      <c r="C13892" t="s">
        <v>16</v>
      </c>
      <c r="D13892" t="s">
        <v>6</v>
      </c>
      <c r="E13892">
        <v>410.76228272144601</v>
      </c>
      <c r="F13892" t="s">
        <v>22</v>
      </c>
    </row>
    <row r="13893" spans="1:6" x14ac:dyDescent="0.45">
      <c r="A13893" t="s">
        <v>44</v>
      </c>
      <c r="B13893">
        <v>2037</v>
      </c>
      <c r="C13893" t="s">
        <v>16</v>
      </c>
      <c r="D13893" t="s">
        <v>7</v>
      </c>
      <c r="E13893">
        <v>119.24448862899126</v>
      </c>
      <c r="F13893" t="s">
        <v>22</v>
      </c>
    </row>
    <row r="13894" spans="1:6" x14ac:dyDescent="0.45">
      <c r="A13894" t="s">
        <v>44</v>
      </c>
      <c r="B13894">
        <v>2037</v>
      </c>
      <c r="C13894" t="s">
        <v>17</v>
      </c>
      <c r="D13894" t="s">
        <v>8</v>
      </c>
      <c r="E13894">
        <v>201.52349533311263</v>
      </c>
      <c r="F13894" t="s">
        <v>22</v>
      </c>
    </row>
    <row r="13895" spans="1:6" x14ac:dyDescent="0.45">
      <c r="A13895" t="s">
        <v>44</v>
      </c>
      <c r="B13895">
        <v>2037</v>
      </c>
      <c r="C13895" t="s">
        <v>18</v>
      </c>
      <c r="D13895" t="s">
        <v>9</v>
      </c>
      <c r="E13895">
        <v>591.54245948954508</v>
      </c>
      <c r="F13895" t="s">
        <v>22</v>
      </c>
    </row>
    <row r="13896" spans="1:6" x14ac:dyDescent="0.45">
      <c r="A13896" t="s">
        <v>44</v>
      </c>
      <c r="B13896">
        <v>2037</v>
      </c>
      <c r="C13896" t="s">
        <v>18</v>
      </c>
      <c r="D13896" t="s">
        <v>10</v>
      </c>
      <c r="E13896">
        <v>986.57420095272596</v>
      </c>
      <c r="F13896" t="s">
        <v>22</v>
      </c>
    </row>
    <row r="13897" spans="1:6" x14ac:dyDescent="0.45">
      <c r="A13897" t="s">
        <v>44</v>
      </c>
      <c r="B13897">
        <v>2037</v>
      </c>
      <c r="C13897" t="s">
        <v>18</v>
      </c>
      <c r="D13897" t="s">
        <v>19</v>
      </c>
      <c r="E13897">
        <v>7.3942419578592382</v>
      </c>
      <c r="F13897" t="s">
        <v>23</v>
      </c>
    </row>
    <row r="13898" spans="1:6" x14ac:dyDescent="0.45">
      <c r="A13898" t="s">
        <v>44</v>
      </c>
      <c r="B13898">
        <v>2038</v>
      </c>
      <c r="C13898" t="s">
        <v>15</v>
      </c>
      <c r="D13898" t="s">
        <v>0</v>
      </c>
      <c r="E13898">
        <v>293.9797063825846</v>
      </c>
      <c r="F13898" t="s">
        <v>22</v>
      </c>
    </row>
    <row r="13899" spans="1:6" x14ac:dyDescent="0.45">
      <c r="A13899" t="s">
        <v>44</v>
      </c>
      <c r="B13899">
        <v>2038</v>
      </c>
      <c r="C13899" t="s">
        <v>15</v>
      </c>
      <c r="D13899" t="s">
        <v>1</v>
      </c>
      <c r="E13899">
        <v>457.73399923559725</v>
      </c>
      <c r="F13899" t="s">
        <v>22</v>
      </c>
    </row>
    <row r="13900" spans="1:6" x14ac:dyDescent="0.45">
      <c r="A13900" t="s">
        <v>44</v>
      </c>
      <c r="B13900">
        <v>2038</v>
      </c>
      <c r="C13900" t="s">
        <v>15</v>
      </c>
      <c r="D13900" t="s">
        <v>2</v>
      </c>
      <c r="E13900">
        <v>380.32636364630264</v>
      </c>
      <c r="F13900" t="s">
        <v>22</v>
      </c>
    </row>
    <row r="13901" spans="1:6" x14ac:dyDescent="0.45">
      <c r="A13901" t="s">
        <v>44</v>
      </c>
      <c r="B13901">
        <v>2038</v>
      </c>
      <c r="C13901" t="s">
        <v>15</v>
      </c>
      <c r="D13901" t="s">
        <v>3</v>
      </c>
      <c r="E13901">
        <v>43.655043747688119</v>
      </c>
      <c r="F13901" t="s">
        <v>22</v>
      </c>
    </row>
    <row r="13902" spans="1:6" x14ac:dyDescent="0.45">
      <c r="A13902" t="s">
        <v>44</v>
      </c>
      <c r="B13902">
        <v>2038</v>
      </c>
      <c r="C13902" t="s">
        <v>15</v>
      </c>
      <c r="D13902" t="s">
        <v>4</v>
      </c>
      <c r="E13902">
        <v>46.785060449013443</v>
      </c>
      <c r="F13902" t="s">
        <v>22</v>
      </c>
    </row>
    <row r="13903" spans="1:6" x14ac:dyDescent="0.45">
      <c r="A13903" t="s">
        <v>44</v>
      </c>
      <c r="B13903">
        <v>2038</v>
      </c>
      <c r="C13903" t="s">
        <v>5</v>
      </c>
      <c r="D13903" t="s">
        <v>5</v>
      </c>
      <c r="E13903">
        <v>1222.4801734611858</v>
      </c>
      <c r="F13903" t="s">
        <v>22</v>
      </c>
    </row>
    <row r="13904" spans="1:6" x14ac:dyDescent="0.45">
      <c r="A13904" t="s">
        <v>44</v>
      </c>
      <c r="B13904">
        <v>2038</v>
      </c>
      <c r="C13904" t="s">
        <v>16</v>
      </c>
      <c r="D13904" t="s">
        <v>6</v>
      </c>
      <c r="E13904">
        <v>432.67075902441638</v>
      </c>
      <c r="F13904" t="s">
        <v>22</v>
      </c>
    </row>
    <row r="13905" spans="1:6" x14ac:dyDescent="0.45">
      <c r="A13905" t="s">
        <v>44</v>
      </c>
      <c r="B13905">
        <v>2038</v>
      </c>
      <c r="C13905" t="s">
        <v>16</v>
      </c>
      <c r="D13905" t="s">
        <v>7</v>
      </c>
      <c r="E13905">
        <v>111.14752675881462</v>
      </c>
      <c r="F13905" t="s">
        <v>22</v>
      </c>
    </row>
    <row r="13906" spans="1:6" x14ac:dyDescent="0.45">
      <c r="A13906" t="s">
        <v>44</v>
      </c>
      <c r="B13906">
        <v>2038</v>
      </c>
      <c r="C13906" t="s">
        <v>17</v>
      </c>
      <c r="D13906" t="s">
        <v>8</v>
      </c>
      <c r="E13906">
        <v>211.23139462430751</v>
      </c>
      <c r="F13906" t="s">
        <v>22</v>
      </c>
    </row>
    <row r="13907" spans="1:6" x14ac:dyDescent="0.45">
      <c r="A13907" t="s">
        <v>44</v>
      </c>
      <c r="B13907">
        <v>2038</v>
      </c>
      <c r="C13907" t="s">
        <v>18</v>
      </c>
      <c r="D13907" t="s">
        <v>9</v>
      </c>
      <c r="E13907">
        <v>584.87005775258262</v>
      </c>
      <c r="F13907" t="s">
        <v>22</v>
      </c>
    </row>
    <row r="13908" spans="1:6" x14ac:dyDescent="0.45">
      <c r="A13908" t="s">
        <v>44</v>
      </c>
      <c r="B13908">
        <v>2038</v>
      </c>
      <c r="C13908" t="s">
        <v>18</v>
      </c>
      <c r="D13908" t="s">
        <v>10</v>
      </c>
      <c r="E13908">
        <v>969.60267738860637</v>
      </c>
      <c r="F13908" t="s">
        <v>22</v>
      </c>
    </row>
    <row r="13909" spans="1:6" x14ac:dyDescent="0.45">
      <c r="A13909" t="s">
        <v>44</v>
      </c>
      <c r="B13909">
        <v>2038</v>
      </c>
      <c r="C13909" t="s">
        <v>18</v>
      </c>
      <c r="D13909" t="s">
        <v>19</v>
      </c>
      <c r="E13909">
        <v>7.2670426539392468</v>
      </c>
      <c r="F13909" t="s">
        <v>23</v>
      </c>
    </row>
    <row r="13910" spans="1:6" x14ac:dyDescent="0.45">
      <c r="A13910" t="s">
        <v>44</v>
      </c>
      <c r="B13910">
        <v>2039</v>
      </c>
      <c r="C13910" t="s">
        <v>15</v>
      </c>
      <c r="D13910" t="s">
        <v>0</v>
      </c>
      <c r="E13910">
        <v>291.70399070466169</v>
      </c>
      <c r="F13910" t="s">
        <v>22</v>
      </c>
    </row>
    <row r="13911" spans="1:6" x14ac:dyDescent="0.45">
      <c r="A13911" t="s">
        <v>44</v>
      </c>
      <c r="B13911">
        <v>2039</v>
      </c>
      <c r="C13911" t="s">
        <v>15</v>
      </c>
      <c r="D13911" t="s">
        <v>1</v>
      </c>
      <c r="E13911">
        <v>445.14631425661833</v>
      </c>
      <c r="F13911" t="s">
        <v>22</v>
      </c>
    </row>
    <row r="13912" spans="1:6" x14ac:dyDescent="0.45">
      <c r="A13912" t="s">
        <v>44</v>
      </c>
      <c r="B13912">
        <v>2039</v>
      </c>
      <c r="C13912" t="s">
        <v>15</v>
      </c>
      <c r="D13912" t="s">
        <v>2</v>
      </c>
      <c r="E13912">
        <v>369.48706228238302</v>
      </c>
      <c r="F13912" t="s">
        <v>22</v>
      </c>
    </row>
    <row r="13913" spans="1:6" x14ac:dyDescent="0.45">
      <c r="A13913" t="s">
        <v>44</v>
      </c>
      <c r="B13913">
        <v>2039</v>
      </c>
      <c r="C13913" t="s">
        <v>15</v>
      </c>
      <c r="D13913" t="s">
        <v>3</v>
      </c>
      <c r="E13913">
        <v>45.61952071633408</v>
      </c>
      <c r="F13913" t="s">
        <v>22</v>
      </c>
    </row>
    <row r="13914" spans="1:6" x14ac:dyDescent="0.45">
      <c r="A13914" t="s">
        <v>44</v>
      </c>
      <c r="B13914">
        <v>2039</v>
      </c>
      <c r="C13914" t="s">
        <v>15</v>
      </c>
      <c r="D13914" t="s">
        <v>4</v>
      </c>
      <c r="E13914">
        <v>43.884386701174598</v>
      </c>
      <c r="F13914" t="s">
        <v>22</v>
      </c>
    </row>
    <row r="13915" spans="1:6" x14ac:dyDescent="0.45">
      <c r="A13915" t="s">
        <v>44</v>
      </c>
      <c r="B13915">
        <v>2039</v>
      </c>
      <c r="C13915" t="s">
        <v>5</v>
      </c>
      <c r="D13915" t="s">
        <v>5</v>
      </c>
      <c r="E13915">
        <v>1195.8412746611718</v>
      </c>
      <c r="F13915" t="s">
        <v>22</v>
      </c>
    </row>
    <row r="13916" spans="1:6" x14ac:dyDescent="0.45">
      <c r="A13916" t="s">
        <v>44</v>
      </c>
      <c r="B13916">
        <v>2039</v>
      </c>
      <c r="C13916" t="s">
        <v>16</v>
      </c>
      <c r="D13916" t="s">
        <v>6</v>
      </c>
      <c r="E13916">
        <v>450.33981084635747</v>
      </c>
      <c r="F13916" t="s">
        <v>22</v>
      </c>
    </row>
    <row r="13917" spans="1:6" x14ac:dyDescent="0.45">
      <c r="A13917" t="s">
        <v>44</v>
      </c>
      <c r="B13917">
        <v>2039</v>
      </c>
      <c r="C13917" t="s">
        <v>16</v>
      </c>
      <c r="D13917" t="s">
        <v>7</v>
      </c>
      <c r="E13917">
        <v>103.38989366304428</v>
      </c>
      <c r="F13917" t="s">
        <v>22</v>
      </c>
    </row>
    <row r="13918" spans="1:6" x14ac:dyDescent="0.45">
      <c r="A13918" t="s">
        <v>44</v>
      </c>
      <c r="B13918">
        <v>2039</v>
      </c>
      <c r="C13918" t="s">
        <v>17</v>
      </c>
      <c r="D13918" t="s">
        <v>8</v>
      </c>
      <c r="E13918">
        <v>220.5748919867209</v>
      </c>
      <c r="F13918" t="s">
        <v>22</v>
      </c>
    </row>
    <row r="13919" spans="1:6" x14ac:dyDescent="0.45">
      <c r="A13919" t="s">
        <v>44</v>
      </c>
      <c r="B13919">
        <v>2039</v>
      </c>
      <c r="C13919" t="s">
        <v>18</v>
      </c>
      <c r="D13919" t="s">
        <v>9</v>
      </c>
      <c r="E13919">
        <v>578.18160086627245</v>
      </c>
      <c r="F13919" t="s">
        <v>22</v>
      </c>
    </row>
    <row r="13920" spans="1:6" x14ac:dyDescent="0.45">
      <c r="A13920" t="s">
        <v>44</v>
      </c>
      <c r="B13920">
        <v>2039</v>
      </c>
      <c r="C13920" t="s">
        <v>18</v>
      </c>
      <c r="D13920" t="s">
        <v>10</v>
      </c>
      <c r="E13920">
        <v>950.08180001376093</v>
      </c>
      <c r="F13920" t="s">
        <v>22</v>
      </c>
    </row>
    <row r="13921" spans="1:6" x14ac:dyDescent="0.45">
      <c r="A13921" t="s">
        <v>44</v>
      </c>
      <c r="B13921">
        <v>2039</v>
      </c>
      <c r="C13921" t="s">
        <v>18</v>
      </c>
      <c r="D13921" t="s">
        <v>19</v>
      </c>
      <c r="E13921">
        <v>7.1207362834706949</v>
      </c>
      <c r="F13921" t="s">
        <v>23</v>
      </c>
    </row>
    <row r="13922" spans="1:6" x14ac:dyDescent="0.45">
      <c r="A13922" t="s">
        <v>44</v>
      </c>
      <c r="B13922">
        <v>2040</v>
      </c>
      <c r="C13922" t="s">
        <v>15</v>
      </c>
      <c r="D13922" t="s">
        <v>0</v>
      </c>
      <c r="E13922">
        <v>289.44589148710759</v>
      </c>
      <c r="F13922" t="s">
        <v>22</v>
      </c>
    </row>
    <row r="13923" spans="1:6" x14ac:dyDescent="0.45">
      <c r="A13923" t="s">
        <v>44</v>
      </c>
      <c r="B13923">
        <v>2040</v>
      </c>
      <c r="C13923" t="s">
        <v>15</v>
      </c>
      <c r="D13923" t="s">
        <v>1</v>
      </c>
      <c r="E13923">
        <v>432.90479061456131</v>
      </c>
      <c r="F13923" t="s">
        <v>22</v>
      </c>
    </row>
    <row r="13924" spans="1:6" x14ac:dyDescent="0.45">
      <c r="A13924" t="s">
        <v>44</v>
      </c>
      <c r="B13924">
        <v>2040</v>
      </c>
      <c r="C13924" t="s">
        <v>15</v>
      </c>
      <c r="D13924" t="s">
        <v>2</v>
      </c>
      <c r="E13924">
        <v>358.95668100733508</v>
      </c>
      <c r="F13924" t="s">
        <v>22</v>
      </c>
    </row>
    <row r="13925" spans="1:6" x14ac:dyDescent="0.45">
      <c r="A13925" t="s">
        <v>44</v>
      </c>
      <c r="B13925">
        <v>2040</v>
      </c>
      <c r="C13925" t="s">
        <v>15</v>
      </c>
      <c r="D13925" t="s">
        <v>3</v>
      </c>
      <c r="E13925">
        <v>47.672399148569106</v>
      </c>
      <c r="F13925" t="s">
        <v>22</v>
      </c>
    </row>
    <row r="13926" spans="1:6" x14ac:dyDescent="0.45">
      <c r="A13926" t="s">
        <v>44</v>
      </c>
      <c r="B13926">
        <v>2040</v>
      </c>
      <c r="C13926" t="s">
        <v>15</v>
      </c>
      <c r="D13926" t="s">
        <v>4</v>
      </c>
      <c r="E13926">
        <v>41.163554725701779</v>
      </c>
      <c r="F13926" t="s">
        <v>22</v>
      </c>
    </row>
    <row r="13927" spans="1:6" x14ac:dyDescent="0.45">
      <c r="A13927" t="s">
        <v>44</v>
      </c>
      <c r="B13927">
        <v>2040</v>
      </c>
      <c r="C13927" t="s">
        <v>5</v>
      </c>
      <c r="D13927" t="s">
        <v>5</v>
      </c>
      <c r="E13927">
        <v>1170.1433169832749</v>
      </c>
      <c r="F13927" t="s">
        <v>22</v>
      </c>
    </row>
    <row r="13928" spans="1:6" x14ac:dyDescent="0.45">
      <c r="A13928" t="s">
        <v>44</v>
      </c>
      <c r="B13928">
        <v>2040</v>
      </c>
      <c r="C13928" t="s">
        <v>16</v>
      </c>
      <c r="D13928" t="s">
        <v>6</v>
      </c>
      <c r="E13928">
        <v>467.81540440650616</v>
      </c>
      <c r="F13928" t="s">
        <v>22</v>
      </c>
    </row>
    <row r="13929" spans="1:6" x14ac:dyDescent="0.45">
      <c r="A13929" t="s">
        <v>44</v>
      </c>
      <c r="B13929">
        <v>2040</v>
      </c>
      <c r="C13929" t="s">
        <v>16</v>
      </c>
      <c r="D13929" t="s">
        <v>7</v>
      </c>
      <c r="E13929">
        <v>95.957880893867411</v>
      </c>
      <c r="F13929" t="s">
        <v>22</v>
      </c>
    </row>
    <row r="13930" spans="1:6" x14ac:dyDescent="0.45">
      <c r="A13930" t="s">
        <v>44</v>
      </c>
      <c r="B13930">
        <v>2040</v>
      </c>
      <c r="C13930" t="s">
        <v>17</v>
      </c>
      <c r="D13930" t="s">
        <v>8</v>
      </c>
      <c r="E13930">
        <v>229.56878420295865</v>
      </c>
      <c r="F13930" t="s">
        <v>22</v>
      </c>
    </row>
    <row r="13931" spans="1:6" x14ac:dyDescent="0.45">
      <c r="A13931" t="s">
        <v>44</v>
      </c>
      <c r="B13931">
        <v>2040</v>
      </c>
      <c r="C13931" t="s">
        <v>18</v>
      </c>
      <c r="D13931" t="s">
        <v>9</v>
      </c>
      <c r="E13931">
        <v>571.47861474295496</v>
      </c>
      <c r="F13931" t="s">
        <v>22</v>
      </c>
    </row>
    <row r="13932" spans="1:6" x14ac:dyDescent="0.45">
      <c r="A13932" t="s">
        <v>44</v>
      </c>
      <c r="B13932">
        <v>2040</v>
      </c>
      <c r="C13932" t="s">
        <v>18</v>
      </c>
      <c r="D13932" t="s">
        <v>10</v>
      </c>
      <c r="E13932">
        <v>932.00040754046495</v>
      </c>
      <c r="F13932" t="s">
        <v>22</v>
      </c>
    </row>
    <row r="13933" spans="1:6" x14ac:dyDescent="0.45">
      <c r="A13933" t="s">
        <v>44</v>
      </c>
      <c r="B13933">
        <v>2040</v>
      </c>
      <c r="C13933" t="s">
        <v>18</v>
      </c>
      <c r="D13933" t="s">
        <v>19</v>
      </c>
      <c r="E13933">
        <v>7.0063266332793441</v>
      </c>
      <c r="F13933" t="s">
        <v>23</v>
      </c>
    </row>
    <row r="13934" spans="1:6" x14ac:dyDescent="0.45">
      <c r="A13934" t="s">
        <v>44</v>
      </c>
      <c r="B13934">
        <v>2041</v>
      </c>
      <c r="C13934" t="s">
        <v>15</v>
      </c>
      <c r="D13934" t="s">
        <v>0</v>
      </c>
      <c r="E13934">
        <v>283.69782700512644</v>
      </c>
      <c r="F13934" t="s">
        <v>22</v>
      </c>
    </row>
    <row r="13935" spans="1:6" x14ac:dyDescent="0.45">
      <c r="A13935" t="s">
        <v>44</v>
      </c>
      <c r="B13935">
        <v>2041</v>
      </c>
      <c r="C13935" t="s">
        <v>15</v>
      </c>
      <c r="D13935" t="s">
        <v>1</v>
      </c>
      <c r="E13935">
        <v>417.96957533835894</v>
      </c>
      <c r="F13935" t="s">
        <v>22</v>
      </c>
    </row>
    <row r="13936" spans="1:6" x14ac:dyDescent="0.45">
      <c r="A13936" t="s">
        <v>44</v>
      </c>
      <c r="B13936">
        <v>2041</v>
      </c>
      <c r="C13936" t="s">
        <v>15</v>
      </c>
      <c r="D13936" t="s">
        <v>2</v>
      </c>
      <c r="E13936">
        <v>347.50596288320105</v>
      </c>
      <c r="F13936" t="s">
        <v>22</v>
      </c>
    </row>
    <row r="13937" spans="1:6" x14ac:dyDescent="0.45">
      <c r="A13937" t="s">
        <v>44</v>
      </c>
      <c r="B13937">
        <v>2041</v>
      </c>
      <c r="C13937" t="s">
        <v>15</v>
      </c>
      <c r="D13937" t="s">
        <v>3</v>
      </c>
      <c r="E13937">
        <v>49.722312311957573</v>
      </c>
      <c r="F13937" t="s">
        <v>22</v>
      </c>
    </row>
    <row r="13938" spans="1:6" x14ac:dyDescent="0.45">
      <c r="A13938" t="s">
        <v>44</v>
      </c>
      <c r="B13938">
        <v>2041</v>
      </c>
      <c r="C13938" t="s">
        <v>15</v>
      </c>
      <c r="D13938" t="s">
        <v>4</v>
      </c>
      <c r="E13938">
        <v>38.529087223256859</v>
      </c>
      <c r="F13938" t="s">
        <v>22</v>
      </c>
    </row>
    <row r="13939" spans="1:6" x14ac:dyDescent="0.45">
      <c r="A13939" t="s">
        <v>44</v>
      </c>
      <c r="B13939">
        <v>2041</v>
      </c>
      <c r="C13939" t="s">
        <v>5</v>
      </c>
      <c r="D13939" t="s">
        <v>5</v>
      </c>
      <c r="E13939">
        <v>1137.4247647619009</v>
      </c>
      <c r="F13939" t="s">
        <v>22</v>
      </c>
    </row>
    <row r="13940" spans="1:6" x14ac:dyDescent="0.45">
      <c r="A13940" t="s">
        <v>44</v>
      </c>
      <c r="B13940">
        <v>2041</v>
      </c>
      <c r="C13940" t="s">
        <v>16</v>
      </c>
      <c r="D13940" t="s">
        <v>6</v>
      </c>
      <c r="E13940">
        <v>590.86747080610883</v>
      </c>
      <c r="F13940" t="s">
        <v>22</v>
      </c>
    </row>
    <row r="13941" spans="1:6" x14ac:dyDescent="0.45">
      <c r="A13941" t="s">
        <v>44</v>
      </c>
      <c r="B13941">
        <v>2041</v>
      </c>
      <c r="C13941" t="s">
        <v>16</v>
      </c>
      <c r="D13941" t="s">
        <v>7</v>
      </c>
      <c r="E13941">
        <v>86.424282342009207</v>
      </c>
      <c r="F13941" t="s">
        <v>22</v>
      </c>
    </row>
    <row r="13942" spans="1:6" x14ac:dyDescent="0.45">
      <c r="A13942" t="s">
        <v>44</v>
      </c>
      <c r="B13942">
        <v>2041</v>
      </c>
      <c r="C13942" t="s">
        <v>17</v>
      </c>
      <c r="D13942" t="s">
        <v>8</v>
      </c>
      <c r="E13942">
        <v>237.33986032020368</v>
      </c>
      <c r="F13942" t="s">
        <v>22</v>
      </c>
    </row>
    <row r="13943" spans="1:6" x14ac:dyDescent="0.45">
      <c r="A13943" t="s">
        <v>44</v>
      </c>
      <c r="B13943">
        <v>2041</v>
      </c>
      <c r="C13943" t="s">
        <v>18</v>
      </c>
      <c r="D13943" t="s">
        <v>9</v>
      </c>
      <c r="E13943">
        <v>656.06299421957704</v>
      </c>
      <c r="F13943" t="s">
        <v>22</v>
      </c>
    </row>
    <row r="13944" spans="1:6" x14ac:dyDescent="0.45">
      <c r="A13944" t="s">
        <v>44</v>
      </c>
      <c r="B13944">
        <v>2041</v>
      </c>
      <c r="C13944" t="s">
        <v>18</v>
      </c>
      <c r="D13944" t="s">
        <v>10</v>
      </c>
      <c r="E13944">
        <v>920.35329610710096</v>
      </c>
      <c r="F13944" t="s">
        <v>22</v>
      </c>
    </row>
    <row r="13945" spans="1:6" x14ac:dyDescent="0.45">
      <c r="A13945" t="s">
        <v>44</v>
      </c>
      <c r="B13945">
        <v>2041</v>
      </c>
      <c r="C13945" t="s">
        <v>18</v>
      </c>
      <c r="D13945" t="s">
        <v>19</v>
      </c>
      <c r="E13945">
        <v>6.8979251145604081</v>
      </c>
      <c r="F13945" t="s">
        <v>23</v>
      </c>
    </row>
    <row r="13946" spans="1:6" x14ac:dyDescent="0.45">
      <c r="A13946" t="s">
        <v>44</v>
      </c>
      <c r="B13946">
        <v>2042</v>
      </c>
      <c r="C13946" t="s">
        <v>15</v>
      </c>
      <c r="D13946" t="s">
        <v>0</v>
      </c>
      <c r="E13946">
        <v>278.06391251200591</v>
      </c>
      <c r="F13946" t="s">
        <v>22</v>
      </c>
    </row>
    <row r="13947" spans="1:6" x14ac:dyDescent="0.45">
      <c r="A13947" t="s">
        <v>44</v>
      </c>
      <c r="B13947">
        <v>2042</v>
      </c>
      <c r="C13947" t="s">
        <v>15</v>
      </c>
      <c r="D13947" t="s">
        <v>1</v>
      </c>
      <c r="E13947">
        <v>403.54962498918559</v>
      </c>
      <c r="F13947" t="s">
        <v>22</v>
      </c>
    </row>
    <row r="13948" spans="1:6" x14ac:dyDescent="0.45">
      <c r="A13948" t="s">
        <v>44</v>
      </c>
      <c r="B13948">
        <v>2042</v>
      </c>
      <c r="C13948" t="s">
        <v>15</v>
      </c>
      <c r="D13948" t="s">
        <v>2</v>
      </c>
      <c r="E13948">
        <v>336.42052266722692</v>
      </c>
      <c r="F13948" t="s">
        <v>22</v>
      </c>
    </row>
    <row r="13949" spans="1:6" x14ac:dyDescent="0.45">
      <c r="A13949" t="s">
        <v>44</v>
      </c>
      <c r="B13949">
        <v>2042</v>
      </c>
      <c r="C13949" t="s">
        <v>15</v>
      </c>
      <c r="D13949" t="s">
        <v>3</v>
      </c>
      <c r="E13949">
        <v>51.860371741371743</v>
      </c>
      <c r="F13949" t="s">
        <v>22</v>
      </c>
    </row>
    <row r="13950" spans="1:6" x14ac:dyDescent="0.45">
      <c r="A13950" t="s">
        <v>44</v>
      </c>
      <c r="B13950">
        <v>2042</v>
      </c>
      <c r="C13950" t="s">
        <v>15</v>
      </c>
      <c r="D13950" t="s">
        <v>4</v>
      </c>
      <c r="E13950">
        <v>36.063225640968419</v>
      </c>
      <c r="F13950" t="s">
        <v>22</v>
      </c>
    </row>
    <row r="13951" spans="1:6" x14ac:dyDescent="0.45">
      <c r="A13951" t="s">
        <v>44</v>
      </c>
      <c r="B13951">
        <v>2042</v>
      </c>
      <c r="C13951" t="s">
        <v>5</v>
      </c>
      <c r="D13951" t="s">
        <v>5</v>
      </c>
      <c r="E13951">
        <v>1105.9576575507583</v>
      </c>
      <c r="F13951" t="s">
        <v>22</v>
      </c>
    </row>
    <row r="13952" spans="1:6" x14ac:dyDescent="0.45">
      <c r="A13952" t="s">
        <v>44</v>
      </c>
      <c r="B13952">
        <v>2042</v>
      </c>
      <c r="C13952" t="s">
        <v>16</v>
      </c>
      <c r="D13952" t="s">
        <v>6</v>
      </c>
      <c r="E13952">
        <v>728.8409101921892</v>
      </c>
      <c r="F13952" t="s">
        <v>22</v>
      </c>
    </row>
    <row r="13953" spans="1:6" x14ac:dyDescent="0.45">
      <c r="A13953" t="s">
        <v>44</v>
      </c>
      <c r="B13953">
        <v>2042</v>
      </c>
      <c r="C13953" t="s">
        <v>16</v>
      </c>
      <c r="D13953" t="s">
        <v>7</v>
      </c>
      <c r="E13953">
        <v>77.331362120959184</v>
      </c>
      <c r="F13953" t="s">
        <v>22</v>
      </c>
    </row>
    <row r="13954" spans="1:6" x14ac:dyDescent="0.45">
      <c r="A13954" t="s">
        <v>44</v>
      </c>
      <c r="B13954">
        <v>2042</v>
      </c>
      <c r="C13954" t="s">
        <v>17</v>
      </c>
      <c r="D13954" t="s">
        <v>8</v>
      </c>
      <c r="E13954">
        <v>244.75019122507624</v>
      </c>
      <c r="F13954" t="s">
        <v>22</v>
      </c>
    </row>
    <row r="13955" spans="1:6" x14ac:dyDescent="0.45">
      <c r="A13955" t="s">
        <v>44</v>
      </c>
      <c r="B13955">
        <v>2042</v>
      </c>
      <c r="C13955" t="s">
        <v>18</v>
      </c>
      <c r="D13955" t="s">
        <v>9</v>
      </c>
      <c r="E13955">
        <v>760.18307045355948</v>
      </c>
      <c r="F13955" t="s">
        <v>22</v>
      </c>
    </row>
    <row r="13956" spans="1:6" x14ac:dyDescent="0.45">
      <c r="A13956" t="s">
        <v>44</v>
      </c>
      <c r="B13956">
        <v>2042</v>
      </c>
      <c r="C13956" t="s">
        <v>18</v>
      </c>
      <c r="D13956" t="s">
        <v>10</v>
      </c>
      <c r="E13956">
        <v>906.148750134838</v>
      </c>
      <c r="F13956" t="s">
        <v>22</v>
      </c>
    </row>
    <row r="13957" spans="1:6" x14ac:dyDescent="0.45">
      <c r="A13957" t="s">
        <v>44</v>
      </c>
      <c r="B13957">
        <v>2042</v>
      </c>
      <c r="C13957" t="s">
        <v>18</v>
      </c>
      <c r="D13957" t="s">
        <v>19</v>
      </c>
      <c r="E13957">
        <v>6.7914639383822557</v>
      </c>
      <c r="F13957" t="s">
        <v>23</v>
      </c>
    </row>
    <row r="13958" spans="1:6" x14ac:dyDescent="0.45">
      <c r="A13958" t="s">
        <v>44</v>
      </c>
      <c r="B13958">
        <v>2043</v>
      </c>
      <c r="C13958" t="s">
        <v>15</v>
      </c>
      <c r="D13958" t="s">
        <v>0</v>
      </c>
      <c r="E13958">
        <v>272.54188111947474</v>
      </c>
      <c r="F13958" t="s">
        <v>22</v>
      </c>
    </row>
    <row r="13959" spans="1:6" x14ac:dyDescent="0.45">
      <c r="A13959" t="s">
        <v>44</v>
      </c>
      <c r="B13959">
        <v>2043</v>
      </c>
      <c r="C13959" t="s">
        <v>15</v>
      </c>
      <c r="D13959" t="s">
        <v>1</v>
      </c>
      <c r="E13959">
        <v>389.62716292705875</v>
      </c>
      <c r="F13959" t="s">
        <v>22</v>
      </c>
    </row>
    <row r="13960" spans="1:6" x14ac:dyDescent="0.45">
      <c r="A13960" t="s">
        <v>44</v>
      </c>
      <c r="B13960">
        <v>2043</v>
      </c>
      <c r="C13960" t="s">
        <v>15</v>
      </c>
      <c r="D13960" t="s">
        <v>2</v>
      </c>
      <c r="E13960">
        <v>325.68870799414236</v>
      </c>
      <c r="F13960" t="s">
        <v>22</v>
      </c>
    </row>
    <row r="13961" spans="1:6" x14ac:dyDescent="0.45">
      <c r="A13961" t="s">
        <v>44</v>
      </c>
      <c r="B13961">
        <v>2043</v>
      </c>
      <c r="C13961" t="s">
        <v>15</v>
      </c>
      <c r="D13961" t="s">
        <v>3</v>
      </c>
      <c r="E13961">
        <v>54.090367726250726</v>
      </c>
      <c r="F13961" t="s">
        <v>22</v>
      </c>
    </row>
    <row r="13962" spans="1:6" x14ac:dyDescent="0.45">
      <c r="A13962" t="s">
        <v>44</v>
      </c>
      <c r="B13962">
        <v>2043</v>
      </c>
      <c r="C13962" t="s">
        <v>15</v>
      </c>
      <c r="D13962" t="s">
        <v>4</v>
      </c>
      <c r="E13962">
        <v>33.75517919994644</v>
      </c>
      <c r="F13962" t="s">
        <v>22</v>
      </c>
    </row>
    <row r="13963" spans="1:6" x14ac:dyDescent="0.45">
      <c r="A13963" t="s">
        <v>44</v>
      </c>
      <c r="B13963">
        <v>2043</v>
      </c>
      <c r="C13963" t="s">
        <v>5</v>
      </c>
      <c r="D13963" t="s">
        <v>5</v>
      </c>
      <c r="E13963">
        <v>1075.7032989668728</v>
      </c>
      <c r="F13963" t="s">
        <v>22</v>
      </c>
    </row>
    <row r="13964" spans="1:6" x14ac:dyDescent="0.45">
      <c r="A13964" t="s">
        <v>44</v>
      </c>
      <c r="B13964">
        <v>2043</v>
      </c>
      <c r="C13964" t="s">
        <v>16</v>
      </c>
      <c r="D13964" t="s">
        <v>6</v>
      </c>
      <c r="E13964">
        <v>827.0625853973537</v>
      </c>
      <c r="F13964" t="s">
        <v>22</v>
      </c>
    </row>
    <row r="13965" spans="1:6" x14ac:dyDescent="0.45">
      <c r="A13965" t="s">
        <v>44</v>
      </c>
      <c r="B13965">
        <v>2043</v>
      </c>
      <c r="C13965" t="s">
        <v>16</v>
      </c>
      <c r="D13965" t="s">
        <v>7</v>
      </c>
      <c r="E13965">
        <v>68.661513951888693</v>
      </c>
      <c r="F13965" t="s">
        <v>22</v>
      </c>
    </row>
    <row r="13966" spans="1:6" x14ac:dyDescent="0.45">
      <c r="A13966" t="s">
        <v>44</v>
      </c>
      <c r="B13966">
        <v>2043</v>
      </c>
      <c r="C13966" t="s">
        <v>17</v>
      </c>
      <c r="D13966" t="s">
        <v>8</v>
      </c>
      <c r="E13966">
        <v>251.8153071684315</v>
      </c>
      <c r="F13966" t="s">
        <v>22</v>
      </c>
    </row>
    <row r="13967" spans="1:6" x14ac:dyDescent="0.45">
      <c r="A13967" t="s">
        <v>44</v>
      </c>
      <c r="B13967">
        <v>2043</v>
      </c>
      <c r="C13967" t="s">
        <v>18</v>
      </c>
      <c r="D13967" t="s">
        <v>9</v>
      </c>
      <c r="E13967">
        <v>828.10813508780302</v>
      </c>
      <c r="F13967" t="s">
        <v>22</v>
      </c>
    </row>
    <row r="13968" spans="1:6" x14ac:dyDescent="0.45">
      <c r="A13968" t="s">
        <v>44</v>
      </c>
      <c r="B13968">
        <v>2043</v>
      </c>
      <c r="C13968" t="s">
        <v>18</v>
      </c>
      <c r="D13968" t="s">
        <v>10</v>
      </c>
      <c r="E13968">
        <v>890.37238349152994</v>
      </c>
      <c r="F13968" t="s">
        <v>22</v>
      </c>
    </row>
    <row r="13969" spans="1:6" x14ac:dyDescent="0.45">
      <c r="A13969" t="s">
        <v>44</v>
      </c>
      <c r="B13969">
        <v>2043</v>
      </c>
      <c r="C13969" t="s">
        <v>18</v>
      </c>
      <c r="D13969" t="s">
        <v>19</v>
      </c>
      <c r="E13969">
        <v>6.6732221760658801</v>
      </c>
      <c r="F13969" t="s">
        <v>23</v>
      </c>
    </row>
    <row r="13970" spans="1:6" x14ac:dyDescent="0.45">
      <c r="A13970" t="s">
        <v>44</v>
      </c>
      <c r="B13970">
        <v>2044</v>
      </c>
      <c r="C13970" t="s">
        <v>15</v>
      </c>
      <c r="D13970" t="s">
        <v>0</v>
      </c>
      <c r="E13970">
        <v>267.12951095707098</v>
      </c>
      <c r="F13970" t="s">
        <v>22</v>
      </c>
    </row>
    <row r="13971" spans="1:6" x14ac:dyDescent="0.45">
      <c r="A13971" t="s">
        <v>44</v>
      </c>
      <c r="B13971">
        <v>2044</v>
      </c>
      <c r="C13971" t="s">
        <v>15</v>
      </c>
      <c r="D13971" t="s">
        <v>1</v>
      </c>
      <c r="E13971">
        <v>376.1850258060752</v>
      </c>
      <c r="F13971" t="s">
        <v>22</v>
      </c>
    </row>
    <row r="13972" spans="1:6" x14ac:dyDescent="0.45">
      <c r="A13972" t="s">
        <v>44</v>
      </c>
      <c r="B13972">
        <v>2044</v>
      </c>
      <c r="C13972" t="s">
        <v>15</v>
      </c>
      <c r="D13972" t="s">
        <v>2</v>
      </c>
      <c r="E13972">
        <v>315.29923820912921</v>
      </c>
      <c r="F13972" t="s">
        <v>22</v>
      </c>
    </row>
    <row r="13973" spans="1:6" x14ac:dyDescent="0.45">
      <c r="A13973" t="s">
        <v>44</v>
      </c>
      <c r="B13973">
        <v>2044</v>
      </c>
      <c r="C13973" t="s">
        <v>15</v>
      </c>
      <c r="D13973" t="s">
        <v>3</v>
      </c>
      <c r="E13973">
        <v>56.416253538479502</v>
      </c>
      <c r="F13973" t="s">
        <v>22</v>
      </c>
    </row>
    <row r="13974" spans="1:6" x14ac:dyDescent="0.45">
      <c r="A13974" t="s">
        <v>44</v>
      </c>
      <c r="B13974">
        <v>2044</v>
      </c>
      <c r="C13974" t="s">
        <v>15</v>
      </c>
      <c r="D13974" t="s">
        <v>4</v>
      </c>
      <c r="E13974">
        <v>31.594847731149866</v>
      </c>
      <c r="F13974" t="s">
        <v>22</v>
      </c>
    </row>
    <row r="13975" spans="1:6" x14ac:dyDescent="0.45">
      <c r="A13975" t="s">
        <v>44</v>
      </c>
      <c r="B13975">
        <v>2044</v>
      </c>
      <c r="C13975" t="s">
        <v>5</v>
      </c>
      <c r="D13975" t="s">
        <v>5</v>
      </c>
      <c r="E13975">
        <v>1046.6248762419048</v>
      </c>
      <c r="F13975" t="s">
        <v>22</v>
      </c>
    </row>
    <row r="13976" spans="1:6" x14ac:dyDescent="0.45">
      <c r="A13976" t="s">
        <v>44</v>
      </c>
      <c r="B13976">
        <v>2044</v>
      </c>
      <c r="C13976" t="s">
        <v>16</v>
      </c>
      <c r="D13976" t="s">
        <v>6</v>
      </c>
      <c r="E13976">
        <v>887.2319497492249</v>
      </c>
      <c r="F13976" t="s">
        <v>22</v>
      </c>
    </row>
    <row r="13977" spans="1:6" x14ac:dyDescent="0.45">
      <c r="A13977" t="s">
        <v>44</v>
      </c>
      <c r="B13977">
        <v>2044</v>
      </c>
      <c r="C13977" t="s">
        <v>16</v>
      </c>
      <c r="D13977" t="s">
        <v>7</v>
      </c>
      <c r="E13977">
        <v>60.397836673518896</v>
      </c>
      <c r="F13977" t="s">
        <v>22</v>
      </c>
    </row>
    <row r="13978" spans="1:6" x14ac:dyDescent="0.45">
      <c r="A13978" t="s">
        <v>44</v>
      </c>
      <c r="B13978">
        <v>2044</v>
      </c>
      <c r="C13978" t="s">
        <v>17</v>
      </c>
      <c r="D13978" t="s">
        <v>8</v>
      </c>
      <c r="E13978">
        <v>252</v>
      </c>
      <c r="F13978" t="s">
        <v>22</v>
      </c>
    </row>
    <row r="13979" spans="1:6" x14ac:dyDescent="0.45">
      <c r="A13979" t="s">
        <v>44</v>
      </c>
      <c r="B13979">
        <v>2044</v>
      </c>
      <c r="C13979" t="s">
        <v>18</v>
      </c>
      <c r="D13979" t="s">
        <v>9</v>
      </c>
      <c r="E13979">
        <v>868.0328510087046</v>
      </c>
      <c r="F13979" t="s">
        <v>22</v>
      </c>
    </row>
    <row r="13980" spans="1:6" x14ac:dyDescent="0.45">
      <c r="A13980" t="s">
        <v>44</v>
      </c>
      <c r="B13980">
        <v>2044</v>
      </c>
      <c r="C13980" t="s">
        <v>18</v>
      </c>
      <c r="D13980" t="s">
        <v>10</v>
      </c>
      <c r="E13980">
        <v>873.0103598022605</v>
      </c>
      <c r="F13980" t="s">
        <v>22</v>
      </c>
    </row>
    <row r="13981" spans="1:6" x14ac:dyDescent="0.45">
      <c r="A13981" t="s">
        <v>44</v>
      </c>
      <c r="B13981">
        <v>2044</v>
      </c>
      <c r="C13981" t="s">
        <v>18</v>
      </c>
      <c r="D13981" t="s">
        <v>19</v>
      </c>
      <c r="E13981">
        <v>6.5622626185688064</v>
      </c>
      <c r="F13981" t="s">
        <v>23</v>
      </c>
    </row>
    <row r="13982" spans="1:6" x14ac:dyDescent="0.45">
      <c r="A13982" t="s">
        <v>44</v>
      </c>
      <c r="B13982">
        <v>2045</v>
      </c>
      <c r="C13982" t="s">
        <v>15</v>
      </c>
      <c r="D13982" t="s">
        <v>0</v>
      </c>
      <c r="E13982">
        <v>261.82462427813965</v>
      </c>
      <c r="F13982" t="s">
        <v>22</v>
      </c>
    </row>
    <row r="13983" spans="1:6" x14ac:dyDescent="0.45">
      <c r="A13983" t="s">
        <v>44</v>
      </c>
      <c r="B13983">
        <v>2045</v>
      </c>
      <c r="C13983" t="s">
        <v>15</v>
      </c>
      <c r="D13983" t="s">
        <v>1</v>
      </c>
      <c r="E13983">
        <v>363.20664241576554</v>
      </c>
      <c r="F13983" t="s">
        <v>22</v>
      </c>
    </row>
    <row r="13984" spans="1:6" x14ac:dyDescent="0.45">
      <c r="A13984" t="s">
        <v>44</v>
      </c>
      <c r="B13984">
        <v>2045</v>
      </c>
      <c r="C13984" t="s">
        <v>15</v>
      </c>
      <c r="D13984" t="s">
        <v>2</v>
      </c>
      <c r="E13984">
        <v>305.24119251025797</v>
      </c>
      <c r="F13984" t="s">
        <v>22</v>
      </c>
    </row>
    <row r="13985" spans="1:6" x14ac:dyDescent="0.45">
      <c r="A13985" t="s">
        <v>44</v>
      </c>
      <c r="B13985">
        <v>2045</v>
      </c>
      <c r="C13985" t="s">
        <v>15</v>
      </c>
      <c r="D13985" t="s">
        <v>3</v>
      </c>
      <c r="E13985">
        <v>58.842152440634109</v>
      </c>
      <c r="F13985" t="s">
        <v>22</v>
      </c>
    </row>
    <row r="13986" spans="1:6" x14ac:dyDescent="0.45">
      <c r="A13986" t="s">
        <v>44</v>
      </c>
      <c r="B13986">
        <v>2045</v>
      </c>
      <c r="C13986" t="s">
        <v>15</v>
      </c>
      <c r="D13986" t="s">
        <v>4</v>
      </c>
      <c r="E13986">
        <v>29.572777476356265</v>
      </c>
      <c r="F13986" t="s">
        <v>22</v>
      </c>
    </row>
    <row r="13987" spans="1:6" x14ac:dyDescent="0.45">
      <c r="A13987" t="s">
        <v>44</v>
      </c>
      <c r="B13987">
        <v>2045</v>
      </c>
      <c r="C13987" t="s">
        <v>5</v>
      </c>
      <c r="D13987" t="s">
        <v>5</v>
      </c>
      <c r="E13987">
        <v>1018.6873891211536</v>
      </c>
      <c r="F13987" t="s">
        <v>22</v>
      </c>
    </row>
    <row r="13988" spans="1:6" x14ac:dyDescent="0.45">
      <c r="A13988" t="s">
        <v>44</v>
      </c>
      <c r="B13988">
        <v>2045</v>
      </c>
      <c r="C13988" t="s">
        <v>16</v>
      </c>
      <c r="D13988" t="s">
        <v>6</v>
      </c>
      <c r="E13988">
        <v>915.08282154279641</v>
      </c>
      <c r="F13988" t="s">
        <v>22</v>
      </c>
    </row>
    <row r="13989" spans="1:6" x14ac:dyDescent="0.45">
      <c r="A13989" t="s">
        <v>44</v>
      </c>
      <c r="B13989">
        <v>2045</v>
      </c>
      <c r="C13989" t="s">
        <v>16</v>
      </c>
      <c r="D13989" t="s">
        <v>7</v>
      </c>
      <c r="E13989">
        <v>52.524106242278947</v>
      </c>
      <c r="F13989" t="s">
        <v>22</v>
      </c>
    </row>
    <row r="13990" spans="1:6" x14ac:dyDescent="0.45">
      <c r="A13990" t="s">
        <v>44</v>
      </c>
      <c r="B13990">
        <v>2045</v>
      </c>
      <c r="C13990" t="s">
        <v>17</v>
      </c>
      <c r="D13990" t="s">
        <v>8</v>
      </c>
      <c r="E13990">
        <v>252</v>
      </c>
      <c r="F13990" t="s">
        <v>22</v>
      </c>
    </row>
    <row r="13991" spans="1:6" x14ac:dyDescent="0.45">
      <c r="A13991" t="s">
        <v>44</v>
      </c>
      <c r="B13991">
        <v>2045</v>
      </c>
      <c r="C13991" t="s">
        <v>18</v>
      </c>
      <c r="D13991" t="s">
        <v>9</v>
      </c>
      <c r="E13991">
        <v>877.95726364392635</v>
      </c>
      <c r="F13991" t="s">
        <v>22</v>
      </c>
    </row>
    <row r="13992" spans="1:6" x14ac:dyDescent="0.45">
      <c r="A13992" t="s">
        <v>44</v>
      </c>
      <c r="B13992">
        <v>2045</v>
      </c>
      <c r="C13992" t="s">
        <v>18</v>
      </c>
      <c r="D13992" t="s">
        <v>10</v>
      </c>
      <c r="E13992">
        <v>855.04937960626148</v>
      </c>
      <c r="F13992" t="s">
        <v>22</v>
      </c>
    </row>
    <row r="13993" spans="1:6" x14ac:dyDescent="0.45">
      <c r="A13993" t="s">
        <v>44</v>
      </c>
      <c r="B13993">
        <v>2045</v>
      </c>
      <c r="C13993" t="s">
        <v>18</v>
      </c>
      <c r="D13993" t="s">
        <v>19</v>
      </c>
      <c r="E13993">
        <v>6.4084809765151016</v>
      </c>
      <c r="F13993" t="s">
        <v>23</v>
      </c>
    </row>
    <row r="13994" spans="1:6" x14ac:dyDescent="0.45">
      <c r="A13994" t="s">
        <v>44</v>
      </c>
      <c r="B13994">
        <v>2046</v>
      </c>
      <c r="C13994" t="s">
        <v>15</v>
      </c>
      <c r="D13994" t="s">
        <v>0</v>
      </c>
      <c r="E13994">
        <v>256.01105306054211</v>
      </c>
      <c r="F13994" t="s">
        <v>22</v>
      </c>
    </row>
    <row r="13995" spans="1:6" x14ac:dyDescent="0.45">
      <c r="A13995" t="s">
        <v>44</v>
      </c>
      <c r="B13995">
        <v>2046</v>
      </c>
      <c r="C13995" t="s">
        <v>15</v>
      </c>
      <c r="D13995" t="s">
        <v>1</v>
      </c>
      <c r="E13995">
        <v>345.55479959435934</v>
      </c>
      <c r="F13995" t="s">
        <v>22</v>
      </c>
    </row>
    <row r="13996" spans="1:6" x14ac:dyDescent="0.45">
      <c r="A13996" t="s">
        <v>44</v>
      </c>
      <c r="B13996">
        <v>2046</v>
      </c>
      <c r="C13996" t="s">
        <v>15</v>
      </c>
      <c r="D13996" t="s">
        <v>2</v>
      </c>
      <c r="E13996">
        <v>293.06206892909864</v>
      </c>
      <c r="F13996" t="s">
        <v>22</v>
      </c>
    </row>
    <row r="13997" spans="1:6" x14ac:dyDescent="0.45">
      <c r="A13997" t="s">
        <v>44</v>
      </c>
      <c r="B13997">
        <v>2046</v>
      </c>
      <c r="C13997" t="s">
        <v>15</v>
      </c>
      <c r="D13997" t="s">
        <v>3</v>
      </c>
      <c r="E13997">
        <v>61.254680690700113</v>
      </c>
      <c r="F13997" t="s">
        <v>22</v>
      </c>
    </row>
    <row r="13998" spans="1:6" x14ac:dyDescent="0.45">
      <c r="A13998" t="s">
        <v>44</v>
      </c>
      <c r="B13998">
        <v>2046</v>
      </c>
      <c r="C13998" t="s">
        <v>15</v>
      </c>
      <c r="D13998" t="s">
        <v>4</v>
      </c>
      <c r="E13998">
        <v>27.620974162916749</v>
      </c>
      <c r="F13998" t="s">
        <v>22</v>
      </c>
    </row>
    <row r="13999" spans="1:6" x14ac:dyDescent="0.45">
      <c r="A13999" t="s">
        <v>44</v>
      </c>
      <c r="B13999">
        <v>2046</v>
      </c>
      <c r="C13999" t="s">
        <v>5</v>
      </c>
      <c r="D13999" t="s">
        <v>5</v>
      </c>
      <c r="E13999">
        <v>983.50357643761674</v>
      </c>
      <c r="F13999" t="s">
        <v>22</v>
      </c>
    </row>
    <row r="14000" spans="1:6" x14ac:dyDescent="0.45">
      <c r="A14000" t="s">
        <v>44</v>
      </c>
      <c r="B14000">
        <v>2046</v>
      </c>
      <c r="C14000" t="s">
        <v>16</v>
      </c>
      <c r="D14000" t="s">
        <v>6</v>
      </c>
      <c r="E14000">
        <v>955.92766478135889</v>
      </c>
      <c r="F14000" t="s">
        <v>22</v>
      </c>
    </row>
    <row r="14001" spans="1:6" x14ac:dyDescent="0.45">
      <c r="A14001" t="s">
        <v>44</v>
      </c>
      <c r="B14001">
        <v>2046</v>
      </c>
      <c r="C14001" t="s">
        <v>16</v>
      </c>
      <c r="D14001" t="s">
        <v>7</v>
      </c>
      <c r="E14001">
        <v>48.188065764022042</v>
      </c>
      <c r="F14001" t="s">
        <v>22</v>
      </c>
    </row>
    <row r="14002" spans="1:6" x14ac:dyDescent="0.45">
      <c r="A14002" t="s">
        <v>44</v>
      </c>
      <c r="B14002">
        <v>2046</v>
      </c>
      <c r="C14002" t="s">
        <v>17</v>
      </c>
      <c r="D14002" t="s">
        <v>8</v>
      </c>
      <c r="E14002">
        <v>252</v>
      </c>
      <c r="F14002" t="s">
        <v>22</v>
      </c>
    </row>
    <row r="14003" spans="1:6" x14ac:dyDescent="0.45">
      <c r="A14003" t="s">
        <v>44</v>
      </c>
      <c r="B14003">
        <v>2046</v>
      </c>
      <c r="C14003" t="s">
        <v>18</v>
      </c>
      <c r="D14003" t="s">
        <v>9</v>
      </c>
      <c r="E14003">
        <v>897.82675710026047</v>
      </c>
      <c r="F14003" t="s">
        <v>22</v>
      </c>
    </row>
    <row r="14004" spans="1:6" x14ac:dyDescent="0.45">
      <c r="A14004" t="s">
        <v>44</v>
      </c>
      <c r="B14004">
        <v>2046</v>
      </c>
      <c r="C14004" t="s">
        <v>18</v>
      </c>
      <c r="D14004" t="s">
        <v>10</v>
      </c>
      <c r="E14004">
        <v>836.45994501994085</v>
      </c>
      <c r="F14004" t="s">
        <v>22</v>
      </c>
    </row>
    <row r="14005" spans="1:6" x14ac:dyDescent="0.45">
      <c r="A14005" t="s">
        <v>44</v>
      </c>
      <c r="B14005">
        <v>2046</v>
      </c>
      <c r="C14005" t="s">
        <v>18</v>
      </c>
      <c r="D14005" t="s">
        <v>19</v>
      </c>
      <c r="E14005">
        <v>6.2691556454266602</v>
      </c>
      <c r="F14005" t="s">
        <v>23</v>
      </c>
    </row>
    <row r="14006" spans="1:6" x14ac:dyDescent="0.45">
      <c r="A14006" t="s">
        <v>44</v>
      </c>
      <c r="B14006">
        <v>2047</v>
      </c>
      <c r="C14006" t="s">
        <v>15</v>
      </c>
      <c r="D14006" t="s">
        <v>0</v>
      </c>
      <c r="E14006">
        <v>250.32656676150503</v>
      </c>
      <c r="F14006" t="s">
        <v>22</v>
      </c>
    </row>
    <row r="14007" spans="1:6" x14ac:dyDescent="0.45">
      <c r="A14007" t="s">
        <v>44</v>
      </c>
      <c r="B14007">
        <v>2047</v>
      </c>
      <c r="C14007" t="s">
        <v>15</v>
      </c>
      <c r="D14007" t="s">
        <v>1</v>
      </c>
      <c r="E14007">
        <v>328.76083633407347</v>
      </c>
      <c r="F14007" t="s">
        <v>22</v>
      </c>
    </row>
    <row r="14008" spans="1:6" x14ac:dyDescent="0.45">
      <c r="A14008" t="s">
        <v>44</v>
      </c>
      <c r="B14008">
        <v>2047</v>
      </c>
      <c r="C14008" t="s">
        <v>15</v>
      </c>
      <c r="D14008" t="s">
        <v>2</v>
      </c>
      <c r="E14008">
        <v>281.36889237882758</v>
      </c>
      <c r="F14008" t="s">
        <v>22</v>
      </c>
    </row>
    <row r="14009" spans="1:6" x14ac:dyDescent="0.45">
      <c r="A14009" t="s">
        <v>44</v>
      </c>
      <c r="B14009">
        <v>2047</v>
      </c>
      <c r="C14009" t="s">
        <v>15</v>
      </c>
      <c r="D14009" t="s">
        <v>3</v>
      </c>
      <c r="E14009">
        <v>63.766122599018814</v>
      </c>
      <c r="F14009" t="s">
        <v>22</v>
      </c>
    </row>
    <row r="14010" spans="1:6" x14ac:dyDescent="0.45">
      <c r="A14010" t="s">
        <v>44</v>
      </c>
      <c r="B14010">
        <v>2047</v>
      </c>
      <c r="C14010" t="s">
        <v>15</v>
      </c>
      <c r="D14010" t="s">
        <v>4</v>
      </c>
      <c r="E14010">
        <v>25.79798986816424</v>
      </c>
      <c r="F14010" t="s">
        <v>22</v>
      </c>
    </row>
    <row r="14011" spans="1:6" x14ac:dyDescent="0.45">
      <c r="A14011" t="s">
        <v>44</v>
      </c>
      <c r="B14011">
        <v>2047</v>
      </c>
      <c r="C14011" t="s">
        <v>5</v>
      </c>
      <c r="D14011" t="s">
        <v>5</v>
      </c>
      <c r="E14011">
        <v>950.02040794158916</v>
      </c>
      <c r="F14011" t="s">
        <v>22</v>
      </c>
    </row>
    <row r="14012" spans="1:6" x14ac:dyDescent="0.45">
      <c r="A14012" t="s">
        <v>44</v>
      </c>
      <c r="B14012">
        <v>2047</v>
      </c>
      <c r="C14012" t="s">
        <v>16</v>
      </c>
      <c r="D14012" t="s">
        <v>6</v>
      </c>
      <c r="E14012">
        <v>983.71438640071074</v>
      </c>
      <c r="F14012" t="s">
        <v>22</v>
      </c>
    </row>
    <row r="14013" spans="1:6" x14ac:dyDescent="0.45">
      <c r="A14013" t="s">
        <v>44</v>
      </c>
      <c r="B14013">
        <v>2047</v>
      </c>
      <c r="C14013" t="s">
        <v>16</v>
      </c>
      <c r="D14013" t="s">
        <v>7</v>
      </c>
      <c r="E14013">
        <v>44.084704819735109</v>
      </c>
      <c r="F14013" t="s">
        <v>22</v>
      </c>
    </row>
    <row r="14014" spans="1:6" x14ac:dyDescent="0.45">
      <c r="A14014" t="s">
        <v>44</v>
      </c>
      <c r="B14014">
        <v>2047</v>
      </c>
      <c r="C14014" t="s">
        <v>17</v>
      </c>
      <c r="D14014" t="s">
        <v>8</v>
      </c>
      <c r="E14014">
        <v>252</v>
      </c>
      <c r="F14014" t="s">
        <v>22</v>
      </c>
    </row>
    <row r="14015" spans="1:6" x14ac:dyDescent="0.45">
      <c r="A14015" t="s">
        <v>44</v>
      </c>
      <c r="B14015">
        <v>2047</v>
      </c>
      <c r="C14015" t="s">
        <v>18</v>
      </c>
      <c r="D14015" t="s">
        <v>9</v>
      </c>
      <c r="E14015">
        <v>907.69808703499757</v>
      </c>
      <c r="F14015" t="s">
        <v>22</v>
      </c>
    </row>
    <row r="14016" spans="1:6" x14ac:dyDescent="0.45">
      <c r="A14016" t="s">
        <v>44</v>
      </c>
      <c r="B14016">
        <v>2047</v>
      </c>
      <c r="C14016" t="s">
        <v>18</v>
      </c>
      <c r="D14016" t="s">
        <v>10</v>
      </c>
      <c r="E14016">
        <v>816.74652696593205</v>
      </c>
      <c r="F14016" t="s">
        <v>22</v>
      </c>
    </row>
    <row r="14017" spans="1:6" x14ac:dyDescent="0.45">
      <c r="A14017" t="s">
        <v>44</v>
      </c>
      <c r="B14017">
        <v>2047</v>
      </c>
      <c r="C14017" t="s">
        <v>18</v>
      </c>
      <c r="D14017" t="s">
        <v>19</v>
      </c>
      <c r="E14017">
        <v>6.1214062082662242</v>
      </c>
      <c r="F14017" t="s">
        <v>23</v>
      </c>
    </row>
    <row r="14018" spans="1:6" x14ac:dyDescent="0.45">
      <c r="A14018" t="s">
        <v>44</v>
      </c>
      <c r="B14018">
        <v>2048</v>
      </c>
      <c r="C14018" t="s">
        <v>15</v>
      </c>
      <c r="D14018" t="s">
        <v>0</v>
      </c>
      <c r="E14018">
        <v>244.76829917098721</v>
      </c>
      <c r="F14018" t="s">
        <v>22</v>
      </c>
    </row>
    <row r="14019" spans="1:6" x14ac:dyDescent="0.45">
      <c r="A14019" t="s">
        <v>44</v>
      </c>
      <c r="B14019">
        <v>2048</v>
      </c>
      <c r="C14019" t="s">
        <v>15</v>
      </c>
      <c r="D14019" t="s">
        <v>1</v>
      </c>
      <c r="E14019">
        <v>312.78305968823753</v>
      </c>
      <c r="F14019" t="s">
        <v>22</v>
      </c>
    </row>
    <row r="14020" spans="1:6" x14ac:dyDescent="0.45">
      <c r="A14020" t="s">
        <v>44</v>
      </c>
      <c r="B14020">
        <v>2048</v>
      </c>
      <c r="C14020" t="s">
        <v>15</v>
      </c>
      <c r="D14020" t="s">
        <v>2</v>
      </c>
      <c r="E14020">
        <v>270.14227357291236</v>
      </c>
      <c r="F14020" t="s">
        <v>22</v>
      </c>
    </row>
    <row r="14021" spans="1:6" x14ac:dyDescent="0.45">
      <c r="A14021" t="s">
        <v>44</v>
      </c>
      <c r="B14021">
        <v>2048</v>
      </c>
      <c r="C14021" t="s">
        <v>15</v>
      </c>
      <c r="D14021" t="s">
        <v>3</v>
      </c>
      <c r="E14021">
        <v>66.380533625578579</v>
      </c>
      <c r="F14021" t="s">
        <v>22</v>
      </c>
    </row>
    <row r="14022" spans="1:6" x14ac:dyDescent="0.45">
      <c r="A14022" t="s">
        <v>44</v>
      </c>
      <c r="B14022">
        <v>2048</v>
      </c>
      <c r="C14022" t="s">
        <v>15</v>
      </c>
      <c r="D14022" t="s">
        <v>4</v>
      </c>
      <c r="E14022">
        <v>24.0953225368654</v>
      </c>
      <c r="F14022" t="s">
        <v>22</v>
      </c>
    </row>
    <row r="14023" spans="1:6" x14ac:dyDescent="0.45">
      <c r="A14023" t="s">
        <v>44</v>
      </c>
      <c r="B14023">
        <v>2048</v>
      </c>
      <c r="C14023" t="s">
        <v>5</v>
      </c>
      <c r="D14023" t="s">
        <v>5</v>
      </c>
      <c r="E14023">
        <v>918.16948859458091</v>
      </c>
      <c r="F14023" t="s">
        <v>22</v>
      </c>
    </row>
    <row r="14024" spans="1:6" x14ac:dyDescent="0.45">
      <c r="A14024" t="s">
        <v>44</v>
      </c>
      <c r="B14024">
        <v>2048</v>
      </c>
      <c r="C14024" t="s">
        <v>16</v>
      </c>
      <c r="D14024" t="s">
        <v>6</v>
      </c>
      <c r="E14024">
        <v>1006.4877157618412</v>
      </c>
      <c r="F14024" t="s">
        <v>22</v>
      </c>
    </row>
    <row r="14025" spans="1:6" x14ac:dyDescent="0.45">
      <c r="A14025" t="s">
        <v>44</v>
      </c>
      <c r="B14025">
        <v>2048</v>
      </c>
      <c r="C14025" t="s">
        <v>16</v>
      </c>
      <c r="D14025" t="s">
        <v>7</v>
      </c>
      <c r="E14025">
        <v>40.203467622096909</v>
      </c>
      <c r="F14025" t="s">
        <v>22</v>
      </c>
    </row>
    <row r="14026" spans="1:6" x14ac:dyDescent="0.45">
      <c r="A14026" t="s">
        <v>44</v>
      </c>
      <c r="B14026">
        <v>2048</v>
      </c>
      <c r="C14026" t="s">
        <v>17</v>
      </c>
      <c r="D14026" t="s">
        <v>8</v>
      </c>
      <c r="E14026">
        <v>252</v>
      </c>
      <c r="F14026" t="s">
        <v>22</v>
      </c>
    </row>
    <row r="14027" spans="1:6" x14ac:dyDescent="0.45">
      <c r="A14027" t="s">
        <v>44</v>
      </c>
      <c r="B14027">
        <v>2048</v>
      </c>
      <c r="C14027" t="s">
        <v>18</v>
      </c>
      <c r="D14027" t="s">
        <v>9</v>
      </c>
      <c r="E14027">
        <v>917.57123705587685</v>
      </c>
      <c r="F14027" t="s">
        <v>22</v>
      </c>
    </row>
    <row r="14028" spans="1:6" x14ac:dyDescent="0.45">
      <c r="A14028" t="s">
        <v>44</v>
      </c>
      <c r="B14028">
        <v>2048</v>
      </c>
      <c r="C14028" t="s">
        <v>18</v>
      </c>
      <c r="D14028" t="s">
        <v>10</v>
      </c>
      <c r="E14028">
        <v>793.87482433524769</v>
      </c>
      <c r="F14028" t="s">
        <v>22</v>
      </c>
    </row>
    <row r="14029" spans="1:6" x14ac:dyDescent="0.45">
      <c r="A14029" t="s">
        <v>44</v>
      </c>
      <c r="B14029">
        <v>2048</v>
      </c>
      <c r="C14029" t="s">
        <v>18</v>
      </c>
      <c r="D14029" t="s">
        <v>19</v>
      </c>
      <c r="E14029">
        <v>5.967112714051801</v>
      </c>
      <c r="F14029" t="s">
        <v>23</v>
      </c>
    </row>
    <row r="14030" spans="1:6" x14ac:dyDescent="0.45">
      <c r="A14030" t="s">
        <v>44</v>
      </c>
      <c r="B14030">
        <v>2049</v>
      </c>
      <c r="C14030" t="s">
        <v>15</v>
      </c>
      <c r="D14030" t="s">
        <v>0</v>
      </c>
      <c r="E14030">
        <v>239.33344772046391</v>
      </c>
      <c r="F14030" t="s">
        <v>22</v>
      </c>
    </row>
    <row r="14031" spans="1:6" x14ac:dyDescent="0.45">
      <c r="A14031" t="s">
        <v>44</v>
      </c>
      <c r="B14031">
        <v>2049</v>
      </c>
      <c r="C14031" t="s">
        <v>15</v>
      </c>
      <c r="D14031" t="s">
        <v>1</v>
      </c>
      <c r="E14031">
        <v>297.58180298738921</v>
      </c>
      <c r="F14031" t="s">
        <v>22</v>
      </c>
    </row>
    <row r="14032" spans="1:6" x14ac:dyDescent="0.45">
      <c r="A14032" t="s">
        <v>44</v>
      </c>
      <c r="B14032">
        <v>2049</v>
      </c>
      <c r="C14032" t="s">
        <v>15</v>
      </c>
      <c r="D14032" t="s">
        <v>2</v>
      </c>
      <c r="E14032">
        <v>259.36359685735312</v>
      </c>
      <c r="F14032" t="s">
        <v>22</v>
      </c>
    </row>
    <row r="14033" spans="1:6" x14ac:dyDescent="0.45">
      <c r="A14033" t="s">
        <v>44</v>
      </c>
      <c r="B14033">
        <v>2049</v>
      </c>
      <c r="C14033" t="s">
        <v>15</v>
      </c>
      <c r="D14033" t="s">
        <v>3</v>
      </c>
      <c r="E14033">
        <v>69.102135504227292</v>
      </c>
      <c r="F14033" t="s">
        <v>22</v>
      </c>
    </row>
    <row r="14034" spans="1:6" x14ac:dyDescent="0.45">
      <c r="A14034" t="s">
        <v>44</v>
      </c>
      <c r="B14034">
        <v>2049</v>
      </c>
      <c r="C14034" t="s">
        <v>15</v>
      </c>
      <c r="D14034" t="s">
        <v>4</v>
      </c>
      <c r="E14034">
        <v>22.505031249432282</v>
      </c>
      <c r="F14034" t="s">
        <v>22</v>
      </c>
    </row>
    <row r="14035" spans="1:6" x14ac:dyDescent="0.45">
      <c r="A14035" t="s">
        <v>44</v>
      </c>
      <c r="B14035">
        <v>2049</v>
      </c>
      <c r="C14035" t="s">
        <v>5</v>
      </c>
      <c r="D14035" t="s">
        <v>5</v>
      </c>
      <c r="E14035">
        <v>887.8860143188657</v>
      </c>
      <c r="F14035" t="s">
        <v>22</v>
      </c>
    </row>
    <row r="14036" spans="1:6" x14ac:dyDescent="0.45">
      <c r="A14036" t="s">
        <v>44</v>
      </c>
      <c r="B14036">
        <v>2049</v>
      </c>
      <c r="C14036" t="s">
        <v>16</v>
      </c>
      <c r="D14036" t="s">
        <v>6</v>
      </c>
      <c r="E14036">
        <v>1019.5945313690594</v>
      </c>
      <c r="F14036" t="s">
        <v>22</v>
      </c>
    </row>
    <row r="14037" spans="1:6" x14ac:dyDescent="0.45">
      <c r="A14037" t="s">
        <v>44</v>
      </c>
      <c r="B14037">
        <v>2049</v>
      </c>
      <c r="C14037" t="s">
        <v>16</v>
      </c>
      <c r="D14037" t="s">
        <v>7</v>
      </c>
      <c r="E14037">
        <v>36.534274968248155</v>
      </c>
      <c r="F14037" t="s">
        <v>22</v>
      </c>
    </row>
    <row r="14038" spans="1:6" x14ac:dyDescent="0.45">
      <c r="A14038" t="s">
        <v>44</v>
      </c>
      <c r="B14038">
        <v>2049</v>
      </c>
      <c r="C14038" t="s">
        <v>17</v>
      </c>
      <c r="D14038" t="s">
        <v>8</v>
      </c>
      <c r="E14038">
        <v>252</v>
      </c>
      <c r="F14038" t="s">
        <v>22</v>
      </c>
    </row>
    <row r="14039" spans="1:6" x14ac:dyDescent="0.45">
      <c r="A14039" t="s">
        <v>44</v>
      </c>
      <c r="B14039">
        <v>2049</v>
      </c>
      <c r="C14039" t="s">
        <v>18</v>
      </c>
      <c r="D14039" t="s">
        <v>9</v>
      </c>
      <c r="E14039">
        <v>915.7510848312802</v>
      </c>
      <c r="F14039" t="s">
        <v>22</v>
      </c>
    </row>
    <row r="14040" spans="1:6" x14ac:dyDescent="0.45">
      <c r="A14040" t="s">
        <v>44</v>
      </c>
      <c r="B14040">
        <v>2049</v>
      </c>
      <c r="C14040" t="s">
        <v>18</v>
      </c>
      <c r="D14040" t="s">
        <v>10</v>
      </c>
      <c r="E14040">
        <v>774.81186161513813</v>
      </c>
      <c r="F14040" t="s">
        <v>22</v>
      </c>
    </row>
    <row r="14041" spans="1:6" x14ac:dyDescent="0.45">
      <c r="A14041" t="s">
        <v>44</v>
      </c>
      <c r="B14041">
        <v>2049</v>
      </c>
      <c r="C14041" t="s">
        <v>18</v>
      </c>
      <c r="D14041" t="s">
        <v>19</v>
      </c>
      <c r="E14041">
        <v>5.8071114884912802</v>
      </c>
      <c r="F14041" t="s">
        <v>23</v>
      </c>
    </row>
    <row r="14042" spans="1:6" x14ac:dyDescent="0.45">
      <c r="A14042" t="s">
        <v>44</v>
      </c>
      <c r="B14042">
        <v>2050</v>
      </c>
      <c r="C14042" t="s">
        <v>15</v>
      </c>
      <c r="D14042" t="s">
        <v>0</v>
      </c>
      <c r="E14042">
        <v>234.01927206982683</v>
      </c>
      <c r="F14042" t="s">
        <v>22</v>
      </c>
    </row>
    <row r="14043" spans="1:6" x14ac:dyDescent="0.45">
      <c r="A14043" t="s">
        <v>44</v>
      </c>
      <c r="B14043">
        <v>2050</v>
      </c>
      <c r="C14043" t="s">
        <v>15</v>
      </c>
      <c r="D14043" t="s">
        <v>1</v>
      </c>
      <c r="E14043">
        <v>283.11932736220206</v>
      </c>
      <c r="F14043" t="s">
        <v>22</v>
      </c>
    </row>
    <row r="14044" spans="1:6" x14ac:dyDescent="0.45">
      <c r="A14044" t="s">
        <v>44</v>
      </c>
      <c r="B14044">
        <v>2050</v>
      </c>
      <c r="C14044" t="s">
        <v>15</v>
      </c>
      <c r="D14044" t="s">
        <v>2</v>
      </c>
      <c r="E14044">
        <v>249.01498934274471</v>
      </c>
      <c r="F14044" t="s">
        <v>22</v>
      </c>
    </row>
    <row r="14045" spans="1:6" x14ac:dyDescent="0.45">
      <c r="A14045" t="s">
        <v>44</v>
      </c>
      <c r="B14045">
        <v>2050</v>
      </c>
      <c r="C14045" t="s">
        <v>15</v>
      </c>
      <c r="D14045" t="s">
        <v>3</v>
      </c>
      <c r="E14045">
        <v>71.935323059900611</v>
      </c>
      <c r="F14045" t="s">
        <v>22</v>
      </c>
    </row>
    <row r="14046" spans="1:6" x14ac:dyDescent="0.45">
      <c r="A14046" t="s">
        <v>44</v>
      </c>
      <c r="B14046">
        <v>2050</v>
      </c>
      <c r="C14046" t="s">
        <v>15</v>
      </c>
      <c r="D14046" t="s">
        <v>4</v>
      </c>
      <c r="E14046">
        <v>21.019699186969749</v>
      </c>
      <c r="F14046" t="s">
        <v>22</v>
      </c>
    </row>
    <row r="14047" spans="1:6" x14ac:dyDescent="0.45">
      <c r="A14047" t="s">
        <v>44</v>
      </c>
      <c r="B14047">
        <v>2050</v>
      </c>
      <c r="C14047" t="s">
        <v>5</v>
      </c>
      <c r="D14047" t="s">
        <v>5</v>
      </c>
      <c r="E14047">
        <v>859.10861102164404</v>
      </c>
      <c r="F14047" t="s">
        <v>22</v>
      </c>
    </row>
    <row r="14048" spans="1:6" x14ac:dyDescent="0.45">
      <c r="A14048" t="s">
        <v>44</v>
      </c>
      <c r="B14048">
        <v>2050</v>
      </c>
      <c r="C14048" t="s">
        <v>16</v>
      </c>
      <c r="D14048" t="s">
        <v>6</v>
      </c>
      <c r="E14048">
        <v>993.22972985981539</v>
      </c>
      <c r="F14048" t="s">
        <v>22</v>
      </c>
    </row>
    <row r="14049" spans="1:6" x14ac:dyDescent="0.45">
      <c r="A14049" t="s">
        <v>44</v>
      </c>
      <c r="B14049">
        <v>2050</v>
      </c>
      <c r="C14049" t="s">
        <v>16</v>
      </c>
      <c r="D14049" t="s">
        <v>7</v>
      </c>
      <c r="E14049">
        <v>33.067503665911744</v>
      </c>
      <c r="F14049" t="s">
        <v>22</v>
      </c>
    </row>
    <row r="14050" spans="1:6" x14ac:dyDescent="0.45">
      <c r="A14050" t="s">
        <v>44</v>
      </c>
      <c r="B14050">
        <v>2050</v>
      </c>
      <c r="C14050" t="s">
        <v>17</v>
      </c>
      <c r="D14050" t="s">
        <v>8</v>
      </c>
      <c r="E14050">
        <v>247</v>
      </c>
      <c r="F14050" t="s">
        <v>22</v>
      </c>
    </row>
    <row r="14051" spans="1:6" x14ac:dyDescent="0.45">
      <c r="A14051" t="s">
        <v>44</v>
      </c>
      <c r="B14051">
        <v>2050</v>
      </c>
      <c r="C14051" t="s">
        <v>18</v>
      </c>
      <c r="D14051" t="s">
        <v>9</v>
      </c>
      <c r="E14051">
        <v>881.39313589083349</v>
      </c>
      <c r="F14051" t="s">
        <v>22</v>
      </c>
    </row>
    <row r="14052" spans="1:6" x14ac:dyDescent="0.45">
      <c r="A14052" t="s">
        <v>44</v>
      </c>
      <c r="B14052">
        <v>2050</v>
      </c>
      <c r="C14052" t="s">
        <v>18</v>
      </c>
      <c r="D14052" t="s">
        <v>10</v>
      </c>
      <c r="E14052">
        <v>755.52594244389195</v>
      </c>
      <c r="F14052" t="s">
        <v>22</v>
      </c>
    </row>
    <row r="14053" spans="1:6" x14ac:dyDescent="0.45">
      <c r="A14053" t="s">
        <v>44</v>
      </c>
      <c r="B14053">
        <v>2050</v>
      </c>
      <c r="C14053" t="s">
        <v>18</v>
      </c>
      <c r="D14053" t="s">
        <v>19</v>
      </c>
      <c r="E14053">
        <v>5.6625660983987789</v>
      </c>
      <c r="F14053" t="s">
        <v>23</v>
      </c>
    </row>
    <row r="14054" spans="1:6" x14ac:dyDescent="0.45">
      <c r="A14054" t="s">
        <v>45</v>
      </c>
      <c r="B14054">
        <v>2010</v>
      </c>
      <c r="C14054" t="s">
        <v>15</v>
      </c>
      <c r="D14054" t="s">
        <v>0</v>
      </c>
      <c r="E14054">
        <v>81.625205479452049</v>
      </c>
      <c r="F14054" t="s">
        <v>22</v>
      </c>
    </row>
    <row r="14055" spans="1:6" x14ac:dyDescent="0.45">
      <c r="A14055" t="s">
        <v>45</v>
      </c>
      <c r="B14055">
        <v>2010</v>
      </c>
      <c r="C14055" t="s">
        <v>15</v>
      </c>
      <c r="D14055" t="s">
        <v>1</v>
      </c>
      <c r="E14055">
        <v>109.67178082191781</v>
      </c>
      <c r="F14055" t="s">
        <v>22</v>
      </c>
    </row>
    <row r="14056" spans="1:6" x14ac:dyDescent="0.45">
      <c r="A14056" t="s">
        <v>45</v>
      </c>
      <c r="B14056">
        <v>2010</v>
      </c>
      <c r="C14056" t="s">
        <v>15</v>
      </c>
      <c r="D14056" t="s">
        <v>2</v>
      </c>
      <c r="E14056">
        <v>89.555616438356154</v>
      </c>
      <c r="F14056" t="s">
        <v>22</v>
      </c>
    </row>
    <row r="14057" spans="1:6" x14ac:dyDescent="0.45">
      <c r="A14057" t="s">
        <v>45</v>
      </c>
      <c r="B14057">
        <v>2010</v>
      </c>
      <c r="C14057" t="s">
        <v>15</v>
      </c>
      <c r="D14057" t="s">
        <v>3</v>
      </c>
      <c r="E14057">
        <v>0.29013698630136986</v>
      </c>
      <c r="F14057" t="s">
        <v>22</v>
      </c>
    </row>
    <row r="14058" spans="1:6" x14ac:dyDescent="0.45">
      <c r="A14058" t="s">
        <v>45</v>
      </c>
      <c r="B14058">
        <v>2010</v>
      </c>
      <c r="C14058" t="s">
        <v>15</v>
      </c>
      <c r="D14058" t="s">
        <v>4</v>
      </c>
      <c r="E14058">
        <v>26.499178082191776</v>
      </c>
      <c r="F14058" t="s">
        <v>22</v>
      </c>
    </row>
    <row r="14059" spans="1:6" x14ac:dyDescent="0.45">
      <c r="A14059" t="s">
        <v>45</v>
      </c>
      <c r="B14059">
        <v>2010</v>
      </c>
      <c r="C14059" t="s">
        <v>5</v>
      </c>
      <c r="D14059" t="s">
        <v>5</v>
      </c>
      <c r="E14059">
        <v>307.64191780821909</v>
      </c>
      <c r="F14059" t="s">
        <v>22</v>
      </c>
    </row>
    <row r="14060" spans="1:6" x14ac:dyDescent="0.45">
      <c r="A14060" t="s">
        <v>45</v>
      </c>
      <c r="B14060">
        <v>2010</v>
      </c>
      <c r="C14060" t="s">
        <v>16</v>
      </c>
      <c r="D14060" t="s">
        <v>6</v>
      </c>
      <c r="E14060">
        <v>0</v>
      </c>
      <c r="F14060" t="s">
        <v>22</v>
      </c>
    </row>
    <row r="14061" spans="1:6" x14ac:dyDescent="0.45">
      <c r="A14061" t="s">
        <v>45</v>
      </c>
      <c r="B14061">
        <v>2010</v>
      </c>
      <c r="C14061" t="s">
        <v>16</v>
      </c>
      <c r="D14061" t="s">
        <v>7</v>
      </c>
      <c r="E14061">
        <v>0</v>
      </c>
      <c r="F14061" t="s">
        <v>22</v>
      </c>
    </row>
    <row r="14062" spans="1:6" x14ac:dyDescent="0.45">
      <c r="A14062" t="s">
        <v>45</v>
      </c>
      <c r="B14062">
        <v>2010</v>
      </c>
      <c r="C14062" t="s">
        <v>17</v>
      </c>
      <c r="D14062" t="s">
        <v>8</v>
      </c>
      <c r="E14062">
        <v>263.73452054794518</v>
      </c>
      <c r="F14062" t="s">
        <v>22</v>
      </c>
    </row>
    <row r="14063" spans="1:6" x14ac:dyDescent="0.45">
      <c r="A14063" t="s">
        <v>45</v>
      </c>
      <c r="B14063">
        <v>2010</v>
      </c>
      <c r="C14063" t="s">
        <v>18</v>
      </c>
      <c r="D14063" t="s">
        <v>9</v>
      </c>
      <c r="E14063">
        <v>106.38356164383562</v>
      </c>
      <c r="F14063" t="s">
        <v>22</v>
      </c>
    </row>
    <row r="14064" spans="1:6" x14ac:dyDescent="0.45">
      <c r="A14064" t="s">
        <v>45</v>
      </c>
      <c r="B14064">
        <v>2010</v>
      </c>
      <c r="C14064" t="s">
        <v>18</v>
      </c>
      <c r="D14064" t="s">
        <v>10</v>
      </c>
      <c r="E14064">
        <v>0</v>
      </c>
      <c r="F14064" t="s">
        <v>22</v>
      </c>
    </row>
    <row r="14065" spans="1:6" x14ac:dyDescent="0.45">
      <c r="A14065" t="s">
        <v>45</v>
      </c>
      <c r="B14065">
        <v>2010</v>
      </c>
      <c r="C14065" t="s">
        <v>18</v>
      </c>
      <c r="D14065" t="s">
        <v>19</v>
      </c>
      <c r="E14065">
        <v>0</v>
      </c>
      <c r="F14065" t="s">
        <v>23</v>
      </c>
    </row>
    <row r="14066" spans="1:6" x14ac:dyDescent="0.45">
      <c r="A14066" t="s">
        <v>45</v>
      </c>
      <c r="B14066">
        <v>2011</v>
      </c>
      <c r="C14066" t="s">
        <v>15</v>
      </c>
      <c r="D14066" t="s">
        <v>0</v>
      </c>
      <c r="E14066">
        <v>87.718082191780809</v>
      </c>
      <c r="F14066" t="s">
        <v>22</v>
      </c>
    </row>
    <row r="14067" spans="1:6" x14ac:dyDescent="0.45">
      <c r="A14067" t="s">
        <v>45</v>
      </c>
      <c r="B14067">
        <v>2011</v>
      </c>
      <c r="C14067" t="s">
        <v>15</v>
      </c>
      <c r="D14067" t="s">
        <v>1</v>
      </c>
      <c r="E14067">
        <v>106.57698630136986</v>
      </c>
      <c r="F14067" t="s">
        <v>22</v>
      </c>
    </row>
    <row r="14068" spans="1:6" x14ac:dyDescent="0.45">
      <c r="A14068" t="s">
        <v>45</v>
      </c>
      <c r="B14068">
        <v>2011</v>
      </c>
      <c r="C14068" t="s">
        <v>15</v>
      </c>
      <c r="D14068" t="s">
        <v>2</v>
      </c>
      <c r="E14068">
        <v>81.625205479452049</v>
      </c>
      <c r="F14068" t="s">
        <v>22</v>
      </c>
    </row>
    <row r="14069" spans="1:6" x14ac:dyDescent="0.45">
      <c r="A14069" t="s">
        <v>45</v>
      </c>
      <c r="B14069">
        <v>2011</v>
      </c>
      <c r="C14069" t="s">
        <v>15</v>
      </c>
      <c r="D14069" t="s">
        <v>3</v>
      </c>
      <c r="E14069">
        <v>9.6712328767123282E-2</v>
      </c>
      <c r="F14069" t="s">
        <v>22</v>
      </c>
    </row>
    <row r="14070" spans="1:6" x14ac:dyDescent="0.45">
      <c r="A14070" t="s">
        <v>45</v>
      </c>
      <c r="B14070">
        <v>2011</v>
      </c>
      <c r="C14070" t="s">
        <v>15</v>
      </c>
      <c r="D14070" t="s">
        <v>4</v>
      </c>
      <c r="E14070">
        <v>24.274794520547943</v>
      </c>
      <c r="F14070" t="s">
        <v>22</v>
      </c>
    </row>
    <row r="14071" spans="1:6" x14ac:dyDescent="0.45">
      <c r="A14071" t="s">
        <v>45</v>
      </c>
      <c r="B14071">
        <v>2011</v>
      </c>
      <c r="C14071" t="s">
        <v>5</v>
      </c>
      <c r="D14071" t="s">
        <v>5</v>
      </c>
      <c r="E14071">
        <v>300.29178082191777</v>
      </c>
      <c r="F14071" t="s">
        <v>22</v>
      </c>
    </row>
    <row r="14072" spans="1:6" x14ac:dyDescent="0.45">
      <c r="A14072" t="s">
        <v>45</v>
      </c>
      <c r="B14072">
        <v>2011</v>
      </c>
      <c r="C14072" t="s">
        <v>16</v>
      </c>
      <c r="D14072" t="s">
        <v>6</v>
      </c>
      <c r="E14072">
        <v>0</v>
      </c>
      <c r="F14072" t="s">
        <v>22</v>
      </c>
    </row>
    <row r="14073" spans="1:6" x14ac:dyDescent="0.45">
      <c r="A14073" t="s">
        <v>45</v>
      </c>
      <c r="B14073">
        <v>2011</v>
      </c>
      <c r="C14073" t="s">
        <v>16</v>
      </c>
      <c r="D14073" t="s">
        <v>7</v>
      </c>
      <c r="E14073">
        <v>0</v>
      </c>
      <c r="F14073" t="s">
        <v>22</v>
      </c>
    </row>
    <row r="14074" spans="1:6" x14ac:dyDescent="0.45">
      <c r="A14074" t="s">
        <v>45</v>
      </c>
      <c r="B14074">
        <v>2011</v>
      </c>
      <c r="C14074" t="s">
        <v>17</v>
      </c>
      <c r="D14074" t="s">
        <v>8</v>
      </c>
      <c r="E14074">
        <v>239.07287671232871</v>
      </c>
      <c r="F14074" t="s">
        <v>22</v>
      </c>
    </row>
    <row r="14075" spans="1:6" x14ac:dyDescent="0.45">
      <c r="A14075" t="s">
        <v>45</v>
      </c>
      <c r="B14075">
        <v>2011</v>
      </c>
      <c r="C14075" t="s">
        <v>18</v>
      </c>
      <c r="D14075" t="s">
        <v>9</v>
      </c>
      <c r="E14075">
        <v>85</v>
      </c>
      <c r="F14075" t="s">
        <v>22</v>
      </c>
    </row>
    <row r="14076" spans="1:6" x14ac:dyDescent="0.45">
      <c r="A14076" t="s">
        <v>45</v>
      </c>
      <c r="B14076">
        <v>2011</v>
      </c>
      <c r="C14076" t="s">
        <v>18</v>
      </c>
      <c r="D14076" t="s">
        <v>10</v>
      </c>
      <c r="E14076">
        <v>0</v>
      </c>
      <c r="F14076" t="s">
        <v>22</v>
      </c>
    </row>
    <row r="14077" spans="1:6" x14ac:dyDescent="0.45">
      <c r="A14077" t="s">
        <v>45</v>
      </c>
      <c r="B14077">
        <v>2011</v>
      </c>
      <c r="C14077" t="s">
        <v>18</v>
      </c>
      <c r="D14077" t="s">
        <v>19</v>
      </c>
      <c r="E14077">
        <v>0</v>
      </c>
      <c r="F14077" t="s">
        <v>23</v>
      </c>
    </row>
    <row r="14078" spans="1:6" x14ac:dyDescent="0.45">
      <c r="A14078" t="s">
        <v>45</v>
      </c>
      <c r="B14078">
        <v>2012</v>
      </c>
      <c r="C14078" t="s">
        <v>15</v>
      </c>
      <c r="D14078" t="s">
        <v>0</v>
      </c>
      <c r="E14078">
        <v>99.823770491803273</v>
      </c>
      <c r="F14078" t="s">
        <v>22</v>
      </c>
    </row>
    <row r="14079" spans="1:6" x14ac:dyDescent="0.45">
      <c r="A14079" t="s">
        <v>45</v>
      </c>
      <c r="B14079">
        <v>2012</v>
      </c>
      <c r="C14079" t="s">
        <v>15</v>
      </c>
      <c r="D14079" t="s">
        <v>1</v>
      </c>
      <c r="E14079">
        <v>93.554644808743177</v>
      </c>
      <c r="F14079" t="s">
        <v>22</v>
      </c>
    </row>
    <row r="14080" spans="1:6" x14ac:dyDescent="0.45">
      <c r="A14080" t="s">
        <v>45</v>
      </c>
      <c r="B14080">
        <v>2012</v>
      </c>
      <c r="C14080" t="s">
        <v>15</v>
      </c>
      <c r="D14080" t="s">
        <v>2</v>
      </c>
      <c r="E14080">
        <v>76.386885245901638</v>
      </c>
      <c r="F14080" t="s">
        <v>22</v>
      </c>
    </row>
    <row r="14081" spans="1:6" x14ac:dyDescent="0.45">
      <c r="A14081" t="s">
        <v>45</v>
      </c>
      <c r="B14081">
        <v>2012</v>
      </c>
      <c r="C14081" t="s">
        <v>15</v>
      </c>
      <c r="D14081" t="s">
        <v>3</v>
      </c>
      <c r="E14081">
        <v>9.6448087431693988E-2</v>
      </c>
      <c r="F14081" t="s">
        <v>22</v>
      </c>
    </row>
    <row r="14082" spans="1:6" x14ac:dyDescent="0.45">
      <c r="A14082" t="s">
        <v>45</v>
      </c>
      <c r="B14082">
        <v>2012</v>
      </c>
      <c r="C14082" t="s">
        <v>15</v>
      </c>
      <c r="D14082" t="s">
        <v>4</v>
      </c>
      <c r="E14082">
        <v>11.766666666666666</v>
      </c>
      <c r="F14082" t="s">
        <v>22</v>
      </c>
    </row>
    <row r="14083" spans="1:6" x14ac:dyDescent="0.45">
      <c r="A14083" t="s">
        <v>45</v>
      </c>
      <c r="B14083">
        <v>2012</v>
      </c>
      <c r="C14083" t="s">
        <v>5</v>
      </c>
      <c r="D14083" t="s">
        <v>5</v>
      </c>
      <c r="E14083">
        <v>281.62841530054641</v>
      </c>
      <c r="F14083" t="s">
        <v>22</v>
      </c>
    </row>
    <row r="14084" spans="1:6" x14ac:dyDescent="0.45">
      <c r="A14084" t="s">
        <v>45</v>
      </c>
      <c r="B14084">
        <v>2012</v>
      </c>
      <c r="C14084" t="s">
        <v>16</v>
      </c>
      <c r="D14084" t="s">
        <v>6</v>
      </c>
      <c r="E14084">
        <v>0</v>
      </c>
      <c r="F14084" t="s">
        <v>22</v>
      </c>
    </row>
    <row r="14085" spans="1:6" x14ac:dyDescent="0.45">
      <c r="A14085" t="s">
        <v>45</v>
      </c>
      <c r="B14085">
        <v>2012</v>
      </c>
      <c r="C14085" t="s">
        <v>16</v>
      </c>
      <c r="D14085" t="s">
        <v>7</v>
      </c>
      <c r="E14085">
        <v>0</v>
      </c>
      <c r="F14085" t="s">
        <v>22</v>
      </c>
    </row>
    <row r="14086" spans="1:6" x14ac:dyDescent="0.45">
      <c r="A14086" t="s">
        <v>45</v>
      </c>
      <c r="B14086">
        <v>2012</v>
      </c>
      <c r="C14086" t="s">
        <v>17</v>
      </c>
      <c r="D14086" t="s">
        <v>8</v>
      </c>
      <c r="E14086">
        <v>194.15</v>
      </c>
      <c r="F14086" t="s">
        <v>22</v>
      </c>
    </row>
    <row r="14087" spans="1:6" x14ac:dyDescent="0.45">
      <c r="A14087" t="s">
        <v>45</v>
      </c>
      <c r="B14087">
        <v>2012</v>
      </c>
      <c r="C14087" t="s">
        <v>18</v>
      </c>
      <c r="D14087" t="s">
        <v>9</v>
      </c>
      <c r="E14087">
        <v>131</v>
      </c>
      <c r="F14087" t="s">
        <v>22</v>
      </c>
    </row>
    <row r="14088" spans="1:6" x14ac:dyDescent="0.45">
      <c r="A14088" t="s">
        <v>45</v>
      </c>
      <c r="B14088">
        <v>2012</v>
      </c>
      <c r="C14088" t="s">
        <v>18</v>
      </c>
      <c r="D14088" t="s">
        <v>10</v>
      </c>
      <c r="E14088">
        <v>0</v>
      </c>
      <c r="F14088" t="s">
        <v>22</v>
      </c>
    </row>
    <row r="14089" spans="1:6" x14ac:dyDescent="0.45">
      <c r="A14089" t="s">
        <v>45</v>
      </c>
      <c r="B14089">
        <v>2012</v>
      </c>
      <c r="C14089" t="s">
        <v>18</v>
      </c>
      <c r="D14089" t="s">
        <v>19</v>
      </c>
      <c r="E14089">
        <v>0</v>
      </c>
      <c r="F14089" t="s">
        <v>23</v>
      </c>
    </row>
    <row r="14090" spans="1:6" x14ac:dyDescent="0.45">
      <c r="A14090" t="s">
        <v>45</v>
      </c>
      <c r="B14090">
        <v>2013</v>
      </c>
      <c r="C14090" t="s">
        <v>15</v>
      </c>
      <c r="D14090" t="s">
        <v>0</v>
      </c>
      <c r="E14090">
        <v>79.40082191780823</v>
      </c>
      <c r="F14090" t="s">
        <v>22</v>
      </c>
    </row>
    <row r="14091" spans="1:6" x14ac:dyDescent="0.45">
      <c r="A14091" t="s">
        <v>45</v>
      </c>
      <c r="B14091">
        <v>2013</v>
      </c>
      <c r="C14091" t="s">
        <v>15</v>
      </c>
      <c r="D14091" t="s">
        <v>1</v>
      </c>
      <c r="E14091">
        <v>88.975342465753414</v>
      </c>
      <c r="F14091" t="s">
        <v>22</v>
      </c>
    </row>
    <row r="14092" spans="1:6" x14ac:dyDescent="0.45">
      <c r="A14092" t="s">
        <v>45</v>
      </c>
      <c r="B14092">
        <v>2013</v>
      </c>
      <c r="C14092" t="s">
        <v>15</v>
      </c>
      <c r="D14092" t="s">
        <v>2</v>
      </c>
      <c r="E14092">
        <v>74.275068493150684</v>
      </c>
      <c r="F14092" t="s">
        <v>22</v>
      </c>
    </row>
    <row r="14093" spans="1:6" x14ac:dyDescent="0.45">
      <c r="A14093" t="s">
        <v>45</v>
      </c>
      <c r="B14093">
        <v>2013</v>
      </c>
      <c r="C14093" t="s">
        <v>15</v>
      </c>
      <c r="D14093" t="s">
        <v>3</v>
      </c>
      <c r="E14093">
        <v>0.19342465753424656</v>
      </c>
      <c r="F14093" t="s">
        <v>22</v>
      </c>
    </row>
    <row r="14094" spans="1:6" x14ac:dyDescent="0.45">
      <c r="A14094" t="s">
        <v>45</v>
      </c>
      <c r="B14094">
        <v>2013</v>
      </c>
      <c r="C14094" t="s">
        <v>15</v>
      </c>
      <c r="D14094" t="s">
        <v>4</v>
      </c>
      <c r="E14094">
        <v>24.951780821917804</v>
      </c>
      <c r="F14094" t="s">
        <v>22</v>
      </c>
    </row>
    <row r="14095" spans="1:6" x14ac:dyDescent="0.45">
      <c r="A14095" t="s">
        <v>45</v>
      </c>
      <c r="B14095">
        <v>2013</v>
      </c>
      <c r="C14095" t="s">
        <v>5</v>
      </c>
      <c r="D14095" t="s">
        <v>5</v>
      </c>
      <c r="E14095">
        <v>267.79643835616434</v>
      </c>
      <c r="F14095" t="s">
        <v>22</v>
      </c>
    </row>
    <row r="14096" spans="1:6" x14ac:dyDescent="0.45">
      <c r="A14096" t="s">
        <v>45</v>
      </c>
      <c r="B14096">
        <v>2013</v>
      </c>
      <c r="C14096" t="s">
        <v>16</v>
      </c>
      <c r="D14096" t="s">
        <v>6</v>
      </c>
      <c r="E14096">
        <v>0</v>
      </c>
      <c r="F14096" t="s">
        <v>22</v>
      </c>
    </row>
    <row r="14097" spans="1:6" x14ac:dyDescent="0.45">
      <c r="A14097" t="s">
        <v>45</v>
      </c>
      <c r="B14097">
        <v>2013</v>
      </c>
      <c r="C14097" t="s">
        <v>16</v>
      </c>
      <c r="D14097" t="s">
        <v>7</v>
      </c>
      <c r="E14097">
        <v>0</v>
      </c>
      <c r="F14097" t="s">
        <v>22</v>
      </c>
    </row>
    <row r="14098" spans="1:6" x14ac:dyDescent="0.45">
      <c r="A14098" t="s">
        <v>45</v>
      </c>
      <c r="B14098">
        <v>2013</v>
      </c>
      <c r="C14098" t="s">
        <v>17</v>
      </c>
      <c r="D14098" t="s">
        <v>8</v>
      </c>
      <c r="E14098">
        <v>179.49808219178081</v>
      </c>
      <c r="F14098" t="s">
        <v>22</v>
      </c>
    </row>
    <row r="14099" spans="1:6" x14ac:dyDescent="0.45">
      <c r="A14099" t="s">
        <v>45</v>
      </c>
      <c r="B14099">
        <v>2013</v>
      </c>
      <c r="C14099" t="s">
        <v>18</v>
      </c>
      <c r="D14099" t="s">
        <v>9</v>
      </c>
      <c r="E14099">
        <v>122.34246575342466</v>
      </c>
      <c r="F14099" t="s">
        <v>22</v>
      </c>
    </row>
    <row r="14100" spans="1:6" x14ac:dyDescent="0.45">
      <c r="A14100" t="s">
        <v>45</v>
      </c>
      <c r="B14100">
        <v>2013</v>
      </c>
      <c r="C14100" t="s">
        <v>18</v>
      </c>
      <c r="D14100" t="s">
        <v>10</v>
      </c>
      <c r="E14100">
        <v>0</v>
      </c>
      <c r="F14100" t="s">
        <v>22</v>
      </c>
    </row>
    <row r="14101" spans="1:6" x14ac:dyDescent="0.45">
      <c r="A14101" t="s">
        <v>45</v>
      </c>
      <c r="B14101">
        <v>2013</v>
      </c>
      <c r="C14101" t="s">
        <v>18</v>
      </c>
      <c r="D14101" t="s">
        <v>19</v>
      </c>
      <c r="E14101">
        <v>0</v>
      </c>
      <c r="F14101" t="s">
        <v>23</v>
      </c>
    </row>
    <row r="14102" spans="1:6" x14ac:dyDescent="0.45">
      <c r="A14102" t="s">
        <v>45</v>
      </c>
      <c r="B14102">
        <v>2014</v>
      </c>
      <c r="C14102" t="s">
        <v>15</v>
      </c>
      <c r="D14102" t="s">
        <v>0</v>
      </c>
      <c r="E14102">
        <v>55.126027397260273</v>
      </c>
      <c r="F14102" t="s">
        <v>22</v>
      </c>
    </row>
    <row r="14103" spans="1:6" x14ac:dyDescent="0.45">
      <c r="A14103" t="s">
        <v>45</v>
      </c>
      <c r="B14103">
        <v>2014</v>
      </c>
      <c r="C14103" t="s">
        <v>15</v>
      </c>
      <c r="D14103" t="s">
        <v>1</v>
      </c>
      <c r="E14103">
        <v>89.652328767123294</v>
      </c>
      <c r="F14103" t="s">
        <v>22</v>
      </c>
    </row>
    <row r="14104" spans="1:6" x14ac:dyDescent="0.45">
      <c r="A14104" t="s">
        <v>45</v>
      </c>
      <c r="B14104">
        <v>2014</v>
      </c>
      <c r="C14104" t="s">
        <v>15</v>
      </c>
      <c r="D14104" t="s">
        <v>2</v>
      </c>
      <c r="E14104">
        <v>66.151232876712314</v>
      </c>
      <c r="F14104" t="s">
        <v>22</v>
      </c>
    </row>
    <row r="14105" spans="1:6" x14ac:dyDescent="0.45">
      <c r="A14105" t="s">
        <v>45</v>
      </c>
      <c r="B14105">
        <v>2014</v>
      </c>
      <c r="C14105" t="s">
        <v>15</v>
      </c>
      <c r="D14105" t="s">
        <v>3</v>
      </c>
      <c r="E14105">
        <v>0.38684931506849313</v>
      </c>
      <c r="F14105" t="s">
        <v>22</v>
      </c>
    </row>
    <row r="14106" spans="1:6" x14ac:dyDescent="0.45">
      <c r="A14106" t="s">
        <v>45</v>
      </c>
      <c r="B14106">
        <v>2014</v>
      </c>
      <c r="C14106" t="s">
        <v>15</v>
      </c>
      <c r="D14106" t="s">
        <v>4</v>
      </c>
      <c r="E14106">
        <v>22.340547945205479</v>
      </c>
      <c r="F14106" t="s">
        <v>22</v>
      </c>
    </row>
    <row r="14107" spans="1:6" x14ac:dyDescent="0.45">
      <c r="A14107" t="s">
        <v>45</v>
      </c>
      <c r="B14107">
        <v>2014</v>
      </c>
      <c r="C14107" t="s">
        <v>5</v>
      </c>
      <c r="D14107" t="s">
        <v>5</v>
      </c>
      <c r="E14107">
        <v>233.65698630136987</v>
      </c>
      <c r="F14107" t="s">
        <v>22</v>
      </c>
    </row>
    <row r="14108" spans="1:6" x14ac:dyDescent="0.45">
      <c r="A14108" t="s">
        <v>45</v>
      </c>
      <c r="B14108">
        <v>2014</v>
      </c>
      <c r="C14108" t="s">
        <v>16</v>
      </c>
      <c r="D14108" t="s">
        <v>6</v>
      </c>
      <c r="E14108">
        <v>0</v>
      </c>
      <c r="F14108" t="s">
        <v>22</v>
      </c>
    </row>
    <row r="14109" spans="1:6" x14ac:dyDescent="0.45">
      <c r="A14109" t="s">
        <v>45</v>
      </c>
      <c r="B14109">
        <v>2014</v>
      </c>
      <c r="C14109" t="s">
        <v>16</v>
      </c>
      <c r="D14109" t="s">
        <v>7</v>
      </c>
      <c r="E14109">
        <v>0</v>
      </c>
      <c r="F14109" t="s">
        <v>22</v>
      </c>
    </row>
    <row r="14110" spans="1:6" x14ac:dyDescent="0.45">
      <c r="A14110" t="s">
        <v>45</v>
      </c>
      <c r="B14110">
        <v>2014</v>
      </c>
      <c r="C14110" t="s">
        <v>17</v>
      </c>
      <c r="D14110" t="s">
        <v>8</v>
      </c>
      <c r="E14110">
        <v>168.95643835616437</v>
      </c>
      <c r="F14110" t="s">
        <v>22</v>
      </c>
    </row>
    <row r="14111" spans="1:6" x14ac:dyDescent="0.45">
      <c r="A14111" t="s">
        <v>45</v>
      </c>
      <c r="B14111">
        <v>2014</v>
      </c>
      <c r="C14111" t="s">
        <v>18</v>
      </c>
      <c r="D14111" t="s">
        <v>9</v>
      </c>
      <c r="E14111">
        <v>110.02739726027396</v>
      </c>
      <c r="F14111" t="s">
        <v>22</v>
      </c>
    </row>
    <row r="14112" spans="1:6" x14ac:dyDescent="0.45">
      <c r="A14112" t="s">
        <v>45</v>
      </c>
      <c r="B14112">
        <v>2014</v>
      </c>
      <c r="C14112" t="s">
        <v>18</v>
      </c>
      <c r="D14112" t="s">
        <v>10</v>
      </c>
      <c r="E14112">
        <v>0</v>
      </c>
      <c r="F14112" t="s">
        <v>22</v>
      </c>
    </row>
    <row r="14113" spans="1:6" x14ac:dyDescent="0.45">
      <c r="A14113" t="s">
        <v>45</v>
      </c>
      <c r="B14113">
        <v>2014</v>
      </c>
      <c r="C14113" t="s">
        <v>18</v>
      </c>
      <c r="D14113" t="s">
        <v>19</v>
      </c>
      <c r="E14113">
        <v>0</v>
      </c>
      <c r="F14113" t="s">
        <v>23</v>
      </c>
    </row>
    <row r="14114" spans="1:6" x14ac:dyDescent="0.45">
      <c r="A14114" t="s">
        <v>45</v>
      </c>
      <c r="B14114">
        <v>2015</v>
      </c>
      <c r="C14114" t="s">
        <v>15</v>
      </c>
      <c r="D14114" t="s">
        <v>0</v>
      </c>
      <c r="E14114">
        <v>58.607671232876712</v>
      </c>
      <c r="F14114" t="s">
        <v>22</v>
      </c>
    </row>
    <row r="14115" spans="1:6" x14ac:dyDescent="0.45">
      <c r="A14115" t="s">
        <v>45</v>
      </c>
      <c r="B14115">
        <v>2015</v>
      </c>
      <c r="C14115" t="s">
        <v>15</v>
      </c>
      <c r="D14115" t="s">
        <v>1</v>
      </c>
      <c r="E14115">
        <v>87.814794520547935</v>
      </c>
      <c r="F14115" t="s">
        <v>22</v>
      </c>
    </row>
    <row r="14116" spans="1:6" x14ac:dyDescent="0.45">
      <c r="A14116" t="s">
        <v>45</v>
      </c>
      <c r="B14116">
        <v>2015</v>
      </c>
      <c r="C14116" t="s">
        <v>15</v>
      </c>
      <c r="D14116" t="s">
        <v>2</v>
      </c>
      <c r="E14116">
        <v>72.050684931506851</v>
      </c>
      <c r="F14116" t="s">
        <v>22</v>
      </c>
    </row>
    <row r="14117" spans="1:6" x14ac:dyDescent="0.45">
      <c r="A14117" t="s">
        <v>45</v>
      </c>
      <c r="B14117">
        <v>2015</v>
      </c>
      <c r="C14117" t="s">
        <v>15</v>
      </c>
      <c r="D14117" t="s">
        <v>3</v>
      </c>
      <c r="E14117">
        <v>0.38684931506849313</v>
      </c>
      <c r="F14117" t="s">
        <v>22</v>
      </c>
    </row>
    <row r="14118" spans="1:6" x14ac:dyDescent="0.45">
      <c r="A14118" t="s">
        <v>45</v>
      </c>
      <c r="B14118">
        <v>2015</v>
      </c>
      <c r="C14118" t="s">
        <v>15</v>
      </c>
      <c r="D14118" t="s">
        <v>4</v>
      </c>
      <c r="E14118">
        <v>21.663561643835617</v>
      </c>
      <c r="F14118" t="s">
        <v>22</v>
      </c>
    </row>
    <row r="14119" spans="1:6" x14ac:dyDescent="0.45">
      <c r="A14119" t="s">
        <v>45</v>
      </c>
      <c r="B14119">
        <v>2015</v>
      </c>
      <c r="C14119" t="s">
        <v>5</v>
      </c>
      <c r="D14119" t="s">
        <v>5</v>
      </c>
      <c r="E14119">
        <v>240.52356164383559</v>
      </c>
      <c r="F14119" t="s">
        <v>22</v>
      </c>
    </row>
    <row r="14120" spans="1:6" x14ac:dyDescent="0.45">
      <c r="A14120" t="s">
        <v>45</v>
      </c>
      <c r="B14120">
        <v>2015</v>
      </c>
      <c r="C14120" t="s">
        <v>16</v>
      </c>
      <c r="D14120" t="s">
        <v>6</v>
      </c>
      <c r="E14120">
        <v>0</v>
      </c>
      <c r="F14120" t="s">
        <v>22</v>
      </c>
    </row>
    <row r="14121" spans="1:6" x14ac:dyDescent="0.45">
      <c r="A14121" t="s">
        <v>45</v>
      </c>
      <c r="B14121">
        <v>2015</v>
      </c>
      <c r="C14121" t="s">
        <v>16</v>
      </c>
      <c r="D14121" t="s">
        <v>7</v>
      </c>
      <c r="E14121">
        <v>0</v>
      </c>
      <c r="F14121" t="s">
        <v>22</v>
      </c>
    </row>
    <row r="14122" spans="1:6" x14ac:dyDescent="0.45">
      <c r="A14122" t="s">
        <v>45</v>
      </c>
      <c r="B14122">
        <v>2015</v>
      </c>
      <c r="C14122" t="s">
        <v>17</v>
      </c>
      <c r="D14122" t="s">
        <v>8</v>
      </c>
      <c r="E14122">
        <v>172.14794520547943</v>
      </c>
      <c r="F14122" t="s">
        <v>22</v>
      </c>
    </row>
    <row r="14123" spans="1:6" x14ac:dyDescent="0.45">
      <c r="A14123" t="s">
        <v>45</v>
      </c>
      <c r="B14123">
        <v>2015</v>
      </c>
      <c r="C14123" t="s">
        <v>18</v>
      </c>
      <c r="D14123" t="s">
        <v>9</v>
      </c>
      <c r="E14123">
        <v>102.02739726027396</v>
      </c>
      <c r="F14123" t="s">
        <v>22</v>
      </c>
    </row>
    <row r="14124" spans="1:6" x14ac:dyDescent="0.45">
      <c r="A14124" t="s">
        <v>45</v>
      </c>
      <c r="B14124">
        <v>2015</v>
      </c>
      <c r="C14124" t="s">
        <v>18</v>
      </c>
      <c r="D14124" t="s">
        <v>10</v>
      </c>
      <c r="E14124">
        <v>0</v>
      </c>
      <c r="F14124" t="s">
        <v>22</v>
      </c>
    </row>
    <row r="14125" spans="1:6" x14ac:dyDescent="0.45">
      <c r="A14125" t="s">
        <v>45</v>
      </c>
      <c r="B14125">
        <v>2015</v>
      </c>
      <c r="C14125" t="s">
        <v>18</v>
      </c>
      <c r="D14125" t="s">
        <v>19</v>
      </c>
      <c r="E14125">
        <v>0</v>
      </c>
      <c r="F14125" t="s">
        <v>23</v>
      </c>
    </row>
    <row r="14126" spans="1:6" x14ac:dyDescent="0.45">
      <c r="A14126" t="s">
        <v>45</v>
      </c>
      <c r="B14126">
        <v>2016</v>
      </c>
      <c r="C14126" t="s">
        <v>15</v>
      </c>
      <c r="D14126" t="s">
        <v>0</v>
      </c>
      <c r="E14126">
        <v>67.70655737704918</v>
      </c>
      <c r="F14126" t="s">
        <v>22</v>
      </c>
    </row>
    <row r="14127" spans="1:6" x14ac:dyDescent="0.45">
      <c r="A14127" t="s">
        <v>45</v>
      </c>
      <c r="B14127">
        <v>2016</v>
      </c>
      <c r="C14127" t="s">
        <v>15</v>
      </c>
      <c r="D14127" t="s">
        <v>1</v>
      </c>
      <c r="E14127">
        <v>85.356557377049171</v>
      </c>
      <c r="F14127" t="s">
        <v>22</v>
      </c>
    </row>
    <row r="14128" spans="1:6" x14ac:dyDescent="0.45">
      <c r="A14128" t="s">
        <v>45</v>
      </c>
      <c r="B14128">
        <v>2016</v>
      </c>
      <c r="C14128" t="s">
        <v>15</v>
      </c>
      <c r="D14128" t="s">
        <v>2</v>
      </c>
      <c r="E14128">
        <v>75.133060109289616</v>
      </c>
      <c r="F14128" t="s">
        <v>22</v>
      </c>
    </row>
    <row r="14129" spans="1:6" x14ac:dyDescent="0.45">
      <c r="A14129" t="s">
        <v>45</v>
      </c>
      <c r="B14129">
        <v>2016</v>
      </c>
      <c r="C14129" t="s">
        <v>15</v>
      </c>
      <c r="D14129" t="s">
        <v>3</v>
      </c>
      <c r="E14129">
        <v>0.3857923497267759</v>
      </c>
      <c r="F14129" t="s">
        <v>22</v>
      </c>
    </row>
    <row r="14130" spans="1:6" x14ac:dyDescent="0.45">
      <c r="A14130" t="s">
        <v>45</v>
      </c>
      <c r="B14130">
        <v>2016</v>
      </c>
      <c r="C14130" t="s">
        <v>15</v>
      </c>
      <c r="D14130" t="s">
        <v>4</v>
      </c>
      <c r="E14130">
        <v>20.061202185792347</v>
      </c>
      <c r="F14130" t="s">
        <v>22</v>
      </c>
    </row>
    <row r="14131" spans="1:6" x14ac:dyDescent="0.45">
      <c r="A14131" t="s">
        <v>45</v>
      </c>
      <c r="B14131">
        <v>2016</v>
      </c>
      <c r="C14131" t="s">
        <v>5</v>
      </c>
      <c r="D14131" t="s">
        <v>5</v>
      </c>
      <c r="E14131">
        <v>248.64316939890713</v>
      </c>
      <c r="F14131" t="s">
        <v>22</v>
      </c>
    </row>
    <row r="14132" spans="1:6" x14ac:dyDescent="0.45">
      <c r="A14132" t="s">
        <v>45</v>
      </c>
      <c r="B14132">
        <v>2016</v>
      </c>
      <c r="C14132" t="s">
        <v>16</v>
      </c>
      <c r="D14132" t="s">
        <v>6</v>
      </c>
      <c r="E14132">
        <v>0</v>
      </c>
      <c r="F14132" t="s">
        <v>22</v>
      </c>
    </row>
    <row r="14133" spans="1:6" x14ac:dyDescent="0.45">
      <c r="A14133" t="s">
        <v>45</v>
      </c>
      <c r="B14133">
        <v>2016</v>
      </c>
      <c r="C14133" t="s">
        <v>16</v>
      </c>
      <c r="D14133" t="s">
        <v>7</v>
      </c>
      <c r="E14133">
        <v>0</v>
      </c>
      <c r="F14133" t="s">
        <v>22</v>
      </c>
    </row>
    <row r="14134" spans="1:6" x14ac:dyDescent="0.45">
      <c r="A14134" t="s">
        <v>45</v>
      </c>
      <c r="B14134">
        <v>2016</v>
      </c>
      <c r="C14134" t="s">
        <v>17</v>
      </c>
      <c r="D14134" t="s">
        <v>8</v>
      </c>
      <c r="E14134">
        <v>158.85</v>
      </c>
      <c r="F14134" t="s">
        <v>22</v>
      </c>
    </row>
    <row r="14135" spans="1:6" x14ac:dyDescent="0.45">
      <c r="A14135" t="s">
        <v>45</v>
      </c>
      <c r="B14135">
        <v>2016</v>
      </c>
      <c r="C14135" t="s">
        <v>18</v>
      </c>
      <c r="D14135" t="s">
        <v>9</v>
      </c>
      <c r="E14135">
        <v>122.15846994535519</v>
      </c>
      <c r="F14135" t="s">
        <v>22</v>
      </c>
    </row>
    <row r="14136" spans="1:6" x14ac:dyDescent="0.45">
      <c r="A14136" t="s">
        <v>45</v>
      </c>
      <c r="B14136">
        <v>2016</v>
      </c>
      <c r="C14136" t="s">
        <v>18</v>
      </c>
      <c r="D14136" t="s">
        <v>10</v>
      </c>
      <c r="E14136">
        <v>0</v>
      </c>
      <c r="F14136" t="s">
        <v>22</v>
      </c>
    </row>
    <row r="14137" spans="1:6" x14ac:dyDescent="0.45">
      <c r="A14137" t="s">
        <v>45</v>
      </c>
      <c r="B14137">
        <v>2016</v>
      </c>
      <c r="C14137" t="s">
        <v>18</v>
      </c>
      <c r="D14137" t="s">
        <v>19</v>
      </c>
      <c r="E14137">
        <v>0</v>
      </c>
      <c r="F14137" t="s">
        <v>23</v>
      </c>
    </row>
    <row r="14138" spans="1:6" x14ac:dyDescent="0.45">
      <c r="A14138" t="s">
        <v>45</v>
      </c>
      <c r="B14138">
        <v>2017</v>
      </c>
      <c r="C14138" t="s">
        <v>15</v>
      </c>
      <c r="D14138" t="s">
        <v>0</v>
      </c>
      <c r="E14138">
        <v>94.778082191780825</v>
      </c>
      <c r="F14138" t="s">
        <v>22</v>
      </c>
    </row>
    <row r="14139" spans="1:6" x14ac:dyDescent="0.45">
      <c r="A14139" t="s">
        <v>45</v>
      </c>
      <c r="B14139">
        <v>2017</v>
      </c>
      <c r="C14139" t="s">
        <v>15</v>
      </c>
      <c r="D14139" t="s">
        <v>1</v>
      </c>
      <c r="E14139">
        <v>92.843835616438341</v>
      </c>
      <c r="F14139" t="s">
        <v>22</v>
      </c>
    </row>
    <row r="14140" spans="1:6" x14ac:dyDescent="0.45">
      <c r="A14140" t="s">
        <v>45</v>
      </c>
      <c r="B14140">
        <v>2017</v>
      </c>
      <c r="C14140" t="s">
        <v>15</v>
      </c>
      <c r="D14140" t="s">
        <v>2</v>
      </c>
      <c r="E14140">
        <v>78.240273972602736</v>
      </c>
      <c r="F14140" t="s">
        <v>22</v>
      </c>
    </row>
    <row r="14141" spans="1:6" x14ac:dyDescent="0.45">
      <c r="A14141" t="s">
        <v>45</v>
      </c>
      <c r="B14141">
        <v>2017</v>
      </c>
      <c r="C14141" t="s">
        <v>15</v>
      </c>
      <c r="D14141" t="s">
        <v>3</v>
      </c>
      <c r="E14141">
        <v>0.48356164383561651</v>
      </c>
      <c r="F14141" t="s">
        <v>22</v>
      </c>
    </row>
    <row r="14142" spans="1:6" x14ac:dyDescent="0.45">
      <c r="A14142" t="s">
        <v>45</v>
      </c>
      <c r="B14142">
        <v>2017</v>
      </c>
      <c r="C14142" t="s">
        <v>15</v>
      </c>
      <c r="D14142" t="s">
        <v>4</v>
      </c>
      <c r="E14142">
        <v>21.47013698630137</v>
      </c>
      <c r="F14142" t="s">
        <v>22</v>
      </c>
    </row>
    <row r="14143" spans="1:6" x14ac:dyDescent="0.45">
      <c r="A14143" t="s">
        <v>45</v>
      </c>
      <c r="B14143">
        <v>2017</v>
      </c>
      <c r="C14143" t="s">
        <v>5</v>
      </c>
      <c r="D14143" t="s">
        <v>5</v>
      </c>
      <c r="E14143">
        <v>287.8158904109589</v>
      </c>
      <c r="F14143" t="s">
        <v>22</v>
      </c>
    </row>
    <row r="14144" spans="1:6" x14ac:dyDescent="0.45">
      <c r="A14144" t="s">
        <v>45</v>
      </c>
      <c r="B14144">
        <v>2017</v>
      </c>
      <c r="C14144" t="s">
        <v>16</v>
      </c>
      <c r="D14144" t="s">
        <v>6</v>
      </c>
      <c r="E14144">
        <v>0</v>
      </c>
      <c r="F14144" t="s">
        <v>22</v>
      </c>
    </row>
    <row r="14145" spans="1:6" x14ac:dyDescent="0.45">
      <c r="A14145" t="s">
        <v>45</v>
      </c>
      <c r="B14145">
        <v>2017</v>
      </c>
      <c r="C14145" t="s">
        <v>16</v>
      </c>
      <c r="D14145" t="s">
        <v>7</v>
      </c>
      <c r="E14145">
        <v>0</v>
      </c>
      <c r="F14145" t="s">
        <v>22</v>
      </c>
    </row>
    <row r="14146" spans="1:6" x14ac:dyDescent="0.45">
      <c r="A14146" t="s">
        <v>45</v>
      </c>
      <c r="B14146">
        <v>2017</v>
      </c>
      <c r="C14146" t="s">
        <v>17</v>
      </c>
      <c r="D14146" t="s">
        <v>8</v>
      </c>
      <c r="E14146">
        <v>143.52109589041095</v>
      </c>
      <c r="F14146" t="s">
        <v>22</v>
      </c>
    </row>
    <row r="14147" spans="1:6" x14ac:dyDescent="0.45">
      <c r="A14147" t="s">
        <v>45</v>
      </c>
      <c r="B14147">
        <v>2017</v>
      </c>
      <c r="C14147" t="s">
        <v>18</v>
      </c>
      <c r="D14147" t="s">
        <v>9</v>
      </c>
      <c r="E14147">
        <v>270.79452054794518</v>
      </c>
      <c r="F14147" t="s">
        <v>22</v>
      </c>
    </row>
    <row r="14148" spans="1:6" x14ac:dyDescent="0.45">
      <c r="A14148" t="s">
        <v>45</v>
      </c>
      <c r="B14148">
        <v>2017</v>
      </c>
      <c r="C14148" t="s">
        <v>18</v>
      </c>
      <c r="D14148" t="s">
        <v>10</v>
      </c>
      <c r="E14148">
        <v>0</v>
      </c>
      <c r="F14148" t="s">
        <v>22</v>
      </c>
    </row>
    <row r="14149" spans="1:6" x14ac:dyDescent="0.45">
      <c r="A14149" t="s">
        <v>45</v>
      </c>
      <c r="B14149">
        <v>2017</v>
      </c>
      <c r="C14149" t="s">
        <v>18</v>
      </c>
      <c r="D14149" t="s">
        <v>19</v>
      </c>
      <c r="E14149">
        <v>0</v>
      </c>
      <c r="F14149" t="s">
        <v>23</v>
      </c>
    </row>
    <row r="14150" spans="1:6" x14ac:dyDescent="0.45">
      <c r="A14150" t="s">
        <v>45</v>
      </c>
      <c r="B14150">
        <v>2018</v>
      </c>
      <c r="C14150" t="s">
        <v>15</v>
      </c>
      <c r="D14150" t="s">
        <v>0</v>
      </c>
      <c r="E14150">
        <v>78.046849315068485</v>
      </c>
      <c r="F14150" t="s">
        <v>22</v>
      </c>
    </row>
    <row r="14151" spans="1:6" x14ac:dyDescent="0.45">
      <c r="A14151" t="s">
        <v>45</v>
      </c>
      <c r="B14151">
        <v>2018</v>
      </c>
      <c r="C14151" t="s">
        <v>15</v>
      </c>
      <c r="D14151" t="s">
        <v>1</v>
      </c>
      <c r="E14151">
        <v>86.170684931506841</v>
      </c>
      <c r="F14151" t="s">
        <v>22</v>
      </c>
    </row>
    <row r="14152" spans="1:6" x14ac:dyDescent="0.45">
      <c r="A14152" t="s">
        <v>45</v>
      </c>
      <c r="B14152">
        <v>2018</v>
      </c>
      <c r="C14152" t="s">
        <v>15</v>
      </c>
      <c r="D14152" t="s">
        <v>2</v>
      </c>
      <c r="E14152">
        <v>78.240273972602736</v>
      </c>
      <c r="F14152" t="s">
        <v>22</v>
      </c>
    </row>
    <row r="14153" spans="1:6" x14ac:dyDescent="0.45">
      <c r="A14153" t="s">
        <v>45</v>
      </c>
      <c r="B14153">
        <v>2018</v>
      </c>
      <c r="C14153" t="s">
        <v>15</v>
      </c>
      <c r="D14153" t="s">
        <v>3</v>
      </c>
      <c r="E14153">
        <v>0.48356164383561651</v>
      </c>
      <c r="F14153" t="s">
        <v>22</v>
      </c>
    </row>
    <row r="14154" spans="1:6" x14ac:dyDescent="0.45">
      <c r="A14154" t="s">
        <v>45</v>
      </c>
      <c r="B14154">
        <v>2018</v>
      </c>
      <c r="C14154" t="s">
        <v>15</v>
      </c>
      <c r="D14154" t="s">
        <v>4</v>
      </c>
      <c r="E14154">
        <v>22.147123287671231</v>
      </c>
      <c r="F14154" t="s">
        <v>22</v>
      </c>
    </row>
    <row r="14155" spans="1:6" x14ac:dyDescent="0.45">
      <c r="A14155" t="s">
        <v>45</v>
      </c>
      <c r="B14155">
        <v>2018</v>
      </c>
      <c r="C14155" t="s">
        <v>5</v>
      </c>
      <c r="D14155" t="s">
        <v>5</v>
      </c>
      <c r="E14155">
        <v>265.08849315068488</v>
      </c>
      <c r="F14155" t="s">
        <v>22</v>
      </c>
    </row>
    <row r="14156" spans="1:6" x14ac:dyDescent="0.45">
      <c r="A14156" t="s">
        <v>45</v>
      </c>
      <c r="B14156">
        <v>2018</v>
      </c>
      <c r="C14156" t="s">
        <v>16</v>
      </c>
      <c r="D14156" t="s">
        <v>6</v>
      </c>
      <c r="E14156">
        <v>0</v>
      </c>
      <c r="F14156" t="s">
        <v>22</v>
      </c>
    </row>
    <row r="14157" spans="1:6" x14ac:dyDescent="0.45">
      <c r="A14157" t="s">
        <v>45</v>
      </c>
      <c r="B14157">
        <v>2018</v>
      </c>
      <c r="C14157" t="s">
        <v>16</v>
      </c>
      <c r="D14157" t="s">
        <v>7</v>
      </c>
      <c r="E14157">
        <v>0</v>
      </c>
      <c r="F14157" t="s">
        <v>22</v>
      </c>
    </row>
    <row r="14158" spans="1:6" x14ac:dyDescent="0.45">
      <c r="A14158" t="s">
        <v>45</v>
      </c>
      <c r="B14158">
        <v>2018</v>
      </c>
      <c r="C14158" t="s">
        <v>17</v>
      </c>
      <c r="D14158" t="s">
        <v>8</v>
      </c>
      <c r="E14158">
        <v>118.95616438356164</v>
      </c>
      <c r="F14158" t="s">
        <v>22</v>
      </c>
    </row>
    <row r="14159" spans="1:6" x14ac:dyDescent="0.45">
      <c r="A14159" t="s">
        <v>45</v>
      </c>
      <c r="B14159">
        <v>2018</v>
      </c>
      <c r="C14159" t="s">
        <v>18</v>
      </c>
      <c r="D14159" t="s">
        <v>9</v>
      </c>
      <c r="E14159">
        <v>270.79452054794518</v>
      </c>
      <c r="F14159" t="s">
        <v>22</v>
      </c>
    </row>
    <row r="14160" spans="1:6" x14ac:dyDescent="0.45">
      <c r="A14160" t="s">
        <v>45</v>
      </c>
      <c r="B14160">
        <v>2018</v>
      </c>
      <c r="C14160" t="s">
        <v>18</v>
      </c>
      <c r="D14160" t="s">
        <v>10</v>
      </c>
      <c r="E14160">
        <v>0</v>
      </c>
      <c r="F14160" t="s">
        <v>22</v>
      </c>
    </row>
    <row r="14161" spans="1:6" x14ac:dyDescent="0.45">
      <c r="A14161" t="s">
        <v>45</v>
      </c>
      <c r="B14161">
        <v>2018</v>
      </c>
      <c r="C14161" t="s">
        <v>18</v>
      </c>
      <c r="D14161" t="s">
        <v>19</v>
      </c>
      <c r="E14161">
        <v>0</v>
      </c>
      <c r="F14161" t="s">
        <v>23</v>
      </c>
    </row>
    <row r="14162" spans="1:6" x14ac:dyDescent="0.45">
      <c r="A14162" t="s">
        <v>45</v>
      </c>
      <c r="B14162">
        <v>2019</v>
      </c>
      <c r="C14162" t="s">
        <v>15</v>
      </c>
      <c r="D14162" t="s">
        <v>0</v>
      </c>
      <c r="E14162">
        <v>81.238356164383546</v>
      </c>
      <c r="F14162" t="s">
        <v>22</v>
      </c>
    </row>
    <row r="14163" spans="1:6" x14ac:dyDescent="0.45">
      <c r="A14163" t="s">
        <v>45</v>
      </c>
      <c r="B14163">
        <v>2019</v>
      </c>
      <c r="C14163" t="s">
        <v>15</v>
      </c>
      <c r="D14163" t="s">
        <v>1</v>
      </c>
      <c r="E14163">
        <v>95.261643835616425</v>
      </c>
      <c r="F14163" t="s">
        <v>22</v>
      </c>
    </row>
    <row r="14164" spans="1:6" x14ac:dyDescent="0.45">
      <c r="A14164" t="s">
        <v>45</v>
      </c>
      <c r="B14164">
        <v>2019</v>
      </c>
      <c r="C14164" t="s">
        <v>15</v>
      </c>
      <c r="D14164" t="s">
        <v>2</v>
      </c>
      <c r="E14164">
        <v>78.046849315068485</v>
      </c>
      <c r="F14164" t="s">
        <v>22</v>
      </c>
    </row>
    <row r="14165" spans="1:6" x14ac:dyDescent="0.45">
      <c r="A14165" t="s">
        <v>45</v>
      </c>
      <c r="B14165">
        <v>2019</v>
      </c>
      <c r="C14165" t="s">
        <v>15</v>
      </c>
      <c r="D14165" t="s">
        <v>3</v>
      </c>
      <c r="E14165">
        <v>0.48356164383561651</v>
      </c>
      <c r="F14165" t="s">
        <v>22</v>
      </c>
    </row>
    <row r="14166" spans="1:6" x14ac:dyDescent="0.45">
      <c r="A14166" t="s">
        <v>45</v>
      </c>
      <c r="B14166">
        <v>2019</v>
      </c>
      <c r="C14166" t="s">
        <v>15</v>
      </c>
      <c r="D14166" t="s">
        <v>4</v>
      </c>
      <c r="E14166">
        <v>23.210958904109589</v>
      </c>
      <c r="F14166" t="s">
        <v>22</v>
      </c>
    </row>
    <row r="14167" spans="1:6" x14ac:dyDescent="0.45">
      <c r="A14167" t="s">
        <v>45</v>
      </c>
      <c r="B14167">
        <v>2019</v>
      </c>
      <c r="C14167" t="s">
        <v>5</v>
      </c>
      <c r="D14167" t="s">
        <v>5</v>
      </c>
      <c r="E14167">
        <v>278.24136986301369</v>
      </c>
      <c r="F14167" t="s">
        <v>22</v>
      </c>
    </row>
    <row r="14168" spans="1:6" x14ac:dyDescent="0.45">
      <c r="A14168" t="s">
        <v>45</v>
      </c>
      <c r="B14168">
        <v>2019</v>
      </c>
      <c r="C14168" t="s">
        <v>16</v>
      </c>
      <c r="D14168" t="s">
        <v>6</v>
      </c>
      <c r="E14168">
        <v>0</v>
      </c>
      <c r="F14168" t="s">
        <v>22</v>
      </c>
    </row>
    <row r="14169" spans="1:6" x14ac:dyDescent="0.45">
      <c r="A14169" t="s">
        <v>45</v>
      </c>
      <c r="B14169">
        <v>2019</v>
      </c>
      <c r="C14169" t="s">
        <v>16</v>
      </c>
      <c r="D14169" t="s">
        <v>7</v>
      </c>
      <c r="E14169">
        <v>0</v>
      </c>
      <c r="F14169" t="s">
        <v>22</v>
      </c>
    </row>
    <row r="14170" spans="1:6" x14ac:dyDescent="0.45">
      <c r="A14170" t="s">
        <v>45</v>
      </c>
      <c r="B14170">
        <v>2019</v>
      </c>
      <c r="C14170" t="s">
        <v>17</v>
      </c>
      <c r="D14170" t="s">
        <v>8</v>
      </c>
      <c r="E14170">
        <v>99.516986301369855</v>
      </c>
      <c r="F14170" t="s">
        <v>22</v>
      </c>
    </row>
    <row r="14171" spans="1:6" x14ac:dyDescent="0.45">
      <c r="A14171" t="s">
        <v>45</v>
      </c>
      <c r="B14171">
        <v>2019</v>
      </c>
      <c r="C14171" t="s">
        <v>18</v>
      </c>
      <c r="D14171" t="s">
        <v>9</v>
      </c>
      <c r="E14171">
        <v>270.79452054794518</v>
      </c>
      <c r="F14171" t="s">
        <v>22</v>
      </c>
    </row>
    <row r="14172" spans="1:6" x14ac:dyDescent="0.45">
      <c r="A14172" t="s">
        <v>45</v>
      </c>
      <c r="B14172">
        <v>2019</v>
      </c>
      <c r="C14172" t="s">
        <v>18</v>
      </c>
      <c r="D14172" t="s">
        <v>10</v>
      </c>
      <c r="E14172">
        <v>0</v>
      </c>
      <c r="F14172" t="s">
        <v>22</v>
      </c>
    </row>
    <row r="14173" spans="1:6" x14ac:dyDescent="0.45">
      <c r="A14173" t="s">
        <v>45</v>
      </c>
      <c r="B14173">
        <v>2019</v>
      </c>
      <c r="C14173" t="s">
        <v>18</v>
      </c>
      <c r="D14173" t="s">
        <v>19</v>
      </c>
      <c r="E14173">
        <v>0</v>
      </c>
      <c r="F14173" t="s">
        <v>23</v>
      </c>
    </row>
    <row r="14174" spans="1:6" x14ac:dyDescent="0.45">
      <c r="A14174" t="s">
        <v>45</v>
      </c>
      <c r="B14174">
        <v>2020</v>
      </c>
      <c r="C14174" t="s">
        <v>15</v>
      </c>
      <c r="D14174" t="s">
        <v>0</v>
      </c>
      <c r="E14174">
        <v>96.640983606557356</v>
      </c>
      <c r="F14174" t="s">
        <v>22</v>
      </c>
    </row>
    <row r="14175" spans="1:6" x14ac:dyDescent="0.45">
      <c r="A14175" t="s">
        <v>45</v>
      </c>
      <c r="B14175">
        <v>2020</v>
      </c>
      <c r="C14175" t="s">
        <v>15</v>
      </c>
      <c r="D14175" t="s">
        <v>1</v>
      </c>
      <c r="E14175">
        <v>91.239890710382511</v>
      </c>
      <c r="F14175" t="s">
        <v>22</v>
      </c>
    </row>
    <row r="14176" spans="1:6" x14ac:dyDescent="0.45">
      <c r="A14176" t="s">
        <v>45</v>
      </c>
      <c r="B14176">
        <v>2020</v>
      </c>
      <c r="C14176" t="s">
        <v>15</v>
      </c>
      <c r="D14176" t="s">
        <v>2</v>
      </c>
      <c r="E14176">
        <v>79.183879781420757</v>
      </c>
      <c r="F14176" t="s">
        <v>22</v>
      </c>
    </row>
    <row r="14177" spans="1:6" x14ac:dyDescent="0.45">
      <c r="A14177" t="s">
        <v>45</v>
      </c>
      <c r="B14177">
        <v>2020</v>
      </c>
      <c r="C14177" t="s">
        <v>15</v>
      </c>
      <c r="D14177" t="s">
        <v>3</v>
      </c>
      <c r="E14177">
        <v>0.3857923497267759</v>
      </c>
      <c r="F14177" t="s">
        <v>22</v>
      </c>
    </row>
    <row r="14178" spans="1:6" x14ac:dyDescent="0.45">
      <c r="A14178" t="s">
        <v>45</v>
      </c>
      <c r="B14178">
        <v>2020</v>
      </c>
      <c r="C14178" t="s">
        <v>15</v>
      </c>
      <c r="D14178" t="s">
        <v>4</v>
      </c>
      <c r="E14178">
        <v>22.665300546448083</v>
      </c>
      <c r="F14178" t="s">
        <v>22</v>
      </c>
    </row>
    <row r="14179" spans="1:6" x14ac:dyDescent="0.45">
      <c r="A14179" t="s">
        <v>45</v>
      </c>
      <c r="B14179">
        <v>2020</v>
      </c>
      <c r="C14179" t="s">
        <v>5</v>
      </c>
      <c r="D14179" t="s">
        <v>5</v>
      </c>
      <c r="E14179">
        <v>290.11584699453545</v>
      </c>
      <c r="F14179" t="s">
        <v>22</v>
      </c>
    </row>
    <row r="14180" spans="1:6" x14ac:dyDescent="0.45">
      <c r="A14180" t="s">
        <v>45</v>
      </c>
      <c r="B14180">
        <v>2020</v>
      </c>
      <c r="C14180" t="s">
        <v>16</v>
      </c>
      <c r="D14180" t="s">
        <v>6</v>
      </c>
      <c r="E14180">
        <v>0</v>
      </c>
      <c r="F14180" t="s">
        <v>22</v>
      </c>
    </row>
    <row r="14181" spans="1:6" x14ac:dyDescent="0.45">
      <c r="A14181" t="s">
        <v>45</v>
      </c>
      <c r="B14181">
        <v>2020</v>
      </c>
      <c r="C14181" t="s">
        <v>16</v>
      </c>
      <c r="D14181" t="s">
        <v>7</v>
      </c>
      <c r="E14181">
        <v>0</v>
      </c>
      <c r="F14181" t="s">
        <v>22</v>
      </c>
    </row>
    <row r="14182" spans="1:6" x14ac:dyDescent="0.45">
      <c r="A14182" t="s">
        <v>45</v>
      </c>
      <c r="B14182">
        <v>2020</v>
      </c>
      <c r="C14182" t="s">
        <v>17</v>
      </c>
      <c r="D14182" t="s">
        <v>8</v>
      </c>
      <c r="E14182">
        <v>81.884426229508193</v>
      </c>
      <c r="F14182" t="s">
        <v>22</v>
      </c>
    </row>
    <row r="14183" spans="1:6" x14ac:dyDescent="0.45">
      <c r="A14183" t="s">
        <v>45</v>
      </c>
      <c r="B14183">
        <v>2020</v>
      </c>
      <c r="C14183" t="s">
        <v>18</v>
      </c>
      <c r="D14183" t="s">
        <v>9</v>
      </c>
      <c r="E14183">
        <v>206.60655737704917</v>
      </c>
      <c r="F14183" t="s">
        <v>22</v>
      </c>
    </row>
    <row r="14184" spans="1:6" x14ac:dyDescent="0.45">
      <c r="A14184" t="s">
        <v>45</v>
      </c>
      <c r="B14184">
        <v>2020</v>
      </c>
      <c r="C14184" t="s">
        <v>18</v>
      </c>
      <c r="D14184" t="s">
        <v>10</v>
      </c>
      <c r="E14184">
        <v>0</v>
      </c>
      <c r="F14184" t="s">
        <v>22</v>
      </c>
    </row>
    <row r="14185" spans="1:6" x14ac:dyDescent="0.45">
      <c r="A14185" t="s">
        <v>45</v>
      </c>
      <c r="B14185">
        <v>2020</v>
      </c>
      <c r="C14185" t="s">
        <v>18</v>
      </c>
      <c r="D14185" t="s">
        <v>19</v>
      </c>
      <c r="E14185">
        <v>0</v>
      </c>
      <c r="F14185" t="s">
        <v>23</v>
      </c>
    </row>
    <row r="14186" spans="1:6" x14ac:dyDescent="0.45">
      <c r="A14186" t="s">
        <v>45</v>
      </c>
      <c r="B14186">
        <v>2021</v>
      </c>
      <c r="C14186" t="s">
        <v>15</v>
      </c>
      <c r="D14186" t="s">
        <v>0</v>
      </c>
      <c r="E14186">
        <v>90.232602739726005</v>
      </c>
      <c r="F14186" t="s">
        <v>22</v>
      </c>
    </row>
    <row r="14187" spans="1:6" x14ac:dyDescent="0.45">
      <c r="A14187" t="s">
        <v>45</v>
      </c>
      <c r="B14187">
        <v>2021</v>
      </c>
      <c r="C14187" t="s">
        <v>15</v>
      </c>
      <c r="D14187" t="s">
        <v>1</v>
      </c>
      <c r="E14187">
        <v>73.598082191780819</v>
      </c>
      <c r="F14187" t="s">
        <v>22</v>
      </c>
    </row>
    <row r="14188" spans="1:6" x14ac:dyDescent="0.45">
      <c r="A14188" t="s">
        <v>45</v>
      </c>
      <c r="B14188">
        <v>2021</v>
      </c>
      <c r="C14188" t="s">
        <v>15</v>
      </c>
      <c r="D14188" t="s">
        <v>2</v>
      </c>
      <c r="E14188">
        <v>87.621369863013697</v>
      </c>
      <c r="F14188" t="s">
        <v>22</v>
      </c>
    </row>
    <row r="14189" spans="1:6" x14ac:dyDescent="0.45">
      <c r="A14189" t="s">
        <v>45</v>
      </c>
      <c r="B14189">
        <v>2021</v>
      </c>
      <c r="C14189" t="s">
        <v>15</v>
      </c>
      <c r="D14189" t="s">
        <v>3</v>
      </c>
      <c r="E14189">
        <v>0.48356164383561651</v>
      </c>
      <c r="F14189" t="s">
        <v>22</v>
      </c>
    </row>
    <row r="14190" spans="1:6" x14ac:dyDescent="0.45">
      <c r="A14190" t="s">
        <v>45</v>
      </c>
      <c r="B14190">
        <v>2021</v>
      </c>
      <c r="C14190" t="s">
        <v>15</v>
      </c>
      <c r="D14190" t="s">
        <v>4</v>
      </c>
      <c r="E14190">
        <v>22.630684931506849</v>
      </c>
      <c r="F14190" t="s">
        <v>22</v>
      </c>
    </row>
    <row r="14191" spans="1:6" x14ac:dyDescent="0.45">
      <c r="A14191" t="s">
        <v>45</v>
      </c>
      <c r="B14191">
        <v>2021</v>
      </c>
      <c r="C14191" t="s">
        <v>5</v>
      </c>
      <c r="D14191" t="s">
        <v>5</v>
      </c>
      <c r="E14191">
        <v>274.56630136986297</v>
      </c>
      <c r="F14191" t="s">
        <v>22</v>
      </c>
    </row>
    <row r="14192" spans="1:6" x14ac:dyDescent="0.45">
      <c r="A14192" t="s">
        <v>45</v>
      </c>
      <c r="B14192">
        <v>2021</v>
      </c>
      <c r="C14192" t="s">
        <v>16</v>
      </c>
      <c r="D14192" t="s">
        <v>6</v>
      </c>
      <c r="E14192">
        <v>0</v>
      </c>
      <c r="F14192" t="s">
        <v>22</v>
      </c>
    </row>
    <row r="14193" spans="1:6" x14ac:dyDescent="0.45">
      <c r="A14193" t="s">
        <v>45</v>
      </c>
      <c r="B14193">
        <v>2021</v>
      </c>
      <c r="C14193" t="s">
        <v>16</v>
      </c>
      <c r="D14193" t="s">
        <v>7</v>
      </c>
      <c r="E14193">
        <v>0</v>
      </c>
      <c r="F14193" t="s">
        <v>22</v>
      </c>
    </row>
    <row r="14194" spans="1:6" x14ac:dyDescent="0.45">
      <c r="A14194" t="s">
        <v>45</v>
      </c>
      <c r="B14194">
        <v>2021</v>
      </c>
      <c r="C14194" t="s">
        <v>17</v>
      </c>
      <c r="D14194" t="s">
        <v>8</v>
      </c>
      <c r="E14194">
        <v>72.147397260273991</v>
      </c>
      <c r="F14194" t="s">
        <v>22</v>
      </c>
    </row>
    <row r="14195" spans="1:6" x14ac:dyDescent="0.45">
      <c r="A14195" t="s">
        <v>45</v>
      </c>
      <c r="B14195">
        <v>2021</v>
      </c>
      <c r="C14195" t="s">
        <v>18</v>
      </c>
      <c r="D14195" t="s">
        <v>9</v>
      </c>
      <c r="E14195">
        <v>221.78356164383561</v>
      </c>
      <c r="F14195" t="s">
        <v>22</v>
      </c>
    </row>
    <row r="14196" spans="1:6" x14ac:dyDescent="0.45">
      <c r="A14196" t="s">
        <v>45</v>
      </c>
      <c r="B14196">
        <v>2021</v>
      </c>
      <c r="C14196" t="s">
        <v>18</v>
      </c>
      <c r="D14196" t="s">
        <v>10</v>
      </c>
      <c r="E14196">
        <v>163.85508602739725</v>
      </c>
      <c r="F14196" t="s">
        <v>22</v>
      </c>
    </row>
    <row r="14197" spans="1:6" x14ac:dyDescent="0.45">
      <c r="A14197" t="s">
        <v>45</v>
      </c>
      <c r="B14197">
        <v>2021</v>
      </c>
      <c r="C14197" t="s">
        <v>18</v>
      </c>
      <c r="D14197" t="s">
        <v>19</v>
      </c>
      <c r="E14197">
        <v>1.2280719999999998</v>
      </c>
      <c r="F14197" t="s">
        <v>23</v>
      </c>
    </row>
    <row r="14198" spans="1:6" x14ac:dyDescent="0.45">
      <c r="A14198" t="s">
        <v>45</v>
      </c>
      <c r="B14198">
        <v>2022</v>
      </c>
      <c r="C14198" t="s">
        <v>15</v>
      </c>
      <c r="D14198" t="s">
        <v>0</v>
      </c>
      <c r="E14198">
        <v>97.195890410958924</v>
      </c>
      <c r="F14198" t="s">
        <v>22</v>
      </c>
    </row>
    <row r="14199" spans="1:6" x14ac:dyDescent="0.45">
      <c r="A14199" t="s">
        <v>45</v>
      </c>
      <c r="B14199">
        <v>2022</v>
      </c>
      <c r="C14199" t="s">
        <v>15</v>
      </c>
      <c r="D14199" t="s">
        <v>1</v>
      </c>
      <c r="E14199">
        <v>44.294246575342463</v>
      </c>
      <c r="F14199" t="s">
        <v>22</v>
      </c>
    </row>
    <row r="14200" spans="1:6" x14ac:dyDescent="0.45">
      <c r="A14200" t="s">
        <v>45</v>
      </c>
      <c r="B14200">
        <v>2022</v>
      </c>
      <c r="C14200" t="s">
        <v>15</v>
      </c>
      <c r="D14200" t="s">
        <v>2</v>
      </c>
      <c r="E14200">
        <v>78.530410958904113</v>
      </c>
      <c r="F14200" t="s">
        <v>22</v>
      </c>
    </row>
    <row r="14201" spans="1:6" x14ac:dyDescent="0.45">
      <c r="A14201" t="s">
        <v>45</v>
      </c>
      <c r="B14201">
        <v>2022</v>
      </c>
      <c r="C14201" t="s">
        <v>15</v>
      </c>
      <c r="D14201" t="s">
        <v>3</v>
      </c>
      <c r="E14201">
        <v>0.38684931506849313</v>
      </c>
      <c r="F14201" t="s">
        <v>22</v>
      </c>
    </row>
    <row r="14202" spans="1:6" x14ac:dyDescent="0.45">
      <c r="A14202" t="s">
        <v>45</v>
      </c>
      <c r="B14202">
        <v>2022</v>
      </c>
      <c r="C14202" t="s">
        <v>15</v>
      </c>
      <c r="D14202" t="s">
        <v>4</v>
      </c>
      <c r="E14202">
        <v>19.826027397260273</v>
      </c>
      <c r="F14202" t="s">
        <v>22</v>
      </c>
    </row>
    <row r="14203" spans="1:6" x14ac:dyDescent="0.45">
      <c r="A14203" t="s">
        <v>45</v>
      </c>
      <c r="B14203">
        <v>2022</v>
      </c>
      <c r="C14203" t="s">
        <v>5</v>
      </c>
      <c r="D14203" t="s">
        <v>5</v>
      </c>
      <c r="E14203">
        <v>240.23342465753424</v>
      </c>
      <c r="F14203" t="s">
        <v>22</v>
      </c>
    </row>
    <row r="14204" spans="1:6" x14ac:dyDescent="0.45">
      <c r="A14204" t="s">
        <v>45</v>
      </c>
      <c r="B14204">
        <v>2022</v>
      </c>
      <c r="C14204" t="s">
        <v>16</v>
      </c>
      <c r="D14204" t="s">
        <v>6</v>
      </c>
      <c r="E14204">
        <v>0</v>
      </c>
      <c r="F14204" t="s">
        <v>22</v>
      </c>
    </row>
    <row r="14205" spans="1:6" x14ac:dyDescent="0.45">
      <c r="A14205" t="s">
        <v>45</v>
      </c>
      <c r="B14205">
        <v>2022</v>
      </c>
      <c r="C14205" t="s">
        <v>16</v>
      </c>
      <c r="D14205" t="s">
        <v>7</v>
      </c>
      <c r="E14205">
        <v>0</v>
      </c>
      <c r="F14205" t="s">
        <v>22</v>
      </c>
    </row>
    <row r="14206" spans="1:6" x14ac:dyDescent="0.45">
      <c r="A14206" t="s">
        <v>45</v>
      </c>
      <c r="B14206">
        <v>2022</v>
      </c>
      <c r="C14206" t="s">
        <v>17</v>
      </c>
      <c r="D14206" t="s">
        <v>8</v>
      </c>
      <c r="E14206">
        <v>72.050684931506837</v>
      </c>
      <c r="F14206" t="s">
        <v>22</v>
      </c>
    </row>
    <row r="14207" spans="1:6" x14ac:dyDescent="0.45">
      <c r="A14207" t="s">
        <v>45</v>
      </c>
      <c r="B14207">
        <v>2022</v>
      </c>
      <c r="C14207" t="s">
        <v>18</v>
      </c>
      <c r="D14207" t="s">
        <v>9</v>
      </c>
      <c r="E14207">
        <v>47</v>
      </c>
      <c r="F14207" t="s">
        <v>22</v>
      </c>
    </row>
    <row r="14208" spans="1:6" x14ac:dyDescent="0.45">
      <c r="A14208" t="s">
        <v>45</v>
      </c>
      <c r="B14208">
        <v>2022</v>
      </c>
      <c r="C14208" t="s">
        <v>18</v>
      </c>
      <c r="D14208" t="s">
        <v>10</v>
      </c>
      <c r="E14208">
        <v>245.47228328767125</v>
      </c>
      <c r="F14208" t="s">
        <v>22</v>
      </c>
    </row>
    <row r="14209" spans="1:6" x14ac:dyDescent="0.45">
      <c r="A14209" t="s">
        <v>45</v>
      </c>
      <c r="B14209">
        <v>2022</v>
      </c>
      <c r="C14209" t="s">
        <v>18</v>
      </c>
      <c r="D14209" t="s">
        <v>19</v>
      </c>
      <c r="E14209">
        <v>1.839782</v>
      </c>
      <c r="F14209" t="s">
        <v>23</v>
      </c>
    </row>
    <row r="14210" spans="1:6" x14ac:dyDescent="0.45">
      <c r="A14210" t="s">
        <v>45</v>
      </c>
      <c r="B14210">
        <v>2023</v>
      </c>
      <c r="C14210" t="s">
        <v>15</v>
      </c>
      <c r="D14210" t="s">
        <v>0</v>
      </c>
      <c r="E14210">
        <v>104.14734034762</v>
      </c>
      <c r="F14210" t="s">
        <v>22</v>
      </c>
    </row>
    <row r="14211" spans="1:6" x14ac:dyDescent="0.45">
      <c r="A14211" t="s">
        <v>45</v>
      </c>
      <c r="B14211">
        <v>2023</v>
      </c>
      <c r="C14211" t="s">
        <v>15</v>
      </c>
      <c r="D14211" t="s">
        <v>1</v>
      </c>
      <c r="E14211">
        <v>49.796256993409379</v>
      </c>
      <c r="F14211" t="s">
        <v>22</v>
      </c>
    </row>
    <row r="14212" spans="1:6" x14ac:dyDescent="0.45">
      <c r="A14212" t="s">
        <v>45</v>
      </c>
      <c r="B14212">
        <v>2023</v>
      </c>
      <c r="C14212" t="s">
        <v>15</v>
      </c>
      <c r="D14212" t="s">
        <v>2</v>
      </c>
      <c r="E14212">
        <v>74.410042991780799</v>
      </c>
      <c r="F14212" t="s">
        <v>22</v>
      </c>
    </row>
    <row r="14213" spans="1:6" x14ac:dyDescent="0.45">
      <c r="A14213" t="s">
        <v>45</v>
      </c>
      <c r="B14213">
        <v>2023</v>
      </c>
      <c r="C14213" t="s">
        <v>15</v>
      </c>
      <c r="D14213" t="s">
        <v>3</v>
      </c>
      <c r="E14213">
        <v>0.47685117069094046</v>
      </c>
      <c r="F14213" t="s">
        <v>22</v>
      </c>
    </row>
    <row r="14214" spans="1:6" x14ac:dyDescent="0.45">
      <c r="A14214" t="s">
        <v>45</v>
      </c>
      <c r="B14214">
        <v>2023</v>
      </c>
      <c r="C14214" t="s">
        <v>15</v>
      </c>
      <c r="D14214" t="s">
        <v>4</v>
      </c>
      <c r="E14214">
        <v>16.695182796809362</v>
      </c>
      <c r="F14214" t="s">
        <v>22</v>
      </c>
    </row>
    <row r="14215" spans="1:6" x14ac:dyDescent="0.45">
      <c r="A14215" t="s">
        <v>45</v>
      </c>
      <c r="B14215">
        <v>2023</v>
      </c>
      <c r="C14215" t="s">
        <v>5</v>
      </c>
      <c r="D14215" t="s">
        <v>5</v>
      </c>
      <c r="E14215">
        <v>245.52567430031047</v>
      </c>
      <c r="F14215" t="s">
        <v>22</v>
      </c>
    </row>
    <row r="14216" spans="1:6" x14ac:dyDescent="0.45">
      <c r="A14216" t="s">
        <v>45</v>
      </c>
      <c r="B14216">
        <v>2023</v>
      </c>
      <c r="C14216" t="s">
        <v>16</v>
      </c>
      <c r="D14216" t="s">
        <v>6</v>
      </c>
      <c r="E14216">
        <v>78.336986301369862</v>
      </c>
      <c r="F14216" t="s">
        <v>22</v>
      </c>
    </row>
    <row r="14217" spans="1:6" x14ac:dyDescent="0.45">
      <c r="A14217" t="s">
        <v>45</v>
      </c>
      <c r="B14217">
        <v>2023</v>
      </c>
      <c r="C14217" t="s">
        <v>16</v>
      </c>
      <c r="D14217" t="s">
        <v>7</v>
      </c>
      <c r="E14217">
        <v>0</v>
      </c>
      <c r="F14217" t="s">
        <v>22</v>
      </c>
    </row>
    <row r="14218" spans="1:6" x14ac:dyDescent="0.45">
      <c r="A14218" t="s">
        <v>45</v>
      </c>
      <c r="B14218">
        <v>2023</v>
      </c>
      <c r="C14218" t="s">
        <v>17</v>
      </c>
      <c r="D14218" t="s">
        <v>8</v>
      </c>
      <c r="E14218">
        <v>66.807464157706093</v>
      </c>
      <c r="F14218" t="s">
        <v>22</v>
      </c>
    </row>
    <row r="14219" spans="1:6" x14ac:dyDescent="0.45">
      <c r="A14219" t="s">
        <v>45</v>
      </c>
      <c r="B14219">
        <v>2023</v>
      </c>
      <c r="C14219" t="s">
        <v>18</v>
      </c>
      <c r="D14219" t="s">
        <v>9</v>
      </c>
      <c r="E14219">
        <v>0</v>
      </c>
      <c r="F14219" t="s">
        <v>22</v>
      </c>
    </row>
    <row r="14220" spans="1:6" x14ac:dyDescent="0.45">
      <c r="A14220" t="s">
        <v>45</v>
      </c>
      <c r="B14220">
        <v>2023</v>
      </c>
      <c r="C14220" t="s">
        <v>18</v>
      </c>
      <c r="D14220" t="s">
        <v>10</v>
      </c>
      <c r="E14220">
        <v>262.13728986301368</v>
      </c>
      <c r="F14220" t="s">
        <v>22</v>
      </c>
    </row>
    <row r="14221" spans="1:6" x14ac:dyDescent="0.45">
      <c r="A14221" t="s">
        <v>45</v>
      </c>
      <c r="B14221">
        <v>2023</v>
      </c>
      <c r="C14221" t="s">
        <v>18</v>
      </c>
      <c r="D14221" t="s">
        <v>19</v>
      </c>
      <c r="E14221">
        <v>1.9646840000000001</v>
      </c>
      <c r="F14221" t="s">
        <v>23</v>
      </c>
    </row>
    <row r="14222" spans="1:6" x14ac:dyDescent="0.45">
      <c r="A14222" t="s">
        <v>45</v>
      </c>
      <c r="B14222">
        <v>2024</v>
      </c>
      <c r="C14222" t="s">
        <v>15</v>
      </c>
      <c r="D14222" t="s">
        <v>0</v>
      </c>
      <c r="E14222">
        <v>96.761616677786805</v>
      </c>
      <c r="F14222" t="s">
        <v>22</v>
      </c>
    </row>
    <row r="14223" spans="1:6" x14ac:dyDescent="0.45">
      <c r="A14223" t="s">
        <v>45</v>
      </c>
      <c r="B14223">
        <v>2024</v>
      </c>
      <c r="C14223" t="s">
        <v>15</v>
      </c>
      <c r="D14223" t="s">
        <v>1</v>
      </c>
      <c r="E14223">
        <v>49</v>
      </c>
      <c r="F14223" t="s">
        <v>22</v>
      </c>
    </row>
    <row r="14224" spans="1:6" x14ac:dyDescent="0.45">
      <c r="A14224" t="s">
        <v>45</v>
      </c>
      <c r="B14224">
        <v>2024</v>
      </c>
      <c r="C14224" t="s">
        <v>15</v>
      </c>
      <c r="D14224" t="s">
        <v>2</v>
      </c>
      <c r="E14224">
        <v>70.077460298915199</v>
      </c>
      <c r="F14224" t="s">
        <v>22</v>
      </c>
    </row>
    <row r="14225" spans="1:6" x14ac:dyDescent="0.45">
      <c r="A14225" t="s">
        <v>45</v>
      </c>
      <c r="B14225">
        <v>2024</v>
      </c>
      <c r="C14225" t="s">
        <v>15</v>
      </c>
      <c r="D14225" t="s">
        <v>3</v>
      </c>
      <c r="E14225">
        <v>0.48042628015517114</v>
      </c>
      <c r="F14225" t="s">
        <v>22</v>
      </c>
    </row>
    <row r="14226" spans="1:6" x14ac:dyDescent="0.45">
      <c r="A14226" t="s">
        <v>45</v>
      </c>
      <c r="B14226">
        <v>2024</v>
      </c>
      <c r="C14226" t="s">
        <v>15</v>
      </c>
      <c r="D14226" t="s">
        <v>4</v>
      </c>
      <c r="E14226">
        <v>15.867987053439514</v>
      </c>
      <c r="F14226" t="s">
        <v>22</v>
      </c>
    </row>
    <row r="14227" spans="1:6" x14ac:dyDescent="0.45">
      <c r="A14227" t="s">
        <v>45</v>
      </c>
      <c r="B14227">
        <v>2024</v>
      </c>
      <c r="C14227" t="s">
        <v>5</v>
      </c>
      <c r="D14227" t="s">
        <v>5</v>
      </c>
      <c r="E14227">
        <v>232.18749031029671</v>
      </c>
      <c r="F14227" t="s">
        <v>22</v>
      </c>
    </row>
    <row r="14228" spans="1:6" x14ac:dyDescent="0.45">
      <c r="A14228" t="s">
        <v>45</v>
      </c>
      <c r="B14228">
        <v>2024</v>
      </c>
      <c r="C14228" t="s">
        <v>16</v>
      </c>
      <c r="D14228" t="s">
        <v>6</v>
      </c>
      <c r="E14228">
        <v>73</v>
      </c>
      <c r="F14228" t="s">
        <v>22</v>
      </c>
    </row>
    <row r="14229" spans="1:6" x14ac:dyDescent="0.45">
      <c r="A14229" t="s">
        <v>45</v>
      </c>
      <c r="B14229">
        <v>2024</v>
      </c>
      <c r="C14229" t="s">
        <v>16</v>
      </c>
      <c r="D14229" t="s">
        <v>7</v>
      </c>
      <c r="E14229">
        <v>0</v>
      </c>
      <c r="F14229" t="s">
        <v>22</v>
      </c>
    </row>
    <row r="14230" spans="1:6" x14ac:dyDescent="0.45">
      <c r="A14230" t="s">
        <v>45</v>
      </c>
      <c r="B14230">
        <v>2024</v>
      </c>
      <c r="C14230" t="s">
        <v>17</v>
      </c>
      <c r="D14230" t="s">
        <v>8</v>
      </c>
      <c r="E14230">
        <v>64.439142323882677</v>
      </c>
      <c r="F14230" t="s">
        <v>22</v>
      </c>
    </row>
    <row r="14231" spans="1:6" x14ac:dyDescent="0.45">
      <c r="A14231" t="s">
        <v>45</v>
      </c>
      <c r="B14231">
        <v>2024</v>
      </c>
      <c r="C14231" t="s">
        <v>18</v>
      </c>
      <c r="D14231" t="s">
        <v>9</v>
      </c>
      <c r="E14231">
        <v>0</v>
      </c>
      <c r="F14231" t="s">
        <v>22</v>
      </c>
    </row>
    <row r="14232" spans="1:6" x14ac:dyDescent="0.45">
      <c r="A14232" t="s">
        <v>45</v>
      </c>
      <c r="B14232">
        <v>2024</v>
      </c>
      <c r="C14232" t="s">
        <v>18</v>
      </c>
      <c r="D14232" t="s">
        <v>10</v>
      </c>
      <c r="E14232">
        <v>241.07285054644817</v>
      </c>
      <c r="F14232" t="s">
        <v>22</v>
      </c>
    </row>
    <row r="14233" spans="1:6" x14ac:dyDescent="0.45">
      <c r="A14233" t="s">
        <v>45</v>
      </c>
      <c r="B14233">
        <v>2024</v>
      </c>
      <c r="C14233" t="s">
        <v>18</v>
      </c>
      <c r="D14233" t="s">
        <v>19</v>
      </c>
      <c r="E14233">
        <v>1.8117589999999999</v>
      </c>
      <c r="F14233" t="s">
        <v>23</v>
      </c>
    </row>
    <row r="14234" spans="1:6" x14ac:dyDescent="0.45">
      <c r="A14234" t="s">
        <v>45</v>
      </c>
      <c r="B14234">
        <v>2025</v>
      </c>
      <c r="C14234" t="s">
        <v>15</v>
      </c>
      <c r="D14234" t="s">
        <v>0</v>
      </c>
      <c r="E14234">
        <v>107.23883277466554</v>
      </c>
      <c r="F14234" t="s">
        <v>22</v>
      </c>
    </row>
    <row r="14235" spans="1:6" x14ac:dyDescent="0.45">
      <c r="A14235" t="s">
        <v>45</v>
      </c>
      <c r="B14235">
        <v>2025</v>
      </c>
      <c r="C14235" t="s">
        <v>15</v>
      </c>
      <c r="D14235" t="s">
        <v>1</v>
      </c>
      <c r="E14235">
        <v>42.358645766602443</v>
      </c>
      <c r="F14235" t="s">
        <v>22</v>
      </c>
    </row>
    <row r="14236" spans="1:6" x14ac:dyDescent="0.45">
      <c r="A14236" t="s">
        <v>45</v>
      </c>
      <c r="B14236">
        <v>2025</v>
      </c>
      <c r="C14236" t="s">
        <v>15</v>
      </c>
      <c r="D14236" t="s">
        <v>2</v>
      </c>
      <c r="E14236">
        <v>69.73624786067758</v>
      </c>
      <c r="F14236" t="s">
        <v>22</v>
      </c>
    </row>
    <row r="14237" spans="1:6" x14ac:dyDescent="0.45">
      <c r="A14237" t="s">
        <v>45</v>
      </c>
      <c r="B14237">
        <v>2025</v>
      </c>
      <c r="C14237" t="s">
        <v>15</v>
      </c>
      <c r="D14237" t="s">
        <v>3</v>
      </c>
      <c r="E14237">
        <v>0.48474857603266913</v>
      </c>
      <c r="F14237" t="s">
        <v>22</v>
      </c>
    </row>
    <row r="14238" spans="1:6" x14ac:dyDescent="0.45">
      <c r="A14238" t="s">
        <v>45</v>
      </c>
      <c r="B14238">
        <v>2025</v>
      </c>
      <c r="C14238" t="s">
        <v>15</v>
      </c>
      <c r="D14238" t="s">
        <v>4</v>
      </c>
      <c r="E14238">
        <v>14.772090670187357</v>
      </c>
      <c r="F14238" t="s">
        <v>22</v>
      </c>
    </row>
    <row r="14239" spans="1:6" x14ac:dyDescent="0.45">
      <c r="A14239" t="s">
        <v>45</v>
      </c>
      <c r="B14239">
        <v>2025</v>
      </c>
      <c r="C14239" t="s">
        <v>5</v>
      </c>
      <c r="D14239" t="s">
        <v>5</v>
      </c>
      <c r="E14239">
        <v>234.59056564816561</v>
      </c>
      <c r="F14239" t="s">
        <v>22</v>
      </c>
    </row>
    <row r="14240" spans="1:6" x14ac:dyDescent="0.45">
      <c r="A14240" t="s">
        <v>45</v>
      </c>
      <c r="B14240">
        <v>2025</v>
      </c>
      <c r="C14240" t="s">
        <v>16</v>
      </c>
      <c r="D14240" t="s">
        <v>6</v>
      </c>
      <c r="E14240">
        <v>84</v>
      </c>
      <c r="F14240" t="s">
        <v>22</v>
      </c>
    </row>
    <row r="14241" spans="1:6" x14ac:dyDescent="0.45">
      <c r="A14241" t="s">
        <v>45</v>
      </c>
      <c r="B14241">
        <v>2025</v>
      </c>
      <c r="C14241" t="s">
        <v>16</v>
      </c>
      <c r="D14241" t="s">
        <v>7</v>
      </c>
      <c r="E14241">
        <v>0</v>
      </c>
      <c r="F14241" t="s">
        <v>22</v>
      </c>
    </row>
    <row r="14242" spans="1:6" x14ac:dyDescent="0.45">
      <c r="A14242" t="s">
        <v>45</v>
      </c>
      <c r="B14242">
        <v>2025</v>
      </c>
      <c r="C14242" t="s">
        <v>17</v>
      </c>
      <c r="D14242" t="s">
        <v>8</v>
      </c>
      <c r="E14242">
        <v>55.287375133560651</v>
      </c>
      <c r="F14242" t="s">
        <v>22</v>
      </c>
    </row>
    <row r="14243" spans="1:6" x14ac:dyDescent="0.45">
      <c r="A14243" t="s">
        <v>45</v>
      </c>
      <c r="B14243">
        <v>2025</v>
      </c>
      <c r="C14243" t="s">
        <v>18</v>
      </c>
      <c r="D14243" t="s">
        <v>9</v>
      </c>
      <c r="E14243">
        <v>0</v>
      </c>
      <c r="F14243" t="s">
        <v>22</v>
      </c>
    </row>
    <row r="14244" spans="1:6" x14ac:dyDescent="0.45">
      <c r="A14244" t="s">
        <v>45</v>
      </c>
      <c r="B14244">
        <v>2025</v>
      </c>
      <c r="C14244" t="s">
        <v>18</v>
      </c>
      <c r="D14244" t="s">
        <v>10</v>
      </c>
      <c r="E14244">
        <v>263.30319051460492</v>
      </c>
      <c r="F14244" t="s">
        <v>22</v>
      </c>
    </row>
    <row r="14245" spans="1:6" x14ac:dyDescent="0.45">
      <c r="A14245" t="s">
        <v>45</v>
      </c>
      <c r="B14245">
        <v>2025</v>
      </c>
      <c r="C14245" t="s">
        <v>18</v>
      </c>
      <c r="D14245" t="s">
        <v>19</v>
      </c>
      <c r="E14245">
        <v>1.9734222697706527</v>
      </c>
      <c r="F14245" t="s">
        <v>23</v>
      </c>
    </row>
    <row r="14246" spans="1:6" x14ac:dyDescent="0.45">
      <c r="A14246" t="s">
        <v>45</v>
      </c>
      <c r="B14246">
        <v>2026</v>
      </c>
      <c r="C14246" t="s">
        <v>15</v>
      </c>
      <c r="D14246" t="s">
        <v>0</v>
      </c>
      <c r="E14246">
        <v>109.13341324080534</v>
      </c>
      <c r="F14246" t="s">
        <v>22</v>
      </c>
    </row>
    <row r="14247" spans="1:6" x14ac:dyDescent="0.45">
      <c r="A14247" t="s">
        <v>45</v>
      </c>
      <c r="B14247">
        <v>2026</v>
      </c>
      <c r="C14247" t="s">
        <v>15</v>
      </c>
      <c r="D14247" t="s">
        <v>1</v>
      </c>
      <c r="E14247">
        <v>42.502665162208899</v>
      </c>
      <c r="F14247" t="s">
        <v>22</v>
      </c>
    </row>
    <row r="14248" spans="1:6" x14ac:dyDescent="0.45">
      <c r="A14248" t="s">
        <v>45</v>
      </c>
      <c r="B14248">
        <v>2026</v>
      </c>
      <c r="C14248" t="s">
        <v>15</v>
      </c>
      <c r="D14248" t="s">
        <v>2</v>
      </c>
      <c r="E14248">
        <v>69.882693981185</v>
      </c>
      <c r="F14248" t="s">
        <v>22</v>
      </c>
    </row>
    <row r="14249" spans="1:6" x14ac:dyDescent="0.45">
      <c r="A14249" t="s">
        <v>45</v>
      </c>
      <c r="B14249">
        <v>2026</v>
      </c>
      <c r="C14249" t="s">
        <v>15</v>
      </c>
      <c r="D14249" t="s">
        <v>3</v>
      </c>
      <c r="E14249">
        <v>0.54000991370039342</v>
      </c>
      <c r="F14249" t="s">
        <v>22</v>
      </c>
    </row>
    <row r="14250" spans="1:6" x14ac:dyDescent="0.45">
      <c r="A14250" t="s">
        <v>45</v>
      </c>
      <c r="B14250">
        <v>2026</v>
      </c>
      <c r="C14250" t="s">
        <v>15</v>
      </c>
      <c r="D14250" t="s">
        <v>4</v>
      </c>
      <c r="E14250">
        <v>14.577099073340882</v>
      </c>
      <c r="F14250" t="s">
        <v>22</v>
      </c>
    </row>
    <row r="14251" spans="1:6" x14ac:dyDescent="0.45">
      <c r="A14251" t="s">
        <v>45</v>
      </c>
      <c r="B14251">
        <v>2026</v>
      </c>
      <c r="C14251" t="s">
        <v>5</v>
      </c>
      <c r="D14251" t="s">
        <v>5</v>
      </c>
      <c r="E14251">
        <v>236.63588137124052</v>
      </c>
      <c r="F14251" t="s">
        <v>22</v>
      </c>
    </row>
    <row r="14252" spans="1:6" x14ac:dyDescent="0.45">
      <c r="A14252" t="s">
        <v>45</v>
      </c>
      <c r="B14252">
        <v>2026</v>
      </c>
      <c r="C14252" t="s">
        <v>16</v>
      </c>
      <c r="D14252" t="s">
        <v>6</v>
      </c>
      <c r="E14252">
        <v>93</v>
      </c>
      <c r="F14252" t="s">
        <v>22</v>
      </c>
    </row>
    <row r="14253" spans="1:6" x14ac:dyDescent="0.45">
      <c r="A14253" t="s">
        <v>45</v>
      </c>
      <c r="B14253">
        <v>2026</v>
      </c>
      <c r="C14253" t="s">
        <v>16</v>
      </c>
      <c r="D14253" t="s">
        <v>7</v>
      </c>
      <c r="E14253">
        <v>0</v>
      </c>
      <c r="F14253" t="s">
        <v>22</v>
      </c>
    </row>
    <row r="14254" spans="1:6" x14ac:dyDescent="0.45">
      <c r="A14254" t="s">
        <v>45</v>
      </c>
      <c r="B14254">
        <v>2026</v>
      </c>
      <c r="C14254" t="s">
        <v>17</v>
      </c>
      <c r="D14254" t="s">
        <v>8</v>
      </c>
      <c r="E14254">
        <v>47.43535899027907</v>
      </c>
      <c r="F14254" t="s">
        <v>22</v>
      </c>
    </row>
    <row r="14255" spans="1:6" x14ac:dyDescent="0.45">
      <c r="A14255" t="s">
        <v>45</v>
      </c>
      <c r="B14255">
        <v>2026</v>
      </c>
      <c r="C14255" t="s">
        <v>18</v>
      </c>
      <c r="D14255" t="s">
        <v>9</v>
      </c>
      <c r="E14255">
        <v>0</v>
      </c>
      <c r="F14255" t="s">
        <v>22</v>
      </c>
    </row>
    <row r="14256" spans="1:6" x14ac:dyDescent="0.45">
      <c r="A14256" t="s">
        <v>45</v>
      </c>
      <c r="B14256">
        <v>2026</v>
      </c>
      <c r="C14256" t="s">
        <v>18</v>
      </c>
      <c r="D14256" t="s">
        <v>10</v>
      </c>
      <c r="E14256">
        <v>282.2005223809615</v>
      </c>
      <c r="F14256" t="s">
        <v>22</v>
      </c>
    </row>
    <row r="14257" spans="1:6" x14ac:dyDescent="0.45">
      <c r="A14257" t="s">
        <v>45</v>
      </c>
      <c r="B14257">
        <v>2026</v>
      </c>
      <c r="C14257" t="s">
        <v>18</v>
      </c>
      <c r="D14257" t="s">
        <v>19</v>
      </c>
      <c r="E14257">
        <v>2.1150552498778428</v>
      </c>
      <c r="F14257" t="s">
        <v>23</v>
      </c>
    </row>
    <row r="14258" spans="1:6" x14ac:dyDescent="0.45">
      <c r="A14258" t="s">
        <v>45</v>
      </c>
      <c r="B14258">
        <v>2027</v>
      </c>
      <c r="C14258" t="s">
        <v>15</v>
      </c>
      <c r="D14258" t="s">
        <v>0</v>
      </c>
      <c r="E14258">
        <v>111.0614651188377</v>
      </c>
      <c r="F14258" t="s">
        <v>22</v>
      </c>
    </row>
    <row r="14259" spans="1:6" x14ac:dyDescent="0.45">
      <c r="A14259" t="s">
        <v>45</v>
      </c>
      <c r="B14259">
        <v>2027</v>
      </c>
      <c r="C14259" t="s">
        <v>15</v>
      </c>
      <c r="D14259" t="s">
        <v>1</v>
      </c>
      <c r="E14259">
        <v>42.647174223760402</v>
      </c>
      <c r="F14259" t="s">
        <v>22</v>
      </c>
    </row>
    <row r="14260" spans="1:6" x14ac:dyDescent="0.45">
      <c r="A14260" t="s">
        <v>45</v>
      </c>
      <c r="B14260">
        <v>2027</v>
      </c>
      <c r="C14260" t="s">
        <v>15</v>
      </c>
      <c r="D14260" t="s">
        <v>2</v>
      </c>
      <c r="E14260">
        <v>70.029447638545491</v>
      </c>
      <c r="F14260" t="s">
        <v>22</v>
      </c>
    </row>
    <row r="14261" spans="1:6" x14ac:dyDescent="0.45">
      <c r="A14261" t="s">
        <v>45</v>
      </c>
      <c r="B14261">
        <v>2027</v>
      </c>
      <c r="C14261" t="s">
        <v>15</v>
      </c>
      <c r="D14261" t="s">
        <v>3</v>
      </c>
      <c r="E14261">
        <v>0.60157104386223836</v>
      </c>
      <c r="F14261" t="s">
        <v>22</v>
      </c>
    </row>
    <row r="14262" spans="1:6" x14ac:dyDescent="0.45">
      <c r="A14262" t="s">
        <v>45</v>
      </c>
      <c r="B14262">
        <v>2027</v>
      </c>
      <c r="C14262" t="s">
        <v>15</v>
      </c>
      <c r="D14262" t="s">
        <v>4</v>
      </c>
      <c r="E14262">
        <v>14.384681365572783</v>
      </c>
      <c r="F14262" t="s">
        <v>22</v>
      </c>
    </row>
    <row r="14263" spans="1:6" x14ac:dyDescent="0.45">
      <c r="A14263" t="s">
        <v>45</v>
      </c>
      <c r="B14263">
        <v>2027</v>
      </c>
      <c r="C14263" t="s">
        <v>5</v>
      </c>
      <c r="D14263" t="s">
        <v>5</v>
      </c>
      <c r="E14263">
        <v>238.72433939057865</v>
      </c>
      <c r="F14263" t="s">
        <v>22</v>
      </c>
    </row>
    <row r="14264" spans="1:6" x14ac:dyDescent="0.45">
      <c r="A14264" t="s">
        <v>45</v>
      </c>
      <c r="B14264">
        <v>2027</v>
      </c>
      <c r="C14264" t="s">
        <v>16</v>
      </c>
      <c r="D14264" t="s">
        <v>6</v>
      </c>
      <c r="E14264">
        <v>93</v>
      </c>
      <c r="F14264" t="s">
        <v>22</v>
      </c>
    </row>
    <row r="14265" spans="1:6" x14ac:dyDescent="0.45">
      <c r="A14265" t="s">
        <v>45</v>
      </c>
      <c r="B14265">
        <v>2027</v>
      </c>
      <c r="C14265" t="s">
        <v>16</v>
      </c>
      <c r="D14265" t="s">
        <v>7</v>
      </c>
      <c r="E14265">
        <v>0</v>
      </c>
      <c r="F14265" t="s">
        <v>22</v>
      </c>
    </row>
    <row r="14266" spans="1:6" x14ac:dyDescent="0.45">
      <c r="A14266" t="s">
        <v>45</v>
      </c>
      <c r="B14266">
        <v>2027</v>
      </c>
      <c r="C14266" t="s">
        <v>17</v>
      </c>
      <c r="D14266" t="s">
        <v>8</v>
      </c>
      <c r="E14266">
        <v>40.698500825928726</v>
      </c>
      <c r="F14266" t="s">
        <v>22</v>
      </c>
    </row>
    <row r="14267" spans="1:6" x14ac:dyDescent="0.45">
      <c r="A14267" t="s">
        <v>45</v>
      </c>
      <c r="B14267">
        <v>2027</v>
      </c>
      <c r="C14267" t="s">
        <v>18</v>
      </c>
      <c r="D14267" t="s">
        <v>9</v>
      </c>
      <c r="E14267">
        <v>0</v>
      </c>
      <c r="F14267" t="s">
        <v>22</v>
      </c>
    </row>
    <row r="14268" spans="1:6" x14ac:dyDescent="0.45">
      <c r="A14268" t="s">
        <v>45</v>
      </c>
      <c r="B14268">
        <v>2027</v>
      </c>
      <c r="C14268" t="s">
        <v>18</v>
      </c>
      <c r="D14268" t="s">
        <v>10</v>
      </c>
      <c r="E14268">
        <v>291.02583856464992</v>
      </c>
      <c r="F14268" t="s">
        <v>22</v>
      </c>
    </row>
    <row r="14269" spans="1:6" x14ac:dyDescent="0.45">
      <c r="A14269" t="s">
        <v>45</v>
      </c>
      <c r="B14269">
        <v>2027</v>
      </c>
      <c r="C14269" t="s">
        <v>18</v>
      </c>
      <c r="D14269" t="s">
        <v>19</v>
      </c>
      <c r="E14269">
        <v>2.1811998167576432</v>
      </c>
      <c r="F14269" t="s">
        <v>23</v>
      </c>
    </row>
    <row r="14270" spans="1:6" x14ac:dyDescent="0.45">
      <c r="A14270" t="s">
        <v>45</v>
      </c>
      <c r="B14270">
        <v>2028</v>
      </c>
      <c r="C14270" t="s">
        <v>15</v>
      </c>
      <c r="D14270" t="s">
        <v>0</v>
      </c>
      <c r="E14270">
        <v>113.02357974570192</v>
      </c>
      <c r="F14270" t="s">
        <v>22</v>
      </c>
    </row>
    <row r="14271" spans="1:6" x14ac:dyDescent="0.45">
      <c r="A14271" t="s">
        <v>45</v>
      </c>
      <c r="B14271">
        <v>2028</v>
      </c>
      <c r="C14271" t="s">
        <v>15</v>
      </c>
      <c r="D14271" t="s">
        <v>1</v>
      </c>
      <c r="E14271">
        <v>42.792174616121187</v>
      </c>
      <c r="F14271" t="s">
        <v>22</v>
      </c>
    </row>
    <row r="14272" spans="1:6" x14ac:dyDescent="0.45">
      <c r="A14272" t="s">
        <v>45</v>
      </c>
      <c r="B14272">
        <v>2028</v>
      </c>
      <c r="C14272" t="s">
        <v>15</v>
      </c>
      <c r="D14272" t="s">
        <v>2</v>
      </c>
      <c r="E14272">
        <v>70.176509478586439</v>
      </c>
      <c r="F14272" t="s">
        <v>22</v>
      </c>
    </row>
    <row r="14273" spans="1:6" x14ac:dyDescent="0.45">
      <c r="A14273" t="s">
        <v>45</v>
      </c>
      <c r="B14273">
        <v>2028</v>
      </c>
      <c r="C14273" t="s">
        <v>15</v>
      </c>
      <c r="D14273" t="s">
        <v>3</v>
      </c>
      <c r="E14273">
        <v>0.6701501428625336</v>
      </c>
      <c r="F14273" t="s">
        <v>22</v>
      </c>
    </row>
    <row r="14274" spans="1:6" x14ac:dyDescent="0.45">
      <c r="A14274" t="s">
        <v>45</v>
      </c>
      <c r="B14274">
        <v>2028</v>
      </c>
      <c r="C14274" t="s">
        <v>15</v>
      </c>
      <c r="D14274" t="s">
        <v>4</v>
      </c>
      <c r="E14274">
        <v>14.194803571547222</v>
      </c>
      <c r="F14274" t="s">
        <v>22</v>
      </c>
    </row>
    <row r="14275" spans="1:6" x14ac:dyDescent="0.45">
      <c r="A14275" t="s">
        <v>45</v>
      </c>
      <c r="B14275">
        <v>2028</v>
      </c>
      <c r="C14275" t="s">
        <v>5</v>
      </c>
      <c r="D14275" t="s">
        <v>5</v>
      </c>
      <c r="E14275">
        <v>240.8572175548193</v>
      </c>
      <c r="F14275" t="s">
        <v>22</v>
      </c>
    </row>
    <row r="14276" spans="1:6" x14ac:dyDescent="0.45">
      <c r="A14276" t="s">
        <v>45</v>
      </c>
      <c r="B14276">
        <v>2028</v>
      </c>
      <c r="C14276" t="s">
        <v>16</v>
      </c>
      <c r="D14276" t="s">
        <v>6</v>
      </c>
      <c r="E14276">
        <v>92</v>
      </c>
      <c r="F14276" t="s">
        <v>22</v>
      </c>
    </row>
    <row r="14277" spans="1:6" x14ac:dyDescent="0.45">
      <c r="A14277" t="s">
        <v>45</v>
      </c>
      <c r="B14277">
        <v>2028</v>
      </c>
      <c r="C14277" t="s">
        <v>16</v>
      </c>
      <c r="D14277" t="s">
        <v>7</v>
      </c>
      <c r="E14277">
        <v>0</v>
      </c>
      <c r="F14277" t="s">
        <v>22</v>
      </c>
    </row>
    <row r="14278" spans="1:6" x14ac:dyDescent="0.45">
      <c r="A14278" t="s">
        <v>45</v>
      </c>
      <c r="B14278">
        <v>2028</v>
      </c>
      <c r="C14278" t="s">
        <v>17</v>
      </c>
      <c r="D14278" t="s">
        <v>8</v>
      </c>
      <c r="E14278">
        <v>34.918423824252294</v>
      </c>
      <c r="F14278" t="s">
        <v>22</v>
      </c>
    </row>
    <row r="14279" spans="1:6" x14ac:dyDescent="0.45">
      <c r="A14279" t="s">
        <v>45</v>
      </c>
      <c r="B14279">
        <v>2028</v>
      </c>
      <c r="C14279" t="s">
        <v>18</v>
      </c>
      <c r="D14279" t="s">
        <v>9</v>
      </c>
      <c r="E14279">
        <v>0</v>
      </c>
      <c r="F14279" t="s">
        <v>22</v>
      </c>
    </row>
    <row r="14280" spans="1:6" x14ac:dyDescent="0.45">
      <c r="A14280" t="s">
        <v>45</v>
      </c>
      <c r="B14280">
        <v>2028</v>
      </c>
      <c r="C14280" t="s">
        <v>18</v>
      </c>
      <c r="D14280" t="s">
        <v>10</v>
      </c>
      <c r="E14280">
        <v>297.938793730567</v>
      </c>
      <c r="F14280" t="s">
        <v>22</v>
      </c>
    </row>
    <row r="14281" spans="1:6" x14ac:dyDescent="0.45">
      <c r="A14281" t="s">
        <v>45</v>
      </c>
      <c r="B14281">
        <v>2028</v>
      </c>
      <c r="C14281" t="s">
        <v>18</v>
      </c>
      <c r="D14281" t="s">
        <v>19</v>
      </c>
      <c r="E14281">
        <v>2.233011493052504</v>
      </c>
      <c r="F14281" t="s">
        <v>23</v>
      </c>
    </row>
    <row r="14282" spans="1:6" x14ac:dyDescent="0.45">
      <c r="A14282" t="s">
        <v>45</v>
      </c>
      <c r="B14282">
        <v>2029</v>
      </c>
      <c r="C14282" t="s">
        <v>15</v>
      </c>
      <c r="D14282" t="s">
        <v>0</v>
      </c>
      <c r="E14282">
        <v>115.02035890544292</v>
      </c>
      <c r="F14282" t="s">
        <v>22</v>
      </c>
    </row>
    <row r="14283" spans="1:6" x14ac:dyDescent="0.45">
      <c r="A14283" t="s">
        <v>45</v>
      </c>
      <c r="B14283">
        <v>2029</v>
      </c>
      <c r="C14283" t="s">
        <v>15</v>
      </c>
      <c r="D14283" t="s">
        <v>1</v>
      </c>
      <c r="E14283">
        <v>42.937668009816001</v>
      </c>
      <c r="F14283" t="s">
        <v>22</v>
      </c>
    </row>
    <row r="14284" spans="1:6" x14ac:dyDescent="0.45">
      <c r="A14284" t="s">
        <v>45</v>
      </c>
      <c r="B14284">
        <v>2029</v>
      </c>
      <c r="C14284" t="s">
        <v>15</v>
      </c>
      <c r="D14284" t="s">
        <v>2</v>
      </c>
      <c r="E14284">
        <v>70.323880148491469</v>
      </c>
      <c r="F14284" t="s">
        <v>22</v>
      </c>
    </row>
    <row r="14285" spans="1:6" x14ac:dyDescent="0.45">
      <c r="A14285" t="s">
        <v>45</v>
      </c>
      <c r="B14285">
        <v>2029</v>
      </c>
      <c r="C14285" t="s">
        <v>15</v>
      </c>
      <c r="D14285" t="s">
        <v>3</v>
      </c>
      <c r="E14285">
        <v>0.74654725914886255</v>
      </c>
      <c r="F14285" t="s">
        <v>22</v>
      </c>
    </row>
    <row r="14286" spans="1:6" x14ac:dyDescent="0.45">
      <c r="A14286" t="s">
        <v>45</v>
      </c>
      <c r="B14286">
        <v>2029</v>
      </c>
      <c r="C14286" t="s">
        <v>15</v>
      </c>
      <c r="D14286" t="s">
        <v>4</v>
      </c>
      <c r="E14286">
        <v>14.0074321644028</v>
      </c>
      <c r="F14286" t="s">
        <v>22</v>
      </c>
    </row>
    <row r="14287" spans="1:6" x14ac:dyDescent="0.45">
      <c r="A14287" t="s">
        <v>45</v>
      </c>
      <c r="B14287">
        <v>2029</v>
      </c>
      <c r="C14287" t="s">
        <v>5</v>
      </c>
      <c r="D14287" t="s">
        <v>5</v>
      </c>
      <c r="E14287">
        <v>243.03588648730204</v>
      </c>
      <c r="F14287" t="s">
        <v>22</v>
      </c>
    </row>
    <row r="14288" spans="1:6" x14ac:dyDescent="0.45">
      <c r="A14288" t="s">
        <v>45</v>
      </c>
      <c r="B14288">
        <v>2029</v>
      </c>
      <c r="C14288" t="s">
        <v>16</v>
      </c>
      <c r="D14288" t="s">
        <v>6</v>
      </c>
      <c r="E14288">
        <v>91</v>
      </c>
      <c r="F14288" t="s">
        <v>22</v>
      </c>
    </row>
    <row r="14289" spans="1:6" x14ac:dyDescent="0.45">
      <c r="A14289" t="s">
        <v>45</v>
      </c>
      <c r="B14289">
        <v>2029</v>
      </c>
      <c r="C14289" t="s">
        <v>16</v>
      </c>
      <c r="D14289" t="s">
        <v>7</v>
      </c>
      <c r="E14289">
        <v>0</v>
      </c>
      <c r="F14289" t="s">
        <v>22</v>
      </c>
    </row>
    <row r="14290" spans="1:6" x14ac:dyDescent="0.45">
      <c r="A14290" t="s">
        <v>45</v>
      </c>
      <c r="B14290">
        <v>2029</v>
      </c>
      <c r="C14290" t="s">
        <v>17</v>
      </c>
      <c r="D14290" t="s">
        <v>8</v>
      </c>
      <c r="E14290">
        <v>29.959244139855521</v>
      </c>
      <c r="F14290" t="s">
        <v>22</v>
      </c>
    </row>
    <row r="14291" spans="1:6" x14ac:dyDescent="0.45">
      <c r="A14291" t="s">
        <v>45</v>
      </c>
      <c r="B14291">
        <v>2029</v>
      </c>
      <c r="C14291" t="s">
        <v>18</v>
      </c>
      <c r="D14291" t="s">
        <v>9</v>
      </c>
      <c r="E14291">
        <v>0</v>
      </c>
      <c r="F14291" t="s">
        <v>22</v>
      </c>
    </row>
    <row r="14292" spans="1:6" x14ac:dyDescent="0.45">
      <c r="A14292" t="s">
        <v>45</v>
      </c>
      <c r="B14292">
        <v>2029</v>
      </c>
      <c r="C14292" t="s">
        <v>18</v>
      </c>
      <c r="D14292" t="s">
        <v>10</v>
      </c>
      <c r="E14292">
        <v>304.07664234744652</v>
      </c>
      <c r="F14292" t="s">
        <v>22</v>
      </c>
    </row>
    <row r="14293" spans="1:6" x14ac:dyDescent="0.45">
      <c r="A14293" t="s">
        <v>45</v>
      </c>
      <c r="B14293">
        <v>2029</v>
      </c>
      <c r="C14293" t="s">
        <v>18</v>
      </c>
      <c r="D14293" t="s">
        <v>19</v>
      </c>
      <c r="E14293">
        <v>2.2790138492159748</v>
      </c>
      <c r="F14293" t="s">
        <v>23</v>
      </c>
    </row>
    <row r="14294" spans="1:6" x14ac:dyDescent="0.45">
      <c r="A14294" t="s">
        <v>45</v>
      </c>
      <c r="B14294">
        <v>2030</v>
      </c>
      <c r="C14294" t="s">
        <v>15</v>
      </c>
      <c r="D14294" t="s">
        <v>0</v>
      </c>
      <c r="E14294">
        <v>117.05241501377948</v>
      </c>
      <c r="F14294" t="s">
        <v>22</v>
      </c>
    </row>
    <row r="14295" spans="1:6" x14ac:dyDescent="0.45">
      <c r="A14295" t="s">
        <v>45</v>
      </c>
      <c r="B14295">
        <v>2030</v>
      </c>
      <c r="C14295" t="s">
        <v>15</v>
      </c>
      <c r="D14295" t="s">
        <v>1</v>
      </c>
      <c r="E14295">
        <v>43.083656081049376</v>
      </c>
      <c r="F14295" t="s">
        <v>22</v>
      </c>
    </row>
    <row r="14296" spans="1:6" x14ac:dyDescent="0.45">
      <c r="A14296" t="s">
        <v>45</v>
      </c>
      <c r="B14296">
        <v>2030</v>
      </c>
      <c r="C14296" t="s">
        <v>15</v>
      </c>
      <c r="D14296" t="s">
        <v>2</v>
      </c>
      <c r="E14296">
        <v>70.471560296803304</v>
      </c>
      <c r="F14296" t="s">
        <v>22</v>
      </c>
    </row>
    <row r="14297" spans="1:6" x14ac:dyDescent="0.45">
      <c r="A14297" t="s">
        <v>45</v>
      </c>
      <c r="B14297">
        <v>2030</v>
      </c>
      <c r="C14297" t="s">
        <v>15</v>
      </c>
      <c r="D14297" t="s">
        <v>3</v>
      </c>
      <c r="E14297">
        <v>0.83165364669183284</v>
      </c>
      <c r="F14297" t="s">
        <v>22</v>
      </c>
    </row>
    <row r="14298" spans="1:6" x14ac:dyDescent="0.45">
      <c r="A14298" t="s">
        <v>45</v>
      </c>
      <c r="B14298">
        <v>2030</v>
      </c>
      <c r="C14298" t="s">
        <v>15</v>
      </c>
      <c r="D14298" t="s">
        <v>4</v>
      </c>
      <c r="E14298">
        <v>13.822534059832682</v>
      </c>
      <c r="F14298" t="s">
        <v>22</v>
      </c>
    </row>
    <row r="14299" spans="1:6" x14ac:dyDescent="0.45">
      <c r="A14299" t="s">
        <v>45</v>
      </c>
      <c r="B14299">
        <v>2030</v>
      </c>
      <c r="C14299" t="s">
        <v>5</v>
      </c>
      <c r="D14299" t="s">
        <v>5</v>
      </c>
      <c r="E14299">
        <v>245.26181909815671</v>
      </c>
      <c r="F14299" t="s">
        <v>22</v>
      </c>
    </row>
    <row r="14300" spans="1:6" x14ac:dyDescent="0.45">
      <c r="A14300" t="s">
        <v>45</v>
      </c>
      <c r="B14300">
        <v>2030</v>
      </c>
      <c r="C14300" t="s">
        <v>16</v>
      </c>
      <c r="D14300" t="s">
        <v>6</v>
      </c>
      <c r="E14300">
        <v>88</v>
      </c>
      <c r="F14300" t="s">
        <v>22</v>
      </c>
    </row>
    <row r="14301" spans="1:6" x14ac:dyDescent="0.45">
      <c r="A14301" t="s">
        <v>45</v>
      </c>
      <c r="B14301">
        <v>2030</v>
      </c>
      <c r="C14301" t="s">
        <v>16</v>
      </c>
      <c r="D14301" t="s">
        <v>7</v>
      </c>
      <c r="E14301">
        <v>0</v>
      </c>
      <c r="F14301" t="s">
        <v>22</v>
      </c>
    </row>
    <row r="14302" spans="1:6" x14ac:dyDescent="0.45">
      <c r="A14302" t="s">
        <v>45</v>
      </c>
      <c r="B14302">
        <v>2030</v>
      </c>
      <c r="C14302" t="s">
        <v>17</v>
      </c>
      <c r="D14302" t="s">
        <v>8</v>
      </c>
      <c r="E14302">
        <v>25.704376404529384</v>
      </c>
      <c r="F14302" t="s">
        <v>22</v>
      </c>
    </row>
    <row r="14303" spans="1:6" x14ac:dyDescent="0.45">
      <c r="A14303" t="s">
        <v>45</v>
      </c>
      <c r="B14303">
        <v>2030</v>
      </c>
      <c r="C14303" t="s">
        <v>18</v>
      </c>
      <c r="D14303" t="s">
        <v>9</v>
      </c>
      <c r="E14303">
        <v>0</v>
      </c>
      <c r="F14303" t="s">
        <v>22</v>
      </c>
    </row>
    <row r="14304" spans="1:6" x14ac:dyDescent="0.45">
      <c r="A14304" t="s">
        <v>45</v>
      </c>
      <c r="B14304">
        <v>2030</v>
      </c>
      <c r="C14304" t="s">
        <v>18</v>
      </c>
      <c r="D14304" t="s">
        <v>10</v>
      </c>
      <c r="E14304">
        <v>307.55744269362731</v>
      </c>
      <c r="F14304" t="s">
        <v>22</v>
      </c>
    </row>
    <row r="14305" spans="1:6" x14ac:dyDescent="0.45">
      <c r="A14305" t="s">
        <v>45</v>
      </c>
      <c r="B14305">
        <v>2030</v>
      </c>
      <c r="C14305" t="s">
        <v>18</v>
      </c>
      <c r="D14305" t="s">
        <v>19</v>
      </c>
      <c r="E14305">
        <v>2.3051019832273916</v>
      </c>
      <c r="F14305" t="s">
        <v>23</v>
      </c>
    </row>
    <row r="14306" spans="1:6" x14ac:dyDescent="0.45">
      <c r="A14306" t="s">
        <v>45</v>
      </c>
      <c r="B14306">
        <v>2031</v>
      </c>
      <c r="C14306" t="s">
        <v>15</v>
      </c>
      <c r="D14306" t="s">
        <v>0</v>
      </c>
      <c r="E14306">
        <v>117.07325294118364</v>
      </c>
      <c r="F14306" t="s">
        <v>22</v>
      </c>
    </row>
    <row r="14307" spans="1:6" x14ac:dyDescent="0.45">
      <c r="A14307" t="s">
        <v>45</v>
      </c>
      <c r="B14307">
        <v>2031</v>
      </c>
      <c r="C14307" t="s">
        <v>15</v>
      </c>
      <c r="D14307" t="s">
        <v>1</v>
      </c>
      <c r="E14307">
        <v>43.191365221251999</v>
      </c>
      <c r="F14307" t="s">
        <v>22</v>
      </c>
    </row>
    <row r="14308" spans="1:6" x14ac:dyDescent="0.45">
      <c r="A14308" t="s">
        <v>45</v>
      </c>
      <c r="B14308">
        <v>2031</v>
      </c>
      <c r="C14308" t="s">
        <v>15</v>
      </c>
      <c r="D14308" t="s">
        <v>2</v>
      </c>
      <c r="E14308">
        <v>70.577267637248511</v>
      </c>
      <c r="F14308" t="s">
        <v>22</v>
      </c>
    </row>
    <row r="14309" spans="1:6" x14ac:dyDescent="0.45">
      <c r="A14309" t="s">
        <v>45</v>
      </c>
      <c r="B14309">
        <v>2031</v>
      </c>
      <c r="C14309" t="s">
        <v>15</v>
      </c>
      <c r="D14309" t="s">
        <v>3</v>
      </c>
      <c r="E14309">
        <v>0.90317586030733055</v>
      </c>
      <c r="F14309" t="s">
        <v>22</v>
      </c>
    </row>
    <row r="14310" spans="1:6" x14ac:dyDescent="0.45">
      <c r="A14310" t="s">
        <v>45</v>
      </c>
      <c r="B14310">
        <v>2031</v>
      </c>
      <c r="C14310" t="s">
        <v>15</v>
      </c>
      <c r="D14310" t="s">
        <v>4</v>
      </c>
      <c r="E14310">
        <v>13.656663651114687</v>
      </c>
      <c r="F14310" t="s">
        <v>22</v>
      </c>
    </row>
    <row r="14311" spans="1:6" x14ac:dyDescent="0.45">
      <c r="A14311" t="s">
        <v>45</v>
      </c>
      <c r="B14311">
        <v>2031</v>
      </c>
      <c r="C14311" t="s">
        <v>5</v>
      </c>
      <c r="D14311" t="s">
        <v>5</v>
      </c>
      <c r="E14311">
        <v>245.40172531110613</v>
      </c>
      <c r="F14311" t="s">
        <v>22</v>
      </c>
    </row>
    <row r="14312" spans="1:6" x14ac:dyDescent="0.45">
      <c r="A14312" t="s">
        <v>45</v>
      </c>
      <c r="B14312">
        <v>2031</v>
      </c>
      <c r="C14312" t="s">
        <v>16</v>
      </c>
      <c r="D14312" t="s">
        <v>6</v>
      </c>
      <c r="E14312">
        <v>88.000000000000028</v>
      </c>
      <c r="F14312" t="s">
        <v>22</v>
      </c>
    </row>
    <row r="14313" spans="1:6" x14ac:dyDescent="0.45">
      <c r="A14313" t="s">
        <v>45</v>
      </c>
      <c r="B14313">
        <v>2031</v>
      </c>
      <c r="C14313" t="s">
        <v>16</v>
      </c>
      <c r="D14313" t="s">
        <v>7</v>
      </c>
      <c r="E14313">
        <v>0</v>
      </c>
      <c r="F14313" t="s">
        <v>22</v>
      </c>
    </row>
    <row r="14314" spans="1:6" x14ac:dyDescent="0.45">
      <c r="A14314" t="s">
        <v>45</v>
      </c>
      <c r="B14314">
        <v>2031</v>
      </c>
      <c r="C14314" t="s">
        <v>17</v>
      </c>
      <c r="D14314" t="s">
        <v>8</v>
      </c>
      <c r="E14314">
        <v>22.053792921523065</v>
      </c>
      <c r="F14314" t="s">
        <v>22</v>
      </c>
    </row>
    <row r="14315" spans="1:6" x14ac:dyDescent="0.45">
      <c r="A14315" t="s">
        <v>45</v>
      </c>
      <c r="B14315">
        <v>2031</v>
      </c>
      <c r="C14315" t="s">
        <v>18</v>
      </c>
      <c r="D14315" t="s">
        <v>9</v>
      </c>
      <c r="E14315">
        <v>0</v>
      </c>
      <c r="F14315" t="s">
        <v>22</v>
      </c>
    </row>
    <row r="14316" spans="1:6" x14ac:dyDescent="0.45">
      <c r="A14316" t="s">
        <v>45</v>
      </c>
      <c r="B14316">
        <v>2031</v>
      </c>
      <c r="C14316" t="s">
        <v>18</v>
      </c>
      <c r="D14316" t="s">
        <v>10</v>
      </c>
      <c r="E14316">
        <v>311.34793238958309</v>
      </c>
      <c r="F14316" t="s">
        <v>22</v>
      </c>
    </row>
    <row r="14317" spans="1:6" x14ac:dyDescent="0.45">
      <c r="A14317" t="s">
        <v>45</v>
      </c>
      <c r="B14317">
        <v>2031</v>
      </c>
      <c r="C14317" t="s">
        <v>18</v>
      </c>
      <c r="D14317" t="s">
        <v>19</v>
      </c>
      <c r="E14317">
        <v>2.3335111975810641</v>
      </c>
      <c r="F14317" t="s">
        <v>23</v>
      </c>
    </row>
    <row r="14318" spans="1:6" x14ac:dyDescent="0.45">
      <c r="A14318" t="s">
        <v>45</v>
      </c>
      <c r="B14318">
        <v>2032</v>
      </c>
      <c r="C14318" t="s">
        <v>15</v>
      </c>
      <c r="D14318" t="s">
        <v>0</v>
      </c>
      <c r="E14318">
        <v>117.09409457820124</v>
      </c>
      <c r="F14318" t="s">
        <v>22</v>
      </c>
    </row>
    <row r="14319" spans="1:6" x14ac:dyDescent="0.45">
      <c r="A14319" t="s">
        <v>45</v>
      </c>
      <c r="B14319">
        <v>2032</v>
      </c>
      <c r="C14319" t="s">
        <v>15</v>
      </c>
      <c r="D14319" t="s">
        <v>1</v>
      </c>
      <c r="E14319">
        <v>43.299343634305117</v>
      </c>
      <c r="F14319" t="s">
        <v>22</v>
      </c>
    </row>
    <row r="14320" spans="1:6" x14ac:dyDescent="0.45">
      <c r="A14320" t="s">
        <v>45</v>
      </c>
      <c r="B14320">
        <v>2032</v>
      </c>
      <c r="C14320" t="s">
        <v>15</v>
      </c>
      <c r="D14320" t="s">
        <v>2</v>
      </c>
      <c r="E14320">
        <v>70.683133538704382</v>
      </c>
      <c r="F14320" t="s">
        <v>22</v>
      </c>
    </row>
    <row r="14321" spans="1:6" x14ac:dyDescent="0.45">
      <c r="A14321" t="s">
        <v>45</v>
      </c>
      <c r="B14321">
        <v>2032</v>
      </c>
      <c r="C14321" t="s">
        <v>15</v>
      </c>
      <c r="D14321" t="s">
        <v>3</v>
      </c>
      <c r="E14321">
        <v>0.98084898429376099</v>
      </c>
      <c r="F14321" t="s">
        <v>22</v>
      </c>
    </row>
    <row r="14322" spans="1:6" x14ac:dyDescent="0.45">
      <c r="A14322" t="s">
        <v>45</v>
      </c>
      <c r="B14322">
        <v>2032</v>
      </c>
      <c r="C14322" t="s">
        <v>15</v>
      </c>
      <c r="D14322" t="s">
        <v>4</v>
      </c>
      <c r="E14322">
        <v>13.492783687301312</v>
      </c>
      <c r="F14322" t="s">
        <v>22</v>
      </c>
    </row>
    <row r="14323" spans="1:6" x14ac:dyDescent="0.45">
      <c r="A14323" t="s">
        <v>45</v>
      </c>
      <c r="B14323">
        <v>2032</v>
      </c>
      <c r="C14323" t="s">
        <v>5</v>
      </c>
      <c r="D14323" t="s">
        <v>5</v>
      </c>
      <c r="E14323">
        <v>245.55020442280585</v>
      </c>
      <c r="F14323" t="s">
        <v>22</v>
      </c>
    </row>
    <row r="14324" spans="1:6" x14ac:dyDescent="0.45">
      <c r="A14324" t="s">
        <v>45</v>
      </c>
      <c r="B14324">
        <v>2032</v>
      </c>
      <c r="C14324" t="s">
        <v>16</v>
      </c>
      <c r="D14324" t="s">
        <v>6</v>
      </c>
      <c r="E14324">
        <v>88.000000000000028</v>
      </c>
      <c r="F14324" t="s">
        <v>22</v>
      </c>
    </row>
    <row r="14325" spans="1:6" x14ac:dyDescent="0.45">
      <c r="A14325" t="s">
        <v>45</v>
      </c>
      <c r="B14325">
        <v>2032</v>
      </c>
      <c r="C14325" t="s">
        <v>16</v>
      </c>
      <c r="D14325" t="s">
        <v>7</v>
      </c>
      <c r="E14325">
        <v>0</v>
      </c>
      <c r="F14325" t="s">
        <v>22</v>
      </c>
    </row>
    <row r="14326" spans="1:6" x14ac:dyDescent="0.45">
      <c r="A14326" t="s">
        <v>45</v>
      </c>
      <c r="B14326">
        <v>2032</v>
      </c>
      <c r="C14326" t="s">
        <v>17</v>
      </c>
      <c r="D14326" t="s">
        <v>8</v>
      </c>
      <c r="E14326">
        <v>18.921672114158632</v>
      </c>
      <c r="F14326" t="s">
        <v>22</v>
      </c>
    </row>
    <row r="14327" spans="1:6" x14ac:dyDescent="0.45">
      <c r="A14327" t="s">
        <v>45</v>
      </c>
      <c r="B14327">
        <v>2032</v>
      </c>
      <c r="C14327" t="s">
        <v>18</v>
      </c>
      <c r="D14327" t="s">
        <v>9</v>
      </c>
      <c r="E14327">
        <v>0</v>
      </c>
      <c r="F14327" t="s">
        <v>22</v>
      </c>
    </row>
    <row r="14328" spans="1:6" x14ac:dyDescent="0.45">
      <c r="A14328" t="s">
        <v>45</v>
      </c>
      <c r="B14328">
        <v>2032</v>
      </c>
      <c r="C14328" t="s">
        <v>18</v>
      </c>
      <c r="D14328" t="s">
        <v>10</v>
      </c>
      <c r="E14328">
        <v>314.62853230864721</v>
      </c>
      <c r="F14328" t="s">
        <v>22</v>
      </c>
    </row>
    <row r="14329" spans="1:6" x14ac:dyDescent="0.45">
      <c r="A14329" t="s">
        <v>45</v>
      </c>
      <c r="B14329">
        <v>2032</v>
      </c>
      <c r="C14329" t="s">
        <v>18</v>
      </c>
      <c r="D14329" t="s">
        <v>19</v>
      </c>
      <c r="E14329">
        <v>2.3580988561120377</v>
      </c>
      <c r="F14329" t="s">
        <v>23</v>
      </c>
    </row>
    <row r="14330" spans="1:6" x14ac:dyDescent="0.45">
      <c r="A14330" t="s">
        <v>45</v>
      </c>
      <c r="B14330">
        <v>2033</v>
      </c>
      <c r="C14330" t="s">
        <v>15</v>
      </c>
      <c r="D14330" t="s">
        <v>0</v>
      </c>
      <c r="E14330">
        <v>117.11493992549276</v>
      </c>
      <c r="F14330" t="s">
        <v>22</v>
      </c>
    </row>
    <row r="14331" spans="1:6" x14ac:dyDescent="0.45">
      <c r="A14331" t="s">
        <v>45</v>
      </c>
      <c r="B14331">
        <v>2033</v>
      </c>
      <c r="C14331" t="s">
        <v>15</v>
      </c>
      <c r="D14331" t="s">
        <v>1</v>
      </c>
      <c r="E14331">
        <v>43.407591993390888</v>
      </c>
      <c r="F14331" t="s">
        <v>22</v>
      </c>
    </row>
    <row r="14332" spans="1:6" x14ac:dyDescent="0.45">
      <c r="A14332" t="s">
        <v>45</v>
      </c>
      <c r="B14332">
        <v>2033</v>
      </c>
      <c r="C14332" t="s">
        <v>15</v>
      </c>
      <c r="D14332" t="s">
        <v>2</v>
      </c>
      <c r="E14332">
        <v>70.789158239012437</v>
      </c>
      <c r="F14332" t="s">
        <v>22</v>
      </c>
    </row>
    <row r="14333" spans="1:6" x14ac:dyDescent="0.45">
      <c r="A14333" t="s">
        <v>45</v>
      </c>
      <c r="B14333">
        <v>2033</v>
      </c>
      <c r="C14333" t="s">
        <v>15</v>
      </c>
      <c r="D14333" t="s">
        <v>3</v>
      </c>
      <c r="E14333">
        <v>1.0652019969430244</v>
      </c>
      <c r="F14333" t="s">
        <v>22</v>
      </c>
    </row>
    <row r="14334" spans="1:6" x14ac:dyDescent="0.45">
      <c r="A14334" t="s">
        <v>45</v>
      </c>
      <c r="B14334">
        <v>2033</v>
      </c>
      <c r="C14334" t="s">
        <v>15</v>
      </c>
      <c r="D14334" t="s">
        <v>4</v>
      </c>
      <c r="E14334">
        <v>13.330870283053695</v>
      </c>
      <c r="F14334" t="s">
        <v>22</v>
      </c>
    </row>
    <row r="14335" spans="1:6" x14ac:dyDescent="0.45">
      <c r="A14335" t="s">
        <v>45</v>
      </c>
      <c r="B14335">
        <v>2033</v>
      </c>
      <c r="C14335" t="s">
        <v>5</v>
      </c>
      <c r="D14335" t="s">
        <v>5</v>
      </c>
      <c r="E14335">
        <v>245.7077624378928</v>
      </c>
      <c r="F14335" t="s">
        <v>22</v>
      </c>
    </row>
    <row r="14336" spans="1:6" x14ac:dyDescent="0.45">
      <c r="A14336" t="s">
        <v>45</v>
      </c>
      <c r="B14336">
        <v>2033</v>
      </c>
      <c r="C14336" t="s">
        <v>16</v>
      </c>
      <c r="D14336" t="s">
        <v>6</v>
      </c>
      <c r="E14336">
        <v>88</v>
      </c>
      <c r="F14336" t="s">
        <v>22</v>
      </c>
    </row>
    <row r="14337" spans="1:6" x14ac:dyDescent="0.45">
      <c r="A14337" t="s">
        <v>45</v>
      </c>
      <c r="B14337">
        <v>2033</v>
      </c>
      <c r="C14337" t="s">
        <v>16</v>
      </c>
      <c r="D14337" t="s">
        <v>7</v>
      </c>
      <c r="E14337">
        <v>0</v>
      </c>
      <c r="F14337" t="s">
        <v>22</v>
      </c>
    </row>
    <row r="14338" spans="1:6" x14ac:dyDescent="0.45">
      <c r="A14338" t="s">
        <v>45</v>
      </c>
      <c r="B14338">
        <v>2033</v>
      </c>
      <c r="C14338" t="s">
        <v>17</v>
      </c>
      <c r="D14338" t="s">
        <v>8</v>
      </c>
      <c r="E14338">
        <v>16.234380946159824</v>
      </c>
      <c r="F14338" t="s">
        <v>22</v>
      </c>
    </row>
    <row r="14339" spans="1:6" x14ac:dyDescent="0.45">
      <c r="A14339" t="s">
        <v>45</v>
      </c>
      <c r="B14339">
        <v>2033</v>
      </c>
      <c r="C14339" t="s">
        <v>18</v>
      </c>
      <c r="D14339" t="s">
        <v>9</v>
      </c>
      <c r="E14339">
        <v>0</v>
      </c>
      <c r="F14339" t="s">
        <v>22</v>
      </c>
    </row>
    <row r="14340" spans="1:6" x14ac:dyDescent="0.45">
      <c r="A14340" t="s">
        <v>45</v>
      </c>
      <c r="B14340">
        <v>2033</v>
      </c>
      <c r="C14340" t="s">
        <v>18</v>
      </c>
      <c r="D14340" t="s">
        <v>10</v>
      </c>
      <c r="E14340">
        <v>317.47338149173299</v>
      </c>
      <c r="F14340" t="s">
        <v>22</v>
      </c>
    </row>
    <row r="14341" spans="1:6" x14ac:dyDescent="0.45">
      <c r="A14341" t="s">
        <v>45</v>
      </c>
      <c r="B14341">
        <v>2033</v>
      </c>
      <c r="C14341" t="s">
        <v>18</v>
      </c>
      <c r="D14341" t="s">
        <v>19</v>
      </c>
      <c r="E14341">
        <v>2.3794206210366022</v>
      </c>
      <c r="F14341" t="s">
        <v>23</v>
      </c>
    </row>
    <row r="14342" spans="1:6" x14ac:dyDescent="0.45">
      <c r="A14342" t="s">
        <v>45</v>
      </c>
      <c r="B14342">
        <v>2034</v>
      </c>
      <c r="C14342" t="s">
        <v>15</v>
      </c>
      <c r="D14342" t="s">
        <v>0</v>
      </c>
      <c r="E14342">
        <v>117.13578898371868</v>
      </c>
      <c r="F14342" t="s">
        <v>22</v>
      </c>
    </row>
    <row r="14343" spans="1:6" x14ac:dyDescent="0.45">
      <c r="A14343" t="s">
        <v>45</v>
      </c>
      <c r="B14343">
        <v>2034</v>
      </c>
      <c r="C14343" t="s">
        <v>15</v>
      </c>
      <c r="D14343" t="s">
        <v>1</v>
      </c>
      <c r="E14343">
        <v>43.51611097337436</v>
      </c>
      <c r="F14343" t="s">
        <v>22</v>
      </c>
    </row>
    <row r="14344" spans="1:6" x14ac:dyDescent="0.45">
      <c r="A14344" t="s">
        <v>45</v>
      </c>
      <c r="B14344">
        <v>2034</v>
      </c>
      <c r="C14344" t="s">
        <v>15</v>
      </c>
      <c r="D14344" t="s">
        <v>2</v>
      </c>
      <c r="E14344">
        <v>70.895341976370958</v>
      </c>
      <c r="F14344" t="s">
        <v>22</v>
      </c>
    </row>
    <row r="14345" spans="1:6" x14ac:dyDescent="0.45">
      <c r="A14345" t="s">
        <v>45</v>
      </c>
      <c r="B14345">
        <v>2034</v>
      </c>
      <c r="C14345" t="s">
        <v>15</v>
      </c>
      <c r="D14345" t="s">
        <v>3</v>
      </c>
      <c r="E14345">
        <v>1.1568093686801246</v>
      </c>
      <c r="F14345" t="s">
        <v>22</v>
      </c>
    </row>
    <row r="14346" spans="1:6" x14ac:dyDescent="0.45">
      <c r="A14346" t="s">
        <v>45</v>
      </c>
      <c r="B14346">
        <v>2034</v>
      </c>
      <c r="C14346" t="s">
        <v>15</v>
      </c>
      <c r="D14346" t="s">
        <v>4</v>
      </c>
      <c r="E14346">
        <v>13.170899839657052</v>
      </c>
      <c r="F14346" t="s">
        <v>22</v>
      </c>
    </row>
    <row r="14347" spans="1:6" x14ac:dyDescent="0.45">
      <c r="A14347" t="s">
        <v>45</v>
      </c>
      <c r="B14347">
        <v>2034</v>
      </c>
      <c r="C14347" t="s">
        <v>5</v>
      </c>
      <c r="D14347" t="s">
        <v>5</v>
      </c>
      <c r="E14347">
        <v>245.87495114180115</v>
      </c>
      <c r="F14347" t="s">
        <v>22</v>
      </c>
    </row>
    <row r="14348" spans="1:6" x14ac:dyDescent="0.45">
      <c r="A14348" t="s">
        <v>45</v>
      </c>
      <c r="B14348">
        <v>2034</v>
      </c>
      <c r="C14348" t="s">
        <v>16</v>
      </c>
      <c r="D14348" t="s">
        <v>6</v>
      </c>
      <c r="E14348">
        <v>87.999999999999972</v>
      </c>
      <c r="F14348" t="s">
        <v>22</v>
      </c>
    </row>
    <row r="14349" spans="1:6" x14ac:dyDescent="0.45">
      <c r="A14349" t="s">
        <v>45</v>
      </c>
      <c r="B14349">
        <v>2034</v>
      </c>
      <c r="C14349" t="s">
        <v>16</v>
      </c>
      <c r="D14349" t="s">
        <v>7</v>
      </c>
      <c r="E14349">
        <v>0</v>
      </c>
      <c r="F14349" t="s">
        <v>22</v>
      </c>
    </row>
    <row r="14350" spans="1:6" x14ac:dyDescent="0.45">
      <c r="A14350" t="s">
        <v>45</v>
      </c>
      <c r="B14350">
        <v>2034</v>
      </c>
      <c r="C14350" t="s">
        <v>17</v>
      </c>
      <c r="D14350" t="s">
        <v>8</v>
      </c>
      <c r="E14350">
        <v>13.92874388240906</v>
      </c>
      <c r="F14350" t="s">
        <v>22</v>
      </c>
    </row>
    <row r="14351" spans="1:6" x14ac:dyDescent="0.45">
      <c r="A14351" t="s">
        <v>45</v>
      </c>
      <c r="B14351">
        <v>2034</v>
      </c>
      <c r="C14351" t="s">
        <v>18</v>
      </c>
      <c r="D14351" t="s">
        <v>9</v>
      </c>
      <c r="E14351">
        <v>0</v>
      </c>
      <c r="F14351" t="s">
        <v>22</v>
      </c>
    </row>
    <row r="14352" spans="1:6" x14ac:dyDescent="0.45">
      <c r="A14352" t="s">
        <v>45</v>
      </c>
      <c r="B14352">
        <v>2034</v>
      </c>
      <c r="C14352" t="s">
        <v>18</v>
      </c>
      <c r="D14352" t="s">
        <v>10</v>
      </c>
      <c r="E14352">
        <v>319.94620725939211</v>
      </c>
      <c r="F14352" t="s">
        <v>22</v>
      </c>
    </row>
    <row r="14353" spans="1:6" x14ac:dyDescent="0.45">
      <c r="A14353" t="s">
        <v>45</v>
      </c>
      <c r="B14353">
        <v>2034</v>
      </c>
      <c r="C14353" t="s">
        <v>18</v>
      </c>
      <c r="D14353" t="s">
        <v>19</v>
      </c>
      <c r="E14353">
        <v>2.3979541201165935</v>
      </c>
      <c r="F14353" t="s">
        <v>23</v>
      </c>
    </row>
    <row r="14354" spans="1:6" x14ac:dyDescent="0.45">
      <c r="A14354" t="s">
        <v>45</v>
      </c>
      <c r="B14354">
        <v>2035</v>
      </c>
      <c r="C14354" t="s">
        <v>15</v>
      </c>
      <c r="D14354" t="s">
        <v>0</v>
      </c>
      <c r="E14354">
        <v>117.15664175353966</v>
      </c>
      <c r="F14354" t="s">
        <v>22</v>
      </c>
    </row>
    <row r="14355" spans="1:6" x14ac:dyDescent="0.45">
      <c r="A14355" t="s">
        <v>45</v>
      </c>
      <c r="B14355">
        <v>2035</v>
      </c>
      <c r="C14355" t="s">
        <v>15</v>
      </c>
      <c r="D14355" t="s">
        <v>1</v>
      </c>
      <c r="E14355">
        <v>43.624901250807795</v>
      </c>
      <c r="F14355" t="s">
        <v>22</v>
      </c>
    </row>
    <row r="14356" spans="1:6" x14ac:dyDescent="0.45">
      <c r="A14356" t="s">
        <v>45</v>
      </c>
      <c r="B14356">
        <v>2035</v>
      </c>
      <c r="C14356" t="s">
        <v>15</v>
      </c>
      <c r="D14356" t="s">
        <v>2</v>
      </c>
      <c r="E14356">
        <v>71.001684989335558</v>
      </c>
      <c r="F14356" t="s">
        <v>22</v>
      </c>
    </row>
    <row r="14357" spans="1:6" x14ac:dyDescent="0.45">
      <c r="A14357" t="s">
        <v>45</v>
      </c>
      <c r="B14357">
        <v>2035</v>
      </c>
      <c r="C14357" t="s">
        <v>15</v>
      </c>
      <c r="D14357" t="s">
        <v>3</v>
      </c>
      <c r="E14357">
        <v>1.2562949743866154</v>
      </c>
      <c r="F14357" t="s">
        <v>22</v>
      </c>
    </row>
    <row r="14358" spans="1:6" x14ac:dyDescent="0.45">
      <c r="A14358" t="s">
        <v>45</v>
      </c>
      <c r="B14358">
        <v>2035</v>
      </c>
      <c r="C14358" t="s">
        <v>15</v>
      </c>
      <c r="D14358" t="s">
        <v>4</v>
      </c>
      <c r="E14358">
        <v>13.01284904158117</v>
      </c>
      <c r="F14358" t="s">
        <v>22</v>
      </c>
    </row>
    <row r="14359" spans="1:6" x14ac:dyDescent="0.45">
      <c r="A14359" t="s">
        <v>45</v>
      </c>
      <c r="B14359">
        <v>2035</v>
      </c>
      <c r="C14359" t="s">
        <v>5</v>
      </c>
      <c r="D14359" t="s">
        <v>5</v>
      </c>
      <c r="E14359">
        <v>246.05237200965081</v>
      </c>
      <c r="F14359" t="s">
        <v>22</v>
      </c>
    </row>
    <row r="14360" spans="1:6" x14ac:dyDescent="0.45">
      <c r="A14360" t="s">
        <v>45</v>
      </c>
      <c r="B14360">
        <v>2035</v>
      </c>
      <c r="C14360" t="s">
        <v>16</v>
      </c>
      <c r="D14360" t="s">
        <v>6</v>
      </c>
      <c r="E14360">
        <v>88.000000000000028</v>
      </c>
      <c r="F14360" t="s">
        <v>22</v>
      </c>
    </row>
    <row r="14361" spans="1:6" x14ac:dyDescent="0.45">
      <c r="A14361" t="s">
        <v>45</v>
      </c>
      <c r="B14361">
        <v>2035</v>
      </c>
      <c r="C14361" t="s">
        <v>16</v>
      </c>
      <c r="D14361" t="s">
        <v>7</v>
      </c>
      <c r="E14361">
        <v>0</v>
      </c>
      <c r="F14361" t="s">
        <v>22</v>
      </c>
    </row>
    <row r="14362" spans="1:6" x14ac:dyDescent="0.45">
      <c r="A14362" t="s">
        <v>45</v>
      </c>
      <c r="B14362">
        <v>2035</v>
      </c>
      <c r="C14362" t="s">
        <v>17</v>
      </c>
      <c r="D14362" t="s">
        <v>8</v>
      </c>
      <c r="E14362">
        <v>11.950557695126651</v>
      </c>
      <c r="F14362" t="s">
        <v>22</v>
      </c>
    </row>
    <row r="14363" spans="1:6" x14ac:dyDescent="0.45">
      <c r="A14363" t="s">
        <v>45</v>
      </c>
      <c r="B14363">
        <v>2035</v>
      </c>
      <c r="C14363" t="s">
        <v>18</v>
      </c>
      <c r="D14363" t="s">
        <v>9</v>
      </c>
      <c r="E14363">
        <v>0</v>
      </c>
      <c r="F14363" t="s">
        <v>22</v>
      </c>
    </row>
    <row r="14364" spans="1:6" x14ac:dyDescent="0.45">
      <c r="A14364" t="s">
        <v>45</v>
      </c>
      <c r="B14364">
        <v>2035</v>
      </c>
      <c r="C14364" t="s">
        <v>18</v>
      </c>
      <c r="D14364" t="s">
        <v>10</v>
      </c>
      <c r="E14364">
        <v>322.10181431452418</v>
      </c>
      <c r="F14364" t="s">
        <v>22</v>
      </c>
    </row>
    <row r="14365" spans="1:6" x14ac:dyDescent="0.45">
      <c r="A14365" t="s">
        <v>45</v>
      </c>
      <c r="B14365">
        <v>2035</v>
      </c>
      <c r="C14365" t="s">
        <v>18</v>
      </c>
      <c r="D14365" t="s">
        <v>19</v>
      </c>
      <c r="E14365">
        <v>2.4141101072854481</v>
      </c>
      <c r="F14365" t="s">
        <v>23</v>
      </c>
    </row>
    <row r="14366" spans="1:6" x14ac:dyDescent="0.45">
      <c r="A14366" t="s">
        <v>45</v>
      </c>
      <c r="B14366">
        <v>2036</v>
      </c>
      <c r="C14366" t="s">
        <v>15</v>
      </c>
      <c r="D14366" t="s">
        <v>0</v>
      </c>
      <c r="E14366">
        <v>115.95230074298392</v>
      </c>
      <c r="F14366" t="s">
        <v>22</v>
      </c>
    </row>
    <row r="14367" spans="1:6" x14ac:dyDescent="0.45">
      <c r="A14367" t="s">
        <v>45</v>
      </c>
      <c r="B14367">
        <v>2036</v>
      </c>
      <c r="C14367" t="s">
        <v>15</v>
      </c>
      <c r="D14367" t="s">
        <v>1</v>
      </c>
      <c r="E14367">
        <v>43.624901250807795</v>
      </c>
      <c r="F14367" t="s">
        <v>22</v>
      </c>
    </row>
    <row r="14368" spans="1:6" x14ac:dyDescent="0.45">
      <c r="A14368" t="s">
        <v>45</v>
      </c>
      <c r="B14368">
        <v>2036</v>
      </c>
      <c r="C14368" t="s">
        <v>15</v>
      </c>
      <c r="D14368" t="s">
        <v>2</v>
      </c>
      <c r="E14368">
        <v>71.072686674324885</v>
      </c>
      <c r="F14368" t="s">
        <v>22</v>
      </c>
    </row>
    <row r="14369" spans="1:6" x14ac:dyDescent="0.45">
      <c r="A14369" t="s">
        <v>45</v>
      </c>
      <c r="B14369">
        <v>2036</v>
      </c>
      <c r="C14369" t="s">
        <v>15</v>
      </c>
      <c r="D14369" t="s">
        <v>3</v>
      </c>
      <c r="E14369">
        <v>1.3517733924399982</v>
      </c>
      <c r="F14369" t="s">
        <v>22</v>
      </c>
    </row>
    <row r="14370" spans="1:6" x14ac:dyDescent="0.45">
      <c r="A14370" t="s">
        <v>45</v>
      </c>
      <c r="B14370">
        <v>2036</v>
      </c>
      <c r="C14370" t="s">
        <v>15</v>
      </c>
      <c r="D14370" t="s">
        <v>4</v>
      </c>
      <c r="E14370">
        <v>12.869707702123776</v>
      </c>
      <c r="F14370" t="s">
        <v>22</v>
      </c>
    </row>
    <row r="14371" spans="1:6" x14ac:dyDescent="0.45">
      <c r="A14371" t="s">
        <v>45</v>
      </c>
      <c r="B14371">
        <v>2036</v>
      </c>
      <c r="C14371" t="s">
        <v>5</v>
      </c>
      <c r="D14371" t="s">
        <v>5</v>
      </c>
      <c r="E14371">
        <v>244.87136976268039</v>
      </c>
      <c r="F14371" t="s">
        <v>22</v>
      </c>
    </row>
    <row r="14372" spans="1:6" x14ac:dyDescent="0.45">
      <c r="A14372" t="s">
        <v>45</v>
      </c>
      <c r="B14372">
        <v>2036</v>
      </c>
      <c r="C14372" t="s">
        <v>16</v>
      </c>
      <c r="D14372" t="s">
        <v>6</v>
      </c>
      <c r="E14372">
        <v>87.999999999999972</v>
      </c>
      <c r="F14372" t="s">
        <v>22</v>
      </c>
    </row>
    <row r="14373" spans="1:6" x14ac:dyDescent="0.45">
      <c r="A14373" t="s">
        <v>45</v>
      </c>
      <c r="B14373">
        <v>2036</v>
      </c>
      <c r="C14373" t="s">
        <v>16</v>
      </c>
      <c r="D14373" t="s">
        <v>7</v>
      </c>
      <c r="E14373">
        <v>0</v>
      </c>
      <c r="F14373" t="s">
        <v>22</v>
      </c>
    </row>
    <row r="14374" spans="1:6" x14ac:dyDescent="0.45">
      <c r="A14374" t="s">
        <v>45</v>
      </c>
      <c r="B14374">
        <v>2036</v>
      </c>
      <c r="C14374" t="s">
        <v>17</v>
      </c>
      <c r="D14374" t="s">
        <v>8</v>
      </c>
      <c r="E14374">
        <v>10.253317200046755</v>
      </c>
      <c r="F14374" t="s">
        <v>22</v>
      </c>
    </row>
    <row r="14375" spans="1:6" x14ac:dyDescent="0.45">
      <c r="A14375" t="s">
        <v>45</v>
      </c>
      <c r="B14375">
        <v>2036</v>
      </c>
      <c r="C14375" t="s">
        <v>18</v>
      </c>
      <c r="D14375" t="s">
        <v>9</v>
      </c>
      <c r="E14375">
        <v>0</v>
      </c>
      <c r="F14375" t="s">
        <v>22</v>
      </c>
    </row>
    <row r="14376" spans="1:6" x14ac:dyDescent="0.45">
      <c r="A14376" t="s">
        <v>45</v>
      </c>
      <c r="B14376">
        <v>2036</v>
      </c>
      <c r="C14376" t="s">
        <v>18</v>
      </c>
      <c r="D14376" t="s">
        <v>10</v>
      </c>
      <c r="E14376">
        <v>322.61805256263364</v>
      </c>
      <c r="F14376" t="s">
        <v>22</v>
      </c>
    </row>
    <row r="14377" spans="1:6" x14ac:dyDescent="0.45">
      <c r="A14377" t="s">
        <v>45</v>
      </c>
      <c r="B14377">
        <v>2036</v>
      </c>
      <c r="C14377" t="s">
        <v>18</v>
      </c>
      <c r="D14377" t="s">
        <v>19</v>
      </c>
      <c r="E14377">
        <v>2.4179792440525927</v>
      </c>
      <c r="F14377" t="s">
        <v>23</v>
      </c>
    </row>
    <row r="14378" spans="1:6" x14ac:dyDescent="0.45">
      <c r="A14378" t="s">
        <v>45</v>
      </c>
      <c r="B14378">
        <v>2037</v>
      </c>
      <c r="C14378" t="s">
        <v>15</v>
      </c>
      <c r="D14378" t="s">
        <v>0</v>
      </c>
      <c r="E14378">
        <v>114.76034005716259</v>
      </c>
      <c r="F14378" t="s">
        <v>22</v>
      </c>
    </row>
    <row r="14379" spans="1:6" x14ac:dyDescent="0.45">
      <c r="A14379" t="s">
        <v>45</v>
      </c>
      <c r="B14379">
        <v>2037</v>
      </c>
      <c r="C14379" t="s">
        <v>15</v>
      </c>
      <c r="D14379" t="s">
        <v>1</v>
      </c>
      <c r="E14379">
        <v>43.624901250807795</v>
      </c>
      <c r="F14379" t="s">
        <v>22</v>
      </c>
    </row>
    <row r="14380" spans="1:6" x14ac:dyDescent="0.45">
      <c r="A14380" t="s">
        <v>45</v>
      </c>
      <c r="B14380">
        <v>2037</v>
      </c>
      <c r="C14380" t="s">
        <v>15</v>
      </c>
      <c r="D14380" t="s">
        <v>2</v>
      </c>
      <c r="E14380">
        <v>71.143759360999198</v>
      </c>
      <c r="F14380" t="s">
        <v>22</v>
      </c>
    </row>
    <row r="14381" spans="1:6" x14ac:dyDescent="0.45">
      <c r="A14381" t="s">
        <v>45</v>
      </c>
      <c r="B14381">
        <v>2037</v>
      </c>
      <c r="C14381" t="s">
        <v>15</v>
      </c>
      <c r="D14381" t="s">
        <v>3</v>
      </c>
      <c r="E14381">
        <v>1.4545081702654381</v>
      </c>
      <c r="F14381" t="s">
        <v>22</v>
      </c>
    </row>
    <row r="14382" spans="1:6" x14ac:dyDescent="0.45">
      <c r="A14382" t="s">
        <v>45</v>
      </c>
      <c r="B14382">
        <v>2037</v>
      </c>
      <c r="C14382" t="s">
        <v>15</v>
      </c>
      <c r="D14382" t="s">
        <v>4</v>
      </c>
      <c r="E14382">
        <v>12.728140917400417</v>
      </c>
      <c r="F14382" t="s">
        <v>22</v>
      </c>
    </row>
    <row r="14383" spans="1:6" x14ac:dyDescent="0.45">
      <c r="A14383" t="s">
        <v>45</v>
      </c>
      <c r="B14383">
        <v>2037</v>
      </c>
      <c r="C14383" t="s">
        <v>5</v>
      </c>
      <c r="D14383" t="s">
        <v>5</v>
      </c>
      <c r="E14383">
        <v>243.71164975663547</v>
      </c>
      <c r="F14383" t="s">
        <v>22</v>
      </c>
    </row>
    <row r="14384" spans="1:6" x14ac:dyDescent="0.45">
      <c r="A14384" t="s">
        <v>45</v>
      </c>
      <c r="B14384">
        <v>2037</v>
      </c>
      <c r="C14384" t="s">
        <v>16</v>
      </c>
      <c r="D14384" t="s">
        <v>6</v>
      </c>
      <c r="E14384">
        <v>88</v>
      </c>
      <c r="F14384" t="s">
        <v>22</v>
      </c>
    </row>
    <row r="14385" spans="1:6" x14ac:dyDescent="0.45">
      <c r="A14385" t="s">
        <v>45</v>
      </c>
      <c r="B14385">
        <v>2037</v>
      </c>
      <c r="C14385" t="s">
        <v>16</v>
      </c>
      <c r="D14385" t="s">
        <v>7</v>
      </c>
      <c r="E14385">
        <v>0</v>
      </c>
      <c r="F14385" t="s">
        <v>22</v>
      </c>
    </row>
    <row r="14386" spans="1:6" x14ac:dyDescent="0.45">
      <c r="A14386" t="s">
        <v>45</v>
      </c>
      <c r="B14386">
        <v>2037</v>
      </c>
      <c r="C14386" t="s">
        <v>17</v>
      </c>
      <c r="D14386" t="s">
        <v>8</v>
      </c>
      <c r="E14386">
        <v>8.7971219659184676</v>
      </c>
      <c r="F14386" t="s">
        <v>22</v>
      </c>
    </row>
    <row r="14387" spans="1:6" x14ac:dyDescent="0.45">
      <c r="A14387" t="s">
        <v>45</v>
      </c>
      <c r="B14387">
        <v>2037</v>
      </c>
      <c r="C14387" t="s">
        <v>18</v>
      </c>
      <c r="D14387" t="s">
        <v>9</v>
      </c>
      <c r="E14387">
        <v>0</v>
      </c>
      <c r="F14387" t="s">
        <v>22</v>
      </c>
    </row>
    <row r="14388" spans="1:6" x14ac:dyDescent="0.45">
      <c r="A14388" t="s">
        <v>45</v>
      </c>
      <c r="B14388">
        <v>2037</v>
      </c>
      <c r="C14388" t="s">
        <v>18</v>
      </c>
      <c r="D14388" t="s">
        <v>10</v>
      </c>
      <c r="E14388">
        <v>322.91452779071699</v>
      </c>
      <c r="F14388" t="s">
        <v>22</v>
      </c>
    </row>
    <row r="14389" spans="1:6" x14ac:dyDescent="0.45">
      <c r="A14389" t="s">
        <v>45</v>
      </c>
      <c r="B14389">
        <v>2037</v>
      </c>
      <c r="C14389" t="s">
        <v>18</v>
      </c>
      <c r="D14389" t="s">
        <v>19</v>
      </c>
      <c r="E14389">
        <v>2.4202012863164617</v>
      </c>
      <c r="F14389" t="s">
        <v>23</v>
      </c>
    </row>
    <row r="14390" spans="1:6" x14ac:dyDescent="0.45">
      <c r="A14390" t="s">
        <v>45</v>
      </c>
      <c r="B14390">
        <v>2038</v>
      </c>
      <c r="C14390" t="s">
        <v>15</v>
      </c>
      <c r="D14390" t="s">
        <v>0</v>
      </c>
      <c r="E14390">
        <v>113.5806324294302</v>
      </c>
      <c r="F14390" t="s">
        <v>22</v>
      </c>
    </row>
    <row r="14391" spans="1:6" x14ac:dyDescent="0.45">
      <c r="A14391" t="s">
        <v>45</v>
      </c>
      <c r="B14391">
        <v>2038</v>
      </c>
      <c r="C14391" t="s">
        <v>15</v>
      </c>
      <c r="D14391" t="s">
        <v>1</v>
      </c>
      <c r="E14391">
        <v>43.624901250807795</v>
      </c>
      <c r="F14391" t="s">
        <v>22</v>
      </c>
    </row>
    <row r="14392" spans="1:6" x14ac:dyDescent="0.45">
      <c r="A14392" t="s">
        <v>45</v>
      </c>
      <c r="B14392">
        <v>2038</v>
      </c>
      <c r="C14392" t="s">
        <v>15</v>
      </c>
      <c r="D14392" t="s">
        <v>2</v>
      </c>
      <c r="E14392">
        <v>71.214903120360191</v>
      </c>
      <c r="F14392" t="s">
        <v>22</v>
      </c>
    </row>
    <row r="14393" spans="1:6" x14ac:dyDescent="0.45">
      <c r="A14393" t="s">
        <v>45</v>
      </c>
      <c r="B14393">
        <v>2038</v>
      </c>
      <c r="C14393" t="s">
        <v>15</v>
      </c>
      <c r="D14393" t="s">
        <v>3</v>
      </c>
      <c r="E14393">
        <v>1.5650507912056115</v>
      </c>
      <c r="F14393" t="s">
        <v>22</v>
      </c>
    </row>
    <row r="14394" spans="1:6" x14ac:dyDescent="0.45">
      <c r="A14394" t="s">
        <v>45</v>
      </c>
      <c r="B14394">
        <v>2038</v>
      </c>
      <c r="C14394" t="s">
        <v>15</v>
      </c>
      <c r="D14394" t="s">
        <v>4</v>
      </c>
      <c r="E14394">
        <v>12.58813136730901</v>
      </c>
      <c r="F14394" t="s">
        <v>22</v>
      </c>
    </row>
    <row r="14395" spans="1:6" x14ac:dyDescent="0.45">
      <c r="A14395" t="s">
        <v>45</v>
      </c>
      <c r="B14395">
        <v>2038</v>
      </c>
      <c r="C14395" t="s">
        <v>5</v>
      </c>
      <c r="D14395" t="s">
        <v>5</v>
      </c>
      <c r="E14395">
        <v>242.57361895911279</v>
      </c>
      <c r="F14395" t="s">
        <v>22</v>
      </c>
    </row>
    <row r="14396" spans="1:6" x14ac:dyDescent="0.45">
      <c r="A14396" t="s">
        <v>45</v>
      </c>
      <c r="B14396">
        <v>2038</v>
      </c>
      <c r="C14396" t="s">
        <v>16</v>
      </c>
      <c r="D14396" t="s">
        <v>6</v>
      </c>
      <c r="E14396">
        <v>88</v>
      </c>
      <c r="F14396" t="s">
        <v>22</v>
      </c>
    </row>
    <row r="14397" spans="1:6" x14ac:dyDescent="0.45">
      <c r="A14397" t="s">
        <v>45</v>
      </c>
      <c r="B14397">
        <v>2038</v>
      </c>
      <c r="C14397" t="s">
        <v>16</v>
      </c>
      <c r="D14397" t="s">
        <v>7</v>
      </c>
      <c r="E14397">
        <v>0</v>
      </c>
      <c r="F14397" t="s">
        <v>22</v>
      </c>
    </row>
    <row r="14398" spans="1:6" x14ac:dyDescent="0.45">
      <c r="A14398" t="s">
        <v>45</v>
      </c>
      <c r="B14398">
        <v>2038</v>
      </c>
      <c r="C14398" t="s">
        <v>17</v>
      </c>
      <c r="D14398" t="s">
        <v>8</v>
      </c>
      <c r="E14398">
        <v>7.547738295162886</v>
      </c>
      <c r="F14398" t="s">
        <v>22</v>
      </c>
    </row>
    <row r="14399" spans="1:6" x14ac:dyDescent="0.45">
      <c r="A14399" t="s">
        <v>45</v>
      </c>
      <c r="B14399">
        <v>2038</v>
      </c>
      <c r="C14399" t="s">
        <v>18</v>
      </c>
      <c r="D14399" t="s">
        <v>9</v>
      </c>
      <c r="E14399">
        <v>0</v>
      </c>
      <c r="F14399" t="s">
        <v>22</v>
      </c>
    </row>
    <row r="14400" spans="1:6" x14ac:dyDescent="0.45">
      <c r="A14400" t="s">
        <v>45</v>
      </c>
      <c r="B14400">
        <v>2038</v>
      </c>
      <c r="C14400" t="s">
        <v>18</v>
      </c>
      <c r="D14400" t="s">
        <v>10</v>
      </c>
      <c r="E14400">
        <v>323.02588066394986</v>
      </c>
      <c r="F14400" t="s">
        <v>22</v>
      </c>
    </row>
    <row r="14401" spans="1:6" x14ac:dyDescent="0.45">
      <c r="A14401" t="s">
        <v>45</v>
      </c>
      <c r="B14401">
        <v>2038</v>
      </c>
      <c r="C14401" t="s">
        <v>18</v>
      </c>
      <c r="D14401" t="s">
        <v>19</v>
      </c>
      <c r="E14401">
        <v>2.4210358612390492</v>
      </c>
      <c r="F14401" t="s">
        <v>23</v>
      </c>
    </row>
    <row r="14402" spans="1:6" x14ac:dyDescent="0.45">
      <c r="A14402" t="s">
        <v>45</v>
      </c>
      <c r="B14402">
        <v>2039</v>
      </c>
      <c r="C14402" t="s">
        <v>15</v>
      </c>
      <c r="D14402" t="s">
        <v>0</v>
      </c>
      <c r="E14402">
        <v>112.41305190141044</v>
      </c>
      <c r="F14402" t="s">
        <v>22</v>
      </c>
    </row>
    <row r="14403" spans="1:6" x14ac:dyDescent="0.45">
      <c r="A14403" t="s">
        <v>45</v>
      </c>
      <c r="B14403">
        <v>2039</v>
      </c>
      <c r="C14403" t="s">
        <v>15</v>
      </c>
      <c r="D14403" t="s">
        <v>1</v>
      </c>
      <c r="E14403">
        <v>43.624901250807795</v>
      </c>
      <c r="F14403" t="s">
        <v>22</v>
      </c>
    </row>
    <row r="14404" spans="1:6" x14ac:dyDescent="0.45">
      <c r="A14404" t="s">
        <v>45</v>
      </c>
      <c r="B14404">
        <v>2039</v>
      </c>
      <c r="C14404" t="s">
        <v>15</v>
      </c>
      <c r="D14404" t="s">
        <v>2</v>
      </c>
      <c r="E14404">
        <v>71.28611802348054</v>
      </c>
      <c r="F14404" t="s">
        <v>22</v>
      </c>
    </row>
    <row r="14405" spans="1:6" x14ac:dyDescent="0.45">
      <c r="A14405" t="s">
        <v>45</v>
      </c>
      <c r="B14405">
        <v>2039</v>
      </c>
      <c r="C14405" t="s">
        <v>15</v>
      </c>
      <c r="D14405" t="s">
        <v>3</v>
      </c>
      <c r="E14405">
        <v>1.6839946513372379</v>
      </c>
      <c r="F14405" t="s">
        <v>22</v>
      </c>
    </row>
    <row r="14406" spans="1:6" x14ac:dyDescent="0.45">
      <c r="A14406" t="s">
        <v>45</v>
      </c>
      <c r="B14406">
        <v>2039</v>
      </c>
      <c r="C14406" t="s">
        <v>15</v>
      </c>
      <c r="D14406" t="s">
        <v>4</v>
      </c>
      <c r="E14406">
        <v>12.449661922268612</v>
      </c>
      <c r="F14406" t="s">
        <v>22</v>
      </c>
    </row>
    <row r="14407" spans="1:6" x14ac:dyDescent="0.45">
      <c r="A14407" t="s">
        <v>45</v>
      </c>
      <c r="B14407">
        <v>2039</v>
      </c>
      <c r="C14407" t="s">
        <v>5</v>
      </c>
      <c r="D14407" t="s">
        <v>5</v>
      </c>
      <c r="E14407">
        <v>241.45772774930455</v>
      </c>
      <c r="F14407" t="s">
        <v>22</v>
      </c>
    </row>
    <row r="14408" spans="1:6" x14ac:dyDescent="0.45">
      <c r="A14408" t="s">
        <v>45</v>
      </c>
      <c r="B14408">
        <v>2039</v>
      </c>
      <c r="C14408" t="s">
        <v>16</v>
      </c>
      <c r="D14408" t="s">
        <v>6</v>
      </c>
      <c r="E14408">
        <v>86</v>
      </c>
      <c r="F14408" t="s">
        <v>22</v>
      </c>
    </row>
    <row r="14409" spans="1:6" x14ac:dyDescent="0.45">
      <c r="A14409" t="s">
        <v>45</v>
      </c>
      <c r="B14409">
        <v>2039</v>
      </c>
      <c r="C14409" t="s">
        <v>16</v>
      </c>
      <c r="D14409" t="s">
        <v>7</v>
      </c>
      <c r="E14409">
        <v>0</v>
      </c>
      <c r="F14409" t="s">
        <v>22</v>
      </c>
    </row>
    <row r="14410" spans="1:6" x14ac:dyDescent="0.45">
      <c r="A14410" t="s">
        <v>45</v>
      </c>
      <c r="B14410">
        <v>2039</v>
      </c>
      <c r="C14410" t="s">
        <v>17</v>
      </c>
      <c r="D14410" t="s">
        <v>8</v>
      </c>
      <c r="E14410">
        <v>6.475794423786934</v>
      </c>
      <c r="F14410" t="s">
        <v>22</v>
      </c>
    </row>
    <row r="14411" spans="1:6" x14ac:dyDescent="0.45">
      <c r="A14411" t="s">
        <v>45</v>
      </c>
      <c r="B14411">
        <v>2039</v>
      </c>
      <c r="C14411" t="s">
        <v>18</v>
      </c>
      <c r="D14411" t="s">
        <v>9</v>
      </c>
      <c r="E14411">
        <v>0</v>
      </c>
      <c r="F14411" t="s">
        <v>22</v>
      </c>
    </row>
    <row r="14412" spans="1:6" x14ac:dyDescent="0.45">
      <c r="A14412" t="s">
        <v>45</v>
      </c>
      <c r="B14412">
        <v>2039</v>
      </c>
      <c r="C14412" t="s">
        <v>18</v>
      </c>
      <c r="D14412" t="s">
        <v>10</v>
      </c>
      <c r="E14412">
        <v>320.98193332551767</v>
      </c>
      <c r="F14412" t="s">
        <v>22</v>
      </c>
    </row>
    <row r="14413" spans="1:6" x14ac:dyDescent="0.45">
      <c r="A14413" t="s">
        <v>45</v>
      </c>
      <c r="B14413">
        <v>2039</v>
      </c>
      <c r="C14413" t="s">
        <v>18</v>
      </c>
      <c r="D14413" t="s">
        <v>19</v>
      </c>
      <c r="E14413">
        <v>2.4057167487436129</v>
      </c>
      <c r="F14413" t="s">
        <v>23</v>
      </c>
    </row>
    <row r="14414" spans="1:6" x14ac:dyDescent="0.45">
      <c r="A14414" t="s">
        <v>45</v>
      </c>
      <c r="B14414">
        <v>2040</v>
      </c>
      <c r="C14414" t="s">
        <v>15</v>
      </c>
      <c r="D14414" t="s">
        <v>0</v>
      </c>
      <c r="E14414">
        <v>111.25747380954768</v>
      </c>
      <c r="F14414" t="s">
        <v>22</v>
      </c>
    </row>
    <row r="14415" spans="1:6" x14ac:dyDescent="0.45">
      <c r="A14415" t="s">
        <v>45</v>
      </c>
      <c r="B14415">
        <v>2040</v>
      </c>
      <c r="C14415" t="s">
        <v>15</v>
      </c>
      <c r="D14415" t="s">
        <v>1</v>
      </c>
      <c r="E14415">
        <v>43.624901250807795</v>
      </c>
      <c r="F14415" t="s">
        <v>22</v>
      </c>
    </row>
    <row r="14416" spans="1:6" x14ac:dyDescent="0.45">
      <c r="A14416" t="s">
        <v>45</v>
      </c>
      <c r="B14416">
        <v>2040</v>
      </c>
      <c r="C14416" t="s">
        <v>15</v>
      </c>
      <c r="D14416" t="s">
        <v>2</v>
      </c>
      <c r="E14416">
        <v>71.357404141504006</v>
      </c>
      <c r="F14416" t="s">
        <v>22</v>
      </c>
    </row>
    <row r="14417" spans="1:6" x14ac:dyDescent="0.45">
      <c r="A14417" t="s">
        <v>45</v>
      </c>
      <c r="B14417">
        <v>2040</v>
      </c>
      <c r="C14417" t="s">
        <v>15</v>
      </c>
      <c r="D14417" t="s">
        <v>3</v>
      </c>
      <c r="E14417">
        <v>1.8119782448388684</v>
      </c>
      <c r="F14417" t="s">
        <v>22</v>
      </c>
    </row>
    <row r="14418" spans="1:6" x14ac:dyDescent="0.45">
      <c r="A14418" t="s">
        <v>45</v>
      </c>
      <c r="B14418">
        <v>2040</v>
      </c>
      <c r="C14418" t="s">
        <v>15</v>
      </c>
      <c r="D14418" t="s">
        <v>4</v>
      </c>
      <c r="E14418">
        <v>12.312715641123658</v>
      </c>
      <c r="F14418" t="s">
        <v>22</v>
      </c>
    </row>
    <row r="14419" spans="1:6" x14ac:dyDescent="0.45">
      <c r="A14419" t="s">
        <v>45</v>
      </c>
      <c r="B14419">
        <v>2040</v>
      </c>
      <c r="C14419" t="s">
        <v>5</v>
      </c>
      <c r="D14419" t="s">
        <v>5</v>
      </c>
      <c r="E14419">
        <v>240.36447308782201</v>
      </c>
      <c r="F14419" t="s">
        <v>22</v>
      </c>
    </row>
    <row r="14420" spans="1:6" x14ac:dyDescent="0.45">
      <c r="A14420" t="s">
        <v>45</v>
      </c>
      <c r="B14420">
        <v>2040</v>
      </c>
      <c r="C14420" t="s">
        <v>16</v>
      </c>
      <c r="D14420" t="s">
        <v>6</v>
      </c>
      <c r="E14420">
        <v>82</v>
      </c>
      <c r="F14420" t="s">
        <v>22</v>
      </c>
    </row>
    <row r="14421" spans="1:6" x14ac:dyDescent="0.45">
      <c r="A14421" t="s">
        <v>45</v>
      </c>
      <c r="B14421">
        <v>2040</v>
      </c>
      <c r="C14421" t="s">
        <v>16</v>
      </c>
      <c r="D14421" t="s">
        <v>7</v>
      </c>
      <c r="E14421">
        <v>0</v>
      </c>
      <c r="F14421" t="s">
        <v>22</v>
      </c>
    </row>
    <row r="14422" spans="1:6" x14ac:dyDescent="0.45">
      <c r="A14422" t="s">
        <v>45</v>
      </c>
      <c r="B14422">
        <v>2040</v>
      </c>
      <c r="C14422" t="s">
        <v>17</v>
      </c>
      <c r="D14422" t="s">
        <v>8</v>
      </c>
      <c r="E14422">
        <v>5.5560900205065913</v>
      </c>
      <c r="F14422" t="s">
        <v>22</v>
      </c>
    </row>
    <row r="14423" spans="1:6" x14ac:dyDescent="0.45">
      <c r="A14423" t="s">
        <v>45</v>
      </c>
      <c r="B14423">
        <v>2040</v>
      </c>
      <c r="C14423" t="s">
        <v>18</v>
      </c>
      <c r="D14423" t="s">
        <v>9</v>
      </c>
      <c r="E14423">
        <v>0</v>
      </c>
      <c r="F14423" t="s">
        <v>22</v>
      </c>
    </row>
    <row r="14424" spans="1:6" x14ac:dyDescent="0.45">
      <c r="A14424" t="s">
        <v>45</v>
      </c>
      <c r="B14424">
        <v>2040</v>
      </c>
      <c r="C14424" t="s">
        <v>18</v>
      </c>
      <c r="D14424" t="s">
        <v>10</v>
      </c>
      <c r="E14424">
        <v>316.80838306731545</v>
      </c>
      <c r="F14424" t="s">
        <v>22</v>
      </c>
    </row>
    <row r="14425" spans="1:6" x14ac:dyDescent="0.45">
      <c r="A14425" t="s">
        <v>45</v>
      </c>
      <c r="B14425">
        <v>2040</v>
      </c>
      <c r="C14425" t="s">
        <v>18</v>
      </c>
      <c r="D14425" t="s">
        <v>19</v>
      </c>
      <c r="E14425">
        <v>2.3744365466030826</v>
      </c>
      <c r="F14425" t="s">
        <v>23</v>
      </c>
    </row>
    <row r="14426" spans="1:6" x14ac:dyDescent="0.45">
      <c r="A14426" t="s">
        <v>45</v>
      </c>
      <c r="B14426">
        <v>2041</v>
      </c>
      <c r="C14426" t="s">
        <v>15</v>
      </c>
      <c r="D14426" t="s">
        <v>0</v>
      </c>
      <c r="E14426">
        <v>108.78262778950194</v>
      </c>
      <c r="F14426" t="s">
        <v>22</v>
      </c>
    </row>
    <row r="14427" spans="1:6" x14ac:dyDescent="0.45">
      <c r="A14427" t="s">
        <v>45</v>
      </c>
      <c r="B14427">
        <v>2041</v>
      </c>
      <c r="C14427" t="s">
        <v>15</v>
      </c>
      <c r="D14427" t="s">
        <v>1</v>
      </c>
      <c r="E14427">
        <v>43.537651448306178</v>
      </c>
      <c r="F14427" t="s">
        <v>22</v>
      </c>
    </row>
    <row r="14428" spans="1:6" x14ac:dyDescent="0.45">
      <c r="A14428" t="s">
        <v>45</v>
      </c>
      <c r="B14428">
        <v>2041</v>
      </c>
      <c r="C14428" t="s">
        <v>15</v>
      </c>
      <c r="D14428" t="s">
        <v>2</v>
      </c>
      <c r="E14428">
        <v>71.071974524937986</v>
      </c>
      <c r="F14428" t="s">
        <v>22</v>
      </c>
    </row>
    <row r="14429" spans="1:6" x14ac:dyDescent="0.45">
      <c r="A14429" t="s">
        <v>45</v>
      </c>
      <c r="B14429">
        <v>2041</v>
      </c>
      <c r="C14429" t="s">
        <v>15</v>
      </c>
      <c r="D14429" t="s">
        <v>3</v>
      </c>
      <c r="E14429">
        <v>1.9243208960188785</v>
      </c>
      <c r="F14429" t="s">
        <v>22</v>
      </c>
    </row>
    <row r="14430" spans="1:6" x14ac:dyDescent="0.45">
      <c r="A14430" t="s">
        <v>45</v>
      </c>
      <c r="B14430">
        <v>2041</v>
      </c>
      <c r="C14430" t="s">
        <v>15</v>
      </c>
      <c r="D14430" t="s">
        <v>4</v>
      </c>
      <c r="E14430">
        <v>10.773626185983201</v>
      </c>
      <c r="F14430" t="s">
        <v>22</v>
      </c>
    </row>
    <row r="14431" spans="1:6" x14ac:dyDescent="0.45">
      <c r="A14431" t="s">
        <v>45</v>
      </c>
      <c r="B14431">
        <v>2041</v>
      </c>
      <c r="C14431" t="s">
        <v>5</v>
      </c>
      <c r="D14431" t="s">
        <v>5</v>
      </c>
      <c r="E14431">
        <v>236.09020084474815</v>
      </c>
      <c r="F14431" t="s">
        <v>22</v>
      </c>
    </row>
    <row r="14432" spans="1:6" x14ac:dyDescent="0.45">
      <c r="A14432" t="s">
        <v>45</v>
      </c>
      <c r="B14432">
        <v>2041</v>
      </c>
      <c r="C14432" t="s">
        <v>16</v>
      </c>
      <c r="D14432" t="s">
        <v>6</v>
      </c>
      <c r="E14432">
        <v>79</v>
      </c>
      <c r="F14432" t="s">
        <v>22</v>
      </c>
    </row>
    <row r="14433" spans="1:6" x14ac:dyDescent="0.45">
      <c r="A14433" t="s">
        <v>45</v>
      </c>
      <c r="B14433">
        <v>2041</v>
      </c>
      <c r="C14433" t="s">
        <v>16</v>
      </c>
      <c r="D14433" t="s">
        <v>7</v>
      </c>
      <c r="E14433">
        <v>0</v>
      </c>
      <c r="F14433" t="s">
        <v>22</v>
      </c>
    </row>
    <row r="14434" spans="1:6" x14ac:dyDescent="0.45">
      <c r="A14434" t="s">
        <v>45</v>
      </c>
      <c r="B14434">
        <v>2041</v>
      </c>
      <c r="C14434" t="s">
        <v>17</v>
      </c>
      <c r="D14434" t="s">
        <v>8</v>
      </c>
      <c r="E14434">
        <v>4.767003752092644</v>
      </c>
      <c r="F14434" t="s">
        <v>22</v>
      </c>
    </row>
    <row r="14435" spans="1:6" x14ac:dyDescent="0.45">
      <c r="A14435" t="s">
        <v>45</v>
      </c>
      <c r="B14435">
        <v>2041</v>
      </c>
      <c r="C14435" t="s">
        <v>18</v>
      </c>
      <c r="D14435" t="s">
        <v>9</v>
      </c>
      <c r="E14435">
        <v>0</v>
      </c>
      <c r="F14435" t="s">
        <v>22</v>
      </c>
    </row>
    <row r="14436" spans="1:6" x14ac:dyDescent="0.45">
      <c r="A14436" t="s">
        <v>45</v>
      </c>
      <c r="B14436">
        <v>2041</v>
      </c>
      <c r="C14436" t="s">
        <v>18</v>
      </c>
      <c r="D14436" t="s">
        <v>10</v>
      </c>
      <c r="E14436">
        <v>310.32319709265556</v>
      </c>
      <c r="F14436" t="s">
        <v>22</v>
      </c>
    </row>
    <row r="14437" spans="1:6" x14ac:dyDescent="0.45">
      <c r="A14437" t="s">
        <v>45</v>
      </c>
      <c r="B14437">
        <v>2041</v>
      </c>
      <c r="C14437" t="s">
        <v>18</v>
      </c>
      <c r="D14437" t="s">
        <v>19</v>
      </c>
      <c r="E14437">
        <v>2.3258309433022442</v>
      </c>
      <c r="F14437" t="s">
        <v>23</v>
      </c>
    </row>
    <row r="14438" spans="1:6" x14ac:dyDescent="0.45">
      <c r="A14438" t="s">
        <v>45</v>
      </c>
      <c r="B14438">
        <v>2042</v>
      </c>
      <c r="C14438" t="s">
        <v>15</v>
      </c>
      <c r="D14438" t="s">
        <v>0</v>
      </c>
      <c r="E14438">
        <v>106.36283301781928</v>
      </c>
      <c r="F14438" t="s">
        <v>22</v>
      </c>
    </row>
    <row r="14439" spans="1:6" x14ac:dyDescent="0.45">
      <c r="A14439" t="s">
        <v>45</v>
      </c>
      <c r="B14439">
        <v>2042</v>
      </c>
      <c r="C14439" t="s">
        <v>15</v>
      </c>
      <c r="D14439" t="s">
        <v>1</v>
      </c>
      <c r="E14439">
        <v>43.450576145409563</v>
      </c>
      <c r="F14439" t="s">
        <v>22</v>
      </c>
    </row>
    <row r="14440" spans="1:6" x14ac:dyDescent="0.45">
      <c r="A14440" t="s">
        <v>45</v>
      </c>
      <c r="B14440">
        <v>2042</v>
      </c>
      <c r="C14440" t="s">
        <v>15</v>
      </c>
      <c r="D14440" t="s">
        <v>2</v>
      </c>
      <c r="E14440">
        <v>70.787686626838237</v>
      </c>
      <c r="F14440" t="s">
        <v>22</v>
      </c>
    </row>
    <row r="14441" spans="1:6" x14ac:dyDescent="0.45">
      <c r="A14441" t="s">
        <v>45</v>
      </c>
      <c r="B14441">
        <v>2042</v>
      </c>
      <c r="C14441" t="s">
        <v>15</v>
      </c>
      <c r="D14441" t="s">
        <v>3</v>
      </c>
      <c r="E14441">
        <v>2.0436287915720488</v>
      </c>
      <c r="F14441" t="s">
        <v>22</v>
      </c>
    </row>
    <row r="14442" spans="1:6" x14ac:dyDescent="0.45">
      <c r="A14442" t="s">
        <v>45</v>
      </c>
      <c r="B14442">
        <v>2042</v>
      </c>
      <c r="C14442" t="s">
        <v>15</v>
      </c>
      <c r="D14442" t="s">
        <v>4</v>
      </c>
      <c r="E14442">
        <v>9.4269229127353</v>
      </c>
      <c r="F14442" t="s">
        <v>22</v>
      </c>
    </row>
    <row r="14443" spans="1:6" x14ac:dyDescent="0.45">
      <c r="A14443" t="s">
        <v>45</v>
      </c>
      <c r="B14443">
        <v>2042</v>
      </c>
      <c r="C14443" t="s">
        <v>5</v>
      </c>
      <c r="D14443" t="s">
        <v>5</v>
      </c>
      <c r="E14443">
        <v>232.07164749437439</v>
      </c>
      <c r="F14443" t="s">
        <v>22</v>
      </c>
    </row>
    <row r="14444" spans="1:6" x14ac:dyDescent="0.45">
      <c r="A14444" t="s">
        <v>45</v>
      </c>
      <c r="B14444">
        <v>2042</v>
      </c>
      <c r="C14444" t="s">
        <v>16</v>
      </c>
      <c r="D14444" t="s">
        <v>6</v>
      </c>
      <c r="E14444">
        <v>75</v>
      </c>
      <c r="F14444" t="s">
        <v>22</v>
      </c>
    </row>
    <row r="14445" spans="1:6" x14ac:dyDescent="0.45">
      <c r="A14445" t="s">
        <v>45</v>
      </c>
      <c r="B14445">
        <v>2042</v>
      </c>
      <c r="C14445" t="s">
        <v>16</v>
      </c>
      <c r="D14445" t="s">
        <v>7</v>
      </c>
      <c r="E14445">
        <v>0</v>
      </c>
      <c r="F14445" t="s">
        <v>22</v>
      </c>
    </row>
    <row r="14446" spans="1:6" x14ac:dyDescent="0.45">
      <c r="A14446" t="s">
        <v>45</v>
      </c>
      <c r="B14446">
        <v>2042</v>
      </c>
      <c r="C14446" t="s">
        <v>17</v>
      </c>
      <c r="D14446" t="s">
        <v>8</v>
      </c>
      <c r="E14446">
        <v>4.0899849873910776</v>
      </c>
      <c r="F14446" t="s">
        <v>22</v>
      </c>
    </row>
    <row r="14447" spans="1:6" x14ac:dyDescent="0.45">
      <c r="A14447" t="s">
        <v>45</v>
      </c>
      <c r="B14447">
        <v>2042</v>
      </c>
      <c r="C14447" t="s">
        <v>18</v>
      </c>
      <c r="D14447" t="s">
        <v>9</v>
      </c>
      <c r="E14447">
        <v>0</v>
      </c>
      <c r="F14447" t="s">
        <v>22</v>
      </c>
    </row>
    <row r="14448" spans="1:6" x14ac:dyDescent="0.45">
      <c r="A14448" t="s">
        <v>45</v>
      </c>
      <c r="B14448">
        <v>2042</v>
      </c>
      <c r="C14448" t="s">
        <v>18</v>
      </c>
      <c r="D14448" t="s">
        <v>10</v>
      </c>
      <c r="E14448">
        <v>302.98166250698335</v>
      </c>
      <c r="F14448" t="s">
        <v>22</v>
      </c>
    </row>
    <row r="14449" spans="1:6" x14ac:dyDescent="0.45">
      <c r="A14449" t="s">
        <v>45</v>
      </c>
      <c r="B14449">
        <v>2042</v>
      </c>
      <c r="C14449" t="s">
        <v>18</v>
      </c>
      <c r="D14449" t="s">
        <v>19</v>
      </c>
      <c r="E14449">
        <v>2.2708071214589101</v>
      </c>
      <c r="F14449" t="s">
        <v>23</v>
      </c>
    </row>
    <row r="14450" spans="1:6" x14ac:dyDescent="0.45">
      <c r="A14450" t="s">
        <v>45</v>
      </c>
      <c r="B14450">
        <v>2043</v>
      </c>
      <c r="C14450" t="s">
        <v>15</v>
      </c>
      <c r="D14450" t="s">
        <v>0</v>
      </c>
      <c r="E14450">
        <v>103.99686491732524</v>
      </c>
      <c r="F14450" t="s">
        <v>22</v>
      </c>
    </row>
    <row r="14451" spans="1:6" x14ac:dyDescent="0.45">
      <c r="A14451" t="s">
        <v>45</v>
      </c>
      <c r="B14451">
        <v>2043</v>
      </c>
      <c r="C14451" t="s">
        <v>15</v>
      </c>
      <c r="D14451" t="s">
        <v>1</v>
      </c>
      <c r="E14451">
        <v>43.363674993118742</v>
      </c>
      <c r="F14451" t="s">
        <v>22</v>
      </c>
    </row>
    <row r="14452" spans="1:6" x14ac:dyDescent="0.45">
      <c r="A14452" t="s">
        <v>45</v>
      </c>
      <c r="B14452">
        <v>2043</v>
      </c>
      <c r="C14452" t="s">
        <v>15</v>
      </c>
      <c r="D14452" t="s">
        <v>2</v>
      </c>
      <c r="E14452">
        <v>70.504535880330877</v>
      </c>
      <c r="F14452" t="s">
        <v>22</v>
      </c>
    </row>
    <row r="14453" spans="1:6" x14ac:dyDescent="0.45">
      <c r="A14453" t="s">
        <v>45</v>
      </c>
      <c r="B14453">
        <v>2043</v>
      </c>
      <c r="C14453" t="s">
        <v>15</v>
      </c>
      <c r="D14453" t="s">
        <v>3</v>
      </c>
      <c r="E14453">
        <v>2.1703337766495161</v>
      </c>
      <c r="F14453" t="s">
        <v>22</v>
      </c>
    </row>
    <row r="14454" spans="1:6" x14ac:dyDescent="0.45">
      <c r="A14454" t="s">
        <v>45</v>
      </c>
      <c r="B14454">
        <v>2043</v>
      </c>
      <c r="C14454" t="s">
        <v>15</v>
      </c>
      <c r="D14454" t="s">
        <v>4</v>
      </c>
      <c r="E14454">
        <v>8.2485575486433866</v>
      </c>
      <c r="F14454" t="s">
        <v>22</v>
      </c>
    </row>
    <row r="14455" spans="1:6" x14ac:dyDescent="0.45">
      <c r="A14455" t="s">
        <v>45</v>
      </c>
      <c r="B14455">
        <v>2043</v>
      </c>
      <c r="C14455" t="s">
        <v>5</v>
      </c>
      <c r="D14455" t="s">
        <v>5</v>
      </c>
      <c r="E14455">
        <v>228.28396711606777</v>
      </c>
      <c r="F14455" t="s">
        <v>22</v>
      </c>
    </row>
    <row r="14456" spans="1:6" x14ac:dyDescent="0.45">
      <c r="A14456" t="s">
        <v>45</v>
      </c>
      <c r="B14456">
        <v>2043</v>
      </c>
      <c r="C14456" t="s">
        <v>16</v>
      </c>
      <c r="D14456" t="s">
        <v>6</v>
      </c>
      <c r="E14456">
        <v>72</v>
      </c>
      <c r="F14456" t="s">
        <v>22</v>
      </c>
    </row>
    <row r="14457" spans="1:6" x14ac:dyDescent="0.45">
      <c r="A14457" t="s">
        <v>45</v>
      </c>
      <c r="B14457">
        <v>2043</v>
      </c>
      <c r="C14457" t="s">
        <v>16</v>
      </c>
      <c r="D14457" t="s">
        <v>7</v>
      </c>
      <c r="E14457">
        <v>0</v>
      </c>
      <c r="F14457" t="s">
        <v>22</v>
      </c>
    </row>
    <row r="14458" spans="1:6" x14ac:dyDescent="0.45">
      <c r="A14458" t="s">
        <v>45</v>
      </c>
      <c r="B14458">
        <v>2043</v>
      </c>
      <c r="C14458" t="s">
        <v>17</v>
      </c>
      <c r="D14458" t="s">
        <v>8</v>
      </c>
      <c r="E14458">
        <v>3.5091176904866206</v>
      </c>
      <c r="F14458" t="s">
        <v>22</v>
      </c>
    </row>
    <row r="14459" spans="1:6" x14ac:dyDescent="0.45">
      <c r="A14459" t="s">
        <v>45</v>
      </c>
      <c r="B14459">
        <v>2043</v>
      </c>
      <c r="C14459" t="s">
        <v>18</v>
      </c>
      <c r="D14459" t="s">
        <v>9</v>
      </c>
      <c r="E14459">
        <v>0</v>
      </c>
      <c r="F14459" t="s">
        <v>22</v>
      </c>
    </row>
    <row r="14460" spans="1:6" x14ac:dyDescent="0.45">
      <c r="A14460" t="s">
        <v>45</v>
      </c>
      <c r="B14460">
        <v>2043</v>
      </c>
      <c r="C14460" t="s">
        <v>18</v>
      </c>
      <c r="D14460" t="s">
        <v>10</v>
      </c>
      <c r="E14460">
        <v>296.77484942558112</v>
      </c>
      <c r="F14460" t="s">
        <v>22</v>
      </c>
    </row>
    <row r="14461" spans="1:6" x14ac:dyDescent="0.45">
      <c r="A14461" t="s">
        <v>45</v>
      </c>
      <c r="B14461">
        <v>2043</v>
      </c>
      <c r="C14461" t="s">
        <v>18</v>
      </c>
      <c r="D14461" t="s">
        <v>19</v>
      </c>
      <c r="E14461">
        <v>2.2242878858385442</v>
      </c>
      <c r="F14461" t="s">
        <v>23</v>
      </c>
    </row>
    <row r="14462" spans="1:6" x14ac:dyDescent="0.45">
      <c r="A14462" t="s">
        <v>45</v>
      </c>
      <c r="B14462">
        <v>2044</v>
      </c>
      <c r="C14462" t="s">
        <v>15</v>
      </c>
      <c r="D14462" t="s">
        <v>0</v>
      </c>
      <c r="E14462">
        <v>101.68352615072284</v>
      </c>
      <c r="F14462" t="s">
        <v>22</v>
      </c>
    </row>
    <row r="14463" spans="1:6" x14ac:dyDescent="0.45">
      <c r="A14463" t="s">
        <v>45</v>
      </c>
      <c r="B14463">
        <v>2044</v>
      </c>
      <c r="C14463" t="s">
        <v>15</v>
      </c>
      <c r="D14463" t="s">
        <v>1</v>
      </c>
      <c r="E14463">
        <v>43.276947643132502</v>
      </c>
      <c r="F14463" t="s">
        <v>22</v>
      </c>
    </row>
    <row r="14464" spans="1:6" x14ac:dyDescent="0.45">
      <c r="A14464" t="s">
        <v>45</v>
      </c>
      <c r="B14464">
        <v>2044</v>
      </c>
      <c r="C14464" t="s">
        <v>15</v>
      </c>
      <c r="D14464" t="s">
        <v>2</v>
      </c>
      <c r="E14464">
        <v>70.22251773680955</v>
      </c>
      <c r="F14464" t="s">
        <v>22</v>
      </c>
    </row>
    <row r="14465" spans="1:6" x14ac:dyDescent="0.45">
      <c r="A14465" t="s">
        <v>45</v>
      </c>
      <c r="B14465">
        <v>2044</v>
      </c>
      <c r="C14465" t="s">
        <v>15</v>
      </c>
      <c r="D14465" t="s">
        <v>3</v>
      </c>
      <c r="E14465">
        <v>2.304894470801786</v>
      </c>
      <c r="F14465" t="s">
        <v>22</v>
      </c>
    </row>
    <row r="14466" spans="1:6" x14ac:dyDescent="0.45">
      <c r="A14466" t="s">
        <v>45</v>
      </c>
      <c r="B14466">
        <v>2044</v>
      </c>
      <c r="C14466" t="s">
        <v>15</v>
      </c>
      <c r="D14466" t="s">
        <v>4</v>
      </c>
      <c r="E14466">
        <v>7.2174878550629629</v>
      </c>
      <c r="F14466" t="s">
        <v>22</v>
      </c>
    </row>
    <row r="14467" spans="1:6" x14ac:dyDescent="0.45">
      <c r="A14467" t="s">
        <v>45</v>
      </c>
      <c r="B14467">
        <v>2044</v>
      </c>
      <c r="C14467" t="s">
        <v>5</v>
      </c>
      <c r="D14467" t="s">
        <v>5</v>
      </c>
      <c r="E14467">
        <v>224.70537385652963</v>
      </c>
      <c r="F14467" t="s">
        <v>22</v>
      </c>
    </row>
    <row r="14468" spans="1:6" x14ac:dyDescent="0.45">
      <c r="A14468" t="s">
        <v>45</v>
      </c>
      <c r="B14468">
        <v>2044</v>
      </c>
      <c r="C14468" t="s">
        <v>16</v>
      </c>
      <c r="D14468" t="s">
        <v>6</v>
      </c>
      <c r="E14468">
        <v>69.223251773856703</v>
      </c>
      <c r="F14468" t="s">
        <v>22</v>
      </c>
    </row>
    <row r="14469" spans="1:6" x14ac:dyDescent="0.45">
      <c r="A14469" t="s">
        <v>45</v>
      </c>
      <c r="B14469">
        <v>2044</v>
      </c>
      <c r="C14469" t="s">
        <v>16</v>
      </c>
      <c r="D14469" t="s">
        <v>7</v>
      </c>
      <c r="E14469">
        <v>0</v>
      </c>
      <c r="F14469" t="s">
        <v>22</v>
      </c>
    </row>
    <row r="14470" spans="1:6" x14ac:dyDescent="0.45">
      <c r="A14470" t="s">
        <v>45</v>
      </c>
      <c r="B14470">
        <v>2044</v>
      </c>
      <c r="C14470" t="s">
        <v>17</v>
      </c>
      <c r="D14470" t="s">
        <v>8</v>
      </c>
      <c r="E14470">
        <v>3.0107462505726597</v>
      </c>
      <c r="F14470" t="s">
        <v>22</v>
      </c>
    </row>
    <row r="14471" spans="1:6" x14ac:dyDescent="0.45">
      <c r="A14471" t="s">
        <v>45</v>
      </c>
      <c r="B14471">
        <v>2044</v>
      </c>
      <c r="C14471" t="s">
        <v>18</v>
      </c>
      <c r="D14471" t="s">
        <v>9</v>
      </c>
      <c r="E14471">
        <v>0</v>
      </c>
      <c r="F14471" t="s">
        <v>22</v>
      </c>
    </row>
    <row r="14472" spans="1:6" x14ac:dyDescent="0.45">
      <c r="A14472" t="s">
        <v>45</v>
      </c>
      <c r="B14472">
        <v>2044</v>
      </c>
      <c r="C14472" t="s">
        <v>18</v>
      </c>
      <c r="D14472" t="s">
        <v>10</v>
      </c>
      <c r="E14472">
        <v>290.91787937981371</v>
      </c>
      <c r="F14472" t="s">
        <v>22</v>
      </c>
    </row>
    <row r="14473" spans="1:6" x14ac:dyDescent="0.45">
      <c r="A14473" t="s">
        <v>45</v>
      </c>
      <c r="B14473">
        <v>2044</v>
      </c>
      <c r="C14473" t="s">
        <v>18</v>
      </c>
      <c r="D14473" t="s">
        <v>19</v>
      </c>
      <c r="E14473">
        <v>2.1803906770766326</v>
      </c>
      <c r="F14473" t="s">
        <v>23</v>
      </c>
    </row>
    <row r="14474" spans="1:6" x14ac:dyDescent="0.45">
      <c r="A14474" t="s">
        <v>45</v>
      </c>
      <c r="B14474">
        <v>2045</v>
      </c>
      <c r="C14474" t="s">
        <v>15</v>
      </c>
      <c r="D14474" t="s">
        <v>0</v>
      </c>
      <c r="E14474">
        <v>99.421646014660141</v>
      </c>
      <c r="F14474" t="s">
        <v>22</v>
      </c>
    </row>
    <row r="14475" spans="1:6" x14ac:dyDescent="0.45">
      <c r="A14475" t="s">
        <v>45</v>
      </c>
      <c r="B14475">
        <v>2045</v>
      </c>
      <c r="C14475" t="s">
        <v>15</v>
      </c>
      <c r="D14475" t="s">
        <v>1</v>
      </c>
      <c r="E14475">
        <v>43.190393747846237</v>
      </c>
      <c r="F14475" t="s">
        <v>22</v>
      </c>
    </row>
    <row r="14476" spans="1:6" x14ac:dyDescent="0.45">
      <c r="A14476" t="s">
        <v>45</v>
      </c>
      <c r="B14476">
        <v>2045</v>
      </c>
      <c r="C14476" t="s">
        <v>15</v>
      </c>
      <c r="D14476" t="s">
        <v>2</v>
      </c>
      <c r="E14476">
        <v>69.941627665862313</v>
      </c>
      <c r="F14476" t="s">
        <v>22</v>
      </c>
    </row>
    <row r="14477" spans="1:6" x14ac:dyDescent="0.45">
      <c r="A14477" t="s">
        <v>45</v>
      </c>
      <c r="B14477">
        <v>2045</v>
      </c>
      <c r="C14477" t="s">
        <v>15</v>
      </c>
      <c r="D14477" t="s">
        <v>3</v>
      </c>
      <c r="E14477">
        <v>2.4477979279914965</v>
      </c>
      <c r="F14477" t="s">
        <v>22</v>
      </c>
    </row>
    <row r="14478" spans="1:6" x14ac:dyDescent="0.45">
      <c r="A14478" t="s">
        <v>45</v>
      </c>
      <c r="B14478">
        <v>2045</v>
      </c>
      <c r="C14478" t="s">
        <v>15</v>
      </c>
      <c r="D14478" t="s">
        <v>4</v>
      </c>
      <c r="E14478">
        <v>6.3153018731800943</v>
      </c>
      <c r="F14478" t="s">
        <v>22</v>
      </c>
    </row>
    <row r="14479" spans="1:6" x14ac:dyDescent="0.45">
      <c r="A14479" t="s">
        <v>45</v>
      </c>
      <c r="B14479">
        <v>2045</v>
      </c>
      <c r="C14479" t="s">
        <v>5</v>
      </c>
      <c r="D14479" t="s">
        <v>5</v>
      </c>
      <c r="E14479">
        <v>221.31676722954029</v>
      </c>
      <c r="F14479" t="s">
        <v>22</v>
      </c>
    </row>
    <row r="14480" spans="1:6" x14ac:dyDescent="0.45">
      <c r="A14480" t="s">
        <v>45</v>
      </c>
      <c r="B14480">
        <v>2045</v>
      </c>
      <c r="C14480" t="s">
        <v>16</v>
      </c>
      <c r="D14480" t="s">
        <v>6</v>
      </c>
      <c r="E14480">
        <v>65.979020117035617</v>
      </c>
      <c r="F14480" t="s">
        <v>22</v>
      </c>
    </row>
    <row r="14481" spans="1:6" x14ac:dyDescent="0.45">
      <c r="A14481" t="s">
        <v>45</v>
      </c>
      <c r="B14481">
        <v>2045</v>
      </c>
      <c r="C14481" t="s">
        <v>16</v>
      </c>
      <c r="D14481" t="s">
        <v>7</v>
      </c>
      <c r="E14481">
        <v>0</v>
      </c>
      <c r="F14481" t="s">
        <v>22</v>
      </c>
    </row>
    <row r="14482" spans="1:6" x14ac:dyDescent="0.45">
      <c r="A14482" t="s">
        <v>45</v>
      </c>
      <c r="B14482">
        <v>2045</v>
      </c>
      <c r="C14482" t="s">
        <v>17</v>
      </c>
      <c r="D14482" t="s">
        <v>8</v>
      </c>
      <c r="E14482">
        <v>2.5831544521609682</v>
      </c>
      <c r="F14482" t="s">
        <v>22</v>
      </c>
    </row>
    <row r="14483" spans="1:6" x14ac:dyDescent="0.45">
      <c r="A14483" t="s">
        <v>45</v>
      </c>
      <c r="B14483">
        <v>2045</v>
      </c>
      <c r="C14483" t="s">
        <v>18</v>
      </c>
      <c r="D14483" t="s">
        <v>9</v>
      </c>
      <c r="E14483">
        <v>0</v>
      </c>
      <c r="F14483" t="s">
        <v>22</v>
      </c>
    </row>
    <row r="14484" spans="1:6" x14ac:dyDescent="0.45">
      <c r="A14484" t="s">
        <v>45</v>
      </c>
      <c r="B14484">
        <v>2045</v>
      </c>
      <c r="C14484" t="s">
        <v>18</v>
      </c>
      <c r="D14484" t="s">
        <v>10</v>
      </c>
      <c r="E14484">
        <v>284.71263289441498</v>
      </c>
      <c r="F14484" t="s">
        <v>22</v>
      </c>
    </row>
    <row r="14485" spans="1:6" x14ac:dyDescent="0.45">
      <c r="A14485" t="s">
        <v>45</v>
      </c>
      <c r="B14485">
        <v>2045</v>
      </c>
      <c r="C14485" t="s">
        <v>18</v>
      </c>
      <c r="D14485" t="s">
        <v>19</v>
      </c>
      <c r="E14485">
        <v>2.1338831828842189</v>
      </c>
      <c r="F14485" t="s">
        <v>23</v>
      </c>
    </row>
    <row r="14486" spans="1:6" x14ac:dyDescent="0.45">
      <c r="A14486" t="s">
        <v>45</v>
      </c>
      <c r="B14486">
        <v>2046</v>
      </c>
      <c r="C14486" t="s">
        <v>15</v>
      </c>
      <c r="D14486" t="s">
        <v>0</v>
      </c>
      <c r="E14486">
        <v>96.325798948136821</v>
      </c>
      <c r="F14486" t="s">
        <v>22</v>
      </c>
    </row>
    <row r="14487" spans="1:6" x14ac:dyDescent="0.45">
      <c r="A14487" t="s">
        <v>45</v>
      </c>
      <c r="B14487">
        <v>2046</v>
      </c>
      <c r="C14487" t="s">
        <v>15</v>
      </c>
      <c r="D14487" t="s">
        <v>1</v>
      </c>
      <c r="E14487">
        <v>43.01763217285486</v>
      </c>
      <c r="F14487" t="s">
        <v>22</v>
      </c>
    </row>
    <row r="14488" spans="1:6" x14ac:dyDescent="0.45">
      <c r="A14488" t="s">
        <v>45</v>
      </c>
      <c r="B14488">
        <v>2046</v>
      </c>
      <c r="C14488" t="s">
        <v>15</v>
      </c>
      <c r="D14488" t="s">
        <v>2</v>
      </c>
      <c r="E14488">
        <v>69.312153016869559</v>
      </c>
      <c r="F14488" t="s">
        <v>22</v>
      </c>
    </row>
    <row r="14489" spans="1:6" x14ac:dyDescent="0.45">
      <c r="A14489" t="s">
        <v>45</v>
      </c>
      <c r="B14489">
        <v>2046</v>
      </c>
      <c r="C14489" t="s">
        <v>15</v>
      </c>
      <c r="D14489" t="s">
        <v>3</v>
      </c>
      <c r="E14489">
        <v>2.5457098451111566</v>
      </c>
      <c r="F14489" t="s">
        <v>22</v>
      </c>
    </row>
    <row r="14490" spans="1:6" x14ac:dyDescent="0.45">
      <c r="A14490" t="s">
        <v>45</v>
      </c>
      <c r="B14490">
        <v>2046</v>
      </c>
      <c r="C14490" t="s">
        <v>15</v>
      </c>
      <c r="D14490" t="s">
        <v>4</v>
      </c>
      <c r="E14490">
        <v>6.2205723450823927</v>
      </c>
      <c r="F14490" t="s">
        <v>22</v>
      </c>
    </row>
    <row r="14491" spans="1:6" x14ac:dyDescent="0.45">
      <c r="A14491" t="s">
        <v>45</v>
      </c>
      <c r="B14491">
        <v>2046</v>
      </c>
      <c r="C14491" t="s">
        <v>5</v>
      </c>
      <c r="D14491" t="s">
        <v>5</v>
      </c>
      <c r="E14491">
        <v>217.42186632805479</v>
      </c>
      <c r="F14491" t="s">
        <v>22</v>
      </c>
    </row>
    <row r="14492" spans="1:6" x14ac:dyDescent="0.45">
      <c r="A14492" t="s">
        <v>45</v>
      </c>
      <c r="B14492">
        <v>2046</v>
      </c>
      <c r="C14492" t="s">
        <v>16</v>
      </c>
      <c r="D14492" t="s">
        <v>6</v>
      </c>
      <c r="E14492">
        <v>62.886833311813035</v>
      </c>
      <c r="F14492" t="s">
        <v>22</v>
      </c>
    </row>
    <row r="14493" spans="1:6" x14ac:dyDescent="0.45">
      <c r="A14493" t="s">
        <v>45</v>
      </c>
      <c r="B14493">
        <v>2046</v>
      </c>
      <c r="C14493" t="s">
        <v>16</v>
      </c>
      <c r="D14493" t="s">
        <v>7</v>
      </c>
      <c r="E14493">
        <v>0</v>
      </c>
      <c r="F14493" t="s">
        <v>22</v>
      </c>
    </row>
    <row r="14494" spans="1:6" x14ac:dyDescent="0.45">
      <c r="A14494" t="s">
        <v>45</v>
      </c>
      <c r="B14494">
        <v>2046</v>
      </c>
      <c r="C14494" t="s">
        <v>17</v>
      </c>
      <c r="D14494" t="s">
        <v>8</v>
      </c>
      <c r="E14494">
        <v>2.21629003854106</v>
      </c>
      <c r="F14494" t="s">
        <v>22</v>
      </c>
    </row>
    <row r="14495" spans="1:6" x14ac:dyDescent="0.45">
      <c r="A14495" t="s">
        <v>45</v>
      </c>
      <c r="B14495">
        <v>2046</v>
      </c>
      <c r="C14495" t="s">
        <v>18</v>
      </c>
      <c r="D14495" t="s">
        <v>9</v>
      </c>
      <c r="E14495">
        <v>0</v>
      </c>
      <c r="F14495" t="s">
        <v>22</v>
      </c>
    </row>
    <row r="14496" spans="1:6" x14ac:dyDescent="0.45">
      <c r="A14496" t="s">
        <v>45</v>
      </c>
      <c r="B14496">
        <v>2046</v>
      </c>
      <c r="C14496" t="s">
        <v>18</v>
      </c>
      <c r="D14496" t="s">
        <v>10</v>
      </c>
      <c r="E14496">
        <v>278.09240960132678</v>
      </c>
      <c r="F14496" t="s">
        <v>22</v>
      </c>
    </row>
    <row r="14497" spans="1:6" x14ac:dyDescent="0.45">
      <c r="A14497" t="s">
        <v>45</v>
      </c>
      <c r="B14497">
        <v>2046</v>
      </c>
      <c r="C14497" t="s">
        <v>18</v>
      </c>
      <c r="D14497" t="s">
        <v>19</v>
      </c>
      <c r="E14497">
        <v>2.0842654929052209</v>
      </c>
      <c r="F14497" t="s">
        <v>23</v>
      </c>
    </row>
    <row r="14498" spans="1:6" x14ac:dyDescent="0.45">
      <c r="A14498" t="s">
        <v>45</v>
      </c>
      <c r="B14498">
        <v>2047</v>
      </c>
      <c r="C14498" t="s">
        <v>15</v>
      </c>
      <c r="D14498" t="s">
        <v>0</v>
      </c>
      <c r="E14498">
        <v>93.326352106750463</v>
      </c>
      <c r="F14498" t="s">
        <v>22</v>
      </c>
    </row>
    <row r="14499" spans="1:6" x14ac:dyDescent="0.45">
      <c r="A14499" t="s">
        <v>45</v>
      </c>
      <c r="B14499">
        <v>2047</v>
      </c>
      <c r="C14499" t="s">
        <v>15</v>
      </c>
      <c r="D14499" t="s">
        <v>1</v>
      </c>
      <c r="E14499">
        <v>42.845561644163439</v>
      </c>
      <c r="F14499" t="s">
        <v>22</v>
      </c>
    </row>
    <row r="14500" spans="1:6" x14ac:dyDescent="0.45">
      <c r="A14500" t="s">
        <v>45</v>
      </c>
      <c r="B14500">
        <v>2047</v>
      </c>
      <c r="C14500" t="s">
        <v>15</v>
      </c>
      <c r="D14500" t="s">
        <v>2</v>
      </c>
      <c r="E14500">
        <v>68.688343639717729</v>
      </c>
      <c r="F14500" t="s">
        <v>22</v>
      </c>
    </row>
    <row r="14501" spans="1:6" x14ac:dyDescent="0.45">
      <c r="A14501" t="s">
        <v>45</v>
      </c>
      <c r="B14501">
        <v>2047</v>
      </c>
      <c r="C14501" t="s">
        <v>15</v>
      </c>
      <c r="D14501" t="s">
        <v>3</v>
      </c>
      <c r="E14501">
        <v>2.6475382389156028</v>
      </c>
      <c r="F14501" t="s">
        <v>22</v>
      </c>
    </row>
    <row r="14502" spans="1:6" x14ac:dyDescent="0.45">
      <c r="A14502" t="s">
        <v>45</v>
      </c>
      <c r="B14502">
        <v>2047</v>
      </c>
      <c r="C14502" t="s">
        <v>15</v>
      </c>
      <c r="D14502" t="s">
        <v>4</v>
      </c>
      <c r="E14502">
        <v>6.1272637599061568</v>
      </c>
      <c r="F14502" t="s">
        <v>22</v>
      </c>
    </row>
    <row r="14503" spans="1:6" x14ac:dyDescent="0.45">
      <c r="A14503" t="s">
        <v>45</v>
      </c>
      <c r="B14503">
        <v>2047</v>
      </c>
      <c r="C14503" t="s">
        <v>5</v>
      </c>
      <c r="D14503" t="s">
        <v>5</v>
      </c>
      <c r="E14503">
        <v>213.63505938945343</v>
      </c>
      <c r="F14503" t="s">
        <v>22</v>
      </c>
    </row>
    <row r="14504" spans="1:6" x14ac:dyDescent="0.45">
      <c r="A14504" t="s">
        <v>45</v>
      </c>
      <c r="B14504">
        <v>2047</v>
      </c>
      <c r="C14504" t="s">
        <v>16</v>
      </c>
      <c r="D14504" t="s">
        <v>6</v>
      </c>
      <c r="E14504">
        <v>59.939565591800147</v>
      </c>
      <c r="F14504" t="s">
        <v>22</v>
      </c>
    </row>
    <row r="14505" spans="1:6" x14ac:dyDescent="0.45">
      <c r="A14505" t="s">
        <v>45</v>
      </c>
      <c r="B14505">
        <v>2047</v>
      </c>
      <c r="C14505" t="s">
        <v>16</v>
      </c>
      <c r="D14505" t="s">
        <v>7</v>
      </c>
      <c r="E14505">
        <v>0</v>
      </c>
      <c r="F14505" t="s">
        <v>22</v>
      </c>
    </row>
    <row r="14506" spans="1:6" x14ac:dyDescent="0.45">
      <c r="A14506" t="s">
        <v>45</v>
      </c>
      <c r="B14506">
        <v>2047</v>
      </c>
      <c r="C14506" t="s">
        <v>17</v>
      </c>
      <c r="D14506" t="s">
        <v>8</v>
      </c>
      <c r="E14506">
        <v>1.9015283932508145</v>
      </c>
      <c r="F14506" t="s">
        <v>22</v>
      </c>
    </row>
    <row r="14507" spans="1:6" x14ac:dyDescent="0.45">
      <c r="A14507" t="s">
        <v>45</v>
      </c>
      <c r="B14507">
        <v>2047</v>
      </c>
      <c r="C14507" t="s">
        <v>18</v>
      </c>
      <c r="D14507" t="s">
        <v>9</v>
      </c>
      <c r="E14507">
        <v>0</v>
      </c>
      <c r="F14507" t="s">
        <v>22</v>
      </c>
    </row>
    <row r="14508" spans="1:6" x14ac:dyDescent="0.45">
      <c r="A14508" t="s">
        <v>45</v>
      </c>
      <c r="B14508">
        <v>2047</v>
      </c>
      <c r="C14508" t="s">
        <v>18</v>
      </c>
      <c r="D14508" t="s">
        <v>10</v>
      </c>
      <c r="E14508">
        <v>271.67309658800275</v>
      </c>
      <c r="F14508" t="s">
        <v>22</v>
      </c>
    </row>
    <row r="14509" spans="1:6" x14ac:dyDescent="0.45">
      <c r="A14509" t="s">
        <v>45</v>
      </c>
      <c r="B14509">
        <v>2047</v>
      </c>
      <c r="C14509" t="s">
        <v>18</v>
      </c>
      <c r="D14509" t="s">
        <v>19</v>
      </c>
      <c r="E14509">
        <v>2.0361535986575152</v>
      </c>
      <c r="F14509" t="s">
        <v>23</v>
      </c>
    </row>
    <row r="14510" spans="1:6" x14ac:dyDescent="0.45">
      <c r="A14510" t="s">
        <v>45</v>
      </c>
      <c r="B14510">
        <v>2048</v>
      </c>
      <c r="C14510" t="s">
        <v>15</v>
      </c>
      <c r="D14510" t="s">
        <v>0</v>
      </c>
      <c r="E14510">
        <v>90.420303726135216</v>
      </c>
      <c r="F14510" t="s">
        <v>22</v>
      </c>
    </row>
    <row r="14511" spans="1:6" x14ac:dyDescent="0.45">
      <c r="A14511" t="s">
        <v>45</v>
      </c>
      <c r="B14511">
        <v>2048</v>
      </c>
      <c r="C14511" t="s">
        <v>15</v>
      </c>
      <c r="D14511" t="s">
        <v>1</v>
      </c>
      <c r="E14511">
        <v>42.674179397586784</v>
      </c>
      <c r="F14511" t="s">
        <v>22</v>
      </c>
    </row>
    <row r="14512" spans="1:6" x14ac:dyDescent="0.45">
      <c r="A14512" t="s">
        <v>45</v>
      </c>
      <c r="B14512">
        <v>2048</v>
      </c>
      <c r="C14512" t="s">
        <v>15</v>
      </c>
      <c r="D14512" t="s">
        <v>2</v>
      </c>
      <c r="E14512">
        <v>68.070148546960269</v>
      </c>
      <c r="F14512" t="s">
        <v>22</v>
      </c>
    </row>
    <row r="14513" spans="1:6" x14ac:dyDescent="0.45">
      <c r="A14513" t="s">
        <v>45</v>
      </c>
      <c r="B14513">
        <v>2048</v>
      </c>
      <c r="C14513" t="s">
        <v>15</v>
      </c>
      <c r="D14513" t="s">
        <v>3</v>
      </c>
      <c r="E14513">
        <v>2.7534397684722269</v>
      </c>
      <c r="F14513" t="s">
        <v>22</v>
      </c>
    </row>
    <row r="14514" spans="1:6" x14ac:dyDescent="0.45">
      <c r="A14514" t="s">
        <v>45</v>
      </c>
      <c r="B14514">
        <v>2048</v>
      </c>
      <c r="C14514" t="s">
        <v>15</v>
      </c>
      <c r="D14514" t="s">
        <v>4</v>
      </c>
      <c r="E14514">
        <v>7.1092255372370179</v>
      </c>
      <c r="F14514" t="s">
        <v>22</v>
      </c>
    </row>
    <row r="14515" spans="1:6" x14ac:dyDescent="0.45">
      <c r="A14515" t="s">
        <v>45</v>
      </c>
      <c r="B14515">
        <v>2048</v>
      </c>
      <c r="C14515" t="s">
        <v>5</v>
      </c>
      <c r="D14515" t="s">
        <v>5</v>
      </c>
      <c r="E14515">
        <v>211.02729697639151</v>
      </c>
      <c r="F14515" t="s">
        <v>22</v>
      </c>
    </row>
    <row r="14516" spans="1:6" x14ac:dyDescent="0.45">
      <c r="A14516" t="s">
        <v>45</v>
      </c>
      <c r="B14516">
        <v>2048</v>
      </c>
      <c r="C14516" t="s">
        <v>16</v>
      </c>
      <c r="D14516" t="s">
        <v>6</v>
      </c>
      <c r="E14516">
        <v>56</v>
      </c>
      <c r="F14516" t="s">
        <v>22</v>
      </c>
    </row>
    <row r="14517" spans="1:6" x14ac:dyDescent="0.45">
      <c r="A14517" t="s">
        <v>45</v>
      </c>
      <c r="B14517">
        <v>2048</v>
      </c>
      <c r="C14517" t="s">
        <v>16</v>
      </c>
      <c r="D14517" t="s">
        <v>7</v>
      </c>
      <c r="E14517">
        <v>0</v>
      </c>
      <c r="F14517" t="s">
        <v>22</v>
      </c>
    </row>
    <row r="14518" spans="1:6" x14ac:dyDescent="0.45">
      <c r="A14518" t="s">
        <v>45</v>
      </c>
      <c r="B14518">
        <v>2048</v>
      </c>
      <c r="C14518" t="s">
        <v>17</v>
      </c>
      <c r="D14518" t="s">
        <v>8</v>
      </c>
      <c r="E14518">
        <v>1.6314697839454444</v>
      </c>
      <c r="F14518" t="s">
        <v>22</v>
      </c>
    </row>
    <row r="14519" spans="1:6" x14ac:dyDescent="0.45">
      <c r="A14519" t="s">
        <v>45</v>
      </c>
      <c r="B14519">
        <v>2048</v>
      </c>
      <c r="C14519" t="s">
        <v>18</v>
      </c>
      <c r="D14519" t="s">
        <v>9</v>
      </c>
      <c r="E14519">
        <v>0</v>
      </c>
      <c r="F14519" t="s">
        <v>22</v>
      </c>
    </row>
    <row r="14520" spans="1:6" x14ac:dyDescent="0.45">
      <c r="A14520" t="s">
        <v>45</v>
      </c>
      <c r="B14520">
        <v>2048</v>
      </c>
      <c r="C14520" t="s">
        <v>18</v>
      </c>
      <c r="D14520" t="s">
        <v>10</v>
      </c>
      <c r="E14520">
        <v>265.39582719244612</v>
      </c>
      <c r="F14520" t="s">
        <v>22</v>
      </c>
    </row>
    <row r="14521" spans="1:6" x14ac:dyDescent="0.45">
      <c r="A14521" t="s">
        <v>45</v>
      </c>
      <c r="B14521">
        <v>2048</v>
      </c>
      <c r="C14521" t="s">
        <v>18</v>
      </c>
      <c r="D14521" t="s">
        <v>19</v>
      </c>
      <c r="E14521">
        <v>1.9891063023663824</v>
      </c>
      <c r="F14521" t="s">
        <v>23</v>
      </c>
    </row>
    <row r="14522" spans="1:6" x14ac:dyDescent="0.45">
      <c r="A14522" t="s">
        <v>45</v>
      </c>
      <c r="B14522">
        <v>2049</v>
      </c>
      <c r="C14522" t="s">
        <v>15</v>
      </c>
      <c r="D14522" t="s">
        <v>0</v>
      </c>
      <c r="E14522">
        <v>87.604745512550352</v>
      </c>
      <c r="F14522" t="s">
        <v>22</v>
      </c>
    </row>
    <row r="14523" spans="1:6" x14ac:dyDescent="0.45">
      <c r="A14523" t="s">
        <v>45</v>
      </c>
      <c r="B14523">
        <v>2049</v>
      </c>
      <c r="C14523" t="s">
        <v>15</v>
      </c>
      <c r="D14523" t="s">
        <v>1</v>
      </c>
      <c r="E14523">
        <v>42.503482679996438</v>
      </c>
      <c r="F14523" t="s">
        <v>22</v>
      </c>
    </row>
    <row r="14524" spans="1:6" x14ac:dyDescent="0.45">
      <c r="A14524" t="s">
        <v>45</v>
      </c>
      <c r="B14524">
        <v>2049</v>
      </c>
      <c r="C14524" t="s">
        <v>15</v>
      </c>
      <c r="D14524" t="s">
        <v>2</v>
      </c>
      <c r="E14524">
        <v>67.457517210037622</v>
      </c>
      <c r="F14524" t="s">
        <v>22</v>
      </c>
    </row>
    <row r="14525" spans="1:6" x14ac:dyDescent="0.45">
      <c r="A14525" t="s">
        <v>45</v>
      </c>
      <c r="B14525">
        <v>2049</v>
      </c>
      <c r="C14525" t="s">
        <v>15</v>
      </c>
      <c r="D14525" t="s">
        <v>3</v>
      </c>
      <c r="E14525">
        <v>2.8635773592111158</v>
      </c>
      <c r="F14525" t="s">
        <v>22</v>
      </c>
    </row>
    <row r="14526" spans="1:6" x14ac:dyDescent="0.45">
      <c r="A14526" t="s">
        <v>45</v>
      </c>
      <c r="B14526">
        <v>2049</v>
      </c>
      <c r="C14526" t="s">
        <v>15</v>
      </c>
      <c r="D14526" t="s">
        <v>4</v>
      </c>
      <c r="E14526">
        <v>7.0025871541784621</v>
      </c>
      <c r="F14526" t="s">
        <v>22</v>
      </c>
    </row>
    <row r="14527" spans="1:6" x14ac:dyDescent="0.45">
      <c r="A14527" t="s">
        <v>45</v>
      </c>
      <c r="B14527">
        <v>2049</v>
      </c>
      <c r="C14527" t="s">
        <v>5</v>
      </c>
      <c r="D14527" t="s">
        <v>5</v>
      </c>
      <c r="E14527">
        <v>207.43190991597399</v>
      </c>
      <c r="F14527" t="s">
        <v>22</v>
      </c>
    </row>
    <row r="14528" spans="1:6" x14ac:dyDescent="0.45">
      <c r="A14528" t="s">
        <v>45</v>
      </c>
      <c r="B14528">
        <v>2049</v>
      </c>
      <c r="C14528" t="s">
        <v>16</v>
      </c>
      <c r="D14528" t="s">
        <v>6</v>
      </c>
      <c r="E14528">
        <v>53</v>
      </c>
      <c r="F14528" t="s">
        <v>22</v>
      </c>
    </row>
    <row r="14529" spans="1:6" x14ac:dyDescent="0.45">
      <c r="A14529" t="s">
        <v>45</v>
      </c>
      <c r="B14529">
        <v>2049</v>
      </c>
      <c r="C14529" t="s">
        <v>16</v>
      </c>
      <c r="D14529" t="s">
        <v>7</v>
      </c>
      <c r="E14529">
        <v>0</v>
      </c>
      <c r="F14529" t="s">
        <v>22</v>
      </c>
    </row>
    <row r="14530" spans="1:6" x14ac:dyDescent="0.45">
      <c r="A14530" t="s">
        <v>45</v>
      </c>
      <c r="B14530">
        <v>2049</v>
      </c>
      <c r="C14530" t="s">
        <v>17</v>
      </c>
      <c r="D14530" t="s">
        <v>8</v>
      </c>
      <c r="E14530">
        <v>1.3997654020703931</v>
      </c>
      <c r="F14530" t="s">
        <v>22</v>
      </c>
    </row>
    <row r="14531" spans="1:6" x14ac:dyDescent="0.45">
      <c r="A14531" t="s">
        <v>45</v>
      </c>
      <c r="B14531">
        <v>2049</v>
      </c>
      <c r="C14531" t="s">
        <v>18</v>
      </c>
      <c r="D14531" t="s">
        <v>9</v>
      </c>
      <c r="E14531">
        <v>0</v>
      </c>
      <c r="F14531" t="s">
        <v>22</v>
      </c>
    </row>
    <row r="14532" spans="1:6" x14ac:dyDescent="0.45">
      <c r="A14532" t="s">
        <v>45</v>
      </c>
      <c r="B14532">
        <v>2049</v>
      </c>
      <c r="C14532" t="s">
        <v>18</v>
      </c>
      <c r="D14532" t="s">
        <v>10</v>
      </c>
      <c r="E14532">
        <v>259.03214451390357</v>
      </c>
      <c r="F14532" t="s">
        <v>22</v>
      </c>
    </row>
    <row r="14533" spans="1:6" x14ac:dyDescent="0.45">
      <c r="A14533" t="s">
        <v>45</v>
      </c>
      <c r="B14533">
        <v>2049</v>
      </c>
      <c r="C14533" t="s">
        <v>18</v>
      </c>
      <c r="D14533" t="s">
        <v>19</v>
      </c>
      <c r="E14533">
        <v>1.9414113500528709</v>
      </c>
      <c r="F14533" t="s">
        <v>23</v>
      </c>
    </row>
    <row r="14534" spans="1:6" x14ac:dyDescent="0.45">
      <c r="A14534" t="s">
        <v>45</v>
      </c>
      <c r="B14534">
        <v>2050</v>
      </c>
      <c r="C14534" t="s">
        <v>15</v>
      </c>
      <c r="D14534" t="s">
        <v>0</v>
      </c>
      <c r="E14534">
        <v>84.876859732339483</v>
      </c>
      <c r="F14534" t="s">
        <v>22</v>
      </c>
    </row>
    <row r="14535" spans="1:6" x14ac:dyDescent="0.45">
      <c r="A14535" t="s">
        <v>45</v>
      </c>
      <c r="B14535">
        <v>2050</v>
      </c>
      <c r="C14535" t="s">
        <v>15</v>
      </c>
      <c r="D14535" t="s">
        <v>1</v>
      </c>
      <c r="E14535">
        <v>42.333468749276449</v>
      </c>
      <c r="F14535" t="s">
        <v>22</v>
      </c>
    </row>
    <row r="14536" spans="1:6" x14ac:dyDescent="0.45">
      <c r="A14536" t="s">
        <v>45</v>
      </c>
      <c r="B14536">
        <v>2050</v>
      </c>
      <c r="C14536" t="s">
        <v>15</v>
      </c>
      <c r="D14536" t="s">
        <v>2</v>
      </c>
      <c r="E14536">
        <v>66.850399555147291</v>
      </c>
      <c r="F14536" t="s">
        <v>22</v>
      </c>
    </row>
    <row r="14537" spans="1:6" x14ac:dyDescent="0.45">
      <c r="A14537" t="s">
        <v>45</v>
      </c>
      <c r="B14537">
        <v>2050</v>
      </c>
      <c r="C14537" t="s">
        <v>15</v>
      </c>
      <c r="D14537" t="s">
        <v>3</v>
      </c>
      <c r="E14537">
        <v>2.9781204535795611</v>
      </c>
      <c r="F14537" t="s">
        <v>22</v>
      </c>
    </row>
    <row r="14538" spans="1:6" x14ac:dyDescent="0.45">
      <c r="A14538" t="s">
        <v>45</v>
      </c>
      <c r="B14538">
        <v>2050</v>
      </c>
      <c r="C14538" t="s">
        <v>15</v>
      </c>
      <c r="D14538" t="s">
        <v>4</v>
      </c>
      <c r="E14538">
        <v>5.855652114233127</v>
      </c>
      <c r="F14538" t="s">
        <v>22</v>
      </c>
    </row>
    <row r="14539" spans="1:6" x14ac:dyDescent="0.45">
      <c r="A14539" t="s">
        <v>45</v>
      </c>
      <c r="B14539">
        <v>2050</v>
      </c>
      <c r="C14539" t="s">
        <v>5</v>
      </c>
      <c r="D14539" t="s">
        <v>5</v>
      </c>
      <c r="E14539">
        <v>202.89450060457591</v>
      </c>
      <c r="F14539" t="s">
        <v>22</v>
      </c>
    </row>
    <row r="14540" spans="1:6" x14ac:dyDescent="0.45">
      <c r="A14540" t="s">
        <v>45</v>
      </c>
      <c r="B14540">
        <v>2050</v>
      </c>
      <c r="C14540" t="s">
        <v>16</v>
      </c>
      <c r="D14540" t="s">
        <v>6</v>
      </c>
      <c r="E14540">
        <v>50</v>
      </c>
      <c r="F14540" t="s">
        <v>22</v>
      </c>
    </row>
    <row r="14541" spans="1:6" x14ac:dyDescent="0.45">
      <c r="A14541" t="s">
        <v>45</v>
      </c>
      <c r="B14541">
        <v>2050</v>
      </c>
      <c r="C14541" t="s">
        <v>16</v>
      </c>
      <c r="D14541" t="s">
        <v>7</v>
      </c>
      <c r="E14541">
        <v>0</v>
      </c>
      <c r="F14541" t="s">
        <v>22</v>
      </c>
    </row>
    <row r="14542" spans="1:6" x14ac:dyDescent="0.45">
      <c r="A14542" t="s">
        <v>45</v>
      </c>
      <c r="B14542">
        <v>2050</v>
      </c>
      <c r="C14542" t="s">
        <v>17</v>
      </c>
      <c r="D14542" t="s">
        <v>8</v>
      </c>
      <c r="E14542">
        <v>1.2009681087043711</v>
      </c>
      <c r="F14542" t="s">
        <v>22</v>
      </c>
    </row>
    <row r="14543" spans="1:6" x14ac:dyDescent="0.45">
      <c r="A14543" t="s">
        <v>45</v>
      </c>
      <c r="B14543">
        <v>2050</v>
      </c>
      <c r="C14543" t="s">
        <v>18</v>
      </c>
      <c r="D14543" t="s">
        <v>9</v>
      </c>
      <c r="E14543">
        <v>0</v>
      </c>
      <c r="F14543" t="s">
        <v>22</v>
      </c>
    </row>
    <row r="14544" spans="1:6" x14ac:dyDescent="0.45">
      <c r="A14544" t="s">
        <v>45</v>
      </c>
      <c r="B14544">
        <v>2050</v>
      </c>
      <c r="C14544" t="s">
        <v>18</v>
      </c>
      <c r="D14544" t="s">
        <v>10</v>
      </c>
      <c r="E14544">
        <v>251.69353249587155</v>
      </c>
      <c r="F14544" t="s">
        <v>22</v>
      </c>
    </row>
    <row r="14545" spans="1:6" x14ac:dyDescent="0.45">
      <c r="A14545" t="s">
        <v>45</v>
      </c>
      <c r="B14545">
        <v>2050</v>
      </c>
      <c r="C14545" t="s">
        <v>18</v>
      </c>
      <c r="D14545" t="s">
        <v>19</v>
      </c>
      <c r="E14545">
        <v>1.886409432463924</v>
      </c>
      <c r="F14545" t="s">
        <v>23</v>
      </c>
    </row>
    <row r="14546" spans="1:6" x14ac:dyDescent="0.45">
      <c r="A14546" t="s">
        <v>60</v>
      </c>
      <c r="B14546">
        <v>2010</v>
      </c>
      <c r="C14546" t="s">
        <v>15</v>
      </c>
      <c r="D14546" t="s">
        <v>0</v>
      </c>
      <c r="E14546">
        <v>141.29671232876711</v>
      </c>
      <c r="F14546" t="s">
        <v>22</v>
      </c>
    </row>
    <row r="14547" spans="1:6" x14ac:dyDescent="0.45">
      <c r="A14547" t="s">
        <v>60</v>
      </c>
      <c r="B14547">
        <v>2010</v>
      </c>
      <c r="C14547" t="s">
        <v>15</v>
      </c>
      <c r="D14547" t="s">
        <v>1</v>
      </c>
      <c r="E14547">
        <v>272.14849315068489</v>
      </c>
      <c r="F14547" t="s">
        <v>22</v>
      </c>
    </row>
    <row r="14548" spans="1:6" x14ac:dyDescent="0.45">
      <c r="A14548" t="s">
        <v>60</v>
      </c>
      <c r="B14548">
        <v>2010</v>
      </c>
      <c r="C14548" t="s">
        <v>15</v>
      </c>
      <c r="D14548" t="s">
        <v>2</v>
      </c>
      <c r="E14548">
        <v>433.27123287671225</v>
      </c>
      <c r="F14548" t="s">
        <v>22</v>
      </c>
    </row>
    <row r="14549" spans="1:6" x14ac:dyDescent="0.45">
      <c r="A14549" t="s">
        <v>60</v>
      </c>
      <c r="B14549">
        <v>2010</v>
      </c>
      <c r="C14549" t="s">
        <v>15</v>
      </c>
      <c r="D14549" t="s">
        <v>3</v>
      </c>
      <c r="E14549">
        <v>8.704109589041094</v>
      </c>
      <c r="F14549" t="s">
        <v>22</v>
      </c>
    </row>
    <row r="14550" spans="1:6" x14ac:dyDescent="0.45">
      <c r="A14550" t="s">
        <v>60</v>
      </c>
      <c r="B14550">
        <v>2010</v>
      </c>
      <c r="C14550" t="s">
        <v>15</v>
      </c>
      <c r="D14550" t="s">
        <v>4</v>
      </c>
      <c r="E14550">
        <v>26.305753424657532</v>
      </c>
      <c r="F14550" t="s">
        <v>22</v>
      </c>
    </row>
    <row r="14551" spans="1:6" x14ac:dyDescent="0.45">
      <c r="A14551" t="s">
        <v>60</v>
      </c>
      <c r="B14551">
        <v>2010</v>
      </c>
      <c r="C14551" t="s">
        <v>5</v>
      </c>
      <c r="D14551" t="s">
        <v>5</v>
      </c>
      <c r="E14551">
        <v>881.72630136986277</v>
      </c>
      <c r="F14551" t="s">
        <v>22</v>
      </c>
    </row>
    <row r="14552" spans="1:6" x14ac:dyDescent="0.45">
      <c r="A14552" t="s">
        <v>60</v>
      </c>
      <c r="B14552">
        <v>2010</v>
      </c>
      <c r="C14552" t="s">
        <v>16</v>
      </c>
      <c r="D14552" t="s">
        <v>6</v>
      </c>
      <c r="E14552">
        <v>15.377260273972604</v>
      </c>
      <c r="F14552" t="s">
        <v>22</v>
      </c>
    </row>
    <row r="14553" spans="1:6" x14ac:dyDescent="0.45">
      <c r="A14553" t="s">
        <v>60</v>
      </c>
      <c r="B14553">
        <v>2010</v>
      </c>
      <c r="C14553" t="s">
        <v>16</v>
      </c>
      <c r="D14553" t="s">
        <v>7</v>
      </c>
      <c r="E14553">
        <v>0</v>
      </c>
      <c r="F14553" t="s">
        <v>22</v>
      </c>
    </row>
    <row r="14554" spans="1:6" x14ac:dyDescent="0.45">
      <c r="A14554" t="s">
        <v>60</v>
      </c>
      <c r="B14554">
        <v>2010</v>
      </c>
      <c r="C14554" t="s">
        <v>17</v>
      </c>
      <c r="D14554" t="s">
        <v>8</v>
      </c>
      <c r="E14554">
        <v>23.791232876712328</v>
      </c>
      <c r="F14554" t="s">
        <v>22</v>
      </c>
    </row>
    <row r="14555" spans="1:6" x14ac:dyDescent="0.45">
      <c r="A14555" t="s">
        <v>60</v>
      </c>
      <c r="B14555">
        <v>2010</v>
      </c>
      <c r="C14555" t="s">
        <v>18</v>
      </c>
      <c r="D14555" t="s">
        <v>9</v>
      </c>
      <c r="E14555">
        <v>823.41095890410963</v>
      </c>
      <c r="F14555" t="s">
        <v>22</v>
      </c>
    </row>
    <row r="14556" spans="1:6" x14ac:dyDescent="0.45">
      <c r="A14556" t="s">
        <v>60</v>
      </c>
      <c r="B14556">
        <v>2010</v>
      </c>
      <c r="C14556" t="s">
        <v>18</v>
      </c>
      <c r="D14556" t="s">
        <v>10</v>
      </c>
      <c r="E14556">
        <v>0</v>
      </c>
      <c r="F14556" t="s">
        <v>22</v>
      </c>
    </row>
    <row r="14557" spans="1:6" x14ac:dyDescent="0.45">
      <c r="A14557" t="s">
        <v>60</v>
      </c>
      <c r="B14557">
        <v>2010</v>
      </c>
      <c r="C14557" t="s">
        <v>18</v>
      </c>
      <c r="D14557" t="s">
        <v>19</v>
      </c>
      <c r="E14557">
        <v>0</v>
      </c>
      <c r="F14557" t="s">
        <v>23</v>
      </c>
    </row>
    <row r="14558" spans="1:6" x14ac:dyDescent="0.45">
      <c r="A14558" t="s">
        <v>60</v>
      </c>
      <c r="B14558">
        <v>2011</v>
      </c>
      <c r="C14558" t="s">
        <v>15</v>
      </c>
      <c r="D14558" t="s">
        <v>0</v>
      </c>
      <c r="E14558">
        <v>131.81890410958903</v>
      </c>
      <c r="F14558" t="s">
        <v>22</v>
      </c>
    </row>
    <row r="14559" spans="1:6" x14ac:dyDescent="0.45">
      <c r="A14559" t="s">
        <v>60</v>
      </c>
      <c r="B14559">
        <v>2011</v>
      </c>
      <c r="C14559" t="s">
        <v>15</v>
      </c>
      <c r="D14559" t="s">
        <v>1</v>
      </c>
      <c r="E14559">
        <v>252.51589041095889</v>
      </c>
      <c r="F14559" t="s">
        <v>22</v>
      </c>
    </row>
    <row r="14560" spans="1:6" x14ac:dyDescent="0.45">
      <c r="A14560" t="s">
        <v>60</v>
      </c>
      <c r="B14560">
        <v>2011</v>
      </c>
      <c r="C14560" t="s">
        <v>15</v>
      </c>
      <c r="D14560" t="s">
        <v>2</v>
      </c>
      <c r="E14560">
        <v>379.3057534246575</v>
      </c>
      <c r="F14560" t="s">
        <v>22</v>
      </c>
    </row>
    <row r="14561" spans="1:6" x14ac:dyDescent="0.45">
      <c r="A14561" t="s">
        <v>60</v>
      </c>
      <c r="B14561">
        <v>2011</v>
      </c>
      <c r="C14561" t="s">
        <v>15</v>
      </c>
      <c r="D14561" t="s">
        <v>3</v>
      </c>
      <c r="E14561">
        <v>8.510684931506848</v>
      </c>
      <c r="F14561" t="s">
        <v>22</v>
      </c>
    </row>
    <row r="14562" spans="1:6" x14ac:dyDescent="0.45">
      <c r="A14562" t="s">
        <v>60</v>
      </c>
      <c r="B14562">
        <v>2011</v>
      </c>
      <c r="C14562" t="s">
        <v>15</v>
      </c>
      <c r="D14562" t="s">
        <v>4</v>
      </c>
      <c r="E14562">
        <v>26.595890410958901</v>
      </c>
      <c r="F14562" t="s">
        <v>22</v>
      </c>
    </row>
    <row r="14563" spans="1:6" x14ac:dyDescent="0.45">
      <c r="A14563" t="s">
        <v>60</v>
      </c>
      <c r="B14563">
        <v>2011</v>
      </c>
      <c r="C14563" t="s">
        <v>5</v>
      </c>
      <c r="D14563" t="s">
        <v>5</v>
      </c>
      <c r="E14563">
        <v>798.747123287671</v>
      </c>
      <c r="F14563" t="s">
        <v>22</v>
      </c>
    </row>
    <row r="14564" spans="1:6" x14ac:dyDescent="0.45">
      <c r="A14564" t="s">
        <v>60</v>
      </c>
      <c r="B14564">
        <v>2011</v>
      </c>
      <c r="C14564" t="s">
        <v>16</v>
      </c>
      <c r="D14564" t="s">
        <v>6</v>
      </c>
      <c r="E14564">
        <v>16.150958904109586</v>
      </c>
      <c r="F14564" t="s">
        <v>22</v>
      </c>
    </row>
    <row r="14565" spans="1:6" x14ac:dyDescent="0.45">
      <c r="A14565" t="s">
        <v>60</v>
      </c>
      <c r="B14565">
        <v>2011</v>
      </c>
      <c r="C14565" t="s">
        <v>16</v>
      </c>
      <c r="D14565" t="s">
        <v>7</v>
      </c>
      <c r="E14565">
        <v>0</v>
      </c>
      <c r="F14565" t="s">
        <v>22</v>
      </c>
    </row>
    <row r="14566" spans="1:6" x14ac:dyDescent="0.45">
      <c r="A14566" t="s">
        <v>60</v>
      </c>
      <c r="B14566">
        <v>2011</v>
      </c>
      <c r="C14566" t="s">
        <v>17</v>
      </c>
      <c r="D14566" t="s">
        <v>8</v>
      </c>
      <c r="E14566">
        <v>22.727397260273971</v>
      </c>
      <c r="F14566" t="s">
        <v>22</v>
      </c>
    </row>
    <row r="14567" spans="1:6" x14ac:dyDescent="0.45">
      <c r="A14567" t="s">
        <v>60</v>
      </c>
      <c r="B14567">
        <v>2011</v>
      </c>
      <c r="C14567" t="s">
        <v>18</v>
      </c>
      <c r="D14567" t="s">
        <v>9</v>
      </c>
      <c r="E14567">
        <v>901.04109589041093</v>
      </c>
      <c r="F14567" t="s">
        <v>22</v>
      </c>
    </row>
    <row r="14568" spans="1:6" x14ac:dyDescent="0.45">
      <c r="A14568" t="s">
        <v>60</v>
      </c>
      <c r="B14568">
        <v>2011</v>
      </c>
      <c r="C14568" t="s">
        <v>18</v>
      </c>
      <c r="D14568" t="s">
        <v>10</v>
      </c>
      <c r="E14568">
        <v>0</v>
      </c>
      <c r="F14568" t="s">
        <v>22</v>
      </c>
    </row>
    <row r="14569" spans="1:6" x14ac:dyDescent="0.45">
      <c r="A14569" t="s">
        <v>60</v>
      </c>
      <c r="B14569">
        <v>2011</v>
      </c>
      <c r="C14569" t="s">
        <v>18</v>
      </c>
      <c r="D14569" t="s">
        <v>19</v>
      </c>
      <c r="E14569">
        <v>0</v>
      </c>
      <c r="F14569" t="s">
        <v>23</v>
      </c>
    </row>
    <row r="14570" spans="1:6" x14ac:dyDescent="0.45">
      <c r="A14570" t="s">
        <v>60</v>
      </c>
      <c r="B14570">
        <v>2012</v>
      </c>
      <c r="C14570" t="s">
        <v>15</v>
      </c>
      <c r="D14570" t="s">
        <v>0</v>
      </c>
      <c r="E14570">
        <v>136.0882513661202</v>
      </c>
      <c r="F14570" t="s">
        <v>22</v>
      </c>
    </row>
    <row r="14571" spans="1:6" x14ac:dyDescent="0.45">
      <c r="A14571" t="s">
        <v>60</v>
      </c>
      <c r="B14571">
        <v>2012</v>
      </c>
      <c r="C14571" t="s">
        <v>15</v>
      </c>
      <c r="D14571" t="s">
        <v>1</v>
      </c>
      <c r="E14571">
        <v>251.82595628415299</v>
      </c>
      <c r="F14571" t="s">
        <v>22</v>
      </c>
    </row>
    <row r="14572" spans="1:6" x14ac:dyDescent="0.45">
      <c r="A14572" t="s">
        <v>60</v>
      </c>
      <c r="B14572">
        <v>2012</v>
      </c>
      <c r="C14572" t="s">
        <v>15</v>
      </c>
      <c r="D14572" t="s">
        <v>2</v>
      </c>
      <c r="E14572">
        <v>374.31502732240438</v>
      </c>
      <c r="F14572" t="s">
        <v>22</v>
      </c>
    </row>
    <row r="14573" spans="1:6" x14ac:dyDescent="0.45">
      <c r="A14573" t="s">
        <v>60</v>
      </c>
      <c r="B14573">
        <v>2012</v>
      </c>
      <c r="C14573" t="s">
        <v>15</v>
      </c>
      <c r="D14573" t="s">
        <v>3</v>
      </c>
      <c r="E14573">
        <v>5.9797814207650273</v>
      </c>
      <c r="F14573" t="s">
        <v>22</v>
      </c>
    </row>
    <row r="14574" spans="1:6" x14ac:dyDescent="0.45">
      <c r="A14574" t="s">
        <v>60</v>
      </c>
      <c r="B14574">
        <v>2012</v>
      </c>
      <c r="C14574" t="s">
        <v>15</v>
      </c>
      <c r="D14574" t="s">
        <v>4</v>
      </c>
      <c r="E14574">
        <v>26.040983606557376</v>
      </c>
      <c r="F14574" t="s">
        <v>22</v>
      </c>
    </row>
    <row r="14575" spans="1:6" x14ac:dyDescent="0.45">
      <c r="A14575" t="s">
        <v>60</v>
      </c>
      <c r="B14575">
        <v>2012</v>
      </c>
      <c r="C14575" t="s">
        <v>5</v>
      </c>
      <c r="D14575" t="s">
        <v>5</v>
      </c>
      <c r="E14575">
        <v>794.24999999999989</v>
      </c>
      <c r="F14575" t="s">
        <v>22</v>
      </c>
    </row>
    <row r="14576" spans="1:6" x14ac:dyDescent="0.45">
      <c r="A14576" t="s">
        <v>60</v>
      </c>
      <c r="B14576">
        <v>2012</v>
      </c>
      <c r="C14576" t="s">
        <v>16</v>
      </c>
      <c r="D14576" t="s">
        <v>6</v>
      </c>
      <c r="E14576">
        <v>0.67513661202185782</v>
      </c>
      <c r="F14576" t="s">
        <v>22</v>
      </c>
    </row>
    <row r="14577" spans="1:6" x14ac:dyDescent="0.45">
      <c r="A14577" t="s">
        <v>60</v>
      </c>
      <c r="B14577">
        <v>2012</v>
      </c>
      <c r="C14577" t="s">
        <v>16</v>
      </c>
      <c r="D14577" t="s">
        <v>7</v>
      </c>
      <c r="E14577">
        <v>0</v>
      </c>
      <c r="F14577" t="s">
        <v>22</v>
      </c>
    </row>
    <row r="14578" spans="1:6" x14ac:dyDescent="0.45">
      <c r="A14578" t="s">
        <v>60</v>
      </c>
      <c r="B14578">
        <v>2012</v>
      </c>
      <c r="C14578" t="s">
        <v>17</v>
      </c>
      <c r="D14578" t="s">
        <v>8</v>
      </c>
      <c r="E14578">
        <v>25.365846994535517</v>
      </c>
      <c r="F14578" t="s">
        <v>22</v>
      </c>
    </row>
    <row r="14579" spans="1:6" x14ac:dyDescent="0.45">
      <c r="A14579" t="s">
        <v>60</v>
      </c>
      <c r="B14579">
        <v>2012</v>
      </c>
      <c r="C14579" t="s">
        <v>18</v>
      </c>
      <c r="D14579" t="s">
        <v>9</v>
      </c>
      <c r="E14579">
        <v>720.51912568306011</v>
      </c>
      <c r="F14579" t="s">
        <v>22</v>
      </c>
    </row>
    <row r="14580" spans="1:6" x14ac:dyDescent="0.45">
      <c r="A14580" t="s">
        <v>60</v>
      </c>
      <c r="B14580">
        <v>2012</v>
      </c>
      <c r="C14580" t="s">
        <v>18</v>
      </c>
      <c r="D14580" t="s">
        <v>10</v>
      </c>
      <c r="E14580">
        <v>0</v>
      </c>
      <c r="F14580" t="s">
        <v>22</v>
      </c>
    </row>
    <row r="14581" spans="1:6" x14ac:dyDescent="0.45">
      <c r="A14581" t="s">
        <v>60</v>
      </c>
      <c r="B14581">
        <v>2012</v>
      </c>
      <c r="C14581" t="s">
        <v>18</v>
      </c>
      <c r="D14581" t="s">
        <v>19</v>
      </c>
      <c r="E14581">
        <v>0</v>
      </c>
      <c r="F14581" t="s">
        <v>23</v>
      </c>
    </row>
    <row r="14582" spans="1:6" x14ac:dyDescent="0.45">
      <c r="A14582" t="s">
        <v>60</v>
      </c>
      <c r="B14582">
        <v>2013</v>
      </c>
      <c r="C14582" t="s">
        <v>15</v>
      </c>
      <c r="D14582" t="s">
        <v>0</v>
      </c>
      <c r="E14582">
        <v>149.13041095890409</v>
      </c>
      <c r="F14582" t="s">
        <v>22</v>
      </c>
    </row>
    <row r="14583" spans="1:6" x14ac:dyDescent="0.45">
      <c r="A14583" t="s">
        <v>60</v>
      </c>
      <c r="B14583">
        <v>2013</v>
      </c>
      <c r="C14583" t="s">
        <v>15</v>
      </c>
      <c r="D14583" t="s">
        <v>1</v>
      </c>
      <c r="E14583">
        <v>252.80602739726027</v>
      </c>
      <c r="F14583" t="s">
        <v>22</v>
      </c>
    </row>
    <row r="14584" spans="1:6" x14ac:dyDescent="0.45">
      <c r="A14584" t="s">
        <v>60</v>
      </c>
      <c r="B14584">
        <v>2013</v>
      </c>
      <c r="C14584" t="s">
        <v>15</v>
      </c>
      <c r="D14584" t="s">
        <v>2</v>
      </c>
      <c r="E14584">
        <v>369.6345205479451</v>
      </c>
      <c r="F14584" t="s">
        <v>22</v>
      </c>
    </row>
    <row r="14585" spans="1:6" x14ac:dyDescent="0.45">
      <c r="A14585" t="s">
        <v>60</v>
      </c>
      <c r="B14585">
        <v>2013</v>
      </c>
      <c r="C14585" t="s">
        <v>15</v>
      </c>
      <c r="D14585" t="s">
        <v>3</v>
      </c>
      <c r="E14585">
        <v>6.2863013698630139</v>
      </c>
      <c r="F14585" t="s">
        <v>22</v>
      </c>
    </row>
    <row r="14586" spans="1:6" x14ac:dyDescent="0.45">
      <c r="A14586" t="s">
        <v>60</v>
      </c>
      <c r="B14586">
        <v>2013</v>
      </c>
      <c r="C14586" t="s">
        <v>15</v>
      </c>
      <c r="D14586" t="s">
        <v>4</v>
      </c>
      <c r="E14586">
        <v>27.079452054794519</v>
      </c>
      <c r="F14586" t="s">
        <v>22</v>
      </c>
    </row>
    <row r="14587" spans="1:6" x14ac:dyDescent="0.45">
      <c r="A14587" t="s">
        <v>60</v>
      </c>
      <c r="B14587">
        <v>2013</v>
      </c>
      <c r="C14587" t="s">
        <v>5</v>
      </c>
      <c r="D14587" t="s">
        <v>5</v>
      </c>
      <c r="E14587">
        <v>804.93671232876704</v>
      </c>
      <c r="F14587" t="s">
        <v>22</v>
      </c>
    </row>
    <row r="14588" spans="1:6" x14ac:dyDescent="0.45">
      <c r="A14588" t="s">
        <v>60</v>
      </c>
      <c r="B14588">
        <v>2013</v>
      </c>
      <c r="C14588" t="s">
        <v>16</v>
      </c>
      <c r="D14588" t="s">
        <v>6</v>
      </c>
      <c r="E14588">
        <v>0.77369863013698625</v>
      </c>
      <c r="F14588" t="s">
        <v>22</v>
      </c>
    </row>
    <row r="14589" spans="1:6" x14ac:dyDescent="0.45">
      <c r="A14589" t="s">
        <v>60</v>
      </c>
      <c r="B14589">
        <v>2013</v>
      </c>
      <c r="C14589" t="s">
        <v>16</v>
      </c>
      <c r="D14589" t="s">
        <v>7</v>
      </c>
      <c r="E14589">
        <v>0</v>
      </c>
      <c r="F14589" t="s">
        <v>22</v>
      </c>
    </row>
    <row r="14590" spans="1:6" x14ac:dyDescent="0.45">
      <c r="A14590" t="s">
        <v>60</v>
      </c>
      <c r="B14590">
        <v>2013</v>
      </c>
      <c r="C14590" t="s">
        <v>17</v>
      </c>
      <c r="D14590" t="s">
        <v>8</v>
      </c>
      <c r="E14590">
        <v>24.371506849315065</v>
      </c>
      <c r="F14590" t="s">
        <v>22</v>
      </c>
    </row>
    <row r="14591" spans="1:6" x14ac:dyDescent="0.45">
      <c r="A14591" t="s">
        <v>60</v>
      </c>
      <c r="B14591">
        <v>2013</v>
      </c>
      <c r="C14591" t="s">
        <v>18</v>
      </c>
      <c r="D14591" t="s">
        <v>9</v>
      </c>
      <c r="E14591">
        <v>819.02739726027403</v>
      </c>
      <c r="F14591" t="s">
        <v>22</v>
      </c>
    </row>
    <row r="14592" spans="1:6" x14ac:dyDescent="0.45">
      <c r="A14592" t="s">
        <v>60</v>
      </c>
      <c r="B14592">
        <v>2013</v>
      </c>
      <c r="C14592" t="s">
        <v>18</v>
      </c>
      <c r="D14592" t="s">
        <v>10</v>
      </c>
      <c r="E14592">
        <v>0</v>
      </c>
      <c r="F14592" t="s">
        <v>22</v>
      </c>
    </row>
    <row r="14593" spans="1:6" x14ac:dyDescent="0.45">
      <c r="A14593" t="s">
        <v>60</v>
      </c>
      <c r="B14593">
        <v>2013</v>
      </c>
      <c r="C14593" t="s">
        <v>18</v>
      </c>
      <c r="D14593" t="s">
        <v>19</v>
      </c>
      <c r="E14593">
        <v>0</v>
      </c>
      <c r="F14593" t="s">
        <v>23</v>
      </c>
    </row>
    <row r="14594" spans="1:6" x14ac:dyDescent="0.45">
      <c r="A14594" t="s">
        <v>60</v>
      </c>
      <c r="B14594">
        <v>2014</v>
      </c>
      <c r="C14594" t="s">
        <v>15</v>
      </c>
      <c r="D14594" t="s">
        <v>0</v>
      </c>
      <c r="E14594">
        <v>125.53260273972602</v>
      </c>
      <c r="F14594" t="s">
        <v>22</v>
      </c>
    </row>
    <row r="14595" spans="1:6" x14ac:dyDescent="0.45">
      <c r="A14595" t="s">
        <v>60</v>
      </c>
      <c r="B14595">
        <v>2014</v>
      </c>
      <c r="C14595" t="s">
        <v>15</v>
      </c>
      <c r="D14595" t="s">
        <v>1</v>
      </c>
      <c r="E14595">
        <v>235.39780821917807</v>
      </c>
      <c r="F14595" t="s">
        <v>22</v>
      </c>
    </row>
    <row r="14596" spans="1:6" x14ac:dyDescent="0.45">
      <c r="A14596" t="s">
        <v>60</v>
      </c>
      <c r="B14596">
        <v>2014</v>
      </c>
      <c r="C14596" t="s">
        <v>15</v>
      </c>
      <c r="D14596" t="s">
        <v>2</v>
      </c>
      <c r="E14596">
        <v>320.7947945205479</v>
      </c>
      <c r="F14596" t="s">
        <v>22</v>
      </c>
    </row>
    <row r="14597" spans="1:6" x14ac:dyDescent="0.45">
      <c r="A14597" t="s">
        <v>60</v>
      </c>
      <c r="B14597">
        <v>2014</v>
      </c>
      <c r="C14597" t="s">
        <v>15</v>
      </c>
      <c r="D14597" t="s">
        <v>3</v>
      </c>
      <c r="E14597">
        <v>7.1567123287671226</v>
      </c>
      <c r="F14597" t="s">
        <v>22</v>
      </c>
    </row>
    <row r="14598" spans="1:6" x14ac:dyDescent="0.45">
      <c r="A14598" t="s">
        <v>60</v>
      </c>
      <c r="B14598">
        <v>2014</v>
      </c>
      <c r="C14598" t="s">
        <v>15</v>
      </c>
      <c r="D14598" t="s">
        <v>4</v>
      </c>
      <c r="E14598">
        <v>24.46821917808219</v>
      </c>
      <c r="F14598" t="s">
        <v>22</v>
      </c>
    </row>
    <row r="14599" spans="1:6" x14ac:dyDescent="0.45">
      <c r="A14599" t="s">
        <v>60</v>
      </c>
      <c r="B14599">
        <v>2014</v>
      </c>
      <c r="C14599" t="s">
        <v>5</v>
      </c>
      <c r="D14599" t="s">
        <v>5</v>
      </c>
      <c r="E14599">
        <v>713.35013698630121</v>
      </c>
      <c r="F14599" t="s">
        <v>22</v>
      </c>
    </row>
    <row r="14600" spans="1:6" x14ac:dyDescent="0.45">
      <c r="A14600" t="s">
        <v>60</v>
      </c>
      <c r="B14600">
        <v>2014</v>
      </c>
      <c r="C14600" t="s">
        <v>16</v>
      </c>
      <c r="D14600" t="s">
        <v>6</v>
      </c>
      <c r="E14600">
        <v>9.6712328767123282E-2</v>
      </c>
      <c r="F14600" t="s">
        <v>22</v>
      </c>
    </row>
    <row r="14601" spans="1:6" x14ac:dyDescent="0.45">
      <c r="A14601" t="s">
        <v>60</v>
      </c>
      <c r="B14601">
        <v>2014</v>
      </c>
      <c r="C14601" t="s">
        <v>16</v>
      </c>
      <c r="D14601" t="s">
        <v>7</v>
      </c>
      <c r="E14601">
        <v>0</v>
      </c>
      <c r="F14601" t="s">
        <v>22</v>
      </c>
    </row>
    <row r="14602" spans="1:6" x14ac:dyDescent="0.45">
      <c r="A14602" t="s">
        <v>60</v>
      </c>
      <c r="B14602">
        <v>2014</v>
      </c>
      <c r="C14602" t="s">
        <v>17</v>
      </c>
      <c r="D14602" t="s">
        <v>8</v>
      </c>
      <c r="E14602">
        <v>25.04849315068493</v>
      </c>
      <c r="F14602" t="s">
        <v>22</v>
      </c>
    </row>
    <row r="14603" spans="1:6" x14ac:dyDescent="0.45">
      <c r="A14603" t="s">
        <v>60</v>
      </c>
      <c r="B14603">
        <v>2014</v>
      </c>
      <c r="C14603" t="s">
        <v>18</v>
      </c>
      <c r="D14603" t="s">
        <v>9</v>
      </c>
      <c r="E14603">
        <v>701.32876712328766</v>
      </c>
      <c r="F14603" t="s">
        <v>22</v>
      </c>
    </row>
    <row r="14604" spans="1:6" x14ac:dyDescent="0.45">
      <c r="A14604" t="s">
        <v>60</v>
      </c>
      <c r="B14604">
        <v>2014</v>
      </c>
      <c r="C14604" t="s">
        <v>18</v>
      </c>
      <c r="D14604" t="s">
        <v>10</v>
      </c>
      <c r="E14604">
        <v>0</v>
      </c>
      <c r="F14604" t="s">
        <v>22</v>
      </c>
    </row>
    <row r="14605" spans="1:6" x14ac:dyDescent="0.45">
      <c r="A14605" t="s">
        <v>60</v>
      </c>
      <c r="B14605">
        <v>2014</v>
      </c>
      <c r="C14605" t="s">
        <v>18</v>
      </c>
      <c r="D14605" t="s">
        <v>19</v>
      </c>
      <c r="E14605">
        <v>0</v>
      </c>
      <c r="F14605" t="s">
        <v>23</v>
      </c>
    </row>
    <row r="14606" spans="1:6" x14ac:dyDescent="0.45">
      <c r="A14606" t="s">
        <v>60</v>
      </c>
      <c r="B14606">
        <v>2015</v>
      </c>
      <c r="C14606" t="s">
        <v>15</v>
      </c>
      <c r="D14606" t="s">
        <v>0</v>
      </c>
      <c r="E14606">
        <v>135.30054794520547</v>
      </c>
      <c r="F14606" t="s">
        <v>22</v>
      </c>
    </row>
    <row r="14607" spans="1:6" x14ac:dyDescent="0.45">
      <c r="A14607" t="s">
        <v>60</v>
      </c>
      <c r="B14607">
        <v>2015</v>
      </c>
      <c r="C14607" t="s">
        <v>15</v>
      </c>
      <c r="D14607" t="s">
        <v>1</v>
      </c>
      <c r="E14607">
        <v>243.90849315068488</v>
      </c>
      <c r="F14607" t="s">
        <v>22</v>
      </c>
    </row>
    <row r="14608" spans="1:6" x14ac:dyDescent="0.45">
      <c r="A14608" t="s">
        <v>60</v>
      </c>
      <c r="B14608">
        <v>2015</v>
      </c>
      <c r="C14608" t="s">
        <v>15</v>
      </c>
      <c r="D14608" t="s">
        <v>2</v>
      </c>
      <c r="E14608">
        <v>336.55890410958898</v>
      </c>
      <c r="F14608" t="s">
        <v>22</v>
      </c>
    </row>
    <row r="14609" spans="1:6" x14ac:dyDescent="0.45">
      <c r="A14609" t="s">
        <v>60</v>
      </c>
      <c r="B14609">
        <v>2015</v>
      </c>
      <c r="C14609" t="s">
        <v>15</v>
      </c>
      <c r="D14609" t="s">
        <v>3</v>
      </c>
      <c r="E14609">
        <v>7.8336986301369853</v>
      </c>
      <c r="F14609" t="s">
        <v>22</v>
      </c>
    </row>
    <row r="14610" spans="1:6" x14ac:dyDescent="0.45">
      <c r="A14610" t="s">
        <v>60</v>
      </c>
      <c r="B14610">
        <v>2015</v>
      </c>
      <c r="C14610" t="s">
        <v>15</v>
      </c>
      <c r="D14610" t="s">
        <v>4</v>
      </c>
      <c r="E14610">
        <v>23.791232876712328</v>
      </c>
      <c r="F14610" t="s">
        <v>22</v>
      </c>
    </row>
    <row r="14611" spans="1:6" x14ac:dyDescent="0.45">
      <c r="A14611" t="s">
        <v>60</v>
      </c>
      <c r="B14611">
        <v>2015</v>
      </c>
      <c r="C14611" t="s">
        <v>5</v>
      </c>
      <c r="D14611" t="s">
        <v>5</v>
      </c>
      <c r="E14611">
        <v>747.39287671232864</v>
      </c>
      <c r="F14611" t="s">
        <v>22</v>
      </c>
    </row>
    <row r="14612" spans="1:6" x14ac:dyDescent="0.45">
      <c r="A14612" t="s">
        <v>60</v>
      </c>
      <c r="B14612">
        <v>2015</v>
      </c>
      <c r="C14612" t="s">
        <v>16</v>
      </c>
      <c r="D14612" t="s">
        <v>6</v>
      </c>
      <c r="E14612">
        <v>0</v>
      </c>
      <c r="F14612" t="s">
        <v>22</v>
      </c>
    </row>
    <row r="14613" spans="1:6" x14ac:dyDescent="0.45">
      <c r="A14613" t="s">
        <v>60</v>
      </c>
      <c r="B14613">
        <v>2015</v>
      </c>
      <c r="C14613" t="s">
        <v>16</v>
      </c>
      <c r="D14613" t="s">
        <v>7</v>
      </c>
      <c r="E14613">
        <v>0</v>
      </c>
      <c r="F14613" t="s">
        <v>22</v>
      </c>
    </row>
    <row r="14614" spans="1:6" x14ac:dyDescent="0.45">
      <c r="A14614" t="s">
        <v>60</v>
      </c>
      <c r="B14614">
        <v>2015</v>
      </c>
      <c r="C14614" t="s">
        <v>17</v>
      </c>
      <c r="D14614" t="s">
        <v>8</v>
      </c>
      <c r="E14614">
        <v>23.887945205479447</v>
      </c>
      <c r="F14614" t="s">
        <v>22</v>
      </c>
    </row>
    <row r="14615" spans="1:6" x14ac:dyDescent="0.45">
      <c r="A14615" t="s">
        <v>60</v>
      </c>
      <c r="B14615">
        <v>2015</v>
      </c>
      <c r="C14615" t="s">
        <v>18</v>
      </c>
      <c r="D14615" t="s">
        <v>9</v>
      </c>
      <c r="E14615">
        <v>722.50684931506851</v>
      </c>
      <c r="F14615" t="s">
        <v>22</v>
      </c>
    </row>
    <row r="14616" spans="1:6" x14ac:dyDescent="0.45">
      <c r="A14616" t="s">
        <v>60</v>
      </c>
      <c r="B14616">
        <v>2015</v>
      </c>
      <c r="C14616" t="s">
        <v>18</v>
      </c>
      <c r="D14616" t="s">
        <v>10</v>
      </c>
      <c r="E14616">
        <v>0</v>
      </c>
      <c r="F14616" t="s">
        <v>22</v>
      </c>
    </row>
    <row r="14617" spans="1:6" x14ac:dyDescent="0.45">
      <c r="A14617" t="s">
        <v>60</v>
      </c>
      <c r="B14617">
        <v>2015</v>
      </c>
      <c r="C14617" t="s">
        <v>18</v>
      </c>
      <c r="D14617" t="s">
        <v>19</v>
      </c>
      <c r="E14617">
        <v>0</v>
      </c>
      <c r="F14617" t="s">
        <v>23</v>
      </c>
    </row>
    <row r="14618" spans="1:6" x14ac:dyDescent="0.45">
      <c r="A14618" t="s">
        <v>60</v>
      </c>
      <c r="B14618">
        <v>2016</v>
      </c>
      <c r="C14618" t="s">
        <v>15</v>
      </c>
      <c r="D14618" t="s">
        <v>0</v>
      </c>
      <c r="E14618">
        <v>168.39836065573769</v>
      </c>
      <c r="F14618" t="s">
        <v>22</v>
      </c>
    </row>
    <row r="14619" spans="1:6" x14ac:dyDescent="0.45">
      <c r="A14619" t="s">
        <v>60</v>
      </c>
      <c r="B14619">
        <v>2016</v>
      </c>
      <c r="C14619" t="s">
        <v>15</v>
      </c>
      <c r="D14619" t="s">
        <v>1</v>
      </c>
      <c r="E14619">
        <v>246.9071038251366</v>
      </c>
      <c r="F14619" t="s">
        <v>22</v>
      </c>
    </row>
    <row r="14620" spans="1:6" x14ac:dyDescent="0.45">
      <c r="A14620" t="s">
        <v>60</v>
      </c>
      <c r="B14620">
        <v>2016</v>
      </c>
      <c r="C14620" t="s">
        <v>15</v>
      </c>
      <c r="D14620" t="s">
        <v>2</v>
      </c>
      <c r="E14620">
        <v>364.38087431693987</v>
      </c>
      <c r="F14620" t="s">
        <v>22</v>
      </c>
    </row>
    <row r="14621" spans="1:6" x14ac:dyDescent="0.45">
      <c r="A14621" t="s">
        <v>60</v>
      </c>
      <c r="B14621">
        <v>2016</v>
      </c>
      <c r="C14621" t="s">
        <v>15</v>
      </c>
      <c r="D14621" t="s">
        <v>3</v>
      </c>
      <c r="E14621">
        <v>6.3655737704918023</v>
      </c>
      <c r="F14621" t="s">
        <v>22</v>
      </c>
    </row>
    <row r="14622" spans="1:6" x14ac:dyDescent="0.45">
      <c r="A14622" t="s">
        <v>60</v>
      </c>
      <c r="B14622">
        <v>2016</v>
      </c>
      <c r="C14622" t="s">
        <v>15</v>
      </c>
      <c r="D14622" t="s">
        <v>4</v>
      </c>
      <c r="E14622">
        <v>20.061202185792347</v>
      </c>
      <c r="F14622" t="s">
        <v>22</v>
      </c>
    </row>
    <row r="14623" spans="1:6" x14ac:dyDescent="0.45">
      <c r="A14623" t="s">
        <v>60</v>
      </c>
      <c r="B14623">
        <v>2016</v>
      </c>
      <c r="C14623" t="s">
        <v>5</v>
      </c>
      <c r="D14623" t="s">
        <v>5</v>
      </c>
      <c r="E14623">
        <v>806.11311475409821</v>
      </c>
      <c r="F14623" t="s">
        <v>22</v>
      </c>
    </row>
    <row r="14624" spans="1:6" x14ac:dyDescent="0.45">
      <c r="A14624" t="s">
        <v>60</v>
      </c>
      <c r="B14624">
        <v>2016</v>
      </c>
      <c r="C14624" t="s">
        <v>16</v>
      </c>
      <c r="D14624" t="s">
        <v>6</v>
      </c>
      <c r="E14624">
        <v>0</v>
      </c>
      <c r="F14624" t="s">
        <v>22</v>
      </c>
    </row>
    <row r="14625" spans="1:6" x14ac:dyDescent="0.45">
      <c r="A14625" t="s">
        <v>60</v>
      </c>
      <c r="B14625">
        <v>2016</v>
      </c>
      <c r="C14625" t="s">
        <v>16</v>
      </c>
      <c r="D14625" t="s">
        <v>7</v>
      </c>
      <c r="E14625">
        <v>0</v>
      </c>
      <c r="F14625" t="s">
        <v>22</v>
      </c>
    </row>
    <row r="14626" spans="1:6" x14ac:dyDescent="0.45">
      <c r="A14626" t="s">
        <v>60</v>
      </c>
      <c r="B14626">
        <v>2016</v>
      </c>
      <c r="C14626" t="s">
        <v>17</v>
      </c>
      <c r="D14626" t="s">
        <v>8</v>
      </c>
      <c r="E14626">
        <v>21.025683060109287</v>
      </c>
      <c r="F14626" t="s">
        <v>22</v>
      </c>
    </row>
    <row r="14627" spans="1:6" x14ac:dyDescent="0.45">
      <c r="A14627" t="s">
        <v>60</v>
      </c>
      <c r="B14627">
        <v>2016</v>
      </c>
      <c r="C14627" t="s">
        <v>18</v>
      </c>
      <c r="D14627" t="s">
        <v>9</v>
      </c>
      <c r="E14627">
        <v>783.91256830601083</v>
      </c>
      <c r="F14627" t="s">
        <v>22</v>
      </c>
    </row>
    <row r="14628" spans="1:6" x14ac:dyDescent="0.45">
      <c r="A14628" t="s">
        <v>60</v>
      </c>
      <c r="B14628">
        <v>2016</v>
      </c>
      <c r="C14628" t="s">
        <v>18</v>
      </c>
      <c r="D14628" t="s">
        <v>10</v>
      </c>
      <c r="E14628">
        <v>0</v>
      </c>
      <c r="F14628" t="s">
        <v>22</v>
      </c>
    </row>
    <row r="14629" spans="1:6" x14ac:dyDescent="0.45">
      <c r="A14629" t="s">
        <v>60</v>
      </c>
      <c r="B14629">
        <v>2016</v>
      </c>
      <c r="C14629" t="s">
        <v>18</v>
      </c>
      <c r="D14629" t="s">
        <v>19</v>
      </c>
      <c r="E14629">
        <v>0</v>
      </c>
      <c r="F14629" t="s">
        <v>23</v>
      </c>
    </row>
    <row r="14630" spans="1:6" x14ac:dyDescent="0.45">
      <c r="A14630" t="s">
        <v>60</v>
      </c>
      <c r="B14630">
        <v>2017</v>
      </c>
      <c r="C14630" t="s">
        <v>15</v>
      </c>
      <c r="D14630" t="s">
        <v>0</v>
      </c>
      <c r="E14630">
        <v>163.6372602739726</v>
      </c>
      <c r="F14630" t="s">
        <v>22</v>
      </c>
    </row>
    <row r="14631" spans="1:6" x14ac:dyDescent="0.45">
      <c r="A14631" t="s">
        <v>60</v>
      </c>
      <c r="B14631">
        <v>2017</v>
      </c>
      <c r="C14631" t="s">
        <v>15</v>
      </c>
      <c r="D14631" t="s">
        <v>1</v>
      </c>
      <c r="E14631">
        <v>261.41342465753416</v>
      </c>
      <c r="F14631" t="s">
        <v>22</v>
      </c>
    </row>
    <row r="14632" spans="1:6" x14ac:dyDescent="0.45">
      <c r="A14632" t="s">
        <v>60</v>
      </c>
      <c r="B14632">
        <v>2017</v>
      </c>
      <c r="C14632" t="s">
        <v>15</v>
      </c>
      <c r="D14632" t="s">
        <v>2</v>
      </c>
      <c r="E14632">
        <v>374.3734246575342</v>
      </c>
      <c r="F14632" t="s">
        <v>22</v>
      </c>
    </row>
    <row r="14633" spans="1:6" x14ac:dyDescent="0.45">
      <c r="A14633" t="s">
        <v>60</v>
      </c>
      <c r="B14633">
        <v>2017</v>
      </c>
      <c r="C14633" t="s">
        <v>15</v>
      </c>
      <c r="D14633" t="s">
        <v>3</v>
      </c>
      <c r="E14633">
        <v>8.2205479452054782</v>
      </c>
      <c r="F14633" t="s">
        <v>22</v>
      </c>
    </row>
    <row r="14634" spans="1:6" x14ac:dyDescent="0.45">
      <c r="A14634" t="s">
        <v>60</v>
      </c>
      <c r="B14634">
        <v>2017</v>
      </c>
      <c r="C14634" t="s">
        <v>15</v>
      </c>
      <c r="D14634" t="s">
        <v>4</v>
      </c>
      <c r="E14634">
        <v>25.628767123287663</v>
      </c>
      <c r="F14634" t="s">
        <v>22</v>
      </c>
    </row>
    <row r="14635" spans="1:6" x14ac:dyDescent="0.45">
      <c r="A14635" t="s">
        <v>60</v>
      </c>
      <c r="B14635">
        <v>2017</v>
      </c>
      <c r="C14635" t="s">
        <v>5</v>
      </c>
      <c r="D14635" t="s">
        <v>5</v>
      </c>
      <c r="E14635">
        <v>833.27342465753406</v>
      </c>
      <c r="F14635" t="s">
        <v>22</v>
      </c>
    </row>
    <row r="14636" spans="1:6" x14ac:dyDescent="0.45">
      <c r="A14636" t="s">
        <v>60</v>
      </c>
      <c r="B14636">
        <v>2017</v>
      </c>
      <c r="C14636" t="s">
        <v>16</v>
      </c>
      <c r="D14636" t="s">
        <v>6</v>
      </c>
      <c r="E14636">
        <v>0</v>
      </c>
      <c r="F14636" t="s">
        <v>22</v>
      </c>
    </row>
    <row r="14637" spans="1:6" x14ac:dyDescent="0.45">
      <c r="A14637" t="s">
        <v>60</v>
      </c>
      <c r="B14637">
        <v>2017</v>
      </c>
      <c r="C14637" t="s">
        <v>16</v>
      </c>
      <c r="D14637" t="s">
        <v>7</v>
      </c>
      <c r="E14637">
        <v>0</v>
      </c>
      <c r="F14637" t="s">
        <v>22</v>
      </c>
    </row>
    <row r="14638" spans="1:6" x14ac:dyDescent="0.45">
      <c r="A14638" t="s">
        <v>60</v>
      </c>
      <c r="B14638">
        <v>2017</v>
      </c>
      <c r="C14638" t="s">
        <v>17</v>
      </c>
      <c r="D14638" t="s">
        <v>8</v>
      </c>
      <c r="E14638">
        <v>22.147123287671231</v>
      </c>
      <c r="F14638" t="s">
        <v>22</v>
      </c>
    </row>
    <row r="14639" spans="1:6" x14ac:dyDescent="0.45">
      <c r="A14639" t="s">
        <v>60</v>
      </c>
      <c r="B14639">
        <v>2017</v>
      </c>
      <c r="C14639" t="s">
        <v>18</v>
      </c>
      <c r="D14639" t="s">
        <v>9</v>
      </c>
      <c r="E14639">
        <v>859.50684931506851</v>
      </c>
      <c r="F14639" t="s">
        <v>22</v>
      </c>
    </row>
    <row r="14640" spans="1:6" x14ac:dyDescent="0.45">
      <c r="A14640" t="s">
        <v>60</v>
      </c>
      <c r="B14640">
        <v>2017</v>
      </c>
      <c r="C14640" t="s">
        <v>18</v>
      </c>
      <c r="D14640" t="s">
        <v>10</v>
      </c>
      <c r="E14640">
        <v>0</v>
      </c>
      <c r="F14640" t="s">
        <v>22</v>
      </c>
    </row>
    <row r="14641" spans="1:6" x14ac:dyDescent="0.45">
      <c r="A14641" t="s">
        <v>60</v>
      </c>
      <c r="B14641">
        <v>2017</v>
      </c>
      <c r="C14641" t="s">
        <v>18</v>
      </c>
      <c r="D14641" t="s">
        <v>19</v>
      </c>
      <c r="E14641">
        <v>0</v>
      </c>
      <c r="F14641" t="s">
        <v>23</v>
      </c>
    </row>
    <row r="14642" spans="1:6" x14ac:dyDescent="0.45">
      <c r="A14642" t="s">
        <v>60</v>
      </c>
      <c r="B14642">
        <v>2018</v>
      </c>
      <c r="C14642" t="s">
        <v>15</v>
      </c>
      <c r="D14642" t="s">
        <v>0</v>
      </c>
      <c r="E14642">
        <v>162.76684931506847</v>
      </c>
      <c r="F14642" t="s">
        <v>22</v>
      </c>
    </row>
    <row r="14643" spans="1:6" x14ac:dyDescent="0.45">
      <c r="A14643" t="s">
        <v>60</v>
      </c>
      <c r="B14643">
        <v>2018</v>
      </c>
      <c r="C14643" t="s">
        <v>15</v>
      </c>
      <c r="D14643" t="s">
        <v>1</v>
      </c>
      <c r="E14643">
        <v>247.77698630136985</v>
      </c>
      <c r="F14643" t="s">
        <v>22</v>
      </c>
    </row>
    <row r="14644" spans="1:6" x14ac:dyDescent="0.45">
      <c r="A14644" t="s">
        <v>60</v>
      </c>
      <c r="B14644">
        <v>2018</v>
      </c>
      <c r="C14644" t="s">
        <v>15</v>
      </c>
      <c r="D14644" t="s">
        <v>2</v>
      </c>
      <c r="E14644">
        <v>350.00191780821916</v>
      </c>
      <c r="F14644" t="s">
        <v>22</v>
      </c>
    </row>
    <row r="14645" spans="1:6" x14ac:dyDescent="0.45">
      <c r="A14645" t="s">
        <v>60</v>
      </c>
      <c r="B14645">
        <v>2018</v>
      </c>
      <c r="C14645" t="s">
        <v>15</v>
      </c>
      <c r="D14645" t="s">
        <v>3</v>
      </c>
      <c r="E14645">
        <v>8.8008219178082179</v>
      </c>
      <c r="F14645" t="s">
        <v>22</v>
      </c>
    </row>
    <row r="14646" spans="1:6" x14ac:dyDescent="0.45">
      <c r="A14646" t="s">
        <v>60</v>
      </c>
      <c r="B14646">
        <v>2018</v>
      </c>
      <c r="C14646" t="s">
        <v>15</v>
      </c>
      <c r="D14646" t="s">
        <v>4</v>
      </c>
      <c r="E14646">
        <v>19.922739726027395</v>
      </c>
      <c r="F14646" t="s">
        <v>22</v>
      </c>
    </row>
    <row r="14647" spans="1:6" x14ac:dyDescent="0.45">
      <c r="A14647" t="s">
        <v>60</v>
      </c>
      <c r="B14647">
        <v>2018</v>
      </c>
      <c r="C14647" t="s">
        <v>5</v>
      </c>
      <c r="D14647" t="s">
        <v>5</v>
      </c>
      <c r="E14647">
        <v>789.26931506849314</v>
      </c>
      <c r="F14647" t="s">
        <v>22</v>
      </c>
    </row>
    <row r="14648" spans="1:6" x14ac:dyDescent="0.45">
      <c r="A14648" t="s">
        <v>60</v>
      </c>
      <c r="B14648">
        <v>2018</v>
      </c>
      <c r="C14648" t="s">
        <v>16</v>
      </c>
      <c r="D14648" t="s">
        <v>6</v>
      </c>
      <c r="E14648">
        <v>0</v>
      </c>
      <c r="F14648" t="s">
        <v>22</v>
      </c>
    </row>
    <row r="14649" spans="1:6" x14ac:dyDescent="0.45">
      <c r="A14649" t="s">
        <v>60</v>
      </c>
      <c r="B14649">
        <v>2018</v>
      </c>
      <c r="C14649" t="s">
        <v>16</v>
      </c>
      <c r="D14649" t="s">
        <v>7</v>
      </c>
      <c r="E14649">
        <v>0</v>
      </c>
      <c r="F14649" t="s">
        <v>22</v>
      </c>
    </row>
    <row r="14650" spans="1:6" x14ac:dyDescent="0.45">
      <c r="A14650" t="s">
        <v>60</v>
      </c>
      <c r="B14650">
        <v>2018</v>
      </c>
      <c r="C14650" t="s">
        <v>17</v>
      </c>
      <c r="D14650" t="s">
        <v>8</v>
      </c>
      <c r="E14650">
        <v>21.083287671232871</v>
      </c>
      <c r="F14650" t="s">
        <v>22</v>
      </c>
    </row>
    <row r="14651" spans="1:6" x14ac:dyDescent="0.45">
      <c r="A14651" t="s">
        <v>60</v>
      </c>
      <c r="B14651">
        <v>2018</v>
      </c>
      <c r="C14651" t="s">
        <v>18</v>
      </c>
      <c r="D14651" t="s">
        <v>9</v>
      </c>
      <c r="E14651">
        <v>774.45205479452068</v>
      </c>
      <c r="F14651" t="s">
        <v>22</v>
      </c>
    </row>
    <row r="14652" spans="1:6" x14ac:dyDescent="0.45">
      <c r="A14652" t="s">
        <v>60</v>
      </c>
      <c r="B14652">
        <v>2018</v>
      </c>
      <c r="C14652" t="s">
        <v>18</v>
      </c>
      <c r="D14652" t="s">
        <v>10</v>
      </c>
      <c r="E14652">
        <v>0</v>
      </c>
      <c r="F14652" t="s">
        <v>22</v>
      </c>
    </row>
    <row r="14653" spans="1:6" x14ac:dyDescent="0.45">
      <c r="A14653" t="s">
        <v>60</v>
      </c>
      <c r="B14653">
        <v>2018</v>
      </c>
      <c r="C14653" t="s">
        <v>18</v>
      </c>
      <c r="D14653" t="s">
        <v>19</v>
      </c>
      <c r="E14653">
        <v>0</v>
      </c>
      <c r="F14653" t="s">
        <v>23</v>
      </c>
    </row>
    <row r="14654" spans="1:6" x14ac:dyDescent="0.45">
      <c r="A14654" t="s">
        <v>60</v>
      </c>
      <c r="B14654">
        <v>2019</v>
      </c>
      <c r="C14654" t="s">
        <v>15</v>
      </c>
      <c r="D14654" t="s">
        <v>0</v>
      </c>
      <c r="E14654">
        <v>198.16356164383561</v>
      </c>
      <c r="F14654" t="s">
        <v>22</v>
      </c>
    </row>
    <row r="14655" spans="1:6" x14ac:dyDescent="0.45">
      <c r="A14655" t="s">
        <v>60</v>
      </c>
      <c r="B14655">
        <v>2019</v>
      </c>
      <c r="C14655" t="s">
        <v>15</v>
      </c>
      <c r="D14655" t="s">
        <v>1</v>
      </c>
      <c r="E14655">
        <v>249.51780821917805</v>
      </c>
      <c r="F14655" t="s">
        <v>22</v>
      </c>
    </row>
    <row r="14656" spans="1:6" x14ac:dyDescent="0.45">
      <c r="A14656" t="s">
        <v>60</v>
      </c>
      <c r="B14656">
        <v>2019</v>
      </c>
      <c r="C14656" t="s">
        <v>15</v>
      </c>
      <c r="D14656" t="s">
        <v>2</v>
      </c>
      <c r="E14656">
        <v>348.16438356164383</v>
      </c>
      <c r="F14656" t="s">
        <v>22</v>
      </c>
    </row>
    <row r="14657" spans="1:6" x14ac:dyDescent="0.45">
      <c r="A14657" t="s">
        <v>60</v>
      </c>
      <c r="B14657">
        <v>2019</v>
      </c>
      <c r="C14657" t="s">
        <v>15</v>
      </c>
      <c r="D14657" t="s">
        <v>3</v>
      </c>
      <c r="E14657">
        <v>11.412054794520548</v>
      </c>
      <c r="F14657" t="s">
        <v>22</v>
      </c>
    </row>
    <row r="14658" spans="1:6" x14ac:dyDescent="0.45">
      <c r="A14658" t="s">
        <v>60</v>
      </c>
      <c r="B14658">
        <v>2019</v>
      </c>
      <c r="C14658" t="s">
        <v>15</v>
      </c>
      <c r="D14658" t="s">
        <v>4</v>
      </c>
      <c r="E14658">
        <v>22.437260273972601</v>
      </c>
      <c r="F14658" t="s">
        <v>22</v>
      </c>
    </row>
    <row r="14659" spans="1:6" x14ac:dyDescent="0.45">
      <c r="A14659" t="s">
        <v>60</v>
      </c>
      <c r="B14659">
        <v>2019</v>
      </c>
      <c r="C14659" t="s">
        <v>5</v>
      </c>
      <c r="D14659" t="s">
        <v>5</v>
      </c>
      <c r="E14659">
        <v>829.69506849315076</v>
      </c>
      <c r="F14659" t="s">
        <v>22</v>
      </c>
    </row>
    <row r="14660" spans="1:6" x14ac:dyDescent="0.45">
      <c r="A14660" t="s">
        <v>60</v>
      </c>
      <c r="B14660">
        <v>2019</v>
      </c>
      <c r="C14660" t="s">
        <v>16</v>
      </c>
      <c r="D14660" t="s">
        <v>6</v>
      </c>
      <c r="E14660">
        <v>0</v>
      </c>
      <c r="F14660" t="s">
        <v>22</v>
      </c>
    </row>
    <row r="14661" spans="1:6" x14ac:dyDescent="0.45">
      <c r="A14661" t="s">
        <v>60</v>
      </c>
      <c r="B14661">
        <v>2019</v>
      </c>
      <c r="C14661" t="s">
        <v>16</v>
      </c>
      <c r="D14661" t="s">
        <v>7</v>
      </c>
      <c r="E14661">
        <v>0</v>
      </c>
      <c r="F14661" t="s">
        <v>22</v>
      </c>
    </row>
    <row r="14662" spans="1:6" x14ac:dyDescent="0.45">
      <c r="A14662" t="s">
        <v>60</v>
      </c>
      <c r="B14662">
        <v>2019</v>
      </c>
      <c r="C14662" t="s">
        <v>17</v>
      </c>
      <c r="D14662" t="s">
        <v>8</v>
      </c>
      <c r="E14662">
        <v>20.212876712328768</v>
      </c>
      <c r="F14662" t="s">
        <v>22</v>
      </c>
    </row>
    <row r="14663" spans="1:6" x14ac:dyDescent="0.45">
      <c r="A14663" t="s">
        <v>60</v>
      </c>
      <c r="B14663">
        <v>2019</v>
      </c>
      <c r="C14663" t="s">
        <v>18</v>
      </c>
      <c r="D14663" t="s">
        <v>9</v>
      </c>
      <c r="E14663">
        <v>921.76712328767121</v>
      </c>
      <c r="F14663" t="s">
        <v>22</v>
      </c>
    </row>
    <row r="14664" spans="1:6" x14ac:dyDescent="0.45">
      <c r="A14664" t="s">
        <v>60</v>
      </c>
      <c r="B14664">
        <v>2019</v>
      </c>
      <c r="C14664" t="s">
        <v>18</v>
      </c>
      <c r="D14664" t="s">
        <v>10</v>
      </c>
      <c r="E14664">
        <v>0</v>
      </c>
      <c r="F14664" t="s">
        <v>22</v>
      </c>
    </row>
    <row r="14665" spans="1:6" x14ac:dyDescent="0.45">
      <c r="A14665" t="s">
        <v>60</v>
      </c>
      <c r="B14665">
        <v>2019</v>
      </c>
      <c r="C14665" t="s">
        <v>18</v>
      </c>
      <c r="D14665" t="s">
        <v>19</v>
      </c>
      <c r="E14665">
        <v>0</v>
      </c>
      <c r="F14665" t="s">
        <v>23</v>
      </c>
    </row>
    <row r="14666" spans="1:6" x14ac:dyDescent="0.45">
      <c r="A14666" t="s">
        <v>60</v>
      </c>
      <c r="B14666">
        <v>2020</v>
      </c>
      <c r="C14666" t="s">
        <v>15</v>
      </c>
      <c r="D14666" t="s">
        <v>0</v>
      </c>
      <c r="E14666">
        <v>218.45491803278688</v>
      </c>
      <c r="F14666" t="s">
        <v>22</v>
      </c>
    </row>
    <row r="14667" spans="1:6" x14ac:dyDescent="0.45">
      <c r="A14667" t="s">
        <v>60</v>
      </c>
      <c r="B14667">
        <v>2020</v>
      </c>
      <c r="C14667" t="s">
        <v>15</v>
      </c>
      <c r="D14667" t="s">
        <v>1</v>
      </c>
      <c r="E14667">
        <v>248.93251366120217</v>
      </c>
      <c r="F14667" t="s">
        <v>22</v>
      </c>
    </row>
    <row r="14668" spans="1:6" x14ac:dyDescent="0.45">
      <c r="A14668" t="s">
        <v>60</v>
      </c>
      <c r="B14668">
        <v>2020</v>
      </c>
      <c r="C14668" t="s">
        <v>15</v>
      </c>
      <c r="D14668" t="s">
        <v>2</v>
      </c>
      <c r="E14668">
        <v>340.75109289617484</v>
      </c>
      <c r="F14668" t="s">
        <v>22</v>
      </c>
    </row>
    <row r="14669" spans="1:6" x14ac:dyDescent="0.45">
      <c r="A14669" t="s">
        <v>60</v>
      </c>
      <c r="B14669">
        <v>2020</v>
      </c>
      <c r="C14669" t="s">
        <v>15</v>
      </c>
      <c r="D14669" t="s">
        <v>3</v>
      </c>
      <c r="E14669">
        <v>13.502732240437158</v>
      </c>
      <c r="F14669" t="s">
        <v>22</v>
      </c>
    </row>
    <row r="14670" spans="1:6" x14ac:dyDescent="0.45">
      <c r="A14670" t="s">
        <v>60</v>
      </c>
      <c r="B14670">
        <v>2020</v>
      </c>
      <c r="C14670" t="s">
        <v>15</v>
      </c>
      <c r="D14670" t="s">
        <v>4</v>
      </c>
      <c r="E14670">
        <v>20.832786885245905</v>
      </c>
      <c r="F14670" t="s">
        <v>22</v>
      </c>
    </row>
    <row r="14671" spans="1:6" x14ac:dyDescent="0.45">
      <c r="A14671" t="s">
        <v>60</v>
      </c>
      <c r="B14671">
        <v>2020</v>
      </c>
      <c r="C14671" t="s">
        <v>5</v>
      </c>
      <c r="D14671" t="s">
        <v>5</v>
      </c>
      <c r="E14671">
        <v>842.47404371584685</v>
      </c>
      <c r="F14671" t="s">
        <v>22</v>
      </c>
    </row>
    <row r="14672" spans="1:6" x14ac:dyDescent="0.45">
      <c r="A14672" t="s">
        <v>60</v>
      </c>
      <c r="B14672">
        <v>2020</v>
      </c>
      <c r="C14672" t="s">
        <v>16</v>
      </c>
      <c r="D14672" t="s">
        <v>6</v>
      </c>
      <c r="E14672">
        <v>0</v>
      </c>
      <c r="F14672" t="s">
        <v>22</v>
      </c>
    </row>
    <row r="14673" spans="1:6" x14ac:dyDescent="0.45">
      <c r="A14673" t="s">
        <v>60</v>
      </c>
      <c r="B14673">
        <v>2020</v>
      </c>
      <c r="C14673" t="s">
        <v>16</v>
      </c>
      <c r="D14673" t="s">
        <v>7</v>
      </c>
      <c r="E14673">
        <v>0</v>
      </c>
      <c r="F14673" t="s">
        <v>22</v>
      </c>
    </row>
    <row r="14674" spans="1:6" x14ac:dyDescent="0.45">
      <c r="A14674" t="s">
        <v>60</v>
      </c>
      <c r="B14674">
        <v>2020</v>
      </c>
      <c r="C14674" t="s">
        <v>17</v>
      </c>
      <c r="D14674" t="s">
        <v>8</v>
      </c>
      <c r="E14674">
        <v>18.807377049180324</v>
      </c>
      <c r="F14674" t="s">
        <v>22</v>
      </c>
    </row>
    <row r="14675" spans="1:6" x14ac:dyDescent="0.45">
      <c r="A14675" t="s">
        <v>60</v>
      </c>
      <c r="B14675">
        <v>2020</v>
      </c>
      <c r="C14675" t="s">
        <v>18</v>
      </c>
      <c r="D14675" t="s">
        <v>9</v>
      </c>
      <c r="E14675">
        <v>731.7923497267758</v>
      </c>
      <c r="F14675" t="s">
        <v>22</v>
      </c>
    </row>
    <row r="14676" spans="1:6" x14ac:dyDescent="0.45">
      <c r="A14676" t="s">
        <v>60</v>
      </c>
      <c r="B14676">
        <v>2020</v>
      </c>
      <c r="C14676" t="s">
        <v>18</v>
      </c>
      <c r="D14676" t="s">
        <v>10</v>
      </c>
      <c r="E14676">
        <v>0</v>
      </c>
      <c r="F14676" t="s">
        <v>22</v>
      </c>
    </row>
    <row r="14677" spans="1:6" x14ac:dyDescent="0.45">
      <c r="A14677" t="s">
        <v>60</v>
      </c>
      <c r="B14677">
        <v>2020</v>
      </c>
      <c r="C14677" t="s">
        <v>18</v>
      </c>
      <c r="D14677" t="s">
        <v>19</v>
      </c>
      <c r="E14677">
        <v>0</v>
      </c>
      <c r="F14677" t="s">
        <v>23</v>
      </c>
    </row>
    <row r="14678" spans="1:6" x14ac:dyDescent="0.45">
      <c r="A14678" t="s">
        <v>60</v>
      </c>
      <c r="B14678">
        <v>2021</v>
      </c>
      <c r="C14678" t="s">
        <v>15</v>
      </c>
      <c r="D14678" t="s">
        <v>0</v>
      </c>
      <c r="E14678">
        <v>241.39397260273967</v>
      </c>
      <c r="F14678" t="s">
        <v>22</v>
      </c>
    </row>
    <row r="14679" spans="1:6" x14ac:dyDescent="0.45">
      <c r="A14679" t="s">
        <v>60</v>
      </c>
      <c r="B14679">
        <v>2021</v>
      </c>
      <c r="C14679" t="s">
        <v>15</v>
      </c>
      <c r="D14679" t="s">
        <v>1</v>
      </c>
      <c r="E14679">
        <v>271.47150684931506</v>
      </c>
      <c r="F14679" t="s">
        <v>22</v>
      </c>
    </row>
    <row r="14680" spans="1:6" x14ac:dyDescent="0.45">
      <c r="A14680" t="s">
        <v>60</v>
      </c>
      <c r="B14680">
        <v>2021</v>
      </c>
      <c r="C14680" t="s">
        <v>15</v>
      </c>
      <c r="D14680" t="s">
        <v>2</v>
      </c>
      <c r="E14680">
        <v>361.31726027397258</v>
      </c>
      <c r="F14680" t="s">
        <v>22</v>
      </c>
    </row>
    <row r="14681" spans="1:6" x14ac:dyDescent="0.45">
      <c r="A14681" t="s">
        <v>60</v>
      </c>
      <c r="B14681">
        <v>2021</v>
      </c>
      <c r="C14681" t="s">
        <v>15</v>
      </c>
      <c r="D14681" t="s">
        <v>3</v>
      </c>
      <c r="E14681">
        <v>11.992328767123286</v>
      </c>
      <c r="F14681" t="s">
        <v>22</v>
      </c>
    </row>
    <row r="14682" spans="1:6" x14ac:dyDescent="0.45">
      <c r="A14682" t="s">
        <v>60</v>
      </c>
      <c r="B14682">
        <v>2021</v>
      </c>
      <c r="C14682" t="s">
        <v>15</v>
      </c>
      <c r="D14682" t="s">
        <v>4</v>
      </c>
      <c r="E14682">
        <v>19.922739726027395</v>
      </c>
      <c r="F14682" t="s">
        <v>22</v>
      </c>
    </row>
    <row r="14683" spans="1:6" x14ac:dyDescent="0.45">
      <c r="A14683" t="s">
        <v>60</v>
      </c>
      <c r="B14683">
        <v>2021</v>
      </c>
      <c r="C14683" t="s">
        <v>5</v>
      </c>
      <c r="D14683" t="s">
        <v>5</v>
      </c>
      <c r="E14683">
        <v>906.09780821917786</v>
      </c>
      <c r="F14683" t="s">
        <v>22</v>
      </c>
    </row>
    <row r="14684" spans="1:6" x14ac:dyDescent="0.45">
      <c r="A14684" t="s">
        <v>60</v>
      </c>
      <c r="B14684">
        <v>2021</v>
      </c>
      <c r="C14684" t="s">
        <v>16</v>
      </c>
      <c r="D14684" t="s">
        <v>6</v>
      </c>
      <c r="E14684">
        <v>0</v>
      </c>
      <c r="F14684" t="s">
        <v>22</v>
      </c>
    </row>
    <row r="14685" spans="1:6" x14ac:dyDescent="0.45">
      <c r="A14685" t="s">
        <v>60</v>
      </c>
      <c r="B14685">
        <v>2021</v>
      </c>
      <c r="C14685" t="s">
        <v>16</v>
      </c>
      <c r="D14685" t="s">
        <v>7</v>
      </c>
      <c r="E14685">
        <v>0</v>
      </c>
      <c r="F14685" t="s">
        <v>22</v>
      </c>
    </row>
    <row r="14686" spans="1:6" x14ac:dyDescent="0.45">
      <c r="A14686" t="s">
        <v>60</v>
      </c>
      <c r="B14686">
        <v>2021</v>
      </c>
      <c r="C14686" t="s">
        <v>17</v>
      </c>
      <c r="D14686" t="s">
        <v>8</v>
      </c>
      <c r="E14686">
        <v>19.535890410958903</v>
      </c>
      <c r="F14686" t="s">
        <v>22</v>
      </c>
    </row>
    <row r="14687" spans="1:6" x14ac:dyDescent="0.45">
      <c r="A14687" t="s">
        <v>60</v>
      </c>
      <c r="B14687">
        <v>2021</v>
      </c>
      <c r="C14687" t="s">
        <v>18</v>
      </c>
      <c r="D14687" t="s">
        <v>9</v>
      </c>
      <c r="E14687">
        <v>843.2</v>
      </c>
      <c r="F14687" t="s">
        <v>22</v>
      </c>
    </row>
    <row r="14688" spans="1:6" x14ac:dyDescent="0.45">
      <c r="A14688" t="s">
        <v>60</v>
      </c>
      <c r="B14688">
        <v>2021</v>
      </c>
      <c r="C14688" t="s">
        <v>18</v>
      </c>
      <c r="D14688" t="s">
        <v>10</v>
      </c>
      <c r="E14688">
        <v>0</v>
      </c>
      <c r="F14688" t="s">
        <v>22</v>
      </c>
    </row>
    <row r="14689" spans="1:6" x14ac:dyDescent="0.45">
      <c r="A14689" t="s">
        <v>60</v>
      </c>
      <c r="B14689">
        <v>2021</v>
      </c>
      <c r="C14689" t="s">
        <v>18</v>
      </c>
      <c r="D14689" t="s">
        <v>19</v>
      </c>
      <c r="E14689">
        <v>0</v>
      </c>
      <c r="F14689" t="s">
        <v>23</v>
      </c>
    </row>
    <row r="14690" spans="1:6" x14ac:dyDescent="0.45">
      <c r="A14690" t="s">
        <v>60</v>
      </c>
      <c r="B14690">
        <v>2022</v>
      </c>
      <c r="C14690" t="s">
        <v>15</v>
      </c>
      <c r="D14690" t="s">
        <v>0</v>
      </c>
      <c r="E14690">
        <v>162.76684931506847</v>
      </c>
      <c r="F14690" t="s">
        <v>22</v>
      </c>
    </row>
    <row r="14691" spans="1:6" x14ac:dyDescent="0.45">
      <c r="A14691" t="s">
        <v>60</v>
      </c>
      <c r="B14691">
        <v>2022</v>
      </c>
      <c r="C14691" t="s">
        <v>15</v>
      </c>
      <c r="D14691" t="s">
        <v>1</v>
      </c>
      <c r="E14691">
        <v>271.47150684931506</v>
      </c>
      <c r="F14691" t="s">
        <v>22</v>
      </c>
    </row>
    <row r="14692" spans="1:6" x14ac:dyDescent="0.45">
      <c r="A14692" t="s">
        <v>60</v>
      </c>
      <c r="B14692">
        <v>2022</v>
      </c>
      <c r="C14692" t="s">
        <v>15</v>
      </c>
      <c r="D14692" t="s">
        <v>2</v>
      </c>
      <c r="E14692">
        <v>361.31726027397258</v>
      </c>
      <c r="F14692" t="s">
        <v>22</v>
      </c>
    </row>
    <row r="14693" spans="1:6" x14ac:dyDescent="0.45">
      <c r="A14693" t="s">
        <v>60</v>
      </c>
      <c r="B14693">
        <v>2022</v>
      </c>
      <c r="C14693" t="s">
        <v>15</v>
      </c>
      <c r="D14693" t="s">
        <v>3</v>
      </c>
      <c r="E14693">
        <v>11.992328767123286</v>
      </c>
      <c r="F14693" t="s">
        <v>22</v>
      </c>
    </row>
    <row r="14694" spans="1:6" x14ac:dyDescent="0.45">
      <c r="A14694" t="s">
        <v>60</v>
      </c>
      <c r="B14694">
        <v>2022</v>
      </c>
      <c r="C14694" t="s">
        <v>15</v>
      </c>
      <c r="D14694" t="s">
        <v>4</v>
      </c>
      <c r="E14694">
        <v>16.15095890410959</v>
      </c>
      <c r="F14694" t="s">
        <v>22</v>
      </c>
    </row>
    <row r="14695" spans="1:6" x14ac:dyDescent="0.45">
      <c r="A14695" t="s">
        <v>60</v>
      </c>
      <c r="B14695">
        <v>2022</v>
      </c>
      <c r="C14695" t="s">
        <v>5</v>
      </c>
      <c r="D14695" t="s">
        <v>5</v>
      </c>
      <c r="E14695">
        <v>823.69890410958897</v>
      </c>
      <c r="F14695" t="s">
        <v>22</v>
      </c>
    </row>
    <row r="14696" spans="1:6" x14ac:dyDescent="0.45">
      <c r="A14696" t="s">
        <v>60</v>
      </c>
      <c r="B14696">
        <v>2022</v>
      </c>
      <c r="C14696" t="s">
        <v>16</v>
      </c>
      <c r="D14696" t="s">
        <v>6</v>
      </c>
      <c r="E14696">
        <v>0</v>
      </c>
      <c r="F14696" t="s">
        <v>22</v>
      </c>
    </row>
    <row r="14697" spans="1:6" x14ac:dyDescent="0.45">
      <c r="A14697" t="s">
        <v>60</v>
      </c>
      <c r="B14697">
        <v>2022</v>
      </c>
      <c r="C14697" t="s">
        <v>16</v>
      </c>
      <c r="D14697" t="s">
        <v>7</v>
      </c>
      <c r="E14697">
        <v>0</v>
      </c>
      <c r="F14697" t="s">
        <v>22</v>
      </c>
    </row>
    <row r="14698" spans="1:6" x14ac:dyDescent="0.45">
      <c r="A14698" t="s">
        <v>60</v>
      </c>
      <c r="B14698">
        <v>2022</v>
      </c>
      <c r="C14698" t="s">
        <v>17</v>
      </c>
      <c r="D14698" t="s">
        <v>8</v>
      </c>
      <c r="E14698">
        <v>21.47013698630137</v>
      </c>
      <c r="F14698" t="s">
        <v>22</v>
      </c>
    </row>
    <row r="14699" spans="1:6" x14ac:dyDescent="0.45">
      <c r="A14699" t="s">
        <v>60</v>
      </c>
      <c r="B14699">
        <v>2022</v>
      </c>
      <c r="C14699" t="s">
        <v>18</v>
      </c>
      <c r="D14699" t="s">
        <v>9</v>
      </c>
      <c r="E14699">
        <v>833</v>
      </c>
      <c r="F14699" t="s">
        <v>22</v>
      </c>
    </row>
    <row r="14700" spans="1:6" x14ac:dyDescent="0.45">
      <c r="A14700" t="s">
        <v>60</v>
      </c>
      <c r="B14700">
        <v>2022</v>
      </c>
      <c r="C14700" t="s">
        <v>18</v>
      </c>
      <c r="D14700" t="s">
        <v>10</v>
      </c>
      <c r="E14700">
        <v>0</v>
      </c>
      <c r="F14700" t="s">
        <v>22</v>
      </c>
    </row>
    <row r="14701" spans="1:6" x14ac:dyDescent="0.45">
      <c r="A14701" t="s">
        <v>60</v>
      </c>
      <c r="B14701">
        <v>2022</v>
      </c>
      <c r="C14701" t="s">
        <v>18</v>
      </c>
      <c r="D14701" t="s">
        <v>19</v>
      </c>
      <c r="E14701">
        <v>0</v>
      </c>
      <c r="F14701" t="s">
        <v>23</v>
      </c>
    </row>
    <row r="14702" spans="1:6" x14ac:dyDescent="0.45">
      <c r="A14702" t="s">
        <v>60</v>
      </c>
      <c r="B14702">
        <v>2023</v>
      </c>
      <c r="C14702" t="s">
        <v>15</v>
      </c>
      <c r="D14702" t="s">
        <v>0</v>
      </c>
      <c r="E14702">
        <v>120.958071686219</v>
      </c>
      <c r="F14702" t="s">
        <v>22</v>
      </c>
    </row>
    <row r="14703" spans="1:6" x14ac:dyDescent="0.45">
      <c r="A14703" t="s">
        <v>60</v>
      </c>
      <c r="B14703">
        <v>2023</v>
      </c>
      <c r="C14703" t="s">
        <v>15</v>
      </c>
      <c r="D14703" t="s">
        <v>1</v>
      </c>
      <c r="E14703">
        <v>259.34718013698603</v>
      </c>
      <c r="F14703" t="s">
        <v>22</v>
      </c>
    </row>
    <row r="14704" spans="1:6" x14ac:dyDescent="0.45">
      <c r="A14704" t="s">
        <v>60</v>
      </c>
      <c r="B14704">
        <v>2023</v>
      </c>
      <c r="C14704" t="s">
        <v>15</v>
      </c>
      <c r="D14704" t="s">
        <v>2</v>
      </c>
      <c r="E14704">
        <v>327.2</v>
      </c>
      <c r="F14704" t="s">
        <v>22</v>
      </c>
    </row>
    <row r="14705" spans="1:6" x14ac:dyDescent="0.45">
      <c r="A14705" t="s">
        <v>60</v>
      </c>
      <c r="B14705">
        <v>2023</v>
      </c>
      <c r="C14705" t="s">
        <v>15</v>
      </c>
      <c r="D14705" t="s">
        <v>3</v>
      </c>
      <c r="E14705">
        <v>11.344743013698627</v>
      </c>
      <c r="F14705" t="s">
        <v>22</v>
      </c>
    </row>
    <row r="14706" spans="1:6" x14ac:dyDescent="0.45">
      <c r="A14706" t="s">
        <v>60</v>
      </c>
      <c r="B14706">
        <v>2023</v>
      </c>
      <c r="C14706" t="s">
        <v>15</v>
      </c>
      <c r="D14706" t="s">
        <v>4</v>
      </c>
      <c r="E14706">
        <v>21.93724998144064</v>
      </c>
      <c r="F14706" t="s">
        <v>22</v>
      </c>
    </row>
    <row r="14707" spans="1:6" x14ac:dyDescent="0.45">
      <c r="A14707" t="s">
        <v>60</v>
      </c>
      <c r="B14707">
        <v>2023</v>
      </c>
      <c r="C14707" t="s">
        <v>5</v>
      </c>
      <c r="D14707" t="s">
        <v>5</v>
      </c>
      <c r="E14707">
        <v>740.78724481834433</v>
      </c>
      <c r="F14707" t="s">
        <v>22</v>
      </c>
    </row>
    <row r="14708" spans="1:6" x14ac:dyDescent="0.45">
      <c r="A14708" t="s">
        <v>60</v>
      </c>
      <c r="B14708">
        <v>2023</v>
      </c>
      <c r="C14708" t="s">
        <v>16</v>
      </c>
      <c r="D14708" t="s">
        <v>6</v>
      </c>
      <c r="E14708">
        <v>0</v>
      </c>
      <c r="F14708" t="s">
        <v>22</v>
      </c>
    </row>
    <row r="14709" spans="1:6" x14ac:dyDescent="0.45">
      <c r="A14709" t="s">
        <v>60</v>
      </c>
      <c r="B14709">
        <v>2023</v>
      </c>
      <c r="C14709" t="s">
        <v>16</v>
      </c>
      <c r="D14709" t="s">
        <v>7</v>
      </c>
      <c r="E14709">
        <v>0</v>
      </c>
      <c r="F14709" t="s">
        <v>22</v>
      </c>
    </row>
    <row r="14710" spans="1:6" x14ac:dyDescent="0.45">
      <c r="A14710" t="s">
        <v>60</v>
      </c>
      <c r="B14710">
        <v>2023</v>
      </c>
      <c r="C14710" t="s">
        <v>17</v>
      </c>
      <c r="D14710" t="s">
        <v>8</v>
      </c>
      <c r="E14710">
        <v>15.869862391193037</v>
      </c>
      <c r="F14710" t="s">
        <v>22</v>
      </c>
    </row>
    <row r="14711" spans="1:6" x14ac:dyDescent="0.45">
      <c r="A14711" t="s">
        <v>60</v>
      </c>
      <c r="B14711">
        <v>2023</v>
      </c>
      <c r="C14711" t="s">
        <v>18</v>
      </c>
      <c r="D14711" t="s">
        <v>9</v>
      </c>
      <c r="E14711">
        <v>724.91738242715132</v>
      </c>
      <c r="F14711" t="s">
        <v>22</v>
      </c>
    </row>
    <row r="14712" spans="1:6" x14ac:dyDescent="0.45">
      <c r="A14712" t="s">
        <v>60</v>
      </c>
      <c r="B14712">
        <v>2023</v>
      </c>
      <c r="C14712" t="s">
        <v>18</v>
      </c>
      <c r="D14712" t="s">
        <v>10</v>
      </c>
      <c r="E14712">
        <v>0</v>
      </c>
      <c r="F14712" t="s">
        <v>22</v>
      </c>
    </row>
    <row r="14713" spans="1:6" x14ac:dyDescent="0.45">
      <c r="A14713" t="s">
        <v>60</v>
      </c>
      <c r="B14713">
        <v>2023</v>
      </c>
      <c r="C14713" t="s">
        <v>18</v>
      </c>
      <c r="D14713" t="s">
        <v>19</v>
      </c>
      <c r="E14713">
        <v>0</v>
      </c>
      <c r="F14713" t="s">
        <v>23</v>
      </c>
    </row>
    <row r="14714" spans="1:6" x14ac:dyDescent="0.45">
      <c r="A14714" t="s">
        <v>60</v>
      </c>
      <c r="B14714">
        <v>2024</v>
      </c>
      <c r="C14714" t="s">
        <v>15</v>
      </c>
      <c r="D14714" t="s">
        <v>0</v>
      </c>
      <c r="E14714">
        <v>124</v>
      </c>
      <c r="F14714" t="s">
        <v>22</v>
      </c>
    </row>
    <row r="14715" spans="1:6" x14ac:dyDescent="0.45">
      <c r="A14715" t="s">
        <v>60</v>
      </c>
      <c r="B14715">
        <v>2024</v>
      </c>
      <c r="C14715" t="s">
        <v>15</v>
      </c>
      <c r="D14715" t="s">
        <v>1</v>
      </c>
      <c r="E14715">
        <v>227</v>
      </c>
      <c r="F14715" t="s">
        <v>22</v>
      </c>
    </row>
    <row r="14716" spans="1:6" x14ac:dyDescent="0.45">
      <c r="A14716" t="s">
        <v>60</v>
      </c>
      <c r="B14716">
        <v>2024</v>
      </c>
      <c r="C14716" t="s">
        <v>15</v>
      </c>
      <c r="D14716" t="s">
        <v>2</v>
      </c>
      <c r="E14716">
        <v>339</v>
      </c>
      <c r="F14716" t="s">
        <v>22</v>
      </c>
    </row>
    <row r="14717" spans="1:6" x14ac:dyDescent="0.45">
      <c r="A14717" t="s">
        <v>60</v>
      </c>
      <c r="B14717">
        <v>2024</v>
      </c>
      <c r="C14717" t="s">
        <v>15</v>
      </c>
      <c r="D14717" t="s">
        <v>3</v>
      </c>
      <c r="E14717">
        <v>12.057290969930561</v>
      </c>
      <c r="F14717" t="s">
        <v>22</v>
      </c>
    </row>
    <row r="14718" spans="1:6" x14ac:dyDescent="0.45">
      <c r="A14718" t="s">
        <v>60</v>
      </c>
      <c r="B14718">
        <v>2024</v>
      </c>
      <c r="C14718" t="s">
        <v>15</v>
      </c>
      <c r="D14718" t="s">
        <v>4</v>
      </c>
      <c r="E14718">
        <v>20.8031479417673</v>
      </c>
      <c r="F14718" t="s">
        <v>22</v>
      </c>
    </row>
    <row r="14719" spans="1:6" x14ac:dyDescent="0.45">
      <c r="A14719" t="s">
        <v>60</v>
      </c>
      <c r="B14719">
        <v>2024</v>
      </c>
      <c r="C14719" t="s">
        <v>5</v>
      </c>
      <c r="D14719" t="s">
        <v>5</v>
      </c>
      <c r="E14719">
        <v>722.86043891169788</v>
      </c>
      <c r="F14719" t="s">
        <v>22</v>
      </c>
    </row>
    <row r="14720" spans="1:6" x14ac:dyDescent="0.45">
      <c r="A14720" t="s">
        <v>60</v>
      </c>
      <c r="B14720">
        <v>2024</v>
      </c>
      <c r="C14720" t="s">
        <v>16</v>
      </c>
      <c r="D14720" t="s">
        <v>6</v>
      </c>
      <c r="E14720">
        <v>0</v>
      </c>
      <c r="F14720" t="s">
        <v>22</v>
      </c>
    </row>
    <row r="14721" spans="1:6" x14ac:dyDescent="0.45">
      <c r="A14721" t="s">
        <v>60</v>
      </c>
      <c r="B14721">
        <v>2024</v>
      </c>
      <c r="C14721" t="s">
        <v>16</v>
      </c>
      <c r="D14721" t="s">
        <v>7</v>
      </c>
      <c r="E14721">
        <v>0</v>
      </c>
      <c r="F14721" t="s">
        <v>22</v>
      </c>
    </row>
    <row r="14722" spans="1:6" x14ac:dyDescent="0.45">
      <c r="A14722" t="s">
        <v>60</v>
      </c>
      <c r="B14722">
        <v>2024</v>
      </c>
      <c r="C14722" t="s">
        <v>17</v>
      </c>
      <c r="D14722" t="s">
        <v>8</v>
      </c>
      <c r="E14722">
        <v>16.612247345118128</v>
      </c>
      <c r="F14722" t="s">
        <v>22</v>
      </c>
    </row>
    <row r="14723" spans="1:6" x14ac:dyDescent="0.45">
      <c r="A14723" t="s">
        <v>60</v>
      </c>
      <c r="B14723">
        <v>2024</v>
      </c>
      <c r="C14723" t="s">
        <v>18</v>
      </c>
      <c r="D14723" t="s">
        <v>9</v>
      </c>
      <c r="E14723">
        <v>706.24819156657975</v>
      </c>
      <c r="F14723" t="s">
        <v>22</v>
      </c>
    </row>
    <row r="14724" spans="1:6" x14ac:dyDescent="0.45">
      <c r="A14724" t="s">
        <v>60</v>
      </c>
      <c r="B14724">
        <v>2024</v>
      </c>
      <c r="C14724" t="s">
        <v>18</v>
      </c>
      <c r="D14724" t="s">
        <v>10</v>
      </c>
      <c r="E14724">
        <v>0</v>
      </c>
      <c r="F14724" t="s">
        <v>22</v>
      </c>
    </row>
    <row r="14725" spans="1:6" x14ac:dyDescent="0.45">
      <c r="A14725" t="s">
        <v>60</v>
      </c>
      <c r="B14725">
        <v>2024</v>
      </c>
      <c r="C14725" t="s">
        <v>18</v>
      </c>
      <c r="D14725" t="s">
        <v>19</v>
      </c>
      <c r="E14725">
        <v>0</v>
      </c>
      <c r="F14725" t="s">
        <v>23</v>
      </c>
    </row>
    <row r="14726" spans="1:6" x14ac:dyDescent="0.45">
      <c r="A14726" t="s">
        <v>60</v>
      </c>
      <c r="B14726">
        <v>2025</v>
      </c>
      <c r="C14726" t="s">
        <v>15</v>
      </c>
      <c r="D14726" t="s">
        <v>0</v>
      </c>
      <c r="E14726">
        <v>127.8084660847048</v>
      </c>
      <c r="F14726" t="s">
        <v>22</v>
      </c>
    </row>
    <row r="14727" spans="1:6" x14ac:dyDescent="0.45">
      <c r="A14727" t="s">
        <v>60</v>
      </c>
      <c r="B14727">
        <v>2025</v>
      </c>
      <c r="C14727" t="s">
        <v>15</v>
      </c>
      <c r="D14727" t="s">
        <v>1</v>
      </c>
      <c r="E14727">
        <v>223.31397296393763</v>
      </c>
      <c r="F14727" t="s">
        <v>22</v>
      </c>
    </row>
    <row r="14728" spans="1:6" x14ac:dyDescent="0.45">
      <c r="A14728" t="s">
        <v>60</v>
      </c>
      <c r="B14728">
        <v>2025</v>
      </c>
      <c r="C14728" t="s">
        <v>15</v>
      </c>
      <c r="D14728" t="s">
        <v>2</v>
      </c>
      <c r="E14728">
        <v>337.69158221386505</v>
      </c>
      <c r="F14728" t="s">
        <v>22</v>
      </c>
    </row>
    <row r="14729" spans="1:6" x14ac:dyDescent="0.45">
      <c r="A14729" t="s">
        <v>60</v>
      </c>
      <c r="B14729">
        <v>2025</v>
      </c>
      <c r="C14729" t="s">
        <v>15</v>
      </c>
      <c r="D14729" t="s">
        <v>3</v>
      </c>
      <c r="E14729">
        <v>12.250565928827561</v>
      </c>
      <c r="F14729" t="s">
        <v>22</v>
      </c>
    </row>
    <row r="14730" spans="1:6" x14ac:dyDescent="0.45">
      <c r="A14730" t="s">
        <v>60</v>
      </c>
      <c r="B14730">
        <v>2025</v>
      </c>
      <c r="C14730" t="s">
        <v>15</v>
      </c>
      <c r="D14730" t="s">
        <v>4</v>
      </c>
      <c r="E14730">
        <v>20.811686935272629</v>
      </c>
      <c r="F14730" t="s">
        <v>22</v>
      </c>
    </row>
    <row r="14731" spans="1:6" x14ac:dyDescent="0.45">
      <c r="A14731" t="s">
        <v>60</v>
      </c>
      <c r="B14731">
        <v>2025</v>
      </c>
      <c r="C14731" t="s">
        <v>5</v>
      </c>
      <c r="D14731" t="s">
        <v>5</v>
      </c>
      <c r="E14731">
        <v>721.87627412660765</v>
      </c>
      <c r="F14731" t="s">
        <v>22</v>
      </c>
    </row>
    <row r="14732" spans="1:6" x14ac:dyDescent="0.45">
      <c r="A14732" t="s">
        <v>60</v>
      </c>
      <c r="B14732">
        <v>2025</v>
      </c>
      <c r="C14732" t="s">
        <v>16</v>
      </c>
      <c r="D14732" t="s">
        <v>6</v>
      </c>
      <c r="E14732">
        <v>0</v>
      </c>
      <c r="F14732" t="s">
        <v>22</v>
      </c>
    </row>
    <row r="14733" spans="1:6" x14ac:dyDescent="0.45">
      <c r="A14733" t="s">
        <v>60</v>
      </c>
      <c r="B14733">
        <v>2025</v>
      </c>
      <c r="C14733" t="s">
        <v>16</v>
      </c>
      <c r="D14733" t="s">
        <v>7</v>
      </c>
      <c r="E14733">
        <v>0</v>
      </c>
      <c r="F14733" t="s">
        <v>22</v>
      </c>
    </row>
    <row r="14734" spans="1:6" x14ac:dyDescent="0.45">
      <c r="A14734" t="s">
        <v>60</v>
      </c>
      <c r="B14734">
        <v>2025</v>
      </c>
      <c r="C14734" t="s">
        <v>17</v>
      </c>
      <c r="D14734" t="s">
        <v>8</v>
      </c>
      <c r="E14734">
        <v>16.167287930041869</v>
      </c>
      <c r="F14734" t="s">
        <v>22</v>
      </c>
    </row>
    <row r="14735" spans="1:6" x14ac:dyDescent="0.45">
      <c r="A14735" t="s">
        <v>60</v>
      </c>
      <c r="B14735">
        <v>2025</v>
      </c>
      <c r="C14735" t="s">
        <v>18</v>
      </c>
      <c r="D14735" t="s">
        <v>9</v>
      </c>
      <c r="E14735">
        <v>705.70898619656577</v>
      </c>
      <c r="F14735" t="s">
        <v>22</v>
      </c>
    </row>
    <row r="14736" spans="1:6" x14ac:dyDescent="0.45">
      <c r="A14736" t="s">
        <v>60</v>
      </c>
      <c r="B14736">
        <v>2025</v>
      </c>
      <c r="C14736" t="s">
        <v>18</v>
      </c>
      <c r="D14736" t="s">
        <v>10</v>
      </c>
      <c r="E14736">
        <v>0</v>
      </c>
      <c r="F14736" t="s">
        <v>22</v>
      </c>
    </row>
    <row r="14737" spans="1:6" x14ac:dyDescent="0.45">
      <c r="A14737" t="s">
        <v>60</v>
      </c>
      <c r="B14737">
        <v>2025</v>
      </c>
      <c r="C14737" t="s">
        <v>18</v>
      </c>
      <c r="D14737" t="s">
        <v>19</v>
      </c>
      <c r="E14737">
        <v>0</v>
      </c>
      <c r="F14737" t="s">
        <v>23</v>
      </c>
    </row>
    <row r="14738" spans="1:6" x14ac:dyDescent="0.45">
      <c r="A14738" t="s">
        <v>60</v>
      </c>
      <c r="B14738">
        <v>2026</v>
      </c>
      <c r="C14738" t="s">
        <v>15</v>
      </c>
      <c r="D14738" t="s">
        <v>0</v>
      </c>
      <c r="E14738">
        <v>137.12505323383797</v>
      </c>
      <c r="F14738" t="s">
        <v>22</v>
      </c>
    </row>
    <row r="14739" spans="1:6" x14ac:dyDescent="0.45">
      <c r="A14739" t="s">
        <v>60</v>
      </c>
      <c r="B14739">
        <v>2026</v>
      </c>
      <c r="C14739" t="s">
        <v>15</v>
      </c>
      <c r="D14739" t="s">
        <v>1</v>
      </c>
      <c r="E14739">
        <v>220.63420528837037</v>
      </c>
      <c r="F14739" t="s">
        <v>22</v>
      </c>
    </row>
    <row r="14740" spans="1:6" x14ac:dyDescent="0.45">
      <c r="A14740" t="s">
        <v>60</v>
      </c>
      <c r="B14740">
        <v>2026</v>
      </c>
      <c r="C14740" t="s">
        <v>15</v>
      </c>
      <c r="D14740" t="s">
        <v>2</v>
      </c>
      <c r="E14740">
        <v>330.12729077227448</v>
      </c>
      <c r="F14740" t="s">
        <v>22</v>
      </c>
    </row>
    <row r="14741" spans="1:6" x14ac:dyDescent="0.45">
      <c r="A14741" t="s">
        <v>60</v>
      </c>
      <c r="B14741">
        <v>2026</v>
      </c>
      <c r="C14741" t="s">
        <v>15</v>
      </c>
      <c r="D14741" t="s">
        <v>3</v>
      </c>
      <c r="E14741">
        <v>12.10355913768163</v>
      </c>
      <c r="F14741" t="s">
        <v>22</v>
      </c>
    </row>
    <row r="14742" spans="1:6" x14ac:dyDescent="0.45">
      <c r="A14742" t="s">
        <v>60</v>
      </c>
      <c r="B14742">
        <v>2026</v>
      </c>
      <c r="C14742" t="s">
        <v>15</v>
      </c>
      <c r="D14742" t="s">
        <v>4</v>
      </c>
      <c r="E14742">
        <v>18.314284503039911</v>
      </c>
      <c r="F14742" t="s">
        <v>22</v>
      </c>
    </row>
    <row r="14743" spans="1:6" x14ac:dyDescent="0.45">
      <c r="A14743" t="s">
        <v>60</v>
      </c>
      <c r="B14743">
        <v>2026</v>
      </c>
      <c r="C14743" t="s">
        <v>5</v>
      </c>
      <c r="D14743" t="s">
        <v>5</v>
      </c>
      <c r="E14743">
        <v>718.30439293520431</v>
      </c>
      <c r="F14743" t="s">
        <v>22</v>
      </c>
    </row>
    <row r="14744" spans="1:6" x14ac:dyDescent="0.45">
      <c r="A14744" t="s">
        <v>60</v>
      </c>
      <c r="B14744">
        <v>2026</v>
      </c>
      <c r="C14744" t="s">
        <v>16</v>
      </c>
      <c r="D14744" t="s">
        <v>6</v>
      </c>
      <c r="E14744">
        <v>0</v>
      </c>
      <c r="F14744" t="s">
        <v>22</v>
      </c>
    </row>
    <row r="14745" spans="1:6" x14ac:dyDescent="0.45">
      <c r="A14745" t="s">
        <v>60</v>
      </c>
      <c r="B14745">
        <v>2026</v>
      </c>
      <c r="C14745" t="s">
        <v>16</v>
      </c>
      <c r="D14745" t="s">
        <v>7</v>
      </c>
      <c r="E14745">
        <v>0</v>
      </c>
      <c r="F14745" t="s">
        <v>22</v>
      </c>
    </row>
    <row r="14746" spans="1:6" x14ac:dyDescent="0.45">
      <c r="A14746" t="s">
        <v>60</v>
      </c>
      <c r="B14746">
        <v>2026</v>
      </c>
      <c r="C14746" t="s">
        <v>17</v>
      </c>
      <c r="D14746" t="s">
        <v>8</v>
      </c>
      <c r="E14746">
        <v>15.734246762807208</v>
      </c>
      <c r="F14746" t="s">
        <v>22</v>
      </c>
    </row>
    <row r="14747" spans="1:6" x14ac:dyDescent="0.45">
      <c r="A14747" t="s">
        <v>60</v>
      </c>
      <c r="B14747">
        <v>2026</v>
      </c>
      <c r="C14747" t="s">
        <v>18</v>
      </c>
      <c r="D14747" t="s">
        <v>9</v>
      </c>
      <c r="E14747">
        <v>702.57014617239713</v>
      </c>
      <c r="F14747" t="s">
        <v>22</v>
      </c>
    </row>
    <row r="14748" spans="1:6" x14ac:dyDescent="0.45">
      <c r="A14748" t="s">
        <v>60</v>
      </c>
      <c r="B14748">
        <v>2026</v>
      </c>
      <c r="C14748" t="s">
        <v>18</v>
      </c>
      <c r="D14748" t="s">
        <v>10</v>
      </c>
      <c r="E14748">
        <v>0</v>
      </c>
      <c r="F14748" t="s">
        <v>22</v>
      </c>
    </row>
    <row r="14749" spans="1:6" x14ac:dyDescent="0.45">
      <c r="A14749" t="s">
        <v>60</v>
      </c>
      <c r="B14749">
        <v>2026</v>
      </c>
      <c r="C14749" t="s">
        <v>18</v>
      </c>
      <c r="D14749" t="s">
        <v>19</v>
      </c>
      <c r="E14749">
        <v>0</v>
      </c>
      <c r="F14749" t="s">
        <v>23</v>
      </c>
    </row>
    <row r="14750" spans="1:6" x14ac:dyDescent="0.45">
      <c r="A14750" t="s">
        <v>60</v>
      </c>
      <c r="B14750">
        <v>2027</v>
      </c>
      <c r="C14750" t="s">
        <v>15</v>
      </c>
      <c r="D14750" t="s">
        <v>0</v>
      </c>
      <c r="E14750">
        <v>147.1207722023756</v>
      </c>
      <c r="F14750" t="s">
        <v>22</v>
      </c>
    </row>
    <row r="14751" spans="1:6" x14ac:dyDescent="0.45">
      <c r="A14751" t="s">
        <v>60</v>
      </c>
      <c r="B14751">
        <v>2027</v>
      </c>
      <c r="C14751" t="s">
        <v>15</v>
      </c>
      <c r="D14751" t="s">
        <v>1</v>
      </c>
      <c r="E14751">
        <v>217.98659482490993</v>
      </c>
      <c r="F14751" t="s">
        <v>22</v>
      </c>
    </row>
    <row r="14752" spans="1:6" x14ac:dyDescent="0.45">
      <c r="A14752" t="s">
        <v>60</v>
      </c>
      <c r="B14752">
        <v>2027</v>
      </c>
      <c r="C14752" t="s">
        <v>15</v>
      </c>
      <c r="D14752" t="s">
        <v>2</v>
      </c>
      <c r="E14752">
        <v>322.73243945897553</v>
      </c>
      <c r="F14752" t="s">
        <v>22</v>
      </c>
    </row>
    <row r="14753" spans="1:6" x14ac:dyDescent="0.45">
      <c r="A14753" t="s">
        <v>60</v>
      </c>
      <c r="B14753">
        <v>2027</v>
      </c>
      <c r="C14753" t="s">
        <v>15</v>
      </c>
      <c r="D14753" t="s">
        <v>3</v>
      </c>
      <c r="E14753">
        <v>11.95831642802945</v>
      </c>
      <c r="F14753" t="s">
        <v>22</v>
      </c>
    </row>
    <row r="14754" spans="1:6" x14ac:dyDescent="0.45">
      <c r="A14754" t="s">
        <v>60</v>
      </c>
      <c r="B14754">
        <v>2027</v>
      </c>
      <c r="C14754" t="s">
        <v>15</v>
      </c>
      <c r="D14754" t="s">
        <v>4</v>
      </c>
      <c r="E14754">
        <v>16.116570362675123</v>
      </c>
      <c r="F14754" t="s">
        <v>22</v>
      </c>
    </row>
    <row r="14755" spans="1:6" x14ac:dyDescent="0.45">
      <c r="A14755" t="s">
        <v>60</v>
      </c>
      <c r="B14755">
        <v>2027</v>
      </c>
      <c r="C14755" t="s">
        <v>5</v>
      </c>
      <c r="D14755" t="s">
        <v>5</v>
      </c>
      <c r="E14755">
        <v>715.91469327696564</v>
      </c>
      <c r="F14755" t="s">
        <v>22</v>
      </c>
    </row>
    <row r="14756" spans="1:6" x14ac:dyDescent="0.45">
      <c r="A14756" t="s">
        <v>60</v>
      </c>
      <c r="B14756">
        <v>2027</v>
      </c>
      <c r="C14756" t="s">
        <v>16</v>
      </c>
      <c r="D14756" t="s">
        <v>6</v>
      </c>
      <c r="E14756">
        <v>0</v>
      </c>
      <c r="F14756" t="s">
        <v>22</v>
      </c>
    </row>
    <row r="14757" spans="1:6" x14ac:dyDescent="0.45">
      <c r="A14757" t="s">
        <v>60</v>
      </c>
      <c r="B14757">
        <v>2027</v>
      </c>
      <c r="C14757" t="s">
        <v>16</v>
      </c>
      <c r="D14757" t="s">
        <v>7</v>
      </c>
      <c r="E14757">
        <v>0</v>
      </c>
      <c r="F14757" t="s">
        <v>22</v>
      </c>
    </row>
    <row r="14758" spans="1:6" x14ac:dyDescent="0.45">
      <c r="A14758" t="s">
        <v>60</v>
      </c>
      <c r="B14758">
        <v>2027</v>
      </c>
      <c r="C14758" t="s">
        <v>17</v>
      </c>
      <c r="D14758" t="s">
        <v>8</v>
      </c>
      <c r="E14758">
        <v>15.312804612880296</v>
      </c>
      <c r="F14758" t="s">
        <v>22</v>
      </c>
    </row>
    <row r="14759" spans="1:6" x14ac:dyDescent="0.45">
      <c r="A14759" t="s">
        <v>60</v>
      </c>
      <c r="B14759">
        <v>2027</v>
      </c>
      <c r="C14759" t="s">
        <v>18</v>
      </c>
      <c r="D14759" t="s">
        <v>9</v>
      </c>
      <c r="E14759">
        <v>700.60188866408532</v>
      </c>
      <c r="F14759" t="s">
        <v>22</v>
      </c>
    </row>
    <row r="14760" spans="1:6" x14ac:dyDescent="0.45">
      <c r="A14760" t="s">
        <v>60</v>
      </c>
      <c r="B14760">
        <v>2027</v>
      </c>
      <c r="C14760" t="s">
        <v>18</v>
      </c>
      <c r="D14760" t="s">
        <v>10</v>
      </c>
      <c r="E14760">
        <v>0</v>
      </c>
      <c r="F14760" t="s">
        <v>22</v>
      </c>
    </row>
    <row r="14761" spans="1:6" x14ac:dyDescent="0.45">
      <c r="A14761" t="s">
        <v>60</v>
      </c>
      <c r="B14761">
        <v>2027</v>
      </c>
      <c r="C14761" t="s">
        <v>18</v>
      </c>
      <c r="D14761" t="s">
        <v>19</v>
      </c>
      <c r="E14761">
        <v>0</v>
      </c>
      <c r="F14761" t="s">
        <v>23</v>
      </c>
    </row>
    <row r="14762" spans="1:6" x14ac:dyDescent="0.45">
      <c r="A14762" t="s">
        <v>60</v>
      </c>
      <c r="B14762">
        <v>2028</v>
      </c>
      <c r="C14762" t="s">
        <v>15</v>
      </c>
      <c r="D14762" t="s">
        <v>0</v>
      </c>
      <c r="E14762">
        <v>157.84512824591658</v>
      </c>
      <c r="F14762" t="s">
        <v>22</v>
      </c>
    </row>
    <row r="14763" spans="1:6" x14ac:dyDescent="0.45">
      <c r="A14763" t="s">
        <v>60</v>
      </c>
      <c r="B14763">
        <v>2028</v>
      </c>
      <c r="C14763" t="s">
        <v>15</v>
      </c>
      <c r="D14763" t="s">
        <v>1</v>
      </c>
      <c r="E14763">
        <v>215.37075568701101</v>
      </c>
      <c r="F14763" t="s">
        <v>22</v>
      </c>
    </row>
    <row r="14764" spans="1:6" x14ac:dyDescent="0.45">
      <c r="A14764" t="s">
        <v>60</v>
      </c>
      <c r="B14764">
        <v>2028</v>
      </c>
      <c r="C14764" t="s">
        <v>15</v>
      </c>
      <c r="D14764" t="s">
        <v>2</v>
      </c>
      <c r="E14764">
        <v>315.50323281509446</v>
      </c>
      <c r="F14764" t="s">
        <v>22</v>
      </c>
    </row>
    <row r="14765" spans="1:6" x14ac:dyDescent="0.45">
      <c r="A14765" t="s">
        <v>60</v>
      </c>
      <c r="B14765">
        <v>2028</v>
      </c>
      <c r="C14765" t="s">
        <v>15</v>
      </c>
      <c r="D14765" t="s">
        <v>3</v>
      </c>
      <c r="E14765">
        <v>11.814816630893096</v>
      </c>
      <c r="F14765" t="s">
        <v>22</v>
      </c>
    </row>
    <row r="14766" spans="1:6" x14ac:dyDescent="0.45">
      <c r="A14766" t="s">
        <v>60</v>
      </c>
      <c r="B14766">
        <v>2028</v>
      </c>
      <c r="C14766" t="s">
        <v>15</v>
      </c>
      <c r="D14766" t="s">
        <v>4</v>
      </c>
      <c r="E14766">
        <v>14.182581919154108</v>
      </c>
      <c r="F14766" t="s">
        <v>22</v>
      </c>
    </row>
    <row r="14767" spans="1:6" x14ac:dyDescent="0.45">
      <c r="A14767" t="s">
        <v>60</v>
      </c>
      <c r="B14767">
        <v>2028</v>
      </c>
      <c r="C14767" t="s">
        <v>5</v>
      </c>
      <c r="D14767" t="s">
        <v>5</v>
      </c>
      <c r="E14767">
        <v>714.71651529806934</v>
      </c>
      <c r="F14767" t="s">
        <v>22</v>
      </c>
    </row>
    <row r="14768" spans="1:6" x14ac:dyDescent="0.45">
      <c r="A14768" t="s">
        <v>60</v>
      </c>
      <c r="B14768">
        <v>2028</v>
      </c>
      <c r="C14768" t="s">
        <v>16</v>
      </c>
      <c r="D14768" t="s">
        <v>6</v>
      </c>
      <c r="E14768">
        <v>0</v>
      </c>
      <c r="F14768" t="s">
        <v>22</v>
      </c>
    </row>
    <row r="14769" spans="1:6" x14ac:dyDescent="0.45">
      <c r="A14769" t="s">
        <v>60</v>
      </c>
      <c r="B14769">
        <v>2028</v>
      </c>
      <c r="C14769" t="s">
        <v>16</v>
      </c>
      <c r="D14769" t="s">
        <v>7</v>
      </c>
      <c r="E14769">
        <v>0</v>
      </c>
      <c r="F14769" t="s">
        <v>22</v>
      </c>
    </row>
    <row r="14770" spans="1:6" x14ac:dyDescent="0.45">
      <c r="A14770" t="s">
        <v>60</v>
      </c>
      <c r="B14770">
        <v>2028</v>
      </c>
      <c r="C14770" t="s">
        <v>17</v>
      </c>
      <c r="D14770" t="s">
        <v>8</v>
      </c>
      <c r="E14770">
        <v>14.902650800324253</v>
      </c>
      <c r="F14770" t="s">
        <v>22</v>
      </c>
    </row>
    <row r="14771" spans="1:6" x14ac:dyDescent="0.45">
      <c r="A14771" t="s">
        <v>60</v>
      </c>
      <c r="B14771">
        <v>2028</v>
      </c>
      <c r="C14771" t="s">
        <v>18</v>
      </c>
      <c r="D14771" t="s">
        <v>9</v>
      </c>
      <c r="E14771">
        <v>699.81386449774504</v>
      </c>
      <c r="F14771" t="s">
        <v>22</v>
      </c>
    </row>
    <row r="14772" spans="1:6" x14ac:dyDescent="0.45">
      <c r="A14772" t="s">
        <v>60</v>
      </c>
      <c r="B14772">
        <v>2028</v>
      </c>
      <c r="C14772" t="s">
        <v>18</v>
      </c>
      <c r="D14772" t="s">
        <v>10</v>
      </c>
      <c r="E14772">
        <v>0</v>
      </c>
      <c r="F14772" t="s">
        <v>22</v>
      </c>
    </row>
    <row r="14773" spans="1:6" x14ac:dyDescent="0.45">
      <c r="A14773" t="s">
        <v>60</v>
      </c>
      <c r="B14773">
        <v>2028</v>
      </c>
      <c r="C14773" t="s">
        <v>18</v>
      </c>
      <c r="D14773" t="s">
        <v>19</v>
      </c>
      <c r="E14773">
        <v>0</v>
      </c>
      <c r="F14773" t="s">
        <v>23</v>
      </c>
    </row>
    <row r="14774" spans="1:6" x14ac:dyDescent="0.45">
      <c r="A14774" t="s">
        <v>60</v>
      </c>
      <c r="B14774">
        <v>2029</v>
      </c>
      <c r="C14774" t="s">
        <v>15</v>
      </c>
      <c r="D14774" t="s">
        <v>0</v>
      </c>
      <c r="E14774">
        <v>169.35123530141138</v>
      </c>
      <c r="F14774" t="s">
        <v>22</v>
      </c>
    </row>
    <row r="14775" spans="1:6" x14ac:dyDescent="0.45">
      <c r="A14775" t="s">
        <v>60</v>
      </c>
      <c r="B14775">
        <v>2029</v>
      </c>
      <c r="C14775" t="s">
        <v>15</v>
      </c>
      <c r="D14775" t="s">
        <v>1</v>
      </c>
      <c r="E14775">
        <v>212.78630661876687</v>
      </c>
      <c r="F14775" t="s">
        <v>22</v>
      </c>
    </row>
    <row r="14776" spans="1:6" x14ac:dyDescent="0.45">
      <c r="A14776" t="s">
        <v>60</v>
      </c>
      <c r="B14776">
        <v>2029</v>
      </c>
      <c r="C14776" t="s">
        <v>15</v>
      </c>
      <c r="D14776" t="s">
        <v>2</v>
      </c>
      <c r="E14776">
        <v>308.43596040003638</v>
      </c>
      <c r="F14776" t="s">
        <v>22</v>
      </c>
    </row>
    <row r="14777" spans="1:6" x14ac:dyDescent="0.45">
      <c r="A14777" t="s">
        <v>60</v>
      </c>
      <c r="B14777">
        <v>2029</v>
      </c>
      <c r="C14777" t="s">
        <v>15</v>
      </c>
      <c r="D14777" t="s">
        <v>3</v>
      </c>
      <c r="E14777">
        <v>11.67303883132238</v>
      </c>
      <c r="F14777" t="s">
        <v>22</v>
      </c>
    </row>
    <row r="14778" spans="1:6" x14ac:dyDescent="0.45">
      <c r="A14778" t="s">
        <v>60</v>
      </c>
      <c r="B14778">
        <v>2029</v>
      </c>
      <c r="C14778" t="s">
        <v>15</v>
      </c>
      <c r="D14778" t="s">
        <v>4</v>
      </c>
      <c r="E14778">
        <v>12.480672088855616</v>
      </c>
      <c r="F14778" t="s">
        <v>22</v>
      </c>
    </row>
    <row r="14779" spans="1:6" x14ac:dyDescent="0.45">
      <c r="A14779" t="s">
        <v>60</v>
      </c>
      <c r="B14779">
        <v>2029</v>
      </c>
      <c r="C14779" t="s">
        <v>5</v>
      </c>
      <c r="D14779" t="s">
        <v>5</v>
      </c>
      <c r="E14779">
        <v>714.72721324039264</v>
      </c>
      <c r="F14779" t="s">
        <v>22</v>
      </c>
    </row>
    <row r="14780" spans="1:6" x14ac:dyDescent="0.45">
      <c r="A14780" t="s">
        <v>60</v>
      </c>
      <c r="B14780">
        <v>2029</v>
      </c>
      <c r="C14780" t="s">
        <v>16</v>
      </c>
      <c r="D14780" t="s">
        <v>6</v>
      </c>
      <c r="E14780">
        <v>0</v>
      </c>
      <c r="F14780" t="s">
        <v>22</v>
      </c>
    </row>
    <row r="14781" spans="1:6" x14ac:dyDescent="0.45">
      <c r="A14781" t="s">
        <v>60</v>
      </c>
      <c r="B14781">
        <v>2029</v>
      </c>
      <c r="C14781" t="s">
        <v>16</v>
      </c>
      <c r="D14781" t="s">
        <v>7</v>
      </c>
      <c r="E14781">
        <v>0</v>
      </c>
      <c r="F14781" t="s">
        <v>22</v>
      </c>
    </row>
    <row r="14782" spans="1:6" x14ac:dyDescent="0.45">
      <c r="A14782" t="s">
        <v>60</v>
      </c>
      <c r="B14782">
        <v>2029</v>
      </c>
      <c r="C14782" t="s">
        <v>17</v>
      </c>
      <c r="D14782" t="s">
        <v>8</v>
      </c>
      <c r="E14782">
        <v>14.503482966771216</v>
      </c>
      <c r="F14782" t="s">
        <v>22</v>
      </c>
    </row>
    <row r="14783" spans="1:6" x14ac:dyDescent="0.45">
      <c r="A14783" t="s">
        <v>60</v>
      </c>
      <c r="B14783">
        <v>2029</v>
      </c>
      <c r="C14783" t="s">
        <v>18</v>
      </c>
      <c r="D14783" t="s">
        <v>9</v>
      </c>
      <c r="E14783">
        <v>700.22373027362141</v>
      </c>
      <c r="F14783" t="s">
        <v>22</v>
      </c>
    </row>
    <row r="14784" spans="1:6" x14ac:dyDescent="0.45">
      <c r="A14784" t="s">
        <v>60</v>
      </c>
      <c r="B14784">
        <v>2029</v>
      </c>
      <c r="C14784" t="s">
        <v>18</v>
      </c>
      <c r="D14784" t="s">
        <v>10</v>
      </c>
      <c r="E14784">
        <v>0</v>
      </c>
      <c r="F14784" t="s">
        <v>22</v>
      </c>
    </row>
    <row r="14785" spans="1:6" x14ac:dyDescent="0.45">
      <c r="A14785" t="s">
        <v>60</v>
      </c>
      <c r="B14785">
        <v>2029</v>
      </c>
      <c r="C14785" t="s">
        <v>18</v>
      </c>
      <c r="D14785" t="s">
        <v>19</v>
      </c>
      <c r="E14785">
        <v>0</v>
      </c>
      <c r="F14785" t="s">
        <v>23</v>
      </c>
    </row>
    <row r="14786" spans="1:6" x14ac:dyDescent="0.45">
      <c r="A14786" t="s">
        <v>60</v>
      </c>
      <c r="B14786">
        <v>2030</v>
      </c>
      <c r="C14786" t="s">
        <v>15</v>
      </c>
      <c r="D14786" t="s">
        <v>0</v>
      </c>
      <c r="E14786">
        <v>181.69607904167887</v>
      </c>
      <c r="F14786" t="s">
        <v>22</v>
      </c>
    </row>
    <row r="14787" spans="1:6" x14ac:dyDescent="0.45">
      <c r="A14787" t="s">
        <v>60</v>
      </c>
      <c r="B14787">
        <v>2030</v>
      </c>
      <c r="C14787" t="s">
        <v>15</v>
      </c>
      <c r="D14787" t="s">
        <v>1</v>
      </c>
      <c r="E14787">
        <v>210.23287093934167</v>
      </c>
      <c r="F14787" t="s">
        <v>22</v>
      </c>
    </row>
    <row r="14788" spans="1:6" x14ac:dyDescent="0.45">
      <c r="A14788" t="s">
        <v>60</v>
      </c>
      <c r="B14788">
        <v>2030</v>
      </c>
      <c r="C14788" t="s">
        <v>15</v>
      </c>
      <c r="D14788" t="s">
        <v>2</v>
      </c>
      <c r="E14788">
        <v>301.5269948870756</v>
      </c>
      <c r="F14788" t="s">
        <v>22</v>
      </c>
    </row>
    <row r="14789" spans="1:6" x14ac:dyDescent="0.45">
      <c r="A14789" t="s">
        <v>60</v>
      </c>
      <c r="B14789">
        <v>2030</v>
      </c>
      <c r="C14789" t="s">
        <v>15</v>
      </c>
      <c r="D14789" t="s">
        <v>3</v>
      </c>
      <c r="E14789">
        <v>11.532962365346512</v>
      </c>
      <c r="F14789" t="s">
        <v>22</v>
      </c>
    </row>
    <row r="14790" spans="1:6" x14ac:dyDescent="0.45">
      <c r="A14790" t="s">
        <v>60</v>
      </c>
      <c r="B14790">
        <v>2030</v>
      </c>
      <c r="C14790" t="s">
        <v>15</v>
      </c>
      <c r="D14790" t="s">
        <v>4</v>
      </c>
      <c r="E14790">
        <v>10.982991438192942</v>
      </c>
      <c r="F14790" t="s">
        <v>22</v>
      </c>
    </row>
    <row r="14791" spans="1:6" x14ac:dyDescent="0.45">
      <c r="A14791" t="s">
        <v>60</v>
      </c>
      <c r="B14791">
        <v>2030</v>
      </c>
      <c r="C14791" t="s">
        <v>5</v>
      </c>
      <c r="D14791" t="s">
        <v>5</v>
      </c>
      <c r="E14791">
        <v>715.97189867163559</v>
      </c>
      <c r="F14791" t="s">
        <v>22</v>
      </c>
    </row>
    <row r="14792" spans="1:6" x14ac:dyDescent="0.45">
      <c r="A14792" t="s">
        <v>60</v>
      </c>
      <c r="B14792">
        <v>2030</v>
      </c>
      <c r="C14792" t="s">
        <v>16</v>
      </c>
      <c r="D14792" t="s">
        <v>6</v>
      </c>
      <c r="E14792">
        <v>0</v>
      </c>
      <c r="F14792" t="s">
        <v>22</v>
      </c>
    </row>
    <row r="14793" spans="1:6" x14ac:dyDescent="0.45">
      <c r="A14793" t="s">
        <v>60</v>
      </c>
      <c r="B14793">
        <v>2030</v>
      </c>
      <c r="C14793" t="s">
        <v>16</v>
      </c>
      <c r="D14793" t="s">
        <v>7</v>
      </c>
      <c r="E14793">
        <v>0</v>
      </c>
      <c r="F14793" t="s">
        <v>22</v>
      </c>
    </row>
    <row r="14794" spans="1:6" x14ac:dyDescent="0.45">
      <c r="A14794" t="s">
        <v>60</v>
      </c>
      <c r="B14794">
        <v>2030</v>
      </c>
      <c r="C14794" t="s">
        <v>17</v>
      </c>
      <c r="D14794" t="s">
        <v>8</v>
      </c>
      <c r="E14794">
        <v>14.115006852528944</v>
      </c>
      <c r="F14794" t="s">
        <v>22</v>
      </c>
    </row>
    <row r="14795" spans="1:6" x14ac:dyDescent="0.45">
      <c r="A14795" t="s">
        <v>60</v>
      </c>
      <c r="B14795">
        <v>2030</v>
      </c>
      <c r="C14795" t="s">
        <v>18</v>
      </c>
      <c r="D14795" t="s">
        <v>9</v>
      </c>
      <c r="E14795">
        <v>701.85689181910664</v>
      </c>
      <c r="F14795" t="s">
        <v>22</v>
      </c>
    </row>
    <row r="14796" spans="1:6" x14ac:dyDescent="0.45">
      <c r="A14796" t="s">
        <v>60</v>
      </c>
      <c r="B14796">
        <v>2030</v>
      </c>
      <c r="C14796" t="s">
        <v>18</v>
      </c>
      <c r="D14796" t="s">
        <v>10</v>
      </c>
      <c r="E14796">
        <v>0</v>
      </c>
      <c r="F14796" t="s">
        <v>22</v>
      </c>
    </row>
    <row r="14797" spans="1:6" x14ac:dyDescent="0.45">
      <c r="A14797" t="s">
        <v>60</v>
      </c>
      <c r="B14797">
        <v>2030</v>
      </c>
      <c r="C14797" t="s">
        <v>18</v>
      </c>
      <c r="D14797" t="s">
        <v>19</v>
      </c>
      <c r="E14797">
        <v>0</v>
      </c>
      <c r="F14797" t="s">
        <v>23</v>
      </c>
    </row>
    <row r="14798" spans="1:6" x14ac:dyDescent="0.45">
      <c r="A14798" t="s">
        <v>60</v>
      </c>
      <c r="B14798">
        <v>2031</v>
      </c>
      <c r="C14798" t="s">
        <v>15</v>
      </c>
      <c r="D14798" t="s">
        <v>0</v>
      </c>
      <c r="E14798">
        <v>187.05334046613939</v>
      </c>
      <c r="F14798" t="s">
        <v>22</v>
      </c>
    </row>
    <row r="14799" spans="1:6" x14ac:dyDescent="0.45">
      <c r="A14799" t="s">
        <v>60</v>
      </c>
      <c r="B14799">
        <v>2031</v>
      </c>
      <c r="C14799" t="s">
        <v>15</v>
      </c>
      <c r="D14799" t="s">
        <v>1</v>
      </c>
      <c r="E14799">
        <v>206.91119157850008</v>
      </c>
      <c r="F14799" t="s">
        <v>22</v>
      </c>
    </row>
    <row r="14800" spans="1:6" x14ac:dyDescent="0.45">
      <c r="A14800" t="s">
        <v>60</v>
      </c>
      <c r="B14800">
        <v>2031</v>
      </c>
      <c r="C14800" t="s">
        <v>15</v>
      </c>
      <c r="D14800" t="s">
        <v>2</v>
      </c>
      <c r="E14800">
        <v>295.4964549893341</v>
      </c>
      <c r="F14800" t="s">
        <v>22</v>
      </c>
    </row>
    <row r="14801" spans="1:6" x14ac:dyDescent="0.45">
      <c r="A14801" t="s">
        <v>60</v>
      </c>
      <c r="B14801">
        <v>2031</v>
      </c>
      <c r="C14801" t="s">
        <v>15</v>
      </c>
      <c r="D14801" t="s">
        <v>3</v>
      </c>
      <c r="E14801">
        <v>11.404946483091166</v>
      </c>
      <c r="F14801" t="s">
        <v>22</v>
      </c>
    </row>
    <row r="14802" spans="1:6" x14ac:dyDescent="0.45">
      <c r="A14802" t="s">
        <v>60</v>
      </c>
      <c r="B14802">
        <v>2031</v>
      </c>
      <c r="C14802" t="s">
        <v>15</v>
      </c>
      <c r="D14802" t="s">
        <v>4</v>
      </c>
      <c r="E14802">
        <v>10.433841866283291</v>
      </c>
      <c r="F14802" t="s">
        <v>22</v>
      </c>
    </row>
    <row r="14803" spans="1:6" x14ac:dyDescent="0.45">
      <c r="A14803" t="s">
        <v>60</v>
      </c>
      <c r="B14803">
        <v>2031</v>
      </c>
      <c r="C14803" t="s">
        <v>5</v>
      </c>
      <c r="D14803" t="s">
        <v>5</v>
      </c>
      <c r="E14803">
        <v>711.29977538334799</v>
      </c>
      <c r="F14803" t="s">
        <v>22</v>
      </c>
    </row>
    <row r="14804" spans="1:6" x14ac:dyDescent="0.45">
      <c r="A14804" t="s">
        <v>60</v>
      </c>
      <c r="B14804">
        <v>2031</v>
      </c>
      <c r="C14804" t="s">
        <v>16</v>
      </c>
      <c r="D14804" t="s">
        <v>6</v>
      </c>
      <c r="E14804">
        <v>0</v>
      </c>
      <c r="F14804" t="s">
        <v>22</v>
      </c>
    </row>
    <row r="14805" spans="1:6" x14ac:dyDescent="0.45">
      <c r="A14805" t="s">
        <v>60</v>
      </c>
      <c r="B14805">
        <v>2031</v>
      </c>
      <c r="C14805" t="s">
        <v>16</v>
      </c>
      <c r="D14805" t="s">
        <v>7</v>
      </c>
      <c r="E14805">
        <v>0</v>
      </c>
      <c r="F14805" t="s">
        <v>22</v>
      </c>
    </row>
    <row r="14806" spans="1:6" x14ac:dyDescent="0.45">
      <c r="A14806" t="s">
        <v>60</v>
      </c>
      <c r="B14806">
        <v>2031</v>
      </c>
      <c r="C14806" t="s">
        <v>17</v>
      </c>
      <c r="D14806" t="s">
        <v>8</v>
      </c>
      <c r="E14806">
        <v>13.736936079657609</v>
      </c>
      <c r="F14806" t="s">
        <v>22</v>
      </c>
    </row>
    <row r="14807" spans="1:6" x14ac:dyDescent="0.45">
      <c r="A14807" t="s">
        <v>60</v>
      </c>
      <c r="B14807">
        <v>2031</v>
      </c>
      <c r="C14807" t="s">
        <v>18</v>
      </c>
      <c r="D14807" t="s">
        <v>9</v>
      </c>
      <c r="E14807">
        <v>697.56283930369034</v>
      </c>
      <c r="F14807" t="s">
        <v>22</v>
      </c>
    </row>
    <row r="14808" spans="1:6" x14ac:dyDescent="0.45">
      <c r="A14808" t="s">
        <v>60</v>
      </c>
      <c r="B14808">
        <v>2031</v>
      </c>
      <c r="C14808" t="s">
        <v>18</v>
      </c>
      <c r="D14808" t="s">
        <v>10</v>
      </c>
      <c r="E14808">
        <v>0</v>
      </c>
      <c r="F14808" t="s">
        <v>22</v>
      </c>
    </row>
    <row r="14809" spans="1:6" x14ac:dyDescent="0.45">
      <c r="A14809" t="s">
        <v>60</v>
      </c>
      <c r="B14809">
        <v>2031</v>
      </c>
      <c r="C14809" t="s">
        <v>18</v>
      </c>
      <c r="D14809" t="s">
        <v>19</v>
      </c>
      <c r="E14809">
        <v>0</v>
      </c>
      <c r="F14809" t="s">
        <v>23</v>
      </c>
    </row>
    <row r="14810" spans="1:6" x14ac:dyDescent="0.45">
      <c r="A14810" t="s">
        <v>60</v>
      </c>
      <c r="B14810">
        <v>2032</v>
      </c>
      <c r="C14810" t="s">
        <v>15</v>
      </c>
      <c r="D14810" t="s">
        <v>0</v>
      </c>
      <c r="E14810">
        <v>192.56855934417504</v>
      </c>
      <c r="F14810" t="s">
        <v>22</v>
      </c>
    </row>
    <row r="14811" spans="1:6" x14ac:dyDescent="0.45">
      <c r="A14811" t="s">
        <v>60</v>
      </c>
      <c r="B14811">
        <v>2032</v>
      </c>
      <c r="C14811" t="s">
        <v>15</v>
      </c>
      <c r="D14811" t="s">
        <v>1</v>
      </c>
      <c r="E14811">
        <v>203.64199475155976</v>
      </c>
      <c r="F14811" t="s">
        <v>22</v>
      </c>
    </row>
    <row r="14812" spans="1:6" x14ac:dyDescent="0.45">
      <c r="A14812" t="s">
        <v>60</v>
      </c>
      <c r="B14812">
        <v>2032</v>
      </c>
      <c r="C14812" t="s">
        <v>15</v>
      </c>
      <c r="D14812" t="s">
        <v>2</v>
      </c>
      <c r="E14812">
        <v>289.58652588954743</v>
      </c>
      <c r="F14812" t="s">
        <v>22</v>
      </c>
    </row>
    <row r="14813" spans="1:6" x14ac:dyDescent="0.45">
      <c r="A14813" t="s">
        <v>60</v>
      </c>
      <c r="B14813">
        <v>2032</v>
      </c>
      <c r="C14813" t="s">
        <v>15</v>
      </c>
      <c r="D14813" t="s">
        <v>3</v>
      </c>
      <c r="E14813">
        <v>11.278351577128854</v>
      </c>
      <c r="F14813" t="s">
        <v>22</v>
      </c>
    </row>
    <row r="14814" spans="1:6" x14ac:dyDescent="0.45">
      <c r="A14814" t="s">
        <v>60</v>
      </c>
      <c r="B14814">
        <v>2032</v>
      </c>
      <c r="C14814" t="s">
        <v>15</v>
      </c>
      <c r="D14814" t="s">
        <v>4</v>
      </c>
      <c r="E14814">
        <v>9.9121497729691281</v>
      </c>
      <c r="F14814" t="s">
        <v>22</v>
      </c>
    </row>
    <row r="14815" spans="1:6" x14ac:dyDescent="0.45">
      <c r="A14815" t="s">
        <v>60</v>
      </c>
      <c r="B14815">
        <v>2032</v>
      </c>
      <c r="C14815" t="s">
        <v>5</v>
      </c>
      <c r="D14815" t="s">
        <v>5</v>
      </c>
      <c r="E14815">
        <v>706.98758133538013</v>
      </c>
      <c r="F14815" t="s">
        <v>22</v>
      </c>
    </row>
    <row r="14816" spans="1:6" x14ac:dyDescent="0.45">
      <c r="A14816" t="s">
        <v>60</v>
      </c>
      <c r="B14816">
        <v>2032</v>
      </c>
      <c r="C14816" t="s">
        <v>16</v>
      </c>
      <c r="D14816" t="s">
        <v>6</v>
      </c>
      <c r="E14816">
        <v>0</v>
      </c>
      <c r="F14816" t="s">
        <v>22</v>
      </c>
    </row>
    <row r="14817" spans="1:6" x14ac:dyDescent="0.45">
      <c r="A14817" t="s">
        <v>60</v>
      </c>
      <c r="B14817">
        <v>2032</v>
      </c>
      <c r="C14817" t="s">
        <v>16</v>
      </c>
      <c r="D14817" t="s">
        <v>7</v>
      </c>
      <c r="E14817">
        <v>0</v>
      </c>
      <c r="F14817" t="s">
        <v>22</v>
      </c>
    </row>
    <row r="14818" spans="1:6" x14ac:dyDescent="0.45">
      <c r="A14818" t="s">
        <v>60</v>
      </c>
      <c r="B14818">
        <v>2032</v>
      </c>
      <c r="C14818" t="s">
        <v>17</v>
      </c>
      <c r="D14818" t="s">
        <v>8</v>
      </c>
      <c r="E14818">
        <v>13.368991940856866</v>
      </c>
      <c r="F14818" t="s">
        <v>22</v>
      </c>
    </row>
    <row r="14819" spans="1:6" x14ac:dyDescent="0.45">
      <c r="A14819" t="s">
        <v>60</v>
      </c>
      <c r="B14819">
        <v>2032</v>
      </c>
      <c r="C14819" t="s">
        <v>18</v>
      </c>
      <c r="D14819" t="s">
        <v>9</v>
      </c>
      <c r="E14819">
        <v>693.61858939452327</v>
      </c>
      <c r="F14819" t="s">
        <v>22</v>
      </c>
    </row>
    <row r="14820" spans="1:6" x14ac:dyDescent="0.45">
      <c r="A14820" t="s">
        <v>60</v>
      </c>
      <c r="B14820">
        <v>2032</v>
      </c>
      <c r="C14820" t="s">
        <v>18</v>
      </c>
      <c r="D14820" t="s">
        <v>10</v>
      </c>
      <c r="E14820">
        <v>0</v>
      </c>
      <c r="F14820" t="s">
        <v>22</v>
      </c>
    </row>
    <row r="14821" spans="1:6" x14ac:dyDescent="0.45">
      <c r="A14821" t="s">
        <v>60</v>
      </c>
      <c r="B14821">
        <v>2032</v>
      </c>
      <c r="C14821" t="s">
        <v>18</v>
      </c>
      <c r="D14821" t="s">
        <v>19</v>
      </c>
      <c r="E14821">
        <v>0</v>
      </c>
      <c r="F14821" t="s">
        <v>23</v>
      </c>
    </row>
    <row r="14822" spans="1:6" x14ac:dyDescent="0.45">
      <c r="A14822" t="s">
        <v>60</v>
      </c>
      <c r="B14822">
        <v>2033</v>
      </c>
      <c r="C14822" t="s">
        <v>15</v>
      </c>
      <c r="D14822" t="s">
        <v>0</v>
      </c>
      <c r="E14822">
        <v>198.24639301003987</v>
      </c>
      <c r="F14822" t="s">
        <v>22</v>
      </c>
    </row>
    <row r="14823" spans="1:6" x14ac:dyDescent="0.45">
      <c r="A14823" t="s">
        <v>60</v>
      </c>
      <c r="B14823">
        <v>2033</v>
      </c>
      <c r="C14823" t="s">
        <v>15</v>
      </c>
      <c r="D14823" t="s">
        <v>1</v>
      </c>
      <c r="E14823">
        <v>200.4244512344851</v>
      </c>
      <c r="F14823" t="s">
        <v>22</v>
      </c>
    </row>
    <row r="14824" spans="1:6" x14ac:dyDescent="0.45">
      <c r="A14824" t="s">
        <v>60</v>
      </c>
      <c r="B14824">
        <v>2033</v>
      </c>
      <c r="C14824" t="s">
        <v>15</v>
      </c>
      <c r="D14824" t="s">
        <v>2</v>
      </c>
      <c r="E14824">
        <v>283.79479537175649</v>
      </c>
      <c r="F14824" t="s">
        <v>22</v>
      </c>
    </row>
    <row r="14825" spans="1:6" x14ac:dyDescent="0.45">
      <c r="A14825" t="s">
        <v>60</v>
      </c>
      <c r="B14825">
        <v>2033</v>
      </c>
      <c r="C14825" t="s">
        <v>15</v>
      </c>
      <c r="D14825" t="s">
        <v>3</v>
      </c>
      <c r="E14825">
        <v>11.153161874622723</v>
      </c>
      <c r="F14825" t="s">
        <v>22</v>
      </c>
    </row>
    <row r="14826" spans="1:6" x14ac:dyDescent="0.45">
      <c r="A14826" t="s">
        <v>60</v>
      </c>
      <c r="B14826">
        <v>2033</v>
      </c>
      <c r="C14826" t="s">
        <v>15</v>
      </c>
      <c r="D14826" t="s">
        <v>4</v>
      </c>
      <c r="E14826">
        <v>9.4165422843206716</v>
      </c>
      <c r="F14826" t="s">
        <v>22</v>
      </c>
    </row>
    <row r="14827" spans="1:6" x14ac:dyDescent="0.45">
      <c r="A14827" t="s">
        <v>60</v>
      </c>
      <c r="B14827">
        <v>2033</v>
      </c>
      <c r="C14827" t="s">
        <v>5</v>
      </c>
      <c r="D14827" t="s">
        <v>5</v>
      </c>
      <c r="E14827">
        <v>703.03534377522487</v>
      </c>
      <c r="F14827" t="s">
        <v>22</v>
      </c>
    </row>
    <row r="14828" spans="1:6" x14ac:dyDescent="0.45">
      <c r="A14828" t="s">
        <v>60</v>
      </c>
      <c r="B14828">
        <v>2033</v>
      </c>
      <c r="C14828" t="s">
        <v>16</v>
      </c>
      <c r="D14828" t="s">
        <v>6</v>
      </c>
      <c r="E14828">
        <v>0</v>
      </c>
      <c r="F14828" t="s">
        <v>22</v>
      </c>
    </row>
    <row r="14829" spans="1:6" x14ac:dyDescent="0.45">
      <c r="A14829" t="s">
        <v>60</v>
      </c>
      <c r="B14829">
        <v>2033</v>
      </c>
      <c r="C14829" t="s">
        <v>16</v>
      </c>
      <c r="D14829" t="s">
        <v>7</v>
      </c>
      <c r="E14829">
        <v>0</v>
      </c>
      <c r="F14829" t="s">
        <v>22</v>
      </c>
    </row>
    <row r="14830" spans="1:6" x14ac:dyDescent="0.45">
      <c r="A14830" t="s">
        <v>60</v>
      </c>
      <c r="B14830">
        <v>2033</v>
      </c>
      <c r="C14830" t="s">
        <v>17</v>
      </c>
      <c r="D14830" t="s">
        <v>8</v>
      </c>
      <c r="E14830">
        <v>13.010903194007632</v>
      </c>
      <c r="F14830" t="s">
        <v>22</v>
      </c>
    </row>
    <row r="14831" spans="1:6" x14ac:dyDescent="0.45">
      <c r="A14831" t="s">
        <v>60</v>
      </c>
      <c r="B14831">
        <v>2033</v>
      </c>
      <c r="C14831" t="s">
        <v>18</v>
      </c>
      <c r="D14831" t="s">
        <v>9</v>
      </c>
      <c r="E14831">
        <v>690.02444058121728</v>
      </c>
      <c r="F14831" t="s">
        <v>22</v>
      </c>
    </row>
    <row r="14832" spans="1:6" x14ac:dyDescent="0.45">
      <c r="A14832" t="s">
        <v>60</v>
      </c>
      <c r="B14832">
        <v>2033</v>
      </c>
      <c r="C14832" t="s">
        <v>18</v>
      </c>
      <c r="D14832" t="s">
        <v>10</v>
      </c>
      <c r="E14832">
        <v>0</v>
      </c>
      <c r="F14832" t="s">
        <v>22</v>
      </c>
    </row>
    <row r="14833" spans="1:6" x14ac:dyDescent="0.45">
      <c r="A14833" t="s">
        <v>60</v>
      </c>
      <c r="B14833">
        <v>2033</v>
      </c>
      <c r="C14833" t="s">
        <v>18</v>
      </c>
      <c r="D14833" t="s">
        <v>19</v>
      </c>
      <c r="E14833">
        <v>0</v>
      </c>
      <c r="F14833" t="s">
        <v>23</v>
      </c>
    </row>
    <row r="14834" spans="1:6" x14ac:dyDescent="0.45">
      <c r="A14834" t="s">
        <v>60</v>
      </c>
      <c r="B14834">
        <v>2034</v>
      </c>
      <c r="C14834" t="s">
        <v>15</v>
      </c>
      <c r="D14834" t="s">
        <v>0</v>
      </c>
      <c r="E14834">
        <v>204.09163611827171</v>
      </c>
      <c r="F14834" t="s">
        <v>22</v>
      </c>
    </row>
    <row r="14835" spans="1:6" x14ac:dyDescent="0.45">
      <c r="A14835" t="s">
        <v>60</v>
      </c>
      <c r="B14835">
        <v>2034</v>
      </c>
      <c r="C14835" t="s">
        <v>15</v>
      </c>
      <c r="D14835" t="s">
        <v>1</v>
      </c>
      <c r="E14835">
        <v>197.25774490498023</v>
      </c>
      <c r="F14835" t="s">
        <v>22</v>
      </c>
    </row>
    <row r="14836" spans="1:6" x14ac:dyDescent="0.45">
      <c r="A14836" t="s">
        <v>60</v>
      </c>
      <c r="B14836">
        <v>2034</v>
      </c>
      <c r="C14836" t="s">
        <v>15</v>
      </c>
      <c r="D14836" t="s">
        <v>2</v>
      </c>
      <c r="E14836">
        <v>278.11889946432137</v>
      </c>
      <c r="F14836" t="s">
        <v>22</v>
      </c>
    </row>
    <row r="14837" spans="1:6" x14ac:dyDescent="0.45">
      <c r="A14837" t="s">
        <v>60</v>
      </c>
      <c r="B14837">
        <v>2034</v>
      </c>
      <c r="C14837" t="s">
        <v>15</v>
      </c>
      <c r="D14837" t="s">
        <v>3</v>
      </c>
      <c r="E14837">
        <v>11.029361777814412</v>
      </c>
      <c r="F14837" t="s">
        <v>22</v>
      </c>
    </row>
    <row r="14838" spans="1:6" x14ac:dyDescent="0.45">
      <c r="A14838" t="s">
        <v>60</v>
      </c>
      <c r="B14838">
        <v>2034</v>
      </c>
      <c r="C14838" t="s">
        <v>15</v>
      </c>
      <c r="D14838" t="s">
        <v>4</v>
      </c>
      <c r="E14838">
        <v>8.9457151701046378</v>
      </c>
      <c r="F14838" t="s">
        <v>22</v>
      </c>
    </row>
    <row r="14839" spans="1:6" x14ac:dyDescent="0.45">
      <c r="A14839" t="s">
        <v>60</v>
      </c>
      <c r="B14839">
        <v>2034</v>
      </c>
      <c r="C14839" t="s">
        <v>5</v>
      </c>
      <c r="D14839" t="s">
        <v>5</v>
      </c>
      <c r="E14839">
        <v>699.44335743549243</v>
      </c>
      <c r="F14839" t="s">
        <v>22</v>
      </c>
    </row>
    <row r="14840" spans="1:6" x14ac:dyDescent="0.45">
      <c r="A14840" t="s">
        <v>60</v>
      </c>
      <c r="B14840">
        <v>2034</v>
      </c>
      <c r="C14840" t="s">
        <v>16</v>
      </c>
      <c r="D14840" t="s">
        <v>6</v>
      </c>
      <c r="E14840">
        <v>0</v>
      </c>
      <c r="F14840" t="s">
        <v>22</v>
      </c>
    </row>
    <row r="14841" spans="1:6" x14ac:dyDescent="0.45">
      <c r="A14841" t="s">
        <v>60</v>
      </c>
      <c r="B14841">
        <v>2034</v>
      </c>
      <c r="C14841" t="s">
        <v>16</v>
      </c>
      <c r="D14841" t="s">
        <v>7</v>
      </c>
      <c r="E14841">
        <v>0</v>
      </c>
      <c r="F14841" t="s">
        <v>22</v>
      </c>
    </row>
    <row r="14842" spans="1:6" x14ac:dyDescent="0.45">
      <c r="A14842" t="s">
        <v>60</v>
      </c>
      <c r="B14842">
        <v>2034</v>
      </c>
      <c r="C14842" t="s">
        <v>17</v>
      </c>
      <c r="D14842" t="s">
        <v>8</v>
      </c>
      <c r="E14842">
        <v>12.662405862217014</v>
      </c>
      <c r="F14842" t="s">
        <v>22</v>
      </c>
    </row>
    <row r="14843" spans="1:6" x14ac:dyDescent="0.45">
      <c r="A14843" t="s">
        <v>60</v>
      </c>
      <c r="B14843">
        <v>2034</v>
      </c>
      <c r="C14843" t="s">
        <v>18</v>
      </c>
      <c r="D14843" t="s">
        <v>9</v>
      </c>
      <c r="E14843">
        <v>686.78095157327539</v>
      </c>
      <c r="F14843" t="s">
        <v>22</v>
      </c>
    </row>
    <row r="14844" spans="1:6" x14ac:dyDescent="0.45">
      <c r="A14844" t="s">
        <v>60</v>
      </c>
      <c r="B14844">
        <v>2034</v>
      </c>
      <c r="C14844" t="s">
        <v>18</v>
      </c>
      <c r="D14844" t="s">
        <v>10</v>
      </c>
      <c r="E14844">
        <v>0</v>
      </c>
      <c r="F14844" t="s">
        <v>22</v>
      </c>
    </row>
    <row r="14845" spans="1:6" x14ac:dyDescent="0.45">
      <c r="A14845" t="s">
        <v>60</v>
      </c>
      <c r="B14845">
        <v>2034</v>
      </c>
      <c r="C14845" t="s">
        <v>18</v>
      </c>
      <c r="D14845" t="s">
        <v>19</v>
      </c>
      <c r="E14845">
        <v>0</v>
      </c>
      <c r="F14845" t="s">
        <v>23</v>
      </c>
    </row>
    <row r="14846" spans="1:6" x14ac:dyDescent="0.45">
      <c r="A14846" t="s">
        <v>60</v>
      </c>
      <c r="B14846">
        <v>2035</v>
      </c>
      <c r="C14846" t="s">
        <v>15</v>
      </c>
      <c r="D14846" t="s">
        <v>0</v>
      </c>
      <c r="E14846">
        <v>210.1092246925449</v>
      </c>
      <c r="F14846" t="s">
        <v>22</v>
      </c>
    </row>
    <row r="14847" spans="1:6" x14ac:dyDescent="0.45">
      <c r="A14847" t="s">
        <v>60</v>
      </c>
      <c r="B14847">
        <v>2035</v>
      </c>
      <c r="C14847" t="s">
        <v>15</v>
      </c>
      <c r="D14847" t="s">
        <v>1</v>
      </c>
      <c r="E14847">
        <v>194.14107253548161</v>
      </c>
      <c r="F14847" t="s">
        <v>22</v>
      </c>
    </row>
    <row r="14848" spans="1:6" x14ac:dyDescent="0.45">
      <c r="A14848" t="s">
        <v>60</v>
      </c>
      <c r="B14848">
        <v>2035</v>
      </c>
      <c r="C14848" t="s">
        <v>15</v>
      </c>
      <c r="D14848" t="s">
        <v>2</v>
      </c>
      <c r="E14848">
        <v>272.55652147503486</v>
      </c>
      <c r="F14848" t="s">
        <v>22</v>
      </c>
    </row>
    <row r="14849" spans="1:6" x14ac:dyDescent="0.45">
      <c r="A14849" t="s">
        <v>60</v>
      </c>
      <c r="B14849">
        <v>2035</v>
      </c>
      <c r="C14849" t="s">
        <v>15</v>
      </c>
      <c r="D14849" t="s">
        <v>3</v>
      </c>
      <c r="E14849">
        <v>10.906935862080672</v>
      </c>
      <c r="F14849" t="s">
        <v>22</v>
      </c>
    </row>
    <row r="14850" spans="1:6" x14ac:dyDescent="0.45">
      <c r="A14850" t="s">
        <v>60</v>
      </c>
      <c r="B14850">
        <v>2035</v>
      </c>
      <c r="C14850" t="s">
        <v>15</v>
      </c>
      <c r="D14850" t="s">
        <v>4</v>
      </c>
      <c r="E14850">
        <v>8.4984294115994068</v>
      </c>
      <c r="F14850" t="s">
        <v>22</v>
      </c>
    </row>
    <row r="14851" spans="1:6" x14ac:dyDescent="0.45">
      <c r="A14851" t="s">
        <v>60</v>
      </c>
      <c r="B14851">
        <v>2035</v>
      </c>
      <c r="C14851" t="s">
        <v>5</v>
      </c>
      <c r="D14851" t="s">
        <v>5</v>
      </c>
      <c r="E14851">
        <v>696.21218397674147</v>
      </c>
      <c r="F14851" t="s">
        <v>22</v>
      </c>
    </row>
    <row r="14852" spans="1:6" x14ac:dyDescent="0.45">
      <c r="A14852" t="s">
        <v>60</v>
      </c>
      <c r="B14852">
        <v>2035</v>
      </c>
      <c r="C14852" t="s">
        <v>16</v>
      </c>
      <c r="D14852" t="s">
        <v>6</v>
      </c>
      <c r="E14852">
        <v>0</v>
      </c>
      <c r="F14852" t="s">
        <v>22</v>
      </c>
    </row>
    <row r="14853" spans="1:6" x14ac:dyDescent="0.45">
      <c r="A14853" t="s">
        <v>60</v>
      </c>
      <c r="B14853">
        <v>2035</v>
      </c>
      <c r="C14853" t="s">
        <v>16</v>
      </c>
      <c r="D14853" t="s">
        <v>7</v>
      </c>
      <c r="E14853">
        <v>0</v>
      </c>
      <c r="F14853" t="s">
        <v>22</v>
      </c>
    </row>
    <row r="14854" spans="1:6" x14ac:dyDescent="0.45">
      <c r="A14854" t="s">
        <v>60</v>
      </c>
      <c r="B14854">
        <v>2035</v>
      </c>
      <c r="C14854" t="s">
        <v>17</v>
      </c>
      <c r="D14854" t="s">
        <v>8</v>
      </c>
      <c r="E14854">
        <v>12.323243039219076</v>
      </c>
      <c r="F14854" t="s">
        <v>22</v>
      </c>
    </row>
    <row r="14855" spans="1:6" x14ac:dyDescent="0.45">
      <c r="A14855" t="s">
        <v>60</v>
      </c>
      <c r="B14855">
        <v>2035</v>
      </c>
      <c r="C14855" t="s">
        <v>18</v>
      </c>
      <c r="D14855" t="s">
        <v>9</v>
      </c>
      <c r="E14855">
        <v>683.88894093752242</v>
      </c>
      <c r="F14855" t="s">
        <v>22</v>
      </c>
    </row>
    <row r="14856" spans="1:6" x14ac:dyDescent="0.45">
      <c r="A14856" t="s">
        <v>60</v>
      </c>
      <c r="B14856">
        <v>2035</v>
      </c>
      <c r="C14856" t="s">
        <v>18</v>
      </c>
      <c r="D14856" t="s">
        <v>10</v>
      </c>
      <c r="E14856">
        <v>0</v>
      </c>
      <c r="F14856" t="s">
        <v>22</v>
      </c>
    </row>
    <row r="14857" spans="1:6" x14ac:dyDescent="0.45">
      <c r="A14857" t="s">
        <v>60</v>
      </c>
      <c r="B14857">
        <v>2035</v>
      </c>
      <c r="C14857" t="s">
        <v>18</v>
      </c>
      <c r="D14857" t="s">
        <v>19</v>
      </c>
      <c r="E14857">
        <v>0</v>
      </c>
      <c r="F14857" t="s">
        <v>23</v>
      </c>
    </row>
    <row r="14858" spans="1:6" x14ac:dyDescent="0.45">
      <c r="A14858" t="s">
        <v>60</v>
      </c>
      <c r="B14858">
        <v>2036</v>
      </c>
      <c r="C14858" t="s">
        <v>15</v>
      </c>
      <c r="D14858" t="s">
        <v>0</v>
      </c>
      <c r="E14858">
        <v>210.13461486335004</v>
      </c>
      <c r="F14858" t="s">
        <v>22</v>
      </c>
    </row>
    <row r="14859" spans="1:6" x14ac:dyDescent="0.45">
      <c r="A14859" t="s">
        <v>60</v>
      </c>
      <c r="B14859">
        <v>2036</v>
      </c>
      <c r="C14859" t="s">
        <v>15</v>
      </c>
      <c r="D14859" t="s">
        <v>1</v>
      </c>
      <c r="E14859">
        <v>189.57875733089779</v>
      </c>
      <c r="F14859" t="s">
        <v>22</v>
      </c>
    </row>
    <row r="14860" spans="1:6" x14ac:dyDescent="0.45">
      <c r="A14860" t="s">
        <v>60</v>
      </c>
      <c r="B14860">
        <v>2036</v>
      </c>
      <c r="C14860" t="s">
        <v>15</v>
      </c>
      <c r="D14860" t="s">
        <v>2</v>
      </c>
      <c r="E14860">
        <v>267.26892495841918</v>
      </c>
      <c r="F14860" t="s">
        <v>22</v>
      </c>
    </row>
    <row r="14861" spans="1:6" x14ac:dyDescent="0.45">
      <c r="A14861" t="s">
        <v>60</v>
      </c>
      <c r="B14861">
        <v>2036</v>
      </c>
      <c r="C14861" t="s">
        <v>15</v>
      </c>
      <c r="D14861" t="s">
        <v>3</v>
      </c>
      <c r="E14861">
        <v>10.792413035528826</v>
      </c>
      <c r="F14861" t="s">
        <v>22</v>
      </c>
    </row>
    <row r="14862" spans="1:6" x14ac:dyDescent="0.45">
      <c r="A14862" t="s">
        <v>60</v>
      </c>
      <c r="B14862">
        <v>2036</v>
      </c>
      <c r="C14862" t="s">
        <v>15</v>
      </c>
      <c r="D14862" t="s">
        <v>4</v>
      </c>
      <c r="E14862">
        <v>8.0990032292542349</v>
      </c>
      <c r="F14862" t="s">
        <v>22</v>
      </c>
    </row>
    <row r="14863" spans="1:6" x14ac:dyDescent="0.45">
      <c r="A14863" t="s">
        <v>60</v>
      </c>
      <c r="B14863">
        <v>2036</v>
      </c>
      <c r="C14863" t="s">
        <v>5</v>
      </c>
      <c r="D14863" t="s">
        <v>5</v>
      </c>
      <c r="E14863">
        <v>685.87371341745006</v>
      </c>
      <c r="F14863" t="s">
        <v>22</v>
      </c>
    </row>
    <row r="14864" spans="1:6" x14ac:dyDescent="0.45">
      <c r="A14864" t="s">
        <v>60</v>
      </c>
      <c r="B14864">
        <v>2036</v>
      </c>
      <c r="C14864" t="s">
        <v>16</v>
      </c>
      <c r="D14864" t="s">
        <v>6</v>
      </c>
      <c r="E14864">
        <v>0</v>
      </c>
      <c r="F14864" t="s">
        <v>22</v>
      </c>
    </row>
    <row r="14865" spans="1:6" x14ac:dyDescent="0.45">
      <c r="A14865" t="s">
        <v>60</v>
      </c>
      <c r="B14865">
        <v>2036</v>
      </c>
      <c r="C14865" t="s">
        <v>16</v>
      </c>
      <c r="D14865" t="s">
        <v>7</v>
      </c>
      <c r="E14865">
        <v>0</v>
      </c>
      <c r="F14865" t="s">
        <v>22</v>
      </c>
    </row>
    <row r="14866" spans="1:6" x14ac:dyDescent="0.45">
      <c r="A14866" t="s">
        <v>60</v>
      </c>
      <c r="B14866">
        <v>2036</v>
      </c>
      <c r="C14866" t="s">
        <v>17</v>
      </c>
      <c r="D14866" t="s">
        <v>8</v>
      </c>
      <c r="E14866">
        <v>11.99316469998794</v>
      </c>
      <c r="F14866" t="s">
        <v>22</v>
      </c>
    </row>
    <row r="14867" spans="1:6" x14ac:dyDescent="0.45">
      <c r="A14867" t="s">
        <v>60</v>
      </c>
      <c r="B14867">
        <v>2036</v>
      </c>
      <c r="C14867" t="s">
        <v>18</v>
      </c>
      <c r="D14867" t="s">
        <v>9</v>
      </c>
      <c r="E14867">
        <v>673.88054871746215</v>
      </c>
      <c r="F14867" t="s">
        <v>22</v>
      </c>
    </row>
    <row r="14868" spans="1:6" x14ac:dyDescent="0.45">
      <c r="A14868" t="s">
        <v>60</v>
      </c>
      <c r="B14868">
        <v>2036</v>
      </c>
      <c r="C14868" t="s">
        <v>18</v>
      </c>
      <c r="D14868" t="s">
        <v>10</v>
      </c>
      <c r="E14868">
        <v>0</v>
      </c>
      <c r="F14868" t="s">
        <v>22</v>
      </c>
    </row>
    <row r="14869" spans="1:6" x14ac:dyDescent="0.45">
      <c r="A14869" t="s">
        <v>60</v>
      </c>
      <c r="B14869">
        <v>2036</v>
      </c>
      <c r="C14869" t="s">
        <v>18</v>
      </c>
      <c r="D14869" t="s">
        <v>19</v>
      </c>
      <c r="E14869">
        <v>0</v>
      </c>
      <c r="F14869" t="s">
        <v>23</v>
      </c>
    </row>
    <row r="14870" spans="1:6" x14ac:dyDescent="0.45">
      <c r="A14870" t="s">
        <v>60</v>
      </c>
      <c r="B14870">
        <v>2037</v>
      </c>
      <c r="C14870" t="s">
        <v>15</v>
      </c>
      <c r="D14870" t="s">
        <v>0</v>
      </c>
      <c r="E14870">
        <v>210.16000810237256</v>
      </c>
      <c r="F14870" t="s">
        <v>22</v>
      </c>
    </row>
    <row r="14871" spans="1:6" x14ac:dyDescent="0.45">
      <c r="A14871" t="s">
        <v>60</v>
      </c>
      <c r="B14871">
        <v>2037</v>
      </c>
      <c r="C14871" t="s">
        <v>15</v>
      </c>
      <c r="D14871" t="s">
        <v>1</v>
      </c>
      <c r="E14871">
        <v>185.1236565336217</v>
      </c>
      <c r="F14871" t="s">
        <v>22</v>
      </c>
    </row>
    <row r="14872" spans="1:6" x14ac:dyDescent="0.45">
      <c r="A14872" t="s">
        <v>60</v>
      </c>
      <c r="B14872">
        <v>2037</v>
      </c>
      <c r="C14872" t="s">
        <v>15</v>
      </c>
      <c r="D14872" t="s">
        <v>2</v>
      </c>
      <c r="E14872">
        <v>262.08390781422582</v>
      </c>
      <c r="F14872" t="s">
        <v>22</v>
      </c>
    </row>
    <row r="14873" spans="1:6" x14ac:dyDescent="0.45">
      <c r="A14873" t="s">
        <v>60</v>
      </c>
      <c r="B14873">
        <v>2037</v>
      </c>
      <c r="C14873" t="s">
        <v>15</v>
      </c>
      <c r="D14873" t="s">
        <v>3</v>
      </c>
      <c r="E14873">
        <v>10.679092698655774</v>
      </c>
      <c r="F14873" t="s">
        <v>22</v>
      </c>
    </row>
    <row r="14874" spans="1:6" x14ac:dyDescent="0.45">
      <c r="A14874" t="s">
        <v>60</v>
      </c>
      <c r="B14874">
        <v>2037</v>
      </c>
      <c r="C14874" t="s">
        <v>15</v>
      </c>
      <c r="D14874" t="s">
        <v>4</v>
      </c>
      <c r="E14874">
        <v>7.7183500774792844</v>
      </c>
      <c r="F14874" t="s">
        <v>22</v>
      </c>
    </row>
    <row r="14875" spans="1:6" x14ac:dyDescent="0.45">
      <c r="A14875" t="s">
        <v>60</v>
      </c>
      <c r="B14875">
        <v>2037</v>
      </c>
      <c r="C14875" t="s">
        <v>5</v>
      </c>
      <c r="D14875" t="s">
        <v>5</v>
      </c>
      <c r="E14875">
        <v>675.76501522635499</v>
      </c>
      <c r="F14875" t="s">
        <v>22</v>
      </c>
    </row>
    <row r="14876" spans="1:6" x14ac:dyDescent="0.45">
      <c r="A14876" t="s">
        <v>60</v>
      </c>
      <c r="B14876">
        <v>2037</v>
      </c>
      <c r="C14876" t="s">
        <v>16</v>
      </c>
      <c r="D14876" t="s">
        <v>6</v>
      </c>
      <c r="E14876">
        <v>0</v>
      </c>
      <c r="F14876" t="s">
        <v>22</v>
      </c>
    </row>
    <row r="14877" spans="1:6" x14ac:dyDescent="0.45">
      <c r="A14877" t="s">
        <v>60</v>
      </c>
      <c r="B14877">
        <v>2037</v>
      </c>
      <c r="C14877" t="s">
        <v>16</v>
      </c>
      <c r="D14877" t="s">
        <v>7</v>
      </c>
      <c r="E14877">
        <v>0</v>
      </c>
      <c r="F14877" t="s">
        <v>22</v>
      </c>
    </row>
    <row r="14878" spans="1:6" x14ac:dyDescent="0.45">
      <c r="A14878" t="s">
        <v>60</v>
      </c>
      <c r="B14878">
        <v>2037</v>
      </c>
      <c r="C14878" t="s">
        <v>17</v>
      </c>
      <c r="D14878" t="s">
        <v>8</v>
      </c>
      <c r="E14878">
        <v>11.671927516423604</v>
      </c>
      <c r="F14878" t="s">
        <v>22</v>
      </c>
    </row>
    <row r="14879" spans="1:6" x14ac:dyDescent="0.45">
      <c r="A14879" t="s">
        <v>60</v>
      </c>
      <c r="B14879">
        <v>2037</v>
      </c>
      <c r="C14879" t="s">
        <v>18</v>
      </c>
      <c r="D14879" t="s">
        <v>9</v>
      </c>
      <c r="E14879">
        <v>664.09308770993141</v>
      </c>
      <c r="F14879" t="s">
        <v>22</v>
      </c>
    </row>
    <row r="14880" spans="1:6" x14ac:dyDescent="0.45">
      <c r="A14880" t="s">
        <v>60</v>
      </c>
      <c r="B14880">
        <v>2037</v>
      </c>
      <c r="C14880" t="s">
        <v>18</v>
      </c>
      <c r="D14880" t="s">
        <v>10</v>
      </c>
      <c r="E14880">
        <v>0</v>
      </c>
      <c r="F14880" t="s">
        <v>22</v>
      </c>
    </row>
    <row r="14881" spans="1:6" x14ac:dyDescent="0.45">
      <c r="A14881" t="s">
        <v>60</v>
      </c>
      <c r="B14881">
        <v>2037</v>
      </c>
      <c r="C14881" t="s">
        <v>18</v>
      </c>
      <c r="D14881" t="s">
        <v>19</v>
      </c>
      <c r="E14881">
        <v>0</v>
      </c>
      <c r="F14881" t="s">
        <v>23</v>
      </c>
    </row>
    <row r="14882" spans="1:6" x14ac:dyDescent="0.45">
      <c r="A14882" t="s">
        <v>60</v>
      </c>
      <c r="B14882">
        <v>2038</v>
      </c>
      <c r="C14882" t="s">
        <v>15</v>
      </c>
      <c r="D14882" t="s">
        <v>0</v>
      </c>
      <c r="E14882">
        <v>210.18540440998319</v>
      </c>
      <c r="F14882" t="s">
        <v>22</v>
      </c>
    </row>
    <row r="14883" spans="1:6" x14ac:dyDescent="0.45">
      <c r="A14883" t="s">
        <v>60</v>
      </c>
      <c r="B14883">
        <v>2038</v>
      </c>
      <c r="C14883" t="s">
        <v>15</v>
      </c>
      <c r="D14883" t="s">
        <v>1</v>
      </c>
      <c r="E14883">
        <v>180.77325060508161</v>
      </c>
      <c r="F14883" t="s">
        <v>22</v>
      </c>
    </row>
    <row r="14884" spans="1:6" x14ac:dyDescent="0.45">
      <c r="A14884" t="s">
        <v>60</v>
      </c>
      <c r="B14884">
        <v>2038</v>
      </c>
      <c r="C14884" t="s">
        <v>15</v>
      </c>
      <c r="D14884" t="s">
        <v>2</v>
      </c>
      <c r="E14884">
        <v>256.99948000262987</v>
      </c>
      <c r="F14884" t="s">
        <v>22</v>
      </c>
    </row>
    <row r="14885" spans="1:6" x14ac:dyDescent="0.45">
      <c r="A14885" t="s">
        <v>60</v>
      </c>
      <c r="B14885">
        <v>2038</v>
      </c>
      <c r="C14885" t="s">
        <v>15</v>
      </c>
      <c r="D14885" t="s">
        <v>3</v>
      </c>
      <c r="E14885">
        <v>10.566962225319887</v>
      </c>
      <c r="F14885" t="s">
        <v>22</v>
      </c>
    </row>
    <row r="14886" spans="1:6" x14ac:dyDescent="0.45">
      <c r="A14886" t="s">
        <v>60</v>
      </c>
      <c r="B14886">
        <v>2038</v>
      </c>
      <c r="C14886" t="s">
        <v>15</v>
      </c>
      <c r="D14886" t="s">
        <v>4</v>
      </c>
      <c r="E14886">
        <v>7.3555876238377582</v>
      </c>
      <c r="F14886" t="s">
        <v>22</v>
      </c>
    </row>
    <row r="14887" spans="1:6" x14ac:dyDescent="0.45">
      <c r="A14887" t="s">
        <v>60</v>
      </c>
      <c r="B14887">
        <v>2038</v>
      </c>
      <c r="C14887" t="s">
        <v>5</v>
      </c>
      <c r="D14887" t="s">
        <v>5</v>
      </c>
      <c r="E14887">
        <v>665.88068486685233</v>
      </c>
      <c r="F14887" t="s">
        <v>22</v>
      </c>
    </row>
    <row r="14888" spans="1:6" x14ac:dyDescent="0.45">
      <c r="A14888" t="s">
        <v>60</v>
      </c>
      <c r="B14888">
        <v>2038</v>
      </c>
      <c r="C14888" t="s">
        <v>16</v>
      </c>
      <c r="D14888" t="s">
        <v>6</v>
      </c>
      <c r="E14888">
        <v>0</v>
      </c>
      <c r="F14888" t="s">
        <v>22</v>
      </c>
    </row>
    <row r="14889" spans="1:6" x14ac:dyDescent="0.45">
      <c r="A14889" t="s">
        <v>60</v>
      </c>
      <c r="B14889">
        <v>2038</v>
      </c>
      <c r="C14889" t="s">
        <v>16</v>
      </c>
      <c r="D14889" t="s">
        <v>7</v>
      </c>
      <c r="E14889">
        <v>0</v>
      </c>
      <c r="F14889" t="s">
        <v>22</v>
      </c>
    </row>
    <row r="14890" spans="1:6" x14ac:dyDescent="0.45">
      <c r="A14890" t="s">
        <v>60</v>
      </c>
      <c r="B14890">
        <v>2038</v>
      </c>
      <c r="C14890" t="s">
        <v>17</v>
      </c>
      <c r="D14890" t="s">
        <v>8</v>
      </c>
      <c r="E14890">
        <v>11.359294677974654</v>
      </c>
      <c r="F14890" t="s">
        <v>22</v>
      </c>
    </row>
    <row r="14891" spans="1:6" x14ac:dyDescent="0.45">
      <c r="A14891" t="s">
        <v>60</v>
      </c>
      <c r="B14891">
        <v>2038</v>
      </c>
      <c r="C14891" t="s">
        <v>18</v>
      </c>
      <c r="D14891" t="s">
        <v>9</v>
      </c>
      <c r="E14891">
        <v>654.52139018887772</v>
      </c>
      <c r="F14891" t="s">
        <v>22</v>
      </c>
    </row>
    <row r="14892" spans="1:6" x14ac:dyDescent="0.45">
      <c r="A14892" t="s">
        <v>60</v>
      </c>
      <c r="B14892">
        <v>2038</v>
      </c>
      <c r="C14892" t="s">
        <v>18</v>
      </c>
      <c r="D14892" t="s">
        <v>10</v>
      </c>
      <c r="E14892">
        <v>0</v>
      </c>
      <c r="F14892" t="s">
        <v>22</v>
      </c>
    </row>
    <row r="14893" spans="1:6" x14ac:dyDescent="0.45">
      <c r="A14893" t="s">
        <v>60</v>
      </c>
      <c r="B14893">
        <v>2038</v>
      </c>
      <c r="C14893" t="s">
        <v>18</v>
      </c>
      <c r="D14893" t="s">
        <v>19</v>
      </c>
      <c r="E14893">
        <v>0</v>
      </c>
      <c r="F14893" t="s">
        <v>23</v>
      </c>
    </row>
    <row r="14894" spans="1:6" x14ac:dyDescent="0.45">
      <c r="A14894" t="s">
        <v>60</v>
      </c>
      <c r="B14894">
        <v>2039</v>
      </c>
      <c r="C14894" t="s">
        <v>15</v>
      </c>
      <c r="D14894" t="s">
        <v>0</v>
      </c>
      <c r="E14894">
        <v>210.21080378655284</v>
      </c>
      <c r="F14894" t="s">
        <v>22</v>
      </c>
    </row>
    <row r="14895" spans="1:6" x14ac:dyDescent="0.45">
      <c r="A14895" t="s">
        <v>60</v>
      </c>
      <c r="B14895">
        <v>2039</v>
      </c>
      <c r="C14895" t="s">
        <v>15</v>
      </c>
      <c r="D14895" t="s">
        <v>1</v>
      </c>
      <c r="E14895">
        <v>176.52507921586218</v>
      </c>
      <c r="F14895" t="s">
        <v>22</v>
      </c>
    </row>
    <row r="14896" spans="1:6" x14ac:dyDescent="0.45">
      <c r="A14896" t="s">
        <v>60</v>
      </c>
      <c r="B14896">
        <v>2039</v>
      </c>
      <c r="C14896" t="s">
        <v>15</v>
      </c>
      <c r="D14896" t="s">
        <v>2</v>
      </c>
      <c r="E14896">
        <v>252.01369009057885</v>
      </c>
      <c r="F14896" t="s">
        <v>22</v>
      </c>
    </row>
    <row r="14897" spans="1:6" x14ac:dyDescent="0.45">
      <c r="A14897" t="s">
        <v>60</v>
      </c>
      <c r="B14897">
        <v>2039</v>
      </c>
      <c r="C14897" t="s">
        <v>15</v>
      </c>
      <c r="D14897" t="s">
        <v>3</v>
      </c>
      <c r="E14897">
        <v>10.456009121954033</v>
      </c>
      <c r="F14897" t="s">
        <v>22</v>
      </c>
    </row>
    <row r="14898" spans="1:6" x14ac:dyDescent="0.45">
      <c r="A14898" t="s">
        <v>60</v>
      </c>
      <c r="B14898">
        <v>2039</v>
      </c>
      <c r="C14898" t="s">
        <v>15</v>
      </c>
      <c r="D14898" t="s">
        <v>4</v>
      </c>
      <c r="E14898">
        <v>7.0098750055173831</v>
      </c>
      <c r="F14898" t="s">
        <v>22</v>
      </c>
    </row>
    <row r="14899" spans="1:6" x14ac:dyDescent="0.45">
      <c r="A14899" t="s">
        <v>60</v>
      </c>
      <c r="B14899">
        <v>2039</v>
      </c>
      <c r="C14899" t="s">
        <v>5</v>
      </c>
      <c r="D14899" t="s">
        <v>5</v>
      </c>
      <c r="E14899">
        <v>656.21545722046528</v>
      </c>
      <c r="F14899" t="s">
        <v>22</v>
      </c>
    </row>
    <row r="14900" spans="1:6" x14ac:dyDescent="0.45">
      <c r="A14900" t="s">
        <v>60</v>
      </c>
      <c r="B14900">
        <v>2039</v>
      </c>
      <c r="C14900" t="s">
        <v>16</v>
      </c>
      <c r="D14900" t="s">
        <v>6</v>
      </c>
      <c r="E14900">
        <v>0</v>
      </c>
      <c r="F14900" t="s">
        <v>22</v>
      </c>
    </row>
    <row r="14901" spans="1:6" x14ac:dyDescent="0.45">
      <c r="A14901" t="s">
        <v>60</v>
      </c>
      <c r="B14901">
        <v>2039</v>
      </c>
      <c r="C14901" t="s">
        <v>16</v>
      </c>
      <c r="D14901" t="s">
        <v>7</v>
      </c>
      <c r="E14901">
        <v>0</v>
      </c>
      <c r="F14901" t="s">
        <v>22</v>
      </c>
    </row>
    <row r="14902" spans="1:6" x14ac:dyDescent="0.45">
      <c r="A14902" t="s">
        <v>60</v>
      </c>
      <c r="B14902">
        <v>2039</v>
      </c>
      <c r="C14902" t="s">
        <v>17</v>
      </c>
      <c r="D14902" t="s">
        <v>8</v>
      </c>
      <c r="E14902">
        <v>11.055035717065564</v>
      </c>
      <c r="F14902" t="s">
        <v>22</v>
      </c>
    </row>
    <row r="14903" spans="1:6" x14ac:dyDescent="0.45">
      <c r="A14903" t="s">
        <v>60</v>
      </c>
      <c r="B14903">
        <v>2039</v>
      </c>
      <c r="C14903" t="s">
        <v>18</v>
      </c>
      <c r="D14903" t="s">
        <v>9</v>
      </c>
      <c r="E14903">
        <v>645.16042150339968</v>
      </c>
      <c r="F14903" t="s">
        <v>22</v>
      </c>
    </row>
    <row r="14904" spans="1:6" x14ac:dyDescent="0.45">
      <c r="A14904" t="s">
        <v>60</v>
      </c>
      <c r="B14904">
        <v>2039</v>
      </c>
      <c r="C14904" t="s">
        <v>18</v>
      </c>
      <c r="D14904" t="s">
        <v>10</v>
      </c>
      <c r="E14904">
        <v>0</v>
      </c>
      <c r="F14904" t="s">
        <v>22</v>
      </c>
    </row>
    <row r="14905" spans="1:6" x14ac:dyDescent="0.45">
      <c r="A14905" t="s">
        <v>60</v>
      </c>
      <c r="B14905">
        <v>2039</v>
      </c>
      <c r="C14905" t="s">
        <v>18</v>
      </c>
      <c r="D14905" t="s">
        <v>19</v>
      </c>
      <c r="E14905">
        <v>0</v>
      </c>
      <c r="F14905" t="s">
        <v>23</v>
      </c>
    </row>
    <row r="14906" spans="1:6" x14ac:dyDescent="0.45">
      <c r="A14906" t="s">
        <v>60</v>
      </c>
      <c r="B14906">
        <v>2040</v>
      </c>
      <c r="C14906" t="s">
        <v>15</v>
      </c>
      <c r="D14906" t="s">
        <v>0</v>
      </c>
      <c r="E14906">
        <v>210.23620623245236</v>
      </c>
      <c r="F14906" t="s">
        <v>22</v>
      </c>
    </row>
    <row r="14907" spans="1:6" x14ac:dyDescent="0.45">
      <c r="A14907" t="s">
        <v>60</v>
      </c>
      <c r="B14907">
        <v>2040</v>
      </c>
      <c r="C14907" t="s">
        <v>15</v>
      </c>
      <c r="D14907" t="s">
        <v>1</v>
      </c>
      <c r="E14907">
        <v>172.37673985428941</v>
      </c>
      <c r="F14907" t="s">
        <v>22</v>
      </c>
    </row>
    <row r="14908" spans="1:6" x14ac:dyDescent="0.45">
      <c r="A14908" t="s">
        <v>60</v>
      </c>
      <c r="B14908">
        <v>2040</v>
      </c>
      <c r="C14908" t="s">
        <v>15</v>
      </c>
      <c r="D14908" t="s">
        <v>2</v>
      </c>
      <c r="E14908">
        <v>247.12462450282163</v>
      </c>
      <c r="F14908" t="s">
        <v>22</v>
      </c>
    </row>
    <row r="14909" spans="1:6" x14ac:dyDescent="0.45">
      <c r="A14909" t="s">
        <v>60</v>
      </c>
      <c r="B14909">
        <v>2040</v>
      </c>
      <c r="C14909" t="s">
        <v>15</v>
      </c>
      <c r="D14909" t="s">
        <v>3</v>
      </c>
      <c r="E14909">
        <v>10.346221026173511</v>
      </c>
      <c r="F14909" t="s">
        <v>22</v>
      </c>
    </row>
    <row r="14910" spans="1:6" x14ac:dyDescent="0.45">
      <c r="A14910" t="s">
        <v>60</v>
      </c>
      <c r="B14910">
        <v>2040</v>
      </c>
      <c r="C14910" t="s">
        <v>15</v>
      </c>
      <c r="D14910" t="s">
        <v>4</v>
      </c>
      <c r="E14910">
        <v>6.6804108802580657</v>
      </c>
      <c r="F14910" t="s">
        <v>22</v>
      </c>
    </row>
    <row r="14911" spans="1:6" x14ac:dyDescent="0.45">
      <c r="A14911" t="s">
        <v>60</v>
      </c>
      <c r="B14911">
        <v>2040</v>
      </c>
      <c r="C14911" t="s">
        <v>5</v>
      </c>
      <c r="D14911" t="s">
        <v>5</v>
      </c>
      <c r="E14911">
        <v>646.76420249599494</v>
      </c>
      <c r="F14911" t="s">
        <v>22</v>
      </c>
    </row>
    <row r="14912" spans="1:6" x14ac:dyDescent="0.45">
      <c r="A14912" t="s">
        <v>60</v>
      </c>
      <c r="B14912">
        <v>2040</v>
      </c>
      <c r="C14912" t="s">
        <v>16</v>
      </c>
      <c r="D14912" t="s">
        <v>6</v>
      </c>
      <c r="E14912">
        <v>0</v>
      </c>
      <c r="F14912" t="s">
        <v>22</v>
      </c>
    </row>
    <row r="14913" spans="1:6" x14ac:dyDescent="0.45">
      <c r="A14913" t="s">
        <v>60</v>
      </c>
      <c r="B14913">
        <v>2040</v>
      </c>
      <c r="C14913" t="s">
        <v>16</v>
      </c>
      <c r="D14913" t="s">
        <v>7</v>
      </c>
      <c r="E14913">
        <v>0</v>
      </c>
      <c r="F14913" t="s">
        <v>22</v>
      </c>
    </row>
    <row r="14914" spans="1:6" x14ac:dyDescent="0.45">
      <c r="A14914" t="s">
        <v>60</v>
      </c>
      <c r="B14914">
        <v>2040</v>
      </c>
      <c r="C14914" t="s">
        <v>17</v>
      </c>
      <c r="D14914" t="s">
        <v>8</v>
      </c>
      <c r="E14914">
        <v>10.758926339199952</v>
      </c>
      <c r="F14914" t="s">
        <v>22</v>
      </c>
    </row>
    <row r="14915" spans="1:6" x14ac:dyDescent="0.45">
      <c r="A14915" t="s">
        <v>60</v>
      </c>
      <c r="B14915">
        <v>2040</v>
      </c>
      <c r="C14915" t="s">
        <v>18</v>
      </c>
      <c r="D14915" t="s">
        <v>9</v>
      </c>
      <c r="E14915">
        <v>636.00527615679493</v>
      </c>
      <c r="F14915" t="s">
        <v>22</v>
      </c>
    </row>
    <row r="14916" spans="1:6" x14ac:dyDescent="0.45">
      <c r="A14916" t="s">
        <v>60</v>
      </c>
      <c r="B14916">
        <v>2040</v>
      </c>
      <c r="C14916" t="s">
        <v>18</v>
      </c>
      <c r="D14916" t="s">
        <v>10</v>
      </c>
      <c r="E14916">
        <v>0</v>
      </c>
      <c r="F14916" t="s">
        <v>22</v>
      </c>
    </row>
    <row r="14917" spans="1:6" x14ac:dyDescent="0.45">
      <c r="A14917" t="s">
        <v>60</v>
      </c>
      <c r="B14917">
        <v>2040</v>
      </c>
      <c r="C14917" t="s">
        <v>18</v>
      </c>
      <c r="D14917" t="s">
        <v>19</v>
      </c>
      <c r="E14917">
        <v>0</v>
      </c>
      <c r="F14917" t="s">
        <v>23</v>
      </c>
    </row>
    <row r="14918" spans="1:6" x14ac:dyDescent="0.45">
      <c r="A14918" t="s">
        <v>60</v>
      </c>
      <c r="B14918">
        <v>2041</v>
      </c>
      <c r="C14918" t="s">
        <v>15</v>
      </c>
      <c r="D14918" t="s">
        <v>0</v>
      </c>
      <c r="E14918">
        <v>207.26272423141199</v>
      </c>
      <c r="F14918" t="s">
        <v>22</v>
      </c>
    </row>
    <row r="14919" spans="1:6" x14ac:dyDescent="0.45">
      <c r="A14919" t="s">
        <v>60</v>
      </c>
      <c r="B14919">
        <v>2041</v>
      </c>
      <c r="C14919" t="s">
        <v>15</v>
      </c>
      <c r="D14919" t="s">
        <v>1</v>
      </c>
      <c r="E14919">
        <v>167.58466648634015</v>
      </c>
      <c r="F14919" t="s">
        <v>22</v>
      </c>
    </row>
    <row r="14920" spans="1:6" x14ac:dyDescent="0.45">
      <c r="A14920" t="s">
        <v>60</v>
      </c>
      <c r="B14920">
        <v>2041</v>
      </c>
      <c r="C14920" t="s">
        <v>15</v>
      </c>
      <c r="D14920" t="s">
        <v>2</v>
      </c>
      <c r="E14920">
        <v>241.3419082894556</v>
      </c>
      <c r="F14920" t="s">
        <v>22</v>
      </c>
    </row>
    <row r="14921" spans="1:6" x14ac:dyDescent="0.45">
      <c r="A14921" t="s">
        <v>60</v>
      </c>
      <c r="B14921">
        <v>2041</v>
      </c>
      <c r="C14921" t="s">
        <v>15</v>
      </c>
      <c r="D14921" t="s">
        <v>3</v>
      </c>
      <c r="E14921">
        <v>10.216893263346345</v>
      </c>
      <c r="F14921" t="s">
        <v>22</v>
      </c>
    </row>
    <row r="14922" spans="1:6" x14ac:dyDescent="0.45">
      <c r="A14922" t="s">
        <v>60</v>
      </c>
      <c r="B14922">
        <v>2041</v>
      </c>
      <c r="C14922" t="s">
        <v>15</v>
      </c>
      <c r="D14922" t="s">
        <v>4</v>
      </c>
      <c r="E14922">
        <v>6.35307074712542</v>
      </c>
      <c r="F14922" t="s">
        <v>22</v>
      </c>
    </row>
    <row r="14923" spans="1:6" x14ac:dyDescent="0.45">
      <c r="A14923" t="s">
        <v>60</v>
      </c>
      <c r="B14923">
        <v>2041</v>
      </c>
      <c r="C14923" t="s">
        <v>5</v>
      </c>
      <c r="D14923" t="s">
        <v>5</v>
      </c>
      <c r="E14923">
        <v>632.7592630176797</v>
      </c>
      <c r="F14923" t="s">
        <v>22</v>
      </c>
    </row>
    <row r="14924" spans="1:6" x14ac:dyDescent="0.45">
      <c r="A14924" t="s">
        <v>60</v>
      </c>
      <c r="B14924">
        <v>2041</v>
      </c>
      <c r="C14924" t="s">
        <v>16</v>
      </c>
      <c r="D14924" t="s">
        <v>6</v>
      </c>
      <c r="E14924">
        <v>0</v>
      </c>
      <c r="F14924" t="s">
        <v>22</v>
      </c>
    </row>
    <row r="14925" spans="1:6" x14ac:dyDescent="0.45">
      <c r="A14925" t="s">
        <v>60</v>
      </c>
      <c r="B14925">
        <v>2041</v>
      </c>
      <c r="C14925" t="s">
        <v>16</v>
      </c>
      <c r="D14925" t="s">
        <v>7</v>
      </c>
      <c r="E14925">
        <v>0</v>
      </c>
      <c r="F14925" t="s">
        <v>22</v>
      </c>
    </row>
    <row r="14926" spans="1:6" x14ac:dyDescent="0.45">
      <c r="A14926" t="s">
        <v>60</v>
      </c>
      <c r="B14926">
        <v>2041</v>
      </c>
      <c r="C14926" t="s">
        <v>17</v>
      </c>
      <c r="D14926" t="s">
        <v>8</v>
      </c>
      <c r="E14926">
        <v>10.470748257614511</v>
      </c>
      <c r="F14926" t="s">
        <v>22</v>
      </c>
    </row>
    <row r="14927" spans="1:6" x14ac:dyDescent="0.45">
      <c r="A14927" t="s">
        <v>60</v>
      </c>
      <c r="B14927">
        <v>2041</v>
      </c>
      <c r="C14927" t="s">
        <v>18</v>
      </c>
      <c r="D14927" t="s">
        <v>9</v>
      </c>
      <c r="E14927">
        <v>622.28851476006514</v>
      </c>
      <c r="F14927" t="s">
        <v>22</v>
      </c>
    </row>
    <row r="14928" spans="1:6" x14ac:dyDescent="0.45">
      <c r="A14928" t="s">
        <v>60</v>
      </c>
      <c r="B14928">
        <v>2041</v>
      </c>
      <c r="C14928" t="s">
        <v>18</v>
      </c>
      <c r="D14928" t="s">
        <v>10</v>
      </c>
      <c r="E14928">
        <v>0</v>
      </c>
      <c r="F14928" t="s">
        <v>22</v>
      </c>
    </row>
    <row r="14929" spans="1:6" x14ac:dyDescent="0.45">
      <c r="A14929" t="s">
        <v>60</v>
      </c>
      <c r="B14929">
        <v>2041</v>
      </c>
      <c r="C14929" t="s">
        <v>18</v>
      </c>
      <c r="D14929" t="s">
        <v>19</v>
      </c>
      <c r="E14929">
        <v>0</v>
      </c>
      <c r="F14929" t="s">
        <v>23</v>
      </c>
    </row>
    <row r="14930" spans="1:6" x14ac:dyDescent="0.45">
      <c r="A14930" t="s">
        <v>60</v>
      </c>
      <c r="B14930">
        <v>2042</v>
      </c>
      <c r="C14930" t="s">
        <v>15</v>
      </c>
      <c r="D14930" t="s">
        <v>0</v>
      </c>
      <c r="E14930">
        <v>204.33129776100057</v>
      </c>
      <c r="F14930" t="s">
        <v>22</v>
      </c>
    </row>
    <row r="14931" spans="1:6" x14ac:dyDescent="0.45">
      <c r="A14931" t="s">
        <v>60</v>
      </c>
      <c r="B14931">
        <v>2042</v>
      </c>
      <c r="C14931" t="s">
        <v>15</v>
      </c>
      <c r="D14931" t="s">
        <v>1</v>
      </c>
      <c r="E14931">
        <v>162.9258127580199</v>
      </c>
      <c r="F14931" t="s">
        <v>22</v>
      </c>
    </row>
    <row r="14932" spans="1:6" x14ac:dyDescent="0.45">
      <c r="A14932" t="s">
        <v>60</v>
      </c>
      <c r="B14932">
        <v>2042</v>
      </c>
      <c r="C14932" t="s">
        <v>15</v>
      </c>
      <c r="D14932" t="s">
        <v>2</v>
      </c>
      <c r="E14932">
        <v>235.69450763548235</v>
      </c>
      <c r="F14932" t="s">
        <v>22</v>
      </c>
    </row>
    <row r="14933" spans="1:6" x14ac:dyDescent="0.45">
      <c r="A14933" t="s">
        <v>60</v>
      </c>
      <c r="B14933">
        <v>2042</v>
      </c>
      <c r="C14933" t="s">
        <v>15</v>
      </c>
      <c r="D14933" t="s">
        <v>3</v>
      </c>
      <c r="E14933">
        <v>10.089182097554517</v>
      </c>
      <c r="F14933" t="s">
        <v>22</v>
      </c>
    </row>
    <row r="14934" spans="1:6" x14ac:dyDescent="0.45">
      <c r="A14934" t="s">
        <v>60</v>
      </c>
      <c r="B14934">
        <v>2042</v>
      </c>
      <c r="C14934" t="s">
        <v>15</v>
      </c>
      <c r="D14934" t="s">
        <v>4</v>
      </c>
      <c r="E14934">
        <v>6.0417702805162738</v>
      </c>
      <c r="F14934" t="s">
        <v>22</v>
      </c>
    </row>
    <row r="14935" spans="1:6" x14ac:dyDescent="0.45">
      <c r="A14935" t="s">
        <v>60</v>
      </c>
      <c r="B14935">
        <v>2042</v>
      </c>
      <c r="C14935" t="s">
        <v>5</v>
      </c>
      <c r="D14935" t="s">
        <v>5</v>
      </c>
      <c r="E14935">
        <v>619.08257053257353</v>
      </c>
      <c r="F14935" t="s">
        <v>22</v>
      </c>
    </row>
    <row r="14936" spans="1:6" x14ac:dyDescent="0.45">
      <c r="A14936" t="s">
        <v>60</v>
      </c>
      <c r="B14936">
        <v>2042</v>
      </c>
      <c r="C14936" t="s">
        <v>16</v>
      </c>
      <c r="D14936" t="s">
        <v>6</v>
      </c>
      <c r="E14936">
        <v>0</v>
      </c>
      <c r="F14936" t="s">
        <v>22</v>
      </c>
    </row>
    <row r="14937" spans="1:6" x14ac:dyDescent="0.45">
      <c r="A14937" t="s">
        <v>60</v>
      </c>
      <c r="B14937">
        <v>2042</v>
      </c>
      <c r="C14937" t="s">
        <v>16</v>
      </c>
      <c r="D14937" t="s">
        <v>7</v>
      </c>
      <c r="E14937">
        <v>0</v>
      </c>
      <c r="F14937" t="s">
        <v>22</v>
      </c>
    </row>
    <row r="14938" spans="1:6" x14ac:dyDescent="0.45">
      <c r="A14938" t="s">
        <v>60</v>
      </c>
      <c r="B14938">
        <v>2042</v>
      </c>
      <c r="C14938" t="s">
        <v>17</v>
      </c>
      <c r="D14938" t="s">
        <v>8</v>
      </c>
      <c r="E14938">
        <v>10.190289032361759</v>
      </c>
      <c r="F14938" t="s">
        <v>22</v>
      </c>
    </row>
    <row r="14939" spans="1:6" x14ac:dyDescent="0.45">
      <c r="A14939" t="s">
        <v>60</v>
      </c>
      <c r="B14939">
        <v>2042</v>
      </c>
      <c r="C14939" t="s">
        <v>18</v>
      </c>
      <c r="D14939" t="s">
        <v>9</v>
      </c>
      <c r="E14939">
        <v>608.89228150021177</v>
      </c>
      <c r="F14939" t="s">
        <v>22</v>
      </c>
    </row>
    <row r="14940" spans="1:6" x14ac:dyDescent="0.45">
      <c r="A14940" t="s">
        <v>60</v>
      </c>
      <c r="B14940">
        <v>2042</v>
      </c>
      <c r="C14940" t="s">
        <v>18</v>
      </c>
      <c r="D14940" t="s">
        <v>10</v>
      </c>
      <c r="E14940">
        <v>0</v>
      </c>
      <c r="F14940" t="s">
        <v>22</v>
      </c>
    </row>
    <row r="14941" spans="1:6" x14ac:dyDescent="0.45">
      <c r="A14941" t="s">
        <v>60</v>
      </c>
      <c r="B14941">
        <v>2042</v>
      </c>
      <c r="C14941" t="s">
        <v>18</v>
      </c>
      <c r="D14941" t="s">
        <v>19</v>
      </c>
      <c r="E14941">
        <v>0</v>
      </c>
      <c r="F14941" t="s">
        <v>23</v>
      </c>
    </row>
    <row r="14942" spans="1:6" x14ac:dyDescent="0.45">
      <c r="A14942" t="s">
        <v>60</v>
      </c>
      <c r="B14942">
        <v>2043</v>
      </c>
      <c r="C14942" t="s">
        <v>15</v>
      </c>
      <c r="D14942" t="s">
        <v>0</v>
      </c>
      <c r="E14942">
        <v>201.44133200757668</v>
      </c>
      <c r="F14942" t="s">
        <v>22</v>
      </c>
    </row>
    <row r="14943" spans="1:6" x14ac:dyDescent="0.45">
      <c r="A14943" t="s">
        <v>60</v>
      </c>
      <c r="B14943">
        <v>2043</v>
      </c>
      <c r="C14943" t="s">
        <v>15</v>
      </c>
      <c r="D14943" t="s">
        <v>1</v>
      </c>
      <c r="E14943">
        <v>158.39647516334691</v>
      </c>
      <c r="F14943" t="s">
        <v>22</v>
      </c>
    </row>
    <row r="14944" spans="1:6" x14ac:dyDescent="0.45">
      <c r="A14944" t="s">
        <v>60</v>
      </c>
      <c r="B14944">
        <v>2043</v>
      </c>
      <c r="C14944" t="s">
        <v>15</v>
      </c>
      <c r="D14944" t="s">
        <v>2</v>
      </c>
      <c r="E14944">
        <v>230.17925615681207</v>
      </c>
      <c r="F14944" t="s">
        <v>22</v>
      </c>
    </row>
    <row r="14945" spans="1:6" x14ac:dyDescent="0.45">
      <c r="A14945" t="s">
        <v>60</v>
      </c>
      <c r="B14945">
        <v>2043</v>
      </c>
      <c r="C14945" t="s">
        <v>15</v>
      </c>
      <c r="D14945" t="s">
        <v>3</v>
      </c>
      <c r="E14945">
        <v>9.9630673213350835</v>
      </c>
      <c r="F14945" t="s">
        <v>22</v>
      </c>
    </row>
    <row r="14946" spans="1:6" x14ac:dyDescent="0.45">
      <c r="A14946" t="s">
        <v>60</v>
      </c>
      <c r="B14946">
        <v>2043</v>
      </c>
      <c r="C14946" t="s">
        <v>15</v>
      </c>
      <c r="D14946" t="s">
        <v>4</v>
      </c>
      <c r="E14946">
        <v>5.745723536770976</v>
      </c>
      <c r="F14946" t="s">
        <v>22</v>
      </c>
    </row>
    <row r="14947" spans="1:6" x14ac:dyDescent="0.45">
      <c r="A14947" t="s">
        <v>60</v>
      </c>
      <c r="B14947">
        <v>2043</v>
      </c>
      <c r="C14947" t="s">
        <v>5</v>
      </c>
      <c r="D14947" t="s">
        <v>5</v>
      </c>
      <c r="E14947">
        <v>605.72585418584174</v>
      </c>
      <c r="F14947" t="s">
        <v>22</v>
      </c>
    </row>
    <row r="14948" spans="1:6" x14ac:dyDescent="0.45">
      <c r="A14948" t="s">
        <v>60</v>
      </c>
      <c r="B14948">
        <v>2043</v>
      </c>
      <c r="C14948" t="s">
        <v>16</v>
      </c>
      <c r="D14948" t="s">
        <v>6</v>
      </c>
      <c r="E14948">
        <v>0</v>
      </c>
      <c r="F14948" t="s">
        <v>22</v>
      </c>
    </row>
    <row r="14949" spans="1:6" x14ac:dyDescent="0.45">
      <c r="A14949" t="s">
        <v>60</v>
      </c>
      <c r="B14949">
        <v>2043</v>
      </c>
      <c r="C14949" t="s">
        <v>16</v>
      </c>
      <c r="D14949" t="s">
        <v>7</v>
      </c>
      <c r="E14949">
        <v>0</v>
      </c>
      <c r="F14949" t="s">
        <v>22</v>
      </c>
    </row>
    <row r="14950" spans="1:6" x14ac:dyDescent="0.45">
      <c r="A14950" t="s">
        <v>60</v>
      </c>
      <c r="B14950">
        <v>2043</v>
      </c>
      <c r="C14950" t="s">
        <v>17</v>
      </c>
      <c r="D14950" t="s">
        <v>8</v>
      </c>
      <c r="E14950">
        <v>9.9173419137029377</v>
      </c>
      <c r="F14950" t="s">
        <v>22</v>
      </c>
    </row>
    <row r="14951" spans="1:6" x14ac:dyDescent="0.45">
      <c r="A14951" t="s">
        <v>60</v>
      </c>
      <c r="B14951">
        <v>2043</v>
      </c>
      <c r="C14951" t="s">
        <v>18</v>
      </c>
      <c r="D14951" t="s">
        <v>9</v>
      </c>
      <c r="E14951">
        <v>595.80851227213884</v>
      </c>
      <c r="F14951" t="s">
        <v>22</v>
      </c>
    </row>
    <row r="14952" spans="1:6" x14ac:dyDescent="0.45">
      <c r="A14952" t="s">
        <v>60</v>
      </c>
      <c r="B14952">
        <v>2043</v>
      </c>
      <c r="C14952" t="s">
        <v>18</v>
      </c>
      <c r="D14952" t="s">
        <v>10</v>
      </c>
      <c r="E14952">
        <v>0</v>
      </c>
      <c r="F14952" t="s">
        <v>22</v>
      </c>
    </row>
    <row r="14953" spans="1:6" x14ac:dyDescent="0.45">
      <c r="A14953" t="s">
        <v>60</v>
      </c>
      <c r="B14953">
        <v>2043</v>
      </c>
      <c r="C14953" t="s">
        <v>18</v>
      </c>
      <c r="D14953" t="s">
        <v>19</v>
      </c>
      <c r="E14953">
        <v>0</v>
      </c>
      <c r="F14953" t="s">
        <v>23</v>
      </c>
    </row>
    <row r="14954" spans="1:6" x14ac:dyDescent="0.45">
      <c r="A14954" t="s">
        <v>60</v>
      </c>
      <c r="B14954">
        <v>2044</v>
      </c>
      <c r="C14954" t="s">
        <v>15</v>
      </c>
      <c r="D14954" t="s">
        <v>0</v>
      </c>
      <c r="E14954">
        <v>198.59224057026336</v>
      </c>
      <c r="F14954" t="s">
        <v>22</v>
      </c>
    </row>
    <row r="14955" spans="1:6" x14ac:dyDescent="0.45">
      <c r="A14955" t="s">
        <v>60</v>
      </c>
      <c r="B14955">
        <v>2044</v>
      </c>
      <c r="C14955" t="s">
        <v>15</v>
      </c>
      <c r="D14955" t="s">
        <v>1</v>
      </c>
      <c r="E14955">
        <v>153.99305315380587</v>
      </c>
      <c r="F14955" t="s">
        <v>22</v>
      </c>
    </row>
    <row r="14956" spans="1:6" x14ac:dyDescent="0.45">
      <c r="A14956" t="s">
        <v>60</v>
      </c>
      <c r="B14956">
        <v>2044</v>
      </c>
      <c r="C14956" t="s">
        <v>15</v>
      </c>
      <c r="D14956" t="s">
        <v>2</v>
      </c>
      <c r="E14956">
        <v>224.79306156274268</v>
      </c>
      <c r="F14956" t="s">
        <v>22</v>
      </c>
    </row>
    <row r="14957" spans="1:6" x14ac:dyDescent="0.45">
      <c r="A14957" t="s">
        <v>60</v>
      </c>
      <c r="B14957">
        <v>2044</v>
      </c>
      <c r="C14957" t="s">
        <v>15</v>
      </c>
      <c r="D14957" t="s">
        <v>3</v>
      </c>
      <c r="E14957">
        <v>9.8385289798183955</v>
      </c>
      <c r="F14957" t="s">
        <v>22</v>
      </c>
    </row>
    <row r="14958" spans="1:6" x14ac:dyDescent="0.45">
      <c r="A14958" t="s">
        <v>60</v>
      </c>
      <c r="B14958">
        <v>2044</v>
      </c>
      <c r="C14958" t="s">
        <v>15</v>
      </c>
      <c r="D14958" t="s">
        <v>4</v>
      </c>
      <c r="E14958">
        <v>5.464183083469198</v>
      </c>
      <c r="F14958" t="s">
        <v>22</v>
      </c>
    </row>
    <row r="14959" spans="1:6" x14ac:dyDescent="0.45">
      <c r="A14959" t="s">
        <v>60</v>
      </c>
      <c r="B14959">
        <v>2044</v>
      </c>
      <c r="C14959" t="s">
        <v>5</v>
      </c>
      <c r="D14959" t="s">
        <v>5</v>
      </c>
      <c r="E14959">
        <v>592.68106735009951</v>
      </c>
      <c r="F14959" t="s">
        <v>22</v>
      </c>
    </row>
    <row r="14960" spans="1:6" x14ac:dyDescent="0.45">
      <c r="A14960" t="s">
        <v>60</v>
      </c>
      <c r="B14960">
        <v>2044</v>
      </c>
      <c r="C14960" t="s">
        <v>16</v>
      </c>
      <c r="D14960" t="s">
        <v>6</v>
      </c>
      <c r="E14960">
        <v>0</v>
      </c>
      <c r="F14960" t="s">
        <v>22</v>
      </c>
    </row>
    <row r="14961" spans="1:6" x14ac:dyDescent="0.45">
      <c r="A14961" t="s">
        <v>60</v>
      </c>
      <c r="B14961">
        <v>2044</v>
      </c>
      <c r="C14961" t="s">
        <v>16</v>
      </c>
      <c r="D14961" t="s">
        <v>7</v>
      </c>
      <c r="E14961">
        <v>0</v>
      </c>
      <c r="F14961" t="s">
        <v>22</v>
      </c>
    </row>
    <row r="14962" spans="1:6" x14ac:dyDescent="0.45">
      <c r="A14962" t="s">
        <v>60</v>
      </c>
      <c r="B14962">
        <v>2044</v>
      </c>
      <c r="C14962" t="s">
        <v>17</v>
      </c>
      <c r="D14962" t="s">
        <v>8</v>
      </c>
      <c r="E14962">
        <v>9.6517056896956355</v>
      </c>
      <c r="F14962" t="s">
        <v>22</v>
      </c>
    </row>
    <row r="14963" spans="1:6" x14ac:dyDescent="0.45">
      <c r="A14963" t="s">
        <v>60</v>
      </c>
      <c r="B14963">
        <v>2044</v>
      </c>
      <c r="C14963" t="s">
        <v>18</v>
      </c>
      <c r="D14963" t="s">
        <v>9</v>
      </c>
      <c r="E14963">
        <v>583.02936166040388</v>
      </c>
      <c r="F14963" t="s">
        <v>22</v>
      </c>
    </row>
    <row r="14964" spans="1:6" x14ac:dyDescent="0.45">
      <c r="A14964" t="s">
        <v>60</v>
      </c>
      <c r="B14964">
        <v>2044</v>
      </c>
      <c r="C14964" t="s">
        <v>18</v>
      </c>
      <c r="D14964" t="s">
        <v>10</v>
      </c>
      <c r="E14964">
        <v>0</v>
      </c>
      <c r="F14964" t="s">
        <v>22</v>
      </c>
    </row>
    <row r="14965" spans="1:6" x14ac:dyDescent="0.45">
      <c r="A14965" t="s">
        <v>60</v>
      </c>
      <c r="B14965">
        <v>2044</v>
      </c>
      <c r="C14965" t="s">
        <v>18</v>
      </c>
      <c r="D14965" t="s">
        <v>19</v>
      </c>
      <c r="E14965">
        <v>0</v>
      </c>
      <c r="F14965" t="s">
        <v>23</v>
      </c>
    </row>
    <row r="14966" spans="1:6" x14ac:dyDescent="0.45">
      <c r="A14966" t="s">
        <v>60</v>
      </c>
      <c r="B14966">
        <v>2045</v>
      </c>
      <c r="C14966" t="s">
        <v>15</v>
      </c>
      <c r="D14966" t="s">
        <v>0</v>
      </c>
      <c r="E14966">
        <v>195.78344534196177</v>
      </c>
      <c r="F14966" t="s">
        <v>22</v>
      </c>
    </row>
    <row r="14967" spans="1:6" x14ac:dyDescent="0.45">
      <c r="A14967" t="s">
        <v>60</v>
      </c>
      <c r="B14967">
        <v>2045</v>
      </c>
      <c r="C14967" t="s">
        <v>15</v>
      </c>
      <c r="D14967" t="s">
        <v>1</v>
      </c>
      <c r="E14967">
        <v>149.71204627613008</v>
      </c>
      <c r="F14967" t="s">
        <v>22</v>
      </c>
    </row>
    <row r="14968" spans="1:6" x14ac:dyDescent="0.45">
      <c r="A14968" t="s">
        <v>60</v>
      </c>
      <c r="B14968">
        <v>2045</v>
      </c>
      <c r="C14968" t="s">
        <v>15</v>
      </c>
      <c r="D14968" t="s">
        <v>2</v>
      </c>
      <c r="E14968">
        <v>219.53290392217451</v>
      </c>
      <c r="F14968" t="s">
        <v>22</v>
      </c>
    </row>
    <row r="14969" spans="1:6" x14ac:dyDescent="0.45">
      <c r="A14969" t="s">
        <v>60</v>
      </c>
      <c r="B14969">
        <v>2045</v>
      </c>
      <c r="C14969" t="s">
        <v>15</v>
      </c>
      <c r="D14969" t="s">
        <v>3</v>
      </c>
      <c r="E14969">
        <v>9.7155473675706663</v>
      </c>
      <c r="F14969" t="s">
        <v>22</v>
      </c>
    </row>
    <row r="14970" spans="1:6" x14ac:dyDescent="0.45">
      <c r="A14970" t="s">
        <v>60</v>
      </c>
      <c r="B14970">
        <v>2045</v>
      </c>
      <c r="C14970" t="s">
        <v>15</v>
      </c>
      <c r="D14970" t="s">
        <v>4</v>
      </c>
      <c r="E14970">
        <v>5.1964381123792069</v>
      </c>
      <c r="F14970" t="s">
        <v>22</v>
      </c>
    </row>
    <row r="14971" spans="1:6" x14ac:dyDescent="0.45">
      <c r="A14971" t="s">
        <v>60</v>
      </c>
      <c r="B14971">
        <v>2045</v>
      </c>
      <c r="C14971" t="s">
        <v>5</v>
      </c>
      <c r="D14971" t="s">
        <v>5</v>
      </c>
      <c r="E14971">
        <v>579.94038102021614</v>
      </c>
      <c r="F14971" t="s">
        <v>22</v>
      </c>
    </row>
    <row r="14972" spans="1:6" x14ac:dyDescent="0.45">
      <c r="A14972" t="s">
        <v>60</v>
      </c>
      <c r="B14972">
        <v>2045</v>
      </c>
      <c r="C14972" t="s">
        <v>16</v>
      </c>
      <c r="D14972" t="s">
        <v>6</v>
      </c>
      <c r="E14972">
        <v>0</v>
      </c>
      <c r="F14972" t="s">
        <v>22</v>
      </c>
    </row>
    <row r="14973" spans="1:6" x14ac:dyDescent="0.45">
      <c r="A14973" t="s">
        <v>60</v>
      </c>
      <c r="B14973">
        <v>2045</v>
      </c>
      <c r="C14973" t="s">
        <v>16</v>
      </c>
      <c r="D14973" t="s">
        <v>7</v>
      </c>
      <c r="E14973">
        <v>0</v>
      </c>
      <c r="F14973" t="s">
        <v>22</v>
      </c>
    </row>
    <row r="14974" spans="1:6" x14ac:dyDescent="0.45">
      <c r="A14974" t="s">
        <v>60</v>
      </c>
      <c r="B14974">
        <v>2045</v>
      </c>
      <c r="C14974" t="s">
        <v>17</v>
      </c>
      <c r="D14974" t="s">
        <v>8</v>
      </c>
      <c r="E14974">
        <v>9.3931845378638084</v>
      </c>
      <c r="F14974" t="s">
        <v>22</v>
      </c>
    </row>
    <row r="14975" spans="1:6" x14ac:dyDescent="0.45">
      <c r="A14975" t="s">
        <v>60</v>
      </c>
      <c r="B14975">
        <v>2045</v>
      </c>
      <c r="C14975" t="s">
        <v>18</v>
      </c>
      <c r="D14975" t="s">
        <v>9</v>
      </c>
      <c r="E14975">
        <v>570.54719648235232</v>
      </c>
      <c r="F14975" t="s">
        <v>22</v>
      </c>
    </row>
    <row r="14976" spans="1:6" x14ac:dyDescent="0.45">
      <c r="A14976" t="s">
        <v>60</v>
      </c>
      <c r="B14976">
        <v>2045</v>
      </c>
      <c r="C14976" t="s">
        <v>18</v>
      </c>
      <c r="D14976" t="s">
        <v>10</v>
      </c>
      <c r="E14976">
        <v>0</v>
      </c>
      <c r="F14976" t="s">
        <v>22</v>
      </c>
    </row>
    <row r="14977" spans="1:6" x14ac:dyDescent="0.45">
      <c r="A14977" t="s">
        <v>60</v>
      </c>
      <c r="B14977">
        <v>2045</v>
      </c>
      <c r="C14977" t="s">
        <v>18</v>
      </c>
      <c r="D14977" t="s">
        <v>19</v>
      </c>
      <c r="E14977">
        <v>0</v>
      </c>
      <c r="F14977" t="s">
        <v>23</v>
      </c>
    </row>
    <row r="14978" spans="1:6" x14ac:dyDescent="0.45">
      <c r="A14978" t="s">
        <v>60</v>
      </c>
      <c r="B14978">
        <v>2046</v>
      </c>
      <c r="C14978" t="s">
        <v>15</v>
      </c>
      <c r="D14978" t="s">
        <v>0</v>
      </c>
      <c r="E14978">
        <v>190.70109860896068</v>
      </c>
      <c r="F14978" t="s">
        <v>22</v>
      </c>
    </row>
    <row r="14979" spans="1:6" x14ac:dyDescent="0.45">
      <c r="A14979" t="s">
        <v>60</v>
      </c>
      <c r="B14979">
        <v>2046</v>
      </c>
      <c r="C14979" t="s">
        <v>15</v>
      </c>
      <c r="D14979" t="s">
        <v>1</v>
      </c>
      <c r="E14979">
        <v>144.65177911199689</v>
      </c>
      <c r="F14979" t="s">
        <v>22</v>
      </c>
    </row>
    <row r="14980" spans="1:6" x14ac:dyDescent="0.45">
      <c r="A14980" t="s">
        <v>60</v>
      </c>
      <c r="B14980">
        <v>2046</v>
      </c>
      <c r="C14980" t="s">
        <v>15</v>
      </c>
      <c r="D14980" t="s">
        <v>2</v>
      </c>
      <c r="E14980">
        <v>213.73723525862911</v>
      </c>
      <c r="F14980" t="s">
        <v>22</v>
      </c>
    </row>
    <row r="14981" spans="1:6" x14ac:dyDescent="0.45">
      <c r="A14981" t="s">
        <v>60</v>
      </c>
      <c r="B14981">
        <v>2046</v>
      </c>
      <c r="C14981" t="s">
        <v>15</v>
      </c>
      <c r="D14981" t="s">
        <v>3</v>
      </c>
      <c r="E14981">
        <v>9.5746719307408927</v>
      </c>
      <c r="F14981" t="s">
        <v>22</v>
      </c>
    </row>
    <row r="14982" spans="1:6" x14ac:dyDescent="0.45">
      <c r="A14982" t="s">
        <v>60</v>
      </c>
      <c r="B14982">
        <v>2046</v>
      </c>
      <c r="C14982" t="s">
        <v>15</v>
      </c>
      <c r="D14982" t="s">
        <v>4</v>
      </c>
      <c r="E14982">
        <v>4.9314197686478671</v>
      </c>
      <c r="F14982" t="s">
        <v>22</v>
      </c>
    </row>
    <row r="14983" spans="1:6" x14ac:dyDescent="0.45">
      <c r="A14983" t="s">
        <v>60</v>
      </c>
      <c r="B14983">
        <v>2046</v>
      </c>
      <c r="C14983" t="s">
        <v>5</v>
      </c>
      <c r="D14983" t="s">
        <v>5</v>
      </c>
      <c r="E14983">
        <v>563.59620467897548</v>
      </c>
      <c r="F14983" t="s">
        <v>22</v>
      </c>
    </row>
    <row r="14984" spans="1:6" x14ac:dyDescent="0.45">
      <c r="A14984" t="s">
        <v>60</v>
      </c>
      <c r="B14984">
        <v>2046</v>
      </c>
      <c r="C14984" t="s">
        <v>16</v>
      </c>
      <c r="D14984" t="s">
        <v>6</v>
      </c>
      <c r="E14984">
        <v>0</v>
      </c>
      <c r="F14984" t="s">
        <v>22</v>
      </c>
    </row>
    <row r="14985" spans="1:6" x14ac:dyDescent="0.45">
      <c r="A14985" t="s">
        <v>60</v>
      </c>
      <c r="B14985">
        <v>2046</v>
      </c>
      <c r="C14985" t="s">
        <v>16</v>
      </c>
      <c r="D14985" t="s">
        <v>7</v>
      </c>
      <c r="E14985">
        <v>0</v>
      </c>
      <c r="F14985" t="s">
        <v>22</v>
      </c>
    </row>
    <row r="14986" spans="1:6" x14ac:dyDescent="0.45">
      <c r="A14986" t="s">
        <v>60</v>
      </c>
      <c r="B14986">
        <v>2046</v>
      </c>
      <c r="C14986" t="s">
        <v>17</v>
      </c>
      <c r="D14986" t="s">
        <v>8</v>
      </c>
      <c r="E14986">
        <v>9.14158788084079</v>
      </c>
      <c r="F14986" t="s">
        <v>22</v>
      </c>
    </row>
    <row r="14987" spans="1:6" x14ac:dyDescent="0.45">
      <c r="A14987" t="s">
        <v>60</v>
      </c>
      <c r="B14987">
        <v>2046</v>
      </c>
      <c r="C14987" t="s">
        <v>18</v>
      </c>
      <c r="D14987" t="s">
        <v>9</v>
      </c>
      <c r="E14987">
        <v>554.45461679813468</v>
      </c>
      <c r="F14987" t="s">
        <v>22</v>
      </c>
    </row>
    <row r="14988" spans="1:6" x14ac:dyDescent="0.45">
      <c r="A14988" t="s">
        <v>60</v>
      </c>
      <c r="B14988">
        <v>2046</v>
      </c>
      <c r="C14988" t="s">
        <v>18</v>
      </c>
      <c r="D14988" t="s">
        <v>10</v>
      </c>
      <c r="E14988">
        <v>0</v>
      </c>
      <c r="F14988" t="s">
        <v>22</v>
      </c>
    </row>
    <row r="14989" spans="1:6" x14ac:dyDescent="0.45">
      <c r="A14989" t="s">
        <v>60</v>
      </c>
      <c r="B14989">
        <v>2046</v>
      </c>
      <c r="C14989" t="s">
        <v>18</v>
      </c>
      <c r="D14989" t="s">
        <v>19</v>
      </c>
      <c r="E14989">
        <v>0</v>
      </c>
      <c r="F14989" t="s">
        <v>23</v>
      </c>
    </row>
    <row r="14990" spans="1:6" x14ac:dyDescent="0.45">
      <c r="A14990" t="s">
        <v>60</v>
      </c>
      <c r="B14990">
        <v>2047</v>
      </c>
      <c r="C14990" t="s">
        <v>15</v>
      </c>
      <c r="D14990" t="s">
        <v>0</v>
      </c>
      <c r="E14990">
        <v>185.75068462578599</v>
      </c>
      <c r="F14990" t="s">
        <v>22</v>
      </c>
    </row>
    <row r="14991" spans="1:6" x14ac:dyDescent="0.45">
      <c r="A14991" t="s">
        <v>60</v>
      </c>
      <c r="B14991">
        <v>2047</v>
      </c>
      <c r="C14991" t="s">
        <v>15</v>
      </c>
      <c r="D14991" t="s">
        <v>1</v>
      </c>
      <c r="E14991">
        <v>139.76254897801138</v>
      </c>
      <c r="F14991" t="s">
        <v>22</v>
      </c>
    </row>
    <row r="14992" spans="1:6" x14ac:dyDescent="0.45">
      <c r="A14992" t="s">
        <v>60</v>
      </c>
      <c r="B14992">
        <v>2047</v>
      </c>
      <c r="C14992" t="s">
        <v>15</v>
      </c>
      <c r="D14992" t="s">
        <v>2</v>
      </c>
      <c r="E14992">
        <v>208.0945722478013</v>
      </c>
      <c r="F14992" t="s">
        <v>22</v>
      </c>
    </row>
    <row r="14993" spans="1:6" x14ac:dyDescent="0.45">
      <c r="A14993" t="s">
        <v>60</v>
      </c>
      <c r="B14993">
        <v>2047</v>
      </c>
      <c r="C14993" t="s">
        <v>15</v>
      </c>
      <c r="D14993" t="s">
        <v>3</v>
      </c>
      <c r="E14993">
        <v>9.4358391877451506</v>
      </c>
      <c r="F14993" t="s">
        <v>22</v>
      </c>
    </row>
    <row r="14994" spans="1:6" x14ac:dyDescent="0.45">
      <c r="A14994" t="s">
        <v>60</v>
      </c>
      <c r="B14994">
        <v>2047</v>
      </c>
      <c r="C14994" t="s">
        <v>15</v>
      </c>
      <c r="D14994" t="s">
        <v>4</v>
      </c>
      <c r="E14994">
        <v>4.6799173604468258</v>
      </c>
      <c r="F14994" t="s">
        <v>22</v>
      </c>
    </row>
    <row r="14995" spans="1:6" x14ac:dyDescent="0.45">
      <c r="A14995" t="s">
        <v>60</v>
      </c>
      <c r="B14995">
        <v>2047</v>
      </c>
      <c r="C14995" t="s">
        <v>5</v>
      </c>
      <c r="D14995" t="s">
        <v>5</v>
      </c>
      <c r="E14995">
        <v>547.72356239979058</v>
      </c>
      <c r="F14995" t="s">
        <v>22</v>
      </c>
    </row>
    <row r="14996" spans="1:6" x14ac:dyDescent="0.45">
      <c r="A14996" t="s">
        <v>60</v>
      </c>
      <c r="B14996">
        <v>2047</v>
      </c>
      <c r="C14996" t="s">
        <v>16</v>
      </c>
      <c r="D14996" t="s">
        <v>6</v>
      </c>
      <c r="E14996">
        <v>0</v>
      </c>
      <c r="F14996" t="s">
        <v>22</v>
      </c>
    </row>
    <row r="14997" spans="1:6" x14ac:dyDescent="0.45">
      <c r="A14997" t="s">
        <v>60</v>
      </c>
      <c r="B14997">
        <v>2047</v>
      </c>
      <c r="C14997" t="s">
        <v>16</v>
      </c>
      <c r="D14997" t="s">
        <v>7</v>
      </c>
      <c r="E14997">
        <v>0</v>
      </c>
      <c r="F14997" t="s">
        <v>22</v>
      </c>
    </row>
    <row r="14998" spans="1:6" x14ac:dyDescent="0.45">
      <c r="A14998" t="s">
        <v>60</v>
      </c>
      <c r="B14998">
        <v>2047</v>
      </c>
      <c r="C14998" t="s">
        <v>17</v>
      </c>
      <c r="D14998" t="s">
        <v>8</v>
      </c>
      <c r="E14998">
        <v>8.8967302458789259</v>
      </c>
      <c r="F14998" t="s">
        <v>22</v>
      </c>
    </row>
    <row r="14999" spans="1:6" x14ac:dyDescent="0.45">
      <c r="A14999" t="s">
        <v>60</v>
      </c>
      <c r="B14999">
        <v>2047</v>
      </c>
      <c r="C14999" t="s">
        <v>18</v>
      </c>
      <c r="D14999" t="s">
        <v>9</v>
      </c>
      <c r="E14999">
        <v>538.82683215391171</v>
      </c>
      <c r="F14999" t="s">
        <v>22</v>
      </c>
    </row>
    <row r="15000" spans="1:6" x14ac:dyDescent="0.45">
      <c r="A15000" t="s">
        <v>60</v>
      </c>
      <c r="B15000">
        <v>2047</v>
      </c>
      <c r="C15000" t="s">
        <v>18</v>
      </c>
      <c r="D15000" t="s">
        <v>10</v>
      </c>
      <c r="E15000">
        <v>0</v>
      </c>
      <c r="F15000" t="s">
        <v>22</v>
      </c>
    </row>
    <row r="15001" spans="1:6" x14ac:dyDescent="0.45">
      <c r="A15001" t="s">
        <v>60</v>
      </c>
      <c r="B15001">
        <v>2047</v>
      </c>
      <c r="C15001" t="s">
        <v>18</v>
      </c>
      <c r="D15001" t="s">
        <v>19</v>
      </c>
      <c r="E15001">
        <v>0</v>
      </c>
      <c r="F15001" t="s">
        <v>23</v>
      </c>
    </row>
    <row r="15002" spans="1:6" x14ac:dyDescent="0.45">
      <c r="A15002" t="s">
        <v>60</v>
      </c>
      <c r="B15002">
        <v>2048</v>
      </c>
      <c r="C15002" t="s">
        <v>15</v>
      </c>
      <c r="D15002" t="s">
        <v>0</v>
      </c>
      <c r="E15002">
        <v>180.92877854730389</v>
      </c>
      <c r="F15002" t="s">
        <v>22</v>
      </c>
    </row>
    <row r="15003" spans="1:6" x14ac:dyDescent="0.45">
      <c r="A15003" t="s">
        <v>60</v>
      </c>
      <c r="B15003">
        <v>2048</v>
      </c>
      <c r="C15003" t="s">
        <v>15</v>
      </c>
      <c r="D15003" t="s">
        <v>1</v>
      </c>
      <c r="E15003">
        <v>135.03857482255458</v>
      </c>
      <c r="F15003" t="s">
        <v>22</v>
      </c>
    </row>
    <row r="15004" spans="1:6" x14ac:dyDescent="0.45">
      <c r="A15004" t="s">
        <v>60</v>
      </c>
      <c r="B15004">
        <v>2048</v>
      </c>
      <c r="C15004" t="s">
        <v>15</v>
      </c>
      <c r="D15004" t="s">
        <v>2</v>
      </c>
      <c r="E15004">
        <v>202.60087554045936</v>
      </c>
      <c r="F15004" t="s">
        <v>22</v>
      </c>
    </row>
    <row r="15005" spans="1:6" x14ac:dyDescent="0.45">
      <c r="A15005" t="s">
        <v>60</v>
      </c>
      <c r="B15005">
        <v>2048</v>
      </c>
      <c r="C15005" t="s">
        <v>15</v>
      </c>
      <c r="D15005" t="s">
        <v>3</v>
      </c>
      <c r="E15005">
        <v>9.2990195195228456</v>
      </c>
      <c r="F15005" t="s">
        <v>22</v>
      </c>
    </row>
    <row r="15006" spans="1:6" x14ac:dyDescent="0.45">
      <c r="A15006" t="s">
        <v>60</v>
      </c>
      <c r="B15006">
        <v>2048</v>
      </c>
      <c r="C15006" t="s">
        <v>15</v>
      </c>
      <c r="D15006" t="s">
        <v>4</v>
      </c>
      <c r="E15006">
        <v>4.4412415750640379</v>
      </c>
      <c r="F15006" t="s">
        <v>22</v>
      </c>
    </row>
    <row r="15007" spans="1:6" x14ac:dyDescent="0.45">
      <c r="A15007" t="s">
        <v>60</v>
      </c>
      <c r="B15007">
        <v>2048</v>
      </c>
      <c r="C15007" t="s">
        <v>5</v>
      </c>
      <c r="D15007" t="s">
        <v>5</v>
      </c>
      <c r="E15007">
        <v>532.3084900049048</v>
      </c>
      <c r="F15007" t="s">
        <v>22</v>
      </c>
    </row>
    <row r="15008" spans="1:6" x14ac:dyDescent="0.45">
      <c r="A15008" t="s">
        <v>60</v>
      </c>
      <c r="B15008">
        <v>2048</v>
      </c>
      <c r="C15008" t="s">
        <v>16</v>
      </c>
      <c r="D15008" t="s">
        <v>6</v>
      </c>
      <c r="E15008">
        <v>0</v>
      </c>
      <c r="F15008" t="s">
        <v>22</v>
      </c>
    </row>
    <row r="15009" spans="1:6" x14ac:dyDescent="0.45">
      <c r="A15009" t="s">
        <v>60</v>
      </c>
      <c r="B15009">
        <v>2048</v>
      </c>
      <c r="C15009" t="s">
        <v>16</v>
      </c>
      <c r="D15009" t="s">
        <v>7</v>
      </c>
      <c r="E15009">
        <v>0</v>
      </c>
      <c r="F15009" t="s">
        <v>22</v>
      </c>
    </row>
    <row r="15010" spans="1:6" x14ac:dyDescent="0.45">
      <c r="A15010" t="s">
        <v>60</v>
      </c>
      <c r="B15010">
        <v>2048</v>
      </c>
      <c r="C15010" t="s">
        <v>17</v>
      </c>
      <c r="D15010" t="s">
        <v>8</v>
      </c>
      <c r="E15010">
        <v>8.6584311281222384</v>
      </c>
      <c r="F15010" t="s">
        <v>22</v>
      </c>
    </row>
    <row r="15011" spans="1:6" x14ac:dyDescent="0.45">
      <c r="A15011" t="s">
        <v>60</v>
      </c>
      <c r="B15011">
        <v>2048</v>
      </c>
      <c r="C15011" t="s">
        <v>18</v>
      </c>
      <c r="D15011" t="s">
        <v>9</v>
      </c>
      <c r="E15011">
        <v>523.65005887678251</v>
      </c>
      <c r="F15011" t="s">
        <v>22</v>
      </c>
    </row>
    <row r="15012" spans="1:6" x14ac:dyDescent="0.45">
      <c r="A15012" t="s">
        <v>60</v>
      </c>
      <c r="B15012">
        <v>2048</v>
      </c>
      <c r="C15012" t="s">
        <v>18</v>
      </c>
      <c r="D15012" t="s">
        <v>10</v>
      </c>
      <c r="E15012">
        <v>0</v>
      </c>
      <c r="F15012" t="s">
        <v>22</v>
      </c>
    </row>
    <row r="15013" spans="1:6" x14ac:dyDescent="0.45">
      <c r="A15013" t="s">
        <v>60</v>
      </c>
      <c r="B15013">
        <v>2048</v>
      </c>
      <c r="C15013" t="s">
        <v>18</v>
      </c>
      <c r="D15013" t="s">
        <v>19</v>
      </c>
      <c r="E15013">
        <v>0</v>
      </c>
      <c r="F15013" t="s">
        <v>23</v>
      </c>
    </row>
    <row r="15014" spans="1:6" x14ac:dyDescent="0.45">
      <c r="A15014" t="s">
        <v>60</v>
      </c>
      <c r="B15014">
        <v>2049</v>
      </c>
      <c r="C15014" t="s">
        <v>15</v>
      </c>
      <c r="D15014" t="s">
        <v>0</v>
      </c>
      <c r="E15014">
        <v>176.23204443401019</v>
      </c>
      <c r="F15014" t="s">
        <v>22</v>
      </c>
    </row>
    <row r="15015" spans="1:6" x14ac:dyDescent="0.45">
      <c r="A15015" t="s">
        <v>60</v>
      </c>
      <c r="B15015">
        <v>2049</v>
      </c>
      <c r="C15015" t="s">
        <v>15</v>
      </c>
      <c r="D15015" t="s">
        <v>1</v>
      </c>
      <c r="E15015">
        <v>130.47427099355224</v>
      </c>
      <c r="F15015" t="s">
        <v>22</v>
      </c>
    </row>
    <row r="15016" spans="1:6" x14ac:dyDescent="0.45">
      <c r="A15016" t="s">
        <v>60</v>
      </c>
      <c r="B15016">
        <v>2049</v>
      </c>
      <c r="C15016" t="s">
        <v>15</v>
      </c>
      <c r="D15016" t="s">
        <v>2</v>
      </c>
      <c r="E15016">
        <v>197.25221242619119</v>
      </c>
      <c r="F15016" t="s">
        <v>22</v>
      </c>
    </row>
    <row r="15017" spans="1:6" x14ac:dyDescent="0.45">
      <c r="A15017" t="s">
        <v>60</v>
      </c>
      <c r="B15017">
        <v>2049</v>
      </c>
      <c r="C15017" t="s">
        <v>15</v>
      </c>
      <c r="D15017" t="s">
        <v>3</v>
      </c>
      <c r="E15017">
        <v>9.1641837364897647</v>
      </c>
      <c r="F15017" t="s">
        <v>22</v>
      </c>
    </row>
    <row r="15018" spans="1:6" x14ac:dyDescent="0.45">
      <c r="A15018" t="s">
        <v>60</v>
      </c>
      <c r="B15018">
        <v>2049</v>
      </c>
      <c r="C15018" t="s">
        <v>15</v>
      </c>
      <c r="D15018" t="s">
        <v>4</v>
      </c>
      <c r="E15018">
        <v>4.2147382547357717</v>
      </c>
      <c r="F15018" t="s">
        <v>22</v>
      </c>
    </row>
    <row r="15019" spans="1:6" x14ac:dyDescent="0.45">
      <c r="A15019" t="s">
        <v>60</v>
      </c>
      <c r="B15019">
        <v>2049</v>
      </c>
      <c r="C15019" t="s">
        <v>5</v>
      </c>
      <c r="D15019" t="s">
        <v>5</v>
      </c>
      <c r="E15019">
        <v>517.33744984497923</v>
      </c>
      <c r="F15019" t="s">
        <v>22</v>
      </c>
    </row>
    <row r="15020" spans="1:6" x14ac:dyDescent="0.45">
      <c r="A15020" t="s">
        <v>60</v>
      </c>
      <c r="B15020">
        <v>2049</v>
      </c>
      <c r="C15020" t="s">
        <v>16</v>
      </c>
      <c r="D15020" t="s">
        <v>6</v>
      </c>
      <c r="E15020">
        <v>0</v>
      </c>
      <c r="F15020" t="s">
        <v>22</v>
      </c>
    </row>
    <row r="15021" spans="1:6" x14ac:dyDescent="0.45">
      <c r="A15021" t="s">
        <v>60</v>
      </c>
      <c r="B15021">
        <v>2049</v>
      </c>
      <c r="C15021" t="s">
        <v>16</v>
      </c>
      <c r="D15021" t="s">
        <v>7</v>
      </c>
      <c r="E15021">
        <v>0</v>
      </c>
      <c r="F15021" t="s">
        <v>22</v>
      </c>
    </row>
    <row r="15022" spans="1:6" x14ac:dyDescent="0.45">
      <c r="A15022" t="s">
        <v>60</v>
      </c>
      <c r="B15022">
        <v>2049</v>
      </c>
      <c r="C15022" t="s">
        <v>17</v>
      </c>
      <c r="D15022" t="s">
        <v>8</v>
      </c>
      <c r="E15022">
        <v>8.4265148575413331</v>
      </c>
      <c r="F15022" t="s">
        <v>22</v>
      </c>
    </row>
    <row r="15023" spans="1:6" x14ac:dyDescent="0.45">
      <c r="A15023" t="s">
        <v>60</v>
      </c>
      <c r="B15023">
        <v>2049</v>
      </c>
      <c r="C15023" t="s">
        <v>18</v>
      </c>
      <c r="D15023" t="s">
        <v>9</v>
      </c>
      <c r="E15023">
        <v>508.91093498743794</v>
      </c>
      <c r="F15023" t="s">
        <v>22</v>
      </c>
    </row>
    <row r="15024" spans="1:6" x14ac:dyDescent="0.45">
      <c r="A15024" t="s">
        <v>60</v>
      </c>
      <c r="B15024">
        <v>2049</v>
      </c>
      <c r="C15024" t="s">
        <v>18</v>
      </c>
      <c r="D15024" t="s">
        <v>10</v>
      </c>
      <c r="E15024">
        <v>0</v>
      </c>
      <c r="F15024" t="s">
        <v>22</v>
      </c>
    </row>
    <row r="15025" spans="1:6" x14ac:dyDescent="0.45">
      <c r="A15025" t="s">
        <v>60</v>
      </c>
      <c r="B15025">
        <v>2049</v>
      </c>
      <c r="C15025" t="s">
        <v>18</v>
      </c>
      <c r="D15025" t="s">
        <v>19</v>
      </c>
      <c r="E15025">
        <v>0</v>
      </c>
      <c r="F15025" t="s">
        <v>23</v>
      </c>
    </row>
    <row r="15026" spans="1:6" x14ac:dyDescent="0.45">
      <c r="A15026" t="s">
        <v>60</v>
      </c>
      <c r="B15026">
        <v>2050</v>
      </c>
      <c r="C15026" t="s">
        <v>15</v>
      </c>
      <c r="D15026" t="s">
        <v>0</v>
      </c>
      <c r="E15026">
        <v>171.65723294412717</v>
      </c>
      <c r="F15026" t="s">
        <v>22</v>
      </c>
    </row>
    <row r="15027" spans="1:6" x14ac:dyDescent="0.45">
      <c r="A15027" t="s">
        <v>60</v>
      </c>
      <c r="B15027">
        <v>2050</v>
      </c>
      <c r="C15027" t="s">
        <v>15</v>
      </c>
      <c r="D15027" t="s">
        <v>1</v>
      </c>
      <c r="E15027">
        <v>126.06424063397014</v>
      </c>
      <c r="F15027" t="s">
        <v>22</v>
      </c>
    </row>
    <row r="15028" spans="1:6" x14ac:dyDescent="0.45">
      <c r="A15028" t="s">
        <v>60</v>
      </c>
      <c r="B15028">
        <v>2050</v>
      </c>
      <c r="C15028" t="s">
        <v>15</v>
      </c>
      <c r="D15028" t="s">
        <v>2</v>
      </c>
      <c r="E15028">
        <v>192.04475401813977</v>
      </c>
      <c r="F15028" t="s">
        <v>22</v>
      </c>
    </row>
    <row r="15029" spans="1:6" x14ac:dyDescent="0.45">
      <c r="A15029" t="s">
        <v>60</v>
      </c>
      <c r="B15029">
        <v>2050</v>
      </c>
      <c r="C15029" t="s">
        <v>15</v>
      </c>
      <c r="D15029" t="s">
        <v>3</v>
      </c>
      <c r="E15029">
        <v>9.0313030723106618</v>
      </c>
      <c r="F15029" t="s">
        <v>22</v>
      </c>
    </row>
    <row r="15030" spans="1:6" x14ac:dyDescent="0.45">
      <c r="A15030" t="s">
        <v>60</v>
      </c>
      <c r="B15030">
        <v>2050</v>
      </c>
      <c r="C15030" t="s">
        <v>15</v>
      </c>
      <c r="D15030" t="s">
        <v>4</v>
      </c>
      <c r="E15030">
        <v>3.999786603744246</v>
      </c>
      <c r="F15030" t="s">
        <v>22</v>
      </c>
    </row>
    <row r="15031" spans="1:6" x14ac:dyDescent="0.45">
      <c r="A15031" t="s">
        <v>60</v>
      </c>
      <c r="B15031">
        <v>2050</v>
      </c>
      <c r="C15031" t="s">
        <v>5</v>
      </c>
      <c r="D15031" t="s">
        <v>5</v>
      </c>
      <c r="E15031">
        <v>502.79731727229199</v>
      </c>
      <c r="F15031" t="s">
        <v>22</v>
      </c>
    </row>
    <row r="15032" spans="1:6" x14ac:dyDescent="0.45">
      <c r="A15032" t="s">
        <v>60</v>
      </c>
      <c r="B15032">
        <v>2050</v>
      </c>
      <c r="C15032" t="s">
        <v>16</v>
      </c>
      <c r="D15032" t="s">
        <v>6</v>
      </c>
      <c r="E15032">
        <v>0</v>
      </c>
      <c r="F15032" t="s">
        <v>22</v>
      </c>
    </row>
    <row r="15033" spans="1:6" x14ac:dyDescent="0.45">
      <c r="A15033" t="s">
        <v>60</v>
      </c>
      <c r="B15033">
        <v>2050</v>
      </c>
      <c r="C15033" t="s">
        <v>16</v>
      </c>
      <c r="D15033" t="s">
        <v>7</v>
      </c>
      <c r="E15033">
        <v>0</v>
      </c>
      <c r="F15033" t="s">
        <v>22</v>
      </c>
    </row>
    <row r="15034" spans="1:6" x14ac:dyDescent="0.45">
      <c r="A15034" t="s">
        <v>60</v>
      </c>
      <c r="B15034">
        <v>2050</v>
      </c>
      <c r="C15034" t="s">
        <v>17</v>
      </c>
      <c r="D15034" t="s">
        <v>8</v>
      </c>
      <c r="E15034">
        <v>8.2008104694324686</v>
      </c>
      <c r="F15034" t="s">
        <v>22</v>
      </c>
    </row>
    <row r="15035" spans="1:6" x14ac:dyDescent="0.45">
      <c r="A15035" t="s">
        <v>60</v>
      </c>
      <c r="B15035">
        <v>2050</v>
      </c>
      <c r="C15035" t="s">
        <v>18</v>
      </c>
      <c r="D15035" t="s">
        <v>9</v>
      </c>
      <c r="E15035">
        <v>494.59650680285949</v>
      </c>
      <c r="F15035" t="s">
        <v>22</v>
      </c>
    </row>
    <row r="15036" spans="1:6" x14ac:dyDescent="0.45">
      <c r="A15036" t="s">
        <v>60</v>
      </c>
      <c r="B15036">
        <v>2050</v>
      </c>
      <c r="C15036" t="s">
        <v>18</v>
      </c>
      <c r="D15036" t="s">
        <v>10</v>
      </c>
      <c r="E15036">
        <v>0</v>
      </c>
      <c r="F15036" t="s">
        <v>22</v>
      </c>
    </row>
    <row r="15037" spans="1:6" x14ac:dyDescent="0.45">
      <c r="A15037" t="s">
        <v>60</v>
      </c>
      <c r="B15037">
        <v>2050</v>
      </c>
      <c r="C15037" t="s">
        <v>18</v>
      </c>
      <c r="D15037" t="s">
        <v>19</v>
      </c>
      <c r="E15037">
        <v>0</v>
      </c>
      <c r="F15037" t="s">
        <v>23</v>
      </c>
    </row>
    <row r="15038" spans="1:6" x14ac:dyDescent="0.45">
      <c r="A15038" t="s">
        <v>61</v>
      </c>
      <c r="B15038">
        <v>2010</v>
      </c>
      <c r="C15038" t="s">
        <v>15</v>
      </c>
      <c r="D15038" t="s">
        <v>0</v>
      </c>
      <c r="E15038">
        <v>0</v>
      </c>
      <c r="F15038" t="s">
        <v>22</v>
      </c>
    </row>
    <row r="15039" spans="1:6" x14ac:dyDescent="0.45">
      <c r="A15039" t="s">
        <v>61</v>
      </c>
      <c r="B15039">
        <v>2010</v>
      </c>
      <c r="C15039" t="s">
        <v>15</v>
      </c>
      <c r="D15039" t="s">
        <v>1</v>
      </c>
      <c r="E15039">
        <v>0</v>
      </c>
      <c r="F15039" t="s">
        <v>22</v>
      </c>
    </row>
    <row r="15040" spans="1:6" x14ac:dyDescent="0.45">
      <c r="A15040" t="s">
        <v>61</v>
      </c>
      <c r="B15040">
        <v>2010</v>
      </c>
      <c r="C15040" t="s">
        <v>15</v>
      </c>
      <c r="D15040" t="s">
        <v>2</v>
      </c>
      <c r="E15040">
        <v>0</v>
      </c>
      <c r="F15040" t="s">
        <v>22</v>
      </c>
    </row>
    <row r="15041" spans="1:6" x14ac:dyDescent="0.45">
      <c r="A15041" t="s">
        <v>61</v>
      </c>
      <c r="B15041">
        <v>2010</v>
      </c>
      <c r="C15041" t="s">
        <v>15</v>
      </c>
      <c r="D15041" t="s">
        <v>3</v>
      </c>
      <c r="E15041">
        <v>0</v>
      </c>
      <c r="F15041" t="s">
        <v>22</v>
      </c>
    </row>
    <row r="15042" spans="1:6" x14ac:dyDescent="0.45">
      <c r="A15042" t="s">
        <v>61</v>
      </c>
      <c r="B15042">
        <v>2010</v>
      </c>
      <c r="C15042" t="s">
        <v>15</v>
      </c>
      <c r="D15042" t="s">
        <v>4</v>
      </c>
      <c r="E15042">
        <v>0</v>
      </c>
      <c r="F15042" t="s">
        <v>22</v>
      </c>
    </row>
    <row r="15043" spans="1:6" x14ac:dyDescent="0.45">
      <c r="A15043" t="s">
        <v>61</v>
      </c>
      <c r="B15043">
        <v>2010</v>
      </c>
      <c r="C15043" t="s">
        <v>5</v>
      </c>
      <c r="D15043" t="s">
        <v>5</v>
      </c>
      <c r="E15043">
        <v>0</v>
      </c>
      <c r="F15043" t="s">
        <v>22</v>
      </c>
    </row>
    <row r="15044" spans="1:6" x14ac:dyDescent="0.45">
      <c r="A15044" t="s">
        <v>61</v>
      </c>
      <c r="B15044">
        <v>2010</v>
      </c>
      <c r="C15044" t="s">
        <v>16</v>
      </c>
      <c r="D15044" t="s">
        <v>6</v>
      </c>
      <c r="E15044">
        <v>0</v>
      </c>
      <c r="F15044" t="s">
        <v>22</v>
      </c>
    </row>
    <row r="15045" spans="1:6" x14ac:dyDescent="0.45">
      <c r="A15045" t="s">
        <v>61</v>
      </c>
      <c r="B15045">
        <v>2010</v>
      </c>
      <c r="C15045" t="s">
        <v>16</v>
      </c>
      <c r="D15045" t="s">
        <v>7</v>
      </c>
      <c r="E15045">
        <v>0</v>
      </c>
      <c r="F15045" t="s">
        <v>22</v>
      </c>
    </row>
    <row r="15046" spans="1:6" x14ac:dyDescent="0.45">
      <c r="A15046" t="s">
        <v>61</v>
      </c>
      <c r="B15046">
        <v>2010</v>
      </c>
      <c r="C15046" t="s">
        <v>17</v>
      </c>
      <c r="D15046" t="s">
        <v>8</v>
      </c>
      <c r="E15046">
        <v>0</v>
      </c>
      <c r="F15046" t="s">
        <v>22</v>
      </c>
    </row>
    <row r="15047" spans="1:6" x14ac:dyDescent="0.45">
      <c r="A15047" t="s">
        <v>61</v>
      </c>
      <c r="B15047">
        <v>2010</v>
      </c>
      <c r="C15047" t="s">
        <v>18</v>
      </c>
      <c r="D15047" t="s">
        <v>9</v>
      </c>
      <c r="E15047">
        <v>0</v>
      </c>
      <c r="F15047" t="s">
        <v>22</v>
      </c>
    </row>
    <row r="15048" spans="1:6" x14ac:dyDescent="0.45">
      <c r="A15048" t="s">
        <v>61</v>
      </c>
      <c r="B15048">
        <v>2010</v>
      </c>
      <c r="C15048" t="s">
        <v>18</v>
      </c>
      <c r="D15048" t="s">
        <v>10</v>
      </c>
      <c r="E15048">
        <v>0</v>
      </c>
      <c r="F15048" t="s">
        <v>22</v>
      </c>
    </row>
    <row r="15049" spans="1:6" x14ac:dyDescent="0.45">
      <c r="A15049" t="s">
        <v>61</v>
      </c>
      <c r="B15049">
        <v>2010</v>
      </c>
      <c r="C15049" t="s">
        <v>18</v>
      </c>
      <c r="D15049" t="s">
        <v>19</v>
      </c>
      <c r="E15049">
        <v>0</v>
      </c>
      <c r="F15049" t="s">
        <v>23</v>
      </c>
    </row>
    <row r="15050" spans="1:6" x14ac:dyDescent="0.45">
      <c r="A15050" t="s">
        <v>61</v>
      </c>
      <c r="B15050">
        <v>2011</v>
      </c>
      <c r="C15050" t="s">
        <v>15</v>
      </c>
      <c r="D15050" t="s">
        <v>0</v>
      </c>
      <c r="E15050">
        <v>0</v>
      </c>
      <c r="F15050" t="s">
        <v>22</v>
      </c>
    </row>
    <row r="15051" spans="1:6" x14ac:dyDescent="0.45">
      <c r="A15051" t="s">
        <v>61</v>
      </c>
      <c r="B15051">
        <v>2011</v>
      </c>
      <c r="C15051" t="s">
        <v>15</v>
      </c>
      <c r="D15051" t="s">
        <v>1</v>
      </c>
      <c r="E15051">
        <v>0</v>
      </c>
      <c r="F15051" t="s">
        <v>22</v>
      </c>
    </row>
    <row r="15052" spans="1:6" x14ac:dyDescent="0.45">
      <c r="A15052" t="s">
        <v>61</v>
      </c>
      <c r="B15052">
        <v>2011</v>
      </c>
      <c r="C15052" t="s">
        <v>15</v>
      </c>
      <c r="D15052" t="s">
        <v>2</v>
      </c>
      <c r="E15052">
        <v>0</v>
      </c>
      <c r="F15052" t="s">
        <v>22</v>
      </c>
    </row>
    <row r="15053" spans="1:6" x14ac:dyDescent="0.45">
      <c r="A15053" t="s">
        <v>61</v>
      </c>
      <c r="B15053">
        <v>2011</v>
      </c>
      <c r="C15053" t="s">
        <v>15</v>
      </c>
      <c r="D15053" t="s">
        <v>3</v>
      </c>
      <c r="E15053">
        <v>0</v>
      </c>
      <c r="F15053" t="s">
        <v>22</v>
      </c>
    </row>
    <row r="15054" spans="1:6" x14ac:dyDescent="0.45">
      <c r="A15054" t="s">
        <v>61</v>
      </c>
      <c r="B15054">
        <v>2011</v>
      </c>
      <c r="C15054" t="s">
        <v>15</v>
      </c>
      <c r="D15054" t="s">
        <v>4</v>
      </c>
      <c r="E15054">
        <v>0</v>
      </c>
      <c r="F15054" t="s">
        <v>22</v>
      </c>
    </row>
    <row r="15055" spans="1:6" x14ac:dyDescent="0.45">
      <c r="A15055" t="s">
        <v>61</v>
      </c>
      <c r="B15055">
        <v>2011</v>
      </c>
      <c r="C15055" t="s">
        <v>5</v>
      </c>
      <c r="D15055" t="s">
        <v>5</v>
      </c>
      <c r="E15055">
        <v>0</v>
      </c>
      <c r="F15055" t="s">
        <v>22</v>
      </c>
    </row>
    <row r="15056" spans="1:6" x14ac:dyDescent="0.45">
      <c r="A15056" t="s">
        <v>61</v>
      </c>
      <c r="B15056">
        <v>2011</v>
      </c>
      <c r="C15056" t="s">
        <v>16</v>
      </c>
      <c r="D15056" t="s">
        <v>6</v>
      </c>
      <c r="E15056">
        <v>0</v>
      </c>
      <c r="F15056" t="s">
        <v>22</v>
      </c>
    </row>
    <row r="15057" spans="1:6" x14ac:dyDescent="0.45">
      <c r="A15057" t="s">
        <v>61</v>
      </c>
      <c r="B15057">
        <v>2011</v>
      </c>
      <c r="C15057" t="s">
        <v>16</v>
      </c>
      <c r="D15057" t="s">
        <v>7</v>
      </c>
      <c r="E15057">
        <v>0</v>
      </c>
      <c r="F15057" t="s">
        <v>22</v>
      </c>
    </row>
    <row r="15058" spans="1:6" x14ac:dyDescent="0.45">
      <c r="A15058" t="s">
        <v>61</v>
      </c>
      <c r="B15058">
        <v>2011</v>
      </c>
      <c r="C15058" t="s">
        <v>17</v>
      </c>
      <c r="D15058" t="s">
        <v>8</v>
      </c>
      <c r="E15058">
        <v>0</v>
      </c>
      <c r="F15058" t="s">
        <v>22</v>
      </c>
    </row>
    <row r="15059" spans="1:6" x14ac:dyDescent="0.45">
      <c r="A15059" t="s">
        <v>61</v>
      </c>
      <c r="B15059">
        <v>2011</v>
      </c>
      <c r="C15059" t="s">
        <v>18</v>
      </c>
      <c r="D15059" t="s">
        <v>9</v>
      </c>
      <c r="E15059">
        <v>0</v>
      </c>
      <c r="F15059" t="s">
        <v>22</v>
      </c>
    </row>
    <row r="15060" spans="1:6" x14ac:dyDescent="0.45">
      <c r="A15060" t="s">
        <v>61</v>
      </c>
      <c r="B15060">
        <v>2011</v>
      </c>
      <c r="C15060" t="s">
        <v>18</v>
      </c>
      <c r="D15060" t="s">
        <v>10</v>
      </c>
      <c r="E15060">
        <v>0</v>
      </c>
      <c r="F15060" t="s">
        <v>22</v>
      </c>
    </row>
    <row r="15061" spans="1:6" x14ac:dyDescent="0.45">
      <c r="A15061" t="s">
        <v>61</v>
      </c>
      <c r="B15061">
        <v>2011</v>
      </c>
      <c r="C15061" t="s">
        <v>18</v>
      </c>
      <c r="D15061" t="s">
        <v>19</v>
      </c>
      <c r="E15061">
        <v>0</v>
      </c>
      <c r="F15061" t="s">
        <v>23</v>
      </c>
    </row>
    <row r="15062" spans="1:6" x14ac:dyDescent="0.45">
      <c r="A15062" t="s">
        <v>61</v>
      </c>
      <c r="B15062">
        <v>2012</v>
      </c>
      <c r="C15062" t="s">
        <v>15</v>
      </c>
      <c r="D15062" t="s">
        <v>0</v>
      </c>
      <c r="E15062">
        <v>0</v>
      </c>
      <c r="F15062" t="s">
        <v>22</v>
      </c>
    </row>
    <row r="15063" spans="1:6" x14ac:dyDescent="0.45">
      <c r="A15063" t="s">
        <v>61</v>
      </c>
      <c r="B15063">
        <v>2012</v>
      </c>
      <c r="C15063" t="s">
        <v>15</v>
      </c>
      <c r="D15063" t="s">
        <v>1</v>
      </c>
      <c r="E15063">
        <v>0</v>
      </c>
      <c r="F15063" t="s">
        <v>22</v>
      </c>
    </row>
    <row r="15064" spans="1:6" x14ac:dyDescent="0.45">
      <c r="A15064" t="s">
        <v>61</v>
      </c>
      <c r="B15064">
        <v>2012</v>
      </c>
      <c r="C15064" t="s">
        <v>15</v>
      </c>
      <c r="D15064" t="s">
        <v>2</v>
      </c>
      <c r="E15064">
        <v>0</v>
      </c>
      <c r="F15064" t="s">
        <v>22</v>
      </c>
    </row>
    <row r="15065" spans="1:6" x14ac:dyDescent="0.45">
      <c r="A15065" t="s">
        <v>61</v>
      </c>
      <c r="B15065">
        <v>2012</v>
      </c>
      <c r="C15065" t="s">
        <v>15</v>
      </c>
      <c r="D15065" t="s">
        <v>3</v>
      </c>
      <c r="E15065">
        <v>0</v>
      </c>
      <c r="F15065" t="s">
        <v>22</v>
      </c>
    </row>
    <row r="15066" spans="1:6" x14ac:dyDescent="0.45">
      <c r="A15066" t="s">
        <v>61</v>
      </c>
      <c r="B15066">
        <v>2012</v>
      </c>
      <c r="C15066" t="s">
        <v>15</v>
      </c>
      <c r="D15066" t="s">
        <v>4</v>
      </c>
      <c r="E15066">
        <v>0</v>
      </c>
      <c r="F15066" t="s">
        <v>22</v>
      </c>
    </row>
    <row r="15067" spans="1:6" x14ac:dyDescent="0.45">
      <c r="A15067" t="s">
        <v>61</v>
      </c>
      <c r="B15067">
        <v>2012</v>
      </c>
      <c r="C15067" t="s">
        <v>5</v>
      </c>
      <c r="D15067" t="s">
        <v>5</v>
      </c>
      <c r="E15067">
        <v>0</v>
      </c>
      <c r="F15067" t="s">
        <v>22</v>
      </c>
    </row>
    <row r="15068" spans="1:6" x14ac:dyDescent="0.45">
      <c r="A15068" t="s">
        <v>61</v>
      </c>
      <c r="B15068">
        <v>2012</v>
      </c>
      <c r="C15068" t="s">
        <v>16</v>
      </c>
      <c r="D15068" t="s">
        <v>6</v>
      </c>
      <c r="E15068">
        <v>0</v>
      </c>
      <c r="F15068" t="s">
        <v>22</v>
      </c>
    </row>
    <row r="15069" spans="1:6" x14ac:dyDescent="0.45">
      <c r="A15069" t="s">
        <v>61</v>
      </c>
      <c r="B15069">
        <v>2012</v>
      </c>
      <c r="C15069" t="s">
        <v>16</v>
      </c>
      <c r="D15069" t="s">
        <v>7</v>
      </c>
      <c r="E15069">
        <v>0</v>
      </c>
      <c r="F15069" t="s">
        <v>22</v>
      </c>
    </row>
    <row r="15070" spans="1:6" x14ac:dyDescent="0.45">
      <c r="A15070" t="s">
        <v>61</v>
      </c>
      <c r="B15070">
        <v>2012</v>
      </c>
      <c r="C15070" t="s">
        <v>17</v>
      </c>
      <c r="D15070" t="s">
        <v>8</v>
      </c>
      <c r="E15070">
        <v>0</v>
      </c>
      <c r="F15070" t="s">
        <v>22</v>
      </c>
    </row>
    <row r="15071" spans="1:6" x14ac:dyDescent="0.45">
      <c r="A15071" t="s">
        <v>61</v>
      </c>
      <c r="B15071">
        <v>2012</v>
      </c>
      <c r="C15071" t="s">
        <v>18</v>
      </c>
      <c r="D15071" t="s">
        <v>9</v>
      </c>
      <c r="E15071">
        <v>0</v>
      </c>
      <c r="F15071" t="s">
        <v>22</v>
      </c>
    </row>
    <row r="15072" spans="1:6" x14ac:dyDescent="0.45">
      <c r="A15072" t="s">
        <v>61</v>
      </c>
      <c r="B15072">
        <v>2012</v>
      </c>
      <c r="C15072" t="s">
        <v>18</v>
      </c>
      <c r="D15072" t="s">
        <v>10</v>
      </c>
      <c r="E15072">
        <v>0</v>
      </c>
      <c r="F15072" t="s">
        <v>22</v>
      </c>
    </row>
    <row r="15073" spans="1:6" x14ac:dyDescent="0.45">
      <c r="A15073" t="s">
        <v>61</v>
      </c>
      <c r="B15073">
        <v>2012</v>
      </c>
      <c r="C15073" t="s">
        <v>18</v>
      </c>
      <c r="D15073" t="s">
        <v>19</v>
      </c>
      <c r="E15073">
        <v>0</v>
      </c>
      <c r="F15073" t="s">
        <v>23</v>
      </c>
    </row>
    <row r="15074" spans="1:6" x14ac:dyDescent="0.45">
      <c r="A15074" t="s">
        <v>61</v>
      </c>
      <c r="B15074">
        <v>2013</v>
      </c>
      <c r="C15074" t="s">
        <v>15</v>
      </c>
      <c r="D15074" t="s">
        <v>0</v>
      </c>
      <c r="E15074">
        <v>0</v>
      </c>
      <c r="F15074" t="s">
        <v>22</v>
      </c>
    </row>
    <row r="15075" spans="1:6" x14ac:dyDescent="0.45">
      <c r="A15075" t="s">
        <v>61</v>
      </c>
      <c r="B15075">
        <v>2013</v>
      </c>
      <c r="C15075" t="s">
        <v>15</v>
      </c>
      <c r="D15075" t="s">
        <v>1</v>
      </c>
      <c r="E15075">
        <v>0</v>
      </c>
      <c r="F15075" t="s">
        <v>22</v>
      </c>
    </row>
    <row r="15076" spans="1:6" x14ac:dyDescent="0.45">
      <c r="A15076" t="s">
        <v>61</v>
      </c>
      <c r="B15076">
        <v>2013</v>
      </c>
      <c r="C15076" t="s">
        <v>15</v>
      </c>
      <c r="D15076" t="s">
        <v>2</v>
      </c>
      <c r="E15076">
        <v>0</v>
      </c>
      <c r="F15076" t="s">
        <v>22</v>
      </c>
    </row>
    <row r="15077" spans="1:6" x14ac:dyDescent="0.45">
      <c r="A15077" t="s">
        <v>61</v>
      </c>
      <c r="B15077">
        <v>2013</v>
      </c>
      <c r="C15077" t="s">
        <v>15</v>
      </c>
      <c r="D15077" t="s">
        <v>3</v>
      </c>
      <c r="E15077">
        <v>0</v>
      </c>
      <c r="F15077" t="s">
        <v>22</v>
      </c>
    </row>
    <row r="15078" spans="1:6" x14ac:dyDescent="0.45">
      <c r="A15078" t="s">
        <v>61</v>
      </c>
      <c r="B15078">
        <v>2013</v>
      </c>
      <c r="C15078" t="s">
        <v>15</v>
      </c>
      <c r="D15078" t="s">
        <v>4</v>
      </c>
      <c r="E15078">
        <v>0</v>
      </c>
      <c r="F15078" t="s">
        <v>22</v>
      </c>
    </row>
    <row r="15079" spans="1:6" x14ac:dyDescent="0.45">
      <c r="A15079" t="s">
        <v>61</v>
      </c>
      <c r="B15079">
        <v>2013</v>
      </c>
      <c r="C15079" t="s">
        <v>5</v>
      </c>
      <c r="D15079" t="s">
        <v>5</v>
      </c>
      <c r="E15079">
        <v>0</v>
      </c>
      <c r="F15079" t="s">
        <v>22</v>
      </c>
    </row>
    <row r="15080" spans="1:6" x14ac:dyDescent="0.45">
      <c r="A15080" t="s">
        <v>61</v>
      </c>
      <c r="B15080">
        <v>2013</v>
      </c>
      <c r="C15080" t="s">
        <v>16</v>
      </c>
      <c r="D15080" t="s">
        <v>6</v>
      </c>
      <c r="E15080">
        <v>0</v>
      </c>
      <c r="F15080" t="s">
        <v>22</v>
      </c>
    </row>
    <row r="15081" spans="1:6" x14ac:dyDescent="0.45">
      <c r="A15081" t="s">
        <v>61</v>
      </c>
      <c r="B15081">
        <v>2013</v>
      </c>
      <c r="C15081" t="s">
        <v>16</v>
      </c>
      <c r="D15081" t="s">
        <v>7</v>
      </c>
      <c r="E15081">
        <v>0</v>
      </c>
      <c r="F15081" t="s">
        <v>22</v>
      </c>
    </row>
    <row r="15082" spans="1:6" x14ac:dyDescent="0.45">
      <c r="A15082" t="s">
        <v>61</v>
      </c>
      <c r="B15082">
        <v>2013</v>
      </c>
      <c r="C15082" t="s">
        <v>17</v>
      </c>
      <c r="D15082" t="s">
        <v>8</v>
      </c>
      <c r="E15082">
        <v>0</v>
      </c>
      <c r="F15082" t="s">
        <v>22</v>
      </c>
    </row>
    <row r="15083" spans="1:6" x14ac:dyDescent="0.45">
      <c r="A15083" t="s">
        <v>61</v>
      </c>
      <c r="B15083">
        <v>2013</v>
      </c>
      <c r="C15083" t="s">
        <v>18</v>
      </c>
      <c r="D15083" t="s">
        <v>9</v>
      </c>
      <c r="E15083">
        <v>0</v>
      </c>
      <c r="F15083" t="s">
        <v>22</v>
      </c>
    </row>
    <row r="15084" spans="1:6" x14ac:dyDescent="0.45">
      <c r="A15084" t="s">
        <v>61</v>
      </c>
      <c r="B15084">
        <v>2013</v>
      </c>
      <c r="C15084" t="s">
        <v>18</v>
      </c>
      <c r="D15084" t="s">
        <v>10</v>
      </c>
      <c r="E15084">
        <v>0</v>
      </c>
      <c r="F15084" t="s">
        <v>22</v>
      </c>
    </row>
    <row r="15085" spans="1:6" x14ac:dyDescent="0.45">
      <c r="A15085" t="s">
        <v>61</v>
      </c>
      <c r="B15085">
        <v>2013</v>
      </c>
      <c r="C15085" t="s">
        <v>18</v>
      </c>
      <c r="D15085" t="s">
        <v>19</v>
      </c>
      <c r="E15085">
        <v>0</v>
      </c>
      <c r="F15085" t="s">
        <v>23</v>
      </c>
    </row>
    <row r="15086" spans="1:6" x14ac:dyDescent="0.45">
      <c r="A15086" t="s">
        <v>61</v>
      </c>
      <c r="B15086">
        <v>2014</v>
      </c>
      <c r="C15086" t="s">
        <v>15</v>
      </c>
      <c r="D15086" t="s">
        <v>0</v>
      </c>
      <c r="E15086">
        <v>0</v>
      </c>
      <c r="F15086" t="s">
        <v>22</v>
      </c>
    </row>
    <row r="15087" spans="1:6" x14ac:dyDescent="0.45">
      <c r="A15087" t="s">
        <v>61</v>
      </c>
      <c r="B15087">
        <v>2014</v>
      </c>
      <c r="C15087" t="s">
        <v>15</v>
      </c>
      <c r="D15087" t="s">
        <v>1</v>
      </c>
      <c r="E15087">
        <v>0</v>
      </c>
      <c r="F15087" t="s">
        <v>22</v>
      </c>
    </row>
    <row r="15088" spans="1:6" x14ac:dyDescent="0.45">
      <c r="A15088" t="s">
        <v>61</v>
      </c>
      <c r="B15088">
        <v>2014</v>
      </c>
      <c r="C15088" t="s">
        <v>15</v>
      </c>
      <c r="D15088" t="s">
        <v>2</v>
      </c>
      <c r="E15088">
        <v>0</v>
      </c>
      <c r="F15088" t="s">
        <v>22</v>
      </c>
    </row>
    <row r="15089" spans="1:6" x14ac:dyDescent="0.45">
      <c r="A15089" t="s">
        <v>61</v>
      </c>
      <c r="B15089">
        <v>2014</v>
      </c>
      <c r="C15089" t="s">
        <v>15</v>
      </c>
      <c r="D15089" t="s">
        <v>3</v>
      </c>
      <c r="E15089">
        <v>0</v>
      </c>
      <c r="F15089" t="s">
        <v>22</v>
      </c>
    </row>
    <row r="15090" spans="1:6" x14ac:dyDescent="0.45">
      <c r="A15090" t="s">
        <v>61</v>
      </c>
      <c r="B15090">
        <v>2014</v>
      </c>
      <c r="C15090" t="s">
        <v>15</v>
      </c>
      <c r="D15090" t="s">
        <v>4</v>
      </c>
      <c r="E15090">
        <v>0</v>
      </c>
      <c r="F15090" t="s">
        <v>22</v>
      </c>
    </row>
    <row r="15091" spans="1:6" x14ac:dyDescent="0.45">
      <c r="A15091" t="s">
        <v>61</v>
      </c>
      <c r="B15091">
        <v>2014</v>
      </c>
      <c r="C15091" t="s">
        <v>5</v>
      </c>
      <c r="D15091" t="s">
        <v>5</v>
      </c>
      <c r="E15091">
        <v>0</v>
      </c>
      <c r="F15091" t="s">
        <v>22</v>
      </c>
    </row>
    <row r="15092" spans="1:6" x14ac:dyDescent="0.45">
      <c r="A15092" t="s">
        <v>61</v>
      </c>
      <c r="B15092">
        <v>2014</v>
      </c>
      <c r="C15092" t="s">
        <v>16</v>
      </c>
      <c r="D15092" t="s">
        <v>6</v>
      </c>
      <c r="E15092">
        <v>0</v>
      </c>
      <c r="F15092" t="s">
        <v>22</v>
      </c>
    </row>
    <row r="15093" spans="1:6" x14ac:dyDescent="0.45">
      <c r="A15093" t="s">
        <v>61</v>
      </c>
      <c r="B15093">
        <v>2014</v>
      </c>
      <c r="C15093" t="s">
        <v>16</v>
      </c>
      <c r="D15093" t="s">
        <v>7</v>
      </c>
      <c r="E15093">
        <v>0</v>
      </c>
      <c r="F15093" t="s">
        <v>22</v>
      </c>
    </row>
    <row r="15094" spans="1:6" x14ac:dyDescent="0.45">
      <c r="A15094" t="s">
        <v>61</v>
      </c>
      <c r="B15094">
        <v>2014</v>
      </c>
      <c r="C15094" t="s">
        <v>17</v>
      </c>
      <c r="D15094" t="s">
        <v>8</v>
      </c>
      <c r="E15094">
        <v>0</v>
      </c>
      <c r="F15094" t="s">
        <v>22</v>
      </c>
    </row>
    <row r="15095" spans="1:6" x14ac:dyDescent="0.45">
      <c r="A15095" t="s">
        <v>61</v>
      </c>
      <c r="B15095">
        <v>2014</v>
      </c>
      <c r="C15095" t="s">
        <v>18</v>
      </c>
      <c r="D15095" t="s">
        <v>9</v>
      </c>
      <c r="E15095">
        <v>0</v>
      </c>
      <c r="F15095" t="s">
        <v>22</v>
      </c>
    </row>
    <row r="15096" spans="1:6" x14ac:dyDescent="0.45">
      <c r="A15096" t="s">
        <v>61</v>
      </c>
      <c r="B15096">
        <v>2014</v>
      </c>
      <c r="C15096" t="s">
        <v>18</v>
      </c>
      <c r="D15096" t="s">
        <v>10</v>
      </c>
      <c r="E15096">
        <v>0</v>
      </c>
      <c r="F15096" t="s">
        <v>22</v>
      </c>
    </row>
    <row r="15097" spans="1:6" x14ac:dyDescent="0.45">
      <c r="A15097" t="s">
        <v>61</v>
      </c>
      <c r="B15097">
        <v>2014</v>
      </c>
      <c r="C15097" t="s">
        <v>18</v>
      </c>
      <c r="D15097" t="s">
        <v>19</v>
      </c>
      <c r="E15097">
        <v>0</v>
      </c>
      <c r="F15097" t="s">
        <v>23</v>
      </c>
    </row>
    <row r="15098" spans="1:6" x14ac:dyDescent="0.45">
      <c r="A15098" t="s">
        <v>61</v>
      </c>
      <c r="B15098">
        <v>2015</v>
      </c>
      <c r="C15098" t="s">
        <v>15</v>
      </c>
      <c r="D15098" t="s">
        <v>0</v>
      </c>
      <c r="E15098">
        <v>0</v>
      </c>
      <c r="F15098" t="s">
        <v>22</v>
      </c>
    </row>
    <row r="15099" spans="1:6" x14ac:dyDescent="0.45">
      <c r="A15099" t="s">
        <v>61</v>
      </c>
      <c r="B15099">
        <v>2015</v>
      </c>
      <c r="C15099" t="s">
        <v>15</v>
      </c>
      <c r="D15099" t="s">
        <v>1</v>
      </c>
      <c r="E15099">
        <v>0</v>
      </c>
      <c r="F15099" t="s">
        <v>22</v>
      </c>
    </row>
    <row r="15100" spans="1:6" x14ac:dyDescent="0.45">
      <c r="A15100" t="s">
        <v>61</v>
      </c>
      <c r="B15100">
        <v>2015</v>
      </c>
      <c r="C15100" t="s">
        <v>15</v>
      </c>
      <c r="D15100" t="s">
        <v>2</v>
      </c>
      <c r="E15100">
        <v>0</v>
      </c>
      <c r="F15100" t="s">
        <v>22</v>
      </c>
    </row>
    <row r="15101" spans="1:6" x14ac:dyDescent="0.45">
      <c r="A15101" t="s">
        <v>61</v>
      </c>
      <c r="B15101">
        <v>2015</v>
      </c>
      <c r="C15101" t="s">
        <v>15</v>
      </c>
      <c r="D15101" t="s">
        <v>3</v>
      </c>
      <c r="E15101">
        <v>0</v>
      </c>
      <c r="F15101" t="s">
        <v>22</v>
      </c>
    </row>
    <row r="15102" spans="1:6" x14ac:dyDescent="0.45">
      <c r="A15102" t="s">
        <v>61</v>
      </c>
      <c r="B15102">
        <v>2015</v>
      </c>
      <c r="C15102" t="s">
        <v>15</v>
      </c>
      <c r="D15102" t="s">
        <v>4</v>
      </c>
      <c r="E15102">
        <v>0</v>
      </c>
      <c r="F15102" t="s">
        <v>22</v>
      </c>
    </row>
    <row r="15103" spans="1:6" x14ac:dyDescent="0.45">
      <c r="A15103" t="s">
        <v>61</v>
      </c>
      <c r="B15103">
        <v>2015</v>
      </c>
      <c r="C15103" t="s">
        <v>5</v>
      </c>
      <c r="D15103" t="s">
        <v>5</v>
      </c>
      <c r="E15103">
        <v>0</v>
      </c>
      <c r="F15103" t="s">
        <v>22</v>
      </c>
    </row>
    <row r="15104" spans="1:6" x14ac:dyDescent="0.45">
      <c r="A15104" t="s">
        <v>61</v>
      </c>
      <c r="B15104">
        <v>2015</v>
      </c>
      <c r="C15104" t="s">
        <v>16</v>
      </c>
      <c r="D15104" t="s">
        <v>6</v>
      </c>
      <c r="E15104">
        <v>0</v>
      </c>
      <c r="F15104" t="s">
        <v>22</v>
      </c>
    </row>
    <row r="15105" spans="1:6" x14ac:dyDescent="0.45">
      <c r="A15105" t="s">
        <v>61</v>
      </c>
      <c r="B15105">
        <v>2015</v>
      </c>
      <c r="C15105" t="s">
        <v>16</v>
      </c>
      <c r="D15105" t="s">
        <v>7</v>
      </c>
      <c r="E15105">
        <v>0</v>
      </c>
      <c r="F15105" t="s">
        <v>22</v>
      </c>
    </row>
    <row r="15106" spans="1:6" x14ac:dyDescent="0.45">
      <c r="A15106" t="s">
        <v>61</v>
      </c>
      <c r="B15106">
        <v>2015</v>
      </c>
      <c r="C15106" t="s">
        <v>17</v>
      </c>
      <c r="D15106" t="s">
        <v>8</v>
      </c>
      <c r="E15106">
        <v>0</v>
      </c>
      <c r="F15106" t="s">
        <v>22</v>
      </c>
    </row>
    <row r="15107" spans="1:6" x14ac:dyDescent="0.45">
      <c r="A15107" t="s">
        <v>61</v>
      </c>
      <c r="B15107">
        <v>2015</v>
      </c>
      <c r="C15107" t="s">
        <v>18</v>
      </c>
      <c r="D15107" t="s">
        <v>9</v>
      </c>
      <c r="E15107">
        <v>0</v>
      </c>
      <c r="F15107" t="s">
        <v>22</v>
      </c>
    </row>
    <row r="15108" spans="1:6" x14ac:dyDescent="0.45">
      <c r="A15108" t="s">
        <v>61</v>
      </c>
      <c r="B15108">
        <v>2015</v>
      </c>
      <c r="C15108" t="s">
        <v>18</v>
      </c>
      <c r="D15108" t="s">
        <v>10</v>
      </c>
      <c r="E15108">
        <v>0</v>
      </c>
      <c r="F15108" t="s">
        <v>22</v>
      </c>
    </row>
    <row r="15109" spans="1:6" x14ac:dyDescent="0.45">
      <c r="A15109" t="s">
        <v>61</v>
      </c>
      <c r="B15109">
        <v>2015</v>
      </c>
      <c r="C15109" t="s">
        <v>18</v>
      </c>
      <c r="D15109" t="s">
        <v>19</v>
      </c>
      <c r="E15109">
        <v>0</v>
      </c>
      <c r="F15109" t="s">
        <v>23</v>
      </c>
    </row>
    <row r="15110" spans="1:6" x14ac:dyDescent="0.45">
      <c r="A15110" t="s">
        <v>61</v>
      </c>
      <c r="B15110">
        <v>2016</v>
      </c>
      <c r="C15110" t="s">
        <v>15</v>
      </c>
      <c r="D15110" t="s">
        <v>0</v>
      </c>
      <c r="E15110">
        <v>0</v>
      </c>
      <c r="F15110" t="s">
        <v>22</v>
      </c>
    </row>
    <row r="15111" spans="1:6" x14ac:dyDescent="0.45">
      <c r="A15111" t="s">
        <v>61</v>
      </c>
      <c r="B15111">
        <v>2016</v>
      </c>
      <c r="C15111" t="s">
        <v>15</v>
      </c>
      <c r="D15111" t="s">
        <v>1</v>
      </c>
      <c r="E15111">
        <v>0</v>
      </c>
      <c r="F15111" t="s">
        <v>22</v>
      </c>
    </row>
    <row r="15112" spans="1:6" x14ac:dyDescent="0.45">
      <c r="A15112" t="s">
        <v>61</v>
      </c>
      <c r="B15112">
        <v>2016</v>
      </c>
      <c r="C15112" t="s">
        <v>15</v>
      </c>
      <c r="D15112" t="s">
        <v>2</v>
      </c>
      <c r="E15112">
        <v>0</v>
      </c>
      <c r="F15112" t="s">
        <v>22</v>
      </c>
    </row>
    <row r="15113" spans="1:6" x14ac:dyDescent="0.45">
      <c r="A15113" t="s">
        <v>61</v>
      </c>
      <c r="B15113">
        <v>2016</v>
      </c>
      <c r="C15113" t="s">
        <v>15</v>
      </c>
      <c r="D15113" t="s">
        <v>3</v>
      </c>
      <c r="E15113">
        <v>0</v>
      </c>
      <c r="F15113" t="s">
        <v>22</v>
      </c>
    </row>
    <row r="15114" spans="1:6" x14ac:dyDescent="0.45">
      <c r="A15114" t="s">
        <v>61</v>
      </c>
      <c r="B15114">
        <v>2016</v>
      </c>
      <c r="C15114" t="s">
        <v>15</v>
      </c>
      <c r="D15114" t="s">
        <v>4</v>
      </c>
      <c r="E15114">
        <v>0</v>
      </c>
      <c r="F15114" t="s">
        <v>22</v>
      </c>
    </row>
    <row r="15115" spans="1:6" x14ac:dyDescent="0.45">
      <c r="A15115" t="s">
        <v>61</v>
      </c>
      <c r="B15115">
        <v>2016</v>
      </c>
      <c r="C15115" t="s">
        <v>5</v>
      </c>
      <c r="D15115" t="s">
        <v>5</v>
      </c>
      <c r="E15115">
        <v>0</v>
      </c>
      <c r="F15115" t="s">
        <v>22</v>
      </c>
    </row>
    <row r="15116" spans="1:6" x14ac:dyDescent="0.45">
      <c r="A15116" t="s">
        <v>61</v>
      </c>
      <c r="B15116">
        <v>2016</v>
      </c>
      <c r="C15116" t="s">
        <v>16</v>
      </c>
      <c r="D15116" t="s">
        <v>6</v>
      </c>
      <c r="E15116">
        <v>0</v>
      </c>
      <c r="F15116" t="s">
        <v>22</v>
      </c>
    </row>
    <row r="15117" spans="1:6" x14ac:dyDescent="0.45">
      <c r="A15117" t="s">
        <v>61</v>
      </c>
      <c r="B15117">
        <v>2016</v>
      </c>
      <c r="C15117" t="s">
        <v>16</v>
      </c>
      <c r="D15117" t="s">
        <v>7</v>
      </c>
      <c r="E15117">
        <v>0</v>
      </c>
      <c r="F15117" t="s">
        <v>22</v>
      </c>
    </row>
    <row r="15118" spans="1:6" x14ac:dyDescent="0.45">
      <c r="A15118" t="s">
        <v>61</v>
      </c>
      <c r="B15118">
        <v>2016</v>
      </c>
      <c r="C15118" t="s">
        <v>17</v>
      </c>
      <c r="D15118" t="s">
        <v>8</v>
      </c>
      <c r="E15118">
        <v>0</v>
      </c>
      <c r="F15118" t="s">
        <v>22</v>
      </c>
    </row>
    <row r="15119" spans="1:6" x14ac:dyDescent="0.45">
      <c r="A15119" t="s">
        <v>61</v>
      </c>
      <c r="B15119">
        <v>2016</v>
      </c>
      <c r="C15119" t="s">
        <v>18</v>
      </c>
      <c r="D15119" t="s">
        <v>9</v>
      </c>
      <c r="E15119">
        <v>0</v>
      </c>
      <c r="F15119" t="s">
        <v>22</v>
      </c>
    </row>
    <row r="15120" spans="1:6" x14ac:dyDescent="0.45">
      <c r="A15120" t="s">
        <v>61</v>
      </c>
      <c r="B15120">
        <v>2016</v>
      </c>
      <c r="C15120" t="s">
        <v>18</v>
      </c>
      <c r="D15120" t="s">
        <v>10</v>
      </c>
      <c r="E15120">
        <v>0</v>
      </c>
      <c r="F15120" t="s">
        <v>22</v>
      </c>
    </row>
    <row r="15121" spans="1:6" x14ac:dyDescent="0.45">
      <c r="A15121" t="s">
        <v>61</v>
      </c>
      <c r="B15121">
        <v>2016</v>
      </c>
      <c r="C15121" t="s">
        <v>18</v>
      </c>
      <c r="D15121" t="s">
        <v>19</v>
      </c>
      <c r="E15121">
        <v>0</v>
      </c>
      <c r="F15121" t="s">
        <v>23</v>
      </c>
    </row>
    <row r="15122" spans="1:6" x14ac:dyDescent="0.45">
      <c r="A15122" t="s">
        <v>61</v>
      </c>
      <c r="B15122">
        <v>2017</v>
      </c>
      <c r="C15122" t="s">
        <v>15</v>
      </c>
      <c r="D15122" t="s">
        <v>0</v>
      </c>
      <c r="E15122">
        <v>0</v>
      </c>
      <c r="F15122" t="s">
        <v>22</v>
      </c>
    </row>
    <row r="15123" spans="1:6" x14ac:dyDescent="0.45">
      <c r="A15123" t="s">
        <v>61</v>
      </c>
      <c r="B15123">
        <v>2017</v>
      </c>
      <c r="C15123" t="s">
        <v>15</v>
      </c>
      <c r="D15123" t="s">
        <v>1</v>
      </c>
      <c r="E15123">
        <v>0</v>
      </c>
      <c r="F15123" t="s">
        <v>22</v>
      </c>
    </row>
    <row r="15124" spans="1:6" x14ac:dyDescent="0.45">
      <c r="A15124" t="s">
        <v>61</v>
      </c>
      <c r="B15124">
        <v>2017</v>
      </c>
      <c r="C15124" t="s">
        <v>15</v>
      </c>
      <c r="D15124" t="s">
        <v>2</v>
      </c>
      <c r="E15124">
        <v>0</v>
      </c>
      <c r="F15124" t="s">
        <v>22</v>
      </c>
    </row>
    <row r="15125" spans="1:6" x14ac:dyDescent="0.45">
      <c r="A15125" t="s">
        <v>61</v>
      </c>
      <c r="B15125">
        <v>2017</v>
      </c>
      <c r="C15125" t="s">
        <v>15</v>
      </c>
      <c r="D15125" t="s">
        <v>3</v>
      </c>
      <c r="E15125">
        <v>0</v>
      </c>
      <c r="F15125" t="s">
        <v>22</v>
      </c>
    </row>
    <row r="15126" spans="1:6" x14ac:dyDescent="0.45">
      <c r="A15126" t="s">
        <v>61</v>
      </c>
      <c r="B15126">
        <v>2017</v>
      </c>
      <c r="C15126" t="s">
        <v>15</v>
      </c>
      <c r="D15126" t="s">
        <v>4</v>
      </c>
      <c r="E15126">
        <v>0</v>
      </c>
      <c r="F15126" t="s">
        <v>22</v>
      </c>
    </row>
    <row r="15127" spans="1:6" x14ac:dyDescent="0.45">
      <c r="A15127" t="s">
        <v>61</v>
      </c>
      <c r="B15127">
        <v>2017</v>
      </c>
      <c r="C15127" t="s">
        <v>5</v>
      </c>
      <c r="D15127" t="s">
        <v>5</v>
      </c>
      <c r="E15127">
        <v>0</v>
      </c>
      <c r="F15127" t="s">
        <v>22</v>
      </c>
    </row>
    <row r="15128" spans="1:6" x14ac:dyDescent="0.45">
      <c r="A15128" t="s">
        <v>61</v>
      </c>
      <c r="B15128">
        <v>2017</v>
      </c>
      <c r="C15128" t="s">
        <v>16</v>
      </c>
      <c r="D15128" t="s">
        <v>6</v>
      </c>
      <c r="E15128">
        <v>0</v>
      </c>
      <c r="F15128" t="s">
        <v>22</v>
      </c>
    </row>
    <row r="15129" spans="1:6" x14ac:dyDescent="0.45">
      <c r="A15129" t="s">
        <v>61</v>
      </c>
      <c r="B15129">
        <v>2017</v>
      </c>
      <c r="C15129" t="s">
        <v>16</v>
      </c>
      <c r="D15129" t="s">
        <v>7</v>
      </c>
      <c r="E15129">
        <v>0</v>
      </c>
      <c r="F15129" t="s">
        <v>22</v>
      </c>
    </row>
    <row r="15130" spans="1:6" x14ac:dyDescent="0.45">
      <c r="A15130" t="s">
        <v>61</v>
      </c>
      <c r="B15130">
        <v>2017</v>
      </c>
      <c r="C15130" t="s">
        <v>17</v>
      </c>
      <c r="D15130" t="s">
        <v>8</v>
      </c>
      <c r="E15130">
        <v>0</v>
      </c>
      <c r="F15130" t="s">
        <v>22</v>
      </c>
    </row>
    <row r="15131" spans="1:6" x14ac:dyDescent="0.45">
      <c r="A15131" t="s">
        <v>61</v>
      </c>
      <c r="B15131">
        <v>2017</v>
      </c>
      <c r="C15131" t="s">
        <v>18</v>
      </c>
      <c r="D15131" t="s">
        <v>9</v>
      </c>
      <c r="E15131">
        <v>0</v>
      </c>
      <c r="F15131" t="s">
        <v>22</v>
      </c>
    </row>
    <row r="15132" spans="1:6" x14ac:dyDescent="0.45">
      <c r="A15132" t="s">
        <v>61</v>
      </c>
      <c r="B15132">
        <v>2017</v>
      </c>
      <c r="C15132" t="s">
        <v>18</v>
      </c>
      <c r="D15132" t="s">
        <v>10</v>
      </c>
      <c r="E15132">
        <v>0</v>
      </c>
      <c r="F15132" t="s">
        <v>22</v>
      </c>
    </row>
    <row r="15133" spans="1:6" x14ac:dyDescent="0.45">
      <c r="A15133" t="s">
        <v>61</v>
      </c>
      <c r="B15133">
        <v>2017</v>
      </c>
      <c r="C15133" t="s">
        <v>18</v>
      </c>
      <c r="D15133" t="s">
        <v>19</v>
      </c>
      <c r="E15133">
        <v>0</v>
      </c>
      <c r="F15133" t="s">
        <v>23</v>
      </c>
    </row>
    <row r="15134" spans="1:6" x14ac:dyDescent="0.45">
      <c r="A15134" t="s">
        <v>61</v>
      </c>
      <c r="B15134">
        <v>2018</v>
      </c>
      <c r="C15134" t="s">
        <v>15</v>
      </c>
      <c r="D15134" t="s">
        <v>0</v>
      </c>
      <c r="E15134">
        <v>0</v>
      </c>
      <c r="F15134" t="s">
        <v>22</v>
      </c>
    </row>
    <row r="15135" spans="1:6" x14ac:dyDescent="0.45">
      <c r="A15135" t="s">
        <v>61</v>
      </c>
      <c r="B15135">
        <v>2018</v>
      </c>
      <c r="C15135" t="s">
        <v>15</v>
      </c>
      <c r="D15135" t="s">
        <v>1</v>
      </c>
      <c r="E15135">
        <v>0</v>
      </c>
      <c r="F15135" t="s">
        <v>22</v>
      </c>
    </row>
    <row r="15136" spans="1:6" x14ac:dyDescent="0.45">
      <c r="A15136" t="s">
        <v>61</v>
      </c>
      <c r="B15136">
        <v>2018</v>
      </c>
      <c r="C15136" t="s">
        <v>15</v>
      </c>
      <c r="D15136" t="s">
        <v>2</v>
      </c>
      <c r="E15136">
        <v>0</v>
      </c>
      <c r="F15136" t="s">
        <v>22</v>
      </c>
    </row>
    <row r="15137" spans="1:6" x14ac:dyDescent="0.45">
      <c r="A15137" t="s">
        <v>61</v>
      </c>
      <c r="B15137">
        <v>2018</v>
      </c>
      <c r="C15137" t="s">
        <v>15</v>
      </c>
      <c r="D15137" t="s">
        <v>3</v>
      </c>
      <c r="E15137">
        <v>0</v>
      </c>
      <c r="F15137" t="s">
        <v>22</v>
      </c>
    </row>
    <row r="15138" spans="1:6" x14ac:dyDescent="0.45">
      <c r="A15138" t="s">
        <v>61</v>
      </c>
      <c r="B15138">
        <v>2018</v>
      </c>
      <c r="C15138" t="s">
        <v>15</v>
      </c>
      <c r="D15138" t="s">
        <v>4</v>
      </c>
      <c r="E15138">
        <v>0</v>
      </c>
      <c r="F15138" t="s">
        <v>22</v>
      </c>
    </row>
    <row r="15139" spans="1:6" x14ac:dyDescent="0.45">
      <c r="A15139" t="s">
        <v>61</v>
      </c>
      <c r="B15139">
        <v>2018</v>
      </c>
      <c r="C15139" t="s">
        <v>5</v>
      </c>
      <c r="D15139" t="s">
        <v>5</v>
      </c>
      <c r="E15139">
        <v>0</v>
      </c>
      <c r="F15139" t="s">
        <v>22</v>
      </c>
    </row>
    <row r="15140" spans="1:6" x14ac:dyDescent="0.45">
      <c r="A15140" t="s">
        <v>61</v>
      </c>
      <c r="B15140">
        <v>2018</v>
      </c>
      <c r="C15140" t="s">
        <v>16</v>
      </c>
      <c r="D15140" t="s">
        <v>6</v>
      </c>
      <c r="E15140">
        <v>0</v>
      </c>
      <c r="F15140" t="s">
        <v>22</v>
      </c>
    </row>
    <row r="15141" spans="1:6" x14ac:dyDescent="0.45">
      <c r="A15141" t="s">
        <v>61</v>
      </c>
      <c r="B15141">
        <v>2018</v>
      </c>
      <c r="C15141" t="s">
        <v>16</v>
      </c>
      <c r="D15141" t="s">
        <v>7</v>
      </c>
      <c r="E15141">
        <v>0</v>
      </c>
      <c r="F15141" t="s">
        <v>22</v>
      </c>
    </row>
    <row r="15142" spans="1:6" x14ac:dyDescent="0.45">
      <c r="A15142" t="s">
        <v>61</v>
      </c>
      <c r="B15142">
        <v>2018</v>
      </c>
      <c r="C15142" t="s">
        <v>17</v>
      </c>
      <c r="D15142" t="s">
        <v>8</v>
      </c>
      <c r="E15142">
        <v>0</v>
      </c>
      <c r="F15142" t="s">
        <v>22</v>
      </c>
    </row>
    <row r="15143" spans="1:6" x14ac:dyDescent="0.45">
      <c r="A15143" t="s">
        <v>61</v>
      </c>
      <c r="B15143">
        <v>2018</v>
      </c>
      <c r="C15143" t="s">
        <v>18</v>
      </c>
      <c r="D15143" t="s">
        <v>9</v>
      </c>
      <c r="E15143">
        <v>0</v>
      </c>
      <c r="F15143" t="s">
        <v>22</v>
      </c>
    </row>
    <row r="15144" spans="1:6" x14ac:dyDescent="0.45">
      <c r="A15144" t="s">
        <v>61</v>
      </c>
      <c r="B15144">
        <v>2018</v>
      </c>
      <c r="C15144" t="s">
        <v>18</v>
      </c>
      <c r="D15144" t="s">
        <v>10</v>
      </c>
      <c r="E15144">
        <v>0</v>
      </c>
      <c r="F15144" t="s">
        <v>22</v>
      </c>
    </row>
    <row r="15145" spans="1:6" x14ac:dyDescent="0.45">
      <c r="A15145" t="s">
        <v>61</v>
      </c>
      <c r="B15145">
        <v>2018</v>
      </c>
      <c r="C15145" t="s">
        <v>18</v>
      </c>
      <c r="D15145" t="s">
        <v>19</v>
      </c>
      <c r="E15145">
        <v>0</v>
      </c>
      <c r="F15145" t="s">
        <v>23</v>
      </c>
    </row>
    <row r="15146" spans="1:6" x14ac:dyDescent="0.45">
      <c r="A15146" t="s">
        <v>61</v>
      </c>
      <c r="B15146">
        <v>2019</v>
      </c>
      <c r="C15146" t="s">
        <v>15</v>
      </c>
      <c r="D15146" t="s">
        <v>0</v>
      </c>
      <c r="E15146">
        <v>0</v>
      </c>
      <c r="F15146" t="s">
        <v>22</v>
      </c>
    </row>
    <row r="15147" spans="1:6" x14ac:dyDescent="0.45">
      <c r="A15147" t="s">
        <v>61</v>
      </c>
      <c r="B15147">
        <v>2019</v>
      </c>
      <c r="C15147" t="s">
        <v>15</v>
      </c>
      <c r="D15147" t="s">
        <v>1</v>
      </c>
      <c r="E15147">
        <v>0</v>
      </c>
      <c r="F15147" t="s">
        <v>22</v>
      </c>
    </row>
    <row r="15148" spans="1:6" x14ac:dyDescent="0.45">
      <c r="A15148" t="s">
        <v>61</v>
      </c>
      <c r="B15148">
        <v>2019</v>
      </c>
      <c r="C15148" t="s">
        <v>15</v>
      </c>
      <c r="D15148" t="s">
        <v>2</v>
      </c>
      <c r="E15148">
        <v>0</v>
      </c>
      <c r="F15148" t="s">
        <v>22</v>
      </c>
    </row>
    <row r="15149" spans="1:6" x14ac:dyDescent="0.45">
      <c r="A15149" t="s">
        <v>61</v>
      </c>
      <c r="B15149">
        <v>2019</v>
      </c>
      <c r="C15149" t="s">
        <v>15</v>
      </c>
      <c r="D15149" t="s">
        <v>3</v>
      </c>
      <c r="E15149">
        <v>0</v>
      </c>
      <c r="F15149" t="s">
        <v>22</v>
      </c>
    </row>
    <row r="15150" spans="1:6" x14ac:dyDescent="0.45">
      <c r="A15150" t="s">
        <v>61</v>
      </c>
      <c r="B15150">
        <v>2019</v>
      </c>
      <c r="C15150" t="s">
        <v>15</v>
      </c>
      <c r="D15150" t="s">
        <v>4</v>
      </c>
      <c r="E15150">
        <v>0</v>
      </c>
      <c r="F15150" t="s">
        <v>22</v>
      </c>
    </row>
    <row r="15151" spans="1:6" x14ac:dyDescent="0.45">
      <c r="A15151" t="s">
        <v>61</v>
      </c>
      <c r="B15151">
        <v>2019</v>
      </c>
      <c r="C15151" t="s">
        <v>5</v>
      </c>
      <c r="D15151" t="s">
        <v>5</v>
      </c>
      <c r="E15151">
        <v>0</v>
      </c>
      <c r="F15151" t="s">
        <v>22</v>
      </c>
    </row>
    <row r="15152" spans="1:6" x14ac:dyDescent="0.45">
      <c r="A15152" t="s">
        <v>61</v>
      </c>
      <c r="B15152">
        <v>2019</v>
      </c>
      <c r="C15152" t="s">
        <v>16</v>
      </c>
      <c r="D15152" t="s">
        <v>6</v>
      </c>
      <c r="E15152">
        <v>0</v>
      </c>
      <c r="F15152" t="s">
        <v>22</v>
      </c>
    </row>
    <row r="15153" spans="1:6" x14ac:dyDescent="0.45">
      <c r="A15153" t="s">
        <v>61</v>
      </c>
      <c r="B15153">
        <v>2019</v>
      </c>
      <c r="C15153" t="s">
        <v>16</v>
      </c>
      <c r="D15153" t="s">
        <v>7</v>
      </c>
      <c r="E15153">
        <v>0</v>
      </c>
      <c r="F15153" t="s">
        <v>22</v>
      </c>
    </row>
    <row r="15154" spans="1:6" x14ac:dyDescent="0.45">
      <c r="A15154" t="s">
        <v>61</v>
      </c>
      <c r="B15154">
        <v>2019</v>
      </c>
      <c r="C15154" t="s">
        <v>17</v>
      </c>
      <c r="D15154" t="s">
        <v>8</v>
      </c>
      <c r="E15154">
        <v>0</v>
      </c>
      <c r="F15154" t="s">
        <v>22</v>
      </c>
    </row>
    <row r="15155" spans="1:6" x14ac:dyDescent="0.45">
      <c r="A15155" t="s">
        <v>61</v>
      </c>
      <c r="B15155">
        <v>2019</v>
      </c>
      <c r="C15155" t="s">
        <v>18</v>
      </c>
      <c r="D15155" t="s">
        <v>9</v>
      </c>
      <c r="E15155">
        <v>0</v>
      </c>
      <c r="F15155" t="s">
        <v>22</v>
      </c>
    </row>
    <row r="15156" spans="1:6" x14ac:dyDescent="0.45">
      <c r="A15156" t="s">
        <v>61</v>
      </c>
      <c r="B15156">
        <v>2019</v>
      </c>
      <c r="C15156" t="s">
        <v>18</v>
      </c>
      <c r="D15156" t="s">
        <v>10</v>
      </c>
      <c r="E15156">
        <v>0</v>
      </c>
      <c r="F15156" t="s">
        <v>22</v>
      </c>
    </row>
    <row r="15157" spans="1:6" x14ac:dyDescent="0.45">
      <c r="A15157" t="s">
        <v>61</v>
      </c>
      <c r="B15157">
        <v>2019</v>
      </c>
      <c r="C15157" t="s">
        <v>18</v>
      </c>
      <c r="D15157" t="s">
        <v>19</v>
      </c>
      <c r="E15157">
        <v>0</v>
      </c>
      <c r="F15157" t="s">
        <v>23</v>
      </c>
    </row>
    <row r="15158" spans="1:6" x14ac:dyDescent="0.45">
      <c r="A15158" t="s">
        <v>61</v>
      </c>
      <c r="B15158">
        <v>2020</v>
      </c>
      <c r="C15158" t="s">
        <v>15</v>
      </c>
      <c r="D15158" t="s">
        <v>0</v>
      </c>
      <c r="E15158">
        <v>0</v>
      </c>
      <c r="F15158" t="s">
        <v>22</v>
      </c>
    </row>
    <row r="15159" spans="1:6" x14ac:dyDescent="0.45">
      <c r="A15159" t="s">
        <v>61</v>
      </c>
      <c r="B15159">
        <v>2020</v>
      </c>
      <c r="C15159" t="s">
        <v>15</v>
      </c>
      <c r="D15159" t="s">
        <v>1</v>
      </c>
      <c r="E15159">
        <v>0</v>
      </c>
      <c r="F15159" t="s">
        <v>22</v>
      </c>
    </row>
    <row r="15160" spans="1:6" x14ac:dyDescent="0.45">
      <c r="A15160" t="s">
        <v>61</v>
      </c>
      <c r="B15160">
        <v>2020</v>
      </c>
      <c r="C15160" t="s">
        <v>15</v>
      </c>
      <c r="D15160" t="s">
        <v>2</v>
      </c>
      <c r="E15160">
        <v>0</v>
      </c>
      <c r="F15160" t="s">
        <v>22</v>
      </c>
    </row>
    <row r="15161" spans="1:6" x14ac:dyDescent="0.45">
      <c r="A15161" t="s">
        <v>61</v>
      </c>
      <c r="B15161">
        <v>2020</v>
      </c>
      <c r="C15161" t="s">
        <v>15</v>
      </c>
      <c r="D15161" t="s">
        <v>3</v>
      </c>
      <c r="E15161">
        <v>0</v>
      </c>
      <c r="F15161" t="s">
        <v>22</v>
      </c>
    </row>
    <row r="15162" spans="1:6" x14ac:dyDescent="0.45">
      <c r="A15162" t="s">
        <v>61</v>
      </c>
      <c r="B15162">
        <v>2020</v>
      </c>
      <c r="C15162" t="s">
        <v>15</v>
      </c>
      <c r="D15162" t="s">
        <v>4</v>
      </c>
      <c r="E15162">
        <v>0</v>
      </c>
      <c r="F15162" t="s">
        <v>22</v>
      </c>
    </row>
    <row r="15163" spans="1:6" x14ac:dyDescent="0.45">
      <c r="A15163" t="s">
        <v>61</v>
      </c>
      <c r="B15163">
        <v>2020</v>
      </c>
      <c r="C15163" t="s">
        <v>5</v>
      </c>
      <c r="D15163" t="s">
        <v>5</v>
      </c>
      <c r="E15163">
        <v>0</v>
      </c>
      <c r="F15163" t="s">
        <v>22</v>
      </c>
    </row>
    <row r="15164" spans="1:6" x14ac:dyDescent="0.45">
      <c r="A15164" t="s">
        <v>61</v>
      </c>
      <c r="B15164">
        <v>2020</v>
      </c>
      <c r="C15164" t="s">
        <v>16</v>
      </c>
      <c r="D15164" t="s">
        <v>6</v>
      </c>
      <c r="E15164">
        <v>0</v>
      </c>
      <c r="F15164" t="s">
        <v>22</v>
      </c>
    </row>
    <row r="15165" spans="1:6" x14ac:dyDescent="0.45">
      <c r="A15165" t="s">
        <v>61</v>
      </c>
      <c r="B15165">
        <v>2020</v>
      </c>
      <c r="C15165" t="s">
        <v>16</v>
      </c>
      <c r="D15165" t="s">
        <v>7</v>
      </c>
      <c r="E15165">
        <v>0</v>
      </c>
      <c r="F15165" t="s">
        <v>22</v>
      </c>
    </row>
    <row r="15166" spans="1:6" x14ac:dyDescent="0.45">
      <c r="A15166" t="s">
        <v>61</v>
      </c>
      <c r="B15166">
        <v>2020</v>
      </c>
      <c r="C15166" t="s">
        <v>17</v>
      </c>
      <c r="D15166" t="s">
        <v>8</v>
      </c>
      <c r="E15166">
        <v>0</v>
      </c>
      <c r="F15166" t="s">
        <v>22</v>
      </c>
    </row>
    <row r="15167" spans="1:6" x14ac:dyDescent="0.45">
      <c r="A15167" t="s">
        <v>61</v>
      </c>
      <c r="B15167">
        <v>2020</v>
      </c>
      <c r="C15167" t="s">
        <v>18</v>
      </c>
      <c r="D15167" t="s">
        <v>9</v>
      </c>
      <c r="E15167">
        <v>0</v>
      </c>
      <c r="F15167" t="s">
        <v>22</v>
      </c>
    </row>
    <row r="15168" spans="1:6" x14ac:dyDescent="0.45">
      <c r="A15168" t="s">
        <v>61</v>
      </c>
      <c r="B15168">
        <v>2020</v>
      </c>
      <c r="C15168" t="s">
        <v>18</v>
      </c>
      <c r="D15168" t="s">
        <v>10</v>
      </c>
      <c r="E15168">
        <v>0</v>
      </c>
      <c r="F15168" t="s">
        <v>22</v>
      </c>
    </row>
    <row r="15169" spans="1:6" x14ac:dyDescent="0.45">
      <c r="A15169" t="s">
        <v>61</v>
      </c>
      <c r="B15169">
        <v>2020</v>
      </c>
      <c r="C15169" t="s">
        <v>18</v>
      </c>
      <c r="D15169" t="s">
        <v>19</v>
      </c>
      <c r="E15169">
        <v>0</v>
      </c>
      <c r="F15169" t="s">
        <v>23</v>
      </c>
    </row>
    <row r="15170" spans="1:6" x14ac:dyDescent="0.45">
      <c r="A15170" t="s">
        <v>61</v>
      </c>
      <c r="B15170">
        <v>2021</v>
      </c>
      <c r="C15170" t="s">
        <v>15</v>
      </c>
      <c r="D15170" t="s">
        <v>0</v>
      </c>
      <c r="E15170">
        <v>0</v>
      </c>
      <c r="F15170" t="s">
        <v>22</v>
      </c>
    </row>
    <row r="15171" spans="1:6" x14ac:dyDescent="0.45">
      <c r="A15171" t="s">
        <v>61</v>
      </c>
      <c r="B15171">
        <v>2021</v>
      </c>
      <c r="C15171" t="s">
        <v>15</v>
      </c>
      <c r="D15171" t="s">
        <v>1</v>
      </c>
      <c r="E15171">
        <v>0</v>
      </c>
      <c r="F15171" t="s">
        <v>22</v>
      </c>
    </row>
    <row r="15172" spans="1:6" x14ac:dyDescent="0.45">
      <c r="A15172" t="s">
        <v>61</v>
      </c>
      <c r="B15172">
        <v>2021</v>
      </c>
      <c r="C15172" t="s">
        <v>15</v>
      </c>
      <c r="D15172" t="s">
        <v>2</v>
      </c>
      <c r="E15172">
        <v>0</v>
      </c>
      <c r="F15172" t="s">
        <v>22</v>
      </c>
    </row>
    <row r="15173" spans="1:6" x14ac:dyDescent="0.45">
      <c r="A15173" t="s">
        <v>61</v>
      </c>
      <c r="B15173">
        <v>2021</v>
      </c>
      <c r="C15173" t="s">
        <v>15</v>
      </c>
      <c r="D15173" t="s">
        <v>3</v>
      </c>
      <c r="E15173">
        <v>0</v>
      </c>
      <c r="F15173" t="s">
        <v>22</v>
      </c>
    </row>
    <row r="15174" spans="1:6" x14ac:dyDescent="0.45">
      <c r="A15174" t="s">
        <v>61</v>
      </c>
      <c r="B15174">
        <v>2021</v>
      </c>
      <c r="C15174" t="s">
        <v>15</v>
      </c>
      <c r="D15174" t="s">
        <v>4</v>
      </c>
      <c r="E15174">
        <v>0</v>
      </c>
      <c r="F15174" t="s">
        <v>22</v>
      </c>
    </row>
    <row r="15175" spans="1:6" x14ac:dyDescent="0.45">
      <c r="A15175" t="s">
        <v>61</v>
      </c>
      <c r="B15175">
        <v>2021</v>
      </c>
      <c r="C15175" t="s">
        <v>5</v>
      </c>
      <c r="D15175" t="s">
        <v>5</v>
      </c>
      <c r="E15175">
        <v>0</v>
      </c>
      <c r="F15175" t="s">
        <v>22</v>
      </c>
    </row>
    <row r="15176" spans="1:6" x14ac:dyDescent="0.45">
      <c r="A15176" t="s">
        <v>61</v>
      </c>
      <c r="B15176">
        <v>2021</v>
      </c>
      <c r="C15176" t="s">
        <v>16</v>
      </c>
      <c r="D15176" t="s">
        <v>6</v>
      </c>
      <c r="E15176">
        <v>0</v>
      </c>
      <c r="F15176" t="s">
        <v>22</v>
      </c>
    </row>
    <row r="15177" spans="1:6" x14ac:dyDescent="0.45">
      <c r="A15177" t="s">
        <v>61</v>
      </c>
      <c r="B15177">
        <v>2021</v>
      </c>
      <c r="C15177" t="s">
        <v>16</v>
      </c>
      <c r="D15177" t="s">
        <v>7</v>
      </c>
      <c r="E15177">
        <v>0</v>
      </c>
      <c r="F15177" t="s">
        <v>22</v>
      </c>
    </row>
    <row r="15178" spans="1:6" x14ac:dyDescent="0.45">
      <c r="A15178" t="s">
        <v>61</v>
      </c>
      <c r="B15178">
        <v>2021</v>
      </c>
      <c r="C15178" t="s">
        <v>17</v>
      </c>
      <c r="D15178" t="s">
        <v>8</v>
      </c>
      <c r="E15178">
        <v>0</v>
      </c>
      <c r="F15178" t="s">
        <v>22</v>
      </c>
    </row>
    <row r="15179" spans="1:6" x14ac:dyDescent="0.45">
      <c r="A15179" t="s">
        <v>61</v>
      </c>
      <c r="B15179">
        <v>2021</v>
      </c>
      <c r="C15179" t="s">
        <v>18</v>
      </c>
      <c r="D15179" t="s">
        <v>9</v>
      </c>
      <c r="E15179">
        <v>0</v>
      </c>
      <c r="F15179" t="s">
        <v>22</v>
      </c>
    </row>
    <row r="15180" spans="1:6" x14ac:dyDescent="0.45">
      <c r="A15180" t="s">
        <v>61</v>
      </c>
      <c r="B15180">
        <v>2021</v>
      </c>
      <c r="C15180" t="s">
        <v>18</v>
      </c>
      <c r="D15180" t="s">
        <v>10</v>
      </c>
      <c r="E15180">
        <v>0</v>
      </c>
      <c r="F15180" t="s">
        <v>22</v>
      </c>
    </row>
    <row r="15181" spans="1:6" x14ac:dyDescent="0.45">
      <c r="A15181" t="s">
        <v>61</v>
      </c>
      <c r="B15181">
        <v>2021</v>
      </c>
      <c r="C15181" t="s">
        <v>18</v>
      </c>
      <c r="D15181" t="s">
        <v>19</v>
      </c>
      <c r="E15181">
        <v>0</v>
      </c>
      <c r="F15181" t="s">
        <v>23</v>
      </c>
    </row>
    <row r="15182" spans="1:6" x14ac:dyDescent="0.45">
      <c r="A15182" t="s">
        <v>61</v>
      </c>
      <c r="B15182">
        <v>2022</v>
      </c>
      <c r="C15182" t="s">
        <v>15</v>
      </c>
      <c r="D15182" t="s">
        <v>0</v>
      </c>
      <c r="E15182">
        <v>0</v>
      </c>
      <c r="F15182" t="s">
        <v>22</v>
      </c>
    </row>
    <row r="15183" spans="1:6" x14ac:dyDescent="0.45">
      <c r="A15183" t="s">
        <v>61</v>
      </c>
      <c r="B15183">
        <v>2022</v>
      </c>
      <c r="C15183" t="s">
        <v>15</v>
      </c>
      <c r="D15183" t="s">
        <v>1</v>
      </c>
      <c r="E15183">
        <v>0</v>
      </c>
      <c r="F15183" t="s">
        <v>22</v>
      </c>
    </row>
    <row r="15184" spans="1:6" x14ac:dyDescent="0.45">
      <c r="A15184" t="s">
        <v>61</v>
      </c>
      <c r="B15184">
        <v>2022</v>
      </c>
      <c r="C15184" t="s">
        <v>15</v>
      </c>
      <c r="D15184" t="s">
        <v>2</v>
      </c>
      <c r="E15184">
        <v>0</v>
      </c>
      <c r="F15184" t="s">
        <v>22</v>
      </c>
    </row>
    <row r="15185" spans="1:6" x14ac:dyDescent="0.45">
      <c r="A15185" t="s">
        <v>61</v>
      </c>
      <c r="B15185">
        <v>2022</v>
      </c>
      <c r="C15185" t="s">
        <v>15</v>
      </c>
      <c r="D15185" t="s">
        <v>3</v>
      </c>
      <c r="E15185">
        <v>0</v>
      </c>
      <c r="F15185" t="s">
        <v>22</v>
      </c>
    </row>
    <row r="15186" spans="1:6" x14ac:dyDescent="0.45">
      <c r="A15186" t="s">
        <v>61</v>
      </c>
      <c r="B15186">
        <v>2022</v>
      </c>
      <c r="C15186" t="s">
        <v>15</v>
      </c>
      <c r="D15186" t="s">
        <v>4</v>
      </c>
      <c r="E15186">
        <v>0</v>
      </c>
      <c r="F15186" t="s">
        <v>22</v>
      </c>
    </row>
    <row r="15187" spans="1:6" x14ac:dyDescent="0.45">
      <c r="A15187" t="s">
        <v>61</v>
      </c>
      <c r="B15187">
        <v>2022</v>
      </c>
      <c r="C15187" t="s">
        <v>5</v>
      </c>
      <c r="D15187" t="s">
        <v>5</v>
      </c>
      <c r="E15187">
        <v>0</v>
      </c>
      <c r="F15187" t="s">
        <v>22</v>
      </c>
    </row>
    <row r="15188" spans="1:6" x14ac:dyDescent="0.45">
      <c r="A15188" t="s">
        <v>61</v>
      </c>
      <c r="B15188">
        <v>2022</v>
      </c>
      <c r="C15188" t="s">
        <v>16</v>
      </c>
      <c r="D15188" t="s">
        <v>6</v>
      </c>
      <c r="E15188">
        <v>0</v>
      </c>
      <c r="F15188" t="s">
        <v>22</v>
      </c>
    </row>
    <row r="15189" spans="1:6" x14ac:dyDescent="0.45">
      <c r="A15189" t="s">
        <v>61</v>
      </c>
      <c r="B15189">
        <v>2022</v>
      </c>
      <c r="C15189" t="s">
        <v>16</v>
      </c>
      <c r="D15189" t="s">
        <v>7</v>
      </c>
      <c r="E15189">
        <v>0</v>
      </c>
      <c r="F15189" t="s">
        <v>22</v>
      </c>
    </row>
    <row r="15190" spans="1:6" x14ac:dyDescent="0.45">
      <c r="A15190" t="s">
        <v>61</v>
      </c>
      <c r="B15190">
        <v>2022</v>
      </c>
      <c r="C15190" t="s">
        <v>17</v>
      </c>
      <c r="D15190" t="s">
        <v>8</v>
      </c>
      <c r="E15190">
        <v>0</v>
      </c>
      <c r="F15190" t="s">
        <v>22</v>
      </c>
    </row>
    <row r="15191" spans="1:6" x14ac:dyDescent="0.45">
      <c r="A15191" t="s">
        <v>61</v>
      </c>
      <c r="B15191">
        <v>2022</v>
      </c>
      <c r="C15191" t="s">
        <v>18</v>
      </c>
      <c r="D15191" t="s">
        <v>9</v>
      </c>
      <c r="E15191">
        <v>0</v>
      </c>
      <c r="F15191" t="s">
        <v>22</v>
      </c>
    </row>
    <row r="15192" spans="1:6" x14ac:dyDescent="0.45">
      <c r="A15192" t="s">
        <v>61</v>
      </c>
      <c r="B15192">
        <v>2022</v>
      </c>
      <c r="C15192" t="s">
        <v>18</v>
      </c>
      <c r="D15192" t="s">
        <v>10</v>
      </c>
      <c r="E15192">
        <v>0</v>
      </c>
      <c r="F15192" t="s">
        <v>22</v>
      </c>
    </row>
    <row r="15193" spans="1:6" x14ac:dyDescent="0.45">
      <c r="A15193" t="s">
        <v>61</v>
      </c>
      <c r="B15193">
        <v>2022</v>
      </c>
      <c r="C15193" t="s">
        <v>18</v>
      </c>
      <c r="D15193" t="s">
        <v>19</v>
      </c>
      <c r="E15193">
        <v>0</v>
      </c>
      <c r="F15193" t="s">
        <v>23</v>
      </c>
    </row>
    <row r="15194" spans="1:6" x14ac:dyDescent="0.45">
      <c r="A15194" t="s">
        <v>61</v>
      </c>
      <c r="B15194">
        <v>2023</v>
      </c>
      <c r="C15194" t="s">
        <v>15</v>
      </c>
      <c r="D15194" t="s">
        <v>0</v>
      </c>
      <c r="E15194">
        <v>0</v>
      </c>
      <c r="F15194" t="s">
        <v>22</v>
      </c>
    </row>
    <row r="15195" spans="1:6" x14ac:dyDescent="0.45">
      <c r="A15195" t="s">
        <v>61</v>
      </c>
      <c r="B15195">
        <v>2023</v>
      </c>
      <c r="C15195" t="s">
        <v>15</v>
      </c>
      <c r="D15195" t="s">
        <v>1</v>
      </c>
      <c r="E15195">
        <v>0</v>
      </c>
      <c r="F15195" t="s">
        <v>22</v>
      </c>
    </row>
    <row r="15196" spans="1:6" x14ac:dyDescent="0.45">
      <c r="A15196" t="s">
        <v>61</v>
      </c>
      <c r="B15196">
        <v>2023</v>
      </c>
      <c r="C15196" t="s">
        <v>15</v>
      </c>
      <c r="D15196" t="s">
        <v>2</v>
      </c>
      <c r="E15196">
        <v>0</v>
      </c>
      <c r="F15196" t="s">
        <v>22</v>
      </c>
    </row>
    <row r="15197" spans="1:6" x14ac:dyDescent="0.45">
      <c r="A15197" t="s">
        <v>61</v>
      </c>
      <c r="B15197">
        <v>2023</v>
      </c>
      <c r="C15197" t="s">
        <v>15</v>
      </c>
      <c r="D15197" t="s">
        <v>3</v>
      </c>
      <c r="E15197">
        <v>0</v>
      </c>
      <c r="F15197" t="s">
        <v>22</v>
      </c>
    </row>
    <row r="15198" spans="1:6" x14ac:dyDescent="0.45">
      <c r="A15198" t="s">
        <v>61</v>
      </c>
      <c r="B15198">
        <v>2023</v>
      </c>
      <c r="C15198" t="s">
        <v>15</v>
      </c>
      <c r="D15198" t="s">
        <v>4</v>
      </c>
      <c r="E15198">
        <v>0</v>
      </c>
      <c r="F15198" t="s">
        <v>22</v>
      </c>
    </row>
    <row r="15199" spans="1:6" x14ac:dyDescent="0.45">
      <c r="A15199" t="s">
        <v>61</v>
      </c>
      <c r="B15199">
        <v>2023</v>
      </c>
      <c r="C15199" t="s">
        <v>5</v>
      </c>
      <c r="D15199" t="s">
        <v>5</v>
      </c>
      <c r="E15199">
        <v>0</v>
      </c>
      <c r="F15199" t="s">
        <v>22</v>
      </c>
    </row>
    <row r="15200" spans="1:6" x14ac:dyDescent="0.45">
      <c r="A15200" t="s">
        <v>61</v>
      </c>
      <c r="B15200">
        <v>2023</v>
      </c>
      <c r="C15200" t="s">
        <v>16</v>
      </c>
      <c r="D15200" t="s">
        <v>6</v>
      </c>
      <c r="E15200">
        <v>0</v>
      </c>
      <c r="F15200" t="s">
        <v>22</v>
      </c>
    </row>
    <row r="15201" spans="1:6" x14ac:dyDescent="0.45">
      <c r="A15201" t="s">
        <v>61</v>
      </c>
      <c r="B15201">
        <v>2023</v>
      </c>
      <c r="C15201" t="s">
        <v>16</v>
      </c>
      <c r="D15201" t="s">
        <v>7</v>
      </c>
      <c r="E15201">
        <v>0</v>
      </c>
      <c r="F15201" t="s">
        <v>22</v>
      </c>
    </row>
    <row r="15202" spans="1:6" x14ac:dyDescent="0.45">
      <c r="A15202" t="s">
        <v>61</v>
      </c>
      <c r="B15202">
        <v>2023</v>
      </c>
      <c r="C15202" t="s">
        <v>17</v>
      </c>
      <c r="D15202" t="s">
        <v>8</v>
      </c>
      <c r="E15202">
        <v>0</v>
      </c>
      <c r="F15202" t="s">
        <v>22</v>
      </c>
    </row>
    <row r="15203" spans="1:6" x14ac:dyDescent="0.45">
      <c r="A15203" t="s">
        <v>61</v>
      </c>
      <c r="B15203">
        <v>2023</v>
      </c>
      <c r="C15203" t="s">
        <v>18</v>
      </c>
      <c r="D15203" t="s">
        <v>9</v>
      </c>
      <c r="E15203">
        <v>0</v>
      </c>
      <c r="F15203" t="s">
        <v>22</v>
      </c>
    </row>
    <row r="15204" spans="1:6" x14ac:dyDescent="0.45">
      <c r="A15204" t="s">
        <v>61</v>
      </c>
      <c r="B15204">
        <v>2023</v>
      </c>
      <c r="C15204" t="s">
        <v>18</v>
      </c>
      <c r="D15204" t="s">
        <v>10</v>
      </c>
      <c r="E15204">
        <v>0</v>
      </c>
      <c r="F15204" t="s">
        <v>22</v>
      </c>
    </row>
    <row r="15205" spans="1:6" x14ac:dyDescent="0.45">
      <c r="A15205" t="s">
        <v>61</v>
      </c>
      <c r="B15205">
        <v>2023</v>
      </c>
      <c r="C15205" t="s">
        <v>18</v>
      </c>
      <c r="D15205" t="s">
        <v>19</v>
      </c>
      <c r="E15205">
        <v>0</v>
      </c>
      <c r="F15205" t="s">
        <v>23</v>
      </c>
    </row>
    <row r="15206" spans="1:6" x14ac:dyDescent="0.45">
      <c r="A15206" t="s">
        <v>61</v>
      </c>
      <c r="B15206">
        <v>2024</v>
      </c>
      <c r="C15206" t="s">
        <v>15</v>
      </c>
      <c r="D15206" t="s">
        <v>0</v>
      </c>
      <c r="E15206">
        <v>0</v>
      </c>
      <c r="F15206" t="s">
        <v>22</v>
      </c>
    </row>
    <row r="15207" spans="1:6" x14ac:dyDescent="0.45">
      <c r="A15207" t="s">
        <v>61</v>
      </c>
      <c r="B15207">
        <v>2024</v>
      </c>
      <c r="C15207" t="s">
        <v>15</v>
      </c>
      <c r="D15207" t="s">
        <v>1</v>
      </c>
      <c r="E15207">
        <v>0</v>
      </c>
      <c r="F15207" t="s">
        <v>22</v>
      </c>
    </row>
    <row r="15208" spans="1:6" x14ac:dyDescent="0.45">
      <c r="A15208" t="s">
        <v>61</v>
      </c>
      <c r="B15208">
        <v>2024</v>
      </c>
      <c r="C15208" t="s">
        <v>15</v>
      </c>
      <c r="D15208" t="s">
        <v>2</v>
      </c>
      <c r="E15208">
        <v>0</v>
      </c>
      <c r="F15208" t="s">
        <v>22</v>
      </c>
    </row>
    <row r="15209" spans="1:6" x14ac:dyDescent="0.45">
      <c r="A15209" t="s">
        <v>61</v>
      </c>
      <c r="B15209">
        <v>2024</v>
      </c>
      <c r="C15209" t="s">
        <v>15</v>
      </c>
      <c r="D15209" t="s">
        <v>3</v>
      </c>
      <c r="E15209">
        <v>0</v>
      </c>
      <c r="F15209" t="s">
        <v>22</v>
      </c>
    </row>
    <row r="15210" spans="1:6" x14ac:dyDescent="0.45">
      <c r="A15210" t="s">
        <v>61</v>
      </c>
      <c r="B15210">
        <v>2024</v>
      </c>
      <c r="C15210" t="s">
        <v>15</v>
      </c>
      <c r="D15210" t="s">
        <v>4</v>
      </c>
      <c r="E15210">
        <v>0</v>
      </c>
      <c r="F15210" t="s">
        <v>22</v>
      </c>
    </row>
    <row r="15211" spans="1:6" x14ac:dyDescent="0.45">
      <c r="A15211" t="s">
        <v>61</v>
      </c>
      <c r="B15211">
        <v>2024</v>
      </c>
      <c r="C15211" t="s">
        <v>5</v>
      </c>
      <c r="D15211" t="s">
        <v>5</v>
      </c>
      <c r="E15211">
        <v>0</v>
      </c>
      <c r="F15211" t="s">
        <v>22</v>
      </c>
    </row>
    <row r="15212" spans="1:6" x14ac:dyDescent="0.45">
      <c r="A15212" t="s">
        <v>61</v>
      </c>
      <c r="B15212">
        <v>2024</v>
      </c>
      <c r="C15212" t="s">
        <v>16</v>
      </c>
      <c r="D15212" t="s">
        <v>6</v>
      </c>
      <c r="E15212">
        <v>0</v>
      </c>
      <c r="F15212" t="s">
        <v>22</v>
      </c>
    </row>
    <row r="15213" spans="1:6" x14ac:dyDescent="0.45">
      <c r="A15213" t="s">
        <v>61</v>
      </c>
      <c r="B15213">
        <v>2024</v>
      </c>
      <c r="C15213" t="s">
        <v>16</v>
      </c>
      <c r="D15213" t="s">
        <v>7</v>
      </c>
      <c r="E15213">
        <v>0</v>
      </c>
      <c r="F15213" t="s">
        <v>22</v>
      </c>
    </row>
    <row r="15214" spans="1:6" x14ac:dyDescent="0.45">
      <c r="A15214" t="s">
        <v>61</v>
      </c>
      <c r="B15214">
        <v>2024</v>
      </c>
      <c r="C15214" t="s">
        <v>17</v>
      </c>
      <c r="D15214" t="s">
        <v>8</v>
      </c>
      <c r="E15214">
        <v>0</v>
      </c>
      <c r="F15214" t="s">
        <v>22</v>
      </c>
    </row>
    <row r="15215" spans="1:6" x14ac:dyDescent="0.45">
      <c r="A15215" t="s">
        <v>61</v>
      </c>
      <c r="B15215">
        <v>2024</v>
      </c>
      <c r="C15215" t="s">
        <v>18</v>
      </c>
      <c r="D15215" t="s">
        <v>9</v>
      </c>
      <c r="E15215">
        <v>0</v>
      </c>
      <c r="F15215" t="s">
        <v>22</v>
      </c>
    </row>
    <row r="15216" spans="1:6" x14ac:dyDescent="0.45">
      <c r="A15216" t="s">
        <v>61</v>
      </c>
      <c r="B15216">
        <v>2024</v>
      </c>
      <c r="C15216" t="s">
        <v>18</v>
      </c>
      <c r="D15216" t="s">
        <v>10</v>
      </c>
      <c r="E15216">
        <v>0</v>
      </c>
      <c r="F15216" t="s">
        <v>22</v>
      </c>
    </row>
    <row r="15217" spans="1:6" x14ac:dyDescent="0.45">
      <c r="A15217" t="s">
        <v>61</v>
      </c>
      <c r="B15217">
        <v>2024</v>
      </c>
      <c r="C15217" t="s">
        <v>18</v>
      </c>
      <c r="D15217" t="s">
        <v>19</v>
      </c>
      <c r="E15217">
        <v>0</v>
      </c>
      <c r="F15217" t="s">
        <v>23</v>
      </c>
    </row>
    <row r="15218" spans="1:6" x14ac:dyDescent="0.45">
      <c r="A15218" t="s">
        <v>61</v>
      </c>
      <c r="B15218">
        <v>2025</v>
      </c>
      <c r="C15218" t="s">
        <v>15</v>
      </c>
      <c r="D15218" t="s">
        <v>0</v>
      </c>
      <c r="E15218">
        <v>0</v>
      </c>
      <c r="F15218" t="s">
        <v>22</v>
      </c>
    </row>
    <row r="15219" spans="1:6" x14ac:dyDescent="0.45">
      <c r="A15219" t="s">
        <v>61</v>
      </c>
      <c r="B15219">
        <v>2025</v>
      </c>
      <c r="C15219" t="s">
        <v>15</v>
      </c>
      <c r="D15219" t="s">
        <v>1</v>
      </c>
      <c r="E15219">
        <v>0</v>
      </c>
      <c r="F15219" t="s">
        <v>22</v>
      </c>
    </row>
    <row r="15220" spans="1:6" x14ac:dyDescent="0.45">
      <c r="A15220" t="s">
        <v>61</v>
      </c>
      <c r="B15220">
        <v>2025</v>
      </c>
      <c r="C15220" t="s">
        <v>15</v>
      </c>
      <c r="D15220" t="s">
        <v>2</v>
      </c>
      <c r="E15220">
        <v>0</v>
      </c>
      <c r="F15220" t="s">
        <v>22</v>
      </c>
    </row>
    <row r="15221" spans="1:6" x14ac:dyDescent="0.45">
      <c r="A15221" t="s">
        <v>61</v>
      </c>
      <c r="B15221">
        <v>2025</v>
      </c>
      <c r="C15221" t="s">
        <v>15</v>
      </c>
      <c r="D15221" t="s">
        <v>3</v>
      </c>
      <c r="E15221">
        <v>0</v>
      </c>
      <c r="F15221" t="s">
        <v>22</v>
      </c>
    </row>
    <row r="15222" spans="1:6" x14ac:dyDescent="0.45">
      <c r="A15222" t="s">
        <v>61</v>
      </c>
      <c r="B15222">
        <v>2025</v>
      </c>
      <c r="C15222" t="s">
        <v>15</v>
      </c>
      <c r="D15222" t="s">
        <v>4</v>
      </c>
      <c r="E15222">
        <v>0</v>
      </c>
      <c r="F15222" t="s">
        <v>22</v>
      </c>
    </row>
    <row r="15223" spans="1:6" x14ac:dyDescent="0.45">
      <c r="A15223" t="s">
        <v>61</v>
      </c>
      <c r="B15223">
        <v>2025</v>
      </c>
      <c r="C15223" t="s">
        <v>5</v>
      </c>
      <c r="D15223" t="s">
        <v>5</v>
      </c>
      <c r="E15223">
        <v>0</v>
      </c>
      <c r="F15223" t="s">
        <v>22</v>
      </c>
    </row>
    <row r="15224" spans="1:6" x14ac:dyDescent="0.45">
      <c r="A15224" t="s">
        <v>61</v>
      </c>
      <c r="B15224">
        <v>2025</v>
      </c>
      <c r="C15224" t="s">
        <v>16</v>
      </c>
      <c r="D15224" t="s">
        <v>6</v>
      </c>
      <c r="E15224">
        <v>0</v>
      </c>
      <c r="F15224" t="s">
        <v>22</v>
      </c>
    </row>
    <row r="15225" spans="1:6" x14ac:dyDescent="0.45">
      <c r="A15225" t="s">
        <v>61</v>
      </c>
      <c r="B15225">
        <v>2025</v>
      </c>
      <c r="C15225" t="s">
        <v>16</v>
      </c>
      <c r="D15225" t="s">
        <v>7</v>
      </c>
      <c r="E15225">
        <v>0</v>
      </c>
      <c r="F15225" t="s">
        <v>22</v>
      </c>
    </row>
    <row r="15226" spans="1:6" x14ac:dyDescent="0.45">
      <c r="A15226" t="s">
        <v>61</v>
      </c>
      <c r="B15226">
        <v>2025</v>
      </c>
      <c r="C15226" t="s">
        <v>17</v>
      </c>
      <c r="D15226" t="s">
        <v>8</v>
      </c>
      <c r="E15226">
        <v>0</v>
      </c>
      <c r="F15226" t="s">
        <v>22</v>
      </c>
    </row>
    <row r="15227" spans="1:6" x14ac:dyDescent="0.45">
      <c r="A15227" t="s">
        <v>61</v>
      </c>
      <c r="B15227">
        <v>2025</v>
      </c>
      <c r="C15227" t="s">
        <v>18</v>
      </c>
      <c r="D15227" t="s">
        <v>9</v>
      </c>
      <c r="E15227">
        <v>0</v>
      </c>
      <c r="F15227" t="s">
        <v>22</v>
      </c>
    </row>
    <row r="15228" spans="1:6" x14ac:dyDescent="0.45">
      <c r="A15228" t="s">
        <v>61</v>
      </c>
      <c r="B15228">
        <v>2025</v>
      </c>
      <c r="C15228" t="s">
        <v>18</v>
      </c>
      <c r="D15228" t="s">
        <v>10</v>
      </c>
      <c r="E15228">
        <v>0</v>
      </c>
      <c r="F15228" t="s">
        <v>22</v>
      </c>
    </row>
    <row r="15229" spans="1:6" x14ac:dyDescent="0.45">
      <c r="A15229" t="s">
        <v>61</v>
      </c>
      <c r="B15229">
        <v>2025</v>
      </c>
      <c r="C15229" t="s">
        <v>18</v>
      </c>
      <c r="D15229" t="s">
        <v>19</v>
      </c>
      <c r="E15229">
        <v>0</v>
      </c>
      <c r="F15229" t="s">
        <v>23</v>
      </c>
    </row>
    <row r="15230" spans="1:6" x14ac:dyDescent="0.45">
      <c r="A15230" t="s">
        <v>61</v>
      </c>
      <c r="B15230">
        <v>2026</v>
      </c>
      <c r="C15230" t="s">
        <v>15</v>
      </c>
      <c r="D15230" t="s">
        <v>0</v>
      </c>
      <c r="E15230">
        <v>82.456438356164384</v>
      </c>
      <c r="F15230" t="s">
        <v>22</v>
      </c>
    </row>
    <row r="15231" spans="1:6" x14ac:dyDescent="0.45">
      <c r="A15231" t="s">
        <v>61</v>
      </c>
      <c r="B15231">
        <v>2026</v>
      </c>
      <c r="C15231" t="s">
        <v>15</v>
      </c>
      <c r="D15231" t="s">
        <v>1</v>
      </c>
      <c r="E15231">
        <v>0</v>
      </c>
      <c r="F15231" t="s">
        <v>22</v>
      </c>
    </row>
    <row r="15232" spans="1:6" x14ac:dyDescent="0.45">
      <c r="A15232" t="s">
        <v>61</v>
      </c>
      <c r="B15232">
        <v>2026</v>
      </c>
      <c r="C15232" t="s">
        <v>15</v>
      </c>
      <c r="D15232" t="s">
        <v>2</v>
      </c>
      <c r="E15232">
        <v>0</v>
      </c>
      <c r="F15232" t="s">
        <v>22</v>
      </c>
    </row>
    <row r="15233" spans="1:6" x14ac:dyDescent="0.45">
      <c r="A15233" t="s">
        <v>61</v>
      </c>
      <c r="B15233">
        <v>2026</v>
      </c>
      <c r="C15233" t="s">
        <v>15</v>
      </c>
      <c r="D15233" t="s">
        <v>3</v>
      </c>
      <c r="E15233">
        <v>0</v>
      </c>
      <c r="F15233" t="s">
        <v>22</v>
      </c>
    </row>
    <row r="15234" spans="1:6" x14ac:dyDescent="0.45">
      <c r="A15234" t="s">
        <v>61</v>
      </c>
      <c r="B15234">
        <v>2026</v>
      </c>
      <c r="C15234" t="s">
        <v>15</v>
      </c>
      <c r="D15234" t="s">
        <v>4</v>
      </c>
      <c r="E15234">
        <v>0</v>
      </c>
      <c r="F15234" t="s">
        <v>22</v>
      </c>
    </row>
    <row r="15235" spans="1:6" x14ac:dyDescent="0.45">
      <c r="A15235" t="s">
        <v>61</v>
      </c>
      <c r="B15235">
        <v>2026</v>
      </c>
      <c r="C15235" t="s">
        <v>5</v>
      </c>
      <c r="D15235" t="s">
        <v>5</v>
      </c>
      <c r="E15235">
        <v>82.456438356164384</v>
      </c>
      <c r="F15235" t="s">
        <v>22</v>
      </c>
    </row>
    <row r="15236" spans="1:6" x14ac:dyDescent="0.45">
      <c r="A15236" t="s">
        <v>61</v>
      </c>
      <c r="B15236">
        <v>2026</v>
      </c>
      <c r="C15236" t="s">
        <v>16</v>
      </c>
      <c r="D15236" t="s">
        <v>6</v>
      </c>
      <c r="E15236">
        <v>0</v>
      </c>
      <c r="F15236" t="s">
        <v>22</v>
      </c>
    </row>
    <row r="15237" spans="1:6" x14ac:dyDescent="0.45">
      <c r="A15237" t="s">
        <v>61</v>
      </c>
      <c r="B15237">
        <v>2026</v>
      </c>
      <c r="C15237" t="s">
        <v>16</v>
      </c>
      <c r="D15237" t="s">
        <v>7</v>
      </c>
      <c r="E15237">
        <v>0</v>
      </c>
      <c r="F15237" t="s">
        <v>22</v>
      </c>
    </row>
    <row r="15238" spans="1:6" x14ac:dyDescent="0.45">
      <c r="A15238" t="s">
        <v>61</v>
      </c>
      <c r="B15238">
        <v>2026</v>
      </c>
      <c r="C15238" t="s">
        <v>17</v>
      </c>
      <c r="D15238" t="s">
        <v>8</v>
      </c>
      <c r="E15238">
        <v>0</v>
      </c>
      <c r="F15238" t="s">
        <v>22</v>
      </c>
    </row>
    <row r="15239" spans="1:6" x14ac:dyDescent="0.45">
      <c r="A15239" t="s">
        <v>61</v>
      </c>
      <c r="B15239">
        <v>2026</v>
      </c>
      <c r="C15239" t="s">
        <v>18</v>
      </c>
      <c r="D15239" t="s">
        <v>9</v>
      </c>
      <c r="E15239">
        <v>0</v>
      </c>
      <c r="F15239" t="s">
        <v>22</v>
      </c>
    </row>
    <row r="15240" spans="1:6" x14ac:dyDescent="0.45">
      <c r="A15240" t="s">
        <v>61</v>
      </c>
      <c r="B15240">
        <v>2026</v>
      </c>
      <c r="C15240" t="s">
        <v>18</v>
      </c>
      <c r="D15240" t="s">
        <v>10</v>
      </c>
      <c r="E15240">
        <v>82.456438356164384</v>
      </c>
      <c r="F15240" t="s">
        <v>22</v>
      </c>
    </row>
    <row r="15241" spans="1:6" x14ac:dyDescent="0.45">
      <c r="A15241" t="s">
        <v>61</v>
      </c>
      <c r="B15241">
        <v>2026</v>
      </c>
      <c r="C15241" t="s">
        <v>18</v>
      </c>
      <c r="D15241" t="s">
        <v>19</v>
      </c>
      <c r="E15241">
        <v>0.61799999999999988</v>
      </c>
      <c r="F15241" t="s">
        <v>23</v>
      </c>
    </row>
    <row r="15242" spans="1:6" x14ac:dyDescent="0.45">
      <c r="A15242" t="s">
        <v>61</v>
      </c>
      <c r="B15242">
        <v>2027</v>
      </c>
      <c r="C15242" t="s">
        <v>15</v>
      </c>
      <c r="D15242" t="s">
        <v>0</v>
      </c>
      <c r="E15242">
        <v>168</v>
      </c>
      <c r="F15242" t="s">
        <v>22</v>
      </c>
    </row>
    <row r="15243" spans="1:6" x14ac:dyDescent="0.45">
      <c r="A15243" t="s">
        <v>61</v>
      </c>
      <c r="B15243">
        <v>2027</v>
      </c>
      <c r="C15243" t="s">
        <v>15</v>
      </c>
      <c r="D15243" t="s">
        <v>1</v>
      </c>
      <c r="E15243">
        <v>0</v>
      </c>
      <c r="F15243" t="s">
        <v>22</v>
      </c>
    </row>
    <row r="15244" spans="1:6" x14ac:dyDescent="0.45">
      <c r="A15244" t="s">
        <v>61</v>
      </c>
      <c r="B15244">
        <v>2027</v>
      </c>
      <c r="C15244" t="s">
        <v>15</v>
      </c>
      <c r="D15244" t="s">
        <v>2</v>
      </c>
      <c r="E15244">
        <v>0</v>
      </c>
      <c r="F15244" t="s">
        <v>22</v>
      </c>
    </row>
    <row r="15245" spans="1:6" x14ac:dyDescent="0.45">
      <c r="A15245" t="s">
        <v>61</v>
      </c>
      <c r="B15245">
        <v>2027</v>
      </c>
      <c r="C15245" t="s">
        <v>15</v>
      </c>
      <c r="D15245" t="s">
        <v>3</v>
      </c>
      <c r="E15245">
        <v>0</v>
      </c>
      <c r="F15245" t="s">
        <v>22</v>
      </c>
    </row>
    <row r="15246" spans="1:6" x14ac:dyDescent="0.45">
      <c r="A15246" t="s">
        <v>61</v>
      </c>
      <c r="B15246">
        <v>2027</v>
      </c>
      <c r="C15246" t="s">
        <v>15</v>
      </c>
      <c r="D15246" t="s">
        <v>4</v>
      </c>
      <c r="E15246">
        <v>0</v>
      </c>
      <c r="F15246" t="s">
        <v>22</v>
      </c>
    </row>
    <row r="15247" spans="1:6" x14ac:dyDescent="0.45">
      <c r="A15247" t="s">
        <v>61</v>
      </c>
      <c r="B15247">
        <v>2027</v>
      </c>
      <c r="C15247" t="s">
        <v>5</v>
      </c>
      <c r="D15247" t="s">
        <v>5</v>
      </c>
      <c r="E15247">
        <v>168</v>
      </c>
      <c r="F15247" t="s">
        <v>22</v>
      </c>
    </row>
    <row r="15248" spans="1:6" x14ac:dyDescent="0.45">
      <c r="A15248" t="s">
        <v>61</v>
      </c>
      <c r="B15248">
        <v>2027</v>
      </c>
      <c r="C15248" t="s">
        <v>16</v>
      </c>
      <c r="D15248" t="s">
        <v>6</v>
      </c>
      <c r="E15248">
        <v>0</v>
      </c>
      <c r="F15248" t="s">
        <v>22</v>
      </c>
    </row>
    <row r="15249" spans="1:6" x14ac:dyDescent="0.45">
      <c r="A15249" t="s">
        <v>61</v>
      </c>
      <c r="B15249">
        <v>2027</v>
      </c>
      <c r="C15249" t="s">
        <v>16</v>
      </c>
      <c r="D15249" t="s">
        <v>7</v>
      </c>
      <c r="E15249">
        <v>0</v>
      </c>
      <c r="F15249" t="s">
        <v>22</v>
      </c>
    </row>
    <row r="15250" spans="1:6" x14ac:dyDescent="0.45">
      <c r="A15250" t="s">
        <v>61</v>
      </c>
      <c r="B15250">
        <v>2027</v>
      </c>
      <c r="C15250" t="s">
        <v>17</v>
      </c>
      <c r="D15250" t="s">
        <v>8</v>
      </c>
      <c r="E15250">
        <v>0</v>
      </c>
      <c r="F15250" t="s">
        <v>22</v>
      </c>
    </row>
    <row r="15251" spans="1:6" x14ac:dyDescent="0.45">
      <c r="A15251" t="s">
        <v>61</v>
      </c>
      <c r="B15251">
        <v>2027</v>
      </c>
      <c r="C15251" t="s">
        <v>18</v>
      </c>
      <c r="D15251" t="s">
        <v>9</v>
      </c>
      <c r="E15251">
        <v>0</v>
      </c>
      <c r="F15251" t="s">
        <v>22</v>
      </c>
    </row>
    <row r="15252" spans="1:6" x14ac:dyDescent="0.45">
      <c r="A15252" t="s">
        <v>61</v>
      </c>
      <c r="B15252">
        <v>2027</v>
      </c>
      <c r="C15252" t="s">
        <v>18</v>
      </c>
      <c r="D15252" t="s">
        <v>10</v>
      </c>
      <c r="E15252">
        <v>168</v>
      </c>
      <c r="F15252" t="s">
        <v>22</v>
      </c>
    </row>
    <row r="15253" spans="1:6" x14ac:dyDescent="0.45">
      <c r="A15253" t="s">
        <v>61</v>
      </c>
      <c r="B15253">
        <v>2027</v>
      </c>
      <c r="C15253" t="s">
        <v>18</v>
      </c>
      <c r="D15253" t="s">
        <v>19</v>
      </c>
      <c r="E15253">
        <v>1.2591375770020534</v>
      </c>
      <c r="F15253" t="s">
        <v>23</v>
      </c>
    </row>
    <row r="15254" spans="1:6" x14ac:dyDescent="0.45">
      <c r="A15254" t="s">
        <v>61</v>
      </c>
      <c r="B15254">
        <v>2028</v>
      </c>
      <c r="C15254" t="s">
        <v>15</v>
      </c>
      <c r="D15254" t="s">
        <v>0</v>
      </c>
      <c r="E15254">
        <v>248.56438356164401</v>
      </c>
      <c r="F15254" t="s">
        <v>22</v>
      </c>
    </row>
    <row r="15255" spans="1:6" x14ac:dyDescent="0.45">
      <c r="A15255" t="s">
        <v>61</v>
      </c>
      <c r="B15255">
        <v>2028</v>
      </c>
      <c r="C15255" t="s">
        <v>15</v>
      </c>
      <c r="D15255" t="s">
        <v>1</v>
      </c>
      <c r="E15255">
        <v>0</v>
      </c>
      <c r="F15255" t="s">
        <v>22</v>
      </c>
    </row>
    <row r="15256" spans="1:6" x14ac:dyDescent="0.45">
      <c r="A15256" t="s">
        <v>61</v>
      </c>
      <c r="B15256">
        <v>2028</v>
      </c>
      <c r="C15256" t="s">
        <v>15</v>
      </c>
      <c r="D15256" t="s">
        <v>2</v>
      </c>
      <c r="E15256">
        <v>0</v>
      </c>
      <c r="F15256" t="s">
        <v>22</v>
      </c>
    </row>
    <row r="15257" spans="1:6" x14ac:dyDescent="0.45">
      <c r="A15257" t="s">
        <v>61</v>
      </c>
      <c r="B15257">
        <v>2028</v>
      </c>
      <c r="C15257" t="s">
        <v>15</v>
      </c>
      <c r="D15257" t="s">
        <v>3</v>
      </c>
      <c r="E15257">
        <v>0</v>
      </c>
      <c r="F15257" t="s">
        <v>22</v>
      </c>
    </row>
    <row r="15258" spans="1:6" x14ac:dyDescent="0.45">
      <c r="A15258" t="s">
        <v>61</v>
      </c>
      <c r="B15258">
        <v>2028</v>
      </c>
      <c r="C15258" t="s">
        <v>15</v>
      </c>
      <c r="D15258" t="s">
        <v>4</v>
      </c>
      <c r="E15258">
        <v>0</v>
      </c>
      <c r="F15258" t="s">
        <v>22</v>
      </c>
    </row>
    <row r="15259" spans="1:6" x14ac:dyDescent="0.45">
      <c r="A15259" t="s">
        <v>61</v>
      </c>
      <c r="B15259">
        <v>2028</v>
      </c>
      <c r="C15259" t="s">
        <v>5</v>
      </c>
      <c r="D15259" t="s">
        <v>5</v>
      </c>
      <c r="E15259">
        <v>248.56438356164401</v>
      </c>
      <c r="F15259" t="s">
        <v>22</v>
      </c>
    </row>
    <row r="15260" spans="1:6" x14ac:dyDescent="0.45">
      <c r="A15260" t="s">
        <v>61</v>
      </c>
      <c r="B15260">
        <v>2028</v>
      </c>
      <c r="C15260" t="s">
        <v>16</v>
      </c>
      <c r="D15260" t="s">
        <v>6</v>
      </c>
      <c r="E15260">
        <v>0</v>
      </c>
      <c r="F15260" t="s">
        <v>22</v>
      </c>
    </row>
    <row r="15261" spans="1:6" x14ac:dyDescent="0.45">
      <c r="A15261" t="s">
        <v>61</v>
      </c>
      <c r="B15261">
        <v>2028</v>
      </c>
      <c r="C15261" t="s">
        <v>16</v>
      </c>
      <c r="D15261" t="s">
        <v>7</v>
      </c>
      <c r="E15261">
        <v>0</v>
      </c>
      <c r="F15261" t="s">
        <v>22</v>
      </c>
    </row>
    <row r="15262" spans="1:6" x14ac:dyDescent="0.45">
      <c r="A15262" t="s">
        <v>61</v>
      </c>
      <c r="B15262">
        <v>2028</v>
      </c>
      <c r="C15262" t="s">
        <v>17</v>
      </c>
      <c r="D15262" t="s">
        <v>8</v>
      </c>
      <c r="E15262">
        <v>0</v>
      </c>
      <c r="F15262" t="s">
        <v>22</v>
      </c>
    </row>
    <row r="15263" spans="1:6" x14ac:dyDescent="0.45">
      <c r="A15263" t="s">
        <v>61</v>
      </c>
      <c r="B15263">
        <v>2028</v>
      </c>
      <c r="C15263" t="s">
        <v>18</v>
      </c>
      <c r="D15263" t="s">
        <v>9</v>
      </c>
      <c r="E15263">
        <v>0</v>
      </c>
      <c r="F15263" t="s">
        <v>22</v>
      </c>
    </row>
    <row r="15264" spans="1:6" x14ac:dyDescent="0.45">
      <c r="A15264" t="s">
        <v>61</v>
      </c>
      <c r="B15264">
        <v>2028</v>
      </c>
      <c r="C15264" t="s">
        <v>18</v>
      </c>
      <c r="D15264" t="s">
        <v>10</v>
      </c>
      <c r="E15264">
        <v>248.56438356164401</v>
      </c>
      <c r="F15264" t="s">
        <v>22</v>
      </c>
    </row>
    <row r="15265" spans="1:6" x14ac:dyDescent="0.45">
      <c r="A15265" t="s">
        <v>61</v>
      </c>
      <c r="B15265">
        <v>2028</v>
      </c>
      <c r="C15265" t="s">
        <v>18</v>
      </c>
      <c r="D15265" t="s">
        <v>19</v>
      </c>
      <c r="E15265">
        <v>1.8629568788501041</v>
      </c>
      <c r="F15265" t="s">
        <v>23</v>
      </c>
    </row>
    <row r="15266" spans="1:6" x14ac:dyDescent="0.45">
      <c r="A15266" t="s">
        <v>61</v>
      </c>
      <c r="B15266">
        <v>2029</v>
      </c>
      <c r="C15266" t="s">
        <v>15</v>
      </c>
      <c r="D15266" t="s">
        <v>0</v>
      </c>
      <c r="E15266">
        <v>332.24109589041097</v>
      </c>
      <c r="F15266" t="s">
        <v>22</v>
      </c>
    </row>
    <row r="15267" spans="1:6" x14ac:dyDescent="0.45">
      <c r="A15267" t="s">
        <v>61</v>
      </c>
      <c r="B15267">
        <v>2029</v>
      </c>
      <c r="C15267" t="s">
        <v>15</v>
      </c>
      <c r="D15267" t="s">
        <v>1</v>
      </c>
      <c r="E15267">
        <v>0</v>
      </c>
      <c r="F15267" t="s">
        <v>22</v>
      </c>
    </row>
    <row r="15268" spans="1:6" x14ac:dyDescent="0.45">
      <c r="A15268" t="s">
        <v>61</v>
      </c>
      <c r="B15268">
        <v>2029</v>
      </c>
      <c r="C15268" t="s">
        <v>15</v>
      </c>
      <c r="D15268" t="s">
        <v>2</v>
      </c>
      <c r="E15268">
        <v>0</v>
      </c>
      <c r="F15268" t="s">
        <v>22</v>
      </c>
    </row>
    <row r="15269" spans="1:6" x14ac:dyDescent="0.45">
      <c r="A15269" t="s">
        <v>61</v>
      </c>
      <c r="B15269">
        <v>2029</v>
      </c>
      <c r="C15269" t="s">
        <v>15</v>
      </c>
      <c r="D15269" t="s">
        <v>3</v>
      </c>
      <c r="E15269">
        <v>0</v>
      </c>
      <c r="F15269" t="s">
        <v>22</v>
      </c>
    </row>
    <row r="15270" spans="1:6" x14ac:dyDescent="0.45">
      <c r="A15270" t="s">
        <v>61</v>
      </c>
      <c r="B15270">
        <v>2029</v>
      </c>
      <c r="C15270" t="s">
        <v>15</v>
      </c>
      <c r="D15270" t="s">
        <v>4</v>
      </c>
      <c r="E15270">
        <v>0</v>
      </c>
      <c r="F15270" t="s">
        <v>22</v>
      </c>
    </row>
    <row r="15271" spans="1:6" x14ac:dyDescent="0.45">
      <c r="A15271" t="s">
        <v>61</v>
      </c>
      <c r="B15271">
        <v>2029</v>
      </c>
      <c r="C15271" t="s">
        <v>5</v>
      </c>
      <c r="D15271" t="s">
        <v>5</v>
      </c>
      <c r="E15271">
        <v>332.24109589041097</v>
      </c>
      <c r="F15271" t="s">
        <v>22</v>
      </c>
    </row>
    <row r="15272" spans="1:6" x14ac:dyDescent="0.45">
      <c r="A15272" t="s">
        <v>61</v>
      </c>
      <c r="B15272">
        <v>2029</v>
      </c>
      <c r="C15272" t="s">
        <v>16</v>
      </c>
      <c r="D15272" t="s">
        <v>6</v>
      </c>
      <c r="E15272">
        <v>107</v>
      </c>
      <c r="F15272" t="s">
        <v>22</v>
      </c>
    </row>
    <row r="15273" spans="1:6" x14ac:dyDescent="0.45">
      <c r="A15273" t="s">
        <v>61</v>
      </c>
      <c r="B15273">
        <v>2029</v>
      </c>
      <c r="C15273" t="s">
        <v>16</v>
      </c>
      <c r="D15273" t="s">
        <v>7</v>
      </c>
      <c r="E15273">
        <v>0</v>
      </c>
      <c r="F15273" t="s">
        <v>22</v>
      </c>
    </row>
    <row r="15274" spans="1:6" x14ac:dyDescent="0.45">
      <c r="A15274" t="s">
        <v>61</v>
      </c>
      <c r="B15274">
        <v>2029</v>
      </c>
      <c r="C15274" t="s">
        <v>17</v>
      </c>
      <c r="D15274" t="s">
        <v>8</v>
      </c>
      <c r="E15274">
        <v>107</v>
      </c>
      <c r="F15274" t="s">
        <v>22</v>
      </c>
    </row>
    <row r="15275" spans="1:6" x14ac:dyDescent="0.45">
      <c r="A15275" t="s">
        <v>61</v>
      </c>
      <c r="B15275">
        <v>2029</v>
      </c>
      <c r="C15275" t="s">
        <v>18</v>
      </c>
      <c r="D15275" t="s">
        <v>9</v>
      </c>
      <c r="E15275">
        <v>0</v>
      </c>
      <c r="F15275" t="s">
        <v>22</v>
      </c>
    </row>
    <row r="15276" spans="1:6" x14ac:dyDescent="0.45">
      <c r="A15276" t="s">
        <v>61</v>
      </c>
      <c r="B15276">
        <v>2029</v>
      </c>
      <c r="C15276" t="s">
        <v>18</v>
      </c>
      <c r="D15276" t="s">
        <v>10</v>
      </c>
      <c r="E15276">
        <v>332.24109589041097</v>
      </c>
      <c r="F15276" t="s">
        <v>22</v>
      </c>
    </row>
    <row r="15277" spans="1:6" x14ac:dyDescent="0.45">
      <c r="A15277" t="s">
        <v>61</v>
      </c>
      <c r="B15277">
        <v>2029</v>
      </c>
      <c r="C15277" t="s">
        <v>18</v>
      </c>
      <c r="D15277" t="s">
        <v>19</v>
      </c>
      <c r="E15277">
        <v>2.4901026694045174</v>
      </c>
      <c r="F15277" t="s">
        <v>23</v>
      </c>
    </row>
    <row r="15278" spans="1:6" x14ac:dyDescent="0.45">
      <c r="A15278" t="s">
        <v>61</v>
      </c>
      <c r="B15278">
        <v>2030</v>
      </c>
      <c r="C15278" t="s">
        <v>15</v>
      </c>
      <c r="D15278" t="s">
        <v>0</v>
      </c>
      <c r="E15278">
        <v>358</v>
      </c>
      <c r="F15278" t="s">
        <v>22</v>
      </c>
    </row>
    <row r="15279" spans="1:6" x14ac:dyDescent="0.45">
      <c r="A15279" t="s">
        <v>61</v>
      </c>
      <c r="B15279">
        <v>2030</v>
      </c>
      <c r="C15279" t="s">
        <v>15</v>
      </c>
      <c r="D15279" t="s">
        <v>1</v>
      </c>
      <c r="E15279">
        <v>0</v>
      </c>
      <c r="F15279" t="s">
        <v>22</v>
      </c>
    </row>
    <row r="15280" spans="1:6" x14ac:dyDescent="0.45">
      <c r="A15280" t="s">
        <v>61</v>
      </c>
      <c r="B15280">
        <v>2030</v>
      </c>
      <c r="C15280" t="s">
        <v>15</v>
      </c>
      <c r="D15280" t="s">
        <v>2</v>
      </c>
      <c r="E15280">
        <v>0</v>
      </c>
      <c r="F15280" t="s">
        <v>22</v>
      </c>
    </row>
    <row r="15281" spans="1:6" x14ac:dyDescent="0.45">
      <c r="A15281" t="s">
        <v>61</v>
      </c>
      <c r="B15281">
        <v>2030</v>
      </c>
      <c r="C15281" t="s">
        <v>15</v>
      </c>
      <c r="D15281" t="s">
        <v>3</v>
      </c>
      <c r="E15281">
        <v>0</v>
      </c>
      <c r="F15281" t="s">
        <v>22</v>
      </c>
    </row>
    <row r="15282" spans="1:6" x14ac:dyDescent="0.45">
      <c r="A15282" t="s">
        <v>61</v>
      </c>
      <c r="B15282">
        <v>2030</v>
      </c>
      <c r="C15282" t="s">
        <v>15</v>
      </c>
      <c r="D15282" t="s">
        <v>4</v>
      </c>
      <c r="E15282">
        <v>0</v>
      </c>
      <c r="F15282" t="s">
        <v>22</v>
      </c>
    </row>
    <row r="15283" spans="1:6" x14ac:dyDescent="0.45">
      <c r="A15283" t="s">
        <v>61</v>
      </c>
      <c r="B15283">
        <v>2030</v>
      </c>
      <c r="C15283" t="s">
        <v>5</v>
      </c>
      <c r="D15283" t="s">
        <v>5</v>
      </c>
      <c r="E15283">
        <v>358</v>
      </c>
      <c r="F15283" t="s">
        <v>22</v>
      </c>
    </row>
    <row r="15284" spans="1:6" x14ac:dyDescent="0.45">
      <c r="A15284" t="s">
        <v>61</v>
      </c>
      <c r="B15284">
        <v>2030</v>
      </c>
      <c r="C15284" t="s">
        <v>16</v>
      </c>
      <c r="D15284" t="s">
        <v>6</v>
      </c>
      <c r="E15284">
        <v>179.99999999999994</v>
      </c>
      <c r="F15284" t="s">
        <v>22</v>
      </c>
    </row>
    <row r="15285" spans="1:6" x14ac:dyDescent="0.45">
      <c r="A15285" t="s">
        <v>61</v>
      </c>
      <c r="B15285">
        <v>2030</v>
      </c>
      <c r="C15285" t="s">
        <v>16</v>
      </c>
      <c r="D15285" t="s">
        <v>7</v>
      </c>
      <c r="E15285">
        <v>0</v>
      </c>
      <c r="F15285" t="s">
        <v>22</v>
      </c>
    </row>
    <row r="15286" spans="1:6" x14ac:dyDescent="0.45">
      <c r="A15286" t="s">
        <v>61</v>
      </c>
      <c r="B15286">
        <v>2030</v>
      </c>
      <c r="C15286" t="s">
        <v>17</v>
      </c>
      <c r="D15286" t="s">
        <v>8</v>
      </c>
      <c r="E15286">
        <v>179.99999999999994</v>
      </c>
      <c r="F15286" t="s">
        <v>22</v>
      </c>
    </row>
    <row r="15287" spans="1:6" x14ac:dyDescent="0.45">
      <c r="A15287" t="s">
        <v>61</v>
      </c>
      <c r="B15287">
        <v>2030</v>
      </c>
      <c r="C15287" t="s">
        <v>18</v>
      </c>
      <c r="D15287" t="s">
        <v>9</v>
      </c>
      <c r="E15287">
        <v>0</v>
      </c>
      <c r="F15287" t="s">
        <v>22</v>
      </c>
    </row>
    <row r="15288" spans="1:6" x14ac:dyDescent="0.45">
      <c r="A15288" t="s">
        <v>61</v>
      </c>
      <c r="B15288">
        <v>2030</v>
      </c>
      <c r="C15288" t="s">
        <v>18</v>
      </c>
      <c r="D15288" t="s">
        <v>10</v>
      </c>
      <c r="E15288">
        <v>358.00000000000006</v>
      </c>
      <c r="F15288" t="s">
        <v>22</v>
      </c>
    </row>
    <row r="15289" spans="1:6" x14ac:dyDescent="0.45">
      <c r="A15289" t="s">
        <v>61</v>
      </c>
      <c r="B15289">
        <v>2030</v>
      </c>
      <c r="C15289" t="s">
        <v>18</v>
      </c>
      <c r="D15289" t="s">
        <v>19</v>
      </c>
      <c r="E15289">
        <v>2.6831622176591376</v>
      </c>
      <c r="F15289" t="s">
        <v>23</v>
      </c>
    </row>
    <row r="15290" spans="1:6" x14ac:dyDescent="0.45">
      <c r="A15290" t="s">
        <v>61</v>
      </c>
      <c r="B15290">
        <v>2031</v>
      </c>
      <c r="C15290" t="s">
        <v>15</v>
      </c>
      <c r="D15290" t="s">
        <v>0</v>
      </c>
      <c r="E15290">
        <v>380.55191256830602</v>
      </c>
      <c r="F15290" t="s">
        <v>22</v>
      </c>
    </row>
    <row r="15291" spans="1:6" x14ac:dyDescent="0.45">
      <c r="A15291" t="s">
        <v>61</v>
      </c>
      <c r="B15291">
        <v>2031</v>
      </c>
      <c r="C15291" t="s">
        <v>15</v>
      </c>
      <c r="D15291" t="s">
        <v>1</v>
      </c>
      <c r="E15291">
        <v>0</v>
      </c>
      <c r="F15291" t="s">
        <v>22</v>
      </c>
    </row>
    <row r="15292" spans="1:6" x14ac:dyDescent="0.45">
      <c r="A15292" t="s">
        <v>61</v>
      </c>
      <c r="B15292">
        <v>2031</v>
      </c>
      <c r="C15292" t="s">
        <v>15</v>
      </c>
      <c r="D15292" t="s">
        <v>2</v>
      </c>
      <c r="E15292">
        <v>0</v>
      </c>
      <c r="F15292" t="s">
        <v>22</v>
      </c>
    </row>
    <row r="15293" spans="1:6" x14ac:dyDescent="0.45">
      <c r="A15293" t="s">
        <v>61</v>
      </c>
      <c r="B15293">
        <v>2031</v>
      </c>
      <c r="C15293" t="s">
        <v>15</v>
      </c>
      <c r="D15293" t="s">
        <v>3</v>
      </c>
      <c r="E15293">
        <v>0</v>
      </c>
      <c r="F15293" t="s">
        <v>22</v>
      </c>
    </row>
    <row r="15294" spans="1:6" x14ac:dyDescent="0.45">
      <c r="A15294" t="s">
        <v>61</v>
      </c>
      <c r="B15294">
        <v>2031</v>
      </c>
      <c r="C15294" t="s">
        <v>15</v>
      </c>
      <c r="D15294" t="s">
        <v>4</v>
      </c>
      <c r="E15294">
        <v>0</v>
      </c>
      <c r="F15294" t="s">
        <v>22</v>
      </c>
    </row>
    <row r="15295" spans="1:6" x14ac:dyDescent="0.45">
      <c r="A15295" t="s">
        <v>61</v>
      </c>
      <c r="B15295">
        <v>2031</v>
      </c>
      <c r="C15295" t="s">
        <v>5</v>
      </c>
      <c r="D15295" t="s">
        <v>5</v>
      </c>
      <c r="E15295">
        <v>380.55191256830602</v>
      </c>
      <c r="F15295" t="s">
        <v>22</v>
      </c>
    </row>
    <row r="15296" spans="1:6" x14ac:dyDescent="0.45">
      <c r="A15296" t="s">
        <v>61</v>
      </c>
      <c r="B15296">
        <v>2031</v>
      </c>
      <c r="C15296" t="s">
        <v>16</v>
      </c>
      <c r="D15296" t="s">
        <v>6</v>
      </c>
      <c r="E15296">
        <v>240.50963584836401</v>
      </c>
      <c r="F15296" t="s">
        <v>22</v>
      </c>
    </row>
    <row r="15297" spans="1:6" x14ac:dyDescent="0.45">
      <c r="A15297" t="s">
        <v>61</v>
      </c>
      <c r="B15297">
        <v>2031</v>
      </c>
      <c r="C15297" t="s">
        <v>16</v>
      </c>
      <c r="D15297" t="s">
        <v>7</v>
      </c>
      <c r="E15297">
        <v>0</v>
      </c>
      <c r="F15297" t="s">
        <v>22</v>
      </c>
    </row>
    <row r="15298" spans="1:6" x14ac:dyDescent="0.45">
      <c r="A15298" t="s">
        <v>61</v>
      </c>
      <c r="B15298">
        <v>2031</v>
      </c>
      <c r="C15298" t="s">
        <v>17</v>
      </c>
      <c r="D15298" t="s">
        <v>8</v>
      </c>
      <c r="E15298">
        <v>240.50963584836401</v>
      </c>
      <c r="F15298" t="s">
        <v>22</v>
      </c>
    </row>
    <row r="15299" spans="1:6" x14ac:dyDescent="0.45">
      <c r="A15299" t="s">
        <v>61</v>
      </c>
      <c r="B15299">
        <v>2031</v>
      </c>
      <c r="C15299" t="s">
        <v>18</v>
      </c>
      <c r="D15299" t="s">
        <v>9</v>
      </c>
      <c r="E15299">
        <v>0</v>
      </c>
      <c r="F15299" t="s">
        <v>22</v>
      </c>
    </row>
    <row r="15300" spans="1:6" x14ac:dyDescent="0.45">
      <c r="A15300" t="s">
        <v>61</v>
      </c>
      <c r="B15300">
        <v>2031</v>
      </c>
      <c r="C15300" t="s">
        <v>18</v>
      </c>
      <c r="D15300" t="s">
        <v>10</v>
      </c>
      <c r="E15300">
        <v>380.55191256830602</v>
      </c>
      <c r="F15300" t="s">
        <v>22</v>
      </c>
    </row>
    <row r="15301" spans="1:6" x14ac:dyDescent="0.45">
      <c r="A15301" t="s">
        <v>61</v>
      </c>
      <c r="B15301">
        <v>2031</v>
      </c>
      <c r="C15301" t="s">
        <v>18</v>
      </c>
      <c r="D15301" t="s">
        <v>19</v>
      </c>
      <c r="E15301">
        <v>2.8521857923497262</v>
      </c>
      <c r="F15301" t="s">
        <v>23</v>
      </c>
    </row>
    <row r="15302" spans="1:6" x14ac:dyDescent="0.45">
      <c r="A15302" t="s">
        <v>61</v>
      </c>
      <c r="B15302">
        <v>2032</v>
      </c>
      <c r="C15302" t="s">
        <v>15</v>
      </c>
      <c r="D15302" t="s">
        <v>0</v>
      </c>
      <c r="E15302">
        <v>392.26849315068495</v>
      </c>
      <c r="F15302" t="s">
        <v>22</v>
      </c>
    </row>
    <row r="15303" spans="1:6" x14ac:dyDescent="0.45">
      <c r="A15303" t="s">
        <v>61</v>
      </c>
      <c r="B15303">
        <v>2032</v>
      </c>
      <c r="C15303" t="s">
        <v>15</v>
      </c>
      <c r="D15303" t="s">
        <v>1</v>
      </c>
      <c r="E15303">
        <v>0</v>
      </c>
      <c r="F15303" t="s">
        <v>22</v>
      </c>
    </row>
    <row r="15304" spans="1:6" x14ac:dyDescent="0.45">
      <c r="A15304" t="s">
        <v>61</v>
      </c>
      <c r="B15304">
        <v>2032</v>
      </c>
      <c r="C15304" t="s">
        <v>15</v>
      </c>
      <c r="D15304" t="s">
        <v>2</v>
      </c>
      <c r="E15304">
        <v>0</v>
      </c>
      <c r="F15304" t="s">
        <v>22</v>
      </c>
    </row>
    <row r="15305" spans="1:6" x14ac:dyDescent="0.45">
      <c r="A15305" t="s">
        <v>61</v>
      </c>
      <c r="B15305">
        <v>2032</v>
      </c>
      <c r="C15305" t="s">
        <v>15</v>
      </c>
      <c r="D15305" t="s">
        <v>3</v>
      </c>
      <c r="E15305">
        <v>0</v>
      </c>
      <c r="F15305" t="s">
        <v>22</v>
      </c>
    </row>
    <row r="15306" spans="1:6" x14ac:dyDescent="0.45">
      <c r="A15306" t="s">
        <v>61</v>
      </c>
      <c r="B15306">
        <v>2032</v>
      </c>
      <c r="C15306" t="s">
        <v>15</v>
      </c>
      <c r="D15306" t="s">
        <v>4</v>
      </c>
      <c r="E15306">
        <v>0</v>
      </c>
      <c r="F15306" t="s">
        <v>22</v>
      </c>
    </row>
    <row r="15307" spans="1:6" x14ac:dyDescent="0.45">
      <c r="A15307" t="s">
        <v>61</v>
      </c>
      <c r="B15307">
        <v>2032</v>
      </c>
      <c r="C15307" t="s">
        <v>5</v>
      </c>
      <c r="D15307" t="s">
        <v>5</v>
      </c>
      <c r="E15307">
        <v>392.26849315068495</v>
      </c>
      <c r="F15307" t="s">
        <v>22</v>
      </c>
    </row>
    <row r="15308" spans="1:6" x14ac:dyDescent="0.45">
      <c r="A15308" t="s">
        <v>61</v>
      </c>
      <c r="B15308">
        <v>2032</v>
      </c>
      <c r="C15308" t="s">
        <v>16</v>
      </c>
      <c r="D15308" t="s">
        <v>6</v>
      </c>
      <c r="E15308">
        <v>294.13427246714099</v>
      </c>
      <c r="F15308" t="s">
        <v>22</v>
      </c>
    </row>
    <row r="15309" spans="1:6" x14ac:dyDescent="0.45">
      <c r="A15309" t="s">
        <v>61</v>
      </c>
      <c r="B15309">
        <v>2032</v>
      </c>
      <c r="C15309" t="s">
        <v>16</v>
      </c>
      <c r="D15309" t="s">
        <v>7</v>
      </c>
      <c r="E15309">
        <v>0</v>
      </c>
      <c r="F15309" t="s">
        <v>22</v>
      </c>
    </row>
    <row r="15310" spans="1:6" x14ac:dyDescent="0.45">
      <c r="A15310" t="s">
        <v>61</v>
      </c>
      <c r="B15310">
        <v>2032</v>
      </c>
      <c r="C15310" t="s">
        <v>17</v>
      </c>
      <c r="D15310" t="s">
        <v>8</v>
      </c>
      <c r="E15310">
        <v>294.13427246714099</v>
      </c>
      <c r="F15310" t="s">
        <v>22</v>
      </c>
    </row>
    <row r="15311" spans="1:6" x14ac:dyDescent="0.45">
      <c r="A15311" t="s">
        <v>61</v>
      </c>
      <c r="B15311">
        <v>2032</v>
      </c>
      <c r="C15311" t="s">
        <v>18</v>
      </c>
      <c r="D15311" t="s">
        <v>9</v>
      </c>
      <c r="E15311">
        <v>0</v>
      </c>
      <c r="F15311" t="s">
        <v>22</v>
      </c>
    </row>
    <row r="15312" spans="1:6" x14ac:dyDescent="0.45">
      <c r="A15312" t="s">
        <v>61</v>
      </c>
      <c r="B15312">
        <v>2032</v>
      </c>
      <c r="C15312" t="s">
        <v>18</v>
      </c>
      <c r="D15312" t="s">
        <v>10</v>
      </c>
      <c r="E15312">
        <v>392.26849315068495</v>
      </c>
      <c r="F15312" t="s">
        <v>22</v>
      </c>
    </row>
    <row r="15313" spans="1:6" x14ac:dyDescent="0.45">
      <c r="A15313" t="s">
        <v>61</v>
      </c>
      <c r="B15313">
        <v>2032</v>
      </c>
      <c r="C15313" t="s">
        <v>18</v>
      </c>
      <c r="D15313" t="s">
        <v>19</v>
      </c>
      <c r="E15313">
        <v>2.94</v>
      </c>
      <c r="F15313" t="s">
        <v>23</v>
      </c>
    </row>
    <row r="15314" spans="1:6" x14ac:dyDescent="0.45">
      <c r="A15314" t="s">
        <v>61</v>
      </c>
      <c r="B15314">
        <v>2033</v>
      </c>
      <c r="C15314" t="s">
        <v>15</v>
      </c>
      <c r="D15314" t="s">
        <v>0</v>
      </c>
      <c r="E15314">
        <v>397.95638630136995</v>
      </c>
      <c r="F15314" t="s">
        <v>22</v>
      </c>
    </row>
    <row r="15315" spans="1:6" x14ac:dyDescent="0.45">
      <c r="A15315" t="s">
        <v>61</v>
      </c>
      <c r="B15315">
        <v>2033</v>
      </c>
      <c r="C15315" t="s">
        <v>15</v>
      </c>
      <c r="D15315" t="s">
        <v>1</v>
      </c>
      <c r="E15315">
        <v>0</v>
      </c>
      <c r="F15315" t="s">
        <v>22</v>
      </c>
    </row>
    <row r="15316" spans="1:6" x14ac:dyDescent="0.45">
      <c r="A15316" t="s">
        <v>61</v>
      </c>
      <c r="B15316">
        <v>2033</v>
      </c>
      <c r="C15316" t="s">
        <v>15</v>
      </c>
      <c r="D15316" t="s">
        <v>2</v>
      </c>
      <c r="E15316">
        <v>0</v>
      </c>
      <c r="F15316" t="s">
        <v>22</v>
      </c>
    </row>
    <row r="15317" spans="1:6" x14ac:dyDescent="0.45">
      <c r="A15317" t="s">
        <v>61</v>
      </c>
      <c r="B15317">
        <v>2033</v>
      </c>
      <c r="C15317" t="s">
        <v>15</v>
      </c>
      <c r="D15317" t="s">
        <v>3</v>
      </c>
      <c r="E15317">
        <v>0</v>
      </c>
      <c r="F15317" t="s">
        <v>22</v>
      </c>
    </row>
    <row r="15318" spans="1:6" x14ac:dyDescent="0.45">
      <c r="A15318" t="s">
        <v>61</v>
      </c>
      <c r="B15318">
        <v>2033</v>
      </c>
      <c r="C15318" t="s">
        <v>15</v>
      </c>
      <c r="D15318" t="s">
        <v>4</v>
      </c>
      <c r="E15318">
        <v>0</v>
      </c>
      <c r="F15318" t="s">
        <v>22</v>
      </c>
    </row>
    <row r="15319" spans="1:6" x14ac:dyDescent="0.45">
      <c r="A15319" t="s">
        <v>61</v>
      </c>
      <c r="B15319">
        <v>2033</v>
      </c>
      <c r="C15319" t="s">
        <v>5</v>
      </c>
      <c r="D15319" t="s">
        <v>5</v>
      </c>
      <c r="E15319">
        <v>397.95638630136995</v>
      </c>
      <c r="F15319" t="s">
        <v>22</v>
      </c>
    </row>
    <row r="15320" spans="1:6" x14ac:dyDescent="0.45">
      <c r="A15320" t="s">
        <v>61</v>
      </c>
      <c r="B15320">
        <v>2033</v>
      </c>
      <c r="C15320" t="s">
        <v>16</v>
      </c>
      <c r="D15320" t="s">
        <v>6</v>
      </c>
      <c r="E15320">
        <v>340.82688197582206</v>
      </c>
      <c r="F15320" t="s">
        <v>22</v>
      </c>
    </row>
    <row r="15321" spans="1:6" x14ac:dyDescent="0.45">
      <c r="A15321" t="s">
        <v>61</v>
      </c>
      <c r="B15321">
        <v>2033</v>
      </c>
      <c r="C15321" t="s">
        <v>16</v>
      </c>
      <c r="D15321" t="s">
        <v>7</v>
      </c>
      <c r="E15321">
        <v>0</v>
      </c>
      <c r="F15321" t="s">
        <v>22</v>
      </c>
    </row>
    <row r="15322" spans="1:6" x14ac:dyDescent="0.45">
      <c r="A15322" t="s">
        <v>61</v>
      </c>
      <c r="B15322">
        <v>2033</v>
      </c>
      <c r="C15322" t="s">
        <v>17</v>
      </c>
      <c r="D15322" t="s">
        <v>8</v>
      </c>
      <c r="E15322">
        <v>340.82688197582206</v>
      </c>
      <c r="F15322" t="s">
        <v>22</v>
      </c>
    </row>
    <row r="15323" spans="1:6" x14ac:dyDescent="0.45">
      <c r="A15323" t="s">
        <v>61</v>
      </c>
      <c r="B15323">
        <v>2033</v>
      </c>
      <c r="C15323" t="s">
        <v>18</v>
      </c>
      <c r="D15323" t="s">
        <v>9</v>
      </c>
      <c r="E15323">
        <v>0</v>
      </c>
      <c r="F15323" t="s">
        <v>22</v>
      </c>
    </row>
    <row r="15324" spans="1:6" x14ac:dyDescent="0.45">
      <c r="A15324" t="s">
        <v>61</v>
      </c>
      <c r="B15324">
        <v>2033</v>
      </c>
      <c r="C15324" t="s">
        <v>18</v>
      </c>
      <c r="D15324" t="s">
        <v>10</v>
      </c>
      <c r="E15324">
        <v>397.95638630136995</v>
      </c>
      <c r="F15324" t="s">
        <v>22</v>
      </c>
    </row>
    <row r="15325" spans="1:6" x14ac:dyDescent="0.45">
      <c r="A15325" t="s">
        <v>61</v>
      </c>
      <c r="B15325">
        <v>2033</v>
      </c>
      <c r="C15325" t="s">
        <v>18</v>
      </c>
      <c r="D15325" t="s">
        <v>19</v>
      </c>
      <c r="E15325">
        <v>2.9826299999999999</v>
      </c>
      <c r="F15325" t="s">
        <v>23</v>
      </c>
    </row>
    <row r="15326" spans="1:6" x14ac:dyDescent="0.45">
      <c r="A15326" t="s">
        <v>61</v>
      </c>
      <c r="B15326">
        <v>2034</v>
      </c>
      <c r="C15326" t="s">
        <v>15</v>
      </c>
      <c r="D15326" t="s">
        <v>0</v>
      </c>
      <c r="E15326">
        <v>403.72675390273974</v>
      </c>
      <c r="F15326" t="s">
        <v>22</v>
      </c>
    </row>
    <row r="15327" spans="1:6" x14ac:dyDescent="0.45">
      <c r="A15327" t="s">
        <v>61</v>
      </c>
      <c r="B15327">
        <v>2034</v>
      </c>
      <c r="C15327" t="s">
        <v>15</v>
      </c>
      <c r="D15327" t="s">
        <v>1</v>
      </c>
      <c r="E15327">
        <v>0</v>
      </c>
      <c r="F15327" t="s">
        <v>22</v>
      </c>
    </row>
    <row r="15328" spans="1:6" x14ac:dyDescent="0.45">
      <c r="A15328" t="s">
        <v>61</v>
      </c>
      <c r="B15328">
        <v>2034</v>
      </c>
      <c r="C15328" t="s">
        <v>15</v>
      </c>
      <c r="D15328" t="s">
        <v>2</v>
      </c>
      <c r="E15328">
        <v>0</v>
      </c>
      <c r="F15328" t="s">
        <v>22</v>
      </c>
    </row>
    <row r="15329" spans="1:6" x14ac:dyDescent="0.45">
      <c r="A15329" t="s">
        <v>61</v>
      </c>
      <c r="B15329">
        <v>2034</v>
      </c>
      <c r="C15329" t="s">
        <v>15</v>
      </c>
      <c r="D15329" t="s">
        <v>3</v>
      </c>
      <c r="E15329">
        <v>0</v>
      </c>
      <c r="F15329" t="s">
        <v>22</v>
      </c>
    </row>
    <row r="15330" spans="1:6" x14ac:dyDescent="0.45">
      <c r="A15330" t="s">
        <v>61</v>
      </c>
      <c r="B15330">
        <v>2034</v>
      </c>
      <c r="C15330" t="s">
        <v>15</v>
      </c>
      <c r="D15330" t="s">
        <v>4</v>
      </c>
      <c r="E15330">
        <v>0</v>
      </c>
      <c r="F15330" t="s">
        <v>22</v>
      </c>
    </row>
    <row r="15331" spans="1:6" x14ac:dyDescent="0.45">
      <c r="A15331" t="s">
        <v>61</v>
      </c>
      <c r="B15331">
        <v>2034</v>
      </c>
      <c r="C15331" t="s">
        <v>5</v>
      </c>
      <c r="D15331" t="s">
        <v>5</v>
      </c>
      <c r="E15331">
        <v>403.72675390273974</v>
      </c>
      <c r="F15331" t="s">
        <v>22</v>
      </c>
    </row>
    <row r="15332" spans="1:6" x14ac:dyDescent="0.45">
      <c r="A15332" t="s">
        <v>61</v>
      </c>
      <c r="B15332">
        <v>2034</v>
      </c>
      <c r="C15332" t="s">
        <v>16</v>
      </c>
      <c r="D15332" t="s">
        <v>6</v>
      </c>
      <c r="E15332">
        <v>390.57399510060878</v>
      </c>
      <c r="F15332" t="s">
        <v>22</v>
      </c>
    </row>
    <row r="15333" spans="1:6" x14ac:dyDescent="0.45">
      <c r="A15333" t="s">
        <v>61</v>
      </c>
      <c r="B15333">
        <v>2034</v>
      </c>
      <c r="C15333" t="s">
        <v>16</v>
      </c>
      <c r="D15333" t="s">
        <v>7</v>
      </c>
      <c r="E15333">
        <v>0</v>
      </c>
      <c r="F15333" t="s">
        <v>22</v>
      </c>
    </row>
    <row r="15334" spans="1:6" x14ac:dyDescent="0.45">
      <c r="A15334" t="s">
        <v>61</v>
      </c>
      <c r="B15334">
        <v>2034</v>
      </c>
      <c r="C15334" t="s">
        <v>17</v>
      </c>
      <c r="D15334" t="s">
        <v>8</v>
      </c>
      <c r="E15334">
        <v>390.57399510060878</v>
      </c>
      <c r="F15334" t="s">
        <v>22</v>
      </c>
    </row>
    <row r="15335" spans="1:6" x14ac:dyDescent="0.45">
      <c r="A15335" t="s">
        <v>61</v>
      </c>
      <c r="B15335">
        <v>2034</v>
      </c>
      <c r="C15335" t="s">
        <v>18</v>
      </c>
      <c r="D15335" t="s">
        <v>9</v>
      </c>
      <c r="E15335">
        <v>0</v>
      </c>
      <c r="F15335" t="s">
        <v>22</v>
      </c>
    </row>
    <row r="15336" spans="1:6" x14ac:dyDescent="0.45">
      <c r="A15336" t="s">
        <v>61</v>
      </c>
      <c r="B15336">
        <v>2034</v>
      </c>
      <c r="C15336" t="s">
        <v>18</v>
      </c>
      <c r="D15336" t="s">
        <v>10</v>
      </c>
      <c r="E15336">
        <v>403.72675390273974</v>
      </c>
      <c r="F15336" t="s">
        <v>22</v>
      </c>
    </row>
    <row r="15337" spans="1:6" x14ac:dyDescent="0.45">
      <c r="A15337" t="s">
        <v>61</v>
      </c>
      <c r="B15337">
        <v>2034</v>
      </c>
      <c r="C15337" t="s">
        <v>18</v>
      </c>
      <c r="D15337" t="s">
        <v>19</v>
      </c>
      <c r="E15337">
        <v>3.0258781350000001</v>
      </c>
      <c r="F15337" t="s">
        <v>23</v>
      </c>
    </row>
    <row r="15338" spans="1:6" x14ac:dyDescent="0.45">
      <c r="A15338" t="s">
        <v>61</v>
      </c>
      <c r="B15338">
        <v>2035</v>
      </c>
      <c r="C15338" t="s">
        <v>15</v>
      </c>
      <c r="D15338" t="s">
        <v>0</v>
      </c>
      <c r="E15338">
        <v>394.15266048219303</v>
      </c>
      <c r="F15338" t="s">
        <v>22</v>
      </c>
    </row>
    <row r="15339" spans="1:6" x14ac:dyDescent="0.45">
      <c r="A15339" t="s">
        <v>61</v>
      </c>
      <c r="B15339">
        <v>2035</v>
      </c>
      <c r="C15339" t="s">
        <v>15</v>
      </c>
      <c r="D15339" t="s">
        <v>1</v>
      </c>
      <c r="E15339">
        <v>0</v>
      </c>
      <c r="F15339" t="s">
        <v>22</v>
      </c>
    </row>
    <row r="15340" spans="1:6" x14ac:dyDescent="0.45">
      <c r="A15340" t="s">
        <v>61</v>
      </c>
      <c r="B15340">
        <v>2035</v>
      </c>
      <c r="C15340" t="s">
        <v>15</v>
      </c>
      <c r="D15340" t="s">
        <v>2</v>
      </c>
      <c r="E15340">
        <v>0</v>
      </c>
      <c r="F15340" t="s">
        <v>22</v>
      </c>
    </row>
    <row r="15341" spans="1:6" x14ac:dyDescent="0.45">
      <c r="A15341" t="s">
        <v>61</v>
      </c>
      <c r="B15341">
        <v>2035</v>
      </c>
      <c r="C15341" t="s">
        <v>15</v>
      </c>
      <c r="D15341" t="s">
        <v>3</v>
      </c>
      <c r="E15341">
        <v>0</v>
      </c>
      <c r="F15341" t="s">
        <v>22</v>
      </c>
    </row>
    <row r="15342" spans="1:6" x14ac:dyDescent="0.45">
      <c r="A15342" t="s">
        <v>61</v>
      </c>
      <c r="B15342">
        <v>2035</v>
      </c>
      <c r="C15342" t="s">
        <v>15</v>
      </c>
      <c r="D15342" t="s">
        <v>4</v>
      </c>
      <c r="E15342">
        <v>0</v>
      </c>
      <c r="F15342" t="s">
        <v>22</v>
      </c>
    </row>
    <row r="15343" spans="1:6" x14ac:dyDescent="0.45">
      <c r="A15343" t="s">
        <v>61</v>
      </c>
      <c r="B15343">
        <v>2035</v>
      </c>
      <c r="C15343" t="s">
        <v>5</v>
      </c>
      <c r="D15343" t="s">
        <v>5</v>
      </c>
      <c r="E15343">
        <v>394.15266048219303</v>
      </c>
      <c r="F15343" t="s">
        <v>22</v>
      </c>
    </row>
    <row r="15344" spans="1:6" x14ac:dyDescent="0.45">
      <c r="A15344" t="s">
        <v>61</v>
      </c>
      <c r="B15344">
        <v>2035</v>
      </c>
      <c r="C15344" t="s">
        <v>16</v>
      </c>
      <c r="D15344" t="s">
        <v>6</v>
      </c>
      <c r="E15344">
        <v>400</v>
      </c>
      <c r="F15344" t="s">
        <v>22</v>
      </c>
    </row>
    <row r="15345" spans="1:6" x14ac:dyDescent="0.45">
      <c r="A15345" t="s">
        <v>61</v>
      </c>
      <c r="B15345">
        <v>2035</v>
      </c>
      <c r="C15345" t="s">
        <v>16</v>
      </c>
      <c r="D15345" t="s">
        <v>7</v>
      </c>
      <c r="E15345">
        <v>0</v>
      </c>
      <c r="F15345" t="s">
        <v>22</v>
      </c>
    </row>
    <row r="15346" spans="1:6" x14ac:dyDescent="0.45">
      <c r="A15346" t="s">
        <v>61</v>
      </c>
      <c r="B15346">
        <v>2035</v>
      </c>
      <c r="C15346" t="s">
        <v>17</v>
      </c>
      <c r="D15346" t="s">
        <v>8</v>
      </c>
      <c r="E15346">
        <v>400</v>
      </c>
      <c r="F15346" t="s">
        <v>22</v>
      </c>
    </row>
    <row r="15347" spans="1:6" x14ac:dyDescent="0.45">
      <c r="A15347" t="s">
        <v>61</v>
      </c>
      <c r="B15347">
        <v>2035</v>
      </c>
      <c r="C15347" t="s">
        <v>18</v>
      </c>
      <c r="D15347" t="s">
        <v>9</v>
      </c>
      <c r="E15347">
        <v>0</v>
      </c>
      <c r="F15347" t="s">
        <v>22</v>
      </c>
    </row>
    <row r="15348" spans="1:6" x14ac:dyDescent="0.45">
      <c r="A15348" t="s">
        <v>61</v>
      </c>
      <c r="B15348">
        <v>2035</v>
      </c>
      <c r="C15348" t="s">
        <v>18</v>
      </c>
      <c r="D15348" t="s">
        <v>10</v>
      </c>
      <c r="E15348">
        <v>394.15266048219303</v>
      </c>
      <c r="F15348" t="s">
        <v>22</v>
      </c>
    </row>
    <row r="15349" spans="1:6" x14ac:dyDescent="0.45">
      <c r="A15349" t="s">
        <v>61</v>
      </c>
      <c r="B15349">
        <v>2035</v>
      </c>
      <c r="C15349" t="s">
        <v>18</v>
      </c>
      <c r="D15349" t="s">
        <v>19</v>
      </c>
      <c r="E15349">
        <v>2.9541215826694134</v>
      </c>
      <c r="F15349" t="s">
        <v>23</v>
      </c>
    </row>
    <row r="15350" spans="1:6" x14ac:dyDescent="0.45">
      <c r="A15350" t="s">
        <v>61</v>
      </c>
      <c r="B15350">
        <v>2036</v>
      </c>
      <c r="C15350" t="s">
        <v>15</v>
      </c>
      <c r="D15350" t="s">
        <v>0</v>
      </c>
      <c r="E15350">
        <v>384.80560989182607</v>
      </c>
      <c r="F15350" t="s">
        <v>22</v>
      </c>
    </row>
    <row r="15351" spans="1:6" x14ac:dyDescent="0.45">
      <c r="A15351" t="s">
        <v>61</v>
      </c>
      <c r="B15351">
        <v>2036</v>
      </c>
      <c r="C15351" t="s">
        <v>15</v>
      </c>
      <c r="D15351" t="s">
        <v>1</v>
      </c>
      <c r="E15351">
        <v>0</v>
      </c>
      <c r="F15351" t="s">
        <v>22</v>
      </c>
    </row>
    <row r="15352" spans="1:6" x14ac:dyDescent="0.45">
      <c r="A15352" t="s">
        <v>61</v>
      </c>
      <c r="B15352">
        <v>2036</v>
      </c>
      <c r="C15352" t="s">
        <v>15</v>
      </c>
      <c r="D15352" t="s">
        <v>2</v>
      </c>
      <c r="E15352">
        <v>0</v>
      </c>
      <c r="F15352" t="s">
        <v>22</v>
      </c>
    </row>
    <row r="15353" spans="1:6" x14ac:dyDescent="0.45">
      <c r="A15353" t="s">
        <v>61</v>
      </c>
      <c r="B15353">
        <v>2036</v>
      </c>
      <c r="C15353" t="s">
        <v>15</v>
      </c>
      <c r="D15353" t="s">
        <v>3</v>
      </c>
      <c r="E15353">
        <v>0</v>
      </c>
      <c r="F15353" t="s">
        <v>22</v>
      </c>
    </row>
    <row r="15354" spans="1:6" x14ac:dyDescent="0.45">
      <c r="A15354" t="s">
        <v>61</v>
      </c>
      <c r="B15354">
        <v>2036</v>
      </c>
      <c r="C15354" t="s">
        <v>15</v>
      </c>
      <c r="D15354" t="s">
        <v>4</v>
      </c>
      <c r="E15354">
        <v>0</v>
      </c>
      <c r="F15354" t="s">
        <v>22</v>
      </c>
    </row>
    <row r="15355" spans="1:6" x14ac:dyDescent="0.45">
      <c r="A15355" t="s">
        <v>61</v>
      </c>
      <c r="B15355">
        <v>2036</v>
      </c>
      <c r="C15355" t="s">
        <v>5</v>
      </c>
      <c r="D15355" t="s">
        <v>5</v>
      </c>
      <c r="E15355">
        <v>384.80560989182607</v>
      </c>
      <c r="F15355" t="s">
        <v>22</v>
      </c>
    </row>
    <row r="15356" spans="1:6" x14ac:dyDescent="0.45">
      <c r="A15356" t="s">
        <v>61</v>
      </c>
      <c r="B15356">
        <v>2036</v>
      </c>
      <c r="C15356" t="s">
        <v>16</v>
      </c>
      <c r="D15356" t="s">
        <v>6</v>
      </c>
      <c r="E15356">
        <v>400</v>
      </c>
      <c r="F15356" t="s">
        <v>22</v>
      </c>
    </row>
    <row r="15357" spans="1:6" x14ac:dyDescent="0.45">
      <c r="A15357" t="s">
        <v>61</v>
      </c>
      <c r="B15357">
        <v>2036</v>
      </c>
      <c r="C15357" t="s">
        <v>16</v>
      </c>
      <c r="D15357" t="s">
        <v>7</v>
      </c>
      <c r="E15357">
        <v>0</v>
      </c>
      <c r="F15357" t="s">
        <v>22</v>
      </c>
    </row>
    <row r="15358" spans="1:6" x14ac:dyDescent="0.45">
      <c r="A15358" t="s">
        <v>61</v>
      </c>
      <c r="B15358">
        <v>2036</v>
      </c>
      <c r="C15358" t="s">
        <v>17</v>
      </c>
      <c r="D15358" t="s">
        <v>8</v>
      </c>
      <c r="E15358">
        <v>400</v>
      </c>
      <c r="F15358" t="s">
        <v>22</v>
      </c>
    </row>
    <row r="15359" spans="1:6" x14ac:dyDescent="0.45">
      <c r="A15359" t="s">
        <v>61</v>
      </c>
      <c r="B15359">
        <v>2036</v>
      </c>
      <c r="C15359" t="s">
        <v>18</v>
      </c>
      <c r="D15359" t="s">
        <v>9</v>
      </c>
      <c r="E15359">
        <v>0</v>
      </c>
      <c r="F15359" t="s">
        <v>22</v>
      </c>
    </row>
    <row r="15360" spans="1:6" x14ac:dyDescent="0.45">
      <c r="A15360" t="s">
        <v>61</v>
      </c>
      <c r="B15360">
        <v>2036</v>
      </c>
      <c r="C15360" t="s">
        <v>18</v>
      </c>
      <c r="D15360" t="s">
        <v>10</v>
      </c>
      <c r="E15360">
        <v>384.80560989182607</v>
      </c>
      <c r="F15360" t="s">
        <v>22</v>
      </c>
    </row>
    <row r="15361" spans="1:6" x14ac:dyDescent="0.45">
      <c r="A15361" t="s">
        <v>61</v>
      </c>
      <c r="B15361">
        <v>2036</v>
      </c>
      <c r="C15361" t="s">
        <v>18</v>
      </c>
      <c r="D15361" t="s">
        <v>19</v>
      </c>
      <c r="E15361">
        <v>2.8840666860475666</v>
      </c>
      <c r="F15361" t="s">
        <v>23</v>
      </c>
    </row>
    <row r="15362" spans="1:6" x14ac:dyDescent="0.45">
      <c r="A15362" t="s">
        <v>61</v>
      </c>
      <c r="B15362">
        <v>2037</v>
      </c>
      <c r="C15362" t="s">
        <v>15</v>
      </c>
      <c r="D15362" t="s">
        <v>0</v>
      </c>
      <c r="E15362">
        <v>375.68021797206654</v>
      </c>
      <c r="F15362" t="s">
        <v>22</v>
      </c>
    </row>
    <row r="15363" spans="1:6" x14ac:dyDescent="0.45">
      <c r="A15363" t="s">
        <v>61</v>
      </c>
      <c r="B15363">
        <v>2037</v>
      </c>
      <c r="C15363" t="s">
        <v>15</v>
      </c>
      <c r="D15363" t="s">
        <v>1</v>
      </c>
      <c r="E15363">
        <v>0</v>
      </c>
      <c r="F15363" t="s">
        <v>22</v>
      </c>
    </row>
    <row r="15364" spans="1:6" x14ac:dyDescent="0.45">
      <c r="A15364" t="s">
        <v>61</v>
      </c>
      <c r="B15364">
        <v>2037</v>
      </c>
      <c r="C15364" t="s">
        <v>15</v>
      </c>
      <c r="D15364" t="s">
        <v>2</v>
      </c>
      <c r="E15364">
        <v>0</v>
      </c>
      <c r="F15364" t="s">
        <v>22</v>
      </c>
    </row>
    <row r="15365" spans="1:6" x14ac:dyDescent="0.45">
      <c r="A15365" t="s">
        <v>61</v>
      </c>
      <c r="B15365">
        <v>2037</v>
      </c>
      <c r="C15365" t="s">
        <v>15</v>
      </c>
      <c r="D15365" t="s">
        <v>3</v>
      </c>
      <c r="E15365">
        <v>0</v>
      </c>
      <c r="F15365" t="s">
        <v>22</v>
      </c>
    </row>
    <row r="15366" spans="1:6" x14ac:dyDescent="0.45">
      <c r="A15366" t="s">
        <v>61</v>
      </c>
      <c r="B15366">
        <v>2037</v>
      </c>
      <c r="C15366" t="s">
        <v>15</v>
      </c>
      <c r="D15366" t="s">
        <v>4</v>
      </c>
      <c r="E15366">
        <v>0</v>
      </c>
      <c r="F15366" t="s">
        <v>22</v>
      </c>
    </row>
    <row r="15367" spans="1:6" x14ac:dyDescent="0.45">
      <c r="A15367" t="s">
        <v>61</v>
      </c>
      <c r="B15367">
        <v>2037</v>
      </c>
      <c r="C15367" t="s">
        <v>5</v>
      </c>
      <c r="D15367" t="s">
        <v>5</v>
      </c>
      <c r="E15367">
        <v>375.68021797206654</v>
      </c>
      <c r="F15367" t="s">
        <v>22</v>
      </c>
    </row>
    <row r="15368" spans="1:6" x14ac:dyDescent="0.45">
      <c r="A15368" t="s">
        <v>61</v>
      </c>
      <c r="B15368">
        <v>2037</v>
      </c>
      <c r="C15368" t="s">
        <v>16</v>
      </c>
      <c r="D15368" t="s">
        <v>6</v>
      </c>
      <c r="E15368">
        <v>400</v>
      </c>
      <c r="F15368" t="s">
        <v>22</v>
      </c>
    </row>
    <row r="15369" spans="1:6" x14ac:dyDescent="0.45">
      <c r="A15369" t="s">
        <v>61</v>
      </c>
      <c r="B15369">
        <v>2037</v>
      </c>
      <c r="C15369" t="s">
        <v>16</v>
      </c>
      <c r="D15369" t="s">
        <v>7</v>
      </c>
      <c r="E15369">
        <v>0</v>
      </c>
      <c r="F15369" t="s">
        <v>22</v>
      </c>
    </row>
    <row r="15370" spans="1:6" x14ac:dyDescent="0.45">
      <c r="A15370" t="s">
        <v>61</v>
      </c>
      <c r="B15370">
        <v>2037</v>
      </c>
      <c r="C15370" t="s">
        <v>17</v>
      </c>
      <c r="D15370" t="s">
        <v>8</v>
      </c>
      <c r="E15370">
        <v>400</v>
      </c>
      <c r="F15370" t="s">
        <v>22</v>
      </c>
    </row>
    <row r="15371" spans="1:6" x14ac:dyDescent="0.45">
      <c r="A15371" t="s">
        <v>61</v>
      </c>
      <c r="B15371">
        <v>2037</v>
      </c>
      <c r="C15371" t="s">
        <v>18</v>
      </c>
      <c r="D15371" t="s">
        <v>9</v>
      </c>
      <c r="E15371">
        <v>0</v>
      </c>
      <c r="F15371" t="s">
        <v>22</v>
      </c>
    </row>
    <row r="15372" spans="1:6" x14ac:dyDescent="0.45">
      <c r="A15372" t="s">
        <v>61</v>
      </c>
      <c r="B15372">
        <v>2037</v>
      </c>
      <c r="C15372" t="s">
        <v>18</v>
      </c>
      <c r="D15372" t="s">
        <v>10</v>
      </c>
      <c r="E15372">
        <v>375.68021797206654</v>
      </c>
      <c r="F15372" t="s">
        <v>22</v>
      </c>
    </row>
    <row r="15373" spans="1:6" x14ac:dyDescent="0.45">
      <c r="A15373" t="s">
        <v>61</v>
      </c>
      <c r="B15373">
        <v>2037</v>
      </c>
      <c r="C15373" t="s">
        <v>18</v>
      </c>
      <c r="D15373" t="s">
        <v>19</v>
      </c>
      <c r="E15373">
        <v>2.8156730915770902</v>
      </c>
      <c r="F15373" t="s">
        <v>23</v>
      </c>
    </row>
    <row r="15374" spans="1:6" x14ac:dyDescent="0.45">
      <c r="A15374" t="s">
        <v>61</v>
      </c>
      <c r="B15374">
        <v>2038</v>
      </c>
      <c r="C15374" t="s">
        <v>15</v>
      </c>
      <c r="D15374" t="s">
        <v>0</v>
      </c>
      <c r="E15374">
        <v>366.77122824486503</v>
      </c>
      <c r="F15374" t="s">
        <v>22</v>
      </c>
    </row>
    <row r="15375" spans="1:6" x14ac:dyDescent="0.45">
      <c r="A15375" t="s">
        <v>61</v>
      </c>
      <c r="B15375">
        <v>2038</v>
      </c>
      <c r="C15375" t="s">
        <v>15</v>
      </c>
      <c r="D15375" t="s">
        <v>1</v>
      </c>
      <c r="E15375">
        <v>0</v>
      </c>
      <c r="F15375" t="s">
        <v>22</v>
      </c>
    </row>
    <row r="15376" spans="1:6" x14ac:dyDescent="0.45">
      <c r="A15376" t="s">
        <v>61</v>
      </c>
      <c r="B15376">
        <v>2038</v>
      </c>
      <c r="C15376" t="s">
        <v>15</v>
      </c>
      <c r="D15376" t="s">
        <v>2</v>
      </c>
      <c r="E15376">
        <v>0</v>
      </c>
      <c r="F15376" t="s">
        <v>22</v>
      </c>
    </row>
    <row r="15377" spans="1:6" x14ac:dyDescent="0.45">
      <c r="A15377" t="s">
        <v>61</v>
      </c>
      <c r="B15377">
        <v>2038</v>
      </c>
      <c r="C15377" t="s">
        <v>15</v>
      </c>
      <c r="D15377" t="s">
        <v>3</v>
      </c>
      <c r="E15377">
        <v>0</v>
      </c>
      <c r="F15377" t="s">
        <v>22</v>
      </c>
    </row>
    <row r="15378" spans="1:6" x14ac:dyDescent="0.45">
      <c r="A15378" t="s">
        <v>61</v>
      </c>
      <c r="B15378">
        <v>2038</v>
      </c>
      <c r="C15378" t="s">
        <v>15</v>
      </c>
      <c r="D15378" t="s">
        <v>4</v>
      </c>
      <c r="E15378">
        <v>0</v>
      </c>
      <c r="F15378" t="s">
        <v>22</v>
      </c>
    </row>
    <row r="15379" spans="1:6" x14ac:dyDescent="0.45">
      <c r="A15379" t="s">
        <v>61</v>
      </c>
      <c r="B15379">
        <v>2038</v>
      </c>
      <c r="C15379" t="s">
        <v>5</v>
      </c>
      <c r="D15379" t="s">
        <v>5</v>
      </c>
      <c r="E15379">
        <v>366.77122824486503</v>
      </c>
      <c r="F15379" t="s">
        <v>22</v>
      </c>
    </row>
    <row r="15380" spans="1:6" x14ac:dyDescent="0.45">
      <c r="A15380" t="s">
        <v>61</v>
      </c>
      <c r="B15380">
        <v>2038</v>
      </c>
      <c r="C15380" t="s">
        <v>16</v>
      </c>
      <c r="D15380" t="s">
        <v>6</v>
      </c>
      <c r="E15380">
        <v>400</v>
      </c>
      <c r="F15380" t="s">
        <v>22</v>
      </c>
    </row>
    <row r="15381" spans="1:6" x14ac:dyDescent="0.45">
      <c r="A15381" t="s">
        <v>61</v>
      </c>
      <c r="B15381">
        <v>2038</v>
      </c>
      <c r="C15381" t="s">
        <v>16</v>
      </c>
      <c r="D15381" t="s">
        <v>7</v>
      </c>
      <c r="E15381">
        <v>0</v>
      </c>
      <c r="F15381" t="s">
        <v>22</v>
      </c>
    </row>
    <row r="15382" spans="1:6" x14ac:dyDescent="0.45">
      <c r="A15382" t="s">
        <v>61</v>
      </c>
      <c r="B15382">
        <v>2038</v>
      </c>
      <c r="C15382" t="s">
        <v>17</v>
      </c>
      <c r="D15382" t="s">
        <v>8</v>
      </c>
      <c r="E15382">
        <v>400</v>
      </c>
      <c r="F15382" t="s">
        <v>22</v>
      </c>
    </row>
    <row r="15383" spans="1:6" x14ac:dyDescent="0.45">
      <c r="A15383" t="s">
        <v>61</v>
      </c>
      <c r="B15383">
        <v>2038</v>
      </c>
      <c r="C15383" t="s">
        <v>18</v>
      </c>
      <c r="D15383" t="s">
        <v>9</v>
      </c>
      <c r="E15383">
        <v>0</v>
      </c>
      <c r="F15383" t="s">
        <v>22</v>
      </c>
    </row>
    <row r="15384" spans="1:6" x14ac:dyDescent="0.45">
      <c r="A15384" t="s">
        <v>61</v>
      </c>
      <c r="B15384">
        <v>2038</v>
      </c>
      <c r="C15384" t="s">
        <v>18</v>
      </c>
      <c r="D15384" t="s">
        <v>10</v>
      </c>
      <c r="E15384">
        <v>366.77122824486503</v>
      </c>
      <c r="F15384" t="s">
        <v>22</v>
      </c>
    </row>
    <row r="15385" spans="1:6" x14ac:dyDescent="0.45">
      <c r="A15385" t="s">
        <v>61</v>
      </c>
      <c r="B15385">
        <v>2038</v>
      </c>
      <c r="C15385" t="s">
        <v>18</v>
      </c>
      <c r="D15385" t="s">
        <v>19</v>
      </c>
      <c r="E15385">
        <v>2.7489014026565859</v>
      </c>
      <c r="F15385" t="s">
        <v>23</v>
      </c>
    </row>
    <row r="15386" spans="1:6" x14ac:dyDescent="0.45">
      <c r="A15386" t="s">
        <v>61</v>
      </c>
      <c r="B15386">
        <v>2039</v>
      </c>
      <c r="C15386" t="s">
        <v>15</v>
      </c>
      <c r="D15386" t="s">
        <v>0</v>
      </c>
      <c r="E15386">
        <v>358.07350888581823</v>
      </c>
      <c r="F15386" t="s">
        <v>22</v>
      </c>
    </row>
    <row r="15387" spans="1:6" x14ac:dyDescent="0.45">
      <c r="A15387" t="s">
        <v>61</v>
      </c>
      <c r="B15387">
        <v>2039</v>
      </c>
      <c r="C15387" t="s">
        <v>15</v>
      </c>
      <c r="D15387" t="s">
        <v>1</v>
      </c>
      <c r="E15387">
        <v>0</v>
      </c>
      <c r="F15387" t="s">
        <v>22</v>
      </c>
    </row>
    <row r="15388" spans="1:6" x14ac:dyDescent="0.45">
      <c r="A15388" t="s">
        <v>61</v>
      </c>
      <c r="B15388">
        <v>2039</v>
      </c>
      <c r="C15388" t="s">
        <v>15</v>
      </c>
      <c r="D15388" t="s">
        <v>2</v>
      </c>
      <c r="E15388">
        <v>0</v>
      </c>
      <c r="F15388" t="s">
        <v>22</v>
      </c>
    </row>
    <row r="15389" spans="1:6" x14ac:dyDescent="0.45">
      <c r="A15389" t="s">
        <v>61</v>
      </c>
      <c r="B15389">
        <v>2039</v>
      </c>
      <c r="C15389" t="s">
        <v>15</v>
      </c>
      <c r="D15389" t="s">
        <v>3</v>
      </c>
      <c r="E15389">
        <v>0</v>
      </c>
      <c r="F15389" t="s">
        <v>22</v>
      </c>
    </row>
    <row r="15390" spans="1:6" x14ac:dyDescent="0.45">
      <c r="A15390" t="s">
        <v>61</v>
      </c>
      <c r="B15390">
        <v>2039</v>
      </c>
      <c r="C15390" t="s">
        <v>15</v>
      </c>
      <c r="D15390" t="s">
        <v>4</v>
      </c>
      <c r="E15390">
        <v>0</v>
      </c>
      <c r="F15390" t="s">
        <v>22</v>
      </c>
    </row>
    <row r="15391" spans="1:6" x14ac:dyDescent="0.45">
      <c r="A15391" t="s">
        <v>61</v>
      </c>
      <c r="B15391">
        <v>2039</v>
      </c>
      <c r="C15391" t="s">
        <v>5</v>
      </c>
      <c r="D15391" t="s">
        <v>5</v>
      </c>
      <c r="E15391">
        <v>358.07350888581823</v>
      </c>
      <c r="F15391" t="s">
        <v>22</v>
      </c>
    </row>
    <row r="15392" spans="1:6" x14ac:dyDescent="0.45">
      <c r="A15392" t="s">
        <v>61</v>
      </c>
      <c r="B15392">
        <v>2039</v>
      </c>
      <c r="C15392" t="s">
        <v>16</v>
      </c>
      <c r="D15392" t="s">
        <v>6</v>
      </c>
      <c r="E15392">
        <v>400</v>
      </c>
      <c r="F15392" t="s">
        <v>22</v>
      </c>
    </row>
    <row r="15393" spans="1:6" x14ac:dyDescent="0.45">
      <c r="A15393" t="s">
        <v>61</v>
      </c>
      <c r="B15393">
        <v>2039</v>
      </c>
      <c r="C15393" t="s">
        <v>16</v>
      </c>
      <c r="D15393" t="s">
        <v>7</v>
      </c>
      <c r="E15393">
        <v>0</v>
      </c>
      <c r="F15393" t="s">
        <v>22</v>
      </c>
    </row>
    <row r="15394" spans="1:6" x14ac:dyDescent="0.45">
      <c r="A15394" t="s">
        <v>61</v>
      </c>
      <c r="B15394">
        <v>2039</v>
      </c>
      <c r="C15394" t="s">
        <v>17</v>
      </c>
      <c r="D15394" t="s">
        <v>8</v>
      </c>
      <c r="E15394">
        <v>400</v>
      </c>
      <c r="F15394" t="s">
        <v>22</v>
      </c>
    </row>
    <row r="15395" spans="1:6" x14ac:dyDescent="0.45">
      <c r="A15395" t="s">
        <v>61</v>
      </c>
      <c r="B15395">
        <v>2039</v>
      </c>
      <c r="C15395" t="s">
        <v>18</v>
      </c>
      <c r="D15395" t="s">
        <v>9</v>
      </c>
      <c r="E15395">
        <v>0</v>
      </c>
      <c r="F15395" t="s">
        <v>22</v>
      </c>
    </row>
    <row r="15396" spans="1:6" x14ac:dyDescent="0.45">
      <c r="A15396" t="s">
        <v>61</v>
      </c>
      <c r="B15396">
        <v>2039</v>
      </c>
      <c r="C15396" t="s">
        <v>18</v>
      </c>
      <c r="D15396" t="s">
        <v>10</v>
      </c>
      <c r="E15396">
        <v>358.07350888581823</v>
      </c>
      <c r="F15396" t="s">
        <v>22</v>
      </c>
    </row>
    <row r="15397" spans="1:6" x14ac:dyDescent="0.45">
      <c r="A15397" t="s">
        <v>61</v>
      </c>
      <c r="B15397">
        <v>2039</v>
      </c>
      <c r="C15397" t="s">
        <v>18</v>
      </c>
      <c r="D15397" t="s">
        <v>19</v>
      </c>
      <c r="E15397">
        <v>2.6837131569470976</v>
      </c>
      <c r="F15397" t="s">
        <v>23</v>
      </c>
    </row>
    <row r="15398" spans="1:6" x14ac:dyDescent="0.45">
      <c r="A15398" t="s">
        <v>61</v>
      </c>
      <c r="B15398">
        <v>2040</v>
      </c>
      <c r="C15398" t="s">
        <v>15</v>
      </c>
      <c r="D15398" t="s">
        <v>0</v>
      </c>
      <c r="E15398">
        <v>349.58204976809611</v>
      </c>
      <c r="F15398" t="s">
        <v>22</v>
      </c>
    </row>
    <row r="15399" spans="1:6" x14ac:dyDescent="0.45">
      <c r="A15399" t="s">
        <v>61</v>
      </c>
      <c r="B15399">
        <v>2040</v>
      </c>
      <c r="C15399" t="s">
        <v>15</v>
      </c>
      <c r="D15399" t="s">
        <v>1</v>
      </c>
      <c r="E15399">
        <v>0</v>
      </c>
      <c r="F15399" t="s">
        <v>22</v>
      </c>
    </row>
    <row r="15400" spans="1:6" x14ac:dyDescent="0.45">
      <c r="A15400" t="s">
        <v>61</v>
      </c>
      <c r="B15400">
        <v>2040</v>
      </c>
      <c r="C15400" t="s">
        <v>15</v>
      </c>
      <c r="D15400" t="s">
        <v>2</v>
      </c>
      <c r="E15400">
        <v>0</v>
      </c>
      <c r="F15400" t="s">
        <v>22</v>
      </c>
    </row>
    <row r="15401" spans="1:6" x14ac:dyDescent="0.45">
      <c r="A15401" t="s">
        <v>61</v>
      </c>
      <c r="B15401">
        <v>2040</v>
      </c>
      <c r="C15401" t="s">
        <v>15</v>
      </c>
      <c r="D15401" t="s">
        <v>3</v>
      </c>
      <c r="E15401">
        <v>0</v>
      </c>
      <c r="F15401" t="s">
        <v>22</v>
      </c>
    </row>
    <row r="15402" spans="1:6" x14ac:dyDescent="0.45">
      <c r="A15402" t="s">
        <v>61</v>
      </c>
      <c r="B15402">
        <v>2040</v>
      </c>
      <c r="C15402" t="s">
        <v>15</v>
      </c>
      <c r="D15402" t="s">
        <v>4</v>
      </c>
      <c r="E15402">
        <v>0</v>
      </c>
      <c r="F15402" t="s">
        <v>22</v>
      </c>
    </row>
    <row r="15403" spans="1:6" x14ac:dyDescent="0.45">
      <c r="A15403" t="s">
        <v>61</v>
      </c>
      <c r="B15403">
        <v>2040</v>
      </c>
      <c r="C15403" t="s">
        <v>5</v>
      </c>
      <c r="D15403" t="s">
        <v>5</v>
      </c>
      <c r="E15403">
        <v>349.58204976809611</v>
      </c>
      <c r="F15403" t="s">
        <v>22</v>
      </c>
    </row>
    <row r="15404" spans="1:6" x14ac:dyDescent="0.45">
      <c r="A15404" t="s">
        <v>61</v>
      </c>
      <c r="B15404">
        <v>2040</v>
      </c>
      <c r="C15404" t="s">
        <v>16</v>
      </c>
      <c r="D15404" t="s">
        <v>6</v>
      </c>
      <c r="E15404">
        <v>400</v>
      </c>
      <c r="F15404" t="s">
        <v>22</v>
      </c>
    </row>
    <row r="15405" spans="1:6" x14ac:dyDescent="0.45">
      <c r="A15405" t="s">
        <v>61</v>
      </c>
      <c r="B15405">
        <v>2040</v>
      </c>
      <c r="C15405" t="s">
        <v>16</v>
      </c>
      <c r="D15405" t="s">
        <v>7</v>
      </c>
      <c r="E15405">
        <v>0</v>
      </c>
      <c r="F15405" t="s">
        <v>22</v>
      </c>
    </row>
    <row r="15406" spans="1:6" x14ac:dyDescent="0.45">
      <c r="A15406" t="s">
        <v>61</v>
      </c>
      <c r="B15406">
        <v>2040</v>
      </c>
      <c r="C15406" t="s">
        <v>17</v>
      </c>
      <c r="D15406" t="s">
        <v>8</v>
      </c>
      <c r="E15406">
        <v>400</v>
      </c>
      <c r="F15406" t="s">
        <v>22</v>
      </c>
    </row>
    <row r="15407" spans="1:6" x14ac:dyDescent="0.45">
      <c r="A15407" t="s">
        <v>61</v>
      </c>
      <c r="B15407">
        <v>2040</v>
      </c>
      <c r="C15407" t="s">
        <v>18</v>
      </c>
      <c r="D15407" t="s">
        <v>9</v>
      </c>
      <c r="E15407">
        <v>0</v>
      </c>
      <c r="F15407" t="s">
        <v>22</v>
      </c>
    </row>
    <row r="15408" spans="1:6" x14ac:dyDescent="0.45">
      <c r="A15408" t="s">
        <v>61</v>
      </c>
      <c r="B15408">
        <v>2040</v>
      </c>
      <c r="C15408" t="s">
        <v>18</v>
      </c>
      <c r="D15408" t="s">
        <v>10</v>
      </c>
      <c r="E15408">
        <v>349.58204976809611</v>
      </c>
      <c r="F15408" t="s">
        <v>22</v>
      </c>
    </row>
    <row r="15409" spans="1:6" x14ac:dyDescent="0.45">
      <c r="A15409" t="s">
        <v>61</v>
      </c>
      <c r="B15409">
        <v>2040</v>
      </c>
      <c r="C15409" t="s">
        <v>18</v>
      </c>
      <c r="D15409" t="s">
        <v>19</v>
      </c>
      <c r="E15409">
        <v>2.6200708042167364</v>
      </c>
      <c r="F15409" t="s">
        <v>23</v>
      </c>
    </row>
    <row r="15410" spans="1:6" x14ac:dyDescent="0.45">
      <c r="A15410" t="s">
        <v>61</v>
      </c>
      <c r="B15410">
        <v>2041</v>
      </c>
      <c r="C15410" t="s">
        <v>15</v>
      </c>
      <c r="D15410" t="s">
        <v>0</v>
      </c>
      <c r="E15410">
        <v>341.2919595764705</v>
      </c>
      <c r="F15410" t="s">
        <v>22</v>
      </c>
    </row>
    <row r="15411" spans="1:6" x14ac:dyDescent="0.45">
      <c r="A15411" t="s">
        <v>61</v>
      </c>
      <c r="B15411">
        <v>2041</v>
      </c>
      <c r="C15411" t="s">
        <v>15</v>
      </c>
      <c r="D15411" t="s">
        <v>1</v>
      </c>
      <c r="E15411">
        <v>0</v>
      </c>
      <c r="F15411" t="s">
        <v>22</v>
      </c>
    </row>
    <row r="15412" spans="1:6" x14ac:dyDescent="0.45">
      <c r="A15412" t="s">
        <v>61</v>
      </c>
      <c r="B15412">
        <v>2041</v>
      </c>
      <c r="C15412" t="s">
        <v>15</v>
      </c>
      <c r="D15412" t="s">
        <v>2</v>
      </c>
      <c r="E15412">
        <v>0</v>
      </c>
      <c r="F15412" t="s">
        <v>22</v>
      </c>
    </row>
    <row r="15413" spans="1:6" x14ac:dyDescent="0.45">
      <c r="A15413" t="s">
        <v>61</v>
      </c>
      <c r="B15413">
        <v>2041</v>
      </c>
      <c r="C15413" t="s">
        <v>15</v>
      </c>
      <c r="D15413" t="s">
        <v>3</v>
      </c>
      <c r="E15413">
        <v>0</v>
      </c>
      <c r="F15413" t="s">
        <v>22</v>
      </c>
    </row>
    <row r="15414" spans="1:6" x14ac:dyDescent="0.45">
      <c r="A15414" t="s">
        <v>61</v>
      </c>
      <c r="B15414">
        <v>2041</v>
      </c>
      <c r="C15414" t="s">
        <v>15</v>
      </c>
      <c r="D15414" t="s">
        <v>4</v>
      </c>
      <c r="E15414">
        <v>0</v>
      </c>
      <c r="F15414" t="s">
        <v>22</v>
      </c>
    </row>
    <row r="15415" spans="1:6" x14ac:dyDescent="0.45">
      <c r="A15415" t="s">
        <v>61</v>
      </c>
      <c r="B15415">
        <v>2041</v>
      </c>
      <c r="C15415" t="s">
        <v>5</v>
      </c>
      <c r="D15415" t="s">
        <v>5</v>
      </c>
      <c r="E15415">
        <v>341.2919595764705</v>
      </c>
      <c r="F15415" t="s">
        <v>22</v>
      </c>
    </row>
    <row r="15416" spans="1:6" x14ac:dyDescent="0.45">
      <c r="A15416" t="s">
        <v>61</v>
      </c>
      <c r="B15416">
        <v>2041</v>
      </c>
      <c r="C15416" t="s">
        <v>16</v>
      </c>
      <c r="D15416" t="s">
        <v>6</v>
      </c>
      <c r="E15416">
        <v>400</v>
      </c>
      <c r="F15416" t="s">
        <v>22</v>
      </c>
    </row>
    <row r="15417" spans="1:6" x14ac:dyDescent="0.45">
      <c r="A15417" t="s">
        <v>61</v>
      </c>
      <c r="B15417">
        <v>2041</v>
      </c>
      <c r="C15417" t="s">
        <v>16</v>
      </c>
      <c r="D15417" t="s">
        <v>7</v>
      </c>
      <c r="E15417">
        <v>0</v>
      </c>
      <c r="F15417" t="s">
        <v>22</v>
      </c>
    </row>
    <row r="15418" spans="1:6" x14ac:dyDescent="0.45">
      <c r="A15418" t="s">
        <v>61</v>
      </c>
      <c r="B15418">
        <v>2041</v>
      </c>
      <c r="C15418" t="s">
        <v>17</v>
      </c>
      <c r="D15418" t="s">
        <v>8</v>
      </c>
      <c r="E15418">
        <v>400</v>
      </c>
      <c r="F15418" t="s">
        <v>22</v>
      </c>
    </row>
    <row r="15419" spans="1:6" x14ac:dyDescent="0.45">
      <c r="A15419" t="s">
        <v>61</v>
      </c>
      <c r="B15419">
        <v>2041</v>
      </c>
      <c r="C15419" t="s">
        <v>18</v>
      </c>
      <c r="D15419" t="s">
        <v>9</v>
      </c>
      <c r="E15419">
        <v>0</v>
      </c>
      <c r="F15419" t="s">
        <v>22</v>
      </c>
    </row>
    <row r="15420" spans="1:6" x14ac:dyDescent="0.45">
      <c r="A15420" t="s">
        <v>61</v>
      </c>
      <c r="B15420">
        <v>2041</v>
      </c>
      <c r="C15420" t="s">
        <v>18</v>
      </c>
      <c r="D15420" t="s">
        <v>10</v>
      </c>
      <c r="E15420">
        <v>341.2919595764705</v>
      </c>
      <c r="F15420" t="s">
        <v>22</v>
      </c>
    </row>
    <row r="15421" spans="1:6" x14ac:dyDescent="0.45">
      <c r="A15421" t="s">
        <v>61</v>
      </c>
      <c r="B15421">
        <v>2041</v>
      </c>
      <c r="C15421" t="s">
        <v>18</v>
      </c>
      <c r="D15421" t="s">
        <v>19</v>
      </c>
      <c r="E15421">
        <v>2.5579376847107138</v>
      </c>
      <c r="F15421" t="s">
        <v>23</v>
      </c>
    </row>
    <row r="15422" spans="1:6" x14ac:dyDescent="0.45">
      <c r="A15422" t="s">
        <v>61</v>
      </c>
      <c r="B15422">
        <v>2042</v>
      </c>
      <c r="C15422" t="s">
        <v>15</v>
      </c>
      <c r="D15422" t="s">
        <v>0</v>
      </c>
      <c r="E15422">
        <v>333.19846298978217</v>
      </c>
      <c r="F15422" t="s">
        <v>22</v>
      </c>
    </row>
    <row r="15423" spans="1:6" x14ac:dyDescent="0.45">
      <c r="A15423" t="s">
        <v>61</v>
      </c>
      <c r="B15423">
        <v>2042</v>
      </c>
      <c r="C15423" t="s">
        <v>15</v>
      </c>
      <c r="D15423" t="s">
        <v>1</v>
      </c>
      <c r="E15423">
        <v>0</v>
      </c>
      <c r="F15423" t="s">
        <v>22</v>
      </c>
    </row>
    <row r="15424" spans="1:6" x14ac:dyDescent="0.45">
      <c r="A15424" t="s">
        <v>61</v>
      </c>
      <c r="B15424">
        <v>2042</v>
      </c>
      <c r="C15424" t="s">
        <v>15</v>
      </c>
      <c r="D15424" t="s">
        <v>2</v>
      </c>
      <c r="E15424">
        <v>0</v>
      </c>
      <c r="F15424" t="s">
        <v>22</v>
      </c>
    </row>
    <row r="15425" spans="1:6" x14ac:dyDescent="0.45">
      <c r="A15425" t="s">
        <v>61</v>
      </c>
      <c r="B15425">
        <v>2042</v>
      </c>
      <c r="C15425" t="s">
        <v>15</v>
      </c>
      <c r="D15425" t="s">
        <v>3</v>
      </c>
      <c r="E15425">
        <v>0</v>
      </c>
      <c r="F15425" t="s">
        <v>22</v>
      </c>
    </row>
    <row r="15426" spans="1:6" x14ac:dyDescent="0.45">
      <c r="A15426" t="s">
        <v>61</v>
      </c>
      <c r="B15426">
        <v>2042</v>
      </c>
      <c r="C15426" t="s">
        <v>15</v>
      </c>
      <c r="D15426" t="s">
        <v>4</v>
      </c>
      <c r="E15426">
        <v>0</v>
      </c>
      <c r="F15426" t="s">
        <v>22</v>
      </c>
    </row>
    <row r="15427" spans="1:6" x14ac:dyDescent="0.45">
      <c r="A15427" t="s">
        <v>61</v>
      </c>
      <c r="B15427">
        <v>2042</v>
      </c>
      <c r="C15427" t="s">
        <v>5</v>
      </c>
      <c r="D15427" t="s">
        <v>5</v>
      </c>
      <c r="E15427">
        <v>333.19846298978217</v>
      </c>
      <c r="F15427" t="s">
        <v>22</v>
      </c>
    </row>
    <row r="15428" spans="1:6" x14ac:dyDescent="0.45">
      <c r="A15428" t="s">
        <v>61</v>
      </c>
      <c r="B15428">
        <v>2042</v>
      </c>
      <c r="C15428" t="s">
        <v>16</v>
      </c>
      <c r="D15428" t="s">
        <v>6</v>
      </c>
      <c r="E15428">
        <v>400.00000000000006</v>
      </c>
      <c r="F15428" t="s">
        <v>22</v>
      </c>
    </row>
    <row r="15429" spans="1:6" x14ac:dyDescent="0.45">
      <c r="A15429" t="s">
        <v>61</v>
      </c>
      <c r="B15429">
        <v>2042</v>
      </c>
      <c r="C15429" t="s">
        <v>16</v>
      </c>
      <c r="D15429" t="s">
        <v>7</v>
      </c>
      <c r="E15429">
        <v>0</v>
      </c>
      <c r="F15429" t="s">
        <v>22</v>
      </c>
    </row>
    <row r="15430" spans="1:6" x14ac:dyDescent="0.45">
      <c r="A15430" t="s">
        <v>61</v>
      </c>
      <c r="B15430">
        <v>2042</v>
      </c>
      <c r="C15430" t="s">
        <v>17</v>
      </c>
      <c r="D15430" t="s">
        <v>8</v>
      </c>
      <c r="E15430">
        <v>400.00000000000006</v>
      </c>
      <c r="F15430" t="s">
        <v>22</v>
      </c>
    </row>
    <row r="15431" spans="1:6" x14ac:dyDescent="0.45">
      <c r="A15431" t="s">
        <v>61</v>
      </c>
      <c r="B15431">
        <v>2042</v>
      </c>
      <c r="C15431" t="s">
        <v>18</v>
      </c>
      <c r="D15431" t="s">
        <v>9</v>
      </c>
      <c r="E15431">
        <v>0</v>
      </c>
      <c r="F15431" t="s">
        <v>22</v>
      </c>
    </row>
    <row r="15432" spans="1:6" x14ac:dyDescent="0.45">
      <c r="A15432" t="s">
        <v>61</v>
      </c>
      <c r="B15432">
        <v>2042</v>
      </c>
      <c r="C15432" t="s">
        <v>18</v>
      </c>
      <c r="D15432" t="s">
        <v>10</v>
      </c>
      <c r="E15432">
        <v>333.19846298978217</v>
      </c>
      <c r="F15432" t="s">
        <v>22</v>
      </c>
    </row>
    <row r="15433" spans="1:6" x14ac:dyDescent="0.45">
      <c r="A15433" t="s">
        <v>61</v>
      </c>
      <c r="B15433">
        <v>2042</v>
      </c>
      <c r="C15433" t="s">
        <v>18</v>
      </c>
      <c r="D15433" t="s">
        <v>19</v>
      </c>
      <c r="E15433">
        <v>2.4972780080343013</v>
      </c>
      <c r="F15433" t="s">
        <v>23</v>
      </c>
    </row>
    <row r="15434" spans="1:6" x14ac:dyDescent="0.45">
      <c r="A15434" t="s">
        <v>61</v>
      </c>
      <c r="B15434">
        <v>2043</v>
      </c>
      <c r="C15434" t="s">
        <v>15</v>
      </c>
      <c r="D15434" t="s">
        <v>0</v>
      </c>
      <c r="E15434">
        <v>325.29689793022396</v>
      </c>
      <c r="F15434" t="s">
        <v>22</v>
      </c>
    </row>
    <row r="15435" spans="1:6" x14ac:dyDescent="0.45">
      <c r="A15435" t="s">
        <v>61</v>
      </c>
      <c r="B15435">
        <v>2043</v>
      </c>
      <c r="C15435" t="s">
        <v>15</v>
      </c>
      <c r="D15435" t="s">
        <v>1</v>
      </c>
      <c r="E15435">
        <v>0</v>
      </c>
      <c r="F15435" t="s">
        <v>22</v>
      </c>
    </row>
    <row r="15436" spans="1:6" x14ac:dyDescent="0.45">
      <c r="A15436" t="s">
        <v>61</v>
      </c>
      <c r="B15436">
        <v>2043</v>
      </c>
      <c r="C15436" t="s">
        <v>15</v>
      </c>
      <c r="D15436" t="s">
        <v>2</v>
      </c>
      <c r="E15436">
        <v>0</v>
      </c>
      <c r="F15436" t="s">
        <v>22</v>
      </c>
    </row>
    <row r="15437" spans="1:6" x14ac:dyDescent="0.45">
      <c r="A15437" t="s">
        <v>61</v>
      </c>
      <c r="B15437">
        <v>2043</v>
      </c>
      <c r="C15437" t="s">
        <v>15</v>
      </c>
      <c r="D15437" t="s">
        <v>3</v>
      </c>
      <c r="E15437">
        <v>0</v>
      </c>
      <c r="F15437" t="s">
        <v>22</v>
      </c>
    </row>
    <row r="15438" spans="1:6" x14ac:dyDescent="0.45">
      <c r="A15438" t="s">
        <v>61</v>
      </c>
      <c r="B15438">
        <v>2043</v>
      </c>
      <c r="C15438" t="s">
        <v>15</v>
      </c>
      <c r="D15438" t="s">
        <v>4</v>
      </c>
      <c r="E15438">
        <v>0</v>
      </c>
      <c r="F15438" t="s">
        <v>22</v>
      </c>
    </row>
    <row r="15439" spans="1:6" x14ac:dyDescent="0.45">
      <c r="A15439" t="s">
        <v>61</v>
      </c>
      <c r="B15439">
        <v>2043</v>
      </c>
      <c r="C15439" t="s">
        <v>5</v>
      </c>
      <c r="D15439" t="s">
        <v>5</v>
      </c>
      <c r="E15439">
        <v>325.29689793022396</v>
      </c>
      <c r="F15439" t="s">
        <v>22</v>
      </c>
    </row>
    <row r="15440" spans="1:6" x14ac:dyDescent="0.45">
      <c r="A15440" t="s">
        <v>61</v>
      </c>
      <c r="B15440">
        <v>2043</v>
      </c>
      <c r="C15440" t="s">
        <v>16</v>
      </c>
      <c r="D15440" t="s">
        <v>6</v>
      </c>
      <c r="E15440">
        <v>400</v>
      </c>
      <c r="F15440" t="s">
        <v>22</v>
      </c>
    </row>
    <row r="15441" spans="1:6" x14ac:dyDescent="0.45">
      <c r="A15441" t="s">
        <v>61</v>
      </c>
      <c r="B15441">
        <v>2043</v>
      </c>
      <c r="C15441" t="s">
        <v>16</v>
      </c>
      <c r="D15441" t="s">
        <v>7</v>
      </c>
      <c r="E15441">
        <v>0</v>
      </c>
      <c r="F15441" t="s">
        <v>22</v>
      </c>
    </row>
    <row r="15442" spans="1:6" x14ac:dyDescent="0.45">
      <c r="A15442" t="s">
        <v>61</v>
      </c>
      <c r="B15442">
        <v>2043</v>
      </c>
      <c r="C15442" t="s">
        <v>17</v>
      </c>
      <c r="D15442" t="s">
        <v>8</v>
      </c>
      <c r="E15442">
        <v>400</v>
      </c>
      <c r="F15442" t="s">
        <v>22</v>
      </c>
    </row>
    <row r="15443" spans="1:6" x14ac:dyDescent="0.45">
      <c r="A15443" t="s">
        <v>61</v>
      </c>
      <c r="B15443">
        <v>2043</v>
      </c>
      <c r="C15443" t="s">
        <v>18</v>
      </c>
      <c r="D15443" t="s">
        <v>9</v>
      </c>
      <c r="E15443">
        <v>0</v>
      </c>
      <c r="F15443" t="s">
        <v>22</v>
      </c>
    </row>
    <row r="15444" spans="1:6" x14ac:dyDescent="0.45">
      <c r="A15444" t="s">
        <v>61</v>
      </c>
      <c r="B15444">
        <v>2043</v>
      </c>
      <c r="C15444" t="s">
        <v>18</v>
      </c>
      <c r="D15444" t="s">
        <v>10</v>
      </c>
      <c r="E15444">
        <v>325.29689793022396</v>
      </c>
      <c r="F15444" t="s">
        <v>22</v>
      </c>
    </row>
    <row r="15445" spans="1:6" x14ac:dyDescent="0.45">
      <c r="A15445" t="s">
        <v>61</v>
      </c>
      <c r="B15445">
        <v>2043</v>
      </c>
      <c r="C15445" t="s">
        <v>18</v>
      </c>
      <c r="D15445" t="s">
        <v>19</v>
      </c>
      <c r="E15445">
        <v>2.4380568325365863</v>
      </c>
      <c r="F15445" t="s">
        <v>23</v>
      </c>
    </row>
    <row r="15446" spans="1:6" x14ac:dyDescent="0.45">
      <c r="A15446" t="s">
        <v>61</v>
      </c>
      <c r="B15446">
        <v>2044</v>
      </c>
      <c r="C15446" t="s">
        <v>15</v>
      </c>
      <c r="D15446" t="s">
        <v>0</v>
      </c>
      <c r="E15446">
        <v>317.58271287785487</v>
      </c>
      <c r="F15446" t="s">
        <v>22</v>
      </c>
    </row>
    <row r="15447" spans="1:6" x14ac:dyDescent="0.45">
      <c r="A15447" t="s">
        <v>61</v>
      </c>
      <c r="B15447">
        <v>2044</v>
      </c>
      <c r="C15447" t="s">
        <v>15</v>
      </c>
      <c r="D15447" t="s">
        <v>1</v>
      </c>
      <c r="E15447">
        <v>0</v>
      </c>
      <c r="F15447" t="s">
        <v>22</v>
      </c>
    </row>
    <row r="15448" spans="1:6" x14ac:dyDescent="0.45">
      <c r="A15448" t="s">
        <v>61</v>
      </c>
      <c r="B15448">
        <v>2044</v>
      </c>
      <c r="C15448" t="s">
        <v>15</v>
      </c>
      <c r="D15448" t="s">
        <v>2</v>
      </c>
      <c r="E15448">
        <v>0</v>
      </c>
      <c r="F15448" t="s">
        <v>22</v>
      </c>
    </row>
    <row r="15449" spans="1:6" x14ac:dyDescent="0.45">
      <c r="A15449" t="s">
        <v>61</v>
      </c>
      <c r="B15449">
        <v>2044</v>
      </c>
      <c r="C15449" t="s">
        <v>15</v>
      </c>
      <c r="D15449" t="s">
        <v>3</v>
      </c>
      <c r="E15449">
        <v>0</v>
      </c>
      <c r="F15449" t="s">
        <v>22</v>
      </c>
    </row>
    <row r="15450" spans="1:6" x14ac:dyDescent="0.45">
      <c r="A15450" t="s">
        <v>61</v>
      </c>
      <c r="B15450">
        <v>2044</v>
      </c>
      <c r="C15450" t="s">
        <v>15</v>
      </c>
      <c r="D15450" t="s">
        <v>4</v>
      </c>
      <c r="E15450">
        <v>0</v>
      </c>
      <c r="F15450" t="s">
        <v>22</v>
      </c>
    </row>
    <row r="15451" spans="1:6" x14ac:dyDescent="0.45">
      <c r="A15451" t="s">
        <v>61</v>
      </c>
      <c r="B15451">
        <v>2044</v>
      </c>
      <c r="C15451" t="s">
        <v>5</v>
      </c>
      <c r="D15451" t="s">
        <v>5</v>
      </c>
      <c r="E15451">
        <v>317.58271287785487</v>
      </c>
      <c r="F15451" t="s">
        <v>22</v>
      </c>
    </row>
    <row r="15452" spans="1:6" x14ac:dyDescent="0.45">
      <c r="A15452" t="s">
        <v>61</v>
      </c>
      <c r="B15452">
        <v>2044</v>
      </c>
      <c r="C15452" t="s">
        <v>16</v>
      </c>
      <c r="D15452" t="s">
        <v>6</v>
      </c>
      <c r="E15452">
        <v>400</v>
      </c>
      <c r="F15452" t="s">
        <v>22</v>
      </c>
    </row>
    <row r="15453" spans="1:6" x14ac:dyDescent="0.45">
      <c r="A15453" t="s">
        <v>61</v>
      </c>
      <c r="B15453">
        <v>2044</v>
      </c>
      <c r="C15453" t="s">
        <v>16</v>
      </c>
      <c r="D15453" t="s">
        <v>7</v>
      </c>
      <c r="E15453">
        <v>0</v>
      </c>
      <c r="F15453" t="s">
        <v>22</v>
      </c>
    </row>
    <row r="15454" spans="1:6" x14ac:dyDescent="0.45">
      <c r="A15454" t="s">
        <v>61</v>
      </c>
      <c r="B15454">
        <v>2044</v>
      </c>
      <c r="C15454" t="s">
        <v>17</v>
      </c>
      <c r="D15454" t="s">
        <v>8</v>
      </c>
      <c r="E15454">
        <v>400</v>
      </c>
      <c r="F15454" t="s">
        <v>22</v>
      </c>
    </row>
    <row r="15455" spans="1:6" x14ac:dyDescent="0.45">
      <c r="A15455" t="s">
        <v>61</v>
      </c>
      <c r="B15455">
        <v>2044</v>
      </c>
      <c r="C15455" t="s">
        <v>18</v>
      </c>
      <c r="D15455" t="s">
        <v>9</v>
      </c>
      <c r="E15455">
        <v>0</v>
      </c>
      <c r="F15455" t="s">
        <v>22</v>
      </c>
    </row>
    <row r="15456" spans="1:6" x14ac:dyDescent="0.45">
      <c r="A15456" t="s">
        <v>61</v>
      </c>
      <c r="B15456">
        <v>2044</v>
      </c>
      <c r="C15456" t="s">
        <v>18</v>
      </c>
      <c r="D15456" t="s">
        <v>10</v>
      </c>
      <c r="E15456">
        <v>317.58271287785487</v>
      </c>
      <c r="F15456" t="s">
        <v>22</v>
      </c>
    </row>
    <row r="15457" spans="1:6" x14ac:dyDescent="0.45">
      <c r="A15457" t="s">
        <v>61</v>
      </c>
      <c r="B15457">
        <v>2044</v>
      </c>
      <c r="C15457" t="s">
        <v>18</v>
      </c>
      <c r="D15457" t="s">
        <v>19</v>
      </c>
      <c r="E15457">
        <v>2.3802400451831009</v>
      </c>
      <c r="F15457" t="s">
        <v>23</v>
      </c>
    </row>
    <row r="15458" spans="1:6" x14ac:dyDescent="0.45">
      <c r="A15458" t="s">
        <v>61</v>
      </c>
      <c r="B15458">
        <v>2045</v>
      </c>
      <c r="C15458" t="s">
        <v>15</v>
      </c>
      <c r="D15458" t="s">
        <v>0</v>
      </c>
      <c r="E15458">
        <v>307.45794000085499</v>
      </c>
      <c r="F15458" t="s">
        <v>22</v>
      </c>
    </row>
    <row r="15459" spans="1:6" x14ac:dyDescent="0.45">
      <c r="A15459" t="s">
        <v>61</v>
      </c>
      <c r="B15459">
        <v>2045</v>
      </c>
      <c r="C15459" t="s">
        <v>15</v>
      </c>
      <c r="D15459" t="s">
        <v>1</v>
      </c>
      <c r="E15459">
        <v>0</v>
      </c>
      <c r="F15459" t="s">
        <v>22</v>
      </c>
    </row>
    <row r="15460" spans="1:6" x14ac:dyDescent="0.45">
      <c r="A15460" t="s">
        <v>61</v>
      </c>
      <c r="B15460">
        <v>2045</v>
      </c>
      <c r="C15460" t="s">
        <v>15</v>
      </c>
      <c r="D15460" t="s">
        <v>2</v>
      </c>
      <c r="E15460">
        <v>0</v>
      </c>
      <c r="F15460" t="s">
        <v>22</v>
      </c>
    </row>
    <row r="15461" spans="1:6" x14ac:dyDescent="0.45">
      <c r="A15461" t="s">
        <v>61</v>
      </c>
      <c r="B15461">
        <v>2045</v>
      </c>
      <c r="C15461" t="s">
        <v>15</v>
      </c>
      <c r="D15461" t="s">
        <v>3</v>
      </c>
      <c r="E15461">
        <v>0</v>
      </c>
      <c r="F15461" t="s">
        <v>22</v>
      </c>
    </row>
    <row r="15462" spans="1:6" x14ac:dyDescent="0.45">
      <c r="A15462" t="s">
        <v>61</v>
      </c>
      <c r="B15462">
        <v>2045</v>
      </c>
      <c r="C15462" t="s">
        <v>15</v>
      </c>
      <c r="D15462" t="s">
        <v>4</v>
      </c>
      <c r="E15462">
        <v>0</v>
      </c>
      <c r="F15462" t="s">
        <v>22</v>
      </c>
    </row>
    <row r="15463" spans="1:6" x14ac:dyDescent="0.45">
      <c r="A15463" t="s">
        <v>61</v>
      </c>
      <c r="B15463">
        <v>2045</v>
      </c>
      <c r="C15463" t="s">
        <v>5</v>
      </c>
      <c r="D15463" t="s">
        <v>5</v>
      </c>
      <c r="E15463">
        <v>307.45794000085499</v>
      </c>
      <c r="F15463" t="s">
        <v>22</v>
      </c>
    </row>
    <row r="15464" spans="1:6" x14ac:dyDescent="0.45">
      <c r="A15464" t="s">
        <v>61</v>
      </c>
      <c r="B15464">
        <v>2045</v>
      </c>
      <c r="C15464" t="s">
        <v>16</v>
      </c>
      <c r="D15464" t="s">
        <v>6</v>
      </c>
      <c r="E15464">
        <v>399.99999999999994</v>
      </c>
      <c r="F15464" t="s">
        <v>22</v>
      </c>
    </row>
    <row r="15465" spans="1:6" x14ac:dyDescent="0.45">
      <c r="A15465" t="s">
        <v>61</v>
      </c>
      <c r="B15465">
        <v>2045</v>
      </c>
      <c r="C15465" t="s">
        <v>16</v>
      </c>
      <c r="D15465" t="s">
        <v>7</v>
      </c>
      <c r="E15465">
        <v>0</v>
      </c>
      <c r="F15465" t="s">
        <v>22</v>
      </c>
    </row>
    <row r="15466" spans="1:6" x14ac:dyDescent="0.45">
      <c r="A15466" t="s">
        <v>61</v>
      </c>
      <c r="B15466">
        <v>2045</v>
      </c>
      <c r="C15466" t="s">
        <v>17</v>
      </c>
      <c r="D15466" t="s">
        <v>8</v>
      </c>
      <c r="E15466">
        <v>399.99999999999994</v>
      </c>
      <c r="F15466" t="s">
        <v>22</v>
      </c>
    </row>
    <row r="15467" spans="1:6" x14ac:dyDescent="0.45">
      <c r="A15467" t="s">
        <v>61</v>
      </c>
      <c r="B15467">
        <v>2045</v>
      </c>
      <c r="C15467" t="s">
        <v>18</v>
      </c>
      <c r="D15467" t="s">
        <v>9</v>
      </c>
      <c r="E15467">
        <v>0</v>
      </c>
      <c r="F15467" t="s">
        <v>22</v>
      </c>
    </row>
    <row r="15468" spans="1:6" x14ac:dyDescent="0.45">
      <c r="A15468" t="s">
        <v>61</v>
      </c>
      <c r="B15468">
        <v>2045</v>
      </c>
      <c r="C15468" t="s">
        <v>18</v>
      </c>
      <c r="D15468" t="s">
        <v>10</v>
      </c>
      <c r="E15468">
        <v>307.45794000085499</v>
      </c>
      <c r="F15468" t="s">
        <v>22</v>
      </c>
    </row>
    <row r="15469" spans="1:6" x14ac:dyDescent="0.45">
      <c r="A15469" t="s">
        <v>61</v>
      </c>
      <c r="B15469">
        <v>2045</v>
      </c>
      <c r="C15469" t="s">
        <v>18</v>
      </c>
      <c r="D15469" t="s">
        <v>19</v>
      </c>
      <c r="E15469">
        <v>2.3043562238257098</v>
      </c>
      <c r="F15469" t="s">
        <v>23</v>
      </c>
    </row>
    <row r="15470" spans="1:6" x14ac:dyDescent="0.45">
      <c r="A15470" t="s">
        <v>61</v>
      </c>
      <c r="B15470">
        <v>2046</v>
      </c>
      <c r="C15470" t="s">
        <v>15</v>
      </c>
      <c r="D15470" t="s">
        <v>0</v>
      </c>
      <c r="E15470">
        <v>297.65595240672485</v>
      </c>
      <c r="F15470" t="s">
        <v>22</v>
      </c>
    </row>
    <row r="15471" spans="1:6" x14ac:dyDescent="0.45">
      <c r="A15471" t="s">
        <v>61</v>
      </c>
      <c r="B15471">
        <v>2046</v>
      </c>
      <c r="C15471" t="s">
        <v>15</v>
      </c>
      <c r="D15471" t="s">
        <v>1</v>
      </c>
      <c r="E15471">
        <v>0</v>
      </c>
      <c r="F15471" t="s">
        <v>22</v>
      </c>
    </row>
    <row r="15472" spans="1:6" x14ac:dyDescent="0.45">
      <c r="A15472" t="s">
        <v>61</v>
      </c>
      <c r="B15472">
        <v>2046</v>
      </c>
      <c r="C15472" t="s">
        <v>15</v>
      </c>
      <c r="D15472" t="s">
        <v>2</v>
      </c>
      <c r="E15472">
        <v>0</v>
      </c>
      <c r="F15472" t="s">
        <v>22</v>
      </c>
    </row>
    <row r="15473" spans="1:6" x14ac:dyDescent="0.45">
      <c r="A15473" t="s">
        <v>61</v>
      </c>
      <c r="B15473">
        <v>2046</v>
      </c>
      <c r="C15473" t="s">
        <v>15</v>
      </c>
      <c r="D15473" t="s">
        <v>3</v>
      </c>
      <c r="E15473">
        <v>0</v>
      </c>
      <c r="F15473" t="s">
        <v>22</v>
      </c>
    </row>
    <row r="15474" spans="1:6" x14ac:dyDescent="0.45">
      <c r="A15474" t="s">
        <v>61</v>
      </c>
      <c r="B15474">
        <v>2046</v>
      </c>
      <c r="C15474" t="s">
        <v>15</v>
      </c>
      <c r="D15474" t="s">
        <v>4</v>
      </c>
      <c r="E15474">
        <v>0</v>
      </c>
      <c r="F15474" t="s">
        <v>22</v>
      </c>
    </row>
    <row r="15475" spans="1:6" x14ac:dyDescent="0.45">
      <c r="A15475" t="s">
        <v>61</v>
      </c>
      <c r="B15475">
        <v>2046</v>
      </c>
      <c r="C15475" t="s">
        <v>5</v>
      </c>
      <c r="D15475" t="s">
        <v>5</v>
      </c>
      <c r="E15475">
        <v>297.65595240672485</v>
      </c>
      <c r="F15475" t="s">
        <v>22</v>
      </c>
    </row>
    <row r="15476" spans="1:6" x14ac:dyDescent="0.45">
      <c r="A15476" t="s">
        <v>61</v>
      </c>
      <c r="B15476">
        <v>2046</v>
      </c>
      <c r="C15476" t="s">
        <v>16</v>
      </c>
      <c r="D15476" t="s">
        <v>6</v>
      </c>
      <c r="E15476">
        <v>400</v>
      </c>
      <c r="F15476" t="s">
        <v>22</v>
      </c>
    </row>
    <row r="15477" spans="1:6" x14ac:dyDescent="0.45">
      <c r="A15477" t="s">
        <v>61</v>
      </c>
      <c r="B15477">
        <v>2046</v>
      </c>
      <c r="C15477" t="s">
        <v>16</v>
      </c>
      <c r="D15477" t="s">
        <v>7</v>
      </c>
      <c r="E15477">
        <v>0</v>
      </c>
      <c r="F15477" t="s">
        <v>22</v>
      </c>
    </row>
    <row r="15478" spans="1:6" x14ac:dyDescent="0.45">
      <c r="A15478" t="s">
        <v>61</v>
      </c>
      <c r="B15478">
        <v>2046</v>
      </c>
      <c r="C15478" t="s">
        <v>17</v>
      </c>
      <c r="D15478" t="s">
        <v>8</v>
      </c>
      <c r="E15478">
        <v>400</v>
      </c>
      <c r="F15478" t="s">
        <v>22</v>
      </c>
    </row>
    <row r="15479" spans="1:6" x14ac:dyDescent="0.45">
      <c r="A15479" t="s">
        <v>61</v>
      </c>
      <c r="B15479">
        <v>2046</v>
      </c>
      <c r="C15479" t="s">
        <v>18</v>
      </c>
      <c r="D15479" t="s">
        <v>9</v>
      </c>
      <c r="E15479">
        <v>0</v>
      </c>
      <c r="F15479" t="s">
        <v>22</v>
      </c>
    </row>
    <row r="15480" spans="1:6" x14ac:dyDescent="0.45">
      <c r="A15480" t="s">
        <v>61</v>
      </c>
      <c r="B15480">
        <v>2046</v>
      </c>
      <c r="C15480" t="s">
        <v>18</v>
      </c>
      <c r="D15480" t="s">
        <v>10</v>
      </c>
      <c r="E15480">
        <v>297.65595240672485</v>
      </c>
      <c r="F15480" t="s">
        <v>22</v>
      </c>
    </row>
    <row r="15481" spans="1:6" x14ac:dyDescent="0.45">
      <c r="A15481" t="s">
        <v>61</v>
      </c>
      <c r="B15481">
        <v>2046</v>
      </c>
      <c r="C15481" t="s">
        <v>18</v>
      </c>
      <c r="D15481" t="s">
        <v>19</v>
      </c>
      <c r="E15481">
        <v>2.2308916350812029</v>
      </c>
      <c r="F15481" t="s">
        <v>23</v>
      </c>
    </row>
    <row r="15482" spans="1:6" x14ac:dyDescent="0.45">
      <c r="A15482" t="s">
        <v>61</v>
      </c>
      <c r="B15482">
        <v>2047</v>
      </c>
      <c r="C15482" t="s">
        <v>15</v>
      </c>
      <c r="D15482" t="s">
        <v>0</v>
      </c>
      <c r="E15482">
        <v>288.16645946079024</v>
      </c>
      <c r="F15482" t="s">
        <v>22</v>
      </c>
    </row>
    <row r="15483" spans="1:6" x14ac:dyDescent="0.45">
      <c r="A15483" t="s">
        <v>61</v>
      </c>
      <c r="B15483">
        <v>2047</v>
      </c>
      <c r="C15483" t="s">
        <v>15</v>
      </c>
      <c r="D15483" t="s">
        <v>1</v>
      </c>
      <c r="E15483">
        <v>0</v>
      </c>
      <c r="F15483" t="s">
        <v>22</v>
      </c>
    </row>
    <row r="15484" spans="1:6" x14ac:dyDescent="0.45">
      <c r="A15484" t="s">
        <v>61</v>
      </c>
      <c r="B15484">
        <v>2047</v>
      </c>
      <c r="C15484" t="s">
        <v>15</v>
      </c>
      <c r="D15484" t="s">
        <v>2</v>
      </c>
      <c r="E15484">
        <v>0</v>
      </c>
      <c r="F15484" t="s">
        <v>22</v>
      </c>
    </row>
    <row r="15485" spans="1:6" x14ac:dyDescent="0.45">
      <c r="A15485" t="s">
        <v>61</v>
      </c>
      <c r="B15485">
        <v>2047</v>
      </c>
      <c r="C15485" t="s">
        <v>15</v>
      </c>
      <c r="D15485" t="s">
        <v>3</v>
      </c>
      <c r="E15485">
        <v>0</v>
      </c>
      <c r="F15485" t="s">
        <v>22</v>
      </c>
    </row>
    <row r="15486" spans="1:6" x14ac:dyDescent="0.45">
      <c r="A15486" t="s">
        <v>61</v>
      </c>
      <c r="B15486">
        <v>2047</v>
      </c>
      <c r="C15486" t="s">
        <v>15</v>
      </c>
      <c r="D15486" t="s">
        <v>4</v>
      </c>
      <c r="E15486">
        <v>0</v>
      </c>
      <c r="F15486" t="s">
        <v>22</v>
      </c>
    </row>
    <row r="15487" spans="1:6" x14ac:dyDescent="0.45">
      <c r="A15487" t="s">
        <v>61</v>
      </c>
      <c r="B15487">
        <v>2047</v>
      </c>
      <c r="C15487" t="s">
        <v>5</v>
      </c>
      <c r="D15487" t="s">
        <v>5</v>
      </c>
      <c r="E15487">
        <v>288.16645946079024</v>
      </c>
      <c r="F15487" t="s">
        <v>22</v>
      </c>
    </row>
    <row r="15488" spans="1:6" x14ac:dyDescent="0.45">
      <c r="A15488" t="s">
        <v>61</v>
      </c>
      <c r="B15488">
        <v>2047</v>
      </c>
      <c r="C15488" t="s">
        <v>16</v>
      </c>
      <c r="D15488" t="s">
        <v>6</v>
      </c>
      <c r="E15488">
        <v>400.00000000000006</v>
      </c>
      <c r="F15488" t="s">
        <v>22</v>
      </c>
    </row>
    <row r="15489" spans="1:6" x14ac:dyDescent="0.45">
      <c r="A15489" t="s">
        <v>61</v>
      </c>
      <c r="B15489">
        <v>2047</v>
      </c>
      <c r="C15489" t="s">
        <v>16</v>
      </c>
      <c r="D15489" t="s">
        <v>7</v>
      </c>
      <c r="E15489">
        <v>0</v>
      </c>
      <c r="F15489" t="s">
        <v>22</v>
      </c>
    </row>
    <row r="15490" spans="1:6" x14ac:dyDescent="0.45">
      <c r="A15490" t="s">
        <v>61</v>
      </c>
      <c r="B15490">
        <v>2047</v>
      </c>
      <c r="C15490" t="s">
        <v>17</v>
      </c>
      <c r="D15490" t="s">
        <v>8</v>
      </c>
      <c r="E15490">
        <v>400.00000000000006</v>
      </c>
      <c r="F15490" t="s">
        <v>22</v>
      </c>
    </row>
    <row r="15491" spans="1:6" x14ac:dyDescent="0.45">
      <c r="A15491" t="s">
        <v>61</v>
      </c>
      <c r="B15491">
        <v>2047</v>
      </c>
      <c r="C15491" t="s">
        <v>18</v>
      </c>
      <c r="D15491" t="s">
        <v>9</v>
      </c>
      <c r="E15491">
        <v>0</v>
      </c>
      <c r="F15491" t="s">
        <v>22</v>
      </c>
    </row>
    <row r="15492" spans="1:6" x14ac:dyDescent="0.45">
      <c r="A15492" t="s">
        <v>61</v>
      </c>
      <c r="B15492">
        <v>2047</v>
      </c>
      <c r="C15492" t="s">
        <v>18</v>
      </c>
      <c r="D15492" t="s">
        <v>10</v>
      </c>
      <c r="E15492">
        <v>288.16645946079024</v>
      </c>
      <c r="F15492" t="s">
        <v>22</v>
      </c>
    </row>
    <row r="15493" spans="1:6" x14ac:dyDescent="0.45">
      <c r="A15493" t="s">
        <v>61</v>
      </c>
      <c r="B15493">
        <v>2047</v>
      </c>
      <c r="C15493" t="s">
        <v>18</v>
      </c>
      <c r="D15493" t="s">
        <v>19</v>
      </c>
      <c r="E15493">
        <v>2.1597691520161897</v>
      </c>
      <c r="F15493" t="s">
        <v>23</v>
      </c>
    </row>
    <row r="15494" spans="1:6" x14ac:dyDescent="0.45">
      <c r="A15494" t="s">
        <v>61</v>
      </c>
      <c r="B15494">
        <v>2048</v>
      </c>
      <c r="C15494" t="s">
        <v>15</v>
      </c>
      <c r="D15494" t="s">
        <v>0</v>
      </c>
      <c r="E15494">
        <v>278.97949860145707</v>
      </c>
      <c r="F15494" t="s">
        <v>22</v>
      </c>
    </row>
    <row r="15495" spans="1:6" x14ac:dyDescent="0.45">
      <c r="A15495" t="s">
        <v>61</v>
      </c>
      <c r="B15495">
        <v>2048</v>
      </c>
      <c r="C15495" t="s">
        <v>15</v>
      </c>
      <c r="D15495" t="s">
        <v>1</v>
      </c>
      <c r="E15495">
        <v>0</v>
      </c>
      <c r="F15495" t="s">
        <v>22</v>
      </c>
    </row>
    <row r="15496" spans="1:6" x14ac:dyDescent="0.45">
      <c r="A15496" t="s">
        <v>61</v>
      </c>
      <c r="B15496">
        <v>2048</v>
      </c>
      <c r="C15496" t="s">
        <v>15</v>
      </c>
      <c r="D15496" t="s">
        <v>2</v>
      </c>
      <c r="E15496">
        <v>0</v>
      </c>
      <c r="F15496" t="s">
        <v>22</v>
      </c>
    </row>
    <row r="15497" spans="1:6" x14ac:dyDescent="0.45">
      <c r="A15497" t="s">
        <v>61</v>
      </c>
      <c r="B15497">
        <v>2048</v>
      </c>
      <c r="C15497" t="s">
        <v>15</v>
      </c>
      <c r="D15497" t="s">
        <v>3</v>
      </c>
      <c r="E15497">
        <v>0</v>
      </c>
      <c r="F15497" t="s">
        <v>22</v>
      </c>
    </row>
    <row r="15498" spans="1:6" x14ac:dyDescent="0.45">
      <c r="A15498" t="s">
        <v>61</v>
      </c>
      <c r="B15498">
        <v>2048</v>
      </c>
      <c r="C15498" t="s">
        <v>15</v>
      </c>
      <c r="D15498" t="s">
        <v>4</v>
      </c>
      <c r="E15498">
        <v>0</v>
      </c>
      <c r="F15498" t="s">
        <v>22</v>
      </c>
    </row>
    <row r="15499" spans="1:6" x14ac:dyDescent="0.45">
      <c r="A15499" t="s">
        <v>61</v>
      </c>
      <c r="B15499">
        <v>2048</v>
      </c>
      <c r="C15499" t="s">
        <v>5</v>
      </c>
      <c r="D15499" t="s">
        <v>5</v>
      </c>
      <c r="E15499">
        <v>278.97949860145707</v>
      </c>
      <c r="F15499" t="s">
        <v>22</v>
      </c>
    </row>
    <row r="15500" spans="1:6" x14ac:dyDescent="0.45">
      <c r="A15500" t="s">
        <v>61</v>
      </c>
      <c r="B15500">
        <v>2048</v>
      </c>
      <c r="C15500" t="s">
        <v>16</v>
      </c>
      <c r="D15500" t="s">
        <v>6</v>
      </c>
      <c r="E15500">
        <v>400</v>
      </c>
      <c r="F15500" t="s">
        <v>22</v>
      </c>
    </row>
    <row r="15501" spans="1:6" x14ac:dyDescent="0.45">
      <c r="A15501" t="s">
        <v>61</v>
      </c>
      <c r="B15501">
        <v>2048</v>
      </c>
      <c r="C15501" t="s">
        <v>16</v>
      </c>
      <c r="D15501" t="s">
        <v>7</v>
      </c>
      <c r="E15501">
        <v>0</v>
      </c>
      <c r="F15501" t="s">
        <v>22</v>
      </c>
    </row>
    <row r="15502" spans="1:6" x14ac:dyDescent="0.45">
      <c r="A15502" t="s">
        <v>61</v>
      </c>
      <c r="B15502">
        <v>2048</v>
      </c>
      <c r="C15502" t="s">
        <v>17</v>
      </c>
      <c r="D15502" t="s">
        <v>8</v>
      </c>
      <c r="E15502">
        <v>400</v>
      </c>
      <c r="F15502" t="s">
        <v>22</v>
      </c>
    </row>
    <row r="15503" spans="1:6" x14ac:dyDescent="0.45">
      <c r="A15503" t="s">
        <v>61</v>
      </c>
      <c r="B15503">
        <v>2048</v>
      </c>
      <c r="C15503" t="s">
        <v>18</v>
      </c>
      <c r="D15503" t="s">
        <v>9</v>
      </c>
      <c r="E15503">
        <v>0</v>
      </c>
      <c r="F15503" t="s">
        <v>22</v>
      </c>
    </row>
    <row r="15504" spans="1:6" x14ac:dyDescent="0.45">
      <c r="A15504" t="s">
        <v>61</v>
      </c>
      <c r="B15504">
        <v>2048</v>
      </c>
      <c r="C15504" t="s">
        <v>18</v>
      </c>
      <c r="D15504" t="s">
        <v>10</v>
      </c>
      <c r="E15504">
        <v>278.97949860145707</v>
      </c>
      <c r="F15504" t="s">
        <v>22</v>
      </c>
    </row>
    <row r="15505" spans="1:6" x14ac:dyDescent="0.45">
      <c r="A15505" t="s">
        <v>61</v>
      </c>
      <c r="B15505">
        <v>2048</v>
      </c>
      <c r="C15505" t="s">
        <v>18</v>
      </c>
      <c r="D15505" t="s">
        <v>19</v>
      </c>
      <c r="E15505">
        <v>2.0909141065612284</v>
      </c>
      <c r="F15505" t="s">
        <v>23</v>
      </c>
    </row>
    <row r="15506" spans="1:6" x14ac:dyDescent="0.45">
      <c r="A15506" t="s">
        <v>61</v>
      </c>
      <c r="B15506">
        <v>2049</v>
      </c>
      <c r="C15506" t="s">
        <v>15</v>
      </c>
      <c r="D15506" t="s">
        <v>0</v>
      </c>
      <c r="E15506">
        <v>270.08542488099789</v>
      </c>
      <c r="F15506" t="s">
        <v>22</v>
      </c>
    </row>
    <row r="15507" spans="1:6" x14ac:dyDescent="0.45">
      <c r="A15507" t="s">
        <v>61</v>
      </c>
      <c r="B15507">
        <v>2049</v>
      </c>
      <c r="C15507" t="s">
        <v>15</v>
      </c>
      <c r="D15507" t="s">
        <v>1</v>
      </c>
      <c r="E15507">
        <v>0</v>
      </c>
      <c r="F15507" t="s">
        <v>22</v>
      </c>
    </row>
    <row r="15508" spans="1:6" x14ac:dyDescent="0.45">
      <c r="A15508" t="s">
        <v>61</v>
      </c>
      <c r="B15508">
        <v>2049</v>
      </c>
      <c r="C15508" t="s">
        <v>15</v>
      </c>
      <c r="D15508" t="s">
        <v>2</v>
      </c>
      <c r="E15508">
        <v>0</v>
      </c>
      <c r="F15508" t="s">
        <v>22</v>
      </c>
    </row>
    <row r="15509" spans="1:6" x14ac:dyDescent="0.45">
      <c r="A15509" t="s">
        <v>61</v>
      </c>
      <c r="B15509">
        <v>2049</v>
      </c>
      <c r="C15509" t="s">
        <v>15</v>
      </c>
      <c r="D15509" t="s">
        <v>3</v>
      </c>
      <c r="E15509">
        <v>0</v>
      </c>
      <c r="F15509" t="s">
        <v>22</v>
      </c>
    </row>
    <row r="15510" spans="1:6" x14ac:dyDescent="0.45">
      <c r="A15510" t="s">
        <v>61</v>
      </c>
      <c r="B15510">
        <v>2049</v>
      </c>
      <c r="C15510" t="s">
        <v>15</v>
      </c>
      <c r="D15510" t="s">
        <v>4</v>
      </c>
      <c r="E15510">
        <v>0</v>
      </c>
      <c r="F15510" t="s">
        <v>22</v>
      </c>
    </row>
    <row r="15511" spans="1:6" x14ac:dyDescent="0.45">
      <c r="A15511" t="s">
        <v>61</v>
      </c>
      <c r="B15511">
        <v>2049</v>
      </c>
      <c r="C15511" t="s">
        <v>5</v>
      </c>
      <c r="D15511" t="s">
        <v>5</v>
      </c>
      <c r="E15511">
        <v>270.08542488099789</v>
      </c>
      <c r="F15511" t="s">
        <v>22</v>
      </c>
    </row>
    <row r="15512" spans="1:6" x14ac:dyDescent="0.45">
      <c r="A15512" t="s">
        <v>61</v>
      </c>
      <c r="B15512">
        <v>2049</v>
      </c>
      <c r="C15512" t="s">
        <v>16</v>
      </c>
      <c r="D15512" t="s">
        <v>6</v>
      </c>
      <c r="E15512">
        <v>399.99999999999994</v>
      </c>
      <c r="F15512" t="s">
        <v>22</v>
      </c>
    </row>
    <row r="15513" spans="1:6" x14ac:dyDescent="0.45">
      <c r="A15513" t="s">
        <v>61</v>
      </c>
      <c r="B15513">
        <v>2049</v>
      </c>
      <c r="C15513" t="s">
        <v>16</v>
      </c>
      <c r="D15513" t="s">
        <v>7</v>
      </c>
      <c r="E15513">
        <v>0</v>
      </c>
      <c r="F15513" t="s">
        <v>22</v>
      </c>
    </row>
    <row r="15514" spans="1:6" x14ac:dyDescent="0.45">
      <c r="A15514" t="s">
        <v>61</v>
      </c>
      <c r="B15514">
        <v>2049</v>
      </c>
      <c r="C15514" t="s">
        <v>17</v>
      </c>
      <c r="D15514" t="s">
        <v>8</v>
      </c>
      <c r="E15514">
        <v>399.99999999999994</v>
      </c>
      <c r="F15514" t="s">
        <v>22</v>
      </c>
    </row>
    <row r="15515" spans="1:6" x14ac:dyDescent="0.45">
      <c r="A15515" t="s">
        <v>61</v>
      </c>
      <c r="B15515">
        <v>2049</v>
      </c>
      <c r="C15515" t="s">
        <v>18</v>
      </c>
      <c r="D15515" t="s">
        <v>9</v>
      </c>
      <c r="E15515">
        <v>0</v>
      </c>
      <c r="F15515" t="s">
        <v>22</v>
      </c>
    </row>
    <row r="15516" spans="1:6" x14ac:dyDescent="0.45">
      <c r="A15516" t="s">
        <v>61</v>
      </c>
      <c r="B15516">
        <v>2049</v>
      </c>
      <c r="C15516" t="s">
        <v>18</v>
      </c>
      <c r="D15516" t="s">
        <v>10</v>
      </c>
      <c r="E15516">
        <v>270.08542488099789</v>
      </c>
      <c r="F15516" t="s">
        <v>22</v>
      </c>
    </row>
    <row r="15517" spans="1:6" x14ac:dyDescent="0.45">
      <c r="A15517" t="s">
        <v>61</v>
      </c>
      <c r="B15517">
        <v>2049</v>
      </c>
      <c r="C15517" t="s">
        <v>18</v>
      </c>
      <c r="D15517" t="s">
        <v>19</v>
      </c>
      <c r="E15517">
        <v>2.0242542111204154</v>
      </c>
      <c r="F15517" t="s">
        <v>23</v>
      </c>
    </row>
    <row r="15518" spans="1:6" x14ac:dyDescent="0.45">
      <c r="A15518" t="s">
        <v>61</v>
      </c>
      <c r="B15518">
        <v>2050</v>
      </c>
      <c r="C15518" t="s">
        <v>15</v>
      </c>
      <c r="D15518" t="s">
        <v>0</v>
      </c>
      <c r="E15518">
        <v>261.47490083978579</v>
      </c>
      <c r="F15518" t="s">
        <v>22</v>
      </c>
    </row>
    <row r="15519" spans="1:6" x14ac:dyDescent="0.45">
      <c r="A15519" t="s">
        <v>61</v>
      </c>
      <c r="B15519">
        <v>2050</v>
      </c>
      <c r="C15519" t="s">
        <v>15</v>
      </c>
      <c r="D15519" t="s">
        <v>1</v>
      </c>
      <c r="E15519">
        <v>0</v>
      </c>
      <c r="F15519" t="s">
        <v>22</v>
      </c>
    </row>
    <row r="15520" spans="1:6" x14ac:dyDescent="0.45">
      <c r="A15520" t="s">
        <v>61</v>
      </c>
      <c r="B15520">
        <v>2050</v>
      </c>
      <c r="C15520" t="s">
        <v>15</v>
      </c>
      <c r="D15520" t="s">
        <v>2</v>
      </c>
      <c r="E15520">
        <v>0</v>
      </c>
      <c r="F15520" t="s">
        <v>22</v>
      </c>
    </row>
    <row r="15521" spans="1:6" x14ac:dyDescent="0.45">
      <c r="A15521" t="s">
        <v>61</v>
      </c>
      <c r="B15521">
        <v>2050</v>
      </c>
      <c r="C15521" t="s">
        <v>15</v>
      </c>
      <c r="D15521" t="s">
        <v>3</v>
      </c>
      <c r="E15521">
        <v>0</v>
      </c>
      <c r="F15521" t="s">
        <v>22</v>
      </c>
    </row>
    <row r="15522" spans="1:6" x14ac:dyDescent="0.45">
      <c r="A15522" t="s">
        <v>61</v>
      </c>
      <c r="B15522">
        <v>2050</v>
      </c>
      <c r="C15522" t="s">
        <v>15</v>
      </c>
      <c r="D15522" t="s">
        <v>4</v>
      </c>
      <c r="E15522">
        <v>0</v>
      </c>
      <c r="F15522" t="s">
        <v>22</v>
      </c>
    </row>
    <row r="15523" spans="1:6" x14ac:dyDescent="0.45">
      <c r="A15523" t="s">
        <v>61</v>
      </c>
      <c r="B15523">
        <v>2050</v>
      </c>
      <c r="C15523" t="s">
        <v>5</v>
      </c>
      <c r="D15523" t="s">
        <v>5</v>
      </c>
      <c r="E15523">
        <v>261.47490083978579</v>
      </c>
      <c r="F15523" t="s">
        <v>22</v>
      </c>
    </row>
    <row r="15524" spans="1:6" x14ac:dyDescent="0.45">
      <c r="A15524" t="s">
        <v>61</v>
      </c>
      <c r="B15524">
        <v>2050</v>
      </c>
      <c r="C15524" t="s">
        <v>16</v>
      </c>
      <c r="D15524" t="s">
        <v>6</v>
      </c>
      <c r="E15524">
        <v>399.99999999999994</v>
      </c>
      <c r="F15524" t="s">
        <v>22</v>
      </c>
    </row>
    <row r="15525" spans="1:6" x14ac:dyDescent="0.45">
      <c r="A15525" t="s">
        <v>61</v>
      </c>
      <c r="B15525">
        <v>2050</v>
      </c>
      <c r="C15525" t="s">
        <v>16</v>
      </c>
      <c r="D15525" t="s">
        <v>7</v>
      </c>
      <c r="E15525">
        <v>0</v>
      </c>
      <c r="F15525" t="s">
        <v>22</v>
      </c>
    </row>
    <row r="15526" spans="1:6" x14ac:dyDescent="0.45">
      <c r="A15526" t="s">
        <v>61</v>
      </c>
      <c r="B15526">
        <v>2050</v>
      </c>
      <c r="C15526" t="s">
        <v>17</v>
      </c>
      <c r="D15526" t="s">
        <v>8</v>
      </c>
      <c r="E15526">
        <v>399.99999999999994</v>
      </c>
      <c r="F15526" t="s">
        <v>22</v>
      </c>
    </row>
    <row r="15527" spans="1:6" x14ac:dyDescent="0.45">
      <c r="A15527" t="s">
        <v>61</v>
      </c>
      <c r="B15527">
        <v>2050</v>
      </c>
      <c r="C15527" t="s">
        <v>18</v>
      </c>
      <c r="D15527" t="s">
        <v>9</v>
      </c>
      <c r="E15527">
        <v>0</v>
      </c>
      <c r="F15527" t="s">
        <v>22</v>
      </c>
    </row>
    <row r="15528" spans="1:6" x14ac:dyDescent="0.45">
      <c r="A15528" t="s">
        <v>61</v>
      </c>
      <c r="B15528">
        <v>2050</v>
      </c>
      <c r="C15528" t="s">
        <v>18</v>
      </c>
      <c r="D15528" t="s">
        <v>10</v>
      </c>
      <c r="E15528">
        <v>261.47490083978579</v>
      </c>
      <c r="F15528" t="s">
        <v>22</v>
      </c>
    </row>
    <row r="15529" spans="1:6" x14ac:dyDescent="0.45">
      <c r="A15529" t="s">
        <v>61</v>
      </c>
      <c r="B15529">
        <v>2050</v>
      </c>
      <c r="C15529" t="s">
        <v>18</v>
      </c>
      <c r="D15529" t="s">
        <v>19</v>
      </c>
      <c r="E15529">
        <v>1.9597194826801192</v>
      </c>
      <c r="F15529" t="s">
        <v>23</v>
      </c>
    </row>
    <row r="15530" spans="1:6" x14ac:dyDescent="0.45">
      <c r="A15530" t="s">
        <v>62</v>
      </c>
      <c r="B15530">
        <v>2010</v>
      </c>
      <c r="C15530" t="s">
        <v>15</v>
      </c>
      <c r="D15530" t="s">
        <v>0</v>
      </c>
      <c r="E15530">
        <v>221.56794520547945</v>
      </c>
      <c r="F15530" t="s">
        <v>22</v>
      </c>
    </row>
    <row r="15531" spans="1:6" x14ac:dyDescent="0.45">
      <c r="A15531" t="s">
        <v>62</v>
      </c>
      <c r="B15531">
        <v>2010</v>
      </c>
      <c r="C15531" t="s">
        <v>15</v>
      </c>
      <c r="D15531" t="s">
        <v>1</v>
      </c>
      <c r="E15531">
        <v>77.176438356164383</v>
      </c>
      <c r="F15531" t="s">
        <v>22</v>
      </c>
    </row>
    <row r="15532" spans="1:6" x14ac:dyDescent="0.45">
      <c r="A15532" t="s">
        <v>62</v>
      </c>
      <c r="B15532">
        <v>2010</v>
      </c>
      <c r="C15532" t="s">
        <v>15</v>
      </c>
      <c r="D15532" t="s">
        <v>2</v>
      </c>
      <c r="E15532">
        <v>105.99671232876712</v>
      </c>
      <c r="F15532" t="s">
        <v>22</v>
      </c>
    </row>
    <row r="15533" spans="1:6" x14ac:dyDescent="0.45">
      <c r="A15533" t="s">
        <v>62</v>
      </c>
      <c r="B15533">
        <v>2010</v>
      </c>
      <c r="C15533" t="s">
        <v>15</v>
      </c>
      <c r="D15533" t="s">
        <v>3</v>
      </c>
      <c r="E15533">
        <v>0</v>
      </c>
      <c r="F15533" t="s">
        <v>22</v>
      </c>
    </row>
    <row r="15534" spans="1:6" x14ac:dyDescent="0.45">
      <c r="A15534" t="s">
        <v>62</v>
      </c>
      <c r="B15534">
        <v>2010</v>
      </c>
      <c r="C15534" t="s">
        <v>15</v>
      </c>
      <c r="D15534" t="s">
        <v>4</v>
      </c>
      <c r="E15534">
        <v>73.017808219178079</v>
      </c>
      <c r="F15534" t="s">
        <v>22</v>
      </c>
    </row>
    <row r="15535" spans="1:6" x14ac:dyDescent="0.45">
      <c r="A15535" t="s">
        <v>62</v>
      </c>
      <c r="B15535">
        <v>2010</v>
      </c>
      <c r="C15535" t="s">
        <v>5</v>
      </c>
      <c r="D15535" t="s">
        <v>5</v>
      </c>
      <c r="E15535">
        <v>477.75890410958903</v>
      </c>
      <c r="F15535" t="s">
        <v>22</v>
      </c>
    </row>
    <row r="15536" spans="1:6" x14ac:dyDescent="0.45">
      <c r="A15536" t="s">
        <v>62</v>
      </c>
      <c r="B15536">
        <v>2010</v>
      </c>
      <c r="C15536" t="s">
        <v>16</v>
      </c>
      <c r="D15536" t="s">
        <v>6</v>
      </c>
      <c r="E15536">
        <v>341.87808219178078</v>
      </c>
      <c r="F15536" t="s">
        <v>22</v>
      </c>
    </row>
    <row r="15537" spans="1:6" x14ac:dyDescent="0.45">
      <c r="A15537" t="s">
        <v>62</v>
      </c>
      <c r="B15537">
        <v>2010</v>
      </c>
      <c r="C15537" t="s">
        <v>16</v>
      </c>
      <c r="D15537" t="s">
        <v>7</v>
      </c>
      <c r="E15537">
        <v>0</v>
      </c>
      <c r="F15537" t="s">
        <v>22</v>
      </c>
    </row>
    <row r="15538" spans="1:6" x14ac:dyDescent="0.45">
      <c r="A15538" t="s">
        <v>62</v>
      </c>
      <c r="B15538">
        <v>2010</v>
      </c>
      <c r="C15538" t="s">
        <v>17</v>
      </c>
      <c r="D15538" t="s">
        <v>8</v>
      </c>
      <c r="E15538">
        <v>794.78191780821908</v>
      </c>
      <c r="F15538" t="s">
        <v>22</v>
      </c>
    </row>
    <row r="15539" spans="1:6" x14ac:dyDescent="0.45">
      <c r="A15539" t="s">
        <v>62</v>
      </c>
      <c r="B15539">
        <v>2010</v>
      </c>
      <c r="C15539" t="s">
        <v>18</v>
      </c>
      <c r="D15539" t="s">
        <v>9</v>
      </c>
      <c r="E15539">
        <v>44.561075890410955</v>
      </c>
      <c r="F15539" t="s">
        <v>22</v>
      </c>
    </row>
    <row r="15540" spans="1:6" x14ac:dyDescent="0.45">
      <c r="A15540" t="s">
        <v>62</v>
      </c>
      <c r="B15540">
        <v>2010</v>
      </c>
      <c r="C15540" t="s">
        <v>18</v>
      </c>
      <c r="D15540" t="s">
        <v>10</v>
      </c>
      <c r="E15540">
        <v>0</v>
      </c>
      <c r="F15540" t="s">
        <v>22</v>
      </c>
    </row>
    <row r="15541" spans="1:6" x14ac:dyDescent="0.45">
      <c r="A15541" t="s">
        <v>62</v>
      </c>
      <c r="B15541">
        <v>2010</v>
      </c>
      <c r="C15541" t="s">
        <v>18</v>
      </c>
      <c r="D15541" t="s">
        <v>19</v>
      </c>
      <c r="E15541">
        <v>0</v>
      </c>
      <c r="F15541" t="s">
        <v>23</v>
      </c>
    </row>
    <row r="15542" spans="1:6" x14ac:dyDescent="0.45">
      <c r="A15542" t="s">
        <v>62</v>
      </c>
      <c r="B15542">
        <v>2011</v>
      </c>
      <c r="C15542" t="s">
        <v>15</v>
      </c>
      <c r="D15542" t="s">
        <v>0</v>
      </c>
      <c r="E15542">
        <v>167.31232876712326</v>
      </c>
      <c r="F15542" t="s">
        <v>22</v>
      </c>
    </row>
    <row r="15543" spans="1:6" x14ac:dyDescent="0.45">
      <c r="A15543" t="s">
        <v>62</v>
      </c>
      <c r="B15543">
        <v>2011</v>
      </c>
      <c r="C15543" t="s">
        <v>15</v>
      </c>
      <c r="D15543" t="s">
        <v>1</v>
      </c>
      <c r="E15543">
        <v>77.176438356164383</v>
      </c>
      <c r="F15543" t="s">
        <v>22</v>
      </c>
    </row>
    <row r="15544" spans="1:6" x14ac:dyDescent="0.45">
      <c r="A15544" t="s">
        <v>62</v>
      </c>
      <c r="B15544">
        <v>2011</v>
      </c>
      <c r="C15544" t="s">
        <v>15</v>
      </c>
      <c r="D15544" t="s">
        <v>2</v>
      </c>
      <c r="E15544">
        <v>89.458904109589042</v>
      </c>
      <c r="F15544" t="s">
        <v>22</v>
      </c>
    </row>
    <row r="15545" spans="1:6" x14ac:dyDescent="0.45">
      <c r="A15545" t="s">
        <v>62</v>
      </c>
      <c r="B15545">
        <v>2011</v>
      </c>
      <c r="C15545" t="s">
        <v>15</v>
      </c>
      <c r="D15545" t="s">
        <v>3</v>
      </c>
      <c r="E15545">
        <v>0</v>
      </c>
      <c r="F15545" t="s">
        <v>22</v>
      </c>
    </row>
    <row r="15546" spans="1:6" x14ac:dyDescent="0.45">
      <c r="A15546" t="s">
        <v>62</v>
      </c>
      <c r="B15546">
        <v>2011</v>
      </c>
      <c r="C15546" t="s">
        <v>15</v>
      </c>
      <c r="D15546" t="s">
        <v>4</v>
      </c>
      <c r="E15546">
        <v>69.149315068493138</v>
      </c>
      <c r="F15546" t="s">
        <v>22</v>
      </c>
    </row>
    <row r="15547" spans="1:6" x14ac:dyDescent="0.45">
      <c r="A15547" t="s">
        <v>62</v>
      </c>
      <c r="B15547">
        <v>2011</v>
      </c>
      <c r="C15547" t="s">
        <v>5</v>
      </c>
      <c r="D15547" t="s">
        <v>5</v>
      </c>
      <c r="E15547">
        <v>403.09698630136984</v>
      </c>
      <c r="F15547" t="s">
        <v>22</v>
      </c>
    </row>
    <row r="15548" spans="1:6" x14ac:dyDescent="0.45">
      <c r="A15548" t="s">
        <v>62</v>
      </c>
      <c r="B15548">
        <v>2011</v>
      </c>
      <c r="C15548" t="s">
        <v>16</v>
      </c>
      <c r="D15548" t="s">
        <v>6</v>
      </c>
      <c r="E15548">
        <v>302.22602739726022</v>
      </c>
      <c r="F15548" t="s">
        <v>22</v>
      </c>
    </row>
    <row r="15549" spans="1:6" x14ac:dyDescent="0.45">
      <c r="A15549" t="s">
        <v>62</v>
      </c>
      <c r="B15549">
        <v>2011</v>
      </c>
      <c r="C15549" t="s">
        <v>16</v>
      </c>
      <c r="D15549" t="s">
        <v>7</v>
      </c>
      <c r="E15549">
        <v>0</v>
      </c>
      <c r="F15549" t="s">
        <v>22</v>
      </c>
    </row>
    <row r="15550" spans="1:6" x14ac:dyDescent="0.45">
      <c r="A15550" t="s">
        <v>62</v>
      </c>
      <c r="B15550">
        <v>2011</v>
      </c>
      <c r="C15550" t="s">
        <v>17</v>
      </c>
      <c r="D15550" t="s">
        <v>8</v>
      </c>
      <c r="E15550">
        <v>636.75397260273962</v>
      </c>
      <c r="F15550" t="s">
        <v>22</v>
      </c>
    </row>
    <row r="15551" spans="1:6" x14ac:dyDescent="0.45">
      <c r="A15551" t="s">
        <v>62</v>
      </c>
      <c r="B15551">
        <v>2011</v>
      </c>
      <c r="C15551" t="s">
        <v>18</v>
      </c>
      <c r="D15551" t="s">
        <v>9</v>
      </c>
      <c r="E15551">
        <v>81.648219178082186</v>
      </c>
      <c r="F15551" t="s">
        <v>22</v>
      </c>
    </row>
    <row r="15552" spans="1:6" x14ac:dyDescent="0.45">
      <c r="A15552" t="s">
        <v>62</v>
      </c>
      <c r="B15552">
        <v>2011</v>
      </c>
      <c r="C15552" t="s">
        <v>18</v>
      </c>
      <c r="D15552" t="s">
        <v>10</v>
      </c>
      <c r="E15552">
        <v>0</v>
      </c>
      <c r="F15552" t="s">
        <v>22</v>
      </c>
    </row>
    <row r="15553" spans="1:6" x14ac:dyDescent="0.45">
      <c r="A15553" t="s">
        <v>62</v>
      </c>
      <c r="B15553">
        <v>2011</v>
      </c>
      <c r="C15553" t="s">
        <v>18</v>
      </c>
      <c r="D15553" t="s">
        <v>19</v>
      </c>
      <c r="E15553">
        <v>0</v>
      </c>
      <c r="F15553" t="s">
        <v>23</v>
      </c>
    </row>
    <row r="15554" spans="1:6" x14ac:dyDescent="0.45">
      <c r="A15554" t="s">
        <v>62</v>
      </c>
      <c r="B15554">
        <v>2012</v>
      </c>
      <c r="C15554" t="s">
        <v>15</v>
      </c>
      <c r="D15554" t="s">
        <v>0</v>
      </c>
      <c r="E15554">
        <v>141.97158469945356</v>
      </c>
      <c r="F15554" t="s">
        <v>22</v>
      </c>
    </row>
    <row r="15555" spans="1:6" x14ac:dyDescent="0.45">
      <c r="A15555" t="s">
        <v>62</v>
      </c>
      <c r="B15555">
        <v>2012</v>
      </c>
      <c r="C15555" t="s">
        <v>15</v>
      </c>
      <c r="D15555" t="s">
        <v>1</v>
      </c>
      <c r="E15555">
        <v>73.589890710382505</v>
      </c>
      <c r="F15555" t="s">
        <v>22</v>
      </c>
    </row>
    <row r="15556" spans="1:6" x14ac:dyDescent="0.45">
      <c r="A15556" t="s">
        <v>62</v>
      </c>
      <c r="B15556">
        <v>2012</v>
      </c>
      <c r="C15556" t="s">
        <v>15</v>
      </c>
      <c r="D15556" t="s">
        <v>2</v>
      </c>
      <c r="E15556">
        <v>91.432786885245889</v>
      </c>
      <c r="F15556" t="s">
        <v>22</v>
      </c>
    </row>
    <row r="15557" spans="1:6" x14ac:dyDescent="0.45">
      <c r="A15557" t="s">
        <v>62</v>
      </c>
      <c r="B15557">
        <v>2012</v>
      </c>
      <c r="C15557" t="s">
        <v>15</v>
      </c>
      <c r="D15557" t="s">
        <v>3</v>
      </c>
      <c r="E15557">
        <v>0</v>
      </c>
      <c r="F15557" t="s">
        <v>22</v>
      </c>
    </row>
    <row r="15558" spans="1:6" x14ac:dyDescent="0.45">
      <c r="A15558" t="s">
        <v>62</v>
      </c>
      <c r="B15558">
        <v>2012</v>
      </c>
      <c r="C15558" t="s">
        <v>15</v>
      </c>
      <c r="D15558" t="s">
        <v>4</v>
      </c>
      <c r="E15558">
        <v>69.53907103825135</v>
      </c>
      <c r="F15558" t="s">
        <v>22</v>
      </c>
    </row>
    <row r="15559" spans="1:6" x14ac:dyDescent="0.45">
      <c r="A15559" t="s">
        <v>62</v>
      </c>
      <c r="B15559">
        <v>2012</v>
      </c>
      <c r="C15559" t="s">
        <v>5</v>
      </c>
      <c r="D15559" t="s">
        <v>5</v>
      </c>
      <c r="E15559">
        <v>376.5333333333333</v>
      </c>
      <c r="F15559" t="s">
        <v>22</v>
      </c>
    </row>
    <row r="15560" spans="1:6" x14ac:dyDescent="0.45">
      <c r="A15560" t="s">
        <v>62</v>
      </c>
      <c r="B15560">
        <v>2012</v>
      </c>
      <c r="C15560" t="s">
        <v>16</v>
      </c>
      <c r="D15560" t="s">
        <v>6</v>
      </c>
      <c r="E15560">
        <v>287.99398907103824</v>
      </c>
      <c r="F15560" t="s">
        <v>22</v>
      </c>
    </row>
    <row r="15561" spans="1:6" x14ac:dyDescent="0.45">
      <c r="A15561" t="s">
        <v>62</v>
      </c>
      <c r="B15561">
        <v>2012</v>
      </c>
      <c r="C15561" t="s">
        <v>16</v>
      </c>
      <c r="D15561" t="s">
        <v>7</v>
      </c>
      <c r="E15561">
        <v>0</v>
      </c>
      <c r="F15561" t="s">
        <v>22</v>
      </c>
    </row>
    <row r="15562" spans="1:6" x14ac:dyDescent="0.45">
      <c r="A15562" t="s">
        <v>62</v>
      </c>
      <c r="B15562">
        <v>2012</v>
      </c>
      <c r="C15562" t="s">
        <v>17</v>
      </c>
      <c r="D15562" t="s">
        <v>8</v>
      </c>
      <c r="E15562">
        <v>555.73387978142068</v>
      </c>
      <c r="F15562" t="s">
        <v>22</v>
      </c>
    </row>
    <row r="15563" spans="1:6" x14ac:dyDescent="0.45">
      <c r="A15563" t="s">
        <v>62</v>
      </c>
      <c r="B15563">
        <v>2012</v>
      </c>
      <c r="C15563" t="s">
        <v>18</v>
      </c>
      <c r="D15563" t="s">
        <v>9</v>
      </c>
      <c r="E15563">
        <v>92.879508196721318</v>
      </c>
      <c r="F15563" t="s">
        <v>22</v>
      </c>
    </row>
    <row r="15564" spans="1:6" x14ac:dyDescent="0.45">
      <c r="A15564" t="s">
        <v>62</v>
      </c>
      <c r="B15564">
        <v>2012</v>
      </c>
      <c r="C15564" t="s">
        <v>18</v>
      </c>
      <c r="D15564" t="s">
        <v>10</v>
      </c>
      <c r="E15564">
        <v>0</v>
      </c>
      <c r="F15564" t="s">
        <v>22</v>
      </c>
    </row>
    <row r="15565" spans="1:6" x14ac:dyDescent="0.45">
      <c r="A15565" t="s">
        <v>62</v>
      </c>
      <c r="B15565">
        <v>2012</v>
      </c>
      <c r="C15565" t="s">
        <v>18</v>
      </c>
      <c r="D15565" t="s">
        <v>19</v>
      </c>
      <c r="E15565">
        <v>0</v>
      </c>
      <c r="F15565" t="s">
        <v>23</v>
      </c>
    </row>
    <row r="15566" spans="1:6" x14ac:dyDescent="0.45">
      <c r="A15566" t="s">
        <v>62</v>
      </c>
      <c r="B15566">
        <v>2013</v>
      </c>
      <c r="C15566" t="s">
        <v>15</v>
      </c>
      <c r="D15566" t="s">
        <v>0</v>
      </c>
      <c r="E15566">
        <v>126.59643835616436</v>
      </c>
      <c r="F15566" t="s">
        <v>22</v>
      </c>
    </row>
    <row r="15567" spans="1:6" x14ac:dyDescent="0.45">
      <c r="A15567" t="s">
        <v>62</v>
      </c>
      <c r="B15567">
        <v>2013</v>
      </c>
      <c r="C15567" t="s">
        <v>15</v>
      </c>
      <c r="D15567" t="s">
        <v>1</v>
      </c>
      <c r="E15567">
        <v>74.081643835616433</v>
      </c>
      <c r="F15567" t="s">
        <v>22</v>
      </c>
    </row>
    <row r="15568" spans="1:6" x14ac:dyDescent="0.45">
      <c r="A15568" t="s">
        <v>62</v>
      </c>
      <c r="B15568">
        <v>2013</v>
      </c>
      <c r="C15568" t="s">
        <v>15</v>
      </c>
      <c r="D15568" t="s">
        <v>2</v>
      </c>
      <c r="E15568">
        <v>93.907671232876709</v>
      </c>
      <c r="F15568" t="s">
        <v>22</v>
      </c>
    </row>
    <row r="15569" spans="1:6" x14ac:dyDescent="0.45">
      <c r="A15569" t="s">
        <v>62</v>
      </c>
      <c r="B15569">
        <v>2013</v>
      </c>
      <c r="C15569" t="s">
        <v>15</v>
      </c>
      <c r="D15569" t="s">
        <v>3</v>
      </c>
      <c r="E15569">
        <v>0</v>
      </c>
      <c r="F15569" t="s">
        <v>22</v>
      </c>
    </row>
    <row r="15570" spans="1:6" x14ac:dyDescent="0.45">
      <c r="A15570" t="s">
        <v>62</v>
      </c>
      <c r="B15570">
        <v>2013</v>
      </c>
      <c r="C15570" t="s">
        <v>15</v>
      </c>
      <c r="D15570" t="s">
        <v>4</v>
      </c>
      <c r="E15570">
        <v>66.441369863013691</v>
      </c>
      <c r="F15570" t="s">
        <v>22</v>
      </c>
    </row>
    <row r="15571" spans="1:6" x14ac:dyDescent="0.45">
      <c r="A15571" t="s">
        <v>62</v>
      </c>
      <c r="B15571">
        <v>2013</v>
      </c>
      <c r="C15571" t="s">
        <v>5</v>
      </c>
      <c r="D15571" t="s">
        <v>5</v>
      </c>
      <c r="E15571">
        <v>361.02712328767115</v>
      </c>
      <c r="F15571" t="s">
        <v>22</v>
      </c>
    </row>
    <row r="15572" spans="1:6" x14ac:dyDescent="0.45">
      <c r="A15572" t="s">
        <v>62</v>
      </c>
      <c r="B15572">
        <v>2013</v>
      </c>
      <c r="C15572" t="s">
        <v>16</v>
      </c>
      <c r="D15572" t="s">
        <v>6</v>
      </c>
      <c r="E15572">
        <v>216.24876712328765</v>
      </c>
      <c r="F15572" t="s">
        <v>22</v>
      </c>
    </row>
    <row r="15573" spans="1:6" x14ac:dyDescent="0.45">
      <c r="A15573" t="s">
        <v>62</v>
      </c>
      <c r="B15573">
        <v>2013</v>
      </c>
      <c r="C15573" t="s">
        <v>16</v>
      </c>
      <c r="D15573" t="s">
        <v>7</v>
      </c>
      <c r="E15573">
        <v>0</v>
      </c>
      <c r="F15573" t="s">
        <v>22</v>
      </c>
    </row>
    <row r="15574" spans="1:6" x14ac:dyDescent="0.45">
      <c r="A15574" t="s">
        <v>62</v>
      </c>
      <c r="B15574">
        <v>2013</v>
      </c>
      <c r="C15574" t="s">
        <v>17</v>
      </c>
      <c r="D15574" t="s">
        <v>8</v>
      </c>
      <c r="E15574">
        <v>469.15150684931501</v>
      </c>
      <c r="F15574" t="s">
        <v>22</v>
      </c>
    </row>
    <row r="15575" spans="1:6" x14ac:dyDescent="0.45">
      <c r="A15575" t="s">
        <v>62</v>
      </c>
      <c r="B15575">
        <v>2013</v>
      </c>
      <c r="C15575" t="s">
        <v>18</v>
      </c>
      <c r="D15575" t="s">
        <v>9</v>
      </c>
      <c r="E15575">
        <v>131.41041095890407</v>
      </c>
      <c r="F15575" t="s">
        <v>22</v>
      </c>
    </row>
    <row r="15576" spans="1:6" x14ac:dyDescent="0.45">
      <c r="A15576" t="s">
        <v>62</v>
      </c>
      <c r="B15576">
        <v>2013</v>
      </c>
      <c r="C15576" t="s">
        <v>18</v>
      </c>
      <c r="D15576" t="s">
        <v>10</v>
      </c>
      <c r="E15576">
        <v>0</v>
      </c>
      <c r="F15576" t="s">
        <v>22</v>
      </c>
    </row>
    <row r="15577" spans="1:6" x14ac:dyDescent="0.45">
      <c r="A15577" t="s">
        <v>62</v>
      </c>
      <c r="B15577">
        <v>2013</v>
      </c>
      <c r="C15577" t="s">
        <v>18</v>
      </c>
      <c r="D15577" t="s">
        <v>19</v>
      </c>
      <c r="E15577">
        <v>0</v>
      </c>
      <c r="F15577" t="s">
        <v>23</v>
      </c>
    </row>
    <row r="15578" spans="1:6" x14ac:dyDescent="0.45">
      <c r="A15578" t="s">
        <v>62</v>
      </c>
      <c r="B15578">
        <v>2014</v>
      </c>
      <c r="C15578" t="s">
        <v>15</v>
      </c>
      <c r="D15578" t="s">
        <v>0</v>
      </c>
      <c r="E15578">
        <v>91.489863013698624</v>
      </c>
      <c r="F15578" t="s">
        <v>22</v>
      </c>
    </row>
    <row r="15579" spans="1:6" x14ac:dyDescent="0.45">
      <c r="A15579" t="s">
        <v>62</v>
      </c>
      <c r="B15579">
        <v>2014</v>
      </c>
      <c r="C15579" t="s">
        <v>15</v>
      </c>
      <c r="D15579" t="s">
        <v>1</v>
      </c>
      <c r="E15579">
        <v>73.888219178082181</v>
      </c>
      <c r="F15579" t="s">
        <v>22</v>
      </c>
    </row>
    <row r="15580" spans="1:6" x14ac:dyDescent="0.45">
      <c r="A15580" t="s">
        <v>62</v>
      </c>
      <c r="B15580">
        <v>2014</v>
      </c>
      <c r="C15580" t="s">
        <v>15</v>
      </c>
      <c r="D15580" t="s">
        <v>2</v>
      </c>
      <c r="E15580">
        <v>78.046849315068485</v>
      </c>
      <c r="F15580" t="s">
        <v>22</v>
      </c>
    </row>
    <row r="15581" spans="1:6" x14ac:dyDescent="0.45">
      <c r="A15581" t="s">
        <v>62</v>
      </c>
      <c r="B15581">
        <v>2014</v>
      </c>
      <c r="C15581" t="s">
        <v>15</v>
      </c>
      <c r="D15581" t="s">
        <v>3</v>
      </c>
      <c r="E15581">
        <v>0</v>
      </c>
      <c r="F15581" t="s">
        <v>22</v>
      </c>
    </row>
    <row r="15582" spans="1:6" x14ac:dyDescent="0.45">
      <c r="A15582" t="s">
        <v>62</v>
      </c>
      <c r="B15582">
        <v>2014</v>
      </c>
      <c r="C15582" t="s">
        <v>15</v>
      </c>
      <c r="D15582" t="s">
        <v>4</v>
      </c>
      <c r="E15582">
        <v>63.92684931506848</v>
      </c>
      <c r="F15582" t="s">
        <v>22</v>
      </c>
    </row>
    <row r="15583" spans="1:6" x14ac:dyDescent="0.45">
      <c r="A15583" t="s">
        <v>62</v>
      </c>
      <c r="B15583">
        <v>2014</v>
      </c>
      <c r="C15583" t="s">
        <v>5</v>
      </c>
      <c r="D15583" t="s">
        <v>5</v>
      </c>
      <c r="E15583">
        <v>307.35178082191777</v>
      </c>
      <c r="F15583" t="s">
        <v>22</v>
      </c>
    </row>
    <row r="15584" spans="1:6" x14ac:dyDescent="0.45">
      <c r="A15584" t="s">
        <v>62</v>
      </c>
      <c r="B15584">
        <v>2014</v>
      </c>
      <c r="C15584" t="s">
        <v>16</v>
      </c>
      <c r="D15584" t="s">
        <v>6</v>
      </c>
      <c r="E15584">
        <v>202.41890410958905</v>
      </c>
      <c r="F15584" t="s">
        <v>22</v>
      </c>
    </row>
    <row r="15585" spans="1:6" x14ac:dyDescent="0.45">
      <c r="A15585" t="s">
        <v>62</v>
      </c>
      <c r="B15585">
        <v>2014</v>
      </c>
      <c r="C15585" t="s">
        <v>16</v>
      </c>
      <c r="D15585" t="s">
        <v>7</v>
      </c>
      <c r="E15585">
        <v>0</v>
      </c>
      <c r="F15585" t="s">
        <v>22</v>
      </c>
    </row>
    <row r="15586" spans="1:6" x14ac:dyDescent="0.45">
      <c r="A15586" t="s">
        <v>62</v>
      </c>
      <c r="B15586">
        <v>2014</v>
      </c>
      <c r="C15586" t="s">
        <v>17</v>
      </c>
      <c r="D15586" t="s">
        <v>8</v>
      </c>
      <c r="E15586">
        <v>447.10109589041093</v>
      </c>
      <c r="F15586" t="s">
        <v>22</v>
      </c>
    </row>
    <row r="15587" spans="1:6" x14ac:dyDescent="0.45">
      <c r="A15587" t="s">
        <v>62</v>
      </c>
      <c r="B15587">
        <v>2014</v>
      </c>
      <c r="C15587" t="s">
        <v>18</v>
      </c>
      <c r="D15587" t="s">
        <v>9</v>
      </c>
      <c r="E15587">
        <v>84.043013698630105</v>
      </c>
      <c r="F15587" t="s">
        <v>22</v>
      </c>
    </row>
    <row r="15588" spans="1:6" x14ac:dyDescent="0.45">
      <c r="A15588" t="s">
        <v>62</v>
      </c>
      <c r="B15588">
        <v>2014</v>
      </c>
      <c r="C15588" t="s">
        <v>18</v>
      </c>
      <c r="D15588" t="s">
        <v>10</v>
      </c>
      <c r="E15588">
        <v>0</v>
      </c>
      <c r="F15588" t="s">
        <v>22</v>
      </c>
    </row>
    <row r="15589" spans="1:6" x14ac:dyDescent="0.45">
      <c r="A15589" t="s">
        <v>62</v>
      </c>
      <c r="B15589">
        <v>2014</v>
      </c>
      <c r="C15589" t="s">
        <v>18</v>
      </c>
      <c r="D15589" t="s">
        <v>19</v>
      </c>
      <c r="E15589">
        <v>0</v>
      </c>
      <c r="F15589" t="s">
        <v>23</v>
      </c>
    </row>
    <row r="15590" spans="1:6" x14ac:dyDescent="0.45">
      <c r="A15590" t="s">
        <v>62</v>
      </c>
      <c r="B15590">
        <v>2015</v>
      </c>
      <c r="C15590" t="s">
        <v>15</v>
      </c>
      <c r="D15590" t="s">
        <v>0</v>
      </c>
      <c r="E15590">
        <v>89.555616438356154</v>
      </c>
      <c r="F15590" t="s">
        <v>22</v>
      </c>
    </row>
    <row r="15591" spans="1:6" x14ac:dyDescent="0.45">
      <c r="A15591" t="s">
        <v>62</v>
      </c>
      <c r="B15591">
        <v>2015</v>
      </c>
      <c r="C15591" t="s">
        <v>15</v>
      </c>
      <c r="D15591" t="s">
        <v>1</v>
      </c>
      <c r="E15591">
        <v>70.890136986301357</v>
      </c>
      <c r="F15591" t="s">
        <v>22</v>
      </c>
    </row>
    <row r="15592" spans="1:6" x14ac:dyDescent="0.45">
      <c r="A15592" t="s">
        <v>62</v>
      </c>
      <c r="B15592">
        <v>2015</v>
      </c>
      <c r="C15592" t="s">
        <v>15</v>
      </c>
      <c r="D15592" t="s">
        <v>2</v>
      </c>
      <c r="E15592">
        <v>82.689041095890403</v>
      </c>
      <c r="F15592" t="s">
        <v>22</v>
      </c>
    </row>
    <row r="15593" spans="1:6" x14ac:dyDescent="0.45">
      <c r="A15593" t="s">
        <v>62</v>
      </c>
      <c r="B15593">
        <v>2015</v>
      </c>
      <c r="C15593" t="s">
        <v>15</v>
      </c>
      <c r="D15593" t="s">
        <v>3</v>
      </c>
      <c r="E15593">
        <v>4.061917808219178</v>
      </c>
      <c r="F15593" t="s">
        <v>22</v>
      </c>
    </row>
    <row r="15594" spans="1:6" x14ac:dyDescent="0.45">
      <c r="A15594" t="s">
        <v>62</v>
      </c>
      <c r="B15594">
        <v>2015</v>
      </c>
      <c r="C15594" t="s">
        <v>15</v>
      </c>
      <c r="D15594" t="s">
        <v>4</v>
      </c>
      <c r="E15594">
        <v>66.441369863013691</v>
      </c>
      <c r="F15594" t="s">
        <v>22</v>
      </c>
    </row>
    <row r="15595" spans="1:6" x14ac:dyDescent="0.45">
      <c r="A15595" t="s">
        <v>62</v>
      </c>
      <c r="B15595">
        <v>2015</v>
      </c>
      <c r="C15595" t="s">
        <v>5</v>
      </c>
      <c r="D15595" t="s">
        <v>5</v>
      </c>
      <c r="E15595">
        <v>313.63808219178077</v>
      </c>
      <c r="F15595" t="s">
        <v>22</v>
      </c>
    </row>
    <row r="15596" spans="1:6" x14ac:dyDescent="0.45">
      <c r="A15596" t="s">
        <v>62</v>
      </c>
      <c r="B15596">
        <v>2015</v>
      </c>
      <c r="C15596" t="s">
        <v>16</v>
      </c>
      <c r="D15596" t="s">
        <v>6</v>
      </c>
      <c r="E15596">
        <v>211.99342465753423</v>
      </c>
      <c r="F15596" t="s">
        <v>22</v>
      </c>
    </row>
    <row r="15597" spans="1:6" x14ac:dyDescent="0.45">
      <c r="A15597" t="s">
        <v>62</v>
      </c>
      <c r="B15597">
        <v>2015</v>
      </c>
      <c r="C15597" t="s">
        <v>16</v>
      </c>
      <c r="D15597" t="s">
        <v>7</v>
      </c>
      <c r="E15597">
        <v>0</v>
      </c>
      <c r="F15597" t="s">
        <v>22</v>
      </c>
    </row>
    <row r="15598" spans="1:6" x14ac:dyDescent="0.45">
      <c r="A15598" t="s">
        <v>62</v>
      </c>
      <c r="B15598">
        <v>2015</v>
      </c>
      <c r="C15598" t="s">
        <v>17</v>
      </c>
      <c r="D15598" t="s">
        <v>8</v>
      </c>
      <c r="E15598">
        <v>446.6175342465753</v>
      </c>
      <c r="F15598" t="s">
        <v>22</v>
      </c>
    </row>
    <row r="15599" spans="1:6" x14ac:dyDescent="0.45">
      <c r="A15599" t="s">
        <v>62</v>
      </c>
      <c r="B15599">
        <v>2015</v>
      </c>
      <c r="C15599" t="s">
        <v>18</v>
      </c>
      <c r="D15599" t="s">
        <v>9</v>
      </c>
      <c r="E15599">
        <v>120.40684931506848</v>
      </c>
      <c r="F15599" t="s">
        <v>22</v>
      </c>
    </row>
    <row r="15600" spans="1:6" x14ac:dyDescent="0.45">
      <c r="A15600" t="s">
        <v>62</v>
      </c>
      <c r="B15600">
        <v>2015</v>
      </c>
      <c r="C15600" t="s">
        <v>18</v>
      </c>
      <c r="D15600" t="s">
        <v>10</v>
      </c>
      <c r="E15600">
        <v>0</v>
      </c>
      <c r="F15600" t="s">
        <v>22</v>
      </c>
    </row>
    <row r="15601" spans="1:6" x14ac:dyDescent="0.45">
      <c r="A15601" t="s">
        <v>62</v>
      </c>
      <c r="B15601">
        <v>2015</v>
      </c>
      <c r="C15601" t="s">
        <v>18</v>
      </c>
      <c r="D15601" t="s">
        <v>19</v>
      </c>
      <c r="E15601">
        <v>0</v>
      </c>
      <c r="F15601" t="s">
        <v>23</v>
      </c>
    </row>
    <row r="15602" spans="1:6" x14ac:dyDescent="0.45">
      <c r="A15602" t="s">
        <v>62</v>
      </c>
      <c r="B15602">
        <v>2016</v>
      </c>
      <c r="C15602" t="s">
        <v>15</v>
      </c>
      <c r="D15602" t="s">
        <v>0</v>
      </c>
      <c r="E15602">
        <v>98.762841530054644</v>
      </c>
      <c r="F15602" t="s">
        <v>22</v>
      </c>
    </row>
    <row r="15603" spans="1:6" x14ac:dyDescent="0.45">
      <c r="A15603" t="s">
        <v>62</v>
      </c>
      <c r="B15603">
        <v>2016</v>
      </c>
      <c r="C15603" t="s">
        <v>15</v>
      </c>
      <c r="D15603" t="s">
        <v>1</v>
      </c>
      <c r="E15603">
        <v>69.056830601092898</v>
      </c>
      <c r="F15603" t="s">
        <v>22</v>
      </c>
    </row>
    <row r="15604" spans="1:6" x14ac:dyDescent="0.45">
      <c r="A15604" t="s">
        <v>62</v>
      </c>
      <c r="B15604">
        <v>2016</v>
      </c>
      <c r="C15604" t="s">
        <v>15</v>
      </c>
      <c r="D15604" t="s">
        <v>2</v>
      </c>
      <c r="E15604">
        <v>86.128142076502726</v>
      </c>
      <c r="F15604" t="s">
        <v>22</v>
      </c>
    </row>
    <row r="15605" spans="1:6" x14ac:dyDescent="0.45">
      <c r="A15605" t="s">
        <v>62</v>
      </c>
      <c r="B15605">
        <v>2016</v>
      </c>
      <c r="C15605" t="s">
        <v>15</v>
      </c>
      <c r="D15605" t="s">
        <v>3</v>
      </c>
      <c r="E15605">
        <v>4.2437158469945349</v>
      </c>
      <c r="F15605" t="s">
        <v>22</v>
      </c>
    </row>
    <row r="15606" spans="1:6" x14ac:dyDescent="0.45">
      <c r="A15606" t="s">
        <v>62</v>
      </c>
      <c r="B15606">
        <v>2016</v>
      </c>
      <c r="C15606" t="s">
        <v>15</v>
      </c>
      <c r="D15606" t="s">
        <v>4</v>
      </c>
      <c r="E15606">
        <v>61.14808743169398</v>
      </c>
      <c r="F15606" t="s">
        <v>22</v>
      </c>
    </row>
    <row r="15607" spans="1:6" x14ac:dyDescent="0.45">
      <c r="A15607" t="s">
        <v>62</v>
      </c>
      <c r="B15607">
        <v>2016</v>
      </c>
      <c r="C15607" t="s">
        <v>5</v>
      </c>
      <c r="D15607" t="s">
        <v>5</v>
      </c>
      <c r="E15607">
        <v>319.33961748633874</v>
      </c>
      <c r="F15607" t="s">
        <v>22</v>
      </c>
    </row>
    <row r="15608" spans="1:6" x14ac:dyDescent="0.45">
      <c r="A15608" t="s">
        <v>62</v>
      </c>
      <c r="B15608">
        <v>2016</v>
      </c>
      <c r="C15608" t="s">
        <v>16</v>
      </c>
      <c r="D15608" t="s">
        <v>6</v>
      </c>
      <c r="E15608">
        <v>232.72923497267757</v>
      </c>
      <c r="F15608" t="s">
        <v>22</v>
      </c>
    </row>
    <row r="15609" spans="1:6" x14ac:dyDescent="0.45">
      <c r="A15609" t="s">
        <v>62</v>
      </c>
      <c r="B15609">
        <v>2016</v>
      </c>
      <c r="C15609" t="s">
        <v>16</v>
      </c>
      <c r="D15609" t="s">
        <v>7</v>
      </c>
      <c r="E15609">
        <v>0</v>
      </c>
      <c r="F15609" t="s">
        <v>22</v>
      </c>
    </row>
    <row r="15610" spans="1:6" x14ac:dyDescent="0.45">
      <c r="A15610" t="s">
        <v>62</v>
      </c>
      <c r="B15610">
        <v>2016</v>
      </c>
      <c r="C15610" t="s">
        <v>17</v>
      </c>
      <c r="D15610" t="s">
        <v>8</v>
      </c>
      <c r="E15610">
        <v>435.7524590163934</v>
      </c>
      <c r="F15610" t="s">
        <v>22</v>
      </c>
    </row>
    <row r="15611" spans="1:6" x14ac:dyDescent="0.45">
      <c r="A15611" t="s">
        <v>62</v>
      </c>
      <c r="B15611">
        <v>2016</v>
      </c>
      <c r="C15611" t="s">
        <v>18</v>
      </c>
      <c r="D15611" t="s">
        <v>9</v>
      </c>
      <c r="E15611">
        <v>210.73907103825132</v>
      </c>
      <c r="F15611" t="s">
        <v>22</v>
      </c>
    </row>
    <row r="15612" spans="1:6" x14ac:dyDescent="0.45">
      <c r="A15612" t="s">
        <v>62</v>
      </c>
      <c r="B15612">
        <v>2016</v>
      </c>
      <c r="C15612" t="s">
        <v>18</v>
      </c>
      <c r="D15612" t="s">
        <v>10</v>
      </c>
      <c r="E15612">
        <v>0</v>
      </c>
      <c r="F15612" t="s">
        <v>22</v>
      </c>
    </row>
    <row r="15613" spans="1:6" x14ac:dyDescent="0.45">
      <c r="A15613" t="s">
        <v>62</v>
      </c>
      <c r="B15613">
        <v>2016</v>
      </c>
      <c r="C15613" t="s">
        <v>18</v>
      </c>
      <c r="D15613" t="s">
        <v>19</v>
      </c>
      <c r="E15613">
        <v>0</v>
      </c>
      <c r="F15613" t="s">
        <v>23</v>
      </c>
    </row>
    <row r="15614" spans="1:6" x14ac:dyDescent="0.45">
      <c r="A15614" t="s">
        <v>62</v>
      </c>
      <c r="B15614">
        <v>2017</v>
      </c>
      <c r="C15614" t="s">
        <v>15</v>
      </c>
      <c r="D15614" t="s">
        <v>0</v>
      </c>
      <c r="E15614">
        <v>85.300273972602739</v>
      </c>
      <c r="F15614" t="s">
        <v>22</v>
      </c>
    </row>
    <row r="15615" spans="1:6" x14ac:dyDescent="0.45">
      <c r="A15615" t="s">
        <v>62</v>
      </c>
      <c r="B15615">
        <v>2017</v>
      </c>
      <c r="C15615" t="s">
        <v>15</v>
      </c>
      <c r="D15615" t="s">
        <v>1</v>
      </c>
      <c r="E15615">
        <v>74.081643835616433</v>
      </c>
      <c r="F15615" t="s">
        <v>22</v>
      </c>
    </row>
    <row r="15616" spans="1:6" x14ac:dyDescent="0.45">
      <c r="A15616" t="s">
        <v>62</v>
      </c>
      <c r="B15616">
        <v>2017</v>
      </c>
      <c r="C15616" t="s">
        <v>15</v>
      </c>
      <c r="D15616" t="s">
        <v>2</v>
      </c>
      <c r="E15616">
        <v>88.008219178082186</v>
      </c>
      <c r="F15616" t="s">
        <v>22</v>
      </c>
    </row>
    <row r="15617" spans="1:6" x14ac:dyDescent="0.45">
      <c r="A15617" t="s">
        <v>62</v>
      </c>
      <c r="B15617">
        <v>2017</v>
      </c>
      <c r="C15617" t="s">
        <v>15</v>
      </c>
      <c r="D15617" t="s">
        <v>3</v>
      </c>
      <c r="E15617">
        <v>4.5454794520547939</v>
      </c>
      <c r="F15617" t="s">
        <v>22</v>
      </c>
    </row>
    <row r="15618" spans="1:6" x14ac:dyDescent="0.45">
      <c r="A15618" t="s">
        <v>62</v>
      </c>
      <c r="B15618">
        <v>2017</v>
      </c>
      <c r="C15618" t="s">
        <v>15</v>
      </c>
      <c r="D15618" t="s">
        <v>4</v>
      </c>
      <c r="E15618">
        <v>63.830136986301369</v>
      </c>
      <c r="F15618" t="s">
        <v>22</v>
      </c>
    </row>
    <row r="15619" spans="1:6" x14ac:dyDescent="0.45">
      <c r="A15619" t="s">
        <v>62</v>
      </c>
      <c r="B15619">
        <v>2017</v>
      </c>
      <c r="C15619" t="s">
        <v>5</v>
      </c>
      <c r="D15619" t="s">
        <v>5</v>
      </c>
      <c r="E15619">
        <v>315.76575342465753</v>
      </c>
      <c r="F15619" t="s">
        <v>22</v>
      </c>
    </row>
    <row r="15620" spans="1:6" x14ac:dyDescent="0.45">
      <c r="A15620" t="s">
        <v>62</v>
      </c>
      <c r="B15620">
        <v>2017</v>
      </c>
      <c r="C15620" t="s">
        <v>16</v>
      </c>
      <c r="D15620" t="s">
        <v>6</v>
      </c>
      <c r="E15620">
        <v>216.24876712328765</v>
      </c>
      <c r="F15620" t="s">
        <v>22</v>
      </c>
    </row>
    <row r="15621" spans="1:6" x14ac:dyDescent="0.45">
      <c r="A15621" t="s">
        <v>62</v>
      </c>
      <c r="B15621">
        <v>2017</v>
      </c>
      <c r="C15621" t="s">
        <v>16</v>
      </c>
      <c r="D15621" t="s">
        <v>7</v>
      </c>
      <c r="E15621">
        <v>0</v>
      </c>
      <c r="F15621" t="s">
        <v>22</v>
      </c>
    </row>
    <row r="15622" spans="1:6" x14ac:dyDescent="0.45">
      <c r="A15622" t="s">
        <v>62</v>
      </c>
      <c r="B15622">
        <v>2017</v>
      </c>
      <c r="C15622" t="s">
        <v>17</v>
      </c>
      <c r="D15622" t="s">
        <v>8</v>
      </c>
      <c r="E15622">
        <v>468.57123287671232</v>
      </c>
      <c r="F15622" t="s">
        <v>22</v>
      </c>
    </row>
    <row r="15623" spans="1:6" x14ac:dyDescent="0.45">
      <c r="A15623" t="s">
        <v>62</v>
      </c>
      <c r="B15623">
        <v>2017</v>
      </c>
      <c r="C15623" t="s">
        <v>18</v>
      </c>
      <c r="D15623" t="s">
        <v>9</v>
      </c>
      <c r="E15623">
        <v>214.31452054794516</v>
      </c>
      <c r="F15623" t="s">
        <v>22</v>
      </c>
    </row>
    <row r="15624" spans="1:6" x14ac:dyDescent="0.45">
      <c r="A15624" t="s">
        <v>62</v>
      </c>
      <c r="B15624">
        <v>2017</v>
      </c>
      <c r="C15624" t="s">
        <v>18</v>
      </c>
      <c r="D15624" t="s">
        <v>10</v>
      </c>
      <c r="E15624">
        <v>0</v>
      </c>
      <c r="F15624" t="s">
        <v>22</v>
      </c>
    </row>
    <row r="15625" spans="1:6" x14ac:dyDescent="0.45">
      <c r="A15625" t="s">
        <v>62</v>
      </c>
      <c r="B15625">
        <v>2017</v>
      </c>
      <c r="C15625" t="s">
        <v>18</v>
      </c>
      <c r="D15625" t="s">
        <v>19</v>
      </c>
      <c r="E15625">
        <v>0</v>
      </c>
      <c r="F15625" t="s">
        <v>23</v>
      </c>
    </row>
    <row r="15626" spans="1:6" x14ac:dyDescent="0.45">
      <c r="A15626" t="s">
        <v>62</v>
      </c>
      <c r="B15626">
        <v>2018</v>
      </c>
      <c r="C15626" t="s">
        <v>15</v>
      </c>
      <c r="D15626" t="s">
        <v>0</v>
      </c>
      <c r="E15626">
        <v>85.493698630136976</v>
      </c>
      <c r="F15626" t="s">
        <v>22</v>
      </c>
    </row>
    <row r="15627" spans="1:6" x14ac:dyDescent="0.45">
      <c r="A15627" t="s">
        <v>62</v>
      </c>
      <c r="B15627">
        <v>2018</v>
      </c>
      <c r="C15627" t="s">
        <v>15</v>
      </c>
      <c r="D15627" t="s">
        <v>1</v>
      </c>
      <c r="E15627">
        <v>77.273150684931494</v>
      </c>
      <c r="F15627" t="s">
        <v>22</v>
      </c>
    </row>
    <row r="15628" spans="1:6" x14ac:dyDescent="0.45">
      <c r="A15628" t="s">
        <v>62</v>
      </c>
      <c r="B15628">
        <v>2018</v>
      </c>
      <c r="C15628" t="s">
        <v>15</v>
      </c>
      <c r="D15628" t="s">
        <v>2</v>
      </c>
      <c r="E15628">
        <v>86.557534246575344</v>
      </c>
      <c r="F15628" t="s">
        <v>22</v>
      </c>
    </row>
    <row r="15629" spans="1:6" x14ac:dyDescent="0.45">
      <c r="A15629" t="s">
        <v>62</v>
      </c>
      <c r="B15629">
        <v>2018</v>
      </c>
      <c r="C15629" t="s">
        <v>15</v>
      </c>
      <c r="D15629" t="s">
        <v>3</v>
      </c>
      <c r="E15629">
        <v>1.063835616438356</v>
      </c>
      <c r="F15629" t="s">
        <v>22</v>
      </c>
    </row>
    <row r="15630" spans="1:6" x14ac:dyDescent="0.45">
      <c r="A15630" t="s">
        <v>62</v>
      </c>
      <c r="B15630">
        <v>2018</v>
      </c>
      <c r="C15630" t="s">
        <v>15</v>
      </c>
      <c r="D15630" t="s">
        <v>4</v>
      </c>
      <c r="E15630">
        <v>58.510958904109579</v>
      </c>
      <c r="F15630" t="s">
        <v>22</v>
      </c>
    </row>
    <row r="15631" spans="1:6" x14ac:dyDescent="0.45">
      <c r="A15631" t="s">
        <v>62</v>
      </c>
      <c r="B15631">
        <v>2018</v>
      </c>
      <c r="C15631" t="s">
        <v>5</v>
      </c>
      <c r="D15631" t="s">
        <v>5</v>
      </c>
      <c r="E15631">
        <v>308.89917808219172</v>
      </c>
      <c r="F15631" t="s">
        <v>22</v>
      </c>
    </row>
    <row r="15632" spans="1:6" x14ac:dyDescent="0.45">
      <c r="A15632" t="s">
        <v>62</v>
      </c>
      <c r="B15632">
        <v>2018</v>
      </c>
      <c r="C15632" t="s">
        <v>16</v>
      </c>
      <c r="D15632" t="s">
        <v>6</v>
      </c>
      <c r="E15632">
        <v>148.64684931506849</v>
      </c>
      <c r="F15632" t="s">
        <v>22</v>
      </c>
    </row>
    <row r="15633" spans="1:6" x14ac:dyDescent="0.45">
      <c r="A15633" t="s">
        <v>62</v>
      </c>
      <c r="B15633">
        <v>2018</v>
      </c>
      <c r="C15633" t="s">
        <v>16</v>
      </c>
      <c r="D15633" t="s">
        <v>7</v>
      </c>
      <c r="E15633">
        <v>0</v>
      </c>
      <c r="F15633" t="s">
        <v>22</v>
      </c>
    </row>
    <row r="15634" spans="1:6" x14ac:dyDescent="0.45">
      <c r="A15634" t="s">
        <v>62</v>
      </c>
      <c r="B15634">
        <v>2018</v>
      </c>
      <c r="C15634" t="s">
        <v>17</v>
      </c>
      <c r="D15634" t="s">
        <v>8</v>
      </c>
      <c r="E15634">
        <v>399.61534246575337</v>
      </c>
      <c r="F15634" t="s">
        <v>22</v>
      </c>
    </row>
    <row r="15635" spans="1:6" x14ac:dyDescent="0.45">
      <c r="A15635" t="s">
        <v>62</v>
      </c>
      <c r="B15635">
        <v>2018</v>
      </c>
      <c r="C15635" t="s">
        <v>18</v>
      </c>
      <c r="D15635" t="s">
        <v>9</v>
      </c>
      <c r="E15635">
        <v>192.36082191780821</v>
      </c>
      <c r="F15635" t="s">
        <v>22</v>
      </c>
    </row>
    <row r="15636" spans="1:6" x14ac:dyDescent="0.45">
      <c r="A15636" t="s">
        <v>62</v>
      </c>
      <c r="B15636">
        <v>2018</v>
      </c>
      <c r="C15636" t="s">
        <v>18</v>
      </c>
      <c r="D15636" t="s">
        <v>10</v>
      </c>
      <c r="E15636">
        <v>0</v>
      </c>
      <c r="F15636" t="s">
        <v>22</v>
      </c>
    </row>
    <row r="15637" spans="1:6" x14ac:dyDescent="0.45">
      <c r="A15637" t="s">
        <v>62</v>
      </c>
      <c r="B15637">
        <v>2018</v>
      </c>
      <c r="C15637" t="s">
        <v>18</v>
      </c>
      <c r="D15637" t="s">
        <v>19</v>
      </c>
      <c r="E15637">
        <v>0</v>
      </c>
      <c r="F15637" t="s">
        <v>23</v>
      </c>
    </row>
    <row r="15638" spans="1:6" x14ac:dyDescent="0.45">
      <c r="A15638" t="s">
        <v>62</v>
      </c>
      <c r="B15638">
        <v>2019</v>
      </c>
      <c r="C15638" t="s">
        <v>15</v>
      </c>
      <c r="D15638" t="s">
        <v>0</v>
      </c>
      <c r="E15638">
        <v>78.530410958904099</v>
      </c>
      <c r="F15638" t="s">
        <v>22</v>
      </c>
    </row>
    <row r="15639" spans="1:6" x14ac:dyDescent="0.45">
      <c r="A15639" t="s">
        <v>62</v>
      </c>
      <c r="B15639">
        <v>2019</v>
      </c>
      <c r="C15639" t="s">
        <v>15</v>
      </c>
      <c r="D15639" t="s">
        <v>1</v>
      </c>
      <c r="E15639">
        <v>74.468493150684921</v>
      </c>
      <c r="F15639" t="s">
        <v>22</v>
      </c>
    </row>
    <row r="15640" spans="1:6" x14ac:dyDescent="0.45">
      <c r="A15640" t="s">
        <v>62</v>
      </c>
      <c r="B15640">
        <v>2019</v>
      </c>
      <c r="C15640" t="s">
        <v>15</v>
      </c>
      <c r="D15640" t="s">
        <v>2</v>
      </c>
      <c r="E15640">
        <v>89.942465753424656</v>
      </c>
      <c r="F15640" t="s">
        <v>22</v>
      </c>
    </row>
    <row r="15641" spans="1:6" x14ac:dyDescent="0.45">
      <c r="A15641" t="s">
        <v>62</v>
      </c>
      <c r="B15641">
        <v>2019</v>
      </c>
      <c r="C15641" t="s">
        <v>15</v>
      </c>
      <c r="D15641" t="s">
        <v>3</v>
      </c>
      <c r="E15641">
        <v>1.1605479452054794</v>
      </c>
      <c r="F15641" t="s">
        <v>22</v>
      </c>
    </row>
    <row r="15642" spans="1:6" x14ac:dyDescent="0.45">
      <c r="A15642" t="s">
        <v>62</v>
      </c>
      <c r="B15642">
        <v>2019</v>
      </c>
      <c r="C15642" t="s">
        <v>15</v>
      </c>
      <c r="D15642" t="s">
        <v>4</v>
      </c>
      <c r="E15642">
        <v>56.286575342465753</v>
      </c>
      <c r="F15642" t="s">
        <v>22</v>
      </c>
    </row>
    <row r="15643" spans="1:6" x14ac:dyDescent="0.45">
      <c r="A15643" t="s">
        <v>62</v>
      </c>
      <c r="B15643">
        <v>2019</v>
      </c>
      <c r="C15643" t="s">
        <v>5</v>
      </c>
      <c r="D15643" t="s">
        <v>5</v>
      </c>
      <c r="E15643">
        <v>300.38849315068489</v>
      </c>
      <c r="F15643" t="s">
        <v>22</v>
      </c>
    </row>
    <row r="15644" spans="1:6" x14ac:dyDescent="0.45">
      <c r="A15644" t="s">
        <v>62</v>
      </c>
      <c r="B15644">
        <v>2019</v>
      </c>
      <c r="C15644" t="s">
        <v>16</v>
      </c>
      <c r="D15644" t="s">
        <v>6</v>
      </c>
      <c r="E15644">
        <v>129.9813698630137</v>
      </c>
      <c r="F15644" t="s">
        <v>22</v>
      </c>
    </row>
    <row r="15645" spans="1:6" x14ac:dyDescent="0.45">
      <c r="A15645" t="s">
        <v>62</v>
      </c>
      <c r="B15645">
        <v>2019</v>
      </c>
      <c r="C15645" t="s">
        <v>16</v>
      </c>
      <c r="D15645" t="s">
        <v>7</v>
      </c>
      <c r="E15645">
        <v>0</v>
      </c>
      <c r="F15645" t="s">
        <v>22</v>
      </c>
    </row>
    <row r="15646" spans="1:6" x14ac:dyDescent="0.45">
      <c r="A15646" t="s">
        <v>62</v>
      </c>
      <c r="B15646">
        <v>2019</v>
      </c>
      <c r="C15646" t="s">
        <v>17</v>
      </c>
      <c r="D15646" t="s">
        <v>8</v>
      </c>
      <c r="E15646">
        <v>304.25698630136981</v>
      </c>
      <c r="F15646" t="s">
        <v>22</v>
      </c>
    </row>
    <row r="15647" spans="1:6" x14ac:dyDescent="0.45">
      <c r="A15647" t="s">
        <v>62</v>
      </c>
      <c r="B15647">
        <v>2019</v>
      </c>
      <c r="C15647" t="s">
        <v>18</v>
      </c>
      <c r="D15647" t="s">
        <v>9</v>
      </c>
      <c r="E15647">
        <v>178.43424657534246</v>
      </c>
      <c r="F15647" t="s">
        <v>22</v>
      </c>
    </row>
    <row r="15648" spans="1:6" x14ac:dyDescent="0.45">
      <c r="A15648" t="s">
        <v>62</v>
      </c>
      <c r="B15648">
        <v>2019</v>
      </c>
      <c r="C15648" t="s">
        <v>18</v>
      </c>
      <c r="D15648" t="s">
        <v>10</v>
      </c>
      <c r="E15648">
        <v>0</v>
      </c>
      <c r="F15648" t="s">
        <v>22</v>
      </c>
    </row>
    <row r="15649" spans="1:6" x14ac:dyDescent="0.45">
      <c r="A15649" t="s">
        <v>62</v>
      </c>
      <c r="B15649">
        <v>2019</v>
      </c>
      <c r="C15649" t="s">
        <v>18</v>
      </c>
      <c r="D15649" t="s">
        <v>19</v>
      </c>
      <c r="E15649">
        <v>0</v>
      </c>
      <c r="F15649" t="s">
        <v>23</v>
      </c>
    </row>
    <row r="15650" spans="1:6" x14ac:dyDescent="0.45">
      <c r="A15650" t="s">
        <v>62</v>
      </c>
      <c r="B15650">
        <v>2020</v>
      </c>
      <c r="C15650" t="s">
        <v>15</v>
      </c>
      <c r="D15650" t="s">
        <v>0</v>
      </c>
      <c r="E15650">
        <v>58.158196721311469</v>
      </c>
      <c r="F15650" t="s">
        <v>22</v>
      </c>
    </row>
    <row r="15651" spans="1:6" x14ac:dyDescent="0.45">
      <c r="A15651" t="s">
        <v>62</v>
      </c>
      <c r="B15651">
        <v>2020</v>
      </c>
      <c r="C15651" t="s">
        <v>15</v>
      </c>
      <c r="D15651" t="s">
        <v>1</v>
      </c>
      <c r="E15651">
        <v>77.351366120218572</v>
      </c>
      <c r="F15651" t="s">
        <v>22</v>
      </c>
    </row>
    <row r="15652" spans="1:6" x14ac:dyDescent="0.45">
      <c r="A15652" t="s">
        <v>62</v>
      </c>
      <c r="B15652">
        <v>2020</v>
      </c>
      <c r="C15652" t="s">
        <v>15</v>
      </c>
      <c r="D15652" t="s">
        <v>2</v>
      </c>
      <c r="E15652">
        <v>91.818579234972674</v>
      </c>
      <c r="F15652" t="s">
        <v>22</v>
      </c>
    </row>
    <row r="15653" spans="1:6" x14ac:dyDescent="0.45">
      <c r="A15653" t="s">
        <v>62</v>
      </c>
      <c r="B15653">
        <v>2020</v>
      </c>
      <c r="C15653" t="s">
        <v>15</v>
      </c>
      <c r="D15653" t="s">
        <v>3</v>
      </c>
      <c r="E15653">
        <v>1.2538251366120221</v>
      </c>
      <c r="F15653" t="s">
        <v>22</v>
      </c>
    </row>
    <row r="15654" spans="1:6" x14ac:dyDescent="0.45">
      <c r="A15654" t="s">
        <v>62</v>
      </c>
      <c r="B15654">
        <v>2020</v>
      </c>
      <c r="C15654" t="s">
        <v>15</v>
      </c>
      <c r="D15654" t="s">
        <v>4</v>
      </c>
      <c r="E15654">
        <v>41.7620218579235</v>
      </c>
      <c r="F15654" t="s">
        <v>22</v>
      </c>
    </row>
    <row r="15655" spans="1:6" x14ac:dyDescent="0.45">
      <c r="A15655" t="s">
        <v>62</v>
      </c>
      <c r="B15655">
        <v>2020</v>
      </c>
      <c r="C15655" t="s">
        <v>5</v>
      </c>
      <c r="D15655" t="s">
        <v>5</v>
      </c>
      <c r="E15655">
        <v>270.34398907103827</v>
      </c>
      <c r="F15655" t="s">
        <v>22</v>
      </c>
    </row>
    <row r="15656" spans="1:6" x14ac:dyDescent="0.45">
      <c r="A15656" t="s">
        <v>62</v>
      </c>
      <c r="B15656">
        <v>2020</v>
      </c>
      <c r="C15656" t="s">
        <v>16</v>
      </c>
      <c r="D15656" t="s">
        <v>6</v>
      </c>
      <c r="E15656">
        <v>165.3120218579235</v>
      </c>
      <c r="F15656" t="s">
        <v>22</v>
      </c>
    </row>
    <row r="15657" spans="1:6" x14ac:dyDescent="0.45">
      <c r="A15657" t="s">
        <v>62</v>
      </c>
      <c r="B15657">
        <v>2020</v>
      </c>
      <c r="C15657" t="s">
        <v>16</v>
      </c>
      <c r="D15657" t="s">
        <v>7</v>
      </c>
      <c r="E15657">
        <v>0</v>
      </c>
      <c r="F15657" t="s">
        <v>22</v>
      </c>
    </row>
    <row r="15658" spans="1:6" x14ac:dyDescent="0.45">
      <c r="A15658" t="s">
        <v>62</v>
      </c>
      <c r="B15658">
        <v>2020</v>
      </c>
      <c r="C15658" t="s">
        <v>17</v>
      </c>
      <c r="D15658" t="s">
        <v>8</v>
      </c>
      <c r="E15658">
        <v>138.21010928961746</v>
      </c>
      <c r="F15658" t="s">
        <v>22</v>
      </c>
    </row>
    <row r="15659" spans="1:6" x14ac:dyDescent="0.45">
      <c r="A15659" t="s">
        <v>62</v>
      </c>
      <c r="B15659">
        <v>2020</v>
      </c>
      <c r="C15659" t="s">
        <v>18</v>
      </c>
      <c r="D15659" t="s">
        <v>9</v>
      </c>
      <c r="E15659">
        <v>257.60655737704917</v>
      </c>
      <c r="F15659" t="s">
        <v>22</v>
      </c>
    </row>
    <row r="15660" spans="1:6" x14ac:dyDescent="0.45">
      <c r="A15660" t="s">
        <v>62</v>
      </c>
      <c r="B15660">
        <v>2020</v>
      </c>
      <c r="C15660" t="s">
        <v>18</v>
      </c>
      <c r="D15660" t="s">
        <v>10</v>
      </c>
      <c r="E15660">
        <v>0</v>
      </c>
      <c r="F15660" t="s">
        <v>22</v>
      </c>
    </row>
    <row r="15661" spans="1:6" x14ac:dyDescent="0.45">
      <c r="A15661" t="s">
        <v>62</v>
      </c>
      <c r="B15661">
        <v>2020</v>
      </c>
      <c r="C15661" t="s">
        <v>18</v>
      </c>
      <c r="D15661" t="s">
        <v>19</v>
      </c>
      <c r="E15661">
        <v>0</v>
      </c>
      <c r="F15661" t="s">
        <v>23</v>
      </c>
    </row>
    <row r="15662" spans="1:6" x14ac:dyDescent="0.45">
      <c r="A15662" t="s">
        <v>62</v>
      </c>
      <c r="B15662">
        <v>2021</v>
      </c>
      <c r="C15662" t="s">
        <v>15</v>
      </c>
      <c r="D15662" t="s">
        <v>0</v>
      </c>
      <c r="E15662">
        <v>62.186027397260276</v>
      </c>
      <c r="F15662" t="s">
        <v>22</v>
      </c>
    </row>
    <row r="15663" spans="1:6" x14ac:dyDescent="0.45">
      <c r="A15663" t="s">
        <v>62</v>
      </c>
      <c r="B15663">
        <v>2021</v>
      </c>
      <c r="C15663" t="s">
        <v>15</v>
      </c>
      <c r="D15663" t="s">
        <v>1</v>
      </c>
      <c r="E15663">
        <v>84.72</v>
      </c>
      <c r="F15663" t="s">
        <v>22</v>
      </c>
    </row>
    <row r="15664" spans="1:6" x14ac:dyDescent="0.45">
      <c r="A15664" t="s">
        <v>62</v>
      </c>
      <c r="B15664">
        <v>2021</v>
      </c>
      <c r="C15664" t="s">
        <v>15</v>
      </c>
      <c r="D15664" t="s">
        <v>2</v>
      </c>
      <c r="E15664">
        <v>103.28876712328768</v>
      </c>
      <c r="F15664" t="s">
        <v>22</v>
      </c>
    </row>
    <row r="15665" spans="1:6" x14ac:dyDescent="0.45">
      <c r="A15665" t="s">
        <v>62</v>
      </c>
      <c r="B15665">
        <v>2021</v>
      </c>
      <c r="C15665" t="s">
        <v>15</v>
      </c>
      <c r="D15665" t="s">
        <v>3</v>
      </c>
      <c r="E15665">
        <v>1.5473972602739725</v>
      </c>
      <c r="F15665" t="s">
        <v>22</v>
      </c>
    </row>
    <row r="15666" spans="1:6" x14ac:dyDescent="0.45">
      <c r="A15666" t="s">
        <v>62</v>
      </c>
      <c r="B15666">
        <v>2021</v>
      </c>
      <c r="C15666" t="s">
        <v>15</v>
      </c>
      <c r="D15666" t="s">
        <v>4</v>
      </c>
      <c r="E15666">
        <v>42.553424657534237</v>
      </c>
      <c r="F15666" t="s">
        <v>22</v>
      </c>
    </row>
    <row r="15667" spans="1:6" x14ac:dyDescent="0.45">
      <c r="A15667" t="s">
        <v>62</v>
      </c>
      <c r="B15667">
        <v>2021</v>
      </c>
      <c r="C15667" t="s">
        <v>5</v>
      </c>
      <c r="D15667" t="s">
        <v>5</v>
      </c>
      <c r="E15667">
        <v>294.29561643835615</v>
      </c>
      <c r="F15667" t="s">
        <v>22</v>
      </c>
    </row>
    <row r="15668" spans="1:6" x14ac:dyDescent="0.45">
      <c r="A15668" t="s">
        <v>62</v>
      </c>
      <c r="B15668">
        <v>2021</v>
      </c>
      <c r="C15668" t="s">
        <v>16</v>
      </c>
      <c r="D15668" t="s">
        <v>6</v>
      </c>
      <c r="E15668">
        <v>179.30465753424656</v>
      </c>
      <c r="F15668" t="s">
        <v>22</v>
      </c>
    </row>
    <row r="15669" spans="1:6" x14ac:dyDescent="0.45">
      <c r="A15669" t="s">
        <v>62</v>
      </c>
      <c r="B15669">
        <v>2021</v>
      </c>
      <c r="C15669" t="s">
        <v>16</v>
      </c>
      <c r="D15669" t="s">
        <v>7</v>
      </c>
      <c r="E15669">
        <v>0</v>
      </c>
      <c r="F15669" t="s">
        <v>22</v>
      </c>
    </row>
    <row r="15670" spans="1:6" x14ac:dyDescent="0.45">
      <c r="A15670" t="s">
        <v>62</v>
      </c>
      <c r="B15670">
        <v>2021</v>
      </c>
      <c r="C15670" t="s">
        <v>17</v>
      </c>
      <c r="D15670" t="s">
        <v>8</v>
      </c>
      <c r="E15670">
        <v>147.48630136986301</v>
      </c>
      <c r="F15670" t="s">
        <v>22</v>
      </c>
    </row>
    <row r="15671" spans="1:6" x14ac:dyDescent="0.45">
      <c r="A15671" t="s">
        <v>62</v>
      </c>
      <c r="B15671">
        <v>2021</v>
      </c>
      <c r="C15671" t="s">
        <v>18</v>
      </c>
      <c r="D15671" t="s">
        <v>9</v>
      </c>
      <c r="E15671">
        <v>242.52328767123288</v>
      </c>
      <c r="F15671" t="s">
        <v>22</v>
      </c>
    </row>
    <row r="15672" spans="1:6" x14ac:dyDescent="0.45">
      <c r="A15672" t="s">
        <v>62</v>
      </c>
      <c r="B15672">
        <v>2021</v>
      </c>
      <c r="C15672" t="s">
        <v>18</v>
      </c>
      <c r="D15672" t="s">
        <v>10</v>
      </c>
      <c r="E15672">
        <v>0</v>
      </c>
      <c r="F15672" t="s">
        <v>22</v>
      </c>
    </row>
    <row r="15673" spans="1:6" x14ac:dyDescent="0.45">
      <c r="A15673" t="s">
        <v>62</v>
      </c>
      <c r="B15673">
        <v>2021</v>
      </c>
      <c r="C15673" t="s">
        <v>18</v>
      </c>
      <c r="D15673" t="s">
        <v>19</v>
      </c>
      <c r="E15673">
        <v>0</v>
      </c>
      <c r="F15673" t="s">
        <v>23</v>
      </c>
    </row>
    <row r="15674" spans="1:6" x14ac:dyDescent="0.45">
      <c r="A15674" t="s">
        <v>62</v>
      </c>
      <c r="B15674">
        <v>2022</v>
      </c>
      <c r="C15674" t="s">
        <v>15</v>
      </c>
      <c r="D15674" t="s">
        <v>0</v>
      </c>
      <c r="E15674">
        <v>38.298082191780821</v>
      </c>
      <c r="F15674" t="s">
        <v>22</v>
      </c>
    </row>
    <row r="15675" spans="1:6" x14ac:dyDescent="0.45">
      <c r="A15675" t="s">
        <v>62</v>
      </c>
      <c r="B15675">
        <v>2022</v>
      </c>
      <c r="C15675" t="s">
        <v>15</v>
      </c>
      <c r="D15675" t="s">
        <v>1</v>
      </c>
      <c r="E15675">
        <v>67.60191780821917</v>
      </c>
      <c r="F15675" t="s">
        <v>22</v>
      </c>
    </row>
    <row r="15676" spans="1:6" x14ac:dyDescent="0.45">
      <c r="A15676" t="s">
        <v>62</v>
      </c>
      <c r="B15676">
        <v>2022</v>
      </c>
      <c r="C15676" t="s">
        <v>15</v>
      </c>
      <c r="D15676" t="s">
        <v>2</v>
      </c>
      <c r="E15676">
        <v>81.431780821917798</v>
      </c>
      <c r="F15676" t="s">
        <v>22</v>
      </c>
    </row>
    <row r="15677" spans="1:6" x14ac:dyDescent="0.45">
      <c r="A15677" t="s">
        <v>62</v>
      </c>
      <c r="B15677">
        <v>2022</v>
      </c>
      <c r="C15677" t="s">
        <v>15</v>
      </c>
      <c r="D15677" t="s">
        <v>3</v>
      </c>
      <c r="E15677">
        <v>1.6441095890410955</v>
      </c>
      <c r="F15677" t="s">
        <v>22</v>
      </c>
    </row>
    <row r="15678" spans="1:6" x14ac:dyDescent="0.45">
      <c r="A15678" t="s">
        <v>62</v>
      </c>
      <c r="B15678">
        <v>2022</v>
      </c>
      <c r="C15678" t="s">
        <v>15</v>
      </c>
      <c r="D15678" t="s">
        <v>4</v>
      </c>
      <c r="E15678">
        <v>38.878356164383554</v>
      </c>
      <c r="F15678" t="s">
        <v>22</v>
      </c>
    </row>
    <row r="15679" spans="1:6" x14ac:dyDescent="0.45">
      <c r="A15679" t="s">
        <v>62</v>
      </c>
      <c r="B15679">
        <v>2022</v>
      </c>
      <c r="C15679" t="s">
        <v>5</v>
      </c>
      <c r="D15679" t="s">
        <v>5</v>
      </c>
      <c r="E15679">
        <v>227.85424657534244</v>
      </c>
      <c r="F15679" t="s">
        <v>22</v>
      </c>
    </row>
    <row r="15680" spans="1:6" x14ac:dyDescent="0.45">
      <c r="A15680" t="s">
        <v>62</v>
      </c>
      <c r="B15680">
        <v>2022</v>
      </c>
      <c r="C15680" t="s">
        <v>16</v>
      </c>
      <c r="D15680" t="s">
        <v>6</v>
      </c>
      <c r="E15680">
        <v>216.82904109589035</v>
      </c>
      <c r="F15680" t="s">
        <v>22</v>
      </c>
    </row>
    <row r="15681" spans="1:6" x14ac:dyDescent="0.45">
      <c r="A15681" t="s">
        <v>62</v>
      </c>
      <c r="B15681">
        <v>2022</v>
      </c>
      <c r="C15681" t="s">
        <v>16</v>
      </c>
      <c r="D15681" t="s">
        <v>7</v>
      </c>
      <c r="E15681">
        <v>0</v>
      </c>
      <c r="F15681" t="s">
        <v>22</v>
      </c>
    </row>
    <row r="15682" spans="1:6" x14ac:dyDescent="0.45">
      <c r="A15682" t="s">
        <v>62</v>
      </c>
      <c r="B15682">
        <v>2022</v>
      </c>
      <c r="C15682" t="s">
        <v>17</v>
      </c>
      <c r="D15682" t="s">
        <v>8</v>
      </c>
      <c r="E15682">
        <v>142.07041095890409</v>
      </c>
      <c r="F15682" t="s">
        <v>22</v>
      </c>
    </row>
    <row r="15683" spans="1:6" x14ac:dyDescent="0.45">
      <c r="A15683" t="s">
        <v>62</v>
      </c>
      <c r="B15683">
        <v>2022</v>
      </c>
      <c r="C15683" t="s">
        <v>18</v>
      </c>
      <c r="D15683" t="s">
        <v>9</v>
      </c>
      <c r="E15683">
        <v>267.63082191780825</v>
      </c>
      <c r="F15683" t="s">
        <v>22</v>
      </c>
    </row>
    <row r="15684" spans="1:6" x14ac:dyDescent="0.45">
      <c r="A15684" t="s">
        <v>62</v>
      </c>
      <c r="B15684">
        <v>2022</v>
      </c>
      <c r="C15684" t="s">
        <v>18</v>
      </c>
      <c r="D15684" t="s">
        <v>10</v>
      </c>
      <c r="E15684">
        <v>0</v>
      </c>
      <c r="F15684" t="s">
        <v>22</v>
      </c>
    </row>
    <row r="15685" spans="1:6" x14ac:dyDescent="0.45">
      <c r="A15685" t="s">
        <v>62</v>
      </c>
      <c r="B15685">
        <v>2022</v>
      </c>
      <c r="C15685" t="s">
        <v>18</v>
      </c>
      <c r="D15685" t="s">
        <v>19</v>
      </c>
      <c r="E15685">
        <v>0</v>
      </c>
      <c r="F15685" t="s">
        <v>23</v>
      </c>
    </row>
    <row r="15686" spans="1:6" x14ac:dyDescent="0.45">
      <c r="A15686" t="s">
        <v>62</v>
      </c>
      <c r="B15686">
        <v>2023</v>
      </c>
      <c r="C15686" t="s">
        <v>15</v>
      </c>
      <c r="D15686" t="s">
        <v>0</v>
      </c>
      <c r="E15686">
        <v>37.817196571968402</v>
      </c>
      <c r="F15686" t="s">
        <v>22</v>
      </c>
    </row>
    <row r="15687" spans="1:6" x14ac:dyDescent="0.45">
      <c r="A15687" t="s">
        <v>62</v>
      </c>
      <c r="B15687">
        <v>2023</v>
      </c>
      <c r="C15687" t="s">
        <v>15</v>
      </c>
      <c r="D15687" t="s">
        <v>1</v>
      </c>
      <c r="E15687">
        <v>66.773189616846651</v>
      </c>
      <c r="F15687" t="s">
        <v>22</v>
      </c>
    </row>
    <row r="15688" spans="1:6" x14ac:dyDescent="0.45">
      <c r="A15688" t="s">
        <v>62</v>
      </c>
      <c r="B15688">
        <v>2023</v>
      </c>
      <c r="C15688" t="s">
        <v>15</v>
      </c>
      <c r="D15688" t="s">
        <v>2</v>
      </c>
      <c r="E15688">
        <v>82.734689315068479</v>
      </c>
      <c r="F15688" t="s">
        <v>22</v>
      </c>
    </row>
    <row r="15689" spans="1:6" x14ac:dyDescent="0.45">
      <c r="A15689" t="s">
        <v>62</v>
      </c>
      <c r="B15689">
        <v>2023</v>
      </c>
      <c r="C15689" t="s">
        <v>15</v>
      </c>
      <c r="D15689" t="s">
        <v>3</v>
      </c>
      <c r="E15689">
        <v>1.5461095603068733</v>
      </c>
      <c r="F15689" t="s">
        <v>22</v>
      </c>
    </row>
    <row r="15690" spans="1:6" x14ac:dyDescent="0.45">
      <c r="A15690" t="s">
        <v>62</v>
      </c>
      <c r="B15690">
        <v>2023</v>
      </c>
      <c r="C15690" t="s">
        <v>15</v>
      </c>
      <c r="D15690" t="s">
        <v>4</v>
      </c>
      <c r="E15690">
        <v>35</v>
      </c>
      <c r="F15690" t="s">
        <v>22</v>
      </c>
    </row>
    <row r="15691" spans="1:6" x14ac:dyDescent="0.45">
      <c r="A15691" t="s">
        <v>62</v>
      </c>
      <c r="B15691">
        <v>2023</v>
      </c>
      <c r="C15691" t="s">
        <v>5</v>
      </c>
      <c r="D15691" t="s">
        <v>5</v>
      </c>
      <c r="E15691">
        <v>223.87118506419037</v>
      </c>
      <c r="F15691" t="s">
        <v>22</v>
      </c>
    </row>
    <row r="15692" spans="1:6" x14ac:dyDescent="0.45">
      <c r="A15692" t="s">
        <v>62</v>
      </c>
      <c r="B15692">
        <v>2023</v>
      </c>
      <c r="C15692" t="s">
        <v>16</v>
      </c>
      <c r="D15692" t="s">
        <v>6</v>
      </c>
      <c r="E15692">
        <v>245</v>
      </c>
      <c r="F15692" t="s">
        <v>22</v>
      </c>
    </row>
    <row r="15693" spans="1:6" x14ac:dyDescent="0.45">
      <c r="A15693" t="s">
        <v>62</v>
      </c>
      <c r="B15693">
        <v>2023</v>
      </c>
      <c r="C15693" t="s">
        <v>16</v>
      </c>
      <c r="D15693" t="s">
        <v>7</v>
      </c>
      <c r="E15693">
        <v>0</v>
      </c>
      <c r="F15693" t="s">
        <v>22</v>
      </c>
    </row>
    <row r="15694" spans="1:6" x14ac:dyDescent="0.45">
      <c r="A15694" t="s">
        <v>62</v>
      </c>
      <c r="B15694">
        <v>2023</v>
      </c>
      <c r="C15694" t="s">
        <v>17</v>
      </c>
      <c r="D15694" t="s">
        <v>8</v>
      </c>
      <c r="E15694">
        <v>138.81449884792599</v>
      </c>
      <c r="F15694" t="s">
        <v>22</v>
      </c>
    </row>
    <row r="15695" spans="1:6" x14ac:dyDescent="0.45">
      <c r="A15695" t="s">
        <v>62</v>
      </c>
      <c r="B15695">
        <v>2023</v>
      </c>
      <c r="C15695" t="s">
        <v>18</v>
      </c>
      <c r="D15695" t="s">
        <v>9</v>
      </c>
      <c r="E15695">
        <v>332</v>
      </c>
      <c r="F15695" t="s">
        <v>22</v>
      </c>
    </row>
    <row r="15696" spans="1:6" x14ac:dyDescent="0.45">
      <c r="A15696" t="s">
        <v>62</v>
      </c>
      <c r="B15696">
        <v>2023</v>
      </c>
      <c r="C15696" t="s">
        <v>18</v>
      </c>
      <c r="D15696" t="s">
        <v>10</v>
      </c>
      <c r="E15696">
        <v>0</v>
      </c>
      <c r="F15696" t="s">
        <v>22</v>
      </c>
    </row>
    <row r="15697" spans="1:6" x14ac:dyDescent="0.45">
      <c r="A15697" t="s">
        <v>62</v>
      </c>
      <c r="B15697">
        <v>2023</v>
      </c>
      <c r="C15697" t="s">
        <v>18</v>
      </c>
      <c r="D15697" t="s">
        <v>19</v>
      </c>
      <c r="E15697">
        <v>0</v>
      </c>
      <c r="F15697" t="s">
        <v>23</v>
      </c>
    </row>
    <row r="15698" spans="1:6" x14ac:dyDescent="0.45">
      <c r="A15698" t="s">
        <v>62</v>
      </c>
      <c r="B15698">
        <v>2024</v>
      </c>
      <c r="C15698" t="s">
        <v>15</v>
      </c>
      <c r="D15698" t="s">
        <v>0</v>
      </c>
      <c r="E15698">
        <v>40.7413912543335</v>
      </c>
      <c r="F15698" t="s">
        <v>22</v>
      </c>
    </row>
    <row r="15699" spans="1:6" x14ac:dyDescent="0.45">
      <c r="A15699" t="s">
        <v>62</v>
      </c>
      <c r="B15699">
        <v>2024</v>
      </c>
      <c r="C15699" t="s">
        <v>15</v>
      </c>
      <c r="D15699" t="s">
        <v>1</v>
      </c>
      <c r="E15699">
        <v>66</v>
      </c>
      <c r="F15699" t="s">
        <v>22</v>
      </c>
    </row>
    <row r="15700" spans="1:6" x14ac:dyDescent="0.45">
      <c r="A15700" t="s">
        <v>62</v>
      </c>
      <c r="B15700">
        <v>2024</v>
      </c>
      <c r="C15700" t="s">
        <v>15</v>
      </c>
      <c r="D15700" t="s">
        <v>2</v>
      </c>
      <c r="E15700">
        <v>82.557256433229057</v>
      </c>
      <c r="F15700" t="s">
        <v>22</v>
      </c>
    </row>
    <row r="15701" spans="1:6" x14ac:dyDescent="0.45">
      <c r="A15701" t="s">
        <v>62</v>
      </c>
      <c r="B15701">
        <v>2024</v>
      </c>
      <c r="C15701" t="s">
        <v>15</v>
      </c>
      <c r="D15701" t="s">
        <v>3</v>
      </c>
      <c r="E15701">
        <v>1.6723701079042397</v>
      </c>
      <c r="F15701" t="s">
        <v>22</v>
      </c>
    </row>
    <row r="15702" spans="1:6" x14ac:dyDescent="0.45">
      <c r="A15702" t="s">
        <v>62</v>
      </c>
      <c r="B15702">
        <v>2024</v>
      </c>
      <c r="C15702" t="s">
        <v>15</v>
      </c>
      <c r="D15702" t="s">
        <v>4</v>
      </c>
      <c r="E15702">
        <v>33.880134920110748</v>
      </c>
      <c r="F15702" t="s">
        <v>22</v>
      </c>
    </row>
    <row r="15703" spans="1:6" x14ac:dyDescent="0.45">
      <c r="A15703" t="s">
        <v>62</v>
      </c>
      <c r="B15703">
        <v>2024</v>
      </c>
      <c r="C15703" t="s">
        <v>5</v>
      </c>
      <c r="D15703" t="s">
        <v>5</v>
      </c>
      <c r="E15703">
        <v>224.85115271557751</v>
      </c>
      <c r="F15703" t="s">
        <v>22</v>
      </c>
    </row>
    <row r="15704" spans="1:6" x14ac:dyDescent="0.45">
      <c r="A15704" t="s">
        <v>62</v>
      </c>
      <c r="B15704">
        <v>2024</v>
      </c>
      <c r="C15704" t="s">
        <v>16</v>
      </c>
      <c r="D15704" t="s">
        <v>6</v>
      </c>
      <c r="E15704">
        <v>252.54957942809335</v>
      </c>
      <c r="F15704" t="s">
        <v>22</v>
      </c>
    </row>
    <row r="15705" spans="1:6" x14ac:dyDescent="0.45">
      <c r="A15705" t="s">
        <v>62</v>
      </c>
      <c r="B15705">
        <v>2024</v>
      </c>
      <c r="C15705" t="s">
        <v>16</v>
      </c>
      <c r="D15705" t="s">
        <v>7</v>
      </c>
      <c r="E15705">
        <v>0</v>
      </c>
      <c r="F15705" t="s">
        <v>22</v>
      </c>
    </row>
    <row r="15706" spans="1:6" x14ac:dyDescent="0.45">
      <c r="A15706" t="s">
        <v>62</v>
      </c>
      <c r="B15706">
        <v>2024</v>
      </c>
      <c r="C15706" t="s">
        <v>17</v>
      </c>
      <c r="D15706" t="s">
        <v>8</v>
      </c>
      <c r="E15706">
        <v>169.02900939968058</v>
      </c>
      <c r="F15706" t="s">
        <v>22</v>
      </c>
    </row>
    <row r="15707" spans="1:6" x14ac:dyDescent="0.45">
      <c r="A15707" t="s">
        <v>62</v>
      </c>
      <c r="B15707">
        <v>2024</v>
      </c>
      <c r="C15707" t="s">
        <v>18</v>
      </c>
      <c r="D15707" t="s">
        <v>9</v>
      </c>
      <c r="E15707">
        <v>308.37172274399029</v>
      </c>
      <c r="F15707" t="s">
        <v>22</v>
      </c>
    </row>
    <row r="15708" spans="1:6" x14ac:dyDescent="0.45">
      <c r="A15708" t="s">
        <v>62</v>
      </c>
      <c r="B15708">
        <v>2024</v>
      </c>
      <c r="C15708" t="s">
        <v>18</v>
      </c>
      <c r="D15708" t="s">
        <v>10</v>
      </c>
      <c r="E15708">
        <v>0</v>
      </c>
      <c r="F15708" t="s">
        <v>22</v>
      </c>
    </row>
    <row r="15709" spans="1:6" x14ac:dyDescent="0.45">
      <c r="A15709" t="s">
        <v>62</v>
      </c>
      <c r="B15709">
        <v>2024</v>
      </c>
      <c r="C15709" t="s">
        <v>18</v>
      </c>
      <c r="D15709" t="s">
        <v>19</v>
      </c>
      <c r="E15709">
        <v>0</v>
      </c>
      <c r="F15709" t="s">
        <v>23</v>
      </c>
    </row>
    <row r="15710" spans="1:6" x14ac:dyDescent="0.45">
      <c r="A15710" t="s">
        <v>62</v>
      </c>
      <c r="B15710">
        <v>2025</v>
      </c>
      <c r="C15710" t="s">
        <v>15</v>
      </c>
      <c r="D15710" t="s">
        <v>0</v>
      </c>
      <c r="E15710">
        <v>54.362000946264835</v>
      </c>
      <c r="F15710" t="s">
        <v>22</v>
      </c>
    </row>
    <row r="15711" spans="1:6" x14ac:dyDescent="0.45">
      <c r="A15711" t="s">
        <v>62</v>
      </c>
      <c r="B15711">
        <v>2025</v>
      </c>
      <c r="C15711" t="s">
        <v>15</v>
      </c>
      <c r="D15711" t="s">
        <v>1</v>
      </c>
      <c r="E15711">
        <v>64.786674705447155</v>
      </c>
      <c r="F15711" t="s">
        <v>22</v>
      </c>
    </row>
    <row r="15712" spans="1:6" x14ac:dyDescent="0.45">
      <c r="A15712" t="s">
        <v>62</v>
      </c>
      <c r="B15712">
        <v>2025</v>
      </c>
      <c r="C15712" t="s">
        <v>15</v>
      </c>
      <c r="D15712" t="s">
        <v>2</v>
      </c>
      <c r="E15712">
        <v>81.69909438993767</v>
      </c>
      <c r="F15712" t="s">
        <v>22</v>
      </c>
    </row>
    <row r="15713" spans="1:6" x14ac:dyDescent="0.45">
      <c r="A15713" t="s">
        <v>62</v>
      </c>
      <c r="B15713">
        <v>2025</v>
      </c>
      <c r="C15713" t="s">
        <v>15</v>
      </c>
      <c r="D15713" t="s">
        <v>3</v>
      </c>
      <c r="E15713">
        <v>1.8058490729544741</v>
      </c>
      <c r="F15713" t="s">
        <v>22</v>
      </c>
    </row>
    <row r="15714" spans="1:6" x14ac:dyDescent="0.45">
      <c r="A15714" t="s">
        <v>62</v>
      </c>
      <c r="B15714">
        <v>2025</v>
      </c>
      <c r="C15714" t="s">
        <v>15</v>
      </c>
      <c r="D15714" t="s">
        <v>4</v>
      </c>
      <c r="E15714">
        <v>30.782053025862865</v>
      </c>
      <c r="F15714" t="s">
        <v>22</v>
      </c>
    </row>
    <row r="15715" spans="1:6" x14ac:dyDescent="0.45">
      <c r="A15715" t="s">
        <v>62</v>
      </c>
      <c r="B15715">
        <v>2025</v>
      </c>
      <c r="C15715" t="s">
        <v>5</v>
      </c>
      <c r="D15715" t="s">
        <v>5</v>
      </c>
      <c r="E15715">
        <v>233.43567214046701</v>
      </c>
      <c r="F15715" t="s">
        <v>22</v>
      </c>
    </row>
    <row r="15716" spans="1:6" x14ac:dyDescent="0.45">
      <c r="A15716" t="s">
        <v>62</v>
      </c>
      <c r="B15716">
        <v>2025</v>
      </c>
      <c r="C15716" t="s">
        <v>16</v>
      </c>
      <c r="D15716" t="s">
        <v>6</v>
      </c>
      <c r="E15716">
        <v>256.32950003777967</v>
      </c>
      <c r="F15716" t="s">
        <v>22</v>
      </c>
    </row>
    <row r="15717" spans="1:6" x14ac:dyDescent="0.45">
      <c r="A15717" t="s">
        <v>62</v>
      </c>
      <c r="B15717">
        <v>2025</v>
      </c>
      <c r="C15717" t="s">
        <v>16</v>
      </c>
      <c r="D15717" t="s">
        <v>7</v>
      </c>
      <c r="E15717">
        <v>0</v>
      </c>
      <c r="F15717" t="s">
        <v>22</v>
      </c>
    </row>
    <row r="15718" spans="1:6" x14ac:dyDescent="0.45">
      <c r="A15718" t="s">
        <v>62</v>
      </c>
      <c r="B15718">
        <v>2025</v>
      </c>
      <c r="C15718" t="s">
        <v>17</v>
      </c>
      <c r="D15718" t="s">
        <v>8</v>
      </c>
      <c r="E15718">
        <v>229.2082191780822</v>
      </c>
      <c r="F15718" t="s">
        <v>22</v>
      </c>
    </row>
    <row r="15719" spans="1:6" x14ac:dyDescent="0.45">
      <c r="A15719" t="s">
        <v>62</v>
      </c>
      <c r="B15719">
        <v>2025</v>
      </c>
      <c r="C15719" t="s">
        <v>18</v>
      </c>
      <c r="D15719" t="s">
        <v>9</v>
      </c>
      <c r="E15719">
        <v>260.55695300016441</v>
      </c>
      <c r="F15719" t="s">
        <v>22</v>
      </c>
    </row>
    <row r="15720" spans="1:6" x14ac:dyDescent="0.45">
      <c r="A15720" t="s">
        <v>62</v>
      </c>
      <c r="B15720">
        <v>2025</v>
      </c>
      <c r="C15720" t="s">
        <v>18</v>
      </c>
      <c r="D15720" t="s">
        <v>10</v>
      </c>
      <c r="E15720">
        <v>0</v>
      </c>
      <c r="F15720" t="s">
        <v>22</v>
      </c>
    </row>
    <row r="15721" spans="1:6" x14ac:dyDescent="0.45">
      <c r="A15721" t="s">
        <v>62</v>
      </c>
      <c r="B15721">
        <v>2025</v>
      </c>
      <c r="C15721" t="s">
        <v>18</v>
      </c>
      <c r="D15721" t="s">
        <v>19</v>
      </c>
      <c r="E15721">
        <v>0</v>
      </c>
      <c r="F15721" t="s">
        <v>23</v>
      </c>
    </row>
    <row r="15722" spans="1:6" x14ac:dyDescent="0.45">
      <c r="A15722" t="s">
        <v>62</v>
      </c>
      <c r="B15722">
        <v>2026</v>
      </c>
      <c r="C15722" t="s">
        <v>15</v>
      </c>
      <c r="D15722" t="s">
        <v>0</v>
      </c>
      <c r="E15722">
        <v>56.653061961093222</v>
      </c>
      <c r="F15722" t="s">
        <v>22</v>
      </c>
    </row>
    <row r="15723" spans="1:6" x14ac:dyDescent="0.45">
      <c r="A15723" t="s">
        <v>62</v>
      </c>
      <c r="B15723">
        <v>2026</v>
      </c>
      <c r="C15723" t="s">
        <v>15</v>
      </c>
      <c r="D15723" t="s">
        <v>1</v>
      </c>
      <c r="E15723">
        <v>48</v>
      </c>
      <c r="F15723" t="s">
        <v>22</v>
      </c>
    </row>
    <row r="15724" spans="1:6" x14ac:dyDescent="0.45">
      <c r="A15724" t="s">
        <v>62</v>
      </c>
      <c r="B15724">
        <v>2026</v>
      </c>
      <c r="C15724" t="s">
        <v>15</v>
      </c>
      <c r="D15724" t="s">
        <v>2</v>
      </c>
      <c r="E15724">
        <v>81.372298012377925</v>
      </c>
      <c r="F15724" t="s">
        <v>22</v>
      </c>
    </row>
    <row r="15725" spans="1:6" x14ac:dyDescent="0.45">
      <c r="A15725" t="s">
        <v>62</v>
      </c>
      <c r="B15725">
        <v>2026</v>
      </c>
      <c r="C15725" t="s">
        <v>15</v>
      </c>
      <c r="D15725" t="s">
        <v>3</v>
      </c>
      <c r="E15725">
        <v>1.8058490729544741</v>
      </c>
      <c r="F15725" t="s">
        <v>22</v>
      </c>
    </row>
    <row r="15726" spans="1:6" x14ac:dyDescent="0.45">
      <c r="A15726" t="s">
        <v>62</v>
      </c>
      <c r="B15726">
        <v>2026</v>
      </c>
      <c r="C15726" t="s">
        <v>15</v>
      </c>
      <c r="D15726" t="s">
        <v>4</v>
      </c>
      <c r="E15726">
        <v>32.437700816066304</v>
      </c>
      <c r="F15726" t="s">
        <v>22</v>
      </c>
    </row>
    <row r="15727" spans="1:6" x14ac:dyDescent="0.45">
      <c r="A15727" t="s">
        <v>62</v>
      </c>
      <c r="B15727">
        <v>2026</v>
      </c>
      <c r="C15727" t="s">
        <v>5</v>
      </c>
      <c r="D15727" t="s">
        <v>5</v>
      </c>
      <c r="E15727">
        <v>220.26890986249191</v>
      </c>
      <c r="F15727" t="s">
        <v>22</v>
      </c>
    </row>
    <row r="15728" spans="1:6" x14ac:dyDescent="0.45">
      <c r="A15728" t="s">
        <v>62</v>
      </c>
      <c r="B15728">
        <v>2026</v>
      </c>
      <c r="C15728" t="s">
        <v>16</v>
      </c>
      <c r="D15728" t="s">
        <v>6</v>
      </c>
      <c r="E15728">
        <v>256.5159817015018</v>
      </c>
      <c r="F15728" t="s">
        <v>22</v>
      </c>
    </row>
    <row r="15729" spans="1:6" x14ac:dyDescent="0.45">
      <c r="A15729" t="s">
        <v>62</v>
      </c>
      <c r="B15729">
        <v>2026</v>
      </c>
      <c r="C15729" t="s">
        <v>16</v>
      </c>
      <c r="D15729" t="s">
        <v>7</v>
      </c>
      <c r="E15729">
        <v>0</v>
      </c>
      <c r="F15729" t="s">
        <v>22</v>
      </c>
    </row>
    <row r="15730" spans="1:6" x14ac:dyDescent="0.45">
      <c r="A15730" t="s">
        <v>62</v>
      </c>
      <c r="B15730">
        <v>2026</v>
      </c>
      <c r="C15730" t="s">
        <v>17</v>
      </c>
      <c r="D15730" t="s">
        <v>8</v>
      </c>
      <c r="E15730">
        <v>249.51780821917805</v>
      </c>
      <c r="F15730" t="s">
        <v>22</v>
      </c>
    </row>
    <row r="15731" spans="1:6" x14ac:dyDescent="0.45">
      <c r="A15731" t="s">
        <v>62</v>
      </c>
      <c r="B15731">
        <v>2026</v>
      </c>
      <c r="C15731" t="s">
        <v>18</v>
      </c>
      <c r="D15731" t="s">
        <v>9</v>
      </c>
      <c r="E15731">
        <v>227.26708334481569</v>
      </c>
      <c r="F15731" t="s">
        <v>22</v>
      </c>
    </row>
    <row r="15732" spans="1:6" x14ac:dyDescent="0.45">
      <c r="A15732" t="s">
        <v>62</v>
      </c>
      <c r="B15732">
        <v>2026</v>
      </c>
      <c r="C15732" t="s">
        <v>18</v>
      </c>
      <c r="D15732" t="s">
        <v>10</v>
      </c>
      <c r="E15732">
        <v>0</v>
      </c>
      <c r="F15732" t="s">
        <v>22</v>
      </c>
    </row>
    <row r="15733" spans="1:6" x14ac:dyDescent="0.45">
      <c r="A15733" t="s">
        <v>62</v>
      </c>
      <c r="B15733">
        <v>2026</v>
      </c>
      <c r="C15733" t="s">
        <v>18</v>
      </c>
      <c r="D15733" t="s">
        <v>19</v>
      </c>
      <c r="E15733">
        <v>0</v>
      </c>
      <c r="F15733" t="s">
        <v>23</v>
      </c>
    </row>
    <row r="15734" spans="1:6" x14ac:dyDescent="0.45">
      <c r="A15734" t="s">
        <v>62</v>
      </c>
      <c r="B15734">
        <v>2027</v>
      </c>
      <c r="C15734" t="s">
        <v>15</v>
      </c>
      <c r="D15734" t="s">
        <v>0</v>
      </c>
      <c r="E15734">
        <v>59.040678667071674</v>
      </c>
      <c r="F15734" t="s">
        <v>22</v>
      </c>
    </row>
    <row r="15735" spans="1:6" x14ac:dyDescent="0.45">
      <c r="A15735" t="s">
        <v>62</v>
      </c>
      <c r="B15735">
        <v>2027</v>
      </c>
      <c r="C15735" t="s">
        <v>15</v>
      </c>
      <c r="D15735" t="s">
        <v>1</v>
      </c>
      <c r="E15735">
        <v>22</v>
      </c>
      <c r="F15735" t="s">
        <v>22</v>
      </c>
    </row>
    <row r="15736" spans="1:6" x14ac:dyDescent="0.45">
      <c r="A15736" t="s">
        <v>62</v>
      </c>
      <c r="B15736">
        <v>2027</v>
      </c>
      <c r="C15736" t="s">
        <v>15</v>
      </c>
      <c r="D15736" t="s">
        <v>2</v>
      </c>
      <c r="E15736">
        <v>81.046808820328422</v>
      </c>
      <c r="F15736" t="s">
        <v>22</v>
      </c>
    </row>
    <row r="15737" spans="1:6" x14ac:dyDescent="0.45">
      <c r="A15737" t="s">
        <v>62</v>
      </c>
      <c r="B15737">
        <v>2027</v>
      </c>
      <c r="C15737" t="s">
        <v>15</v>
      </c>
      <c r="D15737" t="s">
        <v>3</v>
      </c>
      <c r="E15737">
        <v>1.8058490729544741</v>
      </c>
      <c r="F15737" t="s">
        <v>22</v>
      </c>
    </row>
    <row r="15738" spans="1:6" x14ac:dyDescent="0.45">
      <c r="A15738" t="s">
        <v>62</v>
      </c>
      <c r="B15738">
        <v>2027</v>
      </c>
      <c r="C15738" t="s">
        <v>15</v>
      </c>
      <c r="D15738" t="s">
        <v>4</v>
      </c>
      <c r="E15738">
        <v>34.182399508849315</v>
      </c>
      <c r="F15738" t="s">
        <v>22</v>
      </c>
    </row>
    <row r="15739" spans="1:6" x14ac:dyDescent="0.45">
      <c r="A15739" t="s">
        <v>62</v>
      </c>
      <c r="B15739">
        <v>2027</v>
      </c>
      <c r="C15739" t="s">
        <v>5</v>
      </c>
      <c r="D15739" t="s">
        <v>5</v>
      </c>
      <c r="E15739">
        <v>198.07573606920391</v>
      </c>
      <c r="F15739" t="s">
        <v>22</v>
      </c>
    </row>
    <row r="15740" spans="1:6" x14ac:dyDescent="0.45">
      <c r="A15740" t="s">
        <v>62</v>
      </c>
      <c r="B15740">
        <v>2027</v>
      </c>
      <c r="C15740" t="s">
        <v>16</v>
      </c>
      <c r="D15740" t="s">
        <v>6</v>
      </c>
      <c r="E15740">
        <v>256.71491585997575</v>
      </c>
      <c r="F15740" t="s">
        <v>22</v>
      </c>
    </row>
    <row r="15741" spans="1:6" x14ac:dyDescent="0.45">
      <c r="A15741" t="s">
        <v>62</v>
      </c>
      <c r="B15741">
        <v>2027</v>
      </c>
      <c r="C15741" t="s">
        <v>16</v>
      </c>
      <c r="D15741" t="s">
        <v>7</v>
      </c>
      <c r="E15741">
        <v>0</v>
      </c>
      <c r="F15741" t="s">
        <v>22</v>
      </c>
    </row>
    <row r="15742" spans="1:6" x14ac:dyDescent="0.45">
      <c r="A15742" t="s">
        <v>62</v>
      </c>
      <c r="B15742">
        <v>2027</v>
      </c>
      <c r="C15742" t="s">
        <v>17</v>
      </c>
      <c r="D15742" t="s">
        <v>8</v>
      </c>
      <c r="E15742">
        <v>238.87945205479451</v>
      </c>
      <c r="F15742" t="s">
        <v>22</v>
      </c>
    </row>
    <row r="15743" spans="1:6" x14ac:dyDescent="0.45">
      <c r="A15743" t="s">
        <v>62</v>
      </c>
      <c r="B15743">
        <v>2027</v>
      </c>
      <c r="C15743" t="s">
        <v>18</v>
      </c>
      <c r="D15743" t="s">
        <v>9</v>
      </c>
      <c r="E15743">
        <v>215.91119987438515</v>
      </c>
      <c r="F15743" t="s">
        <v>22</v>
      </c>
    </row>
    <row r="15744" spans="1:6" x14ac:dyDescent="0.45">
      <c r="A15744" t="s">
        <v>62</v>
      </c>
      <c r="B15744">
        <v>2027</v>
      </c>
      <c r="C15744" t="s">
        <v>18</v>
      </c>
      <c r="D15744" t="s">
        <v>10</v>
      </c>
      <c r="E15744">
        <v>0</v>
      </c>
      <c r="F15744" t="s">
        <v>22</v>
      </c>
    </row>
    <row r="15745" spans="1:6" x14ac:dyDescent="0.45">
      <c r="A15745" t="s">
        <v>62</v>
      </c>
      <c r="B15745">
        <v>2027</v>
      </c>
      <c r="C15745" t="s">
        <v>18</v>
      </c>
      <c r="D15745" t="s">
        <v>19</v>
      </c>
      <c r="E15745">
        <v>0</v>
      </c>
      <c r="F15745" t="s">
        <v>23</v>
      </c>
    </row>
    <row r="15746" spans="1:6" x14ac:dyDescent="0.45">
      <c r="A15746" t="s">
        <v>62</v>
      </c>
      <c r="B15746">
        <v>2028</v>
      </c>
      <c r="C15746" t="s">
        <v>15</v>
      </c>
      <c r="D15746" t="s">
        <v>0</v>
      </c>
      <c r="E15746">
        <v>61.528920358484847</v>
      </c>
      <c r="F15746" t="s">
        <v>22</v>
      </c>
    </row>
    <row r="15747" spans="1:6" x14ac:dyDescent="0.45">
      <c r="A15747" t="s">
        <v>62</v>
      </c>
      <c r="B15747">
        <v>2028</v>
      </c>
      <c r="C15747" t="s">
        <v>15</v>
      </c>
      <c r="D15747" t="s">
        <v>1</v>
      </c>
      <c r="E15747">
        <v>15</v>
      </c>
      <c r="F15747" t="s">
        <v>22</v>
      </c>
    </row>
    <row r="15748" spans="1:6" x14ac:dyDescent="0.45">
      <c r="A15748" t="s">
        <v>62</v>
      </c>
      <c r="B15748">
        <v>2028</v>
      </c>
      <c r="C15748" t="s">
        <v>15</v>
      </c>
      <c r="D15748" t="s">
        <v>2</v>
      </c>
      <c r="E15748">
        <v>80.722621585047094</v>
      </c>
      <c r="F15748" t="s">
        <v>22</v>
      </c>
    </row>
    <row r="15749" spans="1:6" x14ac:dyDescent="0.45">
      <c r="A15749" t="s">
        <v>62</v>
      </c>
      <c r="B15749">
        <v>2028</v>
      </c>
      <c r="C15749" t="s">
        <v>15</v>
      </c>
      <c r="D15749" t="s">
        <v>3</v>
      </c>
      <c r="E15749">
        <v>1.8058490729544741</v>
      </c>
      <c r="F15749" t="s">
        <v>22</v>
      </c>
    </row>
    <row r="15750" spans="1:6" x14ac:dyDescent="0.45">
      <c r="A15750" t="s">
        <v>62</v>
      </c>
      <c r="B15750">
        <v>2028</v>
      </c>
      <c r="C15750" t="s">
        <v>15</v>
      </c>
      <c r="D15750" t="s">
        <v>4</v>
      </c>
      <c r="E15750">
        <v>36.020938808457679</v>
      </c>
      <c r="F15750" t="s">
        <v>22</v>
      </c>
    </row>
    <row r="15751" spans="1:6" x14ac:dyDescent="0.45">
      <c r="A15751" t="s">
        <v>62</v>
      </c>
      <c r="B15751">
        <v>2028</v>
      </c>
      <c r="C15751" t="s">
        <v>5</v>
      </c>
      <c r="D15751" t="s">
        <v>5</v>
      </c>
      <c r="E15751">
        <v>195.07832982494412</v>
      </c>
      <c r="F15751" t="s">
        <v>22</v>
      </c>
    </row>
    <row r="15752" spans="1:6" x14ac:dyDescent="0.45">
      <c r="A15752" t="s">
        <v>62</v>
      </c>
      <c r="B15752">
        <v>2028</v>
      </c>
      <c r="C15752" t="s">
        <v>16</v>
      </c>
      <c r="D15752" t="s">
        <v>6</v>
      </c>
      <c r="E15752">
        <v>256.92698004581985</v>
      </c>
      <c r="F15752" t="s">
        <v>22</v>
      </c>
    </row>
    <row r="15753" spans="1:6" x14ac:dyDescent="0.45">
      <c r="A15753" t="s">
        <v>62</v>
      </c>
      <c r="B15753">
        <v>2028</v>
      </c>
      <c r="C15753" t="s">
        <v>16</v>
      </c>
      <c r="D15753" t="s">
        <v>7</v>
      </c>
      <c r="E15753">
        <v>0</v>
      </c>
      <c r="F15753" t="s">
        <v>22</v>
      </c>
    </row>
    <row r="15754" spans="1:6" x14ac:dyDescent="0.45">
      <c r="A15754" t="s">
        <v>62</v>
      </c>
      <c r="B15754">
        <v>2028</v>
      </c>
      <c r="C15754" t="s">
        <v>17</v>
      </c>
      <c r="D15754" t="s">
        <v>8</v>
      </c>
      <c r="E15754">
        <v>231.14246575342463</v>
      </c>
      <c r="F15754" t="s">
        <v>22</v>
      </c>
    </row>
    <row r="15755" spans="1:6" x14ac:dyDescent="0.45">
      <c r="A15755" t="s">
        <v>62</v>
      </c>
      <c r="B15755">
        <v>2028</v>
      </c>
      <c r="C15755" t="s">
        <v>18</v>
      </c>
      <c r="D15755" t="s">
        <v>9</v>
      </c>
      <c r="E15755">
        <v>220.86284411733936</v>
      </c>
      <c r="F15755" t="s">
        <v>22</v>
      </c>
    </row>
    <row r="15756" spans="1:6" x14ac:dyDescent="0.45">
      <c r="A15756" t="s">
        <v>62</v>
      </c>
      <c r="B15756">
        <v>2028</v>
      </c>
      <c r="C15756" t="s">
        <v>18</v>
      </c>
      <c r="D15756" t="s">
        <v>10</v>
      </c>
      <c r="E15756">
        <v>0</v>
      </c>
      <c r="F15756" t="s">
        <v>22</v>
      </c>
    </row>
    <row r="15757" spans="1:6" x14ac:dyDescent="0.45">
      <c r="A15757" t="s">
        <v>62</v>
      </c>
      <c r="B15757">
        <v>2028</v>
      </c>
      <c r="C15757" t="s">
        <v>18</v>
      </c>
      <c r="D15757" t="s">
        <v>19</v>
      </c>
      <c r="E15757">
        <v>0</v>
      </c>
      <c r="F15757" t="s">
        <v>23</v>
      </c>
    </row>
    <row r="15758" spans="1:6" x14ac:dyDescent="0.45">
      <c r="A15758" t="s">
        <v>62</v>
      </c>
      <c r="B15758">
        <v>2029</v>
      </c>
      <c r="C15758" t="s">
        <v>15</v>
      </c>
      <c r="D15758" t="s">
        <v>0</v>
      </c>
      <c r="E15758">
        <v>64.122027828115094</v>
      </c>
      <c r="F15758" t="s">
        <v>22</v>
      </c>
    </row>
    <row r="15759" spans="1:6" x14ac:dyDescent="0.45">
      <c r="A15759" t="s">
        <v>62</v>
      </c>
      <c r="B15759">
        <v>2029</v>
      </c>
      <c r="C15759" t="s">
        <v>15</v>
      </c>
      <c r="D15759" t="s">
        <v>1</v>
      </c>
      <c r="E15759">
        <v>13</v>
      </c>
      <c r="F15759" t="s">
        <v>22</v>
      </c>
    </row>
    <row r="15760" spans="1:6" x14ac:dyDescent="0.45">
      <c r="A15760" t="s">
        <v>62</v>
      </c>
      <c r="B15760">
        <v>2029</v>
      </c>
      <c r="C15760" t="s">
        <v>15</v>
      </c>
      <c r="D15760" t="s">
        <v>2</v>
      </c>
      <c r="E15760">
        <v>80.399731098706908</v>
      </c>
      <c r="F15760" t="s">
        <v>22</v>
      </c>
    </row>
    <row r="15761" spans="1:6" x14ac:dyDescent="0.45">
      <c r="A15761" t="s">
        <v>62</v>
      </c>
      <c r="B15761">
        <v>2029</v>
      </c>
      <c r="C15761" t="s">
        <v>15</v>
      </c>
      <c r="D15761" t="s">
        <v>3</v>
      </c>
      <c r="E15761">
        <v>1.8058490729544741</v>
      </c>
      <c r="F15761" t="s">
        <v>22</v>
      </c>
    </row>
    <row r="15762" spans="1:6" x14ac:dyDescent="0.45">
      <c r="A15762" t="s">
        <v>62</v>
      </c>
      <c r="B15762">
        <v>2029</v>
      </c>
      <c r="C15762" t="s">
        <v>15</v>
      </c>
      <c r="D15762" t="s">
        <v>4</v>
      </c>
      <c r="E15762">
        <v>37.958366038836651</v>
      </c>
      <c r="F15762" t="s">
        <v>22</v>
      </c>
    </row>
    <row r="15763" spans="1:6" x14ac:dyDescent="0.45">
      <c r="A15763" t="s">
        <v>62</v>
      </c>
      <c r="B15763">
        <v>2029</v>
      </c>
      <c r="C15763" t="s">
        <v>5</v>
      </c>
      <c r="D15763" t="s">
        <v>5</v>
      </c>
      <c r="E15763">
        <v>197.28597403861315</v>
      </c>
      <c r="F15763" t="s">
        <v>22</v>
      </c>
    </row>
    <row r="15764" spans="1:6" x14ac:dyDescent="0.45">
      <c r="A15764" t="s">
        <v>62</v>
      </c>
      <c r="B15764">
        <v>2029</v>
      </c>
      <c r="C15764" t="s">
        <v>16</v>
      </c>
      <c r="D15764" t="s">
        <v>6</v>
      </c>
      <c r="E15764">
        <v>257.15293965232888</v>
      </c>
      <c r="F15764" t="s">
        <v>22</v>
      </c>
    </row>
    <row r="15765" spans="1:6" x14ac:dyDescent="0.45">
      <c r="A15765" t="s">
        <v>62</v>
      </c>
      <c r="B15765">
        <v>2029</v>
      </c>
      <c r="C15765" t="s">
        <v>16</v>
      </c>
      <c r="D15765" t="s">
        <v>7</v>
      </c>
      <c r="E15765">
        <v>0</v>
      </c>
      <c r="F15765" t="s">
        <v>22</v>
      </c>
    </row>
    <row r="15766" spans="1:6" x14ac:dyDescent="0.45">
      <c r="A15766" t="s">
        <v>62</v>
      </c>
      <c r="B15766">
        <v>2029</v>
      </c>
      <c r="C15766" t="s">
        <v>17</v>
      </c>
      <c r="D15766" t="s">
        <v>8</v>
      </c>
      <c r="E15766">
        <v>224.37260273972603</v>
      </c>
      <c r="F15766" t="s">
        <v>22</v>
      </c>
    </row>
    <row r="15767" spans="1:6" x14ac:dyDescent="0.45">
      <c r="A15767" t="s">
        <v>62</v>
      </c>
      <c r="B15767">
        <v>2029</v>
      </c>
      <c r="C15767" t="s">
        <v>18</v>
      </c>
      <c r="D15767" t="s">
        <v>9</v>
      </c>
      <c r="E15767">
        <v>230.066310951216</v>
      </c>
      <c r="F15767" t="s">
        <v>22</v>
      </c>
    </row>
    <row r="15768" spans="1:6" x14ac:dyDescent="0.45">
      <c r="A15768" t="s">
        <v>62</v>
      </c>
      <c r="B15768">
        <v>2029</v>
      </c>
      <c r="C15768" t="s">
        <v>18</v>
      </c>
      <c r="D15768" t="s">
        <v>10</v>
      </c>
      <c r="E15768">
        <v>0</v>
      </c>
      <c r="F15768" t="s">
        <v>22</v>
      </c>
    </row>
    <row r="15769" spans="1:6" x14ac:dyDescent="0.45">
      <c r="A15769" t="s">
        <v>62</v>
      </c>
      <c r="B15769">
        <v>2029</v>
      </c>
      <c r="C15769" t="s">
        <v>18</v>
      </c>
      <c r="D15769" t="s">
        <v>19</v>
      </c>
      <c r="E15769">
        <v>0</v>
      </c>
      <c r="F15769" t="s">
        <v>23</v>
      </c>
    </row>
    <row r="15770" spans="1:6" x14ac:dyDescent="0.45">
      <c r="A15770" t="s">
        <v>62</v>
      </c>
      <c r="B15770">
        <v>2030</v>
      </c>
      <c r="C15770" t="s">
        <v>15</v>
      </c>
      <c r="D15770" t="s">
        <v>0</v>
      </c>
      <c r="E15770">
        <v>66.824420594966114</v>
      </c>
      <c r="F15770" t="s">
        <v>22</v>
      </c>
    </row>
    <row r="15771" spans="1:6" x14ac:dyDescent="0.45">
      <c r="A15771" t="s">
        <v>62</v>
      </c>
      <c r="B15771">
        <v>2030</v>
      </c>
      <c r="C15771" t="s">
        <v>15</v>
      </c>
      <c r="D15771" t="s">
        <v>1</v>
      </c>
      <c r="E15771">
        <v>12</v>
      </c>
      <c r="F15771" t="s">
        <v>22</v>
      </c>
    </row>
    <row r="15772" spans="1:6" x14ac:dyDescent="0.45">
      <c r="A15772" t="s">
        <v>62</v>
      </c>
      <c r="B15772">
        <v>2030</v>
      </c>
      <c r="C15772" t="s">
        <v>15</v>
      </c>
      <c r="D15772" t="s">
        <v>2</v>
      </c>
      <c r="E15772">
        <v>80.078132174312074</v>
      </c>
      <c r="F15772" t="s">
        <v>22</v>
      </c>
    </row>
    <row r="15773" spans="1:6" x14ac:dyDescent="0.45">
      <c r="A15773" t="s">
        <v>62</v>
      </c>
      <c r="B15773">
        <v>2030</v>
      </c>
      <c r="C15773" t="s">
        <v>15</v>
      </c>
      <c r="D15773" t="s">
        <v>3</v>
      </c>
      <c r="E15773">
        <v>1.8058490729544741</v>
      </c>
      <c r="F15773" t="s">
        <v>22</v>
      </c>
    </row>
    <row r="15774" spans="1:6" x14ac:dyDescent="0.45">
      <c r="A15774" t="s">
        <v>62</v>
      </c>
      <c r="B15774">
        <v>2030</v>
      </c>
      <c r="C15774" t="s">
        <v>15</v>
      </c>
      <c r="D15774" t="s">
        <v>4</v>
      </c>
      <c r="E15774">
        <v>40</v>
      </c>
      <c r="F15774" t="s">
        <v>22</v>
      </c>
    </row>
    <row r="15775" spans="1:6" x14ac:dyDescent="0.45">
      <c r="A15775" t="s">
        <v>62</v>
      </c>
      <c r="B15775">
        <v>2030</v>
      </c>
      <c r="C15775" t="s">
        <v>5</v>
      </c>
      <c r="D15775" t="s">
        <v>5</v>
      </c>
      <c r="E15775">
        <v>200.70840184223269</v>
      </c>
      <c r="F15775" t="s">
        <v>22</v>
      </c>
    </row>
    <row r="15776" spans="1:6" x14ac:dyDescent="0.45">
      <c r="A15776" t="s">
        <v>62</v>
      </c>
      <c r="B15776">
        <v>2030</v>
      </c>
      <c r="C15776" t="s">
        <v>16</v>
      </c>
      <c r="D15776" t="s">
        <v>6</v>
      </c>
      <c r="E15776">
        <v>257.39365800214881</v>
      </c>
      <c r="F15776" t="s">
        <v>22</v>
      </c>
    </row>
    <row r="15777" spans="1:6" x14ac:dyDescent="0.45">
      <c r="A15777" t="s">
        <v>62</v>
      </c>
      <c r="B15777">
        <v>2030</v>
      </c>
      <c r="C15777" t="s">
        <v>16</v>
      </c>
      <c r="D15777" t="s">
        <v>7</v>
      </c>
      <c r="E15777">
        <v>0</v>
      </c>
      <c r="F15777" t="s">
        <v>22</v>
      </c>
    </row>
    <row r="15778" spans="1:6" x14ac:dyDescent="0.45">
      <c r="A15778" t="s">
        <v>62</v>
      </c>
      <c r="B15778">
        <v>2030</v>
      </c>
      <c r="C15778" t="s">
        <v>17</v>
      </c>
      <c r="D15778" t="s">
        <v>8</v>
      </c>
      <c r="E15778">
        <v>217.60273972602741</v>
      </c>
      <c r="F15778" t="s">
        <v>22</v>
      </c>
    </row>
    <row r="15779" spans="1:6" x14ac:dyDescent="0.45">
      <c r="A15779" t="s">
        <v>62</v>
      </c>
      <c r="B15779">
        <v>2030</v>
      </c>
      <c r="C15779" t="s">
        <v>18</v>
      </c>
      <c r="D15779" t="s">
        <v>9</v>
      </c>
      <c r="E15779">
        <v>240.49932011835412</v>
      </c>
      <c r="F15779" t="s">
        <v>22</v>
      </c>
    </row>
    <row r="15780" spans="1:6" x14ac:dyDescent="0.45">
      <c r="A15780" t="s">
        <v>62</v>
      </c>
      <c r="B15780">
        <v>2030</v>
      </c>
      <c r="C15780" t="s">
        <v>18</v>
      </c>
      <c r="D15780" t="s">
        <v>10</v>
      </c>
      <c r="E15780">
        <v>0</v>
      </c>
      <c r="F15780" t="s">
        <v>22</v>
      </c>
    </row>
    <row r="15781" spans="1:6" x14ac:dyDescent="0.45">
      <c r="A15781" t="s">
        <v>62</v>
      </c>
      <c r="B15781">
        <v>2030</v>
      </c>
      <c r="C15781" t="s">
        <v>18</v>
      </c>
      <c r="D15781" t="s">
        <v>19</v>
      </c>
      <c r="E15781">
        <v>0</v>
      </c>
      <c r="F15781" t="s">
        <v>23</v>
      </c>
    </row>
    <row r="15782" spans="1:6" x14ac:dyDescent="0.45">
      <c r="A15782" t="s">
        <v>62</v>
      </c>
      <c r="B15782">
        <v>2031</v>
      </c>
      <c r="C15782" t="s">
        <v>15</v>
      </c>
      <c r="D15782" t="s">
        <v>0</v>
      </c>
      <c r="E15782">
        <v>65.977641309395167</v>
      </c>
      <c r="F15782" t="s">
        <v>22</v>
      </c>
    </row>
    <row r="15783" spans="1:6" x14ac:dyDescent="0.45">
      <c r="A15783" t="s">
        <v>62</v>
      </c>
      <c r="B15783">
        <v>2031</v>
      </c>
      <c r="C15783" t="s">
        <v>15</v>
      </c>
      <c r="D15783" t="s">
        <v>1</v>
      </c>
      <c r="E15783">
        <v>11</v>
      </c>
      <c r="F15783" t="s">
        <v>22</v>
      </c>
    </row>
    <row r="15784" spans="1:6" x14ac:dyDescent="0.45">
      <c r="A15784" t="s">
        <v>62</v>
      </c>
      <c r="B15784">
        <v>2031</v>
      </c>
      <c r="C15784" t="s">
        <v>15</v>
      </c>
      <c r="D15784" t="s">
        <v>2</v>
      </c>
      <c r="E15784">
        <v>79.629694634135916</v>
      </c>
      <c r="F15784" t="s">
        <v>22</v>
      </c>
    </row>
    <row r="15785" spans="1:6" x14ac:dyDescent="0.45">
      <c r="A15785" t="s">
        <v>62</v>
      </c>
      <c r="B15785">
        <v>2031</v>
      </c>
      <c r="C15785" t="s">
        <v>15</v>
      </c>
      <c r="D15785" t="s">
        <v>3</v>
      </c>
      <c r="E15785">
        <v>1.8058490729544741</v>
      </c>
      <c r="F15785" t="s">
        <v>22</v>
      </c>
    </row>
    <row r="15786" spans="1:6" x14ac:dyDescent="0.45">
      <c r="A15786" t="s">
        <v>62</v>
      </c>
      <c r="B15786">
        <v>2031</v>
      </c>
      <c r="C15786" t="s">
        <v>15</v>
      </c>
      <c r="D15786" t="s">
        <v>4</v>
      </c>
      <c r="E15786">
        <v>27.370217156745262</v>
      </c>
      <c r="F15786" t="s">
        <v>22</v>
      </c>
    </row>
    <row r="15787" spans="1:6" x14ac:dyDescent="0.45">
      <c r="A15787" t="s">
        <v>62</v>
      </c>
      <c r="B15787">
        <v>2031</v>
      </c>
      <c r="C15787" t="s">
        <v>5</v>
      </c>
      <c r="D15787" t="s">
        <v>5</v>
      </c>
      <c r="E15787">
        <v>185.78340217323083</v>
      </c>
      <c r="F15787" t="s">
        <v>22</v>
      </c>
    </row>
    <row r="15788" spans="1:6" x14ac:dyDescent="0.45">
      <c r="A15788" t="s">
        <v>62</v>
      </c>
      <c r="B15788">
        <v>2031</v>
      </c>
      <c r="C15788" t="s">
        <v>16</v>
      </c>
      <c r="D15788" t="s">
        <v>6</v>
      </c>
      <c r="E15788">
        <v>257.58423047337675</v>
      </c>
      <c r="F15788" t="s">
        <v>22</v>
      </c>
    </row>
    <row r="15789" spans="1:6" x14ac:dyDescent="0.45">
      <c r="A15789" t="s">
        <v>62</v>
      </c>
      <c r="B15789">
        <v>2031</v>
      </c>
      <c r="C15789" t="s">
        <v>16</v>
      </c>
      <c r="D15789" t="s">
        <v>7</v>
      </c>
      <c r="E15789">
        <v>0</v>
      </c>
      <c r="F15789" t="s">
        <v>22</v>
      </c>
    </row>
    <row r="15790" spans="1:6" x14ac:dyDescent="0.45">
      <c r="A15790" t="s">
        <v>62</v>
      </c>
      <c r="B15790">
        <v>2031</v>
      </c>
      <c r="C15790" t="s">
        <v>17</v>
      </c>
      <c r="D15790" t="s">
        <v>8</v>
      </c>
      <c r="E15790">
        <v>212.76712328767124</v>
      </c>
      <c r="F15790" t="s">
        <v>22</v>
      </c>
    </row>
    <row r="15791" spans="1:6" x14ac:dyDescent="0.45">
      <c r="A15791" t="s">
        <v>62</v>
      </c>
      <c r="B15791">
        <v>2031</v>
      </c>
      <c r="C15791" t="s">
        <v>18</v>
      </c>
      <c r="D15791" t="s">
        <v>9</v>
      </c>
      <c r="E15791">
        <v>230.60050935893636</v>
      </c>
      <c r="F15791" t="s">
        <v>22</v>
      </c>
    </row>
    <row r="15792" spans="1:6" x14ac:dyDescent="0.45">
      <c r="A15792" t="s">
        <v>62</v>
      </c>
      <c r="B15792">
        <v>2031</v>
      </c>
      <c r="C15792" t="s">
        <v>18</v>
      </c>
      <c r="D15792" t="s">
        <v>10</v>
      </c>
      <c r="E15792">
        <v>0</v>
      </c>
      <c r="F15792" t="s">
        <v>22</v>
      </c>
    </row>
    <row r="15793" spans="1:6" x14ac:dyDescent="0.45">
      <c r="A15793" t="s">
        <v>62</v>
      </c>
      <c r="B15793">
        <v>2031</v>
      </c>
      <c r="C15793" t="s">
        <v>18</v>
      </c>
      <c r="D15793" t="s">
        <v>19</v>
      </c>
      <c r="E15793">
        <v>0</v>
      </c>
      <c r="F15793" t="s">
        <v>23</v>
      </c>
    </row>
    <row r="15794" spans="1:6" x14ac:dyDescent="0.45">
      <c r="A15794" t="s">
        <v>62</v>
      </c>
      <c r="B15794">
        <v>2032</v>
      </c>
      <c r="C15794" t="s">
        <v>15</v>
      </c>
      <c r="D15794" t="s">
        <v>0</v>
      </c>
      <c r="E15794">
        <v>65.141592160383397</v>
      </c>
      <c r="F15794" t="s">
        <v>22</v>
      </c>
    </row>
    <row r="15795" spans="1:6" x14ac:dyDescent="0.45">
      <c r="A15795" t="s">
        <v>62</v>
      </c>
      <c r="B15795">
        <v>2032</v>
      </c>
      <c r="C15795" t="s">
        <v>15</v>
      </c>
      <c r="D15795" t="s">
        <v>1</v>
      </c>
      <c r="E15795">
        <v>10</v>
      </c>
      <c r="F15795" t="s">
        <v>22</v>
      </c>
    </row>
    <row r="15796" spans="1:6" x14ac:dyDescent="0.45">
      <c r="A15796" t="s">
        <v>62</v>
      </c>
      <c r="B15796">
        <v>2032</v>
      </c>
      <c r="C15796" t="s">
        <v>15</v>
      </c>
      <c r="D15796" t="s">
        <v>2</v>
      </c>
      <c r="E15796">
        <v>79.183768344184756</v>
      </c>
      <c r="F15796" t="s">
        <v>22</v>
      </c>
    </row>
    <row r="15797" spans="1:6" x14ac:dyDescent="0.45">
      <c r="A15797" t="s">
        <v>62</v>
      </c>
      <c r="B15797">
        <v>2032</v>
      </c>
      <c r="C15797" t="s">
        <v>15</v>
      </c>
      <c r="D15797" t="s">
        <v>3</v>
      </c>
      <c r="E15797">
        <v>1.8058490729544741</v>
      </c>
      <c r="F15797" t="s">
        <v>22</v>
      </c>
    </row>
    <row r="15798" spans="1:6" x14ac:dyDescent="0.45">
      <c r="A15798" t="s">
        <v>62</v>
      </c>
      <c r="B15798">
        <v>2032</v>
      </c>
      <c r="C15798" t="s">
        <v>15</v>
      </c>
      <c r="D15798" t="s">
        <v>4</v>
      </c>
      <c r="E15798">
        <v>18.728219680184825</v>
      </c>
      <c r="F15798" t="s">
        <v>22</v>
      </c>
    </row>
    <row r="15799" spans="1:6" x14ac:dyDescent="0.45">
      <c r="A15799" t="s">
        <v>62</v>
      </c>
      <c r="B15799">
        <v>2032</v>
      </c>
      <c r="C15799" t="s">
        <v>5</v>
      </c>
      <c r="D15799" t="s">
        <v>5</v>
      </c>
      <c r="E15799">
        <v>174.85942925770746</v>
      </c>
      <c r="F15799" t="s">
        <v>22</v>
      </c>
    </row>
    <row r="15800" spans="1:6" x14ac:dyDescent="0.45">
      <c r="A15800" t="s">
        <v>62</v>
      </c>
      <c r="B15800">
        <v>2032</v>
      </c>
      <c r="C15800" t="s">
        <v>16</v>
      </c>
      <c r="D15800" t="s">
        <v>6</v>
      </c>
      <c r="E15800">
        <v>257.78188734126195</v>
      </c>
      <c r="F15800" t="s">
        <v>22</v>
      </c>
    </row>
    <row r="15801" spans="1:6" x14ac:dyDescent="0.45">
      <c r="A15801" t="s">
        <v>62</v>
      </c>
      <c r="B15801">
        <v>2032</v>
      </c>
      <c r="C15801" t="s">
        <v>16</v>
      </c>
      <c r="D15801" t="s">
        <v>7</v>
      </c>
      <c r="E15801">
        <v>0</v>
      </c>
      <c r="F15801" t="s">
        <v>22</v>
      </c>
    </row>
    <row r="15802" spans="1:6" x14ac:dyDescent="0.45">
      <c r="A15802" t="s">
        <v>62</v>
      </c>
      <c r="B15802">
        <v>2032</v>
      </c>
      <c r="C15802" t="s">
        <v>17</v>
      </c>
      <c r="D15802" t="s">
        <v>8</v>
      </c>
      <c r="E15802">
        <v>208.8986301369863</v>
      </c>
      <c r="F15802" t="s">
        <v>22</v>
      </c>
    </row>
    <row r="15803" spans="1:6" x14ac:dyDescent="0.45">
      <c r="A15803" t="s">
        <v>62</v>
      </c>
      <c r="B15803">
        <v>2032</v>
      </c>
      <c r="C15803" t="s">
        <v>18</v>
      </c>
      <c r="D15803" t="s">
        <v>9</v>
      </c>
      <c r="E15803">
        <v>223.74268646198311</v>
      </c>
      <c r="F15803" t="s">
        <v>22</v>
      </c>
    </row>
    <row r="15804" spans="1:6" x14ac:dyDescent="0.45">
      <c r="A15804" t="s">
        <v>62</v>
      </c>
      <c r="B15804">
        <v>2032</v>
      </c>
      <c r="C15804" t="s">
        <v>18</v>
      </c>
      <c r="D15804" t="s">
        <v>10</v>
      </c>
      <c r="E15804">
        <v>0</v>
      </c>
      <c r="F15804" t="s">
        <v>22</v>
      </c>
    </row>
    <row r="15805" spans="1:6" x14ac:dyDescent="0.45">
      <c r="A15805" t="s">
        <v>62</v>
      </c>
      <c r="B15805">
        <v>2032</v>
      </c>
      <c r="C15805" t="s">
        <v>18</v>
      </c>
      <c r="D15805" t="s">
        <v>19</v>
      </c>
      <c r="E15805">
        <v>0</v>
      </c>
      <c r="F15805" t="s">
        <v>23</v>
      </c>
    </row>
    <row r="15806" spans="1:6" x14ac:dyDescent="0.45">
      <c r="A15806" t="s">
        <v>62</v>
      </c>
      <c r="B15806">
        <v>2033</v>
      </c>
      <c r="C15806" t="s">
        <v>15</v>
      </c>
      <c r="D15806" t="s">
        <v>0</v>
      </c>
      <c r="E15806">
        <v>64.316137178815197</v>
      </c>
      <c r="F15806" t="s">
        <v>22</v>
      </c>
    </row>
    <row r="15807" spans="1:6" x14ac:dyDescent="0.45">
      <c r="A15807" t="s">
        <v>62</v>
      </c>
      <c r="B15807">
        <v>2033</v>
      </c>
      <c r="C15807" t="s">
        <v>15</v>
      </c>
      <c r="D15807" t="s">
        <v>1</v>
      </c>
      <c r="E15807">
        <v>9</v>
      </c>
      <c r="F15807" t="s">
        <v>22</v>
      </c>
    </row>
    <row r="15808" spans="1:6" x14ac:dyDescent="0.45">
      <c r="A15808" t="s">
        <v>62</v>
      </c>
      <c r="B15808">
        <v>2033</v>
      </c>
      <c r="C15808" t="s">
        <v>15</v>
      </c>
      <c r="D15808" t="s">
        <v>2</v>
      </c>
      <c r="E15808">
        <v>78.74033924145732</v>
      </c>
      <c r="F15808" t="s">
        <v>22</v>
      </c>
    </row>
    <row r="15809" spans="1:6" x14ac:dyDescent="0.45">
      <c r="A15809" t="s">
        <v>62</v>
      </c>
      <c r="B15809">
        <v>2033</v>
      </c>
      <c r="C15809" t="s">
        <v>15</v>
      </c>
      <c r="D15809" t="s">
        <v>3</v>
      </c>
      <c r="E15809">
        <v>1.8058490729544741</v>
      </c>
      <c r="F15809" t="s">
        <v>22</v>
      </c>
    </row>
    <row r="15810" spans="1:6" x14ac:dyDescent="0.45">
      <c r="A15810" t="s">
        <v>62</v>
      </c>
      <c r="B15810">
        <v>2033</v>
      </c>
      <c r="C15810" t="s">
        <v>15</v>
      </c>
      <c r="D15810" t="s">
        <v>4</v>
      </c>
      <c r="E15810">
        <v>12.814885990147223</v>
      </c>
      <c r="F15810" t="s">
        <v>22</v>
      </c>
    </row>
    <row r="15811" spans="1:6" x14ac:dyDescent="0.45">
      <c r="A15811" t="s">
        <v>62</v>
      </c>
      <c r="B15811">
        <v>2033</v>
      </c>
      <c r="C15811" t="s">
        <v>5</v>
      </c>
      <c r="D15811" t="s">
        <v>5</v>
      </c>
      <c r="E15811">
        <v>166.67721148337424</v>
      </c>
      <c r="F15811" t="s">
        <v>22</v>
      </c>
    </row>
    <row r="15812" spans="1:6" x14ac:dyDescent="0.45">
      <c r="A15812" t="s">
        <v>62</v>
      </c>
      <c r="B15812">
        <v>2033</v>
      </c>
      <c r="C15812" t="s">
        <v>16</v>
      </c>
      <c r="D15812" t="s">
        <v>6</v>
      </c>
      <c r="E15812">
        <v>257.98710155265655</v>
      </c>
      <c r="F15812" t="s">
        <v>22</v>
      </c>
    </row>
    <row r="15813" spans="1:6" x14ac:dyDescent="0.45">
      <c r="A15813" t="s">
        <v>62</v>
      </c>
      <c r="B15813">
        <v>2033</v>
      </c>
      <c r="C15813" t="s">
        <v>16</v>
      </c>
      <c r="D15813" t="s">
        <v>7</v>
      </c>
      <c r="E15813">
        <v>0</v>
      </c>
      <c r="F15813" t="s">
        <v>22</v>
      </c>
    </row>
    <row r="15814" spans="1:6" x14ac:dyDescent="0.45">
      <c r="A15814" t="s">
        <v>62</v>
      </c>
      <c r="B15814">
        <v>2033</v>
      </c>
      <c r="C15814" t="s">
        <v>17</v>
      </c>
      <c r="D15814" t="s">
        <v>8</v>
      </c>
      <c r="E15814">
        <v>206.96438356164384</v>
      </c>
      <c r="F15814" t="s">
        <v>22</v>
      </c>
    </row>
    <row r="15815" spans="1:6" x14ac:dyDescent="0.45">
      <c r="A15815" t="s">
        <v>62</v>
      </c>
      <c r="B15815">
        <v>2033</v>
      </c>
      <c r="C15815" t="s">
        <v>18</v>
      </c>
      <c r="D15815" t="s">
        <v>9</v>
      </c>
      <c r="E15815">
        <v>217.69992947438692</v>
      </c>
      <c r="F15815" t="s">
        <v>22</v>
      </c>
    </row>
    <row r="15816" spans="1:6" x14ac:dyDescent="0.45">
      <c r="A15816" t="s">
        <v>62</v>
      </c>
      <c r="B15816">
        <v>2033</v>
      </c>
      <c r="C15816" t="s">
        <v>18</v>
      </c>
      <c r="D15816" t="s">
        <v>10</v>
      </c>
      <c r="E15816">
        <v>0</v>
      </c>
      <c r="F15816" t="s">
        <v>22</v>
      </c>
    </row>
    <row r="15817" spans="1:6" x14ac:dyDescent="0.45">
      <c r="A15817" t="s">
        <v>62</v>
      </c>
      <c r="B15817">
        <v>2033</v>
      </c>
      <c r="C15817" t="s">
        <v>18</v>
      </c>
      <c r="D15817" t="s">
        <v>19</v>
      </c>
      <c r="E15817">
        <v>0</v>
      </c>
      <c r="F15817" t="s">
        <v>23</v>
      </c>
    </row>
    <row r="15818" spans="1:6" x14ac:dyDescent="0.45">
      <c r="A15818" t="s">
        <v>62</v>
      </c>
      <c r="B15818">
        <v>2034</v>
      </c>
      <c r="C15818" t="s">
        <v>15</v>
      </c>
      <c r="D15818" t="s">
        <v>0</v>
      </c>
      <c r="E15818">
        <v>63.501142118535363</v>
      </c>
      <c r="F15818" t="s">
        <v>22</v>
      </c>
    </row>
    <row r="15819" spans="1:6" x14ac:dyDescent="0.45">
      <c r="A15819" t="s">
        <v>62</v>
      </c>
      <c r="B15819">
        <v>2034</v>
      </c>
      <c r="C15819" t="s">
        <v>15</v>
      </c>
      <c r="D15819" t="s">
        <v>1</v>
      </c>
      <c r="E15819">
        <v>8</v>
      </c>
      <c r="F15819" t="s">
        <v>22</v>
      </c>
    </row>
    <row r="15820" spans="1:6" x14ac:dyDescent="0.45">
      <c r="A15820" t="s">
        <v>62</v>
      </c>
      <c r="B15820">
        <v>2034</v>
      </c>
      <c r="C15820" t="s">
        <v>15</v>
      </c>
      <c r="D15820" t="s">
        <v>2</v>
      </c>
      <c r="E15820">
        <v>78.299393341705155</v>
      </c>
      <c r="F15820" t="s">
        <v>22</v>
      </c>
    </row>
    <row r="15821" spans="1:6" x14ac:dyDescent="0.45">
      <c r="A15821" t="s">
        <v>62</v>
      </c>
      <c r="B15821">
        <v>2034</v>
      </c>
      <c r="C15821" t="s">
        <v>15</v>
      </c>
      <c r="D15821" t="s">
        <v>3</v>
      </c>
      <c r="E15821">
        <v>1.8058490729544741</v>
      </c>
      <c r="F15821" t="s">
        <v>22</v>
      </c>
    </row>
    <row r="15822" spans="1:6" x14ac:dyDescent="0.45">
      <c r="A15822" t="s">
        <v>62</v>
      </c>
      <c r="B15822">
        <v>2034</v>
      </c>
      <c r="C15822" t="s">
        <v>15</v>
      </c>
      <c r="D15822" t="s">
        <v>4</v>
      </c>
      <c r="E15822">
        <v>8.7686553097315514</v>
      </c>
      <c r="F15822" t="s">
        <v>22</v>
      </c>
    </row>
    <row r="15823" spans="1:6" x14ac:dyDescent="0.45">
      <c r="A15823" t="s">
        <v>62</v>
      </c>
      <c r="B15823">
        <v>2034</v>
      </c>
      <c r="C15823" t="s">
        <v>5</v>
      </c>
      <c r="D15823" t="s">
        <v>5</v>
      </c>
      <c r="E15823">
        <v>160.37503984292653</v>
      </c>
      <c r="F15823" t="s">
        <v>22</v>
      </c>
    </row>
    <row r="15824" spans="1:6" x14ac:dyDescent="0.45">
      <c r="A15824" t="s">
        <v>62</v>
      </c>
      <c r="B15824">
        <v>2034</v>
      </c>
      <c r="C15824" t="s">
        <v>16</v>
      </c>
      <c r="D15824" t="s">
        <v>6</v>
      </c>
      <c r="E15824">
        <v>258.20038641927266</v>
      </c>
      <c r="F15824" t="s">
        <v>22</v>
      </c>
    </row>
    <row r="15825" spans="1:6" x14ac:dyDescent="0.45">
      <c r="A15825" t="s">
        <v>62</v>
      </c>
      <c r="B15825">
        <v>2034</v>
      </c>
      <c r="C15825" t="s">
        <v>16</v>
      </c>
      <c r="D15825" t="s">
        <v>7</v>
      </c>
      <c r="E15825">
        <v>0</v>
      </c>
      <c r="F15825" t="s">
        <v>22</v>
      </c>
    </row>
    <row r="15826" spans="1:6" x14ac:dyDescent="0.45">
      <c r="A15826" t="s">
        <v>62</v>
      </c>
      <c r="B15826">
        <v>2034</v>
      </c>
      <c r="C15826" t="s">
        <v>17</v>
      </c>
      <c r="D15826" t="s">
        <v>8</v>
      </c>
      <c r="E15826">
        <v>193.42465753424656</v>
      </c>
      <c r="F15826" t="s">
        <v>22</v>
      </c>
    </row>
    <row r="15827" spans="1:6" x14ac:dyDescent="0.45">
      <c r="A15827" t="s">
        <v>62</v>
      </c>
      <c r="B15827">
        <v>2034</v>
      </c>
      <c r="C15827" t="s">
        <v>18</v>
      </c>
      <c r="D15827" t="s">
        <v>9</v>
      </c>
      <c r="E15827">
        <v>225.15076872795265</v>
      </c>
      <c r="F15827" t="s">
        <v>22</v>
      </c>
    </row>
    <row r="15828" spans="1:6" x14ac:dyDescent="0.45">
      <c r="A15828" t="s">
        <v>62</v>
      </c>
      <c r="B15828">
        <v>2034</v>
      </c>
      <c r="C15828" t="s">
        <v>18</v>
      </c>
      <c r="D15828" t="s">
        <v>10</v>
      </c>
      <c r="E15828">
        <v>0</v>
      </c>
      <c r="F15828" t="s">
        <v>22</v>
      </c>
    </row>
    <row r="15829" spans="1:6" x14ac:dyDescent="0.45">
      <c r="A15829" t="s">
        <v>62</v>
      </c>
      <c r="B15829">
        <v>2034</v>
      </c>
      <c r="C15829" t="s">
        <v>18</v>
      </c>
      <c r="D15829" t="s">
        <v>19</v>
      </c>
      <c r="E15829">
        <v>0</v>
      </c>
      <c r="F15829" t="s">
        <v>23</v>
      </c>
    </row>
    <row r="15830" spans="1:6" x14ac:dyDescent="0.45">
      <c r="A15830" t="s">
        <v>62</v>
      </c>
      <c r="B15830">
        <v>2035</v>
      </c>
      <c r="C15830" t="s">
        <v>15</v>
      </c>
      <c r="D15830" t="s">
        <v>0</v>
      </c>
      <c r="E15830">
        <v>62.696474434516205</v>
      </c>
      <c r="F15830" t="s">
        <v>22</v>
      </c>
    </row>
    <row r="15831" spans="1:6" x14ac:dyDescent="0.45">
      <c r="A15831" t="s">
        <v>62</v>
      </c>
      <c r="B15831">
        <v>2035</v>
      </c>
      <c r="C15831" t="s">
        <v>15</v>
      </c>
      <c r="D15831" t="s">
        <v>1</v>
      </c>
      <c r="E15831">
        <v>6</v>
      </c>
      <c r="F15831" t="s">
        <v>22</v>
      </c>
    </row>
    <row r="15832" spans="1:6" x14ac:dyDescent="0.45">
      <c r="A15832" t="s">
        <v>62</v>
      </c>
      <c r="B15832">
        <v>2035</v>
      </c>
      <c r="C15832" t="s">
        <v>15</v>
      </c>
      <c r="D15832" t="s">
        <v>2</v>
      </c>
      <c r="E15832">
        <v>77.860916738991605</v>
      </c>
      <c r="F15832" t="s">
        <v>22</v>
      </c>
    </row>
    <row r="15833" spans="1:6" x14ac:dyDescent="0.45">
      <c r="A15833" t="s">
        <v>62</v>
      </c>
      <c r="B15833">
        <v>2035</v>
      </c>
      <c r="C15833" t="s">
        <v>15</v>
      </c>
      <c r="D15833" t="s">
        <v>3</v>
      </c>
      <c r="E15833">
        <v>1.8058490729544741</v>
      </c>
      <c r="F15833" t="s">
        <v>22</v>
      </c>
    </row>
    <row r="15834" spans="1:6" x14ac:dyDescent="0.45">
      <c r="A15834" t="s">
        <v>62</v>
      </c>
      <c r="B15834">
        <v>2035</v>
      </c>
      <c r="C15834" t="s">
        <v>15</v>
      </c>
      <c r="D15834" t="s">
        <v>4</v>
      </c>
      <c r="E15834">
        <v>6</v>
      </c>
      <c r="F15834" t="s">
        <v>22</v>
      </c>
    </row>
    <row r="15835" spans="1:6" x14ac:dyDescent="0.45">
      <c r="A15835" t="s">
        <v>62</v>
      </c>
      <c r="B15835">
        <v>2035</v>
      </c>
      <c r="C15835" t="s">
        <v>5</v>
      </c>
      <c r="D15835" t="s">
        <v>5</v>
      </c>
      <c r="E15835">
        <v>154.36324024646231</v>
      </c>
      <c r="F15835" t="s">
        <v>22</v>
      </c>
    </row>
    <row r="15836" spans="1:6" x14ac:dyDescent="0.45">
      <c r="A15836" t="s">
        <v>62</v>
      </c>
      <c r="B15836">
        <v>2035</v>
      </c>
      <c r="C15836" t="s">
        <v>16</v>
      </c>
      <c r="D15836" t="s">
        <v>6</v>
      </c>
      <c r="E15836">
        <v>258.42229904096155</v>
      </c>
      <c r="F15836" t="s">
        <v>22</v>
      </c>
    </row>
    <row r="15837" spans="1:6" x14ac:dyDescent="0.45">
      <c r="A15837" t="s">
        <v>62</v>
      </c>
      <c r="B15837">
        <v>2035</v>
      </c>
      <c r="C15837" t="s">
        <v>16</v>
      </c>
      <c r="D15837" t="s">
        <v>7</v>
      </c>
      <c r="E15837">
        <v>0</v>
      </c>
      <c r="F15837" t="s">
        <v>22</v>
      </c>
    </row>
    <row r="15838" spans="1:6" x14ac:dyDescent="0.45">
      <c r="A15838" t="s">
        <v>62</v>
      </c>
      <c r="B15838">
        <v>2035</v>
      </c>
      <c r="C15838" t="s">
        <v>17</v>
      </c>
      <c r="D15838" t="s">
        <v>8</v>
      </c>
      <c r="E15838">
        <v>154.36324024646231</v>
      </c>
      <c r="F15838" t="s">
        <v>22</v>
      </c>
    </row>
    <row r="15839" spans="1:6" x14ac:dyDescent="0.45">
      <c r="A15839" t="s">
        <v>62</v>
      </c>
      <c r="B15839">
        <v>2035</v>
      </c>
      <c r="C15839" t="s">
        <v>18</v>
      </c>
      <c r="D15839" t="s">
        <v>9</v>
      </c>
      <c r="E15839">
        <v>258.42229904096155</v>
      </c>
      <c r="F15839" t="s">
        <v>22</v>
      </c>
    </row>
    <row r="15840" spans="1:6" x14ac:dyDescent="0.45">
      <c r="A15840" t="s">
        <v>62</v>
      </c>
      <c r="B15840">
        <v>2035</v>
      </c>
      <c r="C15840" t="s">
        <v>18</v>
      </c>
      <c r="D15840" t="s">
        <v>10</v>
      </c>
      <c r="E15840">
        <v>0</v>
      </c>
      <c r="F15840" t="s">
        <v>22</v>
      </c>
    </row>
    <row r="15841" spans="1:6" x14ac:dyDescent="0.45">
      <c r="A15841" t="s">
        <v>62</v>
      </c>
      <c r="B15841">
        <v>2035</v>
      </c>
      <c r="C15841" t="s">
        <v>18</v>
      </c>
      <c r="D15841" t="s">
        <v>19</v>
      </c>
      <c r="E15841">
        <v>0</v>
      </c>
      <c r="F15841" t="s">
        <v>23</v>
      </c>
    </row>
    <row r="15842" spans="1:6" x14ac:dyDescent="0.45">
      <c r="A15842" t="s">
        <v>62</v>
      </c>
      <c r="B15842">
        <v>2036</v>
      </c>
      <c r="C15842" t="s">
        <v>15</v>
      </c>
      <c r="D15842" t="s">
        <v>0</v>
      </c>
      <c r="E15842">
        <v>59.998865050987831</v>
      </c>
      <c r="F15842" t="s">
        <v>22</v>
      </c>
    </row>
    <row r="15843" spans="1:6" x14ac:dyDescent="0.45">
      <c r="A15843" t="s">
        <v>62</v>
      </c>
      <c r="B15843">
        <v>2036</v>
      </c>
      <c r="C15843" t="s">
        <v>15</v>
      </c>
      <c r="D15843" t="s">
        <v>1</v>
      </c>
      <c r="E15843">
        <v>5</v>
      </c>
      <c r="F15843" t="s">
        <v>22</v>
      </c>
    </row>
    <row r="15844" spans="1:6" x14ac:dyDescent="0.45">
      <c r="A15844" t="s">
        <v>62</v>
      </c>
      <c r="B15844">
        <v>2036</v>
      </c>
      <c r="C15844" t="s">
        <v>15</v>
      </c>
      <c r="D15844" t="s">
        <v>2</v>
      </c>
      <c r="E15844">
        <v>76.903227463102013</v>
      </c>
      <c r="F15844" t="s">
        <v>22</v>
      </c>
    </row>
    <row r="15845" spans="1:6" x14ac:dyDescent="0.45">
      <c r="A15845" t="s">
        <v>62</v>
      </c>
      <c r="B15845">
        <v>2036</v>
      </c>
      <c r="C15845" t="s">
        <v>15</v>
      </c>
      <c r="D15845" t="s">
        <v>3</v>
      </c>
      <c r="E15845">
        <v>1.8058490729544741</v>
      </c>
      <c r="F15845" t="s">
        <v>22</v>
      </c>
    </row>
    <row r="15846" spans="1:6" x14ac:dyDescent="0.45">
      <c r="A15846" t="s">
        <v>62</v>
      </c>
      <c r="B15846">
        <v>2036</v>
      </c>
      <c r="C15846" t="s">
        <v>15</v>
      </c>
      <c r="D15846" t="s">
        <v>4</v>
      </c>
      <c r="E15846">
        <v>6</v>
      </c>
      <c r="F15846" t="s">
        <v>22</v>
      </c>
    </row>
    <row r="15847" spans="1:6" x14ac:dyDescent="0.45">
      <c r="A15847" t="s">
        <v>62</v>
      </c>
      <c r="B15847">
        <v>2036</v>
      </c>
      <c r="C15847" t="s">
        <v>5</v>
      </c>
      <c r="D15847" t="s">
        <v>5</v>
      </c>
      <c r="E15847">
        <v>149.70794158704433</v>
      </c>
      <c r="F15847" t="s">
        <v>22</v>
      </c>
    </row>
    <row r="15848" spans="1:6" x14ac:dyDescent="0.45">
      <c r="A15848" t="s">
        <v>62</v>
      </c>
      <c r="B15848">
        <v>2036</v>
      </c>
      <c r="C15848" t="s">
        <v>16</v>
      </c>
      <c r="D15848" t="s">
        <v>6</v>
      </c>
      <c r="E15848">
        <v>258.52916003244133</v>
      </c>
      <c r="F15848" t="s">
        <v>22</v>
      </c>
    </row>
    <row r="15849" spans="1:6" x14ac:dyDescent="0.45">
      <c r="A15849" t="s">
        <v>62</v>
      </c>
      <c r="B15849">
        <v>2036</v>
      </c>
      <c r="C15849" t="s">
        <v>16</v>
      </c>
      <c r="D15849" t="s">
        <v>7</v>
      </c>
      <c r="E15849">
        <v>0</v>
      </c>
      <c r="F15849" t="s">
        <v>22</v>
      </c>
    </row>
    <row r="15850" spans="1:6" x14ac:dyDescent="0.45">
      <c r="A15850" t="s">
        <v>62</v>
      </c>
      <c r="B15850">
        <v>2036</v>
      </c>
      <c r="C15850" t="s">
        <v>17</v>
      </c>
      <c r="D15850" t="s">
        <v>8</v>
      </c>
      <c r="E15850">
        <v>149.70794158704433</v>
      </c>
      <c r="F15850" t="s">
        <v>22</v>
      </c>
    </row>
    <row r="15851" spans="1:6" x14ac:dyDescent="0.45">
      <c r="A15851" t="s">
        <v>62</v>
      </c>
      <c r="B15851">
        <v>2036</v>
      </c>
      <c r="C15851" t="s">
        <v>18</v>
      </c>
      <c r="D15851" t="s">
        <v>9</v>
      </c>
      <c r="E15851">
        <v>258.52916003244133</v>
      </c>
      <c r="F15851" t="s">
        <v>22</v>
      </c>
    </row>
    <row r="15852" spans="1:6" x14ac:dyDescent="0.45">
      <c r="A15852" t="s">
        <v>62</v>
      </c>
      <c r="B15852">
        <v>2036</v>
      </c>
      <c r="C15852" t="s">
        <v>18</v>
      </c>
      <c r="D15852" t="s">
        <v>10</v>
      </c>
      <c r="E15852">
        <v>0</v>
      </c>
      <c r="F15852" t="s">
        <v>22</v>
      </c>
    </row>
    <row r="15853" spans="1:6" x14ac:dyDescent="0.45">
      <c r="A15853" t="s">
        <v>62</v>
      </c>
      <c r="B15853">
        <v>2036</v>
      </c>
      <c r="C15853" t="s">
        <v>18</v>
      </c>
      <c r="D15853" t="s">
        <v>19</v>
      </c>
      <c r="E15853">
        <v>0</v>
      </c>
      <c r="F15853" t="s">
        <v>23</v>
      </c>
    </row>
    <row r="15854" spans="1:6" x14ac:dyDescent="0.45">
      <c r="A15854" t="s">
        <v>62</v>
      </c>
      <c r="B15854">
        <v>2037</v>
      </c>
      <c r="C15854" t="s">
        <v>15</v>
      </c>
      <c r="D15854" t="s">
        <v>0</v>
      </c>
      <c r="E15854">
        <v>57.417324337216968</v>
      </c>
      <c r="F15854" t="s">
        <v>22</v>
      </c>
    </row>
    <row r="15855" spans="1:6" x14ac:dyDescent="0.45">
      <c r="A15855" t="s">
        <v>62</v>
      </c>
      <c r="B15855">
        <v>2037</v>
      </c>
      <c r="C15855" t="s">
        <v>15</v>
      </c>
      <c r="D15855" t="s">
        <v>1</v>
      </c>
      <c r="E15855">
        <v>4</v>
      </c>
      <c r="F15855" t="s">
        <v>22</v>
      </c>
    </row>
    <row r="15856" spans="1:6" x14ac:dyDescent="0.45">
      <c r="A15856" t="s">
        <v>62</v>
      </c>
      <c r="B15856">
        <v>2037</v>
      </c>
      <c r="C15856" t="s">
        <v>15</v>
      </c>
      <c r="D15856" t="s">
        <v>2</v>
      </c>
      <c r="E15856">
        <v>75.957317765305859</v>
      </c>
      <c r="F15856" t="s">
        <v>22</v>
      </c>
    </row>
    <row r="15857" spans="1:6" x14ac:dyDescent="0.45">
      <c r="A15857" t="s">
        <v>62</v>
      </c>
      <c r="B15857">
        <v>2037</v>
      </c>
      <c r="C15857" t="s">
        <v>15</v>
      </c>
      <c r="D15857" t="s">
        <v>3</v>
      </c>
      <c r="E15857">
        <v>1.8058490729544741</v>
      </c>
      <c r="F15857" t="s">
        <v>22</v>
      </c>
    </row>
    <row r="15858" spans="1:6" x14ac:dyDescent="0.45">
      <c r="A15858" t="s">
        <v>62</v>
      </c>
      <c r="B15858">
        <v>2037</v>
      </c>
      <c r="C15858" t="s">
        <v>15</v>
      </c>
      <c r="D15858" t="s">
        <v>4</v>
      </c>
      <c r="E15858">
        <v>6</v>
      </c>
      <c r="F15858" t="s">
        <v>22</v>
      </c>
    </row>
    <row r="15859" spans="1:6" x14ac:dyDescent="0.45">
      <c r="A15859" t="s">
        <v>62</v>
      </c>
      <c r="B15859">
        <v>2037</v>
      </c>
      <c r="C15859" t="s">
        <v>5</v>
      </c>
      <c r="D15859" t="s">
        <v>5</v>
      </c>
      <c r="E15859">
        <v>145.18049117547733</v>
      </c>
      <c r="F15859" t="s">
        <v>22</v>
      </c>
    </row>
    <row r="15860" spans="1:6" x14ac:dyDescent="0.45">
      <c r="A15860" t="s">
        <v>62</v>
      </c>
      <c r="B15860">
        <v>2037</v>
      </c>
      <c r="C15860" t="s">
        <v>16</v>
      </c>
      <c r="D15860" t="s">
        <v>6</v>
      </c>
      <c r="E15860">
        <v>258.63879997743152</v>
      </c>
      <c r="F15860" t="s">
        <v>22</v>
      </c>
    </row>
    <row r="15861" spans="1:6" x14ac:dyDescent="0.45">
      <c r="A15861" t="s">
        <v>62</v>
      </c>
      <c r="B15861">
        <v>2037</v>
      </c>
      <c r="C15861" t="s">
        <v>16</v>
      </c>
      <c r="D15861" t="s">
        <v>7</v>
      </c>
      <c r="E15861">
        <v>0</v>
      </c>
      <c r="F15861" t="s">
        <v>22</v>
      </c>
    </row>
    <row r="15862" spans="1:6" x14ac:dyDescent="0.45">
      <c r="A15862" t="s">
        <v>62</v>
      </c>
      <c r="B15862">
        <v>2037</v>
      </c>
      <c r="C15862" t="s">
        <v>17</v>
      </c>
      <c r="D15862" t="s">
        <v>8</v>
      </c>
      <c r="E15862">
        <v>145.18049117547733</v>
      </c>
      <c r="F15862" t="s">
        <v>22</v>
      </c>
    </row>
    <row r="15863" spans="1:6" x14ac:dyDescent="0.45">
      <c r="A15863" t="s">
        <v>62</v>
      </c>
      <c r="B15863">
        <v>2037</v>
      </c>
      <c r="C15863" t="s">
        <v>18</v>
      </c>
      <c r="D15863" t="s">
        <v>9</v>
      </c>
      <c r="E15863">
        <v>258.63879997743152</v>
      </c>
      <c r="F15863" t="s">
        <v>22</v>
      </c>
    </row>
    <row r="15864" spans="1:6" x14ac:dyDescent="0.45">
      <c r="A15864" t="s">
        <v>62</v>
      </c>
      <c r="B15864">
        <v>2037</v>
      </c>
      <c r="C15864" t="s">
        <v>18</v>
      </c>
      <c r="D15864" t="s">
        <v>10</v>
      </c>
      <c r="E15864">
        <v>0</v>
      </c>
      <c r="F15864" t="s">
        <v>22</v>
      </c>
    </row>
    <row r="15865" spans="1:6" x14ac:dyDescent="0.45">
      <c r="A15865" t="s">
        <v>62</v>
      </c>
      <c r="B15865">
        <v>2037</v>
      </c>
      <c r="C15865" t="s">
        <v>18</v>
      </c>
      <c r="D15865" t="s">
        <v>19</v>
      </c>
      <c r="E15865">
        <v>0</v>
      </c>
      <c r="F15865" t="s">
        <v>23</v>
      </c>
    </row>
    <row r="15866" spans="1:6" x14ac:dyDescent="0.45">
      <c r="A15866" t="s">
        <v>62</v>
      </c>
      <c r="B15866">
        <v>2038</v>
      </c>
      <c r="C15866" t="s">
        <v>15</v>
      </c>
      <c r="D15866" t="s">
        <v>0</v>
      </c>
      <c r="E15866">
        <v>54.946858265461302</v>
      </c>
      <c r="F15866" t="s">
        <v>22</v>
      </c>
    </row>
    <row r="15867" spans="1:6" x14ac:dyDescent="0.45">
      <c r="A15867" t="s">
        <v>62</v>
      </c>
      <c r="B15867">
        <v>2038</v>
      </c>
      <c r="C15867" t="s">
        <v>15</v>
      </c>
      <c r="D15867" t="s">
        <v>1</v>
      </c>
      <c r="E15867">
        <v>3</v>
      </c>
      <c r="F15867" t="s">
        <v>22</v>
      </c>
    </row>
    <row r="15868" spans="1:6" x14ac:dyDescent="0.45">
      <c r="A15868" t="s">
        <v>62</v>
      </c>
      <c r="B15868">
        <v>2038</v>
      </c>
      <c r="C15868" t="s">
        <v>15</v>
      </c>
      <c r="D15868" t="s">
        <v>2</v>
      </c>
      <c r="E15868">
        <v>75.023042756792606</v>
      </c>
      <c r="F15868" t="s">
        <v>22</v>
      </c>
    </row>
    <row r="15869" spans="1:6" x14ac:dyDescent="0.45">
      <c r="A15869" t="s">
        <v>62</v>
      </c>
      <c r="B15869">
        <v>2038</v>
      </c>
      <c r="C15869" t="s">
        <v>15</v>
      </c>
      <c r="D15869" t="s">
        <v>3</v>
      </c>
      <c r="E15869">
        <v>1.8058490729544741</v>
      </c>
      <c r="F15869" t="s">
        <v>22</v>
      </c>
    </row>
    <row r="15870" spans="1:6" x14ac:dyDescent="0.45">
      <c r="A15870" t="s">
        <v>62</v>
      </c>
      <c r="B15870">
        <v>2038</v>
      </c>
      <c r="C15870" t="s">
        <v>15</v>
      </c>
      <c r="D15870" t="s">
        <v>4</v>
      </c>
      <c r="E15870">
        <v>6</v>
      </c>
      <c r="F15870" t="s">
        <v>22</v>
      </c>
    </row>
    <row r="15871" spans="1:6" x14ac:dyDescent="0.45">
      <c r="A15871" t="s">
        <v>62</v>
      </c>
      <c r="B15871">
        <v>2038</v>
      </c>
      <c r="C15871" t="s">
        <v>5</v>
      </c>
      <c r="D15871" t="s">
        <v>5</v>
      </c>
      <c r="E15871">
        <v>140.77575009520839</v>
      </c>
      <c r="F15871" t="s">
        <v>22</v>
      </c>
    </row>
    <row r="15872" spans="1:6" x14ac:dyDescent="0.45">
      <c r="A15872" t="s">
        <v>62</v>
      </c>
      <c r="B15872">
        <v>2038</v>
      </c>
      <c r="C15872" t="s">
        <v>16</v>
      </c>
      <c r="D15872" t="s">
        <v>6</v>
      </c>
      <c r="E15872">
        <v>258.75126710024233</v>
      </c>
      <c r="F15872" t="s">
        <v>22</v>
      </c>
    </row>
    <row r="15873" spans="1:6" x14ac:dyDescent="0.45">
      <c r="A15873" t="s">
        <v>62</v>
      </c>
      <c r="B15873">
        <v>2038</v>
      </c>
      <c r="C15873" t="s">
        <v>16</v>
      </c>
      <c r="D15873" t="s">
        <v>7</v>
      </c>
      <c r="E15873">
        <v>0</v>
      </c>
      <c r="F15873" t="s">
        <v>22</v>
      </c>
    </row>
    <row r="15874" spans="1:6" x14ac:dyDescent="0.45">
      <c r="A15874" t="s">
        <v>62</v>
      </c>
      <c r="B15874">
        <v>2038</v>
      </c>
      <c r="C15874" t="s">
        <v>17</v>
      </c>
      <c r="D15874" t="s">
        <v>8</v>
      </c>
      <c r="E15874">
        <v>140.77575009520839</v>
      </c>
      <c r="F15874" t="s">
        <v>22</v>
      </c>
    </row>
    <row r="15875" spans="1:6" x14ac:dyDescent="0.45">
      <c r="A15875" t="s">
        <v>62</v>
      </c>
      <c r="B15875">
        <v>2038</v>
      </c>
      <c r="C15875" t="s">
        <v>18</v>
      </c>
      <c r="D15875" t="s">
        <v>9</v>
      </c>
      <c r="E15875">
        <v>258.75126710024233</v>
      </c>
      <c r="F15875" t="s">
        <v>22</v>
      </c>
    </row>
    <row r="15876" spans="1:6" x14ac:dyDescent="0.45">
      <c r="A15876" t="s">
        <v>62</v>
      </c>
      <c r="B15876">
        <v>2038</v>
      </c>
      <c r="C15876" t="s">
        <v>18</v>
      </c>
      <c r="D15876" t="s">
        <v>10</v>
      </c>
      <c r="E15876">
        <v>0</v>
      </c>
      <c r="F15876" t="s">
        <v>22</v>
      </c>
    </row>
    <row r="15877" spans="1:6" x14ac:dyDescent="0.45">
      <c r="A15877" t="s">
        <v>62</v>
      </c>
      <c r="B15877">
        <v>2038</v>
      </c>
      <c r="C15877" t="s">
        <v>18</v>
      </c>
      <c r="D15877" t="s">
        <v>19</v>
      </c>
      <c r="E15877">
        <v>0</v>
      </c>
      <c r="F15877" t="s">
        <v>23</v>
      </c>
    </row>
    <row r="15878" spans="1:6" x14ac:dyDescent="0.45">
      <c r="A15878" t="s">
        <v>62</v>
      </c>
      <c r="B15878">
        <v>2039</v>
      </c>
      <c r="C15878" t="s">
        <v>15</v>
      </c>
      <c r="D15878" t="s">
        <v>0</v>
      </c>
      <c r="E15878">
        <v>52.582687683475434</v>
      </c>
      <c r="F15878" t="s">
        <v>22</v>
      </c>
    </row>
    <row r="15879" spans="1:6" x14ac:dyDescent="0.45">
      <c r="A15879" t="s">
        <v>62</v>
      </c>
      <c r="B15879">
        <v>2039</v>
      </c>
      <c r="C15879" t="s">
        <v>15</v>
      </c>
      <c r="D15879" t="s">
        <v>1</v>
      </c>
      <c r="E15879">
        <v>2</v>
      </c>
      <c r="F15879" t="s">
        <v>22</v>
      </c>
    </row>
    <row r="15880" spans="1:6" x14ac:dyDescent="0.45">
      <c r="A15880" t="s">
        <v>62</v>
      </c>
      <c r="B15880">
        <v>2039</v>
      </c>
      <c r="C15880" t="s">
        <v>15</v>
      </c>
      <c r="D15880" t="s">
        <v>2</v>
      </c>
      <c r="E15880">
        <v>74.100259330884057</v>
      </c>
      <c r="F15880" t="s">
        <v>22</v>
      </c>
    </row>
    <row r="15881" spans="1:6" x14ac:dyDescent="0.45">
      <c r="A15881" t="s">
        <v>62</v>
      </c>
      <c r="B15881">
        <v>2039</v>
      </c>
      <c r="C15881" t="s">
        <v>15</v>
      </c>
      <c r="D15881" t="s">
        <v>3</v>
      </c>
      <c r="E15881">
        <v>1.8058490729544741</v>
      </c>
      <c r="F15881" t="s">
        <v>22</v>
      </c>
    </row>
    <row r="15882" spans="1:6" x14ac:dyDescent="0.45">
      <c r="A15882" t="s">
        <v>62</v>
      </c>
      <c r="B15882">
        <v>2039</v>
      </c>
      <c r="C15882" t="s">
        <v>15</v>
      </c>
      <c r="D15882" t="s">
        <v>4</v>
      </c>
      <c r="E15882">
        <v>6</v>
      </c>
      <c r="F15882" t="s">
        <v>22</v>
      </c>
    </row>
    <row r="15883" spans="1:6" x14ac:dyDescent="0.45">
      <c r="A15883" t="s">
        <v>62</v>
      </c>
      <c r="B15883">
        <v>2039</v>
      </c>
      <c r="C15883" t="s">
        <v>5</v>
      </c>
      <c r="D15883" t="s">
        <v>5</v>
      </c>
      <c r="E15883">
        <v>136.48879608731397</v>
      </c>
      <c r="F15883" t="s">
        <v>22</v>
      </c>
    </row>
    <row r="15884" spans="1:6" x14ac:dyDescent="0.45">
      <c r="A15884" t="s">
        <v>62</v>
      </c>
      <c r="B15884">
        <v>2039</v>
      </c>
      <c r="C15884" t="s">
        <v>16</v>
      </c>
      <c r="D15884" t="s">
        <v>6</v>
      </c>
      <c r="E15884">
        <v>258.86661180458577</v>
      </c>
      <c r="F15884" t="s">
        <v>22</v>
      </c>
    </row>
    <row r="15885" spans="1:6" x14ac:dyDescent="0.45">
      <c r="A15885" t="s">
        <v>62</v>
      </c>
      <c r="B15885">
        <v>2039</v>
      </c>
      <c r="C15885" t="s">
        <v>16</v>
      </c>
      <c r="D15885" t="s">
        <v>7</v>
      </c>
      <c r="E15885">
        <v>0</v>
      </c>
      <c r="F15885" t="s">
        <v>22</v>
      </c>
    </row>
    <row r="15886" spans="1:6" x14ac:dyDescent="0.45">
      <c r="A15886" t="s">
        <v>62</v>
      </c>
      <c r="B15886">
        <v>2039</v>
      </c>
      <c r="C15886" t="s">
        <v>17</v>
      </c>
      <c r="D15886" t="s">
        <v>8</v>
      </c>
      <c r="E15886">
        <v>136.48879608731397</v>
      </c>
      <c r="F15886" t="s">
        <v>22</v>
      </c>
    </row>
    <row r="15887" spans="1:6" x14ac:dyDescent="0.45">
      <c r="A15887" t="s">
        <v>62</v>
      </c>
      <c r="B15887">
        <v>2039</v>
      </c>
      <c r="C15887" t="s">
        <v>18</v>
      </c>
      <c r="D15887" t="s">
        <v>9</v>
      </c>
      <c r="E15887">
        <v>258.86661180458577</v>
      </c>
      <c r="F15887" t="s">
        <v>22</v>
      </c>
    </row>
    <row r="15888" spans="1:6" x14ac:dyDescent="0.45">
      <c r="A15888" t="s">
        <v>62</v>
      </c>
      <c r="B15888">
        <v>2039</v>
      </c>
      <c r="C15888" t="s">
        <v>18</v>
      </c>
      <c r="D15888" t="s">
        <v>10</v>
      </c>
      <c r="E15888">
        <v>0</v>
      </c>
      <c r="F15888" t="s">
        <v>22</v>
      </c>
    </row>
    <row r="15889" spans="1:6" x14ac:dyDescent="0.45">
      <c r="A15889" t="s">
        <v>62</v>
      </c>
      <c r="B15889">
        <v>2039</v>
      </c>
      <c r="C15889" t="s">
        <v>18</v>
      </c>
      <c r="D15889" t="s">
        <v>19</v>
      </c>
      <c r="E15889">
        <v>0</v>
      </c>
      <c r="F15889" t="s">
        <v>23</v>
      </c>
    </row>
    <row r="15890" spans="1:6" x14ac:dyDescent="0.45">
      <c r="A15890" t="s">
        <v>62</v>
      </c>
      <c r="B15890">
        <v>2040</v>
      </c>
      <c r="C15890" t="s">
        <v>15</v>
      </c>
      <c r="D15890" t="s">
        <v>0</v>
      </c>
      <c r="E15890">
        <v>50.320239069171961</v>
      </c>
      <c r="F15890" t="s">
        <v>22</v>
      </c>
    </row>
    <row r="15891" spans="1:6" x14ac:dyDescent="0.45">
      <c r="A15891" t="s">
        <v>62</v>
      </c>
      <c r="B15891">
        <v>2040</v>
      </c>
      <c r="C15891" t="s">
        <v>15</v>
      </c>
      <c r="D15891" t="s">
        <v>1</v>
      </c>
      <c r="E15891">
        <v>2</v>
      </c>
      <c r="F15891" t="s">
        <v>22</v>
      </c>
    </row>
    <row r="15892" spans="1:6" x14ac:dyDescent="0.45">
      <c r="A15892" t="s">
        <v>62</v>
      </c>
      <c r="B15892">
        <v>2040</v>
      </c>
      <c r="C15892" t="s">
        <v>15</v>
      </c>
      <c r="D15892" t="s">
        <v>2</v>
      </c>
      <c r="E15892">
        <v>73.188826141114191</v>
      </c>
      <c r="F15892" t="s">
        <v>22</v>
      </c>
    </row>
    <row r="15893" spans="1:6" x14ac:dyDescent="0.45">
      <c r="A15893" t="s">
        <v>62</v>
      </c>
      <c r="B15893">
        <v>2040</v>
      </c>
      <c r="C15893" t="s">
        <v>15</v>
      </c>
      <c r="D15893" t="s">
        <v>3</v>
      </c>
      <c r="E15893">
        <v>1.8058490729544741</v>
      </c>
      <c r="F15893" t="s">
        <v>22</v>
      </c>
    </row>
    <row r="15894" spans="1:6" x14ac:dyDescent="0.45">
      <c r="A15894" t="s">
        <v>62</v>
      </c>
      <c r="B15894">
        <v>2040</v>
      </c>
      <c r="C15894" t="s">
        <v>15</v>
      </c>
      <c r="D15894" t="s">
        <v>4</v>
      </c>
      <c r="E15894">
        <v>6</v>
      </c>
      <c r="F15894" t="s">
        <v>22</v>
      </c>
    </row>
    <row r="15895" spans="1:6" x14ac:dyDescent="0.45">
      <c r="A15895" t="s">
        <v>62</v>
      </c>
      <c r="B15895">
        <v>2040</v>
      </c>
      <c r="C15895" t="s">
        <v>5</v>
      </c>
      <c r="D15895" t="s">
        <v>5</v>
      </c>
      <c r="E15895">
        <v>133.31491428324065</v>
      </c>
      <c r="F15895" t="s">
        <v>22</v>
      </c>
    </row>
    <row r="15896" spans="1:6" x14ac:dyDescent="0.45">
      <c r="A15896" t="s">
        <v>62</v>
      </c>
      <c r="B15896">
        <v>2040</v>
      </c>
      <c r="C15896" t="s">
        <v>16</v>
      </c>
      <c r="D15896" t="s">
        <v>6</v>
      </c>
      <c r="E15896">
        <v>258.98488674737109</v>
      </c>
      <c r="F15896" t="s">
        <v>22</v>
      </c>
    </row>
    <row r="15897" spans="1:6" x14ac:dyDescent="0.45">
      <c r="A15897" t="s">
        <v>62</v>
      </c>
      <c r="B15897">
        <v>2040</v>
      </c>
      <c r="C15897" t="s">
        <v>16</v>
      </c>
      <c r="D15897" t="s">
        <v>7</v>
      </c>
      <c r="E15897">
        <v>0</v>
      </c>
      <c r="F15897" t="s">
        <v>22</v>
      </c>
    </row>
    <row r="15898" spans="1:6" x14ac:dyDescent="0.45">
      <c r="A15898" t="s">
        <v>62</v>
      </c>
      <c r="B15898">
        <v>2040</v>
      </c>
      <c r="C15898" t="s">
        <v>17</v>
      </c>
      <c r="D15898" t="s">
        <v>8</v>
      </c>
      <c r="E15898">
        <v>133.31491428324065</v>
      </c>
      <c r="F15898" t="s">
        <v>22</v>
      </c>
    </row>
    <row r="15899" spans="1:6" x14ac:dyDescent="0.45">
      <c r="A15899" t="s">
        <v>62</v>
      </c>
      <c r="B15899">
        <v>2040</v>
      </c>
      <c r="C15899" t="s">
        <v>18</v>
      </c>
      <c r="D15899" t="s">
        <v>9</v>
      </c>
      <c r="E15899">
        <v>258.98488674737109</v>
      </c>
      <c r="F15899" t="s">
        <v>22</v>
      </c>
    </row>
    <row r="15900" spans="1:6" x14ac:dyDescent="0.45">
      <c r="A15900" t="s">
        <v>62</v>
      </c>
      <c r="B15900">
        <v>2040</v>
      </c>
      <c r="C15900" t="s">
        <v>18</v>
      </c>
      <c r="D15900" t="s">
        <v>10</v>
      </c>
      <c r="E15900">
        <v>0</v>
      </c>
      <c r="F15900" t="s">
        <v>22</v>
      </c>
    </row>
    <row r="15901" spans="1:6" x14ac:dyDescent="0.45">
      <c r="A15901" t="s">
        <v>62</v>
      </c>
      <c r="B15901">
        <v>2040</v>
      </c>
      <c r="C15901" t="s">
        <v>18</v>
      </c>
      <c r="D15901" t="s">
        <v>19</v>
      </c>
      <c r="E15901">
        <v>0</v>
      </c>
      <c r="F15901" t="s">
        <v>23</v>
      </c>
    </row>
    <row r="15902" spans="1:6" x14ac:dyDescent="0.45">
      <c r="A15902" t="s">
        <v>62</v>
      </c>
      <c r="B15902">
        <v>2041</v>
      </c>
      <c r="C15902" t="s">
        <v>15</v>
      </c>
      <c r="D15902" t="s">
        <v>0</v>
      </c>
      <c r="E15902">
        <v>48.215411122563047</v>
      </c>
      <c r="F15902" t="s">
        <v>22</v>
      </c>
    </row>
    <row r="15903" spans="1:6" x14ac:dyDescent="0.45">
      <c r="A15903" t="s">
        <v>62</v>
      </c>
      <c r="B15903">
        <v>2041</v>
      </c>
      <c r="C15903" t="s">
        <v>15</v>
      </c>
      <c r="D15903" t="s">
        <v>1</v>
      </c>
      <c r="E15903">
        <v>2</v>
      </c>
      <c r="F15903" t="s">
        <v>22</v>
      </c>
    </row>
    <row r="15904" spans="1:6" x14ac:dyDescent="0.45">
      <c r="A15904" t="s">
        <v>62</v>
      </c>
      <c r="B15904">
        <v>2041</v>
      </c>
      <c r="C15904" t="s">
        <v>15</v>
      </c>
      <c r="D15904" t="s">
        <v>2</v>
      </c>
      <c r="E15904">
        <v>72.142225927296266</v>
      </c>
      <c r="F15904" t="s">
        <v>22</v>
      </c>
    </row>
    <row r="15905" spans="1:6" x14ac:dyDescent="0.45">
      <c r="A15905" t="s">
        <v>62</v>
      </c>
      <c r="B15905">
        <v>2041</v>
      </c>
      <c r="C15905" t="s">
        <v>15</v>
      </c>
      <c r="D15905" t="s">
        <v>3</v>
      </c>
      <c r="E15905">
        <v>1.8022373748085652</v>
      </c>
      <c r="F15905" t="s">
        <v>22</v>
      </c>
    </row>
    <row r="15906" spans="1:6" x14ac:dyDescent="0.45">
      <c r="A15906" t="s">
        <v>62</v>
      </c>
      <c r="B15906">
        <v>2041</v>
      </c>
      <c r="C15906" t="s">
        <v>15</v>
      </c>
      <c r="D15906" t="s">
        <v>4</v>
      </c>
      <c r="E15906">
        <v>5.2233033797767447</v>
      </c>
      <c r="F15906" t="s">
        <v>22</v>
      </c>
    </row>
    <row r="15907" spans="1:6" x14ac:dyDescent="0.45">
      <c r="A15907" t="s">
        <v>62</v>
      </c>
      <c r="B15907">
        <v>2041</v>
      </c>
      <c r="C15907" t="s">
        <v>5</v>
      </c>
      <c r="D15907" t="s">
        <v>5</v>
      </c>
      <c r="E15907">
        <v>129.38317780444461</v>
      </c>
      <c r="F15907" t="s">
        <v>22</v>
      </c>
    </row>
    <row r="15908" spans="1:6" x14ac:dyDescent="0.45">
      <c r="A15908" t="s">
        <v>62</v>
      </c>
      <c r="B15908">
        <v>2041</v>
      </c>
      <c r="C15908" t="s">
        <v>16</v>
      </c>
      <c r="D15908" t="s">
        <v>6</v>
      </c>
      <c r="E15908">
        <v>258.98488674737109</v>
      </c>
      <c r="F15908" t="s">
        <v>22</v>
      </c>
    </row>
    <row r="15909" spans="1:6" x14ac:dyDescent="0.45">
      <c r="A15909" t="s">
        <v>62</v>
      </c>
      <c r="B15909">
        <v>2041</v>
      </c>
      <c r="C15909" t="s">
        <v>16</v>
      </c>
      <c r="D15909" t="s">
        <v>7</v>
      </c>
      <c r="E15909">
        <v>0</v>
      </c>
      <c r="F15909" t="s">
        <v>22</v>
      </c>
    </row>
    <row r="15910" spans="1:6" x14ac:dyDescent="0.45">
      <c r="A15910" t="s">
        <v>62</v>
      </c>
      <c r="B15910">
        <v>2041</v>
      </c>
      <c r="C15910" t="s">
        <v>17</v>
      </c>
      <c r="D15910" t="s">
        <v>8</v>
      </c>
      <c r="E15910">
        <v>129.38317780444461</v>
      </c>
      <c r="F15910" t="s">
        <v>22</v>
      </c>
    </row>
    <row r="15911" spans="1:6" x14ac:dyDescent="0.45">
      <c r="A15911" t="s">
        <v>62</v>
      </c>
      <c r="B15911">
        <v>2041</v>
      </c>
      <c r="C15911" t="s">
        <v>18</v>
      </c>
      <c r="D15911" t="s">
        <v>9</v>
      </c>
      <c r="E15911">
        <v>258.98488674737109</v>
      </c>
      <c r="F15911" t="s">
        <v>22</v>
      </c>
    </row>
    <row r="15912" spans="1:6" x14ac:dyDescent="0.45">
      <c r="A15912" t="s">
        <v>62</v>
      </c>
      <c r="B15912">
        <v>2041</v>
      </c>
      <c r="C15912" t="s">
        <v>18</v>
      </c>
      <c r="D15912" t="s">
        <v>10</v>
      </c>
      <c r="E15912">
        <v>0</v>
      </c>
      <c r="F15912" t="s">
        <v>22</v>
      </c>
    </row>
    <row r="15913" spans="1:6" x14ac:dyDescent="0.45">
      <c r="A15913" t="s">
        <v>62</v>
      </c>
      <c r="B15913">
        <v>2041</v>
      </c>
      <c r="C15913" t="s">
        <v>18</v>
      </c>
      <c r="D15913" t="s">
        <v>19</v>
      </c>
      <c r="E15913">
        <v>0</v>
      </c>
      <c r="F15913" t="s">
        <v>23</v>
      </c>
    </row>
    <row r="15914" spans="1:6" x14ac:dyDescent="0.45">
      <c r="A15914" t="s">
        <v>62</v>
      </c>
      <c r="B15914">
        <v>2042</v>
      </c>
      <c r="C15914" t="s">
        <v>15</v>
      </c>
      <c r="D15914" t="s">
        <v>0</v>
      </c>
      <c r="E15914">
        <v>46.198625299099376</v>
      </c>
      <c r="F15914" t="s">
        <v>22</v>
      </c>
    </row>
    <row r="15915" spans="1:6" x14ac:dyDescent="0.45">
      <c r="A15915" t="s">
        <v>62</v>
      </c>
      <c r="B15915">
        <v>2042</v>
      </c>
      <c r="C15915" t="s">
        <v>15</v>
      </c>
      <c r="D15915" t="s">
        <v>1</v>
      </c>
      <c r="E15915">
        <v>2</v>
      </c>
      <c r="F15915" t="s">
        <v>22</v>
      </c>
    </row>
    <row r="15916" spans="1:6" x14ac:dyDescent="0.45">
      <c r="A15916" t="s">
        <v>62</v>
      </c>
      <c r="B15916">
        <v>2042</v>
      </c>
      <c r="C15916" t="s">
        <v>15</v>
      </c>
      <c r="D15916" t="s">
        <v>2</v>
      </c>
      <c r="E15916">
        <v>71.110592096535925</v>
      </c>
      <c r="F15916" t="s">
        <v>22</v>
      </c>
    </row>
    <row r="15917" spans="1:6" x14ac:dyDescent="0.45">
      <c r="A15917" t="s">
        <v>62</v>
      </c>
      <c r="B15917">
        <v>2042</v>
      </c>
      <c r="C15917" t="s">
        <v>15</v>
      </c>
      <c r="D15917" t="s">
        <v>3</v>
      </c>
      <c r="E15917">
        <v>1.798632900058948</v>
      </c>
      <c r="F15917" t="s">
        <v>22</v>
      </c>
    </row>
    <row r="15918" spans="1:6" x14ac:dyDescent="0.45">
      <c r="A15918" t="s">
        <v>62</v>
      </c>
      <c r="B15918">
        <v>2042</v>
      </c>
      <c r="C15918" t="s">
        <v>15</v>
      </c>
      <c r="D15918" t="s">
        <v>4</v>
      </c>
      <c r="E15918">
        <v>4.547149699531194</v>
      </c>
      <c r="F15918" t="s">
        <v>22</v>
      </c>
    </row>
    <row r="15919" spans="1:6" x14ac:dyDescent="0.45">
      <c r="A15919" t="s">
        <v>62</v>
      </c>
      <c r="B15919">
        <v>2042</v>
      </c>
      <c r="C15919" t="s">
        <v>5</v>
      </c>
      <c r="D15919" t="s">
        <v>5</v>
      </c>
      <c r="E15919">
        <v>125.65499999522544</v>
      </c>
      <c r="F15919" t="s">
        <v>22</v>
      </c>
    </row>
    <row r="15920" spans="1:6" x14ac:dyDescent="0.45">
      <c r="A15920" t="s">
        <v>62</v>
      </c>
      <c r="B15920">
        <v>2042</v>
      </c>
      <c r="C15920" t="s">
        <v>16</v>
      </c>
      <c r="D15920" t="s">
        <v>6</v>
      </c>
      <c r="E15920">
        <v>258.98488674737109</v>
      </c>
      <c r="F15920" t="s">
        <v>22</v>
      </c>
    </row>
    <row r="15921" spans="1:6" x14ac:dyDescent="0.45">
      <c r="A15921" t="s">
        <v>62</v>
      </c>
      <c r="B15921">
        <v>2042</v>
      </c>
      <c r="C15921" t="s">
        <v>16</v>
      </c>
      <c r="D15921" t="s">
        <v>7</v>
      </c>
      <c r="E15921">
        <v>0</v>
      </c>
      <c r="F15921" t="s">
        <v>22</v>
      </c>
    </row>
    <row r="15922" spans="1:6" x14ac:dyDescent="0.45">
      <c r="A15922" t="s">
        <v>62</v>
      </c>
      <c r="B15922">
        <v>2042</v>
      </c>
      <c r="C15922" t="s">
        <v>17</v>
      </c>
      <c r="D15922" t="s">
        <v>8</v>
      </c>
      <c r="E15922">
        <v>125.65499999522544</v>
      </c>
      <c r="F15922" t="s">
        <v>22</v>
      </c>
    </row>
    <row r="15923" spans="1:6" x14ac:dyDescent="0.45">
      <c r="A15923" t="s">
        <v>62</v>
      </c>
      <c r="B15923">
        <v>2042</v>
      </c>
      <c r="C15923" t="s">
        <v>18</v>
      </c>
      <c r="D15923" t="s">
        <v>9</v>
      </c>
      <c r="E15923">
        <v>258.98488674737109</v>
      </c>
      <c r="F15923" t="s">
        <v>22</v>
      </c>
    </row>
    <row r="15924" spans="1:6" x14ac:dyDescent="0.45">
      <c r="A15924" t="s">
        <v>62</v>
      </c>
      <c r="B15924">
        <v>2042</v>
      </c>
      <c r="C15924" t="s">
        <v>18</v>
      </c>
      <c r="D15924" t="s">
        <v>10</v>
      </c>
      <c r="E15924">
        <v>0</v>
      </c>
      <c r="F15924" t="s">
        <v>22</v>
      </c>
    </row>
    <row r="15925" spans="1:6" x14ac:dyDescent="0.45">
      <c r="A15925" t="s">
        <v>62</v>
      </c>
      <c r="B15925">
        <v>2042</v>
      </c>
      <c r="C15925" t="s">
        <v>18</v>
      </c>
      <c r="D15925" t="s">
        <v>19</v>
      </c>
      <c r="E15925">
        <v>0</v>
      </c>
      <c r="F15925" t="s">
        <v>23</v>
      </c>
    </row>
    <row r="15926" spans="1:6" x14ac:dyDescent="0.45">
      <c r="A15926" t="s">
        <v>62</v>
      </c>
      <c r="B15926">
        <v>2043</v>
      </c>
      <c r="C15926" t="s">
        <v>15</v>
      </c>
      <c r="D15926" t="s">
        <v>0</v>
      </c>
      <c r="E15926">
        <v>44.266198915139071</v>
      </c>
      <c r="F15926" t="s">
        <v>22</v>
      </c>
    </row>
    <row r="15927" spans="1:6" x14ac:dyDescent="0.45">
      <c r="A15927" t="s">
        <v>62</v>
      </c>
      <c r="B15927">
        <v>2043</v>
      </c>
      <c r="C15927" t="s">
        <v>15</v>
      </c>
      <c r="D15927" t="s">
        <v>1</v>
      </c>
      <c r="E15927">
        <v>2</v>
      </c>
      <c r="F15927" t="s">
        <v>22</v>
      </c>
    </row>
    <row r="15928" spans="1:6" x14ac:dyDescent="0.45">
      <c r="A15928" t="s">
        <v>62</v>
      </c>
      <c r="B15928">
        <v>2043</v>
      </c>
      <c r="C15928" t="s">
        <v>15</v>
      </c>
      <c r="D15928" t="s">
        <v>2</v>
      </c>
      <c r="E15928">
        <v>70.09371062955546</v>
      </c>
      <c r="F15928" t="s">
        <v>22</v>
      </c>
    </row>
    <row r="15929" spans="1:6" x14ac:dyDescent="0.45">
      <c r="A15929" t="s">
        <v>62</v>
      </c>
      <c r="B15929">
        <v>2043</v>
      </c>
      <c r="C15929" t="s">
        <v>15</v>
      </c>
      <c r="D15929" t="s">
        <v>3</v>
      </c>
      <c r="E15929">
        <v>1.7950356342588301</v>
      </c>
      <c r="F15929" t="s">
        <v>22</v>
      </c>
    </row>
    <row r="15930" spans="1:6" x14ac:dyDescent="0.45">
      <c r="A15930" t="s">
        <v>62</v>
      </c>
      <c r="B15930">
        <v>2043</v>
      </c>
      <c r="C15930" t="s">
        <v>15</v>
      </c>
      <c r="D15930" t="s">
        <v>4</v>
      </c>
      <c r="E15930">
        <v>3.9585237323186826</v>
      </c>
      <c r="F15930" t="s">
        <v>22</v>
      </c>
    </row>
    <row r="15931" spans="1:6" x14ac:dyDescent="0.45">
      <c r="A15931" t="s">
        <v>62</v>
      </c>
      <c r="B15931">
        <v>2043</v>
      </c>
      <c r="C15931" t="s">
        <v>5</v>
      </c>
      <c r="D15931" t="s">
        <v>5</v>
      </c>
      <c r="E15931">
        <v>122.11346891127204</v>
      </c>
      <c r="F15931" t="s">
        <v>22</v>
      </c>
    </row>
    <row r="15932" spans="1:6" x14ac:dyDescent="0.45">
      <c r="A15932" t="s">
        <v>62</v>
      </c>
      <c r="B15932">
        <v>2043</v>
      </c>
      <c r="C15932" t="s">
        <v>16</v>
      </c>
      <c r="D15932" t="s">
        <v>6</v>
      </c>
      <c r="E15932">
        <v>258.98488674737109</v>
      </c>
      <c r="F15932" t="s">
        <v>22</v>
      </c>
    </row>
    <row r="15933" spans="1:6" x14ac:dyDescent="0.45">
      <c r="A15933" t="s">
        <v>62</v>
      </c>
      <c r="B15933">
        <v>2043</v>
      </c>
      <c r="C15933" t="s">
        <v>16</v>
      </c>
      <c r="D15933" t="s">
        <v>7</v>
      </c>
      <c r="E15933">
        <v>0</v>
      </c>
      <c r="F15933" t="s">
        <v>22</v>
      </c>
    </row>
    <row r="15934" spans="1:6" x14ac:dyDescent="0.45">
      <c r="A15934" t="s">
        <v>62</v>
      </c>
      <c r="B15934">
        <v>2043</v>
      </c>
      <c r="C15934" t="s">
        <v>17</v>
      </c>
      <c r="D15934" t="s">
        <v>8</v>
      </c>
      <c r="E15934">
        <v>122.11346891127204</v>
      </c>
      <c r="F15934" t="s">
        <v>22</v>
      </c>
    </row>
    <row r="15935" spans="1:6" x14ac:dyDescent="0.45">
      <c r="A15935" t="s">
        <v>62</v>
      </c>
      <c r="B15935">
        <v>2043</v>
      </c>
      <c r="C15935" t="s">
        <v>18</v>
      </c>
      <c r="D15935" t="s">
        <v>9</v>
      </c>
      <c r="E15935">
        <v>258.98488674737109</v>
      </c>
      <c r="F15935" t="s">
        <v>22</v>
      </c>
    </row>
    <row r="15936" spans="1:6" x14ac:dyDescent="0.45">
      <c r="A15936" t="s">
        <v>62</v>
      </c>
      <c r="B15936">
        <v>2043</v>
      </c>
      <c r="C15936" t="s">
        <v>18</v>
      </c>
      <c r="D15936" t="s">
        <v>10</v>
      </c>
      <c r="E15936">
        <v>0</v>
      </c>
      <c r="F15936" t="s">
        <v>22</v>
      </c>
    </row>
    <row r="15937" spans="1:6" x14ac:dyDescent="0.45">
      <c r="A15937" t="s">
        <v>62</v>
      </c>
      <c r="B15937">
        <v>2043</v>
      </c>
      <c r="C15937" t="s">
        <v>18</v>
      </c>
      <c r="D15937" t="s">
        <v>19</v>
      </c>
      <c r="E15937">
        <v>0</v>
      </c>
      <c r="F15937" t="s">
        <v>23</v>
      </c>
    </row>
    <row r="15938" spans="1:6" x14ac:dyDescent="0.45">
      <c r="A15938" t="s">
        <v>62</v>
      </c>
      <c r="B15938">
        <v>2044</v>
      </c>
      <c r="C15938" t="s">
        <v>15</v>
      </c>
      <c r="D15938" t="s">
        <v>0</v>
      </c>
      <c r="E15938">
        <v>42.414603328745784</v>
      </c>
      <c r="F15938" t="s">
        <v>22</v>
      </c>
    </row>
    <row r="15939" spans="1:6" x14ac:dyDescent="0.45">
      <c r="A15939" t="s">
        <v>62</v>
      </c>
      <c r="B15939">
        <v>2044</v>
      </c>
      <c r="C15939" t="s">
        <v>15</v>
      </c>
      <c r="D15939" t="s">
        <v>1</v>
      </c>
      <c r="E15939">
        <v>2</v>
      </c>
      <c r="F15939" t="s">
        <v>22</v>
      </c>
    </row>
    <row r="15940" spans="1:6" x14ac:dyDescent="0.45">
      <c r="A15940" t="s">
        <v>62</v>
      </c>
      <c r="B15940">
        <v>2044</v>
      </c>
      <c r="C15940" t="s">
        <v>15</v>
      </c>
      <c r="D15940" t="s">
        <v>2</v>
      </c>
      <c r="E15940">
        <v>69.091370567552815</v>
      </c>
      <c r="F15940" t="s">
        <v>22</v>
      </c>
    </row>
    <row r="15941" spans="1:6" x14ac:dyDescent="0.45">
      <c r="A15941" t="s">
        <v>62</v>
      </c>
      <c r="B15941">
        <v>2044</v>
      </c>
      <c r="C15941" t="s">
        <v>15</v>
      </c>
      <c r="D15941" t="s">
        <v>3</v>
      </c>
      <c r="E15941">
        <v>1.7914455629903123</v>
      </c>
      <c r="F15941" t="s">
        <v>22</v>
      </c>
    </row>
    <row r="15942" spans="1:6" x14ac:dyDescent="0.45">
      <c r="A15942" t="s">
        <v>62</v>
      </c>
      <c r="B15942">
        <v>2044</v>
      </c>
      <c r="C15942" t="s">
        <v>15</v>
      </c>
      <c r="D15942" t="s">
        <v>4</v>
      </c>
      <c r="E15942">
        <v>3.4460950649911046</v>
      </c>
      <c r="F15942" t="s">
        <v>22</v>
      </c>
    </row>
    <row r="15943" spans="1:6" x14ac:dyDescent="0.45">
      <c r="A15943" t="s">
        <v>62</v>
      </c>
      <c r="B15943">
        <v>2044</v>
      </c>
      <c r="C15943" t="s">
        <v>5</v>
      </c>
      <c r="D15943" t="s">
        <v>5</v>
      </c>
      <c r="E15943">
        <v>118.74351452428002</v>
      </c>
      <c r="F15943" t="s">
        <v>22</v>
      </c>
    </row>
    <row r="15944" spans="1:6" x14ac:dyDescent="0.45">
      <c r="A15944" t="s">
        <v>62</v>
      </c>
      <c r="B15944">
        <v>2044</v>
      </c>
      <c r="C15944" t="s">
        <v>16</v>
      </c>
      <c r="D15944" t="s">
        <v>6</v>
      </c>
      <c r="E15944">
        <v>258.98488674737109</v>
      </c>
      <c r="F15944" t="s">
        <v>22</v>
      </c>
    </row>
    <row r="15945" spans="1:6" x14ac:dyDescent="0.45">
      <c r="A15945" t="s">
        <v>62</v>
      </c>
      <c r="B15945">
        <v>2044</v>
      </c>
      <c r="C15945" t="s">
        <v>16</v>
      </c>
      <c r="D15945" t="s">
        <v>7</v>
      </c>
      <c r="E15945">
        <v>0</v>
      </c>
      <c r="F15945" t="s">
        <v>22</v>
      </c>
    </row>
    <row r="15946" spans="1:6" x14ac:dyDescent="0.45">
      <c r="A15946" t="s">
        <v>62</v>
      </c>
      <c r="B15946">
        <v>2044</v>
      </c>
      <c r="C15946" t="s">
        <v>17</v>
      </c>
      <c r="D15946" t="s">
        <v>8</v>
      </c>
      <c r="E15946">
        <v>118.74351452428002</v>
      </c>
      <c r="F15946" t="s">
        <v>22</v>
      </c>
    </row>
    <row r="15947" spans="1:6" x14ac:dyDescent="0.45">
      <c r="A15947" t="s">
        <v>62</v>
      </c>
      <c r="B15947">
        <v>2044</v>
      </c>
      <c r="C15947" t="s">
        <v>18</v>
      </c>
      <c r="D15947" t="s">
        <v>9</v>
      </c>
      <c r="E15947">
        <v>258.98488674737109</v>
      </c>
      <c r="F15947" t="s">
        <v>22</v>
      </c>
    </row>
    <row r="15948" spans="1:6" x14ac:dyDescent="0.45">
      <c r="A15948" t="s">
        <v>62</v>
      </c>
      <c r="B15948">
        <v>2044</v>
      </c>
      <c r="C15948" t="s">
        <v>18</v>
      </c>
      <c r="D15948" t="s">
        <v>10</v>
      </c>
      <c r="E15948">
        <v>0</v>
      </c>
      <c r="F15948" t="s">
        <v>22</v>
      </c>
    </row>
    <row r="15949" spans="1:6" x14ac:dyDescent="0.45">
      <c r="A15949" t="s">
        <v>62</v>
      </c>
      <c r="B15949">
        <v>2044</v>
      </c>
      <c r="C15949" t="s">
        <v>18</v>
      </c>
      <c r="D15949" t="s">
        <v>19</v>
      </c>
      <c r="E15949">
        <v>0</v>
      </c>
      <c r="F15949" t="s">
        <v>23</v>
      </c>
    </row>
    <row r="15950" spans="1:6" x14ac:dyDescent="0.45">
      <c r="A15950" t="s">
        <v>62</v>
      </c>
      <c r="B15950">
        <v>2045</v>
      </c>
      <c r="C15950" t="s">
        <v>15</v>
      </c>
      <c r="D15950" t="s">
        <v>0</v>
      </c>
      <c r="E15950">
        <v>40.64045749633123</v>
      </c>
      <c r="F15950" t="s">
        <v>22</v>
      </c>
    </row>
    <row r="15951" spans="1:6" x14ac:dyDescent="0.45">
      <c r="A15951" t="s">
        <v>62</v>
      </c>
      <c r="B15951">
        <v>2045</v>
      </c>
      <c r="C15951" t="s">
        <v>15</v>
      </c>
      <c r="D15951" t="s">
        <v>1</v>
      </c>
      <c r="E15951">
        <v>2</v>
      </c>
      <c r="F15951" t="s">
        <v>22</v>
      </c>
    </row>
    <row r="15952" spans="1:6" x14ac:dyDescent="0.45">
      <c r="A15952" t="s">
        <v>62</v>
      </c>
      <c r="B15952">
        <v>2045</v>
      </c>
      <c r="C15952" t="s">
        <v>15</v>
      </c>
      <c r="D15952" t="s">
        <v>2</v>
      </c>
      <c r="E15952">
        <v>68.103363968436824</v>
      </c>
      <c r="F15952" t="s">
        <v>22</v>
      </c>
    </row>
    <row r="15953" spans="1:6" x14ac:dyDescent="0.45">
      <c r="A15953" t="s">
        <v>62</v>
      </c>
      <c r="B15953">
        <v>2045</v>
      </c>
      <c r="C15953" t="s">
        <v>15</v>
      </c>
      <c r="D15953" t="s">
        <v>3</v>
      </c>
      <c r="E15953">
        <v>1.7878626718643318</v>
      </c>
      <c r="F15953" t="s">
        <v>22</v>
      </c>
    </row>
    <row r="15954" spans="1:6" x14ac:dyDescent="0.45">
      <c r="A15954" t="s">
        <v>62</v>
      </c>
      <c r="B15954">
        <v>2045</v>
      </c>
      <c r="C15954" t="s">
        <v>15</v>
      </c>
      <c r="D15954" t="s">
        <v>4</v>
      </c>
      <c r="E15954">
        <v>3</v>
      </c>
      <c r="F15954" t="s">
        <v>22</v>
      </c>
    </row>
    <row r="15955" spans="1:6" x14ac:dyDescent="0.45">
      <c r="A15955" t="s">
        <v>62</v>
      </c>
      <c r="B15955">
        <v>2045</v>
      </c>
      <c r="C15955" t="s">
        <v>5</v>
      </c>
      <c r="D15955" t="s">
        <v>5</v>
      </c>
      <c r="E15955">
        <v>115.53168413663238</v>
      </c>
      <c r="F15955" t="s">
        <v>22</v>
      </c>
    </row>
    <row r="15956" spans="1:6" x14ac:dyDescent="0.45">
      <c r="A15956" t="s">
        <v>62</v>
      </c>
      <c r="B15956">
        <v>2045</v>
      </c>
      <c r="C15956" t="s">
        <v>16</v>
      </c>
      <c r="D15956" t="s">
        <v>6</v>
      </c>
      <c r="E15956">
        <v>258.98488674737109</v>
      </c>
      <c r="F15956" t="s">
        <v>22</v>
      </c>
    </row>
    <row r="15957" spans="1:6" x14ac:dyDescent="0.45">
      <c r="A15957" t="s">
        <v>62</v>
      </c>
      <c r="B15957">
        <v>2045</v>
      </c>
      <c r="C15957" t="s">
        <v>16</v>
      </c>
      <c r="D15957" t="s">
        <v>7</v>
      </c>
      <c r="E15957">
        <v>0</v>
      </c>
      <c r="F15957" t="s">
        <v>22</v>
      </c>
    </row>
    <row r="15958" spans="1:6" x14ac:dyDescent="0.45">
      <c r="A15958" t="s">
        <v>62</v>
      </c>
      <c r="B15958">
        <v>2045</v>
      </c>
      <c r="C15958" t="s">
        <v>17</v>
      </c>
      <c r="D15958" t="s">
        <v>8</v>
      </c>
      <c r="E15958">
        <v>115.53168413663238</v>
      </c>
      <c r="F15958" t="s">
        <v>22</v>
      </c>
    </row>
    <row r="15959" spans="1:6" x14ac:dyDescent="0.45">
      <c r="A15959" t="s">
        <v>62</v>
      </c>
      <c r="B15959">
        <v>2045</v>
      </c>
      <c r="C15959" t="s">
        <v>18</v>
      </c>
      <c r="D15959" t="s">
        <v>9</v>
      </c>
      <c r="E15959">
        <v>258.98488674737109</v>
      </c>
      <c r="F15959" t="s">
        <v>22</v>
      </c>
    </row>
    <row r="15960" spans="1:6" x14ac:dyDescent="0.45">
      <c r="A15960" t="s">
        <v>62</v>
      </c>
      <c r="B15960">
        <v>2045</v>
      </c>
      <c r="C15960" t="s">
        <v>18</v>
      </c>
      <c r="D15960" t="s">
        <v>10</v>
      </c>
      <c r="E15960">
        <v>0</v>
      </c>
      <c r="F15960" t="s">
        <v>22</v>
      </c>
    </row>
    <row r="15961" spans="1:6" x14ac:dyDescent="0.45">
      <c r="A15961" t="s">
        <v>62</v>
      </c>
      <c r="B15961">
        <v>2045</v>
      </c>
      <c r="C15961" t="s">
        <v>18</v>
      </c>
      <c r="D15961" t="s">
        <v>19</v>
      </c>
      <c r="E15961">
        <v>0</v>
      </c>
      <c r="F15961" t="s">
        <v>23</v>
      </c>
    </row>
    <row r="15962" spans="1:6" x14ac:dyDescent="0.45">
      <c r="A15962" t="s">
        <v>62</v>
      </c>
      <c r="B15962">
        <v>2046</v>
      </c>
      <c r="C15962" t="s">
        <v>15</v>
      </c>
      <c r="D15962" t="s">
        <v>0</v>
      </c>
      <c r="E15962">
        <v>38.316827397666032</v>
      </c>
      <c r="F15962" t="s">
        <v>22</v>
      </c>
    </row>
    <row r="15963" spans="1:6" x14ac:dyDescent="0.45">
      <c r="A15963" t="s">
        <v>62</v>
      </c>
      <c r="B15963">
        <v>2046</v>
      </c>
      <c r="C15963" t="s">
        <v>15</v>
      </c>
      <c r="D15963" t="s">
        <v>1</v>
      </c>
      <c r="E15963">
        <v>2</v>
      </c>
      <c r="F15963" t="s">
        <v>22</v>
      </c>
    </row>
    <row r="15964" spans="1:6" x14ac:dyDescent="0.45">
      <c r="A15964" t="s">
        <v>62</v>
      </c>
      <c r="B15964">
        <v>2046</v>
      </c>
      <c r="C15964" t="s">
        <v>15</v>
      </c>
      <c r="D15964" t="s">
        <v>2</v>
      </c>
      <c r="E15964">
        <v>66.993279135751308</v>
      </c>
      <c r="F15964" t="s">
        <v>22</v>
      </c>
    </row>
    <row r="15965" spans="1:6" x14ac:dyDescent="0.45">
      <c r="A15965" t="s">
        <v>62</v>
      </c>
      <c r="B15965">
        <v>2046</v>
      </c>
      <c r="C15965" t="s">
        <v>15</v>
      </c>
      <c r="D15965" t="s">
        <v>3</v>
      </c>
      <c r="E15965">
        <v>1.7807112211768743</v>
      </c>
      <c r="F15965" t="s">
        <v>22</v>
      </c>
    </row>
    <row r="15966" spans="1:6" x14ac:dyDescent="0.45">
      <c r="A15966" t="s">
        <v>62</v>
      </c>
      <c r="B15966">
        <v>2046</v>
      </c>
      <c r="C15966" t="s">
        <v>15</v>
      </c>
      <c r="D15966" t="s">
        <v>4</v>
      </c>
      <c r="E15966">
        <v>2.7663237344451832</v>
      </c>
      <c r="F15966" t="s">
        <v>22</v>
      </c>
    </row>
    <row r="15967" spans="1:6" x14ac:dyDescent="0.45">
      <c r="A15967" t="s">
        <v>62</v>
      </c>
      <c r="B15967">
        <v>2046</v>
      </c>
      <c r="C15967" t="s">
        <v>5</v>
      </c>
      <c r="D15967" t="s">
        <v>5</v>
      </c>
      <c r="E15967">
        <v>111.85714148903941</v>
      </c>
      <c r="F15967" t="s">
        <v>22</v>
      </c>
    </row>
    <row r="15968" spans="1:6" x14ac:dyDescent="0.45">
      <c r="A15968" t="s">
        <v>62</v>
      </c>
      <c r="B15968">
        <v>2046</v>
      </c>
      <c r="C15968" t="s">
        <v>16</v>
      </c>
      <c r="D15968" t="s">
        <v>6</v>
      </c>
      <c r="E15968">
        <v>258.98488674737109</v>
      </c>
      <c r="F15968" t="s">
        <v>22</v>
      </c>
    </row>
    <row r="15969" spans="1:6" x14ac:dyDescent="0.45">
      <c r="A15969" t="s">
        <v>62</v>
      </c>
      <c r="B15969">
        <v>2046</v>
      </c>
      <c r="C15969" t="s">
        <v>16</v>
      </c>
      <c r="D15969" t="s">
        <v>7</v>
      </c>
      <c r="E15969">
        <v>0</v>
      </c>
      <c r="F15969" t="s">
        <v>22</v>
      </c>
    </row>
    <row r="15970" spans="1:6" x14ac:dyDescent="0.45">
      <c r="A15970" t="s">
        <v>62</v>
      </c>
      <c r="B15970">
        <v>2046</v>
      </c>
      <c r="C15970" t="s">
        <v>17</v>
      </c>
      <c r="D15970" t="s">
        <v>8</v>
      </c>
      <c r="E15970">
        <v>111.85714148903941</v>
      </c>
      <c r="F15970" t="s">
        <v>22</v>
      </c>
    </row>
    <row r="15971" spans="1:6" x14ac:dyDescent="0.45">
      <c r="A15971" t="s">
        <v>62</v>
      </c>
      <c r="B15971">
        <v>2046</v>
      </c>
      <c r="C15971" t="s">
        <v>18</v>
      </c>
      <c r="D15971" t="s">
        <v>9</v>
      </c>
      <c r="E15971">
        <v>258.98488674737109</v>
      </c>
      <c r="F15971" t="s">
        <v>22</v>
      </c>
    </row>
    <row r="15972" spans="1:6" x14ac:dyDescent="0.45">
      <c r="A15972" t="s">
        <v>62</v>
      </c>
      <c r="B15972">
        <v>2046</v>
      </c>
      <c r="C15972" t="s">
        <v>18</v>
      </c>
      <c r="D15972" t="s">
        <v>10</v>
      </c>
      <c r="E15972">
        <v>0</v>
      </c>
      <c r="F15972" t="s">
        <v>22</v>
      </c>
    </row>
    <row r="15973" spans="1:6" x14ac:dyDescent="0.45">
      <c r="A15973" t="s">
        <v>62</v>
      </c>
      <c r="B15973">
        <v>2046</v>
      </c>
      <c r="C15973" t="s">
        <v>18</v>
      </c>
      <c r="D15973" t="s">
        <v>19</v>
      </c>
      <c r="E15973">
        <v>0</v>
      </c>
      <c r="F15973" t="s">
        <v>23</v>
      </c>
    </row>
    <row r="15974" spans="1:6" x14ac:dyDescent="0.45">
      <c r="A15974" t="s">
        <v>62</v>
      </c>
      <c r="B15974">
        <v>2047</v>
      </c>
      <c r="C15974" t="s">
        <v>15</v>
      </c>
      <c r="D15974" t="s">
        <v>0</v>
      </c>
      <c r="E15974">
        <v>36.126051532640069</v>
      </c>
      <c r="F15974" t="s">
        <v>22</v>
      </c>
    </row>
    <row r="15975" spans="1:6" x14ac:dyDescent="0.45">
      <c r="A15975" t="s">
        <v>62</v>
      </c>
      <c r="B15975">
        <v>2047</v>
      </c>
      <c r="C15975" t="s">
        <v>15</v>
      </c>
      <c r="D15975" t="s">
        <v>1</v>
      </c>
      <c r="E15975">
        <v>2</v>
      </c>
      <c r="F15975" t="s">
        <v>22</v>
      </c>
    </row>
    <row r="15976" spans="1:6" x14ac:dyDescent="0.45">
      <c r="A15976" t="s">
        <v>62</v>
      </c>
      <c r="B15976">
        <v>2047</v>
      </c>
      <c r="C15976" t="s">
        <v>15</v>
      </c>
      <c r="D15976" t="s">
        <v>2</v>
      </c>
      <c r="E15976">
        <v>65.901288685838566</v>
      </c>
      <c r="F15976" t="s">
        <v>22</v>
      </c>
    </row>
    <row r="15977" spans="1:6" x14ac:dyDescent="0.45">
      <c r="A15977" t="s">
        <v>62</v>
      </c>
      <c r="B15977">
        <v>2047</v>
      </c>
      <c r="C15977" t="s">
        <v>15</v>
      </c>
      <c r="D15977" t="s">
        <v>3</v>
      </c>
      <c r="E15977">
        <v>1.7735883762921667</v>
      </c>
      <c r="F15977" t="s">
        <v>22</v>
      </c>
    </row>
    <row r="15978" spans="1:6" x14ac:dyDescent="0.45">
      <c r="A15978" t="s">
        <v>62</v>
      </c>
      <c r="B15978">
        <v>2047</v>
      </c>
      <c r="C15978" t="s">
        <v>15</v>
      </c>
      <c r="D15978" t="s">
        <v>4</v>
      </c>
      <c r="E15978">
        <v>2.5508490012515814</v>
      </c>
      <c r="F15978" t="s">
        <v>22</v>
      </c>
    </row>
    <row r="15979" spans="1:6" x14ac:dyDescent="0.45">
      <c r="A15979" t="s">
        <v>62</v>
      </c>
      <c r="B15979">
        <v>2047</v>
      </c>
      <c r="C15979" t="s">
        <v>5</v>
      </c>
      <c r="D15979" t="s">
        <v>5</v>
      </c>
      <c r="E15979">
        <v>108.35177759602236</v>
      </c>
      <c r="F15979" t="s">
        <v>22</v>
      </c>
    </row>
    <row r="15980" spans="1:6" x14ac:dyDescent="0.45">
      <c r="A15980" t="s">
        <v>62</v>
      </c>
      <c r="B15980">
        <v>2047</v>
      </c>
      <c r="C15980" t="s">
        <v>16</v>
      </c>
      <c r="D15980" t="s">
        <v>6</v>
      </c>
      <c r="E15980">
        <v>258.98488674737109</v>
      </c>
      <c r="F15980" t="s">
        <v>22</v>
      </c>
    </row>
    <row r="15981" spans="1:6" x14ac:dyDescent="0.45">
      <c r="A15981" t="s">
        <v>62</v>
      </c>
      <c r="B15981">
        <v>2047</v>
      </c>
      <c r="C15981" t="s">
        <v>16</v>
      </c>
      <c r="D15981" t="s">
        <v>7</v>
      </c>
      <c r="E15981">
        <v>0</v>
      </c>
      <c r="F15981" t="s">
        <v>22</v>
      </c>
    </row>
    <row r="15982" spans="1:6" x14ac:dyDescent="0.45">
      <c r="A15982" t="s">
        <v>62</v>
      </c>
      <c r="B15982">
        <v>2047</v>
      </c>
      <c r="C15982" t="s">
        <v>17</v>
      </c>
      <c r="D15982" t="s">
        <v>8</v>
      </c>
      <c r="E15982">
        <v>108.35177759602236</v>
      </c>
      <c r="F15982" t="s">
        <v>22</v>
      </c>
    </row>
    <row r="15983" spans="1:6" x14ac:dyDescent="0.45">
      <c r="A15983" t="s">
        <v>62</v>
      </c>
      <c r="B15983">
        <v>2047</v>
      </c>
      <c r="C15983" t="s">
        <v>18</v>
      </c>
      <c r="D15983" t="s">
        <v>9</v>
      </c>
      <c r="E15983">
        <v>258.98488674737109</v>
      </c>
      <c r="F15983" t="s">
        <v>22</v>
      </c>
    </row>
    <row r="15984" spans="1:6" x14ac:dyDescent="0.45">
      <c r="A15984" t="s">
        <v>62</v>
      </c>
      <c r="B15984">
        <v>2047</v>
      </c>
      <c r="C15984" t="s">
        <v>18</v>
      </c>
      <c r="D15984" t="s">
        <v>10</v>
      </c>
      <c r="E15984">
        <v>0</v>
      </c>
      <c r="F15984" t="s">
        <v>22</v>
      </c>
    </row>
    <row r="15985" spans="1:6" x14ac:dyDescent="0.45">
      <c r="A15985" t="s">
        <v>62</v>
      </c>
      <c r="B15985">
        <v>2047</v>
      </c>
      <c r="C15985" t="s">
        <v>18</v>
      </c>
      <c r="D15985" t="s">
        <v>19</v>
      </c>
      <c r="E15985">
        <v>0</v>
      </c>
      <c r="F15985" t="s">
        <v>23</v>
      </c>
    </row>
    <row r="15986" spans="1:6" x14ac:dyDescent="0.45">
      <c r="A15986" t="s">
        <v>62</v>
      </c>
      <c r="B15986">
        <v>2048</v>
      </c>
      <c r="C15986" t="s">
        <v>15</v>
      </c>
      <c r="D15986" t="s">
        <v>0</v>
      </c>
      <c r="E15986">
        <v>34.060533921408691</v>
      </c>
      <c r="F15986" t="s">
        <v>22</v>
      </c>
    </row>
    <row r="15987" spans="1:6" x14ac:dyDescent="0.45">
      <c r="A15987" t="s">
        <v>62</v>
      </c>
      <c r="B15987">
        <v>2048</v>
      </c>
      <c r="C15987" t="s">
        <v>15</v>
      </c>
      <c r="D15987" t="s">
        <v>1</v>
      </c>
      <c r="E15987">
        <v>2</v>
      </c>
      <c r="F15987" t="s">
        <v>22</v>
      </c>
    </row>
    <row r="15988" spans="1:6" x14ac:dyDescent="0.45">
      <c r="A15988" t="s">
        <v>62</v>
      </c>
      <c r="B15988">
        <v>2048</v>
      </c>
      <c r="C15988" t="s">
        <v>15</v>
      </c>
      <c r="D15988" t="s">
        <v>2</v>
      </c>
      <c r="E15988">
        <v>64.827097680259399</v>
      </c>
      <c r="F15988" t="s">
        <v>22</v>
      </c>
    </row>
    <row r="15989" spans="1:6" x14ac:dyDescent="0.45">
      <c r="A15989" t="s">
        <v>62</v>
      </c>
      <c r="B15989">
        <v>2048</v>
      </c>
      <c r="C15989" t="s">
        <v>15</v>
      </c>
      <c r="D15989" t="s">
        <v>3</v>
      </c>
      <c r="E15989">
        <v>1.7664940227869983</v>
      </c>
      <c r="F15989" t="s">
        <v>22</v>
      </c>
    </row>
    <row r="15990" spans="1:6" x14ac:dyDescent="0.45">
      <c r="A15990" t="s">
        <v>62</v>
      </c>
      <c r="B15990">
        <v>2048</v>
      </c>
      <c r="C15990" t="s">
        <v>15</v>
      </c>
      <c r="D15990" t="s">
        <v>4</v>
      </c>
      <c r="E15990">
        <v>2.3521580450493471</v>
      </c>
      <c r="F15990" t="s">
        <v>22</v>
      </c>
    </row>
    <row r="15991" spans="1:6" x14ac:dyDescent="0.45">
      <c r="A15991" t="s">
        <v>62</v>
      </c>
      <c r="B15991">
        <v>2048</v>
      </c>
      <c r="C15991" t="s">
        <v>5</v>
      </c>
      <c r="D15991" t="s">
        <v>5</v>
      </c>
      <c r="E15991">
        <v>105.00628366950444</v>
      </c>
      <c r="F15991" t="s">
        <v>22</v>
      </c>
    </row>
    <row r="15992" spans="1:6" x14ac:dyDescent="0.45">
      <c r="A15992" t="s">
        <v>62</v>
      </c>
      <c r="B15992">
        <v>2048</v>
      </c>
      <c r="C15992" t="s">
        <v>16</v>
      </c>
      <c r="D15992" t="s">
        <v>6</v>
      </c>
      <c r="E15992">
        <v>258.98488674737109</v>
      </c>
      <c r="F15992" t="s">
        <v>22</v>
      </c>
    </row>
    <row r="15993" spans="1:6" x14ac:dyDescent="0.45">
      <c r="A15993" t="s">
        <v>62</v>
      </c>
      <c r="B15993">
        <v>2048</v>
      </c>
      <c r="C15993" t="s">
        <v>16</v>
      </c>
      <c r="D15993" t="s">
        <v>7</v>
      </c>
      <c r="E15993">
        <v>0</v>
      </c>
      <c r="F15993" t="s">
        <v>22</v>
      </c>
    </row>
    <row r="15994" spans="1:6" x14ac:dyDescent="0.45">
      <c r="A15994" t="s">
        <v>62</v>
      </c>
      <c r="B15994">
        <v>2048</v>
      </c>
      <c r="C15994" t="s">
        <v>17</v>
      </c>
      <c r="D15994" t="s">
        <v>8</v>
      </c>
      <c r="E15994">
        <v>105.00628366950444</v>
      </c>
      <c r="F15994" t="s">
        <v>22</v>
      </c>
    </row>
    <row r="15995" spans="1:6" x14ac:dyDescent="0.45">
      <c r="A15995" t="s">
        <v>62</v>
      </c>
      <c r="B15995">
        <v>2048</v>
      </c>
      <c r="C15995" t="s">
        <v>18</v>
      </c>
      <c r="D15995" t="s">
        <v>9</v>
      </c>
      <c r="E15995">
        <v>258.98488674737109</v>
      </c>
      <c r="F15995" t="s">
        <v>22</v>
      </c>
    </row>
    <row r="15996" spans="1:6" x14ac:dyDescent="0.45">
      <c r="A15996" t="s">
        <v>62</v>
      </c>
      <c r="B15996">
        <v>2048</v>
      </c>
      <c r="C15996" t="s">
        <v>18</v>
      </c>
      <c r="D15996" t="s">
        <v>10</v>
      </c>
      <c r="E15996">
        <v>0</v>
      </c>
      <c r="F15996" t="s">
        <v>22</v>
      </c>
    </row>
    <row r="15997" spans="1:6" x14ac:dyDescent="0.45">
      <c r="A15997" t="s">
        <v>62</v>
      </c>
      <c r="B15997">
        <v>2048</v>
      </c>
      <c r="C15997" t="s">
        <v>18</v>
      </c>
      <c r="D15997" t="s">
        <v>19</v>
      </c>
      <c r="E15997">
        <v>0</v>
      </c>
      <c r="F15997" t="s">
        <v>23</v>
      </c>
    </row>
    <row r="15998" spans="1:6" x14ac:dyDescent="0.45">
      <c r="A15998" t="s">
        <v>62</v>
      </c>
      <c r="B15998">
        <v>2049</v>
      </c>
      <c r="C15998" t="s">
        <v>15</v>
      </c>
      <c r="D15998" t="s">
        <v>0</v>
      </c>
      <c r="E15998">
        <v>32.113112886506791</v>
      </c>
      <c r="F15998" t="s">
        <v>22</v>
      </c>
    </row>
    <row r="15999" spans="1:6" x14ac:dyDescent="0.45">
      <c r="A15999" t="s">
        <v>62</v>
      </c>
      <c r="B15999">
        <v>2049</v>
      </c>
      <c r="C15999" t="s">
        <v>15</v>
      </c>
      <c r="D15999" t="s">
        <v>1</v>
      </c>
      <c r="E15999">
        <v>2</v>
      </c>
      <c r="F15999" t="s">
        <v>22</v>
      </c>
    </row>
    <row r="16000" spans="1:6" x14ac:dyDescent="0.45">
      <c r="A16000" t="s">
        <v>62</v>
      </c>
      <c r="B16000">
        <v>2049</v>
      </c>
      <c r="C16000" t="s">
        <v>15</v>
      </c>
      <c r="D16000" t="s">
        <v>2</v>
      </c>
      <c r="E16000">
        <v>63.770415988071171</v>
      </c>
      <c r="F16000" t="s">
        <v>22</v>
      </c>
    </row>
    <row r="16001" spans="1:6" x14ac:dyDescent="0.45">
      <c r="A16001" t="s">
        <v>62</v>
      </c>
      <c r="B16001">
        <v>2049</v>
      </c>
      <c r="C16001" t="s">
        <v>15</v>
      </c>
      <c r="D16001" t="s">
        <v>3</v>
      </c>
      <c r="E16001">
        <v>1.7594280466958503</v>
      </c>
      <c r="F16001" t="s">
        <v>22</v>
      </c>
    </row>
    <row r="16002" spans="1:6" x14ac:dyDescent="0.45">
      <c r="A16002" t="s">
        <v>62</v>
      </c>
      <c r="B16002">
        <v>2049</v>
      </c>
      <c r="C16002" t="s">
        <v>15</v>
      </c>
      <c r="D16002" t="s">
        <v>4</v>
      </c>
      <c r="E16002">
        <v>2.1689435423953971</v>
      </c>
      <c r="F16002" t="s">
        <v>22</v>
      </c>
    </row>
    <row r="16003" spans="1:6" x14ac:dyDescent="0.45">
      <c r="A16003" t="s">
        <v>62</v>
      </c>
      <c r="B16003">
        <v>2049</v>
      </c>
      <c r="C16003" t="s">
        <v>5</v>
      </c>
      <c r="D16003" t="s">
        <v>5</v>
      </c>
      <c r="E16003">
        <v>101.8119004636692</v>
      </c>
      <c r="F16003" t="s">
        <v>22</v>
      </c>
    </row>
    <row r="16004" spans="1:6" x14ac:dyDescent="0.45">
      <c r="A16004" t="s">
        <v>62</v>
      </c>
      <c r="B16004">
        <v>2049</v>
      </c>
      <c r="C16004" t="s">
        <v>16</v>
      </c>
      <c r="D16004" t="s">
        <v>6</v>
      </c>
      <c r="E16004">
        <v>258.98488674737109</v>
      </c>
      <c r="F16004" t="s">
        <v>22</v>
      </c>
    </row>
    <row r="16005" spans="1:6" x14ac:dyDescent="0.45">
      <c r="A16005" t="s">
        <v>62</v>
      </c>
      <c r="B16005">
        <v>2049</v>
      </c>
      <c r="C16005" t="s">
        <v>16</v>
      </c>
      <c r="D16005" t="s">
        <v>7</v>
      </c>
      <c r="E16005">
        <v>0</v>
      </c>
      <c r="F16005" t="s">
        <v>22</v>
      </c>
    </row>
    <row r="16006" spans="1:6" x14ac:dyDescent="0.45">
      <c r="A16006" t="s">
        <v>62</v>
      </c>
      <c r="B16006">
        <v>2049</v>
      </c>
      <c r="C16006" t="s">
        <v>17</v>
      </c>
      <c r="D16006" t="s">
        <v>8</v>
      </c>
      <c r="E16006">
        <v>101.8119004636692</v>
      </c>
      <c r="F16006" t="s">
        <v>22</v>
      </c>
    </row>
    <row r="16007" spans="1:6" x14ac:dyDescent="0.45">
      <c r="A16007" t="s">
        <v>62</v>
      </c>
      <c r="B16007">
        <v>2049</v>
      </c>
      <c r="C16007" t="s">
        <v>18</v>
      </c>
      <c r="D16007" t="s">
        <v>9</v>
      </c>
      <c r="E16007">
        <v>258.98488674737109</v>
      </c>
      <c r="F16007" t="s">
        <v>22</v>
      </c>
    </row>
    <row r="16008" spans="1:6" x14ac:dyDescent="0.45">
      <c r="A16008" t="s">
        <v>62</v>
      </c>
      <c r="B16008">
        <v>2049</v>
      </c>
      <c r="C16008" t="s">
        <v>18</v>
      </c>
      <c r="D16008" t="s">
        <v>10</v>
      </c>
      <c r="E16008">
        <v>0</v>
      </c>
      <c r="F16008" t="s">
        <v>22</v>
      </c>
    </row>
    <row r="16009" spans="1:6" x14ac:dyDescent="0.45">
      <c r="A16009" t="s">
        <v>62</v>
      </c>
      <c r="B16009">
        <v>2049</v>
      </c>
      <c r="C16009" t="s">
        <v>18</v>
      </c>
      <c r="D16009" t="s">
        <v>19</v>
      </c>
      <c r="E16009">
        <v>0</v>
      </c>
      <c r="F16009" t="s">
        <v>23</v>
      </c>
    </row>
    <row r="16010" spans="1:6" x14ac:dyDescent="0.45">
      <c r="A16010" t="s">
        <v>62</v>
      </c>
      <c r="B16010">
        <v>2050</v>
      </c>
      <c r="C16010" t="s">
        <v>15</v>
      </c>
      <c r="D16010" t="s">
        <v>0</v>
      </c>
      <c r="E16010">
        <v>30.277036221482621</v>
      </c>
      <c r="F16010" t="s">
        <v>22</v>
      </c>
    </row>
    <row r="16011" spans="1:6" x14ac:dyDescent="0.45">
      <c r="A16011" t="s">
        <v>62</v>
      </c>
      <c r="B16011">
        <v>2050</v>
      </c>
      <c r="C16011" t="s">
        <v>15</v>
      </c>
      <c r="D16011" t="s">
        <v>1</v>
      </c>
      <c r="E16011">
        <v>2</v>
      </c>
      <c r="F16011" t="s">
        <v>22</v>
      </c>
    </row>
    <row r="16012" spans="1:6" x14ac:dyDescent="0.45">
      <c r="A16012" t="s">
        <v>62</v>
      </c>
      <c r="B16012">
        <v>2050</v>
      </c>
      <c r="C16012" t="s">
        <v>15</v>
      </c>
      <c r="D16012" t="s">
        <v>2</v>
      </c>
      <c r="E16012">
        <v>62.730958207465605</v>
      </c>
      <c r="F16012" t="s">
        <v>22</v>
      </c>
    </row>
    <row r="16013" spans="1:6" x14ac:dyDescent="0.45">
      <c r="A16013" t="s">
        <v>62</v>
      </c>
      <c r="B16013">
        <v>2050</v>
      </c>
      <c r="C16013" t="s">
        <v>15</v>
      </c>
      <c r="D16013" t="s">
        <v>3</v>
      </c>
      <c r="E16013">
        <v>1.7523903345090668</v>
      </c>
      <c r="F16013" t="s">
        <v>22</v>
      </c>
    </row>
    <row r="16014" spans="1:6" x14ac:dyDescent="0.45">
      <c r="A16014" t="s">
        <v>62</v>
      </c>
      <c r="B16014">
        <v>2050</v>
      </c>
      <c r="C16014" t="s">
        <v>15</v>
      </c>
      <c r="D16014" t="s">
        <v>4</v>
      </c>
      <c r="E16014">
        <v>2</v>
      </c>
      <c r="F16014" t="s">
        <v>22</v>
      </c>
    </row>
    <row r="16015" spans="1:6" x14ac:dyDescent="0.45">
      <c r="A16015" t="s">
        <v>62</v>
      </c>
      <c r="B16015">
        <v>2050</v>
      </c>
      <c r="C16015" t="s">
        <v>5</v>
      </c>
      <c r="D16015" t="s">
        <v>5</v>
      </c>
      <c r="E16015">
        <v>98.760384763457296</v>
      </c>
      <c r="F16015" t="s">
        <v>22</v>
      </c>
    </row>
    <row r="16016" spans="1:6" x14ac:dyDescent="0.45">
      <c r="A16016" t="s">
        <v>62</v>
      </c>
      <c r="B16016">
        <v>2050</v>
      </c>
      <c r="C16016" t="s">
        <v>16</v>
      </c>
      <c r="D16016" t="s">
        <v>6</v>
      </c>
      <c r="E16016">
        <v>258.98488674737109</v>
      </c>
      <c r="F16016" t="s">
        <v>22</v>
      </c>
    </row>
    <row r="16017" spans="1:6" x14ac:dyDescent="0.45">
      <c r="A16017" t="s">
        <v>62</v>
      </c>
      <c r="B16017">
        <v>2050</v>
      </c>
      <c r="C16017" t="s">
        <v>16</v>
      </c>
      <c r="D16017" t="s">
        <v>7</v>
      </c>
      <c r="E16017">
        <v>0</v>
      </c>
      <c r="F16017" t="s">
        <v>22</v>
      </c>
    </row>
    <row r="16018" spans="1:6" x14ac:dyDescent="0.45">
      <c r="A16018" t="s">
        <v>62</v>
      </c>
      <c r="B16018">
        <v>2050</v>
      </c>
      <c r="C16018" t="s">
        <v>17</v>
      </c>
      <c r="D16018" t="s">
        <v>8</v>
      </c>
      <c r="E16018">
        <v>98.760384763457296</v>
      </c>
      <c r="F16018" t="s">
        <v>22</v>
      </c>
    </row>
    <row r="16019" spans="1:6" x14ac:dyDescent="0.45">
      <c r="A16019" t="s">
        <v>62</v>
      </c>
      <c r="B16019">
        <v>2050</v>
      </c>
      <c r="C16019" t="s">
        <v>18</v>
      </c>
      <c r="D16019" t="s">
        <v>9</v>
      </c>
      <c r="E16019">
        <v>258.98488674737109</v>
      </c>
      <c r="F16019" t="s">
        <v>22</v>
      </c>
    </row>
    <row r="16020" spans="1:6" x14ac:dyDescent="0.45">
      <c r="A16020" t="s">
        <v>62</v>
      </c>
      <c r="B16020">
        <v>2050</v>
      </c>
      <c r="C16020" t="s">
        <v>18</v>
      </c>
      <c r="D16020" t="s">
        <v>10</v>
      </c>
      <c r="E16020">
        <v>0</v>
      </c>
      <c r="F16020" t="s">
        <v>22</v>
      </c>
    </row>
    <row r="16021" spans="1:6" x14ac:dyDescent="0.45">
      <c r="A16021" t="s">
        <v>62</v>
      </c>
      <c r="B16021">
        <v>2050</v>
      </c>
      <c r="C16021" t="s">
        <v>18</v>
      </c>
      <c r="D16021" t="s">
        <v>19</v>
      </c>
      <c r="E16021">
        <v>0</v>
      </c>
      <c r="F16021" t="s">
        <v>23</v>
      </c>
    </row>
    <row r="16022" spans="1:6" x14ac:dyDescent="0.45">
      <c r="A16022" t="s">
        <v>63</v>
      </c>
      <c r="B16022">
        <v>2010</v>
      </c>
      <c r="C16022" t="s">
        <v>15</v>
      </c>
      <c r="D16022" t="s">
        <v>0</v>
      </c>
      <c r="E16022">
        <v>41.48958904109589</v>
      </c>
      <c r="F16022" t="s">
        <v>22</v>
      </c>
    </row>
    <row r="16023" spans="1:6" x14ac:dyDescent="0.45">
      <c r="A16023" t="s">
        <v>63</v>
      </c>
      <c r="B16023">
        <v>2010</v>
      </c>
      <c r="C16023" t="s">
        <v>15</v>
      </c>
      <c r="D16023" t="s">
        <v>1</v>
      </c>
      <c r="E16023">
        <v>13.733150684931504</v>
      </c>
      <c r="F16023" t="s">
        <v>22</v>
      </c>
    </row>
    <row r="16024" spans="1:6" x14ac:dyDescent="0.45">
      <c r="A16024" t="s">
        <v>63</v>
      </c>
      <c r="B16024">
        <v>2010</v>
      </c>
      <c r="C16024" t="s">
        <v>15</v>
      </c>
      <c r="D16024" t="s">
        <v>2</v>
      </c>
      <c r="E16024">
        <v>10.154794520547943</v>
      </c>
      <c r="F16024" t="s">
        <v>22</v>
      </c>
    </row>
    <row r="16025" spans="1:6" x14ac:dyDescent="0.45">
      <c r="A16025" t="s">
        <v>63</v>
      </c>
      <c r="B16025">
        <v>2010</v>
      </c>
      <c r="C16025" t="s">
        <v>15</v>
      </c>
      <c r="D16025" t="s">
        <v>3</v>
      </c>
      <c r="E16025">
        <v>0</v>
      </c>
      <c r="F16025" t="s">
        <v>22</v>
      </c>
    </row>
    <row r="16026" spans="1:6" x14ac:dyDescent="0.45">
      <c r="A16026" t="s">
        <v>63</v>
      </c>
      <c r="B16026">
        <v>2010</v>
      </c>
      <c r="C16026" t="s">
        <v>15</v>
      </c>
      <c r="D16026" t="s">
        <v>4</v>
      </c>
      <c r="E16026">
        <v>2.3210958904109589</v>
      </c>
      <c r="F16026" t="s">
        <v>22</v>
      </c>
    </row>
    <row r="16027" spans="1:6" x14ac:dyDescent="0.45">
      <c r="A16027" t="s">
        <v>63</v>
      </c>
      <c r="B16027">
        <v>2010</v>
      </c>
      <c r="C16027" t="s">
        <v>5</v>
      </c>
      <c r="D16027" t="s">
        <v>5</v>
      </c>
      <c r="E16027">
        <v>67.69863013698631</v>
      </c>
      <c r="F16027" t="s">
        <v>22</v>
      </c>
    </row>
    <row r="16028" spans="1:6" x14ac:dyDescent="0.45">
      <c r="A16028" t="s">
        <v>63</v>
      </c>
      <c r="B16028">
        <v>2010</v>
      </c>
      <c r="C16028" t="s">
        <v>16</v>
      </c>
      <c r="D16028" t="s">
        <v>6</v>
      </c>
      <c r="E16028">
        <v>0</v>
      </c>
      <c r="F16028" t="s">
        <v>22</v>
      </c>
    </row>
    <row r="16029" spans="1:6" x14ac:dyDescent="0.45">
      <c r="A16029" t="s">
        <v>63</v>
      </c>
      <c r="B16029">
        <v>2010</v>
      </c>
      <c r="C16029" t="s">
        <v>16</v>
      </c>
      <c r="D16029" t="s">
        <v>7</v>
      </c>
      <c r="E16029">
        <v>0</v>
      </c>
      <c r="F16029" t="s">
        <v>22</v>
      </c>
    </row>
    <row r="16030" spans="1:6" x14ac:dyDescent="0.45">
      <c r="A16030" t="s">
        <v>63</v>
      </c>
      <c r="B16030">
        <v>2010</v>
      </c>
      <c r="C16030" t="s">
        <v>17</v>
      </c>
      <c r="D16030" t="s">
        <v>8</v>
      </c>
      <c r="E16030">
        <v>0</v>
      </c>
      <c r="F16030" t="s">
        <v>22</v>
      </c>
    </row>
    <row r="16031" spans="1:6" x14ac:dyDescent="0.45">
      <c r="A16031" t="s">
        <v>63</v>
      </c>
      <c r="B16031">
        <v>2010</v>
      </c>
      <c r="C16031" t="s">
        <v>18</v>
      </c>
      <c r="D16031" t="s">
        <v>9</v>
      </c>
      <c r="E16031">
        <v>67.795342465753421</v>
      </c>
      <c r="F16031" t="s">
        <v>22</v>
      </c>
    </row>
    <row r="16032" spans="1:6" x14ac:dyDescent="0.45">
      <c r="A16032" t="s">
        <v>63</v>
      </c>
      <c r="B16032">
        <v>2010</v>
      </c>
      <c r="C16032" t="s">
        <v>18</v>
      </c>
      <c r="D16032" t="s">
        <v>10</v>
      </c>
      <c r="E16032">
        <v>0</v>
      </c>
      <c r="F16032" t="s">
        <v>22</v>
      </c>
    </row>
    <row r="16033" spans="1:6" x14ac:dyDescent="0.45">
      <c r="A16033" t="s">
        <v>63</v>
      </c>
      <c r="B16033">
        <v>2010</v>
      </c>
      <c r="C16033" t="s">
        <v>18</v>
      </c>
      <c r="D16033" t="s">
        <v>19</v>
      </c>
      <c r="E16033">
        <v>0</v>
      </c>
      <c r="F16033" t="s">
        <v>23</v>
      </c>
    </row>
    <row r="16034" spans="1:6" x14ac:dyDescent="0.45">
      <c r="A16034" t="s">
        <v>63</v>
      </c>
      <c r="B16034">
        <v>2011</v>
      </c>
      <c r="C16034" t="s">
        <v>15</v>
      </c>
      <c r="D16034" t="s">
        <v>0</v>
      </c>
      <c r="E16034">
        <v>35.009863013698627</v>
      </c>
      <c r="F16034" t="s">
        <v>22</v>
      </c>
    </row>
    <row r="16035" spans="1:6" x14ac:dyDescent="0.45">
      <c r="A16035" t="s">
        <v>63</v>
      </c>
      <c r="B16035">
        <v>2011</v>
      </c>
      <c r="C16035" t="s">
        <v>15</v>
      </c>
      <c r="D16035" t="s">
        <v>1</v>
      </c>
      <c r="E16035">
        <v>13.829863013698628</v>
      </c>
      <c r="F16035" t="s">
        <v>22</v>
      </c>
    </row>
    <row r="16036" spans="1:6" x14ac:dyDescent="0.45">
      <c r="A16036" t="s">
        <v>63</v>
      </c>
      <c r="B16036">
        <v>2011</v>
      </c>
      <c r="C16036" t="s">
        <v>15</v>
      </c>
      <c r="D16036" t="s">
        <v>2</v>
      </c>
      <c r="E16036">
        <v>10.058082191780819</v>
      </c>
      <c r="F16036" t="s">
        <v>22</v>
      </c>
    </row>
    <row r="16037" spans="1:6" x14ac:dyDescent="0.45">
      <c r="A16037" t="s">
        <v>63</v>
      </c>
      <c r="B16037">
        <v>2011</v>
      </c>
      <c r="C16037" t="s">
        <v>15</v>
      </c>
      <c r="D16037" t="s">
        <v>3</v>
      </c>
      <c r="E16037">
        <v>0</v>
      </c>
      <c r="F16037" t="s">
        <v>22</v>
      </c>
    </row>
    <row r="16038" spans="1:6" x14ac:dyDescent="0.45">
      <c r="A16038" t="s">
        <v>63</v>
      </c>
      <c r="B16038">
        <v>2011</v>
      </c>
      <c r="C16038" t="s">
        <v>15</v>
      </c>
      <c r="D16038" t="s">
        <v>4</v>
      </c>
      <c r="E16038">
        <v>2.224383561643835</v>
      </c>
      <c r="F16038" t="s">
        <v>22</v>
      </c>
    </row>
    <row r="16039" spans="1:6" x14ac:dyDescent="0.45">
      <c r="A16039" t="s">
        <v>63</v>
      </c>
      <c r="B16039">
        <v>2011</v>
      </c>
      <c r="C16039" t="s">
        <v>5</v>
      </c>
      <c r="D16039" t="s">
        <v>5</v>
      </c>
      <c r="E16039">
        <v>61.122191780821908</v>
      </c>
      <c r="F16039" t="s">
        <v>22</v>
      </c>
    </row>
    <row r="16040" spans="1:6" x14ac:dyDescent="0.45">
      <c r="A16040" t="s">
        <v>63</v>
      </c>
      <c r="B16040">
        <v>2011</v>
      </c>
      <c r="C16040" t="s">
        <v>16</v>
      </c>
      <c r="D16040" t="s">
        <v>6</v>
      </c>
      <c r="E16040">
        <v>0</v>
      </c>
      <c r="F16040" t="s">
        <v>22</v>
      </c>
    </row>
    <row r="16041" spans="1:6" x14ac:dyDescent="0.45">
      <c r="A16041" t="s">
        <v>63</v>
      </c>
      <c r="B16041">
        <v>2011</v>
      </c>
      <c r="C16041" t="s">
        <v>16</v>
      </c>
      <c r="D16041" t="s">
        <v>7</v>
      </c>
      <c r="E16041">
        <v>0</v>
      </c>
      <c r="F16041" t="s">
        <v>22</v>
      </c>
    </row>
    <row r="16042" spans="1:6" x14ac:dyDescent="0.45">
      <c r="A16042" t="s">
        <v>63</v>
      </c>
      <c r="B16042">
        <v>2011</v>
      </c>
      <c r="C16042" t="s">
        <v>17</v>
      </c>
      <c r="D16042" t="s">
        <v>8</v>
      </c>
      <c r="E16042">
        <v>0</v>
      </c>
      <c r="F16042" t="s">
        <v>22</v>
      </c>
    </row>
    <row r="16043" spans="1:6" x14ac:dyDescent="0.45">
      <c r="A16043" t="s">
        <v>63</v>
      </c>
      <c r="B16043">
        <v>2011</v>
      </c>
      <c r="C16043" t="s">
        <v>18</v>
      </c>
      <c r="D16043" t="s">
        <v>9</v>
      </c>
      <c r="E16043">
        <v>61.122191780821915</v>
      </c>
      <c r="F16043" t="s">
        <v>22</v>
      </c>
    </row>
    <row r="16044" spans="1:6" x14ac:dyDescent="0.45">
      <c r="A16044" t="s">
        <v>63</v>
      </c>
      <c r="B16044">
        <v>2011</v>
      </c>
      <c r="C16044" t="s">
        <v>18</v>
      </c>
      <c r="D16044" t="s">
        <v>10</v>
      </c>
      <c r="E16044">
        <v>0</v>
      </c>
      <c r="F16044" t="s">
        <v>22</v>
      </c>
    </row>
    <row r="16045" spans="1:6" x14ac:dyDescent="0.45">
      <c r="A16045" t="s">
        <v>63</v>
      </c>
      <c r="B16045">
        <v>2011</v>
      </c>
      <c r="C16045" t="s">
        <v>18</v>
      </c>
      <c r="D16045" t="s">
        <v>19</v>
      </c>
      <c r="E16045">
        <v>0</v>
      </c>
      <c r="F16045" t="s">
        <v>23</v>
      </c>
    </row>
    <row r="16046" spans="1:6" x14ac:dyDescent="0.45">
      <c r="A16046" t="s">
        <v>63</v>
      </c>
      <c r="B16046">
        <v>2012</v>
      </c>
      <c r="C16046" t="s">
        <v>15</v>
      </c>
      <c r="D16046" t="s">
        <v>0</v>
      </c>
      <c r="E16046">
        <v>35.782240437158471</v>
      </c>
      <c r="F16046" t="s">
        <v>22</v>
      </c>
    </row>
    <row r="16047" spans="1:6" x14ac:dyDescent="0.45">
      <c r="A16047" t="s">
        <v>63</v>
      </c>
      <c r="B16047">
        <v>2012</v>
      </c>
      <c r="C16047" t="s">
        <v>15</v>
      </c>
      <c r="D16047" t="s">
        <v>1</v>
      </c>
      <c r="E16047">
        <v>15.142349726775956</v>
      </c>
      <c r="F16047" t="s">
        <v>22</v>
      </c>
    </row>
    <row r="16048" spans="1:6" x14ac:dyDescent="0.45">
      <c r="A16048" t="s">
        <v>63</v>
      </c>
      <c r="B16048">
        <v>2012</v>
      </c>
      <c r="C16048" t="s">
        <v>15</v>
      </c>
      <c r="D16048" t="s">
        <v>2</v>
      </c>
      <c r="E16048">
        <v>10.512841530054644</v>
      </c>
      <c r="F16048" t="s">
        <v>22</v>
      </c>
    </row>
    <row r="16049" spans="1:6" x14ac:dyDescent="0.45">
      <c r="A16049" t="s">
        <v>63</v>
      </c>
      <c r="B16049">
        <v>2012</v>
      </c>
      <c r="C16049" t="s">
        <v>15</v>
      </c>
      <c r="D16049" t="s">
        <v>3</v>
      </c>
      <c r="E16049">
        <v>9.6448087431693988E-2</v>
      </c>
      <c r="F16049" t="s">
        <v>22</v>
      </c>
    </row>
    <row r="16050" spans="1:6" x14ac:dyDescent="0.45">
      <c r="A16050" t="s">
        <v>63</v>
      </c>
      <c r="B16050">
        <v>2012</v>
      </c>
      <c r="C16050" t="s">
        <v>15</v>
      </c>
      <c r="D16050" t="s">
        <v>4</v>
      </c>
      <c r="E16050">
        <v>2.0254098360655735</v>
      </c>
      <c r="F16050" t="s">
        <v>22</v>
      </c>
    </row>
    <row r="16051" spans="1:6" x14ac:dyDescent="0.45">
      <c r="A16051" t="s">
        <v>63</v>
      </c>
      <c r="B16051">
        <v>2012</v>
      </c>
      <c r="C16051" t="s">
        <v>5</v>
      </c>
      <c r="D16051" t="s">
        <v>5</v>
      </c>
      <c r="E16051">
        <v>63.559289617486336</v>
      </c>
      <c r="F16051" t="s">
        <v>22</v>
      </c>
    </row>
    <row r="16052" spans="1:6" x14ac:dyDescent="0.45">
      <c r="A16052" t="s">
        <v>63</v>
      </c>
      <c r="B16052">
        <v>2012</v>
      </c>
      <c r="C16052" t="s">
        <v>16</v>
      </c>
      <c r="D16052" t="s">
        <v>6</v>
      </c>
      <c r="E16052">
        <v>0</v>
      </c>
      <c r="F16052" t="s">
        <v>22</v>
      </c>
    </row>
    <row r="16053" spans="1:6" x14ac:dyDescent="0.45">
      <c r="A16053" t="s">
        <v>63</v>
      </c>
      <c r="B16053">
        <v>2012</v>
      </c>
      <c r="C16053" t="s">
        <v>16</v>
      </c>
      <c r="D16053" t="s">
        <v>7</v>
      </c>
      <c r="E16053">
        <v>0</v>
      </c>
      <c r="F16053" t="s">
        <v>22</v>
      </c>
    </row>
    <row r="16054" spans="1:6" x14ac:dyDescent="0.45">
      <c r="A16054" t="s">
        <v>63</v>
      </c>
      <c r="B16054">
        <v>2012</v>
      </c>
      <c r="C16054" t="s">
        <v>17</v>
      </c>
      <c r="D16054" t="s">
        <v>8</v>
      </c>
      <c r="E16054">
        <v>0</v>
      </c>
      <c r="F16054" t="s">
        <v>22</v>
      </c>
    </row>
    <row r="16055" spans="1:6" x14ac:dyDescent="0.45">
      <c r="A16055" t="s">
        <v>63</v>
      </c>
      <c r="B16055">
        <v>2012</v>
      </c>
      <c r="C16055" t="s">
        <v>18</v>
      </c>
      <c r="D16055" t="s">
        <v>9</v>
      </c>
      <c r="E16055">
        <v>63.36639344262295</v>
      </c>
      <c r="F16055" t="s">
        <v>22</v>
      </c>
    </row>
    <row r="16056" spans="1:6" x14ac:dyDescent="0.45">
      <c r="A16056" t="s">
        <v>63</v>
      </c>
      <c r="B16056">
        <v>2012</v>
      </c>
      <c r="C16056" t="s">
        <v>18</v>
      </c>
      <c r="D16056" t="s">
        <v>10</v>
      </c>
      <c r="E16056">
        <v>0</v>
      </c>
      <c r="F16056" t="s">
        <v>22</v>
      </c>
    </row>
    <row r="16057" spans="1:6" x14ac:dyDescent="0.45">
      <c r="A16057" t="s">
        <v>63</v>
      </c>
      <c r="B16057">
        <v>2012</v>
      </c>
      <c r="C16057" t="s">
        <v>18</v>
      </c>
      <c r="D16057" t="s">
        <v>19</v>
      </c>
      <c r="E16057">
        <v>0</v>
      </c>
      <c r="F16057" t="s">
        <v>23</v>
      </c>
    </row>
    <row r="16058" spans="1:6" x14ac:dyDescent="0.45">
      <c r="A16058" t="s">
        <v>63</v>
      </c>
      <c r="B16058">
        <v>2013</v>
      </c>
      <c r="C16058" t="s">
        <v>15</v>
      </c>
      <c r="D16058" t="s">
        <v>0</v>
      </c>
      <c r="E16058">
        <v>26.982739726027393</v>
      </c>
      <c r="F16058" t="s">
        <v>22</v>
      </c>
    </row>
    <row r="16059" spans="1:6" x14ac:dyDescent="0.45">
      <c r="A16059" t="s">
        <v>63</v>
      </c>
      <c r="B16059">
        <v>2013</v>
      </c>
      <c r="C16059" t="s">
        <v>15</v>
      </c>
      <c r="D16059" t="s">
        <v>1</v>
      </c>
      <c r="E16059">
        <v>25.435342465753426</v>
      </c>
      <c r="F16059" t="s">
        <v>22</v>
      </c>
    </row>
    <row r="16060" spans="1:6" x14ac:dyDescent="0.45">
      <c r="A16060" t="s">
        <v>63</v>
      </c>
      <c r="B16060">
        <v>2013</v>
      </c>
      <c r="C16060" t="s">
        <v>15</v>
      </c>
      <c r="D16060" t="s">
        <v>2</v>
      </c>
      <c r="E16060">
        <v>11.315342465753425</v>
      </c>
      <c r="F16060" t="s">
        <v>22</v>
      </c>
    </row>
    <row r="16061" spans="1:6" x14ac:dyDescent="0.45">
      <c r="A16061" t="s">
        <v>63</v>
      </c>
      <c r="B16061">
        <v>2013</v>
      </c>
      <c r="C16061" t="s">
        <v>15</v>
      </c>
      <c r="D16061" t="s">
        <v>3</v>
      </c>
      <c r="E16061">
        <v>9.6712328767123282E-2</v>
      </c>
      <c r="F16061" t="s">
        <v>22</v>
      </c>
    </row>
    <row r="16062" spans="1:6" x14ac:dyDescent="0.45">
      <c r="A16062" t="s">
        <v>63</v>
      </c>
      <c r="B16062">
        <v>2013</v>
      </c>
      <c r="C16062" t="s">
        <v>15</v>
      </c>
      <c r="D16062" t="s">
        <v>4</v>
      </c>
      <c r="E16062">
        <v>1.7408219178082192</v>
      </c>
      <c r="F16062" t="s">
        <v>22</v>
      </c>
    </row>
    <row r="16063" spans="1:6" x14ac:dyDescent="0.45">
      <c r="A16063" t="s">
        <v>63</v>
      </c>
      <c r="B16063">
        <v>2013</v>
      </c>
      <c r="C16063" t="s">
        <v>5</v>
      </c>
      <c r="D16063" t="s">
        <v>5</v>
      </c>
      <c r="E16063">
        <v>65.570958904109588</v>
      </c>
      <c r="F16063" t="s">
        <v>22</v>
      </c>
    </row>
    <row r="16064" spans="1:6" x14ac:dyDescent="0.45">
      <c r="A16064" t="s">
        <v>63</v>
      </c>
      <c r="B16064">
        <v>2013</v>
      </c>
      <c r="C16064" t="s">
        <v>16</v>
      </c>
      <c r="D16064" t="s">
        <v>6</v>
      </c>
      <c r="E16064">
        <v>0</v>
      </c>
      <c r="F16064" t="s">
        <v>22</v>
      </c>
    </row>
    <row r="16065" spans="1:6" x14ac:dyDescent="0.45">
      <c r="A16065" t="s">
        <v>63</v>
      </c>
      <c r="B16065">
        <v>2013</v>
      </c>
      <c r="C16065" t="s">
        <v>16</v>
      </c>
      <c r="D16065" t="s">
        <v>7</v>
      </c>
      <c r="E16065">
        <v>0</v>
      </c>
      <c r="F16065" t="s">
        <v>22</v>
      </c>
    </row>
    <row r="16066" spans="1:6" x14ac:dyDescent="0.45">
      <c r="A16066" t="s">
        <v>63</v>
      </c>
      <c r="B16066">
        <v>2013</v>
      </c>
      <c r="C16066" t="s">
        <v>17</v>
      </c>
      <c r="D16066" t="s">
        <v>8</v>
      </c>
      <c r="E16066">
        <v>0</v>
      </c>
      <c r="F16066" t="s">
        <v>22</v>
      </c>
    </row>
    <row r="16067" spans="1:6" x14ac:dyDescent="0.45">
      <c r="A16067" t="s">
        <v>63</v>
      </c>
      <c r="B16067">
        <v>2013</v>
      </c>
      <c r="C16067" t="s">
        <v>18</v>
      </c>
      <c r="D16067" t="s">
        <v>9</v>
      </c>
      <c r="E16067">
        <v>65.570958904109588</v>
      </c>
      <c r="F16067" t="s">
        <v>22</v>
      </c>
    </row>
    <row r="16068" spans="1:6" x14ac:dyDescent="0.45">
      <c r="A16068" t="s">
        <v>63</v>
      </c>
      <c r="B16068">
        <v>2013</v>
      </c>
      <c r="C16068" t="s">
        <v>18</v>
      </c>
      <c r="D16068" t="s">
        <v>10</v>
      </c>
      <c r="E16068">
        <v>0</v>
      </c>
      <c r="F16068" t="s">
        <v>22</v>
      </c>
    </row>
    <row r="16069" spans="1:6" x14ac:dyDescent="0.45">
      <c r="A16069" t="s">
        <v>63</v>
      </c>
      <c r="B16069">
        <v>2013</v>
      </c>
      <c r="C16069" t="s">
        <v>18</v>
      </c>
      <c r="D16069" t="s">
        <v>19</v>
      </c>
      <c r="E16069">
        <v>0</v>
      </c>
      <c r="F16069" t="s">
        <v>23</v>
      </c>
    </row>
    <row r="16070" spans="1:6" x14ac:dyDescent="0.45">
      <c r="A16070" t="s">
        <v>63</v>
      </c>
      <c r="B16070">
        <v>2014</v>
      </c>
      <c r="C16070" t="s">
        <v>15</v>
      </c>
      <c r="D16070" t="s">
        <v>0</v>
      </c>
      <c r="E16070">
        <v>24.17808219178082</v>
      </c>
      <c r="F16070" t="s">
        <v>22</v>
      </c>
    </row>
    <row r="16071" spans="1:6" x14ac:dyDescent="0.45">
      <c r="A16071" t="s">
        <v>63</v>
      </c>
      <c r="B16071">
        <v>2014</v>
      </c>
      <c r="C16071" t="s">
        <v>15</v>
      </c>
      <c r="D16071" t="s">
        <v>1</v>
      </c>
      <c r="E16071">
        <v>11.50876712328767</v>
      </c>
      <c r="F16071" t="s">
        <v>22</v>
      </c>
    </row>
    <row r="16072" spans="1:6" x14ac:dyDescent="0.45">
      <c r="A16072" t="s">
        <v>63</v>
      </c>
      <c r="B16072">
        <v>2014</v>
      </c>
      <c r="C16072" t="s">
        <v>15</v>
      </c>
      <c r="D16072" t="s">
        <v>2</v>
      </c>
      <c r="E16072">
        <v>14.023287671232875</v>
      </c>
      <c r="F16072" t="s">
        <v>22</v>
      </c>
    </row>
    <row r="16073" spans="1:6" x14ac:dyDescent="0.45">
      <c r="A16073" t="s">
        <v>63</v>
      </c>
      <c r="B16073">
        <v>2014</v>
      </c>
      <c r="C16073" t="s">
        <v>15</v>
      </c>
      <c r="D16073" t="s">
        <v>3</v>
      </c>
      <c r="E16073">
        <v>0.19342465753424656</v>
      </c>
      <c r="F16073" t="s">
        <v>22</v>
      </c>
    </row>
    <row r="16074" spans="1:6" x14ac:dyDescent="0.45">
      <c r="A16074" t="s">
        <v>63</v>
      </c>
      <c r="B16074">
        <v>2014</v>
      </c>
      <c r="C16074" t="s">
        <v>15</v>
      </c>
      <c r="D16074" t="s">
        <v>4</v>
      </c>
      <c r="E16074">
        <v>1.4506849315068493</v>
      </c>
      <c r="F16074" t="s">
        <v>22</v>
      </c>
    </row>
    <row r="16075" spans="1:6" x14ac:dyDescent="0.45">
      <c r="A16075" t="s">
        <v>63</v>
      </c>
      <c r="B16075">
        <v>2014</v>
      </c>
      <c r="C16075" t="s">
        <v>5</v>
      </c>
      <c r="D16075" t="s">
        <v>5</v>
      </c>
      <c r="E16075">
        <v>51.354246575342458</v>
      </c>
      <c r="F16075" t="s">
        <v>22</v>
      </c>
    </row>
    <row r="16076" spans="1:6" x14ac:dyDescent="0.45">
      <c r="A16076" t="s">
        <v>63</v>
      </c>
      <c r="B16076">
        <v>2014</v>
      </c>
      <c r="C16076" t="s">
        <v>16</v>
      </c>
      <c r="D16076" t="s">
        <v>6</v>
      </c>
      <c r="E16076">
        <v>0</v>
      </c>
      <c r="F16076" t="s">
        <v>22</v>
      </c>
    </row>
    <row r="16077" spans="1:6" x14ac:dyDescent="0.45">
      <c r="A16077" t="s">
        <v>63</v>
      </c>
      <c r="B16077">
        <v>2014</v>
      </c>
      <c r="C16077" t="s">
        <v>16</v>
      </c>
      <c r="D16077" t="s">
        <v>7</v>
      </c>
      <c r="E16077">
        <v>0</v>
      </c>
      <c r="F16077" t="s">
        <v>22</v>
      </c>
    </row>
    <row r="16078" spans="1:6" x14ac:dyDescent="0.45">
      <c r="A16078" t="s">
        <v>63</v>
      </c>
      <c r="B16078">
        <v>2014</v>
      </c>
      <c r="C16078" t="s">
        <v>17</v>
      </c>
      <c r="D16078" t="s">
        <v>8</v>
      </c>
      <c r="E16078">
        <v>0</v>
      </c>
      <c r="F16078" t="s">
        <v>22</v>
      </c>
    </row>
    <row r="16079" spans="1:6" x14ac:dyDescent="0.45">
      <c r="A16079" t="s">
        <v>63</v>
      </c>
      <c r="B16079">
        <v>2014</v>
      </c>
      <c r="C16079" t="s">
        <v>18</v>
      </c>
      <c r="D16079" t="s">
        <v>9</v>
      </c>
      <c r="E16079">
        <v>51.257534246575339</v>
      </c>
      <c r="F16079" t="s">
        <v>22</v>
      </c>
    </row>
    <row r="16080" spans="1:6" x14ac:dyDescent="0.45">
      <c r="A16080" t="s">
        <v>63</v>
      </c>
      <c r="B16080">
        <v>2014</v>
      </c>
      <c r="C16080" t="s">
        <v>18</v>
      </c>
      <c r="D16080" t="s">
        <v>10</v>
      </c>
      <c r="E16080">
        <v>0</v>
      </c>
      <c r="F16080" t="s">
        <v>22</v>
      </c>
    </row>
    <row r="16081" spans="1:6" x14ac:dyDescent="0.45">
      <c r="A16081" t="s">
        <v>63</v>
      </c>
      <c r="B16081">
        <v>2014</v>
      </c>
      <c r="C16081" t="s">
        <v>18</v>
      </c>
      <c r="D16081" t="s">
        <v>19</v>
      </c>
      <c r="E16081">
        <v>0</v>
      </c>
      <c r="F16081" t="s">
        <v>23</v>
      </c>
    </row>
    <row r="16082" spans="1:6" x14ac:dyDescent="0.45">
      <c r="A16082" t="s">
        <v>63</v>
      </c>
      <c r="B16082">
        <v>2015</v>
      </c>
      <c r="C16082" t="s">
        <v>15</v>
      </c>
      <c r="D16082" t="s">
        <v>0</v>
      </c>
      <c r="E16082">
        <v>19.052328767123285</v>
      </c>
      <c r="F16082" t="s">
        <v>22</v>
      </c>
    </row>
    <row r="16083" spans="1:6" x14ac:dyDescent="0.45">
      <c r="A16083" t="s">
        <v>63</v>
      </c>
      <c r="B16083">
        <v>2015</v>
      </c>
      <c r="C16083" t="s">
        <v>15</v>
      </c>
      <c r="D16083" t="s">
        <v>1</v>
      </c>
      <c r="E16083">
        <v>11.025205479452056</v>
      </c>
      <c r="F16083" t="s">
        <v>22</v>
      </c>
    </row>
    <row r="16084" spans="1:6" x14ac:dyDescent="0.45">
      <c r="A16084" t="s">
        <v>63</v>
      </c>
      <c r="B16084">
        <v>2015</v>
      </c>
      <c r="C16084" t="s">
        <v>15</v>
      </c>
      <c r="D16084" t="s">
        <v>2</v>
      </c>
      <c r="E16084">
        <v>13.829863013698628</v>
      </c>
      <c r="F16084" t="s">
        <v>22</v>
      </c>
    </row>
    <row r="16085" spans="1:6" x14ac:dyDescent="0.45">
      <c r="A16085" t="s">
        <v>63</v>
      </c>
      <c r="B16085">
        <v>2015</v>
      </c>
      <c r="C16085" t="s">
        <v>15</v>
      </c>
      <c r="D16085" t="s">
        <v>3</v>
      </c>
      <c r="E16085">
        <v>0.29013698630136986</v>
      </c>
      <c r="F16085" t="s">
        <v>22</v>
      </c>
    </row>
    <row r="16086" spans="1:6" x14ac:dyDescent="0.45">
      <c r="A16086" t="s">
        <v>63</v>
      </c>
      <c r="B16086">
        <v>2015</v>
      </c>
      <c r="C16086" t="s">
        <v>15</v>
      </c>
      <c r="D16086" t="s">
        <v>4</v>
      </c>
      <c r="E16086">
        <v>1.2572602739726026</v>
      </c>
      <c r="F16086" t="s">
        <v>22</v>
      </c>
    </row>
    <row r="16087" spans="1:6" x14ac:dyDescent="0.45">
      <c r="A16087" t="s">
        <v>63</v>
      </c>
      <c r="B16087">
        <v>2015</v>
      </c>
      <c r="C16087" t="s">
        <v>5</v>
      </c>
      <c r="D16087" t="s">
        <v>5</v>
      </c>
      <c r="E16087">
        <v>45.454794520547942</v>
      </c>
      <c r="F16087" t="s">
        <v>22</v>
      </c>
    </row>
    <row r="16088" spans="1:6" x14ac:dyDescent="0.45">
      <c r="A16088" t="s">
        <v>63</v>
      </c>
      <c r="B16088">
        <v>2015</v>
      </c>
      <c r="C16088" t="s">
        <v>16</v>
      </c>
      <c r="D16088" t="s">
        <v>6</v>
      </c>
      <c r="E16088">
        <v>0</v>
      </c>
      <c r="F16088" t="s">
        <v>22</v>
      </c>
    </row>
    <row r="16089" spans="1:6" x14ac:dyDescent="0.45">
      <c r="A16089" t="s">
        <v>63</v>
      </c>
      <c r="B16089">
        <v>2015</v>
      </c>
      <c r="C16089" t="s">
        <v>16</v>
      </c>
      <c r="D16089" t="s">
        <v>7</v>
      </c>
      <c r="E16089">
        <v>0</v>
      </c>
      <c r="F16089" t="s">
        <v>22</v>
      </c>
    </row>
    <row r="16090" spans="1:6" x14ac:dyDescent="0.45">
      <c r="A16090" t="s">
        <v>63</v>
      </c>
      <c r="B16090">
        <v>2015</v>
      </c>
      <c r="C16090" t="s">
        <v>17</v>
      </c>
      <c r="D16090" t="s">
        <v>8</v>
      </c>
      <c r="E16090">
        <v>0</v>
      </c>
      <c r="F16090" t="s">
        <v>22</v>
      </c>
    </row>
    <row r="16091" spans="1:6" x14ac:dyDescent="0.45">
      <c r="A16091" t="s">
        <v>63</v>
      </c>
      <c r="B16091">
        <v>2015</v>
      </c>
      <c r="C16091" t="s">
        <v>18</v>
      </c>
      <c r="D16091" t="s">
        <v>9</v>
      </c>
      <c r="E16091">
        <v>45.551506849315075</v>
      </c>
      <c r="F16091" t="s">
        <v>22</v>
      </c>
    </row>
    <row r="16092" spans="1:6" x14ac:dyDescent="0.45">
      <c r="A16092" t="s">
        <v>63</v>
      </c>
      <c r="B16092">
        <v>2015</v>
      </c>
      <c r="C16092" t="s">
        <v>18</v>
      </c>
      <c r="D16092" t="s">
        <v>10</v>
      </c>
      <c r="E16092">
        <v>0</v>
      </c>
      <c r="F16092" t="s">
        <v>22</v>
      </c>
    </row>
    <row r="16093" spans="1:6" x14ac:dyDescent="0.45">
      <c r="A16093" t="s">
        <v>63</v>
      </c>
      <c r="B16093">
        <v>2015</v>
      </c>
      <c r="C16093" t="s">
        <v>18</v>
      </c>
      <c r="D16093" t="s">
        <v>19</v>
      </c>
      <c r="E16093">
        <v>0</v>
      </c>
      <c r="F16093" t="s">
        <v>23</v>
      </c>
    </row>
    <row r="16094" spans="1:6" x14ac:dyDescent="0.45">
      <c r="A16094" t="s">
        <v>63</v>
      </c>
      <c r="B16094">
        <v>2016</v>
      </c>
      <c r="C16094" t="s">
        <v>15</v>
      </c>
      <c r="D16094" t="s">
        <v>0</v>
      </c>
      <c r="E16094">
        <v>17.45710382513661</v>
      </c>
      <c r="F16094" t="s">
        <v>22</v>
      </c>
    </row>
    <row r="16095" spans="1:6" x14ac:dyDescent="0.45">
      <c r="A16095" t="s">
        <v>63</v>
      </c>
      <c r="B16095">
        <v>2016</v>
      </c>
      <c r="C16095" t="s">
        <v>15</v>
      </c>
      <c r="D16095" t="s">
        <v>1</v>
      </c>
      <c r="E16095">
        <v>12.441803278688525</v>
      </c>
      <c r="F16095" t="s">
        <v>22</v>
      </c>
    </row>
    <row r="16096" spans="1:6" x14ac:dyDescent="0.45">
      <c r="A16096" t="s">
        <v>63</v>
      </c>
      <c r="B16096">
        <v>2016</v>
      </c>
      <c r="C16096" t="s">
        <v>15</v>
      </c>
      <c r="D16096" t="s">
        <v>2</v>
      </c>
      <c r="E16096">
        <v>16.010382513661199</v>
      </c>
      <c r="F16096" t="s">
        <v>22</v>
      </c>
    </row>
    <row r="16097" spans="1:6" x14ac:dyDescent="0.45">
      <c r="A16097" t="s">
        <v>63</v>
      </c>
      <c r="B16097">
        <v>2016</v>
      </c>
      <c r="C16097" t="s">
        <v>15</v>
      </c>
      <c r="D16097" t="s">
        <v>3</v>
      </c>
      <c r="E16097">
        <v>0.48224043715846993</v>
      </c>
      <c r="F16097" t="s">
        <v>22</v>
      </c>
    </row>
    <row r="16098" spans="1:6" x14ac:dyDescent="0.45">
      <c r="A16098" t="s">
        <v>63</v>
      </c>
      <c r="B16098">
        <v>2016</v>
      </c>
      <c r="C16098" t="s">
        <v>15</v>
      </c>
      <c r="D16098" t="s">
        <v>4</v>
      </c>
      <c r="E16098">
        <v>3.665027322404371</v>
      </c>
      <c r="F16098" t="s">
        <v>22</v>
      </c>
    </row>
    <row r="16099" spans="1:6" x14ac:dyDescent="0.45">
      <c r="A16099" t="s">
        <v>63</v>
      </c>
      <c r="B16099">
        <v>2016</v>
      </c>
      <c r="C16099" t="s">
        <v>5</v>
      </c>
      <c r="D16099" t="s">
        <v>5</v>
      </c>
      <c r="E16099">
        <v>50.056557377049174</v>
      </c>
      <c r="F16099" t="s">
        <v>22</v>
      </c>
    </row>
    <row r="16100" spans="1:6" x14ac:dyDescent="0.45">
      <c r="A16100" t="s">
        <v>63</v>
      </c>
      <c r="B16100">
        <v>2016</v>
      </c>
      <c r="C16100" t="s">
        <v>16</v>
      </c>
      <c r="D16100" t="s">
        <v>6</v>
      </c>
      <c r="E16100">
        <v>0</v>
      </c>
      <c r="F16100" t="s">
        <v>22</v>
      </c>
    </row>
    <row r="16101" spans="1:6" x14ac:dyDescent="0.45">
      <c r="A16101" t="s">
        <v>63</v>
      </c>
      <c r="B16101">
        <v>2016</v>
      </c>
      <c r="C16101" t="s">
        <v>16</v>
      </c>
      <c r="D16101" t="s">
        <v>7</v>
      </c>
      <c r="E16101">
        <v>0</v>
      </c>
      <c r="F16101" t="s">
        <v>22</v>
      </c>
    </row>
    <row r="16102" spans="1:6" x14ac:dyDescent="0.45">
      <c r="A16102" t="s">
        <v>63</v>
      </c>
      <c r="B16102">
        <v>2016</v>
      </c>
      <c r="C16102" t="s">
        <v>17</v>
      </c>
      <c r="D16102" t="s">
        <v>8</v>
      </c>
      <c r="E16102">
        <v>0</v>
      </c>
      <c r="F16102" t="s">
        <v>22</v>
      </c>
    </row>
    <row r="16103" spans="1:6" x14ac:dyDescent="0.45">
      <c r="A16103" t="s">
        <v>63</v>
      </c>
      <c r="B16103">
        <v>2016</v>
      </c>
      <c r="C16103" t="s">
        <v>18</v>
      </c>
      <c r="D16103" t="s">
        <v>9</v>
      </c>
      <c r="E16103">
        <v>49.960109289617478</v>
      </c>
      <c r="F16103" t="s">
        <v>22</v>
      </c>
    </row>
    <row r="16104" spans="1:6" x14ac:dyDescent="0.45">
      <c r="A16104" t="s">
        <v>63</v>
      </c>
      <c r="B16104">
        <v>2016</v>
      </c>
      <c r="C16104" t="s">
        <v>18</v>
      </c>
      <c r="D16104" t="s">
        <v>10</v>
      </c>
      <c r="E16104">
        <v>0</v>
      </c>
      <c r="F16104" t="s">
        <v>22</v>
      </c>
    </row>
    <row r="16105" spans="1:6" x14ac:dyDescent="0.45">
      <c r="A16105" t="s">
        <v>63</v>
      </c>
      <c r="B16105">
        <v>2016</v>
      </c>
      <c r="C16105" t="s">
        <v>18</v>
      </c>
      <c r="D16105" t="s">
        <v>19</v>
      </c>
      <c r="E16105">
        <v>0</v>
      </c>
      <c r="F16105" t="s">
        <v>23</v>
      </c>
    </row>
    <row r="16106" spans="1:6" x14ac:dyDescent="0.45">
      <c r="A16106" t="s">
        <v>63</v>
      </c>
      <c r="B16106">
        <v>2017</v>
      </c>
      <c r="C16106" t="s">
        <v>15</v>
      </c>
      <c r="D16106" t="s">
        <v>0</v>
      </c>
      <c r="E16106">
        <v>19.439178082191781</v>
      </c>
      <c r="F16106" t="s">
        <v>22</v>
      </c>
    </row>
    <row r="16107" spans="1:6" x14ac:dyDescent="0.45">
      <c r="A16107" t="s">
        <v>63</v>
      </c>
      <c r="B16107">
        <v>2017</v>
      </c>
      <c r="C16107" t="s">
        <v>15</v>
      </c>
      <c r="D16107" t="s">
        <v>1</v>
      </c>
      <c r="E16107">
        <v>11.50876712328767</v>
      </c>
      <c r="F16107" t="s">
        <v>22</v>
      </c>
    </row>
    <row r="16108" spans="1:6" x14ac:dyDescent="0.45">
      <c r="A16108" t="s">
        <v>63</v>
      </c>
      <c r="B16108">
        <v>2017</v>
      </c>
      <c r="C16108" t="s">
        <v>15</v>
      </c>
      <c r="D16108" t="s">
        <v>2</v>
      </c>
      <c r="E16108">
        <v>14.990410958904109</v>
      </c>
      <c r="F16108" t="s">
        <v>22</v>
      </c>
    </row>
    <row r="16109" spans="1:6" x14ac:dyDescent="0.45">
      <c r="A16109" t="s">
        <v>63</v>
      </c>
      <c r="B16109">
        <v>2017</v>
      </c>
      <c r="C16109" t="s">
        <v>15</v>
      </c>
      <c r="D16109" t="s">
        <v>3</v>
      </c>
      <c r="E16109">
        <v>0.58027397260273972</v>
      </c>
      <c r="F16109" t="s">
        <v>22</v>
      </c>
    </row>
    <row r="16110" spans="1:6" x14ac:dyDescent="0.45">
      <c r="A16110" t="s">
        <v>63</v>
      </c>
      <c r="B16110">
        <v>2017</v>
      </c>
      <c r="C16110" t="s">
        <v>15</v>
      </c>
      <c r="D16110" t="s">
        <v>4</v>
      </c>
      <c r="E16110">
        <v>0.96712328767123279</v>
      </c>
      <c r="F16110" t="s">
        <v>22</v>
      </c>
    </row>
    <row r="16111" spans="1:6" x14ac:dyDescent="0.45">
      <c r="A16111" t="s">
        <v>63</v>
      </c>
      <c r="B16111">
        <v>2017</v>
      </c>
      <c r="C16111" t="s">
        <v>5</v>
      </c>
      <c r="D16111" t="s">
        <v>5</v>
      </c>
      <c r="E16111">
        <v>47.485753424657531</v>
      </c>
      <c r="F16111" t="s">
        <v>22</v>
      </c>
    </row>
    <row r="16112" spans="1:6" x14ac:dyDescent="0.45">
      <c r="A16112" t="s">
        <v>63</v>
      </c>
      <c r="B16112">
        <v>2017</v>
      </c>
      <c r="C16112" t="s">
        <v>16</v>
      </c>
      <c r="D16112" t="s">
        <v>6</v>
      </c>
      <c r="E16112">
        <v>0</v>
      </c>
      <c r="F16112" t="s">
        <v>22</v>
      </c>
    </row>
    <row r="16113" spans="1:6" x14ac:dyDescent="0.45">
      <c r="A16113" t="s">
        <v>63</v>
      </c>
      <c r="B16113">
        <v>2017</v>
      </c>
      <c r="C16113" t="s">
        <v>16</v>
      </c>
      <c r="D16113" t="s">
        <v>7</v>
      </c>
      <c r="E16113">
        <v>0</v>
      </c>
      <c r="F16113" t="s">
        <v>22</v>
      </c>
    </row>
    <row r="16114" spans="1:6" x14ac:dyDescent="0.45">
      <c r="A16114" t="s">
        <v>63</v>
      </c>
      <c r="B16114">
        <v>2017</v>
      </c>
      <c r="C16114" t="s">
        <v>17</v>
      </c>
      <c r="D16114" t="s">
        <v>8</v>
      </c>
      <c r="E16114">
        <v>0</v>
      </c>
      <c r="F16114" t="s">
        <v>22</v>
      </c>
    </row>
    <row r="16115" spans="1:6" x14ac:dyDescent="0.45">
      <c r="A16115" t="s">
        <v>63</v>
      </c>
      <c r="B16115">
        <v>2017</v>
      </c>
      <c r="C16115" t="s">
        <v>18</v>
      </c>
      <c r="D16115" t="s">
        <v>9</v>
      </c>
      <c r="E16115">
        <v>47.582465753424657</v>
      </c>
      <c r="F16115" t="s">
        <v>22</v>
      </c>
    </row>
    <row r="16116" spans="1:6" x14ac:dyDescent="0.45">
      <c r="A16116" t="s">
        <v>63</v>
      </c>
      <c r="B16116">
        <v>2017</v>
      </c>
      <c r="C16116" t="s">
        <v>18</v>
      </c>
      <c r="D16116" t="s">
        <v>10</v>
      </c>
      <c r="E16116">
        <v>0</v>
      </c>
      <c r="F16116" t="s">
        <v>22</v>
      </c>
    </row>
    <row r="16117" spans="1:6" x14ac:dyDescent="0.45">
      <c r="A16117" t="s">
        <v>63</v>
      </c>
      <c r="B16117">
        <v>2017</v>
      </c>
      <c r="C16117" t="s">
        <v>18</v>
      </c>
      <c r="D16117" t="s">
        <v>19</v>
      </c>
      <c r="E16117">
        <v>0</v>
      </c>
      <c r="F16117" t="s">
        <v>23</v>
      </c>
    </row>
    <row r="16118" spans="1:6" x14ac:dyDescent="0.45">
      <c r="A16118" t="s">
        <v>63</v>
      </c>
      <c r="B16118">
        <v>2018</v>
      </c>
      <c r="C16118" t="s">
        <v>15</v>
      </c>
      <c r="D16118" t="s">
        <v>0</v>
      </c>
      <c r="E16118">
        <v>17.214794520547944</v>
      </c>
      <c r="F16118" t="s">
        <v>22</v>
      </c>
    </row>
    <row r="16119" spans="1:6" x14ac:dyDescent="0.45">
      <c r="A16119" t="s">
        <v>63</v>
      </c>
      <c r="B16119">
        <v>2018</v>
      </c>
      <c r="C16119" t="s">
        <v>15</v>
      </c>
      <c r="D16119" t="s">
        <v>1</v>
      </c>
      <c r="E16119">
        <v>12.862739726027396</v>
      </c>
      <c r="F16119" t="s">
        <v>22</v>
      </c>
    </row>
    <row r="16120" spans="1:6" x14ac:dyDescent="0.45">
      <c r="A16120" t="s">
        <v>63</v>
      </c>
      <c r="B16120">
        <v>2018</v>
      </c>
      <c r="C16120" t="s">
        <v>15</v>
      </c>
      <c r="D16120" t="s">
        <v>2</v>
      </c>
      <c r="E16120">
        <v>15.473972602739725</v>
      </c>
      <c r="F16120" t="s">
        <v>22</v>
      </c>
    </row>
    <row r="16121" spans="1:6" x14ac:dyDescent="0.45">
      <c r="A16121" t="s">
        <v>63</v>
      </c>
      <c r="B16121">
        <v>2018</v>
      </c>
      <c r="C16121" t="s">
        <v>15</v>
      </c>
      <c r="D16121" t="s">
        <v>3</v>
      </c>
      <c r="E16121">
        <v>0.96712328767123279</v>
      </c>
      <c r="F16121" t="s">
        <v>22</v>
      </c>
    </row>
    <row r="16122" spans="1:6" x14ac:dyDescent="0.45">
      <c r="A16122" t="s">
        <v>63</v>
      </c>
      <c r="B16122">
        <v>2018</v>
      </c>
      <c r="C16122" t="s">
        <v>15</v>
      </c>
      <c r="D16122" t="s">
        <v>4</v>
      </c>
      <c r="E16122">
        <v>2.3210958904109589</v>
      </c>
      <c r="F16122" t="s">
        <v>22</v>
      </c>
    </row>
    <row r="16123" spans="1:6" x14ac:dyDescent="0.45">
      <c r="A16123" t="s">
        <v>63</v>
      </c>
      <c r="B16123">
        <v>2018</v>
      </c>
      <c r="C16123" t="s">
        <v>5</v>
      </c>
      <c r="D16123" t="s">
        <v>5</v>
      </c>
      <c r="E16123">
        <v>48.839726027397255</v>
      </c>
      <c r="F16123" t="s">
        <v>22</v>
      </c>
    </row>
    <row r="16124" spans="1:6" x14ac:dyDescent="0.45">
      <c r="A16124" t="s">
        <v>63</v>
      </c>
      <c r="B16124">
        <v>2018</v>
      </c>
      <c r="C16124" t="s">
        <v>16</v>
      </c>
      <c r="D16124" t="s">
        <v>6</v>
      </c>
      <c r="E16124">
        <v>0</v>
      </c>
      <c r="F16124" t="s">
        <v>22</v>
      </c>
    </row>
    <row r="16125" spans="1:6" x14ac:dyDescent="0.45">
      <c r="A16125" t="s">
        <v>63</v>
      </c>
      <c r="B16125">
        <v>2018</v>
      </c>
      <c r="C16125" t="s">
        <v>16</v>
      </c>
      <c r="D16125" t="s">
        <v>7</v>
      </c>
      <c r="E16125">
        <v>0</v>
      </c>
      <c r="F16125" t="s">
        <v>22</v>
      </c>
    </row>
    <row r="16126" spans="1:6" x14ac:dyDescent="0.45">
      <c r="A16126" t="s">
        <v>63</v>
      </c>
      <c r="B16126">
        <v>2018</v>
      </c>
      <c r="C16126" t="s">
        <v>17</v>
      </c>
      <c r="D16126" t="s">
        <v>8</v>
      </c>
      <c r="E16126">
        <v>0</v>
      </c>
      <c r="F16126" t="s">
        <v>22</v>
      </c>
    </row>
    <row r="16127" spans="1:6" x14ac:dyDescent="0.45">
      <c r="A16127" t="s">
        <v>63</v>
      </c>
      <c r="B16127">
        <v>2018</v>
      </c>
      <c r="C16127" t="s">
        <v>18</v>
      </c>
      <c r="D16127" t="s">
        <v>9</v>
      </c>
      <c r="E16127">
        <v>48.839726027397255</v>
      </c>
      <c r="F16127" t="s">
        <v>22</v>
      </c>
    </row>
    <row r="16128" spans="1:6" x14ac:dyDescent="0.45">
      <c r="A16128" t="s">
        <v>63</v>
      </c>
      <c r="B16128">
        <v>2018</v>
      </c>
      <c r="C16128" t="s">
        <v>18</v>
      </c>
      <c r="D16128" t="s">
        <v>10</v>
      </c>
      <c r="E16128">
        <v>0</v>
      </c>
      <c r="F16128" t="s">
        <v>22</v>
      </c>
    </row>
    <row r="16129" spans="1:6" x14ac:dyDescent="0.45">
      <c r="A16129" t="s">
        <v>63</v>
      </c>
      <c r="B16129">
        <v>2018</v>
      </c>
      <c r="C16129" t="s">
        <v>18</v>
      </c>
      <c r="D16129" t="s">
        <v>19</v>
      </c>
      <c r="E16129">
        <v>0</v>
      </c>
      <c r="F16129" t="s">
        <v>23</v>
      </c>
    </row>
    <row r="16130" spans="1:6" x14ac:dyDescent="0.45">
      <c r="A16130" t="s">
        <v>63</v>
      </c>
      <c r="B16130">
        <v>2019</v>
      </c>
      <c r="C16130" t="s">
        <v>15</v>
      </c>
      <c r="D16130" t="s">
        <v>0</v>
      </c>
      <c r="E16130">
        <v>14.410136986301367</v>
      </c>
      <c r="F16130" t="s">
        <v>22</v>
      </c>
    </row>
    <row r="16131" spans="1:6" x14ac:dyDescent="0.45">
      <c r="A16131" t="s">
        <v>63</v>
      </c>
      <c r="B16131">
        <v>2019</v>
      </c>
      <c r="C16131" t="s">
        <v>15</v>
      </c>
      <c r="D16131" t="s">
        <v>1</v>
      </c>
      <c r="E16131">
        <v>11.702191780821916</v>
      </c>
      <c r="F16131" t="s">
        <v>22</v>
      </c>
    </row>
    <row r="16132" spans="1:6" x14ac:dyDescent="0.45">
      <c r="A16132" t="s">
        <v>63</v>
      </c>
      <c r="B16132">
        <v>2019</v>
      </c>
      <c r="C16132" t="s">
        <v>15</v>
      </c>
      <c r="D16132" t="s">
        <v>2</v>
      </c>
      <c r="E16132">
        <v>15.377260273972604</v>
      </c>
      <c r="F16132" t="s">
        <v>22</v>
      </c>
    </row>
    <row r="16133" spans="1:6" x14ac:dyDescent="0.45">
      <c r="A16133" t="s">
        <v>63</v>
      </c>
      <c r="B16133">
        <v>2019</v>
      </c>
      <c r="C16133" t="s">
        <v>15</v>
      </c>
      <c r="D16133" t="s">
        <v>3</v>
      </c>
      <c r="E16133">
        <v>1.3539726027397261</v>
      </c>
      <c r="F16133" t="s">
        <v>22</v>
      </c>
    </row>
    <row r="16134" spans="1:6" x14ac:dyDescent="0.45">
      <c r="A16134" t="s">
        <v>63</v>
      </c>
      <c r="B16134">
        <v>2019</v>
      </c>
      <c r="C16134" t="s">
        <v>15</v>
      </c>
      <c r="D16134" t="s">
        <v>4</v>
      </c>
      <c r="E16134">
        <v>2.127671232876712</v>
      </c>
      <c r="F16134" t="s">
        <v>22</v>
      </c>
    </row>
    <row r="16135" spans="1:6" x14ac:dyDescent="0.45">
      <c r="A16135" t="s">
        <v>63</v>
      </c>
      <c r="B16135">
        <v>2019</v>
      </c>
      <c r="C16135" t="s">
        <v>5</v>
      </c>
      <c r="D16135" t="s">
        <v>5</v>
      </c>
      <c r="E16135">
        <v>44.971232876712328</v>
      </c>
      <c r="F16135" t="s">
        <v>22</v>
      </c>
    </row>
    <row r="16136" spans="1:6" x14ac:dyDescent="0.45">
      <c r="A16136" t="s">
        <v>63</v>
      </c>
      <c r="B16136">
        <v>2019</v>
      </c>
      <c r="C16136" t="s">
        <v>16</v>
      </c>
      <c r="D16136" t="s">
        <v>6</v>
      </c>
      <c r="E16136">
        <v>0</v>
      </c>
      <c r="F16136" t="s">
        <v>22</v>
      </c>
    </row>
    <row r="16137" spans="1:6" x14ac:dyDescent="0.45">
      <c r="A16137" t="s">
        <v>63</v>
      </c>
      <c r="B16137">
        <v>2019</v>
      </c>
      <c r="C16137" t="s">
        <v>16</v>
      </c>
      <c r="D16137" t="s">
        <v>7</v>
      </c>
      <c r="E16137">
        <v>0</v>
      </c>
      <c r="F16137" t="s">
        <v>22</v>
      </c>
    </row>
    <row r="16138" spans="1:6" x14ac:dyDescent="0.45">
      <c r="A16138" t="s">
        <v>63</v>
      </c>
      <c r="B16138">
        <v>2019</v>
      </c>
      <c r="C16138" t="s">
        <v>17</v>
      </c>
      <c r="D16138" t="s">
        <v>8</v>
      </c>
      <c r="E16138">
        <v>0</v>
      </c>
      <c r="F16138" t="s">
        <v>22</v>
      </c>
    </row>
    <row r="16139" spans="1:6" x14ac:dyDescent="0.45">
      <c r="A16139" t="s">
        <v>63</v>
      </c>
      <c r="B16139">
        <v>2019</v>
      </c>
      <c r="C16139" t="s">
        <v>18</v>
      </c>
      <c r="D16139" t="s">
        <v>9</v>
      </c>
      <c r="E16139">
        <v>44.971232876712328</v>
      </c>
      <c r="F16139" t="s">
        <v>22</v>
      </c>
    </row>
    <row r="16140" spans="1:6" x14ac:dyDescent="0.45">
      <c r="A16140" t="s">
        <v>63</v>
      </c>
      <c r="B16140">
        <v>2019</v>
      </c>
      <c r="C16140" t="s">
        <v>18</v>
      </c>
      <c r="D16140" t="s">
        <v>10</v>
      </c>
      <c r="E16140">
        <v>0</v>
      </c>
      <c r="F16140" t="s">
        <v>22</v>
      </c>
    </row>
    <row r="16141" spans="1:6" x14ac:dyDescent="0.45">
      <c r="A16141" t="s">
        <v>63</v>
      </c>
      <c r="B16141">
        <v>2019</v>
      </c>
      <c r="C16141" t="s">
        <v>18</v>
      </c>
      <c r="D16141" t="s">
        <v>19</v>
      </c>
      <c r="E16141">
        <v>0</v>
      </c>
      <c r="F16141" t="s">
        <v>23</v>
      </c>
    </row>
    <row r="16142" spans="1:6" x14ac:dyDescent="0.45">
      <c r="A16142" t="s">
        <v>63</v>
      </c>
      <c r="B16142">
        <v>2020</v>
      </c>
      <c r="C16142" t="s">
        <v>15</v>
      </c>
      <c r="D16142" t="s">
        <v>0</v>
      </c>
      <c r="E16142">
        <v>10.995081967213114</v>
      </c>
      <c r="F16142" t="s">
        <v>22</v>
      </c>
    </row>
    <row r="16143" spans="1:6" x14ac:dyDescent="0.45">
      <c r="A16143" t="s">
        <v>63</v>
      </c>
      <c r="B16143">
        <v>2020</v>
      </c>
      <c r="C16143" t="s">
        <v>15</v>
      </c>
      <c r="D16143" t="s">
        <v>1</v>
      </c>
      <c r="E16143">
        <v>11.091530054644808</v>
      </c>
      <c r="F16143" t="s">
        <v>22</v>
      </c>
    </row>
    <row r="16144" spans="1:6" x14ac:dyDescent="0.45">
      <c r="A16144" t="s">
        <v>63</v>
      </c>
      <c r="B16144">
        <v>2020</v>
      </c>
      <c r="C16144" t="s">
        <v>15</v>
      </c>
      <c r="D16144" t="s">
        <v>2</v>
      </c>
      <c r="E16144">
        <v>15.335245901639343</v>
      </c>
      <c r="F16144" t="s">
        <v>22</v>
      </c>
    </row>
    <row r="16145" spans="1:6" x14ac:dyDescent="0.45">
      <c r="A16145" t="s">
        <v>63</v>
      </c>
      <c r="B16145">
        <v>2020</v>
      </c>
      <c r="C16145" t="s">
        <v>15</v>
      </c>
      <c r="D16145" t="s">
        <v>3</v>
      </c>
      <c r="E16145">
        <v>2.2183060109289614</v>
      </c>
      <c r="F16145" t="s">
        <v>22</v>
      </c>
    </row>
    <row r="16146" spans="1:6" x14ac:dyDescent="0.45">
      <c r="A16146" t="s">
        <v>63</v>
      </c>
      <c r="B16146">
        <v>2020</v>
      </c>
      <c r="C16146" t="s">
        <v>15</v>
      </c>
      <c r="D16146" t="s">
        <v>4</v>
      </c>
      <c r="E16146">
        <v>1.4467213114754096</v>
      </c>
      <c r="F16146" t="s">
        <v>22</v>
      </c>
    </row>
    <row r="16147" spans="1:6" x14ac:dyDescent="0.45">
      <c r="A16147" t="s">
        <v>63</v>
      </c>
      <c r="B16147">
        <v>2020</v>
      </c>
      <c r="C16147" t="s">
        <v>5</v>
      </c>
      <c r="D16147" t="s">
        <v>5</v>
      </c>
      <c r="E16147">
        <v>41.086885245901641</v>
      </c>
      <c r="F16147" t="s">
        <v>22</v>
      </c>
    </row>
    <row r="16148" spans="1:6" x14ac:dyDescent="0.45">
      <c r="A16148" t="s">
        <v>63</v>
      </c>
      <c r="B16148">
        <v>2020</v>
      </c>
      <c r="C16148" t="s">
        <v>16</v>
      </c>
      <c r="D16148" t="s">
        <v>6</v>
      </c>
      <c r="E16148">
        <v>0</v>
      </c>
      <c r="F16148" t="s">
        <v>22</v>
      </c>
    </row>
    <row r="16149" spans="1:6" x14ac:dyDescent="0.45">
      <c r="A16149" t="s">
        <v>63</v>
      </c>
      <c r="B16149">
        <v>2020</v>
      </c>
      <c r="C16149" t="s">
        <v>16</v>
      </c>
      <c r="D16149" t="s">
        <v>7</v>
      </c>
      <c r="E16149">
        <v>0</v>
      </c>
      <c r="F16149" t="s">
        <v>22</v>
      </c>
    </row>
    <row r="16150" spans="1:6" x14ac:dyDescent="0.45">
      <c r="A16150" t="s">
        <v>63</v>
      </c>
      <c r="B16150">
        <v>2020</v>
      </c>
      <c r="C16150" t="s">
        <v>17</v>
      </c>
      <c r="D16150" t="s">
        <v>8</v>
      </c>
      <c r="E16150">
        <v>0</v>
      </c>
      <c r="F16150" t="s">
        <v>22</v>
      </c>
    </row>
    <row r="16151" spans="1:6" x14ac:dyDescent="0.45">
      <c r="A16151" t="s">
        <v>63</v>
      </c>
      <c r="B16151">
        <v>2020</v>
      </c>
      <c r="C16151" t="s">
        <v>18</v>
      </c>
      <c r="D16151" t="s">
        <v>9</v>
      </c>
      <c r="E16151">
        <v>41.086885245901641</v>
      </c>
      <c r="F16151" t="s">
        <v>22</v>
      </c>
    </row>
    <row r="16152" spans="1:6" x14ac:dyDescent="0.45">
      <c r="A16152" t="s">
        <v>63</v>
      </c>
      <c r="B16152">
        <v>2020</v>
      </c>
      <c r="C16152" t="s">
        <v>18</v>
      </c>
      <c r="D16152" t="s">
        <v>10</v>
      </c>
      <c r="E16152">
        <v>0</v>
      </c>
      <c r="F16152" t="s">
        <v>22</v>
      </c>
    </row>
    <row r="16153" spans="1:6" x14ac:dyDescent="0.45">
      <c r="A16153" t="s">
        <v>63</v>
      </c>
      <c r="B16153">
        <v>2020</v>
      </c>
      <c r="C16153" t="s">
        <v>18</v>
      </c>
      <c r="D16153" t="s">
        <v>19</v>
      </c>
      <c r="E16153">
        <v>0</v>
      </c>
      <c r="F16153" t="s">
        <v>23</v>
      </c>
    </row>
    <row r="16154" spans="1:6" x14ac:dyDescent="0.45">
      <c r="A16154" t="s">
        <v>63</v>
      </c>
      <c r="B16154">
        <v>2021</v>
      </c>
      <c r="C16154" t="s">
        <v>15</v>
      </c>
      <c r="D16154" t="s">
        <v>0</v>
      </c>
      <c r="E16154">
        <v>13.53972602739726</v>
      </c>
      <c r="F16154" t="s">
        <v>22</v>
      </c>
    </row>
    <row r="16155" spans="1:6" x14ac:dyDescent="0.45">
      <c r="A16155" t="s">
        <v>63</v>
      </c>
      <c r="B16155">
        <v>2021</v>
      </c>
      <c r="C16155" t="s">
        <v>15</v>
      </c>
      <c r="D16155" t="s">
        <v>1</v>
      </c>
      <c r="E16155">
        <v>11.605479452054794</v>
      </c>
      <c r="F16155" t="s">
        <v>22</v>
      </c>
    </row>
    <row r="16156" spans="1:6" x14ac:dyDescent="0.45">
      <c r="A16156" t="s">
        <v>63</v>
      </c>
      <c r="B16156">
        <v>2021</v>
      </c>
      <c r="C16156" t="s">
        <v>15</v>
      </c>
      <c r="D16156" t="s">
        <v>2</v>
      </c>
      <c r="E16156">
        <v>16.344383561643834</v>
      </c>
      <c r="F16156" t="s">
        <v>22</v>
      </c>
    </row>
    <row r="16157" spans="1:6" x14ac:dyDescent="0.45">
      <c r="A16157" t="s">
        <v>63</v>
      </c>
      <c r="B16157">
        <v>2021</v>
      </c>
      <c r="C16157" t="s">
        <v>15</v>
      </c>
      <c r="D16157" t="s">
        <v>3</v>
      </c>
      <c r="E16157">
        <v>2.7079452054794517</v>
      </c>
      <c r="F16157" t="s">
        <v>22</v>
      </c>
    </row>
    <row r="16158" spans="1:6" x14ac:dyDescent="0.45">
      <c r="A16158" t="s">
        <v>63</v>
      </c>
      <c r="B16158">
        <v>2021</v>
      </c>
      <c r="C16158" t="s">
        <v>15</v>
      </c>
      <c r="D16158" t="s">
        <v>4</v>
      </c>
      <c r="E16158">
        <v>2.7079452054794522</v>
      </c>
      <c r="F16158" t="s">
        <v>22</v>
      </c>
    </row>
    <row r="16159" spans="1:6" x14ac:dyDescent="0.45">
      <c r="A16159" t="s">
        <v>63</v>
      </c>
      <c r="B16159">
        <v>2021</v>
      </c>
      <c r="C16159" t="s">
        <v>5</v>
      </c>
      <c r="D16159" t="s">
        <v>5</v>
      </c>
      <c r="E16159">
        <v>46.905479452054792</v>
      </c>
      <c r="F16159" t="s">
        <v>22</v>
      </c>
    </row>
    <row r="16160" spans="1:6" x14ac:dyDescent="0.45">
      <c r="A16160" t="s">
        <v>63</v>
      </c>
      <c r="B16160">
        <v>2021</v>
      </c>
      <c r="C16160" t="s">
        <v>16</v>
      </c>
      <c r="D16160" t="s">
        <v>6</v>
      </c>
      <c r="E16160">
        <v>0</v>
      </c>
      <c r="F16160" t="s">
        <v>22</v>
      </c>
    </row>
    <row r="16161" spans="1:6" x14ac:dyDescent="0.45">
      <c r="A16161" t="s">
        <v>63</v>
      </c>
      <c r="B16161">
        <v>2021</v>
      </c>
      <c r="C16161" t="s">
        <v>16</v>
      </c>
      <c r="D16161" t="s">
        <v>7</v>
      </c>
      <c r="E16161">
        <v>0</v>
      </c>
      <c r="F16161" t="s">
        <v>22</v>
      </c>
    </row>
    <row r="16162" spans="1:6" x14ac:dyDescent="0.45">
      <c r="A16162" t="s">
        <v>63</v>
      </c>
      <c r="B16162">
        <v>2021</v>
      </c>
      <c r="C16162" t="s">
        <v>17</v>
      </c>
      <c r="D16162" t="s">
        <v>8</v>
      </c>
      <c r="E16162">
        <v>0</v>
      </c>
      <c r="F16162" t="s">
        <v>22</v>
      </c>
    </row>
    <row r="16163" spans="1:6" x14ac:dyDescent="0.45">
      <c r="A16163" t="s">
        <v>63</v>
      </c>
      <c r="B16163">
        <v>2021</v>
      </c>
      <c r="C16163" t="s">
        <v>18</v>
      </c>
      <c r="D16163" t="s">
        <v>9</v>
      </c>
      <c r="E16163">
        <v>46.905479452054792</v>
      </c>
      <c r="F16163" t="s">
        <v>22</v>
      </c>
    </row>
    <row r="16164" spans="1:6" x14ac:dyDescent="0.45">
      <c r="A16164" t="s">
        <v>63</v>
      </c>
      <c r="B16164">
        <v>2021</v>
      </c>
      <c r="C16164" t="s">
        <v>18</v>
      </c>
      <c r="D16164" t="s">
        <v>10</v>
      </c>
      <c r="E16164">
        <v>0</v>
      </c>
      <c r="F16164" t="s">
        <v>22</v>
      </c>
    </row>
    <row r="16165" spans="1:6" x14ac:dyDescent="0.45">
      <c r="A16165" t="s">
        <v>63</v>
      </c>
      <c r="B16165">
        <v>2021</v>
      </c>
      <c r="C16165" t="s">
        <v>18</v>
      </c>
      <c r="D16165" t="s">
        <v>19</v>
      </c>
      <c r="E16165">
        <v>0</v>
      </c>
      <c r="F16165" t="s">
        <v>23</v>
      </c>
    </row>
    <row r="16166" spans="1:6" x14ac:dyDescent="0.45">
      <c r="A16166" t="s">
        <v>63</v>
      </c>
      <c r="B16166">
        <v>2022</v>
      </c>
      <c r="C16166" t="s">
        <v>15</v>
      </c>
      <c r="D16166" t="s">
        <v>0</v>
      </c>
      <c r="E16166">
        <v>13.24958904109589</v>
      </c>
      <c r="F16166" t="s">
        <v>22</v>
      </c>
    </row>
    <row r="16167" spans="1:6" x14ac:dyDescent="0.45">
      <c r="A16167" t="s">
        <v>63</v>
      </c>
      <c r="B16167">
        <v>2022</v>
      </c>
      <c r="C16167" t="s">
        <v>15</v>
      </c>
      <c r="D16167" t="s">
        <v>1</v>
      </c>
      <c r="E16167">
        <v>7.5435616438356163</v>
      </c>
      <c r="F16167" t="s">
        <v>22</v>
      </c>
    </row>
    <row r="16168" spans="1:6" x14ac:dyDescent="0.45">
      <c r="A16168" t="s">
        <v>63</v>
      </c>
      <c r="B16168">
        <v>2022</v>
      </c>
      <c r="C16168" t="s">
        <v>15</v>
      </c>
      <c r="D16168" t="s">
        <v>2</v>
      </c>
      <c r="E16168">
        <v>11.218630136986301</v>
      </c>
      <c r="F16168" t="s">
        <v>22</v>
      </c>
    </row>
    <row r="16169" spans="1:6" x14ac:dyDescent="0.45">
      <c r="A16169" t="s">
        <v>63</v>
      </c>
      <c r="B16169">
        <v>2022</v>
      </c>
      <c r="C16169" t="s">
        <v>15</v>
      </c>
      <c r="D16169" t="s">
        <v>3</v>
      </c>
      <c r="E16169">
        <v>1.9342465753424656</v>
      </c>
      <c r="F16169" t="s">
        <v>22</v>
      </c>
    </row>
    <row r="16170" spans="1:6" x14ac:dyDescent="0.45">
      <c r="A16170" t="s">
        <v>63</v>
      </c>
      <c r="B16170">
        <v>2022</v>
      </c>
      <c r="C16170" t="s">
        <v>15</v>
      </c>
      <c r="D16170" t="s">
        <v>4</v>
      </c>
      <c r="E16170">
        <v>0.67698630136986293</v>
      </c>
      <c r="F16170" t="s">
        <v>22</v>
      </c>
    </row>
    <row r="16171" spans="1:6" x14ac:dyDescent="0.45">
      <c r="A16171" t="s">
        <v>63</v>
      </c>
      <c r="B16171">
        <v>2022</v>
      </c>
      <c r="C16171" t="s">
        <v>5</v>
      </c>
      <c r="D16171" t="s">
        <v>5</v>
      </c>
      <c r="E16171">
        <v>34.623013698630132</v>
      </c>
      <c r="F16171" t="s">
        <v>22</v>
      </c>
    </row>
    <row r="16172" spans="1:6" x14ac:dyDescent="0.45">
      <c r="A16172" t="s">
        <v>63</v>
      </c>
      <c r="B16172">
        <v>2022</v>
      </c>
      <c r="C16172" t="s">
        <v>16</v>
      </c>
      <c r="D16172" t="s">
        <v>6</v>
      </c>
      <c r="E16172">
        <v>0</v>
      </c>
      <c r="F16172" t="s">
        <v>22</v>
      </c>
    </row>
    <row r="16173" spans="1:6" x14ac:dyDescent="0.45">
      <c r="A16173" t="s">
        <v>63</v>
      </c>
      <c r="B16173">
        <v>2022</v>
      </c>
      <c r="C16173" t="s">
        <v>16</v>
      </c>
      <c r="D16173" t="s">
        <v>7</v>
      </c>
      <c r="E16173">
        <v>0</v>
      </c>
      <c r="F16173" t="s">
        <v>22</v>
      </c>
    </row>
    <row r="16174" spans="1:6" x14ac:dyDescent="0.45">
      <c r="A16174" t="s">
        <v>63</v>
      </c>
      <c r="B16174">
        <v>2022</v>
      </c>
      <c r="C16174" t="s">
        <v>17</v>
      </c>
      <c r="D16174" t="s">
        <v>8</v>
      </c>
      <c r="E16174">
        <v>0</v>
      </c>
      <c r="F16174" t="s">
        <v>22</v>
      </c>
    </row>
    <row r="16175" spans="1:6" x14ac:dyDescent="0.45">
      <c r="A16175" t="s">
        <v>63</v>
      </c>
      <c r="B16175">
        <v>2022</v>
      </c>
      <c r="C16175" t="s">
        <v>18</v>
      </c>
      <c r="D16175" t="s">
        <v>9</v>
      </c>
      <c r="E16175">
        <v>34.623013698630132</v>
      </c>
      <c r="F16175" t="s">
        <v>22</v>
      </c>
    </row>
    <row r="16176" spans="1:6" x14ac:dyDescent="0.45">
      <c r="A16176" t="s">
        <v>63</v>
      </c>
      <c r="B16176">
        <v>2022</v>
      </c>
      <c r="C16176" t="s">
        <v>18</v>
      </c>
      <c r="D16176" t="s">
        <v>10</v>
      </c>
      <c r="E16176">
        <v>0</v>
      </c>
      <c r="F16176" t="s">
        <v>22</v>
      </c>
    </row>
    <row r="16177" spans="1:6" x14ac:dyDescent="0.45">
      <c r="A16177" t="s">
        <v>63</v>
      </c>
      <c r="B16177">
        <v>2022</v>
      </c>
      <c r="C16177" t="s">
        <v>18</v>
      </c>
      <c r="D16177" t="s">
        <v>19</v>
      </c>
      <c r="E16177">
        <v>0</v>
      </c>
      <c r="F16177" t="s">
        <v>23</v>
      </c>
    </row>
    <row r="16178" spans="1:6" x14ac:dyDescent="0.45">
      <c r="A16178" t="s">
        <v>63</v>
      </c>
      <c r="B16178">
        <v>2023</v>
      </c>
      <c r="C16178" t="s">
        <v>15</v>
      </c>
      <c r="D16178" t="s">
        <v>0</v>
      </c>
      <c r="E16178">
        <v>12.17649432646698</v>
      </c>
      <c r="F16178" t="s">
        <v>22</v>
      </c>
    </row>
    <row r="16179" spans="1:6" x14ac:dyDescent="0.45">
      <c r="A16179" t="s">
        <v>63</v>
      </c>
      <c r="B16179">
        <v>2023</v>
      </c>
      <c r="C16179" t="s">
        <v>15</v>
      </c>
      <c r="D16179" t="s">
        <v>1</v>
      </c>
      <c r="E16179">
        <v>9.6211727941774488</v>
      </c>
      <c r="F16179" t="s">
        <v>22</v>
      </c>
    </row>
    <row r="16180" spans="1:6" x14ac:dyDescent="0.45">
      <c r="A16180" t="s">
        <v>63</v>
      </c>
      <c r="B16180">
        <v>2023</v>
      </c>
      <c r="C16180" t="s">
        <v>15</v>
      </c>
      <c r="D16180" t="s">
        <v>2</v>
      </c>
      <c r="E16180">
        <v>5.0648905901051773</v>
      </c>
      <c r="F16180" t="s">
        <v>22</v>
      </c>
    </row>
    <row r="16181" spans="1:6" x14ac:dyDescent="0.45">
      <c r="A16181" t="s">
        <v>63</v>
      </c>
      <c r="B16181">
        <v>2023</v>
      </c>
      <c r="C16181" t="s">
        <v>15</v>
      </c>
      <c r="D16181" t="s">
        <v>3</v>
      </c>
      <c r="E16181">
        <v>1.729158410958904</v>
      </c>
      <c r="F16181" t="s">
        <v>22</v>
      </c>
    </row>
    <row r="16182" spans="1:6" x14ac:dyDescent="0.45">
      <c r="A16182" t="s">
        <v>63</v>
      </c>
      <c r="B16182">
        <v>2023</v>
      </c>
      <c r="C16182" t="s">
        <v>15</v>
      </c>
      <c r="D16182" t="s">
        <v>4</v>
      </c>
      <c r="E16182">
        <v>2.1907543269118901</v>
      </c>
      <c r="F16182" t="s">
        <v>22</v>
      </c>
    </row>
    <row r="16183" spans="1:6" x14ac:dyDescent="0.45">
      <c r="A16183" t="s">
        <v>63</v>
      </c>
      <c r="B16183">
        <v>2023</v>
      </c>
      <c r="C16183" t="s">
        <v>5</v>
      </c>
      <c r="D16183" t="s">
        <v>5</v>
      </c>
      <c r="E16183">
        <v>30.782470448620401</v>
      </c>
      <c r="F16183" t="s">
        <v>22</v>
      </c>
    </row>
    <row r="16184" spans="1:6" x14ac:dyDescent="0.45">
      <c r="A16184" t="s">
        <v>63</v>
      </c>
      <c r="B16184">
        <v>2023</v>
      </c>
      <c r="C16184" t="s">
        <v>16</v>
      </c>
      <c r="D16184" t="s">
        <v>6</v>
      </c>
      <c r="E16184">
        <v>0</v>
      </c>
      <c r="F16184" t="s">
        <v>22</v>
      </c>
    </row>
    <row r="16185" spans="1:6" x14ac:dyDescent="0.45">
      <c r="A16185" t="s">
        <v>63</v>
      </c>
      <c r="B16185">
        <v>2023</v>
      </c>
      <c r="C16185" t="s">
        <v>16</v>
      </c>
      <c r="D16185" t="s">
        <v>7</v>
      </c>
      <c r="E16185">
        <v>0</v>
      </c>
      <c r="F16185" t="s">
        <v>22</v>
      </c>
    </row>
    <row r="16186" spans="1:6" x14ac:dyDescent="0.45">
      <c r="A16186" t="s">
        <v>63</v>
      </c>
      <c r="B16186">
        <v>2023</v>
      </c>
      <c r="C16186" t="s">
        <v>17</v>
      </c>
      <c r="D16186" t="s">
        <v>8</v>
      </c>
      <c r="E16186">
        <v>0</v>
      </c>
      <c r="F16186" t="s">
        <v>22</v>
      </c>
    </row>
    <row r="16187" spans="1:6" x14ac:dyDescent="0.45">
      <c r="A16187" t="s">
        <v>63</v>
      </c>
      <c r="B16187">
        <v>2023</v>
      </c>
      <c r="C16187" t="s">
        <v>18</v>
      </c>
      <c r="D16187" t="s">
        <v>9</v>
      </c>
      <c r="E16187">
        <v>30.782470448620401</v>
      </c>
      <c r="F16187" t="s">
        <v>22</v>
      </c>
    </row>
    <row r="16188" spans="1:6" x14ac:dyDescent="0.45">
      <c r="A16188" t="s">
        <v>63</v>
      </c>
      <c r="B16188">
        <v>2023</v>
      </c>
      <c r="C16188" t="s">
        <v>18</v>
      </c>
      <c r="D16188" t="s">
        <v>10</v>
      </c>
      <c r="E16188">
        <v>0</v>
      </c>
      <c r="F16188" t="s">
        <v>22</v>
      </c>
    </row>
    <row r="16189" spans="1:6" x14ac:dyDescent="0.45">
      <c r="A16189" t="s">
        <v>63</v>
      </c>
      <c r="B16189">
        <v>2023</v>
      </c>
      <c r="C16189" t="s">
        <v>18</v>
      </c>
      <c r="D16189" t="s">
        <v>19</v>
      </c>
      <c r="E16189">
        <v>0</v>
      </c>
      <c r="F16189" t="s">
        <v>23</v>
      </c>
    </row>
    <row r="16190" spans="1:6" x14ac:dyDescent="0.45">
      <c r="A16190" t="s">
        <v>63</v>
      </c>
      <c r="B16190">
        <v>2024</v>
      </c>
      <c r="C16190" t="s">
        <v>15</v>
      </c>
      <c r="D16190" t="s">
        <v>0</v>
      </c>
      <c r="E16190">
        <v>13.318184912719207</v>
      </c>
      <c r="F16190" t="s">
        <v>22</v>
      </c>
    </row>
    <row r="16191" spans="1:6" x14ac:dyDescent="0.45">
      <c r="A16191" t="s">
        <v>63</v>
      </c>
      <c r="B16191">
        <v>2024</v>
      </c>
      <c r="C16191" t="s">
        <v>15</v>
      </c>
      <c r="D16191" t="s">
        <v>1</v>
      </c>
      <c r="E16191">
        <v>11.1167212742241</v>
      </c>
      <c r="F16191" t="s">
        <v>22</v>
      </c>
    </row>
    <row r="16192" spans="1:6" x14ac:dyDescent="0.45">
      <c r="A16192" t="s">
        <v>63</v>
      </c>
      <c r="B16192">
        <v>2024</v>
      </c>
      <c r="C16192" t="s">
        <v>15</v>
      </c>
      <c r="D16192" t="s">
        <v>2</v>
      </c>
      <c r="E16192">
        <v>4.7592828964424641</v>
      </c>
      <c r="F16192" t="s">
        <v>22</v>
      </c>
    </row>
    <row r="16193" spans="1:6" x14ac:dyDescent="0.45">
      <c r="A16193" t="s">
        <v>63</v>
      </c>
      <c r="B16193">
        <v>2024</v>
      </c>
      <c r="C16193" t="s">
        <v>15</v>
      </c>
      <c r="D16193" t="s">
        <v>3</v>
      </c>
      <c r="E16193">
        <v>1.6599920745205481</v>
      </c>
      <c r="F16193" t="s">
        <v>22</v>
      </c>
    </row>
    <row r="16194" spans="1:6" x14ac:dyDescent="0.45">
      <c r="A16194" t="s">
        <v>63</v>
      </c>
      <c r="B16194">
        <v>2024</v>
      </c>
      <c r="C16194" t="s">
        <v>15</v>
      </c>
      <c r="D16194" t="s">
        <v>4</v>
      </c>
      <c r="E16194">
        <v>2.5187029478815903</v>
      </c>
      <c r="F16194" t="s">
        <v>22</v>
      </c>
    </row>
    <row r="16195" spans="1:6" x14ac:dyDescent="0.45">
      <c r="A16195" t="s">
        <v>63</v>
      </c>
      <c r="B16195">
        <v>2024</v>
      </c>
      <c r="C16195" t="s">
        <v>5</v>
      </c>
      <c r="D16195" t="s">
        <v>5</v>
      </c>
      <c r="E16195">
        <v>33.372884105787911</v>
      </c>
      <c r="F16195" t="s">
        <v>22</v>
      </c>
    </row>
    <row r="16196" spans="1:6" x14ac:dyDescent="0.45">
      <c r="A16196" t="s">
        <v>63</v>
      </c>
      <c r="B16196">
        <v>2024</v>
      </c>
      <c r="C16196" t="s">
        <v>16</v>
      </c>
      <c r="D16196" t="s">
        <v>6</v>
      </c>
      <c r="E16196">
        <v>0</v>
      </c>
      <c r="F16196" t="s">
        <v>22</v>
      </c>
    </row>
    <row r="16197" spans="1:6" x14ac:dyDescent="0.45">
      <c r="A16197" t="s">
        <v>63</v>
      </c>
      <c r="B16197">
        <v>2024</v>
      </c>
      <c r="C16197" t="s">
        <v>16</v>
      </c>
      <c r="D16197" t="s">
        <v>7</v>
      </c>
      <c r="E16197">
        <v>0</v>
      </c>
      <c r="F16197" t="s">
        <v>22</v>
      </c>
    </row>
    <row r="16198" spans="1:6" x14ac:dyDescent="0.45">
      <c r="A16198" t="s">
        <v>63</v>
      </c>
      <c r="B16198">
        <v>2024</v>
      </c>
      <c r="C16198" t="s">
        <v>17</v>
      </c>
      <c r="D16198" t="s">
        <v>8</v>
      </c>
      <c r="E16198">
        <v>0</v>
      </c>
      <c r="F16198" t="s">
        <v>22</v>
      </c>
    </row>
    <row r="16199" spans="1:6" x14ac:dyDescent="0.45">
      <c r="A16199" t="s">
        <v>63</v>
      </c>
      <c r="B16199">
        <v>2024</v>
      </c>
      <c r="C16199" t="s">
        <v>18</v>
      </c>
      <c r="D16199" t="s">
        <v>9</v>
      </c>
      <c r="E16199">
        <v>33.372884105787911</v>
      </c>
      <c r="F16199" t="s">
        <v>22</v>
      </c>
    </row>
    <row r="16200" spans="1:6" x14ac:dyDescent="0.45">
      <c r="A16200" t="s">
        <v>63</v>
      </c>
      <c r="B16200">
        <v>2024</v>
      </c>
      <c r="C16200" t="s">
        <v>18</v>
      </c>
      <c r="D16200" t="s">
        <v>10</v>
      </c>
      <c r="E16200">
        <v>0</v>
      </c>
      <c r="F16200" t="s">
        <v>22</v>
      </c>
    </row>
    <row r="16201" spans="1:6" x14ac:dyDescent="0.45">
      <c r="A16201" t="s">
        <v>63</v>
      </c>
      <c r="B16201">
        <v>2024</v>
      </c>
      <c r="C16201" t="s">
        <v>18</v>
      </c>
      <c r="D16201" t="s">
        <v>19</v>
      </c>
      <c r="E16201">
        <v>0</v>
      </c>
      <c r="F16201" t="s">
        <v>23</v>
      </c>
    </row>
    <row r="16202" spans="1:6" x14ac:dyDescent="0.45">
      <c r="A16202" t="s">
        <v>63</v>
      </c>
      <c r="B16202">
        <v>2025</v>
      </c>
      <c r="C16202" t="s">
        <v>15</v>
      </c>
      <c r="D16202" t="s">
        <v>0</v>
      </c>
      <c r="E16202">
        <v>14.416520690595521</v>
      </c>
      <c r="F16202" t="s">
        <v>22</v>
      </c>
    </row>
    <row r="16203" spans="1:6" x14ac:dyDescent="0.45">
      <c r="A16203" t="s">
        <v>63</v>
      </c>
      <c r="B16203">
        <v>2025</v>
      </c>
      <c r="C16203" t="s">
        <v>15</v>
      </c>
      <c r="D16203" t="s">
        <v>1</v>
      </c>
      <c r="E16203">
        <v>11.28349919400374</v>
      </c>
      <c r="F16203" t="s">
        <v>22</v>
      </c>
    </row>
    <row r="16204" spans="1:6" x14ac:dyDescent="0.45">
      <c r="A16204" t="s">
        <v>63</v>
      </c>
      <c r="B16204">
        <v>2025</v>
      </c>
      <c r="C16204" t="s">
        <v>15</v>
      </c>
      <c r="D16204" t="s">
        <v>2</v>
      </c>
      <c r="E16204">
        <v>3.9412538730914441</v>
      </c>
      <c r="F16204" t="s">
        <v>22</v>
      </c>
    </row>
    <row r="16205" spans="1:6" x14ac:dyDescent="0.45">
      <c r="A16205" t="s">
        <v>63</v>
      </c>
      <c r="B16205">
        <v>2025</v>
      </c>
      <c r="C16205" t="s">
        <v>15</v>
      </c>
      <c r="D16205" t="s">
        <v>3</v>
      </c>
      <c r="E16205">
        <v>1.8018718625341803</v>
      </c>
      <c r="F16205" t="s">
        <v>22</v>
      </c>
    </row>
    <row r="16206" spans="1:6" x14ac:dyDescent="0.45">
      <c r="A16206" t="s">
        <v>63</v>
      </c>
      <c r="B16206">
        <v>2025</v>
      </c>
      <c r="C16206" t="s">
        <v>15</v>
      </c>
      <c r="D16206" t="s">
        <v>4</v>
      </c>
      <c r="E16206">
        <v>3.6206214602006384</v>
      </c>
      <c r="F16206" t="s">
        <v>22</v>
      </c>
    </row>
    <row r="16207" spans="1:6" x14ac:dyDescent="0.45">
      <c r="A16207" t="s">
        <v>63</v>
      </c>
      <c r="B16207">
        <v>2025</v>
      </c>
      <c r="C16207" t="s">
        <v>5</v>
      </c>
      <c r="D16207" t="s">
        <v>5</v>
      </c>
      <c r="E16207">
        <v>35.063767080425521</v>
      </c>
      <c r="F16207" t="s">
        <v>22</v>
      </c>
    </row>
    <row r="16208" spans="1:6" x14ac:dyDescent="0.45">
      <c r="A16208" t="s">
        <v>63</v>
      </c>
      <c r="B16208">
        <v>2025</v>
      </c>
      <c r="C16208" t="s">
        <v>16</v>
      </c>
      <c r="D16208" t="s">
        <v>6</v>
      </c>
      <c r="E16208">
        <v>0</v>
      </c>
      <c r="F16208" t="s">
        <v>22</v>
      </c>
    </row>
    <row r="16209" spans="1:6" x14ac:dyDescent="0.45">
      <c r="A16209" t="s">
        <v>63</v>
      </c>
      <c r="B16209">
        <v>2025</v>
      </c>
      <c r="C16209" t="s">
        <v>16</v>
      </c>
      <c r="D16209" t="s">
        <v>7</v>
      </c>
      <c r="E16209">
        <v>0</v>
      </c>
      <c r="F16209" t="s">
        <v>22</v>
      </c>
    </row>
    <row r="16210" spans="1:6" x14ac:dyDescent="0.45">
      <c r="A16210" t="s">
        <v>63</v>
      </c>
      <c r="B16210">
        <v>2025</v>
      </c>
      <c r="C16210" t="s">
        <v>17</v>
      </c>
      <c r="D16210" t="s">
        <v>8</v>
      </c>
      <c r="E16210">
        <v>0</v>
      </c>
      <c r="F16210" t="s">
        <v>22</v>
      </c>
    </row>
    <row r="16211" spans="1:6" x14ac:dyDescent="0.45">
      <c r="A16211" t="s">
        <v>63</v>
      </c>
      <c r="B16211">
        <v>2025</v>
      </c>
      <c r="C16211" t="s">
        <v>18</v>
      </c>
      <c r="D16211" t="s">
        <v>9</v>
      </c>
      <c r="E16211">
        <v>35.063767080425521</v>
      </c>
      <c r="F16211" t="s">
        <v>22</v>
      </c>
    </row>
    <row r="16212" spans="1:6" x14ac:dyDescent="0.45">
      <c r="A16212" t="s">
        <v>63</v>
      </c>
      <c r="B16212">
        <v>2025</v>
      </c>
      <c r="C16212" t="s">
        <v>18</v>
      </c>
      <c r="D16212" t="s">
        <v>10</v>
      </c>
      <c r="E16212">
        <v>0</v>
      </c>
      <c r="F16212" t="s">
        <v>22</v>
      </c>
    </row>
    <row r="16213" spans="1:6" x14ac:dyDescent="0.45">
      <c r="A16213" t="s">
        <v>63</v>
      </c>
      <c r="B16213">
        <v>2025</v>
      </c>
      <c r="C16213" t="s">
        <v>18</v>
      </c>
      <c r="D16213" t="s">
        <v>19</v>
      </c>
      <c r="E16213">
        <v>0</v>
      </c>
      <c r="F16213" t="s">
        <v>23</v>
      </c>
    </row>
    <row r="16214" spans="1:6" x14ac:dyDescent="0.45">
      <c r="A16214" t="s">
        <v>63</v>
      </c>
      <c r="B16214">
        <v>2026</v>
      </c>
      <c r="C16214" t="s">
        <v>15</v>
      </c>
      <c r="D16214" t="s">
        <v>0</v>
      </c>
      <c r="E16214">
        <v>14.847029432322175</v>
      </c>
      <c r="F16214" t="s">
        <v>22</v>
      </c>
    </row>
    <row r="16215" spans="1:6" x14ac:dyDescent="0.45">
      <c r="A16215" t="s">
        <v>63</v>
      </c>
      <c r="B16215">
        <v>2026</v>
      </c>
      <c r="C16215" t="s">
        <v>15</v>
      </c>
      <c r="D16215" t="s">
        <v>1</v>
      </c>
      <c r="E16215">
        <v>11.418901184331784</v>
      </c>
      <c r="F16215" t="s">
        <v>22</v>
      </c>
    </row>
    <row r="16216" spans="1:6" x14ac:dyDescent="0.45">
      <c r="A16216" t="s">
        <v>63</v>
      </c>
      <c r="B16216">
        <v>2026</v>
      </c>
      <c r="C16216" t="s">
        <v>15</v>
      </c>
      <c r="D16216" t="s">
        <v>2</v>
      </c>
      <c r="E16216">
        <v>3.8860763188681631</v>
      </c>
      <c r="F16216" t="s">
        <v>22</v>
      </c>
    </row>
    <row r="16217" spans="1:6" x14ac:dyDescent="0.45">
      <c r="A16217" t="s">
        <v>63</v>
      </c>
      <c r="B16217">
        <v>2026</v>
      </c>
      <c r="C16217" t="s">
        <v>15</v>
      </c>
      <c r="D16217" t="s">
        <v>3</v>
      </c>
      <c r="E16217">
        <v>1.7622306815584283</v>
      </c>
      <c r="F16217" t="s">
        <v>22</v>
      </c>
    </row>
    <row r="16218" spans="1:6" x14ac:dyDescent="0.45">
      <c r="A16218" t="s">
        <v>63</v>
      </c>
      <c r="B16218">
        <v>2026</v>
      </c>
      <c r="C16218" t="s">
        <v>15</v>
      </c>
      <c r="D16218" t="s">
        <v>4</v>
      </c>
      <c r="E16218">
        <v>3.5083821949344185</v>
      </c>
      <c r="F16218" t="s">
        <v>22</v>
      </c>
    </row>
    <row r="16219" spans="1:6" x14ac:dyDescent="0.45">
      <c r="A16219" t="s">
        <v>63</v>
      </c>
      <c r="B16219">
        <v>2026</v>
      </c>
      <c r="C16219" t="s">
        <v>5</v>
      </c>
      <c r="D16219" t="s">
        <v>5</v>
      </c>
      <c r="E16219">
        <v>35.422619812014972</v>
      </c>
      <c r="F16219" t="s">
        <v>22</v>
      </c>
    </row>
    <row r="16220" spans="1:6" x14ac:dyDescent="0.45">
      <c r="A16220" t="s">
        <v>63</v>
      </c>
      <c r="B16220">
        <v>2026</v>
      </c>
      <c r="C16220" t="s">
        <v>16</v>
      </c>
      <c r="D16220" t="s">
        <v>6</v>
      </c>
      <c r="E16220">
        <v>0</v>
      </c>
      <c r="F16220" t="s">
        <v>22</v>
      </c>
    </row>
    <row r="16221" spans="1:6" x14ac:dyDescent="0.45">
      <c r="A16221" t="s">
        <v>63</v>
      </c>
      <c r="B16221">
        <v>2026</v>
      </c>
      <c r="C16221" t="s">
        <v>16</v>
      </c>
      <c r="D16221" t="s">
        <v>7</v>
      </c>
      <c r="E16221">
        <v>0</v>
      </c>
      <c r="F16221" t="s">
        <v>22</v>
      </c>
    </row>
    <row r="16222" spans="1:6" x14ac:dyDescent="0.45">
      <c r="A16222" t="s">
        <v>63</v>
      </c>
      <c r="B16222">
        <v>2026</v>
      </c>
      <c r="C16222" t="s">
        <v>17</v>
      </c>
      <c r="D16222" t="s">
        <v>8</v>
      </c>
      <c r="E16222">
        <v>0</v>
      </c>
      <c r="F16222" t="s">
        <v>22</v>
      </c>
    </row>
    <row r="16223" spans="1:6" x14ac:dyDescent="0.45">
      <c r="A16223" t="s">
        <v>63</v>
      </c>
      <c r="B16223">
        <v>2026</v>
      </c>
      <c r="C16223" t="s">
        <v>18</v>
      </c>
      <c r="D16223" t="s">
        <v>9</v>
      </c>
      <c r="E16223">
        <v>35.422619812014972</v>
      </c>
      <c r="F16223" t="s">
        <v>22</v>
      </c>
    </row>
    <row r="16224" spans="1:6" x14ac:dyDescent="0.45">
      <c r="A16224" t="s">
        <v>63</v>
      </c>
      <c r="B16224">
        <v>2026</v>
      </c>
      <c r="C16224" t="s">
        <v>18</v>
      </c>
      <c r="D16224" t="s">
        <v>10</v>
      </c>
      <c r="E16224">
        <v>0</v>
      </c>
      <c r="F16224" t="s">
        <v>22</v>
      </c>
    </row>
    <row r="16225" spans="1:6" x14ac:dyDescent="0.45">
      <c r="A16225" t="s">
        <v>63</v>
      </c>
      <c r="B16225">
        <v>2026</v>
      </c>
      <c r="C16225" t="s">
        <v>18</v>
      </c>
      <c r="D16225" t="s">
        <v>19</v>
      </c>
      <c r="E16225">
        <v>0</v>
      </c>
      <c r="F16225" t="s">
        <v>23</v>
      </c>
    </row>
    <row r="16226" spans="1:6" x14ac:dyDescent="0.45">
      <c r="A16226" t="s">
        <v>63</v>
      </c>
      <c r="B16226">
        <v>2027</v>
      </c>
      <c r="C16226" t="s">
        <v>15</v>
      </c>
      <c r="D16226" t="s">
        <v>0</v>
      </c>
      <c r="E16226">
        <v>15.29039410376175</v>
      </c>
      <c r="F16226" t="s">
        <v>22</v>
      </c>
    </row>
    <row r="16227" spans="1:6" x14ac:dyDescent="0.45">
      <c r="A16227" t="s">
        <v>63</v>
      </c>
      <c r="B16227">
        <v>2027</v>
      </c>
      <c r="C16227" t="s">
        <v>15</v>
      </c>
      <c r="D16227" t="s">
        <v>1</v>
      </c>
      <c r="E16227">
        <v>11.555927998543767</v>
      </c>
      <c r="F16227" t="s">
        <v>22</v>
      </c>
    </row>
    <row r="16228" spans="1:6" x14ac:dyDescent="0.45">
      <c r="A16228" t="s">
        <v>63</v>
      </c>
      <c r="B16228">
        <v>2027</v>
      </c>
      <c r="C16228" t="s">
        <v>15</v>
      </c>
      <c r="D16228" t="s">
        <v>2</v>
      </c>
      <c r="E16228">
        <v>3.8316712504040087</v>
      </c>
      <c r="F16228" t="s">
        <v>22</v>
      </c>
    </row>
    <row r="16229" spans="1:6" x14ac:dyDescent="0.45">
      <c r="A16229" t="s">
        <v>63</v>
      </c>
      <c r="B16229">
        <v>2027</v>
      </c>
      <c r="C16229" t="s">
        <v>15</v>
      </c>
      <c r="D16229" t="s">
        <v>3</v>
      </c>
      <c r="E16229">
        <v>1.7234616065641428</v>
      </c>
      <c r="F16229" t="s">
        <v>22</v>
      </c>
    </row>
    <row r="16230" spans="1:6" x14ac:dyDescent="0.45">
      <c r="A16230" t="s">
        <v>63</v>
      </c>
      <c r="B16230">
        <v>2027</v>
      </c>
      <c r="C16230" t="s">
        <v>15</v>
      </c>
      <c r="D16230" t="s">
        <v>4</v>
      </c>
      <c r="E16230">
        <v>3.3996223468914515</v>
      </c>
      <c r="F16230" t="s">
        <v>22</v>
      </c>
    </row>
    <row r="16231" spans="1:6" x14ac:dyDescent="0.45">
      <c r="A16231" t="s">
        <v>63</v>
      </c>
      <c r="B16231">
        <v>2027</v>
      </c>
      <c r="C16231" t="s">
        <v>5</v>
      </c>
      <c r="D16231" t="s">
        <v>5</v>
      </c>
      <c r="E16231">
        <v>35.801077306165126</v>
      </c>
      <c r="F16231" t="s">
        <v>22</v>
      </c>
    </row>
    <row r="16232" spans="1:6" x14ac:dyDescent="0.45">
      <c r="A16232" t="s">
        <v>63</v>
      </c>
      <c r="B16232">
        <v>2027</v>
      </c>
      <c r="C16232" t="s">
        <v>16</v>
      </c>
      <c r="D16232" t="s">
        <v>6</v>
      </c>
      <c r="E16232">
        <v>0</v>
      </c>
      <c r="F16232" t="s">
        <v>22</v>
      </c>
    </row>
    <row r="16233" spans="1:6" x14ac:dyDescent="0.45">
      <c r="A16233" t="s">
        <v>63</v>
      </c>
      <c r="B16233">
        <v>2027</v>
      </c>
      <c r="C16233" t="s">
        <v>16</v>
      </c>
      <c r="D16233" t="s">
        <v>7</v>
      </c>
      <c r="E16233">
        <v>0</v>
      </c>
      <c r="F16233" t="s">
        <v>22</v>
      </c>
    </row>
    <row r="16234" spans="1:6" x14ac:dyDescent="0.45">
      <c r="A16234" t="s">
        <v>63</v>
      </c>
      <c r="B16234">
        <v>2027</v>
      </c>
      <c r="C16234" t="s">
        <v>17</v>
      </c>
      <c r="D16234" t="s">
        <v>8</v>
      </c>
      <c r="E16234">
        <v>0</v>
      </c>
      <c r="F16234" t="s">
        <v>22</v>
      </c>
    </row>
    <row r="16235" spans="1:6" x14ac:dyDescent="0.45">
      <c r="A16235" t="s">
        <v>63</v>
      </c>
      <c r="B16235">
        <v>2027</v>
      </c>
      <c r="C16235" t="s">
        <v>18</v>
      </c>
      <c r="D16235" t="s">
        <v>9</v>
      </c>
      <c r="E16235">
        <v>35.801077306165126</v>
      </c>
      <c r="F16235" t="s">
        <v>22</v>
      </c>
    </row>
    <row r="16236" spans="1:6" x14ac:dyDescent="0.45">
      <c r="A16236" t="s">
        <v>63</v>
      </c>
      <c r="B16236">
        <v>2027</v>
      </c>
      <c r="C16236" t="s">
        <v>18</v>
      </c>
      <c r="D16236" t="s">
        <v>10</v>
      </c>
      <c r="E16236">
        <v>0</v>
      </c>
      <c r="F16236" t="s">
        <v>22</v>
      </c>
    </row>
    <row r="16237" spans="1:6" x14ac:dyDescent="0.45">
      <c r="A16237" t="s">
        <v>63</v>
      </c>
      <c r="B16237">
        <v>2027</v>
      </c>
      <c r="C16237" t="s">
        <v>18</v>
      </c>
      <c r="D16237" t="s">
        <v>19</v>
      </c>
      <c r="E16237">
        <v>0</v>
      </c>
      <c r="F16237" t="s">
        <v>23</v>
      </c>
    </row>
    <row r="16238" spans="1:6" x14ac:dyDescent="0.45">
      <c r="A16238" t="s">
        <v>63</v>
      </c>
      <c r="B16238">
        <v>2028</v>
      </c>
      <c r="C16238" t="s">
        <v>15</v>
      </c>
      <c r="D16238" t="s">
        <v>0</v>
      </c>
      <c r="E16238">
        <v>15.746998611006646</v>
      </c>
      <c r="F16238" t="s">
        <v>22</v>
      </c>
    </row>
    <row r="16239" spans="1:6" x14ac:dyDescent="0.45">
      <c r="A16239" t="s">
        <v>63</v>
      </c>
      <c r="B16239">
        <v>2028</v>
      </c>
      <c r="C16239" t="s">
        <v>15</v>
      </c>
      <c r="D16239" t="s">
        <v>1</v>
      </c>
      <c r="E16239">
        <v>11.694599134526293</v>
      </c>
      <c r="F16239" t="s">
        <v>22</v>
      </c>
    </row>
    <row r="16240" spans="1:6" x14ac:dyDescent="0.45">
      <c r="A16240" t="s">
        <v>63</v>
      </c>
      <c r="B16240">
        <v>2028</v>
      </c>
      <c r="C16240" t="s">
        <v>15</v>
      </c>
      <c r="D16240" t="s">
        <v>2</v>
      </c>
      <c r="E16240">
        <v>3.7780278528983526</v>
      </c>
      <c r="F16240" t="s">
        <v>22</v>
      </c>
    </row>
    <row r="16241" spans="1:6" x14ac:dyDescent="0.45">
      <c r="A16241" t="s">
        <v>63</v>
      </c>
      <c r="B16241">
        <v>2028</v>
      </c>
      <c r="C16241" t="s">
        <v>15</v>
      </c>
      <c r="D16241" t="s">
        <v>3</v>
      </c>
      <c r="E16241">
        <v>1.6855454512197316</v>
      </c>
      <c r="F16241" t="s">
        <v>22</v>
      </c>
    </row>
    <row r="16242" spans="1:6" x14ac:dyDescent="0.45">
      <c r="A16242" t="s">
        <v>63</v>
      </c>
      <c r="B16242">
        <v>2028</v>
      </c>
      <c r="C16242" t="s">
        <v>15</v>
      </c>
      <c r="D16242" t="s">
        <v>4</v>
      </c>
      <c r="E16242">
        <v>3.2942340541378163</v>
      </c>
      <c r="F16242" t="s">
        <v>22</v>
      </c>
    </row>
    <row r="16243" spans="1:6" x14ac:dyDescent="0.45">
      <c r="A16243" t="s">
        <v>63</v>
      </c>
      <c r="B16243">
        <v>2028</v>
      </c>
      <c r="C16243" t="s">
        <v>5</v>
      </c>
      <c r="D16243" t="s">
        <v>5</v>
      </c>
      <c r="E16243">
        <v>36.199405103788841</v>
      </c>
      <c r="F16243" t="s">
        <v>22</v>
      </c>
    </row>
    <row r="16244" spans="1:6" x14ac:dyDescent="0.45">
      <c r="A16244" t="s">
        <v>63</v>
      </c>
      <c r="B16244">
        <v>2028</v>
      </c>
      <c r="C16244" t="s">
        <v>16</v>
      </c>
      <c r="D16244" t="s">
        <v>6</v>
      </c>
      <c r="E16244">
        <v>0</v>
      </c>
      <c r="F16244" t="s">
        <v>22</v>
      </c>
    </row>
    <row r="16245" spans="1:6" x14ac:dyDescent="0.45">
      <c r="A16245" t="s">
        <v>63</v>
      </c>
      <c r="B16245">
        <v>2028</v>
      </c>
      <c r="C16245" t="s">
        <v>16</v>
      </c>
      <c r="D16245" t="s">
        <v>7</v>
      </c>
      <c r="E16245">
        <v>0</v>
      </c>
      <c r="F16245" t="s">
        <v>22</v>
      </c>
    </row>
    <row r="16246" spans="1:6" x14ac:dyDescent="0.45">
      <c r="A16246" t="s">
        <v>63</v>
      </c>
      <c r="B16246">
        <v>2028</v>
      </c>
      <c r="C16246" t="s">
        <v>17</v>
      </c>
      <c r="D16246" t="s">
        <v>8</v>
      </c>
      <c r="E16246">
        <v>0</v>
      </c>
      <c r="F16246" t="s">
        <v>22</v>
      </c>
    </row>
    <row r="16247" spans="1:6" x14ac:dyDescent="0.45">
      <c r="A16247" t="s">
        <v>63</v>
      </c>
      <c r="B16247">
        <v>2028</v>
      </c>
      <c r="C16247" t="s">
        <v>18</v>
      </c>
      <c r="D16247" t="s">
        <v>9</v>
      </c>
      <c r="E16247">
        <v>36.199405103788841</v>
      </c>
      <c r="F16247" t="s">
        <v>22</v>
      </c>
    </row>
    <row r="16248" spans="1:6" x14ac:dyDescent="0.45">
      <c r="A16248" t="s">
        <v>63</v>
      </c>
      <c r="B16248">
        <v>2028</v>
      </c>
      <c r="C16248" t="s">
        <v>18</v>
      </c>
      <c r="D16248" t="s">
        <v>10</v>
      </c>
      <c r="E16248">
        <v>0</v>
      </c>
      <c r="F16248" t="s">
        <v>22</v>
      </c>
    </row>
    <row r="16249" spans="1:6" x14ac:dyDescent="0.45">
      <c r="A16249" t="s">
        <v>63</v>
      </c>
      <c r="B16249">
        <v>2028</v>
      </c>
      <c r="C16249" t="s">
        <v>18</v>
      </c>
      <c r="D16249" t="s">
        <v>19</v>
      </c>
      <c r="E16249">
        <v>0</v>
      </c>
      <c r="F16249" t="s">
        <v>23</v>
      </c>
    </row>
    <row r="16250" spans="1:6" x14ac:dyDescent="0.45">
      <c r="A16250" t="s">
        <v>63</v>
      </c>
      <c r="B16250">
        <v>2029</v>
      </c>
      <c r="C16250" t="s">
        <v>15</v>
      </c>
      <c r="D16250" t="s">
        <v>0</v>
      </c>
      <c r="E16250">
        <v>16.217238324422262</v>
      </c>
      <c r="F16250" t="s">
        <v>22</v>
      </c>
    </row>
    <row r="16251" spans="1:6" x14ac:dyDescent="0.45">
      <c r="A16251" t="s">
        <v>63</v>
      </c>
      <c r="B16251">
        <v>2029</v>
      </c>
      <c r="C16251" t="s">
        <v>15</v>
      </c>
      <c r="D16251" t="s">
        <v>1</v>
      </c>
      <c r="E16251">
        <v>11.834934324140608</v>
      </c>
      <c r="F16251" t="s">
        <v>22</v>
      </c>
    </row>
    <row r="16252" spans="1:6" x14ac:dyDescent="0.45">
      <c r="A16252" t="s">
        <v>63</v>
      </c>
      <c r="B16252">
        <v>2029</v>
      </c>
      <c r="C16252" t="s">
        <v>15</v>
      </c>
      <c r="D16252" t="s">
        <v>2</v>
      </c>
      <c r="E16252">
        <v>3.725135462957776</v>
      </c>
      <c r="F16252" t="s">
        <v>22</v>
      </c>
    </row>
    <row r="16253" spans="1:6" x14ac:dyDescent="0.45">
      <c r="A16253" t="s">
        <v>63</v>
      </c>
      <c r="B16253">
        <v>2029</v>
      </c>
      <c r="C16253" t="s">
        <v>15</v>
      </c>
      <c r="D16253" t="s">
        <v>3</v>
      </c>
      <c r="E16253">
        <v>1.6484634512928975</v>
      </c>
      <c r="F16253" t="s">
        <v>22</v>
      </c>
    </row>
    <row r="16254" spans="1:6" x14ac:dyDescent="0.45">
      <c r="A16254" t="s">
        <v>63</v>
      </c>
      <c r="B16254">
        <v>2029</v>
      </c>
      <c r="C16254" t="s">
        <v>15</v>
      </c>
      <c r="D16254" t="s">
        <v>4</v>
      </c>
      <c r="E16254">
        <v>3.1921127984595441</v>
      </c>
      <c r="F16254" t="s">
        <v>22</v>
      </c>
    </row>
    <row r="16255" spans="1:6" x14ac:dyDescent="0.45">
      <c r="A16255" t="s">
        <v>63</v>
      </c>
      <c r="B16255">
        <v>2029</v>
      </c>
      <c r="C16255" t="s">
        <v>5</v>
      </c>
      <c r="D16255" t="s">
        <v>5</v>
      </c>
      <c r="E16255">
        <v>36.617884361273092</v>
      </c>
      <c r="F16255" t="s">
        <v>22</v>
      </c>
    </row>
    <row r="16256" spans="1:6" x14ac:dyDescent="0.45">
      <c r="A16256" t="s">
        <v>63</v>
      </c>
      <c r="B16256">
        <v>2029</v>
      </c>
      <c r="C16256" t="s">
        <v>16</v>
      </c>
      <c r="D16256" t="s">
        <v>6</v>
      </c>
      <c r="E16256">
        <v>0</v>
      </c>
      <c r="F16256" t="s">
        <v>22</v>
      </c>
    </row>
    <row r="16257" spans="1:6" x14ac:dyDescent="0.45">
      <c r="A16257" t="s">
        <v>63</v>
      </c>
      <c r="B16257">
        <v>2029</v>
      </c>
      <c r="C16257" t="s">
        <v>16</v>
      </c>
      <c r="D16257" t="s">
        <v>7</v>
      </c>
      <c r="E16257">
        <v>0</v>
      </c>
      <c r="F16257" t="s">
        <v>22</v>
      </c>
    </row>
    <row r="16258" spans="1:6" x14ac:dyDescent="0.45">
      <c r="A16258" t="s">
        <v>63</v>
      </c>
      <c r="B16258">
        <v>2029</v>
      </c>
      <c r="C16258" t="s">
        <v>17</v>
      </c>
      <c r="D16258" t="s">
        <v>8</v>
      </c>
      <c r="E16258">
        <v>0</v>
      </c>
      <c r="F16258" t="s">
        <v>22</v>
      </c>
    </row>
    <row r="16259" spans="1:6" x14ac:dyDescent="0.45">
      <c r="A16259" t="s">
        <v>63</v>
      </c>
      <c r="B16259">
        <v>2029</v>
      </c>
      <c r="C16259" t="s">
        <v>18</v>
      </c>
      <c r="D16259" t="s">
        <v>9</v>
      </c>
      <c r="E16259">
        <v>36.617884361273092</v>
      </c>
      <c r="F16259" t="s">
        <v>22</v>
      </c>
    </row>
    <row r="16260" spans="1:6" x14ac:dyDescent="0.45">
      <c r="A16260" t="s">
        <v>63</v>
      </c>
      <c r="B16260">
        <v>2029</v>
      </c>
      <c r="C16260" t="s">
        <v>18</v>
      </c>
      <c r="D16260" t="s">
        <v>10</v>
      </c>
      <c r="E16260">
        <v>0</v>
      </c>
      <c r="F16260" t="s">
        <v>22</v>
      </c>
    </row>
    <row r="16261" spans="1:6" x14ac:dyDescent="0.45">
      <c r="A16261" t="s">
        <v>63</v>
      </c>
      <c r="B16261">
        <v>2029</v>
      </c>
      <c r="C16261" t="s">
        <v>18</v>
      </c>
      <c r="D16261" t="s">
        <v>19</v>
      </c>
      <c r="E16261">
        <v>0</v>
      </c>
      <c r="F16261" t="s">
        <v>23</v>
      </c>
    </row>
    <row r="16262" spans="1:6" x14ac:dyDescent="0.45">
      <c r="A16262" t="s">
        <v>63</v>
      </c>
      <c r="B16262">
        <v>2030</v>
      </c>
      <c r="C16262" t="s">
        <v>15</v>
      </c>
      <c r="D16262" t="s">
        <v>0</v>
      </c>
      <c r="E16262">
        <v>16.701520420995173</v>
      </c>
      <c r="F16262" t="s">
        <v>22</v>
      </c>
    </row>
    <row r="16263" spans="1:6" x14ac:dyDescent="0.45">
      <c r="A16263" t="s">
        <v>63</v>
      </c>
      <c r="B16263">
        <v>2030</v>
      </c>
      <c r="C16263" t="s">
        <v>15</v>
      </c>
      <c r="D16263" t="s">
        <v>1</v>
      </c>
      <c r="E16263">
        <v>11.976953536030294</v>
      </c>
      <c r="F16263" t="s">
        <v>22</v>
      </c>
    </row>
    <row r="16264" spans="1:6" x14ac:dyDescent="0.45">
      <c r="A16264" t="s">
        <v>63</v>
      </c>
      <c r="B16264">
        <v>2030</v>
      </c>
      <c r="C16264" t="s">
        <v>15</v>
      </c>
      <c r="D16264" t="s">
        <v>2</v>
      </c>
      <c r="E16264">
        <v>3.6729835664763666</v>
      </c>
      <c r="F16264" t="s">
        <v>22</v>
      </c>
    </row>
    <row r="16265" spans="1:6" x14ac:dyDescent="0.45">
      <c r="A16265" t="s">
        <v>63</v>
      </c>
      <c r="B16265">
        <v>2030</v>
      </c>
      <c r="C16265" t="s">
        <v>15</v>
      </c>
      <c r="D16265" t="s">
        <v>3</v>
      </c>
      <c r="E16265">
        <v>1.6121972553644539</v>
      </c>
      <c r="F16265" t="s">
        <v>22</v>
      </c>
    </row>
    <row r="16266" spans="1:6" x14ac:dyDescent="0.45">
      <c r="A16266" t="s">
        <v>63</v>
      </c>
      <c r="B16266">
        <v>2030</v>
      </c>
      <c r="C16266" t="s">
        <v>15</v>
      </c>
      <c r="D16266" t="s">
        <v>4</v>
      </c>
      <c r="E16266">
        <v>3.093157301707298</v>
      </c>
      <c r="F16266" t="s">
        <v>22</v>
      </c>
    </row>
    <row r="16267" spans="1:6" x14ac:dyDescent="0.45">
      <c r="A16267" t="s">
        <v>63</v>
      </c>
      <c r="B16267">
        <v>2030</v>
      </c>
      <c r="C16267" t="s">
        <v>5</v>
      </c>
      <c r="D16267" t="s">
        <v>5</v>
      </c>
      <c r="E16267">
        <v>37.056812080573593</v>
      </c>
      <c r="F16267" t="s">
        <v>22</v>
      </c>
    </row>
    <row r="16268" spans="1:6" x14ac:dyDescent="0.45">
      <c r="A16268" t="s">
        <v>63</v>
      </c>
      <c r="B16268">
        <v>2030</v>
      </c>
      <c r="C16268" t="s">
        <v>16</v>
      </c>
      <c r="D16268" t="s">
        <v>6</v>
      </c>
      <c r="E16268">
        <v>0</v>
      </c>
      <c r="F16268" t="s">
        <v>22</v>
      </c>
    </row>
    <row r="16269" spans="1:6" x14ac:dyDescent="0.45">
      <c r="A16269" t="s">
        <v>63</v>
      </c>
      <c r="B16269">
        <v>2030</v>
      </c>
      <c r="C16269" t="s">
        <v>16</v>
      </c>
      <c r="D16269" t="s">
        <v>7</v>
      </c>
      <c r="E16269">
        <v>0</v>
      </c>
      <c r="F16269" t="s">
        <v>22</v>
      </c>
    </row>
    <row r="16270" spans="1:6" x14ac:dyDescent="0.45">
      <c r="A16270" t="s">
        <v>63</v>
      </c>
      <c r="B16270">
        <v>2030</v>
      </c>
      <c r="C16270" t="s">
        <v>17</v>
      </c>
      <c r="D16270" t="s">
        <v>8</v>
      </c>
      <c r="E16270">
        <v>0</v>
      </c>
      <c r="F16270" t="s">
        <v>22</v>
      </c>
    </row>
    <row r="16271" spans="1:6" x14ac:dyDescent="0.45">
      <c r="A16271" t="s">
        <v>63</v>
      </c>
      <c r="B16271">
        <v>2030</v>
      </c>
      <c r="C16271" t="s">
        <v>18</v>
      </c>
      <c r="D16271" t="s">
        <v>9</v>
      </c>
      <c r="E16271">
        <v>37.056812080573593</v>
      </c>
      <c r="F16271" t="s">
        <v>22</v>
      </c>
    </row>
    <row r="16272" spans="1:6" x14ac:dyDescent="0.45">
      <c r="A16272" t="s">
        <v>63</v>
      </c>
      <c r="B16272">
        <v>2030</v>
      </c>
      <c r="C16272" t="s">
        <v>18</v>
      </c>
      <c r="D16272" t="s">
        <v>10</v>
      </c>
      <c r="E16272">
        <v>0</v>
      </c>
      <c r="F16272" t="s">
        <v>22</v>
      </c>
    </row>
    <row r="16273" spans="1:6" x14ac:dyDescent="0.45">
      <c r="A16273" t="s">
        <v>63</v>
      </c>
      <c r="B16273">
        <v>2030</v>
      </c>
      <c r="C16273" t="s">
        <v>18</v>
      </c>
      <c r="D16273" t="s">
        <v>19</v>
      </c>
      <c r="E16273">
        <v>0</v>
      </c>
      <c r="F16273" t="s">
        <v>23</v>
      </c>
    </row>
    <row r="16274" spans="1:6" x14ac:dyDescent="0.45">
      <c r="A16274" t="s">
        <v>63</v>
      </c>
      <c r="B16274">
        <v>2031</v>
      </c>
      <c r="C16274" t="s">
        <v>15</v>
      </c>
      <c r="D16274" t="s">
        <v>0</v>
      </c>
      <c r="E16274">
        <v>16.690776873933853</v>
      </c>
      <c r="F16274" t="s">
        <v>22</v>
      </c>
    </row>
    <row r="16275" spans="1:6" x14ac:dyDescent="0.45">
      <c r="A16275" t="s">
        <v>63</v>
      </c>
      <c r="B16275">
        <v>2031</v>
      </c>
      <c r="C16275" t="s">
        <v>15</v>
      </c>
      <c r="D16275" t="s">
        <v>1</v>
      </c>
      <c r="E16275">
        <v>12.048815257246476</v>
      </c>
      <c r="F16275" t="s">
        <v>22</v>
      </c>
    </row>
    <row r="16276" spans="1:6" x14ac:dyDescent="0.45">
      <c r="A16276" t="s">
        <v>63</v>
      </c>
      <c r="B16276">
        <v>2031</v>
      </c>
      <c r="C16276" t="s">
        <v>15</v>
      </c>
      <c r="D16276" t="s">
        <v>2</v>
      </c>
      <c r="E16276">
        <v>3.6042987737832584</v>
      </c>
      <c r="F16276" t="s">
        <v>22</v>
      </c>
    </row>
    <row r="16277" spans="1:6" x14ac:dyDescent="0.45">
      <c r="A16277" t="s">
        <v>63</v>
      </c>
      <c r="B16277">
        <v>2031</v>
      </c>
      <c r="C16277" t="s">
        <v>15</v>
      </c>
      <c r="D16277" t="s">
        <v>3</v>
      </c>
      <c r="E16277">
        <v>1.5873694176318414</v>
      </c>
      <c r="F16277" t="s">
        <v>22</v>
      </c>
    </row>
    <row r="16278" spans="1:6" x14ac:dyDescent="0.45">
      <c r="A16278" t="s">
        <v>63</v>
      </c>
      <c r="B16278">
        <v>2031</v>
      </c>
      <c r="C16278" t="s">
        <v>15</v>
      </c>
      <c r="D16278" t="s">
        <v>4</v>
      </c>
      <c r="E16278">
        <v>3.0312941556731521</v>
      </c>
      <c r="F16278" t="s">
        <v>22</v>
      </c>
    </row>
    <row r="16279" spans="1:6" x14ac:dyDescent="0.45">
      <c r="A16279" t="s">
        <v>63</v>
      </c>
      <c r="B16279">
        <v>2031</v>
      </c>
      <c r="C16279" t="s">
        <v>5</v>
      </c>
      <c r="D16279" t="s">
        <v>5</v>
      </c>
      <c r="E16279">
        <v>36.962554478268579</v>
      </c>
      <c r="F16279" t="s">
        <v>22</v>
      </c>
    </row>
    <row r="16280" spans="1:6" x14ac:dyDescent="0.45">
      <c r="A16280" t="s">
        <v>63</v>
      </c>
      <c r="B16280">
        <v>2031</v>
      </c>
      <c r="C16280" t="s">
        <v>16</v>
      </c>
      <c r="D16280" t="s">
        <v>6</v>
      </c>
      <c r="E16280">
        <v>0</v>
      </c>
      <c r="F16280" t="s">
        <v>22</v>
      </c>
    </row>
    <row r="16281" spans="1:6" x14ac:dyDescent="0.45">
      <c r="A16281" t="s">
        <v>63</v>
      </c>
      <c r="B16281">
        <v>2031</v>
      </c>
      <c r="C16281" t="s">
        <v>16</v>
      </c>
      <c r="D16281" t="s">
        <v>7</v>
      </c>
      <c r="E16281">
        <v>0</v>
      </c>
      <c r="F16281" t="s">
        <v>22</v>
      </c>
    </row>
    <row r="16282" spans="1:6" x14ac:dyDescent="0.45">
      <c r="A16282" t="s">
        <v>63</v>
      </c>
      <c r="B16282">
        <v>2031</v>
      </c>
      <c r="C16282" t="s">
        <v>17</v>
      </c>
      <c r="D16282" t="s">
        <v>8</v>
      </c>
      <c r="E16282">
        <v>0</v>
      </c>
      <c r="F16282" t="s">
        <v>22</v>
      </c>
    </row>
    <row r="16283" spans="1:6" x14ac:dyDescent="0.45">
      <c r="A16283" t="s">
        <v>63</v>
      </c>
      <c r="B16283">
        <v>2031</v>
      </c>
      <c r="C16283" t="s">
        <v>18</v>
      </c>
      <c r="D16283" t="s">
        <v>9</v>
      </c>
      <c r="E16283">
        <v>36.962554478268579</v>
      </c>
      <c r="F16283" t="s">
        <v>22</v>
      </c>
    </row>
    <row r="16284" spans="1:6" x14ac:dyDescent="0.45">
      <c r="A16284" t="s">
        <v>63</v>
      </c>
      <c r="B16284">
        <v>2031</v>
      </c>
      <c r="C16284" t="s">
        <v>18</v>
      </c>
      <c r="D16284" t="s">
        <v>10</v>
      </c>
      <c r="E16284">
        <v>0</v>
      </c>
      <c r="F16284" t="s">
        <v>22</v>
      </c>
    </row>
    <row r="16285" spans="1:6" x14ac:dyDescent="0.45">
      <c r="A16285" t="s">
        <v>63</v>
      </c>
      <c r="B16285">
        <v>2031</v>
      </c>
      <c r="C16285" t="s">
        <v>18</v>
      </c>
      <c r="D16285" t="s">
        <v>19</v>
      </c>
      <c r="E16285">
        <v>0</v>
      </c>
      <c r="F16285" t="s">
        <v>23</v>
      </c>
    </row>
    <row r="16286" spans="1:6" x14ac:dyDescent="0.45">
      <c r="A16286" t="s">
        <v>63</v>
      </c>
      <c r="B16286">
        <v>2032</v>
      </c>
      <c r="C16286" t="s">
        <v>15</v>
      </c>
      <c r="D16286" t="s">
        <v>0</v>
      </c>
      <c r="E16286">
        <v>16.680040237848331</v>
      </c>
      <c r="F16286" t="s">
        <v>22</v>
      </c>
    </row>
    <row r="16287" spans="1:6" x14ac:dyDescent="0.45">
      <c r="A16287" t="s">
        <v>63</v>
      </c>
      <c r="B16287">
        <v>2032</v>
      </c>
      <c r="C16287" t="s">
        <v>15</v>
      </c>
      <c r="D16287" t="s">
        <v>1</v>
      </c>
      <c r="E16287">
        <v>12.121108148789954</v>
      </c>
      <c r="F16287" t="s">
        <v>22</v>
      </c>
    </row>
    <row r="16288" spans="1:6" x14ac:dyDescent="0.45">
      <c r="A16288" t="s">
        <v>63</v>
      </c>
      <c r="B16288">
        <v>2032</v>
      </c>
      <c r="C16288" t="s">
        <v>15</v>
      </c>
      <c r="D16288" t="s">
        <v>2</v>
      </c>
      <c r="E16288">
        <v>3.5368983867135113</v>
      </c>
      <c r="F16288" t="s">
        <v>22</v>
      </c>
    </row>
    <row r="16289" spans="1:6" x14ac:dyDescent="0.45">
      <c r="A16289" t="s">
        <v>63</v>
      </c>
      <c r="B16289">
        <v>2032</v>
      </c>
      <c r="C16289" t="s">
        <v>15</v>
      </c>
      <c r="D16289" t="s">
        <v>3</v>
      </c>
      <c r="E16289">
        <v>1.5629239286003112</v>
      </c>
      <c r="F16289" t="s">
        <v>22</v>
      </c>
    </row>
    <row r="16290" spans="1:6" x14ac:dyDescent="0.45">
      <c r="A16290" t="s">
        <v>63</v>
      </c>
      <c r="B16290">
        <v>2032</v>
      </c>
      <c r="C16290" t="s">
        <v>15</v>
      </c>
      <c r="D16290" t="s">
        <v>4</v>
      </c>
      <c r="E16290">
        <v>2.9706682725596889</v>
      </c>
      <c r="F16290" t="s">
        <v>22</v>
      </c>
    </row>
    <row r="16291" spans="1:6" x14ac:dyDescent="0.45">
      <c r="A16291" t="s">
        <v>63</v>
      </c>
      <c r="B16291">
        <v>2032</v>
      </c>
      <c r="C16291" t="s">
        <v>5</v>
      </c>
      <c r="D16291" t="s">
        <v>5</v>
      </c>
      <c r="E16291">
        <v>36.871638974511811</v>
      </c>
      <c r="F16291" t="s">
        <v>22</v>
      </c>
    </row>
    <row r="16292" spans="1:6" x14ac:dyDescent="0.45">
      <c r="A16292" t="s">
        <v>63</v>
      </c>
      <c r="B16292">
        <v>2032</v>
      </c>
      <c r="C16292" t="s">
        <v>16</v>
      </c>
      <c r="D16292" t="s">
        <v>6</v>
      </c>
      <c r="E16292">
        <v>0</v>
      </c>
      <c r="F16292" t="s">
        <v>22</v>
      </c>
    </row>
    <row r="16293" spans="1:6" x14ac:dyDescent="0.45">
      <c r="A16293" t="s">
        <v>63</v>
      </c>
      <c r="B16293">
        <v>2032</v>
      </c>
      <c r="C16293" t="s">
        <v>16</v>
      </c>
      <c r="D16293" t="s">
        <v>7</v>
      </c>
      <c r="E16293">
        <v>0</v>
      </c>
      <c r="F16293" t="s">
        <v>22</v>
      </c>
    </row>
    <row r="16294" spans="1:6" x14ac:dyDescent="0.45">
      <c r="A16294" t="s">
        <v>63</v>
      </c>
      <c r="B16294">
        <v>2032</v>
      </c>
      <c r="C16294" t="s">
        <v>17</v>
      </c>
      <c r="D16294" t="s">
        <v>8</v>
      </c>
      <c r="E16294">
        <v>0</v>
      </c>
      <c r="F16294" t="s">
        <v>22</v>
      </c>
    </row>
    <row r="16295" spans="1:6" x14ac:dyDescent="0.45">
      <c r="A16295" t="s">
        <v>63</v>
      </c>
      <c r="B16295">
        <v>2032</v>
      </c>
      <c r="C16295" t="s">
        <v>18</v>
      </c>
      <c r="D16295" t="s">
        <v>9</v>
      </c>
      <c r="E16295">
        <v>36.871638974511811</v>
      </c>
      <c r="F16295" t="s">
        <v>22</v>
      </c>
    </row>
    <row r="16296" spans="1:6" x14ac:dyDescent="0.45">
      <c r="A16296" t="s">
        <v>63</v>
      </c>
      <c r="B16296">
        <v>2032</v>
      </c>
      <c r="C16296" t="s">
        <v>18</v>
      </c>
      <c r="D16296" t="s">
        <v>10</v>
      </c>
      <c r="E16296">
        <v>0</v>
      </c>
      <c r="F16296" t="s">
        <v>22</v>
      </c>
    </row>
    <row r="16297" spans="1:6" x14ac:dyDescent="0.45">
      <c r="A16297" t="s">
        <v>63</v>
      </c>
      <c r="B16297">
        <v>2032</v>
      </c>
      <c r="C16297" t="s">
        <v>18</v>
      </c>
      <c r="D16297" t="s">
        <v>19</v>
      </c>
      <c r="E16297">
        <v>0</v>
      </c>
      <c r="F16297" t="s">
        <v>23</v>
      </c>
    </row>
    <row r="16298" spans="1:6" x14ac:dyDescent="0.45">
      <c r="A16298" t="s">
        <v>63</v>
      </c>
      <c r="B16298">
        <v>2033</v>
      </c>
      <c r="C16298" t="s">
        <v>15</v>
      </c>
      <c r="D16298" t="s">
        <v>0</v>
      </c>
      <c r="E16298">
        <v>16.669310508293005</v>
      </c>
      <c r="F16298" t="s">
        <v>22</v>
      </c>
    </row>
    <row r="16299" spans="1:6" x14ac:dyDescent="0.45">
      <c r="A16299" t="s">
        <v>63</v>
      </c>
      <c r="B16299">
        <v>2033</v>
      </c>
      <c r="C16299" t="s">
        <v>15</v>
      </c>
      <c r="D16299" t="s">
        <v>1</v>
      </c>
      <c r="E16299">
        <v>12.193834797682694</v>
      </c>
      <c r="F16299" t="s">
        <v>22</v>
      </c>
    </row>
    <row r="16300" spans="1:6" x14ac:dyDescent="0.45">
      <c r="A16300" t="s">
        <v>63</v>
      </c>
      <c r="B16300">
        <v>2033</v>
      </c>
      <c r="C16300" t="s">
        <v>15</v>
      </c>
      <c r="D16300" t="s">
        <v>2</v>
      </c>
      <c r="E16300">
        <v>3.4707583868819687</v>
      </c>
      <c r="F16300" t="s">
        <v>22</v>
      </c>
    </row>
    <row r="16301" spans="1:6" x14ac:dyDescent="0.45">
      <c r="A16301" t="s">
        <v>63</v>
      </c>
      <c r="B16301">
        <v>2033</v>
      </c>
      <c r="C16301" t="s">
        <v>15</v>
      </c>
      <c r="D16301" t="s">
        <v>3</v>
      </c>
      <c r="E16301">
        <v>1.5388549000998664</v>
      </c>
      <c r="F16301" t="s">
        <v>22</v>
      </c>
    </row>
    <row r="16302" spans="1:6" x14ac:dyDescent="0.45">
      <c r="A16302" t="s">
        <v>63</v>
      </c>
      <c r="B16302">
        <v>2033</v>
      </c>
      <c r="C16302" t="s">
        <v>15</v>
      </c>
      <c r="D16302" t="s">
        <v>4</v>
      </c>
      <c r="E16302">
        <v>2.911254907108495</v>
      </c>
      <c r="F16302" t="s">
        <v>22</v>
      </c>
    </row>
    <row r="16303" spans="1:6" x14ac:dyDescent="0.45">
      <c r="A16303" t="s">
        <v>63</v>
      </c>
      <c r="B16303">
        <v>2033</v>
      </c>
      <c r="C16303" t="s">
        <v>5</v>
      </c>
      <c r="D16303" t="s">
        <v>5</v>
      </c>
      <c r="E16303">
        <v>36.784013500066024</v>
      </c>
      <c r="F16303" t="s">
        <v>22</v>
      </c>
    </row>
    <row r="16304" spans="1:6" x14ac:dyDescent="0.45">
      <c r="A16304" t="s">
        <v>63</v>
      </c>
      <c r="B16304">
        <v>2033</v>
      </c>
      <c r="C16304" t="s">
        <v>16</v>
      </c>
      <c r="D16304" t="s">
        <v>6</v>
      </c>
      <c r="E16304">
        <v>0</v>
      </c>
      <c r="F16304" t="s">
        <v>22</v>
      </c>
    </row>
    <row r="16305" spans="1:6" x14ac:dyDescent="0.45">
      <c r="A16305" t="s">
        <v>63</v>
      </c>
      <c r="B16305">
        <v>2033</v>
      </c>
      <c r="C16305" t="s">
        <v>16</v>
      </c>
      <c r="D16305" t="s">
        <v>7</v>
      </c>
      <c r="E16305">
        <v>0</v>
      </c>
      <c r="F16305" t="s">
        <v>22</v>
      </c>
    </row>
    <row r="16306" spans="1:6" x14ac:dyDescent="0.45">
      <c r="A16306" t="s">
        <v>63</v>
      </c>
      <c r="B16306">
        <v>2033</v>
      </c>
      <c r="C16306" t="s">
        <v>17</v>
      </c>
      <c r="D16306" t="s">
        <v>8</v>
      </c>
      <c r="E16306">
        <v>0</v>
      </c>
      <c r="F16306" t="s">
        <v>22</v>
      </c>
    </row>
    <row r="16307" spans="1:6" x14ac:dyDescent="0.45">
      <c r="A16307" t="s">
        <v>63</v>
      </c>
      <c r="B16307">
        <v>2033</v>
      </c>
      <c r="C16307" t="s">
        <v>18</v>
      </c>
      <c r="D16307" t="s">
        <v>9</v>
      </c>
      <c r="E16307">
        <v>36.784013500066024</v>
      </c>
      <c r="F16307" t="s">
        <v>22</v>
      </c>
    </row>
    <row r="16308" spans="1:6" x14ac:dyDescent="0.45">
      <c r="A16308" t="s">
        <v>63</v>
      </c>
      <c r="B16308">
        <v>2033</v>
      </c>
      <c r="C16308" t="s">
        <v>18</v>
      </c>
      <c r="D16308" t="s">
        <v>10</v>
      </c>
      <c r="E16308">
        <v>0</v>
      </c>
      <c r="F16308" t="s">
        <v>22</v>
      </c>
    </row>
    <row r="16309" spans="1:6" x14ac:dyDescent="0.45">
      <c r="A16309" t="s">
        <v>63</v>
      </c>
      <c r="B16309">
        <v>2033</v>
      </c>
      <c r="C16309" t="s">
        <v>18</v>
      </c>
      <c r="D16309" t="s">
        <v>19</v>
      </c>
      <c r="E16309">
        <v>0</v>
      </c>
      <c r="F16309" t="s">
        <v>23</v>
      </c>
    </row>
    <row r="16310" spans="1:6" x14ac:dyDescent="0.45">
      <c r="A16310" t="s">
        <v>63</v>
      </c>
      <c r="B16310">
        <v>2034</v>
      </c>
      <c r="C16310" t="s">
        <v>15</v>
      </c>
      <c r="D16310" t="s">
        <v>0</v>
      </c>
      <c r="E16310">
        <v>16.658587680825125</v>
      </c>
      <c r="F16310" t="s">
        <v>22</v>
      </c>
    </row>
    <row r="16311" spans="1:6" x14ac:dyDescent="0.45">
      <c r="A16311" t="s">
        <v>63</v>
      </c>
      <c r="B16311">
        <v>2034</v>
      </c>
      <c r="C16311" t="s">
        <v>15</v>
      </c>
      <c r="D16311" t="s">
        <v>1</v>
      </c>
      <c r="E16311">
        <v>12.26699780646879</v>
      </c>
      <c r="F16311" t="s">
        <v>22</v>
      </c>
    </row>
    <row r="16312" spans="1:6" x14ac:dyDescent="0.45">
      <c r="A16312" t="s">
        <v>63</v>
      </c>
      <c r="B16312">
        <v>2034</v>
      </c>
      <c r="C16312" t="s">
        <v>15</v>
      </c>
      <c r="D16312" t="s">
        <v>2</v>
      </c>
      <c r="E16312">
        <v>3.4058552050472759</v>
      </c>
      <c r="F16312" t="s">
        <v>22</v>
      </c>
    </row>
    <row r="16313" spans="1:6" x14ac:dyDescent="0.45">
      <c r="A16313" t="s">
        <v>63</v>
      </c>
      <c r="B16313">
        <v>2034</v>
      </c>
      <c r="C16313" t="s">
        <v>15</v>
      </c>
      <c r="D16313" t="s">
        <v>3</v>
      </c>
      <c r="E16313">
        <v>1.5151565346383284</v>
      </c>
      <c r="F16313" t="s">
        <v>22</v>
      </c>
    </row>
    <row r="16314" spans="1:6" x14ac:dyDescent="0.45">
      <c r="A16314" t="s">
        <v>63</v>
      </c>
      <c r="B16314">
        <v>2034</v>
      </c>
      <c r="C16314" t="s">
        <v>15</v>
      </c>
      <c r="D16314" t="s">
        <v>4</v>
      </c>
      <c r="E16314">
        <v>2.8530298089663249</v>
      </c>
      <c r="F16314" t="s">
        <v>22</v>
      </c>
    </row>
    <row r="16315" spans="1:6" x14ac:dyDescent="0.45">
      <c r="A16315" t="s">
        <v>63</v>
      </c>
      <c r="B16315">
        <v>2034</v>
      </c>
      <c r="C16315" t="s">
        <v>5</v>
      </c>
      <c r="D16315" t="s">
        <v>5</v>
      </c>
      <c r="E16315">
        <v>36.699627035945845</v>
      </c>
      <c r="F16315" t="s">
        <v>22</v>
      </c>
    </row>
    <row r="16316" spans="1:6" x14ac:dyDescent="0.45">
      <c r="A16316" t="s">
        <v>63</v>
      </c>
      <c r="B16316">
        <v>2034</v>
      </c>
      <c r="C16316" t="s">
        <v>16</v>
      </c>
      <c r="D16316" t="s">
        <v>6</v>
      </c>
      <c r="E16316">
        <v>0</v>
      </c>
      <c r="F16316" t="s">
        <v>22</v>
      </c>
    </row>
    <row r="16317" spans="1:6" x14ac:dyDescent="0.45">
      <c r="A16317" t="s">
        <v>63</v>
      </c>
      <c r="B16317">
        <v>2034</v>
      </c>
      <c r="C16317" t="s">
        <v>16</v>
      </c>
      <c r="D16317" t="s">
        <v>7</v>
      </c>
      <c r="E16317">
        <v>0</v>
      </c>
      <c r="F16317" t="s">
        <v>22</v>
      </c>
    </row>
    <row r="16318" spans="1:6" x14ac:dyDescent="0.45">
      <c r="A16318" t="s">
        <v>63</v>
      </c>
      <c r="B16318">
        <v>2034</v>
      </c>
      <c r="C16318" t="s">
        <v>17</v>
      </c>
      <c r="D16318" t="s">
        <v>8</v>
      </c>
      <c r="E16318">
        <v>0</v>
      </c>
      <c r="F16318" t="s">
        <v>22</v>
      </c>
    </row>
    <row r="16319" spans="1:6" x14ac:dyDescent="0.45">
      <c r="A16319" t="s">
        <v>63</v>
      </c>
      <c r="B16319">
        <v>2034</v>
      </c>
      <c r="C16319" t="s">
        <v>18</v>
      </c>
      <c r="D16319" t="s">
        <v>9</v>
      </c>
      <c r="E16319">
        <v>36.699627035945845</v>
      </c>
      <c r="F16319" t="s">
        <v>22</v>
      </c>
    </row>
    <row r="16320" spans="1:6" x14ac:dyDescent="0.45">
      <c r="A16320" t="s">
        <v>63</v>
      </c>
      <c r="B16320">
        <v>2034</v>
      </c>
      <c r="C16320" t="s">
        <v>18</v>
      </c>
      <c r="D16320" t="s">
        <v>10</v>
      </c>
      <c r="E16320">
        <v>0</v>
      </c>
      <c r="F16320" t="s">
        <v>22</v>
      </c>
    </row>
    <row r="16321" spans="1:6" x14ac:dyDescent="0.45">
      <c r="A16321" t="s">
        <v>63</v>
      </c>
      <c r="B16321">
        <v>2034</v>
      </c>
      <c r="C16321" t="s">
        <v>18</v>
      </c>
      <c r="D16321" t="s">
        <v>19</v>
      </c>
      <c r="E16321">
        <v>0</v>
      </c>
      <c r="F16321" t="s">
        <v>23</v>
      </c>
    </row>
    <row r="16322" spans="1:6" x14ac:dyDescent="0.45">
      <c r="A16322" t="s">
        <v>63</v>
      </c>
      <c r="B16322">
        <v>2035</v>
      </c>
      <c r="C16322" t="s">
        <v>15</v>
      </c>
      <c r="D16322" t="s">
        <v>0</v>
      </c>
      <c r="E16322">
        <v>16.647871751004804</v>
      </c>
      <c r="F16322" t="s">
        <v>22</v>
      </c>
    </row>
    <row r="16323" spans="1:6" x14ac:dyDescent="0.45">
      <c r="A16323" t="s">
        <v>63</v>
      </c>
      <c r="B16323">
        <v>2035</v>
      </c>
      <c r="C16323" t="s">
        <v>15</v>
      </c>
      <c r="D16323" t="s">
        <v>1</v>
      </c>
      <c r="E16323">
        <v>12.340599793307604</v>
      </c>
      <c r="F16323" t="s">
        <v>22</v>
      </c>
    </row>
    <row r="16324" spans="1:6" x14ac:dyDescent="0.45">
      <c r="A16324" t="s">
        <v>63</v>
      </c>
      <c r="B16324">
        <v>2035</v>
      </c>
      <c r="C16324" t="s">
        <v>15</v>
      </c>
      <c r="D16324" t="s">
        <v>2</v>
      </c>
      <c r="E16324">
        <v>3.342165712712891</v>
      </c>
      <c r="F16324" t="s">
        <v>22</v>
      </c>
    </row>
    <row r="16325" spans="1:6" x14ac:dyDescent="0.45">
      <c r="A16325" t="s">
        <v>63</v>
      </c>
      <c r="B16325">
        <v>2035</v>
      </c>
      <c r="C16325" t="s">
        <v>15</v>
      </c>
      <c r="D16325" t="s">
        <v>3</v>
      </c>
      <c r="E16325">
        <v>1.491823124004898</v>
      </c>
      <c r="F16325" t="s">
        <v>22</v>
      </c>
    </row>
    <row r="16326" spans="1:6" x14ac:dyDescent="0.45">
      <c r="A16326" t="s">
        <v>63</v>
      </c>
      <c r="B16326">
        <v>2035</v>
      </c>
      <c r="C16326" t="s">
        <v>15</v>
      </c>
      <c r="D16326" t="s">
        <v>4</v>
      </c>
      <c r="E16326">
        <v>2.7959692127869986</v>
      </c>
      <c r="F16326" t="s">
        <v>22</v>
      </c>
    </row>
    <row r="16327" spans="1:6" x14ac:dyDescent="0.45">
      <c r="A16327" t="s">
        <v>63</v>
      </c>
      <c r="B16327">
        <v>2035</v>
      </c>
      <c r="C16327" t="s">
        <v>5</v>
      </c>
      <c r="D16327" t="s">
        <v>5</v>
      </c>
      <c r="E16327">
        <v>36.618429593817197</v>
      </c>
      <c r="F16327" t="s">
        <v>22</v>
      </c>
    </row>
    <row r="16328" spans="1:6" x14ac:dyDescent="0.45">
      <c r="A16328" t="s">
        <v>63</v>
      </c>
      <c r="B16328">
        <v>2035</v>
      </c>
      <c r="C16328" t="s">
        <v>16</v>
      </c>
      <c r="D16328" t="s">
        <v>6</v>
      </c>
      <c r="E16328">
        <v>0</v>
      </c>
      <c r="F16328" t="s">
        <v>22</v>
      </c>
    </row>
    <row r="16329" spans="1:6" x14ac:dyDescent="0.45">
      <c r="A16329" t="s">
        <v>63</v>
      </c>
      <c r="B16329">
        <v>2035</v>
      </c>
      <c r="C16329" t="s">
        <v>16</v>
      </c>
      <c r="D16329" t="s">
        <v>7</v>
      </c>
      <c r="E16329">
        <v>0</v>
      </c>
      <c r="F16329" t="s">
        <v>22</v>
      </c>
    </row>
    <row r="16330" spans="1:6" x14ac:dyDescent="0.45">
      <c r="A16330" t="s">
        <v>63</v>
      </c>
      <c r="B16330">
        <v>2035</v>
      </c>
      <c r="C16330" t="s">
        <v>17</v>
      </c>
      <c r="D16330" t="s">
        <v>8</v>
      </c>
      <c r="E16330">
        <v>0</v>
      </c>
      <c r="F16330" t="s">
        <v>22</v>
      </c>
    </row>
    <row r="16331" spans="1:6" x14ac:dyDescent="0.45">
      <c r="A16331" t="s">
        <v>63</v>
      </c>
      <c r="B16331">
        <v>2035</v>
      </c>
      <c r="C16331" t="s">
        <v>18</v>
      </c>
      <c r="D16331" t="s">
        <v>9</v>
      </c>
      <c r="E16331">
        <v>36.618429593817197</v>
      </c>
      <c r="F16331" t="s">
        <v>22</v>
      </c>
    </row>
    <row r="16332" spans="1:6" x14ac:dyDescent="0.45">
      <c r="A16332" t="s">
        <v>63</v>
      </c>
      <c r="B16332">
        <v>2035</v>
      </c>
      <c r="C16332" t="s">
        <v>18</v>
      </c>
      <c r="D16332" t="s">
        <v>10</v>
      </c>
      <c r="E16332">
        <v>0</v>
      </c>
      <c r="F16332" t="s">
        <v>22</v>
      </c>
    </row>
    <row r="16333" spans="1:6" x14ac:dyDescent="0.45">
      <c r="A16333" t="s">
        <v>63</v>
      </c>
      <c r="B16333">
        <v>2035</v>
      </c>
      <c r="C16333" t="s">
        <v>18</v>
      </c>
      <c r="D16333" t="s">
        <v>19</v>
      </c>
      <c r="E16333">
        <v>0</v>
      </c>
      <c r="F16333" t="s">
        <v>23</v>
      </c>
    </row>
    <row r="16334" spans="1:6" x14ac:dyDescent="0.45">
      <c r="A16334" t="s">
        <v>63</v>
      </c>
      <c r="B16334">
        <v>2036</v>
      </c>
      <c r="C16334" t="s">
        <v>15</v>
      </c>
      <c r="D16334" t="s">
        <v>0</v>
      </c>
      <c r="E16334">
        <v>16.630143550084647</v>
      </c>
      <c r="F16334" t="s">
        <v>22</v>
      </c>
    </row>
    <row r="16335" spans="1:6" x14ac:dyDescent="0.45">
      <c r="A16335" t="s">
        <v>63</v>
      </c>
      <c r="B16335">
        <v>2036</v>
      </c>
      <c r="C16335" t="s">
        <v>15</v>
      </c>
      <c r="D16335" t="s">
        <v>1</v>
      </c>
      <c r="E16335">
        <v>12.389962192480834</v>
      </c>
      <c r="F16335" t="s">
        <v>22</v>
      </c>
    </row>
    <row r="16336" spans="1:6" x14ac:dyDescent="0.45">
      <c r="A16336" t="s">
        <v>63</v>
      </c>
      <c r="B16336">
        <v>2036</v>
      </c>
      <c r="C16336" t="s">
        <v>15</v>
      </c>
      <c r="D16336" t="s">
        <v>2</v>
      </c>
      <c r="E16336">
        <v>3.2759908316011757</v>
      </c>
      <c r="F16336" t="s">
        <v>22</v>
      </c>
    </row>
    <row r="16337" spans="1:6" x14ac:dyDescent="0.45">
      <c r="A16337" t="s">
        <v>63</v>
      </c>
      <c r="B16337">
        <v>2036</v>
      </c>
      <c r="C16337" t="s">
        <v>15</v>
      </c>
      <c r="D16337" t="s">
        <v>3</v>
      </c>
      <c r="E16337">
        <v>1.4763081635152473</v>
      </c>
      <c r="F16337" t="s">
        <v>22</v>
      </c>
    </row>
    <row r="16338" spans="1:6" x14ac:dyDescent="0.45">
      <c r="A16338" t="s">
        <v>63</v>
      </c>
      <c r="B16338">
        <v>2036</v>
      </c>
      <c r="C16338" t="s">
        <v>15</v>
      </c>
      <c r="D16338" t="s">
        <v>4</v>
      </c>
      <c r="E16338">
        <v>2.6953143211266664</v>
      </c>
      <c r="F16338" t="s">
        <v>22</v>
      </c>
    </row>
    <row r="16339" spans="1:6" x14ac:dyDescent="0.45">
      <c r="A16339" t="s">
        <v>63</v>
      </c>
      <c r="B16339">
        <v>2036</v>
      </c>
      <c r="C16339" t="s">
        <v>5</v>
      </c>
      <c r="D16339" t="s">
        <v>5</v>
      </c>
      <c r="E16339">
        <v>36.467719058808569</v>
      </c>
      <c r="F16339" t="s">
        <v>22</v>
      </c>
    </row>
    <row r="16340" spans="1:6" x14ac:dyDescent="0.45">
      <c r="A16340" t="s">
        <v>63</v>
      </c>
      <c r="B16340">
        <v>2036</v>
      </c>
      <c r="C16340" t="s">
        <v>16</v>
      </c>
      <c r="D16340" t="s">
        <v>6</v>
      </c>
      <c r="E16340">
        <v>0</v>
      </c>
      <c r="F16340" t="s">
        <v>22</v>
      </c>
    </row>
    <row r="16341" spans="1:6" x14ac:dyDescent="0.45">
      <c r="A16341" t="s">
        <v>63</v>
      </c>
      <c r="B16341">
        <v>2036</v>
      </c>
      <c r="C16341" t="s">
        <v>16</v>
      </c>
      <c r="D16341" t="s">
        <v>7</v>
      </c>
      <c r="E16341">
        <v>0</v>
      </c>
      <c r="F16341" t="s">
        <v>22</v>
      </c>
    </row>
    <row r="16342" spans="1:6" x14ac:dyDescent="0.45">
      <c r="A16342" t="s">
        <v>63</v>
      </c>
      <c r="B16342">
        <v>2036</v>
      </c>
      <c r="C16342" t="s">
        <v>17</v>
      </c>
      <c r="D16342" t="s">
        <v>8</v>
      </c>
      <c r="E16342">
        <v>0</v>
      </c>
      <c r="F16342" t="s">
        <v>22</v>
      </c>
    </row>
    <row r="16343" spans="1:6" x14ac:dyDescent="0.45">
      <c r="A16343" t="s">
        <v>63</v>
      </c>
      <c r="B16343">
        <v>2036</v>
      </c>
      <c r="C16343" t="s">
        <v>18</v>
      </c>
      <c r="D16343" t="s">
        <v>9</v>
      </c>
      <c r="E16343">
        <v>36.467719058808569</v>
      </c>
      <c r="F16343" t="s">
        <v>22</v>
      </c>
    </row>
    <row r="16344" spans="1:6" x14ac:dyDescent="0.45">
      <c r="A16344" t="s">
        <v>63</v>
      </c>
      <c r="B16344">
        <v>2036</v>
      </c>
      <c r="C16344" t="s">
        <v>18</v>
      </c>
      <c r="D16344" t="s">
        <v>10</v>
      </c>
      <c r="E16344">
        <v>0</v>
      </c>
      <c r="F16344" t="s">
        <v>22</v>
      </c>
    </row>
    <row r="16345" spans="1:6" x14ac:dyDescent="0.45">
      <c r="A16345" t="s">
        <v>63</v>
      </c>
      <c r="B16345">
        <v>2036</v>
      </c>
      <c r="C16345" t="s">
        <v>18</v>
      </c>
      <c r="D16345" t="s">
        <v>19</v>
      </c>
      <c r="E16345">
        <v>0</v>
      </c>
      <c r="F16345" t="s">
        <v>23</v>
      </c>
    </row>
    <row r="16346" spans="1:6" x14ac:dyDescent="0.45">
      <c r="A16346" t="s">
        <v>63</v>
      </c>
      <c r="B16346">
        <v>2037</v>
      </c>
      <c r="C16346" t="s">
        <v>15</v>
      </c>
      <c r="D16346" t="s">
        <v>0</v>
      </c>
      <c r="E16346">
        <v>16.612434227800307</v>
      </c>
      <c r="F16346" t="s">
        <v>22</v>
      </c>
    </row>
    <row r="16347" spans="1:6" x14ac:dyDescent="0.45">
      <c r="A16347" t="s">
        <v>63</v>
      </c>
      <c r="B16347">
        <v>2037</v>
      </c>
      <c r="C16347" t="s">
        <v>15</v>
      </c>
      <c r="D16347" t="s">
        <v>1</v>
      </c>
      <c r="E16347">
        <v>12.439522041250758</v>
      </c>
      <c r="F16347" t="s">
        <v>22</v>
      </c>
    </row>
    <row r="16348" spans="1:6" x14ac:dyDescent="0.45">
      <c r="A16348" t="s">
        <v>63</v>
      </c>
      <c r="B16348">
        <v>2037</v>
      </c>
      <c r="C16348" t="s">
        <v>15</v>
      </c>
      <c r="D16348" t="s">
        <v>2</v>
      </c>
      <c r="E16348">
        <v>3.2111262131354721</v>
      </c>
      <c r="F16348" t="s">
        <v>22</v>
      </c>
    </row>
    <row r="16349" spans="1:6" x14ac:dyDescent="0.45">
      <c r="A16349" t="s">
        <v>63</v>
      </c>
      <c r="B16349">
        <v>2037</v>
      </c>
      <c r="C16349" t="s">
        <v>15</v>
      </c>
      <c r="D16349" t="s">
        <v>3</v>
      </c>
      <c r="E16349">
        <v>1.4609545586146886</v>
      </c>
      <c r="F16349" t="s">
        <v>22</v>
      </c>
    </row>
    <row r="16350" spans="1:6" x14ac:dyDescent="0.45">
      <c r="A16350" t="s">
        <v>63</v>
      </c>
      <c r="B16350">
        <v>2037</v>
      </c>
      <c r="C16350" t="s">
        <v>15</v>
      </c>
      <c r="D16350" t="s">
        <v>4</v>
      </c>
      <c r="E16350">
        <v>2.5982830055661061</v>
      </c>
      <c r="F16350" t="s">
        <v>22</v>
      </c>
    </row>
    <row r="16351" spans="1:6" x14ac:dyDescent="0.45">
      <c r="A16351" t="s">
        <v>63</v>
      </c>
      <c r="B16351">
        <v>2037</v>
      </c>
      <c r="C16351" t="s">
        <v>5</v>
      </c>
      <c r="D16351" t="s">
        <v>5</v>
      </c>
      <c r="E16351">
        <v>36.322320046367331</v>
      </c>
      <c r="F16351" t="s">
        <v>22</v>
      </c>
    </row>
    <row r="16352" spans="1:6" x14ac:dyDescent="0.45">
      <c r="A16352" t="s">
        <v>63</v>
      </c>
      <c r="B16352">
        <v>2037</v>
      </c>
      <c r="C16352" t="s">
        <v>16</v>
      </c>
      <c r="D16352" t="s">
        <v>6</v>
      </c>
      <c r="E16352">
        <v>0</v>
      </c>
      <c r="F16352" t="s">
        <v>22</v>
      </c>
    </row>
    <row r="16353" spans="1:6" x14ac:dyDescent="0.45">
      <c r="A16353" t="s">
        <v>63</v>
      </c>
      <c r="B16353">
        <v>2037</v>
      </c>
      <c r="C16353" t="s">
        <v>16</v>
      </c>
      <c r="D16353" t="s">
        <v>7</v>
      </c>
      <c r="E16353">
        <v>0</v>
      </c>
      <c r="F16353" t="s">
        <v>22</v>
      </c>
    </row>
    <row r="16354" spans="1:6" x14ac:dyDescent="0.45">
      <c r="A16354" t="s">
        <v>63</v>
      </c>
      <c r="B16354">
        <v>2037</v>
      </c>
      <c r="C16354" t="s">
        <v>17</v>
      </c>
      <c r="D16354" t="s">
        <v>8</v>
      </c>
      <c r="E16354">
        <v>0</v>
      </c>
      <c r="F16354" t="s">
        <v>22</v>
      </c>
    </row>
    <row r="16355" spans="1:6" x14ac:dyDescent="0.45">
      <c r="A16355" t="s">
        <v>63</v>
      </c>
      <c r="B16355">
        <v>2037</v>
      </c>
      <c r="C16355" t="s">
        <v>18</v>
      </c>
      <c r="D16355" t="s">
        <v>9</v>
      </c>
      <c r="E16355">
        <v>36.322320046367331</v>
      </c>
      <c r="F16355" t="s">
        <v>22</v>
      </c>
    </row>
    <row r="16356" spans="1:6" x14ac:dyDescent="0.45">
      <c r="A16356" t="s">
        <v>63</v>
      </c>
      <c r="B16356">
        <v>2037</v>
      </c>
      <c r="C16356" t="s">
        <v>18</v>
      </c>
      <c r="D16356" t="s">
        <v>10</v>
      </c>
      <c r="E16356">
        <v>0</v>
      </c>
      <c r="F16356" t="s">
        <v>22</v>
      </c>
    </row>
    <row r="16357" spans="1:6" x14ac:dyDescent="0.45">
      <c r="A16357" t="s">
        <v>63</v>
      </c>
      <c r="B16357">
        <v>2037</v>
      </c>
      <c r="C16357" t="s">
        <v>18</v>
      </c>
      <c r="D16357" t="s">
        <v>19</v>
      </c>
      <c r="E16357">
        <v>0</v>
      </c>
      <c r="F16357" t="s">
        <v>23</v>
      </c>
    </row>
    <row r="16358" spans="1:6" x14ac:dyDescent="0.45">
      <c r="A16358" t="s">
        <v>63</v>
      </c>
      <c r="B16358">
        <v>2038</v>
      </c>
      <c r="C16358" t="s">
        <v>15</v>
      </c>
      <c r="D16358" t="s">
        <v>0</v>
      </c>
      <c r="E16358">
        <v>16.594743764048054</v>
      </c>
      <c r="F16358" t="s">
        <v>22</v>
      </c>
    </row>
    <row r="16359" spans="1:6" x14ac:dyDescent="0.45">
      <c r="A16359" t="s">
        <v>63</v>
      </c>
      <c r="B16359">
        <v>2038</v>
      </c>
      <c r="C16359" t="s">
        <v>15</v>
      </c>
      <c r="D16359" t="s">
        <v>1</v>
      </c>
      <c r="E16359">
        <v>12.489280129415761</v>
      </c>
      <c r="F16359" t="s">
        <v>22</v>
      </c>
    </row>
    <row r="16360" spans="1:6" x14ac:dyDescent="0.45">
      <c r="A16360" t="s">
        <v>63</v>
      </c>
      <c r="B16360">
        <v>2038</v>
      </c>
      <c r="C16360" t="s">
        <v>15</v>
      </c>
      <c r="D16360" t="s">
        <v>2</v>
      </c>
      <c r="E16360">
        <v>3.1475459141153896</v>
      </c>
      <c r="F16360" t="s">
        <v>22</v>
      </c>
    </row>
    <row r="16361" spans="1:6" x14ac:dyDescent="0.45">
      <c r="A16361" t="s">
        <v>63</v>
      </c>
      <c r="B16361">
        <v>2038</v>
      </c>
      <c r="C16361" t="s">
        <v>15</v>
      </c>
      <c r="D16361" t="s">
        <v>3</v>
      </c>
      <c r="E16361">
        <v>1.4457606312050959</v>
      </c>
      <c r="F16361" t="s">
        <v>22</v>
      </c>
    </row>
    <row r="16362" spans="1:6" x14ac:dyDescent="0.45">
      <c r="A16362" t="s">
        <v>63</v>
      </c>
      <c r="B16362">
        <v>2038</v>
      </c>
      <c r="C16362" t="s">
        <v>15</v>
      </c>
      <c r="D16362" t="s">
        <v>4</v>
      </c>
      <c r="E16362">
        <v>2.5047448173657263</v>
      </c>
      <c r="F16362" t="s">
        <v>22</v>
      </c>
    </row>
    <row r="16363" spans="1:6" x14ac:dyDescent="0.45">
      <c r="A16363" t="s">
        <v>63</v>
      </c>
      <c r="B16363">
        <v>2038</v>
      </c>
      <c r="C16363" t="s">
        <v>5</v>
      </c>
      <c r="D16363" t="s">
        <v>5</v>
      </c>
      <c r="E16363">
        <v>36.182075256150029</v>
      </c>
      <c r="F16363" t="s">
        <v>22</v>
      </c>
    </row>
    <row r="16364" spans="1:6" x14ac:dyDescent="0.45">
      <c r="A16364" t="s">
        <v>63</v>
      </c>
      <c r="B16364">
        <v>2038</v>
      </c>
      <c r="C16364" t="s">
        <v>16</v>
      </c>
      <c r="D16364" t="s">
        <v>6</v>
      </c>
      <c r="E16364">
        <v>0</v>
      </c>
      <c r="F16364" t="s">
        <v>22</v>
      </c>
    </row>
    <row r="16365" spans="1:6" x14ac:dyDescent="0.45">
      <c r="A16365" t="s">
        <v>63</v>
      </c>
      <c r="B16365">
        <v>2038</v>
      </c>
      <c r="C16365" t="s">
        <v>16</v>
      </c>
      <c r="D16365" t="s">
        <v>7</v>
      </c>
      <c r="E16365">
        <v>0</v>
      </c>
      <c r="F16365" t="s">
        <v>22</v>
      </c>
    </row>
    <row r="16366" spans="1:6" x14ac:dyDescent="0.45">
      <c r="A16366" t="s">
        <v>63</v>
      </c>
      <c r="B16366">
        <v>2038</v>
      </c>
      <c r="C16366" t="s">
        <v>17</v>
      </c>
      <c r="D16366" t="s">
        <v>8</v>
      </c>
      <c r="E16366">
        <v>0</v>
      </c>
      <c r="F16366" t="s">
        <v>22</v>
      </c>
    </row>
    <row r="16367" spans="1:6" x14ac:dyDescent="0.45">
      <c r="A16367" t="s">
        <v>63</v>
      </c>
      <c r="B16367">
        <v>2038</v>
      </c>
      <c r="C16367" t="s">
        <v>18</v>
      </c>
      <c r="D16367" t="s">
        <v>9</v>
      </c>
      <c r="E16367">
        <v>36.182075256150029</v>
      </c>
      <c r="F16367" t="s">
        <v>22</v>
      </c>
    </row>
    <row r="16368" spans="1:6" x14ac:dyDescent="0.45">
      <c r="A16368" t="s">
        <v>63</v>
      </c>
      <c r="B16368">
        <v>2038</v>
      </c>
      <c r="C16368" t="s">
        <v>18</v>
      </c>
      <c r="D16368" t="s">
        <v>10</v>
      </c>
      <c r="E16368">
        <v>0</v>
      </c>
      <c r="F16368" t="s">
        <v>22</v>
      </c>
    </row>
    <row r="16369" spans="1:6" x14ac:dyDescent="0.45">
      <c r="A16369" t="s">
        <v>63</v>
      </c>
      <c r="B16369">
        <v>2038</v>
      </c>
      <c r="C16369" t="s">
        <v>18</v>
      </c>
      <c r="D16369" t="s">
        <v>19</v>
      </c>
      <c r="E16369">
        <v>0</v>
      </c>
      <c r="F16369" t="s">
        <v>23</v>
      </c>
    </row>
    <row r="16370" spans="1:6" x14ac:dyDescent="0.45">
      <c r="A16370" t="s">
        <v>63</v>
      </c>
      <c r="B16370">
        <v>2039</v>
      </c>
      <c r="C16370" t="s">
        <v>15</v>
      </c>
      <c r="D16370" t="s">
        <v>0</v>
      </c>
      <c r="E16370">
        <v>16.577072138745571</v>
      </c>
      <c r="F16370" t="s">
        <v>22</v>
      </c>
    </row>
    <row r="16371" spans="1:6" x14ac:dyDescent="0.45">
      <c r="A16371" t="s">
        <v>63</v>
      </c>
      <c r="B16371">
        <v>2039</v>
      </c>
      <c r="C16371" t="s">
        <v>15</v>
      </c>
      <c r="D16371" t="s">
        <v>1</v>
      </c>
      <c r="E16371">
        <v>12.539237249933423</v>
      </c>
      <c r="F16371" t="s">
        <v>22</v>
      </c>
    </row>
    <row r="16372" spans="1:6" x14ac:dyDescent="0.45">
      <c r="A16372" t="s">
        <v>63</v>
      </c>
      <c r="B16372">
        <v>2039</v>
      </c>
      <c r="C16372" t="s">
        <v>15</v>
      </c>
      <c r="D16372" t="s">
        <v>2</v>
      </c>
      <c r="E16372">
        <v>3.0852245050159048</v>
      </c>
      <c r="F16372" t="s">
        <v>22</v>
      </c>
    </row>
    <row r="16373" spans="1:6" x14ac:dyDescent="0.45">
      <c r="A16373" t="s">
        <v>63</v>
      </c>
      <c r="B16373">
        <v>2039</v>
      </c>
      <c r="C16373" t="s">
        <v>15</v>
      </c>
      <c r="D16373" t="s">
        <v>3</v>
      </c>
      <c r="E16373">
        <v>1.4307247206405629</v>
      </c>
      <c r="F16373" t="s">
        <v>22</v>
      </c>
    </row>
    <row r="16374" spans="1:6" x14ac:dyDescent="0.45">
      <c r="A16374" t="s">
        <v>63</v>
      </c>
      <c r="B16374">
        <v>2039</v>
      </c>
      <c r="C16374" t="s">
        <v>15</v>
      </c>
      <c r="D16374" t="s">
        <v>4</v>
      </c>
      <c r="E16374">
        <v>2.4145740039405599</v>
      </c>
      <c r="F16374" t="s">
        <v>22</v>
      </c>
    </row>
    <row r="16375" spans="1:6" x14ac:dyDescent="0.45">
      <c r="A16375" t="s">
        <v>63</v>
      </c>
      <c r="B16375">
        <v>2039</v>
      </c>
      <c r="C16375" t="s">
        <v>5</v>
      </c>
      <c r="D16375" t="s">
        <v>5</v>
      </c>
      <c r="E16375">
        <v>36.046832618276021</v>
      </c>
      <c r="F16375" t="s">
        <v>22</v>
      </c>
    </row>
    <row r="16376" spans="1:6" x14ac:dyDescent="0.45">
      <c r="A16376" t="s">
        <v>63</v>
      </c>
      <c r="B16376">
        <v>2039</v>
      </c>
      <c r="C16376" t="s">
        <v>16</v>
      </c>
      <c r="D16376" t="s">
        <v>6</v>
      </c>
      <c r="E16376">
        <v>0</v>
      </c>
      <c r="F16376" t="s">
        <v>22</v>
      </c>
    </row>
    <row r="16377" spans="1:6" x14ac:dyDescent="0.45">
      <c r="A16377" t="s">
        <v>63</v>
      </c>
      <c r="B16377">
        <v>2039</v>
      </c>
      <c r="C16377" t="s">
        <v>16</v>
      </c>
      <c r="D16377" t="s">
        <v>7</v>
      </c>
      <c r="E16377">
        <v>0</v>
      </c>
      <c r="F16377" t="s">
        <v>22</v>
      </c>
    </row>
    <row r="16378" spans="1:6" x14ac:dyDescent="0.45">
      <c r="A16378" t="s">
        <v>63</v>
      </c>
      <c r="B16378">
        <v>2039</v>
      </c>
      <c r="C16378" t="s">
        <v>17</v>
      </c>
      <c r="D16378" t="s">
        <v>8</v>
      </c>
      <c r="E16378">
        <v>0</v>
      </c>
      <c r="F16378" t="s">
        <v>22</v>
      </c>
    </row>
    <row r="16379" spans="1:6" x14ac:dyDescent="0.45">
      <c r="A16379" t="s">
        <v>63</v>
      </c>
      <c r="B16379">
        <v>2039</v>
      </c>
      <c r="C16379" t="s">
        <v>18</v>
      </c>
      <c r="D16379" t="s">
        <v>9</v>
      </c>
      <c r="E16379">
        <v>36.046832618276021</v>
      </c>
      <c r="F16379" t="s">
        <v>22</v>
      </c>
    </row>
    <row r="16380" spans="1:6" x14ac:dyDescent="0.45">
      <c r="A16380" t="s">
        <v>63</v>
      </c>
      <c r="B16380">
        <v>2039</v>
      </c>
      <c r="C16380" t="s">
        <v>18</v>
      </c>
      <c r="D16380" t="s">
        <v>10</v>
      </c>
      <c r="E16380">
        <v>0</v>
      </c>
      <c r="F16380" t="s">
        <v>22</v>
      </c>
    </row>
    <row r="16381" spans="1:6" x14ac:dyDescent="0.45">
      <c r="A16381" t="s">
        <v>63</v>
      </c>
      <c r="B16381">
        <v>2039</v>
      </c>
      <c r="C16381" t="s">
        <v>18</v>
      </c>
      <c r="D16381" t="s">
        <v>19</v>
      </c>
      <c r="E16381">
        <v>0</v>
      </c>
      <c r="F16381" t="s">
        <v>23</v>
      </c>
    </row>
    <row r="16382" spans="1:6" x14ac:dyDescent="0.45">
      <c r="A16382" t="s">
        <v>63</v>
      </c>
      <c r="B16382">
        <v>2040</v>
      </c>
      <c r="C16382" t="s">
        <v>15</v>
      </c>
      <c r="D16382" t="s">
        <v>0</v>
      </c>
      <c r="E16382">
        <v>16.559419331831926</v>
      </c>
      <c r="F16382" t="s">
        <v>22</v>
      </c>
    </row>
    <row r="16383" spans="1:6" x14ac:dyDescent="0.45">
      <c r="A16383" t="s">
        <v>63</v>
      </c>
      <c r="B16383">
        <v>2040</v>
      </c>
      <c r="C16383" t="s">
        <v>15</v>
      </c>
      <c r="D16383" t="s">
        <v>1</v>
      </c>
      <c r="E16383">
        <v>12.589394198933157</v>
      </c>
      <c r="F16383" t="s">
        <v>22</v>
      </c>
    </row>
    <row r="16384" spans="1:6" x14ac:dyDescent="0.45">
      <c r="A16384" t="s">
        <v>63</v>
      </c>
      <c r="B16384">
        <v>2040</v>
      </c>
      <c r="C16384" t="s">
        <v>15</v>
      </c>
      <c r="D16384" t="s">
        <v>2</v>
      </c>
      <c r="E16384">
        <v>3.02413705981659</v>
      </c>
      <c r="F16384" t="s">
        <v>22</v>
      </c>
    </row>
    <row r="16385" spans="1:6" x14ac:dyDescent="0.45">
      <c r="A16385" t="s">
        <v>63</v>
      </c>
      <c r="B16385">
        <v>2040</v>
      </c>
      <c r="C16385" t="s">
        <v>15</v>
      </c>
      <c r="D16385" t="s">
        <v>3</v>
      </c>
      <c r="E16385">
        <v>1.4158451835459014</v>
      </c>
      <c r="F16385" t="s">
        <v>22</v>
      </c>
    </row>
    <row r="16386" spans="1:6" x14ac:dyDescent="0.45">
      <c r="A16386" t="s">
        <v>63</v>
      </c>
      <c r="B16386">
        <v>2040</v>
      </c>
      <c r="C16386" t="s">
        <v>15</v>
      </c>
      <c r="D16386" t="s">
        <v>4</v>
      </c>
      <c r="E16386">
        <v>2.3276493397986995</v>
      </c>
      <c r="F16386" t="s">
        <v>22</v>
      </c>
    </row>
    <row r="16387" spans="1:6" x14ac:dyDescent="0.45">
      <c r="A16387" t="s">
        <v>63</v>
      </c>
      <c r="B16387">
        <v>2040</v>
      </c>
      <c r="C16387" t="s">
        <v>5</v>
      </c>
      <c r="D16387" t="s">
        <v>5</v>
      </c>
      <c r="E16387">
        <v>35.916445113926272</v>
      </c>
      <c r="F16387" t="s">
        <v>22</v>
      </c>
    </row>
    <row r="16388" spans="1:6" x14ac:dyDescent="0.45">
      <c r="A16388" t="s">
        <v>63</v>
      </c>
      <c r="B16388">
        <v>2040</v>
      </c>
      <c r="C16388" t="s">
        <v>16</v>
      </c>
      <c r="D16388" t="s">
        <v>6</v>
      </c>
      <c r="E16388">
        <v>0</v>
      </c>
      <c r="F16388" t="s">
        <v>22</v>
      </c>
    </row>
    <row r="16389" spans="1:6" x14ac:dyDescent="0.45">
      <c r="A16389" t="s">
        <v>63</v>
      </c>
      <c r="B16389">
        <v>2040</v>
      </c>
      <c r="C16389" t="s">
        <v>16</v>
      </c>
      <c r="D16389" t="s">
        <v>7</v>
      </c>
      <c r="E16389">
        <v>0</v>
      </c>
      <c r="F16389" t="s">
        <v>22</v>
      </c>
    </row>
    <row r="16390" spans="1:6" x14ac:dyDescent="0.45">
      <c r="A16390" t="s">
        <v>63</v>
      </c>
      <c r="B16390">
        <v>2040</v>
      </c>
      <c r="C16390" t="s">
        <v>17</v>
      </c>
      <c r="D16390" t="s">
        <v>8</v>
      </c>
      <c r="E16390">
        <v>0</v>
      </c>
      <c r="F16390" t="s">
        <v>22</v>
      </c>
    </row>
    <row r="16391" spans="1:6" x14ac:dyDescent="0.45">
      <c r="A16391" t="s">
        <v>63</v>
      </c>
      <c r="B16391">
        <v>2040</v>
      </c>
      <c r="C16391" t="s">
        <v>18</v>
      </c>
      <c r="D16391" t="s">
        <v>9</v>
      </c>
      <c r="E16391">
        <v>35.916445113926272</v>
      </c>
      <c r="F16391" t="s">
        <v>22</v>
      </c>
    </row>
    <row r="16392" spans="1:6" x14ac:dyDescent="0.45">
      <c r="A16392" t="s">
        <v>63</v>
      </c>
      <c r="B16392">
        <v>2040</v>
      </c>
      <c r="C16392" t="s">
        <v>18</v>
      </c>
      <c r="D16392" t="s">
        <v>10</v>
      </c>
      <c r="E16392">
        <v>0</v>
      </c>
      <c r="F16392" t="s">
        <v>22</v>
      </c>
    </row>
    <row r="16393" spans="1:6" x14ac:dyDescent="0.45">
      <c r="A16393" t="s">
        <v>63</v>
      </c>
      <c r="B16393">
        <v>2040</v>
      </c>
      <c r="C16393" t="s">
        <v>18</v>
      </c>
      <c r="D16393" t="s">
        <v>19</v>
      </c>
      <c r="E16393">
        <v>0</v>
      </c>
      <c r="F16393" t="s">
        <v>23</v>
      </c>
    </row>
    <row r="16394" spans="1:6" x14ac:dyDescent="0.45">
      <c r="A16394" t="s">
        <v>63</v>
      </c>
      <c r="B16394">
        <v>2041</v>
      </c>
      <c r="C16394" t="s">
        <v>15</v>
      </c>
      <c r="D16394" t="s">
        <v>0</v>
      </c>
      <c r="E16394">
        <v>16.399730154383363</v>
      </c>
      <c r="F16394" t="s">
        <v>22</v>
      </c>
    </row>
    <row r="16395" spans="1:6" x14ac:dyDescent="0.45">
      <c r="A16395" t="s">
        <v>63</v>
      </c>
      <c r="B16395">
        <v>2041</v>
      </c>
      <c r="C16395" t="s">
        <v>15</v>
      </c>
      <c r="D16395" t="s">
        <v>1</v>
      </c>
      <c r="E16395">
        <v>12.614572987331025</v>
      </c>
      <c r="F16395" t="s">
        <v>22</v>
      </c>
    </row>
    <row r="16396" spans="1:6" x14ac:dyDescent="0.45">
      <c r="A16396" t="s">
        <v>63</v>
      </c>
      <c r="B16396">
        <v>2041</v>
      </c>
      <c r="C16396" t="s">
        <v>15</v>
      </c>
      <c r="D16396" t="s">
        <v>2</v>
      </c>
      <c r="E16396">
        <v>2.9582108719125881</v>
      </c>
      <c r="F16396" t="s">
        <v>22</v>
      </c>
    </row>
    <row r="16397" spans="1:6" x14ac:dyDescent="0.45">
      <c r="A16397" t="s">
        <v>63</v>
      </c>
      <c r="B16397">
        <v>2041</v>
      </c>
      <c r="C16397" t="s">
        <v>15</v>
      </c>
      <c r="D16397" t="s">
        <v>3</v>
      </c>
      <c r="E16397">
        <v>1.3982887032699325</v>
      </c>
      <c r="F16397" t="s">
        <v>22</v>
      </c>
    </row>
    <row r="16398" spans="1:6" x14ac:dyDescent="0.45">
      <c r="A16398" t="s">
        <v>63</v>
      </c>
      <c r="B16398">
        <v>2041</v>
      </c>
      <c r="C16398" t="s">
        <v>15</v>
      </c>
      <c r="D16398" t="s">
        <v>4</v>
      </c>
      <c r="E16398">
        <v>2.1996286261097708</v>
      </c>
      <c r="F16398" t="s">
        <v>22</v>
      </c>
    </row>
    <row r="16399" spans="1:6" x14ac:dyDescent="0.45">
      <c r="A16399" t="s">
        <v>63</v>
      </c>
      <c r="B16399">
        <v>2041</v>
      </c>
      <c r="C16399" t="s">
        <v>5</v>
      </c>
      <c r="D16399" t="s">
        <v>5</v>
      </c>
      <c r="E16399">
        <v>35.570431343006675</v>
      </c>
      <c r="F16399" t="s">
        <v>22</v>
      </c>
    </row>
    <row r="16400" spans="1:6" x14ac:dyDescent="0.45">
      <c r="A16400" t="s">
        <v>63</v>
      </c>
      <c r="B16400">
        <v>2041</v>
      </c>
      <c r="C16400" t="s">
        <v>16</v>
      </c>
      <c r="D16400" t="s">
        <v>6</v>
      </c>
      <c r="E16400">
        <v>0</v>
      </c>
      <c r="F16400" t="s">
        <v>22</v>
      </c>
    </row>
    <row r="16401" spans="1:6" x14ac:dyDescent="0.45">
      <c r="A16401" t="s">
        <v>63</v>
      </c>
      <c r="B16401">
        <v>2041</v>
      </c>
      <c r="C16401" t="s">
        <v>16</v>
      </c>
      <c r="D16401" t="s">
        <v>7</v>
      </c>
      <c r="E16401">
        <v>0</v>
      </c>
      <c r="F16401" t="s">
        <v>22</v>
      </c>
    </row>
    <row r="16402" spans="1:6" x14ac:dyDescent="0.45">
      <c r="A16402" t="s">
        <v>63</v>
      </c>
      <c r="B16402">
        <v>2041</v>
      </c>
      <c r="C16402" t="s">
        <v>17</v>
      </c>
      <c r="D16402" t="s">
        <v>8</v>
      </c>
      <c r="E16402">
        <v>0</v>
      </c>
      <c r="F16402" t="s">
        <v>22</v>
      </c>
    </row>
    <row r="16403" spans="1:6" x14ac:dyDescent="0.45">
      <c r="A16403" t="s">
        <v>63</v>
      </c>
      <c r="B16403">
        <v>2041</v>
      </c>
      <c r="C16403" t="s">
        <v>18</v>
      </c>
      <c r="D16403" t="s">
        <v>9</v>
      </c>
      <c r="E16403">
        <v>35.570431343006675</v>
      </c>
      <c r="F16403" t="s">
        <v>22</v>
      </c>
    </row>
    <row r="16404" spans="1:6" x14ac:dyDescent="0.45">
      <c r="A16404" t="s">
        <v>63</v>
      </c>
      <c r="B16404">
        <v>2041</v>
      </c>
      <c r="C16404" t="s">
        <v>18</v>
      </c>
      <c r="D16404" t="s">
        <v>10</v>
      </c>
      <c r="E16404">
        <v>0</v>
      </c>
      <c r="F16404" t="s">
        <v>22</v>
      </c>
    </row>
    <row r="16405" spans="1:6" x14ac:dyDescent="0.45">
      <c r="A16405" t="s">
        <v>63</v>
      </c>
      <c r="B16405">
        <v>2041</v>
      </c>
      <c r="C16405" t="s">
        <v>18</v>
      </c>
      <c r="D16405" t="s">
        <v>19</v>
      </c>
      <c r="E16405">
        <v>0</v>
      </c>
      <c r="F16405" t="s">
        <v>23</v>
      </c>
    </row>
    <row r="16406" spans="1:6" x14ac:dyDescent="0.45">
      <c r="A16406" t="s">
        <v>63</v>
      </c>
      <c r="B16406">
        <v>2042</v>
      </c>
      <c r="C16406" t="s">
        <v>15</v>
      </c>
      <c r="D16406" t="s">
        <v>0</v>
      </c>
      <c r="E16406">
        <v>16.241580924253192</v>
      </c>
      <c r="F16406" t="s">
        <v>22</v>
      </c>
    </row>
    <row r="16407" spans="1:6" x14ac:dyDescent="0.45">
      <c r="A16407" t="s">
        <v>63</v>
      </c>
      <c r="B16407">
        <v>2042</v>
      </c>
      <c r="C16407" t="s">
        <v>15</v>
      </c>
      <c r="D16407" t="s">
        <v>1</v>
      </c>
      <c r="E16407">
        <v>12.639802133305684</v>
      </c>
      <c r="F16407" t="s">
        <v>22</v>
      </c>
    </row>
    <row r="16408" spans="1:6" x14ac:dyDescent="0.45">
      <c r="A16408" t="s">
        <v>63</v>
      </c>
      <c r="B16408">
        <v>2042</v>
      </c>
      <c r="C16408" t="s">
        <v>15</v>
      </c>
      <c r="D16408" t="s">
        <v>2</v>
      </c>
      <c r="E16408">
        <v>2.8937218749048936</v>
      </c>
      <c r="F16408" t="s">
        <v>22</v>
      </c>
    </row>
    <row r="16409" spans="1:6" x14ac:dyDescent="0.45">
      <c r="A16409" t="s">
        <v>63</v>
      </c>
      <c r="B16409">
        <v>2042</v>
      </c>
      <c r="C16409" t="s">
        <v>15</v>
      </c>
      <c r="D16409" t="s">
        <v>3</v>
      </c>
      <c r="E16409">
        <v>1.3809499233493852</v>
      </c>
      <c r="F16409" t="s">
        <v>22</v>
      </c>
    </row>
    <row r="16410" spans="1:6" x14ac:dyDescent="0.45">
      <c r="A16410" t="s">
        <v>63</v>
      </c>
      <c r="B16410">
        <v>2042</v>
      </c>
      <c r="C16410" t="s">
        <v>15</v>
      </c>
      <c r="D16410" t="s">
        <v>4</v>
      </c>
      <c r="E16410">
        <v>2.0786490516737333</v>
      </c>
      <c r="F16410" t="s">
        <v>22</v>
      </c>
    </row>
    <row r="16411" spans="1:6" x14ac:dyDescent="0.45">
      <c r="A16411" t="s">
        <v>63</v>
      </c>
      <c r="B16411">
        <v>2042</v>
      </c>
      <c r="C16411" t="s">
        <v>5</v>
      </c>
      <c r="D16411" t="s">
        <v>5</v>
      </c>
      <c r="E16411">
        <v>35.234703907486896</v>
      </c>
      <c r="F16411" t="s">
        <v>22</v>
      </c>
    </row>
    <row r="16412" spans="1:6" x14ac:dyDescent="0.45">
      <c r="A16412" t="s">
        <v>63</v>
      </c>
      <c r="B16412">
        <v>2042</v>
      </c>
      <c r="C16412" t="s">
        <v>16</v>
      </c>
      <c r="D16412" t="s">
        <v>6</v>
      </c>
      <c r="E16412">
        <v>0</v>
      </c>
      <c r="F16412" t="s">
        <v>22</v>
      </c>
    </row>
    <row r="16413" spans="1:6" x14ac:dyDescent="0.45">
      <c r="A16413" t="s">
        <v>63</v>
      </c>
      <c r="B16413">
        <v>2042</v>
      </c>
      <c r="C16413" t="s">
        <v>16</v>
      </c>
      <c r="D16413" t="s">
        <v>7</v>
      </c>
      <c r="E16413">
        <v>0</v>
      </c>
      <c r="F16413" t="s">
        <v>22</v>
      </c>
    </row>
    <row r="16414" spans="1:6" x14ac:dyDescent="0.45">
      <c r="A16414" t="s">
        <v>63</v>
      </c>
      <c r="B16414">
        <v>2042</v>
      </c>
      <c r="C16414" t="s">
        <v>17</v>
      </c>
      <c r="D16414" t="s">
        <v>8</v>
      </c>
      <c r="E16414">
        <v>0</v>
      </c>
      <c r="F16414" t="s">
        <v>22</v>
      </c>
    </row>
    <row r="16415" spans="1:6" x14ac:dyDescent="0.45">
      <c r="A16415" t="s">
        <v>63</v>
      </c>
      <c r="B16415">
        <v>2042</v>
      </c>
      <c r="C16415" t="s">
        <v>18</v>
      </c>
      <c r="D16415" t="s">
        <v>9</v>
      </c>
      <c r="E16415">
        <v>35.234703907486896</v>
      </c>
      <c r="F16415" t="s">
        <v>22</v>
      </c>
    </row>
    <row r="16416" spans="1:6" x14ac:dyDescent="0.45">
      <c r="A16416" t="s">
        <v>63</v>
      </c>
      <c r="B16416">
        <v>2042</v>
      </c>
      <c r="C16416" t="s">
        <v>18</v>
      </c>
      <c r="D16416" t="s">
        <v>10</v>
      </c>
      <c r="E16416">
        <v>0</v>
      </c>
      <c r="F16416" t="s">
        <v>22</v>
      </c>
    </row>
    <row r="16417" spans="1:6" x14ac:dyDescent="0.45">
      <c r="A16417" t="s">
        <v>63</v>
      </c>
      <c r="B16417">
        <v>2042</v>
      </c>
      <c r="C16417" t="s">
        <v>18</v>
      </c>
      <c r="D16417" t="s">
        <v>19</v>
      </c>
      <c r="E16417">
        <v>0</v>
      </c>
      <c r="F16417" t="s">
        <v>23</v>
      </c>
    </row>
    <row r="16418" spans="1:6" x14ac:dyDescent="0.45">
      <c r="A16418" t="s">
        <v>63</v>
      </c>
      <c r="B16418">
        <v>2043</v>
      </c>
      <c r="C16418" t="s">
        <v>15</v>
      </c>
      <c r="D16418" t="s">
        <v>0</v>
      </c>
      <c r="E16418">
        <v>16.084956791106652</v>
      </c>
      <c r="F16418" t="s">
        <v>22</v>
      </c>
    </row>
    <row r="16419" spans="1:6" x14ac:dyDescent="0.45">
      <c r="A16419" t="s">
        <v>63</v>
      </c>
      <c r="B16419">
        <v>2043</v>
      </c>
      <c r="C16419" t="s">
        <v>15</v>
      </c>
      <c r="D16419" t="s">
        <v>1</v>
      </c>
      <c r="E16419">
        <v>12.665081737572295</v>
      </c>
      <c r="F16419" t="s">
        <v>22</v>
      </c>
    </row>
    <row r="16420" spans="1:6" x14ac:dyDescent="0.45">
      <c r="A16420" t="s">
        <v>63</v>
      </c>
      <c r="B16420">
        <v>2043</v>
      </c>
      <c r="C16420" t="s">
        <v>15</v>
      </c>
      <c r="D16420" t="s">
        <v>2</v>
      </c>
      <c r="E16420">
        <v>2.8306387380319662</v>
      </c>
      <c r="F16420" t="s">
        <v>22</v>
      </c>
    </row>
    <row r="16421" spans="1:6" x14ac:dyDescent="0.45">
      <c r="A16421" t="s">
        <v>63</v>
      </c>
      <c r="B16421">
        <v>2043</v>
      </c>
      <c r="C16421" t="s">
        <v>15</v>
      </c>
      <c r="D16421" t="s">
        <v>3</v>
      </c>
      <c r="E16421">
        <v>1.3638261442998527</v>
      </c>
      <c r="F16421" t="s">
        <v>22</v>
      </c>
    </row>
    <row r="16422" spans="1:6" x14ac:dyDescent="0.45">
      <c r="A16422" t="s">
        <v>63</v>
      </c>
      <c r="B16422">
        <v>2043</v>
      </c>
      <c r="C16422" t="s">
        <v>15</v>
      </c>
      <c r="D16422" t="s">
        <v>4</v>
      </c>
      <c r="E16422">
        <v>1.9643233538316776</v>
      </c>
      <c r="F16422" t="s">
        <v>22</v>
      </c>
    </row>
    <row r="16423" spans="1:6" x14ac:dyDescent="0.45">
      <c r="A16423" t="s">
        <v>63</v>
      </c>
      <c r="B16423">
        <v>2043</v>
      </c>
      <c r="C16423" t="s">
        <v>5</v>
      </c>
      <c r="D16423" t="s">
        <v>5</v>
      </c>
      <c r="E16423">
        <v>34.908826764842445</v>
      </c>
      <c r="F16423" t="s">
        <v>22</v>
      </c>
    </row>
    <row r="16424" spans="1:6" x14ac:dyDescent="0.45">
      <c r="A16424" t="s">
        <v>63</v>
      </c>
      <c r="B16424">
        <v>2043</v>
      </c>
      <c r="C16424" t="s">
        <v>16</v>
      </c>
      <c r="D16424" t="s">
        <v>6</v>
      </c>
      <c r="E16424">
        <v>0</v>
      </c>
      <c r="F16424" t="s">
        <v>22</v>
      </c>
    </row>
    <row r="16425" spans="1:6" x14ac:dyDescent="0.45">
      <c r="A16425" t="s">
        <v>63</v>
      </c>
      <c r="B16425">
        <v>2043</v>
      </c>
      <c r="C16425" t="s">
        <v>16</v>
      </c>
      <c r="D16425" t="s">
        <v>7</v>
      </c>
      <c r="E16425">
        <v>0</v>
      </c>
      <c r="F16425" t="s">
        <v>22</v>
      </c>
    </row>
    <row r="16426" spans="1:6" x14ac:dyDescent="0.45">
      <c r="A16426" t="s">
        <v>63</v>
      </c>
      <c r="B16426">
        <v>2043</v>
      </c>
      <c r="C16426" t="s">
        <v>17</v>
      </c>
      <c r="D16426" t="s">
        <v>8</v>
      </c>
      <c r="E16426">
        <v>0</v>
      </c>
      <c r="F16426" t="s">
        <v>22</v>
      </c>
    </row>
    <row r="16427" spans="1:6" x14ac:dyDescent="0.45">
      <c r="A16427" t="s">
        <v>63</v>
      </c>
      <c r="B16427">
        <v>2043</v>
      </c>
      <c r="C16427" t="s">
        <v>18</v>
      </c>
      <c r="D16427" t="s">
        <v>9</v>
      </c>
      <c r="E16427">
        <v>34.908826764842445</v>
      </c>
      <c r="F16427" t="s">
        <v>22</v>
      </c>
    </row>
    <row r="16428" spans="1:6" x14ac:dyDescent="0.45">
      <c r="A16428" t="s">
        <v>63</v>
      </c>
      <c r="B16428">
        <v>2043</v>
      </c>
      <c r="C16428" t="s">
        <v>18</v>
      </c>
      <c r="D16428" t="s">
        <v>10</v>
      </c>
      <c r="E16428">
        <v>0</v>
      </c>
      <c r="F16428" t="s">
        <v>22</v>
      </c>
    </row>
    <row r="16429" spans="1:6" x14ac:dyDescent="0.45">
      <c r="A16429" t="s">
        <v>63</v>
      </c>
      <c r="B16429">
        <v>2043</v>
      </c>
      <c r="C16429" t="s">
        <v>18</v>
      </c>
      <c r="D16429" t="s">
        <v>19</v>
      </c>
      <c r="E16429">
        <v>0</v>
      </c>
      <c r="F16429" t="s">
        <v>23</v>
      </c>
    </row>
    <row r="16430" spans="1:6" x14ac:dyDescent="0.45">
      <c r="A16430" t="s">
        <v>63</v>
      </c>
      <c r="B16430">
        <v>2044</v>
      </c>
      <c r="C16430" t="s">
        <v>15</v>
      </c>
      <c r="D16430" t="s">
        <v>0</v>
      </c>
      <c r="E16430">
        <v>15.92984304781676</v>
      </c>
      <c r="F16430" t="s">
        <v>22</v>
      </c>
    </row>
    <row r="16431" spans="1:6" x14ac:dyDescent="0.45">
      <c r="A16431" t="s">
        <v>63</v>
      </c>
      <c r="B16431">
        <v>2044</v>
      </c>
      <c r="C16431" t="s">
        <v>15</v>
      </c>
      <c r="D16431" t="s">
        <v>1</v>
      </c>
      <c r="E16431">
        <v>12.69041190104744</v>
      </c>
      <c r="F16431" t="s">
        <v>22</v>
      </c>
    </row>
    <row r="16432" spans="1:6" x14ac:dyDescent="0.45">
      <c r="A16432" t="s">
        <v>63</v>
      </c>
      <c r="B16432">
        <v>2044</v>
      </c>
      <c r="C16432" t="s">
        <v>15</v>
      </c>
      <c r="D16432" t="s">
        <v>2</v>
      </c>
      <c r="E16432">
        <v>2.7689308135428696</v>
      </c>
      <c r="F16432" t="s">
        <v>22</v>
      </c>
    </row>
    <row r="16433" spans="1:6" x14ac:dyDescent="0.45">
      <c r="A16433" t="s">
        <v>63</v>
      </c>
      <c r="B16433">
        <v>2044</v>
      </c>
      <c r="C16433" t="s">
        <v>15</v>
      </c>
      <c r="D16433" t="s">
        <v>3</v>
      </c>
      <c r="E16433">
        <v>1.3469147001105346</v>
      </c>
      <c r="F16433" t="s">
        <v>22</v>
      </c>
    </row>
    <row r="16434" spans="1:6" x14ac:dyDescent="0.45">
      <c r="A16434" t="s">
        <v>63</v>
      </c>
      <c r="B16434">
        <v>2044</v>
      </c>
      <c r="C16434" t="s">
        <v>15</v>
      </c>
      <c r="D16434" t="s">
        <v>4</v>
      </c>
      <c r="E16434">
        <v>1.8562855693709357</v>
      </c>
      <c r="F16434" t="s">
        <v>22</v>
      </c>
    </row>
    <row r="16435" spans="1:6" x14ac:dyDescent="0.45">
      <c r="A16435" t="s">
        <v>63</v>
      </c>
      <c r="B16435">
        <v>2044</v>
      </c>
      <c r="C16435" t="s">
        <v>5</v>
      </c>
      <c r="D16435" t="s">
        <v>5</v>
      </c>
      <c r="E16435">
        <v>34.592386031888537</v>
      </c>
      <c r="F16435" t="s">
        <v>22</v>
      </c>
    </row>
    <row r="16436" spans="1:6" x14ac:dyDescent="0.45">
      <c r="A16436" t="s">
        <v>63</v>
      </c>
      <c r="B16436">
        <v>2044</v>
      </c>
      <c r="C16436" t="s">
        <v>16</v>
      </c>
      <c r="D16436" t="s">
        <v>6</v>
      </c>
      <c r="E16436">
        <v>0</v>
      </c>
      <c r="F16436" t="s">
        <v>22</v>
      </c>
    </row>
    <row r="16437" spans="1:6" x14ac:dyDescent="0.45">
      <c r="A16437" t="s">
        <v>63</v>
      </c>
      <c r="B16437">
        <v>2044</v>
      </c>
      <c r="C16437" t="s">
        <v>16</v>
      </c>
      <c r="D16437" t="s">
        <v>7</v>
      </c>
      <c r="E16437">
        <v>0</v>
      </c>
      <c r="F16437" t="s">
        <v>22</v>
      </c>
    </row>
    <row r="16438" spans="1:6" x14ac:dyDescent="0.45">
      <c r="A16438" t="s">
        <v>63</v>
      </c>
      <c r="B16438">
        <v>2044</v>
      </c>
      <c r="C16438" t="s">
        <v>17</v>
      </c>
      <c r="D16438" t="s">
        <v>8</v>
      </c>
      <c r="E16438">
        <v>0</v>
      </c>
      <c r="F16438" t="s">
        <v>22</v>
      </c>
    </row>
    <row r="16439" spans="1:6" x14ac:dyDescent="0.45">
      <c r="A16439" t="s">
        <v>63</v>
      </c>
      <c r="B16439">
        <v>2044</v>
      </c>
      <c r="C16439" t="s">
        <v>18</v>
      </c>
      <c r="D16439" t="s">
        <v>9</v>
      </c>
      <c r="E16439">
        <v>34.592386031888537</v>
      </c>
      <c r="F16439" t="s">
        <v>22</v>
      </c>
    </row>
    <row r="16440" spans="1:6" x14ac:dyDescent="0.45">
      <c r="A16440" t="s">
        <v>63</v>
      </c>
      <c r="B16440">
        <v>2044</v>
      </c>
      <c r="C16440" t="s">
        <v>18</v>
      </c>
      <c r="D16440" t="s">
        <v>10</v>
      </c>
      <c r="E16440">
        <v>0</v>
      </c>
      <c r="F16440" t="s">
        <v>22</v>
      </c>
    </row>
    <row r="16441" spans="1:6" x14ac:dyDescent="0.45">
      <c r="A16441" t="s">
        <v>63</v>
      </c>
      <c r="B16441">
        <v>2044</v>
      </c>
      <c r="C16441" t="s">
        <v>18</v>
      </c>
      <c r="D16441" t="s">
        <v>19</v>
      </c>
      <c r="E16441">
        <v>0</v>
      </c>
      <c r="F16441" t="s">
        <v>23</v>
      </c>
    </row>
    <row r="16442" spans="1:6" x14ac:dyDescent="0.45">
      <c r="A16442" t="s">
        <v>63</v>
      </c>
      <c r="B16442">
        <v>2045</v>
      </c>
      <c r="C16442" t="s">
        <v>15</v>
      </c>
      <c r="D16442" t="s">
        <v>0</v>
      </c>
      <c r="E16442">
        <v>15.776225129083306</v>
      </c>
      <c r="F16442" t="s">
        <v>22</v>
      </c>
    </row>
    <row r="16443" spans="1:6" x14ac:dyDescent="0.45">
      <c r="A16443" t="s">
        <v>63</v>
      </c>
      <c r="B16443">
        <v>2045</v>
      </c>
      <c r="C16443" t="s">
        <v>15</v>
      </c>
      <c r="D16443" t="s">
        <v>1</v>
      </c>
      <c r="E16443">
        <v>12.715792724849535</v>
      </c>
      <c r="F16443" t="s">
        <v>22</v>
      </c>
    </row>
    <row r="16444" spans="1:6" x14ac:dyDescent="0.45">
      <c r="A16444" t="s">
        <v>63</v>
      </c>
      <c r="B16444">
        <v>2045</v>
      </c>
      <c r="C16444" t="s">
        <v>15</v>
      </c>
      <c r="D16444" t="s">
        <v>2</v>
      </c>
      <c r="E16444">
        <v>2.7085681218076352</v>
      </c>
      <c r="F16444" t="s">
        <v>22</v>
      </c>
    </row>
    <row r="16445" spans="1:6" x14ac:dyDescent="0.45">
      <c r="A16445" t="s">
        <v>63</v>
      </c>
      <c r="B16445">
        <v>2045</v>
      </c>
      <c r="C16445" t="s">
        <v>15</v>
      </c>
      <c r="D16445" t="s">
        <v>3</v>
      </c>
      <c r="E16445">
        <v>1.3302129578291642</v>
      </c>
      <c r="F16445" t="s">
        <v>22</v>
      </c>
    </row>
    <row r="16446" spans="1:6" x14ac:dyDescent="0.45">
      <c r="A16446" t="s">
        <v>63</v>
      </c>
      <c r="B16446">
        <v>2045</v>
      </c>
      <c r="C16446" t="s">
        <v>15</v>
      </c>
      <c r="D16446" t="s">
        <v>4</v>
      </c>
      <c r="E16446">
        <v>1.7541898630555339</v>
      </c>
      <c r="F16446" t="s">
        <v>22</v>
      </c>
    </row>
    <row r="16447" spans="1:6" x14ac:dyDescent="0.45">
      <c r="A16447" t="s">
        <v>63</v>
      </c>
      <c r="B16447">
        <v>2045</v>
      </c>
      <c r="C16447" t="s">
        <v>5</v>
      </c>
      <c r="D16447" t="s">
        <v>5</v>
      </c>
      <c r="E16447">
        <v>34.284988796625179</v>
      </c>
      <c r="F16447" t="s">
        <v>22</v>
      </c>
    </row>
    <row r="16448" spans="1:6" x14ac:dyDescent="0.45">
      <c r="A16448" t="s">
        <v>63</v>
      </c>
      <c r="B16448">
        <v>2045</v>
      </c>
      <c r="C16448" t="s">
        <v>16</v>
      </c>
      <c r="D16448" t="s">
        <v>6</v>
      </c>
      <c r="E16448">
        <v>0</v>
      </c>
      <c r="F16448" t="s">
        <v>22</v>
      </c>
    </row>
    <row r="16449" spans="1:6" x14ac:dyDescent="0.45">
      <c r="A16449" t="s">
        <v>63</v>
      </c>
      <c r="B16449">
        <v>2045</v>
      </c>
      <c r="C16449" t="s">
        <v>16</v>
      </c>
      <c r="D16449" t="s">
        <v>7</v>
      </c>
      <c r="E16449">
        <v>0</v>
      </c>
      <c r="F16449" t="s">
        <v>22</v>
      </c>
    </row>
    <row r="16450" spans="1:6" x14ac:dyDescent="0.45">
      <c r="A16450" t="s">
        <v>63</v>
      </c>
      <c r="B16450">
        <v>2045</v>
      </c>
      <c r="C16450" t="s">
        <v>17</v>
      </c>
      <c r="D16450" t="s">
        <v>8</v>
      </c>
      <c r="E16450">
        <v>0</v>
      </c>
      <c r="F16450" t="s">
        <v>22</v>
      </c>
    </row>
    <row r="16451" spans="1:6" x14ac:dyDescent="0.45">
      <c r="A16451" t="s">
        <v>63</v>
      </c>
      <c r="B16451">
        <v>2045</v>
      </c>
      <c r="C16451" t="s">
        <v>18</v>
      </c>
      <c r="D16451" t="s">
        <v>9</v>
      </c>
      <c r="E16451">
        <v>34.284988796625179</v>
      </c>
      <c r="F16451" t="s">
        <v>22</v>
      </c>
    </row>
    <row r="16452" spans="1:6" x14ac:dyDescent="0.45">
      <c r="A16452" t="s">
        <v>63</v>
      </c>
      <c r="B16452">
        <v>2045</v>
      </c>
      <c r="C16452" t="s">
        <v>18</v>
      </c>
      <c r="D16452" t="s">
        <v>10</v>
      </c>
      <c r="E16452">
        <v>0</v>
      </c>
      <c r="F16452" t="s">
        <v>22</v>
      </c>
    </row>
    <row r="16453" spans="1:6" x14ac:dyDescent="0.45">
      <c r="A16453" t="s">
        <v>63</v>
      </c>
      <c r="B16453">
        <v>2045</v>
      </c>
      <c r="C16453" t="s">
        <v>18</v>
      </c>
      <c r="D16453" t="s">
        <v>19</v>
      </c>
      <c r="E16453">
        <v>0</v>
      </c>
      <c r="F16453" t="s">
        <v>23</v>
      </c>
    </row>
    <row r="16454" spans="1:6" x14ac:dyDescent="0.45">
      <c r="A16454" t="s">
        <v>63</v>
      </c>
      <c r="B16454">
        <v>2046</v>
      </c>
      <c r="C16454" t="s">
        <v>15</v>
      </c>
      <c r="D16454" t="s">
        <v>0</v>
      </c>
      <c r="E16454">
        <v>15.16031003211449</v>
      </c>
      <c r="F16454" t="s">
        <v>22</v>
      </c>
    </row>
    <row r="16455" spans="1:6" x14ac:dyDescent="0.45">
      <c r="A16455" t="s">
        <v>63</v>
      </c>
      <c r="B16455">
        <v>2046</v>
      </c>
      <c r="C16455" t="s">
        <v>15</v>
      </c>
      <c r="D16455" t="s">
        <v>1</v>
      </c>
      <c r="E16455">
        <v>12.715792724849535</v>
      </c>
      <c r="F16455" t="s">
        <v>22</v>
      </c>
    </row>
    <row r="16456" spans="1:6" x14ac:dyDescent="0.45">
      <c r="A16456" t="s">
        <v>63</v>
      </c>
      <c r="B16456">
        <v>2046</v>
      </c>
      <c r="C16456" t="s">
        <v>15</v>
      </c>
      <c r="D16456" t="s">
        <v>2</v>
      </c>
      <c r="E16456">
        <v>2.6441042005086133</v>
      </c>
      <c r="F16456" t="s">
        <v>22</v>
      </c>
    </row>
    <row r="16457" spans="1:6" x14ac:dyDescent="0.45">
      <c r="A16457" t="s">
        <v>63</v>
      </c>
      <c r="B16457">
        <v>2046</v>
      </c>
      <c r="C16457" t="s">
        <v>15</v>
      </c>
      <c r="D16457" t="s">
        <v>3</v>
      </c>
      <c r="E16457">
        <v>1.3110578912364239</v>
      </c>
      <c r="F16457" t="s">
        <v>22</v>
      </c>
    </row>
    <row r="16458" spans="1:6" x14ac:dyDescent="0.45">
      <c r="A16458" t="s">
        <v>63</v>
      </c>
      <c r="B16458">
        <v>2046</v>
      </c>
      <c r="C16458" t="s">
        <v>15</v>
      </c>
      <c r="D16458" t="s">
        <v>4</v>
      </c>
      <c r="E16458">
        <v>1.6401675219569245</v>
      </c>
      <c r="F16458" t="s">
        <v>22</v>
      </c>
    </row>
    <row r="16459" spans="1:6" x14ac:dyDescent="0.45">
      <c r="A16459" t="s">
        <v>63</v>
      </c>
      <c r="B16459">
        <v>2046</v>
      </c>
      <c r="C16459" t="s">
        <v>5</v>
      </c>
      <c r="D16459" t="s">
        <v>5</v>
      </c>
      <c r="E16459">
        <v>33.471432370665987</v>
      </c>
      <c r="F16459" t="s">
        <v>22</v>
      </c>
    </row>
    <row r="16460" spans="1:6" x14ac:dyDescent="0.45">
      <c r="A16460" t="s">
        <v>63</v>
      </c>
      <c r="B16460">
        <v>2046</v>
      </c>
      <c r="C16460" t="s">
        <v>16</v>
      </c>
      <c r="D16460" t="s">
        <v>6</v>
      </c>
      <c r="E16460">
        <v>0</v>
      </c>
      <c r="F16460" t="s">
        <v>22</v>
      </c>
    </row>
    <row r="16461" spans="1:6" x14ac:dyDescent="0.45">
      <c r="A16461" t="s">
        <v>63</v>
      </c>
      <c r="B16461">
        <v>2046</v>
      </c>
      <c r="C16461" t="s">
        <v>16</v>
      </c>
      <c r="D16461" t="s">
        <v>7</v>
      </c>
      <c r="E16461">
        <v>0</v>
      </c>
      <c r="F16461" t="s">
        <v>22</v>
      </c>
    </row>
    <row r="16462" spans="1:6" x14ac:dyDescent="0.45">
      <c r="A16462" t="s">
        <v>63</v>
      </c>
      <c r="B16462">
        <v>2046</v>
      </c>
      <c r="C16462" t="s">
        <v>17</v>
      </c>
      <c r="D16462" t="s">
        <v>8</v>
      </c>
      <c r="E16462">
        <v>0</v>
      </c>
      <c r="F16462" t="s">
        <v>22</v>
      </c>
    </row>
    <row r="16463" spans="1:6" x14ac:dyDescent="0.45">
      <c r="A16463" t="s">
        <v>63</v>
      </c>
      <c r="B16463">
        <v>2046</v>
      </c>
      <c r="C16463" t="s">
        <v>18</v>
      </c>
      <c r="D16463" t="s">
        <v>9</v>
      </c>
      <c r="E16463">
        <v>33.471432370665987</v>
      </c>
      <c r="F16463" t="s">
        <v>22</v>
      </c>
    </row>
    <row r="16464" spans="1:6" x14ac:dyDescent="0.45">
      <c r="A16464" t="s">
        <v>63</v>
      </c>
      <c r="B16464">
        <v>2046</v>
      </c>
      <c r="C16464" t="s">
        <v>18</v>
      </c>
      <c r="D16464" t="s">
        <v>10</v>
      </c>
      <c r="E16464">
        <v>0</v>
      </c>
      <c r="F16464" t="s">
        <v>22</v>
      </c>
    </row>
    <row r="16465" spans="1:6" x14ac:dyDescent="0.45">
      <c r="A16465" t="s">
        <v>63</v>
      </c>
      <c r="B16465">
        <v>2046</v>
      </c>
      <c r="C16465" t="s">
        <v>18</v>
      </c>
      <c r="D16465" t="s">
        <v>19</v>
      </c>
      <c r="E16465">
        <v>0</v>
      </c>
      <c r="F16465" t="s">
        <v>23</v>
      </c>
    </row>
    <row r="16466" spans="1:6" x14ac:dyDescent="0.45">
      <c r="A16466" t="s">
        <v>63</v>
      </c>
      <c r="B16466">
        <v>2047</v>
      </c>
      <c r="C16466" t="s">
        <v>15</v>
      </c>
      <c r="D16466" t="s">
        <v>0</v>
      </c>
      <c r="E16466">
        <v>14.568440700439348</v>
      </c>
      <c r="F16466" t="s">
        <v>22</v>
      </c>
    </row>
    <row r="16467" spans="1:6" x14ac:dyDescent="0.45">
      <c r="A16467" t="s">
        <v>63</v>
      </c>
      <c r="B16467">
        <v>2047</v>
      </c>
      <c r="C16467" t="s">
        <v>15</v>
      </c>
      <c r="D16467" t="s">
        <v>1</v>
      </c>
      <c r="E16467">
        <v>12.715792724849535</v>
      </c>
      <c r="F16467" t="s">
        <v>22</v>
      </c>
    </row>
    <row r="16468" spans="1:6" x14ac:dyDescent="0.45">
      <c r="A16468" t="s">
        <v>63</v>
      </c>
      <c r="B16468">
        <v>2047</v>
      </c>
      <c r="C16468" t="s">
        <v>15</v>
      </c>
      <c r="D16468" t="s">
        <v>2</v>
      </c>
      <c r="E16468">
        <v>2.581174520536508</v>
      </c>
      <c r="F16468" t="s">
        <v>22</v>
      </c>
    </row>
    <row r="16469" spans="1:6" x14ac:dyDescent="0.45">
      <c r="A16469" t="s">
        <v>63</v>
      </c>
      <c r="B16469">
        <v>2047</v>
      </c>
      <c r="C16469" t="s">
        <v>15</v>
      </c>
      <c r="D16469" t="s">
        <v>3</v>
      </c>
      <c r="E16469">
        <v>1.2921786576026195</v>
      </c>
      <c r="F16469" t="s">
        <v>22</v>
      </c>
    </row>
    <row r="16470" spans="1:6" x14ac:dyDescent="0.45">
      <c r="A16470" t="s">
        <v>63</v>
      </c>
      <c r="B16470">
        <v>2047</v>
      </c>
      <c r="C16470" t="s">
        <v>15</v>
      </c>
      <c r="D16470" t="s">
        <v>4</v>
      </c>
      <c r="E16470">
        <v>1.5335566330297246</v>
      </c>
      <c r="F16470" t="s">
        <v>22</v>
      </c>
    </row>
    <row r="16471" spans="1:6" x14ac:dyDescent="0.45">
      <c r="A16471" t="s">
        <v>63</v>
      </c>
      <c r="B16471">
        <v>2047</v>
      </c>
      <c r="C16471" t="s">
        <v>5</v>
      </c>
      <c r="D16471" t="s">
        <v>5</v>
      </c>
      <c r="E16471">
        <v>32.691143236457734</v>
      </c>
      <c r="F16471" t="s">
        <v>22</v>
      </c>
    </row>
    <row r="16472" spans="1:6" x14ac:dyDescent="0.45">
      <c r="A16472" t="s">
        <v>63</v>
      </c>
      <c r="B16472">
        <v>2047</v>
      </c>
      <c r="C16472" t="s">
        <v>16</v>
      </c>
      <c r="D16472" t="s">
        <v>6</v>
      </c>
      <c r="E16472">
        <v>0</v>
      </c>
      <c r="F16472" t="s">
        <v>22</v>
      </c>
    </row>
    <row r="16473" spans="1:6" x14ac:dyDescent="0.45">
      <c r="A16473" t="s">
        <v>63</v>
      </c>
      <c r="B16473">
        <v>2047</v>
      </c>
      <c r="C16473" t="s">
        <v>16</v>
      </c>
      <c r="D16473" t="s">
        <v>7</v>
      </c>
      <c r="E16473">
        <v>0</v>
      </c>
      <c r="F16473" t="s">
        <v>22</v>
      </c>
    </row>
    <row r="16474" spans="1:6" x14ac:dyDescent="0.45">
      <c r="A16474" t="s">
        <v>63</v>
      </c>
      <c r="B16474">
        <v>2047</v>
      </c>
      <c r="C16474" t="s">
        <v>17</v>
      </c>
      <c r="D16474" t="s">
        <v>8</v>
      </c>
      <c r="E16474">
        <v>0</v>
      </c>
      <c r="F16474" t="s">
        <v>22</v>
      </c>
    </row>
    <row r="16475" spans="1:6" x14ac:dyDescent="0.45">
      <c r="A16475" t="s">
        <v>63</v>
      </c>
      <c r="B16475">
        <v>2047</v>
      </c>
      <c r="C16475" t="s">
        <v>18</v>
      </c>
      <c r="D16475" t="s">
        <v>9</v>
      </c>
      <c r="E16475">
        <v>32.691143236457734</v>
      </c>
      <c r="F16475" t="s">
        <v>22</v>
      </c>
    </row>
    <row r="16476" spans="1:6" x14ac:dyDescent="0.45">
      <c r="A16476" t="s">
        <v>63</v>
      </c>
      <c r="B16476">
        <v>2047</v>
      </c>
      <c r="C16476" t="s">
        <v>18</v>
      </c>
      <c r="D16476" t="s">
        <v>10</v>
      </c>
      <c r="E16476">
        <v>0</v>
      </c>
      <c r="F16476" t="s">
        <v>22</v>
      </c>
    </row>
    <row r="16477" spans="1:6" x14ac:dyDescent="0.45">
      <c r="A16477" t="s">
        <v>63</v>
      </c>
      <c r="B16477">
        <v>2047</v>
      </c>
      <c r="C16477" t="s">
        <v>18</v>
      </c>
      <c r="D16477" t="s">
        <v>19</v>
      </c>
      <c r="E16477">
        <v>0</v>
      </c>
      <c r="F16477" t="s">
        <v>23</v>
      </c>
    </row>
    <row r="16478" spans="1:6" x14ac:dyDescent="0.45">
      <c r="A16478" t="s">
        <v>63</v>
      </c>
      <c r="B16478">
        <v>2048</v>
      </c>
      <c r="C16478" t="s">
        <v>15</v>
      </c>
      <c r="D16478" t="s">
        <v>0</v>
      </c>
      <c r="E16478">
        <v>13.999678370206494</v>
      </c>
      <c r="F16478" t="s">
        <v>22</v>
      </c>
    </row>
    <row r="16479" spans="1:6" x14ac:dyDescent="0.45">
      <c r="A16479" t="s">
        <v>63</v>
      </c>
      <c r="B16479">
        <v>2048</v>
      </c>
      <c r="C16479" t="s">
        <v>15</v>
      </c>
      <c r="D16479" t="s">
        <v>1</v>
      </c>
      <c r="E16479">
        <v>12.715792724849535</v>
      </c>
      <c r="F16479" t="s">
        <v>22</v>
      </c>
    </row>
    <row r="16480" spans="1:6" x14ac:dyDescent="0.45">
      <c r="A16480" t="s">
        <v>63</v>
      </c>
      <c r="B16480">
        <v>2048</v>
      </c>
      <c r="C16480" t="s">
        <v>15</v>
      </c>
      <c r="D16480" t="s">
        <v>2</v>
      </c>
      <c r="E16480">
        <v>2.5197425669477389</v>
      </c>
      <c r="F16480" t="s">
        <v>22</v>
      </c>
    </row>
    <row r="16481" spans="1:6" x14ac:dyDescent="0.45">
      <c r="A16481" t="s">
        <v>63</v>
      </c>
      <c r="B16481">
        <v>2048</v>
      </c>
      <c r="C16481" t="s">
        <v>15</v>
      </c>
      <c r="D16481" t="s">
        <v>3</v>
      </c>
      <c r="E16481">
        <v>1.273571284933142</v>
      </c>
      <c r="F16481" t="s">
        <v>22</v>
      </c>
    </row>
    <row r="16482" spans="1:6" x14ac:dyDescent="0.45">
      <c r="A16482" t="s">
        <v>63</v>
      </c>
      <c r="B16482">
        <v>2048</v>
      </c>
      <c r="C16482" t="s">
        <v>15</v>
      </c>
      <c r="D16482" t="s">
        <v>4</v>
      </c>
      <c r="E16482">
        <v>1.4338754518827923</v>
      </c>
      <c r="F16482" t="s">
        <v>22</v>
      </c>
    </row>
    <row r="16483" spans="1:6" x14ac:dyDescent="0.45">
      <c r="A16483" t="s">
        <v>63</v>
      </c>
      <c r="B16483">
        <v>2048</v>
      </c>
      <c r="C16483" t="s">
        <v>5</v>
      </c>
      <c r="D16483" t="s">
        <v>5</v>
      </c>
      <c r="E16483">
        <v>31.942660398819701</v>
      </c>
      <c r="F16483" t="s">
        <v>22</v>
      </c>
    </row>
    <row r="16484" spans="1:6" x14ac:dyDescent="0.45">
      <c r="A16484" t="s">
        <v>63</v>
      </c>
      <c r="B16484">
        <v>2048</v>
      </c>
      <c r="C16484" t="s">
        <v>16</v>
      </c>
      <c r="D16484" t="s">
        <v>6</v>
      </c>
      <c r="E16484">
        <v>0</v>
      </c>
      <c r="F16484" t="s">
        <v>22</v>
      </c>
    </row>
    <row r="16485" spans="1:6" x14ac:dyDescent="0.45">
      <c r="A16485" t="s">
        <v>63</v>
      </c>
      <c r="B16485">
        <v>2048</v>
      </c>
      <c r="C16485" t="s">
        <v>16</v>
      </c>
      <c r="D16485" t="s">
        <v>7</v>
      </c>
      <c r="E16485">
        <v>0</v>
      </c>
      <c r="F16485" t="s">
        <v>22</v>
      </c>
    </row>
    <row r="16486" spans="1:6" x14ac:dyDescent="0.45">
      <c r="A16486" t="s">
        <v>63</v>
      </c>
      <c r="B16486">
        <v>2048</v>
      </c>
      <c r="C16486" t="s">
        <v>17</v>
      </c>
      <c r="D16486" t="s">
        <v>8</v>
      </c>
      <c r="E16486">
        <v>0</v>
      </c>
      <c r="F16486" t="s">
        <v>22</v>
      </c>
    </row>
    <row r="16487" spans="1:6" x14ac:dyDescent="0.45">
      <c r="A16487" t="s">
        <v>63</v>
      </c>
      <c r="B16487">
        <v>2048</v>
      </c>
      <c r="C16487" t="s">
        <v>18</v>
      </c>
      <c r="D16487" t="s">
        <v>9</v>
      </c>
      <c r="E16487">
        <v>31.942660398819701</v>
      </c>
      <c r="F16487" t="s">
        <v>22</v>
      </c>
    </row>
    <row r="16488" spans="1:6" x14ac:dyDescent="0.45">
      <c r="A16488" t="s">
        <v>63</v>
      </c>
      <c r="B16488">
        <v>2048</v>
      </c>
      <c r="C16488" t="s">
        <v>18</v>
      </c>
      <c r="D16488" t="s">
        <v>10</v>
      </c>
      <c r="E16488">
        <v>0</v>
      </c>
      <c r="F16488" t="s">
        <v>22</v>
      </c>
    </row>
    <row r="16489" spans="1:6" x14ac:dyDescent="0.45">
      <c r="A16489" t="s">
        <v>63</v>
      </c>
      <c r="B16489">
        <v>2048</v>
      </c>
      <c r="C16489" t="s">
        <v>18</v>
      </c>
      <c r="D16489" t="s">
        <v>19</v>
      </c>
      <c r="E16489">
        <v>0</v>
      </c>
      <c r="F16489" t="s">
        <v>23</v>
      </c>
    </row>
    <row r="16490" spans="1:6" x14ac:dyDescent="0.45">
      <c r="A16490" t="s">
        <v>63</v>
      </c>
      <c r="B16490">
        <v>2049</v>
      </c>
      <c r="C16490" t="s">
        <v>15</v>
      </c>
      <c r="D16490" t="s">
        <v>0</v>
      </c>
      <c r="E16490">
        <v>13.453120927575794</v>
      </c>
      <c r="F16490" t="s">
        <v>22</v>
      </c>
    </row>
    <row r="16491" spans="1:6" x14ac:dyDescent="0.45">
      <c r="A16491" t="s">
        <v>63</v>
      </c>
      <c r="B16491">
        <v>2049</v>
      </c>
      <c r="C16491" t="s">
        <v>15</v>
      </c>
      <c r="D16491" t="s">
        <v>1</v>
      </c>
      <c r="E16491">
        <v>12.715792724849535</v>
      </c>
      <c r="F16491" t="s">
        <v>22</v>
      </c>
    </row>
    <row r="16492" spans="1:6" x14ac:dyDescent="0.45">
      <c r="A16492" t="s">
        <v>63</v>
      </c>
      <c r="B16492">
        <v>2049</v>
      </c>
      <c r="C16492" t="s">
        <v>15</v>
      </c>
      <c r="D16492" t="s">
        <v>2</v>
      </c>
      <c r="E16492">
        <v>2.4597726938543825</v>
      </c>
      <c r="F16492" t="s">
        <v>22</v>
      </c>
    </row>
    <row r="16493" spans="1:6" x14ac:dyDescent="0.45">
      <c r="A16493" t="s">
        <v>63</v>
      </c>
      <c r="B16493">
        <v>2049</v>
      </c>
      <c r="C16493" t="s">
        <v>15</v>
      </c>
      <c r="D16493" t="s">
        <v>3</v>
      </c>
      <c r="E16493">
        <v>1.2552318584301048</v>
      </c>
      <c r="F16493" t="s">
        <v>22</v>
      </c>
    </row>
    <row r="16494" spans="1:6" x14ac:dyDescent="0.45">
      <c r="A16494" t="s">
        <v>63</v>
      </c>
      <c r="B16494">
        <v>2049</v>
      </c>
      <c r="C16494" t="s">
        <v>15</v>
      </c>
      <c r="D16494" t="s">
        <v>4</v>
      </c>
      <c r="E16494">
        <v>1.340673547510411</v>
      </c>
      <c r="F16494" t="s">
        <v>22</v>
      </c>
    </row>
    <row r="16495" spans="1:6" x14ac:dyDescent="0.45">
      <c r="A16495" t="s">
        <v>63</v>
      </c>
      <c r="B16495">
        <v>2049</v>
      </c>
      <c r="C16495" t="s">
        <v>5</v>
      </c>
      <c r="D16495" t="s">
        <v>5</v>
      </c>
      <c r="E16495">
        <v>31.224591752220228</v>
      </c>
      <c r="F16495" t="s">
        <v>22</v>
      </c>
    </row>
    <row r="16496" spans="1:6" x14ac:dyDescent="0.45">
      <c r="A16496" t="s">
        <v>63</v>
      </c>
      <c r="B16496">
        <v>2049</v>
      </c>
      <c r="C16496" t="s">
        <v>16</v>
      </c>
      <c r="D16496" t="s">
        <v>6</v>
      </c>
      <c r="E16496">
        <v>0</v>
      </c>
      <c r="F16496" t="s">
        <v>22</v>
      </c>
    </row>
    <row r="16497" spans="1:6" x14ac:dyDescent="0.45">
      <c r="A16497" t="s">
        <v>63</v>
      </c>
      <c r="B16497">
        <v>2049</v>
      </c>
      <c r="C16497" t="s">
        <v>16</v>
      </c>
      <c r="D16497" t="s">
        <v>7</v>
      </c>
      <c r="E16497">
        <v>0</v>
      </c>
      <c r="F16497" t="s">
        <v>22</v>
      </c>
    </row>
    <row r="16498" spans="1:6" x14ac:dyDescent="0.45">
      <c r="A16498" t="s">
        <v>63</v>
      </c>
      <c r="B16498">
        <v>2049</v>
      </c>
      <c r="C16498" t="s">
        <v>17</v>
      </c>
      <c r="D16498" t="s">
        <v>8</v>
      </c>
      <c r="E16498">
        <v>0</v>
      </c>
      <c r="F16498" t="s">
        <v>22</v>
      </c>
    </row>
    <row r="16499" spans="1:6" x14ac:dyDescent="0.45">
      <c r="A16499" t="s">
        <v>63</v>
      </c>
      <c r="B16499">
        <v>2049</v>
      </c>
      <c r="C16499" t="s">
        <v>18</v>
      </c>
      <c r="D16499" t="s">
        <v>9</v>
      </c>
      <c r="E16499">
        <v>31.224591752220228</v>
      </c>
      <c r="F16499" t="s">
        <v>22</v>
      </c>
    </row>
    <row r="16500" spans="1:6" x14ac:dyDescent="0.45">
      <c r="A16500" t="s">
        <v>63</v>
      </c>
      <c r="B16500">
        <v>2049</v>
      </c>
      <c r="C16500" t="s">
        <v>18</v>
      </c>
      <c r="D16500" t="s">
        <v>10</v>
      </c>
      <c r="E16500">
        <v>0</v>
      </c>
      <c r="F16500" t="s">
        <v>22</v>
      </c>
    </row>
    <row r="16501" spans="1:6" x14ac:dyDescent="0.45">
      <c r="A16501" t="s">
        <v>63</v>
      </c>
      <c r="B16501">
        <v>2049</v>
      </c>
      <c r="C16501" t="s">
        <v>18</v>
      </c>
      <c r="D16501" t="s">
        <v>19</v>
      </c>
      <c r="E16501">
        <v>0</v>
      </c>
      <c r="F16501" t="s">
        <v>23</v>
      </c>
    </row>
    <row r="16502" spans="1:6" x14ac:dyDescent="0.45">
      <c r="A16502" t="s">
        <v>63</v>
      </c>
      <c r="B16502">
        <v>2050</v>
      </c>
      <c r="C16502" t="s">
        <v>15</v>
      </c>
      <c r="D16502" t="s">
        <v>0</v>
      </c>
      <c r="E16502">
        <v>12.927901477875755</v>
      </c>
      <c r="F16502" t="s">
        <v>22</v>
      </c>
    </row>
    <row r="16503" spans="1:6" x14ac:dyDescent="0.45">
      <c r="A16503" t="s">
        <v>63</v>
      </c>
      <c r="B16503">
        <v>2050</v>
      </c>
      <c r="C16503" t="s">
        <v>15</v>
      </c>
      <c r="D16503" t="s">
        <v>1</v>
      </c>
      <c r="E16503">
        <v>12.715792724849535</v>
      </c>
      <c r="F16503" t="s">
        <v>22</v>
      </c>
    </row>
    <row r="16504" spans="1:6" x14ac:dyDescent="0.45">
      <c r="A16504" t="s">
        <v>63</v>
      </c>
      <c r="B16504">
        <v>2050</v>
      </c>
      <c r="C16504" t="s">
        <v>15</v>
      </c>
      <c r="D16504" t="s">
        <v>2</v>
      </c>
      <c r="E16504">
        <v>2.4012301037406489</v>
      </c>
      <c r="F16504" t="s">
        <v>22</v>
      </c>
    </row>
    <row r="16505" spans="1:6" x14ac:dyDescent="0.45">
      <c r="A16505" t="s">
        <v>63</v>
      </c>
      <c r="B16505">
        <v>2050</v>
      </c>
      <c r="C16505" t="s">
        <v>15</v>
      </c>
      <c r="D16505" t="s">
        <v>3</v>
      </c>
      <c r="E16505">
        <v>1.2371565196687115</v>
      </c>
      <c r="F16505" t="s">
        <v>22</v>
      </c>
    </row>
    <row r="16506" spans="1:6" x14ac:dyDescent="0.45">
      <c r="A16506" t="s">
        <v>63</v>
      </c>
      <c r="B16506">
        <v>2050</v>
      </c>
      <c r="C16506" t="s">
        <v>15</v>
      </c>
      <c r="D16506" t="s">
        <v>4</v>
      </c>
      <c r="E16506">
        <v>1.2535297669222345</v>
      </c>
      <c r="F16506" t="s">
        <v>22</v>
      </c>
    </row>
    <row r="16507" spans="1:6" x14ac:dyDescent="0.45">
      <c r="A16507" t="s">
        <v>63</v>
      </c>
      <c r="B16507">
        <v>2050</v>
      </c>
      <c r="C16507" t="s">
        <v>5</v>
      </c>
      <c r="D16507" t="s">
        <v>5</v>
      </c>
      <c r="E16507">
        <v>30.535610593056887</v>
      </c>
      <c r="F16507" t="s">
        <v>22</v>
      </c>
    </row>
    <row r="16508" spans="1:6" x14ac:dyDescent="0.45">
      <c r="A16508" t="s">
        <v>63</v>
      </c>
      <c r="B16508">
        <v>2050</v>
      </c>
      <c r="C16508" t="s">
        <v>16</v>
      </c>
      <c r="D16508" t="s">
        <v>6</v>
      </c>
      <c r="E16508">
        <v>0</v>
      </c>
      <c r="F16508" t="s">
        <v>22</v>
      </c>
    </row>
    <row r="16509" spans="1:6" x14ac:dyDescent="0.45">
      <c r="A16509" t="s">
        <v>63</v>
      </c>
      <c r="B16509">
        <v>2050</v>
      </c>
      <c r="C16509" t="s">
        <v>16</v>
      </c>
      <c r="D16509" t="s">
        <v>7</v>
      </c>
      <c r="E16509">
        <v>0</v>
      </c>
      <c r="F16509" t="s">
        <v>22</v>
      </c>
    </row>
    <row r="16510" spans="1:6" x14ac:dyDescent="0.45">
      <c r="A16510" t="s">
        <v>63</v>
      </c>
      <c r="B16510">
        <v>2050</v>
      </c>
      <c r="C16510" t="s">
        <v>17</v>
      </c>
      <c r="D16510" t="s">
        <v>8</v>
      </c>
      <c r="E16510">
        <v>0</v>
      </c>
      <c r="F16510" t="s">
        <v>22</v>
      </c>
    </row>
    <row r="16511" spans="1:6" x14ac:dyDescent="0.45">
      <c r="A16511" t="s">
        <v>63</v>
      </c>
      <c r="B16511">
        <v>2050</v>
      </c>
      <c r="C16511" t="s">
        <v>18</v>
      </c>
      <c r="D16511" t="s">
        <v>9</v>
      </c>
      <c r="E16511">
        <v>30.535610593056887</v>
      </c>
      <c r="F16511" t="s">
        <v>22</v>
      </c>
    </row>
    <row r="16512" spans="1:6" x14ac:dyDescent="0.45">
      <c r="A16512" t="s">
        <v>63</v>
      </c>
      <c r="B16512">
        <v>2050</v>
      </c>
      <c r="C16512" t="s">
        <v>18</v>
      </c>
      <c r="D16512" t="s">
        <v>10</v>
      </c>
      <c r="E16512">
        <v>0</v>
      </c>
      <c r="F16512" t="s">
        <v>22</v>
      </c>
    </row>
    <row r="16513" spans="1:6" x14ac:dyDescent="0.45">
      <c r="A16513" t="s">
        <v>63</v>
      </c>
      <c r="B16513">
        <v>2050</v>
      </c>
      <c r="C16513" t="s">
        <v>18</v>
      </c>
      <c r="D16513" t="s">
        <v>19</v>
      </c>
      <c r="E16513">
        <v>0</v>
      </c>
      <c r="F16513" t="s">
        <v>23</v>
      </c>
    </row>
    <row r="16514" spans="1:6" x14ac:dyDescent="0.45">
      <c r="A16514" t="s">
        <v>64</v>
      </c>
      <c r="B16514">
        <v>2010</v>
      </c>
      <c r="C16514" t="s">
        <v>15</v>
      </c>
      <c r="D16514" t="s">
        <v>0</v>
      </c>
      <c r="E16514">
        <v>830.95232876712316</v>
      </c>
      <c r="F16514" t="s">
        <v>22</v>
      </c>
    </row>
    <row r="16515" spans="1:6" x14ac:dyDescent="0.45">
      <c r="A16515" t="s">
        <v>64</v>
      </c>
      <c r="B16515">
        <v>2010</v>
      </c>
      <c r="C16515" t="s">
        <v>15</v>
      </c>
      <c r="D16515" t="s">
        <v>1</v>
      </c>
      <c r="E16515">
        <v>1359.8720547945204</v>
      </c>
      <c r="F16515" t="s">
        <v>22</v>
      </c>
    </row>
    <row r="16516" spans="1:6" x14ac:dyDescent="0.45">
      <c r="A16516" t="s">
        <v>64</v>
      </c>
      <c r="B16516">
        <v>2010</v>
      </c>
      <c r="C16516" t="s">
        <v>15</v>
      </c>
      <c r="D16516" t="s">
        <v>2</v>
      </c>
      <c r="E16516">
        <v>2309.7805479452054</v>
      </c>
      <c r="F16516" t="s">
        <v>22</v>
      </c>
    </row>
    <row r="16517" spans="1:6" x14ac:dyDescent="0.45">
      <c r="A16517" t="s">
        <v>64</v>
      </c>
      <c r="B16517">
        <v>2010</v>
      </c>
      <c r="C16517" t="s">
        <v>15</v>
      </c>
      <c r="D16517" t="s">
        <v>3</v>
      </c>
      <c r="E16517">
        <v>3.6750684931506847</v>
      </c>
      <c r="F16517" t="s">
        <v>22</v>
      </c>
    </row>
    <row r="16518" spans="1:6" x14ac:dyDescent="0.45">
      <c r="A16518" t="s">
        <v>64</v>
      </c>
      <c r="B16518">
        <v>2010</v>
      </c>
      <c r="C16518" t="s">
        <v>15</v>
      </c>
      <c r="D16518" t="s">
        <v>4</v>
      </c>
      <c r="E16518">
        <v>117.02191780821916</v>
      </c>
      <c r="F16518" t="s">
        <v>22</v>
      </c>
    </row>
    <row r="16519" spans="1:6" x14ac:dyDescent="0.45">
      <c r="A16519" t="s">
        <v>64</v>
      </c>
      <c r="B16519">
        <v>2010</v>
      </c>
      <c r="C16519" t="s">
        <v>5</v>
      </c>
      <c r="D16519" t="s">
        <v>5</v>
      </c>
      <c r="E16519">
        <v>4621.3019178082177</v>
      </c>
      <c r="F16519" t="s">
        <v>22</v>
      </c>
    </row>
    <row r="16520" spans="1:6" x14ac:dyDescent="0.45">
      <c r="A16520" t="s">
        <v>64</v>
      </c>
      <c r="B16520">
        <v>2010</v>
      </c>
      <c r="C16520" t="s">
        <v>16</v>
      </c>
      <c r="D16520" t="s">
        <v>6</v>
      </c>
      <c r="E16520">
        <v>285.59150684931507</v>
      </c>
      <c r="F16520" t="s">
        <v>22</v>
      </c>
    </row>
    <row r="16521" spans="1:6" x14ac:dyDescent="0.45">
      <c r="A16521" t="s">
        <v>64</v>
      </c>
      <c r="B16521">
        <v>2010</v>
      </c>
      <c r="C16521" t="s">
        <v>16</v>
      </c>
      <c r="D16521" t="s">
        <v>7</v>
      </c>
      <c r="E16521">
        <v>0</v>
      </c>
      <c r="F16521" t="s">
        <v>22</v>
      </c>
    </row>
    <row r="16522" spans="1:6" x14ac:dyDescent="0.45">
      <c r="A16522" t="s">
        <v>64</v>
      </c>
      <c r="B16522">
        <v>2010</v>
      </c>
      <c r="C16522" t="s">
        <v>17</v>
      </c>
      <c r="D16522" t="s">
        <v>8</v>
      </c>
      <c r="E16522">
        <v>75.145479452054786</v>
      </c>
      <c r="F16522" t="s">
        <v>22</v>
      </c>
    </row>
    <row r="16523" spans="1:6" x14ac:dyDescent="0.45">
      <c r="A16523" t="s">
        <v>64</v>
      </c>
      <c r="B16523">
        <v>2010</v>
      </c>
      <c r="C16523" t="s">
        <v>18</v>
      </c>
      <c r="D16523" t="s">
        <v>9</v>
      </c>
      <c r="E16523">
        <v>3309.586764657533</v>
      </c>
      <c r="F16523" t="s">
        <v>22</v>
      </c>
    </row>
    <row r="16524" spans="1:6" x14ac:dyDescent="0.45">
      <c r="A16524" t="s">
        <v>64</v>
      </c>
      <c r="B16524">
        <v>2010</v>
      </c>
      <c r="C16524" t="s">
        <v>18</v>
      </c>
      <c r="D16524" t="s">
        <v>10</v>
      </c>
      <c r="E16524">
        <v>1401.9695958904108</v>
      </c>
      <c r="F16524" t="s">
        <v>22</v>
      </c>
    </row>
    <row r="16525" spans="1:6" x14ac:dyDescent="0.45">
      <c r="A16525" t="s">
        <v>64</v>
      </c>
      <c r="B16525">
        <v>2010</v>
      </c>
      <c r="C16525" t="s">
        <v>18</v>
      </c>
      <c r="D16525" t="s">
        <v>19</v>
      </c>
      <c r="E16525">
        <v>10.527707000000005</v>
      </c>
      <c r="F16525" t="s">
        <v>23</v>
      </c>
    </row>
    <row r="16526" spans="1:6" x14ac:dyDescent="0.45">
      <c r="A16526" t="s">
        <v>64</v>
      </c>
      <c r="B16526">
        <v>2011</v>
      </c>
      <c r="C16526" t="s">
        <v>15</v>
      </c>
      <c r="D16526" t="s">
        <v>0</v>
      </c>
      <c r="E16526">
        <v>638.30136986301363</v>
      </c>
      <c r="F16526" t="s">
        <v>22</v>
      </c>
    </row>
    <row r="16527" spans="1:6" x14ac:dyDescent="0.45">
      <c r="A16527" t="s">
        <v>64</v>
      </c>
      <c r="B16527">
        <v>2011</v>
      </c>
      <c r="C16527" t="s">
        <v>15</v>
      </c>
      <c r="D16527" t="s">
        <v>1</v>
      </c>
      <c r="E16527">
        <v>1396.7194520547944</v>
      </c>
      <c r="F16527" t="s">
        <v>22</v>
      </c>
    </row>
    <row r="16528" spans="1:6" x14ac:dyDescent="0.45">
      <c r="A16528" t="s">
        <v>64</v>
      </c>
      <c r="B16528">
        <v>2011</v>
      </c>
      <c r="C16528" t="s">
        <v>15</v>
      </c>
      <c r="D16528" t="s">
        <v>2</v>
      </c>
      <c r="E16528">
        <v>1929.217534246575</v>
      </c>
      <c r="F16528" t="s">
        <v>22</v>
      </c>
    </row>
    <row r="16529" spans="1:6" x14ac:dyDescent="0.45">
      <c r="A16529" t="s">
        <v>64</v>
      </c>
      <c r="B16529">
        <v>2011</v>
      </c>
      <c r="C16529" t="s">
        <v>15</v>
      </c>
      <c r="D16529" t="s">
        <v>3</v>
      </c>
      <c r="E16529">
        <v>9.5745205479452054</v>
      </c>
      <c r="F16529" t="s">
        <v>22</v>
      </c>
    </row>
    <row r="16530" spans="1:6" x14ac:dyDescent="0.45">
      <c r="A16530" t="s">
        <v>64</v>
      </c>
      <c r="B16530">
        <v>2011</v>
      </c>
      <c r="C16530" t="s">
        <v>15</v>
      </c>
      <c r="D16530" t="s">
        <v>4</v>
      </c>
      <c r="E16530">
        <v>75.338904109589038</v>
      </c>
      <c r="F16530" t="s">
        <v>22</v>
      </c>
    </row>
    <row r="16531" spans="1:6" x14ac:dyDescent="0.45">
      <c r="A16531" t="s">
        <v>64</v>
      </c>
      <c r="B16531">
        <v>2011</v>
      </c>
      <c r="C16531" t="s">
        <v>5</v>
      </c>
      <c r="D16531" t="s">
        <v>5</v>
      </c>
      <c r="E16531">
        <v>4049.1517808219169</v>
      </c>
      <c r="F16531" t="s">
        <v>22</v>
      </c>
    </row>
    <row r="16532" spans="1:6" x14ac:dyDescent="0.45">
      <c r="A16532" t="s">
        <v>64</v>
      </c>
      <c r="B16532">
        <v>2011</v>
      </c>
      <c r="C16532" t="s">
        <v>16</v>
      </c>
      <c r="D16532" t="s">
        <v>6</v>
      </c>
      <c r="E16532">
        <v>625.34191780821914</v>
      </c>
      <c r="F16532" t="s">
        <v>22</v>
      </c>
    </row>
    <row r="16533" spans="1:6" x14ac:dyDescent="0.45">
      <c r="A16533" t="s">
        <v>64</v>
      </c>
      <c r="B16533">
        <v>2011</v>
      </c>
      <c r="C16533" t="s">
        <v>16</v>
      </c>
      <c r="D16533" t="s">
        <v>7</v>
      </c>
      <c r="E16533">
        <v>0</v>
      </c>
      <c r="F16533" t="s">
        <v>22</v>
      </c>
    </row>
    <row r="16534" spans="1:6" x14ac:dyDescent="0.45">
      <c r="A16534" t="s">
        <v>64</v>
      </c>
      <c r="B16534">
        <v>2011</v>
      </c>
      <c r="C16534" t="s">
        <v>17</v>
      </c>
      <c r="D16534" t="s">
        <v>8</v>
      </c>
      <c r="E16534">
        <v>54.449041095890408</v>
      </c>
      <c r="F16534" t="s">
        <v>22</v>
      </c>
    </row>
    <row r="16535" spans="1:6" x14ac:dyDescent="0.45">
      <c r="A16535" t="s">
        <v>64</v>
      </c>
      <c r="B16535">
        <v>2011</v>
      </c>
      <c r="C16535" t="s">
        <v>18</v>
      </c>
      <c r="D16535" t="s">
        <v>9</v>
      </c>
      <c r="E16535">
        <v>3370.1222024657532</v>
      </c>
      <c r="F16535" t="s">
        <v>22</v>
      </c>
    </row>
    <row r="16536" spans="1:6" x14ac:dyDescent="0.45">
      <c r="A16536" t="s">
        <v>64</v>
      </c>
      <c r="B16536">
        <v>2011</v>
      </c>
      <c r="C16536" t="s">
        <v>18</v>
      </c>
      <c r="D16536" t="s">
        <v>10</v>
      </c>
      <c r="E16536">
        <v>1432.0315054794526</v>
      </c>
      <c r="F16536" t="s">
        <v>22</v>
      </c>
    </row>
    <row r="16537" spans="1:6" x14ac:dyDescent="0.45">
      <c r="A16537" t="s">
        <v>64</v>
      </c>
      <c r="B16537">
        <v>2011</v>
      </c>
      <c r="C16537" t="s">
        <v>18</v>
      </c>
      <c r="D16537" t="s">
        <v>19</v>
      </c>
      <c r="E16537">
        <v>11.010502999999998</v>
      </c>
      <c r="F16537" t="s">
        <v>23</v>
      </c>
    </row>
    <row r="16538" spans="1:6" x14ac:dyDescent="0.45">
      <c r="A16538" t="s">
        <v>64</v>
      </c>
      <c r="B16538">
        <v>2012</v>
      </c>
      <c r="C16538" t="s">
        <v>15</v>
      </c>
      <c r="D16538" t="s">
        <v>0</v>
      </c>
      <c r="E16538">
        <v>553.61202185792342</v>
      </c>
      <c r="F16538" t="s">
        <v>22</v>
      </c>
    </row>
    <row r="16539" spans="1:6" x14ac:dyDescent="0.45">
      <c r="A16539" t="s">
        <v>64</v>
      </c>
      <c r="B16539">
        <v>2012</v>
      </c>
      <c r="C16539" t="s">
        <v>15</v>
      </c>
      <c r="D16539" t="s">
        <v>1</v>
      </c>
      <c r="E16539">
        <v>1367.8267759562841</v>
      </c>
      <c r="F16539" t="s">
        <v>22</v>
      </c>
    </row>
    <row r="16540" spans="1:6" x14ac:dyDescent="0.45">
      <c r="A16540" t="s">
        <v>64</v>
      </c>
      <c r="B16540">
        <v>2012</v>
      </c>
      <c r="C16540" t="s">
        <v>15</v>
      </c>
      <c r="D16540" t="s">
        <v>2</v>
      </c>
      <c r="E16540">
        <v>2150.2136612021854</v>
      </c>
      <c r="F16540" t="s">
        <v>22</v>
      </c>
    </row>
    <row r="16541" spans="1:6" x14ac:dyDescent="0.45">
      <c r="A16541" t="s">
        <v>64</v>
      </c>
      <c r="B16541">
        <v>2012</v>
      </c>
      <c r="C16541" t="s">
        <v>15</v>
      </c>
      <c r="D16541" t="s">
        <v>3</v>
      </c>
      <c r="E16541">
        <v>10.416393442622947</v>
      </c>
      <c r="F16541" t="s">
        <v>22</v>
      </c>
    </row>
    <row r="16542" spans="1:6" x14ac:dyDescent="0.45">
      <c r="A16542" t="s">
        <v>64</v>
      </c>
      <c r="B16542">
        <v>2012</v>
      </c>
      <c r="C16542" t="s">
        <v>15</v>
      </c>
      <c r="D16542" t="s">
        <v>4</v>
      </c>
      <c r="E16542">
        <v>84.584972677595616</v>
      </c>
      <c r="F16542" t="s">
        <v>22</v>
      </c>
    </row>
    <row r="16543" spans="1:6" x14ac:dyDescent="0.45">
      <c r="A16543" t="s">
        <v>64</v>
      </c>
      <c r="B16543">
        <v>2012</v>
      </c>
      <c r="C16543" t="s">
        <v>5</v>
      </c>
      <c r="D16543" t="s">
        <v>5</v>
      </c>
      <c r="E16543">
        <v>4166.653825136611</v>
      </c>
      <c r="F16543" t="s">
        <v>22</v>
      </c>
    </row>
    <row r="16544" spans="1:6" x14ac:dyDescent="0.45">
      <c r="A16544" t="s">
        <v>64</v>
      </c>
      <c r="B16544">
        <v>2012</v>
      </c>
      <c r="C16544" t="s">
        <v>16</v>
      </c>
      <c r="D16544" t="s">
        <v>6</v>
      </c>
      <c r="E16544">
        <v>576.27732240437149</v>
      </c>
      <c r="F16544" t="s">
        <v>22</v>
      </c>
    </row>
    <row r="16545" spans="1:6" x14ac:dyDescent="0.45">
      <c r="A16545" t="s">
        <v>64</v>
      </c>
      <c r="B16545">
        <v>2012</v>
      </c>
      <c r="C16545" t="s">
        <v>16</v>
      </c>
      <c r="D16545" t="s">
        <v>7</v>
      </c>
      <c r="E16545">
        <v>16.430395355191255</v>
      </c>
      <c r="F16545" t="s">
        <v>22</v>
      </c>
    </row>
    <row r="16546" spans="1:6" x14ac:dyDescent="0.45">
      <c r="A16546" t="s">
        <v>64</v>
      </c>
      <c r="B16546">
        <v>2012</v>
      </c>
      <c r="C16546" t="s">
        <v>17</v>
      </c>
      <c r="D16546" t="s">
        <v>8</v>
      </c>
      <c r="E16546">
        <v>48.51338797814207</v>
      </c>
      <c r="F16546" t="s">
        <v>22</v>
      </c>
    </row>
    <row r="16547" spans="1:6" x14ac:dyDescent="0.45">
      <c r="A16547" t="s">
        <v>64</v>
      </c>
      <c r="B16547">
        <v>2012</v>
      </c>
      <c r="C16547" t="s">
        <v>18</v>
      </c>
      <c r="D16547" t="s">
        <v>9</v>
      </c>
      <c r="E16547">
        <v>3597.3658202185788</v>
      </c>
      <c r="F16547" t="s">
        <v>22</v>
      </c>
    </row>
    <row r="16548" spans="1:6" x14ac:dyDescent="0.45">
      <c r="A16548" t="s">
        <v>64</v>
      </c>
      <c r="B16548">
        <v>2012</v>
      </c>
      <c r="C16548" t="s">
        <v>18</v>
      </c>
      <c r="D16548" t="s">
        <v>10</v>
      </c>
      <c r="E16548">
        <v>1054.3596571038252</v>
      </c>
      <c r="F16548" t="s">
        <v>22</v>
      </c>
    </row>
    <row r="16549" spans="1:6" x14ac:dyDescent="0.45">
      <c r="A16549" t="s">
        <v>64</v>
      </c>
      <c r="B16549">
        <v>2012</v>
      </c>
      <c r="C16549" t="s">
        <v>18</v>
      </c>
      <c r="D16549" t="s">
        <v>19</v>
      </c>
      <c r="E16549">
        <v>7.8004540000000002</v>
      </c>
      <c r="F16549" t="s">
        <v>23</v>
      </c>
    </row>
    <row r="16550" spans="1:6" x14ac:dyDescent="0.45">
      <c r="A16550" t="s">
        <v>64</v>
      </c>
      <c r="B16550">
        <v>2013</v>
      </c>
      <c r="C16550" t="s">
        <v>15</v>
      </c>
      <c r="D16550" t="s">
        <v>0</v>
      </c>
      <c r="E16550">
        <v>453.19397260273968</v>
      </c>
      <c r="F16550" t="s">
        <v>22</v>
      </c>
    </row>
    <row r="16551" spans="1:6" x14ac:dyDescent="0.45">
      <c r="A16551" t="s">
        <v>64</v>
      </c>
      <c r="B16551">
        <v>2013</v>
      </c>
      <c r="C16551" t="s">
        <v>15</v>
      </c>
      <c r="D16551" t="s">
        <v>1</v>
      </c>
      <c r="E16551">
        <v>1417.0290410958901</v>
      </c>
      <c r="F16551" t="s">
        <v>22</v>
      </c>
    </row>
    <row r="16552" spans="1:6" x14ac:dyDescent="0.45">
      <c r="A16552" t="s">
        <v>64</v>
      </c>
      <c r="B16552">
        <v>2013</v>
      </c>
      <c r="C16552" t="s">
        <v>15</v>
      </c>
      <c r="D16552" t="s">
        <v>2</v>
      </c>
      <c r="E16552">
        <v>2253.0104109589038</v>
      </c>
      <c r="F16552" t="s">
        <v>22</v>
      </c>
    </row>
    <row r="16553" spans="1:6" x14ac:dyDescent="0.45">
      <c r="A16553" t="s">
        <v>64</v>
      </c>
      <c r="B16553">
        <v>2013</v>
      </c>
      <c r="C16553" t="s">
        <v>15</v>
      </c>
      <c r="D16553" t="s">
        <v>3</v>
      </c>
      <c r="E16553">
        <v>11.50876712328767</v>
      </c>
      <c r="F16553" t="s">
        <v>22</v>
      </c>
    </row>
    <row r="16554" spans="1:6" x14ac:dyDescent="0.45">
      <c r="A16554" t="s">
        <v>64</v>
      </c>
      <c r="B16554">
        <v>2013</v>
      </c>
      <c r="C16554" t="s">
        <v>15</v>
      </c>
      <c r="D16554" t="s">
        <v>4</v>
      </c>
      <c r="E16554">
        <v>81.044931506849309</v>
      </c>
      <c r="F16554" t="s">
        <v>22</v>
      </c>
    </row>
    <row r="16555" spans="1:6" x14ac:dyDescent="0.45">
      <c r="A16555" t="s">
        <v>64</v>
      </c>
      <c r="B16555">
        <v>2013</v>
      </c>
      <c r="C16555" t="s">
        <v>5</v>
      </c>
      <c r="D16555" t="s">
        <v>5</v>
      </c>
      <c r="E16555">
        <v>4215.7871232876705</v>
      </c>
      <c r="F16555" t="s">
        <v>22</v>
      </c>
    </row>
    <row r="16556" spans="1:6" x14ac:dyDescent="0.45">
      <c r="A16556" t="s">
        <v>64</v>
      </c>
      <c r="B16556">
        <v>2013</v>
      </c>
      <c r="C16556" t="s">
        <v>16</v>
      </c>
      <c r="D16556" t="s">
        <v>6</v>
      </c>
      <c r="E16556">
        <v>486.0761643835616</v>
      </c>
      <c r="F16556" t="s">
        <v>22</v>
      </c>
    </row>
    <row r="16557" spans="1:6" x14ac:dyDescent="0.45">
      <c r="A16557" t="s">
        <v>64</v>
      </c>
      <c r="B16557">
        <v>2013</v>
      </c>
      <c r="C16557" t="s">
        <v>16</v>
      </c>
      <c r="D16557" t="s">
        <v>7</v>
      </c>
      <c r="E16557">
        <v>52.972046990136995</v>
      </c>
      <c r="F16557" t="s">
        <v>22</v>
      </c>
    </row>
    <row r="16558" spans="1:6" x14ac:dyDescent="0.45">
      <c r="A16558" t="s">
        <v>64</v>
      </c>
      <c r="B16558">
        <v>2013</v>
      </c>
      <c r="C16558" t="s">
        <v>17</v>
      </c>
      <c r="D16558" t="s">
        <v>8</v>
      </c>
      <c r="E16558">
        <v>31.141369863013693</v>
      </c>
      <c r="F16558" t="s">
        <v>22</v>
      </c>
    </row>
    <row r="16559" spans="1:6" x14ac:dyDescent="0.45">
      <c r="A16559" t="s">
        <v>64</v>
      </c>
      <c r="B16559">
        <v>2013</v>
      </c>
      <c r="C16559" t="s">
        <v>18</v>
      </c>
      <c r="D16559" t="s">
        <v>9</v>
      </c>
      <c r="E16559">
        <v>3853.0809568531495</v>
      </c>
      <c r="F16559" t="s">
        <v>22</v>
      </c>
    </row>
    <row r="16560" spans="1:6" x14ac:dyDescent="0.45">
      <c r="A16560" t="s">
        <v>64</v>
      </c>
      <c r="B16560">
        <v>2013</v>
      </c>
      <c r="C16560" t="s">
        <v>18</v>
      </c>
      <c r="D16560" t="s">
        <v>10</v>
      </c>
      <c r="E16560">
        <v>862.00561068493153</v>
      </c>
      <c r="F16560" t="s">
        <v>22</v>
      </c>
    </row>
    <row r="16561" spans="1:6" x14ac:dyDescent="0.45">
      <c r="A16561" t="s">
        <v>64</v>
      </c>
      <c r="B16561">
        <v>2013</v>
      </c>
      <c r="C16561" t="s">
        <v>18</v>
      </c>
      <c r="D16561" t="s">
        <v>19</v>
      </c>
      <c r="E16561">
        <v>6.0635985779999997</v>
      </c>
      <c r="F16561" t="s">
        <v>23</v>
      </c>
    </row>
    <row r="16562" spans="1:6" x14ac:dyDescent="0.45">
      <c r="A16562" t="s">
        <v>64</v>
      </c>
      <c r="B16562">
        <v>2014</v>
      </c>
      <c r="C16562" t="s">
        <v>15</v>
      </c>
      <c r="D16562" t="s">
        <v>0</v>
      </c>
      <c r="E16562">
        <v>332.88383561643832</v>
      </c>
      <c r="F16562" t="s">
        <v>22</v>
      </c>
    </row>
    <row r="16563" spans="1:6" x14ac:dyDescent="0.45">
      <c r="A16563" t="s">
        <v>64</v>
      </c>
      <c r="B16563">
        <v>2014</v>
      </c>
      <c r="C16563" t="s">
        <v>15</v>
      </c>
      <c r="D16563" t="s">
        <v>1</v>
      </c>
      <c r="E16563">
        <v>1333.3728767123284</v>
      </c>
      <c r="F16563" t="s">
        <v>22</v>
      </c>
    </row>
    <row r="16564" spans="1:6" x14ac:dyDescent="0.45">
      <c r="A16564" t="s">
        <v>64</v>
      </c>
      <c r="B16564">
        <v>2014</v>
      </c>
      <c r="C16564" t="s">
        <v>15</v>
      </c>
      <c r="D16564" t="s">
        <v>2</v>
      </c>
      <c r="E16564">
        <v>1760.7446575342465</v>
      </c>
      <c r="F16564" t="s">
        <v>22</v>
      </c>
    </row>
    <row r="16565" spans="1:6" x14ac:dyDescent="0.45">
      <c r="A16565" t="s">
        <v>64</v>
      </c>
      <c r="B16565">
        <v>2014</v>
      </c>
      <c r="C16565" t="s">
        <v>15</v>
      </c>
      <c r="D16565" t="s">
        <v>3</v>
      </c>
      <c r="E16565">
        <v>12.282465753424656</v>
      </c>
      <c r="F16565" t="s">
        <v>22</v>
      </c>
    </row>
    <row r="16566" spans="1:6" x14ac:dyDescent="0.45">
      <c r="A16566" t="s">
        <v>64</v>
      </c>
      <c r="B16566">
        <v>2014</v>
      </c>
      <c r="C16566" t="s">
        <v>15</v>
      </c>
      <c r="D16566" t="s">
        <v>4</v>
      </c>
      <c r="E16566">
        <v>81.818630136986286</v>
      </c>
      <c r="F16566" t="s">
        <v>22</v>
      </c>
    </row>
    <row r="16567" spans="1:6" x14ac:dyDescent="0.45">
      <c r="A16567" t="s">
        <v>64</v>
      </c>
      <c r="B16567">
        <v>2014</v>
      </c>
      <c r="C16567" t="s">
        <v>5</v>
      </c>
      <c r="D16567" t="s">
        <v>5</v>
      </c>
      <c r="E16567">
        <v>3521.1024657534244</v>
      </c>
      <c r="F16567" t="s">
        <v>22</v>
      </c>
    </row>
    <row r="16568" spans="1:6" x14ac:dyDescent="0.45">
      <c r="A16568" t="s">
        <v>64</v>
      </c>
      <c r="B16568">
        <v>2014</v>
      </c>
      <c r="C16568" t="s">
        <v>16</v>
      </c>
      <c r="D16568" t="s">
        <v>6</v>
      </c>
      <c r="E16568">
        <v>427.1783561643835</v>
      </c>
      <c r="F16568" t="s">
        <v>22</v>
      </c>
    </row>
    <row r="16569" spans="1:6" x14ac:dyDescent="0.45">
      <c r="A16569" t="s">
        <v>64</v>
      </c>
      <c r="B16569">
        <v>2014</v>
      </c>
      <c r="C16569" t="s">
        <v>16</v>
      </c>
      <c r="D16569" t="s">
        <v>7</v>
      </c>
      <c r="E16569">
        <v>46.143586363561646</v>
      </c>
      <c r="F16569" t="s">
        <v>22</v>
      </c>
    </row>
    <row r="16570" spans="1:6" x14ac:dyDescent="0.45">
      <c r="A16570" t="s">
        <v>64</v>
      </c>
      <c r="B16570">
        <v>2014</v>
      </c>
      <c r="C16570" t="s">
        <v>17</v>
      </c>
      <c r="D16570" t="s">
        <v>8</v>
      </c>
      <c r="E16570">
        <v>1.3539726027397261</v>
      </c>
      <c r="F16570" t="s">
        <v>22</v>
      </c>
    </row>
    <row r="16571" spans="1:6" x14ac:dyDescent="0.45">
      <c r="A16571" t="s">
        <v>64</v>
      </c>
      <c r="B16571">
        <v>2014</v>
      </c>
      <c r="C16571" t="s">
        <v>18</v>
      </c>
      <c r="D16571" t="s">
        <v>9</v>
      </c>
      <c r="E16571">
        <v>3484.6131033498623</v>
      </c>
      <c r="F16571" t="s">
        <v>22</v>
      </c>
    </row>
    <row r="16572" spans="1:6" x14ac:dyDescent="0.45">
      <c r="A16572" t="s">
        <v>64</v>
      </c>
      <c r="B16572">
        <v>2014</v>
      </c>
      <c r="C16572" t="s">
        <v>18</v>
      </c>
      <c r="D16572" t="s">
        <v>10</v>
      </c>
      <c r="E16572">
        <v>694.24171589041111</v>
      </c>
      <c r="F16572" t="s">
        <v>22</v>
      </c>
    </row>
    <row r="16573" spans="1:6" x14ac:dyDescent="0.45">
      <c r="A16573" t="s">
        <v>64</v>
      </c>
      <c r="B16573">
        <v>2014</v>
      </c>
      <c r="C16573" t="s">
        <v>18</v>
      </c>
      <c r="D16573" t="s">
        <v>19</v>
      </c>
      <c r="E16573">
        <v>4.8574089790000006</v>
      </c>
      <c r="F16573" t="s">
        <v>23</v>
      </c>
    </row>
    <row r="16574" spans="1:6" x14ac:dyDescent="0.45">
      <c r="A16574" t="s">
        <v>64</v>
      </c>
      <c r="B16574">
        <v>2015</v>
      </c>
      <c r="C16574" t="s">
        <v>15</v>
      </c>
      <c r="D16574" t="s">
        <v>0</v>
      </c>
      <c r="E16574">
        <v>484.23863013698622</v>
      </c>
      <c r="F16574" t="s">
        <v>22</v>
      </c>
    </row>
    <row r="16575" spans="1:6" x14ac:dyDescent="0.45">
      <c r="A16575" t="s">
        <v>64</v>
      </c>
      <c r="B16575">
        <v>2015</v>
      </c>
      <c r="C16575" t="s">
        <v>15</v>
      </c>
      <c r="D16575" t="s">
        <v>1</v>
      </c>
      <c r="E16575">
        <v>1292.4635616438356</v>
      </c>
      <c r="F16575" t="s">
        <v>22</v>
      </c>
    </row>
    <row r="16576" spans="1:6" x14ac:dyDescent="0.45">
      <c r="A16576" t="s">
        <v>64</v>
      </c>
      <c r="B16576">
        <v>2015</v>
      </c>
      <c r="C16576" t="s">
        <v>15</v>
      </c>
      <c r="D16576" t="s">
        <v>2</v>
      </c>
      <c r="E16576">
        <v>1887.8246575342464</v>
      </c>
      <c r="F16576" t="s">
        <v>22</v>
      </c>
    </row>
    <row r="16577" spans="1:6" x14ac:dyDescent="0.45">
      <c r="A16577" t="s">
        <v>64</v>
      </c>
      <c r="B16577">
        <v>2015</v>
      </c>
      <c r="C16577" t="s">
        <v>15</v>
      </c>
      <c r="D16577" t="s">
        <v>3</v>
      </c>
      <c r="E16577">
        <v>12.669315068493148</v>
      </c>
      <c r="F16577" t="s">
        <v>22</v>
      </c>
    </row>
    <row r="16578" spans="1:6" x14ac:dyDescent="0.45">
      <c r="A16578" t="s">
        <v>64</v>
      </c>
      <c r="B16578">
        <v>2015</v>
      </c>
      <c r="C16578" t="s">
        <v>15</v>
      </c>
      <c r="D16578" t="s">
        <v>4</v>
      </c>
      <c r="E16578">
        <v>82.302191780821914</v>
      </c>
      <c r="F16578" t="s">
        <v>22</v>
      </c>
    </row>
    <row r="16579" spans="1:6" x14ac:dyDescent="0.45">
      <c r="A16579" t="s">
        <v>64</v>
      </c>
      <c r="B16579">
        <v>2015</v>
      </c>
      <c r="C16579" t="s">
        <v>5</v>
      </c>
      <c r="D16579" t="s">
        <v>5</v>
      </c>
      <c r="E16579">
        <v>3759.498356164383</v>
      </c>
      <c r="F16579" t="s">
        <v>22</v>
      </c>
    </row>
    <row r="16580" spans="1:6" x14ac:dyDescent="0.45">
      <c r="A16580" t="s">
        <v>64</v>
      </c>
      <c r="B16580">
        <v>2015</v>
      </c>
      <c r="C16580" t="s">
        <v>16</v>
      </c>
      <c r="D16580" t="s">
        <v>6</v>
      </c>
      <c r="E16580">
        <v>320.9882191780822</v>
      </c>
      <c r="F16580" t="s">
        <v>22</v>
      </c>
    </row>
    <row r="16581" spans="1:6" x14ac:dyDescent="0.45">
      <c r="A16581" t="s">
        <v>64</v>
      </c>
      <c r="B16581">
        <v>2015</v>
      </c>
      <c r="C16581" t="s">
        <v>16</v>
      </c>
      <c r="D16581" t="s">
        <v>7</v>
      </c>
      <c r="E16581">
        <v>40.561896438356165</v>
      </c>
      <c r="F16581" t="s">
        <v>22</v>
      </c>
    </row>
    <row r="16582" spans="1:6" x14ac:dyDescent="0.45">
      <c r="A16582" t="s">
        <v>64</v>
      </c>
      <c r="B16582">
        <v>2015</v>
      </c>
      <c r="C16582" t="s">
        <v>17</v>
      </c>
      <c r="D16582" t="s">
        <v>8</v>
      </c>
      <c r="E16582">
        <v>2.030958904109589</v>
      </c>
      <c r="F16582" t="s">
        <v>22</v>
      </c>
    </row>
    <row r="16583" spans="1:6" x14ac:dyDescent="0.45">
      <c r="A16583" t="s">
        <v>64</v>
      </c>
      <c r="B16583">
        <v>2015</v>
      </c>
      <c r="C16583" t="s">
        <v>18</v>
      </c>
      <c r="D16583" t="s">
        <v>9</v>
      </c>
      <c r="E16583">
        <v>3492.9744109589033</v>
      </c>
      <c r="F16583" t="s">
        <v>22</v>
      </c>
    </row>
    <row r="16584" spans="1:6" x14ac:dyDescent="0.45">
      <c r="A16584" t="s">
        <v>64</v>
      </c>
      <c r="B16584">
        <v>2015</v>
      </c>
      <c r="C16584" t="s">
        <v>18</v>
      </c>
      <c r="D16584" t="s">
        <v>10</v>
      </c>
      <c r="E16584">
        <v>643.93488273972616</v>
      </c>
      <c r="F16584" t="s">
        <v>22</v>
      </c>
    </row>
    <row r="16585" spans="1:6" x14ac:dyDescent="0.45">
      <c r="A16585" t="s">
        <v>64</v>
      </c>
      <c r="B16585">
        <v>2015</v>
      </c>
      <c r="C16585" t="s">
        <v>18</v>
      </c>
      <c r="D16585" t="s">
        <v>19</v>
      </c>
      <c r="E16585">
        <v>4.5222000000000007</v>
      </c>
      <c r="F16585" t="s">
        <v>23</v>
      </c>
    </row>
    <row r="16586" spans="1:6" x14ac:dyDescent="0.45">
      <c r="A16586" t="s">
        <v>64</v>
      </c>
      <c r="B16586">
        <v>2016</v>
      </c>
      <c r="C16586" t="s">
        <v>15</v>
      </c>
      <c r="D16586" t="s">
        <v>0</v>
      </c>
      <c r="E16586">
        <v>701.75628415300548</v>
      </c>
      <c r="F16586" t="s">
        <v>22</v>
      </c>
    </row>
    <row r="16587" spans="1:6" x14ac:dyDescent="0.45">
      <c r="A16587" t="s">
        <v>64</v>
      </c>
      <c r="B16587">
        <v>2016</v>
      </c>
      <c r="C16587" t="s">
        <v>15</v>
      </c>
      <c r="D16587" t="s">
        <v>1</v>
      </c>
      <c r="E16587">
        <v>1329.1510928961748</v>
      </c>
      <c r="F16587" t="s">
        <v>22</v>
      </c>
    </row>
    <row r="16588" spans="1:6" x14ac:dyDescent="0.45">
      <c r="A16588" t="s">
        <v>64</v>
      </c>
      <c r="B16588">
        <v>2016</v>
      </c>
      <c r="C16588" t="s">
        <v>15</v>
      </c>
      <c r="D16588" t="s">
        <v>2</v>
      </c>
      <c r="E16588">
        <v>1996.1860655737703</v>
      </c>
      <c r="F16588" t="s">
        <v>22</v>
      </c>
    </row>
    <row r="16589" spans="1:6" x14ac:dyDescent="0.45">
      <c r="A16589" t="s">
        <v>64</v>
      </c>
      <c r="B16589">
        <v>2016</v>
      </c>
      <c r="C16589" t="s">
        <v>15</v>
      </c>
      <c r="D16589" t="s">
        <v>3</v>
      </c>
      <c r="E16589">
        <v>13.11693989071038</v>
      </c>
      <c r="F16589" t="s">
        <v>22</v>
      </c>
    </row>
    <row r="16590" spans="1:6" x14ac:dyDescent="0.45">
      <c r="A16590" t="s">
        <v>64</v>
      </c>
      <c r="B16590">
        <v>2016</v>
      </c>
      <c r="C16590" t="s">
        <v>15</v>
      </c>
      <c r="D16590" t="s">
        <v>4</v>
      </c>
      <c r="E16590">
        <v>76.676229508196698</v>
      </c>
      <c r="F16590" t="s">
        <v>22</v>
      </c>
    </row>
    <row r="16591" spans="1:6" x14ac:dyDescent="0.45">
      <c r="A16591" t="s">
        <v>64</v>
      </c>
      <c r="B16591">
        <v>2016</v>
      </c>
      <c r="C16591" t="s">
        <v>5</v>
      </c>
      <c r="D16591" t="s">
        <v>5</v>
      </c>
      <c r="E16591">
        <v>4116.8866120218581</v>
      </c>
      <c r="F16591" t="s">
        <v>22</v>
      </c>
    </row>
    <row r="16592" spans="1:6" x14ac:dyDescent="0.45">
      <c r="A16592" t="s">
        <v>64</v>
      </c>
      <c r="B16592">
        <v>2016</v>
      </c>
      <c r="C16592" t="s">
        <v>16</v>
      </c>
      <c r="D16592" t="s">
        <v>6</v>
      </c>
      <c r="E16592">
        <v>155.18497267759562</v>
      </c>
      <c r="F16592" t="s">
        <v>22</v>
      </c>
    </row>
    <row r="16593" spans="1:6" x14ac:dyDescent="0.45">
      <c r="A16593" t="s">
        <v>64</v>
      </c>
      <c r="B16593">
        <v>2016</v>
      </c>
      <c r="C16593" t="s">
        <v>16</v>
      </c>
      <c r="D16593" t="s">
        <v>7</v>
      </c>
      <c r="E16593">
        <v>137.45371551092899</v>
      </c>
      <c r="F16593" t="s">
        <v>22</v>
      </c>
    </row>
    <row r="16594" spans="1:6" x14ac:dyDescent="0.45">
      <c r="A16594" t="s">
        <v>64</v>
      </c>
      <c r="B16594">
        <v>2016</v>
      </c>
      <c r="C16594" t="s">
        <v>17</v>
      </c>
      <c r="D16594" t="s">
        <v>8</v>
      </c>
      <c r="E16594">
        <v>1.9289617486338797</v>
      </c>
      <c r="F16594" t="s">
        <v>22</v>
      </c>
    </row>
    <row r="16595" spans="1:6" x14ac:dyDescent="0.45">
      <c r="A16595" t="s">
        <v>64</v>
      </c>
      <c r="B16595">
        <v>2016</v>
      </c>
      <c r="C16595" t="s">
        <v>18</v>
      </c>
      <c r="D16595" t="s">
        <v>9</v>
      </c>
      <c r="E16595">
        <v>3505.27432234153</v>
      </c>
      <c r="F16595" t="s">
        <v>22</v>
      </c>
    </row>
    <row r="16596" spans="1:6" x14ac:dyDescent="0.45">
      <c r="A16596" t="s">
        <v>64</v>
      </c>
      <c r="B16596">
        <v>2016</v>
      </c>
      <c r="C16596" t="s">
        <v>18</v>
      </c>
      <c r="D16596" t="s">
        <v>10</v>
      </c>
      <c r="E16596">
        <v>914.37802704918033</v>
      </c>
      <c r="F16596" t="s">
        <v>22</v>
      </c>
    </row>
    <row r="16597" spans="1:6" x14ac:dyDescent="0.45">
      <c r="A16597" t="s">
        <v>64</v>
      </c>
      <c r="B16597">
        <v>2016</v>
      </c>
      <c r="C16597" t="s">
        <v>18</v>
      </c>
      <c r="D16597" t="s">
        <v>19</v>
      </c>
      <c r="E16597">
        <v>5.8388972899999994</v>
      </c>
      <c r="F16597" t="s">
        <v>23</v>
      </c>
    </row>
    <row r="16598" spans="1:6" x14ac:dyDescent="0.45">
      <c r="A16598" t="s">
        <v>64</v>
      </c>
      <c r="B16598">
        <v>2017</v>
      </c>
      <c r="C16598" t="s">
        <v>15</v>
      </c>
      <c r="D16598" t="s">
        <v>0</v>
      </c>
      <c r="E16598">
        <v>785.20739726027386</v>
      </c>
      <c r="F16598" t="s">
        <v>22</v>
      </c>
    </row>
    <row r="16599" spans="1:6" x14ac:dyDescent="0.45">
      <c r="A16599" t="s">
        <v>64</v>
      </c>
      <c r="B16599">
        <v>2017</v>
      </c>
      <c r="C16599" t="s">
        <v>15</v>
      </c>
      <c r="D16599" t="s">
        <v>1</v>
      </c>
      <c r="E16599">
        <v>1261.2254794520547</v>
      </c>
      <c r="F16599" t="s">
        <v>22</v>
      </c>
    </row>
    <row r="16600" spans="1:6" x14ac:dyDescent="0.45">
      <c r="A16600" t="s">
        <v>64</v>
      </c>
      <c r="B16600">
        <v>2017</v>
      </c>
      <c r="C16600" t="s">
        <v>15</v>
      </c>
      <c r="D16600" t="s">
        <v>2</v>
      </c>
      <c r="E16600">
        <v>1984.5369863013696</v>
      </c>
      <c r="F16600" t="s">
        <v>22</v>
      </c>
    </row>
    <row r="16601" spans="1:6" x14ac:dyDescent="0.45">
      <c r="A16601" t="s">
        <v>64</v>
      </c>
      <c r="B16601">
        <v>2017</v>
      </c>
      <c r="C16601" t="s">
        <v>15</v>
      </c>
      <c r="D16601" t="s">
        <v>3</v>
      </c>
      <c r="E16601">
        <v>15.764109589041094</v>
      </c>
      <c r="F16601" t="s">
        <v>22</v>
      </c>
    </row>
    <row r="16602" spans="1:6" x14ac:dyDescent="0.45">
      <c r="A16602" t="s">
        <v>64</v>
      </c>
      <c r="B16602">
        <v>2017</v>
      </c>
      <c r="C16602" t="s">
        <v>15</v>
      </c>
      <c r="D16602" t="s">
        <v>4</v>
      </c>
      <c r="E16602">
        <v>75.725753424657526</v>
      </c>
      <c r="F16602" t="s">
        <v>22</v>
      </c>
    </row>
    <row r="16603" spans="1:6" x14ac:dyDescent="0.45">
      <c r="A16603" t="s">
        <v>64</v>
      </c>
      <c r="B16603">
        <v>2017</v>
      </c>
      <c r="C16603" t="s">
        <v>5</v>
      </c>
      <c r="D16603" t="s">
        <v>5</v>
      </c>
      <c r="E16603">
        <v>4122.4597260273968</v>
      </c>
      <c r="F16603" t="s">
        <v>22</v>
      </c>
    </row>
    <row r="16604" spans="1:6" x14ac:dyDescent="0.45">
      <c r="A16604" t="s">
        <v>64</v>
      </c>
      <c r="B16604">
        <v>2017</v>
      </c>
      <c r="C16604" t="s">
        <v>16</v>
      </c>
      <c r="D16604" t="s">
        <v>6</v>
      </c>
      <c r="E16604">
        <v>347.00383561643832</v>
      </c>
      <c r="F16604" t="s">
        <v>22</v>
      </c>
    </row>
    <row r="16605" spans="1:6" x14ac:dyDescent="0.45">
      <c r="A16605" t="s">
        <v>64</v>
      </c>
      <c r="B16605">
        <v>2017</v>
      </c>
      <c r="C16605" t="s">
        <v>16</v>
      </c>
      <c r="D16605" t="s">
        <v>7</v>
      </c>
      <c r="E16605">
        <v>69.14210176654052</v>
      </c>
      <c r="F16605" t="s">
        <v>22</v>
      </c>
    </row>
    <row r="16606" spans="1:6" x14ac:dyDescent="0.45">
      <c r="A16606" t="s">
        <v>64</v>
      </c>
      <c r="B16606">
        <v>2017</v>
      </c>
      <c r="C16606" t="s">
        <v>17</v>
      </c>
      <c r="D16606" t="s">
        <v>8</v>
      </c>
      <c r="E16606">
        <v>0.87041095890410958</v>
      </c>
      <c r="F16606" t="s">
        <v>22</v>
      </c>
    </row>
    <row r="16607" spans="1:6" x14ac:dyDescent="0.45">
      <c r="A16607" t="s">
        <v>64</v>
      </c>
      <c r="B16607">
        <v>2017</v>
      </c>
      <c r="C16607" t="s">
        <v>18</v>
      </c>
      <c r="D16607" t="s">
        <v>9</v>
      </c>
      <c r="E16607">
        <v>3460.5508565610603</v>
      </c>
      <c r="F16607" t="s">
        <v>22</v>
      </c>
    </row>
    <row r="16608" spans="1:6" x14ac:dyDescent="0.45">
      <c r="A16608" t="s">
        <v>64</v>
      </c>
      <c r="B16608">
        <v>2017</v>
      </c>
      <c r="C16608" t="s">
        <v>18</v>
      </c>
      <c r="D16608" t="s">
        <v>10</v>
      </c>
      <c r="E16608">
        <v>1104.3605602739733</v>
      </c>
      <c r="F16608" t="s">
        <v>22</v>
      </c>
    </row>
    <row r="16609" spans="1:6" x14ac:dyDescent="0.45">
      <c r="A16609" t="s">
        <v>64</v>
      </c>
      <c r="B16609">
        <v>2017</v>
      </c>
      <c r="C16609" t="s">
        <v>18</v>
      </c>
      <c r="D16609" t="s">
        <v>19</v>
      </c>
      <c r="E16609">
        <v>7.7588241756717196</v>
      </c>
      <c r="F16609" t="s">
        <v>23</v>
      </c>
    </row>
    <row r="16610" spans="1:6" x14ac:dyDescent="0.45">
      <c r="A16610" t="s">
        <v>64</v>
      </c>
      <c r="B16610">
        <v>2018</v>
      </c>
      <c r="C16610" t="s">
        <v>15</v>
      </c>
      <c r="D16610" t="s">
        <v>0</v>
      </c>
      <c r="E16610">
        <v>621.86027397260261</v>
      </c>
      <c r="F16610" t="s">
        <v>22</v>
      </c>
    </row>
    <row r="16611" spans="1:6" x14ac:dyDescent="0.45">
      <c r="A16611" t="s">
        <v>64</v>
      </c>
      <c r="B16611">
        <v>2018</v>
      </c>
      <c r="C16611" t="s">
        <v>15</v>
      </c>
      <c r="D16611" t="s">
        <v>1</v>
      </c>
      <c r="E16611">
        <v>1237.8210958904108</v>
      </c>
      <c r="F16611" t="s">
        <v>22</v>
      </c>
    </row>
    <row r="16612" spans="1:6" x14ac:dyDescent="0.45">
      <c r="A16612" t="s">
        <v>64</v>
      </c>
      <c r="B16612">
        <v>2018</v>
      </c>
      <c r="C16612" t="s">
        <v>15</v>
      </c>
      <c r="D16612" t="s">
        <v>2</v>
      </c>
      <c r="E16612">
        <v>1942.4671232876713</v>
      </c>
      <c r="F16612" t="s">
        <v>22</v>
      </c>
    </row>
    <row r="16613" spans="1:6" x14ac:dyDescent="0.45">
      <c r="A16613" t="s">
        <v>64</v>
      </c>
      <c r="B16613">
        <v>2018</v>
      </c>
      <c r="C16613" t="s">
        <v>15</v>
      </c>
      <c r="D16613" t="s">
        <v>3</v>
      </c>
      <c r="E16613">
        <v>18.472054794520545</v>
      </c>
      <c r="F16613" t="s">
        <v>22</v>
      </c>
    </row>
    <row r="16614" spans="1:6" x14ac:dyDescent="0.45">
      <c r="A16614" t="s">
        <v>64</v>
      </c>
      <c r="B16614">
        <v>2018</v>
      </c>
      <c r="C16614" t="s">
        <v>15</v>
      </c>
      <c r="D16614" t="s">
        <v>4</v>
      </c>
      <c r="E16614">
        <v>108.4145205479452</v>
      </c>
      <c r="F16614" t="s">
        <v>22</v>
      </c>
    </row>
    <row r="16615" spans="1:6" x14ac:dyDescent="0.45">
      <c r="A16615" t="s">
        <v>64</v>
      </c>
      <c r="B16615">
        <v>2018</v>
      </c>
      <c r="C16615" t="s">
        <v>5</v>
      </c>
      <c r="D16615" t="s">
        <v>5</v>
      </c>
      <c r="E16615">
        <v>3929.0350684931514</v>
      </c>
      <c r="F16615" t="s">
        <v>22</v>
      </c>
    </row>
    <row r="16616" spans="1:6" x14ac:dyDescent="0.45">
      <c r="A16616" t="s">
        <v>64</v>
      </c>
      <c r="B16616">
        <v>2018</v>
      </c>
      <c r="C16616" t="s">
        <v>16</v>
      </c>
      <c r="D16616" t="s">
        <v>6</v>
      </c>
      <c r="E16616">
        <v>347.00383561643832</v>
      </c>
      <c r="F16616" t="s">
        <v>22</v>
      </c>
    </row>
    <row r="16617" spans="1:6" x14ac:dyDescent="0.45">
      <c r="A16617" t="s">
        <v>64</v>
      </c>
      <c r="B16617">
        <v>2018</v>
      </c>
      <c r="C16617" t="s">
        <v>16</v>
      </c>
      <c r="D16617" t="s">
        <v>7</v>
      </c>
      <c r="E16617">
        <v>243.76464140383564</v>
      </c>
      <c r="F16617" t="s">
        <v>22</v>
      </c>
    </row>
    <row r="16618" spans="1:6" x14ac:dyDescent="0.45">
      <c r="A16618" t="s">
        <v>64</v>
      </c>
      <c r="B16618">
        <v>2018</v>
      </c>
      <c r="C16618" t="s">
        <v>17</v>
      </c>
      <c r="D16618" t="s">
        <v>8</v>
      </c>
      <c r="E16618">
        <v>0.87041095890410958</v>
      </c>
      <c r="F16618" t="s">
        <v>22</v>
      </c>
    </row>
    <row r="16619" spans="1:6" x14ac:dyDescent="0.45">
      <c r="A16619" t="s">
        <v>64</v>
      </c>
      <c r="B16619">
        <v>2018</v>
      </c>
      <c r="C16619" t="s">
        <v>18</v>
      </c>
      <c r="D16619" t="s">
        <v>9</v>
      </c>
      <c r="E16619">
        <v>3502.1823564723281</v>
      </c>
      <c r="F16619" t="s">
        <v>22</v>
      </c>
    </row>
    <row r="16620" spans="1:6" x14ac:dyDescent="0.45">
      <c r="A16620" t="s">
        <v>64</v>
      </c>
      <c r="B16620">
        <v>2018</v>
      </c>
      <c r="C16620" t="s">
        <v>18</v>
      </c>
      <c r="D16620" t="s">
        <v>10</v>
      </c>
      <c r="E16620">
        <v>1293.9283123287671</v>
      </c>
      <c r="F16620" t="s">
        <v>22</v>
      </c>
    </row>
    <row r="16621" spans="1:6" x14ac:dyDescent="0.45">
      <c r="A16621" t="s">
        <v>64</v>
      </c>
      <c r="B16621">
        <v>2018</v>
      </c>
      <c r="C16621" t="s">
        <v>18</v>
      </c>
      <c r="D16621" t="s">
        <v>19</v>
      </c>
      <c r="E16621">
        <v>7.8708365479999998</v>
      </c>
      <c r="F16621" t="s">
        <v>23</v>
      </c>
    </row>
    <row r="16622" spans="1:6" x14ac:dyDescent="0.45">
      <c r="A16622" t="s">
        <v>64</v>
      </c>
      <c r="B16622">
        <v>2019</v>
      </c>
      <c r="C16622" t="s">
        <v>15</v>
      </c>
      <c r="D16622" t="s">
        <v>0</v>
      </c>
      <c r="E16622">
        <v>771.86109589041109</v>
      </c>
      <c r="F16622" t="s">
        <v>22</v>
      </c>
    </row>
    <row r="16623" spans="1:6" x14ac:dyDescent="0.45">
      <c r="A16623" t="s">
        <v>64</v>
      </c>
      <c r="B16623">
        <v>2019</v>
      </c>
      <c r="C16623" t="s">
        <v>15</v>
      </c>
      <c r="D16623" t="s">
        <v>1</v>
      </c>
      <c r="E16623">
        <v>1218.9621917808215</v>
      </c>
      <c r="F16623" t="s">
        <v>22</v>
      </c>
    </row>
    <row r="16624" spans="1:6" x14ac:dyDescent="0.45">
      <c r="A16624" t="s">
        <v>64</v>
      </c>
      <c r="B16624">
        <v>2019</v>
      </c>
      <c r="C16624" t="s">
        <v>15</v>
      </c>
      <c r="D16624" t="s">
        <v>2</v>
      </c>
      <c r="E16624">
        <v>1903.685479452055</v>
      </c>
      <c r="F16624" t="s">
        <v>22</v>
      </c>
    </row>
    <row r="16625" spans="1:6" x14ac:dyDescent="0.45">
      <c r="A16625" t="s">
        <v>64</v>
      </c>
      <c r="B16625">
        <v>2019</v>
      </c>
      <c r="C16625" t="s">
        <v>15</v>
      </c>
      <c r="D16625" t="s">
        <v>3</v>
      </c>
      <c r="E16625">
        <v>17.504931506849314</v>
      </c>
      <c r="F16625" t="s">
        <v>22</v>
      </c>
    </row>
    <row r="16626" spans="1:6" x14ac:dyDescent="0.45">
      <c r="A16626" t="s">
        <v>64</v>
      </c>
      <c r="B16626">
        <v>2019</v>
      </c>
      <c r="C16626" t="s">
        <v>15</v>
      </c>
      <c r="D16626" t="s">
        <v>4</v>
      </c>
      <c r="E16626">
        <v>87.718082191780809</v>
      </c>
      <c r="F16626" t="s">
        <v>22</v>
      </c>
    </row>
    <row r="16627" spans="1:6" x14ac:dyDescent="0.45">
      <c r="A16627" t="s">
        <v>64</v>
      </c>
      <c r="B16627">
        <v>2019</v>
      </c>
      <c r="C16627" t="s">
        <v>5</v>
      </c>
      <c r="D16627" t="s">
        <v>5</v>
      </c>
      <c r="E16627">
        <v>3999.7317808219186</v>
      </c>
      <c r="F16627" t="s">
        <v>22</v>
      </c>
    </row>
    <row r="16628" spans="1:6" x14ac:dyDescent="0.45">
      <c r="A16628" t="s">
        <v>64</v>
      </c>
      <c r="B16628">
        <v>2019</v>
      </c>
      <c r="C16628" t="s">
        <v>16</v>
      </c>
      <c r="D16628" t="s">
        <v>6</v>
      </c>
      <c r="E16628">
        <v>878.63150684931509</v>
      </c>
      <c r="F16628" t="s">
        <v>22</v>
      </c>
    </row>
    <row r="16629" spans="1:6" x14ac:dyDescent="0.45">
      <c r="A16629" t="s">
        <v>64</v>
      </c>
      <c r="B16629">
        <v>2019</v>
      </c>
      <c r="C16629" t="s">
        <v>16</v>
      </c>
      <c r="D16629" t="s">
        <v>7</v>
      </c>
      <c r="E16629">
        <v>108.33772406410964</v>
      </c>
      <c r="F16629" t="s">
        <v>22</v>
      </c>
    </row>
    <row r="16630" spans="1:6" x14ac:dyDescent="0.45">
      <c r="A16630" t="s">
        <v>64</v>
      </c>
      <c r="B16630">
        <v>2019</v>
      </c>
      <c r="C16630" t="s">
        <v>17</v>
      </c>
      <c r="D16630" t="s">
        <v>8</v>
      </c>
      <c r="E16630">
        <v>1.5473972602739725</v>
      </c>
      <c r="F16630" t="s">
        <v>22</v>
      </c>
    </row>
    <row r="16631" spans="1:6" x14ac:dyDescent="0.45">
      <c r="A16631" t="s">
        <v>64</v>
      </c>
      <c r="B16631">
        <v>2019</v>
      </c>
      <c r="C16631" t="s">
        <v>18</v>
      </c>
      <c r="D16631" t="s">
        <v>9</v>
      </c>
      <c r="E16631">
        <v>3033.3835616438355</v>
      </c>
      <c r="F16631" t="s">
        <v>22</v>
      </c>
    </row>
    <row r="16632" spans="1:6" x14ac:dyDescent="0.45">
      <c r="A16632" t="s">
        <v>64</v>
      </c>
      <c r="B16632">
        <v>2019</v>
      </c>
      <c r="C16632" t="s">
        <v>18</v>
      </c>
      <c r="D16632" t="s">
        <v>10</v>
      </c>
      <c r="E16632">
        <v>2222.0854679452059</v>
      </c>
      <c r="F16632" t="s">
        <v>22</v>
      </c>
    </row>
    <row r="16633" spans="1:6" x14ac:dyDescent="0.45">
      <c r="A16633" t="s">
        <v>64</v>
      </c>
      <c r="B16633">
        <v>2019</v>
      </c>
      <c r="C16633" t="s">
        <v>18</v>
      </c>
      <c r="D16633" t="s">
        <v>19</v>
      </c>
      <c r="E16633">
        <v>15.842257218</v>
      </c>
      <c r="F16633" t="s">
        <v>23</v>
      </c>
    </row>
    <row r="16634" spans="1:6" x14ac:dyDescent="0.45">
      <c r="A16634" t="s">
        <v>64</v>
      </c>
      <c r="B16634">
        <v>2020</v>
      </c>
      <c r="C16634" t="s">
        <v>15</v>
      </c>
      <c r="D16634" t="s">
        <v>0</v>
      </c>
      <c r="E16634">
        <v>705.99999999999989</v>
      </c>
      <c r="F16634" t="s">
        <v>22</v>
      </c>
    </row>
    <row r="16635" spans="1:6" x14ac:dyDescent="0.45">
      <c r="A16635" t="s">
        <v>64</v>
      </c>
      <c r="B16635">
        <v>2020</v>
      </c>
      <c r="C16635" t="s">
        <v>15</v>
      </c>
      <c r="D16635" t="s">
        <v>1</v>
      </c>
      <c r="E16635">
        <v>1094.6857923497269</v>
      </c>
      <c r="F16635" t="s">
        <v>22</v>
      </c>
    </row>
    <row r="16636" spans="1:6" x14ac:dyDescent="0.45">
      <c r="A16636" t="s">
        <v>64</v>
      </c>
      <c r="B16636">
        <v>2020</v>
      </c>
      <c r="C16636" t="s">
        <v>15</v>
      </c>
      <c r="D16636" t="s">
        <v>2</v>
      </c>
      <c r="E16636">
        <v>1813.513387978142</v>
      </c>
      <c r="F16636" t="s">
        <v>22</v>
      </c>
    </row>
    <row r="16637" spans="1:6" x14ac:dyDescent="0.45">
      <c r="A16637" t="s">
        <v>64</v>
      </c>
      <c r="B16637">
        <v>2020</v>
      </c>
      <c r="C16637" t="s">
        <v>15</v>
      </c>
      <c r="D16637" t="s">
        <v>3</v>
      </c>
      <c r="E16637">
        <v>20.736338797814209</v>
      </c>
      <c r="F16637" t="s">
        <v>22</v>
      </c>
    </row>
    <row r="16638" spans="1:6" x14ac:dyDescent="0.45">
      <c r="A16638" t="s">
        <v>64</v>
      </c>
      <c r="B16638">
        <v>2020</v>
      </c>
      <c r="C16638" t="s">
        <v>15</v>
      </c>
      <c r="D16638" t="s">
        <v>4</v>
      </c>
      <c r="E16638">
        <v>84.58497267759563</v>
      </c>
      <c r="F16638" t="s">
        <v>22</v>
      </c>
    </row>
    <row r="16639" spans="1:6" x14ac:dyDescent="0.45">
      <c r="A16639" t="s">
        <v>64</v>
      </c>
      <c r="B16639">
        <v>2020</v>
      </c>
      <c r="C16639" t="s">
        <v>5</v>
      </c>
      <c r="D16639" t="s">
        <v>5</v>
      </c>
      <c r="E16639">
        <v>3719.5204918032782</v>
      </c>
      <c r="F16639" t="s">
        <v>22</v>
      </c>
    </row>
    <row r="16640" spans="1:6" x14ac:dyDescent="0.45">
      <c r="A16640" t="s">
        <v>64</v>
      </c>
      <c r="B16640">
        <v>2020</v>
      </c>
      <c r="C16640" t="s">
        <v>16</v>
      </c>
      <c r="D16640" t="s">
        <v>6</v>
      </c>
      <c r="E16640">
        <v>780.84371584699454</v>
      </c>
      <c r="F16640" t="s">
        <v>22</v>
      </c>
    </row>
    <row r="16641" spans="1:6" x14ac:dyDescent="0.45">
      <c r="A16641" t="s">
        <v>64</v>
      </c>
      <c r="B16641">
        <v>2020</v>
      </c>
      <c r="C16641" t="s">
        <v>16</v>
      </c>
      <c r="D16641" t="s">
        <v>7</v>
      </c>
      <c r="E16641">
        <v>128.29974496502732</v>
      </c>
      <c r="F16641" t="s">
        <v>22</v>
      </c>
    </row>
    <row r="16642" spans="1:6" x14ac:dyDescent="0.45">
      <c r="A16642" t="s">
        <v>64</v>
      </c>
      <c r="B16642">
        <v>2020</v>
      </c>
      <c r="C16642" t="s">
        <v>17</v>
      </c>
      <c r="D16642" t="s">
        <v>8</v>
      </c>
      <c r="E16642">
        <v>1.6396174863387976</v>
      </c>
      <c r="F16642" t="s">
        <v>22</v>
      </c>
    </row>
    <row r="16643" spans="1:6" x14ac:dyDescent="0.45">
      <c r="A16643" t="s">
        <v>64</v>
      </c>
      <c r="B16643">
        <v>2020</v>
      </c>
      <c r="C16643" t="s">
        <v>18</v>
      </c>
      <c r="D16643" t="s">
        <v>9</v>
      </c>
      <c r="E16643">
        <v>2512.7322404371585</v>
      </c>
      <c r="F16643" t="s">
        <v>22</v>
      </c>
    </row>
    <row r="16644" spans="1:6" x14ac:dyDescent="0.45">
      <c r="A16644" t="s">
        <v>64</v>
      </c>
      <c r="B16644">
        <v>2020</v>
      </c>
      <c r="C16644" t="s">
        <v>18</v>
      </c>
      <c r="D16644" t="s">
        <v>10</v>
      </c>
      <c r="E16644">
        <v>1984.6931879781423</v>
      </c>
      <c r="F16644" t="s">
        <v>22</v>
      </c>
    </row>
    <row r="16645" spans="1:6" x14ac:dyDescent="0.45">
      <c r="A16645" t="s">
        <v>64</v>
      </c>
      <c r="B16645">
        <v>2020</v>
      </c>
      <c r="C16645" t="s">
        <v>18</v>
      </c>
      <c r="D16645" t="s">
        <v>19</v>
      </c>
      <c r="E16645">
        <v>13.951540044</v>
      </c>
      <c r="F16645" t="s">
        <v>23</v>
      </c>
    </row>
    <row r="16646" spans="1:6" x14ac:dyDescent="0.45">
      <c r="A16646" t="s">
        <v>64</v>
      </c>
      <c r="B16646">
        <v>2021</v>
      </c>
      <c r="C16646" t="s">
        <v>15</v>
      </c>
      <c r="D16646" t="s">
        <v>0</v>
      </c>
      <c r="E16646">
        <v>682.7890410958903</v>
      </c>
      <c r="F16646" t="s">
        <v>22</v>
      </c>
    </row>
    <row r="16647" spans="1:6" x14ac:dyDescent="0.45">
      <c r="A16647" t="s">
        <v>64</v>
      </c>
      <c r="B16647">
        <v>2021</v>
      </c>
      <c r="C16647" t="s">
        <v>15</v>
      </c>
      <c r="D16647" t="s">
        <v>1</v>
      </c>
      <c r="E16647">
        <v>1207.1632876712326</v>
      </c>
      <c r="F16647" t="s">
        <v>22</v>
      </c>
    </row>
    <row r="16648" spans="1:6" x14ac:dyDescent="0.45">
      <c r="A16648" t="s">
        <v>64</v>
      </c>
      <c r="B16648">
        <v>2021</v>
      </c>
      <c r="C16648" t="s">
        <v>15</v>
      </c>
      <c r="D16648" t="s">
        <v>2</v>
      </c>
      <c r="E16648">
        <v>1958.4246575342463</v>
      </c>
      <c r="F16648" t="s">
        <v>22</v>
      </c>
    </row>
    <row r="16649" spans="1:6" x14ac:dyDescent="0.45">
      <c r="A16649" t="s">
        <v>64</v>
      </c>
      <c r="B16649">
        <v>2021</v>
      </c>
      <c r="C16649" t="s">
        <v>15</v>
      </c>
      <c r="D16649" t="s">
        <v>3</v>
      </c>
      <c r="E16649">
        <v>29.303835616438356</v>
      </c>
      <c r="F16649" t="s">
        <v>22</v>
      </c>
    </row>
    <row r="16650" spans="1:6" x14ac:dyDescent="0.45">
      <c r="A16650" t="s">
        <v>64</v>
      </c>
      <c r="B16650">
        <v>2021</v>
      </c>
      <c r="C16650" t="s">
        <v>15</v>
      </c>
      <c r="D16650" t="s">
        <v>4</v>
      </c>
      <c r="E16650">
        <v>84.333150684931482</v>
      </c>
      <c r="F16650" t="s">
        <v>22</v>
      </c>
    </row>
    <row r="16651" spans="1:6" x14ac:dyDescent="0.45">
      <c r="A16651" t="s">
        <v>64</v>
      </c>
      <c r="B16651">
        <v>2021</v>
      </c>
      <c r="C16651" t="s">
        <v>5</v>
      </c>
      <c r="D16651" t="s">
        <v>5</v>
      </c>
      <c r="E16651">
        <v>3962.0139726027392</v>
      </c>
      <c r="F16651" t="s">
        <v>22</v>
      </c>
    </row>
    <row r="16652" spans="1:6" x14ac:dyDescent="0.45">
      <c r="A16652" t="s">
        <v>64</v>
      </c>
      <c r="B16652">
        <v>2021</v>
      </c>
      <c r="C16652" t="s">
        <v>16</v>
      </c>
      <c r="D16652" t="s">
        <v>6</v>
      </c>
      <c r="E16652">
        <v>517.21753424657538</v>
      </c>
      <c r="F16652" t="s">
        <v>22</v>
      </c>
    </row>
    <row r="16653" spans="1:6" x14ac:dyDescent="0.45">
      <c r="A16653" t="s">
        <v>64</v>
      </c>
      <c r="B16653">
        <v>2021</v>
      </c>
      <c r="C16653" t="s">
        <v>16</v>
      </c>
      <c r="D16653" t="s">
        <v>7</v>
      </c>
      <c r="E16653">
        <v>124.82981842082192</v>
      </c>
      <c r="F16653" t="s">
        <v>22</v>
      </c>
    </row>
    <row r="16654" spans="1:6" x14ac:dyDescent="0.45">
      <c r="A16654" t="s">
        <v>64</v>
      </c>
      <c r="B16654">
        <v>2021</v>
      </c>
      <c r="C16654" t="s">
        <v>17</v>
      </c>
      <c r="D16654" t="s">
        <v>8</v>
      </c>
      <c r="E16654">
        <v>2.127671232876712</v>
      </c>
      <c r="F16654" t="s">
        <v>22</v>
      </c>
    </row>
    <row r="16655" spans="1:6" x14ac:dyDescent="0.45">
      <c r="A16655" t="s">
        <v>64</v>
      </c>
      <c r="B16655">
        <v>2021</v>
      </c>
      <c r="C16655" t="s">
        <v>18</v>
      </c>
      <c r="D16655" t="s">
        <v>9</v>
      </c>
      <c r="E16655">
        <v>2755.3342465753421</v>
      </c>
      <c r="F16655" t="s">
        <v>22</v>
      </c>
    </row>
    <row r="16656" spans="1:6" x14ac:dyDescent="0.45">
      <c r="A16656" t="s">
        <v>64</v>
      </c>
      <c r="B16656">
        <v>2021</v>
      </c>
      <c r="C16656" t="s">
        <v>18</v>
      </c>
      <c r="D16656" t="s">
        <v>10</v>
      </c>
      <c r="E16656">
        <v>1845.8823709589044</v>
      </c>
      <c r="F16656" t="s">
        <v>22</v>
      </c>
    </row>
    <row r="16657" spans="1:6" x14ac:dyDescent="0.45">
      <c r="A16657" t="s">
        <v>64</v>
      </c>
      <c r="B16657">
        <v>2021</v>
      </c>
      <c r="C16657" t="s">
        <v>18</v>
      </c>
      <c r="D16657" t="s">
        <v>19</v>
      </c>
      <c r="E16657">
        <v>12.899059171999999</v>
      </c>
      <c r="F16657" t="s">
        <v>23</v>
      </c>
    </row>
    <row r="16658" spans="1:6" x14ac:dyDescent="0.45">
      <c r="A16658" t="s">
        <v>64</v>
      </c>
      <c r="B16658">
        <v>2022</v>
      </c>
      <c r="C16658" t="s">
        <v>15</v>
      </c>
      <c r="D16658" t="s">
        <v>0</v>
      </c>
      <c r="E16658">
        <v>841.88082191780836</v>
      </c>
      <c r="F16658" t="s">
        <v>22</v>
      </c>
    </row>
    <row r="16659" spans="1:6" x14ac:dyDescent="0.45">
      <c r="A16659" t="s">
        <v>64</v>
      </c>
      <c r="B16659">
        <v>2022</v>
      </c>
      <c r="C16659" t="s">
        <v>15</v>
      </c>
      <c r="D16659" t="s">
        <v>1</v>
      </c>
      <c r="E16659">
        <v>1091.1084931506848</v>
      </c>
      <c r="F16659" t="s">
        <v>22</v>
      </c>
    </row>
    <row r="16660" spans="1:6" x14ac:dyDescent="0.45">
      <c r="A16660" t="s">
        <v>64</v>
      </c>
      <c r="B16660">
        <v>2022</v>
      </c>
      <c r="C16660" t="s">
        <v>15</v>
      </c>
      <c r="D16660" t="s">
        <v>2</v>
      </c>
      <c r="E16660">
        <v>1608.229315068493</v>
      </c>
      <c r="F16660" t="s">
        <v>22</v>
      </c>
    </row>
    <row r="16661" spans="1:6" x14ac:dyDescent="0.45">
      <c r="A16661" t="s">
        <v>64</v>
      </c>
      <c r="B16661">
        <v>2022</v>
      </c>
      <c r="C16661" t="s">
        <v>15</v>
      </c>
      <c r="D16661" t="s">
        <v>3</v>
      </c>
      <c r="E16661">
        <v>34.332876712328762</v>
      </c>
      <c r="F16661" t="s">
        <v>22</v>
      </c>
    </row>
    <row r="16662" spans="1:6" x14ac:dyDescent="0.45">
      <c r="A16662" t="s">
        <v>64</v>
      </c>
      <c r="B16662">
        <v>2022</v>
      </c>
      <c r="C16662" t="s">
        <v>15</v>
      </c>
      <c r="D16662" t="s">
        <v>4</v>
      </c>
      <c r="E16662">
        <v>66.731506849315053</v>
      </c>
      <c r="F16662" t="s">
        <v>22</v>
      </c>
    </row>
    <row r="16663" spans="1:6" x14ac:dyDescent="0.45">
      <c r="A16663" t="s">
        <v>64</v>
      </c>
      <c r="B16663">
        <v>2022</v>
      </c>
      <c r="C16663" t="s">
        <v>5</v>
      </c>
      <c r="D16663" t="s">
        <v>5</v>
      </c>
      <c r="E16663">
        <v>3642.2830136986295</v>
      </c>
      <c r="F16663" t="s">
        <v>22</v>
      </c>
    </row>
    <row r="16664" spans="1:6" x14ac:dyDescent="0.45">
      <c r="A16664" t="s">
        <v>64</v>
      </c>
      <c r="B16664">
        <v>2022</v>
      </c>
      <c r="C16664" t="s">
        <v>16</v>
      </c>
      <c r="D16664" t="s">
        <v>6</v>
      </c>
      <c r="E16664">
        <v>1428.1509589041095</v>
      </c>
      <c r="F16664" t="s">
        <v>22</v>
      </c>
    </row>
    <row r="16665" spans="1:6" x14ac:dyDescent="0.45">
      <c r="A16665" t="s">
        <v>64</v>
      </c>
      <c r="B16665">
        <v>2022</v>
      </c>
      <c r="C16665" t="s">
        <v>16</v>
      </c>
      <c r="D16665" t="s">
        <v>7</v>
      </c>
      <c r="E16665">
        <v>56.588199178082199</v>
      </c>
      <c r="F16665" t="s">
        <v>22</v>
      </c>
    </row>
    <row r="16666" spans="1:6" x14ac:dyDescent="0.45">
      <c r="A16666" t="s">
        <v>64</v>
      </c>
      <c r="B16666">
        <v>2022</v>
      </c>
      <c r="C16666" t="s">
        <v>17</v>
      </c>
      <c r="D16666" t="s">
        <v>8</v>
      </c>
      <c r="E16666">
        <v>1.9342465753424656</v>
      </c>
      <c r="F16666" t="s">
        <v>22</v>
      </c>
    </row>
    <row r="16667" spans="1:6" x14ac:dyDescent="0.45">
      <c r="A16667" t="s">
        <v>64</v>
      </c>
      <c r="B16667">
        <v>2022</v>
      </c>
      <c r="C16667" t="s">
        <v>18</v>
      </c>
      <c r="D16667" t="s">
        <v>9</v>
      </c>
      <c r="E16667">
        <v>2024.6109589041096</v>
      </c>
      <c r="F16667" t="s">
        <v>22</v>
      </c>
    </row>
    <row r="16668" spans="1:6" x14ac:dyDescent="0.45">
      <c r="A16668" t="s">
        <v>64</v>
      </c>
      <c r="B16668">
        <v>2022</v>
      </c>
      <c r="C16668" t="s">
        <v>18</v>
      </c>
      <c r="D16668" t="s">
        <v>10</v>
      </c>
      <c r="E16668">
        <v>3366.8702381495891</v>
      </c>
      <c r="F16668" t="s">
        <v>22</v>
      </c>
    </row>
    <row r="16669" spans="1:6" x14ac:dyDescent="0.45">
      <c r="A16669" t="s">
        <v>64</v>
      </c>
      <c r="B16669">
        <v>2022</v>
      </c>
      <c r="C16669" t="s">
        <v>18</v>
      </c>
      <c r="D16669" t="s">
        <v>19</v>
      </c>
      <c r="E16669">
        <v>24.810122058000001</v>
      </c>
      <c r="F16669" t="s">
        <v>23</v>
      </c>
    </row>
    <row r="16670" spans="1:6" x14ac:dyDescent="0.45">
      <c r="A16670" t="s">
        <v>64</v>
      </c>
      <c r="B16670">
        <v>2023</v>
      </c>
      <c r="C16670" t="s">
        <v>15</v>
      </c>
      <c r="D16670" t="s">
        <v>0</v>
      </c>
      <c r="E16670">
        <v>671.35059660162904</v>
      </c>
      <c r="F16670" t="s">
        <v>22</v>
      </c>
    </row>
    <row r="16671" spans="1:6" x14ac:dyDescent="0.45">
      <c r="A16671" t="s">
        <v>64</v>
      </c>
      <c r="B16671">
        <v>2023</v>
      </c>
      <c r="C16671" t="s">
        <v>15</v>
      </c>
      <c r="D16671" t="s">
        <v>1</v>
      </c>
      <c r="E16671">
        <v>908.76093369862997</v>
      </c>
      <c r="F16671" t="s">
        <v>22</v>
      </c>
    </row>
    <row r="16672" spans="1:6" x14ac:dyDescent="0.45">
      <c r="A16672" t="s">
        <v>64</v>
      </c>
      <c r="B16672">
        <v>2023</v>
      </c>
      <c r="C16672" t="s">
        <v>15</v>
      </c>
      <c r="D16672" t="s">
        <v>2</v>
      </c>
      <c r="E16672">
        <v>1496.60441780822</v>
      </c>
      <c r="F16672" t="s">
        <v>22</v>
      </c>
    </row>
    <row r="16673" spans="1:6" x14ac:dyDescent="0.45">
      <c r="A16673" t="s">
        <v>64</v>
      </c>
      <c r="B16673">
        <v>2023</v>
      </c>
      <c r="C16673" t="s">
        <v>15</v>
      </c>
      <c r="D16673" t="s">
        <v>3</v>
      </c>
      <c r="E16673">
        <v>17.942554794520547</v>
      </c>
      <c r="F16673" t="s">
        <v>22</v>
      </c>
    </row>
    <row r="16674" spans="1:6" x14ac:dyDescent="0.45">
      <c r="A16674" t="s">
        <v>64</v>
      </c>
      <c r="B16674">
        <v>2023</v>
      </c>
      <c r="C16674" t="s">
        <v>15</v>
      </c>
      <c r="D16674" t="s">
        <v>4</v>
      </c>
      <c r="E16674">
        <v>75.435616438356163</v>
      </c>
      <c r="F16674" t="s">
        <v>22</v>
      </c>
    </row>
    <row r="16675" spans="1:6" x14ac:dyDescent="0.45">
      <c r="A16675" t="s">
        <v>64</v>
      </c>
      <c r="B16675">
        <v>2023</v>
      </c>
      <c r="C16675" t="s">
        <v>5</v>
      </c>
      <c r="D16675" t="s">
        <v>5</v>
      </c>
      <c r="E16675">
        <v>3170.094119341356</v>
      </c>
      <c r="F16675" t="s">
        <v>22</v>
      </c>
    </row>
    <row r="16676" spans="1:6" x14ac:dyDescent="0.45">
      <c r="A16676" t="s">
        <v>64</v>
      </c>
      <c r="B16676">
        <v>2023</v>
      </c>
      <c r="C16676" t="s">
        <v>16</v>
      </c>
      <c r="D16676" t="s">
        <v>6</v>
      </c>
      <c r="E16676">
        <v>517.21753424657538</v>
      </c>
      <c r="F16676" t="s">
        <v>22</v>
      </c>
    </row>
    <row r="16677" spans="1:6" x14ac:dyDescent="0.45">
      <c r="A16677" t="s">
        <v>64</v>
      </c>
      <c r="B16677">
        <v>2023</v>
      </c>
      <c r="C16677" t="s">
        <v>16</v>
      </c>
      <c r="D16677" t="s">
        <v>7</v>
      </c>
      <c r="E16677">
        <v>38.826575342465752</v>
      </c>
      <c r="F16677" t="s">
        <v>22</v>
      </c>
    </row>
    <row r="16678" spans="1:6" x14ac:dyDescent="0.45">
      <c r="A16678" t="s">
        <v>64</v>
      </c>
      <c r="B16678">
        <v>2023</v>
      </c>
      <c r="C16678" t="s">
        <v>17</v>
      </c>
      <c r="D16678" t="s">
        <v>8</v>
      </c>
      <c r="E16678">
        <v>1.7408219178082192</v>
      </c>
      <c r="F16678" t="s">
        <v>22</v>
      </c>
    </row>
    <row r="16679" spans="1:6" x14ac:dyDescent="0.45">
      <c r="A16679" t="s">
        <v>64</v>
      </c>
      <c r="B16679">
        <v>2023</v>
      </c>
      <c r="C16679" t="s">
        <v>18</v>
      </c>
      <c r="D16679" t="s">
        <v>9</v>
      </c>
      <c r="E16679">
        <v>1842.0797260273971</v>
      </c>
      <c r="F16679" t="s">
        <v>22</v>
      </c>
    </row>
    <row r="16680" spans="1:6" x14ac:dyDescent="0.45">
      <c r="A16680" t="s">
        <v>64</v>
      </c>
      <c r="B16680">
        <v>2023</v>
      </c>
      <c r="C16680" t="s">
        <v>18</v>
      </c>
      <c r="D16680" t="s">
        <v>10</v>
      </c>
      <c r="E16680">
        <v>2991.6507186520553</v>
      </c>
      <c r="F16680" t="s">
        <v>22</v>
      </c>
    </row>
    <row r="16681" spans="1:6" x14ac:dyDescent="0.45">
      <c r="A16681" t="s">
        <v>64</v>
      </c>
      <c r="B16681">
        <v>2023</v>
      </c>
      <c r="C16681" t="s">
        <v>18</v>
      </c>
      <c r="D16681" t="s">
        <v>19</v>
      </c>
      <c r="E16681">
        <v>22.13102284</v>
      </c>
      <c r="F16681" t="s">
        <v>23</v>
      </c>
    </row>
    <row r="16682" spans="1:6" x14ac:dyDescent="0.45">
      <c r="A16682" t="s">
        <v>64</v>
      </c>
      <c r="B16682">
        <v>2024</v>
      </c>
      <c r="C16682" t="s">
        <v>15</v>
      </c>
      <c r="D16682" t="s">
        <v>0</v>
      </c>
      <c r="E16682">
        <v>511.53273854201302</v>
      </c>
      <c r="F16682" t="s">
        <v>22</v>
      </c>
    </row>
    <row r="16683" spans="1:6" x14ac:dyDescent="0.45">
      <c r="A16683" t="s">
        <v>64</v>
      </c>
      <c r="B16683">
        <v>2024</v>
      </c>
      <c r="C16683" t="s">
        <v>15</v>
      </c>
      <c r="D16683" t="s">
        <v>1</v>
      </c>
      <c r="E16683">
        <v>933.57119610739699</v>
      </c>
      <c r="F16683" t="s">
        <v>22</v>
      </c>
    </row>
    <row r="16684" spans="1:6" x14ac:dyDescent="0.45">
      <c r="A16684" t="s">
        <v>64</v>
      </c>
      <c r="B16684">
        <v>2024</v>
      </c>
      <c r="C16684" t="s">
        <v>15</v>
      </c>
      <c r="D16684" t="s">
        <v>2</v>
      </c>
      <c r="E16684">
        <v>1421.6422830777967</v>
      </c>
      <c r="F16684" t="s">
        <v>22</v>
      </c>
    </row>
    <row r="16685" spans="1:6" x14ac:dyDescent="0.45">
      <c r="A16685" t="s">
        <v>64</v>
      </c>
      <c r="B16685">
        <v>2024</v>
      </c>
      <c r="C16685" t="s">
        <v>15</v>
      </c>
      <c r="D16685" t="s">
        <v>3</v>
      </c>
      <c r="E16685">
        <v>20.605317462412938</v>
      </c>
      <c r="F16685" t="s">
        <v>22</v>
      </c>
    </row>
    <row r="16686" spans="1:6" x14ac:dyDescent="0.45">
      <c r="A16686" t="s">
        <v>64</v>
      </c>
      <c r="B16686">
        <v>2024</v>
      </c>
      <c r="C16686" t="s">
        <v>15</v>
      </c>
      <c r="D16686" t="s">
        <v>4</v>
      </c>
      <c r="E16686">
        <v>68.822754244593668</v>
      </c>
      <c r="F16686" t="s">
        <v>22</v>
      </c>
    </row>
    <row r="16687" spans="1:6" x14ac:dyDescent="0.45">
      <c r="A16687" t="s">
        <v>64</v>
      </c>
      <c r="B16687">
        <v>2024</v>
      </c>
      <c r="C16687" t="s">
        <v>5</v>
      </c>
      <c r="D16687" t="s">
        <v>5</v>
      </c>
      <c r="E16687">
        <v>2956.1742894342137</v>
      </c>
      <c r="F16687" t="s">
        <v>22</v>
      </c>
    </row>
    <row r="16688" spans="1:6" x14ac:dyDescent="0.45">
      <c r="A16688" t="s">
        <v>64</v>
      </c>
      <c r="B16688">
        <v>2024</v>
      </c>
      <c r="C16688" t="s">
        <v>16</v>
      </c>
      <c r="D16688" t="s">
        <v>6</v>
      </c>
      <c r="E16688">
        <v>694</v>
      </c>
      <c r="F16688" t="s">
        <v>22</v>
      </c>
    </row>
    <row r="16689" spans="1:6" x14ac:dyDescent="0.45">
      <c r="A16689" t="s">
        <v>64</v>
      </c>
      <c r="B16689">
        <v>2024</v>
      </c>
      <c r="C16689" t="s">
        <v>16</v>
      </c>
      <c r="D16689" t="s">
        <v>7</v>
      </c>
      <c r="E16689">
        <v>19.293715846994537</v>
      </c>
      <c r="F16689" t="s">
        <v>22</v>
      </c>
    </row>
    <row r="16690" spans="1:6" x14ac:dyDescent="0.45">
      <c r="A16690" t="s">
        <v>64</v>
      </c>
      <c r="B16690">
        <v>2024</v>
      </c>
      <c r="C16690" t="s">
        <v>17</v>
      </c>
      <c r="D16690" t="s">
        <v>8</v>
      </c>
      <c r="E16690">
        <v>1.7012399512042198</v>
      </c>
      <c r="F16690" t="s">
        <v>22</v>
      </c>
    </row>
    <row r="16691" spans="1:6" x14ac:dyDescent="0.45">
      <c r="A16691" t="s">
        <v>64</v>
      </c>
      <c r="B16691">
        <v>2024</v>
      </c>
      <c r="C16691" t="s">
        <v>18</v>
      </c>
      <c r="D16691" t="s">
        <v>9</v>
      </c>
      <c r="E16691">
        <v>1497.94201410034</v>
      </c>
      <c r="F16691" t="s">
        <v>22</v>
      </c>
    </row>
    <row r="16692" spans="1:6" x14ac:dyDescent="0.45">
      <c r="A16692" t="s">
        <v>64</v>
      </c>
      <c r="B16692">
        <v>2024</v>
      </c>
      <c r="C16692" t="s">
        <v>18</v>
      </c>
      <c r="D16692" t="s">
        <v>10</v>
      </c>
      <c r="E16692">
        <v>2490.6058369699458</v>
      </c>
      <c r="F16692" t="s">
        <v>22</v>
      </c>
    </row>
    <row r="16693" spans="1:6" x14ac:dyDescent="0.45">
      <c r="A16693" t="s">
        <v>64</v>
      </c>
      <c r="B16693">
        <v>2024</v>
      </c>
      <c r="C16693" t="s">
        <v>18</v>
      </c>
      <c r="D16693" t="s">
        <v>19</v>
      </c>
      <c r="E16693">
        <v>18.572900129999997</v>
      </c>
      <c r="F16693" t="s">
        <v>23</v>
      </c>
    </row>
    <row r="16694" spans="1:6" x14ac:dyDescent="0.45">
      <c r="A16694" t="s">
        <v>64</v>
      </c>
      <c r="B16694">
        <v>2025</v>
      </c>
      <c r="C16694" t="s">
        <v>15</v>
      </c>
      <c r="D16694" t="s">
        <v>0</v>
      </c>
      <c r="E16694">
        <v>668.92010200301979</v>
      </c>
      <c r="F16694" t="s">
        <v>22</v>
      </c>
    </row>
    <row r="16695" spans="1:6" x14ac:dyDescent="0.45">
      <c r="A16695" t="s">
        <v>64</v>
      </c>
      <c r="B16695">
        <v>2025</v>
      </c>
      <c r="C16695" t="s">
        <v>15</v>
      </c>
      <c r="D16695" t="s">
        <v>1</v>
      </c>
      <c r="E16695">
        <v>993.31975265827043</v>
      </c>
      <c r="F16695" t="s">
        <v>22</v>
      </c>
    </row>
    <row r="16696" spans="1:6" x14ac:dyDescent="0.45">
      <c r="A16696" t="s">
        <v>64</v>
      </c>
      <c r="B16696">
        <v>2025</v>
      </c>
      <c r="C16696" t="s">
        <v>15</v>
      </c>
      <c r="D16696" t="s">
        <v>2</v>
      </c>
      <c r="E16696">
        <v>1388.9445105670077</v>
      </c>
      <c r="F16696" t="s">
        <v>22</v>
      </c>
    </row>
    <row r="16697" spans="1:6" x14ac:dyDescent="0.45">
      <c r="A16697" t="s">
        <v>64</v>
      </c>
      <c r="B16697">
        <v>2025</v>
      </c>
      <c r="C16697" t="s">
        <v>15</v>
      </c>
      <c r="D16697" t="s">
        <v>3</v>
      </c>
      <c r="E16697">
        <v>22.420196433927376</v>
      </c>
      <c r="F16697" t="s">
        <v>22</v>
      </c>
    </row>
    <row r="16698" spans="1:6" x14ac:dyDescent="0.45">
      <c r="A16698" t="s">
        <v>64</v>
      </c>
      <c r="B16698">
        <v>2025</v>
      </c>
      <c r="C16698" t="s">
        <v>15</v>
      </c>
      <c r="D16698" t="s">
        <v>4</v>
      </c>
      <c r="E16698">
        <v>66.006000793661798</v>
      </c>
      <c r="F16698" t="s">
        <v>22</v>
      </c>
    </row>
    <row r="16699" spans="1:6" x14ac:dyDescent="0.45">
      <c r="A16699" t="s">
        <v>64</v>
      </c>
      <c r="B16699">
        <v>2025</v>
      </c>
      <c r="C16699" t="s">
        <v>5</v>
      </c>
      <c r="D16699" t="s">
        <v>5</v>
      </c>
      <c r="E16699">
        <v>3139.6105624558868</v>
      </c>
      <c r="F16699" t="s">
        <v>22</v>
      </c>
    </row>
    <row r="16700" spans="1:6" x14ac:dyDescent="0.45">
      <c r="A16700" t="s">
        <v>64</v>
      </c>
      <c r="B16700">
        <v>2025</v>
      </c>
      <c r="C16700" t="s">
        <v>16</v>
      </c>
      <c r="D16700" t="s">
        <v>6</v>
      </c>
      <c r="E16700">
        <v>875</v>
      </c>
      <c r="F16700" t="s">
        <v>22</v>
      </c>
    </row>
    <row r="16701" spans="1:6" x14ac:dyDescent="0.45">
      <c r="A16701" t="s">
        <v>64</v>
      </c>
      <c r="B16701">
        <v>2025</v>
      </c>
      <c r="C16701" t="s">
        <v>16</v>
      </c>
      <c r="D16701" t="s">
        <v>7</v>
      </c>
      <c r="E16701">
        <v>39.999999999999091</v>
      </c>
      <c r="F16701" t="s">
        <v>22</v>
      </c>
    </row>
    <row r="16702" spans="1:6" x14ac:dyDescent="0.45">
      <c r="A16702" t="s">
        <v>64</v>
      </c>
      <c r="B16702">
        <v>2025</v>
      </c>
      <c r="C16702" t="s">
        <v>17</v>
      </c>
      <c r="D16702" t="s">
        <v>8</v>
      </c>
      <c r="E16702">
        <v>1.6625579802081645</v>
      </c>
      <c r="F16702" t="s">
        <v>22</v>
      </c>
    </row>
    <row r="16703" spans="1:6" x14ac:dyDescent="0.45">
      <c r="A16703" t="s">
        <v>64</v>
      </c>
      <c r="B16703">
        <v>2025</v>
      </c>
      <c r="C16703" t="s">
        <v>18</v>
      </c>
      <c r="D16703" t="s">
        <v>9</v>
      </c>
      <c r="E16703">
        <v>1373.7795553736801</v>
      </c>
      <c r="F16703" t="s">
        <v>22</v>
      </c>
    </row>
    <row r="16704" spans="1:6" x14ac:dyDescent="0.45">
      <c r="A16704" t="s">
        <v>64</v>
      </c>
      <c r="B16704">
        <v>2025</v>
      </c>
      <c r="C16704" t="s">
        <v>18</v>
      </c>
      <c r="D16704" t="s">
        <v>10</v>
      </c>
      <c r="E16704">
        <v>2679.1684491019978</v>
      </c>
      <c r="F16704" t="s">
        <v>22</v>
      </c>
    </row>
    <row r="16705" spans="1:6" x14ac:dyDescent="0.45">
      <c r="A16705" t="s">
        <v>64</v>
      </c>
      <c r="B16705">
        <v>2025</v>
      </c>
      <c r="C16705" t="s">
        <v>18</v>
      </c>
      <c r="D16705" t="s">
        <v>19</v>
      </c>
      <c r="E16705">
        <v>19.780215275610463</v>
      </c>
      <c r="F16705" t="s">
        <v>23</v>
      </c>
    </row>
    <row r="16706" spans="1:6" x14ac:dyDescent="0.45">
      <c r="A16706" t="s">
        <v>64</v>
      </c>
      <c r="B16706">
        <v>2026</v>
      </c>
      <c r="C16706" t="s">
        <v>15</v>
      </c>
      <c r="D16706" t="s">
        <v>0</v>
      </c>
      <c r="E16706">
        <v>707.65648371558348</v>
      </c>
      <c r="F16706" t="s">
        <v>22</v>
      </c>
    </row>
    <row r="16707" spans="1:6" x14ac:dyDescent="0.45">
      <c r="A16707" t="s">
        <v>64</v>
      </c>
      <c r="B16707">
        <v>2026</v>
      </c>
      <c r="C16707" t="s">
        <v>15</v>
      </c>
      <c r="D16707" t="s">
        <v>1</v>
      </c>
      <c r="E16707">
        <v>964.61281180644642</v>
      </c>
      <c r="F16707" t="s">
        <v>22</v>
      </c>
    </row>
    <row r="16708" spans="1:6" x14ac:dyDescent="0.45">
      <c r="A16708" t="s">
        <v>64</v>
      </c>
      <c r="B16708">
        <v>2026</v>
      </c>
      <c r="C16708" t="s">
        <v>15</v>
      </c>
      <c r="D16708" t="s">
        <v>2</v>
      </c>
      <c r="E16708">
        <v>1312.5525624858219</v>
      </c>
      <c r="F16708" t="s">
        <v>22</v>
      </c>
    </row>
    <row r="16709" spans="1:6" x14ac:dyDescent="0.45">
      <c r="A16709" t="s">
        <v>64</v>
      </c>
      <c r="B16709">
        <v>2026</v>
      </c>
      <c r="C16709" t="s">
        <v>15</v>
      </c>
      <c r="D16709" t="s">
        <v>3</v>
      </c>
      <c r="E16709">
        <v>23.637613100289631</v>
      </c>
      <c r="F16709" t="s">
        <v>22</v>
      </c>
    </row>
    <row r="16710" spans="1:6" x14ac:dyDescent="0.45">
      <c r="A16710" t="s">
        <v>64</v>
      </c>
      <c r="B16710">
        <v>2026</v>
      </c>
      <c r="C16710" t="s">
        <v>15</v>
      </c>
      <c r="D16710" t="s">
        <v>4</v>
      </c>
      <c r="E16710">
        <v>62.868075515931118</v>
      </c>
      <c r="F16710" t="s">
        <v>22</v>
      </c>
    </row>
    <row r="16711" spans="1:6" x14ac:dyDescent="0.45">
      <c r="A16711" t="s">
        <v>64</v>
      </c>
      <c r="B16711">
        <v>2026</v>
      </c>
      <c r="C16711" t="s">
        <v>5</v>
      </c>
      <c r="D16711" t="s">
        <v>5</v>
      </c>
      <c r="E16711">
        <v>3071.327546624073</v>
      </c>
      <c r="F16711" t="s">
        <v>22</v>
      </c>
    </row>
    <row r="16712" spans="1:6" x14ac:dyDescent="0.45">
      <c r="A16712" t="s">
        <v>64</v>
      </c>
      <c r="B16712">
        <v>2026</v>
      </c>
      <c r="C16712" t="s">
        <v>16</v>
      </c>
      <c r="D16712" t="s">
        <v>6</v>
      </c>
      <c r="E16712">
        <v>946</v>
      </c>
      <c r="F16712" t="s">
        <v>22</v>
      </c>
    </row>
    <row r="16713" spans="1:6" x14ac:dyDescent="0.45">
      <c r="A16713" t="s">
        <v>64</v>
      </c>
      <c r="B16713">
        <v>2026</v>
      </c>
      <c r="C16713" t="s">
        <v>16</v>
      </c>
      <c r="D16713" t="s">
        <v>7</v>
      </c>
      <c r="E16713">
        <v>40</v>
      </c>
      <c r="F16713" t="s">
        <v>22</v>
      </c>
    </row>
    <row r="16714" spans="1:6" x14ac:dyDescent="0.45">
      <c r="A16714" t="s">
        <v>64</v>
      </c>
      <c r="B16714">
        <v>2026</v>
      </c>
      <c r="C16714" t="s">
        <v>17</v>
      </c>
      <c r="D16714" t="s">
        <v>8</v>
      </c>
      <c r="E16714">
        <v>1.6247555411553136</v>
      </c>
      <c r="F16714" t="s">
        <v>22</v>
      </c>
    </row>
    <row r="16715" spans="1:6" x14ac:dyDescent="0.45">
      <c r="A16715" t="s">
        <v>64</v>
      </c>
      <c r="B16715">
        <v>2026</v>
      </c>
      <c r="C16715" t="s">
        <v>18</v>
      </c>
      <c r="D16715" t="s">
        <v>9</v>
      </c>
      <c r="E16715">
        <v>1269.9768287918901</v>
      </c>
      <c r="F16715" t="s">
        <v>22</v>
      </c>
    </row>
    <row r="16716" spans="1:6" x14ac:dyDescent="0.45">
      <c r="A16716" t="s">
        <v>64</v>
      </c>
      <c r="B16716">
        <v>2026</v>
      </c>
      <c r="C16716" t="s">
        <v>18</v>
      </c>
      <c r="D16716" t="s">
        <v>10</v>
      </c>
      <c r="E16716">
        <v>2785.7259622910274</v>
      </c>
      <c r="F16716" t="s">
        <v>22</v>
      </c>
    </row>
    <row r="16717" spans="1:6" x14ac:dyDescent="0.45">
      <c r="A16717" t="s">
        <v>64</v>
      </c>
      <c r="B16717">
        <v>2026</v>
      </c>
      <c r="C16717" t="s">
        <v>18</v>
      </c>
      <c r="D16717" t="s">
        <v>19</v>
      </c>
      <c r="E16717">
        <v>20.578849614706876</v>
      </c>
      <c r="F16717" t="s">
        <v>23</v>
      </c>
    </row>
    <row r="16718" spans="1:6" x14ac:dyDescent="0.45">
      <c r="A16718" t="s">
        <v>64</v>
      </c>
      <c r="B16718">
        <v>2027</v>
      </c>
      <c r="C16718" t="s">
        <v>15</v>
      </c>
      <c r="D16718" t="s">
        <v>0</v>
      </c>
      <c r="E16718">
        <v>748.63604404348291</v>
      </c>
      <c r="F16718" t="s">
        <v>22</v>
      </c>
    </row>
    <row r="16719" spans="1:6" x14ac:dyDescent="0.45">
      <c r="A16719" t="s">
        <v>64</v>
      </c>
      <c r="B16719">
        <v>2027</v>
      </c>
      <c r="C16719" t="s">
        <v>15</v>
      </c>
      <c r="D16719" t="s">
        <v>1</v>
      </c>
      <c r="E16719">
        <v>936.73550154524003</v>
      </c>
      <c r="F16719" t="s">
        <v>22</v>
      </c>
    </row>
    <row r="16720" spans="1:6" x14ac:dyDescent="0.45">
      <c r="A16720" t="s">
        <v>64</v>
      </c>
      <c r="B16720">
        <v>2027</v>
      </c>
      <c r="C16720" t="s">
        <v>15</v>
      </c>
      <c r="D16720" t="s">
        <v>2</v>
      </c>
      <c r="E16720">
        <v>1240.362171549102</v>
      </c>
      <c r="F16720" t="s">
        <v>22</v>
      </c>
    </row>
    <row r="16721" spans="1:6" x14ac:dyDescent="0.45">
      <c r="A16721" t="s">
        <v>64</v>
      </c>
      <c r="B16721">
        <v>2027</v>
      </c>
      <c r="C16721" t="s">
        <v>15</v>
      </c>
      <c r="D16721" t="s">
        <v>3</v>
      </c>
      <c r="E16721">
        <v>24.921135491635361</v>
      </c>
      <c r="F16721" t="s">
        <v>22</v>
      </c>
    </row>
    <row r="16722" spans="1:6" x14ac:dyDescent="0.45">
      <c r="A16722" t="s">
        <v>64</v>
      </c>
      <c r="B16722">
        <v>2027</v>
      </c>
      <c r="C16722" t="s">
        <v>15</v>
      </c>
      <c r="D16722" t="s">
        <v>4</v>
      </c>
      <c r="E16722">
        <v>59.879327205903749</v>
      </c>
      <c r="F16722" t="s">
        <v>22</v>
      </c>
    </row>
    <row r="16723" spans="1:6" x14ac:dyDescent="0.45">
      <c r="A16723" t="s">
        <v>64</v>
      </c>
      <c r="B16723">
        <v>2027</v>
      </c>
      <c r="C16723" t="s">
        <v>5</v>
      </c>
      <c r="D16723" t="s">
        <v>5</v>
      </c>
      <c r="E16723">
        <v>3010.5341798353638</v>
      </c>
      <c r="F16723" t="s">
        <v>22</v>
      </c>
    </row>
    <row r="16724" spans="1:6" x14ac:dyDescent="0.45">
      <c r="A16724" t="s">
        <v>64</v>
      </c>
      <c r="B16724">
        <v>2027</v>
      </c>
      <c r="C16724" t="s">
        <v>16</v>
      </c>
      <c r="D16724" t="s">
        <v>6</v>
      </c>
      <c r="E16724">
        <v>1020</v>
      </c>
      <c r="F16724" t="s">
        <v>22</v>
      </c>
    </row>
    <row r="16725" spans="1:6" x14ac:dyDescent="0.45">
      <c r="A16725" t="s">
        <v>64</v>
      </c>
      <c r="B16725">
        <v>2027</v>
      </c>
      <c r="C16725" t="s">
        <v>16</v>
      </c>
      <c r="D16725" t="s">
        <v>7</v>
      </c>
      <c r="E16725">
        <v>39.999999999999545</v>
      </c>
      <c r="F16725" t="s">
        <v>22</v>
      </c>
    </row>
    <row r="16726" spans="1:6" x14ac:dyDescent="0.45">
      <c r="A16726" t="s">
        <v>64</v>
      </c>
      <c r="B16726">
        <v>2027</v>
      </c>
      <c r="C16726" t="s">
        <v>17</v>
      </c>
      <c r="D16726" t="s">
        <v>8</v>
      </c>
      <c r="E16726">
        <v>1.5878126356738369</v>
      </c>
      <c r="F16726" t="s">
        <v>22</v>
      </c>
    </row>
    <row r="16727" spans="1:6" x14ac:dyDescent="0.45">
      <c r="A16727" t="s">
        <v>64</v>
      </c>
      <c r="B16727">
        <v>2027</v>
      </c>
      <c r="C16727" t="s">
        <v>18</v>
      </c>
      <c r="D16727" t="s">
        <v>9</v>
      </c>
      <c r="E16727">
        <v>1216.52847864106</v>
      </c>
      <c r="F16727" t="s">
        <v>22</v>
      </c>
    </row>
    <row r="16728" spans="1:6" x14ac:dyDescent="0.45">
      <c r="A16728" t="s">
        <v>64</v>
      </c>
      <c r="B16728">
        <v>2027</v>
      </c>
      <c r="C16728" t="s">
        <v>18</v>
      </c>
      <c r="D16728" t="s">
        <v>10</v>
      </c>
      <c r="E16728">
        <v>2852.4178885586298</v>
      </c>
      <c r="F16728" t="s">
        <v>22</v>
      </c>
    </row>
    <row r="16729" spans="1:6" x14ac:dyDescent="0.45">
      <c r="A16729" t="s">
        <v>64</v>
      </c>
      <c r="B16729">
        <v>2027</v>
      </c>
      <c r="C16729" t="s">
        <v>18</v>
      </c>
      <c r="D16729" t="s">
        <v>19</v>
      </c>
      <c r="E16729">
        <v>21.078696700696099</v>
      </c>
      <c r="F16729" t="s">
        <v>23</v>
      </c>
    </row>
    <row r="16730" spans="1:6" x14ac:dyDescent="0.45">
      <c r="A16730" t="s">
        <v>64</v>
      </c>
      <c r="B16730">
        <v>2028</v>
      </c>
      <c r="C16730" t="s">
        <v>15</v>
      </c>
      <c r="D16730" t="s">
        <v>0</v>
      </c>
      <c r="E16730">
        <v>791.98868283997854</v>
      </c>
      <c r="F16730" t="s">
        <v>22</v>
      </c>
    </row>
    <row r="16731" spans="1:6" x14ac:dyDescent="0.45">
      <c r="A16731" t="s">
        <v>64</v>
      </c>
      <c r="B16731">
        <v>2028</v>
      </c>
      <c r="C16731" t="s">
        <v>15</v>
      </c>
      <c r="D16731" t="s">
        <v>1</v>
      </c>
      <c r="E16731">
        <v>909.66384555058255</v>
      </c>
      <c r="F16731" t="s">
        <v>22</v>
      </c>
    </row>
    <row r="16732" spans="1:6" x14ac:dyDescent="0.45">
      <c r="A16732" t="s">
        <v>64</v>
      </c>
      <c r="B16732">
        <v>2028</v>
      </c>
      <c r="C16732" t="s">
        <v>15</v>
      </c>
      <c r="D16732" t="s">
        <v>2</v>
      </c>
      <c r="E16732">
        <v>1172.1422521139011</v>
      </c>
      <c r="F16732" t="s">
        <v>22</v>
      </c>
    </row>
    <row r="16733" spans="1:6" x14ac:dyDescent="0.45">
      <c r="A16733" t="s">
        <v>64</v>
      </c>
      <c r="B16733">
        <v>2028</v>
      </c>
      <c r="C16733" t="s">
        <v>15</v>
      </c>
      <c r="D16733" t="s">
        <v>3</v>
      </c>
      <c r="E16733">
        <v>26.27435314883116</v>
      </c>
      <c r="F16733" t="s">
        <v>22</v>
      </c>
    </row>
    <row r="16734" spans="1:6" x14ac:dyDescent="0.45">
      <c r="A16734" t="s">
        <v>64</v>
      </c>
      <c r="B16734">
        <v>2028</v>
      </c>
      <c r="C16734" t="s">
        <v>15</v>
      </c>
      <c r="D16734" t="s">
        <v>4</v>
      </c>
      <c r="E16734">
        <v>57.032663990535085</v>
      </c>
      <c r="F16734" t="s">
        <v>22</v>
      </c>
    </row>
    <row r="16735" spans="1:6" x14ac:dyDescent="0.45">
      <c r="A16735" t="s">
        <v>64</v>
      </c>
      <c r="B16735">
        <v>2028</v>
      </c>
      <c r="C16735" t="s">
        <v>5</v>
      </c>
      <c r="D16735" t="s">
        <v>5</v>
      </c>
      <c r="E16735">
        <v>2957.1017976438288</v>
      </c>
      <c r="F16735" t="s">
        <v>22</v>
      </c>
    </row>
    <row r="16736" spans="1:6" x14ac:dyDescent="0.45">
      <c r="A16736" t="s">
        <v>64</v>
      </c>
      <c r="B16736">
        <v>2028</v>
      </c>
      <c r="C16736" t="s">
        <v>16</v>
      </c>
      <c r="D16736" t="s">
        <v>6</v>
      </c>
      <c r="E16736">
        <v>1121.99999999999</v>
      </c>
      <c r="F16736" t="s">
        <v>22</v>
      </c>
    </row>
    <row r="16737" spans="1:6" x14ac:dyDescent="0.45">
      <c r="A16737" t="s">
        <v>64</v>
      </c>
      <c r="B16737">
        <v>2028</v>
      </c>
      <c r="C16737" t="s">
        <v>16</v>
      </c>
      <c r="D16737" t="s">
        <v>7</v>
      </c>
      <c r="E16737">
        <v>39.999999999999545</v>
      </c>
      <c r="F16737" t="s">
        <v>22</v>
      </c>
    </row>
    <row r="16738" spans="1:6" x14ac:dyDescent="0.45">
      <c r="A16738" t="s">
        <v>64</v>
      </c>
      <c r="B16738">
        <v>2028</v>
      </c>
      <c r="C16738" t="s">
        <v>17</v>
      </c>
      <c r="D16738" t="s">
        <v>8</v>
      </c>
      <c r="E16738">
        <v>1.551709720105207</v>
      </c>
      <c r="F16738" t="s">
        <v>22</v>
      </c>
    </row>
    <row r="16739" spans="1:6" x14ac:dyDescent="0.45">
      <c r="A16739" t="s">
        <v>64</v>
      </c>
      <c r="B16739">
        <v>2028</v>
      </c>
      <c r="C16739" t="s">
        <v>18</v>
      </c>
      <c r="D16739" t="s">
        <v>9</v>
      </c>
      <c r="E16739">
        <v>1163.42922894348</v>
      </c>
      <c r="F16739" t="s">
        <v>22</v>
      </c>
    </row>
    <row r="16740" spans="1:6" x14ac:dyDescent="0.45">
      <c r="A16740" t="s">
        <v>64</v>
      </c>
      <c r="B16740">
        <v>2028</v>
      </c>
      <c r="C16740" t="s">
        <v>18</v>
      </c>
      <c r="D16740" t="s">
        <v>10</v>
      </c>
      <c r="E16740">
        <v>2954.1208589802327</v>
      </c>
      <c r="F16740" t="s">
        <v>22</v>
      </c>
    </row>
    <row r="16741" spans="1:6" x14ac:dyDescent="0.45">
      <c r="A16741" t="s">
        <v>64</v>
      </c>
      <c r="B16741">
        <v>2028</v>
      </c>
      <c r="C16741" t="s">
        <v>18</v>
      </c>
      <c r="D16741" t="s">
        <v>19</v>
      </c>
      <c r="E16741">
        <v>21.900785100344255</v>
      </c>
      <c r="F16741" t="s">
        <v>23</v>
      </c>
    </row>
    <row r="16742" spans="1:6" x14ac:dyDescent="0.45">
      <c r="A16742" t="s">
        <v>64</v>
      </c>
      <c r="B16742">
        <v>2029</v>
      </c>
      <c r="C16742" t="s">
        <v>15</v>
      </c>
      <c r="D16742" t="s">
        <v>0</v>
      </c>
      <c r="E16742">
        <v>837.85182230709131</v>
      </c>
      <c r="F16742" t="s">
        <v>22</v>
      </c>
    </row>
    <row r="16743" spans="1:6" x14ac:dyDescent="0.45">
      <c r="A16743" t="s">
        <v>64</v>
      </c>
      <c r="B16743">
        <v>2029</v>
      </c>
      <c r="C16743" t="s">
        <v>15</v>
      </c>
      <c r="D16743" t="s">
        <v>1</v>
      </c>
      <c r="E16743">
        <v>883.37456041417067</v>
      </c>
      <c r="F16743" t="s">
        <v>22</v>
      </c>
    </row>
    <row r="16744" spans="1:6" x14ac:dyDescent="0.45">
      <c r="A16744" t="s">
        <v>64</v>
      </c>
      <c r="B16744">
        <v>2029</v>
      </c>
      <c r="C16744" t="s">
        <v>15</v>
      </c>
      <c r="D16744" t="s">
        <v>2</v>
      </c>
      <c r="E16744">
        <v>1107.6744282476368</v>
      </c>
      <c r="F16744" t="s">
        <v>22</v>
      </c>
    </row>
    <row r="16745" spans="1:6" x14ac:dyDescent="0.45">
      <c r="A16745" t="s">
        <v>64</v>
      </c>
      <c r="B16745">
        <v>2029</v>
      </c>
      <c r="C16745" t="s">
        <v>15</v>
      </c>
      <c r="D16745" t="s">
        <v>3</v>
      </c>
      <c r="E16745">
        <v>27.701050524812693</v>
      </c>
      <c r="F16745" t="s">
        <v>22</v>
      </c>
    </row>
    <row r="16746" spans="1:6" x14ac:dyDescent="0.45">
      <c r="A16746" t="s">
        <v>64</v>
      </c>
      <c r="B16746">
        <v>2029</v>
      </c>
      <c r="C16746" t="s">
        <v>15</v>
      </c>
      <c r="D16746" t="s">
        <v>4</v>
      </c>
      <c r="E16746">
        <v>54.321331144425045</v>
      </c>
      <c r="F16746" t="s">
        <v>22</v>
      </c>
    </row>
    <row r="16747" spans="1:6" x14ac:dyDescent="0.45">
      <c r="A16747" t="s">
        <v>64</v>
      </c>
      <c r="B16747">
        <v>2029</v>
      </c>
      <c r="C16747" t="s">
        <v>5</v>
      </c>
      <c r="D16747" t="s">
        <v>5</v>
      </c>
      <c r="E16747">
        <v>2910.9231926381367</v>
      </c>
      <c r="F16747" t="s">
        <v>22</v>
      </c>
    </row>
    <row r="16748" spans="1:6" x14ac:dyDescent="0.45">
      <c r="A16748" t="s">
        <v>64</v>
      </c>
      <c r="B16748">
        <v>2029</v>
      </c>
      <c r="C16748" t="s">
        <v>16</v>
      </c>
      <c r="D16748" t="s">
        <v>6</v>
      </c>
      <c r="E16748">
        <v>1092.99999999999</v>
      </c>
      <c r="F16748" t="s">
        <v>22</v>
      </c>
    </row>
    <row r="16749" spans="1:6" x14ac:dyDescent="0.45">
      <c r="A16749" t="s">
        <v>64</v>
      </c>
      <c r="B16749">
        <v>2029</v>
      </c>
      <c r="C16749" t="s">
        <v>16</v>
      </c>
      <c r="D16749" t="s">
        <v>7</v>
      </c>
      <c r="E16749">
        <v>40.000000000000455</v>
      </c>
      <c r="F16749" t="s">
        <v>22</v>
      </c>
    </row>
    <row r="16750" spans="1:6" x14ac:dyDescent="0.45">
      <c r="A16750" t="s">
        <v>64</v>
      </c>
      <c r="B16750">
        <v>2029</v>
      </c>
      <c r="C16750" t="s">
        <v>17</v>
      </c>
      <c r="D16750" t="s">
        <v>8</v>
      </c>
      <c r="E16750">
        <v>1.5164276951651512</v>
      </c>
      <c r="F16750" t="s">
        <v>22</v>
      </c>
    </row>
    <row r="16751" spans="1:6" x14ac:dyDescent="0.45">
      <c r="A16751" t="s">
        <v>64</v>
      </c>
      <c r="B16751">
        <v>2029</v>
      </c>
      <c r="C16751" t="s">
        <v>18</v>
      </c>
      <c r="D16751" t="s">
        <v>9</v>
      </c>
      <c r="E16751">
        <v>1090.6738822705299</v>
      </c>
      <c r="F16751" t="s">
        <v>22</v>
      </c>
    </row>
    <row r="16752" spans="1:6" x14ac:dyDescent="0.45">
      <c r="A16752" t="s">
        <v>64</v>
      </c>
      <c r="B16752">
        <v>2029</v>
      </c>
      <c r="C16752" t="s">
        <v>18</v>
      </c>
      <c r="D16752" t="s">
        <v>10</v>
      </c>
      <c r="E16752">
        <v>2951.7328826724324</v>
      </c>
      <c r="F16752" t="s">
        <v>22</v>
      </c>
    </row>
    <row r="16753" spans="1:6" x14ac:dyDescent="0.45">
      <c r="A16753" t="s">
        <v>64</v>
      </c>
      <c r="B16753">
        <v>2029</v>
      </c>
      <c r="C16753" t="s">
        <v>18</v>
      </c>
      <c r="D16753" t="s">
        <v>19</v>
      </c>
      <c r="E16753">
        <v>21.823049325984343</v>
      </c>
      <c r="F16753" t="s">
        <v>23</v>
      </c>
    </row>
    <row r="16754" spans="1:6" x14ac:dyDescent="0.45">
      <c r="A16754" t="s">
        <v>64</v>
      </c>
      <c r="B16754">
        <v>2030</v>
      </c>
      <c r="C16754" t="s">
        <v>15</v>
      </c>
      <c r="D16754" t="s">
        <v>0</v>
      </c>
      <c r="E16754">
        <v>886.37084260603285</v>
      </c>
      <c r="F16754" t="s">
        <v>22</v>
      </c>
    </row>
    <row r="16755" spans="1:6" x14ac:dyDescent="0.45">
      <c r="A16755" t="s">
        <v>64</v>
      </c>
      <c r="B16755">
        <v>2030</v>
      </c>
      <c r="C16755" t="s">
        <v>15</v>
      </c>
      <c r="D16755" t="s">
        <v>1</v>
      </c>
      <c r="E16755">
        <v>857.84503561820111</v>
      </c>
      <c r="F16755" t="s">
        <v>22</v>
      </c>
    </row>
    <row r="16756" spans="1:6" x14ac:dyDescent="0.45">
      <c r="A16756" t="s">
        <v>64</v>
      </c>
      <c r="B16756">
        <v>2030</v>
      </c>
      <c r="C16756" t="s">
        <v>15</v>
      </c>
      <c r="D16756" t="s">
        <v>2</v>
      </c>
      <c r="E16756">
        <v>1046.7523346940166</v>
      </c>
      <c r="F16756" t="s">
        <v>22</v>
      </c>
    </row>
    <row r="16757" spans="1:6" x14ac:dyDescent="0.45">
      <c r="A16757" t="s">
        <v>64</v>
      </c>
      <c r="B16757">
        <v>2030</v>
      </c>
      <c r="C16757" t="s">
        <v>15</v>
      </c>
      <c r="D16757" t="s">
        <v>3</v>
      </c>
      <c r="E16757">
        <v>29.205217568310029</v>
      </c>
      <c r="F16757" t="s">
        <v>22</v>
      </c>
    </row>
    <row r="16758" spans="1:6" x14ac:dyDescent="0.45">
      <c r="A16758" t="s">
        <v>64</v>
      </c>
      <c r="B16758">
        <v>2030</v>
      </c>
      <c r="C16758" t="s">
        <v>15</v>
      </c>
      <c r="D16758" t="s">
        <v>4</v>
      </c>
      <c r="E16758">
        <v>51.738895061819072</v>
      </c>
      <c r="F16758" t="s">
        <v>22</v>
      </c>
    </row>
    <row r="16759" spans="1:6" x14ac:dyDescent="0.45">
      <c r="A16759" t="s">
        <v>64</v>
      </c>
      <c r="B16759">
        <v>2030</v>
      </c>
      <c r="C16759" t="s">
        <v>5</v>
      </c>
      <c r="D16759" t="s">
        <v>5</v>
      </c>
      <c r="E16759">
        <v>2871.9123255483801</v>
      </c>
      <c r="F16759" t="s">
        <v>22</v>
      </c>
    </row>
    <row r="16760" spans="1:6" x14ac:dyDescent="0.45">
      <c r="A16760" t="s">
        <v>64</v>
      </c>
      <c r="B16760">
        <v>2030</v>
      </c>
      <c r="C16760" t="s">
        <v>16</v>
      </c>
      <c r="D16760" t="s">
        <v>6</v>
      </c>
      <c r="E16760">
        <v>1066.99999999999</v>
      </c>
      <c r="F16760" t="s">
        <v>22</v>
      </c>
    </row>
    <row r="16761" spans="1:6" x14ac:dyDescent="0.45">
      <c r="A16761" t="s">
        <v>64</v>
      </c>
      <c r="B16761">
        <v>2030</v>
      </c>
      <c r="C16761" t="s">
        <v>16</v>
      </c>
      <c r="D16761" t="s">
        <v>7</v>
      </c>
      <c r="E16761">
        <v>40</v>
      </c>
      <c r="F16761" t="s">
        <v>22</v>
      </c>
    </row>
    <row r="16762" spans="1:6" x14ac:dyDescent="0.45">
      <c r="A16762" t="s">
        <v>64</v>
      </c>
      <c r="B16762">
        <v>2030</v>
      </c>
      <c r="C16762" t="s">
        <v>17</v>
      </c>
      <c r="D16762" t="s">
        <v>8</v>
      </c>
      <c r="E16762">
        <v>1.4819478958396817</v>
      </c>
      <c r="F16762" t="s">
        <v>22</v>
      </c>
    </row>
    <row r="16763" spans="1:6" x14ac:dyDescent="0.45">
      <c r="A16763" t="s">
        <v>64</v>
      </c>
      <c r="B16763">
        <v>2030</v>
      </c>
      <c r="C16763" t="s">
        <v>18</v>
      </c>
      <c r="D16763" t="s">
        <v>9</v>
      </c>
      <c r="E16763">
        <v>1068.2573185731901</v>
      </c>
      <c r="F16763" t="s">
        <v>22</v>
      </c>
    </row>
    <row r="16764" spans="1:6" x14ac:dyDescent="0.45">
      <c r="A16764" t="s">
        <v>64</v>
      </c>
      <c r="B16764">
        <v>2030</v>
      </c>
      <c r="C16764" t="s">
        <v>18</v>
      </c>
      <c r="D16764" t="s">
        <v>10</v>
      </c>
      <c r="E16764">
        <v>2909.1730590793404</v>
      </c>
      <c r="F16764" t="s">
        <v>22</v>
      </c>
    </row>
    <row r="16765" spans="1:6" x14ac:dyDescent="0.45">
      <c r="A16765" t="s">
        <v>64</v>
      </c>
      <c r="B16765">
        <v>2030</v>
      </c>
      <c r="C16765" t="s">
        <v>18</v>
      </c>
      <c r="D16765" t="s">
        <v>19</v>
      </c>
      <c r="E16765">
        <v>21.504069128623392</v>
      </c>
      <c r="F16765" t="s">
        <v>23</v>
      </c>
    </row>
    <row r="16766" spans="1:6" x14ac:dyDescent="0.45">
      <c r="A16766" t="s">
        <v>64</v>
      </c>
      <c r="B16766">
        <v>2031</v>
      </c>
      <c r="C16766" t="s">
        <v>15</v>
      </c>
      <c r="D16766" t="s">
        <v>0</v>
      </c>
      <c r="E16766">
        <v>909.5681372182554</v>
      </c>
      <c r="F16766" t="s">
        <v>22</v>
      </c>
    </row>
    <row r="16767" spans="1:6" x14ac:dyDescent="0.45">
      <c r="A16767" t="s">
        <v>64</v>
      </c>
      <c r="B16767">
        <v>2031</v>
      </c>
      <c r="C16767" t="s">
        <v>15</v>
      </c>
      <c r="D16767" t="s">
        <v>1</v>
      </c>
      <c r="E16767">
        <v>841.37441093433165</v>
      </c>
      <c r="F16767" t="s">
        <v>22</v>
      </c>
    </row>
    <row r="16768" spans="1:6" x14ac:dyDescent="0.45">
      <c r="A16768" t="s">
        <v>64</v>
      </c>
      <c r="B16768">
        <v>2031</v>
      </c>
      <c r="C16768" t="s">
        <v>15</v>
      </c>
      <c r="D16768" t="s">
        <v>2</v>
      </c>
      <c r="E16768">
        <v>995.46147029400959</v>
      </c>
      <c r="F16768" t="s">
        <v>22</v>
      </c>
    </row>
    <row r="16769" spans="1:6" x14ac:dyDescent="0.45">
      <c r="A16769" t="s">
        <v>64</v>
      </c>
      <c r="B16769">
        <v>2031</v>
      </c>
      <c r="C16769" t="s">
        <v>15</v>
      </c>
      <c r="D16769" t="s">
        <v>3</v>
      </c>
      <c r="E16769">
        <v>30.563260185236444</v>
      </c>
      <c r="F16769" t="s">
        <v>22</v>
      </c>
    </row>
    <row r="16770" spans="1:6" x14ac:dyDescent="0.45">
      <c r="A16770" t="s">
        <v>64</v>
      </c>
      <c r="B16770">
        <v>2031</v>
      </c>
      <c r="C16770" t="s">
        <v>15</v>
      </c>
      <c r="D16770" t="s">
        <v>4</v>
      </c>
      <c r="E16770">
        <v>49.950798848482606</v>
      </c>
      <c r="F16770" t="s">
        <v>22</v>
      </c>
    </row>
    <row r="16771" spans="1:6" x14ac:dyDescent="0.45">
      <c r="A16771" t="s">
        <v>64</v>
      </c>
      <c r="B16771">
        <v>2031</v>
      </c>
      <c r="C16771" t="s">
        <v>5</v>
      </c>
      <c r="D16771" t="s">
        <v>5</v>
      </c>
      <c r="E16771">
        <v>2826.9180774803153</v>
      </c>
      <c r="F16771" t="s">
        <v>22</v>
      </c>
    </row>
    <row r="16772" spans="1:6" x14ac:dyDescent="0.45">
      <c r="A16772" t="s">
        <v>64</v>
      </c>
      <c r="B16772">
        <v>2031</v>
      </c>
      <c r="C16772" t="s">
        <v>16</v>
      </c>
      <c r="D16772" t="s">
        <v>6</v>
      </c>
      <c r="E16772">
        <v>1055.00000000001</v>
      </c>
      <c r="F16772" t="s">
        <v>22</v>
      </c>
    </row>
    <row r="16773" spans="1:6" x14ac:dyDescent="0.45">
      <c r="A16773" t="s">
        <v>64</v>
      </c>
      <c r="B16773">
        <v>2031</v>
      </c>
      <c r="C16773" t="s">
        <v>16</v>
      </c>
      <c r="D16773" t="s">
        <v>7</v>
      </c>
      <c r="E16773">
        <v>40.000000000000455</v>
      </c>
      <c r="F16773" t="s">
        <v>22</v>
      </c>
    </row>
    <row r="16774" spans="1:6" x14ac:dyDescent="0.45">
      <c r="A16774" t="s">
        <v>64</v>
      </c>
      <c r="B16774">
        <v>2031</v>
      </c>
      <c r="C16774" t="s">
        <v>17</v>
      </c>
      <c r="D16774" t="s">
        <v>8</v>
      </c>
      <c r="E16774">
        <v>1.4482520815108688</v>
      </c>
      <c r="F16774" t="s">
        <v>22</v>
      </c>
    </row>
    <row r="16775" spans="1:6" x14ac:dyDescent="0.45">
      <c r="A16775" t="s">
        <v>64</v>
      </c>
      <c r="B16775">
        <v>2031</v>
      </c>
      <c r="C16775" t="s">
        <v>18</v>
      </c>
      <c r="D16775" t="s">
        <v>9</v>
      </c>
      <c r="E16775">
        <v>1053.17449403008</v>
      </c>
      <c r="F16775" t="s">
        <v>22</v>
      </c>
    </row>
    <row r="16776" spans="1:6" x14ac:dyDescent="0.45">
      <c r="A16776" t="s">
        <v>64</v>
      </c>
      <c r="B16776">
        <v>2031</v>
      </c>
      <c r="C16776" t="s">
        <v>18</v>
      </c>
      <c r="D16776" t="s">
        <v>10</v>
      </c>
      <c r="E16776">
        <v>2867.2953313687349</v>
      </c>
      <c r="F16776" t="s">
        <v>22</v>
      </c>
    </row>
    <row r="16777" spans="1:6" x14ac:dyDescent="0.45">
      <c r="A16777" t="s">
        <v>64</v>
      </c>
      <c r="B16777">
        <v>2031</v>
      </c>
      <c r="C16777" t="s">
        <v>18</v>
      </c>
      <c r="D16777" t="s">
        <v>19</v>
      </c>
      <c r="E16777">
        <v>21.190201148862176</v>
      </c>
      <c r="F16777" t="s">
        <v>23</v>
      </c>
    </row>
    <row r="16778" spans="1:6" x14ac:dyDescent="0.45">
      <c r="A16778" t="s">
        <v>64</v>
      </c>
      <c r="B16778">
        <v>2032</v>
      </c>
      <c r="C16778" t="s">
        <v>15</v>
      </c>
      <c r="D16778" t="s">
        <v>0</v>
      </c>
      <c r="E16778">
        <v>933.37253040757457</v>
      </c>
      <c r="F16778" t="s">
        <v>22</v>
      </c>
    </row>
    <row r="16779" spans="1:6" x14ac:dyDescent="0.45">
      <c r="A16779" t="s">
        <v>64</v>
      </c>
      <c r="B16779">
        <v>2032</v>
      </c>
      <c r="C16779" t="s">
        <v>15</v>
      </c>
      <c r="D16779" t="s">
        <v>1</v>
      </c>
      <c r="E16779">
        <v>825.22002224439245</v>
      </c>
      <c r="F16779" t="s">
        <v>22</v>
      </c>
    </row>
    <row r="16780" spans="1:6" x14ac:dyDescent="0.45">
      <c r="A16780" t="s">
        <v>64</v>
      </c>
      <c r="B16780">
        <v>2032</v>
      </c>
      <c r="C16780" t="s">
        <v>15</v>
      </c>
      <c r="D16780" t="s">
        <v>2</v>
      </c>
      <c r="E16780">
        <v>946.68385824960319</v>
      </c>
      <c r="F16780" t="s">
        <v>22</v>
      </c>
    </row>
    <row r="16781" spans="1:6" x14ac:dyDescent="0.45">
      <c r="A16781" t="s">
        <v>64</v>
      </c>
      <c r="B16781">
        <v>2032</v>
      </c>
      <c r="C16781" t="s">
        <v>15</v>
      </c>
      <c r="D16781" t="s">
        <v>3</v>
      </c>
      <c r="E16781">
        <v>31.984451783849934</v>
      </c>
      <c r="F16781" t="s">
        <v>22</v>
      </c>
    </row>
    <row r="16782" spans="1:6" x14ac:dyDescent="0.45">
      <c r="A16782" t="s">
        <v>64</v>
      </c>
      <c r="B16782">
        <v>2032</v>
      </c>
      <c r="C16782" t="s">
        <v>15</v>
      </c>
      <c r="D16782" t="s">
        <v>4</v>
      </c>
      <c r="E16782">
        <v>48.224499240279037</v>
      </c>
      <c r="F16782" t="s">
        <v>22</v>
      </c>
    </row>
    <row r="16783" spans="1:6" x14ac:dyDescent="0.45">
      <c r="A16783" t="s">
        <v>64</v>
      </c>
      <c r="B16783">
        <v>2032</v>
      </c>
      <c r="C16783" t="s">
        <v>5</v>
      </c>
      <c r="D16783" t="s">
        <v>5</v>
      </c>
      <c r="E16783">
        <v>2785.4853619256992</v>
      </c>
      <c r="F16783" t="s">
        <v>22</v>
      </c>
    </row>
    <row r="16784" spans="1:6" x14ac:dyDescent="0.45">
      <c r="A16784" t="s">
        <v>64</v>
      </c>
      <c r="B16784">
        <v>2032</v>
      </c>
      <c r="C16784" t="s">
        <v>16</v>
      </c>
      <c r="D16784" t="s">
        <v>6</v>
      </c>
      <c r="E16784">
        <v>1037.00000000001</v>
      </c>
      <c r="F16784" t="s">
        <v>22</v>
      </c>
    </row>
    <row r="16785" spans="1:6" x14ac:dyDescent="0.45">
      <c r="A16785" t="s">
        <v>64</v>
      </c>
      <c r="B16785">
        <v>2032</v>
      </c>
      <c r="C16785" t="s">
        <v>16</v>
      </c>
      <c r="D16785" t="s">
        <v>7</v>
      </c>
      <c r="E16785">
        <v>40</v>
      </c>
      <c r="F16785" t="s">
        <v>22</v>
      </c>
    </row>
    <row r="16786" spans="1:6" x14ac:dyDescent="0.45">
      <c r="A16786" t="s">
        <v>64</v>
      </c>
      <c r="B16786">
        <v>2032</v>
      </c>
      <c r="C16786" t="s">
        <v>17</v>
      </c>
      <c r="D16786" t="s">
        <v>8</v>
      </c>
      <c r="E16786">
        <v>1.4153224263071302</v>
      </c>
      <c r="F16786" t="s">
        <v>22</v>
      </c>
    </row>
    <row r="16787" spans="1:6" x14ac:dyDescent="0.45">
      <c r="A16787" t="s">
        <v>64</v>
      </c>
      <c r="B16787">
        <v>2032</v>
      </c>
      <c r="C16787" t="s">
        <v>18</v>
      </c>
      <c r="D16787" t="s">
        <v>9</v>
      </c>
      <c r="E16787">
        <v>1054.4204399124901</v>
      </c>
      <c r="F16787" t="s">
        <v>22</v>
      </c>
    </row>
    <row r="16788" spans="1:6" x14ac:dyDescent="0.45">
      <c r="A16788" t="s">
        <v>64</v>
      </c>
      <c r="B16788">
        <v>2032</v>
      </c>
      <c r="C16788" t="s">
        <v>18</v>
      </c>
      <c r="D16788" t="s">
        <v>10</v>
      </c>
      <c r="E16788">
        <v>2806.6495995869118</v>
      </c>
      <c r="F16788" t="s">
        <v>22</v>
      </c>
    </row>
    <row r="16789" spans="1:6" x14ac:dyDescent="0.45">
      <c r="A16789" t="s">
        <v>64</v>
      </c>
      <c r="B16789">
        <v>2032</v>
      </c>
      <c r="C16789" t="s">
        <v>18</v>
      </c>
      <c r="D16789" t="s">
        <v>19</v>
      </c>
      <c r="E16789">
        <v>20.792479536936543</v>
      </c>
      <c r="F16789" t="s">
        <v>23</v>
      </c>
    </row>
    <row r="16790" spans="1:6" x14ac:dyDescent="0.45">
      <c r="A16790" t="s">
        <v>64</v>
      </c>
      <c r="B16790">
        <v>2033</v>
      </c>
      <c r="C16790" t="s">
        <v>15</v>
      </c>
      <c r="D16790" t="s">
        <v>0</v>
      </c>
      <c r="E16790">
        <v>957.79991060789973</v>
      </c>
      <c r="F16790" t="s">
        <v>22</v>
      </c>
    </row>
    <row r="16791" spans="1:6" x14ac:dyDescent="0.45">
      <c r="A16791" t="s">
        <v>64</v>
      </c>
      <c r="B16791">
        <v>2033</v>
      </c>
      <c r="C16791" t="s">
        <v>15</v>
      </c>
      <c r="D16791" t="s">
        <v>1</v>
      </c>
      <c r="E16791">
        <v>809.37579781730017</v>
      </c>
      <c r="F16791" t="s">
        <v>22</v>
      </c>
    </row>
    <row r="16792" spans="1:6" x14ac:dyDescent="0.45">
      <c r="A16792" t="s">
        <v>64</v>
      </c>
      <c r="B16792">
        <v>2033</v>
      </c>
      <c r="C16792" t="s">
        <v>15</v>
      </c>
      <c r="D16792" t="s">
        <v>2</v>
      </c>
      <c r="E16792">
        <v>900.29634919537261</v>
      </c>
      <c r="F16792" t="s">
        <v>22</v>
      </c>
    </row>
    <row r="16793" spans="1:6" x14ac:dyDescent="0.45">
      <c r="A16793" t="s">
        <v>64</v>
      </c>
      <c r="B16793">
        <v>2033</v>
      </c>
      <c r="C16793" t="s">
        <v>15</v>
      </c>
      <c r="D16793" t="s">
        <v>3</v>
      </c>
      <c r="E16793">
        <v>33.471728791798959</v>
      </c>
      <c r="F16793" t="s">
        <v>22</v>
      </c>
    </row>
    <row r="16794" spans="1:6" x14ac:dyDescent="0.45">
      <c r="A16794" t="s">
        <v>64</v>
      </c>
      <c r="B16794">
        <v>2033</v>
      </c>
      <c r="C16794" t="s">
        <v>15</v>
      </c>
      <c r="D16794" t="s">
        <v>4</v>
      </c>
      <c r="E16794">
        <v>46.557860546534997</v>
      </c>
      <c r="F16794" t="s">
        <v>22</v>
      </c>
    </row>
    <row r="16795" spans="1:6" x14ac:dyDescent="0.45">
      <c r="A16795" t="s">
        <v>64</v>
      </c>
      <c r="B16795">
        <v>2033</v>
      </c>
      <c r="C16795" t="s">
        <v>5</v>
      </c>
      <c r="D16795" t="s">
        <v>5</v>
      </c>
      <c r="E16795">
        <v>2747.5016469589063</v>
      </c>
      <c r="F16795" t="s">
        <v>22</v>
      </c>
    </row>
    <row r="16796" spans="1:6" x14ac:dyDescent="0.45">
      <c r="A16796" t="s">
        <v>64</v>
      </c>
      <c r="B16796">
        <v>2033</v>
      </c>
      <c r="C16796" t="s">
        <v>16</v>
      </c>
      <c r="D16796" t="s">
        <v>6</v>
      </c>
      <c r="E16796">
        <v>1023.11259707316</v>
      </c>
      <c r="F16796" t="s">
        <v>22</v>
      </c>
    </row>
    <row r="16797" spans="1:6" x14ac:dyDescent="0.45">
      <c r="A16797" t="s">
        <v>64</v>
      </c>
      <c r="B16797">
        <v>2033</v>
      </c>
      <c r="C16797" t="s">
        <v>16</v>
      </c>
      <c r="D16797" t="s">
        <v>7</v>
      </c>
      <c r="E16797">
        <v>40</v>
      </c>
      <c r="F16797" t="s">
        <v>22</v>
      </c>
    </row>
    <row r="16798" spans="1:6" x14ac:dyDescent="0.45">
      <c r="A16798" t="s">
        <v>64</v>
      </c>
      <c r="B16798">
        <v>2033</v>
      </c>
      <c r="C16798" t="s">
        <v>17</v>
      </c>
      <c r="D16798" t="s">
        <v>8</v>
      </c>
      <c r="E16798">
        <v>1.3831415096729267</v>
      </c>
      <c r="F16798" t="s">
        <v>22</v>
      </c>
    </row>
    <row r="16799" spans="1:6" x14ac:dyDescent="0.45">
      <c r="A16799" t="s">
        <v>64</v>
      </c>
      <c r="B16799">
        <v>2033</v>
      </c>
      <c r="C16799" t="s">
        <v>18</v>
      </c>
      <c r="D16799" t="s">
        <v>9</v>
      </c>
      <c r="E16799">
        <v>1057.99026146649</v>
      </c>
      <c r="F16799" t="s">
        <v>22</v>
      </c>
    </row>
    <row r="16800" spans="1:6" x14ac:dyDescent="0.45">
      <c r="A16800" t="s">
        <v>64</v>
      </c>
      <c r="B16800">
        <v>2033</v>
      </c>
      <c r="C16800" t="s">
        <v>18</v>
      </c>
      <c r="D16800" t="s">
        <v>10</v>
      </c>
      <c r="E16800">
        <v>2751.2408410559037</v>
      </c>
      <c r="F16800" t="s">
        <v>22</v>
      </c>
    </row>
    <row r="16801" spans="1:6" x14ac:dyDescent="0.45">
      <c r="A16801" t="s">
        <v>64</v>
      </c>
      <c r="B16801">
        <v>2033</v>
      </c>
      <c r="C16801" t="s">
        <v>18</v>
      </c>
      <c r="D16801" t="s">
        <v>19</v>
      </c>
      <c r="E16801">
        <v>20.320388233786545</v>
      </c>
      <c r="F16801" t="s">
        <v>23</v>
      </c>
    </row>
    <row r="16802" spans="1:6" x14ac:dyDescent="0.45">
      <c r="A16802" t="s">
        <v>64</v>
      </c>
      <c r="B16802">
        <v>2034</v>
      </c>
      <c r="C16802" t="s">
        <v>15</v>
      </c>
      <c r="D16802" t="s">
        <v>0</v>
      </c>
      <c r="E16802">
        <v>982.86658207083644</v>
      </c>
      <c r="F16802" t="s">
        <v>22</v>
      </c>
    </row>
    <row r="16803" spans="1:6" x14ac:dyDescent="0.45">
      <c r="A16803" t="s">
        <v>64</v>
      </c>
      <c r="B16803">
        <v>2034</v>
      </c>
      <c r="C16803" t="s">
        <v>15</v>
      </c>
      <c r="D16803" t="s">
        <v>1</v>
      </c>
      <c r="E16803">
        <v>793.83578249920799</v>
      </c>
      <c r="F16803" t="s">
        <v>22</v>
      </c>
    </row>
    <row r="16804" spans="1:6" x14ac:dyDescent="0.45">
      <c r="A16804" t="s">
        <v>64</v>
      </c>
      <c r="B16804">
        <v>2034</v>
      </c>
      <c r="C16804" t="s">
        <v>15</v>
      </c>
      <c r="D16804" t="s">
        <v>2</v>
      </c>
      <c r="E16804">
        <v>856.18182808479935</v>
      </c>
      <c r="F16804" t="s">
        <v>22</v>
      </c>
    </row>
    <row r="16805" spans="1:6" x14ac:dyDescent="0.45">
      <c r="A16805" t="s">
        <v>64</v>
      </c>
      <c r="B16805">
        <v>2034</v>
      </c>
      <c r="C16805" t="s">
        <v>15</v>
      </c>
      <c r="D16805" t="s">
        <v>3</v>
      </c>
      <c r="E16805">
        <v>35.028164180617608</v>
      </c>
      <c r="F16805" t="s">
        <v>22</v>
      </c>
    </row>
    <row r="16806" spans="1:6" x14ac:dyDescent="0.45">
      <c r="A16806" t="s">
        <v>64</v>
      </c>
      <c r="B16806">
        <v>2034</v>
      </c>
      <c r="C16806" t="s">
        <v>15</v>
      </c>
      <c r="D16806" t="s">
        <v>4</v>
      </c>
      <c r="E16806">
        <v>44.948820886046747</v>
      </c>
      <c r="F16806" t="s">
        <v>22</v>
      </c>
    </row>
    <row r="16807" spans="1:6" x14ac:dyDescent="0.45">
      <c r="A16807" t="s">
        <v>64</v>
      </c>
      <c r="B16807">
        <v>2034</v>
      </c>
      <c r="C16807" t="s">
        <v>5</v>
      </c>
      <c r="D16807" t="s">
        <v>5</v>
      </c>
      <c r="E16807">
        <v>2712.8611777215083</v>
      </c>
      <c r="F16807" t="s">
        <v>22</v>
      </c>
    </row>
    <row r="16808" spans="1:6" x14ac:dyDescent="0.45">
      <c r="A16808" t="s">
        <v>64</v>
      </c>
      <c r="B16808">
        <v>2034</v>
      </c>
      <c r="C16808" t="s">
        <v>16</v>
      </c>
      <c r="D16808" t="s">
        <v>6</v>
      </c>
      <c r="E16808">
        <v>1003.11259707316</v>
      </c>
      <c r="F16808" t="s">
        <v>22</v>
      </c>
    </row>
    <row r="16809" spans="1:6" x14ac:dyDescent="0.45">
      <c r="A16809" t="s">
        <v>64</v>
      </c>
      <c r="B16809">
        <v>2034</v>
      </c>
      <c r="C16809" t="s">
        <v>16</v>
      </c>
      <c r="D16809" t="s">
        <v>7</v>
      </c>
      <c r="E16809">
        <v>40</v>
      </c>
      <c r="F16809" t="s">
        <v>22</v>
      </c>
    </row>
    <row r="16810" spans="1:6" x14ac:dyDescent="0.45">
      <c r="A16810" t="s">
        <v>64</v>
      </c>
      <c r="B16810">
        <v>2034</v>
      </c>
      <c r="C16810" t="s">
        <v>17</v>
      </c>
      <c r="D16810" t="s">
        <v>8</v>
      </c>
      <c r="E16810">
        <v>1.3516923071528848</v>
      </c>
      <c r="F16810" t="s">
        <v>22</v>
      </c>
    </row>
    <row r="16811" spans="1:6" x14ac:dyDescent="0.45">
      <c r="A16811" t="s">
        <v>64</v>
      </c>
      <c r="B16811">
        <v>2034</v>
      </c>
      <c r="C16811" t="s">
        <v>18</v>
      </c>
      <c r="D16811" t="s">
        <v>9</v>
      </c>
      <c r="E16811">
        <v>1051.8791368115074</v>
      </c>
      <c r="F16811" t="s">
        <v>22</v>
      </c>
    </row>
    <row r="16812" spans="1:6" x14ac:dyDescent="0.45">
      <c r="A16812" t="s">
        <v>64</v>
      </c>
      <c r="B16812">
        <v>2034</v>
      </c>
      <c r="C16812" t="s">
        <v>18</v>
      </c>
      <c r="D16812" t="s">
        <v>10</v>
      </c>
      <c r="E16812">
        <v>2702.7429456760083</v>
      </c>
      <c r="F16812" t="s">
        <v>22</v>
      </c>
    </row>
    <row r="16813" spans="1:6" x14ac:dyDescent="0.45">
      <c r="A16813" t="s">
        <v>64</v>
      </c>
      <c r="B16813">
        <v>2034</v>
      </c>
      <c r="C16813" t="s">
        <v>18</v>
      </c>
      <c r="D16813" t="s">
        <v>19</v>
      </c>
      <c r="E16813">
        <v>19.95690298093928</v>
      </c>
      <c r="F16813" t="s">
        <v>23</v>
      </c>
    </row>
    <row r="16814" spans="1:6" x14ac:dyDescent="0.45">
      <c r="A16814" t="s">
        <v>64</v>
      </c>
      <c r="B16814">
        <v>2035</v>
      </c>
      <c r="C16814" t="s">
        <v>15</v>
      </c>
      <c r="D16814" t="s">
        <v>0</v>
      </c>
      <c r="E16814">
        <v>1008.5892757480912</v>
      </c>
      <c r="F16814" t="s">
        <v>22</v>
      </c>
    </row>
    <row r="16815" spans="1:6" x14ac:dyDescent="0.45">
      <c r="A16815" t="s">
        <v>64</v>
      </c>
      <c r="B16815">
        <v>2035</v>
      </c>
      <c r="C16815" t="s">
        <v>15</v>
      </c>
      <c r="D16815" t="s">
        <v>1</v>
      </c>
      <c r="E16815">
        <v>778.5941354752232</v>
      </c>
      <c r="F16815" t="s">
        <v>22</v>
      </c>
    </row>
    <row r="16816" spans="1:6" x14ac:dyDescent="0.45">
      <c r="A16816" t="s">
        <v>64</v>
      </c>
      <c r="B16816">
        <v>2035</v>
      </c>
      <c r="C16816" t="s">
        <v>15</v>
      </c>
      <c r="D16816" t="s">
        <v>2</v>
      </c>
      <c r="E16816">
        <v>814.22891850864403</v>
      </c>
      <c r="F16816" t="s">
        <v>22</v>
      </c>
    </row>
    <row r="16817" spans="1:6" x14ac:dyDescent="0.45">
      <c r="A16817" t="s">
        <v>64</v>
      </c>
      <c r="B16817">
        <v>2035</v>
      </c>
      <c r="C16817" t="s">
        <v>15</v>
      </c>
      <c r="D16817" t="s">
        <v>3</v>
      </c>
      <c r="E16817">
        <v>36.656973815016329</v>
      </c>
      <c r="F16817" t="s">
        <v>22</v>
      </c>
    </row>
    <row r="16818" spans="1:6" x14ac:dyDescent="0.45">
      <c r="A16818" t="s">
        <v>64</v>
      </c>
      <c r="B16818">
        <v>2035</v>
      </c>
      <c r="C16818" t="s">
        <v>15</v>
      </c>
      <c r="D16818" t="s">
        <v>4</v>
      </c>
      <c r="E16818">
        <v>43.395389636224969</v>
      </c>
      <c r="F16818" t="s">
        <v>22</v>
      </c>
    </row>
    <row r="16819" spans="1:6" x14ac:dyDescent="0.45">
      <c r="A16819" t="s">
        <v>64</v>
      </c>
      <c r="B16819">
        <v>2035</v>
      </c>
      <c r="C16819" t="s">
        <v>5</v>
      </c>
      <c r="D16819" t="s">
        <v>5</v>
      </c>
      <c r="E16819">
        <v>2681.4646931831999</v>
      </c>
      <c r="F16819" t="s">
        <v>22</v>
      </c>
    </row>
    <row r="16820" spans="1:6" x14ac:dyDescent="0.45">
      <c r="A16820" t="s">
        <v>64</v>
      </c>
      <c r="B16820">
        <v>2035</v>
      </c>
      <c r="C16820" t="s">
        <v>16</v>
      </c>
      <c r="D16820" t="s">
        <v>6</v>
      </c>
      <c r="E16820">
        <v>958.93842666582987</v>
      </c>
      <c r="F16820" t="s">
        <v>22</v>
      </c>
    </row>
    <row r="16821" spans="1:6" x14ac:dyDescent="0.45">
      <c r="A16821" t="s">
        <v>64</v>
      </c>
      <c r="B16821">
        <v>2035</v>
      </c>
      <c r="C16821" t="s">
        <v>16</v>
      </c>
      <c r="D16821" t="s">
        <v>7</v>
      </c>
      <c r="E16821">
        <v>39.999999999999886</v>
      </c>
      <c r="F16821" t="s">
        <v>22</v>
      </c>
    </row>
    <row r="16822" spans="1:6" x14ac:dyDescent="0.45">
      <c r="A16822" t="s">
        <v>64</v>
      </c>
      <c r="B16822">
        <v>2035</v>
      </c>
      <c r="C16822" t="s">
        <v>17</v>
      </c>
      <c r="D16822" t="s">
        <v>8</v>
      </c>
      <c r="E16822">
        <v>1.3209581813854596</v>
      </c>
      <c r="F16822" t="s">
        <v>22</v>
      </c>
    </row>
    <row r="16823" spans="1:6" x14ac:dyDescent="0.45">
      <c r="A16823" t="s">
        <v>64</v>
      </c>
      <c r="B16823">
        <v>2035</v>
      </c>
      <c r="C16823" t="s">
        <v>18</v>
      </c>
      <c r="D16823" t="s">
        <v>9</v>
      </c>
      <c r="E16823">
        <v>1031.0823158554358</v>
      </c>
      <c r="F16823" t="s">
        <v>22</v>
      </c>
    </row>
    <row r="16824" spans="1:6" x14ac:dyDescent="0.45">
      <c r="A16824" t="s">
        <v>64</v>
      </c>
      <c r="B16824">
        <v>2035</v>
      </c>
      <c r="C16824" t="s">
        <v>18</v>
      </c>
      <c r="D16824" t="s">
        <v>10</v>
      </c>
      <c r="E16824">
        <v>2647.9998458122086</v>
      </c>
      <c r="F16824" t="s">
        <v>22</v>
      </c>
    </row>
    <row r="16825" spans="1:6" x14ac:dyDescent="0.45">
      <c r="A16825" t="s">
        <v>64</v>
      </c>
      <c r="B16825">
        <v>2035</v>
      </c>
      <c r="C16825" t="s">
        <v>18</v>
      </c>
      <c r="D16825" t="s">
        <v>19</v>
      </c>
      <c r="E16825">
        <v>19.54661075403401</v>
      </c>
      <c r="F16825" t="s">
        <v>23</v>
      </c>
    </row>
    <row r="16826" spans="1:6" x14ac:dyDescent="0.45">
      <c r="A16826" t="s">
        <v>64</v>
      </c>
      <c r="B16826">
        <v>2036</v>
      </c>
      <c r="C16826" t="s">
        <v>15</v>
      </c>
      <c r="D16826" t="s">
        <v>0</v>
      </c>
      <c r="E16826">
        <v>1012.4100854342294</v>
      </c>
      <c r="F16826" t="s">
        <v>22</v>
      </c>
    </row>
    <row r="16827" spans="1:6" x14ac:dyDescent="0.45">
      <c r="A16827" t="s">
        <v>64</v>
      </c>
      <c r="B16827">
        <v>2036</v>
      </c>
      <c r="C16827" t="s">
        <v>15</v>
      </c>
      <c r="D16827" t="s">
        <v>1</v>
      </c>
      <c r="E16827">
        <v>761.3872050812206</v>
      </c>
      <c r="F16827" t="s">
        <v>22</v>
      </c>
    </row>
    <row r="16828" spans="1:6" x14ac:dyDescent="0.45">
      <c r="A16828" t="s">
        <v>64</v>
      </c>
      <c r="B16828">
        <v>2036</v>
      </c>
      <c r="C16828" t="s">
        <v>15</v>
      </c>
      <c r="D16828" t="s">
        <v>2</v>
      </c>
      <c r="E16828">
        <v>770.6269599225061</v>
      </c>
      <c r="F16828" t="s">
        <v>22</v>
      </c>
    </row>
    <row r="16829" spans="1:6" x14ac:dyDescent="0.45">
      <c r="A16829" t="s">
        <v>64</v>
      </c>
      <c r="B16829">
        <v>2036</v>
      </c>
      <c r="C16829" t="s">
        <v>15</v>
      </c>
      <c r="D16829" t="s">
        <v>3</v>
      </c>
      <c r="E16829">
        <v>38.115921372853983</v>
      </c>
      <c r="F16829" t="s">
        <v>22</v>
      </c>
    </row>
    <row r="16830" spans="1:6" x14ac:dyDescent="0.45">
      <c r="A16830" t="s">
        <v>64</v>
      </c>
      <c r="B16830">
        <v>2036</v>
      </c>
      <c r="C16830" t="s">
        <v>15</v>
      </c>
      <c r="D16830" t="s">
        <v>4</v>
      </c>
      <c r="E16830">
        <v>41.755043907975661</v>
      </c>
      <c r="F16830" t="s">
        <v>22</v>
      </c>
    </row>
    <row r="16831" spans="1:6" x14ac:dyDescent="0.45">
      <c r="A16831" t="s">
        <v>64</v>
      </c>
      <c r="B16831">
        <v>2036</v>
      </c>
      <c r="C16831" t="s">
        <v>5</v>
      </c>
      <c r="D16831" t="s">
        <v>5</v>
      </c>
      <c r="E16831">
        <v>2624.2952157187856</v>
      </c>
      <c r="F16831" t="s">
        <v>22</v>
      </c>
    </row>
    <row r="16832" spans="1:6" x14ac:dyDescent="0.45">
      <c r="A16832" t="s">
        <v>64</v>
      </c>
      <c r="B16832">
        <v>2036</v>
      </c>
      <c r="C16832" t="s">
        <v>16</v>
      </c>
      <c r="D16832" t="s">
        <v>6</v>
      </c>
      <c r="E16832">
        <v>925.52137602398</v>
      </c>
      <c r="F16832" t="s">
        <v>22</v>
      </c>
    </row>
    <row r="16833" spans="1:6" x14ac:dyDescent="0.45">
      <c r="A16833" t="s">
        <v>64</v>
      </c>
      <c r="B16833">
        <v>2036</v>
      </c>
      <c r="C16833" t="s">
        <v>16</v>
      </c>
      <c r="D16833" t="s">
        <v>7</v>
      </c>
      <c r="E16833">
        <v>39.999999999999886</v>
      </c>
      <c r="F16833" t="s">
        <v>22</v>
      </c>
    </row>
    <row r="16834" spans="1:6" x14ac:dyDescent="0.45">
      <c r="A16834" t="s">
        <v>64</v>
      </c>
      <c r="B16834">
        <v>2036</v>
      </c>
      <c r="C16834" t="s">
        <v>17</v>
      </c>
      <c r="D16834" t="s">
        <v>8</v>
      </c>
      <c r="E16834">
        <v>1.2909228733013851</v>
      </c>
      <c r="F16834" t="s">
        <v>22</v>
      </c>
    </row>
    <row r="16835" spans="1:6" x14ac:dyDescent="0.45">
      <c r="A16835" t="s">
        <v>64</v>
      </c>
      <c r="B16835">
        <v>2036</v>
      </c>
      <c r="C16835" t="s">
        <v>18</v>
      </c>
      <c r="D16835" t="s">
        <v>9</v>
      </c>
      <c r="E16835">
        <v>1010.5951192258226</v>
      </c>
      <c r="F16835" t="s">
        <v>22</v>
      </c>
    </row>
    <row r="16836" spans="1:6" x14ac:dyDescent="0.45">
      <c r="A16836" t="s">
        <v>64</v>
      </c>
      <c r="B16836">
        <v>2036</v>
      </c>
      <c r="C16836" t="s">
        <v>18</v>
      </c>
      <c r="D16836" t="s">
        <v>10</v>
      </c>
      <c r="E16836">
        <v>2577.9305496436418</v>
      </c>
      <c r="F16836" t="s">
        <v>22</v>
      </c>
    </row>
    <row r="16837" spans="1:6" x14ac:dyDescent="0.45">
      <c r="A16837" t="s">
        <v>64</v>
      </c>
      <c r="B16837">
        <v>2036</v>
      </c>
      <c r="C16837" t="s">
        <v>18</v>
      </c>
      <c r="D16837" t="s">
        <v>19</v>
      </c>
      <c r="E16837">
        <v>19.073564295063097</v>
      </c>
      <c r="F16837" t="s">
        <v>23</v>
      </c>
    </row>
    <row r="16838" spans="1:6" x14ac:dyDescent="0.45">
      <c r="A16838" t="s">
        <v>64</v>
      </c>
      <c r="B16838">
        <v>2037</v>
      </c>
      <c r="C16838" t="s">
        <v>15</v>
      </c>
      <c r="D16838" t="s">
        <v>0</v>
      </c>
      <c r="E16838">
        <v>1016.2453693835872</v>
      </c>
      <c r="F16838" t="s">
        <v>22</v>
      </c>
    </row>
    <row r="16839" spans="1:6" x14ac:dyDescent="0.45">
      <c r="A16839" t="s">
        <v>64</v>
      </c>
      <c r="B16839">
        <v>2037</v>
      </c>
      <c r="C16839" t="s">
        <v>15</v>
      </c>
      <c r="D16839" t="s">
        <v>1</v>
      </c>
      <c r="E16839">
        <v>744.56054784892581</v>
      </c>
      <c r="F16839" t="s">
        <v>22</v>
      </c>
    </row>
    <row r="16840" spans="1:6" x14ac:dyDescent="0.45">
      <c r="A16840" t="s">
        <v>64</v>
      </c>
      <c r="B16840">
        <v>2037</v>
      </c>
      <c r="C16840" t="s">
        <v>15</v>
      </c>
      <c r="D16840" t="s">
        <v>2</v>
      </c>
      <c r="E16840">
        <v>729.3598862186559</v>
      </c>
      <c r="F16840" t="s">
        <v>22</v>
      </c>
    </row>
    <row r="16841" spans="1:6" x14ac:dyDescent="0.45">
      <c r="A16841" t="s">
        <v>64</v>
      </c>
      <c r="B16841">
        <v>2037</v>
      </c>
      <c r="C16841" t="s">
        <v>15</v>
      </c>
      <c r="D16841" t="s">
        <v>3</v>
      </c>
      <c r="E16841">
        <v>39.632935043493575</v>
      </c>
      <c r="F16841" t="s">
        <v>22</v>
      </c>
    </row>
    <row r="16842" spans="1:6" x14ac:dyDescent="0.45">
      <c r="A16842" t="s">
        <v>64</v>
      </c>
      <c r="B16842">
        <v>2037</v>
      </c>
      <c r="C16842" t="s">
        <v>15</v>
      </c>
      <c r="D16842" t="s">
        <v>4</v>
      </c>
      <c r="E16842">
        <v>40.176703248254178</v>
      </c>
      <c r="F16842" t="s">
        <v>22</v>
      </c>
    </row>
    <row r="16843" spans="1:6" x14ac:dyDescent="0.45">
      <c r="A16843" t="s">
        <v>64</v>
      </c>
      <c r="B16843">
        <v>2037</v>
      </c>
      <c r="C16843" t="s">
        <v>5</v>
      </c>
      <c r="D16843" t="s">
        <v>5</v>
      </c>
      <c r="E16843">
        <v>2569.9754417429167</v>
      </c>
      <c r="F16843" t="s">
        <v>22</v>
      </c>
    </row>
    <row r="16844" spans="1:6" x14ac:dyDescent="0.45">
      <c r="A16844" t="s">
        <v>64</v>
      </c>
      <c r="B16844">
        <v>2037</v>
      </c>
      <c r="C16844" t="s">
        <v>16</v>
      </c>
      <c r="D16844" t="s">
        <v>6</v>
      </c>
      <c r="E16844">
        <v>903.02833241731696</v>
      </c>
      <c r="F16844" t="s">
        <v>22</v>
      </c>
    </row>
    <row r="16845" spans="1:6" x14ac:dyDescent="0.45">
      <c r="A16845" t="s">
        <v>64</v>
      </c>
      <c r="B16845">
        <v>2037</v>
      </c>
      <c r="C16845" t="s">
        <v>16</v>
      </c>
      <c r="D16845" t="s">
        <v>7</v>
      </c>
      <c r="E16845">
        <v>40</v>
      </c>
      <c r="F16845" t="s">
        <v>22</v>
      </c>
    </row>
    <row r="16846" spans="1:6" x14ac:dyDescent="0.45">
      <c r="A16846" t="s">
        <v>64</v>
      </c>
      <c r="B16846">
        <v>2037</v>
      </c>
      <c r="C16846" t="s">
        <v>17</v>
      </c>
      <c r="D16846" t="s">
        <v>8</v>
      </c>
      <c r="E16846">
        <v>1.2615704935222474</v>
      </c>
      <c r="F16846" t="s">
        <v>22</v>
      </c>
    </row>
    <row r="16847" spans="1:6" x14ac:dyDescent="0.45">
      <c r="A16847" t="s">
        <v>64</v>
      </c>
      <c r="B16847">
        <v>2037</v>
      </c>
      <c r="C16847" t="s">
        <v>18</v>
      </c>
      <c r="D16847" t="s">
        <v>9</v>
      </c>
      <c r="E16847">
        <v>990.41293721699503</v>
      </c>
      <c r="F16847" t="s">
        <v>22</v>
      </c>
    </row>
    <row r="16848" spans="1:6" x14ac:dyDescent="0.45">
      <c r="A16848" t="s">
        <v>64</v>
      </c>
      <c r="B16848">
        <v>2037</v>
      </c>
      <c r="C16848" t="s">
        <v>18</v>
      </c>
      <c r="D16848" t="s">
        <v>10</v>
      </c>
      <c r="E16848">
        <v>2521.3292664497162</v>
      </c>
      <c r="F16848" t="s">
        <v>22</v>
      </c>
    </row>
    <row r="16849" spans="1:6" x14ac:dyDescent="0.45">
      <c r="A16849" t="s">
        <v>64</v>
      </c>
      <c r="B16849">
        <v>2037</v>
      </c>
      <c r="C16849" t="s">
        <v>18</v>
      </c>
      <c r="D16849" t="s">
        <v>19</v>
      </c>
      <c r="E16849">
        <v>18.597231668462964</v>
      </c>
      <c r="F16849" t="s">
        <v>23</v>
      </c>
    </row>
    <row r="16850" spans="1:6" x14ac:dyDescent="0.45">
      <c r="A16850" t="s">
        <v>64</v>
      </c>
      <c r="B16850">
        <v>2038</v>
      </c>
      <c r="C16850" t="s">
        <v>15</v>
      </c>
      <c r="D16850" t="s">
        <v>0</v>
      </c>
      <c r="E16850">
        <v>1020.0951824285988</v>
      </c>
      <c r="F16850" t="s">
        <v>22</v>
      </c>
    </row>
    <row r="16851" spans="1:6" x14ac:dyDescent="0.45">
      <c r="A16851" t="s">
        <v>64</v>
      </c>
      <c r="B16851">
        <v>2038</v>
      </c>
      <c r="C16851" t="s">
        <v>15</v>
      </c>
      <c r="D16851" t="s">
        <v>1</v>
      </c>
      <c r="E16851">
        <v>728.10575974146445</v>
      </c>
      <c r="F16851" t="s">
        <v>22</v>
      </c>
    </row>
    <row r="16852" spans="1:6" x14ac:dyDescent="0.45">
      <c r="A16852" t="s">
        <v>64</v>
      </c>
      <c r="B16852">
        <v>2038</v>
      </c>
      <c r="C16852" t="s">
        <v>15</v>
      </c>
      <c r="D16852" t="s">
        <v>2</v>
      </c>
      <c r="E16852">
        <v>690.30266431164694</v>
      </c>
      <c r="F16852" t="s">
        <v>22</v>
      </c>
    </row>
    <row r="16853" spans="1:6" x14ac:dyDescent="0.45">
      <c r="A16853" t="s">
        <v>64</v>
      </c>
      <c r="B16853">
        <v>2038</v>
      </c>
      <c r="C16853" t="s">
        <v>15</v>
      </c>
      <c r="D16853" t="s">
        <v>3</v>
      </c>
      <c r="E16853">
        <v>41.210325858224621</v>
      </c>
      <c r="F16853" t="s">
        <v>22</v>
      </c>
    </row>
    <row r="16854" spans="1:6" x14ac:dyDescent="0.45">
      <c r="A16854" t="s">
        <v>64</v>
      </c>
      <c r="B16854">
        <v>2038</v>
      </c>
      <c r="C16854" t="s">
        <v>15</v>
      </c>
      <c r="D16854" t="s">
        <v>4</v>
      </c>
      <c r="E16854">
        <v>38.65802386547017</v>
      </c>
      <c r="F16854" t="s">
        <v>22</v>
      </c>
    </row>
    <row r="16855" spans="1:6" x14ac:dyDescent="0.45">
      <c r="A16855" t="s">
        <v>64</v>
      </c>
      <c r="B16855">
        <v>2038</v>
      </c>
      <c r="C16855" t="s">
        <v>5</v>
      </c>
      <c r="D16855" t="s">
        <v>5</v>
      </c>
      <c r="E16855">
        <v>2518.3719562054048</v>
      </c>
      <c r="F16855" t="s">
        <v>22</v>
      </c>
    </row>
    <row r="16856" spans="1:6" x14ac:dyDescent="0.45">
      <c r="A16856" t="s">
        <v>64</v>
      </c>
      <c r="B16856">
        <v>2038</v>
      </c>
      <c r="C16856" t="s">
        <v>16</v>
      </c>
      <c r="D16856" t="s">
        <v>6</v>
      </c>
      <c r="E16856">
        <v>859.16471429998705</v>
      </c>
      <c r="F16856" t="s">
        <v>22</v>
      </c>
    </row>
    <row r="16857" spans="1:6" x14ac:dyDescent="0.45">
      <c r="A16857" t="s">
        <v>64</v>
      </c>
      <c r="B16857">
        <v>2038</v>
      </c>
      <c r="C16857" t="s">
        <v>16</v>
      </c>
      <c r="D16857" t="s">
        <v>7</v>
      </c>
      <c r="E16857">
        <v>40.000000000000227</v>
      </c>
      <c r="F16857" t="s">
        <v>22</v>
      </c>
    </row>
    <row r="16858" spans="1:6" x14ac:dyDescent="0.45">
      <c r="A16858" t="s">
        <v>64</v>
      </c>
      <c r="B16858">
        <v>2038</v>
      </c>
      <c r="C16858" t="s">
        <v>17</v>
      </c>
      <c r="D16858" t="s">
        <v>8</v>
      </c>
      <c r="E16858">
        <v>1.2328855139546304</v>
      </c>
      <c r="F16858" t="s">
        <v>22</v>
      </c>
    </row>
    <row r="16859" spans="1:6" x14ac:dyDescent="0.45">
      <c r="A16859" t="s">
        <v>64</v>
      </c>
      <c r="B16859">
        <v>2038</v>
      </c>
      <c r="C16859" t="s">
        <v>18</v>
      </c>
      <c r="D16859" t="s">
        <v>9</v>
      </c>
      <c r="E16859">
        <v>970.5312287528568</v>
      </c>
      <c r="F16859" t="s">
        <v>22</v>
      </c>
    </row>
    <row r="16860" spans="1:6" x14ac:dyDescent="0.45">
      <c r="A16860" t="s">
        <v>64</v>
      </c>
      <c r="B16860">
        <v>2038</v>
      </c>
      <c r="C16860" t="s">
        <v>18</v>
      </c>
      <c r="D16860" t="s">
        <v>10</v>
      </c>
      <c r="E16860">
        <v>2445.7725562385808</v>
      </c>
      <c r="F16860" t="s">
        <v>22</v>
      </c>
    </row>
    <row r="16861" spans="1:6" x14ac:dyDescent="0.45">
      <c r="A16861" t="s">
        <v>64</v>
      </c>
      <c r="B16861">
        <v>2038</v>
      </c>
      <c r="C16861" t="s">
        <v>18</v>
      </c>
      <c r="D16861" t="s">
        <v>19</v>
      </c>
      <c r="E16861">
        <v>18.030944210001685</v>
      </c>
      <c r="F16861" t="s">
        <v>23</v>
      </c>
    </row>
    <row r="16862" spans="1:6" x14ac:dyDescent="0.45">
      <c r="A16862" t="s">
        <v>64</v>
      </c>
      <c r="B16862">
        <v>2039</v>
      </c>
      <c r="C16862" t="s">
        <v>15</v>
      </c>
      <c r="D16862" t="s">
        <v>0</v>
      </c>
      <c r="E16862">
        <v>1023.9595796094184</v>
      </c>
      <c r="F16862" t="s">
        <v>22</v>
      </c>
    </row>
    <row r="16863" spans="1:6" x14ac:dyDescent="0.45">
      <c r="A16863" t="s">
        <v>64</v>
      </c>
      <c r="B16863">
        <v>2039</v>
      </c>
      <c r="C16863" t="s">
        <v>15</v>
      </c>
      <c r="D16863" t="s">
        <v>1</v>
      </c>
      <c r="E16863">
        <v>712.01462245117807</v>
      </c>
      <c r="F16863" t="s">
        <v>22</v>
      </c>
    </row>
    <row r="16864" spans="1:6" x14ac:dyDescent="0.45">
      <c r="A16864" t="s">
        <v>64</v>
      </c>
      <c r="B16864">
        <v>2039</v>
      </c>
      <c r="C16864" t="s">
        <v>15</v>
      </c>
      <c r="D16864" t="s">
        <v>2</v>
      </c>
      <c r="E16864">
        <v>653.33695663775825</v>
      </c>
      <c r="F16864" t="s">
        <v>22</v>
      </c>
    </row>
    <row r="16865" spans="1:6" x14ac:dyDescent="0.45">
      <c r="A16865" t="s">
        <v>64</v>
      </c>
      <c r="B16865">
        <v>2039</v>
      </c>
      <c r="C16865" t="s">
        <v>15</v>
      </c>
      <c r="D16865" t="s">
        <v>3</v>
      </c>
      <c r="E16865">
        <v>42.850496827381967</v>
      </c>
      <c r="F16865" t="s">
        <v>22</v>
      </c>
    </row>
    <row r="16866" spans="1:6" x14ac:dyDescent="0.45">
      <c r="A16866" t="s">
        <v>64</v>
      </c>
      <c r="B16866">
        <v>2039</v>
      </c>
      <c r="C16866" t="s">
        <v>15</v>
      </c>
      <c r="D16866" t="s">
        <v>4</v>
      </c>
      <c r="E16866">
        <v>37.196750563355394</v>
      </c>
      <c r="F16866" t="s">
        <v>22</v>
      </c>
    </row>
    <row r="16867" spans="1:6" x14ac:dyDescent="0.45">
      <c r="A16867" t="s">
        <v>64</v>
      </c>
      <c r="B16867">
        <v>2039</v>
      </c>
      <c r="C16867" t="s">
        <v>5</v>
      </c>
      <c r="D16867" t="s">
        <v>5</v>
      </c>
      <c r="E16867">
        <v>2469.3584060890921</v>
      </c>
      <c r="F16867" t="s">
        <v>22</v>
      </c>
    </row>
    <row r="16868" spans="1:6" x14ac:dyDescent="0.45">
      <c r="A16868" t="s">
        <v>64</v>
      </c>
      <c r="B16868">
        <v>2039</v>
      </c>
      <c r="C16868" t="s">
        <v>16</v>
      </c>
      <c r="D16868" t="s">
        <v>6</v>
      </c>
      <c r="E16868">
        <v>810.38356778512605</v>
      </c>
      <c r="F16868" t="s">
        <v>22</v>
      </c>
    </row>
    <row r="16869" spans="1:6" x14ac:dyDescent="0.45">
      <c r="A16869" t="s">
        <v>64</v>
      </c>
      <c r="B16869">
        <v>2039</v>
      </c>
      <c r="C16869" t="s">
        <v>16</v>
      </c>
      <c r="D16869" t="s">
        <v>7</v>
      </c>
      <c r="E16869">
        <v>40.000000000000114</v>
      </c>
      <c r="F16869" t="s">
        <v>22</v>
      </c>
    </row>
    <row r="16870" spans="1:6" x14ac:dyDescent="0.45">
      <c r="A16870" t="s">
        <v>64</v>
      </c>
      <c r="B16870">
        <v>2039</v>
      </c>
      <c r="C16870" t="s">
        <v>17</v>
      </c>
      <c r="D16870" t="s">
        <v>8</v>
      </c>
      <c r="E16870">
        <v>1.2048527595753953</v>
      </c>
      <c r="F16870" t="s">
        <v>22</v>
      </c>
    </row>
    <row r="16871" spans="1:6" x14ac:dyDescent="0.45">
      <c r="A16871" t="s">
        <v>64</v>
      </c>
      <c r="B16871">
        <v>2039</v>
      </c>
      <c r="C16871" t="s">
        <v>18</v>
      </c>
      <c r="D16871" t="s">
        <v>9</v>
      </c>
      <c r="E16871">
        <v>950.94552036512709</v>
      </c>
      <c r="F16871" t="s">
        <v>22</v>
      </c>
    </row>
    <row r="16872" spans="1:6" x14ac:dyDescent="0.45">
      <c r="A16872" t="s">
        <v>64</v>
      </c>
      <c r="B16872">
        <v>2039</v>
      </c>
      <c r="C16872" t="s">
        <v>18</v>
      </c>
      <c r="D16872" t="s">
        <v>10</v>
      </c>
      <c r="E16872">
        <v>2367.5916007495161</v>
      </c>
      <c r="F16872" t="s">
        <v>22</v>
      </c>
    </row>
    <row r="16873" spans="1:6" x14ac:dyDescent="0.45">
      <c r="A16873" t="s">
        <v>64</v>
      </c>
      <c r="B16873">
        <v>2039</v>
      </c>
      <c r="C16873" t="s">
        <v>18</v>
      </c>
      <c r="D16873" t="s">
        <v>19</v>
      </c>
      <c r="E16873">
        <v>17.444988383440929</v>
      </c>
      <c r="F16873" t="s">
        <v>23</v>
      </c>
    </row>
    <row r="16874" spans="1:6" x14ac:dyDescent="0.45">
      <c r="A16874" t="s">
        <v>64</v>
      </c>
      <c r="B16874">
        <v>2040</v>
      </c>
      <c r="C16874" t="s">
        <v>15</v>
      </c>
      <c r="D16874" t="s">
        <v>0</v>
      </c>
      <c r="E16874">
        <v>1027.8386161747078</v>
      </c>
      <c r="F16874" t="s">
        <v>22</v>
      </c>
    </row>
    <row r="16875" spans="1:6" x14ac:dyDescent="0.45">
      <c r="A16875" t="s">
        <v>64</v>
      </c>
      <c r="B16875">
        <v>2040</v>
      </c>
      <c r="C16875" t="s">
        <v>15</v>
      </c>
      <c r="D16875" t="s">
        <v>1</v>
      </c>
      <c r="E16875">
        <v>696.27909929500709</v>
      </c>
      <c r="F16875" t="s">
        <v>22</v>
      </c>
    </row>
    <row r="16876" spans="1:6" x14ac:dyDescent="0.45">
      <c r="A16876" t="s">
        <v>64</v>
      </c>
      <c r="B16876">
        <v>2040</v>
      </c>
      <c r="C16876" t="s">
        <v>15</v>
      </c>
      <c r="D16876" t="s">
        <v>2</v>
      </c>
      <c r="E16876">
        <v>618.35076260980622</v>
      </c>
      <c r="F16876" t="s">
        <v>22</v>
      </c>
    </row>
    <row r="16877" spans="1:6" x14ac:dyDescent="0.45">
      <c r="A16877" t="s">
        <v>64</v>
      </c>
      <c r="B16877">
        <v>2040</v>
      </c>
      <c r="C16877" t="s">
        <v>15</v>
      </c>
      <c r="D16877" t="s">
        <v>3</v>
      </c>
      <c r="E16877">
        <v>44.555946601111764</v>
      </c>
      <c r="F16877" t="s">
        <v>22</v>
      </c>
    </row>
    <row r="16878" spans="1:6" x14ac:dyDescent="0.45">
      <c r="A16878" t="s">
        <v>64</v>
      </c>
      <c r="B16878">
        <v>2040</v>
      </c>
      <c r="C16878" t="s">
        <v>15</v>
      </c>
      <c r="D16878" t="s">
        <v>4</v>
      </c>
      <c r="E16878">
        <v>35.79071339206056</v>
      </c>
      <c r="F16878" t="s">
        <v>22</v>
      </c>
    </row>
    <row r="16879" spans="1:6" x14ac:dyDescent="0.45">
      <c r="A16879" t="s">
        <v>64</v>
      </c>
      <c r="B16879">
        <v>2040</v>
      </c>
      <c r="C16879" t="s">
        <v>5</v>
      </c>
      <c r="D16879" t="s">
        <v>5</v>
      </c>
      <c r="E16879">
        <v>2422.8151380726936</v>
      </c>
      <c r="F16879" t="s">
        <v>22</v>
      </c>
    </row>
    <row r="16880" spans="1:6" x14ac:dyDescent="0.45">
      <c r="A16880" t="s">
        <v>64</v>
      </c>
      <c r="B16880">
        <v>2040</v>
      </c>
      <c r="C16880" t="s">
        <v>16</v>
      </c>
      <c r="D16880" t="s">
        <v>6</v>
      </c>
      <c r="E16880">
        <v>763.65230261446402</v>
      </c>
      <c r="F16880" t="s">
        <v>22</v>
      </c>
    </row>
    <row r="16881" spans="1:6" x14ac:dyDescent="0.45">
      <c r="A16881" t="s">
        <v>64</v>
      </c>
      <c r="B16881">
        <v>2040</v>
      </c>
      <c r="C16881" t="s">
        <v>16</v>
      </c>
      <c r="D16881" t="s">
        <v>7</v>
      </c>
      <c r="E16881">
        <v>40.000000000000114</v>
      </c>
      <c r="F16881" t="s">
        <v>22</v>
      </c>
    </row>
    <row r="16882" spans="1:6" x14ac:dyDescent="0.45">
      <c r="A16882" t="s">
        <v>64</v>
      </c>
      <c r="B16882">
        <v>2040</v>
      </c>
      <c r="C16882" t="s">
        <v>17</v>
      </c>
      <c r="D16882" t="s">
        <v>8</v>
      </c>
      <c r="E16882">
        <v>1.1774574004037379</v>
      </c>
      <c r="F16882" t="s">
        <v>22</v>
      </c>
    </row>
    <row r="16883" spans="1:6" x14ac:dyDescent="0.45">
      <c r="A16883" t="s">
        <v>64</v>
      </c>
      <c r="B16883">
        <v>2040</v>
      </c>
      <c r="C16883" t="s">
        <v>18</v>
      </c>
      <c r="D16883" t="s">
        <v>9</v>
      </c>
      <c r="E16883">
        <v>931.65140518679073</v>
      </c>
      <c r="F16883" t="s">
        <v>22</v>
      </c>
    </row>
    <row r="16884" spans="1:6" x14ac:dyDescent="0.45">
      <c r="A16884" t="s">
        <v>64</v>
      </c>
      <c r="B16884">
        <v>2040</v>
      </c>
      <c r="C16884" t="s">
        <v>18</v>
      </c>
      <c r="D16884" t="s">
        <v>10</v>
      </c>
      <c r="E16884">
        <v>2293.6385780999631</v>
      </c>
      <c r="F16884" t="s">
        <v>22</v>
      </c>
    </row>
    <row r="16885" spans="1:6" x14ac:dyDescent="0.45">
      <c r="A16885" t="s">
        <v>64</v>
      </c>
      <c r="B16885">
        <v>2040</v>
      </c>
      <c r="C16885" t="s">
        <v>18</v>
      </c>
      <c r="D16885" t="s">
        <v>19</v>
      </c>
      <c r="E16885">
        <v>16.936996295371383</v>
      </c>
      <c r="F16885" t="s">
        <v>23</v>
      </c>
    </row>
    <row r="16886" spans="1:6" x14ac:dyDescent="0.45">
      <c r="A16886" t="s">
        <v>64</v>
      </c>
      <c r="B16886">
        <v>2041</v>
      </c>
      <c r="C16886" t="s">
        <v>15</v>
      </c>
      <c r="D16886" t="s">
        <v>0</v>
      </c>
      <c r="E16886">
        <v>998.09800012421476</v>
      </c>
      <c r="F16886" t="s">
        <v>22</v>
      </c>
    </row>
    <row r="16887" spans="1:6" x14ac:dyDescent="0.45">
      <c r="A16887" t="s">
        <v>64</v>
      </c>
      <c r="B16887">
        <v>2041</v>
      </c>
      <c r="C16887" t="s">
        <v>15</v>
      </c>
      <c r="D16887" t="s">
        <v>1</v>
      </c>
      <c r="E16887">
        <v>675.73886586580443</v>
      </c>
      <c r="F16887" t="s">
        <v>22</v>
      </c>
    </row>
    <row r="16888" spans="1:6" x14ac:dyDescent="0.45">
      <c r="A16888" t="s">
        <v>64</v>
      </c>
      <c r="B16888">
        <v>2041</v>
      </c>
      <c r="C16888" t="s">
        <v>15</v>
      </c>
      <c r="D16888" t="s">
        <v>2</v>
      </c>
      <c r="E16888">
        <v>583.38302698422171</v>
      </c>
      <c r="F16888" t="s">
        <v>22</v>
      </c>
    </row>
    <row r="16889" spans="1:6" x14ac:dyDescent="0.45">
      <c r="A16889" t="s">
        <v>64</v>
      </c>
      <c r="B16889">
        <v>2041</v>
      </c>
      <c r="C16889" t="s">
        <v>15</v>
      </c>
      <c r="D16889" t="s">
        <v>3</v>
      </c>
      <c r="E16889">
        <v>46.240161382633794</v>
      </c>
      <c r="F16889" t="s">
        <v>22</v>
      </c>
    </row>
    <row r="16890" spans="1:6" x14ac:dyDescent="0.45">
      <c r="A16890" t="s">
        <v>64</v>
      </c>
      <c r="B16890">
        <v>2041</v>
      </c>
      <c r="C16890" t="s">
        <v>15</v>
      </c>
      <c r="D16890" t="s">
        <v>4</v>
      </c>
      <c r="E16890">
        <v>34.366242999056546</v>
      </c>
      <c r="F16890" t="s">
        <v>22</v>
      </c>
    </row>
    <row r="16891" spans="1:6" x14ac:dyDescent="0.45">
      <c r="A16891" t="s">
        <v>64</v>
      </c>
      <c r="B16891">
        <v>2041</v>
      </c>
      <c r="C16891" t="s">
        <v>5</v>
      </c>
      <c r="D16891" t="s">
        <v>5</v>
      </c>
      <c r="E16891">
        <v>2337.8262973559308</v>
      </c>
      <c r="F16891" t="s">
        <v>22</v>
      </c>
    </row>
    <row r="16892" spans="1:6" x14ac:dyDescent="0.45">
      <c r="A16892" t="s">
        <v>64</v>
      </c>
      <c r="B16892">
        <v>2041</v>
      </c>
      <c r="C16892" t="s">
        <v>16</v>
      </c>
      <c r="D16892" t="s">
        <v>6</v>
      </c>
      <c r="E16892">
        <v>739</v>
      </c>
      <c r="F16892" t="s">
        <v>22</v>
      </c>
    </row>
    <row r="16893" spans="1:6" x14ac:dyDescent="0.45">
      <c r="A16893" t="s">
        <v>64</v>
      </c>
      <c r="B16893">
        <v>2041</v>
      </c>
      <c r="C16893" t="s">
        <v>16</v>
      </c>
      <c r="D16893" t="s">
        <v>7</v>
      </c>
      <c r="E16893">
        <v>40.000000000000227</v>
      </c>
      <c r="F16893" t="s">
        <v>22</v>
      </c>
    </row>
    <row r="16894" spans="1:6" x14ac:dyDescent="0.45">
      <c r="A16894" t="s">
        <v>64</v>
      </c>
      <c r="B16894">
        <v>2041</v>
      </c>
      <c r="C16894" t="s">
        <v>17</v>
      </c>
      <c r="D16894" t="s">
        <v>8</v>
      </c>
      <c r="E16894">
        <v>1.1506849436557829</v>
      </c>
      <c r="F16894" t="s">
        <v>22</v>
      </c>
    </row>
    <row r="16895" spans="1:6" x14ac:dyDescent="0.45">
      <c r="A16895" t="s">
        <v>64</v>
      </c>
      <c r="B16895">
        <v>2041</v>
      </c>
      <c r="C16895" t="s">
        <v>18</v>
      </c>
      <c r="D16895" t="s">
        <v>9</v>
      </c>
      <c r="E16895">
        <v>909.73823917714867</v>
      </c>
      <c r="F16895" t="s">
        <v>22</v>
      </c>
    </row>
    <row r="16896" spans="1:6" x14ac:dyDescent="0.45">
      <c r="A16896" t="s">
        <v>64</v>
      </c>
      <c r="B16896">
        <v>2041</v>
      </c>
      <c r="C16896" t="s">
        <v>18</v>
      </c>
      <c r="D16896" t="s">
        <v>10</v>
      </c>
      <c r="E16896">
        <v>2205.9373732351269</v>
      </c>
      <c r="F16896" t="s">
        <v>22</v>
      </c>
    </row>
    <row r="16897" spans="1:6" x14ac:dyDescent="0.45">
      <c r="A16897" t="s">
        <v>64</v>
      </c>
      <c r="B16897">
        <v>2041</v>
      </c>
      <c r="C16897" t="s">
        <v>18</v>
      </c>
      <c r="D16897" t="s">
        <v>19</v>
      </c>
      <c r="E16897">
        <v>16.233411524246844</v>
      </c>
      <c r="F16897" t="s">
        <v>23</v>
      </c>
    </row>
    <row r="16898" spans="1:6" x14ac:dyDescent="0.45">
      <c r="A16898" t="s">
        <v>64</v>
      </c>
      <c r="B16898">
        <v>2042</v>
      </c>
      <c r="C16898" t="s">
        <v>15</v>
      </c>
      <c r="D16898" t="s">
        <v>0</v>
      </c>
      <c r="E16898">
        <v>969.21793185733634</v>
      </c>
      <c r="F16898" t="s">
        <v>22</v>
      </c>
    </row>
    <row r="16899" spans="1:6" x14ac:dyDescent="0.45">
      <c r="A16899" t="s">
        <v>64</v>
      </c>
      <c r="B16899">
        <v>2042</v>
      </c>
      <c r="C16899" t="s">
        <v>15</v>
      </c>
      <c r="D16899" t="s">
        <v>1</v>
      </c>
      <c r="E16899">
        <v>655.8045693227632</v>
      </c>
      <c r="F16899" t="s">
        <v>22</v>
      </c>
    </row>
    <row r="16900" spans="1:6" x14ac:dyDescent="0.45">
      <c r="A16900" t="s">
        <v>64</v>
      </c>
      <c r="B16900">
        <v>2042</v>
      </c>
      <c r="C16900" t="s">
        <v>15</v>
      </c>
      <c r="D16900" t="s">
        <v>2</v>
      </c>
      <c r="E16900">
        <v>550.39271680826403</v>
      </c>
      <c r="F16900" t="s">
        <v>22</v>
      </c>
    </row>
    <row r="16901" spans="1:6" x14ac:dyDescent="0.45">
      <c r="A16901" t="s">
        <v>64</v>
      </c>
      <c r="B16901">
        <v>2042</v>
      </c>
      <c r="C16901" t="s">
        <v>15</v>
      </c>
      <c r="D16901" t="s">
        <v>3</v>
      </c>
      <c r="E16901">
        <v>47.988039482897364</v>
      </c>
      <c r="F16901" t="s">
        <v>22</v>
      </c>
    </row>
    <row r="16902" spans="1:6" x14ac:dyDescent="0.45">
      <c r="A16902" t="s">
        <v>64</v>
      </c>
      <c r="B16902">
        <v>2042</v>
      </c>
      <c r="C16902" t="s">
        <v>15</v>
      </c>
      <c r="D16902" t="s">
        <v>4</v>
      </c>
      <c r="E16902">
        <v>32.998466527694092</v>
      </c>
      <c r="F16902" t="s">
        <v>22</v>
      </c>
    </row>
    <row r="16903" spans="1:6" x14ac:dyDescent="0.45">
      <c r="A16903" t="s">
        <v>64</v>
      </c>
      <c r="B16903">
        <v>2042</v>
      </c>
      <c r="C16903" t="s">
        <v>5</v>
      </c>
      <c r="D16903" t="s">
        <v>5</v>
      </c>
      <c r="E16903">
        <v>2256.4017239989553</v>
      </c>
      <c r="F16903" t="s">
        <v>22</v>
      </c>
    </row>
    <row r="16904" spans="1:6" x14ac:dyDescent="0.45">
      <c r="A16904" t="s">
        <v>64</v>
      </c>
      <c r="B16904">
        <v>2042</v>
      </c>
      <c r="C16904" t="s">
        <v>16</v>
      </c>
      <c r="D16904" t="s">
        <v>6</v>
      </c>
      <c r="E16904">
        <v>700.61781355731898</v>
      </c>
      <c r="F16904" t="s">
        <v>22</v>
      </c>
    </row>
    <row r="16905" spans="1:6" x14ac:dyDescent="0.45">
      <c r="A16905" t="s">
        <v>64</v>
      </c>
      <c r="B16905">
        <v>2042</v>
      </c>
      <c r="C16905" t="s">
        <v>16</v>
      </c>
      <c r="D16905" t="s">
        <v>7</v>
      </c>
      <c r="E16905">
        <v>40.000000000000114</v>
      </c>
      <c r="F16905" t="s">
        <v>22</v>
      </c>
    </row>
    <row r="16906" spans="1:6" x14ac:dyDescent="0.45">
      <c r="A16906" t="s">
        <v>64</v>
      </c>
      <c r="B16906">
        <v>2042</v>
      </c>
      <c r="C16906" t="s">
        <v>17</v>
      </c>
      <c r="D16906" t="s">
        <v>8</v>
      </c>
      <c r="E16906">
        <v>1.1245212260775637</v>
      </c>
      <c r="F16906" t="s">
        <v>22</v>
      </c>
    </row>
    <row r="16907" spans="1:6" x14ac:dyDescent="0.45">
      <c r="A16907" t="s">
        <v>64</v>
      </c>
      <c r="B16907">
        <v>2042</v>
      </c>
      <c r="C16907" t="s">
        <v>18</v>
      </c>
      <c r="D16907" t="s">
        <v>9</v>
      </c>
      <c r="E16907">
        <v>888.25898292654699</v>
      </c>
      <c r="F16907" t="s">
        <v>22</v>
      </c>
    </row>
    <row r="16908" spans="1:6" x14ac:dyDescent="0.45">
      <c r="A16908" t="s">
        <v>64</v>
      </c>
      <c r="B16908">
        <v>2042</v>
      </c>
      <c r="C16908" t="s">
        <v>18</v>
      </c>
      <c r="D16908" t="s">
        <v>10</v>
      </c>
      <c r="E16908">
        <v>2107.6360334036499</v>
      </c>
      <c r="F16908" t="s">
        <v>22</v>
      </c>
    </row>
    <row r="16909" spans="1:6" x14ac:dyDescent="0.45">
      <c r="A16909" t="s">
        <v>64</v>
      </c>
      <c r="B16909">
        <v>2042</v>
      </c>
      <c r="C16909" t="s">
        <v>18</v>
      </c>
      <c r="D16909" t="s">
        <v>19</v>
      </c>
      <c r="E16909">
        <v>15.496656102511952</v>
      </c>
      <c r="F16909" t="s">
        <v>23</v>
      </c>
    </row>
    <row r="16910" spans="1:6" x14ac:dyDescent="0.45">
      <c r="A16910" t="s">
        <v>64</v>
      </c>
      <c r="B16910">
        <v>2043</v>
      </c>
      <c r="C16910" t="s">
        <v>15</v>
      </c>
      <c r="D16910" t="s">
        <v>0</v>
      </c>
      <c r="E16910">
        <v>941.17351133546481</v>
      </c>
      <c r="F16910" t="s">
        <v>22</v>
      </c>
    </row>
    <row r="16911" spans="1:6" x14ac:dyDescent="0.45">
      <c r="A16911" t="s">
        <v>64</v>
      </c>
      <c r="B16911">
        <v>2043</v>
      </c>
      <c r="C16911" t="s">
        <v>15</v>
      </c>
      <c r="D16911" t="s">
        <v>1</v>
      </c>
      <c r="E16911">
        <v>636.45833452774173</v>
      </c>
      <c r="F16911" t="s">
        <v>22</v>
      </c>
    </row>
    <row r="16912" spans="1:6" x14ac:dyDescent="0.45">
      <c r="A16912" t="s">
        <v>64</v>
      </c>
      <c r="B16912">
        <v>2043</v>
      </c>
      <c r="C16912" t="s">
        <v>15</v>
      </c>
      <c r="D16912" t="s">
        <v>2</v>
      </c>
      <c r="E16912">
        <v>519.26800867275665</v>
      </c>
      <c r="F16912" t="s">
        <v>22</v>
      </c>
    </row>
    <row r="16913" spans="1:6" x14ac:dyDescent="0.45">
      <c r="A16913" t="s">
        <v>64</v>
      </c>
      <c r="B16913">
        <v>2043</v>
      </c>
      <c r="C16913" t="s">
        <v>15</v>
      </c>
      <c r="D16913" t="s">
        <v>3</v>
      </c>
      <c r="E16913">
        <v>49.801987375350883</v>
      </c>
      <c r="F16913" t="s">
        <v>22</v>
      </c>
    </row>
    <row r="16914" spans="1:6" x14ac:dyDescent="0.45">
      <c r="A16914" t="s">
        <v>64</v>
      </c>
      <c r="B16914">
        <v>2043</v>
      </c>
      <c r="C16914" t="s">
        <v>15</v>
      </c>
      <c r="D16914" t="s">
        <v>4</v>
      </c>
      <c r="E16914">
        <v>31.685127559891864</v>
      </c>
      <c r="F16914" t="s">
        <v>22</v>
      </c>
    </row>
    <row r="16915" spans="1:6" x14ac:dyDescent="0.45">
      <c r="A16915" t="s">
        <v>64</v>
      </c>
      <c r="B16915">
        <v>2043</v>
      </c>
      <c r="C16915" t="s">
        <v>5</v>
      </c>
      <c r="D16915" t="s">
        <v>5</v>
      </c>
      <c r="E16915">
        <v>2178.3869694712057</v>
      </c>
      <c r="F16915" t="s">
        <v>22</v>
      </c>
    </row>
    <row r="16916" spans="1:6" x14ac:dyDescent="0.45">
      <c r="A16916" t="s">
        <v>64</v>
      </c>
      <c r="B16916">
        <v>2043</v>
      </c>
      <c r="C16916" t="s">
        <v>16</v>
      </c>
      <c r="D16916" t="s">
        <v>6</v>
      </c>
      <c r="E16916">
        <v>655.15654316284804</v>
      </c>
      <c r="F16916" t="s">
        <v>22</v>
      </c>
    </row>
    <row r="16917" spans="1:6" x14ac:dyDescent="0.45">
      <c r="A16917" t="s">
        <v>64</v>
      </c>
      <c r="B16917">
        <v>2043</v>
      </c>
      <c r="C16917" t="s">
        <v>16</v>
      </c>
      <c r="D16917" t="s">
        <v>7</v>
      </c>
      <c r="E16917">
        <v>39.999999999999773</v>
      </c>
      <c r="F16917" t="s">
        <v>22</v>
      </c>
    </row>
    <row r="16918" spans="1:6" x14ac:dyDescent="0.45">
      <c r="A16918" t="s">
        <v>64</v>
      </c>
      <c r="B16918">
        <v>2043</v>
      </c>
      <c r="C16918" t="s">
        <v>17</v>
      </c>
      <c r="D16918" t="s">
        <v>8</v>
      </c>
      <c r="E16918">
        <v>1.0989524064523306</v>
      </c>
      <c r="F16918" t="s">
        <v>22</v>
      </c>
    </row>
    <row r="16919" spans="1:6" x14ac:dyDescent="0.45">
      <c r="A16919" t="s">
        <v>64</v>
      </c>
      <c r="B16919">
        <v>2043</v>
      </c>
      <c r="C16919" t="s">
        <v>18</v>
      </c>
      <c r="D16919" t="s">
        <v>9</v>
      </c>
      <c r="E16919">
        <v>867.20504444609105</v>
      </c>
      <c r="F16919" t="s">
        <v>22</v>
      </c>
    </row>
    <row r="16920" spans="1:6" x14ac:dyDescent="0.45">
      <c r="A16920" t="s">
        <v>64</v>
      </c>
      <c r="B16920">
        <v>2043</v>
      </c>
      <c r="C16920" t="s">
        <v>18</v>
      </c>
      <c r="D16920" t="s">
        <v>10</v>
      </c>
      <c r="E16920">
        <v>2005.2395157815099</v>
      </c>
      <c r="F16920" t="s">
        <v>22</v>
      </c>
    </row>
    <row r="16921" spans="1:6" x14ac:dyDescent="0.45">
      <c r="A16921" t="s">
        <v>64</v>
      </c>
      <c r="B16921">
        <v>2043</v>
      </c>
      <c r="C16921" t="s">
        <v>18</v>
      </c>
      <c r="D16921" t="s">
        <v>19</v>
      </c>
      <c r="E16921">
        <v>14.72920786982035</v>
      </c>
      <c r="F16921" t="s">
        <v>23</v>
      </c>
    </row>
    <row r="16922" spans="1:6" x14ac:dyDescent="0.45">
      <c r="A16922" t="s">
        <v>64</v>
      </c>
      <c r="B16922">
        <v>2044</v>
      </c>
      <c r="C16922" t="s">
        <v>15</v>
      </c>
      <c r="D16922" t="s">
        <v>0</v>
      </c>
      <c r="E16922">
        <v>913.94055900516923</v>
      </c>
      <c r="F16922" t="s">
        <v>22</v>
      </c>
    </row>
    <row r="16923" spans="1:6" x14ac:dyDescent="0.45">
      <c r="A16923" t="s">
        <v>64</v>
      </c>
      <c r="B16923">
        <v>2044</v>
      </c>
      <c r="C16923" t="s">
        <v>15</v>
      </c>
      <c r="D16923" t="s">
        <v>1</v>
      </c>
      <c r="E16923">
        <v>617.68281365917335</v>
      </c>
      <c r="F16923" t="s">
        <v>22</v>
      </c>
    </row>
    <row r="16924" spans="1:6" x14ac:dyDescent="0.45">
      <c r="A16924" t="s">
        <v>64</v>
      </c>
      <c r="B16924">
        <v>2044</v>
      </c>
      <c r="C16924" t="s">
        <v>15</v>
      </c>
      <c r="D16924" t="s">
        <v>2</v>
      </c>
      <c r="E16924">
        <v>489.90340278231224</v>
      </c>
      <c r="F16924" t="s">
        <v>22</v>
      </c>
    </row>
    <row r="16925" spans="1:6" x14ac:dyDescent="0.45">
      <c r="A16925" t="s">
        <v>64</v>
      </c>
      <c r="B16925">
        <v>2044</v>
      </c>
      <c r="C16925" t="s">
        <v>15</v>
      </c>
      <c r="D16925" t="s">
        <v>3</v>
      </c>
      <c r="E16925">
        <v>51.684502498139139</v>
      </c>
      <c r="F16925" t="s">
        <v>22</v>
      </c>
    </row>
    <row r="16926" spans="1:6" x14ac:dyDescent="0.45">
      <c r="A16926" t="s">
        <v>64</v>
      </c>
      <c r="B16926">
        <v>2044</v>
      </c>
      <c r="C16926" t="s">
        <v>15</v>
      </c>
      <c r="D16926" t="s">
        <v>4</v>
      </c>
      <c r="E16926">
        <v>30.424059483008165</v>
      </c>
      <c r="F16926" t="s">
        <v>22</v>
      </c>
    </row>
    <row r="16927" spans="1:6" x14ac:dyDescent="0.45">
      <c r="A16927" t="s">
        <v>64</v>
      </c>
      <c r="B16927">
        <v>2044</v>
      </c>
      <c r="C16927" t="s">
        <v>5</v>
      </c>
      <c r="D16927" t="s">
        <v>5</v>
      </c>
      <c r="E16927">
        <v>2103.6353374278019</v>
      </c>
      <c r="F16927" t="s">
        <v>22</v>
      </c>
    </row>
    <row r="16928" spans="1:6" x14ac:dyDescent="0.45">
      <c r="A16928" t="s">
        <v>64</v>
      </c>
      <c r="B16928">
        <v>2044</v>
      </c>
      <c r="C16928" t="s">
        <v>16</v>
      </c>
      <c r="D16928" t="s">
        <v>6</v>
      </c>
      <c r="E16928">
        <v>630</v>
      </c>
      <c r="F16928" t="s">
        <v>22</v>
      </c>
    </row>
    <row r="16929" spans="1:6" x14ac:dyDescent="0.45">
      <c r="A16929" t="s">
        <v>64</v>
      </c>
      <c r="B16929">
        <v>2044</v>
      </c>
      <c r="C16929" t="s">
        <v>16</v>
      </c>
      <c r="D16929" t="s">
        <v>7</v>
      </c>
      <c r="E16929">
        <v>40</v>
      </c>
      <c r="F16929" t="s">
        <v>22</v>
      </c>
    </row>
    <row r="16930" spans="1:6" x14ac:dyDescent="0.45">
      <c r="A16930" t="s">
        <v>64</v>
      </c>
      <c r="B16930">
        <v>2044</v>
      </c>
      <c r="C16930" t="s">
        <v>17</v>
      </c>
      <c r="D16930" t="s">
        <v>8</v>
      </c>
      <c r="E16930">
        <v>1.0739649582782245</v>
      </c>
      <c r="F16930" t="s">
        <v>22</v>
      </c>
    </row>
    <row r="16931" spans="1:6" x14ac:dyDescent="0.45">
      <c r="A16931" t="s">
        <v>64</v>
      </c>
      <c r="B16931">
        <v>2044</v>
      </c>
      <c r="C16931" t="s">
        <v>18</v>
      </c>
      <c r="D16931" t="s">
        <v>9</v>
      </c>
      <c r="E16931">
        <v>846.56800187966655</v>
      </c>
      <c r="F16931" t="s">
        <v>22</v>
      </c>
    </row>
    <row r="16932" spans="1:6" x14ac:dyDescent="0.45">
      <c r="A16932" t="s">
        <v>64</v>
      </c>
      <c r="B16932">
        <v>2044</v>
      </c>
      <c r="C16932" t="s">
        <v>18</v>
      </c>
      <c r="D16932" t="s">
        <v>10</v>
      </c>
      <c r="E16932">
        <v>1925.993370589857</v>
      </c>
      <c r="F16932" t="s">
        <v>22</v>
      </c>
    </row>
    <row r="16933" spans="1:6" x14ac:dyDescent="0.45">
      <c r="A16933" t="s">
        <v>64</v>
      </c>
      <c r="B16933">
        <v>2044</v>
      </c>
      <c r="C16933" t="s">
        <v>18</v>
      </c>
      <c r="D16933" t="s">
        <v>19</v>
      </c>
      <c r="E16933">
        <v>14.173995351866276</v>
      </c>
      <c r="F16933" t="s">
        <v>23</v>
      </c>
    </row>
    <row r="16934" spans="1:6" x14ac:dyDescent="0.45">
      <c r="A16934" t="s">
        <v>64</v>
      </c>
      <c r="B16934">
        <v>2045</v>
      </c>
      <c r="C16934" t="s">
        <v>15</v>
      </c>
      <c r="D16934" t="s">
        <v>0</v>
      </c>
      <c r="E16934">
        <v>887.49559495088477</v>
      </c>
      <c r="F16934" t="s">
        <v>22</v>
      </c>
    </row>
    <row r="16935" spans="1:6" x14ac:dyDescent="0.45">
      <c r="A16935" t="s">
        <v>64</v>
      </c>
      <c r="B16935">
        <v>2045</v>
      </c>
      <c r="C16935" t="s">
        <v>15</v>
      </c>
      <c r="D16935" t="s">
        <v>1</v>
      </c>
      <c r="E16935">
        <v>599.46117065622775</v>
      </c>
      <c r="F16935" t="s">
        <v>22</v>
      </c>
    </row>
    <row r="16936" spans="1:6" x14ac:dyDescent="0.45">
      <c r="A16936" t="s">
        <v>64</v>
      </c>
      <c r="B16936">
        <v>2045</v>
      </c>
      <c r="C16936" t="s">
        <v>15</v>
      </c>
      <c r="D16936" t="s">
        <v>2</v>
      </c>
      <c r="E16936">
        <v>462.19936535497249</v>
      </c>
      <c r="F16936" t="s">
        <v>22</v>
      </c>
    </row>
    <row r="16937" spans="1:6" x14ac:dyDescent="0.45">
      <c r="A16937" t="s">
        <v>64</v>
      </c>
      <c r="B16937">
        <v>2045</v>
      </c>
      <c r="C16937" t="s">
        <v>15</v>
      </c>
      <c r="D16937" t="s">
        <v>3</v>
      </c>
      <c r="E16937">
        <v>53.638176692568805</v>
      </c>
      <c r="F16937" t="s">
        <v>22</v>
      </c>
    </row>
    <row r="16938" spans="1:6" x14ac:dyDescent="0.45">
      <c r="A16938" t="s">
        <v>64</v>
      </c>
      <c r="B16938">
        <v>2045</v>
      </c>
      <c r="C16938" t="s">
        <v>15</v>
      </c>
      <c r="D16938" t="s">
        <v>4</v>
      </c>
      <c r="E16938">
        <v>29.213181915584443</v>
      </c>
      <c r="F16938" t="s">
        <v>22</v>
      </c>
    </row>
    <row r="16939" spans="1:6" x14ac:dyDescent="0.45">
      <c r="A16939" t="s">
        <v>64</v>
      </c>
      <c r="B16939">
        <v>2045</v>
      </c>
      <c r="C16939" t="s">
        <v>5</v>
      </c>
      <c r="D16939" t="s">
        <v>5</v>
      </c>
      <c r="E16939">
        <v>2032.0074895702385</v>
      </c>
      <c r="F16939" t="s">
        <v>22</v>
      </c>
    </row>
    <row r="16940" spans="1:6" x14ac:dyDescent="0.45">
      <c r="A16940" t="s">
        <v>64</v>
      </c>
      <c r="B16940">
        <v>2045</v>
      </c>
      <c r="C16940" t="s">
        <v>16</v>
      </c>
      <c r="D16940" t="s">
        <v>6</v>
      </c>
      <c r="E16940">
        <v>590.77288119576394</v>
      </c>
      <c r="F16940" t="s">
        <v>22</v>
      </c>
    </row>
    <row r="16941" spans="1:6" x14ac:dyDescent="0.45">
      <c r="A16941" t="s">
        <v>64</v>
      </c>
      <c r="B16941">
        <v>2045</v>
      </c>
      <c r="C16941" t="s">
        <v>16</v>
      </c>
      <c r="D16941" t="s">
        <v>7</v>
      </c>
      <c r="E16941">
        <v>40.000000000000114</v>
      </c>
      <c r="F16941" t="s">
        <v>22</v>
      </c>
    </row>
    <row r="16942" spans="1:6" x14ac:dyDescent="0.45">
      <c r="A16942" t="s">
        <v>64</v>
      </c>
      <c r="B16942">
        <v>2045</v>
      </c>
      <c r="C16942" t="s">
        <v>17</v>
      </c>
      <c r="D16942" t="s">
        <v>8</v>
      </c>
      <c r="E16942">
        <v>1.0495456626124415</v>
      </c>
      <c r="F16942" t="s">
        <v>22</v>
      </c>
    </row>
    <row r="16943" spans="1:6" x14ac:dyDescent="0.45">
      <c r="A16943" t="s">
        <v>64</v>
      </c>
      <c r="B16943">
        <v>2045</v>
      </c>
      <c r="C16943" t="s">
        <v>18</v>
      </c>
      <c r="D16943" t="s">
        <v>9</v>
      </c>
      <c r="E16943">
        <v>826.33960013508204</v>
      </c>
      <c r="F16943" t="s">
        <v>22</v>
      </c>
    </row>
    <row r="16944" spans="1:6" x14ac:dyDescent="0.45">
      <c r="A16944" t="s">
        <v>64</v>
      </c>
      <c r="B16944">
        <v>2045</v>
      </c>
      <c r="C16944" t="s">
        <v>18</v>
      </c>
      <c r="D16944" t="s">
        <v>10</v>
      </c>
      <c r="E16944">
        <v>1835.3912249683081</v>
      </c>
      <c r="F16944" t="s">
        <v>22</v>
      </c>
    </row>
    <row r="16945" spans="1:6" x14ac:dyDescent="0.45">
      <c r="A16945" t="s">
        <v>64</v>
      </c>
      <c r="B16945">
        <v>2045</v>
      </c>
      <c r="C16945" t="s">
        <v>18</v>
      </c>
      <c r="D16945" t="s">
        <v>19</v>
      </c>
      <c r="E16945">
        <v>13.456217599865139</v>
      </c>
      <c r="F16945" t="s">
        <v>23</v>
      </c>
    </row>
    <row r="16946" spans="1:6" x14ac:dyDescent="0.45">
      <c r="A16946" t="s">
        <v>64</v>
      </c>
      <c r="B16946">
        <v>2046</v>
      </c>
      <c r="C16946" t="s">
        <v>15</v>
      </c>
      <c r="D16946" t="s">
        <v>0</v>
      </c>
      <c r="E16946">
        <v>853.00734847232752</v>
      </c>
      <c r="F16946" t="s">
        <v>22</v>
      </c>
    </row>
    <row r="16947" spans="1:6" x14ac:dyDescent="0.45">
      <c r="A16947" t="s">
        <v>64</v>
      </c>
      <c r="B16947">
        <v>2046</v>
      </c>
      <c r="C16947" t="s">
        <v>15</v>
      </c>
      <c r="D16947" t="s">
        <v>1</v>
      </c>
      <c r="E16947">
        <v>574.40369372279736</v>
      </c>
      <c r="F16947" t="s">
        <v>22</v>
      </c>
    </row>
    <row r="16948" spans="1:6" x14ac:dyDescent="0.45">
      <c r="A16948" t="s">
        <v>64</v>
      </c>
      <c r="B16948">
        <v>2046</v>
      </c>
      <c r="C16948" t="s">
        <v>15</v>
      </c>
      <c r="D16948" t="s">
        <v>2</v>
      </c>
      <c r="E16948">
        <v>435.59979187879384</v>
      </c>
      <c r="F16948" t="s">
        <v>22</v>
      </c>
    </row>
    <row r="16949" spans="1:6" x14ac:dyDescent="0.45">
      <c r="A16949" t="s">
        <v>64</v>
      </c>
      <c r="B16949">
        <v>2046</v>
      </c>
      <c r="C16949" t="s">
        <v>15</v>
      </c>
      <c r="D16949" t="s">
        <v>3</v>
      </c>
      <c r="E16949">
        <v>55.558423418162775</v>
      </c>
      <c r="F16949" t="s">
        <v>22</v>
      </c>
    </row>
    <row r="16950" spans="1:6" x14ac:dyDescent="0.45">
      <c r="A16950" t="s">
        <v>64</v>
      </c>
      <c r="B16950">
        <v>2046</v>
      </c>
      <c r="C16950" t="s">
        <v>15</v>
      </c>
      <c r="D16950" t="s">
        <v>4</v>
      </c>
      <c r="E16950">
        <v>28.012520138853919</v>
      </c>
      <c r="F16950" t="s">
        <v>22</v>
      </c>
    </row>
    <row r="16951" spans="1:6" x14ac:dyDescent="0.45">
      <c r="A16951" t="s">
        <v>64</v>
      </c>
      <c r="B16951">
        <v>2046</v>
      </c>
      <c r="C16951" t="s">
        <v>5</v>
      </c>
      <c r="D16951" t="s">
        <v>5</v>
      </c>
      <c r="E16951">
        <v>1946.5817776309357</v>
      </c>
      <c r="F16951" t="s">
        <v>22</v>
      </c>
    </row>
    <row r="16952" spans="1:6" x14ac:dyDescent="0.45">
      <c r="A16952" t="s">
        <v>64</v>
      </c>
      <c r="B16952">
        <v>2046</v>
      </c>
      <c r="C16952" t="s">
        <v>16</v>
      </c>
      <c r="D16952" t="s">
        <v>6</v>
      </c>
      <c r="E16952">
        <v>576</v>
      </c>
      <c r="F16952" t="s">
        <v>22</v>
      </c>
    </row>
    <row r="16953" spans="1:6" x14ac:dyDescent="0.45">
      <c r="A16953" t="s">
        <v>64</v>
      </c>
      <c r="B16953">
        <v>2046</v>
      </c>
      <c r="C16953" t="s">
        <v>16</v>
      </c>
      <c r="D16953" t="s">
        <v>7</v>
      </c>
      <c r="E16953">
        <v>40.000000000000114</v>
      </c>
      <c r="F16953" t="s">
        <v>22</v>
      </c>
    </row>
    <row r="16954" spans="1:6" x14ac:dyDescent="0.45">
      <c r="A16954" t="s">
        <v>64</v>
      </c>
      <c r="B16954">
        <v>2046</v>
      </c>
      <c r="C16954" t="s">
        <v>17</v>
      </c>
      <c r="D16954" t="s">
        <v>8</v>
      </c>
      <c r="E16954">
        <v>1.0256816010781045</v>
      </c>
      <c r="F16954" t="s">
        <v>22</v>
      </c>
    </row>
    <row r="16955" spans="1:6" x14ac:dyDescent="0.45">
      <c r="A16955" t="s">
        <v>64</v>
      </c>
      <c r="B16955">
        <v>2046</v>
      </c>
      <c r="C16955" t="s">
        <v>18</v>
      </c>
      <c r="D16955" t="s">
        <v>9</v>
      </c>
      <c r="E16955">
        <v>816.51174758192406</v>
      </c>
      <c r="F16955" t="s">
        <v>22</v>
      </c>
    </row>
    <row r="16956" spans="1:6" x14ac:dyDescent="0.45">
      <c r="A16956" t="s">
        <v>64</v>
      </c>
      <c r="B16956">
        <v>2046</v>
      </c>
      <c r="C16956" t="s">
        <v>18</v>
      </c>
      <c r="D16956" t="s">
        <v>10</v>
      </c>
      <c r="E16956">
        <v>1745.0443484479335</v>
      </c>
      <c r="F16956" t="s">
        <v>22</v>
      </c>
    </row>
    <row r="16957" spans="1:6" x14ac:dyDescent="0.45">
      <c r="A16957" t="s">
        <v>64</v>
      </c>
      <c r="B16957">
        <v>2046</v>
      </c>
      <c r="C16957" t="s">
        <v>18</v>
      </c>
      <c r="D16957" t="s">
        <v>19</v>
      </c>
      <c r="E16957">
        <v>12.77907981896295</v>
      </c>
      <c r="F16957" t="s">
        <v>23</v>
      </c>
    </row>
    <row r="16958" spans="1:6" x14ac:dyDescent="0.45">
      <c r="A16958" t="s">
        <v>64</v>
      </c>
      <c r="B16958">
        <v>2047</v>
      </c>
      <c r="C16958" t="s">
        <v>15</v>
      </c>
      <c r="D16958" t="s">
        <v>0</v>
      </c>
      <c r="E16958">
        <v>819.85932176717836</v>
      </c>
      <c r="F16958" t="s">
        <v>22</v>
      </c>
    </row>
    <row r="16959" spans="1:6" x14ac:dyDescent="0.45">
      <c r="A16959" t="s">
        <v>64</v>
      </c>
      <c r="B16959">
        <v>2047</v>
      </c>
      <c r="C16959" t="s">
        <v>15</v>
      </c>
      <c r="D16959" t="s">
        <v>1</v>
      </c>
      <c r="E16959">
        <v>550.39361932518443</v>
      </c>
      <c r="F16959" t="s">
        <v>22</v>
      </c>
    </row>
    <row r="16960" spans="1:6" x14ac:dyDescent="0.45">
      <c r="A16960" t="s">
        <v>64</v>
      </c>
      <c r="B16960">
        <v>2047</v>
      </c>
      <c r="C16960" t="s">
        <v>15</v>
      </c>
      <c r="D16960" t="s">
        <v>2</v>
      </c>
      <c r="E16960">
        <v>410.53102385616927</v>
      </c>
      <c r="F16960" t="s">
        <v>22</v>
      </c>
    </row>
    <row r="16961" spans="1:6" x14ac:dyDescent="0.45">
      <c r="A16961" t="s">
        <v>64</v>
      </c>
      <c r="B16961">
        <v>2047</v>
      </c>
      <c r="C16961" t="s">
        <v>15</v>
      </c>
      <c r="D16961" t="s">
        <v>3</v>
      </c>
      <c r="E16961">
        <v>57.547414976533005</v>
      </c>
      <c r="F16961" t="s">
        <v>22</v>
      </c>
    </row>
    <row r="16962" spans="1:6" x14ac:dyDescent="0.45">
      <c r="A16962" t="s">
        <v>64</v>
      </c>
      <c r="B16962">
        <v>2047</v>
      </c>
      <c r="C16962" t="s">
        <v>15</v>
      </c>
      <c r="D16962" t="s">
        <v>4</v>
      </c>
      <c r="E16962">
        <v>26.861205561147024</v>
      </c>
      <c r="F16962" t="s">
        <v>22</v>
      </c>
    </row>
    <row r="16963" spans="1:6" x14ac:dyDescent="0.45">
      <c r="A16963" t="s">
        <v>64</v>
      </c>
      <c r="B16963">
        <v>2047</v>
      </c>
      <c r="C16963" t="s">
        <v>5</v>
      </c>
      <c r="D16963" t="s">
        <v>5</v>
      </c>
      <c r="E16963">
        <v>1865.192585486212</v>
      </c>
      <c r="F16963" t="s">
        <v>22</v>
      </c>
    </row>
    <row r="16964" spans="1:6" x14ac:dyDescent="0.45">
      <c r="A16964" t="s">
        <v>64</v>
      </c>
      <c r="B16964">
        <v>2047</v>
      </c>
      <c r="C16964" t="s">
        <v>16</v>
      </c>
      <c r="D16964" t="s">
        <v>6</v>
      </c>
      <c r="E16964">
        <v>569.10961423000799</v>
      </c>
      <c r="F16964" t="s">
        <v>22</v>
      </c>
    </row>
    <row r="16965" spans="1:6" x14ac:dyDescent="0.45">
      <c r="A16965" t="s">
        <v>64</v>
      </c>
      <c r="B16965">
        <v>2047</v>
      </c>
      <c r="C16965" t="s">
        <v>16</v>
      </c>
      <c r="D16965" t="s">
        <v>7</v>
      </c>
      <c r="E16965">
        <v>40.000000000000227</v>
      </c>
      <c r="F16965" t="s">
        <v>22</v>
      </c>
    </row>
    <row r="16966" spans="1:6" x14ac:dyDescent="0.45">
      <c r="A16966" t="s">
        <v>64</v>
      </c>
      <c r="B16966">
        <v>2047</v>
      </c>
      <c r="C16966" t="s">
        <v>17</v>
      </c>
      <c r="D16966" t="s">
        <v>8</v>
      </c>
      <c r="E16966">
        <v>1.0023601490301399</v>
      </c>
      <c r="F16966" t="s">
        <v>22</v>
      </c>
    </row>
    <row r="16967" spans="1:6" x14ac:dyDescent="0.45">
      <c r="A16967" t="s">
        <v>64</v>
      </c>
      <c r="B16967">
        <v>2047</v>
      </c>
      <c r="C16967" t="s">
        <v>18</v>
      </c>
      <c r="D16967" t="s">
        <v>9</v>
      </c>
      <c r="E16967">
        <v>797.07651281479696</v>
      </c>
      <c r="F16967" t="s">
        <v>22</v>
      </c>
    </row>
    <row r="16968" spans="1:6" x14ac:dyDescent="0.45">
      <c r="A16968" t="s">
        <v>64</v>
      </c>
      <c r="B16968">
        <v>2047</v>
      </c>
      <c r="C16968" t="s">
        <v>18</v>
      </c>
      <c r="D16968" t="s">
        <v>10</v>
      </c>
      <c r="E16968">
        <v>1676.2233267523934</v>
      </c>
      <c r="F16968" t="s">
        <v>22</v>
      </c>
    </row>
    <row r="16969" spans="1:6" x14ac:dyDescent="0.45">
      <c r="A16969" t="s">
        <v>64</v>
      </c>
      <c r="B16969">
        <v>2047</v>
      </c>
      <c r="C16969" t="s">
        <v>18</v>
      </c>
      <c r="D16969" t="s">
        <v>19</v>
      </c>
      <c r="E16969">
        <v>12.263275446912187</v>
      </c>
      <c r="F16969" t="s">
        <v>23</v>
      </c>
    </row>
    <row r="16970" spans="1:6" x14ac:dyDescent="0.45">
      <c r="A16970" t="s">
        <v>64</v>
      </c>
      <c r="B16970">
        <v>2048</v>
      </c>
      <c r="C16970" t="s">
        <v>15</v>
      </c>
      <c r="D16970" t="s">
        <v>0</v>
      </c>
      <c r="E16970">
        <v>787.99943364185867</v>
      </c>
      <c r="F16970" t="s">
        <v>22</v>
      </c>
    </row>
    <row r="16971" spans="1:6" x14ac:dyDescent="0.45">
      <c r="A16971" t="s">
        <v>64</v>
      </c>
      <c r="B16971">
        <v>2048</v>
      </c>
      <c r="C16971" t="s">
        <v>15</v>
      </c>
      <c r="D16971" t="s">
        <v>1</v>
      </c>
      <c r="E16971">
        <v>527.38716603739169</v>
      </c>
      <c r="F16971" t="s">
        <v>22</v>
      </c>
    </row>
    <row r="16972" spans="1:6" x14ac:dyDescent="0.45">
      <c r="A16972" t="s">
        <v>64</v>
      </c>
      <c r="B16972">
        <v>2048</v>
      </c>
      <c r="C16972" t="s">
        <v>15</v>
      </c>
      <c r="D16972" t="s">
        <v>2</v>
      </c>
      <c r="E16972">
        <v>386.90496343324673</v>
      </c>
      <c r="F16972" t="s">
        <v>22</v>
      </c>
    </row>
    <row r="16973" spans="1:6" x14ac:dyDescent="0.45">
      <c r="A16973" t="s">
        <v>64</v>
      </c>
      <c r="B16973">
        <v>2048</v>
      </c>
      <c r="C16973" t="s">
        <v>15</v>
      </c>
      <c r="D16973" t="s">
        <v>3</v>
      </c>
      <c r="E16973">
        <v>59.607612432692889</v>
      </c>
      <c r="F16973" t="s">
        <v>22</v>
      </c>
    </row>
    <row r="16974" spans="1:6" x14ac:dyDescent="0.45">
      <c r="A16974" t="s">
        <v>64</v>
      </c>
      <c r="B16974">
        <v>2048</v>
      </c>
      <c r="C16974" t="s">
        <v>15</v>
      </c>
      <c r="D16974" t="s">
        <v>4</v>
      </c>
      <c r="E16974">
        <v>25.757210012583879</v>
      </c>
      <c r="F16974" t="s">
        <v>22</v>
      </c>
    </row>
    <row r="16975" spans="1:6" x14ac:dyDescent="0.45">
      <c r="A16975" t="s">
        <v>64</v>
      </c>
      <c r="B16975">
        <v>2048</v>
      </c>
      <c r="C16975" t="s">
        <v>5</v>
      </c>
      <c r="D16975" t="s">
        <v>5</v>
      </c>
      <c r="E16975">
        <v>1787.6563855577738</v>
      </c>
      <c r="F16975" t="s">
        <v>22</v>
      </c>
    </row>
    <row r="16976" spans="1:6" x14ac:dyDescent="0.45">
      <c r="A16976" t="s">
        <v>64</v>
      </c>
      <c r="B16976">
        <v>2048</v>
      </c>
      <c r="C16976" t="s">
        <v>16</v>
      </c>
      <c r="D16976" t="s">
        <v>6</v>
      </c>
      <c r="E16976">
        <v>550.74721322684502</v>
      </c>
      <c r="F16976" t="s">
        <v>22</v>
      </c>
    </row>
    <row r="16977" spans="1:6" x14ac:dyDescent="0.45">
      <c r="A16977" t="s">
        <v>64</v>
      </c>
      <c r="B16977">
        <v>2048</v>
      </c>
      <c r="C16977" t="s">
        <v>16</v>
      </c>
      <c r="D16977" t="s">
        <v>7</v>
      </c>
      <c r="E16977">
        <v>39.999999999999886</v>
      </c>
      <c r="F16977" t="s">
        <v>22</v>
      </c>
    </row>
    <row r="16978" spans="1:6" x14ac:dyDescent="0.45">
      <c r="A16978" t="s">
        <v>64</v>
      </c>
      <c r="B16978">
        <v>2048</v>
      </c>
      <c r="C16978" t="s">
        <v>17</v>
      </c>
      <c r="D16978" t="s">
        <v>8</v>
      </c>
      <c r="E16978">
        <v>0.97956896887654676</v>
      </c>
      <c r="F16978" t="s">
        <v>22</v>
      </c>
    </row>
    <row r="16979" spans="1:6" x14ac:dyDescent="0.45">
      <c r="A16979" t="s">
        <v>64</v>
      </c>
      <c r="B16979">
        <v>2048</v>
      </c>
      <c r="C16979" t="s">
        <v>18</v>
      </c>
      <c r="D16979" t="s">
        <v>9</v>
      </c>
      <c r="E16979">
        <v>778.02612148065396</v>
      </c>
      <c r="F16979" t="s">
        <v>22</v>
      </c>
    </row>
    <row r="16980" spans="1:6" x14ac:dyDescent="0.45">
      <c r="A16980" t="s">
        <v>64</v>
      </c>
      <c r="B16980">
        <v>2048</v>
      </c>
      <c r="C16980" t="s">
        <v>18</v>
      </c>
      <c r="D16980" t="s">
        <v>10</v>
      </c>
      <c r="E16980">
        <v>1599.397908335088</v>
      </c>
      <c r="F16980" t="s">
        <v>22</v>
      </c>
    </row>
    <row r="16981" spans="1:6" x14ac:dyDescent="0.45">
      <c r="A16981" t="s">
        <v>64</v>
      </c>
      <c r="B16981">
        <v>2048</v>
      </c>
      <c r="C16981" t="s">
        <v>18</v>
      </c>
      <c r="D16981" t="s">
        <v>19</v>
      </c>
      <c r="E16981">
        <v>11.719499680711341</v>
      </c>
      <c r="F16981" t="s">
        <v>23</v>
      </c>
    </row>
    <row r="16982" spans="1:6" x14ac:dyDescent="0.45">
      <c r="A16982" t="s">
        <v>64</v>
      </c>
      <c r="B16982">
        <v>2049</v>
      </c>
      <c r="C16982" t="s">
        <v>15</v>
      </c>
      <c r="D16982" t="s">
        <v>0</v>
      </c>
      <c r="E16982">
        <v>757.37762678781121</v>
      </c>
      <c r="F16982" t="s">
        <v>22</v>
      </c>
    </row>
    <row r="16983" spans="1:6" x14ac:dyDescent="0.45">
      <c r="A16983" t="s">
        <v>64</v>
      </c>
      <c r="B16983">
        <v>2049</v>
      </c>
      <c r="C16983" t="s">
        <v>15</v>
      </c>
      <c r="D16983" t="s">
        <v>1</v>
      </c>
      <c r="E16983">
        <v>505.34238249702867</v>
      </c>
      <c r="F16983" t="s">
        <v>22</v>
      </c>
    </row>
    <row r="16984" spans="1:6" x14ac:dyDescent="0.45">
      <c r="A16984" t="s">
        <v>64</v>
      </c>
      <c r="B16984">
        <v>2049</v>
      </c>
      <c r="C16984" t="s">
        <v>15</v>
      </c>
      <c r="D16984" t="s">
        <v>2</v>
      </c>
      <c r="E16984">
        <v>364.63858278766338</v>
      </c>
      <c r="F16984" t="s">
        <v>22</v>
      </c>
    </row>
    <row r="16985" spans="1:6" x14ac:dyDescent="0.45">
      <c r="A16985" t="s">
        <v>64</v>
      </c>
      <c r="B16985">
        <v>2049</v>
      </c>
      <c r="C16985" t="s">
        <v>15</v>
      </c>
      <c r="D16985" t="s">
        <v>3</v>
      </c>
      <c r="E16985">
        <v>61.741564957783297</v>
      </c>
      <c r="F16985" t="s">
        <v>22</v>
      </c>
    </row>
    <row r="16986" spans="1:6" x14ac:dyDescent="0.45">
      <c r="A16986" t="s">
        <v>64</v>
      </c>
      <c r="B16986">
        <v>2049</v>
      </c>
      <c r="C16986" t="s">
        <v>15</v>
      </c>
      <c r="D16986" t="s">
        <v>4</v>
      </c>
      <c r="E16986">
        <v>24.698588681066681</v>
      </c>
      <c r="F16986" t="s">
        <v>22</v>
      </c>
    </row>
    <row r="16987" spans="1:6" x14ac:dyDescent="0.45">
      <c r="A16987" t="s">
        <v>64</v>
      </c>
      <c r="B16987">
        <v>2049</v>
      </c>
      <c r="C16987" t="s">
        <v>5</v>
      </c>
      <c r="D16987" t="s">
        <v>5</v>
      </c>
      <c r="E16987">
        <v>1713.7987457113531</v>
      </c>
      <c r="F16987" t="s">
        <v>22</v>
      </c>
    </row>
    <row r="16988" spans="1:6" x14ac:dyDescent="0.45">
      <c r="A16988" t="s">
        <v>64</v>
      </c>
      <c r="B16988">
        <v>2049</v>
      </c>
      <c r="C16988" t="s">
        <v>16</v>
      </c>
      <c r="D16988" t="s">
        <v>6</v>
      </c>
      <c r="E16988">
        <v>527.22371102933505</v>
      </c>
      <c r="F16988" t="s">
        <v>22</v>
      </c>
    </row>
    <row r="16989" spans="1:6" x14ac:dyDescent="0.45">
      <c r="A16989" t="s">
        <v>64</v>
      </c>
      <c r="B16989">
        <v>2049</v>
      </c>
      <c r="C16989" t="s">
        <v>16</v>
      </c>
      <c r="D16989" t="s">
        <v>7</v>
      </c>
      <c r="E16989">
        <v>40.000000000000568</v>
      </c>
      <c r="F16989" t="s">
        <v>22</v>
      </c>
    </row>
    <row r="16990" spans="1:6" x14ac:dyDescent="0.45">
      <c r="A16990" t="s">
        <v>64</v>
      </c>
      <c r="B16990">
        <v>2049</v>
      </c>
      <c r="C16990" t="s">
        <v>17</v>
      </c>
      <c r="D16990" t="s">
        <v>8</v>
      </c>
      <c r="E16990">
        <v>0.95729600355152189</v>
      </c>
      <c r="F16990" t="s">
        <v>22</v>
      </c>
    </row>
    <row r="16991" spans="1:6" x14ac:dyDescent="0.45">
      <c r="A16991" t="s">
        <v>64</v>
      </c>
      <c r="B16991">
        <v>2049</v>
      </c>
      <c r="C16991" t="s">
        <v>18</v>
      </c>
      <c r="D16991" t="s">
        <v>9</v>
      </c>
      <c r="E16991">
        <v>749.35295316895201</v>
      </c>
      <c r="F16991" t="s">
        <v>22</v>
      </c>
    </row>
    <row r="16992" spans="1:6" x14ac:dyDescent="0.45">
      <c r="A16992" t="s">
        <v>64</v>
      </c>
      <c r="B16992">
        <v>2049</v>
      </c>
      <c r="C16992" t="s">
        <v>18</v>
      </c>
      <c r="D16992" t="s">
        <v>10</v>
      </c>
      <c r="E16992">
        <v>1530.712207568185</v>
      </c>
      <c r="F16992" t="s">
        <v>22</v>
      </c>
    </row>
    <row r="16993" spans="1:6" x14ac:dyDescent="0.45">
      <c r="A16993" t="s">
        <v>64</v>
      </c>
      <c r="B16993">
        <v>2049</v>
      </c>
      <c r="C16993" t="s">
        <v>18</v>
      </c>
      <c r="D16993" t="s">
        <v>19</v>
      </c>
      <c r="E16993">
        <v>11.172689030028486</v>
      </c>
      <c r="F16993" t="s">
        <v>23</v>
      </c>
    </row>
    <row r="16994" spans="1:6" x14ac:dyDescent="0.45">
      <c r="A16994" t="s">
        <v>64</v>
      </c>
      <c r="B16994">
        <v>2050</v>
      </c>
      <c r="C16994" t="s">
        <v>15</v>
      </c>
      <c r="D16994" t="s">
        <v>0</v>
      </c>
      <c r="E16994">
        <v>727.94578913294572</v>
      </c>
      <c r="F16994" t="s">
        <v>22</v>
      </c>
    </row>
    <row r="16995" spans="1:6" x14ac:dyDescent="0.45">
      <c r="A16995" t="s">
        <v>64</v>
      </c>
      <c r="B16995">
        <v>2050</v>
      </c>
      <c r="C16995" t="s">
        <v>15</v>
      </c>
      <c r="D16995" t="s">
        <v>1</v>
      </c>
      <c r="E16995">
        <v>484.21907090865278</v>
      </c>
      <c r="F16995" t="s">
        <v>22</v>
      </c>
    </row>
    <row r="16996" spans="1:6" x14ac:dyDescent="0.45">
      <c r="A16996" t="s">
        <v>64</v>
      </c>
      <c r="B16996">
        <v>2050</v>
      </c>
      <c r="C16996" t="s">
        <v>15</v>
      </c>
      <c r="D16996" t="s">
        <v>2</v>
      </c>
      <c r="E16996">
        <v>343.65363234823332</v>
      </c>
      <c r="F16996" t="s">
        <v>22</v>
      </c>
    </row>
    <row r="16997" spans="1:6" x14ac:dyDescent="0.45">
      <c r="A16997" t="s">
        <v>64</v>
      </c>
      <c r="B16997">
        <v>2050</v>
      </c>
      <c r="C16997" t="s">
        <v>15</v>
      </c>
      <c r="D16997" t="s">
        <v>3</v>
      </c>
      <c r="E16997">
        <v>63.951912983271917</v>
      </c>
      <c r="F16997" t="s">
        <v>22</v>
      </c>
    </row>
    <row r="16998" spans="1:6" x14ac:dyDescent="0.45">
      <c r="A16998" t="s">
        <v>64</v>
      </c>
      <c r="B16998">
        <v>2050</v>
      </c>
      <c r="C16998" t="s">
        <v>15</v>
      </c>
      <c r="D16998" t="s">
        <v>4</v>
      </c>
      <c r="E16998">
        <v>23.683476686274844</v>
      </c>
      <c r="F16998" t="s">
        <v>22</v>
      </c>
    </row>
    <row r="16999" spans="1:6" x14ac:dyDescent="0.45">
      <c r="A16999" t="s">
        <v>64</v>
      </c>
      <c r="B16999">
        <v>2050</v>
      </c>
      <c r="C16999" t="s">
        <v>5</v>
      </c>
      <c r="D16999" t="s">
        <v>5</v>
      </c>
      <c r="E16999">
        <v>1643.4538820593789</v>
      </c>
      <c r="F16999" t="s">
        <v>22</v>
      </c>
    </row>
    <row r="17000" spans="1:6" x14ac:dyDescent="0.45">
      <c r="A17000" t="s">
        <v>64</v>
      </c>
      <c r="B17000">
        <v>2050</v>
      </c>
      <c r="C17000" t="s">
        <v>16</v>
      </c>
      <c r="D17000" t="s">
        <v>6</v>
      </c>
      <c r="E17000">
        <v>510.91241923472296</v>
      </c>
      <c r="F17000" t="s">
        <v>22</v>
      </c>
    </row>
    <row r="17001" spans="1:6" x14ac:dyDescent="0.45">
      <c r="A17001" t="s">
        <v>64</v>
      </c>
      <c r="B17001">
        <v>2050</v>
      </c>
      <c r="C17001" t="s">
        <v>16</v>
      </c>
      <c r="D17001" t="s">
        <v>7</v>
      </c>
      <c r="E17001">
        <v>40</v>
      </c>
      <c r="F17001" t="s">
        <v>22</v>
      </c>
    </row>
    <row r="17002" spans="1:6" x14ac:dyDescent="0.45">
      <c r="A17002" t="s">
        <v>64</v>
      </c>
      <c r="B17002">
        <v>2050</v>
      </c>
      <c r="C17002" t="s">
        <v>17</v>
      </c>
      <c r="D17002" t="s">
        <v>8</v>
      </c>
      <c r="E17002">
        <v>0.93552947013699217</v>
      </c>
      <c r="F17002" t="s">
        <v>22</v>
      </c>
    </row>
    <row r="17003" spans="1:6" x14ac:dyDescent="0.45">
      <c r="A17003" t="s">
        <v>64</v>
      </c>
      <c r="B17003">
        <v>2050</v>
      </c>
      <c r="C17003" t="s">
        <v>18</v>
      </c>
      <c r="D17003" t="s">
        <v>9</v>
      </c>
      <c r="E17003">
        <v>741.04953836338802</v>
      </c>
      <c r="F17003" t="s">
        <v>22</v>
      </c>
    </row>
    <row r="17004" spans="1:6" x14ac:dyDescent="0.45">
      <c r="A17004" t="s">
        <v>64</v>
      </c>
      <c r="B17004">
        <v>2050</v>
      </c>
      <c r="C17004" t="s">
        <v>18</v>
      </c>
      <c r="D17004" t="s">
        <v>10</v>
      </c>
      <c r="E17004">
        <v>1452.3812334605773</v>
      </c>
      <c r="F17004" t="s">
        <v>22</v>
      </c>
    </row>
    <row r="17005" spans="1:6" x14ac:dyDescent="0.45">
      <c r="A17005" t="s">
        <v>64</v>
      </c>
      <c r="B17005">
        <v>2050</v>
      </c>
      <c r="C17005" t="s">
        <v>18</v>
      </c>
      <c r="D17005" t="s">
        <v>19</v>
      </c>
      <c r="E17005">
        <v>10.585608833944775</v>
      </c>
      <c r="F17005" t="s">
        <v>23</v>
      </c>
    </row>
    <row r="17006" spans="1:6" x14ac:dyDescent="0.45">
      <c r="A17006" t="s">
        <v>65</v>
      </c>
      <c r="B17006">
        <v>2010</v>
      </c>
      <c r="C17006" t="s">
        <v>15</v>
      </c>
      <c r="D17006" t="s">
        <v>0</v>
      </c>
      <c r="E17006">
        <v>312.67095890410957</v>
      </c>
      <c r="F17006" t="s">
        <v>22</v>
      </c>
    </row>
    <row r="17007" spans="1:6" x14ac:dyDescent="0.45">
      <c r="A17007" t="s">
        <v>65</v>
      </c>
      <c r="B17007">
        <v>2010</v>
      </c>
      <c r="C17007" t="s">
        <v>15</v>
      </c>
      <c r="D17007" t="s">
        <v>1</v>
      </c>
      <c r="E17007">
        <v>86.750958904109581</v>
      </c>
      <c r="F17007" t="s">
        <v>22</v>
      </c>
    </row>
    <row r="17008" spans="1:6" x14ac:dyDescent="0.45">
      <c r="A17008" t="s">
        <v>65</v>
      </c>
      <c r="B17008">
        <v>2010</v>
      </c>
      <c r="C17008" t="s">
        <v>15</v>
      </c>
      <c r="D17008" t="s">
        <v>2</v>
      </c>
      <c r="E17008">
        <v>9.1876712328767116</v>
      </c>
      <c r="F17008" t="s">
        <v>22</v>
      </c>
    </row>
    <row r="17009" spans="1:6" x14ac:dyDescent="0.45">
      <c r="A17009" t="s">
        <v>65</v>
      </c>
      <c r="B17009">
        <v>2010</v>
      </c>
      <c r="C17009" t="s">
        <v>15</v>
      </c>
      <c r="D17009" t="s">
        <v>3</v>
      </c>
      <c r="E17009">
        <v>1.7408219178082192</v>
      </c>
      <c r="F17009" t="s">
        <v>22</v>
      </c>
    </row>
    <row r="17010" spans="1:6" x14ac:dyDescent="0.45">
      <c r="A17010" t="s">
        <v>65</v>
      </c>
      <c r="B17010">
        <v>2010</v>
      </c>
      <c r="C17010" t="s">
        <v>15</v>
      </c>
      <c r="D17010" t="s">
        <v>4</v>
      </c>
      <c r="E17010">
        <v>45.938356164383549</v>
      </c>
      <c r="F17010" t="s">
        <v>22</v>
      </c>
    </row>
    <row r="17011" spans="1:6" x14ac:dyDescent="0.45">
      <c r="A17011" t="s">
        <v>65</v>
      </c>
      <c r="B17011">
        <v>2010</v>
      </c>
      <c r="C17011" t="s">
        <v>5</v>
      </c>
      <c r="D17011" t="s">
        <v>5</v>
      </c>
      <c r="E17011">
        <v>456.2887671232877</v>
      </c>
      <c r="F17011" t="s">
        <v>22</v>
      </c>
    </row>
    <row r="17012" spans="1:6" x14ac:dyDescent="0.45">
      <c r="A17012" t="s">
        <v>65</v>
      </c>
      <c r="B17012">
        <v>2010</v>
      </c>
      <c r="C17012" t="s">
        <v>16</v>
      </c>
      <c r="D17012" t="s">
        <v>6</v>
      </c>
      <c r="E17012">
        <v>0</v>
      </c>
      <c r="F17012" t="s">
        <v>22</v>
      </c>
    </row>
    <row r="17013" spans="1:6" x14ac:dyDescent="0.45">
      <c r="A17013" t="s">
        <v>65</v>
      </c>
      <c r="B17013">
        <v>2010</v>
      </c>
      <c r="C17013" t="s">
        <v>16</v>
      </c>
      <c r="D17013" t="s">
        <v>7</v>
      </c>
      <c r="E17013">
        <v>0</v>
      </c>
      <c r="F17013" t="s">
        <v>22</v>
      </c>
    </row>
    <row r="17014" spans="1:6" x14ac:dyDescent="0.45">
      <c r="A17014" t="s">
        <v>65</v>
      </c>
      <c r="B17014">
        <v>2010</v>
      </c>
      <c r="C17014" t="s">
        <v>17</v>
      </c>
      <c r="D17014" t="s">
        <v>8</v>
      </c>
      <c r="E17014">
        <v>0</v>
      </c>
      <c r="F17014" t="s">
        <v>22</v>
      </c>
    </row>
    <row r="17015" spans="1:6" x14ac:dyDescent="0.45">
      <c r="A17015" t="s">
        <v>65</v>
      </c>
      <c r="B17015">
        <v>2010</v>
      </c>
      <c r="C17015" t="s">
        <v>18</v>
      </c>
      <c r="D17015" t="s">
        <v>9</v>
      </c>
      <c r="E17015">
        <v>455.99863013698632</v>
      </c>
      <c r="F17015" t="s">
        <v>22</v>
      </c>
    </row>
    <row r="17016" spans="1:6" x14ac:dyDescent="0.45">
      <c r="A17016" t="s">
        <v>65</v>
      </c>
      <c r="B17016">
        <v>2010</v>
      </c>
      <c r="C17016" t="s">
        <v>18</v>
      </c>
      <c r="D17016" t="s">
        <v>10</v>
      </c>
      <c r="E17016">
        <v>0</v>
      </c>
      <c r="F17016" t="s">
        <v>22</v>
      </c>
    </row>
    <row r="17017" spans="1:6" x14ac:dyDescent="0.45">
      <c r="A17017" t="s">
        <v>65</v>
      </c>
      <c r="B17017">
        <v>2010</v>
      </c>
      <c r="C17017" t="s">
        <v>18</v>
      </c>
      <c r="D17017" t="s">
        <v>19</v>
      </c>
      <c r="E17017">
        <v>0</v>
      </c>
      <c r="F17017" t="s">
        <v>23</v>
      </c>
    </row>
    <row r="17018" spans="1:6" x14ac:dyDescent="0.45">
      <c r="A17018" t="s">
        <v>65</v>
      </c>
      <c r="B17018">
        <v>2011</v>
      </c>
      <c r="C17018" t="s">
        <v>15</v>
      </c>
      <c r="D17018" t="s">
        <v>0</v>
      </c>
      <c r="E17018">
        <v>263.25095890410955</v>
      </c>
      <c r="F17018" t="s">
        <v>22</v>
      </c>
    </row>
    <row r="17019" spans="1:6" x14ac:dyDescent="0.45">
      <c r="A17019" t="s">
        <v>65</v>
      </c>
      <c r="B17019">
        <v>2011</v>
      </c>
      <c r="C17019" t="s">
        <v>15</v>
      </c>
      <c r="D17019" t="s">
        <v>1</v>
      </c>
      <c r="E17019">
        <v>82.205479452054789</v>
      </c>
      <c r="F17019" t="s">
        <v>22</v>
      </c>
    </row>
    <row r="17020" spans="1:6" x14ac:dyDescent="0.45">
      <c r="A17020" t="s">
        <v>65</v>
      </c>
      <c r="B17020">
        <v>2011</v>
      </c>
      <c r="C17020" t="s">
        <v>15</v>
      </c>
      <c r="D17020" t="s">
        <v>2</v>
      </c>
      <c r="E17020">
        <v>8.1238356164383561</v>
      </c>
      <c r="F17020" t="s">
        <v>22</v>
      </c>
    </row>
    <row r="17021" spans="1:6" x14ac:dyDescent="0.45">
      <c r="A17021" t="s">
        <v>65</v>
      </c>
      <c r="B17021">
        <v>2011</v>
      </c>
      <c r="C17021" t="s">
        <v>15</v>
      </c>
      <c r="D17021" t="s">
        <v>3</v>
      </c>
      <c r="E17021">
        <v>1.3539726027397261</v>
      </c>
      <c r="F17021" t="s">
        <v>22</v>
      </c>
    </row>
    <row r="17022" spans="1:6" x14ac:dyDescent="0.45">
      <c r="A17022" t="s">
        <v>65</v>
      </c>
      <c r="B17022">
        <v>2011</v>
      </c>
      <c r="C17022" t="s">
        <v>15</v>
      </c>
      <c r="D17022" t="s">
        <v>4</v>
      </c>
      <c r="E17022">
        <v>43.520547945205472</v>
      </c>
      <c r="F17022" t="s">
        <v>22</v>
      </c>
    </row>
    <row r="17023" spans="1:6" x14ac:dyDescent="0.45">
      <c r="A17023" t="s">
        <v>65</v>
      </c>
      <c r="B17023">
        <v>2011</v>
      </c>
      <c r="C17023" t="s">
        <v>5</v>
      </c>
      <c r="D17023" t="s">
        <v>5</v>
      </c>
      <c r="E17023">
        <v>398.45479452054786</v>
      </c>
      <c r="F17023" t="s">
        <v>22</v>
      </c>
    </row>
    <row r="17024" spans="1:6" x14ac:dyDescent="0.45">
      <c r="A17024" t="s">
        <v>65</v>
      </c>
      <c r="B17024">
        <v>2011</v>
      </c>
      <c r="C17024" t="s">
        <v>16</v>
      </c>
      <c r="D17024" t="s">
        <v>6</v>
      </c>
      <c r="E17024">
        <v>0</v>
      </c>
      <c r="F17024" t="s">
        <v>22</v>
      </c>
    </row>
    <row r="17025" spans="1:6" x14ac:dyDescent="0.45">
      <c r="A17025" t="s">
        <v>65</v>
      </c>
      <c r="B17025">
        <v>2011</v>
      </c>
      <c r="C17025" t="s">
        <v>16</v>
      </c>
      <c r="D17025" t="s">
        <v>7</v>
      </c>
      <c r="E17025">
        <v>0</v>
      </c>
      <c r="F17025" t="s">
        <v>22</v>
      </c>
    </row>
    <row r="17026" spans="1:6" x14ac:dyDescent="0.45">
      <c r="A17026" t="s">
        <v>65</v>
      </c>
      <c r="B17026">
        <v>2011</v>
      </c>
      <c r="C17026" t="s">
        <v>17</v>
      </c>
      <c r="D17026" t="s">
        <v>8</v>
      </c>
      <c r="E17026">
        <v>0</v>
      </c>
      <c r="F17026" t="s">
        <v>22</v>
      </c>
    </row>
    <row r="17027" spans="1:6" x14ac:dyDescent="0.45">
      <c r="A17027" t="s">
        <v>65</v>
      </c>
      <c r="B17027">
        <v>2011</v>
      </c>
      <c r="C17027" t="s">
        <v>18</v>
      </c>
      <c r="D17027" t="s">
        <v>9</v>
      </c>
      <c r="E17027">
        <v>398.55150684931505</v>
      </c>
      <c r="F17027" t="s">
        <v>22</v>
      </c>
    </row>
    <row r="17028" spans="1:6" x14ac:dyDescent="0.45">
      <c r="A17028" t="s">
        <v>65</v>
      </c>
      <c r="B17028">
        <v>2011</v>
      </c>
      <c r="C17028" t="s">
        <v>18</v>
      </c>
      <c r="D17028" t="s">
        <v>10</v>
      </c>
      <c r="E17028">
        <v>0</v>
      </c>
      <c r="F17028" t="s">
        <v>22</v>
      </c>
    </row>
    <row r="17029" spans="1:6" x14ac:dyDescent="0.45">
      <c r="A17029" t="s">
        <v>65</v>
      </c>
      <c r="B17029">
        <v>2011</v>
      </c>
      <c r="C17029" t="s">
        <v>18</v>
      </c>
      <c r="D17029" t="s">
        <v>19</v>
      </c>
      <c r="E17029">
        <v>0</v>
      </c>
      <c r="F17029" t="s">
        <v>23</v>
      </c>
    </row>
    <row r="17030" spans="1:6" x14ac:dyDescent="0.45">
      <c r="A17030" t="s">
        <v>65</v>
      </c>
      <c r="B17030">
        <v>2012</v>
      </c>
      <c r="C17030" t="s">
        <v>15</v>
      </c>
      <c r="D17030" t="s">
        <v>0</v>
      </c>
      <c r="E17030">
        <v>225.01338797814205</v>
      </c>
      <c r="F17030" t="s">
        <v>22</v>
      </c>
    </row>
    <row r="17031" spans="1:6" x14ac:dyDescent="0.45">
      <c r="A17031" t="s">
        <v>65</v>
      </c>
      <c r="B17031">
        <v>2012</v>
      </c>
      <c r="C17031" t="s">
        <v>15</v>
      </c>
      <c r="D17031" t="s">
        <v>1</v>
      </c>
      <c r="E17031">
        <v>76.290437158469913</v>
      </c>
      <c r="F17031" t="s">
        <v>22</v>
      </c>
    </row>
    <row r="17032" spans="1:6" x14ac:dyDescent="0.45">
      <c r="A17032" t="s">
        <v>65</v>
      </c>
      <c r="B17032">
        <v>2012</v>
      </c>
      <c r="C17032" t="s">
        <v>15</v>
      </c>
      <c r="D17032" t="s">
        <v>2</v>
      </c>
      <c r="E17032">
        <v>7.9087431693989068</v>
      </c>
      <c r="F17032" t="s">
        <v>22</v>
      </c>
    </row>
    <row r="17033" spans="1:6" x14ac:dyDescent="0.45">
      <c r="A17033" t="s">
        <v>65</v>
      </c>
      <c r="B17033">
        <v>2012</v>
      </c>
      <c r="C17033" t="s">
        <v>15</v>
      </c>
      <c r="D17033" t="s">
        <v>3</v>
      </c>
      <c r="E17033">
        <v>1.5431693989071038</v>
      </c>
      <c r="F17033" t="s">
        <v>22</v>
      </c>
    </row>
    <row r="17034" spans="1:6" x14ac:dyDescent="0.45">
      <c r="A17034" t="s">
        <v>65</v>
      </c>
      <c r="B17034">
        <v>2012</v>
      </c>
      <c r="C17034" t="s">
        <v>15</v>
      </c>
      <c r="D17034" t="s">
        <v>4</v>
      </c>
      <c r="E17034">
        <v>44.366120218579233</v>
      </c>
      <c r="F17034" t="s">
        <v>22</v>
      </c>
    </row>
    <row r="17035" spans="1:6" x14ac:dyDescent="0.45">
      <c r="A17035" t="s">
        <v>65</v>
      </c>
      <c r="B17035">
        <v>2012</v>
      </c>
      <c r="C17035" t="s">
        <v>5</v>
      </c>
      <c r="D17035" t="s">
        <v>5</v>
      </c>
      <c r="E17035">
        <v>355.1218579234972</v>
      </c>
      <c r="F17035" t="s">
        <v>22</v>
      </c>
    </row>
    <row r="17036" spans="1:6" x14ac:dyDescent="0.45">
      <c r="A17036" t="s">
        <v>65</v>
      </c>
      <c r="B17036">
        <v>2012</v>
      </c>
      <c r="C17036" t="s">
        <v>16</v>
      </c>
      <c r="D17036" t="s">
        <v>6</v>
      </c>
      <c r="E17036">
        <v>0</v>
      </c>
      <c r="F17036" t="s">
        <v>22</v>
      </c>
    </row>
    <row r="17037" spans="1:6" x14ac:dyDescent="0.45">
      <c r="A17037" t="s">
        <v>65</v>
      </c>
      <c r="B17037">
        <v>2012</v>
      </c>
      <c r="C17037" t="s">
        <v>16</v>
      </c>
      <c r="D17037" t="s">
        <v>7</v>
      </c>
      <c r="E17037">
        <v>0</v>
      </c>
      <c r="F17037" t="s">
        <v>22</v>
      </c>
    </row>
    <row r="17038" spans="1:6" x14ac:dyDescent="0.45">
      <c r="A17038" t="s">
        <v>65</v>
      </c>
      <c r="B17038">
        <v>2012</v>
      </c>
      <c r="C17038" t="s">
        <v>17</v>
      </c>
      <c r="D17038" t="s">
        <v>8</v>
      </c>
      <c r="E17038">
        <v>0</v>
      </c>
      <c r="F17038" t="s">
        <v>22</v>
      </c>
    </row>
    <row r="17039" spans="1:6" x14ac:dyDescent="0.45">
      <c r="A17039" t="s">
        <v>65</v>
      </c>
      <c r="B17039">
        <v>2012</v>
      </c>
      <c r="C17039" t="s">
        <v>18</v>
      </c>
      <c r="D17039" t="s">
        <v>9</v>
      </c>
      <c r="E17039">
        <v>355.31475409836059</v>
      </c>
      <c r="F17039" t="s">
        <v>22</v>
      </c>
    </row>
    <row r="17040" spans="1:6" x14ac:dyDescent="0.45">
      <c r="A17040" t="s">
        <v>65</v>
      </c>
      <c r="B17040">
        <v>2012</v>
      </c>
      <c r="C17040" t="s">
        <v>18</v>
      </c>
      <c r="D17040" t="s">
        <v>10</v>
      </c>
      <c r="E17040">
        <v>0</v>
      </c>
      <c r="F17040" t="s">
        <v>22</v>
      </c>
    </row>
    <row r="17041" spans="1:6" x14ac:dyDescent="0.45">
      <c r="A17041" t="s">
        <v>65</v>
      </c>
      <c r="B17041">
        <v>2012</v>
      </c>
      <c r="C17041" t="s">
        <v>18</v>
      </c>
      <c r="D17041" t="s">
        <v>19</v>
      </c>
      <c r="E17041">
        <v>0</v>
      </c>
      <c r="F17041" t="s">
        <v>23</v>
      </c>
    </row>
    <row r="17042" spans="1:6" x14ac:dyDescent="0.45">
      <c r="A17042" t="s">
        <v>65</v>
      </c>
      <c r="B17042">
        <v>2013</v>
      </c>
      <c r="C17042" t="s">
        <v>15</v>
      </c>
      <c r="D17042" t="s">
        <v>0</v>
      </c>
      <c r="E17042">
        <v>209.67232876712328</v>
      </c>
      <c r="F17042" t="s">
        <v>22</v>
      </c>
    </row>
    <row r="17043" spans="1:6" x14ac:dyDescent="0.45">
      <c r="A17043" t="s">
        <v>65</v>
      </c>
      <c r="B17043">
        <v>2013</v>
      </c>
      <c r="C17043" t="s">
        <v>15</v>
      </c>
      <c r="D17043" t="s">
        <v>1</v>
      </c>
      <c r="E17043">
        <v>76.886301369863006</v>
      </c>
      <c r="F17043" t="s">
        <v>22</v>
      </c>
    </row>
    <row r="17044" spans="1:6" x14ac:dyDescent="0.45">
      <c r="A17044" t="s">
        <v>65</v>
      </c>
      <c r="B17044">
        <v>2013</v>
      </c>
      <c r="C17044" t="s">
        <v>15</v>
      </c>
      <c r="D17044" t="s">
        <v>2</v>
      </c>
      <c r="E17044">
        <v>7.5435616438356163</v>
      </c>
      <c r="F17044" t="s">
        <v>22</v>
      </c>
    </row>
    <row r="17045" spans="1:6" x14ac:dyDescent="0.45">
      <c r="A17045" t="s">
        <v>65</v>
      </c>
      <c r="B17045">
        <v>2013</v>
      </c>
      <c r="C17045" t="s">
        <v>15</v>
      </c>
      <c r="D17045" t="s">
        <v>3</v>
      </c>
      <c r="E17045">
        <v>1.063835616438356</v>
      </c>
      <c r="F17045" t="s">
        <v>22</v>
      </c>
    </row>
    <row r="17046" spans="1:6" x14ac:dyDescent="0.45">
      <c r="A17046" t="s">
        <v>65</v>
      </c>
      <c r="B17046">
        <v>2013</v>
      </c>
      <c r="C17046" t="s">
        <v>15</v>
      </c>
      <c r="D17046" t="s">
        <v>4</v>
      </c>
      <c r="E17046">
        <v>41.876438356164378</v>
      </c>
      <c r="F17046" t="s">
        <v>22</v>
      </c>
    </row>
    <row r="17047" spans="1:6" x14ac:dyDescent="0.45">
      <c r="A17047" t="s">
        <v>65</v>
      </c>
      <c r="B17047">
        <v>2013</v>
      </c>
      <c r="C17047" t="s">
        <v>5</v>
      </c>
      <c r="D17047" t="s">
        <v>5</v>
      </c>
      <c r="E17047">
        <v>337.04246575342466</v>
      </c>
      <c r="F17047" t="s">
        <v>22</v>
      </c>
    </row>
    <row r="17048" spans="1:6" x14ac:dyDescent="0.45">
      <c r="A17048" t="s">
        <v>65</v>
      </c>
      <c r="B17048">
        <v>2013</v>
      </c>
      <c r="C17048" t="s">
        <v>16</v>
      </c>
      <c r="D17048" t="s">
        <v>6</v>
      </c>
      <c r="E17048">
        <v>9.6712328767123282E-2</v>
      </c>
      <c r="F17048" t="s">
        <v>22</v>
      </c>
    </row>
    <row r="17049" spans="1:6" x14ac:dyDescent="0.45">
      <c r="A17049" t="s">
        <v>65</v>
      </c>
      <c r="B17049">
        <v>2013</v>
      </c>
      <c r="C17049" t="s">
        <v>16</v>
      </c>
      <c r="D17049" t="s">
        <v>7</v>
      </c>
      <c r="E17049">
        <v>0</v>
      </c>
      <c r="F17049" t="s">
        <v>22</v>
      </c>
    </row>
    <row r="17050" spans="1:6" x14ac:dyDescent="0.45">
      <c r="A17050" t="s">
        <v>65</v>
      </c>
      <c r="B17050">
        <v>2013</v>
      </c>
      <c r="C17050" t="s">
        <v>17</v>
      </c>
      <c r="D17050" t="s">
        <v>8</v>
      </c>
      <c r="E17050">
        <v>0</v>
      </c>
      <c r="F17050" t="s">
        <v>22</v>
      </c>
    </row>
    <row r="17051" spans="1:6" x14ac:dyDescent="0.45">
      <c r="A17051" t="s">
        <v>65</v>
      </c>
      <c r="B17051">
        <v>2013</v>
      </c>
      <c r="C17051" t="s">
        <v>18</v>
      </c>
      <c r="D17051" t="s">
        <v>9</v>
      </c>
      <c r="E17051">
        <v>337.33260273972598</v>
      </c>
      <c r="F17051" t="s">
        <v>22</v>
      </c>
    </row>
    <row r="17052" spans="1:6" x14ac:dyDescent="0.45">
      <c r="A17052" t="s">
        <v>65</v>
      </c>
      <c r="B17052">
        <v>2013</v>
      </c>
      <c r="C17052" t="s">
        <v>18</v>
      </c>
      <c r="D17052" t="s">
        <v>10</v>
      </c>
      <c r="E17052">
        <v>0</v>
      </c>
      <c r="F17052" t="s">
        <v>22</v>
      </c>
    </row>
    <row r="17053" spans="1:6" x14ac:dyDescent="0.45">
      <c r="A17053" t="s">
        <v>65</v>
      </c>
      <c r="B17053">
        <v>2013</v>
      </c>
      <c r="C17053" t="s">
        <v>18</v>
      </c>
      <c r="D17053" t="s">
        <v>19</v>
      </c>
      <c r="E17053">
        <v>0</v>
      </c>
      <c r="F17053" t="s">
        <v>23</v>
      </c>
    </row>
    <row r="17054" spans="1:6" x14ac:dyDescent="0.45">
      <c r="A17054" t="s">
        <v>65</v>
      </c>
      <c r="B17054">
        <v>2014</v>
      </c>
      <c r="C17054" t="s">
        <v>15</v>
      </c>
      <c r="D17054" t="s">
        <v>0</v>
      </c>
      <c r="E17054">
        <v>175.72630136986299</v>
      </c>
      <c r="F17054" t="s">
        <v>22</v>
      </c>
    </row>
    <row r="17055" spans="1:6" x14ac:dyDescent="0.45">
      <c r="A17055" t="s">
        <v>65</v>
      </c>
      <c r="B17055">
        <v>2014</v>
      </c>
      <c r="C17055" t="s">
        <v>15</v>
      </c>
      <c r="D17055" t="s">
        <v>1</v>
      </c>
      <c r="E17055">
        <v>73.69479452054793</v>
      </c>
      <c r="F17055" t="s">
        <v>22</v>
      </c>
    </row>
    <row r="17056" spans="1:6" x14ac:dyDescent="0.45">
      <c r="A17056" t="s">
        <v>65</v>
      </c>
      <c r="B17056">
        <v>2014</v>
      </c>
      <c r="C17056" t="s">
        <v>15</v>
      </c>
      <c r="D17056" t="s">
        <v>2</v>
      </c>
      <c r="E17056">
        <v>6.8665753424657527</v>
      </c>
      <c r="F17056" t="s">
        <v>22</v>
      </c>
    </row>
    <row r="17057" spans="1:6" x14ac:dyDescent="0.45">
      <c r="A17057" t="s">
        <v>65</v>
      </c>
      <c r="B17057">
        <v>2014</v>
      </c>
      <c r="C17057" t="s">
        <v>15</v>
      </c>
      <c r="D17057" t="s">
        <v>3</v>
      </c>
      <c r="E17057">
        <v>1.1605479452054794</v>
      </c>
      <c r="F17057" t="s">
        <v>22</v>
      </c>
    </row>
    <row r="17058" spans="1:6" x14ac:dyDescent="0.45">
      <c r="A17058" t="s">
        <v>65</v>
      </c>
      <c r="B17058">
        <v>2014</v>
      </c>
      <c r="C17058" t="s">
        <v>15</v>
      </c>
      <c r="D17058" t="s">
        <v>4</v>
      </c>
      <c r="E17058">
        <v>40.425753424657536</v>
      </c>
      <c r="F17058" t="s">
        <v>22</v>
      </c>
    </row>
    <row r="17059" spans="1:6" x14ac:dyDescent="0.45">
      <c r="A17059" t="s">
        <v>65</v>
      </c>
      <c r="B17059">
        <v>2014</v>
      </c>
      <c r="C17059" t="s">
        <v>5</v>
      </c>
      <c r="D17059" t="s">
        <v>5</v>
      </c>
      <c r="E17059">
        <v>297.87397260273968</v>
      </c>
      <c r="F17059" t="s">
        <v>22</v>
      </c>
    </row>
    <row r="17060" spans="1:6" x14ac:dyDescent="0.45">
      <c r="A17060" t="s">
        <v>65</v>
      </c>
      <c r="B17060">
        <v>2014</v>
      </c>
      <c r="C17060" t="s">
        <v>16</v>
      </c>
      <c r="D17060" t="s">
        <v>6</v>
      </c>
      <c r="E17060">
        <v>0</v>
      </c>
      <c r="F17060" t="s">
        <v>22</v>
      </c>
    </row>
    <row r="17061" spans="1:6" x14ac:dyDescent="0.45">
      <c r="A17061" t="s">
        <v>65</v>
      </c>
      <c r="B17061">
        <v>2014</v>
      </c>
      <c r="C17061" t="s">
        <v>16</v>
      </c>
      <c r="D17061" t="s">
        <v>7</v>
      </c>
      <c r="E17061">
        <v>0</v>
      </c>
      <c r="F17061" t="s">
        <v>22</v>
      </c>
    </row>
    <row r="17062" spans="1:6" x14ac:dyDescent="0.45">
      <c r="A17062" t="s">
        <v>65</v>
      </c>
      <c r="B17062">
        <v>2014</v>
      </c>
      <c r="C17062" t="s">
        <v>17</v>
      </c>
      <c r="D17062" t="s">
        <v>8</v>
      </c>
      <c r="E17062">
        <v>0</v>
      </c>
      <c r="F17062" t="s">
        <v>22</v>
      </c>
    </row>
    <row r="17063" spans="1:6" x14ac:dyDescent="0.45">
      <c r="A17063" t="s">
        <v>65</v>
      </c>
      <c r="B17063">
        <v>2014</v>
      </c>
      <c r="C17063" t="s">
        <v>18</v>
      </c>
      <c r="D17063" t="s">
        <v>9</v>
      </c>
      <c r="E17063">
        <v>296.2298630136986</v>
      </c>
      <c r="F17063" t="s">
        <v>22</v>
      </c>
    </row>
    <row r="17064" spans="1:6" x14ac:dyDescent="0.45">
      <c r="A17064" t="s">
        <v>65</v>
      </c>
      <c r="B17064">
        <v>2014</v>
      </c>
      <c r="C17064" t="s">
        <v>18</v>
      </c>
      <c r="D17064" t="s">
        <v>10</v>
      </c>
      <c r="E17064">
        <v>0</v>
      </c>
      <c r="F17064" t="s">
        <v>22</v>
      </c>
    </row>
    <row r="17065" spans="1:6" x14ac:dyDescent="0.45">
      <c r="A17065" t="s">
        <v>65</v>
      </c>
      <c r="B17065">
        <v>2014</v>
      </c>
      <c r="C17065" t="s">
        <v>18</v>
      </c>
      <c r="D17065" t="s">
        <v>19</v>
      </c>
      <c r="E17065">
        <v>0</v>
      </c>
      <c r="F17065" t="s">
        <v>23</v>
      </c>
    </row>
    <row r="17066" spans="1:6" x14ac:dyDescent="0.45">
      <c r="A17066" t="s">
        <v>65</v>
      </c>
      <c r="B17066">
        <v>2015</v>
      </c>
      <c r="C17066" t="s">
        <v>15</v>
      </c>
      <c r="D17066" t="s">
        <v>0</v>
      </c>
      <c r="E17066">
        <v>156.48054794520547</v>
      </c>
      <c r="F17066" t="s">
        <v>22</v>
      </c>
    </row>
    <row r="17067" spans="1:6" x14ac:dyDescent="0.45">
      <c r="A17067" t="s">
        <v>65</v>
      </c>
      <c r="B17067">
        <v>2015</v>
      </c>
      <c r="C17067" t="s">
        <v>15</v>
      </c>
      <c r="D17067" t="s">
        <v>1</v>
      </c>
      <c r="E17067">
        <v>67.408493150684933</v>
      </c>
      <c r="F17067" t="s">
        <v>22</v>
      </c>
    </row>
    <row r="17068" spans="1:6" x14ac:dyDescent="0.45">
      <c r="A17068" t="s">
        <v>65</v>
      </c>
      <c r="B17068">
        <v>2015</v>
      </c>
      <c r="C17068" t="s">
        <v>15</v>
      </c>
      <c r="D17068" t="s">
        <v>2</v>
      </c>
      <c r="E17068">
        <v>6.286301369863013</v>
      </c>
      <c r="F17068" t="s">
        <v>22</v>
      </c>
    </row>
    <row r="17069" spans="1:6" x14ac:dyDescent="0.45">
      <c r="A17069" t="s">
        <v>65</v>
      </c>
      <c r="B17069">
        <v>2015</v>
      </c>
      <c r="C17069" t="s">
        <v>15</v>
      </c>
      <c r="D17069" t="s">
        <v>3</v>
      </c>
      <c r="E17069">
        <v>0.77369863013698625</v>
      </c>
      <c r="F17069" t="s">
        <v>22</v>
      </c>
    </row>
    <row r="17070" spans="1:6" x14ac:dyDescent="0.45">
      <c r="A17070" t="s">
        <v>65</v>
      </c>
      <c r="B17070">
        <v>2015</v>
      </c>
      <c r="C17070" t="s">
        <v>15</v>
      </c>
      <c r="D17070" t="s">
        <v>4</v>
      </c>
      <c r="E17070">
        <v>32.205205479452047</v>
      </c>
      <c r="F17070" t="s">
        <v>22</v>
      </c>
    </row>
    <row r="17071" spans="1:6" x14ac:dyDescent="0.45">
      <c r="A17071" t="s">
        <v>65</v>
      </c>
      <c r="B17071">
        <v>2015</v>
      </c>
      <c r="C17071" t="s">
        <v>5</v>
      </c>
      <c r="D17071" t="s">
        <v>5</v>
      </c>
      <c r="E17071">
        <v>263.15424657534243</v>
      </c>
      <c r="F17071" t="s">
        <v>22</v>
      </c>
    </row>
    <row r="17072" spans="1:6" x14ac:dyDescent="0.45">
      <c r="A17072" t="s">
        <v>65</v>
      </c>
      <c r="B17072">
        <v>2015</v>
      </c>
      <c r="C17072" t="s">
        <v>16</v>
      </c>
      <c r="D17072" t="s">
        <v>6</v>
      </c>
      <c r="E17072">
        <v>0</v>
      </c>
      <c r="F17072" t="s">
        <v>22</v>
      </c>
    </row>
    <row r="17073" spans="1:6" x14ac:dyDescent="0.45">
      <c r="A17073" t="s">
        <v>65</v>
      </c>
      <c r="B17073">
        <v>2015</v>
      </c>
      <c r="C17073" t="s">
        <v>16</v>
      </c>
      <c r="D17073" t="s">
        <v>7</v>
      </c>
      <c r="E17073">
        <v>0</v>
      </c>
      <c r="F17073" t="s">
        <v>22</v>
      </c>
    </row>
    <row r="17074" spans="1:6" x14ac:dyDescent="0.45">
      <c r="A17074" t="s">
        <v>65</v>
      </c>
      <c r="B17074">
        <v>2015</v>
      </c>
      <c r="C17074" t="s">
        <v>17</v>
      </c>
      <c r="D17074" t="s">
        <v>8</v>
      </c>
      <c r="E17074">
        <v>0</v>
      </c>
      <c r="F17074" t="s">
        <v>22</v>
      </c>
    </row>
    <row r="17075" spans="1:6" x14ac:dyDescent="0.45">
      <c r="A17075" t="s">
        <v>65</v>
      </c>
      <c r="B17075">
        <v>2015</v>
      </c>
      <c r="C17075" t="s">
        <v>18</v>
      </c>
      <c r="D17075" t="s">
        <v>9</v>
      </c>
      <c r="E17075">
        <v>263.15424657534243</v>
      </c>
      <c r="F17075" t="s">
        <v>22</v>
      </c>
    </row>
    <row r="17076" spans="1:6" x14ac:dyDescent="0.45">
      <c r="A17076" t="s">
        <v>65</v>
      </c>
      <c r="B17076">
        <v>2015</v>
      </c>
      <c r="C17076" t="s">
        <v>18</v>
      </c>
      <c r="D17076" t="s">
        <v>10</v>
      </c>
      <c r="E17076">
        <v>0</v>
      </c>
      <c r="F17076" t="s">
        <v>22</v>
      </c>
    </row>
    <row r="17077" spans="1:6" x14ac:dyDescent="0.45">
      <c r="A17077" t="s">
        <v>65</v>
      </c>
      <c r="B17077">
        <v>2015</v>
      </c>
      <c r="C17077" t="s">
        <v>18</v>
      </c>
      <c r="D17077" t="s">
        <v>19</v>
      </c>
      <c r="E17077">
        <v>0</v>
      </c>
      <c r="F17077" t="s">
        <v>23</v>
      </c>
    </row>
    <row r="17078" spans="1:6" x14ac:dyDescent="0.45">
      <c r="A17078" t="s">
        <v>65</v>
      </c>
      <c r="B17078">
        <v>2016</v>
      </c>
      <c r="C17078" t="s">
        <v>15</v>
      </c>
      <c r="D17078" t="s">
        <v>0</v>
      </c>
      <c r="E17078">
        <v>145.34726775956284</v>
      </c>
      <c r="F17078" t="s">
        <v>22</v>
      </c>
    </row>
    <row r="17079" spans="1:6" x14ac:dyDescent="0.45">
      <c r="A17079" t="s">
        <v>65</v>
      </c>
      <c r="B17079">
        <v>2016</v>
      </c>
      <c r="C17079" t="s">
        <v>15</v>
      </c>
      <c r="D17079" t="s">
        <v>1</v>
      </c>
      <c r="E17079">
        <v>64.041530054644809</v>
      </c>
      <c r="F17079" t="s">
        <v>22</v>
      </c>
    </row>
    <row r="17080" spans="1:6" x14ac:dyDescent="0.45">
      <c r="A17080" t="s">
        <v>65</v>
      </c>
      <c r="B17080">
        <v>2016</v>
      </c>
      <c r="C17080" t="s">
        <v>15</v>
      </c>
      <c r="D17080" t="s">
        <v>2</v>
      </c>
      <c r="E17080">
        <v>6.4620218579234976</v>
      </c>
      <c r="F17080" t="s">
        <v>22</v>
      </c>
    </row>
    <row r="17081" spans="1:6" x14ac:dyDescent="0.45">
      <c r="A17081" t="s">
        <v>65</v>
      </c>
      <c r="B17081">
        <v>2016</v>
      </c>
      <c r="C17081" t="s">
        <v>15</v>
      </c>
      <c r="D17081" t="s">
        <v>3</v>
      </c>
      <c r="E17081">
        <v>0.96448087431693985</v>
      </c>
      <c r="F17081" t="s">
        <v>22</v>
      </c>
    </row>
    <row r="17082" spans="1:6" x14ac:dyDescent="0.45">
      <c r="A17082" t="s">
        <v>65</v>
      </c>
      <c r="B17082">
        <v>2016</v>
      </c>
      <c r="C17082" t="s">
        <v>15</v>
      </c>
      <c r="D17082" t="s">
        <v>4</v>
      </c>
      <c r="E17082">
        <v>22.858196721311476</v>
      </c>
      <c r="F17082" t="s">
        <v>22</v>
      </c>
    </row>
    <row r="17083" spans="1:6" x14ac:dyDescent="0.45">
      <c r="A17083" t="s">
        <v>65</v>
      </c>
      <c r="B17083">
        <v>2016</v>
      </c>
      <c r="C17083" t="s">
        <v>5</v>
      </c>
      <c r="D17083" t="s">
        <v>5</v>
      </c>
      <c r="E17083">
        <v>239.67349726775956</v>
      </c>
      <c r="F17083" t="s">
        <v>22</v>
      </c>
    </row>
    <row r="17084" spans="1:6" x14ac:dyDescent="0.45">
      <c r="A17084" t="s">
        <v>65</v>
      </c>
      <c r="B17084">
        <v>2016</v>
      </c>
      <c r="C17084" t="s">
        <v>16</v>
      </c>
      <c r="D17084" t="s">
        <v>6</v>
      </c>
      <c r="E17084">
        <v>0</v>
      </c>
      <c r="F17084" t="s">
        <v>22</v>
      </c>
    </row>
    <row r="17085" spans="1:6" x14ac:dyDescent="0.45">
      <c r="A17085" t="s">
        <v>65</v>
      </c>
      <c r="B17085">
        <v>2016</v>
      </c>
      <c r="C17085" t="s">
        <v>16</v>
      </c>
      <c r="D17085" t="s">
        <v>7</v>
      </c>
      <c r="E17085">
        <v>0</v>
      </c>
      <c r="F17085" t="s">
        <v>22</v>
      </c>
    </row>
    <row r="17086" spans="1:6" x14ac:dyDescent="0.45">
      <c r="A17086" t="s">
        <v>65</v>
      </c>
      <c r="B17086">
        <v>2016</v>
      </c>
      <c r="C17086" t="s">
        <v>17</v>
      </c>
      <c r="D17086" t="s">
        <v>8</v>
      </c>
      <c r="E17086">
        <v>0</v>
      </c>
      <c r="F17086" t="s">
        <v>22</v>
      </c>
    </row>
    <row r="17087" spans="1:6" x14ac:dyDescent="0.45">
      <c r="A17087" t="s">
        <v>65</v>
      </c>
      <c r="B17087">
        <v>2016</v>
      </c>
      <c r="C17087" t="s">
        <v>18</v>
      </c>
      <c r="D17087" t="s">
        <v>9</v>
      </c>
      <c r="E17087">
        <v>237.53349153005465</v>
      </c>
      <c r="F17087" t="s">
        <v>22</v>
      </c>
    </row>
    <row r="17088" spans="1:6" x14ac:dyDescent="0.45">
      <c r="A17088" t="s">
        <v>65</v>
      </c>
      <c r="B17088">
        <v>2016</v>
      </c>
      <c r="C17088" t="s">
        <v>18</v>
      </c>
      <c r="D17088" t="s">
        <v>10</v>
      </c>
      <c r="E17088">
        <v>2.140005737704918</v>
      </c>
      <c r="F17088" t="s">
        <v>22</v>
      </c>
    </row>
    <row r="17089" spans="1:6" x14ac:dyDescent="0.45">
      <c r="A17089" t="s">
        <v>65</v>
      </c>
      <c r="B17089">
        <v>2016</v>
      </c>
      <c r="C17089" t="s">
        <v>18</v>
      </c>
      <c r="D17089" t="s">
        <v>19</v>
      </c>
      <c r="E17089">
        <v>1.6083E-2</v>
      </c>
      <c r="F17089" t="s">
        <v>23</v>
      </c>
    </row>
    <row r="17090" spans="1:6" x14ac:dyDescent="0.45">
      <c r="A17090" t="s">
        <v>65</v>
      </c>
      <c r="B17090">
        <v>2017</v>
      </c>
      <c r="C17090" t="s">
        <v>15</v>
      </c>
      <c r="D17090" t="s">
        <v>0</v>
      </c>
      <c r="E17090">
        <v>128.14383561643834</v>
      </c>
      <c r="F17090" t="s">
        <v>22</v>
      </c>
    </row>
    <row r="17091" spans="1:6" x14ac:dyDescent="0.45">
      <c r="A17091" t="s">
        <v>65</v>
      </c>
      <c r="B17091">
        <v>2017</v>
      </c>
      <c r="C17091" t="s">
        <v>15</v>
      </c>
      <c r="D17091" t="s">
        <v>1</v>
      </c>
      <c r="E17091">
        <v>71.857260273972599</v>
      </c>
      <c r="F17091" t="s">
        <v>22</v>
      </c>
    </row>
    <row r="17092" spans="1:6" x14ac:dyDescent="0.45">
      <c r="A17092" t="s">
        <v>65</v>
      </c>
      <c r="B17092">
        <v>2017</v>
      </c>
      <c r="C17092" t="s">
        <v>15</v>
      </c>
      <c r="D17092" t="s">
        <v>2</v>
      </c>
      <c r="E17092">
        <v>6.4797260273972599</v>
      </c>
      <c r="F17092" t="s">
        <v>22</v>
      </c>
    </row>
    <row r="17093" spans="1:6" x14ac:dyDescent="0.45">
      <c r="A17093" t="s">
        <v>65</v>
      </c>
      <c r="B17093">
        <v>2017</v>
      </c>
      <c r="C17093" t="s">
        <v>15</v>
      </c>
      <c r="D17093" t="s">
        <v>3</v>
      </c>
      <c r="E17093">
        <v>0.96712328767123279</v>
      </c>
      <c r="F17093" t="s">
        <v>22</v>
      </c>
    </row>
    <row r="17094" spans="1:6" x14ac:dyDescent="0.45">
      <c r="A17094" t="s">
        <v>65</v>
      </c>
      <c r="B17094">
        <v>2017</v>
      </c>
      <c r="C17094" t="s">
        <v>15</v>
      </c>
      <c r="D17094" t="s">
        <v>4</v>
      </c>
      <c r="E17094">
        <v>21.18</v>
      </c>
      <c r="F17094" t="s">
        <v>22</v>
      </c>
    </row>
    <row r="17095" spans="1:6" x14ac:dyDescent="0.45">
      <c r="A17095" t="s">
        <v>65</v>
      </c>
      <c r="B17095">
        <v>2017</v>
      </c>
      <c r="C17095" t="s">
        <v>5</v>
      </c>
      <c r="D17095" t="s">
        <v>5</v>
      </c>
      <c r="E17095">
        <v>228.62794520547945</v>
      </c>
      <c r="F17095" t="s">
        <v>22</v>
      </c>
    </row>
    <row r="17096" spans="1:6" x14ac:dyDescent="0.45">
      <c r="A17096" t="s">
        <v>65</v>
      </c>
      <c r="B17096">
        <v>2017</v>
      </c>
      <c r="C17096" t="s">
        <v>16</v>
      </c>
      <c r="D17096" t="s">
        <v>6</v>
      </c>
      <c r="E17096">
        <v>0</v>
      </c>
      <c r="F17096" t="s">
        <v>22</v>
      </c>
    </row>
    <row r="17097" spans="1:6" x14ac:dyDescent="0.45">
      <c r="A17097" t="s">
        <v>65</v>
      </c>
      <c r="B17097">
        <v>2017</v>
      </c>
      <c r="C17097" t="s">
        <v>16</v>
      </c>
      <c r="D17097" t="s">
        <v>7</v>
      </c>
      <c r="E17097">
        <v>0</v>
      </c>
      <c r="F17097" t="s">
        <v>22</v>
      </c>
    </row>
    <row r="17098" spans="1:6" x14ac:dyDescent="0.45">
      <c r="A17098" t="s">
        <v>65</v>
      </c>
      <c r="B17098">
        <v>2017</v>
      </c>
      <c r="C17098" t="s">
        <v>17</v>
      </c>
      <c r="D17098" t="s">
        <v>8</v>
      </c>
      <c r="E17098">
        <v>0</v>
      </c>
      <c r="F17098" t="s">
        <v>22</v>
      </c>
    </row>
    <row r="17099" spans="1:6" x14ac:dyDescent="0.45">
      <c r="A17099" t="s">
        <v>65</v>
      </c>
      <c r="B17099">
        <v>2017</v>
      </c>
      <c r="C17099" t="s">
        <v>18</v>
      </c>
      <c r="D17099" t="s">
        <v>9</v>
      </c>
      <c r="E17099">
        <v>223.5708838356164</v>
      </c>
      <c r="F17099" t="s">
        <v>22</v>
      </c>
    </row>
    <row r="17100" spans="1:6" x14ac:dyDescent="0.45">
      <c r="A17100" t="s">
        <v>65</v>
      </c>
      <c r="B17100">
        <v>2017</v>
      </c>
      <c r="C17100" t="s">
        <v>18</v>
      </c>
      <c r="D17100" t="s">
        <v>10</v>
      </c>
      <c r="E17100">
        <v>5.057061369863014</v>
      </c>
      <c r="F17100" t="s">
        <v>22</v>
      </c>
    </row>
    <row r="17101" spans="1:6" x14ac:dyDescent="0.45">
      <c r="A17101" t="s">
        <v>65</v>
      </c>
      <c r="B17101">
        <v>2017</v>
      </c>
      <c r="C17101" t="s">
        <v>18</v>
      </c>
      <c r="D17101" t="s">
        <v>19</v>
      </c>
      <c r="E17101">
        <v>3.7901999999999998E-2</v>
      </c>
      <c r="F17101" t="s">
        <v>23</v>
      </c>
    </row>
    <row r="17102" spans="1:6" x14ac:dyDescent="0.45">
      <c r="A17102" t="s">
        <v>65</v>
      </c>
      <c r="B17102">
        <v>2018</v>
      </c>
      <c r="C17102" t="s">
        <v>15</v>
      </c>
      <c r="D17102" t="s">
        <v>0</v>
      </c>
      <c r="E17102">
        <v>153.77260273972601</v>
      </c>
      <c r="F17102" t="s">
        <v>22</v>
      </c>
    </row>
    <row r="17103" spans="1:6" x14ac:dyDescent="0.45">
      <c r="A17103" t="s">
        <v>65</v>
      </c>
      <c r="B17103">
        <v>2018</v>
      </c>
      <c r="C17103" t="s">
        <v>15</v>
      </c>
      <c r="D17103" t="s">
        <v>1</v>
      </c>
      <c r="E17103">
        <v>68.278904109589035</v>
      </c>
      <c r="F17103" t="s">
        <v>22</v>
      </c>
    </row>
    <row r="17104" spans="1:6" x14ac:dyDescent="0.45">
      <c r="A17104" t="s">
        <v>65</v>
      </c>
      <c r="B17104">
        <v>2018</v>
      </c>
      <c r="C17104" t="s">
        <v>15</v>
      </c>
      <c r="D17104" t="s">
        <v>2</v>
      </c>
      <c r="E17104">
        <v>5.8994520547945202</v>
      </c>
      <c r="F17104" t="s">
        <v>22</v>
      </c>
    </row>
    <row r="17105" spans="1:6" x14ac:dyDescent="0.45">
      <c r="A17105" t="s">
        <v>65</v>
      </c>
      <c r="B17105">
        <v>2018</v>
      </c>
      <c r="C17105" t="s">
        <v>15</v>
      </c>
      <c r="D17105" t="s">
        <v>3</v>
      </c>
      <c r="E17105">
        <v>1.4506849315068493</v>
      </c>
      <c r="F17105" t="s">
        <v>22</v>
      </c>
    </row>
    <row r="17106" spans="1:6" x14ac:dyDescent="0.45">
      <c r="A17106" t="s">
        <v>65</v>
      </c>
      <c r="B17106">
        <v>2018</v>
      </c>
      <c r="C17106" t="s">
        <v>15</v>
      </c>
      <c r="D17106" t="s">
        <v>4</v>
      </c>
      <c r="E17106">
        <v>23.017534246575341</v>
      </c>
      <c r="F17106" t="s">
        <v>22</v>
      </c>
    </row>
    <row r="17107" spans="1:6" x14ac:dyDescent="0.45">
      <c r="A17107" t="s">
        <v>65</v>
      </c>
      <c r="B17107">
        <v>2018</v>
      </c>
      <c r="C17107" t="s">
        <v>5</v>
      </c>
      <c r="D17107" t="s">
        <v>5</v>
      </c>
      <c r="E17107">
        <v>252.41917808219176</v>
      </c>
      <c r="F17107" t="s">
        <v>22</v>
      </c>
    </row>
    <row r="17108" spans="1:6" x14ac:dyDescent="0.45">
      <c r="A17108" t="s">
        <v>65</v>
      </c>
      <c r="B17108">
        <v>2018</v>
      </c>
      <c r="C17108" t="s">
        <v>16</v>
      </c>
      <c r="D17108" t="s">
        <v>6</v>
      </c>
      <c r="E17108">
        <v>0</v>
      </c>
      <c r="F17108" t="s">
        <v>22</v>
      </c>
    </row>
    <row r="17109" spans="1:6" x14ac:dyDescent="0.45">
      <c r="A17109" t="s">
        <v>65</v>
      </c>
      <c r="B17109">
        <v>2018</v>
      </c>
      <c r="C17109" t="s">
        <v>16</v>
      </c>
      <c r="D17109" t="s">
        <v>7</v>
      </c>
      <c r="E17109">
        <v>0</v>
      </c>
      <c r="F17109" t="s">
        <v>22</v>
      </c>
    </row>
    <row r="17110" spans="1:6" x14ac:dyDescent="0.45">
      <c r="A17110" t="s">
        <v>65</v>
      </c>
      <c r="B17110">
        <v>2018</v>
      </c>
      <c r="C17110" t="s">
        <v>17</v>
      </c>
      <c r="D17110" t="s">
        <v>8</v>
      </c>
      <c r="E17110">
        <v>0</v>
      </c>
      <c r="F17110" t="s">
        <v>22</v>
      </c>
    </row>
    <row r="17111" spans="1:6" x14ac:dyDescent="0.45">
      <c r="A17111" t="s">
        <v>65</v>
      </c>
      <c r="B17111">
        <v>2018</v>
      </c>
      <c r="C17111" t="s">
        <v>18</v>
      </c>
      <c r="D17111" t="s">
        <v>9</v>
      </c>
      <c r="E17111">
        <v>242.43114164383559</v>
      </c>
      <c r="F17111" t="s">
        <v>22</v>
      </c>
    </row>
    <row r="17112" spans="1:6" x14ac:dyDescent="0.45">
      <c r="A17112" t="s">
        <v>65</v>
      </c>
      <c r="B17112">
        <v>2018</v>
      </c>
      <c r="C17112" t="s">
        <v>18</v>
      </c>
      <c r="D17112" t="s">
        <v>10</v>
      </c>
      <c r="E17112">
        <v>9.9880364383561648</v>
      </c>
      <c r="F17112" t="s">
        <v>22</v>
      </c>
    </row>
    <row r="17113" spans="1:6" x14ac:dyDescent="0.45">
      <c r="A17113" t="s">
        <v>65</v>
      </c>
      <c r="B17113">
        <v>2018</v>
      </c>
      <c r="C17113" t="s">
        <v>18</v>
      </c>
      <c r="D17113" t="s">
        <v>19</v>
      </c>
      <c r="E17113">
        <v>7.4859000000000023E-2</v>
      </c>
      <c r="F17113" t="s">
        <v>23</v>
      </c>
    </row>
    <row r="17114" spans="1:6" x14ac:dyDescent="0.45">
      <c r="A17114" t="s">
        <v>65</v>
      </c>
      <c r="B17114">
        <v>2019</v>
      </c>
      <c r="C17114" t="s">
        <v>15</v>
      </c>
      <c r="D17114" t="s">
        <v>0</v>
      </c>
      <c r="E17114">
        <v>139.07232876712328</v>
      </c>
      <c r="F17114" t="s">
        <v>22</v>
      </c>
    </row>
    <row r="17115" spans="1:6" x14ac:dyDescent="0.45">
      <c r="A17115" t="s">
        <v>65</v>
      </c>
      <c r="B17115">
        <v>2019</v>
      </c>
      <c r="C17115" t="s">
        <v>15</v>
      </c>
      <c r="D17115" t="s">
        <v>1</v>
      </c>
      <c r="E17115">
        <v>76.596164383561643</v>
      </c>
      <c r="F17115" t="s">
        <v>22</v>
      </c>
    </row>
    <row r="17116" spans="1:6" x14ac:dyDescent="0.45">
      <c r="A17116" t="s">
        <v>65</v>
      </c>
      <c r="B17116">
        <v>2019</v>
      </c>
      <c r="C17116" t="s">
        <v>15</v>
      </c>
      <c r="D17116" t="s">
        <v>2</v>
      </c>
      <c r="E17116">
        <v>6.286301369863013</v>
      </c>
      <c r="F17116" t="s">
        <v>22</v>
      </c>
    </row>
    <row r="17117" spans="1:6" x14ac:dyDescent="0.45">
      <c r="A17117" t="s">
        <v>65</v>
      </c>
      <c r="B17117">
        <v>2019</v>
      </c>
      <c r="C17117" t="s">
        <v>15</v>
      </c>
      <c r="D17117" t="s">
        <v>3</v>
      </c>
      <c r="E17117">
        <v>2.127671232876712</v>
      </c>
      <c r="F17117" t="s">
        <v>22</v>
      </c>
    </row>
    <row r="17118" spans="1:6" x14ac:dyDescent="0.45">
      <c r="A17118" t="s">
        <v>65</v>
      </c>
      <c r="B17118">
        <v>2019</v>
      </c>
      <c r="C17118" t="s">
        <v>15</v>
      </c>
      <c r="D17118" t="s">
        <v>4</v>
      </c>
      <c r="E17118">
        <v>26.209041095890409</v>
      </c>
      <c r="F17118" t="s">
        <v>22</v>
      </c>
    </row>
    <row r="17119" spans="1:6" x14ac:dyDescent="0.45">
      <c r="A17119" t="s">
        <v>65</v>
      </c>
      <c r="B17119">
        <v>2019</v>
      </c>
      <c r="C17119" t="s">
        <v>5</v>
      </c>
      <c r="D17119" t="s">
        <v>5</v>
      </c>
      <c r="E17119">
        <v>250.29150684931503</v>
      </c>
      <c r="F17119" t="s">
        <v>22</v>
      </c>
    </row>
    <row r="17120" spans="1:6" x14ac:dyDescent="0.45">
      <c r="A17120" t="s">
        <v>65</v>
      </c>
      <c r="B17120">
        <v>2019</v>
      </c>
      <c r="C17120" t="s">
        <v>16</v>
      </c>
      <c r="D17120" t="s">
        <v>6</v>
      </c>
      <c r="E17120">
        <v>0</v>
      </c>
      <c r="F17120" t="s">
        <v>22</v>
      </c>
    </row>
    <row r="17121" spans="1:6" x14ac:dyDescent="0.45">
      <c r="A17121" t="s">
        <v>65</v>
      </c>
      <c r="B17121">
        <v>2019</v>
      </c>
      <c r="C17121" t="s">
        <v>16</v>
      </c>
      <c r="D17121" t="s">
        <v>7</v>
      </c>
      <c r="E17121">
        <v>0</v>
      </c>
      <c r="F17121" t="s">
        <v>22</v>
      </c>
    </row>
    <row r="17122" spans="1:6" x14ac:dyDescent="0.45">
      <c r="A17122" t="s">
        <v>65</v>
      </c>
      <c r="B17122">
        <v>2019</v>
      </c>
      <c r="C17122" t="s">
        <v>17</v>
      </c>
      <c r="D17122" t="s">
        <v>8</v>
      </c>
      <c r="E17122">
        <v>0</v>
      </c>
      <c r="F17122" t="s">
        <v>22</v>
      </c>
    </row>
    <row r="17123" spans="1:6" x14ac:dyDescent="0.45">
      <c r="A17123" t="s">
        <v>65</v>
      </c>
      <c r="B17123">
        <v>2019</v>
      </c>
      <c r="C17123" t="s">
        <v>18</v>
      </c>
      <c r="D17123" t="s">
        <v>9</v>
      </c>
      <c r="E17123">
        <v>231.48837013698628</v>
      </c>
      <c r="F17123" t="s">
        <v>22</v>
      </c>
    </row>
    <row r="17124" spans="1:6" x14ac:dyDescent="0.45">
      <c r="A17124" t="s">
        <v>65</v>
      </c>
      <c r="B17124">
        <v>2019</v>
      </c>
      <c r="C17124" t="s">
        <v>18</v>
      </c>
      <c r="D17124" t="s">
        <v>10</v>
      </c>
      <c r="E17124">
        <v>18.803136712328769</v>
      </c>
      <c r="F17124" t="s">
        <v>22</v>
      </c>
    </row>
    <row r="17125" spans="1:6" x14ac:dyDescent="0.45">
      <c r="A17125" t="s">
        <v>65</v>
      </c>
      <c r="B17125">
        <v>2019</v>
      </c>
      <c r="C17125" t="s">
        <v>18</v>
      </c>
      <c r="D17125" t="s">
        <v>19</v>
      </c>
      <c r="E17125">
        <v>0.140927</v>
      </c>
      <c r="F17125" t="s">
        <v>23</v>
      </c>
    </row>
    <row r="17126" spans="1:6" x14ac:dyDescent="0.45">
      <c r="A17126" t="s">
        <v>65</v>
      </c>
      <c r="B17126">
        <v>2020</v>
      </c>
      <c r="C17126" t="s">
        <v>15</v>
      </c>
      <c r="D17126" t="s">
        <v>0</v>
      </c>
      <c r="E17126">
        <v>139.94617486338797</v>
      </c>
      <c r="F17126" t="s">
        <v>22</v>
      </c>
    </row>
    <row r="17127" spans="1:6" x14ac:dyDescent="0.45">
      <c r="A17127" t="s">
        <v>65</v>
      </c>
      <c r="B17127">
        <v>2020</v>
      </c>
      <c r="C17127" t="s">
        <v>15</v>
      </c>
      <c r="D17127" t="s">
        <v>1</v>
      </c>
      <c r="E17127">
        <v>76.001092896174853</v>
      </c>
      <c r="F17127" t="s">
        <v>22</v>
      </c>
    </row>
    <row r="17128" spans="1:6" x14ac:dyDescent="0.45">
      <c r="A17128" t="s">
        <v>65</v>
      </c>
      <c r="B17128">
        <v>2020</v>
      </c>
      <c r="C17128" t="s">
        <v>15</v>
      </c>
      <c r="D17128" t="s">
        <v>2</v>
      </c>
      <c r="E17128">
        <v>5.5939890710382514</v>
      </c>
      <c r="F17128" t="s">
        <v>22</v>
      </c>
    </row>
    <row r="17129" spans="1:6" x14ac:dyDescent="0.45">
      <c r="A17129" t="s">
        <v>65</v>
      </c>
      <c r="B17129">
        <v>2020</v>
      </c>
      <c r="C17129" t="s">
        <v>15</v>
      </c>
      <c r="D17129" t="s">
        <v>3</v>
      </c>
      <c r="E17129">
        <v>2.121857923497267</v>
      </c>
      <c r="F17129" t="s">
        <v>22</v>
      </c>
    </row>
    <row r="17130" spans="1:6" x14ac:dyDescent="0.45">
      <c r="A17130" t="s">
        <v>65</v>
      </c>
      <c r="B17130">
        <v>2020</v>
      </c>
      <c r="C17130" t="s">
        <v>15</v>
      </c>
      <c r="D17130" t="s">
        <v>4</v>
      </c>
      <c r="E17130">
        <v>22.954644808743168</v>
      </c>
      <c r="F17130" t="s">
        <v>22</v>
      </c>
    </row>
    <row r="17131" spans="1:6" x14ac:dyDescent="0.45">
      <c r="A17131" t="s">
        <v>65</v>
      </c>
      <c r="B17131">
        <v>2020</v>
      </c>
      <c r="C17131" t="s">
        <v>5</v>
      </c>
      <c r="D17131" t="s">
        <v>5</v>
      </c>
      <c r="E17131">
        <v>246.61775956284151</v>
      </c>
      <c r="F17131" t="s">
        <v>22</v>
      </c>
    </row>
    <row r="17132" spans="1:6" x14ac:dyDescent="0.45">
      <c r="A17132" t="s">
        <v>65</v>
      </c>
      <c r="B17132">
        <v>2020</v>
      </c>
      <c r="C17132" t="s">
        <v>16</v>
      </c>
      <c r="D17132" t="s">
        <v>6</v>
      </c>
      <c r="E17132">
        <v>0</v>
      </c>
      <c r="F17132" t="s">
        <v>22</v>
      </c>
    </row>
    <row r="17133" spans="1:6" x14ac:dyDescent="0.45">
      <c r="A17133" t="s">
        <v>65</v>
      </c>
      <c r="B17133">
        <v>2020</v>
      </c>
      <c r="C17133" t="s">
        <v>16</v>
      </c>
      <c r="D17133" t="s">
        <v>7</v>
      </c>
      <c r="E17133">
        <v>0</v>
      </c>
      <c r="F17133" t="s">
        <v>22</v>
      </c>
    </row>
    <row r="17134" spans="1:6" x14ac:dyDescent="0.45">
      <c r="A17134" t="s">
        <v>65</v>
      </c>
      <c r="B17134">
        <v>2020</v>
      </c>
      <c r="C17134" t="s">
        <v>17</v>
      </c>
      <c r="D17134" t="s">
        <v>8</v>
      </c>
      <c r="E17134">
        <v>0</v>
      </c>
      <c r="F17134" t="s">
        <v>22</v>
      </c>
    </row>
    <row r="17135" spans="1:6" x14ac:dyDescent="0.45">
      <c r="A17135" t="s">
        <v>65</v>
      </c>
      <c r="B17135">
        <v>2020</v>
      </c>
      <c r="C17135" t="s">
        <v>18</v>
      </c>
      <c r="D17135" t="s">
        <v>9</v>
      </c>
      <c r="E17135">
        <v>226.32782267759561</v>
      </c>
      <c r="F17135" t="s">
        <v>22</v>
      </c>
    </row>
    <row r="17136" spans="1:6" x14ac:dyDescent="0.45">
      <c r="A17136" t="s">
        <v>65</v>
      </c>
      <c r="B17136">
        <v>2020</v>
      </c>
      <c r="C17136" t="s">
        <v>18</v>
      </c>
      <c r="D17136" t="s">
        <v>10</v>
      </c>
      <c r="E17136">
        <v>20.289936885245908</v>
      </c>
      <c r="F17136" t="s">
        <v>22</v>
      </c>
    </row>
    <row r="17137" spans="1:6" x14ac:dyDescent="0.45">
      <c r="A17137" t="s">
        <v>65</v>
      </c>
      <c r="B17137">
        <v>2020</v>
      </c>
      <c r="C17137" t="s">
        <v>18</v>
      </c>
      <c r="D17137" t="s">
        <v>19</v>
      </c>
      <c r="E17137">
        <v>0.15248700000000001</v>
      </c>
      <c r="F17137" t="s">
        <v>23</v>
      </c>
    </row>
    <row r="17138" spans="1:6" x14ac:dyDescent="0.45">
      <c r="A17138" t="s">
        <v>65</v>
      </c>
      <c r="B17138">
        <v>2021</v>
      </c>
      <c r="C17138" t="s">
        <v>15</v>
      </c>
      <c r="D17138" t="s">
        <v>0</v>
      </c>
      <c r="E17138">
        <v>135.88082191780819</v>
      </c>
      <c r="F17138" t="s">
        <v>22</v>
      </c>
    </row>
    <row r="17139" spans="1:6" x14ac:dyDescent="0.45">
      <c r="A17139" t="s">
        <v>65</v>
      </c>
      <c r="B17139">
        <v>2021</v>
      </c>
      <c r="C17139" t="s">
        <v>15</v>
      </c>
      <c r="D17139" t="s">
        <v>1</v>
      </c>
      <c r="E17139">
        <v>85.977260273972604</v>
      </c>
      <c r="F17139" t="s">
        <v>22</v>
      </c>
    </row>
    <row r="17140" spans="1:6" x14ac:dyDescent="0.45">
      <c r="A17140" t="s">
        <v>65</v>
      </c>
      <c r="B17140">
        <v>2021</v>
      </c>
      <c r="C17140" t="s">
        <v>15</v>
      </c>
      <c r="D17140" t="s">
        <v>2</v>
      </c>
      <c r="E17140">
        <v>6.7698630136986298</v>
      </c>
      <c r="F17140" t="s">
        <v>22</v>
      </c>
    </row>
    <row r="17141" spans="1:6" x14ac:dyDescent="0.45">
      <c r="A17141" t="s">
        <v>65</v>
      </c>
      <c r="B17141">
        <v>2021</v>
      </c>
      <c r="C17141" t="s">
        <v>15</v>
      </c>
      <c r="D17141" t="s">
        <v>3</v>
      </c>
      <c r="E17141">
        <v>2.7079452054794517</v>
      </c>
      <c r="F17141" t="s">
        <v>22</v>
      </c>
    </row>
    <row r="17142" spans="1:6" x14ac:dyDescent="0.45">
      <c r="A17142" t="s">
        <v>65</v>
      </c>
      <c r="B17142">
        <v>2021</v>
      </c>
      <c r="C17142" t="s">
        <v>15</v>
      </c>
      <c r="D17142" t="s">
        <v>4</v>
      </c>
      <c r="E17142">
        <v>18.858904109589041</v>
      </c>
      <c r="F17142" t="s">
        <v>22</v>
      </c>
    </row>
    <row r="17143" spans="1:6" x14ac:dyDescent="0.45">
      <c r="A17143" t="s">
        <v>65</v>
      </c>
      <c r="B17143">
        <v>2021</v>
      </c>
      <c r="C17143" t="s">
        <v>5</v>
      </c>
      <c r="D17143" t="s">
        <v>5</v>
      </c>
      <c r="E17143">
        <v>250.19479452054793</v>
      </c>
      <c r="F17143" t="s">
        <v>22</v>
      </c>
    </row>
    <row r="17144" spans="1:6" x14ac:dyDescent="0.45">
      <c r="A17144" t="s">
        <v>65</v>
      </c>
      <c r="B17144">
        <v>2021</v>
      </c>
      <c r="C17144" t="s">
        <v>16</v>
      </c>
      <c r="D17144" t="s">
        <v>6</v>
      </c>
      <c r="E17144">
        <v>0</v>
      </c>
      <c r="F17144" t="s">
        <v>22</v>
      </c>
    </row>
    <row r="17145" spans="1:6" x14ac:dyDescent="0.45">
      <c r="A17145" t="s">
        <v>65</v>
      </c>
      <c r="B17145">
        <v>2021</v>
      </c>
      <c r="C17145" t="s">
        <v>16</v>
      </c>
      <c r="D17145" t="s">
        <v>7</v>
      </c>
      <c r="E17145">
        <v>0</v>
      </c>
      <c r="F17145" t="s">
        <v>22</v>
      </c>
    </row>
    <row r="17146" spans="1:6" x14ac:dyDescent="0.45">
      <c r="A17146" t="s">
        <v>65</v>
      </c>
      <c r="B17146">
        <v>2021</v>
      </c>
      <c r="C17146" t="s">
        <v>17</v>
      </c>
      <c r="D17146" t="s">
        <v>8</v>
      </c>
      <c r="E17146">
        <v>0</v>
      </c>
      <c r="F17146" t="s">
        <v>22</v>
      </c>
    </row>
    <row r="17147" spans="1:6" x14ac:dyDescent="0.45">
      <c r="A17147" t="s">
        <v>65</v>
      </c>
      <c r="B17147">
        <v>2021</v>
      </c>
      <c r="C17147" t="s">
        <v>18</v>
      </c>
      <c r="D17147" t="s">
        <v>9</v>
      </c>
      <c r="E17147">
        <v>222.52945863013696</v>
      </c>
      <c r="F17147" t="s">
        <v>22</v>
      </c>
    </row>
    <row r="17148" spans="1:6" x14ac:dyDescent="0.45">
      <c r="A17148" t="s">
        <v>65</v>
      </c>
      <c r="B17148">
        <v>2021</v>
      </c>
      <c r="C17148" t="s">
        <v>18</v>
      </c>
      <c r="D17148" t="s">
        <v>10</v>
      </c>
      <c r="E17148">
        <v>27.665335890410962</v>
      </c>
      <c r="F17148" t="s">
        <v>22</v>
      </c>
    </row>
    <row r="17149" spans="1:6" x14ac:dyDescent="0.45">
      <c r="A17149" t="s">
        <v>65</v>
      </c>
      <c r="B17149">
        <v>2021</v>
      </c>
      <c r="C17149" t="s">
        <v>18</v>
      </c>
      <c r="D17149" t="s">
        <v>19</v>
      </c>
      <c r="E17149">
        <v>0.207348</v>
      </c>
      <c r="F17149" t="s">
        <v>23</v>
      </c>
    </row>
    <row r="17150" spans="1:6" x14ac:dyDescent="0.45">
      <c r="A17150" t="s">
        <v>65</v>
      </c>
      <c r="B17150">
        <v>2022</v>
      </c>
      <c r="C17150" t="s">
        <v>15</v>
      </c>
      <c r="D17150" t="s">
        <v>0</v>
      </c>
      <c r="E17150">
        <v>46.808767123287666</v>
      </c>
      <c r="F17150" t="s">
        <v>22</v>
      </c>
    </row>
    <row r="17151" spans="1:6" x14ac:dyDescent="0.45">
      <c r="A17151" t="s">
        <v>65</v>
      </c>
      <c r="B17151">
        <v>2022</v>
      </c>
      <c r="C17151" t="s">
        <v>15</v>
      </c>
      <c r="D17151" t="s">
        <v>1</v>
      </c>
      <c r="E17151">
        <v>69.923013698630129</v>
      </c>
      <c r="F17151" t="s">
        <v>22</v>
      </c>
    </row>
    <row r="17152" spans="1:6" x14ac:dyDescent="0.45">
      <c r="A17152" t="s">
        <v>65</v>
      </c>
      <c r="B17152">
        <v>2022</v>
      </c>
      <c r="C17152" t="s">
        <v>15</v>
      </c>
      <c r="D17152" t="s">
        <v>2</v>
      </c>
      <c r="E17152">
        <v>5.0290410958904106</v>
      </c>
      <c r="F17152" t="s">
        <v>22</v>
      </c>
    </row>
    <row r="17153" spans="1:6" x14ac:dyDescent="0.45">
      <c r="A17153" t="s">
        <v>65</v>
      </c>
      <c r="B17153">
        <v>2022</v>
      </c>
      <c r="C17153" t="s">
        <v>15</v>
      </c>
      <c r="D17153" t="s">
        <v>3</v>
      </c>
      <c r="E17153">
        <v>1.6441095890410955</v>
      </c>
      <c r="F17153" t="s">
        <v>22</v>
      </c>
    </row>
    <row r="17154" spans="1:6" x14ac:dyDescent="0.45">
      <c r="A17154" t="s">
        <v>65</v>
      </c>
      <c r="B17154">
        <v>2022</v>
      </c>
      <c r="C17154" t="s">
        <v>15</v>
      </c>
      <c r="D17154" t="s">
        <v>4</v>
      </c>
      <c r="E17154">
        <v>4.7389041095890407</v>
      </c>
      <c r="F17154" t="s">
        <v>22</v>
      </c>
    </row>
    <row r="17155" spans="1:6" x14ac:dyDescent="0.45">
      <c r="A17155" t="s">
        <v>65</v>
      </c>
      <c r="B17155">
        <v>2022</v>
      </c>
      <c r="C17155" t="s">
        <v>5</v>
      </c>
      <c r="D17155" t="s">
        <v>5</v>
      </c>
      <c r="E17155">
        <v>128.14383561643834</v>
      </c>
      <c r="F17155" t="s">
        <v>22</v>
      </c>
    </row>
    <row r="17156" spans="1:6" x14ac:dyDescent="0.45">
      <c r="A17156" t="s">
        <v>65</v>
      </c>
      <c r="B17156">
        <v>2022</v>
      </c>
      <c r="C17156" t="s">
        <v>16</v>
      </c>
      <c r="D17156" t="s">
        <v>6</v>
      </c>
      <c r="E17156">
        <v>0</v>
      </c>
      <c r="F17156" t="s">
        <v>22</v>
      </c>
    </row>
    <row r="17157" spans="1:6" x14ac:dyDescent="0.45">
      <c r="A17157" t="s">
        <v>65</v>
      </c>
      <c r="B17157">
        <v>2022</v>
      </c>
      <c r="C17157" t="s">
        <v>16</v>
      </c>
      <c r="D17157" t="s">
        <v>7</v>
      </c>
      <c r="E17157">
        <v>0</v>
      </c>
      <c r="F17157" t="s">
        <v>22</v>
      </c>
    </row>
    <row r="17158" spans="1:6" x14ac:dyDescent="0.45">
      <c r="A17158" t="s">
        <v>65</v>
      </c>
      <c r="B17158">
        <v>2022</v>
      </c>
      <c r="C17158" t="s">
        <v>17</v>
      </c>
      <c r="D17158" t="s">
        <v>8</v>
      </c>
      <c r="E17158">
        <v>0</v>
      </c>
      <c r="F17158" t="s">
        <v>22</v>
      </c>
    </row>
    <row r="17159" spans="1:6" x14ac:dyDescent="0.45">
      <c r="A17159" t="s">
        <v>65</v>
      </c>
      <c r="B17159">
        <v>2022</v>
      </c>
      <c r="C17159" t="s">
        <v>18</v>
      </c>
      <c r="D17159" t="s">
        <v>9</v>
      </c>
      <c r="E17159">
        <v>90.298064931506829</v>
      </c>
      <c r="F17159" t="s">
        <v>22</v>
      </c>
    </row>
    <row r="17160" spans="1:6" x14ac:dyDescent="0.45">
      <c r="A17160" t="s">
        <v>65</v>
      </c>
      <c r="B17160">
        <v>2022</v>
      </c>
      <c r="C17160" t="s">
        <v>18</v>
      </c>
      <c r="D17160" t="s">
        <v>10</v>
      </c>
      <c r="E17160">
        <v>37.845770684931509</v>
      </c>
      <c r="F17160" t="s">
        <v>22</v>
      </c>
    </row>
    <row r="17161" spans="1:6" x14ac:dyDescent="0.45">
      <c r="A17161" t="s">
        <v>65</v>
      </c>
      <c r="B17161">
        <v>2022</v>
      </c>
      <c r="C17161" t="s">
        <v>18</v>
      </c>
      <c r="D17161" t="s">
        <v>19</v>
      </c>
      <c r="E17161">
        <v>0.28364899999999998</v>
      </c>
      <c r="F17161" t="s">
        <v>23</v>
      </c>
    </row>
    <row r="17162" spans="1:6" x14ac:dyDescent="0.45">
      <c r="A17162" t="s">
        <v>65</v>
      </c>
      <c r="B17162">
        <v>2023</v>
      </c>
      <c r="C17162" t="s">
        <v>15</v>
      </c>
      <c r="D17162" t="s">
        <v>0</v>
      </c>
      <c r="E17162">
        <v>36.8475370807747</v>
      </c>
      <c r="F17162" t="s">
        <v>22</v>
      </c>
    </row>
    <row r="17163" spans="1:6" x14ac:dyDescent="0.45">
      <c r="A17163" t="s">
        <v>65</v>
      </c>
      <c r="B17163">
        <v>2023</v>
      </c>
      <c r="C17163" t="s">
        <v>15</v>
      </c>
      <c r="D17163" t="s">
        <v>1</v>
      </c>
      <c r="E17163">
        <v>95.934374794520522</v>
      </c>
      <c r="F17163" t="s">
        <v>22</v>
      </c>
    </row>
    <row r="17164" spans="1:6" x14ac:dyDescent="0.45">
      <c r="A17164" t="s">
        <v>65</v>
      </c>
      <c r="B17164">
        <v>2023</v>
      </c>
      <c r="C17164" t="s">
        <v>15</v>
      </c>
      <c r="D17164" t="s">
        <v>2</v>
      </c>
      <c r="E17164">
        <v>5.1044767123287667</v>
      </c>
      <c r="F17164" t="s">
        <v>22</v>
      </c>
    </row>
    <row r="17165" spans="1:6" x14ac:dyDescent="0.45">
      <c r="A17165" t="s">
        <v>65</v>
      </c>
      <c r="B17165">
        <v>2023</v>
      </c>
      <c r="C17165" t="s">
        <v>15</v>
      </c>
      <c r="D17165" t="s">
        <v>3</v>
      </c>
      <c r="E17165">
        <v>1.6112273972602738</v>
      </c>
      <c r="F17165" t="s">
        <v>22</v>
      </c>
    </row>
    <row r="17166" spans="1:6" x14ac:dyDescent="0.45">
      <c r="A17166" t="s">
        <v>65</v>
      </c>
      <c r="B17166">
        <v>2023</v>
      </c>
      <c r="C17166" t="s">
        <v>15</v>
      </c>
      <c r="D17166" t="s">
        <v>4</v>
      </c>
      <c r="E17166">
        <v>15</v>
      </c>
      <c r="F17166" t="s">
        <v>22</v>
      </c>
    </row>
    <row r="17167" spans="1:6" x14ac:dyDescent="0.45">
      <c r="A17167" t="s">
        <v>65</v>
      </c>
      <c r="B17167">
        <v>2023</v>
      </c>
      <c r="C17167" t="s">
        <v>5</v>
      </c>
      <c r="D17167" t="s">
        <v>5</v>
      </c>
      <c r="E17167">
        <v>154.49761598488428</v>
      </c>
      <c r="F17167" t="s">
        <v>22</v>
      </c>
    </row>
    <row r="17168" spans="1:6" x14ac:dyDescent="0.45">
      <c r="A17168" t="s">
        <v>65</v>
      </c>
      <c r="B17168">
        <v>2023</v>
      </c>
      <c r="C17168" t="s">
        <v>16</v>
      </c>
      <c r="D17168" t="s">
        <v>6</v>
      </c>
      <c r="E17168">
        <v>0</v>
      </c>
      <c r="F17168" t="s">
        <v>22</v>
      </c>
    </row>
    <row r="17169" spans="1:6" x14ac:dyDescent="0.45">
      <c r="A17169" t="s">
        <v>65</v>
      </c>
      <c r="B17169">
        <v>2023</v>
      </c>
      <c r="C17169" t="s">
        <v>16</v>
      </c>
      <c r="D17169" t="s">
        <v>7</v>
      </c>
      <c r="E17169">
        <v>0</v>
      </c>
      <c r="F17169" t="s">
        <v>22</v>
      </c>
    </row>
    <row r="17170" spans="1:6" x14ac:dyDescent="0.45">
      <c r="A17170" t="s">
        <v>65</v>
      </c>
      <c r="B17170">
        <v>2023</v>
      </c>
      <c r="C17170" t="s">
        <v>17</v>
      </c>
      <c r="D17170" t="s">
        <v>8</v>
      </c>
      <c r="E17170">
        <v>0</v>
      </c>
      <c r="F17170" t="s">
        <v>22</v>
      </c>
    </row>
    <row r="17171" spans="1:6" x14ac:dyDescent="0.45">
      <c r="A17171" t="s">
        <v>65</v>
      </c>
      <c r="B17171">
        <v>2023</v>
      </c>
      <c r="C17171" t="s">
        <v>18</v>
      </c>
      <c r="D17171" t="s">
        <v>9</v>
      </c>
      <c r="E17171">
        <v>29</v>
      </c>
      <c r="F17171" t="s">
        <v>22</v>
      </c>
    </row>
    <row r="17172" spans="1:6" x14ac:dyDescent="0.45">
      <c r="A17172" t="s">
        <v>65</v>
      </c>
      <c r="B17172">
        <v>2023</v>
      </c>
      <c r="C17172" t="s">
        <v>18</v>
      </c>
      <c r="D17172" t="s">
        <v>10</v>
      </c>
      <c r="E17172">
        <v>177.04664849315068</v>
      </c>
      <c r="F17172" t="s">
        <v>22</v>
      </c>
    </row>
    <row r="17173" spans="1:6" x14ac:dyDescent="0.45">
      <c r="A17173" t="s">
        <v>65</v>
      </c>
      <c r="B17173">
        <v>2023</v>
      </c>
      <c r="C17173" t="s">
        <v>18</v>
      </c>
      <c r="D17173" t="s">
        <v>19</v>
      </c>
      <c r="E17173">
        <v>1.3269409999999997</v>
      </c>
      <c r="F17173" t="s">
        <v>23</v>
      </c>
    </row>
    <row r="17174" spans="1:6" x14ac:dyDescent="0.45">
      <c r="A17174" t="s">
        <v>65</v>
      </c>
      <c r="B17174">
        <v>2024</v>
      </c>
      <c r="C17174" t="s">
        <v>15</v>
      </c>
      <c r="D17174" t="s">
        <v>0</v>
      </c>
      <c r="E17174">
        <v>52.343664869874601</v>
      </c>
      <c r="F17174" t="s">
        <v>22</v>
      </c>
    </row>
    <row r="17175" spans="1:6" x14ac:dyDescent="0.45">
      <c r="A17175" t="s">
        <v>65</v>
      </c>
      <c r="B17175">
        <v>2024</v>
      </c>
      <c r="C17175" t="s">
        <v>15</v>
      </c>
      <c r="D17175" t="s">
        <v>1</v>
      </c>
      <c r="E17175">
        <v>97.853062290410932</v>
      </c>
      <c r="F17175" t="s">
        <v>22</v>
      </c>
    </row>
    <row r="17176" spans="1:6" x14ac:dyDescent="0.45">
      <c r="A17176" t="s">
        <v>65</v>
      </c>
      <c r="B17176">
        <v>2024</v>
      </c>
      <c r="C17176" t="s">
        <v>15</v>
      </c>
      <c r="D17176" t="s">
        <v>2</v>
      </c>
      <c r="E17176">
        <v>5.2225397685086339</v>
      </c>
      <c r="F17176" t="s">
        <v>22</v>
      </c>
    </row>
    <row r="17177" spans="1:6" x14ac:dyDescent="0.45">
      <c r="A17177" t="s">
        <v>65</v>
      </c>
      <c r="B17177">
        <v>2024</v>
      </c>
      <c r="C17177" t="s">
        <v>15</v>
      </c>
      <c r="D17177" t="s">
        <v>3</v>
      </c>
      <c r="E17177">
        <v>1.8352358985666537</v>
      </c>
      <c r="F17177" t="s">
        <v>22</v>
      </c>
    </row>
    <row r="17178" spans="1:6" x14ac:dyDescent="0.45">
      <c r="A17178" t="s">
        <v>65</v>
      </c>
      <c r="B17178">
        <v>2024</v>
      </c>
      <c r="C17178" t="s">
        <v>15</v>
      </c>
      <c r="D17178" t="s">
        <v>4</v>
      </c>
      <c r="E17178">
        <v>14</v>
      </c>
      <c r="F17178" t="s">
        <v>22</v>
      </c>
    </row>
    <row r="17179" spans="1:6" x14ac:dyDescent="0.45">
      <c r="A17179" t="s">
        <v>65</v>
      </c>
      <c r="B17179">
        <v>2024</v>
      </c>
      <c r="C17179" t="s">
        <v>5</v>
      </c>
      <c r="D17179" t="s">
        <v>5</v>
      </c>
      <c r="E17179">
        <v>171.25450282736082</v>
      </c>
      <c r="F17179" t="s">
        <v>22</v>
      </c>
    </row>
    <row r="17180" spans="1:6" x14ac:dyDescent="0.45">
      <c r="A17180" t="s">
        <v>65</v>
      </c>
      <c r="B17180">
        <v>2024</v>
      </c>
      <c r="C17180" t="s">
        <v>16</v>
      </c>
      <c r="D17180" t="s">
        <v>6</v>
      </c>
      <c r="E17180">
        <v>0</v>
      </c>
      <c r="F17180" t="s">
        <v>22</v>
      </c>
    </row>
    <row r="17181" spans="1:6" x14ac:dyDescent="0.45">
      <c r="A17181" t="s">
        <v>65</v>
      </c>
      <c r="B17181">
        <v>2024</v>
      </c>
      <c r="C17181" t="s">
        <v>16</v>
      </c>
      <c r="D17181" t="s">
        <v>7</v>
      </c>
      <c r="E17181">
        <v>0</v>
      </c>
      <c r="F17181" t="s">
        <v>22</v>
      </c>
    </row>
    <row r="17182" spans="1:6" x14ac:dyDescent="0.45">
      <c r="A17182" t="s">
        <v>65</v>
      </c>
      <c r="B17182">
        <v>2024</v>
      </c>
      <c r="C17182" t="s">
        <v>17</v>
      </c>
      <c r="D17182" t="s">
        <v>8</v>
      </c>
      <c r="E17182">
        <v>0</v>
      </c>
      <c r="F17182" t="s">
        <v>22</v>
      </c>
    </row>
    <row r="17183" spans="1:6" x14ac:dyDescent="0.45">
      <c r="A17183" t="s">
        <v>65</v>
      </c>
      <c r="B17183">
        <v>2024</v>
      </c>
      <c r="C17183" t="s">
        <v>18</v>
      </c>
      <c r="D17183" t="s">
        <v>9</v>
      </c>
      <c r="E17183">
        <v>0</v>
      </c>
      <c r="F17183" t="s">
        <v>22</v>
      </c>
    </row>
    <row r="17184" spans="1:6" x14ac:dyDescent="0.45">
      <c r="A17184" t="s">
        <v>65</v>
      </c>
      <c r="B17184">
        <v>2024</v>
      </c>
      <c r="C17184" t="s">
        <v>18</v>
      </c>
      <c r="D17184" t="s">
        <v>10</v>
      </c>
      <c r="E17184">
        <v>218.04307295081972</v>
      </c>
      <c r="F17184" t="s">
        <v>22</v>
      </c>
    </row>
    <row r="17185" spans="1:6" x14ac:dyDescent="0.45">
      <c r="A17185" t="s">
        <v>65</v>
      </c>
      <c r="B17185">
        <v>2024</v>
      </c>
      <c r="C17185" t="s">
        <v>18</v>
      </c>
      <c r="D17185" t="s">
        <v>19</v>
      </c>
      <c r="E17185">
        <v>1.6386810000000005</v>
      </c>
      <c r="F17185" t="s">
        <v>23</v>
      </c>
    </row>
    <row r="17186" spans="1:6" x14ac:dyDescent="0.45">
      <c r="A17186" t="s">
        <v>65</v>
      </c>
      <c r="B17186">
        <v>2025</v>
      </c>
      <c r="C17186" t="s">
        <v>15</v>
      </c>
      <c r="D17186" t="s">
        <v>0</v>
      </c>
      <c r="E17186">
        <v>80.257186542560035</v>
      </c>
      <c r="F17186" t="s">
        <v>22</v>
      </c>
    </row>
    <row r="17187" spans="1:6" x14ac:dyDescent="0.45">
      <c r="A17187" t="s">
        <v>65</v>
      </c>
      <c r="B17187">
        <v>2025</v>
      </c>
      <c r="C17187" t="s">
        <v>15</v>
      </c>
      <c r="D17187" t="s">
        <v>1</v>
      </c>
      <c r="E17187">
        <v>99.320858224767093</v>
      </c>
      <c r="F17187" t="s">
        <v>22</v>
      </c>
    </row>
    <row r="17188" spans="1:6" x14ac:dyDescent="0.45">
      <c r="A17188" t="s">
        <v>65</v>
      </c>
      <c r="B17188">
        <v>2025</v>
      </c>
      <c r="C17188" t="s">
        <v>15</v>
      </c>
      <c r="D17188" t="s">
        <v>2</v>
      </c>
      <c r="E17188">
        <v>5.098305229875745</v>
      </c>
      <c r="F17188" t="s">
        <v>22</v>
      </c>
    </row>
    <row r="17189" spans="1:6" x14ac:dyDescent="0.45">
      <c r="A17189" t="s">
        <v>65</v>
      </c>
      <c r="B17189">
        <v>2025</v>
      </c>
      <c r="C17189" t="s">
        <v>15</v>
      </c>
      <c r="D17189" t="s">
        <v>3</v>
      </c>
      <c r="E17189">
        <v>1.8351090977381437</v>
      </c>
      <c r="F17189" t="s">
        <v>22</v>
      </c>
    </row>
    <row r="17190" spans="1:6" x14ac:dyDescent="0.45">
      <c r="A17190" t="s">
        <v>65</v>
      </c>
      <c r="B17190">
        <v>2025</v>
      </c>
      <c r="C17190" t="s">
        <v>15</v>
      </c>
      <c r="D17190" t="s">
        <v>4</v>
      </c>
      <c r="E17190">
        <v>14.5418</v>
      </c>
      <c r="F17190" t="s">
        <v>22</v>
      </c>
    </row>
    <row r="17191" spans="1:6" x14ac:dyDescent="0.45">
      <c r="A17191" t="s">
        <v>65</v>
      </c>
      <c r="B17191">
        <v>2025</v>
      </c>
      <c r="C17191" t="s">
        <v>5</v>
      </c>
      <c r="D17191" t="s">
        <v>5</v>
      </c>
      <c r="E17191">
        <v>201.05325909494101</v>
      </c>
      <c r="F17191" t="s">
        <v>22</v>
      </c>
    </row>
    <row r="17192" spans="1:6" x14ac:dyDescent="0.45">
      <c r="A17192" t="s">
        <v>65</v>
      </c>
      <c r="B17192">
        <v>2025</v>
      </c>
      <c r="C17192" t="s">
        <v>16</v>
      </c>
      <c r="D17192" t="s">
        <v>6</v>
      </c>
      <c r="E17192">
        <v>0</v>
      </c>
      <c r="F17192" t="s">
        <v>22</v>
      </c>
    </row>
    <row r="17193" spans="1:6" x14ac:dyDescent="0.45">
      <c r="A17193" t="s">
        <v>65</v>
      </c>
      <c r="B17193">
        <v>2025</v>
      </c>
      <c r="C17193" t="s">
        <v>16</v>
      </c>
      <c r="D17193" t="s">
        <v>7</v>
      </c>
      <c r="E17193">
        <v>0</v>
      </c>
      <c r="F17193" t="s">
        <v>22</v>
      </c>
    </row>
    <row r="17194" spans="1:6" x14ac:dyDescent="0.45">
      <c r="A17194" t="s">
        <v>65</v>
      </c>
      <c r="B17194">
        <v>2025</v>
      </c>
      <c r="C17194" t="s">
        <v>17</v>
      </c>
      <c r="D17194" t="s">
        <v>8</v>
      </c>
      <c r="E17194">
        <v>0</v>
      </c>
      <c r="F17194" t="s">
        <v>22</v>
      </c>
    </row>
    <row r="17195" spans="1:6" x14ac:dyDescent="0.45">
      <c r="A17195" t="s">
        <v>65</v>
      </c>
      <c r="B17195">
        <v>2025</v>
      </c>
      <c r="C17195" t="s">
        <v>18</v>
      </c>
      <c r="D17195" t="s">
        <v>9</v>
      </c>
      <c r="E17195">
        <v>0</v>
      </c>
      <c r="F17195" t="s">
        <v>22</v>
      </c>
    </row>
    <row r="17196" spans="1:6" x14ac:dyDescent="0.45">
      <c r="A17196" t="s">
        <v>65</v>
      </c>
      <c r="B17196">
        <v>2025</v>
      </c>
      <c r="C17196" t="s">
        <v>18</v>
      </c>
      <c r="D17196" t="s">
        <v>10</v>
      </c>
      <c r="E17196">
        <v>201.05325909494101</v>
      </c>
      <c r="F17196" t="s">
        <v>22</v>
      </c>
    </row>
    <row r="17197" spans="1:6" x14ac:dyDescent="0.45">
      <c r="A17197" t="s">
        <v>65</v>
      </c>
      <c r="B17197">
        <v>2025</v>
      </c>
      <c r="C17197" t="s">
        <v>18</v>
      </c>
      <c r="D17197" t="s">
        <v>19</v>
      </c>
      <c r="E17197">
        <v>1.5068673422926788</v>
      </c>
      <c r="F17197" t="s">
        <v>23</v>
      </c>
    </row>
    <row r="17198" spans="1:6" x14ac:dyDescent="0.45">
      <c r="A17198" t="s">
        <v>65</v>
      </c>
      <c r="B17198">
        <v>2026</v>
      </c>
      <c r="C17198" t="s">
        <v>15</v>
      </c>
      <c r="D17198" t="s">
        <v>0</v>
      </c>
      <c r="E17198">
        <v>85.058646767939891</v>
      </c>
      <c r="F17198" t="s">
        <v>22</v>
      </c>
    </row>
    <row r="17199" spans="1:6" x14ac:dyDescent="0.45">
      <c r="A17199" t="s">
        <v>65</v>
      </c>
      <c r="B17199">
        <v>2026</v>
      </c>
      <c r="C17199" t="s">
        <v>15</v>
      </c>
      <c r="D17199" t="s">
        <v>1</v>
      </c>
      <c r="E17199">
        <v>100.31406680701475</v>
      </c>
      <c r="F17199" t="s">
        <v>22</v>
      </c>
    </row>
    <row r="17200" spans="1:6" x14ac:dyDescent="0.45">
      <c r="A17200" t="s">
        <v>65</v>
      </c>
      <c r="B17200">
        <v>2026</v>
      </c>
      <c r="C17200" t="s">
        <v>15</v>
      </c>
      <c r="D17200" t="s">
        <v>2</v>
      </c>
      <c r="E17200">
        <v>5.1620340452491913</v>
      </c>
      <c r="F17200" t="s">
        <v>22</v>
      </c>
    </row>
    <row r="17201" spans="1:6" x14ac:dyDescent="0.45">
      <c r="A17201" t="s">
        <v>65</v>
      </c>
      <c r="B17201">
        <v>2026</v>
      </c>
      <c r="C17201" t="s">
        <v>15</v>
      </c>
      <c r="D17201" t="s">
        <v>3</v>
      </c>
      <c r="E17201">
        <v>1.9580614072865987</v>
      </c>
      <c r="F17201" t="s">
        <v>22</v>
      </c>
    </row>
    <row r="17202" spans="1:6" x14ac:dyDescent="0.45">
      <c r="A17202" t="s">
        <v>65</v>
      </c>
      <c r="B17202">
        <v>2026</v>
      </c>
      <c r="C17202" t="s">
        <v>15</v>
      </c>
      <c r="D17202" t="s">
        <v>4</v>
      </c>
      <c r="E17202">
        <v>14.759926999999998</v>
      </c>
      <c r="F17202" t="s">
        <v>22</v>
      </c>
    </row>
    <row r="17203" spans="1:6" x14ac:dyDescent="0.45">
      <c r="A17203" t="s">
        <v>65</v>
      </c>
      <c r="B17203">
        <v>2026</v>
      </c>
      <c r="C17203" t="s">
        <v>5</v>
      </c>
      <c r="D17203" t="s">
        <v>5</v>
      </c>
      <c r="E17203">
        <v>207.25273602749047</v>
      </c>
      <c r="F17203" t="s">
        <v>22</v>
      </c>
    </row>
    <row r="17204" spans="1:6" x14ac:dyDescent="0.45">
      <c r="A17204" t="s">
        <v>65</v>
      </c>
      <c r="B17204">
        <v>2026</v>
      </c>
      <c r="C17204" t="s">
        <v>16</v>
      </c>
      <c r="D17204" t="s">
        <v>6</v>
      </c>
      <c r="E17204">
        <v>0</v>
      </c>
      <c r="F17204" t="s">
        <v>22</v>
      </c>
    </row>
    <row r="17205" spans="1:6" x14ac:dyDescent="0.45">
      <c r="A17205" t="s">
        <v>65</v>
      </c>
      <c r="B17205">
        <v>2026</v>
      </c>
      <c r="C17205" t="s">
        <v>16</v>
      </c>
      <c r="D17205" t="s">
        <v>7</v>
      </c>
      <c r="E17205">
        <v>0</v>
      </c>
      <c r="F17205" t="s">
        <v>22</v>
      </c>
    </row>
    <row r="17206" spans="1:6" x14ac:dyDescent="0.45">
      <c r="A17206" t="s">
        <v>65</v>
      </c>
      <c r="B17206">
        <v>2026</v>
      </c>
      <c r="C17206" t="s">
        <v>17</v>
      </c>
      <c r="D17206" t="s">
        <v>8</v>
      </c>
      <c r="E17206">
        <v>0</v>
      </c>
      <c r="F17206" t="s">
        <v>22</v>
      </c>
    </row>
    <row r="17207" spans="1:6" x14ac:dyDescent="0.45">
      <c r="A17207" t="s">
        <v>65</v>
      </c>
      <c r="B17207">
        <v>2026</v>
      </c>
      <c r="C17207" t="s">
        <v>18</v>
      </c>
      <c r="D17207" t="s">
        <v>9</v>
      </c>
      <c r="E17207">
        <v>0</v>
      </c>
      <c r="F17207" t="s">
        <v>22</v>
      </c>
    </row>
    <row r="17208" spans="1:6" x14ac:dyDescent="0.45">
      <c r="A17208" t="s">
        <v>65</v>
      </c>
      <c r="B17208">
        <v>2026</v>
      </c>
      <c r="C17208" t="s">
        <v>18</v>
      </c>
      <c r="D17208" t="s">
        <v>10</v>
      </c>
      <c r="E17208">
        <v>207.25273602749047</v>
      </c>
      <c r="F17208" t="s">
        <v>22</v>
      </c>
    </row>
    <row r="17209" spans="1:6" x14ac:dyDescent="0.45">
      <c r="A17209" t="s">
        <v>65</v>
      </c>
      <c r="B17209">
        <v>2026</v>
      </c>
      <c r="C17209" t="s">
        <v>18</v>
      </c>
      <c r="D17209" t="s">
        <v>19</v>
      </c>
      <c r="E17209">
        <v>1.5533315944565509</v>
      </c>
      <c r="F17209" t="s">
        <v>23</v>
      </c>
    </row>
    <row r="17210" spans="1:6" x14ac:dyDescent="0.45">
      <c r="A17210" t="s">
        <v>65</v>
      </c>
      <c r="B17210">
        <v>2027</v>
      </c>
      <c r="C17210" t="s">
        <v>15</v>
      </c>
      <c r="D17210" t="s">
        <v>0</v>
      </c>
      <c r="E17210">
        <v>90.14735878084258</v>
      </c>
      <c r="F17210" t="s">
        <v>22</v>
      </c>
    </row>
    <row r="17211" spans="1:6" x14ac:dyDescent="0.45">
      <c r="A17211" t="s">
        <v>65</v>
      </c>
      <c r="B17211">
        <v>2027</v>
      </c>
      <c r="C17211" t="s">
        <v>15</v>
      </c>
      <c r="D17211" t="s">
        <v>1</v>
      </c>
      <c r="E17211">
        <v>101.31720747508491</v>
      </c>
      <c r="F17211" t="s">
        <v>22</v>
      </c>
    </row>
    <row r="17212" spans="1:6" x14ac:dyDescent="0.45">
      <c r="A17212" t="s">
        <v>65</v>
      </c>
      <c r="B17212">
        <v>2027</v>
      </c>
      <c r="C17212" t="s">
        <v>15</v>
      </c>
      <c r="D17212" t="s">
        <v>2</v>
      </c>
      <c r="E17212">
        <v>5.2265594708148058</v>
      </c>
      <c r="F17212" t="s">
        <v>22</v>
      </c>
    </row>
    <row r="17213" spans="1:6" x14ac:dyDescent="0.45">
      <c r="A17213" t="s">
        <v>65</v>
      </c>
      <c r="B17213">
        <v>2027</v>
      </c>
      <c r="C17213" t="s">
        <v>15</v>
      </c>
      <c r="D17213" t="s">
        <v>3</v>
      </c>
      <c r="E17213">
        <v>2.0892515215748011</v>
      </c>
      <c r="F17213" t="s">
        <v>22</v>
      </c>
    </row>
    <row r="17214" spans="1:6" x14ac:dyDescent="0.45">
      <c r="A17214" t="s">
        <v>65</v>
      </c>
      <c r="B17214">
        <v>2027</v>
      </c>
      <c r="C17214" t="s">
        <v>15</v>
      </c>
      <c r="D17214" t="s">
        <v>4</v>
      </c>
      <c r="E17214">
        <v>14.981325904999997</v>
      </c>
      <c r="F17214" t="s">
        <v>22</v>
      </c>
    </row>
    <row r="17215" spans="1:6" x14ac:dyDescent="0.45">
      <c r="A17215" t="s">
        <v>65</v>
      </c>
      <c r="B17215">
        <v>2027</v>
      </c>
      <c r="C17215" t="s">
        <v>5</v>
      </c>
      <c r="D17215" t="s">
        <v>5</v>
      </c>
      <c r="E17215">
        <v>213.76170315331709</v>
      </c>
      <c r="F17215" t="s">
        <v>22</v>
      </c>
    </row>
    <row r="17216" spans="1:6" x14ac:dyDescent="0.45">
      <c r="A17216" t="s">
        <v>65</v>
      </c>
      <c r="B17216">
        <v>2027</v>
      </c>
      <c r="C17216" t="s">
        <v>16</v>
      </c>
      <c r="D17216" t="s">
        <v>6</v>
      </c>
      <c r="E17216">
        <v>0</v>
      </c>
      <c r="F17216" t="s">
        <v>22</v>
      </c>
    </row>
    <row r="17217" spans="1:6" x14ac:dyDescent="0.45">
      <c r="A17217" t="s">
        <v>65</v>
      </c>
      <c r="B17217">
        <v>2027</v>
      </c>
      <c r="C17217" t="s">
        <v>16</v>
      </c>
      <c r="D17217" t="s">
        <v>7</v>
      </c>
      <c r="E17217">
        <v>0</v>
      </c>
      <c r="F17217" t="s">
        <v>22</v>
      </c>
    </row>
    <row r="17218" spans="1:6" x14ac:dyDescent="0.45">
      <c r="A17218" t="s">
        <v>65</v>
      </c>
      <c r="B17218">
        <v>2027</v>
      </c>
      <c r="C17218" t="s">
        <v>17</v>
      </c>
      <c r="D17218" t="s">
        <v>8</v>
      </c>
      <c r="E17218">
        <v>0</v>
      </c>
      <c r="F17218" t="s">
        <v>22</v>
      </c>
    </row>
    <row r="17219" spans="1:6" x14ac:dyDescent="0.45">
      <c r="A17219" t="s">
        <v>65</v>
      </c>
      <c r="B17219">
        <v>2027</v>
      </c>
      <c r="C17219" t="s">
        <v>18</v>
      </c>
      <c r="D17219" t="s">
        <v>9</v>
      </c>
      <c r="E17219">
        <v>0</v>
      </c>
      <c r="F17219" t="s">
        <v>22</v>
      </c>
    </row>
    <row r="17220" spans="1:6" x14ac:dyDescent="0.45">
      <c r="A17220" t="s">
        <v>65</v>
      </c>
      <c r="B17220">
        <v>2027</v>
      </c>
      <c r="C17220" t="s">
        <v>18</v>
      </c>
      <c r="D17220" t="s">
        <v>10</v>
      </c>
      <c r="E17220">
        <v>213.76170315331709</v>
      </c>
      <c r="F17220" t="s">
        <v>22</v>
      </c>
    </row>
    <row r="17221" spans="1:6" x14ac:dyDescent="0.45">
      <c r="A17221" t="s">
        <v>65</v>
      </c>
      <c r="B17221">
        <v>2027</v>
      </c>
      <c r="C17221" t="s">
        <v>18</v>
      </c>
      <c r="D17221" t="s">
        <v>19</v>
      </c>
      <c r="E17221">
        <v>1.6021154343113089</v>
      </c>
      <c r="F17221" t="s">
        <v>23</v>
      </c>
    </row>
    <row r="17222" spans="1:6" x14ac:dyDescent="0.45">
      <c r="A17222" t="s">
        <v>65</v>
      </c>
      <c r="B17222">
        <v>2028</v>
      </c>
      <c r="C17222" t="s">
        <v>15</v>
      </c>
      <c r="D17222" t="s">
        <v>0</v>
      </c>
      <c r="E17222">
        <v>95.540507684457964</v>
      </c>
      <c r="F17222" t="s">
        <v>22</v>
      </c>
    </row>
    <row r="17223" spans="1:6" x14ac:dyDescent="0.45">
      <c r="A17223" t="s">
        <v>65</v>
      </c>
      <c r="B17223">
        <v>2028</v>
      </c>
      <c r="C17223" t="s">
        <v>15</v>
      </c>
      <c r="D17223" t="s">
        <v>1</v>
      </c>
      <c r="E17223">
        <v>102.33037954983575</v>
      </c>
      <c r="F17223" t="s">
        <v>22</v>
      </c>
    </row>
    <row r="17224" spans="1:6" x14ac:dyDescent="0.45">
      <c r="A17224" t="s">
        <v>65</v>
      </c>
      <c r="B17224">
        <v>2028</v>
      </c>
      <c r="C17224" t="s">
        <v>15</v>
      </c>
      <c r="D17224" t="s">
        <v>2</v>
      </c>
      <c r="E17224">
        <v>5.291891464199991</v>
      </c>
      <c r="F17224" t="s">
        <v>22</v>
      </c>
    </row>
    <row r="17225" spans="1:6" x14ac:dyDescent="0.45">
      <c r="A17225" t="s">
        <v>65</v>
      </c>
      <c r="B17225">
        <v>2028</v>
      </c>
      <c r="C17225" t="s">
        <v>15</v>
      </c>
      <c r="D17225" t="s">
        <v>3</v>
      </c>
      <c r="E17225">
        <v>2.2292313735203129</v>
      </c>
      <c r="F17225" t="s">
        <v>22</v>
      </c>
    </row>
    <row r="17226" spans="1:6" x14ac:dyDescent="0.45">
      <c r="A17226" t="s">
        <v>65</v>
      </c>
      <c r="B17226">
        <v>2028</v>
      </c>
      <c r="C17226" t="s">
        <v>15</v>
      </c>
      <c r="D17226" t="s">
        <v>4</v>
      </c>
      <c r="E17226">
        <v>15.206045793574996</v>
      </c>
      <c r="F17226" t="s">
        <v>22</v>
      </c>
    </row>
    <row r="17227" spans="1:6" x14ac:dyDescent="0.45">
      <c r="A17227" t="s">
        <v>65</v>
      </c>
      <c r="B17227">
        <v>2028</v>
      </c>
      <c r="C17227" t="s">
        <v>5</v>
      </c>
      <c r="D17227" t="s">
        <v>5</v>
      </c>
      <c r="E17227">
        <v>220.598055865589</v>
      </c>
      <c r="F17227" t="s">
        <v>22</v>
      </c>
    </row>
    <row r="17228" spans="1:6" x14ac:dyDescent="0.45">
      <c r="A17228" t="s">
        <v>65</v>
      </c>
      <c r="B17228">
        <v>2028</v>
      </c>
      <c r="C17228" t="s">
        <v>16</v>
      </c>
      <c r="D17228" t="s">
        <v>6</v>
      </c>
      <c r="E17228">
        <v>0</v>
      </c>
      <c r="F17228" t="s">
        <v>22</v>
      </c>
    </row>
    <row r="17229" spans="1:6" x14ac:dyDescent="0.45">
      <c r="A17229" t="s">
        <v>65</v>
      </c>
      <c r="B17229">
        <v>2028</v>
      </c>
      <c r="C17229" t="s">
        <v>16</v>
      </c>
      <c r="D17229" t="s">
        <v>7</v>
      </c>
      <c r="E17229">
        <v>0</v>
      </c>
      <c r="F17229" t="s">
        <v>22</v>
      </c>
    </row>
    <row r="17230" spans="1:6" x14ac:dyDescent="0.45">
      <c r="A17230" t="s">
        <v>65</v>
      </c>
      <c r="B17230">
        <v>2028</v>
      </c>
      <c r="C17230" t="s">
        <v>17</v>
      </c>
      <c r="D17230" t="s">
        <v>8</v>
      </c>
      <c r="E17230">
        <v>0</v>
      </c>
      <c r="F17230" t="s">
        <v>22</v>
      </c>
    </row>
    <row r="17231" spans="1:6" x14ac:dyDescent="0.45">
      <c r="A17231" t="s">
        <v>65</v>
      </c>
      <c r="B17231">
        <v>2028</v>
      </c>
      <c r="C17231" t="s">
        <v>18</v>
      </c>
      <c r="D17231" t="s">
        <v>9</v>
      </c>
      <c r="E17231">
        <v>0</v>
      </c>
      <c r="F17231" t="s">
        <v>22</v>
      </c>
    </row>
    <row r="17232" spans="1:6" x14ac:dyDescent="0.45">
      <c r="A17232" t="s">
        <v>65</v>
      </c>
      <c r="B17232">
        <v>2028</v>
      </c>
      <c r="C17232" t="s">
        <v>18</v>
      </c>
      <c r="D17232" t="s">
        <v>10</v>
      </c>
      <c r="E17232">
        <v>220.598055865589</v>
      </c>
      <c r="F17232" t="s">
        <v>22</v>
      </c>
    </row>
    <row r="17233" spans="1:6" x14ac:dyDescent="0.45">
      <c r="A17233" t="s">
        <v>65</v>
      </c>
      <c r="B17233">
        <v>2028</v>
      </c>
      <c r="C17233" t="s">
        <v>18</v>
      </c>
      <c r="D17233" t="s">
        <v>19</v>
      </c>
      <c r="E17233">
        <v>1.6533529854402462</v>
      </c>
      <c r="F17233" t="s">
        <v>23</v>
      </c>
    </row>
    <row r="17234" spans="1:6" x14ac:dyDescent="0.45">
      <c r="A17234" t="s">
        <v>65</v>
      </c>
      <c r="B17234">
        <v>2029</v>
      </c>
      <c r="C17234" t="s">
        <v>15</v>
      </c>
      <c r="D17234" t="s">
        <v>0</v>
      </c>
      <c r="E17234">
        <v>101.25630669662814</v>
      </c>
      <c r="F17234" t="s">
        <v>22</v>
      </c>
    </row>
    <row r="17235" spans="1:6" x14ac:dyDescent="0.45">
      <c r="A17235" t="s">
        <v>65</v>
      </c>
      <c r="B17235">
        <v>2029</v>
      </c>
      <c r="C17235" t="s">
        <v>15</v>
      </c>
      <c r="D17235" t="s">
        <v>1</v>
      </c>
      <c r="E17235">
        <v>103.35368334533412</v>
      </c>
      <c r="F17235" t="s">
        <v>22</v>
      </c>
    </row>
    <row r="17236" spans="1:6" x14ac:dyDescent="0.45">
      <c r="A17236" t="s">
        <v>65</v>
      </c>
      <c r="B17236">
        <v>2029</v>
      </c>
      <c r="C17236" t="s">
        <v>15</v>
      </c>
      <c r="D17236" t="s">
        <v>2</v>
      </c>
      <c r="E17236">
        <v>5.3580401075024904</v>
      </c>
      <c r="F17236" t="s">
        <v>22</v>
      </c>
    </row>
    <row r="17237" spans="1:6" x14ac:dyDescent="0.45">
      <c r="A17237" t="s">
        <v>65</v>
      </c>
      <c r="B17237">
        <v>2029</v>
      </c>
      <c r="C17237" t="s">
        <v>15</v>
      </c>
      <c r="D17237" t="s">
        <v>3</v>
      </c>
      <c r="E17237">
        <v>2.3785898755461736</v>
      </c>
      <c r="F17237" t="s">
        <v>22</v>
      </c>
    </row>
    <row r="17238" spans="1:6" x14ac:dyDescent="0.45">
      <c r="A17238" t="s">
        <v>65</v>
      </c>
      <c r="B17238">
        <v>2029</v>
      </c>
      <c r="C17238" t="s">
        <v>15</v>
      </c>
      <c r="D17238" t="s">
        <v>4</v>
      </c>
      <c r="E17238">
        <v>15.434136480478619</v>
      </c>
      <c r="F17238" t="s">
        <v>22</v>
      </c>
    </row>
    <row r="17239" spans="1:6" x14ac:dyDescent="0.45">
      <c r="A17239" t="s">
        <v>65</v>
      </c>
      <c r="B17239">
        <v>2029</v>
      </c>
      <c r="C17239" t="s">
        <v>5</v>
      </c>
      <c r="D17239" t="s">
        <v>5</v>
      </c>
      <c r="E17239">
        <v>227.78075650548956</v>
      </c>
      <c r="F17239" t="s">
        <v>22</v>
      </c>
    </row>
    <row r="17240" spans="1:6" x14ac:dyDescent="0.45">
      <c r="A17240" t="s">
        <v>65</v>
      </c>
      <c r="B17240">
        <v>2029</v>
      </c>
      <c r="C17240" t="s">
        <v>16</v>
      </c>
      <c r="D17240" t="s">
        <v>6</v>
      </c>
      <c r="E17240">
        <v>0</v>
      </c>
      <c r="F17240" t="s">
        <v>22</v>
      </c>
    </row>
    <row r="17241" spans="1:6" x14ac:dyDescent="0.45">
      <c r="A17241" t="s">
        <v>65</v>
      </c>
      <c r="B17241">
        <v>2029</v>
      </c>
      <c r="C17241" t="s">
        <v>16</v>
      </c>
      <c r="D17241" t="s">
        <v>7</v>
      </c>
      <c r="E17241">
        <v>0</v>
      </c>
      <c r="F17241" t="s">
        <v>22</v>
      </c>
    </row>
    <row r="17242" spans="1:6" x14ac:dyDescent="0.45">
      <c r="A17242" t="s">
        <v>65</v>
      </c>
      <c r="B17242">
        <v>2029</v>
      </c>
      <c r="C17242" t="s">
        <v>17</v>
      </c>
      <c r="D17242" t="s">
        <v>8</v>
      </c>
      <c r="E17242">
        <v>0</v>
      </c>
      <c r="F17242" t="s">
        <v>22</v>
      </c>
    </row>
    <row r="17243" spans="1:6" x14ac:dyDescent="0.45">
      <c r="A17243" t="s">
        <v>65</v>
      </c>
      <c r="B17243">
        <v>2029</v>
      </c>
      <c r="C17243" t="s">
        <v>18</v>
      </c>
      <c r="D17243" t="s">
        <v>9</v>
      </c>
      <c r="E17243">
        <v>0</v>
      </c>
      <c r="F17243" t="s">
        <v>22</v>
      </c>
    </row>
    <row r="17244" spans="1:6" x14ac:dyDescent="0.45">
      <c r="A17244" t="s">
        <v>65</v>
      </c>
      <c r="B17244">
        <v>2029</v>
      </c>
      <c r="C17244" t="s">
        <v>18</v>
      </c>
      <c r="D17244" t="s">
        <v>10</v>
      </c>
      <c r="E17244">
        <v>227.78075650548956</v>
      </c>
      <c r="F17244" t="s">
        <v>22</v>
      </c>
    </row>
    <row r="17245" spans="1:6" x14ac:dyDescent="0.45">
      <c r="A17245" t="s">
        <v>65</v>
      </c>
      <c r="B17245">
        <v>2029</v>
      </c>
      <c r="C17245" t="s">
        <v>18</v>
      </c>
      <c r="D17245" t="s">
        <v>19</v>
      </c>
      <c r="E17245">
        <v>1.7071863680596242</v>
      </c>
      <c r="F17245" t="s">
        <v>23</v>
      </c>
    </row>
    <row r="17246" spans="1:6" x14ac:dyDescent="0.45">
      <c r="A17246" t="s">
        <v>65</v>
      </c>
      <c r="B17246">
        <v>2030</v>
      </c>
      <c r="C17246" t="s">
        <v>15</v>
      </c>
      <c r="D17246" t="s">
        <v>0</v>
      </c>
      <c r="E17246">
        <v>107.31405865775508</v>
      </c>
      <c r="F17246" t="s">
        <v>22</v>
      </c>
    </row>
    <row r="17247" spans="1:6" x14ac:dyDescent="0.45">
      <c r="A17247" t="s">
        <v>65</v>
      </c>
      <c r="B17247">
        <v>2030</v>
      </c>
      <c r="C17247" t="s">
        <v>15</v>
      </c>
      <c r="D17247" t="s">
        <v>1</v>
      </c>
      <c r="E17247">
        <v>104.38722017878746</v>
      </c>
      <c r="F17247" t="s">
        <v>22</v>
      </c>
    </row>
    <row r="17248" spans="1:6" x14ac:dyDescent="0.45">
      <c r="A17248" t="s">
        <v>65</v>
      </c>
      <c r="B17248">
        <v>2030</v>
      </c>
      <c r="C17248" t="s">
        <v>15</v>
      </c>
      <c r="D17248" t="s">
        <v>2</v>
      </c>
      <c r="E17248">
        <v>5.4250156088462722</v>
      </c>
      <c r="F17248" t="s">
        <v>22</v>
      </c>
    </row>
    <row r="17249" spans="1:6" x14ac:dyDescent="0.45">
      <c r="A17249" t="s">
        <v>65</v>
      </c>
      <c r="B17249">
        <v>2030</v>
      </c>
      <c r="C17249" t="s">
        <v>15</v>
      </c>
      <c r="D17249" t="s">
        <v>3</v>
      </c>
      <c r="E17249">
        <v>2.5379553972077664</v>
      </c>
      <c r="F17249" t="s">
        <v>22</v>
      </c>
    </row>
    <row r="17250" spans="1:6" x14ac:dyDescent="0.45">
      <c r="A17250" t="s">
        <v>65</v>
      </c>
      <c r="B17250">
        <v>2030</v>
      </c>
      <c r="C17250" t="s">
        <v>15</v>
      </c>
      <c r="D17250" t="s">
        <v>4</v>
      </c>
      <c r="E17250">
        <v>15.665648527685793</v>
      </c>
      <c r="F17250" t="s">
        <v>22</v>
      </c>
    </row>
    <row r="17251" spans="1:6" x14ac:dyDescent="0.45">
      <c r="A17251" t="s">
        <v>65</v>
      </c>
      <c r="B17251">
        <v>2030</v>
      </c>
      <c r="C17251" t="s">
        <v>5</v>
      </c>
      <c r="D17251" t="s">
        <v>5</v>
      </c>
      <c r="E17251">
        <v>235.32989837028236</v>
      </c>
      <c r="F17251" t="s">
        <v>22</v>
      </c>
    </row>
    <row r="17252" spans="1:6" x14ac:dyDescent="0.45">
      <c r="A17252" t="s">
        <v>65</v>
      </c>
      <c r="B17252">
        <v>2030</v>
      </c>
      <c r="C17252" t="s">
        <v>16</v>
      </c>
      <c r="D17252" t="s">
        <v>6</v>
      </c>
      <c r="E17252">
        <v>0</v>
      </c>
      <c r="F17252" t="s">
        <v>22</v>
      </c>
    </row>
    <row r="17253" spans="1:6" x14ac:dyDescent="0.45">
      <c r="A17253" t="s">
        <v>65</v>
      </c>
      <c r="B17253">
        <v>2030</v>
      </c>
      <c r="C17253" t="s">
        <v>16</v>
      </c>
      <c r="D17253" t="s">
        <v>7</v>
      </c>
      <c r="E17253">
        <v>0</v>
      </c>
      <c r="F17253" t="s">
        <v>22</v>
      </c>
    </row>
    <row r="17254" spans="1:6" x14ac:dyDescent="0.45">
      <c r="A17254" t="s">
        <v>65</v>
      </c>
      <c r="B17254">
        <v>2030</v>
      </c>
      <c r="C17254" t="s">
        <v>17</v>
      </c>
      <c r="D17254" t="s">
        <v>8</v>
      </c>
      <c r="E17254">
        <v>0</v>
      </c>
      <c r="F17254" t="s">
        <v>22</v>
      </c>
    </row>
    <row r="17255" spans="1:6" x14ac:dyDescent="0.45">
      <c r="A17255" t="s">
        <v>65</v>
      </c>
      <c r="B17255">
        <v>2030</v>
      </c>
      <c r="C17255" t="s">
        <v>18</v>
      </c>
      <c r="D17255" t="s">
        <v>9</v>
      </c>
      <c r="E17255">
        <v>0</v>
      </c>
      <c r="F17255" t="s">
        <v>22</v>
      </c>
    </row>
    <row r="17256" spans="1:6" x14ac:dyDescent="0.45">
      <c r="A17256" t="s">
        <v>65</v>
      </c>
      <c r="B17256">
        <v>2030</v>
      </c>
      <c r="C17256" t="s">
        <v>18</v>
      </c>
      <c r="D17256" t="s">
        <v>10</v>
      </c>
      <c r="E17256">
        <v>235.32989837028236</v>
      </c>
      <c r="F17256" t="s">
        <v>22</v>
      </c>
    </row>
    <row r="17257" spans="1:6" x14ac:dyDescent="0.45">
      <c r="A17257" t="s">
        <v>65</v>
      </c>
      <c r="B17257">
        <v>2030</v>
      </c>
      <c r="C17257" t="s">
        <v>18</v>
      </c>
      <c r="D17257" t="s">
        <v>19</v>
      </c>
      <c r="E17257">
        <v>1.7637661787505761</v>
      </c>
      <c r="F17257" t="s">
        <v>23</v>
      </c>
    </row>
    <row r="17258" spans="1:6" x14ac:dyDescent="0.45">
      <c r="A17258" t="s">
        <v>65</v>
      </c>
      <c r="B17258">
        <v>2031</v>
      </c>
      <c r="C17258" t="s">
        <v>15</v>
      </c>
      <c r="D17258" t="s">
        <v>0</v>
      </c>
      <c r="E17258">
        <v>104.37340680176784</v>
      </c>
      <c r="F17258" t="s">
        <v>22</v>
      </c>
    </row>
    <row r="17259" spans="1:6" x14ac:dyDescent="0.45">
      <c r="A17259" t="s">
        <v>65</v>
      </c>
      <c r="B17259">
        <v>2031</v>
      </c>
      <c r="C17259" t="s">
        <v>15</v>
      </c>
      <c r="D17259" t="s">
        <v>1</v>
      </c>
      <c r="E17259">
        <v>103.76089685771473</v>
      </c>
      <c r="F17259" t="s">
        <v>22</v>
      </c>
    </row>
    <row r="17260" spans="1:6" x14ac:dyDescent="0.45">
      <c r="A17260" t="s">
        <v>65</v>
      </c>
      <c r="B17260">
        <v>2031</v>
      </c>
      <c r="C17260" t="s">
        <v>15</v>
      </c>
      <c r="D17260" t="s">
        <v>2</v>
      </c>
      <c r="E17260">
        <v>5.4657032259126197</v>
      </c>
      <c r="F17260" t="s">
        <v>22</v>
      </c>
    </row>
    <row r="17261" spans="1:6" x14ac:dyDescent="0.45">
      <c r="A17261" t="s">
        <v>65</v>
      </c>
      <c r="B17261">
        <v>2031</v>
      </c>
      <c r="C17261" t="s">
        <v>15</v>
      </c>
      <c r="D17261" t="s">
        <v>3</v>
      </c>
      <c r="E17261">
        <v>2.6521633900821162</v>
      </c>
      <c r="F17261" t="s">
        <v>22</v>
      </c>
    </row>
    <row r="17262" spans="1:6" x14ac:dyDescent="0.45">
      <c r="A17262" t="s">
        <v>65</v>
      </c>
      <c r="B17262">
        <v>2031</v>
      </c>
      <c r="C17262" t="s">
        <v>15</v>
      </c>
      <c r="D17262" t="s">
        <v>4</v>
      </c>
      <c r="E17262">
        <v>15.508992042408934</v>
      </c>
      <c r="F17262" t="s">
        <v>22</v>
      </c>
    </row>
    <row r="17263" spans="1:6" x14ac:dyDescent="0.45">
      <c r="A17263" t="s">
        <v>65</v>
      </c>
      <c r="B17263">
        <v>2031</v>
      </c>
      <c r="C17263" t="s">
        <v>5</v>
      </c>
      <c r="D17263" t="s">
        <v>5</v>
      </c>
      <c r="E17263">
        <v>231.7611623178862</v>
      </c>
      <c r="F17263" t="s">
        <v>22</v>
      </c>
    </row>
    <row r="17264" spans="1:6" x14ac:dyDescent="0.45">
      <c r="A17264" t="s">
        <v>65</v>
      </c>
      <c r="B17264">
        <v>2031</v>
      </c>
      <c r="C17264" t="s">
        <v>16</v>
      </c>
      <c r="D17264" t="s">
        <v>6</v>
      </c>
      <c r="E17264">
        <v>0</v>
      </c>
      <c r="F17264" t="s">
        <v>22</v>
      </c>
    </row>
    <row r="17265" spans="1:6" x14ac:dyDescent="0.45">
      <c r="A17265" t="s">
        <v>65</v>
      </c>
      <c r="B17265">
        <v>2031</v>
      </c>
      <c r="C17265" t="s">
        <v>16</v>
      </c>
      <c r="D17265" t="s">
        <v>7</v>
      </c>
      <c r="E17265">
        <v>0</v>
      </c>
      <c r="F17265" t="s">
        <v>22</v>
      </c>
    </row>
    <row r="17266" spans="1:6" x14ac:dyDescent="0.45">
      <c r="A17266" t="s">
        <v>65</v>
      </c>
      <c r="B17266">
        <v>2031</v>
      </c>
      <c r="C17266" t="s">
        <v>17</v>
      </c>
      <c r="D17266" t="s">
        <v>8</v>
      </c>
      <c r="E17266">
        <v>0</v>
      </c>
      <c r="F17266" t="s">
        <v>22</v>
      </c>
    </row>
    <row r="17267" spans="1:6" x14ac:dyDescent="0.45">
      <c r="A17267" t="s">
        <v>65</v>
      </c>
      <c r="B17267">
        <v>2031</v>
      </c>
      <c r="C17267" t="s">
        <v>18</v>
      </c>
      <c r="D17267" t="s">
        <v>9</v>
      </c>
      <c r="E17267">
        <v>0</v>
      </c>
      <c r="F17267" t="s">
        <v>22</v>
      </c>
    </row>
    <row r="17268" spans="1:6" x14ac:dyDescent="0.45">
      <c r="A17268" t="s">
        <v>65</v>
      </c>
      <c r="B17268">
        <v>2031</v>
      </c>
      <c r="C17268" t="s">
        <v>18</v>
      </c>
      <c r="D17268" t="s">
        <v>10</v>
      </c>
      <c r="E17268">
        <v>231.7611623178862</v>
      </c>
      <c r="F17268" t="s">
        <v>22</v>
      </c>
    </row>
    <row r="17269" spans="1:6" x14ac:dyDescent="0.45">
      <c r="A17269" t="s">
        <v>65</v>
      </c>
      <c r="B17269">
        <v>2031</v>
      </c>
      <c r="C17269" t="s">
        <v>18</v>
      </c>
      <c r="D17269" t="s">
        <v>19</v>
      </c>
      <c r="E17269">
        <v>1.737018978357874</v>
      </c>
      <c r="F17269" t="s">
        <v>23</v>
      </c>
    </row>
    <row r="17270" spans="1:6" x14ac:dyDescent="0.45">
      <c r="A17270" t="s">
        <v>65</v>
      </c>
      <c r="B17270">
        <v>2032</v>
      </c>
      <c r="C17270" t="s">
        <v>15</v>
      </c>
      <c r="D17270" t="s">
        <v>0</v>
      </c>
      <c r="E17270">
        <v>101.51333556537767</v>
      </c>
      <c r="F17270" t="s">
        <v>22</v>
      </c>
    </row>
    <row r="17271" spans="1:6" x14ac:dyDescent="0.45">
      <c r="A17271" t="s">
        <v>65</v>
      </c>
      <c r="B17271">
        <v>2032</v>
      </c>
      <c r="C17271" t="s">
        <v>15</v>
      </c>
      <c r="D17271" t="s">
        <v>1</v>
      </c>
      <c r="E17271">
        <v>103.13833147656844</v>
      </c>
      <c r="F17271" t="s">
        <v>22</v>
      </c>
    </row>
    <row r="17272" spans="1:6" x14ac:dyDescent="0.45">
      <c r="A17272" t="s">
        <v>65</v>
      </c>
      <c r="B17272">
        <v>2032</v>
      </c>
      <c r="C17272" t="s">
        <v>15</v>
      </c>
      <c r="D17272" t="s">
        <v>2</v>
      </c>
      <c r="E17272">
        <v>5.5066960001069649</v>
      </c>
      <c r="F17272" t="s">
        <v>22</v>
      </c>
    </row>
    <row r="17273" spans="1:6" x14ac:dyDescent="0.45">
      <c r="A17273" t="s">
        <v>65</v>
      </c>
      <c r="B17273">
        <v>2032</v>
      </c>
      <c r="C17273" t="s">
        <v>15</v>
      </c>
      <c r="D17273" t="s">
        <v>3</v>
      </c>
      <c r="E17273">
        <v>2.7715107426358108</v>
      </c>
      <c r="F17273" t="s">
        <v>22</v>
      </c>
    </row>
    <row r="17274" spans="1:6" x14ac:dyDescent="0.45">
      <c r="A17274" t="s">
        <v>65</v>
      </c>
      <c r="B17274">
        <v>2032</v>
      </c>
      <c r="C17274" t="s">
        <v>15</v>
      </c>
      <c r="D17274" t="s">
        <v>4</v>
      </c>
      <c r="E17274">
        <v>15.353902121984843</v>
      </c>
      <c r="F17274" t="s">
        <v>22</v>
      </c>
    </row>
    <row r="17275" spans="1:6" x14ac:dyDescent="0.45">
      <c r="A17275" t="s">
        <v>65</v>
      </c>
      <c r="B17275">
        <v>2032</v>
      </c>
      <c r="C17275" t="s">
        <v>5</v>
      </c>
      <c r="D17275" t="s">
        <v>5</v>
      </c>
      <c r="E17275">
        <v>228.28377590667372</v>
      </c>
      <c r="F17275" t="s">
        <v>22</v>
      </c>
    </row>
    <row r="17276" spans="1:6" x14ac:dyDescent="0.45">
      <c r="A17276" t="s">
        <v>65</v>
      </c>
      <c r="B17276">
        <v>2032</v>
      </c>
      <c r="C17276" t="s">
        <v>16</v>
      </c>
      <c r="D17276" t="s">
        <v>6</v>
      </c>
      <c r="E17276">
        <v>0</v>
      </c>
      <c r="F17276" t="s">
        <v>22</v>
      </c>
    </row>
    <row r="17277" spans="1:6" x14ac:dyDescent="0.45">
      <c r="A17277" t="s">
        <v>65</v>
      </c>
      <c r="B17277">
        <v>2032</v>
      </c>
      <c r="C17277" t="s">
        <v>16</v>
      </c>
      <c r="D17277" t="s">
        <v>7</v>
      </c>
      <c r="E17277">
        <v>0</v>
      </c>
      <c r="F17277" t="s">
        <v>22</v>
      </c>
    </row>
    <row r="17278" spans="1:6" x14ac:dyDescent="0.45">
      <c r="A17278" t="s">
        <v>65</v>
      </c>
      <c r="B17278">
        <v>2032</v>
      </c>
      <c r="C17278" t="s">
        <v>17</v>
      </c>
      <c r="D17278" t="s">
        <v>8</v>
      </c>
      <c r="E17278">
        <v>0</v>
      </c>
      <c r="F17278" t="s">
        <v>22</v>
      </c>
    </row>
    <row r="17279" spans="1:6" x14ac:dyDescent="0.45">
      <c r="A17279" t="s">
        <v>65</v>
      </c>
      <c r="B17279">
        <v>2032</v>
      </c>
      <c r="C17279" t="s">
        <v>18</v>
      </c>
      <c r="D17279" t="s">
        <v>9</v>
      </c>
      <c r="E17279">
        <v>0</v>
      </c>
      <c r="F17279" t="s">
        <v>22</v>
      </c>
    </row>
    <row r="17280" spans="1:6" x14ac:dyDescent="0.45">
      <c r="A17280" t="s">
        <v>65</v>
      </c>
      <c r="B17280">
        <v>2032</v>
      </c>
      <c r="C17280" t="s">
        <v>18</v>
      </c>
      <c r="D17280" t="s">
        <v>10</v>
      </c>
      <c r="E17280">
        <v>228.28377590667372</v>
      </c>
      <c r="F17280" t="s">
        <v>22</v>
      </c>
    </row>
    <row r="17281" spans="1:6" x14ac:dyDescent="0.45">
      <c r="A17281" t="s">
        <v>65</v>
      </c>
      <c r="B17281">
        <v>2032</v>
      </c>
      <c r="C17281" t="s">
        <v>18</v>
      </c>
      <c r="D17281" t="s">
        <v>19</v>
      </c>
      <c r="E17281">
        <v>1.710956431333386</v>
      </c>
      <c r="F17281" t="s">
        <v>23</v>
      </c>
    </row>
    <row r="17282" spans="1:6" x14ac:dyDescent="0.45">
      <c r="A17282" t="s">
        <v>65</v>
      </c>
      <c r="B17282">
        <v>2033</v>
      </c>
      <c r="C17282" t="s">
        <v>15</v>
      </c>
      <c r="D17282" t="s">
        <v>0</v>
      </c>
      <c r="E17282">
        <v>98.731636854402595</v>
      </c>
      <c r="F17282" t="s">
        <v>22</v>
      </c>
    </row>
    <row r="17283" spans="1:6" x14ac:dyDescent="0.45">
      <c r="A17283" t="s">
        <v>65</v>
      </c>
      <c r="B17283">
        <v>2033</v>
      </c>
      <c r="C17283" t="s">
        <v>15</v>
      </c>
      <c r="D17283" t="s">
        <v>1</v>
      </c>
      <c r="E17283">
        <v>102.51950148770902</v>
      </c>
      <c r="F17283" t="s">
        <v>22</v>
      </c>
    </row>
    <row r="17284" spans="1:6" x14ac:dyDescent="0.45">
      <c r="A17284" t="s">
        <v>65</v>
      </c>
      <c r="B17284">
        <v>2033</v>
      </c>
      <c r="C17284" t="s">
        <v>15</v>
      </c>
      <c r="D17284" t="s">
        <v>2</v>
      </c>
      <c r="E17284">
        <v>5.5479962201077679</v>
      </c>
      <c r="F17284" t="s">
        <v>22</v>
      </c>
    </row>
    <row r="17285" spans="1:6" x14ac:dyDescent="0.45">
      <c r="A17285" t="s">
        <v>65</v>
      </c>
      <c r="B17285">
        <v>2033</v>
      </c>
      <c r="C17285" t="s">
        <v>15</v>
      </c>
      <c r="D17285" t="s">
        <v>3</v>
      </c>
      <c r="E17285">
        <v>2.8962287260544226</v>
      </c>
      <c r="F17285" t="s">
        <v>22</v>
      </c>
    </row>
    <row r="17286" spans="1:6" x14ac:dyDescent="0.45">
      <c r="A17286" t="s">
        <v>65</v>
      </c>
      <c r="B17286">
        <v>2033</v>
      </c>
      <c r="C17286" t="s">
        <v>15</v>
      </c>
      <c r="D17286" t="s">
        <v>4</v>
      </c>
      <c r="E17286">
        <v>15.200363100764996</v>
      </c>
      <c r="F17286" t="s">
        <v>22</v>
      </c>
    </row>
    <row r="17287" spans="1:6" x14ac:dyDescent="0.45">
      <c r="A17287" t="s">
        <v>65</v>
      </c>
      <c r="B17287">
        <v>2033</v>
      </c>
      <c r="C17287" t="s">
        <v>5</v>
      </c>
      <c r="D17287" t="s">
        <v>5</v>
      </c>
      <c r="E17287">
        <v>224.89572638903883</v>
      </c>
      <c r="F17287" t="s">
        <v>22</v>
      </c>
    </row>
    <row r="17288" spans="1:6" x14ac:dyDescent="0.45">
      <c r="A17288" t="s">
        <v>65</v>
      </c>
      <c r="B17288">
        <v>2033</v>
      </c>
      <c r="C17288" t="s">
        <v>16</v>
      </c>
      <c r="D17288" t="s">
        <v>6</v>
      </c>
      <c r="E17288">
        <v>0</v>
      </c>
      <c r="F17288" t="s">
        <v>22</v>
      </c>
    </row>
    <row r="17289" spans="1:6" x14ac:dyDescent="0.45">
      <c r="A17289" t="s">
        <v>65</v>
      </c>
      <c r="B17289">
        <v>2033</v>
      </c>
      <c r="C17289" t="s">
        <v>16</v>
      </c>
      <c r="D17289" t="s">
        <v>7</v>
      </c>
      <c r="E17289">
        <v>0</v>
      </c>
      <c r="F17289" t="s">
        <v>22</v>
      </c>
    </row>
    <row r="17290" spans="1:6" x14ac:dyDescent="0.45">
      <c r="A17290" t="s">
        <v>65</v>
      </c>
      <c r="B17290">
        <v>2033</v>
      </c>
      <c r="C17290" t="s">
        <v>17</v>
      </c>
      <c r="D17290" t="s">
        <v>8</v>
      </c>
      <c r="E17290">
        <v>0</v>
      </c>
      <c r="F17290" t="s">
        <v>22</v>
      </c>
    </row>
    <row r="17291" spans="1:6" x14ac:dyDescent="0.45">
      <c r="A17291" t="s">
        <v>65</v>
      </c>
      <c r="B17291">
        <v>2033</v>
      </c>
      <c r="C17291" t="s">
        <v>18</v>
      </c>
      <c r="D17291" t="s">
        <v>9</v>
      </c>
      <c r="E17291">
        <v>0</v>
      </c>
      <c r="F17291" t="s">
        <v>22</v>
      </c>
    </row>
    <row r="17292" spans="1:6" x14ac:dyDescent="0.45">
      <c r="A17292" t="s">
        <v>65</v>
      </c>
      <c r="B17292">
        <v>2033</v>
      </c>
      <c r="C17292" t="s">
        <v>18</v>
      </c>
      <c r="D17292" t="s">
        <v>10</v>
      </c>
      <c r="E17292">
        <v>224.89572638903883</v>
      </c>
      <c r="F17292" t="s">
        <v>22</v>
      </c>
    </row>
    <row r="17293" spans="1:6" x14ac:dyDescent="0.45">
      <c r="A17293" t="s">
        <v>65</v>
      </c>
      <c r="B17293">
        <v>2033</v>
      </c>
      <c r="C17293" t="s">
        <v>18</v>
      </c>
      <c r="D17293" t="s">
        <v>19</v>
      </c>
      <c r="E17293">
        <v>1.685563452402447</v>
      </c>
      <c r="F17293" t="s">
        <v>23</v>
      </c>
    </row>
    <row r="17294" spans="1:6" x14ac:dyDescent="0.45">
      <c r="A17294" t="s">
        <v>65</v>
      </c>
      <c r="B17294">
        <v>2034</v>
      </c>
      <c r="C17294" t="s">
        <v>15</v>
      </c>
      <c r="D17294" t="s">
        <v>0</v>
      </c>
      <c r="E17294">
        <v>96.026163081516117</v>
      </c>
      <c r="F17294" t="s">
        <v>22</v>
      </c>
    </row>
    <row r="17295" spans="1:6" x14ac:dyDescent="0.45">
      <c r="A17295" t="s">
        <v>65</v>
      </c>
      <c r="B17295">
        <v>2034</v>
      </c>
      <c r="C17295" t="s">
        <v>15</v>
      </c>
      <c r="D17295" t="s">
        <v>1</v>
      </c>
      <c r="E17295">
        <v>101.90438447878276</v>
      </c>
      <c r="F17295" t="s">
        <v>22</v>
      </c>
    </row>
    <row r="17296" spans="1:6" x14ac:dyDescent="0.45">
      <c r="A17296" t="s">
        <v>65</v>
      </c>
      <c r="B17296">
        <v>2034</v>
      </c>
      <c r="C17296" t="s">
        <v>15</v>
      </c>
      <c r="D17296" t="s">
        <v>2</v>
      </c>
      <c r="E17296">
        <v>5.5896061917585769</v>
      </c>
      <c r="F17296" t="s">
        <v>22</v>
      </c>
    </row>
    <row r="17297" spans="1:6" x14ac:dyDescent="0.45">
      <c r="A17297" t="s">
        <v>65</v>
      </c>
      <c r="B17297">
        <v>2034</v>
      </c>
      <c r="C17297" t="s">
        <v>15</v>
      </c>
      <c r="D17297" t="s">
        <v>3</v>
      </c>
      <c r="E17297">
        <v>3.0265590187268709</v>
      </c>
      <c r="F17297" t="s">
        <v>22</v>
      </c>
    </row>
    <row r="17298" spans="1:6" x14ac:dyDescent="0.45">
      <c r="A17298" t="s">
        <v>65</v>
      </c>
      <c r="B17298">
        <v>2034</v>
      </c>
      <c r="C17298" t="s">
        <v>15</v>
      </c>
      <c r="D17298" t="s">
        <v>4</v>
      </c>
      <c r="E17298">
        <v>15.048359469757346</v>
      </c>
      <c r="F17298" t="s">
        <v>22</v>
      </c>
    </row>
    <row r="17299" spans="1:6" x14ac:dyDescent="0.45">
      <c r="A17299" t="s">
        <v>65</v>
      </c>
      <c r="B17299">
        <v>2034</v>
      </c>
      <c r="C17299" t="s">
        <v>5</v>
      </c>
      <c r="D17299" t="s">
        <v>5</v>
      </c>
      <c r="E17299">
        <v>221.59507224054167</v>
      </c>
      <c r="F17299" t="s">
        <v>22</v>
      </c>
    </row>
    <row r="17300" spans="1:6" x14ac:dyDescent="0.45">
      <c r="A17300" t="s">
        <v>65</v>
      </c>
      <c r="B17300">
        <v>2034</v>
      </c>
      <c r="C17300" t="s">
        <v>16</v>
      </c>
      <c r="D17300" t="s">
        <v>6</v>
      </c>
      <c r="E17300">
        <v>0</v>
      </c>
      <c r="F17300" t="s">
        <v>22</v>
      </c>
    </row>
    <row r="17301" spans="1:6" x14ac:dyDescent="0.45">
      <c r="A17301" t="s">
        <v>65</v>
      </c>
      <c r="B17301">
        <v>2034</v>
      </c>
      <c r="C17301" t="s">
        <v>16</v>
      </c>
      <c r="D17301" t="s">
        <v>7</v>
      </c>
      <c r="E17301">
        <v>0</v>
      </c>
      <c r="F17301" t="s">
        <v>22</v>
      </c>
    </row>
    <row r="17302" spans="1:6" x14ac:dyDescent="0.45">
      <c r="A17302" t="s">
        <v>65</v>
      </c>
      <c r="B17302">
        <v>2034</v>
      </c>
      <c r="C17302" t="s">
        <v>17</v>
      </c>
      <c r="D17302" t="s">
        <v>8</v>
      </c>
      <c r="E17302">
        <v>0</v>
      </c>
      <c r="F17302" t="s">
        <v>22</v>
      </c>
    </row>
    <row r="17303" spans="1:6" x14ac:dyDescent="0.45">
      <c r="A17303" t="s">
        <v>65</v>
      </c>
      <c r="B17303">
        <v>2034</v>
      </c>
      <c r="C17303" t="s">
        <v>18</v>
      </c>
      <c r="D17303" t="s">
        <v>9</v>
      </c>
      <c r="E17303">
        <v>0</v>
      </c>
      <c r="F17303" t="s">
        <v>22</v>
      </c>
    </row>
    <row r="17304" spans="1:6" x14ac:dyDescent="0.45">
      <c r="A17304" t="s">
        <v>65</v>
      </c>
      <c r="B17304">
        <v>2034</v>
      </c>
      <c r="C17304" t="s">
        <v>18</v>
      </c>
      <c r="D17304" t="s">
        <v>10</v>
      </c>
      <c r="E17304">
        <v>221.59507224054167</v>
      </c>
      <c r="F17304" t="s">
        <v>22</v>
      </c>
    </row>
    <row r="17305" spans="1:6" x14ac:dyDescent="0.45">
      <c r="A17305" t="s">
        <v>65</v>
      </c>
      <c r="B17305">
        <v>2034</v>
      </c>
      <c r="C17305" t="s">
        <v>18</v>
      </c>
      <c r="D17305" t="s">
        <v>19</v>
      </c>
      <c r="E17305">
        <v>1.6608254900985155</v>
      </c>
      <c r="F17305" t="s">
        <v>23</v>
      </c>
    </row>
    <row r="17306" spans="1:6" x14ac:dyDescent="0.45">
      <c r="A17306" t="s">
        <v>65</v>
      </c>
      <c r="B17306">
        <v>2035</v>
      </c>
      <c r="C17306" t="s">
        <v>15</v>
      </c>
      <c r="D17306" t="s">
        <v>0</v>
      </c>
      <c r="E17306">
        <v>93.394825508220563</v>
      </c>
      <c r="F17306" t="s">
        <v>22</v>
      </c>
    </row>
    <row r="17307" spans="1:6" x14ac:dyDescent="0.45">
      <c r="A17307" t="s">
        <v>65</v>
      </c>
      <c r="B17307">
        <v>2035</v>
      </c>
      <c r="C17307" t="s">
        <v>15</v>
      </c>
      <c r="D17307" t="s">
        <v>1</v>
      </c>
      <c r="E17307">
        <v>101.2929581719101</v>
      </c>
      <c r="F17307" t="s">
        <v>22</v>
      </c>
    </row>
    <row r="17308" spans="1:6" x14ac:dyDescent="0.45">
      <c r="A17308" t="s">
        <v>65</v>
      </c>
      <c r="B17308">
        <v>2035</v>
      </c>
      <c r="C17308" t="s">
        <v>15</v>
      </c>
      <c r="D17308" t="s">
        <v>2</v>
      </c>
      <c r="E17308">
        <v>5.6315282381967657</v>
      </c>
      <c r="F17308" t="s">
        <v>22</v>
      </c>
    </row>
    <row r="17309" spans="1:6" x14ac:dyDescent="0.45">
      <c r="A17309" t="s">
        <v>65</v>
      </c>
      <c r="B17309">
        <v>2035</v>
      </c>
      <c r="C17309" t="s">
        <v>15</v>
      </c>
      <c r="D17309" t="s">
        <v>3</v>
      </c>
      <c r="E17309">
        <v>3.1627541745695793</v>
      </c>
      <c r="F17309" t="s">
        <v>22</v>
      </c>
    </row>
    <row r="17310" spans="1:6" x14ac:dyDescent="0.45">
      <c r="A17310" t="s">
        <v>65</v>
      </c>
      <c r="B17310">
        <v>2035</v>
      </c>
      <c r="C17310" t="s">
        <v>15</v>
      </c>
      <c r="D17310" t="s">
        <v>4</v>
      </c>
      <c r="E17310">
        <v>14.897875875059771</v>
      </c>
      <c r="F17310" t="s">
        <v>22</v>
      </c>
    </row>
    <row r="17311" spans="1:6" x14ac:dyDescent="0.45">
      <c r="A17311" t="s">
        <v>65</v>
      </c>
      <c r="B17311">
        <v>2035</v>
      </c>
      <c r="C17311" t="s">
        <v>5</v>
      </c>
      <c r="D17311" t="s">
        <v>5</v>
      </c>
      <c r="E17311">
        <v>218.3799419679568</v>
      </c>
      <c r="F17311" t="s">
        <v>22</v>
      </c>
    </row>
    <row r="17312" spans="1:6" x14ac:dyDescent="0.45">
      <c r="A17312" t="s">
        <v>65</v>
      </c>
      <c r="B17312">
        <v>2035</v>
      </c>
      <c r="C17312" t="s">
        <v>16</v>
      </c>
      <c r="D17312" t="s">
        <v>6</v>
      </c>
      <c r="E17312">
        <v>0</v>
      </c>
      <c r="F17312" t="s">
        <v>22</v>
      </c>
    </row>
    <row r="17313" spans="1:6" x14ac:dyDescent="0.45">
      <c r="A17313" t="s">
        <v>65</v>
      </c>
      <c r="B17313">
        <v>2035</v>
      </c>
      <c r="C17313" t="s">
        <v>16</v>
      </c>
      <c r="D17313" t="s">
        <v>7</v>
      </c>
      <c r="E17313">
        <v>0</v>
      </c>
      <c r="F17313" t="s">
        <v>22</v>
      </c>
    </row>
    <row r="17314" spans="1:6" x14ac:dyDescent="0.45">
      <c r="A17314" t="s">
        <v>65</v>
      </c>
      <c r="B17314">
        <v>2035</v>
      </c>
      <c r="C17314" t="s">
        <v>17</v>
      </c>
      <c r="D17314" t="s">
        <v>8</v>
      </c>
      <c r="E17314">
        <v>0</v>
      </c>
      <c r="F17314" t="s">
        <v>22</v>
      </c>
    </row>
    <row r="17315" spans="1:6" x14ac:dyDescent="0.45">
      <c r="A17315" t="s">
        <v>65</v>
      </c>
      <c r="B17315">
        <v>2035</v>
      </c>
      <c r="C17315" t="s">
        <v>18</v>
      </c>
      <c r="D17315" t="s">
        <v>9</v>
      </c>
      <c r="E17315">
        <v>0</v>
      </c>
      <c r="F17315" t="s">
        <v>22</v>
      </c>
    </row>
    <row r="17316" spans="1:6" x14ac:dyDescent="0.45">
      <c r="A17316" t="s">
        <v>65</v>
      </c>
      <c r="B17316">
        <v>2035</v>
      </c>
      <c r="C17316" t="s">
        <v>18</v>
      </c>
      <c r="D17316" t="s">
        <v>10</v>
      </c>
      <c r="E17316">
        <v>218.3799419679568</v>
      </c>
      <c r="F17316" t="s">
        <v>22</v>
      </c>
    </row>
    <row r="17317" spans="1:6" x14ac:dyDescent="0.45">
      <c r="A17317" t="s">
        <v>65</v>
      </c>
      <c r="B17317">
        <v>2035</v>
      </c>
      <c r="C17317" t="s">
        <v>18</v>
      </c>
      <c r="D17317" t="s">
        <v>19</v>
      </c>
      <c r="E17317">
        <v>1.6367285178296556</v>
      </c>
      <c r="F17317" t="s">
        <v>23</v>
      </c>
    </row>
    <row r="17318" spans="1:6" x14ac:dyDescent="0.45">
      <c r="A17318" t="s">
        <v>65</v>
      </c>
      <c r="B17318">
        <v>2036</v>
      </c>
      <c r="C17318" t="s">
        <v>15</v>
      </c>
      <c r="D17318" t="s">
        <v>0</v>
      </c>
      <c r="E17318">
        <v>90.245422785475142</v>
      </c>
      <c r="F17318" t="s">
        <v>22</v>
      </c>
    </row>
    <row r="17319" spans="1:6" x14ac:dyDescent="0.45">
      <c r="A17319" t="s">
        <v>65</v>
      </c>
      <c r="B17319">
        <v>2036</v>
      </c>
      <c r="C17319" t="s">
        <v>15</v>
      </c>
      <c r="D17319" t="s">
        <v>1</v>
      </c>
      <c r="E17319">
        <v>100.5028730981692</v>
      </c>
      <c r="F17319" t="s">
        <v>22</v>
      </c>
    </row>
    <row r="17320" spans="1:6" x14ac:dyDescent="0.45">
      <c r="A17320" t="s">
        <v>65</v>
      </c>
      <c r="B17320">
        <v>2036</v>
      </c>
      <c r="C17320" t="s">
        <v>15</v>
      </c>
      <c r="D17320" t="s">
        <v>2</v>
      </c>
      <c r="E17320">
        <v>5.6484228229113551</v>
      </c>
      <c r="F17320" t="s">
        <v>22</v>
      </c>
    </row>
    <row r="17321" spans="1:6" x14ac:dyDescent="0.45">
      <c r="A17321" t="s">
        <v>65</v>
      </c>
      <c r="B17321">
        <v>2036</v>
      </c>
      <c r="C17321" t="s">
        <v>15</v>
      </c>
      <c r="D17321" t="s">
        <v>3</v>
      </c>
      <c r="E17321">
        <v>3.2576367998066669</v>
      </c>
      <c r="F17321" t="s">
        <v>22</v>
      </c>
    </row>
    <row r="17322" spans="1:6" x14ac:dyDescent="0.45">
      <c r="A17322" t="s">
        <v>65</v>
      </c>
      <c r="B17322">
        <v>2036</v>
      </c>
      <c r="C17322" t="s">
        <v>15</v>
      </c>
      <c r="D17322" t="s">
        <v>4</v>
      </c>
      <c r="E17322">
        <v>14.748897116309177</v>
      </c>
      <c r="F17322" t="s">
        <v>22</v>
      </c>
    </row>
    <row r="17323" spans="1:6" x14ac:dyDescent="0.45">
      <c r="A17323" t="s">
        <v>65</v>
      </c>
      <c r="B17323">
        <v>2036</v>
      </c>
      <c r="C17323" t="s">
        <v>5</v>
      </c>
      <c r="D17323" t="s">
        <v>5</v>
      </c>
      <c r="E17323">
        <v>214.40325262267152</v>
      </c>
      <c r="F17323" t="s">
        <v>22</v>
      </c>
    </row>
    <row r="17324" spans="1:6" x14ac:dyDescent="0.45">
      <c r="A17324" t="s">
        <v>65</v>
      </c>
      <c r="B17324">
        <v>2036</v>
      </c>
      <c r="C17324" t="s">
        <v>16</v>
      </c>
      <c r="D17324" t="s">
        <v>6</v>
      </c>
      <c r="E17324">
        <v>0</v>
      </c>
      <c r="F17324" t="s">
        <v>22</v>
      </c>
    </row>
    <row r="17325" spans="1:6" x14ac:dyDescent="0.45">
      <c r="A17325" t="s">
        <v>65</v>
      </c>
      <c r="B17325">
        <v>2036</v>
      </c>
      <c r="C17325" t="s">
        <v>16</v>
      </c>
      <c r="D17325" t="s">
        <v>7</v>
      </c>
      <c r="E17325">
        <v>0</v>
      </c>
      <c r="F17325" t="s">
        <v>22</v>
      </c>
    </row>
    <row r="17326" spans="1:6" x14ac:dyDescent="0.45">
      <c r="A17326" t="s">
        <v>65</v>
      </c>
      <c r="B17326">
        <v>2036</v>
      </c>
      <c r="C17326" t="s">
        <v>17</v>
      </c>
      <c r="D17326" t="s">
        <v>8</v>
      </c>
      <c r="E17326">
        <v>0</v>
      </c>
      <c r="F17326" t="s">
        <v>22</v>
      </c>
    </row>
    <row r="17327" spans="1:6" x14ac:dyDescent="0.45">
      <c r="A17327" t="s">
        <v>65</v>
      </c>
      <c r="B17327">
        <v>2036</v>
      </c>
      <c r="C17327" t="s">
        <v>18</v>
      </c>
      <c r="D17327" t="s">
        <v>9</v>
      </c>
      <c r="E17327">
        <v>0</v>
      </c>
      <c r="F17327" t="s">
        <v>22</v>
      </c>
    </row>
    <row r="17328" spans="1:6" x14ac:dyDescent="0.45">
      <c r="A17328" t="s">
        <v>65</v>
      </c>
      <c r="B17328">
        <v>2036</v>
      </c>
      <c r="C17328" t="s">
        <v>18</v>
      </c>
      <c r="D17328" t="s">
        <v>10</v>
      </c>
      <c r="E17328">
        <v>214.40325262267152</v>
      </c>
      <c r="F17328" t="s">
        <v>22</v>
      </c>
    </row>
    <row r="17329" spans="1:6" x14ac:dyDescent="0.45">
      <c r="A17329" t="s">
        <v>65</v>
      </c>
      <c r="B17329">
        <v>2036</v>
      </c>
      <c r="C17329" t="s">
        <v>18</v>
      </c>
      <c r="D17329" t="s">
        <v>19</v>
      </c>
      <c r="E17329">
        <v>1.6069237619563681</v>
      </c>
      <c r="F17329" t="s">
        <v>23</v>
      </c>
    </row>
    <row r="17330" spans="1:6" x14ac:dyDescent="0.45">
      <c r="A17330" t="s">
        <v>65</v>
      </c>
      <c r="B17330">
        <v>2037</v>
      </c>
      <c r="C17330" t="s">
        <v>15</v>
      </c>
      <c r="D17330" t="s">
        <v>0</v>
      </c>
      <c r="E17330">
        <v>87.202222279566286</v>
      </c>
      <c r="F17330" t="s">
        <v>22</v>
      </c>
    </row>
    <row r="17331" spans="1:6" x14ac:dyDescent="0.45">
      <c r="A17331" t="s">
        <v>65</v>
      </c>
      <c r="B17331">
        <v>2037</v>
      </c>
      <c r="C17331" t="s">
        <v>15</v>
      </c>
      <c r="D17331" t="s">
        <v>1</v>
      </c>
      <c r="E17331">
        <v>99.718950688003474</v>
      </c>
      <c r="F17331" t="s">
        <v>22</v>
      </c>
    </row>
    <row r="17332" spans="1:6" x14ac:dyDescent="0.45">
      <c r="A17332" t="s">
        <v>65</v>
      </c>
      <c r="B17332">
        <v>2037</v>
      </c>
      <c r="C17332" t="s">
        <v>15</v>
      </c>
      <c r="D17332" t="s">
        <v>2</v>
      </c>
      <c r="E17332">
        <v>5.6653680913800883</v>
      </c>
      <c r="F17332" t="s">
        <v>22</v>
      </c>
    </row>
    <row r="17333" spans="1:6" x14ac:dyDescent="0.45">
      <c r="A17333" t="s">
        <v>65</v>
      </c>
      <c r="B17333">
        <v>2037</v>
      </c>
      <c r="C17333" t="s">
        <v>15</v>
      </c>
      <c r="D17333" t="s">
        <v>3</v>
      </c>
      <c r="E17333">
        <v>3.355365903800867</v>
      </c>
      <c r="F17333" t="s">
        <v>22</v>
      </c>
    </row>
    <row r="17334" spans="1:6" x14ac:dyDescent="0.45">
      <c r="A17334" t="s">
        <v>65</v>
      </c>
      <c r="B17334">
        <v>2037</v>
      </c>
      <c r="C17334" t="s">
        <v>15</v>
      </c>
      <c r="D17334" t="s">
        <v>4</v>
      </c>
      <c r="E17334">
        <v>14.601408145146085</v>
      </c>
      <c r="F17334" t="s">
        <v>22</v>
      </c>
    </row>
    <row r="17335" spans="1:6" x14ac:dyDescent="0.45">
      <c r="A17335" t="s">
        <v>65</v>
      </c>
      <c r="B17335">
        <v>2037</v>
      </c>
      <c r="C17335" t="s">
        <v>5</v>
      </c>
      <c r="D17335" t="s">
        <v>5</v>
      </c>
      <c r="E17335">
        <v>210.5433151078968</v>
      </c>
      <c r="F17335" t="s">
        <v>22</v>
      </c>
    </row>
    <row r="17336" spans="1:6" x14ac:dyDescent="0.45">
      <c r="A17336" t="s">
        <v>65</v>
      </c>
      <c r="B17336">
        <v>2037</v>
      </c>
      <c r="C17336" t="s">
        <v>16</v>
      </c>
      <c r="D17336" t="s">
        <v>6</v>
      </c>
      <c r="E17336">
        <v>0</v>
      </c>
      <c r="F17336" t="s">
        <v>22</v>
      </c>
    </row>
    <row r="17337" spans="1:6" x14ac:dyDescent="0.45">
      <c r="A17337" t="s">
        <v>65</v>
      </c>
      <c r="B17337">
        <v>2037</v>
      </c>
      <c r="C17337" t="s">
        <v>16</v>
      </c>
      <c r="D17337" t="s">
        <v>7</v>
      </c>
      <c r="E17337">
        <v>0</v>
      </c>
      <c r="F17337" t="s">
        <v>22</v>
      </c>
    </row>
    <row r="17338" spans="1:6" x14ac:dyDescent="0.45">
      <c r="A17338" t="s">
        <v>65</v>
      </c>
      <c r="B17338">
        <v>2037</v>
      </c>
      <c r="C17338" t="s">
        <v>17</v>
      </c>
      <c r="D17338" t="s">
        <v>8</v>
      </c>
      <c r="E17338">
        <v>0</v>
      </c>
      <c r="F17338" t="s">
        <v>22</v>
      </c>
    </row>
    <row r="17339" spans="1:6" x14ac:dyDescent="0.45">
      <c r="A17339" t="s">
        <v>65</v>
      </c>
      <c r="B17339">
        <v>2037</v>
      </c>
      <c r="C17339" t="s">
        <v>18</v>
      </c>
      <c r="D17339" t="s">
        <v>9</v>
      </c>
      <c r="E17339">
        <v>0</v>
      </c>
      <c r="F17339" t="s">
        <v>22</v>
      </c>
    </row>
    <row r="17340" spans="1:6" x14ac:dyDescent="0.45">
      <c r="A17340" t="s">
        <v>65</v>
      </c>
      <c r="B17340">
        <v>2037</v>
      </c>
      <c r="C17340" t="s">
        <v>18</v>
      </c>
      <c r="D17340" t="s">
        <v>10</v>
      </c>
      <c r="E17340">
        <v>210.5433151078968</v>
      </c>
      <c r="F17340" t="s">
        <v>22</v>
      </c>
    </row>
    <row r="17341" spans="1:6" x14ac:dyDescent="0.45">
      <c r="A17341" t="s">
        <v>65</v>
      </c>
      <c r="B17341">
        <v>2037</v>
      </c>
      <c r="C17341" t="s">
        <v>18</v>
      </c>
      <c r="D17341" t="s">
        <v>19</v>
      </c>
      <c r="E17341">
        <v>1.5779940454698631</v>
      </c>
      <c r="F17341" t="s">
        <v>23</v>
      </c>
    </row>
    <row r="17342" spans="1:6" x14ac:dyDescent="0.45">
      <c r="A17342" t="s">
        <v>65</v>
      </c>
      <c r="B17342">
        <v>2038</v>
      </c>
      <c r="C17342" t="s">
        <v>15</v>
      </c>
      <c r="D17342" t="s">
        <v>0</v>
      </c>
      <c r="E17342">
        <v>84.261642704817305</v>
      </c>
      <c r="F17342" t="s">
        <v>22</v>
      </c>
    </row>
    <row r="17343" spans="1:6" x14ac:dyDescent="0.45">
      <c r="A17343" t="s">
        <v>65</v>
      </c>
      <c r="B17343">
        <v>2038</v>
      </c>
      <c r="C17343" t="s">
        <v>15</v>
      </c>
      <c r="D17343" t="s">
        <v>1</v>
      </c>
      <c r="E17343">
        <v>98.941142872637045</v>
      </c>
      <c r="F17343" t="s">
        <v>22</v>
      </c>
    </row>
    <row r="17344" spans="1:6" x14ac:dyDescent="0.45">
      <c r="A17344" t="s">
        <v>65</v>
      </c>
      <c r="B17344">
        <v>2038</v>
      </c>
      <c r="C17344" t="s">
        <v>15</v>
      </c>
      <c r="D17344" t="s">
        <v>2</v>
      </c>
      <c r="E17344">
        <v>5.6823641956542277</v>
      </c>
      <c r="F17344" t="s">
        <v>22</v>
      </c>
    </row>
    <row r="17345" spans="1:6" x14ac:dyDescent="0.45">
      <c r="A17345" t="s">
        <v>65</v>
      </c>
      <c r="B17345">
        <v>2038</v>
      </c>
      <c r="C17345" t="s">
        <v>15</v>
      </c>
      <c r="D17345" t="s">
        <v>3</v>
      </c>
      <c r="E17345">
        <v>3.4560268809148931</v>
      </c>
      <c r="F17345" t="s">
        <v>22</v>
      </c>
    </row>
    <row r="17346" spans="1:6" x14ac:dyDescent="0.45">
      <c r="A17346" t="s">
        <v>65</v>
      </c>
      <c r="B17346">
        <v>2038</v>
      </c>
      <c r="C17346" t="s">
        <v>15</v>
      </c>
      <c r="D17346" t="s">
        <v>4</v>
      </c>
      <c r="E17346">
        <v>14.455394063694619</v>
      </c>
      <c r="F17346" t="s">
        <v>22</v>
      </c>
    </row>
    <row r="17347" spans="1:6" x14ac:dyDescent="0.45">
      <c r="A17347" t="s">
        <v>65</v>
      </c>
      <c r="B17347">
        <v>2038</v>
      </c>
      <c r="C17347" t="s">
        <v>5</v>
      </c>
      <c r="D17347" t="s">
        <v>5</v>
      </c>
      <c r="E17347">
        <v>206.79657071771811</v>
      </c>
      <c r="F17347" t="s">
        <v>22</v>
      </c>
    </row>
    <row r="17348" spans="1:6" x14ac:dyDescent="0.45">
      <c r="A17348" t="s">
        <v>65</v>
      </c>
      <c r="B17348">
        <v>2038</v>
      </c>
      <c r="C17348" t="s">
        <v>16</v>
      </c>
      <c r="D17348" t="s">
        <v>6</v>
      </c>
      <c r="E17348">
        <v>0</v>
      </c>
      <c r="F17348" t="s">
        <v>22</v>
      </c>
    </row>
    <row r="17349" spans="1:6" x14ac:dyDescent="0.45">
      <c r="A17349" t="s">
        <v>65</v>
      </c>
      <c r="B17349">
        <v>2038</v>
      </c>
      <c r="C17349" t="s">
        <v>16</v>
      </c>
      <c r="D17349" t="s">
        <v>7</v>
      </c>
      <c r="E17349">
        <v>0</v>
      </c>
      <c r="F17349" t="s">
        <v>22</v>
      </c>
    </row>
    <row r="17350" spans="1:6" x14ac:dyDescent="0.45">
      <c r="A17350" t="s">
        <v>65</v>
      </c>
      <c r="B17350">
        <v>2038</v>
      </c>
      <c r="C17350" t="s">
        <v>17</v>
      </c>
      <c r="D17350" t="s">
        <v>8</v>
      </c>
      <c r="E17350">
        <v>0</v>
      </c>
      <c r="F17350" t="s">
        <v>22</v>
      </c>
    </row>
    <row r="17351" spans="1:6" x14ac:dyDescent="0.45">
      <c r="A17351" t="s">
        <v>65</v>
      </c>
      <c r="B17351">
        <v>2038</v>
      </c>
      <c r="C17351" t="s">
        <v>18</v>
      </c>
      <c r="D17351" t="s">
        <v>9</v>
      </c>
      <c r="E17351">
        <v>0</v>
      </c>
      <c r="F17351" t="s">
        <v>22</v>
      </c>
    </row>
    <row r="17352" spans="1:6" x14ac:dyDescent="0.45">
      <c r="A17352" t="s">
        <v>65</v>
      </c>
      <c r="B17352">
        <v>2038</v>
      </c>
      <c r="C17352" t="s">
        <v>18</v>
      </c>
      <c r="D17352" t="s">
        <v>10</v>
      </c>
      <c r="E17352">
        <v>206.79657071771811</v>
      </c>
      <c r="F17352" t="s">
        <v>22</v>
      </c>
    </row>
    <row r="17353" spans="1:6" x14ac:dyDescent="0.45">
      <c r="A17353" t="s">
        <v>65</v>
      </c>
      <c r="B17353">
        <v>2038</v>
      </c>
      <c r="C17353" t="s">
        <v>18</v>
      </c>
      <c r="D17353" t="s">
        <v>19</v>
      </c>
      <c r="E17353">
        <v>1.5499126963442935</v>
      </c>
      <c r="F17353" t="s">
        <v>23</v>
      </c>
    </row>
    <row r="17354" spans="1:6" x14ac:dyDescent="0.45">
      <c r="A17354" t="s">
        <v>65</v>
      </c>
      <c r="B17354">
        <v>2039</v>
      </c>
      <c r="C17354" t="s">
        <v>15</v>
      </c>
      <c r="D17354" t="s">
        <v>0</v>
      </c>
      <c r="E17354">
        <v>81.420223541459123</v>
      </c>
      <c r="F17354" t="s">
        <v>22</v>
      </c>
    </row>
    <row r="17355" spans="1:6" x14ac:dyDescent="0.45">
      <c r="A17355" t="s">
        <v>65</v>
      </c>
      <c r="B17355">
        <v>2039</v>
      </c>
      <c r="C17355" t="s">
        <v>15</v>
      </c>
      <c r="D17355" t="s">
        <v>1</v>
      </c>
      <c r="E17355">
        <v>98.169401958230466</v>
      </c>
      <c r="F17355" t="s">
        <v>22</v>
      </c>
    </row>
    <row r="17356" spans="1:6" x14ac:dyDescent="0.45">
      <c r="A17356" t="s">
        <v>65</v>
      </c>
      <c r="B17356">
        <v>2039</v>
      </c>
      <c r="C17356" t="s">
        <v>15</v>
      </c>
      <c r="D17356" t="s">
        <v>2</v>
      </c>
      <c r="E17356">
        <v>5.6994112882411896</v>
      </c>
      <c r="F17356" t="s">
        <v>22</v>
      </c>
    </row>
    <row r="17357" spans="1:6" x14ac:dyDescent="0.45">
      <c r="A17357" t="s">
        <v>65</v>
      </c>
      <c r="B17357">
        <v>2039</v>
      </c>
      <c r="C17357" t="s">
        <v>15</v>
      </c>
      <c r="D17357" t="s">
        <v>3</v>
      </c>
      <c r="E17357">
        <v>3.5597076873423399</v>
      </c>
      <c r="F17357" t="s">
        <v>22</v>
      </c>
    </row>
    <row r="17358" spans="1:6" x14ac:dyDescent="0.45">
      <c r="A17358" t="s">
        <v>65</v>
      </c>
      <c r="B17358">
        <v>2039</v>
      </c>
      <c r="C17358" t="s">
        <v>15</v>
      </c>
      <c r="D17358" t="s">
        <v>4</v>
      </c>
      <c r="E17358">
        <v>14.310840123057677</v>
      </c>
      <c r="F17358" t="s">
        <v>22</v>
      </c>
    </row>
    <row r="17359" spans="1:6" x14ac:dyDescent="0.45">
      <c r="A17359" t="s">
        <v>65</v>
      </c>
      <c r="B17359">
        <v>2039</v>
      </c>
      <c r="C17359" t="s">
        <v>5</v>
      </c>
      <c r="D17359" t="s">
        <v>5</v>
      </c>
      <c r="E17359">
        <v>203.15958459833081</v>
      </c>
      <c r="F17359" t="s">
        <v>22</v>
      </c>
    </row>
    <row r="17360" spans="1:6" x14ac:dyDescent="0.45">
      <c r="A17360" t="s">
        <v>65</v>
      </c>
      <c r="B17360">
        <v>2039</v>
      </c>
      <c r="C17360" t="s">
        <v>16</v>
      </c>
      <c r="D17360" t="s">
        <v>6</v>
      </c>
      <c r="E17360">
        <v>0</v>
      </c>
      <c r="F17360" t="s">
        <v>22</v>
      </c>
    </row>
    <row r="17361" spans="1:6" x14ac:dyDescent="0.45">
      <c r="A17361" t="s">
        <v>65</v>
      </c>
      <c r="B17361">
        <v>2039</v>
      </c>
      <c r="C17361" t="s">
        <v>16</v>
      </c>
      <c r="D17361" t="s">
        <v>7</v>
      </c>
      <c r="E17361">
        <v>0</v>
      </c>
      <c r="F17361" t="s">
        <v>22</v>
      </c>
    </row>
    <row r="17362" spans="1:6" x14ac:dyDescent="0.45">
      <c r="A17362" t="s">
        <v>65</v>
      </c>
      <c r="B17362">
        <v>2039</v>
      </c>
      <c r="C17362" t="s">
        <v>17</v>
      </c>
      <c r="D17362" t="s">
        <v>8</v>
      </c>
      <c r="E17362">
        <v>0</v>
      </c>
      <c r="F17362" t="s">
        <v>22</v>
      </c>
    </row>
    <row r="17363" spans="1:6" x14ac:dyDescent="0.45">
      <c r="A17363" t="s">
        <v>65</v>
      </c>
      <c r="B17363">
        <v>2039</v>
      </c>
      <c r="C17363" t="s">
        <v>18</v>
      </c>
      <c r="D17363" t="s">
        <v>9</v>
      </c>
      <c r="E17363">
        <v>0</v>
      </c>
      <c r="F17363" t="s">
        <v>22</v>
      </c>
    </row>
    <row r="17364" spans="1:6" x14ac:dyDescent="0.45">
      <c r="A17364" t="s">
        <v>65</v>
      </c>
      <c r="B17364">
        <v>2039</v>
      </c>
      <c r="C17364" t="s">
        <v>18</v>
      </c>
      <c r="D17364" t="s">
        <v>10</v>
      </c>
      <c r="E17364">
        <v>203.15958459833081</v>
      </c>
      <c r="F17364" t="s">
        <v>22</v>
      </c>
    </row>
    <row r="17365" spans="1:6" x14ac:dyDescent="0.45">
      <c r="A17365" t="s">
        <v>65</v>
      </c>
      <c r="B17365">
        <v>2039</v>
      </c>
      <c r="C17365" t="s">
        <v>18</v>
      </c>
      <c r="D17365" t="s">
        <v>19</v>
      </c>
      <c r="E17365">
        <v>1.5226539708088449</v>
      </c>
      <c r="F17365" t="s">
        <v>23</v>
      </c>
    </row>
    <row r="17366" spans="1:6" x14ac:dyDescent="0.45">
      <c r="A17366" t="s">
        <v>65</v>
      </c>
      <c r="B17366">
        <v>2040</v>
      </c>
      <c r="C17366" t="s">
        <v>15</v>
      </c>
      <c r="D17366" t="s">
        <v>0</v>
      </c>
      <c r="E17366">
        <v>78.674620963236606</v>
      </c>
      <c r="F17366" t="s">
        <v>22</v>
      </c>
    </row>
    <row r="17367" spans="1:6" x14ac:dyDescent="0.45">
      <c r="A17367" t="s">
        <v>65</v>
      </c>
      <c r="B17367">
        <v>2040</v>
      </c>
      <c r="C17367" t="s">
        <v>15</v>
      </c>
      <c r="D17367" t="s">
        <v>1</v>
      </c>
      <c r="E17367">
        <v>97.403680622956259</v>
      </c>
      <c r="F17367" t="s">
        <v>22</v>
      </c>
    </row>
    <row r="17368" spans="1:6" x14ac:dyDescent="0.45">
      <c r="A17368" t="s">
        <v>65</v>
      </c>
      <c r="B17368">
        <v>2040</v>
      </c>
      <c r="C17368" t="s">
        <v>15</v>
      </c>
      <c r="D17368" t="s">
        <v>2</v>
      </c>
      <c r="E17368">
        <v>5.7165095221059135</v>
      </c>
      <c r="F17368" t="s">
        <v>22</v>
      </c>
    </row>
    <row r="17369" spans="1:6" x14ac:dyDescent="0.45">
      <c r="A17369" t="s">
        <v>65</v>
      </c>
      <c r="B17369">
        <v>2040</v>
      </c>
      <c r="C17369" t="s">
        <v>15</v>
      </c>
      <c r="D17369" t="s">
        <v>3</v>
      </c>
      <c r="E17369">
        <v>3.6664989179626097</v>
      </c>
      <c r="F17369" t="s">
        <v>22</v>
      </c>
    </row>
    <row r="17370" spans="1:6" x14ac:dyDescent="0.45">
      <c r="A17370" t="s">
        <v>65</v>
      </c>
      <c r="B17370">
        <v>2040</v>
      </c>
      <c r="C17370" t="s">
        <v>15</v>
      </c>
      <c r="D17370" t="s">
        <v>4</v>
      </c>
      <c r="E17370">
        <v>14.167731721827099</v>
      </c>
      <c r="F17370" t="s">
        <v>22</v>
      </c>
    </row>
    <row r="17371" spans="1:6" x14ac:dyDescent="0.45">
      <c r="A17371" t="s">
        <v>65</v>
      </c>
      <c r="B17371">
        <v>2040</v>
      </c>
      <c r="C17371" t="s">
        <v>5</v>
      </c>
      <c r="D17371" t="s">
        <v>5</v>
      </c>
      <c r="E17371">
        <v>199.6290417480885</v>
      </c>
      <c r="F17371" t="s">
        <v>22</v>
      </c>
    </row>
    <row r="17372" spans="1:6" x14ac:dyDescent="0.45">
      <c r="A17372" t="s">
        <v>65</v>
      </c>
      <c r="B17372">
        <v>2040</v>
      </c>
      <c r="C17372" t="s">
        <v>16</v>
      </c>
      <c r="D17372" t="s">
        <v>6</v>
      </c>
      <c r="E17372">
        <v>0</v>
      </c>
      <c r="F17372" t="s">
        <v>22</v>
      </c>
    </row>
    <row r="17373" spans="1:6" x14ac:dyDescent="0.45">
      <c r="A17373" t="s">
        <v>65</v>
      </c>
      <c r="B17373">
        <v>2040</v>
      </c>
      <c r="C17373" t="s">
        <v>16</v>
      </c>
      <c r="D17373" t="s">
        <v>7</v>
      </c>
      <c r="E17373">
        <v>0</v>
      </c>
      <c r="F17373" t="s">
        <v>22</v>
      </c>
    </row>
    <row r="17374" spans="1:6" x14ac:dyDescent="0.45">
      <c r="A17374" t="s">
        <v>65</v>
      </c>
      <c r="B17374">
        <v>2040</v>
      </c>
      <c r="C17374" t="s">
        <v>17</v>
      </c>
      <c r="D17374" t="s">
        <v>8</v>
      </c>
      <c r="E17374">
        <v>0</v>
      </c>
      <c r="F17374" t="s">
        <v>22</v>
      </c>
    </row>
    <row r="17375" spans="1:6" x14ac:dyDescent="0.45">
      <c r="A17375" t="s">
        <v>65</v>
      </c>
      <c r="B17375">
        <v>2040</v>
      </c>
      <c r="C17375" t="s">
        <v>18</v>
      </c>
      <c r="D17375" t="s">
        <v>9</v>
      </c>
      <c r="E17375">
        <v>0</v>
      </c>
      <c r="F17375" t="s">
        <v>22</v>
      </c>
    </row>
    <row r="17376" spans="1:6" x14ac:dyDescent="0.45">
      <c r="A17376" t="s">
        <v>65</v>
      </c>
      <c r="B17376">
        <v>2040</v>
      </c>
      <c r="C17376" t="s">
        <v>18</v>
      </c>
      <c r="D17376" t="s">
        <v>10</v>
      </c>
      <c r="E17376">
        <v>199.6290417480885</v>
      </c>
      <c r="F17376" t="s">
        <v>22</v>
      </c>
    </row>
    <row r="17377" spans="1:6" x14ac:dyDescent="0.45">
      <c r="A17377" t="s">
        <v>65</v>
      </c>
      <c r="B17377">
        <v>2040</v>
      </c>
      <c r="C17377" t="s">
        <v>18</v>
      </c>
      <c r="D17377" t="s">
        <v>19</v>
      </c>
      <c r="E17377">
        <v>1.4961930233686302</v>
      </c>
      <c r="F17377" t="s">
        <v>23</v>
      </c>
    </row>
    <row r="17378" spans="1:6" x14ac:dyDescent="0.45">
      <c r="A17378" t="s">
        <v>65</v>
      </c>
      <c r="B17378">
        <v>2041</v>
      </c>
      <c r="C17378" t="s">
        <v>15</v>
      </c>
      <c r="D17378" t="s">
        <v>0</v>
      </c>
      <c r="E17378">
        <v>75.179156692891098</v>
      </c>
      <c r="F17378" t="s">
        <v>22</v>
      </c>
    </row>
    <row r="17379" spans="1:6" x14ac:dyDescent="0.45">
      <c r="A17379" t="s">
        <v>65</v>
      </c>
      <c r="B17379">
        <v>2041</v>
      </c>
      <c r="C17379" t="s">
        <v>15</v>
      </c>
      <c r="D17379" t="s">
        <v>1</v>
      </c>
      <c r="E17379">
        <v>96.449124552851302</v>
      </c>
      <c r="F17379" t="s">
        <v>22</v>
      </c>
    </row>
    <row r="17380" spans="1:6" x14ac:dyDescent="0.45">
      <c r="A17380" t="s">
        <v>65</v>
      </c>
      <c r="B17380">
        <v>2041</v>
      </c>
      <c r="C17380" t="s">
        <v>15</v>
      </c>
      <c r="D17380" t="s">
        <v>2</v>
      </c>
      <c r="E17380">
        <v>5.7222260316280185</v>
      </c>
      <c r="F17380" t="s">
        <v>22</v>
      </c>
    </row>
    <row r="17381" spans="1:6" x14ac:dyDescent="0.45">
      <c r="A17381" t="s">
        <v>65</v>
      </c>
      <c r="B17381">
        <v>2041</v>
      </c>
      <c r="C17381" t="s">
        <v>15</v>
      </c>
      <c r="D17381" t="s">
        <v>3</v>
      </c>
      <c r="E17381">
        <v>3.7691608876655622</v>
      </c>
      <c r="F17381" t="s">
        <v>22</v>
      </c>
    </row>
    <row r="17382" spans="1:6" x14ac:dyDescent="0.45">
      <c r="A17382" t="s">
        <v>65</v>
      </c>
      <c r="B17382">
        <v>2041</v>
      </c>
      <c r="C17382" t="s">
        <v>15</v>
      </c>
      <c r="D17382" t="s">
        <v>4</v>
      </c>
      <c r="E17382">
        <v>13.997718941165171</v>
      </c>
      <c r="F17382" t="s">
        <v>22</v>
      </c>
    </row>
    <row r="17383" spans="1:6" x14ac:dyDescent="0.45">
      <c r="A17383" t="s">
        <v>65</v>
      </c>
      <c r="B17383">
        <v>2041</v>
      </c>
      <c r="C17383" t="s">
        <v>5</v>
      </c>
      <c r="D17383" t="s">
        <v>5</v>
      </c>
      <c r="E17383">
        <v>195.11738710620111</v>
      </c>
      <c r="F17383" t="s">
        <v>22</v>
      </c>
    </row>
    <row r="17384" spans="1:6" x14ac:dyDescent="0.45">
      <c r="A17384" t="s">
        <v>65</v>
      </c>
      <c r="B17384">
        <v>2041</v>
      </c>
      <c r="C17384" t="s">
        <v>16</v>
      </c>
      <c r="D17384" t="s">
        <v>6</v>
      </c>
      <c r="E17384">
        <v>0</v>
      </c>
      <c r="F17384" t="s">
        <v>22</v>
      </c>
    </row>
    <row r="17385" spans="1:6" x14ac:dyDescent="0.45">
      <c r="A17385" t="s">
        <v>65</v>
      </c>
      <c r="B17385">
        <v>2041</v>
      </c>
      <c r="C17385" t="s">
        <v>16</v>
      </c>
      <c r="D17385" t="s">
        <v>7</v>
      </c>
      <c r="E17385">
        <v>0</v>
      </c>
      <c r="F17385" t="s">
        <v>22</v>
      </c>
    </row>
    <row r="17386" spans="1:6" x14ac:dyDescent="0.45">
      <c r="A17386" t="s">
        <v>65</v>
      </c>
      <c r="B17386">
        <v>2041</v>
      </c>
      <c r="C17386" t="s">
        <v>17</v>
      </c>
      <c r="D17386" t="s">
        <v>8</v>
      </c>
      <c r="E17386">
        <v>0</v>
      </c>
      <c r="F17386" t="s">
        <v>22</v>
      </c>
    </row>
    <row r="17387" spans="1:6" x14ac:dyDescent="0.45">
      <c r="A17387" t="s">
        <v>65</v>
      </c>
      <c r="B17387">
        <v>2041</v>
      </c>
      <c r="C17387" t="s">
        <v>18</v>
      </c>
      <c r="D17387" t="s">
        <v>9</v>
      </c>
      <c r="E17387">
        <v>0</v>
      </c>
      <c r="F17387" t="s">
        <v>22</v>
      </c>
    </row>
    <row r="17388" spans="1:6" x14ac:dyDescent="0.45">
      <c r="A17388" t="s">
        <v>65</v>
      </c>
      <c r="B17388">
        <v>2041</v>
      </c>
      <c r="C17388" t="s">
        <v>18</v>
      </c>
      <c r="D17388" t="s">
        <v>10</v>
      </c>
      <c r="E17388">
        <v>195.11738710620111</v>
      </c>
      <c r="F17388" t="s">
        <v>22</v>
      </c>
    </row>
    <row r="17389" spans="1:6" x14ac:dyDescent="0.45">
      <c r="A17389" t="s">
        <v>65</v>
      </c>
      <c r="B17389">
        <v>2041</v>
      </c>
      <c r="C17389" t="s">
        <v>18</v>
      </c>
      <c r="D17389" t="s">
        <v>19</v>
      </c>
      <c r="E17389">
        <v>1.4623787739992489</v>
      </c>
      <c r="F17389" t="s">
        <v>23</v>
      </c>
    </row>
    <row r="17390" spans="1:6" x14ac:dyDescent="0.45">
      <c r="A17390" t="s">
        <v>65</v>
      </c>
      <c r="B17390">
        <v>2042</v>
      </c>
      <c r="C17390" t="s">
        <v>15</v>
      </c>
      <c r="D17390" t="s">
        <v>0</v>
      </c>
      <c r="E17390">
        <v>71.83899371685969</v>
      </c>
      <c r="F17390" t="s">
        <v>22</v>
      </c>
    </row>
    <row r="17391" spans="1:6" x14ac:dyDescent="0.45">
      <c r="A17391" t="s">
        <v>65</v>
      </c>
      <c r="B17391">
        <v>2042</v>
      </c>
      <c r="C17391" t="s">
        <v>15</v>
      </c>
      <c r="D17391" t="s">
        <v>1</v>
      </c>
      <c r="E17391">
        <v>95.503923132233339</v>
      </c>
      <c r="F17391" t="s">
        <v>22</v>
      </c>
    </row>
    <row r="17392" spans="1:6" x14ac:dyDescent="0.45">
      <c r="A17392" t="s">
        <v>65</v>
      </c>
      <c r="B17392">
        <v>2042</v>
      </c>
      <c r="C17392" t="s">
        <v>15</v>
      </c>
      <c r="D17392" t="s">
        <v>2</v>
      </c>
      <c r="E17392">
        <v>5.7279482576596461</v>
      </c>
      <c r="F17392" t="s">
        <v>22</v>
      </c>
    </row>
    <row r="17393" spans="1:6" x14ac:dyDescent="0.45">
      <c r="A17393" t="s">
        <v>65</v>
      </c>
      <c r="B17393">
        <v>2042</v>
      </c>
      <c r="C17393" t="s">
        <v>15</v>
      </c>
      <c r="D17393" t="s">
        <v>3</v>
      </c>
      <c r="E17393">
        <v>3.874697392520198</v>
      </c>
      <c r="F17393" t="s">
        <v>22</v>
      </c>
    </row>
    <row r="17394" spans="1:6" x14ac:dyDescent="0.45">
      <c r="A17394" t="s">
        <v>65</v>
      </c>
      <c r="B17394">
        <v>2042</v>
      </c>
      <c r="C17394" t="s">
        <v>15</v>
      </c>
      <c r="D17394" t="s">
        <v>4</v>
      </c>
      <c r="E17394">
        <v>13.82974631387119</v>
      </c>
      <c r="F17394" t="s">
        <v>22</v>
      </c>
    </row>
    <row r="17395" spans="1:6" x14ac:dyDescent="0.45">
      <c r="A17395" t="s">
        <v>65</v>
      </c>
      <c r="B17395">
        <v>2042</v>
      </c>
      <c r="C17395" t="s">
        <v>5</v>
      </c>
      <c r="D17395" t="s">
        <v>5</v>
      </c>
      <c r="E17395">
        <v>190.77530881314408</v>
      </c>
      <c r="F17395" t="s">
        <v>22</v>
      </c>
    </row>
    <row r="17396" spans="1:6" x14ac:dyDescent="0.45">
      <c r="A17396" t="s">
        <v>65</v>
      </c>
      <c r="B17396">
        <v>2042</v>
      </c>
      <c r="C17396" t="s">
        <v>16</v>
      </c>
      <c r="D17396" t="s">
        <v>6</v>
      </c>
      <c r="E17396">
        <v>0</v>
      </c>
      <c r="F17396" t="s">
        <v>22</v>
      </c>
    </row>
    <row r="17397" spans="1:6" x14ac:dyDescent="0.45">
      <c r="A17397" t="s">
        <v>65</v>
      </c>
      <c r="B17397">
        <v>2042</v>
      </c>
      <c r="C17397" t="s">
        <v>16</v>
      </c>
      <c r="D17397" t="s">
        <v>7</v>
      </c>
      <c r="E17397">
        <v>0</v>
      </c>
      <c r="F17397" t="s">
        <v>22</v>
      </c>
    </row>
    <row r="17398" spans="1:6" x14ac:dyDescent="0.45">
      <c r="A17398" t="s">
        <v>65</v>
      </c>
      <c r="B17398">
        <v>2042</v>
      </c>
      <c r="C17398" t="s">
        <v>17</v>
      </c>
      <c r="D17398" t="s">
        <v>8</v>
      </c>
      <c r="E17398">
        <v>0</v>
      </c>
      <c r="F17398" t="s">
        <v>22</v>
      </c>
    </row>
    <row r="17399" spans="1:6" x14ac:dyDescent="0.45">
      <c r="A17399" t="s">
        <v>65</v>
      </c>
      <c r="B17399">
        <v>2042</v>
      </c>
      <c r="C17399" t="s">
        <v>18</v>
      </c>
      <c r="D17399" t="s">
        <v>9</v>
      </c>
      <c r="E17399">
        <v>0</v>
      </c>
      <c r="F17399" t="s">
        <v>22</v>
      </c>
    </row>
    <row r="17400" spans="1:6" x14ac:dyDescent="0.45">
      <c r="A17400" t="s">
        <v>65</v>
      </c>
      <c r="B17400">
        <v>2042</v>
      </c>
      <c r="C17400" t="s">
        <v>18</v>
      </c>
      <c r="D17400" t="s">
        <v>10</v>
      </c>
      <c r="E17400">
        <v>190.77530881314408</v>
      </c>
      <c r="F17400" t="s">
        <v>22</v>
      </c>
    </row>
    <row r="17401" spans="1:6" x14ac:dyDescent="0.45">
      <c r="A17401" t="s">
        <v>65</v>
      </c>
      <c r="B17401">
        <v>2042</v>
      </c>
      <c r="C17401" t="s">
        <v>18</v>
      </c>
      <c r="D17401" t="s">
        <v>19</v>
      </c>
      <c r="E17401">
        <v>1.4298354767309569</v>
      </c>
      <c r="F17401" t="s">
        <v>23</v>
      </c>
    </row>
    <row r="17402" spans="1:6" x14ac:dyDescent="0.45">
      <c r="A17402" t="s">
        <v>65</v>
      </c>
      <c r="B17402">
        <v>2043</v>
      </c>
      <c r="C17402" t="s">
        <v>15</v>
      </c>
      <c r="D17402" t="s">
        <v>0</v>
      </c>
      <c r="E17402">
        <v>68.64723209563499</v>
      </c>
      <c r="F17402" t="s">
        <v>22</v>
      </c>
    </row>
    <row r="17403" spans="1:6" x14ac:dyDescent="0.45">
      <c r="A17403" t="s">
        <v>65</v>
      </c>
      <c r="B17403">
        <v>2043</v>
      </c>
      <c r="C17403" t="s">
        <v>15</v>
      </c>
      <c r="D17403" t="s">
        <v>1</v>
      </c>
      <c r="E17403">
        <v>94.567984685537454</v>
      </c>
      <c r="F17403" t="s">
        <v>22</v>
      </c>
    </row>
    <row r="17404" spans="1:6" x14ac:dyDescent="0.45">
      <c r="A17404" t="s">
        <v>65</v>
      </c>
      <c r="B17404">
        <v>2043</v>
      </c>
      <c r="C17404" t="s">
        <v>15</v>
      </c>
      <c r="D17404" t="s">
        <v>2</v>
      </c>
      <c r="E17404">
        <v>5.7336762059173054</v>
      </c>
      <c r="F17404" t="s">
        <v>22</v>
      </c>
    </row>
    <row r="17405" spans="1:6" x14ac:dyDescent="0.45">
      <c r="A17405" t="s">
        <v>65</v>
      </c>
      <c r="B17405">
        <v>2043</v>
      </c>
      <c r="C17405" t="s">
        <v>15</v>
      </c>
      <c r="D17405" t="s">
        <v>3</v>
      </c>
      <c r="E17405">
        <v>3.9831889195107641</v>
      </c>
      <c r="F17405" t="s">
        <v>22</v>
      </c>
    </row>
    <row r="17406" spans="1:6" x14ac:dyDescent="0.45">
      <c r="A17406" t="s">
        <v>65</v>
      </c>
      <c r="B17406">
        <v>2043</v>
      </c>
      <c r="C17406" t="s">
        <v>15</v>
      </c>
      <c r="D17406" t="s">
        <v>4</v>
      </c>
      <c r="E17406">
        <v>13.663789358104736</v>
      </c>
      <c r="F17406" t="s">
        <v>22</v>
      </c>
    </row>
    <row r="17407" spans="1:6" x14ac:dyDescent="0.45">
      <c r="A17407" t="s">
        <v>65</v>
      </c>
      <c r="B17407">
        <v>2043</v>
      </c>
      <c r="C17407" t="s">
        <v>5</v>
      </c>
      <c r="D17407" t="s">
        <v>5</v>
      </c>
      <c r="E17407">
        <v>186.59587126470524</v>
      </c>
      <c r="F17407" t="s">
        <v>22</v>
      </c>
    </row>
    <row r="17408" spans="1:6" x14ac:dyDescent="0.45">
      <c r="A17408" t="s">
        <v>65</v>
      </c>
      <c r="B17408">
        <v>2043</v>
      </c>
      <c r="C17408" t="s">
        <v>16</v>
      </c>
      <c r="D17408" t="s">
        <v>6</v>
      </c>
      <c r="E17408">
        <v>0</v>
      </c>
      <c r="F17408" t="s">
        <v>22</v>
      </c>
    </row>
    <row r="17409" spans="1:6" x14ac:dyDescent="0.45">
      <c r="A17409" t="s">
        <v>65</v>
      </c>
      <c r="B17409">
        <v>2043</v>
      </c>
      <c r="C17409" t="s">
        <v>16</v>
      </c>
      <c r="D17409" t="s">
        <v>7</v>
      </c>
      <c r="E17409">
        <v>0</v>
      </c>
      <c r="F17409" t="s">
        <v>22</v>
      </c>
    </row>
    <row r="17410" spans="1:6" x14ac:dyDescent="0.45">
      <c r="A17410" t="s">
        <v>65</v>
      </c>
      <c r="B17410">
        <v>2043</v>
      </c>
      <c r="C17410" t="s">
        <v>17</v>
      </c>
      <c r="D17410" t="s">
        <v>8</v>
      </c>
      <c r="E17410">
        <v>0</v>
      </c>
      <c r="F17410" t="s">
        <v>22</v>
      </c>
    </row>
    <row r="17411" spans="1:6" x14ac:dyDescent="0.45">
      <c r="A17411" t="s">
        <v>65</v>
      </c>
      <c r="B17411">
        <v>2043</v>
      </c>
      <c r="C17411" t="s">
        <v>18</v>
      </c>
      <c r="D17411" t="s">
        <v>9</v>
      </c>
      <c r="E17411">
        <v>0</v>
      </c>
      <c r="F17411" t="s">
        <v>22</v>
      </c>
    </row>
    <row r="17412" spans="1:6" x14ac:dyDescent="0.45">
      <c r="A17412" t="s">
        <v>65</v>
      </c>
      <c r="B17412">
        <v>2043</v>
      </c>
      <c r="C17412" t="s">
        <v>18</v>
      </c>
      <c r="D17412" t="s">
        <v>10</v>
      </c>
      <c r="E17412">
        <v>186.59587126470524</v>
      </c>
      <c r="F17412" t="s">
        <v>22</v>
      </c>
    </row>
    <row r="17413" spans="1:6" x14ac:dyDescent="0.45">
      <c r="A17413" t="s">
        <v>65</v>
      </c>
      <c r="B17413">
        <v>2043</v>
      </c>
      <c r="C17413" t="s">
        <v>18</v>
      </c>
      <c r="D17413" t="s">
        <v>19</v>
      </c>
      <c r="E17413">
        <v>1.3985111501358811</v>
      </c>
      <c r="F17413" t="s">
        <v>23</v>
      </c>
    </row>
    <row r="17414" spans="1:6" x14ac:dyDescent="0.45">
      <c r="A17414" t="s">
        <v>65</v>
      </c>
      <c r="B17414">
        <v>2044</v>
      </c>
      <c r="C17414" t="s">
        <v>15</v>
      </c>
      <c r="D17414" t="s">
        <v>0</v>
      </c>
      <c r="E17414">
        <v>65.59727844971232</v>
      </c>
      <c r="F17414" t="s">
        <v>22</v>
      </c>
    </row>
    <row r="17415" spans="1:6" x14ac:dyDescent="0.45">
      <c r="A17415" t="s">
        <v>65</v>
      </c>
      <c r="B17415">
        <v>2044</v>
      </c>
      <c r="C17415" t="s">
        <v>15</v>
      </c>
      <c r="D17415" t="s">
        <v>1</v>
      </c>
      <c r="E17415">
        <v>93.64121843561918</v>
      </c>
      <c r="F17415" t="s">
        <v>22</v>
      </c>
    </row>
    <row r="17416" spans="1:6" x14ac:dyDescent="0.45">
      <c r="A17416" t="s">
        <v>65</v>
      </c>
      <c r="B17416">
        <v>2044</v>
      </c>
      <c r="C17416" t="s">
        <v>15</v>
      </c>
      <c r="D17416" t="s">
        <v>2</v>
      </c>
      <c r="E17416">
        <v>5.7394098821232218</v>
      </c>
      <c r="F17416" t="s">
        <v>22</v>
      </c>
    </row>
    <row r="17417" spans="1:6" x14ac:dyDescent="0.45">
      <c r="A17417" t="s">
        <v>65</v>
      </c>
      <c r="B17417">
        <v>2044</v>
      </c>
      <c r="C17417" t="s">
        <v>15</v>
      </c>
      <c r="D17417" t="s">
        <v>3</v>
      </c>
      <c r="E17417">
        <v>4.0947182092570653</v>
      </c>
      <c r="F17417" t="s">
        <v>22</v>
      </c>
    </row>
    <row r="17418" spans="1:6" x14ac:dyDescent="0.45">
      <c r="A17418" t="s">
        <v>65</v>
      </c>
      <c r="B17418">
        <v>2044</v>
      </c>
      <c r="C17418" t="s">
        <v>15</v>
      </c>
      <c r="D17418" t="s">
        <v>4</v>
      </c>
      <c r="E17418">
        <v>13.49982388580748</v>
      </c>
      <c r="F17418" t="s">
        <v>22</v>
      </c>
    </row>
    <row r="17419" spans="1:6" x14ac:dyDescent="0.45">
      <c r="A17419" t="s">
        <v>65</v>
      </c>
      <c r="B17419">
        <v>2044</v>
      </c>
      <c r="C17419" t="s">
        <v>5</v>
      </c>
      <c r="D17419" t="s">
        <v>5</v>
      </c>
      <c r="E17419">
        <v>182.57244886251925</v>
      </c>
      <c r="F17419" t="s">
        <v>22</v>
      </c>
    </row>
    <row r="17420" spans="1:6" x14ac:dyDescent="0.45">
      <c r="A17420" t="s">
        <v>65</v>
      </c>
      <c r="B17420">
        <v>2044</v>
      </c>
      <c r="C17420" t="s">
        <v>16</v>
      </c>
      <c r="D17420" t="s">
        <v>6</v>
      </c>
      <c r="E17420">
        <v>0</v>
      </c>
      <c r="F17420" t="s">
        <v>22</v>
      </c>
    </row>
    <row r="17421" spans="1:6" x14ac:dyDescent="0.45">
      <c r="A17421" t="s">
        <v>65</v>
      </c>
      <c r="B17421">
        <v>2044</v>
      </c>
      <c r="C17421" t="s">
        <v>16</v>
      </c>
      <c r="D17421" t="s">
        <v>7</v>
      </c>
      <c r="E17421">
        <v>0</v>
      </c>
      <c r="F17421" t="s">
        <v>22</v>
      </c>
    </row>
    <row r="17422" spans="1:6" x14ac:dyDescent="0.45">
      <c r="A17422" t="s">
        <v>65</v>
      </c>
      <c r="B17422">
        <v>2044</v>
      </c>
      <c r="C17422" t="s">
        <v>17</v>
      </c>
      <c r="D17422" t="s">
        <v>8</v>
      </c>
      <c r="E17422">
        <v>0</v>
      </c>
      <c r="F17422" t="s">
        <v>22</v>
      </c>
    </row>
    <row r="17423" spans="1:6" x14ac:dyDescent="0.45">
      <c r="A17423" t="s">
        <v>65</v>
      </c>
      <c r="B17423">
        <v>2044</v>
      </c>
      <c r="C17423" t="s">
        <v>18</v>
      </c>
      <c r="D17423" t="s">
        <v>9</v>
      </c>
      <c r="E17423">
        <v>0</v>
      </c>
      <c r="F17423" t="s">
        <v>22</v>
      </c>
    </row>
    <row r="17424" spans="1:6" x14ac:dyDescent="0.45">
      <c r="A17424" t="s">
        <v>65</v>
      </c>
      <c r="B17424">
        <v>2044</v>
      </c>
      <c r="C17424" t="s">
        <v>18</v>
      </c>
      <c r="D17424" t="s">
        <v>10</v>
      </c>
      <c r="E17424">
        <v>182.57244886251925</v>
      </c>
      <c r="F17424" t="s">
        <v>22</v>
      </c>
    </row>
    <row r="17425" spans="1:6" x14ac:dyDescent="0.45">
      <c r="A17425" t="s">
        <v>65</v>
      </c>
      <c r="B17425">
        <v>2044</v>
      </c>
      <c r="C17425" t="s">
        <v>18</v>
      </c>
      <c r="D17425" t="s">
        <v>19</v>
      </c>
      <c r="E17425">
        <v>1.3683561362385941</v>
      </c>
      <c r="F17425" t="s">
        <v>23</v>
      </c>
    </row>
    <row r="17426" spans="1:6" x14ac:dyDescent="0.45">
      <c r="A17426" t="s">
        <v>65</v>
      </c>
      <c r="B17426">
        <v>2045</v>
      </c>
      <c r="C17426" t="s">
        <v>15</v>
      </c>
      <c r="D17426" t="s">
        <v>0</v>
      </c>
      <c r="E17426">
        <v>62.682832339320242</v>
      </c>
      <c r="F17426" t="s">
        <v>22</v>
      </c>
    </row>
    <row r="17427" spans="1:6" x14ac:dyDescent="0.45">
      <c r="A17427" t="s">
        <v>65</v>
      </c>
      <c r="B17427">
        <v>2045</v>
      </c>
      <c r="C17427" t="s">
        <v>15</v>
      </c>
      <c r="D17427" t="s">
        <v>1</v>
      </c>
      <c r="E17427">
        <v>92.723534494950087</v>
      </c>
      <c r="F17427" t="s">
        <v>22</v>
      </c>
    </row>
    <row r="17428" spans="1:6" x14ac:dyDescent="0.45">
      <c r="A17428" t="s">
        <v>65</v>
      </c>
      <c r="B17428">
        <v>2045</v>
      </c>
      <c r="C17428" t="s">
        <v>15</v>
      </c>
      <c r="D17428" t="s">
        <v>2</v>
      </c>
      <c r="E17428">
        <v>5.745149292005344</v>
      </c>
      <c r="F17428" t="s">
        <v>22</v>
      </c>
    </row>
    <row r="17429" spans="1:6" x14ac:dyDescent="0.45">
      <c r="A17429" t="s">
        <v>65</v>
      </c>
      <c r="B17429">
        <v>2045</v>
      </c>
      <c r="C17429" t="s">
        <v>15</v>
      </c>
      <c r="D17429" t="s">
        <v>3</v>
      </c>
      <c r="E17429">
        <v>4.209370319116263</v>
      </c>
      <c r="F17429" t="s">
        <v>22</v>
      </c>
    </row>
    <row r="17430" spans="1:6" x14ac:dyDescent="0.45">
      <c r="A17430" t="s">
        <v>65</v>
      </c>
      <c r="B17430">
        <v>2045</v>
      </c>
      <c r="C17430" t="s">
        <v>15</v>
      </c>
      <c r="D17430" t="s">
        <v>4</v>
      </c>
      <c r="E17430">
        <v>13.337825999177792</v>
      </c>
      <c r="F17430" t="s">
        <v>22</v>
      </c>
    </row>
    <row r="17431" spans="1:6" x14ac:dyDescent="0.45">
      <c r="A17431" t="s">
        <v>65</v>
      </c>
      <c r="B17431">
        <v>2045</v>
      </c>
      <c r="C17431" t="s">
        <v>5</v>
      </c>
      <c r="D17431" t="s">
        <v>5</v>
      </c>
      <c r="E17431">
        <v>178.69871244456974</v>
      </c>
      <c r="F17431" t="s">
        <v>22</v>
      </c>
    </row>
    <row r="17432" spans="1:6" x14ac:dyDescent="0.45">
      <c r="A17432" t="s">
        <v>65</v>
      </c>
      <c r="B17432">
        <v>2045</v>
      </c>
      <c r="C17432" t="s">
        <v>16</v>
      </c>
      <c r="D17432" t="s">
        <v>6</v>
      </c>
      <c r="E17432">
        <v>0</v>
      </c>
      <c r="F17432" t="s">
        <v>22</v>
      </c>
    </row>
    <row r="17433" spans="1:6" x14ac:dyDescent="0.45">
      <c r="A17433" t="s">
        <v>65</v>
      </c>
      <c r="B17433">
        <v>2045</v>
      </c>
      <c r="C17433" t="s">
        <v>16</v>
      </c>
      <c r="D17433" t="s">
        <v>7</v>
      </c>
      <c r="E17433">
        <v>0</v>
      </c>
      <c r="F17433" t="s">
        <v>22</v>
      </c>
    </row>
    <row r="17434" spans="1:6" x14ac:dyDescent="0.45">
      <c r="A17434" t="s">
        <v>65</v>
      </c>
      <c r="B17434">
        <v>2045</v>
      </c>
      <c r="C17434" t="s">
        <v>17</v>
      </c>
      <c r="D17434" t="s">
        <v>8</v>
      </c>
      <c r="E17434">
        <v>0</v>
      </c>
      <c r="F17434" t="s">
        <v>22</v>
      </c>
    </row>
    <row r="17435" spans="1:6" x14ac:dyDescent="0.45">
      <c r="A17435" t="s">
        <v>65</v>
      </c>
      <c r="B17435">
        <v>2045</v>
      </c>
      <c r="C17435" t="s">
        <v>18</v>
      </c>
      <c r="D17435" t="s">
        <v>9</v>
      </c>
      <c r="E17435">
        <v>0</v>
      </c>
      <c r="F17435" t="s">
        <v>22</v>
      </c>
    </row>
    <row r="17436" spans="1:6" x14ac:dyDescent="0.45">
      <c r="A17436" t="s">
        <v>65</v>
      </c>
      <c r="B17436">
        <v>2045</v>
      </c>
      <c r="C17436" t="s">
        <v>18</v>
      </c>
      <c r="D17436" t="s">
        <v>10</v>
      </c>
      <c r="E17436">
        <v>178.69871244456974</v>
      </c>
      <c r="F17436" t="s">
        <v>22</v>
      </c>
    </row>
    <row r="17437" spans="1:6" x14ac:dyDescent="0.45">
      <c r="A17437" t="s">
        <v>65</v>
      </c>
      <c r="B17437">
        <v>2045</v>
      </c>
      <c r="C17437" t="s">
        <v>18</v>
      </c>
      <c r="D17437" t="s">
        <v>19</v>
      </c>
      <c r="E17437">
        <v>1.339322998814537</v>
      </c>
      <c r="F17437" t="s">
        <v>23</v>
      </c>
    </row>
    <row r="17438" spans="1:6" x14ac:dyDescent="0.45">
      <c r="A17438" t="s">
        <v>65</v>
      </c>
      <c r="B17438">
        <v>2046</v>
      </c>
      <c r="C17438" t="s">
        <v>15</v>
      </c>
      <c r="D17438" t="s">
        <v>0</v>
      </c>
      <c r="E17438">
        <v>59.006535836025328</v>
      </c>
      <c r="F17438" t="s">
        <v>22</v>
      </c>
    </row>
    <row r="17439" spans="1:6" x14ac:dyDescent="0.45">
      <c r="A17439" t="s">
        <v>65</v>
      </c>
      <c r="B17439">
        <v>2046</v>
      </c>
      <c r="C17439" t="s">
        <v>15</v>
      </c>
      <c r="D17439" t="s">
        <v>1</v>
      </c>
      <c r="E17439">
        <v>91.629396787909684</v>
      </c>
      <c r="F17439" t="s">
        <v>22</v>
      </c>
    </row>
    <row r="17440" spans="1:6" x14ac:dyDescent="0.45">
      <c r="A17440" t="s">
        <v>65</v>
      </c>
      <c r="B17440">
        <v>2046</v>
      </c>
      <c r="C17440" t="s">
        <v>15</v>
      </c>
      <c r="D17440" t="s">
        <v>2</v>
      </c>
      <c r="E17440">
        <v>5.7394041427133384</v>
      </c>
      <c r="F17440" t="s">
        <v>22</v>
      </c>
    </row>
    <row r="17441" spans="1:6" x14ac:dyDescent="0.45">
      <c r="A17441" t="s">
        <v>65</v>
      </c>
      <c r="B17441">
        <v>2046</v>
      </c>
      <c r="C17441" t="s">
        <v>15</v>
      </c>
      <c r="D17441" t="s">
        <v>3</v>
      </c>
      <c r="E17441">
        <v>4.3188139474132861</v>
      </c>
      <c r="F17441" t="s">
        <v>22</v>
      </c>
    </row>
    <row r="17442" spans="1:6" x14ac:dyDescent="0.45">
      <c r="A17442" t="s">
        <v>65</v>
      </c>
      <c r="B17442">
        <v>2046</v>
      </c>
      <c r="C17442" t="s">
        <v>15</v>
      </c>
      <c r="D17442" t="s">
        <v>4</v>
      </c>
      <c r="E17442">
        <v>13.151096435189302</v>
      </c>
      <c r="F17442" t="s">
        <v>22</v>
      </c>
    </row>
    <row r="17443" spans="1:6" x14ac:dyDescent="0.45">
      <c r="A17443" t="s">
        <v>65</v>
      </c>
      <c r="B17443">
        <v>2046</v>
      </c>
      <c r="C17443" t="s">
        <v>5</v>
      </c>
      <c r="D17443" t="s">
        <v>5</v>
      </c>
      <c r="E17443">
        <v>173.84524714925087</v>
      </c>
      <c r="F17443" t="s">
        <v>22</v>
      </c>
    </row>
    <row r="17444" spans="1:6" x14ac:dyDescent="0.45">
      <c r="A17444" t="s">
        <v>65</v>
      </c>
      <c r="B17444">
        <v>2046</v>
      </c>
      <c r="C17444" t="s">
        <v>16</v>
      </c>
      <c r="D17444" t="s">
        <v>6</v>
      </c>
      <c r="E17444">
        <v>0</v>
      </c>
      <c r="F17444" t="s">
        <v>22</v>
      </c>
    </row>
    <row r="17445" spans="1:6" x14ac:dyDescent="0.45">
      <c r="A17445" t="s">
        <v>65</v>
      </c>
      <c r="B17445">
        <v>2046</v>
      </c>
      <c r="C17445" t="s">
        <v>16</v>
      </c>
      <c r="D17445" t="s">
        <v>7</v>
      </c>
      <c r="E17445">
        <v>0</v>
      </c>
      <c r="F17445" t="s">
        <v>22</v>
      </c>
    </row>
    <row r="17446" spans="1:6" x14ac:dyDescent="0.45">
      <c r="A17446" t="s">
        <v>65</v>
      </c>
      <c r="B17446">
        <v>2046</v>
      </c>
      <c r="C17446" t="s">
        <v>17</v>
      </c>
      <c r="D17446" t="s">
        <v>8</v>
      </c>
      <c r="E17446">
        <v>0</v>
      </c>
      <c r="F17446" t="s">
        <v>22</v>
      </c>
    </row>
    <row r="17447" spans="1:6" x14ac:dyDescent="0.45">
      <c r="A17447" t="s">
        <v>65</v>
      </c>
      <c r="B17447">
        <v>2046</v>
      </c>
      <c r="C17447" t="s">
        <v>18</v>
      </c>
      <c r="D17447" t="s">
        <v>9</v>
      </c>
      <c r="E17447">
        <v>0</v>
      </c>
      <c r="F17447" t="s">
        <v>22</v>
      </c>
    </row>
    <row r="17448" spans="1:6" x14ac:dyDescent="0.45">
      <c r="A17448" t="s">
        <v>65</v>
      </c>
      <c r="B17448">
        <v>2046</v>
      </c>
      <c r="C17448" t="s">
        <v>18</v>
      </c>
      <c r="D17448" t="s">
        <v>10</v>
      </c>
      <c r="E17448">
        <v>173.84524714925087</v>
      </c>
      <c r="F17448" t="s">
        <v>22</v>
      </c>
    </row>
    <row r="17449" spans="1:6" x14ac:dyDescent="0.45">
      <c r="A17449" t="s">
        <v>65</v>
      </c>
      <c r="B17449">
        <v>2046</v>
      </c>
      <c r="C17449" t="s">
        <v>18</v>
      </c>
      <c r="D17449" t="s">
        <v>19</v>
      </c>
      <c r="E17449">
        <v>1.3029469242192315</v>
      </c>
      <c r="F17449" t="s">
        <v>23</v>
      </c>
    </row>
    <row r="17450" spans="1:6" x14ac:dyDescent="0.45">
      <c r="A17450" t="s">
        <v>65</v>
      </c>
      <c r="B17450">
        <v>2047</v>
      </c>
      <c r="C17450" t="s">
        <v>15</v>
      </c>
      <c r="D17450" t="s">
        <v>0</v>
      </c>
      <c r="E17450">
        <v>55.545851095564885</v>
      </c>
      <c r="F17450" t="s">
        <v>22</v>
      </c>
    </row>
    <row r="17451" spans="1:6" x14ac:dyDescent="0.45">
      <c r="A17451" t="s">
        <v>65</v>
      </c>
      <c r="B17451">
        <v>2047</v>
      </c>
      <c r="C17451" t="s">
        <v>15</v>
      </c>
      <c r="D17451" t="s">
        <v>1</v>
      </c>
      <c r="E17451">
        <v>90.548169905812316</v>
      </c>
      <c r="F17451" t="s">
        <v>22</v>
      </c>
    </row>
    <row r="17452" spans="1:6" x14ac:dyDescent="0.45">
      <c r="A17452" t="s">
        <v>65</v>
      </c>
      <c r="B17452">
        <v>2047</v>
      </c>
      <c r="C17452" t="s">
        <v>15</v>
      </c>
      <c r="D17452" t="s">
        <v>2</v>
      </c>
      <c r="E17452">
        <v>5.7336647385706252</v>
      </c>
      <c r="F17452" t="s">
        <v>22</v>
      </c>
    </row>
    <row r="17453" spans="1:6" x14ac:dyDescent="0.45">
      <c r="A17453" t="s">
        <v>65</v>
      </c>
      <c r="B17453">
        <v>2047</v>
      </c>
      <c r="C17453" t="s">
        <v>15</v>
      </c>
      <c r="D17453" t="s">
        <v>3</v>
      </c>
      <c r="E17453">
        <v>4.4311031100460312</v>
      </c>
      <c r="F17453" t="s">
        <v>22</v>
      </c>
    </row>
    <row r="17454" spans="1:6" x14ac:dyDescent="0.45">
      <c r="A17454" t="s">
        <v>65</v>
      </c>
      <c r="B17454">
        <v>2047</v>
      </c>
      <c r="C17454" t="s">
        <v>15</v>
      </c>
      <c r="D17454" t="s">
        <v>4</v>
      </c>
      <c r="E17454">
        <v>12.966981085096652</v>
      </c>
      <c r="F17454" t="s">
        <v>22</v>
      </c>
    </row>
    <row r="17455" spans="1:6" x14ac:dyDescent="0.45">
      <c r="A17455" t="s">
        <v>65</v>
      </c>
      <c r="B17455">
        <v>2047</v>
      </c>
      <c r="C17455" t="s">
        <v>5</v>
      </c>
      <c r="D17455" t="s">
        <v>5</v>
      </c>
      <c r="E17455">
        <v>169.22576993509051</v>
      </c>
      <c r="F17455" t="s">
        <v>22</v>
      </c>
    </row>
    <row r="17456" spans="1:6" x14ac:dyDescent="0.45">
      <c r="A17456" t="s">
        <v>65</v>
      </c>
      <c r="B17456">
        <v>2047</v>
      </c>
      <c r="C17456" t="s">
        <v>16</v>
      </c>
      <c r="D17456" t="s">
        <v>6</v>
      </c>
      <c r="E17456">
        <v>0</v>
      </c>
      <c r="F17456" t="s">
        <v>22</v>
      </c>
    </row>
    <row r="17457" spans="1:6" x14ac:dyDescent="0.45">
      <c r="A17457" t="s">
        <v>65</v>
      </c>
      <c r="B17457">
        <v>2047</v>
      </c>
      <c r="C17457" t="s">
        <v>16</v>
      </c>
      <c r="D17457" t="s">
        <v>7</v>
      </c>
      <c r="E17457">
        <v>0</v>
      </c>
      <c r="F17457" t="s">
        <v>22</v>
      </c>
    </row>
    <row r="17458" spans="1:6" x14ac:dyDescent="0.45">
      <c r="A17458" t="s">
        <v>65</v>
      </c>
      <c r="B17458">
        <v>2047</v>
      </c>
      <c r="C17458" t="s">
        <v>17</v>
      </c>
      <c r="D17458" t="s">
        <v>8</v>
      </c>
      <c r="E17458">
        <v>0</v>
      </c>
      <c r="F17458" t="s">
        <v>22</v>
      </c>
    </row>
    <row r="17459" spans="1:6" x14ac:dyDescent="0.45">
      <c r="A17459" t="s">
        <v>65</v>
      </c>
      <c r="B17459">
        <v>2047</v>
      </c>
      <c r="C17459" t="s">
        <v>18</v>
      </c>
      <c r="D17459" t="s">
        <v>9</v>
      </c>
      <c r="E17459">
        <v>0</v>
      </c>
      <c r="F17459" t="s">
        <v>22</v>
      </c>
    </row>
    <row r="17460" spans="1:6" x14ac:dyDescent="0.45">
      <c r="A17460" t="s">
        <v>65</v>
      </c>
      <c r="B17460">
        <v>2047</v>
      </c>
      <c r="C17460" t="s">
        <v>18</v>
      </c>
      <c r="D17460" t="s">
        <v>10</v>
      </c>
      <c r="E17460">
        <v>169.22576993509051</v>
      </c>
      <c r="F17460" t="s">
        <v>22</v>
      </c>
    </row>
    <row r="17461" spans="1:6" x14ac:dyDescent="0.45">
      <c r="A17461" t="s">
        <v>65</v>
      </c>
      <c r="B17461">
        <v>2047</v>
      </c>
      <c r="C17461" t="s">
        <v>18</v>
      </c>
      <c r="D17461" t="s">
        <v>19</v>
      </c>
      <c r="E17461">
        <v>1.2683245590617669</v>
      </c>
      <c r="F17461" t="s">
        <v>23</v>
      </c>
    </row>
    <row r="17462" spans="1:6" x14ac:dyDescent="0.45">
      <c r="A17462" t="s">
        <v>65</v>
      </c>
      <c r="B17462">
        <v>2048</v>
      </c>
      <c r="C17462" t="s">
        <v>15</v>
      </c>
      <c r="D17462" t="s">
        <v>0</v>
      </c>
      <c r="E17462">
        <v>52.288132665584641</v>
      </c>
      <c r="F17462" t="s">
        <v>22</v>
      </c>
    </row>
    <row r="17463" spans="1:6" x14ac:dyDescent="0.45">
      <c r="A17463" t="s">
        <v>65</v>
      </c>
      <c r="B17463">
        <v>2048</v>
      </c>
      <c r="C17463" t="s">
        <v>15</v>
      </c>
      <c r="D17463" t="s">
        <v>1</v>
      </c>
      <c r="E17463">
        <v>89.479701500923738</v>
      </c>
      <c r="F17463" t="s">
        <v>22</v>
      </c>
    </row>
    <row r="17464" spans="1:6" x14ac:dyDescent="0.45">
      <c r="A17464" t="s">
        <v>65</v>
      </c>
      <c r="B17464">
        <v>2048</v>
      </c>
      <c r="C17464" t="s">
        <v>15</v>
      </c>
      <c r="D17464" t="s">
        <v>2</v>
      </c>
      <c r="E17464">
        <v>5.7279310738320541</v>
      </c>
      <c r="F17464" t="s">
        <v>22</v>
      </c>
    </row>
    <row r="17465" spans="1:6" x14ac:dyDescent="0.45">
      <c r="A17465" t="s">
        <v>65</v>
      </c>
      <c r="B17465">
        <v>2048</v>
      </c>
      <c r="C17465" t="s">
        <v>15</v>
      </c>
      <c r="D17465" t="s">
        <v>3</v>
      </c>
      <c r="E17465">
        <v>4.5463117909072279</v>
      </c>
      <c r="F17465" t="s">
        <v>22</v>
      </c>
    </row>
    <row r="17466" spans="1:6" x14ac:dyDescent="0.45">
      <c r="A17466" t="s">
        <v>65</v>
      </c>
      <c r="B17466">
        <v>2048</v>
      </c>
      <c r="C17466" t="s">
        <v>15</v>
      </c>
      <c r="D17466" t="s">
        <v>4</v>
      </c>
      <c r="E17466">
        <v>12.785443349905298</v>
      </c>
      <c r="F17466" t="s">
        <v>22</v>
      </c>
    </row>
    <row r="17467" spans="1:6" x14ac:dyDescent="0.45">
      <c r="A17467" t="s">
        <v>65</v>
      </c>
      <c r="B17467">
        <v>2048</v>
      </c>
      <c r="C17467" t="s">
        <v>5</v>
      </c>
      <c r="D17467" t="s">
        <v>5</v>
      </c>
      <c r="E17467">
        <v>164.82752038115297</v>
      </c>
      <c r="F17467" t="s">
        <v>22</v>
      </c>
    </row>
    <row r="17468" spans="1:6" x14ac:dyDescent="0.45">
      <c r="A17468" t="s">
        <v>65</v>
      </c>
      <c r="B17468">
        <v>2048</v>
      </c>
      <c r="C17468" t="s">
        <v>16</v>
      </c>
      <c r="D17468" t="s">
        <v>6</v>
      </c>
      <c r="E17468">
        <v>0</v>
      </c>
      <c r="F17468" t="s">
        <v>22</v>
      </c>
    </row>
    <row r="17469" spans="1:6" x14ac:dyDescent="0.45">
      <c r="A17469" t="s">
        <v>65</v>
      </c>
      <c r="B17469">
        <v>2048</v>
      </c>
      <c r="C17469" t="s">
        <v>16</v>
      </c>
      <c r="D17469" t="s">
        <v>7</v>
      </c>
      <c r="E17469">
        <v>0</v>
      </c>
      <c r="F17469" t="s">
        <v>22</v>
      </c>
    </row>
    <row r="17470" spans="1:6" x14ac:dyDescent="0.45">
      <c r="A17470" t="s">
        <v>65</v>
      </c>
      <c r="B17470">
        <v>2048</v>
      </c>
      <c r="C17470" t="s">
        <v>17</v>
      </c>
      <c r="D17470" t="s">
        <v>8</v>
      </c>
      <c r="E17470">
        <v>0</v>
      </c>
      <c r="F17470" t="s">
        <v>22</v>
      </c>
    </row>
    <row r="17471" spans="1:6" x14ac:dyDescent="0.45">
      <c r="A17471" t="s">
        <v>65</v>
      </c>
      <c r="B17471">
        <v>2048</v>
      </c>
      <c r="C17471" t="s">
        <v>18</v>
      </c>
      <c r="D17471" t="s">
        <v>9</v>
      </c>
      <c r="E17471">
        <v>0</v>
      </c>
      <c r="F17471" t="s">
        <v>22</v>
      </c>
    </row>
    <row r="17472" spans="1:6" x14ac:dyDescent="0.45">
      <c r="A17472" t="s">
        <v>65</v>
      </c>
      <c r="B17472">
        <v>2048</v>
      </c>
      <c r="C17472" t="s">
        <v>18</v>
      </c>
      <c r="D17472" t="s">
        <v>10</v>
      </c>
      <c r="E17472">
        <v>164.82752038115297</v>
      </c>
      <c r="F17472" t="s">
        <v>22</v>
      </c>
    </row>
    <row r="17473" spans="1:6" x14ac:dyDescent="0.45">
      <c r="A17473" t="s">
        <v>65</v>
      </c>
      <c r="B17473">
        <v>2048</v>
      </c>
      <c r="C17473" t="s">
        <v>18</v>
      </c>
      <c r="D17473" t="s">
        <v>19</v>
      </c>
      <c r="E17473">
        <v>1.2353602656903662</v>
      </c>
      <c r="F17473" t="s">
        <v>23</v>
      </c>
    </row>
    <row r="17474" spans="1:6" x14ac:dyDescent="0.45">
      <c r="A17474" t="s">
        <v>65</v>
      </c>
      <c r="B17474">
        <v>2049</v>
      </c>
      <c r="C17474" t="s">
        <v>15</v>
      </c>
      <c r="D17474" t="s">
        <v>0</v>
      </c>
      <c r="E17474">
        <v>49.22147673909857</v>
      </c>
      <c r="F17474" t="s">
        <v>22</v>
      </c>
    </row>
    <row r="17475" spans="1:6" x14ac:dyDescent="0.45">
      <c r="A17475" t="s">
        <v>65</v>
      </c>
      <c r="B17475">
        <v>2049</v>
      </c>
      <c r="C17475" t="s">
        <v>15</v>
      </c>
      <c r="D17475" t="s">
        <v>1</v>
      </c>
      <c r="E17475">
        <v>88.42384102321283</v>
      </c>
      <c r="F17475" t="s">
        <v>22</v>
      </c>
    </row>
    <row r="17476" spans="1:6" x14ac:dyDescent="0.45">
      <c r="A17476" t="s">
        <v>65</v>
      </c>
      <c r="B17476">
        <v>2049</v>
      </c>
      <c r="C17476" t="s">
        <v>15</v>
      </c>
      <c r="D17476" t="s">
        <v>2</v>
      </c>
      <c r="E17476">
        <v>5.7222031427582225</v>
      </c>
      <c r="F17476" t="s">
        <v>22</v>
      </c>
    </row>
    <row r="17477" spans="1:6" x14ac:dyDescent="0.45">
      <c r="A17477" t="s">
        <v>65</v>
      </c>
      <c r="B17477">
        <v>2049</v>
      </c>
      <c r="C17477" t="s">
        <v>15</v>
      </c>
      <c r="D17477" t="s">
        <v>3</v>
      </c>
      <c r="E17477">
        <v>4.6645158974708156</v>
      </c>
      <c r="F17477" t="s">
        <v>22</v>
      </c>
    </row>
    <row r="17478" spans="1:6" x14ac:dyDescent="0.45">
      <c r="A17478" t="s">
        <v>65</v>
      </c>
      <c r="B17478">
        <v>2049</v>
      </c>
      <c r="C17478" t="s">
        <v>15</v>
      </c>
      <c r="D17478" t="s">
        <v>4</v>
      </c>
      <c r="E17478">
        <v>12.606447143006625</v>
      </c>
      <c r="F17478" t="s">
        <v>22</v>
      </c>
    </row>
    <row r="17479" spans="1:6" x14ac:dyDescent="0.45">
      <c r="A17479" t="s">
        <v>65</v>
      </c>
      <c r="B17479">
        <v>2049</v>
      </c>
      <c r="C17479" t="s">
        <v>5</v>
      </c>
      <c r="D17479" t="s">
        <v>5</v>
      </c>
      <c r="E17479">
        <v>160.63848394554705</v>
      </c>
      <c r="F17479" t="s">
        <v>22</v>
      </c>
    </row>
    <row r="17480" spans="1:6" x14ac:dyDescent="0.45">
      <c r="A17480" t="s">
        <v>65</v>
      </c>
      <c r="B17480">
        <v>2049</v>
      </c>
      <c r="C17480" t="s">
        <v>16</v>
      </c>
      <c r="D17480" t="s">
        <v>6</v>
      </c>
      <c r="E17480">
        <v>0</v>
      </c>
      <c r="F17480" t="s">
        <v>22</v>
      </c>
    </row>
    <row r="17481" spans="1:6" x14ac:dyDescent="0.45">
      <c r="A17481" t="s">
        <v>65</v>
      </c>
      <c r="B17481">
        <v>2049</v>
      </c>
      <c r="C17481" t="s">
        <v>16</v>
      </c>
      <c r="D17481" t="s">
        <v>7</v>
      </c>
      <c r="E17481">
        <v>0</v>
      </c>
      <c r="F17481" t="s">
        <v>22</v>
      </c>
    </row>
    <row r="17482" spans="1:6" x14ac:dyDescent="0.45">
      <c r="A17482" t="s">
        <v>65</v>
      </c>
      <c r="B17482">
        <v>2049</v>
      </c>
      <c r="C17482" t="s">
        <v>17</v>
      </c>
      <c r="D17482" t="s">
        <v>8</v>
      </c>
      <c r="E17482">
        <v>0</v>
      </c>
      <c r="F17482" t="s">
        <v>22</v>
      </c>
    </row>
    <row r="17483" spans="1:6" x14ac:dyDescent="0.45">
      <c r="A17483" t="s">
        <v>65</v>
      </c>
      <c r="B17483">
        <v>2049</v>
      </c>
      <c r="C17483" t="s">
        <v>18</v>
      </c>
      <c r="D17483" t="s">
        <v>9</v>
      </c>
      <c r="E17483">
        <v>0</v>
      </c>
      <c r="F17483" t="s">
        <v>22</v>
      </c>
    </row>
    <row r="17484" spans="1:6" x14ac:dyDescent="0.45">
      <c r="A17484" t="s">
        <v>65</v>
      </c>
      <c r="B17484">
        <v>2049</v>
      </c>
      <c r="C17484" t="s">
        <v>18</v>
      </c>
      <c r="D17484" t="s">
        <v>10</v>
      </c>
      <c r="E17484">
        <v>160.63848394554705</v>
      </c>
      <c r="F17484" t="s">
        <v>22</v>
      </c>
    </row>
    <row r="17485" spans="1:6" x14ac:dyDescent="0.45">
      <c r="A17485" t="s">
        <v>65</v>
      </c>
      <c r="B17485">
        <v>2049</v>
      </c>
      <c r="C17485" t="s">
        <v>18</v>
      </c>
      <c r="D17485" t="s">
        <v>19</v>
      </c>
      <c r="E17485">
        <v>1.2039639967171387</v>
      </c>
      <c r="F17485" t="s">
        <v>23</v>
      </c>
    </row>
    <row r="17486" spans="1:6" x14ac:dyDescent="0.45">
      <c r="A17486" t="s">
        <v>65</v>
      </c>
      <c r="B17486">
        <v>2050</v>
      </c>
      <c r="C17486" t="s">
        <v>15</v>
      </c>
      <c r="D17486" t="s">
        <v>0</v>
      </c>
      <c r="E17486">
        <v>46.334677657598704</v>
      </c>
      <c r="F17486" t="s">
        <v>22</v>
      </c>
    </row>
    <row r="17487" spans="1:6" x14ac:dyDescent="0.45">
      <c r="A17487" t="s">
        <v>65</v>
      </c>
      <c r="B17487">
        <v>2050</v>
      </c>
      <c r="C17487" t="s">
        <v>15</v>
      </c>
      <c r="D17487" t="s">
        <v>1</v>
      </c>
      <c r="E17487">
        <v>87.380439699138932</v>
      </c>
      <c r="F17487" t="s">
        <v>22</v>
      </c>
    </row>
    <row r="17488" spans="1:6" x14ac:dyDescent="0.45">
      <c r="A17488" t="s">
        <v>65</v>
      </c>
      <c r="B17488">
        <v>2050</v>
      </c>
      <c r="C17488" t="s">
        <v>15</v>
      </c>
      <c r="D17488" t="s">
        <v>2</v>
      </c>
      <c r="E17488">
        <v>5.7164809396154643</v>
      </c>
      <c r="F17488" t="s">
        <v>22</v>
      </c>
    </row>
    <row r="17489" spans="1:6" x14ac:dyDescent="0.45">
      <c r="A17489" t="s">
        <v>65</v>
      </c>
      <c r="B17489">
        <v>2050</v>
      </c>
      <c r="C17489" t="s">
        <v>15</v>
      </c>
      <c r="D17489" t="s">
        <v>3</v>
      </c>
      <c r="E17489">
        <v>4.7857933108050572</v>
      </c>
      <c r="F17489" t="s">
        <v>22</v>
      </c>
    </row>
    <row r="17490" spans="1:6" x14ac:dyDescent="0.45">
      <c r="A17490" t="s">
        <v>65</v>
      </c>
      <c r="B17490">
        <v>2050</v>
      </c>
      <c r="C17490" t="s">
        <v>15</v>
      </c>
      <c r="D17490" t="s">
        <v>4</v>
      </c>
      <c r="E17490">
        <v>12.429956883004529</v>
      </c>
      <c r="F17490" t="s">
        <v>22</v>
      </c>
    </row>
    <row r="17491" spans="1:6" x14ac:dyDescent="0.45">
      <c r="A17491" t="s">
        <v>65</v>
      </c>
      <c r="B17491">
        <v>2050</v>
      </c>
      <c r="C17491" t="s">
        <v>5</v>
      </c>
      <c r="D17491" t="s">
        <v>5</v>
      </c>
      <c r="E17491">
        <v>156.64734849016267</v>
      </c>
      <c r="F17491" t="s">
        <v>22</v>
      </c>
    </row>
    <row r="17492" spans="1:6" x14ac:dyDescent="0.45">
      <c r="A17492" t="s">
        <v>65</v>
      </c>
      <c r="B17492">
        <v>2050</v>
      </c>
      <c r="C17492" t="s">
        <v>16</v>
      </c>
      <c r="D17492" t="s">
        <v>6</v>
      </c>
      <c r="E17492">
        <v>0</v>
      </c>
      <c r="F17492" t="s">
        <v>22</v>
      </c>
    </row>
    <row r="17493" spans="1:6" x14ac:dyDescent="0.45">
      <c r="A17493" t="s">
        <v>65</v>
      </c>
      <c r="B17493">
        <v>2050</v>
      </c>
      <c r="C17493" t="s">
        <v>16</v>
      </c>
      <c r="D17493" t="s">
        <v>7</v>
      </c>
      <c r="E17493">
        <v>0</v>
      </c>
      <c r="F17493" t="s">
        <v>22</v>
      </c>
    </row>
    <row r="17494" spans="1:6" x14ac:dyDescent="0.45">
      <c r="A17494" t="s">
        <v>65</v>
      </c>
      <c r="B17494">
        <v>2050</v>
      </c>
      <c r="C17494" t="s">
        <v>17</v>
      </c>
      <c r="D17494" t="s">
        <v>8</v>
      </c>
      <c r="E17494">
        <v>0</v>
      </c>
      <c r="F17494" t="s">
        <v>22</v>
      </c>
    </row>
    <row r="17495" spans="1:6" x14ac:dyDescent="0.45">
      <c r="A17495" t="s">
        <v>65</v>
      </c>
      <c r="B17495">
        <v>2050</v>
      </c>
      <c r="C17495" t="s">
        <v>18</v>
      </c>
      <c r="D17495" t="s">
        <v>9</v>
      </c>
      <c r="E17495">
        <v>0</v>
      </c>
      <c r="F17495" t="s">
        <v>22</v>
      </c>
    </row>
    <row r="17496" spans="1:6" x14ac:dyDescent="0.45">
      <c r="A17496" t="s">
        <v>65</v>
      </c>
      <c r="B17496">
        <v>2050</v>
      </c>
      <c r="C17496" t="s">
        <v>18</v>
      </c>
      <c r="D17496" t="s">
        <v>10</v>
      </c>
      <c r="E17496">
        <v>156.64734849016267</v>
      </c>
      <c r="F17496" t="s">
        <v>22</v>
      </c>
    </row>
    <row r="17497" spans="1:6" x14ac:dyDescent="0.45">
      <c r="A17497" t="s">
        <v>65</v>
      </c>
      <c r="B17497">
        <v>2050</v>
      </c>
      <c r="C17497" t="s">
        <v>18</v>
      </c>
      <c r="D17497" t="s">
        <v>19</v>
      </c>
      <c r="E17497">
        <v>1.1740509691767838</v>
      </c>
      <c r="F17497" t="s">
        <v>23</v>
      </c>
    </row>
    <row r="17498" spans="1:6" x14ac:dyDescent="0.45">
      <c r="A17498" t="s">
        <v>66</v>
      </c>
      <c r="B17498">
        <v>2010</v>
      </c>
      <c r="C17498" t="s">
        <v>15</v>
      </c>
      <c r="D17498" t="s">
        <v>0</v>
      </c>
      <c r="E17498">
        <v>377.1780821917809</v>
      </c>
      <c r="F17498" t="s">
        <v>22</v>
      </c>
    </row>
    <row r="17499" spans="1:6" x14ac:dyDescent="0.45">
      <c r="A17499" t="s">
        <v>66</v>
      </c>
      <c r="B17499">
        <v>2010</v>
      </c>
      <c r="C17499" t="s">
        <v>15</v>
      </c>
      <c r="D17499" t="s">
        <v>1</v>
      </c>
      <c r="E17499">
        <v>159.09178082191778</v>
      </c>
      <c r="F17499" t="s">
        <v>22</v>
      </c>
    </row>
    <row r="17500" spans="1:6" x14ac:dyDescent="0.45">
      <c r="A17500" t="s">
        <v>66</v>
      </c>
      <c r="B17500">
        <v>2010</v>
      </c>
      <c r="C17500" t="s">
        <v>15</v>
      </c>
      <c r="D17500" t="s">
        <v>2</v>
      </c>
      <c r="E17500">
        <v>594.68410958904099</v>
      </c>
      <c r="F17500" t="s">
        <v>22</v>
      </c>
    </row>
    <row r="17501" spans="1:6" x14ac:dyDescent="0.45">
      <c r="A17501" t="s">
        <v>66</v>
      </c>
      <c r="B17501">
        <v>2010</v>
      </c>
      <c r="C17501" t="s">
        <v>15</v>
      </c>
      <c r="D17501" t="s">
        <v>3</v>
      </c>
      <c r="E17501">
        <v>3.3849315068493149</v>
      </c>
      <c r="F17501" t="s">
        <v>22</v>
      </c>
    </row>
    <row r="17502" spans="1:6" x14ac:dyDescent="0.45">
      <c r="A17502" t="s">
        <v>66</v>
      </c>
      <c r="B17502">
        <v>2010</v>
      </c>
      <c r="C17502" t="s">
        <v>15</v>
      </c>
      <c r="D17502" t="s">
        <v>4</v>
      </c>
      <c r="E17502">
        <v>21.47013698630137</v>
      </c>
      <c r="F17502" t="s">
        <v>22</v>
      </c>
    </row>
    <row r="17503" spans="1:6" x14ac:dyDescent="0.45">
      <c r="A17503" t="s">
        <v>66</v>
      </c>
      <c r="B17503">
        <v>2010</v>
      </c>
      <c r="C17503" t="s">
        <v>5</v>
      </c>
      <c r="D17503" t="s">
        <v>5</v>
      </c>
      <c r="E17503">
        <v>1155.8090410958905</v>
      </c>
      <c r="F17503" t="s">
        <v>22</v>
      </c>
    </row>
    <row r="17504" spans="1:6" x14ac:dyDescent="0.45">
      <c r="A17504" t="s">
        <v>66</v>
      </c>
      <c r="B17504">
        <v>2010</v>
      </c>
      <c r="C17504" t="s">
        <v>16</v>
      </c>
      <c r="D17504" t="s">
        <v>6</v>
      </c>
      <c r="E17504">
        <v>21.953698630136984</v>
      </c>
      <c r="F17504" t="s">
        <v>22</v>
      </c>
    </row>
    <row r="17505" spans="1:6" x14ac:dyDescent="0.45">
      <c r="A17505" t="s">
        <v>66</v>
      </c>
      <c r="B17505">
        <v>2010</v>
      </c>
      <c r="C17505" t="s">
        <v>16</v>
      </c>
      <c r="D17505" t="s">
        <v>7</v>
      </c>
      <c r="E17505">
        <v>0</v>
      </c>
      <c r="F17505" t="s">
        <v>22</v>
      </c>
    </row>
    <row r="17506" spans="1:6" x14ac:dyDescent="0.45">
      <c r="A17506" t="s">
        <v>66</v>
      </c>
      <c r="B17506">
        <v>2010</v>
      </c>
      <c r="C17506" t="s">
        <v>17</v>
      </c>
      <c r="D17506" t="s">
        <v>8</v>
      </c>
      <c r="E17506">
        <v>280.46575342465752</v>
      </c>
      <c r="F17506" t="s">
        <v>22</v>
      </c>
    </row>
    <row r="17507" spans="1:6" x14ac:dyDescent="0.45">
      <c r="A17507" t="s">
        <v>66</v>
      </c>
      <c r="B17507">
        <v>2010</v>
      </c>
      <c r="C17507" t="s">
        <v>18</v>
      </c>
      <c r="D17507" t="s">
        <v>9</v>
      </c>
      <c r="E17507">
        <v>932.01671232876708</v>
      </c>
      <c r="F17507" t="s">
        <v>22</v>
      </c>
    </row>
    <row r="17508" spans="1:6" x14ac:dyDescent="0.45">
      <c r="A17508" t="s">
        <v>66</v>
      </c>
      <c r="B17508">
        <v>2010</v>
      </c>
      <c r="C17508" t="s">
        <v>18</v>
      </c>
      <c r="D17508" t="s">
        <v>10</v>
      </c>
      <c r="E17508">
        <v>0</v>
      </c>
      <c r="F17508" t="s">
        <v>22</v>
      </c>
    </row>
    <row r="17509" spans="1:6" x14ac:dyDescent="0.45">
      <c r="A17509" t="s">
        <v>66</v>
      </c>
      <c r="B17509">
        <v>2010</v>
      </c>
      <c r="C17509" t="s">
        <v>18</v>
      </c>
      <c r="D17509" t="s">
        <v>19</v>
      </c>
      <c r="E17509">
        <v>0</v>
      </c>
      <c r="F17509" t="s">
        <v>23</v>
      </c>
    </row>
    <row r="17510" spans="1:6" x14ac:dyDescent="0.45">
      <c r="A17510" t="s">
        <v>66</v>
      </c>
      <c r="B17510">
        <v>2011</v>
      </c>
      <c r="C17510" t="s">
        <v>15</v>
      </c>
      <c r="D17510" t="s">
        <v>0</v>
      </c>
      <c r="E17510">
        <v>349.32493150684928</v>
      </c>
      <c r="F17510" t="s">
        <v>22</v>
      </c>
    </row>
    <row r="17511" spans="1:6" x14ac:dyDescent="0.45">
      <c r="A17511" t="s">
        <v>66</v>
      </c>
      <c r="B17511">
        <v>2011</v>
      </c>
      <c r="C17511" t="s">
        <v>15</v>
      </c>
      <c r="D17511" t="s">
        <v>1</v>
      </c>
      <c r="E17511">
        <v>165.47479452054793</v>
      </c>
      <c r="F17511" t="s">
        <v>22</v>
      </c>
    </row>
    <row r="17512" spans="1:6" x14ac:dyDescent="0.45">
      <c r="A17512" t="s">
        <v>66</v>
      </c>
      <c r="B17512">
        <v>2011</v>
      </c>
      <c r="C17512" t="s">
        <v>15</v>
      </c>
      <c r="D17512" t="s">
        <v>2</v>
      </c>
      <c r="E17512">
        <v>560.64136986301367</v>
      </c>
      <c r="F17512" t="s">
        <v>22</v>
      </c>
    </row>
    <row r="17513" spans="1:6" x14ac:dyDescent="0.45">
      <c r="A17513" t="s">
        <v>66</v>
      </c>
      <c r="B17513">
        <v>2011</v>
      </c>
      <c r="C17513" t="s">
        <v>15</v>
      </c>
      <c r="D17513" t="s">
        <v>3</v>
      </c>
      <c r="E17513">
        <v>6.0928767123287662</v>
      </c>
      <c r="F17513" t="s">
        <v>22</v>
      </c>
    </row>
    <row r="17514" spans="1:6" x14ac:dyDescent="0.45">
      <c r="A17514" t="s">
        <v>66</v>
      </c>
      <c r="B17514">
        <v>2011</v>
      </c>
      <c r="C17514" t="s">
        <v>15</v>
      </c>
      <c r="D17514" t="s">
        <v>4</v>
      </c>
      <c r="E17514">
        <v>21.373424657534244</v>
      </c>
      <c r="F17514" t="s">
        <v>22</v>
      </c>
    </row>
    <row r="17515" spans="1:6" x14ac:dyDescent="0.45">
      <c r="A17515" t="s">
        <v>66</v>
      </c>
      <c r="B17515">
        <v>2011</v>
      </c>
      <c r="C17515" t="s">
        <v>5</v>
      </c>
      <c r="D17515" t="s">
        <v>5</v>
      </c>
      <c r="E17515">
        <v>1102.9073972602739</v>
      </c>
      <c r="F17515" t="s">
        <v>22</v>
      </c>
    </row>
    <row r="17516" spans="1:6" x14ac:dyDescent="0.45">
      <c r="A17516" t="s">
        <v>66</v>
      </c>
      <c r="B17516">
        <v>2011</v>
      </c>
      <c r="C17516" t="s">
        <v>16</v>
      </c>
      <c r="D17516" t="s">
        <v>6</v>
      </c>
      <c r="E17516">
        <v>54.835890410958903</v>
      </c>
      <c r="F17516" t="s">
        <v>22</v>
      </c>
    </row>
    <row r="17517" spans="1:6" x14ac:dyDescent="0.45">
      <c r="A17517" t="s">
        <v>66</v>
      </c>
      <c r="B17517">
        <v>2011</v>
      </c>
      <c r="C17517" t="s">
        <v>16</v>
      </c>
      <c r="D17517" t="s">
        <v>7</v>
      </c>
      <c r="E17517">
        <v>0</v>
      </c>
      <c r="F17517" t="s">
        <v>22</v>
      </c>
    </row>
    <row r="17518" spans="1:6" x14ac:dyDescent="0.45">
      <c r="A17518" t="s">
        <v>66</v>
      </c>
      <c r="B17518">
        <v>2011</v>
      </c>
      <c r="C17518" t="s">
        <v>17</v>
      </c>
      <c r="D17518" t="s">
        <v>8</v>
      </c>
      <c r="E17518">
        <v>267.50630136986297</v>
      </c>
      <c r="F17518" t="s">
        <v>22</v>
      </c>
    </row>
    <row r="17519" spans="1:6" x14ac:dyDescent="0.45">
      <c r="A17519" t="s">
        <v>66</v>
      </c>
      <c r="B17519">
        <v>2011</v>
      </c>
      <c r="C17519" t="s">
        <v>18</v>
      </c>
      <c r="D17519" t="s">
        <v>9</v>
      </c>
      <c r="E17519">
        <v>775.53616438356164</v>
      </c>
      <c r="F17519" t="s">
        <v>22</v>
      </c>
    </row>
    <row r="17520" spans="1:6" x14ac:dyDescent="0.45">
      <c r="A17520" t="s">
        <v>66</v>
      </c>
      <c r="B17520">
        <v>2011</v>
      </c>
      <c r="C17520" t="s">
        <v>18</v>
      </c>
      <c r="D17520" t="s">
        <v>10</v>
      </c>
      <c r="E17520">
        <v>0</v>
      </c>
      <c r="F17520" t="s">
        <v>22</v>
      </c>
    </row>
    <row r="17521" spans="1:6" x14ac:dyDescent="0.45">
      <c r="A17521" t="s">
        <v>66</v>
      </c>
      <c r="B17521">
        <v>2011</v>
      </c>
      <c r="C17521" t="s">
        <v>18</v>
      </c>
      <c r="D17521" t="s">
        <v>19</v>
      </c>
      <c r="E17521">
        <v>0</v>
      </c>
      <c r="F17521" t="s">
        <v>23</v>
      </c>
    </row>
    <row r="17522" spans="1:6" x14ac:dyDescent="0.45">
      <c r="A17522" t="s">
        <v>66</v>
      </c>
      <c r="B17522">
        <v>2012</v>
      </c>
      <c r="C17522" t="s">
        <v>15</v>
      </c>
      <c r="D17522" t="s">
        <v>0</v>
      </c>
      <c r="E17522">
        <v>317.79644808743166</v>
      </c>
      <c r="F17522" t="s">
        <v>22</v>
      </c>
    </row>
    <row r="17523" spans="1:6" x14ac:dyDescent="0.45">
      <c r="A17523" t="s">
        <v>66</v>
      </c>
      <c r="B17523">
        <v>2012</v>
      </c>
      <c r="C17523" t="s">
        <v>15</v>
      </c>
      <c r="D17523" t="s">
        <v>1</v>
      </c>
      <c r="E17523">
        <v>151.13415300546447</v>
      </c>
      <c r="F17523" t="s">
        <v>22</v>
      </c>
    </row>
    <row r="17524" spans="1:6" x14ac:dyDescent="0.45">
      <c r="A17524" t="s">
        <v>66</v>
      </c>
      <c r="B17524">
        <v>2012</v>
      </c>
      <c r="C17524" t="s">
        <v>15</v>
      </c>
      <c r="D17524" t="s">
        <v>2</v>
      </c>
      <c r="E17524">
        <v>486.6770491803278</v>
      </c>
      <c r="F17524" t="s">
        <v>22</v>
      </c>
    </row>
    <row r="17525" spans="1:6" x14ac:dyDescent="0.45">
      <c r="A17525" t="s">
        <v>66</v>
      </c>
      <c r="B17525">
        <v>2012</v>
      </c>
      <c r="C17525" t="s">
        <v>15</v>
      </c>
      <c r="D17525" t="s">
        <v>3</v>
      </c>
      <c r="E17525">
        <v>6.8478142076502726</v>
      </c>
      <c r="F17525" t="s">
        <v>22</v>
      </c>
    </row>
    <row r="17526" spans="1:6" x14ac:dyDescent="0.45">
      <c r="A17526" t="s">
        <v>66</v>
      </c>
      <c r="B17526">
        <v>2012</v>
      </c>
      <c r="C17526" t="s">
        <v>15</v>
      </c>
      <c r="D17526" t="s">
        <v>4</v>
      </c>
      <c r="E17526">
        <v>18.518032786885243</v>
      </c>
      <c r="F17526" t="s">
        <v>22</v>
      </c>
    </row>
    <row r="17527" spans="1:6" x14ac:dyDescent="0.45">
      <c r="A17527" t="s">
        <v>66</v>
      </c>
      <c r="B17527">
        <v>2012</v>
      </c>
      <c r="C17527" t="s">
        <v>5</v>
      </c>
      <c r="D17527" t="s">
        <v>5</v>
      </c>
      <c r="E17527">
        <v>980.9734972677594</v>
      </c>
      <c r="F17527" t="s">
        <v>22</v>
      </c>
    </row>
    <row r="17528" spans="1:6" x14ac:dyDescent="0.45">
      <c r="A17528" t="s">
        <v>66</v>
      </c>
      <c r="B17528">
        <v>2012</v>
      </c>
      <c r="C17528" t="s">
        <v>16</v>
      </c>
      <c r="D17528" t="s">
        <v>6</v>
      </c>
      <c r="E17528">
        <v>80.534153005464475</v>
      </c>
      <c r="F17528" t="s">
        <v>22</v>
      </c>
    </row>
    <row r="17529" spans="1:6" x14ac:dyDescent="0.45">
      <c r="A17529" t="s">
        <v>66</v>
      </c>
      <c r="B17529">
        <v>2012</v>
      </c>
      <c r="C17529" t="s">
        <v>16</v>
      </c>
      <c r="D17529" t="s">
        <v>7</v>
      </c>
      <c r="E17529">
        <v>0</v>
      </c>
      <c r="F17529" t="s">
        <v>22</v>
      </c>
    </row>
    <row r="17530" spans="1:6" x14ac:dyDescent="0.45">
      <c r="A17530" t="s">
        <v>66</v>
      </c>
      <c r="B17530">
        <v>2012</v>
      </c>
      <c r="C17530" t="s">
        <v>17</v>
      </c>
      <c r="D17530" t="s">
        <v>8</v>
      </c>
      <c r="E17530">
        <v>215.46502732240435</v>
      </c>
      <c r="F17530" t="s">
        <v>22</v>
      </c>
    </row>
    <row r="17531" spans="1:6" x14ac:dyDescent="0.45">
      <c r="A17531" t="s">
        <v>66</v>
      </c>
      <c r="B17531">
        <v>2012</v>
      </c>
      <c r="C17531" t="s">
        <v>18</v>
      </c>
      <c r="D17531" t="s">
        <v>9</v>
      </c>
      <c r="E17531">
        <v>788.27021857923489</v>
      </c>
      <c r="F17531" t="s">
        <v>22</v>
      </c>
    </row>
    <row r="17532" spans="1:6" x14ac:dyDescent="0.45">
      <c r="A17532" t="s">
        <v>66</v>
      </c>
      <c r="B17532">
        <v>2012</v>
      </c>
      <c r="C17532" t="s">
        <v>18</v>
      </c>
      <c r="D17532" t="s">
        <v>10</v>
      </c>
      <c r="E17532">
        <v>0</v>
      </c>
      <c r="F17532" t="s">
        <v>22</v>
      </c>
    </row>
    <row r="17533" spans="1:6" x14ac:dyDescent="0.45">
      <c r="A17533" t="s">
        <v>66</v>
      </c>
      <c r="B17533">
        <v>2012</v>
      </c>
      <c r="C17533" t="s">
        <v>18</v>
      </c>
      <c r="D17533" t="s">
        <v>19</v>
      </c>
      <c r="E17533">
        <v>0</v>
      </c>
      <c r="F17533" t="s">
        <v>23</v>
      </c>
    </row>
    <row r="17534" spans="1:6" x14ac:dyDescent="0.45">
      <c r="A17534" t="s">
        <v>66</v>
      </c>
      <c r="B17534">
        <v>2013</v>
      </c>
      <c r="C17534" t="s">
        <v>15</v>
      </c>
      <c r="D17534" t="s">
        <v>0</v>
      </c>
      <c r="E17534">
        <v>227.17726027397259</v>
      </c>
      <c r="F17534" t="s">
        <v>22</v>
      </c>
    </row>
    <row r="17535" spans="1:6" x14ac:dyDescent="0.45">
      <c r="A17535" t="s">
        <v>66</v>
      </c>
      <c r="B17535">
        <v>2013</v>
      </c>
      <c r="C17535" t="s">
        <v>15</v>
      </c>
      <c r="D17535" t="s">
        <v>1</v>
      </c>
      <c r="E17535">
        <v>197.00301369863013</v>
      </c>
      <c r="F17535" t="s">
        <v>22</v>
      </c>
    </row>
    <row r="17536" spans="1:6" x14ac:dyDescent="0.45">
      <c r="A17536" t="s">
        <v>66</v>
      </c>
      <c r="B17536">
        <v>2013</v>
      </c>
      <c r="C17536" t="s">
        <v>15</v>
      </c>
      <c r="D17536" t="s">
        <v>2</v>
      </c>
      <c r="E17536">
        <v>463.25205479452046</v>
      </c>
      <c r="F17536" t="s">
        <v>22</v>
      </c>
    </row>
    <row r="17537" spans="1:6" x14ac:dyDescent="0.45">
      <c r="A17537" t="s">
        <v>66</v>
      </c>
      <c r="B17537">
        <v>2013</v>
      </c>
      <c r="C17537" t="s">
        <v>15</v>
      </c>
      <c r="D17537" t="s">
        <v>3</v>
      </c>
      <c r="E17537">
        <v>3.9652054794520546</v>
      </c>
      <c r="F17537" t="s">
        <v>22</v>
      </c>
    </row>
    <row r="17538" spans="1:6" x14ac:dyDescent="0.45">
      <c r="A17538" t="s">
        <v>66</v>
      </c>
      <c r="B17538">
        <v>2013</v>
      </c>
      <c r="C17538" t="s">
        <v>15</v>
      </c>
      <c r="D17538" t="s">
        <v>4</v>
      </c>
      <c r="E17538">
        <v>27.176164383561641</v>
      </c>
      <c r="F17538" t="s">
        <v>22</v>
      </c>
    </row>
    <row r="17539" spans="1:6" x14ac:dyDescent="0.45">
      <c r="A17539" t="s">
        <v>66</v>
      </c>
      <c r="B17539">
        <v>2013</v>
      </c>
      <c r="C17539" t="s">
        <v>5</v>
      </c>
      <c r="D17539" t="s">
        <v>5</v>
      </c>
      <c r="E17539">
        <v>918.57369863013685</v>
      </c>
      <c r="F17539" t="s">
        <v>22</v>
      </c>
    </row>
    <row r="17540" spans="1:6" x14ac:dyDescent="0.45">
      <c r="A17540" t="s">
        <v>66</v>
      </c>
      <c r="B17540">
        <v>2013</v>
      </c>
      <c r="C17540" t="s">
        <v>16</v>
      </c>
      <c r="D17540" t="s">
        <v>6</v>
      </c>
      <c r="E17540">
        <v>141.39342465753424</v>
      </c>
      <c r="F17540" t="s">
        <v>22</v>
      </c>
    </row>
    <row r="17541" spans="1:6" x14ac:dyDescent="0.45">
      <c r="A17541" t="s">
        <v>66</v>
      </c>
      <c r="B17541">
        <v>2013</v>
      </c>
      <c r="C17541" t="s">
        <v>16</v>
      </c>
      <c r="D17541" t="s">
        <v>7</v>
      </c>
      <c r="E17541">
        <v>0</v>
      </c>
      <c r="F17541" t="s">
        <v>22</v>
      </c>
    </row>
    <row r="17542" spans="1:6" x14ac:dyDescent="0.45">
      <c r="A17542" t="s">
        <v>66</v>
      </c>
      <c r="B17542">
        <v>2013</v>
      </c>
      <c r="C17542" t="s">
        <v>17</v>
      </c>
      <c r="D17542" t="s">
        <v>8</v>
      </c>
      <c r="E17542">
        <v>189.55616438356165</v>
      </c>
      <c r="F17542" t="s">
        <v>22</v>
      </c>
    </row>
    <row r="17543" spans="1:6" x14ac:dyDescent="0.45">
      <c r="A17543" t="s">
        <v>66</v>
      </c>
      <c r="B17543">
        <v>2013</v>
      </c>
      <c r="C17543" t="s">
        <v>18</v>
      </c>
      <c r="D17543" t="s">
        <v>9</v>
      </c>
      <c r="E17543">
        <v>790.7199999999998</v>
      </c>
      <c r="F17543" t="s">
        <v>22</v>
      </c>
    </row>
    <row r="17544" spans="1:6" x14ac:dyDescent="0.45">
      <c r="A17544" t="s">
        <v>66</v>
      </c>
      <c r="B17544">
        <v>2013</v>
      </c>
      <c r="C17544" t="s">
        <v>18</v>
      </c>
      <c r="D17544" t="s">
        <v>10</v>
      </c>
      <c r="E17544">
        <v>0</v>
      </c>
      <c r="F17544" t="s">
        <v>22</v>
      </c>
    </row>
    <row r="17545" spans="1:6" x14ac:dyDescent="0.45">
      <c r="A17545" t="s">
        <v>66</v>
      </c>
      <c r="B17545">
        <v>2013</v>
      </c>
      <c r="C17545" t="s">
        <v>18</v>
      </c>
      <c r="D17545" t="s">
        <v>19</v>
      </c>
      <c r="E17545">
        <v>0</v>
      </c>
      <c r="F17545" t="s">
        <v>23</v>
      </c>
    </row>
    <row r="17546" spans="1:6" x14ac:dyDescent="0.45">
      <c r="A17546" t="s">
        <v>66</v>
      </c>
      <c r="B17546">
        <v>2014</v>
      </c>
      <c r="C17546" t="s">
        <v>15</v>
      </c>
      <c r="D17546" t="s">
        <v>0</v>
      </c>
      <c r="E17546">
        <v>192.16739726027396</v>
      </c>
      <c r="F17546" t="s">
        <v>22</v>
      </c>
    </row>
    <row r="17547" spans="1:6" x14ac:dyDescent="0.45">
      <c r="A17547" t="s">
        <v>66</v>
      </c>
      <c r="B17547">
        <v>2014</v>
      </c>
      <c r="C17547" t="s">
        <v>15</v>
      </c>
      <c r="D17547" t="s">
        <v>1</v>
      </c>
      <c r="E17547">
        <v>206.28739726027396</v>
      </c>
      <c r="F17547" t="s">
        <v>22</v>
      </c>
    </row>
    <row r="17548" spans="1:6" x14ac:dyDescent="0.45">
      <c r="A17548" t="s">
        <v>66</v>
      </c>
      <c r="B17548">
        <v>2014</v>
      </c>
      <c r="C17548" t="s">
        <v>15</v>
      </c>
      <c r="D17548" t="s">
        <v>2</v>
      </c>
      <c r="E17548">
        <v>420.8920547945205</v>
      </c>
      <c r="F17548" t="s">
        <v>22</v>
      </c>
    </row>
    <row r="17549" spans="1:6" x14ac:dyDescent="0.45">
      <c r="A17549" t="s">
        <v>66</v>
      </c>
      <c r="B17549">
        <v>2014</v>
      </c>
      <c r="C17549" t="s">
        <v>15</v>
      </c>
      <c r="D17549" t="s">
        <v>3</v>
      </c>
      <c r="E17549">
        <v>4.7389041095890407</v>
      </c>
      <c r="F17549" t="s">
        <v>22</v>
      </c>
    </row>
    <row r="17550" spans="1:6" x14ac:dyDescent="0.45">
      <c r="A17550" t="s">
        <v>66</v>
      </c>
      <c r="B17550">
        <v>2014</v>
      </c>
      <c r="C17550" t="s">
        <v>15</v>
      </c>
      <c r="D17550" t="s">
        <v>4</v>
      </c>
      <c r="E17550">
        <v>32.688767123287676</v>
      </c>
      <c r="F17550" t="s">
        <v>22</v>
      </c>
    </row>
    <row r="17551" spans="1:6" x14ac:dyDescent="0.45">
      <c r="A17551" t="s">
        <v>66</v>
      </c>
      <c r="B17551">
        <v>2014</v>
      </c>
      <c r="C17551" t="s">
        <v>5</v>
      </c>
      <c r="D17551" t="s">
        <v>5</v>
      </c>
      <c r="E17551">
        <v>856.77452054794514</v>
      </c>
      <c r="F17551" t="s">
        <v>22</v>
      </c>
    </row>
    <row r="17552" spans="1:6" x14ac:dyDescent="0.45">
      <c r="A17552" t="s">
        <v>66</v>
      </c>
      <c r="B17552">
        <v>2014</v>
      </c>
      <c r="C17552" t="s">
        <v>16</v>
      </c>
      <c r="D17552" t="s">
        <v>6</v>
      </c>
      <c r="E17552">
        <v>71.567123287671222</v>
      </c>
      <c r="F17552" t="s">
        <v>22</v>
      </c>
    </row>
    <row r="17553" spans="1:6" x14ac:dyDescent="0.45">
      <c r="A17553" t="s">
        <v>66</v>
      </c>
      <c r="B17553">
        <v>2014</v>
      </c>
      <c r="C17553" t="s">
        <v>16</v>
      </c>
      <c r="D17553" t="s">
        <v>7</v>
      </c>
      <c r="E17553">
        <v>0</v>
      </c>
      <c r="F17553" t="s">
        <v>22</v>
      </c>
    </row>
    <row r="17554" spans="1:6" x14ac:dyDescent="0.45">
      <c r="A17554" t="s">
        <v>66</v>
      </c>
      <c r="B17554">
        <v>2014</v>
      </c>
      <c r="C17554" t="s">
        <v>17</v>
      </c>
      <c r="D17554" t="s">
        <v>8</v>
      </c>
      <c r="E17554">
        <v>179.69150684931506</v>
      </c>
      <c r="F17554" t="s">
        <v>22</v>
      </c>
    </row>
    <row r="17555" spans="1:6" x14ac:dyDescent="0.45">
      <c r="A17555" t="s">
        <v>66</v>
      </c>
      <c r="B17555">
        <v>2014</v>
      </c>
      <c r="C17555" t="s">
        <v>18</v>
      </c>
      <c r="D17555" t="s">
        <v>9</v>
      </c>
      <c r="E17555">
        <v>864.80164383561635</v>
      </c>
      <c r="F17555" t="s">
        <v>22</v>
      </c>
    </row>
    <row r="17556" spans="1:6" x14ac:dyDescent="0.45">
      <c r="A17556" t="s">
        <v>66</v>
      </c>
      <c r="B17556">
        <v>2014</v>
      </c>
      <c r="C17556" t="s">
        <v>18</v>
      </c>
      <c r="D17556" t="s">
        <v>10</v>
      </c>
      <c r="E17556">
        <v>0</v>
      </c>
      <c r="F17556" t="s">
        <v>22</v>
      </c>
    </row>
    <row r="17557" spans="1:6" x14ac:dyDescent="0.45">
      <c r="A17557" t="s">
        <v>66</v>
      </c>
      <c r="B17557">
        <v>2014</v>
      </c>
      <c r="C17557" t="s">
        <v>18</v>
      </c>
      <c r="D17557" t="s">
        <v>19</v>
      </c>
      <c r="E17557">
        <v>0</v>
      </c>
      <c r="F17557" t="s">
        <v>23</v>
      </c>
    </row>
    <row r="17558" spans="1:6" x14ac:dyDescent="0.45">
      <c r="A17558" t="s">
        <v>66</v>
      </c>
      <c r="B17558">
        <v>2015</v>
      </c>
      <c r="C17558" t="s">
        <v>15</v>
      </c>
      <c r="D17558" t="s">
        <v>0</v>
      </c>
      <c r="E17558">
        <v>214.31452054794516</v>
      </c>
      <c r="F17558" t="s">
        <v>22</v>
      </c>
    </row>
    <row r="17559" spans="1:6" x14ac:dyDescent="0.45">
      <c r="A17559" t="s">
        <v>66</v>
      </c>
      <c r="B17559">
        <v>2015</v>
      </c>
      <c r="C17559" t="s">
        <v>15</v>
      </c>
      <c r="D17559" t="s">
        <v>1</v>
      </c>
      <c r="E17559">
        <v>199.32410958904109</v>
      </c>
      <c r="F17559" t="s">
        <v>22</v>
      </c>
    </row>
    <row r="17560" spans="1:6" x14ac:dyDescent="0.45">
      <c r="A17560" t="s">
        <v>66</v>
      </c>
      <c r="B17560">
        <v>2015</v>
      </c>
      <c r="C17560" t="s">
        <v>15</v>
      </c>
      <c r="D17560" t="s">
        <v>2</v>
      </c>
      <c r="E17560">
        <v>458.80328767123285</v>
      </c>
      <c r="F17560" t="s">
        <v>22</v>
      </c>
    </row>
    <row r="17561" spans="1:6" x14ac:dyDescent="0.45">
      <c r="A17561" t="s">
        <v>66</v>
      </c>
      <c r="B17561">
        <v>2015</v>
      </c>
      <c r="C17561" t="s">
        <v>15</v>
      </c>
      <c r="D17561" t="s">
        <v>3</v>
      </c>
      <c r="E17561">
        <v>3.8684931506849312</v>
      </c>
      <c r="F17561" t="s">
        <v>22</v>
      </c>
    </row>
    <row r="17562" spans="1:6" x14ac:dyDescent="0.45">
      <c r="A17562" t="s">
        <v>66</v>
      </c>
      <c r="B17562">
        <v>2015</v>
      </c>
      <c r="C17562" t="s">
        <v>15</v>
      </c>
      <c r="D17562" t="s">
        <v>4</v>
      </c>
      <c r="E17562">
        <v>28.43342465753425</v>
      </c>
      <c r="F17562" t="s">
        <v>22</v>
      </c>
    </row>
    <row r="17563" spans="1:6" x14ac:dyDescent="0.45">
      <c r="A17563" t="s">
        <v>66</v>
      </c>
      <c r="B17563">
        <v>2015</v>
      </c>
      <c r="C17563" t="s">
        <v>5</v>
      </c>
      <c r="D17563" t="s">
        <v>5</v>
      </c>
      <c r="E17563">
        <v>904.74383561643845</v>
      </c>
      <c r="F17563" t="s">
        <v>22</v>
      </c>
    </row>
    <row r="17564" spans="1:6" x14ac:dyDescent="0.45">
      <c r="A17564" t="s">
        <v>66</v>
      </c>
      <c r="B17564">
        <v>2015</v>
      </c>
      <c r="C17564" t="s">
        <v>16</v>
      </c>
      <c r="D17564" t="s">
        <v>6</v>
      </c>
      <c r="E17564">
        <v>52.708219178082189</v>
      </c>
      <c r="F17564" t="s">
        <v>22</v>
      </c>
    </row>
    <row r="17565" spans="1:6" x14ac:dyDescent="0.45">
      <c r="A17565" t="s">
        <v>66</v>
      </c>
      <c r="B17565">
        <v>2015</v>
      </c>
      <c r="C17565" t="s">
        <v>16</v>
      </c>
      <c r="D17565" t="s">
        <v>7</v>
      </c>
      <c r="E17565">
        <v>0</v>
      </c>
      <c r="F17565" t="s">
        <v>22</v>
      </c>
    </row>
    <row r="17566" spans="1:6" x14ac:dyDescent="0.45">
      <c r="A17566" t="s">
        <v>66</v>
      </c>
      <c r="B17566">
        <v>2015</v>
      </c>
      <c r="C17566" t="s">
        <v>17</v>
      </c>
      <c r="D17566" t="s">
        <v>8</v>
      </c>
      <c r="E17566">
        <v>171.37424657534245</v>
      </c>
      <c r="F17566" t="s">
        <v>22</v>
      </c>
    </row>
    <row r="17567" spans="1:6" x14ac:dyDescent="0.45">
      <c r="A17567" t="s">
        <v>66</v>
      </c>
      <c r="B17567">
        <v>2015</v>
      </c>
      <c r="C17567" t="s">
        <v>18</v>
      </c>
      <c r="D17567" t="s">
        <v>9</v>
      </c>
      <c r="E17567">
        <v>656.67671232876705</v>
      </c>
      <c r="F17567" t="s">
        <v>22</v>
      </c>
    </row>
    <row r="17568" spans="1:6" x14ac:dyDescent="0.45">
      <c r="A17568" t="s">
        <v>66</v>
      </c>
      <c r="B17568">
        <v>2015</v>
      </c>
      <c r="C17568" t="s">
        <v>18</v>
      </c>
      <c r="D17568" t="s">
        <v>10</v>
      </c>
      <c r="E17568">
        <v>0</v>
      </c>
      <c r="F17568" t="s">
        <v>22</v>
      </c>
    </row>
    <row r="17569" spans="1:6" x14ac:dyDescent="0.45">
      <c r="A17569" t="s">
        <v>66</v>
      </c>
      <c r="B17569">
        <v>2015</v>
      </c>
      <c r="C17569" t="s">
        <v>18</v>
      </c>
      <c r="D17569" t="s">
        <v>19</v>
      </c>
      <c r="E17569">
        <v>0</v>
      </c>
      <c r="F17569" t="s">
        <v>23</v>
      </c>
    </row>
    <row r="17570" spans="1:6" x14ac:dyDescent="0.45">
      <c r="A17570" t="s">
        <v>66</v>
      </c>
      <c r="B17570">
        <v>2016</v>
      </c>
      <c r="C17570" t="s">
        <v>15</v>
      </c>
      <c r="D17570" t="s">
        <v>0</v>
      </c>
      <c r="E17570">
        <v>231.37896174863388</v>
      </c>
      <c r="F17570" t="s">
        <v>22</v>
      </c>
    </row>
    <row r="17571" spans="1:6" x14ac:dyDescent="0.45">
      <c r="A17571" t="s">
        <v>66</v>
      </c>
      <c r="B17571">
        <v>2016</v>
      </c>
      <c r="C17571" t="s">
        <v>15</v>
      </c>
      <c r="D17571" t="s">
        <v>1</v>
      </c>
      <c r="E17571">
        <v>207.2669398907104</v>
      </c>
      <c r="F17571" t="s">
        <v>22</v>
      </c>
    </row>
    <row r="17572" spans="1:6" x14ac:dyDescent="0.45">
      <c r="A17572" t="s">
        <v>66</v>
      </c>
      <c r="B17572">
        <v>2016</v>
      </c>
      <c r="C17572" t="s">
        <v>15</v>
      </c>
      <c r="D17572" t="s">
        <v>2</v>
      </c>
      <c r="E17572">
        <v>471.72759562841537</v>
      </c>
      <c r="F17572" t="s">
        <v>22</v>
      </c>
    </row>
    <row r="17573" spans="1:6" x14ac:dyDescent="0.45">
      <c r="A17573" t="s">
        <v>66</v>
      </c>
      <c r="B17573">
        <v>2016</v>
      </c>
      <c r="C17573" t="s">
        <v>15</v>
      </c>
      <c r="D17573" t="s">
        <v>3</v>
      </c>
      <c r="E17573">
        <v>5.5939890710382514</v>
      </c>
      <c r="F17573" t="s">
        <v>22</v>
      </c>
    </row>
    <row r="17574" spans="1:6" x14ac:dyDescent="0.45">
      <c r="A17574" t="s">
        <v>66</v>
      </c>
      <c r="B17574">
        <v>2016</v>
      </c>
      <c r="C17574" t="s">
        <v>15</v>
      </c>
      <c r="D17574" t="s">
        <v>4</v>
      </c>
      <c r="E17574">
        <v>40.122404371584693</v>
      </c>
      <c r="F17574" t="s">
        <v>22</v>
      </c>
    </row>
    <row r="17575" spans="1:6" x14ac:dyDescent="0.45">
      <c r="A17575" t="s">
        <v>66</v>
      </c>
      <c r="B17575">
        <v>2016</v>
      </c>
      <c r="C17575" t="s">
        <v>5</v>
      </c>
      <c r="D17575" t="s">
        <v>5</v>
      </c>
      <c r="E17575">
        <v>956.08989071038252</v>
      </c>
      <c r="F17575" t="s">
        <v>22</v>
      </c>
    </row>
    <row r="17576" spans="1:6" x14ac:dyDescent="0.45">
      <c r="A17576" t="s">
        <v>66</v>
      </c>
      <c r="B17576">
        <v>2016</v>
      </c>
      <c r="C17576" t="s">
        <v>16</v>
      </c>
      <c r="D17576" t="s">
        <v>6</v>
      </c>
      <c r="E17576">
        <v>0</v>
      </c>
      <c r="F17576" t="s">
        <v>22</v>
      </c>
    </row>
    <row r="17577" spans="1:6" x14ac:dyDescent="0.45">
      <c r="A17577" t="s">
        <v>66</v>
      </c>
      <c r="B17577">
        <v>2016</v>
      </c>
      <c r="C17577" t="s">
        <v>16</v>
      </c>
      <c r="D17577" t="s">
        <v>7</v>
      </c>
      <c r="E17577">
        <v>0</v>
      </c>
      <c r="F17577" t="s">
        <v>22</v>
      </c>
    </row>
    <row r="17578" spans="1:6" x14ac:dyDescent="0.45">
      <c r="A17578" t="s">
        <v>66</v>
      </c>
      <c r="B17578">
        <v>2016</v>
      </c>
      <c r="C17578" t="s">
        <v>17</v>
      </c>
      <c r="D17578" t="s">
        <v>8</v>
      </c>
      <c r="E17578">
        <v>177.56092896174863</v>
      </c>
      <c r="F17578" t="s">
        <v>22</v>
      </c>
    </row>
    <row r="17579" spans="1:6" x14ac:dyDescent="0.45">
      <c r="A17579" t="s">
        <v>66</v>
      </c>
      <c r="B17579">
        <v>2016</v>
      </c>
      <c r="C17579" t="s">
        <v>18</v>
      </c>
      <c r="D17579" t="s">
        <v>9</v>
      </c>
      <c r="E17579">
        <v>728.75409836065569</v>
      </c>
      <c r="F17579" t="s">
        <v>22</v>
      </c>
    </row>
    <row r="17580" spans="1:6" x14ac:dyDescent="0.45">
      <c r="A17580" t="s">
        <v>66</v>
      </c>
      <c r="B17580">
        <v>2016</v>
      </c>
      <c r="C17580" t="s">
        <v>18</v>
      </c>
      <c r="D17580" t="s">
        <v>10</v>
      </c>
      <c r="E17580">
        <v>0</v>
      </c>
      <c r="F17580" t="s">
        <v>22</v>
      </c>
    </row>
    <row r="17581" spans="1:6" x14ac:dyDescent="0.45">
      <c r="A17581" t="s">
        <v>66</v>
      </c>
      <c r="B17581">
        <v>2016</v>
      </c>
      <c r="C17581" t="s">
        <v>18</v>
      </c>
      <c r="D17581" t="s">
        <v>19</v>
      </c>
      <c r="E17581">
        <v>0</v>
      </c>
      <c r="F17581" t="s">
        <v>23</v>
      </c>
    </row>
    <row r="17582" spans="1:6" x14ac:dyDescent="0.45">
      <c r="A17582" t="s">
        <v>66</v>
      </c>
      <c r="B17582">
        <v>2017</v>
      </c>
      <c r="C17582" t="s">
        <v>15</v>
      </c>
      <c r="D17582" t="s">
        <v>0</v>
      </c>
      <c r="E17582">
        <v>259.38246575342464</v>
      </c>
      <c r="F17582" t="s">
        <v>22</v>
      </c>
    </row>
    <row r="17583" spans="1:6" x14ac:dyDescent="0.45">
      <c r="A17583" t="s">
        <v>66</v>
      </c>
      <c r="B17583">
        <v>2017</v>
      </c>
      <c r="C17583" t="s">
        <v>15</v>
      </c>
      <c r="D17583" t="s">
        <v>1</v>
      </c>
      <c r="E17583">
        <v>225.24301369863016</v>
      </c>
      <c r="F17583" t="s">
        <v>22</v>
      </c>
    </row>
    <row r="17584" spans="1:6" x14ac:dyDescent="0.45">
      <c r="A17584" t="s">
        <v>66</v>
      </c>
      <c r="B17584">
        <v>2017</v>
      </c>
      <c r="C17584" t="s">
        <v>15</v>
      </c>
      <c r="D17584" t="s">
        <v>2</v>
      </c>
      <c r="E17584">
        <v>486.26958904109586</v>
      </c>
      <c r="F17584" t="s">
        <v>22</v>
      </c>
    </row>
    <row r="17585" spans="1:6" x14ac:dyDescent="0.45">
      <c r="A17585" t="s">
        <v>66</v>
      </c>
      <c r="B17585">
        <v>2017</v>
      </c>
      <c r="C17585" t="s">
        <v>15</v>
      </c>
      <c r="D17585" t="s">
        <v>3</v>
      </c>
      <c r="E17585">
        <v>7.7369863013698623</v>
      </c>
      <c r="F17585" t="s">
        <v>22</v>
      </c>
    </row>
    <row r="17586" spans="1:6" x14ac:dyDescent="0.45">
      <c r="A17586" t="s">
        <v>66</v>
      </c>
      <c r="B17586">
        <v>2017</v>
      </c>
      <c r="C17586" t="s">
        <v>15</v>
      </c>
      <c r="D17586" t="s">
        <v>4</v>
      </c>
      <c r="E17586">
        <v>42.069863013698622</v>
      </c>
      <c r="F17586" t="s">
        <v>22</v>
      </c>
    </row>
    <row r="17587" spans="1:6" x14ac:dyDescent="0.45">
      <c r="A17587" t="s">
        <v>66</v>
      </c>
      <c r="B17587">
        <v>2017</v>
      </c>
      <c r="C17587" t="s">
        <v>5</v>
      </c>
      <c r="D17587" t="s">
        <v>5</v>
      </c>
      <c r="E17587">
        <v>1020.701917808219</v>
      </c>
      <c r="F17587" t="s">
        <v>22</v>
      </c>
    </row>
    <row r="17588" spans="1:6" x14ac:dyDescent="0.45">
      <c r="A17588" t="s">
        <v>66</v>
      </c>
      <c r="B17588">
        <v>2017</v>
      </c>
      <c r="C17588" t="s">
        <v>16</v>
      </c>
      <c r="D17588" t="s">
        <v>6</v>
      </c>
      <c r="E17588">
        <v>0</v>
      </c>
      <c r="F17588" t="s">
        <v>22</v>
      </c>
    </row>
    <row r="17589" spans="1:6" x14ac:dyDescent="0.45">
      <c r="A17589" t="s">
        <v>66</v>
      </c>
      <c r="B17589">
        <v>2017</v>
      </c>
      <c r="C17589" t="s">
        <v>16</v>
      </c>
      <c r="D17589" t="s">
        <v>7</v>
      </c>
      <c r="E17589">
        <v>0</v>
      </c>
      <c r="F17589" t="s">
        <v>22</v>
      </c>
    </row>
    <row r="17590" spans="1:6" x14ac:dyDescent="0.45">
      <c r="A17590" t="s">
        <v>66</v>
      </c>
      <c r="B17590">
        <v>2017</v>
      </c>
      <c r="C17590" t="s">
        <v>17</v>
      </c>
      <c r="D17590" t="s">
        <v>8</v>
      </c>
      <c r="E17590">
        <v>176.1131506849315</v>
      </c>
      <c r="F17590" t="s">
        <v>22</v>
      </c>
    </row>
    <row r="17591" spans="1:6" x14ac:dyDescent="0.45">
      <c r="A17591" t="s">
        <v>66</v>
      </c>
      <c r="B17591">
        <v>2017</v>
      </c>
      <c r="C17591" t="s">
        <v>18</v>
      </c>
      <c r="D17591" t="s">
        <v>9</v>
      </c>
      <c r="E17591">
        <v>951.98630136986299</v>
      </c>
      <c r="F17591" t="s">
        <v>22</v>
      </c>
    </row>
    <row r="17592" spans="1:6" x14ac:dyDescent="0.45">
      <c r="A17592" t="s">
        <v>66</v>
      </c>
      <c r="B17592">
        <v>2017</v>
      </c>
      <c r="C17592" t="s">
        <v>18</v>
      </c>
      <c r="D17592" t="s">
        <v>10</v>
      </c>
      <c r="E17592">
        <v>0</v>
      </c>
      <c r="F17592" t="s">
        <v>22</v>
      </c>
    </row>
    <row r="17593" spans="1:6" x14ac:dyDescent="0.45">
      <c r="A17593" t="s">
        <v>66</v>
      </c>
      <c r="B17593">
        <v>2017</v>
      </c>
      <c r="C17593" t="s">
        <v>18</v>
      </c>
      <c r="D17593" t="s">
        <v>19</v>
      </c>
      <c r="E17593">
        <v>0</v>
      </c>
      <c r="F17593" t="s">
        <v>23</v>
      </c>
    </row>
    <row r="17594" spans="1:6" x14ac:dyDescent="0.45">
      <c r="A17594" t="s">
        <v>66</v>
      </c>
      <c r="B17594">
        <v>2018</v>
      </c>
      <c r="C17594" t="s">
        <v>15</v>
      </c>
      <c r="D17594" t="s">
        <v>0</v>
      </c>
      <c r="E17594">
        <v>247.4868493150685</v>
      </c>
      <c r="F17594" t="s">
        <v>22</v>
      </c>
    </row>
    <row r="17595" spans="1:6" x14ac:dyDescent="0.45">
      <c r="A17595" t="s">
        <v>66</v>
      </c>
      <c r="B17595">
        <v>2018</v>
      </c>
      <c r="C17595" t="s">
        <v>15</v>
      </c>
      <c r="D17595" t="s">
        <v>1</v>
      </c>
      <c r="E17595">
        <v>225.82328767123289</v>
      </c>
      <c r="F17595" t="s">
        <v>22</v>
      </c>
    </row>
    <row r="17596" spans="1:6" x14ac:dyDescent="0.45">
      <c r="A17596" t="s">
        <v>66</v>
      </c>
      <c r="B17596">
        <v>2018</v>
      </c>
      <c r="C17596" t="s">
        <v>15</v>
      </c>
      <c r="D17596" t="s">
        <v>2</v>
      </c>
      <c r="E17596">
        <v>462.96191780821914</v>
      </c>
      <c r="F17596" t="s">
        <v>22</v>
      </c>
    </row>
    <row r="17597" spans="1:6" x14ac:dyDescent="0.45">
      <c r="A17597" t="s">
        <v>66</v>
      </c>
      <c r="B17597">
        <v>2018</v>
      </c>
      <c r="C17597" t="s">
        <v>15</v>
      </c>
      <c r="D17597" t="s">
        <v>3</v>
      </c>
      <c r="E17597">
        <v>9.1876712328767116</v>
      </c>
      <c r="F17597" t="s">
        <v>22</v>
      </c>
    </row>
    <row r="17598" spans="1:6" x14ac:dyDescent="0.45">
      <c r="A17598" t="s">
        <v>66</v>
      </c>
      <c r="B17598">
        <v>2018</v>
      </c>
      <c r="C17598" t="s">
        <v>15</v>
      </c>
      <c r="D17598" t="s">
        <v>4</v>
      </c>
      <c r="E17598">
        <v>39.555342465753419</v>
      </c>
      <c r="F17598" t="s">
        <v>22</v>
      </c>
    </row>
    <row r="17599" spans="1:6" x14ac:dyDescent="0.45">
      <c r="A17599" t="s">
        <v>66</v>
      </c>
      <c r="B17599">
        <v>2018</v>
      </c>
      <c r="C17599" t="s">
        <v>5</v>
      </c>
      <c r="D17599" t="s">
        <v>5</v>
      </c>
      <c r="E17599">
        <v>985.01506849315058</v>
      </c>
      <c r="F17599" t="s">
        <v>22</v>
      </c>
    </row>
    <row r="17600" spans="1:6" x14ac:dyDescent="0.45">
      <c r="A17600" t="s">
        <v>66</v>
      </c>
      <c r="B17600">
        <v>2018</v>
      </c>
      <c r="C17600" t="s">
        <v>16</v>
      </c>
      <c r="D17600" t="s">
        <v>6</v>
      </c>
      <c r="E17600">
        <v>0</v>
      </c>
      <c r="F17600" t="s">
        <v>22</v>
      </c>
    </row>
    <row r="17601" spans="1:6" x14ac:dyDescent="0.45">
      <c r="A17601" t="s">
        <v>66</v>
      </c>
      <c r="B17601">
        <v>2018</v>
      </c>
      <c r="C17601" t="s">
        <v>16</v>
      </c>
      <c r="D17601" t="s">
        <v>7</v>
      </c>
      <c r="E17601">
        <v>0</v>
      </c>
      <c r="F17601" t="s">
        <v>22</v>
      </c>
    </row>
    <row r="17602" spans="1:6" x14ac:dyDescent="0.45">
      <c r="A17602" t="s">
        <v>66</v>
      </c>
      <c r="B17602">
        <v>2018</v>
      </c>
      <c r="C17602" t="s">
        <v>17</v>
      </c>
      <c r="D17602" t="s">
        <v>8</v>
      </c>
      <c r="E17602">
        <v>184.23698630136985</v>
      </c>
      <c r="F17602" t="s">
        <v>22</v>
      </c>
    </row>
    <row r="17603" spans="1:6" x14ac:dyDescent="0.45">
      <c r="A17603" t="s">
        <v>66</v>
      </c>
      <c r="B17603">
        <v>2018</v>
      </c>
      <c r="C17603" t="s">
        <v>18</v>
      </c>
      <c r="D17603" t="s">
        <v>9</v>
      </c>
      <c r="E17603">
        <v>748.99999999999989</v>
      </c>
      <c r="F17603" t="s">
        <v>22</v>
      </c>
    </row>
    <row r="17604" spans="1:6" x14ac:dyDescent="0.45">
      <c r="A17604" t="s">
        <v>66</v>
      </c>
      <c r="B17604">
        <v>2018</v>
      </c>
      <c r="C17604" t="s">
        <v>18</v>
      </c>
      <c r="D17604" t="s">
        <v>10</v>
      </c>
      <c r="E17604">
        <v>0</v>
      </c>
      <c r="F17604" t="s">
        <v>22</v>
      </c>
    </row>
    <row r="17605" spans="1:6" x14ac:dyDescent="0.45">
      <c r="A17605" t="s">
        <v>66</v>
      </c>
      <c r="B17605">
        <v>2018</v>
      </c>
      <c r="C17605" t="s">
        <v>18</v>
      </c>
      <c r="D17605" t="s">
        <v>19</v>
      </c>
      <c r="E17605">
        <v>0</v>
      </c>
      <c r="F17605" t="s">
        <v>23</v>
      </c>
    </row>
    <row r="17606" spans="1:6" x14ac:dyDescent="0.45">
      <c r="A17606" t="s">
        <v>66</v>
      </c>
      <c r="B17606">
        <v>2019</v>
      </c>
      <c r="C17606" t="s">
        <v>15</v>
      </c>
      <c r="D17606" t="s">
        <v>0</v>
      </c>
      <c r="E17606">
        <v>268.86027397260273</v>
      </c>
      <c r="F17606" t="s">
        <v>22</v>
      </c>
    </row>
    <row r="17607" spans="1:6" x14ac:dyDescent="0.45">
      <c r="A17607" t="s">
        <v>66</v>
      </c>
      <c r="B17607">
        <v>2019</v>
      </c>
      <c r="C17607" t="s">
        <v>15</v>
      </c>
      <c r="D17607" t="s">
        <v>1</v>
      </c>
      <c r="E17607">
        <v>221.8580821917808</v>
      </c>
      <c r="F17607" t="s">
        <v>22</v>
      </c>
    </row>
    <row r="17608" spans="1:6" x14ac:dyDescent="0.45">
      <c r="A17608" t="s">
        <v>66</v>
      </c>
      <c r="B17608">
        <v>2019</v>
      </c>
      <c r="C17608" t="s">
        <v>15</v>
      </c>
      <c r="D17608" t="s">
        <v>2</v>
      </c>
      <c r="E17608">
        <v>450.87287671232878</v>
      </c>
      <c r="F17608" t="s">
        <v>22</v>
      </c>
    </row>
    <row r="17609" spans="1:6" x14ac:dyDescent="0.45">
      <c r="A17609" t="s">
        <v>66</v>
      </c>
      <c r="B17609">
        <v>2019</v>
      </c>
      <c r="C17609" t="s">
        <v>15</v>
      </c>
      <c r="D17609" t="s">
        <v>3</v>
      </c>
      <c r="E17609">
        <v>9.6712328767123275</v>
      </c>
      <c r="F17609" t="s">
        <v>22</v>
      </c>
    </row>
    <row r="17610" spans="1:6" x14ac:dyDescent="0.45">
      <c r="A17610" t="s">
        <v>66</v>
      </c>
      <c r="B17610">
        <v>2019</v>
      </c>
      <c r="C17610" t="s">
        <v>15</v>
      </c>
      <c r="D17610" t="s">
        <v>4</v>
      </c>
      <c r="E17610">
        <v>41.876438356164378</v>
      </c>
      <c r="F17610" t="s">
        <v>22</v>
      </c>
    </row>
    <row r="17611" spans="1:6" x14ac:dyDescent="0.45">
      <c r="A17611" t="s">
        <v>66</v>
      </c>
      <c r="B17611">
        <v>2019</v>
      </c>
      <c r="C17611" t="s">
        <v>5</v>
      </c>
      <c r="D17611" t="s">
        <v>5</v>
      </c>
      <c r="E17611">
        <v>993.13890410958891</v>
      </c>
      <c r="F17611" t="s">
        <v>22</v>
      </c>
    </row>
    <row r="17612" spans="1:6" x14ac:dyDescent="0.45">
      <c r="A17612" t="s">
        <v>66</v>
      </c>
      <c r="B17612">
        <v>2019</v>
      </c>
      <c r="C17612" t="s">
        <v>16</v>
      </c>
      <c r="D17612" t="s">
        <v>6</v>
      </c>
      <c r="E17612">
        <v>0</v>
      </c>
      <c r="F17612" t="s">
        <v>22</v>
      </c>
    </row>
    <row r="17613" spans="1:6" x14ac:dyDescent="0.45">
      <c r="A17613" t="s">
        <v>66</v>
      </c>
      <c r="B17613">
        <v>2019</v>
      </c>
      <c r="C17613" t="s">
        <v>16</v>
      </c>
      <c r="D17613" t="s">
        <v>7</v>
      </c>
      <c r="E17613">
        <v>0</v>
      </c>
      <c r="F17613" t="s">
        <v>22</v>
      </c>
    </row>
    <row r="17614" spans="1:6" x14ac:dyDescent="0.45">
      <c r="A17614" t="s">
        <v>66</v>
      </c>
      <c r="B17614">
        <v>2019</v>
      </c>
      <c r="C17614" t="s">
        <v>17</v>
      </c>
      <c r="D17614" t="s">
        <v>8</v>
      </c>
      <c r="E17614">
        <v>165.95835616438356</v>
      </c>
      <c r="F17614" t="s">
        <v>22</v>
      </c>
    </row>
    <row r="17615" spans="1:6" x14ac:dyDescent="0.45">
      <c r="A17615" t="s">
        <v>66</v>
      </c>
      <c r="B17615">
        <v>2019</v>
      </c>
      <c r="C17615" t="s">
        <v>18</v>
      </c>
      <c r="D17615" t="s">
        <v>9</v>
      </c>
      <c r="E17615">
        <v>1128.4794520547944</v>
      </c>
      <c r="F17615" t="s">
        <v>22</v>
      </c>
    </row>
    <row r="17616" spans="1:6" x14ac:dyDescent="0.45">
      <c r="A17616" t="s">
        <v>66</v>
      </c>
      <c r="B17616">
        <v>2019</v>
      </c>
      <c r="C17616" t="s">
        <v>18</v>
      </c>
      <c r="D17616" t="s">
        <v>10</v>
      </c>
      <c r="E17616">
        <v>0</v>
      </c>
      <c r="F17616" t="s">
        <v>22</v>
      </c>
    </row>
    <row r="17617" spans="1:6" x14ac:dyDescent="0.45">
      <c r="A17617" t="s">
        <v>66</v>
      </c>
      <c r="B17617">
        <v>2019</v>
      </c>
      <c r="C17617" t="s">
        <v>18</v>
      </c>
      <c r="D17617" t="s">
        <v>19</v>
      </c>
      <c r="E17617">
        <v>0</v>
      </c>
      <c r="F17617" t="s">
        <v>23</v>
      </c>
    </row>
    <row r="17618" spans="1:6" x14ac:dyDescent="0.45">
      <c r="A17618" t="s">
        <v>66</v>
      </c>
      <c r="B17618">
        <v>2020</v>
      </c>
      <c r="C17618" t="s">
        <v>15</v>
      </c>
      <c r="D17618" t="s">
        <v>0</v>
      </c>
      <c r="E17618">
        <v>289.63360655737705</v>
      </c>
      <c r="F17618" t="s">
        <v>22</v>
      </c>
    </row>
    <row r="17619" spans="1:6" x14ac:dyDescent="0.45">
      <c r="A17619" t="s">
        <v>66</v>
      </c>
      <c r="B17619">
        <v>2020</v>
      </c>
      <c r="C17619" t="s">
        <v>15</v>
      </c>
      <c r="D17619" t="s">
        <v>1</v>
      </c>
      <c r="E17619">
        <v>231.76475409836064</v>
      </c>
      <c r="F17619" t="s">
        <v>22</v>
      </c>
    </row>
    <row r="17620" spans="1:6" x14ac:dyDescent="0.45">
      <c r="A17620" t="s">
        <v>66</v>
      </c>
      <c r="B17620">
        <v>2020</v>
      </c>
      <c r="C17620" t="s">
        <v>15</v>
      </c>
      <c r="D17620" t="s">
        <v>2</v>
      </c>
      <c r="E17620">
        <v>518.69781420765025</v>
      </c>
      <c r="F17620" t="s">
        <v>22</v>
      </c>
    </row>
    <row r="17621" spans="1:6" x14ac:dyDescent="0.45">
      <c r="A17621" t="s">
        <v>66</v>
      </c>
      <c r="B17621">
        <v>2020</v>
      </c>
      <c r="C17621" t="s">
        <v>15</v>
      </c>
      <c r="D17621" t="s">
        <v>3</v>
      </c>
      <c r="E17621">
        <v>3.9543715846994534</v>
      </c>
      <c r="F17621" t="s">
        <v>22</v>
      </c>
    </row>
    <row r="17622" spans="1:6" x14ac:dyDescent="0.45">
      <c r="A17622" t="s">
        <v>66</v>
      </c>
      <c r="B17622">
        <v>2020</v>
      </c>
      <c r="C17622" t="s">
        <v>15</v>
      </c>
      <c r="D17622" t="s">
        <v>4</v>
      </c>
      <c r="E17622">
        <v>44.462568306010922</v>
      </c>
      <c r="F17622" t="s">
        <v>22</v>
      </c>
    </row>
    <row r="17623" spans="1:6" x14ac:dyDescent="0.45">
      <c r="A17623" t="s">
        <v>66</v>
      </c>
      <c r="B17623">
        <v>2020</v>
      </c>
      <c r="C17623" t="s">
        <v>5</v>
      </c>
      <c r="D17623" t="s">
        <v>5</v>
      </c>
      <c r="E17623">
        <v>1088.5131147540983</v>
      </c>
      <c r="F17623" t="s">
        <v>22</v>
      </c>
    </row>
    <row r="17624" spans="1:6" x14ac:dyDescent="0.45">
      <c r="A17624" t="s">
        <v>66</v>
      </c>
      <c r="B17624">
        <v>2020</v>
      </c>
      <c r="C17624" t="s">
        <v>16</v>
      </c>
      <c r="D17624" t="s">
        <v>6</v>
      </c>
      <c r="E17624">
        <v>0</v>
      </c>
      <c r="F17624" t="s">
        <v>22</v>
      </c>
    </row>
    <row r="17625" spans="1:6" x14ac:dyDescent="0.45">
      <c r="A17625" t="s">
        <v>66</v>
      </c>
      <c r="B17625">
        <v>2020</v>
      </c>
      <c r="C17625" t="s">
        <v>16</v>
      </c>
      <c r="D17625" t="s">
        <v>7</v>
      </c>
      <c r="E17625">
        <v>0</v>
      </c>
      <c r="F17625" t="s">
        <v>22</v>
      </c>
    </row>
    <row r="17626" spans="1:6" x14ac:dyDescent="0.45">
      <c r="A17626" t="s">
        <v>66</v>
      </c>
      <c r="B17626">
        <v>2020</v>
      </c>
      <c r="C17626" t="s">
        <v>17</v>
      </c>
      <c r="D17626" t="s">
        <v>8</v>
      </c>
      <c r="E17626">
        <v>147.17978142076501</v>
      </c>
      <c r="F17626" t="s">
        <v>22</v>
      </c>
    </row>
    <row r="17627" spans="1:6" x14ac:dyDescent="0.45">
      <c r="A17627" t="s">
        <v>66</v>
      </c>
      <c r="B17627">
        <v>2020</v>
      </c>
      <c r="C17627" t="s">
        <v>18</v>
      </c>
      <c r="D17627" t="s">
        <v>9</v>
      </c>
      <c r="E17627">
        <v>829.45355191256829</v>
      </c>
      <c r="F17627" t="s">
        <v>22</v>
      </c>
    </row>
    <row r="17628" spans="1:6" x14ac:dyDescent="0.45">
      <c r="A17628" t="s">
        <v>66</v>
      </c>
      <c r="B17628">
        <v>2020</v>
      </c>
      <c r="C17628" t="s">
        <v>18</v>
      </c>
      <c r="D17628" t="s">
        <v>10</v>
      </c>
      <c r="E17628">
        <v>0</v>
      </c>
      <c r="F17628" t="s">
        <v>22</v>
      </c>
    </row>
    <row r="17629" spans="1:6" x14ac:dyDescent="0.45">
      <c r="A17629" t="s">
        <v>66</v>
      </c>
      <c r="B17629">
        <v>2020</v>
      </c>
      <c r="C17629" t="s">
        <v>18</v>
      </c>
      <c r="D17629" t="s">
        <v>19</v>
      </c>
      <c r="E17629">
        <v>0</v>
      </c>
      <c r="F17629" t="s">
        <v>23</v>
      </c>
    </row>
    <row r="17630" spans="1:6" x14ac:dyDescent="0.45">
      <c r="A17630" t="s">
        <v>66</v>
      </c>
      <c r="B17630">
        <v>2021</v>
      </c>
      <c r="C17630" t="s">
        <v>15</v>
      </c>
      <c r="D17630" t="s">
        <v>0</v>
      </c>
      <c r="E17630">
        <v>290.42712328767124</v>
      </c>
      <c r="F17630" t="s">
        <v>22</v>
      </c>
    </row>
    <row r="17631" spans="1:6" x14ac:dyDescent="0.45">
      <c r="A17631" t="s">
        <v>66</v>
      </c>
      <c r="B17631">
        <v>2021</v>
      </c>
      <c r="C17631" t="s">
        <v>15</v>
      </c>
      <c r="D17631" t="s">
        <v>1</v>
      </c>
      <c r="E17631">
        <v>232.39972602739724</v>
      </c>
      <c r="F17631" t="s">
        <v>22</v>
      </c>
    </row>
    <row r="17632" spans="1:6" x14ac:dyDescent="0.45">
      <c r="A17632" t="s">
        <v>66</v>
      </c>
      <c r="B17632">
        <v>2021</v>
      </c>
      <c r="C17632" t="s">
        <v>15</v>
      </c>
      <c r="D17632" t="s">
        <v>2</v>
      </c>
      <c r="E17632">
        <v>520.11890410958904</v>
      </c>
      <c r="F17632" t="s">
        <v>22</v>
      </c>
    </row>
    <row r="17633" spans="1:6" x14ac:dyDescent="0.45">
      <c r="A17633" t="s">
        <v>66</v>
      </c>
      <c r="B17633">
        <v>2021</v>
      </c>
      <c r="C17633" t="s">
        <v>15</v>
      </c>
      <c r="D17633" t="s">
        <v>3</v>
      </c>
      <c r="E17633">
        <v>3.9652054794520546</v>
      </c>
      <c r="F17633" t="s">
        <v>22</v>
      </c>
    </row>
    <row r="17634" spans="1:6" x14ac:dyDescent="0.45">
      <c r="A17634" t="s">
        <v>66</v>
      </c>
      <c r="B17634">
        <v>2021</v>
      </c>
      <c r="C17634" t="s">
        <v>15</v>
      </c>
      <c r="D17634" t="s">
        <v>4</v>
      </c>
      <c r="E17634">
        <v>44.584383561643833</v>
      </c>
      <c r="F17634" t="s">
        <v>22</v>
      </c>
    </row>
    <row r="17635" spans="1:6" x14ac:dyDescent="0.45">
      <c r="A17635" t="s">
        <v>66</v>
      </c>
      <c r="B17635">
        <v>2021</v>
      </c>
      <c r="C17635" t="s">
        <v>5</v>
      </c>
      <c r="D17635" t="s">
        <v>5</v>
      </c>
      <c r="E17635">
        <v>1091.4953424657535</v>
      </c>
      <c r="F17635" t="s">
        <v>22</v>
      </c>
    </row>
    <row r="17636" spans="1:6" x14ac:dyDescent="0.45">
      <c r="A17636" t="s">
        <v>66</v>
      </c>
      <c r="B17636">
        <v>2021</v>
      </c>
      <c r="C17636" t="s">
        <v>16</v>
      </c>
      <c r="D17636" t="s">
        <v>6</v>
      </c>
      <c r="E17636">
        <v>0</v>
      </c>
      <c r="F17636" t="s">
        <v>22</v>
      </c>
    </row>
    <row r="17637" spans="1:6" x14ac:dyDescent="0.45">
      <c r="A17637" t="s">
        <v>66</v>
      </c>
      <c r="B17637">
        <v>2021</v>
      </c>
      <c r="C17637" t="s">
        <v>16</v>
      </c>
      <c r="D17637" t="s">
        <v>7</v>
      </c>
      <c r="E17637">
        <v>0</v>
      </c>
      <c r="F17637" t="s">
        <v>22</v>
      </c>
    </row>
    <row r="17638" spans="1:6" x14ac:dyDescent="0.45">
      <c r="A17638" t="s">
        <v>66</v>
      </c>
      <c r="B17638">
        <v>2021</v>
      </c>
      <c r="C17638" t="s">
        <v>17</v>
      </c>
      <c r="D17638" t="s">
        <v>8</v>
      </c>
      <c r="E17638">
        <v>147.58301369863011</v>
      </c>
      <c r="F17638" t="s">
        <v>22</v>
      </c>
    </row>
    <row r="17639" spans="1:6" x14ac:dyDescent="0.45">
      <c r="A17639" t="s">
        <v>66</v>
      </c>
      <c r="B17639">
        <v>2021</v>
      </c>
      <c r="C17639" t="s">
        <v>18</v>
      </c>
      <c r="D17639" t="s">
        <v>9</v>
      </c>
      <c r="E17639">
        <v>722.85753424657526</v>
      </c>
      <c r="F17639" t="s">
        <v>22</v>
      </c>
    </row>
    <row r="17640" spans="1:6" x14ac:dyDescent="0.45">
      <c r="A17640" t="s">
        <v>66</v>
      </c>
      <c r="B17640">
        <v>2021</v>
      </c>
      <c r="C17640" t="s">
        <v>18</v>
      </c>
      <c r="D17640" t="s">
        <v>10</v>
      </c>
      <c r="E17640">
        <v>0</v>
      </c>
      <c r="F17640" t="s">
        <v>22</v>
      </c>
    </row>
    <row r="17641" spans="1:6" x14ac:dyDescent="0.45">
      <c r="A17641" t="s">
        <v>66</v>
      </c>
      <c r="B17641">
        <v>2021</v>
      </c>
      <c r="C17641" t="s">
        <v>18</v>
      </c>
      <c r="D17641" t="s">
        <v>19</v>
      </c>
      <c r="E17641">
        <v>0</v>
      </c>
      <c r="F17641" t="s">
        <v>23</v>
      </c>
    </row>
    <row r="17642" spans="1:6" x14ac:dyDescent="0.45">
      <c r="A17642" t="s">
        <v>66</v>
      </c>
      <c r="B17642">
        <v>2022</v>
      </c>
      <c r="C17642" t="s">
        <v>15</v>
      </c>
      <c r="D17642" t="s">
        <v>0</v>
      </c>
      <c r="E17642">
        <v>261.51013698630135</v>
      </c>
      <c r="F17642" t="s">
        <v>22</v>
      </c>
    </row>
    <row r="17643" spans="1:6" x14ac:dyDescent="0.45">
      <c r="A17643" t="s">
        <v>66</v>
      </c>
      <c r="B17643">
        <v>2022</v>
      </c>
      <c r="C17643" t="s">
        <v>15</v>
      </c>
      <c r="D17643" t="s">
        <v>1</v>
      </c>
      <c r="E17643">
        <v>186.65479452054791</v>
      </c>
      <c r="F17643" t="s">
        <v>22</v>
      </c>
    </row>
    <row r="17644" spans="1:6" x14ac:dyDescent="0.45">
      <c r="A17644" t="s">
        <v>66</v>
      </c>
      <c r="B17644">
        <v>2022</v>
      </c>
      <c r="C17644" t="s">
        <v>15</v>
      </c>
      <c r="D17644" t="s">
        <v>2</v>
      </c>
      <c r="E17644">
        <v>442.16876712328769</v>
      </c>
      <c r="F17644" t="s">
        <v>22</v>
      </c>
    </row>
    <row r="17645" spans="1:6" x14ac:dyDescent="0.45">
      <c r="A17645" t="s">
        <v>66</v>
      </c>
      <c r="B17645">
        <v>2022</v>
      </c>
      <c r="C17645" t="s">
        <v>15</v>
      </c>
      <c r="D17645" t="s">
        <v>3</v>
      </c>
      <c r="E17645">
        <v>3.4816438356164383</v>
      </c>
      <c r="F17645" t="s">
        <v>22</v>
      </c>
    </row>
    <row r="17646" spans="1:6" x14ac:dyDescent="0.45">
      <c r="A17646" t="s">
        <v>66</v>
      </c>
      <c r="B17646">
        <v>2022</v>
      </c>
      <c r="C17646" t="s">
        <v>15</v>
      </c>
      <c r="D17646" t="s">
        <v>4</v>
      </c>
      <c r="E17646">
        <v>36.460547945205477</v>
      </c>
      <c r="F17646" t="s">
        <v>22</v>
      </c>
    </row>
    <row r="17647" spans="1:6" x14ac:dyDescent="0.45">
      <c r="A17647" t="s">
        <v>66</v>
      </c>
      <c r="B17647">
        <v>2022</v>
      </c>
      <c r="C17647" t="s">
        <v>5</v>
      </c>
      <c r="D17647" t="s">
        <v>5</v>
      </c>
      <c r="E17647">
        <v>930.27589041095894</v>
      </c>
      <c r="F17647" t="s">
        <v>22</v>
      </c>
    </row>
    <row r="17648" spans="1:6" x14ac:dyDescent="0.45">
      <c r="A17648" t="s">
        <v>66</v>
      </c>
      <c r="B17648">
        <v>2022</v>
      </c>
      <c r="C17648" t="s">
        <v>16</v>
      </c>
      <c r="D17648" t="s">
        <v>6</v>
      </c>
      <c r="E17648">
        <v>0</v>
      </c>
      <c r="F17648" t="s">
        <v>22</v>
      </c>
    </row>
    <row r="17649" spans="1:6" x14ac:dyDescent="0.45">
      <c r="A17649" t="s">
        <v>66</v>
      </c>
      <c r="B17649">
        <v>2022</v>
      </c>
      <c r="C17649" t="s">
        <v>16</v>
      </c>
      <c r="D17649" t="s">
        <v>7</v>
      </c>
      <c r="E17649">
        <v>0</v>
      </c>
      <c r="F17649" t="s">
        <v>22</v>
      </c>
    </row>
    <row r="17650" spans="1:6" x14ac:dyDescent="0.45">
      <c r="A17650" t="s">
        <v>66</v>
      </c>
      <c r="B17650">
        <v>2022</v>
      </c>
      <c r="C17650" t="s">
        <v>17</v>
      </c>
      <c r="D17650" t="s">
        <v>8</v>
      </c>
      <c r="E17650">
        <v>149.80739726027397</v>
      </c>
      <c r="F17650" t="s">
        <v>22</v>
      </c>
    </row>
    <row r="17651" spans="1:6" x14ac:dyDescent="0.45">
      <c r="A17651" t="s">
        <v>66</v>
      </c>
      <c r="B17651">
        <v>2022</v>
      </c>
      <c r="C17651" t="s">
        <v>18</v>
      </c>
      <c r="D17651" t="s">
        <v>9</v>
      </c>
      <c r="E17651">
        <v>901.19178082191775</v>
      </c>
      <c r="F17651" t="s">
        <v>22</v>
      </c>
    </row>
    <row r="17652" spans="1:6" x14ac:dyDescent="0.45">
      <c r="A17652" t="s">
        <v>66</v>
      </c>
      <c r="B17652">
        <v>2022</v>
      </c>
      <c r="C17652" t="s">
        <v>18</v>
      </c>
      <c r="D17652" t="s">
        <v>10</v>
      </c>
      <c r="E17652">
        <v>0</v>
      </c>
      <c r="F17652" t="s">
        <v>22</v>
      </c>
    </row>
    <row r="17653" spans="1:6" x14ac:dyDescent="0.45">
      <c r="A17653" t="s">
        <v>66</v>
      </c>
      <c r="B17653">
        <v>2022</v>
      </c>
      <c r="C17653" t="s">
        <v>18</v>
      </c>
      <c r="D17653" t="s">
        <v>19</v>
      </c>
      <c r="E17653">
        <v>0</v>
      </c>
      <c r="F17653" t="s">
        <v>23</v>
      </c>
    </row>
    <row r="17654" spans="1:6" x14ac:dyDescent="0.45">
      <c r="A17654" t="s">
        <v>66</v>
      </c>
      <c r="B17654">
        <v>2023</v>
      </c>
      <c r="C17654" t="s">
        <v>15</v>
      </c>
      <c r="D17654" t="s">
        <v>0</v>
      </c>
      <c r="E17654">
        <v>233.146530157955</v>
      </c>
      <c r="F17654" t="s">
        <v>22</v>
      </c>
    </row>
    <row r="17655" spans="1:6" x14ac:dyDescent="0.45">
      <c r="A17655" t="s">
        <v>66</v>
      </c>
      <c r="B17655">
        <v>2023</v>
      </c>
      <c r="C17655" t="s">
        <v>15</v>
      </c>
      <c r="D17655" t="s">
        <v>1</v>
      </c>
      <c r="E17655">
        <v>99.409583947876726</v>
      </c>
      <c r="F17655" t="s">
        <v>22</v>
      </c>
    </row>
    <row r="17656" spans="1:6" x14ac:dyDescent="0.45">
      <c r="A17656" t="s">
        <v>66</v>
      </c>
      <c r="B17656">
        <v>2023</v>
      </c>
      <c r="C17656" t="s">
        <v>15</v>
      </c>
      <c r="D17656" t="s">
        <v>2</v>
      </c>
      <c r="E17656">
        <v>454.87327333071801</v>
      </c>
      <c r="F17656" t="s">
        <v>22</v>
      </c>
    </row>
    <row r="17657" spans="1:6" x14ac:dyDescent="0.45">
      <c r="A17657" t="s">
        <v>66</v>
      </c>
      <c r="B17657">
        <v>2023</v>
      </c>
      <c r="C17657" t="s">
        <v>15</v>
      </c>
      <c r="D17657" t="s">
        <v>3</v>
      </c>
      <c r="E17657">
        <v>4.0017448479452051</v>
      </c>
      <c r="F17657" t="s">
        <v>22</v>
      </c>
    </row>
    <row r="17658" spans="1:6" x14ac:dyDescent="0.45">
      <c r="A17658" t="s">
        <v>66</v>
      </c>
      <c r="B17658">
        <v>2023</v>
      </c>
      <c r="C17658" t="s">
        <v>15</v>
      </c>
      <c r="D17658" t="s">
        <v>4</v>
      </c>
      <c r="E17658">
        <v>33.360753482904101</v>
      </c>
      <c r="F17658" t="s">
        <v>22</v>
      </c>
    </row>
    <row r="17659" spans="1:6" x14ac:dyDescent="0.45">
      <c r="A17659" t="s">
        <v>66</v>
      </c>
      <c r="B17659">
        <v>2023</v>
      </c>
      <c r="C17659" t="s">
        <v>5</v>
      </c>
      <c r="D17659" t="s">
        <v>5</v>
      </c>
      <c r="E17659">
        <v>824.79188576739909</v>
      </c>
      <c r="F17659" t="s">
        <v>22</v>
      </c>
    </row>
    <row r="17660" spans="1:6" x14ac:dyDescent="0.45">
      <c r="A17660" t="s">
        <v>66</v>
      </c>
      <c r="B17660">
        <v>2023</v>
      </c>
      <c r="C17660" t="s">
        <v>16</v>
      </c>
      <c r="D17660" t="s">
        <v>6</v>
      </c>
      <c r="E17660">
        <v>0</v>
      </c>
      <c r="F17660" t="s">
        <v>22</v>
      </c>
    </row>
    <row r="17661" spans="1:6" x14ac:dyDescent="0.45">
      <c r="A17661" t="s">
        <v>66</v>
      </c>
      <c r="B17661">
        <v>2023</v>
      </c>
      <c r="C17661" t="s">
        <v>16</v>
      </c>
      <c r="D17661" t="s">
        <v>7</v>
      </c>
      <c r="E17661">
        <v>0</v>
      </c>
      <c r="F17661" t="s">
        <v>22</v>
      </c>
    </row>
    <row r="17662" spans="1:6" x14ac:dyDescent="0.45">
      <c r="A17662" t="s">
        <v>66</v>
      </c>
      <c r="B17662">
        <v>2023</v>
      </c>
      <c r="C17662" t="s">
        <v>17</v>
      </c>
      <c r="D17662" t="s">
        <v>8</v>
      </c>
      <c r="E17662">
        <v>156.89521505376342</v>
      </c>
      <c r="F17662" t="s">
        <v>22</v>
      </c>
    </row>
    <row r="17663" spans="1:6" x14ac:dyDescent="0.45">
      <c r="A17663" t="s">
        <v>66</v>
      </c>
      <c r="B17663">
        <v>2023</v>
      </c>
      <c r="C17663" t="s">
        <v>18</v>
      </c>
      <c r="D17663" t="s">
        <v>9</v>
      </c>
      <c r="E17663">
        <v>794.10493150684931</v>
      </c>
      <c r="F17663" t="s">
        <v>22</v>
      </c>
    </row>
    <row r="17664" spans="1:6" x14ac:dyDescent="0.45">
      <c r="A17664" t="s">
        <v>66</v>
      </c>
      <c r="B17664">
        <v>2023</v>
      </c>
      <c r="C17664" t="s">
        <v>18</v>
      </c>
      <c r="D17664" t="s">
        <v>10</v>
      </c>
      <c r="E17664">
        <v>0</v>
      </c>
      <c r="F17664" t="s">
        <v>22</v>
      </c>
    </row>
    <row r="17665" spans="1:6" x14ac:dyDescent="0.45">
      <c r="A17665" t="s">
        <v>66</v>
      </c>
      <c r="B17665">
        <v>2023</v>
      </c>
      <c r="C17665" t="s">
        <v>18</v>
      </c>
      <c r="D17665" t="s">
        <v>19</v>
      </c>
      <c r="E17665">
        <v>0</v>
      </c>
      <c r="F17665" t="s">
        <v>23</v>
      </c>
    </row>
    <row r="17666" spans="1:6" x14ac:dyDescent="0.45">
      <c r="A17666" t="s">
        <v>66</v>
      </c>
      <c r="B17666">
        <v>2024</v>
      </c>
      <c r="C17666" t="s">
        <v>15</v>
      </c>
      <c r="D17666" t="s">
        <v>0</v>
      </c>
      <c r="E17666">
        <v>231</v>
      </c>
      <c r="F17666" t="s">
        <v>22</v>
      </c>
    </row>
    <row r="17667" spans="1:6" x14ac:dyDescent="0.45">
      <c r="A17667" t="s">
        <v>66</v>
      </c>
      <c r="B17667">
        <v>2024</v>
      </c>
      <c r="C17667" t="s">
        <v>15</v>
      </c>
      <c r="D17667" t="s">
        <v>1</v>
      </c>
      <c r="E17667">
        <v>109</v>
      </c>
      <c r="F17667" t="s">
        <v>22</v>
      </c>
    </row>
    <row r="17668" spans="1:6" x14ac:dyDescent="0.45">
      <c r="A17668" t="s">
        <v>66</v>
      </c>
      <c r="B17668">
        <v>2024</v>
      </c>
      <c r="C17668" t="s">
        <v>15</v>
      </c>
      <c r="D17668" t="s">
        <v>2</v>
      </c>
      <c r="E17668">
        <v>456</v>
      </c>
      <c r="F17668" t="s">
        <v>22</v>
      </c>
    </row>
    <row r="17669" spans="1:6" x14ac:dyDescent="0.45">
      <c r="A17669" t="s">
        <v>66</v>
      </c>
      <c r="B17669">
        <v>2024</v>
      </c>
      <c r="C17669" t="s">
        <v>15</v>
      </c>
      <c r="D17669" t="s">
        <v>3</v>
      </c>
      <c r="E17669">
        <v>3.5806421070914749</v>
      </c>
      <c r="F17669" t="s">
        <v>22</v>
      </c>
    </row>
    <row r="17670" spans="1:6" x14ac:dyDescent="0.45">
      <c r="A17670" t="s">
        <v>66</v>
      </c>
      <c r="B17670">
        <v>2024</v>
      </c>
      <c r="C17670" t="s">
        <v>15</v>
      </c>
      <c r="D17670" t="s">
        <v>4</v>
      </c>
      <c r="E17670">
        <v>27</v>
      </c>
      <c r="F17670" t="s">
        <v>22</v>
      </c>
    </row>
    <row r="17671" spans="1:6" x14ac:dyDescent="0.45">
      <c r="A17671" t="s">
        <v>66</v>
      </c>
      <c r="B17671">
        <v>2024</v>
      </c>
      <c r="C17671" t="s">
        <v>5</v>
      </c>
      <c r="D17671" t="s">
        <v>5</v>
      </c>
      <c r="E17671">
        <v>826.58064210709131</v>
      </c>
      <c r="F17671" t="s">
        <v>22</v>
      </c>
    </row>
    <row r="17672" spans="1:6" x14ac:dyDescent="0.45">
      <c r="A17672" t="s">
        <v>66</v>
      </c>
      <c r="B17672">
        <v>2024</v>
      </c>
      <c r="C17672" t="s">
        <v>16</v>
      </c>
      <c r="D17672" t="s">
        <v>6</v>
      </c>
      <c r="E17672">
        <v>0</v>
      </c>
      <c r="F17672" t="s">
        <v>22</v>
      </c>
    </row>
    <row r="17673" spans="1:6" x14ac:dyDescent="0.45">
      <c r="A17673" t="s">
        <v>66</v>
      </c>
      <c r="B17673">
        <v>2024</v>
      </c>
      <c r="C17673" t="s">
        <v>16</v>
      </c>
      <c r="D17673" t="s">
        <v>7</v>
      </c>
      <c r="E17673">
        <v>0</v>
      </c>
      <c r="F17673" t="s">
        <v>22</v>
      </c>
    </row>
    <row r="17674" spans="1:6" x14ac:dyDescent="0.45">
      <c r="A17674" t="s">
        <v>66</v>
      </c>
      <c r="B17674">
        <v>2024</v>
      </c>
      <c r="C17674" t="s">
        <v>17</v>
      </c>
      <c r="D17674" t="s">
        <v>8</v>
      </c>
      <c r="E17674">
        <v>154.84741209726241</v>
      </c>
      <c r="F17674" t="s">
        <v>22</v>
      </c>
    </row>
    <row r="17675" spans="1:6" x14ac:dyDescent="0.45">
      <c r="A17675" t="s">
        <v>66</v>
      </c>
      <c r="B17675">
        <v>2024</v>
      </c>
      <c r="C17675" t="s">
        <v>18</v>
      </c>
      <c r="D17675" t="s">
        <v>9</v>
      </c>
      <c r="E17675">
        <v>672</v>
      </c>
      <c r="F17675" t="s">
        <v>22</v>
      </c>
    </row>
    <row r="17676" spans="1:6" x14ac:dyDescent="0.45">
      <c r="A17676" t="s">
        <v>66</v>
      </c>
      <c r="B17676">
        <v>2024</v>
      </c>
      <c r="C17676" t="s">
        <v>18</v>
      </c>
      <c r="D17676" t="s">
        <v>10</v>
      </c>
      <c r="E17676">
        <v>0</v>
      </c>
      <c r="F17676" t="s">
        <v>22</v>
      </c>
    </row>
    <row r="17677" spans="1:6" x14ac:dyDescent="0.45">
      <c r="A17677" t="s">
        <v>66</v>
      </c>
      <c r="B17677">
        <v>2024</v>
      </c>
      <c r="C17677" t="s">
        <v>18</v>
      </c>
      <c r="D17677" t="s">
        <v>19</v>
      </c>
      <c r="E17677">
        <v>0</v>
      </c>
      <c r="F17677" t="s">
        <v>23</v>
      </c>
    </row>
    <row r="17678" spans="1:6" x14ac:dyDescent="0.45">
      <c r="A17678" t="s">
        <v>66</v>
      </c>
      <c r="B17678">
        <v>2025</v>
      </c>
      <c r="C17678" t="s">
        <v>15</v>
      </c>
      <c r="D17678" t="s">
        <v>0</v>
      </c>
      <c r="E17678">
        <v>244.29387639741981</v>
      </c>
      <c r="F17678" t="s">
        <v>22</v>
      </c>
    </row>
    <row r="17679" spans="1:6" x14ac:dyDescent="0.45">
      <c r="A17679" t="s">
        <v>66</v>
      </c>
      <c r="B17679">
        <v>2025</v>
      </c>
      <c r="C17679" t="s">
        <v>15</v>
      </c>
      <c r="D17679" t="s">
        <v>1</v>
      </c>
      <c r="E17679">
        <v>104.095</v>
      </c>
      <c r="F17679" t="s">
        <v>22</v>
      </c>
    </row>
    <row r="17680" spans="1:6" x14ac:dyDescent="0.45">
      <c r="A17680" t="s">
        <v>66</v>
      </c>
      <c r="B17680">
        <v>2025</v>
      </c>
      <c r="C17680" t="s">
        <v>15</v>
      </c>
      <c r="D17680" t="s">
        <v>2</v>
      </c>
      <c r="E17680">
        <v>456.36</v>
      </c>
      <c r="F17680" t="s">
        <v>22</v>
      </c>
    </row>
    <row r="17681" spans="1:6" x14ac:dyDescent="0.45">
      <c r="A17681" t="s">
        <v>66</v>
      </c>
      <c r="B17681">
        <v>2025</v>
      </c>
      <c r="C17681" t="s">
        <v>15</v>
      </c>
      <c r="D17681" t="s">
        <v>3</v>
      </c>
      <c r="E17681">
        <v>3.1035732903346456</v>
      </c>
      <c r="F17681" t="s">
        <v>22</v>
      </c>
    </row>
    <row r="17682" spans="1:6" x14ac:dyDescent="0.45">
      <c r="A17682" t="s">
        <v>66</v>
      </c>
      <c r="B17682">
        <v>2025</v>
      </c>
      <c r="C17682" t="s">
        <v>15</v>
      </c>
      <c r="D17682" t="s">
        <v>4</v>
      </c>
      <c r="E17682">
        <v>24.875639023037813</v>
      </c>
      <c r="F17682" t="s">
        <v>22</v>
      </c>
    </row>
    <row r="17683" spans="1:6" x14ac:dyDescent="0.45">
      <c r="A17683" t="s">
        <v>66</v>
      </c>
      <c r="B17683">
        <v>2025</v>
      </c>
      <c r="C17683" t="s">
        <v>5</v>
      </c>
      <c r="D17683" t="s">
        <v>5</v>
      </c>
      <c r="E17683">
        <v>832.72808871079235</v>
      </c>
      <c r="F17683" t="s">
        <v>22</v>
      </c>
    </row>
    <row r="17684" spans="1:6" x14ac:dyDescent="0.45">
      <c r="A17684" t="s">
        <v>66</v>
      </c>
      <c r="B17684">
        <v>2025</v>
      </c>
      <c r="C17684" t="s">
        <v>16</v>
      </c>
      <c r="D17684" t="s">
        <v>6</v>
      </c>
      <c r="E17684">
        <v>0</v>
      </c>
      <c r="F17684" t="s">
        <v>22</v>
      </c>
    </row>
    <row r="17685" spans="1:6" x14ac:dyDescent="0.45">
      <c r="A17685" t="s">
        <v>66</v>
      </c>
      <c r="B17685">
        <v>2025</v>
      </c>
      <c r="C17685" t="s">
        <v>16</v>
      </c>
      <c r="D17685" t="s">
        <v>7</v>
      </c>
      <c r="E17685">
        <v>0</v>
      </c>
      <c r="F17685" t="s">
        <v>22</v>
      </c>
    </row>
    <row r="17686" spans="1:6" x14ac:dyDescent="0.45">
      <c r="A17686" t="s">
        <v>66</v>
      </c>
      <c r="B17686">
        <v>2025</v>
      </c>
      <c r="C17686" t="s">
        <v>17</v>
      </c>
      <c r="D17686" t="s">
        <v>8</v>
      </c>
      <c r="E17686">
        <v>123.64213518443866</v>
      </c>
      <c r="F17686" t="s">
        <v>22</v>
      </c>
    </row>
    <row r="17687" spans="1:6" x14ac:dyDescent="0.45">
      <c r="A17687" t="s">
        <v>66</v>
      </c>
      <c r="B17687">
        <v>2025</v>
      </c>
      <c r="C17687" t="s">
        <v>18</v>
      </c>
      <c r="D17687" t="s">
        <v>9</v>
      </c>
      <c r="E17687">
        <v>709.87212367077791</v>
      </c>
      <c r="F17687" t="s">
        <v>22</v>
      </c>
    </row>
    <row r="17688" spans="1:6" x14ac:dyDescent="0.45">
      <c r="A17688" t="s">
        <v>66</v>
      </c>
      <c r="B17688">
        <v>2025</v>
      </c>
      <c r="C17688" t="s">
        <v>18</v>
      </c>
      <c r="D17688" t="s">
        <v>10</v>
      </c>
      <c r="E17688">
        <v>0</v>
      </c>
      <c r="F17688" t="s">
        <v>22</v>
      </c>
    </row>
    <row r="17689" spans="1:6" x14ac:dyDescent="0.45">
      <c r="A17689" t="s">
        <v>66</v>
      </c>
      <c r="B17689">
        <v>2025</v>
      </c>
      <c r="C17689" t="s">
        <v>18</v>
      </c>
      <c r="D17689" t="s">
        <v>19</v>
      </c>
      <c r="E17689">
        <v>0</v>
      </c>
      <c r="F17689" t="s">
        <v>23</v>
      </c>
    </row>
    <row r="17690" spans="1:6" x14ac:dyDescent="0.45">
      <c r="A17690" t="s">
        <v>66</v>
      </c>
      <c r="B17690">
        <v>2026</v>
      </c>
      <c r="C17690" t="s">
        <v>15</v>
      </c>
      <c r="D17690" t="s">
        <v>0</v>
      </c>
      <c r="E17690">
        <v>238.70660049494884</v>
      </c>
      <c r="F17690" t="s">
        <v>22</v>
      </c>
    </row>
    <row r="17691" spans="1:6" x14ac:dyDescent="0.45">
      <c r="A17691" t="s">
        <v>66</v>
      </c>
      <c r="B17691">
        <v>2026</v>
      </c>
      <c r="C17691" t="s">
        <v>15</v>
      </c>
      <c r="D17691" t="s">
        <v>1</v>
      </c>
      <c r="E17691">
        <v>102.533575</v>
      </c>
      <c r="F17691" t="s">
        <v>22</v>
      </c>
    </row>
    <row r="17692" spans="1:6" x14ac:dyDescent="0.45">
      <c r="A17692" t="s">
        <v>66</v>
      </c>
      <c r="B17692">
        <v>2026</v>
      </c>
      <c r="C17692" t="s">
        <v>15</v>
      </c>
      <c r="D17692" t="s">
        <v>2</v>
      </c>
      <c r="E17692">
        <v>447.324072</v>
      </c>
      <c r="F17692" t="s">
        <v>22</v>
      </c>
    </row>
    <row r="17693" spans="1:6" x14ac:dyDescent="0.45">
      <c r="A17693" t="s">
        <v>66</v>
      </c>
      <c r="B17693">
        <v>2026</v>
      </c>
      <c r="C17693" t="s">
        <v>15</v>
      </c>
      <c r="D17693" t="s">
        <v>3</v>
      </c>
      <c r="E17693">
        <v>3.0694339841409644</v>
      </c>
      <c r="F17693" t="s">
        <v>22</v>
      </c>
    </row>
    <row r="17694" spans="1:6" x14ac:dyDescent="0.45">
      <c r="A17694" t="s">
        <v>66</v>
      </c>
      <c r="B17694">
        <v>2026</v>
      </c>
      <c r="C17694" t="s">
        <v>15</v>
      </c>
      <c r="D17694" t="s">
        <v>4</v>
      </c>
      <c r="E17694">
        <v>24.626882632807433</v>
      </c>
      <c r="F17694" t="s">
        <v>22</v>
      </c>
    </row>
    <row r="17695" spans="1:6" x14ac:dyDescent="0.45">
      <c r="A17695" t="s">
        <v>66</v>
      </c>
      <c r="B17695">
        <v>2026</v>
      </c>
      <c r="C17695" t="s">
        <v>5</v>
      </c>
      <c r="D17695" t="s">
        <v>5</v>
      </c>
      <c r="E17695">
        <v>816.26056411189722</v>
      </c>
      <c r="F17695" t="s">
        <v>22</v>
      </c>
    </row>
    <row r="17696" spans="1:6" x14ac:dyDescent="0.45">
      <c r="A17696" t="s">
        <v>66</v>
      </c>
      <c r="B17696">
        <v>2026</v>
      </c>
      <c r="C17696" t="s">
        <v>16</v>
      </c>
      <c r="D17696" t="s">
        <v>6</v>
      </c>
      <c r="E17696">
        <v>0</v>
      </c>
      <c r="F17696" t="s">
        <v>22</v>
      </c>
    </row>
    <row r="17697" spans="1:6" x14ac:dyDescent="0.45">
      <c r="A17697" t="s">
        <v>66</v>
      </c>
      <c r="B17697">
        <v>2026</v>
      </c>
      <c r="C17697" t="s">
        <v>16</v>
      </c>
      <c r="D17697" t="s">
        <v>7</v>
      </c>
      <c r="E17697">
        <v>0</v>
      </c>
      <c r="F17697" t="s">
        <v>22</v>
      </c>
    </row>
    <row r="17698" spans="1:6" x14ac:dyDescent="0.45">
      <c r="A17698" t="s">
        <v>66</v>
      </c>
      <c r="B17698">
        <v>2026</v>
      </c>
      <c r="C17698" t="s">
        <v>17</v>
      </c>
      <c r="D17698" t="s">
        <v>8</v>
      </c>
      <c r="E17698">
        <v>98.725431609827169</v>
      </c>
      <c r="F17698" t="s">
        <v>22</v>
      </c>
    </row>
    <row r="17699" spans="1:6" x14ac:dyDescent="0.45">
      <c r="A17699" t="s">
        <v>66</v>
      </c>
      <c r="B17699">
        <v>2026</v>
      </c>
      <c r="C17699" t="s">
        <v>18</v>
      </c>
      <c r="D17699" t="s">
        <v>9</v>
      </c>
      <c r="E17699">
        <v>718.44688956728885</v>
      </c>
      <c r="F17699" t="s">
        <v>22</v>
      </c>
    </row>
    <row r="17700" spans="1:6" x14ac:dyDescent="0.45">
      <c r="A17700" t="s">
        <v>66</v>
      </c>
      <c r="B17700">
        <v>2026</v>
      </c>
      <c r="C17700" t="s">
        <v>18</v>
      </c>
      <c r="D17700" t="s">
        <v>10</v>
      </c>
      <c r="E17700">
        <v>0</v>
      </c>
      <c r="F17700" t="s">
        <v>22</v>
      </c>
    </row>
    <row r="17701" spans="1:6" x14ac:dyDescent="0.45">
      <c r="A17701" t="s">
        <v>66</v>
      </c>
      <c r="B17701">
        <v>2026</v>
      </c>
      <c r="C17701" t="s">
        <v>18</v>
      </c>
      <c r="D17701" t="s">
        <v>19</v>
      </c>
      <c r="E17701">
        <v>0</v>
      </c>
      <c r="F17701" t="s">
        <v>23</v>
      </c>
    </row>
    <row r="17702" spans="1:6" x14ac:dyDescent="0.45">
      <c r="A17702" t="s">
        <v>66</v>
      </c>
      <c r="B17702">
        <v>2027</v>
      </c>
      <c r="C17702" t="s">
        <v>15</v>
      </c>
      <c r="D17702" t="s">
        <v>0</v>
      </c>
      <c r="E17702">
        <v>233.24711188076648</v>
      </c>
      <c r="F17702" t="s">
        <v>22</v>
      </c>
    </row>
    <row r="17703" spans="1:6" x14ac:dyDescent="0.45">
      <c r="A17703" t="s">
        <v>66</v>
      </c>
      <c r="B17703">
        <v>2027</v>
      </c>
      <c r="C17703" t="s">
        <v>15</v>
      </c>
      <c r="D17703" t="s">
        <v>1</v>
      </c>
      <c r="E17703">
        <v>100.995571375</v>
      </c>
      <c r="F17703" t="s">
        <v>22</v>
      </c>
    </row>
    <row r="17704" spans="1:6" x14ac:dyDescent="0.45">
      <c r="A17704" t="s">
        <v>66</v>
      </c>
      <c r="B17704">
        <v>2027</v>
      </c>
      <c r="C17704" t="s">
        <v>15</v>
      </c>
      <c r="D17704" t="s">
        <v>2</v>
      </c>
      <c r="E17704">
        <v>438.46705537439999</v>
      </c>
      <c r="F17704" t="s">
        <v>22</v>
      </c>
    </row>
    <row r="17705" spans="1:6" x14ac:dyDescent="0.45">
      <c r="A17705" t="s">
        <v>66</v>
      </c>
      <c r="B17705">
        <v>2027</v>
      </c>
      <c r="C17705" t="s">
        <v>15</v>
      </c>
      <c r="D17705" t="s">
        <v>3</v>
      </c>
      <c r="E17705">
        <v>3.0356702103154136</v>
      </c>
      <c r="F17705" t="s">
        <v>22</v>
      </c>
    </row>
    <row r="17706" spans="1:6" x14ac:dyDescent="0.45">
      <c r="A17706" t="s">
        <v>66</v>
      </c>
      <c r="B17706">
        <v>2027</v>
      </c>
      <c r="C17706" t="s">
        <v>15</v>
      </c>
      <c r="D17706" t="s">
        <v>4</v>
      </c>
      <c r="E17706">
        <v>24.38061380647936</v>
      </c>
      <c r="F17706" t="s">
        <v>22</v>
      </c>
    </row>
    <row r="17707" spans="1:6" x14ac:dyDescent="0.45">
      <c r="A17707" t="s">
        <v>66</v>
      </c>
      <c r="B17707">
        <v>2027</v>
      </c>
      <c r="C17707" t="s">
        <v>5</v>
      </c>
      <c r="D17707" t="s">
        <v>5</v>
      </c>
      <c r="E17707">
        <v>800.12602264696113</v>
      </c>
      <c r="F17707" t="s">
        <v>22</v>
      </c>
    </row>
    <row r="17708" spans="1:6" x14ac:dyDescent="0.45">
      <c r="A17708" t="s">
        <v>66</v>
      </c>
      <c r="B17708">
        <v>2027</v>
      </c>
      <c r="C17708" t="s">
        <v>16</v>
      </c>
      <c r="D17708" t="s">
        <v>6</v>
      </c>
      <c r="E17708">
        <v>0</v>
      </c>
      <c r="F17708" t="s">
        <v>22</v>
      </c>
    </row>
    <row r="17709" spans="1:6" x14ac:dyDescent="0.45">
      <c r="A17709" t="s">
        <v>66</v>
      </c>
      <c r="B17709">
        <v>2027</v>
      </c>
      <c r="C17709" t="s">
        <v>16</v>
      </c>
      <c r="D17709" t="s">
        <v>7</v>
      </c>
      <c r="E17709">
        <v>0</v>
      </c>
      <c r="F17709" t="s">
        <v>22</v>
      </c>
    </row>
    <row r="17710" spans="1:6" x14ac:dyDescent="0.45">
      <c r="A17710" t="s">
        <v>66</v>
      </c>
      <c r="B17710">
        <v>2027</v>
      </c>
      <c r="C17710" t="s">
        <v>17</v>
      </c>
      <c r="D17710" t="s">
        <v>8</v>
      </c>
      <c r="E17710">
        <v>78.830010756505942</v>
      </c>
      <c r="F17710" t="s">
        <v>22</v>
      </c>
    </row>
    <row r="17711" spans="1:6" x14ac:dyDescent="0.45">
      <c r="A17711" t="s">
        <v>66</v>
      </c>
      <c r="B17711">
        <v>2027</v>
      </c>
      <c r="C17711" t="s">
        <v>18</v>
      </c>
      <c r="D17711" t="s">
        <v>9</v>
      </c>
      <c r="E17711">
        <v>722.32728147324508</v>
      </c>
      <c r="F17711" t="s">
        <v>22</v>
      </c>
    </row>
    <row r="17712" spans="1:6" x14ac:dyDescent="0.45">
      <c r="A17712" t="s">
        <v>66</v>
      </c>
      <c r="B17712">
        <v>2027</v>
      </c>
      <c r="C17712" t="s">
        <v>18</v>
      </c>
      <c r="D17712" t="s">
        <v>10</v>
      </c>
      <c r="E17712">
        <v>0</v>
      </c>
      <c r="F17712" t="s">
        <v>22</v>
      </c>
    </row>
    <row r="17713" spans="1:6" x14ac:dyDescent="0.45">
      <c r="A17713" t="s">
        <v>66</v>
      </c>
      <c r="B17713">
        <v>2027</v>
      </c>
      <c r="C17713" t="s">
        <v>18</v>
      </c>
      <c r="D17713" t="s">
        <v>19</v>
      </c>
      <c r="E17713">
        <v>0</v>
      </c>
      <c r="F17713" t="s">
        <v>23</v>
      </c>
    </row>
    <row r="17714" spans="1:6" x14ac:dyDescent="0.45">
      <c r="A17714" t="s">
        <v>66</v>
      </c>
      <c r="B17714">
        <v>2028</v>
      </c>
      <c r="C17714" t="s">
        <v>15</v>
      </c>
      <c r="D17714" t="s">
        <v>0</v>
      </c>
      <c r="E17714">
        <v>227.91248791576675</v>
      </c>
      <c r="F17714" t="s">
        <v>22</v>
      </c>
    </row>
    <row r="17715" spans="1:6" x14ac:dyDescent="0.45">
      <c r="A17715" t="s">
        <v>66</v>
      </c>
      <c r="B17715">
        <v>2028</v>
      </c>
      <c r="C17715" t="s">
        <v>15</v>
      </c>
      <c r="D17715" t="s">
        <v>1</v>
      </c>
      <c r="E17715">
        <v>99.480637804374993</v>
      </c>
      <c r="F17715" t="s">
        <v>22</v>
      </c>
    </row>
    <row r="17716" spans="1:6" x14ac:dyDescent="0.45">
      <c r="A17716" t="s">
        <v>66</v>
      </c>
      <c r="B17716">
        <v>2028</v>
      </c>
      <c r="C17716" t="s">
        <v>15</v>
      </c>
      <c r="D17716" t="s">
        <v>2</v>
      </c>
      <c r="E17716">
        <v>429.78540767798683</v>
      </c>
      <c r="F17716" t="s">
        <v>22</v>
      </c>
    </row>
    <row r="17717" spans="1:6" x14ac:dyDescent="0.45">
      <c r="A17717" t="s">
        <v>66</v>
      </c>
      <c r="B17717">
        <v>2028</v>
      </c>
      <c r="C17717" t="s">
        <v>15</v>
      </c>
      <c r="D17717" t="s">
        <v>3</v>
      </c>
      <c r="E17717">
        <v>3.0022778380019441</v>
      </c>
      <c r="F17717" t="s">
        <v>22</v>
      </c>
    </row>
    <row r="17718" spans="1:6" x14ac:dyDescent="0.45">
      <c r="A17718" t="s">
        <v>66</v>
      </c>
      <c r="B17718">
        <v>2028</v>
      </c>
      <c r="C17718" t="s">
        <v>15</v>
      </c>
      <c r="D17718" t="s">
        <v>4</v>
      </c>
      <c r="E17718">
        <v>24.136807668414569</v>
      </c>
      <c r="F17718" t="s">
        <v>22</v>
      </c>
    </row>
    <row r="17719" spans="1:6" x14ac:dyDescent="0.45">
      <c r="A17719" t="s">
        <v>66</v>
      </c>
      <c r="B17719">
        <v>2028</v>
      </c>
      <c r="C17719" t="s">
        <v>5</v>
      </c>
      <c r="D17719" t="s">
        <v>5</v>
      </c>
      <c r="E17719">
        <v>784.31761890454516</v>
      </c>
      <c r="F17719" t="s">
        <v>22</v>
      </c>
    </row>
    <row r="17720" spans="1:6" x14ac:dyDescent="0.45">
      <c r="A17720" t="s">
        <v>66</v>
      </c>
      <c r="B17720">
        <v>2028</v>
      </c>
      <c r="C17720" t="s">
        <v>16</v>
      </c>
      <c r="D17720" t="s">
        <v>6</v>
      </c>
      <c r="E17720">
        <v>0</v>
      </c>
      <c r="F17720" t="s">
        <v>22</v>
      </c>
    </row>
    <row r="17721" spans="1:6" x14ac:dyDescent="0.45">
      <c r="A17721" t="s">
        <v>66</v>
      </c>
      <c r="B17721">
        <v>2028</v>
      </c>
      <c r="C17721" t="s">
        <v>16</v>
      </c>
      <c r="D17721" t="s">
        <v>7</v>
      </c>
      <c r="E17721">
        <v>0</v>
      </c>
      <c r="F17721" t="s">
        <v>22</v>
      </c>
    </row>
    <row r="17722" spans="1:6" x14ac:dyDescent="0.45">
      <c r="A17722" t="s">
        <v>66</v>
      </c>
      <c r="B17722">
        <v>2028</v>
      </c>
      <c r="C17722" t="s">
        <v>17</v>
      </c>
      <c r="D17722" t="s">
        <v>8</v>
      </c>
      <c r="E17722">
        <v>62.943969902606959</v>
      </c>
      <c r="F17722" t="s">
        <v>22</v>
      </c>
    </row>
    <row r="17723" spans="1:6" x14ac:dyDescent="0.45">
      <c r="A17723" t="s">
        <v>66</v>
      </c>
      <c r="B17723">
        <v>2028</v>
      </c>
      <c r="C17723" t="s">
        <v>18</v>
      </c>
      <c r="D17723" t="s">
        <v>9</v>
      </c>
      <c r="E17723">
        <v>722.51856701196516</v>
      </c>
      <c r="F17723" t="s">
        <v>22</v>
      </c>
    </row>
    <row r="17724" spans="1:6" x14ac:dyDescent="0.45">
      <c r="A17724" t="s">
        <v>66</v>
      </c>
      <c r="B17724">
        <v>2028</v>
      </c>
      <c r="C17724" t="s">
        <v>18</v>
      </c>
      <c r="D17724" t="s">
        <v>10</v>
      </c>
      <c r="E17724">
        <v>0</v>
      </c>
      <c r="F17724" t="s">
        <v>22</v>
      </c>
    </row>
    <row r="17725" spans="1:6" x14ac:dyDescent="0.45">
      <c r="A17725" t="s">
        <v>66</v>
      </c>
      <c r="B17725">
        <v>2028</v>
      </c>
      <c r="C17725" t="s">
        <v>18</v>
      </c>
      <c r="D17725" t="s">
        <v>19</v>
      </c>
      <c r="E17725">
        <v>0</v>
      </c>
      <c r="F17725" t="s">
        <v>23</v>
      </c>
    </row>
    <row r="17726" spans="1:6" x14ac:dyDescent="0.45">
      <c r="A17726" t="s">
        <v>66</v>
      </c>
      <c r="B17726">
        <v>2029</v>
      </c>
      <c r="C17726" t="s">
        <v>15</v>
      </c>
      <c r="D17726" t="s">
        <v>0</v>
      </c>
      <c r="E17726">
        <v>222.69987280488951</v>
      </c>
      <c r="F17726" t="s">
        <v>22</v>
      </c>
    </row>
    <row r="17727" spans="1:6" x14ac:dyDescent="0.45">
      <c r="A17727" t="s">
        <v>66</v>
      </c>
      <c r="B17727">
        <v>2029</v>
      </c>
      <c r="C17727" t="s">
        <v>15</v>
      </c>
      <c r="D17727" t="s">
        <v>1</v>
      </c>
      <c r="E17727">
        <v>97.988428237309364</v>
      </c>
      <c r="F17727" t="s">
        <v>22</v>
      </c>
    </row>
    <row r="17728" spans="1:6" x14ac:dyDescent="0.45">
      <c r="A17728" t="s">
        <v>66</v>
      </c>
      <c r="B17728">
        <v>2029</v>
      </c>
      <c r="C17728" t="s">
        <v>15</v>
      </c>
      <c r="D17728" t="s">
        <v>2</v>
      </c>
      <c r="E17728">
        <v>421.27565660596269</v>
      </c>
      <c r="F17728" t="s">
        <v>22</v>
      </c>
    </row>
    <row r="17729" spans="1:6" x14ac:dyDescent="0.45">
      <c r="A17729" t="s">
        <v>66</v>
      </c>
      <c r="B17729">
        <v>2029</v>
      </c>
      <c r="C17729" t="s">
        <v>15</v>
      </c>
      <c r="D17729" t="s">
        <v>3</v>
      </c>
      <c r="E17729">
        <v>2.9692527817839229</v>
      </c>
      <c r="F17729" t="s">
        <v>22</v>
      </c>
    </row>
    <row r="17730" spans="1:6" x14ac:dyDescent="0.45">
      <c r="A17730" t="s">
        <v>66</v>
      </c>
      <c r="B17730">
        <v>2029</v>
      </c>
      <c r="C17730" t="s">
        <v>15</v>
      </c>
      <c r="D17730" t="s">
        <v>4</v>
      </c>
      <c r="E17730">
        <v>23.895439591730419</v>
      </c>
      <c r="F17730" t="s">
        <v>22</v>
      </c>
    </row>
    <row r="17731" spans="1:6" x14ac:dyDescent="0.45">
      <c r="A17731" t="s">
        <v>66</v>
      </c>
      <c r="B17731">
        <v>2029</v>
      </c>
      <c r="C17731" t="s">
        <v>5</v>
      </c>
      <c r="D17731" t="s">
        <v>5</v>
      </c>
      <c r="E17731">
        <v>768.8286500216758</v>
      </c>
      <c r="F17731" t="s">
        <v>22</v>
      </c>
    </row>
    <row r="17732" spans="1:6" x14ac:dyDescent="0.45">
      <c r="A17732" t="s">
        <v>66</v>
      </c>
      <c r="B17732">
        <v>2029</v>
      </c>
      <c r="C17732" t="s">
        <v>16</v>
      </c>
      <c r="D17732" t="s">
        <v>6</v>
      </c>
      <c r="E17732">
        <v>0</v>
      </c>
      <c r="F17732" t="s">
        <v>22</v>
      </c>
    </row>
    <row r="17733" spans="1:6" x14ac:dyDescent="0.45">
      <c r="A17733" t="s">
        <v>66</v>
      </c>
      <c r="B17733">
        <v>2029</v>
      </c>
      <c r="C17733" t="s">
        <v>16</v>
      </c>
      <c r="D17733" t="s">
        <v>7</v>
      </c>
      <c r="E17733">
        <v>0</v>
      </c>
      <c r="F17733" t="s">
        <v>22</v>
      </c>
    </row>
    <row r="17734" spans="1:6" x14ac:dyDescent="0.45">
      <c r="A17734" t="s">
        <v>66</v>
      </c>
      <c r="B17734">
        <v>2029</v>
      </c>
      <c r="C17734" t="s">
        <v>17</v>
      </c>
      <c r="D17734" t="s">
        <v>8</v>
      </c>
      <c r="E17734">
        <v>50.2593277494042</v>
      </c>
      <c r="F17734" t="s">
        <v>22</v>
      </c>
    </row>
    <row r="17735" spans="1:6" x14ac:dyDescent="0.45">
      <c r="A17735" t="s">
        <v>66</v>
      </c>
      <c r="B17735">
        <v>2029</v>
      </c>
      <c r="C17735" t="s">
        <v>18</v>
      </c>
      <c r="D17735" t="s">
        <v>9</v>
      </c>
      <c r="E17735">
        <v>719.82222853095891</v>
      </c>
      <c r="F17735" t="s">
        <v>22</v>
      </c>
    </row>
    <row r="17736" spans="1:6" x14ac:dyDescent="0.45">
      <c r="A17736" t="s">
        <v>66</v>
      </c>
      <c r="B17736">
        <v>2029</v>
      </c>
      <c r="C17736" t="s">
        <v>18</v>
      </c>
      <c r="D17736" t="s">
        <v>10</v>
      </c>
      <c r="E17736">
        <v>0</v>
      </c>
      <c r="F17736" t="s">
        <v>22</v>
      </c>
    </row>
    <row r="17737" spans="1:6" x14ac:dyDescent="0.45">
      <c r="A17737" t="s">
        <v>66</v>
      </c>
      <c r="B17737">
        <v>2029</v>
      </c>
      <c r="C17737" t="s">
        <v>18</v>
      </c>
      <c r="D17737" t="s">
        <v>19</v>
      </c>
      <c r="E17737">
        <v>0</v>
      </c>
      <c r="F17737" t="s">
        <v>23</v>
      </c>
    </row>
    <row r="17738" spans="1:6" x14ac:dyDescent="0.45">
      <c r="A17738" t="s">
        <v>66</v>
      </c>
      <c r="B17738">
        <v>2030</v>
      </c>
      <c r="C17738" t="s">
        <v>15</v>
      </c>
      <c r="D17738" t="s">
        <v>0</v>
      </c>
      <c r="E17738">
        <v>217.60647606832177</v>
      </c>
      <c r="F17738" t="s">
        <v>22</v>
      </c>
    </row>
    <row r="17739" spans="1:6" x14ac:dyDescent="0.45">
      <c r="A17739" t="s">
        <v>66</v>
      </c>
      <c r="B17739">
        <v>2030</v>
      </c>
      <c r="C17739" t="s">
        <v>15</v>
      </c>
      <c r="D17739" t="s">
        <v>1</v>
      </c>
      <c r="E17739">
        <v>96.51860181374974</v>
      </c>
      <c r="F17739" t="s">
        <v>22</v>
      </c>
    </row>
    <row r="17740" spans="1:6" x14ac:dyDescent="0.45">
      <c r="A17740" t="s">
        <v>66</v>
      </c>
      <c r="B17740">
        <v>2030</v>
      </c>
      <c r="C17740" t="s">
        <v>15</v>
      </c>
      <c r="D17740" t="s">
        <v>2</v>
      </c>
      <c r="E17740">
        <v>412.93439860516463</v>
      </c>
      <c r="F17740" t="s">
        <v>22</v>
      </c>
    </row>
    <row r="17741" spans="1:6" x14ac:dyDescent="0.45">
      <c r="A17741" t="s">
        <v>66</v>
      </c>
      <c r="B17741">
        <v>2030</v>
      </c>
      <c r="C17741" t="s">
        <v>15</v>
      </c>
      <c r="D17741" t="s">
        <v>3</v>
      </c>
      <c r="E17741">
        <v>2.9365910011843002</v>
      </c>
      <c r="F17741" t="s">
        <v>22</v>
      </c>
    </row>
    <row r="17742" spans="1:6" x14ac:dyDescent="0.45">
      <c r="A17742" t="s">
        <v>66</v>
      </c>
      <c r="B17742">
        <v>2030</v>
      </c>
      <c r="C17742" t="s">
        <v>15</v>
      </c>
      <c r="D17742" t="s">
        <v>4</v>
      </c>
      <c r="E17742">
        <v>23.656485195813115</v>
      </c>
      <c r="F17742" t="s">
        <v>22</v>
      </c>
    </row>
    <row r="17743" spans="1:6" x14ac:dyDescent="0.45">
      <c r="A17743" t="s">
        <v>66</v>
      </c>
      <c r="B17743">
        <v>2030</v>
      </c>
      <c r="C17743" t="s">
        <v>5</v>
      </c>
      <c r="D17743" t="s">
        <v>5</v>
      </c>
      <c r="E17743">
        <v>753.65255268423357</v>
      </c>
      <c r="F17743" t="s">
        <v>22</v>
      </c>
    </row>
    <row r="17744" spans="1:6" x14ac:dyDescent="0.45">
      <c r="A17744" t="s">
        <v>66</v>
      </c>
      <c r="B17744">
        <v>2030</v>
      </c>
      <c r="C17744" t="s">
        <v>16</v>
      </c>
      <c r="D17744" t="s">
        <v>6</v>
      </c>
      <c r="E17744">
        <v>0</v>
      </c>
      <c r="F17744" t="s">
        <v>22</v>
      </c>
    </row>
    <row r="17745" spans="1:6" x14ac:dyDescent="0.45">
      <c r="A17745" t="s">
        <v>66</v>
      </c>
      <c r="B17745">
        <v>2030</v>
      </c>
      <c r="C17745" t="s">
        <v>16</v>
      </c>
      <c r="D17745" t="s">
        <v>7</v>
      </c>
      <c r="E17745">
        <v>0</v>
      </c>
      <c r="F17745" t="s">
        <v>22</v>
      </c>
    </row>
    <row r="17746" spans="1:6" x14ac:dyDescent="0.45">
      <c r="A17746" t="s">
        <v>66</v>
      </c>
      <c r="B17746">
        <v>2030</v>
      </c>
      <c r="C17746" t="s">
        <v>17</v>
      </c>
      <c r="D17746" t="s">
        <v>8</v>
      </c>
      <c r="E17746">
        <v>40.1309296145525</v>
      </c>
      <c r="F17746" t="s">
        <v>22</v>
      </c>
    </row>
    <row r="17747" spans="1:6" x14ac:dyDescent="0.45">
      <c r="A17747" t="s">
        <v>66</v>
      </c>
      <c r="B17747">
        <v>2030</v>
      </c>
      <c r="C17747" t="s">
        <v>18</v>
      </c>
      <c r="D17747" t="s">
        <v>9</v>
      </c>
      <c r="E17747">
        <v>714.87705509093564</v>
      </c>
      <c r="F17747" t="s">
        <v>22</v>
      </c>
    </row>
    <row r="17748" spans="1:6" x14ac:dyDescent="0.45">
      <c r="A17748" t="s">
        <v>66</v>
      </c>
      <c r="B17748">
        <v>2030</v>
      </c>
      <c r="C17748" t="s">
        <v>18</v>
      </c>
      <c r="D17748" t="s">
        <v>10</v>
      </c>
      <c r="E17748">
        <v>0</v>
      </c>
      <c r="F17748" t="s">
        <v>22</v>
      </c>
    </row>
    <row r="17749" spans="1:6" x14ac:dyDescent="0.45">
      <c r="A17749" t="s">
        <v>66</v>
      </c>
      <c r="B17749">
        <v>2030</v>
      </c>
      <c r="C17749" t="s">
        <v>18</v>
      </c>
      <c r="D17749" t="s">
        <v>19</v>
      </c>
      <c r="E17749">
        <v>0</v>
      </c>
      <c r="F17749" t="s">
        <v>23</v>
      </c>
    </row>
    <row r="17750" spans="1:6" x14ac:dyDescent="0.45">
      <c r="A17750" t="s">
        <v>66</v>
      </c>
      <c r="B17750">
        <v>2031</v>
      </c>
      <c r="C17750" t="s">
        <v>15</v>
      </c>
      <c r="D17750" t="s">
        <v>0</v>
      </c>
      <c r="E17750">
        <v>214.73071060542807</v>
      </c>
      <c r="F17750" t="s">
        <v>22</v>
      </c>
    </row>
    <row r="17751" spans="1:6" x14ac:dyDescent="0.45">
      <c r="A17751" t="s">
        <v>66</v>
      </c>
      <c r="B17751">
        <v>2031</v>
      </c>
      <c r="C17751" t="s">
        <v>15</v>
      </c>
      <c r="D17751" t="s">
        <v>1</v>
      </c>
      <c r="E17751">
        <v>95.553415795612239</v>
      </c>
      <c r="F17751" t="s">
        <v>22</v>
      </c>
    </row>
    <row r="17752" spans="1:6" x14ac:dyDescent="0.45">
      <c r="A17752" t="s">
        <v>66</v>
      </c>
      <c r="B17752">
        <v>2031</v>
      </c>
      <c r="C17752" t="s">
        <v>15</v>
      </c>
      <c r="D17752" t="s">
        <v>2</v>
      </c>
      <c r="E17752">
        <v>401.66128952324362</v>
      </c>
      <c r="F17752" t="s">
        <v>22</v>
      </c>
    </row>
    <row r="17753" spans="1:6" x14ac:dyDescent="0.45">
      <c r="A17753" t="s">
        <v>66</v>
      </c>
      <c r="B17753">
        <v>2031</v>
      </c>
      <c r="C17753" t="s">
        <v>15</v>
      </c>
      <c r="D17753" t="s">
        <v>3</v>
      </c>
      <c r="E17753">
        <v>2.9066377729722204</v>
      </c>
      <c r="F17753" t="s">
        <v>22</v>
      </c>
    </row>
    <row r="17754" spans="1:6" x14ac:dyDescent="0.45">
      <c r="A17754" t="s">
        <v>66</v>
      </c>
      <c r="B17754">
        <v>2031</v>
      </c>
      <c r="C17754" t="s">
        <v>15</v>
      </c>
      <c r="D17754" t="s">
        <v>4</v>
      </c>
      <c r="E17754">
        <v>23.419920343854983</v>
      </c>
      <c r="F17754" t="s">
        <v>22</v>
      </c>
    </row>
    <row r="17755" spans="1:6" x14ac:dyDescent="0.45">
      <c r="A17755" t="s">
        <v>66</v>
      </c>
      <c r="B17755">
        <v>2031</v>
      </c>
      <c r="C17755" t="s">
        <v>5</v>
      </c>
      <c r="D17755" t="s">
        <v>5</v>
      </c>
      <c r="E17755">
        <v>738.27197404111109</v>
      </c>
      <c r="F17755" t="s">
        <v>22</v>
      </c>
    </row>
    <row r="17756" spans="1:6" x14ac:dyDescent="0.45">
      <c r="A17756" t="s">
        <v>66</v>
      </c>
      <c r="B17756">
        <v>2031</v>
      </c>
      <c r="C17756" t="s">
        <v>16</v>
      </c>
      <c r="D17756" t="s">
        <v>6</v>
      </c>
      <c r="E17756">
        <v>0</v>
      </c>
      <c r="F17756" t="s">
        <v>22</v>
      </c>
    </row>
    <row r="17757" spans="1:6" x14ac:dyDescent="0.45">
      <c r="A17757" t="s">
        <v>66</v>
      </c>
      <c r="B17757">
        <v>2031</v>
      </c>
      <c r="C17757" t="s">
        <v>16</v>
      </c>
      <c r="D17757" t="s">
        <v>7</v>
      </c>
      <c r="E17757">
        <v>0</v>
      </c>
      <c r="F17757" t="s">
        <v>22</v>
      </c>
    </row>
    <row r="17758" spans="1:6" x14ac:dyDescent="0.45">
      <c r="A17758" t="s">
        <v>66</v>
      </c>
      <c r="B17758">
        <v>2031</v>
      </c>
      <c r="C17758" t="s">
        <v>17</v>
      </c>
      <c r="D17758" t="s">
        <v>8</v>
      </c>
      <c r="E17758">
        <v>32.043634163953946</v>
      </c>
      <c r="F17758" t="s">
        <v>22</v>
      </c>
    </row>
    <row r="17759" spans="1:6" x14ac:dyDescent="0.45">
      <c r="A17759" t="s">
        <v>66</v>
      </c>
      <c r="B17759">
        <v>2031</v>
      </c>
      <c r="C17759" t="s">
        <v>18</v>
      </c>
      <c r="D17759" t="s">
        <v>9</v>
      </c>
      <c r="E17759">
        <v>707.64373959493787</v>
      </c>
      <c r="F17759" t="s">
        <v>22</v>
      </c>
    </row>
    <row r="17760" spans="1:6" x14ac:dyDescent="0.45">
      <c r="A17760" t="s">
        <v>66</v>
      </c>
      <c r="B17760">
        <v>2031</v>
      </c>
      <c r="C17760" t="s">
        <v>18</v>
      </c>
      <c r="D17760" t="s">
        <v>10</v>
      </c>
      <c r="E17760">
        <v>0</v>
      </c>
      <c r="F17760" t="s">
        <v>22</v>
      </c>
    </row>
    <row r="17761" spans="1:6" x14ac:dyDescent="0.45">
      <c r="A17761" t="s">
        <v>66</v>
      </c>
      <c r="B17761">
        <v>2031</v>
      </c>
      <c r="C17761" t="s">
        <v>18</v>
      </c>
      <c r="D17761" t="s">
        <v>19</v>
      </c>
      <c r="E17761">
        <v>0</v>
      </c>
      <c r="F17761" t="s">
        <v>23</v>
      </c>
    </row>
    <row r="17762" spans="1:6" x14ac:dyDescent="0.45">
      <c r="A17762" t="s">
        <v>66</v>
      </c>
      <c r="B17762">
        <v>2032</v>
      </c>
      <c r="C17762" t="s">
        <v>15</v>
      </c>
      <c r="D17762" t="s">
        <v>0</v>
      </c>
      <c r="E17762">
        <v>211.89294965024479</v>
      </c>
      <c r="F17762" t="s">
        <v>22</v>
      </c>
    </row>
    <row r="17763" spans="1:6" x14ac:dyDescent="0.45">
      <c r="A17763" t="s">
        <v>66</v>
      </c>
      <c r="B17763">
        <v>2032</v>
      </c>
      <c r="C17763" t="s">
        <v>15</v>
      </c>
      <c r="D17763" t="s">
        <v>1</v>
      </c>
      <c r="E17763">
        <v>94.597881637656116</v>
      </c>
      <c r="F17763" t="s">
        <v>22</v>
      </c>
    </row>
    <row r="17764" spans="1:6" x14ac:dyDescent="0.45">
      <c r="A17764" t="s">
        <v>66</v>
      </c>
      <c r="B17764">
        <v>2032</v>
      </c>
      <c r="C17764" t="s">
        <v>15</v>
      </c>
      <c r="D17764" t="s">
        <v>2</v>
      </c>
      <c r="E17764">
        <v>390.69593631925915</v>
      </c>
      <c r="F17764" t="s">
        <v>22</v>
      </c>
    </row>
    <row r="17765" spans="1:6" x14ac:dyDescent="0.45">
      <c r="A17765" t="s">
        <v>66</v>
      </c>
      <c r="B17765">
        <v>2032</v>
      </c>
      <c r="C17765" t="s">
        <v>15</v>
      </c>
      <c r="D17765" t="s">
        <v>3</v>
      </c>
      <c r="E17765">
        <v>2.8769900676879039</v>
      </c>
      <c r="F17765" t="s">
        <v>22</v>
      </c>
    </row>
    <row r="17766" spans="1:6" x14ac:dyDescent="0.45">
      <c r="A17766" t="s">
        <v>66</v>
      </c>
      <c r="B17766">
        <v>2032</v>
      </c>
      <c r="C17766" t="s">
        <v>15</v>
      </c>
      <c r="D17766" t="s">
        <v>4</v>
      </c>
      <c r="E17766">
        <v>23.185721140416433</v>
      </c>
      <c r="F17766" t="s">
        <v>22</v>
      </c>
    </row>
    <row r="17767" spans="1:6" x14ac:dyDescent="0.45">
      <c r="A17767" t="s">
        <v>66</v>
      </c>
      <c r="B17767">
        <v>2032</v>
      </c>
      <c r="C17767" t="s">
        <v>5</v>
      </c>
      <c r="D17767" t="s">
        <v>5</v>
      </c>
      <c r="E17767">
        <v>723.24947881526418</v>
      </c>
      <c r="F17767" t="s">
        <v>22</v>
      </c>
    </row>
    <row r="17768" spans="1:6" x14ac:dyDescent="0.45">
      <c r="A17768" t="s">
        <v>66</v>
      </c>
      <c r="B17768">
        <v>2032</v>
      </c>
      <c r="C17768" t="s">
        <v>16</v>
      </c>
      <c r="D17768" t="s">
        <v>6</v>
      </c>
      <c r="E17768">
        <v>0</v>
      </c>
      <c r="F17768" t="s">
        <v>22</v>
      </c>
    </row>
    <row r="17769" spans="1:6" x14ac:dyDescent="0.45">
      <c r="A17769" t="s">
        <v>66</v>
      </c>
      <c r="B17769">
        <v>2032</v>
      </c>
      <c r="C17769" t="s">
        <v>16</v>
      </c>
      <c r="D17769" t="s">
        <v>7</v>
      </c>
      <c r="E17769">
        <v>0</v>
      </c>
      <c r="F17769" t="s">
        <v>22</v>
      </c>
    </row>
    <row r="17770" spans="1:6" x14ac:dyDescent="0.45">
      <c r="A17770" t="s">
        <v>66</v>
      </c>
      <c r="B17770">
        <v>2032</v>
      </c>
      <c r="C17770" t="s">
        <v>17</v>
      </c>
      <c r="D17770" t="s">
        <v>8</v>
      </c>
      <c r="E17770">
        <v>25.586112763781443</v>
      </c>
      <c r="F17770" t="s">
        <v>22</v>
      </c>
    </row>
    <row r="17771" spans="1:6" x14ac:dyDescent="0.45">
      <c r="A17771" t="s">
        <v>66</v>
      </c>
      <c r="B17771">
        <v>2032</v>
      </c>
      <c r="C17771" t="s">
        <v>18</v>
      </c>
      <c r="D17771" t="s">
        <v>9</v>
      </c>
      <c r="E17771">
        <v>699.13693930783165</v>
      </c>
      <c r="F17771" t="s">
        <v>22</v>
      </c>
    </row>
    <row r="17772" spans="1:6" x14ac:dyDescent="0.45">
      <c r="A17772" t="s">
        <v>66</v>
      </c>
      <c r="B17772">
        <v>2032</v>
      </c>
      <c r="C17772" t="s">
        <v>18</v>
      </c>
      <c r="D17772" t="s">
        <v>10</v>
      </c>
      <c r="E17772">
        <v>0</v>
      </c>
      <c r="F17772" t="s">
        <v>22</v>
      </c>
    </row>
    <row r="17773" spans="1:6" x14ac:dyDescent="0.45">
      <c r="A17773" t="s">
        <v>66</v>
      </c>
      <c r="B17773">
        <v>2032</v>
      </c>
      <c r="C17773" t="s">
        <v>18</v>
      </c>
      <c r="D17773" t="s">
        <v>19</v>
      </c>
      <c r="E17773">
        <v>0</v>
      </c>
      <c r="F17773" t="s">
        <v>23</v>
      </c>
    </row>
    <row r="17774" spans="1:6" x14ac:dyDescent="0.45">
      <c r="A17774" t="s">
        <v>66</v>
      </c>
      <c r="B17774">
        <v>2033</v>
      </c>
      <c r="C17774" t="s">
        <v>15</v>
      </c>
      <c r="D17774" t="s">
        <v>0</v>
      </c>
      <c r="E17774">
        <v>209.09269095645701</v>
      </c>
      <c r="F17774" t="s">
        <v>22</v>
      </c>
    </row>
    <row r="17775" spans="1:6" x14ac:dyDescent="0.45">
      <c r="A17775" t="s">
        <v>66</v>
      </c>
      <c r="B17775">
        <v>2033</v>
      </c>
      <c r="C17775" t="s">
        <v>15</v>
      </c>
      <c r="D17775" t="s">
        <v>1</v>
      </c>
      <c r="E17775">
        <v>93.651902821279549</v>
      </c>
      <c r="F17775" t="s">
        <v>22</v>
      </c>
    </row>
    <row r="17776" spans="1:6" x14ac:dyDescent="0.45">
      <c r="A17776" t="s">
        <v>66</v>
      </c>
      <c r="B17776">
        <v>2033</v>
      </c>
      <c r="C17776" t="s">
        <v>15</v>
      </c>
      <c r="D17776" t="s">
        <v>2</v>
      </c>
      <c r="E17776">
        <v>380.02993725774326</v>
      </c>
      <c r="F17776" t="s">
        <v>22</v>
      </c>
    </row>
    <row r="17777" spans="1:6" x14ac:dyDescent="0.45">
      <c r="A17777" t="s">
        <v>66</v>
      </c>
      <c r="B17777">
        <v>2033</v>
      </c>
      <c r="C17777" t="s">
        <v>15</v>
      </c>
      <c r="D17777" t="s">
        <v>3</v>
      </c>
      <c r="E17777">
        <v>2.8476447689974873</v>
      </c>
      <c r="F17777" t="s">
        <v>22</v>
      </c>
    </row>
    <row r="17778" spans="1:6" x14ac:dyDescent="0.45">
      <c r="A17778" t="s">
        <v>66</v>
      </c>
      <c r="B17778">
        <v>2033</v>
      </c>
      <c r="C17778" t="s">
        <v>15</v>
      </c>
      <c r="D17778" t="s">
        <v>4</v>
      </c>
      <c r="E17778">
        <v>22.953863929012268</v>
      </c>
      <c r="F17778" t="s">
        <v>22</v>
      </c>
    </row>
    <row r="17779" spans="1:6" x14ac:dyDescent="0.45">
      <c r="A17779" t="s">
        <v>66</v>
      </c>
      <c r="B17779">
        <v>2033</v>
      </c>
      <c r="C17779" t="s">
        <v>5</v>
      </c>
      <c r="D17779" t="s">
        <v>5</v>
      </c>
      <c r="E17779">
        <v>708.57603973348967</v>
      </c>
      <c r="F17779" t="s">
        <v>22</v>
      </c>
    </row>
    <row r="17780" spans="1:6" x14ac:dyDescent="0.45">
      <c r="A17780" t="s">
        <v>66</v>
      </c>
      <c r="B17780">
        <v>2033</v>
      </c>
      <c r="C17780" t="s">
        <v>16</v>
      </c>
      <c r="D17780" t="s">
        <v>6</v>
      </c>
      <c r="E17780">
        <v>0</v>
      </c>
      <c r="F17780" t="s">
        <v>22</v>
      </c>
    </row>
    <row r="17781" spans="1:6" x14ac:dyDescent="0.45">
      <c r="A17781" t="s">
        <v>66</v>
      </c>
      <c r="B17781">
        <v>2033</v>
      </c>
      <c r="C17781" t="s">
        <v>16</v>
      </c>
      <c r="D17781" t="s">
        <v>7</v>
      </c>
      <c r="E17781">
        <v>0</v>
      </c>
      <c r="F17781" t="s">
        <v>22</v>
      </c>
    </row>
    <row r="17782" spans="1:6" x14ac:dyDescent="0.45">
      <c r="A17782" t="s">
        <v>66</v>
      </c>
      <c r="B17782">
        <v>2033</v>
      </c>
      <c r="C17782" t="s">
        <v>17</v>
      </c>
      <c r="D17782" t="s">
        <v>8</v>
      </c>
      <c r="E17782">
        <v>20.429928859235261</v>
      </c>
      <c r="F17782" t="s">
        <v>22</v>
      </c>
    </row>
    <row r="17783" spans="1:6" x14ac:dyDescent="0.45">
      <c r="A17783" t="s">
        <v>66</v>
      </c>
      <c r="B17783">
        <v>2033</v>
      </c>
      <c r="C17783" t="s">
        <v>18</v>
      </c>
      <c r="D17783" t="s">
        <v>9</v>
      </c>
      <c r="E17783">
        <v>689.67610010420094</v>
      </c>
      <c r="F17783" t="s">
        <v>22</v>
      </c>
    </row>
    <row r="17784" spans="1:6" x14ac:dyDescent="0.45">
      <c r="A17784" t="s">
        <v>66</v>
      </c>
      <c r="B17784">
        <v>2033</v>
      </c>
      <c r="C17784" t="s">
        <v>18</v>
      </c>
      <c r="D17784" t="s">
        <v>10</v>
      </c>
      <c r="E17784">
        <v>0</v>
      </c>
      <c r="F17784" t="s">
        <v>22</v>
      </c>
    </row>
    <row r="17785" spans="1:6" x14ac:dyDescent="0.45">
      <c r="A17785" t="s">
        <v>66</v>
      </c>
      <c r="B17785">
        <v>2033</v>
      </c>
      <c r="C17785" t="s">
        <v>18</v>
      </c>
      <c r="D17785" t="s">
        <v>19</v>
      </c>
      <c r="E17785">
        <v>0</v>
      </c>
      <c r="F17785" t="s">
        <v>23</v>
      </c>
    </row>
    <row r="17786" spans="1:6" x14ac:dyDescent="0.45">
      <c r="A17786" t="s">
        <v>66</v>
      </c>
      <c r="B17786">
        <v>2034</v>
      </c>
      <c r="C17786" t="s">
        <v>15</v>
      </c>
      <c r="D17786" t="s">
        <v>0</v>
      </c>
      <c r="E17786">
        <v>206.32943891515612</v>
      </c>
      <c r="F17786" t="s">
        <v>22</v>
      </c>
    </row>
    <row r="17787" spans="1:6" x14ac:dyDescent="0.45">
      <c r="A17787" t="s">
        <v>66</v>
      </c>
      <c r="B17787">
        <v>2034</v>
      </c>
      <c r="C17787" t="s">
        <v>15</v>
      </c>
      <c r="D17787" t="s">
        <v>1</v>
      </c>
      <c r="E17787">
        <v>92.715383793066749</v>
      </c>
      <c r="F17787" t="s">
        <v>22</v>
      </c>
    </row>
    <row r="17788" spans="1:6" x14ac:dyDescent="0.45">
      <c r="A17788" t="s">
        <v>66</v>
      </c>
      <c r="B17788">
        <v>2034</v>
      </c>
      <c r="C17788" t="s">
        <v>15</v>
      </c>
      <c r="D17788" t="s">
        <v>2</v>
      </c>
      <c r="E17788">
        <v>369.6551199706069</v>
      </c>
      <c r="F17788" t="s">
        <v>22</v>
      </c>
    </row>
    <row r="17789" spans="1:6" x14ac:dyDescent="0.45">
      <c r="A17789" t="s">
        <v>66</v>
      </c>
      <c r="B17789">
        <v>2034</v>
      </c>
      <c r="C17789" t="s">
        <v>15</v>
      </c>
      <c r="D17789" t="s">
        <v>3</v>
      </c>
      <c r="E17789">
        <v>2.818598792353713</v>
      </c>
      <c r="F17789" t="s">
        <v>22</v>
      </c>
    </row>
    <row r="17790" spans="1:6" x14ac:dyDescent="0.45">
      <c r="A17790" t="s">
        <v>66</v>
      </c>
      <c r="B17790">
        <v>2034</v>
      </c>
      <c r="C17790" t="s">
        <v>15</v>
      </c>
      <c r="D17790" t="s">
        <v>4</v>
      </c>
      <c r="E17790">
        <v>22.724325289722145</v>
      </c>
      <c r="F17790" t="s">
        <v>22</v>
      </c>
    </row>
    <row r="17791" spans="1:6" x14ac:dyDescent="0.45">
      <c r="A17791" t="s">
        <v>66</v>
      </c>
      <c r="B17791">
        <v>2034</v>
      </c>
      <c r="C17791" t="s">
        <v>5</v>
      </c>
      <c r="D17791" t="s">
        <v>5</v>
      </c>
      <c r="E17791">
        <v>694.2428667609056</v>
      </c>
      <c r="F17791" t="s">
        <v>22</v>
      </c>
    </row>
    <row r="17792" spans="1:6" x14ac:dyDescent="0.45">
      <c r="A17792" t="s">
        <v>66</v>
      </c>
      <c r="B17792">
        <v>2034</v>
      </c>
      <c r="C17792" t="s">
        <v>16</v>
      </c>
      <c r="D17792" t="s">
        <v>6</v>
      </c>
      <c r="E17792">
        <v>0</v>
      </c>
      <c r="F17792" t="s">
        <v>22</v>
      </c>
    </row>
    <row r="17793" spans="1:6" x14ac:dyDescent="0.45">
      <c r="A17793" t="s">
        <v>66</v>
      </c>
      <c r="B17793">
        <v>2034</v>
      </c>
      <c r="C17793" t="s">
        <v>16</v>
      </c>
      <c r="D17793" t="s">
        <v>7</v>
      </c>
      <c r="E17793">
        <v>0</v>
      </c>
      <c r="F17793" t="s">
        <v>22</v>
      </c>
    </row>
    <row r="17794" spans="1:6" x14ac:dyDescent="0.45">
      <c r="A17794" t="s">
        <v>66</v>
      </c>
      <c r="B17794">
        <v>2034</v>
      </c>
      <c r="C17794" t="s">
        <v>17</v>
      </c>
      <c r="D17794" t="s">
        <v>8</v>
      </c>
      <c r="E17794">
        <v>16.312833334504845</v>
      </c>
      <c r="F17794" t="s">
        <v>22</v>
      </c>
    </row>
    <row r="17795" spans="1:6" x14ac:dyDescent="0.45">
      <c r="A17795" t="s">
        <v>66</v>
      </c>
      <c r="B17795">
        <v>2034</v>
      </c>
      <c r="C17795" t="s">
        <v>18</v>
      </c>
      <c r="D17795" t="s">
        <v>9</v>
      </c>
      <c r="E17795">
        <v>679.5147170086932</v>
      </c>
      <c r="F17795" t="s">
        <v>22</v>
      </c>
    </row>
    <row r="17796" spans="1:6" x14ac:dyDescent="0.45">
      <c r="A17796" t="s">
        <v>66</v>
      </c>
      <c r="B17796">
        <v>2034</v>
      </c>
      <c r="C17796" t="s">
        <v>18</v>
      </c>
      <c r="D17796" t="s">
        <v>10</v>
      </c>
      <c r="E17796">
        <v>0</v>
      </c>
      <c r="F17796" t="s">
        <v>22</v>
      </c>
    </row>
    <row r="17797" spans="1:6" x14ac:dyDescent="0.45">
      <c r="A17797" t="s">
        <v>66</v>
      </c>
      <c r="B17797">
        <v>2034</v>
      </c>
      <c r="C17797" t="s">
        <v>18</v>
      </c>
      <c r="D17797" t="s">
        <v>19</v>
      </c>
      <c r="E17797">
        <v>0</v>
      </c>
      <c r="F17797" t="s">
        <v>23</v>
      </c>
    </row>
    <row r="17798" spans="1:6" x14ac:dyDescent="0.45">
      <c r="A17798" t="s">
        <v>66</v>
      </c>
      <c r="B17798">
        <v>2035</v>
      </c>
      <c r="C17798" t="s">
        <v>15</v>
      </c>
      <c r="D17798" t="s">
        <v>0</v>
      </c>
      <c r="E17798">
        <v>203.60270446712371</v>
      </c>
      <c r="F17798" t="s">
        <v>22</v>
      </c>
    </row>
    <row r="17799" spans="1:6" x14ac:dyDescent="0.45">
      <c r="A17799" t="s">
        <v>66</v>
      </c>
      <c r="B17799">
        <v>2035</v>
      </c>
      <c r="C17799" t="s">
        <v>15</v>
      </c>
      <c r="D17799" t="s">
        <v>1</v>
      </c>
      <c r="E17799">
        <v>91.788229955136103</v>
      </c>
      <c r="F17799" t="s">
        <v>22</v>
      </c>
    </row>
    <row r="17800" spans="1:6" x14ac:dyDescent="0.45">
      <c r="A17800" t="s">
        <v>66</v>
      </c>
      <c r="B17800">
        <v>2035</v>
      </c>
      <c r="C17800" t="s">
        <v>15</v>
      </c>
      <c r="D17800" t="s">
        <v>2</v>
      </c>
      <c r="E17800">
        <v>359.56353519540937</v>
      </c>
      <c r="F17800" t="s">
        <v>22</v>
      </c>
    </row>
    <row r="17801" spans="1:6" x14ac:dyDescent="0.45">
      <c r="A17801" t="s">
        <v>66</v>
      </c>
      <c r="B17801">
        <v>2035</v>
      </c>
      <c r="C17801" t="s">
        <v>15</v>
      </c>
      <c r="D17801" t="s">
        <v>3</v>
      </c>
      <c r="E17801">
        <v>2.789849084671705</v>
      </c>
      <c r="F17801" t="s">
        <v>22</v>
      </c>
    </row>
    <row r="17802" spans="1:6" x14ac:dyDescent="0.45">
      <c r="A17802" t="s">
        <v>66</v>
      </c>
      <c r="B17802">
        <v>2035</v>
      </c>
      <c r="C17802" t="s">
        <v>15</v>
      </c>
      <c r="D17802" t="s">
        <v>4</v>
      </c>
      <c r="E17802">
        <v>22.497082036824924</v>
      </c>
      <c r="F17802" t="s">
        <v>22</v>
      </c>
    </row>
    <row r="17803" spans="1:6" x14ac:dyDescent="0.45">
      <c r="A17803" t="s">
        <v>66</v>
      </c>
      <c r="B17803">
        <v>2035</v>
      </c>
      <c r="C17803" t="s">
        <v>5</v>
      </c>
      <c r="D17803" t="s">
        <v>5</v>
      </c>
      <c r="E17803">
        <v>680.2414007391659</v>
      </c>
      <c r="F17803" t="s">
        <v>22</v>
      </c>
    </row>
    <row r="17804" spans="1:6" x14ac:dyDescent="0.45">
      <c r="A17804" t="s">
        <v>66</v>
      </c>
      <c r="B17804">
        <v>2035</v>
      </c>
      <c r="C17804" t="s">
        <v>16</v>
      </c>
      <c r="D17804" t="s">
        <v>6</v>
      </c>
      <c r="E17804">
        <v>0</v>
      </c>
      <c r="F17804" t="s">
        <v>22</v>
      </c>
    </row>
    <row r="17805" spans="1:6" x14ac:dyDescent="0.45">
      <c r="A17805" t="s">
        <v>66</v>
      </c>
      <c r="B17805">
        <v>2035</v>
      </c>
      <c r="C17805" t="s">
        <v>16</v>
      </c>
      <c r="D17805" t="s">
        <v>7</v>
      </c>
      <c r="E17805">
        <v>0</v>
      </c>
      <c r="F17805" t="s">
        <v>22</v>
      </c>
    </row>
    <row r="17806" spans="1:6" x14ac:dyDescent="0.45">
      <c r="A17806" t="s">
        <v>66</v>
      </c>
      <c r="B17806">
        <v>2035</v>
      </c>
      <c r="C17806" t="s">
        <v>17</v>
      </c>
      <c r="D17806" t="s">
        <v>8</v>
      </c>
      <c r="E17806">
        <v>13.025426237793248</v>
      </c>
      <c r="F17806" t="s">
        <v>22</v>
      </c>
    </row>
    <row r="17807" spans="1:6" x14ac:dyDescent="0.45">
      <c r="A17807" t="s">
        <v>66</v>
      </c>
      <c r="B17807">
        <v>2035</v>
      </c>
      <c r="C17807" t="s">
        <v>18</v>
      </c>
      <c r="D17807" t="s">
        <v>9</v>
      </c>
      <c r="E17807">
        <v>668.85366611991833</v>
      </c>
      <c r="F17807" t="s">
        <v>22</v>
      </c>
    </row>
    <row r="17808" spans="1:6" x14ac:dyDescent="0.45">
      <c r="A17808" t="s">
        <v>66</v>
      </c>
      <c r="B17808">
        <v>2035</v>
      </c>
      <c r="C17808" t="s">
        <v>18</v>
      </c>
      <c r="D17808" t="s">
        <v>10</v>
      </c>
      <c r="E17808">
        <v>0</v>
      </c>
      <c r="F17808" t="s">
        <v>22</v>
      </c>
    </row>
    <row r="17809" spans="1:6" x14ac:dyDescent="0.45">
      <c r="A17809" t="s">
        <v>66</v>
      </c>
      <c r="B17809">
        <v>2035</v>
      </c>
      <c r="C17809" t="s">
        <v>18</v>
      </c>
      <c r="D17809" t="s">
        <v>19</v>
      </c>
      <c r="E17809">
        <v>0</v>
      </c>
      <c r="F17809" t="s">
        <v>23</v>
      </c>
    </row>
    <row r="17810" spans="1:6" x14ac:dyDescent="0.45">
      <c r="A17810" t="s">
        <v>66</v>
      </c>
      <c r="B17810">
        <v>2036</v>
      </c>
      <c r="C17810" t="s">
        <v>15</v>
      </c>
      <c r="D17810" t="s">
        <v>0</v>
      </c>
      <c r="E17810">
        <v>202.22832143707936</v>
      </c>
      <c r="F17810" t="s">
        <v>22</v>
      </c>
    </row>
    <row r="17811" spans="1:6" x14ac:dyDescent="0.45">
      <c r="A17811" t="s">
        <v>66</v>
      </c>
      <c r="B17811">
        <v>2036</v>
      </c>
      <c r="C17811" t="s">
        <v>15</v>
      </c>
      <c r="D17811" t="s">
        <v>1</v>
      </c>
      <c r="E17811">
        <v>90.154399461934659</v>
      </c>
      <c r="F17811" t="s">
        <v>22</v>
      </c>
    </row>
    <row r="17812" spans="1:6" x14ac:dyDescent="0.45">
      <c r="A17812" t="s">
        <v>66</v>
      </c>
      <c r="B17812">
        <v>2036</v>
      </c>
      <c r="C17812" t="s">
        <v>15</v>
      </c>
      <c r="D17812" t="s">
        <v>2</v>
      </c>
      <c r="E17812">
        <v>349.24406173530116</v>
      </c>
      <c r="F17812" t="s">
        <v>22</v>
      </c>
    </row>
    <row r="17813" spans="1:6" x14ac:dyDescent="0.45">
      <c r="A17813" t="s">
        <v>66</v>
      </c>
      <c r="B17813">
        <v>2036</v>
      </c>
      <c r="C17813" t="s">
        <v>15</v>
      </c>
      <c r="D17813" t="s">
        <v>3</v>
      </c>
      <c r="E17813">
        <v>2.7647404429096598</v>
      </c>
      <c r="F17813" t="s">
        <v>22</v>
      </c>
    </row>
    <row r="17814" spans="1:6" x14ac:dyDescent="0.45">
      <c r="A17814" t="s">
        <v>66</v>
      </c>
      <c r="B17814">
        <v>2036</v>
      </c>
      <c r="C17814" t="s">
        <v>15</v>
      </c>
      <c r="D17814" t="s">
        <v>4</v>
      </c>
      <c r="E17814">
        <v>22.362099544603975</v>
      </c>
      <c r="F17814" t="s">
        <v>22</v>
      </c>
    </row>
    <row r="17815" spans="1:6" x14ac:dyDescent="0.45">
      <c r="A17815" t="s">
        <v>66</v>
      </c>
      <c r="B17815">
        <v>2036</v>
      </c>
      <c r="C17815" t="s">
        <v>5</v>
      </c>
      <c r="D17815" t="s">
        <v>5</v>
      </c>
      <c r="E17815">
        <v>666.75362262182887</v>
      </c>
      <c r="F17815" t="s">
        <v>22</v>
      </c>
    </row>
    <row r="17816" spans="1:6" x14ac:dyDescent="0.45">
      <c r="A17816" t="s">
        <v>66</v>
      </c>
      <c r="B17816">
        <v>2036</v>
      </c>
      <c r="C17816" t="s">
        <v>16</v>
      </c>
      <c r="D17816" t="s">
        <v>6</v>
      </c>
      <c r="E17816">
        <v>0</v>
      </c>
      <c r="F17816" t="s">
        <v>22</v>
      </c>
    </row>
    <row r="17817" spans="1:6" x14ac:dyDescent="0.45">
      <c r="A17817" t="s">
        <v>66</v>
      </c>
      <c r="B17817">
        <v>2036</v>
      </c>
      <c r="C17817" t="s">
        <v>16</v>
      </c>
      <c r="D17817" t="s">
        <v>7</v>
      </c>
      <c r="E17817">
        <v>0</v>
      </c>
      <c r="F17817" t="s">
        <v>22</v>
      </c>
    </row>
    <row r="17818" spans="1:6" x14ac:dyDescent="0.45">
      <c r="A17818" t="s">
        <v>66</v>
      </c>
      <c r="B17818">
        <v>2036</v>
      </c>
      <c r="C17818" t="s">
        <v>17</v>
      </c>
      <c r="D17818" t="s">
        <v>8</v>
      </c>
      <c r="E17818">
        <v>10.400506472246295</v>
      </c>
      <c r="F17818" t="s">
        <v>22</v>
      </c>
    </row>
    <row r="17819" spans="1:6" x14ac:dyDescent="0.45">
      <c r="A17819" t="s">
        <v>66</v>
      </c>
      <c r="B17819">
        <v>2036</v>
      </c>
      <c r="C17819" t="s">
        <v>18</v>
      </c>
      <c r="D17819" t="s">
        <v>9</v>
      </c>
      <c r="E17819">
        <v>658.06494081104631</v>
      </c>
      <c r="F17819" t="s">
        <v>22</v>
      </c>
    </row>
    <row r="17820" spans="1:6" x14ac:dyDescent="0.45">
      <c r="A17820" t="s">
        <v>66</v>
      </c>
      <c r="B17820">
        <v>2036</v>
      </c>
      <c r="C17820" t="s">
        <v>18</v>
      </c>
      <c r="D17820" t="s">
        <v>10</v>
      </c>
      <c r="E17820">
        <v>0</v>
      </c>
      <c r="F17820" t="s">
        <v>22</v>
      </c>
    </row>
    <row r="17821" spans="1:6" x14ac:dyDescent="0.45">
      <c r="A17821" t="s">
        <v>66</v>
      </c>
      <c r="B17821">
        <v>2036</v>
      </c>
      <c r="C17821" t="s">
        <v>18</v>
      </c>
      <c r="D17821" t="s">
        <v>19</v>
      </c>
      <c r="E17821">
        <v>0</v>
      </c>
      <c r="F17821" t="s">
        <v>23</v>
      </c>
    </row>
    <row r="17822" spans="1:6" x14ac:dyDescent="0.45">
      <c r="A17822" t="s">
        <v>66</v>
      </c>
      <c r="B17822">
        <v>2037</v>
      </c>
      <c r="C17822" t="s">
        <v>15</v>
      </c>
      <c r="D17822" t="s">
        <v>0</v>
      </c>
      <c r="E17822">
        <v>200.86321592973891</v>
      </c>
      <c r="F17822" t="s">
        <v>22</v>
      </c>
    </row>
    <row r="17823" spans="1:6" x14ac:dyDescent="0.45">
      <c r="A17823" t="s">
        <v>66</v>
      </c>
      <c r="B17823">
        <v>2037</v>
      </c>
      <c r="C17823" t="s">
        <v>15</v>
      </c>
      <c r="D17823" t="s">
        <v>1</v>
      </c>
      <c r="E17823">
        <v>88.549651151512222</v>
      </c>
      <c r="F17823" t="s">
        <v>22</v>
      </c>
    </row>
    <row r="17824" spans="1:6" x14ac:dyDescent="0.45">
      <c r="A17824" t="s">
        <v>66</v>
      </c>
      <c r="B17824">
        <v>2037</v>
      </c>
      <c r="C17824" t="s">
        <v>15</v>
      </c>
      <c r="D17824" t="s">
        <v>2</v>
      </c>
      <c r="E17824">
        <v>339.22075716349804</v>
      </c>
      <c r="F17824" t="s">
        <v>22</v>
      </c>
    </row>
    <row r="17825" spans="1:6" x14ac:dyDescent="0.45">
      <c r="A17825" t="s">
        <v>66</v>
      </c>
      <c r="B17825">
        <v>2037</v>
      </c>
      <c r="C17825" t="s">
        <v>15</v>
      </c>
      <c r="D17825" t="s">
        <v>3</v>
      </c>
      <c r="E17825">
        <v>2.739857778923473</v>
      </c>
      <c r="F17825" t="s">
        <v>22</v>
      </c>
    </row>
    <row r="17826" spans="1:6" x14ac:dyDescent="0.45">
      <c r="A17826" t="s">
        <v>66</v>
      </c>
      <c r="B17826">
        <v>2037</v>
      </c>
      <c r="C17826" t="s">
        <v>15</v>
      </c>
      <c r="D17826" t="s">
        <v>4</v>
      </c>
      <c r="E17826">
        <v>22.22792694733635</v>
      </c>
      <c r="F17826" t="s">
        <v>22</v>
      </c>
    </row>
    <row r="17827" spans="1:6" x14ac:dyDescent="0.45">
      <c r="A17827" t="s">
        <v>66</v>
      </c>
      <c r="B17827">
        <v>2037</v>
      </c>
      <c r="C17827" t="s">
        <v>5</v>
      </c>
      <c r="D17827" t="s">
        <v>5</v>
      </c>
      <c r="E17827">
        <v>653.60140897100894</v>
      </c>
      <c r="F17827" t="s">
        <v>22</v>
      </c>
    </row>
    <row r="17828" spans="1:6" x14ac:dyDescent="0.45">
      <c r="A17828" t="s">
        <v>66</v>
      </c>
      <c r="B17828">
        <v>2037</v>
      </c>
      <c r="C17828" t="s">
        <v>16</v>
      </c>
      <c r="D17828" t="s">
        <v>6</v>
      </c>
      <c r="E17828">
        <v>0</v>
      </c>
      <c r="F17828" t="s">
        <v>22</v>
      </c>
    </row>
    <row r="17829" spans="1:6" x14ac:dyDescent="0.45">
      <c r="A17829" t="s">
        <v>66</v>
      </c>
      <c r="B17829">
        <v>2037</v>
      </c>
      <c r="C17829" t="s">
        <v>16</v>
      </c>
      <c r="D17829" t="s">
        <v>7</v>
      </c>
      <c r="E17829">
        <v>0</v>
      </c>
      <c r="F17829" t="s">
        <v>22</v>
      </c>
    </row>
    <row r="17830" spans="1:6" x14ac:dyDescent="0.45">
      <c r="A17830" t="s">
        <v>66</v>
      </c>
      <c r="B17830">
        <v>2037</v>
      </c>
      <c r="C17830" t="s">
        <v>17</v>
      </c>
      <c r="D17830" t="s">
        <v>8</v>
      </c>
      <c r="E17830">
        <v>8.3045677664950794</v>
      </c>
      <c r="F17830" t="s">
        <v>22</v>
      </c>
    </row>
    <row r="17831" spans="1:6" x14ac:dyDescent="0.45">
      <c r="A17831" t="s">
        <v>66</v>
      </c>
      <c r="B17831">
        <v>2037</v>
      </c>
      <c r="C17831" t="s">
        <v>18</v>
      </c>
      <c r="D17831" t="s">
        <v>9</v>
      </c>
      <c r="E17831">
        <v>647.08175879800933</v>
      </c>
      <c r="F17831" t="s">
        <v>22</v>
      </c>
    </row>
    <row r="17832" spans="1:6" x14ac:dyDescent="0.45">
      <c r="A17832" t="s">
        <v>66</v>
      </c>
      <c r="B17832">
        <v>2037</v>
      </c>
      <c r="C17832" t="s">
        <v>18</v>
      </c>
      <c r="D17832" t="s">
        <v>10</v>
      </c>
      <c r="E17832">
        <v>0</v>
      </c>
      <c r="F17832" t="s">
        <v>22</v>
      </c>
    </row>
    <row r="17833" spans="1:6" x14ac:dyDescent="0.45">
      <c r="A17833" t="s">
        <v>66</v>
      </c>
      <c r="B17833">
        <v>2037</v>
      </c>
      <c r="C17833" t="s">
        <v>18</v>
      </c>
      <c r="D17833" t="s">
        <v>19</v>
      </c>
      <c r="E17833">
        <v>0</v>
      </c>
      <c r="F17833" t="s">
        <v>23</v>
      </c>
    </row>
    <row r="17834" spans="1:6" x14ac:dyDescent="0.45">
      <c r="A17834" t="s">
        <v>66</v>
      </c>
      <c r="B17834">
        <v>2038</v>
      </c>
      <c r="C17834" t="s">
        <v>15</v>
      </c>
      <c r="D17834" t="s">
        <v>0</v>
      </c>
      <c r="E17834">
        <v>199.50732531887255</v>
      </c>
      <c r="F17834" t="s">
        <v>22</v>
      </c>
    </row>
    <row r="17835" spans="1:6" x14ac:dyDescent="0.45">
      <c r="A17835" t="s">
        <v>66</v>
      </c>
      <c r="B17835">
        <v>2038</v>
      </c>
      <c r="C17835" t="s">
        <v>15</v>
      </c>
      <c r="D17835" t="s">
        <v>1</v>
      </c>
      <c r="E17835">
        <v>86.973467361015295</v>
      </c>
      <c r="F17835" t="s">
        <v>22</v>
      </c>
    </row>
    <row r="17836" spans="1:6" x14ac:dyDescent="0.45">
      <c r="A17836" t="s">
        <v>66</v>
      </c>
      <c r="B17836">
        <v>2038</v>
      </c>
      <c r="C17836" t="s">
        <v>15</v>
      </c>
      <c r="D17836" t="s">
        <v>2</v>
      </c>
      <c r="E17836">
        <v>329.48512143290566</v>
      </c>
      <c r="F17836" t="s">
        <v>22</v>
      </c>
    </row>
    <row r="17837" spans="1:6" x14ac:dyDescent="0.45">
      <c r="A17837" t="s">
        <v>66</v>
      </c>
      <c r="B17837">
        <v>2038</v>
      </c>
      <c r="C17837" t="s">
        <v>15</v>
      </c>
      <c r="D17837" t="s">
        <v>3</v>
      </c>
      <c r="E17837">
        <v>2.7151990589131616</v>
      </c>
      <c r="F17837" t="s">
        <v>22</v>
      </c>
    </row>
    <row r="17838" spans="1:6" x14ac:dyDescent="0.45">
      <c r="A17838" t="s">
        <v>66</v>
      </c>
      <c r="B17838">
        <v>2038</v>
      </c>
      <c r="C17838" t="s">
        <v>15</v>
      </c>
      <c r="D17838" t="s">
        <v>4</v>
      </c>
      <c r="E17838">
        <v>22.094559385652332</v>
      </c>
      <c r="F17838" t="s">
        <v>22</v>
      </c>
    </row>
    <row r="17839" spans="1:6" x14ac:dyDescent="0.45">
      <c r="A17839" t="s">
        <v>66</v>
      </c>
      <c r="B17839">
        <v>2038</v>
      </c>
      <c r="C17839" t="s">
        <v>5</v>
      </c>
      <c r="D17839" t="s">
        <v>5</v>
      </c>
      <c r="E17839">
        <v>640.77567255735914</v>
      </c>
      <c r="F17839" t="s">
        <v>22</v>
      </c>
    </row>
    <row r="17840" spans="1:6" x14ac:dyDescent="0.45">
      <c r="A17840" t="s">
        <v>66</v>
      </c>
      <c r="B17840">
        <v>2038</v>
      </c>
      <c r="C17840" t="s">
        <v>16</v>
      </c>
      <c r="D17840" t="s">
        <v>6</v>
      </c>
      <c r="E17840">
        <v>0</v>
      </c>
      <c r="F17840" t="s">
        <v>22</v>
      </c>
    </row>
    <row r="17841" spans="1:6" x14ac:dyDescent="0.45">
      <c r="A17841" t="s">
        <v>66</v>
      </c>
      <c r="B17841">
        <v>2038</v>
      </c>
      <c r="C17841" t="s">
        <v>16</v>
      </c>
      <c r="D17841" t="s">
        <v>7</v>
      </c>
      <c r="E17841">
        <v>0</v>
      </c>
      <c r="F17841" t="s">
        <v>22</v>
      </c>
    </row>
    <row r="17842" spans="1:6" x14ac:dyDescent="0.45">
      <c r="A17842" t="s">
        <v>66</v>
      </c>
      <c r="B17842">
        <v>2038</v>
      </c>
      <c r="C17842" t="s">
        <v>17</v>
      </c>
      <c r="D17842" t="s">
        <v>8</v>
      </c>
      <c r="E17842">
        <v>6.6310084006335774</v>
      </c>
      <c r="F17842" t="s">
        <v>22</v>
      </c>
    </row>
    <row r="17843" spans="1:6" x14ac:dyDescent="0.45">
      <c r="A17843" t="s">
        <v>66</v>
      </c>
      <c r="B17843">
        <v>2038</v>
      </c>
      <c r="C17843" t="s">
        <v>18</v>
      </c>
      <c r="D17843" t="s">
        <v>9</v>
      </c>
      <c r="E17843">
        <v>636.00164501152358</v>
      </c>
      <c r="F17843" t="s">
        <v>22</v>
      </c>
    </row>
    <row r="17844" spans="1:6" x14ac:dyDescent="0.45">
      <c r="A17844" t="s">
        <v>66</v>
      </c>
      <c r="B17844">
        <v>2038</v>
      </c>
      <c r="C17844" t="s">
        <v>18</v>
      </c>
      <c r="D17844" t="s">
        <v>10</v>
      </c>
      <c r="E17844">
        <v>0</v>
      </c>
      <c r="F17844" t="s">
        <v>22</v>
      </c>
    </row>
    <row r="17845" spans="1:6" x14ac:dyDescent="0.45">
      <c r="A17845" t="s">
        <v>66</v>
      </c>
      <c r="B17845">
        <v>2038</v>
      </c>
      <c r="C17845" t="s">
        <v>18</v>
      </c>
      <c r="D17845" t="s">
        <v>19</v>
      </c>
      <c r="E17845">
        <v>0</v>
      </c>
      <c r="F17845" t="s">
        <v>23</v>
      </c>
    </row>
    <row r="17846" spans="1:6" x14ac:dyDescent="0.45">
      <c r="A17846" t="s">
        <v>66</v>
      </c>
      <c r="B17846">
        <v>2039</v>
      </c>
      <c r="C17846" t="s">
        <v>15</v>
      </c>
      <c r="D17846" t="s">
        <v>0</v>
      </c>
      <c r="E17846">
        <v>198.16058740099743</v>
      </c>
      <c r="F17846" t="s">
        <v>22</v>
      </c>
    </row>
    <row r="17847" spans="1:6" x14ac:dyDescent="0.45">
      <c r="A17847" t="s">
        <v>66</v>
      </c>
      <c r="B17847">
        <v>2039</v>
      </c>
      <c r="C17847" t="s">
        <v>15</v>
      </c>
      <c r="D17847" t="s">
        <v>1</v>
      </c>
      <c r="E17847">
        <v>85.425339641989225</v>
      </c>
      <c r="F17847" t="s">
        <v>22</v>
      </c>
    </row>
    <row r="17848" spans="1:6" x14ac:dyDescent="0.45">
      <c r="A17848" t="s">
        <v>66</v>
      </c>
      <c r="B17848">
        <v>2039</v>
      </c>
      <c r="C17848" t="s">
        <v>15</v>
      </c>
      <c r="D17848" t="s">
        <v>2</v>
      </c>
      <c r="E17848">
        <v>320.02889844778127</v>
      </c>
      <c r="F17848" t="s">
        <v>22</v>
      </c>
    </row>
    <row r="17849" spans="1:6" x14ac:dyDescent="0.45">
      <c r="A17849" t="s">
        <v>66</v>
      </c>
      <c r="B17849">
        <v>2039</v>
      </c>
      <c r="C17849" t="s">
        <v>15</v>
      </c>
      <c r="D17849" t="s">
        <v>3</v>
      </c>
      <c r="E17849">
        <v>2.6907622673829432</v>
      </c>
      <c r="F17849" t="s">
        <v>22</v>
      </c>
    </row>
    <row r="17850" spans="1:6" x14ac:dyDescent="0.45">
      <c r="A17850" t="s">
        <v>66</v>
      </c>
      <c r="B17850">
        <v>2039</v>
      </c>
      <c r="C17850" t="s">
        <v>15</v>
      </c>
      <c r="D17850" t="s">
        <v>4</v>
      </c>
      <c r="E17850">
        <v>21.961992029338415</v>
      </c>
      <c r="F17850" t="s">
        <v>22</v>
      </c>
    </row>
    <row r="17851" spans="1:6" x14ac:dyDescent="0.45">
      <c r="A17851" t="s">
        <v>66</v>
      </c>
      <c r="B17851">
        <v>2039</v>
      </c>
      <c r="C17851" t="s">
        <v>5</v>
      </c>
      <c r="D17851" t="s">
        <v>5</v>
      </c>
      <c r="E17851">
        <v>628.26757978748935</v>
      </c>
      <c r="F17851" t="s">
        <v>22</v>
      </c>
    </row>
    <row r="17852" spans="1:6" x14ac:dyDescent="0.45">
      <c r="A17852" t="s">
        <v>66</v>
      </c>
      <c r="B17852">
        <v>2039</v>
      </c>
      <c r="C17852" t="s">
        <v>16</v>
      </c>
      <c r="D17852" t="s">
        <v>6</v>
      </c>
      <c r="E17852">
        <v>0</v>
      </c>
      <c r="F17852" t="s">
        <v>22</v>
      </c>
    </row>
    <row r="17853" spans="1:6" x14ac:dyDescent="0.45">
      <c r="A17853" t="s">
        <v>66</v>
      </c>
      <c r="B17853">
        <v>2039</v>
      </c>
      <c r="C17853" t="s">
        <v>16</v>
      </c>
      <c r="D17853" t="s">
        <v>7</v>
      </c>
      <c r="E17853">
        <v>0</v>
      </c>
      <c r="F17853" t="s">
        <v>22</v>
      </c>
    </row>
    <row r="17854" spans="1:6" x14ac:dyDescent="0.45">
      <c r="A17854" t="s">
        <v>66</v>
      </c>
      <c r="B17854">
        <v>2039</v>
      </c>
      <c r="C17854" t="s">
        <v>17</v>
      </c>
      <c r="D17854" t="s">
        <v>8</v>
      </c>
      <c r="E17854">
        <v>5.2947093269166743</v>
      </c>
      <c r="F17854" t="s">
        <v>22</v>
      </c>
    </row>
    <row r="17855" spans="1:6" x14ac:dyDescent="0.45">
      <c r="A17855" t="s">
        <v>66</v>
      </c>
      <c r="B17855">
        <v>2039</v>
      </c>
      <c r="C17855" t="s">
        <v>18</v>
      </c>
      <c r="D17855" t="s">
        <v>9</v>
      </c>
      <c r="E17855">
        <v>624.90089525396729</v>
      </c>
      <c r="F17855" t="s">
        <v>22</v>
      </c>
    </row>
    <row r="17856" spans="1:6" x14ac:dyDescent="0.45">
      <c r="A17856" t="s">
        <v>66</v>
      </c>
      <c r="B17856">
        <v>2039</v>
      </c>
      <c r="C17856" t="s">
        <v>18</v>
      </c>
      <c r="D17856" t="s">
        <v>10</v>
      </c>
      <c r="E17856">
        <v>0</v>
      </c>
      <c r="F17856" t="s">
        <v>22</v>
      </c>
    </row>
    <row r="17857" spans="1:6" x14ac:dyDescent="0.45">
      <c r="A17857" t="s">
        <v>66</v>
      </c>
      <c r="B17857">
        <v>2039</v>
      </c>
      <c r="C17857" t="s">
        <v>18</v>
      </c>
      <c r="D17857" t="s">
        <v>19</v>
      </c>
      <c r="E17857">
        <v>0</v>
      </c>
      <c r="F17857" t="s">
        <v>23</v>
      </c>
    </row>
    <row r="17858" spans="1:6" x14ac:dyDescent="0.45">
      <c r="A17858" t="s">
        <v>66</v>
      </c>
      <c r="B17858">
        <v>2040</v>
      </c>
      <c r="C17858" t="s">
        <v>15</v>
      </c>
      <c r="D17858" t="s">
        <v>0</v>
      </c>
      <c r="E17858">
        <v>196.822940392524</v>
      </c>
      <c r="F17858" t="s">
        <v>22</v>
      </c>
    </row>
    <row r="17859" spans="1:6" x14ac:dyDescent="0.45">
      <c r="A17859" t="s">
        <v>66</v>
      </c>
      <c r="B17859">
        <v>2040</v>
      </c>
      <c r="C17859" t="s">
        <v>15</v>
      </c>
      <c r="D17859" t="s">
        <v>1</v>
      </c>
      <c r="E17859">
        <v>83.904768596361819</v>
      </c>
      <c r="F17859" t="s">
        <v>22</v>
      </c>
    </row>
    <row r="17860" spans="1:6" x14ac:dyDescent="0.45">
      <c r="A17860" t="s">
        <v>66</v>
      </c>
      <c r="B17860">
        <v>2040</v>
      </c>
      <c r="C17860" t="s">
        <v>15</v>
      </c>
      <c r="D17860" t="s">
        <v>2</v>
      </c>
      <c r="E17860">
        <v>310.84406906232999</v>
      </c>
      <c r="F17860" t="s">
        <v>22</v>
      </c>
    </row>
    <row r="17861" spans="1:6" x14ac:dyDescent="0.45">
      <c r="A17861" t="s">
        <v>66</v>
      </c>
      <c r="B17861">
        <v>2040</v>
      </c>
      <c r="C17861" t="s">
        <v>15</v>
      </c>
      <c r="D17861" t="s">
        <v>3</v>
      </c>
      <c r="E17861">
        <v>2.6665454069764967</v>
      </c>
      <c r="F17861" t="s">
        <v>22</v>
      </c>
    </row>
    <row r="17862" spans="1:6" x14ac:dyDescent="0.45">
      <c r="A17862" t="s">
        <v>66</v>
      </c>
      <c r="B17862">
        <v>2040</v>
      </c>
      <c r="C17862" t="s">
        <v>15</v>
      </c>
      <c r="D17862" t="s">
        <v>4</v>
      </c>
      <c r="E17862">
        <v>21.830220077162391</v>
      </c>
      <c r="F17862" t="s">
        <v>22</v>
      </c>
    </row>
    <row r="17863" spans="1:6" x14ac:dyDescent="0.45">
      <c r="A17863" t="s">
        <v>66</v>
      </c>
      <c r="B17863">
        <v>2040</v>
      </c>
      <c r="C17863" t="s">
        <v>5</v>
      </c>
      <c r="D17863" t="s">
        <v>5</v>
      </c>
      <c r="E17863">
        <v>616.06854353535471</v>
      </c>
      <c r="F17863" t="s">
        <v>22</v>
      </c>
    </row>
    <row r="17864" spans="1:6" x14ac:dyDescent="0.45">
      <c r="A17864" t="s">
        <v>66</v>
      </c>
      <c r="B17864">
        <v>2040</v>
      </c>
      <c r="C17864" t="s">
        <v>16</v>
      </c>
      <c r="D17864" t="s">
        <v>6</v>
      </c>
      <c r="E17864">
        <v>0</v>
      </c>
      <c r="F17864" t="s">
        <v>22</v>
      </c>
    </row>
    <row r="17865" spans="1:6" x14ac:dyDescent="0.45">
      <c r="A17865" t="s">
        <v>66</v>
      </c>
      <c r="B17865">
        <v>2040</v>
      </c>
      <c r="C17865" t="s">
        <v>16</v>
      </c>
      <c r="D17865" t="s">
        <v>7</v>
      </c>
      <c r="E17865">
        <v>0</v>
      </c>
      <c r="F17865" t="s">
        <v>22</v>
      </c>
    </row>
    <row r="17866" spans="1:6" x14ac:dyDescent="0.45">
      <c r="A17866" t="s">
        <v>66</v>
      </c>
      <c r="B17866">
        <v>2040</v>
      </c>
      <c r="C17866" t="s">
        <v>17</v>
      </c>
      <c r="D17866" t="s">
        <v>8</v>
      </c>
      <c r="E17866">
        <v>4.2277049225061827</v>
      </c>
      <c r="F17866" t="s">
        <v>22</v>
      </c>
    </row>
    <row r="17867" spans="1:6" x14ac:dyDescent="0.45">
      <c r="A17867" t="s">
        <v>66</v>
      </c>
      <c r="B17867">
        <v>2040</v>
      </c>
      <c r="C17867" t="s">
        <v>18</v>
      </c>
      <c r="D17867" t="s">
        <v>9</v>
      </c>
      <c r="E17867">
        <v>613.83889827877999</v>
      </c>
      <c r="F17867" t="s">
        <v>22</v>
      </c>
    </row>
    <row r="17868" spans="1:6" x14ac:dyDescent="0.45">
      <c r="A17868" t="s">
        <v>66</v>
      </c>
      <c r="B17868">
        <v>2040</v>
      </c>
      <c r="C17868" t="s">
        <v>18</v>
      </c>
      <c r="D17868" t="s">
        <v>10</v>
      </c>
      <c r="E17868">
        <v>0</v>
      </c>
      <c r="F17868" t="s">
        <v>22</v>
      </c>
    </row>
    <row r="17869" spans="1:6" x14ac:dyDescent="0.45">
      <c r="A17869" t="s">
        <v>66</v>
      </c>
      <c r="B17869">
        <v>2040</v>
      </c>
      <c r="C17869" t="s">
        <v>18</v>
      </c>
      <c r="D17869" t="s">
        <v>19</v>
      </c>
      <c r="E17869">
        <v>0</v>
      </c>
      <c r="F17869" t="s">
        <v>23</v>
      </c>
    </row>
    <row r="17870" spans="1:6" x14ac:dyDescent="0.45">
      <c r="A17870" t="s">
        <v>66</v>
      </c>
      <c r="B17870">
        <v>2041</v>
      </c>
      <c r="C17870" t="s">
        <v>15</v>
      </c>
      <c r="D17870" t="s">
        <v>0</v>
      </c>
      <c r="E17870">
        <v>194.43985031504897</v>
      </c>
      <c r="F17870" t="s">
        <v>22</v>
      </c>
    </row>
    <row r="17871" spans="1:6" x14ac:dyDescent="0.45">
      <c r="A17871" t="s">
        <v>66</v>
      </c>
      <c r="B17871">
        <v>2041</v>
      </c>
      <c r="C17871" t="s">
        <v>15</v>
      </c>
      <c r="D17871" t="s">
        <v>1</v>
      </c>
      <c r="E17871">
        <v>82.243454178153854</v>
      </c>
      <c r="F17871" t="s">
        <v>22</v>
      </c>
    </row>
    <row r="17872" spans="1:6" x14ac:dyDescent="0.45">
      <c r="A17872" t="s">
        <v>66</v>
      </c>
      <c r="B17872">
        <v>2041</v>
      </c>
      <c r="C17872" t="s">
        <v>15</v>
      </c>
      <c r="D17872" t="s">
        <v>2</v>
      </c>
      <c r="E17872">
        <v>301.3011561421165</v>
      </c>
      <c r="F17872" t="s">
        <v>22</v>
      </c>
    </row>
    <row r="17873" spans="1:6" x14ac:dyDescent="0.45">
      <c r="A17873" t="s">
        <v>66</v>
      </c>
      <c r="B17873">
        <v>2041</v>
      </c>
      <c r="C17873" t="s">
        <v>15</v>
      </c>
      <c r="D17873" t="s">
        <v>3</v>
      </c>
      <c r="E17873">
        <v>2.6372134074997553</v>
      </c>
      <c r="F17873" t="s">
        <v>22</v>
      </c>
    </row>
    <row r="17874" spans="1:6" x14ac:dyDescent="0.45">
      <c r="A17874" t="s">
        <v>66</v>
      </c>
      <c r="B17874">
        <v>2041</v>
      </c>
      <c r="C17874" t="s">
        <v>15</v>
      </c>
      <c r="D17874" t="s">
        <v>4</v>
      </c>
      <c r="E17874">
        <v>21.655578316545093</v>
      </c>
      <c r="F17874" t="s">
        <v>22</v>
      </c>
    </row>
    <row r="17875" spans="1:6" x14ac:dyDescent="0.45">
      <c r="A17875" t="s">
        <v>66</v>
      </c>
      <c r="B17875">
        <v>2041</v>
      </c>
      <c r="C17875" t="s">
        <v>5</v>
      </c>
      <c r="D17875" t="s">
        <v>5</v>
      </c>
      <c r="E17875">
        <v>602.27725235936407</v>
      </c>
      <c r="F17875" t="s">
        <v>22</v>
      </c>
    </row>
    <row r="17876" spans="1:6" x14ac:dyDescent="0.45">
      <c r="A17876" t="s">
        <v>66</v>
      </c>
      <c r="B17876">
        <v>2041</v>
      </c>
      <c r="C17876" t="s">
        <v>16</v>
      </c>
      <c r="D17876" t="s">
        <v>6</v>
      </c>
      <c r="E17876">
        <v>0</v>
      </c>
      <c r="F17876" t="s">
        <v>22</v>
      </c>
    </row>
    <row r="17877" spans="1:6" x14ac:dyDescent="0.45">
      <c r="A17877" t="s">
        <v>66</v>
      </c>
      <c r="B17877">
        <v>2041</v>
      </c>
      <c r="C17877" t="s">
        <v>16</v>
      </c>
      <c r="D17877" t="s">
        <v>7</v>
      </c>
      <c r="E17877">
        <v>0</v>
      </c>
      <c r="F17877" t="s">
        <v>22</v>
      </c>
    </row>
    <row r="17878" spans="1:6" x14ac:dyDescent="0.45">
      <c r="A17878" t="s">
        <v>66</v>
      </c>
      <c r="B17878">
        <v>2041</v>
      </c>
      <c r="C17878" t="s">
        <v>17</v>
      </c>
      <c r="D17878" t="s">
        <v>8</v>
      </c>
      <c r="E17878">
        <v>3.3757261840455879</v>
      </c>
      <c r="F17878" t="s">
        <v>22</v>
      </c>
    </row>
    <row r="17879" spans="1:6" x14ac:dyDescent="0.45">
      <c r="A17879" t="s">
        <v>66</v>
      </c>
      <c r="B17879">
        <v>2041</v>
      </c>
      <c r="C17879" t="s">
        <v>18</v>
      </c>
      <c r="D17879" t="s">
        <v>9</v>
      </c>
      <c r="E17879">
        <v>600.97474465703726</v>
      </c>
      <c r="F17879" t="s">
        <v>22</v>
      </c>
    </row>
    <row r="17880" spans="1:6" x14ac:dyDescent="0.45">
      <c r="A17880" t="s">
        <v>66</v>
      </c>
      <c r="B17880">
        <v>2041</v>
      </c>
      <c r="C17880" t="s">
        <v>18</v>
      </c>
      <c r="D17880" t="s">
        <v>10</v>
      </c>
      <c r="E17880">
        <v>0</v>
      </c>
      <c r="F17880" t="s">
        <v>22</v>
      </c>
    </row>
    <row r="17881" spans="1:6" x14ac:dyDescent="0.45">
      <c r="A17881" t="s">
        <v>66</v>
      </c>
      <c r="B17881">
        <v>2041</v>
      </c>
      <c r="C17881" t="s">
        <v>18</v>
      </c>
      <c r="D17881" t="s">
        <v>19</v>
      </c>
      <c r="E17881">
        <v>0</v>
      </c>
      <c r="F17881" t="s">
        <v>23</v>
      </c>
    </row>
    <row r="17882" spans="1:6" x14ac:dyDescent="0.45">
      <c r="A17882" t="s">
        <v>66</v>
      </c>
      <c r="B17882">
        <v>2042</v>
      </c>
      <c r="C17882" t="s">
        <v>15</v>
      </c>
      <c r="D17882" t="s">
        <v>0</v>
      </c>
      <c r="E17882">
        <v>192.0856141826782</v>
      </c>
      <c r="F17882" t="s">
        <v>22</v>
      </c>
    </row>
    <row r="17883" spans="1:6" x14ac:dyDescent="0.45">
      <c r="A17883" t="s">
        <v>66</v>
      </c>
      <c r="B17883">
        <v>2042</v>
      </c>
      <c r="C17883" t="s">
        <v>15</v>
      </c>
      <c r="D17883" t="s">
        <v>1</v>
      </c>
      <c r="E17883">
        <v>80.615033785426405</v>
      </c>
      <c r="F17883" t="s">
        <v>22</v>
      </c>
    </row>
    <row r="17884" spans="1:6" x14ac:dyDescent="0.45">
      <c r="A17884" t="s">
        <v>66</v>
      </c>
      <c r="B17884">
        <v>2042</v>
      </c>
      <c r="C17884" t="s">
        <v>15</v>
      </c>
      <c r="D17884" t="s">
        <v>2</v>
      </c>
      <c r="E17884">
        <v>292.05121064855354</v>
      </c>
      <c r="F17884" t="s">
        <v>22</v>
      </c>
    </row>
    <row r="17885" spans="1:6" x14ac:dyDescent="0.45">
      <c r="A17885" t="s">
        <v>66</v>
      </c>
      <c r="B17885">
        <v>2042</v>
      </c>
      <c r="C17885" t="s">
        <v>15</v>
      </c>
      <c r="D17885" t="s">
        <v>3</v>
      </c>
      <c r="E17885">
        <v>2.608204060017258</v>
      </c>
      <c r="F17885" t="s">
        <v>22</v>
      </c>
    </row>
    <row r="17886" spans="1:6" x14ac:dyDescent="0.45">
      <c r="A17886" t="s">
        <v>66</v>
      </c>
      <c r="B17886">
        <v>2042</v>
      </c>
      <c r="C17886" t="s">
        <v>15</v>
      </c>
      <c r="D17886" t="s">
        <v>4</v>
      </c>
      <c r="E17886">
        <v>21.48233369001273</v>
      </c>
      <c r="F17886" t="s">
        <v>22</v>
      </c>
    </row>
    <row r="17887" spans="1:6" x14ac:dyDescent="0.45">
      <c r="A17887" t="s">
        <v>66</v>
      </c>
      <c r="B17887">
        <v>2042</v>
      </c>
      <c r="C17887" t="s">
        <v>5</v>
      </c>
      <c r="D17887" t="s">
        <v>5</v>
      </c>
      <c r="E17887">
        <v>588.84239636668815</v>
      </c>
      <c r="F17887" t="s">
        <v>22</v>
      </c>
    </row>
    <row r="17888" spans="1:6" x14ac:dyDescent="0.45">
      <c r="A17888" t="s">
        <v>66</v>
      </c>
      <c r="B17888">
        <v>2042</v>
      </c>
      <c r="C17888" t="s">
        <v>16</v>
      </c>
      <c r="D17888" t="s">
        <v>6</v>
      </c>
      <c r="E17888">
        <v>0</v>
      </c>
      <c r="F17888" t="s">
        <v>22</v>
      </c>
    </row>
    <row r="17889" spans="1:6" x14ac:dyDescent="0.45">
      <c r="A17889" t="s">
        <v>66</v>
      </c>
      <c r="B17889">
        <v>2042</v>
      </c>
      <c r="C17889" t="s">
        <v>16</v>
      </c>
      <c r="D17889" t="s">
        <v>7</v>
      </c>
      <c r="E17889">
        <v>0</v>
      </c>
      <c r="F17889" t="s">
        <v>22</v>
      </c>
    </row>
    <row r="17890" spans="1:6" x14ac:dyDescent="0.45">
      <c r="A17890" t="s">
        <v>66</v>
      </c>
      <c r="B17890">
        <v>2042</v>
      </c>
      <c r="C17890" t="s">
        <v>17</v>
      </c>
      <c r="D17890" t="s">
        <v>8</v>
      </c>
      <c r="E17890">
        <v>2.6954405471836287</v>
      </c>
      <c r="F17890" t="s">
        <v>22</v>
      </c>
    </row>
    <row r="17891" spans="1:6" x14ac:dyDescent="0.45">
      <c r="A17891" t="s">
        <v>66</v>
      </c>
      <c r="B17891">
        <v>2042</v>
      </c>
      <c r="C17891" t="s">
        <v>18</v>
      </c>
      <c r="D17891" t="s">
        <v>9</v>
      </c>
      <c r="E17891">
        <v>588.2932696365815</v>
      </c>
      <c r="F17891" t="s">
        <v>22</v>
      </c>
    </row>
    <row r="17892" spans="1:6" x14ac:dyDescent="0.45">
      <c r="A17892" t="s">
        <v>66</v>
      </c>
      <c r="B17892">
        <v>2042</v>
      </c>
      <c r="C17892" t="s">
        <v>18</v>
      </c>
      <c r="D17892" t="s">
        <v>10</v>
      </c>
      <c r="E17892">
        <v>0</v>
      </c>
      <c r="F17892" t="s">
        <v>22</v>
      </c>
    </row>
    <row r="17893" spans="1:6" x14ac:dyDescent="0.45">
      <c r="A17893" t="s">
        <v>66</v>
      </c>
      <c r="B17893">
        <v>2042</v>
      </c>
      <c r="C17893" t="s">
        <v>18</v>
      </c>
      <c r="D17893" t="s">
        <v>19</v>
      </c>
      <c r="E17893">
        <v>0</v>
      </c>
      <c r="F17893" t="s">
        <v>23</v>
      </c>
    </row>
    <row r="17894" spans="1:6" x14ac:dyDescent="0.45">
      <c r="A17894" t="s">
        <v>66</v>
      </c>
      <c r="B17894">
        <v>2043</v>
      </c>
      <c r="C17894" t="s">
        <v>15</v>
      </c>
      <c r="D17894" t="s">
        <v>0</v>
      </c>
      <c r="E17894">
        <v>189.75988263801409</v>
      </c>
      <c r="F17894" t="s">
        <v>22</v>
      </c>
    </row>
    <row r="17895" spans="1:6" x14ac:dyDescent="0.45">
      <c r="A17895" t="s">
        <v>66</v>
      </c>
      <c r="B17895">
        <v>2043</v>
      </c>
      <c r="C17895" t="s">
        <v>15</v>
      </c>
      <c r="D17895" t="s">
        <v>1</v>
      </c>
      <c r="E17895">
        <v>79.018856116474964</v>
      </c>
      <c r="F17895" t="s">
        <v>22</v>
      </c>
    </row>
    <row r="17896" spans="1:6" x14ac:dyDescent="0.45">
      <c r="A17896" t="s">
        <v>66</v>
      </c>
      <c r="B17896">
        <v>2043</v>
      </c>
      <c r="C17896" t="s">
        <v>15</v>
      </c>
      <c r="D17896" t="s">
        <v>2</v>
      </c>
      <c r="E17896">
        <v>283.08523848164293</v>
      </c>
      <c r="F17896" t="s">
        <v>22</v>
      </c>
    </row>
    <row r="17897" spans="1:6" x14ac:dyDescent="0.45">
      <c r="A17897" t="s">
        <v>66</v>
      </c>
      <c r="B17897">
        <v>2043</v>
      </c>
      <c r="C17897" t="s">
        <v>15</v>
      </c>
      <c r="D17897" t="s">
        <v>3</v>
      </c>
      <c r="E17897">
        <v>2.579513815357068</v>
      </c>
      <c r="F17897" t="s">
        <v>22</v>
      </c>
    </row>
    <row r="17898" spans="1:6" x14ac:dyDescent="0.45">
      <c r="A17898" t="s">
        <v>66</v>
      </c>
      <c r="B17898">
        <v>2043</v>
      </c>
      <c r="C17898" t="s">
        <v>15</v>
      </c>
      <c r="D17898" t="s">
        <v>4</v>
      </c>
      <c r="E17898">
        <v>21.310475020492628</v>
      </c>
      <c r="F17898" t="s">
        <v>22</v>
      </c>
    </row>
    <row r="17899" spans="1:6" x14ac:dyDescent="0.45">
      <c r="A17899" t="s">
        <v>66</v>
      </c>
      <c r="B17899">
        <v>2043</v>
      </c>
      <c r="C17899" t="s">
        <v>5</v>
      </c>
      <c r="D17899" t="s">
        <v>5</v>
      </c>
      <c r="E17899">
        <v>575.75396607198161</v>
      </c>
      <c r="F17899" t="s">
        <v>22</v>
      </c>
    </row>
    <row r="17900" spans="1:6" x14ac:dyDescent="0.45">
      <c r="A17900" t="s">
        <v>66</v>
      </c>
      <c r="B17900">
        <v>2043</v>
      </c>
      <c r="C17900" t="s">
        <v>16</v>
      </c>
      <c r="D17900" t="s">
        <v>6</v>
      </c>
      <c r="E17900">
        <v>0</v>
      </c>
      <c r="F17900" t="s">
        <v>22</v>
      </c>
    </row>
    <row r="17901" spans="1:6" x14ac:dyDescent="0.45">
      <c r="A17901" t="s">
        <v>66</v>
      </c>
      <c r="B17901">
        <v>2043</v>
      </c>
      <c r="C17901" t="s">
        <v>16</v>
      </c>
      <c r="D17901" t="s">
        <v>7</v>
      </c>
      <c r="E17901">
        <v>0</v>
      </c>
      <c r="F17901" t="s">
        <v>22</v>
      </c>
    </row>
    <row r="17902" spans="1:6" x14ac:dyDescent="0.45">
      <c r="A17902" t="s">
        <v>66</v>
      </c>
      <c r="B17902">
        <v>2043</v>
      </c>
      <c r="C17902" t="s">
        <v>17</v>
      </c>
      <c r="D17902" t="s">
        <v>8</v>
      </c>
      <c r="E17902">
        <v>2.1522479452686154</v>
      </c>
      <c r="F17902" t="s">
        <v>22</v>
      </c>
    </row>
    <row r="17903" spans="1:6" x14ac:dyDescent="0.45">
      <c r="A17903" t="s">
        <v>66</v>
      </c>
      <c r="B17903">
        <v>2043</v>
      </c>
      <c r="C17903" t="s">
        <v>18</v>
      </c>
      <c r="D17903" t="s">
        <v>9</v>
      </c>
      <c r="E17903">
        <v>575.81910217401798</v>
      </c>
      <c r="F17903" t="s">
        <v>22</v>
      </c>
    </row>
    <row r="17904" spans="1:6" x14ac:dyDescent="0.45">
      <c r="A17904" t="s">
        <v>66</v>
      </c>
      <c r="B17904">
        <v>2043</v>
      </c>
      <c r="C17904" t="s">
        <v>18</v>
      </c>
      <c r="D17904" t="s">
        <v>10</v>
      </c>
      <c r="E17904">
        <v>0</v>
      </c>
      <c r="F17904" t="s">
        <v>22</v>
      </c>
    </row>
    <row r="17905" spans="1:6" x14ac:dyDescent="0.45">
      <c r="A17905" t="s">
        <v>66</v>
      </c>
      <c r="B17905">
        <v>2043</v>
      </c>
      <c r="C17905" t="s">
        <v>18</v>
      </c>
      <c r="D17905" t="s">
        <v>19</v>
      </c>
      <c r="E17905">
        <v>0</v>
      </c>
      <c r="F17905" t="s">
        <v>23</v>
      </c>
    </row>
    <row r="17906" spans="1:6" x14ac:dyDescent="0.45">
      <c r="A17906" t="s">
        <v>66</v>
      </c>
      <c r="B17906">
        <v>2044</v>
      </c>
      <c r="C17906" t="s">
        <v>15</v>
      </c>
      <c r="D17906" t="s">
        <v>0</v>
      </c>
      <c r="E17906">
        <v>187.4623105536034</v>
      </c>
      <c r="F17906" t="s">
        <v>22</v>
      </c>
    </row>
    <row r="17907" spans="1:6" x14ac:dyDescent="0.45">
      <c r="A17907" t="s">
        <v>66</v>
      </c>
      <c r="B17907">
        <v>2044</v>
      </c>
      <c r="C17907" t="s">
        <v>15</v>
      </c>
      <c r="D17907" t="s">
        <v>1</v>
      </c>
      <c r="E17907">
        <v>77.45428276536876</v>
      </c>
      <c r="F17907" t="s">
        <v>22</v>
      </c>
    </row>
    <row r="17908" spans="1:6" x14ac:dyDescent="0.45">
      <c r="A17908" t="s">
        <v>66</v>
      </c>
      <c r="B17908">
        <v>2044</v>
      </c>
      <c r="C17908" t="s">
        <v>15</v>
      </c>
      <c r="D17908" t="s">
        <v>2</v>
      </c>
      <c r="E17908">
        <v>274.39452166025649</v>
      </c>
      <c r="F17908" t="s">
        <v>22</v>
      </c>
    </row>
    <row r="17909" spans="1:6" x14ac:dyDescent="0.45">
      <c r="A17909" t="s">
        <v>66</v>
      </c>
      <c r="B17909">
        <v>2044</v>
      </c>
      <c r="C17909" t="s">
        <v>15</v>
      </c>
      <c r="D17909" t="s">
        <v>3</v>
      </c>
      <c r="E17909">
        <v>2.5511391633881404</v>
      </c>
      <c r="F17909" t="s">
        <v>22</v>
      </c>
    </row>
    <row r="17910" spans="1:6" x14ac:dyDescent="0.45">
      <c r="A17910" t="s">
        <v>66</v>
      </c>
      <c r="B17910">
        <v>2044</v>
      </c>
      <c r="C17910" t="s">
        <v>15</v>
      </c>
      <c r="D17910" t="s">
        <v>4</v>
      </c>
      <c r="E17910">
        <v>21.139991220328689</v>
      </c>
      <c r="F17910" t="s">
        <v>22</v>
      </c>
    </row>
    <row r="17911" spans="1:6" x14ac:dyDescent="0.45">
      <c r="A17911" t="s">
        <v>66</v>
      </c>
      <c r="B17911">
        <v>2044</v>
      </c>
      <c r="C17911" t="s">
        <v>5</v>
      </c>
      <c r="D17911" t="s">
        <v>5</v>
      </c>
      <c r="E17911">
        <v>563.00224536294559</v>
      </c>
      <c r="F17911" t="s">
        <v>22</v>
      </c>
    </row>
    <row r="17912" spans="1:6" x14ac:dyDescent="0.45">
      <c r="A17912" t="s">
        <v>66</v>
      </c>
      <c r="B17912">
        <v>2044</v>
      </c>
      <c r="C17912" t="s">
        <v>16</v>
      </c>
      <c r="D17912" t="s">
        <v>6</v>
      </c>
      <c r="E17912">
        <v>0</v>
      </c>
      <c r="F17912" t="s">
        <v>22</v>
      </c>
    </row>
    <row r="17913" spans="1:6" x14ac:dyDescent="0.45">
      <c r="A17913" t="s">
        <v>66</v>
      </c>
      <c r="B17913">
        <v>2044</v>
      </c>
      <c r="C17913" t="s">
        <v>16</v>
      </c>
      <c r="D17913" t="s">
        <v>7</v>
      </c>
      <c r="E17913">
        <v>0</v>
      </c>
      <c r="F17913" t="s">
        <v>22</v>
      </c>
    </row>
    <row r="17914" spans="1:6" x14ac:dyDescent="0.45">
      <c r="A17914" t="s">
        <v>66</v>
      </c>
      <c r="B17914">
        <v>2044</v>
      </c>
      <c r="C17914" t="s">
        <v>17</v>
      </c>
      <c r="D17914" t="s">
        <v>8</v>
      </c>
      <c r="E17914">
        <v>1.7185210123639971</v>
      </c>
      <c r="F17914" t="s">
        <v>22</v>
      </c>
    </row>
    <row r="17915" spans="1:6" x14ac:dyDescent="0.45">
      <c r="A17915" t="s">
        <v>66</v>
      </c>
      <c r="B17915">
        <v>2044</v>
      </c>
      <c r="C17915" t="s">
        <v>18</v>
      </c>
      <c r="D17915" t="s">
        <v>9</v>
      </c>
      <c r="E17915">
        <v>563.57019127818683</v>
      </c>
      <c r="F17915" t="s">
        <v>22</v>
      </c>
    </row>
    <row r="17916" spans="1:6" x14ac:dyDescent="0.45">
      <c r="A17916" t="s">
        <v>66</v>
      </c>
      <c r="B17916">
        <v>2044</v>
      </c>
      <c r="C17916" t="s">
        <v>18</v>
      </c>
      <c r="D17916" t="s">
        <v>10</v>
      </c>
      <c r="E17916">
        <v>0</v>
      </c>
      <c r="F17916" t="s">
        <v>22</v>
      </c>
    </row>
    <row r="17917" spans="1:6" x14ac:dyDescent="0.45">
      <c r="A17917" t="s">
        <v>66</v>
      </c>
      <c r="B17917">
        <v>2044</v>
      </c>
      <c r="C17917" t="s">
        <v>18</v>
      </c>
      <c r="D17917" t="s">
        <v>19</v>
      </c>
      <c r="E17917">
        <v>0</v>
      </c>
      <c r="F17917" t="s">
        <v>23</v>
      </c>
    </row>
    <row r="17918" spans="1:6" x14ac:dyDescent="0.45">
      <c r="A17918" t="s">
        <v>66</v>
      </c>
      <c r="B17918">
        <v>2045</v>
      </c>
      <c r="C17918" t="s">
        <v>15</v>
      </c>
      <c r="D17918" t="s">
        <v>0</v>
      </c>
      <c r="E17918">
        <v>185.19255698072257</v>
      </c>
      <c r="F17918" t="s">
        <v>22</v>
      </c>
    </row>
    <row r="17919" spans="1:6" x14ac:dyDescent="0.45">
      <c r="A17919" t="s">
        <v>66</v>
      </c>
      <c r="B17919">
        <v>2045</v>
      </c>
      <c r="C17919" t="s">
        <v>15</v>
      </c>
      <c r="D17919" t="s">
        <v>1</v>
      </c>
      <c r="E17919">
        <v>75.920687966614452</v>
      </c>
      <c r="F17919" t="s">
        <v>22</v>
      </c>
    </row>
    <row r="17920" spans="1:6" x14ac:dyDescent="0.45">
      <c r="A17920" t="s">
        <v>66</v>
      </c>
      <c r="B17920">
        <v>2045</v>
      </c>
      <c r="C17920" t="s">
        <v>15</v>
      </c>
      <c r="D17920" t="s">
        <v>2</v>
      </c>
      <c r="E17920">
        <v>265.97060984528667</v>
      </c>
      <c r="F17920" t="s">
        <v>22</v>
      </c>
    </row>
    <row r="17921" spans="1:6" x14ac:dyDescent="0.45">
      <c r="A17921" t="s">
        <v>66</v>
      </c>
      <c r="B17921">
        <v>2045</v>
      </c>
      <c r="C17921" t="s">
        <v>15</v>
      </c>
      <c r="D17921" t="s">
        <v>3</v>
      </c>
      <c r="E17921">
        <v>2.5230766325908709</v>
      </c>
      <c r="F17921" t="s">
        <v>22</v>
      </c>
    </row>
    <row r="17922" spans="1:6" x14ac:dyDescent="0.45">
      <c r="A17922" t="s">
        <v>66</v>
      </c>
      <c r="B17922">
        <v>2045</v>
      </c>
      <c r="C17922" t="s">
        <v>15</v>
      </c>
      <c r="D17922" t="s">
        <v>4</v>
      </c>
      <c r="E17922">
        <v>20.970871290566055</v>
      </c>
      <c r="F17922" t="s">
        <v>22</v>
      </c>
    </row>
    <row r="17923" spans="1:6" x14ac:dyDescent="0.45">
      <c r="A17923" t="s">
        <v>66</v>
      </c>
      <c r="B17923">
        <v>2045</v>
      </c>
      <c r="C17923" t="s">
        <v>5</v>
      </c>
      <c r="D17923" t="s">
        <v>5</v>
      </c>
      <c r="E17923">
        <v>550.57780271578065</v>
      </c>
      <c r="F17923" t="s">
        <v>22</v>
      </c>
    </row>
    <row r="17924" spans="1:6" x14ac:dyDescent="0.45">
      <c r="A17924" t="s">
        <v>66</v>
      </c>
      <c r="B17924">
        <v>2045</v>
      </c>
      <c r="C17924" t="s">
        <v>16</v>
      </c>
      <c r="D17924" t="s">
        <v>6</v>
      </c>
      <c r="E17924">
        <v>0</v>
      </c>
      <c r="F17924" t="s">
        <v>22</v>
      </c>
    </row>
    <row r="17925" spans="1:6" x14ac:dyDescent="0.45">
      <c r="A17925" t="s">
        <v>66</v>
      </c>
      <c r="B17925">
        <v>2045</v>
      </c>
      <c r="C17925" t="s">
        <v>16</v>
      </c>
      <c r="D17925" t="s">
        <v>7</v>
      </c>
      <c r="E17925">
        <v>0</v>
      </c>
      <c r="F17925" t="s">
        <v>22</v>
      </c>
    </row>
    <row r="17926" spans="1:6" x14ac:dyDescent="0.45">
      <c r="A17926" t="s">
        <v>66</v>
      </c>
      <c r="B17926">
        <v>2045</v>
      </c>
      <c r="C17926" t="s">
        <v>17</v>
      </c>
      <c r="D17926" t="s">
        <v>8</v>
      </c>
      <c r="E17926">
        <v>1.3721999253984578</v>
      </c>
      <c r="F17926" t="s">
        <v>22</v>
      </c>
    </row>
    <row r="17927" spans="1:6" x14ac:dyDescent="0.45">
      <c r="A17927" t="s">
        <v>66</v>
      </c>
      <c r="B17927">
        <v>2045</v>
      </c>
      <c r="C17927" t="s">
        <v>18</v>
      </c>
      <c r="D17927" t="s">
        <v>9</v>
      </c>
      <c r="E17927">
        <v>551.55920239277975</v>
      </c>
      <c r="F17927" t="s">
        <v>22</v>
      </c>
    </row>
    <row r="17928" spans="1:6" x14ac:dyDescent="0.45">
      <c r="A17928" t="s">
        <v>66</v>
      </c>
      <c r="B17928">
        <v>2045</v>
      </c>
      <c r="C17928" t="s">
        <v>18</v>
      </c>
      <c r="D17928" t="s">
        <v>10</v>
      </c>
      <c r="E17928">
        <v>0</v>
      </c>
      <c r="F17928" t="s">
        <v>22</v>
      </c>
    </row>
    <row r="17929" spans="1:6" x14ac:dyDescent="0.45">
      <c r="A17929" t="s">
        <v>66</v>
      </c>
      <c r="B17929">
        <v>2045</v>
      </c>
      <c r="C17929" t="s">
        <v>18</v>
      </c>
      <c r="D17929" t="s">
        <v>19</v>
      </c>
      <c r="E17929">
        <v>0</v>
      </c>
      <c r="F17929" t="s">
        <v>23</v>
      </c>
    </row>
    <row r="17930" spans="1:6" x14ac:dyDescent="0.45">
      <c r="A17930" t="s">
        <v>66</v>
      </c>
      <c r="B17930">
        <v>2046</v>
      </c>
      <c r="C17930" t="s">
        <v>15</v>
      </c>
      <c r="D17930" t="s">
        <v>0</v>
      </c>
      <c r="E17930">
        <v>180.78996712348609</v>
      </c>
      <c r="F17930" t="s">
        <v>22</v>
      </c>
    </row>
    <row r="17931" spans="1:6" x14ac:dyDescent="0.45">
      <c r="A17931" t="s">
        <v>66</v>
      </c>
      <c r="B17931">
        <v>2046</v>
      </c>
      <c r="C17931" t="s">
        <v>15</v>
      </c>
      <c r="D17931" t="s">
        <v>1</v>
      </c>
      <c r="E17931">
        <v>74.265616968942254</v>
      </c>
      <c r="F17931" t="s">
        <v>22</v>
      </c>
    </row>
    <row r="17932" spans="1:6" x14ac:dyDescent="0.45">
      <c r="A17932" t="s">
        <v>66</v>
      </c>
      <c r="B17932">
        <v>2046</v>
      </c>
      <c r="C17932" t="s">
        <v>15</v>
      </c>
      <c r="D17932" t="s">
        <v>2</v>
      </c>
      <c r="E17932">
        <v>257.27337090334584</v>
      </c>
      <c r="F17932" t="s">
        <v>22</v>
      </c>
    </row>
    <row r="17933" spans="1:6" x14ac:dyDescent="0.45">
      <c r="A17933" t="s">
        <v>66</v>
      </c>
      <c r="B17933">
        <v>2046</v>
      </c>
      <c r="C17933" t="s">
        <v>15</v>
      </c>
      <c r="D17933" t="s">
        <v>3</v>
      </c>
      <c r="E17933">
        <v>2.4902766363671893</v>
      </c>
      <c r="F17933" t="s">
        <v>22</v>
      </c>
    </row>
    <row r="17934" spans="1:6" x14ac:dyDescent="0.45">
      <c r="A17934" t="s">
        <v>66</v>
      </c>
      <c r="B17934">
        <v>2046</v>
      </c>
      <c r="C17934" t="s">
        <v>15</v>
      </c>
      <c r="D17934" t="s">
        <v>4</v>
      </c>
      <c r="E17934">
        <v>20.761162577660393</v>
      </c>
      <c r="F17934" t="s">
        <v>22</v>
      </c>
    </row>
    <row r="17935" spans="1:6" x14ac:dyDescent="0.45">
      <c r="A17935" t="s">
        <v>66</v>
      </c>
      <c r="B17935">
        <v>2046</v>
      </c>
      <c r="C17935" t="s">
        <v>5</v>
      </c>
      <c r="D17935" t="s">
        <v>5</v>
      </c>
      <c r="E17935">
        <v>535.58039420980174</v>
      </c>
      <c r="F17935" t="s">
        <v>22</v>
      </c>
    </row>
    <row r="17936" spans="1:6" x14ac:dyDescent="0.45">
      <c r="A17936" t="s">
        <v>66</v>
      </c>
      <c r="B17936">
        <v>2046</v>
      </c>
      <c r="C17936" t="s">
        <v>16</v>
      </c>
      <c r="D17936" t="s">
        <v>6</v>
      </c>
      <c r="E17936">
        <v>0</v>
      </c>
      <c r="F17936" t="s">
        <v>22</v>
      </c>
    </row>
    <row r="17937" spans="1:6" x14ac:dyDescent="0.45">
      <c r="A17937" t="s">
        <v>66</v>
      </c>
      <c r="B17937">
        <v>2046</v>
      </c>
      <c r="C17937" t="s">
        <v>16</v>
      </c>
      <c r="D17937" t="s">
        <v>7</v>
      </c>
      <c r="E17937">
        <v>0</v>
      </c>
      <c r="F17937" t="s">
        <v>22</v>
      </c>
    </row>
    <row r="17938" spans="1:6" x14ac:dyDescent="0.45">
      <c r="A17938" t="s">
        <v>66</v>
      </c>
      <c r="B17938">
        <v>2046</v>
      </c>
      <c r="C17938" t="s">
        <v>17</v>
      </c>
      <c r="D17938" t="s">
        <v>8</v>
      </c>
      <c r="E17938">
        <v>1.0956704175955181</v>
      </c>
      <c r="F17938" t="s">
        <v>22</v>
      </c>
    </row>
    <row r="17939" spans="1:6" x14ac:dyDescent="0.45">
      <c r="A17939" t="s">
        <v>66</v>
      </c>
      <c r="B17939">
        <v>2046</v>
      </c>
      <c r="C17939" t="s">
        <v>18</v>
      </c>
      <c r="D17939" t="s">
        <v>9</v>
      </c>
      <c r="E17939">
        <v>536.91641685355762</v>
      </c>
      <c r="F17939" t="s">
        <v>22</v>
      </c>
    </row>
    <row r="17940" spans="1:6" x14ac:dyDescent="0.45">
      <c r="A17940" t="s">
        <v>66</v>
      </c>
      <c r="B17940">
        <v>2046</v>
      </c>
      <c r="C17940" t="s">
        <v>18</v>
      </c>
      <c r="D17940" t="s">
        <v>10</v>
      </c>
      <c r="E17940">
        <v>0</v>
      </c>
      <c r="F17940" t="s">
        <v>22</v>
      </c>
    </row>
    <row r="17941" spans="1:6" x14ac:dyDescent="0.45">
      <c r="A17941" t="s">
        <v>66</v>
      </c>
      <c r="B17941">
        <v>2046</v>
      </c>
      <c r="C17941" t="s">
        <v>18</v>
      </c>
      <c r="D17941" t="s">
        <v>19</v>
      </c>
      <c r="E17941">
        <v>0</v>
      </c>
      <c r="F17941" t="s">
        <v>23</v>
      </c>
    </row>
    <row r="17942" spans="1:6" x14ac:dyDescent="0.45">
      <c r="A17942" t="s">
        <v>66</v>
      </c>
      <c r="B17942">
        <v>2047</v>
      </c>
      <c r="C17942" t="s">
        <v>15</v>
      </c>
      <c r="D17942" t="s">
        <v>0</v>
      </c>
      <c r="E17942">
        <v>176.49204020609477</v>
      </c>
      <c r="F17942" t="s">
        <v>22</v>
      </c>
    </row>
    <row r="17943" spans="1:6" x14ac:dyDescent="0.45">
      <c r="A17943" t="s">
        <v>66</v>
      </c>
      <c r="B17943">
        <v>2047</v>
      </c>
      <c r="C17943" t="s">
        <v>15</v>
      </c>
      <c r="D17943" t="s">
        <v>1</v>
      </c>
      <c r="E17943">
        <v>72.646626519019307</v>
      </c>
      <c r="F17943" t="s">
        <v>22</v>
      </c>
    </row>
    <row r="17944" spans="1:6" x14ac:dyDescent="0.45">
      <c r="A17944" t="s">
        <v>66</v>
      </c>
      <c r="B17944">
        <v>2047</v>
      </c>
      <c r="C17944" t="s">
        <v>15</v>
      </c>
      <c r="D17944" t="s">
        <v>2</v>
      </c>
      <c r="E17944">
        <v>248.86053167480645</v>
      </c>
      <c r="F17944" t="s">
        <v>22</v>
      </c>
    </row>
    <row r="17945" spans="1:6" x14ac:dyDescent="0.45">
      <c r="A17945" t="s">
        <v>66</v>
      </c>
      <c r="B17945">
        <v>2047</v>
      </c>
      <c r="C17945" t="s">
        <v>15</v>
      </c>
      <c r="D17945" t="s">
        <v>3</v>
      </c>
      <c r="E17945">
        <v>2.4579030400944157</v>
      </c>
      <c r="F17945" t="s">
        <v>22</v>
      </c>
    </row>
    <row r="17946" spans="1:6" x14ac:dyDescent="0.45">
      <c r="A17946" t="s">
        <v>66</v>
      </c>
      <c r="B17946">
        <v>2047</v>
      </c>
      <c r="C17946" t="s">
        <v>15</v>
      </c>
      <c r="D17946" t="s">
        <v>4</v>
      </c>
      <c r="E17946">
        <v>20.553550951883789</v>
      </c>
      <c r="F17946" t="s">
        <v>22</v>
      </c>
    </row>
    <row r="17947" spans="1:6" x14ac:dyDescent="0.45">
      <c r="A17947" t="s">
        <v>66</v>
      </c>
      <c r="B17947">
        <v>2047</v>
      </c>
      <c r="C17947" t="s">
        <v>5</v>
      </c>
      <c r="D17947" t="s">
        <v>5</v>
      </c>
      <c r="E17947">
        <v>521.01065239189882</v>
      </c>
      <c r="F17947" t="s">
        <v>22</v>
      </c>
    </row>
    <row r="17948" spans="1:6" x14ac:dyDescent="0.45">
      <c r="A17948" t="s">
        <v>66</v>
      </c>
      <c r="B17948">
        <v>2047</v>
      </c>
      <c r="C17948" t="s">
        <v>16</v>
      </c>
      <c r="D17948" t="s">
        <v>6</v>
      </c>
      <c r="E17948">
        <v>0</v>
      </c>
      <c r="F17948" t="s">
        <v>22</v>
      </c>
    </row>
    <row r="17949" spans="1:6" x14ac:dyDescent="0.45">
      <c r="A17949" t="s">
        <v>66</v>
      </c>
      <c r="B17949">
        <v>2047</v>
      </c>
      <c r="C17949" t="s">
        <v>16</v>
      </c>
      <c r="D17949" t="s">
        <v>7</v>
      </c>
      <c r="E17949">
        <v>0</v>
      </c>
      <c r="F17949" t="s">
        <v>22</v>
      </c>
    </row>
    <row r="17950" spans="1:6" x14ac:dyDescent="0.45">
      <c r="A17950" t="s">
        <v>66</v>
      </c>
      <c r="B17950">
        <v>2047</v>
      </c>
      <c r="C17950" t="s">
        <v>17</v>
      </c>
      <c r="D17950" t="s">
        <v>8</v>
      </c>
      <c r="E17950">
        <v>0.87486789772659324</v>
      </c>
      <c r="F17950" t="s">
        <v>22</v>
      </c>
    </row>
    <row r="17951" spans="1:6" x14ac:dyDescent="0.45">
      <c r="A17951" t="s">
        <v>66</v>
      </c>
      <c r="B17951">
        <v>2047</v>
      </c>
      <c r="C17951" t="s">
        <v>18</v>
      </c>
      <c r="D17951" t="s">
        <v>9</v>
      </c>
      <c r="E17951">
        <v>522.64062111527767</v>
      </c>
      <c r="F17951" t="s">
        <v>22</v>
      </c>
    </row>
    <row r="17952" spans="1:6" x14ac:dyDescent="0.45">
      <c r="A17952" t="s">
        <v>66</v>
      </c>
      <c r="B17952">
        <v>2047</v>
      </c>
      <c r="C17952" t="s">
        <v>18</v>
      </c>
      <c r="D17952" t="s">
        <v>10</v>
      </c>
      <c r="E17952">
        <v>0</v>
      </c>
      <c r="F17952" t="s">
        <v>22</v>
      </c>
    </row>
    <row r="17953" spans="1:6" x14ac:dyDescent="0.45">
      <c r="A17953" t="s">
        <v>66</v>
      </c>
      <c r="B17953">
        <v>2047</v>
      </c>
      <c r="C17953" t="s">
        <v>18</v>
      </c>
      <c r="D17953" t="s">
        <v>19</v>
      </c>
      <c r="E17953">
        <v>0</v>
      </c>
      <c r="F17953" t="s">
        <v>23</v>
      </c>
    </row>
    <row r="17954" spans="1:6" x14ac:dyDescent="0.45">
      <c r="A17954" t="s">
        <v>66</v>
      </c>
      <c r="B17954">
        <v>2048</v>
      </c>
      <c r="C17954" t="s">
        <v>15</v>
      </c>
      <c r="D17954" t="s">
        <v>0</v>
      </c>
      <c r="E17954">
        <v>172.29628807241045</v>
      </c>
      <c r="F17954" t="s">
        <v>22</v>
      </c>
    </row>
    <row r="17955" spans="1:6" x14ac:dyDescent="0.45">
      <c r="A17955" t="s">
        <v>66</v>
      </c>
      <c r="B17955">
        <v>2048</v>
      </c>
      <c r="C17955" t="s">
        <v>15</v>
      </c>
      <c r="D17955" t="s">
        <v>1</v>
      </c>
      <c r="E17955">
        <v>71.062930060904677</v>
      </c>
      <c r="F17955" t="s">
        <v>22</v>
      </c>
    </row>
    <row r="17956" spans="1:6" x14ac:dyDescent="0.45">
      <c r="A17956" t="s">
        <v>66</v>
      </c>
      <c r="B17956">
        <v>2048</v>
      </c>
      <c r="C17956" t="s">
        <v>15</v>
      </c>
      <c r="D17956" t="s">
        <v>2</v>
      </c>
      <c r="E17956">
        <v>240.72279228904029</v>
      </c>
      <c r="F17956" t="s">
        <v>22</v>
      </c>
    </row>
    <row r="17957" spans="1:6" x14ac:dyDescent="0.45">
      <c r="A17957" t="s">
        <v>66</v>
      </c>
      <c r="B17957">
        <v>2048</v>
      </c>
      <c r="C17957" t="s">
        <v>15</v>
      </c>
      <c r="D17957" t="s">
        <v>3</v>
      </c>
      <c r="E17957">
        <v>2.4259503005731884</v>
      </c>
      <c r="F17957" t="s">
        <v>22</v>
      </c>
    </row>
    <row r="17958" spans="1:6" x14ac:dyDescent="0.45">
      <c r="A17958" t="s">
        <v>66</v>
      </c>
      <c r="B17958">
        <v>2048</v>
      </c>
      <c r="C17958" t="s">
        <v>15</v>
      </c>
      <c r="D17958" t="s">
        <v>4</v>
      </c>
      <c r="E17958">
        <v>20.34801544236495</v>
      </c>
      <c r="F17958" t="s">
        <v>22</v>
      </c>
    </row>
    <row r="17959" spans="1:6" x14ac:dyDescent="0.45">
      <c r="A17959" t="s">
        <v>66</v>
      </c>
      <c r="B17959">
        <v>2048</v>
      </c>
      <c r="C17959" t="s">
        <v>5</v>
      </c>
      <c r="D17959" t="s">
        <v>5</v>
      </c>
      <c r="E17959">
        <v>506.8559761652935</v>
      </c>
      <c r="F17959" t="s">
        <v>22</v>
      </c>
    </row>
    <row r="17960" spans="1:6" x14ac:dyDescent="0.45">
      <c r="A17960" t="s">
        <v>66</v>
      </c>
      <c r="B17960">
        <v>2048</v>
      </c>
      <c r="C17960" t="s">
        <v>16</v>
      </c>
      <c r="D17960" t="s">
        <v>6</v>
      </c>
      <c r="E17960">
        <v>0</v>
      </c>
      <c r="F17960" t="s">
        <v>22</v>
      </c>
    </row>
    <row r="17961" spans="1:6" x14ac:dyDescent="0.45">
      <c r="A17961" t="s">
        <v>66</v>
      </c>
      <c r="B17961">
        <v>2048</v>
      </c>
      <c r="C17961" t="s">
        <v>16</v>
      </c>
      <c r="D17961" t="s">
        <v>7</v>
      </c>
      <c r="E17961">
        <v>0</v>
      </c>
      <c r="F17961" t="s">
        <v>22</v>
      </c>
    </row>
    <row r="17962" spans="1:6" x14ac:dyDescent="0.45">
      <c r="A17962" t="s">
        <v>66</v>
      </c>
      <c r="B17962">
        <v>2048</v>
      </c>
      <c r="C17962" t="s">
        <v>17</v>
      </c>
      <c r="D17962" t="s">
        <v>8</v>
      </c>
      <c r="E17962">
        <v>0.69856210971929755</v>
      </c>
      <c r="F17962" t="s">
        <v>22</v>
      </c>
    </row>
    <row r="17963" spans="1:6" x14ac:dyDescent="0.45">
      <c r="A17963" t="s">
        <v>66</v>
      </c>
      <c r="B17963">
        <v>2048</v>
      </c>
      <c r="C17963" t="s">
        <v>18</v>
      </c>
      <c r="D17963" t="s">
        <v>9</v>
      </c>
      <c r="E17963">
        <v>508.73063336283138</v>
      </c>
      <c r="F17963" t="s">
        <v>22</v>
      </c>
    </row>
    <row r="17964" spans="1:6" x14ac:dyDescent="0.45">
      <c r="A17964" t="s">
        <v>66</v>
      </c>
      <c r="B17964">
        <v>2048</v>
      </c>
      <c r="C17964" t="s">
        <v>18</v>
      </c>
      <c r="D17964" t="s">
        <v>10</v>
      </c>
      <c r="E17964">
        <v>0</v>
      </c>
      <c r="F17964" t="s">
        <v>22</v>
      </c>
    </row>
    <row r="17965" spans="1:6" x14ac:dyDescent="0.45">
      <c r="A17965" t="s">
        <v>66</v>
      </c>
      <c r="B17965">
        <v>2048</v>
      </c>
      <c r="C17965" t="s">
        <v>18</v>
      </c>
      <c r="D17965" t="s">
        <v>19</v>
      </c>
      <c r="E17965">
        <v>0</v>
      </c>
      <c r="F17965" t="s">
        <v>23</v>
      </c>
    </row>
    <row r="17966" spans="1:6" x14ac:dyDescent="0.45">
      <c r="A17966" t="s">
        <v>66</v>
      </c>
      <c r="B17966">
        <v>2049</v>
      </c>
      <c r="C17966" t="s">
        <v>15</v>
      </c>
      <c r="D17966" t="s">
        <v>0</v>
      </c>
      <c r="E17966">
        <v>168.20028171732756</v>
      </c>
      <c r="F17966" t="s">
        <v>22</v>
      </c>
    </row>
    <row r="17967" spans="1:6" x14ac:dyDescent="0.45">
      <c r="A17967" t="s">
        <v>66</v>
      </c>
      <c r="B17967">
        <v>2049</v>
      </c>
      <c r="C17967" t="s">
        <v>15</v>
      </c>
      <c r="D17967" t="s">
        <v>1</v>
      </c>
      <c r="E17967">
        <v>69.513758185576947</v>
      </c>
      <c r="F17967" t="s">
        <v>22</v>
      </c>
    </row>
    <row r="17968" spans="1:6" x14ac:dyDescent="0.45">
      <c r="A17968" t="s">
        <v>66</v>
      </c>
      <c r="B17968">
        <v>2049</v>
      </c>
      <c r="C17968" t="s">
        <v>15</v>
      </c>
      <c r="D17968" t="s">
        <v>2</v>
      </c>
      <c r="E17968">
        <v>232.85115698118867</v>
      </c>
      <c r="F17968" t="s">
        <v>22</v>
      </c>
    </row>
    <row r="17969" spans="1:6" x14ac:dyDescent="0.45">
      <c r="A17969" t="s">
        <v>66</v>
      </c>
      <c r="B17969">
        <v>2049</v>
      </c>
      <c r="C17969" t="s">
        <v>15</v>
      </c>
      <c r="D17969" t="s">
        <v>3</v>
      </c>
      <c r="E17969">
        <v>2.3944129466657369</v>
      </c>
      <c r="F17969" t="s">
        <v>22</v>
      </c>
    </row>
    <row r="17970" spans="1:6" x14ac:dyDescent="0.45">
      <c r="A17970" t="s">
        <v>66</v>
      </c>
      <c r="B17970">
        <v>2049</v>
      </c>
      <c r="C17970" t="s">
        <v>15</v>
      </c>
      <c r="D17970" t="s">
        <v>4</v>
      </c>
      <c r="E17970">
        <v>20.144535287941306</v>
      </c>
      <c r="F17970" t="s">
        <v>22</v>
      </c>
    </row>
    <row r="17971" spans="1:6" x14ac:dyDescent="0.45">
      <c r="A17971" t="s">
        <v>66</v>
      </c>
      <c r="B17971">
        <v>2049</v>
      </c>
      <c r="C17971" t="s">
        <v>5</v>
      </c>
      <c r="D17971" t="s">
        <v>5</v>
      </c>
      <c r="E17971">
        <v>493.10414511870022</v>
      </c>
      <c r="F17971" t="s">
        <v>22</v>
      </c>
    </row>
    <row r="17972" spans="1:6" x14ac:dyDescent="0.45">
      <c r="A17972" t="s">
        <v>66</v>
      </c>
      <c r="B17972">
        <v>2049</v>
      </c>
      <c r="C17972" t="s">
        <v>16</v>
      </c>
      <c r="D17972" t="s">
        <v>6</v>
      </c>
      <c r="E17972">
        <v>0</v>
      </c>
      <c r="F17972" t="s">
        <v>22</v>
      </c>
    </row>
    <row r="17973" spans="1:6" x14ac:dyDescent="0.45">
      <c r="A17973" t="s">
        <v>66</v>
      </c>
      <c r="B17973">
        <v>2049</v>
      </c>
      <c r="C17973" t="s">
        <v>16</v>
      </c>
      <c r="D17973" t="s">
        <v>7</v>
      </c>
      <c r="E17973">
        <v>0</v>
      </c>
      <c r="F17973" t="s">
        <v>22</v>
      </c>
    </row>
    <row r="17974" spans="1:6" x14ac:dyDescent="0.45">
      <c r="A17974" t="s">
        <v>66</v>
      </c>
      <c r="B17974">
        <v>2049</v>
      </c>
      <c r="C17974" t="s">
        <v>17</v>
      </c>
      <c r="D17974" t="s">
        <v>8</v>
      </c>
      <c r="E17974">
        <v>0.55778594963142458</v>
      </c>
      <c r="F17974" t="s">
        <v>22</v>
      </c>
    </row>
    <row r="17975" spans="1:6" x14ac:dyDescent="0.45">
      <c r="A17975" t="s">
        <v>66</v>
      </c>
      <c r="B17975">
        <v>2049</v>
      </c>
      <c r="C17975" t="s">
        <v>18</v>
      </c>
      <c r="D17975" t="s">
        <v>9</v>
      </c>
      <c r="E17975">
        <v>495.18338317532329</v>
      </c>
      <c r="F17975" t="s">
        <v>22</v>
      </c>
    </row>
    <row r="17976" spans="1:6" x14ac:dyDescent="0.45">
      <c r="A17976" t="s">
        <v>66</v>
      </c>
      <c r="B17976">
        <v>2049</v>
      </c>
      <c r="C17976" t="s">
        <v>18</v>
      </c>
      <c r="D17976" t="s">
        <v>10</v>
      </c>
      <c r="E17976">
        <v>0</v>
      </c>
      <c r="F17976" t="s">
        <v>22</v>
      </c>
    </row>
    <row r="17977" spans="1:6" x14ac:dyDescent="0.45">
      <c r="A17977" t="s">
        <v>66</v>
      </c>
      <c r="B17977">
        <v>2049</v>
      </c>
      <c r="C17977" t="s">
        <v>18</v>
      </c>
      <c r="D17977" t="s">
        <v>19</v>
      </c>
      <c r="E17977">
        <v>0</v>
      </c>
      <c r="F17977" t="s">
        <v>23</v>
      </c>
    </row>
    <row r="17978" spans="1:6" x14ac:dyDescent="0.45">
      <c r="A17978" t="s">
        <v>66</v>
      </c>
      <c r="B17978">
        <v>2050</v>
      </c>
      <c r="C17978" t="s">
        <v>15</v>
      </c>
      <c r="D17978" t="s">
        <v>0</v>
      </c>
      <c r="E17978">
        <v>164.20164988057337</v>
      </c>
      <c r="F17978" t="s">
        <v>22</v>
      </c>
    </row>
    <row r="17979" spans="1:6" x14ac:dyDescent="0.45">
      <c r="A17979" t="s">
        <v>66</v>
      </c>
      <c r="B17979">
        <v>2050</v>
      </c>
      <c r="C17979" t="s">
        <v>15</v>
      </c>
      <c r="D17979" t="s">
        <v>1</v>
      </c>
      <c r="E17979">
        <v>67.998358257131372</v>
      </c>
      <c r="F17979" t="s">
        <v>22</v>
      </c>
    </row>
    <row r="17980" spans="1:6" x14ac:dyDescent="0.45">
      <c r="A17980" t="s">
        <v>66</v>
      </c>
      <c r="B17980">
        <v>2050</v>
      </c>
      <c r="C17980" t="s">
        <v>15</v>
      </c>
      <c r="D17980" t="s">
        <v>2</v>
      </c>
      <c r="E17980">
        <v>225.23692414790375</v>
      </c>
      <c r="F17980" t="s">
        <v>22</v>
      </c>
    </row>
    <row r="17981" spans="1:6" x14ac:dyDescent="0.45">
      <c r="A17981" t="s">
        <v>66</v>
      </c>
      <c r="B17981">
        <v>2050</v>
      </c>
      <c r="C17981" t="s">
        <v>15</v>
      </c>
      <c r="D17981" t="s">
        <v>3</v>
      </c>
      <c r="E17981">
        <v>2.3632855783590823</v>
      </c>
      <c r="F17981" t="s">
        <v>22</v>
      </c>
    </row>
    <row r="17982" spans="1:6" x14ac:dyDescent="0.45">
      <c r="A17982" t="s">
        <v>66</v>
      </c>
      <c r="B17982">
        <v>2050</v>
      </c>
      <c r="C17982" t="s">
        <v>15</v>
      </c>
      <c r="D17982" t="s">
        <v>4</v>
      </c>
      <c r="E17982">
        <v>19.943089935061888</v>
      </c>
      <c r="F17982" t="s">
        <v>22</v>
      </c>
    </row>
    <row r="17983" spans="1:6" x14ac:dyDescent="0.45">
      <c r="A17983" t="s">
        <v>66</v>
      </c>
      <c r="B17983">
        <v>2050</v>
      </c>
      <c r="C17983" t="s">
        <v>5</v>
      </c>
      <c r="D17983" t="s">
        <v>5</v>
      </c>
      <c r="E17983">
        <v>479.74330779902942</v>
      </c>
      <c r="F17983" t="s">
        <v>22</v>
      </c>
    </row>
    <row r="17984" spans="1:6" x14ac:dyDescent="0.45">
      <c r="A17984" t="s">
        <v>66</v>
      </c>
      <c r="B17984">
        <v>2050</v>
      </c>
      <c r="C17984" t="s">
        <v>16</v>
      </c>
      <c r="D17984" t="s">
        <v>6</v>
      </c>
      <c r="E17984">
        <v>0</v>
      </c>
      <c r="F17984" t="s">
        <v>22</v>
      </c>
    </row>
    <row r="17985" spans="1:6" x14ac:dyDescent="0.45">
      <c r="A17985" t="s">
        <v>66</v>
      </c>
      <c r="B17985">
        <v>2050</v>
      </c>
      <c r="C17985" t="s">
        <v>16</v>
      </c>
      <c r="D17985" t="s">
        <v>7</v>
      </c>
      <c r="E17985">
        <v>0</v>
      </c>
      <c r="F17985" t="s">
        <v>22</v>
      </c>
    </row>
    <row r="17986" spans="1:6" x14ac:dyDescent="0.45">
      <c r="A17986" t="s">
        <v>66</v>
      </c>
      <c r="B17986">
        <v>2050</v>
      </c>
      <c r="C17986" t="s">
        <v>17</v>
      </c>
      <c r="D17986" t="s">
        <v>8</v>
      </c>
      <c r="E17986">
        <v>0.44537938900128615</v>
      </c>
      <c r="F17986" t="s">
        <v>22</v>
      </c>
    </row>
    <row r="17987" spans="1:6" x14ac:dyDescent="0.45">
      <c r="A17987" t="s">
        <v>66</v>
      </c>
      <c r="B17987">
        <v>2050</v>
      </c>
      <c r="C17987" t="s">
        <v>18</v>
      </c>
      <c r="D17987" t="s">
        <v>9</v>
      </c>
      <c r="E17987">
        <v>481.99435605931461</v>
      </c>
      <c r="F17987" t="s">
        <v>22</v>
      </c>
    </row>
    <row r="17988" spans="1:6" x14ac:dyDescent="0.45">
      <c r="A17988" t="s">
        <v>66</v>
      </c>
      <c r="B17988">
        <v>2050</v>
      </c>
      <c r="C17988" t="s">
        <v>18</v>
      </c>
      <c r="D17988" t="s">
        <v>10</v>
      </c>
      <c r="E17988">
        <v>0</v>
      </c>
      <c r="F17988" t="s">
        <v>22</v>
      </c>
    </row>
    <row r="17989" spans="1:6" x14ac:dyDescent="0.45">
      <c r="A17989" t="s">
        <v>66</v>
      </c>
      <c r="B17989">
        <v>2050</v>
      </c>
      <c r="C17989" t="s">
        <v>18</v>
      </c>
      <c r="D17989" t="s">
        <v>19</v>
      </c>
      <c r="E17989">
        <v>0</v>
      </c>
      <c r="F17989" t="s">
        <v>23</v>
      </c>
    </row>
    <row r="17990" spans="1:6" x14ac:dyDescent="0.45">
      <c r="A17990" t="s">
        <v>67</v>
      </c>
      <c r="B17990">
        <v>2010</v>
      </c>
      <c r="C17990" t="s">
        <v>15</v>
      </c>
      <c r="D17990" t="s">
        <v>0</v>
      </c>
      <c r="E17990">
        <v>2395.080821917808</v>
      </c>
      <c r="F17990" t="s">
        <v>22</v>
      </c>
    </row>
    <row r="17991" spans="1:6" x14ac:dyDescent="0.45">
      <c r="A17991" t="s">
        <v>67</v>
      </c>
      <c r="B17991">
        <v>2010</v>
      </c>
      <c r="C17991" t="s">
        <v>15</v>
      </c>
      <c r="D17991" t="s">
        <v>1</v>
      </c>
      <c r="E17991">
        <v>2655.0435616438353</v>
      </c>
      <c r="F17991" t="s">
        <v>22</v>
      </c>
    </row>
    <row r="17992" spans="1:6" x14ac:dyDescent="0.45">
      <c r="A17992" t="s">
        <v>67</v>
      </c>
      <c r="B17992">
        <v>2010</v>
      </c>
      <c r="C17992" t="s">
        <v>15</v>
      </c>
      <c r="D17992" t="s">
        <v>2</v>
      </c>
      <c r="E17992">
        <v>3887.2553424657535</v>
      </c>
      <c r="F17992" t="s">
        <v>22</v>
      </c>
    </row>
    <row r="17993" spans="1:6" x14ac:dyDescent="0.45">
      <c r="A17993" t="s">
        <v>67</v>
      </c>
      <c r="B17993">
        <v>2010</v>
      </c>
      <c r="C17993" t="s">
        <v>15</v>
      </c>
      <c r="D17993" t="s">
        <v>3</v>
      </c>
      <c r="E17993">
        <v>58.994520547945207</v>
      </c>
      <c r="F17993" t="s">
        <v>22</v>
      </c>
    </row>
    <row r="17994" spans="1:6" x14ac:dyDescent="0.45">
      <c r="A17994" t="s">
        <v>67</v>
      </c>
      <c r="B17994">
        <v>2010</v>
      </c>
      <c r="C17994" t="s">
        <v>15</v>
      </c>
      <c r="D17994" t="s">
        <v>4</v>
      </c>
      <c r="E17994">
        <v>146.13232876712328</v>
      </c>
      <c r="F17994" t="s">
        <v>22</v>
      </c>
    </row>
    <row r="17995" spans="1:6" x14ac:dyDescent="0.45">
      <c r="A17995" t="s">
        <v>67</v>
      </c>
      <c r="B17995">
        <v>2010</v>
      </c>
      <c r="C17995" t="s">
        <v>5</v>
      </c>
      <c r="D17995" t="s">
        <v>5</v>
      </c>
      <c r="E17995">
        <v>9142.506575342466</v>
      </c>
      <c r="F17995" t="s">
        <v>22</v>
      </c>
    </row>
    <row r="17996" spans="1:6" x14ac:dyDescent="0.45">
      <c r="A17996" t="s">
        <v>67</v>
      </c>
      <c r="B17996">
        <v>2010</v>
      </c>
      <c r="C17996" t="s">
        <v>16</v>
      </c>
      <c r="D17996" t="s">
        <v>6</v>
      </c>
      <c r="E17996">
        <v>1979.894794520548</v>
      </c>
      <c r="F17996" t="s">
        <v>22</v>
      </c>
    </row>
    <row r="17997" spans="1:6" x14ac:dyDescent="0.45">
      <c r="A17997" t="s">
        <v>67</v>
      </c>
      <c r="B17997">
        <v>2010</v>
      </c>
      <c r="C17997" t="s">
        <v>16</v>
      </c>
      <c r="D17997" t="s">
        <v>7</v>
      </c>
      <c r="E17997">
        <v>0</v>
      </c>
      <c r="F17997" t="s">
        <v>22</v>
      </c>
    </row>
    <row r="17998" spans="1:6" x14ac:dyDescent="0.45">
      <c r="A17998" t="s">
        <v>67</v>
      </c>
      <c r="B17998">
        <v>2010</v>
      </c>
      <c r="C17998" t="s">
        <v>17</v>
      </c>
      <c r="D17998" t="s">
        <v>8</v>
      </c>
      <c r="E17998">
        <v>1457.3580821917808</v>
      </c>
      <c r="F17998" t="s">
        <v>22</v>
      </c>
    </row>
    <row r="17999" spans="1:6" x14ac:dyDescent="0.45">
      <c r="A17999" t="s">
        <v>67</v>
      </c>
      <c r="B17999">
        <v>2010</v>
      </c>
      <c r="C17999" t="s">
        <v>18</v>
      </c>
      <c r="D17999" t="s">
        <v>9</v>
      </c>
      <c r="E17999">
        <v>9093.4734246575335</v>
      </c>
      <c r="F17999" t="s">
        <v>22</v>
      </c>
    </row>
    <row r="18000" spans="1:6" x14ac:dyDescent="0.45">
      <c r="A18000" t="s">
        <v>67</v>
      </c>
      <c r="B18000">
        <v>2010</v>
      </c>
      <c r="C18000" t="s">
        <v>18</v>
      </c>
      <c r="D18000" t="s">
        <v>10</v>
      </c>
      <c r="E18000">
        <v>0</v>
      </c>
      <c r="F18000" t="s">
        <v>22</v>
      </c>
    </row>
    <row r="18001" spans="1:6" x14ac:dyDescent="0.45">
      <c r="A18001" t="s">
        <v>67</v>
      </c>
      <c r="B18001">
        <v>2010</v>
      </c>
      <c r="C18001" t="s">
        <v>18</v>
      </c>
      <c r="D18001" t="s">
        <v>19</v>
      </c>
      <c r="E18001">
        <v>0</v>
      </c>
      <c r="F18001" t="s">
        <v>23</v>
      </c>
    </row>
    <row r="18002" spans="1:6" x14ac:dyDescent="0.45">
      <c r="A18002" t="s">
        <v>67</v>
      </c>
      <c r="B18002">
        <v>2011</v>
      </c>
      <c r="C18002" t="s">
        <v>15</v>
      </c>
      <c r="D18002" t="s">
        <v>0</v>
      </c>
      <c r="E18002">
        <v>2226.8980821917808</v>
      </c>
      <c r="F18002" t="s">
        <v>22</v>
      </c>
    </row>
    <row r="18003" spans="1:6" x14ac:dyDescent="0.45">
      <c r="A18003" t="s">
        <v>67</v>
      </c>
      <c r="B18003">
        <v>2011</v>
      </c>
      <c r="C18003" t="s">
        <v>15</v>
      </c>
      <c r="D18003" t="s">
        <v>1</v>
      </c>
      <c r="E18003">
        <v>2571.9676712328765</v>
      </c>
      <c r="F18003" t="s">
        <v>22</v>
      </c>
    </row>
    <row r="18004" spans="1:6" x14ac:dyDescent="0.45">
      <c r="A18004" t="s">
        <v>67</v>
      </c>
      <c r="B18004">
        <v>2011</v>
      </c>
      <c r="C18004" t="s">
        <v>15</v>
      </c>
      <c r="D18004" t="s">
        <v>2</v>
      </c>
      <c r="E18004">
        <v>3279.9986301369863</v>
      </c>
      <c r="F18004" t="s">
        <v>22</v>
      </c>
    </row>
    <row r="18005" spans="1:6" x14ac:dyDescent="0.45">
      <c r="A18005" t="s">
        <v>67</v>
      </c>
      <c r="B18005">
        <v>2011</v>
      </c>
      <c r="C18005" t="s">
        <v>15</v>
      </c>
      <c r="D18005" t="s">
        <v>3</v>
      </c>
      <c r="E18005">
        <v>56.963561643835611</v>
      </c>
      <c r="F18005" t="s">
        <v>22</v>
      </c>
    </row>
    <row r="18006" spans="1:6" x14ac:dyDescent="0.45">
      <c r="A18006" t="s">
        <v>67</v>
      </c>
      <c r="B18006">
        <v>2011</v>
      </c>
      <c r="C18006" t="s">
        <v>15</v>
      </c>
      <c r="D18006" t="s">
        <v>4</v>
      </c>
      <c r="E18006">
        <v>162.28328767123287</v>
      </c>
      <c r="F18006" t="s">
        <v>22</v>
      </c>
    </row>
    <row r="18007" spans="1:6" x14ac:dyDescent="0.45">
      <c r="A18007" t="s">
        <v>67</v>
      </c>
      <c r="B18007">
        <v>2011</v>
      </c>
      <c r="C18007" t="s">
        <v>5</v>
      </c>
      <c r="D18007" t="s">
        <v>5</v>
      </c>
      <c r="E18007">
        <v>8298.1112328767122</v>
      </c>
      <c r="F18007" t="s">
        <v>22</v>
      </c>
    </row>
    <row r="18008" spans="1:6" x14ac:dyDescent="0.45">
      <c r="A18008" t="s">
        <v>67</v>
      </c>
      <c r="B18008">
        <v>2011</v>
      </c>
      <c r="C18008" t="s">
        <v>16</v>
      </c>
      <c r="D18008" t="s">
        <v>6</v>
      </c>
      <c r="E18008">
        <v>1702.5238356164382</v>
      </c>
      <c r="F18008" t="s">
        <v>22</v>
      </c>
    </row>
    <row r="18009" spans="1:6" x14ac:dyDescent="0.45">
      <c r="A18009" t="s">
        <v>67</v>
      </c>
      <c r="B18009">
        <v>2011</v>
      </c>
      <c r="C18009" t="s">
        <v>16</v>
      </c>
      <c r="D18009" t="s">
        <v>7</v>
      </c>
      <c r="E18009">
        <v>0</v>
      </c>
      <c r="F18009" t="s">
        <v>22</v>
      </c>
    </row>
    <row r="18010" spans="1:6" x14ac:dyDescent="0.45">
      <c r="A18010" t="s">
        <v>67</v>
      </c>
      <c r="B18010">
        <v>2011</v>
      </c>
      <c r="C18010" t="s">
        <v>17</v>
      </c>
      <c r="D18010" t="s">
        <v>8</v>
      </c>
      <c r="E18010">
        <v>1434.1471232876711</v>
      </c>
      <c r="F18010" t="s">
        <v>22</v>
      </c>
    </row>
    <row r="18011" spans="1:6" x14ac:dyDescent="0.45">
      <c r="A18011" t="s">
        <v>67</v>
      </c>
      <c r="B18011">
        <v>2011</v>
      </c>
      <c r="C18011" t="s">
        <v>18</v>
      </c>
      <c r="D18011" t="s">
        <v>9</v>
      </c>
      <c r="E18011">
        <v>8669.7767123287667</v>
      </c>
      <c r="F18011" t="s">
        <v>22</v>
      </c>
    </row>
    <row r="18012" spans="1:6" x14ac:dyDescent="0.45">
      <c r="A18012" t="s">
        <v>67</v>
      </c>
      <c r="B18012">
        <v>2011</v>
      </c>
      <c r="C18012" t="s">
        <v>18</v>
      </c>
      <c r="D18012" t="s">
        <v>10</v>
      </c>
      <c r="E18012">
        <v>0</v>
      </c>
      <c r="F18012" t="s">
        <v>22</v>
      </c>
    </row>
    <row r="18013" spans="1:6" x14ac:dyDescent="0.45">
      <c r="A18013" t="s">
        <v>67</v>
      </c>
      <c r="B18013">
        <v>2011</v>
      </c>
      <c r="C18013" t="s">
        <v>18</v>
      </c>
      <c r="D18013" t="s">
        <v>19</v>
      </c>
      <c r="E18013">
        <v>0</v>
      </c>
      <c r="F18013" t="s">
        <v>23</v>
      </c>
    </row>
    <row r="18014" spans="1:6" x14ac:dyDescent="0.45">
      <c r="A18014" t="s">
        <v>67</v>
      </c>
      <c r="B18014">
        <v>2012</v>
      </c>
      <c r="C18014" t="s">
        <v>15</v>
      </c>
      <c r="D18014" t="s">
        <v>0</v>
      </c>
      <c r="E18014">
        <v>2021.3590163934423</v>
      </c>
      <c r="F18014" t="s">
        <v>22</v>
      </c>
    </row>
    <row r="18015" spans="1:6" x14ac:dyDescent="0.45">
      <c r="A18015" t="s">
        <v>67</v>
      </c>
      <c r="B18015">
        <v>2012</v>
      </c>
      <c r="C18015" t="s">
        <v>15</v>
      </c>
      <c r="D18015" t="s">
        <v>1</v>
      </c>
      <c r="E18015">
        <v>2542.0822404371584</v>
      </c>
      <c r="F18015" t="s">
        <v>22</v>
      </c>
    </row>
    <row r="18016" spans="1:6" x14ac:dyDescent="0.45">
      <c r="A18016" t="s">
        <v>67</v>
      </c>
      <c r="B18016">
        <v>2012</v>
      </c>
      <c r="C18016" t="s">
        <v>15</v>
      </c>
      <c r="D18016" t="s">
        <v>2</v>
      </c>
      <c r="E18016">
        <v>3511.192622950819</v>
      </c>
      <c r="F18016" t="s">
        <v>22</v>
      </c>
    </row>
    <row r="18017" spans="1:6" x14ac:dyDescent="0.45">
      <c r="A18017" t="s">
        <v>67</v>
      </c>
      <c r="B18017">
        <v>2012</v>
      </c>
      <c r="C18017" t="s">
        <v>15</v>
      </c>
      <c r="D18017" t="s">
        <v>3</v>
      </c>
      <c r="E18017">
        <v>55.457650273224047</v>
      </c>
      <c r="F18017" t="s">
        <v>22</v>
      </c>
    </row>
    <row r="18018" spans="1:6" x14ac:dyDescent="0.45">
      <c r="A18018" t="s">
        <v>67</v>
      </c>
      <c r="B18018">
        <v>2012</v>
      </c>
      <c r="C18018" t="s">
        <v>15</v>
      </c>
      <c r="D18018" t="s">
        <v>4</v>
      </c>
      <c r="E18018">
        <v>164.15464480874317</v>
      </c>
      <c r="F18018" t="s">
        <v>22</v>
      </c>
    </row>
    <row r="18019" spans="1:6" x14ac:dyDescent="0.45">
      <c r="A18019" t="s">
        <v>67</v>
      </c>
      <c r="B18019">
        <v>2012</v>
      </c>
      <c r="C18019" t="s">
        <v>5</v>
      </c>
      <c r="D18019" t="s">
        <v>5</v>
      </c>
      <c r="E18019">
        <v>8294.2461748633887</v>
      </c>
      <c r="F18019" t="s">
        <v>22</v>
      </c>
    </row>
    <row r="18020" spans="1:6" x14ac:dyDescent="0.45">
      <c r="A18020" t="s">
        <v>67</v>
      </c>
      <c r="B18020">
        <v>2012</v>
      </c>
      <c r="C18020" t="s">
        <v>16</v>
      </c>
      <c r="D18020" t="s">
        <v>6</v>
      </c>
      <c r="E18020">
        <v>1641.2571038251365</v>
      </c>
      <c r="F18020" t="s">
        <v>22</v>
      </c>
    </row>
    <row r="18021" spans="1:6" x14ac:dyDescent="0.45">
      <c r="A18021" t="s">
        <v>67</v>
      </c>
      <c r="B18021">
        <v>2012</v>
      </c>
      <c r="C18021" t="s">
        <v>16</v>
      </c>
      <c r="D18021" t="s">
        <v>7</v>
      </c>
      <c r="E18021">
        <v>0</v>
      </c>
      <c r="F18021" t="s">
        <v>22</v>
      </c>
    </row>
    <row r="18022" spans="1:6" x14ac:dyDescent="0.45">
      <c r="A18022" t="s">
        <v>67</v>
      </c>
      <c r="B18022">
        <v>2012</v>
      </c>
      <c r="C18022" t="s">
        <v>17</v>
      </c>
      <c r="D18022" t="s">
        <v>8</v>
      </c>
      <c r="E18022">
        <v>1262.3125683060107</v>
      </c>
      <c r="F18022" t="s">
        <v>22</v>
      </c>
    </row>
    <row r="18023" spans="1:6" x14ac:dyDescent="0.45">
      <c r="A18023" t="s">
        <v>67</v>
      </c>
      <c r="B18023">
        <v>2012</v>
      </c>
      <c r="C18023" t="s">
        <v>18</v>
      </c>
      <c r="D18023" t="s">
        <v>9</v>
      </c>
      <c r="E18023">
        <v>8526.1073770491803</v>
      </c>
      <c r="F18023" t="s">
        <v>22</v>
      </c>
    </row>
    <row r="18024" spans="1:6" x14ac:dyDescent="0.45">
      <c r="A18024" t="s">
        <v>67</v>
      </c>
      <c r="B18024">
        <v>2012</v>
      </c>
      <c r="C18024" t="s">
        <v>18</v>
      </c>
      <c r="D18024" t="s">
        <v>10</v>
      </c>
      <c r="E18024">
        <v>0</v>
      </c>
      <c r="F18024" t="s">
        <v>22</v>
      </c>
    </row>
    <row r="18025" spans="1:6" x14ac:dyDescent="0.45">
      <c r="A18025" t="s">
        <v>67</v>
      </c>
      <c r="B18025">
        <v>2012</v>
      </c>
      <c r="C18025" t="s">
        <v>18</v>
      </c>
      <c r="D18025" t="s">
        <v>19</v>
      </c>
      <c r="E18025">
        <v>0</v>
      </c>
      <c r="F18025" t="s">
        <v>23</v>
      </c>
    </row>
    <row r="18026" spans="1:6" x14ac:dyDescent="0.45">
      <c r="A18026" t="s">
        <v>67</v>
      </c>
      <c r="B18026">
        <v>2013</v>
      </c>
      <c r="C18026" t="s">
        <v>15</v>
      </c>
      <c r="D18026" t="s">
        <v>0</v>
      </c>
      <c r="E18026">
        <v>1836.470410958904</v>
      </c>
      <c r="F18026" t="s">
        <v>22</v>
      </c>
    </row>
    <row r="18027" spans="1:6" x14ac:dyDescent="0.45">
      <c r="A18027" t="s">
        <v>67</v>
      </c>
      <c r="B18027">
        <v>2013</v>
      </c>
      <c r="C18027" t="s">
        <v>15</v>
      </c>
      <c r="D18027" t="s">
        <v>1</v>
      </c>
      <c r="E18027">
        <v>2592.3739726027397</v>
      </c>
      <c r="F18027" t="s">
        <v>22</v>
      </c>
    </row>
    <row r="18028" spans="1:6" x14ac:dyDescent="0.45">
      <c r="A18028" t="s">
        <v>67</v>
      </c>
      <c r="B18028">
        <v>2013</v>
      </c>
      <c r="C18028" t="s">
        <v>15</v>
      </c>
      <c r="D18028" t="s">
        <v>2</v>
      </c>
      <c r="E18028">
        <v>3814.6243835616433</v>
      </c>
      <c r="F18028" t="s">
        <v>22</v>
      </c>
    </row>
    <row r="18029" spans="1:6" x14ac:dyDescent="0.45">
      <c r="A18029" t="s">
        <v>67</v>
      </c>
      <c r="B18029">
        <v>2013</v>
      </c>
      <c r="C18029" t="s">
        <v>15</v>
      </c>
      <c r="D18029" t="s">
        <v>3</v>
      </c>
      <c r="E18029">
        <v>53.288493150684928</v>
      </c>
      <c r="F18029" t="s">
        <v>22</v>
      </c>
    </row>
    <row r="18030" spans="1:6" x14ac:dyDescent="0.45">
      <c r="A18030" t="s">
        <v>67</v>
      </c>
      <c r="B18030">
        <v>2013</v>
      </c>
      <c r="C18030" t="s">
        <v>15</v>
      </c>
      <c r="D18030" t="s">
        <v>4</v>
      </c>
      <c r="E18030">
        <v>180.36849315068491</v>
      </c>
      <c r="F18030" t="s">
        <v>22</v>
      </c>
    </row>
    <row r="18031" spans="1:6" x14ac:dyDescent="0.45">
      <c r="A18031" t="s">
        <v>67</v>
      </c>
      <c r="B18031">
        <v>2013</v>
      </c>
      <c r="C18031" t="s">
        <v>5</v>
      </c>
      <c r="D18031" t="s">
        <v>5</v>
      </c>
      <c r="E18031">
        <v>8477.1257534246561</v>
      </c>
      <c r="F18031" t="s">
        <v>22</v>
      </c>
    </row>
    <row r="18032" spans="1:6" x14ac:dyDescent="0.45">
      <c r="A18032" t="s">
        <v>67</v>
      </c>
      <c r="B18032">
        <v>2013</v>
      </c>
      <c r="C18032" t="s">
        <v>16</v>
      </c>
      <c r="D18032" t="s">
        <v>6</v>
      </c>
      <c r="E18032">
        <v>2123.8994520547944</v>
      </c>
      <c r="F18032" t="s">
        <v>22</v>
      </c>
    </row>
    <row r="18033" spans="1:6" x14ac:dyDescent="0.45">
      <c r="A18033" t="s">
        <v>67</v>
      </c>
      <c r="B18033">
        <v>2013</v>
      </c>
      <c r="C18033" t="s">
        <v>16</v>
      </c>
      <c r="D18033" t="s">
        <v>7</v>
      </c>
      <c r="E18033">
        <v>0</v>
      </c>
      <c r="F18033" t="s">
        <v>22</v>
      </c>
    </row>
    <row r="18034" spans="1:6" x14ac:dyDescent="0.45">
      <c r="A18034" t="s">
        <v>67</v>
      </c>
      <c r="B18034">
        <v>2013</v>
      </c>
      <c r="C18034" t="s">
        <v>17</v>
      </c>
      <c r="D18034" t="s">
        <v>8</v>
      </c>
      <c r="E18034">
        <v>1181.8246575342464</v>
      </c>
      <c r="F18034" t="s">
        <v>22</v>
      </c>
    </row>
    <row r="18035" spans="1:6" x14ac:dyDescent="0.45">
      <c r="A18035" t="s">
        <v>67</v>
      </c>
      <c r="B18035">
        <v>2013</v>
      </c>
      <c r="C18035" t="s">
        <v>18</v>
      </c>
      <c r="D18035" t="s">
        <v>9</v>
      </c>
      <c r="E18035">
        <v>9456.2413698630135</v>
      </c>
      <c r="F18035" t="s">
        <v>22</v>
      </c>
    </row>
    <row r="18036" spans="1:6" x14ac:dyDescent="0.45">
      <c r="A18036" t="s">
        <v>67</v>
      </c>
      <c r="B18036">
        <v>2013</v>
      </c>
      <c r="C18036" t="s">
        <v>18</v>
      </c>
      <c r="D18036" t="s">
        <v>10</v>
      </c>
      <c r="E18036">
        <v>0</v>
      </c>
      <c r="F18036" t="s">
        <v>22</v>
      </c>
    </row>
    <row r="18037" spans="1:6" x14ac:dyDescent="0.45">
      <c r="A18037" t="s">
        <v>67</v>
      </c>
      <c r="B18037">
        <v>2013</v>
      </c>
      <c r="C18037" t="s">
        <v>18</v>
      </c>
      <c r="D18037" t="s">
        <v>19</v>
      </c>
      <c r="E18037">
        <v>0</v>
      </c>
      <c r="F18037" t="s">
        <v>23</v>
      </c>
    </row>
    <row r="18038" spans="1:6" x14ac:dyDescent="0.45">
      <c r="A18038" t="s">
        <v>67</v>
      </c>
      <c r="B18038">
        <v>2014</v>
      </c>
      <c r="C18038" t="s">
        <v>15</v>
      </c>
      <c r="D18038" t="s">
        <v>0</v>
      </c>
      <c r="E18038">
        <v>1638.5969863013695</v>
      </c>
      <c r="F18038" t="s">
        <v>22</v>
      </c>
    </row>
    <row r="18039" spans="1:6" x14ac:dyDescent="0.45">
      <c r="A18039" t="s">
        <v>67</v>
      </c>
      <c r="B18039">
        <v>2014</v>
      </c>
      <c r="C18039" t="s">
        <v>15</v>
      </c>
      <c r="D18039" t="s">
        <v>1</v>
      </c>
      <c r="E18039">
        <v>2553.1087671232872</v>
      </c>
      <c r="F18039" t="s">
        <v>22</v>
      </c>
    </row>
    <row r="18040" spans="1:6" x14ac:dyDescent="0.45">
      <c r="A18040" t="s">
        <v>67</v>
      </c>
      <c r="B18040">
        <v>2014</v>
      </c>
      <c r="C18040" t="s">
        <v>15</v>
      </c>
      <c r="D18040" t="s">
        <v>2</v>
      </c>
      <c r="E18040">
        <v>3213.4605479452048</v>
      </c>
      <c r="F18040" t="s">
        <v>22</v>
      </c>
    </row>
    <row r="18041" spans="1:6" x14ac:dyDescent="0.45">
      <c r="A18041" t="s">
        <v>67</v>
      </c>
      <c r="B18041">
        <v>2014</v>
      </c>
      <c r="C18041" t="s">
        <v>15</v>
      </c>
      <c r="D18041" t="s">
        <v>3</v>
      </c>
      <c r="E18041">
        <v>52.611506849315063</v>
      </c>
      <c r="F18041" t="s">
        <v>22</v>
      </c>
    </row>
    <row r="18042" spans="1:6" x14ac:dyDescent="0.45">
      <c r="A18042" t="s">
        <v>67</v>
      </c>
      <c r="B18042">
        <v>2014</v>
      </c>
      <c r="C18042" t="s">
        <v>15</v>
      </c>
      <c r="D18042" t="s">
        <v>4</v>
      </c>
      <c r="E18042">
        <v>199.51753424657537</v>
      </c>
      <c r="F18042" t="s">
        <v>22</v>
      </c>
    </row>
    <row r="18043" spans="1:6" x14ac:dyDescent="0.45">
      <c r="A18043" t="s">
        <v>67</v>
      </c>
      <c r="B18043">
        <v>2014</v>
      </c>
      <c r="C18043" t="s">
        <v>5</v>
      </c>
      <c r="D18043" t="s">
        <v>5</v>
      </c>
      <c r="E18043">
        <v>7657.2953424657517</v>
      </c>
      <c r="F18043" t="s">
        <v>22</v>
      </c>
    </row>
    <row r="18044" spans="1:6" x14ac:dyDescent="0.45">
      <c r="A18044" t="s">
        <v>67</v>
      </c>
      <c r="B18044">
        <v>2014</v>
      </c>
      <c r="C18044" t="s">
        <v>16</v>
      </c>
      <c r="D18044" t="s">
        <v>6</v>
      </c>
      <c r="E18044">
        <v>2154.1704109589041</v>
      </c>
      <c r="F18044" t="s">
        <v>22</v>
      </c>
    </row>
    <row r="18045" spans="1:6" x14ac:dyDescent="0.45">
      <c r="A18045" t="s">
        <v>67</v>
      </c>
      <c r="B18045">
        <v>2014</v>
      </c>
      <c r="C18045" t="s">
        <v>16</v>
      </c>
      <c r="D18045" t="s">
        <v>7</v>
      </c>
      <c r="E18045">
        <v>0</v>
      </c>
      <c r="F18045" t="s">
        <v>22</v>
      </c>
    </row>
    <row r="18046" spans="1:6" x14ac:dyDescent="0.45">
      <c r="A18046" t="s">
        <v>67</v>
      </c>
      <c r="B18046">
        <v>2014</v>
      </c>
      <c r="C18046" t="s">
        <v>17</v>
      </c>
      <c r="D18046" t="s">
        <v>8</v>
      </c>
      <c r="E18046">
        <v>915.7690410958902</v>
      </c>
      <c r="F18046" t="s">
        <v>22</v>
      </c>
    </row>
    <row r="18047" spans="1:6" x14ac:dyDescent="0.45">
      <c r="A18047" t="s">
        <v>67</v>
      </c>
      <c r="B18047">
        <v>2014</v>
      </c>
      <c r="C18047" t="s">
        <v>18</v>
      </c>
      <c r="D18047" t="s">
        <v>9</v>
      </c>
      <c r="E18047">
        <v>8694.051506849315</v>
      </c>
      <c r="F18047" t="s">
        <v>22</v>
      </c>
    </row>
    <row r="18048" spans="1:6" x14ac:dyDescent="0.45">
      <c r="A18048" t="s">
        <v>67</v>
      </c>
      <c r="B18048">
        <v>2014</v>
      </c>
      <c r="C18048" t="s">
        <v>18</v>
      </c>
      <c r="D18048" t="s">
        <v>10</v>
      </c>
      <c r="E18048">
        <v>0</v>
      </c>
      <c r="F18048" t="s">
        <v>22</v>
      </c>
    </row>
    <row r="18049" spans="1:6" x14ac:dyDescent="0.45">
      <c r="A18049" t="s">
        <v>67</v>
      </c>
      <c r="B18049">
        <v>2014</v>
      </c>
      <c r="C18049" t="s">
        <v>18</v>
      </c>
      <c r="D18049" t="s">
        <v>19</v>
      </c>
      <c r="E18049">
        <v>0</v>
      </c>
      <c r="F18049" t="s">
        <v>23</v>
      </c>
    </row>
    <row r="18050" spans="1:6" x14ac:dyDescent="0.45">
      <c r="A18050" t="s">
        <v>67</v>
      </c>
      <c r="B18050">
        <v>2015</v>
      </c>
      <c r="C18050" t="s">
        <v>15</v>
      </c>
      <c r="D18050" t="s">
        <v>0</v>
      </c>
      <c r="E18050">
        <v>1650.1057534246577</v>
      </c>
      <c r="F18050" t="s">
        <v>22</v>
      </c>
    </row>
    <row r="18051" spans="1:6" x14ac:dyDescent="0.45">
      <c r="A18051" t="s">
        <v>67</v>
      </c>
      <c r="B18051">
        <v>2015</v>
      </c>
      <c r="C18051" t="s">
        <v>15</v>
      </c>
      <c r="D18051" t="s">
        <v>1</v>
      </c>
      <c r="E18051">
        <v>2526.7063013698626</v>
      </c>
      <c r="F18051" t="s">
        <v>22</v>
      </c>
    </row>
    <row r="18052" spans="1:6" x14ac:dyDescent="0.45">
      <c r="A18052" t="s">
        <v>67</v>
      </c>
      <c r="B18052">
        <v>2015</v>
      </c>
      <c r="C18052" t="s">
        <v>15</v>
      </c>
      <c r="D18052" t="s">
        <v>2</v>
      </c>
      <c r="E18052">
        <v>3438.9936986301368</v>
      </c>
      <c r="F18052" t="s">
        <v>22</v>
      </c>
    </row>
    <row r="18053" spans="1:6" x14ac:dyDescent="0.45">
      <c r="A18053" t="s">
        <v>67</v>
      </c>
      <c r="B18053">
        <v>2015</v>
      </c>
      <c r="C18053" t="s">
        <v>15</v>
      </c>
      <c r="D18053" t="s">
        <v>3</v>
      </c>
      <c r="E18053">
        <v>50.000273972602734</v>
      </c>
      <c r="F18053" t="s">
        <v>22</v>
      </c>
    </row>
    <row r="18054" spans="1:6" x14ac:dyDescent="0.45">
      <c r="A18054" t="s">
        <v>67</v>
      </c>
      <c r="B18054">
        <v>2015</v>
      </c>
      <c r="C18054" t="s">
        <v>15</v>
      </c>
      <c r="D18054" t="s">
        <v>4</v>
      </c>
      <c r="E18054">
        <v>201.8386301369863</v>
      </c>
      <c r="F18054" t="s">
        <v>22</v>
      </c>
    </row>
    <row r="18055" spans="1:6" x14ac:dyDescent="0.45">
      <c r="A18055" t="s">
        <v>67</v>
      </c>
      <c r="B18055">
        <v>2015</v>
      </c>
      <c r="C18055" t="s">
        <v>5</v>
      </c>
      <c r="D18055" t="s">
        <v>5</v>
      </c>
      <c r="E18055">
        <v>7867.6446575342452</v>
      </c>
      <c r="F18055" t="s">
        <v>22</v>
      </c>
    </row>
    <row r="18056" spans="1:6" x14ac:dyDescent="0.45">
      <c r="A18056" t="s">
        <v>67</v>
      </c>
      <c r="B18056">
        <v>2015</v>
      </c>
      <c r="C18056" t="s">
        <v>16</v>
      </c>
      <c r="D18056" t="s">
        <v>6</v>
      </c>
      <c r="E18056">
        <v>3143.7309589041092</v>
      </c>
      <c r="F18056" t="s">
        <v>22</v>
      </c>
    </row>
    <row r="18057" spans="1:6" x14ac:dyDescent="0.45">
      <c r="A18057" t="s">
        <v>67</v>
      </c>
      <c r="B18057">
        <v>2015</v>
      </c>
      <c r="C18057" t="s">
        <v>16</v>
      </c>
      <c r="D18057" t="s">
        <v>7</v>
      </c>
      <c r="E18057">
        <v>0</v>
      </c>
      <c r="F18057" t="s">
        <v>22</v>
      </c>
    </row>
    <row r="18058" spans="1:6" x14ac:dyDescent="0.45">
      <c r="A18058" t="s">
        <v>67</v>
      </c>
      <c r="B18058">
        <v>2015</v>
      </c>
      <c r="C18058" t="s">
        <v>17</v>
      </c>
      <c r="D18058" t="s">
        <v>8</v>
      </c>
      <c r="E18058">
        <v>844.29863013698628</v>
      </c>
      <c r="F18058" t="s">
        <v>22</v>
      </c>
    </row>
    <row r="18059" spans="1:6" x14ac:dyDescent="0.45">
      <c r="A18059" t="s">
        <v>67</v>
      </c>
      <c r="B18059">
        <v>2015</v>
      </c>
      <c r="C18059" t="s">
        <v>18</v>
      </c>
      <c r="D18059" t="s">
        <v>9</v>
      </c>
      <c r="E18059">
        <v>9914.6578082191736</v>
      </c>
      <c r="F18059" t="s">
        <v>22</v>
      </c>
    </row>
    <row r="18060" spans="1:6" x14ac:dyDescent="0.45">
      <c r="A18060" t="s">
        <v>67</v>
      </c>
      <c r="B18060">
        <v>2015</v>
      </c>
      <c r="C18060" t="s">
        <v>18</v>
      </c>
      <c r="D18060" t="s">
        <v>10</v>
      </c>
      <c r="E18060">
        <v>0</v>
      </c>
      <c r="F18060" t="s">
        <v>22</v>
      </c>
    </row>
    <row r="18061" spans="1:6" x14ac:dyDescent="0.45">
      <c r="A18061" t="s">
        <v>67</v>
      </c>
      <c r="B18061">
        <v>2015</v>
      </c>
      <c r="C18061" t="s">
        <v>18</v>
      </c>
      <c r="D18061" t="s">
        <v>19</v>
      </c>
      <c r="E18061">
        <v>0</v>
      </c>
      <c r="F18061" t="s">
        <v>23</v>
      </c>
    </row>
    <row r="18062" spans="1:6" x14ac:dyDescent="0.45">
      <c r="A18062" t="s">
        <v>67</v>
      </c>
      <c r="B18062">
        <v>2016</v>
      </c>
      <c r="C18062" t="s">
        <v>15</v>
      </c>
      <c r="D18062" t="s">
        <v>0</v>
      </c>
      <c r="E18062">
        <v>2003.2267759562835</v>
      </c>
      <c r="F18062" t="s">
        <v>22</v>
      </c>
    </row>
    <row r="18063" spans="1:6" x14ac:dyDescent="0.45">
      <c r="A18063" t="s">
        <v>67</v>
      </c>
      <c r="B18063">
        <v>2016</v>
      </c>
      <c r="C18063" t="s">
        <v>15</v>
      </c>
      <c r="D18063" t="s">
        <v>1</v>
      </c>
      <c r="E18063">
        <v>2602.5551912568303</v>
      </c>
      <c r="F18063" t="s">
        <v>22</v>
      </c>
    </row>
    <row r="18064" spans="1:6" x14ac:dyDescent="0.45">
      <c r="A18064" t="s">
        <v>67</v>
      </c>
      <c r="B18064">
        <v>2016</v>
      </c>
      <c r="C18064" t="s">
        <v>15</v>
      </c>
      <c r="D18064" t="s">
        <v>2</v>
      </c>
      <c r="E18064">
        <v>3641.6868852459006</v>
      </c>
      <c r="F18064" t="s">
        <v>22</v>
      </c>
    </row>
    <row r="18065" spans="1:6" x14ac:dyDescent="0.45">
      <c r="A18065" t="s">
        <v>67</v>
      </c>
      <c r="B18065">
        <v>2016</v>
      </c>
      <c r="C18065" t="s">
        <v>15</v>
      </c>
      <c r="D18065" t="s">
        <v>3</v>
      </c>
      <c r="E18065">
        <v>51.310382513661203</v>
      </c>
      <c r="F18065" t="s">
        <v>22</v>
      </c>
    </row>
    <row r="18066" spans="1:6" x14ac:dyDescent="0.45">
      <c r="A18066" t="s">
        <v>67</v>
      </c>
      <c r="B18066">
        <v>2016</v>
      </c>
      <c r="C18066" t="s">
        <v>15</v>
      </c>
      <c r="D18066" t="s">
        <v>4</v>
      </c>
      <c r="E18066">
        <v>182.96202185792347</v>
      </c>
      <c r="F18066" t="s">
        <v>22</v>
      </c>
    </row>
    <row r="18067" spans="1:6" x14ac:dyDescent="0.45">
      <c r="A18067" t="s">
        <v>67</v>
      </c>
      <c r="B18067">
        <v>2016</v>
      </c>
      <c r="C18067" t="s">
        <v>5</v>
      </c>
      <c r="D18067" t="s">
        <v>5</v>
      </c>
      <c r="E18067">
        <v>8481.741256830599</v>
      </c>
      <c r="F18067" t="s">
        <v>22</v>
      </c>
    </row>
    <row r="18068" spans="1:6" x14ac:dyDescent="0.45">
      <c r="A18068" t="s">
        <v>67</v>
      </c>
      <c r="B18068">
        <v>2016</v>
      </c>
      <c r="C18068" t="s">
        <v>16</v>
      </c>
      <c r="D18068" t="s">
        <v>6</v>
      </c>
      <c r="E18068">
        <v>2224.2857923497268</v>
      </c>
      <c r="F18068" t="s">
        <v>22</v>
      </c>
    </row>
    <row r="18069" spans="1:6" x14ac:dyDescent="0.45">
      <c r="A18069" t="s">
        <v>67</v>
      </c>
      <c r="B18069">
        <v>2016</v>
      </c>
      <c r="C18069" t="s">
        <v>16</v>
      </c>
      <c r="D18069" t="s">
        <v>7</v>
      </c>
      <c r="E18069">
        <v>0</v>
      </c>
      <c r="F18069" t="s">
        <v>22</v>
      </c>
    </row>
    <row r="18070" spans="1:6" x14ac:dyDescent="0.45">
      <c r="A18070" t="s">
        <v>67</v>
      </c>
      <c r="B18070">
        <v>2016</v>
      </c>
      <c r="C18070" t="s">
        <v>17</v>
      </c>
      <c r="D18070" t="s">
        <v>8</v>
      </c>
      <c r="E18070">
        <v>871.21557377049169</v>
      </c>
      <c r="F18070" t="s">
        <v>22</v>
      </c>
    </row>
    <row r="18071" spans="1:6" x14ac:dyDescent="0.45">
      <c r="A18071" t="s">
        <v>67</v>
      </c>
      <c r="B18071">
        <v>2016</v>
      </c>
      <c r="C18071" t="s">
        <v>18</v>
      </c>
      <c r="D18071" t="s">
        <v>9</v>
      </c>
      <c r="E18071">
        <v>9392.0183060109248</v>
      </c>
      <c r="F18071" t="s">
        <v>22</v>
      </c>
    </row>
    <row r="18072" spans="1:6" x14ac:dyDescent="0.45">
      <c r="A18072" t="s">
        <v>67</v>
      </c>
      <c r="B18072">
        <v>2016</v>
      </c>
      <c r="C18072" t="s">
        <v>18</v>
      </c>
      <c r="D18072" t="s">
        <v>10</v>
      </c>
      <c r="E18072">
        <v>0</v>
      </c>
      <c r="F18072" t="s">
        <v>22</v>
      </c>
    </row>
    <row r="18073" spans="1:6" x14ac:dyDescent="0.45">
      <c r="A18073" t="s">
        <v>67</v>
      </c>
      <c r="B18073">
        <v>2016</v>
      </c>
      <c r="C18073" t="s">
        <v>18</v>
      </c>
      <c r="D18073" t="s">
        <v>19</v>
      </c>
      <c r="E18073">
        <v>0</v>
      </c>
      <c r="F18073" t="s">
        <v>23</v>
      </c>
    </row>
    <row r="18074" spans="1:6" x14ac:dyDescent="0.45">
      <c r="A18074" t="s">
        <v>67</v>
      </c>
      <c r="B18074">
        <v>2017</v>
      </c>
      <c r="C18074" t="s">
        <v>15</v>
      </c>
      <c r="D18074" t="s">
        <v>0</v>
      </c>
      <c r="E18074">
        <v>2243.0490410958901</v>
      </c>
      <c r="F18074" t="s">
        <v>22</v>
      </c>
    </row>
    <row r="18075" spans="1:6" x14ac:dyDescent="0.45">
      <c r="A18075" t="s">
        <v>67</v>
      </c>
      <c r="B18075">
        <v>2017</v>
      </c>
      <c r="C18075" t="s">
        <v>15</v>
      </c>
      <c r="D18075" t="s">
        <v>1</v>
      </c>
      <c r="E18075">
        <v>2874.5805479452051</v>
      </c>
      <c r="F18075" t="s">
        <v>22</v>
      </c>
    </row>
    <row r="18076" spans="1:6" x14ac:dyDescent="0.45">
      <c r="A18076" t="s">
        <v>67</v>
      </c>
      <c r="B18076">
        <v>2017</v>
      </c>
      <c r="C18076" t="s">
        <v>15</v>
      </c>
      <c r="D18076" t="s">
        <v>2</v>
      </c>
      <c r="E18076">
        <v>3819.2665753424658</v>
      </c>
      <c r="F18076" t="s">
        <v>22</v>
      </c>
    </row>
    <row r="18077" spans="1:6" x14ac:dyDescent="0.45">
      <c r="A18077" t="s">
        <v>67</v>
      </c>
      <c r="B18077">
        <v>2017</v>
      </c>
      <c r="C18077" t="s">
        <v>15</v>
      </c>
      <c r="D18077" t="s">
        <v>3</v>
      </c>
      <c r="E18077">
        <v>55.996438356164376</v>
      </c>
      <c r="F18077" t="s">
        <v>22</v>
      </c>
    </row>
    <row r="18078" spans="1:6" x14ac:dyDescent="0.45">
      <c r="A18078" t="s">
        <v>67</v>
      </c>
      <c r="B18078">
        <v>2017</v>
      </c>
      <c r="C18078" t="s">
        <v>15</v>
      </c>
      <c r="D18078" t="s">
        <v>4</v>
      </c>
      <c r="E18078">
        <v>199.42082191780821</v>
      </c>
      <c r="F18078" t="s">
        <v>22</v>
      </c>
    </row>
    <row r="18079" spans="1:6" x14ac:dyDescent="0.45">
      <c r="A18079" t="s">
        <v>67</v>
      </c>
      <c r="B18079">
        <v>2017</v>
      </c>
      <c r="C18079" t="s">
        <v>5</v>
      </c>
      <c r="D18079" t="s">
        <v>5</v>
      </c>
      <c r="E18079">
        <v>9192.3134246575337</v>
      </c>
      <c r="F18079" t="s">
        <v>22</v>
      </c>
    </row>
    <row r="18080" spans="1:6" x14ac:dyDescent="0.45">
      <c r="A18080" t="s">
        <v>67</v>
      </c>
      <c r="B18080">
        <v>2017</v>
      </c>
      <c r="C18080" t="s">
        <v>16</v>
      </c>
      <c r="D18080" t="s">
        <v>6</v>
      </c>
      <c r="E18080">
        <v>3104.175616438356</v>
      </c>
      <c r="F18080" t="s">
        <v>22</v>
      </c>
    </row>
    <row r="18081" spans="1:6" x14ac:dyDescent="0.45">
      <c r="A18081" t="s">
        <v>67</v>
      </c>
      <c r="B18081">
        <v>2017</v>
      </c>
      <c r="C18081" t="s">
        <v>16</v>
      </c>
      <c r="D18081" t="s">
        <v>7</v>
      </c>
      <c r="E18081">
        <v>0</v>
      </c>
      <c r="F18081" t="s">
        <v>22</v>
      </c>
    </row>
    <row r="18082" spans="1:6" x14ac:dyDescent="0.45">
      <c r="A18082" t="s">
        <v>67</v>
      </c>
      <c r="B18082">
        <v>2017</v>
      </c>
      <c r="C18082" t="s">
        <v>17</v>
      </c>
      <c r="D18082" t="s">
        <v>8</v>
      </c>
      <c r="E18082">
        <v>797.68328767123285</v>
      </c>
      <c r="F18082" t="s">
        <v>22</v>
      </c>
    </row>
    <row r="18083" spans="1:6" x14ac:dyDescent="0.45">
      <c r="A18083" t="s">
        <v>67</v>
      </c>
      <c r="B18083">
        <v>2017</v>
      </c>
      <c r="C18083" t="s">
        <v>18</v>
      </c>
      <c r="D18083" t="s">
        <v>9</v>
      </c>
      <c r="E18083">
        <v>11478.967945205481</v>
      </c>
      <c r="F18083" t="s">
        <v>22</v>
      </c>
    </row>
    <row r="18084" spans="1:6" x14ac:dyDescent="0.45">
      <c r="A18084" t="s">
        <v>67</v>
      </c>
      <c r="B18084">
        <v>2017</v>
      </c>
      <c r="C18084" t="s">
        <v>18</v>
      </c>
      <c r="D18084" t="s">
        <v>10</v>
      </c>
      <c r="E18084">
        <v>0</v>
      </c>
      <c r="F18084" t="s">
        <v>22</v>
      </c>
    </row>
    <row r="18085" spans="1:6" x14ac:dyDescent="0.45">
      <c r="A18085" t="s">
        <v>67</v>
      </c>
      <c r="B18085">
        <v>2017</v>
      </c>
      <c r="C18085" t="s">
        <v>18</v>
      </c>
      <c r="D18085" t="s">
        <v>19</v>
      </c>
      <c r="E18085">
        <v>0</v>
      </c>
      <c r="F18085" t="s">
        <v>23</v>
      </c>
    </row>
    <row r="18086" spans="1:6" x14ac:dyDescent="0.45">
      <c r="A18086" t="s">
        <v>67</v>
      </c>
      <c r="B18086">
        <v>2018</v>
      </c>
      <c r="C18086" t="s">
        <v>15</v>
      </c>
      <c r="D18086" t="s">
        <v>0</v>
      </c>
      <c r="E18086">
        <v>2088.9863013698628</v>
      </c>
      <c r="F18086" t="s">
        <v>22</v>
      </c>
    </row>
    <row r="18087" spans="1:6" x14ac:dyDescent="0.45">
      <c r="A18087" t="s">
        <v>67</v>
      </c>
      <c r="B18087">
        <v>2018</v>
      </c>
      <c r="C18087" t="s">
        <v>15</v>
      </c>
      <c r="D18087" t="s">
        <v>1</v>
      </c>
      <c r="E18087">
        <v>2798.7580821917809</v>
      </c>
      <c r="F18087" t="s">
        <v>22</v>
      </c>
    </row>
    <row r="18088" spans="1:6" x14ac:dyDescent="0.45">
      <c r="A18088" t="s">
        <v>67</v>
      </c>
      <c r="B18088">
        <v>2018</v>
      </c>
      <c r="C18088" t="s">
        <v>15</v>
      </c>
      <c r="D18088" t="s">
        <v>2</v>
      </c>
      <c r="E18088">
        <v>3982.2268493150686</v>
      </c>
      <c r="F18088" t="s">
        <v>22</v>
      </c>
    </row>
    <row r="18089" spans="1:6" x14ac:dyDescent="0.45">
      <c r="A18089" t="s">
        <v>67</v>
      </c>
      <c r="B18089">
        <v>2018</v>
      </c>
      <c r="C18089" t="s">
        <v>15</v>
      </c>
      <c r="D18089" t="s">
        <v>3</v>
      </c>
      <c r="E18089">
        <v>74.081643835616433</v>
      </c>
      <c r="F18089" t="s">
        <v>22</v>
      </c>
    </row>
    <row r="18090" spans="1:6" x14ac:dyDescent="0.45">
      <c r="A18090" t="s">
        <v>67</v>
      </c>
      <c r="B18090">
        <v>2018</v>
      </c>
      <c r="C18090" t="s">
        <v>15</v>
      </c>
      <c r="D18090" t="s">
        <v>4</v>
      </c>
      <c r="E18090">
        <v>218.27972602739729</v>
      </c>
      <c r="F18090" t="s">
        <v>22</v>
      </c>
    </row>
    <row r="18091" spans="1:6" x14ac:dyDescent="0.45">
      <c r="A18091" t="s">
        <v>67</v>
      </c>
      <c r="B18091">
        <v>2018</v>
      </c>
      <c r="C18091" t="s">
        <v>5</v>
      </c>
      <c r="D18091" t="s">
        <v>5</v>
      </c>
      <c r="E18091">
        <v>9162.3326027397252</v>
      </c>
      <c r="F18091" t="s">
        <v>22</v>
      </c>
    </row>
    <row r="18092" spans="1:6" x14ac:dyDescent="0.45">
      <c r="A18092" t="s">
        <v>67</v>
      </c>
      <c r="B18092">
        <v>2018</v>
      </c>
      <c r="C18092" t="s">
        <v>16</v>
      </c>
      <c r="D18092" t="s">
        <v>6</v>
      </c>
      <c r="E18092">
        <v>3104.175616438356</v>
      </c>
      <c r="F18092" t="s">
        <v>22</v>
      </c>
    </row>
    <row r="18093" spans="1:6" x14ac:dyDescent="0.45">
      <c r="A18093" t="s">
        <v>67</v>
      </c>
      <c r="B18093">
        <v>2018</v>
      </c>
      <c r="C18093" t="s">
        <v>16</v>
      </c>
      <c r="D18093" t="s">
        <v>7</v>
      </c>
      <c r="E18093">
        <v>0</v>
      </c>
      <c r="F18093" t="s">
        <v>22</v>
      </c>
    </row>
    <row r="18094" spans="1:6" x14ac:dyDescent="0.45">
      <c r="A18094" t="s">
        <v>67</v>
      </c>
      <c r="B18094">
        <v>2018</v>
      </c>
      <c r="C18094" t="s">
        <v>17</v>
      </c>
      <c r="D18094" t="s">
        <v>8</v>
      </c>
      <c r="E18094">
        <v>629.50054794520543</v>
      </c>
      <c r="F18094" t="s">
        <v>22</v>
      </c>
    </row>
    <row r="18095" spans="1:6" x14ac:dyDescent="0.45">
      <c r="A18095" t="s">
        <v>67</v>
      </c>
      <c r="B18095">
        <v>2018</v>
      </c>
      <c r="C18095" t="s">
        <v>18</v>
      </c>
      <c r="D18095" t="s">
        <v>9</v>
      </c>
      <c r="E18095">
        <v>8543.9123287671227</v>
      </c>
      <c r="F18095" t="s">
        <v>22</v>
      </c>
    </row>
    <row r="18096" spans="1:6" x14ac:dyDescent="0.45">
      <c r="A18096" t="s">
        <v>67</v>
      </c>
      <c r="B18096">
        <v>2018</v>
      </c>
      <c r="C18096" t="s">
        <v>18</v>
      </c>
      <c r="D18096" t="s">
        <v>10</v>
      </c>
      <c r="E18096">
        <v>0</v>
      </c>
      <c r="F18096" t="s">
        <v>22</v>
      </c>
    </row>
    <row r="18097" spans="1:6" x14ac:dyDescent="0.45">
      <c r="A18097" t="s">
        <v>67</v>
      </c>
      <c r="B18097">
        <v>2018</v>
      </c>
      <c r="C18097" t="s">
        <v>18</v>
      </c>
      <c r="D18097" t="s">
        <v>19</v>
      </c>
      <c r="E18097">
        <v>0</v>
      </c>
      <c r="F18097" t="s">
        <v>23</v>
      </c>
    </row>
    <row r="18098" spans="1:6" x14ac:dyDescent="0.45">
      <c r="A18098" t="s">
        <v>67</v>
      </c>
      <c r="B18098">
        <v>2019</v>
      </c>
      <c r="C18098" t="s">
        <v>15</v>
      </c>
      <c r="D18098" t="s">
        <v>0</v>
      </c>
      <c r="E18098">
        <v>2252.430136986301</v>
      </c>
      <c r="F18098" t="s">
        <v>22</v>
      </c>
    </row>
    <row r="18099" spans="1:6" x14ac:dyDescent="0.45">
      <c r="A18099" t="s">
        <v>67</v>
      </c>
      <c r="B18099">
        <v>2019</v>
      </c>
      <c r="C18099" t="s">
        <v>15</v>
      </c>
      <c r="D18099" t="s">
        <v>1</v>
      </c>
      <c r="E18099">
        <v>2798.9515068493147</v>
      </c>
      <c r="F18099" t="s">
        <v>22</v>
      </c>
    </row>
    <row r="18100" spans="1:6" x14ac:dyDescent="0.45">
      <c r="A18100" t="s">
        <v>67</v>
      </c>
      <c r="B18100">
        <v>2019</v>
      </c>
      <c r="C18100" t="s">
        <v>15</v>
      </c>
      <c r="D18100" t="s">
        <v>2</v>
      </c>
      <c r="E18100">
        <v>3891.4139726027402</v>
      </c>
      <c r="F18100" t="s">
        <v>22</v>
      </c>
    </row>
    <row r="18101" spans="1:6" x14ac:dyDescent="0.45">
      <c r="A18101" t="s">
        <v>67</v>
      </c>
      <c r="B18101">
        <v>2019</v>
      </c>
      <c r="C18101" t="s">
        <v>15</v>
      </c>
      <c r="D18101" t="s">
        <v>3</v>
      </c>
      <c r="E18101">
        <v>95.745205479452054</v>
      </c>
      <c r="F18101" t="s">
        <v>22</v>
      </c>
    </row>
    <row r="18102" spans="1:6" x14ac:dyDescent="0.45">
      <c r="A18102" t="s">
        <v>67</v>
      </c>
      <c r="B18102">
        <v>2019</v>
      </c>
      <c r="C18102" t="s">
        <v>15</v>
      </c>
      <c r="D18102" t="s">
        <v>4</v>
      </c>
      <c r="E18102">
        <v>210.54273972602735</v>
      </c>
      <c r="F18102" t="s">
        <v>22</v>
      </c>
    </row>
    <row r="18103" spans="1:6" x14ac:dyDescent="0.45">
      <c r="A18103" t="s">
        <v>67</v>
      </c>
      <c r="B18103">
        <v>2019</v>
      </c>
      <c r="C18103" t="s">
        <v>5</v>
      </c>
      <c r="D18103" t="s">
        <v>5</v>
      </c>
      <c r="E18103">
        <v>9249.0835616438344</v>
      </c>
      <c r="F18103" t="s">
        <v>22</v>
      </c>
    </row>
    <row r="18104" spans="1:6" x14ac:dyDescent="0.45">
      <c r="A18104" t="s">
        <v>67</v>
      </c>
      <c r="B18104">
        <v>2019</v>
      </c>
      <c r="C18104" t="s">
        <v>16</v>
      </c>
      <c r="D18104" t="s">
        <v>6</v>
      </c>
      <c r="E18104">
        <v>3143.7309589041092</v>
      </c>
      <c r="F18104" t="s">
        <v>22</v>
      </c>
    </row>
    <row r="18105" spans="1:6" x14ac:dyDescent="0.45">
      <c r="A18105" t="s">
        <v>67</v>
      </c>
      <c r="B18105">
        <v>2019</v>
      </c>
      <c r="C18105" t="s">
        <v>16</v>
      </c>
      <c r="D18105" t="s">
        <v>7</v>
      </c>
      <c r="E18105">
        <v>0</v>
      </c>
      <c r="F18105" t="s">
        <v>22</v>
      </c>
    </row>
    <row r="18106" spans="1:6" x14ac:dyDescent="0.45">
      <c r="A18106" t="s">
        <v>67</v>
      </c>
      <c r="B18106">
        <v>2019</v>
      </c>
      <c r="C18106" t="s">
        <v>17</v>
      </c>
      <c r="D18106" t="s">
        <v>8</v>
      </c>
      <c r="E18106">
        <v>579.88712328767122</v>
      </c>
      <c r="F18106" t="s">
        <v>22</v>
      </c>
    </row>
    <row r="18107" spans="1:6" x14ac:dyDescent="0.45">
      <c r="A18107" t="s">
        <v>67</v>
      </c>
      <c r="B18107">
        <v>2019</v>
      </c>
      <c r="C18107" t="s">
        <v>18</v>
      </c>
      <c r="D18107" t="s">
        <v>9</v>
      </c>
      <c r="E18107">
        <v>9166.7041095890399</v>
      </c>
      <c r="F18107" t="s">
        <v>22</v>
      </c>
    </row>
    <row r="18108" spans="1:6" x14ac:dyDescent="0.45">
      <c r="A18108" t="s">
        <v>67</v>
      </c>
      <c r="B18108">
        <v>2019</v>
      </c>
      <c r="C18108" t="s">
        <v>18</v>
      </c>
      <c r="D18108" t="s">
        <v>10</v>
      </c>
      <c r="E18108">
        <v>0</v>
      </c>
      <c r="F18108" t="s">
        <v>22</v>
      </c>
    </row>
    <row r="18109" spans="1:6" x14ac:dyDescent="0.45">
      <c r="A18109" t="s">
        <v>67</v>
      </c>
      <c r="B18109">
        <v>2019</v>
      </c>
      <c r="C18109" t="s">
        <v>18</v>
      </c>
      <c r="D18109" t="s">
        <v>19</v>
      </c>
      <c r="E18109">
        <v>0</v>
      </c>
      <c r="F18109" t="s">
        <v>23</v>
      </c>
    </row>
    <row r="18110" spans="1:6" x14ac:dyDescent="0.45">
      <c r="A18110" t="s">
        <v>67</v>
      </c>
      <c r="B18110">
        <v>2020</v>
      </c>
      <c r="C18110" t="s">
        <v>15</v>
      </c>
      <c r="D18110" t="s">
        <v>0</v>
      </c>
      <c r="E18110">
        <v>2279.2612021857922</v>
      </c>
      <c r="F18110" t="s">
        <v>22</v>
      </c>
    </row>
    <row r="18111" spans="1:6" x14ac:dyDescent="0.45">
      <c r="A18111" t="s">
        <v>67</v>
      </c>
      <c r="B18111">
        <v>2020</v>
      </c>
      <c r="C18111" t="s">
        <v>15</v>
      </c>
      <c r="D18111" t="s">
        <v>1</v>
      </c>
      <c r="E18111">
        <v>2652.804644808743</v>
      </c>
      <c r="F18111" t="s">
        <v>22</v>
      </c>
    </row>
    <row r="18112" spans="1:6" x14ac:dyDescent="0.45">
      <c r="A18112" t="s">
        <v>67</v>
      </c>
      <c r="B18112">
        <v>2020</v>
      </c>
      <c r="C18112" t="s">
        <v>15</v>
      </c>
      <c r="D18112" t="s">
        <v>2</v>
      </c>
      <c r="E18112">
        <v>3736.3024590163936</v>
      </c>
      <c r="F18112" t="s">
        <v>22</v>
      </c>
    </row>
    <row r="18113" spans="1:6" x14ac:dyDescent="0.45">
      <c r="A18113" t="s">
        <v>67</v>
      </c>
      <c r="B18113">
        <v>2020</v>
      </c>
      <c r="C18113" t="s">
        <v>15</v>
      </c>
      <c r="D18113" t="s">
        <v>3</v>
      </c>
      <c r="E18113">
        <v>55.746994535519121</v>
      </c>
      <c r="F18113" t="s">
        <v>22</v>
      </c>
    </row>
    <row r="18114" spans="1:6" x14ac:dyDescent="0.45">
      <c r="A18114" t="s">
        <v>67</v>
      </c>
      <c r="B18114">
        <v>2020</v>
      </c>
      <c r="C18114" t="s">
        <v>15</v>
      </c>
      <c r="D18114" t="s">
        <v>4</v>
      </c>
      <c r="E18114">
        <v>239.09480874316935</v>
      </c>
      <c r="F18114" t="s">
        <v>22</v>
      </c>
    </row>
    <row r="18115" spans="1:6" x14ac:dyDescent="0.45">
      <c r="A18115" t="s">
        <v>67</v>
      </c>
      <c r="B18115">
        <v>2020</v>
      </c>
      <c r="C18115" t="s">
        <v>5</v>
      </c>
      <c r="D18115" t="s">
        <v>5</v>
      </c>
      <c r="E18115">
        <v>8963.2101092896173</v>
      </c>
      <c r="F18115" t="s">
        <v>22</v>
      </c>
    </row>
    <row r="18116" spans="1:6" x14ac:dyDescent="0.45">
      <c r="A18116" t="s">
        <v>67</v>
      </c>
      <c r="B18116">
        <v>2020</v>
      </c>
      <c r="C18116" t="s">
        <v>16</v>
      </c>
      <c r="D18116" t="s">
        <v>6</v>
      </c>
      <c r="E18116">
        <v>2224.2857923497268</v>
      </c>
      <c r="F18116" t="s">
        <v>22</v>
      </c>
    </row>
    <row r="18117" spans="1:6" x14ac:dyDescent="0.45">
      <c r="A18117" t="s">
        <v>67</v>
      </c>
      <c r="B18117">
        <v>2020</v>
      </c>
      <c r="C18117" t="s">
        <v>16</v>
      </c>
      <c r="D18117" t="s">
        <v>7</v>
      </c>
      <c r="E18117">
        <v>0</v>
      </c>
      <c r="F18117" t="s">
        <v>22</v>
      </c>
    </row>
    <row r="18118" spans="1:6" x14ac:dyDescent="0.45">
      <c r="A18118" t="s">
        <v>67</v>
      </c>
      <c r="B18118">
        <v>2020</v>
      </c>
      <c r="C18118" t="s">
        <v>17</v>
      </c>
      <c r="D18118" t="s">
        <v>8</v>
      </c>
      <c r="E18118">
        <v>565.57158469945352</v>
      </c>
      <c r="F18118" t="s">
        <v>22</v>
      </c>
    </row>
    <row r="18119" spans="1:6" x14ac:dyDescent="0.45">
      <c r="A18119" t="s">
        <v>67</v>
      </c>
      <c r="B18119">
        <v>2020</v>
      </c>
      <c r="C18119" t="s">
        <v>18</v>
      </c>
      <c r="D18119" t="s">
        <v>9</v>
      </c>
      <c r="E18119">
        <v>7758.1871584699456</v>
      </c>
      <c r="F18119" t="s">
        <v>22</v>
      </c>
    </row>
    <row r="18120" spans="1:6" x14ac:dyDescent="0.45">
      <c r="A18120" t="s">
        <v>67</v>
      </c>
      <c r="B18120">
        <v>2020</v>
      </c>
      <c r="C18120" t="s">
        <v>18</v>
      </c>
      <c r="D18120" t="s">
        <v>10</v>
      </c>
      <c r="E18120">
        <v>0</v>
      </c>
      <c r="F18120" t="s">
        <v>22</v>
      </c>
    </row>
    <row r="18121" spans="1:6" x14ac:dyDescent="0.45">
      <c r="A18121" t="s">
        <v>67</v>
      </c>
      <c r="B18121">
        <v>2020</v>
      </c>
      <c r="C18121" t="s">
        <v>18</v>
      </c>
      <c r="D18121" t="s">
        <v>19</v>
      </c>
      <c r="E18121">
        <v>0</v>
      </c>
      <c r="F18121" t="s">
        <v>23</v>
      </c>
    </row>
    <row r="18122" spans="1:6" x14ac:dyDescent="0.45">
      <c r="A18122" t="s">
        <v>67</v>
      </c>
      <c r="B18122">
        <v>2021</v>
      </c>
      <c r="C18122" t="s">
        <v>15</v>
      </c>
      <c r="D18122" t="s">
        <v>0</v>
      </c>
      <c r="E18122">
        <v>2324.3841095890411</v>
      </c>
      <c r="F18122" t="s">
        <v>22</v>
      </c>
    </row>
    <row r="18123" spans="1:6" x14ac:dyDescent="0.45">
      <c r="A18123" t="s">
        <v>67</v>
      </c>
      <c r="B18123">
        <v>2021</v>
      </c>
      <c r="C18123" t="s">
        <v>15</v>
      </c>
      <c r="D18123" t="s">
        <v>1</v>
      </c>
      <c r="E18123">
        <v>2757.365205479452</v>
      </c>
      <c r="F18123" t="s">
        <v>22</v>
      </c>
    </row>
    <row r="18124" spans="1:6" x14ac:dyDescent="0.45">
      <c r="A18124" t="s">
        <v>67</v>
      </c>
      <c r="B18124">
        <v>2021</v>
      </c>
      <c r="C18124" t="s">
        <v>15</v>
      </c>
      <c r="D18124" t="s">
        <v>2</v>
      </c>
      <c r="E18124">
        <v>4227.9728767123279</v>
      </c>
      <c r="F18124" t="s">
        <v>22</v>
      </c>
    </row>
    <row r="18125" spans="1:6" x14ac:dyDescent="0.45">
      <c r="A18125" t="s">
        <v>67</v>
      </c>
      <c r="B18125">
        <v>2021</v>
      </c>
      <c r="C18125" t="s">
        <v>15</v>
      </c>
      <c r="D18125" t="s">
        <v>3</v>
      </c>
      <c r="E18125">
        <v>65.6676712328767</v>
      </c>
      <c r="F18125" t="s">
        <v>22</v>
      </c>
    </row>
    <row r="18126" spans="1:6" x14ac:dyDescent="0.45">
      <c r="A18126" t="s">
        <v>67</v>
      </c>
      <c r="B18126">
        <v>2021</v>
      </c>
      <c r="C18126" t="s">
        <v>15</v>
      </c>
      <c r="D18126" t="s">
        <v>4</v>
      </c>
      <c r="E18126">
        <v>195.26219178082189</v>
      </c>
      <c r="F18126" t="s">
        <v>22</v>
      </c>
    </row>
    <row r="18127" spans="1:6" x14ac:dyDescent="0.45">
      <c r="A18127" t="s">
        <v>67</v>
      </c>
      <c r="B18127">
        <v>2021</v>
      </c>
      <c r="C18127" t="s">
        <v>5</v>
      </c>
      <c r="D18127" t="s">
        <v>5</v>
      </c>
      <c r="E18127">
        <v>9570.6520547945183</v>
      </c>
      <c r="F18127" t="s">
        <v>22</v>
      </c>
    </row>
    <row r="18128" spans="1:6" x14ac:dyDescent="0.45">
      <c r="A18128" t="s">
        <v>67</v>
      </c>
      <c r="B18128">
        <v>2021</v>
      </c>
      <c r="C18128" t="s">
        <v>16</v>
      </c>
      <c r="D18128" t="s">
        <v>6</v>
      </c>
      <c r="E18128">
        <v>3104.175616438356</v>
      </c>
      <c r="F18128" t="s">
        <v>22</v>
      </c>
    </row>
    <row r="18129" spans="1:6" x14ac:dyDescent="0.45">
      <c r="A18129" t="s">
        <v>67</v>
      </c>
      <c r="B18129">
        <v>2021</v>
      </c>
      <c r="C18129" t="s">
        <v>16</v>
      </c>
      <c r="D18129" t="s">
        <v>7</v>
      </c>
      <c r="E18129">
        <v>0</v>
      </c>
      <c r="F18129" t="s">
        <v>22</v>
      </c>
    </row>
    <row r="18130" spans="1:6" x14ac:dyDescent="0.45">
      <c r="A18130" t="s">
        <v>67</v>
      </c>
      <c r="B18130">
        <v>2021</v>
      </c>
      <c r="C18130" t="s">
        <v>17</v>
      </c>
      <c r="D18130" t="s">
        <v>8</v>
      </c>
      <c r="E18130">
        <v>520.69917808219168</v>
      </c>
      <c r="F18130" t="s">
        <v>22</v>
      </c>
    </row>
    <row r="18131" spans="1:6" x14ac:dyDescent="0.45">
      <c r="A18131" t="s">
        <v>67</v>
      </c>
      <c r="B18131">
        <v>2021</v>
      </c>
      <c r="C18131" t="s">
        <v>18</v>
      </c>
      <c r="D18131" t="s">
        <v>9</v>
      </c>
      <c r="E18131">
        <v>8201.6183561643829</v>
      </c>
      <c r="F18131" t="s">
        <v>22</v>
      </c>
    </row>
    <row r="18132" spans="1:6" x14ac:dyDescent="0.45">
      <c r="A18132" t="s">
        <v>67</v>
      </c>
      <c r="B18132">
        <v>2021</v>
      </c>
      <c r="C18132" t="s">
        <v>18</v>
      </c>
      <c r="D18132" t="s">
        <v>10</v>
      </c>
      <c r="E18132">
        <v>0</v>
      </c>
      <c r="F18132" t="s">
        <v>22</v>
      </c>
    </row>
    <row r="18133" spans="1:6" x14ac:dyDescent="0.45">
      <c r="A18133" t="s">
        <v>67</v>
      </c>
      <c r="B18133">
        <v>2021</v>
      </c>
      <c r="C18133" t="s">
        <v>18</v>
      </c>
      <c r="D18133" t="s">
        <v>19</v>
      </c>
      <c r="E18133">
        <v>0</v>
      </c>
      <c r="F18133" t="s">
        <v>23</v>
      </c>
    </row>
    <row r="18134" spans="1:6" x14ac:dyDescent="0.45">
      <c r="A18134" t="s">
        <v>67</v>
      </c>
      <c r="B18134">
        <v>2022</v>
      </c>
      <c r="C18134" t="s">
        <v>15</v>
      </c>
      <c r="D18134" t="s">
        <v>0</v>
      </c>
      <c r="E18134">
        <v>2097.787123287671</v>
      </c>
      <c r="F18134" t="s">
        <v>22</v>
      </c>
    </row>
    <row r="18135" spans="1:6" x14ac:dyDescent="0.45">
      <c r="A18135" t="s">
        <v>67</v>
      </c>
      <c r="B18135">
        <v>2022</v>
      </c>
      <c r="C18135" t="s">
        <v>15</v>
      </c>
      <c r="D18135" t="s">
        <v>1</v>
      </c>
      <c r="E18135">
        <v>2464.4235616438355</v>
      </c>
      <c r="F18135" t="s">
        <v>22</v>
      </c>
    </row>
    <row r="18136" spans="1:6" x14ac:dyDescent="0.45">
      <c r="A18136" t="s">
        <v>67</v>
      </c>
      <c r="B18136">
        <v>2022</v>
      </c>
      <c r="C18136" t="s">
        <v>15</v>
      </c>
      <c r="D18136" t="s">
        <v>2</v>
      </c>
      <c r="E18136">
        <v>3826.906849315068</v>
      </c>
      <c r="F18136" t="s">
        <v>22</v>
      </c>
    </row>
    <row r="18137" spans="1:6" x14ac:dyDescent="0.45">
      <c r="A18137" t="s">
        <v>67</v>
      </c>
      <c r="B18137">
        <v>2022</v>
      </c>
      <c r="C18137" t="s">
        <v>15</v>
      </c>
      <c r="D18137" t="s">
        <v>3</v>
      </c>
      <c r="E18137">
        <v>88.298356164383549</v>
      </c>
      <c r="F18137" t="s">
        <v>22</v>
      </c>
    </row>
    <row r="18138" spans="1:6" x14ac:dyDescent="0.45">
      <c r="A18138" t="s">
        <v>67</v>
      </c>
      <c r="B18138">
        <v>2022</v>
      </c>
      <c r="C18138" t="s">
        <v>15</v>
      </c>
      <c r="D18138" t="s">
        <v>4</v>
      </c>
      <c r="E18138">
        <v>190.13643835616435</v>
      </c>
      <c r="F18138" t="s">
        <v>22</v>
      </c>
    </row>
    <row r="18139" spans="1:6" x14ac:dyDescent="0.45">
      <c r="A18139" t="s">
        <v>67</v>
      </c>
      <c r="B18139">
        <v>2022</v>
      </c>
      <c r="C18139" t="s">
        <v>5</v>
      </c>
      <c r="D18139" t="s">
        <v>5</v>
      </c>
      <c r="E18139">
        <v>8667.5523287671222</v>
      </c>
      <c r="F18139" t="s">
        <v>22</v>
      </c>
    </row>
    <row r="18140" spans="1:6" x14ac:dyDescent="0.45">
      <c r="A18140" t="s">
        <v>67</v>
      </c>
      <c r="B18140">
        <v>2022</v>
      </c>
      <c r="C18140" t="s">
        <v>16</v>
      </c>
      <c r="D18140" t="s">
        <v>6</v>
      </c>
      <c r="E18140">
        <v>2359.1734684931507</v>
      </c>
      <c r="F18140" t="s">
        <v>22</v>
      </c>
    </row>
    <row r="18141" spans="1:6" x14ac:dyDescent="0.45">
      <c r="A18141" t="s">
        <v>67</v>
      </c>
      <c r="B18141">
        <v>2022</v>
      </c>
      <c r="C18141" t="s">
        <v>16</v>
      </c>
      <c r="D18141" t="s">
        <v>7</v>
      </c>
      <c r="E18141">
        <v>0</v>
      </c>
      <c r="F18141" t="s">
        <v>22</v>
      </c>
    </row>
    <row r="18142" spans="1:6" x14ac:dyDescent="0.45">
      <c r="A18142" t="s">
        <v>67</v>
      </c>
      <c r="B18142">
        <v>2022</v>
      </c>
      <c r="C18142" t="s">
        <v>17</v>
      </c>
      <c r="D18142" t="s">
        <v>8</v>
      </c>
      <c r="E18142">
        <v>484.3353424657534</v>
      </c>
      <c r="F18142" t="s">
        <v>22</v>
      </c>
    </row>
    <row r="18143" spans="1:6" x14ac:dyDescent="0.45">
      <c r="A18143" t="s">
        <v>67</v>
      </c>
      <c r="B18143">
        <v>2022</v>
      </c>
      <c r="C18143" t="s">
        <v>18</v>
      </c>
      <c r="D18143" t="s">
        <v>9</v>
      </c>
      <c r="E18143">
        <v>8491.2383561643837</v>
      </c>
      <c r="F18143" t="s">
        <v>22</v>
      </c>
    </row>
    <row r="18144" spans="1:6" x14ac:dyDescent="0.45">
      <c r="A18144" t="s">
        <v>67</v>
      </c>
      <c r="B18144">
        <v>2022</v>
      </c>
      <c r="C18144" t="s">
        <v>18</v>
      </c>
      <c r="D18144" t="s">
        <v>10</v>
      </c>
      <c r="E18144">
        <v>9.9026446575342462</v>
      </c>
      <c r="F18144" t="s">
        <v>22</v>
      </c>
    </row>
    <row r="18145" spans="1:6" x14ac:dyDescent="0.45">
      <c r="A18145" t="s">
        <v>67</v>
      </c>
      <c r="B18145">
        <v>2022</v>
      </c>
      <c r="C18145" t="s">
        <v>18</v>
      </c>
      <c r="D18145" t="s">
        <v>19</v>
      </c>
      <c r="E18145">
        <v>7.4218999999999993E-2</v>
      </c>
      <c r="F18145" t="s">
        <v>23</v>
      </c>
    </row>
    <row r="18146" spans="1:6" x14ac:dyDescent="0.45">
      <c r="A18146" t="s">
        <v>67</v>
      </c>
      <c r="B18146">
        <v>2023</v>
      </c>
      <c r="C18146" t="s">
        <v>15</v>
      </c>
      <c r="D18146" t="s">
        <v>0</v>
      </c>
      <c r="E18146">
        <v>2032.588334254795</v>
      </c>
      <c r="F18146" t="s">
        <v>22</v>
      </c>
    </row>
    <row r="18147" spans="1:6" x14ac:dyDescent="0.45">
      <c r="A18147" t="s">
        <v>67</v>
      </c>
      <c r="B18147">
        <v>2023</v>
      </c>
      <c r="C18147" t="s">
        <v>15</v>
      </c>
      <c r="D18147" t="s">
        <v>1</v>
      </c>
      <c r="E18147">
        <v>2268.4875458419701</v>
      </c>
      <c r="F18147" t="s">
        <v>22</v>
      </c>
    </row>
    <row r="18148" spans="1:6" x14ac:dyDescent="0.45">
      <c r="A18148" t="s">
        <v>67</v>
      </c>
      <c r="B18148">
        <v>2023</v>
      </c>
      <c r="C18148" t="s">
        <v>15</v>
      </c>
      <c r="D18148" t="s">
        <v>2</v>
      </c>
      <c r="E18148">
        <v>3663.27662592059</v>
      </c>
      <c r="F18148" t="s">
        <v>22</v>
      </c>
    </row>
    <row r="18149" spans="1:6" x14ac:dyDescent="0.45">
      <c r="A18149" t="s">
        <v>67</v>
      </c>
      <c r="B18149">
        <v>2023</v>
      </c>
      <c r="C18149" t="s">
        <v>15</v>
      </c>
      <c r="D18149" t="s">
        <v>3</v>
      </c>
      <c r="E18149">
        <v>78.475350495807902</v>
      </c>
      <c r="F18149" t="s">
        <v>22</v>
      </c>
    </row>
    <row r="18150" spans="1:6" x14ac:dyDescent="0.45">
      <c r="A18150" t="s">
        <v>67</v>
      </c>
      <c r="B18150">
        <v>2023</v>
      </c>
      <c r="C18150" t="s">
        <v>15</v>
      </c>
      <c r="D18150" t="s">
        <v>4</v>
      </c>
      <c r="E18150">
        <v>124.372480743013</v>
      </c>
      <c r="F18150" t="s">
        <v>22</v>
      </c>
    </row>
    <row r="18151" spans="1:6" x14ac:dyDescent="0.45">
      <c r="A18151" t="s">
        <v>67</v>
      </c>
      <c r="B18151">
        <v>2023</v>
      </c>
      <c r="C18151" t="s">
        <v>5</v>
      </c>
      <c r="D18151" t="s">
        <v>5</v>
      </c>
      <c r="E18151">
        <v>8167.2003372561758</v>
      </c>
      <c r="F18151" t="s">
        <v>22</v>
      </c>
    </row>
    <row r="18152" spans="1:6" x14ac:dyDescent="0.45">
      <c r="A18152" t="s">
        <v>67</v>
      </c>
      <c r="B18152">
        <v>2023</v>
      </c>
      <c r="C18152" t="s">
        <v>16</v>
      </c>
      <c r="D18152" t="s">
        <v>6</v>
      </c>
      <c r="E18152">
        <v>967.26112208219183</v>
      </c>
      <c r="F18152" t="s">
        <v>22</v>
      </c>
    </row>
    <row r="18153" spans="1:6" x14ac:dyDescent="0.45">
      <c r="A18153" t="s">
        <v>67</v>
      </c>
      <c r="B18153">
        <v>2023</v>
      </c>
      <c r="C18153" t="s">
        <v>16</v>
      </c>
      <c r="D18153" t="s">
        <v>7</v>
      </c>
      <c r="E18153">
        <v>0</v>
      </c>
      <c r="F18153" t="s">
        <v>22</v>
      </c>
    </row>
    <row r="18154" spans="1:6" x14ac:dyDescent="0.45">
      <c r="A18154" t="s">
        <v>67</v>
      </c>
      <c r="B18154">
        <v>2023</v>
      </c>
      <c r="C18154" t="s">
        <v>17</v>
      </c>
      <c r="D18154" t="s">
        <v>8</v>
      </c>
      <c r="E18154">
        <v>395.58683819764462</v>
      </c>
      <c r="F18154" t="s">
        <v>22</v>
      </c>
    </row>
    <row r="18155" spans="1:6" x14ac:dyDescent="0.45">
      <c r="A18155" t="s">
        <v>67</v>
      </c>
      <c r="B18155">
        <v>2023</v>
      </c>
      <c r="C18155" t="s">
        <v>18</v>
      </c>
      <c r="D18155" t="s">
        <v>9</v>
      </c>
      <c r="E18155">
        <v>6343.1589041095885</v>
      </c>
      <c r="F18155" t="s">
        <v>22</v>
      </c>
    </row>
    <row r="18156" spans="1:6" x14ac:dyDescent="0.45">
      <c r="A18156" t="s">
        <v>67</v>
      </c>
      <c r="B18156">
        <v>2023</v>
      </c>
      <c r="C18156" t="s">
        <v>18</v>
      </c>
      <c r="D18156" t="s">
        <v>10</v>
      </c>
      <c r="E18156">
        <v>540.65806027397264</v>
      </c>
      <c r="F18156" t="s">
        <v>22</v>
      </c>
    </row>
    <row r="18157" spans="1:6" x14ac:dyDescent="0.45">
      <c r="A18157" t="s">
        <v>67</v>
      </c>
      <c r="B18157">
        <v>2023</v>
      </c>
      <c r="C18157" t="s">
        <v>18</v>
      </c>
      <c r="D18157" t="s">
        <v>19</v>
      </c>
      <c r="E18157">
        <v>4.0521599999999998</v>
      </c>
      <c r="F18157" t="s">
        <v>23</v>
      </c>
    </row>
    <row r="18158" spans="1:6" x14ac:dyDescent="0.45">
      <c r="A18158" t="s">
        <v>67</v>
      </c>
      <c r="B18158">
        <v>2024</v>
      </c>
      <c r="C18158" t="s">
        <v>15</v>
      </c>
      <c r="D18158" t="s">
        <v>0</v>
      </c>
      <c r="E18158">
        <v>2040.7198042946</v>
      </c>
      <c r="F18158" t="s">
        <v>22</v>
      </c>
    </row>
    <row r="18159" spans="1:6" x14ac:dyDescent="0.45">
      <c r="A18159" t="s">
        <v>67</v>
      </c>
      <c r="B18159">
        <v>2024</v>
      </c>
      <c r="C18159" t="s">
        <v>15</v>
      </c>
      <c r="D18159" t="s">
        <v>1</v>
      </c>
      <c r="E18159">
        <v>2362.6838447417599</v>
      </c>
      <c r="F18159" t="s">
        <v>22</v>
      </c>
    </row>
    <row r="18160" spans="1:6" x14ac:dyDescent="0.45">
      <c r="A18160" t="s">
        <v>67</v>
      </c>
      <c r="B18160">
        <v>2024</v>
      </c>
      <c r="C18160" t="s">
        <v>15</v>
      </c>
      <c r="D18160" t="s">
        <v>2</v>
      </c>
      <c r="E18160">
        <v>3684.6798449200305</v>
      </c>
      <c r="F18160" t="s">
        <v>22</v>
      </c>
    </row>
    <row r="18161" spans="1:6" x14ac:dyDescent="0.45">
      <c r="A18161" t="s">
        <v>67</v>
      </c>
      <c r="B18161">
        <v>2024</v>
      </c>
      <c r="C18161" t="s">
        <v>15</v>
      </c>
      <c r="D18161" t="s">
        <v>3</v>
      </c>
      <c r="E18161">
        <v>69.830485134087652</v>
      </c>
      <c r="F18161" t="s">
        <v>22</v>
      </c>
    </row>
    <row r="18162" spans="1:6" x14ac:dyDescent="0.45">
      <c r="A18162" t="s">
        <v>67</v>
      </c>
      <c r="B18162">
        <v>2024</v>
      </c>
      <c r="C18162" t="s">
        <v>15</v>
      </c>
      <c r="D18162" t="s">
        <v>4</v>
      </c>
      <c r="E18162">
        <v>94.139467300314706</v>
      </c>
      <c r="F18162" t="s">
        <v>22</v>
      </c>
    </row>
    <row r="18163" spans="1:6" x14ac:dyDescent="0.45">
      <c r="A18163" t="s">
        <v>67</v>
      </c>
      <c r="B18163">
        <v>2024</v>
      </c>
      <c r="C18163" t="s">
        <v>5</v>
      </c>
      <c r="D18163" t="s">
        <v>5</v>
      </c>
      <c r="E18163">
        <v>8252.0534463907916</v>
      </c>
      <c r="F18163" t="s">
        <v>22</v>
      </c>
    </row>
    <row r="18164" spans="1:6" x14ac:dyDescent="0.45">
      <c r="A18164" t="s">
        <v>67</v>
      </c>
      <c r="B18164">
        <v>2024</v>
      </c>
      <c r="C18164" t="s">
        <v>16</v>
      </c>
      <c r="D18164" t="s">
        <v>6</v>
      </c>
      <c r="E18164">
        <v>967.80916755334988</v>
      </c>
      <c r="F18164" t="s">
        <v>22</v>
      </c>
    </row>
    <row r="18165" spans="1:6" x14ac:dyDescent="0.45">
      <c r="A18165" t="s">
        <v>67</v>
      </c>
      <c r="B18165">
        <v>2024</v>
      </c>
      <c r="C18165" t="s">
        <v>16</v>
      </c>
      <c r="D18165" t="s">
        <v>7</v>
      </c>
      <c r="E18165">
        <v>0</v>
      </c>
      <c r="F18165" t="s">
        <v>22</v>
      </c>
    </row>
    <row r="18166" spans="1:6" x14ac:dyDescent="0.45">
      <c r="A18166" t="s">
        <v>67</v>
      </c>
      <c r="B18166">
        <v>2024</v>
      </c>
      <c r="C18166" t="s">
        <v>17</v>
      </c>
      <c r="D18166" t="s">
        <v>8</v>
      </c>
      <c r="E18166">
        <v>357.18169443583707</v>
      </c>
      <c r="F18166" t="s">
        <v>22</v>
      </c>
    </row>
    <row r="18167" spans="1:6" x14ac:dyDescent="0.45">
      <c r="A18167" t="s">
        <v>67</v>
      </c>
      <c r="B18167">
        <v>2024</v>
      </c>
      <c r="C18167" t="s">
        <v>18</v>
      </c>
      <c r="D18167" t="s">
        <v>9</v>
      </c>
      <c r="E18167">
        <v>7023.6703857344701</v>
      </c>
      <c r="F18167" t="s">
        <v>22</v>
      </c>
    </row>
    <row r="18168" spans="1:6" x14ac:dyDescent="0.45">
      <c r="A18168" t="s">
        <v>67</v>
      </c>
      <c r="B18168">
        <v>2024</v>
      </c>
      <c r="C18168" t="s">
        <v>18</v>
      </c>
      <c r="D18168" t="s">
        <v>10</v>
      </c>
      <c r="E18168">
        <v>821</v>
      </c>
      <c r="F18168" t="s">
        <v>22</v>
      </c>
    </row>
    <row r="18169" spans="1:6" x14ac:dyDescent="0.45">
      <c r="A18169" t="s">
        <v>67</v>
      </c>
      <c r="B18169">
        <v>2024</v>
      </c>
      <c r="C18169" t="s">
        <v>18</v>
      </c>
      <c r="D18169" t="s">
        <v>19</v>
      </c>
      <c r="E18169">
        <v>4.6022669999999994</v>
      </c>
      <c r="F18169" t="s">
        <v>23</v>
      </c>
    </row>
    <row r="18170" spans="1:6" x14ac:dyDescent="0.45">
      <c r="A18170" t="s">
        <v>67</v>
      </c>
      <c r="B18170">
        <v>2025</v>
      </c>
      <c r="C18170" t="s">
        <v>15</v>
      </c>
      <c r="D18170" t="s">
        <v>0</v>
      </c>
      <c r="E18170">
        <v>2042.412919161414</v>
      </c>
      <c r="F18170" t="s">
        <v>22</v>
      </c>
    </row>
    <row r="18171" spans="1:6" x14ac:dyDescent="0.45">
      <c r="A18171" t="s">
        <v>67</v>
      </c>
      <c r="B18171">
        <v>2025</v>
      </c>
      <c r="C18171" t="s">
        <v>15</v>
      </c>
      <c r="D18171" t="s">
        <v>1</v>
      </c>
      <c r="E18171">
        <v>2717.0864214530238</v>
      </c>
      <c r="F18171" t="s">
        <v>22</v>
      </c>
    </row>
    <row r="18172" spans="1:6" x14ac:dyDescent="0.45">
      <c r="A18172" t="s">
        <v>67</v>
      </c>
      <c r="B18172">
        <v>2025</v>
      </c>
      <c r="C18172" t="s">
        <v>15</v>
      </c>
      <c r="D18172" t="s">
        <v>2</v>
      </c>
      <c r="E18172">
        <v>3868.309585984714</v>
      </c>
      <c r="F18172" t="s">
        <v>22</v>
      </c>
    </row>
    <row r="18173" spans="1:6" x14ac:dyDescent="0.45">
      <c r="A18173" t="s">
        <v>67</v>
      </c>
      <c r="B18173">
        <v>2025</v>
      </c>
      <c r="C18173" t="s">
        <v>15</v>
      </c>
      <c r="D18173" t="s">
        <v>3</v>
      </c>
      <c r="E18173">
        <v>68.202295803635266</v>
      </c>
      <c r="F18173" t="s">
        <v>22</v>
      </c>
    </row>
    <row r="18174" spans="1:6" x14ac:dyDescent="0.45">
      <c r="A18174" t="s">
        <v>67</v>
      </c>
      <c r="B18174">
        <v>2025</v>
      </c>
      <c r="C18174" t="s">
        <v>15</v>
      </c>
      <c r="D18174" t="s">
        <v>4</v>
      </c>
      <c r="E18174">
        <v>81.657922658479961</v>
      </c>
      <c r="F18174" t="s">
        <v>22</v>
      </c>
    </row>
    <row r="18175" spans="1:6" x14ac:dyDescent="0.45">
      <c r="A18175" t="s">
        <v>67</v>
      </c>
      <c r="B18175">
        <v>2025</v>
      </c>
      <c r="C18175" t="s">
        <v>5</v>
      </c>
      <c r="D18175" t="s">
        <v>5</v>
      </c>
      <c r="E18175">
        <v>8777.669145061267</v>
      </c>
      <c r="F18175" t="s">
        <v>22</v>
      </c>
    </row>
    <row r="18176" spans="1:6" x14ac:dyDescent="0.45">
      <c r="A18176" t="s">
        <v>67</v>
      </c>
      <c r="B18176">
        <v>2025</v>
      </c>
      <c r="C18176" t="s">
        <v>16</v>
      </c>
      <c r="D18176" t="s">
        <v>6</v>
      </c>
      <c r="E18176">
        <v>790.13870554828293</v>
      </c>
      <c r="F18176" t="s">
        <v>22</v>
      </c>
    </row>
    <row r="18177" spans="1:6" x14ac:dyDescent="0.45">
      <c r="A18177" t="s">
        <v>67</v>
      </c>
      <c r="B18177">
        <v>2025</v>
      </c>
      <c r="C18177" t="s">
        <v>16</v>
      </c>
      <c r="D18177" t="s">
        <v>7</v>
      </c>
      <c r="E18177">
        <v>0</v>
      </c>
      <c r="F18177" t="s">
        <v>22</v>
      </c>
    </row>
    <row r="18178" spans="1:6" x14ac:dyDescent="0.45">
      <c r="A18178" t="s">
        <v>67</v>
      </c>
      <c r="B18178">
        <v>2025</v>
      </c>
      <c r="C18178" t="s">
        <v>17</v>
      </c>
      <c r="D18178" t="s">
        <v>8</v>
      </c>
      <c r="E18178">
        <v>301.1530415903789</v>
      </c>
      <c r="F18178" t="s">
        <v>22</v>
      </c>
    </row>
    <row r="18179" spans="1:6" x14ac:dyDescent="0.45">
      <c r="A18179" t="s">
        <v>67</v>
      </c>
      <c r="B18179">
        <v>2025</v>
      </c>
      <c r="C18179" t="s">
        <v>18</v>
      </c>
      <c r="D18179" t="s">
        <v>9</v>
      </c>
      <c r="E18179">
        <v>8235.5691716543806</v>
      </c>
      <c r="F18179" t="s">
        <v>22</v>
      </c>
    </row>
    <row r="18180" spans="1:6" x14ac:dyDescent="0.45">
      <c r="A18180" t="s">
        <v>67</v>
      </c>
      <c r="B18180">
        <v>2025</v>
      </c>
      <c r="C18180" t="s">
        <v>18</v>
      </c>
      <c r="D18180" t="s">
        <v>10</v>
      </c>
      <c r="E18180">
        <v>1031.0856373647912</v>
      </c>
      <c r="F18180" t="s">
        <v>22</v>
      </c>
    </row>
    <row r="18181" spans="1:6" x14ac:dyDescent="0.45">
      <c r="A18181" t="s">
        <v>67</v>
      </c>
      <c r="B18181">
        <v>2025</v>
      </c>
      <c r="C18181" t="s">
        <v>18</v>
      </c>
      <c r="D18181" t="s">
        <v>19</v>
      </c>
      <c r="E18181">
        <v>7.7278492328161965</v>
      </c>
      <c r="F18181" t="s">
        <v>23</v>
      </c>
    </row>
    <row r="18182" spans="1:6" x14ac:dyDescent="0.45">
      <c r="A18182" t="s">
        <v>67</v>
      </c>
      <c r="B18182">
        <v>2026</v>
      </c>
      <c r="C18182" t="s">
        <v>15</v>
      </c>
      <c r="D18182" t="s">
        <v>0</v>
      </c>
      <c r="E18182">
        <v>1977.4260612881419</v>
      </c>
      <c r="F18182" t="s">
        <v>22</v>
      </c>
    </row>
    <row r="18183" spans="1:6" x14ac:dyDescent="0.45">
      <c r="A18183" t="s">
        <v>67</v>
      </c>
      <c r="B18183">
        <v>2026</v>
      </c>
      <c r="C18183" t="s">
        <v>15</v>
      </c>
      <c r="D18183" t="s">
        <v>1</v>
      </c>
      <c r="E18183">
        <v>2687.1984708170407</v>
      </c>
      <c r="F18183" t="s">
        <v>22</v>
      </c>
    </row>
    <row r="18184" spans="1:6" x14ac:dyDescent="0.45">
      <c r="A18184" t="s">
        <v>67</v>
      </c>
      <c r="B18184">
        <v>2026</v>
      </c>
      <c r="C18184" t="s">
        <v>15</v>
      </c>
      <c r="D18184" t="s">
        <v>2</v>
      </c>
      <c r="E18184">
        <v>3723.6348074688858</v>
      </c>
      <c r="F18184" t="s">
        <v>22</v>
      </c>
    </row>
    <row r="18185" spans="1:6" x14ac:dyDescent="0.45">
      <c r="A18185" t="s">
        <v>67</v>
      </c>
      <c r="B18185">
        <v>2026</v>
      </c>
      <c r="C18185" t="s">
        <v>15</v>
      </c>
      <c r="D18185" t="s">
        <v>3</v>
      </c>
      <c r="E18185">
        <v>68.475104986849814</v>
      </c>
      <c r="F18185" t="s">
        <v>22</v>
      </c>
    </row>
    <row r="18186" spans="1:6" x14ac:dyDescent="0.45">
      <c r="A18186" t="s">
        <v>67</v>
      </c>
      <c r="B18186">
        <v>2026</v>
      </c>
      <c r="C18186" t="s">
        <v>15</v>
      </c>
      <c r="D18186" t="s">
        <v>4</v>
      </c>
      <c r="E18186">
        <v>70.3156372012171</v>
      </c>
      <c r="F18186" t="s">
        <v>22</v>
      </c>
    </row>
    <row r="18187" spans="1:6" x14ac:dyDescent="0.45">
      <c r="A18187" t="s">
        <v>67</v>
      </c>
      <c r="B18187">
        <v>2026</v>
      </c>
      <c r="C18187" t="s">
        <v>5</v>
      </c>
      <c r="D18187" t="s">
        <v>5</v>
      </c>
      <c r="E18187">
        <v>8527.050081762136</v>
      </c>
      <c r="F18187" t="s">
        <v>22</v>
      </c>
    </row>
    <row r="18188" spans="1:6" x14ac:dyDescent="0.45">
      <c r="A18188" t="s">
        <v>67</v>
      </c>
      <c r="B18188">
        <v>2026</v>
      </c>
      <c r="C18188" t="s">
        <v>16</v>
      </c>
      <c r="D18188" t="s">
        <v>6</v>
      </c>
      <c r="E18188">
        <v>817.52389065719387</v>
      </c>
      <c r="F18188" t="s">
        <v>22</v>
      </c>
    </row>
    <row r="18189" spans="1:6" x14ac:dyDescent="0.45">
      <c r="A18189" t="s">
        <v>67</v>
      </c>
      <c r="B18189">
        <v>2026</v>
      </c>
      <c r="C18189" t="s">
        <v>16</v>
      </c>
      <c r="D18189" t="s">
        <v>7</v>
      </c>
      <c r="E18189">
        <v>0</v>
      </c>
      <c r="F18189" t="s">
        <v>22</v>
      </c>
    </row>
    <row r="18190" spans="1:6" x14ac:dyDescent="0.45">
      <c r="A18190" t="s">
        <v>67</v>
      </c>
      <c r="B18190">
        <v>2026</v>
      </c>
      <c r="C18190" t="s">
        <v>17</v>
      </c>
      <c r="D18190" t="s">
        <v>8</v>
      </c>
      <c r="E18190">
        <v>253.91322083956436</v>
      </c>
      <c r="F18190" t="s">
        <v>22</v>
      </c>
    </row>
    <row r="18191" spans="1:6" x14ac:dyDescent="0.45">
      <c r="A18191" t="s">
        <v>67</v>
      </c>
      <c r="B18191">
        <v>2026</v>
      </c>
      <c r="C18191" t="s">
        <v>18</v>
      </c>
      <c r="D18191" t="s">
        <v>9</v>
      </c>
      <c r="E18191">
        <v>7972.3207204489454</v>
      </c>
      <c r="F18191" t="s">
        <v>22</v>
      </c>
    </row>
    <row r="18192" spans="1:6" x14ac:dyDescent="0.45">
      <c r="A18192" t="s">
        <v>67</v>
      </c>
      <c r="B18192">
        <v>2026</v>
      </c>
      <c r="C18192" t="s">
        <v>18</v>
      </c>
      <c r="D18192" t="s">
        <v>10</v>
      </c>
      <c r="E18192">
        <v>1118.3400311308196</v>
      </c>
      <c r="F18192" t="s">
        <v>22</v>
      </c>
    </row>
    <row r="18193" spans="1:6" x14ac:dyDescent="0.45">
      <c r="A18193" t="s">
        <v>67</v>
      </c>
      <c r="B18193">
        <v>2026</v>
      </c>
      <c r="C18193" t="s">
        <v>18</v>
      </c>
      <c r="D18193" t="s">
        <v>19</v>
      </c>
      <c r="E18193">
        <v>8.3818092682289347</v>
      </c>
      <c r="F18193" t="s">
        <v>23</v>
      </c>
    </row>
    <row r="18194" spans="1:6" x14ac:dyDescent="0.45">
      <c r="A18194" t="s">
        <v>67</v>
      </c>
      <c r="B18194">
        <v>2027</v>
      </c>
      <c r="C18194" t="s">
        <v>15</v>
      </c>
      <c r="D18194" t="s">
        <v>0</v>
      </c>
      <c r="E18194">
        <v>1914.5069986469791</v>
      </c>
      <c r="F18194" t="s">
        <v>22</v>
      </c>
    </row>
    <row r="18195" spans="1:6" x14ac:dyDescent="0.45">
      <c r="A18195" t="s">
        <v>67</v>
      </c>
      <c r="B18195">
        <v>2027</v>
      </c>
      <c r="C18195" t="s">
        <v>15</v>
      </c>
      <c r="D18195" t="s">
        <v>1</v>
      </c>
      <c r="E18195">
        <v>2657.6392876380532</v>
      </c>
      <c r="F18195" t="s">
        <v>22</v>
      </c>
    </row>
    <row r="18196" spans="1:6" x14ac:dyDescent="0.45">
      <c r="A18196" t="s">
        <v>67</v>
      </c>
      <c r="B18196">
        <v>2027</v>
      </c>
      <c r="C18196" t="s">
        <v>15</v>
      </c>
      <c r="D18196" t="s">
        <v>2</v>
      </c>
      <c r="E18196">
        <v>3584.3708656695494</v>
      </c>
      <c r="F18196" t="s">
        <v>22</v>
      </c>
    </row>
    <row r="18197" spans="1:6" x14ac:dyDescent="0.45">
      <c r="A18197" t="s">
        <v>67</v>
      </c>
      <c r="B18197">
        <v>2027</v>
      </c>
      <c r="C18197" t="s">
        <v>15</v>
      </c>
      <c r="D18197" t="s">
        <v>3</v>
      </c>
      <c r="E18197">
        <v>68.74900540679721</v>
      </c>
      <c r="F18197" t="s">
        <v>22</v>
      </c>
    </row>
    <row r="18198" spans="1:6" x14ac:dyDescent="0.45">
      <c r="A18198" t="s">
        <v>67</v>
      </c>
      <c r="B18198">
        <v>2027</v>
      </c>
      <c r="C18198" t="s">
        <v>15</v>
      </c>
      <c r="D18198" t="s">
        <v>4</v>
      </c>
      <c r="E18198">
        <v>60.548795193968047</v>
      </c>
      <c r="F18198" t="s">
        <v>22</v>
      </c>
    </row>
    <row r="18199" spans="1:6" x14ac:dyDescent="0.45">
      <c r="A18199" t="s">
        <v>67</v>
      </c>
      <c r="B18199">
        <v>2027</v>
      </c>
      <c r="C18199" t="s">
        <v>5</v>
      </c>
      <c r="D18199" t="s">
        <v>5</v>
      </c>
      <c r="E18199">
        <v>8285.8149525553472</v>
      </c>
      <c r="F18199" t="s">
        <v>22</v>
      </c>
    </row>
    <row r="18200" spans="1:6" x14ac:dyDescent="0.45">
      <c r="A18200" t="s">
        <v>67</v>
      </c>
      <c r="B18200">
        <v>2027</v>
      </c>
      <c r="C18200" t="s">
        <v>16</v>
      </c>
      <c r="D18200" t="s">
        <v>6</v>
      </c>
      <c r="E18200">
        <v>808.36258179387914</v>
      </c>
      <c r="F18200" t="s">
        <v>22</v>
      </c>
    </row>
    <row r="18201" spans="1:6" x14ac:dyDescent="0.45">
      <c r="A18201" t="s">
        <v>67</v>
      </c>
      <c r="B18201">
        <v>2027</v>
      </c>
      <c r="C18201" t="s">
        <v>16</v>
      </c>
      <c r="D18201" t="s">
        <v>7</v>
      </c>
      <c r="E18201">
        <v>0</v>
      </c>
      <c r="F18201" t="s">
        <v>22</v>
      </c>
    </row>
    <row r="18202" spans="1:6" x14ac:dyDescent="0.45">
      <c r="A18202" t="s">
        <v>67</v>
      </c>
      <c r="B18202">
        <v>2027</v>
      </c>
      <c r="C18202" t="s">
        <v>17</v>
      </c>
      <c r="D18202" t="s">
        <v>8</v>
      </c>
      <c r="E18202">
        <v>214.08358812066899</v>
      </c>
      <c r="F18202" t="s">
        <v>22</v>
      </c>
    </row>
    <row r="18203" spans="1:6" x14ac:dyDescent="0.45">
      <c r="A18203" t="s">
        <v>67</v>
      </c>
      <c r="B18203">
        <v>2027</v>
      </c>
      <c r="C18203" t="s">
        <v>18</v>
      </c>
      <c r="D18203" t="s">
        <v>9</v>
      </c>
      <c r="E18203">
        <v>7711.4326897487999</v>
      </c>
      <c r="F18203" t="s">
        <v>22</v>
      </c>
    </row>
    <row r="18204" spans="1:6" x14ac:dyDescent="0.45">
      <c r="A18204" t="s">
        <v>67</v>
      </c>
      <c r="B18204">
        <v>2027</v>
      </c>
      <c r="C18204" t="s">
        <v>18</v>
      </c>
      <c r="D18204" t="s">
        <v>10</v>
      </c>
      <c r="E18204">
        <v>1168.661256479756</v>
      </c>
      <c r="F18204" t="s">
        <v>22</v>
      </c>
    </row>
    <row r="18205" spans="1:6" x14ac:dyDescent="0.45">
      <c r="A18205" t="s">
        <v>67</v>
      </c>
      <c r="B18205">
        <v>2027</v>
      </c>
      <c r="C18205" t="s">
        <v>18</v>
      </c>
      <c r="D18205" t="s">
        <v>19</v>
      </c>
      <c r="E18205">
        <v>8.7589601358339007</v>
      </c>
      <c r="F18205" t="s">
        <v>23</v>
      </c>
    </row>
    <row r="18206" spans="1:6" x14ac:dyDescent="0.45">
      <c r="A18206" t="s">
        <v>67</v>
      </c>
      <c r="B18206">
        <v>2028</v>
      </c>
      <c r="C18206" t="s">
        <v>15</v>
      </c>
      <c r="D18206" t="s">
        <v>0</v>
      </c>
      <c r="E18206">
        <v>1853.5899367486727</v>
      </c>
      <c r="F18206" t="s">
        <v>22</v>
      </c>
    </row>
    <row r="18207" spans="1:6" x14ac:dyDescent="0.45">
      <c r="A18207" t="s">
        <v>67</v>
      </c>
      <c r="B18207">
        <v>2028</v>
      </c>
      <c r="C18207" t="s">
        <v>15</v>
      </c>
      <c r="D18207" t="s">
        <v>1</v>
      </c>
      <c r="E18207">
        <v>2628.4052554740347</v>
      </c>
      <c r="F18207" t="s">
        <v>22</v>
      </c>
    </row>
    <row r="18208" spans="1:6" x14ac:dyDescent="0.45">
      <c r="A18208" t="s">
        <v>67</v>
      </c>
      <c r="B18208">
        <v>2028</v>
      </c>
      <c r="C18208" t="s">
        <v>15</v>
      </c>
      <c r="D18208" t="s">
        <v>2</v>
      </c>
      <c r="E18208">
        <v>3450.3153952935081</v>
      </c>
      <c r="F18208" t="s">
        <v>22</v>
      </c>
    </row>
    <row r="18209" spans="1:6" x14ac:dyDescent="0.45">
      <c r="A18209" t="s">
        <v>67</v>
      </c>
      <c r="B18209">
        <v>2028</v>
      </c>
      <c r="C18209" t="s">
        <v>15</v>
      </c>
      <c r="D18209" t="s">
        <v>3</v>
      </c>
      <c r="E18209">
        <v>69.024001428424398</v>
      </c>
      <c r="F18209" t="s">
        <v>22</v>
      </c>
    </row>
    <row r="18210" spans="1:6" x14ac:dyDescent="0.45">
      <c r="A18210" t="s">
        <v>67</v>
      </c>
      <c r="B18210">
        <v>2028</v>
      </c>
      <c r="C18210" t="s">
        <v>15</v>
      </c>
      <c r="D18210" t="s">
        <v>4</v>
      </c>
      <c r="E18210">
        <v>52.138567541525887</v>
      </c>
      <c r="F18210" t="s">
        <v>22</v>
      </c>
    </row>
    <row r="18211" spans="1:6" x14ac:dyDescent="0.45">
      <c r="A18211" t="s">
        <v>67</v>
      </c>
      <c r="B18211">
        <v>2028</v>
      </c>
      <c r="C18211" t="s">
        <v>5</v>
      </c>
      <c r="D18211" t="s">
        <v>5</v>
      </c>
      <c r="E18211">
        <v>8053.4731564861668</v>
      </c>
      <c r="F18211" t="s">
        <v>22</v>
      </c>
    </row>
    <row r="18212" spans="1:6" x14ac:dyDescent="0.45">
      <c r="A18212" t="s">
        <v>67</v>
      </c>
      <c r="B18212">
        <v>2028</v>
      </c>
      <c r="C18212" t="s">
        <v>16</v>
      </c>
      <c r="D18212" t="s">
        <v>6</v>
      </c>
      <c r="E18212">
        <v>799.72798581386451</v>
      </c>
      <c r="F18212" t="s">
        <v>22</v>
      </c>
    </row>
    <row r="18213" spans="1:6" x14ac:dyDescent="0.45">
      <c r="A18213" t="s">
        <v>67</v>
      </c>
      <c r="B18213">
        <v>2028</v>
      </c>
      <c r="C18213" t="s">
        <v>16</v>
      </c>
      <c r="D18213" t="s">
        <v>7</v>
      </c>
      <c r="E18213">
        <v>0</v>
      </c>
      <c r="F18213" t="s">
        <v>22</v>
      </c>
    </row>
    <row r="18214" spans="1:6" x14ac:dyDescent="0.45">
      <c r="A18214" t="s">
        <v>67</v>
      </c>
      <c r="B18214">
        <v>2028</v>
      </c>
      <c r="C18214" t="s">
        <v>17</v>
      </c>
      <c r="D18214" t="s">
        <v>8</v>
      </c>
      <c r="E18214">
        <v>180.50175784891155</v>
      </c>
      <c r="F18214" t="s">
        <v>22</v>
      </c>
    </row>
    <row r="18215" spans="1:6" x14ac:dyDescent="0.45">
      <c r="A18215" t="s">
        <v>67</v>
      </c>
      <c r="B18215">
        <v>2028</v>
      </c>
      <c r="C18215" t="s">
        <v>18</v>
      </c>
      <c r="D18215" t="s">
        <v>9</v>
      </c>
      <c r="E18215">
        <v>7546.7200383885411</v>
      </c>
      <c r="F18215" t="s">
        <v>22</v>
      </c>
    </row>
    <row r="18216" spans="1:6" x14ac:dyDescent="0.45">
      <c r="A18216" t="s">
        <v>67</v>
      </c>
      <c r="B18216">
        <v>2028</v>
      </c>
      <c r="C18216" t="s">
        <v>18</v>
      </c>
      <c r="D18216" t="s">
        <v>10</v>
      </c>
      <c r="E18216">
        <v>1125.9793460625781</v>
      </c>
      <c r="F18216" t="s">
        <v>22</v>
      </c>
    </row>
    <row r="18217" spans="1:6" x14ac:dyDescent="0.45">
      <c r="A18217" t="s">
        <v>67</v>
      </c>
      <c r="B18217">
        <v>2028</v>
      </c>
      <c r="C18217" t="s">
        <v>18</v>
      </c>
      <c r="D18217" t="s">
        <v>19</v>
      </c>
      <c r="E18217">
        <v>8.4621856398132138</v>
      </c>
      <c r="F18217" t="s">
        <v>23</v>
      </c>
    </row>
    <row r="18218" spans="1:6" x14ac:dyDescent="0.45">
      <c r="A18218" t="s">
        <v>67</v>
      </c>
      <c r="B18218">
        <v>2029</v>
      </c>
      <c r="C18218" t="s">
        <v>15</v>
      </c>
      <c r="D18218" t="s">
        <v>0</v>
      </c>
      <c r="E18218">
        <v>1794.6111745969563</v>
      </c>
      <c r="F18218" t="s">
        <v>22</v>
      </c>
    </row>
    <row r="18219" spans="1:6" x14ac:dyDescent="0.45">
      <c r="A18219" t="s">
        <v>67</v>
      </c>
      <c r="B18219">
        <v>2029</v>
      </c>
      <c r="C18219" t="s">
        <v>15</v>
      </c>
      <c r="D18219" t="s">
        <v>1</v>
      </c>
      <c r="E18219">
        <v>2599.4927976638201</v>
      </c>
      <c r="F18219" t="s">
        <v>22</v>
      </c>
    </row>
    <row r="18220" spans="1:6" x14ac:dyDescent="0.45">
      <c r="A18220" t="s">
        <v>67</v>
      </c>
      <c r="B18220">
        <v>2029</v>
      </c>
      <c r="C18220" t="s">
        <v>15</v>
      </c>
      <c r="D18220" t="s">
        <v>2</v>
      </c>
      <c r="E18220">
        <v>3321.2735995095309</v>
      </c>
      <c r="F18220" t="s">
        <v>22</v>
      </c>
    </row>
    <row r="18221" spans="1:6" x14ac:dyDescent="0.45">
      <c r="A18221" t="s">
        <v>67</v>
      </c>
      <c r="B18221">
        <v>2029</v>
      </c>
      <c r="C18221" t="s">
        <v>15</v>
      </c>
      <c r="D18221" t="s">
        <v>3</v>
      </c>
      <c r="E18221">
        <v>69.300097434138095</v>
      </c>
      <c r="F18221" t="s">
        <v>22</v>
      </c>
    </row>
    <row r="18222" spans="1:6" x14ac:dyDescent="0.45">
      <c r="A18222" t="s">
        <v>67</v>
      </c>
      <c r="B18222">
        <v>2029</v>
      </c>
      <c r="C18222" t="s">
        <v>15</v>
      </c>
      <c r="D18222" t="s">
        <v>4</v>
      </c>
      <c r="E18222">
        <v>44.896520510007939</v>
      </c>
      <c r="F18222" t="s">
        <v>22</v>
      </c>
    </row>
    <row r="18223" spans="1:6" x14ac:dyDescent="0.45">
      <c r="A18223" t="s">
        <v>67</v>
      </c>
      <c r="B18223">
        <v>2029</v>
      </c>
      <c r="C18223" t="s">
        <v>5</v>
      </c>
      <c r="D18223" t="s">
        <v>5</v>
      </c>
      <c r="E18223">
        <v>7829.5741897144526</v>
      </c>
      <c r="F18223" t="s">
        <v>22</v>
      </c>
    </row>
    <row r="18224" spans="1:6" x14ac:dyDescent="0.45">
      <c r="A18224" t="s">
        <v>67</v>
      </c>
      <c r="B18224">
        <v>2029</v>
      </c>
      <c r="C18224" t="s">
        <v>16</v>
      </c>
      <c r="D18224" t="s">
        <v>6</v>
      </c>
      <c r="E18224">
        <v>731.60310343653316</v>
      </c>
      <c r="F18224" t="s">
        <v>22</v>
      </c>
    </row>
    <row r="18225" spans="1:6" x14ac:dyDescent="0.45">
      <c r="A18225" t="s">
        <v>67</v>
      </c>
      <c r="B18225">
        <v>2029</v>
      </c>
      <c r="C18225" t="s">
        <v>16</v>
      </c>
      <c r="D18225" t="s">
        <v>7</v>
      </c>
      <c r="E18225">
        <v>0</v>
      </c>
      <c r="F18225" t="s">
        <v>22</v>
      </c>
    </row>
    <row r="18226" spans="1:6" x14ac:dyDescent="0.45">
      <c r="A18226" t="s">
        <v>67</v>
      </c>
      <c r="B18226">
        <v>2029</v>
      </c>
      <c r="C18226" t="s">
        <v>17</v>
      </c>
      <c r="D18226" t="s">
        <v>8</v>
      </c>
      <c r="E18226">
        <v>152.18767992707021</v>
      </c>
      <c r="F18226" t="s">
        <v>22</v>
      </c>
    </row>
    <row r="18227" spans="1:6" x14ac:dyDescent="0.45">
      <c r="A18227" t="s">
        <v>67</v>
      </c>
      <c r="B18227">
        <v>2029</v>
      </c>
      <c r="C18227" t="s">
        <v>18</v>
      </c>
      <c r="D18227" t="s">
        <v>9</v>
      </c>
      <c r="E18227">
        <v>7365.1375623520498</v>
      </c>
      <c r="F18227" t="s">
        <v>22</v>
      </c>
    </row>
    <row r="18228" spans="1:6" x14ac:dyDescent="0.45">
      <c r="A18228" t="s">
        <v>67</v>
      </c>
      <c r="B18228">
        <v>2029</v>
      </c>
      <c r="C18228" t="s">
        <v>18</v>
      </c>
      <c r="D18228" t="s">
        <v>10</v>
      </c>
      <c r="E18228">
        <v>1043.8520508718657</v>
      </c>
      <c r="F18228" t="s">
        <v>22</v>
      </c>
    </row>
    <row r="18229" spans="1:6" x14ac:dyDescent="0.45">
      <c r="A18229" t="s">
        <v>67</v>
      </c>
      <c r="B18229">
        <v>2029</v>
      </c>
      <c r="C18229" t="s">
        <v>18</v>
      </c>
      <c r="D18229" t="s">
        <v>19</v>
      </c>
      <c r="E18229">
        <v>7.8235317981156252</v>
      </c>
      <c r="F18229" t="s">
        <v>23</v>
      </c>
    </row>
    <row r="18230" spans="1:6" x14ac:dyDescent="0.45">
      <c r="A18230" t="s">
        <v>67</v>
      </c>
      <c r="B18230">
        <v>2030</v>
      </c>
      <c r="C18230" t="s">
        <v>15</v>
      </c>
      <c r="D18230" t="s">
        <v>0</v>
      </c>
      <c r="E18230">
        <v>1737.5090380763927</v>
      </c>
      <c r="F18230" t="s">
        <v>22</v>
      </c>
    </row>
    <row r="18231" spans="1:6" x14ac:dyDescent="0.45">
      <c r="A18231" t="s">
        <v>67</v>
      </c>
      <c r="B18231">
        <v>2030</v>
      </c>
      <c r="C18231" t="s">
        <v>15</v>
      </c>
      <c r="D18231" t="s">
        <v>1</v>
      </c>
      <c r="E18231">
        <v>2570.8983768895182</v>
      </c>
      <c r="F18231" t="s">
        <v>22</v>
      </c>
    </row>
    <row r="18232" spans="1:6" x14ac:dyDescent="0.45">
      <c r="A18232" t="s">
        <v>67</v>
      </c>
      <c r="B18232">
        <v>2030</v>
      </c>
      <c r="C18232" t="s">
        <v>15</v>
      </c>
      <c r="D18232" t="s">
        <v>2</v>
      </c>
      <c r="E18232">
        <v>3197.057966887875</v>
      </c>
      <c r="F18232" t="s">
        <v>22</v>
      </c>
    </row>
    <row r="18233" spans="1:6" x14ac:dyDescent="0.45">
      <c r="A18233" t="s">
        <v>67</v>
      </c>
      <c r="B18233">
        <v>2030</v>
      </c>
      <c r="C18233" t="s">
        <v>15</v>
      </c>
      <c r="D18233" t="s">
        <v>3</v>
      </c>
      <c r="E18233">
        <v>69.577297823874645</v>
      </c>
      <c r="F18233" t="s">
        <v>22</v>
      </c>
    </row>
    <row r="18234" spans="1:6" x14ac:dyDescent="0.45">
      <c r="A18234" t="s">
        <v>67</v>
      </c>
      <c r="B18234">
        <v>2030</v>
      </c>
      <c r="C18234" t="s">
        <v>15</v>
      </c>
      <c r="D18234" t="s">
        <v>4</v>
      </c>
      <c r="E18234">
        <v>38.660393811167843</v>
      </c>
      <c r="F18234" t="s">
        <v>22</v>
      </c>
    </row>
    <row r="18235" spans="1:6" x14ac:dyDescent="0.45">
      <c r="A18235" t="s">
        <v>67</v>
      </c>
      <c r="B18235">
        <v>2030</v>
      </c>
      <c r="C18235" t="s">
        <v>5</v>
      </c>
      <c r="D18235" t="s">
        <v>5</v>
      </c>
      <c r="E18235">
        <v>7613.7030734888285</v>
      </c>
      <c r="F18235" t="s">
        <v>22</v>
      </c>
    </row>
    <row r="18236" spans="1:6" x14ac:dyDescent="0.45">
      <c r="A18236" t="s">
        <v>67</v>
      </c>
      <c r="B18236">
        <v>2030</v>
      </c>
      <c r="C18236" t="s">
        <v>16</v>
      </c>
      <c r="D18236" t="s">
        <v>6</v>
      </c>
      <c r="E18236">
        <v>708.97168735050582</v>
      </c>
      <c r="F18236" t="s">
        <v>22</v>
      </c>
    </row>
    <row r="18237" spans="1:6" x14ac:dyDescent="0.45">
      <c r="A18237" t="s">
        <v>67</v>
      </c>
      <c r="B18237">
        <v>2030</v>
      </c>
      <c r="C18237" t="s">
        <v>16</v>
      </c>
      <c r="D18237" t="s">
        <v>7</v>
      </c>
      <c r="E18237">
        <v>0</v>
      </c>
      <c r="F18237" t="s">
        <v>22</v>
      </c>
    </row>
    <row r="18238" spans="1:6" x14ac:dyDescent="0.45">
      <c r="A18238" t="s">
        <v>67</v>
      </c>
      <c r="B18238">
        <v>2030</v>
      </c>
      <c r="C18238" t="s">
        <v>17</v>
      </c>
      <c r="D18238" t="s">
        <v>8</v>
      </c>
      <c r="E18238">
        <v>172.18767992707021</v>
      </c>
      <c r="F18238" t="s">
        <v>22</v>
      </c>
    </row>
    <row r="18239" spans="1:6" x14ac:dyDescent="0.45">
      <c r="A18239" t="s">
        <v>67</v>
      </c>
      <c r="B18239">
        <v>2030</v>
      </c>
      <c r="C18239" t="s">
        <v>18</v>
      </c>
      <c r="D18239" t="s">
        <v>9</v>
      </c>
      <c r="E18239">
        <v>7175.7879870471997</v>
      </c>
      <c r="F18239" t="s">
        <v>22</v>
      </c>
    </row>
    <row r="18240" spans="1:6" x14ac:dyDescent="0.45">
      <c r="A18240" t="s">
        <v>67</v>
      </c>
      <c r="B18240">
        <v>2030</v>
      </c>
      <c r="C18240" t="s">
        <v>18</v>
      </c>
      <c r="D18240" t="s">
        <v>10</v>
      </c>
      <c r="E18240">
        <v>974.69909386506436</v>
      </c>
      <c r="F18240" t="s">
        <v>22</v>
      </c>
    </row>
    <row r="18241" spans="1:6" x14ac:dyDescent="0.45">
      <c r="A18241" t="s">
        <v>67</v>
      </c>
      <c r="B18241">
        <v>2030</v>
      </c>
      <c r="C18241" t="s">
        <v>18</v>
      </c>
      <c r="D18241" t="s">
        <v>19</v>
      </c>
      <c r="E18241">
        <v>7.3052396152104402</v>
      </c>
      <c r="F18241" t="s">
        <v>23</v>
      </c>
    </row>
    <row r="18242" spans="1:6" x14ac:dyDescent="0.45">
      <c r="A18242" t="s">
        <v>67</v>
      </c>
      <c r="B18242">
        <v>2031</v>
      </c>
      <c r="C18242" t="s">
        <v>15</v>
      </c>
      <c r="D18242" t="s">
        <v>0</v>
      </c>
      <c r="E18242">
        <v>1619.3573427520687</v>
      </c>
      <c r="F18242" t="s">
        <v>22</v>
      </c>
    </row>
    <row r="18243" spans="1:6" x14ac:dyDescent="0.45">
      <c r="A18243" t="s">
        <v>67</v>
      </c>
      <c r="B18243">
        <v>2031</v>
      </c>
      <c r="C18243" t="s">
        <v>15</v>
      </c>
      <c r="D18243" t="s">
        <v>1</v>
      </c>
      <c r="E18243">
        <v>2396.4895675850357</v>
      </c>
      <c r="F18243" t="s">
        <v>22</v>
      </c>
    </row>
    <row r="18244" spans="1:6" x14ac:dyDescent="0.45">
      <c r="A18244" t="s">
        <v>67</v>
      </c>
      <c r="B18244">
        <v>2031</v>
      </c>
      <c r="C18244" t="s">
        <v>15</v>
      </c>
      <c r="D18244" t="s">
        <v>2</v>
      </c>
      <c r="E18244">
        <v>3103.7038742547488</v>
      </c>
      <c r="F18244" t="s">
        <v>22</v>
      </c>
    </row>
    <row r="18245" spans="1:6" x14ac:dyDescent="0.45">
      <c r="A18245" t="s">
        <v>67</v>
      </c>
      <c r="B18245">
        <v>2031</v>
      </c>
      <c r="C18245" t="s">
        <v>15</v>
      </c>
      <c r="D18245" t="s">
        <v>3</v>
      </c>
      <c r="E18245">
        <v>69.716452419522398</v>
      </c>
      <c r="F18245" t="s">
        <v>22</v>
      </c>
    </row>
    <row r="18246" spans="1:6" x14ac:dyDescent="0.45">
      <c r="A18246" t="s">
        <v>67</v>
      </c>
      <c r="B18246">
        <v>2031</v>
      </c>
      <c r="C18246" t="s">
        <v>15</v>
      </c>
      <c r="D18246" t="s">
        <v>4</v>
      </c>
      <c r="E18246">
        <v>35.385858455361927</v>
      </c>
      <c r="F18246" t="s">
        <v>22</v>
      </c>
    </row>
    <row r="18247" spans="1:6" x14ac:dyDescent="0.45">
      <c r="A18247" t="s">
        <v>67</v>
      </c>
      <c r="B18247">
        <v>2031</v>
      </c>
      <c r="C18247" t="s">
        <v>5</v>
      </c>
      <c r="D18247" t="s">
        <v>5</v>
      </c>
      <c r="E18247">
        <v>7224.6530954667378</v>
      </c>
      <c r="F18247" t="s">
        <v>22</v>
      </c>
    </row>
    <row r="18248" spans="1:6" x14ac:dyDescent="0.45">
      <c r="A18248" t="s">
        <v>67</v>
      </c>
      <c r="B18248">
        <v>2031</v>
      </c>
      <c r="C18248" t="s">
        <v>16</v>
      </c>
      <c r="D18248" t="s">
        <v>6</v>
      </c>
      <c r="E18248">
        <v>684.23719701876325</v>
      </c>
      <c r="F18248" t="s">
        <v>22</v>
      </c>
    </row>
    <row r="18249" spans="1:6" x14ac:dyDescent="0.45">
      <c r="A18249" t="s">
        <v>67</v>
      </c>
      <c r="B18249">
        <v>2031</v>
      </c>
      <c r="C18249" t="s">
        <v>16</v>
      </c>
      <c r="D18249" t="s">
        <v>7</v>
      </c>
      <c r="E18249">
        <v>0</v>
      </c>
      <c r="F18249" t="s">
        <v>22</v>
      </c>
    </row>
    <row r="18250" spans="1:6" x14ac:dyDescent="0.45">
      <c r="A18250" t="s">
        <v>67</v>
      </c>
      <c r="B18250">
        <v>2031</v>
      </c>
      <c r="C18250" t="s">
        <v>17</v>
      </c>
      <c r="D18250" t="s">
        <v>8</v>
      </c>
      <c r="E18250">
        <v>192.18767992707021</v>
      </c>
      <c r="F18250" t="s">
        <v>22</v>
      </c>
    </row>
    <row r="18251" spans="1:6" x14ac:dyDescent="0.45">
      <c r="A18251" t="s">
        <v>67</v>
      </c>
      <c r="B18251">
        <v>2031</v>
      </c>
      <c r="C18251" t="s">
        <v>18</v>
      </c>
      <c r="D18251" t="s">
        <v>9</v>
      </c>
      <c r="E18251">
        <v>6816.7026125584298</v>
      </c>
      <c r="F18251" t="s">
        <v>22</v>
      </c>
    </row>
    <row r="18252" spans="1:6" x14ac:dyDescent="0.45">
      <c r="A18252" t="s">
        <v>67</v>
      </c>
      <c r="B18252">
        <v>2031</v>
      </c>
      <c r="C18252" t="s">
        <v>18</v>
      </c>
      <c r="D18252" t="s">
        <v>10</v>
      </c>
      <c r="E18252">
        <v>900</v>
      </c>
      <c r="F18252" t="s">
        <v>22</v>
      </c>
    </row>
    <row r="18253" spans="1:6" x14ac:dyDescent="0.45">
      <c r="A18253" t="s">
        <v>67</v>
      </c>
      <c r="B18253">
        <v>2031</v>
      </c>
      <c r="C18253" t="s">
        <v>18</v>
      </c>
      <c r="D18253" t="s">
        <v>19</v>
      </c>
      <c r="E18253">
        <v>6.745379876796715</v>
      </c>
      <c r="F18253" t="s">
        <v>23</v>
      </c>
    </row>
    <row r="18254" spans="1:6" x14ac:dyDescent="0.45">
      <c r="A18254" t="s">
        <v>67</v>
      </c>
      <c r="B18254">
        <v>2032</v>
      </c>
      <c r="C18254" t="s">
        <v>15</v>
      </c>
      <c r="D18254" t="s">
        <v>0</v>
      </c>
      <c r="E18254">
        <v>1509.2400362004605</v>
      </c>
      <c r="F18254" t="s">
        <v>22</v>
      </c>
    </row>
    <row r="18255" spans="1:6" x14ac:dyDescent="0.45">
      <c r="A18255" t="s">
        <v>67</v>
      </c>
      <c r="B18255">
        <v>2032</v>
      </c>
      <c r="C18255" t="s">
        <v>15</v>
      </c>
      <c r="D18255" t="s">
        <v>1</v>
      </c>
      <c r="E18255">
        <v>2233.9125883662723</v>
      </c>
      <c r="F18255" t="s">
        <v>22</v>
      </c>
    </row>
    <row r="18256" spans="1:6" x14ac:dyDescent="0.45">
      <c r="A18256" t="s">
        <v>67</v>
      </c>
      <c r="B18256">
        <v>2032</v>
      </c>
      <c r="C18256" t="s">
        <v>15</v>
      </c>
      <c r="D18256" t="s">
        <v>2</v>
      </c>
      <c r="E18256">
        <v>3013.07572112651</v>
      </c>
      <c r="F18256" t="s">
        <v>22</v>
      </c>
    </row>
    <row r="18257" spans="1:6" x14ac:dyDescent="0.45">
      <c r="A18257" t="s">
        <v>67</v>
      </c>
      <c r="B18257">
        <v>2032</v>
      </c>
      <c r="C18257" t="s">
        <v>15</v>
      </c>
      <c r="D18257" t="s">
        <v>3</v>
      </c>
      <c r="E18257">
        <v>69.855885324361438</v>
      </c>
      <c r="F18257" t="s">
        <v>22</v>
      </c>
    </row>
    <row r="18258" spans="1:6" x14ac:dyDescent="0.45">
      <c r="A18258" t="s">
        <v>67</v>
      </c>
      <c r="B18258">
        <v>2032</v>
      </c>
      <c r="C18258" t="s">
        <v>15</v>
      </c>
      <c r="D18258" t="s">
        <v>4</v>
      </c>
      <c r="E18258">
        <v>32.388676244192773</v>
      </c>
      <c r="F18258" t="s">
        <v>22</v>
      </c>
    </row>
    <row r="18259" spans="1:6" x14ac:dyDescent="0.45">
      <c r="A18259" t="s">
        <v>67</v>
      </c>
      <c r="B18259">
        <v>2032</v>
      </c>
      <c r="C18259" t="s">
        <v>5</v>
      </c>
      <c r="D18259" t="s">
        <v>5</v>
      </c>
      <c r="E18259">
        <v>6858.4729072617965</v>
      </c>
      <c r="F18259" t="s">
        <v>22</v>
      </c>
    </row>
    <row r="18260" spans="1:6" x14ac:dyDescent="0.45">
      <c r="A18260" t="s">
        <v>67</v>
      </c>
      <c r="B18260">
        <v>2032</v>
      </c>
      <c r="C18260" t="s">
        <v>16</v>
      </c>
      <c r="D18260" t="s">
        <v>6</v>
      </c>
      <c r="E18260">
        <v>654.77998744039451</v>
      </c>
      <c r="F18260" t="s">
        <v>22</v>
      </c>
    </row>
    <row r="18261" spans="1:6" x14ac:dyDescent="0.45">
      <c r="A18261" t="s">
        <v>67</v>
      </c>
      <c r="B18261">
        <v>2032</v>
      </c>
      <c r="C18261" t="s">
        <v>16</v>
      </c>
      <c r="D18261" t="s">
        <v>7</v>
      </c>
      <c r="E18261">
        <v>0</v>
      </c>
      <c r="F18261" t="s">
        <v>22</v>
      </c>
    </row>
    <row r="18262" spans="1:6" x14ac:dyDescent="0.45">
      <c r="A18262" t="s">
        <v>67</v>
      </c>
      <c r="B18262">
        <v>2032</v>
      </c>
      <c r="C18262" t="s">
        <v>17</v>
      </c>
      <c r="D18262" t="s">
        <v>8</v>
      </c>
      <c r="E18262">
        <v>207.18767992707021</v>
      </c>
      <c r="F18262" t="s">
        <v>22</v>
      </c>
    </row>
    <row r="18263" spans="1:6" x14ac:dyDescent="0.45">
      <c r="A18263" t="s">
        <v>67</v>
      </c>
      <c r="B18263">
        <v>2032</v>
      </c>
      <c r="C18263" t="s">
        <v>18</v>
      </c>
      <c r="D18263" t="s">
        <v>9</v>
      </c>
      <c r="E18263">
        <v>6466.0652147751207</v>
      </c>
      <c r="F18263" t="s">
        <v>22</v>
      </c>
    </row>
    <row r="18264" spans="1:6" x14ac:dyDescent="0.45">
      <c r="A18264" t="s">
        <v>67</v>
      </c>
      <c r="B18264">
        <v>2032</v>
      </c>
      <c r="C18264" t="s">
        <v>18</v>
      </c>
      <c r="D18264" t="s">
        <v>10</v>
      </c>
      <c r="E18264">
        <v>840</v>
      </c>
      <c r="F18264" t="s">
        <v>22</v>
      </c>
    </row>
    <row r="18265" spans="1:6" x14ac:dyDescent="0.45">
      <c r="A18265" t="s">
        <v>67</v>
      </c>
      <c r="B18265">
        <v>2032</v>
      </c>
      <c r="C18265" t="s">
        <v>18</v>
      </c>
      <c r="D18265" t="s">
        <v>19</v>
      </c>
      <c r="E18265">
        <v>6.3129363449691995</v>
      </c>
      <c r="F18265" t="s">
        <v>23</v>
      </c>
    </row>
    <row r="18266" spans="1:6" x14ac:dyDescent="0.45">
      <c r="A18266" t="s">
        <v>67</v>
      </c>
      <c r="B18266">
        <v>2033</v>
      </c>
      <c r="C18266" t="s">
        <v>15</v>
      </c>
      <c r="D18266" t="s">
        <v>0</v>
      </c>
      <c r="E18266">
        <v>1406.6107749876112</v>
      </c>
      <c r="F18266" t="s">
        <v>22</v>
      </c>
    </row>
    <row r="18267" spans="1:6" x14ac:dyDescent="0.45">
      <c r="A18267" t="s">
        <v>67</v>
      </c>
      <c r="B18267">
        <v>2033</v>
      </c>
      <c r="C18267" t="s">
        <v>15</v>
      </c>
      <c r="D18267" t="s">
        <v>1</v>
      </c>
      <c r="E18267">
        <v>2082.3647721905731</v>
      </c>
      <c r="F18267" t="s">
        <v>22</v>
      </c>
    </row>
    <row r="18268" spans="1:6" x14ac:dyDescent="0.45">
      <c r="A18268" t="s">
        <v>67</v>
      </c>
      <c r="B18268">
        <v>2033</v>
      </c>
      <c r="C18268" t="s">
        <v>15</v>
      </c>
      <c r="D18268" t="s">
        <v>2</v>
      </c>
      <c r="E18268">
        <v>2925.093910069616</v>
      </c>
      <c r="F18268" t="s">
        <v>22</v>
      </c>
    </row>
    <row r="18269" spans="1:6" x14ac:dyDescent="0.45">
      <c r="A18269" t="s">
        <v>67</v>
      </c>
      <c r="B18269">
        <v>2033</v>
      </c>
      <c r="C18269" t="s">
        <v>15</v>
      </c>
      <c r="D18269" t="s">
        <v>3</v>
      </c>
      <c r="E18269">
        <v>69.995597095010154</v>
      </c>
      <c r="F18269" t="s">
        <v>22</v>
      </c>
    </row>
    <row r="18270" spans="1:6" x14ac:dyDescent="0.45">
      <c r="A18270" t="s">
        <v>67</v>
      </c>
      <c r="B18270">
        <v>2033</v>
      </c>
      <c r="C18270" t="s">
        <v>15</v>
      </c>
      <c r="D18270" t="s">
        <v>4</v>
      </c>
      <c r="E18270">
        <v>29.645355366309644</v>
      </c>
      <c r="F18270" t="s">
        <v>22</v>
      </c>
    </row>
    <row r="18271" spans="1:6" x14ac:dyDescent="0.45">
      <c r="A18271" t="s">
        <v>67</v>
      </c>
      <c r="B18271">
        <v>2033</v>
      </c>
      <c r="C18271" t="s">
        <v>5</v>
      </c>
      <c r="D18271" t="s">
        <v>5</v>
      </c>
      <c r="E18271">
        <v>6513.7104097091205</v>
      </c>
      <c r="F18271" t="s">
        <v>22</v>
      </c>
    </row>
    <row r="18272" spans="1:6" x14ac:dyDescent="0.45">
      <c r="A18272" t="s">
        <v>67</v>
      </c>
      <c r="B18272">
        <v>2033</v>
      </c>
      <c r="C18272" t="s">
        <v>16</v>
      </c>
      <c r="D18272" t="s">
        <v>6</v>
      </c>
      <c r="E18272">
        <v>635.59281673147689</v>
      </c>
      <c r="F18272" t="s">
        <v>22</v>
      </c>
    </row>
    <row r="18273" spans="1:6" x14ac:dyDescent="0.45">
      <c r="A18273" t="s">
        <v>67</v>
      </c>
      <c r="B18273">
        <v>2033</v>
      </c>
      <c r="C18273" t="s">
        <v>16</v>
      </c>
      <c r="D18273" t="s">
        <v>7</v>
      </c>
      <c r="E18273">
        <v>0</v>
      </c>
      <c r="F18273" t="s">
        <v>22</v>
      </c>
    </row>
    <row r="18274" spans="1:6" x14ac:dyDescent="0.45">
      <c r="A18274" t="s">
        <v>67</v>
      </c>
      <c r="B18274">
        <v>2033</v>
      </c>
      <c r="C18274" t="s">
        <v>17</v>
      </c>
      <c r="D18274" t="s">
        <v>8</v>
      </c>
      <c r="E18274">
        <v>219.18767992707021</v>
      </c>
      <c r="F18274" t="s">
        <v>22</v>
      </c>
    </row>
    <row r="18275" spans="1:6" x14ac:dyDescent="0.45">
      <c r="A18275" t="s">
        <v>67</v>
      </c>
      <c r="B18275">
        <v>2033</v>
      </c>
      <c r="C18275" t="s">
        <v>18</v>
      </c>
      <c r="D18275" t="s">
        <v>9</v>
      </c>
      <c r="E18275">
        <v>6135.1155465135271</v>
      </c>
      <c r="F18275" t="s">
        <v>22</v>
      </c>
    </row>
    <row r="18276" spans="1:6" x14ac:dyDescent="0.45">
      <c r="A18276" t="s">
        <v>67</v>
      </c>
      <c r="B18276">
        <v>2033</v>
      </c>
      <c r="C18276" t="s">
        <v>18</v>
      </c>
      <c r="D18276" t="s">
        <v>10</v>
      </c>
      <c r="E18276">
        <v>795</v>
      </c>
      <c r="F18276" t="s">
        <v>22</v>
      </c>
    </row>
    <row r="18277" spans="1:6" x14ac:dyDescent="0.45">
      <c r="A18277" t="s">
        <v>67</v>
      </c>
      <c r="B18277">
        <v>2033</v>
      </c>
      <c r="C18277" t="s">
        <v>18</v>
      </c>
      <c r="D18277" t="s">
        <v>19</v>
      </c>
      <c r="E18277">
        <v>5.9584188911704308</v>
      </c>
      <c r="F18277" t="s">
        <v>23</v>
      </c>
    </row>
    <row r="18278" spans="1:6" x14ac:dyDescent="0.45">
      <c r="A18278" t="s">
        <v>67</v>
      </c>
      <c r="B18278">
        <v>2034</v>
      </c>
      <c r="C18278" t="s">
        <v>15</v>
      </c>
      <c r="D18278" t="s">
        <v>0</v>
      </c>
      <c r="E18278">
        <v>1310.9603673729025</v>
      </c>
      <c r="F18278" t="s">
        <v>22</v>
      </c>
    </row>
    <row r="18279" spans="1:6" x14ac:dyDescent="0.45">
      <c r="A18279" t="s">
        <v>67</v>
      </c>
      <c r="B18279">
        <v>2034</v>
      </c>
      <c r="C18279" t="s">
        <v>15</v>
      </c>
      <c r="D18279" t="s">
        <v>1</v>
      </c>
      <c r="E18279">
        <v>1941.0979046550444</v>
      </c>
      <c r="F18279" t="s">
        <v>22</v>
      </c>
    </row>
    <row r="18280" spans="1:6" x14ac:dyDescent="0.45">
      <c r="A18280" t="s">
        <v>67</v>
      </c>
      <c r="B18280">
        <v>2034</v>
      </c>
      <c r="C18280" t="s">
        <v>15</v>
      </c>
      <c r="D18280" t="s">
        <v>2</v>
      </c>
      <c r="E18280">
        <v>2839.6811678955833</v>
      </c>
      <c r="F18280" t="s">
        <v>22</v>
      </c>
    </row>
    <row r="18281" spans="1:6" x14ac:dyDescent="0.45">
      <c r="A18281" t="s">
        <v>67</v>
      </c>
      <c r="B18281">
        <v>2034</v>
      </c>
      <c r="C18281" t="s">
        <v>15</v>
      </c>
      <c r="D18281" t="s">
        <v>3</v>
      </c>
      <c r="E18281">
        <v>70.135588289200172</v>
      </c>
      <c r="F18281" t="s">
        <v>22</v>
      </c>
    </row>
    <row r="18282" spans="1:6" x14ac:dyDescent="0.45">
      <c r="A18282" t="s">
        <v>67</v>
      </c>
      <c r="B18282">
        <v>2034</v>
      </c>
      <c r="C18282" t="s">
        <v>15</v>
      </c>
      <c r="D18282" t="s">
        <v>4</v>
      </c>
      <c r="E18282">
        <v>27.134393766783216</v>
      </c>
      <c r="F18282" t="s">
        <v>22</v>
      </c>
    </row>
    <row r="18283" spans="1:6" x14ac:dyDescent="0.45">
      <c r="A18283" t="s">
        <v>67</v>
      </c>
      <c r="B18283">
        <v>2034</v>
      </c>
      <c r="C18283" t="s">
        <v>5</v>
      </c>
      <c r="D18283" t="s">
        <v>5</v>
      </c>
      <c r="E18283">
        <v>6189.0094219795146</v>
      </c>
      <c r="F18283" t="s">
        <v>22</v>
      </c>
    </row>
    <row r="18284" spans="1:6" x14ac:dyDescent="0.45">
      <c r="A18284" t="s">
        <v>67</v>
      </c>
      <c r="B18284">
        <v>2034</v>
      </c>
      <c r="C18284" t="s">
        <v>16</v>
      </c>
      <c r="D18284" t="s">
        <v>6</v>
      </c>
      <c r="E18284">
        <v>616.66869296038112</v>
      </c>
      <c r="F18284" t="s">
        <v>22</v>
      </c>
    </row>
    <row r="18285" spans="1:6" x14ac:dyDescent="0.45">
      <c r="A18285" t="s">
        <v>67</v>
      </c>
      <c r="B18285">
        <v>2034</v>
      </c>
      <c r="C18285" t="s">
        <v>16</v>
      </c>
      <c r="D18285" t="s">
        <v>7</v>
      </c>
      <c r="E18285">
        <v>0</v>
      </c>
      <c r="F18285" t="s">
        <v>22</v>
      </c>
    </row>
    <row r="18286" spans="1:6" x14ac:dyDescent="0.45">
      <c r="A18286" t="s">
        <v>67</v>
      </c>
      <c r="B18286">
        <v>2034</v>
      </c>
      <c r="C18286" t="s">
        <v>17</v>
      </c>
      <c r="D18286" t="s">
        <v>8</v>
      </c>
      <c r="E18286">
        <v>226.18767992707021</v>
      </c>
      <c r="F18286" t="s">
        <v>22</v>
      </c>
    </row>
    <row r="18287" spans="1:6" x14ac:dyDescent="0.45">
      <c r="A18287" t="s">
        <v>67</v>
      </c>
      <c r="B18287">
        <v>2034</v>
      </c>
      <c r="C18287" t="s">
        <v>18</v>
      </c>
      <c r="D18287" t="s">
        <v>9</v>
      </c>
      <c r="E18287">
        <v>5809.4904350128254</v>
      </c>
      <c r="F18287" t="s">
        <v>22</v>
      </c>
    </row>
    <row r="18288" spans="1:6" x14ac:dyDescent="0.45">
      <c r="A18288" t="s">
        <v>67</v>
      </c>
      <c r="B18288">
        <v>2034</v>
      </c>
      <c r="C18288" t="s">
        <v>18</v>
      </c>
      <c r="D18288" t="s">
        <v>10</v>
      </c>
      <c r="E18288">
        <v>770</v>
      </c>
      <c r="F18288" t="s">
        <v>22</v>
      </c>
    </row>
    <row r="18289" spans="1:6" x14ac:dyDescent="0.45">
      <c r="A18289" t="s">
        <v>67</v>
      </c>
      <c r="B18289">
        <v>2034</v>
      </c>
      <c r="C18289" t="s">
        <v>18</v>
      </c>
      <c r="D18289" t="s">
        <v>19</v>
      </c>
      <c r="E18289">
        <v>5.7710472279260774</v>
      </c>
      <c r="F18289" t="s">
        <v>23</v>
      </c>
    </row>
    <row r="18290" spans="1:6" x14ac:dyDescent="0.45">
      <c r="A18290" t="s">
        <v>67</v>
      </c>
      <c r="B18290">
        <v>2035</v>
      </c>
      <c r="C18290" t="s">
        <v>15</v>
      </c>
      <c r="D18290" t="s">
        <v>0</v>
      </c>
      <c r="E18290">
        <v>1221.8142469707957</v>
      </c>
      <c r="F18290" t="s">
        <v>22</v>
      </c>
    </row>
    <row r="18291" spans="1:6" x14ac:dyDescent="0.45">
      <c r="A18291" t="s">
        <v>67</v>
      </c>
      <c r="B18291">
        <v>2035</v>
      </c>
      <c r="C18291" t="s">
        <v>15</v>
      </c>
      <c r="D18291" t="s">
        <v>1</v>
      </c>
      <c r="E18291">
        <v>1809.414529949308</v>
      </c>
      <c r="F18291" t="s">
        <v>22</v>
      </c>
    </row>
    <row r="18292" spans="1:6" x14ac:dyDescent="0.45">
      <c r="A18292" t="s">
        <v>67</v>
      </c>
      <c r="B18292">
        <v>2035</v>
      </c>
      <c r="C18292" t="s">
        <v>15</v>
      </c>
      <c r="D18292" t="s">
        <v>2</v>
      </c>
      <c r="E18292">
        <v>2756.7624777930323</v>
      </c>
      <c r="F18292" t="s">
        <v>22</v>
      </c>
    </row>
    <row r="18293" spans="1:6" x14ac:dyDescent="0.45">
      <c r="A18293" t="s">
        <v>67</v>
      </c>
      <c r="B18293">
        <v>2035</v>
      </c>
      <c r="C18293" t="s">
        <v>15</v>
      </c>
      <c r="D18293" t="s">
        <v>3</v>
      </c>
      <c r="E18293">
        <v>70.275859465778581</v>
      </c>
      <c r="F18293" t="s">
        <v>22</v>
      </c>
    </row>
    <row r="18294" spans="1:6" x14ac:dyDescent="0.45">
      <c r="A18294" t="s">
        <v>67</v>
      </c>
      <c r="B18294">
        <v>2035</v>
      </c>
      <c r="C18294" t="s">
        <v>15</v>
      </c>
      <c r="D18294" t="s">
        <v>4</v>
      </c>
      <c r="E18294">
        <v>24.836110614736679</v>
      </c>
      <c r="F18294" t="s">
        <v>22</v>
      </c>
    </row>
    <row r="18295" spans="1:6" x14ac:dyDescent="0.45">
      <c r="A18295" t="s">
        <v>67</v>
      </c>
      <c r="B18295">
        <v>2035</v>
      </c>
      <c r="C18295" t="s">
        <v>5</v>
      </c>
      <c r="D18295" t="s">
        <v>5</v>
      </c>
      <c r="E18295">
        <v>5883.1032247936519</v>
      </c>
      <c r="F18295" t="s">
        <v>22</v>
      </c>
    </row>
    <row r="18296" spans="1:6" x14ac:dyDescent="0.45">
      <c r="A18296" t="s">
        <v>67</v>
      </c>
      <c r="B18296">
        <v>2035</v>
      </c>
      <c r="C18296" t="s">
        <v>16</v>
      </c>
      <c r="D18296" t="s">
        <v>6</v>
      </c>
      <c r="E18296">
        <v>598.00087050424827</v>
      </c>
      <c r="F18296" t="s">
        <v>22</v>
      </c>
    </row>
    <row r="18297" spans="1:6" x14ac:dyDescent="0.45">
      <c r="A18297" t="s">
        <v>67</v>
      </c>
      <c r="B18297">
        <v>2035</v>
      </c>
      <c r="C18297" t="s">
        <v>16</v>
      </c>
      <c r="D18297" t="s">
        <v>7</v>
      </c>
      <c r="E18297">
        <v>0</v>
      </c>
      <c r="F18297" t="s">
        <v>22</v>
      </c>
    </row>
    <row r="18298" spans="1:6" x14ac:dyDescent="0.45">
      <c r="A18298" t="s">
        <v>67</v>
      </c>
      <c r="B18298">
        <v>2035</v>
      </c>
      <c r="C18298" t="s">
        <v>17</v>
      </c>
      <c r="D18298" t="s">
        <v>8</v>
      </c>
      <c r="E18298">
        <v>231.18767992707021</v>
      </c>
      <c r="F18298" t="s">
        <v>22</v>
      </c>
    </row>
    <row r="18299" spans="1:6" x14ac:dyDescent="0.45">
      <c r="A18299" t="s">
        <v>67</v>
      </c>
      <c r="B18299">
        <v>2035</v>
      </c>
      <c r="C18299" t="s">
        <v>18</v>
      </c>
      <c r="D18299" t="s">
        <v>9</v>
      </c>
      <c r="E18299">
        <v>5489.9164153708298</v>
      </c>
      <c r="F18299" t="s">
        <v>22</v>
      </c>
    </row>
    <row r="18300" spans="1:6" x14ac:dyDescent="0.45">
      <c r="A18300" t="s">
        <v>67</v>
      </c>
      <c r="B18300">
        <v>2035</v>
      </c>
      <c r="C18300" t="s">
        <v>18</v>
      </c>
      <c r="D18300" t="s">
        <v>10</v>
      </c>
      <c r="E18300">
        <v>760</v>
      </c>
      <c r="F18300" t="s">
        <v>22</v>
      </c>
    </row>
    <row r="18301" spans="1:6" x14ac:dyDescent="0.45">
      <c r="A18301" t="s">
        <v>67</v>
      </c>
      <c r="B18301">
        <v>2035</v>
      </c>
      <c r="C18301" t="s">
        <v>18</v>
      </c>
      <c r="D18301" t="s">
        <v>19</v>
      </c>
      <c r="E18301">
        <v>5.696098562628336</v>
      </c>
      <c r="F18301" t="s">
        <v>23</v>
      </c>
    </row>
    <row r="18302" spans="1:6" x14ac:dyDescent="0.45">
      <c r="A18302" t="s">
        <v>67</v>
      </c>
      <c r="B18302">
        <v>2036</v>
      </c>
      <c r="C18302" t="s">
        <v>15</v>
      </c>
      <c r="D18302" t="s">
        <v>0</v>
      </c>
      <c r="E18302">
        <v>1200.6372029632214</v>
      </c>
      <c r="F18302" t="s">
        <v>22</v>
      </c>
    </row>
    <row r="18303" spans="1:6" x14ac:dyDescent="0.45">
      <c r="A18303" t="s">
        <v>67</v>
      </c>
      <c r="B18303">
        <v>2036</v>
      </c>
      <c r="C18303" t="s">
        <v>15</v>
      </c>
      <c r="D18303" t="s">
        <v>1</v>
      </c>
      <c r="E18303">
        <v>1710.8014380670706</v>
      </c>
      <c r="F18303" t="s">
        <v>22</v>
      </c>
    </row>
    <row r="18304" spans="1:6" x14ac:dyDescent="0.45">
      <c r="A18304" t="s">
        <v>67</v>
      </c>
      <c r="B18304">
        <v>2036</v>
      </c>
      <c r="C18304" t="s">
        <v>15</v>
      </c>
      <c r="D18304" t="s">
        <v>2</v>
      </c>
      <c r="E18304">
        <v>2662.4812010525102</v>
      </c>
      <c r="F18304" t="s">
        <v>22</v>
      </c>
    </row>
    <row r="18305" spans="1:6" x14ac:dyDescent="0.45">
      <c r="A18305" t="s">
        <v>67</v>
      </c>
      <c r="B18305">
        <v>2036</v>
      </c>
      <c r="C18305" t="s">
        <v>15</v>
      </c>
      <c r="D18305" t="s">
        <v>3</v>
      </c>
      <c r="E18305">
        <v>70.275859465778581</v>
      </c>
      <c r="F18305" t="s">
        <v>22</v>
      </c>
    </row>
    <row r="18306" spans="1:6" x14ac:dyDescent="0.45">
      <c r="A18306" t="s">
        <v>67</v>
      </c>
      <c r="B18306">
        <v>2036</v>
      </c>
      <c r="C18306" t="s">
        <v>15</v>
      </c>
      <c r="D18306" t="s">
        <v>4</v>
      </c>
      <c r="E18306">
        <v>23.755739802995635</v>
      </c>
      <c r="F18306" t="s">
        <v>22</v>
      </c>
    </row>
    <row r="18307" spans="1:6" x14ac:dyDescent="0.45">
      <c r="A18307" t="s">
        <v>67</v>
      </c>
      <c r="B18307">
        <v>2036</v>
      </c>
      <c r="C18307" t="s">
        <v>5</v>
      </c>
      <c r="D18307" t="s">
        <v>5</v>
      </c>
      <c r="E18307">
        <v>5667.9514413515781</v>
      </c>
      <c r="F18307" t="s">
        <v>22</v>
      </c>
    </row>
    <row r="18308" spans="1:6" x14ac:dyDescent="0.45">
      <c r="A18308" t="s">
        <v>67</v>
      </c>
      <c r="B18308">
        <v>2036</v>
      </c>
      <c r="C18308" t="s">
        <v>16</v>
      </c>
      <c r="D18308" t="s">
        <v>6</v>
      </c>
      <c r="E18308">
        <v>597.14071292557674</v>
      </c>
      <c r="F18308" t="s">
        <v>22</v>
      </c>
    </row>
    <row r="18309" spans="1:6" x14ac:dyDescent="0.45">
      <c r="A18309" t="s">
        <v>67</v>
      </c>
      <c r="B18309">
        <v>2036</v>
      </c>
      <c r="C18309" t="s">
        <v>16</v>
      </c>
      <c r="D18309" t="s">
        <v>7</v>
      </c>
      <c r="E18309">
        <v>0</v>
      </c>
      <c r="F18309" t="s">
        <v>22</v>
      </c>
    </row>
    <row r="18310" spans="1:6" x14ac:dyDescent="0.45">
      <c r="A18310" t="s">
        <v>67</v>
      </c>
      <c r="B18310">
        <v>2036</v>
      </c>
      <c r="C18310" t="s">
        <v>17</v>
      </c>
      <c r="D18310" t="s">
        <v>8</v>
      </c>
      <c r="E18310">
        <v>236.18767992707021</v>
      </c>
      <c r="F18310" t="s">
        <v>22</v>
      </c>
    </row>
    <row r="18311" spans="1:6" x14ac:dyDescent="0.45">
      <c r="A18311" t="s">
        <v>67</v>
      </c>
      <c r="B18311">
        <v>2036</v>
      </c>
      <c r="C18311" t="s">
        <v>18</v>
      </c>
      <c r="D18311" t="s">
        <v>9</v>
      </c>
      <c r="E18311">
        <v>5283.9044743500835</v>
      </c>
      <c r="F18311" t="s">
        <v>22</v>
      </c>
    </row>
    <row r="18312" spans="1:6" x14ac:dyDescent="0.45">
      <c r="A18312" t="s">
        <v>67</v>
      </c>
      <c r="B18312">
        <v>2036</v>
      </c>
      <c r="C18312" t="s">
        <v>18</v>
      </c>
      <c r="D18312" t="s">
        <v>10</v>
      </c>
      <c r="E18312">
        <v>745</v>
      </c>
      <c r="F18312" t="s">
        <v>22</v>
      </c>
    </row>
    <row r="18313" spans="1:6" x14ac:dyDescent="0.45">
      <c r="A18313" t="s">
        <v>67</v>
      </c>
      <c r="B18313">
        <v>2036</v>
      </c>
      <c r="C18313" t="s">
        <v>18</v>
      </c>
      <c r="D18313" t="s">
        <v>19</v>
      </c>
      <c r="E18313">
        <v>5.598973305954825</v>
      </c>
      <c r="F18313" t="s">
        <v>23</v>
      </c>
    </row>
    <row r="18314" spans="1:6" x14ac:dyDescent="0.45">
      <c r="A18314" t="s">
        <v>67</v>
      </c>
      <c r="B18314">
        <v>2037</v>
      </c>
      <c r="C18314" t="s">
        <v>15</v>
      </c>
      <c r="D18314" t="s">
        <v>0</v>
      </c>
      <c r="E18314">
        <v>1179.8272091795341</v>
      </c>
      <c r="F18314" t="s">
        <v>22</v>
      </c>
    </row>
    <row r="18315" spans="1:6" x14ac:dyDescent="0.45">
      <c r="A18315" t="s">
        <v>67</v>
      </c>
      <c r="B18315">
        <v>2037</v>
      </c>
      <c r="C18315" t="s">
        <v>15</v>
      </c>
      <c r="D18315" t="s">
        <v>1</v>
      </c>
      <c r="E18315">
        <v>1617.5627596924153</v>
      </c>
      <c r="F18315" t="s">
        <v>22</v>
      </c>
    </row>
    <row r="18316" spans="1:6" x14ac:dyDescent="0.45">
      <c r="A18316" t="s">
        <v>67</v>
      </c>
      <c r="B18316">
        <v>2037</v>
      </c>
      <c r="C18316" t="s">
        <v>15</v>
      </c>
      <c r="D18316" t="s">
        <v>2</v>
      </c>
      <c r="E18316">
        <v>2571.4243439765146</v>
      </c>
      <c r="F18316" t="s">
        <v>22</v>
      </c>
    </row>
    <row r="18317" spans="1:6" x14ac:dyDescent="0.45">
      <c r="A18317" t="s">
        <v>67</v>
      </c>
      <c r="B18317">
        <v>2037</v>
      </c>
      <c r="C18317" t="s">
        <v>15</v>
      </c>
      <c r="D18317" t="s">
        <v>3</v>
      </c>
      <c r="E18317">
        <v>70.275859465778581</v>
      </c>
      <c r="F18317" t="s">
        <v>22</v>
      </c>
    </row>
    <row r="18318" spans="1:6" x14ac:dyDescent="0.45">
      <c r="A18318" t="s">
        <v>67</v>
      </c>
      <c r="B18318">
        <v>2037</v>
      </c>
      <c r="C18318" t="s">
        <v>15</v>
      </c>
      <c r="D18318" t="s">
        <v>4</v>
      </c>
      <c r="E18318">
        <v>22.722365121565325</v>
      </c>
      <c r="F18318" t="s">
        <v>22</v>
      </c>
    </row>
    <row r="18319" spans="1:6" x14ac:dyDescent="0.45">
      <c r="A18319" t="s">
        <v>67</v>
      </c>
      <c r="B18319">
        <v>2037</v>
      </c>
      <c r="C18319" t="s">
        <v>5</v>
      </c>
      <c r="D18319" t="s">
        <v>5</v>
      </c>
      <c r="E18319">
        <v>5461.8125374358087</v>
      </c>
      <c r="F18319" t="s">
        <v>22</v>
      </c>
    </row>
    <row r="18320" spans="1:6" x14ac:dyDescent="0.45">
      <c r="A18320" t="s">
        <v>67</v>
      </c>
      <c r="B18320">
        <v>2037</v>
      </c>
      <c r="C18320" t="s">
        <v>16</v>
      </c>
      <c r="D18320" t="s">
        <v>6</v>
      </c>
      <c r="E18320">
        <v>573.13690685252732</v>
      </c>
      <c r="F18320" t="s">
        <v>22</v>
      </c>
    </row>
    <row r="18321" spans="1:6" x14ac:dyDescent="0.45">
      <c r="A18321" t="s">
        <v>67</v>
      </c>
      <c r="B18321">
        <v>2037</v>
      </c>
      <c r="C18321" t="s">
        <v>16</v>
      </c>
      <c r="D18321" t="s">
        <v>7</v>
      </c>
      <c r="E18321">
        <v>0</v>
      </c>
      <c r="F18321" t="s">
        <v>22</v>
      </c>
    </row>
    <row r="18322" spans="1:6" x14ac:dyDescent="0.45">
      <c r="A18322" t="s">
        <v>67</v>
      </c>
      <c r="B18322">
        <v>2037</v>
      </c>
      <c r="C18322" t="s">
        <v>17</v>
      </c>
      <c r="D18322" t="s">
        <v>8</v>
      </c>
      <c r="E18322">
        <v>241.18767992707021</v>
      </c>
      <c r="F18322" t="s">
        <v>22</v>
      </c>
    </row>
    <row r="18323" spans="1:6" x14ac:dyDescent="0.45">
      <c r="A18323" t="s">
        <v>67</v>
      </c>
      <c r="B18323">
        <v>2037</v>
      </c>
      <c r="C18323" t="s">
        <v>18</v>
      </c>
      <c r="D18323" t="s">
        <v>9</v>
      </c>
      <c r="E18323">
        <v>5071.7617643612657</v>
      </c>
      <c r="F18323" t="s">
        <v>22</v>
      </c>
    </row>
    <row r="18324" spans="1:6" x14ac:dyDescent="0.45">
      <c r="A18324" t="s">
        <v>67</v>
      </c>
      <c r="B18324">
        <v>2037</v>
      </c>
      <c r="C18324" t="s">
        <v>18</v>
      </c>
      <c r="D18324" t="s">
        <v>10</v>
      </c>
      <c r="E18324">
        <v>722</v>
      </c>
      <c r="F18324" t="s">
        <v>22</v>
      </c>
    </row>
    <row r="18325" spans="1:6" x14ac:dyDescent="0.45">
      <c r="A18325" t="s">
        <v>67</v>
      </c>
      <c r="B18325">
        <v>2037</v>
      </c>
      <c r="C18325" t="s">
        <v>18</v>
      </c>
      <c r="D18325" t="s">
        <v>19</v>
      </c>
      <c r="E18325">
        <v>5.4112936344969196</v>
      </c>
      <c r="F18325" t="s">
        <v>23</v>
      </c>
    </row>
    <row r="18326" spans="1:6" x14ac:dyDescent="0.45">
      <c r="A18326" t="s">
        <v>67</v>
      </c>
      <c r="B18326">
        <v>2038</v>
      </c>
      <c r="C18326" t="s">
        <v>15</v>
      </c>
      <c r="D18326" t="s">
        <v>0</v>
      </c>
      <c r="E18326">
        <v>1159.3779037371778</v>
      </c>
      <c r="F18326" t="s">
        <v>22</v>
      </c>
    </row>
    <row r="18327" spans="1:6" x14ac:dyDescent="0.45">
      <c r="A18327" t="s">
        <v>67</v>
      </c>
      <c r="B18327">
        <v>2038</v>
      </c>
      <c r="C18327" t="s">
        <v>15</v>
      </c>
      <c r="D18327" t="s">
        <v>1</v>
      </c>
      <c r="E18327">
        <v>1529.4055892891786</v>
      </c>
      <c r="F18327" t="s">
        <v>22</v>
      </c>
    </row>
    <row r="18328" spans="1:6" x14ac:dyDescent="0.45">
      <c r="A18328" t="s">
        <v>67</v>
      </c>
      <c r="B18328">
        <v>2038</v>
      </c>
      <c r="C18328" t="s">
        <v>15</v>
      </c>
      <c r="D18328" t="s">
        <v>2</v>
      </c>
      <c r="E18328">
        <v>2483.4816314125178</v>
      </c>
      <c r="F18328" t="s">
        <v>22</v>
      </c>
    </row>
    <row r="18329" spans="1:6" x14ac:dyDescent="0.45">
      <c r="A18329" t="s">
        <v>67</v>
      </c>
      <c r="B18329">
        <v>2038</v>
      </c>
      <c r="C18329" t="s">
        <v>15</v>
      </c>
      <c r="D18329" t="s">
        <v>3</v>
      </c>
      <c r="E18329">
        <v>70.275859465778581</v>
      </c>
      <c r="F18329" t="s">
        <v>22</v>
      </c>
    </row>
    <row r="18330" spans="1:6" x14ac:dyDescent="0.45">
      <c r="A18330" t="s">
        <v>67</v>
      </c>
      <c r="B18330">
        <v>2038</v>
      </c>
      <c r="C18330" t="s">
        <v>15</v>
      </c>
      <c r="D18330" t="s">
        <v>4</v>
      </c>
      <c r="E18330">
        <v>21.733942238777235</v>
      </c>
      <c r="F18330" t="s">
        <v>22</v>
      </c>
    </row>
    <row r="18331" spans="1:6" x14ac:dyDescent="0.45">
      <c r="A18331" t="s">
        <v>67</v>
      </c>
      <c r="B18331">
        <v>2038</v>
      </c>
      <c r="C18331" t="s">
        <v>5</v>
      </c>
      <c r="D18331" t="s">
        <v>5</v>
      </c>
      <c r="E18331">
        <v>5264.274926143431</v>
      </c>
      <c r="F18331" t="s">
        <v>22</v>
      </c>
    </row>
    <row r="18332" spans="1:6" x14ac:dyDescent="0.45">
      <c r="A18332" t="s">
        <v>67</v>
      </c>
      <c r="B18332">
        <v>2038</v>
      </c>
      <c r="C18332" t="s">
        <v>16</v>
      </c>
      <c r="D18332" t="s">
        <v>6</v>
      </c>
      <c r="E18332">
        <v>489.7280690690805</v>
      </c>
      <c r="F18332" t="s">
        <v>22</v>
      </c>
    </row>
    <row r="18333" spans="1:6" x14ac:dyDescent="0.45">
      <c r="A18333" t="s">
        <v>67</v>
      </c>
      <c r="B18333">
        <v>2038</v>
      </c>
      <c r="C18333" t="s">
        <v>16</v>
      </c>
      <c r="D18333" t="s">
        <v>7</v>
      </c>
      <c r="E18333">
        <v>0</v>
      </c>
      <c r="F18333" t="s">
        <v>22</v>
      </c>
    </row>
    <row r="18334" spans="1:6" x14ac:dyDescent="0.45">
      <c r="A18334" t="s">
        <v>67</v>
      </c>
      <c r="B18334">
        <v>2038</v>
      </c>
      <c r="C18334" t="s">
        <v>17</v>
      </c>
      <c r="D18334" t="s">
        <v>8</v>
      </c>
      <c r="E18334">
        <v>246.18767992707021</v>
      </c>
      <c r="F18334" t="s">
        <v>22</v>
      </c>
    </row>
    <row r="18335" spans="1:6" x14ac:dyDescent="0.45">
      <c r="A18335" t="s">
        <v>67</v>
      </c>
      <c r="B18335">
        <v>2038</v>
      </c>
      <c r="C18335" t="s">
        <v>18</v>
      </c>
      <c r="D18335" t="s">
        <v>9</v>
      </c>
      <c r="E18335">
        <v>4829.8153152854411</v>
      </c>
      <c r="F18335" t="s">
        <v>22</v>
      </c>
    </row>
    <row r="18336" spans="1:6" x14ac:dyDescent="0.45">
      <c r="A18336" t="s">
        <v>67</v>
      </c>
      <c r="B18336">
        <v>2038</v>
      </c>
      <c r="C18336" t="s">
        <v>18</v>
      </c>
      <c r="D18336" t="s">
        <v>10</v>
      </c>
      <c r="E18336">
        <v>678</v>
      </c>
      <c r="F18336" t="s">
        <v>22</v>
      </c>
    </row>
    <row r="18337" spans="1:6" x14ac:dyDescent="0.45">
      <c r="A18337" t="s">
        <v>67</v>
      </c>
      <c r="B18337">
        <v>2038</v>
      </c>
      <c r="C18337" t="s">
        <v>18</v>
      </c>
      <c r="D18337" t="s">
        <v>19</v>
      </c>
      <c r="E18337">
        <v>5.081519507186858</v>
      </c>
      <c r="F18337" t="s">
        <v>23</v>
      </c>
    </row>
    <row r="18338" spans="1:6" x14ac:dyDescent="0.45">
      <c r="A18338" t="s">
        <v>67</v>
      </c>
      <c r="B18338">
        <v>2039</v>
      </c>
      <c r="C18338" t="s">
        <v>15</v>
      </c>
      <c r="D18338" t="s">
        <v>0</v>
      </c>
      <c r="E18338">
        <v>1139.2830350206582</v>
      </c>
      <c r="F18338" t="s">
        <v>22</v>
      </c>
    </row>
    <row r="18339" spans="1:6" x14ac:dyDescent="0.45">
      <c r="A18339" t="s">
        <v>67</v>
      </c>
      <c r="B18339">
        <v>2039</v>
      </c>
      <c r="C18339" t="s">
        <v>15</v>
      </c>
      <c r="D18339" t="s">
        <v>1</v>
      </c>
      <c r="E18339">
        <v>1446.0529846729185</v>
      </c>
      <c r="F18339" t="s">
        <v>22</v>
      </c>
    </row>
    <row r="18340" spans="1:6" x14ac:dyDescent="0.45">
      <c r="A18340" t="s">
        <v>67</v>
      </c>
      <c r="B18340">
        <v>2039</v>
      </c>
      <c r="C18340" t="s">
        <v>15</v>
      </c>
      <c r="D18340" t="s">
        <v>2</v>
      </c>
      <c r="E18340">
        <v>2398.5465596182098</v>
      </c>
      <c r="F18340" t="s">
        <v>22</v>
      </c>
    </row>
    <row r="18341" spans="1:6" x14ac:dyDescent="0.45">
      <c r="A18341" t="s">
        <v>67</v>
      </c>
      <c r="B18341">
        <v>2039</v>
      </c>
      <c r="C18341" t="s">
        <v>15</v>
      </c>
      <c r="D18341" t="s">
        <v>3</v>
      </c>
      <c r="E18341">
        <v>70.275859465778581</v>
      </c>
      <c r="F18341" t="s">
        <v>22</v>
      </c>
    </row>
    <row r="18342" spans="1:6" x14ac:dyDescent="0.45">
      <c r="A18342" t="s">
        <v>67</v>
      </c>
      <c r="B18342">
        <v>2039</v>
      </c>
      <c r="C18342" t="s">
        <v>15</v>
      </c>
      <c r="D18342" t="s">
        <v>4</v>
      </c>
      <c r="E18342">
        <v>20.788515751390428</v>
      </c>
      <c r="F18342" t="s">
        <v>22</v>
      </c>
    </row>
    <row r="18343" spans="1:6" x14ac:dyDescent="0.45">
      <c r="A18343" t="s">
        <v>67</v>
      </c>
      <c r="B18343">
        <v>2039</v>
      </c>
      <c r="C18343" t="s">
        <v>5</v>
      </c>
      <c r="D18343" t="s">
        <v>5</v>
      </c>
      <c r="E18343">
        <v>5074.9469545289558</v>
      </c>
      <c r="F18343" t="s">
        <v>22</v>
      </c>
    </row>
    <row r="18344" spans="1:6" x14ac:dyDescent="0.45">
      <c r="A18344" t="s">
        <v>67</v>
      </c>
      <c r="B18344">
        <v>2039</v>
      </c>
      <c r="C18344" t="s">
        <v>16</v>
      </c>
      <c r="D18344" t="s">
        <v>6</v>
      </c>
      <c r="E18344">
        <v>441.65320499248537</v>
      </c>
      <c r="F18344" t="s">
        <v>22</v>
      </c>
    </row>
    <row r="18345" spans="1:6" x14ac:dyDescent="0.45">
      <c r="A18345" t="s">
        <v>67</v>
      </c>
      <c r="B18345">
        <v>2039</v>
      </c>
      <c r="C18345" t="s">
        <v>16</v>
      </c>
      <c r="D18345" t="s">
        <v>7</v>
      </c>
      <c r="E18345">
        <v>0</v>
      </c>
      <c r="F18345" t="s">
        <v>22</v>
      </c>
    </row>
    <row r="18346" spans="1:6" x14ac:dyDescent="0.45">
      <c r="A18346" t="s">
        <v>67</v>
      </c>
      <c r="B18346">
        <v>2039</v>
      </c>
      <c r="C18346" t="s">
        <v>17</v>
      </c>
      <c r="D18346" t="s">
        <v>8</v>
      </c>
      <c r="E18346">
        <v>251.18767992707021</v>
      </c>
      <c r="F18346" t="s">
        <v>22</v>
      </c>
    </row>
    <row r="18347" spans="1:6" x14ac:dyDescent="0.45">
      <c r="A18347" t="s">
        <v>67</v>
      </c>
      <c r="B18347">
        <v>2039</v>
      </c>
      <c r="C18347" t="s">
        <v>18</v>
      </c>
      <c r="D18347" t="s">
        <v>9</v>
      </c>
      <c r="E18347">
        <v>4659.4124795943708</v>
      </c>
      <c r="F18347" t="s">
        <v>22</v>
      </c>
    </row>
    <row r="18348" spans="1:6" x14ac:dyDescent="0.45">
      <c r="A18348" t="s">
        <v>67</v>
      </c>
      <c r="B18348">
        <v>2039</v>
      </c>
      <c r="C18348" t="s">
        <v>18</v>
      </c>
      <c r="D18348" t="s">
        <v>10</v>
      </c>
      <c r="E18348">
        <v>606</v>
      </c>
      <c r="F18348" t="s">
        <v>22</v>
      </c>
    </row>
    <row r="18349" spans="1:6" x14ac:dyDescent="0.45">
      <c r="A18349" t="s">
        <v>67</v>
      </c>
      <c r="B18349">
        <v>2039</v>
      </c>
      <c r="C18349" t="s">
        <v>18</v>
      </c>
      <c r="D18349" t="s">
        <v>19</v>
      </c>
      <c r="E18349">
        <v>4.5418891170431204</v>
      </c>
      <c r="F18349" t="s">
        <v>23</v>
      </c>
    </row>
    <row r="18350" spans="1:6" x14ac:dyDescent="0.45">
      <c r="A18350" t="s">
        <v>67</v>
      </c>
      <c r="B18350">
        <v>2040</v>
      </c>
      <c r="C18350" t="s">
        <v>15</v>
      </c>
      <c r="D18350" t="s">
        <v>0</v>
      </c>
      <c r="E18350">
        <v>1119.5364597703435</v>
      </c>
      <c r="F18350" t="s">
        <v>22</v>
      </c>
    </row>
    <row r="18351" spans="1:6" x14ac:dyDescent="0.45">
      <c r="A18351" t="s">
        <v>67</v>
      </c>
      <c r="B18351">
        <v>2040</v>
      </c>
      <c r="C18351" t="s">
        <v>15</v>
      </c>
      <c r="D18351" t="s">
        <v>1</v>
      </c>
      <c r="E18351">
        <v>1367.2430970082444</v>
      </c>
      <c r="F18351" t="s">
        <v>22</v>
      </c>
    </row>
    <row r="18352" spans="1:6" x14ac:dyDescent="0.45">
      <c r="A18352" t="s">
        <v>67</v>
      </c>
      <c r="B18352">
        <v>2040</v>
      </c>
      <c r="C18352" t="s">
        <v>15</v>
      </c>
      <c r="D18352" t="s">
        <v>2</v>
      </c>
      <c r="E18352">
        <v>2316.5162672792667</v>
      </c>
      <c r="F18352" t="s">
        <v>22</v>
      </c>
    </row>
    <row r="18353" spans="1:6" x14ac:dyDescent="0.45">
      <c r="A18353" t="s">
        <v>67</v>
      </c>
      <c r="B18353">
        <v>2040</v>
      </c>
      <c r="C18353" t="s">
        <v>15</v>
      </c>
      <c r="D18353" t="s">
        <v>3</v>
      </c>
      <c r="E18353">
        <v>70.275859465778581</v>
      </c>
      <c r="F18353" t="s">
        <v>22</v>
      </c>
    </row>
    <row r="18354" spans="1:6" x14ac:dyDescent="0.45">
      <c r="A18354" t="s">
        <v>67</v>
      </c>
      <c r="B18354">
        <v>2040</v>
      </c>
      <c r="C18354" t="s">
        <v>15</v>
      </c>
      <c r="D18354" t="s">
        <v>4</v>
      </c>
      <c r="E18354">
        <v>19.884215316204944</v>
      </c>
      <c r="F18354" t="s">
        <v>22</v>
      </c>
    </row>
    <row r="18355" spans="1:6" x14ac:dyDescent="0.45">
      <c r="A18355" t="s">
        <v>67</v>
      </c>
      <c r="B18355">
        <v>2040</v>
      </c>
      <c r="C18355" t="s">
        <v>5</v>
      </c>
      <c r="D18355" t="s">
        <v>5</v>
      </c>
      <c r="E18355">
        <v>4893.4558988398385</v>
      </c>
      <c r="F18355" t="s">
        <v>22</v>
      </c>
    </row>
    <row r="18356" spans="1:6" x14ac:dyDescent="0.45">
      <c r="A18356" t="s">
        <v>67</v>
      </c>
      <c r="B18356">
        <v>2040</v>
      </c>
      <c r="C18356" t="s">
        <v>16</v>
      </c>
      <c r="D18356" t="s">
        <v>6</v>
      </c>
      <c r="E18356">
        <v>352.15169631997469</v>
      </c>
      <c r="F18356" t="s">
        <v>22</v>
      </c>
    </row>
    <row r="18357" spans="1:6" x14ac:dyDescent="0.45">
      <c r="A18357" t="s">
        <v>67</v>
      </c>
      <c r="B18357">
        <v>2040</v>
      </c>
      <c r="C18357" t="s">
        <v>16</v>
      </c>
      <c r="D18357" t="s">
        <v>7</v>
      </c>
      <c r="E18357">
        <v>0</v>
      </c>
      <c r="F18357" t="s">
        <v>22</v>
      </c>
    </row>
    <row r="18358" spans="1:6" x14ac:dyDescent="0.45">
      <c r="A18358" t="s">
        <v>67</v>
      </c>
      <c r="B18358">
        <v>2040</v>
      </c>
      <c r="C18358" t="s">
        <v>17</v>
      </c>
      <c r="D18358" t="s">
        <v>8</v>
      </c>
      <c r="E18358">
        <v>256.18767992707023</v>
      </c>
      <c r="F18358" t="s">
        <v>22</v>
      </c>
    </row>
    <row r="18359" spans="1:6" x14ac:dyDescent="0.45">
      <c r="A18359" t="s">
        <v>67</v>
      </c>
      <c r="B18359">
        <v>2040</v>
      </c>
      <c r="C18359" t="s">
        <v>18</v>
      </c>
      <c r="D18359" t="s">
        <v>9</v>
      </c>
      <c r="E18359">
        <v>4461.4199152327428</v>
      </c>
      <c r="F18359" t="s">
        <v>22</v>
      </c>
    </row>
    <row r="18360" spans="1:6" x14ac:dyDescent="0.45">
      <c r="A18360" t="s">
        <v>67</v>
      </c>
      <c r="B18360">
        <v>2040</v>
      </c>
      <c r="C18360" t="s">
        <v>18</v>
      </c>
      <c r="D18360" t="s">
        <v>10</v>
      </c>
      <c r="E18360">
        <v>528</v>
      </c>
      <c r="F18360" t="s">
        <v>22</v>
      </c>
    </row>
    <row r="18361" spans="1:6" x14ac:dyDescent="0.45">
      <c r="A18361" t="s">
        <v>67</v>
      </c>
      <c r="B18361">
        <v>2040</v>
      </c>
      <c r="C18361" t="s">
        <v>18</v>
      </c>
      <c r="D18361" t="s">
        <v>19</v>
      </c>
      <c r="E18361">
        <v>3.9681314168377826</v>
      </c>
      <c r="F18361" t="s">
        <v>23</v>
      </c>
    </row>
    <row r="18362" spans="1:6" x14ac:dyDescent="0.45">
      <c r="A18362" t="s">
        <v>67</v>
      </c>
      <c r="B18362">
        <v>2041</v>
      </c>
      <c r="C18362" t="s">
        <v>15</v>
      </c>
      <c r="D18362" t="s">
        <v>0</v>
      </c>
      <c r="E18362">
        <v>1092.1928998378619</v>
      </c>
      <c r="F18362" t="s">
        <v>22</v>
      </c>
    </row>
    <row r="18363" spans="1:6" x14ac:dyDescent="0.45">
      <c r="A18363" t="s">
        <v>67</v>
      </c>
      <c r="B18363">
        <v>2041</v>
      </c>
      <c r="C18363" t="s">
        <v>15</v>
      </c>
      <c r="D18363" t="s">
        <v>1</v>
      </c>
      <c r="E18363">
        <v>1288.7633432399712</v>
      </c>
      <c r="F18363" t="s">
        <v>22</v>
      </c>
    </row>
    <row r="18364" spans="1:6" x14ac:dyDescent="0.45">
      <c r="A18364" t="s">
        <v>67</v>
      </c>
      <c r="B18364">
        <v>2041</v>
      </c>
      <c r="C18364" t="s">
        <v>15</v>
      </c>
      <c r="D18364" t="s">
        <v>2</v>
      </c>
      <c r="E18364">
        <v>2223.3923133346402</v>
      </c>
      <c r="F18364" t="s">
        <v>22</v>
      </c>
    </row>
    <row r="18365" spans="1:6" x14ac:dyDescent="0.45">
      <c r="A18365" t="s">
        <v>67</v>
      </c>
      <c r="B18365">
        <v>2041</v>
      </c>
      <c r="C18365" t="s">
        <v>15</v>
      </c>
      <c r="D18365" t="s">
        <v>3</v>
      </c>
      <c r="E18365">
        <v>70.135307746847019</v>
      </c>
      <c r="F18365" t="s">
        <v>22</v>
      </c>
    </row>
    <row r="18366" spans="1:6" x14ac:dyDescent="0.45">
      <c r="A18366" t="s">
        <v>67</v>
      </c>
      <c r="B18366">
        <v>2041</v>
      </c>
      <c r="C18366" t="s">
        <v>15</v>
      </c>
      <c r="D18366" t="s">
        <v>4</v>
      </c>
      <c r="E18366">
        <v>18.979483519317615</v>
      </c>
      <c r="F18366" t="s">
        <v>22</v>
      </c>
    </row>
    <row r="18367" spans="1:6" x14ac:dyDescent="0.45">
      <c r="A18367" t="s">
        <v>67</v>
      </c>
      <c r="B18367">
        <v>2041</v>
      </c>
      <c r="C18367" t="s">
        <v>5</v>
      </c>
      <c r="D18367" t="s">
        <v>5</v>
      </c>
      <c r="E18367">
        <v>4693.4633476786375</v>
      </c>
      <c r="F18367" t="s">
        <v>22</v>
      </c>
    </row>
    <row r="18368" spans="1:6" x14ac:dyDescent="0.45">
      <c r="A18368" t="s">
        <v>67</v>
      </c>
      <c r="B18368">
        <v>2041</v>
      </c>
      <c r="C18368" t="s">
        <v>16</v>
      </c>
      <c r="D18368" t="s">
        <v>6</v>
      </c>
      <c r="E18368">
        <v>369.89347974940847</v>
      </c>
      <c r="F18368" t="s">
        <v>22</v>
      </c>
    </row>
    <row r="18369" spans="1:6" x14ac:dyDescent="0.45">
      <c r="A18369" t="s">
        <v>67</v>
      </c>
      <c r="B18369">
        <v>2041</v>
      </c>
      <c r="C18369" t="s">
        <v>16</v>
      </c>
      <c r="D18369" t="s">
        <v>7</v>
      </c>
      <c r="E18369">
        <v>0</v>
      </c>
      <c r="F18369" t="s">
        <v>22</v>
      </c>
    </row>
    <row r="18370" spans="1:6" x14ac:dyDescent="0.45">
      <c r="A18370" t="s">
        <v>67</v>
      </c>
      <c r="B18370">
        <v>2041</v>
      </c>
      <c r="C18370" t="s">
        <v>17</v>
      </c>
      <c r="D18370" t="s">
        <v>8</v>
      </c>
      <c r="E18370">
        <v>261.18767992707023</v>
      </c>
      <c r="F18370" t="s">
        <v>22</v>
      </c>
    </row>
    <row r="18371" spans="1:6" x14ac:dyDescent="0.45">
      <c r="A18371" t="s">
        <v>67</v>
      </c>
      <c r="B18371">
        <v>2041</v>
      </c>
      <c r="C18371" t="s">
        <v>18</v>
      </c>
      <c r="D18371" t="s">
        <v>9</v>
      </c>
      <c r="E18371">
        <v>4367.1691475009757</v>
      </c>
      <c r="F18371" t="s">
        <v>22</v>
      </c>
    </row>
    <row r="18372" spans="1:6" x14ac:dyDescent="0.45">
      <c r="A18372" t="s">
        <v>67</v>
      </c>
      <c r="B18372">
        <v>2041</v>
      </c>
      <c r="C18372" t="s">
        <v>18</v>
      </c>
      <c r="D18372" t="s">
        <v>10</v>
      </c>
      <c r="E18372">
        <v>435</v>
      </c>
      <c r="F18372" t="s">
        <v>22</v>
      </c>
    </row>
    <row r="18373" spans="1:6" x14ac:dyDescent="0.45">
      <c r="A18373" t="s">
        <v>67</v>
      </c>
      <c r="B18373">
        <v>2041</v>
      </c>
      <c r="C18373" t="s">
        <v>18</v>
      </c>
      <c r="D18373" t="s">
        <v>19</v>
      </c>
      <c r="E18373">
        <v>3.260266940451745</v>
      </c>
      <c r="F18373" t="s">
        <v>23</v>
      </c>
    </row>
    <row r="18374" spans="1:6" x14ac:dyDescent="0.45">
      <c r="A18374" t="s">
        <v>67</v>
      </c>
      <c r="B18374">
        <v>2042</v>
      </c>
      <c r="C18374" t="s">
        <v>15</v>
      </c>
      <c r="D18374" t="s">
        <v>0</v>
      </c>
      <c r="E18374">
        <v>1065.5171790483189</v>
      </c>
      <c r="F18374" t="s">
        <v>22</v>
      </c>
    </row>
    <row r="18375" spans="1:6" x14ac:dyDescent="0.45">
      <c r="A18375" t="s">
        <v>67</v>
      </c>
      <c r="B18375">
        <v>2042</v>
      </c>
      <c r="C18375" t="s">
        <v>15</v>
      </c>
      <c r="D18375" t="s">
        <v>1</v>
      </c>
      <c r="E18375">
        <v>1214.7883273379969</v>
      </c>
      <c r="F18375" t="s">
        <v>22</v>
      </c>
    </row>
    <row r="18376" spans="1:6" x14ac:dyDescent="0.45">
      <c r="A18376" t="s">
        <v>67</v>
      </c>
      <c r="B18376">
        <v>2042</v>
      </c>
      <c r="C18376" t="s">
        <v>15</v>
      </c>
      <c r="D18376" t="s">
        <v>2</v>
      </c>
      <c r="E18376">
        <v>2134.0119423385877</v>
      </c>
      <c r="F18376" t="s">
        <v>22</v>
      </c>
    </row>
    <row r="18377" spans="1:6" x14ac:dyDescent="0.45">
      <c r="A18377" t="s">
        <v>67</v>
      </c>
      <c r="B18377">
        <v>2042</v>
      </c>
      <c r="C18377" t="s">
        <v>15</v>
      </c>
      <c r="D18377" t="s">
        <v>3</v>
      </c>
      <c r="E18377">
        <v>69.995037131353328</v>
      </c>
      <c r="F18377" t="s">
        <v>22</v>
      </c>
    </row>
    <row r="18378" spans="1:6" x14ac:dyDescent="0.45">
      <c r="A18378" t="s">
        <v>67</v>
      </c>
      <c r="B18378">
        <v>2042</v>
      </c>
      <c r="C18378" t="s">
        <v>15</v>
      </c>
      <c r="D18378" t="s">
        <v>4</v>
      </c>
      <c r="E18378">
        <v>18.115917019188668</v>
      </c>
      <c r="F18378" t="s">
        <v>22</v>
      </c>
    </row>
    <row r="18379" spans="1:6" x14ac:dyDescent="0.45">
      <c r="A18379" t="s">
        <v>67</v>
      </c>
      <c r="B18379">
        <v>2042</v>
      </c>
      <c r="C18379" t="s">
        <v>5</v>
      </c>
      <c r="D18379" t="s">
        <v>5</v>
      </c>
      <c r="E18379">
        <v>4502.4284028754455</v>
      </c>
      <c r="F18379" t="s">
        <v>22</v>
      </c>
    </row>
    <row r="18380" spans="1:6" x14ac:dyDescent="0.45">
      <c r="A18380" t="s">
        <v>67</v>
      </c>
      <c r="B18380">
        <v>2042</v>
      </c>
      <c r="C18380" t="s">
        <v>16</v>
      </c>
      <c r="D18380" t="s">
        <v>6</v>
      </c>
      <c r="E18380">
        <v>428.08338007730072</v>
      </c>
      <c r="F18380" t="s">
        <v>22</v>
      </c>
    </row>
    <row r="18381" spans="1:6" x14ac:dyDescent="0.45">
      <c r="A18381" t="s">
        <v>67</v>
      </c>
      <c r="B18381">
        <v>2042</v>
      </c>
      <c r="C18381" t="s">
        <v>16</v>
      </c>
      <c r="D18381" t="s">
        <v>7</v>
      </c>
      <c r="E18381">
        <v>0</v>
      </c>
      <c r="F18381" t="s">
        <v>22</v>
      </c>
    </row>
    <row r="18382" spans="1:6" x14ac:dyDescent="0.45">
      <c r="A18382" t="s">
        <v>67</v>
      </c>
      <c r="B18382">
        <v>2042</v>
      </c>
      <c r="C18382" t="s">
        <v>17</v>
      </c>
      <c r="D18382" t="s">
        <v>8</v>
      </c>
      <c r="E18382">
        <v>266.18767992707023</v>
      </c>
      <c r="F18382" t="s">
        <v>22</v>
      </c>
    </row>
    <row r="18383" spans="1:6" x14ac:dyDescent="0.45">
      <c r="A18383" t="s">
        <v>67</v>
      </c>
      <c r="B18383">
        <v>2042</v>
      </c>
      <c r="C18383" t="s">
        <v>18</v>
      </c>
      <c r="D18383" t="s">
        <v>9</v>
      </c>
      <c r="E18383">
        <v>4320.3241030256759</v>
      </c>
      <c r="F18383" t="s">
        <v>22</v>
      </c>
    </row>
    <row r="18384" spans="1:6" x14ac:dyDescent="0.45">
      <c r="A18384" t="s">
        <v>67</v>
      </c>
      <c r="B18384">
        <v>2042</v>
      </c>
      <c r="C18384" t="s">
        <v>18</v>
      </c>
      <c r="D18384" t="s">
        <v>10</v>
      </c>
      <c r="E18384">
        <v>344</v>
      </c>
      <c r="F18384" t="s">
        <v>22</v>
      </c>
    </row>
    <row r="18385" spans="1:6" x14ac:dyDescent="0.45">
      <c r="A18385" t="s">
        <v>67</v>
      </c>
      <c r="B18385">
        <v>2042</v>
      </c>
      <c r="C18385" t="s">
        <v>18</v>
      </c>
      <c r="D18385" t="s">
        <v>19</v>
      </c>
      <c r="E18385">
        <v>2.5782340862422997</v>
      </c>
      <c r="F18385" t="s">
        <v>23</v>
      </c>
    </row>
    <row r="18386" spans="1:6" x14ac:dyDescent="0.45">
      <c r="A18386" t="s">
        <v>67</v>
      </c>
      <c r="B18386">
        <v>2043</v>
      </c>
      <c r="C18386" t="s">
        <v>15</v>
      </c>
      <c r="D18386" t="s">
        <v>0</v>
      </c>
      <c r="E18386">
        <v>1039.4929860976283</v>
      </c>
      <c r="F18386" t="s">
        <v>22</v>
      </c>
    </row>
    <row r="18387" spans="1:6" x14ac:dyDescent="0.45">
      <c r="A18387" t="s">
        <v>67</v>
      </c>
      <c r="B18387">
        <v>2043</v>
      </c>
      <c r="C18387" t="s">
        <v>15</v>
      </c>
      <c r="D18387" t="s">
        <v>1</v>
      </c>
      <c r="E18387">
        <v>1145.0594773487958</v>
      </c>
      <c r="F18387" t="s">
        <v>22</v>
      </c>
    </row>
    <row r="18388" spans="1:6" x14ac:dyDescent="0.45">
      <c r="A18388" t="s">
        <v>67</v>
      </c>
      <c r="B18388">
        <v>2043</v>
      </c>
      <c r="C18388" t="s">
        <v>15</v>
      </c>
      <c r="D18388" t="s">
        <v>2</v>
      </c>
      <c r="E18388">
        <v>2048.2246622565763</v>
      </c>
      <c r="F18388" t="s">
        <v>22</v>
      </c>
    </row>
    <row r="18389" spans="1:6" x14ac:dyDescent="0.45">
      <c r="A18389" t="s">
        <v>67</v>
      </c>
      <c r="B18389">
        <v>2043</v>
      </c>
      <c r="C18389" t="s">
        <v>15</v>
      </c>
      <c r="D18389" t="s">
        <v>3</v>
      </c>
      <c r="E18389">
        <v>69.855047057090616</v>
      </c>
      <c r="F18389" t="s">
        <v>22</v>
      </c>
    </row>
    <row r="18390" spans="1:6" x14ac:dyDescent="0.45">
      <c r="A18390" t="s">
        <v>67</v>
      </c>
      <c r="B18390">
        <v>2043</v>
      </c>
      <c r="C18390" t="s">
        <v>15</v>
      </c>
      <c r="D18390" t="s">
        <v>4</v>
      </c>
      <c r="E18390">
        <v>17.291642794815584</v>
      </c>
      <c r="F18390" t="s">
        <v>22</v>
      </c>
    </row>
    <row r="18391" spans="1:6" x14ac:dyDescent="0.45">
      <c r="A18391" t="s">
        <v>67</v>
      </c>
      <c r="B18391">
        <v>2043</v>
      </c>
      <c r="C18391" t="s">
        <v>5</v>
      </c>
      <c r="D18391" t="s">
        <v>5</v>
      </c>
      <c r="E18391">
        <v>4319.9238155549074</v>
      </c>
      <c r="F18391" t="s">
        <v>22</v>
      </c>
    </row>
    <row r="18392" spans="1:6" x14ac:dyDescent="0.45">
      <c r="A18392" t="s">
        <v>67</v>
      </c>
      <c r="B18392">
        <v>2043</v>
      </c>
      <c r="C18392" t="s">
        <v>16</v>
      </c>
      <c r="D18392" t="s">
        <v>6</v>
      </c>
      <c r="E18392">
        <v>396.70408860777661</v>
      </c>
      <c r="F18392" t="s">
        <v>22</v>
      </c>
    </row>
    <row r="18393" spans="1:6" x14ac:dyDescent="0.45">
      <c r="A18393" t="s">
        <v>67</v>
      </c>
      <c r="B18393">
        <v>2043</v>
      </c>
      <c r="C18393" t="s">
        <v>16</v>
      </c>
      <c r="D18393" t="s">
        <v>7</v>
      </c>
      <c r="E18393">
        <v>0</v>
      </c>
      <c r="F18393" t="s">
        <v>22</v>
      </c>
    </row>
    <row r="18394" spans="1:6" x14ac:dyDescent="0.45">
      <c r="A18394" t="s">
        <v>67</v>
      </c>
      <c r="B18394">
        <v>2043</v>
      </c>
      <c r="C18394" t="s">
        <v>17</v>
      </c>
      <c r="D18394" t="s">
        <v>8</v>
      </c>
      <c r="E18394">
        <v>271.18767992707023</v>
      </c>
      <c r="F18394" t="s">
        <v>22</v>
      </c>
    </row>
    <row r="18395" spans="1:6" x14ac:dyDescent="0.45">
      <c r="A18395" t="s">
        <v>67</v>
      </c>
      <c r="B18395">
        <v>2043</v>
      </c>
      <c r="C18395" t="s">
        <v>18</v>
      </c>
      <c r="D18395" t="s">
        <v>9</v>
      </c>
      <c r="E18395">
        <v>4220.4402242356136</v>
      </c>
      <c r="F18395" t="s">
        <v>22</v>
      </c>
    </row>
    <row r="18396" spans="1:6" x14ac:dyDescent="0.45">
      <c r="A18396" t="s">
        <v>67</v>
      </c>
      <c r="B18396">
        <v>2043</v>
      </c>
      <c r="C18396" t="s">
        <v>18</v>
      </c>
      <c r="D18396" t="s">
        <v>10</v>
      </c>
      <c r="E18396">
        <v>225</v>
      </c>
      <c r="F18396" t="s">
        <v>22</v>
      </c>
    </row>
    <row r="18397" spans="1:6" x14ac:dyDescent="0.45">
      <c r="A18397" t="s">
        <v>67</v>
      </c>
      <c r="B18397">
        <v>2043</v>
      </c>
      <c r="C18397" t="s">
        <v>18</v>
      </c>
      <c r="D18397" t="s">
        <v>19</v>
      </c>
      <c r="E18397">
        <v>1.6863449691991788</v>
      </c>
      <c r="F18397" t="s">
        <v>23</v>
      </c>
    </row>
    <row r="18398" spans="1:6" x14ac:dyDescent="0.45">
      <c r="A18398" t="s">
        <v>67</v>
      </c>
      <c r="B18398">
        <v>2044</v>
      </c>
      <c r="C18398" t="s">
        <v>15</v>
      </c>
      <c r="D18398" t="s">
        <v>0</v>
      </c>
      <c r="E18398">
        <v>1014.1044080690172</v>
      </c>
      <c r="F18398" t="s">
        <v>22</v>
      </c>
    </row>
    <row r="18399" spans="1:6" x14ac:dyDescent="0.45">
      <c r="A18399" t="s">
        <v>67</v>
      </c>
      <c r="B18399">
        <v>2044</v>
      </c>
      <c r="C18399" t="s">
        <v>15</v>
      </c>
      <c r="D18399" t="s">
        <v>1</v>
      </c>
      <c r="E18399">
        <v>1079.333063348975</v>
      </c>
      <c r="F18399" t="s">
        <v>22</v>
      </c>
    </row>
    <row r="18400" spans="1:6" x14ac:dyDescent="0.45">
      <c r="A18400" t="s">
        <v>67</v>
      </c>
      <c r="B18400">
        <v>2044</v>
      </c>
      <c r="C18400" t="s">
        <v>15</v>
      </c>
      <c r="D18400" t="s">
        <v>2</v>
      </c>
      <c r="E18400">
        <v>1965.8860308338619</v>
      </c>
      <c r="F18400" t="s">
        <v>22</v>
      </c>
    </row>
    <row r="18401" spans="1:6" x14ac:dyDescent="0.45">
      <c r="A18401" t="s">
        <v>67</v>
      </c>
      <c r="B18401">
        <v>2044</v>
      </c>
      <c r="C18401" t="s">
        <v>15</v>
      </c>
      <c r="D18401" t="s">
        <v>3</v>
      </c>
      <c r="E18401">
        <v>69.715336962976437</v>
      </c>
      <c r="F18401" t="s">
        <v>22</v>
      </c>
    </row>
    <row r="18402" spans="1:6" x14ac:dyDescent="0.45">
      <c r="A18402" t="s">
        <v>67</v>
      </c>
      <c r="B18402">
        <v>2044</v>
      </c>
      <c r="C18402" t="s">
        <v>15</v>
      </c>
      <c r="D18402" t="s">
        <v>4</v>
      </c>
      <c r="E18402">
        <v>16.504873047651476</v>
      </c>
      <c r="F18402" t="s">
        <v>22</v>
      </c>
    </row>
    <row r="18403" spans="1:6" x14ac:dyDescent="0.45">
      <c r="A18403" t="s">
        <v>67</v>
      </c>
      <c r="B18403">
        <v>2044</v>
      </c>
      <c r="C18403" t="s">
        <v>5</v>
      </c>
      <c r="D18403" t="s">
        <v>5</v>
      </c>
      <c r="E18403">
        <v>4145.5437122624826</v>
      </c>
      <c r="F18403" t="s">
        <v>22</v>
      </c>
    </row>
    <row r="18404" spans="1:6" x14ac:dyDescent="0.45">
      <c r="A18404" t="s">
        <v>67</v>
      </c>
      <c r="B18404">
        <v>2044</v>
      </c>
      <c r="C18404" t="s">
        <v>16</v>
      </c>
      <c r="D18404" t="s">
        <v>6</v>
      </c>
      <c r="E18404">
        <v>335.73897526932615</v>
      </c>
      <c r="F18404" t="s">
        <v>22</v>
      </c>
    </row>
    <row r="18405" spans="1:6" x14ac:dyDescent="0.45">
      <c r="A18405" t="s">
        <v>67</v>
      </c>
      <c r="B18405">
        <v>2044</v>
      </c>
      <c r="C18405" t="s">
        <v>16</v>
      </c>
      <c r="D18405" t="s">
        <v>7</v>
      </c>
      <c r="E18405">
        <v>0</v>
      </c>
      <c r="F18405" t="s">
        <v>22</v>
      </c>
    </row>
    <row r="18406" spans="1:6" x14ac:dyDescent="0.45">
      <c r="A18406" t="s">
        <v>67</v>
      </c>
      <c r="B18406">
        <v>2044</v>
      </c>
      <c r="C18406" t="s">
        <v>17</v>
      </c>
      <c r="D18406" t="s">
        <v>8</v>
      </c>
      <c r="E18406">
        <v>273.18767992707023</v>
      </c>
      <c r="F18406" t="s">
        <v>22</v>
      </c>
    </row>
    <row r="18407" spans="1:6" x14ac:dyDescent="0.45">
      <c r="A18407" t="s">
        <v>67</v>
      </c>
      <c r="B18407">
        <v>2044</v>
      </c>
      <c r="C18407" t="s">
        <v>18</v>
      </c>
      <c r="D18407" t="s">
        <v>9</v>
      </c>
      <c r="E18407">
        <v>4112.0950076047375</v>
      </c>
      <c r="F18407" t="s">
        <v>22</v>
      </c>
    </row>
    <row r="18408" spans="1:6" x14ac:dyDescent="0.45">
      <c r="A18408" t="s">
        <v>67</v>
      </c>
      <c r="B18408">
        <v>2044</v>
      </c>
      <c r="C18408" t="s">
        <v>18</v>
      </c>
      <c r="D18408" t="s">
        <v>10</v>
      </c>
      <c r="E18408">
        <v>96</v>
      </c>
      <c r="F18408" t="s">
        <v>22</v>
      </c>
    </row>
    <row r="18409" spans="1:6" x14ac:dyDescent="0.45">
      <c r="A18409" t="s">
        <v>67</v>
      </c>
      <c r="B18409">
        <v>2044</v>
      </c>
      <c r="C18409" t="s">
        <v>18</v>
      </c>
      <c r="D18409" t="s">
        <v>19</v>
      </c>
      <c r="E18409">
        <v>0.7214784394250513</v>
      </c>
      <c r="F18409" t="s">
        <v>23</v>
      </c>
    </row>
    <row r="18410" spans="1:6" x14ac:dyDescent="0.45">
      <c r="A18410" t="s">
        <v>67</v>
      </c>
      <c r="B18410">
        <v>2045</v>
      </c>
      <c r="C18410" t="s">
        <v>15</v>
      </c>
      <c r="D18410" t="s">
        <v>0</v>
      </c>
      <c r="E18410">
        <v>989.33592070281134</v>
      </c>
      <c r="F18410" t="s">
        <v>22</v>
      </c>
    </row>
    <row r="18411" spans="1:6" x14ac:dyDescent="0.45">
      <c r="A18411" t="s">
        <v>67</v>
      </c>
      <c r="B18411">
        <v>2045</v>
      </c>
      <c r="C18411" t="s">
        <v>15</v>
      </c>
      <c r="D18411" t="s">
        <v>1</v>
      </c>
      <c r="E18411">
        <v>1017.3793455127436</v>
      </c>
      <c r="F18411" t="s">
        <v>22</v>
      </c>
    </row>
    <row r="18412" spans="1:6" x14ac:dyDescent="0.45">
      <c r="A18412" t="s">
        <v>67</v>
      </c>
      <c r="B18412">
        <v>2045</v>
      </c>
      <c r="C18412" t="s">
        <v>15</v>
      </c>
      <c r="D18412" t="s">
        <v>2</v>
      </c>
      <c r="E18412">
        <v>1886.8574123943408</v>
      </c>
      <c r="F18412" t="s">
        <v>22</v>
      </c>
    </row>
    <row r="18413" spans="1:6" x14ac:dyDescent="0.45">
      <c r="A18413" t="s">
        <v>67</v>
      </c>
      <c r="B18413">
        <v>2045</v>
      </c>
      <c r="C18413" t="s">
        <v>15</v>
      </c>
      <c r="D18413" t="s">
        <v>3</v>
      </c>
      <c r="E18413">
        <v>69.575906289050494</v>
      </c>
      <c r="F18413" t="s">
        <v>22</v>
      </c>
    </row>
    <row r="18414" spans="1:6" x14ac:dyDescent="0.45">
      <c r="A18414" t="s">
        <v>67</v>
      </c>
      <c r="B18414">
        <v>2045</v>
      </c>
      <c r="C18414" t="s">
        <v>15</v>
      </c>
      <c r="D18414" t="s">
        <v>4</v>
      </c>
      <c r="E18414">
        <v>15.753901323983335</v>
      </c>
      <c r="F18414" t="s">
        <v>22</v>
      </c>
    </row>
    <row r="18415" spans="1:6" x14ac:dyDescent="0.45">
      <c r="A18415" t="s">
        <v>67</v>
      </c>
      <c r="B18415">
        <v>2045</v>
      </c>
      <c r="C18415" t="s">
        <v>5</v>
      </c>
      <c r="D18415" t="s">
        <v>5</v>
      </c>
      <c r="E18415">
        <v>3978.9024862229294</v>
      </c>
      <c r="F18415" t="s">
        <v>22</v>
      </c>
    </row>
    <row r="18416" spans="1:6" x14ac:dyDescent="0.45">
      <c r="A18416" t="s">
        <v>67</v>
      </c>
      <c r="B18416">
        <v>2045</v>
      </c>
      <c r="C18416" t="s">
        <v>16</v>
      </c>
      <c r="D18416" t="s">
        <v>6</v>
      </c>
      <c r="E18416">
        <v>337.66334159985217</v>
      </c>
      <c r="F18416" t="s">
        <v>22</v>
      </c>
    </row>
    <row r="18417" spans="1:6" x14ac:dyDescent="0.45">
      <c r="A18417" t="s">
        <v>67</v>
      </c>
      <c r="B18417">
        <v>2045</v>
      </c>
      <c r="C18417" t="s">
        <v>16</v>
      </c>
      <c r="D18417" t="s">
        <v>7</v>
      </c>
      <c r="E18417">
        <v>0</v>
      </c>
      <c r="F18417" t="s">
        <v>22</v>
      </c>
    </row>
    <row r="18418" spans="1:6" x14ac:dyDescent="0.45">
      <c r="A18418" t="s">
        <v>67</v>
      </c>
      <c r="B18418">
        <v>2045</v>
      </c>
      <c r="C18418" t="s">
        <v>17</v>
      </c>
      <c r="D18418" t="s">
        <v>8</v>
      </c>
      <c r="E18418">
        <v>275.18767992707023</v>
      </c>
      <c r="F18418" t="s">
        <v>22</v>
      </c>
    </row>
    <row r="18419" spans="1:6" x14ac:dyDescent="0.45">
      <c r="A18419" t="s">
        <v>67</v>
      </c>
      <c r="B18419">
        <v>2045</v>
      </c>
      <c r="C18419" t="s">
        <v>18</v>
      </c>
      <c r="D18419" t="s">
        <v>9</v>
      </c>
      <c r="E18419">
        <v>4041.3781478957121</v>
      </c>
      <c r="F18419" t="s">
        <v>22</v>
      </c>
    </row>
    <row r="18420" spans="1:6" x14ac:dyDescent="0.45">
      <c r="A18420" t="s">
        <v>67</v>
      </c>
      <c r="B18420">
        <v>2045</v>
      </c>
      <c r="C18420" t="s">
        <v>18</v>
      </c>
      <c r="D18420" t="s">
        <v>10</v>
      </c>
      <c r="E18420">
        <v>0</v>
      </c>
      <c r="F18420" t="s">
        <v>22</v>
      </c>
    </row>
    <row r="18421" spans="1:6" x14ac:dyDescent="0.45">
      <c r="A18421" t="s">
        <v>67</v>
      </c>
      <c r="B18421">
        <v>2045</v>
      </c>
      <c r="C18421" t="s">
        <v>18</v>
      </c>
      <c r="D18421" t="s">
        <v>19</v>
      </c>
      <c r="E18421">
        <v>0</v>
      </c>
      <c r="F18421" t="s">
        <v>23</v>
      </c>
    </row>
    <row r="18422" spans="1:6" x14ac:dyDescent="0.45">
      <c r="A18422" t="s">
        <v>67</v>
      </c>
      <c r="B18422">
        <v>2046</v>
      </c>
      <c r="C18422" t="s">
        <v>15</v>
      </c>
      <c r="D18422" t="s">
        <v>0</v>
      </c>
      <c r="E18422">
        <v>949.7838675632272</v>
      </c>
      <c r="F18422" t="s">
        <v>22</v>
      </c>
    </row>
    <row r="18423" spans="1:6" x14ac:dyDescent="0.45">
      <c r="A18423" t="s">
        <v>67</v>
      </c>
      <c r="B18423">
        <v>2046</v>
      </c>
      <c r="C18423" t="s">
        <v>15</v>
      </c>
      <c r="D18423" t="s">
        <v>1</v>
      </c>
      <c r="E18423">
        <v>953.99661228729963</v>
      </c>
      <c r="F18423" t="s">
        <v>22</v>
      </c>
    </row>
    <row r="18424" spans="1:6" x14ac:dyDescent="0.45">
      <c r="A18424" t="s">
        <v>67</v>
      </c>
      <c r="B18424">
        <v>2046</v>
      </c>
      <c r="C18424" t="s">
        <v>15</v>
      </c>
      <c r="D18424" t="s">
        <v>2</v>
      </c>
      <c r="E18424">
        <v>1795.9108851169335</v>
      </c>
      <c r="F18424" t="s">
        <v>22</v>
      </c>
    </row>
    <row r="18425" spans="1:6" x14ac:dyDescent="0.45">
      <c r="A18425" t="s">
        <v>67</v>
      </c>
      <c r="B18425">
        <v>2046</v>
      </c>
      <c r="C18425" t="s">
        <v>15</v>
      </c>
      <c r="D18425" t="s">
        <v>3</v>
      </c>
      <c r="E18425">
        <v>69.297602663894295</v>
      </c>
      <c r="F18425" t="s">
        <v>22</v>
      </c>
    </row>
    <row r="18426" spans="1:6" x14ac:dyDescent="0.45">
      <c r="A18426" t="s">
        <v>67</v>
      </c>
      <c r="B18426">
        <v>2046</v>
      </c>
      <c r="C18426" t="s">
        <v>15</v>
      </c>
      <c r="D18426" t="s">
        <v>4</v>
      </c>
      <c r="E18426">
        <v>15.005591011094127</v>
      </c>
      <c r="F18426" t="s">
        <v>22</v>
      </c>
    </row>
    <row r="18427" spans="1:6" x14ac:dyDescent="0.45">
      <c r="A18427" t="s">
        <v>67</v>
      </c>
      <c r="B18427">
        <v>2046</v>
      </c>
      <c r="C18427" t="s">
        <v>5</v>
      </c>
      <c r="D18427" t="s">
        <v>5</v>
      </c>
      <c r="E18427">
        <v>3783.9945586424487</v>
      </c>
      <c r="F18427" t="s">
        <v>22</v>
      </c>
    </row>
    <row r="18428" spans="1:6" x14ac:dyDescent="0.45">
      <c r="A18428" t="s">
        <v>67</v>
      </c>
      <c r="B18428">
        <v>2046</v>
      </c>
      <c r="C18428" t="s">
        <v>16</v>
      </c>
      <c r="D18428" t="s">
        <v>6</v>
      </c>
      <c r="E18428">
        <v>318.96695479293521</v>
      </c>
      <c r="F18428" t="s">
        <v>22</v>
      </c>
    </row>
    <row r="18429" spans="1:6" x14ac:dyDescent="0.45">
      <c r="A18429" t="s">
        <v>67</v>
      </c>
      <c r="B18429">
        <v>2046</v>
      </c>
      <c r="C18429" t="s">
        <v>16</v>
      </c>
      <c r="D18429" t="s">
        <v>7</v>
      </c>
      <c r="E18429">
        <v>0</v>
      </c>
      <c r="F18429" t="s">
        <v>22</v>
      </c>
    </row>
    <row r="18430" spans="1:6" x14ac:dyDescent="0.45">
      <c r="A18430" t="s">
        <v>67</v>
      </c>
      <c r="B18430">
        <v>2046</v>
      </c>
      <c r="C18430" t="s">
        <v>17</v>
      </c>
      <c r="D18430" t="s">
        <v>8</v>
      </c>
      <c r="E18430">
        <v>277.18767992707023</v>
      </c>
      <c r="F18430" t="s">
        <v>22</v>
      </c>
    </row>
    <row r="18431" spans="1:6" x14ac:dyDescent="0.45">
      <c r="A18431" t="s">
        <v>67</v>
      </c>
      <c r="B18431">
        <v>2046</v>
      </c>
      <c r="C18431" t="s">
        <v>18</v>
      </c>
      <c r="D18431" t="s">
        <v>9</v>
      </c>
      <c r="E18431">
        <v>3825.7738335083127</v>
      </c>
      <c r="F18431" t="s">
        <v>22</v>
      </c>
    </row>
    <row r="18432" spans="1:6" x14ac:dyDescent="0.45">
      <c r="A18432" t="s">
        <v>67</v>
      </c>
      <c r="B18432">
        <v>2046</v>
      </c>
      <c r="C18432" t="s">
        <v>18</v>
      </c>
      <c r="D18432" t="s">
        <v>10</v>
      </c>
      <c r="E18432">
        <v>0</v>
      </c>
      <c r="F18432" t="s">
        <v>22</v>
      </c>
    </row>
    <row r="18433" spans="1:6" x14ac:dyDescent="0.45">
      <c r="A18433" t="s">
        <v>67</v>
      </c>
      <c r="B18433">
        <v>2046</v>
      </c>
      <c r="C18433" t="s">
        <v>18</v>
      </c>
      <c r="D18433" t="s">
        <v>19</v>
      </c>
      <c r="E18433">
        <v>0</v>
      </c>
      <c r="F18433" t="s">
        <v>23</v>
      </c>
    </row>
    <row r="18434" spans="1:6" x14ac:dyDescent="0.45">
      <c r="A18434" t="s">
        <v>67</v>
      </c>
      <c r="B18434">
        <v>2047</v>
      </c>
      <c r="C18434" t="s">
        <v>15</v>
      </c>
      <c r="D18434" t="s">
        <v>0</v>
      </c>
      <c r="E18434">
        <v>911.81304166387633</v>
      </c>
      <c r="F18434" t="s">
        <v>22</v>
      </c>
    </row>
    <row r="18435" spans="1:6" x14ac:dyDescent="0.45">
      <c r="A18435" t="s">
        <v>67</v>
      </c>
      <c r="B18435">
        <v>2047</v>
      </c>
      <c r="C18435" t="s">
        <v>15</v>
      </c>
      <c r="D18435" t="s">
        <v>1</v>
      </c>
      <c r="E18435">
        <v>894.56262334180076</v>
      </c>
      <c r="F18435" t="s">
        <v>22</v>
      </c>
    </row>
    <row r="18436" spans="1:6" x14ac:dyDescent="0.45">
      <c r="A18436" t="s">
        <v>67</v>
      </c>
      <c r="B18436">
        <v>2047</v>
      </c>
      <c r="C18436" t="s">
        <v>15</v>
      </c>
      <c r="D18436" t="s">
        <v>2</v>
      </c>
      <c r="E18436">
        <v>1709.3479804542974</v>
      </c>
      <c r="F18436" t="s">
        <v>22</v>
      </c>
    </row>
    <row r="18437" spans="1:6" x14ac:dyDescent="0.45">
      <c r="A18437" t="s">
        <v>67</v>
      </c>
      <c r="B18437">
        <v>2047</v>
      </c>
      <c r="C18437" t="s">
        <v>15</v>
      </c>
      <c r="D18437" t="s">
        <v>3</v>
      </c>
      <c r="E18437">
        <v>69.020412253238717</v>
      </c>
      <c r="F18437" t="s">
        <v>22</v>
      </c>
    </row>
    <row r="18438" spans="1:6" x14ac:dyDescent="0.45">
      <c r="A18438" t="s">
        <v>67</v>
      </c>
      <c r="B18438">
        <v>2047</v>
      </c>
      <c r="C18438" t="s">
        <v>15</v>
      </c>
      <c r="D18438" t="s">
        <v>4</v>
      </c>
      <c r="E18438">
        <v>14.292825438067156</v>
      </c>
      <c r="F18438" t="s">
        <v>22</v>
      </c>
    </row>
    <row r="18439" spans="1:6" x14ac:dyDescent="0.45">
      <c r="A18439" t="s">
        <v>67</v>
      </c>
      <c r="B18439">
        <v>2047</v>
      </c>
      <c r="C18439" t="s">
        <v>5</v>
      </c>
      <c r="D18439" t="s">
        <v>5</v>
      </c>
      <c r="E18439">
        <v>3599.0368831512801</v>
      </c>
      <c r="F18439" t="s">
        <v>22</v>
      </c>
    </row>
    <row r="18440" spans="1:6" x14ac:dyDescent="0.45">
      <c r="A18440" t="s">
        <v>67</v>
      </c>
      <c r="B18440">
        <v>2047</v>
      </c>
      <c r="C18440" t="s">
        <v>16</v>
      </c>
      <c r="D18440" t="s">
        <v>6</v>
      </c>
      <c r="E18440">
        <v>302.57041571415448</v>
      </c>
      <c r="F18440" t="s">
        <v>22</v>
      </c>
    </row>
    <row r="18441" spans="1:6" x14ac:dyDescent="0.45">
      <c r="A18441" t="s">
        <v>67</v>
      </c>
      <c r="B18441">
        <v>2047</v>
      </c>
      <c r="C18441" t="s">
        <v>16</v>
      </c>
      <c r="D18441" t="s">
        <v>7</v>
      </c>
      <c r="E18441">
        <v>0</v>
      </c>
      <c r="F18441" t="s">
        <v>22</v>
      </c>
    </row>
    <row r="18442" spans="1:6" x14ac:dyDescent="0.45">
      <c r="A18442" t="s">
        <v>67</v>
      </c>
      <c r="B18442">
        <v>2047</v>
      </c>
      <c r="C18442" t="s">
        <v>17</v>
      </c>
      <c r="D18442" t="s">
        <v>8</v>
      </c>
      <c r="E18442">
        <v>279.18767992707023</v>
      </c>
      <c r="F18442" t="s">
        <v>22</v>
      </c>
    </row>
    <row r="18443" spans="1:6" x14ac:dyDescent="0.45">
      <c r="A18443" t="s">
        <v>67</v>
      </c>
      <c r="B18443">
        <v>2047</v>
      </c>
      <c r="C18443" t="s">
        <v>18</v>
      </c>
      <c r="D18443" t="s">
        <v>9</v>
      </c>
      <c r="E18443">
        <v>3622.4196189383647</v>
      </c>
      <c r="F18443" t="s">
        <v>22</v>
      </c>
    </row>
    <row r="18444" spans="1:6" x14ac:dyDescent="0.45">
      <c r="A18444" t="s">
        <v>67</v>
      </c>
      <c r="B18444">
        <v>2047</v>
      </c>
      <c r="C18444" t="s">
        <v>18</v>
      </c>
      <c r="D18444" t="s">
        <v>10</v>
      </c>
      <c r="E18444">
        <v>0</v>
      </c>
      <c r="F18444" t="s">
        <v>22</v>
      </c>
    </row>
    <row r="18445" spans="1:6" x14ac:dyDescent="0.45">
      <c r="A18445" t="s">
        <v>67</v>
      </c>
      <c r="B18445">
        <v>2047</v>
      </c>
      <c r="C18445" t="s">
        <v>18</v>
      </c>
      <c r="D18445" t="s">
        <v>19</v>
      </c>
      <c r="E18445">
        <v>0</v>
      </c>
      <c r="F18445" t="s">
        <v>23</v>
      </c>
    </row>
    <row r="18446" spans="1:6" x14ac:dyDescent="0.45">
      <c r="A18446" t="s">
        <v>67</v>
      </c>
      <c r="B18446">
        <v>2048</v>
      </c>
      <c r="C18446" t="s">
        <v>15</v>
      </c>
      <c r="D18446" t="s">
        <v>0</v>
      </c>
      <c r="E18446">
        <v>875.36022809208555</v>
      </c>
      <c r="F18446" t="s">
        <v>22</v>
      </c>
    </row>
    <row r="18447" spans="1:6" x14ac:dyDescent="0.45">
      <c r="A18447" t="s">
        <v>67</v>
      </c>
      <c r="B18447">
        <v>2048</v>
      </c>
      <c r="C18447" t="s">
        <v>15</v>
      </c>
      <c r="D18447" t="s">
        <v>1</v>
      </c>
      <c r="E18447">
        <v>838.83137190760669</v>
      </c>
      <c r="F18447" t="s">
        <v>22</v>
      </c>
    </row>
    <row r="18448" spans="1:6" x14ac:dyDescent="0.45">
      <c r="A18448" t="s">
        <v>67</v>
      </c>
      <c r="B18448">
        <v>2048</v>
      </c>
      <c r="C18448" t="s">
        <v>15</v>
      </c>
      <c r="D18448" t="s">
        <v>2</v>
      </c>
      <c r="E18448">
        <v>1626.9574077964005</v>
      </c>
      <c r="F18448" t="s">
        <v>22</v>
      </c>
    </row>
    <row r="18449" spans="1:6" x14ac:dyDescent="0.45">
      <c r="A18449" t="s">
        <v>67</v>
      </c>
      <c r="B18449">
        <v>2048</v>
      </c>
      <c r="C18449" t="s">
        <v>15</v>
      </c>
      <c r="D18449" t="s">
        <v>3</v>
      </c>
      <c r="E18449">
        <v>68.744330604225766</v>
      </c>
      <c r="F18449" t="s">
        <v>22</v>
      </c>
    </row>
    <row r="18450" spans="1:6" x14ac:dyDescent="0.45">
      <c r="A18450" t="s">
        <v>67</v>
      </c>
      <c r="B18450">
        <v>2048</v>
      </c>
      <c r="C18450" t="s">
        <v>15</v>
      </c>
      <c r="D18450" t="s">
        <v>4</v>
      </c>
      <c r="E18450">
        <v>13.613916229758969</v>
      </c>
      <c r="F18450" t="s">
        <v>22</v>
      </c>
    </row>
    <row r="18451" spans="1:6" x14ac:dyDescent="0.45">
      <c r="A18451" t="s">
        <v>67</v>
      </c>
      <c r="B18451">
        <v>2048</v>
      </c>
      <c r="C18451" t="s">
        <v>5</v>
      </c>
      <c r="D18451" t="s">
        <v>5</v>
      </c>
      <c r="E18451">
        <v>3423.5072546300776</v>
      </c>
      <c r="F18451" t="s">
        <v>22</v>
      </c>
    </row>
    <row r="18452" spans="1:6" x14ac:dyDescent="0.45">
      <c r="A18452" t="s">
        <v>67</v>
      </c>
      <c r="B18452">
        <v>2048</v>
      </c>
      <c r="C18452" t="s">
        <v>16</v>
      </c>
      <c r="D18452" t="s">
        <v>6</v>
      </c>
      <c r="E18452">
        <v>292.37328529860679</v>
      </c>
      <c r="F18452" t="s">
        <v>22</v>
      </c>
    </row>
    <row r="18453" spans="1:6" x14ac:dyDescent="0.45">
      <c r="A18453" t="s">
        <v>67</v>
      </c>
      <c r="B18453">
        <v>2048</v>
      </c>
      <c r="C18453" t="s">
        <v>16</v>
      </c>
      <c r="D18453" t="s">
        <v>7</v>
      </c>
      <c r="E18453">
        <v>0</v>
      </c>
      <c r="F18453" t="s">
        <v>22</v>
      </c>
    </row>
    <row r="18454" spans="1:6" x14ac:dyDescent="0.45">
      <c r="A18454" t="s">
        <v>67</v>
      </c>
      <c r="B18454">
        <v>2048</v>
      </c>
      <c r="C18454" t="s">
        <v>17</v>
      </c>
      <c r="D18454" t="s">
        <v>8</v>
      </c>
      <c r="E18454">
        <v>281.18767992707023</v>
      </c>
      <c r="F18454" t="s">
        <v>22</v>
      </c>
    </row>
    <row r="18455" spans="1:6" x14ac:dyDescent="0.45">
      <c r="A18455" t="s">
        <v>67</v>
      </c>
      <c r="B18455">
        <v>2048</v>
      </c>
      <c r="C18455" t="s">
        <v>18</v>
      </c>
      <c r="D18455" t="s">
        <v>9</v>
      </c>
      <c r="E18455">
        <v>3434.6928600016145</v>
      </c>
      <c r="F18455" t="s">
        <v>22</v>
      </c>
    </row>
    <row r="18456" spans="1:6" x14ac:dyDescent="0.45">
      <c r="A18456" t="s">
        <v>67</v>
      </c>
      <c r="B18456">
        <v>2048</v>
      </c>
      <c r="C18456" t="s">
        <v>18</v>
      </c>
      <c r="D18456" t="s">
        <v>10</v>
      </c>
      <c r="E18456">
        <v>0</v>
      </c>
      <c r="F18456" t="s">
        <v>22</v>
      </c>
    </row>
    <row r="18457" spans="1:6" x14ac:dyDescent="0.45">
      <c r="A18457" t="s">
        <v>67</v>
      </c>
      <c r="B18457">
        <v>2048</v>
      </c>
      <c r="C18457" t="s">
        <v>18</v>
      </c>
      <c r="D18457" t="s">
        <v>19</v>
      </c>
      <c r="E18457">
        <v>0</v>
      </c>
      <c r="F18457" t="s">
        <v>23</v>
      </c>
    </row>
    <row r="18458" spans="1:6" x14ac:dyDescent="0.45">
      <c r="A18458" t="s">
        <v>67</v>
      </c>
      <c r="B18458">
        <v>2049</v>
      </c>
      <c r="C18458" t="s">
        <v>15</v>
      </c>
      <c r="D18458" t="s">
        <v>0</v>
      </c>
      <c r="E18458">
        <v>840.36473916535044</v>
      </c>
      <c r="F18458" t="s">
        <v>22</v>
      </c>
    </row>
    <row r="18459" spans="1:6" x14ac:dyDescent="0.45">
      <c r="A18459" t="s">
        <v>67</v>
      </c>
      <c r="B18459">
        <v>2049</v>
      </c>
      <c r="C18459" t="s">
        <v>15</v>
      </c>
      <c r="D18459" t="s">
        <v>1</v>
      </c>
      <c r="E18459">
        <v>786.57217743776278</v>
      </c>
      <c r="F18459" t="s">
        <v>22</v>
      </c>
    </row>
    <row r="18460" spans="1:6" x14ac:dyDescent="0.45">
      <c r="A18460" t="s">
        <v>67</v>
      </c>
      <c r="B18460">
        <v>2049</v>
      </c>
      <c r="C18460" t="s">
        <v>15</v>
      </c>
      <c r="D18460" t="s">
        <v>2</v>
      </c>
      <c r="E18460">
        <v>1548.5380607406137</v>
      </c>
      <c r="F18460" t="s">
        <v>22</v>
      </c>
    </row>
    <row r="18461" spans="1:6" x14ac:dyDescent="0.45">
      <c r="A18461" t="s">
        <v>67</v>
      </c>
      <c r="B18461">
        <v>2049</v>
      </c>
      <c r="C18461" t="s">
        <v>15</v>
      </c>
      <c r="D18461" t="s">
        <v>3</v>
      </c>
      <c r="E18461">
        <v>68.469353281808864</v>
      </c>
      <c r="F18461" t="s">
        <v>22</v>
      </c>
    </row>
    <row r="18462" spans="1:6" x14ac:dyDescent="0.45">
      <c r="A18462" t="s">
        <v>67</v>
      </c>
      <c r="B18462">
        <v>2049</v>
      </c>
      <c r="C18462" t="s">
        <v>15</v>
      </c>
      <c r="D18462" t="s">
        <v>4</v>
      </c>
      <c r="E18462">
        <v>12.967255208845415</v>
      </c>
      <c r="F18462" t="s">
        <v>22</v>
      </c>
    </row>
    <row r="18463" spans="1:6" x14ac:dyDescent="0.45">
      <c r="A18463" t="s">
        <v>67</v>
      </c>
      <c r="B18463">
        <v>2049</v>
      </c>
      <c r="C18463" t="s">
        <v>5</v>
      </c>
      <c r="D18463" t="s">
        <v>5</v>
      </c>
      <c r="E18463">
        <v>3256.9115858343812</v>
      </c>
      <c r="F18463" t="s">
        <v>22</v>
      </c>
    </row>
    <row r="18464" spans="1:6" x14ac:dyDescent="0.45">
      <c r="A18464" t="s">
        <v>67</v>
      </c>
      <c r="B18464">
        <v>2049</v>
      </c>
      <c r="C18464" t="s">
        <v>16</v>
      </c>
      <c r="D18464" t="s">
        <v>6</v>
      </c>
      <c r="E18464">
        <v>281.29427770902566</v>
      </c>
      <c r="F18464" t="s">
        <v>22</v>
      </c>
    </row>
    <row r="18465" spans="1:6" x14ac:dyDescent="0.45">
      <c r="A18465" t="s">
        <v>67</v>
      </c>
      <c r="B18465">
        <v>2049</v>
      </c>
      <c r="C18465" t="s">
        <v>16</v>
      </c>
      <c r="D18465" t="s">
        <v>7</v>
      </c>
      <c r="E18465">
        <v>0</v>
      </c>
      <c r="F18465" t="s">
        <v>22</v>
      </c>
    </row>
    <row r="18466" spans="1:6" x14ac:dyDescent="0.45">
      <c r="A18466" t="s">
        <v>67</v>
      </c>
      <c r="B18466">
        <v>2049</v>
      </c>
      <c r="C18466" t="s">
        <v>17</v>
      </c>
      <c r="D18466" t="s">
        <v>8</v>
      </c>
      <c r="E18466">
        <v>283.18767992707023</v>
      </c>
      <c r="F18466" t="s">
        <v>22</v>
      </c>
    </row>
    <row r="18467" spans="1:6" x14ac:dyDescent="0.45">
      <c r="A18467" t="s">
        <v>67</v>
      </c>
      <c r="B18467">
        <v>2049</v>
      </c>
      <c r="C18467" t="s">
        <v>18</v>
      </c>
      <c r="D18467" t="s">
        <v>9</v>
      </c>
      <c r="E18467">
        <v>3255.0181836163365</v>
      </c>
      <c r="F18467" t="s">
        <v>22</v>
      </c>
    </row>
    <row r="18468" spans="1:6" x14ac:dyDescent="0.45">
      <c r="A18468" t="s">
        <v>67</v>
      </c>
      <c r="B18468">
        <v>2049</v>
      </c>
      <c r="C18468" t="s">
        <v>18</v>
      </c>
      <c r="D18468" t="s">
        <v>10</v>
      </c>
      <c r="E18468">
        <v>0</v>
      </c>
      <c r="F18468" t="s">
        <v>22</v>
      </c>
    </row>
    <row r="18469" spans="1:6" x14ac:dyDescent="0.45">
      <c r="A18469" t="s">
        <v>67</v>
      </c>
      <c r="B18469">
        <v>2049</v>
      </c>
      <c r="C18469" t="s">
        <v>18</v>
      </c>
      <c r="D18469" t="s">
        <v>19</v>
      </c>
      <c r="E18469">
        <v>0</v>
      </c>
      <c r="F18469" t="s">
        <v>23</v>
      </c>
    </row>
    <row r="18470" spans="1:6" x14ac:dyDescent="0.45">
      <c r="A18470" t="s">
        <v>67</v>
      </c>
      <c r="B18470">
        <v>2050</v>
      </c>
      <c r="C18470" t="s">
        <v>15</v>
      </c>
      <c r="D18470" t="s">
        <v>0</v>
      </c>
      <c r="E18470">
        <v>806.76831339675152</v>
      </c>
      <c r="F18470" t="s">
        <v>22</v>
      </c>
    </row>
    <row r="18471" spans="1:6" x14ac:dyDescent="0.45">
      <c r="A18471" t="s">
        <v>67</v>
      </c>
      <c r="B18471">
        <v>2050</v>
      </c>
      <c r="C18471" t="s">
        <v>15</v>
      </c>
      <c r="D18471" t="s">
        <v>1</v>
      </c>
      <c r="E18471">
        <v>737.56873078339004</v>
      </c>
      <c r="F18471" t="s">
        <v>22</v>
      </c>
    </row>
    <row r="18472" spans="1:6" x14ac:dyDescent="0.45">
      <c r="A18472" t="s">
        <v>67</v>
      </c>
      <c r="B18472">
        <v>2050</v>
      </c>
      <c r="C18472" t="s">
        <v>15</v>
      </c>
      <c r="D18472" t="s">
        <v>2</v>
      </c>
      <c r="E18472">
        <v>1473.8985262129158</v>
      </c>
      <c r="F18472" t="s">
        <v>22</v>
      </c>
    </row>
    <row r="18473" spans="1:6" x14ac:dyDescent="0.45">
      <c r="A18473" t="s">
        <v>67</v>
      </c>
      <c r="B18473">
        <v>2050</v>
      </c>
      <c r="C18473" t="s">
        <v>15</v>
      </c>
      <c r="D18473" t="s">
        <v>3</v>
      </c>
      <c r="E18473">
        <v>68.195475868681612</v>
      </c>
      <c r="F18473" t="s">
        <v>22</v>
      </c>
    </row>
    <row r="18474" spans="1:6" x14ac:dyDescent="0.45">
      <c r="A18474" t="s">
        <v>67</v>
      </c>
      <c r="B18474">
        <v>2050</v>
      </c>
      <c r="C18474" t="s">
        <v>15</v>
      </c>
      <c r="D18474" t="s">
        <v>4</v>
      </c>
      <c r="E18474">
        <v>12.351310586425258</v>
      </c>
      <c r="F18474" t="s">
        <v>22</v>
      </c>
    </row>
    <row r="18475" spans="1:6" x14ac:dyDescent="0.45">
      <c r="A18475" t="s">
        <v>67</v>
      </c>
      <c r="B18475">
        <v>2050</v>
      </c>
      <c r="C18475" t="s">
        <v>5</v>
      </c>
      <c r="D18475" t="s">
        <v>5</v>
      </c>
      <c r="E18475">
        <v>3098.7823568481645</v>
      </c>
      <c r="F18475" t="s">
        <v>22</v>
      </c>
    </row>
    <row r="18476" spans="1:6" x14ac:dyDescent="0.45">
      <c r="A18476" t="s">
        <v>67</v>
      </c>
      <c r="B18476">
        <v>2050</v>
      </c>
      <c r="C18476" t="s">
        <v>16</v>
      </c>
      <c r="D18476" t="s">
        <v>6</v>
      </c>
      <c r="E18476">
        <v>270.26780316862187</v>
      </c>
      <c r="F18476" t="s">
        <v>22</v>
      </c>
    </row>
    <row r="18477" spans="1:6" x14ac:dyDescent="0.45">
      <c r="A18477" t="s">
        <v>67</v>
      </c>
      <c r="B18477">
        <v>2050</v>
      </c>
      <c r="C18477" t="s">
        <v>16</v>
      </c>
      <c r="D18477" t="s">
        <v>7</v>
      </c>
      <c r="E18477">
        <v>0</v>
      </c>
      <c r="F18477" t="s">
        <v>22</v>
      </c>
    </row>
    <row r="18478" spans="1:6" x14ac:dyDescent="0.45">
      <c r="A18478" t="s">
        <v>67</v>
      </c>
      <c r="B18478">
        <v>2050</v>
      </c>
      <c r="C18478" t="s">
        <v>17</v>
      </c>
      <c r="D18478" t="s">
        <v>8</v>
      </c>
      <c r="E18478">
        <v>286.18767992707023</v>
      </c>
      <c r="F18478" t="s">
        <v>22</v>
      </c>
    </row>
    <row r="18479" spans="1:6" x14ac:dyDescent="0.45">
      <c r="A18479" t="s">
        <v>67</v>
      </c>
      <c r="B18479">
        <v>2050</v>
      </c>
      <c r="C18479" t="s">
        <v>18</v>
      </c>
      <c r="D18479" t="s">
        <v>9</v>
      </c>
      <c r="E18479">
        <v>3082.8624800897164</v>
      </c>
      <c r="F18479" t="s">
        <v>22</v>
      </c>
    </row>
    <row r="18480" spans="1:6" x14ac:dyDescent="0.45">
      <c r="A18480" t="s">
        <v>67</v>
      </c>
      <c r="B18480">
        <v>2050</v>
      </c>
      <c r="C18480" t="s">
        <v>18</v>
      </c>
      <c r="D18480" t="s">
        <v>10</v>
      </c>
      <c r="E18480">
        <v>0</v>
      </c>
      <c r="F18480" t="s">
        <v>22</v>
      </c>
    </row>
    <row r="18481" spans="1:6" x14ac:dyDescent="0.45">
      <c r="A18481" t="s">
        <v>67</v>
      </c>
      <c r="B18481">
        <v>2050</v>
      </c>
      <c r="C18481" t="s">
        <v>18</v>
      </c>
      <c r="D18481" t="s">
        <v>19</v>
      </c>
      <c r="E18481">
        <v>0</v>
      </c>
      <c r="F18481" t="s">
        <v>23</v>
      </c>
    </row>
    <row r="18482" spans="1:6" x14ac:dyDescent="0.45">
      <c r="A18482" t="s">
        <v>68</v>
      </c>
      <c r="B18482">
        <v>2010</v>
      </c>
      <c r="C18482" t="s">
        <v>15</v>
      </c>
      <c r="D18482" t="s">
        <v>0</v>
      </c>
      <c r="E18482">
        <v>237.33205479452053</v>
      </c>
      <c r="F18482" t="s">
        <v>22</v>
      </c>
    </row>
    <row r="18483" spans="1:6" x14ac:dyDescent="0.45">
      <c r="A18483" t="s">
        <v>68</v>
      </c>
      <c r="B18483">
        <v>2010</v>
      </c>
      <c r="C18483" t="s">
        <v>15</v>
      </c>
      <c r="D18483" t="s">
        <v>1</v>
      </c>
      <c r="E18483">
        <v>83.752876712328757</v>
      </c>
      <c r="F18483" t="s">
        <v>22</v>
      </c>
    </row>
    <row r="18484" spans="1:6" x14ac:dyDescent="0.45">
      <c r="A18484" t="s">
        <v>68</v>
      </c>
      <c r="B18484">
        <v>2010</v>
      </c>
      <c r="C18484" t="s">
        <v>15</v>
      </c>
      <c r="D18484" t="s">
        <v>2</v>
      </c>
      <c r="E18484">
        <v>45.261369863013698</v>
      </c>
      <c r="F18484" t="s">
        <v>22</v>
      </c>
    </row>
    <row r="18485" spans="1:6" x14ac:dyDescent="0.45">
      <c r="A18485" t="s">
        <v>68</v>
      </c>
      <c r="B18485">
        <v>2010</v>
      </c>
      <c r="C18485" t="s">
        <v>15</v>
      </c>
      <c r="D18485" t="s">
        <v>3</v>
      </c>
      <c r="E18485">
        <v>1.6441095890410955</v>
      </c>
      <c r="F18485" t="s">
        <v>22</v>
      </c>
    </row>
    <row r="18486" spans="1:6" x14ac:dyDescent="0.45">
      <c r="A18486" t="s">
        <v>68</v>
      </c>
      <c r="B18486">
        <v>2010</v>
      </c>
      <c r="C18486" t="s">
        <v>15</v>
      </c>
      <c r="D18486" t="s">
        <v>4</v>
      </c>
      <c r="E18486">
        <v>2.127671232876712</v>
      </c>
      <c r="F18486" t="s">
        <v>22</v>
      </c>
    </row>
    <row r="18487" spans="1:6" x14ac:dyDescent="0.45">
      <c r="A18487" t="s">
        <v>68</v>
      </c>
      <c r="B18487">
        <v>2010</v>
      </c>
      <c r="C18487" t="s">
        <v>5</v>
      </c>
      <c r="D18487" t="s">
        <v>5</v>
      </c>
      <c r="E18487">
        <v>370.11808219178079</v>
      </c>
      <c r="F18487" t="s">
        <v>22</v>
      </c>
    </row>
    <row r="18488" spans="1:6" x14ac:dyDescent="0.45">
      <c r="A18488" t="s">
        <v>68</v>
      </c>
      <c r="B18488">
        <v>2010</v>
      </c>
      <c r="C18488" t="s">
        <v>16</v>
      </c>
      <c r="D18488" t="s">
        <v>6</v>
      </c>
      <c r="E18488">
        <v>0</v>
      </c>
      <c r="F18488" t="s">
        <v>22</v>
      </c>
    </row>
    <row r="18489" spans="1:6" x14ac:dyDescent="0.45">
      <c r="A18489" t="s">
        <v>68</v>
      </c>
      <c r="B18489">
        <v>2010</v>
      </c>
      <c r="C18489" t="s">
        <v>16</v>
      </c>
      <c r="D18489" t="s">
        <v>7</v>
      </c>
      <c r="E18489">
        <v>0</v>
      </c>
      <c r="F18489" t="s">
        <v>22</v>
      </c>
    </row>
    <row r="18490" spans="1:6" x14ac:dyDescent="0.45">
      <c r="A18490" t="s">
        <v>68</v>
      </c>
      <c r="B18490">
        <v>2010</v>
      </c>
      <c r="C18490" t="s">
        <v>17</v>
      </c>
      <c r="D18490" t="s">
        <v>8</v>
      </c>
      <c r="E18490">
        <v>0.67698630136986293</v>
      </c>
      <c r="F18490" t="s">
        <v>22</v>
      </c>
    </row>
    <row r="18491" spans="1:6" x14ac:dyDescent="0.45">
      <c r="A18491" t="s">
        <v>68</v>
      </c>
      <c r="B18491">
        <v>2010</v>
      </c>
      <c r="C18491" t="s">
        <v>18</v>
      </c>
      <c r="D18491" t="s">
        <v>9</v>
      </c>
      <c r="E18491">
        <v>263.06097945205477</v>
      </c>
      <c r="F18491" t="s">
        <v>22</v>
      </c>
    </row>
    <row r="18492" spans="1:6" x14ac:dyDescent="0.45">
      <c r="A18492" t="s">
        <v>68</v>
      </c>
      <c r="B18492">
        <v>2010</v>
      </c>
      <c r="C18492" t="s">
        <v>18</v>
      </c>
      <c r="D18492" t="s">
        <v>10</v>
      </c>
      <c r="E18492">
        <v>109.37819863013701</v>
      </c>
      <c r="F18492" t="s">
        <v>22</v>
      </c>
    </row>
    <row r="18493" spans="1:6" x14ac:dyDescent="0.45">
      <c r="A18493" t="s">
        <v>68</v>
      </c>
      <c r="B18493">
        <v>2010</v>
      </c>
      <c r="C18493" t="s">
        <v>18</v>
      </c>
      <c r="D18493" t="s">
        <v>19</v>
      </c>
      <c r="E18493">
        <v>0.81977500000000003</v>
      </c>
      <c r="F18493" t="s">
        <v>23</v>
      </c>
    </row>
    <row r="18494" spans="1:6" x14ac:dyDescent="0.45">
      <c r="A18494" t="s">
        <v>68</v>
      </c>
      <c r="B18494">
        <v>2011</v>
      </c>
      <c r="C18494" t="s">
        <v>15</v>
      </c>
      <c r="D18494" t="s">
        <v>0</v>
      </c>
      <c r="E18494">
        <v>276.98410958904111</v>
      </c>
      <c r="F18494" t="s">
        <v>22</v>
      </c>
    </row>
    <row r="18495" spans="1:6" x14ac:dyDescent="0.45">
      <c r="A18495" t="s">
        <v>68</v>
      </c>
      <c r="B18495">
        <v>2011</v>
      </c>
      <c r="C18495" t="s">
        <v>15</v>
      </c>
      <c r="D18495" t="s">
        <v>1</v>
      </c>
      <c r="E18495">
        <v>108.99479452054794</v>
      </c>
      <c r="F18495" t="s">
        <v>22</v>
      </c>
    </row>
    <row r="18496" spans="1:6" x14ac:dyDescent="0.45">
      <c r="A18496" t="s">
        <v>68</v>
      </c>
      <c r="B18496">
        <v>2011</v>
      </c>
      <c r="C18496" t="s">
        <v>15</v>
      </c>
      <c r="D18496" t="s">
        <v>2</v>
      </c>
      <c r="E18496">
        <v>59.381369863013695</v>
      </c>
      <c r="F18496" t="s">
        <v>22</v>
      </c>
    </row>
    <row r="18497" spans="1:6" x14ac:dyDescent="0.45">
      <c r="A18497" t="s">
        <v>68</v>
      </c>
      <c r="B18497">
        <v>2011</v>
      </c>
      <c r="C18497" t="s">
        <v>15</v>
      </c>
      <c r="D18497" t="s">
        <v>3</v>
      </c>
      <c r="E18497">
        <v>1.7408219178082192</v>
      </c>
      <c r="F18497" t="s">
        <v>22</v>
      </c>
    </row>
    <row r="18498" spans="1:6" x14ac:dyDescent="0.45">
      <c r="A18498" t="s">
        <v>68</v>
      </c>
      <c r="B18498">
        <v>2011</v>
      </c>
      <c r="C18498" t="s">
        <v>15</v>
      </c>
      <c r="D18498" t="s">
        <v>4</v>
      </c>
      <c r="E18498">
        <v>2.3210958904109589</v>
      </c>
      <c r="F18498" t="s">
        <v>22</v>
      </c>
    </row>
    <row r="18499" spans="1:6" x14ac:dyDescent="0.45">
      <c r="A18499" t="s">
        <v>68</v>
      </c>
      <c r="B18499">
        <v>2011</v>
      </c>
      <c r="C18499" t="s">
        <v>5</v>
      </c>
      <c r="D18499" t="s">
        <v>5</v>
      </c>
      <c r="E18499">
        <v>449.42219178082195</v>
      </c>
      <c r="F18499" t="s">
        <v>22</v>
      </c>
    </row>
    <row r="18500" spans="1:6" x14ac:dyDescent="0.45">
      <c r="A18500" t="s">
        <v>68</v>
      </c>
      <c r="B18500">
        <v>2011</v>
      </c>
      <c r="C18500" t="s">
        <v>16</v>
      </c>
      <c r="D18500" t="s">
        <v>6</v>
      </c>
      <c r="E18500">
        <v>0</v>
      </c>
      <c r="F18500" t="s">
        <v>22</v>
      </c>
    </row>
    <row r="18501" spans="1:6" x14ac:dyDescent="0.45">
      <c r="A18501" t="s">
        <v>68</v>
      </c>
      <c r="B18501">
        <v>2011</v>
      </c>
      <c r="C18501" t="s">
        <v>16</v>
      </c>
      <c r="D18501" t="s">
        <v>7</v>
      </c>
      <c r="E18501">
        <v>0</v>
      </c>
      <c r="F18501" t="s">
        <v>22</v>
      </c>
    </row>
    <row r="18502" spans="1:6" x14ac:dyDescent="0.45">
      <c r="A18502" t="s">
        <v>68</v>
      </c>
      <c r="B18502">
        <v>2011</v>
      </c>
      <c r="C18502" t="s">
        <v>17</v>
      </c>
      <c r="D18502" t="s">
        <v>8</v>
      </c>
      <c r="E18502">
        <v>0.58027397260273972</v>
      </c>
      <c r="F18502" t="s">
        <v>22</v>
      </c>
    </row>
    <row r="18503" spans="1:6" x14ac:dyDescent="0.45">
      <c r="A18503" t="s">
        <v>68</v>
      </c>
      <c r="B18503">
        <v>2011</v>
      </c>
      <c r="C18503" t="s">
        <v>18</v>
      </c>
      <c r="D18503" t="s">
        <v>9</v>
      </c>
      <c r="E18503">
        <v>328.77771534246574</v>
      </c>
      <c r="F18503" t="s">
        <v>22</v>
      </c>
    </row>
    <row r="18504" spans="1:6" x14ac:dyDescent="0.45">
      <c r="A18504" t="s">
        <v>68</v>
      </c>
      <c r="B18504">
        <v>2011</v>
      </c>
      <c r="C18504" t="s">
        <v>18</v>
      </c>
      <c r="D18504" t="s">
        <v>10</v>
      </c>
      <c r="E18504">
        <v>131.47625726027394</v>
      </c>
      <c r="F18504" t="s">
        <v>22</v>
      </c>
    </row>
    <row r="18505" spans="1:6" x14ac:dyDescent="0.45">
      <c r="A18505" t="s">
        <v>68</v>
      </c>
      <c r="B18505">
        <v>2011</v>
      </c>
      <c r="C18505" t="s">
        <v>18</v>
      </c>
      <c r="D18505" t="s">
        <v>19</v>
      </c>
      <c r="E18505">
        <v>0.98539699999999986</v>
      </c>
      <c r="F18505" t="s">
        <v>23</v>
      </c>
    </row>
    <row r="18506" spans="1:6" x14ac:dyDescent="0.45">
      <c r="A18506" t="s">
        <v>68</v>
      </c>
      <c r="B18506">
        <v>2012</v>
      </c>
      <c r="C18506" t="s">
        <v>15</v>
      </c>
      <c r="D18506" t="s">
        <v>0</v>
      </c>
      <c r="E18506">
        <v>254.04426229508195</v>
      </c>
      <c r="F18506" t="s">
        <v>22</v>
      </c>
    </row>
    <row r="18507" spans="1:6" x14ac:dyDescent="0.45">
      <c r="A18507" t="s">
        <v>68</v>
      </c>
      <c r="B18507">
        <v>2012</v>
      </c>
      <c r="C18507" t="s">
        <v>15</v>
      </c>
      <c r="D18507" t="s">
        <v>1</v>
      </c>
      <c r="E18507">
        <v>100.01666666666664</v>
      </c>
      <c r="F18507" t="s">
        <v>22</v>
      </c>
    </row>
    <row r="18508" spans="1:6" x14ac:dyDescent="0.45">
      <c r="A18508" t="s">
        <v>68</v>
      </c>
      <c r="B18508">
        <v>2012</v>
      </c>
      <c r="C18508" t="s">
        <v>15</v>
      </c>
      <c r="D18508" t="s">
        <v>2</v>
      </c>
      <c r="E18508">
        <v>51.406830601092899</v>
      </c>
      <c r="F18508" t="s">
        <v>22</v>
      </c>
    </row>
    <row r="18509" spans="1:6" x14ac:dyDescent="0.45">
      <c r="A18509" t="s">
        <v>68</v>
      </c>
      <c r="B18509">
        <v>2012</v>
      </c>
      <c r="C18509" t="s">
        <v>15</v>
      </c>
      <c r="D18509" t="s">
        <v>3</v>
      </c>
      <c r="E18509">
        <v>1.6396174863387976</v>
      </c>
      <c r="F18509" t="s">
        <v>22</v>
      </c>
    </row>
    <row r="18510" spans="1:6" x14ac:dyDescent="0.45">
      <c r="A18510" t="s">
        <v>68</v>
      </c>
      <c r="B18510">
        <v>2012</v>
      </c>
      <c r="C18510" t="s">
        <v>15</v>
      </c>
      <c r="D18510" t="s">
        <v>4</v>
      </c>
      <c r="E18510">
        <v>2.2183060109289614</v>
      </c>
      <c r="F18510" t="s">
        <v>22</v>
      </c>
    </row>
    <row r="18511" spans="1:6" x14ac:dyDescent="0.45">
      <c r="A18511" t="s">
        <v>68</v>
      </c>
      <c r="B18511">
        <v>2012</v>
      </c>
      <c r="C18511" t="s">
        <v>5</v>
      </c>
      <c r="D18511" t="s">
        <v>5</v>
      </c>
      <c r="E18511">
        <v>409.32568306010927</v>
      </c>
      <c r="F18511" t="s">
        <v>22</v>
      </c>
    </row>
    <row r="18512" spans="1:6" x14ac:dyDescent="0.45">
      <c r="A18512" t="s">
        <v>68</v>
      </c>
      <c r="B18512">
        <v>2012</v>
      </c>
      <c r="C18512" t="s">
        <v>16</v>
      </c>
      <c r="D18512" t="s">
        <v>6</v>
      </c>
      <c r="E18512">
        <v>0</v>
      </c>
      <c r="F18512" t="s">
        <v>22</v>
      </c>
    </row>
    <row r="18513" spans="1:6" x14ac:dyDescent="0.45">
      <c r="A18513" t="s">
        <v>68</v>
      </c>
      <c r="B18513">
        <v>2012</v>
      </c>
      <c r="C18513" t="s">
        <v>16</v>
      </c>
      <c r="D18513" t="s">
        <v>7</v>
      </c>
      <c r="E18513">
        <v>0</v>
      </c>
      <c r="F18513" t="s">
        <v>22</v>
      </c>
    </row>
    <row r="18514" spans="1:6" x14ac:dyDescent="0.45">
      <c r="A18514" t="s">
        <v>68</v>
      </c>
      <c r="B18514">
        <v>2012</v>
      </c>
      <c r="C18514" t="s">
        <v>17</v>
      </c>
      <c r="D18514" t="s">
        <v>8</v>
      </c>
      <c r="E18514">
        <v>0.57868852459016384</v>
      </c>
      <c r="F18514" t="s">
        <v>22</v>
      </c>
    </row>
    <row r="18515" spans="1:6" x14ac:dyDescent="0.45">
      <c r="A18515" t="s">
        <v>68</v>
      </c>
      <c r="B18515">
        <v>2012</v>
      </c>
      <c r="C18515" t="s">
        <v>18</v>
      </c>
      <c r="D18515" t="s">
        <v>9</v>
      </c>
      <c r="E18515">
        <v>274.7246734972677</v>
      </c>
      <c r="F18515" t="s">
        <v>22</v>
      </c>
    </row>
    <row r="18516" spans="1:6" x14ac:dyDescent="0.45">
      <c r="A18516" t="s">
        <v>68</v>
      </c>
      <c r="B18516">
        <v>2012</v>
      </c>
      <c r="C18516" t="s">
        <v>18</v>
      </c>
      <c r="D18516" t="s">
        <v>10</v>
      </c>
      <c r="E18516">
        <v>147.42860519125682</v>
      </c>
      <c r="F18516" t="s">
        <v>22</v>
      </c>
    </row>
    <row r="18517" spans="1:6" x14ac:dyDescent="0.45">
      <c r="A18517" t="s">
        <v>68</v>
      </c>
      <c r="B18517">
        <v>2012</v>
      </c>
      <c r="C18517" t="s">
        <v>18</v>
      </c>
      <c r="D18517" t="s">
        <v>19</v>
      </c>
      <c r="E18517">
        <v>1.107985</v>
      </c>
      <c r="F18517" t="s">
        <v>23</v>
      </c>
    </row>
    <row r="18518" spans="1:6" x14ac:dyDescent="0.45">
      <c r="A18518" t="s">
        <v>68</v>
      </c>
      <c r="B18518">
        <v>2013</v>
      </c>
      <c r="C18518" t="s">
        <v>15</v>
      </c>
      <c r="D18518" t="s">
        <v>0</v>
      </c>
      <c r="E18518">
        <v>227.56410958904107</v>
      </c>
      <c r="F18518" t="s">
        <v>22</v>
      </c>
    </row>
    <row r="18519" spans="1:6" x14ac:dyDescent="0.45">
      <c r="A18519" t="s">
        <v>68</v>
      </c>
      <c r="B18519">
        <v>2013</v>
      </c>
      <c r="C18519" t="s">
        <v>15</v>
      </c>
      <c r="D18519" t="s">
        <v>1</v>
      </c>
      <c r="E18519">
        <v>99.226849315068492</v>
      </c>
      <c r="F18519" t="s">
        <v>22</v>
      </c>
    </row>
    <row r="18520" spans="1:6" x14ac:dyDescent="0.45">
      <c r="A18520" t="s">
        <v>68</v>
      </c>
      <c r="B18520">
        <v>2013</v>
      </c>
      <c r="C18520" t="s">
        <v>15</v>
      </c>
      <c r="D18520" t="s">
        <v>2</v>
      </c>
      <c r="E18520">
        <v>41.296164383561639</v>
      </c>
      <c r="F18520" t="s">
        <v>22</v>
      </c>
    </row>
    <row r="18521" spans="1:6" x14ac:dyDescent="0.45">
      <c r="A18521" t="s">
        <v>68</v>
      </c>
      <c r="B18521">
        <v>2013</v>
      </c>
      <c r="C18521" t="s">
        <v>15</v>
      </c>
      <c r="D18521" t="s">
        <v>3</v>
      </c>
      <c r="E18521">
        <v>1.5473972602739725</v>
      </c>
      <c r="F18521" t="s">
        <v>22</v>
      </c>
    </row>
    <row r="18522" spans="1:6" x14ac:dyDescent="0.45">
      <c r="A18522" t="s">
        <v>68</v>
      </c>
      <c r="B18522">
        <v>2013</v>
      </c>
      <c r="C18522" t="s">
        <v>15</v>
      </c>
      <c r="D18522" t="s">
        <v>4</v>
      </c>
      <c r="E18522">
        <v>1.9342465753424656</v>
      </c>
      <c r="F18522" t="s">
        <v>22</v>
      </c>
    </row>
    <row r="18523" spans="1:6" x14ac:dyDescent="0.45">
      <c r="A18523" t="s">
        <v>68</v>
      </c>
      <c r="B18523">
        <v>2013</v>
      </c>
      <c r="C18523" t="s">
        <v>5</v>
      </c>
      <c r="D18523" t="s">
        <v>5</v>
      </c>
      <c r="E18523">
        <v>371.56876712328761</v>
      </c>
      <c r="F18523" t="s">
        <v>22</v>
      </c>
    </row>
    <row r="18524" spans="1:6" x14ac:dyDescent="0.45">
      <c r="A18524" t="s">
        <v>68</v>
      </c>
      <c r="B18524">
        <v>2013</v>
      </c>
      <c r="C18524" t="s">
        <v>16</v>
      </c>
      <c r="D18524" t="s">
        <v>6</v>
      </c>
      <c r="E18524">
        <v>0</v>
      </c>
      <c r="F18524" t="s">
        <v>22</v>
      </c>
    </row>
    <row r="18525" spans="1:6" x14ac:dyDescent="0.45">
      <c r="A18525" t="s">
        <v>68</v>
      </c>
      <c r="B18525">
        <v>2013</v>
      </c>
      <c r="C18525" t="s">
        <v>16</v>
      </c>
      <c r="D18525" t="s">
        <v>7</v>
      </c>
      <c r="E18525">
        <v>0</v>
      </c>
      <c r="F18525" t="s">
        <v>22</v>
      </c>
    </row>
    <row r="18526" spans="1:6" x14ac:dyDescent="0.45">
      <c r="A18526" t="s">
        <v>68</v>
      </c>
      <c r="B18526">
        <v>2013</v>
      </c>
      <c r="C18526" t="s">
        <v>17</v>
      </c>
      <c r="D18526" t="s">
        <v>8</v>
      </c>
      <c r="E18526">
        <v>0.58027397260273972</v>
      </c>
      <c r="F18526" t="s">
        <v>22</v>
      </c>
    </row>
    <row r="18527" spans="1:6" x14ac:dyDescent="0.45">
      <c r="A18527" t="s">
        <v>68</v>
      </c>
      <c r="B18527">
        <v>2013</v>
      </c>
      <c r="C18527" t="s">
        <v>18</v>
      </c>
      <c r="D18527" t="s">
        <v>9</v>
      </c>
      <c r="E18527">
        <v>296.91761945205474</v>
      </c>
      <c r="F18527" t="s">
        <v>22</v>
      </c>
    </row>
    <row r="18528" spans="1:6" x14ac:dyDescent="0.45">
      <c r="A18528" t="s">
        <v>68</v>
      </c>
      <c r="B18528">
        <v>2013</v>
      </c>
      <c r="C18528" t="s">
        <v>18</v>
      </c>
      <c r="D18528" t="s">
        <v>10</v>
      </c>
      <c r="E18528">
        <v>76.778818904109613</v>
      </c>
      <c r="F18528" t="s">
        <v>22</v>
      </c>
    </row>
    <row r="18529" spans="1:6" x14ac:dyDescent="0.45">
      <c r="A18529" t="s">
        <v>68</v>
      </c>
      <c r="B18529">
        <v>2013</v>
      </c>
      <c r="C18529" t="s">
        <v>18</v>
      </c>
      <c r="D18529" t="s">
        <v>19</v>
      </c>
      <c r="E18529">
        <v>0.57544700000000015</v>
      </c>
      <c r="F18529" t="s">
        <v>23</v>
      </c>
    </row>
    <row r="18530" spans="1:6" x14ac:dyDescent="0.45">
      <c r="A18530" t="s">
        <v>68</v>
      </c>
      <c r="B18530">
        <v>2014</v>
      </c>
      <c r="C18530" t="s">
        <v>15</v>
      </c>
      <c r="D18530" t="s">
        <v>0</v>
      </c>
      <c r="E18530">
        <v>146.22904109589041</v>
      </c>
      <c r="F18530" t="s">
        <v>22</v>
      </c>
    </row>
    <row r="18531" spans="1:6" x14ac:dyDescent="0.45">
      <c r="A18531" t="s">
        <v>68</v>
      </c>
      <c r="B18531">
        <v>2014</v>
      </c>
      <c r="C18531" t="s">
        <v>15</v>
      </c>
      <c r="D18531" t="s">
        <v>1</v>
      </c>
      <c r="E18531">
        <v>92.650410958904089</v>
      </c>
      <c r="F18531" t="s">
        <v>22</v>
      </c>
    </row>
    <row r="18532" spans="1:6" x14ac:dyDescent="0.45">
      <c r="A18532" t="s">
        <v>68</v>
      </c>
      <c r="B18532">
        <v>2014</v>
      </c>
      <c r="C18532" t="s">
        <v>15</v>
      </c>
      <c r="D18532" t="s">
        <v>2</v>
      </c>
      <c r="E18532">
        <v>40.715890410958906</v>
      </c>
      <c r="F18532" t="s">
        <v>22</v>
      </c>
    </row>
    <row r="18533" spans="1:6" x14ac:dyDescent="0.45">
      <c r="A18533" t="s">
        <v>68</v>
      </c>
      <c r="B18533">
        <v>2014</v>
      </c>
      <c r="C18533" t="s">
        <v>15</v>
      </c>
      <c r="D18533" t="s">
        <v>3</v>
      </c>
      <c r="E18533">
        <v>1.5473972602739725</v>
      </c>
      <c r="F18533" t="s">
        <v>22</v>
      </c>
    </row>
    <row r="18534" spans="1:6" x14ac:dyDescent="0.45">
      <c r="A18534" t="s">
        <v>68</v>
      </c>
      <c r="B18534">
        <v>2014</v>
      </c>
      <c r="C18534" t="s">
        <v>15</v>
      </c>
      <c r="D18534" t="s">
        <v>4</v>
      </c>
      <c r="E18534">
        <v>1.6441095890410955</v>
      </c>
      <c r="F18534" t="s">
        <v>22</v>
      </c>
    </row>
    <row r="18535" spans="1:6" x14ac:dyDescent="0.45">
      <c r="A18535" t="s">
        <v>68</v>
      </c>
      <c r="B18535">
        <v>2014</v>
      </c>
      <c r="C18535" t="s">
        <v>5</v>
      </c>
      <c r="D18535" t="s">
        <v>5</v>
      </c>
      <c r="E18535">
        <v>282.78684931506848</v>
      </c>
      <c r="F18535" t="s">
        <v>22</v>
      </c>
    </row>
    <row r="18536" spans="1:6" x14ac:dyDescent="0.45">
      <c r="A18536" t="s">
        <v>68</v>
      </c>
      <c r="B18536">
        <v>2014</v>
      </c>
      <c r="C18536" t="s">
        <v>16</v>
      </c>
      <c r="D18536" t="s">
        <v>6</v>
      </c>
      <c r="E18536">
        <v>0</v>
      </c>
      <c r="F18536" t="s">
        <v>22</v>
      </c>
    </row>
    <row r="18537" spans="1:6" x14ac:dyDescent="0.45">
      <c r="A18537" t="s">
        <v>68</v>
      </c>
      <c r="B18537">
        <v>2014</v>
      </c>
      <c r="C18537" t="s">
        <v>16</v>
      </c>
      <c r="D18537" t="s">
        <v>7</v>
      </c>
      <c r="E18537">
        <v>0</v>
      </c>
      <c r="F18537" t="s">
        <v>22</v>
      </c>
    </row>
    <row r="18538" spans="1:6" x14ac:dyDescent="0.45">
      <c r="A18538" t="s">
        <v>68</v>
      </c>
      <c r="B18538">
        <v>2014</v>
      </c>
      <c r="C18538" t="s">
        <v>17</v>
      </c>
      <c r="D18538" t="s">
        <v>8</v>
      </c>
      <c r="E18538">
        <v>0.48356164383561651</v>
      </c>
      <c r="F18538" t="s">
        <v>22</v>
      </c>
    </row>
    <row r="18539" spans="1:6" x14ac:dyDescent="0.45">
      <c r="A18539" t="s">
        <v>68</v>
      </c>
      <c r="B18539">
        <v>2014</v>
      </c>
      <c r="C18539" t="s">
        <v>18</v>
      </c>
      <c r="D18539" t="s">
        <v>9</v>
      </c>
      <c r="E18539">
        <v>221.81310465753415</v>
      </c>
      <c r="F18539" t="s">
        <v>22</v>
      </c>
    </row>
    <row r="18540" spans="1:6" x14ac:dyDescent="0.45">
      <c r="A18540" t="s">
        <v>68</v>
      </c>
      <c r="B18540">
        <v>2014</v>
      </c>
      <c r="C18540" t="s">
        <v>18</v>
      </c>
      <c r="D18540" t="s">
        <v>10</v>
      </c>
      <c r="E18540">
        <v>61.65073095890412</v>
      </c>
      <c r="F18540" t="s">
        <v>22</v>
      </c>
    </row>
    <row r="18541" spans="1:6" x14ac:dyDescent="0.45">
      <c r="A18541" t="s">
        <v>68</v>
      </c>
      <c r="B18541">
        <v>2014</v>
      </c>
      <c r="C18541" t="s">
        <v>18</v>
      </c>
      <c r="D18541" t="s">
        <v>19</v>
      </c>
      <c r="E18541">
        <v>0.46206400000000009</v>
      </c>
      <c r="F18541" t="s">
        <v>23</v>
      </c>
    </row>
    <row r="18542" spans="1:6" x14ac:dyDescent="0.45">
      <c r="A18542" t="s">
        <v>68</v>
      </c>
      <c r="B18542">
        <v>2015</v>
      </c>
      <c r="C18542" t="s">
        <v>15</v>
      </c>
      <c r="D18542" t="s">
        <v>0</v>
      </c>
      <c r="E18542">
        <v>150.58109589041095</v>
      </c>
      <c r="F18542" t="s">
        <v>22</v>
      </c>
    </row>
    <row r="18543" spans="1:6" x14ac:dyDescent="0.45">
      <c r="A18543" t="s">
        <v>68</v>
      </c>
      <c r="B18543">
        <v>2015</v>
      </c>
      <c r="C18543" t="s">
        <v>15</v>
      </c>
      <c r="D18543" t="s">
        <v>1</v>
      </c>
      <c r="E18543">
        <v>89.07205479452054</v>
      </c>
      <c r="F18543" t="s">
        <v>22</v>
      </c>
    </row>
    <row r="18544" spans="1:6" x14ac:dyDescent="0.45">
      <c r="A18544" t="s">
        <v>68</v>
      </c>
      <c r="B18544">
        <v>2015</v>
      </c>
      <c r="C18544" t="s">
        <v>15</v>
      </c>
      <c r="D18544" t="s">
        <v>2</v>
      </c>
      <c r="E18544">
        <v>59.671506849315065</v>
      </c>
      <c r="F18544" t="s">
        <v>22</v>
      </c>
    </row>
    <row r="18545" spans="1:6" x14ac:dyDescent="0.45">
      <c r="A18545" t="s">
        <v>68</v>
      </c>
      <c r="B18545">
        <v>2015</v>
      </c>
      <c r="C18545" t="s">
        <v>15</v>
      </c>
      <c r="D18545" t="s">
        <v>3</v>
      </c>
      <c r="E18545">
        <v>1.7408219178082192</v>
      </c>
      <c r="F18545" t="s">
        <v>22</v>
      </c>
    </row>
    <row r="18546" spans="1:6" x14ac:dyDescent="0.45">
      <c r="A18546" t="s">
        <v>68</v>
      </c>
      <c r="B18546">
        <v>2015</v>
      </c>
      <c r="C18546" t="s">
        <v>15</v>
      </c>
      <c r="D18546" t="s">
        <v>4</v>
      </c>
      <c r="E18546">
        <v>1.4506849315068493</v>
      </c>
      <c r="F18546" t="s">
        <v>22</v>
      </c>
    </row>
    <row r="18547" spans="1:6" x14ac:dyDescent="0.45">
      <c r="A18547" t="s">
        <v>68</v>
      </c>
      <c r="B18547">
        <v>2015</v>
      </c>
      <c r="C18547" t="s">
        <v>5</v>
      </c>
      <c r="D18547" t="s">
        <v>5</v>
      </c>
      <c r="E18547">
        <v>302.5161643835616</v>
      </c>
      <c r="F18547" t="s">
        <v>22</v>
      </c>
    </row>
    <row r="18548" spans="1:6" x14ac:dyDescent="0.45">
      <c r="A18548" t="s">
        <v>68</v>
      </c>
      <c r="B18548">
        <v>2015</v>
      </c>
      <c r="C18548" t="s">
        <v>16</v>
      </c>
      <c r="D18548" t="s">
        <v>6</v>
      </c>
      <c r="E18548">
        <v>0</v>
      </c>
      <c r="F18548" t="s">
        <v>22</v>
      </c>
    </row>
    <row r="18549" spans="1:6" x14ac:dyDescent="0.45">
      <c r="A18549" t="s">
        <v>68</v>
      </c>
      <c r="B18549">
        <v>2015</v>
      </c>
      <c r="C18549" t="s">
        <v>16</v>
      </c>
      <c r="D18549" t="s">
        <v>7</v>
      </c>
      <c r="E18549">
        <v>0</v>
      </c>
      <c r="F18549" t="s">
        <v>22</v>
      </c>
    </row>
    <row r="18550" spans="1:6" x14ac:dyDescent="0.45">
      <c r="A18550" t="s">
        <v>68</v>
      </c>
      <c r="B18550">
        <v>2015</v>
      </c>
      <c r="C18550" t="s">
        <v>17</v>
      </c>
      <c r="D18550" t="s">
        <v>8</v>
      </c>
      <c r="E18550">
        <v>0.38684931506849313</v>
      </c>
      <c r="F18550" t="s">
        <v>22</v>
      </c>
    </row>
    <row r="18551" spans="1:6" x14ac:dyDescent="0.45">
      <c r="A18551" t="s">
        <v>68</v>
      </c>
      <c r="B18551">
        <v>2015</v>
      </c>
      <c r="C18551" t="s">
        <v>18</v>
      </c>
      <c r="D18551" t="s">
        <v>9</v>
      </c>
      <c r="E18551">
        <v>234.01271150684929</v>
      </c>
      <c r="F18551" t="s">
        <v>22</v>
      </c>
    </row>
    <row r="18552" spans="1:6" x14ac:dyDescent="0.45">
      <c r="A18552" t="s">
        <v>68</v>
      </c>
      <c r="B18552">
        <v>2015</v>
      </c>
      <c r="C18552" t="s">
        <v>18</v>
      </c>
      <c r="D18552" t="s">
        <v>10</v>
      </c>
      <c r="E18552">
        <v>71.791672054794532</v>
      </c>
      <c r="F18552" t="s">
        <v>22</v>
      </c>
    </row>
    <row r="18553" spans="1:6" x14ac:dyDescent="0.45">
      <c r="A18553" t="s">
        <v>68</v>
      </c>
      <c r="B18553">
        <v>2015</v>
      </c>
      <c r="C18553" t="s">
        <v>18</v>
      </c>
      <c r="D18553" t="s">
        <v>19</v>
      </c>
      <c r="E18553">
        <v>0.53806900000000002</v>
      </c>
      <c r="F18553" t="s">
        <v>23</v>
      </c>
    </row>
    <row r="18554" spans="1:6" x14ac:dyDescent="0.45">
      <c r="A18554" t="s">
        <v>68</v>
      </c>
      <c r="B18554">
        <v>2016</v>
      </c>
      <c r="C18554" t="s">
        <v>15</v>
      </c>
      <c r="D18554" t="s">
        <v>0</v>
      </c>
      <c r="E18554">
        <v>253.4655737704918</v>
      </c>
      <c r="F18554" t="s">
        <v>22</v>
      </c>
    </row>
    <row r="18555" spans="1:6" x14ac:dyDescent="0.45">
      <c r="A18555" t="s">
        <v>68</v>
      </c>
      <c r="B18555">
        <v>2016</v>
      </c>
      <c r="C18555" t="s">
        <v>15</v>
      </c>
      <c r="D18555" t="s">
        <v>1</v>
      </c>
      <c r="E18555">
        <v>79.183879781420757</v>
      </c>
      <c r="F18555" t="s">
        <v>22</v>
      </c>
    </row>
    <row r="18556" spans="1:6" x14ac:dyDescent="0.45">
      <c r="A18556" t="s">
        <v>68</v>
      </c>
      <c r="B18556">
        <v>2016</v>
      </c>
      <c r="C18556" t="s">
        <v>15</v>
      </c>
      <c r="D18556" t="s">
        <v>2</v>
      </c>
      <c r="E18556">
        <v>54.107377049180322</v>
      </c>
      <c r="F18556" t="s">
        <v>22</v>
      </c>
    </row>
    <row r="18557" spans="1:6" x14ac:dyDescent="0.45">
      <c r="A18557" t="s">
        <v>68</v>
      </c>
      <c r="B18557">
        <v>2016</v>
      </c>
      <c r="C18557" t="s">
        <v>15</v>
      </c>
      <c r="D18557" t="s">
        <v>3</v>
      </c>
      <c r="E18557">
        <v>2.121857923497267</v>
      </c>
      <c r="F18557" t="s">
        <v>22</v>
      </c>
    </row>
    <row r="18558" spans="1:6" x14ac:dyDescent="0.45">
      <c r="A18558" t="s">
        <v>68</v>
      </c>
      <c r="B18558">
        <v>2016</v>
      </c>
      <c r="C18558" t="s">
        <v>15</v>
      </c>
      <c r="D18558" t="s">
        <v>4</v>
      </c>
      <c r="E18558">
        <v>1.6396174863387976</v>
      </c>
      <c r="F18558" t="s">
        <v>22</v>
      </c>
    </row>
    <row r="18559" spans="1:6" x14ac:dyDescent="0.45">
      <c r="A18559" t="s">
        <v>68</v>
      </c>
      <c r="B18559">
        <v>2016</v>
      </c>
      <c r="C18559" t="s">
        <v>5</v>
      </c>
      <c r="D18559" t="s">
        <v>5</v>
      </c>
      <c r="E18559">
        <v>390.51830601092894</v>
      </c>
      <c r="F18559" t="s">
        <v>22</v>
      </c>
    </row>
    <row r="18560" spans="1:6" x14ac:dyDescent="0.45">
      <c r="A18560" t="s">
        <v>68</v>
      </c>
      <c r="B18560">
        <v>2016</v>
      </c>
      <c r="C18560" t="s">
        <v>16</v>
      </c>
      <c r="D18560" t="s">
        <v>6</v>
      </c>
      <c r="E18560">
        <v>0</v>
      </c>
      <c r="F18560" t="s">
        <v>22</v>
      </c>
    </row>
    <row r="18561" spans="1:6" x14ac:dyDescent="0.45">
      <c r="A18561" t="s">
        <v>68</v>
      </c>
      <c r="B18561">
        <v>2016</v>
      </c>
      <c r="C18561" t="s">
        <v>16</v>
      </c>
      <c r="D18561" t="s">
        <v>7</v>
      </c>
      <c r="E18561">
        <v>0</v>
      </c>
      <c r="F18561" t="s">
        <v>22</v>
      </c>
    </row>
    <row r="18562" spans="1:6" x14ac:dyDescent="0.45">
      <c r="A18562" t="s">
        <v>68</v>
      </c>
      <c r="B18562">
        <v>2016</v>
      </c>
      <c r="C18562" t="s">
        <v>17</v>
      </c>
      <c r="D18562" t="s">
        <v>8</v>
      </c>
      <c r="E18562">
        <v>0.86803278688524588</v>
      </c>
      <c r="F18562" t="s">
        <v>22</v>
      </c>
    </row>
    <row r="18563" spans="1:6" x14ac:dyDescent="0.45">
      <c r="A18563" t="s">
        <v>68</v>
      </c>
      <c r="B18563">
        <v>2016</v>
      </c>
      <c r="C18563" t="s">
        <v>18</v>
      </c>
      <c r="D18563" t="s">
        <v>9</v>
      </c>
      <c r="E18563">
        <v>296.18763387978134</v>
      </c>
      <c r="F18563" t="s">
        <v>22</v>
      </c>
    </row>
    <row r="18564" spans="1:6" x14ac:dyDescent="0.45">
      <c r="A18564" t="s">
        <v>68</v>
      </c>
      <c r="B18564">
        <v>2016</v>
      </c>
      <c r="C18564" t="s">
        <v>18</v>
      </c>
      <c r="D18564" t="s">
        <v>10</v>
      </c>
      <c r="E18564">
        <v>96.066737704918026</v>
      </c>
      <c r="F18564" t="s">
        <v>22</v>
      </c>
    </row>
    <row r="18565" spans="1:6" x14ac:dyDescent="0.45">
      <c r="A18565" t="s">
        <v>68</v>
      </c>
      <c r="B18565">
        <v>2016</v>
      </c>
      <c r="C18565" t="s">
        <v>18</v>
      </c>
      <c r="D18565" t="s">
        <v>19</v>
      </c>
      <c r="E18565">
        <v>0.72197999999999996</v>
      </c>
      <c r="F18565" t="s">
        <v>23</v>
      </c>
    </row>
    <row r="18566" spans="1:6" x14ac:dyDescent="0.45">
      <c r="A18566" t="s">
        <v>68</v>
      </c>
      <c r="B18566">
        <v>2017</v>
      </c>
      <c r="C18566" t="s">
        <v>15</v>
      </c>
      <c r="D18566" t="s">
        <v>0</v>
      </c>
      <c r="E18566">
        <v>324.95342465753419</v>
      </c>
      <c r="F18566" t="s">
        <v>22</v>
      </c>
    </row>
    <row r="18567" spans="1:6" x14ac:dyDescent="0.45">
      <c r="A18567" t="s">
        <v>68</v>
      </c>
      <c r="B18567">
        <v>2017</v>
      </c>
      <c r="C18567" t="s">
        <v>15</v>
      </c>
      <c r="D18567" t="s">
        <v>1</v>
      </c>
      <c r="E18567">
        <v>82.979178082191765</v>
      </c>
      <c r="F18567" t="s">
        <v>22</v>
      </c>
    </row>
    <row r="18568" spans="1:6" x14ac:dyDescent="0.45">
      <c r="A18568" t="s">
        <v>68</v>
      </c>
      <c r="B18568">
        <v>2017</v>
      </c>
      <c r="C18568" t="s">
        <v>15</v>
      </c>
      <c r="D18568" t="s">
        <v>2</v>
      </c>
      <c r="E18568">
        <v>58.317534246575335</v>
      </c>
      <c r="F18568" t="s">
        <v>22</v>
      </c>
    </row>
    <row r="18569" spans="1:6" x14ac:dyDescent="0.45">
      <c r="A18569" t="s">
        <v>68</v>
      </c>
      <c r="B18569">
        <v>2017</v>
      </c>
      <c r="C18569" t="s">
        <v>15</v>
      </c>
      <c r="D18569" t="s">
        <v>3</v>
      </c>
      <c r="E18569">
        <v>1.4506849315068493</v>
      </c>
      <c r="F18569" t="s">
        <v>22</v>
      </c>
    </row>
    <row r="18570" spans="1:6" x14ac:dyDescent="0.45">
      <c r="A18570" t="s">
        <v>68</v>
      </c>
      <c r="B18570">
        <v>2017</v>
      </c>
      <c r="C18570" t="s">
        <v>15</v>
      </c>
      <c r="D18570" t="s">
        <v>4</v>
      </c>
      <c r="E18570">
        <v>7.3501369863013695</v>
      </c>
      <c r="F18570" t="s">
        <v>22</v>
      </c>
    </row>
    <row r="18571" spans="1:6" x14ac:dyDescent="0.45">
      <c r="A18571" t="s">
        <v>68</v>
      </c>
      <c r="B18571">
        <v>2017</v>
      </c>
      <c r="C18571" t="s">
        <v>5</v>
      </c>
      <c r="D18571" t="s">
        <v>5</v>
      </c>
      <c r="E18571">
        <v>475.05095890410951</v>
      </c>
      <c r="F18571" t="s">
        <v>22</v>
      </c>
    </row>
    <row r="18572" spans="1:6" x14ac:dyDescent="0.45">
      <c r="A18572" t="s">
        <v>68</v>
      </c>
      <c r="B18572">
        <v>2017</v>
      </c>
      <c r="C18572" t="s">
        <v>16</v>
      </c>
      <c r="D18572" t="s">
        <v>6</v>
      </c>
      <c r="E18572">
        <v>0</v>
      </c>
      <c r="F18572" t="s">
        <v>22</v>
      </c>
    </row>
    <row r="18573" spans="1:6" x14ac:dyDescent="0.45">
      <c r="A18573" t="s">
        <v>68</v>
      </c>
      <c r="B18573">
        <v>2017</v>
      </c>
      <c r="C18573" t="s">
        <v>16</v>
      </c>
      <c r="D18573" t="s">
        <v>7</v>
      </c>
      <c r="E18573">
        <v>0</v>
      </c>
      <c r="F18573" t="s">
        <v>22</v>
      </c>
    </row>
    <row r="18574" spans="1:6" x14ac:dyDescent="0.45">
      <c r="A18574" t="s">
        <v>68</v>
      </c>
      <c r="B18574">
        <v>2017</v>
      </c>
      <c r="C18574" t="s">
        <v>17</v>
      </c>
      <c r="D18574" t="s">
        <v>8</v>
      </c>
      <c r="E18574">
        <v>0.77369863013698625</v>
      </c>
      <c r="F18574" t="s">
        <v>22</v>
      </c>
    </row>
    <row r="18575" spans="1:6" x14ac:dyDescent="0.45">
      <c r="A18575" t="s">
        <v>68</v>
      </c>
      <c r="B18575">
        <v>2017</v>
      </c>
      <c r="C18575" t="s">
        <v>18</v>
      </c>
      <c r="D18575" t="s">
        <v>9</v>
      </c>
      <c r="E18575">
        <v>309.53517589041093</v>
      </c>
      <c r="F18575" t="s">
        <v>22</v>
      </c>
    </row>
    <row r="18576" spans="1:6" x14ac:dyDescent="0.45">
      <c r="A18576" t="s">
        <v>68</v>
      </c>
      <c r="B18576">
        <v>2017</v>
      </c>
      <c r="C18576" t="s">
        <v>18</v>
      </c>
      <c r="D18576" t="s">
        <v>10</v>
      </c>
      <c r="E18576">
        <v>171.60865972602744</v>
      </c>
      <c r="F18576" t="s">
        <v>22</v>
      </c>
    </row>
    <row r="18577" spans="1:6" x14ac:dyDescent="0.45">
      <c r="A18577" t="s">
        <v>68</v>
      </c>
      <c r="B18577">
        <v>2017</v>
      </c>
      <c r="C18577" t="s">
        <v>18</v>
      </c>
      <c r="D18577" t="s">
        <v>19</v>
      </c>
      <c r="E18577">
        <v>1.2861840000000002</v>
      </c>
      <c r="F18577" t="s">
        <v>23</v>
      </c>
    </row>
    <row r="18578" spans="1:6" x14ac:dyDescent="0.45">
      <c r="A18578" t="s">
        <v>68</v>
      </c>
      <c r="B18578">
        <v>2018</v>
      </c>
      <c r="C18578" t="s">
        <v>15</v>
      </c>
      <c r="D18578" t="s">
        <v>0</v>
      </c>
      <c r="E18578">
        <v>307.8353424657534</v>
      </c>
      <c r="F18578" t="s">
        <v>22</v>
      </c>
    </row>
    <row r="18579" spans="1:6" x14ac:dyDescent="0.45">
      <c r="A18579" t="s">
        <v>68</v>
      </c>
      <c r="B18579">
        <v>2018</v>
      </c>
      <c r="C18579" t="s">
        <v>15</v>
      </c>
      <c r="D18579" t="s">
        <v>1</v>
      </c>
      <c r="E18579">
        <v>92.070136986301364</v>
      </c>
      <c r="F18579" t="s">
        <v>22</v>
      </c>
    </row>
    <row r="18580" spans="1:6" x14ac:dyDescent="0.45">
      <c r="A18580" t="s">
        <v>68</v>
      </c>
      <c r="B18580">
        <v>2018</v>
      </c>
      <c r="C18580" t="s">
        <v>15</v>
      </c>
      <c r="D18580" t="s">
        <v>2</v>
      </c>
      <c r="E18580">
        <v>54.352328767123282</v>
      </c>
      <c r="F18580" t="s">
        <v>22</v>
      </c>
    </row>
    <row r="18581" spans="1:6" x14ac:dyDescent="0.45">
      <c r="A18581" t="s">
        <v>68</v>
      </c>
      <c r="B18581">
        <v>2018</v>
      </c>
      <c r="C18581" t="s">
        <v>15</v>
      </c>
      <c r="D18581" t="s">
        <v>3</v>
      </c>
      <c r="E18581">
        <v>1.7408219178082192</v>
      </c>
      <c r="F18581" t="s">
        <v>22</v>
      </c>
    </row>
    <row r="18582" spans="1:6" x14ac:dyDescent="0.45">
      <c r="A18582" t="s">
        <v>68</v>
      </c>
      <c r="B18582">
        <v>2018</v>
      </c>
      <c r="C18582" t="s">
        <v>15</v>
      </c>
      <c r="D18582" t="s">
        <v>4</v>
      </c>
      <c r="E18582">
        <v>9.8646575342465752</v>
      </c>
      <c r="F18582" t="s">
        <v>22</v>
      </c>
    </row>
    <row r="18583" spans="1:6" x14ac:dyDescent="0.45">
      <c r="A18583" t="s">
        <v>68</v>
      </c>
      <c r="B18583">
        <v>2018</v>
      </c>
      <c r="C18583" t="s">
        <v>5</v>
      </c>
      <c r="D18583" t="s">
        <v>5</v>
      </c>
      <c r="E18583">
        <v>465.86328767123285</v>
      </c>
      <c r="F18583" t="s">
        <v>22</v>
      </c>
    </row>
    <row r="18584" spans="1:6" x14ac:dyDescent="0.45">
      <c r="A18584" t="s">
        <v>68</v>
      </c>
      <c r="B18584">
        <v>2018</v>
      </c>
      <c r="C18584" t="s">
        <v>16</v>
      </c>
      <c r="D18584" t="s">
        <v>6</v>
      </c>
      <c r="E18584">
        <v>0</v>
      </c>
      <c r="F18584" t="s">
        <v>22</v>
      </c>
    </row>
    <row r="18585" spans="1:6" x14ac:dyDescent="0.45">
      <c r="A18585" t="s">
        <v>68</v>
      </c>
      <c r="B18585">
        <v>2018</v>
      </c>
      <c r="C18585" t="s">
        <v>16</v>
      </c>
      <c r="D18585" t="s">
        <v>7</v>
      </c>
      <c r="E18585">
        <v>0</v>
      </c>
      <c r="F18585" t="s">
        <v>22</v>
      </c>
    </row>
    <row r="18586" spans="1:6" x14ac:dyDescent="0.45">
      <c r="A18586" t="s">
        <v>68</v>
      </c>
      <c r="B18586">
        <v>2018</v>
      </c>
      <c r="C18586" t="s">
        <v>17</v>
      </c>
      <c r="D18586" t="s">
        <v>8</v>
      </c>
      <c r="E18586">
        <v>1.1605479452054794</v>
      </c>
      <c r="F18586" t="s">
        <v>22</v>
      </c>
    </row>
    <row r="18587" spans="1:6" x14ac:dyDescent="0.45">
      <c r="A18587" t="s">
        <v>68</v>
      </c>
      <c r="B18587">
        <v>2018</v>
      </c>
      <c r="C18587" t="s">
        <v>18</v>
      </c>
      <c r="D18587" t="s">
        <v>9</v>
      </c>
      <c r="E18587">
        <v>358.63601589041087</v>
      </c>
      <c r="F18587" t="s">
        <v>22</v>
      </c>
    </row>
    <row r="18588" spans="1:6" x14ac:dyDescent="0.45">
      <c r="A18588" t="s">
        <v>68</v>
      </c>
      <c r="B18588">
        <v>2018</v>
      </c>
      <c r="C18588" t="s">
        <v>18</v>
      </c>
      <c r="D18588" t="s">
        <v>10</v>
      </c>
      <c r="E18588">
        <v>115.44781972602742</v>
      </c>
      <c r="F18588" t="s">
        <v>22</v>
      </c>
    </row>
    <row r="18589" spans="1:6" x14ac:dyDescent="0.45">
      <c r="A18589" t="s">
        <v>68</v>
      </c>
      <c r="B18589">
        <v>2018</v>
      </c>
      <c r="C18589" t="s">
        <v>18</v>
      </c>
      <c r="D18589" t="s">
        <v>19</v>
      </c>
      <c r="E18589">
        <v>0.8652660000000002</v>
      </c>
      <c r="F18589" t="s">
        <v>23</v>
      </c>
    </row>
    <row r="18590" spans="1:6" x14ac:dyDescent="0.45">
      <c r="A18590" t="s">
        <v>68</v>
      </c>
      <c r="B18590">
        <v>2019</v>
      </c>
      <c r="C18590" t="s">
        <v>15</v>
      </c>
      <c r="D18590" t="s">
        <v>0</v>
      </c>
      <c r="E18590">
        <v>341.9747945205479</v>
      </c>
      <c r="F18590" t="s">
        <v>22</v>
      </c>
    </row>
    <row r="18591" spans="1:6" x14ac:dyDescent="0.45">
      <c r="A18591" t="s">
        <v>68</v>
      </c>
      <c r="B18591">
        <v>2019</v>
      </c>
      <c r="C18591" t="s">
        <v>15</v>
      </c>
      <c r="D18591" t="s">
        <v>1</v>
      </c>
      <c r="E18591">
        <v>86.460821917808204</v>
      </c>
      <c r="F18591" t="s">
        <v>22</v>
      </c>
    </row>
    <row r="18592" spans="1:6" x14ac:dyDescent="0.45">
      <c r="A18592" t="s">
        <v>68</v>
      </c>
      <c r="B18592">
        <v>2019</v>
      </c>
      <c r="C18592" t="s">
        <v>15</v>
      </c>
      <c r="D18592" t="s">
        <v>2</v>
      </c>
      <c r="E18592">
        <v>60.92876712328767</v>
      </c>
      <c r="F18592" t="s">
        <v>22</v>
      </c>
    </row>
    <row r="18593" spans="1:6" x14ac:dyDescent="0.45">
      <c r="A18593" t="s">
        <v>68</v>
      </c>
      <c r="B18593">
        <v>2019</v>
      </c>
      <c r="C18593" t="s">
        <v>15</v>
      </c>
      <c r="D18593" t="s">
        <v>3</v>
      </c>
      <c r="E18593">
        <v>2.030958904109589</v>
      </c>
      <c r="F18593" t="s">
        <v>22</v>
      </c>
    </row>
    <row r="18594" spans="1:6" x14ac:dyDescent="0.45">
      <c r="A18594" t="s">
        <v>68</v>
      </c>
      <c r="B18594">
        <v>2019</v>
      </c>
      <c r="C18594" t="s">
        <v>15</v>
      </c>
      <c r="D18594" t="s">
        <v>4</v>
      </c>
      <c r="E18594">
        <v>12.37917808219178</v>
      </c>
      <c r="F18594" t="s">
        <v>22</v>
      </c>
    </row>
    <row r="18595" spans="1:6" x14ac:dyDescent="0.45">
      <c r="A18595" t="s">
        <v>68</v>
      </c>
      <c r="B18595">
        <v>2019</v>
      </c>
      <c r="C18595" t="s">
        <v>5</v>
      </c>
      <c r="D18595" t="s">
        <v>5</v>
      </c>
      <c r="E18595">
        <v>503.77452054794514</v>
      </c>
      <c r="F18595" t="s">
        <v>22</v>
      </c>
    </row>
    <row r="18596" spans="1:6" x14ac:dyDescent="0.45">
      <c r="A18596" t="s">
        <v>68</v>
      </c>
      <c r="B18596">
        <v>2019</v>
      </c>
      <c r="C18596" t="s">
        <v>16</v>
      </c>
      <c r="D18596" t="s">
        <v>6</v>
      </c>
      <c r="E18596">
        <v>1.5473972602739725</v>
      </c>
      <c r="F18596" t="s">
        <v>22</v>
      </c>
    </row>
    <row r="18597" spans="1:6" x14ac:dyDescent="0.45">
      <c r="A18597" t="s">
        <v>68</v>
      </c>
      <c r="B18597">
        <v>2019</v>
      </c>
      <c r="C18597" t="s">
        <v>16</v>
      </c>
      <c r="D18597" t="s">
        <v>7</v>
      </c>
      <c r="E18597">
        <v>0</v>
      </c>
      <c r="F18597" t="s">
        <v>22</v>
      </c>
    </row>
    <row r="18598" spans="1:6" x14ac:dyDescent="0.45">
      <c r="A18598" t="s">
        <v>68</v>
      </c>
      <c r="B18598">
        <v>2019</v>
      </c>
      <c r="C18598" t="s">
        <v>17</v>
      </c>
      <c r="D18598" t="s">
        <v>8</v>
      </c>
      <c r="E18598">
        <v>0.87041095890410958</v>
      </c>
      <c r="F18598" t="s">
        <v>22</v>
      </c>
    </row>
    <row r="18599" spans="1:6" x14ac:dyDescent="0.45">
      <c r="A18599" t="s">
        <v>68</v>
      </c>
      <c r="B18599">
        <v>2019</v>
      </c>
      <c r="C18599" t="s">
        <v>18</v>
      </c>
      <c r="D18599" t="s">
        <v>9</v>
      </c>
      <c r="E18599">
        <v>249.08666465753419</v>
      </c>
      <c r="F18599" t="s">
        <v>22</v>
      </c>
    </row>
    <row r="18600" spans="1:6" x14ac:dyDescent="0.45">
      <c r="A18600" t="s">
        <v>68</v>
      </c>
      <c r="B18600">
        <v>2019</v>
      </c>
      <c r="C18600" t="s">
        <v>18</v>
      </c>
      <c r="D18600" t="s">
        <v>10</v>
      </c>
      <c r="E18600">
        <v>313.11591616438358</v>
      </c>
      <c r="F18600" t="s">
        <v>22</v>
      </c>
    </row>
    <row r="18601" spans="1:6" x14ac:dyDescent="0.45">
      <c r="A18601" t="s">
        <v>68</v>
      </c>
      <c r="B18601">
        <v>2019</v>
      </c>
      <c r="C18601" t="s">
        <v>18</v>
      </c>
      <c r="D18601" t="s">
        <v>19</v>
      </c>
      <c r="E18601">
        <v>2.3467619999999996</v>
      </c>
      <c r="F18601" t="s">
        <v>23</v>
      </c>
    </row>
    <row r="18602" spans="1:6" x14ac:dyDescent="0.45">
      <c r="A18602" t="s">
        <v>68</v>
      </c>
      <c r="B18602">
        <v>2020</v>
      </c>
      <c r="C18602" t="s">
        <v>15</v>
      </c>
      <c r="D18602" t="s">
        <v>0</v>
      </c>
      <c r="E18602">
        <v>364.95956284152999</v>
      </c>
      <c r="F18602" t="s">
        <v>22</v>
      </c>
    </row>
    <row r="18603" spans="1:6" x14ac:dyDescent="0.45">
      <c r="A18603" t="s">
        <v>68</v>
      </c>
      <c r="B18603">
        <v>2020</v>
      </c>
      <c r="C18603" t="s">
        <v>15</v>
      </c>
      <c r="D18603" t="s">
        <v>1</v>
      </c>
      <c r="E18603">
        <v>99.437978142076503</v>
      </c>
      <c r="F18603" t="s">
        <v>22</v>
      </c>
    </row>
    <row r="18604" spans="1:6" x14ac:dyDescent="0.45">
      <c r="A18604" t="s">
        <v>68</v>
      </c>
      <c r="B18604">
        <v>2020</v>
      </c>
      <c r="C18604" t="s">
        <v>15</v>
      </c>
      <c r="D18604" t="s">
        <v>2</v>
      </c>
      <c r="E18604">
        <v>66.066939890710373</v>
      </c>
      <c r="F18604" t="s">
        <v>22</v>
      </c>
    </row>
    <row r="18605" spans="1:6" x14ac:dyDescent="0.45">
      <c r="A18605" t="s">
        <v>68</v>
      </c>
      <c r="B18605">
        <v>2020</v>
      </c>
      <c r="C18605" t="s">
        <v>15</v>
      </c>
      <c r="D18605" t="s">
        <v>3</v>
      </c>
      <c r="E18605">
        <v>2.0254098360655735</v>
      </c>
      <c r="F18605" t="s">
        <v>22</v>
      </c>
    </row>
    <row r="18606" spans="1:6" x14ac:dyDescent="0.45">
      <c r="A18606" t="s">
        <v>68</v>
      </c>
      <c r="B18606">
        <v>2020</v>
      </c>
      <c r="C18606" t="s">
        <v>15</v>
      </c>
      <c r="D18606" t="s">
        <v>4</v>
      </c>
      <c r="E18606">
        <v>27.777049180327868</v>
      </c>
      <c r="F18606" t="s">
        <v>22</v>
      </c>
    </row>
    <row r="18607" spans="1:6" x14ac:dyDescent="0.45">
      <c r="A18607" t="s">
        <v>68</v>
      </c>
      <c r="B18607">
        <v>2020</v>
      </c>
      <c r="C18607" t="s">
        <v>5</v>
      </c>
      <c r="D18607" t="s">
        <v>5</v>
      </c>
      <c r="E18607">
        <v>560.26693989071032</v>
      </c>
      <c r="F18607" t="s">
        <v>22</v>
      </c>
    </row>
    <row r="18608" spans="1:6" x14ac:dyDescent="0.45">
      <c r="A18608" t="s">
        <v>68</v>
      </c>
      <c r="B18608">
        <v>2020</v>
      </c>
      <c r="C18608" t="s">
        <v>16</v>
      </c>
      <c r="D18608" t="s">
        <v>6</v>
      </c>
      <c r="E18608">
        <v>3.1827868852459011</v>
      </c>
      <c r="F18608" t="s">
        <v>22</v>
      </c>
    </row>
    <row r="18609" spans="1:6" x14ac:dyDescent="0.45">
      <c r="A18609" t="s">
        <v>68</v>
      </c>
      <c r="B18609">
        <v>2020</v>
      </c>
      <c r="C18609" t="s">
        <v>16</v>
      </c>
      <c r="D18609" t="s">
        <v>7</v>
      </c>
      <c r="E18609">
        <v>0</v>
      </c>
      <c r="F18609" t="s">
        <v>22</v>
      </c>
    </row>
    <row r="18610" spans="1:6" x14ac:dyDescent="0.45">
      <c r="A18610" t="s">
        <v>68</v>
      </c>
      <c r="B18610">
        <v>2020</v>
      </c>
      <c r="C18610" t="s">
        <v>17</v>
      </c>
      <c r="D18610" t="s">
        <v>8</v>
      </c>
      <c r="E18610">
        <v>0.57868852459016384</v>
      </c>
      <c r="F18610" t="s">
        <v>22</v>
      </c>
    </row>
    <row r="18611" spans="1:6" x14ac:dyDescent="0.45">
      <c r="A18611" t="s">
        <v>68</v>
      </c>
      <c r="B18611">
        <v>2020</v>
      </c>
      <c r="C18611" t="s">
        <v>18</v>
      </c>
      <c r="D18611" t="s">
        <v>9</v>
      </c>
      <c r="E18611">
        <v>276.90245901639344</v>
      </c>
      <c r="F18611" t="s">
        <v>22</v>
      </c>
    </row>
    <row r="18612" spans="1:6" x14ac:dyDescent="0.45">
      <c r="A18612" t="s">
        <v>68</v>
      </c>
      <c r="B18612">
        <v>2020</v>
      </c>
      <c r="C18612" t="s">
        <v>18</v>
      </c>
      <c r="D18612" t="s">
        <v>10</v>
      </c>
      <c r="E18612">
        <v>327.80236120218581</v>
      </c>
      <c r="F18612" t="s">
        <v>22</v>
      </c>
    </row>
    <row r="18613" spans="1:6" x14ac:dyDescent="0.45">
      <c r="A18613" t="s">
        <v>68</v>
      </c>
      <c r="B18613">
        <v>2020</v>
      </c>
      <c r="C18613" t="s">
        <v>18</v>
      </c>
      <c r="D18613" t="s">
        <v>19</v>
      </c>
      <c r="E18613">
        <v>2.4635660000000001</v>
      </c>
      <c r="F18613" t="s">
        <v>23</v>
      </c>
    </row>
    <row r="18614" spans="1:6" x14ac:dyDescent="0.45">
      <c r="A18614" t="s">
        <v>68</v>
      </c>
      <c r="B18614">
        <v>2021</v>
      </c>
      <c r="C18614" t="s">
        <v>15</v>
      </c>
      <c r="D18614" t="s">
        <v>0</v>
      </c>
      <c r="E18614">
        <v>426.79150684931506</v>
      </c>
      <c r="F18614" t="s">
        <v>22</v>
      </c>
    </row>
    <row r="18615" spans="1:6" x14ac:dyDescent="0.45">
      <c r="A18615" t="s">
        <v>68</v>
      </c>
      <c r="B18615">
        <v>2021</v>
      </c>
      <c r="C18615" t="s">
        <v>15</v>
      </c>
      <c r="D18615" t="s">
        <v>1</v>
      </c>
      <c r="E18615">
        <v>92.940547945205466</v>
      </c>
      <c r="F18615" t="s">
        <v>22</v>
      </c>
    </row>
    <row r="18616" spans="1:6" x14ac:dyDescent="0.45">
      <c r="A18616" t="s">
        <v>68</v>
      </c>
      <c r="B18616">
        <v>2021</v>
      </c>
      <c r="C18616" t="s">
        <v>15</v>
      </c>
      <c r="D18616" t="s">
        <v>2</v>
      </c>
      <c r="E18616">
        <v>73.501369863013693</v>
      </c>
      <c r="F18616" t="s">
        <v>22</v>
      </c>
    </row>
    <row r="18617" spans="1:6" x14ac:dyDescent="0.45">
      <c r="A18617" t="s">
        <v>68</v>
      </c>
      <c r="B18617">
        <v>2021</v>
      </c>
      <c r="C18617" t="s">
        <v>15</v>
      </c>
      <c r="D18617" t="s">
        <v>3</v>
      </c>
      <c r="E18617">
        <v>2.4178082191780819</v>
      </c>
      <c r="F18617" t="s">
        <v>22</v>
      </c>
    </row>
    <row r="18618" spans="1:6" x14ac:dyDescent="0.45">
      <c r="A18618" t="s">
        <v>68</v>
      </c>
      <c r="B18618">
        <v>2021</v>
      </c>
      <c r="C18618" t="s">
        <v>15</v>
      </c>
      <c r="D18618" t="s">
        <v>4</v>
      </c>
      <c r="E18618">
        <v>24.661643835616431</v>
      </c>
      <c r="F18618" t="s">
        <v>22</v>
      </c>
    </row>
    <row r="18619" spans="1:6" x14ac:dyDescent="0.45">
      <c r="A18619" t="s">
        <v>68</v>
      </c>
      <c r="B18619">
        <v>2021</v>
      </c>
      <c r="C18619" t="s">
        <v>5</v>
      </c>
      <c r="D18619" t="s">
        <v>5</v>
      </c>
      <c r="E18619">
        <v>620.31287671232872</v>
      </c>
      <c r="F18619" t="s">
        <v>22</v>
      </c>
    </row>
    <row r="18620" spans="1:6" x14ac:dyDescent="0.45">
      <c r="A18620" t="s">
        <v>68</v>
      </c>
      <c r="B18620">
        <v>2021</v>
      </c>
      <c r="C18620" t="s">
        <v>16</v>
      </c>
      <c r="D18620" t="s">
        <v>6</v>
      </c>
      <c r="E18620">
        <v>665.187397260274</v>
      </c>
      <c r="F18620" t="s">
        <v>22</v>
      </c>
    </row>
    <row r="18621" spans="1:6" x14ac:dyDescent="0.45">
      <c r="A18621" t="s">
        <v>68</v>
      </c>
      <c r="B18621">
        <v>2021</v>
      </c>
      <c r="C18621" t="s">
        <v>16</v>
      </c>
      <c r="D18621" t="s">
        <v>7</v>
      </c>
      <c r="E18621">
        <v>0</v>
      </c>
      <c r="F18621" t="s">
        <v>22</v>
      </c>
    </row>
    <row r="18622" spans="1:6" x14ac:dyDescent="0.45">
      <c r="A18622" t="s">
        <v>68</v>
      </c>
      <c r="B18622">
        <v>2021</v>
      </c>
      <c r="C18622" t="s">
        <v>17</v>
      </c>
      <c r="D18622" t="s">
        <v>8</v>
      </c>
      <c r="E18622">
        <v>0.38684931506849313</v>
      </c>
      <c r="F18622" t="s">
        <v>22</v>
      </c>
    </row>
    <row r="18623" spans="1:6" x14ac:dyDescent="0.45">
      <c r="A18623" t="s">
        <v>68</v>
      </c>
      <c r="B18623">
        <v>2021</v>
      </c>
      <c r="C18623" t="s">
        <v>18</v>
      </c>
      <c r="D18623" t="s">
        <v>9</v>
      </c>
      <c r="E18623">
        <v>1074.0871232876711</v>
      </c>
      <c r="F18623" t="s">
        <v>22</v>
      </c>
    </row>
    <row r="18624" spans="1:6" x14ac:dyDescent="0.45">
      <c r="A18624" t="s">
        <v>68</v>
      </c>
      <c r="B18624">
        <v>2021</v>
      </c>
      <c r="C18624" t="s">
        <v>18</v>
      </c>
      <c r="D18624" t="s">
        <v>10</v>
      </c>
      <c r="E18624">
        <v>244.74645315068497</v>
      </c>
      <c r="F18624" t="s">
        <v>22</v>
      </c>
    </row>
    <row r="18625" spans="1:6" x14ac:dyDescent="0.45">
      <c r="A18625" t="s">
        <v>68</v>
      </c>
      <c r="B18625">
        <v>2021</v>
      </c>
      <c r="C18625" t="s">
        <v>18</v>
      </c>
      <c r="D18625" t="s">
        <v>19</v>
      </c>
      <c r="E18625">
        <v>1.8343419999999999</v>
      </c>
      <c r="F18625" t="s">
        <v>23</v>
      </c>
    </row>
    <row r="18626" spans="1:6" x14ac:dyDescent="0.45">
      <c r="A18626" t="s">
        <v>68</v>
      </c>
      <c r="B18626">
        <v>2022</v>
      </c>
      <c r="C18626" t="s">
        <v>15</v>
      </c>
      <c r="D18626" t="s">
        <v>0</v>
      </c>
      <c r="E18626">
        <v>358.12575342465755</v>
      </c>
      <c r="F18626" t="s">
        <v>22</v>
      </c>
    </row>
    <row r="18627" spans="1:6" x14ac:dyDescent="0.45">
      <c r="A18627" t="s">
        <v>68</v>
      </c>
      <c r="B18627">
        <v>2022</v>
      </c>
      <c r="C18627" t="s">
        <v>15</v>
      </c>
      <c r="D18627" t="s">
        <v>1</v>
      </c>
      <c r="E18627">
        <v>67.02164383561643</v>
      </c>
      <c r="F18627" t="s">
        <v>22</v>
      </c>
    </row>
    <row r="18628" spans="1:6" x14ac:dyDescent="0.45">
      <c r="A18628" t="s">
        <v>68</v>
      </c>
      <c r="B18628">
        <v>2022</v>
      </c>
      <c r="C18628" t="s">
        <v>15</v>
      </c>
      <c r="D18628" t="s">
        <v>2</v>
      </c>
      <c r="E18628">
        <v>65.280821917808211</v>
      </c>
      <c r="F18628" t="s">
        <v>22</v>
      </c>
    </row>
    <row r="18629" spans="1:6" x14ac:dyDescent="0.45">
      <c r="A18629" t="s">
        <v>68</v>
      </c>
      <c r="B18629">
        <v>2022</v>
      </c>
      <c r="C18629" t="s">
        <v>15</v>
      </c>
      <c r="D18629" t="s">
        <v>3</v>
      </c>
      <c r="E18629">
        <v>3.094794520547945</v>
      </c>
      <c r="F18629" t="s">
        <v>22</v>
      </c>
    </row>
    <row r="18630" spans="1:6" x14ac:dyDescent="0.45">
      <c r="A18630" t="s">
        <v>68</v>
      </c>
      <c r="B18630">
        <v>2022</v>
      </c>
      <c r="C18630" t="s">
        <v>15</v>
      </c>
      <c r="D18630" t="s">
        <v>4</v>
      </c>
      <c r="E18630">
        <v>5.7060273972602733</v>
      </c>
      <c r="F18630" t="s">
        <v>22</v>
      </c>
    </row>
    <row r="18631" spans="1:6" x14ac:dyDescent="0.45">
      <c r="A18631" t="s">
        <v>68</v>
      </c>
      <c r="B18631">
        <v>2022</v>
      </c>
      <c r="C18631" t="s">
        <v>5</v>
      </c>
      <c r="D18631" t="s">
        <v>5</v>
      </c>
      <c r="E18631">
        <v>499.22904109589047</v>
      </c>
      <c r="F18631" t="s">
        <v>22</v>
      </c>
    </row>
    <row r="18632" spans="1:6" x14ac:dyDescent="0.45">
      <c r="A18632" t="s">
        <v>68</v>
      </c>
      <c r="B18632">
        <v>2022</v>
      </c>
      <c r="C18632" t="s">
        <v>16</v>
      </c>
      <c r="D18632" t="s">
        <v>6</v>
      </c>
      <c r="E18632">
        <v>1029.6961643835616</v>
      </c>
      <c r="F18632" t="s">
        <v>22</v>
      </c>
    </row>
    <row r="18633" spans="1:6" x14ac:dyDescent="0.45">
      <c r="A18633" t="s">
        <v>68</v>
      </c>
      <c r="B18633">
        <v>2022</v>
      </c>
      <c r="C18633" t="s">
        <v>16</v>
      </c>
      <c r="D18633" t="s">
        <v>7</v>
      </c>
      <c r="E18633">
        <v>0</v>
      </c>
      <c r="F18633" t="s">
        <v>22</v>
      </c>
    </row>
    <row r="18634" spans="1:6" x14ac:dyDescent="0.45">
      <c r="A18634" t="s">
        <v>68</v>
      </c>
      <c r="B18634">
        <v>2022</v>
      </c>
      <c r="C18634" t="s">
        <v>17</v>
      </c>
      <c r="D18634" t="s">
        <v>8</v>
      </c>
      <c r="E18634">
        <v>0.37881018574577446</v>
      </c>
      <c r="F18634" t="s">
        <v>22</v>
      </c>
    </row>
    <row r="18635" spans="1:6" x14ac:dyDescent="0.45">
      <c r="A18635" t="s">
        <v>68</v>
      </c>
      <c r="B18635">
        <v>2022</v>
      </c>
      <c r="C18635" t="s">
        <v>18</v>
      </c>
      <c r="D18635" t="s">
        <v>9</v>
      </c>
      <c r="E18635">
        <v>1198.1690410958902</v>
      </c>
      <c r="F18635" t="s">
        <v>22</v>
      </c>
    </row>
    <row r="18636" spans="1:6" x14ac:dyDescent="0.45">
      <c r="A18636" t="s">
        <v>68</v>
      </c>
      <c r="B18636">
        <v>2022</v>
      </c>
      <c r="C18636" t="s">
        <v>18</v>
      </c>
      <c r="D18636" t="s">
        <v>10</v>
      </c>
      <c r="E18636">
        <v>373.93007452054798</v>
      </c>
      <c r="F18636" t="s">
        <v>22</v>
      </c>
    </row>
    <row r="18637" spans="1:6" x14ac:dyDescent="0.45">
      <c r="A18637" t="s">
        <v>68</v>
      </c>
      <c r="B18637">
        <v>2022</v>
      </c>
      <c r="C18637" t="s">
        <v>18</v>
      </c>
      <c r="D18637" t="s">
        <v>19</v>
      </c>
      <c r="E18637">
        <v>2.802556</v>
      </c>
      <c r="F18637" t="s">
        <v>23</v>
      </c>
    </row>
    <row r="18638" spans="1:6" x14ac:dyDescent="0.45">
      <c r="A18638" t="s">
        <v>68</v>
      </c>
      <c r="B18638">
        <v>2023</v>
      </c>
      <c r="C18638" t="s">
        <v>15</v>
      </c>
      <c r="D18638" t="s">
        <v>0</v>
      </c>
      <c r="E18638">
        <v>329.18455012793697</v>
      </c>
      <c r="F18638" t="s">
        <v>22</v>
      </c>
    </row>
    <row r="18639" spans="1:6" x14ac:dyDescent="0.45">
      <c r="A18639" t="s">
        <v>68</v>
      </c>
      <c r="B18639">
        <v>2023</v>
      </c>
      <c r="C18639" t="s">
        <v>15</v>
      </c>
      <c r="D18639" t="s">
        <v>1</v>
      </c>
      <c r="E18639">
        <v>52.654525944109601</v>
      </c>
      <c r="F18639" t="s">
        <v>22</v>
      </c>
    </row>
    <row r="18640" spans="1:6" x14ac:dyDescent="0.45">
      <c r="A18640" t="s">
        <v>68</v>
      </c>
      <c r="B18640">
        <v>2023</v>
      </c>
      <c r="C18640" t="s">
        <v>15</v>
      </c>
      <c r="D18640" t="s">
        <v>2</v>
      </c>
      <c r="E18640">
        <v>54.651796558904103</v>
      </c>
      <c r="F18640" t="s">
        <v>22</v>
      </c>
    </row>
    <row r="18641" spans="1:6" x14ac:dyDescent="0.45">
      <c r="A18641" t="s">
        <v>68</v>
      </c>
      <c r="B18641">
        <v>2023</v>
      </c>
      <c r="C18641" t="s">
        <v>15</v>
      </c>
      <c r="D18641" t="s">
        <v>3</v>
      </c>
      <c r="E18641">
        <v>2.4540753424657527</v>
      </c>
      <c r="F18641" t="s">
        <v>22</v>
      </c>
    </row>
    <row r="18642" spans="1:6" x14ac:dyDescent="0.45">
      <c r="A18642" t="s">
        <v>68</v>
      </c>
      <c r="B18642">
        <v>2023</v>
      </c>
      <c r="C18642" t="s">
        <v>15</v>
      </c>
      <c r="D18642" t="s">
        <v>4</v>
      </c>
      <c r="E18642">
        <v>10.855808999999995</v>
      </c>
      <c r="F18642" t="s">
        <v>22</v>
      </c>
    </row>
    <row r="18643" spans="1:6" x14ac:dyDescent="0.45">
      <c r="A18643" t="s">
        <v>68</v>
      </c>
      <c r="B18643">
        <v>2023</v>
      </c>
      <c r="C18643" t="s">
        <v>5</v>
      </c>
      <c r="D18643" t="s">
        <v>5</v>
      </c>
      <c r="E18643">
        <v>449.80075697341641</v>
      </c>
      <c r="F18643" t="s">
        <v>22</v>
      </c>
    </row>
    <row r="18644" spans="1:6" x14ac:dyDescent="0.45">
      <c r="A18644" t="s">
        <v>68</v>
      </c>
      <c r="B18644">
        <v>2023</v>
      </c>
      <c r="C18644" t="s">
        <v>16</v>
      </c>
      <c r="D18644" t="s">
        <v>6</v>
      </c>
      <c r="E18644">
        <v>1069.4449315068491</v>
      </c>
      <c r="F18644" t="s">
        <v>22</v>
      </c>
    </row>
    <row r="18645" spans="1:6" x14ac:dyDescent="0.45">
      <c r="A18645" t="s">
        <v>68</v>
      </c>
      <c r="B18645">
        <v>2023</v>
      </c>
      <c r="C18645" t="s">
        <v>16</v>
      </c>
      <c r="D18645" t="s">
        <v>7</v>
      </c>
      <c r="E18645">
        <v>0</v>
      </c>
      <c r="F18645" t="s">
        <v>22</v>
      </c>
    </row>
    <row r="18646" spans="1:6" x14ac:dyDescent="0.45">
      <c r="A18646" t="s">
        <v>68</v>
      </c>
      <c r="B18646">
        <v>2023</v>
      </c>
      <c r="C18646" t="s">
        <v>17</v>
      </c>
      <c r="D18646" t="s">
        <v>8</v>
      </c>
      <c r="E18646">
        <v>0.19342465753424656</v>
      </c>
      <c r="F18646" t="s">
        <v>22</v>
      </c>
    </row>
    <row r="18647" spans="1:6" x14ac:dyDescent="0.45">
      <c r="A18647" t="s">
        <v>68</v>
      </c>
      <c r="B18647">
        <v>2023</v>
      </c>
      <c r="C18647" t="s">
        <v>18</v>
      </c>
      <c r="D18647" t="s">
        <v>9</v>
      </c>
      <c r="E18647">
        <v>1261.0320547945205</v>
      </c>
      <c r="F18647" t="s">
        <v>22</v>
      </c>
    </row>
    <row r="18648" spans="1:6" x14ac:dyDescent="0.45">
      <c r="A18648" t="s">
        <v>68</v>
      </c>
      <c r="B18648">
        <v>2023</v>
      </c>
      <c r="C18648" t="s">
        <v>18</v>
      </c>
      <c r="D18648" t="s">
        <v>10</v>
      </c>
      <c r="E18648">
        <v>285.98881534246578</v>
      </c>
      <c r="F18648" t="s">
        <v>22</v>
      </c>
    </row>
    <row r="18649" spans="1:6" x14ac:dyDescent="0.45">
      <c r="A18649" t="s">
        <v>68</v>
      </c>
      <c r="B18649">
        <v>2023</v>
      </c>
      <c r="C18649" t="s">
        <v>18</v>
      </c>
      <c r="D18649" t="s">
        <v>19</v>
      </c>
      <c r="E18649">
        <v>2.1434479999999998</v>
      </c>
      <c r="F18649" t="s">
        <v>23</v>
      </c>
    </row>
    <row r="18650" spans="1:6" x14ac:dyDescent="0.45">
      <c r="A18650" t="s">
        <v>68</v>
      </c>
      <c r="B18650">
        <v>2024</v>
      </c>
      <c r="C18650" t="s">
        <v>15</v>
      </c>
      <c r="D18650" t="s">
        <v>0</v>
      </c>
      <c r="E18650">
        <v>429.59211895974403</v>
      </c>
      <c r="F18650" t="s">
        <v>22</v>
      </c>
    </row>
    <row r="18651" spans="1:6" x14ac:dyDescent="0.45">
      <c r="A18651" t="s">
        <v>68</v>
      </c>
      <c r="B18651">
        <v>2024</v>
      </c>
      <c r="C18651" t="s">
        <v>15</v>
      </c>
      <c r="D18651" t="s">
        <v>1</v>
      </c>
      <c r="E18651">
        <v>83.077506123414807</v>
      </c>
      <c r="F18651" t="s">
        <v>22</v>
      </c>
    </row>
    <row r="18652" spans="1:6" x14ac:dyDescent="0.45">
      <c r="A18652" t="s">
        <v>68</v>
      </c>
      <c r="B18652">
        <v>2024</v>
      </c>
      <c r="C18652" t="s">
        <v>15</v>
      </c>
      <c r="D18652" t="s">
        <v>2</v>
      </c>
      <c r="E18652">
        <v>57</v>
      </c>
      <c r="F18652" t="s">
        <v>22</v>
      </c>
    </row>
    <row r="18653" spans="1:6" x14ac:dyDescent="0.45">
      <c r="A18653" t="s">
        <v>68</v>
      </c>
      <c r="B18653">
        <v>2024</v>
      </c>
      <c r="C18653" t="s">
        <v>15</v>
      </c>
      <c r="D18653" t="s">
        <v>3</v>
      </c>
      <c r="E18653">
        <v>2.636988471532197</v>
      </c>
      <c r="F18653" t="s">
        <v>22</v>
      </c>
    </row>
    <row r="18654" spans="1:6" x14ac:dyDescent="0.45">
      <c r="A18654" t="s">
        <v>68</v>
      </c>
      <c r="B18654">
        <v>2024</v>
      </c>
      <c r="C18654" t="s">
        <v>15</v>
      </c>
      <c r="D18654" t="s">
        <v>4</v>
      </c>
      <c r="E18654">
        <v>12.418170269314098</v>
      </c>
      <c r="F18654" t="s">
        <v>22</v>
      </c>
    </row>
    <row r="18655" spans="1:6" x14ac:dyDescent="0.45">
      <c r="A18655" t="s">
        <v>68</v>
      </c>
      <c r="B18655">
        <v>2024</v>
      </c>
      <c r="C18655" t="s">
        <v>5</v>
      </c>
      <c r="D18655" t="s">
        <v>5</v>
      </c>
      <c r="E18655">
        <v>584.72478382400516</v>
      </c>
      <c r="F18655" t="s">
        <v>22</v>
      </c>
    </row>
    <row r="18656" spans="1:6" x14ac:dyDescent="0.45">
      <c r="A18656" t="s">
        <v>68</v>
      </c>
      <c r="B18656">
        <v>2024</v>
      </c>
      <c r="C18656" t="s">
        <v>16</v>
      </c>
      <c r="D18656" t="s">
        <v>6</v>
      </c>
      <c r="E18656">
        <v>1220.4634466526859</v>
      </c>
      <c r="F18656" t="s">
        <v>22</v>
      </c>
    </row>
    <row r="18657" spans="1:6" x14ac:dyDescent="0.45">
      <c r="A18657" t="s">
        <v>68</v>
      </c>
      <c r="B18657">
        <v>2024</v>
      </c>
      <c r="C18657" t="s">
        <v>16</v>
      </c>
      <c r="D18657" t="s">
        <v>7</v>
      </c>
      <c r="E18657">
        <v>0</v>
      </c>
      <c r="F18657" t="s">
        <v>22</v>
      </c>
    </row>
    <row r="18658" spans="1:6" x14ac:dyDescent="0.45">
      <c r="A18658" t="s">
        <v>68</v>
      </c>
      <c r="B18658">
        <v>2024</v>
      </c>
      <c r="C18658" t="s">
        <v>17</v>
      </c>
      <c r="D18658" t="s">
        <v>8</v>
      </c>
      <c r="E18658">
        <v>0.18940509287288723</v>
      </c>
      <c r="F18658" t="s">
        <v>22</v>
      </c>
    </row>
    <row r="18659" spans="1:6" x14ac:dyDescent="0.45">
      <c r="A18659" t="s">
        <v>68</v>
      </c>
      <c r="B18659">
        <v>2024</v>
      </c>
      <c r="C18659" t="s">
        <v>18</v>
      </c>
      <c r="D18659" t="s">
        <v>9</v>
      </c>
      <c r="E18659">
        <v>1333</v>
      </c>
      <c r="F18659" t="s">
        <v>22</v>
      </c>
    </row>
    <row r="18660" spans="1:6" x14ac:dyDescent="0.45">
      <c r="A18660" t="s">
        <v>68</v>
      </c>
      <c r="B18660">
        <v>2024</v>
      </c>
      <c r="C18660" t="s">
        <v>18</v>
      </c>
      <c r="D18660" t="s">
        <v>10</v>
      </c>
      <c r="E18660">
        <v>224.20495355191264</v>
      </c>
      <c r="F18660" t="s">
        <v>22</v>
      </c>
    </row>
    <row r="18661" spans="1:6" x14ac:dyDescent="0.45">
      <c r="A18661" t="s">
        <v>68</v>
      </c>
      <c r="B18661">
        <v>2024</v>
      </c>
      <c r="C18661" t="s">
        <v>18</v>
      </c>
      <c r="D18661" t="s">
        <v>19</v>
      </c>
      <c r="E18661">
        <v>1.6849900000000002</v>
      </c>
      <c r="F18661" t="s">
        <v>23</v>
      </c>
    </row>
    <row r="18662" spans="1:6" x14ac:dyDescent="0.45">
      <c r="A18662" t="s">
        <v>68</v>
      </c>
      <c r="B18662">
        <v>2025</v>
      </c>
      <c r="C18662" t="s">
        <v>15</v>
      </c>
      <c r="D18662" t="s">
        <v>0</v>
      </c>
      <c r="E18662">
        <v>447.04597855799614</v>
      </c>
      <c r="F18662" t="s">
        <v>22</v>
      </c>
    </row>
    <row r="18663" spans="1:6" x14ac:dyDescent="0.45">
      <c r="A18663" t="s">
        <v>68</v>
      </c>
      <c r="B18663">
        <v>2025</v>
      </c>
      <c r="C18663" t="s">
        <v>15</v>
      </c>
      <c r="D18663" t="s">
        <v>1</v>
      </c>
      <c r="E18663">
        <v>85.890420243600275</v>
      </c>
      <c r="F18663" t="s">
        <v>22</v>
      </c>
    </row>
    <row r="18664" spans="1:6" x14ac:dyDescent="0.45">
      <c r="A18664" t="s">
        <v>68</v>
      </c>
      <c r="B18664">
        <v>2025</v>
      </c>
      <c r="C18664" t="s">
        <v>15</v>
      </c>
      <c r="D18664" t="s">
        <v>2</v>
      </c>
      <c r="E18664">
        <v>56.602870269147779</v>
      </c>
      <c r="F18664" t="s">
        <v>22</v>
      </c>
    </row>
    <row r="18665" spans="1:6" x14ac:dyDescent="0.45">
      <c r="A18665" t="s">
        <v>68</v>
      </c>
      <c r="B18665">
        <v>2025</v>
      </c>
      <c r="C18665" t="s">
        <v>15</v>
      </c>
      <c r="D18665" t="s">
        <v>3</v>
      </c>
      <c r="E18665">
        <v>2.8155171887524566</v>
      </c>
      <c r="F18665" t="s">
        <v>22</v>
      </c>
    </row>
    <row r="18666" spans="1:6" x14ac:dyDescent="0.45">
      <c r="A18666" t="s">
        <v>68</v>
      </c>
      <c r="B18666">
        <v>2025</v>
      </c>
      <c r="C18666" t="s">
        <v>15</v>
      </c>
      <c r="D18666" t="s">
        <v>4</v>
      </c>
      <c r="E18666">
        <v>15.918859801399648</v>
      </c>
      <c r="F18666" t="s">
        <v>22</v>
      </c>
    </row>
    <row r="18667" spans="1:6" x14ac:dyDescent="0.45">
      <c r="A18667" t="s">
        <v>68</v>
      </c>
      <c r="B18667">
        <v>2025</v>
      </c>
      <c r="C18667" t="s">
        <v>5</v>
      </c>
      <c r="D18667" t="s">
        <v>5</v>
      </c>
      <c r="E18667">
        <v>608.27364606089634</v>
      </c>
      <c r="F18667" t="s">
        <v>22</v>
      </c>
    </row>
    <row r="18668" spans="1:6" x14ac:dyDescent="0.45">
      <c r="A18668" t="s">
        <v>68</v>
      </c>
      <c r="B18668">
        <v>2025</v>
      </c>
      <c r="C18668" t="s">
        <v>16</v>
      </c>
      <c r="D18668" t="s">
        <v>6</v>
      </c>
      <c r="E18668">
        <v>1052.5341331612835</v>
      </c>
      <c r="F18668" t="s">
        <v>22</v>
      </c>
    </row>
    <row r="18669" spans="1:6" x14ac:dyDescent="0.45">
      <c r="A18669" t="s">
        <v>68</v>
      </c>
      <c r="B18669">
        <v>2025</v>
      </c>
      <c r="C18669" t="s">
        <v>16</v>
      </c>
      <c r="D18669" t="s">
        <v>7</v>
      </c>
      <c r="E18669">
        <v>0</v>
      </c>
      <c r="F18669" t="s">
        <v>22</v>
      </c>
    </row>
    <row r="18670" spans="1:6" x14ac:dyDescent="0.45">
      <c r="A18670" t="s">
        <v>68</v>
      </c>
      <c r="B18670">
        <v>2025</v>
      </c>
      <c r="C18670" t="s">
        <v>17</v>
      </c>
      <c r="D18670" t="s">
        <v>8</v>
      </c>
      <c r="E18670">
        <v>0.18546905892717097</v>
      </c>
      <c r="F18670" t="s">
        <v>22</v>
      </c>
    </row>
    <row r="18671" spans="1:6" x14ac:dyDescent="0.45">
      <c r="A18671" t="s">
        <v>68</v>
      </c>
      <c r="B18671">
        <v>2025</v>
      </c>
      <c r="C18671" t="s">
        <v>18</v>
      </c>
      <c r="D18671" t="s">
        <v>9</v>
      </c>
      <c r="E18671">
        <v>1250</v>
      </c>
      <c r="F18671" t="s">
        <v>22</v>
      </c>
    </row>
    <row r="18672" spans="1:6" x14ac:dyDescent="0.45">
      <c r="A18672" t="s">
        <v>68</v>
      </c>
      <c r="B18672">
        <v>2025</v>
      </c>
      <c r="C18672" t="s">
        <v>18</v>
      </c>
      <c r="D18672" t="s">
        <v>10</v>
      </c>
      <c r="E18672">
        <v>410.41781948233898</v>
      </c>
      <c r="F18672" t="s">
        <v>22</v>
      </c>
    </row>
    <row r="18673" spans="1:6" x14ac:dyDescent="0.45">
      <c r="A18673" t="s">
        <v>68</v>
      </c>
      <c r="B18673">
        <v>2025</v>
      </c>
      <c r="C18673" t="s">
        <v>18</v>
      </c>
      <c r="D18673" t="s">
        <v>19</v>
      </c>
      <c r="E18673">
        <v>3.0760267784610624</v>
      </c>
      <c r="F18673" t="s">
        <v>23</v>
      </c>
    </row>
    <row r="18674" spans="1:6" x14ac:dyDescent="0.45">
      <c r="A18674" t="s">
        <v>68</v>
      </c>
      <c r="B18674">
        <v>2026</v>
      </c>
      <c r="C18674" t="s">
        <v>15</v>
      </c>
      <c r="D18674" t="s">
        <v>0</v>
      </c>
      <c r="E18674">
        <v>457.70675906125626</v>
      </c>
      <c r="F18674" t="s">
        <v>22</v>
      </c>
    </row>
    <row r="18675" spans="1:6" x14ac:dyDescent="0.45">
      <c r="A18675" t="s">
        <v>68</v>
      </c>
      <c r="B18675">
        <v>2026</v>
      </c>
      <c r="C18675" t="s">
        <v>15</v>
      </c>
      <c r="D18675" t="s">
        <v>1</v>
      </c>
      <c r="E18675">
        <v>86.921105286523485</v>
      </c>
      <c r="F18675" t="s">
        <v>22</v>
      </c>
    </row>
    <row r="18676" spans="1:6" x14ac:dyDescent="0.45">
      <c r="A18676" t="s">
        <v>68</v>
      </c>
      <c r="B18676">
        <v>2026</v>
      </c>
      <c r="C18676" t="s">
        <v>15</v>
      </c>
      <c r="D18676" t="s">
        <v>2</v>
      </c>
      <c r="E18676">
        <v>55.244401382688231</v>
      </c>
      <c r="F18676" t="s">
        <v>22</v>
      </c>
    </row>
    <row r="18677" spans="1:6" x14ac:dyDescent="0.45">
      <c r="A18677" t="s">
        <v>68</v>
      </c>
      <c r="B18677">
        <v>2026</v>
      </c>
      <c r="C18677" t="s">
        <v>15</v>
      </c>
      <c r="D18677" t="s">
        <v>3</v>
      </c>
      <c r="E18677">
        <v>2.8155171887524566</v>
      </c>
      <c r="F18677" t="s">
        <v>22</v>
      </c>
    </row>
    <row r="18678" spans="1:6" x14ac:dyDescent="0.45">
      <c r="A18678" t="s">
        <v>68</v>
      </c>
      <c r="B18678">
        <v>2026</v>
      </c>
      <c r="C18678" t="s">
        <v>15</v>
      </c>
      <c r="D18678" t="s">
        <v>4</v>
      </c>
      <c r="E18678">
        <v>15.473131726960458</v>
      </c>
      <c r="F18678" t="s">
        <v>22</v>
      </c>
    </row>
    <row r="18679" spans="1:6" x14ac:dyDescent="0.45">
      <c r="A18679" t="s">
        <v>68</v>
      </c>
      <c r="B18679">
        <v>2026</v>
      </c>
      <c r="C18679" t="s">
        <v>5</v>
      </c>
      <c r="D18679" t="s">
        <v>5</v>
      </c>
      <c r="E18679">
        <v>618.16091464618091</v>
      </c>
      <c r="F18679" t="s">
        <v>22</v>
      </c>
    </row>
    <row r="18680" spans="1:6" x14ac:dyDescent="0.45">
      <c r="A18680" t="s">
        <v>68</v>
      </c>
      <c r="B18680">
        <v>2026</v>
      </c>
      <c r="C18680" t="s">
        <v>16</v>
      </c>
      <c r="D18680" t="s">
        <v>6</v>
      </c>
      <c r="E18680">
        <v>1158.8436996090263</v>
      </c>
      <c r="F18680" t="s">
        <v>22</v>
      </c>
    </row>
    <row r="18681" spans="1:6" x14ac:dyDescent="0.45">
      <c r="A18681" t="s">
        <v>68</v>
      </c>
      <c r="B18681">
        <v>2026</v>
      </c>
      <c r="C18681" t="s">
        <v>16</v>
      </c>
      <c r="D18681" t="s">
        <v>7</v>
      </c>
      <c r="E18681">
        <v>0</v>
      </c>
      <c r="F18681" t="s">
        <v>22</v>
      </c>
    </row>
    <row r="18682" spans="1:6" x14ac:dyDescent="0.45">
      <c r="A18682" t="s">
        <v>68</v>
      </c>
      <c r="B18682">
        <v>2026</v>
      </c>
      <c r="C18682" t="s">
        <v>17</v>
      </c>
      <c r="D18682" t="s">
        <v>8</v>
      </c>
      <c r="E18682">
        <v>0.18161481984233643</v>
      </c>
      <c r="F18682" t="s">
        <v>22</v>
      </c>
    </row>
    <row r="18683" spans="1:6" x14ac:dyDescent="0.45">
      <c r="A18683" t="s">
        <v>68</v>
      </c>
      <c r="B18683">
        <v>2026</v>
      </c>
      <c r="C18683" t="s">
        <v>18</v>
      </c>
      <c r="D18683" t="s">
        <v>9</v>
      </c>
      <c r="E18683">
        <v>1285</v>
      </c>
      <c r="F18683" t="s">
        <v>22</v>
      </c>
    </row>
    <row r="18684" spans="1:6" x14ac:dyDescent="0.45">
      <c r="A18684" t="s">
        <v>68</v>
      </c>
      <c r="B18684">
        <v>2026</v>
      </c>
      <c r="C18684" t="s">
        <v>18</v>
      </c>
      <c r="D18684" t="s">
        <v>10</v>
      </c>
      <c r="E18684">
        <v>491.36469446118201</v>
      </c>
      <c r="F18684" t="s">
        <v>22</v>
      </c>
    </row>
    <row r="18685" spans="1:6" x14ac:dyDescent="0.45">
      <c r="A18685" t="s">
        <v>68</v>
      </c>
      <c r="B18685">
        <v>2026</v>
      </c>
      <c r="C18685" t="s">
        <v>18</v>
      </c>
      <c r="D18685" t="s">
        <v>19</v>
      </c>
      <c r="E18685">
        <v>3.682712802429803</v>
      </c>
      <c r="F18685" t="s">
        <v>23</v>
      </c>
    </row>
    <row r="18686" spans="1:6" x14ac:dyDescent="0.45">
      <c r="A18686" t="s">
        <v>68</v>
      </c>
      <c r="B18686">
        <v>2027</v>
      </c>
      <c r="C18686" t="s">
        <v>15</v>
      </c>
      <c r="D18686" t="s">
        <v>0</v>
      </c>
      <c r="E18686">
        <v>468.62176898696919</v>
      </c>
      <c r="F18686" t="s">
        <v>22</v>
      </c>
    </row>
    <row r="18687" spans="1:6" x14ac:dyDescent="0.45">
      <c r="A18687" t="s">
        <v>68</v>
      </c>
      <c r="B18687">
        <v>2027</v>
      </c>
      <c r="C18687" t="s">
        <v>15</v>
      </c>
      <c r="D18687" t="s">
        <v>1</v>
      </c>
      <c r="E18687">
        <v>87.964158549961766</v>
      </c>
      <c r="F18687" t="s">
        <v>22</v>
      </c>
    </row>
    <row r="18688" spans="1:6" x14ac:dyDescent="0.45">
      <c r="A18688" t="s">
        <v>68</v>
      </c>
      <c r="B18688">
        <v>2027</v>
      </c>
      <c r="C18688" t="s">
        <v>15</v>
      </c>
      <c r="D18688" t="s">
        <v>2</v>
      </c>
      <c r="E18688">
        <v>53.918535749503711</v>
      </c>
      <c r="F18688" t="s">
        <v>22</v>
      </c>
    </row>
    <row r="18689" spans="1:6" x14ac:dyDescent="0.45">
      <c r="A18689" t="s">
        <v>68</v>
      </c>
      <c r="B18689">
        <v>2027</v>
      </c>
      <c r="C18689" t="s">
        <v>15</v>
      </c>
      <c r="D18689" t="s">
        <v>3</v>
      </c>
      <c r="E18689">
        <v>2.8155171887524566</v>
      </c>
      <c r="F18689" t="s">
        <v>22</v>
      </c>
    </row>
    <row r="18690" spans="1:6" x14ac:dyDescent="0.45">
      <c r="A18690" t="s">
        <v>68</v>
      </c>
      <c r="B18690">
        <v>2027</v>
      </c>
      <c r="C18690" t="s">
        <v>15</v>
      </c>
      <c r="D18690" t="s">
        <v>4</v>
      </c>
      <c r="E18690">
        <v>15.039884038605566</v>
      </c>
      <c r="F18690" t="s">
        <v>22</v>
      </c>
    </row>
    <row r="18691" spans="1:6" x14ac:dyDescent="0.45">
      <c r="A18691" t="s">
        <v>68</v>
      </c>
      <c r="B18691">
        <v>2027</v>
      </c>
      <c r="C18691" t="s">
        <v>5</v>
      </c>
      <c r="D18691" t="s">
        <v>5</v>
      </c>
      <c r="E18691">
        <v>628.35986451379267</v>
      </c>
      <c r="F18691" t="s">
        <v>22</v>
      </c>
    </row>
    <row r="18692" spans="1:6" x14ac:dyDescent="0.45">
      <c r="A18692" t="s">
        <v>68</v>
      </c>
      <c r="B18692">
        <v>2027</v>
      </c>
      <c r="C18692" t="s">
        <v>16</v>
      </c>
      <c r="D18692" t="s">
        <v>6</v>
      </c>
      <c r="E18692">
        <v>1240.1675570873108</v>
      </c>
      <c r="F18692" t="s">
        <v>22</v>
      </c>
    </row>
    <row r="18693" spans="1:6" x14ac:dyDescent="0.45">
      <c r="A18693" t="s">
        <v>68</v>
      </c>
      <c r="B18693">
        <v>2027</v>
      </c>
      <c r="C18693" t="s">
        <v>16</v>
      </c>
      <c r="D18693" t="s">
        <v>7</v>
      </c>
      <c r="E18693">
        <v>0</v>
      </c>
      <c r="F18693" t="s">
        <v>22</v>
      </c>
    </row>
    <row r="18694" spans="1:6" x14ac:dyDescent="0.45">
      <c r="A18694" t="s">
        <v>68</v>
      </c>
      <c r="B18694">
        <v>2027</v>
      </c>
      <c r="C18694" t="s">
        <v>17</v>
      </c>
      <c r="D18694" t="s">
        <v>8</v>
      </c>
      <c r="E18694">
        <v>0.17784067583648161</v>
      </c>
      <c r="F18694" t="s">
        <v>22</v>
      </c>
    </row>
    <row r="18695" spans="1:6" x14ac:dyDescent="0.45">
      <c r="A18695" t="s">
        <v>68</v>
      </c>
      <c r="B18695">
        <v>2027</v>
      </c>
      <c r="C18695" t="s">
        <v>18</v>
      </c>
      <c r="D18695" t="s">
        <v>9</v>
      </c>
      <c r="E18695">
        <v>1332</v>
      </c>
      <c r="F18695" t="s">
        <v>22</v>
      </c>
    </row>
    <row r="18696" spans="1:6" x14ac:dyDescent="0.45">
      <c r="A18696" t="s">
        <v>68</v>
      </c>
      <c r="B18696">
        <v>2027</v>
      </c>
      <c r="C18696" t="s">
        <v>18</v>
      </c>
      <c r="D18696" t="s">
        <v>10</v>
      </c>
      <c r="E18696">
        <v>535.62561112952096</v>
      </c>
      <c r="F18696" t="s">
        <v>22</v>
      </c>
    </row>
    <row r="18697" spans="1:6" x14ac:dyDescent="0.45">
      <c r="A18697" t="s">
        <v>68</v>
      </c>
      <c r="B18697">
        <v>2027</v>
      </c>
      <c r="C18697" t="s">
        <v>18</v>
      </c>
      <c r="D18697" t="s">
        <v>19</v>
      </c>
      <c r="E18697">
        <v>4.0144424653444588</v>
      </c>
      <c r="F18697" t="s">
        <v>23</v>
      </c>
    </row>
    <row r="18698" spans="1:6" x14ac:dyDescent="0.45">
      <c r="A18698" t="s">
        <v>68</v>
      </c>
      <c r="B18698">
        <v>2028</v>
      </c>
      <c r="C18698" t="s">
        <v>15</v>
      </c>
      <c r="D18698" t="s">
        <v>0</v>
      </c>
      <c r="E18698">
        <v>479.79707098685378</v>
      </c>
      <c r="F18698" t="s">
        <v>22</v>
      </c>
    </row>
    <row r="18699" spans="1:6" x14ac:dyDescent="0.45">
      <c r="A18699" t="s">
        <v>68</v>
      </c>
      <c r="B18699">
        <v>2028</v>
      </c>
      <c r="C18699" t="s">
        <v>15</v>
      </c>
      <c r="D18699" t="s">
        <v>1</v>
      </c>
      <c r="E18699">
        <v>89.01972845256131</v>
      </c>
      <c r="F18699" t="s">
        <v>22</v>
      </c>
    </row>
    <row r="18700" spans="1:6" x14ac:dyDescent="0.45">
      <c r="A18700" t="s">
        <v>68</v>
      </c>
      <c r="B18700">
        <v>2028</v>
      </c>
      <c r="C18700" t="s">
        <v>15</v>
      </c>
      <c r="D18700" t="s">
        <v>2</v>
      </c>
      <c r="E18700">
        <v>52.62449089151562</v>
      </c>
      <c r="F18700" t="s">
        <v>22</v>
      </c>
    </row>
    <row r="18701" spans="1:6" x14ac:dyDescent="0.45">
      <c r="A18701" t="s">
        <v>68</v>
      </c>
      <c r="B18701">
        <v>2028</v>
      </c>
      <c r="C18701" t="s">
        <v>15</v>
      </c>
      <c r="D18701" t="s">
        <v>3</v>
      </c>
      <c r="E18701">
        <v>2.8155171887524566</v>
      </c>
      <c r="F18701" t="s">
        <v>22</v>
      </c>
    </row>
    <row r="18702" spans="1:6" x14ac:dyDescent="0.45">
      <c r="A18702" t="s">
        <v>68</v>
      </c>
      <c r="B18702">
        <v>2028</v>
      </c>
      <c r="C18702" t="s">
        <v>15</v>
      </c>
      <c r="D18702" t="s">
        <v>4</v>
      </c>
      <c r="E18702">
        <v>14.61876728552461</v>
      </c>
      <c r="F18702" t="s">
        <v>22</v>
      </c>
    </row>
    <row r="18703" spans="1:6" x14ac:dyDescent="0.45">
      <c r="A18703" t="s">
        <v>68</v>
      </c>
      <c r="B18703">
        <v>2028</v>
      </c>
      <c r="C18703" t="s">
        <v>5</v>
      </c>
      <c r="D18703" t="s">
        <v>5</v>
      </c>
      <c r="E18703">
        <v>638.87557480520775</v>
      </c>
      <c r="F18703" t="s">
        <v>22</v>
      </c>
    </row>
    <row r="18704" spans="1:6" x14ac:dyDescent="0.45">
      <c r="A18704" t="s">
        <v>68</v>
      </c>
      <c r="B18704">
        <v>2028</v>
      </c>
      <c r="C18704" t="s">
        <v>16</v>
      </c>
      <c r="D18704" t="s">
        <v>6</v>
      </c>
      <c r="E18704">
        <v>1181.724965154729</v>
      </c>
      <c r="F18704" t="s">
        <v>22</v>
      </c>
    </row>
    <row r="18705" spans="1:6" x14ac:dyDescent="0.45">
      <c r="A18705" t="s">
        <v>68</v>
      </c>
      <c r="B18705">
        <v>2028</v>
      </c>
      <c r="C18705" t="s">
        <v>16</v>
      </c>
      <c r="D18705" t="s">
        <v>7</v>
      </c>
      <c r="E18705">
        <v>0</v>
      </c>
      <c r="F18705" t="s">
        <v>22</v>
      </c>
    </row>
    <row r="18706" spans="1:6" x14ac:dyDescent="0.45">
      <c r="A18706" t="s">
        <v>68</v>
      </c>
      <c r="B18706">
        <v>2028</v>
      </c>
      <c r="C18706" t="s">
        <v>17</v>
      </c>
      <c r="D18706" t="s">
        <v>8</v>
      </c>
      <c r="E18706">
        <v>0.17414496245093242</v>
      </c>
      <c r="F18706" t="s">
        <v>22</v>
      </c>
    </row>
    <row r="18707" spans="1:6" x14ac:dyDescent="0.45">
      <c r="A18707" t="s">
        <v>68</v>
      </c>
      <c r="B18707">
        <v>2028</v>
      </c>
      <c r="C18707" t="s">
        <v>18</v>
      </c>
      <c r="D18707" t="s">
        <v>9</v>
      </c>
      <c r="E18707">
        <v>1252.0739232007561</v>
      </c>
      <c r="F18707" t="s">
        <v>22</v>
      </c>
    </row>
    <row r="18708" spans="1:6" x14ac:dyDescent="0.45">
      <c r="A18708" t="s">
        <v>68</v>
      </c>
      <c r="B18708">
        <v>2028</v>
      </c>
      <c r="C18708" t="s">
        <v>18</v>
      </c>
      <c r="D18708" t="s">
        <v>10</v>
      </c>
      <c r="E18708">
        <v>567.35056901901703</v>
      </c>
      <c r="F18708" t="s">
        <v>22</v>
      </c>
    </row>
    <row r="18709" spans="1:6" x14ac:dyDescent="0.45">
      <c r="A18709" t="s">
        <v>68</v>
      </c>
      <c r="B18709">
        <v>2028</v>
      </c>
      <c r="C18709" t="s">
        <v>18</v>
      </c>
      <c r="D18709" t="s">
        <v>19</v>
      </c>
      <c r="E18709">
        <v>4.2638666994037013</v>
      </c>
      <c r="F18709" t="s">
        <v>23</v>
      </c>
    </row>
    <row r="18710" spans="1:6" x14ac:dyDescent="0.45">
      <c r="A18710" t="s">
        <v>68</v>
      </c>
      <c r="B18710">
        <v>2029</v>
      </c>
      <c r="C18710" t="s">
        <v>15</v>
      </c>
      <c r="D18710" t="s">
        <v>0</v>
      </c>
      <c r="E18710">
        <v>491.23887228970193</v>
      </c>
      <c r="F18710" t="s">
        <v>22</v>
      </c>
    </row>
    <row r="18711" spans="1:6" x14ac:dyDescent="0.45">
      <c r="A18711" t="s">
        <v>68</v>
      </c>
      <c r="B18711">
        <v>2029</v>
      </c>
      <c r="C18711" t="s">
        <v>15</v>
      </c>
      <c r="D18711" t="s">
        <v>1</v>
      </c>
      <c r="E18711">
        <v>90.087965193992048</v>
      </c>
      <c r="F18711" t="s">
        <v>22</v>
      </c>
    </row>
    <row r="18712" spans="1:6" x14ac:dyDescent="0.45">
      <c r="A18712" t="s">
        <v>68</v>
      </c>
      <c r="B18712">
        <v>2029</v>
      </c>
      <c r="C18712" t="s">
        <v>15</v>
      </c>
      <c r="D18712" t="s">
        <v>2</v>
      </c>
      <c r="E18712">
        <v>51.361503110119251</v>
      </c>
      <c r="F18712" t="s">
        <v>22</v>
      </c>
    </row>
    <row r="18713" spans="1:6" x14ac:dyDescent="0.45">
      <c r="A18713" t="s">
        <v>68</v>
      </c>
      <c r="B18713">
        <v>2029</v>
      </c>
      <c r="C18713" t="s">
        <v>15</v>
      </c>
      <c r="D18713" t="s">
        <v>3</v>
      </c>
      <c r="E18713">
        <v>2.8155171887524566</v>
      </c>
      <c r="F18713" t="s">
        <v>22</v>
      </c>
    </row>
    <row r="18714" spans="1:6" x14ac:dyDescent="0.45">
      <c r="A18714" t="s">
        <v>68</v>
      </c>
      <c r="B18714">
        <v>2029</v>
      </c>
      <c r="C18714" t="s">
        <v>15</v>
      </c>
      <c r="D18714" t="s">
        <v>4</v>
      </c>
      <c r="E18714">
        <v>14.209441801529922</v>
      </c>
      <c r="F18714" t="s">
        <v>22</v>
      </c>
    </row>
    <row r="18715" spans="1:6" x14ac:dyDescent="0.45">
      <c r="A18715" t="s">
        <v>68</v>
      </c>
      <c r="B18715">
        <v>2029</v>
      </c>
      <c r="C18715" t="s">
        <v>5</v>
      </c>
      <c r="D18715" t="s">
        <v>5</v>
      </c>
      <c r="E18715">
        <v>649.71329958409558</v>
      </c>
      <c r="F18715" t="s">
        <v>22</v>
      </c>
    </row>
    <row r="18716" spans="1:6" x14ac:dyDescent="0.45">
      <c r="A18716" t="s">
        <v>68</v>
      </c>
      <c r="B18716">
        <v>2029</v>
      </c>
      <c r="C18716" t="s">
        <v>16</v>
      </c>
      <c r="D18716" t="s">
        <v>6</v>
      </c>
      <c r="E18716">
        <v>1117.5904947209638</v>
      </c>
      <c r="F18716" t="s">
        <v>22</v>
      </c>
    </row>
    <row r="18717" spans="1:6" x14ac:dyDescent="0.45">
      <c r="A18717" t="s">
        <v>68</v>
      </c>
      <c r="B18717">
        <v>2029</v>
      </c>
      <c r="C18717" t="s">
        <v>16</v>
      </c>
      <c r="D18717" t="s">
        <v>7</v>
      </c>
      <c r="E18717">
        <v>0</v>
      </c>
      <c r="F18717" t="s">
        <v>22</v>
      </c>
    </row>
    <row r="18718" spans="1:6" x14ac:dyDescent="0.45">
      <c r="A18718" t="s">
        <v>68</v>
      </c>
      <c r="B18718">
        <v>2029</v>
      </c>
      <c r="C18718" t="s">
        <v>17</v>
      </c>
      <c r="D18718" t="s">
        <v>8</v>
      </c>
      <c r="E18718">
        <v>0.17052604981618946</v>
      </c>
      <c r="F18718" t="s">
        <v>22</v>
      </c>
    </row>
    <row r="18719" spans="1:6" x14ac:dyDescent="0.45">
      <c r="A18719" t="s">
        <v>68</v>
      </c>
      <c r="B18719">
        <v>2029</v>
      </c>
      <c r="C18719" t="s">
        <v>18</v>
      </c>
      <c r="D18719" t="s">
        <v>9</v>
      </c>
      <c r="E18719">
        <v>1181.0032208893178</v>
      </c>
      <c r="F18719" t="s">
        <v>22</v>
      </c>
    </row>
    <row r="18720" spans="1:6" x14ac:dyDescent="0.45">
      <c r="A18720" t="s">
        <v>68</v>
      </c>
      <c r="B18720">
        <v>2029</v>
      </c>
      <c r="C18720" t="s">
        <v>18</v>
      </c>
      <c r="D18720" t="s">
        <v>10</v>
      </c>
      <c r="E18720">
        <v>584.83751270952098</v>
      </c>
      <c r="F18720" t="s">
        <v>22</v>
      </c>
    </row>
    <row r="18721" spans="1:6" x14ac:dyDescent="0.45">
      <c r="A18721" t="s">
        <v>68</v>
      </c>
      <c r="B18721">
        <v>2029</v>
      </c>
      <c r="C18721" t="s">
        <v>18</v>
      </c>
      <c r="D18721" t="s">
        <v>19</v>
      </c>
      <c r="E18721">
        <v>4.38327909936294</v>
      </c>
      <c r="F18721" t="s">
        <v>23</v>
      </c>
    </row>
    <row r="18722" spans="1:6" x14ac:dyDescent="0.45">
      <c r="A18722" t="s">
        <v>68</v>
      </c>
      <c r="B18722">
        <v>2030</v>
      </c>
      <c r="C18722" t="s">
        <v>15</v>
      </c>
      <c r="D18722" t="s">
        <v>0</v>
      </c>
      <c r="E18722">
        <v>502.95352814913298</v>
      </c>
      <c r="F18722" t="s">
        <v>22</v>
      </c>
    </row>
    <row r="18723" spans="1:6" x14ac:dyDescent="0.45">
      <c r="A18723" t="s">
        <v>68</v>
      </c>
      <c r="B18723">
        <v>2030</v>
      </c>
      <c r="C18723" t="s">
        <v>15</v>
      </c>
      <c r="D18723" t="s">
        <v>1</v>
      </c>
      <c r="E18723">
        <v>91.16902077631994</v>
      </c>
      <c r="F18723" t="s">
        <v>22</v>
      </c>
    </row>
    <row r="18724" spans="1:6" x14ac:dyDescent="0.45">
      <c r="A18724" t="s">
        <v>68</v>
      </c>
      <c r="B18724">
        <v>2030</v>
      </c>
      <c r="C18724" t="s">
        <v>15</v>
      </c>
      <c r="D18724" t="s">
        <v>2</v>
      </c>
      <c r="E18724">
        <v>50.128827035476384</v>
      </c>
      <c r="F18724" t="s">
        <v>22</v>
      </c>
    </row>
    <row r="18725" spans="1:6" x14ac:dyDescent="0.45">
      <c r="A18725" t="s">
        <v>68</v>
      </c>
      <c r="B18725">
        <v>2030</v>
      </c>
      <c r="C18725" t="s">
        <v>15</v>
      </c>
      <c r="D18725" t="s">
        <v>3</v>
      </c>
      <c r="E18725">
        <v>2.8155171887524566</v>
      </c>
      <c r="F18725" t="s">
        <v>22</v>
      </c>
    </row>
    <row r="18726" spans="1:6" x14ac:dyDescent="0.45">
      <c r="A18726" t="s">
        <v>68</v>
      </c>
      <c r="B18726">
        <v>2030</v>
      </c>
      <c r="C18726" t="s">
        <v>15</v>
      </c>
      <c r="D18726" t="s">
        <v>4</v>
      </c>
      <c r="E18726">
        <v>13.811577431087082</v>
      </c>
      <c r="F18726" t="s">
        <v>22</v>
      </c>
    </row>
    <row r="18727" spans="1:6" x14ac:dyDescent="0.45">
      <c r="A18727" t="s">
        <v>68</v>
      </c>
      <c r="B18727">
        <v>2030</v>
      </c>
      <c r="C18727" t="s">
        <v>5</v>
      </c>
      <c r="D18727" t="s">
        <v>5</v>
      </c>
      <c r="E18727">
        <v>660.87847058076898</v>
      </c>
      <c r="F18727" t="s">
        <v>22</v>
      </c>
    </row>
    <row r="18728" spans="1:6" x14ac:dyDescent="0.45">
      <c r="A18728" t="s">
        <v>68</v>
      </c>
      <c r="B18728">
        <v>2030</v>
      </c>
      <c r="C18728" t="s">
        <v>16</v>
      </c>
      <c r="D18728" t="s">
        <v>6</v>
      </c>
      <c r="E18728">
        <v>1071.6196308686681</v>
      </c>
      <c r="F18728" t="s">
        <v>22</v>
      </c>
    </row>
    <row r="18729" spans="1:6" x14ac:dyDescent="0.45">
      <c r="A18729" t="s">
        <v>68</v>
      </c>
      <c r="B18729">
        <v>2030</v>
      </c>
      <c r="C18729" t="s">
        <v>16</v>
      </c>
      <c r="D18729" t="s">
        <v>7</v>
      </c>
      <c r="E18729">
        <v>0</v>
      </c>
      <c r="F18729" t="s">
        <v>22</v>
      </c>
    </row>
    <row r="18730" spans="1:6" x14ac:dyDescent="0.45">
      <c r="A18730" t="s">
        <v>68</v>
      </c>
      <c r="B18730">
        <v>2030</v>
      </c>
      <c r="C18730" t="s">
        <v>17</v>
      </c>
      <c r="D18730" t="s">
        <v>8</v>
      </c>
      <c r="E18730">
        <v>0.16698234193312914</v>
      </c>
      <c r="F18730" t="s">
        <v>22</v>
      </c>
    </row>
    <row r="18731" spans="1:6" x14ac:dyDescent="0.45">
      <c r="A18731" t="s">
        <v>68</v>
      </c>
      <c r="B18731">
        <v>2030</v>
      </c>
      <c r="C18731" t="s">
        <v>18</v>
      </c>
      <c r="D18731" t="s">
        <v>9</v>
      </c>
      <c r="E18731">
        <v>1125.6540724769663</v>
      </c>
      <c r="F18731" t="s">
        <v>22</v>
      </c>
    </row>
    <row r="18732" spans="1:6" x14ac:dyDescent="0.45">
      <c r="A18732" t="s">
        <v>68</v>
      </c>
      <c r="B18732">
        <v>2030</v>
      </c>
      <c r="C18732" t="s">
        <v>18</v>
      </c>
      <c r="D18732" t="s">
        <v>10</v>
      </c>
      <c r="E18732">
        <v>605.08073697243697</v>
      </c>
      <c r="F18732" t="s">
        <v>22</v>
      </c>
    </row>
    <row r="18733" spans="1:6" x14ac:dyDescent="0.45">
      <c r="A18733" t="s">
        <v>68</v>
      </c>
      <c r="B18733">
        <v>2030</v>
      </c>
      <c r="C18733" t="s">
        <v>18</v>
      </c>
      <c r="D18733" t="s">
        <v>19</v>
      </c>
      <c r="E18733">
        <v>4.5349993633457801</v>
      </c>
      <c r="F18733" t="s">
        <v>23</v>
      </c>
    </row>
    <row r="18734" spans="1:6" x14ac:dyDescent="0.45">
      <c r="A18734" t="s">
        <v>68</v>
      </c>
      <c r="B18734">
        <v>2031</v>
      </c>
      <c r="C18734" t="s">
        <v>15</v>
      </c>
      <c r="D18734" t="s">
        <v>0</v>
      </c>
      <c r="E18734">
        <v>511.57623036212175</v>
      </c>
      <c r="F18734" t="s">
        <v>22</v>
      </c>
    </row>
    <row r="18735" spans="1:6" x14ac:dyDescent="0.45">
      <c r="A18735" t="s">
        <v>68</v>
      </c>
      <c r="B18735">
        <v>2031</v>
      </c>
      <c r="C18735" t="s">
        <v>15</v>
      </c>
      <c r="D18735" t="s">
        <v>1</v>
      </c>
      <c r="E18735">
        <v>90.895513713990979</v>
      </c>
      <c r="F18735" t="s">
        <v>22</v>
      </c>
    </row>
    <row r="18736" spans="1:6" x14ac:dyDescent="0.45">
      <c r="A18736" t="s">
        <v>68</v>
      </c>
      <c r="B18736">
        <v>2031</v>
      </c>
      <c r="C18736" t="s">
        <v>15</v>
      </c>
      <c r="D18736" t="s">
        <v>2</v>
      </c>
      <c r="E18736">
        <v>49.376894629944239</v>
      </c>
      <c r="F18736" t="s">
        <v>22</v>
      </c>
    </row>
    <row r="18737" spans="1:6" x14ac:dyDescent="0.45">
      <c r="A18737" t="s">
        <v>68</v>
      </c>
      <c r="B18737">
        <v>2031</v>
      </c>
      <c r="C18737" t="s">
        <v>15</v>
      </c>
      <c r="D18737" t="s">
        <v>3</v>
      </c>
      <c r="E18737">
        <v>2.8155171887524566</v>
      </c>
      <c r="F18737" t="s">
        <v>22</v>
      </c>
    </row>
    <row r="18738" spans="1:6" x14ac:dyDescent="0.45">
      <c r="A18738" t="s">
        <v>68</v>
      </c>
      <c r="B18738">
        <v>2031</v>
      </c>
      <c r="C18738" t="s">
        <v>15</v>
      </c>
      <c r="D18738" t="s">
        <v>4</v>
      </c>
      <c r="E18738">
        <v>13.328172220999036</v>
      </c>
      <c r="F18738" t="s">
        <v>22</v>
      </c>
    </row>
    <row r="18739" spans="1:6" x14ac:dyDescent="0.45">
      <c r="A18739" t="s">
        <v>68</v>
      </c>
      <c r="B18739">
        <v>2031</v>
      </c>
      <c r="C18739" t="s">
        <v>5</v>
      </c>
      <c r="D18739" t="s">
        <v>5</v>
      </c>
      <c r="E18739">
        <v>667.99232811580839</v>
      </c>
      <c r="F18739" t="s">
        <v>22</v>
      </c>
    </row>
    <row r="18740" spans="1:6" x14ac:dyDescent="0.45">
      <c r="A18740" t="s">
        <v>68</v>
      </c>
      <c r="B18740">
        <v>2031</v>
      </c>
      <c r="C18740" t="s">
        <v>16</v>
      </c>
      <c r="D18740" t="s">
        <v>6</v>
      </c>
      <c r="E18740">
        <v>1030.6813280944484</v>
      </c>
      <c r="F18740" t="s">
        <v>22</v>
      </c>
    </row>
    <row r="18741" spans="1:6" x14ac:dyDescent="0.45">
      <c r="A18741" t="s">
        <v>68</v>
      </c>
      <c r="B18741">
        <v>2031</v>
      </c>
      <c r="C18741" t="s">
        <v>16</v>
      </c>
      <c r="D18741" t="s">
        <v>7</v>
      </c>
      <c r="E18741">
        <v>0</v>
      </c>
      <c r="F18741" t="s">
        <v>22</v>
      </c>
    </row>
    <row r="18742" spans="1:6" x14ac:dyDescent="0.45">
      <c r="A18742" t="s">
        <v>68</v>
      </c>
      <c r="B18742">
        <v>2031</v>
      </c>
      <c r="C18742" t="s">
        <v>17</v>
      </c>
      <c r="D18742" t="s">
        <v>8</v>
      </c>
      <c r="E18742">
        <v>0.16351227596914217</v>
      </c>
      <c r="F18742" t="s">
        <v>22</v>
      </c>
    </row>
    <row r="18743" spans="1:6" x14ac:dyDescent="0.45">
      <c r="A18743" t="s">
        <v>68</v>
      </c>
      <c r="B18743">
        <v>2031</v>
      </c>
      <c r="C18743" t="s">
        <v>18</v>
      </c>
      <c r="D18743" t="s">
        <v>9</v>
      </c>
      <c r="E18743">
        <v>1072.8989290391869</v>
      </c>
      <c r="F18743" t="s">
        <v>22</v>
      </c>
    </row>
    <row r="18744" spans="1:6" x14ac:dyDescent="0.45">
      <c r="A18744" t="s">
        <v>68</v>
      </c>
      <c r="B18744">
        <v>2031</v>
      </c>
      <c r="C18744" t="s">
        <v>18</v>
      </c>
      <c r="D18744" t="s">
        <v>10</v>
      </c>
      <c r="E18744">
        <v>623.23404305594204</v>
      </c>
      <c r="F18744" t="s">
        <v>22</v>
      </c>
    </row>
    <row r="18745" spans="1:6" x14ac:dyDescent="0.45">
      <c r="A18745" t="s">
        <v>68</v>
      </c>
      <c r="B18745">
        <v>2031</v>
      </c>
      <c r="C18745" t="s">
        <v>18</v>
      </c>
      <c r="D18745" t="s">
        <v>19</v>
      </c>
      <c r="E18745">
        <v>4.6710559695157876</v>
      </c>
      <c r="F18745" t="s">
        <v>23</v>
      </c>
    </row>
    <row r="18746" spans="1:6" x14ac:dyDescent="0.45">
      <c r="A18746" t="s">
        <v>68</v>
      </c>
      <c r="B18746">
        <v>2032</v>
      </c>
      <c r="C18746" t="s">
        <v>15</v>
      </c>
      <c r="D18746" t="s">
        <v>0</v>
      </c>
      <c r="E18746">
        <v>520.34676132924517</v>
      </c>
      <c r="F18746" t="s">
        <v>22</v>
      </c>
    </row>
    <row r="18747" spans="1:6" x14ac:dyDescent="0.45">
      <c r="A18747" t="s">
        <v>68</v>
      </c>
      <c r="B18747">
        <v>2032</v>
      </c>
      <c r="C18747" t="s">
        <v>15</v>
      </c>
      <c r="D18747" t="s">
        <v>1</v>
      </c>
      <c r="E18747">
        <v>90.622827172849</v>
      </c>
      <c r="F18747" t="s">
        <v>22</v>
      </c>
    </row>
    <row r="18748" spans="1:6" x14ac:dyDescent="0.45">
      <c r="A18748" t="s">
        <v>68</v>
      </c>
      <c r="B18748">
        <v>2032</v>
      </c>
      <c r="C18748" t="s">
        <v>15</v>
      </c>
      <c r="D18748" t="s">
        <v>2</v>
      </c>
      <c r="E18748">
        <v>48.636241210495072</v>
      </c>
      <c r="F18748" t="s">
        <v>22</v>
      </c>
    </row>
    <row r="18749" spans="1:6" x14ac:dyDescent="0.45">
      <c r="A18749" t="s">
        <v>68</v>
      </c>
      <c r="B18749">
        <v>2032</v>
      </c>
      <c r="C18749" t="s">
        <v>15</v>
      </c>
      <c r="D18749" t="s">
        <v>3</v>
      </c>
      <c r="E18749">
        <v>2.8155171887524566</v>
      </c>
      <c r="F18749" t="s">
        <v>22</v>
      </c>
    </row>
    <row r="18750" spans="1:6" x14ac:dyDescent="0.45">
      <c r="A18750" t="s">
        <v>68</v>
      </c>
      <c r="B18750">
        <v>2032</v>
      </c>
      <c r="C18750" t="s">
        <v>15</v>
      </c>
      <c r="D18750" t="s">
        <v>4</v>
      </c>
      <c r="E18750">
        <v>12.861686193264068</v>
      </c>
      <c r="F18750" t="s">
        <v>22</v>
      </c>
    </row>
    <row r="18751" spans="1:6" x14ac:dyDescent="0.45">
      <c r="A18751" t="s">
        <v>68</v>
      </c>
      <c r="B18751">
        <v>2032</v>
      </c>
      <c r="C18751" t="s">
        <v>5</v>
      </c>
      <c r="D18751" t="s">
        <v>5</v>
      </c>
      <c r="E18751">
        <v>675.2830330946058</v>
      </c>
      <c r="F18751" t="s">
        <v>22</v>
      </c>
    </row>
    <row r="18752" spans="1:6" x14ac:dyDescent="0.45">
      <c r="A18752" t="s">
        <v>68</v>
      </c>
      <c r="B18752">
        <v>2032</v>
      </c>
      <c r="C18752" t="s">
        <v>16</v>
      </c>
      <c r="D18752" t="s">
        <v>6</v>
      </c>
      <c r="E18752">
        <v>987.22813126007838</v>
      </c>
      <c r="F18752" t="s">
        <v>22</v>
      </c>
    </row>
    <row r="18753" spans="1:6" x14ac:dyDescent="0.45">
      <c r="A18753" t="s">
        <v>68</v>
      </c>
      <c r="B18753">
        <v>2032</v>
      </c>
      <c r="C18753" t="s">
        <v>16</v>
      </c>
      <c r="D18753" t="s">
        <v>7</v>
      </c>
      <c r="E18753">
        <v>0</v>
      </c>
      <c r="F18753" t="s">
        <v>22</v>
      </c>
    </row>
    <row r="18754" spans="1:6" x14ac:dyDescent="0.45">
      <c r="A18754" t="s">
        <v>68</v>
      </c>
      <c r="B18754">
        <v>2032</v>
      </c>
      <c r="C18754" t="s">
        <v>17</v>
      </c>
      <c r="D18754" t="s">
        <v>8</v>
      </c>
      <c r="E18754">
        <v>0.16011432156889913</v>
      </c>
      <c r="F18754" t="s">
        <v>22</v>
      </c>
    </row>
    <row r="18755" spans="1:6" x14ac:dyDescent="0.45">
      <c r="A18755" t="s">
        <v>68</v>
      </c>
      <c r="B18755">
        <v>2032</v>
      </c>
      <c r="C18755" t="s">
        <v>18</v>
      </c>
      <c r="D18755" t="s">
        <v>9</v>
      </c>
      <c r="E18755">
        <v>1022.6162193865192</v>
      </c>
      <c r="F18755" t="s">
        <v>22</v>
      </c>
    </row>
    <row r="18756" spans="1:6" x14ac:dyDescent="0.45">
      <c r="A18756" t="s">
        <v>68</v>
      </c>
      <c r="B18756">
        <v>2032</v>
      </c>
      <c r="C18756" t="s">
        <v>18</v>
      </c>
      <c r="D18756" t="s">
        <v>10</v>
      </c>
      <c r="E18756">
        <v>636.55162384052096</v>
      </c>
      <c r="F18756" t="s">
        <v>22</v>
      </c>
    </row>
    <row r="18757" spans="1:6" x14ac:dyDescent="0.45">
      <c r="A18757" t="s">
        <v>68</v>
      </c>
      <c r="B18757">
        <v>2032</v>
      </c>
      <c r="C18757" t="s">
        <v>18</v>
      </c>
      <c r="D18757" t="s">
        <v>19</v>
      </c>
      <c r="E18757">
        <v>4.7839403352285563</v>
      </c>
      <c r="F18757" t="s">
        <v>23</v>
      </c>
    </row>
    <row r="18758" spans="1:6" x14ac:dyDescent="0.45">
      <c r="A18758" t="s">
        <v>68</v>
      </c>
      <c r="B18758">
        <v>2033</v>
      </c>
      <c r="C18758" t="s">
        <v>15</v>
      </c>
      <c r="D18758" t="s">
        <v>0</v>
      </c>
      <c r="E18758">
        <v>529.26765544633508</v>
      </c>
      <c r="F18758" t="s">
        <v>22</v>
      </c>
    </row>
    <row r="18759" spans="1:6" x14ac:dyDescent="0.45">
      <c r="A18759" t="s">
        <v>68</v>
      </c>
      <c r="B18759">
        <v>2033</v>
      </c>
      <c r="C18759" t="s">
        <v>15</v>
      </c>
      <c r="D18759" t="s">
        <v>1</v>
      </c>
      <c r="E18759">
        <v>90.350958691330447</v>
      </c>
      <c r="F18759" t="s">
        <v>22</v>
      </c>
    </row>
    <row r="18760" spans="1:6" x14ac:dyDescent="0.45">
      <c r="A18760" t="s">
        <v>68</v>
      </c>
      <c r="B18760">
        <v>2033</v>
      </c>
      <c r="C18760" t="s">
        <v>15</v>
      </c>
      <c r="D18760" t="s">
        <v>2</v>
      </c>
      <c r="E18760">
        <v>47.906697592337643</v>
      </c>
      <c r="F18760" t="s">
        <v>22</v>
      </c>
    </row>
    <row r="18761" spans="1:6" x14ac:dyDescent="0.45">
      <c r="A18761" t="s">
        <v>68</v>
      </c>
      <c r="B18761">
        <v>2033</v>
      </c>
      <c r="C18761" t="s">
        <v>15</v>
      </c>
      <c r="D18761" t="s">
        <v>3</v>
      </c>
      <c r="E18761">
        <v>2.8155171887524566</v>
      </c>
      <c r="F18761" t="s">
        <v>22</v>
      </c>
    </row>
    <row r="18762" spans="1:6" x14ac:dyDescent="0.45">
      <c r="A18762" t="s">
        <v>68</v>
      </c>
      <c r="B18762">
        <v>2033</v>
      </c>
      <c r="C18762" t="s">
        <v>15</v>
      </c>
      <c r="D18762" t="s">
        <v>4</v>
      </c>
      <c r="E18762">
        <v>12.411527176499826</v>
      </c>
      <c r="F18762" t="s">
        <v>22</v>
      </c>
    </row>
    <row r="18763" spans="1:6" x14ac:dyDescent="0.45">
      <c r="A18763" t="s">
        <v>68</v>
      </c>
      <c r="B18763">
        <v>2033</v>
      </c>
      <c r="C18763" t="s">
        <v>5</v>
      </c>
      <c r="D18763" t="s">
        <v>5</v>
      </c>
      <c r="E18763">
        <v>682.75235609525544</v>
      </c>
      <c r="F18763" t="s">
        <v>22</v>
      </c>
    </row>
    <row r="18764" spans="1:6" x14ac:dyDescent="0.45">
      <c r="A18764" t="s">
        <v>68</v>
      </c>
      <c r="B18764">
        <v>2033</v>
      </c>
      <c r="C18764" t="s">
        <v>16</v>
      </c>
      <c r="D18764" t="s">
        <v>6</v>
      </c>
      <c r="E18764">
        <v>944.14606762974847</v>
      </c>
      <c r="F18764" t="s">
        <v>22</v>
      </c>
    </row>
    <row r="18765" spans="1:6" x14ac:dyDescent="0.45">
      <c r="A18765" t="s">
        <v>68</v>
      </c>
      <c r="B18765">
        <v>2033</v>
      </c>
      <c r="C18765" t="s">
        <v>16</v>
      </c>
      <c r="D18765" t="s">
        <v>7</v>
      </c>
      <c r="E18765">
        <v>0</v>
      </c>
      <c r="F18765" t="s">
        <v>22</v>
      </c>
    </row>
    <row r="18766" spans="1:6" x14ac:dyDescent="0.45">
      <c r="A18766" t="s">
        <v>68</v>
      </c>
      <c r="B18766">
        <v>2033</v>
      </c>
      <c r="C18766" t="s">
        <v>17</v>
      </c>
      <c r="D18766" t="s">
        <v>8</v>
      </c>
      <c r="E18766">
        <v>0.1567869801794389</v>
      </c>
      <c r="F18766" t="s">
        <v>22</v>
      </c>
    </row>
    <row r="18767" spans="1:6" x14ac:dyDescent="0.45">
      <c r="A18767" t="s">
        <v>68</v>
      </c>
      <c r="B18767">
        <v>2033</v>
      </c>
      <c r="C18767" t="s">
        <v>18</v>
      </c>
      <c r="D18767" t="s">
        <v>9</v>
      </c>
      <c r="E18767">
        <v>974.69006991075344</v>
      </c>
      <c r="F18767" t="s">
        <v>22</v>
      </c>
    </row>
    <row r="18768" spans="1:6" x14ac:dyDescent="0.45">
      <c r="A18768" t="s">
        <v>68</v>
      </c>
      <c r="B18768">
        <v>2033</v>
      </c>
      <c r="C18768" t="s">
        <v>18</v>
      </c>
      <c r="D18768" t="s">
        <v>10</v>
      </c>
      <c r="E18768">
        <v>648.03653636873503</v>
      </c>
      <c r="F18768" t="s">
        <v>22</v>
      </c>
    </row>
    <row r="18769" spans="1:6" x14ac:dyDescent="0.45">
      <c r="A18769" t="s">
        <v>68</v>
      </c>
      <c r="B18769">
        <v>2033</v>
      </c>
      <c r="C18769" t="s">
        <v>18</v>
      </c>
      <c r="D18769" t="s">
        <v>19</v>
      </c>
      <c r="E18769">
        <v>4.8569473465007862</v>
      </c>
      <c r="F18769" t="s">
        <v>23</v>
      </c>
    </row>
    <row r="18770" spans="1:6" x14ac:dyDescent="0.45">
      <c r="A18770" t="s">
        <v>68</v>
      </c>
      <c r="B18770">
        <v>2034</v>
      </c>
      <c r="C18770" t="s">
        <v>15</v>
      </c>
      <c r="D18770" t="s">
        <v>0</v>
      </c>
      <c r="E18770">
        <v>538.34149055924297</v>
      </c>
      <c r="F18770" t="s">
        <v>22</v>
      </c>
    </row>
    <row r="18771" spans="1:6" x14ac:dyDescent="0.45">
      <c r="A18771" t="s">
        <v>68</v>
      </c>
      <c r="B18771">
        <v>2034</v>
      </c>
      <c r="C18771" t="s">
        <v>15</v>
      </c>
      <c r="D18771" t="s">
        <v>1</v>
      </c>
      <c r="E18771">
        <v>90.079905815256453</v>
      </c>
      <c r="F18771" t="s">
        <v>22</v>
      </c>
    </row>
    <row r="18772" spans="1:6" x14ac:dyDescent="0.45">
      <c r="A18772" t="s">
        <v>68</v>
      </c>
      <c r="B18772">
        <v>2034</v>
      </c>
      <c r="C18772" t="s">
        <v>15</v>
      </c>
      <c r="D18772" t="s">
        <v>2</v>
      </c>
      <c r="E18772">
        <v>47.188097128452576</v>
      </c>
      <c r="F18772" t="s">
        <v>22</v>
      </c>
    </row>
    <row r="18773" spans="1:6" x14ac:dyDescent="0.45">
      <c r="A18773" t="s">
        <v>68</v>
      </c>
      <c r="B18773">
        <v>2034</v>
      </c>
      <c r="C18773" t="s">
        <v>15</v>
      </c>
      <c r="D18773" t="s">
        <v>3</v>
      </c>
      <c r="E18773">
        <v>2.8155171887524566</v>
      </c>
      <c r="F18773" t="s">
        <v>22</v>
      </c>
    </row>
    <row r="18774" spans="1:6" x14ac:dyDescent="0.45">
      <c r="A18774" t="s">
        <v>68</v>
      </c>
      <c r="B18774">
        <v>2034</v>
      </c>
      <c r="C18774" t="s">
        <v>15</v>
      </c>
      <c r="D18774" t="s">
        <v>4</v>
      </c>
      <c r="E18774">
        <v>11.977123725322333</v>
      </c>
      <c r="F18774" t="s">
        <v>22</v>
      </c>
    </row>
    <row r="18775" spans="1:6" x14ac:dyDescent="0.45">
      <c r="A18775" t="s">
        <v>68</v>
      </c>
      <c r="B18775">
        <v>2034</v>
      </c>
      <c r="C18775" t="s">
        <v>5</v>
      </c>
      <c r="D18775" t="s">
        <v>5</v>
      </c>
      <c r="E18775">
        <v>690.40213441702679</v>
      </c>
      <c r="F18775" t="s">
        <v>22</v>
      </c>
    </row>
    <row r="18776" spans="1:6" x14ac:dyDescent="0.45">
      <c r="A18776" t="s">
        <v>68</v>
      </c>
      <c r="B18776">
        <v>2034</v>
      </c>
      <c r="C18776" t="s">
        <v>16</v>
      </c>
      <c r="D18776" t="s">
        <v>6</v>
      </c>
      <c r="E18776">
        <v>902.32659890379853</v>
      </c>
      <c r="F18776" t="s">
        <v>22</v>
      </c>
    </row>
    <row r="18777" spans="1:6" x14ac:dyDescent="0.45">
      <c r="A18777" t="s">
        <v>68</v>
      </c>
      <c r="B18777">
        <v>2034</v>
      </c>
      <c r="C18777" t="s">
        <v>16</v>
      </c>
      <c r="D18777" t="s">
        <v>7</v>
      </c>
      <c r="E18777">
        <v>0</v>
      </c>
      <c r="F18777" t="s">
        <v>22</v>
      </c>
    </row>
    <row r="18778" spans="1:6" x14ac:dyDescent="0.45">
      <c r="A18778" t="s">
        <v>68</v>
      </c>
      <c r="B18778">
        <v>2034</v>
      </c>
      <c r="C18778" t="s">
        <v>17</v>
      </c>
      <c r="D18778" t="s">
        <v>8</v>
      </c>
      <c r="E18778">
        <v>0.15352878438928255</v>
      </c>
      <c r="F18778" t="s">
        <v>22</v>
      </c>
    </row>
    <row r="18779" spans="1:6" x14ac:dyDescent="0.45">
      <c r="A18779" t="s">
        <v>68</v>
      </c>
      <c r="B18779">
        <v>2034</v>
      </c>
      <c r="C18779" t="s">
        <v>18</v>
      </c>
      <c r="D18779" t="s">
        <v>9</v>
      </c>
      <c r="E18779">
        <v>929.01003756087425</v>
      </c>
      <c r="F18779" t="s">
        <v>22</v>
      </c>
    </row>
    <row r="18780" spans="1:6" x14ac:dyDescent="0.45">
      <c r="A18780" t="s">
        <v>68</v>
      </c>
      <c r="B18780">
        <v>2034</v>
      </c>
      <c r="C18780" t="s">
        <v>18</v>
      </c>
      <c r="D18780" t="s">
        <v>10</v>
      </c>
      <c r="E18780">
        <v>658.69189480963496</v>
      </c>
      <c r="F18780" t="s">
        <v>22</v>
      </c>
    </row>
    <row r="18781" spans="1:6" x14ac:dyDescent="0.45">
      <c r="A18781" t="s">
        <v>68</v>
      </c>
      <c r="B18781">
        <v>2034</v>
      </c>
      <c r="C18781" t="s">
        <v>18</v>
      </c>
      <c r="D18781" t="s">
        <v>19</v>
      </c>
      <c r="E18781">
        <v>4.9368078358422336</v>
      </c>
      <c r="F18781" t="s">
        <v>23</v>
      </c>
    </row>
    <row r="18782" spans="1:6" x14ac:dyDescent="0.45">
      <c r="A18782" t="s">
        <v>68</v>
      </c>
      <c r="B18782">
        <v>2035</v>
      </c>
      <c r="C18782" t="s">
        <v>15</v>
      </c>
      <c r="D18782" t="s">
        <v>0</v>
      </c>
      <c r="E18782">
        <v>547.57088870875248</v>
      </c>
      <c r="F18782" t="s">
        <v>22</v>
      </c>
    </row>
    <row r="18783" spans="1:6" x14ac:dyDescent="0.45">
      <c r="A18783" t="s">
        <v>68</v>
      </c>
      <c r="B18783">
        <v>2035</v>
      </c>
      <c r="C18783" t="s">
        <v>15</v>
      </c>
      <c r="D18783" t="s">
        <v>1</v>
      </c>
      <c r="E18783">
        <v>89.809666097810705</v>
      </c>
      <c r="F18783" t="s">
        <v>22</v>
      </c>
    </row>
    <row r="18784" spans="1:6" x14ac:dyDescent="0.45">
      <c r="A18784" t="s">
        <v>68</v>
      </c>
      <c r="B18784">
        <v>2035</v>
      </c>
      <c r="C18784" t="s">
        <v>15</v>
      </c>
      <c r="D18784" t="s">
        <v>2</v>
      </c>
      <c r="E18784">
        <v>46.480275671525789</v>
      </c>
      <c r="F18784" t="s">
        <v>22</v>
      </c>
    </row>
    <row r="18785" spans="1:6" x14ac:dyDescent="0.45">
      <c r="A18785" t="s">
        <v>68</v>
      </c>
      <c r="B18785">
        <v>2035</v>
      </c>
      <c r="C18785" t="s">
        <v>15</v>
      </c>
      <c r="D18785" t="s">
        <v>3</v>
      </c>
      <c r="E18785">
        <v>2.8155171887524566</v>
      </c>
      <c r="F18785" t="s">
        <v>22</v>
      </c>
    </row>
    <row r="18786" spans="1:6" x14ac:dyDescent="0.45">
      <c r="A18786" t="s">
        <v>68</v>
      </c>
      <c r="B18786">
        <v>2035</v>
      </c>
      <c r="C18786" t="s">
        <v>15</v>
      </c>
      <c r="D18786" t="s">
        <v>4</v>
      </c>
      <c r="E18786">
        <v>11.557924394936048</v>
      </c>
      <c r="F18786" t="s">
        <v>22</v>
      </c>
    </row>
    <row r="18787" spans="1:6" x14ac:dyDescent="0.45">
      <c r="A18787" t="s">
        <v>68</v>
      </c>
      <c r="B18787">
        <v>2035</v>
      </c>
      <c r="C18787" t="s">
        <v>5</v>
      </c>
      <c r="D18787" t="s">
        <v>5</v>
      </c>
      <c r="E18787">
        <v>698.23427206177746</v>
      </c>
      <c r="F18787" t="s">
        <v>22</v>
      </c>
    </row>
    <row r="18788" spans="1:6" x14ac:dyDescent="0.45">
      <c r="A18788" t="s">
        <v>68</v>
      </c>
      <c r="B18788">
        <v>2035</v>
      </c>
      <c r="C18788" t="s">
        <v>16</v>
      </c>
      <c r="D18788" t="s">
        <v>6</v>
      </c>
      <c r="E18788">
        <v>862.6663680790989</v>
      </c>
      <c r="F18788" t="s">
        <v>22</v>
      </c>
    </row>
    <row r="18789" spans="1:6" x14ac:dyDescent="0.45">
      <c r="A18789" t="s">
        <v>68</v>
      </c>
      <c r="B18789">
        <v>2035</v>
      </c>
      <c r="C18789" t="s">
        <v>16</v>
      </c>
      <c r="D18789" t="s">
        <v>7</v>
      </c>
      <c r="E18789">
        <v>0</v>
      </c>
      <c r="F18789" t="s">
        <v>22</v>
      </c>
    </row>
    <row r="18790" spans="1:6" x14ac:dyDescent="0.45">
      <c r="A18790" t="s">
        <v>68</v>
      </c>
      <c r="B18790">
        <v>2035</v>
      </c>
      <c r="C18790" t="s">
        <v>17</v>
      </c>
      <c r="D18790" t="s">
        <v>8</v>
      </c>
      <c r="E18790">
        <v>0.15033829728128106</v>
      </c>
      <c r="F18790" t="s">
        <v>22</v>
      </c>
    </row>
    <row r="18791" spans="1:6" x14ac:dyDescent="0.45">
      <c r="A18791" t="s">
        <v>68</v>
      </c>
      <c r="B18791">
        <v>2035</v>
      </c>
      <c r="C18791" t="s">
        <v>18</v>
      </c>
      <c r="D18791" t="s">
        <v>9</v>
      </c>
      <c r="E18791">
        <v>885.47085533341101</v>
      </c>
      <c r="F18791" t="s">
        <v>22</v>
      </c>
    </row>
    <row r="18792" spans="1:6" x14ac:dyDescent="0.45">
      <c r="A18792" t="s">
        <v>68</v>
      </c>
      <c r="B18792">
        <v>2035</v>
      </c>
      <c r="C18792" t="s">
        <v>18</v>
      </c>
      <c r="D18792" t="s">
        <v>10</v>
      </c>
      <c r="E18792">
        <v>669.52087153529203</v>
      </c>
      <c r="F18792" t="s">
        <v>22</v>
      </c>
    </row>
    <row r="18793" spans="1:6" x14ac:dyDescent="0.45">
      <c r="A18793" t="s">
        <v>68</v>
      </c>
      <c r="B18793">
        <v>2035</v>
      </c>
      <c r="C18793" t="s">
        <v>18</v>
      </c>
      <c r="D18793" t="s">
        <v>19</v>
      </c>
      <c r="E18793">
        <v>5.0179695710550636</v>
      </c>
      <c r="F18793" t="s">
        <v>23</v>
      </c>
    </row>
    <row r="18794" spans="1:6" x14ac:dyDescent="0.45">
      <c r="A18794" t="s">
        <v>68</v>
      </c>
      <c r="B18794">
        <v>2036</v>
      </c>
      <c r="C18794" t="s">
        <v>15</v>
      </c>
      <c r="D18794" t="s">
        <v>0</v>
      </c>
      <c r="E18794">
        <v>547.45978364645498</v>
      </c>
      <c r="F18794" t="s">
        <v>22</v>
      </c>
    </row>
    <row r="18795" spans="1:6" x14ac:dyDescent="0.45">
      <c r="A18795" t="s">
        <v>68</v>
      </c>
      <c r="B18795">
        <v>2036</v>
      </c>
      <c r="C18795" t="s">
        <v>15</v>
      </c>
      <c r="D18795" t="s">
        <v>1</v>
      </c>
      <c r="E18795">
        <v>89.450427433419449</v>
      </c>
      <c r="F18795" t="s">
        <v>22</v>
      </c>
    </row>
    <row r="18796" spans="1:6" x14ac:dyDescent="0.45">
      <c r="A18796" t="s">
        <v>68</v>
      </c>
      <c r="B18796">
        <v>2036</v>
      </c>
      <c r="C18796" t="s">
        <v>15</v>
      </c>
      <c r="D18796" t="s">
        <v>2</v>
      </c>
      <c r="E18796">
        <v>45.643630709438334</v>
      </c>
      <c r="F18796" t="s">
        <v>22</v>
      </c>
    </row>
    <row r="18797" spans="1:6" x14ac:dyDescent="0.45">
      <c r="A18797" t="s">
        <v>68</v>
      </c>
      <c r="B18797">
        <v>2036</v>
      </c>
      <c r="C18797" t="s">
        <v>15</v>
      </c>
      <c r="D18797" t="s">
        <v>3</v>
      </c>
      <c r="E18797">
        <v>2.8155171887524566</v>
      </c>
      <c r="F18797" t="s">
        <v>22</v>
      </c>
    </row>
    <row r="18798" spans="1:6" x14ac:dyDescent="0.45">
      <c r="A18798" t="s">
        <v>68</v>
      </c>
      <c r="B18798">
        <v>2036</v>
      </c>
      <c r="C18798" t="s">
        <v>15</v>
      </c>
      <c r="D18798" t="s">
        <v>4</v>
      </c>
      <c r="E18798">
        <v>11.014701948374054</v>
      </c>
      <c r="F18798" t="s">
        <v>22</v>
      </c>
    </row>
    <row r="18799" spans="1:6" x14ac:dyDescent="0.45">
      <c r="A18799" t="s">
        <v>68</v>
      </c>
      <c r="B18799">
        <v>2036</v>
      </c>
      <c r="C18799" t="s">
        <v>5</v>
      </c>
      <c r="D18799" t="s">
        <v>5</v>
      </c>
      <c r="E18799">
        <v>696.38406092643925</v>
      </c>
      <c r="F18799" t="s">
        <v>22</v>
      </c>
    </row>
    <row r="18800" spans="1:6" x14ac:dyDescent="0.45">
      <c r="A18800" t="s">
        <v>68</v>
      </c>
      <c r="B18800">
        <v>2036</v>
      </c>
      <c r="C18800" t="s">
        <v>16</v>
      </c>
      <c r="D18800" t="s">
        <v>6</v>
      </c>
      <c r="E18800">
        <v>825.41399908882011</v>
      </c>
      <c r="F18800" t="s">
        <v>22</v>
      </c>
    </row>
    <row r="18801" spans="1:6" x14ac:dyDescent="0.45">
      <c r="A18801" t="s">
        <v>68</v>
      </c>
      <c r="B18801">
        <v>2036</v>
      </c>
      <c r="C18801" t="s">
        <v>16</v>
      </c>
      <c r="D18801" t="s">
        <v>7</v>
      </c>
      <c r="E18801">
        <v>0</v>
      </c>
      <c r="F18801" t="s">
        <v>22</v>
      </c>
    </row>
    <row r="18802" spans="1:6" x14ac:dyDescent="0.45">
      <c r="A18802" t="s">
        <v>68</v>
      </c>
      <c r="B18802">
        <v>2036</v>
      </c>
      <c r="C18802" t="s">
        <v>17</v>
      </c>
      <c r="D18802" t="s">
        <v>8</v>
      </c>
      <c r="E18802">
        <v>0.14721411179891164</v>
      </c>
      <c r="F18802" t="s">
        <v>22</v>
      </c>
    </row>
    <row r="18803" spans="1:6" x14ac:dyDescent="0.45">
      <c r="A18803" t="s">
        <v>68</v>
      </c>
      <c r="B18803">
        <v>2036</v>
      </c>
      <c r="C18803" t="s">
        <v>18</v>
      </c>
      <c r="D18803" t="s">
        <v>9</v>
      </c>
      <c r="E18803">
        <v>843.12863934646884</v>
      </c>
      <c r="F18803" t="s">
        <v>22</v>
      </c>
    </row>
    <row r="18804" spans="1:6" x14ac:dyDescent="0.45">
      <c r="A18804" t="s">
        <v>68</v>
      </c>
      <c r="B18804">
        <v>2036</v>
      </c>
      <c r="C18804" t="s">
        <v>18</v>
      </c>
      <c r="D18804" t="s">
        <v>10</v>
      </c>
      <c r="E18804">
        <v>672.23915518977105</v>
      </c>
      <c r="F18804" t="s">
        <v>22</v>
      </c>
    </row>
    <row r="18805" spans="1:6" x14ac:dyDescent="0.45">
      <c r="A18805" t="s">
        <v>68</v>
      </c>
      <c r="B18805">
        <v>2036</v>
      </c>
      <c r="C18805" t="s">
        <v>18</v>
      </c>
      <c r="D18805" t="s">
        <v>19</v>
      </c>
      <c r="E18805">
        <v>5.0521464229867794</v>
      </c>
      <c r="F18805" t="s">
        <v>23</v>
      </c>
    </row>
    <row r="18806" spans="1:6" x14ac:dyDescent="0.45">
      <c r="A18806" t="s">
        <v>68</v>
      </c>
      <c r="B18806">
        <v>2037</v>
      </c>
      <c r="C18806" t="s">
        <v>15</v>
      </c>
      <c r="D18806" t="s">
        <v>0</v>
      </c>
      <c r="E18806">
        <v>547.34870112796898</v>
      </c>
      <c r="F18806" t="s">
        <v>22</v>
      </c>
    </row>
    <row r="18807" spans="1:6" x14ac:dyDescent="0.45">
      <c r="A18807" t="s">
        <v>68</v>
      </c>
      <c r="B18807">
        <v>2037</v>
      </c>
      <c r="C18807" t="s">
        <v>15</v>
      </c>
      <c r="D18807" t="s">
        <v>1</v>
      </c>
      <c r="E18807">
        <v>89.092625723685785</v>
      </c>
      <c r="F18807" t="s">
        <v>22</v>
      </c>
    </row>
    <row r="18808" spans="1:6" x14ac:dyDescent="0.45">
      <c r="A18808" t="s">
        <v>68</v>
      </c>
      <c r="B18808">
        <v>2037</v>
      </c>
      <c r="C18808" t="s">
        <v>15</v>
      </c>
      <c r="D18808" t="s">
        <v>2</v>
      </c>
      <c r="E18808">
        <v>44.82204535666844</v>
      </c>
      <c r="F18808" t="s">
        <v>22</v>
      </c>
    </row>
    <row r="18809" spans="1:6" x14ac:dyDescent="0.45">
      <c r="A18809" t="s">
        <v>68</v>
      </c>
      <c r="B18809">
        <v>2037</v>
      </c>
      <c r="C18809" t="s">
        <v>15</v>
      </c>
      <c r="D18809" t="s">
        <v>3</v>
      </c>
      <c r="E18809">
        <v>2.8155171887524566</v>
      </c>
      <c r="F18809" t="s">
        <v>22</v>
      </c>
    </row>
    <row r="18810" spans="1:6" x14ac:dyDescent="0.45">
      <c r="A18810" t="s">
        <v>68</v>
      </c>
      <c r="B18810">
        <v>2037</v>
      </c>
      <c r="C18810" t="s">
        <v>15</v>
      </c>
      <c r="D18810" t="s">
        <v>4</v>
      </c>
      <c r="E18810">
        <v>10.497010956800471</v>
      </c>
      <c r="F18810" t="s">
        <v>22</v>
      </c>
    </row>
    <row r="18811" spans="1:6" x14ac:dyDescent="0.45">
      <c r="A18811" t="s">
        <v>68</v>
      </c>
      <c r="B18811">
        <v>2037</v>
      </c>
      <c r="C18811" t="s">
        <v>5</v>
      </c>
      <c r="D18811" t="s">
        <v>5</v>
      </c>
      <c r="E18811">
        <v>694.57590035387625</v>
      </c>
      <c r="F18811" t="s">
        <v>22</v>
      </c>
    </row>
    <row r="18812" spans="1:6" x14ac:dyDescent="0.45">
      <c r="A18812" t="s">
        <v>68</v>
      </c>
      <c r="B18812">
        <v>2037</v>
      </c>
      <c r="C18812" t="s">
        <v>16</v>
      </c>
      <c r="D18812" t="s">
        <v>6</v>
      </c>
      <c r="E18812">
        <v>792.64957452949204</v>
      </c>
      <c r="F18812" t="s">
        <v>22</v>
      </c>
    </row>
    <row r="18813" spans="1:6" x14ac:dyDescent="0.45">
      <c r="A18813" t="s">
        <v>68</v>
      </c>
      <c r="B18813">
        <v>2037</v>
      </c>
      <c r="C18813" t="s">
        <v>16</v>
      </c>
      <c r="D18813" t="s">
        <v>7</v>
      </c>
      <c r="E18813">
        <v>0</v>
      </c>
      <c r="F18813" t="s">
        <v>22</v>
      </c>
    </row>
    <row r="18814" spans="1:6" x14ac:dyDescent="0.45">
      <c r="A18814" t="s">
        <v>68</v>
      </c>
      <c r="B18814">
        <v>2037</v>
      </c>
      <c r="C18814" t="s">
        <v>17</v>
      </c>
      <c r="D18814" t="s">
        <v>8</v>
      </c>
      <c r="E18814">
        <v>0.14415485012574292</v>
      </c>
      <c r="F18814" t="s">
        <v>22</v>
      </c>
    </row>
    <row r="18815" spans="1:6" x14ac:dyDescent="0.45">
      <c r="A18815" t="s">
        <v>68</v>
      </c>
      <c r="B18815">
        <v>2037</v>
      </c>
      <c r="C18815" t="s">
        <v>18</v>
      </c>
      <c r="D18815" t="s">
        <v>9</v>
      </c>
      <c r="E18815">
        <v>809.17850644132113</v>
      </c>
      <c r="F18815" t="s">
        <v>22</v>
      </c>
    </row>
    <row r="18816" spans="1:6" x14ac:dyDescent="0.45">
      <c r="A18816" t="s">
        <v>68</v>
      </c>
      <c r="B18816">
        <v>2037</v>
      </c>
      <c r="C18816" t="s">
        <v>18</v>
      </c>
      <c r="D18816" t="s">
        <v>10</v>
      </c>
      <c r="E18816">
        <v>671.09600886737996</v>
      </c>
      <c r="F18816" t="s">
        <v>22</v>
      </c>
    </row>
    <row r="18817" spans="1:6" x14ac:dyDescent="0.45">
      <c r="A18817" t="s">
        <v>68</v>
      </c>
      <c r="B18817">
        <v>2037</v>
      </c>
      <c r="C18817" t="s">
        <v>18</v>
      </c>
      <c r="D18817" t="s">
        <v>19</v>
      </c>
      <c r="E18817">
        <v>5.0297750151251268</v>
      </c>
      <c r="F18817" t="s">
        <v>23</v>
      </c>
    </row>
    <row r="18818" spans="1:6" x14ac:dyDescent="0.45">
      <c r="A18818" t="s">
        <v>68</v>
      </c>
      <c r="B18818">
        <v>2038</v>
      </c>
      <c r="C18818" t="s">
        <v>15</v>
      </c>
      <c r="D18818" t="s">
        <v>0</v>
      </c>
      <c r="E18818">
        <v>547.23764114872017</v>
      </c>
      <c r="F18818" t="s">
        <v>22</v>
      </c>
    </row>
    <row r="18819" spans="1:6" x14ac:dyDescent="0.45">
      <c r="A18819" t="s">
        <v>68</v>
      </c>
      <c r="B18819">
        <v>2038</v>
      </c>
      <c r="C18819" t="s">
        <v>15</v>
      </c>
      <c r="D18819" t="s">
        <v>1</v>
      </c>
      <c r="E18819">
        <v>88.736255220791037</v>
      </c>
      <c r="F18819" t="s">
        <v>22</v>
      </c>
    </row>
    <row r="18820" spans="1:6" x14ac:dyDescent="0.45">
      <c r="A18820" t="s">
        <v>68</v>
      </c>
      <c r="B18820">
        <v>2038</v>
      </c>
      <c r="C18820" t="s">
        <v>15</v>
      </c>
      <c r="D18820" t="s">
        <v>2</v>
      </c>
      <c r="E18820">
        <v>44.015248540248407</v>
      </c>
      <c r="F18820" t="s">
        <v>22</v>
      </c>
    </row>
    <row r="18821" spans="1:6" x14ac:dyDescent="0.45">
      <c r="A18821" t="s">
        <v>68</v>
      </c>
      <c r="B18821">
        <v>2038</v>
      </c>
      <c r="C18821" t="s">
        <v>15</v>
      </c>
      <c r="D18821" t="s">
        <v>3</v>
      </c>
      <c r="E18821">
        <v>2.8155171887524566</v>
      </c>
      <c r="F18821" t="s">
        <v>22</v>
      </c>
    </row>
    <row r="18822" spans="1:6" x14ac:dyDescent="0.45">
      <c r="A18822" t="s">
        <v>68</v>
      </c>
      <c r="B18822">
        <v>2038</v>
      </c>
      <c r="C18822" t="s">
        <v>15</v>
      </c>
      <c r="D18822" t="s">
        <v>4</v>
      </c>
      <c r="E18822">
        <v>10.003651441830852</v>
      </c>
      <c r="F18822" t="s">
        <v>22</v>
      </c>
    </row>
    <row r="18823" spans="1:6" x14ac:dyDescent="0.45">
      <c r="A18823" t="s">
        <v>68</v>
      </c>
      <c r="B18823">
        <v>2038</v>
      </c>
      <c r="C18823" t="s">
        <v>5</v>
      </c>
      <c r="D18823" t="s">
        <v>5</v>
      </c>
      <c r="E18823">
        <v>692.80831354034285</v>
      </c>
      <c r="F18823" t="s">
        <v>22</v>
      </c>
    </row>
    <row r="18824" spans="1:6" x14ac:dyDescent="0.45">
      <c r="A18824" t="s">
        <v>68</v>
      </c>
      <c r="B18824">
        <v>2038</v>
      </c>
      <c r="C18824" t="s">
        <v>16</v>
      </c>
      <c r="D18824" t="s">
        <v>6</v>
      </c>
      <c r="E18824">
        <v>755.65320073965904</v>
      </c>
      <c r="F18824" t="s">
        <v>22</v>
      </c>
    </row>
    <row r="18825" spans="1:6" x14ac:dyDescent="0.45">
      <c r="A18825" t="s">
        <v>68</v>
      </c>
      <c r="B18825">
        <v>2038</v>
      </c>
      <c r="C18825" t="s">
        <v>16</v>
      </c>
      <c r="D18825" t="s">
        <v>7</v>
      </c>
      <c r="E18825">
        <v>0</v>
      </c>
      <c r="F18825" t="s">
        <v>22</v>
      </c>
    </row>
    <row r="18826" spans="1:6" x14ac:dyDescent="0.45">
      <c r="A18826" t="s">
        <v>68</v>
      </c>
      <c r="B18826">
        <v>2038</v>
      </c>
      <c r="C18826" t="s">
        <v>17</v>
      </c>
      <c r="D18826" t="s">
        <v>8</v>
      </c>
      <c r="E18826">
        <v>0.14115916307779561</v>
      </c>
      <c r="F18826" t="s">
        <v>22</v>
      </c>
    </row>
    <row r="18827" spans="1:6" x14ac:dyDescent="0.45">
      <c r="A18827" t="s">
        <v>68</v>
      </c>
      <c r="B18827">
        <v>2038</v>
      </c>
      <c r="C18827" t="s">
        <v>18</v>
      </c>
      <c r="D18827" t="s">
        <v>9</v>
      </c>
      <c r="E18827">
        <v>775.89681691536032</v>
      </c>
      <c r="F18827" t="s">
        <v>22</v>
      </c>
    </row>
    <row r="18828" spans="1:6" x14ac:dyDescent="0.45">
      <c r="A18828" t="s">
        <v>68</v>
      </c>
      <c r="B18828">
        <v>2038</v>
      </c>
      <c r="C18828" t="s">
        <v>18</v>
      </c>
      <c r="D18828" t="s">
        <v>10</v>
      </c>
      <c r="E18828">
        <v>665.09370228467196</v>
      </c>
      <c r="F18828" t="s">
        <v>22</v>
      </c>
    </row>
    <row r="18829" spans="1:6" x14ac:dyDescent="0.45">
      <c r="A18829" t="s">
        <v>68</v>
      </c>
      <c r="B18829">
        <v>2038</v>
      </c>
      <c r="C18829" t="s">
        <v>18</v>
      </c>
      <c r="D18829" t="s">
        <v>19</v>
      </c>
      <c r="E18829">
        <v>4.9847885284169458</v>
      </c>
      <c r="F18829" t="s">
        <v>23</v>
      </c>
    </row>
    <row r="18830" spans="1:6" x14ac:dyDescent="0.45">
      <c r="A18830" t="s">
        <v>68</v>
      </c>
      <c r="B18830">
        <v>2039</v>
      </c>
      <c r="C18830" t="s">
        <v>15</v>
      </c>
      <c r="D18830" t="s">
        <v>0</v>
      </c>
      <c r="E18830">
        <v>547.12660370413516</v>
      </c>
      <c r="F18830" t="s">
        <v>22</v>
      </c>
    </row>
    <row r="18831" spans="1:6" x14ac:dyDescent="0.45">
      <c r="A18831" t="s">
        <v>68</v>
      </c>
      <c r="B18831">
        <v>2039</v>
      </c>
      <c r="C18831" t="s">
        <v>15</v>
      </c>
      <c r="D18831" t="s">
        <v>1</v>
      </c>
      <c r="E18831">
        <v>88.381310199907873</v>
      </c>
      <c r="F18831" t="s">
        <v>22</v>
      </c>
    </row>
    <row r="18832" spans="1:6" x14ac:dyDescent="0.45">
      <c r="A18832" t="s">
        <v>68</v>
      </c>
      <c r="B18832">
        <v>2039</v>
      </c>
      <c r="C18832" t="s">
        <v>15</v>
      </c>
      <c r="D18832" t="s">
        <v>2</v>
      </c>
      <c r="E18832">
        <v>43.222974066523939</v>
      </c>
      <c r="F18832" t="s">
        <v>22</v>
      </c>
    </row>
    <row r="18833" spans="1:6" x14ac:dyDescent="0.45">
      <c r="A18833" t="s">
        <v>68</v>
      </c>
      <c r="B18833">
        <v>2039</v>
      </c>
      <c r="C18833" t="s">
        <v>15</v>
      </c>
      <c r="D18833" t="s">
        <v>3</v>
      </c>
      <c r="E18833">
        <v>2.8155171887524566</v>
      </c>
      <c r="F18833" t="s">
        <v>22</v>
      </c>
    </row>
    <row r="18834" spans="1:6" x14ac:dyDescent="0.45">
      <c r="A18834" t="s">
        <v>68</v>
      </c>
      <c r="B18834">
        <v>2039</v>
      </c>
      <c r="C18834" t="s">
        <v>15</v>
      </c>
      <c r="D18834" t="s">
        <v>4</v>
      </c>
      <c r="E18834">
        <v>9.5334798240648002</v>
      </c>
      <c r="F18834" t="s">
        <v>22</v>
      </c>
    </row>
    <row r="18835" spans="1:6" x14ac:dyDescent="0.45">
      <c r="A18835" t="s">
        <v>68</v>
      </c>
      <c r="B18835">
        <v>2039</v>
      </c>
      <c r="C18835" t="s">
        <v>5</v>
      </c>
      <c r="D18835" t="s">
        <v>5</v>
      </c>
      <c r="E18835">
        <v>691.0798849833842</v>
      </c>
      <c r="F18835" t="s">
        <v>22</v>
      </c>
    </row>
    <row r="18836" spans="1:6" x14ac:dyDescent="0.45">
      <c r="A18836" t="s">
        <v>68</v>
      </c>
      <c r="B18836">
        <v>2039</v>
      </c>
      <c r="C18836" t="s">
        <v>16</v>
      </c>
      <c r="D18836" t="s">
        <v>6</v>
      </c>
      <c r="E18836">
        <v>715.1290394307415</v>
      </c>
      <c r="F18836" t="s">
        <v>22</v>
      </c>
    </row>
    <row r="18837" spans="1:6" x14ac:dyDescent="0.45">
      <c r="A18837" t="s">
        <v>68</v>
      </c>
      <c r="B18837">
        <v>2039</v>
      </c>
      <c r="C18837" t="s">
        <v>16</v>
      </c>
      <c r="D18837" t="s">
        <v>7</v>
      </c>
      <c r="E18837">
        <v>0</v>
      </c>
      <c r="F18837" t="s">
        <v>22</v>
      </c>
    </row>
    <row r="18838" spans="1:6" x14ac:dyDescent="0.45">
      <c r="A18838" t="s">
        <v>68</v>
      </c>
      <c r="B18838">
        <v>2039</v>
      </c>
      <c r="C18838" t="s">
        <v>17</v>
      </c>
      <c r="D18838" t="s">
        <v>8</v>
      </c>
      <c r="E18838">
        <v>0.13822572950853051</v>
      </c>
      <c r="F18838" t="s">
        <v>22</v>
      </c>
    </row>
    <row r="18839" spans="1:6" x14ac:dyDescent="0.45">
      <c r="A18839" t="s">
        <v>68</v>
      </c>
      <c r="B18839">
        <v>2039</v>
      </c>
      <c r="C18839" t="s">
        <v>18</v>
      </c>
      <c r="D18839" t="s">
        <v>9</v>
      </c>
      <c r="E18839">
        <v>743.98401058252068</v>
      </c>
      <c r="F18839" t="s">
        <v>22</v>
      </c>
    </row>
    <row r="18840" spans="1:6" x14ac:dyDescent="0.45">
      <c r="A18840" t="s">
        <v>68</v>
      </c>
      <c r="B18840">
        <v>2039</v>
      </c>
      <c r="C18840" t="s">
        <v>18</v>
      </c>
      <c r="D18840" t="s">
        <v>10</v>
      </c>
      <c r="E18840">
        <v>654.23454228880996</v>
      </c>
      <c r="F18840" t="s">
        <v>22</v>
      </c>
    </row>
    <row r="18841" spans="1:6" x14ac:dyDescent="0.45">
      <c r="A18841" t="s">
        <v>68</v>
      </c>
      <c r="B18841">
        <v>2039</v>
      </c>
      <c r="C18841" t="s">
        <v>18</v>
      </c>
      <c r="D18841" t="s">
        <v>19</v>
      </c>
      <c r="E18841">
        <v>4.9034005736224975</v>
      </c>
      <c r="F18841" t="s">
        <v>23</v>
      </c>
    </row>
    <row r="18842" spans="1:6" x14ac:dyDescent="0.45">
      <c r="A18842" t="s">
        <v>68</v>
      </c>
      <c r="B18842">
        <v>2040</v>
      </c>
      <c r="C18842" t="s">
        <v>15</v>
      </c>
      <c r="D18842" t="s">
        <v>0</v>
      </c>
      <c r="E18842">
        <v>547.0155887896417</v>
      </c>
      <c r="F18842" t="s">
        <v>22</v>
      </c>
    </row>
    <row r="18843" spans="1:6" x14ac:dyDescent="0.45">
      <c r="A18843" t="s">
        <v>68</v>
      </c>
      <c r="B18843">
        <v>2040</v>
      </c>
      <c r="C18843" t="s">
        <v>15</v>
      </c>
      <c r="D18843" t="s">
        <v>1</v>
      </c>
      <c r="E18843">
        <v>88.027784959108246</v>
      </c>
      <c r="F18843" t="s">
        <v>22</v>
      </c>
    </row>
    <row r="18844" spans="1:6" x14ac:dyDescent="0.45">
      <c r="A18844" t="s">
        <v>68</v>
      </c>
      <c r="B18844">
        <v>2040</v>
      </c>
      <c r="C18844" t="s">
        <v>15</v>
      </c>
      <c r="D18844" t="s">
        <v>2</v>
      </c>
      <c r="E18844">
        <v>42.444960533326515</v>
      </c>
      <c r="F18844" t="s">
        <v>22</v>
      </c>
    </row>
    <row r="18845" spans="1:6" x14ac:dyDescent="0.45">
      <c r="A18845" t="s">
        <v>68</v>
      </c>
      <c r="B18845">
        <v>2040</v>
      </c>
      <c r="C18845" t="s">
        <v>15</v>
      </c>
      <c r="D18845" t="s">
        <v>3</v>
      </c>
      <c r="E18845">
        <v>2.8155171887524566</v>
      </c>
      <c r="F18845" t="s">
        <v>22</v>
      </c>
    </row>
    <row r="18846" spans="1:6" x14ac:dyDescent="0.45">
      <c r="A18846" t="s">
        <v>68</v>
      </c>
      <c r="B18846">
        <v>2040</v>
      </c>
      <c r="C18846" t="s">
        <v>15</v>
      </c>
      <c r="D18846" t="s">
        <v>4</v>
      </c>
      <c r="E18846">
        <v>9.0854062723337545</v>
      </c>
      <c r="F18846" t="s">
        <v>22</v>
      </c>
    </row>
    <row r="18847" spans="1:6" x14ac:dyDescent="0.45">
      <c r="A18847" t="s">
        <v>68</v>
      </c>
      <c r="B18847">
        <v>2040</v>
      </c>
      <c r="C18847" t="s">
        <v>5</v>
      </c>
      <c r="D18847" t="s">
        <v>5</v>
      </c>
      <c r="E18847">
        <v>689.3892577431626</v>
      </c>
      <c r="F18847" t="s">
        <v>22</v>
      </c>
    </row>
    <row r="18848" spans="1:6" x14ac:dyDescent="0.45">
      <c r="A18848" t="s">
        <v>68</v>
      </c>
      <c r="B18848">
        <v>2040</v>
      </c>
      <c r="C18848" t="s">
        <v>16</v>
      </c>
      <c r="D18848" t="s">
        <v>6</v>
      </c>
      <c r="E18848">
        <v>671.02448924187388</v>
      </c>
      <c r="F18848" t="s">
        <v>22</v>
      </c>
    </row>
    <row r="18849" spans="1:6" x14ac:dyDescent="0.45">
      <c r="A18849" t="s">
        <v>68</v>
      </c>
      <c r="B18849">
        <v>2040</v>
      </c>
      <c r="C18849" t="s">
        <v>16</v>
      </c>
      <c r="D18849" t="s">
        <v>7</v>
      </c>
      <c r="E18849">
        <v>0</v>
      </c>
      <c r="F18849" t="s">
        <v>22</v>
      </c>
    </row>
    <row r="18850" spans="1:6" x14ac:dyDescent="0.45">
      <c r="A18850" t="s">
        <v>68</v>
      </c>
      <c r="B18850">
        <v>2040</v>
      </c>
      <c r="C18850" t="s">
        <v>17</v>
      </c>
      <c r="D18850" t="s">
        <v>8</v>
      </c>
      <c r="E18850">
        <v>0.13535325572620144</v>
      </c>
      <c r="F18850" t="s">
        <v>22</v>
      </c>
    </row>
    <row r="18851" spans="1:6" x14ac:dyDescent="0.45">
      <c r="A18851" t="s">
        <v>68</v>
      </c>
      <c r="B18851">
        <v>2040</v>
      </c>
      <c r="C18851" t="s">
        <v>18</v>
      </c>
      <c r="D18851" t="s">
        <v>9</v>
      </c>
      <c r="E18851">
        <v>713.38378497669862</v>
      </c>
      <c r="F18851" t="s">
        <v>22</v>
      </c>
    </row>
    <row r="18852" spans="1:6" x14ac:dyDescent="0.45">
      <c r="A18852" t="s">
        <v>68</v>
      </c>
      <c r="B18852">
        <v>2040</v>
      </c>
      <c r="C18852" t="s">
        <v>18</v>
      </c>
      <c r="D18852" t="s">
        <v>10</v>
      </c>
      <c r="E18852">
        <v>638.52087347089696</v>
      </c>
      <c r="F18852" t="s">
        <v>22</v>
      </c>
    </row>
    <row r="18853" spans="1:6" x14ac:dyDescent="0.45">
      <c r="A18853" t="s">
        <v>68</v>
      </c>
      <c r="B18853">
        <v>2040</v>
      </c>
      <c r="C18853" t="s">
        <v>18</v>
      </c>
      <c r="D18853" t="s">
        <v>19</v>
      </c>
      <c r="E18853">
        <v>4.79874003470941</v>
      </c>
      <c r="F18853" t="s">
        <v>23</v>
      </c>
    </row>
    <row r="18854" spans="1:6" x14ac:dyDescent="0.45">
      <c r="A18854" t="s">
        <v>68</v>
      </c>
      <c r="B18854">
        <v>2041</v>
      </c>
      <c r="C18854" t="s">
        <v>15</v>
      </c>
      <c r="D18854" t="s">
        <v>0</v>
      </c>
      <c r="E18854">
        <v>541.58325294048166</v>
      </c>
      <c r="F18854" t="s">
        <v>22</v>
      </c>
    </row>
    <row r="18855" spans="1:6" x14ac:dyDescent="0.45">
      <c r="A18855" t="s">
        <v>68</v>
      </c>
      <c r="B18855">
        <v>2041</v>
      </c>
      <c r="C18855" t="s">
        <v>15</v>
      </c>
      <c r="D18855" t="s">
        <v>1</v>
      </c>
      <c r="E18855">
        <v>87.499618249353603</v>
      </c>
      <c r="F18855" t="s">
        <v>22</v>
      </c>
    </row>
    <row r="18856" spans="1:6" x14ac:dyDescent="0.45">
      <c r="A18856" t="s">
        <v>68</v>
      </c>
      <c r="B18856">
        <v>2041</v>
      </c>
      <c r="C18856" t="s">
        <v>15</v>
      </c>
      <c r="D18856" t="s">
        <v>2</v>
      </c>
      <c r="E18856">
        <v>41.596061322659978</v>
      </c>
      <c r="F18856" t="s">
        <v>22</v>
      </c>
    </row>
    <row r="18857" spans="1:6" x14ac:dyDescent="0.45">
      <c r="A18857" t="s">
        <v>68</v>
      </c>
      <c r="B18857">
        <v>2041</v>
      </c>
      <c r="C18857" t="s">
        <v>15</v>
      </c>
      <c r="D18857" t="s">
        <v>3</v>
      </c>
      <c r="E18857">
        <v>2.8098861543749516</v>
      </c>
      <c r="F18857" t="s">
        <v>22</v>
      </c>
    </row>
    <row r="18858" spans="1:6" x14ac:dyDescent="0.45">
      <c r="A18858" t="s">
        <v>68</v>
      </c>
      <c r="B18858">
        <v>2041</v>
      </c>
      <c r="C18858" t="s">
        <v>15</v>
      </c>
      <c r="D18858" t="s">
        <v>4</v>
      </c>
      <c r="E18858">
        <v>8.6402213649894009</v>
      </c>
      <c r="F18858" t="s">
        <v>22</v>
      </c>
    </row>
    <row r="18859" spans="1:6" x14ac:dyDescent="0.45">
      <c r="A18859" t="s">
        <v>68</v>
      </c>
      <c r="B18859">
        <v>2041</v>
      </c>
      <c r="C18859" t="s">
        <v>5</v>
      </c>
      <c r="D18859" t="s">
        <v>5</v>
      </c>
      <c r="E18859">
        <v>682.12904003185963</v>
      </c>
      <c r="F18859" t="s">
        <v>22</v>
      </c>
    </row>
    <row r="18860" spans="1:6" x14ac:dyDescent="0.45">
      <c r="A18860" t="s">
        <v>68</v>
      </c>
      <c r="B18860">
        <v>2041</v>
      </c>
      <c r="C18860" t="s">
        <v>16</v>
      </c>
      <c r="D18860" t="s">
        <v>6</v>
      </c>
      <c r="E18860">
        <v>635.00668568961123</v>
      </c>
      <c r="F18860" t="s">
        <v>22</v>
      </c>
    </row>
    <row r="18861" spans="1:6" x14ac:dyDescent="0.45">
      <c r="A18861" t="s">
        <v>68</v>
      </c>
      <c r="B18861">
        <v>2041</v>
      </c>
      <c r="C18861" t="s">
        <v>16</v>
      </c>
      <c r="D18861" t="s">
        <v>7</v>
      </c>
      <c r="E18861">
        <v>0</v>
      </c>
      <c r="F18861" t="s">
        <v>22</v>
      </c>
    </row>
    <row r="18862" spans="1:6" x14ac:dyDescent="0.45">
      <c r="A18862" t="s">
        <v>68</v>
      </c>
      <c r="B18862">
        <v>2041</v>
      </c>
      <c r="C18862" t="s">
        <v>17</v>
      </c>
      <c r="D18862" t="s">
        <v>8</v>
      </c>
      <c r="E18862">
        <v>0.13254047492331625</v>
      </c>
      <c r="F18862" t="s">
        <v>22</v>
      </c>
    </row>
    <row r="18863" spans="1:6" x14ac:dyDescent="0.45">
      <c r="A18863" t="s">
        <v>68</v>
      </c>
      <c r="B18863">
        <v>2041</v>
      </c>
      <c r="C18863" t="s">
        <v>18</v>
      </c>
      <c r="D18863" t="s">
        <v>9</v>
      </c>
      <c r="E18863">
        <v>684.04215336457548</v>
      </c>
      <c r="F18863" t="s">
        <v>22</v>
      </c>
    </row>
    <row r="18864" spans="1:6" x14ac:dyDescent="0.45">
      <c r="A18864" t="s">
        <v>68</v>
      </c>
      <c r="B18864">
        <v>2041</v>
      </c>
      <c r="C18864" t="s">
        <v>18</v>
      </c>
      <c r="D18864" t="s">
        <v>10</v>
      </c>
      <c r="E18864">
        <v>624.33378181873604</v>
      </c>
      <c r="F18864" t="s">
        <v>22</v>
      </c>
    </row>
    <row r="18865" spans="1:6" x14ac:dyDescent="0.45">
      <c r="A18865" t="s">
        <v>68</v>
      </c>
      <c r="B18865">
        <v>2041</v>
      </c>
      <c r="C18865" t="s">
        <v>18</v>
      </c>
      <c r="D18865" t="s">
        <v>19</v>
      </c>
      <c r="E18865">
        <v>4.6792983647605473</v>
      </c>
      <c r="F18865" t="s">
        <v>23</v>
      </c>
    </row>
    <row r="18866" spans="1:6" x14ac:dyDescent="0.45">
      <c r="A18866" t="s">
        <v>68</v>
      </c>
      <c r="B18866">
        <v>2042</v>
      </c>
      <c r="C18866" t="s">
        <v>15</v>
      </c>
      <c r="D18866" t="s">
        <v>0</v>
      </c>
      <c r="E18866">
        <v>536.20486486426057</v>
      </c>
      <c r="F18866" t="s">
        <v>22</v>
      </c>
    </row>
    <row r="18867" spans="1:6" x14ac:dyDescent="0.45">
      <c r="A18867" t="s">
        <v>68</v>
      </c>
      <c r="B18867">
        <v>2042</v>
      </c>
      <c r="C18867" t="s">
        <v>15</v>
      </c>
      <c r="D18867" t="s">
        <v>1</v>
      </c>
      <c r="E18867">
        <v>86.974620539857483</v>
      </c>
      <c r="F18867" t="s">
        <v>22</v>
      </c>
    </row>
    <row r="18868" spans="1:6" x14ac:dyDescent="0.45">
      <c r="A18868" t="s">
        <v>68</v>
      </c>
      <c r="B18868">
        <v>2042</v>
      </c>
      <c r="C18868" t="s">
        <v>15</v>
      </c>
      <c r="D18868" t="s">
        <v>2</v>
      </c>
      <c r="E18868">
        <v>40.764140096206781</v>
      </c>
      <c r="F18868" t="s">
        <v>22</v>
      </c>
    </row>
    <row r="18869" spans="1:6" x14ac:dyDescent="0.45">
      <c r="A18869" t="s">
        <v>68</v>
      </c>
      <c r="B18869">
        <v>2042</v>
      </c>
      <c r="C18869" t="s">
        <v>15</v>
      </c>
      <c r="D18869" t="s">
        <v>3</v>
      </c>
      <c r="E18869">
        <v>2.8042663820662015</v>
      </c>
      <c r="F18869" t="s">
        <v>22</v>
      </c>
    </row>
    <row r="18870" spans="1:6" x14ac:dyDescent="0.45">
      <c r="A18870" t="s">
        <v>68</v>
      </c>
      <c r="B18870">
        <v>2042</v>
      </c>
      <c r="C18870" t="s">
        <v>15</v>
      </c>
      <c r="D18870" t="s">
        <v>4</v>
      </c>
      <c r="E18870">
        <v>8.2168505181049198</v>
      </c>
      <c r="F18870" t="s">
        <v>22</v>
      </c>
    </row>
    <row r="18871" spans="1:6" x14ac:dyDescent="0.45">
      <c r="A18871" t="s">
        <v>68</v>
      </c>
      <c r="B18871">
        <v>2042</v>
      </c>
      <c r="C18871" t="s">
        <v>5</v>
      </c>
      <c r="D18871" t="s">
        <v>5</v>
      </c>
      <c r="E18871">
        <v>674.96474240049599</v>
      </c>
      <c r="F18871" t="s">
        <v>22</v>
      </c>
    </row>
    <row r="18872" spans="1:6" x14ac:dyDescent="0.45">
      <c r="A18872" t="s">
        <v>68</v>
      </c>
      <c r="B18872">
        <v>2042</v>
      </c>
      <c r="C18872" t="s">
        <v>16</v>
      </c>
      <c r="D18872" t="s">
        <v>6</v>
      </c>
      <c r="E18872">
        <v>597.9090932832371</v>
      </c>
      <c r="F18872" t="s">
        <v>22</v>
      </c>
    </row>
    <row r="18873" spans="1:6" x14ac:dyDescent="0.45">
      <c r="A18873" t="s">
        <v>68</v>
      </c>
      <c r="B18873">
        <v>2042</v>
      </c>
      <c r="C18873" t="s">
        <v>16</v>
      </c>
      <c r="D18873" t="s">
        <v>7</v>
      </c>
      <c r="E18873">
        <v>0</v>
      </c>
      <c r="F18873" t="s">
        <v>22</v>
      </c>
    </row>
    <row r="18874" spans="1:6" x14ac:dyDescent="0.45">
      <c r="A18874" t="s">
        <v>68</v>
      </c>
      <c r="B18874">
        <v>2042</v>
      </c>
      <c r="C18874" t="s">
        <v>17</v>
      </c>
      <c r="D18874" t="s">
        <v>8</v>
      </c>
      <c r="E18874">
        <v>0.12978614661795415</v>
      </c>
      <c r="F18874" t="s">
        <v>22</v>
      </c>
    </row>
    <row r="18875" spans="1:6" x14ac:dyDescent="0.45">
      <c r="A18875" t="s">
        <v>68</v>
      </c>
      <c r="B18875">
        <v>2042</v>
      </c>
      <c r="C18875" t="s">
        <v>18</v>
      </c>
      <c r="D18875" t="s">
        <v>9</v>
      </c>
      <c r="E18875">
        <v>655.90734949902026</v>
      </c>
      <c r="F18875" t="s">
        <v>22</v>
      </c>
    </row>
    <row r="18876" spans="1:6" x14ac:dyDescent="0.45">
      <c r="A18876" t="s">
        <v>68</v>
      </c>
      <c r="B18876">
        <v>2042</v>
      </c>
      <c r="C18876" t="s">
        <v>18</v>
      </c>
      <c r="D18876" t="s">
        <v>10</v>
      </c>
      <c r="E18876">
        <v>607.96200670256906</v>
      </c>
      <c r="F18876" t="s">
        <v>22</v>
      </c>
    </row>
    <row r="18877" spans="1:6" x14ac:dyDescent="0.45">
      <c r="A18877" t="s">
        <v>68</v>
      </c>
      <c r="B18877">
        <v>2042</v>
      </c>
      <c r="C18877" t="s">
        <v>18</v>
      </c>
      <c r="D18877" t="s">
        <v>19</v>
      </c>
      <c r="E18877">
        <v>4.5565940954093973</v>
      </c>
      <c r="F18877" t="s">
        <v>23</v>
      </c>
    </row>
    <row r="18878" spans="1:6" x14ac:dyDescent="0.45">
      <c r="A18878" t="s">
        <v>68</v>
      </c>
      <c r="B18878">
        <v>2043</v>
      </c>
      <c r="C18878" t="s">
        <v>15</v>
      </c>
      <c r="D18878" t="s">
        <v>0</v>
      </c>
      <c r="E18878">
        <v>530.87988881313697</v>
      </c>
      <c r="F18878" t="s">
        <v>22</v>
      </c>
    </row>
    <row r="18879" spans="1:6" x14ac:dyDescent="0.45">
      <c r="A18879" t="s">
        <v>68</v>
      </c>
      <c r="B18879">
        <v>2043</v>
      </c>
      <c r="C18879" t="s">
        <v>15</v>
      </c>
      <c r="D18879" t="s">
        <v>1</v>
      </c>
      <c r="E18879">
        <v>86.452772816618335</v>
      </c>
      <c r="F18879" t="s">
        <v>22</v>
      </c>
    </row>
    <row r="18880" spans="1:6" x14ac:dyDescent="0.45">
      <c r="A18880" t="s">
        <v>68</v>
      </c>
      <c r="B18880">
        <v>2043</v>
      </c>
      <c r="C18880" t="s">
        <v>15</v>
      </c>
      <c r="D18880" t="s">
        <v>2</v>
      </c>
      <c r="E18880">
        <v>39.948857294282647</v>
      </c>
      <c r="F18880" t="s">
        <v>22</v>
      </c>
    </row>
    <row r="18881" spans="1:6" x14ac:dyDescent="0.45">
      <c r="A18881" t="s">
        <v>68</v>
      </c>
      <c r="B18881">
        <v>2043</v>
      </c>
      <c r="C18881" t="s">
        <v>15</v>
      </c>
      <c r="D18881" t="s">
        <v>3</v>
      </c>
      <c r="E18881">
        <v>2.7986578493020691</v>
      </c>
      <c r="F18881" t="s">
        <v>22</v>
      </c>
    </row>
    <row r="18882" spans="1:6" x14ac:dyDescent="0.45">
      <c r="A18882" t="s">
        <v>68</v>
      </c>
      <c r="B18882">
        <v>2043</v>
      </c>
      <c r="C18882" t="s">
        <v>15</v>
      </c>
      <c r="D18882" t="s">
        <v>4</v>
      </c>
      <c r="E18882">
        <v>7.8142248427177794</v>
      </c>
      <c r="F18882" t="s">
        <v>22</v>
      </c>
    </row>
    <row r="18883" spans="1:6" x14ac:dyDescent="0.45">
      <c r="A18883" t="s">
        <v>68</v>
      </c>
      <c r="B18883">
        <v>2043</v>
      </c>
      <c r="C18883" t="s">
        <v>5</v>
      </c>
      <c r="D18883" t="s">
        <v>5</v>
      </c>
      <c r="E18883">
        <v>667.89440161605785</v>
      </c>
      <c r="F18883" t="s">
        <v>22</v>
      </c>
    </row>
    <row r="18884" spans="1:6" x14ac:dyDescent="0.45">
      <c r="A18884" t="s">
        <v>68</v>
      </c>
      <c r="B18884">
        <v>2043</v>
      </c>
      <c r="C18884" t="s">
        <v>16</v>
      </c>
      <c r="D18884" t="s">
        <v>6</v>
      </c>
      <c r="E18884">
        <v>560.20693513298727</v>
      </c>
      <c r="F18884" t="s">
        <v>22</v>
      </c>
    </row>
    <row r="18885" spans="1:6" x14ac:dyDescent="0.45">
      <c r="A18885" t="s">
        <v>68</v>
      </c>
      <c r="B18885">
        <v>2043</v>
      </c>
      <c r="C18885" t="s">
        <v>16</v>
      </c>
      <c r="D18885" t="s">
        <v>7</v>
      </c>
      <c r="E18885">
        <v>0</v>
      </c>
      <c r="F18885" t="s">
        <v>22</v>
      </c>
    </row>
    <row r="18886" spans="1:6" x14ac:dyDescent="0.45">
      <c r="A18886" t="s">
        <v>68</v>
      </c>
      <c r="B18886">
        <v>2043</v>
      </c>
      <c r="C18886" t="s">
        <v>17</v>
      </c>
      <c r="D18886" t="s">
        <v>8</v>
      </c>
      <c r="E18886">
        <v>0.12708905610669313</v>
      </c>
      <c r="F18886" t="s">
        <v>22</v>
      </c>
    </row>
    <row r="18887" spans="1:6" x14ac:dyDescent="0.45">
      <c r="A18887" t="s">
        <v>68</v>
      </c>
      <c r="B18887">
        <v>2043</v>
      </c>
      <c r="C18887" t="s">
        <v>18</v>
      </c>
      <c r="D18887" t="s">
        <v>9</v>
      </c>
      <c r="E18887">
        <v>628.92973629000551</v>
      </c>
      <c r="F18887" t="s">
        <v>22</v>
      </c>
    </row>
    <row r="18888" spans="1:6" x14ac:dyDescent="0.45">
      <c r="A18888" t="s">
        <v>68</v>
      </c>
      <c r="B18888">
        <v>2043</v>
      </c>
      <c r="C18888" t="s">
        <v>18</v>
      </c>
      <c r="D18888" t="s">
        <v>10</v>
      </c>
      <c r="E18888">
        <v>589.928348494528</v>
      </c>
      <c r="F18888" t="s">
        <v>22</v>
      </c>
    </row>
    <row r="18889" spans="1:6" x14ac:dyDescent="0.45">
      <c r="A18889" t="s">
        <v>68</v>
      </c>
      <c r="B18889">
        <v>2043</v>
      </c>
      <c r="C18889" t="s">
        <v>18</v>
      </c>
      <c r="D18889" t="s">
        <v>19</v>
      </c>
      <c r="E18889">
        <v>4.4214342340965649</v>
      </c>
      <c r="F18889" t="s">
        <v>23</v>
      </c>
    </row>
    <row r="18890" spans="1:6" x14ac:dyDescent="0.45">
      <c r="A18890" t="s">
        <v>68</v>
      </c>
      <c r="B18890">
        <v>2044</v>
      </c>
      <c r="C18890" t="s">
        <v>15</v>
      </c>
      <c r="D18890" t="s">
        <v>0</v>
      </c>
      <c r="E18890">
        <v>525.60779435970687</v>
      </c>
      <c r="F18890" t="s">
        <v>22</v>
      </c>
    </row>
    <row r="18891" spans="1:6" x14ac:dyDescent="0.45">
      <c r="A18891" t="s">
        <v>68</v>
      </c>
      <c r="B18891">
        <v>2044</v>
      </c>
      <c r="C18891" t="s">
        <v>15</v>
      </c>
      <c r="D18891" t="s">
        <v>1</v>
      </c>
      <c r="E18891">
        <v>85.934056179718624</v>
      </c>
      <c r="F18891" t="s">
        <v>22</v>
      </c>
    </row>
    <row r="18892" spans="1:6" x14ac:dyDescent="0.45">
      <c r="A18892" t="s">
        <v>68</v>
      </c>
      <c r="B18892">
        <v>2044</v>
      </c>
      <c r="C18892" t="s">
        <v>15</v>
      </c>
      <c r="D18892" t="s">
        <v>2</v>
      </c>
      <c r="E18892">
        <v>39.149880148396988</v>
      </c>
      <c r="F18892" t="s">
        <v>22</v>
      </c>
    </row>
    <row r="18893" spans="1:6" x14ac:dyDescent="0.45">
      <c r="A18893" t="s">
        <v>68</v>
      </c>
      <c r="B18893">
        <v>2044</v>
      </c>
      <c r="C18893" t="s">
        <v>15</v>
      </c>
      <c r="D18893" t="s">
        <v>3</v>
      </c>
      <c r="E18893">
        <v>2.7930605336034651</v>
      </c>
      <c r="F18893" t="s">
        <v>22</v>
      </c>
    </row>
    <row r="18894" spans="1:6" x14ac:dyDescent="0.45">
      <c r="A18894" t="s">
        <v>68</v>
      </c>
      <c r="B18894">
        <v>2044</v>
      </c>
      <c r="C18894" t="s">
        <v>15</v>
      </c>
      <c r="D18894" t="s">
        <v>4</v>
      </c>
      <c r="E18894">
        <v>7.4313278254246082</v>
      </c>
      <c r="F18894" t="s">
        <v>22</v>
      </c>
    </row>
    <row r="18895" spans="1:6" x14ac:dyDescent="0.45">
      <c r="A18895" t="s">
        <v>68</v>
      </c>
      <c r="B18895">
        <v>2044</v>
      </c>
      <c r="C18895" t="s">
        <v>5</v>
      </c>
      <c r="D18895" t="s">
        <v>5</v>
      </c>
      <c r="E18895">
        <v>660.91611904685055</v>
      </c>
      <c r="F18895" t="s">
        <v>22</v>
      </c>
    </row>
    <row r="18896" spans="1:6" x14ac:dyDescent="0.45">
      <c r="A18896" t="s">
        <v>68</v>
      </c>
      <c r="B18896">
        <v>2044</v>
      </c>
      <c r="C18896" t="s">
        <v>16</v>
      </c>
      <c r="D18896" t="s">
        <v>6</v>
      </c>
      <c r="E18896">
        <v>520.4249939351954</v>
      </c>
      <c r="F18896" t="s">
        <v>22</v>
      </c>
    </row>
    <row r="18897" spans="1:6" x14ac:dyDescent="0.45">
      <c r="A18897" t="s">
        <v>68</v>
      </c>
      <c r="B18897">
        <v>2044</v>
      </c>
      <c r="C18897" t="s">
        <v>16</v>
      </c>
      <c r="D18897" t="s">
        <v>7</v>
      </c>
      <c r="E18897">
        <v>0</v>
      </c>
      <c r="F18897" t="s">
        <v>22</v>
      </c>
    </row>
    <row r="18898" spans="1:6" x14ac:dyDescent="0.45">
      <c r="A18898" t="s">
        <v>68</v>
      </c>
      <c r="B18898">
        <v>2044</v>
      </c>
      <c r="C18898" t="s">
        <v>17</v>
      </c>
      <c r="D18898" t="s">
        <v>8</v>
      </c>
      <c r="E18898">
        <v>0.124448013928906</v>
      </c>
      <c r="F18898" t="s">
        <v>22</v>
      </c>
    </row>
    <row r="18899" spans="1:6" x14ac:dyDescent="0.45">
      <c r="A18899" t="s">
        <v>68</v>
      </c>
      <c r="B18899">
        <v>2044</v>
      </c>
      <c r="C18899" t="s">
        <v>18</v>
      </c>
      <c r="D18899" t="s">
        <v>9</v>
      </c>
      <c r="E18899">
        <v>603.06171823190812</v>
      </c>
      <c r="F18899" t="s">
        <v>22</v>
      </c>
    </row>
    <row r="18900" spans="1:6" x14ac:dyDescent="0.45">
      <c r="A18900" t="s">
        <v>68</v>
      </c>
      <c r="B18900">
        <v>2044</v>
      </c>
      <c r="C18900" t="s">
        <v>18</v>
      </c>
      <c r="D18900" t="s">
        <v>10</v>
      </c>
      <c r="E18900">
        <v>568.80319151184995</v>
      </c>
      <c r="F18900" t="s">
        <v>22</v>
      </c>
    </row>
    <row r="18901" spans="1:6" x14ac:dyDescent="0.45">
      <c r="A18901" t="s">
        <v>68</v>
      </c>
      <c r="B18901">
        <v>2044</v>
      </c>
      <c r="C18901" t="s">
        <v>18</v>
      </c>
      <c r="D18901" t="s">
        <v>19</v>
      </c>
      <c r="E18901">
        <v>4.2747837390828964</v>
      </c>
      <c r="F18901" t="s">
        <v>23</v>
      </c>
    </row>
    <row r="18902" spans="1:6" x14ac:dyDescent="0.45">
      <c r="A18902" t="s">
        <v>68</v>
      </c>
      <c r="B18902">
        <v>2045</v>
      </c>
      <c r="C18902" t="s">
        <v>15</v>
      </c>
      <c r="D18902" t="s">
        <v>0</v>
      </c>
      <c r="E18902">
        <v>520.38805634416701</v>
      </c>
      <c r="F18902" t="s">
        <v>22</v>
      </c>
    </row>
    <row r="18903" spans="1:6" x14ac:dyDescent="0.45">
      <c r="A18903" t="s">
        <v>68</v>
      </c>
      <c r="B18903">
        <v>2045</v>
      </c>
      <c r="C18903" t="s">
        <v>15</v>
      </c>
      <c r="D18903" t="s">
        <v>1</v>
      </c>
      <c r="E18903">
        <v>85.418451842640323</v>
      </c>
      <c r="F18903" t="s">
        <v>22</v>
      </c>
    </row>
    <row r="18904" spans="1:6" x14ac:dyDescent="0.45">
      <c r="A18904" t="s">
        <v>68</v>
      </c>
      <c r="B18904">
        <v>2045</v>
      </c>
      <c r="C18904" t="s">
        <v>15</v>
      </c>
      <c r="D18904" t="s">
        <v>2</v>
      </c>
      <c r="E18904">
        <v>38.366882545429043</v>
      </c>
      <c r="F18904" t="s">
        <v>22</v>
      </c>
    </row>
    <row r="18905" spans="1:6" x14ac:dyDescent="0.45">
      <c r="A18905" t="s">
        <v>68</v>
      </c>
      <c r="B18905">
        <v>2045</v>
      </c>
      <c r="C18905" t="s">
        <v>15</v>
      </c>
      <c r="D18905" t="s">
        <v>3</v>
      </c>
      <c r="E18905">
        <v>2.7874744125362585</v>
      </c>
      <c r="F18905" t="s">
        <v>22</v>
      </c>
    </row>
    <row r="18906" spans="1:6" x14ac:dyDescent="0.45">
      <c r="A18906" t="s">
        <v>68</v>
      </c>
      <c r="B18906">
        <v>2045</v>
      </c>
      <c r="C18906" t="s">
        <v>15</v>
      </c>
      <c r="D18906" t="s">
        <v>4</v>
      </c>
      <c r="E18906">
        <v>7.0671927619787995</v>
      </c>
      <c r="F18906" t="s">
        <v>22</v>
      </c>
    </row>
    <row r="18907" spans="1:6" x14ac:dyDescent="0.45">
      <c r="A18907" t="s">
        <v>68</v>
      </c>
      <c r="B18907">
        <v>2045</v>
      </c>
      <c r="C18907" t="s">
        <v>5</v>
      </c>
      <c r="D18907" t="s">
        <v>5</v>
      </c>
      <c r="E18907">
        <v>654.02805790675154</v>
      </c>
      <c r="F18907" t="s">
        <v>22</v>
      </c>
    </row>
    <row r="18908" spans="1:6" x14ac:dyDescent="0.45">
      <c r="A18908" t="s">
        <v>68</v>
      </c>
      <c r="B18908">
        <v>2045</v>
      </c>
      <c r="C18908" t="s">
        <v>16</v>
      </c>
      <c r="D18908" t="s">
        <v>6</v>
      </c>
      <c r="E18908">
        <v>487.13278794232355</v>
      </c>
      <c r="F18908" t="s">
        <v>22</v>
      </c>
    </row>
    <row r="18909" spans="1:6" x14ac:dyDescent="0.45">
      <c r="A18909" t="s">
        <v>68</v>
      </c>
      <c r="B18909">
        <v>2045</v>
      </c>
      <c r="C18909" t="s">
        <v>16</v>
      </c>
      <c r="D18909" t="s">
        <v>7</v>
      </c>
      <c r="E18909">
        <v>0</v>
      </c>
      <c r="F18909" t="s">
        <v>22</v>
      </c>
    </row>
    <row r="18910" spans="1:6" x14ac:dyDescent="0.45">
      <c r="A18910" t="s">
        <v>68</v>
      </c>
      <c r="B18910">
        <v>2045</v>
      </c>
      <c r="C18910" t="s">
        <v>17</v>
      </c>
      <c r="D18910" t="s">
        <v>8</v>
      </c>
      <c r="E18910">
        <v>0.12186185534218902</v>
      </c>
      <c r="F18910" t="s">
        <v>22</v>
      </c>
    </row>
    <row r="18911" spans="1:6" x14ac:dyDescent="0.45">
      <c r="A18911" t="s">
        <v>68</v>
      </c>
      <c r="B18911">
        <v>2045</v>
      </c>
      <c r="C18911" t="s">
        <v>18</v>
      </c>
      <c r="D18911" t="s">
        <v>9</v>
      </c>
      <c r="E18911">
        <v>578.25765743269517</v>
      </c>
      <c r="F18911" t="s">
        <v>22</v>
      </c>
    </row>
    <row r="18912" spans="1:6" x14ac:dyDescent="0.45">
      <c r="A18912" t="s">
        <v>68</v>
      </c>
      <c r="B18912">
        <v>2045</v>
      </c>
      <c r="C18912" t="s">
        <v>18</v>
      </c>
      <c r="D18912" t="s">
        <v>10</v>
      </c>
      <c r="E18912">
        <v>553.19976118474096</v>
      </c>
      <c r="F18912" t="s">
        <v>22</v>
      </c>
    </row>
    <row r="18913" spans="1:6" x14ac:dyDescent="0.45">
      <c r="A18913" t="s">
        <v>68</v>
      </c>
      <c r="B18913">
        <v>2045</v>
      </c>
      <c r="C18913" t="s">
        <v>18</v>
      </c>
      <c r="D18913" t="s">
        <v>19</v>
      </c>
      <c r="E18913">
        <v>4.146158374382555</v>
      </c>
      <c r="F18913" t="s">
        <v>23</v>
      </c>
    </row>
    <row r="18914" spans="1:6" x14ac:dyDescent="0.45">
      <c r="A18914" t="s">
        <v>68</v>
      </c>
      <c r="B18914">
        <v>2046</v>
      </c>
      <c r="C18914" t="s">
        <v>15</v>
      </c>
      <c r="D18914" t="s">
        <v>0</v>
      </c>
      <c r="E18914">
        <v>513.80463504829743</v>
      </c>
      <c r="F18914" t="s">
        <v>22</v>
      </c>
    </row>
    <row r="18915" spans="1:6" x14ac:dyDescent="0.45">
      <c r="A18915" t="s">
        <v>68</v>
      </c>
      <c r="B18915">
        <v>2046</v>
      </c>
      <c r="C18915" t="s">
        <v>15</v>
      </c>
      <c r="D18915" t="s">
        <v>1</v>
      </c>
      <c r="E18915">
        <v>84.7351042278992</v>
      </c>
      <c r="F18915" t="s">
        <v>22</v>
      </c>
    </row>
    <row r="18916" spans="1:6" x14ac:dyDescent="0.45">
      <c r="A18916" t="s">
        <v>68</v>
      </c>
      <c r="B18916">
        <v>2046</v>
      </c>
      <c r="C18916" t="s">
        <v>15</v>
      </c>
      <c r="D18916" t="s">
        <v>2</v>
      </c>
      <c r="E18916">
        <v>37.522811129429606</v>
      </c>
      <c r="F18916" t="s">
        <v>22</v>
      </c>
    </row>
    <row r="18917" spans="1:6" x14ac:dyDescent="0.45">
      <c r="A18917" t="s">
        <v>68</v>
      </c>
      <c r="B18917">
        <v>2046</v>
      </c>
      <c r="C18917" t="s">
        <v>15</v>
      </c>
      <c r="D18917" t="s">
        <v>3</v>
      </c>
      <c r="E18917">
        <v>2.7763245148861135</v>
      </c>
      <c r="F18917" t="s">
        <v>22</v>
      </c>
    </row>
    <row r="18918" spans="1:6" x14ac:dyDescent="0.45">
      <c r="A18918" t="s">
        <v>68</v>
      </c>
      <c r="B18918">
        <v>2046</v>
      </c>
      <c r="C18918" t="s">
        <v>15</v>
      </c>
      <c r="D18918" t="s">
        <v>4</v>
      </c>
      <c r="E18918">
        <v>6.7067659311178804</v>
      </c>
      <c r="F18918" t="s">
        <v>22</v>
      </c>
    </row>
    <row r="18919" spans="1:6" x14ac:dyDescent="0.45">
      <c r="A18919" t="s">
        <v>68</v>
      </c>
      <c r="B18919">
        <v>2046</v>
      </c>
      <c r="C18919" t="s">
        <v>5</v>
      </c>
      <c r="D18919" t="s">
        <v>5</v>
      </c>
      <c r="E18919">
        <v>645.5456408516302</v>
      </c>
      <c r="F18919" t="s">
        <v>22</v>
      </c>
    </row>
    <row r="18920" spans="1:6" x14ac:dyDescent="0.45">
      <c r="A18920" t="s">
        <v>68</v>
      </c>
      <c r="B18920">
        <v>2046</v>
      </c>
      <c r="C18920" t="s">
        <v>16</v>
      </c>
      <c r="D18920" t="s">
        <v>6</v>
      </c>
      <c r="E18920">
        <v>445.45043188584594</v>
      </c>
      <c r="F18920" t="s">
        <v>22</v>
      </c>
    </row>
    <row r="18921" spans="1:6" x14ac:dyDescent="0.45">
      <c r="A18921" t="s">
        <v>68</v>
      </c>
      <c r="B18921">
        <v>2046</v>
      </c>
      <c r="C18921" t="s">
        <v>16</v>
      </c>
      <c r="D18921" t="s">
        <v>7</v>
      </c>
      <c r="E18921">
        <v>0</v>
      </c>
      <c r="F18921" t="s">
        <v>22</v>
      </c>
    </row>
    <row r="18922" spans="1:6" x14ac:dyDescent="0.45">
      <c r="A18922" t="s">
        <v>68</v>
      </c>
      <c r="B18922">
        <v>2046</v>
      </c>
      <c r="C18922" t="s">
        <v>17</v>
      </c>
      <c r="D18922" t="s">
        <v>8</v>
      </c>
      <c r="E18922">
        <v>0.1193294398086916</v>
      </c>
      <c r="F18922" t="s">
        <v>22</v>
      </c>
    </row>
    <row r="18923" spans="1:6" x14ac:dyDescent="0.45">
      <c r="A18923" t="s">
        <v>68</v>
      </c>
      <c r="B18923">
        <v>2046</v>
      </c>
      <c r="C18923" t="s">
        <v>18</v>
      </c>
      <c r="D18923" t="s">
        <v>9</v>
      </c>
      <c r="E18923">
        <v>554.47379309684732</v>
      </c>
      <c r="F18923" t="s">
        <v>22</v>
      </c>
    </row>
    <row r="18924" spans="1:6" x14ac:dyDescent="0.45">
      <c r="A18924" t="s">
        <v>68</v>
      </c>
      <c r="B18924">
        <v>2046</v>
      </c>
      <c r="C18924" t="s">
        <v>18</v>
      </c>
      <c r="D18924" t="s">
        <v>10</v>
      </c>
      <c r="E18924">
        <v>526.73343428562214</v>
      </c>
      <c r="F18924" t="s">
        <v>22</v>
      </c>
    </row>
    <row r="18925" spans="1:6" x14ac:dyDescent="0.45">
      <c r="A18925" t="s">
        <v>68</v>
      </c>
      <c r="B18925">
        <v>2046</v>
      </c>
      <c r="C18925" t="s">
        <v>18</v>
      </c>
      <c r="D18925" t="s">
        <v>19</v>
      </c>
      <c r="E18925">
        <v>3.9477967867402897</v>
      </c>
      <c r="F18925" t="s">
        <v>23</v>
      </c>
    </row>
    <row r="18926" spans="1:6" x14ac:dyDescent="0.45">
      <c r="A18926" t="s">
        <v>68</v>
      </c>
      <c r="B18926">
        <v>2047</v>
      </c>
      <c r="C18926" t="s">
        <v>15</v>
      </c>
      <c r="D18926" t="s">
        <v>0</v>
      </c>
      <c r="E18926">
        <v>507.3045005139715</v>
      </c>
      <c r="F18926" t="s">
        <v>22</v>
      </c>
    </row>
    <row r="18927" spans="1:6" x14ac:dyDescent="0.45">
      <c r="A18927" t="s">
        <v>68</v>
      </c>
      <c r="B18927">
        <v>2047</v>
      </c>
      <c r="C18927" t="s">
        <v>15</v>
      </c>
      <c r="D18927" t="s">
        <v>1</v>
      </c>
      <c r="E18927">
        <v>84.057223394076004</v>
      </c>
      <c r="F18927" t="s">
        <v>22</v>
      </c>
    </row>
    <row r="18928" spans="1:6" x14ac:dyDescent="0.45">
      <c r="A18928" t="s">
        <v>68</v>
      </c>
      <c r="B18928">
        <v>2047</v>
      </c>
      <c r="C18928" t="s">
        <v>15</v>
      </c>
      <c r="D18928" t="s">
        <v>2</v>
      </c>
      <c r="E18928">
        <v>36.697309284582154</v>
      </c>
      <c r="F18928" t="s">
        <v>22</v>
      </c>
    </row>
    <row r="18929" spans="1:6" x14ac:dyDescent="0.45">
      <c r="A18929" t="s">
        <v>68</v>
      </c>
      <c r="B18929">
        <v>2047</v>
      </c>
      <c r="C18929" t="s">
        <v>15</v>
      </c>
      <c r="D18929" t="s">
        <v>3</v>
      </c>
      <c r="E18929">
        <v>2.7652192168265692</v>
      </c>
      <c r="F18929" t="s">
        <v>22</v>
      </c>
    </row>
    <row r="18930" spans="1:6" x14ac:dyDescent="0.45">
      <c r="A18930" t="s">
        <v>68</v>
      </c>
      <c r="B18930">
        <v>2047</v>
      </c>
      <c r="C18930" t="s">
        <v>15</v>
      </c>
      <c r="D18930" t="s">
        <v>4</v>
      </c>
      <c r="E18930">
        <v>6.3647208686308678</v>
      </c>
      <c r="F18930" t="s">
        <v>22</v>
      </c>
    </row>
    <row r="18931" spans="1:6" x14ac:dyDescent="0.45">
      <c r="A18931" t="s">
        <v>68</v>
      </c>
      <c r="B18931">
        <v>2047</v>
      </c>
      <c r="C18931" t="s">
        <v>5</v>
      </c>
      <c r="D18931" t="s">
        <v>5</v>
      </c>
      <c r="E18931">
        <v>637.18897327808725</v>
      </c>
      <c r="F18931" t="s">
        <v>22</v>
      </c>
    </row>
    <row r="18932" spans="1:6" x14ac:dyDescent="0.45">
      <c r="A18932" t="s">
        <v>68</v>
      </c>
      <c r="B18932">
        <v>2047</v>
      </c>
      <c r="C18932" t="s">
        <v>16</v>
      </c>
      <c r="D18932" t="s">
        <v>6</v>
      </c>
      <c r="E18932">
        <v>405.88297895326673</v>
      </c>
      <c r="F18932" t="s">
        <v>22</v>
      </c>
    </row>
    <row r="18933" spans="1:6" x14ac:dyDescent="0.45">
      <c r="A18933" t="s">
        <v>68</v>
      </c>
      <c r="B18933">
        <v>2047</v>
      </c>
      <c r="C18933" t="s">
        <v>16</v>
      </c>
      <c r="D18933" t="s">
        <v>7</v>
      </c>
      <c r="E18933">
        <v>0</v>
      </c>
      <c r="F18933" t="s">
        <v>22</v>
      </c>
    </row>
    <row r="18934" spans="1:6" x14ac:dyDescent="0.45">
      <c r="A18934" t="s">
        <v>68</v>
      </c>
      <c r="B18934">
        <v>2047</v>
      </c>
      <c r="C18934" t="s">
        <v>17</v>
      </c>
      <c r="D18934" t="s">
        <v>8</v>
      </c>
      <c r="E18934">
        <v>0.11684965049212064</v>
      </c>
      <c r="F18934" t="s">
        <v>22</v>
      </c>
    </row>
    <row r="18935" spans="1:6" x14ac:dyDescent="0.45">
      <c r="A18935" t="s">
        <v>68</v>
      </c>
      <c r="B18935">
        <v>2047</v>
      </c>
      <c r="C18935" t="s">
        <v>18</v>
      </c>
      <c r="D18935" t="s">
        <v>9</v>
      </c>
      <c r="E18935">
        <v>531.66816431996722</v>
      </c>
      <c r="F18935" t="s">
        <v>22</v>
      </c>
    </row>
    <row r="18936" spans="1:6" x14ac:dyDescent="0.45">
      <c r="A18936" t="s">
        <v>68</v>
      </c>
      <c r="B18936">
        <v>2047</v>
      </c>
      <c r="C18936" t="s">
        <v>18</v>
      </c>
      <c r="D18936" t="s">
        <v>10</v>
      </c>
      <c r="E18936">
        <v>501.53331628368522</v>
      </c>
      <c r="F18936" t="s">
        <v>22</v>
      </c>
    </row>
    <row r="18937" spans="1:6" x14ac:dyDescent="0.45">
      <c r="A18937" t="s">
        <v>68</v>
      </c>
      <c r="B18937">
        <v>2047</v>
      </c>
      <c r="C18937" t="s">
        <v>18</v>
      </c>
      <c r="D18937" t="s">
        <v>19</v>
      </c>
      <c r="E18937">
        <v>3.7589252657812136</v>
      </c>
      <c r="F18937" t="s">
        <v>23</v>
      </c>
    </row>
    <row r="18938" spans="1:6" x14ac:dyDescent="0.45">
      <c r="A18938" t="s">
        <v>68</v>
      </c>
      <c r="B18938">
        <v>2048</v>
      </c>
      <c r="C18938" t="s">
        <v>15</v>
      </c>
      <c r="D18938" t="s">
        <v>0</v>
      </c>
      <c r="E18938">
        <v>500.88659908165022</v>
      </c>
      <c r="F18938" t="s">
        <v>22</v>
      </c>
    </row>
    <row r="18939" spans="1:6" x14ac:dyDescent="0.45">
      <c r="A18939" t="s">
        <v>68</v>
      </c>
      <c r="B18939">
        <v>2048</v>
      </c>
      <c r="C18939" t="s">
        <v>15</v>
      </c>
      <c r="D18939" t="s">
        <v>1</v>
      </c>
      <c r="E18939">
        <v>83.384765606923395</v>
      </c>
      <c r="F18939" t="s">
        <v>22</v>
      </c>
    </row>
    <row r="18940" spans="1:6" x14ac:dyDescent="0.45">
      <c r="A18940" t="s">
        <v>68</v>
      </c>
      <c r="B18940">
        <v>2048</v>
      </c>
      <c r="C18940" t="s">
        <v>15</v>
      </c>
      <c r="D18940" t="s">
        <v>2</v>
      </c>
      <c r="E18940">
        <v>35.889968480321343</v>
      </c>
      <c r="F18940" t="s">
        <v>22</v>
      </c>
    </row>
    <row r="18941" spans="1:6" x14ac:dyDescent="0.45">
      <c r="A18941" t="s">
        <v>68</v>
      </c>
      <c r="B18941">
        <v>2048</v>
      </c>
      <c r="C18941" t="s">
        <v>15</v>
      </c>
      <c r="D18941" t="s">
        <v>3</v>
      </c>
      <c r="E18941">
        <v>2.7541583399592628</v>
      </c>
      <c r="F18941" t="s">
        <v>22</v>
      </c>
    </row>
    <row r="18942" spans="1:6" x14ac:dyDescent="0.45">
      <c r="A18942" t="s">
        <v>68</v>
      </c>
      <c r="B18942">
        <v>2048</v>
      </c>
      <c r="C18942" t="s">
        <v>15</v>
      </c>
      <c r="D18942" t="s">
        <v>4</v>
      </c>
      <c r="E18942">
        <v>6.0401201043306934</v>
      </c>
      <c r="F18942" t="s">
        <v>22</v>
      </c>
    </row>
    <row r="18943" spans="1:6" x14ac:dyDescent="0.45">
      <c r="A18943" t="s">
        <v>68</v>
      </c>
      <c r="B18943">
        <v>2048</v>
      </c>
      <c r="C18943" t="s">
        <v>5</v>
      </c>
      <c r="D18943" t="s">
        <v>5</v>
      </c>
      <c r="E18943">
        <v>628.95561161318494</v>
      </c>
      <c r="F18943" t="s">
        <v>22</v>
      </c>
    </row>
    <row r="18944" spans="1:6" x14ac:dyDescent="0.45">
      <c r="A18944" t="s">
        <v>68</v>
      </c>
      <c r="B18944">
        <v>2048</v>
      </c>
      <c r="C18944" t="s">
        <v>16</v>
      </c>
      <c r="D18944" t="s">
        <v>6</v>
      </c>
      <c r="E18944">
        <v>368.3321426004328</v>
      </c>
      <c r="F18944" t="s">
        <v>22</v>
      </c>
    </row>
    <row r="18945" spans="1:6" x14ac:dyDescent="0.45">
      <c r="A18945" t="s">
        <v>68</v>
      </c>
      <c r="B18945">
        <v>2048</v>
      </c>
      <c r="C18945" t="s">
        <v>16</v>
      </c>
      <c r="D18945" t="s">
        <v>7</v>
      </c>
      <c r="E18945">
        <v>0</v>
      </c>
      <c r="F18945" t="s">
        <v>22</v>
      </c>
    </row>
    <row r="18946" spans="1:6" x14ac:dyDescent="0.45">
      <c r="A18946" t="s">
        <v>68</v>
      </c>
      <c r="B18946">
        <v>2048</v>
      </c>
      <c r="C18946" t="s">
        <v>17</v>
      </c>
      <c r="D18946" t="s">
        <v>8</v>
      </c>
      <c r="E18946">
        <v>0.1144213937651976</v>
      </c>
      <c r="F18946" t="s">
        <v>22</v>
      </c>
    </row>
    <row r="18947" spans="1:6" x14ac:dyDescent="0.45">
      <c r="A18947" t="s">
        <v>68</v>
      </c>
      <c r="B18947">
        <v>2048</v>
      </c>
      <c r="C18947" t="s">
        <v>18</v>
      </c>
      <c r="D18947" t="s">
        <v>9</v>
      </c>
      <c r="E18947">
        <v>509.80053605886258</v>
      </c>
      <c r="F18947" t="s">
        <v>22</v>
      </c>
    </row>
    <row r="18948" spans="1:6" x14ac:dyDescent="0.45">
      <c r="A18948" t="s">
        <v>68</v>
      </c>
      <c r="B18948">
        <v>2048</v>
      </c>
      <c r="C18948" t="s">
        <v>18</v>
      </c>
      <c r="D18948" t="s">
        <v>10</v>
      </c>
      <c r="E18948">
        <v>477.53882888344503</v>
      </c>
      <c r="F18948" t="s">
        <v>22</v>
      </c>
    </row>
    <row r="18949" spans="1:6" x14ac:dyDescent="0.45">
      <c r="A18949" t="s">
        <v>68</v>
      </c>
      <c r="B18949">
        <v>2048</v>
      </c>
      <c r="C18949" t="s">
        <v>18</v>
      </c>
      <c r="D18949" t="s">
        <v>19</v>
      </c>
      <c r="E18949">
        <v>3.588895510705151</v>
      </c>
      <c r="F18949" t="s">
        <v>23</v>
      </c>
    </row>
    <row r="18950" spans="1:6" x14ac:dyDescent="0.45">
      <c r="A18950" t="s">
        <v>68</v>
      </c>
      <c r="B18950">
        <v>2049</v>
      </c>
      <c r="C18950" t="s">
        <v>15</v>
      </c>
      <c r="D18950" t="s">
        <v>0</v>
      </c>
      <c r="E18950">
        <v>494.54989042162498</v>
      </c>
      <c r="F18950" t="s">
        <v>22</v>
      </c>
    </row>
    <row r="18951" spans="1:6" x14ac:dyDescent="0.45">
      <c r="A18951" t="s">
        <v>68</v>
      </c>
      <c r="B18951">
        <v>2049</v>
      </c>
      <c r="C18951" t="s">
        <v>15</v>
      </c>
      <c r="D18951" t="s">
        <v>1</v>
      </c>
      <c r="E18951">
        <v>82.717687482068001</v>
      </c>
      <c r="F18951" t="s">
        <v>22</v>
      </c>
    </row>
    <row r="18952" spans="1:6" x14ac:dyDescent="0.45">
      <c r="A18952" t="s">
        <v>68</v>
      </c>
      <c r="B18952">
        <v>2049</v>
      </c>
      <c r="C18952" t="s">
        <v>15</v>
      </c>
      <c r="D18952" t="s">
        <v>2</v>
      </c>
      <c r="E18952">
        <v>35.100389173754273</v>
      </c>
      <c r="F18952" t="s">
        <v>22</v>
      </c>
    </row>
    <row r="18953" spans="1:6" x14ac:dyDescent="0.45">
      <c r="A18953" t="s">
        <v>68</v>
      </c>
      <c r="B18953">
        <v>2049</v>
      </c>
      <c r="C18953" t="s">
        <v>15</v>
      </c>
      <c r="D18953" t="s">
        <v>3</v>
      </c>
      <c r="E18953">
        <v>2.7431417065994257</v>
      </c>
      <c r="F18953" t="s">
        <v>22</v>
      </c>
    </row>
    <row r="18954" spans="1:6" x14ac:dyDescent="0.45">
      <c r="A18954" t="s">
        <v>68</v>
      </c>
      <c r="B18954">
        <v>2049</v>
      </c>
      <c r="C18954" t="s">
        <v>15</v>
      </c>
      <c r="D18954" t="s">
        <v>4</v>
      </c>
      <c r="E18954">
        <v>5.7320739790098276</v>
      </c>
      <c r="F18954" t="s">
        <v>22</v>
      </c>
    </row>
    <row r="18955" spans="1:6" x14ac:dyDescent="0.45">
      <c r="A18955" t="s">
        <v>68</v>
      </c>
      <c r="B18955">
        <v>2049</v>
      </c>
      <c r="C18955" t="s">
        <v>5</v>
      </c>
      <c r="D18955" t="s">
        <v>5</v>
      </c>
      <c r="E18955">
        <v>620.84318276305635</v>
      </c>
      <c r="F18955" t="s">
        <v>22</v>
      </c>
    </row>
    <row r="18956" spans="1:6" x14ac:dyDescent="0.45">
      <c r="A18956" t="s">
        <v>68</v>
      </c>
      <c r="B18956">
        <v>2049</v>
      </c>
      <c r="C18956" t="s">
        <v>16</v>
      </c>
      <c r="D18956" t="s">
        <v>6</v>
      </c>
      <c r="E18956">
        <v>332.70411737292136</v>
      </c>
      <c r="F18956" t="s">
        <v>22</v>
      </c>
    </row>
    <row r="18957" spans="1:6" x14ac:dyDescent="0.45">
      <c r="A18957" t="s">
        <v>68</v>
      </c>
      <c r="B18957">
        <v>2049</v>
      </c>
      <c r="C18957" t="s">
        <v>16</v>
      </c>
      <c r="D18957" t="s">
        <v>7</v>
      </c>
      <c r="E18957">
        <v>0</v>
      </c>
      <c r="F18957" t="s">
        <v>22</v>
      </c>
    </row>
    <row r="18958" spans="1:6" x14ac:dyDescent="0.45">
      <c r="A18958" t="s">
        <v>68</v>
      </c>
      <c r="B18958">
        <v>2049</v>
      </c>
      <c r="C18958" t="s">
        <v>17</v>
      </c>
      <c r="D18958" t="s">
        <v>8</v>
      </c>
      <c r="E18958">
        <v>0.11204359872735122</v>
      </c>
      <c r="F18958" t="s">
        <v>22</v>
      </c>
    </row>
    <row r="18959" spans="1:6" x14ac:dyDescent="0.45">
      <c r="A18959" t="s">
        <v>68</v>
      </c>
      <c r="B18959">
        <v>2049</v>
      </c>
      <c r="C18959" t="s">
        <v>18</v>
      </c>
      <c r="D18959" t="s">
        <v>9</v>
      </c>
      <c r="E18959">
        <v>488.83232814649654</v>
      </c>
      <c r="F18959" t="s">
        <v>22</v>
      </c>
    </row>
    <row r="18960" spans="1:6" x14ac:dyDescent="0.45">
      <c r="A18960" t="s">
        <v>68</v>
      </c>
      <c r="B18960">
        <v>2049</v>
      </c>
      <c r="C18960" t="s">
        <v>18</v>
      </c>
      <c r="D18960" t="s">
        <v>10</v>
      </c>
      <c r="E18960">
        <v>454.69229199198946</v>
      </c>
      <c r="F18960" t="s">
        <v>22</v>
      </c>
    </row>
    <row r="18961" spans="1:6" x14ac:dyDescent="0.45">
      <c r="A18961" t="s">
        <v>68</v>
      </c>
      <c r="B18961">
        <v>2049</v>
      </c>
      <c r="C18961" t="s">
        <v>18</v>
      </c>
      <c r="D18961" t="s">
        <v>19</v>
      </c>
      <c r="E18961">
        <v>3.4078580405970458</v>
      </c>
      <c r="F18961" t="s">
        <v>23</v>
      </c>
    </row>
    <row r="18962" spans="1:6" x14ac:dyDescent="0.45">
      <c r="A18962" t="s">
        <v>68</v>
      </c>
      <c r="B18962">
        <v>2050</v>
      </c>
      <c r="C18962" t="s">
        <v>15</v>
      </c>
      <c r="D18962" t="s">
        <v>0</v>
      </c>
      <c r="E18962">
        <v>488.29334736538232</v>
      </c>
      <c r="F18962" t="s">
        <v>22</v>
      </c>
    </row>
    <row r="18963" spans="1:6" x14ac:dyDescent="0.45">
      <c r="A18963" t="s">
        <v>68</v>
      </c>
      <c r="B18963">
        <v>2050</v>
      </c>
      <c r="C18963" t="s">
        <v>15</v>
      </c>
      <c r="D18963" t="s">
        <v>1</v>
      </c>
      <c r="E18963">
        <v>82.055945982211455</v>
      </c>
      <c r="F18963" t="s">
        <v>22</v>
      </c>
    </row>
    <row r="18964" spans="1:6" x14ac:dyDescent="0.45">
      <c r="A18964" t="s">
        <v>68</v>
      </c>
      <c r="B18964">
        <v>2050</v>
      </c>
      <c r="C18964" t="s">
        <v>15</v>
      </c>
      <c r="D18964" t="s">
        <v>2</v>
      </c>
      <c r="E18964">
        <v>34.328180611931678</v>
      </c>
      <c r="F18964" t="s">
        <v>22</v>
      </c>
    </row>
    <row r="18965" spans="1:6" x14ac:dyDescent="0.45">
      <c r="A18965" t="s">
        <v>68</v>
      </c>
      <c r="B18965">
        <v>2050</v>
      </c>
      <c r="C18965" t="s">
        <v>15</v>
      </c>
      <c r="D18965" t="s">
        <v>3</v>
      </c>
      <c r="E18965">
        <v>2.7321691397730277</v>
      </c>
      <c r="F18965" t="s">
        <v>22</v>
      </c>
    </row>
    <row r="18966" spans="1:6" x14ac:dyDescent="0.45">
      <c r="A18966" t="s">
        <v>68</v>
      </c>
      <c r="B18966">
        <v>2050</v>
      </c>
      <c r="C18966" t="s">
        <v>15</v>
      </c>
      <c r="D18966" t="s">
        <v>4</v>
      </c>
      <c r="E18966">
        <v>5.4397382060803254</v>
      </c>
      <c r="F18966" t="s">
        <v>22</v>
      </c>
    </row>
    <row r="18967" spans="1:6" x14ac:dyDescent="0.45">
      <c r="A18967" t="s">
        <v>68</v>
      </c>
      <c r="B18967">
        <v>2050</v>
      </c>
      <c r="C18967" t="s">
        <v>5</v>
      </c>
      <c r="D18967" t="s">
        <v>5</v>
      </c>
      <c r="E18967">
        <v>612.84938130537876</v>
      </c>
      <c r="F18967" t="s">
        <v>22</v>
      </c>
    </row>
    <row r="18968" spans="1:6" x14ac:dyDescent="0.45">
      <c r="A18968" t="s">
        <v>68</v>
      </c>
      <c r="B18968">
        <v>2050</v>
      </c>
      <c r="C18968" t="s">
        <v>16</v>
      </c>
      <c r="D18968" t="s">
        <v>6</v>
      </c>
      <c r="E18968">
        <v>298.90937501659243</v>
      </c>
      <c r="F18968" t="s">
        <v>22</v>
      </c>
    </row>
    <row r="18969" spans="1:6" x14ac:dyDescent="0.45">
      <c r="A18969" t="s">
        <v>68</v>
      </c>
      <c r="B18969">
        <v>2050</v>
      </c>
      <c r="C18969" t="s">
        <v>16</v>
      </c>
      <c r="D18969" t="s">
        <v>7</v>
      </c>
      <c r="E18969">
        <v>0</v>
      </c>
      <c r="F18969" t="s">
        <v>22</v>
      </c>
    </row>
    <row r="18970" spans="1:6" x14ac:dyDescent="0.45">
      <c r="A18970" t="s">
        <v>68</v>
      </c>
      <c r="B18970">
        <v>2050</v>
      </c>
      <c r="C18970" t="s">
        <v>17</v>
      </c>
      <c r="D18970" t="s">
        <v>8</v>
      </c>
      <c r="E18970">
        <v>0.10971521673243288</v>
      </c>
      <c r="F18970" t="s">
        <v>22</v>
      </c>
    </row>
    <row r="18971" spans="1:6" x14ac:dyDescent="0.45">
      <c r="A18971" t="s">
        <v>68</v>
      </c>
      <c r="B18971">
        <v>2050</v>
      </c>
      <c r="C18971" t="s">
        <v>18</v>
      </c>
      <c r="D18971" t="s">
        <v>9</v>
      </c>
      <c r="E18971">
        <v>468.7265472265679</v>
      </c>
      <c r="F18971" t="s">
        <v>22</v>
      </c>
    </row>
    <row r="18972" spans="1:6" x14ac:dyDescent="0.45">
      <c r="A18972" t="s">
        <v>68</v>
      </c>
      <c r="B18972">
        <v>2050</v>
      </c>
      <c r="C18972" t="s">
        <v>18</v>
      </c>
      <c r="D18972" t="s">
        <v>10</v>
      </c>
      <c r="E18972">
        <v>432.93878506241799</v>
      </c>
      <c r="F18972" t="s">
        <v>22</v>
      </c>
    </row>
    <row r="18973" spans="1:6" x14ac:dyDescent="0.45">
      <c r="A18973" t="s">
        <v>68</v>
      </c>
      <c r="B18973">
        <v>2050</v>
      </c>
      <c r="C18973" t="s">
        <v>18</v>
      </c>
      <c r="D18973" t="s">
        <v>19</v>
      </c>
      <c r="E18973">
        <v>3.2448184096053914</v>
      </c>
      <c r="F18973" t="s">
        <v>23</v>
      </c>
    </row>
    <row r="18974" spans="1:6" x14ac:dyDescent="0.45">
      <c r="A18974" t="s">
        <v>69</v>
      </c>
      <c r="B18974">
        <v>2010</v>
      </c>
      <c r="C18974" t="s">
        <v>15</v>
      </c>
      <c r="D18974" t="s">
        <v>0</v>
      </c>
      <c r="E18974">
        <v>344.00575342465748</v>
      </c>
      <c r="F18974" t="s">
        <v>22</v>
      </c>
    </row>
    <row r="18975" spans="1:6" x14ac:dyDescent="0.45">
      <c r="A18975" t="s">
        <v>69</v>
      </c>
      <c r="B18975">
        <v>2010</v>
      </c>
      <c r="C18975" t="s">
        <v>15</v>
      </c>
      <c r="D18975" t="s">
        <v>1</v>
      </c>
      <c r="E18975">
        <v>61.50904109589041</v>
      </c>
      <c r="F18975" t="s">
        <v>22</v>
      </c>
    </row>
    <row r="18976" spans="1:6" x14ac:dyDescent="0.45">
      <c r="A18976" t="s">
        <v>69</v>
      </c>
      <c r="B18976">
        <v>2010</v>
      </c>
      <c r="C18976" t="s">
        <v>15</v>
      </c>
      <c r="D18976" t="s">
        <v>2</v>
      </c>
      <c r="E18976">
        <v>117.79561643835616</v>
      </c>
      <c r="F18976" t="s">
        <v>22</v>
      </c>
    </row>
    <row r="18977" spans="1:6" x14ac:dyDescent="0.45">
      <c r="A18977" t="s">
        <v>69</v>
      </c>
      <c r="B18977">
        <v>2010</v>
      </c>
      <c r="C18977" t="s">
        <v>15</v>
      </c>
      <c r="D18977" t="s">
        <v>3</v>
      </c>
      <c r="E18977">
        <v>0.19342465753424656</v>
      </c>
      <c r="F18977" t="s">
        <v>22</v>
      </c>
    </row>
    <row r="18978" spans="1:6" x14ac:dyDescent="0.45">
      <c r="A18978" t="s">
        <v>69</v>
      </c>
      <c r="B18978">
        <v>2010</v>
      </c>
      <c r="C18978" t="s">
        <v>15</v>
      </c>
      <c r="D18978" t="s">
        <v>4</v>
      </c>
      <c r="E18978">
        <v>0</v>
      </c>
      <c r="F18978" t="s">
        <v>22</v>
      </c>
    </row>
    <row r="18979" spans="1:6" x14ac:dyDescent="0.45">
      <c r="A18979" t="s">
        <v>69</v>
      </c>
      <c r="B18979">
        <v>2010</v>
      </c>
      <c r="C18979" t="s">
        <v>5</v>
      </c>
      <c r="D18979" t="s">
        <v>5</v>
      </c>
      <c r="E18979">
        <v>523.50383561643821</v>
      </c>
      <c r="F18979" t="s">
        <v>22</v>
      </c>
    </row>
    <row r="18980" spans="1:6" x14ac:dyDescent="0.45">
      <c r="A18980" t="s">
        <v>69</v>
      </c>
      <c r="B18980">
        <v>2010</v>
      </c>
      <c r="C18980" t="s">
        <v>16</v>
      </c>
      <c r="D18980" t="s">
        <v>6</v>
      </c>
      <c r="E18980">
        <v>0</v>
      </c>
      <c r="F18980" t="s">
        <v>22</v>
      </c>
    </row>
    <row r="18981" spans="1:6" x14ac:dyDescent="0.45">
      <c r="A18981" t="s">
        <v>69</v>
      </c>
      <c r="B18981">
        <v>2010</v>
      </c>
      <c r="C18981" t="s">
        <v>16</v>
      </c>
      <c r="D18981" t="s">
        <v>7</v>
      </c>
      <c r="E18981">
        <v>0</v>
      </c>
      <c r="F18981" t="s">
        <v>22</v>
      </c>
    </row>
    <row r="18982" spans="1:6" x14ac:dyDescent="0.45">
      <c r="A18982" t="s">
        <v>69</v>
      </c>
      <c r="B18982">
        <v>2010</v>
      </c>
      <c r="C18982" t="s">
        <v>17</v>
      </c>
      <c r="D18982" t="s">
        <v>8</v>
      </c>
      <c r="E18982">
        <v>27.949863013698629</v>
      </c>
      <c r="F18982" t="s">
        <v>22</v>
      </c>
    </row>
    <row r="18983" spans="1:6" x14ac:dyDescent="0.45">
      <c r="A18983" t="s">
        <v>69</v>
      </c>
      <c r="B18983">
        <v>2010</v>
      </c>
      <c r="C18983" t="s">
        <v>18</v>
      </c>
      <c r="D18983" t="s">
        <v>9</v>
      </c>
      <c r="E18983">
        <v>505.61205479452053</v>
      </c>
      <c r="F18983" t="s">
        <v>22</v>
      </c>
    </row>
    <row r="18984" spans="1:6" x14ac:dyDescent="0.45">
      <c r="A18984" t="s">
        <v>69</v>
      </c>
      <c r="B18984">
        <v>2010</v>
      </c>
      <c r="C18984" t="s">
        <v>18</v>
      </c>
      <c r="D18984" t="s">
        <v>10</v>
      </c>
      <c r="E18984">
        <v>0</v>
      </c>
      <c r="F18984" t="s">
        <v>22</v>
      </c>
    </row>
    <row r="18985" spans="1:6" x14ac:dyDescent="0.45">
      <c r="A18985" t="s">
        <v>69</v>
      </c>
      <c r="B18985">
        <v>2010</v>
      </c>
      <c r="C18985" t="s">
        <v>18</v>
      </c>
      <c r="D18985" t="s">
        <v>19</v>
      </c>
      <c r="E18985">
        <v>0</v>
      </c>
      <c r="F18985" t="s">
        <v>23</v>
      </c>
    </row>
    <row r="18986" spans="1:6" x14ac:dyDescent="0.45">
      <c r="A18986" t="s">
        <v>69</v>
      </c>
      <c r="B18986">
        <v>2011</v>
      </c>
      <c r="C18986" t="s">
        <v>15</v>
      </c>
      <c r="D18986" t="s">
        <v>0</v>
      </c>
      <c r="E18986">
        <v>288.87972602739723</v>
      </c>
      <c r="F18986" t="s">
        <v>22</v>
      </c>
    </row>
    <row r="18987" spans="1:6" x14ac:dyDescent="0.45">
      <c r="A18987" t="s">
        <v>69</v>
      </c>
      <c r="B18987">
        <v>2011</v>
      </c>
      <c r="C18987" t="s">
        <v>15</v>
      </c>
      <c r="D18987" t="s">
        <v>1</v>
      </c>
      <c r="E18987">
        <v>71.663835616438348</v>
      </c>
      <c r="F18987" t="s">
        <v>22</v>
      </c>
    </row>
    <row r="18988" spans="1:6" x14ac:dyDescent="0.45">
      <c r="A18988" t="s">
        <v>69</v>
      </c>
      <c r="B18988">
        <v>2011</v>
      </c>
      <c r="C18988" t="s">
        <v>15</v>
      </c>
      <c r="D18988" t="s">
        <v>2</v>
      </c>
      <c r="E18988">
        <v>98.549863013698626</v>
      </c>
      <c r="F18988" t="s">
        <v>22</v>
      </c>
    </row>
    <row r="18989" spans="1:6" x14ac:dyDescent="0.45">
      <c r="A18989" t="s">
        <v>69</v>
      </c>
      <c r="B18989">
        <v>2011</v>
      </c>
      <c r="C18989" t="s">
        <v>15</v>
      </c>
      <c r="D18989" t="s">
        <v>3</v>
      </c>
      <c r="E18989">
        <v>0.38684931506849313</v>
      </c>
      <c r="F18989" t="s">
        <v>22</v>
      </c>
    </row>
    <row r="18990" spans="1:6" x14ac:dyDescent="0.45">
      <c r="A18990" t="s">
        <v>69</v>
      </c>
      <c r="B18990">
        <v>2011</v>
      </c>
      <c r="C18990" t="s">
        <v>15</v>
      </c>
      <c r="D18990" t="s">
        <v>4</v>
      </c>
      <c r="E18990">
        <v>0</v>
      </c>
      <c r="F18990" t="s">
        <v>22</v>
      </c>
    </row>
    <row r="18991" spans="1:6" x14ac:dyDescent="0.45">
      <c r="A18991" t="s">
        <v>69</v>
      </c>
      <c r="B18991">
        <v>2011</v>
      </c>
      <c r="C18991" t="s">
        <v>5</v>
      </c>
      <c r="D18991" t="s">
        <v>5</v>
      </c>
      <c r="E18991">
        <v>459.48027397260273</v>
      </c>
      <c r="F18991" t="s">
        <v>22</v>
      </c>
    </row>
    <row r="18992" spans="1:6" x14ac:dyDescent="0.45">
      <c r="A18992" t="s">
        <v>69</v>
      </c>
      <c r="B18992">
        <v>2011</v>
      </c>
      <c r="C18992" t="s">
        <v>16</v>
      </c>
      <c r="D18992" t="s">
        <v>6</v>
      </c>
      <c r="E18992">
        <v>0</v>
      </c>
      <c r="F18992" t="s">
        <v>22</v>
      </c>
    </row>
    <row r="18993" spans="1:6" x14ac:dyDescent="0.45">
      <c r="A18993" t="s">
        <v>69</v>
      </c>
      <c r="B18993">
        <v>2011</v>
      </c>
      <c r="C18993" t="s">
        <v>16</v>
      </c>
      <c r="D18993" t="s">
        <v>7</v>
      </c>
      <c r="E18993">
        <v>0</v>
      </c>
      <c r="F18993" t="s">
        <v>22</v>
      </c>
    </row>
    <row r="18994" spans="1:6" x14ac:dyDescent="0.45">
      <c r="A18994" t="s">
        <v>69</v>
      </c>
      <c r="B18994">
        <v>2011</v>
      </c>
      <c r="C18994" t="s">
        <v>17</v>
      </c>
      <c r="D18994" t="s">
        <v>8</v>
      </c>
      <c r="E18994">
        <v>23.307671232876711</v>
      </c>
      <c r="F18994" t="s">
        <v>22</v>
      </c>
    </row>
    <row r="18995" spans="1:6" x14ac:dyDescent="0.45">
      <c r="A18995" t="s">
        <v>69</v>
      </c>
      <c r="B18995">
        <v>2011</v>
      </c>
      <c r="C18995" t="s">
        <v>18</v>
      </c>
      <c r="D18995" t="s">
        <v>9</v>
      </c>
      <c r="E18995">
        <v>447.97150684931506</v>
      </c>
      <c r="F18995" t="s">
        <v>22</v>
      </c>
    </row>
    <row r="18996" spans="1:6" x14ac:dyDescent="0.45">
      <c r="A18996" t="s">
        <v>69</v>
      </c>
      <c r="B18996">
        <v>2011</v>
      </c>
      <c r="C18996" t="s">
        <v>18</v>
      </c>
      <c r="D18996" t="s">
        <v>10</v>
      </c>
      <c r="E18996">
        <v>0</v>
      </c>
      <c r="F18996" t="s">
        <v>22</v>
      </c>
    </row>
    <row r="18997" spans="1:6" x14ac:dyDescent="0.45">
      <c r="A18997" t="s">
        <v>69</v>
      </c>
      <c r="B18997">
        <v>2011</v>
      </c>
      <c r="C18997" t="s">
        <v>18</v>
      </c>
      <c r="D18997" t="s">
        <v>19</v>
      </c>
      <c r="E18997">
        <v>0</v>
      </c>
      <c r="F18997" t="s">
        <v>23</v>
      </c>
    </row>
    <row r="18998" spans="1:6" x14ac:dyDescent="0.45">
      <c r="A18998" t="s">
        <v>69</v>
      </c>
      <c r="B18998">
        <v>2012</v>
      </c>
      <c r="C18998" t="s">
        <v>15</v>
      </c>
      <c r="D18998" t="s">
        <v>0</v>
      </c>
      <c r="E18998">
        <v>264.55710382513661</v>
      </c>
      <c r="F18998" t="s">
        <v>22</v>
      </c>
    </row>
    <row r="18999" spans="1:6" x14ac:dyDescent="0.45">
      <c r="A18999" t="s">
        <v>69</v>
      </c>
      <c r="B18999">
        <v>2012</v>
      </c>
      <c r="C18999" t="s">
        <v>15</v>
      </c>
      <c r="D18999" t="s">
        <v>1</v>
      </c>
      <c r="E18999">
        <v>77.351366120218572</v>
      </c>
      <c r="F18999" t="s">
        <v>22</v>
      </c>
    </row>
    <row r="19000" spans="1:6" x14ac:dyDescent="0.45">
      <c r="A19000" t="s">
        <v>69</v>
      </c>
      <c r="B19000">
        <v>2012</v>
      </c>
      <c r="C19000" t="s">
        <v>15</v>
      </c>
      <c r="D19000" t="s">
        <v>2</v>
      </c>
      <c r="E19000">
        <v>106.76803278688524</v>
      </c>
      <c r="F19000" t="s">
        <v>22</v>
      </c>
    </row>
    <row r="19001" spans="1:6" x14ac:dyDescent="0.45">
      <c r="A19001" t="s">
        <v>69</v>
      </c>
      <c r="B19001">
        <v>2012</v>
      </c>
      <c r="C19001" t="s">
        <v>15</v>
      </c>
      <c r="D19001" t="s">
        <v>3</v>
      </c>
      <c r="E19001">
        <v>0.48224043715846993</v>
      </c>
      <c r="F19001" t="s">
        <v>22</v>
      </c>
    </row>
    <row r="19002" spans="1:6" x14ac:dyDescent="0.45">
      <c r="A19002" t="s">
        <v>69</v>
      </c>
      <c r="B19002">
        <v>2012</v>
      </c>
      <c r="C19002" t="s">
        <v>15</v>
      </c>
      <c r="D19002" t="s">
        <v>4</v>
      </c>
      <c r="E19002">
        <v>0</v>
      </c>
      <c r="F19002" t="s">
        <v>22</v>
      </c>
    </row>
    <row r="19003" spans="1:6" x14ac:dyDescent="0.45">
      <c r="A19003" t="s">
        <v>69</v>
      </c>
      <c r="B19003">
        <v>2012</v>
      </c>
      <c r="C19003" t="s">
        <v>5</v>
      </c>
      <c r="D19003" t="s">
        <v>5</v>
      </c>
      <c r="E19003">
        <v>449.15874316939886</v>
      </c>
      <c r="F19003" t="s">
        <v>22</v>
      </c>
    </row>
    <row r="19004" spans="1:6" x14ac:dyDescent="0.45">
      <c r="A19004" t="s">
        <v>69</v>
      </c>
      <c r="B19004">
        <v>2012</v>
      </c>
      <c r="C19004" t="s">
        <v>16</v>
      </c>
      <c r="D19004" t="s">
        <v>6</v>
      </c>
      <c r="E19004">
        <v>0</v>
      </c>
      <c r="F19004" t="s">
        <v>22</v>
      </c>
    </row>
    <row r="19005" spans="1:6" x14ac:dyDescent="0.45">
      <c r="A19005" t="s">
        <v>69</v>
      </c>
      <c r="B19005">
        <v>2012</v>
      </c>
      <c r="C19005" t="s">
        <v>16</v>
      </c>
      <c r="D19005" t="s">
        <v>7</v>
      </c>
      <c r="E19005">
        <v>0</v>
      </c>
      <c r="F19005" t="s">
        <v>22</v>
      </c>
    </row>
    <row r="19006" spans="1:6" x14ac:dyDescent="0.45">
      <c r="A19006" t="s">
        <v>69</v>
      </c>
      <c r="B19006">
        <v>2012</v>
      </c>
      <c r="C19006" t="s">
        <v>17</v>
      </c>
      <c r="D19006" t="s">
        <v>8</v>
      </c>
      <c r="E19006">
        <v>21.218579234972676</v>
      </c>
      <c r="F19006" t="s">
        <v>22</v>
      </c>
    </row>
    <row r="19007" spans="1:6" x14ac:dyDescent="0.45">
      <c r="A19007" t="s">
        <v>69</v>
      </c>
      <c r="B19007">
        <v>2012</v>
      </c>
      <c r="C19007" t="s">
        <v>18</v>
      </c>
      <c r="D19007" t="s">
        <v>9</v>
      </c>
      <c r="E19007">
        <v>436.13825136612019</v>
      </c>
      <c r="F19007" t="s">
        <v>22</v>
      </c>
    </row>
    <row r="19008" spans="1:6" x14ac:dyDescent="0.45">
      <c r="A19008" t="s">
        <v>69</v>
      </c>
      <c r="B19008">
        <v>2012</v>
      </c>
      <c r="C19008" t="s">
        <v>18</v>
      </c>
      <c r="D19008" t="s">
        <v>10</v>
      </c>
      <c r="E19008">
        <v>0</v>
      </c>
      <c r="F19008" t="s">
        <v>22</v>
      </c>
    </row>
    <row r="19009" spans="1:6" x14ac:dyDescent="0.45">
      <c r="A19009" t="s">
        <v>69</v>
      </c>
      <c r="B19009">
        <v>2012</v>
      </c>
      <c r="C19009" t="s">
        <v>18</v>
      </c>
      <c r="D19009" t="s">
        <v>19</v>
      </c>
      <c r="E19009">
        <v>0</v>
      </c>
      <c r="F19009" t="s">
        <v>23</v>
      </c>
    </row>
    <row r="19010" spans="1:6" x14ac:dyDescent="0.45">
      <c r="A19010" t="s">
        <v>69</v>
      </c>
      <c r="B19010">
        <v>2013</v>
      </c>
      <c r="C19010" t="s">
        <v>15</v>
      </c>
      <c r="D19010" t="s">
        <v>0</v>
      </c>
      <c r="E19010">
        <v>245.55260273972601</v>
      </c>
      <c r="F19010" t="s">
        <v>22</v>
      </c>
    </row>
    <row r="19011" spans="1:6" x14ac:dyDescent="0.45">
      <c r="A19011" t="s">
        <v>69</v>
      </c>
      <c r="B19011">
        <v>2013</v>
      </c>
      <c r="C19011" t="s">
        <v>15</v>
      </c>
      <c r="D19011" t="s">
        <v>1</v>
      </c>
      <c r="E19011">
        <v>79.30410958904109</v>
      </c>
      <c r="F19011" t="s">
        <v>22</v>
      </c>
    </row>
    <row r="19012" spans="1:6" x14ac:dyDescent="0.45">
      <c r="A19012" t="s">
        <v>69</v>
      </c>
      <c r="B19012">
        <v>2013</v>
      </c>
      <c r="C19012" t="s">
        <v>15</v>
      </c>
      <c r="D19012" t="s">
        <v>2</v>
      </c>
      <c r="E19012">
        <v>106.28684931506848</v>
      </c>
      <c r="F19012" t="s">
        <v>22</v>
      </c>
    </row>
    <row r="19013" spans="1:6" x14ac:dyDescent="0.45">
      <c r="A19013" t="s">
        <v>69</v>
      </c>
      <c r="B19013">
        <v>2013</v>
      </c>
      <c r="C19013" t="s">
        <v>15</v>
      </c>
      <c r="D19013" t="s">
        <v>3</v>
      </c>
      <c r="E19013">
        <v>0.38684931506849313</v>
      </c>
      <c r="F19013" t="s">
        <v>22</v>
      </c>
    </row>
    <row r="19014" spans="1:6" x14ac:dyDescent="0.45">
      <c r="A19014" t="s">
        <v>69</v>
      </c>
      <c r="B19014">
        <v>2013</v>
      </c>
      <c r="C19014" t="s">
        <v>15</v>
      </c>
      <c r="D19014" t="s">
        <v>4</v>
      </c>
      <c r="E19014">
        <v>0</v>
      </c>
      <c r="F19014" t="s">
        <v>22</v>
      </c>
    </row>
    <row r="19015" spans="1:6" x14ac:dyDescent="0.45">
      <c r="A19015" t="s">
        <v>69</v>
      </c>
      <c r="B19015">
        <v>2013</v>
      </c>
      <c r="C19015" t="s">
        <v>5</v>
      </c>
      <c r="D19015" t="s">
        <v>5</v>
      </c>
      <c r="E19015">
        <v>431.5304109589041</v>
      </c>
      <c r="F19015" t="s">
        <v>22</v>
      </c>
    </row>
    <row r="19016" spans="1:6" x14ac:dyDescent="0.45">
      <c r="A19016" t="s">
        <v>69</v>
      </c>
      <c r="B19016">
        <v>2013</v>
      </c>
      <c r="C19016" t="s">
        <v>16</v>
      </c>
      <c r="D19016" t="s">
        <v>6</v>
      </c>
      <c r="E19016">
        <v>0</v>
      </c>
      <c r="F19016" t="s">
        <v>22</v>
      </c>
    </row>
    <row r="19017" spans="1:6" x14ac:dyDescent="0.45">
      <c r="A19017" t="s">
        <v>69</v>
      </c>
      <c r="B19017">
        <v>2013</v>
      </c>
      <c r="C19017" t="s">
        <v>16</v>
      </c>
      <c r="D19017" t="s">
        <v>7</v>
      </c>
      <c r="E19017">
        <v>0</v>
      </c>
      <c r="F19017" t="s">
        <v>22</v>
      </c>
    </row>
    <row r="19018" spans="1:6" x14ac:dyDescent="0.45">
      <c r="A19018" t="s">
        <v>69</v>
      </c>
      <c r="B19018">
        <v>2013</v>
      </c>
      <c r="C19018" t="s">
        <v>17</v>
      </c>
      <c r="D19018" t="s">
        <v>8</v>
      </c>
      <c r="E19018">
        <v>19.632602739726025</v>
      </c>
      <c r="F19018" t="s">
        <v>22</v>
      </c>
    </row>
    <row r="19019" spans="1:6" x14ac:dyDescent="0.45">
      <c r="A19019" t="s">
        <v>69</v>
      </c>
      <c r="B19019">
        <v>2013</v>
      </c>
      <c r="C19019" t="s">
        <v>18</v>
      </c>
      <c r="D19019" t="s">
        <v>9</v>
      </c>
      <c r="E19019">
        <v>422.72958904109584</v>
      </c>
      <c r="F19019" t="s">
        <v>22</v>
      </c>
    </row>
    <row r="19020" spans="1:6" x14ac:dyDescent="0.45">
      <c r="A19020" t="s">
        <v>69</v>
      </c>
      <c r="B19020">
        <v>2013</v>
      </c>
      <c r="C19020" t="s">
        <v>18</v>
      </c>
      <c r="D19020" t="s">
        <v>10</v>
      </c>
      <c r="E19020">
        <v>0</v>
      </c>
      <c r="F19020" t="s">
        <v>22</v>
      </c>
    </row>
    <row r="19021" spans="1:6" x14ac:dyDescent="0.45">
      <c r="A19021" t="s">
        <v>69</v>
      </c>
      <c r="B19021">
        <v>2013</v>
      </c>
      <c r="C19021" t="s">
        <v>18</v>
      </c>
      <c r="D19021" t="s">
        <v>19</v>
      </c>
      <c r="E19021">
        <v>0</v>
      </c>
      <c r="F19021" t="s">
        <v>23</v>
      </c>
    </row>
    <row r="19022" spans="1:6" x14ac:dyDescent="0.45">
      <c r="A19022" t="s">
        <v>69</v>
      </c>
      <c r="B19022">
        <v>2014</v>
      </c>
      <c r="C19022" t="s">
        <v>15</v>
      </c>
      <c r="D19022" t="s">
        <v>0</v>
      </c>
      <c r="E19022">
        <v>231.72273972602736</v>
      </c>
      <c r="F19022" t="s">
        <v>22</v>
      </c>
    </row>
    <row r="19023" spans="1:6" x14ac:dyDescent="0.45">
      <c r="A19023" t="s">
        <v>69</v>
      </c>
      <c r="B19023">
        <v>2014</v>
      </c>
      <c r="C19023" t="s">
        <v>15</v>
      </c>
      <c r="D19023" t="s">
        <v>1</v>
      </c>
      <c r="E19023">
        <v>88.4917808219178</v>
      </c>
      <c r="F19023" t="s">
        <v>22</v>
      </c>
    </row>
    <row r="19024" spans="1:6" x14ac:dyDescent="0.45">
      <c r="A19024" t="s">
        <v>69</v>
      </c>
      <c r="B19024">
        <v>2014</v>
      </c>
      <c r="C19024" t="s">
        <v>15</v>
      </c>
      <c r="D19024" t="s">
        <v>2</v>
      </c>
      <c r="E19024">
        <v>96.228767123287668</v>
      </c>
      <c r="F19024" t="s">
        <v>22</v>
      </c>
    </row>
    <row r="19025" spans="1:6" x14ac:dyDescent="0.45">
      <c r="A19025" t="s">
        <v>69</v>
      </c>
      <c r="B19025">
        <v>2014</v>
      </c>
      <c r="C19025" t="s">
        <v>15</v>
      </c>
      <c r="D19025" t="s">
        <v>3</v>
      </c>
      <c r="E19025">
        <v>0.29013698630136986</v>
      </c>
      <c r="F19025" t="s">
        <v>22</v>
      </c>
    </row>
    <row r="19026" spans="1:6" x14ac:dyDescent="0.45">
      <c r="A19026" t="s">
        <v>69</v>
      </c>
      <c r="B19026">
        <v>2014</v>
      </c>
      <c r="C19026" t="s">
        <v>15</v>
      </c>
      <c r="D19026" t="s">
        <v>4</v>
      </c>
      <c r="E19026">
        <v>0</v>
      </c>
      <c r="F19026" t="s">
        <v>22</v>
      </c>
    </row>
    <row r="19027" spans="1:6" x14ac:dyDescent="0.45">
      <c r="A19027" t="s">
        <v>69</v>
      </c>
      <c r="B19027">
        <v>2014</v>
      </c>
      <c r="C19027" t="s">
        <v>5</v>
      </c>
      <c r="D19027" t="s">
        <v>5</v>
      </c>
      <c r="E19027">
        <v>416.73342465753421</v>
      </c>
      <c r="F19027" t="s">
        <v>22</v>
      </c>
    </row>
    <row r="19028" spans="1:6" x14ac:dyDescent="0.45">
      <c r="A19028" t="s">
        <v>69</v>
      </c>
      <c r="B19028">
        <v>2014</v>
      </c>
      <c r="C19028" t="s">
        <v>16</v>
      </c>
      <c r="D19028" t="s">
        <v>6</v>
      </c>
      <c r="E19028">
        <v>0</v>
      </c>
      <c r="F19028" t="s">
        <v>22</v>
      </c>
    </row>
    <row r="19029" spans="1:6" x14ac:dyDescent="0.45">
      <c r="A19029" t="s">
        <v>69</v>
      </c>
      <c r="B19029">
        <v>2014</v>
      </c>
      <c r="C19029" t="s">
        <v>16</v>
      </c>
      <c r="D19029" t="s">
        <v>7</v>
      </c>
      <c r="E19029">
        <v>0</v>
      </c>
      <c r="F19029" t="s">
        <v>22</v>
      </c>
    </row>
    <row r="19030" spans="1:6" x14ac:dyDescent="0.45">
      <c r="A19030" t="s">
        <v>69</v>
      </c>
      <c r="B19030">
        <v>2014</v>
      </c>
      <c r="C19030" t="s">
        <v>17</v>
      </c>
      <c r="D19030" t="s">
        <v>8</v>
      </c>
      <c r="E19030">
        <v>15.667397260273972</v>
      </c>
      <c r="F19030" t="s">
        <v>22</v>
      </c>
    </row>
    <row r="19031" spans="1:6" x14ac:dyDescent="0.45">
      <c r="A19031" t="s">
        <v>69</v>
      </c>
      <c r="B19031">
        <v>2014</v>
      </c>
      <c r="C19031" t="s">
        <v>18</v>
      </c>
      <c r="D19031" t="s">
        <v>9</v>
      </c>
      <c r="E19031">
        <v>410.64054794520541</v>
      </c>
      <c r="F19031" t="s">
        <v>22</v>
      </c>
    </row>
    <row r="19032" spans="1:6" x14ac:dyDescent="0.45">
      <c r="A19032" t="s">
        <v>69</v>
      </c>
      <c r="B19032">
        <v>2014</v>
      </c>
      <c r="C19032" t="s">
        <v>18</v>
      </c>
      <c r="D19032" t="s">
        <v>10</v>
      </c>
      <c r="E19032">
        <v>0</v>
      </c>
      <c r="F19032" t="s">
        <v>22</v>
      </c>
    </row>
    <row r="19033" spans="1:6" x14ac:dyDescent="0.45">
      <c r="A19033" t="s">
        <v>69</v>
      </c>
      <c r="B19033">
        <v>2014</v>
      </c>
      <c r="C19033" t="s">
        <v>18</v>
      </c>
      <c r="D19033" t="s">
        <v>19</v>
      </c>
      <c r="E19033">
        <v>0</v>
      </c>
      <c r="F19033" t="s">
        <v>23</v>
      </c>
    </row>
    <row r="19034" spans="1:6" x14ac:dyDescent="0.45">
      <c r="A19034" t="s">
        <v>69</v>
      </c>
      <c r="B19034">
        <v>2015</v>
      </c>
      <c r="C19034" t="s">
        <v>15</v>
      </c>
      <c r="D19034" t="s">
        <v>0</v>
      </c>
      <c r="E19034">
        <v>219.82712328767121</v>
      </c>
      <c r="F19034" t="s">
        <v>22</v>
      </c>
    </row>
    <row r="19035" spans="1:6" x14ac:dyDescent="0.45">
      <c r="A19035" t="s">
        <v>69</v>
      </c>
      <c r="B19035">
        <v>2015</v>
      </c>
      <c r="C19035" t="s">
        <v>15</v>
      </c>
      <c r="D19035" t="s">
        <v>1</v>
      </c>
      <c r="E19035">
        <v>91.586575342465764</v>
      </c>
      <c r="F19035" t="s">
        <v>22</v>
      </c>
    </row>
    <row r="19036" spans="1:6" x14ac:dyDescent="0.45">
      <c r="A19036" t="s">
        <v>69</v>
      </c>
      <c r="B19036">
        <v>2015</v>
      </c>
      <c r="C19036" t="s">
        <v>15</v>
      </c>
      <c r="D19036" t="s">
        <v>2</v>
      </c>
      <c r="E19036">
        <v>102.03150684931506</v>
      </c>
      <c r="F19036" t="s">
        <v>22</v>
      </c>
    </row>
    <row r="19037" spans="1:6" x14ac:dyDescent="0.45">
      <c r="A19037" t="s">
        <v>69</v>
      </c>
      <c r="B19037">
        <v>2015</v>
      </c>
      <c r="C19037" t="s">
        <v>15</v>
      </c>
      <c r="D19037" t="s">
        <v>3</v>
      </c>
      <c r="E19037">
        <v>0.48356164383561651</v>
      </c>
      <c r="F19037" t="s">
        <v>22</v>
      </c>
    </row>
    <row r="19038" spans="1:6" x14ac:dyDescent="0.45">
      <c r="A19038" t="s">
        <v>69</v>
      </c>
      <c r="B19038">
        <v>2015</v>
      </c>
      <c r="C19038" t="s">
        <v>15</v>
      </c>
      <c r="D19038" t="s">
        <v>4</v>
      </c>
      <c r="E19038">
        <v>0</v>
      </c>
      <c r="F19038" t="s">
        <v>22</v>
      </c>
    </row>
    <row r="19039" spans="1:6" x14ac:dyDescent="0.45">
      <c r="A19039" t="s">
        <v>69</v>
      </c>
      <c r="B19039">
        <v>2015</v>
      </c>
      <c r="C19039" t="s">
        <v>5</v>
      </c>
      <c r="D19039" t="s">
        <v>5</v>
      </c>
      <c r="E19039">
        <v>413.92876712328768</v>
      </c>
      <c r="F19039" t="s">
        <v>22</v>
      </c>
    </row>
    <row r="19040" spans="1:6" x14ac:dyDescent="0.45">
      <c r="A19040" t="s">
        <v>69</v>
      </c>
      <c r="B19040">
        <v>2015</v>
      </c>
      <c r="C19040" t="s">
        <v>16</v>
      </c>
      <c r="D19040" t="s">
        <v>6</v>
      </c>
      <c r="E19040">
        <v>0</v>
      </c>
      <c r="F19040" t="s">
        <v>22</v>
      </c>
    </row>
    <row r="19041" spans="1:6" x14ac:dyDescent="0.45">
      <c r="A19041" t="s">
        <v>69</v>
      </c>
      <c r="B19041">
        <v>2015</v>
      </c>
      <c r="C19041" t="s">
        <v>16</v>
      </c>
      <c r="D19041" t="s">
        <v>7</v>
      </c>
      <c r="E19041">
        <v>0</v>
      </c>
      <c r="F19041" t="s">
        <v>22</v>
      </c>
    </row>
    <row r="19042" spans="1:6" x14ac:dyDescent="0.45">
      <c r="A19042" t="s">
        <v>69</v>
      </c>
      <c r="B19042">
        <v>2015</v>
      </c>
      <c r="C19042" t="s">
        <v>17</v>
      </c>
      <c r="D19042" t="s">
        <v>8</v>
      </c>
      <c r="E19042">
        <v>13.346301369863014</v>
      </c>
      <c r="F19042" t="s">
        <v>22</v>
      </c>
    </row>
    <row r="19043" spans="1:6" x14ac:dyDescent="0.45">
      <c r="A19043" t="s">
        <v>69</v>
      </c>
      <c r="B19043">
        <v>2015</v>
      </c>
      <c r="C19043" t="s">
        <v>18</v>
      </c>
      <c r="D19043" t="s">
        <v>9</v>
      </c>
      <c r="E19043">
        <v>409.48</v>
      </c>
      <c r="F19043" t="s">
        <v>22</v>
      </c>
    </row>
    <row r="19044" spans="1:6" x14ac:dyDescent="0.45">
      <c r="A19044" t="s">
        <v>69</v>
      </c>
      <c r="B19044">
        <v>2015</v>
      </c>
      <c r="C19044" t="s">
        <v>18</v>
      </c>
      <c r="D19044" t="s">
        <v>10</v>
      </c>
      <c r="E19044">
        <v>0</v>
      </c>
      <c r="F19044" t="s">
        <v>22</v>
      </c>
    </row>
    <row r="19045" spans="1:6" x14ac:dyDescent="0.45">
      <c r="A19045" t="s">
        <v>69</v>
      </c>
      <c r="B19045">
        <v>2015</v>
      </c>
      <c r="C19045" t="s">
        <v>18</v>
      </c>
      <c r="D19045" t="s">
        <v>19</v>
      </c>
      <c r="E19045">
        <v>0</v>
      </c>
      <c r="F19045" t="s">
        <v>23</v>
      </c>
    </row>
    <row r="19046" spans="1:6" x14ac:dyDescent="0.45">
      <c r="A19046" t="s">
        <v>69</v>
      </c>
      <c r="B19046">
        <v>2016</v>
      </c>
      <c r="C19046" t="s">
        <v>15</v>
      </c>
      <c r="D19046" t="s">
        <v>0</v>
      </c>
      <c r="E19046">
        <v>279.31366120218576</v>
      </c>
      <c r="F19046" t="s">
        <v>22</v>
      </c>
    </row>
    <row r="19047" spans="1:6" x14ac:dyDescent="0.45">
      <c r="A19047" t="s">
        <v>69</v>
      </c>
      <c r="B19047">
        <v>2016</v>
      </c>
      <c r="C19047" t="s">
        <v>15</v>
      </c>
      <c r="D19047" t="s">
        <v>1</v>
      </c>
      <c r="E19047">
        <v>102.33142076502732</v>
      </c>
      <c r="F19047" t="s">
        <v>22</v>
      </c>
    </row>
    <row r="19048" spans="1:6" x14ac:dyDescent="0.45">
      <c r="A19048" t="s">
        <v>69</v>
      </c>
      <c r="B19048">
        <v>2016</v>
      </c>
      <c r="C19048" t="s">
        <v>15</v>
      </c>
      <c r="D19048" t="s">
        <v>2</v>
      </c>
      <c r="E19048">
        <v>104.35683060109288</v>
      </c>
      <c r="F19048" t="s">
        <v>22</v>
      </c>
    </row>
    <row r="19049" spans="1:6" x14ac:dyDescent="0.45">
      <c r="A19049" t="s">
        <v>69</v>
      </c>
      <c r="B19049">
        <v>2016</v>
      </c>
      <c r="C19049" t="s">
        <v>15</v>
      </c>
      <c r="D19049" t="s">
        <v>3</v>
      </c>
      <c r="E19049">
        <v>2.5076502732240442</v>
      </c>
      <c r="F19049" t="s">
        <v>22</v>
      </c>
    </row>
    <row r="19050" spans="1:6" x14ac:dyDescent="0.45">
      <c r="A19050" t="s">
        <v>69</v>
      </c>
      <c r="B19050">
        <v>2016</v>
      </c>
      <c r="C19050" t="s">
        <v>15</v>
      </c>
      <c r="D19050" t="s">
        <v>4</v>
      </c>
      <c r="E19050">
        <v>0</v>
      </c>
      <c r="F19050" t="s">
        <v>22</v>
      </c>
    </row>
    <row r="19051" spans="1:6" x14ac:dyDescent="0.45">
      <c r="A19051" t="s">
        <v>69</v>
      </c>
      <c r="B19051">
        <v>2016</v>
      </c>
      <c r="C19051" t="s">
        <v>5</v>
      </c>
      <c r="D19051" t="s">
        <v>5</v>
      </c>
      <c r="E19051">
        <v>488.50956284153</v>
      </c>
      <c r="F19051" t="s">
        <v>22</v>
      </c>
    </row>
    <row r="19052" spans="1:6" x14ac:dyDescent="0.45">
      <c r="A19052" t="s">
        <v>69</v>
      </c>
      <c r="B19052">
        <v>2016</v>
      </c>
      <c r="C19052" t="s">
        <v>16</v>
      </c>
      <c r="D19052" t="s">
        <v>6</v>
      </c>
      <c r="E19052">
        <v>0</v>
      </c>
      <c r="F19052" t="s">
        <v>22</v>
      </c>
    </row>
    <row r="19053" spans="1:6" x14ac:dyDescent="0.45">
      <c r="A19053" t="s">
        <v>69</v>
      </c>
      <c r="B19053">
        <v>2016</v>
      </c>
      <c r="C19053" t="s">
        <v>16</v>
      </c>
      <c r="D19053" t="s">
        <v>7</v>
      </c>
      <c r="E19053">
        <v>0</v>
      </c>
      <c r="F19053" t="s">
        <v>22</v>
      </c>
    </row>
    <row r="19054" spans="1:6" x14ac:dyDescent="0.45">
      <c r="A19054" t="s">
        <v>69</v>
      </c>
      <c r="B19054">
        <v>2016</v>
      </c>
      <c r="C19054" t="s">
        <v>17</v>
      </c>
      <c r="D19054" t="s">
        <v>8</v>
      </c>
      <c r="E19054">
        <v>296.38497267759561</v>
      </c>
      <c r="F19054" t="s">
        <v>22</v>
      </c>
    </row>
    <row r="19055" spans="1:6" x14ac:dyDescent="0.45">
      <c r="A19055" t="s">
        <v>69</v>
      </c>
      <c r="B19055">
        <v>2016</v>
      </c>
      <c r="C19055" t="s">
        <v>18</v>
      </c>
      <c r="D19055" t="s">
        <v>9</v>
      </c>
      <c r="E19055">
        <v>193.28196721311471</v>
      </c>
      <c r="F19055" t="s">
        <v>22</v>
      </c>
    </row>
    <row r="19056" spans="1:6" x14ac:dyDescent="0.45">
      <c r="A19056" t="s">
        <v>69</v>
      </c>
      <c r="B19056">
        <v>2016</v>
      </c>
      <c r="C19056" t="s">
        <v>18</v>
      </c>
      <c r="D19056" t="s">
        <v>10</v>
      </c>
      <c r="E19056">
        <v>0</v>
      </c>
      <c r="F19056" t="s">
        <v>22</v>
      </c>
    </row>
    <row r="19057" spans="1:6" x14ac:dyDescent="0.45">
      <c r="A19057" t="s">
        <v>69</v>
      </c>
      <c r="B19057">
        <v>2016</v>
      </c>
      <c r="C19057" t="s">
        <v>18</v>
      </c>
      <c r="D19057" t="s">
        <v>19</v>
      </c>
      <c r="E19057">
        <v>0</v>
      </c>
      <c r="F19057" t="s">
        <v>23</v>
      </c>
    </row>
    <row r="19058" spans="1:6" x14ac:dyDescent="0.45">
      <c r="A19058" t="s">
        <v>69</v>
      </c>
      <c r="B19058">
        <v>2017</v>
      </c>
      <c r="C19058" t="s">
        <v>15</v>
      </c>
      <c r="D19058" t="s">
        <v>0</v>
      </c>
      <c r="E19058">
        <v>289.1698630136986</v>
      </c>
      <c r="F19058" t="s">
        <v>22</v>
      </c>
    </row>
    <row r="19059" spans="1:6" x14ac:dyDescent="0.45">
      <c r="A19059" t="s">
        <v>69</v>
      </c>
      <c r="B19059">
        <v>2017</v>
      </c>
      <c r="C19059" t="s">
        <v>15</v>
      </c>
      <c r="D19059" t="s">
        <v>1</v>
      </c>
      <c r="E19059">
        <v>108.60794520547944</v>
      </c>
      <c r="F19059" t="s">
        <v>22</v>
      </c>
    </row>
    <row r="19060" spans="1:6" x14ac:dyDescent="0.45">
      <c r="A19060" t="s">
        <v>69</v>
      </c>
      <c r="B19060">
        <v>2017</v>
      </c>
      <c r="C19060" t="s">
        <v>15</v>
      </c>
      <c r="D19060" t="s">
        <v>2</v>
      </c>
      <c r="E19060">
        <v>102.41835616438354</v>
      </c>
      <c r="F19060" t="s">
        <v>22</v>
      </c>
    </row>
    <row r="19061" spans="1:6" x14ac:dyDescent="0.45">
      <c r="A19061" t="s">
        <v>69</v>
      </c>
      <c r="B19061">
        <v>2017</v>
      </c>
      <c r="C19061" t="s">
        <v>15</v>
      </c>
      <c r="D19061" t="s">
        <v>3</v>
      </c>
      <c r="E19061">
        <v>2.3210958904109589</v>
      </c>
      <c r="F19061" t="s">
        <v>22</v>
      </c>
    </row>
    <row r="19062" spans="1:6" x14ac:dyDescent="0.45">
      <c r="A19062" t="s">
        <v>69</v>
      </c>
      <c r="B19062">
        <v>2017</v>
      </c>
      <c r="C19062" t="s">
        <v>15</v>
      </c>
      <c r="D19062" t="s">
        <v>4</v>
      </c>
      <c r="E19062">
        <v>0</v>
      </c>
      <c r="F19062" t="s">
        <v>22</v>
      </c>
    </row>
    <row r="19063" spans="1:6" x14ac:dyDescent="0.45">
      <c r="A19063" t="s">
        <v>69</v>
      </c>
      <c r="B19063">
        <v>2017</v>
      </c>
      <c r="C19063" t="s">
        <v>5</v>
      </c>
      <c r="D19063" t="s">
        <v>5</v>
      </c>
      <c r="E19063">
        <v>502.51726027397257</v>
      </c>
      <c r="F19063" t="s">
        <v>22</v>
      </c>
    </row>
    <row r="19064" spans="1:6" x14ac:dyDescent="0.45">
      <c r="A19064" t="s">
        <v>69</v>
      </c>
      <c r="B19064">
        <v>2017</v>
      </c>
      <c r="C19064" t="s">
        <v>16</v>
      </c>
      <c r="D19064" t="s">
        <v>6</v>
      </c>
      <c r="E19064">
        <v>0</v>
      </c>
      <c r="F19064" t="s">
        <v>22</v>
      </c>
    </row>
    <row r="19065" spans="1:6" x14ac:dyDescent="0.45">
      <c r="A19065" t="s">
        <v>69</v>
      </c>
      <c r="B19065">
        <v>2017</v>
      </c>
      <c r="C19065" t="s">
        <v>16</v>
      </c>
      <c r="D19065" t="s">
        <v>7</v>
      </c>
      <c r="E19065">
        <v>0</v>
      </c>
      <c r="F19065" t="s">
        <v>22</v>
      </c>
    </row>
    <row r="19066" spans="1:6" x14ac:dyDescent="0.45">
      <c r="A19066" t="s">
        <v>69</v>
      </c>
      <c r="B19066">
        <v>2017</v>
      </c>
      <c r="C19066" t="s">
        <v>17</v>
      </c>
      <c r="D19066" t="s">
        <v>8</v>
      </c>
      <c r="E19066">
        <v>340.13726027397257</v>
      </c>
      <c r="F19066" t="s">
        <v>22</v>
      </c>
    </row>
    <row r="19067" spans="1:6" x14ac:dyDescent="0.45">
      <c r="A19067" t="s">
        <v>69</v>
      </c>
      <c r="B19067">
        <v>2017</v>
      </c>
      <c r="C19067" t="s">
        <v>18</v>
      </c>
      <c r="D19067" t="s">
        <v>9</v>
      </c>
      <c r="E19067">
        <v>159.86547945205481</v>
      </c>
      <c r="F19067" t="s">
        <v>22</v>
      </c>
    </row>
    <row r="19068" spans="1:6" x14ac:dyDescent="0.45">
      <c r="A19068" t="s">
        <v>69</v>
      </c>
      <c r="B19068">
        <v>2017</v>
      </c>
      <c r="C19068" t="s">
        <v>18</v>
      </c>
      <c r="D19068" t="s">
        <v>10</v>
      </c>
      <c r="E19068">
        <v>0</v>
      </c>
      <c r="F19068" t="s">
        <v>22</v>
      </c>
    </row>
    <row r="19069" spans="1:6" x14ac:dyDescent="0.45">
      <c r="A19069" t="s">
        <v>69</v>
      </c>
      <c r="B19069">
        <v>2017</v>
      </c>
      <c r="C19069" t="s">
        <v>18</v>
      </c>
      <c r="D19069" t="s">
        <v>19</v>
      </c>
      <c r="E19069">
        <v>0</v>
      </c>
      <c r="F19069" t="s">
        <v>23</v>
      </c>
    </row>
    <row r="19070" spans="1:6" x14ac:dyDescent="0.45">
      <c r="A19070" t="s">
        <v>69</v>
      </c>
      <c r="B19070">
        <v>2018</v>
      </c>
      <c r="C19070" t="s">
        <v>15</v>
      </c>
      <c r="D19070" t="s">
        <v>0</v>
      </c>
      <c r="E19070">
        <v>292.26465753424657</v>
      </c>
      <c r="F19070" t="s">
        <v>22</v>
      </c>
    </row>
    <row r="19071" spans="1:6" x14ac:dyDescent="0.45">
      <c r="A19071" t="s">
        <v>69</v>
      </c>
      <c r="B19071">
        <v>2018</v>
      </c>
      <c r="C19071" t="s">
        <v>15</v>
      </c>
      <c r="D19071" t="s">
        <v>1</v>
      </c>
      <c r="E19071">
        <v>115.76465753424657</v>
      </c>
      <c r="F19071" t="s">
        <v>22</v>
      </c>
    </row>
    <row r="19072" spans="1:6" x14ac:dyDescent="0.45">
      <c r="A19072" t="s">
        <v>69</v>
      </c>
      <c r="B19072">
        <v>2018</v>
      </c>
      <c r="C19072" t="s">
        <v>15</v>
      </c>
      <c r="D19072" t="s">
        <v>2</v>
      </c>
      <c r="E19072">
        <v>110.83232876712329</v>
      </c>
      <c r="F19072" t="s">
        <v>22</v>
      </c>
    </row>
    <row r="19073" spans="1:6" x14ac:dyDescent="0.45">
      <c r="A19073" t="s">
        <v>69</v>
      </c>
      <c r="B19073">
        <v>2018</v>
      </c>
      <c r="C19073" t="s">
        <v>15</v>
      </c>
      <c r="D19073" t="s">
        <v>3</v>
      </c>
      <c r="E19073">
        <v>2.6112328767123287</v>
      </c>
      <c r="F19073" t="s">
        <v>22</v>
      </c>
    </row>
    <row r="19074" spans="1:6" x14ac:dyDescent="0.45">
      <c r="A19074" t="s">
        <v>69</v>
      </c>
      <c r="B19074">
        <v>2018</v>
      </c>
      <c r="C19074" t="s">
        <v>15</v>
      </c>
      <c r="D19074" t="s">
        <v>4</v>
      </c>
      <c r="E19074">
        <v>0</v>
      </c>
      <c r="F19074" t="s">
        <v>22</v>
      </c>
    </row>
    <row r="19075" spans="1:6" x14ac:dyDescent="0.45">
      <c r="A19075" t="s">
        <v>69</v>
      </c>
      <c r="B19075">
        <v>2018</v>
      </c>
      <c r="C19075" t="s">
        <v>5</v>
      </c>
      <c r="D19075" t="s">
        <v>5</v>
      </c>
      <c r="E19075">
        <v>521.47287671232868</v>
      </c>
      <c r="F19075" t="s">
        <v>22</v>
      </c>
    </row>
    <row r="19076" spans="1:6" x14ac:dyDescent="0.45">
      <c r="A19076" t="s">
        <v>69</v>
      </c>
      <c r="B19076">
        <v>2018</v>
      </c>
      <c r="C19076" t="s">
        <v>16</v>
      </c>
      <c r="D19076" t="s">
        <v>6</v>
      </c>
      <c r="E19076">
        <v>0</v>
      </c>
      <c r="F19076" t="s">
        <v>22</v>
      </c>
    </row>
    <row r="19077" spans="1:6" x14ac:dyDescent="0.45">
      <c r="A19077" t="s">
        <v>69</v>
      </c>
      <c r="B19077">
        <v>2018</v>
      </c>
      <c r="C19077" t="s">
        <v>16</v>
      </c>
      <c r="D19077" t="s">
        <v>7</v>
      </c>
      <c r="E19077">
        <v>0</v>
      </c>
      <c r="F19077" t="s">
        <v>22</v>
      </c>
    </row>
    <row r="19078" spans="1:6" x14ac:dyDescent="0.45">
      <c r="A19078" t="s">
        <v>69</v>
      </c>
      <c r="B19078">
        <v>2018</v>
      </c>
      <c r="C19078" t="s">
        <v>17</v>
      </c>
      <c r="D19078" t="s">
        <v>8</v>
      </c>
      <c r="E19078">
        <v>327.95150684931502</v>
      </c>
      <c r="F19078" t="s">
        <v>22</v>
      </c>
    </row>
    <row r="19079" spans="1:6" x14ac:dyDescent="0.45">
      <c r="A19079" t="s">
        <v>69</v>
      </c>
      <c r="B19079">
        <v>2018</v>
      </c>
      <c r="C19079" t="s">
        <v>18</v>
      </c>
      <c r="D19079" t="s">
        <v>9</v>
      </c>
      <c r="E19079">
        <v>197.3898630136986</v>
      </c>
      <c r="F19079" t="s">
        <v>22</v>
      </c>
    </row>
    <row r="19080" spans="1:6" x14ac:dyDescent="0.45">
      <c r="A19080" t="s">
        <v>69</v>
      </c>
      <c r="B19080">
        <v>2018</v>
      </c>
      <c r="C19080" t="s">
        <v>18</v>
      </c>
      <c r="D19080" t="s">
        <v>10</v>
      </c>
      <c r="E19080">
        <v>0</v>
      </c>
      <c r="F19080" t="s">
        <v>22</v>
      </c>
    </row>
    <row r="19081" spans="1:6" x14ac:dyDescent="0.45">
      <c r="A19081" t="s">
        <v>69</v>
      </c>
      <c r="B19081">
        <v>2018</v>
      </c>
      <c r="C19081" t="s">
        <v>18</v>
      </c>
      <c r="D19081" t="s">
        <v>19</v>
      </c>
      <c r="E19081">
        <v>0</v>
      </c>
      <c r="F19081" t="s">
        <v>23</v>
      </c>
    </row>
    <row r="19082" spans="1:6" x14ac:dyDescent="0.45">
      <c r="A19082" t="s">
        <v>69</v>
      </c>
      <c r="B19082">
        <v>2019</v>
      </c>
      <c r="C19082" t="s">
        <v>15</v>
      </c>
      <c r="D19082" t="s">
        <v>0</v>
      </c>
      <c r="E19082">
        <v>298.55095890410956</v>
      </c>
      <c r="F19082" t="s">
        <v>22</v>
      </c>
    </row>
    <row r="19083" spans="1:6" x14ac:dyDescent="0.45">
      <c r="A19083" t="s">
        <v>69</v>
      </c>
      <c r="B19083">
        <v>2019</v>
      </c>
      <c r="C19083" t="s">
        <v>15</v>
      </c>
      <c r="D19083" t="s">
        <v>1</v>
      </c>
      <c r="E19083">
        <v>116.82849315068492</v>
      </c>
      <c r="F19083" t="s">
        <v>22</v>
      </c>
    </row>
    <row r="19084" spans="1:6" x14ac:dyDescent="0.45">
      <c r="A19084" t="s">
        <v>69</v>
      </c>
      <c r="B19084">
        <v>2019</v>
      </c>
      <c r="C19084" t="s">
        <v>15</v>
      </c>
      <c r="D19084" t="s">
        <v>2</v>
      </c>
      <c r="E19084">
        <v>110.83232876712329</v>
      </c>
      <c r="F19084" t="s">
        <v>22</v>
      </c>
    </row>
    <row r="19085" spans="1:6" x14ac:dyDescent="0.45">
      <c r="A19085" t="s">
        <v>69</v>
      </c>
      <c r="B19085">
        <v>2019</v>
      </c>
      <c r="C19085" t="s">
        <v>15</v>
      </c>
      <c r="D19085" t="s">
        <v>3</v>
      </c>
      <c r="E19085">
        <v>1.9342465753424656</v>
      </c>
      <c r="F19085" t="s">
        <v>22</v>
      </c>
    </row>
    <row r="19086" spans="1:6" x14ac:dyDescent="0.45">
      <c r="A19086" t="s">
        <v>69</v>
      </c>
      <c r="B19086">
        <v>2019</v>
      </c>
      <c r="C19086" t="s">
        <v>15</v>
      </c>
      <c r="D19086" t="s">
        <v>4</v>
      </c>
      <c r="E19086">
        <v>0</v>
      </c>
      <c r="F19086" t="s">
        <v>22</v>
      </c>
    </row>
    <row r="19087" spans="1:6" x14ac:dyDescent="0.45">
      <c r="A19087" t="s">
        <v>69</v>
      </c>
      <c r="B19087">
        <v>2019</v>
      </c>
      <c r="C19087" t="s">
        <v>5</v>
      </c>
      <c r="D19087" t="s">
        <v>5</v>
      </c>
      <c r="E19087">
        <v>528.14602739726024</v>
      </c>
      <c r="F19087" t="s">
        <v>22</v>
      </c>
    </row>
    <row r="19088" spans="1:6" x14ac:dyDescent="0.45">
      <c r="A19088" t="s">
        <v>69</v>
      </c>
      <c r="B19088">
        <v>2019</v>
      </c>
      <c r="C19088" t="s">
        <v>16</v>
      </c>
      <c r="D19088" t="s">
        <v>6</v>
      </c>
      <c r="E19088">
        <v>0</v>
      </c>
      <c r="F19088" t="s">
        <v>22</v>
      </c>
    </row>
    <row r="19089" spans="1:6" x14ac:dyDescent="0.45">
      <c r="A19089" t="s">
        <v>69</v>
      </c>
      <c r="B19089">
        <v>2019</v>
      </c>
      <c r="C19089" t="s">
        <v>16</v>
      </c>
      <c r="D19089" t="s">
        <v>7</v>
      </c>
      <c r="E19089">
        <v>0</v>
      </c>
      <c r="F19089" t="s">
        <v>22</v>
      </c>
    </row>
    <row r="19090" spans="1:6" x14ac:dyDescent="0.45">
      <c r="A19090" t="s">
        <v>69</v>
      </c>
      <c r="B19090">
        <v>2019</v>
      </c>
      <c r="C19090" t="s">
        <v>17</v>
      </c>
      <c r="D19090" t="s">
        <v>8</v>
      </c>
      <c r="E19090">
        <v>255.99753424657533</v>
      </c>
      <c r="F19090" t="s">
        <v>22</v>
      </c>
    </row>
    <row r="19091" spans="1:6" x14ac:dyDescent="0.45">
      <c r="A19091" t="s">
        <v>69</v>
      </c>
      <c r="B19091">
        <v>2019</v>
      </c>
      <c r="C19091" t="s">
        <v>18</v>
      </c>
      <c r="D19091" t="s">
        <v>9</v>
      </c>
      <c r="E19091">
        <v>275.8235616438356</v>
      </c>
      <c r="F19091" t="s">
        <v>22</v>
      </c>
    </row>
    <row r="19092" spans="1:6" x14ac:dyDescent="0.45">
      <c r="A19092" t="s">
        <v>69</v>
      </c>
      <c r="B19092">
        <v>2019</v>
      </c>
      <c r="C19092" t="s">
        <v>18</v>
      </c>
      <c r="D19092" t="s">
        <v>10</v>
      </c>
      <c r="E19092">
        <v>0</v>
      </c>
      <c r="F19092" t="s">
        <v>22</v>
      </c>
    </row>
    <row r="19093" spans="1:6" x14ac:dyDescent="0.45">
      <c r="A19093" t="s">
        <v>69</v>
      </c>
      <c r="B19093">
        <v>2019</v>
      </c>
      <c r="C19093" t="s">
        <v>18</v>
      </c>
      <c r="D19093" t="s">
        <v>19</v>
      </c>
      <c r="E19093">
        <v>0</v>
      </c>
      <c r="F19093" t="s">
        <v>23</v>
      </c>
    </row>
    <row r="19094" spans="1:6" x14ac:dyDescent="0.45">
      <c r="A19094" t="s">
        <v>69</v>
      </c>
      <c r="B19094">
        <v>2020</v>
      </c>
      <c r="C19094" t="s">
        <v>15</v>
      </c>
      <c r="D19094" t="s">
        <v>0</v>
      </c>
      <c r="E19094">
        <v>302.17185792349727</v>
      </c>
      <c r="F19094" t="s">
        <v>22</v>
      </c>
    </row>
    <row r="19095" spans="1:6" x14ac:dyDescent="0.45">
      <c r="A19095" t="s">
        <v>69</v>
      </c>
      <c r="B19095">
        <v>2020</v>
      </c>
      <c r="C19095" t="s">
        <v>15</v>
      </c>
      <c r="D19095" t="s">
        <v>1</v>
      </c>
      <c r="E19095">
        <v>120.94590163934426</v>
      </c>
      <c r="F19095" t="s">
        <v>22</v>
      </c>
    </row>
    <row r="19096" spans="1:6" x14ac:dyDescent="0.45">
      <c r="A19096" t="s">
        <v>69</v>
      </c>
      <c r="B19096">
        <v>2020</v>
      </c>
      <c r="C19096" t="s">
        <v>15</v>
      </c>
      <c r="D19096" t="s">
        <v>2</v>
      </c>
      <c r="E19096">
        <v>103.8745901639344</v>
      </c>
      <c r="F19096" t="s">
        <v>22</v>
      </c>
    </row>
    <row r="19097" spans="1:6" x14ac:dyDescent="0.45">
      <c r="A19097" t="s">
        <v>69</v>
      </c>
      <c r="B19097">
        <v>2020</v>
      </c>
      <c r="C19097" t="s">
        <v>15</v>
      </c>
      <c r="D19097" t="s">
        <v>3</v>
      </c>
      <c r="E19097">
        <v>1.7360655737704918</v>
      </c>
      <c r="F19097" t="s">
        <v>22</v>
      </c>
    </row>
    <row r="19098" spans="1:6" x14ac:dyDescent="0.45">
      <c r="A19098" t="s">
        <v>69</v>
      </c>
      <c r="B19098">
        <v>2020</v>
      </c>
      <c r="C19098" t="s">
        <v>15</v>
      </c>
      <c r="D19098" t="s">
        <v>4</v>
      </c>
      <c r="E19098">
        <v>0</v>
      </c>
      <c r="F19098" t="s">
        <v>22</v>
      </c>
    </row>
    <row r="19099" spans="1:6" x14ac:dyDescent="0.45">
      <c r="A19099" t="s">
        <v>69</v>
      </c>
      <c r="B19099">
        <v>2020</v>
      </c>
      <c r="C19099" t="s">
        <v>5</v>
      </c>
      <c r="D19099" t="s">
        <v>5</v>
      </c>
      <c r="E19099">
        <v>528.72841530054643</v>
      </c>
      <c r="F19099" t="s">
        <v>22</v>
      </c>
    </row>
    <row r="19100" spans="1:6" x14ac:dyDescent="0.45">
      <c r="A19100" t="s">
        <v>69</v>
      </c>
      <c r="B19100">
        <v>2020</v>
      </c>
      <c r="C19100" t="s">
        <v>16</v>
      </c>
      <c r="D19100" t="s">
        <v>6</v>
      </c>
      <c r="E19100">
        <v>0</v>
      </c>
      <c r="F19100" t="s">
        <v>22</v>
      </c>
    </row>
    <row r="19101" spans="1:6" x14ac:dyDescent="0.45">
      <c r="A19101" t="s">
        <v>69</v>
      </c>
      <c r="B19101">
        <v>2020</v>
      </c>
      <c r="C19101" t="s">
        <v>16</v>
      </c>
      <c r="D19101" t="s">
        <v>7</v>
      </c>
      <c r="E19101">
        <v>0</v>
      </c>
      <c r="F19101" t="s">
        <v>22</v>
      </c>
    </row>
    <row r="19102" spans="1:6" x14ac:dyDescent="0.45">
      <c r="A19102" t="s">
        <v>69</v>
      </c>
      <c r="B19102">
        <v>2020</v>
      </c>
      <c r="C19102" t="s">
        <v>17</v>
      </c>
      <c r="D19102" t="s">
        <v>8</v>
      </c>
      <c r="E19102">
        <v>196.75409836065575</v>
      </c>
      <c r="F19102" t="s">
        <v>22</v>
      </c>
    </row>
    <row r="19103" spans="1:6" x14ac:dyDescent="0.45">
      <c r="A19103" t="s">
        <v>69</v>
      </c>
      <c r="B19103">
        <v>2020</v>
      </c>
      <c r="C19103" t="s">
        <v>18</v>
      </c>
      <c r="D19103" t="s">
        <v>9</v>
      </c>
      <c r="E19103">
        <v>331.49207650273223</v>
      </c>
      <c r="F19103" t="s">
        <v>22</v>
      </c>
    </row>
    <row r="19104" spans="1:6" x14ac:dyDescent="0.45">
      <c r="A19104" t="s">
        <v>69</v>
      </c>
      <c r="B19104">
        <v>2020</v>
      </c>
      <c r="C19104" t="s">
        <v>18</v>
      </c>
      <c r="D19104" t="s">
        <v>10</v>
      </c>
      <c r="E19104">
        <v>0</v>
      </c>
      <c r="F19104" t="s">
        <v>22</v>
      </c>
    </row>
    <row r="19105" spans="1:6" x14ac:dyDescent="0.45">
      <c r="A19105" t="s">
        <v>69</v>
      </c>
      <c r="B19105">
        <v>2020</v>
      </c>
      <c r="C19105" t="s">
        <v>18</v>
      </c>
      <c r="D19105" t="s">
        <v>19</v>
      </c>
      <c r="E19105">
        <v>0</v>
      </c>
      <c r="F19105" t="s">
        <v>23</v>
      </c>
    </row>
    <row r="19106" spans="1:6" x14ac:dyDescent="0.45">
      <c r="A19106" t="s">
        <v>69</v>
      </c>
      <c r="B19106">
        <v>2021</v>
      </c>
      <c r="C19106" t="s">
        <v>15</v>
      </c>
      <c r="D19106" t="s">
        <v>0</v>
      </c>
      <c r="E19106">
        <v>273.50246575342464</v>
      </c>
      <c r="F19106" t="s">
        <v>22</v>
      </c>
    </row>
    <row r="19107" spans="1:6" x14ac:dyDescent="0.45">
      <c r="A19107" t="s">
        <v>69</v>
      </c>
      <c r="B19107">
        <v>2021</v>
      </c>
      <c r="C19107" t="s">
        <v>15</v>
      </c>
      <c r="D19107" t="s">
        <v>1</v>
      </c>
      <c r="E19107">
        <v>113.15342465753425</v>
      </c>
      <c r="F19107" t="s">
        <v>22</v>
      </c>
    </row>
    <row r="19108" spans="1:6" x14ac:dyDescent="0.45">
      <c r="A19108" t="s">
        <v>69</v>
      </c>
      <c r="B19108">
        <v>2021</v>
      </c>
      <c r="C19108" t="s">
        <v>15</v>
      </c>
      <c r="D19108" t="s">
        <v>2</v>
      </c>
      <c r="E19108">
        <v>108.89808219178082</v>
      </c>
      <c r="F19108" t="s">
        <v>22</v>
      </c>
    </row>
    <row r="19109" spans="1:6" x14ac:dyDescent="0.45">
      <c r="A19109" t="s">
        <v>69</v>
      </c>
      <c r="B19109">
        <v>2021</v>
      </c>
      <c r="C19109" t="s">
        <v>15</v>
      </c>
      <c r="D19109" t="s">
        <v>3</v>
      </c>
      <c r="E19109">
        <v>1.7408219178082192</v>
      </c>
      <c r="F19109" t="s">
        <v>22</v>
      </c>
    </row>
    <row r="19110" spans="1:6" x14ac:dyDescent="0.45">
      <c r="A19110" t="s">
        <v>69</v>
      </c>
      <c r="B19110">
        <v>2021</v>
      </c>
      <c r="C19110" t="s">
        <v>15</v>
      </c>
      <c r="D19110" t="s">
        <v>4</v>
      </c>
      <c r="E19110">
        <v>0</v>
      </c>
      <c r="F19110" t="s">
        <v>22</v>
      </c>
    </row>
    <row r="19111" spans="1:6" x14ac:dyDescent="0.45">
      <c r="A19111" t="s">
        <v>69</v>
      </c>
      <c r="B19111">
        <v>2021</v>
      </c>
      <c r="C19111" t="s">
        <v>5</v>
      </c>
      <c r="D19111" t="s">
        <v>5</v>
      </c>
      <c r="E19111">
        <v>497.2947945205479</v>
      </c>
      <c r="F19111" t="s">
        <v>22</v>
      </c>
    </row>
    <row r="19112" spans="1:6" x14ac:dyDescent="0.45">
      <c r="A19112" t="s">
        <v>69</v>
      </c>
      <c r="B19112">
        <v>2021</v>
      </c>
      <c r="C19112" t="s">
        <v>16</v>
      </c>
      <c r="D19112" t="s">
        <v>6</v>
      </c>
      <c r="E19112">
        <v>0</v>
      </c>
      <c r="F19112" t="s">
        <v>22</v>
      </c>
    </row>
    <row r="19113" spans="1:6" x14ac:dyDescent="0.45">
      <c r="A19113" t="s">
        <v>69</v>
      </c>
      <c r="B19113">
        <v>2021</v>
      </c>
      <c r="C19113" t="s">
        <v>16</v>
      </c>
      <c r="D19113" t="s">
        <v>7</v>
      </c>
      <c r="E19113">
        <v>0</v>
      </c>
      <c r="F19113" t="s">
        <v>22</v>
      </c>
    </row>
    <row r="19114" spans="1:6" x14ac:dyDescent="0.45">
      <c r="A19114" t="s">
        <v>69</v>
      </c>
      <c r="B19114">
        <v>2021</v>
      </c>
      <c r="C19114" t="s">
        <v>17</v>
      </c>
      <c r="D19114" t="s">
        <v>8</v>
      </c>
      <c r="E19114">
        <v>150.0008219178082</v>
      </c>
      <c r="F19114" t="s">
        <v>22</v>
      </c>
    </row>
    <row r="19115" spans="1:6" x14ac:dyDescent="0.45">
      <c r="A19115" t="s">
        <v>69</v>
      </c>
      <c r="B19115">
        <v>2021</v>
      </c>
      <c r="C19115" t="s">
        <v>18</v>
      </c>
      <c r="D19115" t="s">
        <v>9</v>
      </c>
      <c r="E19115">
        <v>354.16054794520545</v>
      </c>
      <c r="F19115" t="s">
        <v>22</v>
      </c>
    </row>
    <row r="19116" spans="1:6" x14ac:dyDescent="0.45">
      <c r="A19116" t="s">
        <v>69</v>
      </c>
      <c r="B19116">
        <v>2021</v>
      </c>
      <c r="C19116" t="s">
        <v>18</v>
      </c>
      <c r="D19116" t="s">
        <v>10</v>
      </c>
      <c r="E19116">
        <v>0</v>
      </c>
      <c r="F19116" t="s">
        <v>22</v>
      </c>
    </row>
    <row r="19117" spans="1:6" x14ac:dyDescent="0.45">
      <c r="A19117" t="s">
        <v>69</v>
      </c>
      <c r="B19117">
        <v>2021</v>
      </c>
      <c r="C19117" t="s">
        <v>18</v>
      </c>
      <c r="D19117" t="s">
        <v>19</v>
      </c>
      <c r="E19117">
        <v>0</v>
      </c>
      <c r="F19117" t="s">
        <v>23</v>
      </c>
    </row>
    <row r="19118" spans="1:6" x14ac:dyDescent="0.45">
      <c r="A19118" t="s">
        <v>69</v>
      </c>
      <c r="B19118">
        <v>2022</v>
      </c>
      <c r="C19118" t="s">
        <v>15</v>
      </c>
      <c r="D19118" t="s">
        <v>0</v>
      </c>
      <c r="E19118">
        <v>298.55095890410956</v>
      </c>
      <c r="F19118" t="s">
        <v>22</v>
      </c>
    </row>
    <row r="19119" spans="1:6" x14ac:dyDescent="0.45">
      <c r="A19119" t="s">
        <v>69</v>
      </c>
      <c r="B19119">
        <v>2022</v>
      </c>
      <c r="C19119" t="s">
        <v>15</v>
      </c>
      <c r="D19119" t="s">
        <v>1</v>
      </c>
      <c r="E19119">
        <v>103.67561643835616</v>
      </c>
      <c r="F19119" t="s">
        <v>22</v>
      </c>
    </row>
    <row r="19120" spans="1:6" x14ac:dyDescent="0.45">
      <c r="A19120" t="s">
        <v>69</v>
      </c>
      <c r="B19120">
        <v>2022</v>
      </c>
      <c r="C19120" t="s">
        <v>15</v>
      </c>
      <c r="D19120" t="s">
        <v>2</v>
      </c>
      <c r="E19120">
        <v>100.77424657534246</v>
      </c>
      <c r="F19120" t="s">
        <v>22</v>
      </c>
    </row>
    <row r="19121" spans="1:6" x14ac:dyDescent="0.45">
      <c r="A19121" t="s">
        <v>69</v>
      </c>
      <c r="B19121">
        <v>2022</v>
      </c>
      <c r="C19121" t="s">
        <v>15</v>
      </c>
      <c r="D19121" t="s">
        <v>3</v>
      </c>
      <c r="E19121">
        <v>1.8375342465753424</v>
      </c>
      <c r="F19121" t="s">
        <v>22</v>
      </c>
    </row>
    <row r="19122" spans="1:6" x14ac:dyDescent="0.45">
      <c r="A19122" t="s">
        <v>69</v>
      </c>
      <c r="B19122">
        <v>2022</v>
      </c>
      <c r="C19122" t="s">
        <v>15</v>
      </c>
      <c r="D19122" t="s">
        <v>4</v>
      </c>
      <c r="E19122">
        <v>0</v>
      </c>
      <c r="F19122" t="s">
        <v>22</v>
      </c>
    </row>
    <row r="19123" spans="1:6" x14ac:dyDescent="0.45">
      <c r="A19123" t="s">
        <v>69</v>
      </c>
      <c r="B19123">
        <v>2022</v>
      </c>
      <c r="C19123" t="s">
        <v>5</v>
      </c>
      <c r="D19123" t="s">
        <v>5</v>
      </c>
      <c r="E19123">
        <v>504.83835616438341</v>
      </c>
      <c r="F19123" t="s">
        <v>22</v>
      </c>
    </row>
    <row r="19124" spans="1:6" x14ac:dyDescent="0.45">
      <c r="A19124" t="s">
        <v>69</v>
      </c>
      <c r="B19124">
        <v>2022</v>
      </c>
      <c r="C19124" t="s">
        <v>16</v>
      </c>
      <c r="D19124" t="s">
        <v>6</v>
      </c>
      <c r="E19124">
        <v>0</v>
      </c>
      <c r="F19124" t="s">
        <v>22</v>
      </c>
    </row>
    <row r="19125" spans="1:6" x14ac:dyDescent="0.45">
      <c r="A19125" t="s">
        <v>69</v>
      </c>
      <c r="B19125">
        <v>2022</v>
      </c>
      <c r="C19125" t="s">
        <v>16</v>
      </c>
      <c r="D19125" t="s">
        <v>7</v>
      </c>
      <c r="E19125">
        <v>0</v>
      </c>
      <c r="F19125" t="s">
        <v>22</v>
      </c>
    </row>
    <row r="19126" spans="1:6" x14ac:dyDescent="0.45">
      <c r="A19126" t="s">
        <v>69</v>
      </c>
      <c r="B19126">
        <v>2022</v>
      </c>
      <c r="C19126" t="s">
        <v>17</v>
      </c>
      <c r="D19126" t="s">
        <v>8</v>
      </c>
      <c r="E19126">
        <v>138.87890410958903</v>
      </c>
      <c r="F19126" t="s">
        <v>22</v>
      </c>
    </row>
    <row r="19127" spans="1:6" x14ac:dyDescent="0.45">
      <c r="A19127" t="s">
        <v>69</v>
      </c>
      <c r="B19127">
        <v>2022</v>
      </c>
      <c r="C19127" t="s">
        <v>18</v>
      </c>
      <c r="D19127" t="s">
        <v>9</v>
      </c>
      <c r="E19127">
        <v>371.95561643835617</v>
      </c>
      <c r="F19127" t="s">
        <v>22</v>
      </c>
    </row>
    <row r="19128" spans="1:6" x14ac:dyDescent="0.45">
      <c r="A19128" t="s">
        <v>69</v>
      </c>
      <c r="B19128">
        <v>2022</v>
      </c>
      <c r="C19128" t="s">
        <v>18</v>
      </c>
      <c r="D19128" t="s">
        <v>10</v>
      </c>
      <c r="E19128">
        <v>0</v>
      </c>
      <c r="F19128" t="s">
        <v>22</v>
      </c>
    </row>
    <row r="19129" spans="1:6" x14ac:dyDescent="0.45">
      <c r="A19129" t="s">
        <v>69</v>
      </c>
      <c r="B19129">
        <v>2022</v>
      </c>
      <c r="C19129" t="s">
        <v>18</v>
      </c>
      <c r="D19129" t="s">
        <v>19</v>
      </c>
      <c r="E19129">
        <v>0</v>
      </c>
      <c r="F19129" t="s">
        <v>23</v>
      </c>
    </row>
    <row r="19130" spans="1:6" x14ac:dyDescent="0.45">
      <c r="A19130" t="s">
        <v>69</v>
      </c>
      <c r="B19130">
        <v>2023</v>
      </c>
      <c r="C19130" t="s">
        <v>15</v>
      </c>
      <c r="D19130" t="s">
        <v>0</v>
      </c>
      <c r="E19130">
        <v>276.32710627235798</v>
      </c>
      <c r="F19130" t="s">
        <v>22</v>
      </c>
    </row>
    <row r="19131" spans="1:6" x14ac:dyDescent="0.45">
      <c r="A19131" t="s">
        <v>69</v>
      </c>
      <c r="B19131">
        <v>2023</v>
      </c>
      <c r="C19131" t="s">
        <v>15</v>
      </c>
      <c r="D19131" t="s">
        <v>1</v>
      </c>
      <c r="E19131">
        <v>89.168563060273968</v>
      </c>
      <c r="F19131" t="s">
        <v>22</v>
      </c>
    </row>
    <row r="19132" spans="1:6" x14ac:dyDescent="0.45">
      <c r="A19132" t="s">
        <v>69</v>
      </c>
      <c r="B19132">
        <v>2023</v>
      </c>
      <c r="C19132" t="s">
        <v>15</v>
      </c>
      <c r="D19132" t="s">
        <v>2</v>
      </c>
      <c r="E19132">
        <v>103.6655409479452</v>
      </c>
      <c r="F19132" t="s">
        <v>22</v>
      </c>
    </row>
    <row r="19133" spans="1:6" x14ac:dyDescent="0.45">
      <c r="A19133" t="s">
        <v>69</v>
      </c>
      <c r="B19133">
        <v>2023</v>
      </c>
      <c r="C19133" t="s">
        <v>15</v>
      </c>
      <c r="D19133" t="s">
        <v>3</v>
      </c>
      <c r="E19133">
        <v>1.7691894650009159</v>
      </c>
      <c r="F19133" t="s">
        <v>22</v>
      </c>
    </row>
    <row r="19134" spans="1:6" x14ac:dyDescent="0.45">
      <c r="A19134" t="s">
        <v>69</v>
      </c>
      <c r="B19134">
        <v>2023</v>
      </c>
      <c r="C19134" t="s">
        <v>15</v>
      </c>
      <c r="D19134" t="s">
        <v>4</v>
      </c>
      <c r="E19134">
        <v>0</v>
      </c>
      <c r="F19134" t="s">
        <v>22</v>
      </c>
    </row>
    <row r="19135" spans="1:6" x14ac:dyDescent="0.45">
      <c r="A19135" t="s">
        <v>69</v>
      </c>
      <c r="B19135">
        <v>2023</v>
      </c>
      <c r="C19135" t="s">
        <v>5</v>
      </c>
      <c r="D19135" t="s">
        <v>5</v>
      </c>
      <c r="E19135">
        <v>470.93039974557809</v>
      </c>
      <c r="F19135" t="s">
        <v>22</v>
      </c>
    </row>
    <row r="19136" spans="1:6" x14ac:dyDescent="0.45">
      <c r="A19136" t="s">
        <v>69</v>
      </c>
      <c r="B19136">
        <v>2023</v>
      </c>
      <c r="C19136" t="s">
        <v>16</v>
      </c>
      <c r="D19136" t="s">
        <v>6</v>
      </c>
      <c r="E19136">
        <v>0</v>
      </c>
      <c r="F19136" t="s">
        <v>22</v>
      </c>
    </row>
    <row r="19137" spans="1:6" x14ac:dyDescent="0.45">
      <c r="A19137" t="s">
        <v>69</v>
      </c>
      <c r="B19137">
        <v>2023</v>
      </c>
      <c r="C19137" t="s">
        <v>16</v>
      </c>
      <c r="D19137" t="s">
        <v>7</v>
      </c>
      <c r="E19137">
        <v>0</v>
      </c>
      <c r="F19137" t="s">
        <v>22</v>
      </c>
    </row>
    <row r="19138" spans="1:6" x14ac:dyDescent="0.45">
      <c r="A19138" t="s">
        <v>69</v>
      </c>
      <c r="B19138">
        <v>2023</v>
      </c>
      <c r="C19138" t="s">
        <v>17</v>
      </c>
      <c r="D19138" t="s">
        <v>8</v>
      </c>
      <c r="E19138">
        <v>111.49617063492065</v>
      </c>
      <c r="F19138" t="s">
        <v>22</v>
      </c>
    </row>
    <row r="19139" spans="1:6" x14ac:dyDescent="0.45">
      <c r="A19139" t="s">
        <v>69</v>
      </c>
      <c r="B19139">
        <v>2023</v>
      </c>
      <c r="C19139" t="s">
        <v>18</v>
      </c>
      <c r="D19139" t="s">
        <v>9</v>
      </c>
      <c r="E19139">
        <v>359.43422911065744</v>
      </c>
      <c r="F19139" t="s">
        <v>22</v>
      </c>
    </row>
    <row r="19140" spans="1:6" x14ac:dyDescent="0.45">
      <c r="A19140" t="s">
        <v>69</v>
      </c>
      <c r="B19140">
        <v>2023</v>
      </c>
      <c r="C19140" t="s">
        <v>18</v>
      </c>
      <c r="D19140" t="s">
        <v>10</v>
      </c>
      <c r="E19140">
        <v>0</v>
      </c>
      <c r="F19140" t="s">
        <v>22</v>
      </c>
    </row>
    <row r="19141" spans="1:6" x14ac:dyDescent="0.45">
      <c r="A19141" t="s">
        <v>69</v>
      </c>
      <c r="B19141">
        <v>2023</v>
      </c>
      <c r="C19141" t="s">
        <v>18</v>
      </c>
      <c r="D19141" t="s">
        <v>19</v>
      </c>
      <c r="E19141">
        <v>0</v>
      </c>
      <c r="F19141" t="s">
        <v>23</v>
      </c>
    </row>
    <row r="19142" spans="1:6" x14ac:dyDescent="0.45">
      <c r="A19142" t="s">
        <v>69</v>
      </c>
      <c r="B19142">
        <v>2024</v>
      </c>
      <c r="C19142" t="s">
        <v>15</v>
      </c>
      <c r="D19142" t="s">
        <v>0</v>
      </c>
      <c r="E19142">
        <v>293.89077102426</v>
      </c>
      <c r="F19142" t="s">
        <v>22</v>
      </c>
    </row>
    <row r="19143" spans="1:6" x14ac:dyDescent="0.45">
      <c r="A19143" t="s">
        <v>69</v>
      </c>
      <c r="B19143">
        <v>2024</v>
      </c>
      <c r="C19143" t="s">
        <v>15</v>
      </c>
      <c r="D19143" t="s">
        <v>1</v>
      </c>
      <c r="E19143">
        <v>94.879615562713397</v>
      </c>
      <c r="F19143" t="s">
        <v>22</v>
      </c>
    </row>
    <row r="19144" spans="1:6" x14ac:dyDescent="0.45">
      <c r="A19144" t="s">
        <v>69</v>
      </c>
      <c r="B19144">
        <v>2024</v>
      </c>
      <c r="C19144" t="s">
        <v>15</v>
      </c>
      <c r="D19144" t="s">
        <v>2</v>
      </c>
      <c r="E19144">
        <v>100.70319231387001</v>
      </c>
      <c r="F19144" t="s">
        <v>22</v>
      </c>
    </row>
    <row r="19145" spans="1:6" x14ac:dyDescent="0.45">
      <c r="A19145" t="s">
        <v>69</v>
      </c>
      <c r="B19145">
        <v>2024</v>
      </c>
      <c r="C19145" t="s">
        <v>15</v>
      </c>
      <c r="D19145" t="s">
        <v>3</v>
      </c>
      <c r="E19145">
        <v>1.6486247725286372</v>
      </c>
      <c r="F19145" t="s">
        <v>22</v>
      </c>
    </row>
    <row r="19146" spans="1:6" x14ac:dyDescent="0.45">
      <c r="A19146" t="s">
        <v>69</v>
      </c>
      <c r="B19146">
        <v>2024</v>
      </c>
      <c r="C19146" t="s">
        <v>15</v>
      </c>
      <c r="D19146" t="s">
        <v>4</v>
      </c>
      <c r="E19146">
        <v>0</v>
      </c>
      <c r="F19146" t="s">
        <v>22</v>
      </c>
    </row>
    <row r="19147" spans="1:6" x14ac:dyDescent="0.45">
      <c r="A19147" t="s">
        <v>69</v>
      </c>
      <c r="B19147">
        <v>2024</v>
      </c>
      <c r="C19147" t="s">
        <v>5</v>
      </c>
      <c r="D19147" t="s">
        <v>5</v>
      </c>
      <c r="E19147">
        <v>491.1222036733721</v>
      </c>
      <c r="F19147" t="s">
        <v>22</v>
      </c>
    </row>
    <row r="19148" spans="1:6" x14ac:dyDescent="0.45">
      <c r="A19148" t="s">
        <v>69</v>
      </c>
      <c r="B19148">
        <v>2024</v>
      </c>
      <c r="C19148" t="s">
        <v>16</v>
      </c>
      <c r="D19148" t="s">
        <v>6</v>
      </c>
      <c r="E19148">
        <v>0</v>
      </c>
      <c r="F19148" t="s">
        <v>22</v>
      </c>
    </row>
    <row r="19149" spans="1:6" x14ac:dyDescent="0.45">
      <c r="A19149" t="s">
        <v>69</v>
      </c>
      <c r="B19149">
        <v>2024</v>
      </c>
      <c r="C19149" t="s">
        <v>16</v>
      </c>
      <c r="D19149" t="s">
        <v>7</v>
      </c>
      <c r="E19149">
        <v>0</v>
      </c>
      <c r="F19149" t="s">
        <v>22</v>
      </c>
    </row>
    <row r="19150" spans="1:6" x14ac:dyDescent="0.45">
      <c r="A19150" t="s">
        <v>69</v>
      </c>
      <c r="B19150">
        <v>2024</v>
      </c>
      <c r="C19150" t="s">
        <v>17</v>
      </c>
      <c r="D19150" t="s">
        <v>8</v>
      </c>
      <c r="E19150">
        <v>104.91141598823496</v>
      </c>
      <c r="F19150" t="s">
        <v>22</v>
      </c>
    </row>
    <row r="19151" spans="1:6" x14ac:dyDescent="0.45">
      <c r="A19151" t="s">
        <v>69</v>
      </c>
      <c r="B19151">
        <v>2024</v>
      </c>
      <c r="C19151" t="s">
        <v>18</v>
      </c>
      <c r="D19151" t="s">
        <v>9</v>
      </c>
      <c r="E19151">
        <v>386.21078768513712</v>
      </c>
      <c r="F19151" t="s">
        <v>22</v>
      </c>
    </row>
    <row r="19152" spans="1:6" x14ac:dyDescent="0.45">
      <c r="A19152" t="s">
        <v>69</v>
      </c>
      <c r="B19152">
        <v>2024</v>
      </c>
      <c r="C19152" t="s">
        <v>18</v>
      </c>
      <c r="D19152" t="s">
        <v>10</v>
      </c>
      <c r="E19152">
        <v>0</v>
      </c>
      <c r="F19152" t="s">
        <v>22</v>
      </c>
    </row>
    <row r="19153" spans="1:6" x14ac:dyDescent="0.45">
      <c r="A19153" t="s">
        <v>69</v>
      </c>
      <c r="B19153">
        <v>2024</v>
      </c>
      <c r="C19153" t="s">
        <v>18</v>
      </c>
      <c r="D19153" t="s">
        <v>19</v>
      </c>
      <c r="E19153">
        <v>0</v>
      </c>
      <c r="F19153" t="s">
        <v>23</v>
      </c>
    </row>
    <row r="19154" spans="1:6" x14ac:dyDescent="0.45">
      <c r="A19154" t="s">
        <v>69</v>
      </c>
      <c r="B19154">
        <v>2025</v>
      </c>
      <c r="C19154" t="s">
        <v>15</v>
      </c>
      <c r="D19154" t="s">
        <v>0</v>
      </c>
      <c r="E19154">
        <v>305.41659522243128</v>
      </c>
      <c r="F19154" t="s">
        <v>22</v>
      </c>
    </row>
    <row r="19155" spans="1:6" x14ac:dyDescent="0.45">
      <c r="A19155" t="s">
        <v>69</v>
      </c>
      <c r="B19155">
        <v>2025</v>
      </c>
      <c r="C19155" t="s">
        <v>15</v>
      </c>
      <c r="D19155" t="s">
        <v>1</v>
      </c>
      <c r="E19155">
        <v>91.296459268508599</v>
      </c>
      <c r="F19155" t="s">
        <v>22</v>
      </c>
    </row>
    <row r="19156" spans="1:6" x14ac:dyDescent="0.45">
      <c r="A19156" t="s">
        <v>69</v>
      </c>
      <c r="B19156">
        <v>2025</v>
      </c>
      <c r="C19156" t="s">
        <v>15</v>
      </c>
      <c r="D19156" t="s">
        <v>2</v>
      </c>
      <c r="E19156">
        <v>98.912657274938496</v>
      </c>
      <c r="F19156" t="s">
        <v>22</v>
      </c>
    </row>
    <row r="19157" spans="1:6" x14ac:dyDescent="0.45">
      <c r="A19157" t="s">
        <v>69</v>
      </c>
      <c r="B19157">
        <v>2025</v>
      </c>
      <c r="C19157" t="s">
        <v>15</v>
      </c>
      <c r="D19157" t="s">
        <v>3</v>
      </c>
      <c r="E19157">
        <v>1.5993294633063029</v>
      </c>
      <c r="F19157" t="s">
        <v>22</v>
      </c>
    </row>
    <row r="19158" spans="1:6" x14ac:dyDescent="0.45">
      <c r="A19158" t="s">
        <v>69</v>
      </c>
      <c r="B19158">
        <v>2025</v>
      </c>
      <c r="C19158" t="s">
        <v>15</v>
      </c>
      <c r="D19158" t="s">
        <v>4</v>
      </c>
      <c r="E19158">
        <v>0</v>
      </c>
      <c r="F19158" t="s">
        <v>22</v>
      </c>
    </row>
    <row r="19159" spans="1:6" x14ac:dyDescent="0.45">
      <c r="A19159" t="s">
        <v>69</v>
      </c>
      <c r="B19159">
        <v>2025</v>
      </c>
      <c r="C19159" t="s">
        <v>5</v>
      </c>
      <c r="D19159" t="s">
        <v>5</v>
      </c>
      <c r="E19159">
        <v>497.22504122918463</v>
      </c>
      <c r="F19159" t="s">
        <v>22</v>
      </c>
    </row>
    <row r="19160" spans="1:6" x14ac:dyDescent="0.45">
      <c r="A19160" t="s">
        <v>69</v>
      </c>
      <c r="B19160">
        <v>2025</v>
      </c>
      <c r="C19160" t="s">
        <v>16</v>
      </c>
      <c r="D19160" t="s">
        <v>6</v>
      </c>
      <c r="E19160">
        <v>0</v>
      </c>
      <c r="F19160" t="s">
        <v>22</v>
      </c>
    </row>
    <row r="19161" spans="1:6" x14ac:dyDescent="0.45">
      <c r="A19161" t="s">
        <v>69</v>
      </c>
      <c r="B19161">
        <v>2025</v>
      </c>
      <c r="C19161" t="s">
        <v>16</v>
      </c>
      <c r="D19161" t="s">
        <v>7</v>
      </c>
      <c r="E19161">
        <v>0</v>
      </c>
      <c r="F19161" t="s">
        <v>22</v>
      </c>
    </row>
    <row r="19162" spans="1:6" x14ac:dyDescent="0.45">
      <c r="A19162" t="s">
        <v>69</v>
      </c>
      <c r="B19162">
        <v>2025</v>
      </c>
      <c r="C19162" t="s">
        <v>17</v>
      </c>
      <c r="D19162" t="s">
        <v>8</v>
      </c>
      <c r="E19162">
        <v>101.20177910862098</v>
      </c>
      <c r="F19162" t="s">
        <v>22</v>
      </c>
    </row>
    <row r="19163" spans="1:6" x14ac:dyDescent="0.45">
      <c r="A19163" t="s">
        <v>69</v>
      </c>
      <c r="B19163">
        <v>2025</v>
      </c>
      <c r="C19163" t="s">
        <v>18</v>
      </c>
      <c r="D19163" t="s">
        <v>9</v>
      </c>
      <c r="E19163">
        <v>396.02326212056357</v>
      </c>
      <c r="F19163" t="s">
        <v>22</v>
      </c>
    </row>
    <row r="19164" spans="1:6" x14ac:dyDescent="0.45">
      <c r="A19164" t="s">
        <v>69</v>
      </c>
      <c r="B19164">
        <v>2025</v>
      </c>
      <c r="C19164" t="s">
        <v>18</v>
      </c>
      <c r="D19164" t="s">
        <v>10</v>
      </c>
      <c r="E19164">
        <v>0</v>
      </c>
      <c r="F19164" t="s">
        <v>22</v>
      </c>
    </row>
    <row r="19165" spans="1:6" x14ac:dyDescent="0.45">
      <c r="A19165" t="s">
        <v>69</v>
      </c>
      <c r="B19165">
        <v>2025</v>
      </c>
      <c r="C19165" t="s">
        <v>18</v>
      </c>
      <c r="D19165" t="s">
        <v>19</v>
      </c>
      <c r="E19165">
        <v>0</v>
      </c>
      <c r="F19165" t="s">
        <v>23</v>
      </c>
    </row>
    <row r="19166" spans="1:6" x14ac:dyDescent="0.45">
      <c r="A19166" t="s">
        <v>69</v>
      </c>
      <c r="B19166">
        <v>2026</v>
      </c>
      <c r="C19166" t="s">
        <v>15</v>
      </c>
      <c r="D19166" t="s">
        <v>0</v>
      </c>
      <c r="E19166">
        <v>311.20620370499284</v>
      </c>
      <c r="F19166" t="s">
        <v>22</v>
      </c>
    </row>
    <row r="19167" spans="1:6" x14ac:dyDescent="0.45">
      <c r="A19167" t="s">
        <v>69</v>
      </c>
      <c r="B19167">
        <v>2026</v>
      </c>
      <c r="C19167" t="s">
        <v>15</v>
      </c>
      <c r="D19167" t="s">
        <v>1</v>
      </c>
      <c r="E19167">
        <v>90.566087594360511</v>
      </c>
      <c r="F19167" t="s">
        <v>22</v>
      </c>
    </row>
    <row r="19168" spans="1:6" x14ac:dyDescent="0.45">
      <c r="A19168" t="s">
        <v>69</v>
      </c>
      <c r="B19168">
        <v>2026</v>
      </c>
      <c r="C19168" t="s">
        <v>15</v>
      </c>
      <c r="D19168" t="s">
        <v>2</v>
      </c>
      <c r="E19168">
        <v>96.538753500339965</v>
      </c>
      <c r="F19168" t="s">
        <v>22</v>
      </c>
    </row>
    <row r="19169" spans="1:6" x14ac:dyDescent="0.45">
      <c r="A19169" t="s">
        <v>69</v>
      </c>
      <c r="B19169">
        <v>2026</v>
      </c>
      <c r="C19169" t="s">
        <v>15</v>
      </c>
      <c r="D19169" t="s">
        <v>3</v>
      </c>
      <c r="E19169">
        <v>1.5993294633063029</v>
      </c>
      <c r="F19169" t="s">
        <v>22</v>
      </c>
    </row>
    <row r="19170" spans="1:6" x14ac:dyDescent="0.45">
      <c r="A19170" t="s">
        <v>69</v>
      </c>
      <c r="B19170">
        <v>2026</v>
      </c>
      <c r="C19170" t="s">
        <v>15</v>
      </c>
      <c r="D19170" t="s">
        <v>4</v>
      </c>
      <c r="E19170">
        <v>0</v>
      </c>
      <c r="F19170" t="s">
        <v>22</v>
      </c>
    </row>
    <row r="19171" spans="1:6" x14ac:dyDescent="0.45">
      <c r="A19171" t="s">
        <v>69</v>
      </c>
      <c r="B19171">
        <v>2026</v>
      </c>
      <c r="C19171" t="s">
        <v>5</v>
      </c>
      <c r="D19171" t="s">
        <v>5</v>
      </c>
      <c r="E19171">
        <v>499.9103742629996</v>
      </c>
      <c r="F19171" t="s">
        <v>22</v>
      </c>
    </row>
    <row r="19172" spans="1:6" x14ac:dyDescent="0.45">
      <c r="A19172" t="s">
        <v>69</v>
      </c>
      <c r="B19172">
        <v>2026</v>
      </c>
      <c r="C19172" t="s">
        <v>16</v>
      </c>
      <c r="D19172" t="s">
        <v>6</v>
      </c>
      <c r="E19172">
        <v>0</v>
      </c>
      <c r="F19172" t="s">
        <v>22</v>
      </c>
    </row>
    <row r="19173" spans="1:6" x14ac:dyDescent="0.45">
      <c r="A19173" t="s">
        <v>69</v>
      </c>
      <c r="B19173">
        <v>2026</v>
      </c>
      <c r="C19173" t="s">
        <v>16</v>
      </c>
      <c r="D19173" t="s">
        <v>7</v>
      </c>
      <c r="E19173">
        <v>0</v>
      </c>
      <c r="F19173" t="s">
        <v>22</v>
      </c>
    </row>
    <row r="19174" spans="1:6" x14ac:dyDescent="0.45">
      <c r="A19174" t="s">
        <v>69</v>
      </c>
      <c r="B19174">
        <v>2026</v>
      </c>
      <c r="C19174" t="s">
        <v>17</v>
      </c>
      <c r="D19174" t="s">
        <v>8</v>
      </c>
      <c r="E19174">
        <v>97.623313900354333</v>
      </c>
      <c r="F19174" t="s">
        <v>22</v>
      </c>
    </row>
    <row r="19175" spans="1:6" x14ac:dyDescent="0.45">
      <c r="A19175" t="s">
        <v>69</v>
      </c>
      <c r="B19175">
        <v>2026</v>
      </c>
      <c r="C19175" t="s">
        <v>18</v>
      </c>
      <c r="D19175" t="s">
        <v>9</v>
      </c>
      <c r="E19175">
        <v>402.28706036264526</v>
      </c>
      <c r="F19175" t="s">
        <v>22</v>
      </c>
    </row>
    <row r="19176" spans="1:6" x14ac:dyDescent="0.45">
      <c r="A19176" t="s">
        <v>69</v>
      </c>
      <c r="B19176">
        <v>2026</v>
      </c>
      <c r="C19176" t="s">
        <v>18</v>
      </c>
      <c r="D19176" t="s">
        <v>10</v>
      </c>
      <c r="E19176">
        <v>0</v>
      </c>
      <c r="F19176" t="s">
        <v>22</v>
      </c>
    </row>
    <row r="19177" spans="1:6" x14ac:dyDescent="0.45">
      <c r="A19177" t="s">
        <v>69</v>
      </c>
      <c r="B19177">
        <v>2026</v>
      </c>
      <c r="C19177" t="s">
        <v>18</v>
      </c>
      <c r="D19177" t="s">
        <v>19</v>
      </c>
      <c r="E19177">
        <v>0</v>
      </c>
      <c r="F19177" t="s">
        <v>23</v>
      </c>
    </row>
    <row r="19178" spans="1:6" x14ac:dyDescent="0.45">
      <c r="A19178" t="s">
        <v>69</v>
      </c>
      <c r="B19178">
        <v>2027</v>
      </c>
      <c r="C19178" t="s">
        <v>15</v>
      </c>
      <c r="D19178" t="s">
        <v>0</v>
      </c>
      <c r="E19178">
        <v>317.10556249878726</v>
      </c>
      <c r="F19178" t="s">
        <v>22</v>
      </c>
    </row>
    <row r="19179" spans="1:6" x14ac:dyDescent="0.45">
      <c r="A19179" t="s">
        <v>69</v>
      </c>
      <c r="B19179">
        <v>2027</v>
      </c>
      <c r="C19179" t="s">
        <v>15</v>
      </c>
      <c r="D19179" t="s">
        <v>1</v>
      </c>
      <c r="E19179">
        <v>89.841558893605622</v>
      </c>
      <c r="F19179" t="s">
        <v>22</v>
      </c>
    </row>
    <row r="19180" spans="1:6" x14ac:dyDescent="0.45">
      <c r="A19180" t="s">
        <v>69</v>
      </c>
      <c r="B19180">
        <v>2027</v>
      </c>
      <c r="C19180" t="s">
        <v>15</v>
      </c>
      <c r="D19180" t="s">
        <v>2</v>
      </c>
      <c r="E19180">
        <v>94.221823416331802</v>
      </c>
      <c r="F19180" t="s">
        <v>22</v>
      </c>
    </row>
    <row r="19181" spans="1:6" x14ac:dyDescent="0.45">
      <c r="A19181" t="s">
        <v>69</v>
      </c>
      <c r="B19181">
        <v>2027</v>
      </c>
      <c r="C19181" t="s">
        <v>15</v>
      </c>
      <c r="D19181" t="s">
        <v>3</v>
      </c>
      <c r="E19181">
        <v>1.5993294633063029</v>
      </c>
      <c r="F19181" t="s">
        <v>22</v>
      </c>
    </row>
    <row r="19182" spans="1:6" x14ac:dyDescent="0.45">
      <c r="A19182" t="s">
        <v>69</v>
      </c>
      <c r="B19182">
        <v>2027</v>
      </c>
      <c r="C19182" t="s">
        <v>15</v>
      </c>
      <c r="D19182" t="s">
        <v>4</v>
      </c>
      <c r="E19182">
        <v>0</v>
      </c>
      <c r="F19182" t="s">
        <v>22</v>
      </c>
    </row>
    <row r="19183" spans="1:6" x14ac:dyDescent="0.45">
      <c r="A19183" t="s">
        <v>69</v>
      </c>
      <c r="B19183">
        <v>2027</v>
      </c>
      <c r="C19183" t="s">
        <v>5</v>
      </c>
      <c r="D19183" t="s">
        <v>5</v>
      </c>
      <c r="E19183">
        <v>502.76827427203096</v>
      </c>
      <c r="F19183" t="s">
        <v>22</v>
      </c>
    </row>
    <row r="19184" spans="1:6" x14ac:dyDescent="0.45">
      <c r="A19184" t="s">
        <v>69</v>
      </c>
      <c r="B19184">
        <v>2027</v>
      </c>
      <c r="C19184" t="s">
        <v>16</v>
      </c>
      <c r="D19184" t="s">
        <v>6</v>
      </c>
      <c r="E19184">
        <v>0</v>
      </c>
      <c r="F19184" t="s">
        <v>22</v>
      </c>
    </row>
    <row r="19185" spans="1:6" x14ac:dyDescent="0.45">
      <c r="A19185" t="s">
        <v>69</v>
      </c>
      <c r="B19185">
        <v>2027</v>
      </c>
      <c r="C19185" t="s">
        <v>16</v>
      </c>
      <c r="D19185" t="s">
        <v>7</v>
      </c>
      <c r="E19185">
        <v>0</v>
      </c>
      <c r="F19185" t="s">
        <v>22</v>
      </c>
    </row>
    <row r="19186" spans="1:6" x14ac:dyDescent="0.45">
      <c r="A19186" t="s">
        <v>69</v>
      </c>
      <c r="B19186">
        <v>2027</v>
      </c>
      <c r="C19186" t="s">
        <v>17</v>
      </c>
      <c r="D19186" t="s">
        <v>8</v>
      </c>
      <c r="E19186">
        <v>94.171382171632871</v>
      </c>
      <c r="F19186" t="s">
        <v>22</v>
      </c>
    </row>
    <row r="19187" spans="1:6" x14ac:dyDescent="0.45">
      <c r="A19187" t="s">
        <v>69</v>
      </c>
      <c r="B19187">
        <v>2027</v>
      </c>
      <c r="C19187" t="s">
        <v>18</v>
      </c>
      <c r="D19187" t="s">
        <v>9</v>
      </c>
      <c r="E19187">
        <v>408.59689210039807</v>
      </c>
      <c r="F19187" t="s">
        <v>22</v>
      </c>
    </row>
    <row r="19188" spans="1:6" x14ac:dyDescent="0.45">
      <c r="A19188" t="s">
        <v>69</v>
      </c>
      <c r="B19188">
        <v>2027</v>
      </c>
      <c r="C19188" t="s">
        <v>18</v>
      </c>
      <c r="D19188" t="s">
        <v>10</v>
      </c>
      <c r="E19188">
        <v>0</v>
      </c>
      <c r="F19188" t="s">
        <v>22</v>
      </c>
    </row>
    <row r="19189" spans="1:6" x14ac:dyDescent="0.45">
      <c r="A19189" t="s">
        <v>69</v>
      </c>
      <c r="B19189">
        <v>2027</v>
      </c>
      <c r="C19189" t="s">
        <v>18</v>
      </c>
      <c r="D19189" t="s">
        <v>19</v>
      </c>
      <c r="E19189">
        <v>0</v>
      </c>
      <c r="F19189" t="s">
        <v>23</v>
      </c>
    </row>
    <row r="19190" spans="1:6" x14ac:dyDescent="0.45">
      <c r="A19190" t="s">
        <v>69</v>
      </c>
      <c r="B19190">
        <v>2028</v>
      </c>
      <c r="C19190" t="s">
        <v>15</v>
      </c>
      <c r="D19190" t="s">
        <v>0</v>
      </c>
      <c r="E19190">
        <v>323.11675207796958</v>
      </c>
      <c r="F19190" t="s">
        <v>22</v>
      </c>
    </row>
    <row r="19191" spans="1:6" x14ac:dyDescent="0.45">
      <c r="A19191" t="s">
        <v>69</v>
      </c>
      <c r="B19191">
        <v>2028</v>
      </c>
      <c r="C19191" t="s">
        <v>15</v>
      </c>
      <c r="D19191" t="s">
        <v>1</v>
      </c>
      <c r="E19191">
        <v>89.122826422456782</v>
      </c>
      <c r="F19191" t="s">
        <v>22</v>
      </c>
    </row>
    <row r="19192" spans="1:6" x14ac:dyDescent="0.45">
      <c r="A19192" t="s">
        <v>69</v>
      </c>
      <c r="B19192">
        <v>2028</v>
      </c>
      <c r="C19192" t="s">
        <v>15</v>
      </c>
      <c r="D19192" t="s">
        <v>2</v>
      </c>
      <c r="E19192">
        <v>91.960499654339841</v>
      </c>
      <c r="F19192" t="s">
        <v>22</v>
      </c>
    </row>
    <row r="19193" spans="1:6" x14ac:dyDescent="0.45">
      <c r="A19193" t="s">
        <v>69</v>
      </c>
      <c r="B19193">
        <v>2028</v>
      </c>
      <c r="C19193" t="s">
        <v>15</v>
      </c>
      <c r="D19193" t="s">
        <v>3</v>
      </c>
      <c r="E19193">
        <v>1.5993294633063029</v>
      </c>
      <c r="F19193" t="s">
        <v>22</v>
      </c>
    </row>
    <row r="19194" spans="1:6" x14ac:dyDescent="0.45">
      <c r="A19194" t="s">
        <v>69</v>
      </c>
      <c r="B19194">
        <v>2028</v>
      </c>
      <c r="C19194" t="s">
        <v>15</v>
      </c>
      <c r="D19194" t="s">
        <v>4</v>
      </c>
      <c r="E19194">
        <v>0</v>
      </c>
      <c r="F19194" t="s">
        <v>22</v>
      </c>
    </row>
    <row r="19195" spans="1:6" x14ac:dyDescent="0.45">
      <c r="A19195" t="s">
        <v>69</v>
      </c>
      <c r="B19195">
        <v>2028</v>
      </c>
      <c r="C19195" t="s">
        <v>5</v>
      </c>
      <c r="D19195" t="s">
        <v>5</v>
      </c>
      <c r="E19195">
        <v>505.79940761807251</v>
      </c>
      <c r="F19195" t="s">
        <v>22</v>
      </c>
    </row>
    <row r="19196" spans="1:6" x14ac:dyDescent="0.45">
      <c r="A19196" t="s">
        <v>69</v>
      </c>
      <c r="B19196">
        <v>2028</v>
      </c>
      <c r="C19196" t="s">
        <v>16</v>
      </c>
      <c r="D19196" t="s">
        <v>6</v>
      </c>
      <c r="E19196">
        <v>0</v>
      </c>
      <c r="F19196" t="s">
        <v>22</v>
      </c>
    </row>
    <row r="19197" spans="1:6" x14ac:dyDescent="0.45">
      <c r="A19197" t="s">
        <v>69</v>
      </c>
      <c r="B19197">
        <v>2028</v>
      </c>
      <c r="C19197" t="s">
        <v>16</v>
      </c>
      <c r="D19197" t="s">
        <v>7</v>
      </c>
      <c r="E19197">
        <v>0</v>
      </c>
      <c r="F19197" t="s">
        <v>22</v>
      </c>
    </row>
    <row r="19198" spans="1:6" x14ac:dyDescent="0.45">
      <c r="A19198" t="s">
        <v>69</v>
      </c>
      <c r="B19198">
        <v>2028</v>
      </c>
      <c r="C19198" t="s">
        <v>17</v>
      </c>
      <c r="D19198" t="s">
        <v>8</v>
      </c>
      <c r="E19198">
        <v>90.841509735755267</v>
      </c>
      <c r="F19198" t="s">
        <v>22</v>
      </c>
    </row>
    <row r="19199" spans="1:6" x14ac:dyDescent="0.45">
      <c r="A19199" t="s">
        <v>69</v>
      </c>
      <c r="B19199">
        <v>2028</v>
      </c>
      <c r="C19199" t="s">
        <v>18</v>
      </c>
      <c r="D19199" t="s">
        <v>9</v>
      </c>
      <c r="E19199">
        <v>414.9578978823173</v>
      </c>
      <c r="F19199" t="s">
        <v>22</v>
      </c>
    </row>
    <row r="19200" spans="1:6" x14ac:dyDescent="0.45">
      <c r="A19200" t="s">
        <v>69</v>
      </c>
      <c r="B19200">
        <v>2028</v>
      </c>
      <c r="C19200" t="s">
        <v>18</v>
      </c>
      <c r="D19200" t="s">
        <v>10</v>
      </c>
      <c r="E19200">
        <v>0</v>
      </c>
      <c r="F19200" t="s">
        <v>22</v>
      </c>
    </row>
    <row r="19201" spans="1:6" x14ac:dyDescent="0.45">
      <c r="A19201" t="s">
        <v>69</v>
      </c>
      <c r="B19201">
        <v>2028</v>
      </c>
      <c r="C19201" t="s">
        <v>18</v>
      </c>
      <c r="D19201" t="s">
        <v>19</v>
      </c>
      <c r="E19201">
        <v>0</v>
      </c>
      <c r="F19201" t="s">
        <v>23</v>
      </c>
    </row>
    <row r="19202" spans="1:6" x14ac:dyDescent="0.45">
      <c r="A19202" t="s">
        <v>69</v>
      </c>
      <c r="B19202">
        <v>2029</v>
      </c>
      <c r="C19202" t="s">
        <v>15</v>
      </c>
      <c r="D19202" t="s">
        <v>0</v>
      </c>
      <c r="E19202">
        <v>329.24189235505872</v>
      </c>
      <c r="F19202" t="s">
        <v>22</v>
      </c>
    </row>
    <row r="19203" spans="1:6" x14ac:dyDescent="0.45">
      <c r="A19203" t="s">
        <v>69</v>
      </c>
      <c r="B19203">
        <v>2029</v>
      </c>
      <c r="C19203" t="s">
        <v>15</v>
      </c>
      <c r="D19203" t="s">
        <v>1</v>
      </c>
      <c r="E19203">
        <v>88.409843811077124</v>
      </c>
      <c r="F19203" t="s">
        <v>22</v>
      </c>
    </row>
    <row r="19204" spans="1:6" x14ac:dyDescent="0.45">
      <c r="A19204" t="s">
        <v>69</v>
      </c>
      <c r="B19204">
        <v>2029</v>
      </c>
      <c r="C19204" t="s">
        <v>15</v>
      </c>
      <c r="D19204" t="s">
        <v>2</v>
      </c>
      <c r="E19204">
        <v>89.753447662635679</v>
      </c>
      <c r="F19204" t="s">
        <v>22</v>
      </c>
    </row>
    <row r="19205" spans="1:6" x14ac:dyDescent="0.45">
      <c r="A19205" t="s">
        <v>69</v>
      </c>
      <c r="B19205">
        <v>2029</v>
      </c>
      <c r="C19205" t="s">
        <v>15</v>
      </c>
      <c r="D19205" t="s">
        <v>3</v>
      </c>
      <c r="E19205">
        <v>1.5993294633063029</v>
      </c>
      <c r="F19205" t="s">
        <v>22</v>
      </c>
    </row>
    <row r="19206" spans="1:6" x14ac:dyDescent="0.45">
      <c r="A19206" t="s">
        <v>69</v>
      </c>
      <c r="B19206">
        <v>2029</v>
      </c>
      <c r="C19206" t="s">
        <v>15</v>
      </c>
      <c r="D19206" t="s">
        <v>4</v>
      </c>
      <c r="E19206">
        <v>0</v>
      </c>
      <c r="F19206" t="s">
        <v>22</v>
      </c>
    </row>
    <row r="19207" spans="1:6" x14ac:dyDescent="0.45">
      <c r="A19207" t="s">
        <v>69</v>
      </c>
      <c r="B19207">
        <v>2029</v>
      </c>
      <c r="C19207" t="s">
        <v>5</v>
      </c>
      <c r="D19207" t="s">
        <v>5</v>
      </c>
      <c r="E19207">
        <v>509.00451329207777</v>
      </c>
      <c r="F19207" t="s">
        <v>22</v>
      </c>
    </row>
    <row r="19208" spans="1:6" x14ac:dyDescent="0.45">
      <c r="A19208" t="s">
        <v>69</v>
      </c>
      <c r="B19208">
        <v>2029</v>
      </c>
      <c r="C19208" t="s">
        <v>16</v>
      </c>
      <c r="D19208" t="s">
        <v>6</v>
      </c>
      <c r="E19208">
        <v>0</v>
      </c>
      <c r="F19208" t="s">
        <v>22</v>
      </c>
    </row>
    <row r="19209" spans="1:6" x14ac:dyDescent="0.45">
      <c r="A19209" t="s">
        <v>69</v>
      </c>
      <c r="B19209">
        <v>2029</v>
      </c>
      <c r="C19209" t="s">
        <v>16</v>
      </c>
      <c r="D19209" t="s">
        <v>7</v>
      </c>
      <c r="E19209">
        <v>0</v>
      </c>
      <c r="F19209" t="s">
        <v>22</v>
      </c>
    </row>
    <row r="19210" spans="1:6" x14ac:dyDescent="0.45">
      <c r="A19210" t="s">
        <v>69</v>
      </c>
      <c r="B19210">
        <v>2029</v>
      </c>
      <c r="C19210" t="s">
        <v>17</v>
      </c>
      <c r="D19210" t="s">
        <v>8</v>
      </c>
      <c r="E19210">
        <v>87.629380611948946</v>
      </c>
      <c r="F19210" t="s">
        <v>22</v>
      </c>
    </row>
    <row r="19211" spans="1:6" x14ac:dyDescent="0.45">
      <c r="A19211" t="s">
        <v>69</v>
      </c>
      <c r="B19211">
        <v>2029</v>
      </c>
      <c r="C19211" t="s">
        <v>18</v>
      </c>
      <c r="D19211" t="s">
        <v>9</v>
      </c>
      <c r="E19211">
        <v>421.37513268012879</v>
      </c>
      <c r="F19211" t="s">
        <v>22</v>
      </c>
    </row>
    <row r="19212" spans="1:6" x14ac:dyDescent="0.45">
      <c r="A19212" t="s">
        <v>69</v>
      </c>
      <c r="B19212">
        <v>2029</v>
      </c>
      <c r="C19212" t="s">
        <v>18</v>
      </c>
      <c r="D19212" t="s">
        <v>10</v>
      </c>
      <c r="E19212">
        <v>0</v>
      </c>
      <c r="F19212" t="s">
        <v>22</v>
      </c>
    </row>
    <row r="19213" spans="1:6" x14ac:dyDescent="0.45">
      <c r="A19213" t="s">
        <v>69</v>
      </c>
      <c r="B19213">
        <v>2029</v>
      </c>
      <c r="C19213" t="s">
        <v>18</v>
      </c>
      <c r="D19213" t="s">
        <v>19</v>
      </c>
      <c r="E19213">
        <v>0</v>
      </c>
      <c r="F19213" t="s">
        <v>23</v>
      </c>
    </row>
    <row r="19214" spans="1:6" x14ac:dyDescent="0.45">
      <c r="A19214" t="s">
        <v>69</v>
      </c>
      <c r="B19214">
        <v>2030</v>
      </c>
      <c r="C19214" t="s">
        <v>15</v>
      </c>
      <c r="D19214" t="s">
        <v>0</v>
      </c>
      <c r="E19214">
        <v>335.48314342854809</v>
      </c>
      <c r="F19214" t="s">
        <v>22</v>
      </c>
    </row>
    <row r="19215" spans="1:6" x14ac:dyDescent="0.45">
      <c r="A19215" t="s">
        <v>69</v>
      </c>
      <c r="B19215">
        <v>2030</v>
      </c>
      <c r="C19215" t="s">
        <v>15</v>
      </c>
      <c r="D19215" t="s">
        <v>1</v>
      </c>
      <c r="E19215">
        <v>87.702565060588498</v>
      </c>
      <c r="F19215" t="s">
        <v>22</v>
      </c>
    </row>
    <row r="19216" spans="1:6" x14ac:dyDescent="0.45">
      <c r="A19216" t="s">
        <v>69</v>
      </c>
      <c r="B19216">
        <v>2030</v>
      </c>
      <c r="C19216" t="s">
        <v>15</v>
      </c>
      <c r="D19216" t="s">
        <v>2</v>
      </c>
      <c r="E19216">
        <v>87.599364918732434</v>
      </c>
      <c r="F19216" t="s">
        <v>22</v>
      </c>
    </row>
    <row r="19217" spans="1:6" x14ac:dyDescent="0.45">
      <c r="A19217" t="s">
        <v>69</v>
      </c>
      <c r="B19217">
        <v>2030</v>
      </c>
      <c r="C19217" t="s">
        <v>15</v>
      </c>
      <c r="D19217" t="s">
        <v>3</v>
      </c>
      <c r="E19217">
        <v>1.5993294633063029</v>
      </c>
      <c r="F19217" t="s">
        <v>22</v>
      </c>
    </row>
    <row r="19218" spans="1:6" x14ac:dyDescent="0.45">
      <c r="A19218" t="s">
        <v>69</v>
      </c>
      <c r="B19218">
        <v>2030</v>
      </c>
      <c r="C19218" t="s">
        <v>15</v>
      </c>
      <c r="D19218" t="s">
        <v>4</v>
      </c>
      <c r="E19218">
        <v>0</v>
      </c>
      <c r="F19218" t="s">
        <v>22</v>
      </c>
    </row>
    <row r="19219" spans="1:6" x14ac:dyDescent="0.45">
      <c r="A19219" t="s">
        <v>69</v>
      </c>
      <c r="B19219">
        <v>2030</v>
      </c>
      <c r="C19219" t="s">
        <v>5</v>
      </c>
      <c r="D19219" t="s">
        <v>5</v>
      </c>
      <c r="E19219">
        <v>512.38440287117533</v>
      </c>
      <c r="F19219" t="s">
        <v>22</v>
      </c>
    </row>
    <row r="19220" spans="1:6" x14ac:dyDescent="0.45">
      <c r="A19220" t="s">
        <v>69</v>
      </c>
      <c r="B19220">
        <v>2030</v>
      </c>
      <c r="C19220" t="s">
        <v>16</v>
      </c>
      <c r="D19220" t="s">
        <v>6</v>
      </c>
      <c r="E19220">
        <v>0</v>
      </c>
      <c r="F19220" t="s">
        <v>22</v>
      </c>
    </row>
    <row r="19221" spans="1:6" x14ac:dyDescent="0.45">
      <c r="A19221" t="s">
        <v>69</v>
      </c>
      <c r="B19221">
        <v>2030</v>
      </c>
      <c r="C19221" t="s">
        <v>16</v>
      </c>
      <c r="D19221" t="s">
        <v>7</v>
      </c>
      <c r="E19221">
        <v>0</v>
      </c>
      <c r="F19221" t="s">
        <v>22</v>
      </c>
    </row>
    <row r="19222" spans="1:6" x14ac:dyDescent="0.45">
      <c r="A19222" t="s">
        <v>69</v>
      </c>
      <c r="B19222">
        <v>2030</v>
      </c>
      <c r="C19222" t="s">
        <v>17</v>
      </c>
      <c r="D19222" t="s">
        <v>8</v>
      </c>
      <c r="E19222">
        <v>84.530831431254725</v>
      </c>
      <c r="F19222" t="s">
        <v>22</v>
      </c>
    </row>
    <row r="19223" spans="1:6" x14ac:dyDescent="0.45">
      <c r="A19223" t="s">
        <v>69</v>
      </c>
      <c r="B19223">
        <v>2030</v>
      </c>
      <c r="C19223" t="s">
        <v>18</v>
      </c>
      <c r="D19223" t="s">
        <v>9</v>
      </c>
      <c r="E19223">
        <v>427.85357143992059</v>
      </c>
      <c r="F19223" t="s">
        <v>22</v>
      </c>
    </row>
    <row r="19224" spans="1:6" x14ac:dyDescent="0.45">
      <c r="A19224" t="s">
        <v>69</v>
      </c>
      <c r="B19224">
        <v>2030</v>
      </c>
      <c r="C19224" t="s">
        <v>18</v>
      </c>
      <c r="D19224" t="s">
        <v>10</v>
      </c>
      <c r="E19224">
        <v>0</v>
      </c>
      <c r="F19224" t="s">
        <v>22</v>
      </c>
    </row>
    <row r="19225" spans="1:6" x14ac:dyDescent="0.45">
      <c r="A19225" t="s">
        <v>69</v>
      </c>
      <c r="B19225">
        <v>2030</v>
      </c>
      <c r="C19225" t="s">
        <v>18</v>
      </c>
      <c r="D19225" t="s">
        <v>19</v>
      </c>
      <c r="E19225">
        <v>0</v>
      </c>
      <c r="F19225" t="s">
        <v>23</v>
      </c>
    </row>
    <row r="19226" spans="1:6" x14ac:dyDescent="0.45">
      <c r="A19226" t="s">
        <v>69</v>
      </c>
      <c r="B19226">
        <v>2031</v>
      </c>
      <c r="C19226" t="s">
        <v>15</v>
      </c>
      <c r="D19226" t="s">
        <v>0</v>
      </c>
      <c r="E19226">
        <v>341.42383256430986</v>
      </c>
      <c r="F19226" t="s">
        <v>22</v>
      </c>
    </row>
    <row r="19227" spans="1:6" x14ac:dyDescent="0.45">
      <c r="A19227" t="s">
        <v>69</v>
      </c>
      <c r="B19227">
        <v>2031</v>
      </c>
      <c r="C19227" t="s">
        <v>15</v>
      </c>
      <c r="D19227" t="s">
        <v>1</v>
      </c>
      <c r="E19227">
        <v>86.650134279861433</v>
      </c>
      <c r="F19227" t="s">
        <v>22</v>
      </c>
    </row>
    <row r="19228" spans="1:6" x14ac:dyDescent="0.45">
      <c r="A19228" t="s">
        <v>69</v>
      </c>
      <c r="B19228">
        <v>2031</v>
      </c>
      <c r="C19228" t="s">
        <v>15</v>
      </c>
      <c r="D19228" t="s">
        <v>2</v>
      </c>
      <c r="E19228">
        <v>85.759778255439045</v>
      </c>
      <c r="F19228" t="s">
        <v>22</v>
      </c>
    </row>
    <row r="19229" spans="1:6" x14ac:dyDescent="0.45">
      <c r="A19229" t="s">
        <v>69</v>
      </c>
      <c r="B19229">
        <v>2031</v>
      </c>
      <c r="C19229" t="s">
        <v>15</v>
      </c>
      <c r="D19229" t="s">
        <v>3</v>
      </c>
      <c r="E19229">
        <v>1.5993294633063029</v>
      </c>
      <c r="F19229" t="s">
        <v>22</v>
      </c>
    </row>
    <row r="19230" spans="1:6" x14ac:dyDescent="0.45">
      <c r="A19230" t="s">
        <v>69</v>
      </c>
      <c r="B19230">
        <v>2031</v>
      </c>
      <c r="C19230" t="s">
        <v>15</v>
      </c>
      <c r="D19230" t="s">
        <v>4</v>
      </c>
      <c r="E19230">
        <v>0</v>
      </c>
      <c r="F19230" t="s">
        <v>22</v>
      </c>
    </row>
    <row r="19231" spans="1:6" x14ac:dyDescent="0.45">
      <c r="A19231" t="s">
        <v>69</v>
      </c>
      <c r="B19231">
        <v>2031</v>
      </c>
      <c r="C19231" t="s">
        <v>5</v>
      </c>
      <c r="D19231" t="s">
        <v>5</v>
      </c>
      <c r="E19231">
        <v>515.43307456291666</v>
      </c>
      <c r="F19231" t="s">
        <v>22</v>
      </c>
    </row>
    <row r="19232" spans="1:6" x14ac:dyDescent="0.45">
      <c r="A19232" t="s">
        <v>69</v>
      </c>
      <c r="B19232">
        <v>2031</v>
      </c>
      <c r="C19232" t="s">
        <v>16</v>
      </c>
      <c r="D19232" t="s">
        <v>6</v>
      </c>
      <c r="E19232">
        <v>0</v>
      </c>
      <c r="F19232" t="s">
        <v>22</v>
      </c>
    </row>
    <row r="19233" spans="1:6" x14ac:dyDescent="0.45">
      <c r="A19233" t="s">
        <v>69</v>
      </c>
      <c r="B19233">
        <v>2031</v>
      </c>
      <c r="C19233" t="s">
        <v>16</v>
      </c>
      <c r="D19233" t="s">
        <v>7</v>
      </c>
      <c r="E19233">
        <v>0</v>
      </c>
      <c r="F19233" t="s">
        <v>22</v>
      </c>
    </row>
    <row r="19234" spans="1:6" x14ac:dyDescent="0.45">
      <c r="A19234" t="s">
        <v>69</v>
      </c>
      <c r="B19234">
        <v>2031</v>
      </c>
      <c r="C19234" t="s">
        <v>17</v>
      </c>
      <c r="D19234" t="s">
        <v>8</v>
      </c>
      <c r="E19234">
        <v>81.541846040217962</v>
      </c>
      <c r="F19234" t="s">
        <v>22</v>
      </c>
    </row>
    <row r="19235" spans="1:6" x14ac:dyDescent="0.45">
      <c r="A19235" t="s">
        <v>69</v>
      </c>
      <c r="B19235">
        <v>2031</v>
      </c>
      <c r="C19235" t="s">
        <v>18</v>
      </c>
      <c r="D19235" t="s">
        <v>9</v>
      </c>
      <c r="E19235">
        <v>433.89122852269873</v>
      </c>
      <c r="F19235" t="s">
        <v>22</v>
      </c>
    </row>
    <row r="19236" spans="1:6" x14ac:dyDescent="0.45">
      <c r="A19236" t="s">
        <v>69</v>
      </c>
      <c r="B19236">
        <v>2031</v>
      </c>
      <c r="C19236" t="s">
        <v>18</v>
      </c>
      <c r="D19236" t="s">
        <v>10</v>
      </c>
      <c r="E19236">
        <v>0</v>
      </c>
      <c r="F19236" t="s">
        <v>22</v>
      </c>
    </row>
    <row r="19237" spans="1:6" x14ac:dyDescent="0.45">
      <c r="A19237" t="s">
        <v>69</v>
      </c>
      <c r="B19237">
        <v>2031</v>
      </c>
      <c r="C19237" t="s">
        <v>18</v>
      </c>
      <c r="D19237" t="s">
        <v>19</v>
      </c>
      <c r="E19237">
        <v>0</v>
      </c>
      <c r="F19237" t="s">
        <v>23</v>
      </c>
    </row>
    <row r="19238" spans="1:6" x14ac:dyDescent="0.45">
      <c r="A19238" t="s">
        <v>69</v>
      </c>
      <c r="B19238">
        <v>2032</v>
      </c>
      <c r="C19238" t="s">
        <v>15</v>
      </c>
      <c r="D19238" t="s">
        <v>0</v>
      </c>
      <c r="E19238">
        <v>347.46971860220833</v>
      </c>
      <c r="F19238" t="s">
        <v>22</v>
      </c>
    </row>
    <row r="19239" spans="1:6" x14ac:dyDescent="0.45">
      <c r="A19239" t="s">
        <v>69</v>
      </c>
      <c r="B19239">
        <v>2032</v>
      </c>
      <c r="C19239" t="s">
        <v>15</v>
      </c>
      <c r="D19239" t="s">
        <v>1</v>
      </c>
      <c r="E19239">
        <v>85.610332668503091</v>
      </c>
      <c r="F19239" t="s">
        <v>22</v>
      </c>
    </row>
    <row r="19240" spans="1:6" x14ac:dyDescent="0.45">
      <c r="A19240" t="s">
        <v>69</v>
      </c>
      <c r="B19240">
        <v>2032</v>
      </c>
      <c r="C19240" t="s">
        <v>15</v>
      </c>
      <c r="D19240" t="s">
        <v>2</v>
      </c>
      <c r="E19240">
        <v>83.958822912074822</v>
      </c>
      <c r="F19240" t="s">
        <v>22</v>
      </c>
    </row>
    <row r="19241" spans="1:6" x14ac:dyDescent="0.45">
      <c r="A19241" t="s">
        <v>69</v>
      </c>
      <c r="B19241">
        <v>2032</v>
      </c>
      <c r="C19241" t="s">
        <v>15</v>
      </c>
      <c r="D19241" t="s">
        <v>3</v>
      </c>
      <c r="E19241">
        <v>1.5993294633063029</v>
      </c>
      <c r="F19241" t="s">
        <v>22</v>
      </c>
    </row>
    <row r="19242" spans="1:6" x14ac:dyDescent="0.45">
      <c r="A19242" t="s">
        <v>69</v>
      </c>
      <c r="B19242">
        <v>2032</v>
      </c>
      <c r="C19242" t="s">
        <v>15</v>
      </c>
      <c r="D19242" t="s">
        <v>4</v>
      </c>
      <c r="E19242">
        <v>0</v>
      </c>
      <c r="F19242" t="s">
        <v>22</v>
      </c>
    </row>
    <row r="19243" spans="1:6" x14ac:dyDescent="0.45">
      <c r="A19243" t="s">
        <v>69</v>
      </c>
      <c r="B19243">
        <v>2032</v>
      </c>
      <c r="C19243" t="s">
        <v>5</v>
      </c>
      <c r="D19243" t="s">
        <v>5</v>
      </c>
      <c r="E19243">
        <v>518.63820364609251</v>
      </c>
      <c r="F19243" t="s">
        <v>22</v>
      </c>
    </row>
    <row r="19244" spans="1:6" x14ac:dyDescent="0.45">
      <c r="A19244" t="s">
        <v>69</v>
      </c>
      <c r="B19244">
        <v>2032</v>
      </c>
      <c r="C19244" t="s">
        <v>16</v>
      </c>
      <c r="D19244" t="s">
        <v>6</v>
      </c>
      <c r="E19244">
        <v>0</v>
      </c>
      <c r="F19244" t="s">
        <v>22</v>
      </c>
    </row>
    <row r="19245" spans="1:6" x14ac:dyDescent="0.45">
      <c r="A19245" t="s">
        <v>69</v>
      </c>
      <c r="B19245">
        <v>2032</v>
      </c>
      <c r="C19245" t="s">
        <v>16</v>
      </c>
      <c r="D19245" t="s">
        <v>7</v>
      </c>
      <c r="E19245">
        <v>0</v>
      </c>
      <c r="F19245" t="s">
        <v>22</v>
      </c>
    </row>
    <row r="19246" spans="1:6" x14ac:dyDescent="0.45">
      <c r="A19246" t="s">
        <v>69</v>
      </c>
      <c r="B19246">
        <v>2032</v>
      </c>
      <c r="C19246" t="s">
        <v>17</v>
      </c>
      <c r="D19246" t="s">
        <v>8</v>
      </c>
      <c r="E19246">
        <v>78.658550295391493</v>
      </c>
      <c r="F19246" t="s">
        <v>22</v>
      </c>
    </row>
    <row r="19247" spans="1:6" x14ac:dyDescent="0.45">
      <c r="A19247" t="s">
        <v>69</v>
      </c>
      <c r="B19247">
        <v>2032</v>
      </c>
      <c r="C19247" t="s">
        <v>18</v>
      </c>
      <c r="D19247" t="s">
        <v>9</v>
      </c>
      <c r="E19247">
        <v>439.97965335070103</v>
      </c>
      <c r="F19247" t="s">
        <v>22</v>
      </c>
    </row>
    <row r="19248" spans="1:6" x14ac:dyDescent="0.45">
      <c r="A19248" t="s">
        <v>69</v>
      </c>
      <c r="B19248">
        <v>2032</v>
      </c>
      <c r="C19248" t="s">
        <v>18</v>
      </c>
      <c r="D19248" t="s">
        <v>10</v>
      </c>
      <c r="E19248">
        <v>0</v>
      </c>
      <c r="F19248" t="s">
        <v>22</v>
      </c>
    </row>
    <row r="19249" spans="1:6" x14ac:dyDescent="0.45">
      <c r="A19249" t="s">
        <v>69</v>
      </c>
      <c r="B19249">
        <v>2032</v>
      </c>
      <c r="C19249" t="s">
        <v>18</v>
      </c>
      <c r="D19249" t="s">
        <v>19</v>
      </c>
      <c r="E19249">
        <v>0</v>
      </c>
      <c r="F19249" t="s">
        <v>23</v>
      </c>
    </row>
    <row r="19250" spans="1:6" x14ac:dyDescent="0.45">
      <c r="A19250" t="s">
        <v>69</v>
      </c>
      <c r="B19250">
        <v>2033</v>
      </c>
      <c r="C19250" t="s">
        <v>15</v>
      </c>
      <c r="D19250" t="s">
        <v>0</v>
      </c>
      <c r="E19250">
        <v>353.62266435444695</v>
      </c>
      <c r="F19250" t="s">
        <v>22</v>
      </c>
    </row>
    <row r="19251" spans="1:6" x14ac:dyDescent="0.45">
      <c r="A19251" t="s">
        <v>69</v>
      </c>
      <c r="B19251">
        <v>2033</v>
      </c>
      <c r="C19251" t="s">
        <v>15</v>
      </c>
      <c r="D19251" t="s">
        <v>1</v>
      </c>
      <c r="E19251">
        <v>84.583008676481057</v>
      </c>
      <c r="F19251" t="s">
        <v>22</v>
      </c>
    </row>
    <row r="19252" spans="1:6" x14ac:dyDescent="0.45">
      <c r="A19252" t="s">
        <v>69</v>
      </c>
      <c r="B19252">
        <v>2033</v>
      </c>
      <c r="C19252" t="s">
        <v>15</v>
      </c>
      <c r="D19252" t="s">
        <v>2</v>
      </c>
      <c r="E19252">
        <v>82.195687630921242</v>
      </c>
      <c r="F19252" t="s">
        <v>22</v>
      </c>
    </row>
    <row r="19253" spans="1:6" x14ac:dyDescent="0.45">
      <c r="A19253" t="s">
        <v>69</v>
      </c>
      <c r="B19253">
        <v>2033</v>
      </c>
      <c r="C19253" t="s">
        <v>15</v>
      </c>
      <c r="D19253" t="s">
        <v>3</v>
      </c>
      <c r="E19253">
        <v>1.5993294633063029</v>
      </c>
      <c r="F19253" t="s">
        <v>22</v>
      </c>
    </row>
    <row r="19254" spans="1:6" x14ac:dyDescent="0.45">
      <c r="A19254" t="s">
        <v>69</v>
      </c>
      <c r="B19254">
        <v>2033</v>
      </c>
      <c r="C19254" t="s">
        <v>15</v>
      </c>
      <c r="D19254" t="s">
        <v>4</v>
      </c>
      <c r="E19254">
        <v>0</v>
      </c>
      <c r="F19254" t="s">
        <v>22</v>
      </c>
    </row>
    <row r="19255" spans="1:6" x14ac:dyDescent="0.45">
      <c r="A19255" t="s">
        <v>69</v>
      </c>
      <c r="B19255">
        <v>2033</v>
      </c>
      <c r="C19255" t="s">
        <v>5</v>
      </c>
      <c r="D19255" t="s">
        <v>5</v>
      </c>
      <c r="E19255">
        <v>522.00069012515553</v>
      </c>
      <c r="F19255" t="s">
        <v>22</v>
      </c>
    </row>
    <row r="19256" spans="1:6" x14ac:dyDescent="0.45">
      <c r="A19256" t="s">
        <v>69</v>
      </c>
      <c r="B19256">
        <v>2033</v>
      </c>
      <c r="C19256" t="s">
        <v>16</v>
      </c>
      <c r="D19256" t="s">
        <v>6</v>
      </c>
      <c r="E19256">
        <v>0</v>
      </c>
      <c r="F19256" t="s">
        <v>22</v>
      </c>
    </row>
    <row r="19257" spans="1:6" x14ac:dyDescent="0.45">
      <c r="A19257" t="s">
        <v>69</v>
      </c>
      <c r="B19257">
        <v>2033</v>
      </c>
      <c r="C19257" t="s">
        <v>16</v>
      </c>
      <c r="D19257" t="s">
        <v>7</v>
      </c>
      <c r="E19257">
        <v>0</v>
      </c>
      <c r="F19257" t="s">
        <v>22</v>
      </c>
    </row>
    <row r="19258" spans="1:6" x14ac:dyDescent="0.45">
      <c r="A19258" t="s">
        <v>69</v>
      </c>
      <c r="B19258">
        <v>2033</v>
      </c>
      <c r="C19258" t="s">
        <v>17</v>
      </c>
      <c r="D19258" t="s">
        <v>8</v>
      </c>
      <c r="E19258">
        <v>75.877207041903446</v>
      </c>
      <c r="F19258" t="s">
        <v>22</v>
      </c>
    </row>
    <row r="19259" spans="1:6" x14ac:dyDescent="0.45">
      <c r="A19259" t="s">
        <v>69</v>
      </c>
      <c r="B19259">
        <v>2033</v>
      </c>
      <c r="C19259" t="s">
        <v>18</v>
      </c>
      <c r="D19259" t="s">
        <v>9</v>
      </c>
      <c r="E19259">
        <v>446.1234830832521</v>
      </c>
      <c r="F19259" t="s">
        <v>22</v>
      </c>
    </row>
    <row r="19260" spans="1:6" x14ac:dyDescent="0.45">
      <c r="A19260" t="s">
        <v>69</v>
      </c>
      <c r="B19260">
        <v>2033</v>
      </c>
      <c r="C19260" t="s">
        <v>18</v>
      </c>
      <c r="D19260" t="s">
        <v>10</v>
      </c>
      <c r="E19260">
        <v>0</v>
      </c>
      <c r="F19260" t="s">
        <v>22</v>
      </c>
    </row>
    <row r="19261" spans="1:6" x14ac:dyDescent="0.45">
      <c r="A19261" t="s">
        <v>69</v>
      </c>
      <c r="B19261">
        <v>2033</v>
      </c>
      <c r="C19261" t="s">
        <v>18</v>
      </c>
      <c r="D19261" t="s">
        <v>19</v>
      </c>
      <c r="E19261">
        <v>0</v>
      </c>
      <c r="F19261" t="s">
        <v>23</v>
      </c>
    </row>
    <row r="19262" spans="1:6" x14ac:dyDescent="0.45">
      <c r="A19262" t="s">
        <v>69</v>
      </c>
      <c r="B19262">
        <v>2034</v>
      </c>
      <c r="C19262" t="s">
        <v>15</v>
      </c>
      <c r="D19262" t="s">
        <v>0</v>
      </c>
      <c r="E19262">
        <v>359.88456561965023</v>
      </c>
      <c r="F19262" t="s">
        <v>22</v>
      </c>
    </row>
    <row r="19263" spans="1:6" x14ac:dyDescent="0.45">
      <c r="A19263" t="s">
        <v>69</v>
      </c>
      <c r="B19263">
        <v>2034</v>
      </c>
      <c r="C19263" t="s">
        <v>15</v>
      </c>
      <c r="D19263" t="s">
        <v>1</v>
      </c>
      <c r="E19263">
        <v>83.568012572363287</v>
      </c>
      <c r="F19263" t="s">
        <v>22</v>
      </c>
    </row>
    <row r="19264" spans="1:6" x14ac:dyDescent="0.45">
      <c r="A19264" t="s">
        <v>69</v>
      </c>
      <c r="B19264">
        <v>2034</v>
      </c>
      <c r="C19264" t="s">
        <v>15</v>
      </c>
      <c r="D19264" t="s">
        <v>2</v>
      </c>
      <c r="E19264">
        <v>80.469578190671911</v>
      </c>
      <c r="F19264" t="s">
        <v>22</v>
      </c>
    </row>
    <row r="19265" spans="1:6" x14ac:dyDescent="0.45">
      <c r="A19265" t="s">
        <v>69</v>
      </c>
      <c r="B19265">
        <v>2034</v>
      </c>
      <c r="C19265" t="s">
        <v>15</v>
      </c>
      <c r="D19265" t="s">
        <v>3</v>
      </c>
      <c r="E19265">
        <v>1.5993294633063029</v>
      </c>
      <c r="F19265" t="s">
        <v>22</v>
      </c>
    </row>
    <row r="19266" spans="1:6" x14ac:dyDescent="0.45">
      <c r="A19266" t="s">
        <v>69</v>
      </c>
      <c r="B19266">
        <v>2034</v>
      </c>
      <c r="C19266" t="s">
        <v>15</v>
      </c>
      <c r="D19266" t="s">
        <v>4</v>
      </c>
      <c r="E19266">
        <v>0</v>
      </c>
      <c r="F19266" t="s">
        <v>22</v>
      </c>
    </row>
    <row r="19267" spans="1:6" x14ac:dyDescent="0.45">
      <c r="A19267" t="s">
        <v>69</v>
      </c>
      <c r="B19267">
        <v>2034</v>
      </c>
      <c r="C19267" t="s">
        <v>5</v>
      </c>
      <c r="D19267" t="s">
        <v>5</v>
      </c>
      <c r="E19267">
        <v>525.52148584599172</v>
      </c>
      <c r="F19267" t="s">
        <v>22</v>
      </c>
    </row>
    <row r="19268" spans="1:6" x14ac:dyDescent="0.45">
      <c r="A19268" t="s">
        <v>69</v>
      </c>
      <c r="B19268">
        <v>2034</v>
      </c>
      <c r="C19268" t="s">
        <v>16</v>
      </c>
      <c r="D19268" t="s">
        <v>6</v>
      </c>
      <c r="E19268">
        <v>0</v>
      </c>
      <c r="F19268" t="s">
        <v>22</v>
      </c>
    </row>
    <row r="19269" spans="1:6" x14ac:dyDescent="0.45">
      <c r="A19269" t="s">
        <v>69</v>
      </c>
      <c r="B19269">
        <v>2034</v>
      </c>
      <c r="C19269" t="s">
        <v>16</v>
      </c>
      <c r="D19269" t="s">
        <v>7</v>
      </c>
      <c r="E19269">
        <v>0</v>
      </c>
      <c r="F19269" t="s">
        <v>22</v>
      </c>
    </row>
    <row r="19270" spans="1:6" x14ac:dyDescent="0.45">
      <c r="A19270" t="s">
        <v>69</v>
      </c>
      <c r="B19270">
        <v>2034</v>
      </c>
      <c r="C19270" t="s">
        <v>17</v>
      </c>
      <c r="D19270" t="s">
        <v>8</v>
      </c>
      <c r="E19270">
        <v>73.19421126958143</v>
      </c>
      <c r="F19270" t="s">
        <v>22</v>
      </c>
    </row>
    <row r="19271" spans="1:6" x14ac:dyDescent="0.45">
      <c r="A19271" t="s">
        <v>69</v>
      </c>
      <c r="B19271">
        <v>2034</v>
      </c>
      <c r="C19271" t="s">
        <v>18</v>
      </c>
      <c r="D19271" t="s">
        <v>9</v>
      </c>
      <c r="E19271">
        <v>452.32727457641022</v>
      </c>
      <c r="F19271" t="s">
        <v>22</v>
      </c>
    </row>
    <row r="19272" spans="1:6" x14ac:dyDescent="0.45">
      <c r="A19272" t="s">
        <v>69</v>
      </c>
      <c r="B19272">
        <v>2034</v>
      </c>
      <c r="C19272" t="s">
        <v>18</v>
      </c>
      <c r="D19272" t="s">
        <v>10</v>
      </c>
      <c r="E19272">
        <v>0</v>
      </c>
      <c r="F19272" t="s">
        <v>22</v>
      </c>
    </row>
    <row r="19273" spans="1:6" x14ac:dyDescent="0.45">
      <c r="A19273" t="s">
        <v>69</v>
      </c>
      <c r="B19273">
        <v>2034</v>
      </c>
      <c r="C19273" t="s">
        <v>18</v>
      </c>
      <c r="D19273" t="s">
        <v>19</v>
      </c>
      <c r="E19273">
        <v>0</v>
      </c>
      <c r="F19273" t="s">
        <v>23</v>
      </c>
    </row>
    <row r="19274" spans="1:6" x14ac:dyDescent="0.45">
      <c r="A19274" t="s">
        <v>69</v>
      </c>
      <c r="B19274">
        <v>2035</v>
      </c>
      <c r="C19274" t="s">
        <v>15</v>
      </c>
      <c r="D19274" t="s">
        <v>0</v>
      </c>
      <c r="E19274">
        <v>366.25735176698265</v>
      </c>
      <c r="F19274" t="s">
        <v>22</v>
      </c>
    </row>
    <row r="19275" spans="1:6" x14ac:dyDescent="0.45">
      <c r="A19275" t="s">
        <v>69</v>
      </c>
      <c r="B19275">
        <v>2035</v>
      </c>
      <c r="C19275" t="s">
        <v>15</v>
      </c>
      <c r="D19275" t="s">
        <v>1</v>
      </c>
      <c r="E19275">
        <v>82.565196421494932</v>
      </c>
      <c r="F19275" t="s">
        <v>22</v>
      </c>
    </row>
    <row r="19276" spans="1:6" x14ac:dyDescent="0.45">
      <c r="A19276" t="s">
        <v>69</v>
      </c>
      <c r="B19276">
        <v>2035</v>
      </c>
      <c r="C19276" t="s">
        <v>15</v>
      </c>
      <c r="D19276" t="s">
        <v>2</v>
      </c>
      <c r="E19276">
        <v>78.779717048667806</v>
      </c>
      <c r="F19276" t="s">
        <v>22</v>
      </c>
    </row>
    <row r="19277" spans="1:6" x14ac:dyDescent="0.45">
      <c r="A19277" t="s">
        <v>69</v>
      </c>
      <c r="B19277">
        <v>2035</v>
      </c>
      <c r="C19277" t="s">
        <v>15</v>
      </c>
      <c r="D19277" t="s">
        <v>3</v>
      </c>
      <c r="E19277">
        <v>1.5993294633063029</v>
      </c>
      <c r="F19277" t="s">
        <v>22</v>
      </c>
    </row>
    <row r="19278" spans="1:6" x14ac:dyDescent="0.45">
      <c r="A19278" t="s">
        <v>69</v>
      </c>
      <c r="B19278">
        <v>2035</v>
      </c>
      <c r="C19278" t="s">
        <v>15</v>
      </c>
      <c r="D19278" t="s">
        <v>4</v>
      </c>
      <c r="E19278">
        <v>0</v>
      </c>
      <c r="F19278" t="s">
        <v>22</v>
      </c>
    </row>
    <row r="19279" spans="1:6" x14ac:dyDescent="0.45">
      <c r="A19279" t="s">
        <v>69</v>
      </c>
      <c r="B19279">
        <v>2035</v>
      </c>
      <c r="C19279" t="s">
        <v>5</v>
      </c>
      <c r="D19279" t="s">
        <v>5</v>
      </c>
      <c r="E19279">
        <v>529.20159470045166</v>
      </c>
      <c r="F19279" t="s">
        <v>22</v>
      </c>
    </row>
    <row r="19280" spans="1:6" x14ac:dyDescent="0.45">
      <c r="A19280" t="s">
        <v>69</v>
      </c>
      <c r="B19280">
        <v>2035</v>
      </c>
      <c r="C19280" t="s">
        <v>16</v>
      </c>
      <c r="D19280" t="s">
        <v>6</v>
      </c>
      <c r="E19280">
        <v>0</v>
      </c>
      <c r="F19280" t="s">
        <v>22</v>
      </c>
    </row>
    <row r="19281" spans="1:6" x14ac:dyDescent="0.45">
      <c r="A19281" t="s">
        <v>69</v>
      </c>
      <c r="B19281">
        <v>2035</v>
      </c>
      <c r="C19281" t="s">
        <v>16</v>
      </c>
      <c r="D19281" t="s">
        <v>7</v>
      </c>
      <c r="E19281">
        <v>0</v>
      </c>
      <c r="F19281" t="s">
        <v>22</v>
      </c>
    </row>
    <row r="19282" spans="1:6" x14ac:dyDescent="0.45">
      <c r="A19282" t="s">
        <v>69</v>
      </c>
      <c r="B19282">
        <v>2035</v>
      </c>
      <c r="C19282" t="s">
        <v>17</v>
      </c>
      <c r="D19282" t="s">
        <v>8</v>
      </c>
      <c r="E19282">
        <v>70.606085440354747</v>
      </c>
      <c r="F19282" t="s">
        <v>22</v>
      </c>
    </row>
    <row r="19283" spans="1:6" x14ac:dyDescent="0.45">
      <c r="A19283" t="s">
        <v>69</v>
      </c>
      <c r="B19283">
        <v>2035</v>
      </c>
      <c r="C19283" t="s">
        <v>18</v>
      </c>
      <c r="D19283" t="s">
        <v>9</v>
      </c>
      <c r="E19283">
        <v>458.59550926009695</v>
      </c>
      <c r="F19283" t="s">
        <v>22</v>
      </c>
    </row>
    <row r="19284" spans="1:6" x14ac:dyDescent="0.45">
      <c r="A19284" t="s">
        <v>69</v>
      </c>
      <c r="B19284">
        <v>2035</v>
      </c>
      <c r="C19284" t="s">
        <v>18</v>
      </c>
      <c r="D19284" t="s">
        <v>10</v>
      </c>
      <c r="E19284">
        <v>0</v>
      </c>
      <c r="F19284" t="s">
        <v>22</v>
      </c>
    </row>
    <row r="19285" spans="1:6" x14ac:dyDescent="0.45">
      <c r="A19285" t="s">
        <v>69</v>
      </c>
      <c r="B19285">
        <v>2035</v>
      </c>
      <c r="C19285" t="s">
        <v>18</v>
      </c>
      <c r="D19285" t="s">
        <v>19</v>
      </c>
      <c r="E19285">
        <v>0</v>
      </c>
      <c r="F19285" t="s">
        <v>23</v>
      </c>
    </row>
    <row r="19286" spans="1:6" x14ac:dyDescent="0.45">
      <c r="A19286" t="s">
        <v>69</v>
      </c>
      <c r="B19286">
        <v>2036</v>
      </c>
      <c r="C19286" t="s">
        <v>15</v>
      </c>
      <c r="D19286" t="s">
        <v>0</v>
      </c>
      <c r="E19286">
        <v>368.89289484465883</v>
      </c>
      <c r="F19286" t="s">
        <v>22</v>
      </c>
    </row>
    <row r="19287" spans="1:6" x14ac:dyDescent="0.45">
      <c r="A19287" t="s">
        <v>69</v>
      </c>
      <c r="B19287">
        <v>2036</v>
      </c>
      <c r="C19287" t="s">
        <v>15</v>
      </c>
      <c r="D19287" t="s">
        <v>1</v>
      </c>
      <c r="E19287">
        <v>80.831327296643536</v>
      </c>
      <c r="F19287" t="s">
        <v>22</v>
      </c>
    </row>
    <row r="19288" spans="1:6" x14ac:dyDescent="0.45">
      <c r="A19288" t="s">
        <v>69</v>
      </c>
      <c r="B19288">
        <v>2036</v>
      </c>
      <c r="C19288" t="s">
        <v>15</v>
      </c>
      <c r="D19288" t="s">
        <v>2</v>
      </c>
      <c r="E19288">
        <v>78.937276482765142</v>
      </c>
      <c r="F19288" t="s">
        <v>22</v>
      </c>
    </row>
    <row r="19289" spans="1:6" x14ac:dyDescent="0.45">
      <c r="A19289" t="s">
        <v>69</v>
      </c>
      <c r="B19289">
        <v>2036</v>
      </c>
      <c r="C19289" t="s">
        <v>15</v>
      </c>
      <c r="D19289" t="s">
        <v>3</v>
      </c>
      <c r="E19289">
        <v>1.5993294633063029</v>
      </c>
      <c r="F19289" t="s">
        <v>22</v>
      </c>
    </row>
    <row r="19290" spans="1:6" x14ac:dyDescent="0.45">
      <c r="A19290" t="s">
        <v>69</v>
      </c>
      <c r="B19290">
        <v>2036</v>
      </c>
      <c r="C19290" t="s">
        <v>15</v>
      </c>
      <c r="D19290" t="s">
        <v>4</v>
      </c>
      <c r="E19290">
        <v>0</v>
      </c>
      <c r="F19290" t="s">
        <v>22</v>
      </c>
    </row>
    <row r="19291" spans="1:6" x14ac:dyDescent="0.45">
      <c r="A19291" t="s">
        <v>69</v>
      </c>
      <c r="B19291">
        <v>2036</v>
      </c>
      <c r="C19291" t="s">
        <v>5</v>
      </c>
      <c r="D19291" t="s">
        <v>5</v>
      </c>
      <c r="E19291">
        <v>530.26082808737374</v>
      </c>
      <c r="F19291" t="s">
        <v>22</v>
      </c>
    </row>
    <row r="19292" spans="1:6" x14ac:dyDescent="0.45">
      <c r="A19292" t="s">
        <v>69</v>
      </c>
      <c r="B19292">
        <v>2036</v>
      </c>
      <c r="C19292" t="s">
        <v>16</v>
      </c>
      <c r="D19292" t="s">
        <v>6</v>
      </c>
      <c r="E19292">
        <v>0</v>
      </c>
      <c r="F19292" t="s">
        <v>22</v>
      </c>
    </row>
    <row r="19293" spans="1:6" x14ac:dyDescent="0.45">
      <c r="A19293" t="s">
        <v>69</v>
      </c>
      <c r="B19293">
        <v>2036</v>
      </c>
      <c r="C19293" t="s">
        <v>16</v>
      </c>
      <c r="D19293" t="s">
        <v>7</v>
      </c>
      <c r="E19293">
        <v>0</v>
      </c>
      <c r="F19293" t="s">
        <v>22</v>
      </c>
    </row>
    <row r="19294" spans="1:6" x14ac:dyDescent="0.45">
      <c r="A19294" t="s">
        <v>69</v>
      </c>
      <c r="B19294">
        <v>2036</v>
      </c>
      <c r="C19294" t="s">
        <v>17</v>
      </c>
      <c r="D19294" t="s">
        <v>8</v>
      </c>
      <c r="E19294">
        <v>68.109474980878261</v>
      </c>
      <c r="F19294" t="s">
        <v>22</v>
      </c>
    </row>
    <row r="19295" spans="1:6" x14ac:dyDescent="0.45">
      <c r="A19295" t="s">
        <v>69</v>
      </c>
      <c r="B19295">
        <v>2036</v>
      </c>
      <c r="C19295" t="s">
        <v>18</v>
      </c>
      <c r="D19295" t="s">
        <v>9</v>
      </c>
      <c r="E19295">
        <v>462.15135310649549</v>
      </c>
      <c r="F19295" t="s">
        <v>22</v>
      </c>
    </row>
    <row r="19296" spans="1:6" x14ac:dyDescent="0.45">
      <c r="A19296" t="s">
        <v>69</v>
      </c>
      <c r="B19296">
        <v>2036</v>
      </c>
      <c r="C19296" t="s">
        <v>18</v>
      </c>
      <c r="D19296" t="s">
        <v>10</v>
      </c>
      <c r="E19296">
        <v>0</v>
      </c>
      <c r="F19296" t="s">
        <v>22</v>
      </c>
    </row>
    <row r="19297" spans="1:6" x14ac:dyDescent="0.45">
      <c r="A19297" t="s">
        <v>69</v>
      </c>
      <c r="B19297">
        <v>2036</v>
      </c>
      <c r="C19297" t="s">
        <v>18</v>
      </c>
      <c r="D19297" t="s">
        <v>19</v>
      </c>
      <c r="E19297">
        <v>0</v>
      </c>
      <c r="F19297" t="s">
        <v>23</v>
      </c>
    </row>
    <row r="19298" spans="1:6" x14ac:dyDescent="0.45">
      <c r="A19298" t="s">
        <v>69</v>
      </c>
      <c r="B19298">
        <v>2037</v>
      </c>
      <c r="C19298" t="s">
        <v>15</v>
      </c>
      <c r="D19298" t="s">
        <v>0</v>
      </c>
      <c r="E19298">
        <v>371.54740296776214</v>
      </c>
      <c r="F19298" t="s">
        <v>22</v>
      </c>
    </row>
    <row r="19299" spans="1:6" x14ac:dyDescent="0.45">
      <c r="A19299" t="s">
        <v>69</v>
      </c>
      <c r="B19299">
        <v>2037</v>
      </c>
      <c r="C19299" t="s">
        <v>15</v>
      </c>
      <c r="D19299" t="s">
        <v>1</v>
      </c>
      <c r="E19299">
        <v>79.133869423414026</v>
      </c>
      <c r="F19299" t="s">
        <v>22</v>
      </c>
    </row>
    <row r="19300" spans="1:6" x14ac:dyDescent="0.45">
      <c r="A19300" t="s">
        <v>69</v>
      </c>
      <c r="B19300">
        <v>2037</v>
      </c>
      <c r="C19300" t="s">
        <v>15</v>
      </c>
      <c r="D19300" t="s">
        <v>2</v>
      </c>
      <c r="E19300">
        <v>79.095151035730666</v>
      </c>
      <c r="F19300" t="s">
        <v>22</v>
      </c>
    </row>
    <row r="19301" spans="1:6" x14ac:dyDescent="0.45">
      <c r="A19301" t="s">
        <v>69</v>
      </c>
      <c r="B19301">
        <v>2037</v>
      </c>
      <c r="C19301" t="s">
        <v>15</v>
      </c>
      <c r="D19301" t="s">
        <v>3</v>
      </c>
      <c r="E19301">
        <v>1.5993294633063029</v>
      </c>
      <c r="F19301" t="s">
        <v>22</v>
      </c>
    </row>
    <row r="19302" spans="1:6" x14ac:dyDescent="0.45">
      <c r="A19302" t="s">
        <v>69</v>
      </c>
      <c r="B19302">
        <v>2037</v>
      </c>
      <c r="C19302" t="s">
        <v>15</v>
      </c>
      <c r="D19302" t="s">
        <v>4</v>
      </c>
      <c r="E19302">
        <v>0</v>
      </c>
      <c r="F19302" t="s">
        <v>22</v>
      </c>
    </row>
    <row r="19303" spans="1:6" x14ac:dyDescent="0.45">
      <c r="A19303" t="s">
        <v>69</v>
      </c>
      <c r="B19303">
        <v>2037</v>
      </c>
      <c r="C19303" t="s">
        <v>5</v>
      </c>
      <c r="D19303" t="s">
        <v>5</v>
      </c>
      <c r="E19303">
        <v>531.37575289021311</v>
      </c>
      <c r="F19303" t="s">
        <v>22</v>
      </c>
    </row>
    <row r="19304" spans="1:6" x14ac:dyDescent="0.45">
      <c r="A19304" t="s">
        <v>69</v>
      </c>
      <c r="B19304">
        <v>2037</v>
      </c>
      <c r="C19304" t="s">
        <v>16</v>
      </c>
      <c r="D19304" t="s">
        <v>6</v>
      </c>
      <c r="E19304">
        <v>0</v>
      </c>
      <c r="F19304" t="s">
        <v>22</v>
      </c>
    </row>
    <row r="19305" spans="1:6" x14ac:dyDescent="0.45">
      <c r="A19305" t="s">
        <v>69</v>
      </c>
      <c r="B19305">
        <v>2037</v>
      </c>
      <c r="C19305" t="s">
        <v>16</v>
      </c>
      <c r="D19305" t="s">
        <v>7</v>
      </c>
      <c r="E19305">
        <v>0</v>
      </c>
      <c r="F19305" t="s">
        <v>22</v>
      </c>
    </row>
    <row r="19306" spans="1:6" x14ac:dyDescent="0.45">
      <c r="A19306" t="s">
        <v>69</v>
      </c>
      <c r="B19306">
        <v>2037</v>
      </c>
      <c r="C19306" t="s">
        <v>17</v>
      </c>
      <c r="D19306" t="s">
        <v>8</v>
      </c>
      <c r="E19306">
        <v>65.701143934535835</v>
      </c>
      <c r="F19306" t="s">
        <v>22</v>
      </c>
    </row>
    <row r="19307" spans="1:6" x14ac:dyDescent="0.45">
      <c r="A19307" t="s">
        <v>69</v>
      </c>
      <c r="B19307">
        <v>2037</v>
      </c>
      <c r="C19307" t="s">
        <v>18</v>
      </c>
      <c r="D19307" t="s">
        <v>9</v>
      </c>
      <c r="E19307">
        <v>465.67460895567729</v>
      </c>
      <c r="F19307" t="s">
        <v>22</v>
      </c>
    </row>
    <row r="19308" spans="1:6" x14ac:dyDescent="0.45">
      <c r="A19308" t="s">
        <v>69</v>
      </c>
      <c r="B19308">
        <v>2037</v>
      </c>
      <c r="C19308" t="s">
        <v>18</v>
      </c>
      <c r="D19308" t="s">
        <v>10</v>
      </c>
      <c r="E19308">
        <v>0</v>
      </c>
      <c r="F19308" t="s">
        <v>22</v>
      </c>
    </row>
    <row r="19309" spans="1:6" x14ac:dyDescent="0.45">
      <c r="A19309" t="s">
        <v>69</v>
      </c>
      <c r="B19309">
        <v>2037</v>
      </c>
      <c r="C19309" t="s">
        <v>18</v>
      </c>
      <c r="D19309" t="s">
        <v>19</v>
      </c>
      <c r="E19309">
        <v>0</v>
      </c>
      <c r="F19309" t="s">
        <v>23</v>
      </c>
    </row>
    <row r="19310" spans="1:6" x14ac:dyDescent="0.45">
      <c r="A19310" t="s">
        <v>69</v>
      </c>
      <c r="B19310">
        <v>2038</v>
      </c>
      <c r="C19310" t="s">
        <v>15</v>
      </c>
      <c r="D19310" t="s">
        <v>0</v>
      </c>
      <c r="E19310">
        <v>374.22101260643842</v>
      </c>
      <c r="F19310" t="s">
        <v>22</v>
      </c>
    </row>
    <row r="19311" spans="1:6" x14ac:dyDescent="0.45">
      <c r="A19311" t="s">
        <v>69</v>
      </c>
      <c r="B19311">
        <v>2038</v>
      </c>
      <c r="C19311" t="s">
        <v>15</v>
      </c>
      <c r="D19311" t="s">
        <v>1</v>
      </c>
      <c r="E19311">
        <v>77.472058165522327</v>
      </c>
      <c r="F19311" t="s">
        <v>22</v>
      </c>
    </row>
    <row r="19312" spans="1:6" x14ac:dyDescent="0.45">
      <c r="A19312" t="s">
        <v>69</v>
      </c>
      <c r="B19312">
        <v>2038</v>
      </c>
      <c r="C19312" t="s">
        <v>15</v>
      </c>
      <c r="D19312" t="s">
        <v>2</v>
      </c>
      <c r="E19312">
        <v>79.253341337802127</v>
      </c>
      <c r="F19312" t="s">
        <v>22</v>
      </c>
    </row>
    <row r="19313" spans="1:6" x14ac:dyDescent="0.45">
      <c r="A19313" t="s">
        <v>69</v>
      </c>
      <c r="B19313">
        <v>2038</v>
      </c>
      <c r="C19313" t="s">
        <v>15</v>
      </c>
      <c r="D19313" t="s">
        <v>3</v>
      </c>
      <c r="E19313">
        <v>1.5993294633063029</v>
      </c>
      <c r="F19313" t="s">
        <v>22</v>
      </c>
    </row>
    <row r="19314" spans="1:6" x14ac:dyDescent="0.45">
      <c r="A19314" t="s">
        <v>69</v>
      </c>
      <c r="B19314">
        <v>2038</v>
      </c>
      <c r="C19314" t="s">
        <v>15</v>
      </c>
      <c r="D19314" t="s">
        <v>4</v>
      </c>
      <c r="E19314">
        <v>0</v>
      </c>
      <c r="F19314" t="s">
        <v>22</v>
      </c>
    </row>
    <row r="19315" spans="1:6" x14ac:dyDescent="0.45">
      <c r="A19315" t="s">
        <v>69</v>
      </c>
      <c r="B19315">
        <v>2038</v>
      </c>
      <c r="C19315" t="s">
        <v>5</v>
      </c>
      <c r="D19315" t="s">
        <v>5</v>
      </c>
      <c r="E19315">
        <v>532.54574157306911</v>
      </c>
      <c r="F19315" t="s">
        <v>22</v>
      </c>
    </row>
    <row r="19316" spans="1:6" x14ac:dyDescent="0.45">
      <c r="A19316" t="s">
        <v>69</v>
      </c>
      <c r="B19316">
        <v>2038</v>
      </c>
      <c r="C19316" t="s">
        <v>16</v>
      </c>
      <c r="D19316" t="s">
        <v>6</v>
      </c>
      <c r="E19316">
        <v>0</v>
      </c>
      <c r="F19316" t="s">
        <v>22</v>
      </c>
    </row>
    <row r="19317" spans="1:6" x14ac:dyDescent="0.45">
      <c r="A19317" t="s">
        <v>69</v>
      </c>
      <c r="B19317">
        <v>2038</v>
      </c>
      <c r="C19317" t="s">
        <v>16</v>
      </c>
      <c r="D19317" t="s">
        <v>7</v>
      </c>
      <c r="E19317">
        <v>0</v>
      </c>
      <c r="F19317" t="s">
        <v>22</v>
      </c>
    </row>
    <row r="19318" spans="1:6" x14ac:dyDescent="0.45">
      <c r="A19318" t="s">
        <v>69</v>
      </c>
      <c r="B19318">
        <v>2038</v>
      </c>
      <c r="C19318" t="s">
        <v>17</v>
      </c>
      <c r="D19318" t="s">
        <v>8</v>
      </c>
      <c r="E19318">
        <v>63.377970767187563</v>
      </c>
      <c r="F19318" t="s">
        <v>22</v>
      </c>
    </row>
    <row r="19319" spans="1:6" x14ac:dyDescent="0.45">
      <c r="A19319" t="s">
        <v>69</v>
      </c>
      <c r="B19319">
        <v>2038</v>
      </c>
      <c r="C19319" t="s">
        <v>18</v>
      </c>
      <c r="D19319" t="s">
        <v>9</v>
      </c>
      <c r="E19319">
        <v>469.16777080588162</v>
      </c>
      <c r="F19319" t="s">
        <v>22</v>
      </c>
    </row>
    <row r="19320" spans="1:6" x14ac:dyDescent="0.45">
      <c r="A19320" t="s">
        <v>69</v>
      </c>
      <c r="B19320">
        <v>2038</v>
      </c>
      <c r="C19320" t="s">
        <v>18</v>
      </c>
      <c r="D19320" t="s">
        <v>10</v>
      </c>
      <c r="E19320">
        <v>0</v>
      </c>
      <c r="F19320" t="s">
        <v>22</v>
      </c>
    </row>
    <row r="19321" spans="1:6" x14ac:dyDescent="0.45">
      <c r="A19321" t="s">
        <v>69</v>
      </c>
      <c r="B19321">
        <v>2038</v>
      </c>
      <c r="C19321" t="s">
        <v>18</v>
      </c>
      <c r="D19321" t="s">
        <v>19</v>
      </c>
      <c r="E19321">
        <v>0</v>
      </c>
      <c r="F19321" t="s">
        <v>23</v>
      </c>
    </row>
    <row r="19322" spans="1:6" x14ac:dyDescent="0.45">
      <c r="A19322" t="s">
        <v>69</v>
      </c>
      <c r="B19322">
        <v>2039</v>
      </c>
      <c r="C19322" t="s">
        <v>15</v>
      </c>
      <c r="D19322" t="s">
        <v>0</v>
      </c>
      <c r="E19322">
        <v>376.91386121285586</v>
      </c>
      <c r="F19322" t="s">
        <v>22</v>
      </c>
    </row>
    <row r="19323" spans="1:6" x14ac:dyDescent="0.45">
      <c r="A19323" t="s">
        <v>69</v>
      </c>
      <c r="B19323">
        <v>2039</v>
      </c>
      <c r="C19323" t="s">
        <v>15</v>
      </c>
      <c r="D19323" t="s">
        <v>1</v>
      </c>
      <c r="E19323">
        <v>75.845144944046353</v>
      </c>
      <c r="F19323" t="s">
        <v>22</v>
      </c>
    </row>
    <row r="19324" spans="1:6" x14ac:dyDescent="0.45">
      <c r="A19324" t="s">
        <v>69</v>
      </c>
      <c r="B19324">
        <v>2039</v>
      </c>
      <c r="C19324" t="s">
        <v>15</v>
      </c>
      <c r="D19324" t="s">
        <v>2</v>
      </c>
      <c r="E19324">
        <v>79.411848020477734</v>
      </c>
      <c r="F19324" t="s">
        <v>22</v>
      </c>
    </row>
    <row r="19325" spans="1:6" x14ac:dyDescent="0.45">
      <c r="A19325" t="s">
        <v>69</v>
      </c>
      <c r="B19325">
        <v>2039</v>
      </c>
      <c r="C19325" t="s">
        <v>15</v>
      </c>
      <c r="D19325" t="s">
        <v>3</v>
      </c>
      <c r="E19325">
        <v>1.5993294633063029</v>
      </c>
      <c r="F19325" t="s">
        <v>22</v>
      </c>
    </row>
    <row r="19326" spans="1:6" x14ac:dyDescent="0.45">
      <c r="A19326" t="s">
        <v>69</v>
      </c>
      <c r="B19326">
        <v>2039</v>
      </c>
      <c r="C19326" t="s">
        <v>15</v>
      </c>
      <c r="D19326" t="s">
        <v>4</v>
      </c>
      <c r="E19326">
        <v>0</v>
      </c>
      <c r="F19326" t="s">
        <v>22</v>
      </c>
    </row>
    <row r="19327" spans="1:6" x14ac:dyDescent="0.45">
      <c r="A19327" t="s">
        <v>69</v>
      </c>
      <c r="B19327">
        <v>2039</v>
      </c>
      <c r="C19327" t="s">
        <v>5</v>
      </c>
      <c r="D19327" t="s">
        <v>5</v>
      </c>
      <c r="E19327">
        <v>533.77018364068624</v>
      </c>
      <c r="F19327" t="s">
        <v>22</v>
      </c>
    </row>
    <row r="19328" spans="1:6" x14ac:dyDescent="0.45">
      <c r="A19328" t="s">
        <v>69</v>
      </c>
      <c r="B19328">
        <v>2039</v>
      </c>
      <c r="C19328" t="s">
        <v>16</v>
      </c>
      <c r="D19328" t="s">
        <v>6</v>
      </c>
      <c r="E19328">
        <v>0</v>
      </c>
      <c r="F19328" t="s">
        <v>22</v>
      </c>
    </row>
    <row r="19329" spans="1:6" x14ac:dyDescent="0.45">
      <c r="A19329" t="s">
        <v>69</v>
      </c>
      <c r="B19329">
        <v>2039</v>
      </c>
      <c r="C19329" t="s">
        <v>16</v>
      </c>
      <c r="D19329" t="s">
        <v>7</v>
      </c>
      <c r="E19329">
        <v>0</v>
      </c>
      <c r="F19329" t="s">
        <v>22</v>
      </c>
    </row>
    <row r="19330" spans="1:6" x14ac:dyDescent="0.45">
      <c r="A19330" t="s">
        <v>69</v>
      </c>
      <c r="B19330">
        <v>2039</v>
      </c>
      <c r="C19330" t="s">
        <v>17</v>
      </c>
      <c r="D19330" t="s">
        <v>8</v>
      </c>
      <c r="E19330">
        <v>61.136944321224611</v>
      </c>
      <c r="F19330" t="s">
        <v>22</v>
      </c>
    </row>
    <row r="19331" spans="1:6" x14ac:dyDescent="0.45">
      <c r="A19331" t="s">
        <v>69</v>
      </c>
      <c r="B19331">
        <v>2039</v>
      </c>
      <c r="C19331" t="s">
        <v>18</v>
      </c>
      <c r="D19331" t="s">
        <v>9</v>
      </c>
      <c r="E19331">
        <v>472.63323931946161</v>
      </c>
      <c r="F19331" t="s">
        <v>22</v>
      </c>
    </row>
    <row r="19332" spans="1:6" x14ac:dyDescent="0.45">
      <c r="A19332" t="s">
        <v>69</v>
      </c>
      <c r="B19332">
        <v>2039</v>
      </c>
      <c r="C19332" t="s">
        <v>18</v>
      </c>
      <c r="D19332" t="s">
        <v>10</v>
      </c>
      <c r="E19332">
        <v>0</v>
      </c>
      <c r="F19332" t="s">
        <v>22</v>
      </c>
    </row>
    <row r="19333" spans="1:6" x14ac:dyDescent="0.45">
      <c r="A19333" t="s">
        <v>69</v>
      </c>
      <c r="B19333">
        <v>2039</v>
      </c>
      <c r="C19333" t="s">
        <v>18</v>
      </c>
      <c r="D19333" t="s">
        <v>19</v>
      </c>
      <c r="E19333">
        <v>0</v>
      </c>
      <c r="F19333" t="s">
        <v>23</v>
      </c>
    </row>
    <row r="19334" spans="1:6" x14ac:dyDescent="0.45">
      <c r="A19334" t="s">
        <v>69</v>
      </c>
      <c r="B19334">
        <v>2040</v>
      </c>
      <c r="C19334" t="s">
        <v>15</v>
      </c>
      <c r="D19334" t="s">
        <v>0</v>
      </c>
      <c r="E19334">
        <v>379.62608722827184</v>
      </c>
      <c r="F19334" t="s">
        <v>22</v>
      </c>
    </row>
    <row r="19335" spans="1:6" x14ac:dyDescent="0.45">
      <c r="A19335" t="s">
        <v>69</v>
      </c>
      <c r="B19335">
        <v>2040</v>
      </c>
      <c r="C19335" t="s">
        <v>15</v>
      </c>
      <c r="D19335" t="s">
        <v>1</v>
      </c>
      <c r="E19335">
        <v>74.252396900221399</v>
      </c>
      <c r="F19335" t="s">
        <v>22</v>
      </c>
    </row>
    <row r="19336" spans="1:6" x14ac:dyDescent="0.45">
      <c r="A19336" t="s">
        <v>69</v>
      </c>
      <c r="B19336">
        <v>2040</v>
      </c>
      <c r="C19336" t="s">
        <v>15</v>
      </c>
      <c r="D19336" t="s">
        <v>2</v>
      </c>
      <c r="E19336">
        <v>79.570671716518689</v>
      </c>
      <c r="F19336" t="s">
        <v>22</v>
      </c>
    </row>
    <row r="19337" spans="1:6" x14ac:dyDescent="0.45">
      <c r="A19337" t="s">
        <v>69</v>
      </c>
      <c r="B19337">
        <v>2040</v>
      </c>
      <c r="C19337" t="s">
        <v>15</v>
      </c>
      <c r="D19337" t="s">
        <v>3</v>
      </c>
      <c r="E19337">
        <v>1.5993294633063029</v>
      </c>
      <c r="F19337" t="s">
        <v>22</v>
      </c>
    </row>
    <row r="19338" spans="1:6" x14ac:dyDescent="0.45">
      <c r="A19338" t="s">
        <v>69</v>
      </c>
      <c r="B19338">
        <v>2040</v>
      </c>
      <c r="C19338" t="s">
        <v>15</v>
      </c>
      <c r="D19338" t="s">
        <v>4</v>
      </c>
      <c r="E19338">
        <v>0</v>
      </c>
      <c r="F19338" t="s">
        <v>22</v>
      </c>
    </row>
    <row r="19339" spans="1:6" x14ac:dyDescent="0.45">
      <c r="A19339" t="s">
        <v>69</v>
      </c>
      <c r="B19339">
        <v>2040</v>
      </c>
      <c r="C19339" t="s">
        <v>5</v>
      </c>
      <c r="D19339" t="s">
        <v>5</v>
      </c>
      <c r="E19339">
        <v>535.04848530831828</v>
      </c>
      <c r="F19339" t="s">
        <v>22</v>
      </c>
    </row>
    <row r="19340" spans="1:6" x14ac:dyDescent="0.45">
      <c r="A19340" t="s">
        <v>69</v>
      </c>
      <c r="B19340">
        <v>2040</v>
      </c>
      <c r="C19340" t="s">
        <v>16</v>
      </c>
      <c r="D19340" t="s">
        <v>6</v>
      </c>
      <c r="E19340">
        <v>0</v>
      </c>
      <c r="F19340" t="s">
        <v>22</v>
      </c>
    </row>
    <row r="19341" spans="1:6" x14ac:dyDescent="0.45">
      <c r="A19341" t="s">
        <v>69</v>
      </c>
      <c r="B19341">
        <v>2040</v>
      </c>
      <c r="C19341" t="s">
        <v>16</v>
      </c>
      <c r="D19341" t="s">
        <v>7</v>
      </c>
      <c r="E19341">
        <v>0</v>
      </c>
      <c r="F19341" t="s">
        <v>22</v>
      </c>
    </row>
    <row r="19342" spans="1:6" x14ac:dyDescent="0.45">
      <c r="A19342" t="s">
        <v>69</v>
      </c>
      <c r="B19342">
        <v>2040</v>
      </c>
      <c r="C19342" t="s">
        <v>17</v>
      </c>
      <c r="D19342" t="s">
        <v>8</v>
      </c>
      <c r="E19342">
        <v>58.975159912687459</v>
      </c>
      <c r="F19342" t="s">
        <v>22</v>
      </c>
    </row>
    <row r="19343" spans="1:6" x14ac:dyDescent="0.45">
      <c r="A19343" t="s">
        <v>69</v>
      </c>
      <c r="B19343">
        <v>2040</v>
      </c>
      <c r="C19343" t="s">
        <v>18</v>
      </c>
      <c r="D19343" t="s">
        <v>9</v>
      </c>
      <c r="E19343">
        <v>476.07332539563077</v>
      </c>
      <c r="F19343" t="s">
        <v>22</v>
      </c>
    </row>
    <row r="19344" spans="1:6" x14ac:dyDescent="0.45">
      <c r="A19344" t="s">
        <v>69</v>
      </c>
      <c r="B19344">
        <v>2040</v>
      </c>
      <c r="C19344" t="s">
        <v>18</v>
      </c>
      <c r="D19344" t="s">
        <v>10</v>
      </c>
      <c r="E19344">
        <v>0</v>
      </c>
      <c r="F19344" t="s">
        <v>22</v>
      </c>
    </row>
    <row r="19345" spans="1:6" x14ac:dyDescent="0.45">
      <c r="A19345" t="s">
        <v>69</v>
      </c>
      <c r="B19345">
        <v>2040</v>
      </c>
      <c r="C19345" t="s">
        <v>18</v>
      </c>
      <c r="D19345" t="s">
        <v>19</v>
      </c>
      <c r="E19345">
        <v>0</v>
      </c>
      <c r="F19345" t="s">
        <v>23</v>
      </c>
    </row>
    <row r="19346" spans="1:6" x14ac:dyDescent="0.45">
      <c r="A19346" t="s">
        <v>69</v>
      </c>
      <c r="B19346">
        <v>2041</v>
      </c>
      <c r="C19346" t="s">
        <v>15</v>
      </c>
      <c r="D19346" t="s">
        <v>0</v>
      </c>
      <c r="E19346">
        <v>380.11398970977979</v>
      </c>
      <c r="F19346" t="s">
        <v>22</v>
      </c>
    </row>
    <row r="19347" spans="1:6" x14ac:dyDescent="0.45">
      <c r="A19347" t="s">
        <v>69</v>
      </c>
      <c r="B19347">
        <v>2041</v>
      </c>
      <c r="C19347" t="s">
        <v>15</v>
      </c>
      <c r="D19347" t="s">
        <v>1</v>
      </c>
      <c r="E19347">
        <v>72.544591771516295</v>
      </c>
      <c r="F19347" t="s">
        <v>22</v>
      </c>
    </row>
    <row r="19348" spans="1:6" x14ac:dyDescent="0.45">
      <c r="A19348" t="s">
        <v>69</v>
      </c>
      <c r="B19348">
        <v>2041</v>
      </c>
      <c r="C19348" t="s">
        <v>15</v>
      </c>
      <c r="D19348" t="s">
        <v>2</v>
      </c>
      <c r="E19348">
        <v>79.570671716518689</v>
      </c>
      <c r="F19348" t="s">
        <v>22</v>
      </c>
    </row>
    <row r="19349" spans="1:6" x14ac:dyDescent="0.45">
      <c r="A19349" t="s">
        <v>69</v>
      </c>
      <c r="B19349">
        <v>2041</v>
      </c>
      <c r="C19349" t="s">
        <v>15</v>
      </c>
      <c r="D19349" t="s">
        <v>3</v>
      </c>
      <c r="E19349">
        <v>1.5993294633063029</v>
      </c>
      <c r="F19349" t="s">
        <v>22</v>
      </c>
    </row>
    <row r="19350" spans="1:6" x14ac:dyDescent="0.45">
      <c r="A19350" t="s">
        <v>69</v>
      </c>
      <c r="B19350">
        <v>2041</v>
      </c>
      <c r="C19350" t="s">
        <v>15</v>
      </c>
      <c r="D19350" t="s">
        <v>4</v>
      </c>
      <c r="E19350">
        <v>0</v>
      </c>
      <c r="F19350" t="s">
        <v>22</v>
      </c>
    </row>
    <row r="19351" spans="1:6" x14ac:dyDescent="0.45">
      <c r="A19351" t="s">
        <v>69</v>
      </c>
      <c r="B19351">
        <v>2041</v>
      </c>
      <c r="C19351" t="s">
        <v>5</v>
      </c>
      <c r="D19351" t="s">
        <v>5</v>
      </c>
      <c r="E19351">
        <v>533.82858266112112</v>
      </c>
      <c r="F19351" t="s">
        <v>22</v>
      </c>
    </row>
    <row r="19352" spans="1:6" x14ac:dyDescent="0.45">
      <c r="A19352" t="s">
        <v>69</v>
      </c>
      <c r="B19352">
        <v>2041</v>
      </c>
      <c r="C19352" t="s">
        <v>16</v>
      </c>
      <c r="D19352" t="s">
        <v>6</v>
      </c>
      <c r="E19352">
        <v>0</v>
      </c>
      <c r="F19352" t="s">
        <v>22</v>
      </c>
    </row>
    <row r="19353" spans="1:6" x14ac:dyDescent="0.45">
      <c r="A19353" t="s">
        <v>69</v>
      </c>
      <c r="B19353">
        <v>2041</v>
      </c>
      <c r="C19353" t="s">
        <v>16</v>
      </c>
      <c r="D19353" t="s">
        <v>7</v>
      </c>
      <c r="E19353">
        <v>0</v>
      </c>
      <c r="F19353" t="s">
        <v>22</v>
      </c>
    </row>
    <row r="19354" spans="1:6" x14ac:dyDescent="0.45">
      <c r="A19354" t="s">
        <v>69</v>
      </c>
      <c r="B19354">
        <v>2041</v>
      </c>
      <c r="C19354" t="s">
        <v>17</v>
      </c>
      <c r="D19354" t="s">
        <v>8</v>
      </c>
      <c r="E19354">
        <v>56.889815566388947</v>
      </c>
      <c r="F19354" t="s">
        <v>22</v>
      </c>
    </row>
    <row r="19355" spans="1:6" x14ac:dyDescent="0.45">
      <c r="A19355" t="s">
        <v>69</v>
      </c>
      <c r="B19355">
        <v>2041</v>
      </c>
      <c r="C19355" t="s">
        <v>18</v>
      </c>
      <c r="D19355" t="s">
        <v>9</v>
      </c>
      <c r="E19355">
        <v>476.93876709473216</v>
      </c>
      <c r="F19355" t="s">
        <v>22</v>
      </c>
    </row>
    <row r="19356" spans="1:6" x14ac:dyDescent="0.45">
      <c r="A19356" t="s">
        <v>69</v>
      </c>
      <c r="B19356">
        <v>2041</v>
      </c>
      <c r="C19356" t="s">
        <v>18</v>
      </c>
      <c r="D19356" t="s">
        <v>10</v>
      </c>
      <c r="E19356">
        <v>0</v>
      </c>
      <c r="F19356" t="s">
        <v>22</v>
      </c>
    </row>
    <row r="19357" spans="1:6" x14ac:dyDescent="0.45">
      <c r="A19357" t="s">
        <v>69</v>
      </c>
      <c r="B19357">
        <v>2041</v>
      </c>
      <c r="C19357" t="s">
        <v>18</v>
      </c>
      <c r="D19357" t="s">
        <v>19</v>
      </c>
      <c r="E19357">
        <v>0</v>
      </c>
      <c r="F19357" t="s">
        <v>23</v>
      </c>
    </row>
    <row r="19358" spans="1:6" x14ac:dyDescent="0.45">
      <c r="A19358" t="s">
        <v>69</v>
      </c>
      <c r="B19358">
        <v>2042</v>
      </c>
      <c r="C19358" t="s">
        <v>15</v>
      </c>
      <c r="D19358" t="s">
        <v>0</v>
      </c>
      <c r="E19358">
        <v>380.60251925259746</v>
      </c>
      <c r="F19358" t="s">
        <v>22</v>
      </c>
    </row>
    <row r="19359" spans="1:6" x14ac:dyDescent="0.45">
      <c r="A19359" t="s">
        <v>69</v>
      </c>
      <c r="B19359">
        <v>2042</v>
      </c>
      <c r="C19359" t="s">
        <v>15</v>
      </c>
      <c r="D19359" t="s">
        <v>1</v>
      </c>
      <c r="E19359">
        <v>70.876066160771416</v>
      </c>
      <c r="F19359" t="s">
        <v>22</v>
      </c>
    </row>
    <row r="19360" spans="1:6" x14ac:dyDescent="0.45">
      <c r="A19360" t="s">
        <v>69</v>
      </c>
      <c r="B19360">
        <v>2042</v>
      </c>
      <c r="C19360" t="s">
        <v>15</v>
      </c>
      <c r="D19360" t="s">
        <v>2</v>
      </c>
      <c r="E19360">
        <v>79.570671716518689</v>
      </c>
      <c r="F19360" t="s">
        <v>22</v>
      </c>
    </row>
    <row r="19361" spans="1:6" x14ac:dyDescent="0.45">
      <c r="A19361" t="s">
        <v>69</v>
      </c>
      <c r="B19361">
        <v>2042</v>
      </c>
      <c r="C19361" t="s">
        <v>15</v>
      </c>
      <c r="D19361" t="s">
        <v>3</v>
      </c>
      <c r="E19361">
        <v>1.5993294633063029</v>
      </c>
      <c r="F19361" t="s">
        <v>22</v>
      </c>
    </row>
    <row r="19362" spans="1:6" x14ac:dyDescent="0.45">
      <c r="A19362" t="s">
        <v>69</v>
      </c>
      <c r="B19362">
        <v>2042</v>
      </c>
      <c r="C19362" t="s">
        <v>15</v>
      </c>
      <c r="D19362" t="s">
        <v>4</v>
      </c>
      <c r="E19362">
        <v>0</v>
      </c>
      <c r="F19362" t="s">
        <v>22</v>
      </c>
    </row>
    <row r="19363" spans="1:6" x14ac:dyDescent="0.45">
      <c r="A19363" t="s">
        <v>69</v>
      </c>
      <c r="B19363">
        <v>2042</v>
      </c>
      <c r="C19363" t="s">
        <v>5</v>
      </c>
      <c r="D19363" t="s">
        <v>5</v>
      </c>
      <c r="E19363">
        <v>532.64858659319384</v>
      </c>
      <c r="F19363" t="s">
        <v>22</v>
      </c>
    </row>
    <row r="19364" spans="1:6" x14ac:dyDescent="0.45">
      <c r="A19364" t="s">
        <v>69</v>
      </c>
      <c r="B19364">
        <v>2042</v>
      </c>
      <c r="C19364" t="s">
        <v>16</v>
      </c>
      <c r="D19364" t="s">
        <v>6</v>
      </c>
      <c r="E19364">
        <v>0</v>
      </c>
      <c r="F19364" t="s">
        <v>22</v>
      </c>
    </row>
    <row r="19365" spans="1:6" x14ac:dyDescent="0.45">
      <c r="A19365" t="s">
        <v>69</v>
      </c>
      <c r="B19365">
        <v>2042</v>
      </c>
      <c r="C19365" t="s">
        <v>16</v>
      </c>
      <c r="D19365" t="s">
        <v>7</v>
      </c>
      <c r="E19365">
        <v>0</v>
      </c>
      <c r="F19365" t="s">
        <v>22</v>
      </c>
    </row>
    <row r="19366" spans="1:6" x14ac:dyDescent="0.45">
      <c r="A19366" t="s">
        <v>69</v>
      </c>
      <c r="B19366">
        <v>2042</v>
      </c>
      <c r="C19366" t="s">
        <v>17</v>
      </c>
      <c r="D19366" t="s">
        <v>8</v>
      </c>
      <c r="E19366">
        <v>54.878208384162178</v>
      </c>
      <c r="F19366" t="s">
        <v>22</v>
      </c>
    </row>
    <row r="19367" spans="1:6" x14ac:dyDescent="0.45">
      <c r="A19367" t="s">
        <v>69</v>
      </c>
      <c r="B19367">
        <v>2042</v>
      </c>
      <c r="C19367" t="s">
        <v>18</v>
      </c>
      <c r="D19367" t="s">
        <v>9</v>
      </c>
      <c r="E19367">
        <v>477.77037820903166</v>
      </c>
      <c r="F19367" t="s">
        <v>22</v>
      </c>
    </row>
    <row r="19368" spans="1:6" x14ac:dyDescent="0.45">
      <c r="A19368" t="s">
        <v>69</v>
      </c>
      <c r="B19368">
        <v>2042</v>
      </c>
      <c r="C19368" t="s">
        <v>18</v>
      </c>
      <c r="D19368" t="s">
        <v>10</v>
      </c>
      <c r="E19368">
        <v>0</v>
      </c>
      <c r="F19368" t="s">
        <v>22</v>
      </c>
    </row>
    <row r="19369" spans="1:6" x14ac:dyDescent="0.45">
      <c r="A19369" t="s">
        <v>69</v>
      </c>
      <c r="B19369">
        <v>2042</v>
      </c>
      <c r="C19369" t="s">
        <v>18</v>
      </c>
      <c r="D19369" t="s">
        <v>19</v>
      </c>
      <c r="E19369">
        <v>0</v>
      </c>
      <c r="F19369" t="s">
        <v>23</v>
      </c>
    </row>
    <row r="19370" spans="1:6" x14ac:dyDescent="0.45">
      <c r="A19370" t="s">
        <v>69</v>
      </c>
      <c r="B19370">
        <v>2043</v>
      </c>
      <c r="C19370" t="s">
        <v>15</v>
      </c>
      <c r="D19370" t="s">
        <v>0</v>
      </c>
      <c r="E19370">
        <v>381.09167666263568</v>
      </c>
      <c r="F19370" t="s">
        <v>22</v>
      </c>
    </row>
    <row r="19371" spans="1:6" x14ac:dyDescent="0.45">
      <c r="A19371" t="s">
        <v>69</v>
      </c>
      <c r="B19371">
        <v>2043</v>
      </c>
      <c r="C19371" t="s">
        <v>15</v>
      </c>
      <c r="D19371" t="s">
        <v>1</v>
      </c>
      <c r="E19371">
        <v>69.24591663907367</v>
      </c>
      <c r="F19371" t="s">
        <v>22</v>
      </c>
    </row>
    <row r="19372" spans="1:6" x14ac:dyDescent="0.45">
      <c r="A19372" t="s">
        <v>69</v>
      </c>
      <c r="B19372">
        <v>2043</v>
      </c>
      <c r="C19372" t="s">
        <v>15</v>
      </c>
      <c r="D19372" t="s">
        <v>2</v>
      </c>
      <c r="E19372">
        <v>79.570671716518689</v>
      </c>
      <c r="F19372" t="s">
        <v>22</v>
      </c>
    </row>
    <row r="19373" spans="1:6" x14ac:dyDescent="0.45">
      <c r="A19373" t="s">
        <v>69</v>
      </c>
      <c r="B19373">
        <v>2043</v>
      </c>
      <c r="C19373" t="s">
        <v>15</v>
      </c>
      <c r="D19373" t="s">
        <v>3</v>
      </c>
      <c r="E19373">
        <v>1.5993294633063029</v>
      </c>
      <c r="F19373" t="s">
        <v>22</v>
      </c>
    </row>
    <row r="19374" spans="1:6" x14ac:dyDescent="0.45">
      <c r="A19374" t="s">
        <v>69</v>
      </c>
      <c r="B19374">
        <v>2043</v>
      </c>
      <c r="C19374" t="s">
        <v>15</v>
      </c>
      <c r="D19374" t="s">
        <v>4</v>
      </c>
      <c r="E19374">
        <v>0</v>
      </c>
      <c r="F19374" t="s">
        <v>22</v>
      </c>
    </row>
    <row r="19375" spans="1:6" x14ac:dyDescent="0.45">
      <c r="A19375" t="s">
        <v>69</v>
      </c>
      <c r="B19375">
        <v>2043</v>
      </c>
      <c r="C19375" t="s">
        <v>5</v>
      </c>
      <c r="D19375" t="s">
        <v>5</v>
      </c>
      <c r="E19375">
        <v>531.5075944815344</v>
      </c>
      <c r="F19375" t="s">
        <v>22</v>
      </c>
    </row>
    <row r="19376" spans="1:6" x14ac:dyDescent="0.45">
      <c r="A19376" t="s">
        <v>69</v>
      </c>
      <c r="B19376">
        <v>2043</v>
      </c>
      <c r="C19376" t="s">
        <v>16</v>
      </c>
      <c r="D19376" t="s">
        <v>6</v>
      </c>
      <c r="E19376">
        <v>0</v>
      </c>
      <c r="F19376" t="s">
        <v>22</v>
      </c>
    </row>
    <row r="19377" spans="1:6" x14ac:dyDescent="0.45">
      <c r="A19377" t="s">
        <v>69</v>
      </c>
      <c r="B19377">
        <v>2043</v>
      </c>
      <c r="C19377" t="s">
        <v>16</v>
      </c>
      <c r="D19377" t="s">
        <v>7</v>
      </c>
      <c r="E19377">
        <v>0</v>
      </c>
      <c r="F19377" t="s">
        <v>22</v>
      </c>
    </row>
    <row r="19378" spans="1:6" x14ac:dyDescent="0.45">
      <c r="A19378" t="s">
        <v>69</v>
      </c>
      <c r="B19378">
        <v>2043</v>
      </c>
      <c r="C19378" t="s">
        <v>17</v>
      </c>
      <c r="D19378" t="s">
        <v>8</v>
      </c>
      <c r="E19378">
        <v>52.937731041526192</v>
      </c>
      <c r="F19378" t="s">
        <v>22</v>
      </c>
    </row>
    <row r="19379" spans="1:6" x14ac:dyDescent="0.45">
      <c r="A19379" t="s">
        <v>69</v>
      </c>
      <c r="B19379">
        <v>2043</v>
      </c>
      <c r="C19379" t="s">
        <v>18</v>
      </c>
      <c r="D19379" t="s">
        <v>9</v>
      </c>
      <c r="E19379">
        <v>478.56986344000813</v>
      </c>
      <c r="F19379" t="s">
        <v>22</v>
      </c>
    </row>
    <row r="19380" spans="1:6" x14ac:dyDescent="0.45">
      <c r="A19380" t="s">
        <v>69</v>
      </c>
      <c r="B19380">
        <v>2043</v>
      </c>
      <c r="C19380" t="s">
        <v>18</v>
      </c>
      <c r="D19380" t="s">
        <v>10</v>
      </c>
      <c r="E19380">
        <v>0</v>
      </c>
      <c r="F19380" t="s">
        <v>22</v>
      </c>
    </row>
    <row r="19381" spans="1:6" x14ac:dyDescent="0.45">
      <c r="A19381" t="s">
        <v>69</v>
      </c>
      <c r="B19381">
        <v>2043</v>
      </c>
      <c r="C19381" t="s">
        <v>18</v>
      </c>
      <c r="D19381" t="s">
        <v>19</v>
      </c>
      <c r="E19381">
        <v>0</v>
      </c>
      <c r="F19381" t="s">
        <v>23</v>
      </c>
    </row>
    <row r="19382" spans="1:6" x14ac:dyDescent="0.45">
      <c r="A19382" t="s">
        <v>69</v>
      </c>
      <c r="B19382">
        <v>2044</v>
      </c>
      <c r="C19382" t="s">
        <v>15</v>
      </c>
      <c r="D19382" t="s">
        <v>0</v>
      </c>
      <c r="E19382">
        <v>381.581462746841</v>
      </c>
      <c r="F19382" t="s">
        <v>22</v>
      </c>
    </row>
    <row r="19383" spans="1:6" x14ac:dyDescent="0.45">
      <c r="A19383" t="s">
        <v>69</v>
      </c>
      <c r="B19383">
        <v>2044</v>
      </c>
      <c r="C19383" t="s">
        <v>15</v>
      </c>
      <c r="D19383" t="s">
        <v>1</v>
      </c>
      <c r="E19383">
        <v>67.653260556374974</v>
      </c>
      <c r="F19383" t="s">
        <v>22</v>
      </c>
    </row>
    <row r="19384" spans="1:6" x14ac:dyDescent="0.45">
      <c r="A19384" t="s">
        <v>69</v>
      </c>
      <c r="B19384">
        <v>2044</v>
      </c>
      <c r="C19384" t="s">
        <v>15</v>
      </c>
      <c r="D19384" t="s">
        <v>2</v>
      </c>
      <c r="E19384">
        <v>79.570671716518689</v>
      </c>
      <c r="F19384" t="s">
        <v>22</v>
      </c>
    </row>
    <row r="19385" spans="1:6" x14ac:dyDescent="0.45">
      <c r="A19385" t="s">
        <v>69</v>
      </c>
      <c r="B19385">
        <v>2044</v>
      </c>
      <c r="C19385" t="s">
        <v>15</v>
      </c>
      <c r="D19385" t="s">
        <v>3</v>
      </c>
      <c r="E19385">
        <v>1.5993294633063029</v>
      </c>
      <c r="F19385" t="s">
        <v>22</v>
      </c>
    </row>
    <row r="19386" spans="1:6" x14ac:dyDescent="0.45">
      <c r="A19386" t="s">
        <v>69</v>
      </c>
      <c r="B19386">
        <v>2044</v>
      </c>
      <c r="C19386" t="s">
        <v>15</v>
      </c>
      <c r="D19386" t="s">
        <v>4</v>
      </c>
      <c r="E19386">
        <v>0</v>
      </c>
      <c r="F19386" t="s">
        <v>22</v>
      </c>
    </row>
    <row r="19387" spans="1:6" x14ac:dyDescent="0.45">
      <c r="A19387" t="s">
        <v>69</v>
      </c>
      <c r="B19387">
        <v>2044</v>
      </c>
      <c r="C19387" t="s">
        <v>5</v>
      </c>
      <c r="D19387" t="s">
        <v>5</v>
      </c>
      <c r="E19387">
        <v>530.40472448304092</v>
      </c>
      <c r="F19387" t="s">
        <v>22</v>
      </c>
    </row>
    <row r="19388" spans="1:6" x14ac:dyDescent="0.45">
      <c r="A19388" t="s">
        <v>69</v>
      </c>
      <c r="B19388">
        <v>2044</v>
      </c>
      <c r="C19388" t="s">
        <v>16</v>
      </c>
      <c r="D19388" t="s">
        <v>6</v>
      </c>
      <c r="E19388">
        <v>0</v>
      </c>
      <c r="F19388" t="s">
        <v>22</v>
      </c>
    </row>
    <row r="19389" spans="1:6" x14ac:dyDescent="0.45">
      <c r="A19389" t="s">
        <v>69</v>
      </c>
      <c r="B19389">
        <v>2044</v>
      </c>
      <c r="C19389" t="s">
        <v>16</v>
      </c>
      <c r="D19389" t="s">
        <v>7</v>
      </c>
      <c r="E19389">
        <v>0</v>
      </c>
      <c r="F19389" t="s">
        <v>22</v>
      </c>
    </row>
    <row r="19390" spans="1:6" x14ac:dyDescent="0.45">
      <c r="A19390" t="s">
        <v>69</v>
      </c>
      <c r="B19390">
        <v>2044</v>
      </c>
      <c r="C19390" t="s">
        <v>17</v>
      </c>
      <c r="D19390" t="s">
        <v>8</v>
      </c>
      <c r="E19390">
        <v>51.065868408228461</v>
      </c>
      <c r="F19390" t="s">
        <v>22</v>
      </c>
    </row>
    <row r="19391" spans="1:6" x14ac:dyDescent="0.45">
      <c r="A19391" t="s">
        <v>69</v>
      </c>
      <c r="B19391">
        <v>2044</v>
      </c>
      <c r="C19391" t="s">
        <v>18</v>
      </c>
      <c r="D19391" t="s">
        <v>9</v>
      </c>
      <c r="E19391">
        <v>479.3388560748125</v>
      </c>
      <c r="F19391" t="s">
        <v>22</v>
      </c>
    </row>
    <row r="19392" spans="1:6" x14ac:dyDescent="0.45">
      <c r="A19392" t="s">
        <v>69</v>
      </c>
      <c r="B19392">
        <v>2044</v>
      </c>
      <c r="C19392" t="s">
        <v>18</v>
      </c>
      <c r="D19392" t="s">
        <v>10</v>
      </c>
      <c r="E19392">
        <v>0</v>
      </c>
      <c r="F19392" t="s">
        <v>22</v>
      </c>
    </row>
    <row r="19393" spans="1:6" x14ac:dyDescent="0.45">
      <c r="A19393" t="s">
        <v>69</v>
      </c>
      <c r="B19393">
        <v>2044</v>
      </c>
      <c r="C19393" t="s">
        <v>18</v>
      </c>
      <c r="D19393" t="s">
        <v>19</v>
      </c>
      <c r="E19393">
        <v>0</v>
      </c>
      <c r="F19393" t="s">
        <v>23</v>
      </c>
    </row>
    <row r="19394" spans="1:6" x14ac:dyDescent="0.45">
      <c r="A19394" t="s">
        <v>69</v>
      </c>
      <c r="B19394">
        <v>2045</v>
      </c>
      <c r="C19394" t="s">
        <v>15</v>
      </c>
      <c r="D19394" t="s">
        <v>0</v>
      </c>
      <c r="E19394">
        <v>382.07187831319726</v>
      </c>
      <c r="F19394" t="s">
        <v>22</v>
      </c>
    </row>
    <row r="19395" spans="1:6" x14ac:dyDescent="0.45">
      <c r="A19395" t="s">
        <v>69</v>
      </c>
      <c r="B19395">
        <v>2045</v>
      </c>
      <c r="C19395" t="s">
        <v>15</v>
      </c>
      <c r="D19395" t="s">
        <v>1</v>
      </c>
      <c r="E19395">
        <v>66.097235563578352</v>
      </c>
      <c r="F19395" t="s">
        <v>22</v>
      </c>
    </row>
    <row r="19396" spans="1:6" x14ac:dyDescent="0.45">
      <c r="A19396" t="s">
        <v>69</v>
      </c>
      <c r="B19396">
        <v>2045</v>
      </c>
      <c r="C19396" t="s">
        <v>15</v>
      </c>
      <c r="D19396" t="s">
        <v>2</v>
      </c>
      <c r="E19396">
        <v>79.570671716518689</v>
      </c>
      <c r="F19396" t="s">
        <v>22</v>
      </c>
    </row>
    <row r="19397" spans="1:6" x14ac:dyDescent="0.45">
      <c r="A19397" t="s">
        <v>69</v>
      </c>
      <c r="B19397">
        <v>2045</v>
      </c>
      <c r="C19397" t="s">
        <v>15</v>
      </c>
      <c r="D19397" t="s">
        <v>3</v>
      </c>
      <c r="E19397">
        <v>1.5993294633063029</v>
      </c>
      <c r="F19397" t="s">
        <v>22</v>
      </c>
    </row>
    <row r="19398" spans="1:6" x14ac:dyDescent="0.45">
      <c r="A19398" t="s">
        <v>69</v>
      </c>
      <c r="B19398">
        <v>2045</v>
      </c>
      <c r="C19398" t="s">
        <v>15</v>
      </c>
      <c r="D19398" t="s">
        <v>4</v>
      </c>
      <c r="E19398">
        <v>0</v>
      </c>
      <c r="F19398" t="s">
        <v>22</v>
      </c>
    </row>
    <row r="19399" spans="1:6" x14ac:dyDescent="0.45">
      <c r="A19399" t="s">
        <v>69</v>
      </c>
      <c r="B19399">
        <v>2045</v>
      </c>
      <c r="C19399" t="s">
        <v>5</v>
      </c>
      <c r="D19399" t="s">
        <v>5</v>
      </c>
      <c r="E19399">
        <v>529.33911505660058</v>
      </c>
      <c r="F19399" t="s">
        <v>22</v>
      </c>
    </row>
    <row r="19400" spans="1:6" x14ac:dyDescent="0.45">
      <c r="A19400" t="s">
        <v>69</v>
      </c>
      <c r="B19400">
        <v>2045</v>
      </c>
      <c r="C19400" t="s">
        <v>16</v>
      </c>
      <c r="D19400" t="s">
        <v>6</v>
      </c>
      <c r="E19400">
        <v>0</v>
      </c>
      <c r="F19400" t="s">
        <v>22</v>
      </c>
    </row>
    <row r="19401" spans="1:6" x14ac:dyDescent="0.45">
      <c r="A19401" t="s">
        <v>69</v>
      </c>
      <c r="B19401">
        <v>2045</v>
      </c>
      <c r="C19401" t="s">
        <v>16</v>
      </c>
      <c r="D19401" t="s">
        <v>7</v>
      </c>
      <c r="E19401">
        <v>0</v>
      </c>
      <c r="F19401" t="s">
        <v>22</v>
      </c>
    </row>
    <row r="19402" spans="1:6" x14ac:dyDescent="0.45">
      <c r="A19402" t="s">
        <v>69</v>
      </c>
      <c r="B19402">
        <v>2045</v>
      </c>
      <c r="C19402" t="s">
        <v>17</v>
      </c>
      <c r="D19402" t="s">
        <v>8</v>
      </c>
      <c r="E19402">
        <v>49.260194288284048</v>
      </c>
      <c r="F19402" t="s">
        <v>22</v>
      </c>
    </row>
    <row r="19403" spans="1:6" x14ac:dyDescent="0.45">
      <c r="A19403" t="s">
        <v>69</v>
      </c>
      <c r="B19403">
        <v>2045</v>
      </c>
      <c r="C19403" t="s">
        <v>18</v>
      </c>
      <c r="D19403" t="s">
        <v>9</v>
      </c>
      <c r="E19403">
        <v>480.07892076831655</v>
      </c>
      <c r="F19403" t="s">
        <v>22</v>
      </c>
    </row>
    <row r="19404" spans="1:6" x14ac:dyDescent="0.45">
      <c r="A19404" t="s">
        <v>69</v>
      </c>
      <c r="B19404">
        <v>2045</v>
      </c>
      <c r="C19404" t="s">
        <v>18</v>
      </c>
      <c r="D19404" t="s">
        <v>10</v>
      </c>
      <c r="E19404">
        <v>0</v>
      </c>
      <c r="F19404" t="s">
        <v>22</v>
      </c>
    </row>
    <row r="19405" spans="1:6" x14ac:dyDescent="0.45">
      <c r="A19405" t="s">
        <v>69</v>
      </c>
      <c r="B19405">
        <v>2045</v>
      </c>
      <c r="C19405" t="s">
        <v>18</v>
      </c>
      <c r="D19405" t="s">
        <v>19</v>
      </c>
      <c r="E19405">
        <v>0</v>
      </c>
      <c r="F19405" t="s">
        <v>23</v>
      </c>
    </row>
    <row r="19406" spans="1:6" x14ac:dyDescent="0.45">
      <c r="A19406" t="s">
        <v>69</v>
      </c>
      <c r="B19406">
        <v>2046</v>
      </c>
      <c r="C19406" t="s">
        <v>15</v>
      </c>
      <c r="D19406" t="s">
        <v>0</v>
      </c>
      <c r="E19406">
        <v>379.56425615363173</v>
      </c>
      <c r="F19406" t="s">
        <v>22</v>
      </c>
    </row>
    <row r="19407" spans="1:6" x14ac:dyDescent="0.45">
      <c r="A19407" t="s">
        <v>69</v>
      </c>
      <c r="B19407">
        <v>2046</v>
      </c>
      <c r="C19407" t="s">
        <v>15</v>
      </c>
      <c r="D19407" t="s">
        <v>1</v>
      </c>
      <c r="E19407">
        <v>64.444804674488893</v>
      </c>
      <c r="F19407" t="s">
        <v>22</v>
      </c>
    </row>
    <row r="19408" spans="1:6" x14ac:dyDescent="0.45">
      <c r="A19408" t="s">
        <v>69</v>
      </c>
      <c r="B19408">
        <v>2046</v>
      </c>
      <c r="C19408" t="s">
        <v>15</v>
      </c>
      <c r="D19408" t="s">
        <v>2</v>
      </c>
      <c r="E19408">
        <v>79.411530373085654</v>
      </c>
      <c r="F19408" t="s">
        <v>22</v>
      </c>
    </row>
    <row r="19409" spans="1:6" x14ac:dyDescent="0.45">
      <c r="A19409" t="s">
        <v>69</v>
      </c>
      <c r="B19409">
        <v>2046</v>
      </c>
      <c r="C19409" t="s">
        <v>15</v>
      </c>
      <c r="D19409" t="s">
        <v>3</v>
      </c>
      <c r="E19409">
        <v>1.5993294633063029</v>
      </c>
      <c r="F19409" t="s">
        <v>22</v>
      </c>
    </row>
    <row r="19410" spans="1:6" x14ac:dyDescent="0.45">
      <c r="A19410" t="s">
        <v>69</v>
      </c>
      <c r="B19410">
        <v>2046</v>
      </c>
      <c r="C19410" t="s">
        <v>15</v>
      </c>
      <c r="D19410" t="s">
        <v>4</v>
      </c>
      <c r="E19410">
        <v>0</v>
      </c>
      <c r="F19410" t="s">
        <v>22</v>
      </c>
    </row>
    <row r="19411" spans="1:6" x14ac:dyDescent="0.45">
      <c r="A19411" t="s">
        <v>69</v>
      </c>
      <c r="B19411">
        <v>2046</v>
      </c>
      <c r="C19411" t="s">
        <v>5</v>
      </c>
      <c r="D19411" t="s">
        <v>5</v>
      </c>
      <c r="E19411">
        <v>525.01992066451248</v>
      </c>
      <c r="F19411" t="s">
        <v>22</v>
      </c>
    </row>
    <row r="19412" spans="1:6" x14ac:dyDescent="0.45">
      <c r="A19412" t="s">
        <v>69</v>
      </c>
      <c r="B19412">
        <v>2046</v>
      </c>
      <c r="C19412" t="s">
        <v>16</v>
      </c>
      <c r="D19412" t="s">
        <v>6</v>
      </c>
      <c r="E19412">
        <v>0</v>
      </c>
      <c r="F19412" t="s">
        <v>22</v>
      </c>
    </row>
    <row r="19413" spans="1:6" x14ac:dyDescent="0.45">
      <c r="A19413" t="s">
        <v>69</v>
      </c>
      <c r="B19413">
        <v>2046</v>
      </c>
      <c r="C19413" t="s">
        <v>16</v>
      </c>
      <c r="D19413" t="s">
        <v>7</v>
      </c>
      <c r="E19413">
        <v>0</v>
      </c>
      <c r="F19413" t="s">
        <v>22</v>
      </c>
    </row>
    <row r="19414" spans="1:6" x14ac:dyDescent="0.45">
      <c r="A19414" t="s">
        <v>69</v>
      </c>
      <c r="B19414">
        <v>2046</v>
      </c>
      <c r="C19414" t="s">
        <v>17</v>
      </c>
      <c r="D19414" t="s">
        <v>8</v>
      </c>
      <c r="E19414">
        <v>47.518368275285987</v>
      </c>
      <c r="F19414" t="s">
        <v>22</v>
      </c>
    </row>
    <row r="19415" spans="1:6" x14ac:dyDescent="0.45">
      <c r="A19415" t="s">
        <v>69</v>
      </c>
      <c r="B19415">
        <v>2046</v>
      </c>
      <c r="C19415" t="s">
        <v>18</v>
      </c>
      <c r="D19415" t="s">
        <v>9</v>
      </c>
      <c r="E19415">
        <v>477.5015523892265</v>
      </c>
      <c r="F19415" t="s">
        <v>22</v>
      </c>
    </row>
    <row r="19416" spans="1:6" x14ac:dyDescent="0.45">
      <c r="A19416" t="s">
        <v>69</v>
      </c>
      <c r="B19416">
        <v>2046</v>
      </c>
      <c r="C19416" t="s">
        <v>18</v>
      </c>
      <c r="D19416" t="s">
        <v>10</v>
      </c>
      <c r="E19416">
        <v>0</v>
      </c>
      <c r="F19416" t="s">
        <v>22</v>
      </c>
    </row>
    <row r="19417" spans="1:6" x14ac:dyDescent="0.45">
      <c r="A19417" t="s">
        <v>69</v>
      </c>
      <c r="B19417">
        <v>2046</v>
      </c>
      <c r="C19417" t="s">
        <v>18</v>
      </c>
      <c r="D19417" t="s">
        <v>19</v>
      </c>
      <c r="E19417">
        <v>0</v>
      </c>
      <c r="F19417" t="s">
        <v>23</v>
      </c>
    </row>
    <row r="19418" spans="1:6" x14ac:dyDescent="0.45">
      <c r="A19418" t="s">
        <v>69</v>
      </c>
      <c r="B19418">
        <v>2047</v>
      </c>
      <c r="C19418" t="s">
        <v>15</v>
      </c>
      <c r="D19418" t="s">
        <v>0</v>
      </c>
      <c r="E19418">
        <v>377.07309207238097</v>
      </c>
      <c r="F19418" t="s">
        <v>22</v>
      </c>
    </row>
    <row r="19419" spans="1:6" x14ac:dyDescent="0.45">
      <c r="A19419" t="s">
        <v>69</v>
      </c>
      <c r="B19419">
        <v>2047</v>
      </c>
      <c r="C19419" t="s">
        <v>15</v>
      </c>
      <c r="D19419" t="s">
        <v>1</v>
      </c>
      <c r="E19419">
        <v>62.833684557626675</v>
      </c>
      <c r="F19419" t="s">
        <v>22</v>
      </c>
    </row>
    <row r="19420" spans="1:6" x14ac:dyDescent="0.45">
      <c r="A19420" t="s">
        <v>69</v>
      </c>
      <c r="B19420">
        <v>2047</v>
      </c>
      <c r="C19420" t="s">
        <v>15</v>
      </c>
      <c r="D19420" t="s">
        <v>2</v>
      </c>
      <c r="E19420">
        <v>79.252707312339481</v>
      </c>
      <c r="F19420" t="s">
        <v>22</v>
      </c>
    </row>
    <row r="19421" spans="1:6" x14ac:dyDescent="0.45">
      <c r="A19421" t="s">
        <v>69</v>
      </c>
      <c r="B19421">
        <v>2047</v>
      </c>
      <c r="C19421" t="s">
        <v>15</v>
      </c>
      <c r="D19421" t="s">
        <v>3</v>
      </c>
      <c r="E19421">
        <v>1.5993294633063029</v>
      </c>
      <c r="F19421" t="s">
        <v>22</v>
      </c>
    </row>
    <row r="19422" spans="1:6" x14ac:dyDescent="0.45">
      <c r="A19422" t="s">
        <v>69</v>
      </c>
      <c r="B19422">
        <v>2047</v>
      </c>
      <c r="C19422" t="s">
        <v>15</v>
      </c>
      <c r="D19422" t="s">
        <v>4</v>
      </c>
      <c r="E19422">
        <v>0</v>
      </c>
      <c r="F19422" t="s">
        <v>22</v>
      </c>
    </row>
    <row r="19423" spans="1:6" x14ac:dyDescent="0.45">
      <c r="A19423" t="s">
        <v>69</v>
      </c>
      <c r="B19423">
        <v>2047</v>
      </c>
      <c r="C19423" t="s">
        <v>5</v>
      </c>
      <c r="D19423" t="s">
        <v>5</v>
      </c>
      <c r="E19423">
        <v>520.75881340565343</v>
      </c>
      <c r="F19423" t="s">
        <v>22</v>
      </c>
    </row>
    <row r="19424" spans="1:6" x14ac:dyDescent="0.45">
      <c r="A19424" t="s">
        <v>69</v>
      </c>
      <c r="B19424">
        <v>2047</v>
      </c>
      <c r="C19424" t="s">
        <v>16</v>
      </c>
      <c r="D19424" t="s">
        <v>6</v>
      </c>
      <c r="E19424">
        <v>0</v>
      </c>
      <c r="F19424" t="s">
        <v>22</v>
      </c>
    </row>
    <row r="19425" spans="1:6" x14ac:dyDescent="0.45">
      <c r="A19425" t="s">
        <v>69</v>
      </c>
      <c r="B19425">
        <v>2047</v>
      </c>
      <c r="C19425" t="s">
        <v>16</v>
      </c>
      <c r="D19425" t="s">
        <v>7</v>
      </c>
      <c r="E19425">
        <v>0</v>
      </c>
      <c r="F19425" t="s">
        <v>22</v>
      </c>
    </row>
    <row r="19426" spans="1:6" x14ac:dyDescent="0.45">
      <c r="A19426" t="s">
        <v>69</v>
      </c>
      <c r="B19426">
        <v>2047</v>
      </c>
      <c r="C19426" t="s">
        <v>17</v>
      </c>
      <c r="D19426" t="s">
        <v>8</v>
      </c>
      <c r="E19426">
        <v>45.838132718910998</v>
      </c>
      <c r="F19426" t="s">
        <v>22</v>
      </c>
    </row>
    <row r="19427" spans="1:6" x14ac:dyDescent="0.45">
      <c r="A19427" t="s">
        <v>69</v>
      </c>
      <c r="B19427">
        <v>2047</v>
      </c>
      <c r="C19427" t="s">
        <v>18</v>
      </c>
      <c r="D19427" t="s">
        <v>9</v>
      </c>
      <c r="E19427">
        <v>474.92068068674246</v>
      </c>
      <c r="F19427" t="s">
        <v>22</v>
      </c>
    </row>
    <row r="19428" spans="1:6" x14ac:dyDescent="0.45">
      <c r="A19428" t="s">
        <v>69</v>
      </c>
      <c r="B19428">
        <v>2047</v>
      </c>
      <c r="C19428" t="s">
        <v>18</v>
      </c>
      <c r="D19428" t="s">
        <v>10</v>
      </c>
      <c r="E19428">
        <v>0</v>
      </c>
      <c r="F19428" t="s">
        <v>22</v>
      </c>
    </row>
    <row r="19429" spans="1:6" x14ac:dyDescent="0.45">
      <c r="A19429" t="s">
        <v>69</v>
      </c>
      <c r="B19429">
        <v>2047</v>
      </c>
      <c r="C19429" t="s">
        <v>18</v>
      </c>
      <c r="D19429" t="s">
        <v>19</v>
      </c>
      <c r="E19429">
        <v>0</v>
      </c>
      <c r="F19429" t="s">
        <v>23</v>
      </c>
    </row>
    <row r="19430" spans="1:6" x14ac:dyDescent="0.45">
      <c r="A19430" t="s">
        <v>69</v>
      </c>
      <c r="B19430">
        <v>2048</v>
      </c>
      <c r="C19430" t="s">
        <v>15</v>
      </c>
      <c r="D19430" t="s">
        <v>0</v>
      </c>
      <c r="E19430">
        <v>374.59827805144039</v>
      </c>
      <c r="F19430" t="s">
        <v>22</v>
      </c>
    </row>
    <row r="19431" spans="1:6" x14ac:dyDescent="0.45">
      <c r="A19431" t="s">
        <v>69</v>
      </c>
      <c r="B19431">
        <v>2048</v>
      </c>
      <c r="C19431" t="s">
        <v>15</v>
      </c>
      <c r="D19431" t="s">
        <v>1</v>
      </c>
      <c r="E19431">
        <v>61.262842443685997</v>
      </c>
      <c r="F19431" t="s">
        <v>22</v>
      </c>
    </row>
    <row r="19432" spans="1:6" x14ac:dyDescent="0.45">
      <c r="A19432" t="s">
        <v>69</v>
      </c>
      <c r="B19432">
        <v>2048</v>
      </c>
      <c r="C19432" t="s">
        <v>15</v>
      </c>
      <c r="D19432" t="s">
        <v>2</v>
      </c>
      <c r="E19432">
        <v>79.094201897714797</v>
      </c>
      <c r="F19432" t="s">
        <v>22</v>
      </c>
    </row>
    <row r="19433" spans="1:6" x14ac:dyDescent="0.45">
      <c r="A19433" t="s">
        <v>69</v>
      </c>
      <c r="B19433">
        <v>2048</v>
      </c>
      <c r="C19433" t="s">
        <v>15</v>
      </c>
      <c r="D19433" t="s">
        <v>3</v>
      </c>
      <c r="E19433">
        <v>1.5993294633063029</v>
      </c>
      <c r="F19433" t="s">
        <v>22</v>
      </c>
    </row>
    <row r="19434" spans="1:6" x14ac:dyDescent="0.45">
      <c r="A19434" t="s">
        <v>69</v>
      </c>
      <c r="B19434">
        <v>2048</v>
      </c>
      <c r="C19434" t="s">
        <v>15</v>
      </c>
      <c r="D19434" t="s">
        <v>4</v>
      </c>
      <c r="E19434">
        <v>0</v>
      </c>
      <c r="F19434" t="s">
        <v>22</v>
      </c>
    </row>
    <row r="19435" spans="1:6" x14ac:dyDescent="0.45">
      <c r="A19435" t="s">
        <v>69</v>
      </c>
      <c r="B19435">
        <v>2048</v>
      </c>
      <c r="C19435" t="s">
        <v>5</v>
      </c>
      <c r="D19435" t="s">
        <v>5</v>
      </c>
      <c r="E19435">
        <v>516.55465185614742</v>
      </c>
      <c r="F19435" t="s">
        <v>22</v>
      </c>
    </row>
    <row r="19436" spans="1:6" x14ac:dyDescent="0.45">
      <c r="A19436" t="s">
        <v>69</v>
      </c>
      <c r="B19436">
        <v>2048</v>
      </c>
      <c r="C19436" t="s">
        <v>16</v>
      </c>
      <c r="D19436" t="s">
        <v>6</v>
      </c>
      <c r="E19436">
        <v>0</v>
      </c>
      <c r="F19436" t="s">
        <v>22</v>
      </c>
    </row>
    <row r="19437" spans="1:6" x14ac:dyDescent="0.45">
      <c r="A19437" t="s">
        <v>69</v>
      </c>
      <c r="B19437">
        <v>2048</v>
      </c>
      <c r="C19437" t="s">
        <v>16</v>
      </c>
      <c r="D19437" t="s">
        <v>7</v>
      </c>
      <c r="E19437">
        <v>0</v>
      </c>
      <c r="F19437" t="s">
        <v>22</v>
      </c>
    </row>
    <row r="19438" spans="1:6" x14ac:dyDescent="0.45">
      <c r="A19438" t="s">
        <v>69</v>
      </c>
      <c r="B19438">
        <v>2048</v>
      </c>
      <c r="C19438" t="s">
        <v>17</v>
      </c>
      <c r="D19438" t="s">
        <v>8</v>
      </c>
      <c r="E19438">
        <v>44.217309798688653</v>
      </c>
      <c r="F19438" t="s">
        <v>22</v>
      </c>
    </row>
    <row r="19439" spans="1:6" x14ac:dyDescent="0.45">
      <c r="A19439" t="s">
        <v>69</v>
      </c>
      <c r="B19439">
        <v>2048</v>
      </c>
      <c r="C19439" t="s">
        <v>18</v>
      </c>
      <c r="D19439" t="s">
        <v>9</v>
      </c>
      <c r="E19439">
        <v>472.33734205745878</v>
      </c>
      <c r="F19439" t="s">
        <v>22</v>
      </c>
    </row>
    <row r="19440" spans="1:6" x14ac:dyDescent="0.45">
      <c r="A19440" t="s">
        <v>69</v>
      </c>
      <c r="B19440">
        <v>2048</v>
      </c>
      <c r="C19440" t="s">
        <v>18</v>
      </c>
      <c r="D19440" t="s">
        <v>10</v>
      </c>
      <c r="E19440">
        <v>0</v>
      </c>
      <c r="F19440" t="s">
        <v>22</v>
      </c>
    </row>
    <row r="19441" spans="1:6" x14ac:dyDescent="0.45">
      <c r="A19441" t="s">
        <v>69</v>
      </c>
      <c r="B19441">
        <v>2048</v>
      </c>
      <c r="C19441" t="s">
        <v>18</v>
      </c>
      <c r="D19441" t="s">
        <v>19</v>
      </c>
      <c r="E19441">
        <v>0</v>
      </c>
      <c r="F19441" t="s">
        <v>23</v>
      </c>
    </row>
    <row r="19442" spans="1:6" x14ac:dyDescent="0.45">
      <c r="A19442" t="s">
        <v>69</v>
      </c>
      <c r="B19442">
        <v>2049</v>
      </c>
      <c r="C19442" t="s">
        <v>15</v>
      </c>
      <c r="D19442" t="s">
        <v>0</v>
      </c>
      <c r="E19442">
        <v>372.1397067817515</v>
      </c>
      <c r="F19442" t="s">
        <v>22</v>
      </c>
    </row>
    <row r="19443" spans="1:6" x14ac:dyDescent="0.45">
      <c r="A19443" t="s">
        <v>69</v>
      </c>
      <c r="B19443">
        <v>2049</v>
      </c>
      <c r="C19443" t="s">
        <v>15</v>
      </c>
      <c r="D19443" t="s">
        <v>1</v>
      </c>
      <c r="E19443">
        <v>59.731271382593846</v>
      </c>
      <c r="F19443" t="s">
        <v>22</v>
      </c>
    </row>
    <row r="19444" spans="1:6" x14ac:dyDescent="0.45">
      <c r="A19444" t="s">
        <v>69</v>
      </c>
      <c r="B19444">
        <v>2049</v>
      </c>
      <c r="C19444" t="s">
        <v>15</v>
      </c>
      <c r="D19444" t="s">
        <v>2</v>
      </c>
      <c r="E19444">
        <v>78.936013493919361</v>
      </c>
      <c r="F19444" t="s">
        <v>22</v>
      </c>
    </row>
    <row r="19445" spans="1:6" x14ac:dyDescent="0.45">
      <c r="A19445" t="s">
        <v>69</v>
      </c>
      <c r="B19445">
        <v>2049</v>
      </c>
      <c r="C19445" t="s">
        <v>15</v>
      </c>
      <c r="D19445" t="s">
        <v>3</v>
      </c>
      <c r="E19445">
        <v>1.5993294633063029</v>
      </c>
      <c r="F19445" t="s">
        <v>22</v>
      </c>
    </row>
    <row r="19446" spans="1:6" x14ac:dyDescent="0.45">
      <c r="A19446" t="s">
        <v>69</v>
      </c>
      <c r="B19446">
        <v>2049</v>
      </c>
      <c r="C19446" t="s">
        <v>15</v>
      </c>
      <c r="D19446" t="s">
        <v>4</v>
      </c>
      <c r="E19446">
        <v>0</v>
      </c>
      <c r="F19446" t="s">
        <v>22</v>
      </c>
    </row>
    <row r="19447" spans="1:6" x14ac:dyDescent="0.45">
      <c r="A19447" t="s">
        <v>69</v>
      </c>
      <c r="B19447">
        <v>2049</v>
      </c>
      <c r="C19447" t="s">
        <v>5</v>
      </c>
      <c r="D19447" t="s">
        <v>5</v>
      </c>
      <c r="E19447">
        <v>512.40632112157107</v>
      </c>
      <c r="F19447" t="s">
        <v>22</v>
      </c>
    </row>
    <row r="19448" spans="1:6" x14ac:dyDescent="0.45">
      <c r="A19448" t="s">
        <v>69</v>
      </c>
      <c r="B19448">
        <v>2049</v>
      </c>
      <c r="C19448" t="s">
        <v>16</v>
      </c>
      <c r="D19448" t="s">
        <v>6</v>
      </c>
      <c r="E19448">
        <v>0</v>
      </c>
      <c r="F19448" t="s">
        <v>22</v>
      </c>
    </row>
    <row r="19449" spans="1:6" x14ac:dyDescent="0.45">
      <c r="A19449" t="s">
        <v>69</v>
      </c>
      <c r="B19449">
        <v>2049</v>
      </c>
      <c r="C19449" t="s">
        <v>16</v>
      </c>
      <c r="D19449" t="s">
        <v>7</v>
      </c>
      <c r="E19449">
        <v>0</v>
      </c>
      <c r="F19449" t="s">
        <v>22</v>
      </c>
    </row>
    <row r="19450" spans="1:6" x14ac:dyDescent="0.45">
      <c r="A19450" t="s">
        <v>69</v>
      </c>
      <c r="B19450">
        <v>2049</v>
      </c>
      <c r="C19450" t="s">
        <v>17</v>
      </c>
      <c r="D19450" t="s">
        <v>8</v>
      </c>
      <c r="E19450">
        <v>42.653798701241193</v>
      </c>
      <c r="F19450" t="s">
        <v>22</v>
      </c>
    </row>
    <row r="19451" spans="1:6" x14ac:dyDescent="0.45">
      <c r="A19451" t="s">
        <v>69</v>
      </c>
      <c r="B19451">
        <v>2049</v>
      </c>
      <c r="C19451" t="s">
        <v>18</v>
      </c>
      <c r="D19451" t="s">
        <v>9</v>
      </c>
      <c r="E19451">
        <v>469.75252242032985</v>
      </c>
      <c r="F19451" t="s">
        <v>22</v>
      </c>
    </row>
    <row r="19452" spans="1:6" x14ac:dyDescent="0.45">
      <c r="A19452" t="s">
        <v>69</v>
      </c>
      <c r="B19452">
        <v>2049</v>
      </c>
      <c r="C19452" t="s">
        <v>18</v>
      </c>
      <c r="D19452" t="s">
        <v>10</v>
      </c>
      <c r="E19452">
        <v>0</v>
      </c>
      <c r="F19452" t="s">
        <v>22</v>
      </c>
    </row>
    <row r="19453" spans="1:6" x14ac:dyDescent="0.45">
      <c r="A19453" t="s">
        <v>69</v>
      </c>
      <c r="B19453">
        <v>2049</v>
      </c>
      <c r="C19453" t="s">
        <v>18</v>
      </c>
      <c r="D19453" t="s">
        <v>19</v>
      </c>
      <c r="E19453">
        <v>0</v>
      </c>
      <c r="F19453" t="s">
        <v>23</v>
      </c>
    </row>
    <row r="19454" spans="1:6" x14ac:dyDescent="0.45">
      <c r="A19454" t="s">
        <v>69</v>
      </c>
      <c r="B19454">
        <v>2050</v>
      </c>
      <c r="C19454" t="s">
        <v>15</v>
      </c>
      <c r="D19454" t="s">
        <v>0</v>
      </c>
      <c r="E19454">
        <v>369.69727165854897</v>
      </c>
      <c r="F19454" t="s">
        <v>22</v>
      </c>
    </row>
    <row r="19455" spans="1:6" x14ac:dyDescent="0.45">
      <c r="A19455" t="s">
        <v>69</v>
      </c>
      <c r="B19455">
        <v>2050</v>
      </c>
      <c r="C19455" t="s">
        <v>15</v>
      </c>
      <c r="D19455" t="s">
        <v>1</v>
      </c>
      <c r="E19455">
        <v>58.237989598028989</v>
      </c>
      <c r="F19455" t="s">
        <v>22</v>
      </c>
    </row>
    <row r="19456" spans="1:6" x14ac:dyDescent="0.45">
      <c r="A19456" t="s">
        <v>69</v>
      </c>
      <c r="B19456">
        <v>2050</v>
      </c>
      <c r="C19456" t="s">
        <v>15</v>
      </c>
      <c r="D19456" t="s">
        <v>2</v>
      </c>
      <c r="E19456">
        <v>78.77814146693153</v>
      </c>
      <c r="F19456" t="s">
        <v>22</v>
      </c>
    </row>
    <row r="19457" spans="1:6" x14ac:dyDescent="0.45">
      <c r="A19457" t="s">
        <v>69</v>
      </c>
      <c r="B19457">
        <v>2050</v>
      </c>
      <c r="C19457" t="s">
        <v>15</v>
      </c>
      <c r="D19457" t="s">
        <v>3</v>
      </c>
      <c r="E19457">
        <v>1.5993294633063029</v>
      </c>
      <c r="F19457" t="s">
        <v>22</v>
      </c>
    </row>
    <row r="19458" spans="1:6" x14ac:dyDescent="0.45">
      <c r="A19458" t="s">
        <v>69</v>
      </c>
      <c r="B19458">
        <v>2050</v>
      </c>
      <c r="C19458" t="s">
        <v>15</v>
      </c>
      <c r="D19458" t="s">
        <v>4</v>
      </c>
      <c r="E19458">
        <v>0</v>
      </c>
      <c r="F19458" t="s">
        <v>22</v>
      </c>
    </row>
    <row r="19459" spans="1:6" x14ac:dyDescent="0.45">
      <c r="A19459" t="s">
        <v>69</v>
      </c>
      <c r="B19459">
        <v>2050</v>
      </c>
      <c r="C19459" t="s">
        <v>5</v>
      </c>
      <c r="D19459" t="s">
        <v>5</v>
      </c>
      <c r="E19459">
        <v>508.31273218681577</v>
      </c>
      <c r="F19459" t="s">
        <v>22</v>
      </c>
    </row>
    <row r="19460" spans="1:6" x14ac:dyDescent="0.45">
      <c r="A19460" t="s">
        <v>69</v>
      </c>
      <c r="B19460">
        <v>2050</v>
      </c>
      <c r="C19460" t="s">
        <v>16</v>
      </c>
      <c r="D19460" t="s">
        <v>6</v>
      </c>
      <c r="E19460">
        <v>0</v>
      </c>
      <c r="F19460" t="s">
        <v>22</v>
      </c>
    </row>
    <row r="19461" spans="1:6" x14ac:dyDescent="0.45">
      <c r="A19461" t="s">
        <v>69</v>
      </c>
      <c r="B19461">
        <v>2050</v>
      </c>
      <c r="C19461" t="s">
        <v>16</v>
      </c>
      <c r="D19461" t="s">
        <v>7</v>
      </c>
      <c r="E19461">
        <v>0</v>
      </c>
      <c r="F19461" t="s">
        <v>22</v>
      </c>
    </row>
    <row r="19462" spans="1:6" x14ac:dyDescent="0.45">
      <c r="A19462" t="s">
        <v>69</v>
      </c>
      <c r="B19462">
        <v>2050</v>
      </c>
      <c r="C19462" t="s">
        <v>17</v>
      </c>
      <c r="D19462" t="s">
        <v>8</v>
      </c>
      <c r="E19462">
        <v>41.145572897335363</v>
      </c>
      <c r="F19462" t="s">
        <v>22</v>
      </c>
    </row>
    <row r="19463" spans="1:6" x14ac:dyDescent="0.45">
      <c r="A19463" t="s">
        <v>69</v>
      </c>
      <c r="B19463">
        <v>2050</v>
      </c>
      <c r="C19463" t="s">
        <v>18</v>
      </c>
      <c r="D19463" t="s">
        <v>9</v>
      </c>
      <c r="E19463">
        <v>467.16715928948042</v>
      </c>
      <c r="F19463" t="s">
        <v>22</v>
      </c>
    </row>
    <row r="19464" spans="1:6" x14ac:dyDescent="0.45">
      <c r="A19464" t="s">
        <v>69</v>
      </c>
      <c r="B19464">
        <v>2050</v>
      </c>
      <c r="C19464" t="s">
        <v>18</v>
      </c>
      <c r="D19464" t="s">
        <v>10</v>
      </c>
      <c r="E19464">
        <v>0</v>
      </c>
      <c r="F19464" t="s">
        <v>22</v>
      </c>
    </row>
    <row r="19465" spans="1:6" x14ac:dyDescent="0.45">
      <c r="A19465" t="s">
        <v>69</v>
      </c>
      <c r="B19465">
        <v>2050</v>
      </c>
      <c r="C19465" t="s">
        <v>18</v>
      </c>
      <c r="D19465" t="s">
        <v>19</v>
      </c>
      <c r="E19465">
        <v>0</v>
      </c>
      <c r="F19465" t="s">
        <v>23</v>
      </c>
    </row>
    <row r="19466" spans="1:6" x14ac:dyDescent="0.45">
      <c r="A19466" t="s">
        <v>70</v>
      </c>
      <c r="B19466">
        <v>2010</v>
      </c>
      <c r="C19466" t="s">
        <v>15</v>
      </c>
      <c r="D19466" t="s">
        <v>0</v>
      </c>
      <c r="E19466">
        <v>3289.0895890410957</v>
      </c>
      <c r="F19466" t="s">
        <v>22</v>
      </c>
    </row>
    <row r="19467" spans="1:6" x14ac:dyDescent="0.45">
      <c r="A19467" t="s">
        <v>70</v>
      </c>
      <c r="B19467">
        <v>2010</v>
      </c>
      <c r="C19467" t="s">
        <v>15</v>
      </c>
      <c r="D19467" t="s">
        <v>1</v>
      </c>
      <c r="E19467">
        <v>1289.1753424657534</v>
      </c>
      <c r="F19467" t="s">
        <v>22</v>
      </c>
    </row>
    <row r="19468" spans="1:6" x14ac:dyDescent="0.45">
      <c r="A19468" t="s">
        <v>70</v>
      </c>
      <c r="B19468">
        <v>2010</v>
      </c>
      <c r="C19468" t="s">
        <v>15</v>
      </c>
      <c r="D19468" t="s">
        <v>2</v>
      </c>
      <c r="E19468">
        <v>3225.0660273972599</v>
      </c>
      <c r="F19468" t="s">
        <v>22</v>
      </c>
    </row>
    <row r="19469" spans="1:6" x14ac:dyDescent="0.45">
      <c r="A19469" t="s">
        <v>70</v>
      </c>
      <c r="B19469">
        <v>2010</v>
      </c>
      <c r="C19469" t="s">
        <v>15</v>
      </c>
      <c r="D19469" t="s">
        <v>3</v>
      </c>
      <c r="E19469">
        <v>82.108767123287663</v>
      </c>
      <c r="F19469" t="s">
        <v>22</v>
      </c>
    </row>
    <row r="19470" spans="1:6" x14ac:dyDescent="0.45">
      <c r="A19470" t="s">
        <v>70</v>
      </c>
      <c r="B19470">
        <v>2010</v>
      </c>
      <c r="C19470" t="s">
        <v>15</v>
      </c>
      <c r="D19470" t="s">
        <v>4</v>
      </c>
      <c r="E19470">
        <v>93.617534246575332</v>
      </c>
      <c r="F19470" t="s">
        <v>22</v>
      </c>
    </row>
    <row r="19471" spans="1:6" x14ac:dyDescent="0.45">
      <c r="A19471" t="s">
        <v>70</v>
      </c>
      <c r="B19471">
        <v>2010</v>
      </c>
      <c r="C19471" t="s">
        <v>5</v>
      </c>
      <c r="D19471" t="s">
        <v>5</v>
      </c>
      <c r="E19471">
        <v>7979.057260273973</v>
      </c>
      <c r="F19471" t="s">
        <v>22</v>
      </c>
    </row>
    <row r="19472" spans="1:6" x14ac:dyDescent="0.45">
      <c r="A19472" t="s">
        <v>70</v>
      </c>
      <c r="B19472">
        <v>2010</v>
      </c>
      <c r="C19472" t="s">
        <v>16</v>
      </c>
      <c r="D19472" t="s">
        <v>6</v>
      </c>
      <c r="E19472">
        <v>13.636438356164382</v>
      </c>
      <c r="F19472" t="s">
        <v>22</v>
      </c>
    </row>
    <row r="19473" spans="1:6" x14ac:dyDescent="0.45">
      <c r="A19473" t="s">
        <v>70</v>
      </c>
      <c r="B19473">
        <v>2010</v>
      </c>
      <c r="C19473" t="s">
        <v>16</v>
      </c>
      <c r="D19473" t="s">
        <v>7</v>
      </c>
      <c r="E19473">
        <v>0</v>
      </c>
      <c r="F19473" t="s">
        <v>22</v>
      </c>
    </row>
    <row r="19474" spans="1:6" x14ac:dyDescent="0.45">
      <c r="A19474" t="s">
        <v>70</v>
      </c>
      <c r="B19474">
        <v>2010</v>
      </c>
      <c r="C19474" t="s">
        <v>17</v>
      </c>
      <c r="D19474" t="s">
        <v>8</v>
      </c>
      <c r="E19474">
        <v>812.96383561643836</v>
      </c>
      <c r="F19474" t="s">
        <v>22</v>
      </c>
    </row>
    <row r="19475" spans="1:6" x14ac:dyDescent="0.45">
      <c r="A19475" t="s">
        <v>70</v>
      </c>
      <c r="B19475">
        <v>2010</v>
      </c>
      <c r="C19475" t="s">
        <v>18</v>
      </c>
      <c r="D19475" t="s">
        <v>9</v>
      </c>
      <c r="E19475">
        <v>6349.9267112328762</v>
      </c>
      <c r="F19475" t="s">
        <v>22</v>
      </c>
    </row>
    <row r="19476" spans="1:6" x14ac:dyDescent="0.45">
      <c r="A19476" t="s">
        <v>70</v>
      </c>
      <c r="B19476">
        <v>2010</v>
      </c>
      <c r="C19476" t="s">
        <v>18</v>
      </c>
      <c r="D19476" t="s">
        <v>10</v>
      </c>
      <c r="E19476">
        <v>937.73411068493147</v>
      </c>
      <c r="F19476" t="s">
        <v>22</v>
      </c>
    </row>
    <row r="19477" spans="1:6" x14ac:dyDescent="0.45">
      <c r="A19477" t="s">
        <v>70</v>
      </c>
      <c r="B19477">
        <v>2010</v>
      </c>
      <c r="C19477" t="s">
        <v>18</v>
      </c>
      <c r="D19477" t="s">
        <v>19</v>
      </c>
      <c r="E19477">
        <v>7.0281919999999989</v>
      </c>
      <c r="F19477" t="s">
        <v>23</v>
      </c>
    </row>
    <row r="19478" spans="1:6" x14ac:dyDescent="0.45">
      <c r="A19478" t="s">
        <v>70</v>
      </c>
      <c r="B19478">
        <v>2011</v>
      </c>
      <c r="C19478" t="s">
        <v>15</v>
      </c>
      <c r="D19478" t="s">
        <v>0</v>
      </c>
      <c r="E19478">
        <v>3110.5586301369863</v>
      </c>
      <c r="F19478" t="s">
        <v>22</v>
      </c>
    </row>
    <row r="19479" spans="1:6" x14ac:dyDescent="0.45">
      <c r="A19479" t="s">
        <v>70</v>
      </c>
      <c r="B19479">
        <v>2011</v>
      </c>
      <c r="C19479" t="s">
        <v>15</v>
      </c>
      <c r="D19479" t="s">
        <v>1</v>
      </c>
      <c r="E19479">
        <v>1149.5227397260271</v>
      </c>
      <c r="F19479" t="s">
        <v>22</v>
      </c>
    </row>
    <row r="19480" spans="1:6" x14ac:dyDescent="0.45">
      <c r="A19480" t="s">
        <v>70</v>
      </c>
      <c r="B19480">
        <v>2011</v>
      </c>
      <c r="C19480" t="s">
        <v>15</v>
      </c>
      <c r="D19480" t="s">
        <v>2</v>
      </c>
      <c r="E19480">
        <v>2980.9641095890406</v>
      </c>
      <c r="F19480" t="s">
        <v>22</v>
      </c>
    </row>
    <row r="19481" spans="1:6" x14ac:dyDescent="0.45">
      <c r="A19481" t="s">
        <v>70</v>
      </c>
      <c r="B19481">
        <v>2011</v>
      </c>
      <c r="C19481" t="s">
        <v>15</v>
      </c>
      <c r="D19481" t="s">
        <v>3</v>
      </c>
      <c r="E19481">
        <v>100.67753424657532</v>
      </c>
      <c r="F19481" t="s">
        <v>22</v>
      </c>
    </row>
    <row r="19482" spans="1:6" x14ac:dyDescent="0.45">
      <c r="A19482" t="s">
        <v>70</v>
      </c>
      <c r="B19482">
        <v>2011</v>
      </c>
      <c r="C19482" t="s">
        <v>15</v>
      </c>
      <c r="D19482" t="s">
        <v>4</v>
      </c>
      <c r="E19482">
        <v>153.38575342465754</v>
      </c>
      <c r="F19482" t="s">
        <v>22</v>
      </c>
    </row>
    <row r="19483" spans="1:6" x14ac:dyDescent="0.45">
      <c r="A19483" t="s">
        <v>70</v>
      </c>
      <c r="B19483">
        <v>2011</v>
      </c>
      <c r="C19483" t="s">
        <v>5</v>
      </c>
      <c r="D19483" t="s">
        <v>5</v>
      </c>
      <c r="E19483">
        <v>7495.1087671232863</v>
      </c>
      <c r="F19483" t="s">
        <v>22</v>
      </c>
    </row>
    <row r="19484" spans="1:6" x14ac:dyDescent="0.45">
      <c r="A19484" t="s">
        <v>70</v>
      </c>
      <c r="B19484">
        <v>2011</v>
      </c>
      <c r="C19484" t="s">
        <v>16</v>
      </c>
      <c r="D19484" t="s">
        <v>6</v>
      </c>
      <c r="E19484">
        <v>11.992328767123286</v>
      </c>
      <c r="F19484" t="s">
        <v>22</v>
      </c>
    </row>
    <row r="19485" spans="1:6" x14ac:dyDescent="0.45">
      <c r="A19485" t="s">
        <v>70</v>
      </c>
      <c r="B19485">
        <v>2011</v>
      </c>
      <c r="C19485" t="s">
        <v>16</v>
      </c>
      <c r="D19485" t="s">
        <v>7</v>
      </c>
      <c r="E19485">
        <v>0</v>
      </c>
      <c r="F19485" t="s">
        <v>22</v>
      </c>
    </row>
    <row r="19486" spans="1:6" x14ac:dyDescent="0.45">
      <c r="A19486" t="s">
        <v>70</v>
      </c>
      <c r="B19486">
        <v>2011</v>
      </c>
      <c r="C19486" t="s">
        <v>17</v>
      </c>
      <c r="D19486" t="s">
        <v>8</v>
      </c>
      <c r="E19486">
        <v>817.12246575342454</v>
      </c>
      <c r="F19486" t="s">
        <v>22</v>
      </c>
    </row>
    <row r="19487" spans="1:6" x14ac:dyDescent="0.45">
      <c r="A19487" t="s">
        <v>70</v>
      </c>
      <c r="B19487">
        <v>2011</v>
      </c>
      <c r="C19487" t="s">
        <v>18</v>
      </c>
      <c r="D19487" t="s">
        <v>9</v>
      </c>
      <c r="E19487">
        <v>5915.5553616438356</v>
      </c>
      <c r="F19487" t="s">
        <v>22</v>
      </c>
    </row>
    <row r="19488" spans="1:6" x14ac:dyDescent="0.45">
      <c r="A19488" t="s">
        <v>70</v>
      </c>
      <c r="B19488">
        <v>2011</v>
      </c>
      <c r="C19488" t="s">
        <v>18</v>
      </c>
      <c r="D19488" t="s">
        <v>10</v>
      </c>
      <c r="E19488">
        <v>889.99450136986309</v>
      </c>
      <c r="F19488" t="s">
        <v>22</v>
      </c>
    </row>
    <row r="19489" spans="1:6" x14ac:dyDescent="0.45">
      <c r="A19489" t="s">
        <v>70</v>
      </c>
      <c r="B19489">
        <v>2011</v>
      </c>
      <c r="C19489" t="s">
        <v>18</v>
      </c>
      <c r="D19489" t="s">
        <v>19</v>
      </c>
      <c r="E19489">
        <v>6.6703900000000003</v>
      </c>
      <c r="F19489" t="s">
        <v>23</v>
      </c>
    </row>
    <row r="19490" spans="1:6" x14ac:dyDescent="0.45">
      <c r="A19490" t="s">
        <v>70</v>
      </c>
      <c r="B19490">
        <v>2012</v>
      </c>
      <c r="C19490" t="s">
        <v>15</v>
      </c>
      <c r="D19490" t="s">
        <v>0</v>
      </c>
      <c r="E19490">
        <v>2815.6090163934423</v>
      </c>
      <c r="F19490" t="s">
        <v>22</v>
      </c>
    </row>
    <row r="19491" spans="1:6" x14ac:dyDescent="0.45">
      <c r="A19491" t="s">
        <v>70</v>
      </c>
      <c r="B19491">
        <v>2012</v>
      </c>
      <c r="C19491" t="s">
        <v>15</v>
      </c>
      <c r="D19491" t="s">
        <v>1</v>
      </c>
      <c r="E19491">
        <v>1108.6707650273224</v>
      </c>
      <c r="F19491" t="s">
        <v>22</v>
      </c>
    </row>
    <row r="19492" spans="1:6" x14ac:dyDescent="0.45">
      <c r="A19492" t="s">
        <v>70</v>
      </c>
      <c r="B19492">
        <v>2012</v>
      </c>
      <c r="C19492" t="s">
        <v>15</v>
      </c>
      <c r="D19492" t="s">
        <v>2</v>
      </c>
      <c r="E19492">
        <v>2990.372950819672</v>
      </c>
      <c r="F19492" t="s">
        <v>22</v>
      </c>
    </row>
    <row r="19493" spans="1:6" x14ac:dyDescent="0.45">
      <c r="A19493" t="s">
        <v>70</v>
      </c>
      <c r="B19493">
        <v>2012</v>
      </c>
      <c r="C19493" t="s">
        <v>15</v>
      </c>
      <c r="D19493" t="s">
        <v>3</v>
      </c>
      <c r="E19493">
        <v>104.35683060109288</v>
      </c>
      <c r="F19493" t="s">
        <v>22</v>
      </c>
    </row>
    <row r="19494" spans="1:6" x14ac:dyDescent="0.45">
      <c r="A19494" t="s">
        <v>70</v>
      </c>
      <c r="B19494">
        <v>2012</v>
      </c>
      <c r="C19494" t="s">
        <v>15</v>
      </c>
      <c r="D19494" t="s">
        <v>4</v>
      </c>
      <c r="E19494">
        <v>154.99207650273223</v>
      </c>
      <c r="F19494" t="s">
        <v>22</v>
      </c>
    </row>
    <row r="19495" spans="1:6" x14ac:dyDescent="0.45">
      <c r="A19495" t="s">
        <v>70</v>
      </c>
      <c r="B19495">
        <v>2012</v>
      </c>
      <c r="C19495" t="s">
        <v>5</v>
      </c>
      <c r="D19495" t="s">
        <v>5</v>
      </c>
      <c r="E19495">
        <v>7174.0016393442611</v>
      </c>
      <c r="F19495" t="s">
        <v>22</v>
      </c>
    </row>
    <row r="19496" spans="1:6" x14ac:dyDescent="0.45">
      <c r="A19496" t="s">
        <v>70</v>
      </c>
      <c r="B19496">
        <v>2012</v>
      </c>
      <c r="C19496" t="s">
        <v>16</v>
      </c>
      <c r="D19496" t="s">
        <v>6</v>
      </c>
      <c r="E19496">
        <v>13.406284153005464</v>
      </c>
      <c r="F19496" t="s">
        <v>22</v>
      </c>
    </row>
    <row r="19497" spans="1:6" x14ac:dyDescent="0.45">
      <c r="A19497" t="s">
        <v>70</v>
      </c>
      <c r="B19497">
        <v>2012</v>
      </c>
      <c r="C19497" t="s">
        <v>16</v>
      </c>
      <c r="D19497" t="s">
        <v>7</v>
      </c>
      <c r="E19497">
        <v>0</v>
      </c>
      <c r="F19497" t="s">
        <v>22</v>
      </c>
    </row>
    <row r="19498" spans="1:6" x14ac:dyDescent="0.45">
      <c r="A19498" t="s">
        <v>70</v>
      </c>
      <c r="B19498">
        <v>2012</v>
      </c>
      <c r="C19498" t="s">
        <v>17</v>
      </c>
      <c r="D19498" t="s">
        <v>8</v>
      </c>
      <c r="E19498">
        <v>829.93579234972674</v>
      </c>
      <c r="F19498" t="s">
        <v>22</v>
      </c>
    </row>
    <row r="19499" spans="1:6" x14ac:dyDescent="0.45">
      <c r="A19499" t="s">
        <v>70</v>
      </c>
      <c r="B19499">
        <v>2012</v>
      </c>
      <c r="C19499" t="s">
        <v>18</v>
      </c>
      <c r="D19499" t="s">
        <v>9</v>
      </c>
      <c r="E19499">
        <v>5786.8799658469952</v>
      </c>
      <c r="F19499" t="s">
        <v>22</v>
      </c>
    </row>
    <row r="19500" spans="1:6" x14ac:dyDescent="0.45">
      <c r="A19500" t="s">
        <v>70</v>
      </c>
      <c r="B19500">
        <v>2012</v>
      </c>
      <c r="C19500" t="s">
        <v>18</v>
      </c>
      <c r="D19500" t="s">
        <v>10</v>
      </c>
      <c r="E19500">
        <v>745.06675546448082</v>
      </c>
      <c r="F19500" t="s">
        <v>22</v>
      </c>
    </row>
    <row r="19501" spans="1:6" x14ac:dyDescent="0.45">
      <c r="A19501" t="s">
        <v>70</v>
      </c>
      <c r="B19501">
        <v>2012</v>
      </c>
      <c r="C19501" t="s">
        <v>18</v>
      </c>
      <c r="D19501" t="s">
        <v>19</v>
      </c>
      <c r="E19501">
        <v>5.5994749999999991</v>
      </c>
      <c r="F19501" t="s">
        <v>23</v>
      </c>
    </row>
    <row r="19502" spans="1:6" x14ac:dyDescent="0.45">
      <c r="A19502" t="s">
        <v>70</v>
      </c>
      <c r="B19502">
        <v>2013</v>
      </c>
      <c r="C19502" t="s">
        <v>15</v>
      </c>
      <c r="D19502" t="s">
        <v>0</v>
      </c>
      <c r="E19502">
        <v>2383.2819178082191</v>
      </c>
      <c r="F19502" t="s">
        <v>22</v>
      </c>
    </row>
    <row r="19503" spans="1:6" x14ac:dyDescent="0.45">
      <c r="A19503" t="s">
        <v>70</v>
      </c>
      <c r="B19503">
        <v>2013</v>
      </c>
      <c r="C19503" t="s">
        <v>15</v>
      </c>
      <c r="D19503" t="s">
        <v>1</v>
      </c>
      <c r="E19503">
        <v>1084.145205479452</v>
      </c>
      <c r="F19503" t="s">
        <v>22</v>
      </c>
    </row>
    <row r="19504" spans="1:6" x14ac:dyDescent="0.45">
      <c r="A19504" t="s">
        <v>70</v>
      </c>
      <c r="B19504">
        <v>2013</v>
      </c>
      <c r="C19504" t="s">
        <v>15</v>
      </c>
      <c r="D19504" t="s">
        <v>2</v>
      </c>
      <c r="E19504">
        <v>2991.3123287671228</v>
      </c>
      <c r="F19504" t="s">
        <v>22</v>
      </c>
    </row>
    <row r="19505" spans="1:6" x14ac:dyDescent="0.45">
      <c r="A19505" t="s">
        <v>70</v>
      </c>
      <c r="B19505">
        <v>2013</v>
      </c>
      <c r="C19505" t="s">
        <v>15</v>
      </c>
      <c r="D19505" t="s">
        <v>3</v>
      </c>
      <c r="E19505">
        <v>121.76082191780822</v>
      </c>
      <c r="F19505" t="s">
        <v>22</v>
      </c>
    </row>
    <row r="19506" spans="1:6" x14ac:dyDescent="0.45">
      <c r="A19506" t="s">
        <v>70</v>
      </c>
      <c r="B19506">
        <v>2013</v>
      </c>
      <c r="C19506" t="s">
        <v>15</v>
      </c>
      <c r="D19506" t="s">
        <v>4</v>
      </c>
      <c r="E19506">
        <v>147.38958904109589</v>
      </c>
      <c r="F19506" t="s">
        <v>22</v>
      </c>
    </row>
    <row r="19507" spans="1:6" x14ac:dyDescent="0.45">
      <c r="A19507" t="s">
        <v>70</v>
      </c>
      <c r="B19507">
        <v>2013</v>
      </c>
      <c r="C19507" t="s">
        <v>5</v>
      </c>
      <c r="D19507" t="s">
        <v>5</v>
      </c>
      <c r="E19507">
        <v>6727.8898630136973</v>
      </c>
      <c r="F19507" t="s">
        <v>22</v>
      </c>
    </row>
    <row r="19508" spans="1:6" x14ac:dyDescent="0.45">
      <c r="A19508" t="s">
        <v>70</v>
      </c>
      <c r="B19508">
        <v>2013</v>
      </c>
      <c r="C19508" t="s">
        <v>16</v>
      </c>
      <c r="D19508" t="s">
        <v>6</v>
      </c>
      <c r="E19508">
        <v>22.050410958904109</v>
      </c>
      <c r="F19508" t="s">
        <v>22</v>
      </c>
    </row>
    <row r="19509" spans="1:6" x14ac:dyDescent="0.45">
      <c r="A19509" t="s">
        <v>70</v>
      </c>
      <c r="B19509">
        <v>2013</v>
      </c>
      <c r="C19509" t="s">
        <v>16</v>
      </c>
      <c r="D19509" t="s">
        <v>7</v>
      </c>
      <c r="E19509">
        <v>0</v>
      </c>
      <c r="F19509" t="s">
        <v>22</v>
      </c>
    </row>
    <row r="19510" spans="1:6" x14ac:dyDescent="0.45">
      <c r="A19510" t="s">
        <v>70</v>
      </c>
      <c r="B19510">
        <v>2013</v>
      </c>
      <c r="C19510" t="s">
        <v>17</v>
      </c>
      <c r="D19510" t="s">
        <v>8</v>
      </c>
      <c r="E19510">
        <v>748.06986301369852</v>
      </c>
      <c r="F19510" t="s">
        <v>22</v>
      </c>
    </row>
    <row r="19511" spans="1:6" x14ac:dyDescent="0.45">
      <c r="A19511" t="s">
        <v>70</v>
      </c>
      <c r="B19511">
        <v>2013</v>
      </c>
      <c r="C19511" t="s">
        <v>18</v>
      </c>
      <c r="D19511" t="s">
        <v>9</v>
      </c>
      <c r="E19511">
        <v>5434.100503287671</v>
      </c>
      <c r="F19511" t="s">
        <v>22</v>
      </c>
    </row>
    <row r="19512" spans="1:6" x14ac:dyDescent="0.45">
      <c r="A19512" t="s">
        <v>70</v>
      </c>
      <c r="B19512">
        <v>2013</v>
      </c>
      <c r="C19512" t="s">
        <v>18</v>
      </c>
      <c r="D19512" t="s">
        <v>10</v>
      </c>
      <c r="E19512">
        <v>558.77566109589043</v>
      </c>
      <c r="F19512" t="s">
        <v>22</v>
      </c>
    </row>
    <row r="19513" spans="1:6" x14ac:dyDescent="0.45">
      <c r="A19513" t="s">
        <v>70</v>
      </c>
      <c r="B19513">
        <v>2013</v>
      </c>
      <c r="C19513" t="s">
        <v>18</v>
      </c>
      <c r="D19513" t="s">
        <v>19</v>
      </c>
      <c r="E19513">
        <v>4.1879489999999997</v>
      </c>
      <c r="F19513" t="s">
        <v>23</v>
      </c>
    </row>
    <row r="19514" spans="1:6" x14ac:dyDescent="0.45">
      <c r="A19514" t="s">
        <v>70</v>
      </c>
      <c r="B19514">
        <v>2014</v>
      </c>
      <c r="C19514" t="s">
        <v>15</v>
      </c>
      <c r="D19514" t="s">
        <v>0</v>
      </c>
      <c r="E19514">
        <v>2105.3306849315068</v>
      </c>
      <c r="F19514" t="s">
        <v>22</v>
      </c>
    </row>
    <row r="19515" spans="1:6" x14ac:dyDescent="0.45">
      <c r="A19515" t="s">
        <v>70</v>
      </c>
      <c r="B19515">
        <v>2014</v>
      </c>
      <c r="C19515" t="s">
        <v>15</v>
      </c>
      <c r="D19515" t="s">
        <v>1</v>
      </c>
      <c r="E19515">
        <v>1069.348219178082</v>
      </c>
      <c r="F19515" t="s">
        <v>22</v>
      </c>
    </row>
    <row r="19516" spans="1:6" x14ac:dyDescent="0.45">
      <c r="A19516" t="s">
        <v>70</v>
      </c>
      <c r="B19516">
        <v>2014</v>
      </c>
      <c r="C19516" t="s">
        <v>15</v>
      </c>
      <c r="D19516" t="s">
        <v>2</v>
      </c>
      <c r="E19516">
        <v>2499.0465753424655</v>
      </c>
      <c r="F19516" t="s">
        <v>22</v>
      </c>
    </row>
    <row r="19517" spans="1:6" x14ac:dyDescent="0.45">
      <c r="A19517" t="s">
        <v>70</v>
      </c>
      <c r="B19517">
        <v>2014</v>
      </c>
      <c r="C19517" t="s">
        <v>15</v>
      </c>
      <c r="D19517" t="s">
        <v>3</v>
      </c>
      <c r="E19517">
        <v>126.59643835616436</v>
      </c>
      <c r="F19517" t="s">
        <v>22</v>
      </c>
    </row>
    <row r="19518" spans="1:6" x14ac:dyDescent="0.45">
      <c r="A19518" t="s">
        <v>70</v>
      </c>
      <c r="B19518">
        <v>2014</v>
      </c>
      <c r="C19518" t="s">
        <v>15</v>
      </c>
      <c r="D19518" t="s">
        <v>4</v>
      </c>
      <c r="E19518">
        <v>155.02986301369862</v>
      </c>
      <c r="F19518" t="s">
        <v>22</v>
      </c>
    </row>
    <row r="19519" spans="1:6" x14ac:dyDescent="0.45">
      <c r="A19519" t="s">
        <v>70</v>
      </c>
      <c r="B19519">
        <v>2014</v>
      </c>
      <c r="C19519" t="s">
        <v>5</v>
      </c>
      <c r="D19519" t="s">
        <v>5</v>
      </c>
      <c r="E19519">
        <v>5955.3517808219167</v>
      </c>
      <c r="F19519" t="s">
        <v>22</v>
      </c>
    </row>
    <row r="19520" spans="1:6" x14ac:dyDescent="0.45">
      <c r="A19520" t="s">
        <v>70</v>
      </c>
      <c r="B19520">
        <v>2014</v>
      </c>
      <c r="C19520" t="s">
        <v>16</v>
      </c>
      <c r="D19520" t="s">
        <v>6</v>
      </c>
      <c r="E19520">
        <v>22.920821917808215</v>
      </c>
      <c r="F19520" t="s">
        <v>22</v>
      </c>
    </row>
    <row r="19521" spans="1:6" x14ac:dyDescent="0.45">
      <c r="A19521" t="s">
        <v>70</v>
      </c>
      <c r="B19521">
        <v>2014</v>
      </c>
      <c r="C19521" t="s">
        <v>16</v>
      </c>
      <c r="D19521" t="s">
        <v>7</v>
      </c>
      <c r="E19521">
        <v>0</v>
      </c>
      <c r="F19521" t="s">
        <v>22</v>
      </c>
    </row>
    <row r="19522" spans="1:6" x14ac:dyDescent="0.45">
      <c r="A19522" t="s">
        <v>70</v>
      </c>
      <c r="B19522">
        <v>2014</v>
      </c>
      <c r="C19522" t="s">
        <v>17</v>
      </c>
      <c r="D19522" t="s">
        <v>8</v>
      </c>
      <c r="E19522">
        <v>691.39643835616437</v>
      </c>
      <c r="F19522" t="s">
        <v>22</v>
      </c>
    </row>
    <row r="19523" spans="1:6" x14ac:dyDescent="0.45">
      <c r="A19523" t="s">
        <v>70</v>
      </c>
      <c r="B19523">
        <v>2014</v>
      </c>
      <c r="C19523" t="s">
        <v>18</v>
      </c>
      <c r="D19523" t="s">
        <v>9</v>
      </c>
      <c r="E19523">
        <v>4943.9323630136978</v>
      </c>
      <c r="F19523" t="s">
        <v>22</v>
      </c>
    </row>
    <row r="19524" spans="1:6" x14ac:dyDescent="0.45">
      <c r="A19524" t="s">
        <v>70</v>
      </c>
      <c r="B19524">
        <v>2014</v>
      </c>
      <c r="C19524" t="s">
        <v>18</v>
      </c>
      <c r="D19524" t="s">
        <v>10</v>
      </c>
      <c r="E19524">
        <v>448.45695205479461</v>
      </c>
      <c r="F19524" t="s">
        <v>22</v>
      </c>
    </row>
    <row r="19525" spans="1:6" x14ac:dyDescent="0.45">
      <c r="A19525" t="s">
        <v>70</v>
      </c>
      <c r="B19525">
        <v>2014</v>
      </c>
      <c r="C19525" t="s">
        <v>18</v>
      </c>
      <c r="D19525" t="s">
        <v>19</v>
      </c>
      <c r="E19525">
        <v>3.3611250000000008</v>
      </c>
      <c r="F19525" t="s">
        <v>23</v>
      </c>
    </row>
    <row r="19526" spans="1:6" x14ac:dyDescent="0.45">
      <c r="A19526" t="s">
        <v>70</v>
      </c>
      <c r="B19526">
        <v>2015</v>
      </c>
      <c r="C19526" t="s">
        <v>15</v>
      </c>
      <c r="D19526" t="s">
        <v>0</v>
      </c>
      <c r="E19526">
        <v>2404.4619178082189</v>
      </c>
      <c r="F19526" t="s">
        <v>22</v>
      </c>
    </row>
    <row r="19527" spans="1:6" x14ac:dyDescent="0.45">
      <c r="A19527" t="s">
        <v>70</v>
      </c>
      <c r="B19527">
        <v>2015</v>
      </c>
      <c r="C19527" t="s">
        <v>15</v>
      </c>
      <c r="D19527" t="s">
        <v>1</v>
      </c>
      <c r="E19527">
        <v>1044.5898630136985</v>
      </c>
      <c r="F19527" t="s">
        <v>22</v>
      </c>
    </row>
    <row r="19528" spans="1:6" x14ac:dyDescent="0.45">
      <c r="A19528" t="s">
        <v>70</v>
      </c>
      <c r="B19528">
        <v>2015</v>
      </c>
      <c r="C19528" t="s">
        <v>15</v>
      </c>
      <c r="D19528" t="s">
        <v>2</v>
      </c>
      <c r="E19528">
        <v>2773.1293150684933</v>
      </c>
      <c r="F19528" t="s">
        <v>22</v>
      </c>
    </row>
    <row r="19529" spans="1:6" x14ac:dyDescent="0.45">
      <c r="A19529" t="s">
        <v>70</v>
      </c>
      <c r="B19529">
        <v>2015</v>
      </c>
      <c r="C19529" t="s">
        <v>15</v>
      </c>
      <c r="D19529" t="s">
        <v>3</v>
      </c>
      <c r="E19529">
        <v>128.43397260273971</v>
      </c>
      <c r="F19529" t="s">
        <v>22</v>
      </c>
    </row>
    <row r="19530" spans="1:6" x14ac:dyDescent="0.45">
      <c r="A19530" t="s">
        <v>70</v>
      </c>
      <c r="B19530">
        <v>2015</v>
      </c>
      <c r="C19530" t="s">
        <v>15</v>
      </c>
      <c r="D19530" t="s">
        <v>4</v>
      </c>
      <c r="E19530">
        <v>148.64684931506849</v>
      </c>
      <c r="F19530" t="s">
        <v>22</v>
      </c>
    </row>
    <row r="19531" spans="1:6" x14ac:dyDescent="0.45">
      <c r="A19531" t="s">
        <v>70</v>
      </c>
      <c r="B19531">
        <v>2015</v>
      </c>
      <c r="C19531" t="s">
        <v>5</v>
      </c>
      <c r="D19531" t="s">
        <v>5</v>
      </c>
      <c r="E19531">
        <v>6499.2619178082196</v>
      </c>
      <c r="F19531" t="s">
        <v>22</v>
      </c>
    </row>
    <row r="19532" spans="1:6" x14ac:dyDescent="0.45">
      <c r="A19532" t="s">
        <v>70</v>
      </c>
      <c r="B19532">
        <v>2015</v>
      </c>
      <c r="C19532" t="s">
        <v>16</v>
      </c>
      <c r="D19532" t="s">
        <v>6</v>
      </c>
      <c r="E19532">
        <v>21.373424657534244</v>
      </c>
      <c r="F19532" t="s">
        <v>22</v>
      </c>
    </row>
    <row r="19533" spans="1:6" x14ac:dyDescent="0.45">
      <c r="A19533" t="s">
        <v>70</v>
      </c>
      <c r="B19533">
        <v>2015</v>
      </c>
      <c r="C19533" t="s">
        <v>16</v>
      </c>
      <c r="D19533" t="s">
        <v>7</v>
      </c>
      <c r="E19533">
        <v>0</v>
      </c>
      <c r="F19533" t="s">
        <v>22</v>
      </c>
    </row>
    <row r="19534" spans="1:6" x14ac:dyDescent="0.45">
      <c r="A19534" t="s">
        <v>70</v>
      </c>
      <c r="B19534">
        <v>2015</v>
      </c>
      <c r="C19534" t="s">
        <v>17</v>
      </c>
      <c r="D19534" t="s">
        <v>8</v>
      </c>
      <c r="E19534">
        <v>654.83917808219178</v>
      </c>
      <c r="F19534" t="s">
        <v>22</v>
      </c>
    </row>
    <row r="19535" spans="1:6" x14ac:dyDescent="0.45">
      <c r="A19535" t="s">
        <v>70</v>
      </c>
      <c r="B19535">
        <v>2015</v>
      </c>
      <c r="C19535" t="s">
        <v>18</v>
      </c>
      <c r="D19535" t="s">
        <v>9</v>
      </c>
      <c r="E19535">
        <v>5325.6071506849303</v>
      </c>
      <c r="F19535" t="s">
        <v>22</v>
      </c>
    </row>
    <row r="19536" spans="1:6" x14ac:dyDescent="0.45">
      <c r="A19536" t="s">
        <v>70</v>
      </c>
      <c r="B19536">
        <v>2015</v>
      </c>
      <c r="C19536" t="s">
        <v>18</v>
      </c>
      <c r="D19536" t="s">
        <v>10</v>
      </c>
      <c r="E19536">
        <v>599.57038356164401</v>
      </c>
      <c r="F19536" t="s">
        <v>22</v>
      </c>
    </row>
    <row r="19537" spans="1:6" x14ac:dyDescent="0.45">
      <c r="A19537" t="s">
        <v>70</v>
      </c>
      <c r="B19537">
        <v>2015</v>
      </c>
      <c r="C19537" t="s">
        <v>18</v>
      </c>
      <c r="D19537" t="s">
        <v>19</v>
      </c>
      <c r="E19537">
        <v>4.4937000000000005</v>
      </c>
      <c r="F19537" t="s">
        <v>23</v>
      </c>
    </row>
    <row r="19538" spans="1:6" x14ac:dyDescent="0.45">
      <c r="A19538" t="s">
        <v>70</v>
      </c>
      <c r="B19538">
        <v>2016</v>
      </c>
      <c r="C19538" t="s">
        <v>15</v>
      </c>
      <c r="D19538" t="s">
        <v>0</v>
      </c>
      <c r="E19538">
        <v>2677.398907103825</v>
      </c>
      <c r="F19538" t="s">
        <v>22</v>
      </c>
    </row>
    <row r="19539" spans="1:6" x14ac:dyDescent="0.45">
      <c r="A19539" t="s">
        <v>70</v>
      </c>
      <c r="B19539">
        <v>2016</v>
      </c>
      <c r="C19539" t="s">
        <v>15</v>
      </c>
      <c r="D19539" t="s">
        <v>1</v>
      </c>
      <c r="E19539">
        <v>1061.6040983606556</v>
      </c>
      <c r="F19539" t="s">
        <v>22</v>
      </c>
    </row>
    <row r="19540" spans="1:6" x14ac:dyDescent="0.45">
      <c r="A19540" t="s">
        <v>70</v>
      </c>
      <c r="B19540">
        <v>2016</v>
      </c>
      <c r="C19540" t="s">
        <v>15</v>
      </c>
      <c r="D19540" t="s">
        <v>2</v>
      </c>
      <c r="E19540">
        <v>2783.8775956284148</v>
      </c>
      <c r="F19540" t="s">
        <v>22</v>
      </c>
    </row>
    <row r="19541" spans="1:6" x14ac:dyDescent="0.45">
      <c r="A19541" t="s">
        <v>70</v>
      </c>
      <c r="B19541">
        <v>2016</v>
      </c>
      <c r="C19541" t="s">
        <v>15</v>
      </c>
      <c r="D19541" t="s">
        <v>3</v>
      </c>
      <c r="E19541">
        <v>130.20491803278688</v>
      </c>
      <c r="F19541" t="s">
        <v>22</v>
      </c>
    </row>
    <row r="19542" spans="1:6" x14ac:dyDescent="0.45">
      <c r="A19542" t="s">
        <v>70</v>
      </c>
      <c r="B19542">
        <v>2016</v>
      </c>
      <c r="C19542" t="s">
        <v>15</v>
      </c>
      <c r="D19542" t="s">
        <v>4</v>
      </c>
      <c r="E19542">
        <v>154.0275956284153</v>
      </c>
      <c r="F19542" t="s">
        <v>22</v>
      </c>
    </row>
    <row r="19543" spans="1:6" x14ac:dyDescent="0.45">
      <c r="A19543" t="s">
        <v>70</v>
      </c>
      <c r="B19543">
        <v>2016</v>
      </c>
      <c r="C19543" t="s">
        <v>5</v>
      </c>
      <c r="D19543" t="s">
        <v>5</v>
      </c>
      <c r="E19543">
        <v>6807.1131147540964</v>
      </c>
      <c r="F19543" t="s">
        <v>22</v>
      </c>
    </row>
    <row r="19544" spans="1:6" x14ac:dyDescent="0.45">
      <c r="A19544" t="s">
        <v>70</v>
      </c>
      <c r="B19544">
        <v>2016</v>
      </c>
      <c r="C19544" t="s">
        <v>16</v>
      </c>
      <c r="D19544" t="s">
        <v>6</v>
      </c>
      <c r="E19544">
        <v>20.446994535519124</v>
      </c>
      <c r="F19544" t="s">
        <v>22</v>
      </c>
    </row>
    <row r="19545" spans="1:6" x14ac:dyDescent="0.45">
      <c r="A19545" t="s">
        <v>70</v>
      </c>
      <c r="B19545">
        <v>2016</v>
      </c>
      <c r="C19545" t="s">
        <v>16</v>
      </c>
      <c r="D19545" t="s">
        <v>7</v>
      </c>
      <c r="E19545">
        <v>0</v>
      </c>
      <c r="F19545" t="s">
        <v>22</v>
      </c>
    </row>
    <row r="19546" spans="1:6" x14ac:dyDescent="0.45">
      <c r="A19546" t="s">
        <v>70</v>
      </c>
      <c r="B19546">
        <v>2016</v>
      </c>
      <c r="C19546" t="s">
        <v>17</v>
      </c>
      <c r="D19546" t="s">
        <v>8</v>
      </c>
      <c r="E19546">
        <v>557.95218579234961</v>
      </c>
      <c r="F19546" t="s">
        <v>22</v>
      </c>
    </row>
    <row r="19547" spans="1:6" x14ac:dyDescent="0.45">
      <c r="A19547" t="s">
        <v>70</v>
      </c>
      <c r="B19547">
        <v>2016</v>
      </c>
      <c r="C19547" t="s">
        <v>18</v>
      </c>
      <c r="D19547" t="s">
        <v>9</v>
      </c>
      <c r="E19547">
        <v>5654.765770765026</v>
      </c>
      <c r="F19547" t="s">
        <v>22</v>
      </c>
    </row>
    <row r="19548" spans="1:6" x14ac:dyDescent="0.45">
      <c r="A19548" t="s">
        <v>70</v>
      </c>
      <c r="B19548">
        <v>2016</v>
      </c>
      <c r="C19548" t="s">
        <v>18</v>
      </c>
      <c r="D19548" t="s">
        <v>10</v>
      </c>
      <c r="E19548">
        <v>641.75116912568308</v>
      </c>
      <c r="F19548" t="s">
        <v>22</v>
      </c>
    </row>
    <row r="19549" spans="1:6" x14ac:dyDescent="0.45">
      <c r="A19549" t="s">
        <v>70</v>
      </c>
      <c r="B19549">
        <v>2016</v>
      </c>
      <c r="C19549" t="s">
        <v>18</v>
      </c>
      <c r="D19549" t="s">
        <v>19</v>
      </c>
      <c r="E19549">
        <v>4.8230170000000001</v>
      </c>
      <c r="F19549" t="s">
        <v>23</v>
      </c>
    </row>
    <row r="19550" spans="1:6" x14ac:dyDescent="0.45">
      <c r="A19550" t="s">
        <v>70</v>
      </c>
      <c r="B19550">
        <v>2017</v>
      </c>
      <c r="C19550" t="s">
        <v>15</v>
      </c>
      <c r="D19550" t="s">
        <v>0</v>
      </c>
      <c r="E19550">
        <v>2979.7068493150687</v>
      </c>
      <c r="F19550" t="s">
        <v>22</v>
      </c>
    </row>
    <row r="19551" spans="1:6" x14ac:dyDescent="0.45">
      <c r="A19551" t="s">
        <v>70</v>
      </c>
      <c r="B19551">
        <v>2017</v>
      </c>
      <c r="C19551" t="s">
        <v>15</v>
      </c>
      <c r="D19551" t="s">
        <v>1</v>
      </c>
      <c r="E19551">
        <v>1124.861095890411</v>
      </c>
      <c r="F19551" t="s">
        <v>22</v>
      </c>
    </row>
    <row r="19552" spans="1:6" x14ac:dyDescent="0.45">
      <c r="A19552" t="s">
        <v>70</v>
      </c>
      <c r="B19552">
        <v>2017</v>
      </c>
      <c r="C19552" t="s">
        <v>15</v>
      </c>
      <c r="D19552" t="s">
        <v>2</v>
      </c>
      <c r="E19552">
        <v>2816.4564383561637</v>
      </c>
      <c r="F19552" t="s">
        <v>22</v>
      </c>
    </row>
    <row r="19553" spans="1:6" x14ac:dyDescent="0.45">
      <c r="A19553" t="s">
        <v>70</v>
      </c>
      <c r="B19553">
        <v>2017</v>
      </c>
      <c r="C19553" t="s">
        <v>15</v>
      </c>
      <c r="D19553" t="s">
        <v>3</v>
      </c>
      <c r="E19553">
        <v>125.62931506849314</v>
      </c>
      <c r="F19553" t="s">
        <v>22</v>
      </c>
    </row>
    <row r="19554" spans="1:6" x14ac:dyDescent="0.45">
      <c r="A19554" t="s">
        <v>70</v>
      </c>
      <c r="B19554">
        <v>2017</v>
      </c>
      <c r="C19554" t="s">
        <v>15</v>
      </c>
      <c r="D19554" t="s">
        <v>4</v>
      </c>
      <c r="E19554">
        <v>183.36657534246572</v>
      </c>
      <c r="F19554" t="s">
        <v>22</v>
      </c>
    </row>
    <row r="19555" spans="1:6" x14ac:dyDescent="0.45">
      <c r="A19555" t="s">
        <v>70</v>
      </c>
      <c r="B19555">
        <v>2017</v>
      </c>
      <c r="C19555" t="s">
        <v>5</v>
      </c>
      <c r="D19555" t="s">
        <v>5</v>
      </c>
      <c r="E19555">
        <v>7230.0202739726019</v>
      </c>
      <c r="F19555" t="s">
        <v>22</v>
      </c>
    </row>
    <row r="19556" spans="1:6" x14ac:dyDescent="0.45">
      <c r="A19556" t="s">
        <v>70</v>
      </c>
      <c r="B19556">
        <v>2017</v>
      </c>
      <c r="C19556" t="s">
        <v>16</v>
      </c>
      <c r="D19556" t="s">
        <v>6</v>
      </c>
      <c r="E19556">
        <v>26.402465753424657</v>
      </c>
      <c r="F19556" t="s">
        <v>22</v>
      </c>
    </row>
    <row r="19557" spans="1:6" x14ac:dyDescent="0.45">
      <c r="A19557" t="s">
        <v>70</v>
      </c>
      <c r="B19557">
        <v>2017</v>
      </c>
      <c r="C19557" t="s">
        <v>16</v>
      </c>
      <c r="D19557" t="s">
        <v>7</v>
      </c>
      <c r="E19557">
        <v>0</v>
      </c>
      <c r="F19557" t="s">
        <v>22</v>
      </c>
    </row>
    <row r="19558" spans="1:6" x14ac:dyDescent="0.45">
      <c r="A19558" t="s">
        <v>70</v>
      </c>
      <c r="B19558">
        <v>2017</v>
      </c>
      <c r="C19558" t="s">
        <v>17</v>
      </c>
      <c r="D19558" t="s">
        <v>8</v>
      </c>
      <c r="E19558">
        <v>535.5928767123288</v>
      </c>
      <c r="F19558" t="s">
        <v>22</v>
      </c>
    </row>
    <row r="19559" spans="1:6" x14ac:dyDescent="0.45">
      <c r="A19559" t="s">
        <v>70</v>
      </c>
      <c r="B19559">
        <v>2017</v>
      </c>
      <c r="C19559" t="s">
        <v>18</v>
      </c>
      <c r="D19559" t="s">
        <v>9</v>
      </c>
      <c r="E19559">
        <v>5898.1205312328766</v>
      </c>
      <c r="F19559" t="s">
        <v>22</v>
      </c>
    </row>
    <row r="19560" spans="1:6" x14ac:dyDescent="0.45">
      <c r="A19560" t="s">
        <v>70</v>
      </c>
      <c r="B19560">
        <v>2017</v>
      </c>
      <c r="C19560" t="s">
        <v>18</v>
      </c>
      <c r="D19560" t="s">
        <v>10</v>
      </c>
      <c r="E19560">
        <v>837.89684246575348</v>
      </c>
      <c r="F19560" t="s">
        <v>22</v>
      </c>
    </row>
    <row r="19561" spans="1:6" x14ac:dyDescent="0.45">
      <c r="A19561" t="s">
        <v>70</v>
      </c>
      <c r="B19561">
        <v>2017</v>
      </c>
      <c r="C19561" t="s">
        <v>18</v>
      </c>
      <c r="D19561" t="s">
        <v>19</v>
      </c>
      <c r="E19561">
        <v>6.2799250000000004</v>
      </c>
      <c r="F19561" t="s">
        <v>23</v>
      </c>
    </row>
    <row r="19562" spans="1:6" x14ac:dyDescent="0.45">
      <c r="A19562" t="s">
        <v>70</v>
      </c>
      <c r="B19562">
        <v>2018</v>
      </c>
      <c r="C19562" t="s">
        <v>15</v>
      </c>
      <c r="D19562" t="s">
        <v>0</v>
      </c>
      <c r="E19562">
        <v>2761.4271232876708</v>
      </c>
      <c r="F19562" t="s">
        <v>22</v>
      </c>
    </row>
    <row r="19563" spans="1:6" x14ac:dyDescent="0.45">
      <c r="A19563" t="s">
        <v>70</v>
      </c>
      <c r="B19563">
        <v>2018</v>
      </c>
      <c r="C19563" t="s">
        <v>15</v>
      </c>
      <c r="D19563" t="s">
        <v>1</v>
      </c>
      <c r="E19563">
        <v>1094.1065753424657</v>
      </c>
      <c r="F19563" t="s">
        <v>22</v>
      </c>
    </row>
    <row r="19564" spans="1:6" x14ac:dyDescent="0.45">
      <c r="A19564" t="s">
        <v>70</v>
      </c>
      <c r="B19564">
        <v>2018</v>
      </c>
      <c r="C19564" t="s">
        <v>15</v>
      </c>
      <c r="D19564" t="s">
        <v>2</v>
      </c>
      <c r="E19564">
        <v>2804.560821917808</v>
      </c>
      <c r="F19564" t="s">
        <v>22</v>
      </c>
    </row>
    <row r="19565" spans="1:6" x14ac:dyDescent="0.45">
      <c r="A19565" t="s">
        <v>70</v>
      </c>
      <c r="B19565">
        <v>2018</v>
      </c>
      <c r="C19565" t="s">
        <v>15</v>
      </c>
      <c r="D19565" t="s">
        <v>3</v>
      </c>
      <c r="E19565">
        <v>129.11095890410957</v>
      </c>
      <c r="F19565" t="s">
        <v>22</v>
      </c>
    </row>
    <row r="19566" spans="1:6" x14ac:dyDescent="0.45">
      <c r="A19566" t="s">
        <v>70</v>
      </c>
      <c r="B19566">
        <v>2018</v>
      </c>
      <c r="C19566" t="s">
        <v>15</v>
      </c>
      <c r="D19566" t="s">
        <v>4</v>
      </c>
      <c r="E19566">
        <v>203.09589041095887</v>
      </c>
      <c r="F19566" t="s">
        <v>22</v>
      </c>
    </row>
    <row r="19567" spans="1:6" x14ac:dyDescent="0.45">
      <c r="A19567" t="s">
        <v>70</v>
      </c>
      <c r="B19567">
        <v>2018</v>
      </c>
      <c r="C19567" t="s">
        <v>5</v>
      </c>
      <c r="D19567" t="s">
        <v>5</v>
      </c>
      <c r="E19567">
        <v>6992.301369863013</v>
      </c>
      <c r="F19567" t="s">
        <v>22</v>
      </c>
    </row>
    <row r="19568" spans="1:6" x14ac:dyDescent="0.45">
      <c r="A19568" t="s">
        <v>70</v>
      </c>
      <c r="B19568">
        <v>2018</v>
      </c>
      <c r="C19568" t="s">
        <v>16</v>
      </c>
      <c r="D19568" t="s">
        <v>6</v>
      </c>
      <c r="E19568">
        <v>37.8145205479452</v>
      </c>
      <c r="F19568" t="s">
        <v>22</v>
      </c>
    </row>
    <row r="19569" spans="1:6" x14ac:dyDescent="0.45">
      <c r="A19569" t="s">
        <v>70</v>
      </c>
      <c r="B19569">
        <v>2018</v>
      </c>
      <c r="C19569" t="s">
        <v>16</v>
      </c>
      <c r="D19569" t="s">
        <v>7</v>
      </c>
      <c r="E19569">
        <v>0</v>
      </c>
      <c r="F19569" t="s">
        <v>22</v>
      </c>
    </row>
    <row r="19570" spans="1:6" x14ac:dyDescent="0.45">
      <c r="A19570" t="s">
        <v>70</v>
      </c>
      <c r="B19570">
        <v>2018</v>
      </c>
      <c r="C19570" t="s">
        <v>17</v>
      </c>
      <c r="D19570" t="s">
        <v>8</v>
      </c>
      <c r="E19570">
        <v>526.88876712328761</v>
      </c>
      <c r="F19570" t="s">
        <v>22</v>
      </c>
    </row>
    <row r="19571" spans="1:6" x14ac:dyDescent="0.45">
      <c r="A19571" t="s">
        <v>70</v>
      </c>
      <c r="B19571">
        <v>2018</v>
      </c>
      <c r="C19571" t="s">
        <v>18</v>
      </c>
      <c r="D19571" t="s">
        <v>9</v>
      </c>
      <c r="E19571">
        <v>5694.6935005479445</v>
      </c>
      <c r="F19571" t="s">
        <v>22</v>
      </c>
    </row>
    <row r="19572" spans="1:6" x14ac:dyDescent="0.45">
      <c r="A19572" t="s">
        <v>70</v>
      </c>
      <c r="B19572">
        <v>2018</v>
      </c>
      <c r="C19572" t="s">
        <v>18</v>
      </c>
      <c r="D19572" t="s">
        <v>10</v>
      </c>
      <c r="E19572">
        <v>869.40881123287659</v>
      </c>
      <c r="F19572" t="s">
        <v>22</v>
      </c>
    </row>
    <row r="19573" spans="1:6" x14ac:dyDescent="0.45">
      <c r="A19573" t="s">
        <v>70</v>
      </c>
      <c r="B19573">
        <v>2018</v>
      </c>
      <c r="C19573" t="s">
        <v>18</v>
      </c>
      <c r="D19573" t="s">
        <v>19</v>
      </c>
      <c r="E19573">
        <v>6.5161029999999993</v>
      </c>
      <c r="F19573" t="s">
        <v>23</v>
      </c>
    </row>
    <row r="19574" spans="1:6" x14ac:dyDescent="0.45">
      <c r="A19574" t="s">
        <v>70</v>
      </c>
      <c r="B19574">
        <v>2019</v>
      </c>
      <c r="C19574" t="s">
        <v>15</v>
      </c>
      <c r="D19574" t="s">
        <v>0</v>
      </c>
      <c r="E19574">
        <v>3003.8849315068492</v>
      </c>
      <c r="F19574" t="s">
        <v>22</v>
      </c>
    </row>
    <row r="19575" spans="1:6" x14ac:dyDescent="0.45">
      <c r="A19575" t="s">
        <v>70</v>
      </c>
      <c r="B19575">
        <v>2019</v>
      </c>
      <c r="C19575" t="s">
        <v>15</v>
      </c>
      <c r="D19575" t="s">
        <v>1</v>
      </c>
      <c r="E19575">
        <v>1084.4353424657534</v>
      </c>
      <c r="F19575" t="s">
        <v>22</v>
      </c>
    </row>
    <row r="19576" spans="1:6" x14ac:dyDescent="0.45">
      <c r="A19576" t="s">
        <v>70</v>
      </c>
      <c r="B19576">
        <v>2019</v>
      </c>
      <c r="C19576" t="s">
        <v>15</v>
      </c>
      <c r="D19576" t="s">
        <v>2</v>
      </c>
      <c r="E19576">
        <v>2741.2142465753423</v>
      </c>
      <c r="F19576" t="s">
        <v>22</v>
      </c>
    </row>
    <row r="19577" spans="1:6" x14ac:dyDescent="0.45">
      <c r="A19577" t="s">
        <v>70</v>
      </c>
      <c r="B19577">
        <v>2019</v>
      </c>
      <c r="C19577" t="s">
        <v>15</v>
      </c>
      <c r="D19577" t="s">
        <v>3</v>
      </c>
      <c r="E19577">
        <v>135.49397260273972</v>
      </c>
      <c r="F19577" t="s">
        <v>22</v>
      </c>
    </row>
    <row r="19578" spans="1:6" x14ac:dyDescent="0.45">
      <c r="A19578" t="s">
        <v>70</v>
      </c>
      <c r="B19578">
        <v>2019</v>
      </c>
      <c r="C19578" t="s">
        <v>15</v>
      </c>
      <c r="D19578" t="s">
        <v>4</v>
      </c>
      <c r="E19578">
        <v>197.77671232876708</v>
      </c>
      <c r="F19578" t="s">
        <v>22</v>
      </c>
    </row>
    <row r="19579" spans="1:6" x14ac:dyDescent="0.45">
      <c r="A19579" t="s">
        <v>70</v>
      </c>
      <c r="B19579">
        <v>2019</v>
      </c>
      <c r="C19579" t="s">
        <v>5</v>
      </c>
      <c r="D19579" t="s">
        <v>5</v>
      </c>
      <c r="E19579">
        <v>7162.8052054794507</v>
      </c>
      <c r="F19579" t="s">
        <v>22</v>
      </c>
    </row>
    <row r="19580" spans="1:6" x14ac:dyDescent="0.45">
      <c r="A19580" t="s">
        <v>70</v>
      </c>
      <c r="B19580">
        <v>2019</v>
      </c>
      <c r="C19580" t="s">
        <v>16</v>
      </c>
      <c r="D19580" t="s">
        <v>6</v>
      </c>
      <c r="E19580">
        <v>31.431506849315063</v>
      </c>
      <c r="F19580" t="s">
        <v>22</v>
      </c>
    </row>
    <row r="19581" spans="1:6" x14ac:dyDescent="0.45">
      <c r="A19581" t="s">
        <v>70</v>
      </c>
      <c r="B19581">
        <v>2019</v>
      </c>
      <c r="C19581" t="s">
        <v>16</v>
      </c>
      <c r="D19581" t="s">
        <v>7</v>
      </c>
      <c r="E19581">
        <v>0</v>
      </c>
      <c r="F19581" t="s">
        <v>22</v>
      </c>
    </row>
    <row r="19582" spans="1:6" x14ac:dyDescent="0.45">
      <c r="A19582" t="s">
        <v>70</v>
      </c>
      <c r="B19582">
        <v>2019</v>
      </c>
      <c r="C19582" t="s">
        <v>17</v>
      </c>
      <c r="D19582" t="s">
        <v>8</v>
      </c>
      <c r="E19582">
        <v>464.21917808219177</v>
      </c>
      <c r="F19582" t="s">
        <v>22</v>
      </c>
    </row>
    <row r="19583" spans="1:6" x14ac:dyDescent="0.45">
      <c r="A19583" t="s">
        <v>70</v>
      </c>
      <c r="B19583">
        <v>2019</v>
      </c>
      <c r="C19583" t="s">
        <v>18</v>
      </c>
      <c r="D19583" t="s">
        <v>9</v>
      </c>
      <c r="E19583">
        <v>5514.4567980449028</v>
      </c>
      <c r="F19583" t="s">
        <v>22</v>
      </c>
    </row>
    <row r="19584" spans="1:6" x14ac:dyDescent="0.45">
      <c r="A19584" t="s">
        <v>70</v>
      </c>
      <c r="B19584">
        <v>2019</v>
      </c>
      <c r="C19584" t="s">
        <v>18</v>
      </c>
      <c r="D19584" t="s">
        <v>10</v>
      </c>
      <c r="E19584">
        <v>1358.8001813698629</v>
      </c>
      <c r="F19584" t="s">
        <v>22</v>
      </c>
    </row>
    <row r="19585" spans="1:6" x14ac:dyDescent="0.45">
      <c r="A19585" t="s">
        <v>70</v>
      </c>
      <c r="B19585">
        <v>2019</v>
      </c>
      <c r="C19585" t="s">
        <v>18</v>
      </c>
      <c r="D19585" t="s">
        <v>19</v>
      </c>
      <c r="E19585">
        <v>10.184025999999999</v>
      </c>
      <c r="F19585" t="s">
        <v>23</v>
      </c>
    </row>
    <row r="19586" spans="1:6" x14ac:dyDescent="0.45">
      <c r="A19586" t="s">
        <v>70</v>
      </c>
      <c r="B19586">
        <v>2020</v>
      </c>
      <c r="C19586" t="s">
        <v>15</v>
      </c>
      <c r="D19586" t="s">
        <v>0</v>
      </c>
      <c r="E19586">
        <v>2852.8379781420763</v>
      </c>
      <c r="F19586" t="s">
        <v>22</v>
      </c>
    </row>
    <row r="19587" spans="1:6" x14ac:dyDescent="0.45">
      <c r="A19587" t="s">
        <v>70</v>
      </c>
      <c r="B19587">
        <v>2020</v>
      </c>
      <c r="C19587" t="s">
        <v>15</v>
      </c>
      <c r="D19587" t="s">
        <v>1</v>
      </c>
      <c r="E19587">
        <v>1028.6188524590164</v>
      </c>
      <c r="F19587" t="s">
        <v>22</v>
      </c>
    </row>
    <row r="19588" spans="1:6" x14ac:dyDescent="0.45">
      <c r="A19588" t="s">
        <v>70</v>
      </c>
      <c r="B19588">
        <v>2020</v>
      </c>
      <c r="C19588" t="s">
        <v>15</v>
      </c>
      <c r="D19588" t="s">
        <v>2</v>
      </c>
      <c r="E19588">
        <v>2664.1855191256827</v>
      </c>
      <c r="F19588" t="s">
        <v>22</v>
      </c>
    </row>
    <row r="19589" spans="1:6" x14ac:dyDescent="0.45">
      <c r="A19589" t="s">
        <v>70</v>
      </c>
      <c r="B19589">
        <v>2020</v>
      </c>
      <c r="C19589" t="s">
        <v>15</v>
      </c>
      <c r="D19589" t="s">
        <v>3</v>
      </c>
      <c r="E19589">
        <v>113.90519125683061</v>
      </c>
      <c r="F19589" t="s">
        <v>22</v>
      </c>
    </row>
    <row r="19590" spans="1:6" x14ac:dyDescent="0.45">
      <c r="A19590" t="s">
        <v>70</v>
      </c>
      <c r="B19590">
        <v>2020</v>
      </c>
      <c r="C19590" t="s">
        <v>15</v>
      </c>
      <c r="D19590" t="s">
        <v>4</v>
      </c>
      <c r="E19590">
        <v>187.68797814207647</v>
      </c>
      <c r="F19590" t="s">
        <v>22</v>
      </c>
    </row>
    <row r="19591" spans="1:6" x14ac:dyDescent="0.45">
      <c r="A19591" t="s">
        <v>70</v>
      </c>
      <c r="B19591">
        <v>2020</v>
      </c>
      <c r="C19591" t="s">
        <v>5</v>
      </c>
      <c r="D19591" t="s">
        <v>5</v>
      </c>
      <c r="E19591">
        <v>6847.235519125682</v>
      </c>
      <c r="F19591" t="s">
        <v>22</v>
      </c>
    </row>
    <row r="19592" spans="1:6" x14ac:dyDescent="0.45">
      <c r="A19592" t="s">
        <v>70</v>
      </c>
      <c r="B19592">
        <v>2020</v>
      </c>
      <c r="C19592" t="s">
        <v>16</v>
      </c>
      <c r="D19592" t="s">
        <v>6</v>
      </c>
      <c r="E19592">
        <v>30.477595628415298</v>
      </c>
      <c r="F19592" t="s">
        <v>22</v>
      </c>
    </row>
    <row r="19593" spans="1:6" x14ac:dyDescent="0.45">
      <c r="A19593" t="s">
        <v>70</v>
      </c>
      <c r="B19593">
        <v>2020</v>
      </c>
      <c r="C19593" t="s">
        <v>16</v>
      </c>
      <c r="D19593" t="s">
        <v>7</v>
      </c>
      <c r="E19593">
        <v>0</v>
      </c>
      <c r="F19593" t="s">
        <v>22</v>
      </c>
    </row>
    <row r="19594" spans="1:6" x14ac:dyDescent="0.45">
      <c r="A19594" t="s">
        <v>70</v>
      </c>
      <c r="B19594">
        <v>2020</v>
      </c>
      <c r="C19594" t="s">
        <v>17</v>
      </c>
      <c r="D19594" t="s">
        <v>8</v>
      </c>
      <c r="E19594">
        <v>387.1426229508196</v>
      </c>
      <c r="F19594" t="s">
        <v>22</v>
      </c>
    </row>
    <row r="19595" spans="1:6" x14ac:dyDescent="0.45">
      <c r="A19595" t="s">
        <v>70</v>
      </c>
      <c r="B19595">
        <v>2020</v>
      </c>
      <c r="C19595" t="s">
        <v>18</v>
      </c>
      <c r="D19595" t="s">
        <v>9</v>
      </c>
      <c r="E19595">
        <v>5119.4362841524699</v>
      </c>
      <c r="F19595" t="s">
        <v>22</v>
      </c>
    </row>
    <row r="19596" spans="1:6" x14ac:dyDescent="0.45">
      <c r="A19596" t="s">
        <v>70</v>
      </c>
      <c r="B19596">
        <v>2020</v>
      </c>
      <c r="C19596" t="s">
        <v>18</v>
      </c>
      <c r="D19596" t="s">
        <v>10</v>
      </c>
      <c r="E19596">
        <v>1284.1631147540984</v>
      </c>
      <c r="F19596" t="s">
        <v>22</v>
      </c>
    </row>
    <row r="19597" spans="1:6" x14ac:dyDescent="0.45">
      <c r="A19597" t="s">
        <v>70</v>
      </c>
      <c r="B19597">
        <v>2020</v>
      </c>
      <c r="C19597" t="s">
        <v>18</v>
      </c>
      <c r="D19597" t="s">
        <v>19</v>
      </c>
      <c r="E19597">
        <v>9.6509159999999987</v>
      </c>
      <c r="F19597" t="s">
        <v>23</v>
      </c>
    </row>
    <row r="19598" spans="1:6" x14ac:dyDescent="0.45">
      <c r="A19598" t="s">
        <v>70</v>
      </c>
      <c r="B19598">
        <v>2021</v>
      </c>
      <c r="C19598" t="s">
        <v>15</v>
      </c>
      <c r="D19598" t="s">
        <v>0</v>
      </c>
      <c r="E19598">
        <v>2831.5435616438353</v>
      </c>
      <c r="F19598" t="s">
        <v>22</v>
      </c>
    </row>
    <row r="19599" spans="1:6" x14ac:dyDescent="0.45">
      <c r="A19599" t="s">
        <v>70</v>
      </c>
      <c r="B19599">
        <v>2021</v>
      </c>
      <c r="C19599" t="s">
        <v>15</v>
      </c>
      <c r="D19599" t="s">
        <v>1</v>
      </c>
      <c r="E19599">
        <v>1455.9073972602739</v>
      </c>
      <c r="F19599" t="s">
        <v>22</v>
      </c>
    </row>
    <row r="19600" spans="1:6" x14ac:dyDescent="0.45">
      <c r="A19600" t="s">
        <v>70</v>
      </c>
      <c r="B19600">
        <v>2021</v>
      </c>
      <c r="C19600" t="s">
        <v>15</v>
      </c>
      <c r="D19600" t="s">
        <v>2</v>
      </c>
      <c r="E19600">
        <v>2751.0789041095886</v>
      </c>
      <c r="F19600" t="s">
        <v>22</v>
      </c>
    </row>
    <row r="19601" spans="1:6" x14ac:dyDescent="0.45">
      <c r="A19601" t="s">
        <v>70</v>
      </c>
      <c r="B19601">
        <v>2021</v>
      </c>
      <c r="C19601" t="s">
        <v>15</v>
      </c>
      <c r="D19601" t="s">
        <v>3</v>
      </c>
      <c r="E19601">
        <v>150.8712328767123</v>
      </c>
      <c r="F19601" t="s">
        <v>22</v>
      </c>
    </row>
    <row r="19602" spans="1:6" x14ac:dyDescent="0.45">
      <c r="A19602" t="s">
        <v>70</v>
      </c>
      <c r="B19602">
        <v>2021</v>
      </c>
      <c r="C19602" t="s">
        <v>15</v>
      </c>
      <c r="D19602" t="s">
        <v>4</v>
      </c>
      <c r="E19602">
        <v>177.08027397260273</v>
      </c>
      <c r="F19602" t="s">
        <v>22</v>
      </c>
    </row>
    <row r="19603" spans="1:6" x14ac:dyDescent="0.45">
      <c r="A19603" t="s">
        <v>70</v>
      </c>
      <c r="B19603">
        <v>2021</v>
      </c>
      <c r="C19603" t="s">
        <v>5</v>
      </c>
      <c r="D19603" t="s">
        <v>5</v>
      </c>
      <c r="E19603">
        <v>7366.4813698630132</v>
      </c>
      <c r="F19603" t="s">
        <v>22</v>
      </c>
    </row>
    <row r="19604" spans="1:6" x14ac:dyDescent="0.45">
      <c r="A19604" t="s">
        <v>70</v>
      </c>
      <c r="B19604">
        <v>2021</v>
      </c>
      <c r="C19604" t="s">
        <v>16</v>
      </c>
      <c r="D19604" t="s">
        <v>6</v>
      </c>
      <c r="E19604">
        <v>149.22712328767122</v>
      </c>
      <c r="F19604" t="s">
        <v>22</v>
      </c>
    </row>
    <row r="19605" spans="1:6" x14ac:dyDescent="0.45">
      <c r="A19605" t="s">
        <v>70</v>
      </c>
      <c r="B19605">
        <v>2021</v>
      </c>
      <c r="C19605" t="s">
        <v>16</v>
      </c>
      <c r="D19605" t="s">
        <v>7</v>
      </c>
      <c r="E19605">
        <v>0</v>
      </c>
      <c r="F19605" t="s">
        <v>22</v>
      </c>
    </row>
    <row r="19606" spans="1:6" x14ac:dyDescent="0.45">
      <c r="A19606" t="s">
        <v>70</v>
      </c>
      <c r="B19606">
        <v>2021</v>
      </c>
      <c r="C19606" t="s">
        <v>17</v>
      </c>
      <c r="D19606" t="s">
        <v>8</v>
      </c>
      <c r="E19606">
        <v>307.93205479452052</v>
      </c>
      <c r="F19606" t="s">
        <v>22</v>
      </c>
    </row>
    <row r="19607" spans="1:6" x14ac:dyDescent="0.45">
      <c r="A19607" t="s">
        <v>70</v>
      </c>
      <c r="B19607">
        <v>2021</v>
      </c>
      <c r="C19607" t="s">
        <v>18</v>
      </c>
      <c r="D19607" t="s">
        <v>9</v>
      </c>
      <c r="E19607">
        <v>6093.753234545261</v>
      </c>
      <c r="F19607" t="s">
        <v>22</v>
      </c>
    </row>
    <row r="19608" spans="1:6" x14ac:dyDescent="0.45">
      <c r="A19608" t="s">
        <v>70</v>
      </c>
      <c r="B19608">
        <v>2021</v>
      </c>
      <c r="C19608" t="s">
        <v>18</v>
      </c>
      <c r="D19608" t="s">
        <v>10</v>
      </c>
      <c r="E19608">
        <v>965.59424657534237</v>
      </c>
      <c r="F19608" t="s">
        <v>22</v>
      </c>
    </row>
    <row r="19609" spans="1:6" x14ac:dyDescent="0.45">
      <c r="A19609" t="s">
        <v>70</v>
      </c>
      <c r="B19609">
        <v>2021</v>
      </c>
      <c r="C19609" t="s">
        <v>18</v>
      </c>
      <c r="D19609" t="s">
        <v>19</v>
      </c>
      <c r="E19609">
        <v>7.2370190000000001</v>
      </c>
      <c r="F19609" t="s">
        <v>23</v>
      </c>
    </row>
    <row r="19610" spans="1:6" x14ac:dyDescent="0.45">
      <c r="A19610" t="s">
        <v>70</v>
      </c>
      <c r="B19610">
        <v>2022</v>
      </c>
      <c r="C19610" t="s">
        <v>15</v>
      </c>
      <c r="D19610" t="s">
        <v>0</v>
      </c>
      <c r="E19610">
        <v>2716.5526027397259</v>
      </c>
      <c r="F19610" t="s">
        <v>22</v>
      </c>
    </row>
    <row r="19611" spans="1:6" x14ac:dyDescent="0.45">
      <c r="A19611" t="s">
        <v>70</v>
      </c>
      <c r="B19611">
        <v>2022</v>
      </c>
      <c r="C19611" t="s">
        <v>15</v>
      </c>
      <c r="D19611" t="s">
        <v>1</v>
      </c>
      <c r="E19611">
        <v>1264.9005479452055</v>
      </c>
      <c r="F19611" t="s">
        <v>22</v>
      </c>
    </row>
    <row r="19612" spans="1:6" x14ac:dyDescent="0.45">
      <c r="A19612" t="s">
        <v>70</v>
      </c>
      <c r="B19612">
        <v>2022</v>
      </c>
      <c r="C19612" t="s">
        <v>15</v>
      </c>
      <c r="D19612" t="s">
        <v>2</v>
      </c>
      <c r="E19612">
        <v>2359.2972602739724</v>
      </c>
      <c r="F19612" t="s">
        <v>22</v>
      </c>
    </row>
    <row r="19613" spans="1:6" x14ac:dyDescent="0.45">
      <c r="A19613" t="s">
        <v>70</v>
      </c>
      <c r="B19613">
        <v>2022</v>
      </c>
      <c r="C19613" t="s">
        <v>15</v>
      </c>
      <c r="D19613" t="s">
        <v>3</v>
      </c>
      <c r="E19613">
        <v>123.88849315068492</v>
      </c>
      <c r="F19613" t="s">
        <v>22</v>
      </c>
    </row>
    <row r="19614" spans="1:6" x14ac:dyDescent="0.45">
      <c r="A19614" t="s">
        <v>70</v>
      </c>
      <c r="B19614">
        <v>2022</v>
      </c>
      <c r="C19614" t="s">
        <v>15</v>
      </c>
      <c r="D19614" t="s">
        <v>4</v>
      </c>
      <c r="E19614">
        <v>151.06465753424658</v>
      </c>
      <c r="F19614" t="s">
        <v>22</v>
      </c>
    </row>
    <row r="19615" spans="1:6" x14ac:dyDescent="0.45">
      <c r="A19615" t="s">
        <v>70</v>
      </c>
      <c r="B19615">
        <v>2022</v>
      </c>
      <c r="C19615" t="s">
        <v>5</v>
      </c>
      <c r="D19615" t="s">
        <v>5</v>
      </c>
      <c r="E19615">
        <v>6615.7035616438352</v>
      </c>
      <c r="F19615" t="s">
        <v>22</v>
      </c>
    </row>
    <row r="19616" spans="1:6" x14ac:dyDescent="0.45">
      <c r="A19616" t="s">
        <v>70</v>
      </c>
      <c r="B19616">
        <v>2022</v>
      </c>
      <c r="C19616" t="s">
        <v>16</v>
      </c>
      <c r="D19616" t="s">
        <v>6</v>
      </c>
      <c r="E19616">
        <v>446.2306849315068</v>
      </c>
      <c r="F19616" t="s">
        <v>22</v>
      </c>
    </row>
    <row r="19617" spans="1:6" x14ac:dyDescent="0.45">
      <c r="A19617" t="s">
        <v>70</v>
      </c>
      <c r="B19617">
        <v>2022</v>
      </c>
      <c r="C19617" t="s">
        <v>16</v>
      </c>
      <c r="D19617" t="s">
        <v>7</v>
      </c>
      <c r="E19617">
        <v>0</v>
      </c>
      <c r="F19617" t="s">
        <v>22</v>
      </c>
    </row>
    <row r="19618" spans="1:6" x14ac:dyDescent="0.45">
      <c r="A19618" t="s">
        <v>70</v>
      </c>
      <c r="B19618">
        <v>2022</v>
      </c>
      <c r="C19618" t="s">
        <v>17</v>
      </c>
      <c r="D19618" t="s">
        <v>8</v>
      </c>
      <c r="E19618">
        <v>300.38849315068489</v>
      </c>
      <c r="F19618" t="s">
        <v>22</v>
      </c>
    </row>
    <row r="19619" spans="1:6" x14ac:dyDescent="0.45">
      <c r="A19619" t="s">
        <v>70</v>
      </c>
      <c r="B19619">
        <v>2022</v>
      </c>
      <c r="C19619" t="s">
        <v>18</v>
      </c>
      <c r="D19619" t="s">
        <v>9</v>
      </c>
      <c r="E19619">
        <v>5611.1506626305991</v>
      </c>
      <c r="F19619" t="s">
        <v>22</v>
      </c>
    </row>
    <row r="19620" spans="1:6" x14ac:dyDescent="0.45">
      <c r="A19620" t="s">
        <v>70</v>
      </c>
      <c r="B19620">
        <v>2022</v>
      </c>
      <c r="C19620" t="s">
        <v>18</v>
      </c>
      <c r="D19620" t="s">
        <v>10</v>
      </c>
      <c r="E19620">
        <v>1409.4455128767124</v>
      </c>
      <c r="F19620" t="s">
        <v>22</v>
      </c>
    </row>
    <row r="19621" spans="1:6" x14ac:dyDescent="0.45">
      <c r="A19621" t="s">
        <v>70</v>
      </c>
      <c r="B19621">
        <v>2022</v>
      </c>
      <c r="C19621" t="s">
        <v>18</v>
      </c>
      <c r="D19621" t="s">
        <v>19</v>
      </c>
      <c r="E19621">
        <v>10.563606</v>
      </c>
      <c r="F19621" t="s">
        <v>23</v>
      </c>
    </row>
    <row r="19622" spans="1:6" x14ac:dyDescent="0.45">
      <c r="A19622" t="s">
        <v>70</v>
      </c>
      <c r="B19622">
        <v>2023</v>
      </c>
      <c r="C19622" t="s">
        <v>15</v>
      </c>
      <c r="D19622" t="s">
        <v>0</v>
      </c>
      <c r="E19622">
        <v>2570.6428083484998</v>
      </c>
      <c r="F19622" t="s">
        <v>22</v>
      </c>
    </row>
    <row r="19623" spans="1:6" x14ac:dyDescent="0.45">
      <c r="A19623" t="s">
        <v>70</v>
      </c>
      <c r="B19623">
        <v>2023</v>
      </c>
      <c r="C19623" t="s">
        <v>15</v>
      </c>
      <c r="D19623" t="s">
        <v>1</v>
      </c>
      <c r="E19623">
        <v>924.82737945205508</v>
      </c>
      <c r="F19623" t="s">
        <v>22</v>
      </c>
    </row>
    <row r="19624" spans="1:6" x14ac:dyDescent="0.45">
      <c r="A19624" t="s">
        <v>70</v>
      </c>
      <c r="B19624">
        <v>2023</v>
      </c>
      <c r="C19624" t="s">
        <v>15</v>
      </c>
      <c r="D19624" t="s">
        <v>2</v>
      </c>
      <c r="E19624">
        <v>2237.3517849315099</v>
      </c>
      <c r="F19624" t="s">
        <v>22</v>
      </c>
    </row>
    <row r="19625" spans="1:6" x14ac:dyDescent="0.45">
      <c r="A19625" t="s">
        <v>70</v>
      </c>
      <c r="B19625">
        <v>2023</v>
      </c>
      <c r="C19625" t="s">
        <v>15</v>
      </c>
      <c r="D19625" t="s">
        <v>3</v>
      </c>
      <c r="E19625">
        <v>103.71941323352029</v>
      </c>
      <c r="F19625" t="s">
        <v>22</v>
      </c>
    </row>
    <row r="19626" spans="1:6" x14ac:dyDescent="0.45">
      <c r="A19626" t="s">
        <v>70</v>
      </c>
      <c r="B19626">
        <v>2023</v>
      </c>
      <c r="C19626" t="s">
        <v>15</v>
      </c>
      <c r="D19626" t="s">
        <v>4</v>
      </c>
      <c r="E19626">
        <v>148.99114520547946</v>
      </c>
      <c r="F19626" t="s">
        <v>22</v>
      </c>
    </row>
    <row r="19627" spans="1:6" x14ac:dyDescent="0.45">
      <c r="A19627" t="s">
        <v>70</v>
      </c>
      <c r="B19627">
        <v>2023</v>
      </c>
      <c r="C19627" t="s">
        <v>5</v>
      </c>
      <c r="D19627" t="s">
        <v>5</v>
      </c>
      <c r="E19627">
        <v>5985.532531171064</v>
      </c>
      <c r="F19627" t="s">
        <v>22</v>
      </c>
    </row>
    <row r="19628" spans="1:6" x14ac:dyDescent="0.45">
      <c r="A19628" t="s">
        <v>70</v>
      </c>
      <c r="B19628">
        <v>2023</v>
      </c>
      <c r="C19628" t="s">
        <v>16</v>
      </c>
      <c r="D19628" t="s">
        <v>6</v>
      </c>
      <c r="E19628">
        <v>240.91041095890407</v>
      </c>
      <c r="F19628" t="s">
        <v>22</v>
      </c>
    </row>
    <row r="19629" spans="1:6" x14ac:dyDescent="0.45">
      <c r="A19629" t="s">
        <v>70</v>
      </c>
      <c r="B19629">
        <v>2023</v>
      </c>
      <c r="C19629" t="s">
        <v>16</v>
      </c>
      <c r="D19629" t="s">
        <v>7</v>
      </c>
      <c r="E19629">
        <v>0</v>
      </c>
      <c r="F19629" t="s">
        <v>22</v>
      </c>
    </row>
    <row r="19630" spans="1:6" x14ac:dyDescent="0.45">
      <c r="A19630" t="s">
        <v>70</v>
      </c>
      <c r="B19630">
        <v>2023</v>
      </c>
      <c r="C19630" t="s">
        <v>17</v>
      </c>
      <c r="D19630" t="s">
        <v>8</v>
      </c>
      <c r="E19630">
        <v>288.92543906810039</v>
      </c>
      <c r="F19630" t="s">
        <v>22</v>
      </c>
    </row>
    <row r="19631" spans="1:6" x14ac:dyDescent="0.45">
      <c r="A19631" t="s">
        <v>70</v>
      </c>
      <c r="B19631">
        <v>2023</v>
      </c>
      <c r="C19631" t="s">
        <v>18</v>
      </c>
      <c r="D19631" t="s">
        <v>9</v>
      </c>
      <c r="E19631">
        <v>4357.2772602739724</v>
      </c>
      <c r="F19631" t="s">
        <v>22</v>
      </c>
    </row>
    <row r="19632" spans="1:6" x14ac:dyDescent="0.45">
      <c r="A19632" t="s">
        <v>70</v>
      </c>
      <c r="B19632">
        <v>2023</v>
      </c>
      <c r="C19632" t="s">
        <v>18</v>
      </c>
      <c r="D19632" t="s">
        <v>10</v>
      </c>
      <c r="E19632">
        <v>1634.5914835616438</v>
      </c>
      <c r="F19632" t="s">
        <v>22</v>
      </c>
    </row>
    <row r="19633" spans="1:6" x14ac:dyDescent="0.45">
      <c r="A19633" t="s">
        <v>70</v>
      </c>
      <c r="B19633">
        <v>2023</v>
      </c>
      <c r="C19633" t="s">
        <v>18</v>
      </c>
      <c r="D19633" t="s">
        <v>19</v>
      </c>
      <c r="E19633">
        <v>12.251045</v>
      </c>
      <c r="F19633" t="s">
        <v>23</v>
      </c>
    </row>
    <row r="19634" spans="1:6" x14ac:dyDescent="0.45">
      <c r="A19634" t="s">
        <v>70</v>
      </c>
      <c r="B19634">
        <v>2024</v>
      </c>
      <c r="C19634" t="s">
        <v>15</v>
      </c>
      <c r="D19634" t="s">
        <v>0</v>
      </c>
      <c r="E19634">
        <v>2632.94746681998</v>
      </c>
      <c r="F19634" t="s">
        <v>22</v>
      </c>
    </row>
    <row r="19635" spans="1:6" x14ac:dyDescent="0.45">
      <c r="A19635" t="s">
        <v>70</v>
      </c>
      <c r="B19635">
        <v>2024</v>
      </c>
      <c r="C19635" t="s">
        <v>15</v>
      </c>
      <c r="D19635" t="s">
        <v>1</v>
      </c>
      <c r="E19635">
        <v>939.90885510520604</v>
      </c>
      <c r="F19635" t="s">
        <v>22</v>
      </c>
    </row>
    <row r="19636" spans="1:6" x14ac:dyDescent="0.45">
      <c r="A19636" t="s">
        <v>70</v>
      </c>
      <c r="B19636">
        <v>2024</v>
      </c>
      <c r="C19636" t="s">
        <v>15</v>
      </c>
      <c r="D19636" t="s">
        <v>2</v>
      </c>
      <c r="E19636">
        <v>2150.6434809749799</v>
      </c>
      <c r="F19636" t="s">
        <v>22</v>
      </c>
    </row>
    <row r="19637" spans="1:6" x14ac:dyDescent="0.45">
      <c r="A19637" t="s">
        <v>70</v>
      </c>
      <c r="B19637">
        <v>2024</v>
      </c>
      <c r="C19637" t="s">
        <v>15</v>
      </c>
      <c r="D19637" t="s">
        <v>3</v>
      </c>
      <c r="E19637">
        <v>108.4653648821789</v>
      </c>
      <c r="F19637" t="s">
        <v>22</v>
      </c>
    </row>
    <row r="19638" spans="1:6" x14ac:dyDescent="0.45">
      <c r="A19638" t="s">
        <v>70</v>
      </c>
      <c r="B19638">
        <v>2024</v>
      </c>
      <c r="C19638" t="s">
        <v>15</v>
      </c>
      <c r="D19638" t="s">
        <v>4</v>
      </c>
      <c r="E19638">
        <v>137.110026160556</v>
      </c>
      <c r="F19638" t="s">
        <v>22</v>
      </c>
    </row>
    <row r="19639" spans="1:6" x14ac:dyDescent="0.45">
      <c r="A19639" t="s">
        <v>70</v>
      </c>
      <c r="B19639">
        <v>2024</v>
      </c>
      <c r="C19639" t="s">
        <v>5</v>
      </c>
      <c r="D19639" t="s">
        <v>5</v>
      </c>
      <c r="E19639">
        <v>5969.075193942901</v>
      </c>
      <c r="F19639" t="s">
        <v>22</v>
      </c>
    </row>
    <row r="19640" spans="1:6" x14ac:dyDescent="0.45">
      <c r="A19640" t="s">
        <v>70</v>
      </c>
      <c r="B19640">
        <v>2024</v>
      </c>
      <c r="C19640" t="s">
        <v>16</v>
      </c>
      <c r="D19640" t="s">
        <v>6</v>
      </c>
      <c r="E19640">
        <v>50</v>
      </c>
      <c r="F19640" t="s">
        <v>22</v>
      </c>
    </row>
    <row r="19641" spans="1:6" x14ac:dyDescent="0.45">
      <c r="A19641" t="s">
        <v>70</v>
      </c>
      <c r="B19641">
        <v>2024</v>
      </c>
      <c r="C19641" t="s">
        <v>16</v>
      </c>
      <c r="D19641" t="s">
        <v>7</v>
      </c>
      <c r="E19641">
        <v>0</v>
      </c>
      <c r="F19641" t="s">
        <v>22</v>
      </c>
    </row>
    <row r="19642" spans="1:6" x14ac:dyDescent="0.45">
      <c r="A19642" t="s">
        <v>70</v>
      </c>
      <c r="B19642">
        <v>2024</v>
      </c>
      <c r="C19642" t="s">
        <v>17</v>
      </c>
      <c r="D19642" t="s">
        <v>8</v>
      </c>
      <c r="E19642">
        <v>274.58727920430459</v>
      </c>
      <c r="F19642" t="s">
        <v>22</v>
      </c>
    </row>
    <row r="19643" spans="1:6" x14ac:dyDescent="0.45">
      <c r="A19643" t="s">
        <v>70</v>
      </c>
      <c r="B19643">
        <v>2024</v>
      </c>
      <c r="C19643" t="s">
        <v>18</v>
      </c>
      <c r="D19643" t="s">
        <v>9</v>
      </c>
      <c r="E19643">
        <v>4271.3065802018227</v>
      </c>
      <c r="F19643" t="s">
        <v>22</v>
      </c>
    </row>
    <row r="19644" spans="1:6" x14ac:dyDescent="0.45">
      <c r="A19644" t="s">
        <v>70</v>
      </c>
      <c r="B19644">
        <v>2024</v>
      </c>
      <c r="C19644" t="s">
        <v>18</v>
      </c>
      <c r="D19644" t="s">
        <v>10</v>
      </c>
      <c r="E19644">
        <v>1535.40247710945</v>
      </c>
      <c r="F19644" t="s">
        <v>22</v>
      </c>
    </row>
    <row r="19645" spans="1:6" x14ac:dyDescent="0.45">
      <c r="A19645" t="s">
        <v>70</v>
      </c>
      <c r="B19645">
        <v>2024</v>
      </c>
      <c r="C19645" t="s">
        <v>18</v>
      </c>
      <c r="D19645" t="s">
        <v>19</v>
      </c>
      <c r="E19645">
        <v>10.383881000000001</v>
      </c>
      <c r="F19645" t="s">
        <v>23</v>
      </c>
    </row>
    <row r="19646" spans="1:6" x14ac:dyDescent="0.45">
      <c r="A19646" t="s">
        <v>70</v>
      </c>
      <c r="B19646">
        <v>2025</v>
      </c>
      <c r="C19646" t="s">
        <v>15</v>
      </c>
      <c r="D19646" t="s">
        <v>0</v>
      </c>
      <c r="E19646">
        <v>2606.5516478932523</v>
      </c>
      <c r="F19646" t="s">
        <v>22</v>
      </c>
    </row>
    <row r="19647" spans="1:6" x14ac:dyDescent="0.45">
      <c r="A19647" t="s">
        <v>70</v>
      </c>
      <c r="B19647">
        <v>2025</v>
      </c>
      <c r="C19647" t="s">
        <v>15</v>
      </c>
      <c r="D19647" t="s">
        <v>1</v>
      </c>
      <c r="E19647">
        <v>968.70576423081161</v>
      </c>
      <c r="F19647" t="s">
        <v>22</v>
      </c>
    </row>
    <row r="19648" spans="1:6" x14ac:dyDescent="0.45">
      <c r="A19648" t="s">
        <v>70</v>
      </c>
      <c r="B19648">
        <v>2025</v>
      </c>
      <c r="C19648" t="s">
        <v>15</v>
      </c>
      <c r="D19648" t="s">
        <v>2</v>
      </c>
      <c r="E19648">
        <v>2043.6708079711616</v>
      </c>
      <c r="F19648" t="s">
        <v>22</v>
      </c>
    </row>
    <row r="19649" spans="1:6" x14ac:dyDescent="0.45">
      <c r="A19649" t="s">
        <v>70</v>
      </c>
      <c r="B19649">
        <v>2025</v>
      </c>
      <c r="C19649" t="s">
        <v>15</v>
      </c>
      <c r="D19649" t="s">
        <v>3</v>
      </c>
      <c r="E19649">
        <v>113.34863637237966</v>
      </c>
      <c r="F19649" t="s">
        <v>22</v>
      </c>
    </row>
    <row r="19650" spans="1:6" x14ac:dyDescent="0.45">
      <c r="A19650" t="s">
        <v>70</v>
      </c>
      <c r="B19650">
        <v>2025</v>
      </c>
      <c r="C19650" t="s">
        <v>15</v>
      </c>
      <c r="D19650" t="s">
        <v>4</v>
      </c>
      <c r="E19650">
        <v>124.70781327931697</v>
      </c>
      <c r="F19650" t="s">
        <v>22</v>
      </c>
    </row>
    <row r="19651" spans="1:6" x14ac:dyDescent="0.45">
      <c r="A19651" t="s">
        <v>70</v>
      </c>
      <c r="B19651">
        <v>2025</v>
      </c>
      <c r="C19651" t="s">
        <v>5</v>
      </c>
      <c r="D19651" t="s">
        <v>5</v>
      </c>
      <c r="E19651">
        <v>5856.984669746922</v>
      </c>
      <c r="F19651" t="s">
        <v>22</v>
      </c>
    </row>
    <row r="19652" spans="1:6" x14ac:dyDescent="0.45">
      <c r="A19652" t="s">
        <v>70</v>
      </c>
      <c r="B19652">
        <v>2025</v>
      </c>
      <c r="C19652" t="s">
        <v>16</v>
      </c>
      <c r="D19652" t="s">
        <v>6</v>
      </c>
      <c r="E19652">
        <v>50</v>
      </c>
      <c r="F19652" t="s">
        <v>22</v>
      </c>
    </row>
    <row r="19653" spans="1:6" x14ac:dyDescent="0.45">
      <c r="A19653" t="s">
        <v>70</v>
      </c>
      <c r="B19653">
        <v>2025</v>
      </c>
      <c r="C19653" t="s">
        <v>16</v>
      </c>
      <c r="D19653" t="s">
        <v>7</v>
      </c>
      <c r="E19653">
        <v>0</v>
      </c>
      <c r="F19653" t="s">
        <v>22</v>
      </c>
    </row>
    <row r="19654" spans="1:6" x14ac:dyDescent="0.45">
      <c r="A19654" t="s">
        <v>70</v>
      </c>
      <c r="B19654">
        <v>2025</v>
      </c>
      <c r="C19654" t="s">
        <v>17</v>
      </c>
      <c r="D19654" t="s">
        <v>8</v>
      </c>
      <c r="E19654">
        <v>262.7673835063157</v>
      </c>
      <c r="F19654" t="s">
        <v>22</v>
      </c>
    </row>
    <row r="19655" spans="1:6" x14ac:dyDescent="0.45">
      <c r="A19655" t="s">
        <v>70</v>
      </c>
      <c r="B19655">
        <v>2025</v>
      </c>
      <c r="C19655" t="s">
        <v>18</v>
      </c>
      <c r="D19655" t="s">
        <v>9</v>
      </c>
      <c r="E19655">
        <v>3957.5396884582192</v>
      </c>
      <c r="F19655" t="s">
        <v>22</v>
      </c>
    </row>
    <row r="19656" spans="1:6" x14ac:dyDescent="0.45">
      <c r="A19656" t="s">
        <v>70</v>
      </c>
      <c r="B19656">
        <v>2025</v>
      </c>
      <c r="C19656" t="s">
        <v>18</v>
      </c>
      <c r="D19656" t="s">
        <v>10</v>
      </c>
      <c r="E19656">
        <v>1686.6775977823863</v>
      </c>
      <c r="F19656" t="s">
        <v>22</v>
      </c>
    </row>
    <row r="19657" spans="1:6" x14ac:dyDescent="0.45">
      <c r="A19657" t="s">
        <v>70</v>
      </c>
      <c r="B19657">
        <v>2025</v>
      </c>
      <c r="C19657" t="s">
        <v>18</v>
      </c>
      <c r="D19657" t="s">
        <v>19</v>
      </c>
      <c r="E19657">
        <v>12.641423474139035</v>
      </c>
      <c r="F19657" t="s">
        <v>23</v>
      </c>
    </row>
    <row r="19658" spans="1:6" x14ac:dyDescent="0.45">
      <c r="A19658" t="s">
        <v>70</v>
      </c>
      <c r="B19658">
        <v>2026</v>
      </c>
      <c r="C19658" t="s">
        <v>15</v>
      </c>
      <c r="D19658" t="s">
        <v>0</v>
      </c>
      <c r="E19658">
        <v>2476.5172604463305</v>
      </c>
      <c r="F19658" t="s">
        <v>22</v>
      </c>
    </row>
    <row r="19659" spans="1:6" x14ac:dyDescent="0.45">
      <c r="A19659" t="s">
        <v>70</v>
      </c>
      <c r="B19659">
        <v>2026</v>
      </c>
      <c r="C19659" t="s">
        <v>15</v>
      </c>
      <c r="D19659" t="s">
        <v>1</v>
      </c>
      <c r="E19659">
        <v>942.64751376167771</v>
      </c>
      <c r="F19659" t="s">
        <v>22</v>
      </c>
    </row>
    <row r="19660" spans="1:6" x14ac:dyDescent="0.45">
      <c r="A19660" t="s">
        <v>70</v>
      </c>
      <c r="B19660">
        <v>2026</v>
      </c>
      <c r="C19660" t="s">
        <v>15</v>
      </c>
      <c r="D19660" t="s">
        <v>2</v>
      </c>
      <c r="E19660">
        <v>1986.4480253479692</v>
      </c>
      <c r="F19660" t="s">
        <v>22</v>
      </c>
    </row>
    <row r="19661" spans="1:6" x14ac:dyDescent="0.45">
      <c r="A19661" t="s">
        <v>70</v>
      </c>
      <c r="B19661">
        <v>2026</v>
      </c>
      <c r="C19661" t="s">
        <v>15</v>
      </c>
      <c r="D19661" t="s">
        <v>3</v>
      </c>
      <c r="E19661">
        <v>111.53505819042158</v>
      </c>
      <c r="F19661" t="s">
        <v>22</v>
      </c>
    </row>
    <row r="19662" spans="1:6" x14ac:dyDescent="0.45">
      <c r="A19662" t="s">
        <v>70</v>
      </c>
      <c r="B19662">
        <v>2026</v>
      </c>
      <c r="C19662" t="s">
        <v>15</v>
      </c>
      <c r="D19662" t="s">
        <v>4</v>
      </c>
      <c r="E19662">
        <v>117.47476010911656</v>
      </c>
      <c r="F19662" t="s">
        <v>22</v>
      </c>
    </row>
    <row r="19663" spans="1:6" x14ac:dyDescent="0.45">
      <c r="A19663" t="s">
        <v>70</v>
      </c>
      <c r="B19663">
        <v>2026</v>
      </c>
      <c r="C19663" t="s">
        <v>5</v>
      </c>
      <c r="D19663" t="s">
        <v>5</v>
      </c>
      <c r="E19663">
        <v>5634.6226178555162</v>
      </c>
      <c r="F19663" t="s">
        <v>22</v>
      </c>
    </row>
    <row r="19664" spans="1:6" x14ac:dyDescent="0.45">
      <c r="A19664" t="s">
        <v>70</v>
      </c>
      <c r="B19664">
        <v>2026</v>
      </c>
      <c r="C19664" t="s">
        <v>16</v>
      </c>
      <c r="D19664" t="s">
        <v>6</v>
      </c>
      <c r="E19664">
        <v>50</v>
      </c>
      <c r="F19664" t="s">
        <v>22</v>
      </c>
    </row>
    <row r="19665" spans="1:6" x14ac:dyDescent="0.45">
      <c r="A19665" t="s">
        <v>70</v>
      </c>
      <c r="B19665">
        <v>2026</v>
      </c>
      <c r="C19665" t="s">
        <v>16</v>
      </c>
      <c r="D19665" t="s">
        <v>7</v>
      </c>
      <c r="E19665">
        <v>0</v>
      </c>
      <c r="F19665" t="s">
        <v>22</v>
      </c>
    </row>
    <row r="19666" spans="1:6" x14ac:dyDescent="0.45">
      <c r="A19666" t="s">
        <v>70</v>
      </c>
      <c r="B19666">
        <v>2026</v>
      </c>
      <c r="C19666" t="s">
        <v>17</v>
      </c>
      <c r="D19666" t="s">
        <v>8</v>
      </c>
      <c r="E19666">
        <v>251.45628754120656</v>
      </c>
      <c r="F19666" t="s">
        <v>22</v>
      </c>
    </row>
    <row r="19667" spans="1:6" x14ac:dyDescent="0.45">
      <c r="A19667" t="s">
        <v>70</v>
      </c>
      <c r="B19667">
        <v>2026</v>
      </c>
      <c r="C19667" t="s">
        <v>18</v>
      </c>
      <c r="D19667" t="s">
        <v>9</v>
      </c>
      <c r="E19667">
        <v>3675.1645526649022</v>
      </c>
      <c r="F19667" t="s">
        <v>22</v>
      </c>
    </row>
    <row r="19668" spans="1:6" x14ac:dyDescent="0.45">
      <c r="A19668" t="s">
        <v>70</v>
      </c>
      <c r="B19668">
        <v>2026</v>
      </c>
      <c r="C19668" t="s">
        <v>18</v>
      </c>
      <c r="D19668" t="s">
        <v>10</v>
      </c>
      <c r="E19668">
        <v>1758.0017776494069</v>
      </c>
      <c r="F19668" t="s">
        <v>22</v>
      </c>
    </row>
    <row r="19669" spans="1:6" x14ac:dyDescent="0.45">
      <c r="A19669" t="s">
        <v>70</v>
      </c>
      <c r="B19669">
        <v>2026</v>
      </c>
      <c r="C19669" t="s">
        <v>18</v>
      </c>
      <c r="D19669" t="s">
        <v>19</v>
      </c>
      <c r="E19669">
        <v>13.175988682587954</v>
      </c>
      <c r="F19669" t="s">
        <v>23</v>
      </c>
    </row>
    <row r="19670" spans="1:6" x14ac:dyDescent="0.45">
      <c r="A19670" t="s">
        <v>70</v>
      </c>
      <c r="B19670">
        <v>2027</v>
      </c>
      <c r="C19670" t="s">
        <v>15</v>
      </c>
      <c r="D19670" t="s">
        <v>0</v>
      </c>
      <c r="E19670">
        <v>2352.9699656040625</v>
      </c>
      <c r="F19670" t="s">
        <v>22</v>
      </c>
    </row>
    <row r="19671" spans="1:6" x14ac:dyDescent="0.45">
      <c r="A19671" t="s">
        <v>70</v>
      </c>
      <c r="B19671">
        <v>2027</v>
      </c>
      <c r="C19671" t="s">
        <v>15</v>
      </c>
      <c r="D19671" t="s">
        <v>1</v>
      </c>
      <c r="E19671">
        <v>917.290231989733</v>
      </c>
      <c r="F19671" t="s">
        <v>22</v>
      </c>
    </row>
    <row r="19672" spans="1:6" x14ac:dyDescent="0.45">
      <c r="A19672" t="s">
        <v>70</v>
      </c>
      <c r="B19672">
        <v>2027</v>
      </c>
      <c r="C19672" t="s">
        <v>15</v>
      </c>
      <c r="D19672" t="s">
        <v>2</v>
      </c>
      <c r="E19672">
        <v>1930.827480638226</v>
      </c>
      <c r="F19672" t="s">
        <v>22</v>
      </c>
    </row>
    <row r="19673" spans="1:6" x14ac:dyDescent="0.45">
      <c r="A19673" t="s">
        <v>70</v>
      </c>
      <c r="B19673">
        <v>2027</v>
      </c>
      <c r="C19673" t="s">
        <v>15</v>
      </c>
      <c r="D19673" t="s">
        <v>3</v>
      </c>
      <c r="E19673">
        <v>109.75049725937484</v>
      </c>
      <c r="F19673" t="s">
        <v>22</v>
      </c>
    </row>
    <row r="19674" spans="1:6" x14ac:dyDescent="0.45">
      <c r="A19674" t="s">
        <v>70</v>
      </c>
      <c r="B19674">
        <v>2027</v>
      </c>
      <c r="C19674" t="s">
        <v>15</v>
      </c>
      <c r="D19674" t="s">
        <v>4</v>
      </c>
      <c r="E19674">
        <v>110.66122402278781</v>
      </c>
      <c r="F19674" t="s">
        <v>22</v>
      </c>
    </row>
    <row r="19675" spans="1:6" x14ac:dyDescent="0.45">
      <c r="A19675" t="s">
        <v>70</v>
      </c>
      <c r="B19675">
        <v>2027</v>
      </c>
      <c r="C19675" t="s">
        <v>5</v>
      </c>
      <c r="D19675" t="s">
        <v>5</v>
      </c>
      <c r="E19675">
        <v>5421.499399514184</v>
      </c>
      <c r="F19675" t="s">
        <v>22</v>
      </c>
    </row>
    <row r="19676" spans="1:6" x14ac:dyDescent="0.45">
      <c r="A19676" t="s">
        <v>70</v>
      </c>
      <c r="B19676">
        <v>2027</v>
      </c>
      <c r="C19676" t="s">
        <v>16</v>
      </c>
      <c r="D19676" t="s">
        <v>6</v>
      </c>
      <c r="E19676">
        <v>50</v>
      </c>
      <c r="F19676" t="s">
        <v>22</v>
      </c>
    </row>
    <row r="19677" spans="1:6" x14ac:dyDescent="0.45">
      <c r="A19677" t="s">
        <v>70</v>
      </c>
      <c r="B19677">
        <v>2027</v>
      </c>
      <c r="C19677" t="s">
        <v>16</v>
      </c>
      <c r="D19677" t="s">
        <v>7</v>
      </c>
      <c r="E19677">
        <v>0</v>
      </c>
      <c r="F19677" t="s">
        <v>22</v>
      </c>
    </row>
    <row r="19678" spans="1:6" x14ac:dyDescent="0.45">
      <c r="A19678" t="s">
        <v>70</v>
      </c>
      <c r="B19678">
        <v>2027</v>
      </c>
      <c r="C19678" t="s">
        <v>17</v>
      </c>
      <c r="D19678" t="s">
        <v>8</v>
      </c>
      <c r="E19678">
        <v>240.63208949403801</v>
      </c>
      <c r="F19678" t="s">
        <v>22</v>
      </c>
    </row>
    <row r="19679" spans="1:6" x14ac:dyDescent="0.45">
      <c r="A19679" t="s">
        <v>70</v>
      </c>
      <c r="B19679">
        <v>2027</v>
      </c>
      <c r="C19679" t="s">
        <v>18</v>
      </c>
      <c r="D19679" t="s">
        <v>9</v>
      </c>
      <c r="E19679">
        <v>3488.7621664638932</v>
      </c>
      <c r="F19679" t="s">
        <v>22</v>
      </c>
    </row>
    <row r="19680" spans="1:6" x14ac:dyDescent="0.45">
      <c r="A19680" t="s">
        <v>70</v>
      </c>
      <c r="B19680">
        <v>2027</v>
      </c>
      <c r="C19680" t="s">
        <v>18</v>
      </c>
      <c r="D19680" t="s">
        <v>10</v>
      </c>
      <c r="E19680">
        <v>1742.1051435562526</v>
      </c>
      <c r="F19680" t="s">
        <v>22</v>
      </c>
    </row>
    <row r="19681" spans="1:6" x14ac:dyDescent="0.45">
      <c r="A19681" t="s">
        <v>70</v>
      </c>
      <c r="B19681">
        <v>2027</v>
      </c>
      <c r="C19681" t="s">
        <v>18</v>
      </c>
      <c r="D19681" t="s">
        <v>19</v>
      </c>
      <c r="E19681">
        <v>13.056845531787108</v>
      </c>
      <c r="F19681" t="s">
        <v>23</v>
      </c>
    </row>
    <row r="19682" spans="1:6" x14ac:dyDescent="0.45">
      <c r="A19682" t="s">
        <v>70</v>
      </c>
      <c r="B19682">
        <v>2028</v>
      </c>
      <c r="C19682" t="s">
        <v>15</v>
      </c>
      <c r="D19682" t="s">
        <v>0</v>
      </c>
      <c r="E19682">
        <v>2235.5861384293253</v>
      </c>
      <c r="F19682" t="s">
        <v>22</v>
      </c>
    </row>
    <row r="19683" spans="1:6" x14ac:dyDescent="0.45">
      <c r="A19683" t="s">
        <v>70</v>
      </c>
      <c r="B19683">
        <v>2028</v>
      </c>
      <c r="C19683" t="s">
        <v>15</v>
      </c>
      <c r="D19683" t="s">
        <v>1</v>
      </c>
      <c r="E19683">
        <v>892.61506280968979</v>
      </c>
      <c r="F19683" t="s">
        <v>22</v>
      </c>
    </row>
    <row r="19684" spans="1:6" x14ac:dyDescent="0.45">
      <c r="A19684" t="s">
        <v>70</v>
      </c>
      <c r="B19684">
        <v>2028</v>
      </c>
      <c r="C19684" t="s">
        <v>15</v>
      </c>
      <c r="D19684" t="s">
        <v>2</v>
      </c>
      <c r="E19684">
        <v>1876.7643111803557</v>
      </c>
      <c r="F19684" t="s">
        <v>22</v>
      </c>
    </row>
    <row r="19685" spans="1:6" x14ac:dyDescent="0.45">
      <c r="A19685" t="s">
        <v>70</v>
      </c>
      <c r="B19685">
        <v>2028</v>
      </c>
      <c r="C19685" t="s">
        <v>15</v>
      </c>
      <c r="D19685" t="s">
        <v>3</v>
      </c>
      <c r="E19685">
        <v>107.99448930322484</v>
      </c>
      <c r="F19685" t="s">
        <v>22</v>
      </c>
    </row>
    <row r="19686" spans="1:6" x14ac:dyDescent="0.45">
      <c r="A19686" t="s">
        <v>70</v>
      </c>
      <c r="B19686">
        <v>2028</v>
      </c>
      <c r="C19686" t="s">
        <v>15</v>
      </c>
      <c r="D19686" t="s">
        <v>4</v>
      </c>
      <c r="E19686">
        <v>104.24287302946612</v>
      </c>
      <c r="F19686" t="s">
        <v>22</v>
      </c>
    </row>
    <row r="19687" spans="1:6" x14ac:dyDescent="0.45">
      <c r="A19687" t="s">
        <v>70</v>
      </c>
      <c r="B19687">
        <v>2028</v>
      </c>
      <c r="C19687" t="s">
        <v>5</v>
      </c>
      <c r="D19687" t="s">
        <v>5</v>
      </c>
      <c r="E19687">
        <v>5217.2028747520617</v>
      </c>
      <c r="F19687" t="s">
        <v>22</v>
      </c>
    </row>
    <row r="19688" spans="1:6" x14ac:dyDescent="0.45">
      <c r="A19688" t="s">
        <v>70</v>
      </c>
      <c r="B19688">
        <v>2028</v>
      </c>
      <c r="C19688" t="s">
        <v>16</v>
      </c>
      <c r="D19688" t="s">
        <v>6</v>
      </c>
      <c r="E19688">
        <v>50</v>
      </c>
      <c r="F19688" t="s">
        <v>22</v>
      </c>
    </row>
    <row r="19689" spans="1:6" x14ac:dyDescent="0.45">
      <c r="A19689" t="s">
        <v>70</v>
      </c>
      <c r="B19689">
        <v>2028</v>
      </c>
      <c r="C19689" t="s">
        <v>16</v>
      </c>
      <c r="D19689" t="s">
        <v>7</v>
      </c>
      <c r="E19689">
        <v>0</v>
      </c>
      <c r="F19689" t="s">
        <v>22</v>
      </c>
    </row>
    <row r="19690" spans="1:6" x14ac:dyDescent="0.45">
      <c r="A19690" t="s">
        <v>70</v>
      </c>
      <c r="B19690">
        <v>2028</v>
      </c>
      <c r="C19690" t="s">
        <v>17</v>
      </c>
      <c r="D19690" t="s">
        <v>8</v>
      </c>
      <c r="E19690">
        <v>230.27383033632799</v>
      </c>
      <c r="F19690" t="s">
        <v>22</v>
      </c>
    </row>
    <row r="19691" spans="1:6" x14ac:dyDescent="0.45">
      <c r="A19691" t="s">
        <v>70</v>
      </c>
      <c r="B19691">
        <v>2028</v>
      </c>
      <c r="C19691" t="s">
        <v>18</v>
      </c>
      <c r="D19691" t="s">
        <v>9</v>
      </c>
      <c r="E19691">
        <v>3325.8576266648602</v>
      </c>
      <c r="F19691" t="s">
        <v>22</v>
      </c>
    </row>
    <row r="19692" spans="1:6" x14ac:dyDescent="0.45">
      <c r="A19692" t="s">
        <v>70</v>
      </c>
      <c r="B19692">
        <v>2028</v>
      </c>
      <c r="C19692" t="s">
        <v>18</v>
      </c>
      <c r="D19692" t="s">
        <v>10</v>
      </c>
      <c r="E19692">
        <v>1711.0714177508739</v>
      </c>
      <c r="F19692" t="s">
        <v>22</v>
      </c>
    </row>
    <row r="19693" spans="1:6" x14ac:dyDescent="0.45">
      <c r="A19693" t="s">
        <v>70</v>
      </c>
      <c r="B19693">
        <v>2028</v>
      </c>
      <c r="C19693" t="s">
        <v>18</v>
      </c>
      <c r="D19693" t="s">
        <v>19</v>
      </c>
      <c r="E19693">
        <v>12.859386835663653</v>
      </c>
      <c r="F19693" t="s">
        <v>23</v>
      </c>
    </row>
    <row r="19694" spans="1:6" x14ac:dyDescent="0.45">
      <c r="A19694" t="s">
        <v>70</v>
      </c>
      <c r="B19694">
        <v>2029</v>
      </c>
      <c r="C19694" t="s">
        <v>15</v>
      </c>
      <c r="D19694" t="s">
        <v>0</v>
      </c>
      <c r="E19694">
        <v>2124.0582988292749</v>
      </c>
      <c r="F19694" t="s">
        <v>22</v>
      </c>
    </row>
    <row r="19695" spans="1:6" x14ac:dyDescent="0.45">
      <c r="A19695" t="s">
        <v>70</v>
      </c>
      <c r="B19695">
        <v>2029</v>
      </c>
      <c r="C19695" t="s">
        <v>15</v>
      </c>
      <c r="D19695" t="s">
        <v>1</v>
      </c>
      <c r="E19695">
        <v>868.60365734676725</v>
      </c>
      <c r="F19695" t="s">
        <v>22</v>
      </c>
    </row>
    <row r="19696" spans="1:6" x14ac:dyDescent="0.45">
      <c r="A19696" t="s">
        <v>70</v>
      </c>
      <c r="B19696">
        <v>2029</v>
      </c>
      <c r="C19696" t="s">
        <v>15</v>
      </c>
      <c r="D19696" t="s">
        <v>2</v>
      </c>
      <c r="E19696">
        <v>1824.2149104673056</v>
      </c>
      <c r="F19696" t="s">
        <v>22</v>
      </c>
    </row>
    <row r="19697" spans="1:6" x14ac:dyDescent="0.45">
      <c r="A19697" t="s">
        <v>70</v>
      </c>
      <c r="B19697">
        <v>2029</v>
      </c>
      <c r="C19697" t="s">
        <v>15</v>
      </c>
      <c r="D19697" t="s">
        <v>3</v>
      </c>
      <c r="E19697">
        <v>106.26657747437324</v>
      </c>
      <c r="F19697" t="s">
        <v>22</v>
      </c>
    </row>
    <row r="19698" spans="1:6" x14ac:dyDescent="0.45">
      <c r="A19698" t="s">
        <v>70</v>
      </c>
      <c r="B19698">
        <v>2029</v>
      </c>
      <c r="C19698" t="s">
        <v>15</v>
      </c>
      <c r="D19698" t="s">
        <v>4</v>
      </c>
      <c r="E19698">
        <v>98.196786393757066</v>
      </c>
      <c r="F19698" t="s">
        <v>22</v>
      </c>
    </row>
    <row r="19699" spans="1:6" x14ac:dyDescent="0.45">
      <c r="A19699" t="s">
        <v>70</v>
      </c>
      <c r="B19699">
        <v>2029</v>
      </c>
      <c r="C19699" t="s">
        <v>5</v>
      </c>
      <c r="D19699" t="s">
        <v>5</v>
      </c>
      <c r="E19699">
        <v>5021.3402305114787</v>
      </c>
      <c r="F19699" t="s">
        <v>22</v>
      </c>
    </row>
    <row r="19700" spans="1:6" x14ac:dyDescent="0.45">
      <c r="A19700" t="s">
        <v>70</v>
      </c>
      <c r="B19700">
        <v>2029</v>
      </c>
      <c r="C19700" t="s">
        <v>16</v>
      </c>
      <c r="D19700" t="s">
        <v>6</v>
      </c>
      <c r="E19700">
        <v>50</v>
      </c>
      <c r="F19700" t="s">
        <v>22</v>
      </c>
    </row>
    <row r="19701" spans="1:6" x14ac:dyDescent="0.45">
      <c r="A19701" t="s">
        <v>70</v>
      </c>
      <c r="B19701">
        <v>2029</v>
      </c>
      <c r="C19701" t="s">
        <v>16</v>
      </c>
      <c r="D19701" t="s">
        <v>7</v>
      </c>
      <c r="E19701">
        <v>0</v>
      </c>
      <c r="F19701" t="s">
        <v>22</v>
      </c>
    </row>
    <row r="19702" spans="1:6" x14ac:dyDescent="0.45">
      <c r="A19702" t="s">
        <v>70</v>
      </c>
      <c r="B19702">
        <v>2029</v>
      </c>
      <c r="C19702" t="s">
        <v>17</v>
      </c>
      <c r="D19702" t="s">
        <v>8</v>
      </c>
      <c r="E19702">
        <v>220.36145324282597</v>
      </c>
      <c r="F19702" t="s">
        <v>22</v>
      </c>
    </row>
    <row r="19703" spans="1:6" x14ac:dyDescent="0.45">
      <c r="A19703" t="s">
        <v>70</v>
      </c>
      <c r="B19703">
        <v>2029</v>
      </c>
      <c r="C19703" t="s">
        <v>18</v>
      </c>
      <c r="D19703" t="s">
        <v>9</v>
      </c>
      <c r="E19703">
        <v>3217.9164977267801</v>
      </c>
      <c r="F19703" t="s">
        <v>22</v>
      </c>
    </row>
    <row r="19704" spans="1:6" x14ac:dyDescent="0.45">
      <c r="A19704" t="s">
        <v>70</v>
      </c>
      <c r="B19704">
        <v>2029</v>
      </c>
      <c r="C19704" t="s">
        <v>18</v>
      </c>
      <c r="D19704" t="s">
        <v>10</v>
      </c>
      <c r="E19704">
        <v>1633.0622795418722</v>
      </c>
      <c r="F19704" t="s">
        <v>22</v>
      </c>
    </row>
    <row r="19705" spans="1:6" x14ac:dyDescent="0.45">
      <c r="A19705" t="s">
        <v>70</v>
      </c>
      <c r="B19705">
        <v>2029</v>
      </c>
      <c r="C19705" t="s">
        <v>18</v>
      </c>
      <c r="D19705" t="s">
        <v>19</v>
      </c>
      <c r="E19705">
        <v>12.239583819975016</v>
      </c>
      <c r="F19705" t="s">
        <v>23</v>
      </c>
    </row>
    <row r="19706" spans="1:6" x14ac:dyDescent="0.45">
      <c r="A19706" t="s">
        <v>70</v>
      </c>
      <c r="B19706">
        <v>2030</v>
      </c>
      <c r="C19706" t="s">
        <v>15</v>
      </c>
      <c r="D19706" t="s">
        <v>0</v>
      </c>
      <c r="E19706">
        <v>2018.0943061291669</v>
      </c>
      <c r="F19706" t="s">
        <v>22</v>
      </c>
    </row>
    <row r="19707" spans="1:6" x14ac:dyDescent="0.45">
      <c r="A19707" t="s">
        <v>70</v>
      </c>
      <c r="B19707">
        <v>2030</v>
      </c>
      <c r="C19707" t="s">
        <v>15</v>
      </c>
      <c r="D19707" t="s">
        <v>1</v>
      </c>
      <c r="E19707">
        <v>845.23816031215404</v>
      </c>
      <c r="F19707" t="s">
        <v>22</v>
      </c>
    </row>
    <row r="19708" spans="1:6" x14ac:dyDescent="0.45">
      <c r="A19708" t="s">
        <v>70</v>
      </c>
      <c r="B19708">
        <v>2030</v>
      </c>
      <c r="C19708" t="s">
        <v>15</v>
      </c>
      <c r="D19708" t="s">
        <v>2</v>
      </c>
      <c r="E19708">
        <v>1773.1368929742212</v>
      </c>
      <c r="F19708" t="s">
        <v>22</v>
      </c>
    </row>
    <row r="19709" spans="1:6" x14ac:dyDescent="0.45">
      <c r="A19709" t="s">
        <v>70</v>
      </c>
      <c r="B19709">
        <v>2030</v>
      </c>
      <c r="C19709" t="s">
        <v>15</v>
      </c>
      <c r="D19709" t="s">
        <v>3</v>
      </c>
      <c r="E19709">
        <v>104.56631223478328</v>
      </c>
      <c r="F19709" t="s">
        <v>22</v>
      </c>
    </row>
    <row r="19710" spans="1:6" x14ac:dyDescent="0.45">
      <c r="A19710" t="s">
        <v>70</v>
      </c>
      <c r="B19710">
        <v>2030</v>
      </c>
      <c r="C19710" t="s">
        <v>15</v>
      </c>
      <c r="D19710" t="s">
        <v>4</v>
      </c>
      <c r="E19710">
        <v>92.501372782919148</v>
      </c>
      <c r="F19710" t="s">
        <v>22</v>
      </c>
    </row>
    <row r="19711" spans="1:6" x14ac:dyDescent="0.45">
      <c r="A19711" t="s">
        <v>70</v>
      </c>
      <c r="B19711">
        <v>2030</v>
      </c>
      <c r="C19711" t="s">
        <v>5</v>
      </c>
      <c r="D19711" t="s">
        <v>5</v>
      </c>
      <c r="E19711">
        <v>4833.5370444332439</v>
      </c>
      <c r="F19711" t="s">
        <v>22</v>
      </c>
    </row>
    <row r="19712" spans="1:6" x14ac:dyDescent="0.45">
      <c r="A19712" t="s">
        <v>70</v>
      </c>
      <c r="B19712">
        <v>2030</v>
      </c>
      <c r="C19712" t="s">
        <v>16</v>
      </c>
      <c r="D19712" t="s">
        <v>6</v>
      </c>
      <c r="E19712">
        <v>50</v>
      </c>
      <c r="F19712" t="s">
        <v>22</v>
      </c>
    </row>
    <row r="19713" spans="1:6" x14ac:dyDescent="0.45">
      <c r="A19713" t="s">
        <v>70</v>
      </c>
      <c r="B19713">
        <v>2030</v>
      </c>
      <c r="C19713" t="s">
        <v>16</v>
      </c>
      <c r="D19713" t="s">
        <v>7</v>
      </c>
      <c r="E19713">
        <v>0</v>
      </c>
      <c r="F19713" t="s">
        <v>22</v>
      </c>
    </row>
    <row r="19714" spans="1:6" x14ac:dyDescent="0.45">
      <c r="A19714" t="s">
        <v>70</v>
      </c>
      <c r="B19714">
        <v>2030</v>
      </c>
      <c r="C19714" t="s">
        <v>17</v>
      </c>
      <c r="D19714" t="s">
        <v>8</v>
      </c>
      <c r="E19714">
        <v>210.87576475523409</v>
      </c>
      <c r="F19714" t="s">
        <v>22</v>
      </c>
    </row>
    <row r="19715" spans="1:6" x14ac:dyDescent="0.45">
      <c r="A19715" t="s">
        <v>70</v>
      </c>
      <c r="B19715">
        <v>2030</v>
      </c>
      <c r="C19715" t="s">
        <v>18</v>
      </c>
      <c r="D19715" t="s">
        <v>9</v>
      </c>
      <c r="E19715">
        <v>3127.0963555566896</v>
      </c>
      <c r="F19715" t="s">
        <v>22</v>
      </c>
    </row>
    <row r="19716" spans="1:6" x14ac:dyDescent="0.45">
      <c r="A19716" t="s">
        <v>70</v>
      </c>
      <c r="B19716">
        <v>2030</v>
      </c>
      <c r="C19716" t="s">
        <v>18</v>
      </c>
      <c r="D19716" t="s">
        <v>10</v>
      </c>
      <c r="E19716">
        <v>1545.5649241213205</v>
      </c>
      <c r="F19716" t="s">
        <v>22</v>
      </c>
    </row>
    <row r="19717" spans="1:6" x14ac:dyDescent="0.45">
      <c r="A19717" t="s">
        <v>70</v>
      </c>
      <c r="B19717">
        <v>2030</v>
      </c>
      <c r="C19717" t="s">
        <v>18</v>
      </c>
      <c r="D19717" t="s">
        <v>19</v>
      </c>
      <c r="E19717">
        <v>11.583802819389774</v>
      </c>
      <c r="F19717" t="s">
        <v>23</v>
      </c>
    </row>
    <row r="19718" spans="1:6" x14ac:dyDescent="0.45">
      <c r="A19718" t="s">
        <v>70</v>
      </c>
      <c r="B19718">
        <v>2031</v>
      </c>
      <c r="C19718" t="s">
        <v>15</v>
      </c>
      <c r="D19718" t="s">
        <v>0</v>
      </c>
      <c r="E19718">
        <v>1954.2964753541405</v>
      </c>
      <c r="F19718" t="s">
        <v>22</v>
      </c>
    </row>
    <row r="19719" spans="1:6" x14ac:dyDescent="0.45">
      <c r="A19719" t="s">
        <v>70</v>
      </c>
      <c r="B19719">
        <v>2031</v>
      </c>
      <c r="C19719" t="s">
        <v>15</v>
      </c>
      <c r="D19719" t="s">
        <v>1</v>
      </c>
      <c r="E19719">
        <v>828.84054000209824</v>
      </c>
      <c r="F19719" t="s">
        <v>22</v>
      </c>
    </row>
    <row r="19720" spans="1:6" x14ac:dyDescent="0.45">
      <c r="A19720" t="s">
        <v>70</v>
      </c>
      <c r="B19720">
        <v>2031</v>
      </c>
      <c r="C19720" t="s">
        <v>15</v>
      </c>
      <c r="D19720" t="s">
        <v>2</v>
      </c>
      <c r="E19720">
        <v>1707.1762005555802</v>
      </c>
      <c r="F19720" t="s">
        <v>22</v>
      </c>
    </row>
    <row r="19721" spans="1:6" x14ac:dyDescent="0.45">
      <c r="A19721" t="s">
        <v>70</v>
      </c>
      <c r="B19721">
        <v>2031</v>
      </c>
      <c r="C19721" t="s">
        <v>15</v>
      </c>
      <c r="D19721" t="s">
        <v>3</v>
      </c>
      <c r="E19721">
        <v>103.31151648796587</v>
      </c>
      <c r="F19721" t="s">
        <v>22</v>
      </c>
    </row>
    <row r="19722" spans="1:6" x14ac:dyDescent="0.45">
      <c r="A19722" t="s">
        <v>70</v>
      </c>
      <c r="B19722">
        <v>2031</v>
      </c>
      <c r="C19722" t="s">
        <v>15</v>
      </c>
      <c r="D19722" t="s">
        <v>4</v>
      </c>
      <c r="E19722">
        <v>89.171323362734057</v>
      </c>
      <c r="F19722" t="s">
        <v>22</v>
      </c>
    </row>
    <row r="19723" spans="1:6" x14ac:dyDescent="0.45">
      <c r="A19723" t="s">
        <v>70</v>
      </c>
      <c r="B19723">
        <v>2031</v>
      </c>
      <c r="C19723" t="s">
        <v>5</v>
      </c>
      <c r="D19723" t="s">
        <v>5</v>
      </c>
      <c r="E19723">
        <v>4682.7960557625183</v>
      </c>
      <c r="F19723" t="s">
        <v>22</v>
      </c>
    </row>
    <row r="19724" spans="1:6" x14ac:dyDescent="0.45">
      <c r="A19724" t="s">
        <v>70</v>
      </c>
      <c r="B19724">
        <v>2031</v>
      </c>
      <c r="C19724" t="s">
        <v>16</v>
      </c>
      <c r="D19724" t="s">
        <v>6</v>
      </c>
      <c r="E19724">
        <v>50</v>
      </c>
      <c r="F19724" t="s">
        <v>22</v>
      </c>
    </row>
    <row r="19725" spans="1:6" x14ac:dyDescent="0.45">
      <c r="A19725" t="s">
        <v>70</v>
      </c>
      <c r="B19725">
        <v>2031</v>
      </c>
      <c r="C19725" t="s">
        <v>16</v>
      </c>
      <c r="D19725" t="s">
        <v>7</v>
      </c>
      <c r="E19725">
        <v>0</v>
      </c>
      <c r="F19725" t="s">
        <v>22</v>
      </c>
    </row>
    <row r="19726" spans="1:6" x14ac:dyDescent="0.45">
      <c r="A19726" t="s">
        <v>70</v>
      </c>
      <c r="B19726">
        <v>2031</v>
      </c>
      <c r="C19726" t="s">
        <v>17</v>
      </c>
      <c r="D19726" t="s">
        <v>8</v>
      </c>
      <c r="E19726">
        <v>201.79839761767644</v>
      </c>
      <c r="F19726" t="s">
        <v>22</v>
      </c>
    </row>
    <row r="19727" spans="1:6" x14ac:dyDescent="0.45">
      <c r="A19727" t="s">
        <v>70</v>
      </c>
      <c r="B19727">
        <v>2031</v>
      </c>
      <c r="C19727" t="s">
        <v>18</v>
      </c>
      <c r="D19727" t="s">
        <v>9</v>
      </c>
      <c r="E19727">
        <v>3033.8770290951015</v>
      </c>
      <c r="F19727" t="s">
        <v>22</v>
      </c>
    </row>
    <row r="19728" spans="1:6" x14ac:dyDescent="0.45">
      <c r="A19728" t="s">
        <v>70</v>
      </c>
      <c r="B19728">
        <v>2031</v>
      </c>
      <c r="C19728" t="s">
        <v>18</v>
      </c>
      <c r="D19728" t="s">
        <v>10</v>
      </c>
      <c r="E19728">
        <v>1497.1206290497405</v>
      </c>
      <c r="F19728" t="s">
        <v>22</v>
      </c>
    </row>
    <row r="19729" spans="1:6" x14ac:dyDescent="0.45">
      <c r="A19729" t="s">
        <v>70</v>
      </c>
      <c r="B19729">
        <v>2031</v>
      </c>
      <c r="C19729" t="s">
        <v>18</v>
      </c>
      <c r="D19729" t="s">
        <v>19</v>
      </c>
      <c r="E19729">
        <v>11.220719293699284</v>
      </c>
      <c r="F19729" t="s">
        <v>23</v>
      </c>
    </row>
    <row r="19730" spans="1:6" x14ac:dyDescent="0.45">
      <c r="A19730" t="s">
        <v>70</v>
      </c>
      <c r="B19730">
        <v>2032</v>
      </c>
      <c r="C19730" t="s">
        <v>15</v>
      </c>
      <c r="D19730" t="s">
        <v>0</v>
      </c>
      <c r="E19730">
        <v>1892.5154795700444</v>
      </c>
      <c r="F19730" t="s">
        <v>22</v>
      </c>
    </row>
    <row r="19731" spans="1:6" x14ac:dyDescent="0.45">
      <c r="A19731" t="s">
        <v>70</v>
      </c>
      <c r="B19731">
        <v>2032</v>
      </c>
      <c r="C19731" t="s">
        <v>15</v>
      </c>
      <c r="D19731" t="s">
        <v>1</v>
      </c>
      <c r="E19731">
        <v>812.76103352605764</v>
      </c>
      <c r="F19731" t="s">
        <v>22</v>
      </c>
    </row>
    <row r="19732" spans="1:6" x14ac:dyDescent="0.45">
      <c r="A19732" t="s">
        <v>70</v>
      </c>
      <c r="B19732">
        <v>2032</v>
      </c>
      <c r="C19732" t="s">
        <v>15</v>
      </c>
      <c r="D19732" t="s">
        <v>2</v>
      </c>
      <c r="E19732">
        <v>1643.6692458949126</v>
      </c>
      <c r="F19732" t="s">
        <v>22</v>
      </c>
    </row>
    <row r="19733" spans="1:6" x14ac:dyDescent="0.45">
      <c r="A19733" t="s">
        <v>70</v>
      </c>
      <c r="B19733">
        <v>2032</v>
      </c>
      <c r="C19733" t="s">
        <v>15</v>
      </c>
      <c r="D19733" t="s">
        <v>3</v>
      </c>
      <c r="E19733">
        <v>102.07177829011027</v>
      </c>
      <c r="F19733" t="s">
        <v>22</v>
      </c>
    </row>
    <row r="19734" spans="1:6" x14ac:dyDescent="0.45">
      <c r="A19734" t="s">
        <v>70</v>
      </c>
      <c r="B19734">
        <v>2032</v>
      </c>
      <c r="C19734" t="s">
        <v>15</v>
      </c>
      <c r="D19734" t="s">
        <v>4</v>
      </c>
      <c r="E19734">
        <v>85.96115572167561</v>
      </c>
      <c r="F19734" t="s">
        <v>22</v>
      </c>
    </row>
    <row r="19735" spans="1:6" x14ac:dyDescent="0.45">
      <c r="A19735" t="s">
        <v>70</v>
      </c>
      <c r="B19735">
        <v>2032</v>
      </c>
      <c r="C19735" t="s">
        <v>5</v>
      </c>
      <c r="D19735" t="s">
        <v>5</v>
      </c>
      <c r="E19735">
        <v>4536.9786930028004</v>
      </c>
      <c r="F19735" t="s">
        <v>22</v>
      </c>
    </row>
    <row r="19736" spans="1:6" x14ac:dyDescent="0.45">
      <c r="A19736" t="s">
        <v>70</v>
      </c>
      <c r="B19736">
        <v>2032</v>
      </c>
      <c r="C19736" t="s">
        <v>16</v>
      </c>
      <c r="D19736" t="s">
        <v>6</v>
      </c>
      <c r="E19736">
        <v>50</v>
      </c>
      <c r="F19736" t="s">
        <v>22</v>
      </c>
    </row>
    <row r="19737" spans="1:6" x14ac:dyDescent="0.45">
      <c r="A19737" t="s">
        <v>70</v>
      </c>
      <c r="B19737">
        <v>2032</v>
      </c>
      <c r="C19737" t="s">
        <v>16</v>
      </c>
      <c r="D19737" t="s">
        <v>7</v>
      </c>
      <c r="E19737">
        <v>0</v>
      </c>
      <c r="F19737" t="s">
        <v>22</v>
      </c>
    </row>
    <row r="19738" spans="1:6" x14ac:dyDescent="0.45">
      <c r="A19738" t="s">
        <v>70</v>
      </c>
      <c r="B19738">
        <v>2032</v>
      </c>
      <c r="C19738" t="s">
        <v>17</v>
      </c>
      <c r="D19738" t="s">
        <v>8</v>
      </c>
      <c r="E19738">
        <v>193.11177521195492</v>
      </c>
      <c r="F19738" t="s">
        <v>22</v>
      </c>
    </row>
    <row r="19739" spans="1:6" x14ac:dyDescent="0.45">
      <c r="A19739" t="s">
        <v>70</v>
      </c>
      <c r="B19739">
        <v>2032</v>
      </c>
      <c r="C19739" t="s">
        <v>18</v>
      </c>
      <c r="D19739" t="s">
        <v>9</v>
      </c>
      <c r="E19739">
        <v>2948.5222415564485</v>
      </c>
      <c r="F19739" t="s">
        <v>22</v>
      </c>
    </row>
    <row r="19740" spans="1:6" x14ac:dyDescent="0.45">
      <c r="A19740" t="s">
        <v>70</v>
      </c>
      <c r="B19740">
        <v>2032</v>
      </c>
      <c r="C19740" t="s">
        <v>18</v>
      </c>
      <c r="D19740" t="s">
        <v>10</v>
      </c>
      <c r="E19740">
        <v>1445.3446762343965</v>
      </c>
      <c r="F19740" t="s">
        <v>22</v>
      </c>
    </row>
    <row r="19741" spans="1:6" x14ac:dyDescent="0.45">
      <c r="A19741" t="s">
        <v>70</v>
      </c>
      <c r="B19741">
        <v>2032</v>
      </c>
      <c r="C19741" t="s">
        <v>18</v>
      </c>
      <c r="D19741" t="s">
        <v>19</v>
      </c>
      <c r="E19741">
        <v>10.862343973342693</v>
      </c>
      <c r="F19741" t="s">
        <v>23</v>
      </c>
    </row>
    <row r="19742" spans="1:6" x14ac:dyDescent="0.45">
      <c r="A19742" t="s">
        <v>70</v>
      </c>
      <c r="B19742">
        <v>2033</v>
      </c>
      <c r="C19742" t="s">
        <v>15</v>
      </c>
      <c r="D19742" t="s">
        <v>0</v>
      </c>
      <c r="E19742">
        <v>1832.6875607567199</v>
      </c>
      <c r="F19742" t="s">
        <v>22</v>
      </c>
    </row>
    <row r="19743" spans="1:6" x14ac:dyDescent="0.45">
      <c r="A19743" t="s">
        <v>70</v>
      </c>
      <c r="B19743">
        <v>2033</v>
      </c>
      <c r="C19743" t="s">
        <v>15</v>
      </c>
      <c r="D19743" t="s">
        <v>1</v>
      </c>
      <c r="E19743">
        <v>796.9934694756522</v>
      </c>
      <c r="F19743" t="s">
        <v>22</v>
      </c>
    </row>
    <row r="19744" spans="1:6" x14ac:dyDescent="0.45">
      <c r="A19744" t="s">
        <v>70</v>
      </c>
      <c r="B19744">
        <v>2033</v>
      </c>
      <c r="C19744" t="s">
        <v>15</v>
      </c>
      <c r="D19744" t="s">
        <v>2</v>
      </c>
      <c r="E19744">
        <v>1582.5247499476218</v>
      </c>
      <c r="F19744" t="s">
        <v>22</v>
      </c>
    </row>
    <row r="19745" spans="1:6" x14ac:dyDescent="0.45">
      <c r="A19745" t="s">
        <v>70</v>
      </c>
      <c r="B19745">
        <v>2033</v>
      </c>
      <c r="C19745" t="s">
        <v>15</v>
      </c>
      <c r="D19745" t="s">
        <v>3</v>
      </c>
      <c r="E19745">
        <v>100.84691695062897</v>
      </c>
      <c r="F19745" t="s">
        <v>22</v>
      </c>
    </row>
    <row r="19746" spans="1:6" x14ac:dyDescent="0.45">
      <c r="A19746" t="s">
        <v>70</v>
      </c>
      <c r="B19746">
        <v>2033</v>
      </c>
      <c r="C19746" t="s">
        <v>15</v>
      </c>
      <c r="D19746" t="s">
        <v>4</v>
      </c>
      <c r="E19746">
        <v>82.866554115695294</v>
      </c>
      <c r="F19746" t="s">
        <v>22</v>
      </c>
    </row>
    <row r="19747" spans="1:6" x14ac:dyDescent="0.45">
      <c r="A19747" t="s">
        <v>70</v>
      </c>
      <c r="B19747">
        <v>2033</v>
      </c>
      <c r="C19747" t="s">
        <v>5</v>
      </c>
      <c r="D19747" t="s">
        <v>5</v>
      </c>
      <c r="E19747">
        <v>4395.9192512463178</v>
      </c>
      <c r="F19747" t="s">
        <v>22</v>
      </c>
    </row>
    <row r="19748" spans="1:6" x14ac:dyDescent="0.45">
      <c r="A19748" t="s">
        <v>70</v>
      </c>
      <c r="B19748">
        <v>2033</v>
      </c>
      <c r="C19748" t="s">
        <v>16</v>
      </c>
      <c r="D19748" t="s">
        <v>6</v>
      </c>
      <c r="E19748">
        <v>50</v>
      </c>
      <c r="F19748" t="s">
        <v>22</v>
      </c>
    </row>
    <row r="19749" spans="1:6" x14ac:dyDescent="0.45">
      <c r="A19749" t="s">
        <v>70</v>
      </c>
      <c r="B19749">
        <v>2033</v>
      </c>
      <c r="C19749" t="s">
        <v>16</v>
      </c>
      <c r="D19749" t="s">
        <v>7</v>
      </c>
      <c r="E19749">
        <v>0</v>
      </c>
      <c r="F19749" t="s">
        <v>22</v>
      </c>
    </row>
    <row r="19750" spans="1:6" x14ac:dyDescent="0.45">
      <c r="A19750" t="s">
        <v>70</v>
      </c>
      <c r="B19750">
        <v>2033</v>
      </c>
      <c r="C19750" t="s">
        <v>17</v>
      </c>
      <c r="D19750" t="s">
        <v>8</v>
      </c>
      <c r="E19750">
        <v>184.79907752372569</v>
      </c>
      <c r="F19750" t="s">
        <v>22</v>
      </c>
    </row>
    <row r="19751" spans="1:6" x14ac:dyDescent="0.45">
      <c r="A19751" t="s">
        <v>70</v>
      </c>
      <c r="B19751">
        <v>2033</v>
      </c>
      <c r="C19751" t="s">
        <v>18</v>
      </c>
      <c r="D19751" t="s">
        <v>9</v>
      </c>
      <c r="E19751">
        <v>2872.3829109537724</v>
      </c>
      <c r="F19751" t="s">
        <v>22</v>
      </c>
    </row>
    <row r="19752" spans="1:6" x14ac:dyDescent="0.45">
      <c r="A19752" t="s">
        <v>70</v>
      </c>
      <c r="B19752">
        <v>2033</v>
      </c>
      <c r="C19752" t="s">
        <v>18</v>
      </c>
      <c r="D19752" t="s">
        <v>10</v>
      </c>
      <c r="E19752">
        <v>1388.7372627688196</v>
      </c>
      <c r="F19752" t="s">
        <v>22</v>
      </c>
    </row>
    <row r="19753" spans="1:6" x14ac:dyDescent="0.45">
      <c r="A19753" t="s">
        <v>70</v>
      </c>
      <c r="B19753">
        <v>2033</v>
      </c>
      <c r="C19753" t="s">
        <v>18</v>
      </c>
      <c r="D19753" t="s">
        <v>19</v>
      </c>
      <c r="E19753">
        <v>10.408400429376163</v>
      </c>
      <c r="F19753" t="s">
        <v>23</v>
      </c>
    </row>
    <row r="19754" spans="1:6" x14ac:dyDescent="0.45">
      <c r="A19754" t="s">
        <v>70</v>
      </c>
      <c r="B19754">
        <v>2034</v>
      </c>
      <c r="C19754" t="s">
        <v>15</v>
      </c>
      <c r="D19754" t="s">
        <v>0</v>
      </c>
      <c r="E19754">
        <v>1774.7509764704705</v>
      </c>
      <c r="F19754" t="s">
        <v>22</v>
      </c>
    </row>
    <row r="19755" spans="1:6" x14ac:dyDescent="0.45">
      <c r="A19755" t="s">
        <v>70</v>
      </c>
      <c r="B19755">
        <v>2034</v>
      </c>
      <c r="C19755" t="s">
        <v>15</v>
      </c>
      <c r="D19755" t="s">
        <v>1</v>
      </c>
      <c r="E19755">
        <v>781.5317961678245</v>
      </c>
      <c r="F19755" t="s">
        <v>22</v>
      </c>
    </row>
    <row r="19756" spans="1:6" x14ac:dyDescent="0.45">
      <c r="A19756" t="s">
        <v>70</v>
      </c>
      <c r="B19756">
        <v>2034</v>
      </c>
      <c r="C19756" t="s">
        <v>15</v>
      </c>
      <c r="D19756" t="s">
        <v>2</v>
      </c>
      <c r="E19756">
        <v>1523.6548292495702</v>
      </c>
      <c r="F19756" t="s">
        <v>22</v>
      </c>
    </row>
    <row r="19757" spans="1:6" x14ac:dyDescent="0.45">
      <c r="A19757" t="s">
        <v>70</v>
      </c>
      <c r="B19757">
        <v>2034</v>
      </c>
      <c r="C19757" t="s">
        <v>15</v>
      </c>
      <c r="D19757" t="s">
        <v>3</v>
      </c>
      <c r="E19757">
        <v>99.636753947221422</v>
      </c>
      <c r="F19757" t="s">
        <v>22</v>
      </c>
    </row>
    <row r="19758" spans="1:6" x14ac:dyDescent="0.45">
      <c r="A19758" t="s">
        <v>70</v>
      </c>
      <c r="B19758">
        <v>2034</v>
      </c>
      <c r="C19758" t="s">
        <v>15</v>
      </c>
      <c r="D19758" t="s">
        <v>4</v>
      </c>
      <c r="E19758">
        <v>79.883358167530261</v>
      </c>
      <c r="F19758" t="s">
        <v>22</v>
      </c>
    </row>
    <row r="19759" spans="1:6" x14ac:dyDescent="0.45">
      <c r="A19759" t="s">
        <v>70</v>
      </c>
      <c r="B19759">
        <v>2034</v>
      </c>
      <c r="C19759" t="s">
        <v>5</v>
      </c>
      <c r="D19759" t="s">
        <v>5</v>
      </c>
      <c r="E19759">
        <v>4259.4577140026158</v>
      </c>
      <c r="F19759" t="s">
        <v>22</v>
      </c>
    </row>
    <row r="19760" spans="1:6" x14ac:dyDescent="0.45">
      <c r="A19760" t="s">
        <v>70</v>
      </c>
      <c r="B19760">
        <v>2034</v>
      </c>
      <c r="C19760" t="s">
        <v>16</v>
      </c>
      <c r="D19760" t="s">
        <v>6</v>
      </c>
      <c r="E19760">
        <v>50</v>
      </c>
      <c r="F19760" t="s">
        <v>22</v>
      </c>
    </row>
    <row r="19761" spans="1:6" x14ac:dyDescent="0.45">
      <c r="A19761" t="s">
        <v>70</v>
      </c>
      <c r="B19761">
        <v>2034</v>
      </c>
      <c r="C19761" t="s">
        <v>16</v>
      </c>
      <c r="D19761" t="s">
        <v>7</v>
      </c>
      <c r="E19761">
        <v>0</v>
      </c>
      <c r="F19761" t="s">
        <v>22</v>
      </c>
    </row>
    <row r="19762" spans="1:6" x14ac:dyDescent="0.45">
      <c r="A19762" t="s">
        <v>70</v>
      </c>
      <c r="B19762">
        <v>2034</v>
      </c>
      <c r="C19762" t="s">
        <v>17</v>
      </c>
      <c r="D19762" t="s">
        <v>8</v>
      </c>
      <c r="E19762">
        <v>176.84420857369761</v>
      </c>
      <c r="F19762" t="s">
        <v>22</v>
      </c>
    </row>
    <row r="19763" spans="1:6" x14ac:dyDescent="0.45">
      <c r="A19763" t="s">
        <v>70</v>
      </c>
      <c r="B19763">
        <v>2034</v>
      </c>
      <c r="C19763" t="s">
        <v>18</v>
      </c>
      <c r="D19763" t="s">
        <v>9</v>
      </c>
      <c r="E19763">
        <v>2786.0807150673836</v>
      </c>
      <c r="F19763" t="s">
        <v>22</v>
      </c>
    </row>
    <row r="19764" spans="1:6" x14ac:dyDescent="0.45">
      <c r="A19764" t="s">
        <v>70</v>
      </c>
      <c r="B19764">
        <v>2034</v>
      </c>
      <c r="C19764" t="s">
        <v>18</v>
      </c>
      <c r="D19764" t="s">
        <v>10</v>
      </c>
      <c r="E19764">
        <v>1346.5327903615344</v>
      </c>
      <c r="F19764" t="s">
        <v>22</v>
      </c>
    </row>
    <row r="19765" spans="1:6" x14ac:dyDescent="0.45">
      <c r="A19765" t="s">
        <v>70</v>
      </c>
      <c r="B19765">
        <v>2034</v>
      </c>
      <c r="C19765" t="s">
        <v>18</v>
      </c>
      <c r="D19765" t="s">
        <v>19</v>
      </c>
      <c r="E19765">
        <v>10.092083541724024</v>
      </c>
      <c r="F19765" t="s">
        <v>23</v>
      </c>
    </row>
    <row r="19766" spans="1:6" x14ac:dyDescent="0.45">
      <c r="A19766" t="s">
        <v>70</v>
      </c>
      <c r="B19766">
        <v>2035</v>
      </c>
      <c r="C19766" t="s">
        <v>15</v>
      </c>
      <c r="D19766" t="s">
        <v>0</v>
      </c>
      <c r="E19766">
        <v>1718.6459361258246</v>
      </c>
      <c r="F19766" t="s">
        <v>22</v>
      </c>
    </row>
    <row r="19767" spans="1:6" x14ac:dyDescent="0.45">
      <c r="A19767" t="s">
        <v>70</v>
      </c>
      <c r="B19767">
        <v>2035</v>
      </c>
      <c r="C19767" t="s">
        <v>15</v>
      </c>
      <c r="D19767" t="s">
        <v>1</v>
      </c>
      <c r="E19767">
        <v>766.37007932216864</v>
      </c>
      <c r="F19767" t="s">
        <v>22</v>
      </c>
    </row>
    <row r="19768" spans="1:6" x14ac:dyDescent="0.45">
      <c r="A19768" t="s">
        <v>70</v>
      </c>
      <c r="B19768">
        <v>2035</v>
      </c>
      <c r="C19768" t="s">
        <v>15</v>
      </c>
      <c r="D19768" t="s">
        <v>2</v>
      </c>
      <c r="E19768">
        <v>1466.9748696014865</v>
      </c>
      <c r="F19768" t="s">
        <v>22</v>
      </c>
    </row>
    <row r="19769" spans="1:6" x14ac:dyDescent="0.45">
      <c r="A19769" t="s">
        <v>70</v>
      </c>
      <c r="B19769">
        <v>2035</v>
      </c>
      <c r="C19769" t="s">
        <v>15</v>
      </c>
      <c r="D19769" t="s">
        <v>3</v>
      </c>
      <c r="E19769">
        <v>98.441112899854758</v>
      </c>
      <c r="F19769" t="s">
        <v>22</v>
      </c>
    </row>
    <row r="19770" spans="1:6" x14ac:dyDescent="0.45">
      <c r="A19770" t="s">
        <v>70</v>
      </c>
      <c r="B19770">
        <v>2035</v>
      </c>
      <c r="C19770" t="s">
        <v>15</v>
      </c>
      <c r="D19770" t="s">
        <v>4</v>
      </c>
      <c r="E19770">
        <v>77.007557273499174</v>
      </c>
      <c r="F19770" t="s">
        <v>22</v>
      </c>
    </row>
    <row r="19771" spans="1:6" x14ac:dyDescent="0.45">
      <c r="A19771" t="s">
        <v>70</v>
      </c>
      <c r="B19771">
        <v>2035</v>
      </c>
      <c r="C19771" t="s">
        <v>5</v>
      </c>
      <c r="D19771" t="s">
        <v>5</v>
      </c>
      <c r="E19771">
        <v>4127.4395552228334</v>
      </c>
      <c r="F19771" t="s">
        <v>22</v>
      </c>
    </row>
    <row r="19772" spans="1:6" x14ac:dyDescent="0.45">
      <c r="A19772" t="s">
        <v>70</v>
      </c>
      <c r="B19772">
        <v>2035</v>
      </c>
      <c r="C19772" t="s">
        <v>16</v>
      </c>
      <c r="D19772" t="s">
        <v>6</v>
      </c>
      <c r="E19772">
        <v>50</v>
      </c>
      <c r="F19772" t="s">
        <v>22</v>
      </c>
    </row>
    <row r="19773" spans="1:6" x14ac:dyDescent="0.45">
      <c r="A19773" t="s">
        <v>70</v>
      </c>
      <c r="B19773">
        <v>2035</v>
      </c>
      <c r="C19773" t="s">
        <v>16</v>
      </c>
      <c r="D19773" t="s">
        <v>7</v>
      </c>
      <c r="E19773">
        <v>0</v>
      </c>
      <c r="F19773" t="s">
        <v>22</v>
      </c>
    </row>
    <row r="19774" spans="1:6" x14ac:dyDescent="0.45">
      <c r="A19774" t="s">
        <v>70</v>
      </c>
      <c r="B19774">
        <v>2035</v>
      </c>
      <c r="C19774" t="s">
        <v>17</v>
      </c>
      <c r="D19774" t="s">
        <v>8</v>
      </c>
      <c r="E19774">
        <v>169.23176525078881</v>
      </c>
      <c r="F19774" t="s">
        <v>22</v>
      </c>
    </row>
    <row r="19775" spans="1:6" x14ac:dyDescent="0.45">
      <c r="A19775" t="s">
        <v>70</v>
      </c>
      <c r="B19775">
        <v>2035</v>
      </c>
      <c r="C19775" t="s">
        <v>18</v>
      </c>
      <c r="D19775" t="s">
        <v>9</v>
      </c>
      <c r="E19775">
        <v>2723.9177626445821</v>
      </c>
      <c r="F19775" t="s">
        <v>22</v>
      </c>
    </row>
    <row r="19776" spans="1:6" x14ac:dyDescent="0.45">
      <c r="A19776" t="s">
        <v>70</v>
      </c>
      <c r="B19776">
        <v>2035</v>
      </c>
      <c r="C19776" t="s">
        <v>18</v>
      </c>
      <c r="D19776" t="s">
        <v>10</v>
      </c>
      <c r="E19776">
        <v>1284.2900273274629</v>
      </c>
      <c r="F19776" t="s">
        <v>22</v>
      </c>
    </row>
    <row r="19777" spans="1:6" x14ac:dyDescent="0.45">
      <c r="A19777" t="s">
        <v>70</v>
      </c>
      <c r="B19777">
        <v>2035</v>
      </c>
      <c r="C19777" t="s">
        <v>18</v>
      </c>
      <c r="D19777" t="s">
        <v>19</v>
      </c>
      <c r="E19777">
        <v>9.6255823403392995</v>
      </c>
      <c r="F19777" t="s">
        <v>23</v>
      </c>
    </row>
    <row r="19778" spans="1:6" x14ac:dyDescent="0.45">
      <c r="A19778" t="s">
        <v>70</v>
      </c>
      <c r="B19778">
        <v>2036</v>
      </c>
      <c r="C19778" t="s">
        <v>15</v>
      </c>
      <c r="D19778" t="s">
        <v>0</v>
      </c>
      <c r="E19778">
        <v>1665.1826711503704</v>
      </c>
      <c r="F19778" t="s">
        <v>22</v>
      </c>
    </row>
    <row r="19779" spans="1:6" x14ac:dyDescent="0.45">
      <c r="A19779" t="s">
        <v>70</v>
      </c>
      <c r="B19779">
        <v>2036</v>
      </c>
      <c r="C19779" t="s">
        <v>15</v>
      </c>
      <c r="D19779" t="s">
        <v>1</v>
      </c>
      <c r="E19779">
        <v>747.44073836291125</v>
      </c>
      <c r="F19779" t="s">
        <v>22</v>
      </c>
    </row>
    <row r="19780" spans="1:6" x14ac:dyDescent="0.45">
      <c r="A19780" t="s">
        <v>70</v>
      </c>
      <c r="B19780">
        <v>2036</v>
      </c>
      <c r="C19780" t="s">
        <v>15</v>
      </c>
      <c r="D19780" t="s">
        <v>2</v>
      </c>
      <c r="E19780">
        <v>1432.9410526267318</v>
      </c>
      <c r="F19780" t="s">
        <v>22</v>
      </c>
    </row>
    <row r="19781" spans="1:6" x14ac:dyDescent="0.45">
      <c r="A19781" t="s">
        <v>70</v>
      </c>
      <c r="B19781">
        <v>2036</v>
      </c>
      <c r="C19781" t="s">
        <v>15</v>
      </c>
      <c r="D19781" t="s">
        <v>3</v>
      </c>
      <c r="E19781">
        <v>98.441112899854758</v>
      </c>
      <c r="F19781" t="s">
        <v>22</v>
      </c>
    </row>
    <row r="19782" spans="1:6" x14ac:dyDescent="0.45">
      <c r="A19782" t="s">
        <v>70</v>
      </c>
      <c r="B19782">
        <v>2036</v>
      </c>
      <c r="C19782" t="s">
        <v>15</v>
      </c>
      <c r="D19782" t="s">
        <v>4</v>
      </c>
      <c r="E19782">
        <v>73.426705860281459</v>
      </c>
      <c r="F19782" t="s">
        <v>22</v>
      </c>
    </row>
    <row r="19783" spans="1:6" x14ac:dyDescent="0.45">
      <c r="A19783" t="s">
        <v>70</v>
      </c>
      <c r="B19783">
        <v>2036</v>
      </c>
      <c r="C19783" t="s">
        <v>5</v>
      </c>
      <c r="D19783" t="s">
        <v>5</v>
      </c>
      <c r="E19783">
        <v>4017.4322809001496</v>
      </c>
      <c r="F19783" t="s">
        <v>22</v>
      </c>
    </row>
    <row r="19784" spans="1:6" x14ac:dyDescent="0.45">
      <c r="A19784" t="s">
        <v>70</v>
      </c>
      <c r="B19784">
        <v>2036</v>
      </c>
      <c r="C19784" t="s">
        <v>16</v>
      </c>
      <c r="D19784" t="s">
        <v>6</v>
      </c>
      <c r="E19784">
        <v>50</v>
      </c>
      <c r="F19784" t="s">
        <v>22</v>
      </c>
    </row>
    <row r="19785" spans="1:6" x14ac:dyDescent="0.45">
      <c r="A19785" t="s">
        <v>70</v>
      </c>
      <c r="B19785">
        <v>2036</v>
      </c>
      <c r="C19785" t="s">
        <v>16</v>
      </c>
      <c r="D19785" t="s">
        <v>7</v>
      </c>
      <c r="E19785">
        <v>0</v>
      </c>
      <c r="F19785" t="s">
        <v>22</v>
      </c>
    </row>
    <row r="19786" spans="1:6" x14ac:dyDescent="0.45">
      <c r="A19786" t="s">
        <v>70</v>
      </c>
      <c r="B19786">
        <v>2036</v>
      </c>
      <c r="C19786" t="s">
        <v>17</v>
      </c>
      <c r="D19786" t="s">
        <v>8</v>
      </c>
      <c r="E19786">
        <v>161.94700748689198</v>
      </c>
      <c r="F19786" t="s">
        <v>22</v>
      </c>
    </row>
    <row r="19787" spans="1:6" x14ac:dyDescent="0.45">
      <c r="A19787" t="s">
        <v>70</v>
      </c>
      <c r="B19787">
        <v>2036</v>
      </c>
      <c r="C19787" t="s">
        <v>18</v>
      </c>
      <c r="D19787" t="s">
        <v>9</v>
      </c>
      <c r="E19787">
        <v>2653.851882132778</v>
      </c>
      <c r="F19787" t="s">
        <v>22</v>
      </c>
    </row>
    <row r="19788" spans="1:6" x14ac:dyDescent="0.45">
      <c r="A19788" t="s">
        <v>70</v>
      </c>
      <c r="B19788">
        <v>2036</v>
      </c>
      <c r="C19788" t="s">
        <v>18</v>
      </c>
      <c r="D19788" t="s">
        <v>10</v>
      </c>
      <c r="E19788">
        <v>1251.6333912804798</v>
      </c>
      <c r="F19788" t="s">
        <v>22</v>
      </c>
    </row>
    <row r="19789" spans="1:6" x14ac:dyDescent="0.45">
      <c r="A19789" t="s">
        <v>70</v>
      </c>
      <c r="B19789">
        <v>2036</v>
      </c>
      <c r="C19789" t="s">
        <v>18</v>
      </c>
      <c r="D19789" t="s">
        <v>19</v>
      </c>
      <c r="E19789">
        <v>9.4065261028471383</v>
      </c>
      <c r="F19789" t="s">
        <v>23</v>
      </c>
    </row>
    <row r="19790" spans="1:6" x14ac:dyDescent="0.45">
      <c r="A19790" t="s">
        <v>70</v>
      </c>
      <c r="B19790">
        <v>2037</v>
      </c>
      <c r="C19790" t="s">
        <v>15</v>
      </c>
      <c r="D19790" t="s">
        <v>0</v>
      </c>
      <c r="E19790">
        <v>1613.3825298246186</v>
      </c>
      <c r="F19790" t="s">
        <v>22</v>
      </c>
    </row>
    <row r="19791" spans="1:6" x14ac:dyDescent="0.45">
      <c r="A19791" t="s">
        <v>70</v>
      </c>
      <c r="B19791">
        <v>2037</v>
      </c>
      <c r="C19791" t="s">
        <v>15</v>
      </c>
      <c r="D19791" t="s">
        <v>1</v>
      </c>
      <c r="E19791">
        <v>728.9789521253474</v>
      </c>
      <c r="F19791" t="s">
        <v>22</v>
      </c>
    </row>
    <row r="19792" spans="1:6" x14ac:dyDescent="0.45">
      <c r="A19792" t="s">
        <v>70</v>
      </c>
      <c r="B19792">
        <v>2037</v>
      </c>
      <c r="C19792" t="s">
        <v>15</v>
      </c>
      <c r="D19792" t="s">
        <v>2</v>
      </c>
      <c r="E19792">
        <v>1399.6968202057917</v>
      </c>
      <c r="F19792" t="s">
        <v>22</v>
      </c>
    </row>
    <row r="19793" spans="1:6" x14ac:dyDescent="0.45">
      <c r="A19793" t="s">
        <v>70</v>
      </c>
      <c r="B19793">
        <v>2037</v>
      </c>
      <c r="C19793" t="s">
        <v>15</v>
      </c>
      <c r="D19793" t="s">
        <v>3</v>
      </c>
      <c r="E19793">
        <v>98.441112899854758</v>
      </c>
      <c r="F19793" t="s">
        <v>22</v>
      </c>
    </row>
    <row r="19794" spans="1:6" x14ac:dyDescent="0.45">
      <c r="A19794" t="s">
        <v>70</v>
      </c>
      <c r="B19794">
        <v>2037</v>
      </c>
      <c r="C19794" t="s">
        <v>15</v>
      </c>
      <c r="D19794" t="s">
        <v>4</v>
      </c>
      <c r="E19794">
        <v>70.012364037778369</v>
      </c>
      <c r="F19794" t="s">
        <v>22</v>
      </c>
    </row>
    <row r="19795" spans="1:6" x14ac:dyDescent="0.45">
      <c r="A19795" t="s">
        <v>70</v>
      </c>
      <c r="B19795">
        <v>2037</v>
      </c>
      <c r="C19795" t="s">
        <v>5</v>
      </c>
      <c r="D19795" t="s">
        <v>5</v>
      </c>
      <c r="E19795">
        <v>3910.5117790933914</v>
      </c>
      <c r="F19795" t="s">
        <v>22</v>
      </c>
    </row>
    <row r="19796" spans="1:6" x14ac:dyDescent="0.45">
      <c r="A19796" t="s">
        <v>70</v>
      </c>
      <c r="B19796">
        <v>2037</v>
      </c>
      <c r="C19796" t="s">
        <v>16</v>
      </c>
      <c r="D19796" t="s">
        <v>6</v>
      </c>
      <c r="E19796">
        <v>50</v>
      </c>
      <c r="F19796" t="s">
        <v>22</v>
      </c>
    </row>
    <row r="19797" spans="1:6" x14ac:dyDescent="0.45">
      <c r="A19797" t="s">
        <v>70</v>
      </c>
      <c r="B19797">
        <v>2037</v>
      </c>
      <c r="C19797" t="s">
        <v>16</v>
      </c>
      <c r="D19797" t="s">
        <v>7</v>
      </c>
      <c r="E19797">
        <v>0</v>
      </c>
      <c r="F19797" t="s">
        <v>22</v>
      </c>
    </row>
    <row r="19798" spans="1:6" x14ac:dyDescent="0.45">
      <c r="A19798" t="s">
        <v>70</v>
      </c>
      <c r="B19798">
        <v>2037</v>
      </c>
      <c r="C19798" t="s">
        <v>17</v>
      </c>
      <c r="D19798" t="s">
        <v>8</v>
      </c>
      <c r="E19798">
        <v>154.97582971549841</v>
      </c>
      <c r="F19798" t="s">
        <v>22</v>
      </c>
    </row>
    <row r="19799" spans="1:6" x14ac:dyDescent="0.45">
      <c r="A19799" t="s">
        <v>70</v>
      </c>
      <c r="B19799">
        <v>2037</v>
      </c>
      <c r="C19799" t="s">
        <v>18</v>
      </c>
      <c r="D19799" t="s">
        <v>9</v>
      </c>
      <c r="E19799">
        <v>2585.2782958431408</v>
      </c>
      <c r="F19799" t="s">
        <v>22</v>
      </c>
    </row>
    <row r="19800" spans="1:6" x14ac:dyDescent="0.45">
      <c r="A19800" t="s">
        <v>70</v>
      </c>
      <c r="B19800">
        <v>2037</v>
      </c>
      <c r="C19800" t="s">
        <v>18</v>
      </c>
      <c r="D19800" t="s">
        <v>10</v>
      </c>
      <c r="E19800">
        <v>1220.2576535347516</v>
      </c>
      <c r="F19800" t="s">
        <v>22</v>
      </c>
    </row>
    <row r="19801" spans="1:6" x14ac:dyDescent="0.45">
      <c r="A19801" t="s">
        <v>70</v>
      </c>
      <c r="B19801">
        <v>2037</v>
      </c>
      <c r="C19801" t="s">
        <v>18</v>
      </c>
      <c r="D19801" t="s">
        <v>19</v>
      </c>
      <c r="E19801">
        <v>9.1456682451783209</v>
      </c>
      <c r="F19801" t="s">
        <v>23</v>
      </c>
    </row>
    <row r="19802" spans="1:6" x14ac:dyDescent="0.45">
      <c r="A19802" t="s">
        <v>70</v>
      </c>
      <c r="B19802">
        <v>2038</v>
      </c>
      <c r="C19802" t="s">
        <v>15</v>
      </c>
      <c r="D19802" t="s">
        <v>0</v>
      </c>
      <c r="E19802">
        <v>1563.193776058836</v>
      </c>
      <c r="F19802" t="s">
        <v>22</v>
      </c>
    </row>
    <row r="19803" spans="1:6" x14ac:dyDescent="0.45">
      <c r="A19803" t="s">
        <v>70</v>
      </c>
      <c r="B19803">
        <v>2038</v>
      </c>
      <c r="C19803" t="s">
        <v>15</v>
      </c>
      <c r="D19803" t="s">
        <v>1</v>
      </c>
      <c r="E19803">
        <v>710.9731720078513</v>
      </c>
      <c r="F19803" t="s">
        <v>22</v>
      </c>
    </row>
    <row r="19804" spans="1:6" x14ac:dyDescent="0.45">
      <c r="A19804" t="s">
        <v>70</v>
      </c>
      <c r="B19804">
        <v>2038</v>
      </c>
      <c r="C19804" t="s">
        <v>15</v>
      </c>
      <c r="D19804" t="s">
        <v>2</v>
      </c>
      <c r="E19804">
        <v>1367.2238539770174</v>
      </c>
      <c r="F19804" t="s">
        <v>22</v>
      </c>
    </row>
    <row r="19805" spans="1:6" x14ac:dyDescent="0.45">
      <c r="A19805" t="s">
        <v>70</v>
      </c>
      <c r="B19805">
        <v>2038</v>
      </c>
      <c r="C19805" t="s">
        <v>15</v>
      </c>
      <c r="D19805" t="s">
        <v>3</v>
      </c>
      <c r="E19805">
        <v>98.441112899854758</v>
      </c>
      <c r="F19805" t="s">
        <v>22</v>
      </c>
    </row>
    <row r="19806" spans="1:6" x14ac:dyDescent="0.45">
      <c r="A19806" t="s">
        <v>70</v>
      </c>
      <c r="B19806">
        <v>2038</v>
      </c>
      <c r="C19806" t="s">
        <v>15</v>
      </c>
      <c r="D19806" t="s">
        <v>4</v>
      </c>
      <c r="E19806">
        <v>66.756789110021671</v>
      </c>
      <c r="F19806" t="s">
        <v>22</v>
      </c>
    </row>
    <row r="19807" spans="1:6" x14ac:dyDescent="0.45">
      <c r="A19807" t="s">
        <v>70</v>
      </c>
      <c r="B19807">
        <v>2038</v>
      </c>
      <c r="C19807" t="s">
        <v>5</v>
      </c>
      <c r="D19807" t="s">
        <v>5</v>
      </c>
      <c r="E19807">
        <v>3806.5887040535818</v>
      </c>
      <c r="F19807" t="s">
        <v>22</v>
      </c>
    </row>
    <row r="19808" spans="1:6" x14ac:dyDescent="0.45">
      <c r="A19808" t="s">
        <v>70</v>
      </c>
      <c r="B19808">
        <v>2038</v>
      </c>
      <c r="C19808" t="s">
        <v>16</v>
      </c>
      <c r="D19808" t="s">
        <v>6</v>
      </c>
      <c r="E19808">
        <v>50</v>
      </c>
      <c r="F19808" t="s">
        <v>22</v>
      </c>
    </row>
    <row r="19809" spans="1:6" x14ac:dyDescent="0.45">
      <c r="A19809" t="s">
        <v>70</v>
      </c>
      <c r="B19809">
        <v>2038</v>
      </c>
      <c r="C19809" t="s">
        <v>16</v>
      </c>
      <c r="D19809" t="s">
        <v>7</v>
      </c>
      <c r="E19809">
        <v>0</v>
      </c>
      <c r="F19809" t="s">
        <v>22</v>
      </c>
    </row>
    <row r="19810" spans="1:6" x14ac:dyDescent="0.45">
      <c r="A19810" t="s">
        <v>70</v>
      </c>
      <c r="B19810">
        <v>2038</v>
      </c>
      <c r="C19810" t="s">
        <v>17</v>
      </c>
      <c r="D19810" t="s">
        <v>8</v>
      </c>
      <c r="E19810">
        <v>148.30473355891519</v>
      </c>
      <c r="F19810" t="s">
        <v>22</v>
      </c>
    </row>
    <row r="19811" spans="1:6" x14ac:dyDescent="0.45">
      <c r="A19811" t="s">
        <v>70</v>
      </c>
      <c r="B19811">
        <v>2038</v>
      </c>
      <c r="C19811" t="s">
        <v>18</v>
      </c>
      <c r="D19811" t="s">
        <v>9</v>
      </c>
      <c r="E19811">
        <v>2525.8422215039436</v>
      </c>
      <c r="F19811" t="s">
        <v>22</v>
      </c>
    </row>
    <row r="19812" spans="1:6" x14ac:dyDescent="0.45">
      <c r="A19812" t="s">
        <v>70</v>
      </c>
      <c r="B19812">
        <v>2038</v>
      </c>
      <c r="C19812" t="s">
        <v>18</v>
      </c>
      <c r="D19812" t="s">
        <v>10</v>
      </c>
      <c r="E19812">
        <v>1182.4417489907223</v>
      </c>
      <c r="F19812" t="s">
        <v>22</v>
      </c>
    </row>
    <row r="19813" spans="1:6" x14ac:dyDescent="0.45">
      <c r="A19813" t="s">
        <v>70</v>
      </c>
      <c r="B19813">
        <v>2038</v>
      </c>
      <c r="C19813" t="s">
        <v>18</v>
      </c>
      <c r="D19813" t="s">
        <v>19</v>
      </c>
      <c r="E19813">
        <v>8.8622430879181433</v>
      </c>
      <c r="F19813" t="s">
        <v>23</v>
      </c>
    </row>
    <row r="19814" spans="1:6" x14ac:dyDescent="0.45">
      <c r="A19814" t="s">
        <v>70</v>
      </c>
      <c r="B19814">
        <v>2039</v>
      </c>
      <c r="C19814" t="s">
        <v>15</v>
      </c>
      <c r="D19814" t="s">
        <v>0</v>
      </c>
      <c r="E19814">
        <v>1514.5662831583461</v>
      </c>
      <c r="F19814" t="s">
        <v>22</v>
      </c>
    </row>
    <row r="19815" spans="1:6" x14ac:dyDescent="0.45">
      <c r="A19815" t="s">
        <v>70</v>
      </c>
      <c r="B19815">
        <v>2039</v>
      </c>
      <c r="C19815" t="s">
        <v>15</v>
      </c>
      <c r="D19815" t="s">
        <v>1</v>
      </c>
      <c r="E19815">
        <v>693.41213465925739</v>
      </c>
      <c r="F19815" t="s">
        <v>22</v>
      </c>
    </row>
    <row r="19816" spans="1:6" x14ac:dyDescent="0.45">
      <c r="A19816" t="s">
        <v>70</v>
      </c>
      <c r="B19816">
        <v>2039</v>
      </c>
      <c r="C19816" t="s">
        <v>15</v>
      </c>
      <c r="D19816" t="s">
        <v>2</v>
      </c>
      <c r="E19816">
        <v>1335.5042605647509</v>
      </c>
      <c r="F19816" t="s">
        <v>22</v>
      </c>
    </row>
    <row r="19817" spans="1:6" x14ac:dyDescent="0.45">
      <c r="A19817" t="s">
        <v>70</v>
      </c>
      <c r="B19817">
        <v>2039</v>
      </c>
      <c r="C19817" t="s">
        <v>15</v>
      </c>
      <c r="D19817" t="s">
        <v>3</v>
      </c>
      <c r="E19817">
        <v>98.441112899854758</v>
      </c>
      <c r="F19817" t="s">
        <v>22</v>
      </c>
    </row>
    <row r="19818" spans="1:6" x14ac:dyDescent="0.45">
      <c r="A19818" t="s">
        <v>70</v>
      </c>
      <c r="B19818">
        <v>2039</v>
      </c>
      <c r="C19818" t="s">
        <v>15</v>
      </c>
      <c r="D19818" t="s">
        <v>4</v>
      </c>
      <c r="E19818">
        <v>63.652598416405667</v>
      </c>
      <c r="F19818" t="s">
        <v>22</v>
      </c>
    </row>
    <row r="19819" spans="1:6" x14ac:dyDescent="0.45">
      <c r="A19819" t="s">
        <v>70</v>
      </c>
      <c r="B19819">
        <v>2039</v>
      </c>
      <c r="C19819" t="s">
        <v>5</v>
      </c>
      <c r="D19819" t="s">
        <v>5</v>
      </c>
      <c r="E19819">
        <v>3705.5763896986145</v>
      </c>
      <c r="F19819" t="s">
        <v>22</v>
      </c>
    </row>
    <row r="19820" spans="1:6" x14ac:dyDescent="0.45">
      <c r="A19820" t="s">
        <v>70</v>
      </c>
      <c r="B19820">
        <v>2039</v>
      </c>
      <c r="C19820" t="s">
        <v>16</v>
      </c>
      <c r="D19820" t="s">
        <v>6</v>
      </c>
      <c r="E19820">
        <v>50</v>
      </c>
      <c r="F19820" t="s">
        <v>22</v>
      </c>
    </row>
    <row r="19821" spans="1:6" x14ac:dyDescent="0.45">
      <c r="A19821" t="s">
        <v>70</v>
      </c>
      <c r="B19821">
        <v>2039</v>
      </c>
      <c r="C19821" t="s">
        <v>16</v>
      </c>
      <c r="D19821" t="s">
        <v>7</v>
      </c>
      <c r="E19821">
        <v>0</v>
      </c>
      <c r="F19821" t="s">
        <v>22</v>
      </c>
    </row>
    <row r="19822" spans="1:6" x14ac:dyDescent="0.45">
      <c r="A19822" t="s">
        <v>70</v>
      </c>
      <c r="B19822">
        <v>2039</v>
      </c>
      <c r="C19822" t="s">
        <v>17</v>
      </c>
      <c r="D19822" t="s">
        <v>8</v>
      </c>
      <c r="E19822">
        <v>141.92080169118964</v>
      </c>
      <c r="F19822" t="s">
        <v>22</v>
      </c>
    </row>
    <row r="19823" spans="1:6" x14ac:dyDescent="0.45">
      <c r="A19823" t="s">
        <v>70</v>
      </c>
      <c r="B19823">
        <v>2039</v>
      </c>
      <c r="C19823" t="s">
        <v>18</v>
      </c>
      <c r="D19823" t="s">
        <v>9</v>
      </c>
      <c r="E19823">
        <v>2475.0608662472609</v>
      </c>
      <c r="F19823" t="s">
        <v>22</v>
      </c>
    </row>
    <row r="19824" spans="1:6" x14ac:dyDescent="0.45">
      <c r="A19824" t="s">
        <v>70</v>
      </c>
      <c r="B19824">
        <v>2039</v>
      </c>
      <c r="C19824" t="s">
        <v>18</v>
      </c>
      <c r="D19824" t="s">
        <v>10</v>
      </c>
      <c r="E19824">
        <v>1138.5947217601631</v>
      </c>
      <c r="F19824" t="s">
        <v>22</v>
      </c>
    </row>
    <row r="19825" spans="1:6" x14ac:dyDescent="0.45">
      <c r="A19825" t="s">
        <v>70</v>
      </c>
      <c r="B19825">
        <v>2039</v>
      </c>
      <c r="C19825" t="s">
        <v>18</v>
      </c>
      <c r="D19825" t="s">
        <v>19</v>
      </c>
      <c r="E19825">
        <v>8.5336154710977343</v>
      </c>
      <c r="F19825" t="s">
        <v>23</v>
      </c>
    </row>
    <row r="19826" spans="1:6" x14ac:dyDescent="0.45">
      <c r="A19826" t="s">
        <v>70</v>
      </c>
      <c r="B19826">
        <v>2040</v>
      </c>
      <c r="C19826" t="s">
        <v>15</v>
      </c>
      <c r="D19826" t="s">
        <v>0</v>
      </c>
      <c r="E19826">
        <v>1467.4514837588181</v>
      </c>
      <c r="F19826" t="s">
        <v>22</v>
      </c>
    </row>
    <row r="19827" spans="1:6" x14ac:dyDescent="0.45">
      <c r="A19827" t="s">
        <v>70</v>
      </c>
      <c r="B19827">
        <v>2040</v>
      </c>
      <c r="C19827" t="s">
        <v>15</v>
      </c>
      <c r="D19827" t="s">
        <v>1</v>
      </c>
      <c r="E19827">
        <v>676.28485493317373</v>
      </c>
      <c r="F19827" t="s">
        <v>22</v>
      </c>
    </row>
    <row r="19828" spans="1:6" x14ac:dyDescent="0.45">
      <c r="A19828" t="s">
        <v>70</v>
      </c>
      <c r="B19828">
        <v>2040</v>
      </c>
      <c r="C19828" t="s">
        <v>15</v>
      </c>
      <c r="D19828" t="s">
        <v>2</v>
      </c>
      <c r="E19828">
        <v>1304.5205617196482</v>
      </c>
      <c r="F19828" t="s">
        <v>22</v>
      </c>
    </row>
    <row r="19829" spans="1:6" x14ac:dyDescent="0.45">
      <c r="A19829" t="s">
        <v>70</v>
      </c>
      <c r="B19829">
        <v>2040</v>
      </c>
      <c r="C19829" t="s">
        <v>15</v>
      </c>
      <c r="D19829" t="s">
        <v>3</v>
      </c>
      <c r="E19829">
        <v>98.441112899854758</v>
      </c>
      <c r="F19829" t="s">
        <v>22</v>
      </c>
    </row>
    <row r="19830" spans="1:6" x14ac:dyDescent="0.45">
      <c r="A19830" t="s">
        <v>70</v>
      </c>
      <c r="B19830">
        <v>2040</v>
      </c>
      <c r="C19830" t="s">
        <v>15</v>
      </c>
      <c r="D19830" t="s">
        <v>4</v>
      </c>
      <c r="E19830">
        <v>60.692752590042815</v>
      </c>
      <c r="F19830" t="s">
        <v>22</v>
      </c>
    </row>
    <row r="19831" spans="1:6" x14ac:dyDescent="0.45">
      <c r="A19831" t="s">
        <v>70</v>
      </c>
      <c r="B19831">
        <v>2040</v>
      </c>
      <c r="C19831" t="s">
        <v>5</v>
      </c>
      <c r="D19831" t="s">
        <v>5</v>
      </c>
      <c r="E19831">
        <v>3607.3907659015376</v>
      </c>
      <c r="F19831" t="s">
        <v>22</v>
      </c>
    </row>
    <row r="19832" spans="1:6" x14ac:dyDescent="0.45">
      <c r="A19832" t="s">
        <v>70</v>
      </c>
      <c r="B19832">
        <v>2040</v>
      </c>
      <c r="C19832" t="s">
        <v>16</v>
      </c>
      <c r="D19832" t="s">
        <v>6</v>
      </c>
      <c r="E19832">
        <v>50</v>
      </c>
      <c r="F19832" t="s">
        <v>22</v>
      </c>
    </row>
    <row r="19833" spans="1:6" x14ac:dyDescent="0.45">
      <c r="A19833" t="s">
        <v>70</v>
      </c>
      <c r="B19833">
        <v>2040</v>
      </c>
      <c r="C19833" t="s">
        <v>16</v>
      </c>
      <c r="D19833" t="s">
        <v>7</v>
      </c>
      <c r="E19833">
        <v>0</v>
      </c>
      <c r="F19833" t="s">
        <v>22</v>
      </c>
    </row>
    <row r="19834" spans="1:6" x14ac:dyDescent="0.45">
      <c r="A19834" t="s">
        <v>70</v>
      </c>
      <c r="B19834">
        <v>2040</v>
      </c>
      <c r="C19834" t="s">
        <v>17</v>
      </c>
      <c r="D19834" t="s">
        <v>8</v>
      </c>
      <c r="E19834">
        <v>135.81167282613137</v>
      </c>
      <c r="F19834" t="s">
        <v>22</v>
      </c>
    </row>
    <row r="19835" spans="1:6" x14ac:dyDescent="0.45">
      <c r="A19835" t="s">
        <v>70</v>
      </c>
      <c r="B19835">
        <v>2040</v>
      </c>
      <c r="C19835" t="s">
        <v>18</v>
      </c>
      <c r="D19835" t="s">
        <v>9</v>
      </c>
      <c r="E19835">
        <v>2441.8996469428798</v>
      </c>
      <c r="F19835" t="s">
        <v>22</v>
      </c>
    </row>
    <row r="19836" spans="1:6" x14ac:dyDescent="0.45">
      <c r="A19836" t="s">
        <v>70</v>
      </c>
      <c r="B19836">
        <v>2040</v>
      </c>
      <c r="C19836" t="s">
        <v>18</v>
      </c>
      <c r="D19836" t="s">
        <v>10</v>
      </c>
      <c r="E19836">
        <v>1079.6794461325258</v>
      </c>
      <c r="F19836" t="s">
        <v>22</v>
      </c>
    </row>
    <row r="19837" spans="1:6" x14ac:dyDescent="0.45">
      <c r="A19837" t="s">
        <v>70</v>
      </c>
      <c r="B19837">
        <v>2040</v>
      </c>
      <c r="C19837" t="s">
        <v>18</v>
      </c>
      <c r="D19837" t="s">
        <v>19</v>
      </c>
      <c r="E19837">
        <v>8.1142233528645669</v>
      </c>
      <c r="F19837" t="s">
        <v>23</v>
      </c>
    </row>
    <row r="19838" spans="1:6" x14ac:dyDescent="0.45">
      <c r="A19838" t="s">
        <v>70</v>
      </c>
      <c r="B19838">
        <v>2041</v>
      </c>
      <c r="C19838" t="s">
        <v>15</v>
      </c>
      <c r="D19838" t="s">
        <v>0</v>
      </c>
      <c r="E19838">
        <v>1390.4114901204753</v>
      </c>
      <c r="F19838" t="s">
        <v>22</v>
      </c>
    </row>
    <row r="19839" spans="1:6" x14ac:dyDescent="0.45">
      <c r="A19839" t="s">
        <v>70</v>
      </c>
      <c r="B19839">
        <v>2041</v>
      </c>
      <c r="C19839" t="s">
        <v>15</v>
      </c>
      <c r="D19839" t="s">
        <v>1</v>
      </c>
      <c r="E19839">
        <v>658.22804930645805</v>
      </c>
      <c r="F19839" t="s">
        <v>22</v>
      </c>
    </row>
    <row r="19840" spans="1:6" x14ac:dyDescent="0.45">
      <c r="A19840" t="s">
        <v>70</v>
      </c>
      <c r="B19840">
        <v>2041</v>
      </c>
      <c r="C19840" t="s">
        <v>15</v>
      </c>
      <c r="D19840" t="s">
        <v>2</v>
      </c>
      <c r="E19840">
        <v>1271.6466435643133</v>
      </c>
      <c r="F19840" t="s">
        <v>22</v>
      </c>
    </row>
    <row r="19841" spans="1:6" x14ac:dyDescent="0.45">
      <c r="A19841" t="s">
        <v>70</v>
      </c>
      <c r="B19841">
        <v>2041</v>
      </c>
      <c r="C19841" t="s">
        <v>15</v>
      </c>
      <c r="D19841" t="s">
        <v>3</v>
      </c>
      <c r="E19841">
        <v>98.244230674055046</v>
      </c>
      <c r="F19841" t="s">
        <v>22</v>
      </c>
    </row>
    <row r="19842" spans="1:6" x14ac:dyDescent="0.45">
      <c r="A19842" t="s">
        <v>70</v>
      </c>
      <c r="B19842">
        <v>2041</v>
      </c>
      <c r="C19842" t="s">
        <v>15</v>
      </c>
      <c r="D19842" t="s">
        <v>4</v>
      </c>
      <c r="E19842">
        <v>57.749154089425737</v>
      </c>
      <c r="F19842" t="s">
        <v>22</v>
      </c>
    </row>
    <row r="19843" spans="1:6" x14ac:dyDescent="0.45">
      <c r="A19843" t="s">
        <v>70</v>
      </c>
      <c r="B19843">
        <v>2041</v>
      </c>
      <c r="C19843" t="s">
        <v>5</v>
      </c>
      <c r="D19843" t="s">
        <v>5</v>
      </c>
      <c r="E19843">
        <v>3476.2795677547269</v>
      </c>
      <c r="F19843" t="s">
        <v>22</v>
      </c>
    </row>
    <row r="19844" spans="1:6" x14ac:dyDescent="0.45">
      <c r="A19844" t="s">
        <v>70</v>
      </c>
      <c r="B19844">
        <v>2041</v>
      </c>
      <c r="C19844" t="s">
        <v>16</v>
      </c>
      <c r="D19844" t="s">
        <v>6</v>
      </c>
      <c r="E19844">
        <v>50</v>
      </c>
      <c r="F19844" t="s">
        <v>22</v>
      </c>
    </row>
    <row r="19845" spans="1:6" x14ac:dyDescent="0.45">
      <c r="A19845" t="s">
        <v>70</v>
      </c>
      <c r="B19845">
        <v>2041</v>
      </c>
      <c r="C19845" t="s">
        <v>16</v>
      </c>
      <c r="D19845" t="s">
        <v>7</v>
      </c>
      <c r="E19845">
        <v>0</v>
      </c>
      <c r="F19845" t="s">
        <v>22</v>
      </c>
    </row>
    <row r="19846" spans="1:6" x14ac:dyDescent="0.45">
      <c r="A19846" t="s">
        <v>70</v>
      </c>
      <c r="B19846">
        <v>2041</v>
      </c>
      <c r="C19846" t="s">
        <v>17</v>
      </c>
      <c r="D19846" t="s">
        <v>8</v>
      </c>
      <c r="E19846">
        <v>129.96551778200106</v>
      </c>
      <c r="F19846" t="s">
        <v>22</v>
      </c>
    </row>
    <row r="19847" spans="1:6" x14ac:dyDescent="0.45">
      <c r="A19847" t="s">
        <v>70</v>
      </c>
      <c r="B19847">
        <v>2041</v>
      </c>
      <c r="C19847" t="s">
        <v>18</v>
      </c>
      <c r="D19847" t="s">
        <v>9</v>
      </c>
      <c r="E19847">
        <v>2365.9760127990235</v>
      </c>
      <c r="F19847" t="s">
        <v>22</v>
      </c>
    </row>
    <row r="19848" spans="1:6" x14ac:dyDescent="0.45">
      <c r="A19848" t="s">
        <v>70</v>
      </c>
      <c r="B19848">
        <v>2041</v>
      </c>
      <c r="C19848" t="s">
        <v>18</v>
      </c>
      <c r="D19848" t="s">
        <v>10</v>
      </c>
      <c r="E19848">
        <v>1030.3380371737026</v>
      </c>
      <c r="F19848" t="s">
        <v>22</v>
      </c>
    </row>
    <row r="19849" spans="1:6" x14ac:dyDescent="0.45">
      <c r="A19849" t="s">
        <v>70</v>
      </c>
      <c r="B19849">
        <v>2041</v>
      </c>
      <c r="C19849" t="s">
        <v>18</v>
      </c>
      <c r="D19849" t="s">
        <v>19</v>
      </c>
      <c r="E19849">
        <v>7.7222460691663537</v>
      </c>
      <c r="F19849" t="s">
        <v>23</v>
      </c>
    </row>
    <row r="19850" spans="1:6" x14ac:dyDescent="0.45">
      <c r="A19850" t="s">
        <v>70</v>
      </c>
      <c r="B19850">
        <v>2042</v>
      </c>
      <c r="C19850" t="s">
        <v>15</v>
      </c>
      <c r="D19850" t="s">
        <v>0</v>
      </c>
      <c r="E19850">
        <v>1317.4160326630447</v>
      </c>
      <c r="F19850" t="s">
        <v>22</v>
      </c>
    </row>
    <row r="19851" spans="1:6" x14ac:dyDescent="0.45">
      <c r="A19851" t="s">
        <v>70</v>
      </c>
      <c r="B19851">
        <v>2042</v>
      </c>
      <c r="C19851" t="s">
        <v>15</v>
      </c>
      <c r="D19851" t="s">
        <v>1</v>
      </c>
      <c r="E19851">
        <v>640.65336038997566</v>
      </c>
      <c r="F19851" t="s">
        <v>22</v>
      </c>
    </row>
    <row r="19852" spans="1:6" x14ac:dyDescent="0.45">
      <c r="A19852" t="s">
        <v>70</v>
      </c>
      <c r="B19852">
        <v>2042</v>
      </c>
      <c r="C19852" t="s">
        <v>15</v>
      </c>
      <c r="D19852" t="s">
        <v>2</v>
      </c>
      <c r="E19852">
        <v>1239.6011481464925</v>
      </c>
      <c r="F19852" t="s">
        <v>22</v>
      </c>
    </row>
    <row r="19853" spans="1:6" x14ac:dyDescent="0.45">
      <c r="A19853" t="s">
        <v>70</v>
      </c>
      <c r="B19853">
        <v>2042</v>
      </c>
      <c r="C19853" t="s">
        <v>15</v>
      </c>
      <c r="D19853" t="s">
        <v>3</v>
      </c>
      <c r="E19853">
        <v>98.04774221270695</v>
      </c>
      <c r="F19853" t="s">
        <v>22</v>
      </c>
    </row>
    <row r="19854" spans="1:6" x14ac:dyDescent="0.45">
      <c r="A19854" t="s">
        <v>70</v>
      </c>
      <c r="B19854">
        <v>2042</v>
      </c>
      <c r="C19854" t="s">
        <v>15</v>
      </c>
      <c r="D19854" t="s">
        <v>4</v>
      </c>
      <c r="E19854">
        <v>54.948320116088595</v>
      </c>
      <c r="F19854" t="s">
        <v>22</v>
      </c>
    </row>
    <row r="19855" spans="1:6" x14ac:dyDescent="0.45">
      <c r="A19855" t="s">
        <v>70</v>
      </c>
      <c r="B19855">
        <v>2042</v>
      </c>
      <c r="C19855" t="s">
        <v>5</v>
      </c>
      <c r="D19855" t="s">
        <v>5</v>
      </c>
      <c r="E19855">
        <v>3350.6666035283083</v>
      </c>
      <c r="F19855" t="s">
        <v>22</v>
      </c>
    </row>
    <row r="19856" spans="1:6" x14ac:dyDescent="0.45">
      <c r="A19856" t="s">
        <v>70</v>
      </c>
      <c r="B19856">
        <v>2042</v>
      </c>
      <c r="C19856" t="s">
        <v>16</v>
      </c>
      <c r="D19856" t="s">
        <v>6</v>
      </c>
      <c r="E19856">
        <v>50</v>
      </c>
      <c r="F19856" t="s">
        <v>22</v>
      </c>
    </row>
    <row r="19857" spans="1:6" x14ac:dyDescent="0.45">
      <c r="A19857" t="s">
        <v>70</v>
      </c>
      <c r="B19857">
        <v>2042</v>
      </c>
      <c r="C19857" t="s">
        <v>16</v>
      </c>
      <c r="D19857" t="s">
        <v>7</v>
      </c>
      <c r="E19857">
        <v>0</v>
      </c>
      <c r="F19857" t="s">
        <v>22</v>
      </c>
    </row>
    <row r="19858" spans="1:6" x14ac:dyDescent="0.45">
      <c r="A19858" t="s">
        <v>70</v>
      </c>
      <c r="B19858">
        <v>2042</v>
      </c>
      <c r="C19858" t="s">
        <v>17</v>
      </c>
      <c r="D19858" t="s">
        <v>8</v>
      </c>
      <c r="E19858">
        <v>124.37101657651954</v>
      </c>
      <c r="F19858" t="s">
        <v>22</v>
      </c>
    </row>
    <row r="19859" spans="1:6" x14ac:dyDescent="0.45">
      <c r="A19859" t="s">
        <v>70</v>
      </c>
      <c r="B19859">
        <v>2042</v>
      </c>
      <c r="C19859" t="s">
        <v>18</v>
      </c>
      <c r="D19859" t="s">
        <v>9</v>
      </c>
      <c r="E19859">
        <v>2305.0996497515025</v>
      </c>
      <c r="F19859" t="s">
        <v>22</v>
      </c>
    </row>
    <row r="19860" spans="1:6" x14ac:dyDescent="0.45">
      <c r="A19860" t="s">
        <v>70</v>
      </c>
      <c r="B19860">
        <v>2042</v>
      </c>
      <c r="C19860" t="s">
        <v>18</v>
      </c>
      <c r="D19860" t="s">
        <v>10</v>
      </c>
      <c r="E19860">
        <v>971.19593720028604</v>
      </c>
      <c r="F19860" t="s">
        <v>22</v>
      </c>
    </row>
    <row r="19861" spans="1:6" x14ac:dyDescent="0.45">
      <c r="A19861" t="s">
        <v>70</v>
      </c>
      <c r="B19861">
        <v>2042</v>
      </c>
      <c r="C19861" t="s">
        <v>18</v>
      </c>
      <c r="D19861" t="s">
        <v>19</v>
      </c>
      <c r="E19861">
        <v>7.2789839235750398</v>
      </c>
      <c r="F19861" t="s">
        <v>23</v>
      </c>
    </row>
    <row r="19862" spans="1:6" x14ac:dyDescent="0.45">
      <c r="A19862" t="s">
        <v>70</v>
      </c>
      <c r="B19862">
        <v>2043</v>
      </c>
      <c r="C19862" t="s">
        <v>15</v>
      </c>
      <c r="D19862" t="s">
        <v>0</v>
      </c>
      <c r="E19862">
        <v>1248.2527765699442</v>
      </c>
      <c r="F19862" t="s">
        <v>22</v>
      </c>
    </row>
    <row r="19863" spans="1:6" x14ac:dyDescent="0.45">
      <c r="A19863" t="s">
        <v>70</v>
      </c>
      <c r="B19863">
        <v>2043</v>
      </c>
      <c r="C19863" t="s">
        <v>15</v>
      </c>
      <c r="D19863" t="s">
        <v>1</v>
      </c>
      <c r="E19863">
        <v>623.5479156675633</v>
      </c>
      <c r="F19863" t="s">
        <v>22</v>
      </c>
    </row>
    <row r="19864" spans="1:6" x14ac:dyDescent="0.45">
      <c r="A19864" t="s">
        <v>70</v>
      </c>
      <c r="B19864">
        <v>2043</v>
      </c>
      <c r="C19864" t="s">
        <v>15</v>
      </c>
      <c r="D19864" t="s">
        <v>2</v>
      </c>
      <c r="E19864">
        <v>1208.3631992132007</v>
      </c>
      <c r="F19864" t="s">
        <v>22</v>
      </c>
    </row>
    <row r="19865" spans="1:6" x14ac:dyDescent="0.45">
      <c r="A19865" t="s">
        <v>70</v>
      </c>
      <c r="B19865">
        <v>2043</v>
      </c>
      <c r="C19865" t="s">
        <v>15</v>
      </c>
      <c r="D19865" t="s">
        <v>3</v>
      </c>
      <c r="E19865">
        <v>97.851646728281523</v>
      </c>
      <c r="F19865" t="s">
        <v>22</v>
      </c>
    </row>
    <row r="19866" spans="1:6" x14ac:dyDescent="0.45">
      <c r="A19866" t="s">
        <v>70</v>
      </c>
      <c r="B19866">
        <v>2043</v>
      </c>
      <c r="C19866" t="s">
        <v>15</v>
      </c>
      <c r="D19866" t="s">
        <v>4</v>
      </c>
      <c r="E19866">
        <v>52.283326590458294</v>
      </c>
      <c r="F19866" t="s">
        <v>22</v>
      </c>
    </row>
    <row r="19867" spans="1:6" x14ac:dyDescent="0.45">
      <c r="A19867" t="s">
        <v>70</v>
      </c>
      <c r="B19867">
        <v>2043</v>
      </c>
      <c r="C19867" t="s">
        <v>5</v>
      </c>
      <c r="D19867" t="s">
        <v>5</v>
      </c>
      <c r="E19867">
        <v>3230.2988647694483</v>
      </c>
      <c r="F19867" t="s">
        <v>22</v>
      </c>
    </row>
    <row r="19868" spans="1:6" x14ac:dyDescent="0.45">
      <c r="A19868" t="s">
        <v>70</v>
      </c>
      <c r="B19868">
        <v>2043</v>
      </c>
      <c r="C19868" t="s">
        <v>16</v>
      </c>
      <c r="D19868" t="s">
        <v>6</v>
      </c>
      <c r="E19868">
        <v>50</v>
      </c>
      <c r="F19868" t="s">
        <v>22</v>
      </c>
    </row>
    <row r="19869" spans="1:6" x14ac:dyDescent="0.45">
      <c r="A19869" t="s">
        <v>70</v>
      </c>
      <c r="B19869">
        <v>2043</v>
      </c>
      <c r="C19869" t="s">
        <v>16</v>
      </c>
      <c r="D19869" t="s">
        <v>7</v>
      </c>
      <c r="E19869">
        <v>0</v>
      </c>
      <c r="F19869" t="s">
        <v>22</v>
      </c>
    </row>
    <row r="19870" spans="1:6" x14ac:dyDescent="0.45">
      <c r="A19870" t="s">
        <v>70</v>
      </c>
      <c r="B19870">
        <v>2043</v>
      </c>
      <c r="C19870" t="s">
        <v>17</v>
      </c>
      <c r="D19870" t="s">
        <v>8</v>
      </c>
      <c r="E19870">
        <v>119.01733650784628</v>
      </c>
      <c r="F19870" t="s">
        <v>22</v>
      </c>
    </row>
    <row r="19871" spans="1:6" x14ac:dyDescent="0.45">
      <c r="A19871" t="s">
        <v>70</v>
      </c>
      <c r="B19871">
        <v>2043</v>
      </c>
      <c r="C19871" t="s">
        <v>18</v>
      </c>
      <c r="D19871" t="s">
        <v>9</v>
      </c>
      <c r="E19871">
        <v>2251.7321589939183</v>
      </c>
      <c r="F19871" t="s">
        <v>22</v>
      </c>
    </row>
    <row r="19872" spans="1:6" x14ac:dyDescent="0.45">
      <c r="A19872" t="s">
        <v>70</v>
      </c>
      <c r="B19872">
        <v>2043</v>
      </c>
      <c r="C19872" t="s">
        <v>18</v>
      </c>
      <c r="D19872" t="s">
        <v>10</v>
      </c>
      <c r="E19872">
        <v>909.54936926768369</v>
      </c>
      <c r="F19872" t="s">
        <v>22</v>
      </c>
    </row>
    <row r="19873" spans="1:6" x14ac:dyDescent="0.45">
      <c r="A19873" t="s">
        <v>70</v>
      </c>
      <c r="B19873">
        <v>2043</v>
      </c>
      <c r="C19873" t="s">
        <v>18</v>
      </c>
      <c r="D19873" t="s">
        <v>19</v>
      </c>
      <c r="E19873">
        <v>6.8169511249015304</v>
      </c>
      <c r="F19873" t="s">
        <v>23</v>
      </c>
    </row>
    <row r="19874" spans="1:6" x14ac:dyDescent="0.45">
      <c r="A19874" t="s">
        <v>70</v>
      </c>
      <c r="B19874">
        <v>2044</v>
      </c>
      <c r="C19874" t="s">
        <v>15</v>
      </c>
      <c r="D19874" t="s">
        <v>0</v>
      </c>
      <c r="E19874">
        <v>1182.7205344274862</v>
      </c>
      <c r="F19874" t="s">
        <v>22</v>
      </c>
    </row>
    <row r="19875" spans="1:6" x14ac:dyDescent="0.45">
      <c r="A19875" t="s">
        <v>70</v>
      </c>
      <c r="B19875">
        <v>2044</v>
      </c>
      <c r="C19875" t="s">
        <v>15</v>
      </c>
      <c r="D19875" t="s">
        <v>1</v>
      </c>
      <c r="E19875">
        <v>606.89918631923945</v>
      </c>
      <c r="F19875" t="s">
        <v>22</v>
      </c>
    </row>
    <row r="19876" spans="1:6" x14ac:dyDescent="0.45">
      <c r="A19876" t="s">
        <v>70</v>
      </c>
      <c r="B19876">
        <v>2044</v>
      </c>
      <c r="C19876" t="s">
        <v>15</v>
      </c>
      <c r="D19876" t="s">
        <v>2</v>
      </c>
      <c r="E19876">
        <v>1177.9124465930281</v>
      </c>
      <c r="F19876" t="s">
        <v>22</v>
      </c>
    </row>
    <row r="19877" spans="1:6" x14ac:dyDescent="0.45">
      <c r="A19877" t="s">
        <v>70</v>
      </c>
      <c r="B19877">
        <v>2044</v>
      </c>
      <c r="C19877" t="s">
        <v>15</v>
      </c>
      <c r="D19877" t="s">
        <v>3</v>
      </c>
      <c r="E19877">
        <v>97.655943434824962</v>
      </c>
      <c r="F19877" t="s">
        <v>22</v>
      </c>
    </row>
    <row r="19878" spans="1:6" x14ac:dyDescent="0.45">
      <c r="A19878" t="s">
        <v>70</v>
      </c>
      <c r="B19878">
        <v>2044</v>
      </c>
      <c r="C19878" t="s">
        <v>15</v>
      </c>
      <c r="D19878" t="s">
        <v>4</v>
      </c>
      <c r="E19878">
        <v>49.747585250821075</v>
      </c>
      <c r="F19878" t="s">
        <v>22</v>
      </c>
    </row>
    <row r="19879" spans="1:6" x14ac:dyDescent="0.45">
      <c r="A19879" t="s">
        <v>70</v>
      </c>
      <c r="B19879">
        <v>2044</v>
      </c>
      <c r="C19879" t="s">
        <v>5</v>
      </c>
      <c r="D19879" t="s">
        <v>5</v>
      </c>
      <c r="E19879">
        <v>3114.9356960253999</v>
      </c>
      <c r="F19879" t="s">
        <v>22</v>
      </c>
    </row>
    <row r="19880" spans="1:6" x14ac:dyDescent="0.45">
      <c r="A19880" t="s">
        <v>70</v>
      </c>
      <c r="B19880">
        <v>2044</v>
      </c>
      <c r="C19880" t="s">
        <v>16</v>
      </c>
      <c r="D19880" t="s">
        <v>6</v>
      </c>
      <c r="E19880">
        <v>50</v>
      </c>
      <c r="F19880" t="s">
        <v>22</v>
      </c>
    </row>
    <row r="19881" spans="1:6" x14ac:dyDescent="0.45">
      <c r="A19881" t="s">
        <v>70</v>
      </c>
      <c r="B19881">
        <v>2044</v>
      </c>
      <c r="C19881" t="s">
        <v>16</v>
      </c>
      <c r="D19881" t="s">
        <v>7</v>
      </c>
      <c r="E19881">
        <v>0</v>
      </c>
      <c r="F19881" t="s">
        <v>22</v>
      </c>
    </row>
    <row r="19882" spans="1:6" x14ac:dyDescent="0.45">
      <c r="A19882" t="s">
        <v>70</v>
      </c>
      <c r="B19882">
        <v>2044</v>
      </c>
      <c r="C19882" t="s">
        <v>17</v>
      </c>
      <c r="D19882" t="s">
        <v>8</v>
      </c>
      <c r="E19882">
        <v>113.8941111790848</v>
      </c>
      <c r="F19882" t="s">
        <v>22</v>
      </c>
    </row>
    <row r="19883" spans="1:6" x14ac:dyDescent="0.45">
      <c r="A19883" t="s">
        <v>70</v>
      </c>
      <c r="B19883">
        <v>2044</v>
      </c>
      <c r="C19883" t="s">
        <v>18</v>
      </c>
      <c r="D19883" t="s">
        <v>9</v>
      </c>
      <c r="E19883">
        <v>2197.7568330618974</v>
      </c>
      <c r="F19883" t="s">
        <v>22</v>
      </c>
    </row>
    <row r="19884" spans="1:6" x14ac:dyDescent="0.45">
      <c r="A19884" t="s">
        <v>70</v>
      </c>
      <c r="B19884">
        <v>2044</v>
      </c>
      <c r="C19884" t="s">
        <v>18</v>
      </c>
      <c r="D19884" t="s">
        <v>10</v>
      </c>
      <c r="E19884">
        <v>853.28475178441795</v>
      </c>
      <c r="F19884" t="s">
        <v>22</v>
      </c>
    </row>
    <row r="19885" spans="1:6" x14ac:dyDescent="0.45">
      <c r="A19885" t="s">
        <v>70</v>
      </c>
      <c r="B19885">
        <v>2044</v>
      </c>
      <c r="C19885" t="s">
        <v>18</v>
      </c>
      <c r="D19885" t="s">
        <v>19</v>
      </c>
      <c r="E19885">
        <v>6.4127765739855631</v>
      </c>
      <c r="F19885" t="s">
        <v>23</v>
      </c>
    </row>
    <row r="19886" spans="1:6" x14ac:dyDescent="0.45">
      <c r="A19886" t="s">
        <v>70</v>
      </c>
      <c r="B19886">
        <v>2045</v>
      </c>
      <c r="C19886" t="s">
        <v>15</v>
      </c>
      <c r="D19886" t="s">
        <v>0</v>
      </c>
      <c r="E19886">
        <v>1120.6286809954129</v>
      </c>
      <c r="F19886" t="s">
        <v>22</v>
      </c>
    </row>
    <row r="19887" spans="1:6" x14ac:dyDescent="0.45">
      <c r="A19887" t="s">
        <v>70</v>
      </c>
      <c r="B19887">
        <v>2045</v>
      </c>
      <c r="C19887" t="s">
        <v>15</v>
      </c>
      <c r="D19887" t="s">
        <v>1</v>
      </c>
      <c r="E19887">
        <v>590.69497804451578</v>
      </c>
      <c r="F19887" t="s">
        <v>22</v>
      </c>
    </row>
    <row r="19888" spans="1:6" x14ac:dyDescent="0.45">
      <c r="A19888" t="s">
        <v>70</v>
      </c>
      <c r="B19888">
        <v>2045</v>
      </c>
      <c r="C19888" t="s">
        <v>15</v>
      </c>
      <c r="D19888" t="s">
        <v>2</v>
      </c>
      <c r="E19888">
        <v>1148.2290529388838</v>
      </c>
      <c r="F19888" t="s">
        <v>22</v>
      </c>
    </row>
    <row r="19889" spans="1:6" x14ac:dyDescent="0.45">
      <c r="A19889" t="s">
        <v>70</v>
      </c>
      <c r="B19889">
        <v>2045</v>
      </c>
      <c r="C19889" t="s">
        <v>15</v>
      </c>
      <c r="D19889" t="s">
        <v>3</v>
      </c>
      <c r="E19889">
        <v>97.460631547955316</v>
      </c>
      <c r="F19889" t="s">
        <v>22</v>
      </c>
    </row>
    <row r="19890" spans="1:6" x14ac:dyDescent="0.45">
      <c r="A19890" t="s">
        <v>70</v>
      </c>
      <c r="B19890">
        <v>2045</v>
      </c>
      <c r="C19890" t="s">
        <v>15</v>
      </c>
      <c r="D19890" t="s">
        <v>4</v>
      </c>
      <c r="E19890">
        <v>47.33482736615624</v>
      </c>
      <c r="F19890" t="s">
        <v>22</v>
      </c>
    </row>
    <row r="19891" spans="1:6" x14ac:dyDescent="0.45">
      <c r="A19891" t="s">
        <v>70</v>
      </c>
      <c r="B19891">
        <v>2045</v>
      </c>
      <c r="C19891" t="s">
        <v>5</v>
      </c>
      <c r="D19891" t="s">
        <v>5</v>
      </c>
      <c r="E19891">
        <v>3004.3481708929244</v>
      </c>
      <c r="F19891" t="s">
        <v>22</v>
      </c>
    </row>
    <row r="19892" spans="1:6" x14ac:dyDescent="0.45">
      <c r="A19892" t="s">
        <v>70</v>
      </c>
      <c r="B19892">
        <v>2045</v>
      </c>
      <c r="C19892" t="s">
        <v>16</v>
      </c>
      <c r="D19892" t="s">
        <v>6</v>
      </c>
      <c r="E19892">
        <v>50</v>
      </c>
      <c r="F19892" t="s">
        <v>22</v>
      </c>
    </row>
    <row r="19893" spans="1:6" x14ac:dyDescent="0.45">
      <c r="A19893" t="s">
        <v>70</v>
      </c>
      <c r="B19893">
        <v>2045</v>
      </c>
      <c r="C19893" t="s">
        <v>16</v>
      </c>
      <c r="D19893" t="s">
        <v>7</v>
      </c>
      <c r="E19893">
        <v>0</v>
      </c>
      <c r="F19893" t="s">
        <v>22</v>
      </c>
    </row>
    <row r="19894" spans="1:6" x14ac:dyDescent="0.45">
      <c r="A19894" t="s">
        <v>70</v>
      </c>
      <c r="B19894">
        <v>2045</v>
      </c>
      <c r="C19894" t="s">
        <v>17</v>
      </c>
      <c r="D19894" t="s">
        <v>8</v>
      </c>
      <c r="E19894">
        <v>108.99142042570035</v>
      </c>
      <c r="F19894" t="s">
        <v>22</v>
      </c>
    </row>
    <row r="19895" spans="1:6" x14ac:dyDescent="0.45">
      <c r="A19895" t="s">
        <v>70</v>
      </c>
      <c r="B19895">
        <v>2045</v>
      </c>
      <c r="C19895" t="s">
        <v>18</v>
      </c>
      <c r="D19895" t="s">
        <v>9</v>
      </c>
      <c r="E19895">
        <v>2150.062437498339</v>
      </c>
      <c r="F19895" t="s">
        <v>22</v>
      </c>
    </row>
    <row r="19896" spans="1:6" x14ac:dyDescent="0.45">
      <c r="A19896" t="s">
        <v>70</v>
      </c>
      <c r="B19896">
        <v>2045</v>
      </c>
      <c r="C19896" t="s">
        <v>18</v>
      </c>
      <c r="D19896" t="s">
        <v>10</v>
      </c>
      <c r="E19896">
        <v>795.29431296888515</v>
      </c>
      <c r="F19896" t="s">
        <v>22</v>
      </c>
    </row>
    <row r="19897" spans="1:6" x14ac:dyDescent="0.45">
      <c r="A19897" t="s">
        <v>70</v>
      </c>
      <c r="B19897">
        <v>2045</v>
      </c>
      <c r="C19897" t="s">
        <v>18</v>
      </c>
      <c r="D19897" t="s">
        <v>19</v>
      </c>
      <c r="E19897">
        <v>5.9606247275902069</v>
      </c>
      <c r="F19897" t="s">
        <v>23</v>
      </c>
    </row>
    <row r="19898" spans="1:6" x14ac:dyDescent="0.45">
      <c r="A19898" t="s">
        <v>70</v>
      </c>
      <c r="B19898">
        <v>2046</v>
      </c>
      <c r="C19898" t="s">
        <v>15</v>
      </c>
      <c r="D19898" t="s">
        <v>0</v>
      </c>
      <c r="E19898">
        <v>1022.005408891011</v>
      </c>
      <c r="F19898" t="s">
        <v>22</v>
      </c>
    </row>
    <row r="19899" spans="1:6" x14ac:dyDescent="0.45">
      <c r="A19899" t="s">
        <v>70</v>
      </c>
      <c r="B19899">
        <v>2046</v>
      </c>
      <c r="C19899" t="s">
        <v>15</v>
      </c>
      <c r="D19899" t="s">
        <v>1</v>
      </c>
      <c r="E19899">
        <v>573.74203217463821</v>
      </c>
      <c r="F19899" t="s">
        <v>22</v>
      </c>
    </row>
    <row r="19900" spans="1:6" x14ac:dyDescent="0.45">
      <c r="A19900" t="s">
        <v>70</v>
      </c>
      <c r="B19900">
        <v>2046</v>
      </c>
      <c r="C19900" t="s">
        <v>15</v>
      </c>
      <c r="D19900" t="s">
        <v>2</v>
      </c>
      <c r="E19900">
        <v>1116.9972226989462</v>
      </c>
      <c r="F19900" t="s">
        <v>22</v>
      </c>
    </row>
    <row r="19901" spans="1:6" x14ac:dyDescent="0.45">
      <c r="A19901" t="s">
        <v>70</v>
      </c>
      <c r="B19901">
        <v>2046</v>
      </c>
      <c r="C19901" t="s">
        <v>15</v>
      </c>
      <c r="D19901" t="s">
        <v>3</v>
      </c>
      <c r="E19901">
        <v>97.070789021763488</v>
      </c>
      <c r="F19901" t="s">
        <v>22</v>
      </c>
    </row>
    <row r="19902" spans="1:6" x14ac:dyDescent="0.45">
      <c r="A19902" t="s">
        <v>70</v>
      </c>
      <c r="B19902">
        <v>2046</v>
      </c>
      <c r="C19902" t="s">
        <v>15</v>
      </c>
      <c r="D19902" t="s">
        <v>4</v>
      </c>
      <c r="E19902">
        <v>44.944418584165341</v>
      </c>
      <c r="F19902" t="s">
        <v>22</v>
      </c>
    </row>
    <row r="19903" spans="1:6" x14ac:dyDescent="0.45">
      <c r="A19903" t="s">
        <v>70</v>
      </c>
      <c r="B19903">
        <v>2046</v>
      </c>
      <c r="C19903" t="s">
        <v>5</v>
      </c>
      <c r="D19903" t="s">
        <v>5</v>
      </c>
      <c r="E19903">
        <v>2854.7598713705243</v>
      </c>
      <c r="F19903" t="s">
        <v>22</v>
      </c>
    </row>
    <row r="19904" spans="1:6" x14ac:dyDescent="0.45">
      <c r="A19904" t="s">
        <v>70</v>
      </c>
      <c r="B19904">
        <v>2046</v>
      </c>
      <c r="C19904" t="s">
        <v>16</v>
      </c>
      <c r="D19904" t="s">
        <v>6</v>
      </c>
      <c r="E19904">
        <v>50</v>
      </c>
      <c r="F19904" t="s">
        <v>22</v>
      </c>
    </row>
    <row r="19905" spans="1:6" x14ac:dyDescent="0.45">
      <c r="A19905" t="s">
        <v>70</v>
      </c>
      <c r="B19905">
        <v>2046</v>
      </c>
      <c r="C19905" t="s">
        <v>16</v>
      </c>
      <c r="D19905" t="s">
        <v>7</v>
      </c>
      <c r="E19905">
        <v>0</v>
      </c>
      <c r="F19905" t="s">
        <v>22</v>
      </c>
    </row>
    <row r="19906" spans="1:6" x14ac:dyDescent="0.45">
      <c r="A19906" t="s">
        <v>70</v>
      </c>
      <c r="B19906">
        <v>2046</v>
      </c>
      <c r="C19906" t="s">
        <v>17</v>
      </c>
      <c r="D19906" t="s">
        <v>8</v>
      </c>
      <c r="E19906">
        <v>104.29977110698262</v>
      </c>
      <c r="F19906" t="s">
        <v>22</v>
      </c>
    </row>
    <row r="19907" spans="1:6" x14ac:dyDescent="0.45">
      <c r="A19907" t="s">
        <v>70</v>
      </c>
      <c r="B19907">
        <v>2046</v>
      </c>
      <c r="C19907" t="s">
        <v>18</v>
      </c>
      <c r="D19907" t="s">
        <v>9</v>
      </c>
      <c r="E19907">
        <v>2052.8776829495155</v>
      </c>
      <c r="F19907" t="s">
        <v>22</v>
      </c>
    </row>
    <row r="19908" spans="1:6" x14ac:dyDescent="0.45">
      <c r="A19908" t="s">
        <v>70</v>
      </c>
      <c r="B19908">
        <v>2046</v>
      </c>
      <c r="C19908" t="s">
        <v>18</v>
      </c>
      <c r="D19908" t="s">
        <v>10</v>
      </c>
      <c r="E19908">
        <v>747.5824173140262</v>
      </c>
      <c r="F19908" t="s">
        <v>22</v>
      </c>
    </row>
    <row r="19909" spans="1:6" x14ac:dyDescent="0.45">
      <c r="A19909" t="s">
        <v>70</v>
      </c>
      <c r="B19909">
        <v>2046</v>
      </c>
      <c r="C19909" t="s">
        <v>18</v>
      </c>
      <c r="D19909" t="s">
        <v>19</v>
      </c>
      <c r="E19909">
        <v>5.6030304377745299</v>
      </c>
      <c r="F19909" t="s">
        <v>23</v>
      </c>
    </row>
    <row r="19910" spans="1:6" x14ac:dyDescent="0.45">
      <c r="A19910" t="s">
        <v>70</v>
      </c>
      <c r="B19910">
        <v>2047</v>
      </c>
      <c r="C19910" t="s">
        <v>15</v>
      </c>
      <c r="D19910" t="s">
        <v>0</v>
      </c>
      <c r="E19910">
        <v>932.06168422772885</v>
      </c>
      <c r="F19910" t="s">
        <v>22</v>
      </c>
    </row>
    <row r="19911" spans="1:6" x14ac:dyDescent="0.45">
      <c r="A19911" t="s">
        <v>70</v>
      </c>
      <c r="B19911">
        <v>2047</v>
      </c>
      <c r="C19911" t="s">
        <v>15</v>
      </c>
      <c r="D19911" t="s">
        <v>1</v>
      </c>
      <c r="E19911">
        <v>557.27563585122607</v>
      </c>
      <c r="F19911" t="s">
        <v>22</v>
      </c>
    </row>
    <row r="19912" spans="1:6" x14ac:dyDescent="0.45">
      <c r="A19912" t="s">
        <v>70</v>
      </c>
      <c r="B19912">
        <v>2047</v>
      </c>
      <c r="C19912" t="s">
        <v>15</v>
      </c>
      <c r="D19912" t="s">
        <v>2</v>
      </c>
      <c r="E19912">
        <v>1086.6148982415348</v>
      </c>
      <c r="F19912" t="s">
        <v>22</v>
      </c>
    </row>
    <row r="19913" spans="1:6" x14ac:dyDescent="0.45">
      <c r="A19913" t="s">
        <v>70</v>
      </c>
      <c r="B19913">
        <v>2047</v>
      </c>
      <c r="C19913" t="s">
        <v>15</v>
      </c>
      <c r="D19913" t="s">
        <v>3</v>
      </c>
      <c r="E19913">
        <v>96.682505865676433</v>
      </c>
      <c r="F19913" t="s">
        <v>22</v>
      </c>
    </row>
    <row r="19914" spans="1:6" x14ac:dyDescent="0.45">
      <c r="A19914" t="s">
        <v>70</v>
      </c>
      <c r="B19914">
        <v>2047</v>
      </c>
      <c r="C19914" t="s">
        <v>15</v>
      </c>
      <c r="D19914" t="s">
        <v>4</v>
      </c>
      <c r="E19914">
        <v>42.674725445664997</v>
      </c>
      <c r="F19914" t="s">
        <v>22</v>
      </c>
    </row>
    <row r="19915" spans="1:6" x14ac:dyDescent="0.45">
      <c r="A19915" t="s">
        <v>70</v>
      </c>
      <c r="B19915">
        <v>2047</v>
      </c>
      <c r="C19915" t="s">
        <v>5</v>
      </c>
      <c r="D19915" t="s">
        <v>5</v>
      </c>
      <c r="E19915">
        <v>2715.3094496318308</v>
      </c>
      <c r="F19915" t="s">
        <v>22</v>
      </c>
    </row>
    <row r="19916" spans="1:6" x14ac:dyDescent="0.45">
      <c r="A19916" t="s">
        <v>70</v>
      </c>
      <c r="B19916">
        <v>2047</v>
      </c>
      <c r="C19916" t="s">
        <v>16</v>
      </c>
      <c r="D19916" t="s">
        <v>6</v>
      </c>
      <c r="E19916">
        <v>50</v>
      </c>
      <c r="F19916" t="s">
        <v>22</v>
      </c>
    </row>
    <row r="19917" spans="1:6" x14ac:dyDescent="0.45">
      <c r="A19917" t="s">
        <v>70</v>
      </c>
      <c r="B19917">
        <v>2047</v>
      </c>
      <c r="C19917" t="s">
        <v>16</v>
      </c>
      <c r="D19917" t="s">
        <v>7</v>
      </c>
      <c r="E19917">
        <v>0</v>
      </c>
      <c r="F19917" t="s">
        <v>22</v>
      </c>
    </row>
    <row r="19918" spans="1:6" x14ac:dyDescent="0.45">
      <c r="A19918" t="s">
        <v>70</v>
      </c>
      <c r="B19918">
        <v>2047</v>
      </c>
      <c r="C19918" t="s">
        <v>17</v>
      </c>
      <c r="D19918" t="s">
        <v>8</v>
      </c>
      <c r="E19918">
        <v>99.810078724359954</v>
      </c>
      <c r="F19918" t="s">
        <v>22</v>
      </c>
    </row>
    <row r="19919" spans="1:6" x14ac:dyDescent="0.45">
      <c r="A19919" t="s">
        <v>70</v>
      </c>
      <c r="B19919">
        <v>2047</v>
      </c>
      <c r="C19919" t="s">
        <v>18</v>
      </c>
      <c r="D19919" t="s">
        <v>9</v>
      </c>
      <c r="E19919">
        <v>1956.7721284442932</v>
      </c>
      <c r="F19919" t="s">
        <v>22</v>
      </c>
    </row>
    <row r="19920" spans="1:6" x14ac:dyDescent="0.45">
      <c r="A19920" t="s">
        <v>70</v>
      </c>
      <c r="B19920">
        <v>2047</v>
      </c>
      <c r="C19920" t="s">
        <v>18</v>
      </c>
      <c r="D19920" t="s">
        <v>10</v>
      </c>
      <c r="E19920">
        <v>708.72724246317784</v>
      </c>
      <c r="F19920" t="s">
        <v>22</v>
      </c>
    </row>
    <row r="19921" spans="1:6" x14ac:dyDescent="0.45">
      <c r="A19921" t="s">
        <v>70</v>
      </c>
      <c r="B19921">
        <v>2047</v>
      </c>
      <c r="C19921" t="s">
        <v>18</v>
      </c>
      <c r="D19921" t="s">
        <v>19</v>
      </c>
      <c r="E19921">
        <v>5.3118160882763839</v>
      </c>
      <c r="F19921" t="s">
        <v>23</v>
      </c>
    </row>
    <row r="19922" spans="1:6" x14ac:dyDescent="0.45">
      <c r="A19922" t="s">
        <v>70</v>
      </c>
      <c r="B19922">
        <v>2048</v>
      </c>
      <c r="C19922" t="s">
        <v>15</v>
      </c>
      <c r="D19922" t="s">
        <v>0</v>
      </c>
      <c r="E19922">
        <v>850.03364527014412</v>
      </c>
      <c r="F19922" t="s">
        <v>22</v>
      </c>
    </row>
    <row r="19923" spans="1:6" x14ac:dyDescent="0.45">
      <c r="A19923" t="s">
        <v>70</v>
      </c>
      <c r="B19923">
        <v>2048</v>
      </c>
      <c r="C19923" t="s">
        <v>15</v>
      </c>
      <c r="D19923" t="s">
        <v>1</v>
      </c>
      <c r="E19923">
        <v>541.2818251022959</v>
      </c>
      <c r="F19923" t="s">
        <v>22</v>
      </c>
    </row>
    <row r="19924" spans="1:6" x14ac:dyDescent="0.45">
      <c r="A19924" t="s">
        <v>70</v>
      </c>
      <c r="B19924">
        <v>2048</v>
      </c>
      <c r="C19924" t="s">
        <v>15</v>
      </c>
      <c r="D19924" t="s">
        <v>2</v>
      </c>
      <c r="E19924">
        <v>1057.058973009365</v>
      </c>
      <c r="F19924" t="s">
        <v>22</v>
      </c>
    </row>
    <row r="19925" spans="1:6" x14ac:dyDescent="0.45">
      <c r="A19925" t="s">
        <v>70</v>
      </c>
      <c r="B19925">
        <v>2048</v>
      </c>
      <c r="C19925" t="s">
        <v>15</v>
      </c>
      <c r="D19925" t="s">
        <v>3</v>
      </c>
      <c r="E19925">
        <v>96.295775842213729</v>
      </c>
      <c r="F19925" t="s">
        <v>22</v>
      </c>
    </row>
    <row r="19926" spans="1:6" x14ac:dyDescent="0.45">
      <c r="A19926" t="s">
        <v>70</v>
      </c>
      <c r="B19926">
        <v>2048</v>
      </c>
      <c r="C19926" t="s">
        <v>15</v>
      </c>
      <c r="D19926" t="s">
        <v>4</v>
      </c>
      <c r="E19926">
        <v>40.519651810658914</v>
      </c>
      <c r="F19926" t="s">
        <v>22</v>
      </c>
    </row>
    <row r="19927" spans="1:6" x14ac:dyDescent="0.45">
      <c r="A19927" t="s">
        <v>70</v>
      </c>
      <c r="B19927">
        <v>2048</v>
      </c>
      <c r="C19927" t="s">
        <v>5</v>
      </c>
      <c r="D19927" t="s">
        <v>5</v>
      </c>
      <c r="E19927">
        <v>2585.1898710346773</v>
      </c>
      <c r="F19927" t="s">
        <v>22</v>
      </c>
    </row>
    <row r="19928" spans="1:6" x14ac:dyDescent="0.45">
      <c r="A19928" t="s">
        <v>70</v>
      </c>
      <c r="B19928">
        <v>2048</v>
      </c>
      <c r="C19928" t="s">
        <v>16</v>
      </c>
      <c r="D19928" t="s">
        <v>6</v>
      </c>
      <c r="E19928">
        <v>50</v>
      </c>
      <c r="F19928" t="s">
        <v>22</v>
      </c>
    </row>
    <row r="19929" spans="1:6" x14ac:dyDescent="0.45">
      <c r="A19929" t="s">
        <v>70</v>
      </c>
      <c r="B19929">
        <v>2048</v>
      </c>
      <c r="C19929" t="s">
        <v>16</v>
      </c>
      <c r="D19929" t="s">
        <v>7</v>
      </c>
      <c r="E19929">
        <v>0</v>
      </c>
      <c r="F19929" t="s">
        <v>22</v>
      </c>
    </row>
    <row r="19930" spans="1:6" x14ac:dyDescent="0.45">
      <c r="A19930" t="s">
        <v>70</v>
      </c>
      <c r="B19930">
        <v>2048</v>
      </c>
      <c r="C19930" t="s">
        <v>17</v>
      </c>
      <c r="D19930" t="s">
        <v>8</v>
      </c>
      <c r="E19930">
        <v>95.513649830972597</v>
      </c>
      <c r="F19930" t="s">
        <v>22</v>
      </c>
    </row>
    <row r="19931" spans="1:6" x14ac:dyDescent="0.45">
      <c r="A19931" t="s">
        <v>70</v>
      </c>
      <c r="B19931">
        <v>2048</v>
      </c>
      <c r="C19931" t="s">
        <v>18</v>
      </c>
      <c r="D19931" t="s">
        <v>9</v>
      </c>
      <c r="E19931">
        <v>1861.8178798666308</v>
      </c>
      <c r="F19931" t="s">
        <v>22</v>
      </c>
    </row>
    <row r="19932" spans="1:6" x14ac:dyDescent="0.45">
      <c r="A19932" t="s">
        <v>70</v>
      </c>
      <c r="B19932">
        <v>2048</v>
      </c>
      <c r="C19932" t="s">
        <v>18</v>
      </c>
      <c r="D19932" t="s">
        <v>10</v>
      </c>
      <c r="E19932">
        <v>677.85834133707385</v>
      </c>
      <c r="F19932" t="s">
        <v>22</v>
      </c>
    </row>
    <row r="19933" spans="1:6" x14ac:dyDescent="0.45">
      <c r="A19933" t="s">
        <v>70</v>
      </c>
      <c r="B19933">
        <v>2048</v>
      </c>
      <c r="C19933" t="s">
        <v>18</v>
      </c>
      <c r="D19933" t="s">
        <v>19</v>
      </c>
      <c r="E19933">
        <v>5.0943768568658934</v>
      </c>
      <c r="F19933" t="s">
        <v>23</v>
      </c>
    </row>
    <row r="19934" spans="1:6" x14ac:dyDescent="0.45">
      <c r="A19934" t="s">
        <v>70</v>
      </c>
      <c r="B19934">
        <v>2049</v>
      </c>
      <c r="C19934" t="s">
        <v>15</v>
      </c>
      <c r="D19934" t="s">
        <v>0</v>
      </c>
      <c r="E19934">
        <v>775.22465553332245</v>
      </c>
      <c r="F19934" t="s">
        <v>22</v>
      </c>
    </row>
    <row r="19935" spans="1:6" x14ac:dyDescent="0.45">
      <c r="A19935" t="s">
        <v>70</v>
      </c>
      <c r="B19935">
        <v>2049</v>
      </c>
      <c r="C19935" t="s">
        <v>15</v>
      </c>
      <c r="D19935" t="s">
        <v>1</v>
      </c>
      <c r="E19935">
        <v>525.74703672186001</v>
      </c>
      <c r="F19935" t="s">
        <v>22</v>
      </c>
    </row>
    <row r="19936" spans="1:6" x14ac:dyDescent="0.45">
      <c r="A19936" t="s">
        <v>70</v>
      </c>
      <c r="B19936">
        <v>2049</v>
      </c>
      <c r="C19936" t="s">
        <v>15</v>
      </c>
      <c r="D19936" t="s">
        <v>2</v>
      </c>
      <c r="E19936">
        <v>1028.3069689435104</v>
      </c>
      <c r="F19936" t="s">
        <v>22</v>
      </c>
    </row>
    <row r="19937" spans="1:6" x14ac:dyDescent="0.45">
      <c r="A19937" t="s">
        <v>70</v>
      </c>
      <c r="B19937">
        <v>2049</v>
      </c>
      <c r="C19937" t="s">
        <v>15</v>
      </c>
      <c r="D19937" t="s">
        <v>3</v>
      </c>
      <c r="E19937">
        <v>95.910592738844869</v>
      </c>
      <c r="F19937" t="s">
        <v>22</v>
      </c>
    </row>
    <row r="19938" spans="1:6" x14ac:dyDescent="0.45">
      <c r="A19938" t="s">
        <v>70</v>
      </c>
      <c r="B19938">
        <v>2049</v>
      </c>
      <c r="C19938" t="s">
        <v>15</v>
      </c>
      <c r="D19938" t="s">
        <v>4</v>
      </c>
      <c r="E19938">
        <v>38.473409394220639</v>
      </c>
      <c r="F19938" t="s">
        <v>22</v>
      </c>
    </row>
    <row r="19939" spans="1:6" x14ac:dyDescent="0.45">
      <c r="A19939" t="s">
        <v>70</v>
      </c>
      <c r="B19939">
        <v>2049</v>
      </c>
      <c r="C19939" t="s">
        <v>5</v>
      </c>
      <c r="D19939" t="s">
        <v>5</v>
      </c>
      <c r="E19939">
        <v>2463.6626633317587</v>
      </c>
      <c r="F19939" t="s">
        <v>22</v>
      </c>
    </row>
    <row r="19940" spans="1:6" x14ac:dyDescent="0.45">
      <c r="A19940" t="s">
        <v>70</v>
      </c>
      <c r="B19940">
        <v>2049</v>
      </c>
      <c r="C19940" t="s">
        <v>16</v>
      </c>
      <c r="D19940" t="s">
        <v>6</v>
      </c>
      <c r="E19940">
        <v>50</v>
      </c>
      <c r="F19940" t="s">
        <v>22</v>
      </c>
    </row>
    <row r="19941" spans="1:6" x14ac:dyDescent="0.45">
      <c r="A19941" t="s">
        <v>70</v>
      </c>
      <c r="B19941">
        <v>2049</v>
      </c>
      <c r="C19941" t="s">
        <v>16</v>
      </c>
      <c r="D19941" t="s">
        <v>7</v>
      </c>
      <c r="E19941">
        <v>0</v>
      </c>
      <c r="F19941" t="s">
        <v>22</v>
      </c>
    </row>
    <row r="19942" spans="1:6" x14ac:dyDescent="0.45">
      <c r="A19942" t="s">
        <v>70</v>
      </c>
      <c r="B19942">
        <v>2049</v>
      </c>
      <c r="C19942" t="s">
        <v>17</v>
      </c>
      <c r="D19942" t="s">
        <v>8</v>
      </c>
      <c r="E19942">
        <v>91.402165198444038</v>
      </c>
      <c r="F19942" t="s">
        <v>22</v>
      </c>
    </row>
    <row r="19943" spans="1:6" x14ac:dyDescent="0.45">
      <c r="A19943" t="s">
        <v>70</v>
      </c>
      <c r="B19943">
        <v>2049</v>
      </c>
      <c r="C19943" t="s">
        <v>18</v>
      </c>
      <c r="D19943" t="s">
        <v>9</v>
      </c>
      <c r="E19943">
        <v>1773.825722863485</v>
      </c>
      <c r="F19943" t="s">
        <v>22</v>
      </c>
    </row>
    <row r="19944" spans="1:6" x14ac:dyDescent="0.45">
      <c r="A19944" t="s">
        <v>70</v>
      </c>
      <c r="B19944">
        <v>2049</v>
      </c>
      <c r="C19944" t="s">
        <v>18</v>
      </c>
      <c r="D19944" t="s">
        <v>10</v>
      </c>
      <c r="E19944">
        <v>648.43477526982974</v>
      </c>
      <c r="F19944" t="s">
        <v>22</v>
      </c>
    </row>
    <row r="19945" spans="1:6" x14ac:dyDescent="0.45">
      <c r="A19945" t="s">
        <v>70</v>
      </c>
      <c r="B19945">
        <v>2049</v>
      </c>
      <c r="C19945" t="s">
        <v>18</v>
      </c>
      <c r="D19945" t="s">
        <v>19</v>
      </c>
      <c r="E19945">
        <v>4.8599320939114552</v>
      </c>
      <c r="F19945" t="s">
        <v>23</v>
      </c>
    </row>
    <row r="19946" spans="1:6" x14ac:dyDescent="0.45">
      <c r="A19946" t="s">
        <v>70</v>
      </c>
      <c r="B19946">
        <v>2050</v>
      </c>
      <c r="C19946" t="s">
        <v>15</v>
      </c>
      <c r="D19946" t="s">
        <v>0</v>
      </c>
      <c r="E19946">
        <v>706.99938748397005</v>
      </c>
      <c r="F19946" t="s">
        <v>22</v>
      </c>
    </row>
    <row r="19947" spans="1:6" x14ac:dyDescent="0.45">
      <c r="A19947" t="s">
        <v>70</v>
      </c>
      <c r="B19947">
        <v>2050</v>
      </c>
      <c r="C19947" t="s">
        <v>15</v>
      </c>
      <c r="D19947" t="s">
        <v>1</v>
      </c>
      <c r="E19947">
        <v>510.65809676794282</v>
      </c>
      <c r="F19947" t="s">
        <v>22</v>
      </c>
    </row>
    <row r="19948" spans="1:6" x14ac:dyDescent="0.45">
      <c r="A19948" t="s">
        <v>70</v>
      </c>
      <c r="B19948">
        <v>2050</v>
      </c>
      <c r="C19948" t="s">
        <v>15</v>
      </c>
      <c r="D19948" t="s">
        <v>2</v>
      </c>
      <c r="E19948">
        <v>1000.337019388247</v>
      </c>
      <c r="F19948" t="s">
        <v>22</v>
      </c>
    </row>
    <row r="19949" spans="1:6" x14ac:dyDescent="0.45">
      <c r="A19949" t="s">
        <v>70</v>
      </c>
      <c r="B19949">
        <v>2050</v>
      </c>
      <c r="C19949" t="s">
        <v>15</v>
      </c>
      <c r="D19949" t="s">
        <v>3</v>
      </c>
      <c r="E19949">
        <v>95.526950367889498</v>
      </c>
      <c r="F19949" t="s">
        <v>22</v>
      </c>
    </row>
    <row r="19950" spans="1:6" x14ac:dyDescent="0.45">
      <c r="A19950" t="s">
        <v>70</v>
      </c>
      <c r="B19950">
        <v>2050</v>
      </c>
      <c r="C19950" t="s">
        <v>15</v>
      </c>
      <c r="D19950" t="s">
        <v>4</v>
      </c>
      <c r="E19950">
        <v>36.530502219812497</v>
      </c>
      <c r="F19950" t="s">
        <v>22</v>
      </c>
    </row>
    <row r="19951" spans="1:6" x14ac:dyDescent="0.45">
      <c r="A19951" t="s">
        <v>70</v>
      </c>
      <c r="B19951">
        <v>2050</v>
      </c>
      <c r="C19951" t="s">
        <v>5</v>
      </c>
      <c r="D19951" t="s">
        <v>5</v>
      </c>
      <c r="E19951">
        <v>2350.0519562278619</v>
      </c>
      <c r="F19951" t="s">
        <v>22</v>
      </c>
    </row>
    <row r="19952" spans="1:6" x14ac:dyDescent="0.45">
      <c r="A19952" t="s">
        <v>70</v>
      </c>
      <c r="B19952">
        <v>2050</v>
      </c>
      <c r="C19952" t="s">
        <v>16</v>
      </c>
      <c r="D19952" t="s">
        <v>6</v>
      </c>
      <c r="E19952">
        <v>50</v>
      </c>
      <c r="F19952" t="s">
        <v>22</v>
      </c>
    </row>
    <row r="19953" spans="1:6" x14ac:dyDescent="0.45">
      <c r="A19953" t="s">
        <v>70</v>
      </c>
      <c r="B19953">
        <v>2050</v>
      </c>
      <c r="C19953" t="s">
        <v>16</v>
      </c>
      <c r="D19953" t="s">
        <v>7</v>
      </c>
      <c r="E19953">
        <v>0</v>
      </c>
      <c r="F19953" t="s">
        <v>22</v>
      </c>
    </row>
    <row r="19954" spans="1:6" x14ac:dyDescent="0.45">
      <c r="A19954" t="s">
        <v>70</v>
      </c>
      <c r="B19954">
        <v>2050</v>
      </c>
      <c r="C19954" t="s">
        <v>17</v>
      </c>
      <c r="D19954" t="s">
        <v>8</v>
      </c>
      <c r="E19954">
        <v>87.467663708256197</v>
      </c>
      <c r="F19954" t="s">
        <v>22</v>
      </c>
    </row>
    <row r="19955" spans="1:6" x14ac:dyDescent="0.45">
      <c r="A19955" t="s">
        <v>70</v>
      </c>
      <c r="B19955">
        <v>2050</v>
      </c>
      <c r="C19955" t="s">
        <v>18</v>
      </c>
      <c r="D19955" t="s">
        <v>9</v>
      </c>
      <c r="E19955">
        <v>1691.6451971749841</v>
      </c>
      <c r="F19955" t="s">
        <v>22</v>
      </c>
    </row>
    <row r="19956" spans="1:6" x14ac:dyDescent="0.45">
      <c r="A19956" t="s">
        <v>70</v>
      </c>
      <c r="B19956">
        <v>2050</v>
      </c>
      <c r="C19956" t="s">
        <v>18</v>
      </c>
      <c r="D19956" t="s">
        <v>10</v>
      </c>
      <c r="E19956">
        <v>620.93909534462182</v>
      </c>
      <c r="F19956" t="s">
        <v>22</v>
      </c>
    </row>
    <row r="19957" spans="1:6" x14ac:dyDescent="0.45">
      <c r="A19957" t="s">
        <v>70</v>
      </c>
      <c r="B19957">
        <v>2050</v>
      </c>
      <c r="C19957" t="s">
        <v>18</v>
      </c>
      <c r="D19957" t="s">
        <v>19</v>
      </c>
      <c r="E19957">
        <v>4.653855642726632</v>
      </c>
      <c r="F19957" t="s">
        <v>23</v>
      </c>
    </row>
    <row r="19958" spans="1:6" x14ac:dyDescent="0.45">
      <c r="A19958" t="s">
        <v>71</v>
      </c>
      <c r="B19958">
        <v>2010</v>
      </c>
      <c r="C19958" t="s">
        <v>15</v>
      </c>
      <c r="D19958" t="s">
        <v>0</v>
      </c>
      <c r="E19958">
        <v>112.86328767123288</v>
      </c>
      <c r="F19958" t="s">
        <v>22</v>
      </c>
    </row>
    <row r="19959" spans="1:6" x14ac:dyDescent="0.45">
      <c r="A19959" t="s">
        <v>71</v>
      </c>
      <c r="B19959">
        <v>2010</v>
      </c>
      <c r="C19959" t="s">
        <v>15</v>
      </c>
      <c r="D19959" t="s">
        <v>1</v>
      </c>
      <c r="E19959">
        <v>29.20712328767123</v>
      </c>
      <c r="F19959" t="s">
        <v>22</v>
      </c>
    </row>
    <row r="19960" spans="1:6" x14ac:dyDescent="0.45">
      <c r="A19960" t="s">
        <v>71</v>
      </c>
      <c r="B19960">
        <v>2010</v>
      </c>
      <c r="C19960" t="s">
        <v>15</v>
      </c>
      <c r="D19960" t="s">
        <v>2</v>
      </c>
      <c r="E19960">
        <v>28.91698630136986</v>
      </c>
      <c r="F19960" t="s">
        <v>22</v>
      </c>
    </row>
    <row r="19961" spans="1:6" x14ac:dyDescent="0.45">
      <c r="A19961" t="s">
        <v>71</v>
      </c>
      <c r="B19961">
        <v>2010</v>
      </c>
      <c r="C19961" t="s">
        <v>15</v>
      </c>
      <c r="D19961" t="s">
        <v>3</v>
      </c>
      <c r="E19961">
        <v>0</v>
      </c>
      <c r="F19961" t="s">
        <v>22</v>
      </c>
    </row>
    <row r="19962" spans="1:6" x14ac:dyDescent="0.45">
      <c r="A19962" t="s">
        <v>71</v>
      </c>
      <c r="B19962">
        <v>2010</v>
      </c>
      <c r="C19962" t="s">
        <v>15</v>
      </c>
      <c r="D19962" t="s">
        <v>4</v>
      </c>
      <c r="E19962">
        <v>4.3520547945205479</v>
      </c>
      <c r="F19962" t="s">
        <v>22</v>
      </c>
    </row>
    <row r="19963" spans="1:6" x14ac:dyDescent="0.45">
      <c r="A19963" t="s">
        <v>71</v>
      </c>
      <c r="B19963">
        <v>2010</v>
      </c>
      <c r="C19963" t="s">
        <v>5</v>
      </c>
      <c r="D19963" t="s">
        <v>5</v>
      </c>
      <c r="E19963">
        <v>175.33945205479449</v>
      </c>
      <c r="F19963" t="s">
        <v>22</v>
      </c>
    </row>
    <row r="19964" spans="1:6" x14ac:dyDescent="0.45">
      <c r="A19964" t="s">
        <v>71</v>
      </c>
      <c r="B19964">
        <v>2010</v>
      </c>
      <c r="C19964" t="s">
        <v>16</v>
      </c>
      <c r="D19964" t="s">
        <v>6</v>
      </c>
      <c r="E19964">
        <v>0</v>
      </c>
      <c r="F19964" t="s">
        <v>22</v>
      </c>
    </row>
    <row r="19965" spans="1:6" x14ac:dyDescent="0.45">
      <c r="A19965" t="s">
        <v>71</v>
      </c>
      <c r="B19965">
        <v>2010</v>
      </c>
      <c r="C19965" t="s">
        <v>16</v>
      </c>
      <c r="D19965" t="s">
        <v>7</v>
      </c>
      <c r="E19965">
        <v>0</v>
      </c>
      <c r="F19965" t="s">
        <v>22</v>
      </c>
    </row>
    <row r="19966" spans="1:6" x14ac:dyDescent="0.45">
      <c r="A19966" t="s">
        <v>71</v>
      </c>
      <c r="B19966">
        <v>2010</v>
      </c>
      <c r="C19966" t="s">
        <v>17</v>
      </c>
      <c r="D19966" t="s">
        <v>8</v>
      </c>
      <c r="E19966">
        <v>0</v>
      </c>
      <c r="F19966" t="s">
        <v>22</v>
      </c>
    </row>
    <row r="19967" spans="1:6" x14ac:dyDescent="0.45">
      <c r="A19967" t="s">
        <v>71</v>
      </c>
      <c r="B19967">
        <v>2010</v>
      </c>
      <c r="C19967" t="s">
        <v>18</v>
      </c>
      <c r="D19967" t="s">
        <v>9</v>
      </c>
      <c r="E19967">
        <v>108.6986301369863</v>
      </c>
      <c r="F19967" t="s">
        <v>22</v>
      </c>
    </row>
    <row r="19968" spans="1:6" x14ac:dyDescent="0.45">
      <c r="A19968" t="s">
        <v>71</v>
      </c>
      <c r="B19968">
        <v>2010</v>
      </c>
      <c r="C19968" t="s">
        <v>18</v>
      </c>
      <c r="D19968" t="s">
        <v>10</v>
      </c>
      <c r="E19968">
        <v>0</v>
      </c>
      <c r="F19968" t="s">
        <v>22</v>
      </c>
    </row>
    <row r="19969" spans="1:6" x14ac:dyDescent="0.45">
      <c r="A19969" t="s">
        <v>71</v>
      </c>
      <c r="B19969">
        <v>2010</v>
      </c>
      <c r="C19969" t="s">
        <v>18</v>
      </c>
      <c r="D19969" t="s">
        <v>19</v>
      </c>
      <c r="E19969">
        <v>0</v>
      </c>
      <c r="F19969" t="s">
        <v>23</v>
      </c>
    </row>
    <row r="19970" spans="1:6" x14ac:dyDescent="0.45">
      <c r="A19970" t="s">
        <v>71</v>
      </c>
      <c r="B19970">
        <v>2011</v>
      </c>
      <c r="C19970" t="s">
        <v>15</v>
      </c>
      <c r="D19970" t="s">
        <v>0</v>
      </c>
      <c r="E19970">
        <v>103.19205479452054</v>
      </c>
      <c r="F19970" t="s">
        <v>22</v>
      </c>
    </row>
    <row r="19971" spans="1:6" x14ac:dyDescent="0.45">
      <c r="A19971" t="s">
        <v>71</v>
      </c>
      <c r="B19971">
        <v>2011</v>
      </c>
      <c r="C19971" t="s">
        <v>15</v>
      </c>
      <c r="D19971" t="s">
        <v>1</v>
      </c>
      <c r="E19971">
        <v>20.88986301369863</v>
      </c>
      <c r="F19971" t="s">
        <v>22</v>
      </c>
    </row>
    <row r="19972" spans="1:6" x14ac:dyDescent="0.45">
      <c r="A19972" t="s">
        <v>71</v>
      </c>
      <c r="B19972">
        <v>2011</v>
      </c>
      <c r="C19972" t="s">
        <v>15</v>
      </c>
      <c r="D19972" t="s">
        <v>2</v>
      </c>
      <c r="E19972">
        <v>25.435342465753426</v>
      </c>
      <c r="F19972" t="s">
        <v>22</v>
      </c>
    </row>
    <row r="19973" spans="1:6" x14ac:dyDescent="0.45">
      <c r="A19973" t="s">
        <v>71</v>
      </c>
      <c r="B19973">
        <v>2011</v>
      </c>
      <c r="C19973" t="s">
        <v>15</v>
      </c>
      <c r="D19973" t="s">
        <v>3</v>
      </c>
      <c r="E19973">
        <v>0</v>
      </c>
      <c r="F19973" t="s">
        <v>22</v>
      </c>
    </row>
    <row r="19974" spans="1:6" x14ac:dyDescent="0.45">
      <c r="A19974" t="s">
        <v>71</v>
      </c>
      <c r="B19974">
        <v>2011</v>
      </c>
      <c r="C19974" t="s">
        <v>15</v>
      </c>
      <c r="D19974" t="s">
        <v>4</v>
      </c>
      <c r="E19974">
        <v>4.158630136986301</v>
      </c>
      <c r="F19974" t="s">
        <v>22</v>
      </c>
    </row>
    <row r="19975" spans="1:6" x14ac:dyDescent="0.45">
      <c r="A19975" t="s">
        <v>71</v>
      </c>
      <c r="B19975">
        <v>2011</v>
      </c>
      <c r="C19975" t="s">
        <v>5</v>
      </c>
      <c r="D19975" t="s">
        <v>5</v>
      </c>
      <c r="E19975">
        <v>153.67589041095889</v>
      </c>
      <c r="F19975" t="s">
        <v>22</v>
      </c>
    </row>
    <row r="19976" spans="1:6" x14ac:dyDescent="0.45">
      <c r="A19976" t="s">
        <v>71</v>
      </c>
      <c r="B19976">
        <v>2011</v>
      </c>
      <c r="C19976" t="s">
        <v>16</v>
      </c>
      <c r="D19976" t="s">
        <v>6</v>
      </c>
      <c r="E19976">
        <v>0</v>
      </c>
      <c r="F19976" t="s">
        <v>22</v>
      </c>
    </row>
    <row r="19977" spans="1:6" x14ac:dyDescent="0.45">
      <c r="A19977" t="s">
        <v>71</v>
      </c>
      <c r="B19977">
        <v>2011</v>
      </c>
      <c r="C19977" t="s">
        <v>16</v>
      </c>
      <c r="D19977" t="s">
        <v>7</v>
      </c>
      <c r="E19977">
        <v>0</v>
      </c>
      <c r="F19977" t="s">
        <v>22</v>
      </c>
    </row>
    <row r="19978" spans="1:6" x14ac:dyDescent="0.45">
      <c r="A19978" t="s">
        <v>71</v>
      </c>
      <c r="B19978">
        <v>2011</v>
      </c>
      <c r="C19978" t="s">
        <v>17</v>
      </c>
      <c r="D19978" t="s">
        <v>8</v>
      </c>
      <c r="E19978">
        <v>0</v>
      </c>
      <c r="F19978" t="s">
        <v>22</v>
      </c>
    </row>
    <row r="19979" spans="1:6" x14ac:dyDescent="0.45">
      <c r="A19979" t="s">
        <v>71</v>
      </c>
      <c r="B19979">
        <v>2011</v>
      </c>
      <c r="C19979" t="s">
        <v>18</v>
      </c>
      <c r="D19979" t="s">
        <v>9</v>
      </c>
      <c r="E19979">
        <v>170.05479452054794</v>
      </c>
      <c r="F19979" t="s">
        <v>22</v>
      </c>
    </row>
    <row r="19980" spans="1:6" x14ac:dyDescent="0.45">
      <c r="A19980" t="s">
        <v>71</v>
      </c>
      <c r="B19980">
        <v>2011</v>
      </c>
      <c r="C19980" t="s">
        <v>18</v>
      </c>
      <c r="D19980" t="s">
        <v>10</v>
      </c>
      <c r="E19980">
        <v>0</v>
      </c>
      <c r="F19980" t="s">
        <v>22</v>
      </c>
    </row>
    <row r="19981" spans="1:6" x14ac:dyDescent="0.45">
      <c r="A19981" t="s">
        <v>71</v>
      </c>
      <c r="B19981">
        <v>2011</v>
      </c>
      <c r="C19981" t="s">
        <v>18</v>
      </c>
      <c r="D19981" t="s">
        <v>19</v>
      </c>
      <c r="E19981">
        <v>0</v>
      </c>
      <c r="F19981" t="s">
        <v>23</v>
      </c>
    </row>
    <row r="19982" spans="1:6" x14ac:dyDescent="0.45">
      <c r="A19982" t="s">
        <v>71</v>
      </c>
      <c r="B19982">
        <v>2012</v>
      </c>
      <c r="C19982" t="s">
        <v>15</v>
      </c>
      <c r="D19982" t="s">
        <v>0</v>
      </c>
      <c r="E19982">
        <v>92.879508196721289</v>
      </c>
      <c r="F19982" t="s">
        <v>22</v>
      </c>
    </row>
    <row r="19983" spans="1:6" x14ac:dyDescent="0.45">
      <c r="A19983" t="s">
        <v>71</v>
      </c>
      <c r="B19983">
        <v>2012</v>
      </c>
      <c r="C19983" t="s">
        <v>15</v>
      </c>
      <c r="D19983" t="s">
        <v>1</v>
      </c>
      <c r="E19983">
        <v>21.797267759562839</v>
      </c>
      <c r="F19983" t="s">
        <v>22</v>
      </c>
    </row>
    <row r="19984" spans="1:6" x14ac:dyDescent="0.45">
      <c r="A19984" t="s">
        <v>71</v>
      </c>
      <c r="B19984">
        <v>2012</v>
      </c>
      <c r="C19984" t="s">
        <v>15</v>
      </c>
      <c r="D19984" t="s">
        <v>2</v>
      </c>
      <c r="E19984">
        <v>24.594262295081965</v>
      </c>
      <c r="F19984" t="s">
        <v>22</v>
      </c>
    </row>
    <row r="19985" spans="1:6" x14ac:dyDescent="0.45">
      <c r="A19985" t="s">
        <v>71</v>
      </c>
      <c r="B19985">
        <v>2012</v>
      </c>
      <c r="C19985" t="s">
        <v>15</v>
      </c>
      <c r="D19985" t="s">
        <v>3</v>
      </c>
      <c r="E19985">
        <v>0</v>
      </c>
      <c r="F19985" t="s">
        <v>22</v>
      </c>
    </row>
    <row r="19986" spans="1:6" x14ac:dyDescent="0.45">
      <c r="A19986" t="s">
        <v>71</v>
      </c>
      <c r="B19986">
        <v>2012</v>
      </c>
      <c r="C19986" t="s">
        <v>15</v>
      </c>
      <c r="D19986" t="s">
        <v>4</v>
      </c>
      <c r="E19986">
        <v>4.7259562841530052</v>
      </c>
      <c r="F19986" t="s">
        <v>22</v>
      </c>
    </row>
    <row r="19987" spans="1:6" x14ac:dyDescent="0.45">
      <c r="A19987" t="s">
        <v>71</v>
      </c>
      <c r="B19987">
        <v>2012</v>
      </c>
      <c r="C19987" t="s">
        <v>5</v>
      </c>
      <c r="D19987" t="s">
        <v>5</v>
      </c>
      <c r="E19987">
        <v>143.99699453551909</v>
      </c>
      <c r="F19987" t="s">
        <v>22</v>
      </c>
    </row>
    <row r="19988" spans="1:6" x14ac:dyDescent="0.45">
      <c r="A19988" t="s">
        <v>71</v>
      </c>
      <c r="B19988">
        <v>2012</v>
      </c>
      <c r="C19988" t="s">
        <v>16</v>
      </c>
      <c r="D19988" t="s">
        <v>6</v>
      </c>
      <c r="E19988">
        <v>0</v>
      </c>
      <c r="F19988" t="s">
        <v>22</v>
      </c>
    </row>
    <row r="19989" spans="1:6" x14ac:dyDescent="0.45">
      <c r="A19989" t="s">
        <v>71</v>
      </c>
      <c r="B19989">
        <v>2012</v>
      </c>
      <c r="C19989" t="s">
        <v>16</v>
      </c>
      <c r="D19989" t="s">
        <v>7</v>
      </c>
      <c r="E19989">
        <v>0</v>
      </c>
      <c r="F19989" t="s">
        <v>22</v>
      </c>
    </row>
    <row r="19990" spans="1:6" x14ac:dyDescent="0.45">
      <c r="A19990" t="s">
        <v>71</v>
      </c>
      <c r="B19990">
        <v>2012</v>
      </c>
      <c r="C19990" t="s">
        <v>17</v>
      </c>
      <c r="D19990" t="s">
        <v>8</v>
      </c>
      <c r="E19990">
        <v>0</v>
      </c>
      <c r="F19990" t="s">
        <v>22</v>
      </c>
    </row>
    <row r="19991" spans="1:6" x14ac:dyDescent="0.45">
      <c r="A19991" t="s">
        <v>71</v>
      </c>
      <c r="B19991">
        <v>2012</v>
      </c>
      <c r="C19991" t="s">
        <v>18</v>
      </c>
      <c r="D19991" t="s">
        <v>9</v>
      </c>
      <c r="E19991">
        <v>165.09289617486337</v>
      </c>
      <c r="F19991" t="s">
        <v>22</v>
      </c>
    </row>
    <row r="19992" spans="1:6" x14ac:dyDescent="0.45">
      <c r="A19992" t="s">
        <v>71</v>
      </c>
      <c r="B19992">
        <v>2012</v>
      </c>
      <c r="C19992" t="s">
        <v>18</v>
      </c>
      <c r="D19992" t="s">
        <v>10</v>
      </c>
      <c r="E19992">
        <v>0</v>
      </c>
      <c r="F19992" t="s">
        <v>22</v>
      </c>
    </row>
    <row r="19993" spans="1:6" x14ac:dyDescent="0.45">
      <c r="A19993" t="s">
        <v>71</v>
      </c>
      <c r="B19993">
        <v>2012</v>
      </c>
      <c r="C19993" t="s">
        <v>18</v>
      </c>
      <c r="D19993" t="s">
        <v>19</v>
      </c>
      <c r="E19993">
        <v>0</v>
      </c>
      <c r="F19993" t="s">
        <v>23</v>
      </c>
    </row>
    <row r="19994" spans="1:6" x14ac:dyDescent="0.45">
      <c r="A19994" t="s">
        <v>71</v>
      </c>
      <c r="B19994">
        <v>2013</v>
      </c>
      <c r="C19994" t="s">
        <v>15</v>
      </c>
      <c r="D19994" t="s">
        <v>0</v>
      </c>
      <c r="E19994">
        <v>97.389315068493147</v>
      </c>
      <c r="F19994" t="s">
        <v>22</v>
      </c>
    </row>
    <row r="19995" spans="1:6" x14ac:dyDescent="0.45">
      <c r="A19995" t="s">
        <v>71</v>
      </c>
      <c r="B19995">
        <v>2013</v>
      </c>
      <c r="C19995" t="s">
        <v>15</v>
      </c>
      <c r="D19995" t="s">
        <v>1</v>
      </c>
      <c r="E19995">
        <v>16.827945205479452</v>
      </c>
      <c r="F19995" t="s">
        <v>22</v>
      </c>
    </row>
    <row r="19996" spans="1:6" x14ac:dyDescent="0.45">
      <c r="A19996" t="s">
        <v>71</v>
      </c>
      <c r="B19996">
        <v>2013</v>
      </c>
      <c r="C19996" t="s">
        <v>15</v>
      </c>
      <c r="D19996" t="s">
        <v>2</v>
      </c>
      <c r="E19996">
        <v>21.856986301369865</v>
      </c>
      <c r="F19996" t="s">
        <v>22</v>
      </c>
    </row>
    <row r="19997" spans="1:6" x14ac:dyDescent="0.45">
      <c r="A19997" t="s">
        <v>71</v>
      </c>
      <c r="B19997">
        <v>2013</v>
      </c>
      <c r="C19997" t="s">
        <v>15</v>
      </c>
      <c r="D19997" t="s">
        <v>3</v>
      </c>
      <c r="E19997">
        <v>0</v>
      </c>
      <c r="F19997" t="s">
        <v>22</v>
      </c>
    </row>
    <row r="19998" spans="1:6" x14ac:dyDescent="0.45">
      <c r="A19998" t="s">
        <v>71</v>
      </c>
      <c r="B19998">
        <v>2013</v>
      </c>
      <c r="C19998" t="s">
        <v>15</v>
      </c>
      <c r="D19998" t="s">
        <v>4</v>
      </c>
      <c r="E19998">
        <v>4.4487671232876709</v>
      </c>
      <c r="F19998" t="s">
        <v>22</v>
      </c>
    </row>
    <row r="19999" spans="1:6" x14ac:dyDescent="0.45">
      <c r="A19999" t="s">
        <v>71</v>
      </c>
      <c r="B19999">
        <v>2013</v>
      </c>
      <c r="C19999" t="s">
        <v>5</v>
      </c>
      <c r="D19999" t="s">
        <v>5</v>
      </c>
      <c r="E19999">
        <v>140.52301369863014</v>
      </c>
      <c r="F19999" t="s">
        <v>22</v>
      </c>
    </row>
    <row r="20000" spans="1:6" x14ac:dyDescent="0.45">
      <c r="A20000" t="s">
        <v>71</v>
      </c>
      <c r="B20000">
        <v>2013</v>
      </c>
      <c r="C20000" t="s">
        <v>16</v>
      </c>
      <c r="D20000" t="s">
        <v>6</v>
      </c>
      <c r="E20000">
        <v>0</v>
      </c>
      <c r="F20000" t="s">
        <v>22</v>
      </c>
    </row>
    <row r="20001" spans="1:6" x14ac:dyDescent="0.45">
      <c r="A20001" t="s">
        <v>71</v>
      </c>
      <c r="B20001">
        <v>2013</v>
      </c>
      <c r="C20001" t="s">
        <v>16</v>
      </c>
      <c r="D20001" t="s">
        <v>7</v>
      </c>
      <c r="E20001">
        <v>0</v>
      </c>
      <c r="F20001" t="s">
        <v>22</v>
      </c>
    </row>
    <row r="20002" spans="1:6" x14ac:dyDescent="0.45">
      <c r="A20002" t="s">
        <v>71</v>
      </c>
      <c r="B20002">
        <v>2013</v>
      </c>
      <c r="C20002" t="s">
        <v>17</v>
      </c>
      <c r="D20002" t="s">
        <v>8</v>
      </c>
      <c r="E20002">
        <v>0</v>
      </c>
      <c r="F20002" t="s">
        <v>22</v>
      </c>
    </row>
    <row r="20003" spans="1:6" x14ac:dyDescent="0.45">
      <c r="A20003" t="s">
        <v>71</v>
      </c>
      <c r="B20003">
        <v>2013</v>
      </c>
      <c r="C20003" t="s">
        <v>18</v>
      </c>
      <c r="D20003" t="s">
        <v>9</v>
      </c>
      <c r="E20003">
        <v>164.38356164383561</v>
      </c>
      <c r="F20003" t="s">
        <v>22</v>
      </c>
    </row>
    <row r="20004" spans="1:6" x14ac:dyDescent="0.45">
      <c r="A20004" t="s">
        <v>71</v>
      </c>
      <c r="B20004">
        <v>2013</v>
      </c>
      <c r="C20004" t="s">
        <v>18</v>
      </c>
      <c r="D20004" t="s">
        <v>10</v>
      </c>
      <c r="E20004">
        <v>0</v>
      </c>
      <c r="F20004" t="s">
        <v>22</v>
      </c>
    </row>
    <row r="20005" spans="1:6" x14ac:dyDescent="0.45">
      <c r="A20005" t="s">
        <v>71</v>
      </c>
      <c r="B20005">
        <v>2013</v>
      </c>
      <c r="C20005" t="s">
        <v>18</v>
      </c>
      <c r="D20005" t="s">
        <v>19</v>
      </c>
      <c r="E20005">
        <v>0</v>
      </c>
      <c r="F20005" t="s">
        <v>23</v>
      </c>
    </row>
    <row r="20006" spans="1:6" x14ac:dyDescent="0.45">
      <c r="A20006" t="s">
        <v>71</v>
      </c>
      <c r="B20006">
        <v>2014</v>
      </c>
      <c r="C20006" t="s">
        <v>15</v>
      </c>
      <c r="D20006" t="s">
        <v>0</v>
      </c>
      <c r="E20006">
        <v>84.72</v>
      </c>
      <c r="F20006" t="s">
        <v>22</v>
      </c>
    </row>
    <row r="20007" spans="1:6" x14ac:dyDescent="0.45">
      <c r="A20007" t="s">
        <v>71</v>
      </c>
      <c r="B20007">
        <v>2014</v>
      </c>
      <c r="C20007" t="s">
        <v>15</v>
      </c>
      <c r="D20007" t="s">
        <v>1</v>
      </c>
      <c r="E20007">
        <v>14.023287671232875</v>
      </c>
      <c r="F20007" t="s">
        <v>22</v>
      </c>
    </row>
    <row r="20008" spans="1:6" x14ac:dyDescent="0.45">
      <c r="A20008" t="s">
        <v>71</v>
      </c>
      <c r="B20008">
        <v>2014</v>
      </c>
      <c r="C20008" t="s">
        <v>15</v>
      </c>
      <c r="D20008" t="s">
        <v>2</v>
      </c>
      <c r="E20008">
        <v>22.533972602739723</v>
      </c>
      <c r="F20008" t="s">
        <v>22</v>
      </c>
    </row>
    <row r="20009" spans="1:6" x14ac:dyDescent="0.45">
      <c r="A20009" t="s">
        <v>71</v>
      </c>
      <c r="B20009">
        <v>2014</v>
      </c>
      <c r="C20009" t="s">
        <v>15</v>
      </c>
      <c r="D20009" t="s">
        <v>3</v>
      </c>
      <c r="E20009">
        <v>0</v>
      </c>
      <c r="F20009" t="s">
        <v>22</v>
      </c>
    </row>
    <row r="20010" spans="1:6" x14ac:dyDescent="0.45">
      <c r="A20010" t="s">
        <v>71</v>
      </c>
      <c r="B20010">
        <v>2014</v>
      </c>
      <c r="C20010" t="s">
        <v>15</v>
      </c>
      <c r="D20010" t="s">
        <v>4</v>
      </c>
      <c r="E20010">
        <v>4.061917808219178</v>
      </c>
      <c r="F20010" t="s">
        <v>22</v>
      </c>
    </row>
    <row r="20011" spans="1:6" x14ac:dyDescent="0.45">
      <c r="A20011" t="s">
        <v>71</v>
      </c>
      <c r="B20011">
        <v>2014</v>
      </c>
      <c r="C20011" t="s">
        <v>5</v>
      </c>
      <c r="D20011" t="s">
        <v>5</v>
      </c>
      <c r="E20011">
        <v>125.33917808219178</v>
      </c>
      <c r="F20011" t="s">
        <v>22</v>
      </c>
    </row>
    <row r="20012" spans="1:6" x14ac:dyDescent="0.45">
      <c r="A20012" t="s">
        <v>71</v>
      </c>
      <c r="B20012">
        <v>2014</v>
      </c>
      <c r="C20012" t="s">
        <v>16</v>
      </c>
      <c r="D20012" t="s">
        <v>6</v>
      </c>
      <c r="E20012">
        <v>0</v>
      </c>
      <c r="F20012" t="s">
        <v>22</v>
      </c>
    </row>
    <row r="20013" spans="1:6" x14ac:dyDescent="0.45">
      <c r="A20013" t="s">
        <v>71</v>
      </c>
      <c r="B20013">
        <v>2014</v>
      </c>
      <c r="C20013" t="s">
        <v>16</v>
      </c>
      <c r="D20013" t="s">
        <v>7</v>
      </c>
      <c r="E20013">
        <v>0</v>
      </c>
      <c r="F20013" t="s">
        <v>22</v>
      </c>
    </row>
    <row r="20014" spans="1:6" x14ac:dyDescent="0.45">
      <c r="A20014" t="s">
        <v>71</v>
      </c>
      <c r="B20014">
        <v>2014</v>
      </c>
      <c r="C20014" t="s">
        <v>17</v>
      </c>
      <c r="D20014" t="s">
        <v>8</v>
      </c>
      <c r="E20014">
        <v>0</v>
      </c>
      <c r="F20014" t="s">
        <v>22</v>
      </c>
    </row>
    <row r="20015" spans="1:6" x14ac:dyDescent="0.45">
      <c r="A20015" t="s">
        <v>71</v>
      </c>
      <c r="B20015">
        <v>2014</v>
      </c>
      <c r="C20015" t="s">
        <v>18</v>
      </c>
      <c r="D20015" t="s">
        <v>9</v>
      </c>
      <c r="E20015">
        <v>91.712328767123282</v>
      </c>
      <c r="F20015" t="s">
        <v>22</v>
      </c>
    </row>
    <row r="20016" spans="1:6" x14ac:dyDescent="0.45">
      <c r="A20016" t="s">
        <v>71</v>
      </c>
      <c r="B20016">
        <v>2014</v>
      </c>
      <c r="C20016" t="s">
        <v>18</v>
      </c>
      <c r="D20016" t="s">
        <v>10</v>
      </c>
      <c r="E20016">
        <v>0</v>
      </c>
      <c r="F20016" t="s">
        <v>22</v>
      </c>
    </row>
    <row r="20017" spans="1:6" x14ac:dyDescent="0.45">
      <c r="A20017" t="s">
        <v>71</v>
      </c>
      <c r="B20017">
        <v>2014</v>
      </c>
      <c r="C20017" t="s">
        <v>18</v>
      </c>
      <c r="D20017" t="s">
        <v>19</v>
      </c>
      <c r="E20017">
        <v>0</v>
      </c>
      <c r="F20017" t="s">
        <v>23</v>
      </c>
    </row>
    <row r="20018" spans="1:6" x14ac:dyDescent="0.45">
      <c r="A20018" t="s">
        <v>71</v>
      </c>
      <c r="B20018">
        <v>2015</v>
      </c>
      <c r="C20018" t="s">
        <v>15</v>
      </c>
      <c r="D20018" t="s">
        <v>0</v>
      </c>
      <c r="E20018">
        <v>88.395068493150674</v>
      </c>
      <c r="F20018" t="s">
        <v>22</v>
      </c>
    </row>
    <row r="20019" spans="1:6" x14ac:dyDescent="0.45">
      <c r="A20019" t="s">
        <v>71</v>
      </c>
      <c r="B20019">
        <v>2015</v>
      </c>
      <c r="C20019" t="s">
        <v>15</v>
      </c>
      <c r="D20019" t="s">
        <v>1</v>
      </c>
      <c r="E20019">
        <v>14.023287671232875</v>
      </c>
      <c r="F20019" t="s">
        <v>22</v>
      </c>
    </row>
    <row r="20020" spans="1:6" x14ac:dyDescent="0.45">
      <c r="A20020" t="s">
        <v>71</v>
      </c>
      <c r="B20020">
        <v>2015</v>
      </c>
      <c r="C20020" t="s">
        <v>15</v>
      </c>
      <c r="D20020" t="s">
        <v>2</v>
      </c>
      <c r="E20020">
        <v>21.373424657534244</v>
      </c>
      <c r="F20020" t="s">
        <v>22</v>
      </c>
    </row>
    <row r="20021" spans="1:6" x14ac:dyDescent="0.45">
      <c r="A20021" t="s">
        <v>71</v>
      </c>
      <c r="B20021">
        <v>2015</v>
      </c>
      <c r="C20021" t="s">
        <v>15</v>
      </c>
      <c r="D20021" t="s">
        <v>3</v>
      </c>
      <c r="E20021">
        <v>0</v>
      </c>
      <c r="F20021" t="s">
        <v>22</v>
      </c>
    </row>
    <row r="20022" spans="1:6" x14ac:dyDescent="0.45">
      <c r="A20022" t="s">
        <v>71</v>
      </c>
      <c r="B20022">
        <v>2015</v>
      </c>
      <c r="C20022" t="s">
        <v>15</v>
      </c>
      <c r="D20022" t="s">
        <v>4</v>
      </c>
      <c r="E20022">
        <v>3.3849315068493153</v>
      </c>
      <c r="F20022" t="s">
        <v>22</v>
      </c>
    </row>
    <row r="20023" spans="1:6" x14ac:dyDescent="0.45">
      <c r="A20023" t="s">
        <v>71</v>
      </c>
      <c r="B20023">
        <v>2015</v>
      </c>
      <c r="C20023" t="s">
        <v>5</v>
      </c>
      <c r="D20023" t="s">
        <v>5</v>
      </c>
      <c r="E20023">
        <v>127.17671232876712</v>
      </c>
      <c r="F20023" t="s">
        <v>22</v>
      </c>
    </row>
    <row r="20024" spans="1:6" x14ac:dyDescent="0.45">
      <c r="A20024" t="s">
        <v>71</v>
      </c>
      <c r="B20024">
        <v>2015</v>
      </c>
      <c r="C20024" t="s">
        <v>16</v>
      </c>
      <c r="D20024" t="s">
        <v>6</v>
      </c>
      <c r="E20024">
        <v>0</v>
      </c>
      <c r="F20024" t="s">
        <v>22</v>
      </c>
    </row>
    <row r="20025" spans="1:6" x14ac:dyDescent="0.45">
      <c r="A20025" t="s">
        <v>71</v>
      </c>
      <c r="B20025">
        <v>2015</v>
      </c>
      <c r="C20025" t="s">
        <v>16</v>
      </c>
      <c r="D20025" t="s">
        <v>7</v>
      </c>
      <c r="E20025">
        <v>0</v>
      </c>
      <c r="F20025" t="s">
        <v>22</v>
      </c>
    </row>
    <row r="20026" spans="1:6" x14ac:dyDescent="0.45">
      <c r="A20026" t="s">
        <v>71</v>
      </c>
      <c r="B20026">
        <v>2015</v>
      </c>
      <c r="C20026" t="s">
        <v>17</v>
      </c>
      <c r="D20026" t="s">
        <v>8</v>
      </c>
      <c r="E20026">
        <v>0</v>
      </c>
      <c r="F20026" t="s">
        <v>22</v>
      </c>
    </row>
    <row r="20027" spans="1:6" x14ac:dyDescent="0.45">
      <c r="A20027" t="s">
        <v>71</v>
      </c>
      <c r="B20027">
        <v>2015</v>
      </c>
      <c r="C20027" t="s">
        <v>18</v>
      </c>
      <c r="D20027" t="s">
        <v>9</v>
      </c>
      <c r="E20027">
        <v>126.72602739726028</v>
      </c>
      <c r="F20027" t="s">
        <v>22</v>
      </c>
    </row>
    <row r="20028" spans="1:6" x14ac:dyDescent="0.45">
      <c r="A20028" t="s">
        <v>71</v>
      </c>
      <c r="B20028">
        <v>2015</v>
      </c>
      <c r="C20028" t="s">
        <v>18</v>
      </c>
      <c r="D20028" t="s">
        <v>10</v>
      </c>
      <c r="E20028">
        <v>0</v>
      </c>
      <c r="F20028" t="s">
        <v>22</v>
      </c>
    </row>
    <row r="20029" spans="1:6" x14ac:dyDescent="0.45">
      <c r="A20029" t="s">
        <v>71</v>
      </c>
      <c r="B20029">
        <v>2015</v>
      </c>
      <c r="C20029" t="s">
        <v>18</v>
      </c>
      <c r="D20029" t="s">
        <v>19</v>
      </c>
      <c r="E20029">
        <v>0</v>
      </c>
      <c r="F20029" t="s">
        <v>23</v>
      </c>
    </row>
    <row r="20030" spans="1:6" x14ac:dyDescent="0.45">
      <c r="A20030" t="s">
        <v>71</v>
      </c>
      <c r="B20030">
        <v>2016</v>
      </c>
      <c r="C20030" t="s">
        <v>15</v>
      </c>
      <c r="D20030" t="s">
        <v>0</v>
      </c>
      <c r="E20030">
        <v>91.915027322404356</v>
      </c>
      <c r="F20030" t="s">
        <v>22</v>
      </c>
    </row>
    <row r="20031" spans="1:6" x14ac:dyDescent="0.45">
      <c r="A20031" t="s">
        <v>71</v>
      </c>
      <c r="B20031">
        <v>2016</v>
      </c>
      <c r="C20031" t="s">
        <v>15</v>
      </c>
      <c r="D20031" t="s">
        <v>1</v>
      </c>
      <c r="E20031">
        <v>12.827595628415301</v>
      </c>
      <c r="F20031" t="s">
        <v>22</v>
      </c>
    </row>
    <row r="20032" spans="1:6" x14ac:dyDescent="0.45">
      <c r="A20032" t="s">
        <v>71</v>
      </c>
      <c r="B20032">
        <v>2016</v>
      </c>
      <c r="C20032" t="s">
        <v>15</v>
      </c>
      <c r="D20032" t="s">
        <v>2</v>
      </c>
      <c r="E20032">
        <v>24.015573770491802</v>
      </c>
      <c r="F20032" t="s">
        <v>22</v>
      </c>
    </row>
    <row r="20033" spans="1:6" x14ac:dyDescent="0.45">
      <c r="A20033" t="s">
        <v>71</v>
      </c>
      <c r="B20033">
        <v>2016</v>
      </c>
      <c r="C20033" t="s">
        <v>15</v>
      </c>
      <c r="D20033" t="s">
        <v>3</v>
      </c>
      <c r="E20033">
        <v>0</v>
      </c>
      <c r="F20033" t="s">
        <v>22</v>
      </c>
    </row>
    <row r="20034" spans="1:6" x14ac:dyDescent="0.45">
      <c r="A20034" t="s">
        <v>71</v>
      </c>
      <c r="B20034">
        <v>2016</v>
      </c>
      <c r="C20034" t="s">
        <v>15</v>
      </c>
      <c r="D20034" t="s">
        <v>4</v>
      </c>
      <c r="E20034">
        <v>2.9898907103825136</v>
      </c>
      <c r="F20034" t="s">
        <v>22</v>
      </c>
    </row>
    <row r="20035" spans="1:6" x14ac:dyDescent="0.45">
      <c r="A20035" t="s">
        <v>71</v>
      </c>
      <c r="B20035">
        <v>2016</v>
      </c>
      <c r="C20035" t="s">
        <v>5</v>
      </c>
      <c r="D20035" t="s">
        <v>5</v>
      </c>
      <c r="E20035">
        <v>131.74808743169396</v>
      </c>
      <c r="F20035" t="s">
        <v>22</v>
      </c>
    </row>
    <row r="20036" spans="1:6" x14ac:dyDescent="0.45">
      <c r="A20036" t="s">
        <v>71</v>
      </c>
      <c r="B20036">
        <v>2016</v>
      </c>
      <c r="C20036" t="s">
        <v>16</v>
      </c>
      <c r="D20036" t="s">
        <v>6</v>
      </c>
      <c r="E20036">
        <v>0</v>
      </c>
      <c r="F20036" t="s">
        <v>22</v>
      </c>
    </row>
    <row r="20037" spans="1:6" x14ac:dyDescent="0.45">
      <c r="A20037" t="s">
        <v>71</v>
      </c>
      <c r="B20037">
        <v>2016</v>
      </c>
      <c r="C20037" t="s">
        <v>16</v>
      </c>
      <c r="D20037" t="s">
        <v>7</v>
      </c>
      <c r="E20037">
        <v>0</v>
      </c>
      <c r="F20037" t="s">
        <v>22</v>
      </c>
    </row>
    <row r="20038" spans="1:6" x14ac:dyDescent="0.45">
      <c r="A20038" t="s">
        <v>71</v>
      </c>
      <c r="B20038">
        <v>2016</v>
      </c>
      <c r="C20038" t="s">
        <v>17</v>
      </c>
      <c r="D20038" t="s">
        <v>8</v>
      </c>
      <c r="E20038">
        <v>0</v>
      </c>
      <c r="F20038" t="s">
        <v>22</v>
      </c>
    </row>
    <row r="20039" spans="1:6" x14ac:dyDescent="0.45">
      <c r="A20039" t="s">
        <v>71</v>
      </c>
      <c r="B20039">
        <v>2016</v>
      </c>
      <c r="C20039" t="s">
        <v>18</v>
      </c>
      <c r="D20039" t="s">
        <v>9</v>
      </c>
      <c r="E20039">
        <v>125.38251366120218</v>
      </c>
      <c r="F20039" t="s">
        <v>22</v>
      </c>
    </row>
    <row r="20040" spans="1:6" x14ac:dyDescent="0.45">
      <c r="A20040" t="s">
        <v>71</v>
      </c>
      <c r="B20040">
        <v>2016</v>
      </c>
      <c r="C20040" t="s">
        <v>18</v>
      </c>
      <c r="D20040" t="s">
        <v>10</v>
      </c>
      <c r="E20040">
        <v>0</v>
      </c>
      <c r="F20040" t="s">
        <v>22</v>
      </c>
    </row>
    <row r="20041" spans="1:6" x14ac:dyDescent="0.45">
      <c r="A20041" t="s">
        <v>71</v>
      </c>
      <c r="B20041">
        <v>2016</v>
      </c>
      <c r="C20041" t="s">
        <v>18</v>
      </c>
      <c r="D20041" t="s">
        <v>19</v>
      </c>
      <c r="E20041">
        <v>0</v>
      </c>
      <c r="F20041" t="s">
        <v>23</v>
      </c>
    </row>
    <row r="20042" spans="1:6" x14ac:dyDescent="0.45">
      <c r="A20042" t="s">
        <v>71</v>
      </c>
      <c r="B20042">
        <v>2017</v>
      </c>
      <c r="C20042" t="s">
        <v>15</v>
      </c>
      <c r="D20042" t="s">
        <v>0</v>
      </c>
      <c r="E20042">
        <v>76.306027397260266</v>
      </c>
      <c r="F20042" t="s">
        <v>22</v>
      </c>
    </row>
    <row r="20043" spans="1:6" x14ac:dyDescent="0.45">
      <c r="A20043" t="s">
        <v>71</v>
      </c>
      <c r="B20043">
        <v>2017</v>
      </c>
      <c r="C20043" t="s">
        <v>15</v>
      </c>
      <c r="D20043" t="s">
        <v>1</v>
      </c>
      <c r="E20043">
        <v>12.766027397260272</v>
      </c>
      <c r="F20043" t="s">
        <v>22</v>
      </c>
    </row>
    <row r="20044" spans="1:6" x14ac:dyDescent="0.45">
      <c r="A20044" t="s">
        <v>71</v>
      </c>
      <c r="B20044">
        <v>2017</v>
      </c>
      <c r="C20044" t="s">
        <v>15</v>
      </c>
      <c r="D20044" t="s">
        <v>2</v>
      </c>
      <c r="E20044">
        <v>25.241917808219178</v>
      </c>
      <c r="F20044" t="s">
        <v>22</v>
      </c>
    </row>
    <row r="20045" spans="1:6" x14ac:dyDescent="0.45">
      <c r="A20045" t="s">
        <v>71</v>
      </c>
      <c r="B20045">
        <v>2017</v>
      </c>
      <c r="C20045" t="s">
        <v>15</v>
      </c>
      <c r="D20045" t="s">
        <v>3</v>
      </c>
      <c r="E20045">
        <v>0</v>
      </c>
      <c r="F20045" t="s">
        <v>22</v>
      </c>
    </row>
    <row r="20046" spans="1:6" x14ac:dyDescent="0.45">
      <c r="A20046" t="s">
        <v>71</v>
      </c>
      <c r="B20046">
        <v>2017</v>
      </c>
      <c r="C20046" t="s">
        <v>15</v>
      </c>
      <c r="D20046" t="s">
        <v>4</v>
      </c>
      <c r="E20046">
        <v>2.224383561643835</v>
      </c>
      <c r="F20046" t="s">
        <v>22</v>
      </c>
    </row>
    <row r="20047" spans="1:6" x14ac:dyDescent="0.45">
      <c r="A20047" t="s">
        <v>71</v>
      </c>
      <c r="B20047">
        <v>2017</v>
      </c>
      <c r="C20047" t="s">
        <v>5</v>
      </c>
      <c r="D20047" t="s">
        <v>5</v>
      </c>
      <c r="E20047">
        <v>116.53835616438354</v>
      </c>
      <c r="F20047" t="s">
        <v>22</v>
      </c>
    </row>
    <row r="20048" spans="1:6" x14ac:dyDescent="0.45">
      <c r="A20048" t="s">
        <v>71</v>
      </c>
      <c r="B20048">
        <v>2017</v>
      </c>
      <c r="C20048" t="s">
        <v>16</v>
      </c>
      <c r="D20048" t="s">
        <v>6</v>
      </c>
      <c r="E20048">
        <v>0</v>
      </c>
      <c r="F20048" t="s">
        <v>22</v>
      </c>
    </row>
    <row r="20049" spans="1:6" x14ac:dyDescent="0.45">
      <c r="A20049" t="s">
        <v>71</v>
      </c>
      <c r="B20049">
        <v>2017</v>
      </c>
      <c r="C20049" t="s">
        <v>16</v>
      </c>
      <c r="D20049" t="s">
        <v>7</v>
      </c>
      <c r="E20049">
        <v>0</v>
      </c>
      <c r="F20049" t="s">
        <v>22</v>
      </c>
    </row>
    <row r="20050" spans="1:6" x14ac:dyDescent="0.45">
      <c r="A20050" t="s">
        <v>71</v>
      </c>
      <c r="B20050">
        <v>2017</v>
      </c>
      <c r="C20050" t="s">
        <v>17</v>
      </c>
      <c r="D20050" t="s">
        <v>8</v>
      </c>
      <c r="E20050">
        <v>0</v>
      </c>
      <c r="F20050" t="s">
        <v>22</v>
      </c>
    </row>
    <row r="20051" spans="1:6" x14ac:dyDescent="0.45">
      <c r="A20051" t="s">
        <v>71</v>
      </c>
      <c r="B20051">
        <v>2017</v>
      </c>
      <c r="C20051" t="s">
        <v>18</v>
      </c>
      <c r="D20051" t="s">
        <v>9</v>
      </c>
      <c r="E20051">
        <v>174.08219178082192</v>
      </c>
      <c r="F20051" t="s">
        <v>22</v>
      </c>
    </row>
    <row r="20052" spans="1:6" x14ac:dyDescent="0.45">
      <c r="A20052" t="s">
        <v>71</v>
      </c>
      <c r="B20052">
        <v>2017</v>
      </c>
      <c r="C20052" t="s">
        <v>18</v>
      </c>
      <c r="D20052" t="s">
        <v>10</v>
      </c>
      <c r="E20052">
        <v>0</v>
      </c>
      <c r="F20052" t="s">
        <v>22</v>
      </c>
    </row>
    <row r="20053" spans="1:6" x14ac:dyDescent="0.45">
      <c r="A20053" t="s">
        <v>71</v>
      </c>
      <c r="B20053">
        <v>2017</v>
      </c>
      <c r="C20053" t="s">
        <v>18</v>
      </c>
      <c r="D20053" t="s">
        <v>19</v>
      </c>
      <c r="E20053">
        <v>0</v>
      </c>
      <c r="F20053" t="s">
        <v>23</v>
      </c>
    </row>
    <row r="20054" spans="1:6" x14ac:dyDescent="0.45">
      <c r="A20054" t="s">
        <v>71</v>
      </c>
      <c r="B20054">
        <v>2018</v>
      </c>
      <c r="C20054" t="s">
        <v>15</v>
      </c>
      <c r="D20054" t="s">
        <v>0</v>
      </c>
      <c r="E20054">
        <v>94.681369863013686</v>
      </c>
      <c r="F20054" t="s">
        <v>22</v>
      </c>
    </row>
    <row r="20055" spans="1:6" x14ac:dyDescent="0.45">
      <c r="A20055" t="s">
        <v>71</v>
      </c>
      <c r="B20055">
        <v>2018</v>
      </c>
      <c r="C20055" t="s">
        <v>15</v>
      </c>
      <c r="D20055" t="s">
        <v>1</v>
      </c>
      <c r="E20055">
        <v>13.443013698630136</v>
      </c>
      <c r="F20055" t="s">
        <v>22</v>
      </c>
    </row>
    <row r="20056" spans="1:6" x14ac:dyDescent="0.45">
      <c r="A20056" t="s">
        <v>71</v>
      </c>
      <c r="B20056">
        <v>2018</v>
      </c>
      <c r="C20056" t="s">
        <v>15</v>
      </c>
      <c r="D20056" t="s">
        <v>2</v>
      </c>
      <c r="E20056">
        <v>26.595890410958901</v>
      </c>
      <c r="F20056" t="s">
        <v>22</v>
      </c>
    </row>
    <row r="20057" spans="1:6" x14ac:dyDescent="0.45">
      <c r="A20057" t="s">
        <v>71</v>
      </c>
      <c r="B20057">
        <v>2018</v>
      </c>
      <c r="C20057" t="s">
        <v>15</v>
      </c>
      <c r="D20057" t="s">
        <v>3</v>
      </c>
      <c r="E20057">
        <v>0</v>
      </c>
      <c r="F20057" t="s">
        <v>22</v>
      </c>
    </row>
    <row r="20058" spans="1:6" x14ac:dyDescent="0.45">
      <c r="A20058" t="s">
        <v>71</v>
      </c>
      <c r="B20058">
        <v>2018</v>
      </c>
      <c r="C20058" t="s">
        <v>15</v>
      </c>
      <c r="D20058" t="s">
        <v>4</v>
      </c>
      <c r="E20058">
        <v>2.224383561643835</v>
      </c>
      <c r="F20058" t="s">
        <v>22</v>
      </c>
    </row>
    <row r="20059" spans="1:6" x14ac:dyDescent="0.45">
      <c r="A20059" t="s">
        <v>71</v>
      </c>
      <c r="B20059">
        <v>2018</v>
      </c>
      <c r="C20059" t="s">
        <v>5</v>
      </c>
      <c r="D20059" t="s">
        <v>5</v>
      </c>
      <c r="E20059">
        <v>136.94465753424657</v>
      </c>
      <c r="F20059" t="s">
        <v>22</v>
      </c>
    </row>
    <row r="20060" spans="1:6" x14ac:dyDescent="0.45">
      <c r="A20060" t="s">
        <v>71</v>
      </c>
      <c r="B20060">
        <v>2018</v>
      </c>
      <c r="C20060" t="s">
        <v>16</v>
      </c>
      <c r="D20060" t="s">
        <v>6</v>
      </c>
      <c r="E20060">
        <v>0</v>
      </c>
      <c r="F20060" t="s">
        <v>22</v>
      </c>
    </row>
    <row r="20061" spans="1:6" x14ac:dyDescent="0.45">
      <c r="A20061" t="s">
        <v>71</v>
      </c>
      <c r="B20061">
        <v>2018</v>
      </c>
      <c r="C20061" t="s">
        <v>16</v>
      </c>
      <c r="D20061" t="s">
        <v>7</v>
      </c>
      <c r="E20061">
        <v>0</v>
      </c>
      <c r="F20061" t="s">
        <v>22</v>
      </c>
    </row>
    <row r="20062" spans="1:6" x14ac:dyDescent="0.45">
      <c r="A20062" t="s">
        <v>71</v>
      </c>
      <c r="B20062">
        <v>2018</v>
      </c>
      <c r="C20062" t="s">
        <v>17</v>
      </c>
      <c r="D20062" t="s">
        <v>8</v>
      </c>
      <c r="E20062">
        <v>0</v>
      </c>
      <c r="F20062" t="s">
        <v>22</v>
      </c>
    </row>
    <row r="20063" spans="1:6" x14ac:dyDescent="0.45">
      <c r="A20063" t="s">
        <v>71</v>
      </c>
      <c r="B20063">
        <v>2018</v>
      </c>
      <c r="C20063" t="s">
        <v>18</v>
      </c>
      <c r="D20063" t="s">
        <v>9</v>
      </c>
      <c r="E20063">
        <v>125.72602739726028</v>
      </c>
      <c r="F20063" t="s">
        <v>22</v>
      </c>
    </row>
    <row r="20064" spans="1:6" x14ac:dyDescent="0.45">
      <c r="A20064" t="s">
        <v>71</v>
      </c>
      <c r="B20064">
        <v>2018</v>
      </c>
      <c r="C20064" t="s">
        <v>18</v>
      </c>
      <c r="D20064" t="s">
        <v>10</v>
      </c>
      <c r="E20064">
        <v>0</v>
      </c>
      <c r="F20064" t="s">
        <v>22</v>
      </c>
    </row>
    <row r="20065" spans="1:6" x14ac:dyDescent="0.45">
      <c r="A20065" t="s">
        <v>71</v>
      </c>
      <c r="B20065">
        <v>2018</v>
      </c>
      <c r="C20065" t="s">
        <v>18</v>
      </c>
      <c r="D20065" t="s">
        <v>19</v>
      </c>
      <c r="E20065">
        <v>0</v>
      </c>
      <c r="F20065" t="s">
        <v>23</v>
      </c>
    </row>
    <row r="20066" spans="1:6" x14ac:dyDescent="0.45">
      <c r="A20066" t="s">
        <v>71</v>
      </c>
      <c r="B20066">
        <v>2019</v>
      </c>
      <c r="C20066" t="s">
        <v>15</v>
      </c>
      <c r="D20066" t="s">
        <v>0</v>
      </c>
      <c r="E20066">
        <v>89.168767123287665</v>
      </c>
      <c r="F20066" t="s">
        <v>22</v>
      </c>
    </row>
    <row r="20067" spans="1:6" x14ac:dyDescent="0.45">
      <c r="A20067" t="s">
        <v>71</v>
      </c>
      <c r="B20067">
        <v>2019</v>
      </c>
      <c r="C20067" t="s">
        <v>15</v>
      </c>
      <c r="D20067" t="s">
        <v>1</v>
      </c>
      <c r="E20067">
        <v>11.605479452054794</v>
      </c>
      <c r="F20067" t="s">
        <v>22</v>
      </c>
    </row>
    <row r="20068" spans="1:6" x14ac:dyDescent="0.45">
      <c r="A20068" t="s">
        <v>71</v>
      </c>
      <c r="B20068">
        <v>2019</v>
      </c>
      <c r="C20068" t="s">
        <v>15</v>
      </c>
      <c r="D20068" t="s">
        <v>2</v>
      </c>
      <c r="E20068">
        <v>26.209041095890409</v>
      </c>
      <c r="F20068" t="s">
        <v>22</v>
      </c>
    </row>
    <row r="20069" spans="1:6" x14ac:dyDescent="0.45">
      <c r="A20069" t="s">
        <v>71</v>
      </c>
      <c r="B20069">
        <v>2019</v>
      </c>
      <c r="C20069" t="s">
        <v>15</v>
      </c>
      <c r="D20069" t="s">
        <v>3</v>
      </c>
      <c r="E20069">
        <v>0</v>
      </c>
      <c r="F20069" t="s">
        <v>22</v>
      </c>
    </row>
    <row r="20070" spans="1:6" x14ac:dyDescent="0.45">
      <c r="A20070" t="s">
        <v>71</v>
      </c>
      <c r="B20070">
        <v>2019</v>
      </c>
      <c r="C20070" t="s">
        <v>15</v>
      </c>
      <c r="D20070" t="s">
        <v>4</v>
      </c>
      <c r="E20070">
        <v>2.224383561643835</v>
      </c>
      <c r="F20070" t="s">
        <v>22</v>
      </c>
    </row>
    <row r="20071" spans="1:6" x14ac:dyDescent="0.45">
      <c r="A20071" t="s">
        <v>71</v>
      </c>
      <c r="B20071">
        <v>2019</v>
      </c>
      <c r="C20071" t="s">
        <v>5</v>
      </c>
      <c r="D20071" t="s">
        <v>5</v>
      </c>
      <c r="E20071">
        <v>129.20767123287672</v>
      </c>
      <c r="F20071" t="s">
        <v>22</v>
      </c>
    </row>
    <row r="20072" spans="1:6" x14ac:dyDescent="0.45">
      <c r="A20072" t="s">
        <v>71</v>
      </c>
      <c r="B20072">
        <v>2019</v>
      </c>
      <c r="C20072" t="s">
        <v>16</v>
      </c>
      <c r="D20072" t="s">
        <v>6</v>
      </c>
      <c r="E20072">
        <v>0</v>
      </c>
      <c r="F20072" t="s">
        <v>22</v>
      </c>
    </row>
    <row r="20073" spans="1:6" x14ac:dyDescent="0.45">
      <c r="A20073" t="s">
        <v>71</v>
      </c>
      <c r="B20073">
        <v>2019</v>
      </c>
      <c r="C20073" t="s">
        <v>16</v>
      </c>
      <c r="D20073" t="s">
        <v>7</v>
      </c>
      <c r="E20073">
        <v>0</v>
      </c>
      <c r="F20073" t="s">
        <v>22</v>
      </c>
    </row>
    <row r="20074" spans="1:6" x14ac:dyDescent="0.45">
      <c r="A20074" t="s">
        <v>71</v>
      </c>
      <c r="B20074">
        <v>2019</v>
      </c>
      <c r="C20074" t="s">
        <v>17</v>
      </c>
      <c r="D20074" t="s">
        <v>8</v>
      </c>
      <c r="E20074">
        <v>0</v>
      </c>
      <c r="F20074" t="s">
        <v>22</v>
      </c>
    </row>
    <row r="20075" spans="1:6" x14ac:dyDescent="0.45">
      <c r="A20075" t="s">
        <v>71</v>
      </c>
      <c r="B20075">
        <v>2019</v>
      </c>
      <c r="C20075" t="s">
        <v>18</v>
      </c>
      <c r="D20075" t="s">
        <v>9</v>
      </c>
      <c r="E20075">
        <v>164.41095890410958</v>
      </c>
      <c r="F20075" t="s">
        <v>22</v>
      </c>
    </row>
    <row r="20076" spans="1:6" x14ac:dyDescent="0.45">
      <c r="A20076" t="s">
        <v>71</v>
      </c>
      <c r="B20076">
        <v>2019</v>
      </c>
      <c r="C20076" t="s">
        <v>18</v>
      </c>
      <c r="D20076" t="s">
        <v>10</v>
      </c>
      <c r="E20076">
        <v>0</v>
      </c>
      <c r="F20076" t="s">
        <v>22</v>
      </c>
    </row>
    <row r="20077" spans="1:6" x14ac:dyDescent="0.45">
      <c r="A20077" t="s">
        <v>71</v>
      </c>
      <c r="B20077">
        <v>2019</v>
      </c>
      <c r="C20077" t="s">
        <v>18</v>
      </c>
      <c r="D20077" t="s">
        <v>19</v>
      </c>
      <c r="E20077">
        <v>0</v>
      </c>
      <c r="F20077" t="s">
        <v>23</v>
      </c>
    </row>
    <row r="20078" spans="1:6" x14ac:dyDescent="0.45">
      <c r="A20078" t="s">
        <v>71</v>
      </c>
      <c r="B20078">
        <v>2020</v>
      </c>
      <c r="C20078" t="s">
        <v>15</v>
      </c>
      <c r="D20078" t="s">
        <v>0</v>
      </c>
      <c r="E20078">
        <v>66.64562841530055</v>
      </c>
      <c r="F20078" t="s">
        <v>22</v>
      </c>
    </row>
    <row r="20079" spans="1:6" x14ac:dyDescent="0.45">
      <c r="A20079" t="s">
        <v>71</v>
      </c>
      <c r="B20079">
        <v>2020</v>
      </c>
      <c r="C20079" t="s">
        <v>15</v>
      </c>
      <c r="D20079" t="s">
        <v>1</v>
      </c>
      <c r="E20079">
        <v>11.38087431693989</v>
      </c>
      <c r="F20079" t="s">
        <v>22</v>
      </c>
    </row>
    <row r="20080" spans="1:6" x14ac:dyDescent="0.45">
      <c r="A20080" t="s">
        <v>71</v>
      </c>
      <c r="B20080">
        <v>2020</v>
      </c>
      <c r="C20080" t="s">
        <v>15</v>
      </c>
      <c r="D20080" t="s">
        <v>2</v>
      </c>
      <c r="E20080">
        <v>26.040983606557376</v>
      </c>
      <c r="F20080" t="s">
        <v>22</v>
      </c>
    </row>
    <row r="20081" spans="1:6" x14ac:dyDescent="0.45">
      <c r="A20081" t="s">
        <v>71</v>
      </c>
      <c r="B20081">
        <v>2020</v>
      </c>
      <c r="C20081" t="s">
        <v>15</v>
      </c>
      <c r="D20081" t="s">
        <v>3</v>
      </c>
      <c r="E20081">
        <v>9.6448087431693988E-2</v>
      </c>
      <c r="F20081" t="s">
        <v>22</v>
      </c>
    </row>
    <row r="20082" spans="1:6" x14ac:dyDescent="0.45">
      <c r="A20082" t="s">
        <v>71</v>
      </c>
      <c r="B20082">
        <v>2020</v>
      </c>
      <c r="C20082" t="s">
        <v>15</v>
      </c>
      <c r="D20082" t="s">
        <v>4</v>
      </c>
      <c r="E20082">
        <v>1.9289617486338797</v>
      </c>
      <c r="F20082" t="s">
        <v>22</v>
      </c>
    </row>
    <row r="20083" spans="1:6" x14ac:dyDescent="0.45">
      <c r="A20083" t="s">
        <v>71</v>
      </c>
      <c r="B20083">
        <v>2020</v>
      </c>
      <c r="C20083" t="s">
        <v>5</v>
      </c>
      <c r="D20083" t="s">
        <v>5</v>
      </c>
      <c r="E20083">
        <v>106.0928961748634</v>
      </c>
      <c r="F20083" t="s">
        <v>22</v>
      </c>
    </row>
    <row r="20084" spans="1:6" x14ac:dyDescent="0.45">
      <c r="A20084" t="s">
        <v>71</v>
      </c>
      <c r="B20084">
        <v>2020</v>
      </c>
      <c r="C20084" t="s">
        <v>16</v>
      </c>
      <c r="D20084" t="s">
        <v>6</v>
      </c>
      <c r="E20084">
        <v>0</v>
      </c>
      <c r="F20084" t="s">
        <v>22</v>
      </c>
    </row>
    <row r="20085" spans="1:6" x14ac:dyDescent="0.45">
      <c r="A20085" t="s">
        <v>71</v>
      </c>
      <c r="B20085">
        <v>2020</v>
      </c>
      <c r="C20085" t="s">
        <v>16</v>
      </c>
      <c r="D20085" t="s">
        <v>7</v>
      </c>
      <c r="E20085">
        <v>0</v>
      </c>
      <c r="F20085" t="s">
        <v>22</v>
      </c>
    </row>
    <row r="20086" spans="1:6" x14ac:dyDescent="0.45">
      <c r="A20086" t="s">
        <v>71</v>
      </c>
      <c r="B20086">
        <v>2020</v>
      </c>
      <c r="C20086" t="s">
        <v>17</v>
      </c>
      <c r="D20086" t="s">
        <v>8</v>
      </c>
      <c r="E20086">
        <v>0</v>
      </c>
      <c r="F20086" t="s">
        <v>22</v>
      </c>
    </row>
    <row r="20087" spans="1:6" x14ac:dyDescent="0.45">
      <c r="A20087" t="s">
        <v>71</v>
      </c>
      <c r="B20087">
        <v>2020</v>
      </c>
      <c r="C20087" t="s">
        <v>18</v>
      </c>
      <c r="D20087" t="s">
        <v>9</v>
      </c>
      <c r="E20087">
        <v>154.31693989071039</v>
      </c>
      <c r="F20087" t="s">
        <v>22</v>
      </c>
    </row>
    <row r="20088" spans="1:6" x14ac:dyDescent="0.45">
      <c r="A20088" t="s">
        <v>71</v>
      </c>
      <c r="B20088">
        <v>2020</v>
      </c>
      <c r="C20088" t="s">
        <v>18</v>
      </c>
      <c r="D20088" t="s">
        <v>10</v>
      </c>
      <c r="E20088">
        <v>0</v>
      </c>
      <c r="F20088" t="s">
        <v>22</v>
      </c>
    </row>
    <row r="20089" spans="1:6" x14ac:dyDescent="0.45">
      <c r="A20089" t="s">
        <v>71</v>
      </c>
      <c r="B20089">
        <v>2020</v>
      </c>
      <c r="C20089" t="s">
        <v>18</v>
      </c>
      <c r="D20089" t="s">
        <v>19</v>
      </c>
      <c r="E20089">
        <v>0</v>
      </c>
      <c r="F20089" t="s">
        <v>23</v>
      </c>
    </row>
    <row r="20090" spans="1:6" x14ac:dyDescent="0.45">
      <c r="A20090" t="s">
        <v>71</v>
      </c>
      <c r="B20090">
        <v>2021</v>
      </c>
      <c r="C20090" t="s">
        <v>15</v>
      </c>
      <c r="D20090" t="s">
        <v>0</v>
      </c>
      <c r="E20090">
        <v>70.213150684931506</v>
      </c>
      <c r="F20090" t="s">
        <v>22</v>
      </c>
    </row>
    <row r="20091" spans="1:6" x14ac:dyDescent="0.45">
      <c r="A20091" t="s">
        <v>71</v>
      </c>
      <c r="B20091">
        <v>2021</v>
      </c>
      <c r="C20091" t="s">
        <v>15</v>
      </c>
      <c r="D20091" t="s">
        <v>1</v>
      </c>
      <c r="E20091">
        <v>13.056164383561644</v>
      </c>
      <c r="F20091" t="s">
        <v>22</v>
      </c>
    </row>
    <row r="20092" spans="1:6" x14ac:dyDescent="0.45">
      <c r="A20092" t="s">
        <v>71</v>
      </c>
      <c r="B20092">
        <v>2021</v>
      </c>
      <c r="C20092" t="s">
        <v>15</v>
      </c>
      <c r="D20092" t="s">
        <v>2</v>
      </c>
      <c r="E20092">
        <v>27.756438356164381</v>
      </c>
      <c r="F20092" t="s">
        <v>22</v>
      </c>
    </row>
    <row r="20093" spans="1:6" x14ac:dyDescent="0.45">
      <c r="A20093" t="s">
        <v>71</v>
      </c>
      <c r="B20093">
        <v>2021</v>
      </c>
      <c r="C20093" t="s">
        <v>15</v>
      </c>
      <c r="D20093" t="s">
        <v>3</v>
      </c>
      <c r="E20093">
        <v>0.19342465753424656</v>
      </c>
      <c r="F20093" t="s">
        <v>22</v>
      </c>
    </row>
    <row r="20094" spans="1:6" x14ac:dyDescent="0.45">
      <c r="A20094" t="s">
        <v>71</v>
      </c>
      <c r="B20094">
        <v>2021</v>
      </c>
      <c r="C20094" t="s">
        <v>15</v>
      </c>
      <c r="D20094" t="s">
        <v>4</v>
      </c>
      <c r="E20094">
        <v>2.3210958904109589</v>
      </c>
      <c r="F20094" t="s">
        <v>22</v>
      </c>
    </row>
    <row r="20095" spans="1:6" x14ac:dyDescent="0.45">
      <c r="A20095" t="s">
        <v>71</v>
      </c>
      <c r="B20095">
        <v>2021</v>
      </c>
      <c r="C20095" t="s">
        <v>5</v>
      </c>
      <c r="D20095" t="s">
        <v>5</v>
      </c>
      <c r="E20095">
        <v>113.54027397260272</v>
      </c>
      <c r="F20095" t="s">
        <v>22</v>
      </c>
    </row>
    <row r="20096" spans="1:6" x14ac:dyDescent="0.45">
      <c r="A20096" t="s">
        <v>71</v>
      </c>
      <c r="B20096">
        <v>2021</v>
      </c>
      <c r="C20096" t="s">
        <v>16</v>
      </c>
      <c r="D20096" t="s">
        <v>6</v>
      </c>
      <c r="E20096">
        <v>0</v>
      </c>
      <c r="F20096" t="s">
        <v>22</v>
      </c>
    </row>
    <row r="20097" spans="1:6" x14ac:dyDescent="0.45">
      <c r="A20097" t="s">
        <v>71</v>
      </c>
      <c r="B20097">
        <v>2021</v>
      </c>
      <c r="C20097" t="s">
        <v>16</v>
      </c>
      <c r="D20097" t="s">
        <v>7</v>
      </c>
      <c r="E20097">
        <v>0</v>
      </c>
      <c r="F20097" t="s">
        <v>22</v>
      </c>
    </row>
    <row r="20098" spans="1:6" x14ac:dyDescent="0.45">
      <c r="A20098" t="s">
        <v>71</v>
      </c>
      <c r="B20098">
        <v>2021</v>
      </c>
      <c r="C20098" t="s">
        <v>17</v>
      </c>
      <c r="D20098" t="s">
        <v>8</v>
      </c>
      <c r="E20098">
        <v>0</v>
      </c>
      <c r="F20098" t="s">
        <v>22</v>
      </c>
    </row>
    <row r="20099" spans="1:6" x14ac:dyDescent="0.45">
      <c r="A20099" t="s">
        <v>71</v>
      </c>
      <c r="B20099">
        <v>2021</v>
      </c>
      <c r="C20099" t="s">
        <v>18</v>
      </c>
      <c r="D20099" t="s">
        <v>9</v>
      </c>
      <c r="E20099">
        <v>113.54027397260272</v>
      </c>
      <c r="F20099" t="s">
        <v>22</v>
      </c>
    </row>
    <row r="20100" spans="1:6" x14ac:dyDescent="0.45">
      <c r="A20100" t="s">
        <v>71</v>
      </c>
      <c r="B20100">
        <v>2021</v>
      </c>
      <c r="C20100" t="s">
        <v>18</v>
      </c>
      <c r="D20100" t="s">
        <v>10</v>
      </c>
      <c r="E20100">
        <v>0</v>
      </c>
      <c r="F20100" t="s">
        <v>22</v>
      </c>
    </row>
    <row r="20101" spans="1:6" x14ac:dyDescent="0.45">
      <c r="A20101" t="s">
        <v>71</v>
      </c>
      <c r="B20101">
        <v>2021</v>
      </c>
      <c r="C20101" t="s">
        <v>18</v>
      </c>
      <c r="D20101" t="s">
        <v>19</v>
      </c>
      <c r="E20101">
        <v>0</v>
      </c>
      <c r="F20101" t="s">
        <v>23</v>
      </c>
    </row>
    <row r="20102" spans="1:6" x14ac:dyDescent="0.45">
      <c r="A20102" t="s">
        <v>71</v>
      </c>
      <c r="B20102">
        <v>2022</v>
      </c>
      <c r="C20102" t="s">
        <v>15</v>
      </c>
      <c r="D20102" t="s">
        <v>0</v>
      </c>
      <c r="E20102">
        <v>44.294246575342463</v>
      </c>
      <c r="F20102" t="s">
        <v>22</v>
      </c>
    </row>
    <row r="20103" spans="1:6" x14ac:dyDescent="0.45">
      <c r="A20103" t="s">
        <v>71</v>
      </c>
      <c r="B20103">
        <v>2022</v>
      </c>
      <c r="C20103" t="s">
        <v>15</v>
      </c>
      <c r="D20103" t="s">
        <v>1</v>
      </c>
      <c r="E20103">
        <v>8.9942465753424656</v>
      </c>
      <c r="F20103" t="s">
        <v>22</v>
      </c>
    </row>
    <row r="20104" spans="1:6" x14ac:dyDescent="0.45">
      <c r="A20104" t="s">
        <v>71</v>
      </c>
      <c r="B20104">
        <v>2022</v>
      </c>
      <c r="C20104" t="s">
        <v>15</v>
      </c>
      <c r="D20104" t="s">
        <v>2</v>
      </c>
      <c r="E20104">
        <v>25.532054794520548</v>
      </c>
      <c r="F20104" t="s">
        <v>22</v>
      </c>
    </row>
    <row r="20105" spans="1:6" x14ac:dyDescent="0.45">
      <c r="A20105" t="s">
        <v>71</v>
      </c>
      <c r="B20105">
        <v>2022</v>
      </c>
      <c r="C20105" t="s">
        <v>15</v>
      </c>
      <c r="D20105" t="s">
        <v>3</v>
      </c>
      <c r="E20105">
        <v>0.29013698630136986</v>
      </c>
      <c r="F20105" t="s">
        <v>22</v>
      </c>
    </row>
    <row r="20106" spans="1:6" x14ac:dyDescent="0.45">
      <c r="A20106" t="s">
        <v>71</v>
      </c>
      <c r="B20106">
        <v>2022</v>
      </c>
      <c r="C20106" t="s">
        <v>15</v>
      </c>
      <c r="D20106" t="s">
        <v>4</v>
      </c>
      <c r="E20106">
        <v>1.3539726027397261</v>
      </c>
      <c r="F20106" t="s">
        <v>22</v>
      </c>
    </row>
    <row r="20107" spans="1:6" x14ac:dyDescent="0.45">
      <c r="A20107" t="s">
        <v>71</v>
      </c>
      <c r="B20107">
        <v>2022</v>
      </c>
      <c r="C20107" t="s">
        <v>5</v>
      </c>
      <c r="D20107" t="s">
        <v>5</v>
      </c>
      <c r="E20107">
        <v>80.464657534246598</v>
      </c>
      <c r="F20107" t="s">
        <v>22</v>
      </c>
    </row>
    <row r="20108" spans="1:6" x14ac:dyDescent="0.45">
      <c r="A20108" t="s">
        <v>71</v>
      </c>
      <c r="B20108">
        <v>2022</v>
      </c>
      <c r="C20108" t="s">
        <v>16</v>
      </c>
      <c r="D20108" t="s">
        <v>6</v>
      </c>
      <c r="E20108">
        <v>0</v>
      </c>
      <c r="F20108" t="s">
        <v>22</v>
      </c>
    </row>
    <row r="20109" spans="1:6" x14ac:dyDescent="0.45">
      <c r="A20109" t="s">
        <v>71</v>
      </c>
      <c r="B20109">
        <v>2022</v>
      </c>
      <c r="C20109" t="s">
        <v>16</v>
      </c>
      <c r="D20109" t="s">
        <v>7</v>
      </c>
      <c r="E20109">
        <v>0</v>
      </c>
      <c r="F20109" t="s">
        <v>22</v>
      </c>
    </row>
    <row r="20110" spans="1:6" x14ac:dyDescent="0.45">
      <c r="A20110" t="s">
        <v>71</v>
      </c>
      <c r="B20110">
        <v>2022</v>
      </c>
      <c r="C20110" t="s">
        <v>17</v>
      </c>
      <c r="D20110" t="s">
        <v>8</v>
      </c>
      <c r="E20110">
        <v>0</v>
      </c>
      <c r="F20110" t="s">
        <v>22</v>
      </c>
    </row>
    <row r="20111" spans="1:6" x14ac:dyDescent="0.45">
      <c r="A20111" t="s">
        <v>71</v>
      </c>
      <c r="B20111">
        <v>2022</v>
      </c>
      <c r="C20111" t="s">
        <v>18</v>
      </c>
      <c r="D20111" t="s">
        <v>9</v>
      </c>
      <c r="E20111">
        <v>80.464657534246598</v>
      </c>
      <c r="F20111" t="s">
        <v>22</v>
      </c>
    </row>
    <row r="20112" spans="1:6" x14ac:dyDescent="0.45">
      <c r="A20112" t="s">
        <v>71</v>
      </c>
      <c r="B20112">
        <v>2022</v>
      </c>
      <c r="C20112" t="s">
        <v>18</v>
      </c>
      <c r="D20112" t="s">
        <v>10</v>
      </c>
      <c r="E20112">
        <v>0</v>
      </c>
      <c r="F20112" t="s">
        <v>22</v>
      </c>
    </row>
    <row r="20113" spans="1:6" x14ac:dyDescent="0.45">
      <c r="A20113" t="s">
        <v>71</v>
      </c>
      <c r="B20113">
        <v>2022</v>
      </c>
      <c r="C20113" t="s">
        <v>18</v>
      </c>
      <c r="D20113" t="s">
        <v>19</v>
      </c>
      <c r="E20113">
        <v>0</v>
      </c>
      <c r="F20113" t="s">
        <v>23</v>
      </c>
    </row>
    <row r="20114" spans="1:6" x14ac:dyDescent="0.45">
      <c r="A20114" t="s">
        <v>71</v>
      </c>
      <c r="B20114">
        <v>2023</v>
      </c>
      <c r="C20114" t="s">
        <v>15</v>
      </c>
      <c r="D20114" t="s">
        <v>0</v>
      </c>
      <c r="E20114">
        <v>43</v>
      </c>
      <c r="F20114" t="s">
        <v>22</v>
      </c>
    </row>
    <row r="20115" spans="1:6" x14ac:dyDescent="0.45">
      <c r="A20115" t="s">
        <v>71</v>
      </c>
      <c r="B20115">
        <v>2023</v>
      </c>
      <c r="C20115" t="s">
        <v>15</v>
      </c>
      <c r="D20115" t="s">
        <v>1</v>
      </c>
      <c r="E20115">
        <v>7.2592564109589039</v>
      </c>
      <c r="F20115" t="s">
        <v>22</v>
      </c>
    </row>
    <row r="20116" spans="1:6" x14ac:dyDescent="0.45">
      <c r="A20116" t="s">
        <v>71</v>
      </c>
      <c r="B20116">
        <v>2023</v>
      </c>
      <c r="C20116" t="s">
        <v>15</v>
      </c>
      <c r="D20116" t="s">
        <v>2</v>
      </c>
      <c r="E20116">
        <v>24.127791780821916</v>
      </c>
      <c r="F20116" t="s">
        <v>22</v>
      </c>
    </row>
    <row r="20117" spans="1:6" x14ac:dyDescent="0.45">
      <c r="A20117" t="s">
        <v>71</v>
      </c>
      <c r="B20117">
        <v>2023</v>
      </c>
      <c r="C20117" t="s">
        <v>15</v>
      </c>
      <c r="D20117" t="s">
        <v>3</v>
      </c>
      <c r="E20117">
        <v>0.29013698630136986</v>
      </c>
      <c r="F20117" t="s">
        <v>22</v>
      </c>
    </row>
    <row r="20118" spans="1:6" x14ac:dyDescent="0.45">
      <c r="A20118" t="s">
        <v>71</v>
      </c>
      <c r="B20118">
        <v>2023</v>
      </c>
      <c r="C20118" t="s">
        <v>15</v>
      </c>
      <c r="D20118" t="s">
        <v>4</v>
      </c>
      <c r="E20118">
        <v>1.3268931506849313</v>
      </c>
      <c r="F20118" t="s">
        <v>22</v>
      </c>
    </row>
    <row r="20119" spans="1:6" x14ac:dyDescent="0.45">
      <c r="A20119" t="s">
        <v>71</v>
      </c>
      <c r="B20119">
        <v>2023</v>
      </c>
      <c r="C20119" t="s">
        <v>5</v>
      </c>
      <c r="D20119" t="s">
        <v>5</v>
      </c>
      <c r="E20119">
        <v>76.004078328767122</v>
      </c>
      <c r="F20119" t="s">
        <v>22</v>
      </c>
    </row>
    <row r="20120" spans="1:6" x14ac:dyDescent="0.45">
      <c r="A20120" t="s">
        <v>71</v>
      </c>
      <c r="B20120">
        <v>2023</v>
      </c>
      <c r="C20120" t="s">
        <v>16</v>
      </c>
      <c r="D20120" t="s">
        <v>6</v>
      </c>
      <c r="E20120">
        <v>0</v>
      </c>
      <c r="F20120" t="s">
        <v>22</v>
      </c>
    </row>
    <row r="20121" spans="1:6" x14ac:dyDescent="0.45">
      <c r="A20121" t="s">
        <v>71</v>
      </c>
      <c r="B20121">
        <v>2023</v>
      </c>
      <c r="C20121" t="s">
        <v>16</v>
      </c>
      <c r="D20121" t="s">
        <v>7</v>
      </c>
      <c r="E20121">
        <v>0</v>
      </c>
      <c r="F20121" t="s">
        <v>22</v>
      </c>
    </row>
    <row r="20122" spans="1:6" x14ac:dyDescent="0.45">
      <c r="A20122" t="s">
        <v>71</v>
      </c>
      <c r="B20122">
        <v>2023</v>
      </c>
      <c r="C20122" t="s">
        <v>17</v>
      </c>
      <c r="D20122" t="s">
        <v>8</v>
      </c>
      <c r="E20122">
        <v>0</v>
      </c>
      <c r="F20122" t="s">
        <v>22</v>
      </c>
    </row>
    <row r="20123" spans="1:6" x14ac:dyDescent="0.45">
      <c r="A20123" t="s">
        <v>71</v>
      </c>
      <c r="B20123">
        <v>2023</v>
      </c>
      <c r="C20123" t="s">
        <v>18</v>
      </c>
      <c r="D20123" t="s">
        <v>9</v>
      </c>
      <c r="E20123">
        <v>76.004078328767122</v>
      </c>
      <c r="F20123" t="s">
        <v>22</v>
      </c>
    </row>
    <row r="20124" spans="1:6" x14ac:dyDescent="0.45">
      <c r="A20124" t="s">
        <v>71</v>
      </c>
      <c r="B20124">
        <v>2023</v>
      </c>
      <c r="C20124" t="s">
        <v>18</v>
      </c>
      <c r="D20124" t="s">
        <v>10</v>
      </c>
      <c r="E20124">
        <v>0</v>
      </c>
      <c r="F20124" t="s">
        <v>22</v>
      </c>
    </row>
    <row r="20125" spans="1:6" x14ac:dyDescent="0.45">
      <c r="A20125" t="s">
        <v>71</v>
      </c>
      <c r="B20125">
        <v>2023</v>
      </c>
      <c r="C20125" t="s">
        <v>18</v>
      </c>
      <c r="D20125" t="s">
        <v>19</v>
      </c>
      <c r="E20125">
        <v>0</v>
      </c>
      <c r="F20125" t="s">
        <v>23</v>
      </c>
    </row>
    <row r="20126" spans="1:6" x14ac:dyDescent="0.45">
      <c r="A20126" t="s">
        <v>71</v>
      </c>
      <c r="B20126">
        <v>2024</v>
      </c>
      <c r="C20126" t="s">
        <v>15</v>
      </c>
      <c r="D20126" t="s">
        <v>0</v>
      </c>
      <c r="E20126">
        <v>47.581966544508703</v>
      </c>
      <c r="F20126" t="s">
        <v>22</v>
      </c>
    </row>
    <row r="20127" spans="1:6" x14ac:dyDescent="0.45">
      <c r="A20127" t="s">
        <v>71</v>
      </c>
      <c r="B20127">
        <v>2024</v>
      </c>
      <c r="C20127" t="s">
        <v>15</v>
      </c>
      <c r="D20127" t="s">
        <v>1</v>
      </c>
      <c r="E20127">
        <v>6.9373203112774435</v>
      </c>
      <c r="F20127" t="s">
        <v>22</v>
      </c>
    </row>
    <row r="20128" spans="1:6" x14ac:dyDescent="0.45">
      <c r="A20128" t="s">
        <v>71</v>
      </c>
      <c r="B20128">
        <v>2024</v>
      </c>
      <c r="C20128" t="s">
        <v>15</v>
      </c>
      <c r="D20128" t="s">
        <v>2</v>
      </c>
      <c r="E20128">
        <v>23.844133591914616</v>
      </c>
      <c r="F20128" t="s">
        <v>22</v>
      </c>
    </row>
    <row r="20129" spans="1:6" x14ac:dyDescent="0.45">
      <c r="A20129" t="s">
        <v>71</v>
      </c>
      <c r="B20129">
        <v>2024</v>
      </c>
      <c r="C20129" t="s">
        <v>15</v>
      </c>
      <c r="D20129" t="s">
        <v>3</v>
      </c>
      <c r="E20129">
        <v>0.29013698630136986</v>
      </c>
      <c r="F20129" t="s">
        <v>22</v>
      </c>
    </row>
    <row r="20130" spans="1:6" x14ac:dyDescent="0.45">
      <c r="A20130" t="s">
        <v>71</v>
      </c>
      <c r="B20130">
        <v>2024</v>
      </c>
      <c r="C20130" t="s">
        <v>15</v>
      </c>
      <c r="D20130" t="s">
        <v>4</v>
      </c>
      <c r="E20130">
        <v>1.3044625599944644</v>
      </c>
      <c r="F20130" t="s">
        <v>22</v>
      </c>
    </row>
    <row r="20131" spans="1:6" x14ac:dyDescent="0.45">
      <c r="A20131" t="s">
        <v>71</v>
      </c>
      <c r="B20131">
        <v>2024</v>
      </c>
      <c r="C20131" t="s">
        <v>5</v>
      </c>
      <c r="D20131" t="s">
        <v>5</v>
      </c>
      <c r="E20131">
        <v>79.958019993996587</v>
      </c>
      <c r="F20131" t="s">
        <v>22</v>
      </c>
    </row>
    <row r="20132" spans="1:6" x14ac:dyDescent="0.45">
      <c r="A20132" t="s">
        <v>71</v>
      </c>
      <c r="B20132">
        <v>2024</v>
      </c>
      <c r="C20132" t="s">
        <v>16</v>
      </c>
      <c r="D20132" t="s">
        <v>6</v>
      </c>
      <c r="E20132">
        <v>0</v>
      </c>
      <c r="F20132" t="s">
        <v>22</v>
      </c>
    </row>
    <row r="20133" spans="1:6" x14ac:dyDescent="0.45">
      <c r="A20133" t="s">
        <v>71</v>
      </c>
      <c r="B20133">
        <v>2024</v>
      </c>
      <c r="C20133" t="s">
        <v>16</v>
      </c>
      <c r="D20133" t="s">
        <v>7</v>
      </c>
      <c r="E20133">
        <v>0</v>
      </c>
      <c r="F20133" t="s">
        <v>22</v>
      </c>
    </row>
    <row r="20134" spans="1:6" x14ac:dyDescent="0.45">
      <c r="A20134" t="s">
        <v>71</v>
      </c>
      <c r="B20134">
        <v>2024</v>
      </c>
      <c r="C20134" t="s">
        <v>17</v>
      </c>
      <c r="D20134" t="s">
        <v>8</v>
      </c>
      <c r="E20134">
        <v>0</v>
      </c>
      <c r="F20134" t="s">
        <v>22</v>
      </c>
    </row>
    <row r="20135" spans="1:6" x14ac:dyDescent="0.45">
      <c r="A20135" t="s">
        <v>71</v>
      </c>
      <c r="B20135">
        <v>2024</v>
      </c>
      <c r="C20135" t="s">
        <v>18</v>
      </c>
      <c r="D20135" t="s">
        <v>9</v>
      </c>
      <c r="E20135">
        <v>79.958019993996587</v>
      </c>
      <c r="F20135" t="s">
        <v>22</v>
      </c>
    </row>
    <row r="20136" spans="1:6" x14ac:dyDescent="0.45">
      <c r="A20136" t="s">
        <v>71</v>
      </c>
      <c r="B20136">
        <v>2024</v>
      </c>
      <c r="C20136" t="s">
        <v>18</v>
      </c>
      <c r="D20136" t="s">
        <v>10</v>
      </c>
      <c r="E20136">
        <v>0</v>
      </c>
      <c r="F20136" t="s">
        <v>22</v>
      </c>
    </row>
    <row r="20137" spans="1:6" x14ac:dyDescent="0.45">
      <c r="A20137" t="s">
        <v>71</v>
      </c>
      <c r="B20137">
        <v>2024</v>
      </c>
      <c r="C20137" t="s">
        <v>18</v>
      </c>
      <c r="D20137" t="s">
        <v>19</v>
      </c>
      <c r="E20137">
        <v>0</v>
      </c>
      <c r="F20137" t="s">
        <v>23</v>
      </c>
    </row>
    <row r="20138" spans="1:6" x14ac:dyDescent="0.45">
      <c r="A20138" t="s">
        <v>71</v>
      </c>
      <c r="B20138">
        <v>2025</v>
      </c>
      <c r="C20138" t="s">
        <v>15</v>
      </c>
      <c r="D20138" t="s">
        <v>0</v>
      </c>
      <c r="E20138">
        <v>32.53687754693987</v>
      </c>
      <c r="F20138" t="s">
        <v>22</v>
      </c>
    </row>
    <row r="20139" spans="1:6" x14ac:dyDescent="0.45">
      <c r="A20139" t="s">
        <v>71</v>
      </c>
      <c r="B20139">
        <v>2025</v>
      </c>
      <c r="C20139" t="s">
        <v>15</v>
      </c>
      <c r="D20139" t="s">
        <v>1</v>
      </c>
      <c r="E20139">
        <v>6.3538769526494994</v>
      </c>
      <c r="F20139" t="s">
        <v>22</v>
      </c>
    </row>
    <row r="20140" spans="1:6" x14ac:dyDescent="0.45">
      <c r="A20140" t="s">
        <v>71</v>
      </c>
      <c r="B20140">
        <v>2025</v>
      </c>
      <c r="C20140" t="s">
        <v>15</v>
      </c>
      <c r="D20140" t="s">
        <v>2</v>
      </c>
      <c r="E20140">
        <v>23.427181386613196</v>
      </c>
      <c r="F20140" t="s">
        <v>22</v>
      </c>
    </row>
    <row r="20141" spans="1:6" x14ac:dyDescent="0.45">
      <c r="A20141" t="s">
        <v>71</v>
      </c>
      <c r="B20141">
        <v>2025</v>
      </c>
      <c r="C20141" t="s">
        <v>15</v>
      </c>
      <c r="D20141" t="s">
        <v>3</v>
      </c>
      <c r="E20141">
        <v>0.29013698630136986</v>
      </c>
      <c r="F20141" t="s">
        <v>22</v>
      </c>
    </row>
    <row r="20142" spans="1:6" x14ac:dyDescent="0.45">
      <c r="A20142" t="s">
        <v>71</v>
      </c>
      <c r="B20142">
        <v>2025</v>
      </c>
      <c r="C20142" t="s">
        <v>15</v>
      </c>
      <c r="D20142" t="s">
        <v>4</v>
      </c>
      <c r="E20142">
        <v>1.2045161430015796</v>
      </c>
      <c r="F20142" t="s">
        <v>22</v>
      </c>
    </row>
    <row r="20143" spans="1:6" x14ac:dyDescent="0.45">
      <c r="A20143" t="s">
        <v>71</v>
      </c>
      <c r="B20143">
        <v>2025</v>
      </c>
      <c r="C20143" t="s">
        <v>5</v>
      </c>
      <c r="D20143" t="s">
        <v>5</v>
      </c>
      <c r="E20143">
        <v>63.812589015505509</v>
      </c>
      <c r="F20143" t="s">
        <v>22</v>
      </c>
    </row>
    <row r="20144" spans="1:6" x14ac:dyDescent="0.45">
      <c r="A20144" t="s">
        <v>71</v>
      </c>
      <c r="B20144">
        <v>2025</v>
      </c>
      <c r="C20144" t="s">
        <v>16</v>
      </c>
      <c r="D20144" t="s">
        <v>6</v>
      </c>
      <c r="E20144">
        <v>0</v>
      </c>
      <c r="F20144" t="s">
        <v>22</v>
      </c>
    </row>
    <row r="20145" spans="1:6" x14ac:dyDescent="0.45">
      <c r="A20145" t="s">
        <v>71</v>
      </c>
      <c r="B20145">
        <v>2025</v>
      </c>
      <c r="C20145" t="s">
        <v>16</v>
      </c>
      <c r="D20145" t="s">
        <v>7</v>
      </c>
      <c r="E20145">
        <v>0</v>
      </c>
      <c r="F20145" t="s">
        <v>22</v>
      </c>
    </row>
    <row r="20146" spans="1:6" x14ac:dyDescent="0.45">
      <c r="A20146" t="s">
        <v>71</v>
      </c>
      <c r="B20146">
        <v>2025</v>
      </c>
      <c r="C20146" t="s">
        <v>17</v>
      </c>
      <c r="D20146" t="s">
        <v>8</v>
      </c>
      <c r="E20146">
        <v>0</v>
      </c>
      <c r="F20146" t="s">
        <v>22</v>
      </c>
    </row>
    <row r="20147" spans="1:6" x14ac:dyDescent="0.45">
      <c r="A20147" t="s">
        <v>71</v>
      </c>
      <c r="B20147">
        <v>2025</v>
      </c>
      <c r="C20147" t="s">
        <v>18</v>
      </c>
      <c r="D20147" t="s">
        <v>9</v>
      </c>
      <c r="E20147">
        <v>63.812589015505509</v>
      </c>
      <c r="F20147" t="s">
        <v>22</v>
      </c>
    </row>
    <row r="20148" spans="1:6" x14ac:dyDescent="0.45">
      <c r="A20148" t="s">
        <v>71</v>
      </c>
      <c r="B20148">
        <v>2025</v>
      </c>
      <c r="C20148" t="s">
        <v>18</v>
      </c>
      <c r="D20148" t="s">
        <v>10</v>
      </c>
      <c r="E20148">
        <v>0</v>
      </c>
      <c r="F20148" t="s">
        <v>22</v>
      </c>
    </row>
    <row r="20149" spans="1:6" x14ac:dyDescent="0.45">
      <c r="A20149" t="s">
        <v>71</v>
      </c>
      <c r="B20149">
        <v>2025</v>
      </c>
      <c r="C20149" t="s">
        <v>18</v>
      </c>
      <c r="D20149" t="s">
        <v>19</v>
      </c>
      <c r="E20149">
        <v>0</v>
      </c>
      <c r="F20149" t="s">
        <v>23</v>
      </c>
    </row>
    <row r="20150" spans="1:6" x14ac:dyDescent="0.45">
      <c r="A20150" t="s">
        <v>71</v>
      </c>
      <c r="B20150">
        <v>2026</v>
      </c>
      <c r="C20150" t="s">
        <v>15</v>
      </c>
      <c r="D20150" t="s">
        <v>0</v>
      </c>
      <c r="E20150">
        <v>34.284075534299582</v>
      </c>
      <c r="F20150" t="s">
        <v>22</v>
      </c>
    </row>
    <row r="20151" spans="1:6" x14ac:dyDescent="0.45">
      <c r="A20151" t="s">
        <v>71</v>
      </c>
      <c r="B20151">
        <v>2026</v>
      </c>
      <c r="C20151" t="s">
        <v>15</v>
      </c>
      <c r="D20151" t="s">
        <v>1</v>
      </c>
      <c r="E20151">
        <v>6.362772380383209</v>
      </c>
      <c r="F20151" t="s">
        <v>22</v>
      </c>
    </row>
    <row r="20152" spans="1:6" x14ac:dyDescent="0.45">
      <c r="A20152" t="s">
        <v>71</v>
      </c>
      <c r="B20152">
        <v>2026</v>
      </c>
      <c r="C20152" t="s">
        <v>15</v>
      </c>
      <c r="D20152" t="s">
        <v>2</v>
      </c>
      <c r="E20152">
        <v>22.841501851947864</v>
      </c>
      <c r="F20152" t="s">
        <v>22</v>
      </c>
    </row>
    <row r="20153" spans="1:6" x14ac:dyDescent="0.45">
      <c r="A20153" t="s">
        <v>71</v>
      </c>
      <c r="B20153">
        <v>2026</v>
      </c>
      <c r="C20153" t="s">
        <v>15</v>
      </c>
      <c r="D20153" t="s">
        <v>3</v>
      </c>
      <c r="E20153">
        <v>0.29013698630136986</v>
      </c>
      <c r="F20153" t="s">
        <v>22</v>
      </c>
    </row>
    <row r="20154" spans="1:6" x14ac:dyDescent="0.45">
      <c r="A20154" t="s">
        <v>71</v>
      </c>
      <c r="B20154">
        <v>2026</v>
      </c>
      <c r="C20154" t="s">
        <v>15</v>
      </c>
      <c r="D20154" t="s">
        <v>4</v>
      </c>
      <c r="E20154">
        <v>1.1081548515614532</v>
      </c>
      <c r="F20154" t="s">
        <v>22</v>
      </c>
    </row>
    <row r="20155" spans="1:6" x14ac:dyDescent="0.45">
      <c r="A20155" t="s">
        <v>71</v>
      </c>
      <c r="B20155">
        <v>2026</v>
      </c>
      <c r="C20155" t="s">
        <v>5</v>
      </c>
      <c r="D20155" t="s">
        <v>5</v>
      </c>
      <c r="E20155">
        <v>64.886641604493491</v>
      </c>
      <c r="F20155" t="s">
        <v>22</v>
      </c>
    </row>
    <row r="20156" spans="1:6" x14ac:dyDescent="0.45">
      <c r="A20156" t="s">
        <v>71</v>
      </c>
      <c r="B20156">
        <v>2026</v>
      </c>
      <c r="C20156" t="s">
        <v>16</v>
      </c>
      <c r="D20156" t="s">
        <v>6</v>
      </c>
      <c r="E20156">
        <v>0</v>
      </c>
      <c r="F20156" t="s">
        <v>22</v>
      </c>
    </row>
    <row r="20157" spans="1:6" x14ac:dyDescent="0.45">
      <c r="A20157" t="s">
        <v>71</v>
      </c>
      <c r="B20157">
        <v>2026</v>
      </c>
      <c r="C20157" t="s">
        <v>16</v>
      </c>
      <c r="D20157" t="s">
        <v>7</v>
      </c>
      <c r="E20157">
        <v>0</v>
      </c>
      <c r="F20157" t="s">
        <v>22</v>
      </c>
    </row>
    <row r="20158" spans="1:6" x14ac:dyDescent="0.45">
      <c r="A20158" t="s">
        <v>71</v>
      </c>
      <c r="B20158">
        <v>2026</v>
      </c>
      <c r="C20158" t="s">
        <v>17</v>
      </c>
      <c r="D20158" t="s">
        <v>8</v>
      </c>
      <c r="E20158">
        <v>0</v>
      </c>
      <c r="F20158" t="s">
        <v>22</v>
      </c>
    </row>
    <row r="20159" spans="1:6" x14ac:dyDescent="0.45">
      <c r="A20159" t="s">
        <v>71</v>
      </c>
      <c r="B20159">
        <v>2026</v>
      </c>
      <c r="C20159" t="s">
        <v>18</v>
      </c>
      <c r="D20159" t="s">
        <v>9</v>
      </c>
      <c r="E20159">
        <v>64.886641604493491</v>
      </c>
      <c r="F20159" t="s">
        <v>22</v>
      </c>
    </row>
    <row r="20160" spans="1:6" x14ac:dyDescent="0.45">
      <c r="A20160" t="s">
        <v>71</v>
      </c>
      <c r="B20160">
        <v>2026</v>
      </c>
      <c r="C20160" t="s">
        <v>18</v>
      </c>
      <c r="D20160" t="s">
        <v>10</v>
      </c>
      <c r="E20160">
        <v>0</v>
      </c>
      <c r="F20160" t="s">
        <v>22</v>
      </c>
    </row>
    <row r="20161" spans="1:6" x14ac:dyDescent="0.45">
      <c r="A20161" t="s">
        <v>71</v>
      </c>
      <c r="B20161">
        <v>2026</v>
      </c>
      <c r="C20161" t="s">
        <v>18</v>
      </c>
      <c r="D20161" t="s">
        <v>19</v>
      </c>
      <c r="E20161">
        <v>0</v>
      </c>
      <c r="F20161" t="s">
        <v>23</v>
      </c>
    </row>
    <row r="20162" spans="1:6" x14ac:dyDescent="0.45">
      <c r="A20162" t="s">
        <v>71</v>
      </c>
      <c r="B20162">
        <v>2027</v>
      </c>
      <c r="C20162" t="s">
        <v>15</v>
      </c>
      <c r="D20162" t="s">
        <v>0</v>
      </c>
      <c r="E20162">
        <v>36.12509631712053</v>
      </c>
      <c r="F20162" t="s">
        <v>22</v>
      </c>
    </row>
    <row r="20163" spans="1:6" x14ac:dyDescent="0.45">
      <c r="A20163" t="s">
        <v>71</v>
      </c>
      <c r="B20163">
        <v>2027</v>
      </c>
      <c r="C20163" t="s">
        <v>15</v>
      </c>
      <c r="D20163" t="s">
        <v>1</v>
      </c>
      <c r="E20163">
        <v>6.3716802617157455</v>
      </c>
      <c r="F20163" t="s">
        <v>22</v>
      </c>
    </row>
    <row r="20164" spans="1:6" x14ac:dyDescent="0.45">
      <c r="A20164" t="s">
        <v>71</v>
      </c>
      <c r="B20164">
        <v>2027</v>
      </c>
      <c r="C20164" t="s">
        <v>15</v>
      </c>
      <c r="D20164" t="s">
        <v>2</v>
      </c>
      <c r="E20164">
        <v>22.270464305649167</v>
      </c>
      <c r="F20164" t="s">
        <v>22</v>
      </c>
    </row>
    <row r="20165" spans="1:6" x14ac:dyDescent="0.45">
      <c r="A20165" t="s">
        <v>71</v>
      </c>
      <c r="B20165">
        <v>2027</v>
      </c>
      <c r="C20165" t="s">
        <v>15</v>
      </c>
      <c r="D20165" t="s">
        <v>3</v>
      </c>
      <c r="E20165">
        <v>0.29013698630136986</v>
      </c>
      <c r="F20165" t="s">
        <v>22</v>
      </c>
    </row>
    <row r="20166" spans="1:6" x14ac:dyDescent="0.45">
      <c r="A20166" t="s">
        <v>71</v>
      </c>
      <c r="B20166">
        <v>2027</v>
      </c>
      <c r="C20166" t="s">
        <v>15</v>
      </c>
      <c r="D20166" t="s">
        <v>4</v>
      </c>
      <c r="E20166">
        <v>1.0195024634365373</v>
      </c>
      <c r="F20166" t="s">
        <v>22</v>
      </c>
    </row>
    <row r="20167" spans="1:6" x14ac:dyDescent="0.45">
      <c r="A20167" t="s">
        <v>71</v>
      </c>
      <c r="B20167">
        <v>2027</v>
      </c>
      <c r="C20167" t="s">
        <v>5</v>
      </c>
      <c r="D20167" t="s">
        <v>5</v>
      </c>
      <c r="E20167">
        <v>66.076880334223347</v>
      </c>
      <c r="F20167" t="s">
        <v>22</v>
      </c>
    </row>
    <row r="20168" spans="1:6" x14ac:dyDescent="0.45">
      <c r="A20168" t="s">
        <v>71</v>
      </c>
      <c r="B20168">
        <v>2027</v>
      </c>
      <c r="C20168" t="s">
        <v>16</v>
      </c>
      <c r="D20168" t="s">
        <v>6</v>
      </c>
      <c r="E20168">
        <v>0</v>
      </c>
      <c r="F20168" t="s">
        <v>22</v>
      </c>
    </row>
    <row r="20169" spans="1:6" x14ac:dyDescent="0.45">
      <c r="A20169" t="s">
        <v>71</v>
      </c>
      <c r="B20169">
        <v>2027</v>
      </c>
      <c r="C20169" t="s">
        <v>16</v>
      </c>
      <c r="D20169" t="s">
        <v>7</v>
      </c>
      <c r="E20169">
        <v>0</v>
      </c>
      <c r="F20169" t="s">
        <v>22</v>
      </c>
    </row>
    <row r="20170" spans="1:6" x14ac:dyDescent="0.45">
      <c r="A20170" t="s">
        <v>71</v>
      </c>
      <c r="B20170">
        <v>2027</v>
      </c>
      <c r="C20170" t="s">
        <v>17</v>
      </c>
      <c r="D20170" t="s">
        <v>8</v>
      </c>
      <c r="E20170">
        <v>0</v>
      </c>
      <c r="F20170" t="s">
        <v>22</v>
      </c>
    </row>
    <row r="20171" spans="1:6" x14ac:dyDescent="0.45">
      <c r="A20171" t="s">
        <v>71</v>
      </c>
      <c r="B20171">
        <v>2027</v>
      </c>
      <c r="C20171" t="s">
        <v>18</v>
      </c>
      <c r="D20171" t="s">
        <v>9</v>
      </c>
      <c r="E20171">
        <v>66.076880334223347</v>
      </c>
      <c r="F20171" t="s">
        <v>22</v>
      </c>
    </row>
    <row r="20172" spans="1:6" x14ac:dyDescent="0.45">
      <c r="A20172" t="s">
        <v>71</v>
      </c>
      <c r="B20172">
        <v>2027</v>
      </c>
      <c r="C20172" t="s">
        <v>18</v>
      </c>
      <c r="D20172" t="s">
        <v>10</v>
      </c>
      <c r="E20172">
        <v>0</v>
      </c>
      <c r="F20172" t="s">
        <v>22</v>
      </c>
    </row>
    <row r="20173" spans="1:6" x14ac:dyDescent="0.45">
      <c r="A20173" t="s">
        <v>71</v>
      </c>
      <c r="B20173">
        <v>2027</v>
      </c>
      <c r="C20173" t="s">
        <v>18</v>
      </c>
      <c r="D20173" t="s">
        <v>19</v>
      </c>
      <c r="E20173">
        <v>0</v>
      </c>
      <c r="F20173" t="s">
        <v>23</v>
      </c>
    </row>
    <row r="20174" spans="1:6" x14ac:dyDescent="0.45">
      <c r="A20174" t="s">
        <v>71</v>
      </c>
      <c r="B20174">
        <v>2028</v>
      </c>
      <c r="C20174" t="s">
        <v>15</v>
      </c>
      <c r="D20174" t="s">
        <v>0</v>
      </c>
      <c r="E20174">
        <v>38.064978086272809</v>
      </c>
      <c r="F20174" t="s">
        <v>22</v>
      </c>
    </row>
    <row r="20175" spans="1:6" x14ac:dyDescent="0.45">
      <c r="A20175" t="s">
        <v>71</v>
      </c>
      <c r="B20175">
        <v>2028</v>
      </c>
      <c r="C20175" t="s">
        <v>15</v>
      </c>
      <c r="D20175" t="s">
        <v>1</v>
      </c>
      <c r="E20175">
        <v>6.3806006140821481</v>
      </c>
      <c r="F20175" t="s">
        <v>22</v>
      </c>
    </row>
    <row r="20176" spans="1:6" x14ac:dyDescent="0.45">
      <c r="A20176" t="s">
        <v>71</v>
      </c>
      <c r="B20176">
        <v>2028</v>
      </c>
      <c r="C20176" t="s">
        <v>15</v>
      </c>
      <c r="D20176" t="s">
        <v>2</v>
      </c>
      <c r="E20176">
        <v>21.713702698007936</v>
      </c>
      <c r="F20176" t="s">
        <v>22</v>
      </c>
    </row>
    <row r="20177" spans="1:6" x14ac:dyDescent="0.45">
      <c r="A20177" t="s">
        <v>71</v>
      </c>
      <c r="B20177">
        <v>2028</v>
      </c>
      <c r="C20177" t="s">
        <v>15</v>
      </c>
      <c r="D20177" t="s">
        <v>3</v>
      </c>
      <c r="E20177">
        <v>0.29013698630136986</v>
      </c>
      <c r="F20177" t="s">
        <v>22</v>
      </c>
    </row>
    <row r="20178" spans="1:6" x14ac:dyDescent="0.45">
      <c r="A20178" t="s">
        <v>71</v>
      </c>
      <c r="B20178">
        <v>2028</v>
      </c>
      <c r="C20178" t="s">
        <v>15</v>
      </c>
      <c r="D20178" t="s">
        <v>4</v>
      </c>
      <c r="E20178">
        <v>0.93794226636161404</v>
      </c>
      <c r="F20178" t="s">
        <v>22</v>
      </c>
    </row>
    <row r="20179" spans="1:6" x14ac:dyDescent="0.45">
      <c r="A20179" t="s">
        <v>71</v>
      </c>
      <c r="B20179">
        <v>2028</v>
      </c>
      <c r="C20179" t="s">
        <v>5</v>
      </c>
      <c r="D20179" t="s">
        <v>5</v>
      </c>
      <c r="E20179">
        <v>67.387360651025872</v>
      </c>
      <c r="F20179" t="s">
        <v>22</v>
      </c>
    </row>
    <row r="20180" spans="1:6" x14ac:dyDescent="0.45">
      <c r="A20180" t="s">
        <v>71</v>
      </c>
      <c r="B20180">
        <v>2028</v>
      </c>
      <c r="C20180" t="s">
        <v>16</v>
      </c>
      <c r="D20180" t="s">
        <v>6</v>
      </c>
      <c r="E20180">
        <v>0</v>
      </c>
      <c r="F20180" t="s">
        <v>22</v>
      </c>
    </row>
    <row r="20181" spans="1:6" x14ac:dyDescent="0.45">
      <c r="A20181" t="s">
        <v>71</v>
      </c>
      <c r="B20181">
        <v>2028</v>
      </c>
      <c r="C20181" t="s">
        <v>16</v>
      </c>
      <c r="D20181" t="s">
        <v>7</v>
      </c>
      <c r="E20181">
        <v>0</v>
      </c>
      <c r="F20181" t="s">
        <v>22</v>
      </c>
    </row>
    <row r="20182" spans="1:6" x14ac:dyDescent="0.45">
      <c r="A20182" t="s">
        <v>71</v>
      </c>
      <c r="B20182">
        <v>2028</v>
      </c>
      <c r="C20182" t="s">
        <v>17</v>
      </c>
      <c r="D20182" t="s">
        <v>8</v>
      </c>
      <c r="E20182">
        <v>0</v>
      </c>
      <c r="F20182" t="s">
        <v>22</v>
      </c>
    </row>
    <row r="20183" spans="1:6" x14ac:dyDescent="0.45">
      <c r="A20183" t="s">
        <v>71</v>
      </c>
      <c r="B20183">
        <v>2028</v>
      </c>
      <c r="C20183" t="s">
        <v>18</v>
      </c>
      <c r="D20183" t="s">
        <v>9</v>
      </c>
      <c r="E20183">
        <v>67.387360651025872</v>
      </c>
      <c r="F20183" t="s">
        <v>22</v>
      </c>
    </row>
    <row r="20184" spans="1:6" x14ac:dyDescent="0.45">
      <c r="A20184" t="s">
        <v>71</v>
      </c>
      <c r="B20184">
        <v>2028</v>
      </c>
      <c r="C20184" t="s">
        <v>18</v>
      </c>
      <c r="D20184" t="s">
        <v>10</v>
      </c>
      <c r="E20184">
        <v>0</v>
      </c>
      <c r="F20184" t="s">
        <v>22</v>
      </c>
    </row>
    <row r="20185" spans="1:6" x14ac:dyDescent="0.45">
      <c r="A20185" t="s">
        <v>71</v>
      </c>
      <c r="B20185">
        <v>2028</v>
      </c>
      <c r="C20185" t="s">
        <v>18</v>
      </c>
      <c r="D20185" t="s">
        <v>19</v>
      </c>
      <c r="E20185">
        <v>0</v>
      </c>
      <c r="F20185" t="s">
        <v>23</v>
      </c>
    </row>
    <row r="20186" spans="1:6" x14ac:dyDescent="0.45">
      <c r="A20186" t="s">
        <v>71</v>
      </c>
      <c r="B20186">
        <v>2029</v>
      </c>
      <c r="C20186" t="s">
        <v>15</v>
      </c>
      <c r="D20186" t="s">
        <v>0</v>
      </c>
      <c r="E20186">
        <v>40.109029578469006</v>
      </c>
      <c r="F20186" t="s">
        <v>22</v>
      </c>
    </row>
    <row r="20187" spans="1:6" x14ac:dyDescent="0.45">
      <c r="A20187" t="s">
        <v>71</v>
      </c>
      <c r="B20187">
        <v>2029</v>
      </c>
      <c r="C20187" t="s">
        <v>15</v>
      </c>
      <c r="D20187" t="s">
        <v>1</v>
      </c>
      <c r="E20187">
        <v>6.3895334549418639</v>
      </c>
      <c r="F20187" t="s">
        <v>22</v>
      </c>
    </row>
    <row r="20188" spans="1:6" x14ac:dyDescent="0.45">
      <c r="A20188" t="s">
        <v>71</v>
      </c>
      <c r="B20188">
        <v>2029</v>
      </c>
      <c r="C20188" t="s">
        <v>15</v>
      </c>
      <c r="D20188" t="s">
        <v>2</v>
      </c>
      <c r="E20188">
        <v>21.170860130557735</v>
      </c>
      <c r="F20188" t="s">
        <v>22</v>
      </c>
    </row>
    <row r="20189" spans="1:6" x14ac:dyDescent="0.45">
      <c r="A20189" t="s">
        <v>71</v>
      </c>
      <c r="B20189">
        <v>2029</v>
      </c>
      <c r="C20189" t="s">
        <v>15</v>
      </c>
      <c r="D20189" t="s">
        <v>3</v>
      </c>
      <c r="E20189">
        <v>0.29013698630136986</v>
      </c>
      <c r="F20189" t="s">
        <v>22</v>
      </c>
    </row>
    <row r="20190" spans="1:6" x14ac:dyDescent="0.45">
      <c r="A20190" t="s">
        <v>71</v>
      </c>
      <c r="B20190">
        <v>2029</v>
      </c>
      <c r="C20190" t="s">
        <v>15</v>
      </c>
      <c r="D20190" t="s">
        <v>4</v>
      </c>
      <c r="E20190">
        <v>0.86290688505268509</v>
      </c>
      <c r="F20190" t="s">
        <v>22</v>
      </c>
    </row>
    <row r="20191" spans="1:6" x14ac:dyDescent="0.45">
      <c r="A20191" t="s">
        <v>71</v>
      </c>
      <c r="B20191">
        <v>2029</v>
      </c>
      <c r="C20191" t="s">
        <v>5</v>
      </c>
      <c r="D20191" t="s">
        <v>5</v>
      </c>
      <c r="E20191">
        <v>68.822467035322646</v>
      </c>
      <c r="F20191" t="s">
        <v>22</v>
      </c>
    </row>
    <row r="20192" spans="1:6" x14ac:dyDescent="0.45">
      <c r="A20192" t="s">
        <v>71</v>
      </c>
      <c r="B20192">
        <v>2029</v>
      </c>
      <c r="C20192" t="s">
        <v>16</v>
      </c>
      <c r="D20192" t="s">
        <v>6</v>
      </c>
      <c r="E20192">
        <v>0</v>
      </c>
      <c r="F20192" t="s">
        <v>22</v>
      </c>
    </row>
    <row r="20193" spans="1:6" x14ac:dyDescent="0.45">
      <c r="A20193" t="s">
        <v>71</v>
      </c>
      <c r="B20193">
        <v>2029</v>
      </c>
      <c r="C20193" t="s">
        <v>16</v>
      </c>
      <c r="D20193" t="s">
        <v>7</v>
      </c>
      <c r="E20193">
        <v>0</v>
      </c>
      <c r="F20193" t="s">
        <v>22</v>
      </c>
    </row>
    <row r="20194" spans="1:6" x14ac:dyDescent="0.45">
      <c r="A20194" t="s">
        <v>71</v>
      </c>
      <c r="B20194">
        <v>2029</v>
      </c>
      <c r="C20194" t="s">
        <v>17</v>
      </c>
      <c r="D20194" t="s">
        <v>8</v>
      </c>
      <c r="E20194">
        <v>0</v>
      </c>
      <c r="F20194" t="s">
        <v>22</v>
      </c>
    </row>
    <row r="20195" spans="1:6" x14ac:dyDescent="0.45">
      <c r="A20195" t="s">
        <v>71</v>
      </c>
      <c r="B20195">
        <v>2029</v>
      </c>
      <c r="C20195" t="s">
        <v>18</v>
      </c>
      <c r="D20195" t="s">
        <v>9</v>
      </c>
      <c r="E20195">
        <v>68.822467035322646</v>
      </c>
      <c r="F20195" t="s">
        <v>22</v>
      </c>
    </row>
    <row r="20196" spans="1:6" x14ac:dyDescent="0.45">
      <c r="A20196" t="s">
        <v>71</v>
      </c>
      <c r="B20196">
        <v>2029</v>
      </c>
      <c r="C20196" t="s">
        <v>18</v>
      </c>
      <c r="D20196" t="s">
        <v>10</v>
      </c>
      <c r="E20196">
        <v>0</v>
      </c>
      <c r="F20196" t="s">
        <v>22</v>
      </c>
    </row>
    <row r="20197" spans="1:6" x14ac:dyDescent="0.45">
      <c r="A20197" t="s">
        <v>71</v>
      </c>
      <c r="B20197">
        <v>2029</v>
      </c>
      <c r="C20197" t="s">
        <v>18</v>
      </c>
      <c r="D20197" t="s">
        <v>19</v>
      </c>
      <c r="E20197">
        <v>0</v>
      </c>
      <c r="F20197" t="s">
        <v>23</v>
      </c>
    </row>
    <row r="20198" spans="1:6" x14ac:dyDescent="0.45">
      <c r="A20198" t="s">
        <v>71</v>
      </c>
      <c r="B20198">
        <v>2030</v>
      </c>
      <c r="C20198" t="s">
        <v>15</v>
      </c>
      <c r="D20198" t="s">
        <v>0</v>
      </c>
      <c r="E20198">
        <v>42.262844604307062</v>
      </c>
      <c r="F20198" t="s">
        <v>22</v>
      </c>
    </row>
    <row r="20199" spans="1:6" x14ac:dyDescent="0.45">
      <c r="A20199" t="s">
        <v>71</v>
      </c>
      <c r="B20199">
        <v>2030</v>
      </c>
      <c r="C20199" t="s">
        <v>15</v>
      </c>
      <c r="D20199" t="s">
        <v>1</v>
      </c>
      <c r="E20199">
        <v>6.3984788017787837</v>
      </c>
      <c r="F20199" t="s">
        <v>22</v>
      </c>
    </row>
    <row r="20200" spans="1:6" x14ac:dyDescent="0.45">
      <c r="A20200" t="s">
        <v>71</v>
      </c>
      <c r="B20200">
        <v>2030</v>
      </c>
      <c r="C20200" t="s">
        <v>15</v>
      </c>
      <c r="D20200" t="s">
        <v>2</v>
      </c>
      <c r="E20200">
        <v>20.641588627293796</v>
      </c>
      <c r="F20200" t="s">
        <v>22</v>
      </c>
    </row>
    <row r="20201" spans="1:6" x14ac:dyDescent="0.45">
      <c r="A20201" t="s">
        <v>71</v>
      </c>
      <c r="B20201">
        <v>2030</v>
      </c>
      <c r="C20201" t="s">
        <v>15</v>
      </c>
      <c r="D20201" t="s">
        <v>3</v>
      </c>
      <c r="E20201">
        <v>0.29013698630136986</v>
      </c>
      <c r="F20201" t="s">
        <v>22</v>
      </c>
    </row>
    <row r="20202" spans="1:6" x14ac:dyDescent="0.45">
      <c r="A20202" t="s">
        <v>71</v>
      </c>
      <c r="B20202">
        <v>2030</v>
      </c>
      <c r="C20202" t="s">
        <v>15</v>
      </c>
      <c r="D20202" t="s">
        <v>4</v>
      </c>
      <c r="E20202">
        <v>0.7938743342484702</v>
      </c>
      <c r="F20202" t="s">
        <v>22</v>
      </c>
    </row>
    <row r="20203" spans="1:6" x14ac:dyDescent="0.45">
      <c r="A20203" t="s">
        <v>71</v>
      </c>
      <c r="B20203">
        <v>2030</v>
      </c>
      <c r="C20203" t="s">
        <v>5</v>
      </c>
      <c r="D20203" t="s">
        <v>5</v>
      </c>
      <c r="E20203">
        <v>70.38692335392949</v>
      </c>
      <c r="F20203" t="s">
        <v>22</v>
      </c>
    </row>
    <row r="20204" spans="1:6" x14ac:dyDescent="0.45">
      <c r="A20204" t="s">
        <v>71</v>
      </c>
      <c r="B20204">
        <v>2030</v>
      </c>
      <c r="C20204" t="s">
        <v>16</v>
      </c>
      <c r="D20204" t="s">
        <v>6</v>
      </c>
      <c r="E20204">
        <v>0</v>
      </c>
      <c r="F20204" t="s">
        <v>22</v>
      </c>
    </row>
    <row r="20205" spans="1:6" x14ac:dyDescent="0.45">
      <c r="A20205" t="s">
        <v>71</v>
      </c>
      <c r="B20205">
        <v>2030</v>
      </c>
      <c r="C20205" t="s">
        <v>16</v>
      </c>
      <c r="D20205" t="s">
        <v>7</v>
      </c>
      <c r="E20205">
        <v>0</v>
      </c>
      <c r="F20205" t="s">
        <v>22</v>
      </c>
    </row>
    <row r="20206" spans="1:6" x14ac:dyDescent="0.45">
      <c r="A20206" t="s">
        <v>71</v>
      </c>
      <c r="B20206">
        <v>2030</v>
      </c>
      <c r="C20206" t="s">
        <v>17</v>
      </c>
      <c r="D20206" t="s">
        <v>8</v>
      </c>
      <c r="E20206">
        <v>0</v>
      </c>
      <c r="F20206" t="s">
        <v>22</v>
      </c>
    </row>
    <row r="20207" spans="1:6" x14ac:dyDescent="0.45">
      <c r="A20207" t="s">
        <v>71</v>
      </c>
      <c r="B20207">
        <v>2030</v>
      </c>
      <c r="C20207" t="s">
        <v>18</v>
      </c>
      <c r="D20207" t="s">
        <v>9</v>
      </c>
      <c r="E20207">
        <v>70.38692335392949</v>
      </c>
      <c r="F20207" t="s">
        <v>22</v>
      </c>
    </row>
    <row r="20208" spans="1:6" x14ac:dyDescent="0.45">
      <c r="A20208" t="s">
        <v>71</v>
      </c>
      <c r="B20208">
        <v>2030</v>
      </c>
      <c r="C20208" t="s">
        <v>18</v>
      </c>
      <c r="D20208" t="s">
        <v>10</v>
      </c>
      <c r="E20208">
        <v>0</v>
      </c>
      <c r="F20208" t="s">
        <v>22</v>
      </c>
    </row>
    <row r="20209" spans="1:6" x14ac:dyDescent="0.45">
      <c r="A20209" t="s">
        <v>71</v>
      </c>
      <c r="B20209">
        <v>2030</v>
      </c>
      <c r="C20209" t="s">
        <v>18</v>
      </c>
      <c r="D20209" t="s">
        <v>19</v>
      </c>
      <c r="E20209">
        <v>0</v>
      </c>
      <c r="F20209" t="s">
        <v>23</v>
      </c>
    </row>
    <row r="20210" spans="1:6" x14ac:dyDescent="0.45">
      <c r="A20210" t="s">
        <v>71</v>
      </c>
      <c r="B20210">
        <v>2031</v>
      </c>
      <c r="C20210" t="s">
        <v>15</v>
      </c>
      <c r="D20210" t="s">
        <v>0</v>
      </c>
      <c r="E20210">
        <v>41.777854119165845</v>
      </c>
      <c r="F20210" t="s">
        <v>22</v>
      </c>
    </row>
    <row r="20211" spans="1:6" x14ac:dyDescent="0.45">
      <c r="A20211" t="s">
        <v>71</v>
      </c>
      <c r="B20211">
        <v>2031</v>
      </c>
      <c r="C20211" t="s">
        <v>15</v>
      </c>
      <c r="D20211" t="s">
        <v>1</v>
      </c>
      <c r="E20211">
        <v>6.3063407070331694</v>
      </c>
      <c r="F20211" t="s">
        <v>22</v>
      </c>
    </row>
    <row r="20212" spans="1:6" x14ac:dyDescent="0.45">
      <c r="A20212" t="s">
        <v>71</v>
      </c>
      <c r="B20212">
        <v>2031</v>
      </c>
      <c r="C20212" t="s">
        <v>15</v>
      </c>
      <c r="D20212" t="s">
        <v>2</v>
      </c>
      <c r="E20212">
        <v>19.815925082202043</v>
      </c>
      <c r="F20212" t="s">
        <v>22</v>
      </c>
    </row>
    <row r="20213" spans="1:6" x14ac:dyDescent="0.45">
      <c r="A20213" t="s">
        <v>71</v>
      </c>
      <c r="B20213">
        <v>2031</v>
      </c>
      <c r="C20213" t="s">
        <v>15</v>
      </c>
      <c r="D20213" t="s">
        <v>3</v>
      </c>
      <c r="E20213">
        <v>0.29013698630136986</v>
      </c>
      <c r="F20213" t="s">
        <v>22</v>
      </c>
    </row>
    <row r="20214" spans="1:6" x14ac:dyDescent="0.45">
      <c r="A20214" t="s">
        <v>71</v>
      </c>
      <c r="B20214">
        <v>2031</v>
      </c>
      <c r="C20214" t="s">
        <v>15</v>
      </c>
      <c r="D20214" t="s">
        <v>4</v>
      </c>
      <c r="E20214">
        <v>0.76608873254977372</v>
      </c>
      <c r="F20214" t="s">
        <v>22</v>
      </c>
    </row>
    <row r="20215" spans="1:6" x14ac:dyDescent="0.45">
      <c r="A20215" t="s">
        <v>71</v>
      </c>
      <c r="B20215">
        <v>2031</v>
      </c>
      <c r="C20215" t="s">
        <v>5</v>
      </c>
      <c r="D20215" t="s">
        <v>5</v>
      </c>
      <c r="E20215">
        <v>68.956345627252205</v>
      </c>
      <c r="F20215" t="s">
        <v>22</v>
      </c>
    </row>
    <row r="20216" spans="1:6" x14ac:dyDescent="0.45">
      <c r="A20216" t="s">
        <v>71</v>
      </c>
      <c r="B20216">
        <v>2031</v>
      </c>
      <c r="C20216" t="s">
        <v>16</v>
      </c>
      <c r="D20216" t="s">
        <v>6</v>
      </c>
      <c r="E20216">
        <v>0</v>
      </c>
      <c r="F20216" t="s">
        <v>22</v>
      </c>
    </row>
    <row r="20217" spans="1:6" x14ac:dyDescent="0.45">
      <c r="A20217" t="s">
        <v>71</v>
      </c>
      <c r="B20217">
        <v>2031</v>
      </c>
      <c r="C20217" t="s">
        <v>16</v>
      </c>
      <c r="D20217" t="s">
        <v>7</v>
      </c>
      <c r="E20217">
        <v>0</v>
      </c>
      <c r="F20217" t="s">
        <v>22</v>
      </c>
    </row>
    <row r="20218" spans="1:6" x14ac:dyDescent="0.45">
      <c r="A20218" t="s">
        <v>71</v>
      </c>
      <c r="B20218">
        <v>2031</v>
      </c>
      <c r="C20218" t="s">
        <v>17</v>
      </c>
      <c r="D20218" t="s">
        <v>8</v>
      </c>
      <c r="E20218">
        <v>0</v>
      </c>
      <c r="F20218" t="s">
        <v>22</v>
      </c>
    </row>
    <row r="20219" spans="1:6" x14ac:dyDescent="0.45">
      <c r="A20219" t="s">
        <v>71</v>
      </c>
      <c r="B20219">
        <v>2031</v>
      </c>
      <c r="C20219" t="s">
        <v>18</v>
      </c>
      <c r="D20219" t="s">
        <v>9</v>
      </c>
      <c r="E20219">
        <v>68.956345627252205</v>
      </c>
      <c r="F20219" t="s">
        <v>22</v>
      </c>
    </row>
    <row r="20220" spans="1:6" x14ac:dyDescent="0.45">
      <c r="A20220" t="s">
        <v>71</v>
      </c>
      <c r="B20220">
        <v>2031</v>
      </c>
      <c r="C20220" t="s">
        <v>18</v>
      </c>
      <c r="D20220" t="s">
        <v>10</v>
      </c>
      <c r="E20220">
        <v>0</v>
      </c>
      <c r="F20220" t="s">
        <v>22</v>
      </c>
    </row>
    <row r="20221" spans="1:6" x14ac:dyDescent="0.45">
      <c r="A20221" t="s">
        <v>71</v>
      </c>
      <c r="B20221">
        <v>2031</v>
      </c>
      <c r="C20221" t="s">
        <v>18</v>
      </c>
      <c r="D20221" t="s">
        <v>19</v>
      </c>
      <c r="E20221">
        <v>0</v>
      </c>
      <c r="F20221" t="s">
        <v>23</v>
      </c>
    </row>
    <row r="20222" spans="1:6" x14ac:dyDescent="0.45">
      <c r="A20222" t="s">
        <v>71</v>
      </c>
      <c r="B20222">
        <v>2032</v>
      </c>
      <c r="C20222" t="s">
        <v>15</v>
      </c>
      <c r="D20222" t="s">
        <v>0</v>
      </c>
      <c r="E20222">
        <v>41.298429179195089</v>
      </c>
      <c r="F20222" t="s">
        <v>22</v>
      </c>
    </row>
    <row r="20223" spans="1:6" x14ac:dyDescent="0.45">
      <c r="A20223" t="s">
        <v>71</v>
      </c>
      <c r="B20223">
        <v>2032</v>
      </c>
      <c r="C20223" t="s">
        <v>15</v>
      </c>
      <c r="D20223" t="s">
        <v>1</v>
      </c>
      <c r="E20223">
        <v>6.2155294008518922</v>
      </c>
      <c r="F20223" t="s">
        <v>22</v>
      </c>
    </row>
    <row r="20224" spans="1:6" x14ac:dyDescent="0.45">
      <c r="A20224" t="s">
        <v>71</v>
      </c>
      <c r="B20224">
        <v>2032</v>
      </c>
      <c r="C20224" t="s">
        <v>15</v>
      </c>
      <c r="D20224" t="s">
        <v>2</v>
      </c>
      <c r="E20224">
        <v>19.023288078913961</v>
      </c>
      <c r="F20224" t="s">
        <v>22</v>
      </c>
    </row>
    <row r="20225" spans="1:6" x14ac:dyDescent="0.45">
      <c r="A20225" t="s">
        <v>71</v>
      </c>
      <c r="B20225">
        <v>2032</v>
      </c>
      <c r="C20225" t="s">
        <v>15</v>
      </c>
      <c r="D20225" t="s">
        <v>3</v>
      </c>
      <c r="E20225">
        <v>0.29013698630136986</v>
      </c>
      <c r="F20225" t="s">
        <v>22</v>
      </c>
    </row>
    <row r="20226" spans="1:6" x14ac:dyDescent="0.45">
      <c r="A20226" t="s">
        <v>71</v>
      </c>
      <c r="B20226">
        <v>2032</v>
      </c>
      <c r="C20226" t="s">
        <v>15</v>
      </c>
      <c r="D20226" t="s">
        <v>4</v>
      </c>
      <c r="E20226">
        <v>0.73927562691053172</v>
      </c>
      <c r="F20226" t="s">
        <v>22</v>
      </c>
    </row>
    <row r="20227" spans="1:6" x14ac:dyDescent="0.45">
      <c r="A20227" t="s">
        <v>71</v>
      </c>
      <c r="B20227">
        <v>2032</v>
      </c>
      <c r="C20227" t="s">
        <v>5</v>
      </c>
      <c r="D20227" t="s">
        <v>5</v>
      </c>
      <c r="E20227">
        <v>67.566659272172828</v>
      </c>
      <c r="F20227" t="s">
        <v>22</v>
      </c>
    </row>
    <row r="20228" spans="1:6" x14ac:dyDescent="0.45">
      <c r="A20228" t="s">
        <v>71</v>
      </c>
      <c r="B20228">
        <v>2032</v>
      </c>
      <c r="C20228" t="s">
        <v>16</v>
      </c>
      <c r="D20228" t="s">
        <v>6</v>
      </c>
      <c r="E20228">
        <v>0</v>
      </c>
      <c r="F20228" t="s">
        <v>22</v>
      </c>
    </row>
    <row r="20229" spans="1:6" x14ac:dyDescent="0.45">
      <c r="A20229" t="s">
        <v>71</v>
      </c>
      <c r="B20229">
        <v>2032</v>
      </c>
      <c r="C20229" t="s">
        <v>16</v>
      </c>
      <c r="D20229" t="s">
        <v>7</v>
      </c>
      <c r="E20229">
        <v>0</v>
      </c>
      <c r="F20229" t="s">
        <v>22</v>
      </c>
    </row>
    <row r="20230" spans="1:6" x14ac:dyDescent="0.45">
      <c r="A20230" t="s">
        <v>71</v>
      </c>
      <c r="B20230">
        <v>2032</v>
      </c>
      <c r="C20230" t="s">
        <v>17</v>
      </c>
      <c r="D20230" t="s">
        <v>8</v>
      </c>
      <c r="E20230">
        <v>0</v>
      </c>
      <c r="F20230" t="s">
        <v>22</v>
      </c>
    </row>
    <row r="20231" spans="1:6" x14ac:dyDescent="0.45">
      <c r="A20231" t="s">
        <v>71</v>
      </c>
      <c r="B20231">
        <v>2032</v>
      </c>
      <c r="C20231" t="s">
        <v>18</v>
      </c>
      <c r="D20231" t="s">
        <v>9</v>
      </c>
      <c r="E20231">
        <v>67.566659272172828</v>
      </c>
      <c r="F20231" t="s">
        <v>22</v>
      </c>
    </row>
    <row r="20232" spans="1:6" x14ac:dyDescent="0.45">
      <c r="A20232" t="s">
        <v>71</v>
      </c>
      <c r="B20232">
        <v>2032</v>
      </c>
      <c r="C20232" t="s">
        <v>18</v>
      </c>
      <c r="D20232" t="s">
        <v>10</v>
      </c>
      <c r="E20232">
        <v>0</v>
      </c>
      <c r="F20232" t="s">
        <v>22</v>
      </c>
    </row>
    <row r="20233" spans="1:6" x14ac:dyDescent="0.45">
      <c r="A20233" t="s">
        <v>71</v>
      </c>
      <c r="B20233">
        <v>2032</v>
      </c>
      <c r="C20233" t="s">
        <v>18</v>
      </c>
      <c r="D20233" t="s">
        <v>19</v>
      </c>
      <c r="E20233">
        <v>0</v>
      </c>
      <c r="F20233" t="s">
        <v>23</v>
      </c>
    </row>
    <row r="20234" spans="1:6" x14ac:dyDescent="0.45">
      <c r="A20234" t="s">
        <v>71</v>
      </c>
      <c r="B20234">
        <v>2033</v>
      </c>
      <c r="C20234" t="s">
        <v>15</v>
      </c>
      <c r="D20234" t="s">
        <v>0</v>
      </c>
      <c r="E20234">
        <v>40.824505916558223</v>
      </c>
      <c r="F20234" t="s">
        <v>22</v>
      </c>
    </row>
    <row r="20235" spans="1:6" x14ac:dyDescent="0.45">
      <c r="A20235" t="s">
        <v>71</v>
      </c>
      <c r="B20235">
        <v>2033</v>
      </c>
      <c r="C20235" t="s">
        <v>15</v>
      </c>
      <c r="D20235" t="s">
        <v>1</v>
      </c>
      <c r="E20235">
        <v>6.126025777479625</v>
      </c>
      <c r="F20235" t="s">
        <v>22</v>
      </c>
    </row>
    <row r="20236" spans="1:6" x14ac:dyDescent="0.45">
      <c r="A20236" t="s">
        <v>71</v>
      </c>
      <c r="B20236">
        <v>2033</v>
      </c>
      <c r="C20236" t="s">
        <v>15</v>
      </c>
      <c r="D20236" t="s">
        <v>2</v>
      </c>
      <c r="E20236">
        <v>18.262356555757403</v>
      </c>
      <c r="F20236" t="s">
        <v>22</v>
      </c>
    </row>
    <row r="20237" spans="1:6" x14ac:dyDescent="0.45">
      <c r="A20237" t="s">
        <v>71</v>
      </c>
      <c r="B20237">
        <v>2033</v>
      </c>
      <c r="C20237" t="s">
        <v>15</v>
      </c>
      <c r="D20237" t="s">
        <v>3</v>
      </c>
      <c r="E20237">
        <v>0.29013698630136986</v>
      </c>
      <c r="F20237" t="s">
        <v>22</v>
      </c>
    </row>
    <row r="20238" spans="1:6" x14ac:dyDescent="0.45">
      <c r="A20238" t="s">
        <v>71</v>
      </c>
      <c r="B20238">
        <v>2033</v>
      </c>
      <c r="C20238" t="s">
        <v>15</v>
      </c>
      <c r="D20238" t="s">
        <v>4</v>
      </c>
      <c r="E20238">
        <v>0.71340097996866314</v>
      </c>
      <c r="F20238" t="s">
        <v>22</v>
      </c>
    </row>
    <row r="20239" spans="1:6" x14ac:dyDescent="0.45">
      <c r="A20239" t="s">
        <v>71</v>
      </c>
      <c r="B20239">
        <v>2033</v>
      </c>
      <c r="C20239" t="s">
        <v>5</v>
      </c>
      <c r="D20239" t="s">
        <v>5</v>
      </c>
      <c r="E20239">
        <v>66.216426216065287</v>
      </c>
      <c r="F20239" t="s">
        <v>22</v>
      </c>
    </row>
    <row r="20240" spans="1:6" x14ac:dyDescent="0.45">
      <c r="A20240" t="s">
        <v>71</v>
      </c>
      <c r="B20240">
        <v>2033</v>
      </c>
      <c r="C20240" t="s">
        <v>16</v>
      </c>
      <c r="D20240" t="s">
        <v>6</v>
      </c>
      <c r="E20240">
        <v>0</v>
      </c>
      <c r="F20240" t="s">
        <v>22</v>
      </c>
    </row>
    <row r="20241" spans="1:6" x14ac:dyDescent="0.45">
      <c r="A20241" t="s">
        <v>71</v>
      </c>
      <c r="B20241">
        <v>2033</v>
      </c>
      <c r="C20241" t="s">
        <v>16</v>
      </c>
      <c r="D20241" t="s">
        <v>7</v>
      </c>
      <c r="E20241">
        <v>0</v>
      </c>
      <c r="F20241" t="s">
        <v>22</v>
      </c>
    </row>
    <row r="20242" spans="1:6" x14ac:dyDescent="0.45">
      <c r="A20242" t="s">
        <v>71</v>
      </c>
      <c r="B20242">
        <v>2033</v>
      </c>
      <c r="C20242" t="s">
        <v>17</v>
      </c>
      <c r="D20242" t="s">
        <v>8</v>
      </c>
      <c r="E20242">
        <v>0</v>
      </c>
      <c r="F20242" t="s">
        <v>22</v>
      </c>
    </row>
    <row r="20243" spans="1:6" x14ac:dyDescent="0.45">
      <c r="A20243" t="s">
        <v>71</v>
      </c>
      <c r="B20243">
        <v>2033</v>
      </c>
      <c r="C20243" t="s">
        <v>18</v>
      </c>
      <c r="D20243" t="s">
        <v>9</v>
      </c>
      <c r="E20243">
        <v>66.216426216065287</v>
      </c>
      <c r="F20243" t="s">
        <v>22</v>
      </c>
    </row>
    <row r="20244" spans="1:6" x14ac:dyDescent="0.45">
      <c r="A20244" t="s">
        <v>71</v>
      </c>
      <c r="B20244">
        <v>2033</v>
      </c>
      <c r="C20244" t="s">
        <v>18</v>
      </c>
      <c r="D20244" t="s">
        <v>10</v>
      </c>
      <c r="E20244">
        <v>0</v>
      </c>
      <c r="F20244" t="s">
        <v>22</v>
      </c>
    </row>
    <row r="20245" spans="1:6" x14ac:dyDescent="0.45">
      <c r="A20245" t="s">
        <v>71</v>
      </c>
      <c r="B20245">
        <v>2033</v>
      </c>
      <c r="C20245" t="s">
        <v>18</v>
      </c>
      <c r="D20245" t="s">
        <v>19</v>
      </c>
      <c r="E20245">
        <v>0</v>
      </c>
      <c r="F20245" t="s">
        <v>23</v>
      </c>
    </row>
    <row r="20246" spans="1:6" x14ac:dyDescent="0.45">
      <c r="A20246" t="s">
        <v>71</v>
      </c>
      <c r="B20246">
        <v>2034</v>
      </c>
      <c r="C20246" t="s">
        <v>15</v>
      </c>
      <c r="D20246" t="s">
        <v>0</v>
      </c>
      <c r="E20246">
        <v>40.356021196338887</v>
      </c>
      <c r="F20246" t="s">
        <v>22</v>
      </c>
    </row>
    <row r="20247" spans="1:6" x14ac:dyDescent="0.45">
      <c r="A20247" t="s">
        <v>71</v>
      </c>
      <c r="B20247">
        <v>2034</v>
      </c>
      <c r="C20247" t="s">
        <v>15</v>
      </c>
      <c r="D20247" t="s">
        <v>1</v>
      </c>
      <c r="E20247">
        <v>6.0378110062839188</v>
      </c>
      <c r="F20247" t="s">
        <v>22</v>
      </c>
    </row>
    <row r="20248" spans="1:6" x14ac:dyDescent="0.45">
      <c r="A20248" t="s">
        <v>71</v>
      </c>
      <c r="B20248">
        <v>2034</v>
      </c>
      <c r="C20248" t="s">
        <v>15</v>
      </c>
      <c r="D20248" t="s">
        <v>2</v>
      </c>
      <c r="E20248">
        <v>17.531862293527105</v>
      </c>
      <c r="F20248" t="s">
        <v>22</v>
      </c>
    </row>
    <row r="20249" spans="1:6" x14ac:dyDescent="0.45">
      <c r="A20249" t="s">
        <v>71</v>
      </c>
      <c r="B20249">
        <v>2034</v>
      </c>
      <c r="C20249" t="s">
        <v>15</v>
      </c>
      <c r="D20249" t="s">
        <v>3</v>
      </c>
      <c r="E20249">
        <v>0.29013698630136986</v>
      </c>
      <c r="F20249" t="s">
        <v>22</v>
      </c>
    </row>
    <row r="20250" spans="1:6" x14ac:dyDescent="0.45">
      <c r="A20250" t="s">
        <v>71</v>
      </c>
      <c r="B20250">
        <v>2034</v>
      </c>
      <c r="C20250" t="s">
        <v>15</v>
      </c>
      <c r="D20250" t="s">
        <v>4</v>
      </c>
      <c r="E20250">
        <v>0.68843194566975996</v>
      </c>
      <c r="F20250" t="s">
        <v>22</v>
      </c>
    </row>
    <row r="20251" spans="1:6" x14ac:dyDescent="0.45">
      <c r="A20251" t="s">
        <v>71</v>
      </c>
      <c r="B20251">
        <v>2034</v>
      </c>
      <c r="C20251" t="s">
        <v>5</v>
      </c>
      <c r="D20251" t="s">
        <v>5</v>
      </c>
      <c r="E20251">
        <v>64.904263428121041</v>
      </c>
      <c r="F20251" t="s">
        <v>22</v>
      </c>
    </row>
    <row r="20252" spans="1:6" x14ac:dyDescent="0.45">
      <c r="A20252" t="s">
        <v>71</v>
      </c>
      <c r="B20252">
        <v>2034</v>
      </c>
      <c r="C20252" t="s">
        <v>16</v>
      </c>
      <c r="D20252" t="s">
        <v>6</v>
      </c>
      <c r="E20252">
        <v>0</v>
      </c>
      <c r="F20252" t="s">
        <v>22</v>
      </c>
    </row>
    <row r="20253" spans="1:6" x14ac:dyDescent="0.45">
      <c r="A20253" t="s">
        <v>71</v>
      </c>
      <c r="B20253">
        <v>2034</v>
      </c>
      <c r="C20253" t="s">
        <v>16</v>
      </c>
      <c r="D20253" t="s">
        <v>7</v>
      </c>
      <c r="E20253">
        <v>0</v>
      </c>
      <c r="F20253" t="s">
        <v>22</v>
      </c>
    </row>
    <row r="20254" spans="1:6" x14ac:dyDescent="0.45">
      <c r="A20254" t="s">
        <v>71</v>
      </c>
      <c r="B20254">
        <v>2034</v>
      </c>
      <c r="C20254" t="s">
        <v>17</v>
      </c>
      <c r="D20254" t="s">
        <v>8</v>
      </c>
      <c r="E20254">
        <v>0</v>
      </c>
      <c r="F20254" t="s">
        <v>22</v>
      </c>
    </row>
    <row r="20255" spans="1:6" x14ac:dyDescent="0.45">
      <c r="A20255" t="s">
        <v>71</v>
      </c>
      <c r="B20255">
        <v>2034</v>
      </c>
      <c r="C20255" t="s">
        <v>18</v>
      </c>
      <c r="D20255" t="s">
        <v>9</v>
      </c>
      <c r="E20255">
        <v>64.904263428121041</v>
      </c>
      <c r="F20255" t="s">
        <v>22</v>
      </c>
    </row>
    <row r="20256" spans="1:6" x14ac:dyDescent="0.45">
      <c r="A20256" t="s">
        <v>71</v>
      </c>
      <c r="B20256">
        <v>2034</v>
      </c>
      <c r="C20256" t="s">
        <v>18</v>
      </c>
      <c r="D20256" t="s">
        <v>10</v>
      </c>
      <c r="E20256">
        <v>0</v>
      </c>
      <c r="F20256" t="s">
        <v>22</v>
      </c>
    </row>
    <row r="20257" spans="1:6" x14ac:dyDescent="0.45">
      <c r="A20257" t="s">
        <v>71</v>
      </c>
      <c r="B20257">
        <v>2034</v>
      </c>
      <c r="C20257" t="s">
        <v>18</v>
      </c>
      <c r="D20257" t="s">
        <v>19</v>
      </c>
      <c r="E20257">
        <v>0</v>
      </c>
      <c r="F20257" t="s">
        <v>23</v>
      </c>
    </row>
    <row r="20258" spans="1:6" x14ac:dyDescent="0.45">
      <c r="A20258" t="s">
        <v>71</v>
      </c>
      <c r="B20258">
        <v>2035</v>
      </c>
      <c r="C20258" t="s">
        <v>15</v>
      </c>
      <c r="D20258" t="s">
        <v>0</v>
      </c>
      <c r="E20258">
        <v>39.892912608130246</v>
      </c>
      <c r="F20258" t="s">
        <v>22</v>
      </c>
    </row>
    <row r="20259" spans="1:6" x14ac:dyDescent="0.45">
      <c r="A20259" t="s">
        <v>71</v>
      </c>
      <c r="B20259">
        <v>2035</v>
      </c>
      <c r="C20259" t="s">
        <v>15</v>
      </c>
      <c r="D20259" t="s">
        <v>1</v>
      </c>
      <c r="E20259">
        <v>5.9508665277934307</v>
      </c>
      <c r="F20259" t="s">
        <v>22</v>
      </c>
    </row>
    <row r="20260" spans="1:6" x14ac:dyDescent="0.45">
      <c r="A20260" t="s">
        <v>71</v>
      </c>
      <c r="B20260">
        <v>2035</v>
      </c>
      <c r="C20260" t="s">
        <v>15</v>
      </c>
      <c r="D20260" t="s">
        <v>2</v>
      </c>
      <c r="E20260">
        <v>16.830587801786024</v>
      </c>
      <c r="F20260" t="s">
        <v>22</v>
      </c>
    </row>
    <row r="20261" spans="1:6" x14ac:dyDescent="0.45">
      <c r="A20261" t="s">
        <v>71</v>
      </c>
      <c r="B20261">
        <v>2035</v>
      </c>
      <c r="C20261" t="s">
        <v>15</v>
      </c>
      <c r="D20261" t="s">
        <v>3</v>
      </c>
      <c r="E20261">
        <v>0.29013698630136986</v>
      </c>
      <c r="F20261" t="s">
        <v>22</v>
      </c>
    </row>
    <row r="20262" spans="1:6" x14ac:dyDescent="0.45">
      <c r="A20262" t="s">
        <v>71</v>
      </c>
      <c r="B20262">
        <v>2035</v>
      </c>
      <c r="C20262" t="s">
        <v>15</v>
      </c>
      <c r="D20262" t="s">
        <v>4</v>
      </c>
      <c r="E20262">
        <v>0.66433682757131829</v>
      </c>
      <c r="F20262" t="s">
        <v>22</v>
      </c>
    </row>
    <row r="20263" spans="1:6" x14ac:dyDescent="0.45">
      <c r="A20263" t="s">
        <v>71</v>
      </c>
      <c r="B20263">
        <v>2035</v>
      </c>
      <c r="C20263" t="s">
        <v>5</v>
      </c>
      <c r="D20263" t="s">
        <v>5</v>
      </c>
      <c r="E20263">
        <v>63.628840751582381</v>
      </c>
      <c r="F20263" t="s">
        <v>22</v>
      </c>
    </row>
    <row r="20264" spans="1:6" x14ac:dyDescent="0.45">
      <c r="A20264" t="s">
        <v>71</v>
      </c>
      <c r="B20264">
        <v>2035</v>
      </c>
      <c r="C20264" t="s">
        <v>16</v>
      </c>
      <c r="D20264" t="s">
        <v>6</v>
      </c>
      <c r="E20264">
        <v>0</v>
      </c>
      <c r="F20264" t="s">
        <v>22</v>
      </c>
    </row>
    <row r="20265" spans="1:6" x14ac:dyDescent="0.45">
      <c r="A20265" t="s">
        <v>71</v>
      </c>
      <c r="B20265">
        <v>2035</v>
      </c>
      <c r="C20265" t="s">
        <v>16</v>
      </c>
      <c r="D20265" t="s">
        <v>7</v>
      </c>
      <c r="E20265">
        <v>0</v>
      </c>
      <c r="F20265" t="s">
        <v>22</v>
      </c>
    </row>
    <row r="20266" spans="1:6" x14ac:dyDescent="0.45">
      <c r="A20266" t="s">
        <v>71</v>
      </c>
      <c r="B20266">
        <v>2035</v>
      </c>
      <c r="C20266" t="s">
        <v>17</v>
      </c>
      <c r="D20266" t="s">
        <v>8</v>
      </c>
      <c r="E20266">
        <v>0</v>
      </c>
      <c r="F20266" t="s">
        <v>22</v>
      </c>
    </row>
    <row r="20267" spans="1:6" x14ac:dyDescent="0.45">
      <c r="A20267" t="s">
        <v>71</v>
      </c>
      <c r="B20267">
        <v>2035</v>
      </c>
      <c r="C20267" t="s">
        <v>18</v>
      </c>
      <c r="D20267" t="s">
        <v>9</v>
      </c>
      <c r="E20267">
        <v>63.628840751582381</v>
      </c>
      <c r="F20267" t="s">
        <v>22</v>
      </c>
    </row>
    <row r="20268" spans="1:6" x14ac:dyDescent="0.45">
      <c r="A20268" t="s">
        <v>71</v>
      </c>
      <c r="B20268">
        <v>2035</v>
      </c>
      <c r="C20268" t="s">
        <v>18</v>
      </c>
      <c r="D20268" t="s">
        <v>10</v>
      </c>
      <c r="E20268">
        <v>0</v>
      </c>
      <c r="F20268" t="s">
        <v>22</v>
      </c>
    </row>
    <row r="20269" spans="1:6" x14ac:dyDescent="0.45">
      <c r="A20269" t="s">
        <v>71</v>
      </c>
      <c r="B20269">
        <v>2035</v>
      </c>
      <c r="C20269" t="s">
        <v>18</v>
      </c>
      <c r="D20269" t="s">
        <v>19</v>
      </c>
      <c r="E20269">
        <v>0</v>
      </c>
      <c r="F20269" t="s">
        <v>23</v>
      </c>
    </row>
    <row r="20270" spans="1:6" x14ac:dyDescent="0.45">
      <c r="A20270" t="s">
        <v>71</v>
      </c>
      <c r="B20270">
        <v>2036</v>
      </c>
      <c r="C20270" t="s">
        <v>15</v>
      </c>
      <c r="D20270" t="s">
        <v>0</v>
      </c>
      <c r="E20270">
        <v>38.581612732296435</v>
      </c>
      <c r="F20270" t="s">
        <v>22</v>
      </c>
    </row>
    <row r="20271" spans="1:6" x14ac:dyDescent="0.45">
      <c r="A20271" t="s">
        <v>71</v>
      </c>
      <c r="B20271">
        <v>2036</v>
      </c>
      <c r="C20271" t="s">
        <v>15</v>
      </c>
      <c r="D20271" t="s">
        <v>1</v>
      </c>
      <c r="E20271">
        <v>5.8538674033903977</v>
      </c>
      <c r="F20271" t="s">
        <v>22</v>
      </c>
    </row>
    <row r="20272" spans="1:6" x14ac:dyDescent="0.45">
      <c r="A20272" t="s">
        <v>71</v>
      </c>
      <c r="B20272">
        <v>2036</v>
      </c>
      <c r="C20272" t="s">
        <v>15</v>
      </c>
      <c r="D20272" t="s">
        <v>2</v>
      </c>
      <c r="E20272">
        <v>16.258347816525298</v>
      </c>
      <c r="F20272" t="s">
        <v>22</v>
      </c>
    </row>
    <row r="20273" spans="1:6" x14ac:dyDescent="0.45">
      <c r="A20273" t="s">
        <v>71</v>
      </c>
      <c r="B20273">
        <v>2036</v>
      </c>
      <c r="C20273" t="s">
        <v>15</v>
      </c>
      <c r="D20273" t="s">
        <v>3</v>
      </c>
      <c r="E20273">
        <v>0.29013698630136986</v>
      </c>
      <c r="F20273" t="s">
        <v>22</v>
      </c>
    </row>
    <row r="20274" spans="1:6" x14ac:dyDescent="0.45">
      <c r="A20274" t="s">
        <v>71</v>
      </c>
      <c r="B20274">
        <v>2036</v>
      </c>
      <c r="C20274" t="s">
        <v>15</v>
      </c>
      <c r="D20274" t="s">
        <v>4</v>
      </c>
      <c r="E20274">
        <v>0.65503611198531986</v>
      </c>
      <c r="F20274" t="s">
        <v>22</v>
      </c>
    </row>
    <row r="20275" spans="1:6" x14ac:dyDescent="0.45">
      <c r="A20275" t="s">
        <v>71</v>
      </c>
      <c r="B20275">
        <v>2036</v>
      </c>
      <c r="C20275" t="s">
        <v>5</v>
      </c>
      <c r="D20275" t="s">
        <v>5</v>
      </c>
      <c r="E20275">
        <v>61.639001050498806</v>
      </c>
      <c r="F20275" t="s">
        <v>22</v>
      </c>
    </row>
    <row r="20276" spans="1:6" x14ac:dyDescent="0.45">
      <c r="A20276" t="s">
        <v>71</v>
      </c>
      <c r="B20276">
        <v>2036</v>
      </c>
      <c r="C20276" t="s">
        <v>16</v>
      </c>
      <c r="D20276" t="s">
        <v>6</v>
      </c>
      <c r="E20276">
        <v>0</v>
      </c>
      <c r="F20276" t="s">
        <v>22</v>
      </c>
    </row>
    <row r="20277" spans="1:6" x14ac:dyDescent="0.45">
      <c r="A20277" t="s">
        <v>71</v>
      </c>
      <c r="B20277">
        <v>2036</v>
      </c>
      <c r="C20277" t="s">
        <v>16</v>
      </c>
      <c r="D20277" t="s">
        <v>7</v>
      </c>
      <c r="E20277">
        <v>0</v>
      </c>
      <c r="F20277" t="s">
        <v>22</v>
      </c>
    </row>
    <row r="20278" spans="1:6" x14ac:dyDescent="0.45">
      <c r="A20278" t="s">
        <v>71</v>
      </c>
      <c r="B20278">
        <v>2036</v>
      </c>
      <c r="C20278" t="s">
        <v>17</v>
      </c>
      <c r="D20278" t="s">
        <v>8</v>
      </c>
      <c r="E20278">
        <v>0</v>
      </c>
      <c r="F20278" t="s">
        <v>22</v>
      </c>
    </row>
    <row r="20279" spans="1:6" x14ac:dyDescent="0.45">
      <c r="A20279" t="s">
        <v>71</v>
      </c>
      <c r="B20279">
        <v>2036</v>
      </c>
      <c r="C20279" t="s">
        <v>18</v>
      </c>
      <c r="D20279" t="s">
        <v>9</v>
      </c>
      <c r="E20279">
        <v>61.639001050498806</v>
      </c>
      <c r="F20279" t="s">
        <v>22</v>
      </c>
    </row>
    <row r="20280" spans="1:6" x14ac:dyDescent="0.45">
      <c r="A20280" t="s">
        <v>71</v>
      </c>
      <c r="B20280">
        <v>2036</v>
      </c>
      <c r="C20280" t="s">
        <v>18</v>
      </c>
      <c r="D20280" t="s">
        <v>10</v>
      </c>
      <c r="E20280">
        <v>0</v>
      </c>
      <c r="F20280" t="s">
        <v>22</v>
      </c>
    </row>
    <row r="20281" spans="1:6" x14ac:dyDescent="0.45">
      <c r="A20281" t="s">
        <v>71</v>
      </c>
      <c r="B20281">
        <v>2036</v>
      </c>
      <c r="C20281" t="s">
        <v>18</v>
      </c>
      <c r="D20281" t="s">
        <v>19</v>
      </c>
      <c r="E20281">
        <v>0</v>
      </c>
      <c r="F20281" t="s">
        <v>23</v>
      </c>
    </row>
    <row r="20282" spans="1:6" x14ac:dyDescent="0.45">
      <c r="A20282" t="s">
        <v>71</v>
      </c>
      <c r="B20282">
        <v>2037</v>
      </c>
      <c r="C20282" t="s">
        <v>15</v>
      </c>
      <c r="D20282" t="s">
        <v>0</v>
      </c>
      <c r="E20282">
        <v>37.31341593547949</v>
      </c>
      <c r="F20282" t="s">
        <v>22</v>
      </c>
    </row>
    <row r="20283" spans="1:6" x14ac:dyDescent="0.45">
      <c r="A20283" t="s">
        <v>71</v>
      </c>
      <c r="B20283">
        <v>2037</v>
      </c>
      <c r="C20283" t="s">
        <v>15</v>
      </c>
      <c r="D20283" t="s">
        <v>1</v>
      </c>
      <c r="E20283">
        <v>5.7584493647151342</v>
      </c>
      <c r="F20283" t="s">
        <v>22</v>
      </c>
    </row>
    <row r="20284" spans="1:6" x14ac:dyDescent="0.45">
      <c r="A20284" t="s">
        <v>71</v>
      </c>
      <c r="B20284">
        <v>2037</v>
      </c>
      <c r="C20284" t="s">
        <v>15</v>
      </c>
      <c r="D20284" t="s">
        <v>2</v>
      </c>
      <c r="E20284">
        <v>15.705563990763435</v>
      </c>
      <c r="F20284" t="s">
        <v>22</v>
      </c>
    </row>
    <row r="20285" spans="1:6" x14ac:dyDescent="0.45">
      <c r="A20285" t="s">
        <v>71</v>
      </c>
      <c r="B20285">
        <v>2037</v>
      </c>
      <c r="C20285" t="s">
        <v>15</v>
      </c>
      <c r="D20285" t="s">
        <v>3</v>
      </c>
      <c r="E20285">
        <v>0.29013698630136986</v>
      </c>
      <c r="F20285" t="s">
        <v>22</v>
      </c>
    </row>
    <row r="20286" spans="1:6" x14ac:dyDescent="0.45">
      <c r="A20286" t="s">
        <v>71</v>
      </c>
      <c r="B20286">
        <v>2037</v>
      </c>
      <c r="C20286" t="s">
        <v>15</v>
      </c>
      <c r="D20286" t="s">
        <v>4</v>
      </c>
      <c r="E20286">
        <v>0.64586560641752533</v>
      </c>
      <c r="F20286" t="s">
        <v>22</v>
      </c>
    </row>
    <row r="20287" spans="1:6" x14ac:dyDescent="0.45">
      <c r="A20287" t="s">
        <v>71</v>
      </c>
      <c r="B20287">
        <v>2037</v>
      </c>
      <c r="C20287" t="s">
        <v>5</v>
      </c>
      <c r="D20287" t="s">
        <v>5</v>
      </c>
      <c r="E20287">
        <v>59.713431883676954</v>
      </c>
      <c r="F20287" t="s">
        <v>22</v>
      </c>
    </row>
    <row r="20288" spans="1:6" x14ac:dyDescent="0.45">
      <c r="A20288" t="s">
        <v>71</v>
      </c>
      <c r="B20288">
        <v>2037</v>
      </c>
      <c r="C20288" t="s">
        <v>16</v>
      </c>
      <c r="D20288" t="s">
        <v>6</v>
      </c>
      <c r="E20288">
        <v>0</v>
      </c>
      <c r="F20288" t="s">
        <v>22</v>
      </c>
    </row>
    <row r="20289" spans="1:6" x14ac:dyDescent="0.45">
      <c r="A20289" t="s">
        <v>71</v>
      </c>
      <c r="B20289">
        <v>2037</v>
      </c>
      <c r="C20289" t="s">
        <v>16</v>
      </c>
      <c r="D20289" t="s">
        <v>7</v>
      </c>
      <c r="E20289">
        <v>0</v>
      </c>
      <c r="F20289" t="s">
        <v>22</v>
      </c>
    </row>
    <row r="20290" spans="1:6" x14ac:dyDescent="0.45">
      <c r="A20290" t="s">
        <v>71</v>
      </c>
      <c r="B20290">
        <v>2037</v>
      </c>
      <c r="C20290" t="s">
        <v>17</v>
      </c>
      <c r="D20290" t="s">
        <v>8</v>
      </c>
      <c r="E20290">
        <v>0</v>
      </c>
      <c r="F20290" t="s">
        <v>22</v>
      </c>
    </row>
    <row r="20291" spans="1:6" x14ac:dyDescent="0.45">
      <c r="A20291" t="s">
        <v>71</v>
      </c>
      <c r="B20291">
        <v>2037</v>
      </c>
      <c r="C20291" t="s">
        <v>18</v>
      </c>
      <c r="D20291" t="s">
        <v>9</v>
      </c>
      <c r="E20291">
        <v>59.713431883676954</v>
      </c>
      <c r="F20291" t="s">
        <v>22</v>
      </c>
    </row>
    <row r="20292" spans="1:6" x14ac:dyDescent="0.45">
      <c r="A20292" t="s">
        <v>71</v>
      </c>
      <c r="B20292">
        <v>2037</v>
      </c>
      <c r="C20292" t="s">
        <v>18</v>
      </c>
      <c r="D20292" t="s">
        <v>10</v>
      </c>
      <c r="E20292">
        <v>0</v>
      </c>
      <c r="F20292" t="s">
        <v>22</v>
      </c>
    </row>
    <row r="20293" spans="1:6" x14ac:dyDescent="0.45">
      <c r="A20293" t="s">
        <v>71</v>
      </c>
      <c r="B20293">
        <v>2037</v>
      </c>
      <c r="C20293" t="s">
        <v>18</v>
      </c>
      <c r="D20293" t="s">
        <v>19</v>
      </c>
      <c r="E20293">
        <v>0</v>
      </c>
      <c r="F20293" t="s">
        <v>23</v>
      </c>
    </row>
    <row r="20294" spans="1:6" x14ac:dyDescent="0.45">
      <c r="A20294" t="s">
        <v>71</v>
      </c>
      <c r="B20294">
        <v>2038</v>
      </c>
      <c r="C20294" t="s">
        <v>15</v>
      </c>
      <c r="D20294" t="s">
        <v>0</v>
      </c>
      <c r="E20294">
        <v>36.086905398037359</v>
      </c>
      <c r="F20294" t="s">
        <v>22</v>
      </c>
    </row>
    <row r="20295" spans="1:6" x14ac:dyDescent="0.45">
      <c r="A20295" t="s">
        <v>71</v>
      </c>
      <c r="B20295">
        <v>2038</v>
      </c>
      <c r="C20295" t="s">
        <v>15</v>
      </c>
      <c r="D20295" t="s">
        <v>1</v>
      </c>
      <c r="E20295">
        <v>5.6645866400702776</v>
      </c>
      <c r="F20295" t="s">
        <v>22</v>
      </c>
    </row>
    <row r="20296" spans="1:6" x14ac:dyDescent="0.45">
      <c r="A20296" t="s">
        <v>71</v>
      </c>
      <c r="B20296">
        <v>2038</v>
      </c>
      <c r="C20296" t="s">
        <v>15</v>
      </c>
      <c r="D20296" t="s">
        <v>2</v>
      </c>
      <c r="E20296">
        <v>15.171574815077481</v>
      </c>
      <c r="F20296" t="s">
        <v>22</v>
      </c>
    </row>
    <row r="20297" spans="1:6" x14ac:dyDescent="0.45">
      <c r="A20297" t="s">
        <v>71</v>
      </c>
      <c r="B20297">
        <v>2038</v>
      </c>
      <c r="C20297" t="s">
        <v>15</v>
      </c>
      <c r="D20297" t="s">
        <v>3</v>
      </c>
      <c r="E20297">
        <v>0.29013698630136986</v>
      </c>
      <c r="F20297" t="s">
        <v>22</v>
      </c>
    </row>
    <row r="20298" spans="1:6" x14ac:dyDescent="0.45">
      <c r="A20298" t="s">
        <v>71</v>
      </c>
      <c r="B20298">
        <v>2038</v>
      </c>
      <c r="C20298" t="s">
        <v>15</v>
      </c>
      <c r="D20298" t="s">
        <v>4</v>
      </c>
      <c r="E20298">
        <v>0.63682348792767995</v>
      </c>
      <c r="F20298" t="s">
        <v>22</v>
      </c>
    </row>
    <row r="20299" spans="1:6" x14ac:dyDescent="0.45">
      <c r="A20299" t="s">
        <v>71</v>
      </c>
      <c r="B20299">
        <v>2038</v>
      </c>
      <c r="C20299" t="s">
        <v>5</v>
      </c>
      <c r="D20299" t="s">
        <v>5</v>
      </c>
      <c r="E20299">
        <v>57.850027327414168</v>
      </c>
      <c r="F20299" t="s">
        <v>22</v>
      </c>
    </row>
    <row r="20300" spans="1:6" x14ac:dyDescent="0.45">
      <c r="A20300" t="s">
        <v>71</v>
      </c>
      <c r="B20300">
        <v>2038</v>
      </c>
      <c r="C20300" t="s">
        <v>16</v>
      </c>
      <c r="D20300" t="s">
        <v>6</v>
      </c>
      <c r="E20300">
        <v>0</v>
      </c>
      <c r="F20300" t="s">
        <v>22</v>
      </c>
    </row>
    <row r="20301" spans="1:6" x14ac:dyDescent="0.45">
      <c r="A20301" t="s">
        <v>71</v>
      </c>
      <c r="B20301">
        <v>2038</v>
      </c>
      <c r="C20301" t="s">
        <v>16</v>
      </c>
      <c r="D20301" t="s">
        <v>7</v>
      </c>
      <c r="E20301">
        <v>0</v>
      </c>
      <c r="F20301" t="s">
        <v>22</v>
      </c>
    </row>
    <row r="20302" spans="1:6" x14ac:dyDescent="0.45">
      <c r="A20302" t="s">
        <v>71</v>
      </c>
      <c r="B20302">
        <v>2038</v>
      </c>
      <c r="C20302" t="s">
        <v>17</v>
      </c>
      <c r="D20302" t="s">
        <v>8</v>
      </c>
      <c r="E20302">
        <v>0</v>
      </c>
      <c r="F20302" t="s">
        <v>22</v>
      </c>
    </row>
    <row r="20303" spans="1:6" x14ac:dyDescent="0.45">
      <c r="A20303" t="s">
        <v>71</v>
      </c>
      <c r="B20303">
        <v>2038</v>
      </c>
      <c r="C20303" t="s">
        <v>18</v>
      </c>
      <c r="D20303" t="s">
        <v>9</v>
      </c>
      <c r="E20303">
        <v>57.850027327414168</v>
      </c>
      <c r="F20303" t="s">
        <v>22</v>
      </c>
    </row>
    <row r="20304" spans="1:6" x14ac:dyDescent="0.45">
      <c r="A20304" t="s">
        <v>71</v>
      </c>
      <c r="B20304">
        <v>2038</v>
      </c>
      <c r="C20304" t="s">
        <v>18</v>
      </c>
      <c r="D20304" t="s">
        <v>10</v>
      </c>
      <c r="E20304">
        <v>0</v>
      </c>
      <c r="F20304" t="s">
        <v>22</v>
      </c>
    </row>
    <row r="20305" spans="1:6" x14ac:dyDescent="0.45">
      <c r="A20305" t="s">
        <v>71</v>
      </c>
      <c r="B20305">
        <v>2038</v>
      </c>
      <c r="C20305" t="s">
        <v>18</v>
      </c>
      <c r="D20305" t="s">
        <v>19</v>
      </c>
      <c r="E20305">
        <v>0</v>
      </c>
      <c r="F20305" t="s">
        <v>23</v>
      </c>
    </row>
    <row r="20306" spans="1:6" x14ac:dyDescent="0.45">
      <c r="A20306" t="s">
        <v>71</v>
      </c>
      <c r="B20306">
        <v>2039</v>
      </c>
      <c r="C20306" t="s">
        <v>15</v>
      </c>
      <c r="D20306" t="s">
        <v>0</v>
      </c>
      <c r="E20306">
        <v>34.900710871894162</v>
      </c>
      <c r="F20306" t="s">
        <v>22</v>
      </c>
    </row>
    <row r="20307" spans="1:6" x14ac:dyDescent="0.45">
      <c r="A20307" t="s">
        <v>71</v>
      </c>
      <c r="B20307">
        <v>2039</v>
      </c>
      <c r="C20307" t="s">
        <v>15</v>
      </c>
      <c r="D20307" t="s">
        <v>1</v>
      </c>
      <c r="E20307">
        <v>5.5722538778371318</v>
      </c>
      <c r="F20307" t="s">
        <v>22</v>
      </c>
    </row>
    <row r="20308" spans="1:6" x14ac:dyDescent="0.45">
      <c r="A20308" t="s">
        <v>71</v>
      </c>
      <c r="B20308">
        <v>2039</v>
      </c>
      <c r="C20308" t="s">
        <v>15</v>
      </c>
      <c r="D20308" t="s">
        <v>2</v>
      </c>
      <c r="E20308">
        <v>14.655741271364846</v>
      </c>
      <c r="F20308" t="s">
        <v>22</v>
      </c>
    </row>
    <row r="20309" spans="1:6" x14ac:dyDescent="0.45">
      <c r="A20309" t="s">
        <v>71</v>
      </c>
      <c r="B20309">
        <v>2039</v>
      </c>
      <c r="C20309" t="s">
        <v>15</v>
      </c>
      <c r="D20309" t="s">
        <v>3</v>
      </c>
      <c r="E20309">
        <v>0.29013698630136986</v>
      </c>
      <c r="F20309" t="s">
        <v>22</v>
      </c>
    </row>
    <row r="20310" spans="1:6" x14ac:dyDescent="0.45">
      <c r="A20310" t="s">
        <v>71</v>
      </c>
      <c r="B20310">
        <v>2039</v>
      </c>
      <c r="C20310" t="s">
        <v>15</v>
      </c>
      <c r="D20310" t="s">
        <v>4</v>
      </c>
      <c r="E20310">
        <v>0.62790795909669239</v>
      </c>
      <c r="F20310" t="s">
        <v>22</v>
      </c>
    </row>
    <row r="20311" spans="1:6" x14ac:dyDescent="0.45">
      <c r="A20311" t="s">
        <v>71</v>
      </c>
      <c r="B20311">
        <v>2039</v>
      </c>
      <c r="C20311" t="s">
        <v>5</v>
      </c>
      <c r="D20311" t="s">
        <v>5</v>
      </c>
      <c r="E20311">
        <v>56.046750966494209</v>
      </c>
      <c r="F20311" t="s">
        <v>22</v>
      </c>
    </row>
    <row r="20312" spans="1:6" x14ac:dyDescent="0.45">
      <c r="A20312" t="s">
        <v>71</v>
      </c>
      <c r="B20312">
        <v>2039</v>
      </c>
      <c r="C20312" t="s">
        <v>16</v>
      </c>
      <c r="D20312" t="s">
        <v>6</v>
      </c>
      <c r="E20312">
        <v>0</v>
      </c>
      <c r="F20312" t="s">
        <v>22</v>
      </c>
    </row>
    <row r="20313" spans="1:6" x14ac:dyDescent="0.45">
      <c r="A20313" t="s">
        <v>71</v>
      </c>
      <c r="B20313">
        <v>2039</v>
      </c>
      <c r="C20313" t="s">
        <v>16</v>
      </c>
      <c r="D20313" t="s">
        <v>7</v>
      </c>
      <c r="E20313">
        <v>0</v>
      </c>
      <c r="F20313" t="s">
        <v>22</v>
      </c>
    </row>
    <row r="20314" spans="1:6" x14ac:dyDescent="0.45">
      <c r="A20314" t="s">
        <v>71</v>
      </c>
      <c r="B20314">
        <v>2039</v>
      </c>
      <c r="C20314" t="s">
        <v>17</v>
      </c>
      <c r="D20314" t="s">
        <v>8</v>
      </c>
      <c r="E20314">
        <v>0</v>
      </c>
      <c r="F20314" t="s">
        <v>22</v>
      </c>
    </row>
    <row r="20315" spans="1:6" x14ac:dyDescent="0.45">
      <c r="A20315" t="s">
        <v>71</v>
      </c>
      <c r="B20315">
        <v>2039</v>
      </c>
      <c r="C20315" t="s">
        <v>18</v>
      </c>
      <c r="D20315" t="s">
        <v>9</v>
      </c>
      <c r="E20315">
        <v>56.046750966494209</v>
      </c>
      <c r="F20315" t="s">
        <v>22</v>
      </c>
    </row>
    <row r="20316" spans="1:6" x14ac:dyDescent="0.45">
      <c r="A20316" t="s">
        <v>71</v>
      </c>
      <c r="B20316">
        <v>2039</v>
      </c>
      <c r="C20316" t="s">
        <v>18</v>
      </c>
      <c r="D20316" t="s">
        <v>10</v>
      </c>
      <c r="E20316">
        <v>0</v>
      </c>
      <c r="F20316" t="s">
        <v>22</v>
      </c>
    </row>
    <row r="20317" spans="1:6" x14ac:dyDescent="0.45">
      <c r="A20317" t="s">
        <v>71</v>
      </c>
      <c r="B20317">
        <v>2039</v>
      </c>
      <c r="C20317" t="s">
        <v>18</v>
      </c>
      <c r="D20317" t="s">
        <v>19</v>
      </c>
      <c r="E20317">
        <v>0</v>
      </c>
      <c r="F20317" t="s">
        <v>23</v>
      </c>
    </row>
    <row r="20318" spans="1:6" x14ac:dyDescent="0.45">
      <c r="A20318" t="s">
        <v>71</v>
      </c>
      <c r="B20318">
        <v>2040</v>
      </c>
      <c r="C20318" t="s">
        <v>15</v>
      </c>
      <c r="D20318" t="s">
        <v>0</v>
      </c>
      <c r="E20318">
        <v>33.753507149709691</v>
      </c>
      <c r="F20318" t="s">
        <v>22</v>
      </c>
    </row>
    <row r="20319" spans="1:6" x14ac:dyDescent="0.45">
      <c r="A20319" t="s">
        <v>71</v>
      </c>
      <c r="B20319">
        <v>2040</v>
      </c>
      <c r="C20319" t="s">
        <v>15</v>
      </c>
      <c r="D20319" t="s">
        <v>1</v>
      </c>
      <c r="E20319">
        <v>5.481426139628387</v>
      </c>
      <c r="F20319" t="s">
        <v>22</v>
      </c>
    </row>
    <row r="20320" spans="1:6" x14ac:dyDescent="0.45">
      <c r="A20320" t="s">
        <v>71</v>
      </c>
      <c r="B20320">
        <v>2040</v>
      </c>
      <c r="C20320" t="s">
        <v>15</v>
      </c>
      <c r="D20320" t="s">
        <v>2</v>
      </c>
      <c r="E20320">
        <v>14.157446068138441</v>
      </c>
      <c r="F20320" t="s">
        <v>22</v>
      </c>
    </row>
    <row r="20321" spans="1:6" x14ac:dyDescent="0.45">
      <c r="A20321" t="s">
        <v>71</v>
      </c>
      <c r="B20321">
        <v>2040</v>
      </c>
      <c r="C20321" t="s">
        <v>15</v>
      </c>
      <c r="D20321" t="s">
        <v>3</v>
      </c>
      <c r="E20321">
        <v>0.29013698630136986</v>
      </c>
      <c r="F20321" t="s">
        <v>22</v>
      </c>
    </row>
    <row r="20322" spans="1:6" x14ac:dyDescent="0.45">
      <c r="A20322" t="s">
        <v>71</v>
      </c>
      <c r="B20322">
        <v>2040</v>
      </c>
      <c r="C20322" t="s">
        <v>15</v>
      </c>
      <c r="D20322" t="s">
        <v>4</v>
      </c>
      <c r="E20322">
        <v>0.61911724766933862</v>
      </c>
      <c r="F20322" t="s">
        <v>22</v>
      </c>
    </row>
    <row r="20323" spans="1:6" x14ac:dyDescent="0.45">
      <c r="A20323" t="s">
        <v>71</v>
      </c>
      <c r="B20323">
        <v>2040</v>
      </c>
      <c r="C20323" t="s">
        <v>5</v>
      </c>
      <c r="D20323" t="s">
        <v>5</v>
      </c>
      <c r="E20323">
        <v>54.301633591447235</v>
      </c>
      <c r="F20323" t="s">
        <v>22</v>
      </c>
    </row>
    <row r="20324" spans="1:6" x14ac:dyDescent="0.45">
      <c r="A20324" t="s">
        <v>71</v>
      </c>
      <c r="B20324">
        <v>2040</v>
      </c>
      <c r="C20324" t="s">
        <v>16</v>
      </c>
      <c r="D20324" t="s">
        <v>6</v>
      </c>
      <c r="E20324">
        <v>0</v>
      </c>
      <c r="F20324" t="s">
        <v>22</v>
      </c>
    </row>
    <row r="20325" spans="1:6" x14ac:dyDescent="0.45">
      <c r="A20325" t="s">
        <v>71</v>
      </c>
      <c r="B20325">
        <v>2040</v>
      </c>
      <c r="C20325" t="s">
        <v>16</v>
      </c>
      <c r="D20325" t="s">
        <v>7</v>
      </c>
      <c r="E20325">
        <v>0</v>
      </c>
      <c r="F20325" t="s">
        <v>22</v>
      </c>
    </row>
    <row r="20326" spans="1:6" x14ac:dyDescent="0.45">
      <c r="A20326" t="s">
        <v>71</v>
      </c>
      <c r="B20326">
        <v>2040</v>
      </c>
      <c r="C20326" t="s">
        <v>17</v>
      </c>
      <c r="D20326" t="s">
        <v>8</v>
      </c>
      <c r="E20326">
        <v>0</v>
      </c>
      <c r="F20326" t="s">
        <v>22</v>
      </c>
    </row>
    <row r="20327" spans="1:6" x14ac:dyDescent="0.45">
      <c r="A20327" t="s">
        <v>71</v>
      </c>
      <c r="B20327">
        <v>2040</v>
      </c>
      <c r="C20327" t="s">
        <v>18</v>
      </c>
      <c r="D20327" t="s">
        <v>9</v>
      </c>
      <c r="E20327">
        <v>54.301633591447235</v>
      </c>
      <c r="F20327" t="s">
        <v>22</v>
      </c>
    </row>
    <row r="20328" spans="1:6" x14ac:dyDescent="0.45">
      <c r="A20328" t="s">
        <v>71</v>
      </c>
      <c r="B20328">
        <v>2040</v>
      </c>
      <c r="C20328" t="s">
        <v>18</v>
      </c>
      <c r="D20328" t="s">
        <v>10</v>
      </c>
      <c r="E20328">
        <v>0</v>
      </c>
      <c r="F20328" t="s">
        <v>22</v>
      </c>
    </row>
    <row r="20329" spans="1:6" x14ac:dyDescent="0.45">
      <c r="A20329" t="s">
        <v>71</v>
      </c>
      <c r="B20329">
        <v>2040</v>
      </c>
      <c r="C20329" t="s">
        <v>18</v>
      </c>
      <c r="D20329" t="s">
        <v>19</v>
      </c>
      <c r="E20329">
        <v>0</v>
      </c>
      <c r="F20329" t="s">
        <v>23</v>
      </c>
    </row>
    <row r="20330" spans="1:6" x14ac:dyDescent="0.45">
      <c r="A20330" t="s">
        <v>71</v>
      </c>
      <c r="B20330">
        <v>2041</v>
      </c>
      <c r="C20330" t="s">
        <v>15</v>
      </c>
      <c r="D20330" t="s">
        <v>0</v>
      </c>
      <c r="E20330">
        <v>32.418914075527631</v>
      </c>
      <c r="F20330" t="s">
        <v>22</v>
      </c>
    </row>
    <row r="20331" spans="1:6" x14ac:dyDescent="0.45">
      <c r="A20331" t="s">
        <v>71</v>
      </c>
      <c r="B20331">
        <v>2041</v>
      </c>
      <c r="C20331" t="s">
        <v>15</v>
      </c>
      <c r="D20331" t="s">
        <v>1</v>
      </c>
      <c r="E20331">
        <v>5.381116041273188</v>
      </c>
      <c r="F20331" t="s">
        <v>22</v>
      </c>
    </row>
    <row r="20332" spans="1:6" x14ac:dyDescent="0.45">
      <c r="A20332" t="s">
        <v>71</v>
      </c>
      <c r="B20332">
        <v>2041</v>
      </c>
      <c r="C20332" t="s">
        <v>15</v>
      </c>
      <c r="D20332" t="s">
        <v>2</v>
      </c>
      <c r="E20332">
        <v>13.647778009685457</v>
      </c>
      <c r="F20332" t="s">
        <v>22</v>
      </c>
    </row>
    <row r="20333" spans="1:6" x14ac:dyDescent="0.45">
      <c r="A20333" t="s">
        <v>71</v>
      </c>
      <c r="B20333">
        <v>2041</v>
      </c>
      <c r="C20333" t="s">
        <v>15</v>
      </c>
      <c r="D20333" t="s">
        <v>3</v>
      </c>
      <c r="E20333">
        <v>0.29013698630136986</v>
      </c>
      <c r="F20333" t="s">
        <v>22</v>
      </c>
    </row>
    <row r="20334" spans="1:6" x14ac:dyDescent="0.45">
      <c r="A20334" t="s">
        <v>71</v>
      </c>
      <c r="B20334">
        <v>2041</v>
      </c>
      <c r="C20334" t="s">
        <v>15</v>
      </c>
      <c r="D20334" t="s">
        <v>4</v>
      </c>
      <c r="E20334">
        <v>0</v>
      </c>
      <c r="F20334" t="s">
        <v>22</v>
      </c>
    </row>
    <row r="20335" spans="1:6" x14ac:dyDescent="0.45">
      <c r="A20335" t="s">
        <v>71</v>
      </c>
      <c r="B20335">
        <v>2041</v>
      </c>
      <c r="C20335" t="s">
        <v>5</v>
      </c>
      <c r="D20335" t="s">
        <v>5</v>
      </c>
      <c r="E20335">
        <v>51.737945112787649</v>
      </c>
      <c r="F20335" t="s">
        <v>22</v>
      </c>
    </row>
    <row r="20336" spans="1:6" x14ac:dyDescent="0.45">
      <c r="A20336" t="s">
        <v>71</v>
      </c>
      <c r="B20336">
        <v>2041</v>
      </c>
      <c r="C20336" t="s">
        <v>16</v>
      </c>
      <c r="D20336" t="s">
        <v>6</v>
      </c>
      <c r="E20336">
        <v>0</v>
      </c>
      <c r="F20336" t="s">
        <v>22</v>
      </c>
    </row>
    <row r="20337" spans="1:6" x14ac:dyDescent="0.45">
      <c r="A20337" t="s">
        <v>71</v>
      </c>
      <c r="B20337">
        <v>2041</v>
      </c>
      <c r="C20337" t="s">
        <v>16</v>
      </c>
      <c r="D20337" t="s">
        <v>7</v>
      </c>
      <c r="E20337">
        <v>0</v>
      </c>
      <c r="F20337" t="s">
        <v>22</v>
      </c>
    </row>
    <row r="20338" spans="1:6" x14ac:dyDescent="0.45">
      <c r="A20338" t="s">
        <v>71</v>
      </c>
      <c r="B20338">
        <v>2041</v>
      </c>
      <c r="C20338" t="s">
        <v>17</v>
      </c>
      <c r="D20338" t="s">
        <v>8</v>
      </c>
      <c r="E20338">
        <v>0</v>
      </c>
      <c r="F20338" t="s">
        <v>22</v>
      </c>
    </row>
    <row r="20339" spans="1:6" x14ac:dyDescent="0.45">
      <c r="A20339" t="s">
        <v>71</v>
      </c>
      <c r="B20339">
        <v>2041</v>
      </c>
      <c r="C20339" t="s">
        <v>18</v>
      </c>
      <c r="D20339" t="s">
        <v>9</v>
      </c>
      <c r="E20339">
        <v>51.737945112787649</v>
      </c>
      <c r="F20339" t="s">
        <v>22</v>
      </c>
    </row>
    <row r="20340" spans="1:6" x14ac:dyDescent="0.45">
      <c r="A20340" t="s">
        <v>71</v>
      </c>
      <c r="B20340">
        <v>2041</v>
      </c>
      <c r="C20340" t="s">
        <v>18</v>
      </c>
      <c r="D20340" t="s">
        <v>10</v>
      </c>
      <c r="E20340">
        <v>0</v>
      </c>
      <c r="F20340" t="s">
        <v>22</v>
      </c>
    </row>
    <row r="20341" spans="1:6" x14ac:dyDescent="0.45">
      <c r="A20341" t="s">
        <v>71</v>
      </c>
      <c r="B20341">
        <v>2041</v>
      </c>
      <c r="C20341" t="s">
        <v>18</v>
      </c>
      <c r="D20341" t="s">
        <v>19</v>
      </c>
      <c r="E20341">
        <v>0</v>
      </c>
      <c r="F20341" t="s">
        <v>23</v>
      </c>
    </row>
    <row r="20342" spans="1:6" x14ac:dyDescent="0.45">
      <c r="A20342" t="s">
        <v>71</v>
      </c>
      <c r="B20342">
        <v>2042</v>
      </c>
      <c r="C20342" t="s">
        <v>15</v>
      </c>
      <c r="D20342" t="s">
        <v>0</v>
      </c>
      <c r="E20342">
        <v>31.137089997045919</v>
      </c>
      <c r="F20342" t="s">
        <v>22</v>
      </c>
    </row>
    <row r="20343" spans="1:6" x14ac:dyDescent="0.45">
      <c r="A20343" t="s">
        <v>71</v>
      </c>
      <c r="B20343">
        <v>2042</v>
      </c>
      <c r="C20343" t="s">
        <v>15</v>
      </c>
      <c r="D20343" t="s">
        <v>1</v>
      </c>
      <c r="E20343">
        <v>5.2826416177178883</v>
      </c>
      <c r="F20343" t="s">
        <v>22</v>
      </c>
    </row>
    <row r="20344" spans="1:6" x14ac:dyDescent="0.45">
      <c r="A20344" t="s">
        <v>71</v>
      </c>
      <c r="B20344">
        <v>2042</v>
      </c>
      <c r="C20344" t="s">
        <v>15</v>
      </c>
      <c r="D20344" t="s">
        <v>2</v>
      </c>
      <c r="E20344">
        <v>13.15645800133678</v>
      </c>
      <c r="F20344" t="s">
        <v>22</v>
      </c>
    </row>
    <row r="20345" spans="1:6" x14ac:dyDescent="0.45">
      <c r="A20345" t="s">
        <v>71</v>
      </c>
      <c r="B20345">
        <v>2042</v>
      </c>
      <c r="C20345" t="s">
        <v>15</v>
      </c>
      <c r="D20345" t="s">
        <v>3</v>
      </c>
      <c r="E20345">
        <v>0.29013698630136986</v>
      </c>
      <c r="F20345" t="s">
        <v>22</v>
      </c>
    </row>
    <row r="20346" spans="1:6" x14ac:dyDescent="0.45">
      <c r="A20346" t="s">
        <v>71</v>
      </c>
      <c r="B20346">
        <v>2042</v>
      </c>
      <c r="C20346" t="s">
        <v>15</v>
      </c>
      <c r="D20346" t="s">
        <v>4</v>
      </c>
      <c r="E20346">
        <v>0</v>
      </c>
      <c r="F20346" t="s">
        <v>22</v>
      </c>
    </row>
    <row r="20347" spans="1:6" x14ac:dyDescent="0.45">
      <c r="A20347" t="s">
        <v>71</v>
      </c>
      <c r="B20347">
        <v>2042</v>
      </c>
      <c r="C20347" t="s">
        <v>5</v>
      </c>
      <c r="D20347" t="s">
        <v>5</v>
      </c>
      <c r="E20347">
        <v>49.866326602401955</v>
      </c>
      <c r="F20347" t="s">
        <v>22</v>
      </c>
    </row>
    <row r="20348" spans="1:6" x14ac:dyDescent="0.45">
      <c r="A20348" t="s">
        <v>71</v>
      </c>
      <c r="B20348">
        <v>2042</v>
      </c>
      <c r="C20348" t="s">
        <v>16</v>
      </c>
      <c r="D20348" t="s">
        <v>6</v>
      </c>
      <c r="E20348">
        <v>0</v>
      </c>
      <c r="F20348" t="s">
        <v>22</v>
      </c>
    </row>
    <row r="20349" spans="1:6" x14ac:dyDescent="0.45">
      <c r="A20349" t="s">
        <v>71</v>
      </c>
      <c r="B20349">
        <v>2042</v>
      </c>
      <c r="C20349" t="s">
        <v>16</v>
      </c>
      <c r="D20349" t="s">
        <v>7</v>
      </c>
      <c r="E20349">
        <v>0</v>
      </c>
      <c r="F20349" t="s">
        <v>22</v>
      </c>
    </row>
    <row r="20350" spans="1:6" x14ac:dyDescent="0.45">
      <c r="A20350" t="s">
        <v>71</v>
      </c>
      <c r="B20350">
        <v>2042</v>
      </c>
      <c r="C20350" t="s">
        <v>17</v>
      </c>
      <c r="D20350" t="s">
        <v>8</v>
      </c>
      <c r="E20350">
        <v>0</v>
      </c>
      <c r="F20350" t="s">
        <v>22</v>
      </c>
    </row>
    <row r="20351" spans="1:6" x14ac:dyDescent="0.45">
      <c r="A20351" t="s">
        <v>71</v>
      </c>
      <c r="B20351">
        <v>2042</v>
      </c>
      <c r="C20351" t="s">
        <v>18</v>
      </c>
      <c r="D20351" t="s">
        <v>9</v>
      </c>
      <c r="E20351">
        <v>49.866326602401955</v>
      </c>
      <c r="F20351" t="s">
        <v>22</v>
      </c>
    </row>
    <row r="20352" spans="1:6" x14ac:dyDescent="0.45">
      <c r="A20352" t="s">
        <v>71</v>
      </c>
      <c r="B20352">
        <v>2042</v>
      </c>
      <c r="C20352" t="s">
        <v>18</v>
      </c>
      <c r="D20352" t="s">
        <v>10</v>
      </c>
      <c r="E20352">
        <v>0</v>
      </c>
      <c r="F20352" t="s">
        <v>22</v>
      </c>
    </row>
    <row r="20353" spans="1:6" x14ac:dyDescent="0.45">
      <c r="A20353" t="s">
        <v>71</v>
      </c>
      <c r="B20353">
        <v>2042</v>
      </c>
      <c r="C20353" t="s">
        <v>18</v>
      </c>
      <c r="D20353" t="s">
        <v>19</v>
      </c>
      <c r="E20353">
        <v>0</v>
      </c>
      <c r="F20353" t="s">
        <v>23</v>
      </c>
    </row>
    <row r="20354" spans="1:6" x14ac:dyDescent="0.45">
      <c r="A20354" t="s">
        <v>71</v>
      </c>
      <c r="B20354">
        <v>2043</v>
      </c>
      <c r="C20354" t="s">
        <v>15</v>
      </c>
      <c r="D20354" t="s">
        <v>0</v>
      </c>
      <c r="E20354">
        <v>29.90594846037753</v>
      </c>
      <c r="F20354" t="s">
        <v>22</v>
      </c>
    </row>
    <row r="20355" spans="1:6" x14ac:dyDescent="0.45">
      <c r="A20355" t="s">
        <v>71</v>
      </c>
      <c r="B20355">
        <v>2043</v>
      </c>
      <c r="C20355" t="s">
        <v>15</v>
      </c>
      <c r="D20355" t="s">
        <v>1</v>
      </c>
      <c r="E20355">
        <v>5.1859692761136511</v>
      </c>
      <c r="F20355" t="s">
        <v>22</v>
      </c>
    </row>
    <row r="20356" spans="1:6" x14ac:dyDescent="0.45">
      <c r="A20356" t="s">
        <v>71</v>
      </c>
      <c r="B20356">
        <v>2043</v>
      </c>
      <c r="C20356" t="s">
        <v>15</v>
      </c>
      <c r="D20356" t="s">
        <v>2</v>
      </c>
      <c r="E20356">
        <v>12.682825513288655</v>
      </c>
      <c r="F20356" t="s">
        <v>22</v>
      </c>
    </row>
    <row r="20357" spans="1:6" x14ac:dyDescent="0.45">
      <c r="A20357" t="s">
        <v>71</v>
      </c>
      <c r="B20357">
        <v>2043</v>
      </c>
      <c r="C20357" t="s">
        <v>15</v>
      </c>
      <c r="D20357" t="s">
        <v>3</v>
      </c>
      <c r="E20357">
        <v>0.29013698630136986</v>
      </c>
      <c r="F20357" t="s">
        <v>22</v>
      </c>
    </row>
    <row r="20358" spans="1:6" x14ac:dyDescent="0.45">
      <c r="A20358" t="s">
        <v>71</v>
      </c>
      <c r="B20358">
        <v>2043</v>
      </c>
      <c r="C20358" t="s">
        <v>15</v>
      </c>
      <c r="D20358" t="s">
        <v>4</v>
      </c>
      <c r="E20358">
        <v>0</v>
      </c>
      <c r="F20358" t="s">
        <v>22</v>
      </c>
    </row>
    <row r="20359" spans="1:6" x14ac:dyDescent="0.45">
      <c r="A20359" t="s">
        <v>71</v>
      </c>
      <c r="B20359">
        <v>2043</v>
      </c>
      <c r="C20359" t="s">
        <v>5</v>
      </c>
      <c r="D20359" t="s">
        <v>5</v>
      </c>
      <c r="E20359">
        <v>48.064880236081208</v>
      </c>
      <c r="F20359" t="s">
        <v>22</v>
      </c>
    </row>
    <row r="20360" spans="1:6" x14ac:dyDescent="0.45">
      <c r="A20360" t="s">
        <v>71</v>
      </c>
      <c r="B20360">
        <v>2043</v>
      </c>
      <c r="C20360" t="s">
        <v>16</v>
      </c>
      <c r="D20360" t="s">
        <v>6</v>
      </c>
      <c r="E20360">
        <v>0</v>
      </c>
      <c r="F20360" t="s">
        <v>22</v>
      </c>
    </row>
    <row r="20361" spans="1:6" x14ac:dyDescent="0.45">
      <c r="A20361" t="s">
        <v>71</v>
      </c>
      <c r="B20361">
        <v>2043</v>
      </c>
      <c r="C20361" t="s">
        <v>16</v>
      </c>
      <c r="D20361" t="s">
        <v>7</v>
      </c>
      <c r="E20361">
        <v>0</v>
      </c>
      <c r="F20361" t="s">
        <v>22</v>
      </c>
    </row>
    <row r="20362" spans="1:6" x14ac:dyDescent="0.45">
      <c r="A20362" t="s">
        <v>71</v>
      </c>
      <c r="B20362">
        <v>2043</v>
      </c>
      <c r="C20362" t="s">
        <v>17</v>
      </c>
      <c r="D20362" t="s">
        <v>8</v>
      </c>
      <c r="E20362">
        <v>0</v>
      </c>
      <c r="F20362" t="s">
        <v>22</v>
      </c>
    </row>
    <row r="20363" spans="1:6" x14ac:dyDescent="0.45">
      <c r="A20363" t="s">
        <v>71</v>
      </c>
      <c r="B20363">
        <v>2043</v>
      </c>
      <c r="C20363" t="s">
        <v>18</v>
      </c>
      <c r="D20363" t="s">
        <v>9</v>
      </c>
      <c r="E20363">
        <v>48.064880236081208</v>
      </c>
      <c r="F20363" t="s">
        <v>22</v>
      </c>
    </row>
    <row r="20364" spans="1:6" x14ac:dyDescent="0.45">
      <c r="A20364" t="s">
        <v>71</v>
      </c>
      <c r="B20364">
        <v>2043</v>
      </c>
      <c r="C20364" t="s">
        <v>18</v>
      </c>
      <c r="D20364" t="s">
        <v>10</v>
      </c>
      <c r="E20364">
        <v>0</v>
      </c>
      <c r="F20364" t="s">
        <v>22</v>
      </c>
    </row>
    <row r="20365" spans="1:6" x14ac:dyDescent="0.45">
      <c r="A20365" t="s">
        <v>71</v>
      </c>
      <c r="B20365">
        <v>2043</v>
      </c>
      <c r="C20365" t="s">
        <v>18</v>
      </c>
      <c r="D20365" t="s">
        <v>19</v>
      </c>
      <c r="E20365">
        <v>0</v>
      </c>
      <c r="F20365" t="s">
        <v>23</v>
      </c>
    </row>
    <row r="20366" spans="1:6" x14ac:dyDescent="0.45">
      <c r="A20366" t="s">
        <v>71</v>
      </c>
      <c r="B20366">
        <v>2044</v>
      </c>
      <c r="C20366" t="s">
        <v>15</v>
      </c>
      <c r="D20366" t="s">
        <v>0</v>
      </c>
      <c r="E20366">
        <v>28.723485508748848</v>
      </c>
      <c r="F20366" t="s">
        <v>22</v>
      </c>
    </row>
    <row r="20367" spans="1:6" x14ac:dyDescent="0.45">
      <c r="A20367" t="s">
        <v>71</v>
      </c>
      <c r="B20367">
        <v>2044</v>
      </c>
      <c r="C20367" t="s">
        <v>15</v>
      </c>
      <c r="D20367" t="s">
        <v>1</v>
      </c>
      <c r="E20367">
        <v>5.0910660383607711</v>
      </c>
      <c r="F20367" t="s">
        <v>22</v>
      </c>
    </row>
    <row r="20368" spans="1:6" x14ac:dyDescent="0.45">
      <c r="A20368" t="s">
        <v>71</v>
      </c>
      <c r="B20368">
        <v>2044</v>
      </c>
      <c r="C20368" t="s">
        <v>15</v>
      </c>
      <c r="D20368" t="s">
        <v>2</v>
      </c>
      <c r="E20368">
        <v>12.226243794810264</v>
      </c>
      <c r="F20368" t="s">
        <v>22</v>
      </c>
    </row>
    <row r="20369" spans="1:6" x14ac:dyDescent="0.45">
      <c r="A20369" t="s">
        <v>71</v>
      </c>
      <c r="B20369">
        <v>2044</v>
      </c>
      <c r="C20369" t="s">
        <v>15</v>
      </c>
      <c r="D20369" t="s">
        <v>3</v>
      </c>
      <c r="E20369">
        <v>0.29013698630136986</v>
      </c>
      <c r="F20369" t="s">
        <v>22</v>
      </c>
    </row>
    <row r="20370" spans="1:6" x14ac:dyDescent="0.45">
      <c r="A20370" t="s">
        <v>71</v>
      </c>
      <c r="B20370">
        <v>2044</v>
      </c>
      <c r="C20370" t="s">
        <v>15</v>
      </c>
      <c r="D20370" t="s">
        <v>4</v>
      </c>
      <c r="E20370">
        <v>0</v>
      </c>
      <c r="F20370" t="s">
        <v>22</v>
      </c>
    </row>
    <row r="20371" spans="1:6" x14ac:dyDescent="0.45">
      <c r="A20371" t="s">
        <v>71</v>
      </c>
      <c r="B20371">
        <v>2044</v>
      </c>
      <c r="C20371" t="s">
        <v>5</v>
      </c>
      <c r="D20371" t="s">
        <v>5</v>
      </c>
      <c r="E20371">
        <v>46.330932328221245</v>
      </c>
      <c r="F20371" t="s">
        <v>22</v>
      </c>
    </row>
    <row r="20372" spans="1:6" x14ac:dyDescent="0.45">
      <c r="A20372" t="s">
        <v>71</v>
      </c>
      <c r="B20372">
        <v>2044</v>
      </c>
      <c r="C20372" t="s">
        <v>16</v>
      </c>
      <c r="D20372" t="s">
        <v>6</v>
      </c>
      <c r="E20372">
        <v>0</v>
      </c>
      <c r="F20372" t="s">
        <v>22</v>
      </c>
    </row>
    <row r="20373" spans="1:6" x14ac:dyDescent="0.45">
      <c r="A20373" t="s">
        <v>71</v>
      </c>
      <c r="B20373">
        <v>2044</v>
      </c>
      <c r="C20373" t="s">
        <v>16</v>
      </c>
      <c r="D20373" t="s">
        <v>7</v>
      </c>
      <c r="E20373">
        <v>0</v>
      </c>
      <c r="F20373" t="s">
        <v>22</v>
      </c>
    </row>
    <row r="20374" spans="1:6" x14ac:dyDescent="0.45">
      <c r="A20374" t="s">
        <v>71</v>
      </c>
      <c r="B20374">
        <v>2044</v>
      </c>
      <c r="C20374" t="s">
        <v>17</v>
      </c>
      <c r="D20374" t="s">
        <v>8</v>
      </c>
      <c r="E20374">
        <v>0</v>
      </c>
      <c r="F20374" t="s">
        <v>22</v>
      </c>
    </row>
    <row r="20375" spans="1:6" x14ac:dyDescent="0.45">
      <c r="A20375" t="s">
        <v>71</v>
      </c>
      <c r="B20375">
        <v>2044</v>
      </c>
      <c r="C20375" t="s">
        <v>18</v>
      </c>
      <c r="D20375" t="s">
        <v>9</v>
      </c>
      <c r="E20375">
        <v>46.330932328221245</v>
      </c>
      <c r="F20375" t="s">
        <v>22</v>
      </c>
    </row>
    <row r="20376" spans="1:6" x14ac:dyDescent="0.45">
      <c r="A20376" t="s">
        <v>71</v>
      </c>
      <c r="B20376">
        <v>2044</v>
      </c>
      <c r="C20376" t="s">
        <v>18</v>
      </c>
      <c r="D20376" t="s">
        <v>10</v>
      </c>
      <c r="E20376">
        <v>0</v>
      </c>
      <c r="F20376" t="s">
        <v>22</v>
      </c>
    </row>
    <row r="20377" spans="1:6" x14ac:dyDescent="0.45">
      <c r="A20377" t="s">
        <v>71</v>
      </c>
      <c r="B20377">
        <v>2044</v>
      </c>
      <c r="C20377" t="s">
        <v>18</v>
      </c>
      <c r="D20377" t="s">
        <v>19</v>
      </c>
      <c r="E20377">
        <v>0</v>
      </c>
      <c r="F20377" t="s">
        <v>23</v>
      </c>
    </row>
    <row r="20378" spans="1:6" x14ac:dyDescent="0.45">
      <c r="A20378" t="s">
        <v>71</v>
      </c>
      <c r="B20378">
        <v>2045</v>
      </c>
      <c r="C20378" t="s">
        <v>15</v>
      </c>
      <c r="D20378" t="s">
        <v>0</v>
      </c>
      <c r="E20378">
        <v>27.587776420614141</v>
      </c>
      <c r="F20378" t="s">
        <v>22</v>
      </c>
    </row>
    <row r="20379" spans="1:6" x14ac:dyDescent="0.45">
      <c r="A20379" t="s">
        <v>71</v>
      </c>
      <c r="B20379">
        <v>2045</v>
      </c>
      <c r="C20379" t="s">
        <v>15</v>
      </c>
      <c r="D20379" t="s">
        <v>1</v>
      </c>
      <c r="E20379">
        <v>4.9978995298587687</v>
      </c>
      <c r="F20379" t="s">
        <v>22</v>
      </c>
    </row>
    <row r="20380" spans="1:6" x14ac:dyDescent="0.45">
      <c r="A20380" t="s">
        <v>71</v>
      </c>
      <c r="B20380">
        <v>2045</v>
      </c>
      <c r="C20380" t="s">
        <v>15</v>
      </c>
      <c r="D20380" t="s">
        <v>2</v>
      </c>
      <c r="E20380">
        <v>11.786099018197092</v>
      </c>
      <c r="F20380" t="s">
        <v>22</v>
      </c>
    </row>
    <row r="20381" spans="1:6" x14ac:dyDescent="0.45">
      <c r="A20381" t="s">
        <v>71</v>
      </c>
      <c r="B20381">
        <v>2045</v>
      </c>
      <c r="C20381" t="s">
        <v>15</v>
      </c>
      <c r="D20381" t="s">
        <v>3</v>
      </c>
      <c r="E20381">
        <v>0.29013698630136986</v>
      </c>
      <c r="F20381" t="s">
        <v>22</v>
      </c>
    </row>
    <row r="20382" spans="1:6" x14ac:dyDescent="0.45">
      <c r="A20382" t="s">
        <v>71</v>
      </c>
      <c r="B20382">
        <v>2045</v>
      </c>
      <c r="C20382" t="s">
        <v>15</v>
      </c>
      <c r="D20382" t="s">
        <v>4</v>
      </c>
      <c r="E20382">
        <v>0</v>
      </c>
      <c r="F20382" t="s">
        <v>22</v>
      </c>
    </row>
    <row r="20383" spans="1:6" x14ac:dyDescent="0.45">
      <c r="A20383" t="s">
        <v>71</v>
      </c>
      <c r="B20383">
        <v>2045</v>
      </c>
      <c r="C20383" t="s">
        <v>5</v>
      </c>
      <c r="D20383" t="s">
        <v>5</v>
      </c>
      <c r="E20383">
        <v>44.661911954971373</v>
      </c>
      <c r="F20383" t="s">
        <v>22</v>
      </c>
    </row>
    <row r="20384" spans="1:6" x14ac:dyDescent="0.45">
      <c r="A20384" t="s">
        <v>71</v>
      </c>
      <c r="B20384">
        <v>2045</v>
      </c>
      <c r="C20384" t="s">
        <v>16</v>
      </c>
      <c r="D20384" t="s">
        <v>6</v>
      </c>
      <c r="E20384">
        <v>0</v>
      </c>
      <c r="F20384" t="s">
        <v>22</v>
      </c>
    </row>
    <row r="20385" spans="1:6" x14ac:dyDescent="0.45">
      <c r="A20385" t="s">
        <v>71</v>
      </c>
      <c r="B20385">
        <v>2045</v>
      </c>
      <c r="C20385" t="s">
        <v>16</v>
      </c>
      <c r="D20385" t="s">
        <v>7</v>
      </c>
      <c r="E20385">
        <v>0</v>
      </c>
      <c r="F20385" t="s">
        <v>22</v>
      </c>
    </row>
    <row r="20386" spans="1:6" x14ac:dyDescent="0.45">
      <c r="A20386" t="s">
        <v>71</v>
      </c>
      <c r="B20386">
        <v>2045</v>
      </c>
      <c r="C20386" t="s">
        <v>17</v>
      </c>
      <c r="D20386" t="s">
        <v>8</v>
      </c>
      <c r="E20386">
        <v>0</v>
      </c>
      <c r="F20386" t="s">
        <v>22</v>
      </c>
    </row>
    <row r="20387" spans="1:6" x14ac:dyDescent="0.45">
      <c r="A20387" t="s">
        <v>71</v>
      </c>
      <c r="B20387">
        <v>2045</v>
      </c>
      <c r="C20387" t="s">
        <v>18</v>
      </c>
      <c r="D20387" t="s">
        <v>9</v>
      </c>
      <c r="E20387">
        <v>44.661911954971373</v>
      </c>
      <c r="F20387" t="s">
        <v>22</v>
      </c>
    </row>
    <row r="20388" spans="1:6" x14ac:dyDescent="0.45">
      <c r="A20388" t="s">
        <v>71</v>
      </c>
      <c r="B20388">
        <v>2045</v>
      </c>
      <c r="C20388" t="s">
        <v>18</v>
      </c>
      <c r="D20388" t="s">
        <v>10</v>
      </c>
      <c r="E20388">
        <v>0</v>
      </c>
      <c r="F20388" t="s">
        <v>22</v>
      </c>
    </row>
    <row r="20389" spans="1:6" x14ac:dyDescent="0.45">
      <c r="A20389" t="s">
        <v>71</v>
      </c>
      <c r="B20389">
        <v>2045</v>
      </c>
      <c r="C20389" t="s">
        <v>18</v>
      </c>
      <c r="D20389" t="s">
        <v>19</v>
      </c>
      <c r="E20389">
        <v>0</v>
      </c>
      <c r="F20389" t="s">
        <v>23</v>
      </c>
    </row>
    <row r="20390" spans="1:6" x14ac:dyDescent="0.45">
      <c r="A20390" t="s">
        <v>71</v>
      </c>
      <c r="B20390">
        <v>2046</v>
      </c>
      <c r="C20390" t="s">
        <v>15</v>
      </c>
      <c r="D20390" t="s">
        <v>0</v>
      </c>
      <c r="E20390">
        <v>26.048603338947149</v>
      </c>
      <c r="F20390" t="s">
        <v>22</v>
      </c>
    </row>
    <row r="20391" spans="1:6" x14ac:dyDescent="0.45">
      <c r="A20391" t="s">
        <v>71</v>
      </c>
      <c r="B20391">
        <v>2046</v>
      </c>
      <c r="C20391" t="s">
        <v>15</v>
      </c>
      <c r="D20391" t="s">
        <v>1</v>
      </c>
      <c r="E20391">
        <v>4.8964421694026354</v>
      </c>
      <c r="F20391" t="s">
        <v>22</v>
      </c>
    </row>
    <row r="20392" spans="1:6" x14ac:dyDescent="0.45">
      <c r="A20392" t="s">
        <v>71</v>
      </c>
      <c r="B20392">
        <v>2046</v>
      </c>
      <c r="C20392" t="s">
        <v>15</v>
      </c>
      <c r="D20392" t="s">
        <v>2</v>
      </c>
      <c r="E20392">
        <v>11.338227255505602</v>
      </c>
      <c r="F20392" t="s">
        <v>22</v>
      </c>
    </row>
    <row r="20393" spans="1:6" x14ac:dyDescent="0.45">
      <c r="A20393" t="s">
        <v>71</v>
      </c>
      <c r="B20393">
        <v>2046</v>
      </c>
      <c r="C20393" t="s">
        <v>15</v>
      </c>
      <c r="D20393" t="s">
        <v>3</v>
      </c>
      <c r="E20393">
        <v>0.29013698630136986</v>
      </c>
      <c r="F20393" t="s">
        <v>22</v>
      </c>
    </row>
    <row r="20394" spans="1:6" x14ac:dyDescent="0.45">
      <c r="A20394" t="s">
        <v>71</v>
      </c>
      <c r="B20394">
        <v>2046</v>
      </c>
      <c r="C20394" t="s">
        <v>15</v>
      </c>
      <c r="D20394" t="s">
        <v>4</v>
      </c>
      <c r="E20394">
        <v>0</v>
      </c>
      <c r="F20394" t="s">
        <v>22</v>
      </c>
    </row>
    <row r="20395" spans="1:6" x14ac:dyDescent="0.45">
      <c r="A20395" t="s">
        <v>71</v>
      </c>
      <c r="B20395">
        <v>2046</v>
      </c>
      <c r="C20395" t="s">
        <v>5</v>
      </c>
      <c r="D20395" t="s">
        <v>5</v>
      </c>
      <c r="E20395">
        <v>42.573409750156749</v>
      </c>
      <c r="F20395" t="s">
        <v>22</v>
      </c>
    </row>
    <row r="20396" spans="1:6" x14ac:dyDescent="0.45">
      <c r="A20396" t="s">
        <v>71</v>
      </c>
      <c r="B20396">
        <v>2046</v>
      </c>
      <c r="C20396" t="s">
        <v>16</v>
      </c>
      <c r="D20396" t="s">
        <v>6</v>
      </c>
      <c r="E20396">
        <v>0</v>
      </c>
      <c r="F20396" t="s">
        <v>22</v>
      </c>
    </row>
    <row r="20397" spans="1:6" x14ac:dyDescent="0.45">
      <c r="A20397" t="s">
        <v>71</v>
      </c>
      <c r="B20397">
        <v>2046</v>
      </c>
      <c r="C20397" t="s">
        <v>16</v>
      </c>
      <c r="D20397" t="s">
        <v>7</v>
      </c>
      <c r="E20397">
        <v>0</v>
      </c>
      <c r="F20397" t="s">
        <v>22</v>
      </c>
    </row>
    <row r="20398" spans="1:6" x14ac:dyDescent="0.45">
      <c r="A20398" t="s">
        <v>71</v>
      </c>
      <c r="B20398">
        <v>2046</v>
      </c>
      <c r="C20398" t="s">
        <v>17</v>
      </c>
      <c r="D20398" t="s">
        <v>8</v>
      </c>
      <c r="E20398">
        <v>0</v>
      </c>
      <c r="F20398" t="s">
        <v>22</v>
      </c>
    </row>
    <row r="20399" spans="1:6" x14ac:dyDescent="0.45">
      <c r="A20399" t="s">
        <v>71</v>
      </c>
      <c r="B20399">
        <v>2046</v>
      </c>
      <c r="C20399" t="s">
        <v>18</v>
      </c>
      <c r="D20399" t="s">
        <v>9</v>
      </c>
      <c r="E20399">
        <v>42.573409750156749</v>
      </c>
      <c r="F20399" t="s">
        <v>22</v>
      </c>
    </row>
    <row r="20400" spans="1:6" x14ac:dyDescent="0.45">
      <c r="A20400" t="s">
        <v>71</v>
      </c>
      <c r="B20400">
        <v>2046</v>
      </c>
      <c r="C20400" t="s">
        <v>18</v>
      </c>
      <c r="D20400" t="s">
        <v>10</v>
      </c>
      <c r="E20400">
        <v>0</v>
      </c>
      <c r="F20400" t="s">
        <v>22</v>
      </c>
    </row>
    <row r="20401" spans="1:6" x14ac:dyDescent="0.45">
      <c r="A20401" t="s">
        <v>71</v>
      </c>
      <c r="B20401">
        <v>2046</v>
      </c>
      <c r="C20401" t="s">
        <v>18</v>
      </c>
      <c r="D20401" t="s">
        <v>19</v>
      </c>
      <c r="E20401">
        <v>0</v>
      </c>
      <c r="F20401" t="s">
        <v>23</v>
      </c>
    </row>
    <row r="20402" spans="1:6" x14ac:dyDescent="0.45">
      <c r="A20402" t="s">
        <v>71</v>
      </c>
      <c r="B20402">
        <v>2047</v>
      </c>
      <c r="C20402" t="s">
        <v>15</v>
      </c>
      <c r="D20402" t="s">
        <v>0</v>
      </c>
      <c r="E20402">
        <v>24.595303570852401</v>
      </c>
      <c r="F20402" t="s">
        <v>22</v>
      </c>
    </row>
    <row r="20403" spans="1:6" x14ac:dyDescent="0.45">
      <c r="A20403" t="s">
        <v>71</v>
      </c>
      <c r="B20403">
        <v>2047</v>
      </c>
      <c r="C20403" t="s">
        <v>15</v>
      </c>
      <c r="D20403" t="s">
        <v>1</v>
      </c>
      <c r="E20403">
        <v>4.7970443933637616</v>
      </c>
      <c r="F20403" t="s">
        <v>22</v>
      </c>
    </row>
    <row r="20404" spans="1:6" x14ac:dyDescent="0.45">
      <c r="A20404" t="s">
        <v>71</v>
      </c>
      <c r="B20404">
        <v>2047</v>
      </c>
      <c r="C20404" t="s">
        <v>15</v>
      </c>
      <c r="D20404" t="s">
        <v>2</v>
      </c>
      <c r="E20404">
        <v>10.907374619796387</v>
      </c>
      <c r="F20404" t="s">
        <v>22</v>
      </c>
    </row>
    <row r="20405" spans="1:6" x14ac:dyDescent="0.45">
      <c r="A20405" t="s">
        <v>71</v>
      </c>
      <c r="B20405">
        <v>2047</v>
      </c>
      <c r="C20405" t="s">
        <v>15</v>
      </c>
      <c r="D20405" t="s">
        <v>3</v>
      </c>
      <c r="E20405">
        <v>0.29013698630136986</v>
      </c>
      <c r="F20405" t="s">
        <v>22</v>
      </c>
    </row>
    <row r="20406" spans="1:6" x14ac:dyDescent="0.45">
      <c r="A20406" t="s">
        <v>71</v>
      </c>
      <c r="B20406">
        <v>2047</v>
      </c>
      <c r="C20406" t="s">
        <v>15</v>
      </c>
      <c r="D20406" t="s">
        <v>4</v>
      </c>
      <c r="E20406">
        <v>0</v>
      </c>
      <c r="F20406" t="s">
        <v>22</v>
      </c>
    </row>
    <row r="20407" spans="1:6" x14ac:dyDescent="0.45">
      <c r="A20407" t="s">
        <v>71</v>
      </c>
      <c r="B20407">
        <v>2047</v>
      </c>
      <c r="C20407" t="s">
        <v>5</v>
      </c>
      <c r="D20407" t="s">
        <v>5</v>
      </c>
      <c r="E20407">
        <v>40.589859570313919</v>
      </c>
      <c r="F20407" t="s">
        <v>22</v>
      </c>
    </row>
    <row r="20408" spans="1:6" x14ac:dyDescent="0.45">
      <c r="A20408" t="s">
        <v>71</v>
      </c>
      <c r="B20408">
        <v>2047</v>
      </c>
      <c r="C20408" t="s">
        <v>16</v>
      </c>
      <c r="D20408" t="s">
        <v>6</v>
      </c>
      <c r="E20408">
        <v>0</v>
      </c>
      <c r="F20408" t="s">
        <v>22</v>
      </c>
    </row>
    <row r="20409" spans="1:6" x14ac:dyDescent="0.45">
      <c r="A20409" t="s">
        <v>71</v>
      </c>
      <c r="B20409">
        <v>2047</v>
      </c>
      <c r="C20409" t="s">
        <v>16</v>
      </c>
      <c r="D20409" t="s">
        <v>7</v>
      </c>
      <c r="E20409">
        <v>0</v>
      </c>
      <c r="F20409" t="s">
        <v>22</v>
      </c>
    </row>
    <row r="20410" spans="1:6" x14ac:dyDescent="0.45">
      <c r="A20410" t="s">
        <v>71</v>
      </c>
      <c r="B20410">
        <v>2047</v>
      </c>
      <c r="C20410" t="s">
        <v>17</v>
      </c>
      <c r="D20410" t="s">
        <v>8</v>
      </c>
      <c r="E20410">
        <v>0</v>
      </c>
      <c r="F20410" t="s">
        <v>22</v>
      </c>
    </row>
    <row r="20411" spans="1:6" x14ac:dyDescent="0.45">
      <c r="A20411" t="s">
        <v>71</v>
      </c>
      <c r="B20411">
        <v>2047</v>
      </c>
      <c r="C20411" t="s">
        <v>18</v>
      </c>
      <c r="D20411" t="s">
        <v>9</v>
      </c>
      <c r="E20411">
        <v>40.589859570313919</v>
      </c>
      <c r="F20411" t="s">
        <v>22</v>
      </c>
    </row>
    <row r="20412" spans="1:6" x14ac:dyDescent="0.45">
      <c r="A20412" t="s">
        <v>71</v>
      </c>
      <c r="B20412">
        <v>2047</v>
      </c>
      <c r="C20412" t="s">
        <v>18</v>
      </c>
      <c r="D20412" t="s">
        <v>10</v>
      </c>
      <c r="E20412">
        <v>0</v>
      </c>
      <c r="F20412" t="s">
        <v>22</v>
      </c>
    </row>
    <row r="20413" spans="1:6" x14ac:dyDescent="0.45">
      <c r="A20413" t="s">
        <v>71</v>
      </c>
      <c r="B20413">
        <v>2047</v>
      </c>
      <c r="C20413" t="s">
        <v>18</v>
      </c>
      <c r="D20413" t="s">
        <v>19</v>
      </c>
      <c r="E20413">
        <v>0</v>
      </c>
      <c r="F20413" t="s">
        <v>23</v>
      </c>
    </row>
    <row r="20414" spans="1:6" x14ac:dyDescent="0.45">
      <c r="A20414" t="s">
        <v>71</v>
      </c>
      <c r="B20414">
        <v>2048</v>
      </c>
      <c r="C20414" t="s">
        <v>15</v>
      </c>
      <c r="D20414" t="s">
        <v>0</v>
      </c>
      <c r="E20414">
        <v>23.223086085306988</v>
      </c>
      <c r="F20414" t="s">
        <v>22</v>
      </c>
    </row>
    <row r="20415" spans="1:6" x14ac:dyDescent="0.45">
      <c r="A20415" t="s">
        <v>71</v>
      </c>
      <c r="B20415">
        <v>2048</v>
      </c>
      <c r="C20415" t="s">
        <v>15</v>
      </c>
      <c r="D20415" t="s">
        <v>1</v>
      </c>
      <c r="E20415">
        <v>4.6996643921784775</v>
      </c>
      <c r="F20415" t="s">
        <v>22</v>
      </c>
    </row>
    <row r="20416" spans="1:6" x14ac:dyDescent="0.45">
      <c r="A20416" t="s">
        <v>71</v>
      </c>
      <c r="B20416">
        <v>2048</v>
      </c>
      <c r="C20416" t="s">
        <v>15</v>
      </c>
      <c r="D20416" t="s">
        <v>2</v>
      </c>
      <c r="E20416">
        <v>10.492894384244126</v>
      </c>
      <c r="F20416" t="s">
        <v>22</v>
      </c>
    </row>
    <row r="20417" spans="1:6" x14ac:dyDescent="0.45">
      <c r="A20417" t="s">
        <v>71</v>
      </c>
      <c r="B20417">
        <v>2048</v>
      </c>
      <c r="C20417" t="s">
        <v>15</v>
      </c>
      <c r="D20417" t="s">
        <v>3</v>
      </c>
      <c r="E20417">
        <v>0.29013698630136986</v>
      </c>
      <c r="F20417" t="s">
        <v>22</v>
      </c>
    </row>
    <row r="20418" spans="1:6" x14ac:dyDescent="0.45">
      <c r="A20418" t="s">
        <v>71</v>
      </c>
      <c r="B20418">
        <v>2048</v>
      </c>
      <c r="C20418" t="s">
        <v>15</v>
      </c>
      <c r="D20418" t="s">
        <v>4</v>
      </c>
      <c r="E20418">
        <v>0</v>
      </c>
      <c r="F20418" t="s">
        <v>22</v>
      </c>
    </row>
    <row r="20419" spans="1:6" x14ac:dyDescent="0.45">
      <c r="A20419" t="s">
        <v>71</v>
      </c>
      <c r="B20419">
        <v>2048</v>
      </c>
      <c r="C20419" t="s">
        <v>5</v>
      </c>
      <c r="D20419" t="s">
        <v>5</v>
      </c>
      <c r="E20419">
        <v>38.705781848030959</v>
      </c>
      <c r="F20419" t="s">
        <v>22</v>
      </c>
    </row>
    <row r="20420" spans="1:6" x14ac:dyDescent="0.45">
      <c r="A20420" t="s">
        <v>71</v>
      </c>
      <c r="B20420">
        <v>2048</v>
      </c>
      <c r="C20420" t="s">
        <v>16</v>
      </c>
      <c r="D20420" t="s">
        <v>6</v>
      </c>
      <c r="E20420">
        <v>0</v>
      </c>
      <c r="F20420" t="s">
        <v>22</v>
      </c>
    </row>
    <row r="20421" spans="1:6" x14ac:dyDescent="0.45">
      <c r="A20421" t="s">
        <v>71</v>
      </c>
      <c r="B20421">
        <v>2048</v>
      </c>
      <c r="C20421" t="s">
        <v>16</v>
      </c>
      <c r="D20421" t="s">
        <v>7</v>
      </c>
      <c r="E20421">
        <v>0</v>
      </c>
      <c r="F20421" t="s">
        <v>22</v>
      </c>
    </row>
    <row r="20422" spans="1:6" x14ac:dyDescent="0.45">
      <c r="A20422" t="s">
        <v>71</v>
      </c>
      <c r="B20422">
        <v>2048</v>
      </c>
      <c r="C20422" t="s">
        <v>17</v>
      </c>
      <c r="D20422" t="s">
        <v>8</v>
      </c>
      <c r="E20422">
        <v>0</v>
      </c>
      <c r="F20422" t="s">
        <v>22</v>
      </c>
    </row>
    <row r="20423" spans="1:6" x14ac:dyDescent="0.45">
      <c r="A20423" t="s">
        <v>71</v>
      </c>
      <c r="B20423">
        <v>2048</v>
      </c>
      <c r="C20423" t="s">
        <v>18</v>
      </c>
      <c r="D20423" t="s">
        <v>9</v>
      </c>
      <c r="E20423">
        <v>38.705781848030959</v>
      </c>
      <c r="F20423" t="s">
        <v>22</v>
      </c>
    </row>
    <row r="20424" spans="1:6" x14ac:dyDescent="0.45">
      <c r="A20424" t="s">
        <v>71</v>
      </c>
      <c r="B20424">
        <v>2048</v>
      </c>
      <c r="C20424" t="s">
        <v>18</v>
      </c>
      <c r="D20424" t="s">
        <v>10</v>
      </c>
      <c r="E20424">
        <v>0</v>
      </c>
      <c r="F20424" t="s">
        <v>22</v>
      </c>
    </row>
    <row r="20425" spans="1:6" x14ac:dyDescent="0.45">
      <c r="A20425" t="s">
        <v>71</v>
      </c>
      <c r="B20425">
        <v>2048</v>
      </c>
      <c r="C20425" t="s">
        <v>18</v>
      </c>
      <c r="D20425" t="s">
        <v>19</v>
      </c>
      <c r="E20425">
        <v>0</v>
      </c>
      <c r="F20425" t="s">
        <v>23</v>
      </c>
    </row>
    <row r="20426" spans="1:6" x14ac:dyDescent="0.45">
      <c r="A20426" t="s">
        <v>71</v>
      </c>
      <c r="B20426">
        <v>2049</v>
      </c>
      <c r="C20426" t="s">
        <v>15</v>
      </c>
      <c r="D20426" t="s">
        <v>0</v>
      </c>
      <c r="E20426">
        <v>21.927427151771813</v>
      </c>
      <c r="F20426" t="s">
        <v>22</v>
      </c>
    </row>
    <row r="20427" spans="1:6" x14ac:dyDescent="0.45">
      <c r="A20427" t="s">
        <v>71</v>
      </c>
      <c r="B20427">
        <v>2049</v>
      </c>
      <c r="C20427" t="s">
        <v>15</v>
      </c>
      <c r="D20427" t="s">
        <v>1</v>
      </c>
      <c r="E20427">
        <v>4.6042612050172549</v>
      </c>
      <c r="F20427" t="s">
        <v>22</v>
      </c>
    </row>
    <row r="20428" spans="1:6" x14ac:dyDescent="0.45">
      <c r="A20428" t="s">
        <v>71</v>
      </c>
      <c r="B20428">
        <v>2049</v>
      </c>
      <c r="C20428" t="s">
        <v>15</v>
      </c>
      <c r="D20428" t="s">
        <v>2</v>
      </c>
      <c r="E20428">
        <v>10.094164397642848</v>
      </c>
      <c r="F20428" t="s">
        <v>22</v>
      </c>
    </row>
    <row r="20429" spans="1:6" x14ac:dyDescent="0.45">
      <c r="A20429" t="s">
        <v>71</v>
      </c>
      <c r="B20429">
        <v>2049</v>
      </c>
      <c r="C20429" t="s">
        <v>15</v>
      </c>
      <c r="D20429" t="s">
        <v>3</v>
      </c>
      <c r="E20429">
        <v>0.29013698630136986</v>
      </c>
      <c r="F20429" t="s">
        <v>22</v>
      </c>
    </row>
    <row r="20430" spans="1:6" x14ac:dyDescent="0.45">
      <c r="A20430" t="s">
        <v>71</v>
      </c>
      <c r="B20430">
        <v>2049</v>
      </c>
      <c r="C20430" t="s">
        <v>15</v>
      </c>
      <c r="D20430" t="s">
        <v>4</v>
      </c>
      <c r="E20430">
        <v>0</v>
      </c>
      <c r="F20430" t="s">
        <v>22</v>
      </c>
    </row>
    <row r="20431" spans="1:6" x14ac:dyDescent="0.45">
      <c r="A20431" t="s">
        <v>71</v>
      </c>
      <c r="B20431">
        <v>2049</v>
      </c>
      <c r="C20431" t="s">
        <v>5</v>
      </c>
      <c r="D20431" t="s">
        <v>5</v>
      </c>
      <c r="E20431">
        <v>36.915989740733288</v>
      </c>
      <c r="F20431" t="s">
        <v>22</v>
      </c>
    </row>
    <row r="20432" spans="1:6" x14ac:dyDescent="0.45">
      <c r="A20432" t="s">
        <v>71</v>
      </c>
      <c r="B20432">
        <v>2049</v>
      </c>
      <c r="C20432" t="s">
        <v>16</v>
      </c>
      <c r="D20432" t="s">
        <v>6</v>
      </c>
      <c r="E20432">
        <v>0</v>
      </c>
      <c r="F20432" t="s">
        <v>22</v>
      </c>
    </row>
    <row r="20433" spans="1:6" x14ac:dyDescent="0.45">
      <c r="A20433" t="s">
        <v>71</v>
      </c>
      <c r="B20433">
        <v>2049</v>
      </c>
      <c r="C20433" t="s">
        <v>16</v>
      </c>
      <c r="D20433" t="s">
        <v>7</v>
      </c>
      <c r="E20433">
        <v>0</v>
      </c>
      <c r="F20433" t="s">
        <v>22</v>
      </c>
    </row>
    <row r="20434" spans="1:6" x14ac:dyDescent="0.45">
      <c r="A20434" t="s">
        <v>71</v>
      </c>
      <c r="B20434">
        <v>2049</v>
      </c>
      <c r="C20434" t="s">
        <v>17</v>
      </c>
      <c r="D20434" t="s">
        <v>8</v>
      </c>
      <c r="E20434">
        <v>0</v>
      </c>
      <c r="F20434" t="s">
        <v>22</v>
      </c>
    </row>
    <row r="20435" spans="1:6" x14ac:dyDescent="0.45">
      <c r="A20435" t="s">
        <v>71</v>
      </c>
      <c r="B20435">
        <v>2049</v>
      </c>
      <c r="C20435" t="s">
        <v>18</v>
      </c>
      <c r="D20435" t="s">
        <v>9</v>
      </c>
      <c r="E20435">
        <v>36.915989740733288</v>
      </c>
      <c r="F20435" t="s">
        <v>22</v>
      </c>
    </row>
    <row r="20436" spans="1:6" x14ac:dyDescent="0.45">
      <c r="A20436" t="s">
        <v>71</v>
      </c>
      <c r="B20436">
        <v>2049</v>
      </c>
      <c r="C20436" t="s">
        <v>18</v>
      </c>
      <c r="D20436" t="s">
        <v>10</v>
      </c>
      <c r="E20436">
        <v>0</v>
      </c>
      <c r="F20436" t="s">
        <v>22</v>
      </c>
    </row>
    <row r="20437" spans="1:6" x14ac:dyDescent="0.45">
      <c r="A20437" t="s">
        <v>71</v>
      </c>
      <c r="B20437">
        <v>2049</v>
      </c>
      <c r="C20437" t="s">
        <v>18</v>
      </c>
      <c r="D20437" t="s">
        <v>19</v>
      </c>
      <c r="E20437">
        <v>0</v>
      </c>
      <c r="F20437" t="s">
        <v>23</v>
      </c>
    </row>
    <row r="20438" spans="1:6" x14ac:dyDescent="0.45">
      <c r="A20438" t="s">
        <v>71</v>
      </c>
      <c r="B20438">
        <v>2050</v>
      </c>
      <c r="C20438" t="s">
        <v>15</v>
      </c>
      <c r="D20438" t="s">
        <v>0</v>
      </c>
      <c r="E20438">
        <v>20.704055427003073</v>
      </c>
      <c r="F20438" t="s">
        <v>22</v>
      </c>
    </row>
    <row r="20439" spans="1:6" x14ac:dyDescent="0.45">
      <c r="A20439" t="s">
        <v>71</v>
      </c>
      <c r="B20439">
        <v>2050</v>
      </c>
      <c r="C20439" t="s">
        <v>15</v>
      </c>
      <c r="D20439" t="s">
        <v>1</v>
      </c>
      <c r="E20439">
        <v>4.5107947025554047</v>
      </c>
      <c r="F20439" t="s">
        <v>22</v>
      </c>
    </row>
    <row r="20440" spans="1:6" x14ac:dyDescent="0.45">
      <c r="A20440" t="s">
        <v>71</v>
      </c>
      <c r="B20440">
        <v>2050</v>
      </c>
      <c r="C20440" t="s">
        <v>15</v>
      </c>
      <c r="D20440" t="s">
        <v>2</v>
      </c>
      <c r="E20440">
        <v>9.7105861505324196</v>
      </c>
      <c r="F20440" t="s">
        <v>22</v>
      </c>
    </row>
    <row r="20441" spans="1:6" x14ac:dyDescent="0.45">
      <c r="A20441" t="s">
        <v>71</v>
      </c>
      <c r="B20441">
        <v>2050</v>
      </c>
      <c r="C20441" t="s">
        <v>15</v>
      </c>
      <c r="D20441" t="s">
        <v>3</v>
      </c>
      <c r="E20441">
        <v>0.29013698630136986</v>
      </c>
      <c r="F20441" t="s">
        <v>22</v>
      </c>
    </row>
    <row r="20442" spans="1:6" x14ac:dyDescent="0.45">
      <c r="A20442" t="s">
        <v>71</v>
      </c>
      <c r="B20442">
        <v>2050</v>
      </c>
      <c r="C20442" t="s">
        <v>15</v>
      </c>
      <c r="D20442" t="s">
        <v>4</v>
      </c>
      <c r="E20442">
        <v>0</v>
      </c>
      <c r="F20442" t="s">
        <v>22</v>
      </c>
    </row>
    <row r="20443" spans="1:6" x14ac:dyDescent="0.45">
      <c r="A20443" t="s">
        <v>71</v>
      </c>
      <c r="B20443">
        <v>2050</v>
      </c>
      <c r="C20443" t="s">
        <v>5</v>
      </c>
      <c r="D20443" t="s">
        <v>5</v>
      </c>
      <c r="E20443">
        <v>35.215573266392269</v>
      </c>
      <c r="F20443" t="s">
        <v>22</v>
      </c>
    </row>
    <row r="20444" spans="1:6" x14ac:dyDescent="0.45">
      <c r="A20444" t="s">
        <v>71</v>
      </c>
      <c r="B20444">
        <v>2050</v>
      </c>
      <c r="C20444" t="s">
        <v>16</v>
      </c>
      <c r="D20444" t="s">
        <v>6</v>
      </c>
      <c r="E20444">
        <v>0</v>
      </c>
      <c r="F20444" t="s">
        <v>22</v>
      </c>
    </row>
    <row r="20445" spans="1:6" x14ac:dyDescent="0.45">
      <c r="A20445" t="s">
        <v>71</v>
      </c>
      <c r="B20445">
        <v>2050</v>
      </c>
      <c r="C20445" t="s">
        <v>16</v>
      </c>
      <c r="D20445" t="s">
        <v>7</v>
      </c>
      <c r="E20445">
        <v>0</v>
      </c>
      <c r="F20445" t="s">
        <v>22</v>
      </c>
    </row>
    <row r="20446" spans="1:6" x14ac:dyDescent="0.45">
      <c r="A20446" t="s">
        <v>71</v>
      </c>
      <c r="B20446">
        <v>2050</v>
      </c>
      <c r="C20446" t="s">
        <v>17</v>
      </c>
      <c r="D20446" t="s">
        <v>8</v>
      </c>
      <c r="E20446">
        <v>0</v>
      </c>
      <c r="F20446" t="s">
        <v>22</v>
      </c>
    </row>
    <row r="20447" spans="1:6" x14ac:dyDescent="0.45">
      <c r="A20447" t="s">
        <v>71</v>
      </c>
      <c r="B20447">
        <v>2050</v>
      </c>
      <c r="C20447" t="s">
        <v>18</v>
      </c>
      <c r="D20447" t="s">
        <v>9</v>
      </c>
      <c r="E20447">
        <v>35.215573266392269</v>
      </c>
      <c r="F20447" t="s">
        <v>22</v>
      </c>
    </row>
    <row r="20448" spans="1:6" x14ac:dyDescent="0.45">
      <c r="A20448" t="s">
        <v>71</v>
      </c>
      <c r="B20448">
        <v>2050</v>
      </c>
      <c r="C20448" t="s">
        <v>18</v>
      </c>
      <c r="D20448" t="s">
        <v>10</v>
      </c>
      <c r="E20448">
        <v>0</v>
      </c>
      <c r="F20448" t="s">
        <v>22</v>
      </c>
    </row>
    <row r="20449" spans="1:6" x14ac:dyDescent="0.45">
      <c r="A20449" t="s">
        <v>71</v>
      </c>
      <c r="B20449">
        <v>2050</v>
      </c>
      <c r="C20449" t="s">
        <v>18</v>
      </c>
      <c r="D20449" t="s">
        <v>19</v>
      </c>
      <c r="E20449">
        <v>0</v>
      </c>
      <c r="F20449" t="s">
        <v>23</v>
      </c>
    </row>
    <row r="20450" spans="1:6" x14ac:dyDescent="0.45">
      <c r="A20450" t="s">
        <v>72</v>
      </c>
      <c r="B20450">
        <v>2010</v>
      </c>
      <c r="C20450" t="s">
        <v>15</v>
      </c>
      <c r="D20450" t="s">
        <v>0</v>
      </c>
      <c r="E20450">
        <v>165.18465753424655</v>
      </c>
      <c r="F20450" t="s">
        <v>22</v>
      </c>
    </row>
    <row r="20451" spans="1:6" x14ac:dyDescent="0.45">
      <c r="A20451" t="s">
        <v>72</v>
      </c>
      <c r="B20451">
        <v>2010</v>
      </c>
      <c r="C20451" t="s">
        <v>15</v>
      </c>
      <c r="D20451" t="s">
        <v>1</v>
      </c>
      <c r="E20451">
        <v>97.292602739726021</v>
      </c>
      <c r="F20451" t="s">
        <v>22</v>
      </c>
    </row>
    <row r="20452" spans="1:6" x14ac:dyDescent="0.45">
      <c r="A20452" t="s">
        <v>72</v>
      </c>
      <c r="B20452">
        <v>2010</v>
      </c>
      <c r="C20452" t="s">
        <v>15</v>
      </c>
      <c r="D20452" t="s">
        <v>2</v>
      </c>
      <c r="E20452">
        <v>26.789315068493146</v>
      </c>
      <c r="F20452" t="s">
        <v>22</v>
      </c>
    </row>
    <row r="20453" spans="1:6" x14ac:dyDescent="0.45">
      <c r="A20453" t="s">
        <v>72</v>
      </c>
      <c r="B20453">
        <v>2010</v>
      </c>
      <c r="C20453" t="s">
        <v>15</v>
      </c>
      <c r="D20453" t="s">
        <v>3</v>
      </c>
      <c r="E20453">
        <v>2.9013698630136986</v>
      </c>
      <c r="F20453" t="s">
        <v>22</v>
      </c>
    </row>
    <row r="20454" spans="1:6" x14ac:dyDescent="0.45">
      <c r="A20454" t="s">
        <v>72</v>
      </c>
      <c r="B20454">
        <v>2010</v>
      </c>
      <c r="C20454" t="s">
        <v>15</v>
      </c>
      <c r="D20454" t="s">
        <v>4</v>
      </c>
      <c r="E20454">
        <v>3.8684931506849312</v>
      </c>
      <c r="F20454" t="s">
        <v>22</v>
      </c>
    </row>
    <row r="20455" spans="1:6" x14ac:dyDescent="0.45">
      <c r="A20455" t="s">
        <v>72</v>
      </c>
      <c r="B20455">
        <v>2010</v>
      </c>
      <c r="C20455" t="s">
        <v>5</v>
      </c>
      <c r="D20455" t="s">
        <v>5</v>
      </c>
      <c r="E20455">
        <v>296.0364383561643</v>
      </c>
      <c r="F20455" t="s">
        <v>22</v>
      </c>
    </row>
    <row r="20456" spans="1:6" x14ac:dyDescent="0.45">
      <c r="A20456" t="s">
        <v>72</v>
      </c>
      <c r="B20456">
        <v>2010</v>
      </c>
      <c r="C20456" t="s">
        <v>16</v>
      </c>
      <c r="D20456" t="s">
        <v>6</v>
      </c>
      <c r="E20456">
        <v>0</v>
      </c>
      <c r="F20456" t="s">
        <v>22</v>
      </c>
    </row>
    <row r="20457" spans="1:6" x14ac:dyDescent="0.45">
      <c r="A20457" t="s">
        <v>72</v>
      </c>
      <c r="B20457">
        <v>2010</v>
      </c>
      <c r="C20457" t="s">
        <v>16</v>
      </c>
      <c r="D20457" t="s">
        <v>7</v>
      </c>
      <c r="E20457">
        <v>0</v>
      </c>
      <c r="F20457" t="s">
        <v>22</v>
      </c>
    </row>
    <row r="20458" spans="1:6" x14ac:dyDescent="0.45">
      <c r="A20458" t="s">
        <v>72</v>
      </c>
      <c r="B20458">
        <v>2010</v>
      </c>
      <c r="C20458" t="s">
        <v>17</v>
      </c>
      <c r="D20458" t="s">
        <v>8</v>
      </c>
      <c r="E20458">
        <v>0</v>
      </c>
      <c r="F20458" t="s">
        <v>22</v>
      </c>
    </row>
    <row r="20459" spans="1:6" x14ac:dyDescent="0.45">
      <c r="A20459" t="s">
        <v>72</v>
      </c>
      <c r="B20459">
        <v>2010</v>
      </c>
      <c r="C20459" t="s">
        <v>18</v>
      </c>
      <c r="D20459" t="s">
        <v>9</v>
      </c>
      <c r="E20459">
        <v>295.26273972602741</v>
      </c>
      <c r="F20459" t="s">
        <v>22</v>
      </c>
    </row>
    <row r="20460" spans="1:6" x14ac:dyDescent="0.45">
      <c r="A20460" t="s">
        <v>72</v>
      </c>
      <c r="B20460">
        <v>2010</v>
      </c>
      <c r="C20460" t="s">
        <v>18</v>
      </c>
      <c r="D20460" t="s">
        <v>10</v>
      </c>
      <c r="E20460">
        <v>0</v>
      </c>
      <c r="F20460" t="s">
        <v>22</v>
      </c>
    </row>
    <row r="20461" spans="1:6" x14ac:dyDescent="0.45">
      <c r="A20461" t="s">
        <v>72</v>
      </c>
      <c r="B20461">
        <v>2010</v>
      </c>
      <c r="C20461" t="s">
        <v>18</v>
      </c>
      <c r="D20461" t="s">
        <v>19</v>
      </c>
      <c r="E20461">
        <v>0</v>
      </c>
      <c r="F20461" t="s">
        <v>23</v>
      </c>
    </row>
    <row r="20462" spans="1:6" x14ac:dyDescent="0.45">
      <c r="A20462" t="s">
        <v>72</v>
      </c>
      <c r="B20462">
        <v>2011</v>
      </c>
      <c r="C20462" t="s">
        <v>15</v>
      </c>
      <c r="D20462" t="s">
        <v>0</v>
      </c>
      <c r="E20462">
        <v>136.17095890410957</v>
      </c>
      <c r="F20462" t="s">
        <v>22</v>
      </c>
    </row>
    <row r="20463" spans="1:6" x14ac:dyDescent="0.45">
      <c r="A20463" t="s">
        <v>72</v>
      </c>
      <c r="B20463">
        <v>2011</v>
      </c>
      <c r="C20463" t="s">
        <v>15</v>
      </c>
      <c r="D20463" t="s">
        <v>1</v>
      </c>
      <c r="E20463">
        <v>155.70684931506847</v>
      </c>
      <c r="F20463" t="s">
        <v>22</v>
      </c>
    </row>
    <row r="20464" spans="1:6" x14ac:dyDescent="0.45">
      <c r="A20464" t="s">
        <v>72</v>
      </c>
      <c r="B20464">
        <v>2011</v>
      </c>
      <c r="C20464" t="s">
        <v>15</v>
      </c>
      <c r="D20464" t="s">
        <v>2</v>
      </c>
      <c r="E20464">
        <v>24.371506849315068</v>
      </c>
      <c r="F20464" t="s">
        <v>22</v>
      </c>
    </row>
    <row r="20465" spans="1:6" x14ac:dyDescent="0.45">
      <c r="A20465" t="s">
        <v>72</v>
      </c>
      <c r="B20465">
        <v>2011</v>
      </c>
      <c r="C20465" t="s">
        <v>15</v>
      </c>
      <c r="D20465" t="s">
        <v>3</v>
      </c>
      <c r="E20465">
        <v>2.5145205479452053</v>
      </c>
      <c r="F20465" t="s">
        <v>22</v>
      </c>
    </row>
    <row r="20466" spans="1:6" x14ac:dyDescent="0.45">
      <c r="A20466" t="s">
        <v>72</v>
      </c>
      <c r="B20466">
        <v>2011</v>
      </c>
      <c r="C20466" t="s">
        <v>15</v>
      </c>
      <c r="D20466" t="s">
        <v>4</v>
      </c>
      <c r="E20466">
        <v>4.158630136986301</v>
      </c>
      <c r="F20466" t="s">
        <v>22</v>
      </c>
    </row>
    <row r="20467" spans="1:6" x14ac:dyDescent="0.45">
      <c r="A20467" t="s">
        <v>72</v>
      </c>
      <c r="B20467">
        <v>2011</v>
      </c>
      <c r="C20467" t="s">
        <v>5</v>
      </c>
      <c r="D20467" t="s">
        <v>5</v>
      </c>
      <c r="E20467">
        <v>322.92246575342466</v>
      </c>
      <c r="F20467" t="s">
        <v>22</v>
      </c>
    </row>
    <row r="20468" spans="1:6" x14ac:dyDescent="0.45">
      <c r="A20468" t="s">
        <v>72</v>
      </c>
      <c r="B20468">
        <v>2011</v>
      </c>
      <c r="C20468" t="s">
        <v>16</v>
      </c>
      <c r="D20468" t="s">
        <v>6</v>
      </c>
      <c r="E20468">
        <v>0</v>
      </c>
      <c r="F20468" t="s">
        <v>22</v>
      </c>
    </row>
    <row r="20469" spans="1:6" x14ac:dyDescent="0.45">
      <c r="A20469" t="s">
        <v>72</v>
      </c>
      <c r="B20469">
        <v>2011</v>
      </c>
      <c r="C20469" t="s">
        <v>16</v>
      </c>
      <c r="D20469" t="s">
        <v>7</v>
      </c>
      <c r="E20469">
        <v>0</v>
      </c>
      <c r="F20469" t="s">
        <v>22</v>
      </c>
    </row>
    <row r="20470" spans="1:6" x14ac:dyDescent="0.45">
      <c r="A20470" t="s">
        <v>72</v>
      </c>
      <c r="B20470">
        <v>2011</v>
      </c>
      <c r="C20470" t="s">
        <v>17</v>
      </c>
      <c r="D20470" t="s">
        <v>8</v>
      </c>
      <c r="E20470">
        <v>0</v>
      </c>
      <c r="F20470" t="s">
        <v>22</v>
      </c>
    </row>
    <row r="20471" spans="1:6" x14ac:dyDescent="0.45">
      <c r="A20471" t="s">
        <v>72</v>
      </c>
      <c r="B20471">
        <v>2011</v>
      </c>
      <c r="C20471" t="s">
        <v>18</v>
      </c>
      <c r="D20471" t="s">
        <v>9</v>
      </c>
      <c r="E20471">
        <v>323.88958904109586</v>
      </c>
      <c r="F20471" t="s">
        <v>22</v>
      </c>
    </row>
    <row r="20472" spans="1:6" x14ac:dyDescent="0.45">
      <c r="A20472" t="s">
        <v>72</v>
      </c>
      <c r="B20472">
        <v>2011</v>
      </c>
      <c r="C20472" t="s">
        <v>18</v>
      </c>
      <c r="D20472" t="s">
        <v>10</v>
      </c>
      <c r="E20472">
        <v>0</v>
      </c>
      <c r="F20472" t="s">
        <v>22</v>
      </c>
    </row>
    <row r="20473" spans="1:6" x14ac:dyDescent="0.45">
      <c r="A20473" t="s">
        <v>72</v>
      </c>
      <c r="B20473">
        <v>2011</v>
      </c>
      <c r="C20473" t="s">
        <v>18</v>
      </c>
      <c r="D20473" t="s">
        <v>19</v>
      </c>
      <c r="E20473">
        <v>0</v>
      </c>
      <c r="F20473" t="s">
        <v>23</v>
      </c>
    </row>
    <row r="20474" spans="1:6" x14ac:dyDescent="0.45">
      <c r="A20474" t="s">
        <v>72</v>
      </c>
      <c r="B20474">
        <v>2012</v>
      </c>
      <c r="C20474" t="s">
        <v>15</v>
      </c>
      <c r="D20474" t="s">
        <v>0</v>
      </c>
      <c r="E20474">
        <v>122.48907103825135</v>
      </c>
      <c r="F20474" t="s">
        <v>22</v>
      </c>
    </row>
    <row r="20475" spans="1:6" x14ac:dyDescent="0.45">
      <c r="A20475" t="s">
        <v>72</v>
      </c>
      <c r="B20475">
        <v>2012</v>
      </c>
      <c r="C20475" t="s">
        <v>15</v>
      </c>
      <c r="D20475" t="s">
        <v>1</v>
      </c>
      <c r="E20475">
        <v>161.06830601092895</v>
      </c>
      <c r="F20475" t="s">
        <v>22</v>
      </c>
    </row>
    <row r="20476" spans="1:6" x14ac:dyDescent="0.45">
      <c r="A20476" t="s">
        <v>72</v>
      </c>
      <c r="B20476">
        <v>2012</v>
      </c>
      <c r="C20476" t="s">
        <v>15</v>
      </c>
      <c r="D20476" t="s">
        <v>2</v>
      </c>
      <c r="E20476">
        <v>23.533333333333328</v>
      </c>
      <c r="F20476" t="s">
        <v>22</v>
      </c>
    </row>
    <row r="20477" spans="1:6" x14ac:dyDescent="0.45">
      <c r="A20477" t="s">
        <v>72</v>
      </c>
      <c r="B20477">
        <v>2012</v>
      </c>
      <c r="C20477" t="s">
        <v>15</v>
      </c>
      <c r="D20477" t="s">
        <v>3</v>
      </c>
      <c r="E20477">
        <v>3.761475409836065</v>
      </c>
      <c r="F20477" t="s">
        <v>22</v>
      </c>
    </row>
    <row r="20478" spans="1:6" x14ac:dyDescent="0.45">
      <c r="A20478" t="s">
        <v>72</v>
      </c>
      <c r="B20478">
        <v>2012</v>
      </c>
      <c r="C20478" t="s">
        <v>15</v>
      </c>
      <c r="D20478" t="s">
        <v>4</v>
      </c>
      <c r="E20478">
        <v>3.665027322404371</v>
      </c>
      <c r="F20478" t="s">
        <v>22</v>
      </c>
    </row>
    <row r="20479" spans="1:6" x14ac:dyDescent="0.45">
      <c r="A20479" t="s">
        <v>72</v>
      </c>
      <c r="B20479">
        <v>2012</v>
      </c>
      <c r="C20479" t="s">
        <v>5</v>
      </c>
      <c r="D20479" t="s">
        <v>5</v>
      </c>
      <c r="E20479">
        <v>314.5172131147541</v>
      </c>
      <c r="F20479" t="s">
        <v>22</v>
      </c>
    </row>
    <row r="20480" spans="1:6" x14ac:dyDescent="0.45">
      <c r="A20480" t="s">
        <v>72</v>
      </c>
      <c r="B20480">
        <v>2012</v>
      </c>
      <c r="C20480" t="s">
        <v>16</v>
      </c>
      <c r="D20480" t="s">
        <v>6</v>
      </c>
      <c r="E20480">
        <v>0</v>
      </c>
      <c r="F20480" t="s">
        <v>22</v>
      </c>
    </row>
    <row r="20481" spans="1:6" x14ac:dyDescent="0.45">
      <c r="A20481" t="s">
        <v>72</v>
      </c>
      <c r="B20481">
        <v>2012</v>
      </c>
      <c r="C20481" t="s">
        <v>16</v>
      </c>
      <c r="D20481" t="s">
        <v>7</v>
      </c>
      <c r="E20481">
        <v>0</v>
      </c>
      <c r="F20481" t="s">
        <v>22</v>
      </c>
    </row>
    <row r="20482" spans="1:6" x14ac:dyDescent="0.45">
      <c r="A20482" t="s">
        <v>72</v>
      </c>
      <c r="B20482">
        <v>2012</v>
      </c>
      <c r="C20482" t="s">
        <v>17</v>
      </c>
      <c r="D20482" t="s">
        <v>8</v>
      </c>
      <c r="E20482">
        <v>0</v>
      </c>
      <c r="F20482" t="s">
        <v>22</v>
      </c>
    </row>
    <row r="20483" spans="1:6" x14ac:dyDescent="0.45">
      <c r="A20483" t="s">
        <v>72</v>
      </c>
      <c r="B20483">
        <v>2012</v>
      </c>
      <c r="C20483" t="s">
        <v>18</v>
      </c>
      <c r="D20483" t="s">
        <v>9</v>
      </c>
      <c r="E20483">
        <v>314.71010928961749</v>
      </c>
      <c r="F20483" t="s">
        <v>22</v>
      </c>
    </row>
    <row r="20484" spans="1:6" x14ac:dyDescent="0.45">
      <c r="A20484" t="s">
        <v>72</v>
      </c>
      <c r="B20484">
        <v>2012</v>
      </c>
      <c r="C20484" t="s">
        <v>18</v>
      </c>
      <c r="D20484" t="s">
        <v>10</v>
      </c>
      <c r="E20484">
        <v>0</v>
      </c>
      <c r="F20484" t="s">
        <v>22</v>
      </c>
    </row>
    <row r="20485" spans="1:6" x14ac:dyDescent="0.45">
      <c r="A20485" t="s">
        <v>72</v>
      </c>
      <c r="B20485">
        <v>2012</v>
      </c>
      <c r="C20485" t="s">
        <v>18</v>
      </c>
      <c r="D20485" t="s">
        <v>19</v>
      </c>
      <c r="E20485">
        <v>0</v>
      </c>
      <c r="F20485" t="s">
        <v>23</v>
      </c>
    </row>
    <row r="20486" spans="1:6" x14ac:dyDescent="0.45">
      <c r="A20486" t="s">
        <v>72</v>
      </c>
      <c r="B20486">
        <v>2013</v>
      </c>
      <c r="C20486" t="s">
        <v>15</v>
      </c>
      <c r="D20486" t="s">
        <v>0</v>
      </c>
      <c r="E20486">
        <v>100.77424657534246</v>
      </c>
      <c r="F20486" t="s">
        <v>22</v>
      </c>
    </row>
    <row r="20487" spans="1:6" x14ac:dyDescent="0.45">
      <c r="A20487" t="s">
        <v>72</v>
      </c>
      <c r="B20487">
        <v>2013</v>
      </c>
      <c r="C20487" t="s">
        <v>15</v>
      </c>
      <c r="D20487" t="s">
        <v>1</v>
      </c>
      <c r="E20487">
        <v>127.46684931506849</v>
      </c>
      <c r="F20487" t="s">
        <v>22</v>
      </c>
    </row>
    <row r="20488" spans="1:6" x14ac:dyDescent="0.45">
      <c r="A20488" t="s">
        <v>72</v>
      </c>
      <c r="B20488">
        <v>2013</v>
      </c>
      <c r="C20488" t="s">
        <v>15</v>
      </c>
      <c r="D20488" t="s">
        <v>2</v>
      </c>
      <c r="E20488">
        <v>22.147123287671231</v>
      </c>
      <c r="F20488" t="s">
        <v>22</v>
      </c>
    </row>
    <row r="20489" spans="1:6" x14ac:dyDescent="0.45">
      <c r="A20489" t="s">
        <v>72</v>
      </c>
      <c r="B20489">
        <v>2013</v>
      </c>
      <c r="C20489" t="s">
        <v>15</v>
      </c>
      <c r="D20489" t="s">
        <v>3</v>
      </c>
      <c r="E20489">
        <v>3.4816438356164383</v>
      </c>
      <c r="F20489" t="s">
        <v>22</v>
      </c>
    </row>
    <row r="20490" spans="1:6" x14ac:dyDescent="0.45">
      <c r="A20490" t="s">
        <v>72</v>
      </c>
      <c r="B20490">
        <v>2013</v>
      </c>
      <c r="C20490" t="s">
        <v>15</v>
      </c>
      <c r="D20490" t="s">
        <v>4</v>
      </c>
      <c r="E20490">
        <v>3.191506849315068</v>
      </c>
      <c r="F20490" t="s">
        <v>22</v>
      </c>
    </row>
    <row r="20491" spans="1:6" x14ac:dyDescent="0.45">
      <c r="A20491" t="s">
        <v>72</v>
      </c>
      <c r="B20491">
        <v>2013</v>
      </c>
      <c r="C20491" t="s">
        <v>5</v>
      </c>
      <c r="D20491" t="s">
        <v>5</v>
      </c>
      <c r="E20491">
        <v>257.06136986301368</v>
      </c>
      <c r="F20491" t="s">
        <v>22</v>
      </c>
    </row>
    <row r="20492" spans="1:6" x14ac:dyDescent="0.45">
      <c r="A20492" t="s">
        <v>72</v>
      </c>
      <c r="B20492">
        <v>2013</v>
      </c>
      <c r="C20492" t="s">
        <v>16</v>
      </c>
      <c r="D20492" t="s">
        <v>6</v>
      </c>
      <c r="E20492">
        <v>0</v>
      </c>
      <c r="F20492" t="s">
        <v>22</v>
      </c>
    </row>
    <row r="20493" spans="1:6" x14ac:dyDescent="0.45">
      <c r="A20493" t="s">
        <v>72</v>
      </c>
      <c r="B20493">
        <v>2013</v>
      </c>
      <c r="C20493" t="s">
        <v>16</v>
      </c>
      <c r="D20493" t="s">
        <v>7</v>
      </c>
      <c r="E20493">
        <v>0</v>
      </c>
      <c r="F20493" t="s">
        <v>22</v>
      </c>
    </row>
    <row r="20494" spans="1:6" x14ac:dyDescent="0.45">
      <c r="A20494" t="s">
        <v>72</v>
      </c>
      <c r="B20494">
        <v>2013</v>
      </c>
      <c r="C20494" t="s">
        <v>17</v>
      </c>
      <c r="D20494" t="s">
        <v>8</v>
      </c>
      <c r="E20494">
        <v>0</v>
      </c>
      <c r="F20494" t="s">
        <v>22</v>
      </c>
    </row>
    <row r="20495" spans="1:6" x14ac:dyDescent="0.45">
      <c r="A20495" t="s">
        <v>72</v>
      </c>
      <c r="B20495">
        <v>2013</v>
      </c>
      <c r="C20495" t="s">
        <v>18</v>
      </c>
      <c r="D20495" t="s">
        <v>9</v>
      </c>
      <c r="E20495">
        <v>257.35150684931506</v>
      </c>
      <c r="F20495" t="s">
        <v>22</v>
      </c>
    </row>
    <row r="20496" spans="1:6" x14ac:dyDescent="0.45">
      <c r="A20496" t="s">
        <v>72</v>
      </c>
      <c r="B20496">
        <v>2013</v>
      </c>
      <c r="C20496" t="s">
        <v>18</v>
      </c>
      <c r="D20496" t="s">
        <v>10</v>
      </c>
      <c r="E20496">
        <v>0</v>
      </c>
      <c r="F20496" t="s">
        <v>22</v>
      </c>
    </row>
    <row r="20497" spans="1:6" x14ac:dyDescent="0.45">
      <c r="A20497" t="s">
        <v>72</v>
      </c>
      <c r="B20497">
        <v>2013</v>
      </c>
      <c r="C20497" t="s">
        <v>18</v>
      </c>
      <c r="D20497" t="s">
        <v>19</v>
      </c>
      <c r="E20497">
        <v>0</v>
      </c>
      <c r="F20497" t="s">
        <v>23</v>
      </c>
    </row>
    <row r="20498" spans="1:6" x14ac:dyDescent="0.45">
      <c r="A20498" t="s">
        <v>72</v>
      </c>
      <c r="B20498">
        <v>2014</v>
      </c>
      <c r="C20498" t="s">
        <v>15</v>
      </c>
      <c r="D20498" t="s">
        <v>0</v>
      </c>
      <c r="E20498">
        <v>78.820547945205476</v>
      </c>
      <c r="F20498" t="s">
        <v>22</v>
      </c>
    </row>
    <row r="20499" spans="1:6" x14ac:dyDescent="0.45">
      <c r="A20499" t="s">
        <v>72</v>
      </c>
      <c r="B20499">
        <v>2014</v>
      </c>
      <c r="C20499" t="s">
        <v>15</v>
      </c>
      <c r="D20499" t="s">
        <v>1</v>
      </c>
      <c r="E20499">
        <v>139.16904109589041</v>
      </c>
      <c r="F20499" t="s">
        <v>22</v>
      </c>
    </row>
    <row r="20500" spans="1:6" x14ac:dyDescent="0.45">
      <c r="A20500" t="s">
        <v>72</v>
      </c>
      <c r="B20500">
        <v>2014</v>
      </c>
      <c r="C20500" t="s">
        <v>15</v>
      </c>
      <c r="D20500" t="s">
        <v>2</v>
      </c>
      <c r="E20500">
        <v>20.599726027397256</v>
      </c>
      <c r="F20500" t="s">
        <v>22</v>
      </c>
    </row>
    <row r="20501" spans="1:6" x14ac:dyDescent="0.45">
      <c r="A20501" t="s">
        <v>72</v>
      </c>
      <c r="B20501">
        <v>2014</v>
      </c>
      <c r="C20501" t="s">
        <v>15</v>
      </c>
      <c r="D20501" t="s">
        <v>3</v>
      </c>
      <c r="E20501">
        <v>3.4816438356164383</v>
      </c>
      <c r="F20501" t="s">
        <v>22</v>
      </c>
    </row>
    <row r="20502" spans="1:6" x14ac:dyDescent="0.45">
      <c r="A20502" t="s">
        <v>72</v>
      </c>
      <c r="B20502">
        <v>2014</v>
      </c>
      <c r="C20502" t="s">
        <v>15</v>
      </c>
      <c r="D20502" t="s">
        <v>4</v>
      </c>
      <c r="E20502">
        <v>3.1915068493150685</v>
      </c>
      <c r="F20502" t="s">
        <v>22</v>
      </c>
    </row>
    <row r="20503" spans="1:6" x14ac:dyDescent="0.45">
      <c r="A20503" t="s">
        <v>72</v>
      </c>
      <c r="B20503">
        <v>2014</v>
      </c>
      <c r="C20503" t="s">
        <v>5</v>
      </c>
      <c r="D20503" t="s">
        <v>5</v>
      </c>
      <c r="E20503">
        <v>245.26246575342464</v>
      </c>
      <c r="F20503" t="s">
        <v>22</v>
      </c>
    </row>
    <row r="20504" spans="1:6" x14ac:dyDescent="0.45">
      <c r="A20504" t="s">
        <v>72</v>
      </c>
      <c r="B20504">
        <v>2014</v>
      </c>
      <c r="C20504" t="s">
        <v>16</v>
      </c>
      <c r="D20504" t="s">
        <v>6</v>
      </c>
      <c r="E20504">
        <v>9.6712328767123282E-2</v>
      </c>
      <c r="F20504" t="s">
        <v>22</v>
      </c>
    </row>
    <row r="20505" spans="1:6" x14ac:dyDescent="0.45">
      <c r="A20505" t="s">
        <v>72</v>
      </c>
      <c r="B20505">
        <v>2014</v>
      </c>
      <c r="C20505" t="s">
        <v>16</v>
      </c>
      <c r="D20505" t="s">
        <v>7</v>
      </c>
      <c r="E20505">
        <v>0</v>
      </c>
      <c r="F20505" t="s">
        <v>22</v>
      </c>
    </row>
    <row r="20506" spans="1:6" x14ac:dyDescent="0.45">
      <c r="A20506" t="s">
        <v>72</v>
      </c>
      <c r="B20506">
        <v>2014</v>
      </c>
      <c r="C20506" t="s">
        <v>17</v>
      </c>
      <c r="D20506" t="s">
        <v>8</v>
      </c>
      <c r="E20506">
        <v>0</v>
      </c>
      <c r="F20506" t="s">
        <v>22</v>
      </c>
    </row>
    <row r="20507" spans="1:6" x14ac:dyDescent="0.45">
      <c r="A20507" t="s">
        <v>72</v>
      </c>
      <c r="B20507">
        <v>2014</v>
      </c>
      <c r="C20507" t="s">
        <v>18</v>
      </c>
      <c r="D20507" t="s">
        <v>9</v>
      </c>
      <c r="E20507">
        <v>240.253906465753</v>
      </c>
      <c r="F20507" t="s">
        <v>22</v>
      </c>
    </row>
    <row r="20508" spans="1:6" x14ac:dyDescent="0.45">
      <c r="A20508" t="s">
        <v>72</v>
      </c>
      <c r="B20508">
        <v>2014</v>
      </c>
      <c r="C20508" t="s">
        <v>18</v>
      </c>
      <c r="D20508" t="s">
        <v>10</v>
      </c>
      <c r="E20508">
        <v>14.931553424657531</v>
      </c>
      <c r="F20508" t="s">
        <v>22</v>
      </c>
    </row>
    <row r="20509" spans="1:6" x14ac:dyDescent="0.45">
      <c r="A20509" t="s">
        <v>72</v>
      </c>
      <c r="B20509">
        <v>2014</v>
      </c>
      <c r="C20509" t="s">
        <v>18</v>
      </c>
      <c r="D20509" t="s">
        <v>19</v>
      </c>
      <c r="E20509">
        <v>0.11191</v>
      </c>
      <c r="F20509" t="s">
        <v>23</v>
      </c>
    </row>
    <row r="20510" spans="1:6" x14ac:dyDescent="0.45">
      <c r="A20510" t="s">
        <v>72</v>
      </c>
      <c r="B20510">
        <v>2015</v>
      </c>
      <c r="C20510" t="s">
        <v>15</v>
      </c>
      <c r="D20510" t="s">
        <v>0</v>
      </c>
      <c r="E20510">
        <v>67.311780821917807</v>
      </c>
      <c r="F20510" t="s">
        <v>22</v>
      </c>
    </row>
    <row r="20511" spans="1:6" x14ac:dyDescent="0.45">
      <c r="A20511" t="s">
        <v>72</v>
      </c>
      <c r="B20511">
        <v>2015</v>
      </c>
      <c r="C20511" t="s">
        <v>15</v>
      </c>
      <c r="D20511" t="s">
        <v>1</v>
      </c>
      <c r="E20511">
        <v>143.23095890410957</v>
      </c>
      <c r="F20511" t="s">
        <v>22</v>
      </c>
    </row>
    <row r="20512" spans="1:6" x14ac:dyDescent="0.45">
      <c r="A20512" t="s">
        <v>72</v>
      </c>
      <c r="B20512">
        <v>2015</v>
      </c>
      <c r="C20512" t="s">
        <v>15</v>
      </c>
      <c r="D20512" t="s">
        <v>2</v>
      </c>
      <c r="E20512">
        <v>21.47013698630137</v>
      </c>
      <c r="F20512" t="s">
        <v>22</v>
      </c>
    </row>
    <row r="20513" spans="1:6" x14ac:dyDescent="0.45">
      <c r="A20513" t="s">
        <v>72</v>
      </c>
      <c r="B20513">
        <v>2015</v>
      </c>
      <c r="C20513" t="s">
        <v>15</v>
      </c>
      <c r="D20513" t="s">
        <v>3</v>
      </c>
      <c r="E20513">
        <v>3.4816438356164383</v>
      </c>
      <c r="F20513" t="s">
        <v>22</v>
      </c>
    </row>
    <row r="20514" spans="1:6" x14ac:dyDescent="0.45">
      <c r="A20514" t="s">
        <v>72</v>
      </c>
      <c r="B20514">
        <v>2015</v>
      </c>
      <c r="C20514" t="s">
        <v>15</v>
      </c>
      <c r="D20514" t="s">
        <v>4</v>
      </c>
      <c r="E20514">
        <v>5.9961643835616432</v>
      </c>
      <c r="F20514" t="s">
        <v>22</v>
      </c>
    </row>
    <row r="20515" spans="1:6" x14ac:dyDescent="0.45">
      <c r="A20515" t="s">
        <v>72</v>
      </c>
      <c r="B20515">
        <v>2015</v>
      </c>
      <c r="C20515" t="s">
        <v>5</v>
      </c>
      <c r="D20515" t="s">
        <v>5</v>
      </c>
      <c r="E20515">
        <v>241.49068493150685</v>
      </c>
      <c r="F20515" t="s">
        <v>22</v>
      </c>
    </row>
    <row r="20516" spans="1:6" x14ac:dyDescent="0.45">
      <c r="A20516" t="s">
        <v>72</v>
      </c>
      <c r="B20516">
        <v>2015</v>
      </c>
      <c r="C20516" t="s">
        <v>16</v>
      </c>
      <c r="D20516" t="s">
        <v>6</v>
      </c>
      <c r="E20516">
        <v>9.2843835616438355</v>
      </c>
      <c r="F20516" t="s">
        <v>22</v>
      </c>
    </row>
    <row r="20517" spans="1:6" x14ac:dyDescent="0.45">
      <c r="A20517" t="s">
        <v>72</v>
      </c>
      <c r="B20517">
        <v>2015</v>
      </c>
      <c r="C20517" t="s">
        <v>16</v>
      </c>
      <c r="D20517" t="s">
        <v>7</v>
      </c>
      <c r="E20517">
        <v>0</v>
      </c>
      <c r="F20517" t="s">
        <v>22</v>
      </c>
    </row>
    <row r="20518" spans="1:6" x14ac:dyDescent="0.45">
      <c r="A20518" t="s">
        <v>72</v>
      </c>
      <c r="B20518">
        <v>2015</v>
      </c>
      <c r="C20518" t="s">
        <v>17</v>
      </c>
      <c r="D20518" t="s">
        <v>8</v>
      </c>
      <c r="E20518">
        <v>0</v>
      </c>
      <c r="F20518" t="s">
        <v>22</v>
      </c>
    </row>
    <row r="20519" spans="1:6" x14ac:dyDescent="0.45">
      <c r="A20519" t="s">
        <v>72</v>
      </c>
      <c r="B20519">
        <v>2015</v>
      </c>
      <c r="C20519" t="s">
        <v>18</v>
      </c>
      <c r="D20519" t="s">
        <v>9</v>
      </c>
      <c r="E20519">
        <v>207.34544520547945</v>
      </c>
      <c r="F20519" t="s">
        <v>22</v>
      </c>
    </row>
    <row r="20520" spans="1:6" x14ac:dyDescent="0.45">
      <c r="A20520" t="s">
        <v>72</v>
      </c>
      <c r="B20520">
        <v>2015</v>
      </c>
      <c r="C20520" t="s">
        <v>18</v>
      </c>
      <c r="D20520" t="s">
        <v>10</v>
      </c>
      <c r="E20520">
        <v>43.442935068493142</v>
      </c>
      <c r="F20520" t="s">
        <v>22</v>
      </c>
    </row>
    <row r="20521" spans="1:6" x14ac:dyDescent="0.45">
      <c r="A20521" t="s">
        <v>72</v>
      </c>
      <c r="B20521">
        <v>2015</v>
      </c>
      <c r="C20521" t="s">
        <v>18</v>
      </c>
      <c r="D20521" t="s">
        <v>19</v>
      </c>
      <c r="E20521">
        <v>0.32559899999999992</v>
      </c>
      <c r="F20521" t="s">
        <v>23</v>
      </c>
    </row>
    <row r="20522" spans="1:6" x14ac:dyDescent="0.45">
      <c r="A20522" t="s">
        <v>72</v>
      </c>
      <c r="B20522">
        <v>2016</v>
      </c>
      <c r="C20522" t="s">
        <v>15</v>
      </c>
      <c r="D20522" t="s">
        <v>0</v>
      </c>
      <c r="E20522">
        <v>48.802732240437159</v>
      </c>
      <c r="F20522" t="s">
        <v>22</v>
      </c>
    </row>
    <row r="20523" spans="1:6" x14ac:dyDescent="0.45">
      <c r="A20523" t="s">
        <v>72</v>
      </c>
      <c r="B20523">
        <v>2016</v>
      </c>
      <c r="C20523" t="s">
        <v>15</v>
      </c>
      <c r="D20523" t="s">
        <v>1</v>
      </c>
      <c r="E20523">
        <v>130.10846994535518</v>
      </c>
      <c r="F20523" t="s">
        <v>22</v>
      </c>
    </row>
    <row r="20524" spans="1:6" x14ac:dyDescent="0.45">
      <c r="A20524" t="s">
        <v>72</v>
      </c>
      <c r="B20524">
        <v>2016</v>
      </c>
      <c r="C20524" t="s">
        <v>15</v>
      </c>
      <c r="D20524" t="s">
        <v>2</v>
      </c>
      <c r="E20524">
        <v>24.304918032786883</v>
      </c>
      <c r="F20524" t="s">
        <v>22</v>
      </c>
    </row>
    <row r="20525" spans="1:6" x14ac:dyDescent="0.45">
      <c r="A20525" t="s">
        <v>72</v>
      </c>
      <c r="B20525">
        <v>2016</v>
      </c>
      <c r="C20525" t="s">
        <v>15</v>
      </c>
      <c r="D20525" t="s">
        <v>3</v>
      </c>
      <c r="E20525">
        <v>3.5685792349726775</v>
      </c>
      <c r="F20525" t="s">
        <v>22</v>
      </c>
    </row>
    <row r="20526" spans="1:6" x14ac:dyDescent="0.45">
      <c r="A20526" t="s">
        <v>72</v>
      </c>
      <c r="B20526">
        <v>2016</v>
      </c>
      <c r="C20526" t="s">
        <v>15</v>
      </c>
      <c r="D20526" t="s">
        <v>4</v>
      </c>
      <c r="E20526">
        <v>5.497540983606557</v>
      </c>
      <c r="F20526" t="s">
        <v>22</v>
      </c>
    </row>
    <row r="20527" spans="1:6" x14ac:dyDescent="0.45">
      <c r="A20527" t="s">
        <v>72</v>
      </c>
      <c r="B20527">
        <v>2016</v>
      </c>
      <c r="C20527" t="s">
        <v>5</v>
      </c>
      <c r="D20527" t="s">
        <v>5</v>
      </c>
      <c r="E20527">
        <v>212.28224043715849</v>
      </c>
      <c r="F20527" t="s">
        <v>22</v>
      </c>
    </row>
    <row r="20528" spans="1:6" x14ac:dyDescent="0.45">
      <c r="A20528" t="s">
        <v>72</v>
      </c>
      <c r="B20528">
        <v>2016</v>
      </c>
      <c r="C20528" t="s">
        <v>16</v>
      </c>
      <c r="D20528" t="s">
        <v>6</v>
      </c>
      <c r="E20528">
        <v>4.2437158469945349</v>
      </c>
      <c r="F20528" t="s">
        <v>22</v>
      </c>
    </row>
    <row r="20529" spans="1:6" x14ac:dyDescent="0.45">
      <c r="A20529" t="s">
        <v>72</v>
      </c>
      <c r="B20529">
        <v>2016</v>
      </c>
      <c r="C20529" t="s">
        <v>16</v>
      </c>
      <c r="D20529" t="s">
        <v>7</v>
      </c>
      <c r="E20529">
        <v>0</v>
      </c>
      <c r="F20529" t="s">
        <v>22</v>
      </c>
    </row>
    <row r="20530" spans="1:6" x14ac:dyDescent="0.45">
      <c r="A20530" t="s">
        <v>72</v>
      </c>
      <c r="B20530">
        <v>2016</v>
      </c>
      <c r="C20530" t="s">
        <v>17</v>
      </c>
      <c r="D20530" t="s">
        <v>8</v>
      </c>
      <c r="E20530">
        <v>0</v>
      </c>
      <c r="F20530" t="s">
        <v>22</v>
      </c>
    </row>
    <row r="20531" spans="1:6" x14ac:dyDescent="0.45">
      <c r="A20531" t="s">
        <v>72</v>
      </c>
      <c r="B20531">
        <v>2016</v>
      </c>
      <c r="C20531" t="s">
        <v>18</v>
      </c>
      <c r="D20531" t="s">
        <v>9</v>
      </c>
      <c r="E20531">
        <v>82.220350819672106</v>
      </c>
      <c r="F20531" t="s">
        <v>22</v>
      </c>
    </row>
    <row r="20532" spans="1:6" x14ac:dyDescent="0.45">
      <c r="A20532" t="s">
        <v>72</v>
      </c>
      <c r="B20532">
        <v>2016</v>
      </c>
      <c r="C20532" t="s">
        <v>18</v>
      </c>
      <c r="D20532" t="s">
        <v>10</v>
      </c>
      <c r="E20532">
        <v>135.97718606557379</v>
      </c>
      <c r="F20532" t="s">
        <v>22</v>
      </c>
    </row>
    <row r="20533" spans="1:6" x14ac:dyDescent="0.45">
      <c r="A20533" t="s">
        <v>72</v>
      </c>
      <c r="B20533">
        <v>2016</v>
      </c>
      <c r="C20533" t="s">
        <v>18</v>
      </c>
      <c r="D20533" t="s">
        <v>19</v>
      </c>
      <c r="E20533">
        <v>1.0219229999999999</v>
      </c>
      <c r="F20533" t="s">
        <v>23</v>
      </c>
    </row>
    <row r="20534" spans="1:6" x14ac:dyDescent="0.45">
      <c r="A20534" t="s">
        <v>72</v>
      </c>
      <c r="B20534">
        <v>2017</v>
      </c>
      <c r="C20534" t="s">
        <v>15</v>
      </c>
      <c r="D20534" t="s">
        <v>0</v>
      </c>
      <c r="E20534">
        <v>39.26520547945205</v>
      </c>
      <c r="F20534" t="s">
        <v>22</v>
      </c>
    </row>
    <row r="20535" spans="1:6" x14ac:dyDescent="0.45">
      <c r="A20535" t="s">
        <v>72</v>
      </c>
      <c r="B20535">
        <v>2017</v>
      </c>
      <c r="C20535" t="s">
        <v>15</v>
      </c>
      <c r="D20535" t="s">
        <v>1</v>
      </c>
      <c r="E20535">
        <v>149.71068493150685</v>
      </c>
      <c r="F20535" t="s">
        <v>22</v>
      </c>
    </row>
    <row r="20536" spans="1:6" x14ac:dyDescent="0.45">
      <c r="A20536" t="s">
        <v>72</v>
      </c>
      <c r="B20536">
        <v>2017</v>
      </c>
      <c r="C20536" t="s">
        <v>15</v>
      </c>
      <c r="D20536" t="s">
        <v>2</v>
      </c>
      <c r="E20536">
        <v>25.918904109589036</v>
      </c>
      <c r="F20536" t="s">
        <v>22</v>
      </c>
    </row>
    <row r="20537" spans="1:6" x14ac:dyDescent="0.45">
      <c r="A20537" t="s">
        <v>72</v>
      </c>
      <c r="B20537">
        <v>2017</v>
      </c>
      <c r="C20537" t="s">
        <v>15</v>
      </c>
      <c r="D20537" t="s">
        <v>3</v>
      </c>
      <c r="E20537">
        <v>3.9652054794520546</v>
      </c>
      <c r="F20537" t="s">
        <v>22</v>
      </c>
    </row>
    <row r="20538" spans="1:6" x14ac:dyDescent="0.45">
      <c r="A20538" t="s">
        <v>72</v>
      </c>
      <c r="B20538">
        <v>2017</v>
      </c>
      <c r="C20538" t="s">
        <v>15</v>
      </c>
      <c r="D20538" t="s">
        <v>4</v>
      </c>
      <c r="E20538">
        <v>4.6421917808219177</v>
      </c>
      <c r="F20538" t="s">
        <v>22</v>
      </c>
    </row>
    <row r="20539" spans="1:6" x14ac:dyDescent="0.45">
      <c r="A20539" t="s">
        <v>72</v>
      </c>
      <c r="B20539">
        <v>2017</v>
      </c>
      <c r="C20539" t="s">
        <v>5</v>
      </c>
      <c r="D20539" t="s">
        <v>5</v>
      </c>
      <c r="E20539">
        <v>223.5021917808219</v>
      </c>
      <c r="F20539" t="s">
        <v>22</v>
      </c>
    </row>
    <row r="20540" spans="1:6" x14ac:dyDescent="0.45">
      <c r="A20540" t="s">
        <v>72</v>
      </c>
      <c r="B20540">
        <v>2017</v>
      </c>
      <c r="C20540" t="s">
        <v>16</v>
      </c>
      <c r="D20540" t="s">
        <v>6</v>
      </c>
      <c r="E20540">
        <v>19.922739726027395</v>
      </c>
      <c r="F20540" t="s">
        <v>22</v>
      </c>
    </row>
    <row r="20541" spans="1:6" x14ac:dyDescent="0.45">
      <c r="A20541" t="s">
        <v>72</v>
      </c>
      <c r="B20541">
        <v>2017</v>
      </c>
      <c r="C20541" t="s">
        <v>16</v>
      </c>
      <c r="D20541" t="s">
        <v>7</v>
      </c>
      <c r="E20541">
        <v>0.28779698630136985</v>
      </c>
      <c r="F20541" t="s">
        <v>22</v>
      </c>
    </row>
    <row r="20542" spans="1:6" x14ac:dyDescent="0.45">
      <c r="A20542" t="s">
        <v>72</v>
      </c>
      <c r="B20542">
        <v>2017</v>
      </c>
      <c r="C20542" t="s">
        <v>17</v>
      </c>
      <c r="D20542" t="s">
        <v>8</v>
      </c>
      <c r="E20542">
        <v>0</v>
      </c>
      <c r="F20542" t="s">
        <v>22</v>
      </c>
    </row>
    <row r="20543" spans="1:6" x14ac:dyDescent="0.45">
      <c r="A20543" t="s">
        <v>72</v>
      </c>
      <c r="B20543">
        <v>2017</v>
      </c>
      <c r="C20543" t="s">
        <v>18</v>
      </c>
      <c r="D20543" t="s">
        <v>9</v>
      </c>
      <c r="E20543">
        <v>126.022651493151</v>
      </c>
      <c r="F20543" t="s">
        <v>22</v>
      </c>
    </row>
    <row r="20544" spans="1:6" x14ac:dyDescent="0.45">
      <c r="A20544" t="s">
        <v>72</v>
      </c>
      <c r="B20544">
        <v>2017</v>
      </c>
      <c r="C20544" t="s">
        <v>18</v>
      </c>
      <c r="D20544" t="s">
        <v>10</v>
      </c>
      <c r="E20544">
        <v>115.71627013698632</v>
      </c>
      <c r="F20544" t="s">
        <v>22</v>
      </c>
    </row>
    <row r="20545" spans="1:6" x14ac:dyDescent="0.45">
      <c r="A20545" t="s">
        <v>72</v>
      </c>
      <c r="B20545">
        <v>2017</v>
      </c>
      <c r="C20545" t="s">
        <v>18</v>
      </c>
      <c r="D20545" t="s">
        <v>19</v>
      </c>
      <c r="E20545">
        <v>0.86512100000000003</v>
      </c>
      <c r="F20545" t="s">
        <v>23</v>
      </c>
    </row>
    <row r="20546" spans="1:6" x14ac:dyDescent="0.45">
      <c r="A20546" t="s">
        <v>72</v>
      </c>
      <c r="B20546">
        <v>2018</v>
      </c>
      <c r="C20546" t="s">
        <v>15</v>
      </c>
      <c r="D20546" t="s">
        <v>0</v>
      </c>
      <c r="E20546">
        <v>35.203287671232872</v>
      </c>
      <c r="F20546" t="s">
        <v>22</v>
      </c>
    </row>
    <row r="20547" spans="1:6" x14ac:dyDescent="0.45">
      <c r="A20547" t="s">
        <v>72</v>
      </c>
      <c r="B20547">
        <v>2018</v>
      </c>
      <c r="C20547" t="s">
        <v>15</v>
      </c>
      <c r="D20547" t="s">
        <v>1</v>
      </c>
      <c r="E20547">
        <v>135.97753424657537</v>
      </c>
      <c r="F20547" t="s">
        <v>22</v>
      </c>
    </row>
    <row r="20548" spans="1:6" x14ac:dyDescent="0.45">
      <c r="A20548" t="s">
        <v>72</v>
      </c>
      <c r="B20548">
        <v>2018</v>
      </c>
      <c r="C20548" t="s">
        <v>15</v>
      </c>
      <c r="D20548" t="s">
        <v>2</v>
      </c>
      <c r="E20548">
        <v>27.659726027397259</v>
      </c>
      <c r="F20548" t="s">
        <v>22</v>
      </c>
    </row>
    <row r="20549" spans="1:6" x14ac:dyDescent="0.45">
      <c r="A20549" t="s">
        <v>72</v>
      </c>
      <c r="B20549">
        <v>2018</v>
      </c>
      <c r="C20549" t="s">
        <v>15</v>
      </c>
      <c r="D20549" t="s">
        <v>3</v>
      </c>
      <c r="E20549">
        <v>3.191506849315068</v>
      </c>
      <c r="F20549" t="s">
        <v>22</v>
      </c>
    </row>
    <row r="20550" spans="1:6" x14ac:dyDescent="0.45">
      <c r="A20550" t="s">
        <v>72</v>
      </c>
      <c r="B20550">
        <v>2018</v>
      </c>
      <c r="C20550" t="s">
        <v>15</v>
      </c>
      <c r="D20550" t="s">
        <v>4</v>
      </c>
      <c r="E20550">
        <v>4.5454794520547939</v>
      </c>
      <c r="F20550" t="s">
        <v>22</v>
      </c>
    </row>
    <row r="20551" spans="1:6" x14ac:dyDescent="0.45">
      <c r="A20551" t="s">
        <v>72</v>
      </c>
      <c r="B20551">
        <v>2018</v>
      </c>
      <c r="C20551" t="s">
        <v>5</v>
      </c>
      <c r="D20551" t="s">
        <v>5</v>
      </c>
      <c r="E20551">
        <v>206.57753424657531</v>
      </c>
      <c r="F20551" t="s">
        <v>22</v>
      </c>
    </row>
    <row r="20552" spans="1:6" x14ac:dyDescent="0.45">
      <c r="A20552" t="s">
        <v>72</v>
      </c>
      <c r="B20552">
        <v>2018</v>
      </c>
      <c r="C20552" t="s">
        <v>16</v>
      </c>
      <c r="D20552" t="s">
        <v>6</v>
      </c>
      <c r="E20552">
        <v>17.504931506849314</v>
      </c>
      <c r="F20552" t="s">
        <v>22</v>
      </c>
    </row>
    <row r="20553" spans="1:6" x14ac:dyDescent="0.45">
      <c r="A20553" t="s">
        <v>72</v>
      </c>
      <c r="B20553">
        <v>2018</v>
      </c>
      <c r="C20553" t="s">
        <v>16</v>
      </c>
      <c r="D20553" t="s">
        <v>7</v>
      </c>
      <c r="E20553">
        <v>0.24323315068493151</v>
      </c>
      <c r="F20553" t="s">
        <v>22</v>
      </c>
    </row>
    <row r="20554" spans="1:6" x14ac:dyDescent="0.45">
      <c r="A20554" t="s">
        <v>72</v>
      </c>
      <c r="B20554">
        <v>2018</v>
      </c>
      <c r="C20554" t="s">
        <v>17</v>
      </c>
      <c r="D20554" t="s">
        <v>8</v>
      </c>
      <c r="E20554">
        <v>0</v>
      </c>
      <c r="F20554" t="s">
        <v>22</v>
      </c>
    </row>
    <row r="20555" spans="1:6" x14ac:dyDescent="0.45">
      <c r="A20555" t="s">
        <v>72</v>
      </c>
      <c r="B20555">
        <v>2018</v>
      </c>
      <c r="C20555" t="s">
        <v>18</v>
      </c>
      <c r="D20555" t="s">
        <v>9</v>
      </c>
      <c r="E20555">
        <v>141.91212524657499</v>
      </c>
      <c r="F20555" t="s">
        <v>22</v>
      </c>
    </row>
    <row r="20556" spans="1:6" x14ac:dyDescent="0.45">
      <c r="A20556" t="s">
        <v>72</v>
      </c>
      <c r="B20556">
        <v>2018</v>
      </c>
      <c r="C20556" t="s">
        <v>18</v>
      </c>
      <c r="D20556" t="s">
        <v>10</v>
      </c>
      <c r="E20556">
        <v>80.524049041095878</v>
      </c>
      <c r="F20556" t="s">
        <v>22</v>
      </c>
    </row>
    <row r="20557" spans="1:6" x14ac:dyDescent="0.45">
      <c r="A20557" t="s">
        <v>72</v>
      </c>
      <c r="B20557">
        <v>2018</v>
      </c>
      <c r="C20557" t="s">
        <v>18</v>
      </c>
      <c r="D20557" t="s">
        <v>19</v>
      </c>
      <c r="E20557">
        <v>0.60169399999999995</v>
      </c>
      <c r="F20557" t="s">
        <v>23</v>
      </c>
    </row>
    <row r="20558" spans="1:6" x14ac:dyDescent="0.45">
      <c r="A20558" t="s">
        <v>72</v>
      </c>
      <c r="B20558">
        <v>2019</v>
      </c>
      <c r="C20558" t="s">
        <v>15</v>
      </c>
      <c r="D20558" t="s">
        <v>0</v>
      </c>
      <c r="E20558">
        <v>29.497260273972604</v>
      </c>
      <c r="F20558" t="s">
        <v>22</v>
      </c>
    </row>
    <row r="20559" spans="1:6" x14ac:dyDescent="0.45">
      <c r="A20559" t="s">
        <v>72</v>
      </c>
      <c r="B20559">
        <v>2019</v>
      </c>
      <c r="C20559" t="s">
        <v>15</v>
      </c>
      <c r="D20559" t="s">
        <v>1</v>
      </c>
      <c r="E20559">
        <v>146.13232876712328</v>
      </c>
      <c r="F20559" t="s">
        <v>22</v>
      </c>
    </row>
    <row r="20560" spans="1:6" x14ac:dyDescent="0.45">
      <c r="A20560" t="s">
        <v>72</v>
      </c>
      <c r="B20560">
        <v>2019</v>
      </c>
      <c r="C20560" t="s">
        <v>15</v>
      </c>
      <c r="D20560" t="s">
        <v>2</v>
      </c>
      <c r="E20560">
        <v>27.079452054794519</v>
      </c>
      <c r="F20560" t="s">
        <v>22</v>
      </c>
    </row>
    <row r="20561" spans="1:6" x14ac:dyDescent="0.45">
      <c r="A20561" t="s">
        <v>72</v>
      </c>
      <c r="B20561">
        <v>2019</v>
      </c>
      <c r="C20561" t="s">
        <v>15</v>
      </c>
      <c r="D20561" t="s">
        <v>3</v>
      </c>
      <c r="E20561">
        <v>3.094794520547945</v>
      </c>
      <c r="F20561" t="s">
        <v>22</v>
      </c>
    </row>
    <row r="20562" spans="1:6" x14ac:dyDescent="0.45">
      <c r="A20562" t="s">
        <v>72</v>
      </c>
      <c r="B20562">
        <v>2019</v>
      </c>
      <c r="C20562" t="s">
        <v>15</v>
      </c>
      <c r="D20562" t="s">
        <v>4</v>
      </c>
      <c r="E20562">
        <v>10.154794520547943</v>
      </c>
      <c r="F20562" t="s">
        <v>22</v>
      </c>
    </row>
    <row r="20563" spans="1:6" x14ac:dyDescent="0.45">
      <c r="A20563" t="s">
        <v>72</v>
      </c>
      <c r="B20563">
        <v>2019</v>
      </c>
      <c r="C20563" t="s">
        <v>5</v>
      </c>
      <c r="D20563" t="s">
        <v>5</v>
      </c>
      <c r="E20563">
        <v>215.9586301369863</v>
      </c>
      <c r="F20563" t="s">
        <v>22</v>
      </c>
    </row>
    <row r="20564" spans="1:6" x14ac:dyDescent="0.45">
      <c r="A20564" t="s">
        <v>72</v>
      </c>
      <c r="B20564">
        <v>2019</v>
      </c>
      <c r="C20564" t="s">
        <v>16</v>
      </c>
      <c r="D20564" t="s">
        <v>6</v>
      </c>
      <c r="E20564">
        <v>50.09698630136986</v>
      </c>
      <c r="F20564" t="s">
        <v>22</v>
      </c>
    </row>
    <row r="20565" spans="1:6" x14ac:dyDescent="0.45">
      <c r="A20565" t="s">
        <v>72</v>
      </c>
      <c r="B20565">
        <v>2019</v>
      </c>
      <c r="C20565" t="s">
        <v>16</v>
      </c>
      <c r="D20565" t="s">
        <v>7</v>
      </c>
      <c r="E20565">
        <v>0.32075287671232877</v>
      </c>
      <c r="F20565" t="s">
        <v>22</v>
      </c>
    </row>
    <row r="20566" spans="1:6" x14ac:dyDescent="0.45">
      <c r="A20566" t="s">
        <v>72</v>
      </c>
      <c r="B20566">
        <v>2019</v>
      </c>
      <c r="C20566" t="s">
        <v>17</v>
      </c>
      <c r="D20566" t="s">
        <v>8</v>
      </c>
      <c r="E20566">
        <v>0</v>
      </c>
      <c r="F20566" t="s">
        <v>22</v>
      </c>
    </row>
    <row r="20567" spans="1:6" x14ac:dyDescent="0.45">
      <c r="A20567" t="s">
        <v>72</v>
      </c>
      <c r="B20567">
        <v>2019</v>
      </c>
      <c r="C20567" t="s">
        <v>18</v>
      </c>
      <c r="D20567" t="s">
        <v>9</v>
      </c>
      <c r="E20567">
        <v>87.041095890410958</v>
      </c>
      <c r="F20567" t="s">
        <v>22</v>
      </c>
    </row>
    <row r="20568" spans="1:6" x14ac:dyDescent="0.45">
      <c r="A20568" t="s">
        <v>72</v>
      </c>
      <c r="B20568">
        <v>2019</v>
      </c>
      <c r="C20568" t="s">
        <v>18</v>
      </c>
      <c r="D20568" t="s">
        <v>10</v>
      </c>
      <c r="E20568">
        <v>190.59258684931513</v>
      </c>
      <c r="F20568" t="s">
        <v>22</v>
      </c>
    </row>
    <row r="20569" spans="1:6" x14ac:dyDescent="0.45">
      <c r="A20569" t="s">
        <v>72</v>
      </c>
      <c r="B20569">
        <v>2019</v>
      </c>
      <c r="C20569" t="s">
        <v>18</v>
      </c>
      <c r="D20569" t="s">
        <v>19</v>
      </c>
      <c r="E20569">
        <v>1.4260620000000002</v>
      </c>
      <c r="F20569" t="s">
        <v>23</v>
      </c>
    </row>
    <row r="20570" spans="1:6" x14ac:dyDescent="0.45">
      <c r="A20570" t="s">
        <v>72</v>
      </c>
      <c r="B20570">
        <v>2020</v>
      </c>
      <c r="C20570" t="s">
        <v>15</v>
      </c>
      <c r="D20570" t="s">
        <v>0</v>
      </c>
      <c r="E20570">
        <v>45.42704918032787</v>
      </c>
      <c r="F20570" t="s">
        <v>22</v>
      </c>
    </row>
    <row r="20571" spans="1:6" x14ac:dyDescent="0.45">
      <c r="A20571" t="s">
        <v>72</v>
      </c>
      <c r="B20571">
        <v>2020</v>
      </c>
      <c r="C20571" t="s">
        <v>15</v>
      </c>
      <c r="D20571" t="s">
        <v>1</v>
      </c>
      <c r="E20571">
        <v>138.59590163934425</v>
      </c>
      <c r="F20571" t="s">
        <v>22</v>
      </c>
    </row>
    <row r="20572" spans="1:6" x14ac:dyDescent="0.45">
      <c r="A20572" t="s">
        <v>72</v>
      </c>
      <c r="B20572">
        <v>2020</v>
      </c>
      <c r="C20572" t="s">
        <v>15</v>
      </c>
      <c r="D20572" t="s">
        <v>2</v>
      </c>
      <c r="E20572">
        <v>28.162841530054639</v>
      </c>
      <c r="F20572" t="s">
        <v>22</v>
      </c>
    </row>
    <row r="20573" spans="1:6" x14ac:dyDescent="0.45">
      <c r="A20573" t="s">
        <v>72</v>
      </c>
      <c r="B20573">
        <v>2020</v>
      </c>
      <c r="C20573" t="s">
        <v>15</v>
      </c>
      <c r="D20573" t="s">
        <v>3</v>
      </c>
      <c r="E20573">
        <v>3.2792349726775951</v>
      </c>
      <c r="F20573" t="s">
        <v>22</v>
      </c>
    </row>
    <row r="20574" spans="1:6" x14ac:dyDescent="0.45">
      <c r="A20574" t="s">
        <v>72</v>
      </c>
      <c r="B20574">
        <v>2020</v>
      </c>
      <c r="C20574" t="s">
        <v>15</v>
      </c>
      <c r="D20574" t="s">
        <v>4</v>
      </c>
      <c r="E20574">
        <v>12.924043715846992</v>
      </c>
      <c r="F20574" t="s">
        <v>22</v>
      </c>
    </row>
    <row r="20575" spans="1:6" x14ac:dyDescent="0.45">
      <c r="A20575" t="s">
        <v>72</v>
      </c>
      <c r="B20575">
        <v>2020</v>
      </c>
      <c r="C20575" t="s">
        <v>5</v>
      </c>
      <c r="D20575" t="s">
        <v>5</v>
      </c>
      <c r="E20575">
        <v>228.38907103825136</v>
      </c>
      <c r="F20575" t="s">
        <v>22</v>
      </c>
    </row>
    <row r="20576" spans="1:6" x14ac:dyDescent="0.45">
      <c r="A20576" t="s">
        <v>72</v>
      </c>
      <c r="B20576">
        <v>2020</v>
      </c>
      <c r="C20576" t="s">
        <v>16</v>
      </c>
      <c r="D20576" t="s">
        <v>6</v>
      </c>
      <c r="E20576">
        <v>50.056557377049174</v>
      </c>
      <c r="F20576" t="s">
        <v>22</v>
      </c>
    </row>
    <row r="20577" spans="1:6" x14ac:dyDescent="0.45">
      <c r="A20577" t="s">
        <v>72</v>
      </c>
      <c r="B20577">
        <v>2020</v>
      </c>
      <c r="C20577" t="s">
        <v>16</v>
      </c>
      <c r="D20577" t="s">
        <v>7</v>
      </c>
      <c r="E20577">
        <v>0</v>
      </c>
      <c r="F20577" t="s">
        <v>22</v>
      </c>
    </row>
    <row r="20578" spans="1:6" x14ac:dyDescent="0.45">
      <c r="A20578" t="s">
        <v>72</v>
      </c>
      <c r="B20578">
        <v>2020</v>
      </c>
      <c r="C20578" t="s">
        <v>17</v>
      </c>
      <c r="D20578" t="s">
        <v>8</v>
      </c>
      <c r="E20578">
        <v>0</v>
      </c>
      <c r="F20578" t="s">
        <v>22</v>
      </c>
    </row>
    <row r="20579" spans="1:6" x14ac:dyDescent="0.45">
      <c r="A20579" t="s">
        <v>72</v>
      </c>
      <c r="B20579">
        <v>2020</v>
      </c>
      <c r="C20579" t="s">
        <v>18</v>
      </c>
      <c r="D20579" t="s">
        <v>9</v>
      </c>
      <c r="E20579">
        <v>87.041095890410958</v>
      </c>
      <c r="F20579" t="s">
        <v>22</v>
      </c>
    </row>
    <row r="20580" spans="1:6" x14ac:dyDescent="0.45">
      <c r="A20580" t="s">
        <v>72</v>
      </c>
      <c r="B20580">
        <v>2020</v>
      </c>
      <c r="C20580" t="s">
        <v>18</v>
      </c>
      <c r="D20580" t="s">
        <v>10</v>
      </c>
      <c r="E20580">
        <v>201.7191256830601</v>
      </c>
      <c r="F20580" t="s">
        <v>22</v>
      </c>
    </row>
    <row r="20581" spans="1:6" x14ac:dyDescent="0.45">
      <c r="A20581" t="s">
        <v>72</v>
      </c>
      <c r="B20581">
        <v>2020</v>
      </c>
      <c r="C20581" t="s">
        <v>18</v>
      </c>
      <c r="D20581" t="s">
        <v>19</v>
      </c>
      <c r="E20581">
        <v>1.5162899999999999</v>
      </c>
      <c r="F20581" t="s">
        <v>23</v>
      </c>
    </row>
    <row r="20582" spans="1:6" x14ac:dyDescent="0.45">
      <c r="A20582" t="s">
        <v>72</v>
      </c>
      <c r="B20582">
        <v>2021</v>
      </c>
      <c r="C20582" t="s">
        <v>15</v>
      </c>
      <c r="D20582" t="s">
        <v>0</v>
      </c>
      <c r="E20582">
        <v>45.261369863013691</v>
      </c>
      <c r="F20582" t="s">
        <v>22</v>
      </c>
    </row>
    <row r="20583" spans="1:6" x14ac:dyDescent="0.45">
      <c r="A20583" t="s">
        <v>72</v>
      </c>
      <c r="B20583">
        <v>2021</v>
      </c>
      <c r="C20583" t="s">
        <v>15</v>
      </c>
      <c r="D20583" t="s">
        <v>1</v>
      </c>
      <c r="E20583">
        <v>127.5635616438356</v>
      </c>
      <c r="F20583" t="s">
        <v>22</v>
      </c>
    </row>
    <row r="20584" spans="1:6" x14ac:dyDescent="0.45">
      <c r="A20584" t="s">
        <v>72</v>
      </c>
      <c r="B20584">
        <v>2021</v>
      </c>
      <c r="C20584" t="s">
        <v>15</v>
      </c>
      <c r="D20584" t="s">
        <v>2</v>
      </c>
      <c r="E20584">
        <v>34.236164383561643</v>
      </c>
      <c r="F20584" t="s">
        <v>22</v>
      </c>
    </row>
    <row r="20585" spans="1:6" x14ac:dyDescent="0.45">
      <c r="A20585" t="s">
        <v>72</v>
      </c>
      <c r="B20585">
        <v>2021</v>
      </c>
      <c r="C20585" t="s">
        <v>15</v>
      </c>
      <c r="D20585" t="s">
        <v>3</v>
      </c>
      <c r="E20585">
        <v>3.5783561643835613</v>
      </c>
      <c r="F20585" t="s">
        <v>22</v>
      </c>
    </row>
    <row r="20586" spans="1:6" x14ac:dyDescent="0.45">
      <c r="A20586" t="s">
        <v>72</v>
      </c>
      <c r="B20586">
        <v>2021</v>
      </c>
      <c r="C20586" t="s">
        <v>15</v>
      </c>
      <c r="D20586" t="s">
        <v>4</v>
      </c>
      <c r="E20586">
        <v>8.8008219178082179</v>
      </c>
      <c r="F20586" t="s">
        <v>22</v>
      </c>
    </row>
    <row r="20587" spans="1:6" x14ac:dyDescent="0.45">
      <c r="A20587" t="s">
        <v>72</v>
      </c>
      <c r="B20587">
        <v>2021</v>
      </c>
      <c r="C20587" t="s">
        <v>5</v>
      </c>
      <c r="D20587" t="s">
        <v>5</v>
      </c>
      <c r="E20587">
        <v>219.44027397260271</v>
      </c>
      <c r="F20587" t="s">
        <v>22</v>
      </c>
    </row>
    <row r="20588" spans="1:6" x14ac:dyDescent="0.45">
      <c r="A20588" t="s">
        <v>72</v>
      </c>
      <c r="B20588">
        <v>2021</v>
      </c>
      <c r="C20588" t="s">
        <v>16</v>
      </c>
      <c r="D20588" t="s">
        <v>6</v>
      </c>
      <c r="E20588">
        <v>12.95945205479452</v>
      </c>
      <c r="F20588" t="s">
        <v>22</v>
      </c>
    </row>
    <row r="20589" spans="1:6" x14ac:dyDescent="0.45">
      <c r="A20589" t="s">
        <v>72</v>
      </c>
      <c r="B20589">
        <v>2021</v>
      </c>
      <c r="C20589" t="s">
        <v>16</v>
      </c>
      <c r="D20589" t="s">
        <v>7</v>
      </c>
      <c r="E20589">
        <v>0</v>
      </c>
      <c r="F20589" t="s">
        <v>22</v>
      </c>
    </row>
    <row r="20590" spans="1:6" x14ac:dyDescent="0.45">
      <c r="A20590" t="s">
        <v>72</v>
      </c>
      <c r="B20590">
        <v>2021</v>
      </c>
      <c r="C20590" t="s">
        <v>17</v>
      </c>
      <c r="D20590" t="s">
        <v>8</v>
      </c>
      <c r="E20590">
        <v>0</v>
      </c>
      <c r="F20590" t="s">
        <v>22</v>
      </c>
    </row>
    <row r="20591" spans="1:6" x14ac:dyDescent="0.45">
      <c r="A20591" t="s">
        <v>72</v>
      </c>
      <c r="B20591">
        <v>2021</v>
      </c>
      <c r="C20591" t="s">
        <v>18</v>
      </c>
      <c r="D20591" t="s">
        <v>9</v>
      </c>
      <c r="E20591">
        <v>68.9945205479452</v>
      </c>
      <c r="F20591" t="s">
        <v>22</v>
      </c>
    </row>
    <row r="20592" spans="1:6" x14ac:dyDescent="0.45">
      <c r="A20592" t="s">
        <v>72</v>
      </c>
      <c r="B20592">
        <v>2021</v>
      </c>
      <c r="C20592" t="s">
        <v>18</v>
      </c>
      <c r="D20592" t="s">
        <v>10</v>
      </c>
      <c r="E20592">
        <v>165.71342465753426</v>
      </c>
      <c r="F20592" t="s">
        <v>22</v>
      </c>
    </row>
    <row r="20593" spans="1:6" x14ac:dyDescent="0.45">
      <c r="A20593" t="s">
        <v>72</v>
      </c>
      <c r="B20593">
        <v>2021</v>
      </c>
      <c r="C20593" t="s">
        <v>18</v>
      </c>
      <c r="D20593" t="s">
        <v>19</v>
      </c>
      <c r="E20593">
        <v>1.2420150000000001</v>
      </c>
      <c r="F20593" t="s">
        <v>23</v>
      </c>
    </row>
    <row r="20594" spans="1:6" x14ac:dyDescent="0.45">
      <c r="A20594" t="s">
        <v>72</v>
      </c>
      <c r="B20594">
        <v>2022</v>
      </c>
      <c r="C20594" t="s">
        <v>15</v>
      </c>
      <c r="D20594" t="s">
        <v>0</v>
      </c>
      <c r="E20594">
        <v>21.953698630136984</v>
      </c>
      <c r="F20594" t="s">
        <v>22</v>
      </c>
    </row>
    <row r="20595" spans="1:6" x14ac:dyDescent="0.45">
      <c r="A20595" t="s">
        <v>72</v>
      </c>
      <c r="B20595">
        <v>2022</v>
      </c>
      <c r="C20595" t="s">
        <v>15</v>
      </c>
      <c r="D20595" t="s">
        <v>1</v>
      </c>
      <c r="E20595">
        <v>86.170684931506841</v>
      </c>
      <c r="F20595" t="s">
        <v>22</v>
      </c>
    </row>
    <row r="20596" spans="1:6" x14ac:dyDescent="0.45">
      <c r="A20596" t="s">
        <v>72</v>
      </c>
      <c r="B20596">
        <v>2022</v>
      </c>
      <c r="C20596" t="s">
        <v>15</v>
      </c>
      <c r="D20596" t="s">
        <v>2</v>
      </c>
      <c r="E20596">
        <v>31.141369863013693</v>
      </c>
      <c r="F20596" t="s">
        <v>22</v>
      </c>
    </row>
    <row r="20597" spans="1:6" x14ac:dyDescent="0.45">
      <c r="A20597" t="s">
        <v>72</v>
      </c>
      <c r="B20597">
        <v>2022</v>
      </c>
      <c r="C20597" t="s">
        <v>15</v>
      </c>
      <c r="D20597" t="s">
        <v>3</v>
      </c>
      <c r="E20597">
        <v>3.3849315068493149</v>
      </c>
      <c r="F20597" t="s">
        <v>22</v>
      </c>
    </row>
    <row r="20598" spans="1:6" x14ac:dyDescent="0.45">
      <c r="A20598" t="s">
        <v>72</v>
      </c>
      <c r="B20598">
        <v>2022</v>
      </c>
      <c r="C20598" t="s">
        <v>15</v>
      </c>
      <c r="D20598" t="s">
        <v>4</v>
      </c>
      <c r="E20598">
        <v>5.5126027397260273</v>
      </c>
      <c r="F20598" t="s">
        <v>22</v>
      </c>
    </row>
    <row r="20599" spans="1:6" x14ac:dyDescent="0.45">
      <c r="A20599" t="s">
        <v>72</v>
      </c>
      <c r="B20599">
        <v>2022</v>
      </c>
      <c r="C20599" t="s">
        <v>5</v>
      </c>
      <c r="D20599" t="s">
        <v>5</v>
      </c>
      <c r="E20599">
        <v>148.16328767123289</v>
      </c>
      <c r="F20599" t="s">
        <v>22</v>
      </c>
    </row>
    <row r="20600" spans="1:6" x14ac:dyDescent="0.45">
      <c r="A20600" t="s">
        <v>72</v>
      </c>
      <c r="B20600">
        <v>2022</v>
      </c>
      <c r="C20600" t="s">
        <v>16</v>
      </c>
      <c r="D20600" t="s">
        <v>6</v>
      </c>
      <c r="E20600">
        <v>192.55424657534243</v>
      </c>
      <c r="F20600" t="s">
        <v>22</v>
      </c>
    </row>
    <row r="20601" spans="1:6" x14ac:dyDescent="0.45">
      <c r="A20601" t="s">
        <v>72</v>
      </c>
      <c r="B20601">
        <v>2022</v>
      </c>
      <c r="C20601" t="s">
        <v>16</v>
      </c>
      <c r="D20601" t="s">
        <v>7</v>
      </c>
      <c r="E20601">
        <v>0</v>
      </c>
      <c r="F20601" t="s">
        <v>22</v>
      </c>
    </row>
    <row r="20602" spans="1:6" x14ac:dyDescent="0.45">
      <c r="A20602" t="s">
        <v>72</v>
      </c>
      <c r="B20602">
        <v>2022</v>
      </c>
      <c r="C20602" t="s">
        <v>17</v>
      </c>
      <c r="D20602" t="s">
        <v>8</v>
      </c>
      <c r="E20602">
        <v>0</v>
      </c>
      <c r="F20602" t="s">
        <v>22</v>
      </c>
    </row>
    <row r="20603" spans="1:6" x14ac:dyDescent="0.45">
      <c r="A20603" t="s">
        <v>72</v>
      </c>
      <c r="B20603">
        <v>2022</v>
      </c>
      <c r="C20603" t="s">
        <v>18</v>
      </c>
      <c r="D20603" t="s">
        <v>9</v>
      </c>
      <c r="E20603">
        <v>26.982739726027393</v>
      </c>
      <c r="F20603" t="s">
        <v>22</v>
      </c>
    </row>
    <row r="20604" spans="1:6" x14ac:dyDescent="0.45">
      <c r="A20604" t="s">
        <v>72</v>
      </c>
      <c r="B20604">
        <v>2022</v>
      </c>
      <c r="C20604" t="s">
        <v>18</v>
      </c>
      <c r="D20604" t="s">
        <v>10</v>
      </c>
      <c r="E20604">
        <v>300.4508473972603</v>
      </c>
      <c r="F20604" t="s">
        <v>22</v>
      </c>
    </row>
    <row r="20605" spans="1:6" x14ac:dyDescent="0.45">
      <c r="A20605" t="s">
        <v>72</v>
      </c>
      <c r="B20605">
        <v>2022</v>
      </c>
      <c r="C20605" t="s">
        <v>18</v>
      </c>
      <c r="D20605" t="s">
        <v>19</v>
      </c>
      <c r="E20605">
        <v>2.2518389999999999</v>
      </c>
      <c r="F20605" t="s">
        <v>23</v>
      </c>
    </row>
    <row r="20606" spans="1:6" x14ac:dyDescent="0.45">
      <c r="A20606" t="s">
        <v>72</v>
      </c>
      <c r="B20606">
        <v>2023</v>
      </c>
      <c r="C20606" t="s">
        <v>15</v>
      </c>
      <c r="D20606" t="s">
        <v>0</v>
      </c>
      <c r="E20606">
        <v>23.138772070754086</v>
      </c>
      <c r="F20606" t="s">
        <v>22</v>
      </c>
    </row>
    <row r="20607" spans="1:6" x14ac:dyDescent="0.45">
      <c r="A20607" t="s">
        <v>72</v>
      </c>
      <c r="B20607">
        <v>2023</v>
      </c>
      <c r="C20607" t="s">
        <v>15</v>
      </c>
      <c r="D20607" t="s">
        <v>1</v>
      </c>
      <c r="E20607">
        <v>91.023885047544795</v>
      </c>
      <c r="F20607" t="s">
        <v>22</v>
      </c>
    </row>
    <row r="20608" spans="1:6" x14ac:dyDescent="0.45">
      <c r="A20608" t="s">
        <v>72</v>
      </c>
      <c r="B20608">
        <v>2023</v>
      </c>
      <c r="C20608" t="s">
        <v>15</v>
      </c>
      <c r="D20608" t="s">
        <v>2</v>
      </c>
      <c r="E20608">
        <v>29.740008219178076</v>
      </c>
      <c r="F20608" t="s">
        <v>22</v>
      </c>
    </row>
    <row r="20609" spans="1:6" x14ac:dyDescent="0.45">
      <c r="A20609" t="s">
        <v>72</v>
      </c>
      <c r="B20609">
        <v>2023</v>
      </c>
      <c r="C20609" t="s">
        <v>15</v>
      </c>
      <c r="D20609" t="s">
        <v>3</v>
      </c>
      <c r="E20609">
        <v>3.2978268745808359</v>
      </c>
      <c r="F20609" t="s">
        <v>22</v>
      </c>
    </row>
    <row r="20610" spans="1:6" x14ac:dyDescent="0.45">
      <c r="A20610" t="s">
        <v>72</v>
      </c>
      <c r="B20610">
        <v>2023</v>
      </c>
      <c r="C20610" t="s">
        <v>15</v>
      </c>
      <c r="D20610" t="s">
        <v>4</v>
      </c>
      <c r="E20610">
        <v>5.4023506849315064</v>
      </c>
      <c r="F20610" t="s">
        <v>22</v>
      </c>
    </row>
    <row r="20611" spans="1:6" x14ac:dyDescent="0.45">
      <c r="A20611" t="s">
        <v>72</v>
      </c>
      <c r="B20611">
        <v>2023</v>
      </c>
      <c r="C20611" t="s">
        <v>5</v>
      </c>
      <c r="D20611" t="s">
        <v>5</v>
      </c>
      <c r="E20611">
        <v>152.6028428969893</v>
      </c>
      <c r="F20611" t="s">
        <v>22</v>
      </c>
    </row>
    <row r="20612" spans="1:6" x14ac:dyDescent="0.45">
      <c r="A20612" t="s">
        <v>72</v>
      </c>
      <c r="B20612">
        <v>2023</v>
      </c>
      <c r="C20612" t="s">
        <v>16</v>
      </c>
      <c r="D20612" t="s">
        <v>6</v>
      </c>
      <c r="E20612">
        <v>143.32767123287664</v>
      </c>
      <c r="F20612" t="s">
        <v>22</v>
      </c>
    </row>
    <row r="20613" spans="1:6" x14ac:dyDescent="0.45">
      <c r="A20613" t="s">
        <v>72</v>
      </c>
      <c r="B20613">
        <v>2023</v>
      </c>
      <c r="C20613" t="s">
        <v>16</v>
      </c>
      <c r="D20613" t="s">
        <v>7</v>
      </c>
      <c r="E20613">
        <v>0</v>
      </c>
      <c r="F20613" t="s">
        <v>22</v>
      </c>
    </row>
    <row r="20614" spans="1:6" x14ac:dyDescent="0.45">
      <c r="A20614" t="s">
        <v>72</v>
      </c>
      <c r="B20614">
        <v>2023</v>
      </c>
      <c r="C20614" t="s">
        <v>17</v>
      </c>
      <c r="D20614" t="s">
        <v>8</v>
      </c>
      <c r="E20614">
        <v>0</v>
      </c>
      <c r="F20614" t="s">
        <v>22</v>
      </c>
    </row>
    <row r="20615" spans="1:6" x14ac:dyDescent="0.45">
      <c r="A20615" t="s">
        <v>72</v>
      </c>
      <c r="B20615">
        <v>2023</v>
      </c>
      <c r="C20615" t="s">
        <v>18</v>
      </c>
      <c r="D20615" t="s">
        <v>9</v>
      </c>
      <c r="E20615">
        <v>0</v>
      </c>
      <c r="F20615" t="s">
        <v>22</v>
      </c>
    </row>
    <row r="20616" spans="1:6" x14ac:dyDescent="0.45">
      <c r="A20616" t="s">
        <v>72</v>
      </c>
      <c r="B20616">
        <v>2023</v>
      </c>
      <c r="C20616" t="s">
        <v>18</v>
      </c>
      <c r="D20616" t="s">
        <v>10</v>
      </c>
      <c r="E20616">
        <v>315.79294849315067</v>
      </c>
      <c r="F20616" t="s">
        <v>22</v>
      </c>
    </row>
    <row r="20617" spans="1:6" x14ac:dyDescent="0.45">
      <c r="A20617" t="s">
        <v>72</v>
      </c>
      <c r="B20617">
        <v>2023</v>
      </c>
      <c r="C20617" t="s">
        <v>18</v>
      </c>
      <c r="D20617" t="s">
        <v>19</v>
      </c>
      <c r="E20617">
        <v>2.3668260000000001</v>
      </c>
      <c r="F20617" t="s">
        <v>23</v>
      </c>
    </row>
    <row r="20618" spans="1:6" x14ac:dyDescent="0.45">
      <c r="A20618" t="s">
        <v>72</v>
      </c>
      <c r="B20618">
        <v>2024</v>
      </c>
      <c r="C20618" t="s">
        <v>15</v>
      </c>
      <c r="D20618" t="s">
        <v>0</v>
      </c>
      <c r="E20618">
        <v>33</v>
      </c>
      <c r="F20618" t="s">
        <v>22</v>
      </c>
    </row>
    <row r="20619" spans="1:6" x14ac:dyDescent="0.45">
      <c r="A20619" t="s">
        <v>72</v>
      </c>
      <c r="B20619">
        <v>2024</v>
      </c>
      <c r="C20619" t="s">
        <v>15</v>
      </c>
      <c r="D20619" t="s">
        <v>1</v>
      </c>
      <c r="E20619">
        <v>93</v>
      </c>
      <c r="F20619" t="s">
        <v>22</v>
      </c>
    </row>
    <row r="20620" spans="1:6" x14ac:dyDescent="0.45">
      <c r="A20620" t="s">
        <v>72</v>
      </c>
      <c r="B20620">
        <v>2024</v>
      </c>
      <c r="C20620" t="s">
        <v>15</v>
      </c>
      <c r="D20620" t="s">
        <v>2</v>
      </c>
      <c r="E20620">
        <v>32</v>
      </c>
      <c r="F20620" t="s">
        <v>22</v>
      </c>
    </row>
    <row r="20621" spans="1:6" x14ac:dyDescent="0.45">
      <c r="A20621" t="s">
        <v>72</v>
      </c>
      <c r="B20621">
        <v>2024</v>
      </c>
      <c r="C20621" t="s">
        <v>15</v>
      </c>
      <c r="D20621" t="s">
        <v>3</v>
      </c>
      <c r="E20621">
        <v>3.3246867608327757</v>
      </c>
      <c r="F20621" t="s">
        <v>22</v>
      </c>
    </row>
    <row r="20622" spans="1:6" x14ac:dyDescent="0.45">
      <c r="A20622" t="s">
        <v>72</v>
      </c>
      <c r="B20622">
        <v>2024</v>
      </c>
      <c r="C20622" t="s">
        <v>15</v>
      </c>
      <c r="D20622" t="s">
        <v>4</v>
      </c>
      <c r="E20622">
        <v>6.2603356346864505</v>
      </c>
      <c r="F20622" t="s">
        <v>22</v>
      </c>
    </row>
    <row r="20623" spans="1:6" x14ac:dyDescent="0.45">
      <c r="A20623" t="s">
        <v>72</v>
      </c>
      <c r="B20623">
        <v>2024</v>
      </c>
      <c r="C20623" t="s">
        <v>5</v>
      </c>
      <c r="D20623" t="s">
        <v>5</v>
      </c>
      <c r="E20623">
        <v>167.58502239551922</v>
      </c>
      <c r="F20623" t="s">
        <v>22</v>
      </c>
    </row>
    <row r="20624" spans="1:6" x14ac:dyDescent="0.45">
      <c r="A20624" t="s">
        <v>72</v>
      </c>
      <c r="B20624">
        <v>2024</v>
      </c>
      <c r="C20624" t="s">
        <v>16</v>
      </c>
      <c r="D20624" t="s">
        <v>6</v>
      </c>
      <c r="E20624">
        <v>173</v>
      </c>
      <c r="F20624" t="s">
        <v>22</v>
      </c>
    </row>
    <row r="20625" spans="1:6" x14ac:dyDescent="0.45">
      <c r="A20625" t="s">
        <v>72</v>
      </c>
      <c r="B20625">
        <v>2024</v>
      </c>
      <c r="C20625" t="s">
        <v>16</v>
      </c>
      <c r="D20625" t="s">
        <v>7</v>
      </c>
      <c r="E20625">
        <v>0</v>
      </c>
      <c r="F20625" t="s">
        <v>22</v>
      </c>
    </row>
    <row r="20626" spans="1:6" x14ac:dyDescent="0.45">
      <c r="A20626" t="s">
        <v>72</v>
      </c>
      <c r="B20626">
        <v>2024</v>
      </c>
      <c r="C20626" t="s">
        <v>17</v>
      </c>
      <c r="D20626" t="s">
        <v>8</v>
      </c>
      <c r="E20626">
        <v>0</v>
      </c>
      <c r="F20626" t="s">
        <v>22</v>
      </c>
    </row>
    <row r="20627" spans="1:6" x14ac:dyDescent="0.45">
      <c r="A20627" t="s">
        <v>72</v>
      </c>
      <c r="B20627">
        <v>2024</v>
      </c>
      <c r="C20627" t="s">
        <v>18</v>
      </c>
      <c r="D20627" t="s">
        <v>9</v>
      </c>
      <c r="E20627">
        <v>0</v>
      </c>
      <c r="F20627" t="s">
        <v>22</v>
      </c>
    </row>
    <row r="20628" spans="1:6" x14ac:dyDescent="0.45">
      <c r="A20628" t="s">
        <v>72</v>
      </c>
      <c r="B20628">
        <v>2024</v>
      </c>
      <c r="C20628" t="s">
        <v>18</v>
      </c>
      <c r="D20628" t="s">
        <v>10</v>
      </c>
      <c r="E20628">
        <v>340.58502239551922</v>
      </c>
      <c r="F20628" t="s">
        <v>22</v>
      </c>
    </row>
    <row r="20629" spans="1:6" x14ac:dyDescent="0.45">
      <c r="A20629" t="s">
        <v>72</v>
      </c>
      <c r="B20629">
        <v>2024</v>
      </c>
      <c r="C20629" t="s">
        <v>18</v>
      </c>
      <c r="D20629" t="s">
        <v>19</v>
      </c>
      <c r="E20629">
        <v>1.8678049999999999</v>
      </c>
      <c r="F20629" t="s">
        <v>23</v>
      </c>
    </row>
    <row r="20630" spans="1:6" x14ac:dyDescent="0.45">
      <c r="A20630" t="s">
        <v>72</v>
      </c>
      <c r="B20630">
        <v>2025</v>
      </c>
      <c r="C20630" t="s">
        <v>15</v>
      </c>
      <c r="D20630" t="s">
        <v>0</v>
      </c>
      <c r="E20630">
        <v>40.41753255049408</v>
      </c>
      <c r="F20630" t="s">
        <v>22</v>
      </c>
    </row>
    <row r="20631" spans="1:6" x14ac:dyDescent="0.45">
      <c r="A20631" t="s">
        <v>72</v>
      </c>
      <c r="B20631">
        <v>2025</v>
      </c>
      <c r="C20631" t="s">
        <v>15</v>
      </c>
      <c r="D20631" t="s">
        <v>1</v>
      </c>
      <c r="E20631">
        <v>85.976063293442351</v>
      </c>
      <c r="F20631" t="s">
        <v>22</v>
      </c>
    </row>
    <row r="20632" spans="1:6" x14ac:dyDescent="0.45">
      <c r="A20632" t="s">
        <v>72</v>
      </c>
      <c r="B20632">
        <v>2025</v>
      </c>
      <c r="C20632" t="s">
        <v>15</v>
      </c>
      <c r="D20632" t="s">
        <v>2</v>
      </c>
      <c r="E20632">
        <v>33.256026717866838</v>
      </c>
      <c r="F20632" t="s">
        <v>22</v>
      </c>
    </row>
    <row r="20633" spans="1:6" x14ac:dyDescent="0.45">
      <c r="A20633" t="s">
        <v>72</v>
      </c>
      <c r="B20633">
        <v>2025</v>
      </c>
      <c r="C20633" t="s">
        <v>15</v>
      </c>
      <c r="D20633" t="s">
        <v>3</v>
      </c>
      <c r="E20633">
        <v>3.3773307606660214</v>
      </c>
      <c r="F20633" t="s">
        <v>22</v>
      </c>
    </row>
    <row r="20634" spans="1:6" x14ac:dyDescent="0.45">
      <c r="A20634" t="s">
        <v>72</v>
      </c>
      <c r="B20634">
        <v>2025</v>
      </c>
      <c r="C20634" t="s">
        <v>15</v>
      </c>
      <c r="D20634" t="s">
        <v>4</v>
      </c>
      <c r="E20634">
        <v>5.9083285411089372</v>
      </c>
      <c r="F20634" t="s">
        <v>22</v>
      </c>
    </row>
    <row r="20635" spans="1:6" x14ac:dyDescent="0.45">
      <c r="A20635" t="s">
        <v>72</v>
      </c>
      <c r="B20635">
        <v>2025</v>
      </c>
      <c r="C20635" t="s">
        <v>5</v>
      </c>
      <c r="D20635" t="s">
        <v>5</v>
      </c>
      <c r="E20635">
        <v>168.93528186357821</v>
      </c>
      <c r="F20635" t="s">
        <v>22</v>
      </c>
    </row>
    <row r="20636" spans="1:6" x14ac:dyDescent="0.45">
      <c r="A20636" t="s">
        <v>72</v>
      </c>
      <c r="B20636">
        <v>2025</v>
      </c>
      <c r="C20636" t="s">
        <v>16</v>
      </c>
      <c r="D20636" t="s">
        <v>6</v>
      </c>
      <c r="E20636">
        <v>179</v>
      </c>
      <c r="F20636" t="s">
        <v>22</v>
      </c>
    </row>
    <row r="20637" spans="1:6" x14ac:dyDescent="0.45">
      <c r="A20637" t="s">
        <v>72</v>
      </c>
      <c r="B20637">
        <v>2025</v>
      </c>
      <c r="C20637" t="s">
        <v>16</v>
      </c>
      <c r="D20637" t="s">
        <v>7</v>
      </c>
      <c r="E20637">
        <v>0</v>
      </c>
      <c r="F20637" t="s">
        <v>22</v>
      </c>
    </row>
    <row r="20638" spans="1:6" x14ac:dyDescent="0.45">
      <c r="A20638" t="s">
        <v>72</v>
      </c>
      <c r="B20638">
        <v>2025</v>
      </c>
      <c r="C20638" t="s">
        <v>17</v>
      </c>
      <c r="D20638" t="s">
        <v>8</v>
      </c>
      <c r="E20638">
        <v>0</v>
      </c>
      <c r="F20638" t="s">
        <v>22</v>
      </c>
    </row>
    <row r="20639" spans="1:6" x14ac:dyDescent="0.45">
      <c r="A20639" t="s">
        <v>72</v>
      </c>
      <c r="B20639">
        <v>2025</v>
      </c>
      <c r="C20639" t="s">
        <v>18</v>
      </c>
      <c r="D20639" t="s">
        <v>9</v>
      </c>
      <c r="E20639">
        <v>0</v>
      </c>
      <c r="F20639" t="s">
        <v>22</v>
      </c>
    </row>
    <row r="20640" spans="1:6" x14ac:dyDescent="0.45">
      <c r="A20640" t="s">
        <v>72</v>
      </c>
      <c r="B20640">
        <v>2025</v>
      </c>
      <c r="C20640" t="s">
        <v>18</v>
      </c>
      <c r="D20640" t="s">
        <v>10</v>
      </c>
      <c r="E20640">
        <v>347.93528186357821</v>
      </c>
      <c r="F20640" t="s">
        <v>22</v>
      </c>
    </row>
    <row r="20641" spans="1:6" x14ac:dyDescent="0.45">
      <c r="A20641" t="s">
        <v>72</v>
      </c>
      <c r="B20641">
        <v>2025</v>
      </c>
      <c r="C20641" t="s">
        <v>18</v>
      </c>
      <c r="D20641" t="s">
        <v>19</v>
      </c>
      <c r="E20641">
        <v>2.6077284985668587</v>
      </c>
      <c r="F20641" t="s">
        <v>23</v>
      </c>
    </row>
    <row r="20642" spans="1:6" x14ac:dyDescent="0.45">
      <c r="A20642" t="s">
        <v>72</v>
      </c>
      <c r="B20642">
        <v>2026</v>
      </c>
      <c r="C20642" t="s">
        <v>15</v>
      </c>
      <c r="D20642" t="s">
        <v>0</v>
      </c>
      <c r="E20642">
        <v>44.012320930643504</v>
      </c>
      <c r="F20642" t="s">
        <v>22</v>
      </c>
    </row>
    <row r="20643" spans="1:6" x14ac:dyDescent="0.45">
      <c r="A20643" t="s">
        <v>72</v>
      </c>
      <c r="B20643">
        <v>2026</v>
      </c>
      <c r="C20643" t="s">
        <v>15</v>
      </c>
      <c r="D20643" t="s">
        <v>1</v>
      </c>
      <c r="E20643">
        <v>86.921799989670205</v>
      </c>
      <c r="F20643" t="s">
        <v>22</v>
      </c>
    </row>
    <row r="20644" spans="1:6" x14ac:dyDescent="0.45">
      <c r="A20644" t="s">
        <v>72</v>
      </c>
      <c r="B20644">
        <v>2026</v>
      </c>
      <c r="C20644" t="s">
        <v>15</v>
      </c>
      <c r="D20644" t="s">
        <v>2</v>
      </c>
      <c r="E20644">
        <v>33.123002610995371</v>
      </c>
      <c r="F20644" t="s">
        <v>22</v>
      </c>
    </row>
    <row r="20645" spans="1:6" x14ac:dyDescent="0.45">
      <c r="A20645" t="s">
        <v>72</v>
      </c>
      <c r="B20645">
        <v>2026</v>
      </c>
      <c r="C20645" t="s">
        <v>15</v>
      </c>
      <c r="D20645" t="s">
        <v>3</v>
      </c>
      <c r="E20645">
        <v>3.3874627529480192</v>
      </c>
      <c r="F20645" t="s">
        <v>22</v>
      </c>
    </row>
    <row r="20646" spans="1:6" x14ac:dyDescent="0.45">
      <c r="A20646" t="s">
        <v>72</v>
      </c>
      <c r="B20646">
        <v>2026</v>
      </c>
      <c r="C20646" t="s">
        <v>15</v>
      </c>
      <c r="D20646" t="s">
        <v>4</v>
      </c>
      <c r="E20646">
        <v>5.7783453132045404</v>
      </c>
      <c r="F20646" t="s">
        <v>22</v>
      </c>
    </row>
    <row r="20647" spans="1:6" x14ac:dyDescent="0.45">
      <c r="A20647" t="s">
        <v>72</v>
      </c>
      <c r="B20647">
        <v>2026</v>
      </c>
      <c r="C20647" t="s">
        <v>5</v>
      </c>
      <c r="D20647" t="s">
        <v>5</v>
      </c>
      <c r="E20647">
        <v>173.22293159746164</v>
      </c>
      <c r="F20647" t="s">
        <v>22</v>
      </c>
    </row>
    <row r="20648" spans="1:6" x14ac:dyDescent="0.45">
      <c r="A20648" t="s">
        <v>72</v>
      </c>
      <c r="B20648">
        <v>2026</v>
      </c>
      <c r="C20648" t="s">
        <v>16</v>
      </c>
      <c r="D20648" t="s">
        <v>6</v>
      </c>
      <c r="E20648">
        <v>177</v>
      </c>
      <c r="F20648" t="s">
        <v>22</v>
      </c>
    </row>
    <row r="20649" spans="1:6" x14ac:dyDescent="0.45">
      <c r="A20649" t="s">
        <v>72</v>
      </c>
      <c r="B20649">
        <v>2026</v>
      </c>
      <c r="C20649" t="s">
        <v>16</v>
      </c>
      <c r="D20649" t="s">
        <v>7</v>
      </c>
      <c r="E20649">
        <v>0</v>
      </c>
      <c r="F20649" t="s">
        <v>22</v>
      </c>
    </row>
    <row r="20650" spans="1:6" x14ac:dyDescent="0.45">
      <c r="A20650" t="s">
        <v>72</v>
      </c>
      <c r="B20650">
        <v>2026</v>
      </c>
      <c r="C20650" t="s">
        <v>17</v>
      </c>
      <c r="D20650" t="s">
        <v>8</v>
      </c>
      <c r="E20650">
        <v>0</v>
      </c>
      <c r="F20650" t="s">
        <v>22</v>
      </c>
    </row>
    <row r="20651" spans="1:6" x14ac:dyDescent="0.45">
      <c r="A20651" t="s">
        <v>72</v>
      </c>
      <c r="B20651">
        <v>2026</v>
      </c>
      <c r="C20651" t="s">
        <v>18</v>
      </c>
      <c r="D20651" t="s">
        <v>9</v>
      </c>
      <c r="E20651">
        <v>0</v>
      </c>
      <c r="F20651" t="s">
        <v>22</v>
      </c>
    </row>
    <row r="20652" spans="1:6" x14ac:dyDescent="0.45">
      <c r="A20652" t="s">
        <v>72</v>
      </c>
      <c r="B20652">
        <v>2026</v>
      </c>
      <c r="C20652" t="s">
        <v>18</v>
      </c>
      <c r="D20652" t="s">
        <v>10</v>
      </c>
      <c r="E20652">
        <v>350.22293159746164</v>
      </c>
      <c r="F20652" t="s">
        <v>22</v>
      </c>
    </row>
    <row r="20653" spans="1:6" x14ac:dyDescent="0.45">
      <c r="A20653" t="s">
        <v>72</v>
      </c>
      <c r="B20653">
        <v>2026</v>
      </c>
      <c r="C20653" t="s">
        <v>18</v>
      </c>
      <c r="D20653" t="s">
        <v>19</v>
      </c>
      <c r="E20653">
        <v>2.6248741279891887</v>
      </c>
      <c r="F20653" t="s">
        <v>23</v>
      </c>
    </row>
    <row r="20654" spans="1:6" x14ac:dyDescent="0.45">
      <c r="A20654" t="s">
        <v>72</v>
      </c>
      <c r="B20654">
        <v>2027</v>
      </c>
      <c r="C20654" t="s">
        <v>15</v>
      </c>
      <c r="D20654" t="s">
        <v>0</v>
      </c>
      <c r="E20654">
        <v>47.92683450633556</v>
      </c>
      <c r="F20654" t="s">
        <v>22</v>
      </c>
    </row>
    <row r="20655" spans="1:6" x14ac:dyDescent="0.45">
      <c r="A20655" t="s">
        <v>72</v>
      </c>
      <c r="B20655">
        <v>2027</v>
      </c>
      <c r="C20655" t="s">
        <v>15</v>
      </c>
      <c r="D20655" t="s">
        <v>1</v>
      </c>
      <c r="E20655">
        <v>87.877939789556564</v>
      </c>
      <c r="F20655" t="s">
        <v>22</v>
      </c>
    </row>
    <row r="20656" spans="1:6" x14ac:dyDescent="0.45">
      <c r="A20656" t="s">
        <v>72</v>
      </c>
      <c r="B20656">
        <v>2027</v>
      </c>
      <c r="C20656" t="s">
        <v>15</v>
      </c>
      <c r="D20656" t="s">
        <v>2</v>
      </c>
      <c r="E20656">
        <v>32.990510600551389</v>
      </c>
      <c r="F20656" t="s">
        <v>22</v>
      </c>
    </row>
    <row r="20657" spans="1:6" x14ac:dyDescent="0.45">
      <c r="A20657" t="s">
        <v>72</v>
      </c>
      <c r="B20657">
        <v>2027</v>
      </c>
      <c r="C20657" t="s">
        <v>15</v>
      </c>
      <c r="D20657" t="s">
        <v>3</v>
      </c>
      <c r="E20657">
        <v>3.3976251412068628</v>
      </c>
      <c r="F20657" t="s">
        <v>22</v>
      </c>
    </row>
    <row r="20658" spans="1:6" x14ac:dyDescent="0.45">
      <c r="A20658" t="s">
        <v>72</v>
      </c>
      <c r="B20658">
        <v>2027</v>
      </c>
      <c r="C20658" t="s">
        <v>15</v>
      </c>
      <c r="D20658" t="s">
        <v>4</v>
      </c>
      <c r="E20658">
        <v>5.6512217163140406</v>
      </c>
      <c r="F20658" t="s">
        <v>22</v>
      </c>
    </row>
    <row r="20659" spans="1:6" x14ac:dyDescent="0.45">
      <c r="A20659" t="s">
        <v>72</v>
      </c>
      <c r="B20659">
        <v>2027</v>
      </c>
      <c r="C20659" t="s">
        <v>5</v>
      </c>
      <c r="D20659" t="s">
        <v>5</v>
      </c>
      <c r="E20659">
        <v>177.8441317539644</v>
      </c>
      <c r="F20659" t="s">
        <v>22</v>
      </c>
    </row>
    <row r="20660" spans="1:6" x14ac:dyDescent="0.45">
      <c r="A20660" t="s">
        <v>72</v>
      </c>
      <c r="B20660">
        <v>2027</v>
      </c>
      <c r="C20660" t="s">
        <v>16</v>
      </c>
      <c r="D20660" t="s">
        <v>6</v>
      </c>
      <c r="E20660">
        <v>174</v>
      </c>
      <c r="F20660" t="s">
        <v>22</v>
      </c>
    </row>
    <row r="20661" spans="1:6" x14ac:dyDescent="0.45">
      <c r="A20661" t="s">
        <v>72</v>
      </c>
      <c r="B20661">
        <v>2027</v>
      </c>
      <c r="C20661" t="s">
        <v>16</v>
      </c>
      <c r="D20661" t="s">
        <v>7</v>
      </c>
      <c r="E20661">
        <v>0</v>
      </c>
      <c r="F20661" t="s">
        <v>22</v>
      </c>
    </row>
    <row r="20662" spans="1:6" x14ac:dyDescent="0.45">
      <c r="A20662" t="s">
        <v>72</v>
      </c>
      <c r="B20662">
        <v>2027</v>
      </c>
      <c r="C20662" t="s">
        <v>17</v>
      </c>
      <c r="D20662" t="s">
        <v>8</v>
      </c>
      <c r="E20662">
        <v>0</v>
      </c>
      <c r="F20662" t="s">
        <v>22</v>
      </c>
    </row>
    <row r="20663" spans="1:6" x14ac:dyDescent="0.45">
      <c r="A20663" t="s">
        <v>72</v>
      </c>
      <c r="B20663">
        <v>2027</v>
      </c>
      <c r="C20663" t="s">
        <v>18</v>
      </c>
      <c r="D20663" t="s">
        <v>9</v>
      </c>
      <c r="E20663">
        <v>0</v>
      </c>
      <c r="F20663" t="s">
        <v>22</v>
      </c>
    </row>
    <row r="20664" spans="1:6" x14ac:dyDescent="0.45">
      <c r="A20664" t="s">
        <v>72</v>
      </c>
      <c r="B20664">
        <v>2027</v>
      </c>
      <c r="C20664" t="s">
        <v>18</v>
      </c>
      <c r="D20664" t="s">
        <v>10</v>
      </c>
      <c r="E20664">
        <v>351.8441317539644</v>
      </c>
      <c r="F20664" t="s">
        <v>22</v>
      </c>
    </row>
    <row r="20665" spans="1:6" x14ac:dyDescent="0.45">
      <c r="A20665" t="s">
        <v>72</v>
      </c>
      <c r="B20665">
        <v>2027</v>
      </c>
      <c r="C20665" t="s">
        <v>18</v>
      </c>
      <c r="D20665" t="s">
        <v>19</v>
      </c>
      <c r="E20665">
        <v>2.637024806780226</v>
      </c>
      <c r="F20665" t="s">
        <v>23</v>
      </c>
    </row>
    <row r="20666" spans="1:6" x14ac:dyDescent="0.45">
      <c r="A20666" t="s">
        <v>72</v>
      </c>
      <c r="B20666">
        <v>2028</v>
      </c>
      <c r="C20666" t="s">
        <v>15</v>
      </c>
      <c r="D20666" t="s">
        <v>0</v>
      </c>
      <c r="E20666">
        <v>52.189510055999058</v>
      </c>
      <c r="F20666" t="s">
        <v>22</v>
      </c>
    </row>
    <row r="20667" spans="1:6" x14ac:dyDescent="0.45">
      <c r="A20667" t="s">
        <v>72</v>
      </c>
      <c r="B20667">
        <v>2028</v>
      </c>
      <c r="C20667" t="s">
        <v>15</v>
      </c>
      <c r="D20667" t="s">
        <v>1</v>
      </c>
      <c r="E20667">
        <v>88.844597127241684</v>
      </c>
      <c r="F20667" t="s">
        <v>22</v>
      </c>
    </row>
    <row r="20668" spans="1:6" x14ac:dyDescent="0.45">
      <c r="A20668" t="s">
        <v>72</v>
      </c>
      <c r="B20668">
        <v>2028</v>
      </c>
      <c r="C20668" t="s">
        <v>15</v>
      </c>
      <c r="D20668" t="s">
        <v>2</v>
      </c>
      <c r="E20668">
        <v>32.858548558149181</v>
      </c>
      <c r="F20668" t="s">
        <v>22</v>
      </c>
    </row>
    <row r="20669" spans="1:6" x14ac:dyDescent="0.45">
      <c r="A20669" t="s">
        <v>72</v>
      </c>
      <c r="B20669">
        <v>2028</v>
      </c>
      <c r="C20669" t="s">
        <v>15</v>
      </c>
      <c r="D20669" t="s">
        <v>3</v>
      </c>
      <c r="E20669">
        <v>3.407818016630483</v>
      </c>
      <c r="F20669" t="s">
        <v>22</v>
      </c>
    </row>
    <row r="20670" spans="1:6" x14ac:dyDescent="0.45">
      <c r="A20670" t="s">
        <v>72</v>
      </c>
      <c r="B20670">
        <v>2028</v>
      </c>
      <c r="C20670" t="s">
        <v>15</v>
      </c>
      <c r="D20670" t="s">
        <v>4</v>
      </c>
      <c r="E20670">
        <v>5.5268948385551315</v>
      </c>
      <c r="F20670" t="s">
        <v>22</v>
      </c>
    </row>
    <row r="20671" spans="1:6" x14ac:dyDescent="0.45">
      <c r="A20671" t="s">
        <v>72</v>
      </c>
      <c r="B20671">
        <v>2028</v>
      </c>
      <c r="C20671" t="s">
        <v>5</v>
      </c>
      <c r="D20671" t="s">
        <v>5</v>
      </c>
      <c r="E20671">
        <v>182.82736859657552</v>
      </c>
      <c r="F20671" t="s">
        <v>22</v>
      </c>
    </row>
    <row r="20672" spans="1:6" x14ac:dyDescent="0.45">
      <c r="A20672" t="s">
        <v>72</v>
      </c>
      <c r="B20672">
        <v>2028</v>
      </c>
      <c r="C20672" t="s">
        <v>16</v>
      </c>
      <c r="D20672" t="s">
        <v>6</v>
      </c>
      <c r="E20672">
        <v>169.87077329143301</v>
      </c>
      <c r="F20672" t="s">
        <v>22</v>
      </c>
    </row>
    <row r="20673" spans="1:6" x14ac:dyDescent="0.45">
      <c r="A20673" t="s">
        <v>72</v>
      </c>
      <c r="B20673">
        <v>2028</v>
      </c>
      <c r="C20673" t="s">
        <v>16</v>
      </c>
      <c r="D20673" t="s">
        <v>7</v>
      </c>
      <c r="E20673">
        <v>0</v>
      </c>
      <c r="F20673" t="s">
        <v>22</v>
      </c>
    </row>
    <row r="20674" spans="1:6" x14ac:dyDescent="0.45">
      <c r="A20674" t="s">
        <v>72</v>
      </c>
      <c r="B20674">
        <v>2028</v>
      </c>
      <c r="C20674" t="s">
        <v>17</v>
      </c>
      <c r="D20674" t="s">
        <v>8</v>
      </c>
      <c r="E20674">
        <v>0</v>
      </c>
      <c r="F20674" t="s">
        <v>22</v>
      </c>
    </row>
    <row r="20675" spans="1:6" x14ac:dyDescent="0.45">
      <c r="A20675" t="s">
        <v>72</v>
      </c>
      <c r="B20675">
        <v>2028</v>
      </c>
      <c r="C20675" t="s">
        <v>18</v>
      </c>
      <c r="D20675" t="s">
        <v>9</v>
      </c>
      <c r="E20675">
        <v>0</v>
      </c>
      <c r="F20675" t="s">
        <v>22</v>
      </c>
    </row>
    <row r="20676" spans="1:6" x14ac:dyDescent="0.45">
      <c r="A20676" t="s">
        <v>72</v>
      </c>
      <c r="B20676">
        <v>2028</v>
      </c>
      <c r="C20676" t="s">
        <v>18</v>
      </c>
      <c r="D20676" t="s">
        <v>10</v>
      </c>
      <c r="E20676">
        <v>352.69814188800854</v>
      </c>
      <c r="F20676" t="s">
        <v>22</v>
      </c>
    </row>
    <row r="20677" spans="1:6" x14ac:dyDescent="0.45">
      <c r="A20677" t="s">
        <v>72</v>
      </c>
      <c r="B20677">
        <v>2028</v>
      </c>
      <c r="C20677" t="s">
        <v>18</v>
      </c>
      <c r="D20677" t="s">
        <v>19</v>
      </c>
      <c r="E20677">
        <v>2.643425498749961</v>
      </c>
      <c r="F20677" t="s">
        <v>23</v>
      </c>
    </row>
    <row r="20678" spans="1:6" x14ac:dyDescent="0.45">
      <c r="A20678" t="s">
        <v>72</v>
      </c>
      <c r="B20678">
        <v>2029</v>
      </c>
      <c r="C20678" t="s">
        <v>15</v>
      </c>
      <c r="D20678" t="s">
        <v>0</v>
      </c>
      <c r="E20678">
        <v>56.831313562450461</v>
      </c>
      <c r="F20678" t="s">
        <v>22</v>
      </c>
    </row>
    <row r="20679" spans="1:6" x14ac:dyDescent="0.45">
      <c r="A20679" t="s">
        <v>72</v>
      </c>
      <c r="B20679">
        <v>2029</v>
      </c>
      <c r="C20679" t="s">
        <v>15</v>
      </c>
      <c r="D20679" t="s">
        <v>1</v>
      </c>
      <c r="E20679">
        <v>89.821887695641351</v>
      </c>
      <c r="F20679" t="s">
        <v>22</v>
      </c>
    </row>
    <row r="20680" spans="1:6" x14ac:dyDescent="0.45">
      <c r="A20680" t="s">
        <v>72</v>
      </c>
      <c r="B20680">
        <v>2029</v>
      </c>
      <c r="C20680" t="s">
        <v>15</v>
      </c>
      <c r="D20680" t="s">
        <v>2</v>
      </c>
      <c r="E20680">
        <v>32.727114363916584</v>
      </c>
      <c r="F20680" t="s">
        <v>22</v>
      </c>
    </row>
    <row r="20681" spans="1:6" x14ac:dyDescent="0.45">
      <c r="A20681" t="s">
        <v>72</v>
      </c>
      <c r="B20681">
        <v>2029</v>
      </c>
      <c r="C20681" t="s">
        <v>15</v>
      </c>
      <c r="D20681" t="s">
        <v>3</v>
      </c>
      <c r="E20681">
        <v>3.4180414706803739</v>
      </c>
      <c r="F20681" t="s">
        <v>22</v>
      </c>
    </row>
    <row r="20682" spans="1:6" x14ac:dyDescent="0.45">
      <c r="A20682" t="s">
        <v>72</v>
      </c>
      <c r="B20682">
        <v>2029</v>
      </c>
      <c r="C20682" t="s">
        <v>15</v>
      </c>
      <c r="D20682" t="s">
        <v>4</v>
      </c>
      <c r="E20682">
        <v>5.4053031521069181</v>
      </c>
      <c r="F20682" t="s">
        <v>22</v>
      </c>
    </row>
    <row r="20683" spans="1:6" x14ac:dyDescent="0.45">
      <c r="A20683" t="s">
        <v>72</v>
      </c>
      <c r="B20683">
        <v>2029</v>
      </c>
      <c r="C20683" t="s">
        <v>5</v>
      </c>
      <c r="D20683" t="s">
        <v>5</v>
      </c>
      <c r="E20683">
        <v>188.20366024479569</v>
      </c>
      <c r="F20683" t="s">
        <v>22</v>
      </c>
    </row>
    <row r="20684" spans="1:6" x14ac:dyDescent="0.45">
      <c r="A20684" t="s">
        <v>72</v>
      </c>
      <c r="B20684">
        <v>2029</v>
      </c>
      <c r="C20684" t="s">
        <v>16</v>
      </c>
      <c r="D20684" t="s">
        <v>6</v>
      </c>
      <c r="E20684">
        <v>164.84067747362599</v>
      </c>
      <c r="F20684" t="s">
        <v>22</v>
      </c>
    </row>
    <row r="20685" spans="1:6" x14ac:dyDescent="0.45">
      <c r="A20685" t="s">
        <v>72</v>
      </c>
      <c r="B20685">
        <v>2029</v>
      </c>
      <c r="C20685" t="s">
        <v>16</v>
      </c>
      <c r="D20685" t="s">
        <v>7</v>
      </c>
      <c r="E20685">
        <v>0</v>
      </c>
      <c r="F20685" t="s">
        <v>22</v>
      </c>
    </row>
    <row r="20686" spans="1:6" x14ac:dyDescent="0.45">
      <c r="A20686" t="s">
        <v>72</v>
      </c>
      <c r="B20686">
        <v>2029</v>
      </c>
      <c r="C20686" t="s">
        <v>17</v>
      </c>
      <c r="D20686" t="s">
        <v>8</v>
      </c>
      <c r="E20686">
        <v>0</v>
      </c>
      <c r="F20686" t="s">
        <v>22</v>
      </c>
    </row>
    <row r="20687" spans="1:6" x14ac:dyDescent="0.45">
      <c r="A20687" t="s">
        <v>72</v>
      </c>
      <c r="B20687">
        <v>2029</v>
      </c>
      <c r="C20687" t="s">
        <v>18</v>
      </c>
      <c r="D20687" t="s">
        <v>9</v>
      </c>
      <c r="E20687">
        <v>0</v>
      </c>
      <c r="F20687" t="s">
        <v>22</v>
      </c>
    </row>
    <row r="20688" spans="1:6" x14ac:dyDescent="0.45">
      <c r="A20688" t="s">
        <v>72</v>
      </c>
      <c r="B20688">
        <v>2029</v>
      </c>
      <c r="C20688" t="s">
        <v>18</v>
      </c>
      <c r="D20688" t="s">
        <v>10</v>
      </c>
      <c r="E20688">
        <v>353.04433771842162</v>
      </c>
      <c r="F20688" t="s">
        <v>22</v>
      </c>
    </row>
    <row r="20689" spans="1:6" x14ac:dyDescent="0.45">
      <c r="A20689" t="s">
        <v>72</v>
      </c>
      <c r="B20689">
        <v>2029</v>
      </c>
      <c r="C20689" t="s">
        <v>18</v>
      </c>
      <c r="D20689" t="s">
        <v>19</v>
      </c>
      <c r="E20689">
        <v>2.6460201902920715</v>
      </c>
      <c r="F20689" t="s">
        <v>23</v>
      </c>
    </row>
    <row r="20690" spans="1:6" x14ac:dyDescent="0.45">
      <c r="A20690" t="s">
        <v>72</v>
      </c>
      <c r="B20690">
        <v>2030</v>
      </c>
      <c r="C20690" t="s">
        <v>15</v>
      </c>
      <c r="D20690" t="s">
        <v>0</v>
      </c>
      <c r="E20690">
        <v>61.885965163650887</v>
      </c>
      <c r="F20690" t="s">
        <v>22</v>
      </c>
    </row>
    <row r="20691" spans="1:6" x14ac:dyDescent="0.45">
      <c r="A20691" t="s">
        <v>72</v>
      </c>
      <c r="B20691">
        <v>2030</v>
      </c>
      <c r="C20691" t="s">
        <v>15</v>
      </c>
      <c r="D20691" t="s">
        <v>1</v>
      </c>
      <c r="E20691">
        <v>90.809928460293392</v>
      </c>
      <c r="F20691" t="s">
        <v>22</v>
      </c>
    </row>
    <row r="20692" spans="1:6" x14ac:dyDescent="0.45">
      <c r="A20692" t="s">
        <v>72</v>
      </c>
      <c r="B20692">
        <v>2030</v>
      </c>
      <c r="C20692" t="s">
        <v>15</v>
      </c>
      <c r="D20692" t="s">
        <v>2</v>
      </c>
      <c r="E20692">
        <v>32.596205906460916</v>
      </c>
      <c r="F20692" t="s">
        <v>22</v>
      </c>
    </row>
    <row r="20693" spans="1:6" x14ac:dyDescent="0.45">
      <c r="A20693" t="s">
        <v>72</v>
      </c>
      <c r="B20693">
        <v>2030</v>
      </c>
      <c r="C20693" t="s">
        <v>15</v>
      </c>
      <c r="D20693" t="s">
        <v>3</v>
      </c>
      <c r="E20693">
        <v>3.4282955950924148</v>
      </c>
      <c r="F20693" t="s">
        <v>22</v>
      </c>
    </row>
    <row r="20694" spans="1:6" x14ac:dyDescent="0.45">
      <c r="A20694" t="s">
        <v>72</v>
      </c>
      <c r="B20694">
        <v>2030</v>
      </c>
      <c r="C20694" t="s">
        <v>15</v>
      </c>
      <c r="D20694" t="s">
        <v>4</v>
      </c>
      <c r="E20694">
        <v>5.2863864827605669</v>
      </c>
      <c r="F20694" t="s">
        <v>22</v>
      </c>
    </row>
    <row r="20695" spans="1:6" x14ac:dyDescent="0.45">
      <c r="A20695" t="s">
        <v>72</v>
      </c>
      <c r="B20695">
        <v>2030</v>
      </c>
      <c r="C20695" t="s">
        <v>5</v>
      </c>
      <c r="D20695" t="s">
        <v>5</v>
      </c>
      <c r="E20695">
        <v>194.00678160825817</v>
      </c>
      <c r="F20695" t="s">
        <v>22</v>
      </c>
    </row>
    <row r="20696" spans="1:6" x14ac:dyDescent="0.45">
      <c r="A20696" t="s">
        <v>72</v>
      </c>
      <c r="B20696">
        <v>2030</v>
      </c>
      <c r="C20696" t="s">
        <v>16</v>
      </c>
      <c r="D20696" t="s">
        <v>6</v>
      </c>
      <c r="E20696">
        <v>159</v>
      </c>
      <c r="F20696" t="s">
        <v>22</v>
      </c>
    </row>
    <row r="20697" spans="1:6" x14ac:dyDescent="0.45">
      <c r="A20697" t="s">
        <v>72</v>
      </c>
      <c r="B20697">
        <v>2030</v>
      </c>
      <c r="C20697" t="s">
        <v>16</v>
      </c>
      <c r="D20697" t="s">
        <v>7</v>
      </c>
      <c r="E20697">
        <v>0</v>
      </c>
      <c r="F20697" t="s">
        <v>22</v>
      </c>
    </row>
    <row r="20698" spans="1:6" x14ac:dyDescent="0.45">
      <c r="A20698" t="s">
        <v>72</v>
      </c>
      <c r="B20698">
        <v>2030</v>
      </c>
      <c r="C20698" t="s">
        <v>17</v>
      </c>
      <c r="D20698" t="s">
        <v>8</v>
      </c>
      <c r="E20698">
        <v>0</v>
      </c>
      <c r="F20698" t="s">
        <v>22</v>
      </c>
    </row>
    <row r="20699" spans="1:6" x14ac:dyDescent="0.45">
      <c r="A20699" t="s">
        <v>72</v>
      </c>
      <c r="B20699">
        <v>2030</v>
      </c>
      <c r="C20699" t="s">
        <v>18</v>
      </c>
      <c r="D20699" t="s">
        <v>9</v>
      </c>
      <c r="E20699">
        <v>0</v>
      </c>
      <c r="F20699" t="s">
        <v>22</v>
      </c>
    </row>
    <row r="20700" spans="1:6" x14ac:dyDescent="0.45">
      <c r="A20700" t="s">
        <v>72</v>
      </c>
      <c r="B20700">
        <v>2030</v>
      </c>
      <c r="C20700" t="s">
        <v>18</v>
      </c>
      <c r="D20700" t="s">
        <v>10</v>
      </c>
      <c r="E20700">
        <v>353.00678160825817</v>
      </c>
      <c r="F20700" t="s">
        <v>22</v>
      </c>
    </row>
    <row r="20701" spans="1:6" x14ac:dyDescent="0.45">
      <c r="A20701" t="s">
        <v>72</v>
      </c>
      <c r="B20701">
        <v>2030</v>
      </c>
      <c r="C20701" t="s">
        <v>18</v>
      </c>
      <c r="D20701" t="s">
        <v>19</v>
      </c>
      <c r="E20701">
        <v>2.645738712259019</v>
      </c>
      <c r="F20701" t="s">
        <v>23</v>
      </c>
    </row>
    <row r="20702" spans="1:6" x14ac:dyDescent="0.45">
      <c r="A20702" t="s">
        <v>72</v>
      </c>
      <c r="B20702">
        <v>2031</v>
      </c>
      <c r="C20702" t="s">
        <v>15</v>
      </c>
      <c r="D20702" t="s">
        <v>0</v>
      </c>
      <c r="E20702">
        <v>64.6026386066101</v>
      </c>
      <c r="F20702" t="s">
        <v>22</v>
      </c>
    </row>
    <row r="20703" spans="1:6" x14ac:dyDescent="0.45">
      <c r="A20703" t="s">
        <v>72</v>
      </c>
      <c r="B20703">
        <v>2031</v>
      </c>
      <c r="C20703" t="s">
        <v>15</v>
      </c>
      <c r="D20703" t="s">
        <v>1</v>
      </c>
      <c r="E20703">
        <v>91.354788031055151</v>
      </c>
      <c r="F20703" t="s">
        <v>22</v>
      </c>
    </row>
    <row r="20704" spans="1:6" x14ac:dyDescent="0.45">
      <c r="A20704" t="s">
        <v>72</v>
      </c>
      <c r="B20704">
        <v>2031</v>
      </c>
      <c r="C20704" t="s">
        <v>15</v>
      </c>
      <c r="D20704" t="s">
        <v>2</v>
      </c>
      <c r="E20704">
        <v>32.596205906460916</v>
      </c>
      <c r="F20704" t="s">
        <v>22</v>
      </c>
    </row>
    <row r="20705" spans="1:6" x14ac:dyDescent="0.45">
      <c r="A20705" t="s">
        <v>72</v>
      </c>
      <c r="B20705">
        <v>2031</v>
      </c>
      <c r="C20705" t="s">
        <v>15</v>
      </c>
      <c r="D20705" t="s">
        <v>3</v>
      </c>
      <c r="E20705">
        <v>3.4351521862825996</v>
      </c>
      <c r="F20705" t="s">
        <v>22</v>
      </c>
    </row>
    <row r="20706" spans="1:6" x14ac:dyDescent="0.45">
      <c r="A20706" t="s">
        <v>72</v>
      </c>
      <c r="B20706">
        <v>2031</v>
      </c>
      <c r="C20706" t="s">
        <v>15</v>
      </c>
      <c r="D20706" t="s">
        <v>4</v>
      </c>
      <c r="E20706">
        <v>5.1119357288294678</v>
      </c>
      <c r="F20706" t="s">
        <v>22</v>
      </c>
    </row>
    <row r="20707" spans="1:6" x14ac:dyDescent="0.45">
      <c r="A20707" t="s">
        <v>72</v>
      </c>
      <c r="B20707">
        <v>2031</v>
      </c>
      <c r="C20707" t="s">
        <v>5</v>
      </c>
      <c r="D20707" t="s">
        <v>5</v>
      </c>
      <c r="E20707">
        <v>197.10072045923823</v>
      </c>
      <c r="F20707" t="s">
        <v>22</v>
      </c>
    </row>
    <row r="20708" spans="1:6" x14ac:dyDescent="0.45">
      <c r="A20708" t="s">
        <v>72</v>
      </c>
      <c r="B20708">
        <v>2031</v>
      </c>
      <c r="C20708" t="s">
        <v>16</v>
      </c>
      <c r="D20708" t="s">
        <v>6</v>
      </c>
      <c r="E20708">
        <v>155.06841625009699</v>
      </c>
      <c r="F20708" t="s">
        <v>22</v>
      </c>
    </row>
    <row r="20709" spans="1:6" x14ac:dyDescent="0.45">
      <c r="A20709" t="s">
        <v>72</v>
      </c>
      <c r="B20709">
        <v>2031</v>
      </c>
      <c r="C20709" t="s">
        <v>16</v>
      </c>
      <c r="D20709" t="s">
        <v>7</v>
      </c>
      <c r="E20709">
        <v>0</v>
      </c>
      <c r="F20709" t="s">
        <v>22</v>
      </c>
    </row>
    <row r="20710" spans="1:6" x14ac:dyDescent="0.45">
      <c r="A20710" t="s">
        <v>72</v>
      </c>
      <c r="B20710">
        <v>2031</v>
      </c>
      <c r="C20710" t="s">
        <v>17</v>
      </c>
      <c r="D20710" t="s">
        <v>8</v>
      </c>
      <c r="E20710">
        <v>0</v>
      </c>
      <c r="F20710" t="s">
        <v>22</v>
      </c>
    </row>
    <row r="20711" spans="1:6" x14ac:dyDescent="0.45">
      <c r="A20711" t="s">
        <v>72</v>
      </c>
      <c r="B20711">
        <v>2031</v>
      </c>
      <c r="C20711" t="s">
        <v>18</v>
      </c>
      <c r="D20711" t="s">
        <v>9</v>
      </c>
      <c r="E20711">
        <v>0</v>
      </c>
      <c r="F20711" t="s">
        <v>22</v>
      </c>
    </row>
    <row r="20712" spans="1:6" x14ac:dyDescent="0.45">
      <c r="A20712" t="s">
        <v>72</v>
      </c>
      <c r="B20712">
        <v>2031</v>
      </c>
      <c r="C20712" t="s">
        <v>18</v>
      </c>
      <c r="D20712" t="s">
        <v>10</v>
      </c>
      <c r="E20712">
        <v>352.16913670933525</v>
      </c>
      <c r="F20712" t="s">
        <v>22</v>
      </c>
    </row>
    <row r="20713" spans="1:6" x14ac:dyDescent="0.45">
      <c r="A20713" t="s">
        <v>72</v>
      </c>
      <c r="B20713">
        <v>2031</v>
      </c>
      <c r="C20713" t="s">
        <v>18</v>
      </c>
      <c r="D20713" t="s">
        <v>19</v>
      </c>
      <c r="E20713">
        <v>2.6394606755422454</v>
      </c>
      <c r="F20713" t="s">
        <v>23</v>
      </c>
    </row>
    <row r="20714" spans="1:6" x14ac:dyDescent="0.45">
      <c r="A20714" t="s">
        <v>72</v>
      </c>
      <c r="B20714">
        <v>2032</v>
      </c>
      <c r="C20714" t="s">
        <v>15</v>
      </c>
      <c r="D20714" t="s">
        <v>0</v>
      </c>
      <c r="E20714">
        <v>67.438568727172438</v>
      </c>
      <c r="F20714" t="s">
        <v>22</v>
      </c>
    </row>
    <row r="20715" spans="1:6" x14ac:dyDescent="0.45">
      <c r="A20715" t="s">
        <v>72</v>
      </c>
      <c r="B20715">
        <v>2032</v>
      </c>
      <c r="C20715" t="s">
        <v>15</v>
      </c>
      <c r="D20715" t="s">
        <v>1</v>
      </c>
      <c r="E20715">
        <v>91.902916759241478</v>
      </c>
      <c r="F20715" t="s">
        <v>22</v>
      </c>
    </row>
    <row r="20716" spans="1:6" x14ac:dyDescent="0.45">
      <c r="A20716" t="s">
        <v>72</v>
      </c>
      <c r="B20716">
        <v>2032</v>
      </c>
      <c r="C20716" t="s">
        <v>15</v>
      </c>
      <c r="D20716" t="s">
        <v>2</v>
      </c>
      <c r="E20716">
        <v>32.596205906460916</v>
      </c>
      <c r="F20716" t="s">
        <v>22</v>
      </c>
    </row>
    <row r="20717" spans="1:6" x14ac:dyDescent="0.45">
      <c r="A20717" t="s">
        <v>72</v>
      </c>
      <c r="B20717">
        <v>2032</v>
      </c>
      <c r="C20717" t="s">
        <v>15</v>
      </c>
      <c r="D20717" t="s">
        <v>3</v>
      </c>
      <c r="E20717">
        <v>3.4420224906551646</v>
      </c>
      <c r="F20717" t="s">
        <v>22</v>
      </c>
    </row>
    <row r="20718" spans="1:6" x14ac:dyDescent="0.45">
      <c r="A20718" t="s">
        <v>72</v>
      </c>
      <c r="B20718">
        <v>2032</v>
      </c>
      <c r="C20718" t="s">
        <v>15</v>
      </c>
      <c r="D20718" t="s">
        <v>4</v>
      </c>
      <c r="E20718">
        <v>4.9432418497780954</v>
      </c>
      <c r="F20718" t="s">
        <v>22</v>
      </c>
    </row>
    <row r="20719" spans="1:6" x14ac:dyDescent="0.45">
      <c r="A20719" t="s">
        <v>72</v>
      </c>
      <c r="B20719">
        <v>2032</v>
      </c>
      <c r="C20719" t="s">
        <v>5</v>
      </c>
      <c r="D20719" t="s">
        <v>5</v>
      </c>
      <c r="E20719">
        <v>200.32295573330811</v>
      </c>
      <c r="F20719" t="s">
        <v>22</v>
      </c>
    </row>
    <row r="20720" spans="1:6" x14ac:dyDescent="0.45">
      <c r="A20720" t="s">
        <v>72</v>
      </c>
      <c r="B20720">
        <v>2032</v>
      </c>
      <c r="C20720" t="s">
        <v>16</v>
      </c>
      <c r="D20720" t="s">
        <v>6</v>
      </c>
      <c r="E20720">
        <v>151.32166117600499</v>
      </c>
      <c r="F20720" t="s">
        <v>22</v>
      </c>
    </row>
    <row r="20721" spans="1:6" x14ac:dyDescent="0.45">
      <c r="A20721" t="s">
        <v>72</v>
      </c>
      <c r="B20721">
        <v>2032</v>
      </c>
      <c r="C20721" t="s">
        <v>16</v>
      </c>
      <c r="D20721" t="s">
        <v>7</v>
      </c>
      <c r="E20721">
        <v>0</v>
      </c>
      <c r="F20721" t="s">
        <v>22</v>
      </c>
    </row>
    <row r="20722" spans="1:6" x14ac:dyDescent="0.45">
      <c r="A20722" t="s">
        <v>72</v>
      </c>
      <c r="B20722">
        <v>2032</v>
      </c>
      <c r="C20722" t="s">
        <v>17</v>
      </c>
      <c r="D20722" t="s">
        <v>8</v>
      </c>
      <c r="E20722">
        <v>0</v>
      </c>
      <c r="F20722" t="s">
        <v>22</v>
      </c>
    </row>
    <row r="20723" spans="1:6" x14ac:dyDescent="0.45">
      <c r="A20723" t="s">
        <v>72</v>
      </c>
      <c r="B20723">
        <v>2032</v>
      </c>
      <c r="C20723" t="s">
        <v>18</v>
      </c>
      <c r="D20723" t="s">
        <v>9</v>
      </c>
      <c r="E20723">
        <v>0</v>
      </c>
      <c r="F20723" t="s">
        <v>22</v>
      </c>
    </row>
    <row r="20724" spans="1:6" x14ac:dyDescent="0.45">
      <c r="A20724" t="s">
        <v>72</v>
      </c>
      <c r="B20724">
        <v>2032</v>
      </c>
      <c r="C20724" t="s">
        <v>18</v>
      </c>
      <c r="D20724" t="s">
        <v>10</v>
      </c>
      <c r="E20724">
        <v>351.64461690931307</v>
      </c>
      <c r="F20724" t="s">
        <v>22</v>
      </c>
    </row>
    <row r="20725" spans="1:6" x14ac:dyDescent="0.45">
      <c r="A20725" t="s">
        <v>72</v>
      </c>
      <c r="B20725">
        <v>2032</v>
      </c>
      <c r="C20725" t="s">
        <v>18</v>
      </c>
      <c r="D20725" t="s">
        <v>19</v>
      </c>
      <c r="E20725">
        <v>2.6355294696488554</v>
      </c>
      <c r="F20725" t="s">
        <v>23</v>
      </c>
    </row>
    <row r="20726" spans="1:6" x14ac:dyDescent="0.45">
      <c r="A20726" t="s">
        <v>72</v>
      </c>
      <c r="B20726">
        <v>2033</v>
      </c>
      <c r="C20726" t="s">
        <v>15</v>
      </c>
      <c r="D20726" t="s">
        <v>0</v>
      </c>
      <c r="E20726">
        <v>70.398990661415738</v>
      </c>
      <c r="F20726" t="s">
        <v>22</v>
      </c>
    </row>
    <row r="20727" spans="1:6" x14ac:dyDescent="0.45">
      <c r="A20727" t="s">
        <v>72</v>
      </c>
      <c r="B20727">
        <v>2033</v>
      </c>
      <c r="C20727" t="s">
        <v>15</v>
      </c>
      <c r="D20727" t="s">
        <v>1</v>
      </c>
      <c r="E20727">
        <v>92.454334259796923</v>
      </c>
      <c r="F20727" t="s">
        <v>22</v>
      </c>
    </row>
    <row r="20728" spans="1:6" x14ac:dyDescent="0.45">
      <c r="A20728" t="s">
        <v>72</v>
      </c>
      <c r="B20728">
        <v>2033</v>
      </c>
      <c r="C20728" t="s">
        <v>15</v>
      </c>
      <c r="D20728" t="s">
        <v>2</v>
      </c>
      <c r="E20728">
        <v>32.596205906460916</v>
      </c>
      <c r="F20728" t="s">
        <v>22</v>
      </c>
    </row>
    <row r="20729" spans="1:6" x14ac:dyDescent="0.45">
      <c r="A20729" t="s">
        <v>72</v>
      </c>
      <c r="B20729">
        <v>2033</v>
      </c>
      <c r="C20729" t="s">
        <v>15</v>
      </c>
      <c r="D20729" t="s">
        <v>3</v>
      </c>
      <c r="E20729">
        <v>3.4489065356364748</v>
      </c>
      <c r="F20729" t="s">
        <v>22</v>
      </c>
    </row>
    <row r="20730" spans="1:6" x14ac:dyDescent="0.45">
      <c r="A20730" t="s">
        <v>72</v>
      </c>
      <c r="B20730">
        <v>2033</v>
      </c>
      <c r="C20730" t="s">
        <v>15</v>
      </c>
      <c r="D20730" t="s">
        <v>4</v>
      </c>
      <c r="E20730">
        <v>4.780114868735418</v>
      </c>
      <c r="F20730" t="s">
        <v>22</v>
      </c>
    </row>
    <row r="20731" spans="1:6" x14ac:dyDescent="0.45">
      <c r="A20731" t="s">
        <v>72</v>
      </c>
      <c r="B20731">
        <v>2033</v>
      </c>
      <c r="C20731" t="s">
        <v>5</v>
      </c>
      <c r="D20731" t="s">
        <v>5</v>
      </c>
      <c r="E20731">
        <v>203.67855223204543</v>
      </c>
      <c r="F20731" t="s">
        <v>22</v>
      </c>
    </row>
    <row r="20732" spans="1:6" x14ac:dyDescent="0.45">
      <c r="A20732" t="s">
        <v>72</v>
      </c>
      <c r="B20732">
        <v>2033</v>
      </c>
      <c r="C20732" t="s">
        <v>16</v>
      </c>
      <c r="D20732" t="s">
        <v>6</v>
      </c>
      <c r="E20732">
        <v>146.66485494564901</v>
      </c>
      <c r="F20732" t="s">
        <v>22</v>
      </c>
    </row>
    <row r="20733" spans="1:6" x14ac:dyDescent="0.45">
      <c r="A20733" t="s">
        <v>72</v>
      </c>
      <c r="B20733">
        <v>2033</v>
      </c>
      <c r="C20733" t="s">
        <v>16</v>
      </c>
      <c r="D20733" t="s">
        <v>7</v>
      </c>
      <c r="E20733">
        <v>0</v>
      </c>
      <c r="F20733" t="s">
        <v>22</v>
      </c>
    </row>
    <row r="20734" spans="1:6" x14ac:dyDescent="0.45">
      <c r="A20734" t="s">
        <v>72</v>
      </c>
      <c r="B20734">
        <v>2033</v>
      </c>
      <c r="C20734" t="s">
        <v>17</v>
      </c>
      <c r="D20734" t="s">
        <v>8</v>
      </c>
      <c r="E20734">
        <v>0</v>
      </c>
      <c r="F20734" t="s">
        <v>22</v>
      </c>
    </row>
    <row r="20735" spans="1:6" x14ac:dyDescent="0.45">
      <c r="A20735" t="s">
        <v>72</v>
      </c>
      <c r="B20735">
        <v>2033</v>
      </c>
      <c r="C20735" t="s">
        <v>18</v>
      </c>
      <c r="D20735" t="s">
        <v>9</v>
      </c>
      <c r="E20735">
        <v>0</v>
      </c>
      <c r="F20735" t="s">
        <v>22</v>
      </c>
    </row>
    <row r="20736" spans="1:6" x14ac:dyDescent="0.45">
      <c r="A20736" t="s">
        <v>72</v>
      </c>
      <c r="B20736">
        <v>2033</v>
      </c>
      <c r="C20736" t="s">
        <v>18</v>
      </c>
      <c r="D20736" t="s">
        <v>10</v>
      </c>
      <c r="E20736">
        <v>350.34340717769447</v>
      </c>
      <c r="F20736" t="s">
        <v>22</v>
      </c>
    </row>
    <row r="20737" spans="1:6" x14ac:dyDescent="0.45">
      <c r="A20737" t="s">
        <v>72</v>
      </c>
      <c r="B20737">
        <v>2033</v>
      </c>
      <c r="C20737" t="s">
        <v>18</v>
      </c>
      <c r="D20737" t="s">
        <v>19</v>
      </c>
      <c r="E20737">
        <v>2.6257770763831307</v>
      </c>
      <c r="F20737" t="s">
        <v>23</v>
      </c>
    </row>
    <row r="20738" spans="1:6" x14ac:dyDescent="0.45">
      <c r="A20738" t="s">
        <v>72</v>
      </c>
      <c r="B20738">
        <v>2034</v>
      </c>
      <c r="C20738" t="s">
        <v>15</v>
      </c>
      <c r="D20738" t="s">
        <v>0</v>
      </c>
      <c r="E20738">
        <v>73.489369357704277</v>
      </c>
      <c r="F20738" t="s">
        <v>22</v>
      </c>
    </row>
    <row r="20739" spans="1:6" x14ac:dyDescent="0.45">
      <c r="A20739" t="s">
        <v>72</v>
      </c>
      <c r="B20739">
        <v>2034</v>
      </c>
      <c r="C20739" t="s">
        <v>15</v>
      </c>
      <c r="D20739" t="s">
        <v>1</v>
      </c>
      <c r="E20739">
        <v>93.0090602653557</v>
      </c>
      <c r="F20739" t="s">
        <v>22</v>
      </c>
    </row>
    <row r="20740" spans="1:6" x14ac:dyDescent="0.45">
      <c r="A20740" t="s">
        <v>72</v>
      </c>
      <c r="B20740">
        <v>2034</v>
      </c>
      <c r="C20740" t="s">
        <v>15</v>
      </c>
      <c r="D20740" t="s">
        <v>2</v>
      </c>
      <c r="E20740">
        <v>32.596205906460916</v>
      </c>
      <c r="F20740" t="s">
        <v>22</v>
      </c>
    </row>
    <row r="20741" spans="1:6" x14ac:dyDescent="0.45">
      <c r="A20741" t="s">
        <v>72</v>
      </c>
      <c r="B20741">
        <v>2034</v>
      </c>
      <c r="C20741" t="s">
        <v>15</v>
      </c>
      <c r="D20741" t="s">
        <v>3</v>
      </c>
      <c r="E20741">
        <v>3.4558043487077477</v>
      </c>
      <c r="F20741" t="s">
        <v>22</v>
      </c>
    </row>
    <row r="20742" spans="1:6" x14ac:dyDescent="0.45">
      <c r="A20742" t="s">
        <v>72</v>
      </c>
      <c r="B20742">
        <v>2034</v>
      </c>
      <c r="C20742" t="s">
        <v>15</v>
      </c>
      <c r="D20742" t="s">
        <v>4</v>
      </c>
      <c r="E20742">
        <v>4.6223710780671494</v>
      </c>
      <c r="F20742" t="s">
        <v>22</v>
      </c>
    </row>
    <row r="20743" spans="1:6" x14ac:dyDescent="0.45">
      <c r="A20743" t="s">
        <v>72</v>
      </c>
      <c r="B20743">
        <v>2034</v>
      </c>
      <c r="C20743" t="s">
        <v>5</v>
      </c>
      <c r="D20743" t="s">
        <v>5</v>
      </c>
      <c r="E20743">
        <v>207.17281095629576</v>
      </c>
      <c r="F20743" t="s">
        <v>22</v>
      </c>
    </row>
    <row r="20744" spans="1:6" x14ac:dyDescent="0.45">
      <c r="A20744" t="s">
        <v>72</v>
      </c>
      <c r="B20744">
        <v>2034</v>
      </c>
      <c r="C20744" t="s">
        <v>16</v>
      </c>
      <c r="D20744" t="s">
        <v>6</v>
      </c>
      <c r="E20744">
        <v>142.09583814525999</v>
      </c>
      <c r="F20744" t="s">
        <v>22</v>
      </c>
    </row>
    <row r="20745" spans="1:6" x14ac:dyDescent="0.45">
      <c r="A20745" t="s">
        <v>72</v>
      </c>
      <c r="B20745">
        <v>2034</v>
      </c>
      <c r="C20745" t="s">
        <v>16</v>
      </c>
      <c r="D20745" t="s">
        <v>7</v>
      </c>
      <c r="E20745">
        <v>0</v>
      </c>
      <c r="F20745" t="s">
        <v>22</v>
      </c>
    </row>
    <row r="20746" spans="1:6" x14ac:dyDescent="0.45">
      <c r="A20746" t="s">
        <v>72</v>
      </c>
      <c r="B20746">
        <v>2034</v>
      </c>
      <c r="C20746" t="s">
        <v>17</v>
      </c>
      <c r="D20746" t="s">
        <v>8</v>
      </c>
      <c r="E20746">
        <v>0</v>
      </c>
      <c r="F20746" t="s">
        <v>22</v>
      </c>
    </row>
    <row r="20747" spans="1:6" x14ac:dyDescent="0.45">
      <c r="A20747" t="s">
        <v>72</v>
      </c>
      <c r="B20747">
        <v>2034</v>
      </c>
      <c r="C20747" t="s">
        <v>18</v>
      </c>
      <c r="D20747" t="s">
        <v>9</v>
      </c>
      <c r="E20747">
        <v>0</v>
      </c>
      <c r="F20747" t="s">
        <v>22</v>
      </c>
    </row>
    <row r="20748" spans="1:6" x14ac:dyDescent="0.45">
      <c r="A20748" t="s">
        <v>72</v>
      </c>
      <c r="B20748">
        <v>2034</v>
      </c>
      <c r="C20748" t="s">
        <v>18</v>
      </c>
      <c r="D20748" t="s">
        <v>10</v>
      </c>
      <c r="E20748">
        <v>349.26864910155575</v>
      </c>
      <c r="F20748" t="s">
        <v>22</v>
      </c>
    </row>
    <row r="20749" spans="1:6" x14ac:dyDescent="0.45">
      <c r="A20749" t="s">
        <v>72</v>
      </c>
      <c r="B20749">
        <v>2034</v>
      </c>
      <c r="C20749" t="s">
        <v>18</v>
      </c>
      <c r="D20749" t="s">
        <v>19</v>
      </c>
      <c r="E20749">
        <v>2.6177219080506746</v>
      </c>
      <c r="F20749" t="s">
        <v>23</v>
      </c>
    </row>
    <row r="20750" spans="1:6" x14ac:dyDescent="0.45">
      <c r="A20750" t="s">
        <v>72</v>
      </c>
      <c r="B20750">
        <v>2035</v>
      </c>
      <c r="C20750" t="s">
        <v>15</v>
      </c>
      <c r="D20750" t="s">
        <v>0</v>
      </c>
      <c r="E20750">
        <v>76.715409665000962</v>
      </c>
      <c r="F20750" t="s">
        <v>22</v>
      </c>
    </row>
    <row r="20751" spans="1:6" x14ac:dyDescent="0.45">
      <c r="A20751" t="s">
        <v>72</v>
      </c>
      <c r="B20751">
        <v>2035</v>
      </c>
      <c r="C20751" t="s">
        <v>15</v>
      </c>
      <c r="D20751" t="s">
        <v>1</v>
      </c>
      <c r="E20751">
        <v>93.567114626947856</v>
      </c>
      <c r="F20751" t="s">
        <v>22</v>
      </c>
    </row>
    <row r="20752" spans="1:6" x14ac:dyDescent="0.45">
      <c r="A20752" t="s">
        <v>72</v>
      </c>
      <c r="B20752">
        <v>2035</v>
      </c>
      <c r="C20752" t="s">
        <v>15</v>
      </c>
      <c r="D20752" t="s">
        <v>2</v>
      </c>
      <c r="E20752">
        <v>32.596205906460916</v>
      </c>
      <c r="F20752" t="s">
        <v>22</v>
      </c>
    </row>
    <row r="20753" spans="1:6" x14ac:dyDescent="0.45">
      <c r="A20753" t="s">
        <v>72</v>
      </c>
      <c r="B20753">
        <v>2035</v>
      </c>
      <c r="C20753" t="s">
        <v>15</v>
      </c>
      <c r="D20753" t="s">
        <v>3</v>
      </c>
      <c r="E20753">
        <v>3.4627159574051634</v>
      </c>
      <c r="F20753" t="s">
        <v>22</v>
      </c>
    </row>
    <row r="20754" spans="1:6" x14ac:dyDescent="0.45">
      <c r="A20754" t="s">
        <v>72</v>
      </c>
      <c r="B20754">
        <v>2035</v>
      </c>
      <c r="C20754" t="s">
        <v>15</v>
      </c>
      <c r="D20754" t="s">
        <v>4</v>
      </c>
      <c r="E20754">
        <v>4.4698328324909333</v>
      </c>
      <c r="F20754" t="s">
        <v>22</v>
      </c>
    </row>
    <row r="20755" spans="1:6" x14ac:dyDescent="0.45">
      <c r="A20755" t="s">
        <v>72</v>
      </c>
      <c r="B20755">
        <v>2035</v>
      </c>
      <c r="C20755" t="s">
        <v>5</v>
      </c>
      <c r="D20755" t="s">
        <v>5</v>
      </c>
      <c r="E20755">
        <v>210.81127898830584</v>
      </c>
      <c r="F20755" t="s">
        <v>22</v>
      </c>
    </row>
    <row r="20756" spans="1:6" x14ac:dyDescent="0.45">
      <c r="A20756" t="s">
        <v>72</v>
      </c>
      <c r="B20756">
        <v>2035</v>
      </c>
      <c r="C20756" t="s">
        <v>16</v>
      </c>
      <c r="D20756" t="s">
        <v>6</v>
      </c>
      <c r="E20756">
        <v>136.61250320240299</v>
      </c>
      <c r="F20756" t="s">
        <v>22</v>
      </c>
    </row>
    <row r="20757" spans="1:6" x14ac:dyDescent="0.45">
      <c r="A20757" t="s">
        <v>72</v>
      </c>
      <c r="B20757">
        <v>2035</v>
      </c>
      <c r="C20757" t="s">
        <v>16</v>
      </c>
      <c r="D20757" t="s">
        <v>7</v>
      </c>
      <c r="E20757">
        <v>0</v>
      </c>
      <c r="F20757" t="s">
        <v>22</v>
      </c>
    </row>
    <row r="20758" spans="1:6" x14ac:dyDescent="0.45">
      <c r="A20758" t="s">
        <v>72</v>
      </c>
      <c r="B20758">
        <v>2035</v>
      </c>
      <c r="C20758" t="s">
        <v>17</v>
      </c>
      <c r="D20758" t="s">
        <v>8</v>
      </c>
      <c r="E20758">
        <v>0</v>
      </c>
      <c r="F20758" t="s">
        <v>22</v>
      </c>
    </row>
    <row r="20759" spans="1:6" x14ac:dyDescent="0.45">
      <c r="A20759" t="s">
        <v>72</v>
      </c>
      <c r="B20759">
        <v>2035</v>
      </c>
      <c r="C20759" t="s">
        <v>18</v>
      </c>
      <c r="D20759" t="s">
        <v>9</v>
      </c>
      <c r="E20759">
        <v>0</v>
      </c>
      <c r="F20759" t="s">
        <v>22</v>
      </c>
    </row>
    <row r="20760" spans="1:6" x14ac:dyDescent="0.45">
      <c r="A20760" t="s">
        <v>72</v>
      </c>
      <c r="B20760">
        <v>2035</v>
      </c>
      <c r="C20760" t="s">
        <v>18</v>
      </c>
      <c r="D20760" t="s">
        <v>10</v>
      </c>
      <c r="E20760">
        <v>347.42378219070883</v>
      </c>
      <c r="F20760" t="s">
        <v>22</v>
      </c>
    </row>
    <row r="20761" spans="1:6" x14ac:dyDescent="0.45">
      <c r="A20761" t="s">
        <v>72</v>
      </c>
      <c r="B20761">
        <v>2035</v>
      </c>
      <c r="C20761" t="s">
        <v>18</v>
      </c>
      <c r="D20761" t="s">
        <v>19</v>
      </c>
      <c r="E20761">
        <v>2.6038948767886798</v>
      </c>
      <c r="F20761" t="s">
        <v>23</v>
      </c>
    </row>
    <row r="20762" spans="1:6" x14ac:dyDescent="0.45">
      <c r="A20762" t="s">
        <v>72</v>
      </c>
      <c r="B20762">
        <v>2036</v>
      </c>
      <c r="C20762" t="s">
        <v>15</v>
      </c>
      <c r="D20762" t="s">
        <v>0</v>
      </c>
      <c r="E20762">
        <v>76.300745311381604</v>
      </c>
      <c r="F20762" t="s">
        <v>22</v>
      </c>
    </row>
    <row r="20763" spans="1:6" x14ac:dyDescent="0.45">
      <c r="A20763" t="s">
        <v>72</v>
      </c>
      <c r="B20763">
        <v>2036</v>
      </c>
      <c r="C20763" t="s">
        <v>15</v>
      </c>
      <c r="D20763" t="s">
        <v>1</v>
      </c>
      <c r="E20763">
        <v>93.941383085455655</v>
      </c>
      <c r="F20763" t="s">
        <v>22</v>
      </c>
    </row>
    <row r="20764" spans="1:6" x14ac:dyDescent="0.45">
      <c r="A20764" t="s">
        <v>72</v>
      </c>
      <c r="B20764">
        <v>2036</v>
      </c>
      <c r="C20764" t="s">
        <v>15</v>
      </c>
      <c r="D20764" t="s">
        <v>2</v>
      </c>
      <c r="E20764">
        <v>32.596205906460916</v>
      </c>
      <c r="F20764" t="s">
        <v>22</v>
      </c>
    </row>
    <row r="20765" spans="1:6" x14ac:dyDescent="0.45">
      <c r="A20765" t="s">
        <v>72</v>
      </c>
      <c r="B20765">
        <v>2036</v>
      </c>
      <c r="C20765" t="s">
        <v>15</v>
      </c>
      <c r="D20765" t="s">
        <v>3</v>
      </c>
      <c r="E20765">
        <v>3.4696413893199738</v>
      </c>
      <c r="F20765" t="s">
        <v>22</v>
      </c>
    </row>
    <row r="20766" spans="1:6" x14ac:dyDescent="0.45">
      <c r="A20766" t="s">
        <v>72</v>
      </c>
      <c r="B20766">
        <v>2036</v>
      </c>
      <c r="C20766" t="s">
        <v>15</v>
      </c>
      <c r="D20766" t="s">
        <v>4</v>
      </c>
      <c r="E20766">
        <v>4.2910395191912958</v>
      </c>
      <c r="F20766" t="s">
        <v>22</v>
      </c>
    </row>
    <row r="20767" spans="1:6" x14ac:dyDescent="0.45">
      <c r="A20767" t="s">
        <v>72</v>
      </c>
      <c r="B20767">
        <v>2036</v>
      </c>
      <c r="C20767" t="s">
        <v>5</v>
      </c>
      <c r="D20767" t="s">
        <v>5</v>
      </c>
      <c r="E20767">
        <v>210.59901521180944</v>
      </c>
      <c r="F20767" t="s">
        <v>22</v>
      </c>
    </row>
    <row r="20768" spans="1:6" x14ac:dyDescent="0.45">
      <c r="A20768" t="s">
        <v>72</v>
      </c>
      <c r="B20768">
        <v>2036</v>
      </c>
      <c r="C20768" t="s">
        <v>16</v>
      </c>
      <c r="D20768" t="s">
        <v>6</v>
      </c>
      <c r="E20768">
        <v>134.21279314141199</v>
      </c>
      <c r="F20768" t="s">
        <v>22</v>
      </c>
    </row>
    <row r="20769" spans="1:6" x14ac:dyDescent="0.45">
      <c r="A20769" t="s">
        <v>72</v>
      </c>
      <c r="B20769">
        <v>2036</v>
      </c>
      <c r="C20769" t="s">
        <v>16</v>
      </c>
      <c r="D20769" t="s">
        <v>7</v>
      </c>
      <c r="E20769">
        <v>0</v>
      </c>
      <c r="F20769" t="s">
        <v>22</v>
      </c>
    </row>
    <row r="20770" spans="1:6" x14ac:dyDescent="0.45">
      <c r="A20770" t="s">
        <v>72</v>
      </c>
      <c r="B20770">
        <v>2036</v>
      </c>
      <c r="C20770" t="s">
        <v>17</v>
      </c>
      <c r="D20770" t="s">
        <v>8</v>
      </c>
      <c r="E20770">
        <v>0</v>
      </c>
      <c r="F20770" t="s">
        <v>22</v>
      </c>
    </row>
    <row r="20771" spans="1:6" x14ac:dyDescent="0.45">
      <c r="A20771" t="s">
        <v>72</v>
      </c>
      <c r="B20771">
        <v>2036</v>
      </c>
      <c r="C20771" t="s">
        <v>18</v>
      </c>
      <c r="D20771" t="s">
        <v>9</v>
      </c>
      <c r="E20771">
        <v>0</v>
      </c>
      <c r="F20771" t="s">
        <v>22</v>
      </c>
    </row>
    <row r="20772" spans="1:6" x14ac:dyDescent="0.45">
      <c r="A20772" t="s">
        <v>72</v>
      </c>
      <c r="B20772">
        <v>2036</v>
      </c>
      <c r="C20772" t="s">
        <v>18</v>
      </c>
      <c r="D20772" t="s">
        <v>10</v>
      </c>
      <c r="E20772">
        <v>344.81180835322141</v>
      </c>
      <c r="F20772" t="s">
        <v>22</v>
      </c>
    </row>
    <row r="20773" spans="1:6" x14ac:dyDescent="0.45">
      <c r="A20773" t="s">
        <v>72</v>
      </c>
      <c r="B20773">
        <v>2036</v>
      </c>
      <c r="C20773" t="s">
        <v>18</v>
      </c>
      <c r="D20773" t="s">
        <v>19</v>
      </c>
      <c r="E20773">
        <v>2.58431848149745</v>
      </c>
      <c r="F20773" t="s">
        <v>23</v>
      </c>
    </row>
    <row r="20774" spans="1:6" x14ac:dyDescent="0.45">
      <c r="A20774" t="s">
        <v>72</v>
      </c>
      <c r="B20774">
        <v>2037</v>
      </c>
      <c r="C20774" t="s">
        <v>15</v>
      </c>
      <c r="D20774" t="s">
        <v>0</v>
      </c>
      <c r="E20774">
        <v>75.888322313533052</v>
      </c>
      <c r="F20774" t="s">
        <v>22</v>
      </c>
    </row>
    <row r="20775" spans="1:6" x14ac:dyDescent="0.45">
      <c r="A20775" t="s">
        <v>72</v>
      </c>
      <c r="B20775">
        <v>2037</v>
      </c>
      <c r="C20775" t="s">
        <v>15</v>
      </c>
      <c r="D20775" t="s">
        <v>1</v>
      </c>
      <c r="E20775">
        <v>94.317148617797457</v>
      </c>
      <c r="F20775" t="s">
        <v>22</v>
      </c>
    </row>
    <row r="20776" spans="1:6" x14ac:dyDescent="0.45">
      <c r="A20776" t="s">
        <v>72</v>
      </c>
      <c r="B20776">
        <v>2037</v>
      </c>
      <c r="C20776" t="s">
        <v>15</v>
      </c>
      <c r="D20776" t="s">
        <v>2</v>
      </c>
      <c r="E20776">
        <v>32.596205906460916</v>
      </c>
      <c r="F20776" t="s">
        <v>22</v>
      </c>
    </row>
    <row r="20777" spans="1:6" x14ac:dyDescent="0.45">
      <c r="A20777" t="s">
        <v>72</v>
      </c>
      <c r="B20777">
        <v>2037</v>
      </c>
      <c r="C20777" t="s">
        <v>15</v>
      </c>
      <c r="D20777" t="s">
        <v>3</v>
      </c>
      <c r="E20777">
        <v>3.4765806720986139</v>
      </c>
      <c r="F20777" t="s">
        <v>22</v>
      </c>
    </row>
    <row r="20778" spans="1:6" x14ac:dyDescent="0.45">
      <c r="A20778" t="s">
        <v>72</v>
      </c>
      <c r="B20778">
        <v>2037</v>
      </c>
      <c r="C20778" t="s">
        <v>15</v>
      </c>
      <c r="D20778" t="s">
        <v>4</v>
      </c>
      <c r="E20778">
        <v>4.1193979384236439</v>
      </c>
      <c r="F20778" t="s">
        <v>22</v>
      </c>
    </row>
    <row r="20779" spans="1:6" x14ac:dyDescent="0.45">
      <c r="A20779" t="s">
        <v>72</v>
      </c>
      <c r="B20779">
        <v>2037</v>
      </c>
      <c r="C20779" t="s">
        <v>5</v>
      </c>
      <c r="D20779" t="s">
        <v>5</v>
      </c>
      <c r="E20779">
        <v>210.39765544831369</v>
      </c>
      <c r="F20779" t="s">
        <v>22</v>
      </c>
    </row>
    <row r="20780" spans="1:6" x14ac:dyDescent="0.45">
      <c r="A20780" t="s">
        <v>72</v>
      </c>
      <c r="B20780">
        <v>2037</v>
      </c>
      <c r="C20780" t="s">
        <v>16</v>
      </c>
      <c r="D20780" t="s">
        <v>6</v>
      </c>
      <c r="E20780">
        <v>131.89470036870799</v>
      </c>
      <c r="F20780" t="s">
        <v>22</v>
      </c>
    </row>
    <row r="20781" spans="1:6" x14ac:dyDescent="0.45">
      <c r="A20781" t="s">
        <v>72</v>
      </c>
      <c r="B20781">
        <v>2037</v>
      </c>
      <c r="C20781" t="s">
        <v>16</v>
      </c>
      <c r="D20781" t="s">
        <v>7</v>
      </c>
      <c r="E20781">
        <v>0</v>
      </c>
      <c r="F20781" t="s">
        <v>22</v>
      </c>
    </row>
    <row r="20782" spans="1:6" x14ac:dyDescent="0.45">
      <c r="A20782" t="s">
        <v>72</v>
      </c>
      <c r="B20782">
        <v>2037</v>
      </c>
      <c r="C20782" t="s">
        <v>17</v>
      </c>
      <c r="D20782" t="s">
        <v>8</v>
      </c>
      <c r="E20782">
        <v>0</v>
      </c>
      <c r="F20782" t="s">
        <v>22</v>
      </c>
    </row>
    <row r="20783" spans="1:6" x14ac:dyDescent="0.45">
      <c r="A20783" t="s">
        <v>72</v>
      </c>
      <c r="B20783">
        <v>2037</v>
      </c>
      <c r="C20783" t="s">
        <v>18</v>
      </c>
      <c r="D20783" t="s">
        <v>9</v>
      </c>
      <c r="E20783">
        <v>0</v>
      </c>
      <c r="F20783" t="s">
        <v>22</v>
      </c>
    </row>
    <row r="20784" spans="1:6" x14ac:dyDescent="0.45">
      <c r="A20784" t="s">
        <v>72</v>
      </c>
      <c r="B20784">
        <v>2037</v>
      </c>
      <c r="C20784" t="s">
        <v>18</v>
      </c>
      <c r="D20784" t="s">
        <v>10</v>
      </c>
      <c r="E20784">
        <v>342.29235581702164</v>
      </c>
      <c r="F20784" t="s">
        <v>22</v>
      </c>
    </row>
    <row r="20785" spans="1:6" x14ac:dyDescent="0.45">
      <c r="A20785" t="s">
        <v>72</v>
      </c>
      <c r="B20785">
        <v>2037</v>
      </c>
      <c r="C20785" t="s">
        <v>18</v>
      </c>
      <c r="D20785" t="s">
        <v>19</v>
      </c>
      <c r="E20785">
        <v>2.5654355210105315</v>
      </c>
      <c r="F20785" t="s">
        <v>23</v>
      </c>
    </row>
    <row r="20786" spans="1:6" x14ac:dyDescent="0.45">
      <c r="A20786" t="s">
        <v>72</v>
      </c>
      <c r="B20786">
        <v>2038</v>
      </c>
      <c r="C20786" t="s">
        <v>15</v>
      </c>
      <c r="D20786" t="s">
        <v>0</v>
      </c>
      <c r="E20786">
        <v>75.478128556414191</v>
      </c>
      <c r="F20786" t="s">
        <v>22</v>
      </c>
    </row>
    <row r="20787" spans="1:6" x14ac:dyDescent="0.45">
      <c r="A20787" t="s">
        <v>72</v>
      </c>
      <c r="B20787">
        <v>2038</v>
      </c>
      <c r="C20787" t="s">
        <v>15</v>
      </c>
      <c r="D20787" t="s">
        <v>1</v>
      </c>
      <c r="E20787">
        <v>94.694417212268647</v>
      </c>
      <c r="F20787" t="s">
        <v>22</v>
      </c>
    </row>
    <row r="20788" spans="1:6" x14ac:dyDescent="0.45">
      <c r="A20788" t="s">
        <v>72</v>
      </c>
      <c r="B20788">
        <v>2038</v>
      </c>
      <c r="C20788" t="s">
        <v>15</v>
      </c>
      <c r="D20788" t="s">
        <v>2</v>
      </c>
      <c r="E20788">
        <v>32.596205906460916</v>
      </c>
      <c r="F20788" t="s">
        <v>22</v>
      </c>
    </row>
    <row r="20789" spans="1:6" x14ac:dyDescent="0.45">
      <c r="A20789" t="s">
        <v>72</v>
      </c>
      <c r="B20789">
        <v>2038</v>
      </c>
      <c r="C20789" t="s">
        <v>15</v>
      </c>
      <c r="D20789" t="s">
        <v>3</v>
      </c>
      <c r="E20789">
        <v>3.4835338334428112</v>
      </c>
      <c r="F20789" t="s">
        <v>22</v>
      </c>
    </row>
    <row r="20790" spans="1:6" x14ac:dyDescent="0.45">
      <c r="A20790" t="s">
        <v>72</v>
      </c>
      <c r="B20790">
        <v>2038</v>
      </c>
      <c r="C20790" t="s">
        <v>15</v>
      </c>
      <c r="D20790" t="s">
        <v>4</v>
      </c>
      <c r="E20790">
        <v>3.9546220208866978</v>
      </c>
      <c r="F20790" t="s">
        <v>22</v>
      </c>
    </row>
    <row r="20791" spans="1:6" x14ac:dyDescent="0.45">
      <c r="A20791" t="s">
        <v>72</v>
      </c>
      <c r="B20791">
        <v>2038</v>
      </c>
      <c r="C20791" t="s">
        <v>5</v>
      </c>
      <c r="D20791" t="s">
        <v>5</v>
      </c>
      <c r="E20791">
        <v>210.20690752947323</v>
      </c>
      <c r="F20791" t="s">
        <v>22</v>
      </c>
    </row>
    <row r="20792" spans="1:6" x14ac:dyDescent="0.45">
      <c r="A20792" t="s">
        <v>72</v>
      </c>
      <c r="B20792">
        <v>2038</v>
      </c>
      <c r="C20792" t="s">
        <v>16</v>
      </c>
      <c r="D20792" t="s">
        <v>6</v>
      </c>
      <c r="E20792">
        <v>129.656265487274</v>
      </c>
      <c r="F20792" t="s">
        <v>22</v>
      </c>
    </row>
    <row r="20793" spans="1:6" x14ac:dyDescent="0.45">
      <c r="A20793" t="s">
        <v>72</v>
      </c>
      <c r="B20793">
        <v>2038</v>
      </c>
      <c r="C20793" t="s">
        <v>16</v>
      </c>
      <c r="D20793" t="s">
        <v>7</v>
      </c>
      <c r="E20793">
        <v>0</v>
      </c>
      <c r="F20793" t="s">
        <v>22</v>
      </c>
    </row>
    <row r="20794" spans="1:6" x14ac:dyDescent="0.45">
      <c r="A20794" t="s">
        <v>72</v>
      </c>
      <c r="B20794">
        <v>2038</v>
      </c>
      <c r="C20794" t="s">
        <v>17</v>
      </c>
      <c r="D20794" t="s">
        <v>8</v>
      </c>
      <c r="E20794">
        <v>0</v>
      </c>
      <c r="F20794" t="s">
        <v>22</v>
      </c>
    </row>
    <row r="20795" spans="1:6" x14ac:dyDescent="0.45">
      <c r="A20795" t="s">
        <v>72</v>
      </c>
      <c r="B20795">
        <v>2038</v>
      </c>
      <c r="C20795" t="s">
        <v>18</v>
      </c>
      <c r="D20795" t="s">
        <v>9</v>
      </c>
      <c r="E20795">
        <v>0</v>
      </c>
      <c r="F20795" t="s">
        <v>22</v>
      </c>
    </row>
    <row r="20796" spans="1:6" x14ac:dyDescent="0.45">
      <c r="A20796" t="s">
        <v>72</v>
      </c>
      <c r="B20796">
        <v>2038</v>
      </c>
      <c r="C20796" t="s">
        <v>18</v>
      </c>
      <c r="D20796" t="s">
        <v>10</v>
      </c>
      <c r="E20796">
        <v>339.86317301674723</v>
      </c>
      <c r="F20796" t="s">
        <v>22</v>
      </c>
    </row>
    <row r="20797" spans="1:6" x14ac:dyDescent="0.45">
      <c r="A20797" t="s">
        <v>72</v>
      </c>
      <c r="B20797">
        <v>2038</v>
      </c>
      <c r="C20797" t="s">
        <v>18</v>
      </c>
      <c r="D20797" t="s">
        <v>19</v>
      </c>
      <c r="E20797">
        <v>2.547229120146052</v>
      </c>
      <c r="F20797" t="s">
        <v>23</v>
      </c>
    </row>
    <row r="20798" spans="1:6" x14ac:dyDescent="0.45">
      <c r="A20798" t="s">
        <v>72</v>
      </c>
      <c r="B20798">
        <v>2039</v>
      </c>
      <c r="C20798" t="s">
        <v>15</v>
      </c>
      <c r="D20798" t="s">
        <v>0</v>
      </c>
      <c r="E20798">
        <v>75.070151990468503</v>
      </c>
      <c r="F20798" t="s">
        <v>22</v>
      </c>
    </row>
    <row r="20799" spans="1:6" x14ac:dyDescent="0.45">
      <c r="A20799" t="s">
        <v>72</v>
      </c>
      <c r="B20799">
        <v>2039</v>
      </c>
      <c r="C20799" t="s">
        <v>15</v>
      </c>
      <c r="D20799" t="s">
        <v>1</v>
      </c>
      <c r="E20799">
        <v>95.073194881117715</v>
      </c>
      <c r="F20799" t="s">
        <v>22</v>
      </c>
    </row>
    <row r="20800" spans="1:6" x14ac:dyDescent="0.45">
      <c r="A20800" t="s">
        <v>72</v>
      </c>
      <c r="B20800">
        <v>2039</v>
      </c>
      <c r="C20800" t="s">
        <v>15</v>
      </c>
      <c r="D20800" t="s">
        <v>2</v>
      </c>
      <c r="E20800">
        <v>32.596205906460916</v>
      </c>
      <c r="F20800" t="s">
        <v>22</v>
      </c>
    </row>
    <row r="20801" spans="1:6" x14ac:dyDescent="0.45">
      <c r="A20801" t="s">
        <v>72</v>
      </c>
      <c r="B20801">
        <v>2039</v>
      </c>
      <c r="C20801" t="s">
        <v>15</v>
      </c>
      <c r="D20801" t="s">
        <v>3</v>
      </c>
      <c r="E20801">
        <v>3.490500901109697</v>
      </c>
      <c r="F20801" t="s">
        <v>22</v>
      </c>
    </row>
    <row r="20802" spans="1:6" x14ac:dyDescent="0.45">
      <c r="A20802" t="s">
        <v>72</v>
      </c>
      <c r="B20802">
        <v>2039</v>
      </c>
      <c r="C20802" t="s">
        <v>15</v>
      </c>
      <c r="D20802" t="s">
        <v>4</v>
      </c>
      <c r="E20802">
        <v>3.7964371400512298</v>
      </c>
      <c r="F20802" t="s">
        <v>22</v>
      </c>
    </row>
    <row r="20803" spans="1:6" x14ac:dyDescent="0.45">
      <c r="A20803" t="s">
        <v>72</v>
      </c>
      <c r="B20803">
        <v>2039</v>
      </c>
      <c r="C20803" t="s">
        <v>5</v>
      </c>
      <c r="D20803" t="s">
        <v>5</v>
      </c>
      <c r="E20803">
        <v>210.02649081920805</v>
      </c>
      <c r="F20803" t="s">
        <v>22</v>
      </c>
    </row>
    <row r="20804" spans="1:6" x14ac:dyDescent="0.45">
      <c r="A20804" t="s">
        <v>72</v>
      </c>
      <c r="B20804">
        <v>2039</v>
      </c>
      <c r="C20804" t="s">
        <v>16</v>
      </c>
      <c r="D20804" t="s">
        <v>6</v>
      </c>
      <c r="E20804">
        <v>126.495576139598</v>
      </c>
      <c r="F20804" t="s">
        <v>22</v>
      </c>
    </row>
    <row r="20805" spans="1:6" x14ac:dyDescent="0.45">
      <c r="A20805" t="s">
        <v>72</v>
      </c>
      <c r="B20805">
        <v>2039</v>
      </c>
      <c r="C20805" t="s">
        <v>16</v>
      </c>
      <c r="D20805" t="s">
        <v>7</v>
      </c>
      <c r="E20805">
        <v>0</v>
      </c>
      <c r="F20805" t="s">
        <v>22</v>
      </c>
    </row>
    <row r="20806" spans="1:6" x14ac:dyDescent="0.45">
      <c r="A20806" t="s">
        <v>72</v>
      </c>
      <c r="B20806">
        <v>2039</v>
      </c>
      <c r="C20806" t="s">
        <v>17</v>
      </c>
      <c r="D20806" t="s">
        <v>8</v>
      </c>
      <c r="E20806">
        <v>0</v>
      </c>
      <c r="F20806" t="s">
        <v>22</v>
      </c>
    </row>
    <row r="20807" spans="1:6" x14ac:dyDescent="0.45">
      <c r="A20807" t="s">
        <v>72</v>
      </c>
      <c r="B20807">
        <v>2039</v>
      </c>
      <c r="C20807" t="s">
        <v>18</v>
      </c>
      <c r="D20807" t="s">
        <v>9</v>
      </c>
      <c r="E20807">
        <v>0</v>
      </c>
      <c r="F20807" t="s">
        <v>22</v>
      </c>
    </row>
    <row r="20808" spans="1:6" x14ac:dyDescent="0.45">
      <c r="A20808" t="s">
        <v>72</v>
      </c>
      <c r="B20808">
        <v>2039</v>
      </c>
      <c r="C20808" t="s">
        <v>18</v>
      </c>
      <c r="D20808" t="s">
        <v>10</v>
      </c>
      <c r="E20808">
        <v>336.52206695880602</v>
      </c>
      <c r="F20808" t="s">
        <v>22</v>
      </c>
    </row>
    <row r="20809" spans="1:6" x14ac:dyDescent="0.45">
      <c r="A20809" t="s">
        <v>72</v>
      </c>
      <c r="B20809">
        <v>2039</v>
      </c>
      <c r="C20809" t="s">
        <v>18</v>
      </c>
      <c r="D20809" t="s">
        <v>19</v>
      </c>
      <c r="E20809">
        <v>2.5221879761799628</v>
      </c>
      <c r="F20809" t="s">
        <v>23</v>
      </c>
    </row>
    <row r="20810" spans="1:6" x14ac:dyDescent="0.45">
      <c r="A20810" t="s">
        <v>72</v>
      </c>
      <c r="B20810">
        <v>2040</v>
      </c>
      <c r="C20810" t="s">
        <v>15</v>
      </c>
      <c r="D20810" t="s">
        <v>0</v>
      </c>
      <c r="E20810">
        <v>74.664380631270021</v>
      </c>
      <c r="F20810" t="s">
        <v>22</v>
      </c>
    </row>
    <row r="20811" spans="1:6" x14ac:dyDescent="0.45">
      <c r="A20811" t="s">
        <v>72</v>
      </c>
      <c r="B20811">
        <v>2040</v>
      </c>
      <c r="C20811" t="s">
        <v>15</v>
      </c>
      <c r="D20811" t="s">
        <v>1</v>
      </c>
      <c r="E20811">
        <v>95.453487660642196</v>
      </c>
      <c r="F20811" t="s">
        <v>22</v>
      </c>
    </row>
    <row r="20812" spans="1:6" x14ac:dyDescent="0.45">
      <c r="A20812" t="s">
        <v>72</v>
      </c>
      <c r="B20812">
        <v>2040</v>
      </c>
      <c r="C20812" t="s">
        <v>15</v>
      </c>
      <c r="D20812" t="s">
        <v>2</v>
      </c>
      <c r="E20812">
        <v>32.596205906460916</v>
      </c>
      <c r="F20812" t="s">
        <v>22</v>
      </c>
    </row>
    <row r="20813" spans="1:6" x14ac:dyDescent="0.45">
      <c r="A20813" t="s">
        <v>72</v>
      </c>
      <c r="B20813">
        <v>2040</v>
      </c>
      <c r="C20813" t="s">
        <v>15</v>
      </c>
      <c r="D20813" t="s">
        <v>3</v>
      </c>
      <c r="E20813">
        <v>3.497481902911916</v>
      </c>
      <c r="F20813" t="s">
        <v>22</v>
      </c>
    </row>
    <row r="20814" spans="1:6" x14ac:dyDescent="0.45">
      <c r="A20814" t="s">
        <v>72</v>
      </c>
      <c r="B20814">
        <v>2040</v>
      </c>
      <c r="C20814" t="s">
        <v>15</v>
      </c>
      <c r="D20814" t="s">
        <v>4</v>
      </c>
      <c r="E20814">
        <v>3.6445796544491817</v>
      </c>
      <c r="F20814" t="s">
        <v>22</v>
      </c>
    </row>
    <row r="20815" spans="1:6" x14ac:dyDescent="0.45">
      <c r="A20815" t="s">
        <v>72</v>
      </c>
      <c r="B20815">
        <v>2040</v>
      </c>
      <c r="C20815" t="s">
        <v>5</v>
      </c>
      <c r="D20815" t="s">
        <v>5</v>
      </c>
      <c r="E20815">
        <v>209.85613575573424</v>
      </c>
      <c r="F20815" t="s">
        <v>22</v>
      </c>
    </row>
    <row r="20816" spans="1:6" x14ac:dyDescent="0.45">
      <c r="A20816" t="s">
        <v>72</v>
      </c>
      <c r="B20816">
        <v>2040</v>
      </c>
      <c r="C20816" t="s">
        <v>16</v>
      </c>
      <c r="D20816" t="s">
        <v>6</v>
      </c>
      <c r="E20816">
        <v>123.373148291543</v>
      </c>
      <c r="F20816" t="s">
        <v>22</v>
      </c>
    </row>
    <row r="20817" spans="1:6" x14ac:dyDescent="0.45">
      <c r="A20817" t="s">
        <v>72</v>
      </c>
      <c r="B20817">
        <v>2040</v>
      </c>
      <c r="C20817" t="s">
        <v>16</v>
      </c>
      <c r="D20817" t="s">
        <v>7</v>
      </c>
      <c r="E20817">
        <v>0</v>
      </c>
      <c r="F20817" t="s">
        <v>22</v>
      </c>
    </row>
    <row r="20818" spans="1:6" x14ac:dyDescent="0.45">
      <c r="A20818" t="s">
        <v>72</v>
      </c>
      <c r="B20818">
        <v>2040</v>
      </c>
      <c r="C20818" t="s">
        <v>17</v>
      </c>
      <c r="D20818" t="s">
        <v>8</v>
      </c>
      <c r="E20818">
        <v>0</v>
      </c>
      <c r="F20818" t="s">
        <v>22</v>
      </c>
    </row>
    <row r="20819" spans="1:6" x14ac:dyDescent="0.45">
      <c r="A20819" t="s">
        <v>72</v>
      </c>
      <c r="B20819">
        <v>2040</v>
      </c>
      <c r="C20819" t="s">
        <v>18</v>
      </c>
      <c r="D20819" t="s">
        <v>9</v>
      </c>
      <c r="E20819">
        <v>0</v>
      </c>
      <c r="F20819" t="s">
        <v>22</v>
      </c>
    </row>
    <row r="20820" spans="1:6" x14ac:dyDescent="0.45">
      <c r="A20820" t="s">
        <v>72</v>
      </c>
      <c r="B20820">
        <v>2040</v>
      </c>
      <c r="C20820" t="s">
        <v>18</v>
      </c>
      <c r="D20820" t="s">
        <v>10</v>
      </c>
      <c r="E20820">
        <v>333.22928404727725</v>
      </c>
      <c r="F20820" t="s">
        <v>22</v>
      </c>
    </row>
    <row r="20821" spans="1:6" x14ac:dyDescent="0.45">
      <c r="A20821" t="s">
        <v>72</v>
      </c>
      <c r="B20821">
        <v>2040</v>
      </c>
      <c r="C20821" t="s">
        <v>18</v>
      </c>
      <c r="D20821" t="s">
        <v>19</v>
      </c>
      <c r="E20821">
        <v>2.4975090077465336</v>
      </c>
      <c r="F20821" t="s">
        <v>23</v>
      </c>
    </row>
    <row r="20822" spans="1:6" x14ac:dyDescent="0.45">
      <c r="A20822" t="s">
        <v>72</v>
      </c>
      <c r="B20822">
        <v>2041</v>
      </c>
      <c r="C20822" t="s">
        <v>15</v>
      </c>
      <c r="D20822" t="s">
        <v>0</v>
      </c>
      <c r="E20822">
        <v>73.568111550349812</v>
      </c>
      <c r="F20822" t="s">
        <v>22</v>
      </c>
    </row>
    <row r="20823" spans="1:6" x14ac:dyDescent="0.45">
      <c r="A20823" t="s">
        <v>72</v>
      </c>
      <c r="B20823">
        <v>2041</v>
      </c>
      <c r="C20823" t="s">
        <v>15</v>
      </c>
      <c r="D20823" t="s">
        <v>1</v>
      </c>
      <c r="E20823">
        <v>95.644394635963494</v>
      </c>
      <c r="F20823" t="s">
        <v>22</v>
      </c>
    </row>
    <row r="20824" spans="1:6" x14ac:dyDescent="0.45">
      <c r="A20824" t="s">
        <v>72</v>
      </c>
      <c r="B20824">
        <v>2041</v>
      </c>
      <c r="C20824" t="s">
        <v>15</v>
      </c>
      <c r="D20824" t="s">
        <v>2</v>
      </c>
      <c r="E20824">
        <v>32.531013494647993</v>
      </c>
      <c r="F20824" t="s">
        <v>22</v>
      </c>
    </row>
    <row r="20825" spans="1:6" x14ac:dyDescent="0.45">
      <c r="A20825" t="s">
        <v>72</v>
      </c>
      <c r="B20825">
        <v>2041</v>
      </c>
      <c r="C20825" t="s">
        <v>15</v>
      </c>
      <c r="D20825" t="s">
        <v>3</v>
      </c>
      <c r="E20825">
        <v>3.497481902911916</v>
      </c>
      <c r="F20825" t="s">
        <v>22</v>
      </c>
    </row>
    <row r="20826" spans="1:6" x14ac:dyDescent="0.45">
      <c r="A20826" t="s">
        <v>72</v>
      </c>
      <c r="B20826">
        <v>2041</v>
      </c>
      <c r="C20826" t="s">
        <v>15</v>
      </c>
      <c r="D20826" t="s">
        <v>4</v>
      </c>
      <c r="E20826">
        <v>3.4915073089623156</v>
      </c>
      <c r="F20826" t="s">
        <v>22</v>
      </c>
    </row>
    <row r="20827" spans="1:6" x14ac:dyDescent="0.45">
      <c r="A20827" t="s">
        <v>72</v>
      </c>
      <c r="B20827">
        <v>2041</v>
      </c>
      <c r="C20827" t="s">
        <v>5</v>
      </c>
      <c r="D20827" t="s">
        <v>5</v>
      </c>
      <c r="E20827">
        <v>208.73250889283551</v>
      </c>
      <c r="F20827" t="s">
        <v>22</v>
      </c>
    </row>
    <row r="20828" spans="1:6" x14ac:dyDescent="0.45">
      <c r="A20828" t="s">
        <v>72</v>
      </c>
      <c r="B20828">
        <v>2041</v>
      </c>
      <c r="C20828" t="s">
        <v>16</v>
      </c>
      <c r="D20828" t="s">
        <v>6</v>
      </c>
      <c r="E20828">
        <v>121.363298567923</v>
      </c>
      <c r="F20828" t="s">
        <v>22</v>
      </c>
    </row>
    <row r="20829" spans="1:6" x14ac:dyDescent="0.45">
      <c r="A20829" t="s">
        <v>72</v>
      </c>
      <c r="B20829">
        <v>2041</v>
      </c>
      <c r="C20829" t="s">
        <v>16</v>
      </c>
      <c r="D20829" t="s">
        <v>7</v>
      </c>
      <c r="E20829">
        <v>0</v>
      </c>
      <c r="F20829" t="s">
        <v>22</v>
      </c>
    </row>
    <row r="20830" spans="1:6" x14ac:dyDescent="0.45">
      <c r="A20830" t="s">
        <v>72</v>
      </c>
      <c r="B20830">
        <v>2041</v>
      </c>
      <c r="C20830" t="s">
        <v>17</v>
      </c>
      <c r="D20830" t="s">
        <v>8</v>
      </c>
      <c r="E20830">
        <v>0</v>
      </c>
      <c r="F20830" t="s">
        <v>22</v>
      </c>
    </row>
    <row r="20831" spans="1:6" x14ac:dyDescent="0.45">
      <c r="A20831" t="s">
        <v>72</v>
      </c>
      <c r="B20831">
        <v>2041</v>
      </c>
      <c r="C20831" t="s">
        <v>18</v>
      </c>
      <c r="D20831" t="s">
        <v>9</v>
      </c>
      <c r="E20831">
        <v>0</v>
      </c>
      <c r="F20831" t="s">
        <v>22</v>
      </c>
    </row>
    <row r="20832" spans="1:6" x14ac:dyDescent="0.45">
      <c r="A20832" t="s">
        <v>72</v>
      </c>
      <c r="B20832">
        <v>2041</v>
      </c>
      <c r="C20832" t="s">
        <v>18</v>
      </c>
      <c r="D20832" t="s">
        <v>10</v>
      </c>
      <c r="E20832">
        <v>330.09580746075852</v>
      </c>
      <c r="F20832" t="s">
        <v>22</v>
      </c>
    </row>
    <row r="20833" spans="1:6" x14ac:dyDescent="0.45">
      <c r="A20833" t="s">
        <v>72</v>
      </c>
      <c r="B20833">
        <v>2041</v>
      </c>
      <c r="C20833" t="s">
        <v>18</v>
      </c>
      <c r="D20833" t="s">
        <v>19</v>
      </c>
      <c r="E20833">
        <v>2.4740240189564036</v>
      </c>
      <c r="F20833" t="s">
        <v>23</v>
      </c>
    </row>
    <row r="20834" spans="1:6" x14ac:dyDescent="0.45">
      <c r="A20834" t="s">
        <v>72</v>
      </c>
      <c r="B20834">
        <v>2042</v>
      </c>
      <c r="C20834" t="s">
        <v>15</v>
      </c>
      <c r="D20834" t="s">
        <v>0</v>
      </c>
      <c r="E20834">
        <v>72.487938576939243</v>
      </c>
      <c r="F20834" t="s">
        <v>22</v>
      </c>
    </row>
    <row r="20835" spans="1:6" x14ac:dyDescent="0.45">
      <c r="A20835" t="s">
        <v>72</v>
      </c>
      <c r="B20835">
        <v>2042</v>
      </c>
      <c r="C20835" t="s">
        <v>15</v>
      </c>
      <c r="D20835" t="s">
        <v>1</v>
      </c>
      <c r="E20835">
        <v>95.83568342523543</v>
      </c>
      <c r="F20835" t="s">
        <v>22</v>
      </c>
    </row>
    <row r="20836" spans="1:6" x14ac:dyDescent="0.45">
      <c r="A20836" t="s">
        <v>72</v>
      </c>
      <c r="B20836">
        <v>2042</v>
      </c>
      <c r="C20836" t="s">
        <v>15</v>
      </c>
      <c r="D20836" t="s">
        <v>2</v>
      </c>
      <c r="E20836">
        <v>32.465951467658698</v>
      </c>
      <c r="F20836" t="s">
        <v>22</v>
      </c>
    </row>
    <row r="20837" spans="1:6" x14ac:dyDescent="0.45">
      <c r="A20837" t="s">
        <v>72</v>
      </c>
      <c r="B20837">
        <v>2042</v>
      </c>
      <c r="C20837" t="s">
        <v>15</v>
      </c>
      <c r="D20837" t="s">
        <v>3</v>
      </c>
      <c r="E20837">
        <v>3.497481902911916</v>
      </c>
      <c r="F20837" t="s">
        <v>22</v>
      </c>
    </row>
    <row r="20838" spans="1:6" x14ac:dyDescent="0.45">
      <c r="A20838" t="s">
        <v>72</v>
      </c>
      <c r="B20838">
        <v>2042</v>
      </c>
      <c r="C20838" t="s">
        <v>15</v>
      </c>
      <c r="D20838" t="s">
        <v>4</v>
      </c>
      <c r="E20838">
        <v>3.3448640019858984</v>
      </c>
      <c r="F20838" t="s">
        <v>22</v>
      </c>
    </row>
    <row r="20839" spans="1:6" x14ac:dyDescent="0.45">
      <c r="A20839" t="s">
        <v>72</v>
      </c>
      <c r="B20839">
        <v>2042</v>
      </c>
      <c r="C20839" t="s">
        <v>5</v>
      </c>
      <c r="D20839" t="s">
        <v>5</v>
      </c>
      <c r="E20839">
        <v>207.63191937473121</v>
      </c>
      <c r="F20839" t="s">
        <v>22</v>
      </c>
    </row>
    <row r="20840" spans="1:6" x14ac:dyDescent="0.45">
      <c r="A20840" t="s">
        <v>72</v>
      </c>
      <c r="B20840">
        <v>2042</v>
      </c>
      <c r="C20840" t="s">
        <v>16</v>
      </c>
      <c r="D20840" t="s">
        <v>6</v>
      </c>
      <c r="E20840">
        <v>119.4257067039984</v>
      </c>
      <c r="F20840" t="s">
        <v>22</v>
      </c>
    </row>
    <row r="20841" spans="1:6" x14ac:dyDescent="0.45">
      <c r="A20841" t="s">
        <v>72</v>
      </c>
      <c r="B20841">
        <v>2042</v>
      </c>
      <c r="C20841" t="s">
        <v>16</v>
      </c>
      <c r="D20841" t="s">
        <v>7</v>
      </c>
      <c r="E20841">
        <v>0</v>
      </c>
      <c r="F20841" t="s">
        <v>22</v>
      </c>
    </row>
    <row r="20842" spans="1:6" x14ac:dyDescent="0.45">
      <c r="A20842" t="s">
        <v>72</v>
      </c>
      <c r="B20842">
        <v>2042</v>
      </c>
      <c r="C20842" t="s">
        <v>17</v>
      </c>
      <c r="D20842" t="s">
        <v>8</v>
      </c>
      <c r="E20842">
        <v>0</v>
      </c>
      <c r="F20842" t="s">
        <v>22</v>
      </c>
    </row>
    <row r="20843" spans="1:6" x14ac:dyDescent="0.45">
      <c r="A20843" t="s">
        <v>72</v>
      </c>
      <c r="B20843">
        <v>2042</v>
      </c>
      <c r="C20843" t="s">
        <v>18</v>
      </c>
      <c r="D20843" t="s">
        <v>9</v>
      </c>
      <c r="E20843">
        <v>0</v>
      </c>
      <c r="F20843" t="s">
        <v>22</v>
      </c>
    </row>
    <row r="20844" spans="1:6" x14ac:dyDescent="0.45">
      <c r="A20844" t="s">
        <v>72</v>
      </c>
      <c r="B20844">
        <v>2042</v>
      </c>
      <c r="C20844" t="s">
        <v>18</v>
      </c>
      <c r="D20844" t="s">
        <v>10</v>
      </c>
      <c r="E20844">
        <v>327.05762607872958</v>
      </c>
      <c r="F20844" t="s">
        <v>22</v>
      </c>
    </row>
    <row r="20845" spans="1:6" x14ac:dyDescent="0.45">
      <c r="A20845" t="s">
        <v>72</v>
      </c>
      <c r="B20845">
        <v>2042</v>
      </c>
      <c r="C20845" t="s">
        <v>18</v>
      </c>
      <c r="D20845" t="s">
        <v>19</v>
      </c>
      <c r="E20845">
        <v>2.4512532550048518</v>
      </c>
      <c r="F20845" t="s">
        <v>23</v>
      </c>
    </row>
    <row r="20846" spans="1:6" x14ac:dyDescent="0.45">
      <c r="A20846" t="s">
        <v>72</v>
      </c>
      <c r="B20846">
        <v>2043</v>
      </c>
      <c r="C20846" t="s">
        <v>15</v>
      </c>
      <c r="D20846" t="s">
        <v>0</v>
      </c>
      <c r="E20846">
        <v>71.423625377932268</v>
      </c>
      <c r="F20846" t="s">
        <v>22</v>
      </c>
    </row>
    <row r="20847" spans="1:6" x14ac:dyDescent="0.45">
      <c r="A20847" t="s">
        <v>72</v>
      </c>
      <c r="B20847">
        <v>2043</v>
      </c>
      <c r="C20847" t="s">
        <v>15</v>
      </c>
      <c r="D20847" t="s">
        <v>1</v>
      </c>
      <c r="E20847">
        <v>96.027354792085887</v>
      </c>
      <c r="F20847" t="s">
        <v>22</v>
      </c>
    </row>
    <row r="20848" spans="1:6" x14ac:dyDescent="0.45">
      <c r="A20848" t="s">
        <v>72</v>
      </c>
      <c r="B20848">
        <v>2043</v>
      </c>
      <c r="C20848" t="s">
        <v>15</v>
      </c>
      <c r="D20848" t="s">
        <v>2</v>
      </c>
      <c r="E20848">
        <v>32.401019564723377</v>
      </c>
      <c r="F20848" t="s">
        <v>22</v>
      </c>
    </row>
    <row r="20849" spans="1:6" x14ac:dyDescent="0.45">
      <c r="A20849" t="s">
        <v>72</v>
      </c>
      <c r="B20849">
        <v>2043</v>
      </c>
      <c r="C20849" t="s">
        <v>15</v>
      </c>
      <c r="D20849" t="s">
        <v>3</v>
      </c>
      <c r="E20849">
        <v>3.497481902911916</v>
      </c>
      <c r="F20849" t="s">
        <v>22</v>
      </c>
    </row>
    <row r="20850" spans="1:6" x14ac:dyDescent="0.45">
      <c r="A20850" t="s">
        <v>72</v>
      </c>
      <c r="B20850">
        <v>2043</v>
      </c>
      <c r="C20850" t="s">
        <v>15</v>
      </c>
      <c r="D20850" t="s">
        <v>4</v>
      </c>
      <c r="E20850">
        <v>3.2043797139024903</v>
      </c>
      <c r="F20850" t="s">
        <v>22</v>
      </c>
    </row>
    <row r="20851" spans="1:6" x14ac:dyDescent="0.45">
      <c r="A20851" t="s">
        <v>72</v>
      </c>
      <c r="B20851">
        <v>2043</v>
      </c>
      <c r="C20851" t="s">
        <v>5</v>
      </c>
      <c r="D20851" t="s">
        <v>5</v>
      </c>
      <c r="E20851">
        <v>206.55386135155595</v>
      </c>
      <c r="F20851" t="s">
        <v>22</v>
      </c>
    </row>
    <row r="20852" spans="1:6" x14ac:dyDescent="0.45">
      <c r="A20852" t="s">
        <v>72</v>
      </c>
      <c r="B20852">
        <v>2043</v>
      </c>
      <c r="C20852" t="s">
        <v>16</v>
      </c>
      <c r="D20852" t="s">
        <v>6</v>
      </c>
      <c r="E20852">
        <v>116.55863799579096</v>
      </c>
      <c r="F20852" t="s">
        <v>22</v>
      </c>
    </row>
    <row r="20853" spans="1:6" x14ac:dyDescent="0.45">
      <c r="A20853" t="s">
        <v>72</v>
      </c>
      <c r="B20853">
        <v>2043</v>
      </c>
      <c r="C20853" t="s">
        <v>16</v>
      </c>
      <c r="D20853" t="s">
        <v>7</v>
      </c>
      <c r="E20853">
        <v>0</v>
      </c>
      <c r="F20853" t="s">
        <v>22</v>
      </c>
    </row>
    <row r="20854" spans="1:6" x14ac:dyDescent="0.45">
      <c r="A20854" t="s">
        <v>72</v>
      </c>
      <c r="B20854">
        <v>2043</v>
      </c>
      <c r="C20854" t="s">
        <v>17</v>
      </c>
      <c r="D20854" t="s">
        <v>8</v>
      </c>
      <c r="E20854">
        <v>0</v>
      </c>
      <c r="F20854" t="s">
        <v>22</v>
      </c>
    </row>
    <row r="20855" spans="1:6" x14ac:dyDescent="0.45">
      <c r="A20855" t="s">
        <v>72</v>
      </c>
      <c r="B20855">
        <v>2043</v>
      </c>
      <c r="C20855" t="s">
        <v>18</v>
      </c>
      <c r="D20855" t="s">
        <v>9</v>
      </c>
      <c r="E20855">
        <v>0</v>
      </c>
      <c r="F20855" t="s">
        <v>22</v>
      </c>
    </row>
    <row r="20856" spans="1:6" x14ac:dyDescent="0.45">
      <c r="A20856" t="s">
        <v>72</v>
      </c>
      <c r="B20856">
        <v>2043</v>
      </c>
      <c r="C20856" t="s">
        <v>18</v>
      </c>
      <c r="D20856" t="s">
        <v>10</v>
      </c>
      <c r="E20856">
        <v>323.1124993473469</v>
      </c>
      <c r="F20856" t="s">
        <v>22</v>
      </c>
    </row>
    <row r="20857" spans="1:6" x14ac:dyDescent="0.45">
      <c r="A20857" t="s">
        <v>72</v>
      </c>
      <c r="B20857">
        <v>2043</v>
      </c>
      <c r="C20857" t="s">
        <v>18</v>
      </c>
      <c r="D20857" t="s">
        <v>19</v>
      </c>
      <c r="E20857">
        <v>2.4216850567100945</v>
      </c>
      <c r="F20857" t="s">
        <v>23</v>
      </c>
    </row>
    <row r="20858" spans="1:6" x14ac:dyDescent="0.45">
      <c r="A20858" t="s">
        <v>72</v>
      </c>
      <c r="B20858">
        <v>2044</v>
      </c>
      <c r="C20858" t="s">
        <v>15</v>
      </c>
      <c r="D20858" t="s">
        <v>0</v>
      </c>
      <c r="E20858">
        <v>70.374939090213132</v>
      </c>
      <c r="F20858" t="s">
        <v>22</v>
      </c>
    </row>
    <row r="20859" spans="1:6" x14ac:dyDescent="0.45">
      <c r="A20859" t="s">
        <v>72</v>
      </c>
      <c r="B20859">
        <v>2044</v>
      </c>
      <c r="C20859" t="s">
        <v>15</v>
      </c>
      <c r="D20859" t="s">
        <v>1</v>
      </c>
      <c r="E20859">
        <v>96.219409501670057</v>
      </c>
      <c r="F20859" t="s">
        <v>22</v>
      </c>
    </row>
    <row r="20860" spans="1:6" x14ac:dyDescent="0.45">
      <c r="A20860" t="s">
        <v>72</v>
      </c>
      <c r="B20860">
        <v>2044</v>
      </c>
      <c r="C20860" t="s">
        <v>15</v>
      </c>
      <c r="D20860" t="s">
        <v>2</v>
      </c>
      <c r="E20860">
        <v>32.336217525593931</v>
      </c>
      <c r="F20860" t="s">
        <v>22</v>
      </c>
    </row>
    <row r="20861" spans="1:6" x14ac:dyDescent="0.45">
      <c r="A20861" t="s">
        <v>72</v>
      </c>
      <c r="B20861">
        <v>2044</v>
      </c>
      <c r="C20861" t="s">
        <v>15</v>
      </c>
      <c r="D20861" t="s">
        <v>3</v>
      </c>
      <c r="E20861">
        <v>3.497481902911916</v>
      </c>
      <c r="F20861" t="s">
        <v>22</v>
      </c>
    </row>
    <row r="20862" spans="1:6" x14ac:dyDescent="0.45">
      <c r="A20862" t="s">
        <v>72</v>
      </c>
      <c r="B20862">
        <v>2044</v>
      </c>
      <c r="C20862" t="s">
        <v>15</v>
      </c>
      <c r="D20862" t="s">
        <v>4</v>
      </c>
      <c r="E20862">
        <v>3.0697957659185855</v>
      </c>
      <c r="F20862" t="s">
        <v>22</v>
      </c>
    </row>
    <row r="20863" spans="1:6" x14ac:dyDescent="0.45">
      <c r="A20863" t="s">
        <v>72</v>
      </c>
      <c r="B20863">
        <v>2044</v>
      </c>
      <c r="C20863" t="s">
        <v>5</v>
      </c>
      <c r="D20863" t="s">
        <v>5</v>
      </c>
      <c r="E20863">
        <v>205.49784378630764</v>
      </c>
      <c r="F20863" t="s">
        <v>22</v>
      </c>
    </row>
    <row r="20864" spans="1:6" x14ac:dyDescent="0.45">
      <c r="A20864" t="s">
        <v>72</v>
      </c>
      <c r="B20864">
        <v>2044</v>
      </c>
      <c r="C20864" t="s">
        <v>16</v>
      </c>
      <c r="D20864" t="s">
        <v>6</v>
      </c>
      <c r="E20864">
        <v>113.76039938459064</v>
      </c>
      <c r="F20864" t="s">
        <v>22</v>
      </c>
    </row>
    <row r="20865" spans="1:6" x14ac:dyDescent="0.45">
      <c r="A20865" t="s">
        <v>72</v>
      </c>
      <c r="B20865">
        <v>2044</v>
      </c>
      <c r="C20865" t="s">
        <v>16</v>
      </c>
      <c r="D20865" t="s">
        <v>7</v>
      </c>
      <c r="E20865">
        <v>0</v>
      </c>
      <c r="F20865" t="s">
        <v>22</v>
      </c>
    </row>
    <row r="20866" spans="1:6" x14ac:dyDescent="0.45">
      <c r="A20866" t="s">
        <v>72</v>
      </c>
      <c r="B20866">
        <v>2044</v>
      </c>
      <c r="C20866" t="s">
        <v>17</v>
      </c>
      <c r="D20866" t="s">
        <v>8</v>
      </c>
      <c r="E20866">
        <v>0</v>
      </c>
      <c r="F20866" t="s">
        <v>22</v>
      </c>
    </row>
    <row r="20867" spans="1:6" x14ac:dyDescent="0.45">
      <c r="A20867" t="s">
        <v>72</v>
      </c>
      <c r="B20867">
        <v>2044</v>
      </c>
      <c r="C20867" t="s">
        <v>18</v>
      </c>
      <c r="D20867" t="s">
        <v>9</v>
      </c>
      <c r="E20867">
        <v>0</v>
      </c>
      <c r="F20867" t="s">
        <v>22</v>
      </c>
    </row>
    <row r="20868" spans="1:6" x14ac:dyDescent="0.45">
      <c r="A20868" t="s">
        <v>72</v>
      </c>
      <c r="B20868">
        <v>2044</v>
      </c>
      <c r="C20868" t="s">
        <v>18</v>
      </c>
      <c r="D20868" t="s">
        <v>10</v>
      </c>
      <c r="E20868">
        <v>319.25824317089825</v>
      </c>
      <c r="F20868" t="s">
        <v>22</v>
      </c>
    </row>
    <row r="20869" spans="1:6" x14ac:dyDescent="0.45">
      <c r="A20869" t="s">
        <v>72</v>
      </c>
      <c r="B20869">
        <v>2044</v>
      </c>
      <c r="C20869" t="s">
        <v>18</v>
      </c>
      <c r="D20869" t="s">
        <v>19</v>
      </c>
      <c r="E20869">
        <v>2.3927979210960544</v>
      </c>
      <c r="F20869" t="s">
        <v>23</v>
      </c>
    </row>
    <row r="20870" spans="1:6" x14ac:dyDescent="0.45">
      <c r="A20870" t="s">
        <v>72</v>
      </c>
      <c r="B20870">
        <v>2045</v>
      </c>
      <c r="C20870" t="s">
        <v>15</v>
      </c>
      <c r="D20870" t="s">
        <v>0</v>
      </c>
      <c r="E20870">
        <v>69.341650269707856</v>
      </c>
      <c r="F20870" t="s">
        <v>22</v>
      </c>
    </row>
    <row r="20871" spans="1:6" x14ac:dyDescent="0.45">
      <c r="A20871" t="s">
        <v>72</v>
      </c>
      <c r="B20871">
        <v>2045</v>
      </c>
      <c r="C20871" t="s">
        <v>15</v>
      </c>
      <c r="D20871" t="s">
        <v>1</v>
      </c>
      <c r="E20871">
        <v>96.4118483206734</v>
      </c>
      <c r="F20871" t="s">
        <v>22</v>
      </c>
    </row>
    <row r="20872" spans="1:6" x14ac:dyDescent="0.45">
      <c r="A20872" t="s">
        <v>72</v>
      </c>
      <c r="B20872">
        <v>2045</v>
      </c>
      <c r="C20872" t="s">
        <v>15</v>
      </c>
      <c r="D20872" t="s">
        <v>2</v>
      </c>
      <c r="E20872">
        <v>32.271545090542745</v>
      </c>
      <c r="F20872" t="s">
        <v>22</v>
      </c>
    </row>
    <row r="20873" spans="1:6" x14ac:dyDescent="0.45">
      <c r="A20873" t="s">
        <v>72</v>
      </c>
      <c r="B20873">
        <v>2045</v>
      </c>
      <c r="C20873" t="s">
        <v>15</v>
      </c>
      <c r="D20873" t="s">
        <v>3</v>
      </c>
      <c r="E20873">
        <v>3.497481902911916</v>
      </c>
      <c r="F20873" t="s">
        <v>22</v>
      </c>
    </row>
    <row r="20874" spans="1:6" x14ac:dyDescent="0.45">
      <c r="A20874" t="s">
        <v>72</v>
      </c>
      <c r="B20874">
        <v>2045</v>
      </c>
      <c r="C20874" t="s">
        <v>15</v>
      </c>
      <c r="D20874" t="s">
        <v>4</v>
      </c>
      <c r="E20874">
        <v>2.9408643437500048</v>
      </c>
      <c r="F20874" t="s">
        <v>22</v>
      </c>
    </row>
    <row r="20875" spans="1:6" x14ac:dyDescent="0.45">
      <c r="A20875" t="s">
        <v>72</v>
      </c>
      <c r="B20875">
        <v>2045</v>
      </c>
      <c r="C20875" t="s">
        <v>5</v>
      </c>
      <c r="D20875" t="s">
        <v>5</v>
      </c>
      <c r="E20875">
        <v>204.46338992758592</v>
      </c>
      <c r="F20875" t="s">
        <v>22</v>
      </c>
    </row>
    <row r="20876" spans="1:6" x14ac:dyDescent="0.45">
      <c r="A20876" t="s">
        <v>72</v>
      </c>
      <c r="B20876">
        <v>2045</v>
      </c>
      <c r="C20876" t="s">
        <v>16</v>
      </c>
      <c r="D20876" t="s">
        <v>6</v>
      </c>
      <c r="E20876">
        <v>111.02933845717126</v>
      </c>
      <c r="F20876" t="s">
        <v>22</v>
      </c>
    </row>
    <row r="20877" spans="1:6" x14ac:dyDescent="0.45">
      <c r="A20877" t="s">
        <v>72</v>
      </c>
      <c r="B20877">
        <v>2045</v>
      </c>
      <c r="C20877" t="s">
        <v>16</v>
      </c>
      <c r="D20877" t="s">
        <v>7</v>
      </c>
      <c r="E20877">
        <v>0</v>
      </c>
      <c r="F20877" t="s">
        <v>22</v>
      </c>
    </row>
    <row r="20878" spans="1:6" x14ac:dyDescent="0.45">
      <c r="A20878" t="s">
        <v>72</v>
      </c>
      <c r="B20878">
        <v>2045</v>
      </c>
      <c r="C20878" t="s">
        <v>17</v>
      </c>
      <c r="D20878" t="s">
        <v>8</v>
      </c>
      <c r="E20878">
        <v>0</v>
      </c>
      <c r="F20878" t="s">
        <v>22</v>
      </c>
    </row>
    <row r="20879" spans="1:6" x14ac:dyDescent="0.45">
      <c r="A20879" t="s">
        <v>72</v>
      </c>
      <c r="B20879">
        <v>2045</v>
      </c>
      <c r="C20879" t="s">
        <v>18</v>
      </c>
      <c r="D20879" t="s">
        <v>9</v>
      </c>
      <c r="E20879">
        <v>0</v>
      </c>
      <c r="F20879" t="s">
        <v>22</v>
      </c>
    </row>
    <row r="20880" spans="1:6" x14ac:dyDescent="0.45">
      <c r="A20880" t="s">
        <v>72</v>
      </c>
      <c r="B20880">
        <v>2045</v>
      </c>
      <c r="C20880" t="s">
        <v>18</v>
      </c>
      <c r="D20880" t="s">
        <v>10</v>
      </c>
      <c r="E20880">
        <v>315.49272838475719</v>
      </c>
      <c r="F20880" t="s">
        <v>22</v>
      </c>
    </row>
    <row r="20881" spans="1:6" x14ac:dyDescent="0.45">
      <c r="A20881" t="s">
        <v>72</v>
      </c>
      <c r="B20881">
        <v>2045</v>
      </c>
      <c r="C20881" t="s">
        <v>18</v>
      </c>
      <c r="D20881" t="s">
        <v>19</v>
      </c>
      <c r="E20881">
        <v>2.3645758903580365</v>
      </c>
      <c r="F20881" t="s">
        <v>23</v>
      </c>
    </row>
    <row r="20882" spans="1:6" x14ac:dyDescent="0.45">
      <c r="A20882" t="s">
        <v>72</v>
      </c>
      <c r="B20882">
        <v>2046</v>
      </c>
      <c r="C20882" t="s">
        <v>15</v>
      </c>
      <c r="D20882" t="s">
        <v>0</v>
      </c>
      <c r="E20882">
        <v>69.002188134282207</v>
      </c>
      <c r="F20882" t="s">
        <v>22</v>
      </c>
    </row>
    <row r="20883" spans="1:6" x14ac:dyDescent="0.45">
      <c r="A20883" t="s">
        <v>72</v>
      </c>
      <c r="B20883">
        <v>2046</v>
      </c>
      <c r="C20883" t="s">
        <v>15</v>
      </c>
      <c r="D20883" t="s">
        <v>1</v>
      </c>
      <c r="E20883">
        <v>96.4118483206734</v>
      </c>
      <c r="F20883" t="s">
        <v>22</v>
      </c>
    </row>
    <row r="20884" spans="1:6" x14ac:dyDescent="0.45">
      <c r="A20884" t="s">
        <v>72</v>
      </c>
      <c r="B20884">
        <v>2046</v>
      </c>
      <c r="C20884" t="s">
        <v>15</v>
      </c>
      <c r="D20884" t="s">
        <v>2</v>
      </c>
      <c r="E20884">
        <v>32.142458910180572</v>
      </c>
      <c r="F20884" t="s">
        <v>22</v>
      </c>
    </row>
    <row r="20885" spans="1:6" x14ac:dyDescent="0.45">
      <c r="A20885" t="s">
        <v>72</v>
      </c>
      <c r="B20885">
        <v>2046</v>
      </c>
      <c r="C20885" t="s">
        <v>15</v>
      </c>
      <c r="D20885" t="s">
        <v>3</v>
      </c>
      <c r="E20885">
        <v>3.4904869391060922</v>
      </c>
      <c r="F20885" t="s">
        <v>22</v>
      </c>
    </row>
    <row r="20886" spans="1:6" x14ac:dyDescent="0.45">
      <c r="A20886" t="s">
        <v>72</v>
      </c>
      <c r="B20886">
        <v>2046</v>
      </c>
      <c r="C20886" t="s">
        <v>15</v>
      </c>
      <c r="D20886" t="s">
        <v>4</v>
      </c>
      <c r="E20886">
        <v>2.8114663126250043</v>
      </c>
      <c r="F20886" t="s">
        <v>22</v>
      </c>
    </row>
    <row r="20887" spans="1:6" x14ac:dyDescent="0.45">
      <c r="A20887" t="s">
        <v>72</v>
      </c>
      <c r="B20887">
        <v>2046</v>
      </c>
      <c r="C20887" t="s">
        <v>5</v>
      </c>
      <c r="D20887" t="s">
        <v>5</v>
      </c>
      <c r="E20887">
        <v>203.85844861686729</v>
      </c>
      <c r="F20887" t="s">
        <v>22</v>
      </c>
    </row>
    <row r="20888" spans="1:6" x14ac:dyDescent="0.45">
      <c r="A20888" t="s">
        <v>72</v>
      </c>
      <c r="B20888">
        <v>2046</v>
      </c>
      <c r="C20888" t="s">
        <v>16</v>
      </c>
      <c r="D20888" t="s">
        <v>6</v>
      </c>
      <c r="E20888">
        <v>108.36384247000902</v>
      </c>
      <c r="F20888" t="s">
        <v>22</v>
      </c>
    </row>
    <row r="20889" spans="1:6" x14ac:dyDescent="0.45">
      <c r="A20889" t="s">
        <v>72</v>
      </c>
      <c r="B20889">
        <v>2046</v>
      </c>
      <c r="C20889" t="s">
        <v>16</v>
      </c>
      <c r="D20889" t="s">
        <v>7</v>
      </c>
      <c r="E20889">
        <v>0</v>
      </c>
      <c r="F20889" t="s">
        <v>22</v>
      </c>
    </row>
    <row r="20890" spans="1:6" x14ac:dyDescent="0.45">
      <c r="A20890" t="s">
        <v>72</v>
      </c>
      <c r="B20890">
        <v>2046</v>
      </c>
      <c r="C20890" t="s">
        <v>17</v>
      </c>
      <c r="D20890" t="s">
        <v>8</v>
      </c>
      <c r="E20890">
        <v>0</v>
      </c>
      <c r="F20890" t="s">
        <v>22</v>
      </c>
    </row>
    <row r="20891" spans="1:6" x14ac:dyDescent="0.45">
      <c r="A20891" t="s">
        <v>72</v>
      </c>
      <c r="B20891">
        <v>2046</v>
      </c>
      <c r="C20891" t="s">
        <v>18</v>
      </c>
      <c r="D20891" t="s">
        <v>9</v>
      </c>
      <c r="E20891">
        <v>0</v>
      </c>
      <c r="F20891" t="s">
        <v>22</v>
      </c>
    </row>
    <row r="20892" spans="1:6" x14ac:dyDescent="0.45">
      <c r="A20892" t="s">
        <v>72</v>
      </c>
      <c r="B20892">
        <v>2046</v>
      </c>
      <c r="C20892" t="s">
        <v>18</v>
      </c>
      <c r="D20892" t="s">
        <v>10</v>
      </c>
      <c r="E20892">
        <v>312.22229108687634</v>
      </c>
      <c r="F20892" t="s">
        <v>22</v>
      </c>
    </row>
    <row r="20893" spans="1:6" x14ac:dyDescent="0.45">
      <c r="A20893" t="s">
        <v>72</v>
      </c>
      <c r="B20893">
        <v>2046</v>
      </c>
      <c r="C20893" t="s">
        <v>18</v>
      </c>
      <c r="D20893" t="s">
        <v>19</v>
      </c>
      <c r="E20893">
        <v>2.3400643993164243</v>
      </c>
      <c r="F20893" t="s">
        <v>23</v>
      </c>
    </row>
    <row r="20894" spans="1:6" x14ac:dyDescent="0.45">
      <c r="A20894" t="s">
        <v>72</v>
      </c>
      <c r="B20894">
        <v>2047</v>
      </c>
      <c r="C20894" t="s">
        <v>15</v>
      </c>
      <c r="D20894" t="s">
        <v>0</v>
      </c>
      <c r="E20894">
        <v>68.664387836164153</v>
      </c>
      <c r="F20894" t="s">
        <v>22</v>
      </c>
    </row>
    <row r="20895" spans="1:6" x14ac:dyDescent="0.45">
      <c r="A20895" t="s">
        <v>72</v>
      </c>
      <c r="B20895">
        <v>2047</v>
      </c>
      <c r="C20895" t="s">
        <v>15</v>
      </c>
      <c r="D20895" t="s">
        <v>1</v>
      </c>
      <c r="E20895">
        <v>96.4118483206734</v>
      </c>
      <c r="F20895" t="s">
        <v>22</v>
      </c>
    </row>
    <row r="20896" spans="1:6" x14ac:dyDescent="0.45">
      <c r="A20896" t="s">
        <v>72</v>
      </c>
      <c r="B20896">
        <v>2047</v>
      </c>
      <c r="C20896" t="s">
        <v>15</v>
      </c>
      <c r="D20896" t="s">
        <v>2</v>
      </c>
      <c r="E20896">
        <v>32.013889074539847</v>
      </c>
      <c r="F20896" t="s">
        <v>22</v>
      </c>
    </row>
    <row r="20897" spans="1:6" x14ac:dyDescent="0.45">
      <c r="A20897" t="s">
        <v>72</v>
      </c>
      <c r="B20897">
        <v>2047</v>
      </c>
      <c r="C20897" t="s">
        <v>15</v>
      </c>
      <c r="D20897" t="s">
        <v>3</v>
      </c>
      <c r="E20897">
        <v>3.4835059652278799</v>
      </c>
      <c r="F20897" t="s">
        <v>22</v>
      </c>
    </row>
    <row r="20898" spans="1:6" x14ac:dyDescent="0.45">
      <c r="A20898" t="s">
        <v>72</v>
      </c>
      <c r="B20898">
        <v>2047</v>
      </c>
      <c r="C20898" t="s">
        <v>15</v>
      </c>
      <c r="D20898" t="s">
        <v>4</v>
      </c>
      <c r="E20898">
        <v>2.6877617948695041</v>
      </c>
      <c r="F20898" t="s">
        <v>22</v>
      </c>
    </row>
    <row r="20899" spans="1:6" x14ac:dyDescent="0.45">
      <c r="A20899" t="s">
        <v>72</v>
      </c>
      <c r="B20899">
        <v>2047</v>
      </c>
      <c r="C20899" t="s">
        <v>5</v>
      </c>
      <c r="D20899" t="s">
        <v>5</v>
      </c>
      <c r="E20899">
        <v>203.26139299147479</v>
      </c>
      <c r="F20899" t="s">
        <v>22</v>
      </c>
    </row>
    <row r="20900" spans="1:6" x14ac:dyDescent="0.45">
      <c r="A20900" t="s">
        <v>72</v>
      </c>
      <c r="B20900">
        <v>2047</v>
      </c>
      <c r="C20900" t="s">
        <v>16</v>
      </c>
      <c r="D20900" t="s">
        <v>6</v>
      </c>
      <c r="E20900">
        <v>105.76233739692682</v>
      </c>
      <c r="F20900" t="s">
        <v>22</v>
      </c>
    </row>
    <row r="20901" spans="1:6" x14ac:dyDescent="0.45">
      <c r="A20901" t="s">
        <v>72</v>
      </c>
      <c r="B20901">
        <v>2047</v>
      </c>
      <c r="C20901" t="s">
        <v>16</v>
      </c>
      <c r="D20901" t="s">
        <v>7</v>
      </c>
      <c r="E20901">
        <v>0</v>
      </c>
      <c r="F20901" t="s">
        <v>22</v>
      </c>
    </row>
    <row r="20902" spans="1:6" x14ac:dyDescent="0.45">
      <c r="A20902" t="s">
        <v>72</v>
      </c>
      <c r="B20902">
        <v>2047</v>
      </c>
      <c r="C20902" t="s">
        <v>17</v>
      </c>
      <c r="D20902" t="s">
        <v>8</v>
      </c>
      <c r="E20902">
        <v>0</v>
      </c>
      <c r="F20902" t="s">
        <v>22</v>
      </c>
    </row>
    <row r="20903" spans="1:6" x14ac:dyDescent="0.45">
      <c r="A20903" t="s">
        <v>72</v>
      </c>
      <c r="B20903">
        <v>2047</v>
      </c>
      <c r="C20903" t="s">
        <v>18</v>
      </c>
      <c r="D20903" t="s">
        <v>9</v>
      </c>
      <c r="E20903">
        <v>0</v>
      </c>
      <c r="F20903" t="s">
        <v>22</v>
      </c>
    </row>
    <row r="20904" spans="1:6" x14ac:dyDescent="0.45">
      <c r="A20904" t="s">
        <v>72</v>
      </c>
      <c r="B20904">
        <v>2047</v>
      </c>
      <c r="C20904" t="s">
        <v>18</v>
      </c>
      <c r="D20904" t="s">
        <v>10</v>
      </c>
      <c r="E20904">
        <v>309.02373038840165</v>
      </c>
      <c r="F20904" t="s">
        <v>22</v>
      </c>
    </row>
    <row r="20905" spans="1:6" x14ac:dyDescent="0.45">
      <c r="A20905" t="s">
        <v>72</v>
      </c>
      <c r="B20905">
        <v>2047</v>
      </c>
      <c r="C20905" t="s">
        <v>18</v>
      </c>
      <c r="D20905" t="s">
        <v>19</v>
      </c>
      <c r="E20905">
        <v>2.3160916137939753</v>
      </c>
      <c r="F20905" t="s">
        <v>23</v>
      </c>
    </row>
    <row r="20906" spans="1:6" x14ac:dyDescent="0.45">
      <c r="A20906" t="s">
        <v>72</v>
      </c>
      <c r="B20906">
        <v>2048</v>
      </c>
      <c r="C20906" t="s">
        <v>15</v>
      </c>
      <c r="D20906" t="s">
        <v>0</v>
      </c>
      <c r="E20906">
        <v>68.328241239827065</v>
      </c>
      <c r="F20906" t="s">
        <v>22</v>
      </c>
    </row>
    <row r="20907" spans="1:6" x14ac:dyDescent="0.45">
      <c r="A20907" t="s">
        <v>72</v>
      </c>
      <c r="B20907">
        <v>2048</v>
      </c>
      <c r="C20907" t="s">
        <v>15</v>
      </c>
      <c r="D20907" t="s">
        <v>1</v>
      </c>
      <c r="E20907">
        <v>96.4118483206734</v>
      </c>
      <c r="F20907" t="s">
        <v>22</v>
      </c>
    </row>
    <row r="20908" spans="1:6" x14ac:dyDescent="0.45">
      <c r="A20908" t="s">
        <v>72</v>
      </c>
      <c r="B20908">
        <v>2048</v>
      </c>
      <c r="C20908" t="s">
        <v>15</v>
      </c>
      <c r="D20908" t="s">
        <v>2</v>
      </c>
      <c r="E20908">
        <v>31.885833518241689</v>
      </c>
      <c r="F20908" t="s">
        <v>22</v>
      </c>
    </row>
    <row r="20909" spans="1:6" x14ac:dyDescent="0.45">
      <c r="A20909" t="s">
        <v>72</v>
      </c>
      <c r="B20909">
        <v>2048</v>
      </c>
      <c r="C20909" t="s">
        <v>15</v>
      </c>
      <c r="D20909" t="s">
        <v>3</v>
      </c>
      <c r="E20909">
        <v>3.4765389532974238</v>
      </c>
      <c r="F20909" t="s">
        <v>22</v>
      </c>
    </row>
    <row r="20910" spans="1:6" x14ac:dyDescent="0.45">
      <c r="A20910" t="s">
        <v>72</v>
      </c>
      <c r="B20910">
        <v>2048</v>
      </c>
      <c r="C20910" t="s">
        <v>15</v>
      </c>
      <c r="D20910" t="s">
        <v>4</v>
      </c>
      <c r="E20910">
        <v>2.5695002758952459</v>
      </c>
      <c r="F20910" t="s">
        <v>22</v>
      </c>
    </row>
    <row r="20911" spans="1:6" x14ac:dyDescent="0.45">
      <c r="A20911" t="s">
        <v>72</v>
      </c>
      <c r="B20911">
        <v>2048</v>
      </c>
      <c r="C20911" t="s">
        <v>5</v>
      </c>
      <c r="D20911" t="s">
        <v>5</v>
      </c>
      <c r="E20911">
        <v>202.67196230793479</v>
      </c>
      <c r="F20911" t="s">
        <v>22</v>
      </c>
    </row>
    <row r="20912" spans="1:6" x14ac:dyDescent="0.45">
      <c r="A20912" t="s">
        <v>72</v>
      </c>
      <c r="B20912">
        <v>2048</v>
      </c>
      <c r="C20912" t="s">
        <v>16</v>
      </c>
      <c r="D20912" t="s">
        <v>6</v>
      </c>
      <c r="E20912">
        <v>103.22328699960184</v>
      </c>
      <c r="F20912" t="s">
        <v>22</v>
      </c>
    </row>
    <row r="20913" spans="1:6" x14ac:dyDescent="0.45">
      <c r="A20913" t="s">
        <v>72</v>
      </c>
      <c r="B20913">
        <v>2048</v>
      </c>
      <c r="C20913" t="s">
        <v>16</v>
      </c>
      <c r="D20913" t="s">
        <v>7</v>
      </c>
      <c r="E20913">
        <v>0</v>
      </c>
      <c r="F20913" t="s">
        <v>22</v>
      </c>
    </row>
    <row r="20914" spans="1:6" x14ac:dyDescent="0.45">
      <c r="A20914" t="s">
        <v>72</v>
      </c>
      <c r="B20914">
        <v>2048</v>
      </c>
      <c r="C20914" t="s">
        <v>17</v>
      </c>
      <c r="D20914" t="s">
        <v>8</v>
      </c>
      <c r="E20914">
        <v>0</v>
      </c>
      <c r="F20914" t="s">
        <v>22</v>
      </c>
    </row>
    <row r="20915" spans="1:6" x14ac:dyDescent="0.45">
      <c r="A20915" t="s">
        <v>72</v>
      </c>
      <c r="B20915">
        <v>2048</v>
      </c>
      <c r="C20915" t="s">
        <v>18</v>
      </c>
      <c r="D20915" t="s">
        <v>9</v>
      </c>
      <c r="E20915">
        <v>0</v>
      </c>
      <c r="F20915" t="s">
        <v>22</v>
      </c>
    </row>
    <row r="20916" spans="1:6" x14ac:dyDescent="0.45">
      <c r="A20916" t="s">
        <v>72</v>
      </c>
      <c r="B20916">
        <v>2048</v>
      </c>
      <c r="C20916" t="s">
        <v>18</v>
      </c>
      <c r="D20916" t="s">
        <v>10</v>
      </c>
      <c r="E20916">
        <v>305.89524930753669</v>
      </c>
      <c r="F20916" t="s">
        <v>22</v>
      </c>
    </row>
    <row r="20917" spans="1:6" x14ac:dyDescent="0.45">
      <c r="A20917" t="s">
        <v>72</v>
      </c>
      <c r="B20917">
        <v>2048</v>
      </c>
      <c r="C20917" t="s">
        <v>18</v>
      </c>
      <c r="D20917" t="s">
        <v>19</v>
      </c>
      <c r="E20917">
        <v>2.2926440656519689</v>
      </c>
      <c r="F20917" t="s">
        <v>23</v>
      </c>
    </row>
    <row r="20918" spans="1:6" x14ac:dyDescent="0.45">
      <c r="A20918" t="s">
        <v>72</v>
      </c>
      <c r="B20918">
        <v>2049</v>
      </c>
      <c r="C20918" t="s">
        <v>15</v>
      </c>
      <c r="D20918" t="s">
        <v>0</v>
      </c>
      <c r="E20918">
        <v>67.993740249571815</v>
      </c>
      <c r="F20918" t="s">
        <v>22</v>
      </c>
    </row>
    <row r="20919" spans="1:6" x14ac:dyDescent="0.45">
      <c r="A20919" t="s">
        <v>72</v>
      </c>
      <c r="B20919">
        <v>2049</v>
      </c>
      <c r="C20919" t="s">
        <v>15</v>
      </c>
      <c r="D20919" t="s">
        <v>1</v>
      </c>
      <c r="E20919">
        <v>96.4118483206734</v>
      </c>
      <c r="F20919" t="s">
        <v>22</v>
      </c>
    </row>
    <row r="20920" spans="1:6" x14ac:dyDescent="0.45">
      <c r="A20920" t="s">
        <v>72</v>
      </c>
      <c r="B20920">
        <v>2049</v>
      </c>
      <c r="C20920" t="s">
        <v>15</v>
      </c>
      <c r="D20920" t="s">
        <v>2</v>
      </c>
      <c r="E20920">
        <v>31.758290184168722</v>
      </c>
      <c r="F20920" t="s">
        <v>22</v>
      </c>
    </row>
    <row r="20921" spans="1:6" x14ac:dyDescent="0.45">
      <c r="A20921" t="s">
        <v>72</v>
      </c>
      <c r="B20921">
        <v>2049</v>
      </c>
      <c r="C20921" t="s">
        <v>15</v>
      </c>
      <c r="D20921" t="s">
        <v>3</v>
      </c>
      <c r="E20921">
        <v>3.4695858753908295</v>
      </c>
      <c r="F20921" t="s">
        <v>22</v>
      </c>
    </row>
    <row r="20922" spans="1:6" x14ac:dyDescent="0.45">
      <c r="A20922" t="s">
        <v>72</v>
      </c>
      <c r="B20922">
        <v>2049</v>
      </c>
      <c r="C20922" t="s">
        <v>15</v>
      </c>
      <c r="D20922" t="s">
        <v>4</v>
      </c>
      <c r="E20922">
        <v>2.4564422637558549</v>
      </c>
      <c r="F20922" t="s">
        <v>22</v>
      </c>
    </row>
    <row r="20923" spans="1:6" x14ac:dyDescent="0.45">
      <c r="A20923" t="s">
        <v>72</v>
      </c>
      <c r="B20923">
        <v>2049</v>
      </c>
      <c r="C20923" t="s">
        <v>5</v>
      </c>
      <c r="D20923" t="s">
        <v>5</v>
      </c>
      <c r="E20923">
        <v>202.08990689356065</v>
      </c>
      <c r="F20923" t="s">
        <v>22</v>
      </c>
    </row>
    <row r="20924" spans="1:6" x14ac:dyDescent="0.45">
      <c r="A20924" t="s">
        <v>72</v>
      </c>
      <c r="B20924">
        <v>2049</v>
      </c>
      <c r="C20924" t="s">
        <v>16</v>
      </c>
      <c r="D20924" t="s">
        <v>6</v>
      </c>
      <c r="E20924">
        <v>100.74519192038753</v>
      </c>
      <c r="F20924" t="s">
        <v>22</v>
      </c>
    </row>
    <row r="20925" spans="1:6" x14ac:dyDescent="0.45">
      <c r="A20925" t="s">
        <v>72</v>
      </c>
      <c r="B20925">
        <v>2049</v>
      </c>
      <c r="C20925" t="s">
        <v>16</v>
      </c>
      <c r="D20925" t="s">
        <v>7</v>
      </c>
      <c r="E20925">
        <v>0</v>
      </c>
      <c r="F20925" t="s">
        <v>22</v>
      </c>
    </row>
    <row r="20926" spans="1:6" x14ac:dyDescent="0.45">
      <c r="A20926" t="s">
        <v>72</v>
      </c>
      <c r="B20926">
        <v>2049</v>
      </c>
      <c r="C20926" t="s">
        <v>17</v>
      </c>
      <c r="D20926" t="s">
        <v>8</v>
      </c>
      <c r="E20926">
        <v>0</v>
      </c>
      <c r="F20926" t="s">
        <v>22</v>
      </c>
    </row>
    <row r="20927" spans="1:6" x14ac:dyDescent="0.45">
      <c r="A20927" t="s">
        <v>72</v>
      </c>
      <c r="B20927">
        <v>2049</v>
      </c>
      <c r="C20927" t="s">
        <v>18</v>
      </c>
      <c r="D20927" t="s">
        <v>9</v>
      </c>
      <c r="E20927">
        <v>0</v>
      </c>
      <c r="F20927" t="s">
        <v>22</v>
      </c>
    </row>
    <row r="20928" spans="1:6" x14ac:dyDescent="0.45">
      <c r="A20928" t="s">
        <v>72</v>
      </c>
      <c r="B20928">
        <v>2049</v>
      </c>
      <c r="C20928" t="s">
        <v>18</v>
      </c>
      <c r="D20928" t="s">
        <v>10</v>
      </c>
      <c r="E20928">
        <v>302.83509881394815</v>
      </c>
      <c r="F20928" t="s">
        <v>22</v>
      </c>
    </row>
    <row r="20929" spans="1:6" x14ac:dyDescent="0.45">
      <c r="A20929" t="s">
        <v>72</v>
      </c>
      <c r="B20929">
        <v>2049</v>
      </c>
      <c r="C20929" t="s">
        <v>18</v>
      </c>
      <c r="D20929" t="s">
        <v>19</v>
      </c>
      <c r="E20929">
        <v>2.2697086461414999</v>
      </c>
      <c r="F20929" t="s">
        <v>23</v>
      </c>
    </row>
    <row r="20930" spans="1:6" x14ac:dyDescent="0.45">
      <c r="A20930" t="s">
        <v>72</v>
      </c>
      <c r="B20930">
        <v>2050</v>
      </c>
      <c r="C20930" t="s">
        <v>15</v>
      </c>
      <c r="D20930" t="s">
        <v>0</v>
      </c>
      <c r="E20930">
        <v>67.660876809331796</v>
      </c>
      <c r="F20930" t="s">
        <v>22</v>
      </c>
    </row>
    <row r="20931" spans="1:6" x14ac:dyDescent="0.45">
      <c r="A20931" t="s">
        <v>72</v>
      </c>
      <c r="B20931">
        <v>2050</v>
      </c>
      <c r="C20931" t="s">
        <v>15</v>
      </c>
      <c r="D20931" t="s">
        <v>1</v>
      </c>
      <c r="E20931">
        <v>96.4118483206734</v>
      </c>
      <c r="F20931" t="s">
        <v>22</v>
      </c>
    </row>
    <row r="20932" spans="1:6" x14ac:dyDescent="0.45">
      <c r="A20932" t="s">
        <v>72</v>
      </c>
      <c r="B20932">
        <v>2050</v>
      </c>
      <c r="C20932" t="s">
        <v>15</v>
      </c>
      <c r="D20932" t="s">
        <v>2</v>
      </c>
      <c r="E20932">
        <v>31.631257023432049</v>
      </c>
      <c r="F20932" t="s">
        <v>22</v>
      </c>
    </row>
    <row r="20933" spans="1:6" x14ac:dyDescent="0.45">
      <c r="A20933" t="s">
        <v>72</v>
      </c>
      <c r="B20933">
        <v>2050</v>
      </c>
      <c r="C20933" t="s">
        <v>15</v>
      </c>
      <c r="D20933" t="s">
        <v>3</v>
      </c>
      <c r="E20933">
        <v>3.4626467036400475</v>
      </c>
      <c r="F20933" t="s">
        <v>22</v>
      </c>
    </row>
    <row r="20934" spans="1:6" x14ac:dyDescent="0.45">
      <c r="A20934" t="s">
        <v>72</v>
      </c>
      <c r="B20934">
        <v>2050</v>
      </c>
      <c r="C20934" t="s">
        <v>15</v>
      </c>
      <c r="D20934" t="s">
        <v>4</v>
      </c>
      <c r="E20934">
        <v>2.3483588041505974</v>
      </c>
      <c r="F20934" t="s">
        <v>22</v>
      </c>
    </row>
    <row r="20935" spans="1:6" x14ac:dyDescent="0.45">
      <c r="A20935" t="s">
        <v>72</v>
      </c>
      <c r="B20935">
        <v>2050</v>
      </c>
      <c r="C20935" t="s">
        <v>5</v>
      </c>
      <c r="D20935" t="s">
        <v>5</v>
      </c>
      <c r="E20935">
        <v>201.51498766122791</v>
      </c>
      <c r="F20935" t="s">
        <v>22</v>
      </c>
    </row>
    <row r="20936" spans="1:6" x14ac:dyDescent="0.45">
      <c r="A20936" t="s">
        <v>72</v>
      </c>
      <c r="B20936">
        <v>2050</v>
      </c>
      <c r="C20936" t="s">
        <v>16</v>
      </c>
      <c r="D20936" t="s">
        <v>6</v>
      </c>
      <c r="E20936">
        <v>98.326588796914265</v>
      </c>
      <c r="F20936" t="s">
        <v>22</v>
      </c>
    </row>
    <row r="20937" spans="1:6" x14ac:dyDescent="0.45">
      <c r="A20937" t="s">
        <v>72</v>
      </c>
      <c r="B20937">
        <v>2050</v>
      </c>
      <c r="C20937" t="s">
        <v>16</v>
      </c>
      <c r="D20937" t="s">
        <v>7</v>
      </c>
      <c r="E20937">
        <v>0</v>
      </c>
      <c r="F20937" t="s">
        <v>22</v>
      </c>
    </row>
    <row r="20938" spans="1:6" x14ac:dyDescent="0.45">
      <c r="A20938" t="s">
        <v>72</v>
      </c>
      <c r="B20938">
        <v>2050</v>
      </c>
      <c r="C20938" t="s">
        <v>17</v>
      </c>
      <c r="D20938" t="s">
        <v>8</v>
      </c>
      <c r="E20938">
        <v>0</v>
      </c>
      <c r="F20938" t="s">
        <v>22</v>
      </c>
    </row>
    <row r="20939" spans="1:6" x14ac:dyDescent="0.45">
      <c r="A20939" t="s">
        <v>72</v>
      </c>
      <c r="B20939">
        <v>2050</v>
      </c>
      <c r="C20939" t="s">
        <v>18</v>
      </c>
      <c r="D20939" t="s">
        <v>9</v>
      </c>
      <c r="E20939">
        <v>0</v>
      </c>
      <c r="F20939" t="s">
        <v>22</v>
      </c>
    </row>
    <row r="20940" spans="1:6" x14ac:dyDescent="0.45">
      <c r="A20940" t="s">
        <v>72</v>
      </c>
      <c r="B20940">
        <v>2050</v>
      </c>
      <c r="C20940" t="s">
        <v>18</v>
      </c>
      <c r="D20940" t="s">
        <v>10</v>
      </c>
      <c r="E20940">
        <v>299.84157645814219</v>
      </c>
      <c r="F20940" t="s">
        <v>22</v>
      </c>
    </row>
    <row r="20941" spans="1:6" x14ac:dyDescent="0.45">
      <c r="A20941" t="s">
        <v>72</v>
      </c>
      <c r="B20941">
        <v>2050</v>
      </c>
      <c r="C20941" t="s">
        <v>18</v>
      </c>
      <c r="D20941" t="s">
        <v>19</v>
      </c>
      <c r="E20941">
        <v>2.2472725956308399</v>
      </c>
      <c r="F20941" t="s">
        <v>23</v>
      </c>
    </row>
    <row r="20942" spans="1:6" x14ac:dyDescent="0.45">
      <c r="A20942" t="s">
        <v>73</v>
      </c>
      <c r="B20942">
        <v>2010</v>
      </c>
      <c r="C20942" t="s">
        <v>15</v>
      </c>
      <c r="D20942" t="s">
        <v>0</v>
      </c>
      <c r="E20942">
        <v>57.447123287671225</v>
      </c>
      <c r="F20942" t="s">
        <v>22</v>
      </c>
    </row>
    <row r="20943" spans="1:6" x14ac:dyDescent="0.45">
      <c r="A20943" t="s">
        <v>73</v>
      </c>
      <c r="B20943">
        <v>2010</v>
      </c>
      <c r="C20943" t="s">
        <v>15</v>
      </c>
      <c r="D20943" t="s">
        <v>1</v>
      </c>
      <c r="E20943">
        <v>34.139452054794518</v>
      </c>
      <c r="F20943" t="s">
        <v>22</v>
      </c>
    </row>
    <row r="20944" spans="1:6" x14ac:dyDescent="0.45">
      <c r="A20944" t="s">
        <v>73</v>
      </c>
      <c r="B20944">
        <v>2010</v>
      </c>
      <c r="C20944" t="s">
        <v>15</v>
      </c>
      <c r="D20944" t="s">
        <v>2</v>
      </c>
      <c r="E20944">
        <v>40.232328767123285</v>
      </c>
      <c r="F20944" t="s">
        <v>22</v>
      </c>
    </row>
    <row r="20945" spans="1:6" x14ac:dyDescent="0.45">
      <c r="A20945" t="s">
        <v>73</v>
      </c>
      <c r="B20945">
        <v>2010</v>
      </c>
      <c r="C20945" t="s">
        <v>15</v>
      </c>
      <c r="D20945" t="s">
        <v>3</v>
      </c>
      <c r="E20945">
        <v>0</v>
      </c>
      <c r="F20945" t="s">
        <v>22</v>
      </c>
    </row>
    <row r="20946" spans="1:6" x14ac:dyDescent="0.45">
      <c r="A20946" t="s">
        <v>73</v>
      </c>
      <c r="B20946">
        <v>2010</v>
      </c>
      <c r="C20946" t="s">
        <v>15</v>
      </c>
      <c r="D20946" t="s">
        <v>4</v>
      </c>
      <c r="E20946">
        <v>0</v>
      </c>
      <c r="F20946" t="s">
        <v>22</v>
      </c>
    </row>
    <row r="20947" spans="1:6" x14ac:dyDescent="0.45">
      <c r="A20947" t="s">
        <v>73</v>
      </c>
      <c r="B20947">
        <v>2010</v>
      </c>
      <c r="C20947" t="s">
        <v>5</v>
      </c>
      <c r="D20947" t="s">
        <v>5</v>
      </c>
      <c r="E20947">
        <v>131.81890410958903</v>
      </c>
      <c r="F20947" t="s">
        <v>22</v>
      </c>
    </row>
    <row r="20948" spans="1:6" x14ac:dyDescent="0.45">
      <c r="A20948" t="s">
        <v>73</v>
      </c>
      <c r="B20948">
        <v>2010</v>
      </c>
      <c r="C20948" t="s">
        <v>16</v>
      </c>
      <c r="D20948" t="s">
        <v>6</v>
      </c>
      <c r="E20948">
        <v>0</v>
      </c>
      <c r="F20948" t="s">
        <v>22</v>
      </c>
    </row>
    <row r="20949" spans="1:6" x14ac:dyDescent="0.45">
      <c r="A20949" t="s">
        <v>73</v>
      </c>
      <c r="B20949">
        <v>2010</v>
      </c>
      <c r="C20949" t="s">
        <v>16</v>
      </c>
      <c r="D20949" t="s">
        <v>7</v>
      </c>
      <c r="E20949">
        <v>0</v>
      </c>
      <c r="F20949" t="s">
        <v>22</v>
      </c>
    </row>
    <row r="20950" spans="1:6" x14ac:dyDescent="0.45">
      <c r="A20950" t="s">
        <v>73</v>
      </c>
      <c r="B20950">
        <v>2010</v>
      </c>
      <c r="C20950" t="s">
        <v>17</v>
      </c>
      <c r="D20950" t="s">
        <v>8</v>
      </c>
      <c r="E20950">
        <v>0</v>
      </c>
      <c r="F20950" t="s">
        <v>22</v>
      </c>
    </row>
    <row r="20951" spans="1:6" x14ac:dyDescent="0.45">
      <c r="A20951" t="s">
        <v>73</v>
      </c>
      <c r="B20951">
        <v>2010</v>
      </c>
      <c r="C20951" t="s">
        <v>18</v>
      </c>
      <c r="D20951" t="s">
        <v>9</v>
      </c>
      <c r="E20951">
        <v>131.91561643835615</v>
      </c>
      <c r="F20951" t="s">
        <v>22</v>
      </c>
    </row>
    <row r="20952" spans="1:6" x14ac:dyDescent="0.45">
      <c r="A20952" t="s">
        <v>73</v>
      </c>
      <c r="B20952">
        <v>2010</v>
      </c>
      <c r="C20952" t="s">
        <v>18</v>
      </c>
      <c r="D20952" t="s">
        <v>10</v>
      </c>
      <c r="E20952">
        <v>0</v>
      </c>
      <c r="F20952" t="s">
        <v>22</v>
      </c>
    </row>
    <row r="20953" spans="1:6" x14ac:dyDescent="0.45">
      <c r="A20953" t="s">
        <v>73</v>
      </c>
      <c r="B20953">
        <v>2010</v>
      </c>
      <c r="C20953" t="s">
        <v>18</v>
      </c>
      <c r="D20953" t="s">
        <v>19</v>
      </c>
      <c r="E20953">
        <v>0</v>
      </c>
      <c r="F20953" t="s">
        <v>23</v>
      </c>
    </row>
    <row r="20954" spans="1:6" x14ac:dyDescent="0.45">
      <c r="A20954" t="s">
        <v>73</v>
      </c>
      <c r="B20954">
        <v>2011</v>
      </c>
      <c r="C20954" t="s">
        <v>15</v>
      </c>
      <c r="D20954" t="s">
        <v>0</v>
      </c>
      <c r="E20954">
        <v>47.872602739726027</v>
      </c>
      <c r="F20954" t="s">
        <v>22</v>
      </c>
    </row>
    <row r="20955" spans="1:6" x14ac:dyDescent="0.45">
      <c r="A20955" t="s">
        <v>73</v>
      </c>
      <c r="B20955">
        <v>2011</v>
      </c>
      <c r="C20955" t="s">
        <v>15</v>
      </c>
      <c r="D20955" t="s">
        <v>1</v>
      </c>
      <c r="E20955">
        <v>35.009863013698627</v>
      </c>
      <c r="F20955" t="s">
        <v>22</v>
      </c>
    </row>
    <row r="20956" spans="1:6" x14ac:dyDescent="0.45">
      <c r="A20956" t="s">
        <v>73</v>
      </c>
      <c r="B20956">
        <v>2011</v>
      </c>
      <c r="C20956" t="s">
        <v>15</v>
      </c>
      <c r="D20956" t="s">
        <v>2</v>
      </c>
      <c r="E20956">
        <v>31.528219178082185</v>
      </c>
      <c r="F20956" t="s">
        <v>22</v>
      </c>
    </row>
    <row r="20957" spans="1:6" x14ac:dyDescent="0.45">
      <c r="A20957" t="s">
        <v>73</v>
      </c>
      <c r="B20957">
        <v>2011</v>
      </c>
      <c r="C20957" t="s">
        <v>15</v>
      </c>
      <c r="D20957" t="s">
        <v>3</v>
      </c>
      <c r="E20957">
        <v>0</v>
      </c>
      <c r="F20957" t="s">
        <v>22</v>
      </c>
    </row>
    <row r="20958" spans="1:6" x14ac:dyDescent="0.45">
      <c r="A20958" t="s">
        <v>73</v>
      </c>
      <c r="B20958">
        <v>2011</v>
      </c>
      <c r="C20958" t="s">
        <v>15</v>
      </c>
      <c r="D20958" t="s">
        <v>4</v>
      </c>
      <c r="E20958">
        <v>0</v>
      </c>
      <c r="F20958" t="s">
        <v>22</v>
      </c>
    </row>
    <row r="20959" spans="1:6" x14ac:dyDescent="0.45">
      <c r="A20959" t="s">
        <v>73</v>
      </c>
      <c r="B20959">
        <v>2011</v>
      </c>
      <c r="C20959" t="s">
        <v>5</v>
      </c>
      <c r="D20959" t="s">
        <v>5</v>
      </c>
      <c r="E20959">
        <v>114.41068493150684</v>
      </c>
      <c r="F20959" t="s">
        <v>22</v>
      </c>
    </row>
    <row r="20960" spans="1:6" x14ac:dyDescent="0.45">
      <c r="A20960" t="s">
        <v>73</v>
      </c>
      <c r="B20960">
        <v>2011</v>
      </c>
      <c r="C20960" t="s">
        <v>16</v>
      </c>
      <c r="D20960" t="s">
        <v>6</v>
      </c>
      <c r="E20960">
        <v>0</v>
      </c>
      <c r="F20960" t="s">
        <v>22</v>
      </c>
    </row>
    <row r="20961" spans="1:6" x14ac:dyDescent="0.45">
      <c r="A20961" t="s">
        <v>73</v>
      </c>
      <c r="B20961">
        <v>2011</v>
      </c>
      <c r="C20961" t="s">
        <v>16</v>
      </c>
      <c r="D20961" t="s">
        <v>7</v>
      </c>
      <c r="E20961">
        <v>0</v>
      </c>
      <c r="F20961" t="s">
        <v>22</v>
      </c>
    </row>
    <row r="20962" spans="1:6" x14ac:dyDescent="0.45">
      <c r="A20962" t="s">
        <v>73</v>
      </c>
      <c r="B20962">
        <v>2011</v>
      </c>
      <c r="C20962" t="s">
        <v>17</v>
      </c>
      <c r="D20962" t="s">
        <v>8</v>
      </c>
      <c r="E20962">
        <v>0</v>
      </c>
      <c r="F20962" t="s">
        <v>22</v>
      </c>
    </row>
    <row r="20963" spans="1:6" x14ac:dyDescent="0.45">
      <c r="A20963" t="s">
        <v>73</v>
      </c>
      <c r="B20963">
        <v>2011</v>
      </c>
      <c r="C20963" t="s">
        <v>18</v>
      </c>
      <c r="D20963" t="s">
        <v>9</v>
      </c>
      <c r="E20963">
        <v>114.41068493150684</v>
      </c>
      <c r="F20963" t="s">
        <v>22</v>
      </c>
    </row>
    <row r="20964" spans="1:6" x14ac:dyDescent="0.45">
      <c r="A20964" t="s">
        <v>73</v>
      </c>
      <c r="B20964">
        <v>2011</v>
      </c>
      <c r="C20964" t="s">
        <v>18</v>
      </c>
      <c r="D20964" t="s">
        <v>10</v>
      </c>
      <c r="E20964">
        <v>0</v>
      </c>
      <c r="F20964" t="s">
        <v>22</v>
      </c>
    </row>
    <row r="20965" spans="1:6" x14ac:dyDescent="0.45">
      <c r="A20965" t="s">
        <v>73</v>
      </c>
      <c r="B20965">
        <v>2011</v>
      </c>
      <c r="C20965" t="s">
        <v>18</v>
      </c>
      <c r="D20965" t="s">
        <v>19</v>
      </c>
      <c r="E20965">
        <v>0</v>
      </c>
      <c r="F20965" t="s">
        <v>23</v>
      </c>
    </row>
    <row r="20966" spans="1:6" x14ac:dyDescent="0.45">
      <c r="A20966" t="s">
        <v>73</v>
      </c>
      <c r="B20966">
        <v>2012</v>
      </c>
      <c r="C20966" t="s">
        <v>15</v>
      </c>
      <c r="D20966" t="s">
        <v>0</v>
      </c>
      <c r="E20966">
        <v>49.284972677595626</v>
      </c>
      <c r="F20966" t="s">
        <v>22</v>
      </c>
    </row>
    <row r="20967" spans="1:6" x14ac:dyDescent="0.45">
      <c r="A20967" t="s">
        <v>73</v>
      </c>
      <c r="B20967">
        <v>2012</v>
      </c>
      <c r="C20967" t="s">
        <v>15</v>
      </c>
      <c r="D20967" t="s">
        <v>1</v>
      </c>
      <c r="E20967">
        <v>33.756830601092894</v>
      </c>
      <c r="F20967" t="s">
        <v>22</v>
      </c>
    </row>
    <row r="20968" spans="1:6" x14ac:dyDescent="0.45">
      <c r="A20968" t="s">
        <v>73</v>
      </c>
      <c r="B20968">
        <v>2012</v>
      </c>
      <c r="C20968" t="s">
        <v>15</v>
      </c>
      <c r="D20968" t="s">
        <v>2</v>
      </c>
      <c r="E20968">
        <v>34.142622950819671</v>
      </c>
      <c r="F20968" t="s">
        <v>22</v>
      </c>
    </row>
    <row r="20969" spans="1:6" x14ac:dyDescent="0.45">
      <c r="A20969" t="s">
        <v>73</v>
      </c>
      <c r="B20969">
        <v>2012</v>
      </c>
      <c r="C20969" t="s">
        <v>15</v>
      </c>
      <c r="D20969" t="s">
        <v>3</v>
      </c>
      <c r="E20969">
        <v>0</v>
      </c>
      <c r="F20969" t="s">
        <v>22</v>
      </c>
    </row>
    <row r="20970" spans="1:6" x14ac:dyDescent="0.45">
      <c r="A20970" t="s">
        <v>73</v>
      </c>
      <c r="B20970">
        <v>2012</v>
      </c>
      <c r="C20970" t="s">
        <v>15</v>
      </c>
      <c r="D20970" t="s">
        <v>4</v>
      </c>
      <c r="E20970">
        <v>0</v>
      </c>
      <c r="F20970" t="s">
        <v>22</v>
      </c>
    </row>
    <row r="20971" spans="1:6" x14ac:dyDescent="0.45">
      <c r="A20971" t="s">
        <v>73</v>
      </c>
      <c r="B20971">
        <v>2012</v>
      </c>
      <c r="C20971" t="s">
        <v>5</v>
      </c>
      <c r="D20971" t="s">
        <v>5</v>
      </c>
      <c r="E20971">
        <v>117.1844262295082</v>
      </c>
      <c r="F20971" t="s">
        <v>22</v>
      </c>
    </row>
    <row r="20972" spans="1:6" x14ac:dyDescent="0.45">
      <c r="A20972" t="s">
        <v>73</v>
      </c>
      <c r="B20972">
        <v>2012</v>
      </c>
      <c r="C20972" t="s">
        <v>16</v>
      </c>
      <c r="D20972" t="s">
        <v>6</v>
      </c>
      <c r="E20972">
        <v>0</v>
      </c>
      <c r="F20972" t="s">
        <v>22</v>
      </c>
    </row>
    <row r="20973" spans="1:6" x14ac:dyDescent="0.45">
      <c r="A20973" t="s">
        <v>73</v>
      </c>
      <c r="B20973">
        <v>2012</v>
      </c>
      <c r="C20973" t="s">
        <v>16</v>
      </c>
      <c r="D20973" t="s">
        <v>7</v>
      </c>
      <c r="E20973">
        <v>0</v>
      </c>
      <c r="F20973" t="s">
        <v>22</v>
      </c>
    </row>
    <row r="20974" spans="1:6" x14ac:dyDescent="0.45">
      <c r="A20974" t="s">
        <v>73</v>
      </c>
      <c r="B20974">
        <v>2012</v>
      </c>
      <c r="C20974" t="s">
        <v>17</v>
      </c>
      <c r="D20974" t="s">
        <v>8</v>
      </c>
      <c r="E20974">
        <v>0</v>
      </c>
      <c r="F20974" t="s">
        <v>22</v>
      </c>
    </row>
    <row r="20975" spans="1:6" x14ac:dyDescent="0.45">
      <c r="A20975" t="s">
        <v>73</v>
      </c>
      <c r="B20975">
        <v>2012</v>
      </c>
      <c r="C20975" t="s">
        <v>18</v>
      </c>
      <c r="D20975" t="s">
        <v>9</v>
      </c>
      <c r="E20975">
        <v>116.70218579234972</v>
      </c>
      <c r="F20975" t="s">
        <v>22</v>
      </c>
    </row>
    <row r="20976" spans="1:6" x14ac:dyDescent="0.45">
      <c r="A20976" t="s">
        <v>73</v>
      </c>
      <c r="B20976">
        <v>2012</v>
      </c>
      <c r="C20976" t="s">
        <v>18</v>
      </c>
      <c r="D20976" t="s">
        <v>10</v>
      </c>
      <c r="E20976">
        <v>0</v>
      </c>
      <c r="F20976" t="s">
        <v>22</v>
      </c>
    </row>
    <row r="20977" spans="1:6" x14ac:dyDescent="0.45">
      <c r="A20977" t="s">
        <v>73</v>
      </c>
      <c r="B20977">
        <v>2012</v>
      </c>
      <c r="C20977" t="s">
        <v>18</v>
      </c>
      <c r="D20977" t="s">
        <v>19</v>
      </c>
      <c r="E20977">
        <v>0</v>
      </c>
      <c r="F20977" t="s">
        <v>23</v>
      </c>
    </row>
    <row r="20978" spans="1:6" x14ac:dyDescent="0.45">
      <c r="A20978" t="s">
        <v>73</v>
      </c>
      <c r="B20978">
        <v>2013</v>
      </c>
      <c r="C20978" t="s">
        <v>15</v>
      </c>
      <c r="D20978" t="s">
        <v>0</v>
      </c>
      <c r="E20978">
        <v>32.785479452054794</v>
      </c>
      <c r="F20978" t="s">
        <v>22</v>
      </c>
    </row>
    <row r="20979" spans="1:6" x14ac:dyDescent="0.45">
      <c r="A20979" t="s">
        <v>73</v>
      </c>
      <c r="B20979">
        <v>2013</v>
      </c>
      <c r="C20979" t="s">
        <v>15</v>
      </c>
      <c r="D20979" t="s">
        <v>1</v>
      </c>
      <c r="E20979">
        <v>31.721643835616437</v>
      </c>
      <c r="F20979" t="s">
        <v>22</v>
      </c>
    </row>
    <row r="20980" spans="1:6" x14ac:dyDescent="0.45">
      <c r="A20980" t="s">
        <v>73</v>
      </c>
      <c r="B20980">
        <v>2013</v>
      </c>
      <c r="C20980" t="s">
        <v>15</v>
      </c>
      <c r="D20980" t="s">
        <v>2</v>
      </c>
      <c r="E20980">
        <v>35.590136986301374</v>
      </c>
      <c r="F20980" t="s">
        <v>22</v>
      </c>
    </row>
    <row r="20981" spans="1:6" x14ac:dyDescent="0.45">
      <c r="A20981" t="s">
        <v>73</v>
      </c>
      <c r="B20981">
        <v>2013</v>
      </c>
      <c r="C20981" t="s">
        <v>15</v>
      </c>
      <c r="D20981" t="s">
        <v>3</v>
      </c>
      <c r="E20981">
        <v>0</v>
      </c>
      <c r="F20981" t="s">
        <v>22</v>
      </c>
    </row>
    <row r="20982" spans="1:6" x14ac:dyDescent="0.45">
      <c r="A20982" t="s">
        <v>73</v>
      </c>
      <c r="B20982">
        <v>2013</v>
      </c>
      <c r="C20982" t="s">
        <v>15</v>
      </c>
      <c r="D20982" t="s">
        <v>4</v>
      </c>
      <c r="E20982">
        <v>0</v>
      </c>
      <c r="F20982" t="s">
        <v>22</v>
      </c>
    </row>
    <row r="20983" spans="1:6" x14ac:dyDescent="0.45">
      <c r="A20983" t="s">
        <v>73</v>
      </c>
      <c r="B20983">
        <v>2013</v>
      </c>
      <c r="C20983" t="s">
        <v>5</v>
      </c>
      <c r="D20983" t="s">
        <v>5</v>
      </c>
      <c r="E20983">
        <v>100.09726027397259</v>
      </c>
      <c r="F20983" t="s">
        <v>22</v>
      </c>
    </row>
    <row r="20984" spans="1:6" x14ac:dyDescent="0.45">
      <c r="A20984" t="s">
        <v>73</v>
      </c>
      <c r="B20984">
        <v>2013</v>
      </c>
      <c r="C20984" t="s">
        <v>16</v>
      </c>
      <c r="D20984" t="s">
        <v>6</v>
      </c>
      <c r="E20984">
        <v>0</v>
      </c>
      <c r="F20984" t="s">
        <v>22</v>
      </c>
    </row>
    <row r="20985" spans="1:6" x14ac:dyDescent="0.45">
      <c r="A20985" t="s">
        <v>73</v>
      </c>
      <c r="B20985">
        <v>2013</v>
      </c>
      <c r="C20985" t="s">
        <v>16</v>
      </c>
      <c r="D20985" t="s">
        <v>7</v>
      </c>
      <c r="E20985">
        <v>0</v>
      </c>
      <c r="F20985" t="s">
        <v>22</v>
      </c>
    </row>
    <row r="20986" spans="1:6" x14ac:dyDescent="0.45">
      <c r="A20986" t="s">
        <v>73</v>
      </c>
      <c r="B20986">
        <v>2013</v>
      </c>
      <c r="C20986" t="s">
        <v>17</v>
      </c>
      <c r="D20986" t="s">
        <v>8</v>
      </c>
      <c r="E20986">
        <v>0</v>
      </c>
      <c r="F20986" t="s">
        <v>22</v>
      </c>
    </row>
    <row r="20987" spans="1:6" x14ac:dyDescent="0.45">
      <c r="A20987" t="s">
        <v>73</v>
      </c>
      <c r="B20987">
        <v>2013</v>
      </c>
      <c r="C20987" t="s">
        <v>18</v>
      </c>
      <c r="D20987" t="s">
        <v>9</v>
      </c>
      <c r="E20987">
        <v>99.61369863013698</v>
      </c>
      <c r="F20987" t="s">
        <v>22</v>
      </c>
    </row>
    <row r="20988" spans="1:6" x14ac:dyDescent="0.45">
      <c r="A20988" t="s">
        <v>73</v>
      </c>
      <c r="B20988">
        <v>2013</v>
      </c>
      <c r="C20988" t="s">
        <v>18</v>
      </c>
      <c r="D20988" t="s">
        <v>10</v>
      </c>
      <c r="E20988">
        <v>0</v>
      </c>
      <c r="F20988" t="s">
        <v>22</v>
      </c>
    </row>
    <row r="20989" spans="1:6" x14ac:dyDescent="0.45">
      <c r="A20989" t="s">
        <v>73</v>
      </c>
      <c r="B20989">
        <v>2013</v>
      </c>
      <c r="C20989" t="s">
        <v>18</v>
      </c>
      <c r="D20989" t="s">
        <v>19</v>
      </c>
      <c r="E20989">
        <v>0</v>
      </c>
      <c r="F20989" t="s">
        <v>23</v>
      </c>
    </row>
    <row r="20990" spans="1:6" x14ac:dyDescent="0.45">
      <c r="A20990" t="s">
        <v>73</v>
      </c>
      <c r="B20990">
        <v>2014</v>
      </c>
      <c r="C20990" t="s">
        <v>15</v>
      </c>
      <c r="D20990" t="s">
        <v>0</v>
      </c>
      <c r="E20990">
        <v>30.464383561643835</v>
      </c>
      <c r="F20990" t="s">
        <v>22</v>
      </c>
    </row>
    <row r="20991" spans="1:6" x14ac:dyDescent="0.45">
      <c r="A20991" t="s">
        <v>73</v>
      </c>
      <c r="B20991">
        <v>2014</v>
      </c>
      <c r="C20991" t="s">
        <v>15</v>
      </c>
      <c r="D20991" t="s">
        <v>1</v>
      </c>
      <c r="E20991">
        <v>31.431506849315063</v>
      </c>
      <c r="F20991" t="s">
        <v>22</v>
      </c>
    </row>
    <row r="20992" spans="1:6" x14ac:dyDescent="0.45">
      <c r="A20992" t="s">
        <v>73</v>
      </c>
      <c r="B20992">
        <v>2014</v>
      </c>
      <c r="C20992" t="s">
        <v>15</v>
      </c>
      <c r="D20992" t="s">
        <v>2</v>
      </c>
      <c r="E20992">
        <v>32.688767123287668</v>
      </c>
      <c r="F20992" t="s">
        <v>22</v>
      </c>
    </row>
    <row r="20993" spans="1:6" x14ac:dyDescent="0.45">
      <c r="A20993" t="s">
        <v>73</v>
      </c>
      <c r="B20993">
        <v>2014</v>
      </c>
      <c r="C20993" t="s">
        <v>15</v>
      </c>
      <c r="D20993" t="s">
        <v>3</v>
      </c>
      <c r="E20993">
        <v>0</v>
      </c>
      <c r="F20993" t="s">
        <v>22</v>
      </c>
    </row>
    <row r="20994" spans="1:6" x14ac:dyDescent="0.45">
      <c r="A20994" t="s">
        <v>73</v>
      </c>
      <c r="B20994">
        <v>2014</v>
      </c>
      <c r="C20994" t="s">
        <v>15</v>
      </c>
      <c r="D20994" t="s">
        <v>4</v>
      </c>
      <c r="E20994">
        <v>0</v>
      </c>
      <c r="F20994" t="s">
        <v>22</v>
      </c>
    </row>
    <row r="20995" spans="1:6" x14ac:dyDescent="0.45">
      <c r="A20995" t="s">
        <v>73</v>
      </c>
      <c r="B20995">
        <v>2014</v>
      </c>
      <c r="C20995" t="s">
        <v>5</v>
      </c>
      <c r="D20995" t="s">
        <v>5</v>
      </c>
      <c r="E20995">
        <v>94.58465753424656</v>
      </c>
      <c r="F20995" t="s">
        <v>22</v>
      </c>
    </row>
    <row r="20996" spans="1:6" x14ac:dyDescent="0.45">
      <c r="A20996" t="s">
        <v>73</v>
      </c>
      <c r="B20996">
        <v>2014</v>
      </c>
      <c r="C20996" t="s">
        <v>16</v>
      </c>
      <c r="D20996" t="s">
        <v>6</v>
      </c>
      <c r="E20996">
        <v>0</v>
      </c>
      <c r="F20996" t="s">
        <v>22</v>
      </c>
    </row>
    <row r="20997" spans="1:6" x14ac:dyDescent="0.45">
      <c r="A20997" t="s">
        <v>73</v>
      </c>
      <c r="B20997">
        <v>2014</v>
      </c>
      <c r="C20997" t="s">
        <v>16</v>
      </c>
      <c r="D20997" t="s">
        <v>7</v>
      </c>
      <c r="E20997">
        <v>0</v>
      </c>
      <c r="F20997" t="s">
        <v>22</v>
      </c>
    </row>
    <row r="20998" spans="1:6" x14ac:dyDescent="0.45">
      <c r="A20998" t="s">
        <v>73</v>
      </c>
      <c r="B20998">
        <v>2014</v>
      </c>
      <c r="C20998" t="s">
        <v>17</v>
      </c>
      <c r="D20998" t="s">
        <v>8</v>
      </c>
      <c r="E20998">
        <v>0</v>
      </c>
      <c r="F20998" t="s">
        <v>22</v>
      </c>
    </row>
    <row r="20999" spans="1:6" x14ac:dyDescent="0.45">
      <c r="A20999" t="s">
        <v>73</v>
      </c>
      <c r="B20999">
        <v>2014</v>
      </c>
      <c r="C20999" t="s">
        <v>18</v>
      </c>
      <c r="D20999" t="s">
        <v>9</v>
      </c>
      <c r="E20999">
        <v>94.101095890410946</v>
      </c>
      <c r="F20999" t="s">
        <v>22</v>
      </c>
    </row>
    <row r="21000" spans="1:6" x14ac:dyDescent="0.45">
      <c r="A21000" t="s">
        <v>73</v>
      </c>
      <c r="B21000">
        <v>2014</v>
      </c>
      <c r="C21000" t="s">
        <v>18</v>
      </c>
      <c r="D21000" t="s">
        <v>10</v>
      </c>
      <c r="E21000">
        <v>0</v>
      </c>
      <c r="F21000" t="s">
        <v>22</v>
      </c>
    </row>
    <row r="21001" spans="1:6" x14ac:dyDescent="0.45">
      <c r="A21001" t="s">
        <v>73</v>
      </c>
      <c r="B21001">
        <v>2014</v>
      </c>
      <c r="C21001" t="s">
        <v>18</v>
      </c>
      <c r="D21001" t="s">
        <v>19</v>
      </c>
      <c r="E21001">
        <v>0</v>
      </c>
      <c r="F21001" t="s">
        <v>23</v>
      </c>
    </row>
    <row r="21002" spans="1:6" x14ac:dyDescent="0.45">
      <c r="A21002" t="s">
        <v>73</v>
      </c>
      <c r="B21002">
        <v>2015</v>
      </c>
      <c r="C21002" t="s">
        <v>15</v>
      </c>
      <c r="D21002" t="s">
        <v>0</v>
      </c>
      <c r="E21002">
        <v>18.858904109589037</v>
      </c>
      <c r="F21002" t="s">
        <v>22</v>
      </c>
    </row>
    <row r="21003" spans="1:6" x14ac:dyDescent="0.45">
      <c r="A21003" t="s">
        <v>73</v>
      </c>
      <c r="B21003">
        <v>2015</v>
      </c>
      <c r="C21003" t="s">
        <v>15</v>
      </c>
      <c r="D21003" t="s">
        <v>1</v>
      </c>
      <c r="E21003">
        <v>30.561095890410957</v>
      </c>
      <c r="F21003" t="s">
        <v>22</v>
      </c>
    </row>
    <row r="21004" spans="1:6" x14ac:dyDescent="0.45">
      <c r="A21004" t="s">
        <v>73</v>
      </c>
      <c r="B21004">
        <v>2015</v>
      </c>
      <c r="C21004" t="s">
        <v>15</v>
      </c>
      <c r="D21004" t="s">
        <v>2</v>
      </c>
      <c r="E21004">
        <v>35.783561643835611</v>
      </c>
      <c r="F21004" t="s">
        <v>22</v>
      </c>
    </row>
    <row r="21005" spans="1:6" x14ac:dyDescent="0.45">
      <c r="A21005" t="s">
        <v>73</v>
      </c>
      <c r="B21005">
        <v>2015</v>
      </c>
      <c r="C21005" t="s">
        <v>15</v>
      </c>
      <c r="D21005" t="s">
        <v>3</v>
      </c>
      <c r="E21005">
        <v>0</v>
      </c>
      <c r="F21005" t="s">
        <v>22</v>
      </c>
    </row>
    <row r="21006" spans="1:6" x14ac:dyDescent="0.45">
      <c r="A21006" t="s">
        <v>73</v>
      </c>
      <c r="B21006">
        <v>2015</v>
      </c>
      <c r="C21006" t="s">
        <v>15</v>
      </c>
      <c r="D21006" t="s">
        <v>4</v>
      </c>
      <c r="E21006">
        <v>0</v>
      </c>
      <c r="F21006" t="s">
        <v>22</v>
      </c>
    </row>
    <row r="21007" spans="1:6" x14ac:dyDescent="0.45">
      <c r="A21007" t="s">
        <v>73</v>
      </c>
      <c r="B21007">
        <v>2015</v>
      </c>
      <c r="C21007" t="s">
        <v>5</v>
      </c>
      <c r="D21007" t="s">
        <v>5</v>
      </c>
      <c r="E21007">
        <v>85.203561643835599</v>
      </c>
      <c r="F21007" t="s">
        <v>22</v>
      </c>
    </row>
    <row r="21008" spans="1:6" x14ac:dyDescent="0.45">
      <c r="A21008" t="s">
        <v>73</v>
      </c>
      <c r="B21008">
        <v>2015</v>
      </c>
      <c r="C21008" t="s">
        <v>16</v>
      </c>
      <c r="D21008" t="s">
        <v>6</v>
      </c>
      <c r="E21008">
        <v>0</v>
      </c>
      <c r="F21008" t="s">
        <v>22</v>
      </c>
    </row>
    <row r="21009" spans="1:6" x14ac:dyDescent="0.45">
      <c r="A21009" t="s">
        <v>73</v>
      </c>
      <c r="B21009">
        <v>2015</v>
      </c>
      <c r="C21009" t="s">
        <v>16</v>
      </c>
      <c r="D21009" t="s">
        <v>7</v>
      </c>
      <c r="E21009">
        <v>0</v>
      </c>
      <c r="F21009" t="s">
        <v>22</v>
      </c>
    </row>
    <row r="21010" spans="1:6" x14ac:dyDescent="0.45">
      <c r="A21010" t="s">
        <v>73</v>
      </c>
      <c r="B21010">
        <v>2015</v>
      </c>
      <c r="C21010" t="s">
        <v>17</v>
      </c>
      <c r="D21010" t="s">
        <v>8</v>
      </c>
      <c r="E21010">
        <v>0</v>
      </c>
      <c r="F21010" t="s">
        <v>22</v>
      </c>
    </row>
    <row r="21011" spans="1:6" x14ac:dyDescent="0.45">
      <c r="A21011" t="s">
        <v>73</v>
      </c>
      <c r="B21011">
        <v>2015</v>
      </c>
      <c r="C21011" t="s">
        <v>18</v>
      </c>
      <c r="D21011" t="s">
        <v>9</v>
      </c>
      <c r="E21011">
        <v>84.623287671232873</v>
      </c>
      <c r="F21011" t="s">
        <v>22</v>
      </c>
    </row>
    <row r="21012" spans="1:6" x14ac:dyDescent="0.45">
      <c r="A21012" t="s">
        <v>73</v>
      </c>
      <c r="B21012">
        <v>2015</v>
      </c>
      <c r="C21012" t="s">
        <v>18</v>
      </c>
      <c r="D21012" t="s">
        <v>10</v>
      </c>
      <c r="E21012">
        <v>0</v>
      </c>
      <c r="F21012" t="s">
        <v>22</v>
      </c>
    </row>
    <row r="21013" spans="1:6" x14ac:dyDescent="0.45">
      <c r="A21013" t="s">
        <v>73</v>
      </c>
      <c r="B21013">
        <v>2015</v>
      </c>
      <c r="C21013" t="s">
        <v>18</v>
      </c>
      <c r="D21013" t="s">
        <v>19</v>
      </c>
      <c r="E21013">
        <v>0</v>
      </c>
      <c r="F21013" t="s">
        <v>23</v>
      </c>
    </row>
    <row r="21014" spans="1:6" x14ac:dyDescent="0.45">
      <c r="A21014" t="s">
        <v>73</v>
      </c>
      <c r="B21014">
        <v>2016</v>
      </c>
      <c r="C21014" t="s">
        <v>15</v>
      </c>
      <c r="D21014" t="s">
        <v>0</v>
      </c>
      <c r="E21014">
        <v>8.8732240437158474</v>
      </c>
      <c r="F21014" t="s">
        <v>22</v>
      </c>
    </row>
    <row r="21015" spans="1:6" x14ac:dyDescent="0.45">
      <c r="A21015" t="s">
        <v>73</v>
      </c>
      <c r="B21015">
        <v>2016</v>
      </c>
      <c r="C21015" t="s">
        <v>15</v>
      </c>
      <c r="D21015" t="s">
        <v>1</v>
      </c>
      <c r="E21015">
        <v>30.670491803278686</v>
      </c>
      <c r="F21015" t="s">
        <v>22</v>
      </c>
    </row>
    <row r="21016" spans="1:6" x14ac:dyDescent="0.45">
      <c r="A21016" t="s">
        <v>73</v>
      </c>
      <c r="B21016">
        <v>2016</v>
      </c>
      <c r="C21016" t="s">
        <v>15</v>
      </c>
      <c r="D21016" t="s">
        <v>2</v>
      </c>
      <c r="E21016">
        <v>38.482786885245893</v>
      </c>
      <c r="F21016" t="s">
        <v>22</v>
      </c>
    </row>
    <row r="21017" spans="1:6" x14ac:dyDescent="0.45">
      <c r="A21017" t="s">
        <v>73</v>
      </c>
      <c r="B21017">
        <v>2016</v>
      </c>
      <c r="C21017" t="s">
        <v>15</v>
      </c>
      <c r="D21017" t="s">
        <v>3</v>
      </c>
      <c r="E21017">
        <v>0</v>
      </c>
      <c r="F21017" t="s">
        <v>22</v>
      </c>
    </row>
    <row r="21018" spans="1:6" x14ac:dyDescent="0.45">
      <c r="A21018" t="s">
        <v>73</v>
      </c>
      <c r="B21018">
        <v>2016</v>
      </c>
      <c r="C21018" t="s">
        <v>15</v>
      </c>
      <c r="D21018" t="s">
        <v>4</v>
      </c>
      <c r="E21018">
        <v>0</v>
      </c>
      <c r="F21018" t="s">
        <v>22</v>
      </c>
    </row>
    <row r="21019" spans="1:6" x14ac:dyDescent="0.45">
      <c r="A21019" t="s">
        <v>73</v>
      </c>
      <c r="B21019">
        <v>2016</v>
      </c>
      <c r="C21019" t="s">
        <v>5</v>
      </c>
      <c r="D21019" t="s">
        <v>5</v>
      </c>
      <c r="E21019">
        <v>78.026502732240431</v>
      </c>
      <c r="F21019" t="s">
        <v>22</v>
      </c>
    </row>
    <row r="21020" spans="1:6" x14ac:dyDescent="0.45">
      <c r="A21020" t="s">
        <v>73</v>
      </c>
      <c r="B21020">
        <v>2016</v>
      </c>
      <c r="C21020" t="s">
        <v>16</v>
      </c>
      <c r="D21020" t="s">
        <v>6</v>
      </c>
      <c r="E21020">
        <v>0</v>
      </c>
      <c r="F21020" t="s">
        <v>22</v>
      </c>
    </row>
    <row r="21021" spans="1:6" x14ac:dyDescent="0.45">
      <c r="A21021" t="s">
        <v>73</v>
      </c>
      <c r="B21021">
        <v>2016</v>
      </c>
      <c r="C21021" t="s">
        <v>16</v>
      </c>
      <c r="D21021" t="s">
        <v>7</v>
      </c>
      <c r="E21021">
        <v>0</v>
      </c>
      <c r="F21021" t="s">
        <v>22</v>
      </c>
    </row>
    <row r="21022" spans="1:6" x14ac:dyDescent="0.45">
      <c r="A21022" t="s">
        <v>73</v>
      </c>
      <c r="B21022">
        <v>2016</v>
      </c>
      <c r="C21022" t="s">
        <v>17</v>
      </c>
      <c r="D21022" t="s">
        <v>8</v>
      </c>
      <c r="E21022">
        <v>0</v>
      </c>
      <c r="F21022" t="s">
        <v>22</v>
      </c>
    </row>
    <row r="21023" spans="1:6" x14ac:dyDescent="0.45">
      <c r="A21023" t="s">
        <v>73</v>
      </c>
      <c r="B21023">
        <v>2016</v>
      </c>
      <c r="C21023" t="s">
        <v>18</v>
      </c>
      <c r="D21023" t="s">
        <v>9</v>
      </c>
      <c r="E21023">
        <v>77.544262295081964</v>
      </c>
      <c r="F21023" t="s">
        <v>22</v>
      </c>
    </row>
    <row r="21024" spans="1:6" x14ac:dyDescent="0.45">
      <c r="A21024" t="s">
        <v>73</v>
      </c>
      <c r="B21024">
        <v>2016</v>
      </c>
      <c r="C21024" t="s">
        <v>18</v>
      </c>
      <c r="D21024" t="s">
        <v>10</v>
      </c>
      <c r="E21024">
        <v>0</v>
      </c>
      <c r="F21024" t="s">
        <v>22</v>
      </c>
    </row>
    <row r="21025" spans="1:6" x14ac:dyDescent="0.45">
      <c r="A21025" t="s">
        <v>73</v>
      </c>
      <c r="B21025">
        <v>2016</v>
      </c>
      <c r="C21025" t="s">
        <v>18</v>
      </c>
      <c r="D21025" t="s">
        <v>19</v>
      </c>
      <c r="E21025">
        <v>0</v>
      </c>
      <c r="F21025" t="s">
        <v>23</v>
      </c>
    </row>
    <row r="21026" spans="1:6" x14ac:dyDescent="0.45">
      <c r="A21026" t="s">
        <v>73</v>
      </c>
      <c r="B21026">
        <v>2017</v>
      </c>
      <c r="C21026" t="s">
        <v>15</v>
      </c>
      <c r="D21026" t="s">
        <v>0</v>
      </c>
      <c r="E21026">
        <v>8.2205479452054782</v>
      </c>
      <c r="F21026" t="s">
        <v>22</v>
      </c>
    </row>
    <row r="21027" spans="1:6" x14ac:dyDescent="0.45">
      <c r="A21027" t="s">
        <v>73</v>
      </c>
      <c r="B21027">
        <v>2017</v>
      </c>
      <c r="C21027" t="s">
        <v>15</v>
      </c>
      <c r="D21027" t="s">
        <v>1</v>
      </c>
      <c r="E21027">
        <v>29.303835616438356</v>
      </c>
      <c r="F21027" t="s">
        <v>22</v>
      </c>
    </row>
    <row r="21028" spans="1:6" x14ac:dyDescent="0.45">
      <c r="A21028" t="s">
        <v>73</v>
      </c>
      <c r="B21028">
        <v>2017</v>
      </c>
      <c r="C21028" t="s">
        <v>15</v>
      </c>
      <c r="D21028" t="s">
        <v>2</v>
      </c>
      <c r="E21028">
        <v>38.975068493150687</v>
      </c>
      <c r="F21028" t="s">
        <v>22</v>
      </c>
    </row>
    <row r="21029" spans="1:6" x14ac:dyDescent="0.45">
      <c r="A21029" t="s">
        <v>73</v>
      </c>
      <c r="B21029">
        <v>2017</v>
      </c>
      <c r="C21029" t="s">
        <v>15</v>
      </c>
      <c r="D21029" t="s">
        <v>3</v>
      </c>
      <c r="E21029">
        <v>0</v>
      </c>
      <c r="F21029" t="s">
        <v>22</v>
      </c>
    </row>
    <row r="21030" spans="1:6" x14ac:dyDescent="0.45">
      <c r="A21030" t="s">
        <v>73</v>
      </c>
      <c r="B21030">
        <v>2017</v>
      </c>
      <c r="C21030" t="s">
        <v>15</v>
      </c>
      <c r="D21030" t="s">
        <v>4</v>
      </c>
      <c r="E21030">
        <v>0</v>
      </c>
      <c r="F21030" t="s">
        <v>22</v>
      </c>
    </row>
    <row r="21031" spans="1:6" x14ac:dyDescent="0.45">
      <c r="A21031" t="s">
        <v>73</v>
      </c>
      <c r="B21031">
        <v>2017</v>
      </c>
      <c r="C21031" t="s">
        <v>5</v>
      </c>
      <c r="D21031" t="s">
        <v>5</v>
      </c>
      <c r="E21031">
        <v>76.499452054794517</v>
      </c>
      <c r="F21031" t="s">
        <v>22</v>
      </c>
    </row>
    <row r="21032" spans="1:6" x14ac:dyDescent="0.45">
      <c r="A21032" t="s">
        <v>73</v>
      </c>
      <c r="B21032">
        <v>2017</v>
      </c>
      <c r="C21032" t="s">
        <v>16</v>
      </c>
      <c r="D21032" t="s">
        <v>6</v>
      </c>
      <c r="E21032">
        <v>0</v>
      </c>
      <c r="F21032" t="s">
        <v>22</v>
      </c>
    </row>
    <row r="21033" spans="1:6" x14ac:dyDescent="0.45">
      <c r="A21033" t="s">
        <v>73</v>
      </c>
      <c r="B21033">
        <v>2017</v>
      </c>
      <c r="C21033" t="s">
        <v>16</v>
      </c>
      <c r="D21033" t="s">
        <v>7</v>
      </c>
      <c r="E21033">
        <v>0</v>
      </c>
      <c r="F21033" t="s">
        <v>22</v>
      </c>
    </row>
    <row r="21034" spans="1:6" x14ac:dyDescent="0.45">
      <c r="A21034" t="s">
        <v>73</v>
      </c>
      <c r="B21034">
        <v>2017</v>
      </c>
      <c r="C21034" t="s">
        <v>17</v>
      </c>
      <c r="D21034" t="s">
        <v>8</v>
      </c>
      <c r="E21034">
        <v>0</v>
      </c>
      <c r="F21034" t="s">
        <v>22</v>
      </c>
    </row>
    <row r="21035" spans="1:6" x14ac:dyDescent="0.45">
      <c r="A21035" t="s">
        <v>73</v>
      </c>
      <c r="B21035">
        <v>2017</v>
      </c>
      <c r="C21035" t="s">
        <v>18</v>
      </c>
      <c r="D21035" t="s">
        <v>9</v>
      </c>
      <c r="E21035">
        <v>75.919178082191777</v>
      </c>
      <c r="F21035" t="s">
        <v>22</v>
      </c>
    </row>
    <row r="21036" spans="1:6" x14ac:dyDescent="0.45">
      <c r="A21036" t="s">
        <v>73</v>
      </c>
      <c r="B21036">
        <v>2017</v>
      </c>
      <c r="C21036" t="s">
        <v>18</v>
      </c>
      <c r="D21036" t="s">
        <v>10</v>
      </c>
      <c r="E21036">
        <v>0</v>
      </c>
      <c r="F21036" t="s">
        <v>22</v>
      </c>
    </row>
    <row r="21037" spans="1:6" x14ac:dyDescent="0.45">
      <c r="A21037" t="s">
        <v>73</v>
      </c>
      <c r="B21037">
        <v>2017</v>
      </c>
      <c r="C21037" t="s">
        <v>18</v>
      </c>
      <c r="D21037" t="s">
        <v>19</v>
      </c>
      <c r="E21037">
        <v>0</v>
      </c>
      <c r="F21037" t="s">
        <v>23</v>
      </c>
    </row>
    <row r="21038" spans="1:6" x14ac:dyDescent="0.45">
      <c r="A21038" t="s">
        <v>73</v>
      </c>
      <c r="B21038">
        <v>2018</v>
      </c>
      <c r="C21038" t="s">
        <v>15</v>
      </c>
      <c r="D21038" t="s">
        <v>0</v>
      </c>
      <c r="E21038">
        <v>7.1567123287671226</v>
      </c>
      <c r="F21038" t="s">
        <v>22</v>
      </c>
    </row>
    <row r="21039" spans="1:6" x14ac:dyDescent="0.45">
      <c r="A21039" t="s">
        <v>73</v>
      </c>
      <c r="B21039">
        <v>2018</v>
      </c>
      <c r="C21039" t="s">
        <v>15</v>
      </c>
      <c r="D21039" t="s">
        <v>1</v>
      </c>
      <c r="E21039">
        <v>30.657808219178079</v>
      </c>
      <c r="F21039" t="s">
        <v>22</v>
      </c>
    </row>
    <row r="21040" spans="1:6" x14ac:dyDescent="0.45">
      <c r="A21040" t="s">
        <v>73</v>
      </c>
      <c r="B21040">
        <v>2018</v>
      </c>
      <c r="C21040" t="s">
        <v>15</v>
      </c>
      <c r="D21040" t="s">
        <v>2</v>
      </c>
      <c r="E21040">
        <v>38.007945205479437</v>
      </c>
      <c r="F21040" t="s">
        <v>22</v>
      </c>
    </row>
    <row r="21041" spans="1:6" x14ac:dyDescent="0.45">
      <c r="A21041" t="s">
        <v>73</v>
      </c>
      <c r="B21041">
        <v>2018</v>
      </c>
      <c r="C21041" t="s">
        <v>15</v>
      </c>
      <c r="D21041" t="s">
        <v>3</v>
      </c>
      <c r="E21041">
        <v>0</v>
      </c>
      <c r="F21041" t="s">
        <v>22</v>
      </c>
    </row>
    <row r="21042" spans="1:6" x14ac:dyDescent="0.45">
      <c r="A21042" t="s">
        <v>73</v>
      </c>
      <c r="B21042">
        <v>2018</v>
      </c>
      <c r="C21042" t="s">
        <v>15</v>
      </c>
      <c r="D21042" t="s">
        <v>4</v>
      </c>
      <c r="E21042">
        <v>0</v>
      </c>
      <c r="F21042" t="s">
        <v>22</v>
      </c>
    </row>
    <row r="21043" spans="1:6" x14ac:dyDescent="0.45">
      <c r="A21043" t="s">
        <v>73</v>
      </c>
      <c r="B21043">
        <v>2018</v>
      </c>
      <c r="C21043" t="s">
        <v>5</v>
      </c>
      <c r="D21043" t="s">
        <v>5</v>
      </c>
      <c r="E21043">
        <v>75.822465753424638</v>
      </c>
      <c r="F21043" t="s">
        <v>22</v>
      </c>
    </row>
    <row r="21044" spans="1:6" x14ac:dyDescent="0.45">
      <c r="A21044" t="s">
        <v>73</v>
      </c>
      <c r="B21044">
        <v>2018</v>
      </c>
      <c r="C21044" t="s">
        <v>16</v>
      </c>
      <c r="D21044" t="s">
        <v>6</v>
      </c>
      <c r="E21044">
        <v>0</v>
      </c>
      <c r="F21044" t="s">
        <v>22</v>
      </c>
    </row>
    <row r="21045" spans="1:6" x14ac:dyDescent="0.45">
      <c r="A21045" t="s">
        <v>73</v>
      </c>
      <c r="B21045">
        <v>2018</v>
      </c>
      <c r="C21045" t="s">
        <v>16</v>
      </c>
      <c r="D21045" t="s">
        <v>7</v>
      </c>
      <c r="E21045">
        <v>0</v>
      </c>
      <c r="F21045" t="s">
        <v>22</v>
      </c>
    </row>
    <row r="21046" spans="1:6" x14ac:dyDescent="0.45">
      <c r="A21046" t="s">
        <v>73</v>
      </c>
      <c r="B21046">
        <v>2018</v>
      </c>
      <c r="C21046" t="s">
        <v>17</v>
      </c>
      <c r="D21046" t="s">
        <v>8</v>
      </c>
      <c r="E21046">
        <v>0</v>
      </c>
      <c r="F21046" t="s">
        <v>22</v>
      </c>
    </row>
    <row r="21047" spans="1:6" x14ac:dyDescent="0.45">
      <c r="A21047" t="s">
        <v>73</v>
      </c>
      <c r="B21047">
        <v>2018</v>
      </c>
      <c r="C21047" t="s">
        <v>18</v>
      </c>
      <c r="D21047" t="s">
        <v>9</v>
      </c>
      <c r="E21047">
        <v>75.338904109589038</v>
      </c>
      <c r="F21047" t="s">
        <v>22</v>
      </c>
    </row>
    <row r="21048" spans="1:6" x14ac:dyDescent="0.45">
      <c r="A21048" t="s">
        <v>73</v>
      </c>
      <c r="B21048">
        <v>2018</v>
      </c>
      <c r="C21048" t="s">
        <v>18</v>
      </c>
      <c r="D21048" t="s">
        <v>10</v>
      </c>
      <c r="E21048">
        <v>0</v>
      </c>
      <c r="F21048" t="s">
        <v>22</v>
      </c>
    </row>
    <row r="21049" spans="1:6" x14ac:dyDescent="0.45">
      <c r="A21049" t="s">
        <v>73</v>
      </c>
      <c r="B21049">
        <v>2018</v>
      </c>
      <c r="C21049" t="s">
        <v>18</v>
      </c>
      <c r="D21049" t="s">
        <v>19</v>
      </c>
      <c r="E21049">
        <v>0</v>
      </c>
      <c r="F21049" t="s">
        <v>23</v>
      </c>
    </row>
    <row r="21050" spans="1:6" x14ac:dyDescent="0.45">
      <c r="A21050" t="s">
        <v>73</v>
      </c>
      <c r="B21050">
        <v>2019</v>
      </c>
      <c r="C21050" t="s">
        <v>15</v>
      </c>
      <c r="D21050" t="s">
        <v>0</v>
      </c>
      <c r="E21050">
        <v>7.0599999999999987</v>
      </c>
      <c r="F21050" t="s">
        <v>22</v>
      </c>
    </row>
    <row r="21051" spans="1:6" x14ac:dyDescent="0.45">
      <c r="A21051" t="s">
        <v>73</v>
      </c>
      <c r="B21051">
        <v>2019</v>
      </c>
      <c r="C21051" t="s">
        <v>15</v>
      </c>
      <c r="D21051" t="s">
        <v>1</v>
      </c>
      <c r="E21051">
        <v>29.690684931506844</v>
      </c>
      <c r="F21051" t="s">
        <v>22</v>
      </c>
    </row>
    <row r="21052" spans="1:6" x14ac:dyDescent="0.45">
      <c r="A21052" t="s">
        <v>73</v>
      </c>
      <c r="B21052">
        <v>2019</v>
      </c>
      <c r="C21052" t="s">
        <v>15</v>
      </c>
      <c r="D21052" t="s">
        <v>2</v>
      </c>
      <c r="E21052">
        <v>38.97506849315068</v>
      </c>
      <c r="F21052" t="s">
        <v>22</v>
      </c>
    </row>
    <row r="21053" spans="1:6" x14ac:dyDescent="0.45">
      <c r="A21053" t="s">
        <v>73</v>
      </c>
      <c r="B21053">
        <v>2019</v>
      </c>
      <c r="C21053" t="s">
        <v>15</v>
      </c>
      <c r="D21053" t="s">
        <v>3</v>
      </c>
      <c r="E21053">
        <v>0</v>
      </c>
      <c r="F21053" t="s">
        <v>22</v>
      </c>
    </row>
    <row r="21054" spans="1:6" x14ac:dyDescent="0.45">
      <c r="A21054" t="s">
        <v>73</v>
      </c>
      <c r="B21054">
        <v>2019</v>
      </c>
      <c r="C21054" t="s">
        <v>15</v>
      </c>
      <c r="D21054" t="s">
        <v>4</v>
      </c>
      <c r="E21054">
        <v>0</v>
      </c>
      <c r="F21054" t="s">
        <v>22</v>
      </c>
    </row>
    <row r="21055" spans="1:6" x14ac:dyDescent="0.45">
      <c r="A21055" t="s">
        <v>73</v>
      </c>
      <c r="B21055">
        <v>2019</v>
      </c>
      <c r="C21055" t="s">
        <v>5</v>
      </c>
      <c r="D21055" t="s">
        <v>5</v>
      </c>
      <c r="E21055">
        <v>75.725753424657498</v>
      </c>
      <c r="F21055" t="s">
        <v>22</v>
      </c>
    </row>
    <row r="21056" spans="1:6" x14ac:dyDescent="0.45">
      <c r="A21056" t="s">
        <v>73</v>
      </c>
      <c r="B21056">
        <v>2019</v>
      </c>
      <c r="C21056" t="s">
        <v>16</v>
      </c>
      <c r="D21056" t="s">
        <v>6</v>
      </c>
      <c r="E21056">
        <v>0</v>
      </c>
      <c r="F21056" t="s">
        <v>22</v>
      </c>
    </row>
    <row r="21057" spans="1:6" x14ac:dyDescent="0.45">
      <c r="A21057" t="s">
        <v>73</v>
      </c>
      <c r="B21057">
        <v>2019</v>
      </c>
      <c r="C21057" t="s">
        <v>16</v>
      </c>
      <c r="D21057" t="s">
        <v>7</v>
      </c>
      <c r="E21057">
        <v>0</v>
      </c>
      <c r="F21057" t="s">
        <v>22</v>
      </c>
    </row>
    <row r="21058" spans="1:6" x14ac:dyDescent="0.45">
      <c r="A21058" t="s">
        <v>73</v>
      </c>
      <c r="B21058">
        <v>2019</v>
      </c>
      <c r="C21058" t="s">
        <v>17</v>
      </c>
      <c r="D21058" t="s">
        <v>8</v>
      </c>
      <c r="E21058">
        <v>0</v>
      </c>
      <c r="F21058" t="s">
        <v>22</v>
      </c>
    </row>
    <row r="21059" spans="1:6" x14ac:dyDescent="0.45">
      <c r="A21059" t="s">
        <v>73</v>
      </c>
      <c r="B21059">
        <v>2019</v>
      </c>
      <c r="C21059" t="s">
        <v>18</v>
      </c>
      <c r="D21059" t="s">
        <v>9</v>
      </c>
      <c r="E21059">
        <v>76</v>
      </c>
      <c r="F21059" t="s">
        <v>22</v>
      </c>
    </row>
    <row r="21060" spans="1:6" x14ac:dyDescent="0.45">
      <c r="A21060" t="s">
        <v>73</v>
      </c>
      <c r="B21060">
        <v>2019</v>
      </c>
      <c r="C21060" t="s">
        <v>18</v>
      </c>
      <c r="D21060" t="s">
        <v>10</v>
      </c>
      <c r="E21060">
        <v>0</v>
      </c>
      <c r="F21060" t="s">
        <v>22</v>
      </c>
    </row>
    <row r="21061" spans="1:6" x14ac:dyDescent="0.45">
      <c r="A21061" t="s">
        <v>73</v>
      </c>
      <c r="B21061">
        <v>2019</v>
      </c>
      <c r="C21061" t="s">
        <v>18</v>
      </c>
      <c r="D21061" t="s">
        <v>19</v>
      </c>
      <c r="E21061">
        <v>0</v>
      </c>
      <c r="F21061" t="s">
        <v>23</v>
      </c>
    </row>
    <row r="21062" spans="1:6" x14ac:dyDescent="0.45">
      <c r="A21062" t="s">
        <v>73</v>
      </c>
      <c r="B21062">
        <v>2020</v>
      </c>
      <c r="C21062" t="s">
        <v>15</v>
      </c>
      <c r="D21062" t="s">
        <v>0</v>
      </c>
      <c r="E21062">
        <v>6.7513661202185791</v>
      </c>
      <c r="F21062" t="s">
        <v>22</v>
      </c>
    </row>
    <row r="21063" spans="1:6" x14ac:dyDescent="0.45">
      <c r="A21063" t="s">
        <v>73</v>
      </c>
      <c r="B21063">
        <v>2020</v>
      </c>
      <c r="C21063" t="s">
        <v>15</v>
      </c>
      <c r="D21063" t="s">
        <v>1</v>
      </c>
      <c r="E21063">
        <v>25.26939890710382</v>
      </c>
      <c r="F21063" t="s">
        <v>22</v>
      </c>
    </row>
    <row r="21064" spans="1:6" x14ac:dyDescent="0.45">
      <c r="A21064" t="s">
        <v>73</v>
      </c>
      <c r="B21064">
        <v>2020</v>
      </c>
      <c r="C21064" t="s">
        <v>15</v>
      </c>
      <c r="D21064" t="s">
        <v>2</v>
      </c>
      <c r="E21064">
        <v>36.360928961748627</v>
      </c>
      <c r="F21064" t="s">
        <v>22</v>
      </c>
    </row>
    <row r="21065" spans="1:6" x14ac:dyDescent="0.45">
      <c r="A21065" t="s">
        <v>73</v>
      </c>
      <c r="B21065">
        <v>2020</v>
      </c>
      <c r="C21065" t="s">
        <v>15</v>
      </c>
      <c r="D21065" t="s">
        <v>3</v>
      </c>
      <c r="E21065">
        <v>0</v>
      </c>
      <c r="F21065" t="s">
        <v>22</v>
      </c>
    </row>
    <row r="21066" spans="1:6" x14ac:dyDescent="0.45">
      <c r="A21066" t="s">
        <v>73</v>
      </c>
      <c r="B21066">
        <v>2020</v>
      </c>
      <c r="C21066" t="s">
        <v>15</v>
      </c>
      <c r="D21066" t="s">
        <v>4</v>
      </c>
      <c r="E21066">
        <v>0</v>
      </c>
      <c r="F21066" t="s">
        <v>22</v>
      </c>
    </row>
    <row r="21067" spans="1:6" x14ac:dyDescent="0.45">
      <c r="A21067" t="s">
        <v>73</v>
      </c>
      <c r="B21067">
        <v>2020</v>
      </c>
      <c r="C21067" t="s">
        <v>5</v>
      </c>
      <c r="D21067" t="s">
        <v>5</v>
      </c>
      <c r="E21067">
        <v>68.381693989071024</v>
      </c>
      <c r="F21067" t="s">
        <v>22</v>
      </c>
    </row>
    <row r="21068" spans="1:6" x14ac:dyDescent="0.45">
      <c r="A21068" t="s">
        <v>73</v>
      </c>
      <c r="B21068">
        <v>2020</v>
      </c>
      <c r="C21068" t="s">
        <v>16</v>
      </c>
      <c r="D21068" t="s">
        <v>6</v>
      </c>
      <c r="E21068">
        <v>0</v>
      </c>
      <c r="F21068" t="s">
        <v>22</v>
      </c>
    </row>
    <row r="21069" spans="1:6" x14ac:dyDescent="0.45">
      <c r="A21069" t="s">
        <v>73</v>
      </c>
      <c r="B21069">
        <v>2020</v>
      </c>
      <c r="C21069" t="s">
        <v>16</v>
      </c>
      <c r="D21069" t="s">
        <v>7</v>
      </c>
      <c r="E21069">
        <v>0</v>
      </c>
      <c r="F21069" t="s">
        <v>22</v>
      </c>
    </row>
    <row r="21070" spans="1:6" x14ac:dyDescent="0.45">
      <c r="A21070" t="s">
        <v>73</v>
      </c>
      <c r="B21070">
        <v>2020</v>
      </c>
      <c r="C21070" t="s">
        <v>17</v>
      </c>
      <c r="D21070" t="s">
        <v>8</v>
      </c>
      <c r="E21070">
        <v>0</v>
      </c>
      <c r="F21070" t="s">
        <v>22</v>
      </c>
    </row>
    <row r="21071" spans="1:6" x14ac:dyDescent="0.45">
      <c r="A21071" t="s">
        <v>73</v>
      </c>
      <c r="B21071">
        <v>2020</v>
      </c>
      <c r="C21071" t="s">
        <v>18</v>
      </c>
      <c r="D21071" t="s">
        <v>9</v>
      </c>
      <c r="E21071">
        <v>68</v>
      </c>
      <c r="F21071" t="s">
        <v>22</v>
      </c>
    </row>
    <row r="21072" spans="1:6" x14ac:dyDescent="0.45">
      <c r="A21072" t="s">
        <v>73</v>
      </c>
      <c r="B21072">
        <v>2020</v>
      </c>
      <c r="C21072" t="s">
        <v>18</v>
      </c>
      <c r="D21072" t="s">
        <v>10</v>
      </c>
      <c r="E21072">
        <v>0</v>
      </c>
      <c r="F21072" t="s">
        <v>22</v>
      </c>
    </row>
    <row r="21073" spans="1:6" x14ac:dyDescent="0.45">
      <c r="A21073" t="s">
        <v>73</v>
      </c>
      <c r="B21073">
        <v>2020</v>
      </c>
      <c r="C21073" t="s">
        <v>18</v>
      </c>
      <c r="D21073" t="s">
        <v>19</v>
      </c>
      <c r="E21073">
        <v>0</v>
      </c>
      <c r="F21073" t="s">
        <v>23</v>
      </c>
    </row>
    <row r="21074" spans="1:6" x14ac:dyDescent="0.45">
      <c r="A21074" t="s">
        <v>73</v>
      </c>
      <c r="B21074">
        <v>2021</v>
      </c>
      <c r="C21074" t="s">
        <v>15</v>
      </c>
      <c r="D21074" t="s">
        <v>0</v>
      </c>
      <c r="E21074">
        <v>7.2534246575342465</v>
      </c>
      <c r="F21074" t="s">
        <v>22</v>
      </c>
    </row>
    <row r="21075" spans="1:6" x14ac:dyDescent="0.45">
      <c r="A21075" t="s">
        <v>73</v>
      </c>
      <c r="B21075">
        <v>2021</v>
      </c>
      <c r="C21075" t="s">
        <v>15</v>
      </c>
      <c r="D21075" t="s">
        <v>1</v>
      </c>
      <c r="E21075">
        <v>27.563013698630137</v>
      </c>
      <c r="F21075" t="s">
        <v>22</v>
      </c>
    </row>
    <row r="21076" spans="1:6" x14ac:dyDescent="0.45">
      <c r="A21076" t="s">
        <v>73</v>
      </c>
      <c r="B21076">
        <v>2021</v>
      </c>
      <c r="C21076" t="s">
        <v>15</v>
      </c>
      <c r="D21076" t="s">
        <v>2</v>
      </c>
      <c r="E21076">
        <v>38.878356164383561</v>
      </c>
      <c r="F21076" t="s">
        <v>22</v>
      </c>
    </row>
    <row r="21077" spans="1:6" x14ac:dyDescent="0.45">
      <c r="A21077" t="s">
        <v>73</v>
      </c>
      <c r="B21077">
        <v>2021</v>
      </c>
      <c r="C21077" t="s">
        <v>15</v>
      </c>
      <c r="D21077" t="s">
        <v>3</v>
      </c>
      <c r="E21077">
        <v>0</v>
      </c>
      <c r="F21077" t="s">
        <v>22</v>
      </c>
    </row>
    <row r="21078" spans="1:6" x14ac:dyDescent="0.45">
      <c r="A21078" t="s">
        <v>73</v>
      </c>
      <c r="B21078">
        <v>2021</v>
      </c>
      <c r="C21078" t="s">
        <v>15</v>
      </c>
      <c r="D21078" t="s">
        <v>4</v>
      </c>
      <c r="E21078">
        <v>0</v>
      </c>
      <c r="F21078" t="s">
        <v>22</v>
      </c>
    </row>
    <row r="21079" spans="1:6" x14ac:dyDescent="0.45">
      <c r="A21079" t="s">
        <v>73</v>
      </c>
      <c r="B21079">
        <v>2021</v>
      </c>
      <c r="C21079" t="s">
        <v>5</v>
      </c>
      <c r="D21079" t="s">
        <v>5</v>
      </c>
      <c r="E21079">
        <v>73.69479452054793</v>
      </c>
      <c r="F21079" t="s">
        <v>22</v>
      </c>
    </row>
    <row r="21080" spans="1:6" x14ac:dyDescent="0.45">
      <c r="A21080" t="s">
        <v>73</v>
      </c>
      <c r="B21080">
        <v>2021</v>
      </c>
      <c r="C21080" t="s">
        <v>16</v>
      </c>
      <c r="D21080" t="s">
        <v>6</v>
      </c>
      <c r="E21080">
        <v>0</v>
      </c>
      <c r="F21080" t="s">
        <v>22</v>
      </c>
    </row>
    <row r="21081" spans="1:6" x14ac:dyDescent="0.45">
      <c r="A21081" t="s">
        <v>73</v>
      </c>
      <c r="B21081">
        <v>2021</v>
      </c>
      <c r="C21081" t="s">
        <v>16</v>
      </c>
      <c r="D21081" t="s">
        <v>7</v>
      </c>
      <c r="E21081">
        <v>0</v>
      </c>
      <c r="F21081" t="s">
        <v>22</v>
      </c>
    </row>
    <row r="21082" spans="1:6" x14ac:dyDescent="0.45">
      <c r="A21082" t="s">
        <v>73</v>
      </c>
      <c r="B21082">
        <v>2021</v>
      </c>
      <c r="C21082" t="s">
        <v>17</v>
      </c>
      <c r="D21082" t="s">
        <v>8</v>
      </c>
      <c r="E21082">
        <v>0</v>
      </c>
      <c r="F21082" t="s">
        <v>22</v>
      </c>
    </row>
    <row r="21083" spans="1:6" x14ac:dyDescent="0.45">
      <c r="A21083" t="s">
        <v>73</v>
      </c>
      <c r="B21083">
        <v>2021</v>
      </c>
      <c r="C21083" t="s">
        <v>18</v>
      </c>
      <c r="D21083" t="s">
        <v>9</v>
      </c>
      <c r="E21083">
        <v>74</v>
      </c>
      <c r="F21083" t="s">
        <v>22</v>
      </c>
    </row>
    <row r="21084" spans="1:6" x14ac:dyDescent="0.45">
      <c r="A21084" t="s">
        <v>73</v>
      </c>
      <c r="B21084">
        <v>2021</v>
      </c>
      <c r="C21084" t="s">
        <v>18</v>
      </c>
      <c r="D21084" t="s">
        <v>10</v>
      </c>
      <c r="E21084">
        <v>0</v>
      </c>
      <c r="F21084" t="s">
        <v>22</v>
      </c>
    </row>
    <row r="21085" spans="1:6" x14ac:dyDescent="0.45">
      <c r="A21085" t="s">
        <v>73</v>
      </c>
      <c r="B21085">
        <v>2021</v>
      </c>
      <c r="C21085" t="s">
        <v>18</v>
      </c>
      <c r="D21085" t="s">
        <v>19</v>
      </c>
      <c r="E21085">
        <v>0</v>
      </c>
      <c r="F21085" t="s">
        <v>23</v>
      </c>
    </row>
    <row r="21086" spans="1:6" x14ac:dyDescent="0.45">
      <c r="A21086" t="s">
        <v>73</v>
      </c>
      <c r="B21086">
        <v>2022</v>
      </c>
      <c r="C21086" t="s">
        <v>15</v>
      </c>
      <c r="D21086" t="s">
        <v>0</v>
      </c>
      <c r="E21086">
        <v>5.5126027397260273</v>
      </c>
      <c r="F21086" t="s">
        <v>22</v>
      </c>
    </row>
    <row r="21087" spans="1:6" x14ac:dyDescent="0.45">
      <c r="A21087" t="s">
        <v>73</v>
      </c>
      <c r="B21087">
        <v>2022</v>
      </c>
      <c r="C21087" t="s">
        <v>15</v>
      </c>
      <c r="D21087" t="s">
        <v>1</v>
      </c>
      <c r="E21087">
        <v>19.342465753424655</v>
      </c>
      <c r="F21087" t="s">
        <v>22</v>
      </c>
    </row>
    <row r="21088" spans="1:6" x14ac:dyDescent="0.45">
      <c r="A21088" t="s">
        <v>73</v>
      </c>
      <c r="B21088">
        <v>2022</v>
      </c>
      <c r="C21088" t="s">
        <v>15</v>
      </c>
      <c r="D21088" t="s">
        <v>2</v>
      </c>
      <c r="E21088">
        <v>32.398630136986299</v>
      </c>
      <c r="F21088" t="s">
        <v>22</v>
      </c>
    </row>
    <row r="21089" spans="1:6" x14ac:dyDescent="0.45">
      <c r="A21089" t="s">
        <v>73</v>
      </c>
      <c r="B21089">
        <v>2022</v>
      </c>
      <c r="C21089" t="s">
        <v>15</v>
      </c>
      <c r="D21089" t="s">
        <v>3</v>
      </c>
      <c r="E21089">
        <v>0</v>
      </c>
      <c r="F21089" t="s">
        <v>22</v>
      </c>
    </row>
    <row r="21090" spans="1:6" x14ac:dyDescent="0.45">
      <c r="A21090" t="s">
        <v>73</v>
      </c>
      <c r="B21090">
        <v>2022</v>
      </c>
      <c r="C21090" t="s">
        <v>15</v>
      </c>
      <c r="D21090" t="s">
        <v>4</v>
      </c>
      <c r="E21090">
        <v>0</v>
      </c>
      <c r="F21090" t="s">
        <v>22</v>
      </c>
    </row>
    <row r="21091" spans="1:6" x14ac:dyDescent="0.45">
      <c r="A21091" t="s">
        <v>73</v>
      </c>
      <c r="B21091">
        <v>2022</v>
      </c>
      <c r="C21091" t="s">
        <v>5</v>
      </c>
      <c r="D21091" t="s">
        <v>5</v>
      </c>
      <c r="E21091">
        <v>57.253698630136981</v>
      </c>
      <c r="F21091" t="s">
        <v>22</v>
      </c>
    </row>
    <row r="21092" spans="1:6" x14ac:dyDescent="0.45">
      <c r="A21092" t="s">
        <v>73</v>
      </c>
      <c r="B21092">
        <v>2022</v>
      </c>
      <c r="C21092" t="s">
        <v>16</v>
      </c>
      <c r="D21092" t="s">
        <v>6</v>
      </c>
      <c r="E21092">
        <v>0</v>
      </c>
      <c r="F21092" t="s">
        <v>22</v>
      </c>
    </row>
    <row r="21093" spans="1:6" x14ac:dyDescent="0.45">
      <c r="A21093" t="s">
        <v>73</v>
      </c>
      <c r="B21093">
        <v>2022</v>
      </c>
      <c r="C21093" t="s">
        <v>16</v>
      </c>
      <c r="D21093" t="s">
        <v>7</v>
      </c>
      <c r="E21093">
        <v>0</v>
      </c>
      <c r="F21093" t="s">
        <v>22</v>
      </c>
    </row>
    <row r="21094" spans="1:6" x14ac:dyDescent="0.45">
      <c r="A21094" t="s">
        <v>73</v>
      </c>
      <c r="B21094">
        <v>2022</v>
      </c>
      <c r="C21094" t="s">
        <v>17</v>
      </c>
      <c r="D21094" t="s">
        <v>8</v>
      </c>
      <c r="E21094">
        <v>0</v>
      </c>
      <c r="F21094" t="s">
        <v>22</v>
      </c>
    </row>
    <row r="21095" spans="1:6" x14ac:dyDescent="0.45">
      <c r="A21095" t="s">
        <v>73</v>
      </c>
      <c r="B21095">
        <v>2022</v>
      </c>
      <c r="C21095" t="s">
        <v>18</v>
      </c>
      <c r="D21095" t="s">
        <v>9</v>
      </c>
      <c r="E21095">
        <v>57.253698630136981</v>
      </c>
      <c r="F21095" t="s">
        <v>22</v>
      </c>
    </row>
    <row r="21096" spans="1:6" x14ac:dyDescent="0.45">
      <c r="A21096" t="s">
        <v>73</v>
      </c>
      <c r="B21096">
        <v>2022</v>
      </c>
      <c r="C21096" t="s">
        <v>18</v>
      </c>
      <c r="D21096" t="s">
        <v>10</v>
      </c>
      <c r="E21096">
        <v>0</v>
      </c>
      <c r="F21096" t="s">
        <v>22</v>
      </c>
    </row>
    <row r="21097" spans="1:6" x14ac:dyDescent="0.45">
      <c r="A21097" t="s">
        <v>73</v>
      </c>
      <c r="B21097">
        <v>2022</v>
      </c>
      <c r="C21097" t="s">
        <v>18</v>
      </c>
      <c r="D21097" t="s">
        <v>19</v>
      </c>
      <c r="E21097">
        <v>0</v>
      </c>
      <c r="F21097" t="s">
        <v>23</v>
      </c>
    </row>
    <row r="21098" spans="1:6" x14ac:dyDescent="0.45">
      <c r="A21098" t="s">
        <v>73</v>
      </c>
      <c r="B21098">
        <v>2023</v>
      </c>
      <c r="C21098" t="s">
        <v>15</v>
      </c>
      <c r="D21098" t="s">
        <v>0</v>
      </c>
      <c r="E21098">
        <v>7.8859150350365388</v>
      </c>
      <c r="F21098" t="s">
        <v>22</v>
      </c>
    </row>
    <row r="21099" spans="1:6" x14ac:dyDescent="0.45">
      <c r="A21099" t="s">
        <v>73</v>
      </c>
      <c r="B21099">
        <v>2023</v>
      </c>
      <c r="C21099" t="s">
        <v>15</v>
      </c>
      <c r="D21099" t="s">
        <v>1</v>
      </c>
      <c r="E21099">
        <v>21</v>
      </c>
      <c r="F21099" t="s">
        <v>22</v>
      </c>
    </row>
    <row r="21100" spans="1:6" x14ac:dyDescent="0.45">
      <c r="A21100" t="s">
        <v>73</v>
      </c>
      <c r="B21100">
        <v>2023</v>
      </c>
      <c r="C21100" t="s">
        <v>15</v>
      </c>
      <c r="D21100" t="s">
        <v>2</v>
      </c>
      <c r="E21100">
        <v>36.932368493150697</v>
      </c>
      <c r="F21100" t="s">
        <v>22</v>
      </c>
    </row>
    <row r="21101" spans="1:6" x14ac:dyDescent="0.45">
      <c r="A21101" t="s">
        <v>73</v>
      </c>
      <c r="B21101">
        <v>2023</v>
      </c>
      <c r="C21101" t="s">
        <v>15</v>
      </c>
      <c r="D21101" t="s">
        <v>3</v>
      </c>
      <c r="E21101">
        <v>0</v>
      </c>
      <c r="F21101" t="s">
        <v>22</v>
      </c>
    </row>
    <row r="21102" spans="1:6" x14ac:dyDescent="0.45">
      <c r="A21102" t="s">
        <v>73</v>
      </c>
      <c r="B21102">
        <v>2023</v>
      </c>
      <c r="C21102" t="s">
        <v>15</v>
      </c>
      <c r="D21102" t="s">
        <v>4</v>
      </c>
      <c r="E21102">
        <v>0</v>
      </c>
      <c r="F21102" t="s">
        <v>22</v>
      </c>
    </row>
    <row r="21103" spans="1:6" x14ac:dyDescent="0.45">
      <c r="A21103" t="s">
        <v>73</v>
      </c>
      <c r="B21103">
        <v>2023</v>
      </c>
      <c r="C21103" t="s">
        <v>5</v>
      </c>
      <c r="D21103" t="s">
        <v>5</v>
      </c>
      <c r="E21103">
        <v>65.818283528187237</v>
      </c>
      <c r="F21103" t="s">
        <v>22</v>
      </c>
    </row>
    <row r="21104" spans="1:6" x14ac:dyDescent="0.45">
      <c r="A21104" t="s">
        <v>73</v>
      </c>
      <c r="B21104">
        <v>2023</v>
      </c>
      <c r="C21104" t="s">
        <v>16</v>
      </c>
      <c r="D21104" t="s">
        <v>6</v>
      </c>
      <c r="E21104">
        <v>0</v>
      </c>
      <c r="F21104" t="s">
        <v>22</v>
      </c>
    </row>
    <row r="21105" spans="1:6" x14ac:dyDescent="0.45">
      <c r="A21105" t="s">
        <v>73</v>
      </c>
      <c r="B21105">
        <v>2023</v>
      </c>
      <c r="C21105" t="s">
        <v>16</v>
      </c>
      <c r="D21105" t="s">
        <v>7</v>
      </c>
      <c r="E21105">
        <v>0</v>
      </c>
      <c r="F21105" t="s">
        <v>22</v>
      </c>
    </row>
    <row r="21106" spans="1:6" x14ac:dyDescent="0.45">
      <c r="A21106" t="s">
        <v>73</v>
      </c>
      <c r="B21106">
        <v>2023</v>
      </c>
      <c r="C21106" t="s">
        <v>17</v>
      </c>
      <c r="D21106" t="s">
        <v>8</v>
      </c>
      <c r="E21106">
        <v>0</v>
      </c>
      <c r="F21106" t="s">
        <v>22</v>
      </c>
    </row>
    <row r="21107" spans="1:6" x14ac:dyDescent="0.45">
      <c r="A21107" t="s">
        <v>73</v>
      </c>
      <c r="B21107">
        <v>2023</v>
      </c>
      <c r="C21107" t="s">
        <v>18</v>
      </c>
      <c r="D21107" t="s">
        <v>9</v>
      </c>
      <c r="E21107">
        <v>65.818283528187237</v>
      </c>
      <c r="F21107" t="s">
        <v>22</v>
      </c>
    </row>
    <row r="21108" spans="1:6" x14ac:dyDescent="0.45">
      <c r="A21108" t="s">
        <v>73</v>
      </c>
      <c r="B21108">
        <v>2023</v>
      </c>
      <c r="C21108" t="s">
        <v>18</v>
      </c>
      <c r="D21108" t="s">
        <v>10</v>
      </c>
      <c r="E21108">
        <v>0</v>
      </c>
      <c r="F21108" t="s">
        <v>22</v>
      </c>
    </row>
    <row r="21109" spans="1:6" x14ac:dyDescent="0.45">
      <c r="A21109" t="s">
        <v>73</v>
      </c>
      <c r="B21109">
        <v>2023</v>
      </c>
      <c r="C21109" t="s">
        <v>18</v>
      </c>
      <c r="D21109" t="s">
        <v>19</v>
      </c>
      <c r="E21109">
        <v>0</v>
      </c>
      <c r="F21109" t="s">
        <v>23</v>
      </c>
    </row>
    <row r="21110" spans="1:6" x14ac:dyDescent="0.45">
      <c r="A21110" t="s">
        <v>73</v>
      </c>
      <c r="B21110">
        <v>2024</v>
      </c>
      <c r="C21110" t="s">
        <v>15</v>
      </c>
      <c r="D21110" t="s">
        <v>0</v>
      </c>
      <c r="E21110">
        <v>12</v>
      </c>
      <c r="F21110" t="s">
        <v>22</v>
      </c>
    </row>
    <row r="21111" spans="1:6" x14ac:dyDescent="0.45">
      <c r="A21111" t="s">
        <v>73</v>
      </c>
      <c r="B21111">
        <v>2024</v>
      </c>
      <c r="C21111" t="s">
        <v>15</v>
      </c>
      <c r="D21111" t="s">
        <v>1</v>
      </c>
      <c r="E21111">
        <v>23</v>
      </c>
      <c r="F21111" t="s">
        <v>22</v>
      </c>
    </row>
    <row r="21112" spans="1:6" x14ac:dyDescent="0.45">
      <c r="A21112" t="s">
        <v>73</v>
      </c>
      <c r="B21112">
        <v>2024</v>
      </c>
      <c r="C21112" t="s">
        <v>15</v>
      </c>
      <c r="D21112" t="s">
        <v>2</v>
      </c>
      <c r="E21112">
        <v>36</v>
      </c>
      <c r="F21112" t="s">
        <v>22</v>
      </c>
    </row>
    <row r="21113" spans="1:6" x14ac:dyDescent="0.45">
      <c r="A21113" t="s">
        <v>73</v>
      </c>
      <c r="B21113">
        <v>2024</v>
      </c>
      <c r="C21113" t="s">
        <v>15</v>
      </c>
      <c r="D21113" t="s">
        <v>3</v>
      </c>
      <c r="E21113">
        <v>0</v>
      </c>
      <c r="F21113" t="s">
        <v>22</v>
      </c>
    </row>
    <row r="21114" spans="1:6" x14ac:dyDescent="0.45">
      <c r="A21114" t="s">
        <v>73</v>
      </c>
      <c r="B21114">
        <v>2024</v>
      </c>
      <c r="C21114" t="s">
        <v>15</v>
      </c>
      <c r="D21114" t="s">
        <v>4</v>
      </c>
      <c r="E21114">
        <v>0</v>
      </c>
      <c r="F21114" t="s">
        <v>22</v>
      </c>
    </row>
    <row r="21115" spans="1:6" x14ac:dyDescent="0.45">
      <c r="A21115" t="s">
        <v>73</v>
      </c>
      <c r="B21115">
        <v>2024</v>
      </c>
      <c r="C21115" t="s">
        <v>5</v>
      </c>
      <c r="D21115" t="s">
        <v>5</v>
      </c>
      <c r="E21115">
        <v>71</v>
      </c>
      <c r="F21115" t="s">
        <v>22</v>
      </c>
    </row>
    <row r="21116" spans="1:6" x14ac:dyDescent="0.45">
      <c r="A21116" t="s">
        <v>73</v>
      </c>
      <c r="B21116">
        <v>2024</v>
      </c>
      <c r="C21116" t="s">
        <v>16</v>
      </c>
      <c r="D21116" t="s">
        <v>6</v>
      </c>
      <c r="E21116">
        <v>0</v>
      </c>
      <c r="F21116" t="s">
        <v>22</v>
      </c>
    </row>
    <row r="21117" spans="1:6" x14ac:dyDescent="0.45">
      <c r="A21117" t="s">
        <v>73</v>
      </c>
      <c r="B21117">
        <v>2024</v>
      </c>
      <c r="C21117" t="s">
        <v>16</v>
      </c>
      <c r="D21117" t="s">
        <v>7</v>
      </c>
      <c r="E21117">
        <v>0</v>
      </c>
      <c r="F21117" t="s">
        <v>22</v>
      </c>
    </row>
    <row r="21118" spans="1:6" x14ac:dyDescent="0.45">
      <c r="A21118" t="s">
        <v>73</v>
      </c>
      <c r="B21118">
        <v>2024</v>
      </c>
      <c r="C21118" t="s">
        <v>17</v>
      </c>
      <c r="D21118" t="s">
        <v>8</v>
      </c>
      <c r="E21118">
        <v>0</v>
      </c>
      <c r="F21118" t="s">
        <v>22</v>
      </c>
    </row>
    <row r="21119" spans="1:6" x14ac:dyDescent="0.45">
      <c r="A21119" t="s">
        <v>73</v>
      </c>
      <c r="B21119">
        <v>2024</v>
      </c>
      <c r="C21119" t="s">
        <v>18</v>
      </c>
      <c r="D21119" t="s">
        <v>9</v>
      </c>
      <c r="E21119">
        <v>71</v>
      </c>
      <c r="F21119" t="s">
        <v>22</v>
      </c>
    </row>
    <row r="21120" spans="1:6" x14ac:dyDescent="0.45">
      <c r="A21120" t="s">
        <v>73</v>
      </c>
      <c r="B21120">
        <v>2024</v>
      </c>
      <c r="C21120" t="s">
        <v>18</v>
      </c>
      <c r="D21120" t="s">
        <v>10</v>
      </c>
      <c r="E21120">
        <v>0</v>
      </c>
      <c r="F21120" t="s">
        <v>22</v>
      </c>
    </row>
    <row r="21121" spans="1:6" x14ac:dyDescent="0.45">
      <c r="A21121" t="s">
        <v>73</v>
      </c>
      <c r="B21121">
        <v>2024</v>
      </c>
      <c r="C21121" t="s">
        <v>18</v>
      </c>
      <c r="D21121" t="s">
        <v>19</v>
      </c>
      <c r="E21121">
        <v>0</v>
      </c>
      <c r="F21121" t="s">
        <v>23</v>
      </c>
    </row>
    <row r="21122" spans="1:6" x14ac:dyDescent="0.45">
      <c r="A21122" t="s">
        <v>73</v>
      </c>
      <c r="B21122">
        <v>2025</v>
      </c>
      <c r="C21122" t="s">
        <v>15</v>
      </c>
      <c r="D21122" t="s">
        <v>0</v>
      </c>
      <c r="E21122">
        <v>11.223205113022296</v>
      </c>
      <c r="F21122" t="s">
        <v>22</v>
      </c>
    </row>
    <row r="21123" spans="1:6" x14ac:dyDescent="0.45">
      <c r="A21123" t="s">
        <v>73</v>
      </c>
      <c r="B21123">
        <v>2025</v>
      </c>
      <c r="C21123" t="s">
        <v>15</v>
      </c>
      <c r="D21123" t="s">
        <v>1</v>
      </c>
      <c r="E21123">
        <v>22.192890781945039</v>
      </c>
      <c r="F21123" t="s">
        <v>22</v>
      </c>
    </row>
    <row r="21124" spans="1:6" x14ac:dyDescent="0.45">
      <c r="A21124" t="s">
        <v>73</v>
      </c>
      <c r="B21124">
        <v>2025</v>
      </c>
      <c r="C21124" t="s">
        <v>15</v>
      </c>
      <c r="D21124" t="s">
        <v>2</v>
      </c>
      <c r="E21124">
        <v>35.641342505543236</v>
      </c>
      <c r="F21124" t="s">
        <v>22</v>
      </c>
    </row>
    <row r="21125" spans="1:6" x14ac:dyDescent="0.45">
      <c r="A21125" t="s">
        <v>73</v>
      </c>
      <c r="B21125">
        <v>2025</v>
      </c>
      <c r="C21125" t="s">
        <v>15</v>
      </c>
      <c r="D21125" t="s">
        <v>3</v>
      </c>
      <c r="E21125">
        <v>0</v>
      </c>
      <c r="F21125" t="s">
        <v>22</v>
      </c>
    </row>
    <row r="21126" spans="1:6" x14ac:dyDescent="0.45">
      <c r="A21126" t="s">
        <v>73</v>
      </c>
      <c r="B21126">
        <v>2025</v>
      </c>
      <c r="C21126" t="s">
        <v>15</v>
      </c>
      <c r="D21126" t="s">
        <v>4</v>
      </c>
      <c r="E21126">
        <v>0</v>
      </c>
      <c r="F21126" t="s">
        <v>22</v>
      </c>
    </row>
    <row r="21127" spans="1:6" x14ac:dyDescent="0.45">
      <c r="A21127" t="s">
        <v>73</v>
      </c>
      <c r="B21127">
        <v>2025</v>
      </c>
      <c r="C21127" t="s">
        <v>5</v>
      </c>
      <c r="D21127" t="s">
        <v>5</v>
      </c>
      <c r="E21127">
        <v>69.057438400510563</v>
      </c>
      <c r="F21127" t="s">
        <v>22</v>
      </c>
    </row>
    <row r="21128" spans="1:6" x14ac:dyDescent="0.45">
      <c r="A21128" t="s">
        <v>73</v>
      </c>
      <c r="B21128">
        <v>2025</v>
      </c>
      <c r="C21128" t="s">
        <v>16</v>
      </c>
      <c r="D21128" t="s">
        <v>6</v>
      </c>
      <c r="E21128">
        <v>0</v>
      </c>
      <c r="F21128" t="s">
        <v>22</v>
      </c>
    </row>
    <row r="21129" spans="1:6" x14ac:dyDescent="0.45">
      <c r="A21129" t="s">
        <v>73</v>
      </c>
      <c r="B21129">
        <v>2025</v>
      </c>
      <c r="C21129" t="s">
        <v>16</v>
      </c>
      <c r="D21129" t="s">
        <v>7</v>
      </c>
      <c r="E21129">
        <v>0</v>
      </c>
      <c r="F21129" t="s">
        <v>22</v>
      </c>
    </row>
    <row r="21130" spans="1:6" x14ac:dyDescent="0.45">
      <c r="A21130" t="s">
        <v>73</v>
      </c>
      <c r="B21130">
        <v>2025</v>
      </c>
      <c r="C21130" t="s">
        <v>17</v>
      </c>
      <c r="D21130" t="s">
        <v>8</v>
      </c>
      <c r="E21130">
        <v>0</v>
      </c>
      <c r="F21130" t="s">
        <v>22</v>
      </c>
    </row>
    <row r="21131" spans="1:6" x14ac:dyDescent="0.45">
      <c r="A21131" t="s">
        <v>73</v>
      </c>
      <c r="B21131">
        <v>2025</v>
      </c>
      <c r="C21131" t="s">
        <v>18</v>
      </c>
      <c r="D21131" t="s">
        <v>9</v>
      </c>
      <c r="E21131">
        <v>69.057438400510563</v>
      </c>
      <c r="F21131" t="s">
        <v>22</v>
      </c>
    </row>
    <row r="21132" spans="1:6" x14ac:dyDescent="0.45">
      <c r="A21132" t="s">
        <v>73</v>
      </c>
      <c r="B21132">
        <v>2025</v>
      </c>
      <c r="C21132" t="s">
        <v>18</v>
      </c>
      <c r="D21132" t="s">
        <v>10</v>
      </c>
      <c r="E21132">
        <v>0</v>
      </c>
      <c r="F21132" t="s">
        <v>22</v>
      </c>
    </row>
    <row r="21133" spans="1:6" x14ac:dyDescent="0.45">
      <c r="A21133" t="s">
        <v>73</v>
      </c>
      <c r="B21133">
        <v>2025</v>
      </c>
      <c r="C21133" t="s">
        <v>18</v>
      </c>
      <c r="D21133" t="s">
        <v>19</v>
      </c>
      <c r="E21133">
        <v>0</v>
      </c>
      <c r="F21133" t="s">
        <v>23</v>
      </c>
    </row>
    <row r="21134" spans="1:6" x14ac:dyDescent="0.45">
      <c r="A21134" t="s">
        <v>73</v>
      </c>
      <c r="B21134">
        <v>2026</v>
      </c>
      <c r="C21134" t="s">
        <v>15</v>
      </c>
      <c r="D21134" t="s">
        <v>0</v>
      </c>
      <c r="E21134">
        <v>11.442874217690209</v>
      </c>
      <c r="F21134" t="s">
        <v>22</v>
      </c>
    </row>
    <row r="21135" spans="1:6" x14ac:dyDescent="0.45">
      <c r="A21135" t="s">
        <v>73</v>
      </c>
      <c r="B21135">
        <v>2026</v>
      </c>
      <c r="C21135" t="s">
        <v>15</v>
      </c>
      <c r="D21135" t="s">
        <v>1</v>
      </c>
      <c r="E21135">
        <v>22.281662345072817</v>
      </c>
      <c r="F21135" t="s">
        <v>22</v>
      </c>
    </row>
    <row r="21136" spans="1:6" x14ac:dyDescent="0.45">
      <c r="A21136" t="s">
        <v>73</v>
      </c>
      <c r="B21136">
        <v>2026</v>
      </c>
      <c r="C21136" t="s">
        <v>15</v>
      </c>
      <c r="D21136" t="s">
        <v>2</v>
      </c>
      <c r="E21136">
        <v>34.892874312926828</v>
      </c>
      <c r="F21136" t="s">
        <v>22</v>
      </c>
    </row>
    <row r="21137" spans="1:6" x14ac:dyDescent="0.45">
      <c r="A21137" t="s">
        <v>73</v>
      </c>
      <c r="B21137">
        <v>2026</v>
      </c>
      <c r="C21137" t="s">
        <v>15</v>
      </c>
      <c r="D21137" t="s">
        <v>3</v>
      </c>
      <c r="E21137">
        <v>0</v>
      </c>
      <c r="F21137" t="s">
        <v>22</v>
      </c>
    </row>
    <row r="21138" spans="1:6" x14ac:dyDescent="0.45">
      <c r="A21138" t="s">
        <v>73</v>
      </c>
      <c r="B21138">
        <v>2026</v>
      </c>
      <c r="C21138" t="s">
        <v>15</v>
      </c>
      <c r="D21138" t="s">
        <v>4</v>
      </c>
      <c r="E21138">
        <v>0</v>
      </c>
      <c r="F21138" t="s">
        <v>22</v>
      </c>
    </row>
    <row r="21139" spans="1:6" x14ac:dyDescent="0.45">
      <c r="A21139" t="s">
        <v>73</v>
      </c>
      <c r="B21139">
        <v>2026</v>
      </c>
      <c r="C21139" t="s">
        <v>5</v>
      </c>
      <c r="D21139" t="s">
        <v>5</v>
      </c>
      <c r="E21139">
        <v>68.617410875689856</v>
      </c>
      <c r="F21139" t="s">
        <v>22</v>
      </c>
    </row>
    <row r="21140" spans="1:6" x14ac:dyDescent="0.45">
      <c r="A21140" t="s">
        <v>73</v>
      </c>
      <c r="B21140">
        <v>2026</v>
      </c>
      <c r="C21140" t="s">
        <v>16</v>
      </c>
      <c r="D21140" t="s">
        <v>6</v>
      </c>
      <c r="E21140">
        <v>0</v>
      </c>
      <c r="F21140" t="s">
        <v>22</v>
      </c>
    </row>
    <row r="21141" spans="1:6" x14ac:dyDescent="0.45">
      <c r="A21141" t="s">
        <v>73</v>
      </c>
      <c r="B21141">
        <v>2026</v>
      </c>
      <c r="C21141" t="s">
        <v>16</v>
      </c>
      <c r="D21141" t="s">
        <v>7</v>
      </c>
      <c r="E21141">
        <v>0</v>
      </c>
      <c r="F21141" t="s">
        <v>22</v>
      </c>
    </row>
    <row r="21142" spans="1:6" x14ac:dyDescent="0.45">
      <c r="A21142" t="s">
        <v>73</v>
      </c>
      <c r="B21142">
        <v>2026</v>
      </c>
      <c r="C21142" t="s">
        <v>17</v>
      </c>
      <c r="D21142" t="s">
        <v>8</v>
      </c>
      <c r="E21142">
        <v>0</v>
      </c>
      <c r="F21142" t="s">
        <v>22</v>
      </c>
    </row>
    <row r="21143" spans="1:6" x14ac:dyDescent="0.45">
      <c r="A21143" t="s">
        <v>73</v>
      </c>
      <c r="B21143">
        <v>2026</v>
      </c>
      <c r="C21143" t="s">
        <v>18</v>
      </c>
      <c r="D21143" t="s">
        <v>9</v>
      </c>
      <c r="E21143">
        <v>68.617410875689856</v>
      </c>
      <c r="F21143" t="s">
        <v>22</v>
      </c>
    </row>
    <row r="21144" spans="1:6" x14ac:dyDescent="0.45">
      <c r="A21144" t="s">
        <v>73</v>
      </c>
      <c r="B21144">
        <v>2026</v>
      </c>
      <c r="C21144" t="s">
        <v>18</v>
      </c>
      <c r="D21144" t="s">
        <v>10</v>
      </c>
      <c r="E21144">
        <v>0</v>
      </c>
      <c r="F21144" t="s">
        <v>22</v>
      </c>
    </row>
    <row r="21145" spans="1:6" x14ac:dyDescent="0.45">
      <c r="A21145" t="s">
        <v>73</v>
      </c>
      <c r="B21145">
        <v>2026</v>
      </c>
      <c r="C21145" t="s">
        <v>18</v>
      </c>
      <c r="D21145" t="s">
        <v>19</v>
      </c>
      <c r="E21145">
        <v>0</v>
      </c>
      <c r="F21145" t="s">
        <v>23</v>
      </c>
    </row>
    <row r="21146" spans="1:6" x14ac:dyDescent="0.45">
      <c r="A21146" t="s">
        <v>73</v>
      </c>
      <c r="B21146">
        <v>2027</v>
      </c>
      <c r="C21146" t="s">
        <v>15</v>
      </c>
      <c r="D21146" t="s">
        <v>0</v>
      </c>
      <c r="E21146">
        <v>11.666842853112453</v>
      </c>
      <c r="F21146" t="s">
        <v>22</v>
      </c>
    </row>
    <row r="21147" spans="1:6" x14ac:dyDescent="0.45">
      <c r="A21147" t="s">
        <v>73</v>
      </c>
      <c r="B21147">
        <v>2027</v>
      </c>
      <c r="C21147" t="s">
        <v>15</v>
      </c>
      <c r="D21147" t="s">
        <v>1</v>
      </c>
      <c r="E21147">
        <v>22.370788994453108</v>
      </c>
      <c r="F21147" t="s">
        <v>22</v>
      </c>
    </row>
    <row r="21148" spans="1:6" x14ac:dyDescent="0.45">
      <c r="A21148" t="s">
        <v>73</v>
      </c>
      <c r="B21148">
        <v>2027</v>
      </c>
      <c r="C21148" t="s">
        <v>15</v>
      </c>
      <c r="D21148" t="s">
        <v>2</v>
      </c>
      <c r="E21148">
        <v>34.160123952355363</v>
      </c>
      <c r="F21148" t="s">
        <v>22</v>
      </c>
    </row>
    <row r="21149" spans="1:6" x14ac:dyDescent="0.45">
      <c r="A21149" t="s">
        <v>73</v>
      </c>
      <c r="B21149">
        <v>2027</v>
      </c>
      <c r="C21149" t="s">
        <v>15</v>
      </c>
      <c r="D21149" t="s">
        <v>3</v>
      </c>
      <c r="E21149">
        <v>0</v>
      </c>
      <c r="F21149" t="s">
        <v>22</v>
      </c>
    </row>
    <row r="21150" spans="1:6" x14ac:dyDescent="0.45">
      <c r="A21150" t="s">
        <v>73</v>
      </c>
      <c r="B21150">
        <v>2027</v>
      </c>
      <c r="C21150" t="s">
        <v>15</v>
      </c>
      <c r="D21150" t="s">
        <v>4</v>
      </c>
      <c r="E21150">
        <v>0</v>
      </c>
      <c r="F21150" t="s">
        <v>22</v>
      </c>
    </row>
    <row r="21151" spans="1:6" x14ac:dyDescent="0.45">
      <c r="A21151" t="s">
        <v>73</v>
      </c>
      <c r="B21151">
        <v>2027</v>
      </c>
      <c r="C21151" t="s">
        <v>5</v>
      </c>
      <c r="D21151" t="s">
        <v>5</v>
      </c>
      <c r="E21151">
        <v>68.197755799920927</v>
      </c>
      <c r="F21151" t="s">
        <v>22</v>
      </c>
    </row>
    <row r="21152" spans="1:6" x14ac:dyDescent="0.45">
      <c r="A21152" t="s">
        <v>73</v>
      </c>
      <c r="B21152">
        <v>2027</v>
      </c>
      <c r="C21152" t="s">
        <v>16</v>
      </c>
      <c r="D21152" t="s">
        <v>6</v>
      </c>
      <c r="E21152">
        <v>0</v>
      </c>
      <c r="F21152" t="s">
        <v>22</v>
      </c>
    </row>
    <row r="21153" spans="1:6" x14ac:dyDescent="0.45">
      <c r="A21153" t="s">
        <v>73</v>
      </c>
      <c r="B21153">
        <v>2027</v>
      </c>
      <c r="C21153" t="s">
        <v>16</v>
      </c>
      <c r="D21153" t="s">
        <v>7</v>
      </c>
      <c r="E21153">
        <v>0</v>
      </c>
      <c r="F21153" t="s">
        <v>22</v>
      </c>
    </row>
    <row r="21154" spans="1:6" x14ac:dyDescent="0.45">
      <c r="A21154" t="s">
        <v>73</v>
      </c>
      <c r="B21154">
        <v>2027</v>
      </c>
      <c r="C21154" t="s">
        <v>17</v>
      </c>
      <c r="D21154" t="s">
        <v>8</v>
      </c>
      <c r="E21154">
        <v>0</v>
      </c>
      <c r="F21154" t="s">
        <v>22</v>
      </c>
    </row>
    <row r="21155" spans="1:6" x14ac:dyDescent="0.45">
      <c r="A21155" t="s">
        <v>73</v>
      </c>
      <c r="B21155">
        <v>2027</v>
      </c>
      <c r="C21155" t="s">
        <v>18</v>
      </c>
      <c r="D21155" t="s">
        <v>9</v>
      </c>
      <c r="E21155">
        <v>68.197755799920927</v>
      </c>
      <c r="F21155" t="s">
        <v>22</v>
      </c>
    </row>
    <row r="21156" spans="1:6" x14ac:dyDescent="0.45">
      <c r="A21156" t="s">
        <v>73</v>
      </c>
      <c r="B21156">
        <v>2027</v>
      </c>
      <c r="C21156" t="s">
        <v>18</v>
      </c>
      <c r="D21156" t="s">
        <v>10</v>
      </c>
      <c r="E21156">
        <v>0</v>
      </c>
      <c r="F21156" t="s">
        <v>22</v>
      </c>
    </row>
    <row r="21157" spans="1:6" x14ac:dyDescent="0.45">
      <c r="A21157" t="s">
        <v>73</v>
      </c>
      <c r="B21157">
        <v>2027</v>
      </c>
      <c r="C21157" t="s">
        <v>18</v>
      </c>
      <c r="D21157" t="s">
        <v>19</v>
      </c>
      <c r="E21157">
        <v>0</v>
      </c>
      <c r="F21157" t="s">
        <v>23</v>
      </c>
    </row>
    <row r="21158" spans="1:6" x14ac:dyDescent="0.45">
      <c r="A21158" t="s">
        <v>73</v>
      </c>
      <c r="B21158">
        <v>2028</v>
      </c>
      <c r="C21158" t="s">
        <v>15</v>
      </c>
      <c r="D21158" t="s">
        <v>0</v>
      </c>
      <c r="E21158">
        <v>11.89519517297434</v>
      </c>
      <c r="F21158" t="s">
        <v>22</v>
      </c>
    </row>
    <row r="21159" spans="1:6" x14ac:dyDescent="0.45">
      <c r="A21159" t="s">
        <v>73</v>
      </c>
      <c r="B21159">
        <v>2028</v>
      </c>
      <c r="C21159" t="s">
        <v>15</v>
      </c>
      <c r="D21159" t="s">
        <v>1</v>
      </c>
      <c r="E21159">
        <v>22.460272150430921</v>
      </c>
      <c r="F21159" t="s">
        <v>22</v>
      </c>
    </row>
    <row r="21160" spans="1:6" x14ac:dyDescent="0.45">
      <c r="A21160" t="s">
        <v>73</v>
      </c>
      <c r="B21160">
        <v>2028</v>
      </c>
      <c r="C21160" t="s">
        <v>15</v>
      </c>
      <c r="D21160" t="s">
        <v>2</v>
      </c>
      <c r="E21160">
        <v>33.442761349355898</v>
      </c>
      <c r="F21160" t="s">
        <v>22</v>
      </c>
    </row>
    <row r="21161" spans="1:6" x14ac:dyDescent="0.45">
      <c r="A21161" t="s">
        <v>73</v>
      </c>
      <c r="B21161">
        <v>2028</v>
      </c>
      <c r="C21161" t="s">
        <v>15</v>
      </c>
      <c r="D21161" t="s">
        <v>3</v>
      </c>
      <c r="E21161">
        <v>0</v>
      </c>
      <c r="F21161" t="s">
        <v>22</v>
      </c>
    </row>
    <row r="21162" spans="1:6" x14ac:dyDescent="0.45">
      <c r="A21162" t="s">
        <v>73</v>
      </c>
      <c r="B21162">
        <v>2028</v>
      </c>
      <c r="C21162" t="s">
        <v>15</v>
      </c>
      <c r="D21162" t="s">
        <v>4</v>
      </c>
      <c r="E21162">
        <v>0</v>
      </c>
      <c r="F21162" t="s">
        <v>22</v>
      </c>
    </row>
    <row r="21163" spans="1:6" x14ac:dyDescent="0.45">
      <c r="A21163" t="s">
        <v>73</v>
      </c>
      <c r="B21163">
        <v>2028</v>
      </c>
      <c r="C21163" t="s">
        <v>5</v>
      </c>
      <c r="D21163" t="s">
        <v>5</v>
      </c>
      <c r="E21163">
        <v>67.798228672761155</v>
      </c>
      <c r="F21163" t="s">
        <v>22</v>
      </c>
    </row>
    <row r="21164" spans="1:6" x14ac:dyDescent="0.45">
      <c r="A21164" t="s">
        <v>73</v>
      </c>
      <c r="B21164">
        <v>2028</v>
      </c>
      <c r="C21164" t="s">
        <v>16</v>
      </c>
      <c r="D21164" t="s">
        <v>6</v>
      </c>
      <c r="E21164">
        <v>0</v>
      </c>
      <c r="F21164" t="s">
        <v>22</v>
      </c>
    </row>
    <row r="21165" spans="1:6" x14ac:dyDescent="0.45">
      <c r="A21165" t="s">
        <v>73</v>
      </c>
      <c r="B21165">
        <v>2028</v>
      </c>
      <c r="C21165" t="s">
        <v>16</v>
      </c>
      <c r="D21165" t="s">
        <v>7</v>
      </c>
      <c r="E21165">
        <v>0</v>
      </c>
      <c r="F21165" t="s">
        <v>22</v>
      </c>
    </row>
    <row r="21166" spans="1:6" x14ac:dyDescent="0.45">
      <c r="A21166" t="s">
        <v>73</v>
      </c>
      <c r="B21166">
        <v>2028</v>
      </c>
      <c r="C21166" t="s">
        <v>17</v>
      </c>
      <c r="D21166" t="s">
        <v>8</v>
      </c>
      <c r="E21166">
        <v>0</v>
      </c>
      <c r="F21166" t="s">
        <v>22</v>
      </c>
    </row>
    <row r="21167" spans="1:6" x14ac:dyDescent="0.45">
      <c r="A21167" t="s">
        <v>73</v>
      </c>
      <c r="B21167">
        <v>2028</v>
      </c>
      <c r="C21167" t="s">
        <v>18</v>
      </c>
      <c r="D21167" t="s">
        <v>9</v>
      </c>
      <c r="E21167">
        <v>67.798228672761155</v>
      </c>
      <c r="F21167" t="s">
        <v>22</v>
      </c>
    </row>
    <row r="21168" spans="1:6" x14ac:dyDescent="0.45">
      <c r="A21168" t="s">
        <v>73</v>
      </c>
      <c r="B21168">
        <v>2028</v>
      </c>
      <c r="C21168" t="s">
        <v>18</v>
      </c>
      <c r="D21168" t="s">
        <v>10</v>
      </c>
      <c r="E21168">
        <v>0</v>
      </c>
      <c r="F21168" t="s">
        <v>22</v>
      </c>
    </row>
    <row r="21169" spans="1:6" x14ac:dyDescent="0.45">
      <c r="A21169" t="s">
        <v>73</v>
      </c>
      <c r="B21169">
        <v>2028</v>
      </c>
      <c r="C21169" t="s">
        <v>18</v>
      </c>
      <c r="D21169" t="s">
        <v>19</v>
      </c>
      <c r="E21169">
        <v>0</v>
      </c>
      <c r="F21169" t="s">
        <v>23</v>
      </c>
    </row>
    <row r="21170" spans="1:6" x14ac:dyDescent="0.45">
      <c r="A21170" t="s">
        <v>73</v>
      </c>
      <c r="B21170">
        <v>2029</v>
      </c>
      <c r="C21170" t="s">
        <v>15</v>
      </c>
      <c r="D21170" t="s">
        <v>0</v>
      </c>
      <c r="E21170">
        <v>12.128016978081106</v>
      </c>
      <c r="F21170" t="s">
        <v>22</v>
      </c>
    </row>
    <row r="21171" spans="1:6" x14ac:dyDescent="0.45">
      <c r="A21171" t="s">
        <v>73</v>
      </c>
      <c r="B21171">
        <v>2029</v>
      </c>
      <c r="C21171" t="s">
        <v>15</v>
      </c>
      <c r="D21171" t="s">
        <v>1</v>
      </c>
      <c r="E21171">
        <v>22.550113239032644</v>
      </c>
      <c r="F21171" t="s">
        <v>22</v>
      </c>
    </row>
    <row r="21172" spans="1:6" x14ac:dyDescent="0.45">
      <c r="A21172" t="s">
        <v>73</v>
      </c>
      <c r="B21172">
        <v>2029</v>
      </c>
      <c r="C21172" t="s">
        <v>15</v>
      </c>
      <c r="D21172" t="s">
        <v>2</v>
      </c>
      <c r="E21172">
        <v>32.740463361019422</v>
      </c>
      <c r="F21172" t="s">
        <v>22</v>
      </c>
    </row>
    <row r="21173" spans="1:6" x14ac:dyDescent="0.45">
      <c r="A21173" t="s">
        <v>73</v>
      </c>
      <c r="B21173">
        <v>2029</v>
      </c>
      <c r="C21173" t="s">
        <v>15</v>
      </c>
      <c r="D21173" t="s">
        <v>3</v>
      </c>
      <c r="E21173">
        <v>0</v>
      </c>
      <c r="F21173" t="s">
        <v>22</v>
      </c>
    </row>
    <row r="21174" spans="1:6" x14ac:dyDescent="0.45">
      <c r="A21174" t="s">
        <v>73</v>
      </c>
      <c r="B21174">
        <v>2029</v>
      </c>
      <c r="C21174" t="s">
        <v>15</v>
      </c>
      <c r="D21174" t="s">
        <v>4</v>
      </c>
      <c r="E21174">
        <v>0</v>
      </c>
      <c r="F21174" t="s">
        <v>22</v>
      </c>
    </row>
    <row r="21175" spans="1:6" x14ac:dyDescent="0.45">
      <c r="A21175" t="s">
        <v>73</v>
      </c>
      <c r="B21175">
        <v>2029</v>
      </c>
      <c r="C21175" t="s">
        <v>5</v>
      </c>
      <c r="D21175" t="s">
        <v>5</v>
      </c>
      <c r="E21175">
        <v>67.418593578133169</v>
      </c>
      <c r="F21175" t="s">
        <v>22</v>
      </c>
    </row>
    <row r="21176" spans="1:6" x14ac:dyDescent="0.45">
      <c r="A21176" t="s">
        <v>73</v>
      </c>
      <c r="B21176">
        <v>2029</v>
      </c>
      <c r="C21176" t="s">
        <v>16</v>
      </c>
      <c r="D21176" t="s">
        <v>6</v>
      </c>
      <c r="E21176">
        <v>0</v>
      </c>
      <c r="F21176" t="s">
        <v>22</v>
      </c>
    </row>
    <row r="21177" spans="1:6" x14ac:dyDescent="0.45">
      <c r="A21177" t="s">
        <v>73</v>
      </c>
      <c r="B21177">
        <v>2029</v>
      </c>
      <c r="C21177" t="s">
        <v>16</v>
      </c>
      <c r="D21177" t="s">
        <v>7</v>
      </c>
      <c r="E21177">
        <v>0</v>
      </c>
      <c r="F21177" t="s">
        <v>22</v>
      </c>
    </row>
    <row r="21178" spans="1:6" x14ac:dyDescent="0.45">
      <c r="A21178" t="s">
        <v>73</v>
      </c>
      <c r="B21178">
        <v>2029</v>
      </c>
      <c r="C21178" t="s">
        <v>17</v>
      </c>
      <c r="D21178" t="s">
        <v>8</v>
      </c>
      <c r="E21178">
        <v>0</v>
      </c>
      <c r="F21178" t="s">
        <v>22</v>
      </c>
    </row>
    <row r="21179" spans="1:6" x14ac:dyDescent="0.45">
      <c r="A21179" t="s">
        <v>73</v>
      </c>
      <c r="B21179">
        <v>2029</v>
      </c>
      <c r="C21179" t="s">
        <v>18</v>
      </c>
      <c r="D21179" t="s">
        <v>9</v>
      </c>
      <c r="E21179">
        <v>67.418593578133169</v>
      </c>
      <c r="F21179" t="s">
        <v>22</v>
      </c>
    </row>
    <row r="21180" spans="1:6" x14ac:dyDescent="0.45">
      <c r="A21180" t="s">
        <v>73</v>
      </c>
      <c r="B21180">
        <v>2029</v>
      </c>
      <c r="C21180" t="s">
        <v>18</v>
      </c>
      <c r="D21180" t="s">
        <v>10</v>
      </c>
      <c r="E21180">
        <v>0</v>
      </c>
      <c r="F21180" t="s">
        <v>22</v>
      </c>
    </row>
    <row r="21181" spans="1:6" x14ac:dyDescent="0.45">
      <c r="A21181" t="s">
        <v>73</v>
      </c>
      <c r="B21181">
        <v>2029</v>
      </c>
      <c r="C21181" t="s">
        <v>18</v>
      </c>
      <c r="D21181" t="s">
        <v>19</v>
      </c>
      <c r="E21181">
        <v>0</v>
      </c>
      <c r="F21181" t="s">
        <v>23</v>
      </c>
    </row>
    <row r="21182" spans="1:6" x14ac:dyDescent="0.45">
      <c r="A21182" t="s">
        <v>73</v>
      </c>
      <c r="B21182">
        <v>2030</v>
      </c>
      <c r="C21182" t="s">
        <v>15</v>
      </c>
      <c r="D21182" t="s">
        <v>0</v>
      </c>
      <c r="E21182">
        <v>12.36539574859659</v>
      </c>
      <c r="F21182" t="s">
        <v>22</v>
      </c>
    </row>
    <row r="21183" spans="1:6" x14ac:dyDescent="0.45">
      <c r="A21183" t="s">
        <v>73</v>
      </c>
      <c r="B21183">
        <v>2030</v>
      </c>
      <c r="C21183" t="s">
        <v>15</v>
      </c>
      <c r="D21183" t="s">
        <v>1</v>
      </c>
      <c r="E21183">
        <v>22.640313691988776</v>
      </c>
      <c r="F21183" t="s">
        <v>22</v>
      </c>
    </row>
    <row r="21184" spans="1:6" x14ac:dyDescent="0.45">
      <c r="A21184" t="s">
        <v>73</v>
      </c>
      <c r="B21184">
        <v>2030</v>
      </c>
      <c r="C21184" t="s">
        <v>15</v>
      </c>
      <c r="D21184" t="s">
        <v>2</v>
      </c>
      <c r="E21184">
        <v>32.05291363043802</v>
      </c>
      <c r="F21184" t="s">
        <v>22</v>
      </c>
    </row>
    <row r="21185" spans="1:6" x14ac:dyDescent="0.45">
      <c r="A21185" t="s">
        <v>73</v>
      </c>
      <c r="B21185">
        <v>2030</v>
      </c>
      <c r="C21185" t="s">
        <v>15</v>
      </c>
      <c r="D21185" t="s">
        <v>3</v>
      </c>
      <c r="E21185">
        <v>0</v>
      </c>
      <c r="F21185" t="s">
        <v>22</v>
      </c>
    </row>
    <row r="21186" spans="1:6" x14ac:dyDescent="0.45">
      <c r="A21186" t="s">
        <v>73</v>
      </c>
      <c r="B21186">
        <v>2030</v>
      </c>
      <c r="C21186" t="s">
        <v>15</v>
      </c>
      <c r="D21186" t="s">
        <v>4</v>
      </c>
      <c r="E21186">
        <v>0</v>
      </c>
      <c r="F21186" t="s">
        <v>22</v>
      </c>
    </row>
    <row r="21187" spans="1:6" x14ac:dyDescent="0.45">
      <c r="A21187" t="s">
        <v>73</v>
      </c>
      <c r="B21187">
        <v>2030</v>
      </c>
      <c r="C21187" t="s">
        <v>5</v>
      </c>
      <c r="D21187" t="s">
        <v>5</v>
      </c>
      <c r="E21187">
        <v>67.058623071023391</v>
      </c>
      <c r="F21187" t="s">
        <v>22</v>
      </c>
    </row>
    <row r="21188" spans="1:6" x14ac:dyDescent="0.45">
      <c r="A21188" t="s">
        <v>73</v>
      </c>
      <c r="B21188">
        <v>2030</v>
      </c>
      <c r="C21188" t="s">
        <v>16</v>
      </c>
      <c r="D21188" t="s">
        <v>6</v>
      </c>
      <c r="E21188">
        <v>0</v>
      </c>
      <c r="F21188" t="s">
        <v>22</v>
      </c>
    </row>
    <row r="21189" spans="1:6" x14ac:dyDescent="0.45">
      <c r="A21189" t="s">
        <v>73</v>
      </c>
      <c r="B21189">
        <v>2030</v>
      </c>
      <c r="C21189" t="s">
        <v>16</v>
      </c>
      <c r="D21189" t="s">
        <v>7</v>
      </c>
      <c r="E21189">
        <v>0</v>
      </c>
      <c r="F21189" t="s">
        <v>22</v>
      </c>
    </row>
    <row r="21190" spans="1:6" x14ac:dyDescent="0.45">
      <c r="A21190" t="s">
        <v>73</v>
      </c>
      <c r="B21190">
        <v>2030</v>
      </c>
      <c r="C21190" t="s">
        <v>17</v>
      </c>
      <c r="D21190" t="s">
        <v>8</v>
      </c>
      <c r="E21190">
        <v>0</v>
      </c>
      <c r="F21190" t="s">
        <v>22</v>
      </c>
    </row>
    <row r="21191" spans="1:6" x14ac:dyDescent="0.45">
      <c r="A21191" t="s">
        <v>73</v>
      </c>
      <c r="B21191">
        <v>2030</v>
      </c>
      <c r="C21191" t="s">
        <v>18</v>
      </c>
      <c r="D21191" t="s">
        <v>9</v>
      </c>
      <c r="E21191">
        <v>67.058623071023391</v>
      </c>
      <c r="F21191" t="s">
        <v>22</v>
      </c>
    </row>
    <row r="21192" spans="1:6" x14ac:dyDescent="0.45">
      <c r="A21192" t="s">
        <v>73</v>
      </c>
      <c r="B21192">
        <v>2030</v>
      </c>
      <c r="C21192" t="s">
        <v>18</v>
      </c>
      <c r="D21192" t="s">
        <v>10</v>
      </c>
      <c r="E21192">
        <v>0</v>
      </c>
      <c r="F21192" t="s">
        <v>22</v>
      </c>
    </row>
    <row r="21193" spans="1:6" x14ac:dyDescent="0.45">
      <c r="A21193" t="s">
        <v>73</v>
      </c>
      <c r="B21193">
        <v>2030</v>
      </c>
      <c r="C21193" t="s">
        <v>18</v>
      </c>
      <c r="D21193" t="s">
        <v>19</v>
      </c>
      <c r="E21193">
        <v>0</v>
      </c>
      <c r="F21193" t="s">
        <v>23</v>
      </c>
    </row>
    <row r="21194" spans="1:6" x14ac:dyDescent="0.45">
      <c r="A21194" t="s">
        <v>73</v>
      </c>
      <c r="B21194">
        <v>2031</v>
      </c>
      <c r="C21194" t="s">
        <v>15</v>
      </c>
      <c r="D21194" t="s">
        <v>0</v>
      </c>
      <c r="E21194">
        <v>13.248207338649372</v>
      </c>
      <c r="F21194" t="s">
        <v>22</v>
      </c>
    </row>
    <row r="21195" spans="1:6" x14ac:dyDescent="0.45">
      <c r="A21195" t="s">
        <v>73</v>
      </c>
      <c r="B21195">
        <v>2031</v>
      </c>
      <c r="C21195" t="s">
        <v>15</v>
      </c>
      <c r="D21195" t="s">
        <v>1</v>
      </c>
      <c r="E21195">
        <v>22.685594319372751</v>
      </c>
      <c r="F21195" t="s">
        <v>22</v>
      </c>
    </row>
    <row r="21196" spans="1:6" x14ac:dyDescent="0.45">
      <c r="A21196" t="s">
        <v>73</v>
      </c>
      <c r="B21196">
        <v>2031</v>
      </c>
      <c r="C21196" t="s">
        <v>15</v>
      </c>
      <c r="D21196" t="s">
        <v>2</v>
      </c>
      <c r="E21196">
        <v>31.37980244419882</v>
      </c>
      <c r="F21196" t="s">
        <v>22</v>
      </c>
    </row>
    <row r="21197" spans="1:6" x14ac:dyDescent="0.45">
      <c r="A21197" t="s">
        <v>73</v>
      </c>
      <c r="B21197">
        <v>2031</v>
      </c>
      <c r="C21197" t="s">
        <v>15</v>
      </c>
      <c r="D21197" t="s">
        <v>3</v>
      </c>
      <c r="E21197">
        <v>0</v>
      </c>
      <c r="F21197" t="s">
        <v>22</v>
      </c>
    </row>
    <row r="21198" spans="1:6" x14ac:dyDescent="0.45">
      <c r="A21198" t="s">
        <v>73</v>
      </c>
      <c r="B21198">
        <v>2031</v>
      </c>
      <c r="C21198" t="s">
        <v>15</v>
      </c>
      <c r="D21198" t="s">
        <v>4</v>
      </c>
      <c r="E21198">
        <v>0</v>
      </c>
      <c r="F21198" t="s">
        <v>22</v>
      </c>
    </row>
    <row r="21199" spans="1:6" x14ac:dyDescent="0.45">
      <c r="A21199" t="s">
        <v>73</v>
      </c>
      <c r="B21199">
        <v>2031</v>
      </c>
      <c r="C21199" t="s">
        <v>5</v>
      </c>
      <c r="D21199" t="s">
        <v>5</v>
      </c>
      <c r="E21199">
        <v>67.31360410222095</v>
      </c>
      <c r="F21199" t="s">
        <v>22</v>
      </c>
    </row>
    <row r="21200" spans="1:6" x14ac:dyDescent="0.45">
      <c r="A21200" t="s">
        <v>73</v>
      </c>
      <c r="B21200">
        <v>2031</v>
      </c>
      <c r="C21200" t="s">
        <v>16</v>
      </c>
      <c r="D21200" t="s">
        <v>6</v>
      </c>
      <c r="E21200">
        <v>0</v>
      </c>
      <c r="F21200" t="s">
        <v>22</v>
      </c>
    </row>
    <row r="21201" spans="1:6" x14ac:dyDescent="0.45">
      <c r="A21201" t="s">
        <v>73</v>
      </c>
      <c r="B21201">
        <v>2031</v>
      </c>
      <c r="C21201" t="s">
        <v>16</v>
      </c>
      <c r="D21201" t="s">
        <v>7</v>
      </c>
      <c r="E21201">
        <v>0</v>
      </c>
      <c r="F21201" t="s">
        <v>22</v>
      </c>
    </row>
    <row r="21202" spans="1:6" x14ac:dyDescent="0.45">
      <c r="A21202" t="s">
        <v>73</v>
      </c>
      <c r="B21202">
        <v>2031</v>
      </c>
      <c r="C21202" t="s">
        <v>17</v>
      </c>
      <c r="D21202" t="s">
        <v>8</v>
      </c>
      <c r="E21202">
        <v>0</v>
      </c>
      <c r="F21202" t="s">
        <v>22</v>
      </c>
    </row>
    <row r="21203" spans="1:6" x14ac:dyDescent="0.45">
      <c r="A21203" t="s">
        <v>73</v>
      </c>
      <c r="B21203">
        <v>2031</v>
      </c>
      <c r="C21203" t="s">
        <v>18</v>
      </c>
      <c r="D21203" t="s">
        <v>9</v>
      </c>
      <c r="E21203">
        <v>67.31360410222095</v>
      </c>
      <c r="F21203" t="s">
        <v>22</v>
      </c>
    </row>
    <row r="21204" spans="1:6" x14ac:dyDescent="0.45">
      <c r="A21204" t="s">
        <v>73</v>
      </c>
      <c r="B21204">
        <v>2031</v>
      </c>
      <c r="C21204" t="s">
        <v>18</v>
      </c>
      <c r="D21204" t="s">
        <v>10</v>
      </c>
      <c r="E21204">
        <v>0</v>
      </c>
      <c r="F21204" t="s">
        <v>22</v>
      </c>
    </row>
    <row r="21205" spans="1:6" x14ac:dyDescent="0.45">
      <c r="A21205" t="s">
        <v>73</v>
      </c>
      <c r="B21205">
        <v>2031</v>
      </c>
      <c r="C21205" t="s">
        <v>18</v>
      </c>
      <c r="D21205" t="s">
        <v>19</v>
      </c>
      <c r="E21205">
        <v>0</v>
      </c>
      <c r="F21205" t="s">
        <v>23</v>
      </c>
    </row>
    <row r="21206" spans="1:6" x14ac:dyDescent="0.45">
      <c r="A21206" t="s">
        <v>73</v>
      </c>
      <c r="B21206">
        <v>2032</v>
      </c>
      <c r="C21206" t="s">
        <v>15</v>
      </c>
      <c r="D21206" t="s">
        <v>0</v>
      </c>
      <c r="E21206">
        <v>14.194046131338991</v>
      </c>
      <c r="F21206" t="s">
        <v>22</v>
      </c>
    </row>
    <row r="21207" spans="1:6" x14ac:dyDescent="0.45">
      <c r="A21207" t="s">
        <v>73</v>
      </c>
      <c r="B21207">
        <v>2032</v>
      </c>
      <c r="C21207" t="s">
        <v>15</v>
      </c>
      <c r="D21207" t="s">
        <v>1</v>
      </c>
      <c r="E21207">
        <v>22.730965508011501</v>
      </c>
      <c r="F21207" t="s">
        <v>22</v>
      </c>
    </row>
    <row r="21208" spans="1:6" x14ac:dyDescent="0.45">
      <c r="A21208" t="s">
        <v>73</v>
      </c>
      <c r="B21208">
        <v>2032</v>
      </c>
      <c r="C21208" t="s">
        <v>15</v>
      </c>
      <c r="D21208" t="s">
        <v>2</v>
      </c>
      <c r="E21208">
        <v>30.720826592870644</v>
      </c>
      <c r="F21208" t="s">
        <v>22</v>
      </c>
    </row>
    <row r="21209" spans="1:6" x14ac:dyDescent="0.45">
      <c r="A21209" t="s">
        <v>73</v>
      </c>
      <c r="B21209">
        <v>2032</v>
      </c>
      <c r="C21209" t="s">
        <v>15</v>
      </c>
      <c r="D21209" t="s">
        <v>3</v>
      </c>
      <c r="E21209">
        <v>0</v>
      </c>
      <c r="F21209" t="s">
        <v>22</v>
      </c>
    </row>
    <row r="21210" spans="1:6" x14ac:dyDescent="0.45">
      <c r="A21210" t="s">
        <v>73</v>
      </c>
      <c r="B21210">
        <v>2032</v>
      </c>
      <c r="C21210" t="s">
        <v>15</v>
      </c>
      <c r="D21210" t="s">
        <v>4</v>
      </c>
      <c r="E21210">
        <v>0</v>
      </c>
      <c r="F21210" t="s">
        <v>22</v>
      </c>
    </row>
    <row r="21211" spans="1:6" x14ac:dyDescent="0.45">
      <c r="A21211" t="s">
        <v>73</v>
      </c>
      <c r="B21211">
        <v>2032</v>
      </c>
      <c r="C21211" t="s">
        <v>5</v>
      </c>
      <c r="D21211" t="s">
        <v>5</v>
      </c>
      <c r="E21211">
        <v>67.645838232221138</v>
      </c>
      <c r="F21211" t="s">
        <v>22</v>
      </c>
    </row>
    <row r="21212" spans="1:6" x14ac:dyDescent="0.45">
      <c r="A21212" t="s">
        <v>73</v>
      </c>
      <c r="B21212">
        <v>2032</v>
      </c>
      <c r="C21212" t="s">
        <v>16</v>
      </c>
      <c r="D21212" t="s">
        <v>6</v>
      </c>
      <c r="E21212">
        <v>0</v>
      </c>
      <c r="F21212" t="s">
        <v>22</v>
      </c>
    </row>
    <row r="21213" spans="1:6" x14ac:dyDescent="0.45">
      <c r="A21213" t="s">
        <v>73</v>
      </c>
      <c r="B21213">
        <v>2032</v>
      </c>
      <c r="C21213" t="s">
        <v>16</v>
      </c>
      <c r="D21213" t="s">
        <v>7</v>
      </c>
      <c r="E21213">
        <v>0</v>
      </c>
      <c r="F21213" t="s">
        <v>22</v>
      </c>
    </row>
    <row r="21214" spans="1:6" x14ac:dyDescent="0.45">
      <c r="A21214" t="s">
        <v>73</v>
      </c>
      <c r="B21214">
        <v>2032</v>
      </c>
      <c r="C21214" t="s">
        <v>17</v>
      </c>
      <c r="D21214" t="s">
        <v>8</v>
      </c>
      <c r="E21214">
        <v>0</v>
      </c>
      <c r="F21214" t="s">
        <v>22</v>
      </c>
    </row>
    <row r="21215" spans="1:6" x14ac:dyDescent="0.45">
      <c r="A21215" t="s">
        <v>73</v>
      </c>
      <c r="B21215">
        <v>2032</v>
      </c>
      <c r="C21215" t="s">
        <v>18</v>
      </c>
      <c r="D21215" t="s">
        <v>9</v>
      </c>
      <c r="E21215">
        <v>67.645838232221138</v>
      </c>
      <c r="F21215" t="s">
        <v>22</v>
      </c>
    </row>
    <row r="21216" spans="1:6" x14ac:dyDescent="0.45">
      <c r="A21216" t="s">
        <v>73</v>
      </c>
      <c r="B21216">
        <v>2032</v>
      </c>
      <c r="C21216" t="s">
        <v>18</v>
      </c>
      <c r="D21216" t="s">
        <v>10</v>
      </c>
      <c r="E21216">
        <v>0</v>
      </c>
      <c r="F21216" t="s">
        <v>22</v>
      </c>
    </row>
    <row r="21217" spans="1:6" x14ac:dyDescent="0.45">
      <c r="A21217" t="s">
        <v>73</v>
      </c>
      <c r="B21217">
        <v>2032</v>
      </c>
      <c r="C21217" t="s">
        <v>18</v>
      </c>
      <c r="D21217" t="s">
        <v>19</v>
      </c>
      <c r="E21217">
        <v>0</v>
      </c>
      <c r="F21217" t="s">
        <v>23</v>
      </c>
    </row>
    <row r="21218" spans="1:6" x14ac:dyDescent="0.45">
      <c r="A21218" t="s">
        <v>73</v>
      </c>
      <c r="B21218">
        <v>2033</v>
      </c>
      <c r="C21218" t="s">
        <v>15</v>
      </c>
      <c r="D21218" t="s">
        <v>0</v>
      </c>
      <c r="E21218">
        <v>15.207411873063196</v>
      </c>
      <c r="F21218" t="s">
        <v>22</v>
      </c>
    </row>
    <row r="21219" spans="1:6" x14ac:dyDescent="0.45">
      <c r="A21219" t="s">
        <v>73</v>
      </c>
      <c r="B21219">
        <v>2033</v>
      </c>
      <c r="C21219" t="s">
        <v>15</v>
      </c>
      <c r="D21219" t="s">
        <v>1</v>
      </c>
      <c r="E21219">
        <v>22.776427439027525</v>
      </c>
      <c r="F21219" t="s">
        <v>22</v>
      </c>
    </row>
    <row r="21220" spans="1:6" x14ac:dyDescent="0.45">
      <c r="A21220" t="s">
        <v>73</v>
      </c>
      <c r="B21220">
        <v>2033</v>
      </c>
      <c r="C21220" t="s">
        <v>15</v>
      </c>
      <c r="D21220" t="s">
        <v>2</v>
      </c>
      <c r="E21220">
        <v>30.075689234420359</v>
      </c>
      <c r="F21220" t="s">
        <v>22</v>
      </c>
    </row>
    <row r="21221" spans="1:6" x14ac:dyDescent="0.45">
      <c r="A21221" t="s">
        <v>73</v>
      </c>
      <c r="B21221">
        <v>2033</v>
      </c>
      <c r="C21221" t="s">
        <v>15</v>
      </c>
      <c r="D21221" t="s">
        <v>3</v>
      </c>
      <c r="E21221">
        <v>0</v>
      </c>
      <c r="F21221" t="s">
        <v>22</v>
      </c>
    </row>
    <row r="21222" spans="1:6" x14ac:dyDescent="0.45">
      <c r="A21222" t="s">
        <v>73</v>
      </c>
      <c r="B21222">
        <v>2033</v>
      </c>
      <c r="C21222" t="s">
        <v>15</v>
      </c>
      <c r="D21222" t="s">
        <v>4</v>
      </c>
      <c r="E21222">
        <v>0</v>
      </c>
      <c r="F21222" t="s">
        <v>22</v>
      </c>
    </row>
    <row r="21223" spans="1:6" x14ac:dyDescent="0.45">
      <c r="A21223" t="s">
        <v>73</v>
      </c>
      <c r="B21223">
        <v>2033</v>
      </c>
      <c r="C21223" t="s">
        <v>5</v>
      </c>
      <c r="D21223" t="s">
        <v>5</v>
      </c>
      <c r="E21223">
        <v>68.059528546511075</v>
      </c>
      <c r="F21223" t="s">
        <v>22</v>
      </c>
    </row>
    <row r="21224" spans="1:6" x14ac:dyDescent="0.45">
      <c r="A21224" t="s">
        <v>73</v>
      </c>
      <c r="B21224">
        <v>2033</v>
      </c>
      <c r="C21224" t="s">
        <v>16</v>
      </c>
      <c r="D21224" t="s">
        <v>6</v>
      </c>
      <c r="E21224">
        <v>0</v>
      </c>
      <c r="F21224" t="s">
        <v>22</v>
      </c>
    </row>
    <row r="21225" spans="1:6" x14ac:dyDescent="0.45">
      <c r="A21225" t="s">
        <v>73</v>
      </c>
      <c r="B21225">
        <v>2033</v>
      </c>
      <c r="C21225" t="s">
        <v>16</v>
      </c>
      <c r="D21225" t="s">
        <v>7</v>
      </c>
      <c r="E21225">
        <v>0</v>
      </c>
      <c r="F21225" t="s">
        <v>22</v>
      </c>
    </row>
    <row r="21226" spans="1:6" x14ac:dyDescent="0.45">
      <c r="A21226" t="s">
        <v>73</v>
      </c>
      <c r="B21226">
        <v>2033</v>
      </c>
      <c r="C21226" t="s">
        <v>17</v>
      </c>
      <c r="D21226" t="s">
        <v>8</v>
      </c>
      <c r="E21226">
        <v>0</v>
      </c>
      <c r="F21226" t="s">
        <v>22</v>
      </c>
    </row>
    <row r="21227" spans="1:6" x14ac:dyDescent="0.45">
      <c r="A21227" t="s">
        <v>73</v>
      </c>
      <c r="B21227">
        <v>2033</v>
      </c>
      <c r="C21227" t="s">
        <v>18</v>
      </c>
      <c r="D21227" t="s">
        <v>9</v>
      </c>
      <c r="E21227">
        <v>68.059528546511075</v>
      </c>
      <c r="F21227" t="s">
        <v>22</v>
      </c>
    </row>
    <row r="21228" spans="1:6" x14ac:dyDescent="0.45">
      <c r="A21228" t="s">
        <v>73</v>
      </c>
      <c r="B21228">
        <v>2033</v>
      </c>
      <c r="C21228" t="s">
        <v>18</v>
      </c>
      <c r="D21228" t="s">
        <v>10</v>
      </c>
      <c r="E21228">
        <v>0</v>
      </c>
      <c r="F21228" t="s">
        <v>22</v>
      </c>
    </row>
    <row r="21229" spans="1:6" x14ac:dyDescent="0.45">
      <c r="A21229" t="s">
        <v>73</v>
      </c>
      <c r="B21229">
        <v>2033</v>
      </c>
      <c r="C21229" t="s">
        <v>18</v>
      </c>
      <c r="D21229" t="s">
        <v>19</v>
      </c>
      <c r="E21229">
        <v>0</v>
      </c>
      <c r="F21229" t="s">
        <v>23</v>
      </c>
    </row>
    <row r="21230" spans="1:6" x14ac:dyDescent="0.45">
      <c r="A21230" t="s">
        <v>73</v>
      </c>
      <c r="B21230">
        <v>2034</v>
      </c>
      <c r="C21230" t="s">
        <v>15</v>
      </c>
      <c r="D21230" t="s">
        <v>0</v>
      </c>
      <c r="E21230">
        <v>16.293125563849852</v>
      </c>
      <c r="F21230" t="s">
        <v>22</v>
      </c>
    </row>
    <row r="21231" spans="1:6" x14ac:dyDescent="0.45">
      <c r="A21231" t="s">
        <v>73</v>
      </c>
      <c r="B21231">
        <v>2034</v>
      </c>
      <c r="C21231" t="s">
        <v>15</v>
      </c>
      <c r="D21231" t="s">
        <v>1</v>
      </c>
      <c r="E21231">
        <v>22.821980293905579</v>
      </c>
      <c r="F21231" t="s">
        <v>22</v>
      </c>
    </row>
    <row r="21232" spans="1:6" x14ac:dyDescent="0.45">
      <c r="A21232" t="s">
        <v>73</v>
      </c>
      <c r="B21232">
        <v>2034</v>
      </c>
      <c r="C21232" t="s">
        <v>15</v>
      </c>
      <c r="D21232" t="s">
        <v>2</v>
      </c>
      <c r="E21232">
        <v>29.444099760497529</v>
      </c>
      <c r="F21232" t="s">
        <v>22</v>
      </c>
    </row>
    <row r="21233" spans="1:6" x14ac:dyDescent="0.45">
      <c r="A21233" t="s">
        <v>73</v>
      </c>
      <c r="B21233">
        <v>2034</v>
      </c>
      <c r="C21233" t="s">
        <v>15</v>
      </c>
      <c r="D21233" t="s">
        <v>3</v>
      </c>
      <c r="E21233">
        <v>0</v>
      </c>
      <c r="F21233" t="s">
        <v>22</v>
      </c>
    </row>
    <row r="21234" spans="1:6" x14ac:dyDescent="0.45">
      <c r="A21234" t="s">
        <v>73</v>
      </c>
      <c r="B21234">
        <v>2034</v>
      </c>
      <c r="C21234" t="s">
        <v>15</v>
      </c>
      <c r="D21234" t="s">
        <v>4</v>
      </c>
      <c r="E21234">
        <v>0</v>
      </c>
      <c r="F21234" t="s">
        <v>22</v>
      </c>
    </row>
    <row r="21235" spans="1:6" x14ac:dyDescent="0.45">
      <c r="A21235" t="s">
        <v>73</v>
      </c>
      <c r="B21235">
        <v>2034</v>
      </c>
      <c r="C21235" t="s">
        <v>5</v>
      </c>
      <c r="D21235" t="s">
        <v>5</v>
      </c>
      <c r="E21235">
        <v>68.55920561825296</v>
      </c>
      <c r="F21235" t="s">
        <v>22</v>
      </c>
    </row>
    <row r="21236" spans="1:6" x14ac:dyDescent="0.45">
      <c r="A21236" t="s">
        <v>73</v>
      </c>
      <c r="B21236">
        <v>2034</v>
      </c>
      <c r="C21236" t="s">
        <v>16</v>
      </c>
      <c r="D21236" t="s">
        <v>6</v>
      </c>
      <c r="E21236">
        <v>0</v>
      </c>
      <c r="F21236" t="s">
        <v>22</v>
      </c>
    </row>
    <row r="21237" spans="1:6" x14ac:dyDescent="0.45">
      <c r="A21237" t="s">
        <v>73</v>
      </c>
      <c r="B21237">
        <v>2034</v>
      </c>
      <c r="C21237" t="s">
        <v>16</v>
      </c>
      <c r="D21237" t="s">
        <v>7</v>
      </c>
      <c r="E21237">
        <v>0</v>
      </c>
      <c r="F21237" t="s">
        <v>22</v>
      </c>
    </row>
    <row r="21238" spans="1:6" x14ac:dyDescent="0.45">
      <c r="A21238" t="s">
        <v>73</v>
      </c>
      <c r="B21238">
        <v>2034</v>
      </c>
      <c r="C21238" t="s">
        <v>17</v>
      </c>
      <c r="D21238" t="s">
        <v>8</v>
      </c>
      <c r="E21238">
        <v>0</v>
      </c>
      <c r="F21238" t="s">
        <v>22</v>
      </c>
    </row>
    <row r="21239" spans="1:6" x14ac:dyDescent="0.45">
      <c r="A21239" t="s">
        <v>73</v>
      </c>
      <c r="B21239">
        <v>2034</v>
      </c>
      <c r="C21239" t="s">
        <v>18</v>
      </c>
      <c r="D21239" t="s">
        <v>9</v>
      </c>
      <c r="E21239">
        <v>68.55920561825296</v>
      </c>
      <c r="F21239" t="s">
        <v>22</v>
      </c>
    </row>
    <row r="21240" spans="1:6" x14ac:dyDescent="0.45">
      <c r="A21240" t="s">
        <v>73</v>
      </c>
      <c r="B21240">
        <v>2034</v>
      </c>
      <c r="C21240" t="s">
        <v>18</v>
      </c>
      <c r="D21240" t="s">
        <v>10</v>
      </c>
      <c r="E21240">
        <v>0</v>
      </c>
      <c r="F21240" t="s">
        <v>22</v>
      </c>
    </row>
    <row r="21241" spans="1:6" x14ac:dyDescent="0.45">
      <c r="A21241" t="s">
        <v>73</v>
      </c>
      <c r="B21241">
        <v>2034</v>
      </c>
      <c r="C21241" t="s">
        <v>18</v>
      </c>
      <c r="D21241" t="s">
        <v>19</v>
      </c>
      <c r="E21241">
        <v>0</v>
      </c>
      <c r="F21241" t="s">
        <v>23</v>
      </c>
    </row>
    <row r="21242" spans="1:6" x14ac:dyDescent="0.45">
      <c r="A21242" t="s">
        <v>73</v>
      </c>
      <c r="B21242">
        <v>2035</v>
      </c>
      <c r="C21242" t="s">
        <v>15</v>
      </c>
      <c r="D21242" t="s">
        <v>0</v>
      </c>
      <c r="E21242">
        <v>17.45635239284838</v>
      </c>
      <c r="F21242" t="s">
        <v>22</v>
      </c>
    </row>
    <row r="21243" spans="1:6" x14ac:dyDescent="0.45">
      <c r="A21243" t="s">
        <v>73</v>
      </c>
      <c r="B21243">
        <v>2035</v>
      </c>
      <c r="C21243" t="s">
        <v>15</v>
      </c>
      <c r="D21243" t="s">
        <v>1</v>
      </c>
      <c r="E21243">
        <v>22.867624254493389</v>
      </c>
      <c r="F21243" t="s">
        <v>22</v>
      </c>
    </row>
    <row r="21244" spans="1:6" x14ac:dyDescent="0.45">
      <c r="A21244" t="s">
        <v>73</v>
      </c>
      <c r="B21244">
        <v>2035</v>
      </c>
      <c r="C21244" t="s">
        <v>15</v>
      </c>
      <c r="D21244" t="s">
        <v>2</v>
      </c>
      <c r="E21244">
        <v>28.825773665527088</v>
      </c>
      <c r="F21244" t="s">
        <v>22</v>
      </c>
    </row>
    <row r="21245" spans="1:6" x14ac:dyDescent="0.45">
      <c r="A21245" t="s">
        <v>73</v>
      </c>
      <c r="B21245">
        <v>2035</v>
      </c>
      <c r="C21245" t="s">
        <v>15</v>
      </c>
      <c r="D21245" t="s">
        <v>3</v>
      </c>
      <c r="E21245">
        <v>0</v>
      </c>
      <c r="F21245" t="s">
        <v>22</v>
      </c>
    </row>
    <row r="21246" spans="1:6" x14ac:dyDescent="0.45">
      <c r="A21246" t="s">
        <v>73</v>
      </c>
      <c r="B21246">
        <v>2035</v>
      </c>
      <c r="C21246" t="s">
        <v>15</v>
      </c>
      <c r="D21246" t="s">
        <v>4</v>
      </c>
      <c r="E21246">
        <v>0</v>
      </c>
      <c r="F21246" t="s">
        <v>22</v>
      </c>
    </row>
    <row r="21247" spans="1:6" x14ac:dyDescent="0.45">
      <c r="A21247" t="s">
        <v>73</v>
      </c>
      <c r="B21247">
        <v>2035</v>
      </c>
      <c r="C21247" t="s">
        <v>5</v>
      </c>
      <c r="D21247" t="s">
        <v>5</v>
      </c>
      <c r="E21247">
        <v>69.149750312868861</v>
      </c>
      <c r="F21247" t="s">
        <v>22</v>
      </c>
    </row>
    <row r="21248" spans="1:6" x14ac:dyDescent="0.45">
      <c r="A21248" t="s">
        <v>73</v>
      </c>
      <c r="B21248">
        <v>2035</v>
      </c>
      <c r="C21248" t="s">
        <v>16</v>
      </c>
      <c r="D21248" t="s">
        <v>6</v>
      </c>
      <c r="E21248">
        <v>0</v>
      </c>
      <c r="F21248" t="s">
        <v>22</v>
      </c>
    </row>
    <row r="21249" spans="1:6" x14ac:dyDescent="0.45">
      <c r="A21249" t="s">
        <v>73</v>
      </c>
      <c r="B21249">
        <v>2035</v>
      </c>
      <c r="C21249" t="s">
        <v>16</v>
      </c>
      <c r="D21249" t="s">
        <v>7</v>
      </c>
      <c r="E21249">
        <v>0</v>
      </c>
      <c r="F21249" t="s">
        <v>22</v>
      </c>
    </row>
    <row r="21250" spans="1:6" x14ac:dyDescent="0.45">
      <c r="A21250" t="s">
        <v>73</v>
      </c>
      <c r="B21250">
        <v>2035</v>
      </c>
      <c r="C21250" t="s">
        <v>17</v>
      </c>
      <c r="D21250" t="s">
        <v>8</v>
      </c>
      <c r="E21250">
        <v>0</v>
      </c>
      <c r="F21250" t="s">
        <v>22</v>
      </c>
    </row>
    <row r="21251" spans="1:6" x14ac:dyDescent="0.45">
      <c r="A21251" t="s">
        <v>73</v>
      </c>
      <c r="B21251">
        <v>2035</v>
      </c>
      <c r="C21251" t="s">
        <v>18</v>
      </c>
      <c r="D21251" t="s">
        <v>9</v>
      </c>
      <c r="E21251">
        <v>69.149750312868861</v>
      </c>
      <c r="F21251" t="s">
        <v>22</v>
      </c>
    </row>
    <row r="21252" spans="1:6" x14ac:dyDescent="0.45">
      <c r="A21252" t="s">
        <v>73</v>
      </c>
      <c r="B21252">
        <v>2035</v>
      </c>
      <c r="C21252" t="s">
        <v>18</v>
      </c>
      <c r="D21252" t="s">
        <v>10</v>
      </c>
      <c r="E21252">
        <v>0</v>
      </c>
      <c r="F21252" t="s">
        <v>22</v>
      </c>
    </row>
    <row r="21253" spans="1:6" x14ac:dyDescent="0.45">
      <c r="A21253" t="s">
        <v>73</v>
      </c>
      <c r="B21253">
        <v>2035</v>
      </c>
      <c r="C21253" t="s">
        <v>18</v>
      </c>
      <c r="D21253" t="s">
        <v>19</v>
      </c>
      <c r="E21253">
        <v>0</v>
      </c>
      <c r="F21253" t="s">
        <v>23</v>
      </c>
    </row>
    <row r="21254" spans="1:6" x14ac:dyDescent="0.45">
      <c r="A21254" t="s">
        <v>73</v>
      </c>
      <c r="B21254">
        <v>2036</v>
      </c>
      <c r="C21254" t="s">
        <v>15</v>
      </c>
      <c r="D21254" t="s">
        <v>0</v>
      </c>
      <c r="E21254">
        <v>18.494487831912647</v>
      </c>
      <c r="F21254" t="s">
        <v>22</v>
      </c>
    </row>
    <row r="21255" spans="1:6" x14ac:dyDescent="0.45">
      <c r="A21255" t="s">
        <v>73</v>
      </c>
      <c r="B21255">
        <v>2036</v>
      </c>
      <c r="C21255" t="s">
        <v>15</v>
      </c>
      <c r="D21255" t="s">
        <v>1</v>
      </c>
      <c r="E21255">
        <v>22.867624254493389</v>
      </c>
      <c r="F21255" t="s">
        <v>22</v>
      </c>
    </row>
    <row r="21256" spans="1:6" x14ac:dyDescent="0.45">
      <c r="A21256" t="s">
        <v>73</v>
      </c>
      <c r="B21256">
        <v>2036</v>
      </c>
      <c r="C21256" t="s">
        <v>15</v>
      </c>
      <c r="D21256" t="s">
        <v>2</v>
      </c>
      <c r="E21256">
        <v>28.306909739547599</v>
      </c>
      <c r="F21256" t="s">
        <v>22</v>
      </c>
    </row>
    <row r="21257" spans="1:6" x14ac:dyDescent="0.45">
      <c r="A21257" t="s">
        <v>73</v>
      </c>
      <c r="B21257">
        <v>2036</v>
      </c>
      <c r="C21257" t="s">
        <v>15</v>
      </c>
      <c r="D21257" t="s">
        <v>3</v>
      </c>
      <c r="E21257">
        <v>0</v>
      </c>
      <c r="F21257" t="s">
        <v>22</v>
      </c>
    </row>
    <row r="21258" spans="1:6" x14ac:dyDescent="0.45">
      <c r="A21258" t="s">
        <v>73</v>
      </c>
      <c r="B21258">
        <v>2036</v>
      </c>
      <c r="C21258" t="s">
        <v>15</v>
      </c>
      <c r="D21258" t="s">
        <v>4</v>
      </c>
      <c r="E21258">
        <v>0</v>
      </c>
      <c r="F21258" t="s">
        <v>22</v>
      </c>
    </row>
    <row r="21259" spans="1:6" x14ac:dyDescent="0.45">
      <c r="A21259" t="s">
        <v>73</v>
      </c>
      <c r="B21259">
        <v>2036</v>
      </c>
      <c r="C21259" t="s">
        <v>5</v>
      </c>
      <c r="D21259" t="s">
        <v>5</v>
      </c>
      <c r="E21259">
        <v>69.669021825953635</v>
      </c>
      <c r="F21259" t="s">
        <v>22</v>
      </c>
    </row>
    <row r="21260" spans="1:6" x14ac:dyDescent="0.45">
      <c r="A21260" t="s">
        <v>73</v>
      </c>
      <c r="B21260">
        <v>2036</v>
      </c>
      <c r="C21260" t="s">
        <v>16</v>
      </c>
      <c r="D21260" t="s">
        <v>6</v>
      </c>
      <c r="E21260">
        <v>0</v>
      </c>
      <c r="F21260" t="s">
        <v>22</v>
      </c>
    </row>
    <row r="21261" spans="1:6" x14ac:dyDescent="0.45">
      <c r="A21261" t="s">
        <v>73</v>
      </c>
      <c r="B21261">
        <v>2036</v>
      </c>
      <c r="C21261" t="s">
        <v>16</v>
      </c>
      <c r="D21261" t="s">
        <v>7</v>
      </c>
      <c r="E21261">
        <v>0</v>
      </c>
      <c r="F21261" t="s">
        <v>22</v>
      </c>
    </row>
    <row r="21262" spans="1:6" x14ac:dyDescent="0.45">
      <c r="A21262" t="s">
        <v>73</v>
      </c>
      <c r="B21262">
        <v>2036</v>
      </c>
      <c r="C21262" t="s">
        <v>17</v>
      </c>
      <c r="D21262" t="s">
        <v>8</v>
      </c>
      <c r="E21262">
        <v>0</v>
      </c>
      <c r="F21262" t="s">
        <v>22</v>
      </c>
    </row>
    <row r="21263" spans="1:6" x14ac:dyDescent="0.45">
      <c r="A21263" t="s">
        <v>73</v>
      </c>
      <c r="B21263">
        <v>2036</v>
      </c>
      <c r="C21263" t="s">
        <v>18</v>
      </c>
      <c r="D21263" t="s">
        <v>9</v>
      </c>
      <c r="E21263">
        <v>69.669021825953635</v>
      </c>
      <c r="F21263" t="s">
        <v>22</v>
      </c>
    </row>
    <row r="21264" spans="1:6" x14ac:dyDescent="0.45">
      <c r="A21264" t="s">
        <v>73</v>
      </c>
      <c r="B21264">
        <v>2036</v>
      </c>
      <c r="C21264" t="s">
        <v>18</v>
      </c>
      <c r="D21264" t="s">
        <v>10</v>
      </c>
      <c r="E21264">
        <v>0</v>
      </c>
      <c r="F21264" t="s">
        <v>22</v>
      </c>
    </row>
    <row r="21265" spans="1:6" x14ac:dyDescent="0.45">
      <c r="A21265" t="s">
        <v>73</v>
      </c>
      <c r="B21265">
        <v>2036</v>
      </c>
      <c r="C21265" t="s">
        <v>18</v>
      </c>
      <c r="D21265" t="s">
        <v>19</v>
      </c>
      <c r="E21265">
        <v>0</v>
      </c>
      <c r="F21265" t="s">
        <v>23</v>
      </c>
    </row>
    <row r="21266" spans="1:6" x14ac:dyDescent="0.45">
      <c r="A21266" t="s">
        <v>73</v>
      </c>
      <c r="B21266">
        <v>2037</v>
      </c>
      <c r="C21266" t="s">
        <v>15</v>
      </c>
      <c r="D21266" t="s">
        <v>0</v>
      </c>
      <c r="E21266">
        <v>19.594361552009939</v>
      </c>
      <c r="F21266" t="s">
        <v>22</v>
      </c>
    </row>
    <row r="21267" spans="1:6" x14ac:dyDescent="0.45">
      <c r="A21267" t="s">
        <v>73</v>
      </c>
      <c r="B21267">
        <v>2037</v>
      </c>
      <c r="C21267" t="s">
        <v>15</v>
      </c>
      <c r="D21267" t="s">
        <v>1</v>
      </c>
      <c r="E21267">
        <v>22.867624254493389</v>
      </c>
      <c r="F21267" t="s">
        <v>22</v>
      </c>
    </row>
    <row r="21268" spans="1:6" x14ac:dyDescent="0.45">
      <c r="A21268" t="s">
        <v>73</v>
      </c>
      <c r="B21268">
        <v>2037</v>
      </c>
      <c r="C21268" t="s">
        <v>15</v>
      </c>
      <c r="D21268" t="s">
        <v>2</v>
      </c>
      <c r="E21268">
        <v>27.79738536423574</v>
      </c>
      <c r="F21268" t="s">
        <v>22</v>
      </c>
    </row>
    <row r="21269" spans="1:6" x14ac:dyDescent="0.45">
      <c r="A21269" t="s">
        <v>73</v>
      </c>
      <c r="B21269">
        <v>2037</v>
      </c>
      <c r="C21269" t="s">
        <v>15</v>
      </c>
      <c r="D21269" t="s">
        <v>3</v>
      </c>
      <c r="E21269">
        <v>0</v>
      </c>
      <c r="F21269" t="s">
        <v>22</v>
      </c>
    </row>
    <row r="21270" spans="1:6" x14ac:dyDescent="0.45">
      <c r="A21270" t="s">
        <v>73</v>
      </c>
      <c r="B21270">
        <v>2037</v>
      </c>
      <c r="C21270" t="s">
        <v>15</v>
      </c>
      <c r="D21270" t="s">
        <v>4</v>
      </c>
      <c r="E21270">
        <v>0</v>
      </c>
      <c r="F21270" t="s">
        <v>22</v>
      </c>
    </row>
    <row r="21271" spans="1:6" x14ac:dyDescent="0.45">
      <c r="A21271" t="s">
        <v>73</v>
      </c>
      <c r="B21271">
        <v>2037</v>
      </c>
      <c r="C21271" t="s">
        <v>5</v>
      </c>
      <c r="D21271" t="s">
        <v>5</v>
      </c>
      <c r="E21271">
        <v>70.259371170739072</v>
      </c>
      <c r="F21271" t="s">
        <v>22</v>
      </c>
    </row>
    <row r="21272" spans="1:6" x14ac:dyDescent="0.45">
      <c r="A21272" t="s">
        <v>73</v>
      </c>
      <c r="B21272">
        <v>2037</v>
      </c>
      <c r="C21272" t="s">
        <v>16</v>
      </c>
      <c r="D21272" t="s">
        <v>6</v>
      </c>
      <c r="E21272">
        <v>0</v>
      </c>
      <c r="F21272" t="s">
        <v>22</v>
      </c>
    </row>
    <row r="21273" spans="1:6" x14ac:dyDescent="0.45">
      <c r="A21273" t="s">
        <v>73</v>
      </c>
      <c r="B21273">
        <v>2037</v>
      </c>
      <c r="C21273" t="s">
        <v>16</v>
      </c>
      <c r="D21273" t="s">
        <v>7</v>
      </c>
      <c r="E21273">
        <v>0</v>
      </c>
      <c r="F21273" t="s">
        <v>22</v>
      </c>
    </row>
    <row r="21274" spans="1:6" x14ac:dyDescent="0.45">
      <c r="A21274" t="s">
        <v>73</v>
      </c>
      <c r="B21274">
        <v>2037</v>
      </c>
      <c r="C21274" t="s">
        <v>17</v>
      </c>
      <c r="D21274" t="s">
        <v>8</v>
      </c>
      <c r="E21274">
        <v>0</v>
      </c>
      <c r="F21274" t="s">
        <v>22</v>
      </c>
    </row>
    <row r="21275" spans="1:6" x14ac:dyDescent="0.45">
      <c r="A21275" t="s">
        <v>73</v>
      </c>
      <c r="B21275">
        <v>2037</v>
      </c>
      <c r="C21275" t="s">
        <v>18</v>
      </c>
      <c r="D21275" t="s">
        <v>9</v>
      </c>
      <c r="E21275">
        <v>70.259371170739072</v>
      </c>
      <c r="F21275" t="s">
        <v>22</v>
      </c>
    </row>
    <row r="21276" spans="1:6" x14ac:dyDescent="0.45">
      <c r="A21276" t="s">
        <v>73</v>
      </c>
      <c r="B21276">
        <v>2037</v>
      </c>
      <c r="C21276" t="s">
        <v>18</v>
      </c>
      <c r="D21276" t="s">
        <v>10</v>
      </c>
      <c r="E21276">
        <v>0</v>
      </c>
      <c r="F21276" t="s">
        <v>22</v>
      </c>
    </row>
    <row r="21277" spans="1:6" x14ac:dyDescent="0.45">
      <c r="A21277" t="s">
        <v>73</v>
      </c>
      <c r="B21277">
        <v>2037</v>
      </c>
      <c r="C21277" t="s">
        <v>18</v>
      </c>
      <c r="D21277" t="s">
        <v>19</v>
      </c>
      <c r="E21277">
        <v>0</v>
      </c>
      <c r="F21277" t="s">
        <v>23</v>
      </c>
    </row>
    <row r="21278" spans="1:6" x14ac:dyDescent="0.45">
      <c r="A21278" t="s">
        <v>73</v>
      </c>
      <c r="B21278">
        <v>2038</v>
      </c>
      <c r="C21278" t="s">
        <v>15</v>
      </c>
      <c r="D21278" t="s">
        <v>0</v>
      </c>
      <c r="E21278">
        <v>20.759645150507499</v>
      </c>
      <c r="F21278" t="s">
        <v>22</v>
      </c>
    </row>
    <row r="21279" spans="1:6" x14ac:dyDescent="0.45">
      <c r="A21279" t="s">
        <v>73</v>
      </c>
      <c r="B21279">
        <v>2038</v>
      </c>
      <c r="C21279" t="s">
        <v>15</v>
      </c>
      <c r="D21279" t="s">
        <v>1</v>
      </c>
      <c r="E21279">
        <v>22.867624254493389</v>
      </c>
      <c r="F21279" t="s">
        <v>22</v>
      </c>
    </row>
    <row r="21280" spans="1:6" x14ac:dyDescent="0.45">
      <c r="A21280" t="s">
        <v>73</v>
      </c>
      <c r="B21280">
        <v>2038</v>
      </c>
      <c r="C21280" t="s">
        <v>15</v>
      </c>
      <c r="D21280" t="s">
        <v>2</v>
      </c>
      <c r="E21280">
        <v>27.297032427679497</v>
      </c>
      <c r="F21280" t="s">
        <v>22</v>
      </c>
    </row>
    <row r="21281" spans="1:6" x14ac:dyDescent="0.45">
      <c r="A21281" t="s">
        <v>73</v>
      </c>
      <c r="B21281">
        <v>2038</v>
      </c>
      <c r="C21281" t="s">
        <v>15</v>
      </c>
      <c r="D21281" t="s">
        <v>3</v>
      </c>
      <c r="E21281">
        <v>0</v>
      </c>
      <c r="F21281" t="s">
        <v>22</v>
      </c>
    </row>
    <row r="21282" spans="1:6" x14ac:dyDescent="0.45">
      <c r="A21282" t="s">
        <v>73</v>
      </c>
      <c r="B21282">
        <v>2038</v>
      </c>
      <c r="C21282" t="s">
        <v>15</v>
      </c>
      <c r="D21282" t="s">
        <v>4</v>
      </c>
      <c r="E21282">
        <v>0</v>
      </c>
      <c r="F21282" t="s">
        <v>22</v>
      </c>
    </row>
    <row r="21283" spans="1:6" x14ac:dyDescent="0.45">
      <c r="A21283" t="s">
        <v>73</v>
      </c>
      <c r="B21283">
        <v>2038</v>
      </c>
      <c r="C21283" t="s">
        <v>5</v>
      </c>
      <c r="D21283" t="s">
        <v>5</v>
      </c>
      <c r="E21283">
        <v>70.924301832680385</v>
      </c>
      <c r="F21283" t="s">
        <v>22</v>
      </c>
    </row>
    <row r="21284" spans="1:6" x14ac:dyDescent="0.45">
      <c r="A21284" t="s">
        <v>73</v>
      </c>
      <c r="B21284">
        <v>2038</v>
      </c>
      <c r="C21284" t="s">
        <v>16</v>
      </c>
      <c r="D21284" t="s">
        <v>6</v>
      </c>
      <c r="E21284">
        <v>0</v>
      </c>
      <c r="F21284" t="s">
        <v>22</v>
      </c>
    </row>
    <row r="21285" spans="1:6" x14ac:dyDescent="0.45">
      <c r="A21285" t="s">
        <v>73</v>
      </c>
      <c r="B21285">
        <v>2038</v>
      </c>
      <c r="C21285" t="s">
        <v>16</v>
      </c>
      <c r="D21285" t="s">
        <v>7</v>
      </c>
      <c r="E21285">
        <v>0</v>
      </c>
      <c r="F21285" t="s">
        <v>22</v>
      </c>
    </row>
    <row r="21286" spans="1:6" x14ac:dyDescent="0.45">
      <c r="A21286" t="s">
        <v>73</v>
      </c>
      <c r="B21286">
        <v>2038</v>
      </c>
      <c r="C21286" t="s">
        <v>17</v>
      </c>
      <c r="D21286" t="s">
        <v>8</v>
      </c>
      <c r="E21286">
        <v>0</v>
      </c>
      <c r="F21286" t="s">
        <v>22</v>
      </c>
    </row>
    <row r="21287" spans="1:6" x14ac:dyDescent="0.45">
      <c r="A21287" t="s">
        <v>73</v>
      </c>
      <c r="B21287">
        <v>2038</v>
      </c>
      <c r="C21287" t="s">
        <v>18</v>
      </c>
      <c r="D21287" t="s">
        <v>9</v>
      </c>
      <c r="E21287">
        <v>70.924301832680385</v>
      </c>
      <c r="F21287" t="s">
        <v>22</v>
      </c>
    </row>
    <row r="21288" spans="1:6" x14ac:dyDescent="0.45">
      <c r="A21288" t="s">
        <v>73</v>
      </c>
      <c r="B21288">
        <v>2038</v>
      </c>
      <c r="C21288" t="s">
        <v>18</v>
      </c>
      <c r="D21288" t="s">
        <v>10</v>
      </c>
      <c r="E21288">
        <v>0</v>
      </c>
      <c r="F21288" t="s">
        <v>22</v>
      </c>
    </row>
    <row r="21289" spans="1:6" x14ac:dyDescent="0.45">
      <c r="A21289" t="s">
        <v>73</v>
      </c>
      <c r="B21289">
        <v>2038</v>
      </c>
      <c r="C21289" t="s">
        <v>18</v>
      </c>
      <c r="D21289" t="s">
        <v>19</v>
      </c>
      <c r="E21289">
        <v>0</v>
      </c>
      <c r="F21289" t="s">
        <v>23</v>
      </c>
    </row>
    <row r="21290" spans="1:6" x14ac:dyDescent="0.45">
      <c r="A21290" t="s">
        <v>73</v>
      </c>
      <c r="B21290">
        <v>2039</v>
      </c>
      <c r="C21290" t="s">
        <v>15</v>
      </c>
      <c r="D21290" t="s">
        <v>0</v>
      </c>
      <c r="E21290">
        <v>21.994228575964112</v>
      </c>
      <c r="F21290" t="s">
        <v>22</v>
      </c>
    </row>
    <row r="21291" spans="1:6" x14ac:dyDescent="0.45">
      <c r="A21291" t="s">
        <v>73</v>
      </c>
      <c r="B21291">
        <v>2039</v>
      </c>
      <c r="C21291" t="s">
        <v>15</v>
      </c>
      <c r="D21291" t="s">
        <v>1</v>
      </c>
      <c r="E21291">
        <v>22.867624254493389</v>
      </c>
      <c r="F21291" t="s">
        <v>22</v>
      </c>
    </row>
    <row r="21292" spans="1:6" x14ac:dyDescent="0.45">
      <c r="A21292" t="s">
        <v>73</v>
      </c>
      <c r="B21292">
        <v>2039</v>
      </c>
      <c r="C21292" t="s">
        <v>15</v>
      </c>
      <c r="D21292" t="s">
        <v>2</v>
      </c>
      <c r="E21292">
        <v>26.805685843981266</v>
      </c>
      <c r="F21292" t="s">
        <v>22</v>
      </c>
    </row>
    <row r="21293" spans="1:6" x14ac:dyDescent="0.45">
      <c r="A21293" t="s">
        <v>73</v>
      </c>
      <c r="B21293">
        <v>2039</v>
      </c>
      <c r="C21293" t="s">
        <v>15</v>
      </c>
      <c r="D21293" t="s">
        <v>3</v>
      </c>
      <c r="E21293">
        <v>0</v>
      </c>
      <c r="F21293" t="s">
        <v>22</v>
      </c>
    </row>
    <row r="21294" spans="1:6" x14ac:dyDescent="0.45">
      <c r="A21294" t="s">
        <v>73</v>
      </c>
      <c r="B21294">
        <v>2039</v>
      </c>
      <c r="C21294" t="s">
        <v>15</v>
      </c>
      <c r="D21294" t="s">
        <v>4</v>
      </c>
      <c r="E21294">
        <v>0</v>
      </c>
      <c r="F21294" t="s">
        <v>22</v>
      </c>
    </row>
    <row r="21295" spans="1:6" x14ac:dyDescent="0.45">
      <c r="A21295" t="s">
        <v>73</v>
      </c>
      <c r="B21295">
        <v>2039</v>
      </c>
      <c r="C21295" t="s">
        <v>5</v>
      </c>
      <c r="D21295" t="s">
        <v>5</v>
      </c>
      <c r="E21295">
        <v>71.667538674438759</v>
      </c>
      <c r="F21295" t="s">
        <v>22</v>
      </c>
    </row>
    <row r="21296" spans="1:6" x14ac:dyDescent="0.45">
      <c r="A21296" t="s">
        <v>73</v>
      </c>
      <c r="B21296">
        <v>2039</v>
      </c>
      <c r="C21296" t="s">
        <v>16</v>
      </c>
      <c r="D21296" t="s">
        <v>6</v>
      </c>
      <c r="E21296">
        <v>0</v>
      </c>
      <c r="F21296" t="s">
        <v>22</v>
      </c>
    </row>
    <row r="21297" spans="1:6" x14ac:dyDescent="0.45">
      <c r="A21297" t="s">
        <v>73</v>
      </c>
      <c r="B21297">
        <v>2039</v>
      </c>
      <c r="C21297" t="s">
        <v>16</v>
      </c>
      <c r="D21297" t="s">
        <v>7</v>
      </c>
      <c r="E21297">
        <v>0</v>
      </c>
      <c r="F21297" t="s">
        <v>22</v>
      </c>
    </row>
    <row r="21298" spans="1:6" x14ac:dyDescent="0.45">
      <c r="A21298" t="s">
        <v>73</v>
      </c>
      <c r="B21298">
        <v>2039</v>
      </c>
      <c r="C21298" t="s">
        <v>17</v>
      </c>
      <c r="D21298" t="s">
        <v>8</v>
      </c>
      <c r="E21298">
        <v>0</v>
      </c>
      <c r="F21298" t="s">
        <v>22</v>
      </c>
    </row>
    <row r="21299" spans="1:6" x14ac:dyDescent="0.45">
      <c r="A21299" t="s">
        <v>73</v>
      </c>
      <c r="B21299">
        <v>2039</v>
      </c>
      <c r="C21299" t="s">
        <v>18</v>
      </c>
      <c r="D21299" t="s">
        <v>9</v>
      </c>
      <c r="E21299">
        <v>71.667538674438759</v>
      </c>
      <c r="F21299" t="s">
        <v>22</v>
      </c>
    </row>
    <row r="21300" spans="1:6" x14ac:dyDescent="0.45">
      <c r="A21300" t="s">
        <v>73</v>
      </c>
      <c r="B21300">
        <v>2039</v>
      </c>
      <c r="C21300" t="s">
        <v>18</v>
      </c>
      <c r="D21300" t="s">
        <v>10</v>
      </c>
      <c r="E21300">
        <v>0</v>
      </c>
      <c r="F21300" t="s">
        <v>22</v>
      </c>
    </row>
    <row r="21301" spans="1:6" x14ac:dyDescent="0.45">
      <c r="A21301" t="s">
        <v>73</v>
      </c>
      <c r="B21301">
        <v>2039</v>
      </c>
      <c r="C21301" t="s">
        <v>18</v>
      </c>
      <c r="D21301" t="s">
        <v>19</v>
      </c>
      <c r="E21301">
        <v>0</v>
      </c>
      <c r="F21301" t="s">
        <v>23</v>
      </c>
    </row>
    <row r="21302" spans="1:6" x14ac:dyDescent="0.45">
      <c r="A21302" t="s">
        <v>73</v>
      </c>
      <c r="B21302">
        <v>2040</v>
      </c>
      <c r="C21302" t="s">
        <v>15</v>
      </c>
      <c r="D21302" t="s">
        <v>0</v>
      </c>
      <c r="E21302">
        <v>23.302233113552539</v>
      </c>
      <c r="F21302" t="s">
        <v>22</v>
      </c>
    </row>
    <row r="21303" spans="1:6" x14ac:dyDescent="0.45">
      <c r="A21303" t="s">
        <v>73</v>
      </c>
      <c r="B21303">
        <v>2040</v>
      </c>
      <c r="C21303" t="s">
        <v>15</v>
      </c>
      <c r="D21303" t="s">
        <v>1</v>
      </c>
      <c r="E21303">
        <v>22.867624254493389</v>
      </c>
      <c r="F21303" t="s">
        <v>22</v>
      </c>
    </row>
    <row r="21304" spans="1:6" x14ac:dyDescent="0.45">
      <c r="A21304" t="s">
        <v>73</v>
      </c>
      <c r="B21304">
        <v>2040</v>
      </c>
      <c r="C21304" t="s">
        <v>15</v>
      </c>
      <c r="D21304" t="s">
        <v>2</v>
      </c>
      <c r="E21304">
        <v>26.323183498789604</v>
      </c>
      <c r="F21304" t="s">
        <v>22</v>
      </c>
    </row>
    <row r="21305" spans="1:6" x14ac:dyDescent="0.45">
      <c r="A21305" t="s">
        <v>73</v>
      </c>
      <c r="B21305">
        <v>2040</v>
      </c>
      <c r="C21305" t="s">
        <v>15</v>
      </c>
      <c r="D21305" t="s">
        <v>3</v>
      </c>
      <c r="E21305">
        <v>0</v>
      </c>
      <c r="F21305" t="s">
        <v>22</v>
      </c>
    </row>
    <row r="21306" spans="1:6" x14ac:dyDescent="0.45">
      <c r="A21306" t="s">
        <v>73</v>
      </c>
      <c r="B21306">
        <v>2040</v>
      </c>
      <c r="C21306" t="s">
        <v>15</v>
      </c>
      <c r="D21306" t="s">
        <v>4</v>
      </c>
      <c r="E21306">
        <v>0</v>
      </c>
      <c r="F21306" t="s">
        <v>22</v>
      </c>
    </row>
    <row r="21307" spans="1:6" x14ac:dyDescent="0.45">
      <c r="A21307" t="s">
        <v>73</v>
      </c>
      <c r="B21307">
        <v>2040</v>
      </c>
      <c r="C21307" t="s">
        <v>5</v>
      </c>
      <c r="D21307" t="s">
        <v>5</v>
      </c>
      <c r="E21307">
        <v>72.493040866835514</v>
      </c>
      <c r="F21307" t="s">
        <v>22</v>
      </c>
    </row>
    <row r="21308" spans="1:6" x14ac:dyDescent="0.45">
      <c r="A21308" t="s">
        <v>73</v>
      </c>
      <c r="B21308">
        <v>2040</v>
      </c>
      <c r="C21308" t="s">
        <v>16</v>
      </c>
      <c r="D21308" t="s">
        <v>6</v>
      </c>
      <c r="E21308">
        <v>0</v>
      </c>
      <c r="F21308" t="s">
        <v>22</v>
      </c>
    </row>
    <row r="21309" spans="1:6" x14ac:dyDescent="0.45">
      <c r="A21309" t="s">
        <v>73</v>
      </c>
      <c r="B21309">
        <v>2040</v>
      </c>
      <c r="C21309" t="s">
        <v>16</v>
      </c>
      <c r="D21309" t="s">
        <v>7</v>
      </c>
      <c r="E21309">
        <v>0</v>
      </c>
      <c r="F21309" t="s">
        <v>22</v>
      </c>
    </row>
    <row r="21310" spans="1:6" x14ac:dyDescent="0.45">
      <c r="A21310" t="s">
        <v>73</v>
      </c>
      <c r="B21310">
        <v>2040</v>
      </c>
      <c r="C21310" t="s">
        <v>17</v>
      </c>
      <c r="D21310" t="s">
        <v>8</v>
      </c>
      <c r="E21310">
        <v>0</v>
      </c>
      <c r="F21310" t="s">
        <v>22</v>
      </c>
    </row>
    <row r="21311" spans="1:6" x14ac:dyDescent="0.45">
      <c r="A21311" t="s">
        <v>73</v>
      </c>
      <c r="B21311">
        <v>2040</v>
      </c>
      <c r="C21311" t="s">
        <v>18</v>
      </c>
      <c r="D21311" t="s">
        <v>9</v>
      </c>
      <c r="E21311">
        <v>72.493040866835514</v>
      </c>
      <c r="F21311" t="s">
        <v>22</v>
      </c>
    </row>
    <row r="21312" spans="1:6" x14ac:dyDescent="0.45">
      <c r="A21312" t="s">
        <v>73</v>
      </c>
      <c r="B21312">
        <v>2040</v>
      </c>
      <c r="C21312" t="s">
        <v>18</v>
      </c>
      <c r="D21312" t="s">
        <v>10</v>
      </c>
      <c r="E21312">
        <v>0</v>
      </c>
      <c r="F21312" t="s">
        <v>22</v>
      </c>
    </row>
    <row r="21313" spans="1:6" x14ac:dyDescent="0.45">
      <c r="A21313" t="s">
        <v>73</v>
      </c>
      <c r="B21313">
        <v>2040</v>
      </c>
      <c r="C21313" t="s">
        <v>18</v>
      </c>
      <c r="D21313" t="s">
        <v>19</v>
      </c>
      <c r="E21313">
        <v>0</v>
      </c>
      <c r="F21313" t="s">
        <v>23</v>
      </c>
    </row>
    <row r="21314" spans="1:6" x14ac:dyDescent="0.45">
      <c r="A21314" t="s">
        <v>73</v>
      </c>
      <c r="B21314">
        <v>2041</v>
      </c>
      <c r="C21314" t="s">
        <v>15</v>
      </c>
      <c r="D21314" t="s">
        <v>0</v>
      </c>
      <c r="E21314">
        <v>24.504695867189337</v>
      </c>
      <c r="F21314" t="s">
        <v>22</v>
      </c>
    </row>
    <row r="21315" spans="1:6" x14ac:dyDescent="0.45">
      <c r="A21315" t="s">
        <v>73</v>
      </c>
      <c r="B21315">
        <v>2041</v>
      </c>
      <c r="C21315" t="s">
        <v>15</v>
      </c>
      <c r="D21315" t="s">
        <v>1</v>
      </c>
      <c r="E21315">
        <v>22.821889005984403</v>
      </c>
      <c r="F21315" t="s">
        <v>22</v>
      </c>
    </row>
    <row r="21316" spans="1:6" x14ac:dyDescent="0.45">
      <c r="A21316" t="s">
        <v>73</v>
      </c>
      <c r="B21316">
        <v>2041</v>
      </c>
      <c r="C21316" t="s">
        <v>15</v>
      </c>
      <c r="D21316" t="s">
        <v>2</v>
      </c>
      <c r="E21316">
        <v>25.79671982881381</v>
      </c>
      <c r="F21316" t="s">
        <v>22</v>
      </c>
    </row>
    <row r="21317" spans="1:6" x14ac:dyDescent="0.45">
      <c r="A21317" t="s">
        <v>73</v>
      </c>
      <c r="B21317">
        <v>2041</v>
      </c>
      <c r="C21317" t="s">
        <v>15</v>
      </c>
      <c r="D21317" t="s">
        <v>3</v>
      </c>
      <c r="E21317">
        <v>0</v>
      </c>
      <c r="F21317" t="s">
        <v>22</v>
      </c>
    </row>
    <row r="21318" spans="1:6" x14ac:dyDescent="0.45">
      <c r="A21318" t="s">
        <v>73</v>
      </c>
      <c r="B21318">
        <v>2041</v>
      </c>
      <c r="C21318" t="s">
        <v>15</v>
      </c>
      <c r="D21318" t="s">
        <v>4</v>
      </c>
      <c r="E21318">
        <v>0</v>
      </c>
      <c r="F21318" t="s">
        <v>22</v>
      </c>
    </row>
    <row r="21319" spans="1:6" x14ac:dyDescent="0.45">
      <c r="A21319" t="s">
        <v>73</v>
      </c>
      <c r="B21319">
        <v>2041</v>
      </c>
      <c r="C21319" t="s">
        <v>5</v>
      </c>
      <c r="D21319" t="s">
        <v>5</v>
      </c>
      <c r="E21319">
        <v>73.12330470198755</v>
      </c>
      <c r="F21319" t="s">
        <v>22</v>
      </c>
    </row>
    <row r="21320" spans="1:6" x14ac:dyDescent="0.45">
      <c r="A21320" t="s">
        <v>73</v>
      </c>
      <c r="B21320">
        <v>2041</v>
      </c>
      <c r="C21320" t="s">
        <v>16</v>
      </c>
      <c r="D21320" t="s">
        <v>6</v>
      </c>
      <c r="E21320">
        <v>0</v>
      </c>
      <c r="F21320" t="s">
        <v>22</v>
      </c>
    </row>
    <row r="21321" spans="1:6" x14ac:dyDescent="0.45">
      <c r="A21321" t="s">
        <v>73</v>
      </c>
      <c r="B21321">
        <v>2041</v>
      </c>
      <c r="C21321" t="s">
        <v>16</v>
      </c>
      <c r="D21321" t="s">
        <v>7</v>
      </c>
      <c r="E21321">
        <v>0</v>
      </c>
      <c r="F21321" t="s">
        <v>22</v>
      </c>
    </row>
    <row r="21322" spans="1:6" x14ac:dyDescent="0.45">
      <c r="A21322" t="s">
        <v>73</v>
      </c>
      <c r="B21322">
        <v>2041</v>
      </c>
      <c r="C21322" t="s">
        <v>17</v>
      </c>
      <c r="D21322" t="s">
        <v>8</v>
      </c>
      <c r="E21322">
        <v>0</v>
      </c>
      <c r="F21322" t="s">
        <v>22</v>
      </c>
    </row>
    <row r="21323" spans="1:6" x14ac:dyDescent="0.45">
      <c r="A21323" t="s">
        <v>73</v>
      </c>
      <c r="B21323">
        <v>2041</v>
      </c>
      <c r="C21323" t="s">
        <v>18</v>
      </c>
      <c r="D21323" t="s">
        <v>9</v>
      </c>
      <c r="E21323">
        <v>73.12330470198755</v>
      </c>
      <c r="F21323" t="s">
        <v>22</v>
      </c>
    </row>
    <row r="21324" spans="1:6" x14ac:dyDescent="0.45">
      <c r="A21324" t="s">
        <v>73</v>
      </c>
      <c r="B21324">
        <v>2041</v>
      </c>
      <c r="C21324" t="s">
        <v>18</v>
      </c>
      <c r="D21324" t="s">
        <v>10</v>
      </c>
      <c r="E21324">
        <v>0</v>
      </c>
      <c r="F21324" t="s">
        <v>22</v>
      </c>
    </row>
    <row r="21325" spans="1:6" x14ac:dyDescent="0.45">
      <c r="A21325" t="s">
        <v>73</v>
      </c>
      <c r="B21325">
        <v>2041</v>
      </c>
      <c r="C21325" t="s">
        <v>18</v>
      </c>
      <c r="D21325" t="s">
        <v>19</v>
      </c>
      <c r="E21325">
        <v>0</v>
      </c>
      <c r="F21325" t="s">
        <v>23</v>
      </c>
    </row>
    <row r="21326" spans="1:6" x14ac:dyDescent="0.45">
      <c r="A21326" t="s">
        <v>73</v>
      </c>
      <c r="B21326">
        <v>2042</v>
      </c>
      <c r="C21326" t="s">
        <v>15</v>
      </c>
      <c r="D21326" t="s">
        <v>0</v>
      </c>
      <c r="E21326">
        <v>25.769209183398299</v>
      </c>
      <c r="F21326" t="s">
        <v>22</v>
      </c>
    </row>
    <row r="21327" spans="1:6" x14ac:dyDescent="0.45">
      <c r="A21327" t="s">
        <v>73</v>
      </c>
      <c r="B21327">
        <v>2042</v>
      </c>
      <c r="C21327" t="s">
        <v>15</v>
      </c>
      <c r="D21327" t="s">
        <v>1</v>
      </c>
      <c r="E21327">
        <v>22.776245227972435</v>
      </c>
      <c r="F21327" t="s">
        <v>22</v>
      </c>
    </row>
    <row r="21328" spans="1:6" x14ac:dyDescent="0.45">
      <c r="A21328" t="s">
        <v>73</v>
      </c>
      <c r="B21328">
        <v>2042</v>
      </c>
      <c r="C21328" t="s">
        <v>15</v>
      </c>
      <c r="D21328" t="s">
        <v>2</v>
      </c>
      <c r="E21328">
        <v>25.280785432237533</v>
      </c>
      <c r="F21328" t="s">
        <v>22</v>
      </c>
    </row>
    <row r="21329" spans="1:6" x14ac:dyDescent="0.45">
      <c r="A21329" t="s">
        <v>73</v>
      </c>
      <c r="B21329">
        <v>2042</v>
      </c>
      <c r="C21329" t="s">
        <v>15</v>
      </c>
      <c r="D21329" t="s">
        <v>3</v>
      </c>
      <c r="E21329">
        <v>0</v>
      </c>
      <c r="F21329" t="s">
        <v>22</v>
      </c>
    </row>
    <row r="21330" spans="1:6" x14ac:dyDescent="0.45">
      <c r="A21330" t="s">
        <v>73</v>
      </c>
      <c r="B21330">
        <v>2042</v>
      </c>
      <c r="C21330" t="s">
        <v>15</v>
      </c>
      <c r="D21330" t="s">
        <v>4</v>
      </c>
      <c r="E21330">
        <v>0</v>
      </c>
      <c r="F21330" t="s">
        <v>22</v>
      </c>
    </row>
    <row r="21331" spans="1:6" x14ac:dyDescent="0.45">
      <c r="A21331" t="s">
        <v>73</v>
      </c>
      <c r="B21331">
        <v>2042</v>
      </c>
      <c r="C21331" t="s">
        <v>5</v>
      </c>
      <c r="D21331" t="s">
        <v>5</v>
      </c>
      <c r="E21331">
        <v>73.826239843608249</v>
      </c>
      <c r="F21331" t="s">
        <v>22</v>
      </c>
    </row>
    <row r="21332" spans="1:6" x14ac:dyDescent="0.45">
      <c r="A21332" t="s">
        <v>73</v>
      </c>
      <c r="B21332">
        <v>2042</v>
      </c>
      <c r="C21332" t="s">
        <v>16</v>
      </c>
      <c r="D21332" t="s">
        <v>6</v>
      </c>
      <c r="E21332">
        <v>0</v>
      </c>
      <c r="F21332" t="s">
        <v>22</v>
      </c>
    </row>
    <row r="21333" spans="1:6" x14ac:dyDescent="0.45">
      <c r="A21333" t="s">
        <v>73</v>
      </c>
      <c r="B21333">
        <v>2042</v>
      </c>
      <c r="C21333" t="s">
        <v>16</v>
      </c>
      <c r="D21333" t="s">
        <v>7</v>
      </c>
      <c r="E21333">
        <v>0</v>
      </c>
      <c r="F21333" t="s">
        <v>22</v>
      </c>
    </row>
    <row r="21334" spans="1:6" x14ac:dyDescent="0.45">
      <c r="A21334" t="s">
        <v>73</v>
      </c>
      <c r="B21334">
        <v>2042</v>
      </c>
      <c r="C21334" t="s">
        <v>17</v>
      </c>
      <c r="D21334" t="s">
        <v>8</v>
      </c>
      <c r="E21334">
        <v>0</v>
      </c>
      <c r="F21334" t="s">
        <v>22</v>
      </c>
    </row>
    <row r="21335" spans="1:6" x14ac:dyDescent="0.45">
      <c r="A21335" t="s">
        <v>73</v>
      </c>
      <c r="B21335">
        <v>2042</v>
      </c>
      <c r="C21335" t="s">
        <v>18</v>
      </c>
      <c r="D21335" t="s">
        <v>9</v>
      </c>
      <c r="E21335">
        <v>73.826239843608249</v>
      </c>
      <c r="F21335" t="s">
        <v>22</v>
      </c>
    </row>
    <row r="21336" spans="1:6" x14ac:dyDescent="0.45">
      <c r="A21336" t="s">
        <v>73</v>
      </c>
      <c r="B21336">
        <v>2042</v>
      </c>
      <c r="C21336" t="s">
        <v>18</v>
      </c>
      <c r="D21336" t="s">
        <v>10</v>
      </c>
      <c r="E21336">
        <v>0</v>
      </c>
      <c r="F21336" t="s">
        <v>22</v>
      </c>
    </row>
    <row r="21337" spans="1:6" x14ac:dyDescent="0.45">
      <c r="A21337" t="s">
        <v>73</v>
      </c>
      <c r="B21337">
        <v>2042</v>
      </c>
      <c r="C21337" t="s">
        <v>18</v>
      </c>
      <c r="D21337" t="s">
        <v>19</v>
      </c>
      <c r="E21337">
        <v>0</v>
      </c>
      <c r="F21337" t="s">
        <v>23</v>
      </c>
    </row>
    <row r="21338" spans="1:6" x14ac:dyDescent="0.45">
      <c r="A21338" t="s">
        <v>73</v>
      </c>
      <c r="B21338">
        <v>2043</v>
      </c>
      <c r="C21338" t="s">
        <v>15</v>
      </c>
      <c r="D21338" t="s">
        <v>0</v>
      </c>
      <c r="E21338">
        <v>27.098975051017657</v>
      </c>
      <c r="F21338" t="s">
        <v>22</v>
      </c>
    </row>
    <row r="21339" spans="1:6" x14ac:dyDescent="0.45">
      <c r="A21339" t="s">
        <v>73</v>
      </c>
      <c r="B21339">
        <v>2043</v>
      </c>
      <c r="C21339" t="s">
        <v>15</v>
      </c>
      <c r="D21339" t="s">
        <v>1</v>
      </c>
      <c r="E21339">
        <v>22.730692737516492</v>
      </c>
      <c r="F21339" t="s">
        <v>22</v>
      </c>
    </row>
    <row r="21340" spans="1:6" x14ac:dyDescent="0.45">
      <c r="A21340" t="s">
        <v>73</v>
      </c>
      <c r="B21340">
        <v>2043</v>
      </c>
      <c r="C21340" t="s">
        <v>15</v>
      </c>
      <c r="D21340" t="s">
        <v>2</v>
      </c>
      <c r="E21340">
        <v>24.775169723592786</v>
      </c>
      <c r="F21340" t="s">
        <v>22</v>
      </c>
    </row>
    <row r="21341" spans="1:6" x14ac:dyDescent="0.45">
      <c r="A21341" t="s">
        <v>73</v>
      </c>
      <c r="B21341">
        <v>2043</v>
      </c>
      <c r="C21341" t="s">
        <v>15</v>
      </c>
      <c r="D21341" t="s">
        <v>3</v>
      </c>
      <c r="E21341">
        <v>0</v>
      </c>
      <c r="F21341" t="s">
        <v>22</v>
      </c>
    </row>
    <row r="21342" spans="1:6" x14ac:dyDescent="0.45">
      <c r="A21342" t="s">
        <v>73</v>
      </c>
      <c r="B21342">
        <v>2043</v>
      </c>
      <c r="C21342" t="s">
        <v>15</v>
      </c>
      <c r="D21342" t="s">
        <v>4</v>
      </c>
      <c r="E21342">
        <v>0</v>
      </c>
      <c r="F21342" t="s">
        <v>22</v>
      </c>
    </row>
    <row r="21343" spans="1:6" x14ac:dyDescent="0.45">
      <c r="A21343" t="s">
        <v>73</v>
      </c>
      <c r="B21343">
        <v>2043</v>
      </c>
      <c r="C21343" t="s">
        <v>5</v>
      </c>
      <c r="D21343" t="s">
        <v>5</v>
      </c>
      <c r="E21343">
        <v>74.604837512126934</v>
      </c>
      <c r="F21343" t="s">
        <v>22</v>
      </c>
    </row>
    <row r="21344" spans="1:6" x14ac:dyDescent="0.45">
      <c r="A21344" t="s">
        <v>73</v>
      </c>
      <c r="B21344">
        <v>2043</v>
      </c>
      <c r="C21344" t="s">
        <v>16</v>
      </c>
      <c r="D21344" t="s">
        <v>6</v>
      </c>
      <c r="E21344">
        <v>0</v>
      </c>
      <c r="F21344" t="s">
        <v>22</v>
      </c>
    </row>
    <row r="21345" spans="1:6" x14ac:dyDescent="0.45">
      <c r="A21345" t="s">
        <v>73</v>
      </c>
      <c r="B21345">
        <v>2043</v>
      </c>
      <c r="C21345" t="s">
        <v>16</v>
      </c>
      <c r="D21345" t="s">
        <v>7</v>
      </c>
      <c r="E21345">
        <v>0</v>
      </c>
      <c r="F21345" t="s">
        <v>22</v>
      </c>
    </row>
    <row r="21346" spans="1:6" x14ac:dyDescent="0.45">
      <c r="A21346" t="s">
        <v>73</v>
      </c>
      <c r="B21346">
        <v>2043</v>
      </c>
      <c r="C21346" t="s">
        <v>17</v>
      </c>
      <c r="D21346" t="s">
        <v>8</v>
      </c>
      <c r="E21346">
        <v>0</v>
      </c>
      <c r="F21346" t="s">
        <v>22</v>
      </c>
    </row>
    <row r="21347" spans="1:6" x14ac:dyDescent="0.45">
      <c r="A21347" t="s">
        <v>73</v>
      </c>
      <c r="B21347">
        <v>2043</v>
      </c>
      <c r="C21347" t="s">
        <v>18</v>
      </c>
      <c r="D21347" t="s">
        <v>9</v>
      </c>
      <c r="E21347">
        <v>74.604837512126934</v>
      </c>
      <c r="F21347" t="s">
        <v>22</v>
      </c>
    </row>
    <row r="21348" spans="1:6" x14ac:dyDescent="0.45">
      <c r="A21348" t="s">
        <v>73</v>
      </c>
      <c r="B21348">
        <v>2043</v>
      </c>
      <c r="C21348" t="s">
        <v>18</v>
      </c>
      <c r="D21348" t="s">
        <v>10</v>
      </c>
      <c r="E21348">
        <v>0</v>
      </c>
      <c r="F21348" t="s">
        <v>22</v>
      </c>
    </row>
    <row r="21349" spans="1:6" x14ac:dyDescent="0.45">
      <c r="A21349" t="s">
        <v>73</v>
      </c>
      <c r="B21349">
        <v>2043</v>
      </c>
      <c r="C21349" t="s">
        <v>18</v>
      </c>
      <c r="D21349" t="s">
        <v>19</v>
      </c>
      <c r="E21349">
        <v>0</v>
      </c>
      <c r="F21349" t="s">
        <v>23</v>
      </c>
    </row>
    <row r="21350" spans="1:6" x14ac:dyDescent="0.45">
      <c r="A21350" t="s">
        <v>73</v>
      </c>
      <c r="B21350">
        <v>2044</v>
      </c>
      <c r="C21350" t="s">
        <v>15</v>
      </c>
      <c r="D21350" t="s">
        <v>0</v>
      </c>
      <c r="E21350">
        <v>28.497360690788373</v>
      </c>
      <c r="F21350" t="s">
        <v>22</v>
      </c>
    </row>
    <row r="21351" spans="1:6" x14ac:dyDescent="0.45">
      <c r="A21351" t="s">
        <v>73</v>
      </c>
      <c r="B21351">
        <v>2044</v>
      </c>
      <c r="C21351" t="s">
        <v>15</v>
      </c>
      <c r="D21351" t="s">
        <v>1</v>
      </c>
      <c r="E21351">
        <v>22.685231352041459</v>
      </c>
      <c r="F21351" t="s">
        <v>22</v>
      </c>
    </row>
    <row r="21352" spans="1:6" x14ac:dyDescent="0.45">
      <c r="A21352" t="s">
        <v>73</v>
      </c>
      <c r="B21352">
        <v>2044</v>
      </c>
      <c r="C21352" t="s">
        <v>15</v>
      </c>
      <c r="D21352" t="s">
        <v>2</v>
      </c>
      <c r="E21352">
        <v>24.279666329120925</v>
      </c>
      <c r="F21352" t="s">
        <v>22</v>
      </c>
    </row>
    <row r="21353" spans="1:6" x14ac:dyDescent="0.45">
      <c r="A21353" t="s">
        <v>73</v>
      </c>
      <c r="B21353">
        <v>2044</v>
      </c>
      <c r="C21353" t="s">
        <v>15</v>
      </c>
      <c r="D21353" t="s">
        <v>3</v>
      </c>
      <c r="E21353">
        <v>0</v>
      </c>
      <c r="F21353" t="s">
        <v>22</v>
      </c>
    </row>
    <row r="21354" spans="1:6" x14ac:dyDescent="0.45">
      <c r="A21354" t="s">
        <v>73</v>
      </c>
      <c r="B21354">
        <v>2044</v>
      </c>
      <c r="C21354" t="s">
        <v>15</v>
      </c>
      <c r="D21354" t="s">
        <v>4</v>
      </c>
      <c r="E21354">
        <v>0</v>
      </c>
      <c r="F21354" t="s">
        <v>22</v>
      </c>
    </row>
    <row r="21355" spans="1:6" x14ac:dyDescent="0.45">
      <c r="A21355" t="s">
        <v>73</v>
      </c>
      <c r="B21355">
        <v>2044</v>
      </c>
      <c r="C21355" t="s">
        <v>5</v>
      </c>
      <c r="D21355" t="s">
        <v>5</v>
      </c>
      <c r="E21355">
        <v>75.462258371950753</v>
      </c>
      <c r="F21355" t="s">
        <v>22</v>
      </c>
    </row>
    <row r="21356" spans="1:6" x14ac:dyDescent="0.45">
      <c r="A21356" t="s">
        <v>73</v>
      </c>
      <c r="B21356">
        <v>2044</v>
      </c>
      <c r="C21356" t="s">
        <v>16</v>
      </c>
      <c r="D21356" t="s">
        <v>6</v>
      </c>
      <c r="E21356">
        <v>0</v>
      </c>
      <c r="F21356" t="s">
        <v>22</v>
      </c>
    </row>
    <row r="21357" spans="1:6" x14ac:dyDescent="0.45">
      <c r="A21357" t="s">
        <v>73</v>
      </c>
      <c r="B21357">
        <v>2044</v>
      </c>
      <c r="C21357" t="s">
        <v>16</v>
      </c>
      <c r="D21357" t="s">
        <v>7</v>
      </c>
      <c r="E21357">
        <v>0</v>
      </c>
      <c r="F21357" t="s">
        <v>22</v>
      </c>
    </row>
    <row r="21358" spans="1:6" x14ac:dyDescent="0.45">
      <c r="A21358" t="s">
        <v>73</v>
      </c>
      <c r="B21358">
        <v>2044</v>
      </c>
      <c r="C21358" t="s">
        <v>17</v>
      </c>
      <c r="D21358" t="s">
        <v>8</v>
      </c>
      <c r="E21358">
        <v>0</v>
      </c>
      <c r="F21358" t="s">
        <v>22</v>
      </c>
    </row>
    <row r="21359" spans="1:6" x14ac:dyDescent="0.45">
      <c r="A21359" t="s">
        <v>73</v>
      </c>
      <c r="B21359">
        <v>2044</v>
      </c>
      <c r="C21359" t="s">
        <v>18</v>
      </c>
      <c r="D21359" t="s">
        <v>9</v>
      </c>
      <c r="E21359">
        <v>75.462258371950753</v>
      </c>
      <c r="F21359" t="s">
        <v>22</v>
      </c>
    </row>
    <row r="21360" spans="1:6" x14ac:dyDescent="0.45">
      <c r="A21360" t="s">
        <v>73</v>
      </c>
      <c r="B21360">
        <v>2044</v>
      </c>
      <c r="C21360" t="s">
        <v>18</v>
      </c>
      <c r="D21360" t="s">
        <v>10</v>
      </c>
      <c r="E21360">
        <v>0</v>
      </c>
      <c r="F21360" t="s">
        <v>22</v>
      </c>
    </row>
    <row r="21361" spans="1:6" x14ac:dyDescent="0.45">
      <c r="A21361" t="s">
        <v>73</v>
      </c>
      <c r="B21361">
        <v>2044</v>
      </c>
      <c r="C21361" t="s">
        <v>18</v>
      </c>
      <c r="D21361" t="s">
        <v>19</v>
      </c>
      <c r="E21361">
        <v>0</v>
      </c>
      <c r="F21361" t="s">
        <v>23</v>
      </c>
    </row>
    <row r="21362" spans="1:6" x14ac:dyDescent="0.45">
      <c r="A21362" t="s">
        <v>73</v>
      </c>
      <c r="B21362">
        <v>2045</v>
      </c>
      <c r="C21362" t="s">
        <v>15</v>
      </c>
      <c r="D21362" t="s">
        <v>0</v>
      </c>
      <c r="E21362">
        <v>29.967907081799147</v>
      </c>
      <c r="F21362" t="s">
        <v>22</v>
      </c>
    </row>
    <row r="21363" spans="1:6" x14ac:dyDescent="0.45">
      <c r="A21363" t="s">
        <v>73</v>
      </c>
      <c r="B21363">
        <v>2045</v>
      </c>
      <c r="C21363" t="s">
        <v>15</v>
      </c>
      <c r="D21363" t="s">
        <v>1</v>
      </c>
      <c r="E21363">
        <v>22.639860889337378</v>
      </c>
      <c r="F21363" t="s">
        <v>22</v>
      </c>
    </row>
    <row r="21364" spans="1:6" x14ac:dyDescent="0.45">
      <c r="A21364" t="s">
        <v>73</v>
      </c>
      <c r="B21364">
        <v>2045</v>
      </c>
      <c r="C21364" t="s">
        <v>15</v>
      </c>
      <c r="D21364" t="s">
        <v>2</v>
      </c>
      <c r="E21364">
        <v>23.794073002538507</v>
      </c>
      <c r="F21364" t="s">
        <v>22</v>
      </c>
    </row>
    <row r="21365" spans="1:6" x14ac:dyDescent="0.45">
      <c r="A21365" t="s">
        <v>73</v>
      </c>
      <c r="B21365">
        <v>2045</v>
      </c>
      <c r="C21365" t="s">
        <v>15</v>
      </c>
      <c r="D21365" t="s">
        <v>3</v>
      </c>
      <c r="E21365">
        <v>0</v>
      </c>
      <c r="F21365" t="s">
        <v>22</v>
      </c>
    </row>
    <row r="21366" spans="1:6" x14ac:dyDescent="0.45">
      <c r="A21366" t="s">
        <v>73</v>
      </c>
      <c r="B21366">
        <v>2045</v>
      </c>
      <c r="C21366" t="s">
        <v>15</v>
      </c>
      <c r="D21366" t="s">
        <v>4</v>
      </c>
      <c r="E21366">
        <v>0</v>
      </c>
      <c r="F21366" t="s">
        <v>22</v>
      </c>
    </row>
    <row r="21367" spans="1:6" x14ac:dyDescent="0.45">
      <c r="A21367" t="s">
        <v>73</v>
      </c>
      <c r="B21367">
        <v>2045</v>
      </c>
      <c r="C21367" t="s">
        <v>5</v>
      </c>
      <c r="D21367" t="s">
        <v>5</v>
      </c>
      <c r="E21367">
        <v>76.401840973675036</v>
      </c>
      <c r="F21367" t="s">
        <v>22</v>
      </c>
    </row>
    <row r="21368" spans="1:6" x14ac:dyDescent="0.45">
      <c r="A21368" t="s">
        <v>73</v>
      </c>
      <c r="B21368">
        <v>2045</v>
      </c>
      <c r="C21368" t="s">
        <v>16</v>
      </c>
      <c r="D21368" t="s">
        <v>6</v>
      </c>
      <c r="E21368">
        <v>0</v>
      </c>
      <c r="F21368" t="s">
        <v>22</v>
      </c>
    </row>
    <row r="21369" spans="1:6" x14ac:dyDescent="0.45">
      <c r="A21369" t="s">
        <v>73</v>
      </c>
      <c r="B21369">
        <v>2045</v>
      </c>
      <c r="C21369" t="s">
        <v>16</v>
      </c>
      <c r="D21369" t="s">
        <v>7</v>
      </c>
      <c r="E21369">
        <v>0</v>
      </c>
      <c r="F21369" t="s">
        <v>22</v>
      </c>
    </row>
    <row r="21370" spans="1:6" x14ac:dyDescent="0.45">
      <c r="A21370" t="s">
        <v>73</v>
      </c>
      <c r="B21370">
        <v>2045</v>
      </c>
      <c r="C21370" t="s">
        <v>17</v>
      </c>
      <c r="D21370" t="s">
        <v>8</v>
      </c>
      <c r="E21370">
        <v>0</v>
      </c>
      <c r="F21370" t="s">
        <v>22</v>
      </c>
    </row>
    <row r="21371" spans="1:6" x14ac:dyDescent="0.45">
      <c r="A21371" t="s">
        <v>73</v>
      </c>
      <c r="B21371">
        <v>2045</v>
      </c>
      <c r="C21371" t="s">
        <v>18</v>
      </c>
      <c r="D21371" t="s">
        <v>9</v>
      </c>
      <c r="E21371">
        <v>76.401840973675036</v>
      </c>
      <c r="F21371" t="s">
        <v>22</v>
      </c>
    </row>
    <row r="21372" spans="1:6" x14ac:dyDescent="0.45">
      <c r="A21372" t="s">
        <v>73</v>
      </c>
      <c r="B21372">
        <v>2045</v>
      </c>
      <c r="C21372" t="s">
        <v>18</v>
      </c>
      <c r="D21372" t="s">
        <v>10</v>
      </c>
      <c r="E21372">
        <v>0</v>
      </c>
      <c r="F21372" t="s">
        <v>22</v>
      </c>
    </row>
    <row r="21373" spans="1:6" x14ac:dyDescent="0.45">
      <c r="A21373" t="s">
        <v>73</v>
      </c>
      <c r="B21373">
        <v>2045</v>
      </c>
      <c r="C21373" t="s">
        <v>18</v>
      </c>
      <c r="D21373" t="s">
        <v>19</v>
      </c>
      <c r="E21373">
        <v>0</v>
      </c>
      <c r="F21373" t="s">
        <v>23</v>
      </c>
    </row>
    <row r="21374" spans="1:6" x14ac:dyDescent="0.45">
      <c r="A21374" t="s">
        <v>73</v>
      </c>
      <c r="B21374">
        <v>2046</v>
      </c>
      <c r="C21374" t="s">
        <v>15</v>
      </c>
      <c r="D21374" t="s">
        <v>0</v>
      </c>
      <c r="E21374">
        <v>31.339619308099575</v>
      </c>
      <c r="F21374" t="s">
        <v>22</v>
      </c>
    </row>
    <row r="21375" spans="1:6" x14ac:dyDescent="0.45">
      <c r="A21375" t="s">
        <v>73</v>
      </c>
      <c r="B21375">
        <v>2046</v>
      </c>
      <c r="C21375" t="s">
        <v>15</v>
      </c>
      <c r="D21375" t="s">
        <v>1</v>
      </c>
      <c r="E21375">
        <v>22.549301445780024</v>
      </c>
      <c r="F21375" t="s">
        <v>22</v>
      </c>
    </row>
    <row r="21376" spans="1:6" x14ac:dyDescent="0.45">
      <c r="A21376" t="s">
        <v>73</v>
      </c>
      <c r="B21376">
        <v>2046</v>
      </c>
      <c r="C21376" t="s">
        <v>15</v>
      </c>
      <c r="D21376" t="s">
        <v>2</v>
      </c>
      <c r="E21376">
        <v>23.27060339648266</v>
      </c>
      <c r="F21376" t="s">
        <v>22</v>
      </c>
    </row>
    <row r="21377" spans="1:6" x14ac:dyDescent="0.45">
      <c r="A21377" t="s">
        <v>73</v>
      </c>
      <c r="B21377">
        <v>2046</v>
      </c>
      <c r="C21377" t="s">
        <v>15</v>
      </c>
      <c r="D21377" t="s">
        <v>3</v>
      </c>
      <c r="E21377">
        <v>0</v>
      </c>
      <c r="F21377" t="s">
        <v>22</v>
      </c>
    </row>
    <row r="21378" spans="1:6" x14ac:dyDescent="0.45">
      <c r="A21378" t="s">
        <v>73</v>
      </c>
      <c r="B21378">
        <v>2046</v>
      </c>
      <c r="C21378" t="s">
        <v>15</v>
      </c>
      <c r="D21378" t="s">
        <v>4</v>
      </c>
      <c r="E21378">
        <v>0</v>
      </c>
      <c r="F21378" t="s">
        <v>22</v>
      </c>
    </row>
    <row r="21379" spans="1:6" x14ac:dyDescent="0.45">
      <c r="A21379" t="s">
        <v>73</v>
      </c>
      <c r="B21379">
        <v>2046</v>
      </c>
      <c r="C21379" t="s">
        <v>5</v>
      </c>
      <c r="D21379" t="s">
        <v>5</v>
      </c>
      <c r="E21379">
        <v>77.159524150362259</v>
      </c>
      <c r="F21379" t="s">
        <v>22</v>
      </c>
    </row>
    <row r="21380" spans="1:6" x14ac:dyDescent="0.45">
      <c r="A21380" t="s">
        <v>73</v>
      </c>
      <c r="B21380">
        <v>2046</v>
      </c>
      <c r="C21380" t="s">
        <v>16</v>
      </c>
      <c r="D21380" t="s">
        <v>6</v>
      </c>
      <c r="E21380">
        <v>0</v>
      </c>
      <c r="F21380" t="s">
        <v>22</v>
      </c>
    </row>
    <row r="21381" spans="1:6" x14ac:dyDescent="0.45">
      <c r="A21381" t="s">
        <v>73</v>
      </c>
      <c r="B21381">
        <v>2046</v>
      </c>
      <c r="C21381" t="s">
        <v>16</v>
      </c>
      <c r="D21381" t="s">
        <v>7</v>
      </c>
      <c r="E21381">
        <v>0</v>
      </c>
      <c r="F21381" t="s">
        <v>22</v>
      </c>
    </row>
    <row r="21382" spans="1:6" x14ac:dyDescent="0.45">
      <c r="A21382" t="s">
        <v>73</v>
      </c>
      <c r="B21382">
        <v>2046</v>
      </c>
      <c r="C21382" t="s">
        <v>17</v>
      </c>
      <c r="D21382" t="s">
        <v>8</v>
      </c>
      <c r="E21382">
        <v>0</v>
      </c>
      <c r="F21382" t="s">
        <v>22</v>
      </c>
    </row>
    <row r="21383" spans="1:6" x14ac:dyDescent="0.45">
      <c r="A21383" t="s">
        <v>73</v>
      </c>
      <c r="B21383">
        <v>2046</v>
      </c>
      <c r="C21383" t="s">
        <v>18</v>
      </c>
      <c r="D21383" t="s">
        <v>9</v>
      </c>
      <c r="E21383">
        <v>77.159524150362259</v>
      </c>
      <c r="F21383" t="s">
        <v>22</v>
      </c>
    </row>
    <row r="21384" spans="1:6" x14ac:dyDescent="0.45">
      <c r="A21384" t="s">
        <v>73</v>
      </c>
      <c r="B21384">
        <v>2046</v>
      </c>
      <c r="C21384" t="s">
        <v>18</v>
      </c>
      <c r="D21384" t="s">
        <v>10</v>
      </c>
      <c r="E21384">
        <v>0</v>
      </c>
      <c r="F21384" t="s">
        <v>22</v>
      </c>
    </row>
    <row r="21385" spans="1:6" x14ac:dyDescent="0.45">
      <c r="A21385" t="s">
        <v>73</v>
      </c>
      <c r="B21385">
        <v>2046</v>
      </c>
      <c r="C21385" t="s">
        <v>18</v>
      </c>
      <c r="D21385" t="s">
        <v>19</v>
      </c>
      <c r="E21385">
        <v>0</v>
      </c>
      <c r="F21385" t="s">
        <v>23</v>
      </c>
    </row>
    <row r="21386" spans="1:6" x14ac:dyDescent="0.45">
      <c r="A21386" t="s">
        <v>73</v>
      </c>
      <c r="B21386">
        <v>2047</v>
      </c>
      <c r="C21386" t="s">
        <v>15</v>
      </c>
      <c r="D21386" t="s">
        <v>0</v>
      </c>
      <c r="E21386">
        <v>32.774118516041604</v>
      </c>
      <c r="F21386" t="s">
        <v>22</v>
      </c>
    </row>
    <row r="21387" spans="1:6" x14ac:dyDescent="0.45">
      <c r="A21387" t="s">
        <v>73</v>
      </c>
      <c r="B21387">
        <v>2047</v>
      </c>
      <c r="C21387" t="s">
        <v>15</v>
      </c>
      <c r="D21387" t="s">
        <v>1</v>
      </c>
      <c r="E21387">
        <v>22.459104239996904</v>
      </c>
      <c r="F21387" t="s">
        <v>22</v>
      </c>
    </row>
    <row r="21388" spans="1:6" x14ac:dyDescent="0.45">
      <c r="A21388" t="s">
        <v>73</v>
      </c>
      <c r="B21388">
        <v>2047</v>
      </c>
      <c r="C21388" t="s">
        <v>15</v>
      </c>
      <c r="D21388" t="s">
        <v>2</v>
      </c>
      <c r="E21388">
        <v>22.758650121760041</v>
      </c>
      <c r="F21388" t="s">
        <v>22</v>
      </c>
    </row>
    <row r="21389" spans="1:6" x14ac:dyDescent="0.45">
      <c r="A21389" t="s">
        <v>73</v>
      </c>
      <c r="B21389">
        <v>2047</v>
      </c>
      <c r="C21389" t="s">
        <v>15</v>
      </c>
      <c r="D21389" t="s">
        <v>3</v>
      </c>
      <c r="E21389">
        <v>0</v>
      </c>
      <c r="F21389" t="s">
        <v>22</v>
      </c>
    </row>
    <row r="21390" spans="1:6" x14ac:dyDescent="0.45">
      <c r="A21390" t="s">
        <v>73</v>
      </c>
      <c r="B21390">
        <v>2047</v>
      </c>
      <c r="C21390" t="s">
        <v>15</v>
      </c>
      <c r="D21390" t="s">
        <v>4</v>
      </c>
      <c r="E21390">
        <v>0</v>
      </c>
      <c r="F21390" t="s">
        <v>22</v>
      </c>
    </row>
    <row r="21391" spans="1:6" x14ac:dyDescent="0.45">
      <c r="A21391" t="s">
        <v>73</v>
      </c>
      <c r="B21391">
        <v>2047</v>
      </c>
      <c r="C21391" t="s">
        <v>5</v>
      </c>
      <c r="D21391" t="s">
        <v>5</v>
      </c>
      <c r="E21391">
        <v>77.991872877798556</v>
      </c>
      <c r="F21391" t="s">
        <v>22</v>
      </c>
    </row>
    <row r="21392" spans="1:6" x14ac:dyDescent="0.45">
      <c r="A21392" t="s">
        <v>73</v>
      </c>
      <c r="B21392">
        <v>2047</v>
      </c>
      <c r="C21392" t="s">
        <v>16</v>
      </c>
      <c r="D21392" t="s">
        <v>6</v>
      </c>
      <c r="E21392">
        <v>0</v>
      </c>
      <c r="F21392" t="s">
        <v>22</v>
      </c>
    </row>
    <row r="21393" spans="1:6" x14ac:dyDescent="0.45">
      <c r="A21393" t="s">
        <v>73</v>
      </c>
      <c r="B21393">
        <v>2047</v>
      </c>
      <c r="C21393" t="s">
        <v>16</v>
      </c>
      <c r="D21393" t="s">
        <v>7</v>
      </c>
      <c r="E21393">
        <v>0</v>
      </c>
      <c r="F21393" t="s">
        <v>22</v>
      </c>
    </row>
    <row r="21394" spans="1:6" x14ac:dyDescent="0.45">
      <c r="A21394" t="s">
        <v>73</v>
      </c>
      <c r="B21394">
        <v>2047</v>
      </c>
      <c r="C21394" t="s">
        <v>17</v>
      </c>
      <c r="D21394" t="s">
        <v>8</v>
      </c>
      <c r="E21394">
        <v>0</v>
      </c>
      <c r="F21394" t="s">
        <v>22</v>
      </c>
    </row>
    <row r="21395" spans="1:6" x14ac:dyDescent="0.45">
      <c r="A21395" t="s">
        <v>73</v>
      </c>
      <c r="B21395">
        <v>2047</v>
      </c>
      <c r="C21395" t="s">
        <v>18</v>
      </c>
      <c r="D21395" t="s">
        <v>9</v>
      </c>
      <c r="E21395">
        <v>77.991872877798556</v>
      </c>
      <c r="F21395" t="s">
        <v>22</v>
      </c>
    </row>
    <row r="21396" spans="1:6" x14ac:dyDescent="0.45">
      <c r="A21396" t="s">
        <v>73</v>
      </c>
      <c r="B21396">
        <v>2047</v>
      </c>
      <c r="C21396" t="s">
        <v>18</v>
      </c>
      <c r="D21396" t="s">
        <v>10</v>
      </c>
      <c r="E21396">
        <v>0</v>
      </c>
      <c r="F21396" t="s">
        <v>22</v>
      </c>
    </row>
    <row r="21397" spans="1:6" x14ac:dyDescent="0.45">
      <c r="A21397" t="s">
        <v>73</v>
      </c>
      <c r="B21397">
        <v>2047</v>
      </c>
      <c r="C21397" t="s">
        <v>18</v>
      </c>
      <c r="D21397" t="s">
        <v>19</v>
      </c>
      <c r="E21397">
        <v>0</v>
      </c>
      <c r="F21397" t="s">
        <v>23</v>
      </c>
    </row>
    <row r="21398" spans="1:6" x14ac:dyDescent="0.45">
      <c r="A21398" t="s">
        <v>73</v>
      </c>
      <c r="B21398">
        <v>2048</v>
      </c>
      <c r="C21398" t="s">
        <v>15</v>
      </c>
      <c r="D21398" t="s">
        <v>0</v>
      </c>
      <c r="E21398">
        <v>34.274278635731029</v>
      </c>
      <c r="F21398" t="s">
        <v>22</v>
      </c>
    </row>
    <row r="21399" spans="1:6" x14ac:dyDescent="0.45">
      <c r="A21399" t="s">
        <v>73</v>
      </c>
      <c r="B21399">
        <v>2048</v>
      </c>
      <c r="C21399" t="s">
        <v>15</v>
      </c>
      <c r="D21399" t="s">
        <v>1</v>
      </c>
      <c r="E21399">
        <v>22.369267823036921</v>
      </c>
      <c r="F21399" t="s">
        <v>22</v>
      </c>
    </row>
    <row r="21400" spans="1:6" x14ac:dyDescent="0.45">
      <c r="A21400" t="s">
        <v>73</v>
      </c>
      <c r="B21400">
        <v>2048</v>
      </c>
      <c r="C21400" t="s">
        <v>15</v>
      </c>
      <c r="D21400" t="s">
        <v>2</v>
      </c>
      <c r="E21400">
        <v>22.257959819081321</v>
      </c>
      <c r="F21400" t="s">
        <v>22</v>
      </c>
    </row>
    <row r="21401" spans="1:6" x14ac:dyDescent="0.45">
      <c r="A21401" t="s">
        <v>73</v>
      </c>
      <c r="B21401">
        <v>2048</v>
      </c>
      <c r="C21401" t="s">
        <v>15</v>
      </c>
      <c r="D21401" t="s">
        <v>3</v>
      </c>
      <c r="E21401">
        <v>0</v>
      </c>
      <c r="F21401" t="s">
        <v>22</v>
      </c>
    </row>
    <row r="21402" spans="1:6" x14ac:dyDescent="0.45">
      <c r="A21402" t="s">
        <v>73</v>
      </c>
      <c r="B21402">
        <v>2048</v>
      </c>
      <c r="C21402" t="s">
        <v>15</v>
      </c>
      <c r="D21402" t="s">
        <v>4</v>
      </c>
      <c r="E21402">
        <v>0</v>
      </c>
      <c r="F21402" t="s">
        <v>22</v>
      </c>
    </row>
    <row r="21403" spans="1:6" x14ac:dyDescent="0.45">
      <c r="A21403" t="s">
        <v>73</v>
      </c>
      <c r="B21403">
        <v>2048</v>
      </c>
      <c r="C21403" t="s">
        <v>5</v>
      </c>
      <c r="D21403" t="s">
        <v>5</v>
      </c>
      <c r="E21403">
        <v>78.901506277849265</v>
      </c>
      <c r="F21403" t="s">
        <v>22</v>
      </c>
    </row>
    <row r="21404" spans="1:6" x14ac:dyDescent="0.45">
      <c r="A21404" t="s">
        <v>73</v>
      </c>
      <c r="B21404">
        <v>2048</v>
      </c>
      <c r="C21404" t="s">
        <v>16</v>
      </c>
      <c r="D21404" t="s">
        <v>6</v>
      </c>
      <c r="E21404">
        <v>0</v>
      </c>
      <c r="F21404" t="s">
        <v>22</v>
      </c>
    </row>
    <row r="21405" spans="1:6" x14ac:dyDescent="0.45">
      <c r="A21405" t="s">
        <v>73</v>
      </c>
      <c r="B21405">
        <v>2048</v>
      </c>
      <c r="C21405" t="s">
        <v>16</v>
      </c>
      <c r="D21405" t="s">
        <v>7</v>
      </c>
      <c r="E21405">
        <v>0</v>
      </c>
      <c r="F21405" t="s">
        <v>22</v>
      </c>
    </row>
    <row r="21406" spans="1:6" x14ac:dyDescent="0.45">
      <c r="A21406" t="s">
        <v>73</v>
      </c>
      <c r="B21406">
        <v>2048</v>
      </c>
      <c r="C21406" t="s">
        <v>17</v>
      </c>
      <c r="D21406" t="s">
        <v>8</v>
      </c>
      <c r="E21406">
        <v>0</v>
      </c>
      <c r="F21406" t="s">
        <v>22</v>
      </c>
    </row>
    <row r="21407" spans="1:6" x14ac:dyDescent="0.45">
      <c r="A21407" t="s">
        <v>73</v>
      </c>
      <c r="B21407">
        <v>2048</v>
      </c>
      <c r="C21407" t="s">
        <v>18</v>
      </c>
      <c r="D21407" t="s">
        <v>9</v>
      </c>
      <c r="E21407">
        <v>78.901506277849265</v>
      </c>
      <c r="F21407" t="s">
        <v>22</v>
      </c>
    </row>
    <row r="21408" spans="1:6" x14ac:dyDescent="0.45">
      <c r="A21408" t="s">
        <v>73</v>
      </c>
      <c r="B21408">
        <v>2048</v>
      </c>
      <c r="C21408" t="s">
        <v>18</v>
      </c>
      <c r="D21408" t="s">
        <v>10</v>
      </c>
      <c r="E21408">
        <v>0</v>
      </c>
      <c r="F21408" t="s">
        <v>22</v>
      </c>
    </row>
    <row r="21409" spans="1:6" x14ac:dyDescent="0.45">
      <c r="A21409" t="s">
        <v>73</v>
      </c>
      <c r="B21409">
        <v>2048</v>
      </c>
      <c r="C21409" t="s">
        <v>18</v>
      </c>
      <c r="D21409" t="s">
        <v>19</v>
      </c>
      <c r="E21409">
        <v>0</v>
      </c>
      <c r="F21409" t="s">
        <v>23</v>
      </c>
    </row>
    <row r="21410" spans="1:6" x14ac:dyDescent="0.45">
      <c r="A21410" t="s">
        <v>73</v>
      </c>
      <c r="B21410">
        <v>2049</v>
      </c>
      <c r="C21410" t="s">
        <v>15</v>
      </c>
      <c r="D21410" t="s">
        <v>0</v>
      </c>
      <c r="E21410">
        <v>35.843105144833956</v>
      </c>
      <c r="F21410" t="s">
        <v>22</v>
      </c>
    </row>
    <row r="21411" spans="1:6" x14ac:dyDescent="0.45">
      <c r="A21411" t="s">
        <v>73</v>
      </c>
      <c r="B21411">
        <v>2049</v>
      </c>
      <c r="C21411" t="s">
        <v>15</v>
      </c>
      <c r="D21411" t="s">
        <v>1</v>
      </c>
      <c r="E21411">
        <v>22.27979075174477</v>
      </c>
      <c r="F21411" t="s">
        <v>22</v>
      </c>
    </row>
    <row r="21412" spans="1:6" x14ac:dyDescent="0.45">
      <c r="A21412" t="s">
        <v>73</v>
      </c>
      <c r="B21412">
        <v>2049</v>
      </c>
      <c r="C21412" t="s">
        <v>15</v>
      </c>
      <c r="D21412" t="s">
        <v>2</v>
      </c>
      <c r="E21412">
        <v>21.768284703061532</v>
      </c>
      <c r="F21412" t="s">
        <v>22</v>
      </c>
    </row>
    <row r="21413" spans="1:6" x14ac:dyDescent="0.45">
      <c r="A21413" t="s">
        <v>73</v>
      </c>
      <c r="B21413">
        <v>2049</v>
      </c>
      <c r="C21413" t="s">
        <v>15</v>
      </c>
      <c r="D21413" t="s">
        <v>3</v>
      </c>
      <c r="E21413">
        <v>0</v>
      </c>
      <c r="F21413" t="s">
        <v>22</v>
      </c>
    </row>
    <row r="21414" spans="1:6" x14ac:dyDescent="0.45">
      <c r="A21414" t="s">
        <v>73</v>
      </c>
      <c r="B21414">
        <v>2049</v>
      </c>
      <c r="C21414" t="s">
        <v>15</v>
      </c>
      <c r="D21414" t="s">
        <v>4</v>
      </c>
      <c r="E21414">
        <v>0</v>
      </c>
      <c r="F21414" t="s">
        <v>22</v>
      </c>
    </row>
    <row r="21415" spans="1:6" x14ac:dyDescent="0.45">
      <c r="A21415" t="s">
        <v>73</v>
      </c>
      <c r="B21415">
        <v>2049</v>
      </c>
      <c r="C21415" t="s">
        <v>5</v>
      </c>
      <c r="D21415" t="s">
        <v>5</v>
      </c>
      <c r="E21415">
        <v>79.891180599640251</v>
      </c>
      <c r="F21415" t="s">
        <v>22</v>
      </c>
    </row>
    <row r="21416" spans="1:6" x14ac:dyDescent="0.45">
      <c r="A21416" t="s">
        <v>73</v>
      </c>
      <c r="B21416">
        <v>2049</v>
      </c>
      <c r="C21416" t="s">
        <v>16</v>
      </c>
      <c r="D21416" t="s">
        <v>6</v>
      </c>
      <c r="E21416">
        <v>0</v>
      </c>
      <c r="F21416" t="s">
        <v>22</v>
      </c>
    </row>
    <row r="21417" spans="1:6" x14ac:dyDescent="0.45">
      <c r="A21417" t="s">
        <v>73</v>
      </c>
      <c r="B21417">
        <v>2049</v>
      </c>
      <c r="C21417" t="s">
        <v>16</v>
      </c>
      <c r="D21417" t="s">
        <v>7</v>
      </c>
      <c r="E21417">
        <v>0</v>
      </c>
      <c r="F21417" t="s">
        <v>22</v>
      </c>
    </row>
    <row r="21418" spans="1:6" x14ac:dyDescent="0.45">
      <c r="A21418" t="s">
        <v>73</v>
      </c>
      <c r="B21418">
        <v>2049</v>
      </c>
      <c r="C21418" t="s">
        <v>17</v>
      </c>
      <c r="D21418" t="s">
        <v>8</v>
      </c>
      <c r="E21418">
        <v>0</v>
      </c>
      <c r="F21418" t="s">
        <v>22</v>
      </c>
    </row>
    <row r="21419" spans="1:6" x14ac:dyDescent="0.45">
      <c r="A21419" t="s">
        <v>73</v>
      </c>
      <c r="B21419">
        <v>2049</v>
      </c>
      <c r="C21419" t="s">
        <v>18</v>
      </c>
      <c r="D21419" t="s">
        <v>9</v>
      </c>
      <c r="E21419">
        <v>79.891180599640251</v>
      </c>
      <c r="F21419" t="s">
        <v>22</v>
      </c>
    </row>
    <row r="21420" spans="1:6" x14ac:dyDescent="0.45">
      <c r="A21420" t="s">
        <v>73</v>
      </c>
      <c r="B21420">
        <v>2049</v>
      </c>
      <c r="C21420" t="s">
        <v>18</v>
      </c>
      <c r="D21420" t="s">
        <v>10</v>
      </c>
      <c r="E21420">
        <v>0</v>
      </c>
      <c r="F21420" t="s">
        <v>22</v>
      </c>
    </row>
    <row r="21421" spans="1:6" x14ac:dyDescent="0.45">
      <c r="A21421" t="s">
        <v>73</v>
      </c>
      <c r="B21421">
        <v>2049</v>
      </c>
      <c r="C21421" t="s">
        <v>18</v>
      </c>
      <c r="D21421" t="s">
        <v>19</v>
      </c>
      <c r="E21421">
        <v>0</v>
      </c>
      <c r="F21421" t="s">
        <v>23</v>
      </c>
    </row>
    <row r="21422" spans="1:6" x14ac:dyDescent="0.45">
      <c r="A21422" t="s">
        <v>73</v>
      </c>
      <c r="B21422">
        <v>2050</v>
      </c>
      <c r="C21422" t="s">
        <v>15</v>
      </c>
      <c r="D21422" t="s">
        <v>0</v>
      </c>
      <c r="E21422">
        <v>37.483741089864672</v>
      </c>
      <c r="F21422" t="s">
        <v>22</v>
      </c>
    </row>
    <row r="21423" spans="1:6" x14ac:dyDescent="0.45">
      <c r="A21423" t="s">
        <v>73</v>
      </c>
      <c r="B21423">
        <v>2050</v>
      </c>
      <c r="C21423" t="s">
        <v>15</v>
      </c>
      <c r="D21423" t="s">
        <v>1</v>
      </c>
      <c r="E21423">
        <v>22.190671588737789</v>
      </c>
      <c r="F21423" t="s">
        <v>22</v>
      </c>
    </row>
    <row r="21424" spans="1:6" x14ac:dyDescent="0.45">
      <c r="A21424" t="s">
        <v>73</v>
      </c>
      <c r="B21424">
        <v>2050</v>
      </c>
      <c r="C21424" t="s">
        <v>15</v>
      </c>
      <c r="D21424" t="s">
        <v>2</v>
      </c>
      <c r="E21424">
        <v>21.289382439594178</v>
      </c>
      <c r="F21424" t="s">
        <v>22</v>
      </c>
    </row>
    <row r="21425" spans="1:6" x14ac:dyDescent="0.45">
      <c r="A21425" t="s">
        <v>73</v>
      </c>
      <c r="B21425">
        <v>2050</v>
      </c>
      <c r="C21425" t="s">
        <v>15</v>
      </c>
      <c r="D21425" t="s">
        <v>3</v>
      </c>
      <c r="E21425">
        <v>0</v>
      </c>
      <c r="F21425" t="s">
        <v>22</v>
      </c>
    </row>
    <row r="21426" spans="1:6" x14ac:dyDescent="0.45">
      <c r="A21426" t="s">
        <v>73</v>
      </c>
      <c r="B21426">
        <v>2050</v>
      </c>
      <c r="C21426" t="s">
        <v>15</v>
      </c>
      <c r="D21426" t="s">
        <v>4</v>
      </c>
      <c r="E21426">
        <v>0</v>
      </c>
      <c r="F21426" t="s">
        <v>22</v>
      </c>
    </row>
    <row r="21427" spans="1:6" x14ac:dyDescent="0.45">
      <c r="A21427" t="s">
        <v>73</v>
      </c>
      <c r="B21427">
        <v>2050</v>
      </c>
      <c r="C21427" t="s">
        <v>5</v>
      </c>
      <c r="D21427" t="s">
        <v>5</v>
      </c>
      <c r="E21427">
        <v>80.963795118196643</v>
      </c>
      <c r="F21427" t="s">
        <v>22</v>
      </c>
    </row>
    <row r="21428" spans="1:6" x14ac:dyDescent="0.45">
      <c r="A21428" t="s">
        <v>73</v>
      </c>
      <c r="B21428">
        <v>2050</v>
      </c>
      <c r="C21428" t="s">
        <v>16</v>
      </c>
      <c r="D21428" t="s">
        <v>6</v>
      </c>
      <c r="E21428">
        <v>0</v>
      </c>
      <c r="F21428" t="s">
        <v>22</v>
      </c>
    </row>
    <row r="21429" spans="1:6" x14ac:dyDescent="0.45">
      <c r="A21429" t="s">
        <v>73</v>
      </c>
      <c r="B21429">
        <v>2050</v>
      </c>
      <c r="C21429" t="s">
        <v>16</v>
      </c>
      <c r="D21429" t="s">
        <v>7</v>
      </c>
      <c r="E21429">
        <v>0</v>
      </c>
      <c r="F21429" t="s">
        <v>22</v>
      </c>
    </row>
    <row r="21430" spans="1:6" x14ac:dyDescent="0.45">
      <c r="A21430" t="s">
        <v>73</v>
      </c>
      <c r="B21430">
        <v>2050</v>
      </c>
      <c r="C21430" t="s">
        <v>17</v>
      </c>
      <c r="D21430" t="s">
        <v>8</v>
      </c>
      <c r="E21430">
        <v>0</v>
      </c>
      <c r="F21430" t="s">
        <v>22</v>
      </c>
    </row>
    <row r="21431" spans="1:6" x14ac:dyDescent="0.45">
      <c r="A21431" t="s">
        <v>73</v>
      </c>
      <c r="B21431">
        <v>2050</v>
      </c>
      <c r="C21431" t="s">
        <v>18</v>
      </c>
      <c r="D21431" t="s">
        <v>9</v>
      </c>
      <c r="E21431">
        <v>80.963795118196643</v>
      </c>
      <c r="F21431" t="s">
        <v>22</v>
      </c>
    </row>
    <row r="21432" spans="1:6" x14ac:dyDescent="0.45">
      <c r="A21432" t="s">
        <v>73</v>
      </c>
      <c r="B21432">
        <v>2050</v>
      </c>
      <c r="C21432" t="s">
        <v>18</v>
      </c>
      <c r="D21432" t="s">
        <v>10</v>
      </c>
      <c r="E21432">
        <v>0</v>
      </c>
      <c r="F21432" t="s">
        <v>22</v>
      </c>
    </row>
    <row r="21433" spans="1:6" x14ac:dyDescent="0.45">
      <c r="A21433" t="s">
        <v>73</v>
      </c>
      <c r="B21433">
        <v>2050</v>
      </c>
      <c r="C21433" t="s">
        <v>18</v>
      </c>
      <c r="D21433" t="s">
        <v>19</v>
      </c>
      <c r="E21433">
        <v>0</v>
      </c>
      <c r="F21433" t="s">
        <v>23</v>
      </c>
    </row>
    <row r="21434" spans="1:6" x14ac:dyDescent="0.45">
      <c r="A21434" t="s">
        <v>74</v>
      </c>
      <c r="B21434">
        <v>2010</v>
      </c>
      <c r="C21434" t="s">
        <v>15</v>
      </c>
      <c r="D21434" t="s">
        <v>0</v>
      </c>
      <c r="E21434">
        <v>0</v>
      </c>
      <c r="F21434" t="s">
        <v>22</v>
      </c>
    </row>
    <row r="21435" spans="1:6" x14ac:dyDescent="0.45">
      <c r="A21435" t="s">
        <v>74</v>
      </c>
      <c r="B21435">
        <v>2010</v>
      </c>
      <c r="C21435" t="s">
        <v>15</v>
      </c>
      <c r="D21435" t="s">
        <v>1</v>
      </c>
      <c r="E21435">
        <v>0</v>
      </c>
      <c r="F21435" t="s">
        <v>22</v>
      </c>
    </row>
    <row r="21436" spans="1:6" x14ac:dyDescent="0.45">
      <c r="A21436" t="s">
        <v>74</v>
      </c>
      <c r="B21436">
        <v>2010</v>
      </c>
      <c r="C21436" t="s">
        <v>15</v>
      </c>
      <c r="D21436" t="s">
        <v>2</v>
      </c>
      <c r="E21436">
        <v>0</v>
      </c>
      <c r="F21436" t="s">
        <v>22</v>
      </c>
    </row>
    <row r="21437" spans="1:6" x14ac:dyDescent="0.45">
      <c r="A21437" t="s">
        <v>74</v>
      </c>
      <c r="B21437">
        <v>2010</v>
      </c>
      <c r="C21437" t="s">
        <v>15</v>
      </c>
      <c r="D21437" t="s">
        <v>3</v>
      </c>
      <c r="E21437">
        <v>0</v>
      </c>
      <c r="F21437" t="s">
        <v>22</v>
      </c>
    </row>
    <row r="21438" spans="1:6" x14ac:dyDescent="0.45">
      <c r="A21438" t="s">
        <v>74</v>
      </c>
      <c r="B21438">
        <v>2010</v>
      </c>
      <c r="C21438" t="s">
        <v>15</v>
      </c>
      <c r="D21438" t="s">
        <v>4</v>
      </c>
      <c r="E21438">
        <v>0</v>
      </c>
      <c r="F21438" t="s">
        <v>22</v>
      </c>
    </row>
    <row r="21439" spans="1:6" x14ac:dyDescent="0.45">
      <c r="A21439" t="s">
        <v>74</v>
      </c>
      <c r="B21439">
        <v>2010</v>
      </c>
      <c r="C21439" t="s">
        <v>5</v>
      </c>
      <c r="D21439" t="s">
        <v>5</v>
      </c>
      <c r="E21439">
        <v>0</v>
      </c>
      <c r="F21439" t="s">
        <v>22</v>
      </c>
    </row>
    <row r="21440" spans="1:6" x14ac:dyDescent="0.45">
      <c r="A21440" t="s">
        <v>74</v>
      </c>
      <c r="B21440">
        <v>2010</v>
      </c>
      <c r="C21440" t="s">
        <v>16</v>
      </c>
      <c r="D21440" t="s">
        <v>6</v>
      </c>
      <c r="E21440">
        <v>0</v>
      </c>
      <c r="F21440" t="s">
        <v>22</v>
      </c>
    </row>
    <row r="21441" spans="1:6" x14ac:dyDescent="0.45">
      <c r="A21441" t="s">
        <v>74</v>
      </c>
      <c r="B21441">
        <v>2010</v>
      </c>
      <c r="C21441" t="s">
        <v>16</v>
      </c>
      <c r="D21441" t="s">
        <v>7</v>
      </c>
      <c r="E21441">
        <v>0</v>
      </c>
      <c r="F21441" t="s">
        <v>22</v>
      </c>
    </row>
    <row r="21442" spans="1:6" x14ac:dyDescent="0.45">
      <c r="A21442" t="s">
        <v>74</v>
      </c>
      <c r="B21442">
        <v>2010</v>
      </c>
      <c r="C21442" t="s">
        <v>17</v>
      </c>
      <c r="D21442" t="s">
        <v>8</v>
      </c>
      <c r="E21442">
        <v>0</v>
      </c>
      <c r="F21442" t="s">
        <v>22</v>
      </c>
    </row>
    <row r="21443" spans="1:6" x14ac:dyDescent="0.45">
      <c r="A21443" t="s">
        <v>74</v>
      </c>
      <c r="B21443">
        <v>2010</v>
      </c>
      <c r="C21443" t="s">
        <v>18</v>
      </c>
      <c r="D21443" t="s">
        <v>9</v>
      </c>
      <c r="E21443">
        <v>0</v>
      </c>
      <c r="F21443" t="s">
        <v>22</v>
      </c>
    </row>
    <row r="21444" spans="1:6" x14ac:dyDescent="0.45">
      <c r="A21444" t="s">
        <v>74</v>
      </c>
      <c r="B21444">
        <v>2010</v>
      </c>
      <c r="C21444" t="s">
        <v>18</v>
      </c>
      <c r="D21444" t="s">
        <v>10</v>
      </c>
      <c r="E21444">
        <v>0</v>
      </c>
      <c r="F21444" t="s">
        <v>22</v>
      </c>
    </row>
    <row r="21445" spans="1:6" x14ac:dyDescent="0.45">
      <c r="A21445" t="s">
        <v>74</v>
      </c>
      <c r="B21445">
        <v>2010</v>
      </c>
      <c r="C21445" t="s">
        <v>18</v>
      </c>
      <c r="D21445" t="s">
        <v>19</v>
      </c>
      <c r="E21445">
        <v>0</v>
      </c>
      <c r="F21445" t="s">
        <v>23</v>
      </c>
    </row>
    <row r="21446" spans="1:6" x14ac:dyDescent="0.45">
      <c r="A21446" t="s">
        <v>74</v>
      </c>
      <c r="B21446">
        <v>2011</v>
      </c>
      <c r="C21446" t="s">
        <v>15</v>
      </c>
      <c r="D21446" t="s">
        <v>0</v>
      </c>
      <c r="E21446">
        <v>0</v>
      </c>
      <c r="F21446" t="s">
        <v>22</v>
      </c>
    </row>
    <row r="21447" spans="1:6" x14ac:dyDescent="0.45">
      <c r="A21447" t="s">
        <v>74</v>
      </c>
      <c r="B21447">
        <v>2011</v>
      </c>
      <c r="C21447" t="s">
        <v>15</v>
      </c>
      <c r="D21447" t="s">
        <v>1</v>
      </c>
      <c r="E21447">
        <v>0</v>
      </c>
      <c r="F21447" t="s">
        <v>22</v>
      </c>
    </row>
    <row r="21448" spans="1:6" x14ac:dyDescent="0.45">
      <c r="A21448" t="s">
        <v>74</v>
      </c>
      <c r="B21448">
        <v>2011</v>
      </c>
      <c r="C21448" t="s">
        <v>15</v>
      </c>
      <c r="D21448" t="s">
        <v>2</v>
      </c>
      <c r="E21448">
        <v>0</v>
      </c>
      <c r="F21448" t="s">
        <v>22</v>
      </c>
    </row>
    <row r="21449" spans="1:6" x14ac:dyDescent="0.45">
      <c r="A21449" t="s">
        <v>74</v>
      </c>
      <c r="B21449">
        <v>2011</v>
      </c>
      <c r="C21449" t="s">
        <v>15</v>
      </c>
      <c r="D21449" t="s">
        <v>3</v>
      </c>
      <c r="E21449">
        <v>0</v>
      </c>
      <c r="F21449" t="s">
        <v>22</v>
      </c>
    </row>
    <row r="21450" spans="1:6" x14ac:dyDescent="0.45">
      <c r="A21450" t="s">
        <v>74</v>
      </c>
      <c r="B21450">
        <v>2011</v>
      </c>
      <c r="C21450" t="s">
        <v>15</v>
      </c>
      <c r="D21450" t="s">
        <v>4</v>
      </c>
      <c r="E21450">
        <v>0</v>
      </c>
      <c r="F21450" t="s">
        <v>22</v>
      </c>
    </row>
    <row r="21451" spans="1:6" x14ac:dyDescent="0.45">
      <c r="A21451" t="s">
        <v>74</v>
      </c>
      <c r="B21451">
        <v>2011</v>
      </c>
      <c r="C21451" t="s">
        <v>5</v>
      </c>
      <c r="D21451" t="s">
        <v>5</v>
      </c>
      <c r="E21451">
        <v>0</v>
      </c>
      <c r="F21451" t="s">
        <v>22</v>
      </c>
    </row>
    <row r="21452" spans="1:6" x14ac:dyDescent="0.45">
      <c r="A21452" t="s">
        <v>74</v>
      </c>
      <c r="B21452">
        <v>2011</v>
      </c>
      <c r="C21452" t="s">
        <v>16</v>
      </c>
      <c r="D21452" t="s">
        <v>6</v>
      </c>
      <c r="E21452">
        <v>0</v>
      </c>
      <c r="F21452" t="s">
        <v>22</v>
      </c>
    </row>
    <row r="21453" spans="1:6" x14ac:dyDescent="0.45">
      <c r="A21453" t="s">
        <v>74</v>
      </c>
      <c r="B21453">
        <v>2011</v>
      </c>
      <c r="C21453" t="s">
        <v>16</v>
      </c>
      <c r="D21453" t="s">
        <v>7</v>
      </c>
      <c r="E21453">
        <v>0</v>
      </c>
      <c r="F21453" t="s">
        <v>22</v>
      </c>
    </row>
    <row r="21454" spans="1:6" x14ac:dyDescent="0.45">
      <c r="A21454" t="s">
        <v>74</v>
      </c>
      <c r="B21454">
        <v>2011</v>
      </c>
      <c r="C21454" t="s">
        <v>17</v>
      </c>
      <c r="D21454" t="s">
        <v>8</v>
      </c>
      <c r="E21454">
        <v>0</v>
      </c>
      <c r="F21454" t="s">
        <v>22</v>
      </c>
    </row>
    <row r="21455" spans="1:6" x14ac:dyDescent="0.45">
      <c r="A21455" t="s">
        <v>74</v>
      </c>
      <c r="B21455">
        <v>2011</v>
      </c>
      <c r="C21455" t="s">
        <v>18</v>
      </c>
      <c r="D21455" t="s">
        <v>9</v>
      </c>
      <c r="E21455">
        <v>0</v>
      </c>
      <c r="F21455" t="s">
        <v>22</v>
      </c>
    </row>
    <row r="21456" spans="1:6" x14ac:dyDescent="0.45">
      <c r="A21456" t="s">
        <v>74</v>
      </c>
      <c r="B21456">
        <v>2011</v>
      </c>
      <c r="C21456" t="s">
        <v>18</v>
      </c>
      <c r="D21456" t="s">
        <v>10</v>
      </c>
      <c r="E21456">
        <v>0</v>
      </c>
      <c r="F21456" t="s">
        <v>22</v>
      </c>
    </row>
    <row r="21457" spans="1:6" x14ac:dyDescent="0.45">
      <c r="A21457" t="s">
        <v>74</v>
      </c>
      <c r="B21457">
        <v>2011</v>
      </c>
      <c r="C21457" t="s">
        <v>18</v>
      </c>
      <c r="D21457" t="s">
        <v>19</v>
      </c>
      <c r="E21457">
        <v>0</v>
      </c>
      <c r="F21457" t="s">
        <v>23</v>
      </c>
    </row>
    <row r="21458" spans="1:6" x14ac:dyDescent="0.45">
      <c r="A21458" t="s">
        <v>74</v>
      </c>
      <c r="B21458">
        <v>2012</v>
      </c>
      <c r="C21458" t="s">
        <v>15</v>
      </c>
      <c r="D21458" t="s">
        <v>0</v>
      </c>
      <c r="E21458">
        <v>0</v>
      </c>
      <c r="F21458" t="s">
        <v>22</v>
      </c>
    </row>
    <row r="21459" spans="1:6" x14ac:dyDescent="0.45">
      <c r="A21459" t="s">
        <v>74</v>
      </c>
      <c r="B21459">
        <v>2012</v>
      </c>
      <c r="C21459" t="s">
        <v>15</v>
      </c>
      <c r="D21459" t="s">
        <v>1</v>
      </c>
      <c r="E21459">
        <v>0</v>
      </c>
      <c r="F21459" t="s">
        <v>22</v>
      </c>
    </row>
    <row r="21460" spans="1:6" x14ac:dyDescent="0.45">
      <c r="A21460" t="s">
        <v>74</v>
      </c>
      <c r="B21460">
        <v>2012</v>
      </c>
      <c r="C21460" t="s">
        <v>15</v>
      </c>
      <c r="D21460" t="s">
        <v>2</v>
      </c>
      <c r="E21460">
        <v>0</v>
      </c>
      <c r="F21460" t="s">
        <v>22</v>
      </c>
    </row>
    <row r="21461" spans="1:6" x14ac:dyDescent="0.45">
      <c r="A21461" t="s">
        <v>74</v>
      </c>
      <c r="B21461">
        <v>2012</v>
      </c>
      <c r="C21461" t="s">
        <v>15</v>
      </c>
      <c r="D21461" t="s">
        <v>3</v>
      </c>
      <c r="E21461">
        <v>0</v>
      </c>
      <c r="F21461" t="s">
        <v>22</v>
      </c>
    </row>
    <row r="21462" spans="1:6" x14ac:dyDescent="0.45">
      <c r="A21462" t="s">
        <v>74</v>
      </c>
      <c r="B21462">
        <v>2012</v>
      </c>
      <c r="C21462" t="s">
        <v>15</v>
      </c>
      <c r="D21462" t="s">
        <v>4</v>
      </c>
      <c r="E21462">
        <v>0</v>
      </c>
      <c r="F21462" t="s">
        <v>22</v>
      </c>
    </row>
    <row r="21463" spans="1:6" x14ac:dyDescent="0.45">
      <c r="A21463" t="s">
        <v>74</v>
      </c>
      <c r="B21463">
        <v>2012</v>
      </c>
      <c r="C21463" t="s">
        <v>5</v>
      </c>
      <c r="D21463" t="s">
        <v>5</v>
      </c>
      <c r="E21463">
        <v>0</v>
      </c>
      <c r="F21463" t="s">
        <v>22</v>
      </c>
    </row>
    <row r="21464" spans="1:6" x14ac:dyDescent="0.45">
      <c r="A21464" t="s">
        <v>74</v>
      </c>
      <c r="B21464">
        <v>2012</v>
      </c>
      <c r="C21464" t="s">
        <v>16</v>
      </c>
      <c r="D21464" t="s">
        <v>6</v>
      </c>
      <c r="E21464">
        <v>0</v>
      </c>
      <c r="F21464" t="s">
        <v>22</v>
      </c>
    </row>
    <row r="21465" spans="1:6" x14ac:dyDescent="0.45">
      <c r="A21465" t="s">
        <v>74</v>
      </c>
      <c r="B21465">
        <v>2012</v>
      </c>
      <c r="C21465" t="s">
        <v>16</v>
      </c>
      <c r="D21465" t="s">
        <v>7</v>
      </c>
      <c r="E21465">
        <v>0</v>
      </c>
      <c r="F21465" t="s">
        <v>22</v>
      </c>
    </row>
    <row r="21466" spans="1:6" x14ac:dyDescent="0.45">
      <c r="A21466" t="s">
        <v>74</v>
      </c>
      <c r="B21466">
        <v>2012</v>
      </c>
      <c r="C21466" t="s">
        <v>17</v>
      </c>
      <c r="D21466" t="s">
        <v>8</v>
      </c>
      <c r="E21466">
        <v>0</v>
      </c>
      <c r="F21466" t="s">
        <v>22</v>
      </c>
    </row>
    <row r="21467" spans="1:6" x14ac:dyDescent="0.45">
      <c r="A21467" t="s">
        <v>74</v>
      </c>
      <c r="B21467">
        <v>2012</v>
      </c>
      <c r="C21467" t="s">
        <v>18</v>
      </c>
      <c r="D21467" t="s">
        <v>9</v>
      </c>
      <c r="E21467">
        <v>0</v>
      </c>
      <c r="F21467" t="s">
        <v>22</v>
      </c>
    </row>
    <row r="21468" spans="1:6" x14ac:dyDescent="0.45">
      <c r="A21468" t="s">
        <v>74</v>
      </c>
      <c r="B21468">
        <v>2012</v>
      </c>
      <c r="C21468" t="s">
        <v>18</v>
      </c>
      <c r="D21468" t="s">
        <v>10</v>
      </c>
      <c r="E21468">
        <v>0</v>
      </c>
      <c r="F21468" t="s">
        <v>22</v>
      </c>
    </row>
    <row r="21469" spans="1:6" x14ac:dyDescent="0.45">
      <c r="A21469" t="s">
        <v>74</v>
      </c>
      <c r="B21469">
        <v>2012</v>
      </c>
      <c r="C21469" t="s">
        <v>18</v>
      </c>
      <c r="D21469" t="s">
        <v>19</v>
      </c>
      <c r="E21469">
        <v>0</v>
      </c>
      <c r="F21469" t="s">
        <v>23</v>
      </c>
    </row>
    <row r="21470" spans="1:6" x14ac:dyDescent="0.45">
      <c r="A21470" t="s">
        <v>74</v>
      </c>
      <c r="B21470">
        <v>2013</v>
      </c>
      <c r="C21470" t="s">
        <v>15</v>
      </c>
      <c r="D21470" t="s">
        <v>0</v>
      </c>
      <c r="E21470">
        <v>0</v>
      </c>
      <c r="F21470" t="s">
        <v>22</v>
      </c>
    </row>
    <row r="21471" spans="1:6" x14ac:dyDescent="0.45">
      <c r="A21471" t="s">
        <v>74</v>
      </c>
      <c r="B21471">
        <v>2013</v>
      </c>
      <c r="C21471" t="s">
        <v>15</v>
      </c>
      <c r="D21471" t="s">
        <v>1</v>
      </c>
      <c r="E21471">
        <v>0</v>
      </c>
      <c r="F21471" t="s">
        <v>22</v>
      </c>
    </row>
    <row r="21472" spans="1:6" x14ac:dyDescent="0.45">
      <c r="A21472" t="s">
        <v>74</v>
      </c>
      <c r="B21472">
        <v>2013</v>
      </c>
      <c r="C21472" t="s">
        <v>15</v>
      </c>
      <c r="D21472" t="s">
        <v>2</v>
      </c>
      <c r="E21472">
        <v>0</v>
      </c>
      <c r="F21472" t="s">
        <v>22</v>
      </c>
    </row>
    <row r="21473" spans="1:6" x14ac:dyDescent="0.45">
      <c r="A21473" t="s">
        <v>74</v>
      </c>
      <c r="B21473">
        <v>2013</v>
      </c>
      <c r="C21473" t="s">
        <v>15</v>
      </c>
      <c r="D21473" t="s">
        <v>3</v>
      </c>
      <c r="E21473">
        <v>0</v>
      </c>
      <c r="F21473" t="s">
        <v>22</v>
      </c>
    </row>
    <row r="21474" spans="1:6" x14ac:dyDescent="0.45">
      <c r="A21474" t="s">
        <v>74</v>
      </c>
      <c r="B21474">
        <v>2013</v>
      </c>
      <c r="C21474" t="s">
        <v>15</v>
      </c>
      <c r="D21474" t="s">
        <v>4</v>
      </c>
      <c r="E21474">
        <v>0</v>
      </c>
      <c r="F21474" t="s">
        <v>22</v>
      </c>
    </row>
    <row r="21475" spans="1:6" x14ac:dyDescent="0.45">
      <c r="A21475" t="s">
        <v>74</v>
      </c>
      <c r="B21475">
        <v>2013</v>
      </c>
      <c r="C21475" t="s">
        <v>5</v>
      </c>
      <c r="D21475" t="s">
        <v>5</v>
      </c>
      <c r="E21475">
        <v>0</v>
      </c>
      <c r="F21475" t="s">
        <v>22</v>
      </c>
    </row>
    <row r="21476" spans="1:6" x14ac:dyDescent="0.45">
      <c r="A21476" t="s">
        <v>74</v>
      </c>
      <c r="B21476">
        <v>2013</v>
      </c>
      <c r="C21476" t="s">
        <v>16</v>
      </c>
      <c r="D21476" t="s">
        <v>6</v>
      </c>
      <c r="E21476">
        <v>0</v>
      </c>
      <c r="F21476" t="s">
        <v>22</v>
      </c>
    </row>
    <row r="21477" spans="1:6" x14ac:dyDescent="0.45">
      <c r="A21477" t="s">
        <v>74</v>
      </c>
      <c r="B21477">
        <v>2013</v>
      </c>
      <c r="C21477" t="s">
        <v>16</v>
      </c>
      <c r="D21477" t="s">
        <v>7</v>
      </c>
      <c r="E21477">
        <v>0</v>
      </c>
      <c r="F21477" t="s">
        <v>22</v>
      </c>
    </row>
    <row r="21478" spans="1:6" x14ac:dyDescent="0.45">
      <c r="A21478" t="s">
        <v>74</v>
      </c>
      <c r="B21478">
        <v>2013</v>
      </c>
      <c r="C21478" t="s">
        <v>17</v>
      </c>
      <c r="D21478" t="s">
        <v>8</v>
      </c>
      <c r="E21478">
        <v>0</v>
      </c>
      <c r="F21478" t="s">
        <v>22</v>
      </c>
    </row>
    <row r="21479" spans="1:6" x14ac:dyDescent="0.45">
      <c r="A21479" t="s">
        <v>74</v>
      </c>
      <c r="B21479">
        <v>2013</v>
      </c>
      <c r="C21479" t="s">
        <v>18</v>
      </c>
      <c r="D21479" t="s">
        <v>9</v>
      </c>
      <c r="E21479">
        <v>0</v>
      </c>
      <c r="F21479" t="s">
        <v>22</v>
      </c>
    </row>
    <row r="21480" spans="1:6" x14ac:dyDescent="0.45">
      <c r="A21480" t="s">
        <v>74</v>
      </c>
      <c r="B21480">
        <v>2013</v>
      </c>
      <c r="C21480" t="s">
        <v>18</v>
      </c>
      <c r="D21480" t="s">
        <v>10</v>
      </c>
      <c r="E21480">
        <v>0</v>
      </c>
      <c r="F21480" t="s">
        <v>22</v>
      </c>
    </row>
    <row r="21481" spans="1:6" x14ac:dyDescent="0.45">
      <c r="A21481" t="s">
        <v>74</v>
      </c>
      <c r="B21481">
        <v>2013</v>
      </c>
      <c r="C21481" t="s">
        <v>18</v>
      </c>
      <c r="D21481" t="s">
        <v>19</v>
      </c>
      <c r="E21481">
        <v>0</v>
      </c>
      <c r="F21481" t="s">
        <v>23</v>
      </c>
    </row>
    <row r="21482" spans="1:6" x14ac:dyDescent="0.45">
      <c r="A21482" t="s">
        <v>74</v>
      </c>
      <c r="B21482">
        <v>2014</v>
      </c>
      <c r="C21482" t="s">
        <v>15</v>
      </c>
      <c r="D21482" t="s">
        <v>0</v>
      </c>
      <c r="E21482">
        <v>0</v>
      </c>
      <c r="F21482" t="s">
        <v>22</v>
      </c>
    </row>
    <row r="21483" spans="1:6" x14ac:dyDescent="0.45">
      <c r="A21483" t="s">
        <v>74</v>
      </c>
      <c r="B21483">
        <v>2014</v>
      </c>
      <c r="C21483" t="s">
        <v>15</v>
      </c>
      <c r="D21483" t="s">
        <v>1</v>
      </c>
      <c r="E21483">
        <v>0</v>
      </c>
      <c r="F21483" t="s">
        <v>22</v>
      </c>
    </row>
    <row r="21484" spans="1:6" x14ac:dyDescent="0.45">
      <c r="A21484" t="s">
        <v>74</v>
      </c>
      <c r="B21484">
        <v>2014</v>
      </c>
      <c r="C21484" t="s">
        <v>15</v>
      </c>
      <c r="D21484" t="s">
        <v>2</v>
      </c>
      <c r="E21484">
        <v>0</v>
      </c>
      <c r="F21484" t="s">
        <v>22</v>
      </c>
    </row>
    <row r="21485" spans="1:6" x14ac:dyDescent="0.45">
      <c r="A21485" t="s">
        <v>74</v>
      </c>
      <c r="B21485">
        <v>2014</v>
      </c>
      <c r="C21485" t="s">
        <v>15</v>
      </c>
      <c r="D21485" t="s">
        <v>3</v>
      </c>
      <c r="E21485">
        <v>0</v>
      </c>
      <c r="F21485" t="s">
        <v>22</v>
      </c>
    </row>
    <row r="21486" spans="1:6" x14ac:dyDescent="0.45">
      <c r="A21486" t="s">
        <v>74</v>
      </c>
      <c r="B21486">
        <v>2014</v>
      </c>
      <c r="C21486" t="s">
        <v>15</v>
      </c>
      <c r="D21486" t="s">
        <v>4</v>
      </c>
      <c r="E21486">
        <v>0</v>
      </c>
      <c r="F21486" t="s">
        <v>22</v>
      </c>
    </row>
    <row r="21487" spans="1:6" x14ac:dyDescent="0.45">
      <c r="A21487" t="s">
        <v>74</v>
      </c>
      <c r="B21487">
        <v>2014</v>
      </c>
      <c r="C21487" t="s">
        <v>5</v>
      </c>
      <c r="D21487" t="s">
        <v>5</v>
      </c>
      <c r="E21487">
        <v>0</v>
      </c>
      <c r="F21487" t="s">
        <v>22</v>
      </c>
    </row>
    <row r="21488" spans="1:6" x14ac:dyDescent="0.45">
      <c r="A21488" t="s">
        <v>74</v>
      </c>
      <c r="B21488">
        <v>2014</v>
      </c>
      <c r="C21488" t="s">
        <v>16</v>
      </c>
      <c r="D21488" t="s">
        <v>6</v>
      </c>
      <c r="E21488">
        <v>0</v>
      </c>
      <c r="F21488" t="s">
        <v>22</v>
      </c>
    </row>
    <row r="21489" spans="1:6" x14ac:dyDescent="0.45">
      <c r="A21489" t="s">
        <v>74</v>
      </c>
      <c r="B21489">
        <v>2014</v>
      </c>
      <c r="C21489" t="s">
        <v>16</v>
      </c>
      <c r="D21489" t="s">
        <v>7</v>
      </c>
      <c r="E21489">
        <v>0</v>
      </c>
      <c r="F21489" t="s">
        <v>22</v>
      </c>
    </row>
    <row r="21490" spans="1:6" x14ac:dyDescent="0.45">
      <c r="A21490" t="s">
        <v>74</v>
      </c>
      <c r="B21490">
        <v>2014</v>
      </c>
      <c r="C21490" t="s">
        <v>17</v>
      </c>
      <c r="D21490" t="s">
        <v>8</v>
      </c>
      <c r="E21490">
        <v>0</v>
      </c>
      <c r="F21490" t="s">
        <v>22</v>
      </c>
    </row>
    <row r="21491" spans="1:6" x14ac:dyDescent="0.45">
      <c r="A21491" t="s">
        <v>74</v>
      </c>
      <c r="B21491">
        <v>2014</v>
      </c>
      <c r="C21491" t="s">
        <v>18</v>
      </c>
      <c r="D21491" t="s">
        <v>9</v>
      </c>
      <c r="E21491">
        <v>0</v>
      </c>
      <c r="F21491" t="s">
        <v>22</v>
      </c>
    </row>
    <row r="21492" spans="1:6" x14ac:dyDescent="0.45">
      <c r="A21492" t="s">
        <v>74</v>
      </c>
      <c r="B21492">
        <v>2014</v>
      </c>
      <c r="C21492" t="s">
        <v>18</v>
      </c>
      <c r="D21492" t="s">
        <v>10</v>
      </c>
      <c r="E21492">
        <v>0</v>
      </c>
      <c r="F21492" t="s">
        <v>22</v>
      </c>
    </row>
    <row r="21493" spans="1:6" x14ac:dyDescent="0.45">
      <c r="A21493" t="s">
        <v>74</v>
      </c>
      <c r="B21493">
        <v>2014</v>
      </c>
      <c r="C21493" t="s">
        <v>18</v>
      </c>
      <c r="D21493" t="s">
        <v>19</v>
      </c>
      <c r="E21493">
        <v>0</v>
      </c>
      <c r="F21493" t="s">
        <v>23</v>
      </c>
    </row>
    <row r="21494" spans="1:6" x14ac:dyDescent="0.45">
      <c r="A21494" t="s">
        <v>74</v>
      </c>
      <c r="B21494">
        <v>2015</v>
      </c>
      <c r="C21494" t="s">
        <v>15</v>
      </c>
      <c r="D21494" t="s">
        <v>0</v>
      </c>
      <c r="E21494">
        <v>0</v>
      </c>
      <c r="F21494" t="s">
        <v>22</v>
      </c>
    </row>
    <row r="21495" spans="1:6" x14ac:dyDescent="0.45">
      <c r="A21495" t="s">
        <v>74</v>
      </c>
      <c r="B21495">
        <v>2015</v>
      </c>
      <c r="C21495" t="s">
        <v>15</v>
      </c>
      <c r="D21495" t="s">
        <v>1</v>
      </c>
      <c r="E21495">
        <v>0</v>
      </c>
      <c r="F21495" t="s">
        <v>22</v>
      </c>
    </row>
    <row r="21496" spans="1:6" x14ac:dyDescent="0.45">
      <c r="A21496" t="s">
        <v>74</v>
      </c>
      <c r="B21496">
        <v>2015</v>
      </c>
      <c r="C21496" t="s">
        <v>15</v>
      </c>
      <c r="D21496" t="s">
        <v>2</v>
      </c>
      <c r="E21496">
        <v>0</v>
      </c>
      <c r="F21496" t="s">
        <v>22</v>
      </c>
    </row>
    <row r="21497" spans="1:6" x14ac:dyDescent="0.45">
      <c r="A21497" t="s">
        <v>74</v>
      </c>
      <c r="B21497">
        <v>2015</v>
      </c>
      <c r="C21497" t="s">
        <v>15</v>
      </c>
      <c r="D21497" t="s">
        <v>3</v>
      </c>
      <c r="E21497">
        <v>0</v>
      </c>
      <c r="F21497" t="s">
        <v>22</v>
      </c>
    </row>
    <row r="21498" spans="1:6" x14ac:dyDescent="0.45">
      <c r="A21498" t="s">
        <v>74</v>
      </c>
      <c r="B21498">
        <v>2015</v>
      </c>
      <c r="C21498" t="s">
        <v>15</v>
      </c>
      <c r="D21498" t="s">
        <v>4</v>
      </c>
      <c r="E21498">
        <v>0</v>
      </c>
      <c r="F21498" t="s">
        <v>22</v>
      </c>
    </row>
    <row r="21499" spans="1:6" x14ac:dyDescent="0.45">
      <c r="A21499" t="s">
        <v>74</v>
      </c>
      <c r="B21499">
        <v>2015</v>
      </c>
      <c r="C21499" t="s">
        <v>5</v>
      </c>
      <c r="D21499" t="s">
        <v>5</v>
      </c>
      <c r="E21499">
        <v>0</v>
      </c>
      <c r="F21499" t="s">
        <v>22</v>
      </c>
    </row>
    <row r="21500" spans="1:6" x14ac:dyDescent="0.45">
      <c r="A21500" t="s">
        <v>74</v>
      </c>
      <c r="B21500">
        <v>2015</v>
      </c>
      <c r="C21500" t="s">
        <v>16</v>
      </c>
      <c r="D21500" t="s">
        <v>6</v>
      </c>
      <c r="E21500">
        <v>0</v>
      </c>
      <c r="F21500" t="s">
        <v>22</v>
      </c>
    </row>
    <row r="21501" spans="1:6" x14ac:dyDescent="0.45">
      <c r="A21501" t="s">
        <v>74</v>
      </c>
      <c r="B21501">
        <v>2015</v>
      </c>
      <c r="C21501" t="s">
        <v>16</v>
      </c>
      <c r="D21501" t="s">
        <v>7</v>
      </c>
      <c r="E21501">
        <v>0</v>
      </c>
      <c r="F21501" t="s">
        <v>22</v>
      </c>
    </row>
    <row r="21502" spans="1:6" x14ac:dyDescent="0.45">
      <c r="A21502" t="s">
        <v>74</v>
      </c>
      <c r="B21502">
        <v>2015</v>
      </c>
      <c r="C21502" t="s">
        <v>17</v>
      </c>
      <c r="D21502" t="s">
        <v>8</v>
      </c>
      <c r="E21502">
        <v>0</v>
      </c>
      <c r="F21502" t="s">
        <v>22</v>
      </c>
    </row>
    <row r="21503" spans="1:6" x14ac:dyDescent="0.45">
      <c r="A21503" t="s">
        <v>74</v>
      </c>
      <c r="B21503">
        <v>2015</v>
      </c>
      <c r="C21503" t="s">
        <v>18</v>
      </c>
      <c r="D21503" t="s">
        <v>9</v>
      </c>
      <c r="E21503">
        <v>0</v>
      </c>
      <c r="F21503" t="s">
        <v>22</v>
      </c>
    </row>
    <row r="21504" spans="1:6" x14ac:dyDescent="0.45">
      <c r="A21504" t="s">
        <v>74</v>
      </c>
      <c r="B21504">
        <v>2015</v>
      </c>
      <c r="C21504" t="s">
        <v>18</v>
      </c>
      <c r="D21504" t="s">
        <v>10</v>
      </c>
      <c r="E21504">
        <v>0</v>
      </c>
      <c r="F21504" t="s">
        <v>22</v>
      </c>
    </row>
    <row r="21505" spans="1:6" x14ac:dyDescent="0.45">
      <c r="A21505" t="s">
        <v>74</v>
      </c>
      <c r="B21505">
        <v>2015</v>
      </c>
      <c r="C21505" t="s">
        <v>18</v>
      </c>
      <c r="D21505" t="s">
        <v>19</v>
      </c>
      <c r="E21505">
        <v>0</v>
      </c>
      <c r="F21505" t="s">
        <v>23</v>
      </c>
    </row>
    <row r="21506" spans="1:6" x14ac:dyDescent="0.45">
      <c r="A21506" t="s">
        <v>74</v>
      </c>
      <c r="B21506">
        <v>2016</v>
      </c>
      <c r="C21506" t="s">
        <v>15</v>
      </c>
      <c r="D21506" t="s">
        <v>0</v>
      </c>
      <c r="E21506">
        <v>0</v>
      </c>
      <c r="F21506" t="s">
        <v>22</v>
      </c>
    </row>
    <row r="21507" spans="1:6" x14ac:dyDescent="0.45">
      <c r="A21507" t="s">
        <v>74</v>
      </c>
      <c r="B21507">
        <v>2016</v>
      </c>
      <c r="C21507" t="s">
        <v>15</v>
      </c>
      <c r="D21507" t="s">
        <v>1</v>
      </c>
      <c r="E21507">
        <v>0</v>
      </c>
      <c r="F21507" t="s">
        <v>22</v>
      </c>
    </row>
    <row r="21508" spans="1:6" x14ac:dyDescent="0.45">
      <c r="A21508" t="s">
        <v>74</v>
      </c>
      <c r="B21508">
        <v>2016</v>
      </c>
      <c r="C21508" t="s">
        <v>15</v>
      </c>
      <c r="D21508" t="s">
        <v>2</v>
      </c>
      <c r="E21508">
        <v>0</v>
      </c>
      <c r="F21508" t="s">
        <v>22</v>
      </c>
    </row>
    <row r="21509" spans="1:6" x14ac:dyDescent="0.45">
      <c r="A21509" t="s">
        <v>74</v>
      </c>
      <c r="B21509">
        <v>2016</v>
      </c>
      <c r="C21509" t="s">
        <v>15</v>
      </c>
      <c r="D21509" t="s">
        <v>3</v>
      </c>
      <c r="E21509">
        <v>0</v>
      </c>
      <c r="F21509" t="s">
        <v>22</v>
      </c>
    </row>
    <row r="21510" spans="1:6" x14ac:dyDescent="0.45">
      <c r="A21510" t="s">
        <v>74</v>
      </c>
      <c r="B21510">
        <v>2016</v>
      </c>
      <c r="C21510" t="s">
        <v>15</v>
      </c>
      <c r="D21510" t="s">
        <v>4</v>
      </c>
      <c r="E21510">
        <v>0</v>
      </c>
      <c r="F21510" t="s">
        <v>22</v>
      </c>
    </row>
    <row r="21511" spans="1:6" x14ac:dyDescent="0.45">
      <c r="A21511" t="s">
        <v>74</v>
      </c>
      <c r="B21511">
        <v>2016</v>
      </c>
      <c r="C21511" t="s">
        <v>5</v>
      </c>
      <c r="D21511" t="s">
        <v>5</v>
      </c>
      <c r="E21511">
        <v>0</v>
      </c>
      <c r="F21511" t="s">
        <v>22</v>
      </c>
    </row>
    <row r="21512" spans="1:6" x14ac:dyDescent="0.45">
      <c r="A21512" t="s">
        <v>74</v>
      </c>
      <c r="B21512">
        <v>2016</v>
      </c>
      <c r="C21512" t="s">
        <v>16</v>
      </c>
      <c r="D21512" t="s">
        <v>6</v>
      </c>
      <c r="E21512">
        <v>0</v>
      </c>
      <c r="F21512" t="s">
        <v>22</v>
      </c>
    </row>
    <row r="21513" spans="1:6" x14ac:dyDescent="0.45">
      <c r="A21513" t="s">
        <v>74</v>
      </c>
      <c r="B21513">
        <v>2016</v>
      </c>
      <c r="C21513" t="s">
        <v>16</v>
      </c>
      <c r="D21513" t="s">
        <v>7</v>
      </c>
      <c r="E21513">
        <v>0</v>
      </c>
      <c r="F21513" t="s">
        <v>22</v>
      </c>
    </row>
    <row r="21514" spans="1:6" x14ac:dyDescent="0.45">
      <c r="A21514" t="s">
        <v>74</v>
      </c>
      <c r="B21514">
        <v>2016</v>
      </c>
      <c r="C21514" t="s">
        <v>17</v>
      </c>
      <c r="D21514" t="s">
        <v>8</v>
      </c>
      <c r="E21514">
        <v>0</v>
      </c>
      <c r="F21514" t="s">
        <v>22</v>
      </c>
    </row>
    <row r="21515" spans="1:6" x14ac:dyDescent="0.45">
      <c r="A21515" t="s">
        <v>74</v>
      </c>
      <c r="B21515">
        <v>2016</v>
      </c>
      <c r="C21515" t="s">
        <v>18</v>
      </c>
      <c r="D21515" t="s">
        <v>9</v>
      </c>
      <c r="E21515">
        <v>0</v>
      </c>
      <c r="F21515" t="s">
        <v>22</v>
      </c>
    </row>
    <row r="21516" spans="1:6" x14ac:dyDescent="0.45">
      <c r="A21516" t="s">
        <v>74</v>
      </c>
      <c r="B21516">
        <v>2016</v>
      </c>
      <c r="C21516" t="s">
        <v>18</v>
      </c>
      <c r="D21516" t="s">
        <v>10</v>
      </c>
      <c r="E21516">
        <v>0</v>
      </c>
      <c r="F21516" t="s">
        <v>22</v>
      </c>
    </row>
    <row r="21517" spans="1:6" x14ac:dyDescent="0.45">
      <c r="A21517" t="s">
        <v>74</v>
      </c>
      <c r="B21517">
        <v>2016</v>
      </c>
      <c r="C21517" t="s">
        <v>18</v>
      </c>
      <c r="D21517" t="s">
        <v>19</v>
      </c>
      <c r="E21517">
        <v>0</v>
      </c>
      <c r="F21517" t="s">
        <v>23</v>
      </c>
    </row>
    <row r="21518" spans="1:6" x14ac:dyDescent="0.45">
      <c r="A21518" t="s">
        <v>74</v>
      </c>
      <c r="B21518">
        <v>2017</v>
      </c>
      <c r="C21518" t="s">
        <v>15</v>
      </c>
      <c r="D21518" t="s">
        <v>0</v>
      </c>
      <c r="E21518">
        <v>35.082412602739723</v>
      </c>
      <c r="F21518" t="s">
        <v>22</v>
      </c>
    </row>
    <row r="21519" spans="1:6" x14ac:dyDescent="0.45">
      <c r="A21519" t="s">
        <v>74</v>
      </c>
      <c r="B21519">
        <v>2017</v>
      </c>
      <c r="C21519" t="s">
        <v>15</v>
      </c>
      <c r="D21519" t="s">
        <v>1</v>
      </c>
      <c r="E21519">
        <v>0</v>
      </c>
      <c r="F21519" t="s">
        <v>22</v>
      </c>
    </row>
    <row r="21520" spans="1:6" x14ac:dyDescent="0.45">
      <c r="A21520" t="s">
        <v>74</v>
      </c>
      <c r="B21520">
        <v>2017</v>
      </c>
      <c r="C21520" t="s">
        <v>15</v>
      </c>
      <c r="D21520" t="s">
        <v>2</v>
      </c>
      <c r="E21520">
        <v>0</v>
      </c>
      <c r="F21520" t="s">
        <v>22</v>
      </c>
    </row>
    <row r="21521" spans="1:6" x14ac:dyDescent="0.45">
      <c r="A21521" t="s">
        <v>74</v>
      </c>
      <c r="B21521">
        <v>2017</v>
      </c>
      <c r="C21521" t="s">
        <v>15</v>
      </c>
      <c r="D21521" t="s">
        <v>3</v>
      </c>
      <c r="E21521">
        <v>0</v>
      </c>
      <c r="F21521" t="s">
        <v>22</v>
      </c>
    </row>
    <row r="21522" spans="1:6" x14ac:dyDescent="0.45">
      <c r="A21522" t="s">
        <v>74</v>
      </c>
      <c r="B21522">
        <v>2017</v>
      </c>
      <c r="C21522" t="s">
        <v>15</v>
      </c>
      <c r="D21522" t="s">
        <v>4</v>
      </c>
      <c r="E21522">
        <v>0</v>
      </c>
      <c r="F21522" t="s">
        <v>22</v>
      </c>
    </row>
    <row r="21523" spans="1:6" x14ac:dyDescent="0.45">
      <c r="A21523" t="s">
        <v>74</v>
      </c>
      <c r="B21523">
        <v>2017</v>
      </c>
      <c r="C21523" t="s">
        <v>5</v>
      </c>
      <c r="D21523" t="s">
        <v>5</v>
      </c>
      <c r="E21523">
        <v>35.082412602739723</v>
      </c>
      <c r="F21523" t="s">
        <v>22</v>
      </c>
    </row>
    <row r="21524" spans="1:6" x14ac:dyDescent="0.45">
      <c r="A21524" t="s">
        <v>74</v>
      </c>
      <c r="B21524">
        <v>2017</v>
      </c>
      <c r="C21524" t="s">
        <v>16</v>
      </c>
      <c r="D21524" t="s">
        <v>6</v>
      </c>
      <c r="E21524">
        <v>0</v>
      </c>
      <c r="F21524" t="s">
        <v>22</v>
      </c>
    </row>
    <row r="21525" spans="1:6" x14ac:dyDescent="0.45">
      <c r="A21525" t="s">
        <v>74</v>
      </c>
      <c r="B21525">
        <v>2017</v>
      </c>
      <c r="C21525" t="s">
        <v>16</v>
      </c>
      <c r="D21525" t="s">
        <v>7</v>
      </c>
      <c r="E21525">
        <v>0</v>
      </c>
      <c r="F21525" t="s">
        <v>22</v>
      </c>
    </row>
    <row r="21526" spans="1:6" x14ac:dyDescent="0.45">
      <c r="A21526" t="s">
        <v>74</v>
      </c>
      <c r="B21526">
        <v>2017</v>
      </c>
      <c r="C21526" t="s">
        <v>17</v>
      </c>
      <c r="D21526" t="s">
        <v>8</v>
      </c>
      <c r="E21526">
        <v>0</v>
      </c>
      <c r="F21526" t="s">
        <v>22</v>
      </c>
    </row>
    <row r="21527" spans="1:6" x14ac:dyDescent="0.45">
      <c r="A21527" t="s">
        <v>74</v>
      </c>
      <c r="B21527">
        <v>2017</v>
      </c>
      <c r="C21527" t="s">
        <v>18</v>
      </c>
      <c r="D21527" t="s">
        <v>9</v>
      </c>
      <c r="E21527">
        <v>0</v>
      </c>
      <c r="F21527" t="s">
        <v>22</v>
      </c>
    </row>
    <row r="21528" spans="1:6" x14ac:dyDescent="0.45">
      <c r="A21528" t="s">
        <v>74</v>
      </c>
      <c r="B21528">
        <v>2017</v>
      </c>
      <c r="C21528" t="s">
        <v>18</v>
      </c>
      <c r="D21528" t="s">
        <v>10</v>
      </c>
      <c r="E21528">
        <v>35.082412602739723</v>
      </c>
      <c r="F21528" t="s">
        <v>22</v>
      </c>
    </row>
    <row r="21529" spans="1:6" x14ac:dyDescent="0.45">
      <c r="A21529" t="s">
        <v>74</v>
      </c>
      <c r="B21529">
        <v>2017</v>
      </c>
      <c r="C21529" t="s">
        <v>18</v>
      </c>
      <c r="D21529" t="s">
        <v>19</v>
      </c>
      <c r="E21529">
        <v>0.26293800000000001</v>
      </c>
      <c r="F21529" t="s">
        <v>23</v>
      </c>
    </row>
    <row r="21530" spans="1:6" x14ac:dyDescent="0.45">
      <c r="A21530" t="s">
        <v>74</v>
      </c>
      <c r="B21530">
        <v>2018</v>
      </c>
      <c r="C21530" t="s">
        <v>15</v>
      </c>
      <c r="D21530" t="s">
        <v>0</v>
      </c>
      <c r="E21530">
        <v>50.981294794520551</v>
      </c>
      <c r="F21530" t="s">
        <v>22</v>
      </c>
    </row>
    <row r="21531" spans="1:6" x14ac:dyDescent="0.45">
      <c r="A21531" t="s">
        <v>74</v>
      </c>
      <c r="B21531">
        <v>2018</v>
      </c>
      <c r="C21531" t="s">
        <v>15</v>
      </c>
      <c r="D21531" t="s">
        <v>1</v>
      </c>
      <c r="E21531">
        <v>0</v>
      </c>
      <c r="F21531" t="s">
        <v>22</v>
      </c>
    </row>
    <row r="21532" spans="1:6" x14ac:dyDescent="0.45">
      <c r="A21532" t="s">
        <v>74</v>
      </c>
      <c r="B21532">
        <v>2018</v>
      </c>
      <c r="C21532" t="s">
        <v>15</v>
      </c>
      <c r="D21532" t="s">
        <v>2</v>
      </c>
      <c r="E21532">
        <v>0</v>
      </c>
      <c r="F21532" t="s">
        <v>22</v>
      </c>
    </row>
    <row r="21533" spans="1:6" x14ac:dyDescent="0.45">
      <c r="A21533" t="s">
        <v>74</v>
      </c>
      <c r="B21533">
        <v>2018</v>
      </c>
      <c r="C21533" t="s">
        <v>15</v>
      </c>
      <c r="D21533" t="s">
        <v>3</v>
      </c>
      <c r="E21533">
        <v>0</v>
      </c>
      <c r="F21533" t="s">
        <v>22</v>
      </c>
    </row>
    <row r="21534" spans="1:6" x14ac:dyDescent="0.45">
      <c r="A21534" t="s">
        <v>74</v>
      </c>
      <c r="B21534">
        <v>2018</v>
      </c>
      <c r="C21534" t="s">
        <v>15</v>
      </c>
      <c r="D21534" t="s">
        <v>4</v>
      </c>
      <c r="E21534">
        <v>0</v>
      </c>
      <c r="F21534" t="s">
        <v>22</v>
      </c>
    </row>
    <row r="21535" spans="1:6" x14ac:dyDescent="0.45">
      <c r="A21535" t="s">
        <v>74</v>
      </c>
      <c r="B21535">
        <v>2018</v>
      </c>
      <c r="C21535" t="s">
        <v>5</v>
      </c>
      <c r="D21535" t="s">
        <v>5</v>
      </c>
      <c r="E21535">
        <v>50.981294794520551</v>
      </c>
      <c r="F21535" t="s">
        <v>22</v>
      </c>
    </row>
    <row r="21536" spans="1:6" x14ac:dyDescent="0.45">
      <c r="A21536" t="s">
        <v>74</v>
      </c>
      <c r="B21536">
        <v>2018</v>
      </c>
      <c r="C21536" t="s">
        <v>16</v>
      </c>
      <c r="D21536" t="s">
        <v>6</v>
      </c>
      <c r="E21536">
        <v>0</v>
      </c>
      <c r="F21536" t="s">
        <v>22</v>
      </c>
    </row>
    <row r="21537" spans="1:6" x14ac:dyDescent="0.45">
      <c r="A21537" t="s">
        <v>74</v>
      </c>
      <c r="B21537">
        <v>2018</v>
      </c>
      <c r="C21537" t="s">
        <v>16</v>
      </c>
      <c r="D21537" t="s">
        <v>7</v>
      </c>
      <c r="E21537">
        <v>0</v>
      </c>
      <c r="F21537" t="s">
        <v>22</v>
      </c>
    </row>
    <row r="21538" spans="1:6" x14ac:dyDescent="0.45">
      <c r="A21538" t="s">
        <v>74</v>
      </c>
      <c r="B21538">
        <v>2018</v>
      </c>
      <c r="C21538" t="s">
        <v>17</v>
      </c>
      <c r="D21538" t="s">
        <v>8</v>
      </c>
      <c r="E21538">
        <v>0</v>
      </c>
      <c r="F21538" t="s">
        <v>22</v>
      </c>
    </row>
    <row r="21539" spans="1:6" x14ac:dyDescent="0.45">
      <c r="A21539" t="s">
        <v>74</v>
      </c>
      <c r="B21539">
        <v>2018</v>
      </c>
      <c r="C21539" t="s">
        <v>18</v>
      </c>
      <c r="D21539" t="s">
        <v>9</v>
      </c>
      <c r="E21539">
        <v>0</v>
      </c>
      <c r="F21539" t="s">
        <v>22</v>
      </c>
    </row>
    <row r="21540" spans="1:6" x14ac:dyDescent="0.45">
      <c r="A21540" t="s">
        <v>74</v>
      </c>
      <c r="B21540">
        <v>2018</v>
      </c>
      <c r="C21540" t="s">
        <v>18</v>
      </c>
      <c r="D21540" t="s">
        <v>10</v>
      </c>
      <c r="E21540">
        <v>50.981294794520551</v>
      </c>
      <c r="F21540" t="s">
        <v>22</v>
      </c>
    </row>
    <row r="21541" spans="1:6" x14ac:dyDescent="0.45">
      <c r="A21541" t="s">
        <v>74</v>
      </c>
      <c r="B21541">
        <v>2018</v>
      </c>
      <c r="C21541" t="s">
        <v>18</v>
      </c>
      <c r="D21541" t="s">
        <v>19</v>
      </c>
      <c r="E21541">
        <v>0.38209799999999999</v>
      </c>
      <c r="F21541" t="s">
        <v>23</v>
      </c>
    </row>
    <row r="21542" spans="1:6" x14ac:dyDescent="0.45">
      <c r="A21542" t="s">
        <v>74</v>
      </c>
      <c r="B21542">
        <v>2019</v>
      </c>
      <c r="C21542" t="s">
        <v>15</v>
      </c>
      <c r="D21542" t="s">
        <v>0</v>
      </c>
      <c r="E21542">
        <v>52.010265753424669</v>
      </c>
      <c r="F21542" t="s">
        <v>22</v>
      </c>
    </row>
    <row r="21543" spans="1:6" x14ac:dyDescent="0.45">
      <c r="A21543" t="s">
        <v>74</v>
      </c>
      <c r="B21543">
        <v>2019</v>
      </c>
      <c r="C21543" t="s">
        <v>15</v>
      </c>
      <c r="D21543" t="s">
        <v>1</v>
      </c>
      <c r="E21543">
        <v>0</v>
      </c>
      <c r="F21543" t="s">
        <v>22</v>
      </c>
    </row>
    <row r="21544" spans="1:6" x14ac:dyDescent="0.45">
      <c r="A21544" t="s">
        <v>74</v>
      </c>
      <c r="B21544">
        <v>2019</v>
      </c>
      <c r="C21544" t="s">
        <v>15</v>
      </c>
      <c r="D21544" t="s">
        <v>2</v>
      </c>
      <c r="E21544">
        <v>0</v>
      </c>
      <c r="F21544" t="s">
        <v>22</v>
      </c>
    </row>
    <row r="21545" spans="1:6" x14ac:dyDescent="0.45">
      <c r="A21545" t="s">
        <v>74</v>
      </c>
      <c r="B21545">
        <v>2019</v>
      </c>
      <c r="C21545" t="s">
        <v>15</v>
      </c>
      <c r="D21545" t="s">
        <v>3</v>
      </c>
      <c r="E21545">
        <v>0</v>
      </c>
      <c r="F21545" t="s">
        <v>22</v>
      </c>
    </row>
    <row r="21546" spans="1:6" x14ac:dyDescent="0.45">
      <c r="A21546" t="s">
        <v>74</v>
      </c>
      <c r="B21546">
        <v>2019</v>
      </c>
      <c r="C21546" t="s">
        <v>15</v>
      </c>
      <c r="D21546" t="s">
        <v>4</v>
      </c>
      <c r="E21546">
        <v>0</v>
      </c>
      <c r="F21546" t="s">
        <v>22</v>
      </c>
    </row>
    <row r="21547" spans="1:6" x14ac:dyDescent="0.45">
      <c r="A21547" t="s">
        <v>74</v>
      </c>
      <c r="B21547">
        <v>2019</v>
      </c>
      <c r="C21547" t="s">
        <v>5</v>
      </c>
      <c r="D21547" t="s">
        <v>5</v>
      </c>
      <c r="E21547">
        <v>52.010265753424669</v>
      </c>
      <c r="F21547" t="s">
        <v>22</v>
      </c>
    </row>
    <row r="21548" spans="1:6" x14ac:dyDescent="0.45">
      <c r="A21548" t="s">
        <v>74</v>
      </c>
      <c r="B21548">
        <v>2019</v>
      </c>
      <c r="C21548" t="s">
        <v>16</v>
      </c>
      <c r="D21548" t="s">
        <v>6</v>
      </c>
      <c r="E21548">
        <v>0</v>
      </c>
      <c r="F21548" t="s">
        <v>22</v>
      </c>
    </row>
    <row r="21549" spans="1:6" x14ac:dyDescent="0.45">
      <c r="A21549" t="s">
        <v>74</v>
      </c>
      <c r="B21549">
        <v>2019</v>
      </c>
      <c r="C21549" t="s">
        <v>16</v>
      </c>
      <c r="D21549" t="s">
        <v>7</v>
      </c>
      <c r="E21549">
        <v>0</v>
      </c>
      <c r="F21549" t="s">
        <v>22</v>
      </c>
    </row>
    <row r="21550" spans="1:6" x14ac:dyDescent="0.45">
      <c r="A21550" t="s">
        <v>74</v>
      </c>
      <c r="B21550">
        <v>2019</v>
      </c>
      <c r="C21550" t="s">
        <v>17</v>
      </c>
      <c r="D21550" t="s">
        <v>8</v>
      </c>
      <c r="E21550">
        <v>0</v>
      </c>
      <c r="F21550" t="s">
        <v>22</v>
      </c>
    </row>
    <row r="21551" spans="1:6" x14ac:dyDescent="0.45">
      <c r="A21551" t="s">
        <v>74</v>
      </c>
      <c r="B21551">
        <v>2019</v>
      </c>
      <c r="C21551" t="s">
        <v>18</v>
      </c>
      <c r="D21551" t="s">
        <v>9</v>
      </c>
      <c r="E21551">
        <v>0</v>
      </c>
      <c r="F21551" t="s">
        <v>22</v>
      </c>
    </row>
    <row r="21552" spans="1:6" x14ac:dyDescent="0.45">
      <c r="A21552" t="s">
        <v>74</v>
      </c>
      <c r="B21552">
        <v>2019</v>
      </c>
      <c r="C21552" t="s">
        <v>18</v>
      </c>
      <c r="D21552" t="s">
        <v>10</v>
      </c>
      <c r="E21552">
        <v>52.010265753424669</v>
      </c>
      <c r="F21552" t="s">
        <v>22</v>
      </c>
    </row>
    <row r="21553" spans="1:6" x14ac:dyDescent="0.45">
      <c r="A21553" t="s">
        <v>74</v>
      </c>
      <c r="B21553">
        <v>2019</v>
      </c>
      <c r="C21553" t="s">
        <v>18</v>
      </c>
      <c r="D21553" t="s">
        <v>19</v>
      </c>
      <c r="E21553">
        <v>0.38980999999999999</v>
      </c>
      <c r="F21553" t="s">
        <v>23</v>
      </c>
    </row>
    <row r="21554" spans="1:6" x14ac:dyDescent="0.45">
      <c r="A21554" t="s">
        <v>74</v>
      </c>
      <c r="B21554">
        <v>2020</v>
      </c>
      <c r="C21554" t="s">
        <v>15</v>
      </c>
      <c r="D21554" t="s">
        <v>0</v>
      </c>
      <c r="E21554">
        <v>42.860923224043731</v>
      </c>
      <c r="F21554" t="s">
        <v>22</v>
      </c>
    </row>
    <row r="21555" spans="1:6" x14ac:dyDescent="0.45">
      <c r="A21555" t="s">
        <v>74</v>
      </c>
      <c r="B21555">
        <v>2020</v>
      </c>
      <c r="C21555" t="s">
        <v>15</v>
      </c>
      <c r="D21555" t="s">
        <v>1</v>
      </c>
      <c r="E21555">
        <v>0</v>
      </c>
      <c r="F21555" t="s">
        <v>22</v>
      </c>
    </row>
    <row r="21556" spans="1:6" x14ac:dyDescent="0.45">
      <c r="A21556" t="s">
        <v>74</v>
      </c>
      <c r="B21556">
        <v>2020</v>
      </c>
      <c r="C21556" t="s">
        <v>15</v>
      </c>
      <c r="D21556" t="s">
        <v>2</v>
      </c>
      <c r="E21556">
        <v>0</v>
      </c>
      <c r="F21556" t="s">
        <v>22</v>
      </c>
    </row>
    <row r="21557" spans="1:6" x14ac:dyDescent="0.45">
      <c r="A21557" t="s">
        <v>74</v>
      </c>
      <c r="B21557">
        <v>2020</v>
      </c>
      <c r="C21557" t="s">
        <v>15</v>
      </c>
      <c r="D21557" t="s">
        <v>3</v>
      </c>
      <c r="E21557">
        <v>0</v>
      </c>
      <c r="F21557" t="s">
        <v>22</v>
      </c>
    </row>
    <row r="21558" spans="1:6" x14ac:dyDescent="0.45">
      <c r="A21558" t="s">
        <v>74</v>
      </c>
      <c r="B21558">
        <v>2020</v>
      </c>
      <c r="C21558" t="s">
        <v>15</v>
      </c>
      <c r="D21558" t="s">
        <v>4</v>
      </c>
      <c r="E21558">
        <v>0</v>
      </c>
      <c r="F21558" t="s">
        <v>22</v>
      </c>
    </row>
    <row r="21559" spans="1:6" x14ac:dyDescent="0.45">
      <c r="A21559" t="s">
        <v>74</v>
      </c>
      <c r="B21559">
        <v>2020</v>
      </c>
      <c r="C21559" t="s">
        <v>5</v>
      </c>
      <c r="D21559" t="s">
        <v>5</v>
      </c>
      <c r="E21559">
        <v>42.860923224043731</v>
      </c>
      <c r="F21559" t="s">
        <v>22</v>
      </c>
    </row>
    <row r="21560" spans="1:6" x14ac:dyDescent="0.45">
      <c r="A21560" t="s">
        <v>74</v>
      </c>
      <c r="B21560">
        <v>2020</v>
      </c>
      <c r="C21560" t="s">
        <v>16</v>
      </c>
      <c r="D21560" t="s">
        <v>6</v>
      </c>
      <c r="E21560">
        <v>0</v>
      </c>
      <c r="F21560" t="s">
        <v>22</v>
      </c>
    </row>
    <row r="21561" spans="1:6" x14ac:dyDescent="0.45">
      <c r="A21561" t="s">
        <v>74</v>
      </c>
      <c r="B21561">
        <v>2020</v>
      </c>
      <c r="C21561" t="s">
        <v>16</v>
      </c>
      <c r="D21561" t="s">
        <v>7</v>
      </c>
      <c r="E21561">
        <v>0</v>
      </c>
      <c r="F21561" t="s">
        <v>22</v>
      </c>
    </row>
    <row r="21562" spans="1:6" x14ac:dyDescent="0.45">
      <c r="A21562" t="s">
        <v>74</v>
      </c>
      <c r="B21562">
        <v>2020</v>
      </c>
      <c r="C21562" t="s">
        <v>17</v>
      </c>
      <c r="D21562" t="s">
        <v>8</v>
      </c>
      <c r="E21562">
        <v>0</v>
      </c>
      <c r="F21562" t="s">
        <v>22</v>
      </c>
    </row>
    <row r="21563" spans="1:6" x14ac:dyDescent="0.45">
      <c r="A21563" t="s">
        <v>74</v>
      </c>
      <c r="B21563">
        <v>2020</v>
      </c>
      <c r="C21563" t="s">
        <v>18</v>
      </c>
      <c r="D21563" t="s">
        <v>9</v>
      </c>
      <c r="E21563">
        <v>0</v>
      </c>
      <c r="F21563" t="s">
        <v>22</v>
      </c>
    </row>
    <row r="21564" spans="1:6" x14ac:dyDescent="0.45">
      <c r="A21564" t="s">
        <v>74</v>
      </c>
      <c r="B21564">
        <v>2020</v>
      </c>
      <c r="C21564" t="s">
        <v>18</v>
      </c>
      <c r="D21564" t="s">
        <v>10</v>
      </c>
      <c r="E21564">
        <v>42.860923224043731</v>
      </c>
      <c r="F21564" t="s">
        <v>22</v>
      </c>
    </row>
    <row r="21565" spans="1:6" x14ac:dyDescent="0.45">
      <c r="A21565" t="s">
        <v>74</v>
      </c>
      <c r="B21565">
        <v>2020</v>
      </c>
      <c r="C21565" t="s">
        <v>18</v>
      </c>
      <c r="D21565" t="s">
        <v>19</v>
      </c>
      <c r="E21565">
        <v>0.32211900000000004</v>
      </c>
      <c r="F21565" t="s">
        <v>23</v>
      </c>
    </row>
    <row r="21566" spans="1:6" x14ac:dyDescent="0.45">
      <c r="A21566" t="s">
        <v>74</v>
      </c>
      <c r="B21566">
        <v>2021</v>
      </c>
      <c r="C21566" t="s">
        <v>15</v>
      </c>
      <c r="D21566" t="s">
        <v>0</v>
      </c>
      <c r="E21566">
        <v>44.154355342465763</v>
      </c>
      <c r="F21566" t="s">
        <v>22</v>
      </c>
    </row>
    <row r="21567" spans="1:6" x14ac:dyDescent="0.45">
      <c r="A21567" t="s">
        <v>74</v>
      </c>
      <c r="B21567">
        <v>2021</v>
      </c>
      <c r="C21567" t="s">
        <v>15</v>
      </c>
      <c r="D21567" t="s">
        <v>1</v>
      </c>
      <c r="E21567">
        <v>0</v>
      </c>
      <c r="F21567" t="s">
        <v>22</v>
      </c>
    </row>
    <row r="21568" spans="1:6" x14ac:dyDescent="0.45">
      <c r="A21568" t="s">
        <v>74</v>
      </c>
      <c r="B21568">
        <v>2021</v>
      </c>
      <c r="C21568" t="s">
        <v>15</v>
      </c>
      <c r="D21568" t="s">
        <v>2</v>
      </c>
      <c r="E21568">
        <v>0</v>
      </c>
      <c r="F21568" t="s">
        <v>22</v>
      </c>
    </row>
    <row r="21569" spans="1:6" x14ac:dyDescent="0.45">
      <c r="A21569" t="s">
        <v>74</v>
      </c>
      <c r="B21569">
        <v>2021</v>
      </c>
      <c r="C21569" t="s">
        <v>15</v>
      </c>
      <c r="D21569" t="s">
        <v>3</v>
      </c>
      <c r="E21569">
        <v>0</v>
      </c>
      <c r="F21569" t="s">
        <v>22</v>
      </c>
    </row>
    <row r="21570" spans="1:6" x14ac:dyDescent="0.45">
      <c r="A21570" t="s">
        <v>74</v>
      </c>
      <c r="B21570">
        <v>2021</v>
      </c>
      <c r="C21570" t="s">
        <v>15</v>
      </c>
      <c r="D21570" t="s">
        <v>4</v>
      </c>
      <c r="E21570">
        <v>0</v>
      </c>
      <c r="F21570" t="s">
        <v>22</v>
      </c>
    </row>
    <row r="21571" spans="1:6" x14ac:dyDescent="0.45">
      <c r="A21571" t="s">
        <v>74</v>
      </c>
      <c r="B21571">
        <v>2021</v>
      </c>
      <c r="C21571" t="s">
        <v>5</v>
      </c>
      <c r="D21571" t="s">
        <v>5</v>
      </c>
      <c r="E21571">
        <v>44.154355342465763</v>
      </c>
      <c r="F21571" t="s">
        <v>22</v>
      </c>
    </row>
    <row r="21572" spans="1:6" x14ac:dyDescent="0.45">
      <c r="A21572" t="s">
        <v>74</v>
      </c>
      <c r="B21572">
        <v>2021</v>
      </c>
      <c r="C21572" t="s">
        <v>16</v>
      </c>
      <c r="D21572" t="s">
        <v>6</v>
      </c>
      <c r="E21572">
        <v>0</v>
      </c>
      <c r="F21572" t="s">
        <v>22</v>
      </c>
    </row>
    <row r="21573" spans="1:6" x14ac:dyDescent="0.45">
      <c r="A21573" t="s">
        <v>74</v>
      </c>
      <c r="B21573">
        <v>2021</v>
      </c>
      <c r="C21573" t="s">
        <v>16</v>
      </c>
      <c r="D21573" t="s">
        <v>7</v>
      </c>
      <c r="E21573">
        <v>0</v>
      </c>
      <c r="F21573" t="s">
        <v>22</v>
      </c>
    </row>
    <row r="21574" spans="1:6" x14ac:dyDescent="0.45">
      <c r="A21574" t="s">
        <v>74</v>
      </c>
      <c r="B21574">
        <v>2021</v>
      </c>
      <c r="C21574" t="s">
        <v>17</v>
      </c>
      <c r="D21574" t="s">
        <v>8</v>
      </c>
      <c r="E21574">
        <v>0</v>
      </c>
      <c r="F21574" t="s">
        <v>22</v>
      </c>
    </row>
    <row r="21575" spans="1:6" x14ac:dyDescent="0.45">
      <c r="A21575" t="s">
        <v>74</v>
      </c>
      <c r="B21575">
        <v>2021</v>
      </c>
      <c r="C21575" t="s">
        <v>18</v>
      </c>
      <c r="D21575" t="s">
        <v>9</v>
      </c>
      <c r="E21575">
        <v>0</v>
      </c>
      <c r="F21575" t="s">
        <v>22</v>
      </c>
    </row>
    <row r="21576" spans="1:6" x14ac:dyDescent="0.45">
      <c r="A21576" t="s">
        <v>74</v>
      </c>
      <c r="B21576">
        <v>2021</v>
      </c>
      <c r="C21576" t="s">
        <v>18</v>
      </c>
      <c r="D21576" t="s">
        <v>10</v>
      </c>
      <c r="E21576">
        <v>44.154355342465763</v>
      </c>
      <c r="F21576" t="s">
        <v>22</v>
      </c>
    </row>
    <row r="21577" spans="1:6" x14ac:dyDescent="0.45">
      <c r="A21577" t="s">
        <v>74</v>
      </c>
      <c r="B21577">
        <v>2021</v>
      </c>
      <c r="C21577" t="s">
        <v>18</v>
      </c>
      <c r="D21577" t="s">
        <v>19</v>
      </c>
      <c r="E21577">
        <v>0.33093099999999998</v>
      </c>
      <c r="F21577" t="s">
        <v>23</v>
      </c>
    </row>
    <row r="21578" spans="1:6" x14ac:dyDescent="0.45">
      <c r="A21578" t="s">
        <v>74</v>
      </c>
      <c r="B21578">
        <v>2022</v>
      </c>
      <c r="C21578" t="s">
        <v>15</v>
      </c>
      <c r="D21578" t="s">
        <v>0</v>
      </c>
      <c r="E21578">
        <v>43.816790958904114</v>
      </c>
      <c r="F21578" t="s">
        <v>22</v>
      </c>
    </row>
    <row r="21579" spans="1:6" x14ac:dyDescent="0.45">
      <c r="A21579" t="s">
        <v>74</v>
      </c>
      <c r="B21579">
        <v>2022</v>
      </c>
      <c r="C21579" t="s">
        <v>15</v>
      </c>
      <c r="D21579" t="s">
        <v>1</v>
      </c>
      <c r="E21579">
        <v>0</v>
      </c>
      <c r="F21579" t="s">
        <v>22</v>
      </c>
    </row>
    <row r="21580" spans="1:6" x14ac:dyDescent="0.45">
      <c r="A21580" t="s">
        <v>74</v>
      </c>
      <c r="B21580">
        <v>2022</v>
      </c>
      <c r="C21580" t="s">
        <v>15</v>
      </c>
      <c r="D21580" t="s">
        <v>2</v>
      </c>
      <c r="E21580">
        <v>0</v>
      </c>
      <c r="F21580" t="s">
        <v>22</v>
      </c>
    </row>
    <row r="21581" spans="1:6" x14ac:dyDescent="0.45">
      <c r="A21581" t="s">
        <v>74</v>
      </c>
      <c r="B21581">
        <v>2022</v>
      </c>
      <c r="C21581" t="s">
        <v>15</v>
      </c>
      <c r="D21581" t="s">
        <v>3</v>
      </c>
      <c r="E21581">
        <v>0.11</v>
      </c>
      <c r="F21581" t="s">
        <v>22</v>
      </c>
    </row>
    <row r="21582" spans="1:6" x14ac:dyDescent="0.45">
      <c r="A21582" t="s">
        <v>74</v>
      </c>
      <c r="B21582">
        <v>2022</v>
      </c>
      <c r="C21582" t="s">
        <v>15</v>
      </c>
      <c r="D21582" t="s">
        <v>4</v>
      </c>
      <c r="E21582">
        <v>0</v>
      </c>
      <c r="F21582" t="s">
        <v>22</v>
      </c>
    </row>
    <row r="21583" spans="1:6" x14ac:dyDescent="0.45">
      <c r="A21583" t="s">
        <v>74</v>
      </c>
      <c r="B21583">
        <v>2022</v>
      </c>
      <c r="C21583" t="s">
        <v>5</v>
      </c>
      <c r="D21583" t="s">
        <v>5</v>
      </c>
      <c r="E21583">
        <v>43.926790958904114</v>
      </c>
      <c r="F21583" t="s">
        <v>22</v>
      </c>
    </row>
    <row r="21584" spans="1:6" x14ac:dyDescent="0.45">
      <c r="A21584" t="s">
        <v>74</v>
      </c>
      <c r="B21584">
        <v>2022</v>
      </c>
      <c r="C21584" t="s">
        <v>16</v>
      </c>
      <c r="D21584" t="s">
        <v>6</v>
      </c>
      <c r="E21584">
        <v>0</v>
      </c>
      <c r="F21584" t="s">
        <v>22</v>
      </c>
    </row>
    <row r="21585" spans="1:6" x14ac:dyDescent="0.45">
      <c r="A21585" t="s">
        <v>74</v>
      </c>
      <c r="B21585">
        <v>2022</v>
      </c>
      <c r="C21585" t="s">
        <v>16</v>
      </c>
      <c r="D21585" t="s">
        <v>7</v>
      </c>
      <c r="E21585">
        <v>0</v>
      </c>
      <c r="F21585" t="s">
        <v>22</v>
      </c>
    </row>
    <row r="21586" spans="1:6" x14ac:dyDescent="0.45">
      <c r="A21586" t="s">
        <v>74</v>
      </c>
      <c r="B21586">
        <v>2022</v>
      </c>
      <c r="C21586" t="s">
        <v>17</v>
      </c>
      <c r="D21586" t="s">
        <v>8</v>
      </c>
      <c r="E21586">
        <v>0</v>
      </c>
      <c r="F21586" t="s">
        <v>22</v>
      </c>
    </row>
    <row r="21587" spans="1:6" x14ac:dyDescent="0.45">
      <c r="A21587" t="s">
        <v>74</v>
      </c>
      <c r="B21587">
        <v>2022</v>
      </c>
      <c r="C21587" t="s">
        <v>18</v>
      </c>
      <c r="D21587" t="s">
        <v>9</v>
      </c>
      <c r="E21587">
        <v>0</v>
      </c>
      <c r="F21587" t="s">
        <v>22</v>
      </c>
    </row>
    <row r="21588" spans="1:6" x14ac:dyDescent="0.45">
      <c r="A21588" t="s">
        <v>74</v>
      </c>
      <c r="B21588">
        <v>2022</v>
      </c>
      <c r="C21588" t="s">
        <v>18</v>
      </c>
      <c r="D21588" t="s">
        <v>10</v>
      </c>
      <c r="E21588">
        <v>43.926790958904114</v>
      </c>
      <c r="F21588" t="s">
        <v>22</v>
      </c>
    </row>
    <row r="21589" spans="1:6" x14ac:dyDescent="0.45">
      <c r="A21589" t="s">
        <v>74</v>
      </c>
      <c r="B21589">
        <v>2022</v>
      </c>
      <c r="C21589" t="s">
        <v>18</v>
      </c>
      <c r="D21589" t="s">
        <v>19</v>
      </c>
      <c r="E21589">
        <v>0.328401</v>
      </c>
      <c r="F21589" t="s">
        <v>23</v>
      </c>
    </row>
    <row r="21590" spans="1:6" x14ac:dyDescent="0.45">
      <c r="A21590" t="s">
        <v>74</v>
      </c>
      <c r="B21590">
        <v>2023</v>
      </c>
      <c r="C21590" t="s">
        <v>15</v>
      </c>
      <c r="D21590" t="s">
        <v>0</v>
      </c>
      <c r="E21590">
        <v>48.243420821917802</v>
      </c>
      <c r="F21590" t="s">
        <v>22</v>
      </c>
    </row>
    <row r="21591" spans="1:6" x14ac:dyDescent="0.45">
      <c r="A21591" t="s">
        <v>74</v>
      </c>
      <c r="B21591">
        <v>2023</v>
      </c>
      <c r="C21591" t="s">
        <v>15</v>
      </c>
      <c r="D21591" t="s">
        <v>1</v>
      </c>
      <c r="E21591">
        <v>0</v>
      </c>
      <c r="F21591" t="s">
        <v>22</v>
      </c>
    </row>
    <row r="21592" spans="1:6" x14ac:dyDescent="0.45">
      <c r="A21592" t="s">
        <v>74</v>
      </c>
      <c r="B21592">
        <v>2023</v>
      </c>
      <c r="C21592" t="s">
        <v>15</v>
      </c>
      <c r="D21592" t="s">
        <v>2</v>
      </c>
      <c r="E21592">
        <v>0</v>
      </c>
      <c r="F21592" t="s">
        <v>22</v>
      </c>
    </row>
    <row r="21593" spans="1:6" x14ac:dyDescent="0.45">
      <c r="A21593" t="s">
        <v>74</v>
      </c>
      <c r="B21593">
        <v>2023</v>
      </c>
      <c r="C21593" t="s">
        <v>15</v>
      </c>
      <c r="D21593" t="s">
        <v>3</v>
      </c>
      <c r="E21593">
        <v>0.11286</v>
      </c>
      <c r="F21593" t="s">
        <v>22</v>
      </c>
    </row>
    <row r="21594" spans="1:6" x14ac:dyDescent="0.45">
      <c r="A21594" t="s">
        <v>74</v>
      </c>
      <c r="B21594">
        <v>2023</v>
      </c>
      <c r="C21594" t="s">
        <v>15</v>
      </c>
      <c r="D21594" t="s">
        <v>4</v>
      </c>
      <c r="E21594">
        <v>0</v>
      </c>
      <c r="F21594" t="s">
        <v>22</v>
      </c>
    </row>
    <row r="21595" spans="1:6" x14ac:dyDescent="0.45">
      <c r="A21595" t="s">
        <v>74</v>
      </c>
      <c r="B21595">
        <v>2023</v>
      </c>
      <c r="C21595" t="s">
        <v>5</v>
      </c>
      <c r="D21595" t="s">
        <v>5</v>
      </c>
      <c r="E21595">
        <v>48.3562808219178</v>
      </c>
      <c r="F21595" t="s">
        <v>22</v>
      </c>
    </row>
    <row r="21596" spans="1:6" x14ac:dyDescent="0.45">
      <c r="A21596" t="s">
        <v>74</v>
      </c>
      <c r="B21596">
        <v>2023</v>
      </c>
      <c r="C21596" t="s">
        <v>16</v>
      </c>
      <c r="D21596" t="s">
        <v>6</v>
      </c>
      <c r="E21596">
        <v>0</v>
      </c>
      <c r="F21596" t="s">
        <v>22</v>
      </c>
    </row>
    <row r="21597" spans="1:6" x14ac:dyDescent="0.45">
      <c r="A21597" t="s">
        <v>74</v>
      </c>
      <c r="B21597">
        <v>2023</v>
      </c>
      <c r="C21597" t="s">
        <v>16</v>
      </c>
      <c r="D21597" t="s">
        <v>7</v>
      </c>
      <c r="E21597">
        <v>0</v>
      </c>
      <c r="F21597" t="s">
        <v>22</v>
      </c>
    </row>
    <row r="21598" spans="1:6" x14ac:dyDescent="0.45">
      <c r="A21598" t="s">
        <v>74</v>
      </c>
      <c r="B21598">
        <v>2023</v>
      </c>
      <c r="C21598" t="s">
        <v>17</v>
      </c>
      <c r="D21598" t="s">
        <v>8</v>
      </c>
      <c r="E21598">
        <v>0</v>
      </c>
      <c r="F21598" t="s">
        <v>22</v>
      </c>
    </row>
    <row r="21599" spans="1:6" x14ac:dyDescent="0.45">
      <c r="A21599" t="s">
        <v>74</v>
      </c>
      <c r="B21599">
        <v>2023</v>
      </c>
      <c r="C21599" t="s">
        <v>18</v>
      </c>
      <c r="D21599" t="s">
        <v>9</v>
      </c>
      <c r="E21599">
        <v>0</v>
      </c>
      <c r="F21599" t="s">
        <v>22</v>
      </c>
    </row>
    <row r="21600" spans="1:6" x14ac:dyDescent="0.45">
      <c r="A21600" t="s">
        <v>74</v>
      </c>
      <c r="B21600">
        <v>2023</v>
      </c>
      <c r="C21600" t="s">
        <v>18</v>
      </c>
      <c r="D21600" t="s">
        <v>10</v>
      </c>
      <c r="E21600">
        <v>48.3562808219178</v>
      </c>
      <c r="F21600" t="s">
        <v>22</v>
      </c>
    </row>
    <row r="21601" spans="1:6" x14ac:dyDescent="0.45">
      <c r="A21601" t="s">
        <v>74</v>
      </c>
      <c r="B21601">
        <v>2023</v>
      </c>
      <c r="C21601" t="s">
        <v>18</v>
      </c>
      <c r="D21601" t="s">
        <v>19</v>
      </c>
      <c r="E21601">
        <v>0.3615779999999999</v>
      </c>
      <c r="F21601" t="s">
        <v>23</v>
      </c>
    </row>
    <row r="21602" spans="1:6" x14ac:dyDescent="0.45">
      <c r="A21602" t="s">
        <v>74</v>
      </c>
      <c r="B21602">
        <v>2024</v>
      </c>
      <c r="C21602" t="s">
        <v>15</v>
      </c>
      <c r="D21602" t="s">
        <v>0</v>
      </c>
      <c r="E21602">
        <v>48.619544931506852</v>
      </c>
      <c r="F21602" t="s">
        <v>22</v>
      </c>
    </row>
    <row r="21603" spans="1:6" x14ac:dyDescent="0.45">
      <c r="A21603" t="s">
        <v>74</v>
      </c>
      <c r="B21603">
        <v>2024</v>
      </c>
      <c r="C21603" t="s">
        <v>15</v>
      </c>
      <c r="D21603" t="s">
        <v>1</v>
      </c>
      <c r="E21603">
        <v>0</v>
      </c>
      <c r="F21603" t="s">
        <v>22</v>
      </c>
    </row>
    <row r="21604" spans="1:6" x14ac:dyDescent="0.45">
      <c r="A21604" t="s">
        <v>74</v>
      </c>
      <c r="B21604">
        <v>2024</v>
      </c>
      <c r="C21604" t="s">
        <v>15</v>
      </c>
      <c r="D21604" t="s">
        <v>2</v>
      </c>
      <c r="E21604">
        <v>0</v>
      </c>
      <c r="F21604" t="s">
        <v>22</v>
      </c>
    </row>
    <row r="21605" spans="1:6" x14ac:dyDescent="0.45">
      <c r="A21605" t="s">
        <v>74</v>
      </c>
      <c r="B21605">
        <v>2024</v>
      </c>
      <c r="C21605" t="s">
        <v>15</v>
      </c>
      <c r="D21605" t="s">
        <v>3</v>
      </c>
      <c r="E21605">
        <v>0.1168101</v>
      </c>
      <c r="F21605" t="s">
        <v>22</v>
      </c>
    </row>
    <row r="21606" spans="1:6" x14ac:dyDescent="0.45">
      <c r="A21606" t="s">
        <v>74</v>
      </c>
      <c r="B21606">
        <v>2024</v>
      </c>
      <c r="C21606" t="s">
        <v>15</v>
      </c>
      <c r="D21606" t="s">
        <v>4</v>
      </c>
      <c r="E21606">
        <v>0</v>
      </c>
      <c r="F21606" t="s">
        <v>22</v>
      </c>
    </row>
    <row r="21607" spans="1:6" x14ac:dyDescent="0.45">
      <c r="A21607" t="s">
        <v>74</v>
      </c>
      <c r="B21607">
        <v>2024</v>
      </c>
      <c r="C21607" t="s">
        <v>5</v>
      </c>
      <c r="D21607" t="s">
        <v>5</v>
      </c>
      <c r="E21607">
        <v>48.736355031506854</v>
      </c>
      <c r="F21607" t="s">
        <v>22</v>
      </c>
    </row>
    <row r="21608" spans="1:6" x14ac:dyDescent="0.45">
      <c r="A21608" t="s">
        <v>74</v>
      </c>
      <c r="B21608">
        <v>2024</v>
      </c>
      <c r="C21608" t="s">
        <v>16</v>
      </c>
      <c r="D21608" t="s">
        <v>6</v>
      </c>
      <c r="E21608">
        <v>0</v>
      </c>
      <c r="F21608" t="s">
        <v>22</v>
      </c>
    </row>
    <row r="21609" spans="1:6" x14ac:dyDescent="0.45">
      <c r="A21609" t="s">
        <v>74</v>
      </c>
      <c r="B21609">
        <v>2024</v>
      </c>
      <c r="C21609" t="s">
        <v>16</v>
      </c>
      <c r="D21609" t="s">
        <v>7</v>
      </c>
      <c r="E21609">
        <v>0</v>
      </c>
      <c r="F21609" t="s">
        <v>22</v>
      </c>
    </row>
    <row r="21610" spans="1:6" x14ac:dyDescent="0.45">
      <c r="A21610" t="s">
        <v>74</v>
      </c>
      <c r="B21610">
        <v>2024</v>
      </c>
      <c r="C21610" t="s">
        <v>17</v>
      </c>
      <c r="D21610" t="s">
        <v>8</v>
      </c>
      <c r="E21610">
        <v>0</v>
      </c>
      <c r="F21610" t="s">
        <v>22</v>
      </c>
    </row>
    <row r="21611" spans="1:6" x14ac:dyDescent="0.45">
      <c r="A21611" t="s">
        <v>74</v>
      </c>
      <c r="B21611">
        <v>2024</v>
      </c>
      <c r="C21611" t="s">
        <v>18</v>
      </c>
      <c r="D21611" t="s">
        <v>9</v>
      </c>
      <c r="E21611">
        <v>0</v>
      </c>
      <c r="F21611" t="s">
        <v>22</v>
      </c>
    </row>
    <row r="21612" spans="1:6" x14ac:dyDescent="0.45">
      <c r="A21612" t="s">
        <v>74</v>
      </c>
      <c r="B21612">
        <v>2024</v>
      </c>
      <c r="C21612" t="s">
        <v>18</v>
      </c>
      <c r="D21612" t="s">
        <v>10</v>
      </c>
      <c r="E21612">
        <v>48.736355031506854</v>
      </c>
      <c r="F21612" t="s">
        <v>22</v>
      </c>
    </row>
    <row r="21613" spans="1:6" x14ac:dyDescent="0.45">
      <c r="A21613" t="s">
        <v>74</v>
      </c>
      <c r="B21613">
        <v>2024</v>
      </c>
      <c r="C21613" t="s">
        <v>18</v>
      </c>
      <c r="D21613" t="s">
        <v>19</v>
      </c>
      <c r="E21613">
        <v>0.36439700000000003</v>
      </c>
      <c r="F21613" t="s">
        <v>23</v>
      </c>
    </row>
    <row r="21614" spans="1:6" x14ac:dyDescent="0.45">
      <c r="A21614" t="s">
        <v>74</v>
      </c>
      <c r="B21614">
        <v>2025</v>
      </c>
      <c r="C21614" t="s">
        <v>15</v>
      </c>
      <c r="D21614" t="s">
        <v>0</v>
      </c>
      <c r="E21614">
        <v>49.225654308609577</v>
      </c>
      <c r="F21614" t="s">
        <v>22</v>
      </c>
    </row>
    <row r="21615" spans="1:6" x14ac:dyDescent="0.45">
      <c r="A21615" t="s">
        <v>74</v>
      </c>
      <c r="B21615">
        <v>2025</v>
      </c>
      <c r="C21615" t="s">
        <v>15</v>
      </c>
      <c r="D21615" t="s">
        <v>1</v>
      </c>
      <c r="E21615">
        <v>0</v>
      </c>
      <c r="F21615" t="s">
        <v>22</v>
      </c>
    </row>
    <row r="21616" spans="1:6" x14ac:dyDescent="0.45">
      <c r="A21616" t="s">
        <v>74</v>
      </c>
      <c r="B21616">
        <v>2025</v>
      </c>
      <c r="C21616" t="s">
        <v>15</v>
      </c>
      <c r="D21616" t="s">
        <v>2</v>
      </c>
      <c r="E21616">
        <v>0</v>
      </c>
      <c r="F21616" t="s">
        <v>22</v>
      </c>
    </row>
    <row r="21617" spans="1:6" x14ac:dyDescent="0.45">
      <c r="A21617" t="s">
        <v>74</v>
      </c>
      <c r="B21617">
        <v>2025</v>
      </c>
      <c r="C21617" t="s">
        <v>15</v>
      </c>
      <c r="D21617" t="s">
        <v>3</v>
      </c>
      <c r="E21617">
        <v>0.12230017469999996</v>
      </c>
      <c r="F21617" t="s">
        <v>22</v>
      </c>
    </row>
    <row r="21618" spans="1:6" x14ac:dyDescent="0.45">
      <c r="A21618" t="s">
        <v>74</v>
      </c>
      <c r="B21618">
        <v>2025</v>
      </c>
      <c r="C21618" t="s">
        <v>15</v>
      </c>
      <c r="D21618" t="s">
        <v>4</v>
      </c>
      <c r="E21618">
        <v>0</v>
      </c>
      <c r="F21618" t="s">
        <v>22</v>
      </c>
    </row>
    <row r="21619" spans="1:6" x14ac:dyDescent="0.45">
      <c r="A21619" t="s">
        <v>74</v>
      </c>
      <c r="B21619">
        <v>2025</v>
      </c>
      <c r="C21619" t="s">
        <v>5</v>
      </c>
      <c r="D21619" t="s">
        <v>5</v>
      </c>
      <c r="E21619">
        <v>49.347954483309579</v>
      </c>
      <c r="F21619" t="s">
        <v>22</v>
      </c>
    </row>
    <row r="21620" spans="1:6" x14ac:dyDescent="0.45">
      <c r="A21620" t="s">
        <v>74</v>
      </c>
      <c r="B21620">
        <v>2025</v>
      </c>
      <c r="C21620" t="s">
        <v>16</v>
      </c>
      <c r="D21620" t="s">
        <v>6</v>
      </c>
      <c r="E21620">
        <v>0</v>
      </c>
      <c r="F21620" t="s">
        <v>22</v>
      </c>
    </row>
    <row r="21621" spans="1:6" x14ac:dyDescent="0.45">
      <c r="A21621" t="s">
        <v>74</v>
      </c>
      <c r="B21621">
        <v>2025</v>
      </c>
      <c r="C21621" t="s">
        <v>16</v>
      </c>
      <c r="D21621" t="s">
        <v>7</v>
      </c>
      <c r="E21621">
        <v>0</v>
      </c>
      <c r="F21621" t="s">
        <v>22</v>
      </c>
    </row>
    <row r="21622" spans="1:6" x14ac:dyDescent="0.45">
      <c r="A21622" t="s">
        <v>74</v>
      </c>
      <c r="B21622">
        <v>2025</v>
      </c>
      <c r="C21622" t="s">
        <v>17</v>
      </c>
      <c r="D21622" t="s">
        <v>8</v>
      </c>
      <c r="E21622">
        <v>0</v>
      </c>
      <c r="F21622" t="s">
        <v>22</v>
      </c>
    </row>
    <row r="21623" spans="1:6" x14ac:dyDescent="0.45">
      <c r="A21623" t="s">
        <v>74</v>
      </c>
      <c r="B21623">
        <v>2025</v>
      </c>
      <c r="C21623" t="s">
        <v>18</v>
      </c>
      <c r="D21623" t="s">
        <v>9</v>
      </c>
      <c r="E21623">
        <v>0</v>
      </c>
      <c r="F21623" t="s">
        <v>22</v>
      </c>
    </row>
    <row r="21624" spans="1:6" x14ac:dyDescent="0.45">
      <c r="A21624" t="s">
        <v>74</v>
      </c>
      <c r="B21624">
        <v>2025</v>
      </c>
      <c r="C21624" t="s">
        <v>18</v>
      </c>
      <c r="D21624" t="s">
        <v>10</v>
      </c>
      <c r="E21624">
        <v>49.347954483309579</v>
      </c>
      <c r="F21624" t="s">
        <v>22</v>
      </c>
    </row>
    <row r="21625" spans="1:6" x14ac:dyDescent="0.45">
      <c r="A21625" t="s">
        <v>74</v>
      </c>
      <c r="B21625">
        <v>2025</v>
      </c>
      <c r="C21625" t="s">
        <v>18</v>
      </c>
      <c r="D21625" t="s">
        <v>19</v>
      </c>
      <c r="E21625">
        <v>0.369856332369774</v>
      </c>
      <c r="F21625" t="s">
        <v>23</v>
      </c>
    </row>
    <row r="21626" spans="1:6" x14ac:dyDescent="0.45">
      <c r="A21626" t="s">
        <v>74</v>
      </c>
      <c r="B21626">
        <v>2026</v>
      </c>
      <c r="C21626" t="s">
        <v>15</v>
      </c>
      <c r="D21626" t="s">
        <v>0</v>
      </c>
      <c r="E21626">
        <v>50.078219032771635</v>
      </c>
      <c r="F21626" t="s">
        <v>22</v>
      </c>
    </row>
    <row r="21627" spans="1:6" x14ac:dyDescent="0.45">
      <c r="A21627" t="s">
        <v>74</v>
      </c>
      <c r="B21627">
        <v>2026</v>
      </c>
      <c r="C21627" t="s">
        <v>15</v>
      </c>
      <c r="D21627" t="s">
        <v>1</v>
      </c>
      <c r="E21627">
        <v>0</v>
      </c>
      <c r="F21627" t="s">
        <v>22</v>
      </c>
    </row>
    <row r="21628" spans="1:6" x14ac:dyDescent="0.45">
      <c r="A21628" t="s">
        <v>74</v>
      </c>
      <c r="B21628">
        <v>2026</v>
      </c>
      <c r="C21628" t="s">
        <v>15</v>
      </c>
      <c r="D21628" t="s">
        <v>2</v>
      </c>
      <c r="E21628">
        <v>0</v>
      </c>
      <c r="F21628" t="s">
        <v>22</v>
      </c>
    </row>
    <row r="21629" spans="1:6" x14ac:dyDescent="0.45">
      <c r="A21629" t="s">
        <v>74</v>
      </c>
      <c r="B21629">
        <v>2026</v>
      </c>
      <c r="C21629" t="s">
        <v>15</v>
      </c>
      <c r="D21629" t="s">
        <v>3</v>
      </c>
      <c r="E21629">
        <v>0.13599779426639999</v>
      </c>
      <c r="F21629" t="s">
        <v>22</v>
      </c>
    </row>
    <row r="21630" spans="1:6" x14ac:dyDescent="0.45">
      <c r="A21630" t="s">
        <v>74</v>
      </c>
      <c r="B21630">
        <v>2026</v>
      </c>
      <c r="C21630" t="s">
        <v>15</v>
      </c>
      <c r="D21630" t="s">
        <v>4</v>
      </c>
      <c r="E21630">
        <v>0</v>
      </c>
      <c r="F21630" t="s">
        <v>22</v>
      </c>
    </row>
    <row r="21631" spans="1:6" x14ac:dyDescent="0.45">
      <c r="A21631" t="s">
        <v>74</v>
      </c>
      <c r="B21631">
        <v>2026</v>
      </c>
      <c r="C21631" t="s">
        <v>5</v>
      </c>
      <c r="D21631" t="s">
        <v>5</v>
      </c>
      <c r="E21631">
        <v>50.214216827038037</v>
      </c>
      <c r="F21631" t="s">
        <v>22</v>
      </c>
    </row>
    <row r="21632" spans="1:6" x14ac:dyDescent="0.45">
      <c r="A21632" t="s">
        <v>74</v>
      </c>
      <c r="B21632">
        <v>2026</v>
      </c>
      <c r="C21632" t="s">
        <v>16</v>
      </c>
      <c r="D21632" t="s">
        <v>6</v>
      </c>
      <c r="E21632">
        <v>0</v>
      </c>
      <c r="F21632" t="s">
        <v>22</v>
      </c>
    </row>
    <row r="21633" spans="1:6" x14ac:dyDescent="0.45">
      <c r="A21633" t="s">
        <v>74</v>
      </c>
      <c r="B21633">
        <v>2026</v>
      </c>
      <c r="C21633" t="s">
        <v>16</v>
      </c>
      <c r="D21633" t="s">
        <v>7</v>
      </c>
      <c r="E21633">
        <v>0</v>
      </c>
      <c r="F21633" t="s">
        <v>22</v>
      </c>
    </row>
    <row r="21634" spans="1:6" x14ac:dyDescent="0.45">
      <c r="A21634" t="s">
        <v>74</v>
      </c>
      <c r="B21634">
        <v>2026</v>
      </c>
      <c r="C21634" t="s">
        <v>17</v>
      </c>
      <c r="D21634" t="s">
        <v>8</v>
      </c>
      <c r="E21634">
        <v>0</v>
      </c>
      <c r="F21634" t="s">
        <v>22</v>
      </c>
    </row>
    <row r="21635" spans="1:6" x14ac:dyDescent="0.45">
      <c r="A21635" t="s">
        <v>74</v>
      </c>
      <c r="B21635">
        <v>2026</v>
      </c>
      <c r="C21635" t="s">
        <v>18</v>
      </c>
      <c r="D21635" t="s">
        <v>9</v>
      </c>
      <c r="E21635">
        <v>0</v>
      </c>
      <c r="F21635" t="s">
        <v>22</v>
      </c>
    </row>
    <row r="21636" spans="1:6" x14ac:dyDescent="0.45">
      <c r="A21636" t="s">
        <v>74</v>
      </c>
      <c r="B21636">
        <v>2026</v>
      </c>
      <c r="C21636" t="s">
        <v>18</v>
      </c>
      <c r="D21636" t="s">
        <v>10</v>
      </c>
      <c r="E21636">
        <v>50.214216827038037</v>
      </c>
      <c r="F21636" t="s">
        <v>22</v>
      </c>
    </row>
    <row r="21637" spans="1:6" x14ac:dyDescent="0.45">
      <c r="A21637" t="s">
        <v>74</v>
      </c>
      <c r="B21637">
        <v>2026</v>
      </c>
      <c r="C21637" t="s">
        <v>18</v>
      </c>
      <c r="D21637" t="s">
        <v>19</v>
      </c>
      <c r="E21637">
        <v>0.37634885301578819</v>
      </c>
      <c r="F21637" t="s">
        <v>23</v>
      </c>
    </row>
    <row r="21638" spans="1:6" x14ac:dyDescent="0.45">
      <c r="A21638" t="s">
        <v>74</v>
      </c>
      <c r="B21638">
        <v>2027</v>
      </c>
      <c r="C21638" t="s">
        <v>15</v>
      </c>
      <c r="D21638" t="s">
        <v>0</v>
      </c>
      <c r="E21638">
        <v>50.945549769068919</v>
      </c>
      <c r="F21638" t="s">
        <v>22</v>
      </c>
    </row>
    <row r="21639" spans="1:6" x14ac:dyDescent="0.45">
      <c r="A21639" t="s">
        <v>74</v>
      </c>
      <c r="B21639">
        <v>2027</v>
      </c>
      <c r="C21639" t="s">
        <v>15</v>
      </c>
      <c r="D21639" t="s">
        <v>1</v>
      </c>
      <c r="E21639">
        <v>0</v>
      </c>
      <c r="F21639" t="s">
        <v>22</v>
      </c>
    </row>
    <row r="21640" spans="1:6" x14ac:dyDescent="0.45">
      <c r="A21640" t="s">
        <v>74</v>
      </c>
      <c r="B21640">
        <v>2027</v>
      </c>
      <c r="C21640" t="s">
        <v>15</v>
      </c>
      <c r="D21640" t="s">
        <v>2</v>
      </c>
      <c r="E21640">
        <v>0</v>
      </c>
      <c r="F21640" t="s">
        <v>22</v>
      </c>
    </row>
    <row r="21641" spans="1:6" x14ac:dyDescent="0.45">
      <c r="A21641" t="s">
        <v>74</v>
      </c>
      <c r="B21641">
        <v>2027</v>
      </c>
      <c r="C21641" t="s">
        <v>15</v>
      </c>
      <c r="D21641" t="s">
        <v>3</v>
      </c>
      <c r="E21641">
        <v>0.15122954722423682</v>
      </c>
      <c r="F21641" t="s">
        <v>22</v>
      </c>
    </row>
    <row r="21642" spans="1:6" x14ac:dyDescent="0.45">
      <c r="A21642" t="s">
        <v>74</v>
      </c>
      <c r="B21642">
        <v>2027</v>
      </c>
      <c r="C21642" t="s">
        <v>15</v>
      </c>
      <c r="D21642" t="s">
        <v>4</v>
      </c>
      <c r="E21642">
        <v>0</v>
      </c>
      <c r="F21642" t="s">
        <v>22</v>
      </c>
    </row>
    <row r="21643" spans="1:6" x14ac:dyDescent="0.45">
      <c r="A21643" t="s">
        <v>74</v>
      </c>
      <c r="B21643">
        <v>2027</v>
      </c>
      <c r="C21643" t="s">
        <v>5</v>
      </c>
      <c r="D21643" t="s">
        <v>5</v>
      </c>
      <c r="E21643">
        <v>51.096779316293159</v>
      </c>
      <c r="F21643" t="s">
        <v>22</v>
      </c>
    </row>
    <row r="21644" spans="1:6" x14ac:dyDescent="0.45">
      <c r="A21644" t="s">
        <v>74</v>
      </c>
      <c r="B21644">
        <v>2027</v>
      </c>
      <c r="C21644" t="s">
        <v>16</v>
      </c>
      <c r="D21644" t="s">
        <v>6</v>
      </c>
      <c r="E21644">
        <v>0</v>
      </c>
      <c r="F21644" t="s">
        <v>22</v>
      </c>
    </row>
    <row r="21645" spans="1:6" x14ac:dyDescent="0.45">
      <c r="A21645" t="s">
        <v>74</v>
      </c>
      <c r="B21645">
        <v>2027</v>
      </c>
      <c r="C21645" t="s">
        <v>16</v>
      </c>
      <c r="D21645" t="s">
        <v>7</v>
      </c>
      <c r="E21645">
        <v>0</v>
      </c>
      <c r="F21645" t="s">
        <v>22</v>
      </c>
    </row>
    <row r="21646" spans="1:6" x14ac:dyDescent="0.45">
      <c r="A21646" t="s">
        <v>74</v>
      </c>
      <c r="B21646">
        <v>2027</v>
      </c>
      <c r="C21646" t="s">
        <v>17</v>
      </c>
      <c r="D21646" t="s">
        <v>8</v>
      </c>
      <c r="E21646">
        <v>0</v>
      </c>
      <c r="F21646" t="s">
        <v>22</v>
      </c>
    </row>
    <row r="21647" spans="1:6" x14ac:dyDescent="0.45">
      <c r="A21647" t="s">
        <v>74</v>
      </c>
      <c r="B21647">
        <v>2027</v>
      </c>
      <c r="C21647" t="s">
        <v>18</v>
      </c>
      <c r="D21647" t="s">
        <v>9</v>
      </c>
      <c r="E21647">
        <v>0</v>
      </c>
      <c r="F21647" t="s">
        <v>22</v>
      </c>
    </row>
    <row r="21648" spans="1:6" x14ac:dyDescent="0.45">
      <c r="A21648" t="s">
        <v>74</v>
      </c>
      <c r="B21648">
        <v>2027</v>
      </c>
      <c r="C21648" t="s">
        <v>18</v>
      </c>
      <c r="D21648" t="s">
        <v>10</v>
      </c>
      <c r="E21648">
        <v>51.096779316293159</v>
      </c>
      <c r="F21648" t="s">
        <v>22</v>
      </c>
    </row>
    <row r="21649" spans="1:6" x14ac:dyDescent="0.45">
      <c r="A21649" t="s">
        <v>74</v>
      </c>
      <c r="B21649">
        <v>2027</v>
      </c>
      <c r="C21649" t="s">
        <v>18</v>
      </c>
      <c r="D21649" t="s">
        <v>19</v>
      </c>
      <c r="E21649">
        <v>0.38296354107694047</v>
      </c>
      <c r="F21649" t="s">
        <v>23</v>
      </c>
    </row>
    <row r="21650" spans="1:6" x14ac:dyDescent="0.45">
      <c r="A21650" t="s">
        <v>74</v>
      </c>
      <c r="B21650">
        <v>2028</v>
      </c>
      <c r="C21650" t="s">
        <v>15</v>
      </c>
      <c r="D21650" t="s">
        <v>0</v>
      </c>
      <c r="E21650">
        <v>51.827902257749891</v>
      </c>
      <c r="F21650" t="s">
        <v>22</v>
      </c>
    </row>
    <row r="21651" spans="1:6" x14ac:dyDescent="0.45">
      <c r="A21651" t="s">
        <v>74</v>
      </c>
      <c r="B21651">
        <v>2028</v>
      </c>
      <c r="C21651" t="s">
        <v>15</v>
      </c>
      <c r="D21651" t="s">
        <v>1</v>
      </c>
      <c r="E21651">
        <v>0</v>
      </c>
      <c r="F21651" t="s">
        <v>22</v>
      </c>
    </row>
    <row r="21652" spans="1:6" x14ac:dyDescent="0.45">
      <c r="A21652" t="s">
        <v>74</v>
      </c>
      <c r="B21652">
        <v>2028</v>
      </c>
      <c r="C21652" t="s">
        <v>15</v>
      </c>
      <c r="D21652" t="s">
        <v>2</v>
      </c>
      <c r="E21652">
        <v>0</v>
      </c>
      <c r="F21652" t="s">
        <v>22</v>
      </c>
    </row>
    <row r="21653" spans="1:6" x14ac:dyDescent="0.45">
      <c r="A21653" t="s">
        <v>74</v>
      </c>
      <c r="B21653">
        <v>2028</v>
      </c>
      <c r="C21653" t="s">
        <v>15</v>
      </c>
      <c r="D21653" t="s">
        <v>3</v>
      </c>
      <c r="E21653">
        <v>0.16816725651335135</v>
      </c>
      <c r="F21653" t="s">
        <v>22</v>
      </c>
    </row>
    <row r="21654" spans="1:6" x14ac:dyDescent="0.45">
      <c r="A21654" t="s">
        <v>74</v>
      </c>
      <c r="B21654">
        <v>2028</v>
      </c>
      <c r="C21654" t="s">
        <v>15</v>
      </c>
      <c r="D21654" t="s">
        <v>4</v>
      </c>
      <c r="E21654">
        <v>0</v>
      </c>
      <c r="F21654" t="s">
        <v>22</v>
      </c>
    </row>
    <row r="21655" spans="1:6" x14ac:dyDescent="0.45">
      <c r="A21655" t="s">
        <v>74</v>
      </c>
      <c r="B21655">
        <v>2028</v>
      </c>
      <c r="C21655" t="s">
        <v>5</v>
      </c>
      <c r="D21655" t="s">
        <v>5</v>
      </c>
      <c r="E21655">
        <v>51.996069514263233</v>
      </c>
      <c r="F21655" t="s">
        <v>22</v>
      </c>
    </row>
    <row r="21656" spans="1:6" x14ac:dyDescent="0.45">
      <c r="A21656" t="s">
        <v>74</v>
      </c>
      <c r="B21656">
        <v>2028</v>
      </c>
      <c r="C21656" t="s">
        <v>16</v>
      </c>
      <c r="D21656" t="s">
        <v>6</v>
      </c>
      <c r="E21656">
        <v>0</v>
      </c>
      <c r="F21656" t="s">
        <v>22</v>
      </c>
    </row>
    <row r="21657" spans="1:6" x14ac:dyDescent="0.45">
      <c r="A21657" t="s">
        <v>74</v>
      </c>
      <c r="B21657">
        <v>2028</v>
      </c>
      <c r="C21657" t="s">
        <v>16</v>
      </c>
      <c r="D21657" t="s">
        <v>7</v>
      </c>
      <c r="E21657">
        <v>0</v>
      </c>
      <c r="F21657" t="s">
        <v>22</v>
      </c>
    </row>
    <row r="21658" spans="1:6" x14ac:dyDescent="0.45">
      <c r="A21658" t="s">
        <v>74</v>
      </c>
      <c r="B21658">
        <v>2028</v>
      </c>
      <c r="C21658" t="s">
        <v>17</v>
      </c>
      <c r="D21658" t="s">
        <v>8</v>
      </c>
      <c r="E21658">
        <v>0</v>
      </c>
      <c r="F21658" t="s">
        <v>22</v>
      </c>
    </row>
    <row r="21659" spans="1:6" x14ac:dyDescent="0.45">
      <c r="A21659" t="s">
        <v>74</v>
      </c>
      <c r="B21659">
        <v>2028</v>
      </c>
      <c r="C21659" t="s">
        <v>18</v>
      </c>
      <c r="D21659" t="s">
        <v>9</v>
      </c>
      <c r="E21659">
        <v>0</v>
      </c>
      <c r="F21659" t="s">
        <v>22</v>
      </c>
    </row>
    <row r="21660" spans="1:6" x14ac:dyDescent="0.45">
      <c r="A21660" t="s">
        <v>74</v>
      </c>
      <c r="B21660">
        <v>2028</v>
      </c>
      <c r="C21660" t="s">
        <v>18</v>
      </c>
      <c r="D21660" t="s">
        <v>10</v>
      </c>
      <c r="E21660">
        <v>51.996069514263233</v>
      </c>
      <c r="F21660" t="s">
        <v>22</v>
      </c>
    </row>
    <row r="21661" spans="1:6" x14ac:dyDescent="0.45">
      <c r="A21661" t="s">
        <v>74</v>
      </c>
      <c r="B21661">
        <v>2028</v>
      </c>
      <c r="C21661" t="s">
        <v>18</v>
      </c>
      <c r="D21661" t="s">
        <v>19</v>
      </c>
      <c r="E21661">
        <v>0.38970360108226038</v>
      </c>
      <c r="F21661" t="s">
        <v>23</v>
      </c>
    </row>
    <row r="21662" spans="1:6" x14ac:dyDescent="0.45">
      <c r="A21662" t="s">
        <v>74</v>
      </c>
      <c r="B21662">
        <v>2029</v>
      </c>
      <c r="C21662" t="s">
        <v>15</v>
      </c>
      <c r="D21662" t="s">
        <v>0</v>
      </c>
      <c r="E21662">
        <v>52.725536668361421</v>
      </c>
      <c r="F21662" t="s">
        <v>22</v>
      </c>
    </row>
    <row r="21663" spans="1:6" x14ac:dyDescent="0.45">
      <c r="A21663" t="s">
        <v>74</v>
      </c>
      <c r="B21663">
        <v>2029</v>
      </c>
      <c r="C21663" t="s">
        <v>15</v>
      </c>
      <c r="D21663" t="s">
        <v>1</v>
      </c>
      <c r="E21663">
        <v>0</v>
      </c>
      <c r="F21663" t="s">
        <v>22</v>
      </c>
    </row>
    <row r="21664" spans="1:6" x14ac:dyDescent="0.45">
      <c r="A21664" t="s">
        <v>74</v>
      </c>
      <c r="B21664">
        <v>2029</v>
      </c>
      <c r="C21664" t="s">
        <v>15</v>
      </c>
      <c r="D21664" t="s">
        <v>2</v>
      </c>
      <c r="E21664">
        <v>0</v>
      </c>
      <c r="F21664" t="s">
        <v>22</v>
      </c>
    </row>
    <row r="21665" spans="1:6" x14ac:dyDescent="0.45">
      <c r="A21665" t="s">
        <v>74</v>
      </c>
      <c r="B21665">
        <v>2029</v>
      </c>
      <c r="C21665" t="s">
        <v>15</v>
      </c>
      <c r="D21665" t="s">
        <v>3</v>
      </c>
      <c r="E21665">
        <v>0.18700198924284672</v>
      </c>
      <c r="F21665" t="s">
        <v>22</v>
      </c>
    </row>
    <row r="21666" spans="1:6" x14ac:dyDescent="0.45">
      <c r="A21666" t="s">
        <v>74</v>
      </c>
      <c r="B21666">
        <v>2029</v>
      </c>
      <c r="C21666" t="s">
        <v>15</v>
      </c>
      <c r="D21666" t="s">
        <v>4</v>
      </c>
      <c r="E21666">
        <v>0</v>
      </c>
      <c r="F21666" t="s">
        <v>22</v>
      </c>
    </row>
    <row r="21667" spans="1:6" x14ac:dyDescent="0.45">
      <c r="A21667" t="s">
        <v>74</v>
      </c>
      <c r="B21667">
        <v>2029</v>
      </c>
      <c r="C21667" t="s">
        <v>5</v>
      </c>
      <c r="D21667" t="s">
        <v>5</v>
      </c>
      <c r="E21667">
        <v>52.912538657604273</v>
      </c>
      <c r="F21667" t="s">
        <v>22</v>
      </c>
    </row>
    <row r="21668" spans="1:6" x14ac:dyDescent="0.45">
      <c r="A21668" t="s">
        <v>74</v>
      </c>
      <c r="B21668">
        <v>2029</v>
      </c>
      <c r="C21668" t="s">
        <v>16</v>
      </c>
      <c r="D21668" t="s">
        <v>6</v>
      </c>
      <c r="E21668">
        <v>0</v>
      </c>
      <c r="F21668" t="s">
        <v>22</v>
      </c>
    </row>
    <row r="21669" spans="1:6" x14ac:dyDescent="0.45">
      <c r="A21669" t="s">
        <v>74</v>
      </c>
      <c r="B21669">
        <v>2029</v>
      </c>
      <c r="C21669" t="s">
        <v>16</v>
      </c>
      <c r="D21669" t="s">
        <v>7</v>
      </c>
      <c r="E21669">
        <v>0</v>
      </c>
      <c r="F21669" t="s">
        <v>22</v>
      </c>
    </row>
    <row r="21670" spans="1:6" x14ac:dyDescent="0.45">
      <c r="A21670" t="s">
        <v>74</v>
      </c>
      <c r="B21670">
        <v>2029</v>
      </c>
      <c r="C21670" t="s">
        <v>17</v>
      </c>
      <c r="D21670" t="s">
        <v>8</v>
      </c>
      <c r="E21670">
        <v>0</v>
      </c>
      <c r="F21670" t="s">
        <v>22</v>
      </c>
    </row>
    <row r="21671" spans="1:6" x14ac:dyDescent="0.45">
      <c r="A21671" t="s">
        <v>74</v>
      </c>
      <c r="B21671">
        <v>2029</v>
      </c>
      <c r="C21671" t="s">
        <v>18</v>
      </c>
      <c r="D21671" t="s">
        <v>9</v>
      </c>
      <c r="E21671">
        <v>0</v>
      </c>
      <c r="F21671" t="s">
        <v>22</v>
      </c>
    </row>
    <row r="21672" spans="1:6" x14ac:dyDescent="0.45">
      <c r="A21672" t="s">
        <v>74</v>
      </c>
      <c r="B21672">
        <v>2029</v>
      </c>
      <c r="C21672" t="s">
        <v>18</v>
      </c>
      <c r="D21672" t="s">
        <v>10</v>
      </c>
      <c r="E21672">
        <v>52.912538657604273</v>
      </c>
      <c r="F21672" t="s">
        <v>22</v>
      </c>
    </row>
    <row r="21673" spans="1:6" x14ac:dyDescent="0.45">
      <c r="A21673" t="s">
        <v>74</v>
      </c>
      <c r="B21673">
        <v>2029</v>
      </c>
      <c r="C21673" t="s">
        <v>18</v>
      </c>
      <c r="D21673" t="s">
        <v>19</v>
      </c>
      <c r="E21673">
        <v>0.39657241499025786</v>
      </c>
      <c r="F21673" t="s">
        <v>23</v>
      </c>
    </row>
    <row r="21674" spans="1:6" x14ac:dyDescent="0.45">
      <c r="A21674" t="s">
        <v>74</v>
      </c>
      <c r="B21674">
        <v>2030</v>
      </c>
      <c r="C21674" t="s">
        <v>15</v>
      </c>
      <c r="D21674" t="s">
        <v>0</v>
      </c>
      <c r="E21674">
        <v>53.638717676462235</v>
      </c>
      <c r="F21674" t="s">
        <v>22</v>
      </c>
    </row>
    <row r="21675" spans="1:6" x14ac:dyDescent="0.45">
      <c r="A21675" t="s">
        <v>74</v>
      </c>
      <c r="B21675">
        <v>2030</v>
      </c>
      <c r="C21675" t="s">
        <v>15</v>
      </c>
      <c r="D21675" t="s">
        <v>1</v>
      </c>
      <c r="E21675">
        <v>0</v>
      </c>
      <c r="F21675" t="s">
        <v>22</v>
      </c>
    </row>
    <row r="21676" spans="1:6" x14ac:dyDescent="0.45">
      <c r="A21676" t="s">
        <v>74</v>
      </c>
      <c r="B21676">
        <v>2030</v>
      </c>
      <c r="C21676" t="s">
        <v>15</v>
      </c>
      <c r="D21676" t="s">
        <v>2</v>
      </c>
      <c r="E21676">
        <v>0</v>
      </c>
      <c r="F21676" t="s">
        <v>22</v>
      </c>
    </row>
    <row r="21677" spans="1:6" x14ac:dyDescent="0.45">
      <c r="A21677" t="s">
        <v>74</v>
      </c>
      <c r="B21677">
        <v>2030</v>
      </c>
      <c r="C21677" t="s">
        <v>15</v>
      </c>
      <c r="D21677" t="s">
        <v>3</v>
      </c>
      <c r="E21677">
        <v>0.20794621203804561</v>
      </c>
      <c r="F21677" t="s">
        <v>22</v>
      </c>
    </row>
    <row r="21678" spans="1:6" x14ac:dyDescent="0.45">
      <c r="A21678" t="s">
        <v>74</v>
      </c>
      <c r="B21678">
        <v>2030</v>
      </c>
      <c r="C21678" t="s">
        <v>15</v>
      </c>
      <c r="D21678" t="s">
        <v>4</v>
      </c>
      <c r="E21678">
        <v>0</v>
      </c>
      <c r="F21678" t="s">
        <v>22</v>
      </c>
    </row>
    <row r="21679" spans="1:6" x14ac:dyDescent="0.45">
      <c r="A21679" t="s">
        <v>74</v>
      </c>
      <c r="B21679">
        <v>2030</v>
      </c>
      <c r="C21679" t="s">
        <v>5</v>
      </c>
      <c r="D21679" t="s">
        <v>5</v>
      </c>
      <c r="E21679">
        <v>53.846663888500281</v>
      </c>
      <c r="F21679" t="s">
        <v>22</v>
      </c>
    </row>
    <row r="21680" spans="1:6" x14ac:dyDescent="0.45">
      <c r="A21680" t="s">
        <v>74</v>
      </c>
      <c r="B21680">
        <v>2030</v>
      </c>
      <c r="C21680" t="s">
        <v>16</v>
      </c>
      <c r="D21680" t="s">
        <v>6</v>
      </c>
      <c r="E21680">
        <v>0</v>
      </c>
      <c r="F21680" t="s">
        <v>22</v>
      </c>
    </row>
    <row r="21681" spans="1:6" x14ac:dyDescent="0.45">
      <c r="A21681" t="s">
        <v>74</v>
      </c>
      <c r="B21681">
        <v>2030</v>
      </c>
      <c r="C21681" t="s">
        <v>16</v>
      </c>
      <c r="D21681" t="s">
        <v>7</v>
      </c>
      <c r="E21681">
        <v>0</v>
      </c>
      <c r="F21681" t="s">
        <v>22</v>
      </c>
    </row>
    <row r="21682" spans="1:6" x14ac:dyDescent="0.45">
      <c r="A21682" t="s">
        <v>74</v>
      </c>
      <c r="B21682">
        <v>2030</v>
      </c>
      <c r="C21682" t="s">
        <v>17</v>
      </c>
      <c r="D21682" t="s">
        <v>8</v>
      </c>
      <c r="E21682">
        <v>0</v>
      </c>
      <c r="F21682" t="s">
        <v>22</v>
      </c>
    </row>
    <row r="21683" spans="1:6" x14ac:dyDescent="0.45">
      <c r="A21683" t="s">
        <v>74</v>
      </c>
      <c r="B21683">
        <v>2030</v>
      </c>
      <c r="C21683" t="s">
        <v>18</v>
      </c>
      <c r="D21683" t="s">
        <v>9</v>
      </c>
      <c r="E21683">
        <v>0</v>
      </c>
      <c r="F21683" t="s">
        <v>22</v>
      </c>
    </row>
    <row r="21684" spans="1:6" x14ac:dyDescent="0.45">
      <c r="A21684" t="s">
        <v>74</v>
      </c>
      <c r="B21684">
        <v>2030</v>
      </c>
      <c r="C21684" t="s">
        <v>18</v>
      </c>
      <c r="D21684" t="s">
        <v>10</v>
      </c>
      <c r="E21684">
        <v>53.846663888500281</v>
      </c>
      <c r="F21684" t="s">
        <v>22</v>
      </c>
    </row>
    <row r="21685" spans="1:6" x14ac:dyDescent="0.45">
      <c r="A21685" t="s">
        <v>74</v>
      </c>
      <c r="B21685">
        <v>2030</v>
      </c>
      <c r="C21685" t="s">
        <v>18</v>
      </c>
      <c r="D21685" t="s">
        <v>19</v>
      </c>
      <c r="E21685">
        <v>0.40357355891791785</v>
      </c>
      <c r="F21685" t="s">
        <v>23</v>
      </c>
    </row>
    <row r="21686" spans="1:6" x14ac:dyDescent="0.45">
      <c r="A21686" t="s">
        <v>74</v>
      </c>
      <c r="B21686">
        <v>2031</v>
      </c>
      <c r="C21686" t="s">
        <v>15</v>
      </c>
      <c r="D21686" t="s">
        <v>0</v>
      </c>
      <c r="E21686">
        <v>54.345817064643761</v>
      </c>
      <c r="F21686" t="s">
        <v>22</v>
      </c>
    </row>
    <row r="21687" spans="1:6" x14ac:dyDescent="0.45">
      <c r="A21687" t="s">
        <v>74</v>
      </c>
      <c r="B21687">
        <v>2031</v>
      </c>
      <c r="C21687" t="s">
        <v>15</v>
      </c>
      <c r="D21687" t="s">
        <v>1</v>
      </c>
      <c r="E21687">
        <v>0</v>
      </c>
      <c r="F21687" t="s">
        <v>22</v>
      </c>
    </row>
    <row r="21688" spans="1:6" x14ac:dyDescent="0.45">
      <c r="A21688" t="s">
        <v>74</v>
      </c>
      <c r="B21688">
        <v>2031</v>
      </c>
      <c r="C21688" t="s">
        <v>15</v>
      </c>
      <c r="D21688" t="s">
        <v>2</v>
      </c>
      <c r="E21688">
        <v>0</v>
      </c>
      <c r="F21688" t="s">
        <v>22</v>
      </c>
    </row>
    <row r="21689" spans="1:6" x14ac:dyDescent="0.45">
      <c r="A21689" t="s">
        <v>74</v>
      </c>
      <c r="B21689">
        <v>2031</v>
      </c>
      <c r="C21689" t="s">
        <v>15</v>
      </c>
      <c r="D21689" t="s">
        <v>3</v>
      </c>
      <c r="E21689">
        <v>0.23289975748261108</v>
      </c>
      <c r="F21689" t="s">
        <v>22</v>
      </c>
    </row>
    <row r="21690" spans="1:6" x14ac:dyDescent="0.45">
      <c r="A21690" t="s">
        <v>74</v>
      </c>
      <c r="B21690">
        <v>2031</v>
      </c>
      <c r="C21690" t="s">
        <v>15</v>
      </c>
      <c r="D21690" t="s">
        <v>4</v>
      </c>
      <c r="E21690">
        <v>0</v>
      </c>
      <c r="F21690" t="s">
        <v>22</v>
      </c>
    </row>
    <row r="21691" spans="1:6" x14ac:dyDescent="0.45">
      <c r="A21691" t="s">
        <v>74</v>
      </c>
      <c r="B21691">
        <v>2031</v>
      </c>
      <c r="C21691" t="s">
        <v>5</v>
      </c>
      <c r="D21691" t="s">
        <v>5</v>
      </c>
      <c r="E21691">
        <v>54.578716822126374</v>
      </c>
      <c r="F21691" t="s">
        <v>22</v>
      </c>
    </row>
    <row r="21692" spans="1:6" x14ac:dyDescent="0.45">
      <c r="A21692" t="s">
        <v>74</v>
      </c>
      <c r="B21692">
        <v>2031</v>
      </c>
      <c r="C21692" t="s">
        <v>16</v>
      </c>
      <c r="D21692" t="s">
        <v>6</v>
      </c>
      <c r="E21692">
        <v>0</v>
      </c>
      <c r="F21692" t="s">
        <v>22</v>
      </c>
    </row>
    <row r="21693" spans="1:6" x14ac:dyDescent="0.45">
      <c r="A21693" t="s">
        <v>74</v>
      </c>
      <c r="B21693">
        <v>2031</v>
      </c>
      <c r="C21693" t="s">
        <v>16</v>
      </c>
      <c r="D21693" t="s">
        <v>7</v>
      </c>
      <c r="E21693">
        <v>0</v>
      </c>
      <c r="F21693" t="s">
        <v>22</v>
      </c>
    </row>
    <row r="21694" spans="1:6" x14ac:dyDescent="0.45">
      <c r="A21694" t="s">
        <v>74</v>
      </c>
      <c r="B21694">
        <v>2031</v>
      </c>
      <c r="C21694" t="s">
        <v>17</v>
      </c>
      <c r="D21694" t="s">
        <v>8</v>
      </c>
      <c r="E21694">
        <v>0</v>
      </c>
      <c r="F21694" t="s">
        <v>22</v>
      </c>
    </row>
    <row r="21695" spans="1:6" x14ac:dyDescent="0.45">
      <c r="A21695" t="s">
        <v>74</v>
      </c>
      <c r="B21695">
        <v>2031</v>
      </c>
      <c r="C21695" t="s">
        <v>18</v>
      </c>
      <c r="D21695" t="s">
        <v>9</v>
      </c>
      <c r="E21695">
        <v>0</v>
      </c>
      <c r="F21695" t="s">
        <v>22</v>
      </c>
    </row>
    <row r="21696" spans="1:6" x14ac:dyDescent="0.45">
      <c r="A21696" t="s">
        <v>74</v>
      </c>
      <c r="B21696">
        <v>2031</v>
      </c>
      <c r="C21696" t="s">
        <v>18</v>
      </c>
      <c r="D21696" t="s">
        <v>10</v>
      </c>
      <c r="E21696">
        <v>54.578716822126374</v>
      </c>
      <c r="F21696" t="s">
        <v>22</v>
      </c>
    </row>
    <row r="21697" spans="1:6" x14ac:dyDescent="0.45">
      <c r="A21697" t="s">
        <v>74</v>
      </c>
      <c r="B21697">
        <v>2031</v>
      </c>
      <c r="C21697" t="s">
        <v>18</v>
      </c>
      <c r="D21697" t="s">
        <v>19</v>
      </c>
      <c r="E21697">
        <v>0.40906019794817505</v>
      </c>
      <c r="F21697" t="s">
        <v>23</v>
      </c>
    </row>
    <row r="21698" spans="1:6" x14ac:dyDescent="0.45">
      <c r="A21698" t="s">
        <v>74</v>
      </c>
      <c r="B21698">
        <v>2032</v>
      </c>
      <c r="C21698" t="s">
        <v>15</v>
      </c>
      <c r="D21698" t="s">
        <v>0</v>
      </c>
      <c r="E21698">
        <v>55.062237882688365</v>
      </c>
      <c r="F21698" t="s">
        <v>22</v>
      </c>
    </row>
    <row r="21699" spans="1:6" x14ac:dyDescent="0.45">
      <c r="A21699" t="s">
        <v>74</v>
      </c>
      <c r="B21699">
        <v>2032</v>
      </c>
      <c r="C21699" t="s">
        <v>15</v>
      </c>
      <c r="D21699" t="s">
        <v>1</v>
      </c>
      <c r="E21699">
        <v>0</v>
      </c>
      <c r="F21699" t="s">
        <v>22</v>
      </c>
    </row>
    <row r="21700" spans="1:6" x14ac:dyDescent="0.45">
      <c r="A21700" t="s">
        <v>74</v>
      </c>
      <c r="B21700">
        <v>2032</v>
      </c>
      <c r="C21700" t="s">
        <v>15</v>
      </c>
      <c r="D21700" t="s">
        <v>2</v>
      </c>
      <c r="E21700">
        <v>0</v>
      </c>
      <c r="F21700" t="s">
        <v>22</v>
      </c>
    </row>
    <row r="21701" spans="1:6" x14ac:dyDescent="0.45">
      <c r="A21701" t="s">
        <v>74</v>
      </c>
      <c r="B21701">
        <v>2032</v>
      </c>
      <c r="C21701" t="s">
        <v>15</v>
      </c>
      <c r="D21701" t="s">
        <v>3</v>
      </c>
      <c r="E21701">
        <v>0.26084772838052445</v>
      </c>
      <c r="F21701" t="s">
        <v>22</v>
      </c>
    </row>
    <row r="21702" spans="1:6" x14ac:dyDescent="0.45">
      <c r="A21702" t="s">
        <v>74</v>
      </c>
      <c r="B21702">
        <v>2032</v>
      </c>
      <c r="C21702" t="s">
        <v>15</v>
      </c>
      <c r="D21702" t="s">
        <v>4</v>
      </c>
      <c r="E21702">
        <v>0</v>
      </c>
      <c r="F21702" t="s">
        <v>22</v>
      </c>
    </row>
    <row r="21703" spans="1:6" x14ac:dyDescent="0.45">
      <c r="A21703" t="s">
        <v>74</v>
      </c>
      <c r="B21703">
        <v>2032</v>
      </c>
      <c r="C21703" t="s">
        <v>5</v>
      </c>
      <c r="D21703" t="s">
        <v>5</v>
      </c>
      <c r="E21703">
        <v>55.323085611068898</v>
      </c>
      <c r="F21703" t="s">
        <v>22</v>
      </c>
    </row>
    <row r="21704" spans="1:6" x14ac:dyDescent="0.45">
      <c r="A21704" t="s">
        <v>74</v>
      </c>
      <c r="B21704">
        <v>2032</v>
      </c>
      <c r="C21704" t="s">
        <v>16</v>
      </c>
      <c r="D21704" t="s">
        <v>6</v>
      </c>
      <c r="E21704">
        <v>0</v>
      </c>
      <c r="F21704" t="s">
        <v>22</v>
      </c>
    </row>
    <row r="21705" spans="1:6" x14ac:dyDescent="0.45">
      <c r="A21705" t="s">
        <v>74</v>
      </c>
      <c r="B21705">
        <v>2032</v>
      </c>
      <c r="C21705" t="s">
        <v>16</v>
      </c>
      <c r="D21705" t="s">
        <v>7</v>
      </c>
      <c r="E21705">
        <v>0</v>
      </c>
      <c r="F21705" t="s">
        <v>22</v>
      </c>
    </row>
    <row r="21706" spans="1:6" x14ac:dyDescent="0.45">
      <c r="A21706" t="s">
        <v>74</v>
      </c>
      <c r="B21706">
        <v>2032</v>
      </c>
      <c r="C21706" t="s">
        <v>17</v>
      </c>
      <c r="D21706" t="s">
        <v>8</v>
      </c>
      <c r="E21706">
        <v>0</v>
      </c>
      <c r="F21706" t="s">
        <v>22</v>
      </c>
    </row>
    <row r="21707" spans="1:6" x14ac:dyDescent="0.45">
      <c r="A21707" t="s">
        <v>74</v>
      </c>
      <c r="B21707">
        <v>2032</v>
      </c>
      <c r="C21707" t="s">
        <v>18</v>
      </c>
      <c r="D21707" t="s">
        <v>9</v>
      </c>
      <c r="E21707">
        <v>0</v>
      </c>
      <c r="F21707" t="s">
        <v>22</v>
      </c>
    </row>
    <row r="21708" spans="1:6" x14ac:dyDescent="0.45">
      <c r="A21708" t="s">
        <v>74</v>
      </c>
      <c r="B21708">
        <v>2032</v>
      </c>
      <c r="C21708" t="s">
        <v>18</v>
      </c>
      <c r="D21708" t="s">
        <v>10</v>
      </c>
      <c r="E21708">
        <v>55.323085611068898</v>
      </c>
      <c r="F21708" t="s">
        <v>22</v>
      </c>
    </row>
    <row r="21709" spans="1:6" x14ac:dyDescent="0.45">
      <c r="A21709" t="s">
        <v>74</v>
      </c>
      <c r="B21709">
        <v>2032</v>
      </c>
      <c r="C21709" t="s">
        <v>18</v>
      </c>
      <c r="D21709" t="s">
        <v>19</v>
      </c>
      <c r="E21709">
        <v>0.41463914267022894</v>
      </c>
      <c r="F21709" t="s">
        <v>23</v>
      </c>
    </row>
    <row r="21710" spans="1:6" x14ac:dyDescent="0.45">
      <c r="A21710" t="s">
        <v>74</v>
      </c>
      <c r="B21710">
        <v>2033</v>
      </c>
      <c r="C21710" t="s">
        <v>15</v>
      </c>
      <c r="D21710" t="s">
        <v>0</v>
      </c>
      <c r="E21710">
        <v>55.788103011560381</v>
      </c>
      <c r="F21710" t="s">
        <v>22</v>
      </c>
    </row>
    <row r="21711" spans="1:6" x14ac:dyDescent="0.45">
      <c r="A21711" t="s">
        <v>74</v>
      </c>
      <c r="B21711">
        <v>2033</v>
      </c>
      <c r="C21711" t="s">
        <v>15</v>
      </c>
      <c r="D21711" t="s">
        <v>1</v>
      </c>
      <c r="E21711">
        <v>0</v>
      </c>
      <c r="F21711" t="s">
        <v>22</v>
      </c>
    </row>
    <row r="21712" spans="1:6" x14ac:dyDescent="0.45">
      <c r="A21712" t="s">
        <v>74</v>
      </c>
      <c r="B21712">
        <v>2033</v>
      </c>
      <c r="C21712" t="s">
        <v>15</v>
      </c>
      <c r="D21712" t="s">
        <v>2</v>
      </c>
      <c r="E21712">
        <v>0</v>
      </c>
      <c r="F21712" t="s">
        <v>22</v>
      </c>
    </row>
    <row r="21713" spans="1:6" x14ac:dyDescent="0.45">
      <c r="A21713" t="s">
        <v>74</v>
      </c>
      <c r="B21713">
        <v>2033</v>
      </c>
      <c r="C21713" t="s">
        <v>15</v>
      </c>
      <c r="D21713" t="s">
        <v>3</v>
      </c>
      <c r="E21713">
        <v>0.2921494557861874</v>
      </c>
      <c r="F21713" t="s">
        <v>22</v>
      </c>
    </row>
    <row r="21714" spans="1:6" x14ac:dyDescent="0.45">
      <c r="A21714" t="s">
        <v>74</v>
      </c>
      <c r="B21714">
        <v>2033</v>
      </c>
      <c r="C21714" t="s">
        <v>15</v>
      </c>
      <c r="D21714" t="s">
        <v>4</v>
      </c>
      <c r="E21714">
        <v>0</v>
      </c>
      <c r="F21714" t="s">
        <v>22</v>
      </c>
    </row>
    <row r="21715" spans="1:6" x14ac:dyDescent="0.45">
      <c r="A21715" t="s">
        <v>74</v>
      </c>
      <c r="B21715">
        <v>2033</v>
      </c>
      <c r="C21715" t="s">
        <v>5</v>
      </c>
      <c r="D21715" t="s">
        <v>5</v>
      </c>
      <c r="E21715">
        <v>56.080252467346568</v>
      </c>
      <c r="F21715" t="s">
        <v>22</v>
      </c>
    </row>
    <row r="21716" spans="1:6" x14ac:dyDescent="0.45">
      <c r="A21716" t="s">
        <v>74</v>
      </c>
      <c r="B21716">
        <v>2033</v>
      </c>
      <c r="C21716" t="s">
        <v>16</v>
      </c>
      <c r="D21716" t="s">
        <v>6</v>
      </c>
      <c r="E21716">
        <v>0</v>
      </c>
      <c r="F21716" t="s">
        <v>22</v>
      </c>
    </row>
    <row r="21717" spans="1:6" x14ac:dyDescent="0.45">
      <c r="A21717" t="s">
        <v>74</v>
      </c>
      <c r="B21717">
        <v>2033</v>
      </c>
      <c r="C21717" t="s">
        <v>16</v>
      </c>
      <c r="D21717" t="s">
        <v>7</v>
      </c>
      <c r="E21717">
        <v>0</v>
      </c>
      <c r="F21717" t="s">
        <v>22</v>
      </c>
    </row>
    <row r="21718" spans="1:6" x14ac:dyDescent="0.45">
      <c r="A21718" t="s">
        <v>74</v>
      </c>
      <c r="B21718">
        <v>2033</v>
      </c>
      <c r="C21718" t="s">
        <v>17</v>
      </c>
      <c r="D21718" t="s">
        <v>8</v>
      </c>
      <c r="E21718">
        <v>0</v>
      </c>
      <c r="F21718" t="s">
        <v>22</v>
      </c>
    </row>
    <row r="21719" spans="1:6" x14ac:dyDescent="0.45">
      <c r="A21719" t="s">
        <v>74</v>
      </c>
      <c r="B21719">
        <v>2033</v>
      </c>
      <c r="C21719" t="s">
        <v>18</v>
      </c>
      <c r="D21719" t="s">
        <v>9</v>
      </c>
      <c r="E21719">
        <v>0</v>
      </c>
      <c r="F21719" t="s">
        <v>22</v>
      </c>
    </row>
    <row r="21720" spans="1:6" x14ac:dyDescent="0.45">
      <c r="A21720" t="s">
        <v>74</v>
      </c>
      <c r="B21720">
        <v>2033</v>
      </c>
      <c r="C21720" t="s">
        <v>18</v>
      </c>
      <c r="D21720" t="s">
        <v>10</v>
      </c>
      <c r="E21720">
        <v>56.080252467346568</v>
      </c>
      <c r="F21720" t="s">
        <v>22</v>
      </c>
    </row>
    <row r="21721" spans="1:6" x14ac:dyDescent="0.45">
      <c r="A21721" t="s">
        <v>74</v>
      </c>
      <c r="B21721">
        <v>2033</v>
      </c>
      <c r="C21721" t="s">
        <v>18</v>
      </c>
      <c r="D21721" t="s">
        <v>19</v>
      </c>
      <c r="E21721">
        <v>0.42031400719879874</v>
      </c>
      <c r="F21721" t="s">
        <v>23</v>
      </c>
    </row>
    <row r="21722" spans="1:6" x14ac:dyDescent="0.45">
      <c r="A21722" t="s">
        <v>74</v>
      </c>
      <c r="B21722">
        <v>2034</v>
      </c>
      <c r="C21722" t="s">
        <v>15</v>
      </c>
      <c r="D21722" t="s">
        <v>0</v>
      </c>
      <c r="E21722">
        <v>56.523536952118448</v>
      </c>
      <c r="F21722" t="s">
        <v>22</v>
      </c>
    </row>
    <row r="21723" spans="1:6" x14ac:dyDescent="0.45">
      <c r="A21723" t="s">
        <v>74</v>
      </c>
      <c r="B21723">
        <v>2034</v>
      </c>
      <c r="C21723" t="s">
        <v>15</v>
      </c>
      <c r="D21723" t="s">
        <v>1</v>
      </c>
      <c r="E21723">
        <v>0</v>
      </c>
      <c r="F21723" t="s">
        <v>22</v>
      </c>
    </row>
    <row r="21724" spans="1:6" x14ac:dyDescent="0.45">
      <c r="A21724" t="s">
        <v>74</v>
      </c>
      <c r="B21724">
        <v>2034</v>
      </c>
      <c r="C21724" t="s">
        <v>15</v>
      </c>
      <c r="D21724" t="s">
        <v>2</v>
      </c>
      <c r="E21724">
        <v>0</v>
      </c>
      <c r="F21724" t="s">
        <v>22</v>
      </c>
    </row>
    <row r="21725" spans="1:6" x14ac:dyDescent="0.45">
      <c r="A21725" t="s">
        <v>74</v>
      </c>
      <c r="B21725">
        <v>2034</v>
      </c>
      <c r="C21725" t="s">
        <v>15</v>
      </c>
      <c r="D21725" t="s">
        <v>3</v>
      </c>
      <c r="E21725">
        <v>0.32720739048052994</v>
      </c>
      <c r="F21725" t="s">
        <v>22</v>
      </c>
    </row>
    <row r="21726" spans="1:6" x14ac:dyDescent="0.45">
      <c r="A21726" t="s">
        <v>74</v>
      </c>
      <c r="B21726">
        <v>2034</v>
      </c>
      <c r="C21726" t="s">
        <v>15</v>
      </c>
      <c r="D21726" t="s">
        <v>4</v>
      </c>
      <c r="E21726">
        <v>0</v>
      </c>
      <c r="F21726" t="s">
        <v>22</v>
      </c>
    </row>
    <row r="21727" spans="1:6" x14ac:dyDescent="0.45">
      <c r="A21727" t="s">
        <v>74</v>
      </c>
      <c r="B21727">
        <v>2034</v>
      </c>
      <c r="C21727" t="s">
        <v>5</v>
      </c>
      <c r="D21727" t="s">
        <v>5</v>
      </c>
      <c r="E21727">
        <v>56.850744342598979</v>
      </c>
      <c r="F21727" t="s">
        <v>22</v>
      </c>
    </row>
    <row r="21728" spans="1:6" x14ac:dyDescent="0.45">
      <c r="A21728" t="s">
        <v>74</v>
      </c>
      <c r="B21728">
        <v>2034</v>
      </c>
      <c r="C21728" t="s">
        <v>16</v>
      </c>
      <c r="D21728" t="s">
        <v>6</v>
      </c>
      <c r="E21728">
        <v>0</v>
      </c>
      <c r="F21728" t="s">
        <v>22</v>
      </c>
    </row>
    <row r="21729" spans="1:6" x14ac:dyDescent="0.45">
      <c r="A21729" t="s">
        <v>74</v>
      </c>
      <c r="B21729">
        <v>2034</v>
      </c>
      <c r="C21729" t="s">
        <v>16</v>
      </c>
      <c r="D21729" t="s">
        <v>7</v>
      </c>
      <c r="E21729">
        <v>0</v>
      </c>
      <c r="F21729" t="s">
        <v>22</v>
      </c>
    </row>
    <row r="21730" spans="1:6" x14ac:dyDescent="0.45">
      <c r="A21730" t="s">
        <v>74</v>
      </c>
      <c r="B21730">
        <v>2034</v>
      </c>
      <c r="C21730" t="s">
        <v>17</v>
      </c>
      <c r="D21730" t="s">
        <v>8</v>
      </c>
      <c r="E21730">
        <v>0</v>
      </c>
      <c r="F21730" t="s">
        <v>22</v>
      </c>
    </row>
    <row r="21731" spans="1:6" x14ac:dyDescent="0.45">
      <c r="A21731" t="s">
        <v>74</v>
      </c>
      <c r="B21731">
        <v>2034</v>
      </c>
      <c r="C21731" t="s">
        <v>18</v>
      </c>
      <c r="D21731" t="s">
        <v>9</v>
      </c>
      <c r="E21731">
        <v>0</v>
      </c>
      <c r="F21731" t="s">
        <v>22</v>
      </c>
    </row>
    <row r="21732" spans="1:6" x14ac:dyDescent="0.45">
      <c r="A21732" t="s">
        <v>74</v>
      </c>
      <c r="B21732">
        <v>2034</v>
      </c>
      <c r="C21732" t="s">
        <v>18</v>
      </c>
      <c r="D21732" t="s">
        <v>10</v>
      </c>
      <c r="E21732">
        <v>56.850744342598979</v>
      </c>
      <c r="F21732" t="s">
        <v>22</v>
      </c>
    </row>
    <row r="21733" spans="1:6" x14ac:dyDescent="0.45">
      <c r="A21733" t="s">
        <v>74</v>
      </c>
      <c r="B21733">
        <v>2034</v>
      </c>
      <c r="C21733" t="s">
        <v>18</v>
      </c>
      <c r="D21733" t="s">
        <v>19</v>
      </c>
      <c r="E21733">
        <v>0.42608874096609095</v>
      </c>
      <c r="F21733" t="s">
        <v>23</v>
      </c>
    </row>
    <row r="21734" spans="1:6" x14ac:dyDescent="0.45">
      <c r="A21734" t="s">
        <v>74</v>
      </c>
      <c r="B21734">
        <v>2035</v>
      </c>
      <c r="C21734" t="s">
        <v>15</v>
      </c>
      <c r="D21734" t="s">
        <v>0</v>
      </c>
      <c r="E21734">
        <v>57.268665846470029</v>
      </c>
      <c r="F21734" t="s">
        <v>22</v>
      </c>
    </row>
    <row r="21735" spans="1:6" x14ac:dyDescent="0.45">
      <c r="A21735" t="s">
        <v>74</v>
      </c>
      <c r="B21735">
        <v>2035</v>
      </c>
      <c r="C21735" t="s">
        <v>15</v>
      </c>
      <c r="D21735" t="s">
        <v>1</v>
      </c>
      <c r="E21735">
        <v>0</v>
      </c>
      <c r="F21735" t="s">
        <v>22</v>
      </c>
    </row>
    <row r="21736" spans="1:6" x14ac:dyDescent="0.45">
      <c r="A21736" t="s">
        <v>74</v>
      </c>
      <c r="B21736">
        <v>2035</v>
      </c>
      <c r="C21736" t="s">
        <v>15</v>
      </c>
      <c r="D21736" t="s">
        <v>2</v>
      </c>
      <c r="E21736">
        <v>0</v>
      </c>
      <c r="F21736" t="s">
        <v>22</v>
      </c>
    </row>
    <row r="21737" spans="1:6" x14ac:dyDescent="0.45">
      <c r="A21737" t="s">
        <v>74</v>
      </c>
      <c r="B21737">
        <v>2035</v>
      </c>
      <c r="C21737" t="s">
        <v>15</v>
      </c>
      <c r="D21737" t="s">
        <v>3</v>
      </c>
      <c r="E21737">
        <v>0.36647227733819354</v>
      </c>
      <c r="F21737" t="s">
        <v>22</v>
      </c>
    </row>
    <row r="21738" spans="1:6" x14ac:dyDescent="0.45">
      <c r="A21738" t="s">
        <v>74</v>
      </c>
      <c r="B21738">
        <v>2035</v>
      </c>
      <c r="C21738" t="s">
        <v>15</v>
      </c>
      <c r="D21738" t="s">
        <v>4</v>
      </c>
      <c r="E21738">
        <v>0</v>
      </c>
      <c r="F21738" t="s">
        <v>22</v>
      </c>
    </row>
    <row r="21739" spans="1:6" x14ac:dyDescent="0.45">
      <c r="A21739" t="s">
        <v>74</v>
      </c>
      <c r="B21739">
        <v>2035</v>
      </c>
      <c r="C21739" t="s">
        <v>5</v>
      </c>
      <c r="D21739" t="s">
        <v>5</v>
      </c>
      <c r="E21739">
        <v>57.635138123808225</v>
      </c>
      <c r="F21739" t="s">
        <v>22</v>
      </c>
    </row>
    <row r="21740" spans="1:6" x14ac:dyDescent="0.45">
      <c r="A21740" t="s">
        <v>74</v>
      </c>
      <c r="B21740">
        <v>2035</v>
      </c>
      <c r="C21740" t="s">
        <v>16</v>
      </c>
      <c r="D21740" t="s">
        <v>6</v>
      </c>
      <c r="E21740">
        <v>0</v>
      </c>
      <c r="F21740" t="s">
        <v>22</v>
      </c>
    </row>
    <row r="21741" spans="1:6" x14ac:dyDescent="0.45">
      <c r="A21741" t="s">
        <v>74</v>
      </c>
      <c r="B21741">
        <v>2035</v>
      </c>
      <c r="C21741" t="s">
        <v>16</v>
      </c>
      <c r="D21741" t="s">
        <v>7</v>
      </c>
      <c r="E21741">
        <v>0</v>
      </c>
      <c r="F21741" t="s">
        <v>22</v>
      </c>
    </row>
    <row r="21742" spans="1:6" x14ac:dyDescent="0.45">
      <c r="A21742" t="s">
        <v>74</v>
      </c>
      <c r="B21742">
        <v>2035</v>
      </c>
      <c r="C21742" t="s">
        <v>17</v>
      </c>
      <c r="D21742" t="s">
        <v>8</v>
      </c>
      <c r="E21742">
        <v>0</v>
      </c>
      <c r="F21742" t="s">
        <v>22</v>
      </c>
    </row>
    <row r="21743" spans="1:6" x14ac:dyDescent="0.45">
      <c r="A21743" t="s">
        <v>74</v>
      </c>
      <c r="B21743">
        <v>2035</v>
      </c>
      <c r="C21743" t="s">
        <v>18</v>
      </c>
      <c r="D21743" t="s">
        <v>9</v>
      </c>
      <c r="E21743">
        <v>0</v>
      </c>
      <c r="F21743" t="s">
        <v>22</v>
      </c>
    </row>
    <row r="21744" spans="1:6" x14ac:dyDescent="0.45">
      <c r="A21744" t="s">
        <v>74</v>
      </c>
      <c r="B21744">
        <v>2035</v>
      </c>
      <c r="C21744" t="s">
        <v>18</v>
      </c>
      <c r="D21744" t="s">
        <v>10</v>
      </c>
      <c r="E21744">
        <v>57.635138123808225</v>
      </c>
      <c r="F21744" t="s">
        <v>22</v>
      </c>
    </row>
    <row r="21745" spans="1:6" x14ac:dyDescent="0.45">
      <c r="A21745" t="s">
        <v>74</v>
      </c>
      <c r="B21745">
        <v>2035</v>
      </c>
      <c r="C21745" t="s">
        <v>18</v>
      </c>
      <c r="D21745" t="s">
        <v>19</v>
      </c>
      <c r="E21745">
        <v>0.43196766766303907</v>
      </c>
      <c r="F21745" t="s">
        <v>23</v>
      </c>
    </row>
    <row r="21746" spans="1:6" x14ac:dyDescent="0.45">
      <c r="A21746" t="s">
        <v>74</v>
      </c>
      <c r="B21746">
        <v>2036</v>
      </c>
      <c r="C21746" t="s">
        <v>15</v>
      </c>
      <c r="D21746" t="s">
        <v>0</v>
      </c>
      <c r="E21746">
        <v>57.34404527622096</v>
      </c>
      <c r="F21746" t="s">
        <v>22</v>
      </c>
    </row>
    <row r="21747" spans="1:6" x14ac:dyDescent="0.45">
      <c r="A21747" t="s">
        <v>74</v>
      </c>
      <c r="B21747">
        <v>2036</v>
      </c>
      <c r="C21747" t="s">
        <v>15</v>
      </c>
      <c r="D21747" t="s">
        <v>1</v>
      </c>
      <c r="E21747">
        <v>0</v>
      </c>
      <c r="F21747" t="s">
        <v>22</v>
      </c>
    </row>
    <row r="21748" spans="1:6" x14ac:dyDescent="0.45">
      <c r="A21748" t="s">
        <v>74</v>
      </c>
      <c r="B21748">
        <v>2036</v>
      </c>
      <c r="C21748" t="s">
        <v>15</v>
      </c>
      <c r="D21748" t="s">
        <v>2</v>
      </c>
      <c r="E21748">
        <v>0</v>
      </c>
      <c r="F21748" t="s">
        <v>22</v>
      </c>
    </row>
    <row r="21749" spans="1:6" x14ac:dyDescent="0.45">
      <c r="A21749" t="s">
        <v>74</v>
      </c>
      <c r="B21749">
        <v>2036</v>
      </c>
      <c r="C21749" t="s">
        <v>15</v>
      </c>
      <c r="D21749" t="s">
        <v>3</v>
      </c>
      <c r="E21749">
        <v>0.39762242091193994</v>
      </c>
      <c r="F21749" t="s">
        <v>22</v>
      </c>
    </row>
    <row r="21750" spans="1:6" x14ac:dyDescent="0.45">
      <c r="A21750" t="s">
        <v>74</v>
      </c>
      <c r="B21750">
        <v>2036</v>
      </c>
      <c r="C21750" t="s">
        <v>15</v>
      </c>
      <c r="D21750" t="s">
        <v>4</v>
      </c>
      <c r="E21750">
        <v>0</v>
      </c>
      <c r="F21750" t="s">
        <v>22</v>
      </c>
    </row>
    <row r="21751" spans="1:6" x14ac:dyDescent="0.45">
      <c r="A21751" t="s">
        <v>74</v>
      </c>
      <c r="B21751">
        <v>2036</v>
      </c>
      <c r="C21751" t="s">
        <v>5</v>
      </c>
      <c r="D21751" t="s">
        <v>5</v>
      </c>
      <c r="E21751">
        <v>57.741667697132897</v>
      </c>
      <c r="F21751" t="s">
        <v>22</v>
      </c>
    </row>
    <row r="21752" spans="1:6" x14ac:dyDescent="0.45">
      <c r="A21752" t="s">
        <v>74</v>
      </c>
      <c r="B21752">
        <v>2036</v>
      </c>
      <c r="C21752" t="s">
        <v>16</v>
      </c>
      <c r="D21752" t="s">
        <v>6</v>
      </c>
      <c r="E21752">
        <v>0</v>
      </c>
      <c r="F21752" t="s">
        <v>22</v>
      </c>
    </row>
    <row r="21753" spans="1:6" x14ac:dyDescent="0.45">
      <c r="A21753" t="s">
        <v>74</v>
      </c>
      <c r="B21753">
        <v>2036</v>
      </c>
      <c r="C21753" t="s">
        <v>16</v>
      </c>
      <c r="D21753" t="s">
        <v>7</v>
      </c>
      <c r="E21753">
        <v>0</v>
      </c>
      <c r="F21753" t="s">
        <v>22</v>
      </c>
    </row>
    <row r="21754" spans="1:6" x14ac:dyDescent="0.45">
      <c r="A21754" t="s">
        <v>74</v>
      </c>
      <c r="B21754">
        <v>2036</v>
      </c>
      <c r="C21754" t="s">
        <v>17</v>
      </c>
      <c r="D21754" t="s">
        <v>8</v>
      </c>
      <c r="E21754">
        <v>0</v>
      </c>
      <c r="F21754" t="s">
        <v>22</v>
      </c>
    </row>
    <row r="21755" spans="1:6" x14ac:dyDescent="0.45">
      <c r="A21755" t="s">
        <v>74</v>
      </c>
      <c r="B21755">
        <v>2036</v>
      </c>
      <c r="C21755" t="s">
        <v>18</v>
      </c>
      <c r="D21755" t="s">
        <v>9</v>
      </c>
      <c r="E21755">
        <v>0</v>
      </c>
      <c r="F21755" t="s">
        <v>22</v>
      </c>
    </row>
    <row r="21756" spans="1:6" x14ac:dyDescent="0.45">
      <c r="A21756" t="s">
        <v>74</v>
      </c>
      <c r="B21756">
        <v>2036</v>
      </c>
      <c r="C21756" t="s">
        <v>18</v>
      </c>
      <c r="D21756" t="s">
        <v>10</v>
      </c>
      <c r="E21756">
        <v>57.741667697132897</v>
      </c>
      <c r="F21756" t="s">
        <v>22</v>
      </c>
    </row>
    <row r="21757" spans="1:6" x14ac:dyDescent="0.45">
      <c r="A21757" t="s">
        <v>74</v>
      </c>
      <c r="B21757">
        <v>2036</v>
      </c>
      <c r="C21757" t="s">
        <v>18</v>
      </c>
      <c r="D21757" t="s">
        <v>19</v>
      </c>
      <c r="E21757">
        <v>0.43276609259658122</v>
      </c>
      <c r="F21757" t="s">
        <v>23</v>
      </c>
    </row>
    <row r="21758" spans="1:6" x14ac:dyDescent="0.45">
      <c r="A21758" t="s">
        <v>74</v>
      </c>
      <c r="B21758">
        <v>2037</v>
      </c>
      <c r="C21758" t="s">
        <v>15</v>
      </c>
      <c r="D21758" t="s">
        <v>0</v>
      </c>
      <c r="E21758">
        <v>57.419523923551793</v>
      </c>
      <c r="F21758" t="s">
        <v>22</v>
      </c>
    </row>
    <row r="21759" spans="1:6" x14ac:dyDescent="0.45">
      <c r="A21759" t="s">
        <v>74</v>
      </c>
      <c r="B21759">
        <v>2037</v>
      </c>
      <c r="C21759" t="s">
        <v>15</v>
      </c>
      <c r="D21759" t="s">
        <v>1</v>
      </c>
      <c r="E21759">
        <v>0</v>
      </c>
      <c r="F21759" t="s">
        <v>22</v>
      </c>
    </row>
    <row r="21760" spans="1:6" x14ac:dyDescent="0.45">
      <c r="A21760" t="s">
        <v>74</v>
      </c>
      <c r="B21760">
        <v>2037</v>
      </c>
      <c r="C21760" t="s">
        <v>15</v>
      </c>
      <c r="D21760" t="s">
        <v>2</v>
      </c>
      <c r="E21760">
        <v>0</v>
      </c>
      <c r="F21760" t="s">
        <v>22</v>
      </c>
    </row>
    <row r="21761" spans="1:6" x14ac:dyDescent="0.45">
      <c r="A21761" t="s">
        <v>74</v>
      </c>
      <c r="B21761">
        <v>2037</v>
      </c>
      <c r="C21761" t="s">
        <v>15</v>
      </c>
      <c r="D21761" t="s">
        <v>3</v>
      </c>
      <c r="E21761">
        <v>0.4314203266894549</v>
      </c>
      <c r="F21761" t="s">
        <v>22</v>
      </c>
    </row>
    <row r="21762" spans="1:6" x14ac:dyDescent="0.45">
      <c r="A21762" t="s">
        <v>74</v>
      </c>
      <c r="B21762">
        <v>2037</v>
      </c>
      <c r="C21762" t="s">
        <v>15</v>
      </c>
      <c r="D21762" t="s">
        <v>4</v>
      </c>
      <c r="E21762">
        <v>0</v>
      </c>
      <c r="F21762" t="s">
        <v>22</v>
      </c>
    </row>
    <row r="21763" spans="1:6" x14ac:dyDescent="0.45">
      <c r="A21763" t="s">
        <v>74</v>
      </c>
      <c r="B21763">
        <v>2037</v>
      </c>
      <c r="C21763" t="s">
        <v>5</v>
      </c>
      <c r="D21763" t="s">
        <v>5</v>
      </c>
      <c r="E21763">
        <v>57.850944250241248</v>
      </c>
      <c r="F21763" t="s">
        <v>22</v>
      </c>
    </row>
    <row r="21764" spans="1:6" x14ac:dyDescent="0.45">
      <c r="A21764" t="s">
        <v>74</v>
      </c>
      <c r="B21764">
        <v>2037</v>
      </c>
      <c r="C21764" t="s">
        <v>16</v>
      </c>
      <c r="D21764" t="s">
        <v>6</v>
      </c>
      <c r="E21764">
        <v>0</v>
      </c>
      <c r="F21764" t="s">
        <v>22</v>
      </c>
    </row>
    <row r="21765" spans="1:6" x14ac:dyDescent="0.45">
      <c r="A21765" t="s">
        <v>74</v>
      </c>
      <c r="B21765">
        <v>2037</v>
      </c>
      <c r="C21765" t="s">
        <v>16</v>
      </c>
      <c r="D21765" t="s">
        <v>7</v>
      </c>
      <c r="E21765">
        <v>0</v>
      </c>
      <c r="F21765" t="s">
        <v>22</v>
      </c>
    </row>
    <row r="21766" spans="1:6" x14ac:dyDescent="0.45">
      <c r="A21766" t="s">
        <v>74</v>
      </c>
      <c r="B21766">
        <v>2037</v>
      </c>
      <c r="C21766" t="s">
        <v>17</v>
      </c>
      <c r="D21766" t="s">
        <v>8</v>
      </c>
      <c r="E21766">
        <v>0</v>
      </c>
      <c r="F21766" t="s">
        <v>22</v>
      </c>
    </row>
    <row r="21767" spans="1:6" x14ac:dyDescent="0.45">
      <c r="A21767" t="s">
        <v>74</v>
      </c>
      <c r="B21767">
        <v>2037</v>
      </c>
      <c r="C21767" t="s">
        <v>18</v>
      </c>
      <c r="D21767" t="s">
        <v>9</v>
      </c>
      <c r="E21767">
        <v>0</v>
      </c>
      <c r="F21767" t="s">
        <v>22</v>
      </c>
    </row>
    <row r="21768" spans="1:6" x14ac:dyDescent="0.45">
      <c r="A21768" t="s">
        <v>74</v>
      </c>
      <c r="B21768">
        <v>2037</v>
      </c>
      <c r="C21768" t="s">
        <v>18</v>
      </c>
      <c r="D21768" t="s">
        <v>10</v>
      </c>
      <c r="E21768">
        <v>57.850944250241248</v>
      </c>
      <c r="F21768" t="s">
        <v>22</v>
      </c>
    </row>
    <row r="21769" spans="1:6" x14ac:dyDescent="0.45">
      <c r="A21769" t="s">
        <v>74</v>
      </c>
      <c r="B21769">
        <v>2037</v>
      </c>
      <c r="C21769" t="s">
        <v>18</v>
      </c>
      <c r="D21769" t="s">
        <v>19</v>
      </c>
      <c r="E21769">
        <v>0.43358510577696219</v>
      </c>
      <c r="F21769" t="s">
        <v>23</v>
      </c>
    </row>
    <row r="21770" spans="1:6" x14ac:dyDescent="0.45">
      <c r="A21770" t="s">
        <v>74</v>
      </c>
      <c r="B21770">
        <v>2038</v>
      </c>
      <c r="C21770" t="s">
        <v>15</v>
      </c>
      <c r="D21770" t="s">
        <v>0</v>
      </c>
      <c r="E21770">
        <v>57.495101919056886</v>
      </c>
      <c r="F21770" t="s">
        <v>22</v>
      </c>
    </row>
    <row r="21771" spans="1:6" x14ac:dyDescent="0.45">
      <c r="A21771" t="s">
        <v>74</v>
      </c>
      <c r="B21771">
        <v>2038</v>
      </c>
      <c r="C21771" t="s">
        <v>15</v>
      </c>
      <c r="D21771" t="s">
        <v>1</v>
      </c>
      <c r="E21771">
        <v>0</v>
      </c>
      <c r="F21771" t="s">
        <v>22</v>
      </c>
    </row>
    <row r="21772" spans="1:6" x14ac:dyDescent="0.45">
      <c r="A21772" t="s">
        <v>74</v>
      </c>
      <c r="B21772">
        <v>2038</v>
      </c>
      <c r="C21772" t="s">
        <v>15</v>
      </c>
      <c r="D21772" t="s">
        <v>2</v>
      </c>
      <c r="E21772">
        <v>0</v>
      </c>
      <c r="F21772" t="s">
        <v>22</v>
      </c>
    </row>
    <row r="21773" spans="1:6" x14ac:dyDescent="0.45">
      <c r="A21773" t="s">
        <v>74</v>
      </c>
      <c r="B21773">
        <v>2038</v>
      </c>
      <c r="C21773" t="s">
        <v>15</v>
      </c>
      <c r="D21773" t="s">
        <v>3</v>
      </c>
      <c r="E21773">
        <v>0.46809105445805849</v>
      </c>
      <c r="F21773" t="s">
        <v>22</v>
      </c>
    </row>
    <row r="21774" spans="1:6" x14ac:dyDescent="0.45">
      <c r="A21774" t="s">
        <v>74</v>
      </c>
      <c r="B21774">
        <v>2038</v>
      </c>
      <c r="C21774" t="s">
        <v>15</v>
      </c>
      <c r="D21774" t="s">
        <v>4</v>
      </c>
      <c r="E21774">
        <v>0</v>
      </c>
      <c r="F21774" t="s">
        <v>22</v>
      </c>
    </row>
    <row r="21775" spans="1:6" x14ac:dyDescent="0.45">
      <c r="A21775" t="s">
        <v>74</v>
      </c>
      <c r="B21775">
        <v>2038</v>
      </c>
      <c r="C21775" t="s">
        <v>5</v>
      </c>
      <c r="D21775" t="s">
        <v>5</v>
      </c>
      <c r="E21775">
        <v>57.963192973514943</v>
      </c>
      <c r="F21775" t="s">
        <v>22</v>
      </c>
    </row>
    <row r="21776" spans="1:6" x14ac:dyDescent="0.45">
      <c r="A21776" t="s">
        <v>74</v>
      </c>
      <c r="B21776">
        <v>2038</v>
      </c>
      <c r="C21776" t="s">
        <v>16</v>
      </c>
      <c r="D21776" t="s">
        <v>6</v>
      </c>
      <c r="E21776">
        <v>0</v>
      </c>
      <c r="F21776" t="s">
        <v>22</v>
      </c>
    </row>
    <row r="21777" spans="1:6" x14ac:dyDescent="0.45">
      <c r="A21777" t="s">
        <v>74</v>
      </c>
      <c r="B21777">
        <v>2038</v>
      </c>
      <c r="C21777" t="s">
        <v>16</v>
      </c>
      <c r="D21777" t="s">
        <v>7</v>
      </c>
      <c r="E21777">
        <v>0</v>
      </c>
      <c r="F21777" t="s">
        <v>22</v>
      </c>
    </row>
    <row r="21778" spans="1:6" x14ac:dyDescent="0.45">
      <c r="A21778" t="s">
        <v>74</v>
      </c>
      <c r="B21778">
        <v>2038</v>
      </c>
      <c r="C21778" t="s">
        <v>17</v>
      </c>
      <c r="D21778" t="s">
        <v>8</v>
      </c>
      <c r="E21778">
        <v>0</v>
      </c>
      <c r="F21778" t="s">
        <v>22</v>
      </c>
    </row>
    <row r="21779" spans="1:6" x14ac:dyDescent="0.45">
      <c r="A21779" t="s">
        <v>74</v>
      </c>
      <c r="B21779">
        <v>2038</v>
      </c>
      <c r="C21779" t="s">
        <v>18</v>
      </c>
      <c r="D21779" t="s">
        <v>9</v>
      </c>
      <c r="E21779">
        <v>0</v>
      </c>
      <c r="F21779" t="s">
        <v>22</v>
      </c>
    </row>
    <row r="21780" spans="1:6" x14ac:dyDescent="0.45">
      <c r="A21780" t="s">
        <v>74</v>
      </c>
      <c r="B21780">
        <v>2038</v>
      </c>
      <c r="C21780" t="s">
        <v>18</v>
      </c>
      <c r="D21780" t="s">
        <v>10</v>
      </c>
      <c r="E21780">
        <v>57.963192973514943</v>
      </c>
      <c r="F21780" t="s">
        <v>22</v>
      </c>
    </row>
    <row r="21781" spans="1:6" x14ac:dyDescent="0.45">
      <c r="A21781" t="s">
        <v>74</v>
      </c>
      <c r="B21781">
        <v>2038</v>
      </c>
      <c r="C21781" t="s">
        <v>18</v>
      </c>
      <c r="D21781" t="s">
        <v>19</v>
      </c>
      <c r="E21781">
        <v>0.43442639497603602</v>
      </c>
      <c r="F21781" t="s">
        <v>23</v>
      </c>
    </row>
    <row r="21782" spans="1:6" x14ac:dyDescent="0.45">
      <c r="A21782" t="s">
        <v>74</v>
      </c>
      <c r="B21782">
        <v>2039</v>
      </c>
      <c r="C21782" t="s">
        <v>15</v>
      </c>
      <c r="D21782" t="s">
        <v>0</v>
      </c>
      <c r="E21782">
        <v>57.570779393502491</v>
      </c>
      <c r="F21782" t="s">
        <v>22</v>
      </c>
    </row>
    <row r="21783" spans="1:6" x14ac:dyDescent="0.45">
      <c r="A21783" t="s">
        <v>74</v>
      </c>
      <c r="B21783">
        <v>2039</v>
      </c>
      <c r="C21783" t="s">
        <v>15</v>
      </c>
      <c r="D21783" t="s">
        <v>1</v>
      </c>
      <c r="E21783">
        <v>0</v>
      </c>
      <c r="F21783" t="s">
        <v>22</v>
      </c>
    </row>
    <row r="21784" spans="1:6" x14ac:dyDescent="0.45">
      <c r="A21784" t="s">
        <v>74</v>
      </c>
      <c r="B21784">
        <v>2039</v>
      </c>
      <c r="C21784" t="s">
        <v>15</v>
      </c>
      <c r="D21784" t="s">
        <v>2</v>
      </c>
      <c r="E21784">
        <v>0</v>
      </c>
      <c r="F21784" t="s">
        <v>22</v>
      </c>
    </row>
    <row r="21785" spans="1:6" x14ac:dyDescent="0.45">
      <c r="A21785" t="s">
        <v>74</v>
      </c>
      <c r="B21785">
        <v>2039</v>
      </c>
      <c r="C21785" t="s">
        <v>15</v>
      </c>
      <c r="D21785" t="s">
        <v>3</v>
      </c>
      <c r="E21785">
        <v>0.50787879408699343</v>
      </c>
      <c r="F21785" t="s">
        <v>22</v>
      </c>
    </row>
    <row r="21786" spans="1:6" x14ac:dyDescent="0.45">
      <c r="A21786" t="s">
        <v>74</v>
      </c>
      <c r="B21786">
        <v>2039</v>
      </c>
      <c r="C21786" t="s">
        <v>15</v>
      </c>
      <c r="D21786" t="s">
        <v>4</v>
      </c>
      <c r="E21786">
        <v>0</v>
      </c>
      <c r="F21786" t="s">
        <v>22</v>
      </c>
    </row>
    <row r="21787" spans="1:6" x14ac:dyDescent="0.45">
      <c r="A21787" t="s">
        <v>74</v>
      </c>
      <c r="B21787">
        <v>2039</v>
      </c>
      <c r="C21787" t="s">
        <v>5</v>
      </c>
      <c r="D21787" t="s">
        <v>5</v>
      </c>
      <c r="E21787">
        <v>58.078658187589483</v>
      </c>
      <c r="F21787" t="s">
        <v>22</v>
      </c>
    </row>
    <row r="21788" spans="1:6" x14ac:dyDescent="0.45">
      <c r="A21788" t="s">
        <v>74</v>
      </c>
      <c r="B21788">
        <v>2039</v>
      </c>
      <c r="C21788" t="s">
        <v>16</v>
      </c>
      <c r="D21788" t="s">
        <v>6</v>
      </c>
      <c r="E21788">
        <v>0</v>
      </c>
      <c r="F21788" t="s">
        <v>22</v>
      </c>
    </row>
    <row r="21789" spans="1:6" x14ac:dyDescent="0.45">
      <c r="A21789" t="s">
        <v>74</v>
      </c>
      <c r="B21789">
        <v>2039</v>
      </c>
      <c r="C21789" t="s">
        <v>16</v>
      </c>
      <c r="D21789" t="s">
        <v>7</v>
      </c>
      <c r="E21789">
        <v>0</v>
      </c>
      <c r="F21789" t="s">
        <v>22</v>
      </c>
    </row>
    <row r="21790" spans="1:6" x14ac:dyDescent="0.45">
      <c r="A21790" t="s">
        <v>74</v>
      </c>
      <c r="B21790">
        <v>2039</v>
      </c>
      <c r="C21790" t="s">
        <v>17</v>
      </c>
      <c r="D21790" t="s">
        <v>8</v>
      </c>
      <c r="E21790">
        <v>0</v>
      </c>
      <c r="F21790" t="s">
        <v>22</v>
      </c>
    </row>
    <row r="21791" spans="1:6" x14ac:dyDescent="0.45">
      <c r="A21791" t="s">
        <v>74</v>
      </c>
      <c r="B21791">
        <v>2039</v>
      </c>
      <c r="C21791" t="s">
        <v>18</v>
      </c>
      <c r="D21791" t="s">
        <v>9</v>
      </c>
      <c r="E21791">
        <v>0</v>
      </c>
      <c r="F21791" t="s">
        <v>22</v>
      </c>
    </row>
    <row r="21792" spans="1:6" x14ac:dyDescent="0.45">
      <c r="A21792" t="s">
        <v>74</v>
      </c>
      <c r="B21792">
        <v>2039</v>
      </c>
      <c r="C21792" t="s">
        <v>18</v>
      </c>
      <c r="D21792" t="s">
        <v>10</v>
      </c>
      <c r="E21792">
        <v>58.078658187589483</v>
      </c>
      <c r="F21792" t="s">
        <v>22</v>
      </c>
    </row>
    <row r="21793" spans="1:6" x14ac:dyDescent="0.45">
      <c r="A21793" t="s">
        <v>74</v>
      </c>
      <c r="B21793">
        <v>2039</v>
      </c>
      <c r="C21793" t="s">
        <v>18</v>
      </c>
      <c r="D21793" t="s">
        <v>19</v>
      </c>
      <c r="E21793">
        <v>0.43529179134435647</v>
      </c>
      <c r="F21793" t="s">
        <v>23</v>
      </c>
    </row>
    <row r="21794" spans="1:6" x14ac:dyDescent="0.45">
      <c r="A21794" t="s">
        <v>74</v>
      </c>
      <c r="B21794">
        <v>2040</v>
      </c>
      <c r="C21794" t="s">
        <v>15</v>
      </c>
      <c r="D21794" t="s">
        <v>0</v>
      </c>
      <c r="E21794">
        <v>57.646556477826962</v>
      </c>
      <c r="F21794" t="s">
        <v>22</v>
      </c>
    </row>
    <row r="21795" spans="1:6" x14ac:dyDescent="0.45">
      <c r="A21795" t="s">
        <v>74</v>
      </c>
      <c r="B21795">
        <v>2040</v>
      </c>
      <c r="C21795" t="s">
        <v>15</v>
      </c>
      <c r="D21795" t="s">
        <v>1</v>
      </c>
      <c r="E21795">
        <v>0</v>
      </c>
      <c r="F21795" t="s">
        <v>22</v>
      </c>
    </row>
    <row r="21796" spans="1:6" x14ac:dyDescent="0.45">
      <c r="A21796" t="s">
        <v>74</v>
      </c>
      <c r="B21796">
        <v>2040</v>
      </c>
      <c r="C21796" t="s">
        <v>15</v>
      </c>
      <c r="D21796" t="s">
        <v>2</v>
      </c>
      <c r="E21796">
        <v>0</v>
      </c>
      <c r="F21796" t="s">
        <v>22</v>
      </c>
    </row>
    <row r="21797" spans="1:6" x14ac:dyDescent="0.45">
      <c r="A21797" t="s">
        <v>74</v>
      </c>
      <c r="B21797">
        <v>2040</v>
      </c>
      <c r="C21797" t="s">
        <v>15</v>
      </c>
      <c r="D21797" t="s">
        <v>3</v>
      </c>
      <c r="E21797">
        <v>0.55104849158438785</v>
      </c>
      <c r="F21797" t="s">
        <v>22</v>
      </c>
    </row>
    <row r="21798" spans="1:6" x14ac:dyDescent="0.45">
      <c r="A21798" t="s">
        <v>74</v>
      </c>
      <c r="B21798">
        <v>2040</v>
      </c>
      <c r="C21798" t="s">
        <v>15</v>
      </c>
      <c r="D21798" t="s">
        <v>4</v>
      </c>
      <c r="E21798">
        <v>0</v>
      </c>
      <c r="F21798" t="s">
        <v>22</v>
      </c>
    </row>
    <row r="21799" spans="1:6" x14ac:dyDescent="0.45">
      <c r="A21799" t="s">
        <v>74</v>
      </c>
      <c r="B21799">
        <v>2040</v>
      </c>
      <c r="C21799" t="s">
        <v>5</v>
      </c>
      <c r="D21799" t="s">
        <v>5</v>
      </c>
      <c r="E21799">
        <v>58.197604969411351</v>
      </c>
      <c r="F21799" t="s">
        <v>22</v>
      </c>
    </row>
    <row r="21800" spans="1:6" x14ac:dyDescent="0.45">
      <c r="A21800" t="s">
        <v>74</v>
      </c>
      <c r="B21800">
        <v>2040</v>
      </c>
      <c r="C21800" t="s">
        <v>16</v>
      </c>
      <c r="D21800" t="s">
        <v>6</v>
      </c>
      <c r="E21800">
        <v>0</v>
      </c>
      <c r="F21800" t="s">
        <v>22</v>
      </c>
    </row>
    <row r="21801" spans="1:6" x14ac:dyDescent="0.45">
      <c r="A21801" t="s">
        <v>74</v>
      </c>
      <c r="B21801">
        <v>2040</v>
      </c>
      <c r="C21801" t="s">
        <v>16</v>
      </c>
      <c r="D21801" t="s">
        <v>7</v>
      </c>
      <c r="E21801">
        <v>0</v>
      </c>
      <c r="F21801" t="s">
        <v>22</v>
      </c>
    </row>
    <row r="21802" spans="1:6" x14ac:dyDescent="0.45">
      <c r="A21802" t="s">
        <v>74</v>
      </c>
      <c r="B21802">
        <v>2040</v>
      </c>
      <c r="C21802" t="s">
        <v>17</v>
      </c>
      <c r="D21802" t="s">
        <v>8</v>
      </c>
      <c r="E21802">
        <v>0</v>
      </c>
      <c r="F21802" t="s">
        <v>22</v>
      </c>
    </row>
    <row r="21803" spans="1:6" x14ac:dyDescent="0.45">
      <c r="A21803" t="s">
        <v>74</v>
      </c>
      <c r="B21803">
        <v>2040</v>
      </c>
      <c r="C21803" t="s">
        <v>18</v>
      </c>
      <c r="D21803" t="s">
        <v>9</v>
      </c>
      <c r="E21803">
        <v>0</v>
      </c>
      <c r="F21803" t="s">
        <v>22</v>
      </c>
    </row>
    <row r="21804" spans="1:6" x14ac:dyDescent="0.45">
      <c r="A21804" t="s">
        <v>74</v>
      </c>
      <c r="B21804">
        <v>2040</v>
      </c>
      <c r="C21804" t="s">
        <v>18</v>
      </c>
      <c r="D21804" t="s">
        <v>10</v>
      </c>
      <c r="E21804">
        <v>58.197604969411351</v>
      </c>
      <c r="F21804" t="s">
        <v>22</v>
      </c>
    </row>
    <row r="21805" spans="1:6" x14ac:dyDescent="0.45">
      <c r="A21805" t="s">
        <v>74</v>
      </c>
      <c r="B21805">
        <v>2040</v>
      </c>
      <c r="C21805" t="s">
        <v>18</v>
      </c>
      <c r="D21805" t="s">
        <v>19</v>
      </c>
      <c r="E21805">
        <v>0.43618328159825759</v>
      </c>
      <c r="F21805" t="s">
        <v>23</v>
      </c>
    </row>
    <row r="21806" spans="1:6" x14ac:dyDescent="0.45">
      <c r="A21806" t="s">
        <v>74</v>
      </c>
      <c r="B21806">
        <v>2041</v>
      </c>
      <c r="C21806" t="s">
        <v>15</v>
      </c>
      <c r="D21806" t="s">
        <v>0</v>
      </c>
      <c r="E21806">
        <v>56.758403253597045</v>
      </c>
      <c r="F21806" t="s">
        <v>22</v>
      </c>
    </row>
    <row r="21807" spans="1:6" x14ac:dyDescent="0.45">
      <c r="A21807" t="s">
        <v>74</v>
      </c>
      <c r="B21807">
        <v>2041</v>
      </c>
      <c r="C21807" t="s">
        <v>15</v>
      </c>
      <c r="D21807" t="s">
        <v>1</v>
      </c>
      <c r="E21807">
        <v>0</v>
      </c>
      <c r="F21807" t="s">
        <v>22</v>
      </c>
    </row>
    <row r="21808" spans="1:6" x14ac:dyDescent="0.45">
      <c r="A21808" t="s">
        <v>74</v>
      </c>
      <c r="B21808">
        <v>2041</v>
      </c>
      <c r="C21808" t="s">
        <v>15</v>
      </c>
      <c r="D21808" t="s">
        <v>2</v>
      </c>
      <c r="E21808">
        <v>0</v>
      </c>
      <c r="F21808" t="s">
        <v>22</v>
      </c>
    </row>
    <row r="21809" spans="1:6" x14ac:dyDescent="0.45">
      <c r="A21809" t="s">
        <v>74</v>
      </c>
      <c r="B21809">
        <v>2041</v>
      </c>
      <c r="C21809" t="s">
        <v>15</v>
      </c>
      <c r="D21809" t="s">
        <v>3</v>
      </c>
      <c r="E21809">
        <v>0.59678551638589206</v>
      </c>
      <c r="F21809" t="s">
        <v>22</v>
      </c>
    </row>
    <row r="21810" spans="1:6" x14ac:dyDescent="0.45">
      <c r="A21810" t="s">
        <v>74</v>
      </c>
      <c r="B21810">
        <v>2041</v>
      </c>
      <c r="C21810" t="s">
        <v>15</v>
      </c>
      <c r="D21810" t="s">
        <v>4</v>
      </c>
      <c r="E21810">
        <v>0</v>
      </c>
      <c r="F21810" t="s">
        <v>22</v>
      </c>
    </row>
    <row r="21811" spans="1:6" x14ac:dyDescent="0.45">
      <c r="A21811" t="s">
        <v>74</v>
      </c>
      <c r="B21811">
        <v>2041</v>
      </c>
      <c r="C21811" t="s">
        <v>5</v>
      </c>
      <c r="D21811" t="s">
        <v>5</v>
      </c>
      <c r="E21811">
        <v>57.355188769982938</v>
      </c>
      <c r="F21811" t="s">
        <v>22</v>
      </c>
    </row>
    <row r="21812" spans="1:6" x14ac:dyDescent="0.45">
      <c r="A21812" t="s">
        <v>74</v>
      </c>
      <c r="B21812">
        <v>2041</v>
      </c>
      <c r="C21812" t="s">
        <v>16</v>
      </c>
      <c r="D21812" t="s">
        <v>6</v>
      </c>
      <c r="E21812">
        <v>0</v>
      </c>
      <c r="F21812" t="s">
        <v>22</v>
      </c>
    </row>
    <row r="21813" spans="1:6" x14ac:dyDescent="0.45">
      <c r="A21813" t="s">
        <v>74</v>
      </c>
      <c r="B21813">
        <v>2041</v>
      </c>
      <c r="C21813" t="s">
        <v>16</v>
      </c>
      <c r="D21813" t="s">
        <v>7</v>
      </c>
      <c r="E21813">
        <v>0</v>
      </c>
      <c r="F21813" t="s">
        <v>22</v>
      </c>
    </row>
    <row r="21814" spans="1:6" x14ac:dyDescent="0.45">
      <c r="A21814" t="s">
        <v>74</v>
      </c>
      <c r="B21814">
        <v>2041</v>
      </c>
      <c r="C21814" t="s">
        <v>17</v>
      </c>
      <c r="D21814" t="s">
        <v>8</v>
      </c>
      <c r="E21814">
        <v>0</v>
      </c>
      <c r="F21814" t="s">
        <v>22</v>
      </c>
    </row>
    <row r="21815" spans="1:6" x14ac:dyDescent="0.45">
      <c r="A21815" t="s">
        <v>74</v>
      </c>
      <c r="B21815">
        <v>2041</v>
      </c>
      <c r="C21815" t="s">
        <v>18</v>
      </c>
      <c r="D21815" t="s">
        <v>9</v>
      </c>
      <c r="E21815">
        <v>0</v>
      </c>
      <c r="F21815" t="s">
        <v>22</v>
      </c>
    </row>
    <row r="21816" spans="1:6" x14ac:dyDescent="0.45">
      <c r="A21816" t="s">
        <v>74</v>
      </c>
      <c r="B21816">
        <v>2041</v>
      </c>
      <c r="C21816" t="s">
        <v>18</v>
      </c>
      <c r="D21816" t="s">
        <v>10</v>
      </c>
      <c r="E21816">
        <v>57.355188769982938</v>
      </c>
      <c r="F21816" t="s">
        <v>22</v>
      </c>
    </row>
    <row r="21817" spans="1:6" x14ac:dyDescent="0.45">
      <c r="A21817" t="s">
        <v>74</v>
      </c>
      <c r="B21817">
        <v>2041</v>
      </c>
      <c r="C21817" t="s">
        <v>18</v>
      </c>
      <c r="D21817" t="s">
        <v>19</v>
      </c>
      <c r="E21817">
        <v>0.42986948462102198</v>
      </c>
      <c r="F21817" t="s">
        <v>23</v>
      </c>
    </row>
    <row r="21818" spans="1:6" x14ac:dyDescent="0.45">
      <c r="A21818" t="s">
        <v>74</v>
      </c>
      <c r="B21818">
        <v>2042</v>
      </c>
      <c r="C21818" t="s">
        <v>15</v>
      </c>
      <c r="D21818" t="s">
        <v>0</v>
      </c>
      <c r="E21818">
        <v>55.883933694062925</v>
      </c>
      <c r="F21818" t="s">
        <v>22</v>
      </c>
    </row>
    <row r="21819" spans="1:6" x14ac:dyDescent="0.45">
      <c r="A21819" t="s">
        <v>74</v>
      </c>
      <c r="B21819">
        <v>2042</v>
      </c>
      <c r="C21819" t="s">
        <v>15</v>
      </c>
      <c r="D21819" t="s">
        <v>1</v>
      </c>
      <c r="E21819">
        <v>0</v>
      </c>
      <c r="F21819" t="s">
        <v>22</v>
      </c>
    </row>
    <row r="21820" spans="1:6" x14ac:dyDescent="0.45">
      <c r="A21820" t="s">
        <v>74</v>
      </c>
      <c r="B21820">
        <v>2042</v>
      </c>
      <c r="C21820" t="s">
        <v>15</v>
      </c>
      <c r="D21820" t="s">
        <v>2</v>
      </c>
      <c r="E21820">
        <v>0</v>
      </c>
      <c r="F21820" t="s">
        <v>22</v>
      </c>
    </row>
    <row r="21821" spans="1:6" x14ac:dyDescent="0.45">
      <c r="A21821" t="s">
        <v>74</v>
      </c>
      <c r="B21821">
        <v>2042</v>
      </c>
      <c r="C21821" t="s">
        <v>15</v>
      </c>
      <c r="D21821" t="s">
        <v>3</v>
      </c>
      <c r="E21821">
        <v>0.64631871424592102</v>
      </c>
      <c r="F21821" t="s">
        <v>22</v>
      </c>
    </row>
    <row r="21822" spans="1:6" x14ac:dyDescent="0.45">
      <c r="A21822" t="s">
        <v>74</v>
      </c>
      <c r="B21822">
        <v>2042</v>
      </c>
      <c r="C21822" t="s">
        <v>15</v>
      </c>
      <c r="D21822" t="s">
        <v>4</v>
      </c>
      <c r="E21822">
        <v>0</v>
      </c>
      <c r="F21822" t="s">
        <v>22</v>
      </c>
    </row>
    <row r="21823" spans="1:6" x14ac:dyDescent="0.45">
      <c r="A21823" t="s">
        <v>74</v>
      </c>
      <c r="B21823">
        <v>2042</v>
      </c>
      <c r="C21823" t="s">
        <v>5</v>
      </c>
      <c r="D21823" t="s">
        <v>5</v>
      </c>
      <c r="E21823">
        <v>56.530252408308847</v>
      </c>
      <c r="F21823" t="s">
        <v>22</v>
      </c>
    </row>
    <row r="21824" spans="1:6" x14ac:dyDescent="0.45">
      <c r="A21824" t="s">
        <v>74</v>
      </c>
      <c r="B21824">
        <v>2042</v>
      </c>
      <c r="C21824" t="s">
        <v>16</v>
      </c>
      <c r="D21824" t="s">
        <v>6</v>
      </c>
      <c r="E21824">
        <v>0</v>
      </c>
      <c r="F21824" t="s">
        <v>22</v>
      </c>
    </row>
    <row r="21825" spans="1:6" x14ac:dyDescent="0.45">
      <c r="A21825" t="s">
        <v>74</v>
      </c>
      <c r="B21825">
        <v>2042</v>
      </c>
      <c r="C21825" t="s">
        <v>16</v>
      </c>
      <c r="D21825" t="s">
        <v>7</v>
      </c>
      <c r="E21825">
        <v>0</v>
      </c>
      <c r="F21825" t="s">
        <v>22</v>
      </c>
    </row>
    <row r="21826" spans="1:6" x14ac:dyDescent="0.45">
      <c r="A21826" t="s">
        <v>74</v>
      </c>
      <c r="B21826">
        <v>2042</v>
      </c>
      <c r="C21826" t="s">
        <v>17</v>
      </c>
      <c r="D21826" t="s">
        <v>8</v>
      </c>
      <c r="E21826">
        <v>0</v>
      </c>
      <c r="F21826" t="s">
        <v>22</v>
      </c>
    </row>
    <row r="21827" spans="1:6" x14ac:dyDescent="0.45">
      <c r="A21827" t="s">
        <v>74</v>
      </c>
      <c r="B21827">
        <v>2042</v>
      </c>
      <c r="C21827" t="s">
        <v>18</v>
      </c>
      <c r="D21827" t="s">
        <v>9</v>
      </c>
      <c r="E21827">
        <v>0</v>
      </c>
      <c r="F21827" t="s">
        <v>22</v>
      </c>
    </row>
    <row r="21828" spans="1:6" x14ac:dyDescent="0.45">
      <c r="A21828" t="s">
        <v>74</v>
      </c>
      <c r="B21828">
        <v>2042</v>
      </c>
      <c r="C21828" t="s">
        <v>18</v>
      </c>
      <c r="D21828" t="s">
        <v>10</v>
      </c>
      <c r="E21828">
        <v>56.530252408308847</v>
      </c>
      <c r="F21828" t="s">
        <v>22</v>
      </c>
    </row>
    <row r="21829" spans="1:6" x14ac:dyDescent="0.45">
      <c r="A21829" t="s">
        <v>74</v>
      </c>
      <c r="B21829">
        <v>2042</v>
      </c>
      <c r="C21829" t="s">
        <v>18</v>
      </c>
      <c r="D21829" t="s">
        <v>19</v>
      </c>
      <c r="E21829">
        <v>0.42368669669471715</v>
      </c>
      <c r="F21829" t="s">
        <v>23</v>
      </c>
    </row>
    <row r="21830" spans="1:6" x14ac:dyDescent="0.45">
      <c r="A21830" t="s">
        <v>74</v>
      </c>
      <c r="B21830">
        <v>2043</v>
      </c>
      <c r="C21830" t="s">
        <v>15</v>
      </c>
      <c r="D21830" t="s">
        <v>0</v>
      </c>
      <c r="E21830">
        <v>55.022936976728666</v>
      </c>
      <c r="F21830" t="s">
        <v>22</v>
      </c>
    </row>
    <row r="21831" spans="1:6" x14ac:dyDescent="0.45">
      <c r="A21831" t="s">
        <v>74</v>
      </c>
      <c r="B21831">
        <v>2043</v>
      </c>
      <c r="C21831" t="s">
        <v>15</v>
      </c>
      <c r="D21831" t="s">
        <v>1</v>
      </c>
      <c r="E21831">
        <v>0</v>
      </c>
      <c r="F21831" t="s">
        <v>22</v>
      </c>
    </row>
    <row r="21832" spans="1:6" x14ac:dyDescent="0.45">
      <c r="A21832" t="s">
        <v>74</v>
      </c>
      <c r="B21832">
        <v>2043</v>
      </c>
      <c r="C21832" t="s">
        <v>15</v>
      </c>
      <c r="D21832" t="s">
        <v>2</v>
      </c>
      <c r="E21832">
        <v>0</v>
      </c>
      <c r="F21832" t="s">
        <v>22</v>
      </c>
    </row>
    <row r="21833" spans="1:6" x14ac:dyDescent="0.45">
      <c r="A21833" t="s">
        <v>74</v>
      </c>
      <c r="B21833">
        <v>2043</v>
      </c>
      <c r="C21833" t="s">
        <v>15</v>
      </c>
      <c r="D21833" t="s">
        <v>3</v>
      </c>
      <c r="E21833">
        <v>0.69996316752833243</v>
      </c>
      <c r="F21833" t="s">
        <v>22</v>
      </c>
    </row>
    <row r="21834" spans="1:6" x14ac:dyDescent="0.45">
      <c r="A21834" t="s">
        <v>74</v>
      </c>
      <c r="B21834">
        <v>2043</v>
      </c>
      <c r="C21834" t="s">
        <v>15</v>
      </c>
      <c r="D21834" t="s">
        <v>4</v>
      </c>
      <c r="E21834">
        <v>0</v>
      </c>
      <c r="F21834" t="s">
        <v>22</v>
      </c>
    </row>
    <row r="21835" spans="1:6" x14ac:dyDescent="0.45">
      <c r="A21835" t="s">
        <v>74</v>
      </c>
      <c r="B21835">
        <v>2043</v>
      </c>
      <c r="C21835" t="s">
        <v>5</v>
      </c>
      <c r="D21835" t="s">
        <v>5</v>
      </c>
      <c r="E21835">
        <v>55.722900144256997</v>
      </c>
      <c r="F21835" t="s">
        <v>22</v>
      </c>
    </row>
    <row r="21836" spans="1:6" x14ac:dyDescent="0.45">
      <c r="A21836" t="s">
        <v>74</v>
      </c>
      <c r="B21836">
        <v>2043</v>
      </c>
      <c r="C21836" t="s">
        <v>16</v>
      </c>
      <c r="D21836" t="s">
        <v>6</v>
      </c>
      <c r="E21836">
        <v>0</v>
      </c>
      <c r="F21836" t="s">
        <v>22</v>
      </c>
    </row>
    <row r="21837" spans="1:6" x14ac:dyDescent="0.45">
      <c r="A21837" t="s">
        <v>74</v>
      </c>
      <c r="B21837">
        <v>2043</v>
      </c>
      <c r="C21837" t="s">
        <v>16</v>
      </c>
      <c r="D21837" t="s">
        <v>7</v>
      </c>
      <c r="E21837">
        <v>0</v>
      </c>
      <c r="F21837" t="s">
        <v>22</v>
      </c>
    </row>
    <row r="21838" spans="1:6" x14ac:dyDescent="0.45">
      <c r="A21838" t="s">
        <v>74</v>
      </c>
      <c r="B21838">
        <v>2043</v>
      </c>
      <c r="C21838" t="s">
        <v>17</v>
      </c>
      <c r="D21838" t="s">
        <v>8</v>
      </c>
      <c r="E21838">
        <v>0</v>
      </c>
      <c r="F21838" t="s">
        <v>22</v>
      </c>
    </row>
    <row r="21839" spans="1:6" x14ac:dyDescent="0.45">
      <c r="A21839" t="s">
        <v>74</v>
      </c>
      <c r="B21839">
        <v>2043</v>
      </c>
      <c r="C21839" t="s">
        <v>18</v>
      </c>
      <c r="D21839" t="s">
        <v>9</v>
      </c>
      <c r="E21839">
        <v>0</v>
      </c>
      <c r="F21839" t="s">
        <v>22</v>
      </c>
    </row>
    <row r="21840" spans="1:6" x14ac:dyDescent="0.45">
      <c r="A21840" t="s">
        <v>74</v>
      </c>
      <c r="B21840">
        <v>2043</v>
      </c>
      <c r="C21840" t="s">
        <v>18</v>
      </c>
      <c r="D21840" t="s">
        <v>10</v>
      </c>
      <c r="E21840">
        <v>55.722900144256997</v>
      </c>
      <c r="F21840" t="s">
        <v>22</v>
      </c>
    </row>
    <row r="21841" spans="1:6" x14ac:dyDescent="0.45">
      <c r="A21841" t="s">
        <v>74</v>
      </c>
      <c r="B21841">
        <v>2043</v>
      </c>
      <c r="C21841" t="s">
        <v>18</v>
      </c>
      <c r="D21841" t="s">
        <v>19</v>
      </c>
      <c r="E21841">
        <v>0.4176356992331377</v>
      </c>
      <c r="F21841" t="s">
        <v>23</v>
      </c>
    </row>
    <row r="21842" spans="1:6" x14ac:dyDescent="0.45">
      <c r="A21842" t="s">
        <v>74</v>
      </c>
      <c r="B21842">
        <v>2044</v>
      </c>
      <c r="C21842" t="s">
        <v>15</v>
      </c>
      <c r="D21842" t="s">
        <v>0</v>
      </c>
      <c r="E21842">
        <v>54.175205527213933</v>
      </c>
      <c r="F21842" t="s">
        <v>22</v>
      </c>
    </row>
    <row r="21843" spans="1:6" x14ac:dyDescent="0.45">
      <c r="A21843" t="s">
        <v>74</v>
      </c>
      <c r="B21843">
        <v>2044</v>
      </c>
      <c r="C21843" t="s">
        <v>15</v>
      </c>
      <c r="D21843" t="s">
        <v>1</v>
      </c>
      <c r="E21843">
        <v>0</v>
      </c>
      <c r="F21843" t="s">
        <v>22</v>
      </c>
    </row>
    <row r="21844" spans="1:6" x14ac:dyDescent="0.45">
      <c r="A21844" t="s">
        <v>74</v>
      </c>
      <c r="B21844">
        <v>2044</v>
      </c>
      <c r="C21844" t="s">
        <v>15</v>
      </c>
      <c r="D21844" t="s">
        <v>2</v>
      </c>
      <c r="E21844">
        <v>0</v>
      </c>
      <c r="F21844" t="s">
        <v>22</v>
      </c>
    </row>
    <row r="21845" spans="1:6" x14ac:dyDescent="0.45">
      <c r="A21845" t="s">
        <v>74</v>
      </c>
      <c r="B21845">
        <v>2044</v>
      </c>
      <c r="C21845" t="s">
        <v>15</v>
      </c>
      <c r="D21845" t="s">
        <v>3</v>
      </c>
      <c r="E21845">
        <v>0.758060110433184</v>
      </c>
      <c r="F21845" t="s">
        <v>22</v>
      </c>
    </row>
    <row r="21846" spans="1:6" x14ac:dyDescent="0.45">
      <c r="A21846" t="s">
        <v>74</v>
      </c>
      <c r="B21846">
        <v>2044</v>
      </c>
      <c r="C21846" t="s">
        <v>15</v>
      </c>
      <c r="D21846" t="s">
        <v>4</v>
      </c>
      <c r="E21846">
        <v>0</v>
      </c>
      <c r="F21846" t="s">
        <v>22</v>
      </c>
    </row>
    <row r="21847" spans="1:6" x14ac:dyDescent="0.45">
      <c r="A21847" t="s">
        <v>74</v>
      </c>
      <c r="B21847">
        <v>2044</v>
      </c>
      <c r="C21847" t="s">
        <v>5</v>
      </c>
      <c r="D21847" t="s">
        <v>5</v>
      </c>
      <c r="E21847">
        <v>54.933265637647118</v>
      </c>
      <c r="F21847" t="s">
        <v>22</v>
      </c>
    </row>
    <row r="21848" spans="1:6" x14ac:dyDescent="0.45">
      <c r="A21848" t="s">
        <v>74</v>
      </c>
      <c r="B21848">
        <v>2044</v>
      </c>
      <c r="C21848" t="s">
        <v>16</v>
      </c>
      <c r="D21848" t="s">
        <v>6</v>
      </c>
      <c r="E21848">
        <v>0</v>
      </c>
      <c r="F21848" t="s">
        <v>22</v>
      </c>
    </row>
    <row r="21849" spans="1:6" x14ac:dyDescent="0.45">
      <c r="A21849" t="s">
        <v>74</v>
      </c>
      <c r="B21849">
        <v>2044</v>
      </c>
      <c r="C21849" t="s">
        <v>16</v>
      </c>
      <c r="D21849" t="s">
        <v>7</v>
      </c>
      <c r="E21849">
        <v>0</v>
      </c>
      <c r="F21849" t="s">
        <v>22</v>
      </c>
    </row>
    <row r="21850" spans="1:6" x14ac:dyDescent="0.45">
      <c r="A21850" t="s">
        <v>74</v>
      </c>
      <c r="B21850">
        <v>2044</v>
      </c>
      <c r="C21850" t="s">
        <v>17</v>
      </c>
      <c r="D21850" t="s">
        <v>8</v>
      </c>
      <c r="E21850">
        <v>0</v>
      </c>
      <c r="F21850" t="s">
        <v>22</v>
      </c>
    </row>
    <row r="21851" spans="1:6" x14ac:dyDescent="0.45">
      <c r="A21851" t="s">
        <v>74</v>
      </c>
      <c r="B21851">
        <v>2044</v>
      </c>
      <c r="C21851" t="s">
        <v>18</v>
      </c>
      <c r="D21851" t="s">
        <v>9</v>
      </c>
      <c r="E21851">
        <v>0</v>
      </c>
      <c r="F21851" t="s">
        <v>22</v>
      </c>
    </row>
    <row r="21852" spans="1:6" x14ac:dyDescent="0.45">
      <c r="A21852" t="s">
        <v>74</v>
      </c>
      <c r="B21852">
        <v>2044</v>
      </c>
      <c r="C21852" t="s">
        <v>18</v>
      </c>
      <c r="D21852" t="s">
        <v>10</v>
      </c>
      <c r="E21852">
        <v>54.933265637647118</v>
      </c>
      <c r="F21852" t="s">
        <v>22</v>
      </c>
    </row>
    <row r="21853" spans="1:6" x14ac:dyDescent="0.45">
      <c r="A21853" t="s">
        <v>74</v>
      </c>
      <c r="B21853">
        <v>2044</v>
      </c>
      <c r="C21853" t="s">
        <v>18</v>
      </c>
      <c r="D21853" t="s">
        <v>19</v>
      </c>
      <c r="E21853">
        <v>0.41171749399879254</v>
      </c>
      <c r="F21853" t="s">
        <v>23</v>
      </c>
    </row>
    <row r="21854" spans="1:6" x14ac:dyDescent="0.45">
      <c r="A21854" t="s">
        <v>74</v>
      </c>
      <c r="B21854">
        <v>2045</v>
      </c>
      <c r="C21854" t="s">
        <v>15</v>
      </c>
      <c r="D21854" t="s">
        <v>0</v>
      </c>
      <c r="E21854">
        <v>53.340534969210701</v>
      </c>
      <c r="F21854" t="s">
        <v>22</v>
      </c>
    </row>
    <row r="21855" spans="1:6" x14ac:dyDescent="0.45">
      <c r="A21855" t="s">
        <v>74</v>
      </c>
      <c r="B21855">
        <v>2045</v>
      </c>
      <c r="C21855" t="s">
        <v>15</v>
      </c>
      <c r="D21855" t="s">
        <v>1</v>
      </c>
      <c r="E21855">
        <v>0</v>
      </c>
      <c r="F21855" t="s">
        <v>22</v>
      </c>
    </row>
    <row r="21856" spans="1:6" x14ac:dyDescent="0.45">
      <c r="A21856" t="s">
        <v>74</v>
      </c>
      <c r="B21856">
        <v>2045</v>
      </c>
      <c r="C21856" t="s">
        <v>15</v>
      </c>
      <c r="D21856" t="s">
        <v>2</v>
      </c>
      <c r="E21856">
        <v>0</v>
      </c>
      <c r="F21856" t="s">
        <v>22</v>
      </c>
    </row>
    <row r="21857" spans="1:6" x14ac:dyDescent="0.45">
      <c r="A21857" t="s">
        <v>74</v>
      </c>
      <c r="B21857">
        <v>2045</v>
      </c>
      <c r="C21857" t="s">
        <v>15</v>
      </c>
      <c r="D21857" t="s">
        <v>3</v>
      </c>
      <c r="E21857">
        <v>0.82097909959913828</v>
      </c>
      <c r="F21857" t="s">
        <v>22</v>
      </c>
    </row>
    <row r="21858" spans="1:6" x14ac:dyDescent="0.45">
      <c r="A21858" t="s">
        <v>74</v>
      </c>
      <c r="B21858">
        <v>2045</v>
      </c>
      <c r="C21858" t="s">
        <v>15</v>
      </c>
      <c r="D21858" t="s">
        <v>4</v>
      </c>
      <c r="E21858">
        <v>0</v>
      </c>
      <c r="F21858" t="s">
        <v>22</v>
      </c>
    </row>
    <row r="21859" spans="1:6" x14ac:dyDescent="0.45">
      <c r="A21859" t="s">
        <v>74</v>
      </c>
      <c r="B21859">
        <v>2045</v>
      </c>
      <c r="C21859" t="s">
        <v>5</v>
      </c>
      <c r="D21859" t="s">
        <v>5</v>
      </c>
      <c r="E21859">
        <v>54.161514068809844</v>
      </c>
      <c r="F21859" t="s">
        <v>22</v>
      </c>
    </row>
    <row r="21860" spans="1:6" x14ac:dyDescent="0.45">
      <c r="A21860" t="s">
        <v>74</v>
      </c>
      <c r="B21860">
        <v>2045</v>
      </c>
      <c r="C21860" t="s">
        <v>16</v>
      </c>
      <c r="D21860" t="s">
        <v>6</v>
      </c>
      <c r="E21860">
        <v>0</v>
      </c>
      <c r="F21860" t="s">
        <v>22</v>
      </c>
    </row>
    <row r="21861" spans="1:6" x14ac:dyDescent="0.45">
      <c r="A21861" t="s">
        <v>74</v>
      </c>
      <c r="B21861">
        <v>2045</v>
      </c>
      <c r="C21861" t="s">
        <v>16</v>
      </c>
      <c r="D21861" t="s">
        <v>7</v>
      </c>
      <c r="E21861">
        <v>0</v>
      </c>
      <c r="F21861" t="s">
        <v>22</v>
      </c>
    </row>
    <row r="21862" spans="1:6" x14ac:dyDescent="0.45">
      <c r="A21862" t="s">
        <v>74</v>
      </c>
      <c r="B21862">
        <v>2045</v>
      </c>
      <c r="C21862" t="s">
        <v>17</v>
      </c>
      <c r="D21862" t="s">
        <v>8</v>
      </c>
      <c r="E21862">
        <v>0</v>
      </c>
      <c r="F21862" t="s">
        <v>22</v>
      </c>
    </row>
    <row r="21863" spans="1:6" x14ac:dyDescent="0.45">
      <c r="A21863" t="s">
        <v>74</v>
      </c>
      <c r="B21863">
        <v>2045</v>
      </c>
      <c r="C21863" t="s">
        <v>18</v>
      </c>
      <c r="D21863" t="s">
        <v>9</v>
      </c>
      <c r="E21863">
        <v>0</v>
      </c>
      <c r="F21863" t="s">
        <v>22</v>
      </c>
    </row>
    <row r="21864" spans="1:6" x14ac:dyDescent="0.45">
      <c r="A21864" t="s">
        <v>74</v>
      </c>
      <c r="B21864">
        <v>2045</v>
      </c>
      <c r="C21864" t="s">
        <v>18</v>
      </c>
      <c r="D21864" t="s">
        <v>10</v>
      </c>
      <c r="E21864">
        <v>54.161514068809844</v>
      </c>
      <c r="F21864" t="s">
        <v>22</v>
      </c>
    </row>
    <row r="21865" spans="1:6" x14ac:dyDescent="0.45">
      <c r="A21865" t="s">
        <v>74</v>
      </c>
      <c r="B21865">
        <v>2045</v>
      </c>
      <c r="C21865" t="s">
        <v>18</v>
      </c>
      <c r="D21865" t="s">
        <v>19</v>
      </c>
      <c r="E21865">
        <v>0.40593331899621338</v>
      </c>
      <c r="F21865" t="s">
        <v>23</v>
      </c>
    </row>
    <row r="21866" spans="1:6" x14ac:dyDescent="0.45">
      <c r="A21866" t="s">
        <v>74</v>
      </c>
      <c r="B21866">
        <v>2046</v>
      </c>
      <c r="C21866" t="s">
        <v>15</v>
      </c>
      <c r="D21866" t="s">
        <v>0</v>
      </c>
      <c r="E21866">
        <v>51.971146479545929</v>
      </c>
      <c r="F21866" t="s">
        <v>22</v>
      </c>
    </row>
    <row r="21867" spans="1:6" x14ac:dyDescent="0.45">
      <c r="A21867" t="s">
        <v>74</v>
      </c>
      <c r="B21867">
        <v>2046</v>
      </c>
      <c r="C21867" t="s">
        <v>15</v>
      </c>
      <c r="D21867" t="s">
        <v>1</v>
      </c>
      <c r="E21867">
        <v>0</v>
      </c>
      <c r="F21867" t="s">
        <v>22</v>
      </c>
    </row>
    <row r="21868" spans="1:6" x14ac:dyDescent="0.45">
      <c r="A21868" t="s">
        <v>74</v>
      </c>
      <c r="B21868">
        <v>2046</v>
      </c>
      <c r="C21868" t="s">
        <v>15</v>
      </c>
      <c r="D21868" t="s">
        <v>2</v>
      </c>
      <c r="E21868">
        <v>0</v>
      </c>
      <c r="F21868" t="s">
        <v>22</v>
      </c>
    </row>
    <row r="21869" spans="1:6" x14ac:dyDescent="0.45">
      <c r="A21869" t="s">
        <v>74</v>
      </c>
      <c r="B21869">
        <v>2046</v>
      </c>
      <c r="C21869" t="s">
        <v>15</v>
      </c>
      <c r="D21869" t="s">
        <v>3</v>
      </c>
      <c r="E21869">
        <v>0.88747840666666844</v>
      </c>
      <c r="F21869" t="s">
        <v>22</v>
      </c>
    </row>
    <row r="21870" spans="1:6" x14ac:dyDescent="0.45">
      <c r="A21870" t="s">
        <v>74</v>
      </c>
      <c r="B21870">
        <v>2046</v>
      </c>
      <c r="C21870" t="s">
        <v>15</v>
      </c>
      <c r="D21870" t="s">
        <v>4</v>
      </c>
      <c r="E21870">
        <v>0</v>
      </c>
      <c r="F21870" t="s">
        <v>22</v>
      </c>
    </row>
    <row r="21871" spans="1:6" x14ac:dyDescent="0.45">
      <c r="A21871" t="s">
        <v>74</v>
      </c>
      <c r="B21871">
        <v>2046</v>
      </c>
      <c r="C21871" t="s">
        <v>5</v>
      </c>
      <c r="D21871" t="s">
        <v>5</v>
      </c>
      <c r="E21871">
        <v>52.858624886212588</v>
      </c>
      <c r="F21871" t="s">
        <v>22</v>
      </c>
    </row>
    <row r="21872" spans="1:6" x14ac:dyDescent="0.45">
      <c r="A21872" t="s">
        <v>74</v>
      </c>
      <c r="B21872">
        <v>2046</v>
      </c>
      <c r="C21872" t="s">
        <v>16</v>
      </c>
      <c r="D21872" t="s">
        <v>6</v>
      </c>
      <c r="E21872">
        <v>0</v>
      </c>
      <c r="F21872" t="s">
        <v>22</v>
      </c>
    </row>
    <row r="21873" spans="1:6" x14ac:dyDescent="0.45">
      <c r="A21873" t="s">
        <v>74</v>
      </c>
      <c r="B21873">
        <v>2046</v>
      </c>
      <c r="C21873" t="s">
        <v>16</v>
      </c>
      <c r="D21873" t="s">
        <v>7</v>
      </c>
      <c r="E21873">
        <v>0</v>
      </c>
      <c r="F21873" t="s">
        <v>22</v>
      </c>
    </row>
    <row r="21874" spans="1:6" x14ac:dyDescent="0.45">
      <c r="A21874" t="s">
        <v>74</v>
      </c>
      <c r="B21874">
        <v>2046</v>
      </c>
      <c r="C21874" t="s">
        <v>17</v>
      </c>
      <c r="D21874" t="s">
        <v>8</v>
      </c>
      <c r="E21874">
        <v>0</v>
      </c>
      <c r="F21874" t="s">
        <v>22</v>
      </c>
    </row>
    <row r="21875" spans="1:6" x14ac:dyDescent="0.45">
      <c r="A21875" t="s">
        <v>74</v>
      </c>
      <c r="B21875">
        <v>2046</v>
      </c>
      <c r="C21875" t="s">
        <v>18</v>
      </c>
      <c r="D21875" t="s">
        <v>9</v>
      </c>
      <c r="E21875">
        <v>0</v>
      </c>
      <c r="F21875" t="s">
        <v>22</v>
      </c>
    </row>
    <row r="21876" spans="1:6" x14ac:dyDescent="0.45">
      <c r="A21876" t="s">
        <v>74</v>
      </c>
      <c r="B21876">
        <v>2046</v>
      </c>
      <c r="C21876" t="s">
        <v>18</v>
      </c>
      <c r="D21876" t="s">
        <v>10</v>
      </c>
      <c r="E21876">
        <v>52.858624886212588</v>
      </c>
      <c r="F21876" t="s">
        <v>22</v>
      </c>
    </row>
    <row r="21877" spans="1:6" x14ac:dyDescent="0.45">
      <c r="A21877" t="s">
        <v>74</v>
      </c>
      <c r="B21877">
        <v>2046</v>
      </c>
      <c r="C21877" t="s">
        <v>18</v>
      </c>
      <c r="D21877" t="s">
        <v>19</v>
      </c>
      <c r="E21877">
        <v>0.39616833846956045</v>
      </c>
      <c r="F21877" t="s">
        <v>23</v>
      </c>
    </row>
    <row r="21878" spans="1:6" x14ac:dyDescent="0.45">
      <c r="A21878" t="s">
        <v>74</v>
      </c>
      <c r="B21878">
        <v>2047</v>
      </c>
      <c r="C21878" t="s">
        <v>15</v>
      </c>
      <c r="D21878" t="s">
        <v>0</v>
      </c>
      <c r="E21878">
        <v>50.636913708448823</v>
      </c>
      <c r="F21878" t="s">
        <v>22</v>
      </c>
    </row>
    <row r="21879" spans="1:6" x14ac:dyDescent="0.45">
      <c r="A21879" t="s">
        <v>74</v>
      </c>
      <c r="B21879">
        <v>2047</v>
      </c>
      <c r="C21879" t="s">
        <v>15</v>
      </c>
      <c r="D21879" t="s">
        <v>1</v>
      </c>
      <c r="E21879">
        <v>0</v>
      </c>
      <c r="F21879" t="s">
        <v>22</v>
      </c>
    </row>
    <row r="21880" spans="1:6" x14ac:dyDescent="0.45">
      <c r="A21880" t="s">
        <v>74</v>
      </c>
      <c r="B21880">
        <v>2047</v>
      </c>
      <c r="C21880" t="s">
        <v>15</v>
      </c>
      <c r="D21880" t="s">
        <v>2</v>
      </c>
      <c r="E21880">
        <v>0</v>
      </c>
      <c r="F21880" t="s">
        <v>22</v>
      </c>
    </row>
    <row r="21881" spans="1:6" x14ac:dyDescent="0.45">
      <c r="A21881" t="s">
        <v>74</v>
      </c>
      <c r="B21881">
        <v>2047</v>
      </c>
      <c r="C21881" t="s">
        <v>15</v>
      </c>
      <c r="D21881" t="s">
        <v>3</v>
      </c>
      <c r="E21881">
        <v>0.9593641576066686</v>
      </c>
      <c r="F21881" t="s">
        <v>22</v>
      </c>
    </row>
    <row r="21882" spans="1:6" x14ac:dyDescent="0.45">
      <c r="A21882" t="s">
        <v>74</v>
      </c>
      <c r="B21882">
        <v>2047</v>
      </c>
      <c r="C21882" t="s">
        <v>15</v>
      </c>
      <c r="D21882" t="s">
        <v>4</v>
      </c>
      <c r="E21882">
        <v>0</v>
      </c>
      <c r="F21882" t="s">
        <v>22</v>
      </c>
    </row>
    <row r="21883" spans="1:6" x14ac:dyDescent="0.45">
      <c r="A21883" t="s">
        <v>74</v>
      </c>
      <c r="B21883">
        <v>2047</v>
      </c>
      <c r="C21883" t="s">
        <v>5</v>
      </c>
      <c r="D21883" t="s">
        <v>5</v>
      </c>
      <c r="E21883">
        <v>51.596277866055495</v>
      </c>
      <c r="F21883" t="s">
        <v>22</v>
      </c>
    </row>
    <row r="21884" spans="1:6" x14ac:dyDescent="0.45">
      <c r="A21884" t="s">
        <v>74</v>
      </c>
      <c r="B21884">
        <v>2047</v>
      </c>
      <c r="C21884" t="s">
        <v>16</v>
      </c>
      <c r="D21884" t="s">
        <v>6</v>
      </c>
      <c r="E21884">
        <v>0</v>
      </c>
      <c r="F21884" t="s">
        <v>22</v>
      </c>
    </row>
    <row r="21885" spans="1:6" x14ac:dyDescent="0.45">
      <c r="A21885" t="s">
        <v>74</v>
      </c>
      <c r="B21885">
        <v>2047</v>
      </c>
      <c r="C21885" t="s">
        <v>16</v>
      </c>
      <c r="D21885" t="s">
        <v>7</v>
      </c>
      <c r="E21885">
        <v>0</v>
      </c>
      <c r="F21885" t="s">
        <v>22</v>
      </c>
    </row>
    <row r="21886" spans="1:6" x14ac:dyDescent="0.45">
      <c r="A21886" t="s">
        <v>74</v>
      </c>
      <c r="B21886">
        <v>2047</v>
      </c>
      <c r="C21886" t="s">
        <v>17</v>
      </c>
      <c r="D21886" t="s">
        <v>8</v>
      </c>
      <c r="E21886">
        <v>0</v>
      </c>
      <c r="F21886" t="s">
        <v>22</v>
      </c>
    </row>
    <row r="21887" spans="1:6" x14ac:dyDescent="0.45">
      <c r="A21887" t="s">
        <v>74</v>
      </c>
      <c r="B21887">
        <v>2047</v>
      </c>
      <c r="C21887" t="s">
        <v>18</v>
      </c>
      <c r="D21887" t="s">
        <v>9</v>
      </c>
      <c r="E21887">
        <v>0</v>
      </c>
      <c r="F21887" t="s">
        <v>22</v>
      </c>
    </row>
    <row r="21888" spans="1:6" x14ac:dyDescent="0.45">
      <c r="A21888" t="s">
        <v>74</v>
      </c>
      <c r="B21888">
        <v>2047</v>
      </c>
      <c r="C21888" t="s">
        <v>18</v>
      </c>
      <c r="D21888" t="s">
        <v>10</v>
      </c>
      <c r="E21888">
        <v>51.596277866055495</v>
      </c>
      <c r="F21888" t="s">
        <v>22</v>
      </c>
    </row>
    <row r="21889" spans="1:6" x14ac:dyDescent="0.45">
      <c r="A21889" t="s">
        <v>74</v>
      </c>
      <c r="B21889">
        <v>2047</v>
      </c>
      <c r="C21889" t="s">
        <v>18</v>
      </c>
      <c r="D21889" t="s">
        <v>19</v>
      </c>
      <c r="E21889">
        <v>0.38670721603922498</v>
      </c>
      <c r="F21889" t="s">
        <v>23</v>
      </c>
    </row>
    <row r="21890" spans="1:6" x14ac:dyDescent="0.45">
      <c r="A21890" t="s">
        <v>74</v>
      </c>
      <c r="B21890">
        <v>2048</v>
      </c>
      <c r="C21890" t="s">
        <v>15</v>
      </c>
      <c r="D21890" t="s">
        <v>0</v>
      </c>
      <c r="E21890">
        <v>49.33693411835803</v>
      </c>
      <c r="F21890" t="s">
        <v>22</v>
      </c>
    </row>
    <row r="21891" spans="1:6" x14ac:dyDescent="0.45">
      <c r="A21891" t="s">
        <v>74</v>
      </c>
      <c r="B21891">
        <v>2048</v>
      </c>
      <c r="C21891" t="s">
        <v>15</v>
      </c>
      <c r="D21891" t="s">
        <v>1</v>
      </c>
      <c r="E21891">
        <v>0</v>
      </c>
      <c r="F21891" t="s">
        <v>22</v>
      </c>
    </row>
    <row r="21892" spans="1:6" x14ac:dyDescent="0.45">
      <c r="A21892" t="s">
        <v>74</v>
      </c>
      <c r="B21892">
        <v>2048</v>
      </c>
      <c r="C21892" t="s">
        <v>15</v>
      </c>
      <c r="D21892" t="s">
        <v>2</v>
      </c>
      <c r="E21892">
        <v>0</v>
      </c>
      <c r="F21892" t="s">
        <v>22</v>
      </c>
    </row>
    <row r="21893" spans="1:6" x14ac:dyDescent="0.45">
      <c r="A21893" t="s">
        <v>74</v>
      </c>
      <c r="B21893">
        <v>2048</v>
      </c>
      <c r="C21893" t="s">
        <v>15</v>
      </c>
      <c r="D21893" t="s">
        <v>3</v>
      </c>
      <c r="E21893">
        <v>1.0370726543728088</v>
      </c>
      <c r="F21893" t="s">
        <v>22</v>
      </c>
    </row>
    <row r="21894" spans="1:6" x14ac:dyDescent="0.45">
      <c r="A21894" t="s">
        <v>74</v>
      </c>
      <c r="B21894">
        <v>2048</v>
      </c>
      <c r="C21894" t="s">
        <v>15</v>
      </c>
      <c r="D21894" t="s">
        <v>4</v>
      </c>
      <c r="E21894">
        <v>0</v>
      </c>
      <c r="F21894" t="s">
        <v>22</v>
      </c>
    </row>
    <row r="21895" spans="1:6" x14ac:dyDescent="0.45">
      <c r="A21895" t="s">
        <v>74</v>
      </c>
      <c r="B21895">
        <v>2048</v>
      </c>
      <c r="C21895" t="s">
        <v>5</v>
      </c>
      <c r="D21895" t="s">
        <v>5</v>
      </c>
      <c r="E21895">
        <v>50.374006772730837</v>
      </c>
      <c r="F21895" t="s">
        <v>22</v>
      </c>
    </row>
    <row r="21896" spans="1:6" x14ac:dyDescent="0.45">
      <c r="A21896" t="s">
        <v>74</v>
      </c>
      <c r="B21896">
        <v>2048</v>
      </c>
      <c r="C21896" t="s">
        <v>16</v>
      </c>
      <c r="D21896" t="s">
        <v>6</v>
      </c>
      <c r="E21896">
        <v>0</v>
      </c>
      <c r="F21896" t="s">
        <v>22</v>
      </c>
    </row>
    <row r="21897" spans="1:6" x14ac:dyDescent="0.45">
      <c r="A21897" t="s">
        <v>74</v>
      </c>
      <c r="B21897">
        <v>2048</v>
      </c>
      <c r="C21897" t="s">
        <v>16</v>
      </c>
      <c r="D21897" t="s">
        <v>7</v>
      </c>
      <c r="E21897">
        <v>0</v>
      </c>
      <c r="F21897" t="s">
        <v>22</v>
      </c>
    </row>
    <row r="21898" spans="1:6" x14ac:dyDescent="0.45">
      <c r="A21898" t="s">
        <v>74</v>
      </c>
      <c r="B21898">
        <v>2048</v>
      </c>
      <c r="C21898" t="s">
        <v>17</v>
      </c>
      <c r="D21898" t="s">
        <v>8</v>
      </c>
      <c r="E21898">
        <v>0</v>
      </c>
      <c r="F21898" t="s">
        <v>22</v>
      </c>
    </row>
    <row r="21899" spans="1:6" x14ac:dyDescent="0.45">
      <c r="A21899" t="s">
        <v>74</v>
      </c>
      <c r="B21899">
        <v>2048</v>
      </c>
      <c r="C21899" t="s">
        <v>18</v>
      </c>
      <c r="D21899" t="s">
        <v>9</v>
      </c>
      <c r="E21899">
        <v>0</v>
      </c>
      <c r="F21899" t="s">
        <v>22</v>
      </c>
    </row>
    <row r="21900" spans="1:6" x14ac:dyDescent="0.45">
      <c r="A21900" t="s">
        <v>74</v>
      </c>
      <c r="B21900">
        <v>2048</v>
      </c>
      <c r="C21900" t="s">
        <v>18</v>
      </c>
      <c r="D21900" t="s">
        <v>10</v>
      </c>
      <c r="E21900">
        <v>50.374006772730837</v>
      </c>
      <c r="F21900" t="s">
        <v>22</v>
      </c>
    </row>
    <row r="21901" spans="1:6" x14ac:dyDescent="0.45">
      <c r="A21901" t="s">
        <v>74</v>
      </c>
      <c r="B21901">
        <v>2048</v>
      </c>
      <c r="C21901" t="s">
        <v>18</v>
      </c>
      <c r="D21901" t="s">
        <v>19</v>
      </c>
      <c r="E21901">
        <v>0.37754645733155545</v>
      </c>
      <c r="F21901" t="s">
        <v>23</v>
      </c>
    </row>
    <row r="21902" spans="1:6" x14ac:dyDescent="0.45">
      <c r="A21902" t="s">
        <v>74</v>
      </c>
      <c r="B21902">
        <v>2049</v>
      </c>
      <c r="C21902" t="s">
        <v>15</v>
      </c>
      <c r="D21902" t="s">
        <v>0</v>
      </c>
      <c r="E21902">
        <v>48.07032834216875</v>
      </c>
      <c r="F21902" t="s">
        <v>22</v>
      </c>
    </row>
    <row r="21903" spans="1:6" x14ac:dyDescent="0.45">
      <c r="A21903" t="s">
        <v>74</v>
      </c>
      <c r="B21903">
        <v>2049</v>
      </c>
      <c r="C21903" t="s">
        <v>15</v>
      </c>
      <c r="D21903" t="s">
        <v>1</v>
      </c>
      <c r="E21903">
        <v>0</v>
      </c>
      <c r="F21903" t="s">
        <v>22</v>
      </c>
    </row>
    <row r="21904" spans="1:6" x14ac:dyDescent="0.45">
      <c r="A21904" t="s">
        <v>74</v>
      </c>
      <c r="B21904">
        <v>2049</v>
      </c>
      <c r="C21904" t="s">
        <v>15</v>
      </c>
      <c r="D21904" t="s">
        <v>2</v>
      </c>
      <c r="E21904">
        <v>0</v>
      </c>
      <c r="F21904" t="s">
        <v>22</v>
      </c>
    </row>
    <row r="21905" spans="1:6" x14ac:dyDescent="0.45">
      <c r="A21905" t="s">
        <v>74</v>
      </c>
      <c r="B21905">
        <v>2049</v>
      </c>
      <c r="C21905" t="s">
        <v>15</v>
      </c>
      <c r="D21905" t="s">
        <v>3</v>
      </c>
      <c r="E21905">
        <v>1.1210755393770062</v>
      </c>
      <c r="F21905" t="s">
        <v>22</v>
      </c>
    </row>
    <row r="21906" spans="1:6" x14ac:dyDescent="0.45">
      <c r="A21906" t="s">
        <v>74</v>
      </c>
      <c r="B21906">
        <v>2049</v>
      </c>
      <c r="C21906" t="s">
        <v>15</v>
      </c>
      <c r="D21906" t="s">
        <v>4</v>
      </c>
      <c r="E21906">
        <v>0</v>
      </c>
      <c r="F21906" t="s">
        <v>22</v>
      </c>
    </row>
    <row r="21907" spans="1:6" x14ac:dyDescent="0.45">
      <c r="A21907" t="s">
        <v>74</v>
      </c>
      <c r="B21907">
        <v>2049</v>
      </c>
      <c r="C21907" t="s">
        <v>5</v>
      </c>
      <c r="D21907" t="s">
        <v>5</v>
      </c>
      <c r="E21907">
        <v>49.191403881545753</v>
      </c>
      <c r="F21907" t="s">
        <v>22</v>
      </c>
    </row>
    <row r="21908" spans="1:6" x14ac:dyDescent="0.45">
      <c r="A21908" t="s">
        <v>74</v>
      </c>
      <c r="B21908">
        <v>2049</v>
      </c>
      <c r="C21908" t="s">
        <v>16</v>
      </c>
      <c r="D21908" t="s">
        <v>6</v>
      </c>
      <c r="E21908">
        <v>0</v>
      </c>
      <c r="F21908" t="s">
        <v>22</v>
      </c>
    </row>
    <row r="21909" spans="1:6" x14ac:dyDescent="0.45">
      <c r="A21909" t="s">
        <v>74</v>
      </c>
      <c r="B21909">
        <v>2049</v>
      </c>
      <c r="C21909" t="s">
        <v>16</v>
      </c>
      <c r="D21909" t="s">
        <v>7</v>
      </c>
      <c r="E21909">
        <v>0</v>
      </c>
      <c r="F21909" t="s">
        <v>22</v>
      </c>
    </row>
    <row r="21910" spans="1:6" x14ac:dyDescent="0.45">
      <c r="A21910" t="s">
        <v>74</v>
      </c>
      <c r="B21910">
        <v>2049</v>
      </c>
      <c r="C21910" t="s">
        <v>17</v>
      </c>
      <c r="D21910" t="s">
        <v>8</v>
      </c>
      <c r="E21910">
        <v>0</v>
      </c>
      <c r="F21910" t="s">
        <v>22</v>
      </c>
    </row>
    <row r="21911" spans="1:6" x14ac:dyDescent="0.45">
      <c r="A21911" t="s">
        <v>74</v>
      </c>
      <c r="B21911">
        <v>2049</v>
      </c>
      <c r="C21911" t="s">
        <v>18</v>
      </c>
      <c r="D21911" t="s">
        <v>9</v>
      </c>
      <c r="E21911">
        <v>0</v>
      </c>
      <c r="F21911" t="s">
        <v>22</v>
      </c>
    </row>
    <row r="21912" spans="1:6" x14ac:dyDescent="0.45">
      <c r="A21912" t="s">
        <v>74</v>
      </c>
      <c r="B21912">
        <v>2049</v>
      </c>
      <c r="C21912" t="s">
        <v>18</v>
      </c>
      <c r="D21912" t="s">
        <v>10</v>
      </c>
      <c r="E21912">
        <v>49.191403881545753</v>
      </c>
      <c r="F21912" t="s">
        <v>22</v>
      </c>
    </row>
    <row r="21913" spans="1:6" x14ac:dyDescent="0.45">
      <c r="A21913" t="s">
        <v>74</v>
      </c>
      <c r="B21913">
        <v>2049</v>
      </c>
      <c r="C21913" t="s">
        <v>18</v>
      </c>
      <c r="D21913" t="s">
        <v>19</v>
      </c>
      <c r="E21913">
        <v>0.36868300650439834</v>
      </c>
      <c r="F21913" t="s">
        <v>23</v>
      </c>
    </row>
    <row r="21914" spans="1:6" x14ac:dyDescent="0.45">
      <c r="A21914" t="s">
        <v>74</v>
      </c>
      <c r="B21914">
        <v>2050</v>
      </c>
      <c r="C21914" t="s">
        <v>15</v>
      </c>
      <c r="D21914" t="s">
        <v>0</v>
      </c>
      <c r="E21914">
        <v>46.83623958838762</v>
      </c>
      <c r="F21914" t="s">
        <v>22</v>
      </c>
    </row>
    <row r="21915" spans="1:6" x14ac:dyDescent="0.45">
      <c r="A21915" t="s">
        <v>74</v>
      </c>
      <c r="B21915">
        <v>2050</v>
      </c>
      <c r="C21915" t="s">
        <v>15</v>
      </c>
      <c r="D21915" t="s">
        <v>1</v>
      </c>
      <c r="E21915">
        <v>0</v>
      </c>
      <c r="F21915" t="s">
        <v>22</v>
      </c>
    </row>
    <row r="21916" spans="1:6" x14ac:dyDescent="0.45">
      <c r="A21916" t="s">
        <v>74</v>
      </c>
      <c r="B21916">
        <v>2050</v>
      </c>
      <c r="C21916" t="s">
        <v>15</v>
      </c>
      <c r="D21916" t="s">
        <v>2</v>
      </c>
      <c r="E21916">
        <v>0</v>
      </c>
      <c r="F21916" t="s">
        <v>22</v>
      </c>
    </row>
    <row r="21917" spans="1:6" x14ac:dyDescent="0.45">
      <c r="A21917" t="s">
        <v>74</v>
      </c>
      <c r="B21917">
        <v>2050</v>
      </c>
      <c r="C21917" t="s">
        <v>15</v>
      </c>
      <c r="D21917" t="s">
        <v>3</v>
      </c>
      <c r="E21917">
        <v>1.2118826580665436</v>
      </c>
      <c r="F21917" t="s">
        <v>22</v>
      </c>
    </row>
    <row r="21918" spans="1:6" x14ac:dyDescent="0.45">
      <c r="A21918" t="s">
        <v>74</v>
      </c>
      <c r="B21918">
        <v>2050</v>
      </c>
      <c r="C21918" t="s">
        <v>15</v>
      </c>
      <c r="D21918" t="s">
        <v>4</v>
      </c>
      <c r="E21918">
        <v>0</v>
      </c>
      <c r="F21918" t="s">
        <v>22</v>
      </c>
    </row>
    <row r="21919" spans="1:6" x14ac:dyDescent="0.45">
      <c r="A21919" t="s">
        <v>74</v>
      </c>
      <c r="B21919">
        <v>2050</v>
      </c>
      <c r="C21919" t="s">
        <v>5</v>
      </c>
      <c r="D21919" t="s">
        <v>5</v>
      </c>
      <c r="E21919">
        <v>48.048122246454163</v>
      </c>
      <c r="F21919" t="s">
        <v>22</v>
      </c>
    </row>
    <row r="21920" spans="1:6" x14ac:dyDescent="0.45">
      <c r="A21920" t="s">
        <v>74</v>
      </c>
      <c r="B21920">
        <v>2050</v>
      </c>
      <c r="C21920" t="s">
        <v>16</v>
      </c>
      <c r="D21920" t="s">
        <v>6</v>
      </c>
      <c r="E21920">
        <v>0</v>
      </c>
      <c r="F21920" t="s">
        <v>22</v>
      </c>
    </row>
    <row r="21921" spans="1:6" x14ac:dyDescent="0.45">
      <c r="A21921" t="s">
        <v>74</v>
      </c>
      <c r="B21921">
        <v>2050</v>
      </c>
      <c r="C21921" t="s">
        <v>16</v>
      </c>
      <c r="D21921" t="s">
        <v>7</v>
      </c>
      <c r="E21921">
        <v>0</v>
      </c>
      <c r="F21921" t="s">
        <v>22</v>
      </c>
    </row>
    <row r="21922" spans="1:6" x14ac:dyDescent="0.45">
      <c r="A21922" t="s">
        <v>74</v>
      </c>
      <c r="B21922">
        <v>2050</v>
      </c>
      <c r="C21922" t="s">
        <v>17</v>
      </c>
      <c r="D21922" t="s">
        <v>8</v>
      </c>
      <c r="E21922">
        <v>0</v>
      </c>
      <c r="F21922" t="s">
        <v>22</v>
      </c>
    </row>
    <row r="21923" spans="1:6" x14ac:dyDescent="0.45">
      <c r="A21923" t="s">
        <v>74</v>
      </c>
      <c r="B21923">
        <v>2050</v>
      </c>
      <c r="C21923" t="s">
        <v>18</v>
      </c>
      <c r="D21923" t="s">
        <v>9</v>
      </c>
      <c r="E21923">
        <v>0</v>
      </c>
      <c r="F21923" t="s">
        <v>22</v>
      </c>
    </row>
    <row r="21924" spans="1:6" x14ac:dyDescent="0.45">
      <c r="A21924" t="s">
        <v>74</v>
      </c>
      <c r="B21924">
        <v>2050</v>
      </c>
      <c r="C21924" t="s">
        <v>18</v>
      </c>
      <c r="D21924" t="s">
        <v>10</v>
      </c>
      <c r="E21924">
        <v>48.048122246454163</v>
      </c>
      <c r="F21924" t="s">
        <v>22</v>
      </c>
    </row>
    <row r="21925" spans="1:6" x14ac:dyDescent="0.45">
      <c r="A21925" t="s">
        <v>74</v>
      </c>
      <c r="B21925">
        <v>2050</v>
      </c>
      <c r="C21925" t="s">
        <v>18</v>
      </c>
      <c r="D21925" t="s">
        <v>19</v>
      </c>
      <c r="E21925">
        <v>0.36011426324344498</v>
      </c>
      <c r="F21925" t="s">
        <v>23</v>
      </c>
    </row>
    <row r="21926" spans="1:6" x14ac:dyDescent="0.45">
      <c r="A21926" t="s">
        <v>75</v>
      </c>
      <c r="B21926">
        <v>2010</v>
      </c>
      <c r="C21926" t="s">
        <v>15</v>
      </c>
      <c r="D21926" t="s">
        <v>0</v>
      </c>
      <c r="E21926">
        <v>1861.228767123288</v>
      </c>
      <c r="F21926" t="s">
        <v>22</v>
      </c>
    </row>
    <row r="21927" spans="1:6" x14ac:dyDescent="0.45">
      <c r="A21927" t="s">
        <v>75</v>
      </c>
      <c r="B21927">
        <v>2010</v>
      </c>
      <c r="C21927" t="s">
        <v>15</v>
      </c>
      <c r="D21927" t="s">
        <v>1</v>
      </c>
      <c r="E21927">
        <v>970.99178082191759</v>
      </c>
      <c r="F21927" t="s">
        <v>22</v>
      </c>
    </row>
    <row r="21928" spans="1:6" x14ac:dyDescent="0.45">
      <c r="A21928" t="s">
        <v>75</v>
      </c>
      <c r="B21928">
        <v>2010</v>
      </c>
      <c r="C21928" t="s">
        <v>15</v>
      </c>
      <c r="D21928" t="s">
        <v>2</v>
      </c>
      <c r="E21928">
        <v>1855.5227397260271</v>
      </c>
      <c r="F21928" t="s">
        <v>22</v>
      </c>
    </row>
    <row r="21929" spans="1:6" x14ac:dyDescent="0.45">
      <c r="A21929" t="s">
        <v>75</v>
      </c>
      <c r="B21929">
        <v>2010</v>
      </c>
      <c r="C21929" t="s">
        <v>15</v>
      </c>
      <c r="D21929" t="s">
        <v>3</v>
      </c>
      <c r="E21929">
        <v>1.2572602739726026</v>
      </c>
      <c r="F21929" t="s">
        <v>22</v>
      </c>
    </row>
    <row r="21930" spans="1:6" x14ac:dyDescent="0.45">
      <c r="A21930" t="s">
        <v>75</v>
      </c>
      <c r="B21930">
        <v>2010</v>
      </c>
      <c r="C21930" t="s">
        <v>15</v>
      </c>
      <c r="D21930" t="s">
        <v>4</v>
      </c>
      <c r="E21930">
        <v>621.66684931506848</v>
      </c>
      <c r="F21930" t="s">
        <v>22</v>
      </c>
    </row>
    <row r="21931" spans="1:6" x14ac:dyDescent="0.45">
      <c r="A21931" t="s">
        <v>75</v>
      </c>
      <c r="B21931">
        <v>2010</v>
      </c>
      <c r="C21931" t="s">
        <v>5</v>
      </c>
      <c r="D21931" t="s">
        <v>5</v>
      </c>
      <c r="E21931">
        <v>5310.6673972602739</v>
      </c>
      <c r="F21931" t="s">
        <v>22</v>
      </c>
    </row>
    <row r="21932" spans="1:6" x14ac:dyDescent="0.45">
      <c r="A21932" t="s">
        <v>75</v>
      </c>
      <c r="B21932">
        <v>2010</v>
      </c>
      <c r="C21932" t="s">
        <v>16</v>
      </c>
      <c r="D21932" t="s">
        <v>6</v>
      </c>
      <c r="E21932">
        <v>5756.9947945205467</v>
      </c>
      <c r="F21932" t="s">
        <v>22</v>
      </c>
    </row>
    <row r="21933" spans="1:6" x14ac:dyDescent="0.45">
      <c r="A21933" t="s">
        <v>75</v>
      </c>
      <c r="B21933">
        <v>2010</v>
      </c>
      <c r="C21933" t="s">
        <v>16</v>
      </c>
      <c r="D21933" t="s">
        <v>7</v>
      </c>
      <c r="E21933">
        <v>0</v>
      </c>
      <c r="F21933" t="s">
        <v>22</v>
      </c>
    </row>
    <row r="21934" spans="1:6" x14ac:dyDescent="0.45">
      <c r="A21934" t="s">
        <v>75</v>
      </c>
      <c r="B21934">
        <v>2010</v>
      </c>
      <c r="C21934" t="s">
        <v>17</v>
      </c>
      <c r="D21934" t="s">
        <v>8</v>
      </c>
      <c r="E21934">
        <v>8733.6068493150669</v>
      </c>
      <c r="F21934" t="s">
        <v>22</v>
      </c>
    </row>
    <row r="21935" spans="1:6" x14ac:dyDescent="0.45">
      <c r="A21935" t="s">
        <v>75</v>
      </c>
      <c r="B21935">
        <v>2010</v>
      </c>
      <c r="C21935" t="s">
        <v>18</v>
      </c>
      <c r="D21935" t="s">
        <v>9</v>
      </c>
      <c r="E21935">
        <v>2489.9556164383562</v>
      </c>
      <c r="F21935" t="s">
        <v>22</v>
      </c>
    </row>
    <row r="21936" spans="1:6" x14ac:dyDescent="0.45">
      <c r="A21936" t="s">
        <v>75</v>
      </c>
      <c r="B21936">
        <v>2010</v>
      </c>
      <c r="C21936" t="s">
        <v>18</v>
      </c>
      <c r="D21936" t="s">
        <v>10</v>
      </c>
      <c r="E21936">
        <v>0</v>
      </c>
      <c r="F21936" t="s">
        <v>22</v>
      </c>
    </row>
    <row r="21937" spans="1:6" x14ac:dyDescent="0.45">
      <c r="A21937" t="s">
        <v>75</v>
      </c>
      <c r="B21937">
        <v>2010</v>
      </c>
      <c r="C21937" t="s">
        <v>18</v>
      </c>
      <c r="D21937" t="s">
        <v>19</v>
      </c>
      <c r="E21937">
        <v>0</v>
      </c>
      <c r="F21937" t="s">
        <v>23</v>
      </c>
    </row>
    <row r="21938" spans="1:6" x14ac:dyDescent="0.45">
      <c r="A21938" t="s">
        <v>75</v>
      </c>
      <c r="B21938">
        <v>2011</v>
      </c>
      <c r="C21938" t="s">
        <v>15</v>
      </c>
      <c r="D21938" t="s">
        <v>0</v>
      </c>
      <c r="E21938">
        <v>1650.5893150684933</v>
      </c>
      <c r="F21938" t="s">
        <v>22</v>
      </c>
    </row>
    <row r="21939" spans="1:6" x14ac:dyDescent="0.45">
      <c r="A21939" t="s">
        <v>75</v>
      </c>
      <c r="B21939">
        <v>2011</v>
      </c>
      <c r="C21939" t="s">
        <v>15</v>
      </c>
      <c r="D21939" t="s">
        <v>1</v>
      </c>
      <c r="E21939">
        <v>944.29917808219159</v>
      </c>
      <c r="F21939" t="s">
        <v>22</v>
      </c>
    </row>
    <row r="21940" spans="1:6" x14ac:dyDescent="0.45">
      <c r="A21940" t="s">
        <v>75</v>
      </c>
      <c r="B21940">
        <v>2011</v>
      </c>
      <c r="C21940" t="s">
        <v>15</v>
      </c>
      <c r="D21940" t="s">
        <v>2</v>
      </c>
      <c r="E21940">
        <v>1453.1994520547944</v>
      </c>
      <c r="F21940" t="s">
        <v>22</v>
      </c>
    </row>
    <row r="21941" spans="1:6" x14ac:dyDescent="0.45">
      <c r="A21941" t="s">
        <v>75</v>
      </c>
      <c r="B21941">
        <v>2011</v>
      </c>
      <c r="C21941" t="s">
        <v>15</v>
      </c>
      <c r="D21941" t="s">
        <v>3</v>
      </c>
      <c r="E21941">
        <v>2.3210958904109589</v>
      </c>
      <c r="F21941" t="s">
        <v>22</v>
      </c>
    </row>
    <row r="21942" spans="1:6" x14ac:dyDescent="0.45">
      <c r="A21942" t="s">
        <v>75</v>
      </c>
      <c r="B21942">
        <v>2011</v>
      </c>
      <c r="C21942" t="s">
        <v>15</v>
      </c>
      <c r="D21942" t="s">
        <v>4</v>
      </c>
      <c r="E21942">
        <v>587.52739726027403</v>
      </c>
      <c r="F21942" t="s">
        <v>22</v>
      </c>
    </row>
    <row r="21943" spans="1:6" x14ac:dyDescent="0.45">
      <c r="A21943" t="s">
        <v>75</v>
      </c>
      <c r="B21943">
        <v>2011</v>
      </c>
      <c r="C21943" t="s">
        <v>5</v>
      </c>
      <c r="D21943" t="s">
        <v>5</v>
      </c>
      <c r="E21943">
        <v>4637.9364383561642</v>
      </c>
      <c r="F21943" t="s">
        <v>22</v>
      </c>
    </row>
    <row r="21944" spans="1:6" x14ac:dyDescent="0.45">
      <c r="A21944" t="s">
        <v>75</v>
      </c>
      <c r="B21944">
        <v>2011</v>
      </c>
      <c r="C21944" t="s">
        <v>16</v>
      </c>
      <c r="D21944" t="s">
        <v>6</v>
      </c>
      <c r="E21944">
        <v>5541.6164383561636</v>
      </c>
      <c r="F21944" t="s">
        <v>22</v>
      </c>
    </row>
    <row r="21945" spans="1:6" x14ac:dyDescent="0.45">
      <c r="A21945" t="s">
        <v>75</v>
      </c>
      <c r="B21945">
        <v>2011</v>
      </c>
      <c r="C21945" t="s">
        <v>16</v>
      </c>
      <c r="D21945" t="s">
        <v>7</v>
      </c>
      <c r="E21945">
        <v>0</v>
      </c>
      <c r="F21945" t="s">
        <v>22</v>
      </c>
    </row>
    <row r="21946" spans="1:6" x14ac:dyDescent="0.45">
      <c r="A21946" t="s">
        <v>75</v>
      </c>
      <c r="B21946">
        <v>2011</v>
      </c>
      <c r="C21946" t="s">
        <v>17</v>
      </c>
      <c r="D21946" t="s">
        <v>8</v>
      </c>
      <c r="E21946">
        <v>8064.0673972602717</v>
      </c>
      <c r="F21946" t="s">
        <v>22</v>
      </c>
    </row>
    <row r="21947" spans="1:6" x14ac:dyDescent="0.45">
      <c r="A21947" t="s">
        <v>75</v>
      </c>
      <c r="B21947">
        <v>2011</v>
      </c>
      <c r="C21947" t="s">
        <v>18</v>
      </c>
      <c r="D21947" t="s">
        <v>9</v>
      </c>
      <c r="E21947">
        <v>2319.031431970971</v>
      </c>
      <c r="F21947" t="s">
        <v>22</v>
      </c>
    </row>
    <row r="21948" spans="1:6" x14ac:dyDescent="0.45">
      <c r="A21948" t="s">
        <v>75</v>
      </c>
      <c r="B21948">
        <v>2011</v>
      </c>
      <c r="C21948" t="s">
        <v>18</v>
      </c>
      <c r="D21948" t="s">
        <v>10</v>
      </c>
      <c r="E21948">
        <v>79.450514246575366</v>
      </c>
      <c r="F21948" t="s">
        <v>22</v>
      </c>
    </row>
    <row r="21949" spans="1:6" x14ac:dyDescent="0.45">
      <c r="A21949" t="s">
        <v>75</v>
      </c>
      <c r="B21949">
        <v>2011</v>
      </c>
      <c r="C21949" t="s">
        <v>18</v>
      </c>
      <c r="D21949" t="s">
        <v>19</v>
      </c>
      <c r="E21949">
        <v>0.59547099999999997</v>
      </c>
      <c r="F21949" t="s">
        <v>23</v>
      </c>
    </row>
    <row r="21950" spans="1:6" x14ac:dyDescent="0.45">
      <c r="A21950" t="s">
        <v>75</v>
      </c>
      <c r="B21950">
        <v>2012</v>
      </c>
      <c r="C21950" t="s">
        <v>15</v>
      </c>
      <c r="D21950" t="s">
        <v>0</v>
      </c>
      <c r="E21950">
        <v>1362.9079234972678</v>
      </c>
      <c r="F21950" t="s">
        <v>22</v>
      </c>
    </row>
    <row r="21951" spans="1:6" x14ac:dyDescent="0.45">
      <c r="A21951" t="s">
        <v>75</v>
      </c>
      <c r="B21951">
        <v>2012</v>
      </c>
      <c r="C21951" t="s">
        <v>15</v>
      </c>
      <c r="D21951" t="s">
        <v>1</v>
      </c>
      <c r="E21951">
        <v>950.39945355191253</v>
      </c>
      <c r="F21951" t="s">
        <v>22</v>
      </c>
    </row>
    <row r="21952" spans="1:6" x14ac:dyDescent="0.45">
      <c r="A21952" t="s">
        <v>75</v>
      </c>
      <c r="B21952">
        <v>2012</v>
      </c>
      <c r="C21952" t="s">
        <v>15</v>
      </c>
      <c r="D21952" t="s">
        <v>2</v>
      </c>
      <c r="E21952">
        <v>1575.190163934426</v>
      </c>
      <c r="F21952" t="s">
        <v>22</v>
      </c>
    </row>
    <row r="21953" spans="1:6" x14ac:dyDescent="0.45">
      <c r="A21953" t="s">
        <v>75</v>
      </c>
      <c r="B21953">
        <v>2012</v>
      </c>
      <c r="C21953" t="s">
        <v>15</v>
      </c>
      <c r="D21953" t="s">
        <v>3</v>
      </c>
      <c r="E21953">
        <v>3.1827868852459011</v>
      </c>
      <c r="F21953" t="s">
        <v>22</v>
      </c>
    </row>
    <row r="21954" spans="1:6" x14ac:dyDescent="0.45">
      <c r="A21954" t="s">
        <v>75</v>
      </c>
      <c r="B21954">
        <v>2012</v>
      </c>
      <c r="C21954" t="s">
        <v>15</v>
      </c>
      <c r="D21954" t="s">
        <v>4</v>
      </c>
      <c r="E21954">
        <v>558.33797814207651</v>
      </c>
      <c r="F21954" t="s">
        <v>22</v>
      </c>
    </row>
    <row r="21955" spans="1:6" x14ac:dyDescent="0.45">
      <c r="A21955" t="s">
        <v>75</v>
      </c>
      <c r="B21955">
        <v>2012</v>
      </c>
      <c r="C21955" t="s">
        <v>5</v>
      </c>
      <c r="D21955" t="s">
        <v>5</v>
      </c>
      <c r="E21955">
        <v>4450.0183060109284</v>
      </c>
      <c r="F21955" t="s">
        <v>22</v>
      </c>
    </row>
    <row r="21956" spans="1:6" x14ac:dyDescent="0.45">
      <c r="A21956" t="s">
        <v>75</v>
      </c>
      <c r="B21956">
        <v>2012</v>
      </c>
      <c r="C21956" t="s">
        <v>16</v>
      </c>
      <c r="D21956" t="s">
        <v>6</v>
      </c>
      <c r="E21956">
        <v>6128.2150273224033</v>
      </c>
      <c r="F21956" t="s">
        <v>22</v>
      </c>
    </row>
    <row r="21957" spans="1:6" x14ac:dyDescent="0.45">
      <c r="A21957" t="s">
        <v>75</v>
      </c>
      <c r="B21957">
        <v>2012</v>
      </c>
      <c r="C21957" t="s">
        <v>16</v>
      </c>
      <c r="D21957" t="s">
        <v>7</v>
      </c>
      <c r="E21957">
        <v>0</v>
      </c>
      <c r="F21957" t="s">
        <v>22</v>
      </c>
    </row>
    <row r="21958" spans="1:6" x14ac:dyDescent="0.45">
      <c r="A21958" t="s">
        <v>75</v>
      </c>
      <c r="B21958">
        <v>2012</v>
      </c>
      <c r="C21958" t="s">
        <v>17</v>
      </c>
      <c r="D21958" t="s">
        <v>8</v>
      </c>
      <c r="E21958">
        <v>7915.3980874316931</v>
      </c>
      <c r="F21958" t="s">
        <v>22</v>
      </c>
    </row>
    <row r="21959" spans="1:6" x14ac:dyDescent="0.45">
      <c r="A21959" t="s">
        <v>75</v>
      </c>
      <c r="B21959">
        <v>2012</v>
      </c>
      <c r="C21959" t="s">
        <v>18</v>
      </c>
      <c r="D21959" t="s">
        <v>9</v>
      </c>
      <c r="E21959">
        <v>2704.5661861401913</v>
      </c>
      <c r="F21959" t="s">
        <v>22</v>
      </c>
    </row>
    <row r="21960" spans="1:6" x14ac:dyDescent="0.45">
      <c r="A21960" t="s">
        <v>75</v>
      </c>
      <c r="B21960">
        <v>2012</v>
      </c>
      <c r="C21960" t="s">
        <v>18</v>
      </c>
      <c r="D21960" t="s">
        <v>10</v>
      </c>
      <c r="E21960">
        <v>73.715965846994521</v>
      </c>
      <c r="F21960" t="s">
        <v>22</v>
      </c>
    </row>
    <row r="21961" spans="1:6" x14ac:dyDescent="0.45">
      <c r="A21961" t="s">
        <v>75</v>
      </c>
      <c r="B21961">
        <v>2012</v>
      </c>
      <c r="C21961" t="s">
        <v>18</v>
      </c>
      <c r="D21961" t="s">
        <v>19</v>
      </c>
      <c r="E21961">
        <v>0.55400499999999997</v>
      </c>
      <c r="F21961" t="s">
        <v>23</v>
      </c>
    </row>
    <row r="21962" spans="1:6" x14ac:dyDescent="0.45">
      <c r="A21962" t="s">
        <v>75</v>
      </c>
      <c r="B21962">
        <v>2013</v>
      </c>
      <c r="C21962" t="s">
        <v>15</v>
      </c>
      <c r="D21962" t="s">
        <v>0</v>
      </c>
      <c r="E21962">
        <v>1337.4347945205477</v>
      </c>
      <c r="F21962" t="s">
        <v>22</v>
      </c>
    </row>
    <row r="21963" spans="1:6" x14ac:dyDescent="0.45">
      <c r="A21963" t="s">
        <v>75</v>
      </c>
      <c r="B21963">
        <v>2013</v>
      </c>
      <c r="C21963" t="s">
        <v>15</v>
      </c>
      <c r="D21963" t="s">
        <v>1</v>
      </c>
      <c r="E21963">
        <v>964.12520547945201</v>
      </c>
      <c r="F21963" t="s">
        <v>22</v>
      </c>
    </row>
    <row r="21964" spans="1:6" x14ac:dyDescent="0.45">
      <c r="A21964" t="s">
        <v>75</v>
      </c>
      <c r="B21964">
        <v>2013</v>
      </c>
      <c r="C21964" t="s">
        <v>15</v>
      </c>
      <c r="D21964" t="s">
        <v>2</v>
      </c>
      <c r="E21964">
        <v>1649.1386301369862</v>
      </c>
      <c r="F21964" t="s">
        <v>22</v>
      </c>
    </row>
    <row r="21965" spans="1:6" x14ac:dyDescent="0.45">
      <c r="A21965" t="s">
        <v>75</v>
      </c>
      <c r="B21965">
        <v>2013</v>
      </c>
      <c r="C21965" t="s">
        <v>15</v>
      </c>
      <c r="D21965" t="s">
        <v>3</v>
      </c>
      <c r="E21965">
        <v>3.5783561643835613</v>
      </c>
      <c r="F21965" t="s">
        <v>22</v>
      </c>
    </row>
    <row r="21966" spans="1:6" x14ac:dyDescent="0.45">
      <c r="A21966" t="s">
        <v>75</v>
      </c>
      <c r="B21966">
        <v>2013</v>
      </c>
      <c r="C21966" t="s">
        <v>15</v>
      </c>
      <c r="D21966" t="s">
        <v>4</v>
      </c>
      <c r="E21966">
        <v>558.80383561643839</v>
      </c>
      <c r="F21966" t="s">
        <v>22</v>
      </c>
    </row>
    <row r="21967" spans="1:6" x14ac:dyDescent="0.45">
      <c r="A21967" t="s">
        <v>75</v>
      </c>
      <c r="B21967">
        <v>2013</v>
      </c>
      <c r="C21967" t="s">
        <v>5</v>
      </c>
      <c r="D21967" t="s">
        <v>5</v>
      </c>
      <c r="E21967">
        <v>4513.080821917807</v>
      </c>
      <c r="F21967" t="s">
        <v>22</v>
      </c>
    </row>
    <row r="21968" spans="1:6" x14ac:dyDescent="0.45">
      <c r="A21968" t="s">
        <v>75</v>
      </c>
      <c r="B21968">
        <v>2013</v>
      </c>
      <c r="C21968" t="s">
        <v>16</v>
      </c>
      <c r="D21968" t="s">
        <v>6</v>
      </c>
      <c r="E21968">
        <v>6859.321917808219</v>
      </c>
      <c r="F21968" t="s">
        <v>22</v>
      </c>
    </row>
    <row r="21969" spans="1:6" x14ac:dyDescent="0.45">
      <c r="A21969" t="s">
        <v>75</v>
      </c>
      <c r="B21969">
        <v>2013</v>
      </c>
      <c r="C21969" t="s">
        <v>16</v>
      </c>
      <c r="D21969" t="s">
        <v>7</v>
      </c>
      <c r="E21969">
        <v>23.683944109589039</v>
      </c>
      <c r="F21969" t="s">
        <v>22</v>
      </c>
    </row>
    <row r="21970" spans="1:6" x14ac:dyDescent="0.45">
      <c r="A21970" t="s">
        <v>75</v>
      </c>
      <c r="B21970">
        <v>2013</v>
      </c>
      <c r="C21970" t="s">
        <v>17</v>
      </c>
      <c r="D21970" t="s">
        <v>8</v>
      </c>
      <c r="E21970">
        <v>8401.5934246575325</v>
      </c>
      <c r="F21970" t="s">
        <v>22</v>
      </c>
    </row>
    <row r="21971" spans="1:6" x14ac:dyDescent="0.45">
      <c r="A21971" t="s">
        <v>75</v>
      </c>
      <c r="B21971">
        <v>2013</v>
      </c>
      <c r="C21971" t="s">
        <v>18</v>
      </c>
      <c r="D21971" t="s">
        <v>9</v>
      </c>
      <c r="E21971">
        <v>2943.458537831998</v>
      </c>
      <c r="F21971" t="s">
        <v>22</v>
      </c>
    </row>
    <row r="21972" spans="1:6" x14ac:dyDescent="0.45">
      <c r="A21972" t="s">
        <v>75</v>
      </c>
      <c r="B21972">
        <v>2013</v>
      </c>
      <c r="C21972" t="s">
        <v>18</v>
      </c>
      <c r="D21972" t="s">
        <v>10</v>
      </c>
      <c r="E21972">
        <v>90.751049041095911</v>
      </c>
      <c r="F21972" t="s">
        <v>22</v>
      </c>
    </row>
    <row r="21973" spans="1:6" x14ac:dyDescent="0.45">
      <c r="A21973" t="s">
        <v>75</v>
      </c>
      <c r="B21973">
        <v>2013</v>
      </c>
      <c r="C21973" t="s">
        <v>18</v>
      </c>
      <c r="D21973" t="s">
        <v>19</v>
      </c>
      <c r="E21973">
        <v>0.50265900000000008</v>
      </c>
      <c r="F21973" t="s">
        <v>23</v>
      </c>
    </row>
    <row r="21974" spans="1:6" x14ac:dyDescent="0.45">
      <c r="A21974" t="s">
        <v>75</v>
      </c>
      <c r="B21974">
        <v>2014</v>
      </c>
      <c r="C21974" t="s">
        <v>15</v>
      </c>
      <c r="D21974" t="s">
        <v>0</v>
      </c>
      <c r="E21974">
        <v>1258.1306849315067</v>
      </c>
      <c r="F21974" t="s">
        <v>22</v>
      </c>
    </row>
    <row r="21975" spans="1:6" x14ac:dyDescent="0.45">
      <c r="A21975" t="s">
        <v>75</v>
      </c>
      <c r="B21975">
        <v>2014</v>
      </c>
      <c r="C21975" t="s">
        <v>15</v>
      </c>
      <c r="D21975" t="s">
        <v>1</v>
      </c>
      <c r="E21975">
        <v>943.42876712328757</v>
      </c>
      <c r="F21975" t="s">
        <v>22</v>
      </c>
    </row>
    <row r="21976" spans="1:6" x14ac:dyDescent="0.45">
      <c r="A21976" t="s">
        <v>75</v>
      </c>
      <c r="B21976">
        <v>2014</v>
      </c>
      <c r="C21976" t="s">
        <v>15</v>
      </c>
      <c r="D21976" t="s">
        <v>2</v>
      </c>
      <c r="E21976">
        <v>1252.5213698630137</v>
      </c>
      <c r="F21976" t="s">
        <v>22</v>
      </c>
    </row>
    <row r="21977" spans="1:6" x14ac:dyDescent="0.45">
      <c r="A21977" t="s">
        <v>75</v>
      </c>
      <c r="B21977">
        <v>2014</v>
      </c>
      <c r="C21977" t="s">
        <v>15</v>
      </c>
      <c r="D21977" t="s">
        <v>3</v>
      </c>
      <c r="E21977">
        <v>4.158630136986301</v>
      </c>
      <c r="F21977" t="s">
        <v>22</v>
      </c>
    </row>
    <row r="21978" spans="1:6" x14ac:dyDescent="0.45">
      <c r="A21978" t="s">
        <v>75</v>
      </c>
      <c r="B21978">
        <v>2014</v>
      </c>
      <c r="C21978" t="s">
        <v>15</v>
      </c>
      <c r="D21978" t="s">
        <v>4</v>
      </c>
      <c r="E21978">
        <v>501.55013698630137</v>
      </c>
      <c r="F21978" t="s">
        <v>22</v>
      </c>
    </row>
    <row r="21979" spans="1:6" x14ac:dyDescent="0.45">
      <c r="A21979" t="s">
        <v>75</v>
      </c>
      <c r="B21979">
        <v>2014</v>
      </c>
      <c r="C21979" t="s">
        <v>5</v>
      </c>
      <c r="D21979" t="s">
        <v>5</v>
      </c>
      <c r="E21979">
        <v>3959.789589041095</v>
      </c>
      <c r="F21979" t="s">
        <v>22</v>
      </c>
    </row>
    <row r="21980" spans="1:6" x14ac:dyDescent="0.45">
      <c r="A21980" t="s">
        <v>75</v>
      </c>
      <c r="B21980">
        <v>2014</v>
      </c>
      <c r="C21980" t="s">
        <v>16</v>
      </c>
      <c r="D21980" t="s">
        <v>6</v>
      </c>
      <c r="E21980">
        <v>5952.2569863013696</v>
      </c>
      <c r="F21980" t="s">
        <v>22</v>
      </c>
    </row>
    <row r="21981" spans="1:6" x14ac:dyDescent="0.45">
      <c r="A21981" t="s">
        <v>75</v>
      </c>
      <c r="B21981">
        <v>2014</v>
      </c>
      <c r="C21981" t="s">
        <v>16</v>
      </c>
      <c r="D21981" t="s">
        <v>7</v>
      </c>
      <c r="E21981">
        <v>54.100496438356174</v>
      </c>
      <c r="F21981" t="s">
        <v>22</v>
      </c>
    </row>
    <row r="21982" spans="1:6" x14ac:dyDescent="0.45">
      <c r="A21982" t="s">
        <v>75</v>
      </c>
      <c r="B21982">
        <v>2014</v>
      </c>
      <c r="C21982" t="s">
        <v>17</v>
      </c>
      <c r="D21982" t="s">
        <v>8</v>
      </c>
      <c r="E21982">
        <v>7006.9049315068487</v>
      </c>
      <c r="F21982" t="s">
        <v>22</v>
      </c>
    </row>
    <row r="21983" spans="1:6" x14ac:dyDescent="0.45">
      <c r="A21983" t="s">
        <v>75</v>
      </c>
      <c r="B21983">
        <v>2014</v>
      </c>
      <c r="C21983" t="s">
        <v>18</v>
      </c>
      <c r="D21983" t="s">
        <v>9</v>
      </c>
      <c r="E21983">
        <v>3012.8836717727263</v>
      </c>
      <c r="F21983" t="s">
        <v>22</v>
      </c>
    </row>
    <row r="21984" spans="1:6" x14ac:dyDescent="0.45">
      <c r="A21984" t="s">
        <v>75</v>
      </c>
      <c r="B21984">
        <v>2014</v>
      </c>
      <c r="C21984" t="s">
        <v>18</v>
      </c>
      <c r="D21984" t="s">
        <v>10</v>
      </c>
      <c r="E21984">
        <v>107.6323369863014</v>
      </c>
      <c r="F21984" t="s">
        <v>22</v>
      </c>
    </row>
    <row r="21985" spans="1:6" x14ac:dyDescent="0.45">
      <c r="A21985" t="s">
        <v>75</v>
      </c>
      <c r="B21985">
        <v>2014</v>
      </c>
      <c r="C21985" t="s">
        <v>18</v>
      </c>
      <c r="D21985" t="s">
        <v>19</v>
      </c>
      <c r="E21985">
        <v>0.40121400000000002</v>
      </c>
      <c r="F21985" t="s">
        <v>23</v>
      </c>
    </row>
    <row r="21986" spans="1:6" x14ac:dyDescent="0.45">
      <c r="A21986" t="s">
        <v>75</v>
      </c>
      <c r="B21986">
        <v>2015</v>
      </c>
      <c r="C21986" t="s">
        <v>15</v>
      </c>
      <c r="D21986" t="s">
        <v>0</v>
      </c>
      <c r="E21986">
        <v>1105.421917808219</v>
      </c>
      <c r="F21986" t="s">
        <v>22</v>
      </c>
    </row>
    <row r="21987" spans="1:6" x14ac:dyDescent="0.45">
      <c r="A21987" t="s">
        <v>75</v>
      </c>
      <c r="B21987">
        <v>2015</v>
      </c>
      <c r="C21987" t="s">
        <v>15</v>
      </c>
      <c r="D21987" t="s">
        <v>1</v>
      </c>
      <c r="E21987">
        <v>973.11945205479435</v>
      </c>
      <c r="F21987" t="s">
        <v>22</v>
      </c>
    </row>
    <row r="21988" spans="1:6" x14ac:dyDescent="0.45">
      <c r="A21988" t="s">
        <v>75</v>
      </c>
      <c r="B21988">
        <v>2015</v>
      </c>
      <c r="C21988" t="s">
        <v>15</v>
      </c>
      <c r="D21988" t="s">
        <v>2</v>
      </c>
      <c r="E21988">
        <v>1339.5624657534245</v>
      </c>
      <c r="F21988" t="s">
        <v>22</v>
      </c>
    </row>
    <row r="21989" spans="1:6" x14ac:dyDescent="0.45">
      <c r="A21989" t="s">
        <v>75</v>
      </c>
      <c r="B21989">
        <v>2015</v>
      </c>
      <c r="C21989" t="s">
        <v>15</v>
      </c>
      <c r="D21989" t="s">
        <v>3</v>
      </c>
      <c r="E21989">
        <v>4.8356164383561637</v>
      </c>
      <c r="F21989" t="s">
        <v>22</v>
      </c>
    </row>
    <row r="21990" spans="1:6" x14ac:dyDescent="0.45">
      <c r="A21990" t="s">
        <v>75</v>
      </c>
      <c r="B21990">
        <v>2015</v>
      </c>
      <c r="C21990" t="s">
        <v>15</v>
      </c>
      <c r="D21990" t="s">
        <v>4</v>
      </c>
      <c r="E21990">
        <v>508.90027397260275</v>
      </c>
      <c r="F21990" t="s">
        <v>22</v>
      </c>
    </row>
    <row r="21991" spans="1:6" x14ac:dyDescent="0.45">
      <c r="A21991" t="s">
        <v>75</v>
      </c>
      <c r="B21991">
        <v>2015</v>
      </c>
      <c r="C21991" t="s">
        <v>5</v>
      </c>
      <c r="D21991" t="s">
        <v>5</v>
      </c>
      <c r="E21991">
        <v>3931.8397260273978</v>
      </c>
      <c r="F21991" t="s">
        <v>22</v>
      </c>
    </row>
    <row r="21992" spans="1:6" x14ac:dyDescent="0.45">
      <c r="A21992" t="s">
        <v>75</v>
      </c>
      <c r="B21992">
        <v>2015</v>
      </c>
      <c r="C21992" t="s">
        <v>16</v>
      </c>
      <c r="D21992" t="s">
        <v>6</v>
      </c>
      <c r="E21992">
        <v>5351.1898630136984</v>
      </c>
      <c r="F21992" t="s">
        <v>22</v>
      </c>
    </row>
    <row r="21993" spans="1:6" x14ac:dyDescent="0.45">
      <c r="A21993" t="s">
        <v>75</v>
      </c>
      <c r="B21993">
        <v>2015</v>
      </c>
      <c r="C21993" t="s">
        <v>16</v>
      </c>
      <c r="D21993" t="s">
        <v>7</v>
      </c>
      <c r="E21993">
        <v>121.2892013480526</v>
      </c>
      <c r="F21993" t="s">
        <v>22</v>
      </c>
    </row>
    <row r="21994" spans="1:6" x14ac:dyDescent="0.45">
      <c r="A21994" t="s">
        <v>75</v>
      </c>
      <c r="B21994">
        <v>2015</v>
      </c>
      <c r="C21994" t="s">
        <v>17</v>
      </c>
      <c r="D21994" t="s">
        <v>8</v>
      </c>
      <c r="E21994">
        <v>5323.8202739726021</v>
      </c>
      <c r="F21994" t="s">
        <v>22</v>
      </c>
    </row>
    <row r="21995" spans="1:6" x14ac:dyDescent="0.45">
      <c r="A21995" t="s">
        <v>75</v>
      </c>
      <c r="B21995">
        <v>2015</v>
      </c>
      <c r="C21995" t="s">
        <v>18</v>
      </c>
      <c r="D21995" t="s">
        <v>9</v>
      </c>
      <c r="E21995">
        <v>3935.2453729303807</v>
      </c>
      <c r="F21995" t="s">
        <v>22</v>
      </c>
    </row>
    <row r="21996" spans="1:6" x14ac:dyDescent="0.45">
      <c r="A21996" t="s">
        <v>75</v>
      </c>
      <c r="B21996">
        <v>2015</v>
      </c>
      <c r="C21996" t="s">
        <v>18</v>
      </c>
      <c r="D21996" t="s">
        <v>10</v>
      </c>
      <c r="E21996">
        <v>194.63095095890407</v>
      </c>
      <c r="F21996" t="s">
        <v>22</v>
      </c>
    </row>
    <row r="21997" spans="1:6" x14ac:dyDescent="0.45">
      <c r="A21997" t="s">
        <v>75</v>
      </c>
      <c r="B21997">
        <v>2015</v>
      </c>
      <c r="C21997" t="s">
        <v>18</v>
      </c>
      <c r="D21997" t="s">
        <v>19</v>
      </c>
      <c r="E21997">
        <v>0.54968662439344529</v>
      </c>
      <c r="F21997" t="s">
        <v>23</v>
      </c>
    </row>
    <row r="21998" spans="1:6" x14ac:dyDescent="0.45">
      <c r="A21998" t="s">
        <v>75</v>
      </c>
      <c r="B21998">
        <v>2016</v>
      </c>
      <c r="C21998" t="s">
        <v>15</v>
      </c>
      <c r="D21998" t="s">
        <v>0</v>
      </c>
      <c r="E21998">
        <v>1227.6877049180328</v>
      </c>
      <c r="F21998" t="s">
        <v>22</v>
      </c>
    </row>
    <row r="21999" spans="1:6" x14ac:dyDescent="0.45">
      <c r="A21999" t="s">
        <v>75</v>
      </c>
      <c r="B21999">
        <v>2016</v>
      </c>
      <c r="C21999" t="s">
        <v>15</v>
      </c>
      <c r="D21999" t="s">
        <v>1</v>
      </c>
      <c r="E21999">
        <v>984.05983606557379</v>
      </c>
      <c r="F21999" t="s">
        <v>22</v>
      </c>
    </row>
    <row r="22000" spans="1:6" x14ac:dyDescent="0.45">
      <c r="A22000" t="s">
        <v>75</v>
      </c>
      <c r="B22000">
        <v>2016</v>
      </c>
      <c r="C22000" t="s">
        <v>15</v>
      </c>
      <c r="D22000" t="s">
        <v>2</v>
      </c>
      <c r="E22000">
        <v>1376.3142076502731</v>
      </c>
      <c r="F22000" t="s">
        <v>22</v>
      </c>
    </row>
    <row r="22001" spans="1:6" x14ac:dyDescent="0.45">
      <c r="A22001" t="s">
        <v>75</v>
      </c>
      <c r="B22001">
        <v>2016</v>
      </c>
      <c r="C22001" t="s">
        <v>15</v>
      </c>
      <c r="D22001" t="s">
        <v>3</v>
      </c>
      <c r="E22001">
        <v>5.9797814207650273</v>
      </c>
      <c r="F22001" t="s">
        <v>22</v>
      </c>
    </row>
    <row r="22002" spans="1:6" x14ac:dyDescent="0.45">
      <c r="A22002" t="s">
        <v>75</v>
      </c>
      <c r="B22002">
        <v>2016</v>
      </c>
      <c r="C22002" t="s">
        <v>15</v>
      </c>
      <c r="D22002" t="s">
        <v>4</v>
      </c>
      <c r="E22002">
        <v>487.35218579234959</v>
      </c>
      <c r="F22002" t="s">
        <v>22</v>
      </c>
    </row>
    <row r="22003" spans="1:6" x14ac:dyDescent="0.45">
      <c r="A22003" t="s">
        <v>75</v>
      </c>
      <c r="B22003">
        <v>2016</v>
      </c>
      <c r="C22003" t="s">
        <v>5</v>
      </c>
      <c r="D22003" t="s">
        <v>5</v>
      </c>
      <c r="E22003">
        <v>4081.3937158469944</v>
      </c>
      <c r="F22003" t="s">
        <v>22</v>
      </c>
    </row>
    <row r="22004" spans="1:6" x14ac:dyDescent="0.45">
      <c r="A22004" t="s">
        <v>75</v>
      </c>
      <c r="B22004">
        <v>2016</v>
      </c>
      <c r="C22004" t="s">
        <v>16</v>
      </c>
      <c r="D22004" t="s">
        <v>6</v>
      </c>
      <c r="E22004">
        <v>5752.7426229508192</v>
      </c>
      <c r="F22004" t="s">
        <v>22</v>
      </c>
    </row>
    <row r="22005" spans="1:6" x14ac:dyDescent="0.45">
      <c r="A22005" t="s">
        <v>75</v>
      </c>
      <c r="B22005">
        <v>2016</v>
      </c>
      <c r="C22005" t="s">
        <v>16</v>
      </c>
      <c r="D22005" t="s">
        <v>7</v>
      </c>
      <c r="E22005">
        <v>85.599564207650275</v>
      </c>
      <c r="F22005" t="s">
        <v>22</v>
      </c>
    </row>
    <row r="22006" spans="1:6" x14ac:dyDescent="0.45">
      <c r="A22006" t="s">
        <v>75</v>
      </c>
      <c r="B22006">
        <v>2016</v>
      </c>
      <c r="C22006" t="s">
        <v>17</v>
      </c>
      <c r="D22006" t="s">
        <v>8</v>
      </c>
      <c r="E22006">
        <v>5125.9265027322399</v>
      </c>
      <c r="F22006" t="s">
        <v>22</v>
      </c>
    </row>
    <row r="22007" spans="1:6" x14ac:dyDescent="0.45">
      <c r="A22007" t="s">
        <v>75</v>
      </c>
      <c r="B22007">
        <v>2016</v>
      </c>
      <c r="C22007" t="s">
        <v>18</v>
      </c>
      <c r="D22007" t="s">
        <v>9</v>
      </c>
      <c r="E22007">
        <v>4568.5708893629762</v>
      </c>
      <c r="F22007" t="s">
        <v>22</v>
      </c>
    </row>
    <row r="22008" spans="1:6" x14ac:dyDescent="0.45">
      <c r="A22008" t="s">
        <v>75</v>
      </c>
      <c r="B22008">
        <v>2016</v>
      </c>
      <c r="C22008" t="s">
        <v>18</v>
      </c>
      <c r="D22008" t="s">
        <v>10</v>
      </c>
      <c r="E22008">
        <v>143.05638306010928</v>
      </c>
      <c r="F22008" t="s">
        <v>22</v>
      </c>
    </row>
    <row r="22009" spans="1:6" x14ac:dyDescent="0.45">
      <c r="A22009" t="s">
        <v>75</v>
      </c>
      <c r="B22009">
        <v>2016</v>
      </c>
      <c r="C22009" t="s">
        <v>18</v>
      </c>
      <c r="D22009" t="s">
        <v>19</v>
      </c>
      <c r="E22009">
        <v>0.43181099999999994</v>
      </c>
      <c r="F22009" t="s">
        <v>23</v>
      </c>
    </row>
    <row r="22010" spans="1:6" x14ac:dyDescent="0.45">
      <c r="A22010" t="s">
        <v>75</v>
      </c>
      <c r="B22010">
        <v>2017</v>
      </c>
      <c r="C22010" t="s">
        <v>15</v>
      </c>
      <c r="D22010" t="s">
        <v>0</v>
      </c>
      <c r="E22010">
        <v>1324.3786301369862</v>
      </c>
      <c r="F22010" t="s">
        <v>22</v>
      </c>
    </row>
    <row r="22011" spans="1:6" x14ac:dyDescent="0.45">
      <c r="A22011" t="s">
        <v>75</v>
      </c>
      <c r="B22011">
        <v>2017</v>
      </c>
      <c r="C22011" t="s">
        <v>15</v>
      </c>
      <c r="D22011" t="s">
        <v>1</v>
      </c>
      <c r="E22011">
        <v>1041.9786301369863</v>
      </c>
      <c r="F22011" t="s">
        <v>22</v>
      </c>
    </row>
    <row r="22012" spans="1:6" x14ac:dyDescent="0.45">
      <c r="A22012" t="s">
        <v>75</v>
      </c>
      <c r="B22012">
        <v>2017</v>
      </c>
      <c r="C22012" t="s">
        <v>15</v>
      </c>
      <c r="D22012" t="s">
        <v>2</v>
      </c>
      <c r="E22012">
        <v>1347.8797260273973</v>
      </c>
      <c r="F22012" t="s">
        <v>22</v>
      </c>
    </row>
    <row r="22013" spans="1:6" x14ac:dyDescent="0.45">
      <c r="A22013" t="s">
        <v>75</v>
      </c>
      <c r="B22013">
        <v>2017</v>
      </c>
      <c r="C22013" t="s">
        <v>15</v>
      </c>
      <c r="D22013" t="s">
        <v>3</v>
      </c>
      <c r="E22013">
        <v>7.7369863013698623</v>
      </c>
      <c r="F22013" t="s">
        <v>22</v>
      </c>
    </row>
    <row r="22014" spans="1:6" x14ac:dyDescent="0.45">
      <c r="A22014" t="s">
        <v>75</v>
      </c>
      <c r="B22014">
        <v>2017</v>
      </c>
      <c r="C22014" t="s">
        <v>15</v>
      </c>
      <c r="D22014" t="s">
        <v>4</v>
      </c>
      <c r="E22014">
        <v>486.0761643835616</v>
      </c>
      <c r="F22014" t="s">
        <v>22</v>
      </c>
    </row>
    <row r="22015" spans="1:6" x14ac:dyDescent="0.45">
      <c r="A22015" t="s">
        <v>75</v>
      </c>
      <c r="B22015">
        <v>2017</v>
      </c>
      <c r="C22015" t="s">
        <v>5</v>
      </c>
      <c r="D22015" t="s">
        <v>5</v>
      </c>
      <c r="E22015">
        <v>4208.0501369863005</v>
      </c>
      <c r="F22015" t="s">
        <v>22</v>
      </c>
    </row>
    <row r="22016" spans="1:6" x14ac:dyDescent="0.45">
      <c r="A22016" t="s">
        <v>75</v>
      </c>
      <c r="B22016">
        <v>2017</v>
      </c>
      <c r="C22016" t="s">
        <v>16</v>
      </c>
      <c r="D22016" t="s">
        <v>6</v>
      </c>
      <c r="E22016">
        <v>2525.0621917808216</v>
      </c>
      <c r="F22016" t="s">
        <v>22</v>
      </c>
    </row>
    <row r="22017" spans="1:6" x14ac:dyDescent="0.45">
      <c r="A22017" t="s">
        <v>75</v>
      </c>
      <c r="B22017">
        <v>2017</v>
      </c>
      <c r="C22017" t="s">
        <v>16</v>
      </c>
      <c r="D22017" t="s">
        <v>7</v>
      </c>
      <c r="E22017">
        <v>59.26528383744435</v>
      </c>
      <c r="F22017" t="s">
        <v>22</v>
      </c>
    </row>
    <row r="22018" spans="1:6" x14ac:dyDescent="0.45">
      <c r="A22018" t="s">
        <v>75</v>
      </c>
      <c r="B22018">
        <v>2017</v>
      </c>
      <c r="C22018" t="s">
        <v>17</v>
      </c>
      <c r="D22018" t="s">
        <v>8</v>
      </c>
      <c r="E22018">
        <v>4401.3780821917799</v>
      </c>
      <c r="F22018" t="s">
        <v>22</v>
      </c>
    </row>
    <row r="22019" spans="1:6" x14ac:dyDescent="0.45">
      <c r="A22019" t="s">
        <v>75</v>
      </c>
      <c r="B22019">
        <v>2017</v>
      </c>
      <c r="C22019" t="s">
        <v>18</v>
      </c>
      <c r="D22019" t="s">
        <v>9</v>
      </c>
      <c r="E22019">
        <v>4194.7881260273934</v>
      </c>
      <c r="F22019" t="s">
        <v>22</v>
      </c>
    </row>
    <row r="22020" spans="1:6" x14ac:dyDescent="0.45">
      <c r="A22020" t="s">
        <v>75</v>
      </c>
      <c r="B22020">
        <v>2017</v>
      </c>
      <c r="C22020" t="s">
        <v>18</v>
      </c>
      <c r="D22020" t="s">
        <v>10</v>
      </c>
      <c r="E22020">
        <v>150.20080684931509</v>
      </c>
      <c r="F22020" t="s">
        <v>22</v>
      </c>
    </row>
    <row r="22021" spans="1:6" x14ac:dyDescent="0.45">
      <c r="A22021" t="s">
        <v>75</v>
      </c>
      <c r="B22021">
        <v>2017</v>
      </c>
      <c r="C22021" t="s">
        <v>18</v>
      </c>
      <c r="D22021" t="s">
        <v>19</v>
      </c>
      <c r="E22021">
        <v>0.68154960778917506</v>
      </c>
      <c r="F22021" t="s">
        <v>23</v>
      </c>
    </row>
    <row r="22022" spans="1:6" x14ac:dyDescent="0.45">
      <c r="A22022" t="s">
        <v>75</v>
      </c>
      <c r="B22022">
        <v>2018</v>
      </c>
      <c r="C22022" t="s">
        <v>15</v>
      </c>
      <c r="D22022" t="s">
        <v>0</v>
      </c>
      <c r="E22022">
        <v>1282.8890410958902</v>
      </c>
      <c r="F22022" t="s">
        <v>22</v>
      </c>
    </row>
    <row r="22023" spans="1:6" x14ac:dyDescent="0.45">
      <c r="A22023" t="s">
        <v>75</v>
      </c>
      <c r="B22023">
        <v>2018</v>
      </c>
      <c r="C22023" t="s">
        <v>15</v>
      </c>
      <c r="D22023" t="s">
        <v>1</v>
      </c>
      <c r="E22023">
        <v>1005.9049315068492</v>
      </c>
      <c r="F22023" t="s">
        <v>22</v>
      </c>
    </row>
    <row r="22024" spans="1:6" x14ac:dyDescent="0.45">
      <c r="A22024" t="s">
        <v>75</v>
      </c>
      <c r="B22024">
        <v>2018</v>
      </c>
      <c r="C22024" t="s">
        <v>15</v>
      </c>
      <c r="D22024" t="s">
        <v>2</v>
      </c>
      <c r="E22024">
        <v>1328.5372602739726</v>
      </c>
      <c r="F22024" t="s">
        <v>22</v>
      </c>
    </row>
    <row r="22025" spans="1:6" x14ac:dyDescent="0.45">
      <c r="A22025" t="s">
        <v>75</v>
      </c>
      <c r="B22025">
        <v>2018</v>
      </c>
      <c r="C22025" t="s">
        <v>15</v>
      </c>
      <c r="D22025" t="s">
        <v>3</v>
      </c>
      <c r="E22025">
        <v>8.0271232876712322</v>
      </c>
      <c r="F22025" t="s">
        <v>22</v>
      </c>
    </row>
    <row r="22026" spans="1:6" x14ac:dyDescent="0.45">
      <c r="A22026" t="s">
        <v>75</v>
      </c>
      <c r="B22026">
        <v>2018</v>
      </c>
      <c r="C22026" t="s">
        <v>15</v>
      </c>
      <c r="D22026" t="s">
        <v>4</v>
      </c>
      <c r="E22026">
        <v>517.60438356164377</v>
      </c>
      <c r="F22026" t="s">
        <v>22</v>
      </c>
    </row>
    <row r="22027" spans="1:6" x14ac:dyDescent="0.45">
      <c r="A22027" t="s">
        <v>75</v>
      </c>
      <c r="B22027">
        <v>2018</v>
      </c>
      <c r="C22027" t="s">
        <v>5</v>
      </c>
      <c r="D22027" t="s">
        <v>5</v>
      </c>
      <c r="E22027">
        <v>4142.9627397260265</v>
      </c>
      <c r="F22027" t="s">
        <v>22</v>
      </c>
    </row>
    <row r="22028" spans="1:6" x14ac:dyDescent="0.45">
      <c r="A22028" t="s">
        <v>75</v>
      </c>
      <c r="B22028">
        <v>2018</v>
      </c>
      <c r="C22028" t="s">
        <v>16</v>
      </c>
      <c r="D22028" t="s">
        <v>6</v>
      </c>
      <c r="E22028">
        <v>2402.5276712328769</v>
      </c>
      <c r="F22028" t="s">
        <v>22</v>
      </c>
    </row>
    <row r="22029" spans="1:6" x14ac:dyDescent="0.45">
      <c r="A22029" t="s">
        <v>75</v>
      </c>
      <c r="B22029">
        <v>2018</v>
      </c>
      <c r="C22029" t="s">
        <v>16</v>
      </c>
      <c r="D22029" t="s">
        <v>7</v>
      </c>
      <c r="E22029">
        <v>145.58297931863012</v>
      </c>
      <c r="F22029" t="s">
        <v>22</v>
      </c>
    </row>
    <row r="22030" spans="1:6" x14ac:dyDescent="0.45">
      <c r="A22030" t="s">
        <v>75</v>
      </c>
      <c r="B22030">
        <v>2018</v>
      </c>
      <c r="C22030" t="s">
        <v>17</v>
      </c>
      <c r="D22030" t="s">
        <v>8</v>
      </c>
      <c r="E22030">
        <v>3769.653150684931</v>
      </c>
      <c r="F22030" t="s">
        <v>22</v>
      </c>
    </row>
    <row r="22031" spans="1:6" x14ac:dyDescent="0.45">
      <c r="A22031" t="s">
        <v>75</v>
      </c>
      <c r="B22031">
        <v>2018</v>
      </c>
      <c r="C22031" t="s">
        <v>18</v>
      </c>
      <c r="D22031" t="s">
        <v>9</v>
      </c>
      <c r="E22031">
        <v>4832.5883232876704</v>
      </c>
      <c r="F22031" t="s">
        <v>22</v>
      </c>
    </row>
    <row r="22032" spans="1:6" x14ac:dyDescent="0.45">
      <c r="A22032" t="s">
        <v>75</v>
      </c>
      <c r="B22032">
        <v>2018</v>
      </c>
      <c r="C22032" t="s">
        <v>18</v>
      </c>
      <c r="D22032" t="s">
        <v>10</v>
      </c>
      <c r="E22032">
        <v>351.5291419178082</v>
      </c>
      <c r="F22032" t="s">
        <v>22</v>
      </c>
    </row>
    <row r="22033" spans="1:6" x14ac:dyDescent="0.45">
      <c r="A22033" t="s">
        <v>75</v>
      </c>
      <c r="B22033">
        <v>2018</v>
      </c>
      <c r="C22033" t="s">
        <v>18</v>
      </c>
      <c r="D22033" t="s">
        <v>19</v>
      </c>
      <c r="E22033">
        <v>1.5435390010000001</v>
      </c>
      <c r="F22033" t="s">
        <v>23</v>
      </c>
    </row>
    <row r="22034" spans="1:6" x14ac:dyDescent="0.45">
      <c r="A22034" t="s">
        <v>75</v>
      </c>
      <c r="B22034">
        <v>2019</v>
      </c>
      <c r="C22034" t="s">
        <v>15</v>
      </c>
      <c r="D22034" t="s">
        <v>0</v>
      </c>
      <c r="E22034">
        <v>1522.058630136986</v>
      </c>
      <c r="F22034" t="s">
        <v>22</v>
      </c>
    </row>
    <row r="22035" spans="1:6" x14ac:dyDescent="0.45">
      <c r="A22035" t="s">
        <v>75</v>
      </c>
      <c r="B22035">
        <v>2019</v>
      </c>
      <c r="C22035" t="s">
        <v>15</v>
      </c>
      <c r="D22035" t="s">
        <v>1</v>
      </c>
      <c r="E22035">
        <v>1036.8528767123289</v>
      </c>
      <c r="F22035" t="s">
        <v>22</v>
      </c>
    </row>
    <row r="22036" spans="1:6" x14ac:dyDescent="0.45">
      <c r="A22036" t="s">
        <v>75</v>
      </c>
      <c r="B22036">
        <v>2019</v>
      </c>
      <c r="C22036" t="s">
        <v>15</v>
      </c>
      <c r="D22036" t="s">
        <v>2</v>
      </c>
      <c r="E22036">
        <v>1265.7709589041096</v>
      </c>
      <c r="F22036" t="s">
        <v>22</v>
      </c>
    </row>
    <row r="22037" spans="1:6" x14ac:dyDescent="0.45">
      <c r="A22037" t="s">
        <v>75</v>
      </c>
      <c r="B22037">
        <v>2019</v>
      </c>
      <c r="C22037" t="s">
        <v>15</v>
      </c>
      <c r="D22037" t="s">
        <v>3</v>
      </c>
      <c r="E22037">
        <v>8.6073972602739719</v>
      </c>
      <c r="F22037" t="s">
        <v>22</v>
      </c>
    </row>
    <row r="22038" spans="1:6" x14ac:dyDescent="0.45">
      <c r="A22038" t="s">
        <v>75</v>
      </c>
      <c r="B22038">
        <v>2019</v>
      </c>
      <c r="C22038" t="s">
        <v>15</v>
      </c>
      <c r="D22038" t="s">
        <v>4</v>
      </c>
      <c r="E22038">
        <v>496.90794520547934</v>
      </c>
      <c r="F22038" t="s">
        <v>22</v>
      </c>
    </row>
    <row r="22039" spans="1:6" x14ac:dyDescent="0.45">
      <c r="A22039" t="s">
        <v>75</v>
      </c>
      <c r="B22039">
        <v>2019</v>
      </c>
      <c r="C22039" t="s">
        <v>5</v>
      </c>
      <c r="D22039" t="s">
        <v>5</v>
      </c>
      <c r="E22039">
        <v>4330.1978082191781</v>
      </c>
      <c r="F22039" t="s">
        <v>22</v>
      </c>
    </row>
    <row r="22040" spans="1:6" x14ac:dyDescent="0.45">
      <c r="A22040" t="s">
        <v>75</v>
      </c>
      <c r="B22040">
        <v>2019</v>
      </c>
      <c r="C22040" t="s">
        <v>16</v>
      </c>
      <c r="D22040" t="s">
        <v>6</v>
      </c>
      <c r="E22040">
        <v>2337.6336986301367</v>
      </c>
      <c r="F22040" t="s">
        <v>22</v>
      </c>
    </row>
    <row r="22041" spans="1:6" x14ac:dyDescent="0.45">
      <c r="A22041" t="s">
        <v>75</v>
      </c>
      <c r="B22041">
        <v>2019</v>
      </c>
      <c r="C22041" t="s">
        <v>16</v>
      </c>
      <c r="D22041" t="s">
        <v>7</v>
      </c>
      <c r="E22041">
        <v>14.325962920547951</v>
      </c>
      <c r="F22041" t="s">
        <v>22</v>
      </c>
    </row>
    <row r="22042" spans="1:6" x14ac:dyDescent="0.45">
      <c r="A22042" t="s">
        <v>75</v>
      </c>
      <c r="B22042">
        <v>2019</v>
      </c>
      <c r="C22042" t="s">
        <v>17</v>
      </c>
      <c r="D22042" t="s">
        <v>8</v>
      </c>
      <c r="E22042">
        <v>3219.5534246575344</v>
      </c>
      <c r="F22042" t="s">
        <v>22</v>
      </c>
    </row>
    <row r="22043" spans="1:6" x14ac:dyDescent="0.45">
      <c r="A22043" t="s">
        <v>75</v>
      </c>
      <c r="B22043">
        <v>2019</v>
      </c>
      <c r="C22043" t="s">
        <v>18</v>
      </c>
      <c r="D22043" t="s">
        <v>9</v>
      </c>
      <c r="E22043">
        <v>3978.2022767123281</v>
      </c>
      <c r="F22043" t="s">
        <v>22</v>
      </c>
    </row>
    <row r="22044" spans="1:6" x14ac:dyDescent="0.45">
      <c r="A22044" t="s">
        <v>75</v>
      </c>
      <c r="B22044">
        <v>2019</v>
      </c>
      <c r="C22044" t="s">
        <v>18</v>
      </c>
      <c r="D22044" t="s">
        <v>10</v>
      </c>
      <c r="E22044">
        <v>826.94974958904129</v>
      </c>
      <c r="F22044" t="s">
        <v>22</v>
      </c>
    </row>
    <row r="22045" spans="1:6" x14ac:dyDescent="0.45">
      <c r="A22045" t="s">
        <v>75</v>
      </c>
      <c r="B22045">
        <v>2019</v>
      </c>
      <c r="C22045" t="s">
        <v>18</v>
      </c>
      <c r="D22045" t="s">
        <v>19</v>
      </c>
      <c r="E22045">
        <v>6.0905068200000008</v>
      </c>
      <c r="F22045" t="s">
        <v>23</v>
      </c>
    </row>
    <row r="22046" spans="1:6" x14ac:dyDescent="0.45">
      <c r="A22046" t="s">
        <v>75</v>
      </c>
      <c r="B22046">
        <v>2020</v>
      </c>
      <c r="C22046" t="s">
        <v>15</v>
      </c>
      <c r="D22046" t="s">
        <v>0</v>
      </c>
      <c r="E22046">
        <v>1525.7122950819671</v>
      </c>
      <c r="F22046" t="s">
        <v>22</v>
      </c>
    </row>
    <row r="22047" spans="1:6" x14ac:dyDescent="0.45">
      <c r="A22047" t="s">
        <v>75</v>
      </c>
      <c r="B22047">
        <v>2020</v>
      </c>
      <c r="C22047" t="s">
        <v>15</v>
      </c>
      <c r="D22047" t="s">
        <v>1</v>
      </c>
      <c r="E22047">
        <v>1001.4204918032784</v>
      </c>
      <c r="F22047" t="s">
        <v>22</v>
      </c>
    </row>
    <row r="22048" spans="1:6" x14ac:dyDescent="0.45">
      <c r="A22048" t="s">
        <v>75</v>
      </c>
      <c r="B22048">
        <v>2020</v>
      </c>
      <c r="C22048" t="s">
        <v>15</v>
      </c>
      <c r="D22048" t="s">
        <v>2</v>
      </c>
      <c r="E22048">
        <v>1186.6972677595627</v>
      </c>
      <c r="F22048" t="s">
        <v>22</v>
      </c>
    </row>
    <row r="22049" spans="1:6" x14ac:dyDescent="0.45">
      <c r="A22049" t="s">
        <v>75</v>
      </c>
      <c r="B22049">
        <v>2020</v>
      </c>
      <c r="C22049" t="s">
        <v>15</v>
      </c>
      <c r="D22049" t="s">
        <v>3</v>
      </c>
      <c r="E22049">
        <v>8.1016393442622938</v>
      </c>
      <c r="F22049" t="s">
        <v>22</v>
      </c>
    </row>
    <row r="22050" spans="1:6" x14ac:dyDescent="0.45">
      <c r="A22050" t="s">
        <v>75</v>
      </c>
      <c r="B22050">
        <v>2020</v>
      </c>
      <c r="C22050" t="s">
        <v>15</v>
      </c>
      <c r="D22050" t="s">
        <v>4</v>
      </c>
      <c r="E22050">
        <v>478.76830601092888</v>
      </c>
      <c r="F22050" t="s">
        <v>22</v>
      </c>
    </row>
    <row r="22051" spans="1:6" x14ac:dyDescent="0.45">
      <c r="A22051" t="s">
        <v>75</v>
      </c>
      <c r="B22051">
        <v>2020</v>
      </c>
      <c r="C22051" t="s">
        <v>5</v>
      </c>
      <c r="D22051" t="s">
        <v>5</v>
      </c>
      <c r="E22051">
        <v>4200.7</v>
      </c>
      <c r="F22051" t="s">
        <v>22</v>
      </c>
    </row>
    <row r="22052" spans="1:6" x14ac:dyDescent="0.45">
      <c r="A22052" t="s">
        <v>75</v>
      </c>
      <c r="B22052">
        <v>2020</v>
      </c>
      <c r="C22052" t="s">
        <v>16</v>
      </c>
      <c r="D22052" t="s">
        <v>6</v>
      </c>
      <c r="E22052">
        <v>1607.3073770491803</v>
      </c>
      <c r="F22052" t="s">
        <v>22</v>
      </c>
    </row>
    <row r="22053" spans="1:6" x14ac:dyDescent="0.45">
      <c r="A22053" t="s">
        <v>75</v>
      </c>
      <c r="B22053">
        <v>2020</v>
      </c>
      <c r="C22053" t="s">
        <v>16</v>
      </c>
      <c r="D22053" t="s">
        <v>7</v>
      </c>
      <c r="E22053">
        <v>39.714477165573769</v>
      </c>
      <c r="F22053" t="s">
        <v>22</v>
      </c>
    </row>
    <row r="22054" spans="1:6" x14ac:dyDescent="0.45">
      <c r="A22054" t="s">
        <v>75</v>
      </c>
      <c r="B22054">
        <v>2020</v>
      </c>
      <c r="C22054" t="s">
        <v>17</v>
      </c>
      <c r="D22054" t="s">
        <v>8</v>
      </c>
      <c r="E22054">
        <v>2325.3633879781419</v>
      </c>
      <c r="F22054" t="s">
        <v>22</v>
      </c>
    </row>
    <row r="22055" spans="1:6" x14ac:dyDescent="0.45">
      <c r="A22055" t="s">
        <v>75</v>
      </c>
      <c r="B22055">
        <v>2020</v>
      </c>
      <c r="C22055" t="s">
        <v>18</v>
      </c>
      <c r="D22055" t="s">
        <v>9</v>
      </c>
      <c r="E22055">
        <v>6739.3654562841512</v>
      </c>
      <c r="F22055" t="s">
        <v>22</v>
      </c>
    </row>
    <row r="22056" spans="1:6" x14ac:dyDescent="0.45">
      <c r="A22056" t="s">
        <v>75</v>
      </c>
      <c r="B22056">
        <v>2020</v>
      </c>
      <c r="C22056" t="s">
        <v>18</v>
      </c>
      <c r="D22056" t="s">
        <v>10</v>
      </c>
      <c r="E22056">
        <v>850.11798026393456</v>
      </c>
      <c r="F22056" t="s">
        <v>22</v>
      </c>
    </row>
    <row r="22057" spans="1:6" x14ac:dyDescent="0.45">
      <c r="A22057" t="s">
        <v>75</v>
      </c>
      <c r="B22057">
        <v>2020</v>
      </c>
      <c r="C22057" t="s">
        <v>18</v>
      </c>
      <c r="D22057" t="s">
        <v>19</v>
      </c>
      <c r="E22057">
        <v>5.8657598019999995</v>
      </c>
      <c r="F22057" t="s">
        <v>23</v>
      </c>
    </row>
    <row r="22058" spans="1:6" x14ac:dyDescent="0.45">
      <c r="A22058" t="s">
        <v>75</v>
      </c>
      <c r="B22058">
        <v>2021</v>
      </c>
      <c r="C22058" t="s">
        <v>15</v>
      </c>
      <c r="D22058" t="s">
        <v>0</v>
      </c>
      <c r="E22058">
        <v>1215.3838356164383</v>
      </c>
      <c r="F22058" t="s">
        <v>22</v>
      </c>
    </row>
    <row r="22059" spans="1:6" x14ac:dyDescent="0.45">
      <c r="A22059" t="s">
        <v>75</v>
      </c>
      <c r="B22059">
        <v>2021</v>
      </c>
      <c r="C22059" t="s">
        <v>15</v>
      </c>
      <c r="D22059" t="s">
        <v>1</v>
      </c>
      <c r="E22059">
        <v>1001.746301369863</v>
      </c>
      <c r="F22059" t="s">
        <v>22</v>
      </c>
    </row>
    <row r="22060" spans="1:6" x14ac:dyDescent="0.45">
      <c r="A22060" t="s">
        <v>75</v>
      </c>
      <c r="B22060">
        <v>2021</v>
      </c>
      <c r="C22060" t="s">
        <v>15</v>
      </c>
      <c r="D22060" t="s">
        <v>2</v>
      </c>
      <c r="E22060">
        <v>1335.5972602739726</v>
      </c>
      <c r="F22060" t="s">
        <v>22</v>
      </c>
    </row>
    <row r="22061" spans="1:6" x14ac:dyDescent="0.45">
      <c r="A22061" t="s">
        <v>75</v>
      </c>
      <c r="B22061">
        <v>2021</v>
      </c>
      <c r="C22061" t="s">
        <v>15</v>
      </c>
      <c r="D22061" t="s">
        <v>3</v>
      </c>
      <c r="E22061">
        <v>8.317260273972602</v>
      </c>
      <c r="F22061" t="s">
        <v>22</v>
      </c>
    </row>
    <row r="22062" spans="1:6" x14ac:dyDescent="0.45">
      <c r="A22062" t="s">
        <v>75</v>
      </c>
      <c r="B22062">
        <v>2021</v>
      </c>
      <c r="C22062" t="s">
        <v>15</v>
      </c>
      <c r="D22062" t="s">
        <v>4</v>
      </c>
      <c r="E22062">
        <v>463.44547945205483</v>
      </c>
      <c r="F22062" t="s">
        <v>22</v>
      </c>
    </row>
    <row r="22063" spans="1:6" x14ac:dyDescent="0.45">
      <c r="A22063" t="s">
        <v>75</v>
      </c>
      <c r="B22063">
        <v>2021</v>
      </c>
      <c r="C22063" t="s">
        <v>5</v>
      </c>
      <c r="D22063" t="s">
        <v>5</v>
      </c>
      <c r="E22063">
        <v>4024.4901369863014</v>
      </c>
      <c r="F22063" t="s">
        <v>22</v>
      </c>
    </row>
    <row r="22064" spans="1:6" x14ac:dyDescent="0.45">
      <c r="A22064" t="s">
        <v>75</v>
      </c>
      <c r="B22064">
        <v>2021</v>
      </c>
      <c r="C22064" t="s">
        <v>16</v>
      </c>
      <c r="D22064" t="s">
        <v>6</v>
      </c>
      <c r="E22064">
        <v>1625.9276712328767</v>
      </c>
      <c r="F22064" t="s">
        <v>22</v>
      </c>
    </row>
    <row r="22065" spans="1:6" x14ac:dyDescent="0.45">
      <c r="A22065" t="s">
        <v>75</v>
      </c>
      <c r="B22065">
        <v>2021</v>
      </c>
      <c r="C22065" t="s">
        <v>16</v>
      </c>
      <c r="D22065" t="s">
        <v>7</v>
      </c>
      <c r="E22065">
        <v>5.1373257745205638</v>
      </c>
      <c r="F22065" t="s">
        <v>22</v>
      </c>
    </row>
    <row r="22066" spans="1:6" x14ac:dyDescent="0.45">
      <c r="A22066" t="s">
        <v>75</v>
      </c>
      <c r="B22066">
        <v>2021</v>
      </c>
      <c r="C22066" t="s">
        <v>17</v>
      </c>
      <c r="D22066" t="s">
        <v>8</v>
      </c>
      <c r="E22066">
        <v>2091.3073972602738</v>
      </c>
      <c r="F22066" t="s">
        <v>22</v>
      </c>
    </row>
    <row r="22067" spans="1:6" x14ac:dyDescent="0.45">
      <c r="A22067" t="s">
        <v>75</v>
      </c>
      <c r="B22067">
        <v>2021</v>
      </c>
      <c r="C22067" t="s">
        <v>18</v>
      </c>
      <c r="D22067" t="s">
        <v>9</v>
      </c>
      <c r="E22067">
        <v>3005.5233506849299</v>
      </c>
      <c r="F22067" t="s">
        <v>22</v>
      </c>
    </row>
    <row r="22068" spans="1:6" x14ac:dyDescent="0.45">
      <c r="A22068" t="s">
        <v>75</v>
      </c>
      <c r="B22068">
        <v>2021</v>
      </c>
      <c r="C22068" t="s">
        <v>18</v>
      </c>
      <c r="D22068" t="s">
        <v>10</v>
      </c>
      <c r="E22068">
        <v>834.65534511506849</v>
      </c>
      <c r="F22068" t="s">
        <v>22</v>
      </c>
    </row>
    <row r="22069" spans="1:6" x14ac:dyDescent="0.45">
      <c r="A22069" t="s">
        <v>75</v>
      </c>
      <c r="B22069">
        <v>2021</v>
      </c>
      <c r="C22069" t="s">
        <v>18</v>
      </c>
      <c r="D22069" t="s">
        <v>19</v>
      </c>
      <c r="E22069">
        <v>6.1528023919999999</v>
      </c>
      <c r="F22069" t="s">
        <v>23</v>
      </c>
    </row>
    <row r="22070" spans="1:6" x14ac:dyDescent="0.45">
      <c r="A22070" t="s">
        <v>75</v>
      </c>
      <c r="B22070">
        <v>2022</v>
      </c>
      <c r="C22070" t="s">
        <v>15</v>
      </c>
      <c r="D22070" t="s">
        <v>0</v>
      </c>
      <c r="E22070">
        <v>1035.8857534246574</v>
      </c>
      <c r="F22070" t="s">
        <v>22</v>
      </c>
    </row>
    <row r="22071" spans="1:6" x14ac:dyDescent="0.45">
      <c r="A22071" t="s">
        <v>75</v>
      </c>
      <c r="B22071">
        <v>2022</v>
      </c>
      <c r="C22071" t="s">
        <v>15</v>
      </c>
      <c r="D22071" t="s">
        <v>1</v>
      </c>
      <c r="E22071">
        <v>812.4802739726025</v>
      </c>
      <c r="F22071" t="s">
        <v>22</v>
      </c>
    </row>
    <row r="22072" spans="1:6" x14ac:dyDescent="0.45">
      <c r="A22072" t="s">
        <v>75</v>
      </c>
      <c r="B22072">
        <v>2022</v>
      </c>
      <c r="C22072" t="s">
        <v>15</v>
      </c>
      <c r="D22072" t="s">
        <v>2</v>
      </c>
      <c r="E22072">
        <v>1073.990410958904</v>
      </c>
      <c r="F22072" t="s">
        <v>22</v>
      </c>
    </row>
    <row r="22073" spans="1:6" x14ac:dyDescent="0.45">
      <c r="A22073" t="s">
        <v>75</v>
      </c>
      <c r="B22073">
        <v>2022</v>
      </c>
      <c r="C22073" t="s">
        <v>15</v>
      </c>
      <c r="D22073" t="s">
        <v>3</v>
      </c>
      <c r="E22073">
        <v>8.317260273972602</v>
      </c>
      <c r="F22073" t="s">
        <v>22</v>
      </c>
    </row>
    <row r="22074" spans="1:6" x14ac:dyDescent="0.45">
      <c r="A22074" t="s">
        <v>75</v>
      </c>
      <c r="B22074">
        <v>2022</v>
      </c>
      <c r="C22074" t="s">
        <v>15</v>
      </c>
      <c r="D22074" t="s">
        <v>4</v>
      </c>
      <c r="E22074">
        <v>299.8082191780822</v>
      </c>
      <c r="F22074" t="s">
        <v>22</v>
      </c>
    </row>
    <row r="22075" spans="1:6" x14ac:dyDescent="0.45">
      <c r="A22075" t="s">
        <v>75</v>
      </c>
      <c r="B22075">
        <v>2022</v>
      </c>
      <c r="C22075" t="s">
        <v>5</v>
      </c>
      <c r="D22075" t="s">
        <v>5</v>
      </c>
      <c r="E22075">
        <v>3230.4819178082194</v>
      </c>
      <c r="F22075" t="s">
        <v>22</v>
      </c>
    </row>
    <row r="22076" spans="1:6" x14ac:dyDescent="0.45">
      <c r="A22076" t="s">
        <v>75</v>
      </c>
      <c r="B22076">
        <v>2022</v>
      </c>
      <c r="C22076" t="s">
        <v>16</v>
      </c>
      <c r="D22076" t="s">
        <v>6</v>
      </c>
      <c r="E22076">
        <v>1726.4117808219175</v>
      </c>
      <c r="F22076" t="s">
        <v>22</v>
      </c>
    </row>
    <row r="22077" spans="1:6" x14ac:dyDescent="0.45">
      <c r="A22077" t="s">
        <v>75</v>
      </c>
      <c r="B22077">
        <v>2022</v>
      </c>
      <c r="C22077" t="s">
        <v>16</v>
      </c>
      <c r="D22077" t="s">
        <v>7</v>
      </c>
      <c r="E22077">
        <v>5.3369290621917722</v>
      </c>
      <c r="F22077" t="s">
        <v>22</v>
      </c>
    </row>
    <row r="22078" spans="1:6" x14ac:dyDescent="0.45">
      <c r="A22078" t="s">
        <v>75</v>
      </c>
      <c r="B22078">
        <v>2022</v>
      </c>
      <c r="C22078" t="s">
        <v>17</v>
      </c>
      <c r="D22078" t="s">
        <v>8</v>
      </c>
      <c r="E22078">
        <v>1738.500821917808</v>
      </c>
      <c r="F22078" t="s">
        <v>22</v>
      </c>
    </row>
    <row r="22079" spans="1:6" x14ac:dyDescent="0.45">
      <c r="A22079" t="s">
        <v>75</v>
      </c>
      <c r="B22079">
        <v>2022</v>
      </c>
      <c r="C22079" t="s">
        <v>18</v>
      </c>
      <c r="D22079" t="s">
        <v>9</v>
      </c>
      <c r="E22079">
        <v>3780.1999123287665</v>
      </c>
      <c r="F22079" t="s">
        <v>22</v>
      </c>
    </row>
    <row r="22080" spans="1:6" x14ac:dyDescent="0.45">
      <c r="A22080" t="s">
        <v>75</v>
      </c>
      <c r="B22080">
        <v>2022</v>
      </c>
      <c r="C22080" t="s">
        <v>18</v>
      </c>
      <c r="D22080" t="s">
        <v>10</v>
      </c>
      <c r="E22080">
        <v>1601.2077002739725</v>
      </c>
      <c r="F22080" t="s">
        <v>22</v>
      </c>
    </row>
    <row r="22081" spans="1:6" x14ac:dyDescent="0.45">
      <c r="A22081" t="s">
        <v>75</v>
      </c>
      <c r="B22081">
        <v>2022</v>
      </c>
      <c r="C22081" t="s">
        <v>18</v>
      </c>
      <c r="D22081" t="s">
        <v>19</v>
      </c>
      <c r="E22081">
        <v>11.960838429000001</v>
      </c>
      <c r="F22081" t="s">
        <v>23</v>
      </c>
    </row>
    <row r="22082" spans="1:6" x14ac:dyDescent="0.45">
      <c r="A22082" t="s">
        <v>75</v>
      </c>
      <c r="B22082">
        <v>2023</v>
      </c>
      <c r="C22082" t="s">
        <v>15</v>
      </c>
      <c r="D22082" t="s">
        <v>0</v>
      </c>
      <c r="E22082">
        <v>987.42993280761664</v>
      </c>
      <c r="F22082" t="s">
        <v>22</v>
      </c>
    </row>
    <row r="22083" spans="1:6" x14ac:dyDescent="0.45">
      <c r="A22083" t="s">
        <v>75</v>
      </c>
      <c r="B22083">
        <v>2023</v>
      </c>
      <c r="C22083" t="s">
        <v>15</v>
      </c>
      <c r="D22083" t="s">
        <v>1</v>
      </c>
      <c r="E22083">
        <v>778.32233342465804</v>
      </c>
      <c r="F22083" t="s">
        <v>22</v>
      </c>
    </row>
    <row r="22084" spans="1:6" x14ac:dyDescent="0.45">
      <c r="A22084" t="s">
        <v>75</v>
      </c>
      <c r="B22084">
        <v>2023</v>
      </c>
      <c r="C22084" t="s">
        <v>15</v>
      </c>
      <c r="D22084" t="s">
        <v>2</v>
      </c>
      <c r="E22084">
        <v>1023.70777534247</v>
      </c>
      <c r="F22084" t="s">
        <v>22</v>
      </c>
    </row>
    <row r="22085" spans="1:6" x14ac:dyDescent="0.45">
      <c r="A22085" t="s">
        <v>75</v>
      </c>
      <c r="B22085">
        <v>2023</v>
      </c>
      <c r="C22085" t="s">
        <v>15</v>
      </c>
      <c r="D22085" t="s">
        <v>3</v>
      </c>
      <c r="E22085">
        <v>8.7196586869085877</v>
      </c>
      <c r="F22085" t="s">
        <v>22</v>
      </c>
    </row>
    <row r="22086" spans="1:6" x14ac:dyDescent="0.45">
      <c r="A22086" t="s">
        <v>75</v>
      </c>
      <c r="B22086">
        <v>2023</v>
      </c>
      <c r="C22086" t="s">
        <v>15</v>
      </c>
      <c r="D22086" t="s">
        <v>4</v>
      </c>
      <c r="E22086">
        <v>238.59705205479449</v>
      </c>
      <c r="F22086" t="s">
        <v>22</v>
      </c>
    </row>
    <row r="22087" spans="1:6" x14ac:dyDescent="0.45">
      <c r="A22087" t="s">
        <v>75</v>
      </c>
      <c r="B22087">
        <v>2023</v>
      </c>
      <c r="C22087" t="s">
        <v>5</v>
      </c>
      <c r="D22087" t="s">
        <v>5</v>
      </c>
      <c r="E22087">
        <v>3036.7767523164475</v>
      </c>
      <c r="F22087" t="s">
        <v>22</v>
      </c>
    </row>
    <row r="22088" spans="1:6" x14ac:dyDescent="0.45">
      <c r="A22088" t="s">
        <v>75</v>
      </c>
      <c r="B22088">
        <v>2023</v>
      </c>
      <c r="C22088" t="s">
        <v>16</v>
      </c>
      <c r="D22088" t="s">
        <v>6</v>
      </c>
      <c r="E22088">
        <v>1596.9308972602737</v>
      </c>
      <c r="F22088" t="s">
        <v>22</v>
      </c>
    </row>
    <row r="22089" spans="1:6" x14ac:dyDescent="0.45">
      <c r="A22089" t="s">
        <v>75</v>
      </c>
      <c r="B22089">
        <v>2023</v>
      </c>
      <c r="C22089" t="s">
        <v>16</v>
      </c>
      <c r="D22089" t="s">
        <v>7</v>
      </c>
      <c r="E22089">
        <v>10.94082191780822</v>
      </c>
      <c r="F22089" t="s">
        <v>22</v>
      </c>
    </row>
    <row r="22090" spans="1:6" x14ac:dyDescent="0.45">
      <c r="A22090" t="s">
        <v>75</v>
      </c>
      <c r="B22090">
        <v>2023</v>
      </c>
      <c r="C22090" t="s">
        <v>17</v>
      </c>
      <c r="D22090" t="s">
        <v>8</v>
      </c>
      <c r="E22090">
        <v>1145.2988300051204</v>
      </c>
      <c r="F22090" t="s">
        <v>22</v>
      </c>
    </row>
    <row r="22091" spans="1:6" x14ac:dyDescent="0.45">
      <c r="A22091" t="s">
        <v>75</v>
      </c>
      <c r="B22091">
        <v>2023</v>
      </c>
      <c r="C22091" t="s">
        <v>18</v>
      </c>
      <c r="D22091" t="s">
        <v>9</v>
      </c>
      <c r="E22091">
        <v>2922.0945322301363</v>
      </c>
      <c r="F22091" t="s">
        <v>22</v>
      </c>
    </row>
    <row r="22092" spans="1:6" x14ac:dyDescent="0.45">
      <c r="A22092" t="s">
        <v>75</v>
      </c>
      <c r="B22092">
        <v>2023</v>
      </c>
      <c r="C22092" t="s">
        <v>18</v>
      </c>
      <c r="D22092" t="s">
        <v>10</v>
      </c>
      <c r="E22092">
        <v>2164.5185989041101</v>
      </c>
      <c r="F22092" t="s">
        <v>22</v>
      </c>
    </row>
    <row r="22093" spans="1:6" x14ac:dyDescent="0.45">
      <c r="A22093" t="s">
        <v>75</v>
      </c>
      <c r="B22093">
        <v>2023</v>
      </c>
      <c r="C22093" t="s">
        <v>18</v>
      </c>
      <c r="D22093" t="s">
        <v>19</v>
      </c>
      <c r="E22093">
        <v>16.140778000000001</v>
      </c>
      <c r="F22093" t="s">
        <v>23</v>
      </c>
    </row>
    <row r="22094" spans="1:6" x14ac:dyDescent="0.45">
      <c r="A22094" t="s">
        <v>75</v>
      </c>
      <c r="B22094">
        <v>2024</v>
      </c>
      <c r="C22094" t="s">
        <v>15</v>
      </c>
      <c r="D22094" t="s">
        <v>0</v>
      </c>
      <c r="E22094">
        <v>1061.4808286427374</v>
      </c>
      <c r="F22094" t="s">
        <v>22</v>
      </c>
    </row>
    <row r="22095" spans="1:6" x14ac:dyDescent="0.45">
      <c r="A22095" t="s">
        <v>75</v>
      </c>
      <c r="B22095">
        <v>2024</v>
      </c>
      <c r="C22095" t="s">
        <v>15</v>
      </c>
      <c r="D22095" t="s">
        <v>1</v>
      </c>
      <c r="E22095">
        <v>787.87947333484499</v>
      </c>
      <c r="F22095" t="s">
        <v>22</v>
      </c>
    </row>
    <row r="22096" spans="1:6" x14ac:dyDescent="0.45">
      <c r="A22096" t="s">
        <v>75</v>
      </c>
      <c r="B22096">
        <v>2024</v>
      </c>
      <c r="C22096" t="s">
        <v>15</v>
      </c>
      <c r="D22096" t="s">
        <v>2</v>
      </c>
      <c r="E22096">
        <v>999.66505955493994</v>
      </c>
      <c r="F22096" t="s">
        <v>22</v>
      </c>
    </row>
    <row r="22097" spans="1:6" x14ac:dyDescent="0.45">
      <c r="A22097" t="s">
        <v>75</v>
      </c>
      <c r="B22097">
        <v>2024</v>
      </c>
      <c r="C22097" t="s">
        <v>15</v>
      </c>
      <c r="D22097" t="s">
        <v>3</v>
      </c>
      <c r="E22097">
        <v>8.8167505914288089</v>
      </c>
      <c r="F22097" t="s">
        <v>22</v>
      </c>
    </row>
    <row r="22098" spans="1:6" x14ac:dyDescent="0.45">
      <c r="A22098" t="s">
        <v>75</v>
      </c>
      <c r="B22098">
        <v>2024</v>
      </c>
      <c r="C22098" t="s">
        <v>15</v>
      </c>
      <c r="D22098" t="s">
        <v>4</v>
      </c>
      <c r="E22098">
        <v>205.59510745429165</v>
      </c>
      <c r="F22098" t="s">
        <v>22</v>
      </c>
    </row>
    <row r="22099" spans="1:6" x14ac:dyDescent="0.45">
      <c r="A22099" t="s">
        <v>75</v>
      </c>
      <c r="B22099">
        <v>2024</v>
      </c>
      <c r="C22099" t="s">
        <v>5</v>
      </c>
      <c r="D22099" t="s">
        <v>5</v>
      </c>
      <c r="E22099">
        <v>3063.437219578243</v>
      </c>
      <c r="F22099" t="s">
        <v>22</v>
      </c>
    </row>
    <row r="22100" spans="1:6" x14ac:dyDescent="0.45">
      <c r="A22100" t="s">
        <v>75</v>
      </c>
      <c r="B22100">
        <v>2024</v>
      </c>
      <c r="C22100" t="s">
        <v>16</v>
      </c>
      <c r="D22100" t="s">
        <v>6</v>
      </c>
      <c r="E22100">
        <v>1797.8343275780101</v>
      </c>
      <c r="F22100" t="s">
        <v>22</v>
      </c>
    </row>
    <row r="22101" spans="1:6" x14ac:dyDescent="0.45">
      <c r="A22101" t="s">
        <v>75</v>
      </c>
      <c r="B22101">
        <v>2024</v>
      </c>
      <c r="C22101" t="s">
        <v>16</v>
      </c>
      <c r="D22101" t="s">
        <v>7</v>
      </c>
      <c r="E22101">
        <v>115</v>
      </c>
      <c r="F22101" t="s">
        <v>22</v>
      </c>
    </row>
    <row r="22102" spans="1:6" x14ac:dyDescent="0.45">
      <c r="A22102" t="s">
        <v>75</v>
      </c>
      <c r="B22102">
        <v>2024</v>
      </c>
      <c r="C22102" t="s">
        <v>17</v>
      </c>
      <c r="D22102" t="s">
        <v>8</v>
      </c>
      <c r="E22102">
        <v>952.62906080621076</v>
      </c>
      <c r="F22102" t="s">
        <v>22</v>
      </c>
    </row>
    <row r="22103" spans="1:6" x14ac:dyDescent="0.45">
      <c r="A22103" t="s">
        <v>75</v>
      </c>
      <c r="B22103">
        <v>2024</v>
      </c>
      <c r="C22103" t="s">
        <v>18</v>
      </c>
      <c r="D22103" t="s">
        <v>9</v>
      </c>
      <c r="E22103">
        <v>1727.4895104284301</v>
      </c>
      <c r="F22103" t="s">
        <v>22</v>
      </c>
    </row>
    <row r="22104" spans="1:6" x14ac:dyDescent="0.45">
      <c r="A22104" t="s">
        <v>75</v>
      </c>
      <c r="B22104">
        <v>2024</v>
      </c>
      <c r="C22104" t="s">
        <v>18</v>
      </c>
      <c r="D22104" t="s">
        <v>10</v>
      </c>
      <c r="E22104">
        <v>1666.57963437168</v>
      </c>
      <c r="F22104" t="s">
        <v>22</v>
      </c>
    </row>
    <row r="22105" spans="1:6" x14ac:dyDescent="0.45">
      <c r="A22105" t="s">
        <v>75</v>
      </c>
      <c r="B22105">
        <v>2024</v>
      </c>
      <c r="C22105" t="s">
        <v>18</v>
      </c>
      <c r="D22105" t="s">
        <v>19</v>
      </c>
      <c r="E22105">
        <v>13.650092000000001</v>
      </c>
      <c r="F22105" t="s">
        <v>23</v>
      </c>
    </row>
    <row r="22106" spans="1:6" x14ac:dyDescent="0.45">
      <c r="A22106" t="s">
        <v>75</v>
      </c>
      <c r="B22106">
        <v>2025</v>
      </c>
      <c r="C22106" t="s">
        <v>15</v>
      </c>
      <c r="D22106" t="s">
        <v>0</v>
      </c>
      <c r="E22106">
        <v>1010.534902559912</v>
      </c>
      <c r="F22106" t="s">
        <v>22</v>
      </c>
    </row>
    <row r="22107" spans="1:6" x14ac:dyDescent="0.45">
      <c r="A22107" t="s">
        <v>75</v>
      </c>
      <c r="B22107">
        <v>2025</v>
      </c>
      <c r="C22107" t="s">
        <v>15</v>
      </c>
      <c r="D22107" t="s">
        <v>1</v>
      </c>
      <c r="E22107">
        <v>748.08428614408979</v>
      </c>
      <c r="F22107" t="s">
        <v>22</v>
      </c>
    </row>
    <row r="22108" spans="1:6" x14ac:dyDescent="0.45">
      <c r="A22108" t="s">
        <v>75</v>
      </c>
      <c r="B22108">
        <v>2025</v>
      </c>
      <c r="C22108" t="s">
        <v>15</v>
      </c>
      <c r="D22108" t="s">
        <v>2</v>
      </c>
      <c r="E22108">
        <v>959.04397472921585</v>
      </c>
      <c r="F22108" t="s">
        <v>22</v>
      </c>
    </row>
    <row r="22109" spans="1:6" x14ac:dyDescent="0.45">
      <c r="A22109" t="s">
        <v>75</v>
      </c>
      <c r="B22109">
        <v>2025</v>
      </c>
      <c r="C22109" t="s">
        <v>15</v>
      </c>
      <c r="D22109" t="s">
        <v>3</v>
      </c>
      <c r="E22109">
        <v>8.865016863405204</v>
      </c>
      <c r="F22109" t="s">
        <v>22</v>
      </c>
    </row>
    <row r="22110" spans="1:6" x14ac:dyDescent="0.45">
      <c r="A22110" t="s">
        <v>75</v>
      </c>
      <c r="B22110">
        <v>2025</v>
      </c>
      <c r="C22110" t="s">
        <v>15</v>
      </c>
      <c r="D22110" t="s">
        <v>4</v>
      </c>
      <c r="E22110">
        <v>174.17677938211892</v>
      </c>
      <c r="F22110" t="s">
        <v>22</v>
      </c>
    </row>
    <row r="22111" spans="1:6" x14ac:dyDescent="0.45">
      <c r="A22111" t="s">
        <v>75</v>
      </c>
      <c r="B22111">
        <v>2025</v>
      </c>
      <c r="C22111" t="s">
        <v>5</v>
      </c>
      <c r="D22111" t="s">
        <v>5</v>
      </c>
      <c r="E22111">
        <v>2900.7049596787419</v>
      </c>
      <c r="F22111" t="s">
        <v>22</v>
      </c>
    </row>
    <row r="22112" spans="1:6" x14ac:dyDescent="0.45">
      <c r="A22112" t="s">
        <v>75</v>
      </c>
      <c r="B22112">
        <v>2025</v>
      </c>
      <c r="C22112" t="s">
        <v>16</v>
      </c>
      <c r="D22112" t="s">
        <v>6</v>
      </c>
      <c r="E22112">
        <v>1502.9459622405698</v>
      </c>
      <c r="F22112" t="s">
        <v>22</v>
      </c>
    </row>
    <row r="22113" spans="1:6" x14ac:dyDescent="0.45">
      <c r="A22113" t="s">
        <v>75</v>
      </c>
      <c r="B22113">
        <v>2025</v>
      </c>
      <c r="C22113" t="s">
        <v>16</v>
      </c>
      <c r="D22113" t="s">
        <v>7</v>
      </c>
      <c r="E22113">
        <v>125</v>
      </c>
      <c r="F22113" t="s">
        <v>22</v>
      </c>
    </row>
    <row r="22114" spans="1:6" x14ac:dyDescent="0.45">
      <c r="A22114" t="s">
        <v>75</v>
      </c>
      <c r="B22114">
        <v>2025</v>
      </c>
      <c r="C22114" t="s">
        <v>17</v>
      </c>
      <c r="D22114" t="s">
        <v>8</v>
      </c>
      <c r="E22114">
        <v>886.4507733277909</v>
      </c>
      <c r="F22114" t="s">
        <v>22</v>
      </c>
    </row>
    <row r="22115" spans="1:6" x14ac:dyDescent="0.45">
      <c r="A22115" t="s">
        <v>75</v>
      </c>
      <c r="B22115">
        <v>2025</v>
      </c>
      <c r="C22115" t="s">
        <v>18</v>
      </c>
      <c r="D22115" t="s">
        <v>9</v>
      </c>
      <c r="E22115">
        <v>2060.7326870556435</v>
      </c>
      <c r="F22115" t="s">
        <v>22</v>
      </c>
    </row>
    <row r="22116" spans="1:6" x14ac:dyDescent="0.45">
      <c r="A22116" t="s">
        <v>75</v>
      </c>
      <c r="B22116">
        <v>2025</v>
      </c>
      <c r="C22116" t="s">
        <v>18</v>
      </c>
      <c r="D22116" t="s">
        <v>10</v>
      </c>
      <c r="E22116">
        <v>1581.4674615358776</v>
      </c>
      <c r="F22116" t="s">
        <v>22</v>
      </c>
    </row>
    <row r="22117" spans="1:6" x14ac:dyDescent="0.45">
      <c r="A22117" t="s">
        <v>75</v>
      </c>
      <c r="B22117">
        <v>2025</v>
      </c>
      <c r="C22117" t="s">
        <v>18</v>
      </c>
      <c r="D22117" t="s">
        <v>19</v>
      </c>
      <c r="E22117">
        <v>11.8528875453921</v>
      </c>
      <c r="F22117" t="s">
        <v>23</v>
      </c>
    </row>
    <row r="22118" spans="1:6" x14ac:dyDescent="0.45">
      <c r="A22118" t="s">
        <v>75</v>
      </c>
      <c r="B22118">
        <v>2026</v>
      </c>
      <c r="C22118" t="s">
        <v>15</v>
      </c>
      <c r="D22118" t="s">
        <v>0</v>
      </c>
      <c r="E22118">
        <v>1030.4809628224154</v>
      </c>
      <c r="F22118" t="s">
        <v>22</v>
      </c>
    </row>
    <row r="22119" spans="1:6" x14ac:dyDescent="0.45">
      <c r="A22119" t="s">
        <v>75</v>
      </c>
      <c r="B22119">
        <v>2026</v>
      </c>
      <c r="C22119" t="s">
        <v>15</v>
      </c>
      <c r="D22119" t="s">
        <v>1</v>
      </c>
      <c r="E22119">
        <v>725.64175755976703</v>
      </c>
      <c r="F22119" t="s">
        <v>22</v>
      </c>
    </row>
    <row r="22120" spans="1:6" x14ac:dyDescent="0.45">
      <c r="A22120" t="s">
        <v>75</v>
      </c>
      <c r="B22120">
        <v>2026</v>
      </c>
      <c r="C22120" t="s">
        <v>15</v>
      </c>
      <c r="D22120" t="s">
        <v>2</v>
      </c>
      <c r="E22120">
        <v>951.37162293138203</v>
      </c>
      <c r="F22120" t="s">
        <v>22</v>
      </c>
    </row>
    <row r="22121" spans="1:6" x14ac:dyDescent="0.45">
      <c r="A22121" t="s">
        <v>75</v>
      </c>
      <c r="B22121">
        <v>2026</v>
      </c>
      <c r="C22121" t="s">
        <v>15</v>
      </c>
      <c r="D22121" t="s">
        <v>3</v>
      </c>
      <c r="E22121">
        <v>9.2196175379414118</v>
      </c>
      <c r="F22121" t="s">
        <v>22</v>
      </c>
    </row>
    <row r="22122" spans="1:6" x14ac:dyDescent="0.45">
      <c r="A22122" t="s">
        <v>75</v>
      </c>
      <c r="B22122">
        <v>2026</v>
      </c>
      <c r="C22122" t="s">
        <v>15</v>
      </c>
      <c r="D22122" t="s">
        <v>4</v>
      </c>
      <c r="E22122">
        <v>153.27556585626465</v>
      </c>
      <c r="F22122" t="s">
        <v>22</v>
      </c>
    </row>
    <row r="22123" spans="1:6" x14ac:dyDescent="0.45">
      <c r="A22123" t="s">
        <v>75</v>
      </c>
      <c r="B22123">
        <v>2026</v>
      </c>
      <c r="C22123" t="s">
        <v>5</v>
      </c>
      <c r="D22123" t="s">
        <v>5</v>
      </c>
      <c r="E22123">
        <v>2869.9895267077704</v>
      </c>
      <c r="F22123" t="s">
        <v>22</v>
      </c>
    </row>
    <row r="22124" spans="1:6" x14ac:dyDescent="0.45">
      <c r="A22124" t="s">
        <v>75</v>
      </c>
      <c r="B22124">
        <v>2026</v>
      </c>
      <c r="C22124" t="s">
        <v>16</v>
      </c>
      <c r="D22124" t="s">
        <v>6</v>
      </c>
      <c r="E22124">
        <v>1538.8017720841394</v>
      </c>
      <c r="F22124" t="s">
        <v>22</v>
      </c>
    </row>
    <row r="22125" spans="1:6" x14ac:dyDescent="0.45">
      <c r="A22125" t="s">
        <v>75</v>
      </c>
      <c r="B22125">
        <v>2026</v>
      </c>
      <c r="C22125" t="s">
        <v>16</v>
      </c>
      <c r="D22125" t="s">
        <v>7</v>
      </c>
      <c r="E22125">
        <v>125</v>
      </c>
      <c r="F22125" t="s">
        <v>22</v>
      </c>
    </row>
    <row r="22126" spans="1:6" x14ac:dyDescent="0.45">
      <c r="A22126" t="s">
        <v>75</v>
      </c>
      <c r="B22126">
        <v>2026</v>
      </c>
      <c r="C22126" t="s">
        <v>17</v>
      </c>
      <c r="D22126" t="s">
        <v>8</v>
      </c>
      <c r="E22126">
        <v>824.86983219724539</v>
      </c>
      <c r="F22126" t="s">
        <v>22</v>
      </c>
    </row>
    <row r="22127" spans="1:6" x14ac:dyDescent="0.45">
      <c r="A22127" t="s">
        <v>75</v>
      </c>
      <c r="B22127">
        <v>2026</v>
      </c>
      <c r="C22127" t="s">
        <v>18</v>
      </c>
      <c r="D22127" t="s">
        <v>9</v>
      </c>
      <c r="E22127">
        <v>2139.1461891895501</v>
      </c>
      <c r="F22127" t="s">
        <v>22</v>
      </c>
    </row>
    <row r="22128" spans="1:6" x14ac:dyDescent="0.45">
      <c r="A22128" t="s">
        <v>75</v>
      </c>
      <c r="B22128">
        <v>2026</v>
      </c>
      <c r="C22128" t="s">
        <v>18</v>
      </c>
      <c r="D22128" t="s">
        <v>10</v>
      </c>
      <c r="E22128">
        <v>1569.7752774051146</v>
      </c>
      <c r="F22128" t="s">
        <v>22</v>
      </c>
    </row>
    <row r="22129" spans="1:6" x14ac:dyDescent="0.45">
      <c r="A22129" t="s">
        <v>75</v>
      </c>
      <c r="B22129">
        <v>2026</v>
      </c>
      <c r="C22129" t="s">
        <v>18</v>
      </c>
      <c r="D22129" t="s">
        <v>19</v>
      </c>
      <c r="E22129">
        <v>11.765256185890488</v>
      </c>
      <c r="F22129" t="s">
        <v>23</v>
      </c>
    </row>
    <row r="22130" spans="1:6" x14ac:dyDescent="0.45">
      <c r="A22130" t="s">
        <v>75</v>
      </c>
      <c r="B22130">
        <v>2027</v>
      </c>
      <c r="C22130" t="s">
        <v>15</v>
      </c>
      <c r="D22130" t="s">
        <v>0</v>
      </c>
      <c r="E22130">
        <v>1050.8207208374531</v>
      </c>
      <c r="F22130" t="s">
        <v>22</v>
      </c>
    </row>
    <row r="22131" spans="1:6" x14ac:dyDescent="0.45">
      <c r="A22131" t="s">
        <v>75</v>
      </c>
      <c r="B22131">
        <v>2027</v>
      </c>
      <c r="C22131" t="s">
        <v>15</v>
      </c>
      <c r="D22131" t="s">
        <v>1</v>
      </c>
      <c r="E22131">
        <v>703.87250483297396</v>
      </c>
      <c r="F22131" t="s">
        <v>22</v>
      </c>
    </row>
    <row r="22132" spans="1:6" x14ac:dyDescent="0.45">
      <c r="A22132" t="s">
        <v>75</v>
      </c>
      <c r="B22132">
        <v>2027</v>
      </c>
      <c r="C22132" t="s">
        <v>15</v>
      </c>
      <c r="D22132" t="s">
        <v>2</v>
      </c>
      <c r="E22132">
        <v>943.76064994793103</v>
      </c>
      <c r="F22132" t="s">
        <v>22</v>
      </c>
    </row>
    <row r="22133" spans="1:6" x14ac:dyDescent="0.45">
      <c r="A22133" t="s">
        <v>75</v>
      </c>
      <c r="B22133">
        <v>2027</v>
      </c>
      <c r="C22133" t="s">
        <v>15</v>
      </c>
      <c r="D22133" t="s">
        <v>3</v>
      </c>
      <c r="E22133">
        <v>9.588402239459068</v>
      </c>
      <c r="F22133" t="s">
        <v>22</v>
      </c>
    </row>
    <row r="22134" spans="1:6" x14ac:dyDescent="0.45">
      <c r="A22134" t="s">
        <v>75</v>
      </c>
      <c r="B22134">
        <v>2027</v>
      </c>
      <c r="C22134" t="s">
        <v>15</v>
      </c>
      <c r="D22134" t="s">
        <v>4</v>
      </c>
      <c r="E22134">
        <v>134.88249795351288</v>
      </c>
      <c r="F22134" t="s">
        <v>22</v>
      </c>
    </row>
    <row r="22135" spans="1:6" x14ac:dyDescent="0.45">
      <c r="A22135" t="s">
        <v>75</v>
      </c>
      <c r="B22135">
        <v>2027</v>
      </c>
      <c r="C22135" t="s">
        <v>5</v>
      </c>
      <c r="D22135" t="s">
        <v>5</v>
      </c>
      <c r="E22135">
        <v>2842.9247758113306</v>
      </c>
      <c r="F22135" t="s">
        <v>22</v>
      </c>
    </row>
    <row r="22136" spans="1:6" x14ac:dyDescent="0.45">
      <c r="A22136" t="s">
        <v>75</v>
      </c>
      <c r="B22136">
        <v>2027</v>
      </c>
      <c r="C22136" t="s">
        <v>16</v>
      </c>
      <c r="D22136" t="s">
        <v>6</v>
      </c>
      <c r="E22136">
        <v>1513.5108430905198</v>
      </c>
      <c r="F22136" t="s">
        <v>22</v>
      </c>
    </row>
    <row r="22137" spans="1:6" x14ac:dyDescent="0.45">
      <c r="A22137" t="s">
        <v>75</v>
      </c>
      <c r="B22137">
        <v>2027</v>
      </c>
      <c r="C22137" t="s">
        <v>16</v>
      </c>
      <c r="D22137" t="s">
        <v>7</v>
      </c>
      <c r="E22137">
        <v>125</v>
      </c>
      <c r="F22137" t="s">
        <v>22</v>
      </c>
    </row>
    <row r="22138" spans="1:6" x14ac:dyDescent="0.45">
      <c r="A22138" t="s">
        <v>75</v>
      </c>
      <c r="B22138">
        <v>2027</v>
      </c>
      <c r="C22138" t="s">
        <v>17</v>
      </c>
      <c r="D22138" t="s">
        <v>8</v>
      </c>
      <c r="E22138">
        <v>767.56686388214155</v>
      </c>
      <c r="F22138" t="s">
        <v>22</v>
      </c>
    </row>
    <row r="22139" spans="1:6" x14ac:dyDescent="0.45">
      <c r="A22139" t="s">
        <v>75</v>
      </c>
      <c r="B22139">
        <v>2027</v>
      </c>
      <c r="C22139" t="s">
        <v>18</v>
      </c>
      <c r="D22139" t="s">
        <v>9</v>
      </c>
      <c r="E22139">
        <v>2176.6720655088284</v>
      </c>
      <c r="F22139" t="s">
        <v>22</v>
      </c>
    </row>
    <row r="22140" spans="1:6" x14ac:dyDescent="0.45">
      <c r="A22140" t="s">
        <v>75</v>
      </c>
      <c r="B22140">
        <v>2027</v>
      </c>
      <c r="C22140" t="s">
        <v>18</v>
      </c>
      <c r="D22140" t="s">
        <v>10</v>
      </c>
      <c r="E22140">
        <v>1537.1966895108801</v>
      </c>
      <c r="F22140" t="s">
        <v>22</v>
      </c>
    </row>
    <row r="22141" spans="1:6" x14ac:dyDescent="0.45">
      <c r="A22141" t="s">
        <v>75</v>
      </c>
      <c r="B22141">
        <v>2027</v>
      </c>
      <c r="C22141" t="s">
        <v>18</v>
      </c>
      <c r="D22141" t="s">
        <v>19</v>
      </c>
      <c r="E22141">
        <v>11.521084017894683</v>
      </c>
      <c r="F22141" t="s">
        <v>23</v>
      </c>
    </row>
    <row r="22142" spans="1:6" x14ac:dyDescent="0.45">
      <c r="A22142" t="s">
        <v>75</v>
      </c>
      <c r="B22142">
        <v>2028</v>
      </c>
      <c r="C22142" t="s">
        <v>15</v>
      </c>
      <c r="D22142" t="s">
        <v>0</v>
      </c>
      <c r="E22142">
        <v>1071.5619474589339</v>
      </c>
      <c r="F22142" t="s">
        <v>22</v>
      </c>
    </row>
    <row r="22143" spans="1:6" x14ac:dyDescent="0.45">
      <c r="A22143" t="s">
        <v>75</v>
      </c>
      <c r="B22143">
        <v>2028</v>
      </c>
      <c r="C22143" t="s">
        <v>15</v>
      </c>
      <c r="D22143" t="s">
        <v>1</v>
      </c>
      <c r="E22143">
        <v>682.7563296879847</v>
      </c>
      <c r="F22143" t="s">
        <v>22</v>
      </c>
    </row>
    <row r="22144" spans="1:6" x14ac:dyDescent="0.45">
      <c r="A22144" t="s">
        <v>75</v>
      </c>
      <c r="B22144">
        <v>2028</v>
      </c>
      <c r="C22144" t="s">
        <v>15</v>
      </c>
      <c r="D22144" t="s">
        <v>2</v>
      </c>
      <c r="E22144">
        <v>936.21056474834757</v>
      </c>
      <c r="F22144" t="s">
        <v>22</v>
      </c>
    </row>
    <row r="22145" spans="1:6" x14ac:dyDescent="0.45">
      <c r="A22145" t="s">
        <v>75</v>
      </c>
      <c r="B22145">
        <v>2028</v>
      </c>
      <c r="C22145" t="s">
        <v>15</v>
      </c>
      <c r="D22145" t="s">
        <v>3</v>
      </c>
      <c r="E22145">
        <v>9.9719383290374317</v>
      </c>
      <c r="F22145" t="s">
        <v>22</v>
      </c>
    </row>
    <row r="22146" spans="1:6" x14ac:dyDescent="0.45">
      <c r="A22146" t="s">
        <v>75</v>
      </c>
      <c r="B22146">
        <v>2028</v>
      </c>
      <c r="C22146" t="s">
        <v>15</v>
      </c>
      <c r="D22146" t="s">
        <v>4</v>
      </c>
      <c r="E22146">
        <v>118.69659819909134</v>
      </c>
      <c r="F22146" t="s">
        <v>22</v>
      </c>
    </row>
    <row r="22147" spans="1:6" x14ac:dyDescent="0.45">
      <c r="A22147" t="s">
        <v>75</v>
      </c>
      <c r="B22147">
        <v>2028</v>
      </c>
      <c r="C22147" t="s">
        <v>5</v>
      </c>
      <c r="D22147" t="s">
        <v>5</v>
      </c>
      <c r="E22147">
        <v>2819.1973784233951</v>
      </c>
      <c r="F22147" t="s">
        <v>22</v>
      </c>
    </row>
    <row r="22148" spans="1:6" x14ac:dyDescent="0.45">
      <c r="A22148" t="s">
        <v>75</v>
      </c>
      <c r="B22148">
        <v>2028</v>
      </c>
      <c r="C22148" t="s">
        <v>16</v>
      </c>
      <c r="D22148" t="s">
        <v>6</v>
      </c>
      <c r="E22148">
        <v>1331.1237258470435</v>
      </c>
      <c r="F22148" t="s">
        <v>22</v>
      </c>
    </row>
    <row r="22149" spans="1:6" x14ac:dyDescent="0.45">
      <c r="A22149" t="s">
        <v>75</v>
      </c>
      <c r="B22149">
        <v>2028</v>
      </c>
      <c r="C22149" t="s">
        <v>16</v>
      </c>
      <c r="D22149" t="s">
        <v>7</v>
      </c>
      <c r="E22149">
        <v>125</v>
      </c>
      <c r="F22149" t="s">
        <v>22</v>
      </c>
    </row>
    <row r="22150" spans="1:6" x14ac:dyDescent="0.45">
      <c r="A22150" t="s">
        <v>75</v>
      </c>
      <c r="B22150">
        <v>2028</v>
      </c>
      <c r="C22150" t="s">
        <v>17</v>
      </c>
      <c r="D22150" t="s">
        <v>8</v>
      </c>
      <c r="E22150">
        <v>714.24468144324715</v>
      </c>
      <c r="F22150" t="s">
        <v>22</v>
      </c>
    </row>
    <row r="22151" spans="1:6" x14ac:dyDescent="0.45">
      <c r="A22151" t="s">
        <v>75</v>
      </c>
      <c r="B22151">
        <v>2028</v>
      </c>
      <c r="C22151" t="s">
        <v>18</v>
      </c>
      <c r="D22151" t="s">
        <v>9</v>
      </c>
      <c r="E22151">
        <v>2152.4568665496099</v>
      </c>
      <c r="F22151" t="s">
        <v>22</v>
      </c>
    </row>
    <row r="22152" spans="1:6" x14ac:dyDescent="0.45">
      <c r="A22152" t="s">
        <v>75</v>
      </c>
      <c r="B22152">
        <v>2028</v>
      </c>
      <c r="C22152" t="s">
        <v>18</v>
      </c>
      <c r="D22152" t="s">
        <v>10</v>
      </c>
      <c r="E22152">
        <v>1408.619556277582</v>
      </c>
      <c r="F22152" t="s">
        <v>22</v>
      </c>
    </row>
    <row r="22153" spans="1:6" x14ac:dyDescent="0.45">
      <c r="A22153" t="s">
        <v>75</v>
      </c>
      <c r="B22153">
        <v>2028</v>
      </c>
      <c r="C22153" t="s">
        <v>18</v>
      </c>
      <c r="D22153" t="s">
        <v>19</v>
      </c>
      <c r="E22153">
        <v>10.557415565530132</v>
      </c>
      <c r="F22153" t="s">
        <v>23</v>
      </c>
    </row>
    <row r="22154" spans="1:6" x14ac:dyDescent="0.45">
      <c r="A22154" t="s">
        <v>75</v>
      </c>
      <c r="B22154">
        <v>2029</v>
      </c>
      <c r="C22154" t="s">
        <v>15</v>
      </c>
      <c r="D22154" t="s">
        <v>0</v>
      </c>
      <c r="E22154">
        <v>1092.7125669228217</v>
      </c>
      <c r="F22154" t="s">
        <v>22</v>
      </c>
    </row>
    <row r="22155" spans="1:6" x14ac:dyDescent="0.45">
      <c r="A22155" t="s">
        <v>75</v>
      </c>
      <c r="B22155">
        <v>2029</v>
      </c>
      <c r="C22155" t="s">
        <v>15</v>
      </c>
      <c r="D22155" t="s">
        <v>1</v>
      </c>
      <c r="E22155">
        <v>662.27363979734514</v>
      </c>
      <c r="F22155" t="s">
        <v>22</v>
      </c>
    </row>
    <row r="22156" spans="1:6" x14ac:dyDescent="0.45">
      <c r="A22156" t="s">
        <v>75</v>
      </c>
      <c r="B22156">
        <v>2029</v>
      </c>
      <c r="C22156" t="s">
        <v>15</v>
      </c>
      <c r="D22156" t="s">
        <v>2</v>
      </c>
      <c r="E22156">
        <v>928.72088023036076</v>
      </c>
      <c r="F22156" t="s">
        <v>22</v>
      </c>
    </row>
    <row r="22157" spans="1:6" x14ac:dyDescent="0.45">
      <c r="A22157" t="s">
        <v>75</v>
      </c>
      <c r="B22157">
        <v>2029</v>
      </c>
      <c r="C22157" t="s">
        <v>15</v>
      </c>
      <c r="D22157" t="s">
        <v>3</v>
      </c>
      <c r="E22157">
        <v>10.370815862198928</v>
      </c>
      <c r="F22157" t="s">
        <v>22</v>
      </c>
    </row>
    <row r="22158" spans="1:6" x14ac:dyDescent="0.45">
      <c r="A22158" t="s">
        <v>75</v>
      </c>
      <c r="B22158">
        <v>2029</v>
      </c>
      <c r="C22158" t="s">
        <v>15</v>
      </c>
      <c r="D22158" t="s">
        <v>4</v>
      </c>
      <c r="E22158">
        <v>104.45300641520038</v>
      </c>
      <c r="F22158" t="s">
        <v>22</v>
      </c>
    </row>
    <row r="22159" spans="1:6" x14ac:dyDescent="0.45">
      <c r="A22159" t="s">
        <v>75</v>
      </c>
      <c r="B22159">
        <v>2029</v>
      </c>
      <c r="C22159" t="s">
        <v>5</v>
      </c>
      <c r="D22159" t="s">
        <v>5</v>
      </c>
      <c r="E22159">
        <v>2798.5309092279272</v>
      </c>
      <c r="F22159" t="s">
        <v>22</v>
      </c>
    </row>
    <row r="22160" spans="1:6" x14ac:dyDescent="0.45">
      <c r="A22160" t="s">
        <v>75</v>
      </c>
      <c r="B22160">
        <v>2029</v>
      </c>
      <c r="C22160" t="s">
        <v>16</v>
      </c>
      <c r="D22160" t="s">
        <v>6</v>
      </c>
      <c r="E22160">
        <v>1116.2947810227845</v>
      </c>
      <c r="F22160" t="s">
        <v>22</v>
      </c>
    </row>
    <row r="22161" spans="1:6" x14ac:dyDescent="0.45">
      <c r="A22161" t="s">
        <v>75</v>
      </c>
      <c r="B22161">
        <v>2029</v>
      </c>
      <c r="C22161" t="s">
        <v>16</v>
      </c>
      <c r="D22161" t="s">
        <v>7</v>
      </c>
      <c r="E22161">
        <v>120</v>
      </c>
      <c r="F22161" t="s">
        <v>22</v>
      </c>
    </row>
    <row r="22162" spans="1:6" x14ac:dyDescent="0.45">
      <c r="A22162" t="s">
        <v>75</v>
      </c>
      <c r="B22162">
        <v>2029</v>
      </c>
      <c r="C22162" t="s">
        <v>17</v>
      </c>
      <c r="D22162" t="s">
        <v>8</v>
      </c>
      <c r="E22162">
        <v>664.62674325177409</v>
      </c>
      <c r="F22162" t="s">
        <v>22</v>
      </c>
    </row>
    <row r="22163" spans="1:6" x14ac:dyDescent="0.45">
      <c r="A22163" t="s">
        <v>75</v>
      </c>
      <c r="B22163">
        <v>2029</v>
      </c>
      <c r="C22163" t="s">
        <v>18</v>
      </c>
      <c r="D22163" t="s">
        <v>9</v>
      </c>
      <c r="E22163">
        <v>2118.2670909497042</v>
      </c>
      <c r="F22163" t="s">
        <v>22</v>
      </c>
    </row>
    <row r="22164" spans="1:6" x14ac:dyDescent="0.45">
      <c r="A22164" t="s">
        <v>75</v>
      </c>
      <c r="B22164">
        <v>2029</v>
      </c>
      <c r="C22164" t="s">
        <v>18</v>
      </c>
      <c r="D22164" t="s">
        <v>10</v>
      </c>
      <c r="E22164">
        <v>1251.9318560492334</v>
      </c>
      <c r="F22164" t="s">
        <v>22</v>
      </c>
    </row>
    <row r="22165" spans="1:6" x14ac:dyDescent="0.45">
      <c r="A22165" t="s">
        <v>75</v>
      </c>
      <c r="B22165">
        <v>2029</v>
      </c>
      <c r="C22165" t="s">
        <v>18</v>
      </c>
      <c r="D22165" t="s">
        <v>19</v>
      </c>
      <c r="E22165">
        <v>9.3830621654613982</v>
      </c>
      <c r="F22165" t="s">
        <v>23</v>
      </c>
    </row>
    <row r="22166" spans="1:6" x14ac:dyDescent="0.45">
      <c r="A22166" t="s">
        <v>75</v>
      </c>
      <c r="B22166">
        <v>2030</v>
      </c>
      <c r="C22166" t="s">
        <v>15</v>
      </c>
      <c r="D22166" t="s">
        <v>0</v>
      </c>
      <c r="E22166">
        <v>1114.2806598746088</v>
      </c>
      <c r="F22166" t="s">
        <v>22</v>
      </c>
    </row>
    <row r="22167" spans="1:6" x14ac:dyDescent="0.45">
      <c r="A22167" t="s">
        <v>75</v>
      </c>
      <c r="B22167">
        <v>2030</v>
      </c>
      <c r="C22167" t="s">
        <v>15</v>
      </c>
      <c r="D22167" t="s">
        <v>1</v>
      </c>
      <c r="E22167">
        <v>642.40543060342486</v>
      </c>
      <c r="F22167" t="s">
        <v>22</v>
      </c>
    </row>
    <row r="22168" spans="1:6" x14ac:dyDescent="0.45">
      <c r="A22168" t="s">
        <v>75</v>
      </c>
      <c r="B22168">
        <v>2030</v>
      </c>
      <c r="C22168" t="s">
        <v>15</v>
      </c>
      <c r="D22168" t="s">
        <v>2</v>
      </c>
      <c r="E22168">
        <v>921.29111318851778</v>
      </c>
      <c r="F22168" t="s">
        <v>22</v>
      </c>
    </row>
    <row r="22169" spans="1:6" x14ac:dyDescent="0.45">
      <c r="A22169" t="s">
        <v>75</v>
      </c>
      <c r="B22169">
        <v>2030</v>
      </c>
      <c r="C22169" t="s">
        <v>15</v>
      </c>
      <c r="D22169" t="s">
        <v>3</v>
      </c>
      <c r="E22169">
        <v>10.785648496686887</v>
      </c>
      <c r="F22169" t="s">
        <v>22</v>
      </c>
    </row>
    <row r="22170" spans="1:6" x14ac:dyDescent="0.45">
      <c r="A22170" t="s">
        <v>75</v>
      </c>
      <c r="B22170">
        <v>2030</v>
      </c>
      <c r="C22170" t="s">
        <v>15</v>
      </c>
      <c r="D22170" t="s">
        <v>4</v>
      </c>
      <c r="E22170">
        <v>91.918645645376316</v>
      </c>
      <c r="F22170" t="s">
        <v>22</v>
      </c>
    </row>
    <row r="22171" spans="1:6" x14ac:dyDescent="0.45">
      <c r="A22171" t="s">
        <v>75</v>
      </c>
      <c r="B22171">
        <v>2030</v>
      </c>
      <c r="C22171" t="s">
        <v>5</v>
      </c>
      <c r="D22171" t="s">
        <v>5</v>
      </c>
      <c r="E22171">
        <v>2780.6814978086149</v>
      </c>
      <c r="F22171" t="s">
        <v>22</v>
      </c>
    </row>
    <row r="22172" spans="1:6" x14ac:dyDescent="0.45">
      <c r="A22172" t="s">
        <v>75</v>
      </c>
      <c r="B22172">
        <v>2030</v>
      </c>
      <c r="C22172" t="s">
        <v>16</v>
      </c>
      <c r="D22172" t="s">
        <v>6</v>
      </c>
      <c r="E22172">
        <v>916.97037724532572</v>
      </c>
      <c r="F22172" t="s">
        <v>22</v>
      </c>
    </row>
    <row r="22173" spans="1:6" x14ac:dyDescent="0.45">
      <c r="A22173" t="s">
        <v>75</v>
      </c>
      <c r="B22173">
        <v>2030</v>
      </c>
      <c r="C22173" t="s">
        <v>16</v>
      </c>
      <c r="D22173" t="s">
        <v>7</v>
      </c>
      <c r="E22173">
        <v>115</v>
      </c>
      <c r="F22173" t="s">
        <v>22</v>
      </c>
    </row>
    <row r="22174" spans="1:6" x14ac:dyDescent="0.45">
      <c r="A22174" t="s">
        <v>75</v>
      </c>
      <c r="B22174">
        <v>2030</v>
      </c>
      <c r="C22174" t="s">
        <v>17</v>
      </c>
      <c r="D22174" t="s">
        <v>8</v>
      </c>
      <c r="E22174">
        <v>618.45571877815757</v>
      </c>
      <c r="F22174" t="s">
        <v>22</v>
      </c>
    </row>
    <row r="22175" spans="1:6" x14ac:dyDescent="0.45">
      <c r="A22175" t="s">
        <v>75</v>
      </c>
      <c r="B22175">
        <v>2030</v>
      </c>
      <c r="C22175" t="s">
        <v>18</v>
      </c>
      <c r="D22175" t="s">
        <v>9</v>
      </c>
      <c r="E22175">
        <v>2074.1747987846434</v>
      </c>
      <c r="F22175" t="s">
        <v>22</v>
      </c>
    </row>
    <row r="22176" spans="1:6" x14ac:dyDescent="0.45">
      <c r="A22176" t="s">
        <v>75</v>
      </c>
      <c r="B22176">
        <v>2030</v>
      </c>
      <c r="C22176" t="s">
        <v>18</v>
      </c>
      <c r="D22176" t="s">
        <v>10</v>
      </c>
      <c r="E22176">
        <v>1120.02135749114</v>
      </c>
      <c r="F22176" t="s">
        <v>22</v>
      </c>
    </row>
    <row r="22177" spans="1:6" x14ac:dyDescent="0.45">
      <c r="A22177" t="s">
        <v>75</v>
      </c>
      <c r="B22177">
        <v>2030</v>
      </c>
      <c r="C22177" t="s">
        <v>18</v>
      </c>
      <c r="D22177" t="s">
        <v>19</v>
      </c>
      <c r="E22177">
        <v>8.3944105848925261</v>
      </c>
      <c r="F22177" t="s">
        <v>23</v>
      </c>
    </row>
    <row r="22178" spans="1:6" x14ac:dyDescent="0.45">
      <c r="A22178" t="s">
        <v>75</v>
      </c>
      <c r="B22178">
        <v>2031</v>
      </c>
      <c r="C22178" t="s">
        <v>15</v>
      </c>
      <c r="D22178" t="s">
        <v>0</v>
      </c>
      <c r="E22178">
        <v>1103.3456522969975</v>
      </c>
      <c r="F22178" t="s">
        <v>22</v>
      </c>
    </row>
    <row r="22179" spans="1:6" x14ac:dyDescent="0.45">
      <c r="A22179" t="s">
        <v>75</v>
      </c>
      <c r="B22179">
        <v>2031</v>
      </c>
      <c r="C22179" t="s">
        <v>15</v>
      </c>
      <c r="D22179" t="s">
        <v>1</v>
      </c>
      <c r="E22179">
        <v>606.25853736075499</v>
      </c>
      <c r="F22179" t="s">
        <v>22</v>
      </c>
    </row>
    <row r="22180" spans="1:6" x14ac:dyDescent="0.45">
      <c r="A22180" t="s">
        <v>75</v>
      </c>
      <c r="B22180">
        <v>2031</v>
      </c>
      <c r="C22180" t="s">
        <v>15</v>
      </c>
      <c r="D22180" t="s">
        <v>2</v>
      </c>
      <c r="E22180">
        <v>915.48697917543029</v>
      </c>
      <c r="F22180" t="s">
        <v>22</v>
      </c>
    </row>
    <row r="22181" spans="1:6" x14ac:dyDescent="0.45">
      <c r="A22181" t="s">
        <v>75</v>
      </c>
      <c r="B22181">
        <v>2031</v>
      </c>
      <c r="C22181" t="s">
        <v>15</v>
      </c>
      <c r="D22181" t="s">
        <v>3</v>
      </c>
      <c r="E22181">
        <v>11.109217951587496</v>
      </c>
      <c r="F22181" t="s">
        <v>22</v>
      </c>
    </row>
    <row r="22182" spans="1:6" x14ac:dyDescent="0.45">
      <c r="A22182" t="s">
        <v>75</v>
      </c>
      <c r="B22182">
        <v>2031</v>
      </c>
      <c r="C22182" t="s">
        <v>15</v>
      </c>
      <c r="D22182" t="s">
        <v>4</v>
      </c>
      <c r="E22182">
        <v>78.130848798569872</v>
      </c>
      <c r="F22182" t="s">
        <v>22</v>
      </c>
    </row>
    <row r="22183" spans="1:6" x14ac:dyDescent="0.45">
      <c r="A22183" t="s">
        <v>75</v>
      </c>
      <c r="B22183">
        <v>2031</v>
      </c>
      <c r="C22183" t="s">
        <v>5</v>
      </c>
      <c r="D22183" t="s">
        <v>5</v>
      </c>
      <c r="E22183">
        <v>2714.33123558334</v>
      </c>
      <c r="F22183" t="s">
        <v>22</v>
      </c>
    </row>
    <row r="22184" spans="1:6" x14ac:dyDescent="0.45">
      <c r="A22184" t="s">
        <v>75</v>
      </c>
      <c r="B22184">
        <v>2031</v>
      </c>
      <c r="C22184" t="s">
        <v>16</v>
      </c>
      <c r="D22184" t="s">
        <v>6</v>
      </c>
      <c r="E22184">
        <v>806.2595955284022</v>
      </c>
      <c r="F22184" t="s">
        <v>22</v>
      </c>
    </row>
    <row r="22185" spans="1:6" x14ac:dyDescent="0.45">
      <c r="A22185" t="s">
        <v>75</v>
      </c>
      <c r="B22185">
        <v>2031</v>
      </c>
      <c r="C22185" t="s">
        <v>16</v>
      </c>
      <c r="D22185" t="s">
        <v>7</v>
      </c>
      <c r="E22185">
        <v>101.99585022247312</v>
      </c>
      <c r="F22185" t="s">
        <v>22</v>
      </c>
    </row>
    <row r="22186" spans="1:6" x14ac:dyDescent="0.45">
      <c r="A22186" t="s">
        <v>75</v>
      </c>
      <c r="B22186">
        <v>2031</v>
      </c>
      <c r="C22186" t="s">
        <v>17</v>
      </c>
      <c r="D22186" t="s">
        <v>8</v>
      </c>
      <c r="E22186">
        <v>575.49215401420213</v>
      </c>
      <c r="F22186" t="s">
        <v>22</v>
      </c>
    </row>
    <row r="22187" spans="1:6" x14ac:dyDescent="0.45">
      <c r="A22187" t="s">
        <v>75</v>
      </c>
      <c r="B22187">
        <v>2031</v>
      </c>
      <c r="C22187" t="s">
        <v>18</v>
      </c>
      <c r="D22187" t="s">
        <v>9</v>
      </c>
      <c r="E22187">
        <v>2025.3264811782672</v>
      </c>
      <c r="F22187" t="s">
        <v>22</v>
      </c>
    </row>
    <row r="22188" spans="1:6" x14ac:dyDescent="0.45">
      <c r="A22188" t="s">
        <v>75</v>
      </c>
      <c r="B22188">
        <v>2031</v>
      </c>
      <c r="C22188" t="s">
        <v>18</v>
      </c>
      <c r="D22188" t="s">
        <v>10</v>
      </c>
      <c r="E22188">
        <v>1021.7680461417458</v>
      </c>
      <c r="F22188" t="s">
        <v>22</v>
      </c>
    </row>
    <row r="22189" spans="1:6" x14ac:dyDescent="0.45">
      <c r="A22189" t="s">
        <v>75</v>
      </c>
      <c r="B22189">
        <v>2031</v>
      </c>
      <c r="C22189" t="s">
        <v>18</v>
      </c>
      <c r="D22189" t="s">
        <v>19</v>
      </c>
      <c r="E22189">
        <v>7.658015130220476</v>
      </c>
      <c r="F22189" t="s">
        <v>23</v>
      </c>
    </row>
    <row r="22190" spans="1:6" x14ac:dyDescent="0.45">
      <c r="A22190" t="s">
        <v>75</v>
      </c>
      <c r="B22190">
        <v>2032</v>
      </c>
      <c r="C22190" t="s">
        <v>15</v>
      </c>
      <c r="D22190" t="s">
        <v>0</v>
      </c>
      <c r="E22190">
        <v>1092.5179555567979</v>
      </c>
      <c r="F22190" t="s">
        <v>22</v>
      </c>
    </row>
    <row r="22191" spans="1:6" x14ac:dyDescent="0.45">
      <c r="A22191" t="s">
        <v>75</v>
      </c>
      <c r="B22191">
        <v>2032</v>
      </c>
      <c r="C22191" t="s">
        <v>15</v>
      </c>
      <c r="D22191" t="s">
        <v>1</v>
      </c>
      <c r="E22191">
        <v>572.14555888413815</v>
      </c>
      <c r="F22191" t="s">
        <v>22</v>
      </c>
    </row>
    <row r="22192" spans="1:6" x14ac:dyDescent="0.45">
      <c r="A22192" t="s">
        <v>75</v>
      </c>
      <c r="B22192">
        <v>2032</v>
      </c>
      <c r="C22192" t="s">
        <v>15</v>
      </c>
      <c r="D22192" t="s">
        <v>2</v>
      </c>
      <c r="E22192">
        <v>909.71941120662495</v>
      </c>
      <c r="F22192" t="s">
        <v>22</v>
      </c>
    </row>
    <row r="22193" spans="1:6" x14ac:dyDescent="0.45">
      <c r="A22193" t="s">
        <v>75</v>
      </c>
      <c r="B22193">
        <v>2032</v>
      </c>
      <c r="C22193" t="s">
        <v>15</v>
      </c>
      <c r="D22193" t="s">
        <v>3</v>
      </c>
      <c r="E22193">
        <v>11.442494490135122</v>
      </c>
      <c r="F22193" t="s">
        <v>22</v>
      </c>
    </row>
    <row r="22194" spans="1:6" x14ac:dyDescent="0.45">
      <c r="A22194" t="s">
        <v>75</v>
      </c>
      <c r="B22194">
        <v>2032</v>
      </c>
      <c r="C22194" t="s">
        <v>15</v>
      </c>
      <c r="D22194" t="s">
        <v>4</v>
      </c>
      <c r="E22194">
        <v>66.411221478784384</v>
      </c>
      <c r="F22194" t="s">
        <v>22</v>
      </c>
    </row>
    <row r="22195" spans="1:6" x14ac:dyDescent="0.45">
      <c r="A22195" t="s">
        <v>75</v>
      </c>
      <c r="B22195">
        <v>2032</v>
      </c>
      <c r="C22195" t="s">
        <v>5</v>
      </c>
      <c r="D22195" t="s">
        <v>5</v>
      </c>
      <c r="E22195">
        <v>2652.2366416164805</v>
      </c>
      <c r="F22195" t="s">
        <v>22</v>
      </c>
    </row>
    <row r="22196" spans="1:6" x14ac:dyDescent="0.45">
      <c r="A22196" t="s">
        <v>75</v>
      </c>
      <c r="B22196">
        <v>2032</v>
      </c>
      <c r="C22196" t="s">
        <v>16</v>
      </c>
      <c r="D22196" t="s">
        <v>6</v>
      </c>
      <c r="E22196">
        <v>697.0919266166643</v>
      </c>
      <c r="F22196" t="s">
        <v>22</v>
      </c>
    </row>
    <row r="22197" spans="1:6" x14ac:dyDescent="0.45">
      <c r="A22197" t="s">
        <v>75</v>
      </c>
      <c r="B22197">
        <v>2032</v>
      </c>
      <c r="C22197" t="s">
        <v>16</v>
      </c>
      <c r="D22197" t="s">
        <v>7</v>
      </c>
      <c r="E22197">
        <v>90.462204022653637</v>
      </c>
      <c r="F22197" t="s">
        <v>22</v>
      </c>
    </row>
    <row r="22198" spans="1:6" x14ac:dyDescent="0.45">
      <c r="A22198" t="s">
        <v>75</v>
      </c>
      <c r="B22198">
        <v>2032</v>
      </c>
      <c r="C22198" t="s">
        <v>17</v>
      </c>
      <c r="D22198" t="s">
        <v>8</v>
      </c>
      <c r="E22198">
        <v>535.51322960715584</v>
      </c>
      <c r="F22198" t="s">
        <v>22</v>
      </c>
    </row>
    <row r="22199" spans="1:6" x14ac:dyDescent="0.45">
      <c r="A22199" t="s">
        <v>75</v>
      </c>
      <c r="B22199">
        <v>2032</v>
      </c>
      <c r="C22199" t="s">
        <v>18</v>
      </c>
      <c r="D22199" t="s">
        <v>9</v>
      </c>
      <c r="E22199">
        <v>1976.41847393894</v>
      </c>
      <c r="F22199" t="s">
        <v>22</v>
      </c>
    </row>
    <row r="22200" spans="1:6" x14ac:dyDescent="0.45">
      <c r="A22200" t="s">
        <v>75</v>
      </c>
      <c r="B22200">
        <v>2032</v>
      </c>
      <c r="C22200" t="s">
        <v>18</v>
      </c>
      <c r="D22200" t="s">
        <v>10</v>
      </c>
      <c r="E22200">
        <v>927.85906870970211</v>
      </c>
      <c r="F22200" t="s">
        <v>22</v>
      </c>
    </row>
    <row r="22201" spans="1:6" x14ac:dyDescent="0.45">
      <c r="A22201" t="s">
        <v>75</v>
      </c>
      <c r="B22201">
        <v>2032</v>
      </c>
      <c r="C22201" t="s">
        <v>18</v>
      </c>
      <c r="D22201" t="s">
        <v>19</v>
      </c>
      <c r="E22201">
        <v>6.9541798784197377</v>
      </c>
      <c r="F22201" t="s">
        <v>23</v>
      </c>
    </row>
    <row r="22202" spans="1:6" x14ac:dyDescent="0.45">
      <c r="A22202" t="s">
        <v>75</v>
      </c>
      <c r="B22202">
        <v>2033</v>
      </c>
      <c r="C22202" t="s">
        <v>15</v>
      </c>
      <c r="D22202" t="s">
        <v>0</v>
      </c>
      <c r="E22202">
        <v>1081.7965165577275</v>
      </c>
      <c r="F22202" t="s">
        <v>22</v>
      </c>
    </row>
    <row r="22203" spans="1:6" x14ac:dyDescent="0.45">
      <c r="A22203" t="s">
        <v>75</v>
      </c>
      <c r="B22203">
        <v>2033</v>
      </c>
      <c r="C22203" t="s">
        <v>15</v>
      </c>
      <c r="D22203" t="s">
        <v>1</v>
      </c>
      <c r="E22203">
        <v>539.95205078003289</v>
      </c>
      <c r="F22203" t="s">
        <v>22</v>
      </c>
    </row>
    <row r="22204" spans="1:6" x14ac:dyDescent="0.45">
      <c r="A22204" t="s">
        <v>75</v>
      </c>
      <c r="B22204">
        <v>2033</v>
      </c>
      <c r="C22204" t="s">
        <v>15</v>
      </c>
      <c r="D22204" t="s">
        <v>2</v>
      </c>
      <c r="E22204">
        <v>903.98817891602323</v>
      </c>
      <c r="F22204" t="s">
        <v>22</v>
      </c>
    </row>
    <row r="22205" spans="1:6" x14ac:dyDescent="0.45">
      <c r="A22205" t="s">
        <v>75</v>
      </c>
      <c r="B22205">
        <v>2033</v>
      </c>
      <c r="C22205" t="s">
        <v>15</v>
      </c>
      <c r="D22205" t="s">
        <v>3</v>
      </c>
      <c r="E22205">
        <v>11.785769324839176</v>
      </c>
      <c r="F22205" t="s">
        <v>22</v>
      </c>
    </row>
    <row r="22206" spans="1:6" x14ac:dyDescent="0.45">
      <c r="A22206" t="s">
        <v>75</v>
      </c>
      <c r="B22206">
        <v>2033</v>
      </c>
      <c r="C22206" t="s">
        <v>15</v>
      </c>
      <c r="D22206" t="s">
        <v>4</v>
      </c>
      <c r="E22206">
        <v>56.449538256966726</v>
      </c>
      <c r="F22206" t="s">
        <v>22</v>
      </c>
    </row>
    <row r="22207" spans="1:6" x14ac:dyDescent="0.45">
      <c r="A22207" t="s">
        <v>75</v>
      </c>
      <c r="B22207">
        <v>2033</v>
      </c>
      <c r="C22207" t="s">
        <v>5</v>
      </c>
      <c r="D22207" t="s">
        <v>5</v>
      </c>
      <c r="E22207">
        <v>2593.9720538355896</v>
      </c>
      <c r="F22207" t="s">
        <v>22</v>
      </c>
    </row>
    <row r="22208" spans="1:6" x14ac:dyDescent="0.45">
      <c r="A22208" t="s">
        <v>75</v>
      </c>
      <c r="B22208">
        <v>2033</v>
      </c>
      <c r="C22208" t="s">
        <v>16</v>
      </c>
      <c r="D22208" t="s">
        <v>6</v>
      </c>
      <c r="E22208">
        <v>592.57721130177561</v>
      </c>
      <c r="F22208" t="s">
        <v>22</v>
      </c>
    </row>
    <row r="22209" spans="1:6" x14ac:dyDescent="0.45">
      <c r="A22209" t="s">
        <v>75</v>
      </c>
      <c r="B22209">
        <v>2033</v>
      </c>
      <c r="C22209" t="s">
        <v>16</v>
      </c>
      <c r="D22209" t="s">
        <v>7</v>
      </c>
      <c r="E22209">
        <v>80.232777498168559</v>
      </c>
      <c r="F22209" t="s">
        <v>22</v>
      </c>
    </row>
    <row r="22210" spans="1:6" x14ac:dyDescent="0.45">
      <c r="A22210" t="s">
        <v>75</v>
      </c>
      <c r="B22210">
        <v>2033</v>
      </c>
      <c r="C22210" t="s">
        <v>17</v>
      </c>
      <c r="D22210" t="s">
        <v>8</v>
      </c>
      <c r="E22210">
        <v>498.31160526509865</v>
      </c>
      <c r="F22210" t="s">
        <v>22</v>
      </c>
    </row>
    <row r="22211" spans="1:6" x14ac:dyDescent="0.45">
      <c r="A22211" t="s">
        <v>75</v>
      </c>
      <c r="B22211">
        <v>2033</v>
      </c>
      <c r="C22211" t="s">
        <v>18</v>
      </c>
      <c r="D22211" t="s">
        <v>9</v>
      </c>
      <c r="E22211">
        <v>1927.2098013557231</v>
      </c>
      <c r="F22211" t="s">
        <v>22</v>
      </c>
    </row>
    <row r="22212" spans="1:6" x14ac:dyDescent="0.45">
      <c r="A22212" t="s">
        <v>75</v>
      </c>
      <c r="B22212">
        <v>2033</v>
      </c>
      <c r="C22212" t="s">
        <v>18</v>
      </c>
      <c r="D22212" t="s">
        <v>10</v>
      </c>
      <c r="E22212">
        <v>841.26063601471196</v>
      </c>
      <c r="F22212" t="s">
        <v>22</v>
      </c>
    </row>
    <row r="22213" spans="1:6" x14ac:dyDescent="0.45">
      <c r="A22213" t="s">
        <v>75</v>
      </c>
      <c r="B22213">
        <v>2033</v>
      </c>
      <c r="C22213" t="s">
        <v>18</v>
      </c>
      <c r="D22213" t="s">
        <v>19</v>
      </c>
      <c r="E22213">
        <v>6.3051361836831594</v>
      </c>
      <c r="F22213" t="s">
        <v>23</v>
      </c>
    </row>
    <row r="22214" spans="1:6" x14ac:dyDescent="0.45">
      <c r="A22214" t="s">
        <v>75</v>
      </c>
      <c r="B22214">
        <v>2034</v>
      </c>
      <c r="C22214" t="s">
        <v>15</v>
      </c>
      <c r="D22214" t="s">
        <v>0</v>
      </c>
      <c r="E22214">
        <v>1071.180292538078</v>
      </c>
      <c r="F22214" t="s">
        <v>22</v>
      </c>
    </row>
    <row r="22215" spans="1:6" x14ac:dyDescent="0.45">
      <c r="A22215" t="s">
        <v>75</v>
      </c>
      <c r="B22215">
        <v>2034</v>
      </c>
      <c r="C22215" t="s">
        <v>15</v>
      </c>
      <c r="D22215" t="s">
        <v>1</v>
      </c>
      <c r="E22215">
        <v>509.57000821639326</v>
      </c>
      <c r="F22215" t="s">
        <v>22</v>
      </c>
    </row>
    <row r="22216" spans="1:6" x14ac:dyDescent="0.45">
      <c r="A22216" t="s">
        <v>75</v>
      </c>
      <c r="B22216">
        <v>2034</v>
      </c>
      <c r="C22216" t="s">
        <v>15</v>
      </c>
      <c r="D22216" t="s">
        <v>2</v>
      </c>
      <c r="E22216">
        <v>898.29305338885229</v>
      </c>
      <c r="F22216" t="s">
        <v>22</v>
      </c>
    </row>
    <row r="22217" spans="1:6" x14ac:dyDescent="0.45">
      <c r="A22217" t="s">
        <v>75</v>
      </c>
      <c r="B22217">
        <v>2034</v>
      </c>
      <c r="C22217" t="s">
        <v>15</v>
      </c>
      <c r="D22217" t="s">
        <v>3</v>
      </c>
      <c r="E22217">
        <v>12.139342404584353</v>
      </c>
      <c r="F22217" t="s">
        <v>22</v>
      </c>
    </row>
    <row r="22218" spans="1:6" x14ac:dyDescent="0.45">
      <c r="A22218" t="s">
        <v>75</v>
      </c>
      <c r="B22218">
        <v>2034</v>
      </c>
      <c r="C22218" t="s">
        <v>15</v>
      </c>
      <c r="D22218" t="s">
        <v>4</v>
      </c>
      <c r="E22218">
        <v>47.982107518421714</v>
      </c>
      <c r="F22218" t="s">
        <v>22</v>
      </c>
    </row>
    <row r="22219" spans="1:6" x14ac:dyDescent="0.45">
      <c r="A22219" t="s">
        <v>75</v>
      </c>
      <c r="B22219">
        <v>2034</v>
      </c>
      <c r="C22219" t="s">
        <v>5</v>
      </c>
      <c r="D22219" t="s">
        <v>5</v>
      </c>
      <c r="E22219">
        <v>2539.1648040663299</v>
      </c>
      <c r="F22219" t="s">
        <v>22</v>
      </c>
    </row>
    <row r="22220" spans="1:6" x14ac:dyDescent="0.45">
      <c r="A22220" t="s">
        <v>75</v>
      </c>
      <c r="B22220">
        <v>2034</v>
      </c>
      <c r="C22220" t="s">
        <v>16</v>
      </c>
      <c r="D22220" t="s">
        <v>6</v>
      </c>
      <c r="E22220">
        <v>510.31050224510705</v>
      </c>
      <c r="F22220" t="s">
        <v>22</v>
      </c>
    </row>
    <row r="22221" spans="1:6" x14ac:dyDescent="0.45">
      <c r="A22221" t="s">
        <v>75</v>
      </c>
      <c r="B22221">
        <v>2034</v>
      </c>
      <c r="C22221" t="s">
        <v>16</v>
      </c>
      <c r="D22221" t="s">
        <v>7</v>
      </c>
      <c r="E22221">
        <v>71.160090057706185</v>
      </c>
      <c r="F22221" t="s">
        <v>22</v>
      </c>
    </row>
    <row r="22222" spans="1:6" x14ac:dyDescent="0.45">
      <c r="A22222" t="s">
        <v>75</v>
      </c>
      <c r="B22222">
        <v>2034</v>
      </c>
      <c r="C22222" t="s">
        <v>17</v>
      </c>
      <c r="D22222" t="s">
        <v>8</v>
      </c>
      <c r="E22222">
        <v>463.6943444404522</v>
      </c>
      <c r="F22222" t="s">
        <v>22</v>
      </c>
    </row>
    <row r="22223" spans="1:6" x14ac:dyDescent="0.45">
      <c r="A22223" t="s">
        <v>75</v>
      </c>
      <c r="B22223">
        <v>2034</v>
      </c>
      <c r="C22223" t="s">
        <v>18</v>
      </c>
      <c r="D22223" t="s">
        <v>9</v>
      </c>
      <c r="E22223">
        <v>1899</v>
      </c>
      <c r="F22223" t="s">
        <v>22</v>
      </c>
    </row>
    <row r="22224" spans="1:6" x14ac:dyDescent="0.45">
      <c r="A22224" t="s">
        <v>75</v>
      </c>
      <c r="B22224">
        <v>2034</v>
      </c>
      <c r="C22224" t="s">
        <v>18</v>
      </c>
      <c r="D22224" t="s">
        <v>10</v>
      </c>
      <c r="E22224">
        <v>757.94105192869074</v>
      </c>
      <c r="F22224" t="s">
        <v>22</v>
      </c>
    </row>
    <row r="22225" spans="1:6" x14ac:dyDescent="0.45">
      <c r="A22225" t="s">
        <v>75</v>
      </c>
      <c r="B22225">
        <v>2034</v>
      </c>
      <c r="C22225" t="s">
        <v>18</v>
      </c>
      <c r="D22225" t="s">
        <v>19</v>
      </c>
      <c r="E22225">
        <v>5.6806670216421375</v>
      </c>
      <c r="F22225" t="s">
        <v>23</v>
      </c>
    </row>
    <row r="22226" spans="1:6" x14ac:dyDescent="0.45">
      <c r="A22226" t="s">
        <v>75</v>
      </c>
      <c r="B22226">
        <v>2035</v>
      </c>
      <c r="C22226" t="s">
        <v>15</v>
      </c>
      <c r="D22226" t="s">
        <v>0</v>
      </c>
      <c r="E22226">
        <v>1060.6682509692962</v>
      </c>
      <c r="F22226" t="s">
        <v>22</v>
      </c>
    </row>
    <row r="22227" spans="1:6" x14ac:dyDescent="0.45">
      <c r="A22227" t="s">
        <v>75</v>
      </c>
      <c r="B22227">
        <v>2035</v>
      </c>
      <c r="C22227" t="s">
        <v>15</v>
      </c>
      <c r="D22227" t="s">
        <v>1</v>
      </c>
      <c r="E22227">
        <v>480.89750358117777</v>
      </c>
      <c r="F22227" t="s">
        <v>22</v>
      </c>
    </row>
    <row r="22228" spans="1:6" x14ac:dyDescent="0.45">
      <c r="A22228" t="s">
        <v>75</v>
      </c>
      <c r="B22228">
        <v>2035</v>
      </c>
      <c r="C22228" t="s">
        <v>15</v>
      </c>
      <c r="D22228" t="s">
        <v>2</v>
      </c>
      <c r="E22228">
        <v>892.63380715250275</v>
      </c>
      <c r="F22228" t="s">
        <v>22</v>
      </c>
    </row>
    <row r="22229" spans="1:6" x14ac:dyDescent="0.45">
      <c r="A22229" t="s">
        <v>75</v>
      </c>
      <c r="B22229">
        <v>2035</v>
      </c>
      <c r="C22229" t="s">
        <v>15</v>
      </c>
      <c r="D22229" t="s">
        <v>3</v>
      </c>
      <c r="E22229">
        <v>12.503522676721881</v>
      </c>
      <c r="F22229" t="s">
        <v>22</v>
      </c>
    </row>
    <row r="22230" spans="1:6" x14ac:dyDescent="0.45">
      <c r="A22230" t="s">
        <v>75</v>
      </c>
      <c r="B22230">
        <v>2035</v>
      </c>
      <c r="C22230" t="s">
        <v>15</v>
      </c>
      <c r="D22230" t="s">
        <v>4</v>
      </c>
      <c r="E22230">
        <v>40.784791390658462</v>
      </c>
      <c r="F22230" t="s">
        <v>22</v>
      </c>
    </row>
    <row r="22231" spans="1:6" x14ac:dyDescent="0.45">
      <c r="A22231" t="s">
        <v>75</v>
      </c>
      <c r="B22231">
        <v>2035</v>
      </c>
      <c r="C22231" t="s">
        <v>5</v>
      </c>
      <c r="D22231" t="s">
        <v>5</v>
      </c>
      <c r="E22231">
        <v>2487.4878757703568</v>
      </c>
      <c r="F22231" t="s">
        <v>22</v>
      </c>
    </row>
    <row r="22232" spans="1:6" x14ac:dyDescent="0.45">
      <c r="A22232" t="s">
        <v>75</v>
      </c>
      <c r="B22232">
        <v>2035</v>
      </c>
      <c r="C22232" t="s">
        <v>16</v>
      </c>
      <c r="D22232" t="s">
        <v>6</v>
      </c>
      <c r="E22232">
        <v>435.37971453423086</v>
      </c>
      <c r="F22232" t="s">
        <v>22</v>
      </c>
    </row>
    <row r="22233" spans="1:6" x14ac:dyDescent="0.45">
      <c r="A22233" t="s">
        <v>75</v>
      </c>
      <c r="B22233">
        <v>2035</v>
      </c>
      <c r="C22233" t="s">
        <v>16</v>
      </c>
      <c r="D22233" t="s">
        <v>7</v>
      </c>
      <c r="E22233">
        <v>63.113338150813021</v>
      </c>
      <c r="F22233" t="s">
        <v>22</v>
      </c>
    </row>
    <row r="22234" spans="1:6" x14ac:dyDescent="0.45">
      <c r="A22234" t="s">
        <v>75</v>
      </c>
      <c r="B22234">
        <v>2035</v>
      </c>
      <c r="C22234" t="s">
        <v>17</v>
      </c>
      <c r="D22234" t="s">
        <v>8</v>
      </c>
      <c r="E22234">
        <v>431.48191371476378</v>
      </c>
      <c r="F22234" t="s">
        <v>22</v>
      </c>
    </row>
    <row r="22235" spans="1:6" x14ac:dyDescent="0.45">
      <c r="A22235" t="s">
        <v>75</v>
      </c>
      <c r="B22235">
        <v>2035</v>
      </c>
      <c r="C22235" t="s">
        <v>18</v>
      </c>
      <c r="D22235" t="s">
        <v>9</v>
      </c>
      <c r="E22235">
        <v>1869.62844840305</v>
      </c>
      <c r="F22235" t="s">
        <v>22</v>
      </c>
    </row>
    <row r="22236" spans="1:6" x14ac:dyDescent="0.45">
      <c r="A22236" t="s">
        <v>75</v>
      </c>
      <c r="B22236">
        <v>2035</v>
      </c>
      <c r="C22236" t="s">
        <v>18</v>
      </c>
      <c r="D22236" t="s">
        <v>10</v>
      </c>
      <c r="E22236">
        <v>684.87056633758698</v>
      </c>
      <c r="F22236" t="s">
        <v>22</v>
      </c>
    </row>
    <row r="22237" spans="1:6" x14ac:dyDescent="0.45">
      <c r="A22237" t="s">
        <v>75</v>
      </c>
      <c r="B22237">
        <v>2035</v>
      </c>
      <c r="C22237" t="s">
        <v>18</v>
      </c>
      <c r="D22237" t="s">
        <v>19</v>
      </c>
      <c r="E22237">
        <v>5.1330134848710314</v>
      </c>
      <c r="F22237" t="s">
        <v>23</v>
      </c>
    </row>
    <row r="22238" spans="1:6" x14ac:dyDescent="0.45">
      <c r="A22238" t="s">
        <v>75</v>
      </c>
      <c r="B22238">
        <v>2036</v>
      </c>
      <c r="C22238" t="s">
        <v>15</v>
      </c>
      <c r="D22238" t="s">
        <v>0</v>
      </c>
      <c r="E22238">
        <v>1035.8605180017432</v>
      </c>
      <c r="F22238" t="s">
        <v>22</v>
      </c>
    </row>
    <row r="22239" spans="1:6" x14ac:dyDescent="0.45">
      <c r="A22239" t="s">
        <v>75</v>
      </c>
      <c r="B22239">
        <v>2036</v>
      </c>
      <c r="C22239" t="s">
        <v>15</v>
      </c>
      <c r="D22239" t="s">
        <v>1</v>
      </c>
      <c r="E22239">
        <v>465.5087834665801</v>
      </c>
      <c r="F22239" t="s">
        <v>22</v>
      </c>
    </row>
    <row r="22240" spans="1:6" x14ac:dyDescent="0.45">
      <c r="A22240" t="s">
        <v>75</v>
      </c>
      <c r="B22240">
        <v>2036</v>
      </c>
      <c r="C22240" t="s">
        <v>15</v>
      </c>
      <c r="D22240" t="s">
        <v>2</v>
      </c>
      <c r="E22240">
        <v>887.813584593879</v>
      </c>
      <c r="F22240" t="s">
        <v>22</v>
      </c>
    </row>
    <row r="22241" spans="1:6" x14ac:dyDescent="0.45">
      <c r="A22241" t="s">
        <v>75</v>
      </c>
      <c r="B22241">
        <v>2036</v>
      </c>
      <c r="C22241" t="s">
        <v>15</v>
      </c>
      <c r="D22241" t="s">
        <v>3</v>
      </c>
      <c r="E22241">
        <v>12.803607220963205</v>
      </c>
      <c r="F22241" t="s">
        <v>22</v>
      </c>
    </row>
    <row r="22242" spans="1:6" x14ac:dyDescent="0.45">
      <c r="A22242" t="s">
        <v>75</v>
      </c>
      <c r="B22242">
        <v>2036</v>
      </c>
      <c r="C22242" t="s">
        <v>15</v>
      </c>
      <c r="D22242" t="s">
        <v>4</v>
      </c>
      <c r="E22242">
        <v>32.627833112526773</v>
      </c>
      <c r="F22242" t="s">
        <v>22</v>
      </c>
    </row>
    <row r="22243" spans="1:6" x14ac:dyDescent="0.45">
      <c r="A22243" t="s">
        <v>75</v>
      </c>
      <c r="B22243">
        <v>2036</v>
      </c>
      <c r="C22243" t="s">
        <v>5</v>
      </c>
      <c r="D22243" t="s">
        <v>5</v>
      </c>
      <c r="E22243">
        <v>2434.6143263956928</v>
      </c>
      <c r="F22243" t="s">
        <v>22</v>
      </c>
    </row>
    <row r="22244" spans="1:6" x14ac:dyDescent="0.45">
      <c r="A22244" t="s">
        <v>75</v>
      </c>
      <c r="B22244">
        <v>2036</v>
      </c>
      <c r="C22244" t="s">
        <v>16</v>
      </c>
      <c r="D22244" t="s">
        <v>6</v>
      </c>
      <c r="E22244">
        <v>380.94081657078488</v>
      </c>
      <c r="F22244" t="s">
        <v>22</v>
      </c>
    </row>
    <row r="22245" spans="1:6" x14ac:dyDescent="0.45">
      <c r="A22245" t="s">
        <v>75</v>
      </c>
      <c r="B22245">
        <v>2036</v>
      </c>
      <c r="C22245" t="s">
        <v>16</v>
      </c>
      <c r="D22245" t="s">
        <v>7</v>
      </c>
      <c r="E22245">
        <v>55.976509435396729</v>
      </c>
      <c r="F22245" t="s">
        <v>22</v>
      </c>
    </row>
    <row r="22246" spans="1:6" x14ac:dyDescent="0.45">
      <c r="A22246" t="s">
        <v>75</v>
      </c>
      <c r="B22246">
        <v>2036</v>
      </c>
      <c r="C22246" t="s">
        <v>17</v>
      </c>
      <c r="D22246" t="s">
        <v>8</v>
      </c>
      <c r="E22246">
        <v>401.50725169533246</v>
      </c>
      <c r="F22246" t="s">
        <v>22</v>
      </c>
    </row>
    <row r="22247" spans="1:6" x14ac:dyDescent="0.45">
      <c r="A22247" t="s">
        <v>75</v>
      </c>
      <c r="B22247">
        <v>2036</v>
      </c>
      <c r="C22247" t="s">
        <v>18</v>
      </c>
      <c r="D22247" t="s">
        <v>9</v>
      </c>
      <c r="E22247">
        <v>1860.3036376146867</v>
      </c>
      <c r="F22247" t="s">
        <v>22</v>
      </c>
    </row>
    <row r="22248" spans="1:6" x14ac:dyDescent="0.45">
      <c r="A22248" t="s">
        <v>75</v>
      </c>
      <c r="B22248">
        <v>2036</v>
      </c>
      <c r="C22248" t="s">
        <v>18</v>
      </c>
      <c r="D22248" t="s">
        <v>10</v>
      </c>
      <c r="E22248">
        <v>609.72076309185536</v>
      </c>
      <c r="F22248" t="s">
        <v>22</v>
      </c>
    </row>
    <row r="22249" spans="1:6" x14ac:dyDescent="0.45">
      <c r="A22249" t="s">
        <v>75</v>
      </c>
      <c r="B22249">
        <v>2036</v>
      </c>
      <c r="C22249" t="s">
        <v>18</v>
      </c>
      <c r="D22249" t="s">
        <v>19</v>
      </c>
      <c r="E22249">
        <v>4.5697757398054861</v>
      </c>
      <c r="F22249" t="s">
        <v>23</v>
      </c>
    </row>
    <row r="22250" spans="1:6" x14ac:dyDescent="0.45">
      <c r="A22250" t="s">
        <v>75</v>
      </c>
      <c r="B22250">
        <v>2037</v>
      </c>
      <c r="C22250" t="s">
        <v>15</v>
      </c>
      <c r="D22250" t="s">
        <v>0</v>
      </c>
      <c r="E22250">
        <v>1011.6330075631732</v>
      </c>
      <c r="F22250" t="s">
        <v>22</v>
      </c>
    </row>
    <row r="22251" spans="1:6" x14ac:dyDescent="0.45">
      <c r="A22251" t="s">
        <v>75</v>
      </c>
      <c r="B22251">
        <v>2037</v>
      </c>
      <c r="C22251" t="s">
        <v>15</v>
      </c>
      <c r="D22251" t="s">
        <v>1</v>
      </c>
      <c r="E22251">
        <v>450.61250239564953</v>
      </c>
      <c r="F22251" t="s">
        <v>22</v>
      </c>
    </row>
    <row r="22252" spans="1:6" x14ac:dyDescent="0.45">
      <c r="A22252" t="s">
        <v>75</v>
      </c>
      <c r="B22252">
        <v>2037</v>
      </c>
      <c r="C22252" t="s">
        <v>15</v>
      </c>
      <c r="D22252" t="s">
        <v>2</v>
      </c>
      <c r="E22252">
        <v>883.01939123707211</v>
      </c>
      <c r="F22252" t="s">
        <v>22</v>
      </c>
    </row>
    <row r="22253" spans="1:6" x14ac:dyDescent="0.45">
      <c r="A22253" t="s">
        <v>75</v>
      </c>
      <c r="B22253">
        <v>2037</v>
      </c>
      <c r="C22253" t="s">
        <v>15</v>
      </c>
      <c r="D22253" t="s">
        <v>3</v>
      </c>
      <c r="E22253">
        <v>13.110893794266319</v>
      </c>
      <c r="F22253" t="s">
        <v>22</v>
      </c>
    </row>
    <row r="22254" spans="1:6" x14ac:dyDescent="0.45">
      <c r="A22254" t="s">
        <v>75</v>
      </c>
      <c r="B22254">
        <v>2037</v>
      </c>
      <c r="C22254" t="s">
        <v>15</v>
      </c>
      <c r="D22254" t="s">
        <v>4</v>
      </c>
      <c r="E22254">
        <v>26.102266490021425</v>
      </c>
      <c r="F22254" t="s">
        <v>22</v>
      </c>
    </row>
    <row r="22255" spans="1:6" x14ac:dyDescent="0.45">
      <c r="A22255" t="s">
        <v>75</v>
      </c>
      <c r="B22255">
        <v>2037</v>
      </c>
      <c r="C22255" t="s">
        <v>5</v>
      </c>
      <c r="D22255" t="s">
        <v>5</v>
      </c>
      <c r="E22255">
        <v>2384.478061480183</v>
      </c>
      <c r="F22255" t="s">
        <v>22</v>
      </c>
    </row>
    <row r="22256" spans="1:6" x14ac:dyDescent="0.45">
      <c r="A22256" t="s">
        <v>75</v>
      </c>
      <c r="B22256">
        <v>2037</v>
      </c>
      <c r="C22256" t="s">
        <v>16</v>
      </c>
      <c r="D22256" t="s">
        <v>6</v>
      </c>
      <c r="E22256">
        <v>341.96607556614737</v>
      </c>
      <c r="F22256" t="s">
        <v>22</v>
      </c>
    </row>
    <row r="22257" spans="1:6" x14ac:dyDescent="0.45">
      <c r="A22257" t="s">
        <v>75</v>
      </c>
      <c r="B22257">
        <v>2037</v>
      </c>
      <c r="C22257" t="s">
        <v>16</v>
      </c>
      <c r="D22257" t="s">
        <v>7</v>
      </c>
      <c r="E22257">
        <v>49.646710194344152</v>
      </c>
      <c r="F22257" t="s">
        <v>22</v>
      </c>
    </row>
    <row r="22258" spans="1:6" x14ac:dyDescent="0.45">
      <c r="A22258" t="s">
        <v>75</v>
      </c>
      <c r="B22258">
        <v>2037</v>
      </c>
      <c r="C22258" t="s">
        <v>17</v>
      </c>
      <c r="D22258" t="s">
        <v>8</v>
      </c>
      <c r="E22258">
        <v>373.614902594753</v>
      </c>
      <c r="F22258" t="s">
        <v>22</v>
      </c>
    </row>
    <row r="22259" spans="1:6" x14ac:dyDescent="0.45">
      <c r="A22259" t="s">
        <v>75</v>
      </c>
      <c r="B22259">
        <v>2037</v>
      </c>
      <c r="C22259" t="s">
        <v>18</v>
      </c>
      <c r="D22259" t="s">
        <v>9</v>
      </c>
      <c r="E22259">
        <v>1851.0253345141548</v>
      </c>
      <c r="F22259" t="s">
        <v>22</v>
      </c>
    </row>
    <row r="22260" spans="1:6" x14ac:dyDescent="0.45">
      <c r="A22260" t="s">
        <v>75</v>
      </c>
      <c r="B22260">
        <v>2037</v>
      </c>
      <c r="C22260" t="s">
        <v>18</v>
      </c>
      <c r="D22260" t="s">
        <v>10</v>
      </c>
      <c r="E22260">
        <v>551.45061013176678</v>
      </c>
      <c r="F22260" t="s">
        <v>22</v>
      </c>
    </row>
    <row r="22261" spans="1:6" x14ac:dyDescent="0.45">
      <c r="A22261" t="s">
        <v>75</v>
      </c>
      <c r="B22261">
        <v>2037</v>
      </c>
      <c r="C22261" t="s">
        <v>18</v>
      </c>
      <c r="D22261" t="s">
        <v>19</v>
      </c>
      <c r="E22261">
        <v>4.1330487207001001</v>
      </c>
      <c r="F22261" t="s">
        <v>23</v>
      </c>
    </row>
    <row r="22262" spans="1:6" x14ac:dyDescent="0.45">
      <c r="A22262" t="s">
        <v>75</v>
      </c>
      <c r="B22262">
        <v>2038</v>
      </c>
      <c r="C22262" t="s">
        <v>15</v>
      </c>
      <c r="D22262" t="s">
        <v>0</v>
      </c>
      <c r="E22262">
        <v>987.97214895836885</v>
      </c>
      <c r="F22262" t="s">
        <v>22</v>
      </c>
    </row>
    <row r="22263" spans="1:6" x14ac:dyDescent="0.45">
      <c r="A22263" t="s">
        <v>75</v>
      </c>
      <c r="B22263">
        <v>2038</v>
      </c>
      <c r="C22263" t="s">
        <v>15</v>
      </c>
      <c r="D22263" t="s">
        <v>1</v>
      </c>
      <c r="E22263">
        <v>436.19290231898873</v>
      </c>
      <c r="F22263" t="s">
        <v>22</v>
      </c>
    </row>
    <row r="22264" spans="1:6" x14ac:dyDescent="0.45">
      <c r="A22264" t="s">
        <v>75</v>
      </c>
      <c r="B22264">
        <v>2038</v>
      </c>
      <c r="C22264" t="s">
        <v>15</v>
      </c>
      <c r="D22264" t="s">
        <v>2</v>
      </c>
      <c r="E22264">
        <v>878.25108652439212</v>
      </c>
      <c r="F22264" t="s">
        <v>22</v>
      </c>
    </row>
    <row r="22265" spans="1:6" x14ac:dyDescent="0.45">
      <c r="A22265" t="s">
        <v>75</v>
      </c>
      <c r="B22265">
        <v>2038</v>
      </c>
      <c r="C22265" t="s">
        <v>15</v>
      </c>
      <c r="D22265" t="s">
        <v>3</v>
      </c>
      <c r="E22265">
        <v>13.425555245328711</v>
      </c>
      <c r="F22265" t="s">
        <v>22</v>
      </c>
    </row>
    <row r="22266" spans="1:6" x14ac:dyDescent="0.45">
      <c r="A22266" t="s">
        <v>75</v>
      </c>
      <c r="B22266">
        <v>2038</v>
      </c>
      <c r="C22266" t="s">
        <v>15</v>
      </c>
      <c r="D22266" t="s">
        <v>4</v>
      </c>
      <c r="E22266">
        <v>20.881813192017145</v>
      </c>
      <c r="F22266" t="s">
        <v>22</v>
      </c>
    </row>
    <row r="22267" spans="1:6" x14ac:dyDescent="0.45">
      <c r="A22267" t="s">
        <v>75</v>
      </c>
      <c r="B22267">
        <v>2038</v>
      </c>
      <c r="C22267" t="s">
        <v>5</v>
      </c>
      <c r="D22267" t="s">
        <v>5</v>
      </c>
      <c r="E22267">
        <v>2336.7235062390955</v>
      </c>
      <c r="F22267" t="s">
        <v>22</v>
      </c>
    </row>
    <row r="22268" spans="1:6" x14ac:dyDescent="0.45">
      <c r="A22268" t="s">
        <v>75</v>
      </c>
      <c r="B22268">
        <v>2038</v>
      </c>
      <c r="C22268" t="s">
        <v>16</v>
      </c>
      <c r="D22268" t="s">
        <v>6</v>
      </c>
      <c r="E22268">
        <v>294.72265974572952</v>
      </c>
      <c r="F22268" t="s">
        <v>22</v>
      </c>
    </row>
    <row r="22269" spans="1:6" x14ac:dyDescent="0.45">
      <c r="A22269" t="s">
        <v>75</v>
      </c>
      <c r="B22269">
        <v>2038</v>
      </c>
      <c r="C22269" t="s">
        <v>16</v>
      </c>
      <c r="D22269" t="s">
        <v>7</v>
      </c>
      <c r="E22269">
        <v>44.032681887137869</v>
      </c>
      <c r="F22269" t="s">
        <v>22</v>
      </c>
    </row>
    <row r="22270" spans="1:6" x14ac:dyDescent="0.45">
      <c r="A22270" t="s">
        <v>75</v>
      </c>
      <c r="B22270">
        <v>2038</v>
      </c>
      <c r="C22270" t="s">
        <v>17</v>
      </c>
      <c r="D22270" t="s">
        <v>8</v>
      </c>
      <c r="E22270">
        <v>347.6602099999119</v>
      </c>
      <c r="F22270" t="s">
        <v>22</v>
      </c>
    </row>
    <row r="22271" spans="1:6" x14ac:dyDescent="0.45">
      <c r="A22271" t="s">
        <v>75</v>
      </c>
      <c r="B22271">
        <v>2038</v>
      </c>
      <c r="C22271" t="s">
        <v>18</v>
      </c>
      <c r="D22271" t="s">
        <v>9</v>
      </c>
      <c r="E22271">
        <v>1841.7933071433931</v>
      </c>
      <c r="F22271" t="s">
        <v>22</v>
      </c>
    </row>
    <row r="22272" spans="1:6" x14ac:dyDescent="0.45">
      <c r="A22272" t="s">
        <v>75</v>
      </c>
      <c r="B22272">
        <v>2038</v>
      </c>
      <c r="C22272" t="s">
        <v>18</v>
      </c>
      <c r="D22272" t="s">
        <v>10</v>
      </c>
      <c r="E22272">
        <v>486.02533072865776</v>
      </c>
      <c r="F22272" t="s">
        <v>22</v>
      </c>
    </row>
    <row r="22273" spans="1:6" x14ac:dyDescent="0.45">
      <c r="A22273" t="s">
        <v>75</v>
      </c>
      <c r="B22273">
        <v>2038</v>
      </c>
      <c r="C22273" t="s">
        <v>18</v>
      </c>
      <c r="D22273" t="s">
        <v>19</v>
      </c>
      <c r="E22273">
        <v>3.6426949839006175</v>
      </c>
      <c r="F22273" t="s">
        <v>23</v>
      </c>
    </row>
    <row r="22274" spans="1:6" x14ac:dyDescent="0.45">
      <c r="A22274" t="s">
        <v>75</v>
      </c>
      <c r="B22274">
        <v>2039</v>
      </c>
      <c r="C22274" t="s">
        <v>15</v>
      </c>
      <c r="D22274" t="s">
        <v>0</v>
      </c>
      <c r="E22274">
        <v>964.86468889407377</v>
      </c>
      <c r="F22274" t="s">
        <v>22</v>
      </c>
    </row>
    <row r="22275" spans="1:6" x14ac:dyDescent="0.45">
      <c r="A22275" t="s">
        <v>75</v>
      </c>
      <c r="B22275">
        <v>2039</v>
      </c>
      <c r="C22275" t="s">
        <v>15</v>
      </c>
      <c r="D22275" t="s">
        <v>1</v>
      </c>
      <c r="E22275">
        <v>422.23472944478107</v>
      </c>
      <c r="F22275" t="s">
        <v>22</v>
      </c>
    </row>
    <row r="22276" spans="1:6" x14ac:dyDescent="0.45">
      <c r="A22276" t="s">
        <v>75</v>
      </c>
      <c r="B22276">
        <v>2039</v>
      </c>
      <c r="C22276" t="s">
        <v>15</v>
      </c>
      <c r="D22276" t="s">
        <v>2</v>
      </c>
      <c r="E22276">
        <v>873.50853065716046</v>
      </c>
      <c r="F22276" t="s">
        <v>22</v>
      </c>
    </row>
    <row r="22277" spans="1:6" x14ac:dyDescent="0.45">
      <c r="A22277" t="s">
        <v>75</v>
      </c>
      <c r="B22277">
        <v>2039</v>
      </c>
      <c r="C22277" t="s">
        <v>15</v>
      </c>
      <c r="D22277" t="s">
        <v>3</v>
      </c>
      <c r="E22277">
        <v>13.747768571216602</v>
      </c>
      <c r="F22277" t="s">
        <v>22</v>
      </c>
    </row>
    <row r="22278" spans="1:6" x14ac:dyDescent="0.45">
      <c r="A22278" t="s">
        <v>75</v>
      </c>
      <c r="B22278">
        <v>2039</v>
      </c>
      <c r="C22278" t="s">
        <v>15</v>
      </c>
      <c r="D22278" t="s">
        <v>4</v>
      </c>
      <c r="E22278">
        <v>16.705450553613719</v>
      </c>
      <c r="F22278" t="s">
        <v>22</v>
      </c>
    </row>
    <row r="22279" spans="1:6" x14ac:dyDescent="0.45">
      <c r="A22279" t="s">
        <v>75</v>
      </c>
      <c r="B22279">
        <v>2039</v>
      </c>
      <c r="C22279" t="s">
        <v>5</v>
      </c>
      <c r="D22279" t="s">
        <v>5</v>
      </c>
      <c r="E22279">
        <v>2291.0611681208457</v>
      </c>
      <c r="F22279" t="s">
        <v>22</v>
      </c>
    </row>
    <row r="22280" spans="1:6" x14ac:dyDescent="0.45">
      <c r="A22280" t="s">
        <v>75</v>
      </c>
      <c r="B22280">
        <v>2039</v>
      </c>
      <c r="C22280" t="s">
        <v>16</v>
      </c>
      <c r="D22280" t="s">
        <v>6</v>
      </c>
      <c r="E22280">
        <v>252.41317572130171</v>
      </c>
      <c r="F22280" t="s">
        <v>22</v>
      </c>
    </row>
    <row r="22281" spans="1:6" x14ac:dyDescent="0.45">
      <c r="A22281" t="s">
        <v>75</v>
      </c>
      <c r="B22281">
        <v>2039</v>
      </c>
      <c r="C22281" t="s">
        <v>16</v>
      </c>
      <c r="D22281" t="s">
        <v>7</v>
      </c>
      <c r="E22281">
        <v>39.053485449167987</v>
      </c>
      <c r="F22281" t="s">
        <v>22</v>
      </c>
    </row>
    <row r="22282" spans="1:6" x14ac:dyDescent="0.45">
      <c r="A22282" t="s">
        <v>75</v>
      </c>
      <c r="B22282">
        <v>2039</v>
      </c>
      <c r="C22282" t="s">
        <v>17</v>
      </c>
      <c r="D22282" t="s">
        <v>8</v>
      </c>
      <c r="E22282">
        <v>323.50856664912993</v>
      </c>
      <c r="F22282" t="s">
        <v>22</v>
      </c>
    </row>
    <row r="22283" spans="1:6" x14ac:dyDescent="0.45">
      <c r="A22283" t="s">
        <v>75</v>
      </c>
      <c r="B22283">
        <v>2039</v>
      </c>
      <c r="C22283" t="s">
        <v>18</v>
      </c>
      <c r="D22283" t="s">
        <v>9</v>
      </c>
      <c r="E22283">
        <v>1832.6073247012373</v>
      </c>
      <c r="F22283" t="s">
        <v>22</v>
      </c>
    </row>
    <row r="22284" spans="1:6" x14ac:dyDescent="0.45">
      <c r="A22284" t="s">
        <v>75</v>
      </c>
      <c r="B22284">
        <v>2039</v>
      </c>
      <c r="C22284" t="s">
        <v>18</v>
      </c>
      <c r="D22284" t="s">
        <v>10</v>
      </c>
      <c r="E22284">
        <v>426.41193794094806</v>
      </c>
      <c r="F22284" t="s">
        <v>22</v>
      </c>
    </row>
    <row r="22285" spans="1:6" x14ac:dyDescent="0.45">
      <c r="A22285" t="s">
        <v>75</v>
      </c>
      <c r="B22285">
        <v>2039</v>
      </c>
      <c r="C22285" t="s">
        <v>18</v>
      </c>
      <c r="D22285" t="s">
        <v>19</v>
      </c>
      <c r="E22285">
        <v>3.1959005615697338</v>
      </c>
      <c r="F22285" t="s">
        <v>23</v>
      </c>
    </row>
    <row r="22286" spans="1:6" x14ac:dyDescent="0.45">
      <c r="A22286" t="s">
        <v>75</v>
      </c>
      <c r="B22286">
        <v>2040</v>
      </c>
      <c r="C22286" t="s">
        <v>15</v>
      </c>
      <c r="D22286" t="s">
        <v>0</v>
      </c>
      <c r="E22286">
        <v>942.29768405534958</v>
      </c>
      <c r="F22286" t="s">
        <v>22</v>
      </c>
    </row>
    <row r="22287" spans="1:6" x14ac:dyDescent="0.45">
      <c r="A22287" t="s">
        <v>75</v>
      </c>
      <c r="B22287">
        <v>2040</v>
      </c>
      <c r="C22287" t="s">
        <v>15</v>
      </c>
      <c r="D22287" t="s">
        <v>1</v>
      </c>
      <c r="E22287">
        <v>408.72321810254806</v>
      </c>
      <c r="F22287" t="s">
        <v>22</v>
      </c>
    </row>
    <row r="22288" spans="1:6" x14ac:dyDescent="0.45">
      <c r="A22288" t="s">
        <v>75</v>
      </c>
      <c r="B22288">
        <v>2040</v>
      </c>
      <c r="C22288" t="s">
        <v>15</v>
      </c>
      <c r="D22288" t="s">
        <v>2</v>
      </c>
      <c r="E22288">
        <v>868.7915845916117</v>
      </c>
      <c r="F22288" t="s">
        <v>22</v>
      </c>
    </row>
    <row r="22289" spans="1:6" x14ac:dyDescent="0.45">
      <c r="A22289" t="s">
        <v>75</v>
      </c>
      <c r="B22289">
        <v>2040</v>
      </c>
      <c r="C22289" t="s">
        <v>15</v>
      </c>
      <c r="D22289" t="s">
        <v>3</v>
      </c>
      <c r="E22289">
        <v>14.077715016925801</v>
      </c>
      <c r="F22289" t="s">
        <v>22</v>
      </c>
    </row>
    <row r="22290" spans="1:6" x14ac:dyDescent="0.45">
      <c r="A22290" t="s">
        <v>75</v>
      </c>
      <c r="B22290">
        <v>2040</v>
      </c>
      <c r="C22290" t="s">
        <v>15</v>
      </c>
      <c r="D22290" t="s">
        <v>4</v>
      </c>
      <c r="E22290">
        <v>13.364360442890971</v>
      </c>
      <c r="F22290" t="s">
        <v>22</v>
      </c>
    </row>
    <row r="22291" spans="1:6" x14ac:dyDescent="0.45">
      <c r="A22291" t="s">
        <v>75</v>
      </c>
      <c r="B22291">
        <v>2040</v>
      </c>
      <c r="C22291" t="s">
        <v>5</v>
      </c>
      <c r="D22291" t="s">
        <v>5</v>
      </c>
      <c r="E22291">
        <v>2247.2545622093257</v>
      </c>
      <c r="F22291" t="s">
        <v>22</v>
      </c>
    </row>
    <row r="22292" spans="1:6" x14ac:dyDescent="0.45">
      <c r="A22292" t="s">
        <v>75</v>
      </c>
      <c r="B22292">
        <v>2040</v>
      </c>
      <c r="C22292" t="s">
        <v>16</v>
      </c>
      <c r="D22292" t="s">
        <v>6</v>
      </c>
      <c r="E22292">
        <v>218.18910218880876</v>
      </c>
      <c r="F22292" t="s">
        <v>22</v>
      </c>
    </row>
    <row r="22293" spans="1:6" x14ac:dyDescent="0.45">
      <c r="A22293" t="s">
        <v>75</v>
      </c>
      <c r="B22293">
        <v>2040</v>
      </c>
      <c r="C22293" t="s">
        <v>16</v>
      </c>
      <c r="D22293" t="s">
        <v>7</v>
      </c>
      <c r="E22293">
        <v>34.637334369903229</v>
      </c>
      <c r="F22293" t="s">
        <v>22</v>
      </c>
    </row>
    <row r="22294" spans="1:6" x14ac:dyDescent="0.45">
      <c r="A22294" t="s">
        <v>75</v>
      </c>
      <c r="B22294">
        <v>2040</v>
      </c>
      <c r="C22294" t="s">
        <v>17</v>
      </c>
      <c r="D22294" t="s">
        <v>8</v>
      </c>
      <c r="E22294">
        <v>301.03471632661405</v>
      </c>
      <c r="F22294" t="s">
        <v>22</v>
      </c>
    </row>
    <row r="22295" spans="1:6" x14ac:dyDescent="0.45">
      <c r="A22295" t="s">
        <v>75</v>
      </c>
      <c r="B22295">
        <v>2040</v>
      </c>
      <c r="C22295" t="s">
        <v>18</v>
      </c>
      <c r="D22295" t="s">
        <v>9</v>
      </c>
      <c r="E22295">
        <v>1823.4671575376472</v>
      </c>
      <c r="F22295" t="s">
        <v>22</v>
      </c>
    </row>
    <row r="22296" spans="1:6" x14ac:dyDescent="0.45">
      <c r="A22296" t="s">
        <v>75</v>
      </c>
      <c r="B22296">
        <v>2040</v>
      </c>
      <c r="C22296" t="s">
        <v>18</v>
      </c>
      <c r="D22296" t="s">
        <v>10</v>
      </c>
      <c r="E22296">
        <v>375.57912490377635</v>
      </c>
      <c r="F22296" t="s">
        <v>22</v>
      </c>
    </row>
    <row r="22297" spans="1:6" x14ac:dyDescent="0.45">
      <c r="A22297" t="s">
        <v>75</v>
      </c>
      <c r="B22297">
        <v>2040</v>
      </c>
      <c r="C22297" t="s">
        <v>18</v>
      </c>
      <c r="D22297" t="s">
        <v>19</v>
      </c>
      <c r="E22297">
        <v>2.8149154125231695</v>
      </c>
      <c r="F22297" t="s">
        <v>23</v>
      </c>
    </row>
    <row r="22298" spans="1:6" x14ac:dyDescent="0.45">
      <c r="A22298" t="s">
        <v>75</v>
      </c>
      <c r="B22298">
        <v>2041</v>
      </c>
      <c r="C22298" t="s">
        <v>15</v>
      </c>
      <c r="D22298" t="s">
        <v>0</v>
      </c>
      <c r="E22298">
        <v>938.72255784668789</v>
      </c>
      <c r="F22298" t="s">
        <v>22</v>
      </c>
    </row>
    <row r="22299" spans="1:6" x14ac:dyDescent="0.45">
      <c r="A22299" t="s">
        <v>75</v>
      </c>
      <c r="B22299">
        <v>2041</v>
      </c>
      <c r="C22299" t="s">
        <v>15</v>
      </c>
      <c r="D22299" t="s">
        <v>1</v>
      </c>
      <c r="E22299">
        <v>394.82662868706143</v>
      </c>
      <c r="F22299" t="s">
        <v>22</v>
      </c>
    </row>
    <row r="22300" spans="1:6" x14ac:dyDescent="0.45">
      <c r="A22300" t="s">
        <v>75</v>
      </c>
      <c r="B22300">
        <v>2041</v>
      </c>
      <c r="C22300" t="s">
        <v>15</v>
      </c>
      <c r="D22300" t="s">
        <v>2</v>
      </c>
      <c r="E22300">
        <v>862.36252686563375</v>
      </c>
      <c r="F22300" t="s">
        <v>22</v>
      </c>
    </row>
    <row r="22301" spans="1:6" x14ac:dyDescent="0.45">
      <c r="A22301" t="s">
        <v>75</v>
      </c>
      <c r="B22301">
        <v>2041</v>
      </c>
      <c r="C22301" t="s">
        <v>15</v>
      </c>
      <c r="D22301" t="s">
        <v>3</v>
      </c>
      <c r="E22301">
        <v>14.387424747298168</v>
      </c>
      <c r="F22301" t="s">
        <v>22</v>
      </c>
    </row>
    <row r="22302" spans="1:6" x14ac:dyDescent="0.45">
      <c r="A22302" t="s">
        <v>75</v>
      </c>
      <c r="B22302">
        <v>2041</v>
      </c>
      <c r="C22302" t="s">
        <v>15</v>
      </c>
      <c r="D22302" t="s">
        <v>4</v>
      </c>
      <c r="E22302">
        <v>10.664759633426998</v>
      </c>
      <c r="F22302" t="s">
        <v>22</v>
      </c>
    </row>
    <row r="22303" spans="1:6" x14ac:dyDescent="0.45">
      <c r="A22303" t="s">
        <v>75</v>
      </c>
      <c r="B22303">
        <v>2041</v>
      </c>
      <c r="C22303" t="s">
        <v>5</v>
      </c>
      <c r="D22303" t="s">
        <v>5</v>
      </c>
      <c r="E22303">
        <v>2220.9638977801083</v>
      </c>
      <c r="F22303" t="s">
        <v>22</v>
      </c>
    </row>
    <row r="22304" spans="1:6" x14ac:dyDescent="0.45">
      <c r="A22304" t="s">
        <v>75</v>
      </c>
      <c r="B22304">
        <v>2041</v>
      </c>
      <c r="C22304" t="s">
        <v>16</v>
      </c>
      <c r="D22304" t="s">
        <v>6</v>
      </c>
      <c r="E22304">
        <v>191.82490583162817</v>
      </c>
      <c r="F22304" t="s">
        <v>22</v>
      </c>
    </row>
    <row r="22305" spans="1:6" x14ac:dyDescent="0.45">
      <c r="A22305" t="s">
        <v>75</v>
      </c>
      <c r="B22305">
        <v>2041</v>
      </c>
      <c r="C22305" t="s">
        <v>16</v>
      </c>
      <c r="D22305" t="s">
        <v>7</v>
      </c>
      <c r="E22305">
        <v>30.720559726072786</v>
      </c>
      <c r="F22305" t="s">
        <v>22</v>
      </c>
    </row>
    <row r="22306" spans="1:6" x14ac:dyDescent="0.45">
      <c r="A22306" t="s">
        <v>75</v>
      </c>
      <c r="B22306">
        <v>2041</v>
      </c>
      <c r="C22306" t="s">
        <v>17</v>
      </c>
      <c r="D22306" t="s">
        <v>8</v>
      </c>
      <c r="E22306">
        <v>280.12210425367635</v>
      </c>
      <c r="F22306" t="s">
        <v>22</v>
      </c>
    </row>
    <row r="22307" spans="1:6" x14ac:dyDescent="0.45">
      <c r="A22307" t="s">
        <v>75</v>
      </c>
      <c r="B22307">
        <v>2041</v>
      </c>
      <c r="C22307" t="s">
        <v>18</v>
      </c>
      <c r="D22307" t="s">
        <v>9</v>
      </c>
      <c r="E22307">
        <v>1814.3725771479676</v>
      </c>
      <c r="F22307" t="s">
        <v>22</v>
      </c>
    </row>
    <row r="22308" spans="1:6" x14ac:dyDescent="0.45">
      <c r="A22308" t="s">
        <v>75</v>
      </c>
      <c r="B22308">
        <v>2041</v>
      </c>
      <c r="C22308" t="s">
        <v>18</v>
      </c>
      <c r="D22308" t="s">
        <v>10</v>
      </c>
      <c r="E22308">
        <v>349.01468193616529</v>
      </c>
      <c r="F22308" t="s">
        <v>22</v>
      </c>
    </row>
    <row r="22309" spans="1:6" x14ac:dyDescent="0.45">
      <c r="A22309" t="s">
        <v>75</v>
      </c>
      <c r="B22309">
        <v>2041</v>
      </c>
      <c r="C22309" t="s">
        <v>18</v>
      </c>
      <c r="D22309" t="s">
        <v>19</v>
      </c>
      <c r="E22309">
        <v>2.6158184580431278</v>
      </c>
      <c r="F22309" t="s">
        <v>23</v>
      </c>
    </row>
    <row r="22310" spans="1:6" x14ac:dyDescent="0.45">
      <c r="A22310" t="s">
        <v>75</v>
      </c>
      <c r="B22310">
        <v>2042</v>
      </c>
      <c r="C22310" t="s">
        <v>15</v>
      </c>
      <c r="D22310" t="s">
        <v>0</v>
      </c>
      <c r="E22310">
        <v>935.16099585199413</v>
      </c>
      <c r="F22310" t="s">
        <v>22</v>
      </c>
    </row>
    <row r="22311" spans="1:6" x14ac:dyDescent="0.45">
      <c r="A22311" t="s">
        <v>75</v>
      </c>
      <c r="B22311">
        <v>2042</v>
      </c>
      <c r="C22311" t="s">
        <v>15</v>
      </c>
      <c r="D22311" t="s">
        <v>1</v>
      </c>
      <c r="E22311">
        <v>381.40252331170126</v>
      </c>
      <c r="F22311" t="s">
        <v>22</v>
      </c>
    </row>
    <row r="22312" spans="1:6" x14ac:dyDescent="0.45">
      <c r="A22312" t="s">
        <v>75</v>
      </c>
      <c r="B22312">
        <v>2042</v>
      </c>
      <c r="C22312" t="s">
        <v>15</v>
      </c>
      <c r="D22312" t="s">
        <v>2</v>
      </c>
      <c r="E22312">
        <v>855.98104416682804</v>
      </c>
      <c r="F22312" t="s">
        <v>22</v>
      </c>
    </row>
    <row r="22313" spans="1:6" x14ac:dyDescent="0.45">
      <c r="A22313" t="s">
        <v>75</v>
      </c>
      <c r="B22313">
        <v>2042</v>
      </c>
      <c r="C22313" t="s">
        <v>15</v>
      </c>
      <c r="D22313" t="s">
        <v>3</v>
      </c>
      <c r="E22313">
        <v>14.703948091738727</v>
      </c>
      <c r="F22313" t="s">
        <v>22</v>
      </c>
    </row>
    <row r="22314" spans="1:6" x14ac:dyDescent="0.45">
      <c r="A22314" t="s">
        <v>75</v>
      </c>
      <c r="B22314">
        <v>2042</v>
      </c>
      <c r="C22314" t="s">
        <v>15</v>
      </c>
      <c r="D22314" t="s">
        <v>4</v>
      </c>
      <c r="E22314">
        <v>8.5104781874747442</v>
      </c>
      <c r="F22314" t="s">
        <v>22</v>
      </c>
    </row>
    <row r="22315" spans="1:6" x14ac:dyDescent="0.45">
      <c r="A22315" t="s">
        <v>75</v>
      </c>
      <c r="B22315">
        <v>2042</v>
      </c>
      <c r="C22315" t="s">
        <v>5</v>
      </c>
      <c r="D22315" t="s">
        <v>5</v>
      </c>
      <c r="E22315">
        <v>2195.758989609737</v>
      </c>
      <c r="F22315" t="s">
        <v>22</v>
      </c>
    </row>
    <row r="22316" spans="1:6" x14ac:dyDescent="0.45">
      <c r="A22316" t="s">
        <v>75</v>
      </c>
      <c r="B22316">
        <v>2042</v>
      </c>
      <c r="C22316" t="s">
        <v>16</v>
      </c>
      <c r="D22316" t="s">
        <v>6</v>
      </c>
      <c r="E22316">
        <v>179.3252897306935</v>
      </c>
      <c r="F22316" t="s">
        <v>22</v>
      </c>
    </row>
    <row r="22317" spans="1:6" x14ac:dyDescent="0.45">
      <c r="A22317" t="s">
        <v>75</v>
      </c>
      <c r="B22317">
        <v>2042</v>
      </c>
      <c r="C22317" t="s">
        <v>16</v>
      </c>
      <c r="D22317" t="s">
        <v>7</v>
      </c>
      <c r="E22317">
        <v>27.246692248443992</v>
      </c>
      <c r="F22317" t="s">
        <v>22</v>
      </c>
    </row>
    <row r="22318" spans="1:6" x14ac:dyDescent="0.45">
      <c r="A22318" t="s">
        <v>75</v>
      </c>
      <c r="B22318">
        <v>2042</v>
      </c>
      <c r="C22318" t="s">
        <v>17</v>
      </c>
      <c r="D22318" t="s">
        <v>8</v>
      </c>
      <c r="E22318">
        <v>260.66227260769341</v>
      </c>
      <c r="F22318" t="s">
        <v>22</v>
      </c>
    </row>
    <row r="22319" spans="1:6" x14ac:dyDescent="0.45">
      <c r="A22319" t="s">
        <v>75</v>
      </c>
      <c r="B22319">
        <v>2042</v>
      </c>
      <c r="C22319" t="s">
        <v>18</v>
      </c>
      <c r="D22319" t="s">
        <v>9</v>
      </c>
      <c r="E22319">
        <v>1805.3233561672157</v>
      </c>
      <c r="F22319" t="s">
        <v>22</v>
      </c>
    </row>
    <row r="22320" spans="1:6" x14ac:dyDescent="0.45">
      <c r="A22320" t="s">
        <v>75</v>
      </c>
      <c r="B22320">
        <v>2042</v>
      </c>
      <c r="C22320" t="s">
        <v>18</v>
      </c>
      <c r="D22320" t="s">
        <v>10</v>
      </c>
      <c r="E22320">
        <v>336.34534281396554</v>
      </c>
      <c r="F22320" t="s">
        <v>22</v>
      </c>
    </row>
    <row r="22321" spans="1:6" x14ac:dyDescent="0.45">
      <c r="A22321" t="s">
        <v>75</v>
      </c>
      <c r="B22321">
        <v>2042</v>
      </c>
      <c r="C22321" t="s">
        <v>18</v>
      </c>
      <c r="D22321" t="s">
        <v>19</v>
      </c>
      <c r="E22321">
        <v>2.520863452301795</v>
      </c>
      <c r="F22321" t="s">
        <v>23</v>
      </c>
    </row>
    <row r="22322" spans="1:6" x14ac:dyDescent="0.45">
      <c r="A22322" t="s">
        <v>75</v>
      </c>
      <c r="B22322">
        <v>2043</v>
      </c>
      <c r="C22322" t="s">
        <v>15</v>
      </c>
      <c r="D22322" t="s">
        <v>0</v>
      </c>
      <c r="E22322">
        <v>931.61294660793772</v>
      </c>
      <c r="F22322" t="s">
        <v>22</v>
      </c>
    </row>
    <row r="22323" spans="1:6" x14ac:dyDescent="0.45">
      <c r="A22323" t="s">
        <v>75</v>
      </c>
      <c r="B22323">
        <v>2043</v>
      </c>
      <c r="C22323" t="s">
        <v>15</v>
      </c>
      <c r="D22323" t="s">
        <v>1</v>
      </c>
      <c r="E22323">
        <v>368.43483751910344</v>
      </c>
      <c r="F22323" t="s">
        <v>22</v>
      </c>
    </row>
    <row r="22324" spans="1:6" x14ac:dyDescent="0.45">
      <c r="A22324" t="s">
        <v>75</v>
      </c>
      <c r="B22324">
        <v>2043</v>
      </c>
      <c r="C22324" t="s">
        <v>15</v>
      </c>
      <c r="D22324" t="s">
        <v>2</v>
      </c>
      <c r="E22324">
        <v>849.64678443999355</v>
      </c>
      <c r="F22324" t="s">
        <v>22</v>
      </c>
    </row>
    <row r="22325" spans="1:6" x14ac:dyDescent="0.45">
      <c r="A22325" t="s">
        <v>75</v>
      </c>
      <c r="B22325">
        <v>2043</v>
      </c>
      <c r="C22325" t="s">
        <v>15</v>
      </c>
      <c r="D22325" t="s">
        <v>3</v>
      </c>
      <c r="E22325">
        <v>15.027434949756982</v>
      </c>
      <c r="F22325" t="s">
        <v>22</v>
      </c>
    </row>
    <row r="22326" spans="1:6" x14ac:dyDescent="0.45">
      <c r="A22326" t="s">
        <v>75</v>
      </c>
      <c r="B22326">
        <v>2043</v>
      </c>
      <c r="C22326" t="s">
        <v>15</v>
      </c>
      <c r="D22326" t="s">
        <v>4</v>
      </c>
      <c r="E22326">
        <v>6.7913615936048464</v>
      </c>
      <c r="F22326" t="s">
        <v>22</v>
      </c>
    </row>
    <row r="22327" spans="1:6" x14ac:dyDescent="0.45">
      <c r="A22327" t="s">
        <v>75</v>
      </c>
      <c r="B22327">
        <v>2043</v>
      </c>
      <c r="C22327" t="s">
        <v>5</v>
      </c>
      <c r="D22327" t="s">
        <v>5</v>
      </c>
      <c r="E22327">
        <v>2171.513365110397</v>
      </c>
      <c r="F22327" t="s">
        <v>22</v>
      </c>
    </row>
    <row r="22328" spans="1:6" x14ac:dyDescent="0.45">
      <c r="A22328" t="s">
        <v>75</v>
      </c>
      <c r="B22328">
        <v>2043</v>
      </c>
      <c r="C22328" t="s">
        <v>16</v>
      </c>
      <c r="D22328" t="s">
        <v>6</v>
      </c>
      <c r="E22328">
        <v>162.72631149097904</v>
      </c>
      <c r="F22328" t="s">
        <v>22</v>
      </c>
    </row>
    <row r="22329" spans="1:6" x14ac:dyDescent="0.45">
      <c r="A22329" t="s">
        <v>75</v>
      </c>
      <c r="B22329">
        <v>2043</v>
      </c>
      <c r="C22329" t="s">
        <v>16</v>
      </c>
      <c r="D22329" t="s">
        <v>7</v>
      </c>
      <c r="E22329">
        <v>24.165648188087935</v>
      </c>
      <c r="F22329" t="s">
        <v>22</v>
      </c>
    </row>
    <row r="22330" spans="1:6" x14ac:dyDescent="0.45">
      <c r="A22330" t="s">
        <v>75</v>
      </c>
      <c r="B22330">
        <v>2043</v>
      </c>
      <c r="C22330" t="s">
        <v>17</v>
      </c>
      <c r="D22330" t="s">
        <v>8</v>
      </c>
      <c r="E22330">
        <v>242.55429803382165</v>
      </c>
      <c r="F22330" t="s">
        <v>22</v>
      </c>
    </row>
    <row r="22331" spans="1:6" x14ac:dyDescent="0.45">
      <c r="A22331" t="s">
        <v>75</v>
      </c>
      <c r="B22331">
        <v>2043</v>
      </c>
      <c r="C22331" t="s">
        <v>18</v>
      </c>
      <c r="D22331" t="s">
        <v>9</v>
      </c>
      <c r="E22331">
        <v>1796.3192683643947</v>
      </c>
      <c r="F22331" t="s">
        <v>22</v>
      </c>
    </row>
    <row r="22332" spans="1:6" x14ac:dyDescent="0.45">
      <c r="A22332" t="s">
        <v>75</v>
      </c>
      <c r="B22332">
        <v>2043</v>
      </c>
      <c r="C22332" t="s">
        <v>18</v>
      </c>
      <c r="D22332" t="s">
        <v>10</v>
      </c>
      <c r="E22332">
        <v>319.53175839124719</v>
      </c>
      <c r="F22332" t="s">
        <v>22</v>
      </c>
    </row>
    <row r="22333" spans="1:6" x14ac:dyDescent="0.45">
      <c r="A22333" t="s">
        <v>75</v>
      </c>
      <c r="B22333">
        <v>2043</v>
      </c>
      <c r="C22333" t="s">
        <v>18</v>
      </c>
      <c r="D22333" t="s">
        <v>19</v>
      </c>
      <c r="E22333">
        <v>2.3948478811664322</v>
      </c>
      <c r="F22333" t="s">
        <v>23</v>
      </c>
    </row>
    <row r="22334" spans="1:6" x14ac:dyDescent="0.45">
      <c r="A22334" t="s">
        <v>75</v>
      </c>
      <c r="B22334">
        <v>2044</v>
      </c>
      <c r="C22334" t="s">
        <v>15</v>
      </c>
      <c r="D22334" t="s">
        <v>0</v>
      </c>
      <c r="E22334">
        <v>928.07835884644317</v>
      </c>
      <c r="F22334" t="s">
        <v>22</v>
      </c>
    </row>
    <row r="22335" spans="1:6" x14ac:dyDescent="0.45">
      <c r="A22335" t="s">
        <v>75</v>
      </c>
      <c r="B22335">
        <v>2044</v>
      </c>
      <c r="C22335" t="s">
        <v>15</v>
      </c>
      <c r="D22335" t="s">
        <v>1</v>
      </c>
      <c r="E22335">
        <v>355.90805304345389</v>
      </c>
      <c r="F22335" t="s">
        <v>22</v>
      </c>
    </row>
    <row r="22336" spans="1:6" x14ac:dyDescent="0.45">
      <c r="A22336" t="s">
        <v>75</v>
      </c>
      <c r="B22336">
        <v>2044</v>
      </c>
      <c r="C22336" t="s">
        <v>15</v>
      </c>
      <c r="D22336" t="s">
        <v>2</v>
      </c>
      <c r="E22336">
        <v>843.35939823513763</v>
      </c>
      <c r="F22336" t="s">
        <v>22</v>
      </c>
    </row>
    <row r="22337" spans="1:6" x14ac:dyDescent="0.45">
      <c r="A22337" t="s">
        <v>75</v>
      </c>
      <c r="B22337">
        <v>2044</v>
      </c>
      <c r="C22337" t="s">
        <v>15</v>
      </c>
      <c r="D22337" t="s">
        <v>3</v>
      </c>
      <c r="E22337">
        <v>15.358038518651636</v>
      </c>
      <c r="F22337" t="s">
        <v>22</v>
      </c>
    </row>
    <row r="22338" spans="1:6" x14ac:dyDescent="0.45">
      <c r="A22338" t="s">
        <v>75</v>
      </c>
      <c r="B22338">
        <v>2044</v>
      </c>
      <c r="C22338" t="s">
        <v>15</v>
      </c>
      <c r="D22338" t="s">
        <v>4</v>
      </c>
      <c r="E22338">
        <v>5.4195065516966681</v>
      </c>
      <c r="F22338" t="s">
        <v>22</v>
      </c>
    </row>
    <row r="22339" spans="1:6" x14ac:dyDescent="0.45">
      <c r="A22339" t="s">
        <v>75</v>
      </c>
      <c r="B22339">
        <v>2044</v>
      </c>
      <c r="C22339" t="s">
        <v>5</v>
      </c>
      <c r="D22339" t="s">
        <v>5</v>
      </c>
      <c r="E22339">
        <v>2148.1233551953828</v>
      </c>
      <c r="F22339" t="s">
        <v>22</v>
      </c>
    </row>
    <row r="22340" spans="1:6" x14ac:dyDescent="0.45">
      <c r="A22340" t="s">
        <v>75</v>
      </c>
      <c r="B22340">
        <v>2044</v>
      </c>
      <c r="C22340" t="s">
        <v>16</v>
      </c>
      <c r="D22340" t="s">
        <v>6</v>
      </c>
      <c r="E22340">
        <v>151.73592967641133</v>
      </c>
      <c r="F22340" t="s">
        <v>22</v>
      </c>
    </row>
    <row r="22341" spans="1:6" x14ac:dyDescent="0.45">
      <c r="A22341" t="s">
        <v>75</v>
      </c>
      <c r="B22341">
        <v>2044</v>
      </c>
      <c r="C22341" t="s">
        <v>16</v>
      </c>
      <c r="D22341" t="s">
        <v>7</v>
      </c>
      <c r="E22341">
        <v>21.433007244532135</v>
      </c>
      <c r="F22341" t="s">
        <v>22</v>
      </c>
    </row>
    <row r="22342" spans="1:6" x14ac:dyDescent="0.45">
      <c r="A22342" t="s">
        <v>75</v>
      </c>
      <c r="B22342">
        <v>2044</v>
      </c>
      <c r="C22342" t="s">
        <v>17</v>
      </c>
      <c r="D22342" t="s">
        <v>8</v>
      </c>
      <c r="E22342">
        <v>225.70426823227024</v>
      </c>
      <c r="F22342" t="s">
        <v>22</v>
      </c>
    </row>
    <row r="22343" spans="1:6" x14ac:dyDescent="0.45">
      <c r="A22343" t="s">
        <v>75</v>
      </c>
      <c r="B22343">
        <v>2044</v>
      </c>
      <c r="C22343" t="s">
        <v>18</v>
      </c>
      <c r="D22343" t="s">
        <v>9</v>
      </c>
      <c r="E22343">
        <v>1787.3600886368415</v>
      </c>
      <c r="F22343" t="s">
        <v>22</v>
      </c>
    </row>
    <row r="22344" spans="1:6" x14ac:dyDescent="0.45">
      <c r="A22344" t="s">
        <v>75</v>
      </c>
      <c r="B22344">
        <v>2044</v>
      </c>
      <c r="C22344" t="s">
        <v>18</v>
      </c>
      <c r="D22344" t="s">
        <v>10</v>
      </c>
      <c r="E22344">
        <v>308.22793524721419</v>
      </c>
      <c r="F22344" t="s">
        <v>22</v>
      </c>
    </row>
    <row r="22345" spans="1:6" x14ac:dyDescent="0.45">
      <c r="A22345" t="s">
        <v>75</v>
      </c>
      <c r="B22345">
        <v>2044</v>
      </c>
      <c r="C22345" t="s">
        <v>18</v>
      </c>
      <c r="D22345" t="s">
        <v>19</v>
      </c>
      <c r="E22345">
        <v>2.3101272354257327</v>
      </c>
      <c r="F22345" t="s">
        <v>23</v>
      </c>
    </row>
    <row r="22346" spans="1:6" x14ac:dyDescent="0.45">
      <c r="A22346" t="s">
        <v>75</v>
      </c>
      <c r="B22346">
        <v>2045</v>
      </c>
      <c r="C22346" t="s">
        <v>15</v>
      </c>
      <c r="D22346" t="s">
        <v>0</v>
      </c>
      <c r="E22346">
        <v>924.55718149394875</v>
      </c>
      <c r="F22346" t="s">
        <v>22</v>
      </c>
    </row>
    <row r="22347" spans="1:6" x14ac:dyDescent="0.45">
      <c r="A22347" t="s">
        <v>75</v>
      </c>
      <c r="B22347">
        <v>2045</v>
      </c>
      <c r="C22347" t="s">
        <v>15</v>
      </c>
      <c r="D22347" t="s">
        <v>1</v>
      </c>
      <c r="E22347">
        <v>343.80717923997651</v>
      </c>
      <c r="F22347" t="s">
        <v>22</v>
      </c>
    </row>
    <row r="22348" spans="1:6" x14ac:dyDescent="0.45">
      <c r="A22348" t="s">
        <v>75</v>
      </c>
      <c r="B22348">
        <v>2045</v>
      </c>
      <c r="C22348" t="s">
        <v>15</v>
      </c>
      <c r="D22348" t="s">
        <v>2</v>
      </c>
      <c r="E22348">
        <v>837.11853868819776</v>
      </c>
      <c r="F22348" t="s">
        <v>22</v>
      </c>
    </row>
    <row r="22349" spans="1:6" x14ac:dyDescent="0.45">
      <c r="A22349" t="s">
        <v>75</v>
      </c>
      <c r="B22349">
        <v>2045</v>
      </c>
      <c r="C22349" t="s">
        <v>15</v>
      </c>
      <c r="D22349" t="s">
        <v>3</v>
      </c>
      <c r="E22349">
        <v>15.695915366061968</v>
      </c>
      <c r="F22349" t="s">
        <v>22</v>
      </c>
    </row>
    <row r="22350" spans="1:6" x14ac:dyDescent="0.45">
      <c r="A22350" t="s">
        <v>75</v>
      </c>
      <c r="B22350">
        <v>2045</v>
      </c>
      <c r="C22350" t="s">
        <v>15</v>
      </c>
      <c r="D22350" t="s">
        <v>4</v>
      </c>
      <c r="E22350">
        <v>4.3247662282539396</v>
      </c>
      <c r="F22350" t="s">
        <v>22</v>
      </c>
    </row>
    <row r="22351" spans="1:6" x14ac:dyDescent="0.45">
      <c r="A22351" t="s">
        <v>75</v>
      </c>
      <c r="B22351">
        <v>2045</v>
      </c>
      <c r="C22351" t="s">
        <v>5</v>
      </c>
      <c r="D22351" t="s">
        <v>5</v>
      </c>
      <c r="E22351">
        <v>2125.5035810164386</v>
      </c>
      <c r="F22351" t="s">
        <v>22</v>
      </c>
    </row>
    <row r="22352" spans="1:6" x14ac:dyDescent="0.45">
      <c r="A22352" t="s">
        <v>75</v>
      </c>
      <c r="B22352">
        <v>2045</v>
      </c>
      <c r="C22352" t="s">
        <v>16</v>
      </c>
      <c r="D22352" t="s">
        <v>6</v>
      </c>
      <c r="E22352">
        <v>132.28118768700674</v>
      </c>
      <c r="F22352" t="s">
        <v>22</v>
      </c>
    </row>
    <row r="22353" spans="1:6" x14ac:dyDescent="0.45">
      <c r="A22353" t="s">
        <v>75</v>
      </c>
      <c r="B22353">
        <v>2045</v>
      </c>
      <c r="C22353" t="s">
        <v>16</v>
      </c>
      <c r="D22353" t="s">
        <v>7</v>
      </c>
      <c r="E22353">
        <v>19.009372145482445</v>
      </c>
      <c r="F22353" t="s">
        <v>22</v>
      </c>
    </row>
    <row r="22354" spans="1:6" x14ac:dyDescent="0.45">
      <c r="A22354" t="s">
        <v>75</v>
      </c>
      <c r="B22354">
        <v>2045</v>
      </c>
      <c r="C22354" t="s">
        <v>17</v>
      </c>
      <c r="D22354" t="s">
        <v>8</v>
      </c>
      <c r="E22354">
        <v>210.02479490658709</v>
      </c>
      <c r="F22354" t="s">
        <v>22</v>
      </c>
    </row>
    <row r="22355" spans="1:6" x14ac:dyDescent="0.45">
      <c r="A22355" t="s">
        <v>75</v>
      </c>
      <c r="B22355">
        <v>2045</v>
      </c>
      <c r="C22355" t="s">
        <v>18</v>
      </c>
      <c r="D22355" t="s">
        <v>9</v>
      </c>
      <c r="E22355">
        <v>1778.4455930045965</v>
      </c>
      <c r="F22355" t="s">
        <v>22</v>
      </c>
    </row>
    <row r="22356" spans="1:6" x14ac:dyDescent="0.45">
      <c r="A22356" t="s">
        <v>75</v>
      </c>
      <c r="B22356">
        <v>2045</v>
      </c>
      <c r="C22356" t="s">
        <v>18</v>
      </c>
      <c r="D22356" t="s">
        <v>10</v>
      </c>
      <c r="E22356">
        <v>288.32375293774453</v>
      </c>
      <c r="F22356" t="s">
        <v>22</v>
      </c>
    </row>
    <row r="22357" spans="1:6" x14ac:dyDescent="0.45">
      <c r="A22357" t="s">
        <v>75</v>
      </c>
      <c r="B22357">
        <v>2045</v>
      </c>
      <c r="C22357" t="s">
        <v>18</v>
      </c>
      <c r="D22357" t="s">
        <v>19</v>
      </c>
      <c r="E22357">
        <v>2.1609480456319661</v>
      </c>
      <c r="F22357" t="s">
        <v>23</v>
      </c>
    </row>
    <row r="22358" spans="1:6" x14ac:dyDescent="0.45">
      <c r="A22358" t="s">
        <v>75</v>
      </c>
      <c r="B22358">
        <v>2046</v>
      </c>
      <c r="C22358" t="s">
        <v>15</v>
      </c>
      <c r="D22358" t="s">
        <v>0</v>
      </c>
      <c r="E22358">
        <v>917.42704840624708</v>
      </c>
      <c r="F22358" t="s">
        <v>22</v>
      </c>
    </row>
    <row r="22359" spans="1:6" x14ac:dyDescent="0.45">
      <c r="A22359" t="s">
        <v>75</v>
      </c>
      <c r="B22359">
        <v>2046</v>
      </c>
      <c r="C22359" t="s">
        <v>15</v>
      </c>
      <c r="D22359" t="s">
        <v>1</v>
      </c>
      <c r="E22359">
        <v>331.43012078733733</v>
      </c>
      <c r="F22359" t="s">
        <v>22</v>
      </c>
    </row>
    <row r="22360" spans="1:6" x14ac:dyDescent="0.45">
      <c r="A22360" t="s">
        <v>75</v>
      </c>
      <c r="B22360">
        <v>2046</v>
      </c>
      <c r="C22360" t="s">
        <v>15</v>
      </c>
      <c r="D22360" t="s">
        <v>2</v>
      </c>
      <c r="E22360">
        <v>829.24962442452875</v>
      </c>
      <c r="F22360" t="s">
        <v>22</v>
      </c>
    </row>
    <row r="22361" spans="1:6" x14ac:dyDescent="0.45">
      <c r="A22361" t="s">
        <v>75</v>
      </c>
      <c r="B22361">
        <v>2046</v>
      </c>
      <c r="C22361" t="s">
        <v>15</v>
      </c>
      <c r="D22361" t="s">
        <v>3</v>
      </c>
      <c r="E22361">
        <v>16.009833673383209</v>
      </c>
      <c r="F22361" t="s">
        <v>22</v>
      </c>
    </row>
    <row r="22362" spans="1:6" x14ac:dyDescent="0.45">
      <c r="A22362" t="s">
        <v>75</v>
      </c>
      <c r="B22362">
        <v>2046</v>
      </c>
      <c r="C22362" t="s">
        <v>15</v>
      </c>
      <c r="D22362" t="s">
        <v>4</v>
      </c>
      <c r="E22362">
        <v>3.4425139176901363</v>
      </c>
      <c r="F22362" t="s">
        <v>22</v>
      </c>
    </row>
    <row r="22363" spans="1:6" x14ac:dyDescent="0.45">
      <c r="A22363" t="s">
        <v>75</v>
      </c>
      <c r="B22363">
        <v>2046</v>
      </c>
      <c r="C22363" t="s">
        <v>5</v>
      </c>
      <c r="D22363" t="s">
        <v>5</v>
      </c>
      <c r="E22363">
        <v>2097.5591412091862</v>
      </c>
      <c r="F22363" t="s">
        <v>22</v>
      </c>
    </row>
    <row r="22364" spans="1:6" x14ac:dyDescent="0.45">
      <c r="A22364" t="s">
        <v>75</v>
      </c>
      <c r="B22364">
        <v>2046</v>
      </c>
      <c r="C22364" t="s">
        <v>16</v>
      </c>
      <c r="D22364" t="s">
        <v>6</v>
      </c>
      <c r="E22364">
        <v>130.44878667725737</v>
      </c>
      <c r="F22364" t="s">
        <v>22</v>
      </c>
    </row>
    <row r="22365" spans="1:6" x14ac:dyDescent="0.45">
      <c r="A22365" t="s">
        <v>75</v>
      </c>
      <c r="B22365">
        <v>2046</v>
      </c>
      <c r="C22365" t="s">
        <v>16</v>
      </c>
      <c r="D22365" t="s">
        <v>7</v>
      </c>
      <c r="E22365">
        <v>16.859800644990258</v>
      </c>
      <c r="F22365" t="s">
        <v>22</v>
      </c>
    </row>
    <row r="22366" spans="1:6" x14ac:dyDescent="0.45">
      <c r="A22366" t="s">
        <v>75</v>
      </c>
      <c r="B22366">
        <v>2046</v>
      </c>
      <c r="C22366" t="s">
        <v>17</v>
      </c>
      <c r="D22366" t="s">
        <v>8</v>
      </c>
      <c r="E22366">
        <v>195.43456054699124</v>
      </c>
      <c r="F22366" t="s">
        <v>22</v>
      </c>
    </row>
    <row r="22367" spans="1:6" x14ac:dyDescent="0.45">
      <c r="A22367" t="s">
        <v>75</v>
      </c>
      <c r="B22367">
        <v>2046</v>
      </c>
      <c r="C22367" t="s">
        <v>18</v>
      </c>
      <c r="D22367" t="s">
        <v>9</v>
      </c>
      <c r="E22367">
        <v>1769.5755586048035</v>
      </c>
      <c r="F22367" t="s">
        <v>22</v>
      </c>
    </row>
    <row r="22368" spans="1:6" x14ac:dyDescent="0.45">
      <c r="A22368" t="s">
        <v>75</v>
      </c>
      <c r="B22368">
        <v>2046</v>
      </c>
      <c r="C22368" t="s">
        <v>18</v>
      </c>
      <c r="D22368" t="s">
        <v>10</v>
      </c>
      <c r="E22368">
        <v>279.85760937963914</v>
      </c>
      <c r="F22368" t="s">
        <v>22</v>
      </c>
    </row>
    <row r="22369" spans="1:6" x14ac:dyDescent="0.45">
      <c r="A22369" t="s">
        <v>75</v>
      </c>
      <c r="B22369">
        <v>2046</v>
      </c>
      <c r="C22369" t="s">
        <v>18</v>
      </c>
      <c r="D22369" t="s">
        <v>19</v>
      </c>
      <c r="E22369">
        <v>2.0974954296420592</v>
      </c>
      <c r="F22369" t="s">
        <v>23</v>
      </c>
    </row>
    <row r="22370" spans="1:6" x14ac:dyDescent="0.45">
      <c r="A22370" t="s">
        <v>75</v>
      </c>
      <c r="B22370">
        <v>2047</v>
      </c>
      <c r="C22370" t="s">
        <v>15</v>
      </c>
      <c r="D22370" t="s">
        <v>0</v>
      </c>
      <c r="E22370">
        <v>910.35190250469861</v>
      </c>
      <c r="F22370" t="s">
        <v>22</v>
      </c>
    </row>
    <row r="22371" spans="1:6" x14ac:dyDescent="0.45">
      <c r="A22371" t="s">
        <v>75</v>
      </c>
      <c r="B22371">
        <v>2047</v>
      </c>
      <c r="C22371" t="s">
        <v>15</v>
      </c>
      <c r="D22371" t="s">
        <v>1</v>
      </c>
      <c r="E22371">
        <v>319.49863643899317</v>
      </c>
      <c r="F22371" t="s">
        <v>22</v>
      </c>
    </row>
    <row r="22372" spans="1:6" x14ac:dyDescent="0.45">
      <c r="A22372" t="s">
        <v>75</v>
      </c>
      <c r="B22372">
        <v>2047</v>
      </c>
      <c r="C22372" t="s">
        <v>15</v>
      </c>
      <c r="D22372" t="s">
        <v>2</v>
      </c>
      <c r="E22372">
        <v>821.45467795493823</v>
      </c>
      <c r="F22372" t="s">
        <v>22</v>
      </c>
    </row>
    <row r="22373" spans="1:6" x14ac:dyDescent="0.45">
      <c r="A22373" t="s">
        <v>75</v>
      </c>
      <c r="B22373">
        <v>2047</v>
      </c>
      <c r="C22373" t="s">
        <v>15</v>
      </c>
      <c r="D22373" t="s">
        <v>3</v>
      </c>
      <c r="E22373">
        <v>16.330030346850872</v>
      </c>
      <c r="F22373" t="s">
        <v>22</v>
      </c>
    </row>
    <row r="22374" spans="1:6" x14ac:dyDescent="0.45">
      <c r="A22374" t="s">
        <v>75</v>
      </c>
      <c r="B22374">
        <v>2047</v>
      </c>
      <c r="C22374" t="s">
        <v>15</v>
      </c>
      <c r="D22374" t="s">
        <v>4</v>
      </c>
      <c r="E22374">
        <v>2.7402410784813487</v>
      </c>
      <c r="F22374" t="s">
        <v>22</v>
      </c>
    </row>
    <row r="22375" spans="1:6" x14ac:dyDescent="0.45">
      <c r="A22375" t="s">
        <v>75</v>
      </c>
      <c r="B22375">
        <v>2047</v>
      </c>
      <c r="C22375" t="s">
        <v>5</v>
      </c>
      <c r="D22375" t="s">
        <v>5</v>
      </c>
      <c r="E22375">
        <v>2070.3754883239621</v>
      </c>
      <c r="F22375" t="s">
        <v>22</v>
      </c>
    </row>
    <row r="22376" spans="1:6" x14ac:dyDescent="0.45">
      <c r="A22376" t="s">
        <v>75</v>
      </c>
      <c r="B22376">
        <v>2047</v>
      </c>
      <c r="C22376" t="s">
        <v>16</v>
      </c>
      <c r="D22376" t="s">
        <v>6</v>
      </c>
      <c r="E22376">
        <v>129.25416156126803</v>
      </c>
      <c r="F22376" t="s">
        <v>22</v>
      </c>
    </row>
    <row r="22377" spans="1:6" x14ac:dyDescent="0.45">
      <c r="A22377" t="s">
        <v>75</v>
      </c>
      <c r="B22377">
        <v>2047</v>
      </c>
      <c r="C22377" t="s">
        <v>16</v>
      </c>
      <c r="D22377" t="s">
        <v>7</v>
      </c>
      <c r="E22377">
        <v>14.953301751018971</v>
      </c>
      <c r="F22377" t="s">
        <v>22</v>
      </c>
    </row>
    <row r="22378" spans="1:6" x14ac:dyDescent="0.45">
      <c r="A22378" t="s">
        <v>75</v>
      </c>
      <c r="B22378">
        <v>2047</v>
      </c>
      <c r="C22378" t="s">
        <v>17</v>
      </c>
      <c r="D22378" t="s">
        <v>8</v>
      </c>
      <c r="E22378">
        <v>181.85789669826107</v>
      </c>
      <c r="F22378" t="s">
        <v>22</v>
      </c>
    </row>
    <row r="22379" spans="1:6" x14ac:dyDescent="0.45">
      <c r="A22379" t="s">
        <v>75</v>
      </c>
      <c r="B22379">
        <v>2047</v>
      </c>
      <c r="C22379" t="s">
        <v>18</v>
      </c>
      <c r="D22379" t="s">
        <v>9</v>
      </c>
      <c r="E22379">
        <v>1760.7497636861413</v>
      </c>
      <c r="F22379" t="s">
        <v>22</v>
      </c>
    </row>
    <row r="22380" spans="1:6" x14ac:dyDescent="0.45">
      <c r="A22380" t="s">
        <v>75</v>
      </c>
      <c r="B22380">
        <v>2047</v>
      </c>
      <c r="C22380" t="s">
        <v>18</v>
      </c>
      <c r="D22380" t="s">
        <v>10</v>
      </c>
      <c r="E22380">
        <v>271.97529125184678</v>
      </c>
      <c r="F22380" t="s">
        <v>22</v>
      </c>
    </row>
    <row r="22381" spans="1:6" x14ac:dyDescent="0.45">
      <c r="A22381" t="s">
        <v>75</v>
      </c>
      <c r="B22381">
        <v>2047</v>
      </c>
      <c r="C22381" t="s">
        <v>18</v>
      </c>
      <c r="D22381" t="s">
        <v>19</v>
      </c>
      <c r="E22381">
        <v>2.0384185073290366</v>
      </c>
      <c r="F22381" t="s">
        <v>23</v>
      </c>
    </row>
    <row r="22382" spans="1:6" x14ac:dyDescent="0.45">
      <c r="A22382" t="s">
        <v>75</v>
      </c>
      <c r="B22382">
        <v>2048</v>
      </c>
      <c r="C22382" t="s">
        <v>15</v>
      </c>
      <c r="D22382" t="s">
        <v>0</v>
      </c>
      <c r="E22382">
        <v>903.33131973121056</v>
      </c>
      <c r="F22382" t="s">
        <v>22</v>
      </c>
    </row>
    <row r="22383" spans="1:6" x14ac:dyDescent="0.45">
      <c r="A22383" t="s">
        <v>75</v>
      </c>
      <c r="B22383">
        <v>2048</v>
      </c>
      <c r="C22383" t="s">
        <v>15</v>
      </c>
      <c r="D22383" t="s">
        <v>1</v>
      </c>
      <c r="E22383">
        <v>307.99668552718941</v>
      </c>
      <c r="F22383" t="s">
        <v>22</v>
      </c>
    </row>
    <row r="22384" spans="1:6" x14ac:dyDescent="0.45">
      <c r="A22384" t="s">
        <v>75</v>
      </c>
      <c r="B22384">
        <v>2048</v>
      </c>
      <c r="C22384" t="s">
        <v>15</v>
      </c>
      <c r="D22384" t="s">
        <v>2</v>
      </c>
      <c r="E22384">
        <v>813.73300398216179</v>
      </c>
      <c r="F22384" t="s">
        <v>22</v>
      </c>
    </row>
    <row r="22385" spans="1:6" x14ac:dyDescent="0.45">
      <c r="A22385" t="s">
        <v>75</v>
      </c>
      <c r="B22385">
        <v>2048</v>
      </c>
      <c r="C22385" t="s">
        <v>15</v>
      </c>
      <c r="D22385" t="s">
        <v>3</v>
      </c>
      <c r="E22385">
        <v>16.656630953787889</v>
      </c>
      <c r="F22385" t="s">
        <v>22</v>
      </c>
    </row>
    <row r="22386" spans="1:6" x14ac:dyDescent="0.45">
      <c r="A22386" t="s">
        <v>75</v>
      </c>
      <c r="B22386">
        <v>2048</v>
      </c>
      <c r="C22386" t="s">
        <v>15</v>
      </c>
      <c r="D22386" t="s">
        <v>4</v>
      </c>
      <c r="E22386">
        <v>2.1812318984711534</v>
      </c>
      <c r="F22386" t="s">
        <v>22</v>
      </c>
    </row>
    <row r="22387" spans="1:6" x14ac:dyDescent="0.45">
      <c r="A22387" t="s">
        <v>75</v>
      </c>
      <c r="B22387">
        <v>2048</v>
      </c>
      <c r="C22387" t="s">
        <v>5</v>
      </c>
      <c r="D22387" t="s">
        <v>5</v>
      </c>
      <c r="E22387">
        <v>2043.898872092821</v>
      </c>
      <c r="F22387" t="s">
        <v>22</v>
      </c>
    </row>
    <row r="22388" spans="1:6" x14ac:dyDescent="0.45">
      <c r="A22388" t="s">
        <v>75</v>
      </c>
      <c r="B22388">
        <v>2048</v>
      </c>
      <c r="C22388" t="s">
        <v>16</v>
      </c>
      <c r="D22388" t="s">
        <v>6</v>
      </c>
      <c r="E22388">
        <v>133.67910064408144</v>
      </c>
      <c r="F22388" t="s">
        <v>22</v>
      </c>
    </row>
    <row r="22389" spans="1:6" x14ac:dyDescent="0.45">
      <c r="A22389" t="s">
        <v>75</v>
      </c>
      <c r="B22389">
        <v>2048</v>
      </c>
      <c r="C22389" t="s">
        <v>16</v>
      </c>
      <c r="D22389" t="s">
        <v>7</v>
      </c>
      <c r="E22389">
        <v>13.262388919377184</v>
      </c>
      <c r="F22389" t="s">
        <v>22</v>
      </c>
    </row>
    <row r="22390" spans="1:6" x14ac:dyDescent="0.45">
      <c r="A22390" t="s">
        <v>75</v>
      </c>
      <c r="B22390">
        <v>2048</v>
      </c>
      <c r="C22390" t="s">
        <v>17</v>
      </c>
      <c r="D22390" t="s">
        <v>8</v>
      </c>
      <c r="E22390">
        <v>169.22439152497458</v>
      </c>
      <c r="F22390" t="s">
        <v>22</v>
      </c>
    </row>
    <row r="22391" spans="1:6" x14ac:dyDescent="0.45">
      <c r="A22391" t="s">
        <v>75</v>
      </c>
      <c r="B22391">
        <v>2048</v>
      </c>
      <c r="C22391" t="s">
        <v>18</v>
      </c>
      <c r="D22391" t="s">
        <v>9</v>
      </c>
      <c r="E22391">
        <v>1751.9679876032767</v>
      </c>
      <c r="F22391" t="s">
        <v>22</v>
      </c>
    </row>
    <row r="22392" spans="1:6" x14ac:dyDescent="0.45">
      <c r="A22392" t="s">
        <v>75</v>
      </c>
      <c r="B22392">
        <v>2048</v>
      </c>
      <c r="C22392" t="s">
        <v>18</v>
      </c>
      <c r="D22392" t="s">
        <v>10</v>
      </c>
      <c r="E22392">
        <v>269.64798252802802</v>
      </c>
      <c r="F22392" t="s">
        <v>22</v>
      </c>
    </row>
    <row r="22393" spans="1:6" x14ac:dyDescent="0.45">
      <c r="A22393" t="s">
        <v>75</v>
      </c>
      <c r="B22393">
        <v>2048</v>
      </c>
      <c r="C22393" t="s">
        <v>18</v>
      </c>
      <c r="D22393" t="s">
        <v>19</v>
      </c>
      <c r="E22393">
        <v>2.0209756390704356</v>
      </c>
      <c r="F22393" t="s">
        <v>23</v>
      </c>
    </row>
    <row r="22394" spans="1:6" x14ac:dyDescent="0.45">
      <c r="A22394" t="s">
        <v>75</v>
      </c>
      <c r="B22394">
        <v>2049</v>
      </c>
      <c r="C22394" t="s">
        <v>15</v>
      </c>
      <c r="D22394" t="s">
        <v>0</v>
      </c>
      <c r="E22394">
        <v>896.36487929800194</v>
      </c>
      <c r="F22394" t="s">
        <v>22</v>
      </c>
    </row>
    <row r="22395" spans="1:6" x14ac:dyDescent="0.45">
      <c r="A22395" t="s">
        <v>75</v>
      </c>
      <c r="B22395">
        <v>2049</v>
      </c>
      <c r="C22395" t="s">
        <v>15</v>
      </c>
      <c r="D22395" t="s">
        <v>1</v>
      </c>
      <c r="E22395">
        <v>296.90880484821059</v>
      </c>
      <c r="F22395" t="s">
        <v>22</v>
      </c>
    </row>
    <row r="22396" spans="1:6" x14ac:dyDescent="0.45">
      <c r="A22396" t="s">
        <v>75</v>
      </c>
      <c r="B22396">
        <v>2049</v>
      </c>
      <c r="C22396" t="s">
        <v>15</v>
      </c>
      <c r="D22396" t="s">
        <v>2</v>
      </c>
      <c r="E22396">
        <v>806.08391374472944</v>
      </c>
      <c r="F22396" t="s">
        <v>22</v>
      </c>
    </row>
    <row r="22397" spans="1:6" x14ac:dyDescent="0.45">
      <c r="A22397" t="s">
        <v>75</v>
      </c>
      <c r="B22397">
        <v>2049</v>
      </c>
      <c r="C22397" t="s">
        <v>15</v>
      </c>
      <c r="D22397" t="s">
        <v>3</v>
      </c>
      <c r="E22397">
        <v>16.989763572863648</v>
      </c>
      <c r="F22397" t="s">
        <v>22</v>
      </c>
    </row>
    <row r="22398" spans="1:6" x14ac:dyDescent="0.45">
      <c r="A22398" t="s">
        <v>75</v>
      </c>
      <c r="B22398">
        <v>2049</v>
      </c>
      <c r="C22398" t="s">
        <v>15</v>
      </c>
      <c r="D22398" t="s">
        <v>4</v>
      </c>
      <c r="E22398">
        <v>1.7362605911830384</v>
      </c>
      <c r="F22398" t="s">
        <v>22</v>
      </c>
    </row>
    <row r="22399" spans="1:6" x14ac:dyDescent="0.45">
      <c r="A22399" t="s">
        <v>75</v>
      </c>
      <c r="B22399">
        <v>2049</v>
      </c>
      <c r="C22399" t="s">
        <v>5</v>
      </c>
      <c r="D22399" t="s">
        <v>5</v>
      </c>
      <c r="E22399">
        <v>2018.0836220549888</v>
      </c>
      <c r="F22399" t="s">
        <v>22</v>
      </c>
    </row>
    <row r="22400" spans="1:6" x14ac:dyDescent="0.45">
      <c r="A22400" t="s">
        <v>75</v>
      </c>
      <c r="B22400">
        <v>2049</v>
      </c>
      <c r="C22400" t="s">
        <v>16</v>
      </c>
      <c r="D22400" t="s">
        <v>6</v>
      </c>
      <c r="E22400">
        <v>128.70049960066862</v>
      </c>
      <c r="F22400" t="s">
        <v>22</v>
      </c>
    </row>
    <row r="22401" spans="1:6" x14ac:dyDescent="0.45">
      <c r="A22401" t="s">
        <v>75</v>
      </c>
      <c r="B22401">
        <v>2049</v>
      </c>
      <c r="C22401" t="s">
        <v>16</v>
      </c>
      <c r="D22401" t="s">
        <v>7</v>
      </c>
      <c r="E22401">
        <v>11.762683772286804</v>
      </c>
      <c r="F22401" t="s">
        <v>22</v>
      </c>
    </row>
    <row r="22402" spans="1:6" x14ac:dyDescent="0.45">
      <c r="A22402" t="s">
        <v>75</v>
      </c>
      <c r="B22402">
        <v>2049</v>
      </c>
      <c r="C22402" t="s">
        <v>17</v>
      </c>
      <c r="D22402" t="s">
        <v>8</v>
      </c>
      <c r="E22402">
        <v>157.46852463884082</v>
      </c>
      <c r="F22402" t="s">
        <v>22</v>
      </c>
    </row>
    <row r="22403" spans="1:6" x14ac:dyDescent="0.45">
      <c r="A22403" t="s">
        <v>75</v>
      </c>
      <c r="B22403">
        <v>2049</v>
      </c>
      <c r="C22403" t="s">
        <v>18</v>
      </c>
      <c r="D22403" t="s">
        <v>9</v>
      </c>
      <c r="E22403">
        <v>1743.2300108113511</v>
      </c>
      <c r="F22403" t="s">
        <v>22</v>
      </c>
    </row>
    <row r="22404" spans="1:6" x14ac:dyDescent="0.45">
      <c r="A22404" t="s">
        <v>75</v>
      </c>
      <c r="B22404">
        <v>2049</v>
      </c>
      <c r="C22404" t="s">
        <v>18</v>
      </c>
      <c r="D22404" t="s">
        <v>10</v>
      </c>
      <c r="E22404">
        <v>257.84826997775212</v>
      </c>
      <c r="F22404" t="s">
        <v>22</v>
      </c>
    </row>
    <row r="22405" spans="1:6" x14ac:dyDescent="0.45">
      <c r="A22405" t="s">
        <v>75</v>
      </c>
      <c r="B22405">
        <v>2049</v>
      </c>
      <c r="C22405" t="s">
        <v>18</v>
      </c>
      <c r="D22405" t="s">
        <v>19</v>
      </c>
      <c r="E22405">
        <v>1.9325383684164172</v>
      </c>
      <c r="F22405" t="s">
        <v>23</v>
      </c>
    </row>
    <row r="22406" spans="1:6" x14ac:dyDescent="0.45">
      <c r="A22406" t="s">
        <v>75</v>
      </c>
      <c r="B22406">
        <v>2050</v>
      </c>
      <c r="C22406" t="s">
        <v>15</v>
      </c>
      <c r="D22406" t="s">
        <v>0</v>
      </c>
      <c r="E22406">
        <v>889.45216366238355</v>
      </c>
      <c r="F22406" t="s">
        <v>22</v>
      </c>
    </row>
    <row r="22407" spans="1:6" x14ac:dyDescent="0.45">
      <c r="A22407" t="s">
        <v>75</v>
      </c>
      <c r="B22407">
        <v>2050</v>
      </c>
      <c r="C22407" t="s">
        <v>15</v>
      </c>
      <c r="D22407" t="s">
        <v>1</v>
      </c>
      <c r="E22407">
        <v>286.22008787367497</v>
      </c>
      <c r="F22407" t="s">
        <v>22</v>
      </c>
    </row>
    <row r="22408" spans="1:6" x14ac:dyDescent="0.45">
      <c r="A22408" t="s">
        <v>75</v>
      </c>
      <c r="B22408">
        <v>2050</v>
      </c>
      <c r="C22408" t="s">
        <v>15</v>
      </c>
      <c r="D22408" t="s">
        <v>2</v>
      </c>
      <c r="E22408">
        <v>798.50672495552908</v>
      </c>
      <c r="F22408" t="s">
        <v>22</v>
      </c>
    </row>
    <row r="22409" spans="1:6" x14ac:dyDescent="0.45">
      <c r="A22409" t="s">
        <v>75</v>
      </c>
      <c r="B22409">
        <v>2050</v>
      </c>
      <c r="C22409" t="s">
        <v>15</v>
      </c>
      <c r="D22409" t="s">
        <v>3</v>
      </c>
      <c r="E22409">
        <v>17.329558844320921</v>
      </c>
      <c r="F22409" t="s">
        <v>22</v>
      </c>
    </row>
    <row r="22410" spans="1:6" x14ac:dyDescent="0.45">
      <c r="A22410" t="s">
        <v>75</v>
      </c>
      <c r="B22410">
        <v>2050</v>
      </c>
      <c r="C22410" t="s">
        <v>15</v>
      </c>
      <c r="D22410" t="s">
        <v>4</v>
      </c>
      <c r="E22410">
        <v>1.3820634305816988</v>
      </c>
      <c r="F22410" t="s">
        <v>22</v>
      </c>
    </row>
    <row r="22411" spans="1:6" x14ac:dyDescent="0.45">
      <c r="A22411" t="s">
        <v>75</v>
      </c>
      <c r="B22411">
        <v>2050</v>
      </c>
      <c r="C22411" t="s">
        <v>5</v>
      </c>
      <c r="D22411" t="s">
        <v>5</v>
      </c>
      <c r="E22411">
        <v>1992.89059876649</v>
      </c>
      <c r="F22411" t="s">
        <v>22</v>
      </c>
    </row>
    <row r="22412" spans="1:6" x14ac:dyDescent="0.45">
      <c r="A22412" t="s">
        <v>75</v>
      </c>
      <c r="B22412">
        <v>2050</v>
      </c>
      <c r="C22412" t="s">
        <v>16</v>
      </c>
      <c r="D22412" t="s">
        <v>6</v>
      </c>
      <c r="E22412">
        <v>129.29184787881047</v>
      </c>
      <c r="F22412" t="s">
        <v>22</v>
      </c>
    </row>
    <row r="22413" spans="1:6" x14ac:dyDescent="0.45">
      <c r="A22413" t="s">
        <v>75</v>
      </c>
      <c r="B22413">
        <v>2050</v>
      </c>
      <c r="C22413" t="s">
        <v>16</v>
      </c>
      <c r="D22413" t="s">
        <v>7</v>
      </c>
      <c r="E22413">
        <v>10.432564628282432</v>
      </c>
      <c r="F22413" t="s">
        <v>22</v>
      </c>
    </row>
    <row r="22414" spans="1:6" x14ac:dyDescent="0.45">
      <c r="A22414" t="s">
        <v>75</v>
      </c>
      <c r="B22414">
        <v>2050</v>
      </c>
      <c r="C22414" t="s">
        <v>17</v>
      </c>
      <c r="D22414" t="s">
        <v>8</v>
      </c>
      <c r="E22414">
        <v>146.52932729424947</v>
      </c>
      <c r="F22414" t="s">
        <v>22</v>
      </c>
    </row>
    <row r="22415" spans="1:6" x14ac:dyDescent="0.45">
      <c r="A22415" t="s">
        <v>75</v>
      </c>
      <c r="B22415">
        <v>2050</v>
      </c>
      <c r="C22415" t="s">
        <v>18</v>
      </c>
      <c r="D22415" t="s">
        <v>9</v>
      </c>
      <c r="E22415">
        <v>1734.535614860489</v>
      </c>
      <c r="F22415" t="s">
        <v>22</v>
      </c>
    </row>
    <row r="22416" spans="1:6" x14ac:dyDescent="0.45">
      <c r="A22416" t="s">
        <v>75</v>
      </c>
      <c r="B22416">
        <v>2050</v>
      </c>
      <c r="C22416" t="s">
        <v>18</v>
      </c>
      <c r="D22416" t="s">
        <v>10</v>
      </c>
      <c r="E22416">
        <v>251.55006911884425</v>
      </c>
      <c r="F22416" t="s">
        <v>22</v>
      </c>
    </row>
    <row r="22417" spans="1:6" x14ac:dyDescent="0.45">
      <c r="A22417" t="s">
        <v>75</v>
      </c>
      <c r="B22417">
        <v>2050</v>
      </c>
      <c r="C22417" t="s">
        <v>18</v>
      </c>
      <c r="D22417" t="s">
        <v>19</v>
      </c>
      <c r="E22417">
        <v>1.8853341936011936</v>
      </c>
      <c r="F22417" t="s">
        <v>23</v>
      </c>
    </row>
    <row r="22418" spans="1:6" x14ac:dyDescent="0.45">
      <c r="A22418" t="s">
        <v>76</v>
      </c>
      <c r="B22418">
        <v>2010</v>
      </c>
      <c r="C22418" t="s">
        <v>15</v>
      </c>
      <c r="D22418" t="s">
        <v>0</v>
      </c>
      <c r="E22418">
        <v>199.32410958904103</v>
      </c>
      <c r="F22418" t="s">
        <v>22</v>
      </c>
    </row>
    <row r="22419" spans="1:6" x14ac:dyDescent="0.45">
      <c r="A22419" t="s">
        <v>76</v>
      </c>
      <c r="B22419">
        <v>2010</v>
      </c>
      <c r="C22419" t="s">
        <v>15</v>
      </c>
      <c r="D22419" t="s">
        <v>1</v>
      </c>
      <c r="E22419">
        <v>607.93369863013686</v>
      </c>
      <c r="F22419" t="s">
        <v>22</v>
      </c>
    </row>
    <row r="22420" spans="1:6" x14ac:dyDescent="0.45">
      <c r="A22420" t="s">
        <v>76</v>
      </c>
      <c r="B22420">
        <v>2010</v>
      </c>
      <c r="C22420" t="s">
        <v>15</v>
      </c>
      <c r="D22420" t="s">
        <v>2</v>
      </c>
      <c r="E22420">
        <v>708.61123287671239</v>
      </c>
      <c r="F22420" t="s">
        <v>22</v>
      </c>
    </row>
    <row r="22421" spans="1:6" x14ac:dyDescent="0.45">
      <c r="A22421" t="s">
        <v>76</v>
      </c>
      <c r="B22421">
        <v>2010</v>
      </c>
      <c r="C22421" t="s">
        <v>15</v>
      </c>
      <c r="D22421" t="s">
        <v>3</v>
      </c>
      <c r="E22421">
        <v>28.336712328767121</v>
      </c>
      <c r="F22421" t="s">
        <v>22</v>
      </c>
    </row>
    <row r="22422" spans="1:6" x14ac:dyDescent="0.45">
      <c r="A22422" t="s">
        <v>76</v>
      </c>
      <c r="B22422">
        <v>2010</v>
      </c>
      <c r="C22422" t="s">
        <v>15</v>
      </c>
      <c r="D22422" t="s">
        <v>4</v>
      </c>
      <c r="E22422">
        <v>95.164931506849314</v>
      </c>
      <c r="F22422" t="s">
        <v>22</v>
      </c>
    </row>
    <row r="22423" spans="1:6" x14ac:dyDescent="0.45">
      <c r="A22423" t="s">
        <v>76</v>
      </c>
      <c r="B22423">
        <v>2010</v>
      </c>
      <c r="C22423" t="s">
        <v>5</v>
      </c>
      <c r="D22423" t="s">
        <v>5</v>
      </c>
      <c r="E22423">
        <v>1639.3706849315067</v>
      </c>
      <c r="F22423" t="s">
        <v>22</v>
      </c>
    </row>
    <row r="22424" spans="1:6" x14ac:dyDescent="0.45">
      <c r="A22424" t="s">
        <v>76</v>
      </c>
      <c r="B22424">
        <v>2010</v>
      </c>
      <c r="C22424" t="s">
        <v>16</v>
      </c>
      <c r="D22424" t="s">
        <v>6</v>
      </c>
      <c r="E22424">
        <v>4.4487671232876709</v>
      </c>
      <c r="F22424" t="s">
        <v>22</v>
      </c>
    </row>
    <row r="22425" spans="1:6" x14ac:dyDescent="0.45">
      <c r="A22425" t="s">
        <v>76</v>
      </c>
      <c r="B22425">
        <v>2010</v>
      </c>
      <c r="C22425" t="s">
        <v>16</v>
      </c>
      <c r="D22425" t="s">
        <v>7</v>
      </c>
      <c r="E22425">
        <v>0</v>
      </c>
      <c r="F22425" t="s">
        <v>22</v>
      </c>
    </row>
    <row r="22426" spans="1:6" x14ac:dyDescent="0.45">
      <c r="A22426" t="s">
        <v>76</v>
      </c>
      <c r="B22426">
        <v>2010</v>
      </c>
      <c r="C22426" t="s">
        <v>17</v>
      </c>
      <c r="D22426" t="s">
        <v>8</v>
      </c>
      <c r="E22426">
        <v>587.91424657534242</v>
      </c>
      <c r="F22426" t="s">
        <v>22</v>
      </c>
    </row>
    <row r="22427" spans="1:6" x14ac:dyDescent="0.45">
      <c r="A22427" t="s">
        <v>76</v>
      </c>
      <c r="B22427">
        <v>2010</v>
      </c>
      <c r="C22427" t="s">
        <v>18</v>
      </c>
      <c r="D22427" t="s">
        <v>9</v>
      </c>
      <c r="E22427">
        <v>1141.2054794520543</v>
      </c>
      <c r="F22427" t="s">
        <v>22</v>
      </c>
    </row>
    <row r="22428" spans="1:6" x14ac:dyDescent="0.45">
      <c r="A22428" t="s">
        <v>76</v>
      </c>
      <c r="B22428">
        <v>2010</v>
      </c>
      <c r="C22428" t="s">
        <v>18</v>
      </c>
      <c r="D22428" t="s">
        <v>10</v>
      </c>
      <c r="E22428">
        <v>0</v>
      </c>
      <c r="F22428" t="s">
        <v>22</v>
      </c>
    </row>
    <row r="22429" spans="1:6" x14ac:dyDescent="0.45">
      <c r="A22429" t="s">
        <v>76</v>
      </c>
      <c r="B22429">
        <v>2010</v>
      </c>
      <c r="C22429" t="s">
        <v>18</v>
      </c>
      <c r="D22429" t="s">
        <v>19</v>
      </c>
      <c r="E22429">
        <v>0</v>
      </c>
      <c r="F22429" t="s">
        <v>23</v>
      </c>
    </row>
    <row r="22430" spans="1:6" x14ac:dyDescent="0.45">
      <c r="A22430" t="s">
        <v>76</v>
      </c>
      <c r="B22430">
        <v>2011</v>
      </c>
      <c r="C22430" t="s">
        <v>15</v>
      </c>
      <c r="D22430" t="s">
        <v>0</v>
      </c>
      <c r="E22430">
        <v>208.4150684931507</v>
      </c>
      <c r="F22430" t="s">
        <v>22</v>
      </c>
    </row>
    <row r="22431" spans="1:6" x14ac:dyDescent="0.45">
      <c r="A22431" t="s">
        <v>76</v>
      </c>
      <c r="B22431">
        <v>2011</v>
      </c>
      <c r="C22431" t="s">
        <v>15</v>
      </c>
      <c r="D22431" t="s">
        <v>1</v>
      </c>
      <c r="E22431">
        <v>643.23369863013704</v>
      </c>
      <c r="F22431" t="s">
        <v>22</v>
      </c>
    </row>
    <row r="22432" spans="1:6" x14ac:dyDescent="0.45">
      <c r="A22432" t="s">
        <v>76</v>
      </c>
      <c r="B22432">
        <v>2011</v>
      </c>
      <c r="C22432" t="s">
        <v>15</v>
      </c>
      <c r="D22432" t="s">
        <v>2</v>
      </c>
      <c r="E22432">
        <v>657.83726027397256</v>
      </c>
      <c r="F22432" t="s">
        <v>22</v>
      </c>
    </row>
    <row r="22433" spans="1:6" x14ac:dyDescent="0.45">
      <c r="A22433" t="s">
        <v>76</v>
      </c>
      <c r="B22433">
        <v>2011</v>
      </c>
      <c r="C22433" t="s">
        <v>15</v>
      </c>
      <c r="D22433" t="s">
        <v>3</v>
      </c>
      <c r="E22433">
        <v>28.62684931506849</v>
      </c>
      <c r="F22433" t="s">
        <v>22</v>
      </c>
    </row>
    <row r="22434" spans="1:6" x14ac:dyDescent="0.45">
      <c r="A22434" t="s">
        <v>76</v>
      </c>
      <c r="B22434">
        <v>2011</v>
      </c>
      <c r="C22434" t="s">
        <v>15</v>
      </c>
      <c r="D22434" t="s">
        <v>4</v>
      </c>
      <c r="E22434">
        <v>119.34301369863014</v>
      </c>
      <c r="F22434" t="s">
        <v>22</v>
      </c>
    </row>
    <row r="22435" spans="1:6" x14ac:dyDescent="0.45">
      <c r="A22435" t="s">
        <v>76</v>
      </c>
      <c r="B22435">
        <v>2011</v>
      </c>
      <c r="C22435" t="s">
        <v>5</v>
      </c>
      <c r="D22435" t="s">
        <v>5</v>
      </c>
      <c r="E22435">
        <v>1657.455890410959</v>
      </c>
      <c r="F22435" t="s">
        <v>22</v>
      </c>
    </row>
    <row r="22436" spans="1:6" x14ac:dyDescent="0.45">
      <c r="A22436" t="s">
        <v>76</v>
      </c>
      <c r="B22436">
        <v>2011</v>
      </c>
      <c r="C22436" t="s">
        <v>16</v>
      </c>
      <c r="D22436" t="s">
        <v>6</v>
      </c>
      <c r="E22436">
        <v>2.8046575342465752</v>
      </c>
      <c r="F22436" t="s">
        <v>22</v>
      </c>
    </row>
    <row r="22437" spans="1:6" x14ac:dyDescent="0.45">
      <c r="A22437" t="s">
        <v>76</v>
      </c>
      <c r="B22437">
        <v>2011</v>
      </c>
      <c r="C22437" t="s">
        <v>16</v>
      </c>
      <c r="D22437" t="s">
        <v>7</v>
      </c>
      <c r="E22437">
        <v>0</v>
      </c>
      <c r="F22437" t="s">
        <v>22</v>
      </c>
    </row>
    <row r="22438" spans="1:6" x14ac:dyDescent="0.45">
      <c r="A22438" t="s">
        <v>76</v>
      </c>
      <c r="B22438">
        <v>2011</v>
      </c>
      <c r="C22438" t="s">
        <v>17</v>
      </c>
      <c r="D22438" t="s">
        <v>8</v>
      </c>
      <c r="E22438">
        <v>604.16191780821907</v>
      </c>
      <c r="F22438" t="s">
        <v>22</v>
      </c>
    </row>
    <row r="22439" spans="1:6" x14ac:dyDescent="0.45">
      <c r="A22439" t="s">
        <v>76</v>
      </c>
      <c r="B22439">
        <v>2011</v>
      </c>
      <c r="C22439" t="s">
        <v>18</v>
      </c>
      <c r="D22439" t="s">
        <v>9</v>
      </c>
      <c r="E22439">
        <v>1140.0410958904108</v>
      </c>
      <c r="F22439" t="s">
        <v>22</v>
      </c>
    </row>
    <row r="22440" spans="1:6" x14ac:dyDescent="0.45">
      <c r="A22440" t="s">
        <v>76</v>
      </c>
      <c r="B22440">
        <v>2011</v>
      </c>
      <c r="C22440" t="s">
        <v>18</v>
      </c>
      <c r="D22440" t="s">
        <v>10</v>
      </c>
      <c r="E22440">
        <v>0</v>
      </c>
      <c r="F22440" t="s">
        <v>22</v>
      </c>
    </row>
    <row r="22441" spans="1:6" x14ac:dyDescent="0.45">
      <c r="A22441" t="s">
        <v>76</v>
      </c>
      <c r="B22441">
        <v>2011</v>
      </c>
      <c r="C22441" t="s">
        <v>18</v>
      </c>
      <c r="D22441" t="s">
        <v>19</v>
      </c>
      <c r="E22441">
        <v>0</v>
      </c>
      <c r="F22441" t="s">
        <v>23</v>
      </c>
    </row>
    <row r="22442" spans="1:6" x14ac:dyDescent="0.45">
      <c r="A22442" t="s">
        <v>76</v>
      </c>
      <c r="B22442">
        <v>2012</v>
      </c>
      <c r="C22442" t="s">
        <v>15</v>
      </c>
      <c r="D22442" t="s">
        <v>0</v>
      </c>
      <c r="E22442">
        <v>239.19125683060113</v>
      </c>
      <c r="F22442" t="s">
        <v>22</v>
      </c>
    </row>
    <row r="22443" spans="1:6" x14ac:dyDescent="0.45">
      <c r="A22443" t="s">
        <v>76</v>
      </c>
      <c r="B22443">
        <v>2012</v>
      </c>
      <c r="C22443" t="s">
        <v>15</v>
      </c>
      <c r="D22443" t="s">
        <v>1</v>
      </c>
      <c r="E22443">
        <v>653.82158469945352</v>
      </c>
      <c r="F22443" t="s">
        <v>22</v>
      </c>
    </row>
    <row r="22444" spans="1:6" x14ac:dyDescent="0.45">
      <c r="A22444" t="s">
        <v>76</v>
      </c>
      <c r="B22444">
        <v>2012</v>
      </c>
      <c r="C22444" t="s">
        <v>15</v>
      </c>
      <c r="D22444" t="s">
        <v>2</v>
      </c>
      <c r="E22444">
        <v>673.11120218579231</v>
      </c>
      <c r="F22444" t="s">
        <v>22</v>
      </c>
    </row>
    <row r="22445" spans="1:6" x14ac:dyDescent="0.45">
      <c r="A22445" t="s">
        <v>76</v>
      </c>
      <c r="B22445">
        <v>2012</v>
      </c>
      <c r="C22445" t="s">
        <v>15</v>
      </c>
      <c r="D22445" t="s">
        <v>3</v>
      </c>
      <c r="E22445">
        <v>32.695901639344257</v>
      </c>
      <c r="F22445" t="s">
        <v>22</v>
      </c>
    </row>
    <row r="22446" spans="1:6" x14ac:dyDescent="0.45">
      <c r="A22446" t="s">
        <v>76</v>
      </c>
      <c r="B22446">
        <v>2012</v>
      </c>
      <c r="C22446" t="s">
        <v>15</v>
      </c>
      <c r="D22446" t="s">
        <v>4</v>
      </c>
      <c r="E22446">
        <v>132.13387978142077</v>
      </c>
      <c r="F22446" t="s">
        <v>22</v>
      </c>
    </row>
    <row r="22447" spans="1:6" x14ac:dyDescent="0.45">
      <c r="A22447" t="s">
        <v>76</v>
      </c>
      <c r="B22447">
        <v>2012</v>
      </c>
      <c r="C22447" t="s">
        <v>5</v>
      </c>
      <c r="D22447" t="s">
        <v>5</v>
      </c>
      <c r="E22447">
        <v>1730.9538251366121</v>
      </c>
      <c r="F22447" t="s">
        <v>22</v>
      </c>
    </row>
    <row r="22448" spans="1:6" x14ac:dyDescent="0.45">
      <c r="A22448" t="s">
        <v>76</v>
      </c>
      <c r="B22448">
        <v>2012</v>
      </c>
      <c r="C22448" t="s">
        <v>16</v>
      </c>
      <c r="D22448" t="s">
        <v>6</v>
      </c>
      <c r="E22448">
        <v>0.28934426229508192</v>
      </c>
      <c r="F22448" t="s">
        <v>22</v>
      </c>
    </row>
    <row r="22449" spans="1:6" x14ac:dyDescent="0.45">
      <c r="A22449" t="s">
        <v>76</v>
      </c>
      <c r="B22449">
        <v>2012</v>
      </c>
      <c r="C22449" t="s">
        <v>16</v>
      </c>
      <c r="D22449" t="s">
        <v>7</v>
      </c>
      <c r="E22449">
        <v>0</v>
      </c>
      <c r="F22449" t="s">
        <v>22</v>
      </c>
    </row>
    <row r="22450" spans="1:6" x14ac:dyDescent="0.45">
      <c r="A22450" t="s">
        <v>76</v>
      </c>
      <c r="B22450">
        <v>2012</v>
      </c>
      <c r="C22450" t="s">
        <v>17</v>
      </c>
      <c r="D22450" t="s">
        <v>8</v>
      </c>
      <c r="E22450">
        <v>609.26256830601085</v>
      </c>
      <c r="F22450" t="s">
        <v>22</v>
      </c>
    </row>
    <row r="22451" spans="1:6" x14ac:dyDescent="0.45">
      <c r="A22451" t="s">
        <v>76</v>
      </c>
      <c r="B22451">
        <v>2012</v>
      </c>
      <c r="C22451" t="s">
        <v>18</v>
      </c>
      <c r="D22451" t="s">
        <v>9</v>
      </c>
      <c r="E22451">
        <v>1263.4699453551912</v>
      </c>
      <c r="F22451" t="s">
        <v>22</v>
      </c>
    </row>
    <row r="22452" spans="1:6" x14ac:dyDescent="0.45">
      <c r="A22452" t="s">
        <v>76</v>
      </c>
      <c r="B22452">
        <v>2012</v>
      </c>
      <c r="C22452" t="s">
        <v>18</v>
      </c>
      <c r="D22452" t="s">
        <v>10</v>
      </c>
      <c r="E22452">
        <v>0</v>
      </c>
      <c r="F22452" t="s">
        <v>22</v>
      </c>
    </row>
    <row r="22453" spans="1:6" x14ac:dyDescent="0.45">
      <c r="A22453" t="s">
        <v>76</v>
      </c>
      <c r="B22453">
        <v>2012</v>
      </c>
      <c r="C22453" t="s">
        <v>18</v>
      </c>
      <c r="D22453" t="s">
        <v>19</v>
      </c>
      <c r="E22453">
        <v>0</v>
      </c>
      <c r="F22453" t="s">
        <v>23</v>
      </c>
    </row>
    <row r="22454" spans="1:6" x14ac:dyDescent="0.45">
      <c r="A22454" t="s">
        <v>76</v>
      </c>
      <c r="B22454">
        <v>2013</v>
      </c>
      <c r="C22454" t="s">
        <v>15</v>
      </c>
      <c r="D22454" t="s">
        <v>0</v>
      </c>
      <c r="E22454">
        <v>232.49643835616436</v>
      </c>
      <c r="F22454" t="s">
        <v>22</v>
      </c>
    </row>
    <row r="22455" spans="1:6" x14ac:dyDescent="0.45">
      <c r="A22455" t="s">
        <v>76</v>
      </c>
      <c r="B22455">
        <v>2013</v>
      </c>
      <c r="C22455" t="s">
        <v>15</v>
      </c>
      <c r="D22455" t="s">
        <v>1</v>
      </c>
      <c r="E22455">
        <v>660.35178082191771</v>
      </c>
      <c r="F22455" t="s">
        <v>22</v>
      </c>
    </row>
    <row r="22456" spans="1:6" x14ac:dyDescent="0.45">
      <c r="A22456" t="s">
        <v>76</v>
      </c>
      <c r="B22456">
        <v>2013</v>
      </c>
      <c r="C22456" t="s">
        <v>15</v>
      </c>
      <c r="D22456" t="s">
        <v>2</v>
      </c>
      <c r="E22456">
        <v>669.92630136986304</v>
      </c>
      <c r="F22456" t="s">
        <v>22</v>
      </c>
    </row>
    <row r="22457" spans="1:6" x14ac:dyDescent="0.45">
      <c r="A22457" t="s">
        <v>76</v>
      </c>
      <c r="B22457">
        <v>2013</v>
      </c>
      <c r="C22457" t="s">
        <v>15</v>
      </c>
      <c r="D22457" t="s">
        <v>3</v>
      </c>
      <c r="E22457">
        <v>47.002191780821917</v>
      </c>
      <c r="F22457" t="s">
        <v>22</v>
      </c>
    </row>
    <row r="22458" spans="1:6" x14ac:dyDescent="0.45">
      <c r="A22458" t="s">
        <v>76</v>
      </c>
      <c r="B22458">
        <v>2013</v>
      </c>
      <c r="C22458" t="s">
        <v>15</v>
      </c>
      <c r="D22458" t="s">
        <v>4</v>
      </c>
      <c r="E22458">
        <v>147.29287671232876</v>
      </c>
      <c r="F22458" t="s">
        <v>22</v>
      </c>
    </row>
    <row r="22459" spans="1:6" x14ac:dyDescent="0.45">
      <c r="A22459" t="s">
        <v>76</v>
      </c>
      <c r="B22459">
        <v>2013</v>
      </c>
      <c r="C22459" t="s">
        <v>5</v>
      </c>
      <c r="D22459" t="s">
        <v>5</v>
      </c>
      <c r="E22459">
        <v>1757.0695890410957</v>
      </c>
      <c r="F22459" t="s">
        <v>22</v>
      </c>
    </row>
    <row r="22460" spans="1:6" x14ac:dyDescent="0.45">
      <c r="A22460" t="s">
        <v>76</v>
      </c>
      <c r="B22460">
        <v>2013</v>
      </c>
      <c r="C22460" t="s">
        <v>16</v>
      </c>
      <c r="D22460" t="s">
        <v>6</v>
      </c>
      <c r="E22460">
        <v>9.0909589041095877</v>
      </c>
      <c r="F22460" t="s">
        <v>22</v>
      </c>
    </row>
    <row r="22461" spans="1:6" x14ac:dyDescent="0.45">
      <c r="A22461" t="s">
        <v>76</v>
      </c>
      <c r="B22461">
        <v>2013</v>
      </c>
      <c r="C22461" t="s">
        <v>16</v>
      </c>
      <c r="D22461" t="s">
        <v>7</v>
      </c>
      <c r="E22461">
        <v>0</v>
      </c>
      <c r="F22461" t="s">
        <v>22</v>
      </c>
    </row>
    <row r="22462" spans="1:6" x14ac:dyDescent="0.45">
      <c r="A22462" t="s">
        <v>76</v>
      </c>
      <c r="B22462">
        <v>2013</v>
      </c>
      <c r="C22462" t="s">
        <v>17</v>
      </c>
      <c r="D22462" t="s">
        <v>8</v>
      </c>
      <c r="E22462">
        <v>600.19671232876703</v>
      </c>
      <c r="F22462" t="s">
        <v>22</v>
      </c>
    </row>
    <row r="22463" spans="1:6" x14ac:dyDescent="0.45">
      <c r="A22463" t="s">
        <v>76</v>
      </c>
      <c r="B22463">
        <v>2013</v>
      </c>
      <c r="C22463" t="s">
        <v>18</v>
      </c>
      <c r="D22463" t="s">
        <v>9</v>
      </c>
      <c r="E22463">
        <v>1247.5890410958905</v>
      </c>
      <c r="F22463" t="s">
        <v>22</v>
      </c>
    </row>
    <row r="22464" spans="1:6" x14ac:dyDescent="0.45">
      <c r="A22464" t="s">
        <v>76</v>
      </c>
      <c r="B22464">
        <v>2013</v>
      </c>
      <c r="C22464" t="s">
        <v>18</v>
      </c>
      <c r="D22464" t="s">
        <v>10</v>
      </c>
      <c r="E22464">
        <v>0</v>
      </c>
      <c r="F22464" t="s">
        <v>22</v>
      </c>
    </row>
    <row r="22465" spans="1:6" x14ac:dyDescent="0.45">
      <c r="A22465" t="s">
        <v>76</v>
      </c>
      <c r="B22465">
        <v>2013</v>
      </c>
      <c r="C22465" t="s">
        <v>18</v>
      </c>
      <c r="D22465" t="s">
        <v>19</v>
      </c>
      <c r="E22465">
        <v>0</v>
      </c>
      <c r="F22465" t="s">
        <v>23</v>
      </c>
    </row>
    <row r="22466" spans="1:6" x14ac:dyDescent="0.45">
      <c r="A22466" t="s">
        <v>76</v>
      </c>
      <c r="B22466">
        <v>2014</v>
      </c>
      <c r="C22466" t="s">
        <v>15</v>
      </c>
      <c r="D22466" t="s">
        <v>0</v>
      </c>
      <c r="E22466">
        <v>229.01479452054792</v>
      </c>
      <c r="F22466" t="s">
        <v>22</v>
      </c>
    </row>
    <row r="22467" spans="1:6" x14ac:dyDescent="0.45">
      <c r="A22467" t="s">
        <v>76</v>
      </c>
      <c r="B22467">
        <v>2014</v>
      </c>
      <c r="C22467" t="s">
        <v>15</v>
      </c>
      <c r="D22467" t="s">
        <v>1</v>
      </c>
      <c r="E22467">
        <v>671.66712328767107</v>
      </c>
      <c r="F22467" t="s">
        <v>22</v>
      </c>
    </row>
    <row r="22468" spans="1:6" x14ac:dyDescent="0.45">
      <c r="A22468" t="s">
        <v>76</v>
      </c>
      <c r="B22468">
        <v>2014</v>
      </c>
      <c r="C22468" t="s">
        <v>15</v>
      </c>
      <c r="D22468" t="s">
        <v>2</v>
      </c>
      <c r="E22468">
        <v>606.9665753424656</v>
      </c>
      <c r="F22468" t="s">
        <v>22</v>
      </c>
    </row>
    <row r="22469" spans="1:6" x14ac:dyDescent="0.45">
      <c r="A22469" t="s">
        <v>76</v>
      </c>
      <c r="B22469">
        <v>2014</v>
      </c>
      <c r="C22469" t="s">
        <v>15</v>
      </c>
      <c r="D22469" t="s">
        <v>3</v>
      </c>
      <c r="E22469">
        <v>46.228493150684926</v>
      </c>
      <c r="F22469" t="s">
        <v>22</v>
      </c>
    </row>
    <row r="22470" spans="1:6" x14ac:dyDescent="0.45">
      <c r="A22470" t="s">
        <v>76</v>
      </c>
      <c r="B22470">
        <v>2014</v>
      </c>
      <c r="C22470" t="s">
        <v>15</v>
      </c>
      <c r="D22470" t="s">
        <v>4</v>
      </c>
      <c r="E22470">
        <v>150.3876712328767</v>
      </c>
      <c r="F22470" t="s">
        <v>22</v>
      </c>
    </row>
    <row r="22471" spans="1:6" x14ac:dyDescent="0.45">
      <c r="A22471" t="s">
        <v>76</v>
      </c>
      <c r="B22471">
        <v>2014</v>
      </c>
      <c r="C22471" t="s">
        <v>5</v>
      </c>
      <c r="D22471" t="s">
        <v>5</v>
      </c>
      <c r="E22471">
        <v>1704.2646575342462</v>
      </c>
      <c r="F22471" t="s">
        <v>22</v>
      </c>
    </row>
    <row r="22472" spans="1:6" x14ac:dyDescent="0.45">
      <c r="A22472" t="s">
        <v>76</v>
      </c>
      <c r="B22472">
        <v>2014</v>
      </c>
      <c r="C22472" t="s">
        <v>16</v>
      </c>
      <c r="D22472" t="s">
        <v>6</v>
      </c>
      <c r="E22472">
        <v>7.3501369863013695</v>
      </c>
      <c r="F22472" t="s">
        <v>22</v>
      </c>
    </row>
    <row r="22473" spans="1:6" x14ac:dyDescent="0.45">
      <c r="A22473" t="s">
        <v>76</v>
      </c>
      <c r="B22473">
        <v>2014</v>
      </c>
      <c r="C22473" t="s">
        <v>16</v>
      </c>
      <c r="D22473" t="s">
        <v>7</v>
      </c>
      <c r="E22473">
        <v>0</v>
      </c>
      <c r="F22473" t="s">
        <v>22</v>
      </c>
    </row>
    <row r="22474" spans="1:6" x14ac:dyDescent="0.45">
      <c r="A22474" t="s">
        <v>76</v>
      </c>
      <c r="B22474">
        <v>2014</v>
      </c>
      <c r="C22474" t="s">
        <v>17</v>
      </c>
      <c r="D22474" t="s">
        <v>8</v>
      </c>
      <c r="E22474">
        <v>588.01095890410954</v>
      </c>
      <c r="F22474" t="s">
        <v>22</v>
      </c>
    </row>
    <row r="22475" spans="1:6" x14ac:dyDescent="0.45">
      <c r="A22475" t="s">
        <v>76</v>
      </c>
      <c r="B22475">
        <v>2014</v>
      </c>
      <c r="C22475" t="s">
        <v>18</v>
      </c>
      <c r="D22475" t="s">
        <v>9</v>
      </c>
      <c r="E22475">
        <v>1142.5753424657537</v>
      </c>
      <c r="F22475" t="s">
        <v>22</v>
      </c>
    </row>
    <row r="22476" spans="1:6" x14ac:dyDescent="0.45">
      <c r="A22476" t="s">
        <v>76</v>
      </c>
      <c r="B22476">
        <v>2014</v>
      </c>
      <c r="C22476" t="s">
        <v>18</v>
      </c>
      <c r="D22476" t="s">
        <v>10</v>
      </c>
      <c r="E22476">
        <v>0</v>
      </c>
      <c r="F22476" t="s">
        <v>22</v>
      </c>
    </row>
    <row r="22477" spans="1:6" x14ac:dyDescent="0.45">
      <c r="A22477" t="s">
        <v>76</v>
      </c>
      <c r="B22477">
        <v>2014</v>
      </c>
      <c r="C22477" t="s">
        <v>18</v>
      </c>
      <c r="D22477" t="s">
        <v>19</v>
      </c>
      <c r="E22477">
        <v>0</v>
      </c>
      <c r="F22477" t="s">
        <v>23</v>
      </c>
    </row>
    <row r="22478" spans="1:6" x14ac:dyDescent="0.45">
      <c r="A22478" t="s">
        <v>76</v>
      </c>
      <c r="B22478">
        <v>2015</v>
      </c>
      <c r="C22478" t="s">
        <v>15</v>
      </c>
      <c r="D22478" t="s">
        <v>0</v>
      </c>
      <c r="E22478">
        <v>263.34767123287668</v>
      </c>
      <c r="F22478" t="s">
        <v>22</v>
      </c>
    </row>
    <row r="22479" spans="1:6" x14ac:dyDescent="0.45">
      <c r="A22479" t="s">
        <v>76</v>
      </c>
      <c r="B22479">
        <v>2015</v>
      </c>
      <c r="C22479" t="s">
        <v>15</v>
      </c>
      <c r="D22479" t="s">
        <v>1</v>
      </c>
      <c r="E22479">
        <v>676.98630136986299</v>
      </c>
      <c r="F22479" t="s">
        <v>22</v>
      </c>
    </row>
    <row r="22480" spans="1:6" x14ac:dyDescent="0.45">
      <c r="A22480" t="s">
        <v>76</v>
      </c>
      <c r="B22480">
        <v>2015</v>
      </c>
      <c r="C22480" t="s">
        <v>15</v>
      </c>
      <c r="D22480" t="s">
        <v>2</v>
      </c>
      <c r="E22480">
        <v>616.4443835616438</v>
      </c>
      <c r="F22480" t="s">
        <v>22</v>
      </c>
    </row>
    <row r="22481" spans="1:6" x14ac:dyDescent="0.45">
      <c r="A22481" t="s">
        <v>76</v>
      </c>
      <c r="B22481">
        <v>2015</v>
      </c>
      <c r="C22481" t="s">
        <v>15</v>
      </c>
      <c r="D22481" t="s">
        <v>3</v>
      </c>
      <c r="E22481">
        <v>45.454794520547942</v>
      </c>
      <c r="F22481" t="s">
        <v>22</v>
      </c>
    </row>
    <row r="22482" spans="1:6" x14ac:dyDescent="0.45">
      <c r="A22482" t="s">
        <v>76</v>
      </c>
      <c r="B22482">
        <v>2015</v>
      </c>
      <c r="C22482" t="s">
        <v>15</v>
      </c>
      <c r="D22482" t="s">
        <v>4</v>
      </c>
      <c r="E22482">
        <v>154.73972602739724</v>
      </c>
      <c r="F22482" t="s">
        <v>22</v>
      </c>
    </row>
    <row r="22483" spans="1:6" x14ac:dyDescent="0.45">
      <c r="A22483" t="s">
        <v>76</v>
      </c>
      <c r="B22483">
        <v>2015</v>
      </c>
      <c r="C22483" t="s">
        <v>5</v>
      </c>
      <c r="D22483" t="s">
        <v>5</v>
      </c>
      <c r="E22483">
        <v>1756.9728767123286</v>
      </c>
      <c r="F22483" t="s">
        <v>22</v>
      </c>
    </row>
    <row r="22484" spans="1:6" x14ac:dyDescent="0.45">
      <c r="A22484" t="s">
        <v>76</v>
      </c>
      <c r="B22484">
        <v>2015</v>
      </c>
      <c r="C22484" t="s">
        <v>16</v>
      </c>
      <c r="D22484" t="s">
        <v>6</v>
      </c>
      <c r="E22484">
        <v>5.4158904109589034</v>
      </c>
      <c r="F22484" t="s">
        <v>22</v>
      </c>
    </row>
    <row r="22485" spans="1:6" x14ac:dyDescent="0.45">
      <c r="A22485" t="s">
        <v>76</v>
      </c>
      <c r="B22485">
        <v>2015</v>
      </c>
      <c r="C22485" t="s">
        <v>16</v>
      </c>
      <c r="D22485" t="s">
        <v>7</v>
      </c>
      <c r="E22485">
        <v>0</v>
      </c>
      <c r="F22485" t="s">
        <v>22</v>
      </c>
    </row>
    <row r="22486" spans="1:6" x14ac:dyDescent="0.45">
      <c r="A22486" t="s">
        <v>76</v>
      </c>
      <c r="B22486">
        <v>2015</v>
      </c>
      <c r="C22486" t="s">
        <v>17</v>
      </c>
      <c r="D22486" t="s">
        <v>8</v>
      </c>
      <c r="E22486">
        <v>587.81753424657529</v>
      </c>
      <c r="F22486" t="s">
        <v>22</v>
      </c>
    </row>
    <row r="22487" spans="1:6" x14ac:dyDescent="0.45">
      <c r="A22487" t="s">
        <v>76</v>
      </c>
      <c r="B22487">
        <v>2015</v>
      </c>
      <c r="C22487" t="s">
        <v>18</v>
      </c>
      <c r="D22487" t="s">
        <v>9</v>
      </c>
      <c r="E22487">
        <v>1159.7291668493151</v>
      </c>
      <c r="F22487" t="s">
        <v>22</v>
      </c>
    </row>
    <row r="22488" spans="1:6" x14ac:dyDescent="0.45">
      <c r="A22488" t="s">
        <v>76</v>
      </c>
      <c r="B22488">
        <v>2015</v>
      </c>
      <c r="C22488" t="s">
        <v>18</v>
      </c>
      <c r="D22488" t="s">
        <v>10</v>
      </c>
      <c r="E22488">
        <v>12.520970136986303</v>
      </c>
      <c r="F22488" t="s">
        <v>22</v>
      </c>
    </row>
    <row r="22489" spans="1:6" x14ac:dyDescent="0.45">
      <c r="A22489" t="s">
        <v>76</v>
      </c>
      <c r="B22489">
        <v>2015</v>
      </c>
      <c r="C22489" t="s">
        <v>18</v>
      </c>
      <c r="D22489" t="s">
        <v>19</v>
      </c>
      <c r="E22489">
        <v>9.3842999999999996E-2</v>
      </c>
      <c r="F22489" t="s">
        <v>23</v>
      </c>
    </row>
    <row r="22490" spans="1:6" x14ac:dyDescent="0.45">
      <c r="A22490" t="s">
        <v>76</v>
      </c>
      <c r="B22490">
        <v>2016</v>
      </c>
      <c r="C22490" t="s">
        <v>15</v>
      </c>
      <c r="D22490" t="s">
        <v>0</v>
      </c>
      <c r="E22490">
        <v>285.48633879781414</v>
      </c>
      <c r="F22490" t="s">
        <v>22</v>
      </c>
    </row>
    <row r="22491" spans="1:6" x14ac:dyDescent="0.45">
      <c r="A22491" t="s">
        <v>76</v>
      </c>
      <c r="B22491">
        <v>2016</v>
      </c>
      <c r="C22491" t="s">
        <v>15</v>
      </c>
      <c r="D22491" t="s">
        <v>1</v>
      </c>
      <c r="E22491">
        <v>689.50737704918026</v>
      </c>
      <c r="F22491" t="s">
        <v>22</v>
      </c>
    </row>
    <row r="22492" spans="1:6" x14ac:dyDescent="0.45">
      <c r="A22492" t="s">
        <v>76</v>
      </c>
      <c r="B22492">
        <v>2016</v>
      </c>
      <c r="C22492" t="s">
        <v>15</v>
      </c>
      <c r="D22492" t="s">
        <v>2</v>
      </c>
      <c r="E22492">
        <v>674.65437158469945</v>
      </c>
      <c r="F22492" t="s">
        <v>22</v>
      </c>
    </row>
    <row r="22493" spans="1:6" x14ac:dyDescent="0.45">
      <c r="A22493" t="s">
        <v>76</v>
      </c>
      <c r="B22493">
        <v>2016</v>
      </c>
      <c r="C22493" t="s">
        <v>15</v>
      </c>
      <c r="D22493" t="s">
        <v>3</v>
      </c>
      <c r="E22493">
        <v>47.838251366120218</v>
      </c>
      <c r="F22493" t="s">
        <v>22</v>
      </c>
    </row>
    <row r="22494" spans="1:6" x14ac:dyDescent="0.45">
      <c r="A22494" t="s">
        <v>76</v>
      </c>
      <c r="B22494">
        <v>2016</v>
      </c>
      <c r="C22494" t="s">
        <v>15</v>
      </c>
      <c r="D22494" t="s">
        <v>4</v>
      </c>
      <c r="E22494">
        <v>133.86994535519125</v>
      </c>
      <c r="F22494" t="s">
        <v>22</v>
      </c>
    </row>
    <row r="22495" spans="1:6" x14ac:dyDescent="0.45">
      <c r="A22495" t="s">
        <v>76</v>
      </c>
      <c r="B22495">
        <v>2016</v>
      </c>
      <c r="C22495" t="s">
        <v>5</v>
      </c>
      <c r="D22495" t="s">
        <v>5</v>
      </c>
      <c r="E22495">
        <v>1831.3562841530056</v>
      </c>
      <c r="F22495" t="s">
        <v>22</v>
      </c>
    </row>
    <row r="22496" spans="1:6" x14ac:dyDescent="0.45">
      <c r="A22496" t="s">
        <v>76</v>
      </c>
      <c r="B22496">
        <v>2016</v>
      </c>
      <c r="C22496" t="s">
        <v>16</v>
      </c>
      <c r="D22496" t="s">
        <v>6</v>
      </c>
      <c r="E22496">
        <v>85.453005464480867</v>
      </c>
      <c r="F22496" t="s">
        <v>22</v>
      </c>
    </row>
    <row r="22497" spans="1:6" x14ac:dyDescent="0.45">
      <c r="A22497" t="s">
        <v>76</v>
      </c>
      <c r="B22497">
        <v>2016</v>
      </c>
      <c r="C22497" t="s">
        <v>16</v>
      </c>
      <c r="D22497" t="s">
        <v>7</v>
      </c>
      <c r="E22497">
        <v>0</v>
      </c>
      <c r="F22497" t="s">
        <v>22</v>
      </c>
    </row>
    <row r="22498" spans="1:6" x14ac:dyDescent="0.45">
      <c r="A22498" t="s">
        <v>76</v>
      </c>
      <c r="B22498">
        <v>2016</v>
      </c>
      <c r="C22498" t="s">
        <v>17</v>
      </c>
      <c r="D22498" t="s">
        <v>8</v>
      </c>
      <c r="E22498">
        <v>558.82021857923496</v>
      </c>
      <c r="F22498" t="s">
        <v>22</v>
      </c>
    </row>
    <row r="22499" spans="1:6" x14ac:dyDescent="0.45">
      <c r="A22499" t="s">
        <v>76</v>
      </c>
      <c r="B22499">
        <v>2016</v>
      </c>
      <c r="C22499" t="s">
        <v>18</v>
      </c>
      <c r="D22499" t="s">
        <v>9</v>
      </c>
      <c r="E22499">
        <v>1306.0341215846993</v>
      </c>
      <c r="F22499" t="s">
        <v>22</v>
      </c>
    </row>
    <row r="22500" spans="1:6" x14ac:dyDescent="0.45">
      <c r="A22500" t="s">
        <v>76</v>
      </c>
      <c r="B22500">
        <v>2016</v>
      </c>
      <c r="C22500" t="s">
        <v>18</v>
      </c>
      <c r="D22500" t="s">
        <v>10</v>
      </c>
      <c r="E22500">
        <v>109.7273538251366</v>
      </c>
      <c r="F22500" t="s">
        <v>22</v>
      </c>
    </row>
    <row r="22501" spans="1:6" x14ac:dyDescent="0.45">
      <c r="A22501" t="s">
        <v>76</v>
      </c>
      <c r="B22501">
        <v>2016</v>
      </c>
      <c r="C22501" t="s">
        <v>18</v>
      </c>
      <c r="D22501" t="s">
        <v>19</v>
      </c>
      <c r="E22501">
        <v>0.82464499999999985</v>
      </c>
      <c r="F22501" t="s">
        <v>23</v>
      </c>
    </row>
    <row r="22502" spans="1:6" x14ac:dyDescent="0.45">
      <c r="A22502" t="s">
        <v>76</v>
      </c>
      <c r="B22502">
        <v>2017</v>
      </c>
      <c r="C22502" t="s">
        <v>15</v>
      </c>
      <c r="D22502" t="s">
        <v>0</v>
      </c>
      <c r="E22502">
        <v>326.5008219178082</v>
      </c>
      <c r="F22502" t="s">
        <v>22</v>
      </c>
    </row>
    <row r="22503" spans="1:6" x14ac:dyDescent="0.45">
      <c r="A22503" t="s">
        <v>76</v>
      </c>
      <c r="B22503">
        <v>2017</v>
      </c>
      <c r="C22503" t="s">
        <v>15</v>
      </c>
      <c r="D22503" t="s">
        <v>1</v>
      </c>
      <c r="E22503">
        <v>739.55917808219169</v>
      </c>
      <c r="F22503" t="s">
        <v>22</v>
      </c>
    </row>
    <row r="22504" spans="1:6" x14ac:dyDescent="0.45">
      <c r="A22504" t="s">
        <v>76</v>
      </c>
      <c r="B22504">
        <v>2017</v>
      </c>
      <c r="C22504" t="s">
        <v>15</v>
      </c>
      <c r="D22504" t="s">
        <v>2</v>
      </c>
      <c r="E22504">
        <v>640.91260273972603</v>
      </c>
      <c r="F22504" t="s">
        <v>22</v>
      </c>
    </row>
    <row r="22505" spans="1:6" x14ac:dyDescent="0.45">
      <c r="A22505" t="s">
        <v>76</v>
      </c>
      <c r="B22505">
        <v>2017</v>
      </c>
      <c r="C22505" t="s">
        <v>15</v>
      </c>
      <c r="D22505" t="s">
        <v>3</v>
      </c>
      <c r="E22505">
        <v>48.259452054794515</v>
      </c>
      <c r="F22505" t="s">
        <v>22</v>
      </c>
    </row>
    <row r="22506" spans="1:6" x14ac:dyDescent="0.45">
      <c r="A22506" t="s">
        <v>76</v>
      </c>
      <c r="B22506">
        <v>2017</v>
      </c>
      <c r="C22506" t="s">
        <v>15</v>
      </c>
      <c r="D22506" t="s">
        <v>4</v>
      </c>
      <c r="E22506">
        <v>184.81726027397255</v>
      </c>
      <c r="F22506" t="s">
        <v>22</v>
      </c>
    </row>
    <row r="22507" spans="1:6" x14ac:dyDescent="0.45">
      <c r="A22507" t="s">
        <v>76</v>
      </c>
      <c r="B22507">
        <v>2017</v>
      </c>
      <c r="C22507" t="s">
        <v>5</v>
      </c>
      <c r="D22507" t="s">
        <v>5</v>
      </c>
      <c r="E22507">
        <v>1940.0493150684931</v>
      </c>
      <c r="F22507" t="s">
        <v>22</v>
      </c>
    </row>
    <row r="22508" spans="1:6" x14ac:dyDescent="0.45">
      <c r="A22508" t="s">
        <v>76</v>
      </c>
      <c r="B22508">
        <v>2017</v>
      </c>
      <c r="C22508" t="s">
        <v>16</v>
      </c>
      <c r="D22508" t="s">
        <v>6</v>
      </c>
      <c r="E22508">
        <v>119.72986301369862</v>
      </c>
      <c r="F22508" t="s">
        <v>22</v>
      </c>
    </row>
    <row r="22509" spans="1:6" x14ac:dyDescent="0.45">
      <c r="A22509" t="s">
        <v>76</v>
      </c>
      <c r="B22509">
        <v>2017</v>
      </c>
      <c r="C22509" t="s">
        <v>16</v>
      </c>
      <c r="D22509" t="s">
        <v>7</v>
      </c>
      <c r="E22509">
        <v>0</v>
      </c>
      <c r="F22509" t="s">
        <v>22</v>
      </c>
    </row>
    <row r="22510" spans="1:6" x14ac:dyDescent="0.45">
      <c r="A22510" t="s">
        <v>76</v>
      </c>
      <c r="B22510">
        <v>2017</v>
      </c>
      <c r="C22510" t="s">
        <v>17</v>
      </c>
      <c r="D22510" t="s">
        <v>8</v>
      </c>
      <c r="E22510">
        <v>555.8057534246575</v>
      </c>
      <c r="F22510" t="s">
        <v>22</v>
      </c>
    </row>
    <row r="22511" spans="1:6" x14ac:dyDescent="0.45">
      <c r="A22511" t="s">
        <v>76</v>
      </c>
      <c r="B22511">
        <v>2017</v>
      </c>
      <c r="C22511" t="s">
        <v>18</v>
      </c>
      <c r="D22511" t="s">
        <v>9</v>
      </c>
      <c r="E22511">
        <v>1349.609754520548</v>
      </c>
      <c r="F22511" t="s">
        <v>22</v>
      </c>
    </row>
    <row r="22512" spans="1:6" x14ac:dyDescent="0.45">
      <c r="A22512" t="s">
        <v>76</v>
      </c>
      <c r="B22512">
        <v>2017</v>
      </c>
      <c r="C22512" t="s">
        <v>18</v>
      </c>
      <c r="D22512" t="s">
        <v>10</v>
      </c>
      <c r="E22512">
        <v>171.38504</v>
      </c>
      <c r="F22512" t="s">
        <v>22</v>
      </c>
    </row>
    <row r="22513" spans="1:6" x14ac:dyDescent="0.45">
      <c r="A22513" t="s">
        <v>76</v>
      </c>
      <c r="B22513">
        <v>2017</v>
      </c>
      <c r="C22513" t="s">
        <v>18</v>
      </c>
      <c r="D22513" t="s">
        <v>19</v>
      </c>
      <c r="E22513">
        <v>1.284508</v>
      </c>
      <c r="F22513" t="s">
        <v>23</v>
      </c>
    </row>
    <row r="22514" spans="1:6" x14ac:dyDescent="0.45">
      <c r="A22514" t="s">
        <v>76</v>
      </c>
      <c r="B22514">
        <v>2018</v>
      </c>
      <c r="C22514" t="s">
        <v>15</v>
      </c>
      <c r="D22514" t="s">
        <v>0</v>
      </c>
      <c r="E22514">
        <v>384.04465753424654</v>
      </c>
      <c r="F22514" t="s">
        <v>22</v>
      </c>
    </row>
    <row r="22515" spans="1:6" x14ac:dyDescent="0.45">
      <c r="A22515" t="s">
        <v>76</v>
      </c>
      <c r="B22515">
        <v>2018</v>
      </c>
      <c r="C22515" t="s">
        <v>15</v>
      </c>
      <c r="D22515" t="s">
        <v>1</v>
      </c>
      <c r="E22515">
        <v>742.17041095890397</v>
      </c>
      <c r="F22515" t="s">
        <v>22</v>
      </c>
    </row>
    <row r="22516" spans="1:6" x14ac:dyDescent="0.45">
      <c r="A22516" t="s">
        <v>76</v>
      </c>
      <c r="B22516">
        <v>2018</v>
      </c>
      <c r="C22516" t="s">
        <v>15</v>
      </c>
      <c r="D22516" t="s">
        <v>2</v>
      </c>
      <c r="E22516">
        <v>616.25095890410955</v>
      </c>
      <c r="F22516" t="s">
        <v>22</v>
      </c>
    </row>
    <row r="22517" spans="1:6" x14ac:dyDescent="0.45">
      <c r="A22517" t="s">
        <v>76</v>
      </c>
      <c r="B22517">
        <v>2018</v>
      </c>
      <c r="C22517" t="s">
        <v>15</v>
      </c>
      <c r="D22517" t="s">
        <v>3</v>
      </c>
      <c r="E22517">
        <v>52.998356164383559</v>
      </c>
      <c r="F22517" t="s">
        <v>22</v>
      </c>
    </row>
    <row r="22518" spans="1:6" x14ac:dyDescent="0.45">
      <c r="A22518" t="s">
        <v>76</v>
      </c>
      <c r="B22518">
        <v>2018</v>
      </c>
      <c r="C22518" t="s">
        <v>15</v>
      </c>
      <c r="D22518" t="s">
        <v>4</v>
      </c>
      <c r="E22518">
        <v>156.9641095890411</v>
      </c>
      <c r="F22518" t="s">
        <v>22</v>
      </c>
    </row>
    <row r="22519" spans="1:6" x14ac:dyDescent="0.45">
      <c r="A22519" t="s">
        <v>76</v>
      </c>
      <c r="B22519">
        <v>2018</v>
      </c>
      <c r="C22519" t="s">
        <v>5</v>
      </c>
      <c r="D22519" t="s">
        <v>5</v>
      </c>
      <c r="E22519">
        <v>1952.4284931506843</v>
      </c>
      <c r="F22519" t="s">
        <v>22</v>
      </c>
    </row>
    <row r="22520" spans="1:6" x14ac:dyDescent="0.45">
      <c r="A22520" t="s">
        <v>76</v>
      </c>
      <c r="B22520">
        <v>2018</v>
      </c>
      <c r="C22520" t="s">
        <v>16</v>
      </c>
      <c r="D22520" t="s">
        <v>6</v>
      </c>
      <c r="E22520">
        <v>66.441369863013691</v>
      </c>
      <c r="F22520" t="s">
        <v>22</v>
      </c>
    </row>
    <row r="22521" spans="1:6" x14ac:dyDescent="0.45">
      <c r="A22521" t="s">
        <v>76</v>
      </c>
      <c r="B22521">
        <v>2018</v>
      </c>
      <c r="C22521" t="s">
        <v>16</v>
      </c>
      <c r="D22521" t="s">
        <v>7</v>
      </c>
      <c r="E22521">
        <v>0</v>
      </c>
      <c r="F22521" t="s">
        <v>22</v>
      </c>
    </row>
    <row r="22522" spans="1:6" x14ac:dyDescent="0.45">
      <c r="A22522" t="s">
        <v>76</v>
      </c>
      <c r="B22522">
        <v>2018</v>
      </c>
      <c r="C22522" t="s">
        <v>17</v>
      </c>
      <c r="D22522" t="s">
        <v>8</v>
      </c>
      <c r="E22522">
        <v>549.13260273972605</v>
      </c>
      <c r="F22522" t="s">
        <v>22</v>
      </c>
    </row>
    <row r="22523" spans="1:6" x14ac:dyDescent="0.45">
      <c r="A22523" t="s">
        <v>76</v>
      </c>
      <c r="B22523">
        <v>2018</v>
      </c>
      <c r="C22523" t="s">
        <v>18</v>
      </c>
      <c r="D22523" t="s">
        <v>9</v>
      </c>
      <c r="E22523">
        <v>1253.0612493150686</v>
      </c>
      <c r="F22523" t="s">
        <v>22</v>
      </c>
    </row>
    <row r="22524" spans="1:6" x14ac:dyDescent="0.45">
      <c r="A22524" t="s">
        <v>76</v>
      </c>
      <c r="B22524">
        <v>2018</v>
      </c>
      <c r="C22524" t="s">
        <v>18</v>
      </c>
      <c r="D22524" t="s">
        <v>10</v>
      </c>
      <c r="E22524">
        <v>271.80203835616442</v>
      </c>
      <c r="F22524" t="s">
        <v>22</v>
      </c>
    </row>
    <row r="22525" spans="1:6" x14ac:dyDescent="0.45">
      <c r="A22525" t="s">
        <v>76</v>
      </c>
      <c r="B22525">
        <v>2018</v>
      </c>
      <c r="C22525" t="s">
        <v>18</v>
      </c>
      <c r="D22525" t="s">
        <v>19</v>
      </c>
      <c r="E22525">
        <v>2.0371199999999998</v>
      </c>
      <c r="F22525" t="s">
        <v>23</v>
      </c>
    </row>
    <row r="22526" spans="1:6" x14ac:dyDescent="0.45">
      <c r="A22526" t="s">
        <v>76</v>
      </c>
      <c r="B22526">
        <v>2019</v>
      </c>
      <c r="C22526" t="s">
        <v>15</v>
      </c>
      <c r="D22526" t="s">
        <v>0</v>
      </c>
      <c r="E22526">
        <v>416.73342465753421</v>
      </c>
      <c r="F22526" t="s">
        <v>22</v>
      </c>
    </row>
    <row r="22527" spans="1:6" x14ac:dyDescent="0.45">
      <c r="A22527" t="s">
        <v>76</v>
      </c>
      <c r="B22527">
        <v>2019</v>
      </c>
      <c r="C22527" t="s">
        <v>15</v>
      </c>
      <c r="D22527" t="s">
        <v>1</v>
      </c>
      <c r="E22527">
        <v>724.76219178082192</v>
      </c>
      <c r="F22527" t="s">
        <v>22</v>
      </c>
    </row>
    <row r="22528" spans="1:6" x14ac:dyDescent="0.45">
      <c r="A22528" t="s">
        <v>76</v>
      </c>
      <c r="B22528">
        <v>2019</v>
      </c>
      <c r="C22528" t="s">
        <v>15</v>
      </c>
      <c r="D22528" t="s">
        <v>2</v>
      </c>
      <c r="E22528">
        <v>625.2452054794519</v>
      </c>
      <c r="F22528" t="s">
        <v>22</v>
      </c>
    </row>
    <row r="22529" spans="1:6" x14ac:dyDescent="0.45">
      <c r="A22529" t="s">
        <v>76</v>
      </c>
      <c r="B22529">
        <v>2019</v>
      </c>
      <c r="C22529" t="s">
        <v>15</v>
      </c>
      <c r="D22529" t="s">
        <v>3</v>
      </c>
      <c r="E22529">
        <v>48.646301369863011</v>
      </c>
      <c r="F22529" t="s">
        <v>22</v>
      </c>
    </row>
    <row r="22530" spans="1:6" x14ac:dyDescent="0.45">
      <c r="A22530" t="s">
        <v>76</v>
      </c>
      <c r="B22530">
        <v>2019</v>
      </c>
      <c r="C22530" t="s">
        <v>15</v>
      </c>
      <c r="D22530" t="s">
        <v>4</v>
      </c>
      <c r="E22530">
        <v>188.78246575342465</v>
      </c>
      <c r="F22530" t="s">
        <v>22</v>
      </c>
    </row>
    <row r="22531" spans="1:6" x14ac:dyDescent="0.45">
      <c r="A22531" t="s">
        <v>76</v>
      </c>
      <c r="B22531">
        <v>2019</v>
      </c>
      <c r="C22531" t="s">
        <v>5</v>
      </c>
      <c r="D22531" t="s">
        <v>5</v>
      </c>
      <c r="E22531">
        <v>2004.1695890410961</v>
      </c>
      <c r="F22531" t="s">
        <v>22</v>
      </c>
    </row>
    <row r="22532" spans="1:6" x14ac:dyDescent="0.45">
      <c r="A22532" t="s">
        <v>76</v>
      </c>
      <c r="B22532">
        <v>2019</v>
      </c>
      <c r="C22532" t="s">
        <v>16</v>
      </c>
      <c r="D22532" t="s">
        <v>6</v>
      </c>
      <c r="E22532">
        <v>128.43397260273971</v>
      </c>
      <c r="F22532" t="s">
        <v>22</v>
      </c>
    </row>
    <row r="22533" spans="1:6" x14ac:dyDescent="0.45">
      <c r="A22533" t="s">
        <v>76</v>
      </c>
      <c r="B22533">
        <v>2019</v>
      </c>
      <c r="C22533" t="s">
        <v>16</v>
      </c>
      <c r="D22533" t="s">
        <v>7</v>
      </c>
      <c r="E22533">
        <v>0</v>
      </c>
      <c r="F22533" t="s">
        <v>22</v>
      </c>
    </row>
    <row r="22534" spans="1:6" x14ac:dyDescent="0.45">
      <c r="A22534" t="s">
        <v>76</v>
      </c>
      <c r="B22534">
        <v>2019</v>
      </c>
      <c r="C22534" t="s">
        <v>17</v>
      </c>
      <c r="D22534" t="s">
        <v>8</v>
      </c>
      <c r="E22534">
        <v>546.61808219178079</v>
      </c>
      <c r="F22534" t="s">
        <v>22</v>
      </c>
    </row>
    <row r="22535" spans="1:6" x14ac:dyDescent="0.45">
      <c r="A22535" t="s">
        <v>76</v>
      </c>
      <c r="B22535">
        <v>2019</v>
      </c>
      <c r="C22535" t="s">
        <v>18</v>
      </c>
      <c r="D22535" t="s">
        <v>9</v>
      </c>
      <c r="E22535">
        <v>1339.408438356164</v>
      </c>
      <c r="F22535" t="s">
        <v>22</v>
      </c>
    </row>
    <row r="22536" spans="1:6" x14ac:dyDescent="0.45">
      <c r="A22536" t="s">
        <v>76</v>
      </c>
      <c r="B22536">
        <v>2019</v>
      </c>
      <c r="C22536" t="s">
        <v>18</v>
      </c>
      <c r="D22536" t="s">
        <v>10</v>
      </c>
      <c r="E22536">
        <v>348.31841095890411</v>
      </c>
      <c r="F22536" t="s">
        <v>22</v>
      </c>
    </row>
    <row r="22537" spans="1:6" x14ac:dyDescent="0.45">
      <c r="A22537" t="s">
        <v>76</v>
      </c>
      <c r="B22537">
        <v>2019</v>
      </c>
      <c r="C22537" t="s">
        <v>18</v>
      </c>
      <c r="D22537" t="s">
        <v>19</v>
      </c>
      <c r="E22537">
        <v>2.6105999999999998</v>
      </c>
      <c r="F22537" t="s">
        <v>23</v>
      </c>
    </row>
    <row r="22538" spans="1:6" x14ac:dyDescent="0.45">
      <c r="A22538" t="s">
        <v>76</v>
      </c>
      <c r="B22538">
        <v>2020</v>
      </c>
      <c r="C22538" t="s">
        <v>15</v>
      </c>
      <c r="D22538" t="s">
        <v>0</v>
      </c>
      <c r="E22538">
        <v>460.63606557377045</v>
      </c>
      <c r="F22538" t="s">
        <v>22</v>
      </c>
    </row>
    <row r="22539" spans="1:6" x14ac:dyDescent="0.45">
      <c r="A22539" t="s">
        <v>76</v>
      </c>
      <c r="B22539">
        <v>2020</v>
      </c>
      <c r="C22539" t="s">
        <v>15</v>
      </c>
      <c r="D22539" t="s">
        <v>1</v>
      </c>
      <c r="E22539">
        <v>736.95983606557377</v>
      </c>
      <c r="F22539" t="s">
        <v>22</v>
      </c>
    </row>
    <row r="22540" spans="1:6" x14ac:dyDescent="0.45">
      <c r="A22540" t="s">
        <v>76</v>
      </c>
      <c r="B22540">
        <v>2020</v>
      </c>
      <c r="C22540" t="s">
        <v>15</v>
      </c>
      <c r="D22540" t="s">
        <v>2</v>
      </c>
      <c r="E22540">
        <v>621.89726775956274</v>
      </c>
      <c r="F22540" t="s">
        <v>22</v>
      </c>
    </row>
    <row r="22541" spans="1:6" x14ac:dyDescent="0.45">
      <c r="A22541" t="s">
        <v>76</v>
      </c>
      <c r="B22541">
        <v>2020</v>
      </c>
      <c r="C22541" t="s">
        <v>15</v>
      </c>
      <c r="D22541" t="s">
        <v>3</v>
      </c>
      <c r="E22541">
        <v>43.594535519125678</v>
      </c>
      <c r="F22541" t="s">
        <v>22</v>
      </c>
    </row>
    <row r="22542" spans="1:6" x14ac:dyDescent="0.45">
      <c r="A22542" t="s">
        <v>76</v>
      </c>
      <c r="B22542">
        <v>2020</v>
      </c>
      <c r="C22542" t="s">
        <v>15</v>
      </c>
      <c r="D22542" t="s">
        <v>4</v>
      </c>
      <c r="E22542">
        <v>194.82513661202185</v>
      </c>
      <c r="F22542" t="s">
        <v>22</v>
      </c>
    </row>
    <row r="22543" spans="1:6" x14ac:dyDescent="0.45">
      <c r="A22543" t="s">
        <v>76</v>
      </c>
      <c r="B22543">
        <v>2020</v>
      </c>
      <c r="C22543" t="s">
        <v>5</v>
      </c>
      <c r="D22543" t="s">
        <v>5</v>
      </c>
      <c r="E22543">
        <v>2057.9128415300543</v>
      </c>
      <c r="F22543" t="s">
        <v>22</v>
      </c>
    </row>
    <row r="22544" spans="1:6" x14ac:dyDescent="0.45">
      <c r="A22544" t="s">
        <v>76</v>
      </c>
      <c r="B22544">
        <v>2020</v>
      </c>
      <c r="C22544" t="s">
        <v>16</v>
      </c>
      <c r="D22544" t="s">
        <v>6</v>
      </c>
      <c r="E22544">
        <v>134.64153005464479</v>
      </c>
      <c r="F22544" t="s">
        <v>22</v>
      </c>
    </row>
    <row r="22545" spans="1:6" x14ac:dyDescent="0.45">
      <c r="A22545" t="s">
        <v>76</v>
      </c>
      <c r="B22545">
        <v>2020</v>
      </c>
      <c r="C22545" t="s">
        <v>16</v>
      </c>
      <c r="D22545" t="s">
        <v>7</v>
      </c>
      <c r="E22545">
        <v>0</v>
      </c>
      <c r="F22545" t="s">
        <v>22</v>
      </c>
    </row>
    <row r="22546" spans="1:6" x14ac:dyDescent="0.45">
      <c r="A22546" t="s">
        <v>76</v>
      </c>
      <c r="B22546">
        <v>2020</v>
      </c>
      <c r="C22546" t="s">
        <v>17</v>
      </c>
      <c r="D22546" t="s">
        <v>8</v>
      </c>
      <c r="E22546">
        <v>541.0737704918032</v>
      </c>
      <c r="F22546" t="s">
        <v>22</v>
      </c>
    </row>
    <row r="22547" spans="1:6" x14ac:dyDescent="0.45">
      <c r="A22547" t="s">
        <v>76</v>
      </c>
      <c r="B22547">
        <v>2020</v>
      </c>
      <c r="C22547" t="s">
        <v>18</v>
      </c>
      <c r="D22547" t="s">
        <v>9</v>
      </c>
      <c r="E22547">
        <v>1300.4823868852457</v>
      </c>
      <c r="F22547" t="s">
        <v>22</v>
      </c>
    </row>
    <row r="22548" spans="1:6" x14ac:dyDescent="0.45">
      <c r="A22548" t="s">
        <v>76</v>
      </c>
      <c r="B22548">
        <v>2020</v>
      </c>
      <c r="C22548" t="s">
        <v>18</v>
      </c>
      <c r="D22548" t="s">
        <v>10</v>
      </c>
      <c r="E22548">
        <v>379.25750382513667</v>
      </c>
      <c r="F22548" t="s">
        <v>22</v>
      </c>
    </row>
    <row r="22549" spans="1:6" x14ac:dyDescent="0.45">
      <c r="A22549" t="s">
        <v>76</v>
      </c>
      <c r="B22549">
        <v>2020</v>
      </c>
      <c r="C22549" t="s">
        <v>18</v>
      </c>
      <c r="D22549" t="s">
        <v>19</v>
      </c>
      <c r="E22549">
        <v>2.8502719999999999</v>
      </c>
      <c r="F22549" t="s">
        <v>23</v>
      </c>
    </row>
    <row r="22550" spans="1:6" x14ac:dyDescent="0.45">
      <c r="A22550" t="s">
        <v>76</v>
      </c>
      <c r="B22550">
        <v>2021</v>
      </c>
      <c r="C22550" t="s">
        <v>15</v>
      </c>
      <c r="D22550" t="s">
        <v>0</v>
      </c>
      <c r="E22550">
        <v>445.94054794520542</v>
      </c>
      <c r="F22550" t="s">
        <v>22</v>
      </c>
    </row>
    <row r="22551" spans="1:6" x14ac:dyDescent="0.45">
      <c r="A22551" t="s">
        <v>76</v>
      </c>
      <c r="B22551">
        <v>2021</v>
      </c>
      <c r="C22551" t="s">
        <v>15</v>
      </c>
      <c r="D22551" t="s">
        <v>1</v>
      </c>
      <c r="E22551">
        <v>773.98876712328752</v>
      </c>
      <c r="F22551" t="s">
        <v>22</v>
      </c>
    </row>
    <row r="22552" spans="1:6" x14ac:dyDescent="0.45">
      <c r="A22552" t="s">
        <v>76</v>
      </c>
      <c r="B22552">
        <v>2021</v>
      </c>
      <c r="C22552" t="s">
        <v>15</v>
      </c>
      <c r="D22552" t="s">
        <v>2</v>
      </c>
      <c r="E22552">
        <v>770.99068493150685</v>
      </c>
      <c r="F22552" t="s">
        <v>22</v>
      </c>
    </row>
    <row r="22553" spans="1:6" x14ac:dyDescent="0.45">
      <c r="A22553" t="s">
        <v>76</v>
      </c>
      <c r="B22553">
        <v>2021</v>
      </c>
      <c r="C22553" t="s">
        <v>15</v>
      </c>
      <c r="D22553" t="s">
        <v>3</v>
      </c>
      <c r="E22553">
        <v>38.68493150684931</v>
      </c>
      <c r="F22553" t="s">
        <v>22</v>
      </c>
    </row>
    <row r="22554" spans="1:6" x14ac:dyDescent="0.45">
      <c r="A22554" t="s">
        <v>76</v>
      </c>
      <c r="B22554">
        <v>2021</v>
      </c>
      <c r="C22554" t="s">
        <v>15</v>
      </c>
      <c r="D22554" t="s">
        <v>4</v>
      </c>
      <c r="E22554">
        <v>179.78821917808216</v>
      </c>
      <c r="F22554" t="s">
        <v>22</v>
      </c>
    </row>
    <row r="22555" spans="1:6" x14ac:dyDescent="0.45">
      <c r="A22555" t="s">
        <v>76</v>
      </c>
      <c r="B22555">
        <v>2021</v>
      </c>
      <c r="C22555" t="s">
        <v>5</v>
      </c>
      <c r="D22555" t="s">
        <v>5</v>
      </c>
      <c r="E22555">
        <v>2209.3931506849312</v>
      </c>
      <c r="F22555" t="s">
        <v>22</v>
      </c>
    </row>
    <row r="22556" spans="1:6" x14ac:dyDescent="0.45">
      <c r="A22556" t="s">
        <v>76</v>
      </c>
      <c r="B22556">
        <v>2021</v>
      </c>
      <c r="C22556" t="s">
        <v>16</v>
      </c>
      <c r="D22556" t="s">
        <v>6</v>
      </c>
      <c r="E22556">
        <v>11.315342465753425</v>
      </c>
      <c r="F22556" t="s">
        <v>22</v>
      </c>
    </row>
    <row r="22557" spans="1:6" x14ac:dyDescent="0.45">
      <c r="A22557" t="s">
        <v>76</v>
      </c>
      <c r="B22557">
        <v>2021</v>
      </c>
      <c r="C22557" t="s">
        <v>16</v>
      </c>
      <c r="D22557" t="s">
        <v>7</v>
      </c>
      <c r="E22557">
        <v>0</v>
      </c>
      <c r="F22557" t="s">
        <v>22</v>
      </c>
    </row>
    <row r="22558" spans="1:6" x14ac:dyDescent="0.45">
      <c r="A22558" t="s">
        <v>76</v>
      </c>
      <c r="B22558">
        <v>2021</v>
      </c>
      <c r="C22558" t="s">
        <v>17</v>
      </c>
      <c r="D22558" t="s">
        <v>8</v>
      </c>
      <c r="E22558">
        <v>539.07452054794521</v>
      </c>
      <c r="F22558" t="s">
        <v>22</v>
      </c>
    </row>
    <row r="22559" spans="1:6" x14ac:dyDescent="0.45">
      <c r="A22559" t="s">
        <v>76</v>
      </c>
      <c r="B22559">
        <v>2021</v>
      </c>
      <c r="C22559" t="s">
        <v>18</v>
      </c>
      <c r="D22559" t="s">
        <v>9</v>
      </c>
      <c r="E22559">
        <v>1397.0064383561642</v>
      </c>
      <c r="F22559" t="s">
        <v>22</v>
      </c>
    </row>
    <row r="22560" spans="1:6" x14ac:dyDescent="0.45">
      <c r="A22560" t="s">
        <v>76</v>
      </c>
      <c r="B22560">
        <v>2021</v>
      </c>
      <c r="C22560" t="s">
        <v>18</v>
      </c>
      <c r="D22560" t="s">
        <v>10</v>
      </c>
      <c r="E22560">
        <v>392.45982410958914</v>
      </c>
      <c r="F22560" t="s">
        <v>22</v>
      </c>
    </row>
    <row r="22561" spans="1:6" x14ac:dyDescent="0.45">
      <c r="A22561" t="s">
        <v>76</v>
      </c>
      <c r="B22561">
        <v>2021</v>
      </c>
      <c r="C22561" t="s">
        <v>18</v>
      </c>
      <c r="D22561" t="s">
        <v>19</v>
      </c>
      <c r="E22561">
        <v>2.9414340000000001</v>
      </c>
      <c r="F22561" t="s">
        <v>23</v>
      </c>
    </row>
    <row r="22562" spans="1:6" x14ac:dyDescent="0.45">
      <c r="A22562" t="s">
        <v>76</v>
      </c>
      <c r="B22562">
        <v>2022</v>
      </c>
      <c r="C22562" t="s">
        <v>15</v>
      </c>
      <c r="D22562" t="s">
        <v>0</v>
      </c>
      <c r="E22562">
        <v>341.68465753424658</v>
      </c>
      <c r="F22562" t="s">
        <v>22</v>
      </c>
    </row>
    <row r="22563" spans="1:6" x14ac:dyDescent="0.45">
      <c r="A22563" t="s">
        <v>76</v>
      </c>
      <c r="B22563">
        <v>2022</v>
      </c>
      <c r="C22563" t="s">
        <v>15</v>
      </c>
      <c r="D22563" t="s">
        <v>1</v>
      </c>
      <c r="E22563">
        <v>672.92438356164382</v>
      </c>
      <c r="F22563" t="s">
        <v>22</v>
      </c>
    </row>
    <row r="22564" spans="1:6" x14ac:dyDescent="0.45">
      <c r="A22564" t="s">
        <v>76</v>
      </c>
      <c r="B22564">
        <v>2022</v>
      </c>
      <c r="C22564" t="s">
        <v>15</v>
      </c>
      <c r="D22564" t="s">
        <v>2</v>
      </c>
      <c r="E22564">
        <v>738.59205479452044</v>
      </c>
      <c r="F22564" t="s">
        <v>22</v>
      </c>
    </row>
    <row r="22565" spans="1:6" x14ac:dyDescent="0.45">
      <c r="A22565" t="s">
        <v>76</v>
      </c>
      <c r="B22565">
        <v>2022</v>
      </c>
      <c r="C22565" t="s">
        <v>15</v>
      </c>
      <c r="D22565" t="s">
        <v>3</v>
      </c>
      <c r="E22565">
        <v>13.152876712328766</v>
      </c>
      <c r="F22565" t="s">
        <v>22</v>
      </c>
    </row>
    <row r="22566" spans="1:6" x14ac:dyDescent="0.45">
      <c r="A22566" t="s">
        <v>76</v>
      </c>
      <c r="B22566">
        <v>2022</v>
      </c>
      <c r="C22566" t="s">
        <v>15</v>
      </c>
      <c r="D22566" t="s">
        <v>4</v>
      </c>
      <c r="E22566">
        <v>138.0084931506849</v>
      </c>
      <c r="F22566" t="s">
        <v>22</v>
      </c>
    </row>
    <row r="22567" spans="1:6" x14ac:dyDescent="0.45">
      <c r="A22567" t="s">
        <v>76</v>
      </c>
      <c r="B22567">
        <v>2022</v>
      </c>
      <c r="C22567" t="s">
        <v>5</v>
      </c>
      <c r="D22567" t="s">
        <v>5</v>
      </c>
      <c r="E22567">
        <v>1904.3624657534249</v>
      </c>
      <c r="F22567" t="s">
        <v>22</v>
      </c>
    </row>
    <row r="22568" spans="1:6" x14ac:dyDescent="0.45">
      <c r="A22568" t="s">
        <v>76</v>
      </c>
      <c r="B22568">
        <v>2022</v>
      </c>
      <c r="C22568" t="s">
        <v>16</v>
      </c>
      <c r="D22568" t="s">
        <v>6</v>
      </c>
      <c r="E22568">
        <v>0</v>
      </c>
      <c r="F22568" t="s">
        <v>22</v>
      </c>
    </row>
    <row r="22569" spans="1:6" x14ac:dyDescent="0.45">
      <c r="A22569" t="s">
        <v>76</v>
      </c>
      <c r="B22569">
        <v>2022</v>
      </c>
      <c r="C22569" t="s">
        <v>16</v>
      </c>
      <c r="D22569" t="s">
        <v>7</v>
      </c>
      <c r="E22569">
        <v>0</v>
      </c>
      <c r="F22569" t="s">
        <v>22</v>
      </c>
    </row>
    <row r="22570" spans="1:6" x14ac:dyDescent="0.45">
      <c r="A22570" t="s">
        <v>76</v>
      </c>
      <c r="B22570">
        <v>2022</v>
      </c>
      <c r="C22570" t="s">
        <v>17</v>
      </c>
      <c r="D22570" t="s">
        <v>8</v>
      </c>
      <c r="E22570">
        <v>530.66054794520539</v>
      </c>
      <c r="F22570" t="s">
        <v>22</v>
      </c>
    </row>
    <row r="22571" spans="1:6" x14ac:dyDescent="0.45">
      <c r="A22571" t="s">
        <v>76</v>
      </c>
      <c r="B22571">
        <v>2022</v>
      </c>
      <c r="C22571" t="s">
        <v>18</v>
      </c>
      <c r="D22571" t="s">
        <v>9</v>
      </c>
      <c r="E22571">
        <v>868.39</v>
      </c>
      <c r="F22571" t="s">
        <v>22</v>
      </c>
    </row>
    <row r="22572" spans="1:6" x14ac:dyDescent="0.45">
      <c r="A22572" t="s">
        <v>76</v>
      </c>
      <c r="B22572">
        <v>2022</v>
      </c>
      <c r="C22572" t="s">
        <v>18</v>
      </c>
      <c r="D22572" t="s">
        <v>10</v>
      </c>
      <c r="E22572">
        <v>600.8619342465754</v>
      </c>
      <c r="F22572" t="s">
        <v>22</v>
      </c>
    </row>
    <row r="22573" spans="1:6" x14ac:dyDescent="0.45">
      <c r="A22573" t="s">
        <v>76</v>
      </c>
      <c r="B22573">
        <v>2022</v>
      </c>
      <c r="C22573" t="s">
        <v>18</v>
      </c>
      <c r="D22573" t="s">
        <v>19</v>
      </c>
      <c r="E22573">
        <v>4.5033799999999999</v>
      </c>
      <c r="F22573" t="s">
        <v>23</v>
      </c>
    </row>
    <row r="22574" spans="1:6" x14ac:dyDescent="0.45">
      <c r="A22574" t="s">
        <v>76</v>
      </c>
      <c r="B22574">
        <v>2023</v>
      </c>
      <c r="C22574" t="s">
        <v>15</v>
      </c>
      <c r="D22574" t="s">
        <v>0</v>
      </c>
      <c r="E22574">
        <v>360.57142560657798</v>
      </c>
      <c r="F22574" t="s">
        <v>22</v>
      </c>
    </row>
    <row r="22575" spans="1:6" x14ac:dyDescent="0.45">
      <c r="A22575" t="s">
        <v>76</v>
      </c>
      <c r="B22575">
        <v>2023</v>
      </c>
      <c r="C22575" t="s">
        <v>15</v>
      </c>
      <c r="D22575" t="s">
        <v>1</v>
      </c>
      <c r="E22575">
        <v>671.48007491703595</v>
      </c>
      <c r="F22575" t="s">
        <v>22</v>
      </c>
    </row>
    <row r="22576" spans="1:6" x14ac:dyDescent="0.45">
      <c r="A22576" t="s">
        <v>76</v>
      </c>
      <c r="B22576">
        <v>2023</v>
      </c>
      <c r="C22576" t="s">
        <v>15</v>
      </c>
      <c r="D22576" t="s">
        <v>2</v>
      </c>
      <c r="E22576">
        <v>761.45597117808222</v>
      </c>
      <c r="F22576" t="s">
        <v>22</v>
      </c>
    </row>
    <row r="22577" spans="1:6" x14ac:dyDescent="0.45">
      <c r="A22577" t="s">
        <v>76</v>
      </c>
      <c r="B22577">
        <v>2023</v>
      </c>
      <c r="C22577" t="s">
        <v>15</v>
      </c>
      <c r="D22577" t="s">
        <v>3</v>
      </c>
      <c r="E22577">
        <v>10.889563960948225</v>
      </c>
      <c r="F22577" t="s">
        <v>22</v>
      </c>
    </row>
    <row r="22578" spans="1:6" x14ac:dyDescent="0.45">
      <c r="A22578" t="s">
        <v>76</v>
      </c>
      <c r="B22578">
        <v>2023</v>
      </c>
      <c r="C22578" t="s">
        <v>15</v>
      </c>
      <c r="D22578" t="s">
        <v>4</v>
      </c>
      <c r="E22578">
        <v>146.434299252779</v>
      </c>
      <c r="F22578" t="s">
        <v>22</v>
      </c>
    </row>
    <row r="22579" spans="1:6" x14ac:dyDescent="0.45">
      <c r="A22579" t="s">
        <v>76</v>
      </c>
      <c r="B22579">
        <v>2023</v>
      </c>
      <c r="C22579" t="s">
        <v>5</v>
      </c>
      <c r="D22579" t="s">
        <v>5</v>
      </c>
      <c r="E22579">
        <v>1950.8313349154232</v>
      </c>
      <c r="F22579" t="s">
        <v>22</v>
      </c>
    </row>
    <row r="22580" spans="1:6" x14ac:dyDescent="0.45">
      <c r="A22580" t="s">
        <v>76</v>
      </c>
      <c r="B22580">
        <v>2023</v>
      </c>
      <c r="C22580" t="s">
        <v>16</v>
      </c>
      <c r="D22580" t="s">
        <v>6</v>
      </c>
      <c r="E22580">
        <v>0</v>
      </c>
      <c r="F22580" t="s">
        <v>22</v>
      </c>
    </row>
    <row r="22581" spans="1:6" x14ac:dyDescent="0.45">
      <c r="A22581" t="s">
        <v>76</v>
      </c>
      <c r="B22581">
        <v>2023</v>
      </c>
      <c r="C22581" t="s">
        <v>16</v>
      </c>
      <c r="D22581" t="s">
        <v>7</v>
      </c>
      <c r="E22581">
        <v>0</v>
      </c>
      <c r="F22581" t="s">
        <v>22</v>
      </c>
    </row>
    <row r="22582" spans="1:6" x14ac:dyDescent="0.45">
      <c r="A22582" t="s">
        <v>76</v>
      </c>
      <c r="B22582">
        <v>2023</v>
      </c>
      <c r="C22582" t="s">
        <v>17</v>
      </c>
      <c r="D22582" t="s">
        <v>8</v>
      </c>
      <c r="E22582">
        <v>512.69119471886904</v>
      </c>
      <c r="F22582" t="s">
        <v>22</v>
      </c>
    </row>
    <row r="22583" spans="1:6" x14ac:dyDescent="0.45">
      <c r="A22583" t="s">
        <v>76</v>
      </c>
      <c r="B22583">
        <v>2023</v>
      </c>
      <c r="C22583" t="s">
        <v>18</v>
      </c>
      <c r="D22583" t="s">
        <v>9</v>
      </c>
      <c r="E22583">
        <v>570</v>
      </c>
      <c r="F22583" t="s">
        <v>22</v>
      </c>
    </row>
    <row r="22584" spans="1:6" x14ac:dyDescent="0.45">
      <c r="A22584" t="s">
        <v>76</v>
      </c>
      <c r="B22584">
        <v>2023</v>
      </c>
      <c r="C22584" t="s">
        <v>18</v>
      </c>
      <c r="D22584" t="s">
        <v>10</v>
      </c>
      <c r="E22584">
        <v>631.04819561643853</v>
      </c>
      <c r="F22584" t="s">
        <v>22</v>
      </c>
    </row>
    <row r="22585" spans="1:6" x14ac:dyDescent="0.45">
      <c r="A22585" t="s">
        <v>76</v>
      </c>
      <c r="B22585">
        <v>2023</v>
      </c>
      <c r="C22585" t="s">
        <v>18</v>
      </c>
      <c r="D22585" t="s">
        <v>19</v>
      </c>
      <c r="E22585">
        <v>4.7296220000000009</v>
      </c>
      <c r="F22585" t="s">
        <v>23</v>
      </c>
    </row>
    <row r="22586" spans="1:6" x14ac:dyDescent="0.45">
      <c r="A22586" t="s">
        <v>76</v>
      </c>
      <c r="B22586">
        <v>2024</v>
      </c>
      <c r="C22586" t="s">
        <v>15</v>
      </c>
      <c r="D22586" t="s">
        <v>0</v>
      </c>
      <c r="E22586">
        <v>411.62303005433398</v>
      </c>
      <c r="F22586" t="s">
        <v>22</v>
      </c>
    </row>
    <row r="22587" spans="1:6" x14ac:dyDescent="0.45">
      <c r="A22587" t="s">
        <v>76</v>
      </c>
      <c r="B22587">
        <v>2024</v>
      </c>
      <c r="C22587" t="s">
        <v>15</v>
      </c>
      <c r="D22587" t="s">
        <v>1</v>
      </c>
      <c r="E22587">
        <v>737.56141875103197</v>
      </c>
      <c r="F22587" t="s">
        <v>22</v>
      </c>
    </row>
    <row r="22588" spans="1:6" x14ac:dyDescent="0.45">
      <c r="A22588" t="s">
        <v>76</v>
      </c>
      <c r="B22588">
        <v>2024</v>
      </c>
      <c r="C22588" t="s">
        <v>15</v>
      </c>
      <c r="D22588" t="s">
        <v>2</v>
      </c>
      <c r="E22588">
        <v>770.97417081780827</v>
      </c>
      <c r="F22588" t="s">
        <v>22</v>
      </c>
    </row>
    <row r="22589" spans="1:6" x14ac:dyDescent="0.45">
      <c r="A22589" t="s">
        <v>76</v>
      </c>
      <c r="B22589">
        <v>2024</v>
      </c>
      <c r="C22589" t="s">
        <v>15</v>
      </c>
      <c r="D22589" t="s">
        <v>3</v>
      </c>
      <c r="E22589">
        <v>8.4270834320186374</v>
      </c>
      <c r="F22589" t="s">
        <v>22</v>
      </c>
    </row>
    <row r="22590" spans="1:6" x14ac:dyDescent="0.45">
      <c r="A22590" t="s">
        <v>76</v>
      </c>
      <c r="B22590">
        <v>2024</v>
      </c>
      <c r="C22590" t="s">
        <v>15</v>
      </c>
      <c r="D22590" t="s">
        <v>4</v>
      </c>
      <c r="E22590">
        <v>150</v>
      </c>
      <c r="F22590" t="s">
        <v>22</v>
      </c>
    </row>
    <row r="22591" spans="1:6" x14ac:dyDescent="0.45">
      <c r="A22591" t="s">
        <v>76</v>
      </c>
      <c r="B22591">
        <v>2024</v>
      </c>
      <c r="C22591" t="s">
        <v>5</v>
      </c>
      <c r="D22591" t="s">
        <v>5</v>
      </c>
      <c r="E22591">
        <v>2078.5857030551929</v>
      </c>
      <c r="F22591" t="s">
        <v>22</v>
      </c>
    </row>
    <row r="22592" spans="1:6" x14ac:dyDescent="0.45">
      <c r="A22592" t="s">
        <v>76</v>
      </c>
      <c r="B22592">
        <v>2024</v>
      </c>
      <c r="C22592" t="s">
        <v>16</v>
      </c>
      <c r="D22592" t="s">
        <v>6</v>
      </c>
      <c r="E22592">
        <v>0</v>
      </c>
      <c r="F22592" t="s">
        <v>22</v>
      </c>
    </row>
    <row r="22593" spans="1:6" x14ac:dyDescent="0.45">
      <c r="A22593" t="s">
        <v>76</v>
      </c>
      <c r="B22593">
        <v>2024</v>
      </c>
      <c r="C22593" t="s">
        <v>16</v>
      </c>
      <c r="D22593" t="s">
        <v>7</v>
      </c>
      <c r="E22593">
        <v>0</v>
      </c>
      <c r="F22593" t="s">
        <v>22</v>
      </c>
    </row>
    <row r="22594" spans="1:6" x14ac:dyDescent="0.45">
      <c r="A22594" t="s">
        <v>76</v>
      </c>
      <c r="B22594">
        <v>2024</v>
      </c>
      <c r="C22594" t="s">
        <v>17</v>
      </c>
      <c r="D22594" t="s">
        <v>8</v>
      </c>
      <c r="E22594">
        <v>498.64720247943791</v>
      </c>
      <c r="F22594" t="s">
        <v>22</v>
      </c>
    </row>
    <row r="22595" spans="1:6" x14ac:dyDescent="0.45">
      <c r="A22595" t="s">
        <v>76</v>
      </c>
      <c r="B22595">
        <v>2024</v>
      </c>
      <c r="C22595" t="s">
        <v>18</v>
      </c>
      <c r="D22595" t="s">
        <v>9</v>
      </c>
      <c r="E22595">
        <v>574.4</v>
      </c>
      <c r="F22595" t="s">
        <v>22</v>
      </c>
    </row>
    <row r="22596" spans="1:6" x14ac:dyDescent="0.45">
      <c r="A22596" t="s">
        <v>76</v>
      </c>
      <c r="B22596">
        <v>2024</v>
      </c>
      <c r="C22596" t="s">
        <v>18</v>
      </c>
      <c r="D22596" t="s">
        <v>10</v>
      </c>
      <c r="E22596">
        <v>615.64810218579248</v>
      </c>
      <c r="F22596" t="s">
        <v>22</v>
      </c>
    </row>
    <row r="22597" spans="1:6" x14ac:dyDescent="0.45">
      <c r="A22597" t="s">
        <v>76</v>
      </c>
      <c r="B22597">
        <v>2024</v>
      </c>
      <c r="C22597" t="s">
        <v>18</v>
      </c>
      <c r="D22597" t="s">
        <v>19</v>
      </c>
      <c r="E22597">
        <v>4.6268420000000008</v>
      </c>
      <c r="F22597" t="s">
        <v>23</v>
      </c>
    </row>
    <row r="22598" spans="1:6" x14ac:dyDescent="0.45">
      <c r="A22598" t="s">
        <v>76</v>
      </c>
      <c r="B22598">
        <v>2025</v>
      </c>
      <c r="C22598" t="s">
        <v>15</v>
      </c>
      <c r="D22598" t="s">
        <v>0</v>
      </c>
      <c r="E22598">
        <v>436.48868339791926</v>
      </c>
      <c r="F22598" t="s">
        <v>22</v>
      </c>
    </row>
    <row r="22599" spans="1:6" x14ac:dyDescent="0.45">
      <c r="A22599" t="s">
        <v>76</v>
      </c>
      <c r="B22599">
        <v>2025</v>
      </c>
      <c r="C22599" t="s">
        <v>15</v>
      </c>
      <c r="D22599" t="s">
        <v>1</v>
      </c>
      <c r="E22599">
        <v>742.39458526310909</v>
      </c>
      <c r="F22599" t="s">
        <v>22</v>
      </c>
    </row>
    <row r="22600" spans="1:6" x14ac:dyDescent="0.45">
      <c r="A22600" t="s">
        <v>76</v>
      </c>
      <c r="B22600">
        <v>2025</v>
      </c>
      <c r="C22600" t="s">
        <v>15</v>
      </c>
      <c r="D22600" t="s">
        <v>2</v>
      </c>
      <c r="E22600">
        <v>791.79047342988918</v>
      </c>
      <c r="F22600" t="s">
        <v>22</v>
      </c>
    </row>
    <row r="22601" spans="1:6" x14ac:dyDescent="0.45">
      <c r="A22601" t="s">
        <v>76</v>
      </c>
      <c r="B22601">
        <v>2025</v>
      </c>
      <c r="C22601" t="s">
        <v>15</v>
      </c>
      <c r="D22601" t="s">
        <v>3</v>
      </c>
      <c r="E22601">
        <v>6.2787230270328029</v>
      </c>
      <c r="F22601" t="s">
        <v>22</v>
      </c>
    </row>
    <row r="22602" spans="1:6" x14ac:dyDescent="0.45">
      <c r="A22602" t="s">
        <v>76</v>
      </c>
      <c r="B22602">
        <v>2025</v>
      </c>
      <c r="C22602" t="s">
        <v>15</v>
      </c>
      <c r="D22602" t="s">
        <v>4</v>
      </c>
      <c r="E22602">
        <v>143.89726324787739</v>
      </c>
      <c r="F22602" t="s">
        <v>22</v>
      </c>
    </row>
    <row r="22603" spans="1:6" x14ac:dyDescent="0.45">
      <c r="A22603" t="s">
        <v>76</v>
      </c>
      <c r="B22603">
        <v>2025</v>
      </c>
      <c r="C22603" t="s">
        <v>5</v>
      </c>
      <c r="D22603" t="s">
        <v>5</v>
      </c>
      <c r="E22603">
        <v>2120.8497283658276</v>
      </c>
      <c r="F22603" t="s">
        <v>22</v>
      </c>
    </row>
    <row r="22604" spans="1:6" x14ac:dyDescent="0.45">
      <c r="A22604" t="s">
        <v>76</v>
      </c>
      <c r="B22604">
        <v>2025</v>
      </c>
      <c r="C22604" t="s">
        <v>16</v>
      </c>
      <c r="D22604" t="s">
        <v>6</v>
      </c>
      <c r="E22604">
        <v>0</v>
      </c>
      <c r="F22604" t="s">
        <v>22</v>
      </c>
    </row>
    <row r="22605" spans="1:6" x14ac:dyDescent="0.45">
      <c r="A22605" t="s">
        <v>76</v>
      </c>
      <c r="B22605">
        <v>2025</v>
      </c>
      <c r="C22605" t="s">
        <v>16</v>
      </c>
      <c r="D22605" t="s">
        <v>7</v>
      </c>
      <c r="E22605">
        <v>0</v>
      </c>
      <c r="F22605" t="s">
        <v>22</v>
      </c>
    </row>
    <row r="22606" spans="1:6" x14ac:dyDescent="0.45">
      <c r="A22606" t="s">
        <v>76</v>
      </c>
      <c r="B22606">
        <v>2025</v>
      </c>
      <c r="C22606" t="s">
        <v>17</v>
      </c>
      <c r="D22606" t="s">
        <v>8</v>
      </c>
      <c r="E22606">
        <v>478.35978508667534</v>
      </c>
      <c r="F22606" t="s">
        <v>22</v>
      </c>
    </row>
    <row r="22607" spans="1:6" x14ac:dyDescent="0.45">
      <c r="A22607" t="s">
        <v>76</v>
      </c>
      <c r="B22607">
        <v>2025</v>
      </c>
      <c r="C22607" t="s">
        <v>18</v>
      </c>
      <c r="D22607" t="s">
        <v>9</v>
      </c>
      <c r="E22607">
        <v>670</v>
      </c>
      <c r="F22607" t="s">
        <v>22</v>
      </c>
    </row>
    <row r="22608" spans="1:6" x14ac:dyDescent="0.45">
      <c r="A22608" t="s">
        <v>76</v>
      </c>
      <c r="B22608">
        <v>2025</v>
      </c>
      <c r="C22608" t="s">
        <v>18</v>
      </c>
      <c r="D22608" t="s">
        <v>10</v>
      </c>
      <c r="E22608">
        <v>972.48994327915216</v>
      </c>
      <c r="F22608" t="s">
        <v>22</v>
      </c>
    </row>
    <row r="22609" spans="1:6" x14ac:dyDescent="0.45">
      <c r="A22609" t="s">
        <v>76</v>
      </c>
      <c r="B22609">
        <v>2025</v>
      </c>
      <c r="C22609" t="s">
        <v>18</v>
      </c>
      <c r="D22609" t="s">
        <v>19</v>
      </c>
      <c r="E22609">
        <v>7.2886823264248557</v>
      </c>
      <c r="F22609" t="s">
        <v>23</v>
      </c>
    </row>
    <row r="22610" spans="1:6" x14ac:dyDescent="0.45">
      <c r="A22610" t="s">
        <v>76</v>
      </c>
      <c r="B22610">
        <v>2026</v>
      </c>
      <c r="C22610" t="s">
        <v>15</v>
      </c>
      <c r="D22610" t="s">
        <v>0</v>
      </c>
      <c r="E22610">
        <v>470.96966585857371</v>
      </c>
      <c r="F22610" t="s">
        <v>22</v>
      </c>
    </row>
    <row r="22611" spans="1:6" x14ac:dyDescent="0.45">
      <c r="A22611" t="s">
        <v>76</v>
      </c>
      <c r="B22611">
        <v>2026</v>
      </c>
      <c r="C22611" t="s">
        <v>15</v>
      </c>
      <c r="D22611" t="s">
        <v>1</v>
      </c>
      <c r="E22611">
        <v>716.4107747789003</v>
      </c>
      <c r="F22611" t="s">
        <v>22</v>
      </c>
    </row>
    <row r="22612" spans="1:6" x14ac:dyDescent="0.45">
      <c r="A22612" t="s">
        <v>76</v>
      </c>
      <c r="B22612">
        <v>2026</v>
      </c>
      <c r="C22612" t="s">
        <v>15</v>
      </c>
      <c r="D22612" t="s">
        <v>2</v>
      </c>
      <c r="E22612">
        <v>783.08077822216012</v>
      </c>
      <c r="F22612" t="s">
        <v>22</v>
      </c>
    </row>
    <row r="22613" spans="1:6" x14ac:dyDescent="0.45">
      <c r="A22613" t="s">
        <v>76</v>
      </c>
      <c r="B22613">
        <v>2026</v>
      </c>
      <c r="C22613" t="s">
        <v>15</v>
      </c>
      <c r="D22613" t="s">
        <v>3</v>
      </c>
      <c r="E22613">
        <v>6.2787230270328029</v>
      </c>
      <c r="F22613" t="s">
        <v>22</v>
      </c>
    </row>
    <row r="22614" spans="1:6" x14ac:dyDescent="0.45">
      <c r="A22614" t="s">
        <v>76</v>
      </c>
      <c r="B22614">
        <v>2026</v>
      </c>
      <c r="C22614" t="s">
        <v>15</v>
      </c>
      <c r="D22614" t="s">
        <v>4</v>
      </c>
      <c r="E22614">
        <v>138.04281580152619</v>
      </c>
      <c r="F22614" t="s">
        <v>22</v>
      </c>
    </row>
    <row r="22615" spans="1:6" x14ac:dyDescent="0.45">
      <c r="A22615" t="s">
        <v>76</v>
      </c>
      <c r="B22615">
        <v>2026</v>
      </c>
      <c r="C22615" t="s">
        <v>5</v>
      </c>
      <c r="D22615" t="s">
        <v>5</v>
      </c>
      <c r="E22615">
        <v>2114.7827576881932</v>
      </c>
      <c r="F22615" t="s">
        <v>22</v>
      </c>
    </row>
    <row r="22616" spans="1:6" x14ac:dyDescent="0.45">
      <c r="A22616" t="s">
        <v>76</v>
      </c>
      <c r="B22616">
        <v>2026</v>
      </c>
      <c r="C22616" t="s">
        <v>16</v>
      </c>
      <c r="D22616" t="s">
        <v>6</v>
      </c>
      <c r="E22616">
        <v>0</v>
      </c>
      <c r="F22616" t="s">
        <v>22</v>
      </c>
    </row>
    <row r="22617" spans="1:6" x14ac:dyDescent="0.45">
      <c r="A22617" t="s">
        <v>76</v>
      </c>
      <c r="B22617">
        <v>2026</v>
      </c>
      <c r="C22617" t="s">
        <v>16</v>
      </c>
      <c r="D22617" t="s">
        <v>7</v>
      </c>
      <c r="E22617">
        <v>0</v>
      </c>
      <c r="F22617" t="s">
        <v>22</v>
      </c>
    </row>
    <row r="22618" spans="1:6" x14ac:dyDescent="0.45">
      <c r="A22618" t="s">
        <v>76</v>
      </c>
      <c r="B22618">
        <v>2026</v>
      </c>
      <c r="C22618" t="s">
        <v>17</v>
      </c>
      <c r="D22618" t="s">
        <v>8</v>
      </c>
      <c r="E22618">
        <v>458.89775947876922</v>
      </c>
      <c r="F22618" t="s">
        <v>22</v>
      </c>
    </row>
    <row r="22619" spans="1:6" x14ac:dyDescent="0.45">
      <c r="A22619" t="s">
        <v>76</v>
      </c>
      <c r="B22619">
        <v>2026</v>
      </c>
      <c r="C22619" t="s">
        <v>18</v>
      </c>
      <c r="D22619" t="s">
        <v>9</v>
      </c>
      <c r="E22619">
        <v>540</v>
      </c>
      <c r="F22619" t="s">
        <v>22</v>
      </c>
    </row>
    <row r="22620" spans="1:6" x14ac:dyDescent="0.45">
      <c r="A22620" t="s">
        <v>76</v>
      </c>
      <c r="B22620">
        <v>2026</v>
      </c>
      <c r="C22620" t="s">
        <v>18</v>
      </c>
      <c r="D22620" t="s">
        <v>10</v>
      </c>
      <c r="E22620">
        <v>1115.8849982094241</v>
      </c>
      <c r="F22620" t="s">
        <v>22</v>
      </c>
    </row>
    <row r="22621" spans="1:6" x14ac:dyDescent="0.45">
      <c r="A22621" t="s">
        <v>76</v>
      </c>
      <c r="B22621">
        <v>2026</v>
      </c>
      <c r="C22621" t="s">
        <v>18</v>
      </c>
      <c r="D22621" t="s">
        <v>19</v>
      </c>
      <c r="E22621">
        <v>8.3634091241568704</v>
      </c>
      <c r="F22621" t="s">
        <v>23</v>
      </c>
    </row>
    <row r="22622" spans="1:6" x14ac:dyDescent="0.45">
      <c r="A22622" t="s">
        <v>76</v>
      </c>
      <c r="B22622">
        <v>2027</v>
      </c>
      <c r="C22622" t="s">
        <v>15</v>
      </c>
      <c r="D22622" t="s">
        <v>0</v>
      </c>
      <c r="E22622">
        <v>508.1745176809639</v>
      </c>
      <c r="F22622" t="s">
        <v>22</v>
      </c>
    </row>
    <row r="22623" spans="1:6" x14ac:dyDescent="0.45">
      <c r="A22623" t="s">
        <v>76</v>
      </c>
      <c r="B22623">
        <v>2027</v>
      </c>
      <c r="C22623" t="s">
        <v>15</v>
      </c>
      <c r="D22623" t="s">
        <v>1</v>
      </c>
      <c r="E22623">
        <v>691.33639766163878</v>
      </c>
      <c r="F22623" t="s">
        <v>22</v>
      </c>
    </row>
    <row r="22624" spans="1:6" x14ac:dyDescent="0.45">
      <c r="A22624" t="s">
        <v>76</v>
      </c>
      <c r="B22624">
        <v>2027</v>
      </c>
      <c r="C22624" t="s">
        <v>15</v>
      </c>
      <c r="D22624" t="s">
        <v>2</v>
      </c>
      <c r="E22624">
        <v>774.46688966171644</v>
      </c>
      <c r="F22624" t="s">
        <v>22</v>
      </c>
    </row>
    <row r="22625" spans="1:6" x14ac:dyDescent="0.45">
      <c r="A22625" t="s">
        <v>76</v>
      </c>
      <c r="B22625">
        <v>2027</v>
      </c>
      <c r="C22625" t="s">
        <v>15</v>
      </c>
      <c r="D22625" t="s">
        <v>3</v>
      </c>
      <c r="E22625">
        <v>6.2787230270328029</v>
      </c>
      <c r="F22625" t="s">
        <v>22</v>
      </c>
    </row>
    <row r="22626" spans="1:6" x14ac:dyDescent="0.45">
      <c r="A22626" t="s">
        <v>76</v>
      </c>
      <c r="B22626">
        <v>2027</v>
      </c>
      <c r="C22626" t="s">
        <v>15</v>
      </c>
      <c r="D22626" t="s">
        <v>4</v>
      </c>
      <c r="E22626">
        <v>132.42655603246976</v>
      </c>
      <c r="F22626" t="s">
        <v>22</v>
      </c>
    </row>
    <row r="22627" spans="1:6" x14ac:dyDescent="0.45">
      <c r="A22627" t="s">
        <v>76</v>
      </c>
      <c r="B22627">
        <v>2027</v>
      </c>
      <c r="C22627" t="s">
        <v>5</v>
      </c>
      <c r="D22627" t="s">
        <v>5</v>
      </c>
      <c r="E22627">
        <v>2112.6830840638218</v>
      </c>
      <c r="F22627" t="s">
        <v>22</v>
      </c>
    </row>
    <row r="22628" spans="1:6" x14ac:dyDescent="0.45">
      <c r="A22628" t="s">
        <v>76</v>
      </c>
      <c r="B22628">
        <v>2027</v>
      </c>
      <c r="C22628" t="s">
        <v>16</v>
      </c>
      <c r="D22628" t="s">
        <v>6</v>
      </c>
      <c r="E22628">
        <v>0</v>
      </c>
      <c r="F22628" t="s">
        <v>22</v>
      </c>
    </row>
    <row r="22629" spans="1:6" x14ac:dyDescent="0.45">
      <c r="A22629" t="s">
        <v>76</v>
      </c>
      <c r="B22629">
        <v>2027</v>
      </c>
      <c r="C22629" t="s">
        <v>16</v>
      </c>
      <c r="D22629" t="s">
        <v>7</v>
      </c>
      <c r="E22629">
        <v>0</v>
      </c>
      <c r="F22629" t="s">
        <v>22</v>
      </c>
    </row>
    <row r="22630" spans="1:6" x14ac:dyDescent="0.45">
      <c r="A22630" t="s">
        <v>76</v>
      </c>
      <c r="B22630">
        <v>2027</v>
      </c>
      <c r="C22630" t="s">
        <v>17</v>
      </c>
      <c r="D22630" t="s">
        <v>8</v>
      </c>
      <c r="E22630">
        <v>440.22754466385055</v>
      </c>
      <c r="F22630" t="s">
        <v>22</v>
      </c>
    </row>
    <row r="22631" spans="1:6" x14ac:dyDescent="0.45">
      <c r="A22631" t="s">
        <v>76</v>
      </c>
      <c r="B22631">
        <v>2027</v>
      </c>
      <c r="C22631" t="s">
        <v>18</v>
      </c>
      <c r="D22631" t="s">
        <v>9</v>
      </c>
      <c r="E22631">
        <v>440</v>
      </c>
      <c r="F22631" t="s">
        <v>22</v>
      </c>
    </row>
    <row r="22632" spans="1:6" x14ac:dyDescent="0.45">
      <c r="A22632" t="s">
        <v>76</v>
      </c>
      <c r="B22632">
        <v>2027</v>
      </c>
      <c r="C22632" t="s">
        <v>18</v>
      </c>
      <c r="D22632" t="s">
        <v>10</v>
      </c>
      <c r="E22632">
        <v>1232.4555393999713</v>
      </c>
      <c r="F22632" t="s">
        <v>22</v>
      </c>
    </row>
    <row r="22633" spans="1:6" x14ac:dyDescent="0.45">
      <c r="A22633" t="s">
        <v>76</v>
      </c>
      <c r="B22633">
        <v>2027</v>
      </c>
      <c r="C22633" t="s">
        <v>18</v>
      </c>
      <c r="D22633" t="s">
        <v>19</v>
      </c>
      <c r="E22633">
        <v>9.2370897716835625</v>
      </c>
      <c r="F22633" t="s">
        <v>23</v>
      </c>
    </row>
    <row r="22634" spans="1:6" x14ac:dyDescent="0.45">
      <c r="A22634" t="s">
        <v>76</v>
      </c>
      <c r="B22634">
        <v>2028</v>
      </c>
      <c r="C22634" t="s">
        <v>15</v>
      </c>
      <c r="D22634" t="s">
        <v>0</v>
      </c>
      <c r="E22634">
        <v>548.3184144131842</v>
      </c>
      <c r="F22634" t="s">
        <v>22</v>
      </c>
    </row>
    <row r="22635" spans="1:6" x14ac:dyDescent="0.45">
      <c r="A22635" t="s">
        <v>76</v>
      </c>
      <c r="B22635">
        <v>2028</v>
      </c>
      <c r="C22635" t="s">
        <v>15</v>
      </c>
      <c r="D22635" t="s">
        <v>1</v>
      </c>
      <c r="E22635">
        <v>667.13962374348137</v>
      </c>
      <c r="F22635" t="s">
        <v>22</v>
      </c>
    </row>
    <row r="22636" spans="1:6" x14ac:dyDescent="0.45">
      <c r="A22636" t="s">
        <v>76</v>
      </c>
      <c r="B22636">
        <v>2028</v>
      </c>
      <c r="C22636" t="s">
        <v>15</v>
      </c>
      <c r="D22636" t="s">
        <v>2</v>
      </c>
      <c r="E22636">
        <v>765.94775387543757</v>
      </c>
      <c r="F22636" t="s">
        <v>22</v>
      </c>
    </row>
    <row r="22637" spans="1:6" x14ac:dyDescent="0.45">
      <c r="A22637" t="s">
        <v>76</v>
      </c>
      <c r="B22637">
        <v>2028</v>
      </c>
      <c r="C22637" t="s">
        <v>15</v>
      </c>
      <c r="D22637" t="s">
        <v>3</v>
      </c>
      <c r="E22637">
        <v>6.2787230270328029</v>
      </c>
      <c r="F22637" t="s">
        <v>22</v>
      </c>
    </row>
    <row r="22638" spans="1:6" x14ac:dyDescent="0.45">
      <c r="A22638" t="s">
        <v>76</v>
      </c>
      <c r="B22638">
        <v>2028</v>
      </c>
      <c r="C22638" t="s">
        <v>15</v>
      </c>
      <c r="D22638" t="s">
        <v>4</v>
      </c>
      <c r="E22638">
        <v>127.03879329609391</v>
      </c>
      <c r="F22638" t="s">
        <v>22</v>
      </c>
    </row>
    <row r="22639" spans="1:6" x14ac:dyDescent="0.45">
      <c r="A22639" t="s">
        <v>76</v>
      </c>
      <c r="B22639">
        <v>2028</v>
      </c>
      <c r="C22639" t="s">
        <v>5</v>
      </c>
      <c r="D22639" t="s">
        <v>5</v>
      </c>
      <c r="E22639">
        <v>2114.7233083552301</v>
      </c>
      <c r="F22639" t="s">
        <v>22</v>
      </c>
    </row>
    <row r="22640" spans="1:6" x14ac:dyDescent="0.45">
      <c r="A22640" t="s">
        <v>76</v>
      </c>
      <c r="B22640">
        <v>2028</v>
      </c>
      <c r="C22640" t="s">
        <v>16</v>
      </c>
      <c r="D22640" t="s">
        <v>6</v>
      </c>
      <c r="E22640">
        <v>0</v>
      </c>
      <c r="F22640" t="s">
        <v>22</v>
      </c>
    </row>
    <row r="22641" spans="1:6" x14ac:dyDescent="0.45">
      <c r="A22641" t="s">
        <v>76</v>
      </c>
      <c r="B22641">
        <v>2028</v>
      </c>
      <c r="C22641" t="s">
        <v>16</v>
      </c>
      <c r="D22641" t="s">
        <v>7</v>
      </c>
      <c r="E22641">
        <v>0</v>
      </c>
      <c r="F22641" t="s">
        <v>22</v>
      </c>
    </row>
    <row r="22642" spans="1:6" x14ac:dyDescent="0.45">
      <c r="A22642" t="s">
        <v>76</v>
      </c>
      <c r="B22642">
        <v>2028</v>
      </c>
      <c r="C22642" t="s">
        <v>17</v>
      </c>
      <c r="D22642" t="s">
        <v>8</v>
      </c>
      <c r="E22642">
        <v>422.31692588973874</v>
      </c>
      <c r="F22642" t="s">
        <v>22</v>
      </c>
    </row>
    <row r="22643" spans="1:6" x14ac:dyDescent="0.45">
      <c r="A22643" t="s">
        <v>76</v>
      </c>
      <c r="B22643">
        <v>2028</v>
      </c>
      <c r="C22643" t="s">
        <v>18</v>
      </c>
      <c r="D22643" t="s">
        <v>9</v>
      </c>
      <c r="E22643">
        <v>380</v>
      </c>
      <c r="F22643" t="s">
        <v>22</v>
      </c>
    </row>
    <row r="22644" spans="1:6" x14ac:dyDescent="0.45">
      <c r="A22644" t="s">
        <v>76</v>
      </c>
      <c r="B22644">
        <v>2028</v>
      </c>
      <c r="C22644" t="s">
        <v>18</v>
      </c>
      <c r="D22644" t="s">
        <v>10</v>
      </c>
      <c r="E22644">
        <v>1312.4063824654911</v>
      </c>
      <c r="F22644" t="s">
        <v>22</v>
      </c>
    </row>
    <row r="22645" spans="1:6" x14ac:dyDescent="0.45">
      <c r="A22645" t="s">
        <v>76</v>
      </c>
      <c r="B22645">
        <v>2028</v>
      </c>
      <c r="C22645" t="s">
        <v>18</v>
      </c>
      <c r="D22645" t="s">
        <v>19</v>
      </c>
      <c r="E22645">
        <v>9.8363106694025539</v>
      </c>
      <c r="F22645" t="s">
        <v>23</v>
      </c>
    </row>
    <row r="22646" spans="1:6" x14ac:dyDescent="0.45">
      <c r="A22646" t="s">
        <v>76</v>
      </c>
      <c r="B22646">
        <v>2029</v>
      </c>
      <c r="C22646" t="s">
        <v>15</v>
      </c>
      <c r="D22646" t="s">
        <v>0</v>
      </c>
      <c r="E22646">
        <v>591.63352967127889</v>
      </c>
      <c r="F22646" t="s">
        <v>22</v>
      </c>
    </row>
    <row r="22647" spans="1:6" x14ac:dyDescent="0.45">
      <c r="A22647" t="s">
        <v>76</v>
      </c>
      <c r="B22647">
        <v>2029</v>
      </c>
      <c r="C22647" t="s">
        <v>15</v>
      </c>
      <c r="D22647" t="s">
        <v>1</v>
      </c>
      <c r="E22647">
        <v>643.78973691245949</v>
      </c>
      <c r="F22647" t="s">
        <v>22</v>
      </c>
    </row>
    <row r="22648" spans="1:6" x14ac:dyDescent="0.45">
      <c r="A22648" t="s">
        <v>76</v>
      </c>
      <c r="B22648">
        <v>2029</v>
      </c>
      <c r="C22648" t="s">
        <v>15</v>
      </c>
      <c r="D22648" t="s">
        <v>2</v>
      </c>
      <c r="E22648">
        <v>757.52232858280763</v>
      </c>
      <c r="F22648" t="s">
        <v>22</v>
      </c>
    </row>
    <row r="22649" spans="1:6" x14ac:dyDescent="0.45">
      <c r="A22649" t="s">
        <v>76</v>
      </c>
      <c r="B22649">
        <v>2029</v>
      </c>
      <c r="C22649" t="s">
        <v>15</v>
      </c>
      <c r="D22649" t="s">
        <v>3</v>
      </c>
      <c r="E22649">
        <v>6.2787230270328029</v>
      </c>
      <c r="F22649" t="s">
        <v>22</v>
      </c>
    </row>
    <row r="22650" spans="1:6" x14ac:dyDescent="0.45">
      <c r="A22650" t="s">
        <v>76</v>
      </c>
      <c r="B22650">
        <v>2029</v>
      </c>
      <c r="C22650" t="s">
        <v>15</v>
      </c>
      <c r="D22650" t="s">
        <v>4</v>
      </c>
      <c r="E22650">
        <v>121.87023121080472</v>
      </c>
      <c r="F22650" t="s">
        <v>22</v>
      </c>
    </row>
    <row r="22651" spans="1:6" x14ac:dyDescent="0.45">
      <c r="A22651" t="s">
        <v>76</v>
      </c>
      <c r="B22651">
        <v>2029</v>
      </c>
      <c r="C22651" t="s">
        <v>5</v>
      </c>
      <c r="D22651" t="s">
        <v>5</v>
      </c>
      <c r="E22651">
        <v>2121.094549404384</v>
      </c>
      <c r="F22651" t="s">
        <v>22</v>
      </c>
    </row>
    <row r="22652" spans="1:6" x14ac:dyDescent="0.45">
      <c r="A22652" t="s">
        <v>76</v>
      </c>
      <c r="B22652">
        <v>2029</v>
      </c>
      <c r="C22652" t="s">
        <v>16</v>
      </c>
      <c r="D22652" t="s">
        <v>6</v>
      </c>
      <c r="E22652">
        <v>0</v>
      </c>
      <c r="F22652" t="s">
        <v>22</v>
      </c>
    </row>
    <row r="22653" spans="1:6" x14ac:dyDescent="0.45">
      <c r="A22653" t="s">
        <v>76</v>
      </c>
      <c r="B22653">
        <v>2029</v>
      </c>
      <c r="C22653" t="s">
        <v>16</v>
      </c>
      <c r="D22653" t="s">
        <v>7</v>
      </c>
      <c r="E22653">
        <v>0</v>
      </c>
      <c r="F22653" t="s">
        <v>22</v>
      </c>
    </row>
    <row r="22654" spans="1:6" x14ac:dyDescent="0.45">
      <c r="A22654" t="s">
        <v>76</v>
      </c>
      <c r="B22654">
        <v>2029</v>
      </c>
      <c r="C22654" t="s">
        <v>17</v>
      </c>
      <c r="D22654" t="s">
        <v>8</v>
      </c>
      <c r="E22654">
        <v>405.1349990586005</v>
      </c>
      <c r="F22654" t="s">
        <v>22</v>
      </c>
    </row>
    <row r="22655" spans="1:6" x14ac:dyDescent="0.45">
      <c r="A22655" t="s">
        <v>76</v>
      </c>
      <c r="B22655">
        <v>2029</v>
      </c>
      <c r="C22655" t="s">
        <v>18</v>
      </c>
      <c r="D22655" t="s">
        <v>9</v>
      </c>
      <c r="E22655">
        <v>330</v>
      </c>
      <c r="F22655" t="s">
        <v>22</v>
      </c>
    </row>
    <row r="22656" spans="1:6" x14ac:dyDescent="0.45">
      <c r="A22656" t="s">
        <v>76</v>
      </c>
      <c r="B22656">
        <v>2029</v>
      </c>
      <c r="C22656" t="s">
        <v>18</v>
      </c>
      <c r="D22656" t="s">
        <v>10</v>
      </c>
      <c r="E22656">
        <v>1385.9595503457836</v>
      </c>
      <c r="F22656" t="s">
        <v>22</v>
      </c>
    </row>
    <row r="22657" spans="1:6" x14ac:dyDescent="0.45">
      <c r="A22657" t="s">
        <v>76</v>
      </c>
      <c r="B22657">
        <v>2029</v>
      </c>
      <c r="C22657" t="s">
        <v>18</v>
      </c>
      <c r="D22657" t="s">
        <v>19</v>
      </c>
      <c r="E22657">
        <v>10.387581845507412</v>
      </c>
      <c r="F22657" t="s">
        <v>23</v>
      </c>
    </row>
    <row r="22658" spans="1:6" x14ac:dyDescent="0.45">
      <c r="A22658" t="s">
        <v>76</v>
      </c>
      <c r="B22658">
        <v>2030</v>
      </c>
      <c r="C22658" t="s">
        <v>15</v>
      </c>
      <c r="D22658" t="s">
        <v>0</v>
      </c>
      <c r="E22658">
        <v>638.37037792338549</v>
      </c>
      <c r="F22658" t="s">
        <v>22</v>
      </c>
    </row>
    <row r="22659" spans="1:6" x14ac:dyDescent="0.45">
      <c r="A22659" t="s">
        <v>76</v>
      </c>
      <c r="B22659">
        <v>2030</v>
      </c>
      <c r="C22659" t="s">
        <v>15</v>
      </c>
      <c r="D22659" t="s">
        <v>1</v>
      </c>
      <c r="E22659">
        <v>621.25709612052333</v>
      </c>
      <c r="F22659" t="s">
        <v>22</v>
      </c>
    </row>
    <row r="22660" spans="1:6" x14ac:dyDescent="0.45">
      <c r="A22660" t="s">
        <v>76</v>
      </c>
      <c r="B22660">
        <v>2030</v>
      </c>
      <c r="C22660" t="s">
        <v>15</v>
      </c>
      <c r="D22660" t="s">
        <v>2</v>
      </c>
      <c r="E22660">
        <v>749.18958296839696</v>
      </c>
      <c r="F22660" t="s">
        <v>22</v>
      </c>
    </row>
    <row r="22661" spans="1:6" x14ac:dyDescent="0.45">
      <c r="A22661" t="s">
        <v>76</v>
      </c>
      <c r="B22661">
        <v>2030</v>
      </c>
      <c r="C22661" t="s">
        <v>15</v>
      </c>
      <c r="D22661" t="s">
        <v>3</v>
      </c>
      <c r="E22661">
        <v>6.2787230270328029</v>
      </c>
      <c r="F22661" t="s">
        <v>22</v>
      </c>
    </row>
    <row r="22662" spans="1:6" x14ac:dyDescent="0.45">
      <c r="A22662" t="s">
        <v>76</v>
      </c>
      <c r="B22662">
        <v>2030</v>
      </c>
      <c r="C22662" t="s">
        <v>15</v>
      </c>
      <c r="D22662" t="s">
        <v>4</v>
      </c>
      <c r="E22662">
        <v>116.91195161747235</v>
      </c>
      <c r="F22662" t="s">
        <v>22</v>
      </c>
    </row>
    <row r="22663" spans="1:6" x14ac:dyDescent="0.45">
      <c r="A22663" t="s">
        <v>76</v>
      </c>
      <c r="B22663">
        <v>2030</v>
      </c>
      <c r="C22663" t="s">
        <v>5</v>
      </c>
      <c r="D22663" t="s">
        <v>5</v>
      </c>
      <c r="E22663">
        <v>2132.0077316568108</v>
      </c>
      <c r="F22663" t="s">
        <v>22</v>
      </c>
    </row>
    <row r="22664" spans="1:6" x14ac:dyDescent="0.45">
      <c r="A22664" t="s">
        <v>76</v>
      </c>
      <c r="B22664">
        <v>2030</v>
      </c>
      <c r="C22664" t="s">
        <v>16</v>
      </c>
      <c r="D22664" t="s">
        <v>6</v>
      </c>
      <c r="E22664">
        <v>0</v>
      </c>
      <c r="F22664" t="s">
        <v>22</v>
      </c>
    </row>
    <row r="22665" spans="1:6" x14ac:dyDescent="0.45">
      <c r="A22665" t="s">
        <v>76</v>
      </c>
      <c r="B22665">
        <v>2030</v>
      </c>
      <c r="C22665" t="s">
        <v>16</v>
      </c>
      <c r="D22665" t="s">
        <v>7</v>
      </c>
      <c r="E22665">
        <v>0</v>
      </c>
      <c r="F22665" t="s">
        <v>22</v>
      </c>
    </row>
    <row r="22666" spans="1:6" x14ac:dyDescent="0.45">
      <c r="A22666" t="s">
        <v>76</v>
      </c>
      <c r="B22666">
        <v>2030</v>
      </c>
      <c r="C22666" t="s">
        <v>17</v>
      </c>
      <c r="D22666" t="s">
        <v>8</v>
      </c>
      <c r="E22666">
        <v>388.65211740309326</v>
      </c>
      <c r="F22666" t="s">
        <v>22</v>
      </c>
    </row>
    <row r="22667" spans="1:6" x14ac:dyDescent="0.45">
      <c r="A22667" t="s">
        <v>76</v>
      </c>
      <c r="B22667">
        <v>2030</v>
      </c>
      <c r="C22667" t="s">
        <v>18</v>
      </c>
      <c r="D22667" t="s">
        <v>9</v>
      </c>
      <c r="E22667">
        <v>300</v>
      </c>
      <c r="F22667" t="s">
        <v>22</v>
      </c>
    </row>
    <row r="22668" spans="1:6" x14ac:dyDescent="0.45">
      <c r="A22668" t="s">
        <v>76</v>
      </c>
      <c r="B22668">
        <v>2030</v>
      </c>
      <c r="C22668" t="s">
        <v>18</v>
      </c>
      <c r="D22668" t="s">
        <v>10</v>
      </c>
      <c r="E22668">
        <v>1443.3556142537177</v>
      </c>
      <c r="F22668" t="s">
        <v>22</v>
      </c>
    </row>
    <row r="22669" spans="1:6" x14ac:dyDescent="0.45">
      <c r="A22669" t="s">
        <v>76</v>
      </c>
      <c r="B22669">
        <v>2030</v>
      </c>
      <c r="C22669" t="s">
        <v>18</v>
      </c>
      <c r="D22669" t="s">
        <v>19</v>
      </c>
      <c r="E22669">
        <v>10.817757683831765</v>
      </c>
      <c r="F22669" t="s">
        <v>23</v>
      </c>
    </row>
    <row r="22670" spans="1:6" x14ac:dyDescent="0.45">
      <c r="A22670" t="s">
        <v>76</v>
      </c>
      <c r="B22670">
        <v>2031</v>
      </c>
      <c r="C22670" t="s">
        <v>15</v>
      </c>
      <c r="D22670" t="s">
        <v>0</v>
      </c>
      <c r="E22670">
        <v>618.87687517457346</v>
      </c>
      <c r="F22670" t="s">
        <v>22</v>
      </c>
    </row>
    <row r="22671" spans="1:6" x14ac:dyDescent="0.45">
      <c r="A22671" t="s">
        <v>76</v>
      </c>
      <c r="B22671">
        <v>2031</v>
      </c>
      <c r="C22671" t="s">
        <v>15</v>
      </c>
      <c r="D22671" t="s">
        <v>1</v>
      </c>
      <c r="E22671">
        <v>592.05801260285875</v>
      </c>
      <c r="F22671" t="s">
        <v>22</v>
      </c>
    </row>
    <row r="22672" spans="1:6" x14ac:dyDescent="0.45">
      <c r="A22672" t="s">
        <v>76</v>
      </c>
      <c r="B22672">
        <v>2031</v>
      </c>
      <c r="C22672" t="s">
        <v>15</v>
      </c>
      <c r="D22672" t="s">
        <v>2</v>
      </c>
      <c r="E22672">
        <v>741.69768713871292</v>
      </c>
      <c r="F22672" t="s">
        <v>22</v>
      </c>
    </row>
    <row r="22673" spans="1:6" x14ac:dyDescent="0.45">
      <c r="A22673" t="s">
        <v>76</v>
      </c>
      <c r="B22673">
        <v>2031</v>
      </c>
      <c r="C22673" t="s">
        <v>15</v>
      </c>
      <c r="D22673" t="s">
        <v>3</v>
      </c>
      <c r="E22673">
        <v>6.2787230270328029</v>
      </c>
      <c r="F22673" t="s">
        <v>22</v>
      </c>
    </row>
    <row r="22674" spans="1:6" x14ac:dyDescent="0.45">
      <c r="A22674" t="s">
        <v>76</v>
      </c>
      <c r="B22674">
        <v>2031</v>
      </c>
      <c r="C22674" t="s">
        <v>15</v>
      </c>
      <c r="D22674" t="s">
        <v>4</v>
      </c>
      <c r="E22674">
        <v>112.15539919148353</v>
      </c>
      <c r="F22674" t="s">
        <v>22</v>
      </c>
    </row>
    <row r="22675" spans="1:6" x14ac:dyDescent="0.45">
      <c r="A22675" t="s">
        <v>76</v>
      </c>
      <c r="B22675">
        <v>2031</v>
      </c>
      <c r="C22675" t="s">
        <v>5</v>
      </c>
      <c r="D22675" t="s">
        <v>5</v>
      </c>
      <c r="E22675">
        <v>2071.0666971346618</v>
      </c>
      <c r="F22675" t="s">
        <v>22</v>
      </c>
    </row>
    <row r="22676" spans="1:6" x14ac:dyDescent="0.45">
      <c r="A22676" t="s">
        <v>76</v>
      </c>
      <c r="B22676">
        <v>2031</v>
      </c>
      <c r="C22676" t="s">
        <v>16</v>
      </c>
      <c r="D22676" t="s">
        <v>6</v>
      </c>
      <c r="E22676">
        <v>0</v>
      </c>
      <c r="F22676" t="s">
        <v>22</v>
      </c>
    </row>
    <row r="22677" spans="1:6" x14ac:dyDescent="0.45">
      <c r="A22677" t="s">
        <v>76</v>
      </c>
      <c r="B22677">
        <v>2031</v>
      </c>
      <c r="C22677" t="s">
        <v>16</v>
      </c>
      <c r="D22677" t="s">
        <v>7</v>
      </c>
      <c r="E22677">
        <v>0</v>
      </c>
      <c r="F22677" t="s">
        <v>22</v>
      </c>
    </row>
    <row r="22678" spans="1:6" x14ac:dyDescent="0.45">
      <c r="A22678" t="s">
        <v>76</v>
      </c>
      <c r="B22678">
        <v>2031</v>
      </c>
      <c r="C22678" t="s">
        <v>17</v>
      </c>
      <c r="D22678" t="s">
        <v>8</v>
      </c>
      <c r="E22678">
        <v>372.83984033198578</v>
      </c>
      <c r="F22678" t="s">
        <v>22</v>
      </c>
    </row>
    <row r="22679" spans="1:6" x14ac:dyDescent="0.45">
      <c r="A22679" t="s">
        <v>76</v>
      </c>
      <c r="B22679">
        <v>2031</v>
      </c>
      <c r="C22679" t="s">
        <v>18</v>
      </c>
      <c r="D22679" t="s">
        <v>9</v>
      </c>
      <c r="E22679">
        <v>260</v>
      </c>
      <c r="F22679" t="s">
        <v>22</v>
      </c>
    </row>
    <row r="22680" spans="1:6" x14ac:dyDescent="0.45">
      <c r="A22680" t="s">
        <v>76</v>
      </c>
      <c r="B22680">
        <v>2031</v>
      </c>
      <c r="C22680" t="s">
        <v>18</v>
      </c>
      <c r="D22680" t="s">
        <v>10</v>
      </c>
      <c r="E22680">
        <v>1438.2268568026759</v>
      </c>
      <c r="F22680" t="s">
        <v>22</v>
      </c>
    </row>
    <row r="22681" spans="1:6" x14ac:dyDescent="0.45">
      <c r="A22681" t="s">
        <v>76</v>
      </c>
      <c r="B22681">
        <v>2031</v>
      </c>
      <c r="C22681" t="s">
        <v>18</v>
      </c>
      <c r="D22681" t="s">
        <v>19</v>
      </c>
      <c r="E22681">
        <v>10.779318331272622</v>
      </c>
      <c r="F22681" t="s">
        <v>23</v>
      </c>
    </row>
    <row r="22682" spans="1:6" x14ac:dyDescent="0.45">
      <c r="A22682" t="s">
        <v>76</v>
      </c>
      <c r="B22682">
        <v>2032</v>
      </c>
      <c r="C22682" t="s">
        <v>15</v>
      </c>
      <c r="D22682" t="s">
        <v>0</v>
      </c>
      <c r="E22682">
        <v>599.97863289297493</v>
      </c>
      <c r="F22682" t="s">
        <v>22</v>
      </c>
    </row>
    <row r="22683" spans="1:6" x14ac:dyDescent="0.45">
      <c r="A22683" t="s">
        <v>76</v>
      </c>
      <c r="B22683">
        <v>2032</v>
      </c>
      <c r="C22683" t="s">
        <v>15</v>
      </c>
      <c r="D22683" t="s">
        <v>1</v>
      </c>
      <c r="E22683">
        <v>564.2312860105244</v>
      </c>
      <c r="F22683" t="s">
        <v>22</v>
      </c>
    </row>
    <row r="22684" spans="1:6" x14ac:dyDescent="0.45">
      <c r="A22684" t="s">
        <v>76</v>
      </c>
      <c r="B22684">
        <v>2032</v>
      </c>
      <c r="C22684" t="s">
        <v>15</v>
      </c>
      <c r="D22684" t="s">
        <v>2</v>
      </c>
      <c r="E22684">
        <v>734.28071026732573</v>
      </c>
      <c r="F22684" t="s">
        <v>22</v>
      </c>
    </row>
    <row r="22685" spans="1:6" x14ac:dyDescent="0.45">
      <c r="A22685" t="s">
        <v>76</v>
      </c>
      <c r="B22685">
        <v>2032</v>
      </c>
      <c r="C22685" t="s">
        <v>15</v>
      </c>
      <c r="D22685" t="s">
        <v>3</v>
      </c>
      <c r="E22685">
        <v>6.2787230270328029</v>
      </c>
      <c r="F22685" t="s">
        <v>22</v>
      </c>
    </row>
    <row r="22686" spans="1:6" x14ac:dyDescent="0.45">
      <c r="A22686" t="s">
        <v>76</v>
      </c>
      <c r="B22686">
        <v>2032</v>
      </c>
      <c r="C22686" t="s">
        <v>15</v>
      </c>
      <c r="D22686" t="s">
        <v>4</v>
      </c>
      <c r="E22686">
        <v>107.5923666808512</v>
      </c>
      <c r="F22686" t="s">
        <v>22</v>
      </c>
    </row>
    <row r="22687" spans="1:6" x14ac:dyDescent="0.45">
      <c r="A22687" t="s">
        <v>76</v>
      </c>
      <c r="B22687">
        <v>2032</v>
      </c>
      <c r="C22687" t="s">
        <v>5</v>
      </c>
      <c r="D22687" t="s">
        <v>5</v>
      </c>
      <c r="E22687">
        <v>2012.3617188787091</v>
      </c>
      <c r="F22687" t="s">
        <v>22</v>
      </c>
    </row>
    <row r="22688" spans="1:6" x14ac:dyDescent="0.45">
      <c r="A22688" t="s">
        <v>76</v>
      </c>
      <c r="B22688">
        <v>2032</v>
      </c>
      <c r="C22688" t="s">
        <v>16</v>
      </c>
      <c r="D22688" t="s">
        <v>6</v>
      </c>
      <c r="E22688">
        <v>0</v>
      </c>
      <c r="F22688" t="s">
        <v>22</v>
      </c>
    </row>
    <row r="22689" spans="1:6" x14ac:dyDescent="0.45">
      <c r="A22689" t="s">
        <v>76</v>
      </c>
      <c r="B22689">
        <v>2032</v>
      </c>
      <c r="C22689" t="s">
        <v>16</v>
      </c>
      <c r="D22689" t="s">
        <v>7</v>
      </c>
      <c r="E22689">
        <v>0</v>
      </c>
      <c r="F22689" t="s">
        <v>22</v>
      </c>
    </row>
    <row r="22690" spans="1:6" x14ac:dyDescent="0.45">
      <c r="A22690" t="s">
        <v>76</v>
      </c>
      <c r="B22690">
        <v>2032</v>
      </c>
      <c r="C22690" t="s">
        <v>17</v>
      </c>
      <c r="D22690" t="s">
        <v>8</v>
      </c>
      <c r="E22690">
        <v>357.67088435698889</v>
      </c>
      <c r="F22690" t="s">
        <v>22</v>
      </c>
    </row>
    <row r="22691" spans="1:6" x14ac:dyDescent="0.45">
      <c r="A22691" t="s">
        <v>76</v>
      </c>
      <c r="B22691">
        <v>2032</v>
      </c>
      <c r="C22691" t="s">
        <v>18</v>
      </c>
      <c r="D22691" t="s">
        <v>9</v>
      </c>
      <c r="E22691">
        <v>222</v>
      </c>
      <c r="F22691" t="s">
        <v>22</v>
      </c>
    </row>
    <row r="22692" spans="1:6" x14ac:dyDescent="0.45">
      <c r="A22692" t="s">
        <v>76</v>
      </c>
      <c r="B22692">
        <v>2032</v>
      </c>
      <c r="C22692" t="s">
        <v>18</v>
      </c>
      <c r="D22692" t="s">
        <v>10</v>
      </c>
      <c r="E22692">
        <v>1432.6908345217205</v>
      </c>
      <c r="F22692" t="s">
        <v>22</v>
      </c>
    </row>
    <row r="22693" spans="1:6" x14ac:dyDescent="0.45">
      <c r="A22693" t="s">
        <v>76</v>
      </c>
      <c r="B22693">
        <v>2032</v>
      </c>
      <c r="C22693" t="s">
        <v>18</v>
      </c>
      <c r="D22693" t="s">
        <v>19</v>
      </c>
      <c r="E22693">
        <v>10.737826583171003</v>
      </c>
      <c r="F22693" t="s">
        <v>23</v>
      </c>
    </row>
    <row r="22694" spans="1:6" x14ac:dyDescent="0.45">
      <c r="A22694" t="s">
        <v>76</v>
      </c>
      <c r="B22694">
        <v>2033</v>
      </c>
      <c r="C22694" t="s">
        <v>15</v>
      </c>
      <c r="D22694" t="s">
        <v>0</v>
      </c>
      <c r="E22694">
        <v>581.65747399526151</v>
      </c>
      <c r="F22694" t="s">
        <v>22</v>
      </c>
    </row>
    <row r="22695" spans="1:6" x14ac:dyDescent="0.45">
      <c r="A22695" t="s">
        <v>76</v>
      </c>
      <c r="B22695">
        <v>2033</v>
      </c>
      <c r="C22695" t="s">
        <v>15</v>
      </c>
      <c r="D22695" t="s">
        <v>1</v>
      </c>
      <c r="E22695">
        <v>537.71241556802977</v>
      </c>
      <c r="F22695" t="s">
        <v>22</v>
      </c>
    </row>
    <row r="22696" spans="1:6" x14ac:dyDescent="0.45">
      <c r="A22696" t="s">
        <v>76</v>
      </c>
      <c r="B22696">
        <v>2033</v>
      </c>
      <c r="C22696" t="s">
        <v>15</v>
      </c>
      <c r="D22696" t="s">
        <v>2</v>
      </c>
      <c r="E22696">
        <v>726.93790316465243</v>
      </c>
      <c r="F22696" t="s">
        <v>22</v>
      </c>
    </row>
    <row r="22697" spans="1:6" x14ac:dyDescent="0.45">
      <c r="A22697" t="s">
        <v>76</v>
      </c>
      <c r="B22697">
        <v>2033</v>
      </c>
      <c r="C22697" t="s">
        <v>15</v>
      </c>
      <c r="D22697" t="s">
        <v>3</v>
      </c>
      <c r="E22697">
        <v>6.2787230270328029</v>
      </c>
      <c r="F22697" t="s">
        <v>22</v>
      </c>
    </row>
    <row r="22698" spans="1:6" x14ac:dyDescent="0.45">
      <c r="A22698" t="s">
        <v>76</v>
      </c>
      <c r="B22698">
        <v>2033</v>
      </c>
      <c r="C22698" t="s">
        <v>15</v>
      </c>
      <c r="D22698" t="s">
        <v>4</v>
      </c>
      <c r="E22698">
        <v>103.21498074491063</v>
      </c>
      <c r="F22698" t="s">
        <v>22</v>
      </c>
    </row>
    <row r="22699" spans="1:6" x14ac:dyDescent="0.45">
      <c r="A22699" t="s">
        <v>76</v>
      </c>
      <c r="B22699">
        <v>2033</v>
      </c>
      <c r="C22699" t="s">
        <v>5</v>
      </c>
      <c r="D22699" t="s">
        <v>5</v>
      </c>
      <c r="E22699">
        <v>1955.8014964998872</v>
      </c>
      <c r="F22699" t="s">
        <v>22</v>
      </c>
    </row>
    <row r="22700" spans="1:6" x14ac:dyDescent="0.45">
      <c r="A22700" t="s">
        <v>76</v>
      </c>
      <c r="B22700">
        <v>2033</v>
      </c>
      <c r="C22700" t="s">
        <v>16</v>
      </c>
      <c r="D22700" t="s">
        <v>6</v>
      </c>
      <c r="E22700">
        <v>0</v>
      </c>
      <c r="F22700" t="s">
        <v>22</v>
      </c>
    </row>
    <row r="22701" spans="1:6" x14ac:dyDescent="0.45">
      <c r="A22701" t="s">
        <v>76</v>
      </c>
      <c r="B22701">
        <v>2033</v>
      </c>
      <c r="C22701" t="s">
        <v>16</v>
      </c>
      <c r="D22701" t="s">
        <v>7</v>
      </c>
      <c r="E22701">
        <v>0</v>
      </c>
      <c r="F22701" t="s">
        <v>22</v>
      </c>
    </row>
    <row r="22702" spans="1:6" x14ac:dyDescent="0.45">
      <c r="A22702" t="s">
        <v>76</v>
      </c>
      <c r="B22702">
        <v>2033</v>
      </c>
      <c r="C22702" t="s">
        <v>17</v>
      </c>
      <c r="D22702" t="s">
        <v>8</v>
      </c>
      <c r="E22702">
        <v>343.11907601612495</v>
      </c>
      <c r="F22702" t="s">
        <v>22</v>
      </c>
    </row>
    <row r="22703" spans="1:6" x14ac:dyDescent="0.45">
      <c r="A22703" t="s">
        <v>76</v>
      </c>
      <c r="B22703">
        <v>2033</v>
      </c>
      <c r="C22703" t="s">
        <v>18</v>
      </c>
      <c r="D22703" t="s">
        <v>9</v>
      </c>
      <c r="E22703">
        <v>200</v>
      </c>
      <c r="F22703" t="s">
        <v>22</v>
      </c>
    </row>
    <row r="22704" spans="1:6" x14ac:dyDescent="0.45">
      <c r="A22704" t="s">
        <v>76</v>
      </c>
      <c r="B22704">
        <v>2033</v>
      </c>
      <c r="C22704" t="s">
        <v>18</v>
      </c>
      <c r="D22704" t="s">
        <v>10</v>
      </c>
      <c r="E22704">
        <v>1412.6824204837619</v>
      </c>
      <c r="F22704" t="s">
        <v>22</v>
      </c>
    </row>
    <row r="22705" spans="1:6" x14ac:dyDescent="0.45">
      <c r="A22705" t="s">
        <v>76</v>
      </c>
      <c r="B22705">
        <v>2033</v>
      </c>
      <c r="C22705" t="s">
        <v>18</v>
      </c>
      <c r="D22705" t="s">
        <v>19</v>
      </c>
      <c r="E22705">
        <v>10.587866190484048</v>
      </c>
      <c r="F22705" t="s">
        <v>23</v>
      </c>
    </row>
    <row r="22706" spans="1:6" x14ac:dyDescent="0.45">
      <c r="A22706" t="s">
        <v>76</v>
      </c>
      <c r="B22706">
        <v>2034</v>
      </c>
      <c r="C22706" t="s">
        <v>15</v>
      </c>
      <c r="D22706" t="s">
        <v>0</v>
      </c>
      <c r="E22706">
        <v>563.89577645992495</v>
      </c>
      <c r="F22706" t="s">
        <v>22</v>
      </c>
    </row>
    <row r="22707" spans="1:6" x14ac:dyDescent="0.45">
      <c r="A22707" t="s">
        <v>76</v>
      </c>
      <c r="B22707">
        <v>2034</v>
      </c>
      <c r="C22707" t="s">
        <v>15</v>
      </c>
      <c r="D22707" t="s">
        <v>1</v>
      </c>
      <c r="E22707">
        <v>512.43993203633238</v>
      </c>
      <c r="F22707" t="s">
        <v>22</v>
      </c>
    </row>
    <row r="22708" spans="1:6" x14ac:dyDescent="0.45">
      <c r="A22708" t="s">
        <v>76</v>
      </c>
      <c r="B22708">
        <v>2034</v>
      </c>
      <c r="C22708" t="s">
        <v>15</v>
      </c>
      <c r="D22708" t="s">
        <v>2</v>
      </c>
      <c r="E22708">
        <v>719.66852413300603</v>
      </c>
      <c r="F22708" t="s">
        <v>22</v>
      </c>
    </row>
    <row r="22709" spans="1:6" x14ac:dyDescent="0.45">
      <c r="A22709" t="s">
        <v>76</v>
      </c>
      <c r="B22709">
        <v>2034</v>
      </c>
      <c r="C22709" t="s">
        <v>15</v>
      </c>
      <c r="D22709" t="s">
        <v>3</v>
      </c>
      <c r="E22709">
        <v>6.2787230270328029</v>
      </c>
      <c r="F22709" t="s">
        <v>22</v>
      </c>
    </row>
    <row r="22710" spans="1:6" x14ac:dyDescent="0.45">
      <c r="A22710" t="s">
        <v>76</v>
      </c>
      <c r="B22710">
        <v>2034</v>
      </c>
      <c r="C22710" t="s">
        <v>15</v>
      </c>
      <c r="D22710" t="s">
        <v>4</v>
      </c>
      <c r="E22710">
        <v>99.015688369166725</v>
      </c>
      <c r="F22710" t="s">
        <v>22</v>
      </c>
    </row>
    <row r="22711" spans="1:6" x14ac:dyDescent="0.45">
      <c r="A22711" t="s">
        <v>76</v>
      </c>
      <c r="B22711">
        <v>2034</v>
      </c>
      <c r="C22711" t="s">
        <v>5</v>
      </c>
      <c r="D22711" t="s">
        <v>5</v>
      </c>
      <c r="E22711">
        <v>1901.2986440254629</v>
      </c>
      <c r="F22711" t="s">
        <v>22</v>
      </c>
    </row>
    <row r="22712" spans="1:6" x14ac:dyDescent="0.45">
      <c r="A22712" t="s">
        <v>76</v>
      </c>
      <c r="B22712">
        <v>2034</v>
      </c>
      <c r="C22712" t="s">
        <v>16</v>
      </c>
      <c r="D22712" t="s">
        <v>6</v>
      </c>
      <c r="E22712">
        <v>0</v>
      </c>
      <c r="F22712" t="s">
        <v>22</v>
      </c>
    </row>
    <row r="22713" spans="1:6" x14ac:dyDescent="0.45">
      <c r="A22713" t="s">
        <v>76</v>
      </c>
      <c r="B22713">
        <v>2034</v>
      </c>
      <c r="C22713" t="s">
        <v>16</v>
      </c>
      <c r="D22713" t="s">
        <v>7</v>
      </c>
      <c r="E22713">
        <v>0</v>
      </c>
      <c r="F22713" t="s">
        <v>22</v>
      </c>
    </row>
    <row r="22714" spans="1:6" x14ac:dyDescent="0.45">
      <c r="A22714" t="s">
        <v>76</v>
      </c>
      <c r="B22714">
        <v>2034</v>
      </c>
      <c r="C22714" t="s">
        <v>17</v>
      </c>
      <c r="D22714" t="s">
        <v>8</v>
      </c>
      <c r="E22714">
        <v>329.15930671240528</v>
      </c>
      <c r="F22714" t="s">
        <v>22</v>
      </c>
    </row>
    <row r="22715" spans="1:6" x14ac:dyDescent="0.45">
      <c r="A22715" t="s">
        <v>76</v>
      </c>
      <c r="B22715">
        <v>2034</v>
      </c>
      <c r="C22715" t="s">
        <v>18</v>
      </c>
      <c r="D22715" t="s">
        <v>9</v>
      </c>
      <c r="E22715">
        <v>190</v>
      </c>
      <c r="F22715" t="s">
        <v>22</v>
      </c>
    </row>
    <row r="22716" spans="1:6" x14ac:dyDescent="0.45">
      <c r="A22716" t="s">
        <v>76</v>
      </c>
      <c r="B22716">
        <v>2034</v>
      </c>
      <c r="C22716" t="s">
        <v>18</v>
      </c>
      <c r="D22716" t="s">
        <v>10</v>
      </c>
      <c r="E22716">
        <v>1382.1393373130577</v>
      </c>
      <c r="F22716" t="s">
        <v>22</v>
      </c>
    </row>
    <row r="22717" spans="1:6" x14ac:dyDescent="0.45">
      <c r="A22717" t="s">
        <v>76</v>
      </c>
      <c r="B22717">
        <v>2034</v>
      </c>
      <c r="C22717" t="s">
        <v>18</v>
      </c>
      <c r="D22717" t="s">
        <v>19</v>
      </c>
      <c r="E22717">
        <v>10.358949858711828</v>
      </c>
      <c r="F22717" t="s">
        <v>23</v>
      </c>
    </row>
    <row r="22718" spans="1:6" x14ac:dyDescent="0.45">
      <c r="A22718" t="s">
        <v>76</v>
      </c>
      <c r="B22718">
        <v>2035</v>
      </c>
      <c r="C22718" t="s">
        <v>15</v>
      </c>
      <c r="D22718" t="s">
        <v>0</v>
      </c>
      <c r="E22718">
        <v>546.67645637771375</v>
      </c>
      <c r="F22718" t="s">
        <v>22</v>
      </c>
    </row>
    <row r="22719" spans="1:6" x14ac:dyDescent="0.45">
      <c r="A22719" t="s">
        <v>76</v>
      </c>
      <c r="B22719">
        <v>2035</v>
      </c>
      <c r="C22719" t="s">
        <v>15</v>
      </c>
      <c r="D22719" t="s">
        <v>1</v>
      </c>
      <c r="E22719">
        <v>488.35525523062466</v>
      </c>
      <c r="F22719" t="s">
        <v>22</v>
      </c>
    </row>
    <row r="22720" spans="1:6" x14ac:dyDescent="0.45">
      <c r="A22720" t="s">
        <v>76</v>
      </c>
      <c r="B22720">
        <v>2035</v>
      </c>
      <c r="C22720" t="s">
        <v>15</v>
      </c>
      <c r="D22720" t="s">
        <v>2</v>
      </c>
      <c r="E22720">
        <v>712.47183889167593</v>
      </c>
      <c r="F22720" t="s">
        <v>22</v>
      </c>
    </row>
    <row r="22721" spans="1:6" x14ac:dyDescent="0.45">
      <c r="A22721" t="s">
        <v>76</v>
      </c>
      <c r="B22721">
        <v>2035</v>
      </c>
      <c r="C22721" t="s">
        <v>15</v>
      </c>
      <c r="D22721" t="s">
        <v>3</v>
      </c>
      <c r="E22721">
        <v>6.2787230270328029</v>
      </c>
      <c r="F22721" t="s">
        <v>22</v>
      </c>
    </row>
    <row r="22722" spans="1:6" x14ac:dyDescent="0.45">
      <c r="A22722" t="s">
        <v>76</v>
      </c>
      <c r="B22722">
        <v>2035</v>
      </c>
      <c r="C22722" t="s">
        <v>15</v>
      </c>
      <c r="D22722" t="s">
        <v>4</v>
      </c>
      <c r="E22722">
        <v>94.987243832851846</v>
      </c>
      <c r="F22722" t="s">
        <v>22</v>
      </c>
    </row>
    <row r="22723" spans="1:6" x14ac:dyDescent="0.45">
      <c r="A22723" t="s">
        <v>76</v>
      </c>
      <c r="B22723">
        <v>2035</v>
      </c>
      <c r="C22723" t="s">
        <v>5</v>
      </c>
      <c r="D22723" t="s">
        <v>5</v>
      </c>
      <c r="E22723">
        <v>1848.7695173598988</v>
      </c>
      <c r="F22723" t="s">
        <v>22</v>
      </c>
    </row>
    <row r="22724" spans="1:6" x14ac:dyDescent="0.45">
      <c r="A22724" t="s">
        <v>76</v>
      </c>
      <c r="B22724">
        <v>2035</v>
      </c>
      <c r="C22724" t="s">
        <v>16</v>
      </c>
      <c r="D22724" t="s">
        <v>6</v>
      </c>
      <c r="E22724">
        <v>0</v>
      </c>
      <c r="F22724" t="s">
        <v>22</v>
      </c>
    </row>
    <row r="22725" spans="1:6" x14ac:dyDescent="0.45">
      <c r="A22725" t="s">
        <v>76</v>
      </c>
      <c r="B22725">
        <v>2035</v>
      </c>
      <c r="C22725" t="s">
        <v>16</v>
      </c>
      <c r="D22725" t="s">
        <v>7</v>
      </c>
      <c r="E22725">
        <v>0</v>
      </c>
      <c r="F22725" t="s">
        <v>22</v>
      </c>
    </row>
    <row r="22726" spans="1:6" x14ac:dyDescent="0.45">
      <c r="A22726" t="s">
        <v>76</v>
      </c>
      <c r="B22726">
        <v>2035</v>
      </c>
      <c r="C22726" t="s">
        <v>17</v>
      </c>
      <c r="D22726" t="s">
        <v>8</v>
      </c>
      <c r="E22726">
        <v>315.76748938989203</v>
      </c>
      <c r="F22726" t="s">
        <v>22</v>
      </c>
    </row>
    <row r="22727" spans="1:6" x14ac:dyDescent="0.45">
      <c r="A22727" t="s">
        <v>76</v>
      </c>
      <c r="B22727">
        <v>2035</v>
      </c>
      <c r="C22727" t="s">
        <v>18</v>
      </c>
      <c r="D22727" t="s">
        <v>9</v>
      </c>
      <c r="E22727">
        <v>185.30888328538319</v>
      </c>
      <c r="F22727" t="s">
        <v>22</v>
      </c>
    </row>
    <row r="22728" spans="1:6" x14ac:dyDescent="0.45">
      <c r="A22728" t="s">
        <v>76</v>
      </c>
      <c r="B22728">
        <v>2035</v>
      </c>
      <c r="C22728" t="s">
        <v>18</v>
      </c>
      <c r="D22728" t="s">
        <v>10</v>
      </c>
      <c r="E22728">
        <v>1347.6931446846236</v>
      </c>
      <c r="F22728" t="s">
        <v>22</v>
      </c>
    </row>
    <row r="22729" spans="1:6" x14ac:dyDescent="0.45">
      <c r="A22729" t="s">
        <v>76</v>
      </c>
      <c r="B22729">
        <v>2035</v>
      </c>
      <c r="C22729" t="s">
        <v>18</v>
      </c>
      <c r="D22729" t="s">
        <v>19</v>
      </c>
      <c r="E22729">
        <v>10.100780242502823</v>
      </c>
      <c r="F22729" t="s">
        <v>23</v>
      </c>
    </row>
    <row r="22730" spans="1:6" x14ac:dyDescent="0.45">
      <c r="A22730" t="s">
        <v>76</v>
      </c>
      <c r="B22730">
        <v>2036</v>
      </c>
      <c r="C22730" t="s">
        <v>15</v>
      </c>
      <c r="D22730" t="s">
        <v>0</v>
      </c>
      <c r="E22730">
        <v>619.93927917608448</v>
      </c>
      <c r="F22730" t="s">
        <v>22</v>
      </c>
    </row>
    <row r="22731" spans="1:6" x14ac:dyDescent="0.45">
      <c r="A22731" t="s">
        <v>76</v>
      </c>
      <c r="B22731">
        <v>2036</v>
      </c>
      <c r="C22731" t="s">
        <v>15</v>
      </c>
      <c r="D22731" t="s">
        <v>1</v>
      </c>
      <c r="E22731">
        <v>472.53254496115238</v>
      </c>
      <c r="F22731" t="s">
        <v>22</v>
      </c>
    </row>
    <row r="22732" spans="1:6" x14ac:dyDescent="0.45">
      <c r="A22732" t="s">
        <v>76</v>
      </c>
      <c r="B22732">
        <v>2036</v>
      </c>
      <c r="C22732" t="s">
        <v>15</v>
      </c>
      <c r="D22732" t="s">
        <v>2</v>
      </c>
      <c r="E22732">
        <v>705.34712050275914</v>
      </c>
      <c r="F22732" t="s">
        <v>22</v>
      </c>
    </row>
    <row r="22733" spans="1:6" x14ac:dyDescent="0.45">
      <c r="A22733" t="s">
        <v>76</v>
      </c>
      <c r="B22733">
        <v>2036</v>
      </c>
      <c r="C22733" t="s">
        <v>15</v>
      </c>
      <c r="D22733" t="s">
        <v>3</v>
      </c>
      <c r="E22733">
        <v>6.2787230270328029</v>
      </c>
      <c r="F22733" t="s">
        <v>22</v>
      </c>
    </row>
    <row r="22734" spans="1:6" x14ac:dyDescent="0.45">
      <c r="A22734" t="s">
        <v>76</v>
      </c>
      <c r="B22734">
        <v>2036</v>
      </c>
      <c r="C22734" t="s">
        <v>15</v>
      </c>
      <c r="D22734" t="s">
        <v>4</v>
      </c>
      <c r="E22734">
        <v>91.122696206708</v>
      </c>
      <c r="F22734" t="s">
        <v>22</v>
      </c>
    </row>
    <row r="22735" spans="1:6" x14ac:dyDescent="0.45">
      <c r="A22735" t="s">
        <v>76</v>
      </c>
      <c r="B22735">
        <v>2036</v>
      </c>
      <c r="C22735" t="s">
        <v>5</v>
      </c>
      <c r="D22735" t="s">
        <v>5</v>
      </c>
      <c r="E22735">
        <v>1895.2203638737367</v>
      </c>
      <c r="F22735" t="s">
        <v>22</v>
      </c>
    </row>
    <row r="22736" spans="1:6" x14ac:dyDescent="0.45">
      <c r="A22736" t="s">
        <v>76</v>
      </c>
      <c r="B22736">
        <v>2036</v>
      </c>
      <c r="C22736" t="s">
        <v>16</v>
      </c>
      <c r="D22736" t="s">
        <v>6</v>
      </c>
      <c r="E22736">
        <v>0</v>
      </c>
      <c r="F22736" t="s">
        <v>22</v>
      </c>
    </row>
    <row r="22737" spans="1:6" x14ac:dyDescent="0.45">
      <c r="A22737" t="s">
        <v>76</v>
      </c>
      <c r="B22737">
        <v>2036</v>
      </c>
      <c r="C22737" t="s">
        <v>16</v>
      </c>
      <c r="D22737" t="s">
        <v>7</v>
      </c>
      <c r="E22737">
        <v>0</v>
      </c>
      <c r="F22737" t="s">
        <v>22</v>
      </c>
    </row>
    <row r="22738" spans="1:6" x14ac:dyDescent="0.45">
      <c r="A22738" t="s">
        <v>76</v>
      </c>
      <c r="B22738">
        <v>2036</v>
      </c>
      <c r="C22738" t="s">
        <v>17</v>
      </c>
      <c r="D22738" t="s">
        <v>8</v>
      </c>
      <c r="E22738">
        <v>302.92051697239083</v>
      </c>
      <c r="F22738" t="s">
        <v>22</v>
      </c>
    </row>
    <row r="22739" spans="1:6" x14ac:dyDescent="0.45">
      <c r="A22739" t="s">
        <v>76</v>
      </c>
      <c r="B22739">
        <v>2036</v>
      </c>
      <c r="C22739" t="s">
        <v>18</v>
      </c>
      <c r="D22739" t="s">
        <v>9</v>
      </c>
      <c r="E22739">
        <v>180.73359065513563</v>
      </c>
      <c r="F22739" t="s">
        <v>22</v>
      </c>
    </row>
    <row r="22740" spans="1:6" x14ac:dyDescent="0.45">
      <c r="A22740" t="s">
        <v>76</v>
      </c>
      <c r="B22740">
        <v>2036</v>
      </c>
      <c r="C22740" t="s">
        <v>18</v>
      </c>
      <c r="D22740" t="s">
        <v>10</v>
      </c>
      <c r="E22740">
        <v>1411.5662562462103</v>
      </c>
      <c r="F22740" t="s">
        <v>22</v>
      </c>
    </row>
    <row r="22741" spans="1:6" x14ac:dyDescent="0.45">
      <c r="A22741" t="s">
        <v>76</v>
      </c>
      <c r="B22741">
        <v>2036</v>
      </c>
      <c r="C22741" t="s">
        <v>18</v>
      </c>
      <c r="D22741" t="s">
        <v>19</v>
      </c>
      <c r="E22741">
        <v>10.579500688498293</v>
      </c>
      <c r="F22741" t="s">
        <v>23</v>
      </c>
    </row>
    <row r="22742" spans="1:6" x14ac:dyDescent="0.45">
      <c r="A22742" t="s">
        <v>76</v>
      </c>
      <c r="B22742">
        <v>2037</v>
      </c>
      <c r="C22742" t="s">
        <v>15</v>
      </c>
      <c r="D22742" t="s">
        <v>0</v>
      </c>
      <c r="E22742">
        <v>703.02041615602832</v>
      </c>
      <c r="F22742" t="s">
        <v>22</v>
      </c>
    </row>
    <row r="22743" spans="1:6" x14ac:dyDescent="0.45">
      <c r="A22743" t="s">
        <v>76</v>
      </c>
      <c r="B22743">
        <v>2037</v>
      </c>
      <c r="C22743" t="s">
        <v>15</v>
      </c>
      <c r="D22743" t="s">
        <v>1</v>
      </c>
      <c r="E22743">
        <v>457.22249050441104</v>
      </c>
      <c r="F22743" t="s">
        <v>22</v>
      </c>
    </row>
    <row r="22744" spans="1:6" x14ac:dyDescent="0.45">
      <c r="A22744" t="s">
        <v>76</v>
      </c>
      <c r="B22744">
        <v>2037</v>
      </c>
      <c r="C22744" t="s">
        <v>15</v>
      </c>
      <c r="D22744" t="s">
        <v>2</v>
      </c>
      <c r="E22744">
        <v>698.29364929773158</v>
      </c>
      <c r="F22744" t="s">
        <v>22</v>
      </c>
    </row>
    <row r="22745" spans="1:6" x14ac:dyDescent="0.45">
      <c r="A22745" t="s">
        <v>76</v>
      </c>
      <c r="B22745">
        <v>2037</v>
      </c>
      <c r="C22745" t="s">
        <v>15</v>
      </c>
      <c r="D22745" t="s">
        <v>3</v>
      </c>
      <c r="E22745">
        <v>6.2787230270328029</v>
      </c>
      <c r="F22745" t="s">
        <v>22</v>
      </c>
    </row>
    <row r="22746" spans="1:6" x14ac:dyDescent="0.45">
      <c r="A22746" t="s">
        <v>76</v>
      </c>
      <c r="B22746">
        <v>2037</v>
      </c>
      <c r="C22746" t="s">
        <v>15</v>
      </c>
      <c r="D22746" t="s">
        <v>4</v>
      </c>
      <c r="E22746">
        <v>87.415377359420134</v>
      </c>
      <c r="F22746" t="s">
        <v>22</v>
      </c>
    </row>
    <row r="22747" spans="1:6" x14ac:dyDescent="0.45">
      <c r="A22747" t="s">
        <v>76</v>
      </c>
      <c r="B22747">
        <v>2037</v>
      </c>
      <c r="C22747" t="s">
        <v>5</v>
      </c>
      <c r="D22747" t="s">
        <v>5</v>
      </c>
      <c r="E22747">
        <v>1952.2306563446241</v>
      </c>
      <c r="F22747" t="s">
        <v>22</v>
      </c>
    </row>
    <row r="22748" spans="1:6" x14ac:dyDescent="0.45">
      <c r="A22748" t="s">
        <v>76</v>
      </c>
      <c r="B22748">
        <v>2037</v>
      </c>
      <c r="C22748" t="s">
        <v>16</v>
      </c>
      <c r="D22748" t="s">
        <v>6</v>
      </c>
      <c r="E22748">
        <v>0</v>
      </c>
      <c r="F22748" t="s">
        <v>22</v>
      </c>
    </row>
    <row r="22749" spans="1:6" x14ac:dyDescent="0.45">
      <c r="A22749" t="s">
        <v>76</v>
      </c>
      <c r="B22749">
        <v>2037</v>
      </c>
      <c r="C22749" t="s">
        <v>16</v>
      </c>
      <c r="D22749" t="s">
        <v>7</v>
      </c>
      <c r="E22749">
        <v>0</v>
      </c>
      <c r="F22749" t="s">
        <v>22</v>
      </c>
    </row>
    <row r="22750" spans="1:6" x14ac:dyDescent="0.45">
      <c r="A22750" t="s">
        <v>76</v>
      </c>
      <c r="B22750">
        <v>2037</v>
      </c>
      <c r="C22750" t="s">
        <v>17</v>
      </c>
      <c r="D22750" t="s">
        <v>8</v>
      </c>
      <c r="E22750">
        <v>290.59622249306159</v>
      </c>
      <c r="F22750" t="s">
        <v>22</v>
      </c>
    </row>
    <row r="22751" spans="1:6" x14ac:dyDescent="0.45">
      <c r="A22751" t="s">
        <v>76</v>
      </c>
      <c r="B22751">
        <v>2037</v>
      </c>
      <c r="C22751" t="s">
        <v>18</v>
      </c>
      <c r="D22751" t="s">
        <v>9</v>
      </c>
      <c r="E22751">
        <v>176.27126240242501</v>
      </c>
      <c r="F22751" t="s">
        <v>22</v>
      </c>
    </row>
    <row r="22752" spans="1:6" x14ac:dyDescent="0.45">
      <c r="A22752" t="s">
        <v>76</v>
      </c>
      <c r="B22752">
        <v>2037</v>
      </c>
      <c r="C22752" t="s">
        <v>18</v>
      </c>
      <c r="D22752" t="s">
        <v>10</v>
      </c>
      <c r="E22752">
        <v>1485.3631714491371</v>
      </c>
      <c r="F22752" t="s">
        <v>22</v>
      </c>
    </row>
    <row r="22753" spans="1:6" x14ac:dyDescent="0.45">
      <c r="A22753" t="s">
        <v>76</v>
      </c>
      <c r="B22753">
        <v>2037</v>
      </c>
      <c r="C22753" t="s">
        <v>18</v>
      </c>
      <c r="D22753" t="s">
        <v>19</v>
      </c>
      <c r="E22753">
        <v>11.132598718253288</v>
      </c>
      <c r="F22753" t="s">
        <v>23</v>
      </c>
    </row>
    <row r="22754" spans="1:6" x14ac:dyDescent="0.45">
      <c r="A22754" t="s">
        <v>76</v>
      </c>
      <c r="B22754">
        <v>2038</v>
      </c>
      <c r="C22754" t="s">
        <v>15</v>
      </c>
      <c r="D22754" t="s">
        <v>0</v>
      </c>
      <c r="E22754">
        <v>797.2356682884332</v>
      </c>
      <c r="F22754" t="s">
        <v>22</v>
      </c>
    </row>
    <row r="22755" spans="1:6" x14ac:dyDescent="0.45">
      <c r="A22755" t="s">
        <v>76</v>
      </c>
      <c r="B22755">
        <v>2038</v>
      </c>
      <c r="C22755" t="s">
        <v>15</v>
      </c>
      <c r="D22755" t="s">
        <v>1</v>
      </c>
      <c r="E22755">
        <v>442.40848181206815</v>
      </c>
      <c r="F22755" t="s">
        <v>22</v>
      </c>
    </row>
    <row r="22756" spans="1:6" x14ac:dyDescent="0.45">
      <c r="A22756" t="s">
        <v>76</v>
      </c>
      <c r="B22756">
        <v>2038</v>
      </c>
      <c r="C22756" t="s">
        <v>15</v>
      </c>
      <c r="D22756" t="s">
        <v>2</v>
      </c>
      <c r="E22756">
        <v>691.3107128047543</v>
      </c>
      <c r="F22756" t="s">
        <v>22</v>
      </c>
    </row>
    <row r="22757" spans="1:6" x14ac:dyDescent="0.45">
      <c r="A22757" t="s">
        <v>76</v>
      </c>
      <c r="B22757">
        <v>2038</v>
      </c>
      <c r="C22757" t="s">
        <v>15</v>
      </c>
      <c r="D22757" t="s">
        <v>3</v>
      </c>
      <c r="E22757">
        <v>6.2787230270328029</v>
      </c>
      <c r="F22757" t="s">
        <v>22</v>
      </c>
    </row>
    <row r="22758" spans="1:6" x14ac:dyDescent="0.45">
      <c r="A22758" t="s">
        <v>76</v>
      </c>
      <c r="B22758">
        <v>2038</v>
      </c>
      <c r="C22758" t="s">
        <v>15</v>
      </c>
      <c r="D22758" t="s">
        <v>4</v>
      </c>
      <c r="E22758">
        <v>83.858890452006804</v>
      </c>
      <c r="F22758" t="s">
        <v>22</v>
      </c>
    </row>
    <row r="22759" spans="1:6" x14ac:dyDescent="0.45">
      <c r="A22759" t="s">
        <v>76</v>
      </c>
      <c r="B22759">
        <v>2038</v>
      </c>
      <c r="C22759" t="s">
        <v>5</v>
      </c>
      <c r="D22759" t="s">
        <v>5</v>
      </c>
      <c r="E22759">
        <v>2021.0924763842952</v>
      </c>
      <c r="F22759" t="s">
        <v>22</v>
      </c>
    </row>
    <row r="22760" spans="1:6" x14ac:dyDescent="0.45">
      <c r="A22760" t="s">
        <v>76</v>
      </c>
      <c r="B22760">
        <v>2038</v>
      </c>
      <c r="C22760" t="s">
        <v>16</v>
      </c>
      <c r="D22760" t="s">
        <v>6</v>
      </c>
      <c r="E22760">
        <v>0</v>
      </c>
      <c r="F22760" t="s">
        <v>22</v>
      </c>
    </row>
    <row r="22761" spans="1:6" x14ac:dyDescent="0.45">
      <c r="A22761" t="s">
        <v>76</v>
      </c>
      <c r="B22761">
        <v>2038</v>
      </c>
      <c r="C22761" t="s">
        <v>16</v>
      </c>
      <c r="D22761" t="s">
        <v>7</v>
      </c>
      <c r="E22761">
        <v>0</v>
      </c>
      <c r="F22761" t="s">
        <v>22</v>
      </c>
    </row>
    <row r="22762" spans="1:6" x14ac:dyDescent="0.45">
      <c r="A22762" t="s">
        <v>76</v>
      </c>
      <c r="B22762">
        <v>2038</v>
      </c>
      <c r="C22762" t="s">
        <v>17</v>
      </c>
      <c r="D22762" t="s">
        <v>8</v>
      </c>
      <c r="E22762">
        <v>278.77334084615222</v>
      </c>
      <c r="F22762" t="s">
        <v>22</v>
      </c>
    </row>
    <row r="22763" spans="1:6" x14ac:dyDescent="0.45">
      <c r="A22763" t="s">
        <v>76</v>
      </c>
      <c r="B22763">
        <v>2038</v>
      </c>
      <c r="C22763" t="s">
        <v>18</v>
      </c>
      <c r="D22763" t="s">
        <v>9</v>
      </c>
      <c r="E22763">
        <v>171.91910942683228</v>
      </c>
      <c r="F22763" t="s">
        <v>22</v>
      </c>
    </row>
    <row r="22764" spans="1:6" x14ac:dyDescent="0.45">
      <c r="A22764" t="s">
        <v>76</v>
      </c>
      <c r="B22764">
        <v>2038</v>
      </c>
      <c r="C22764" t="s">
        <v>18</v>
      </c>
      <c r="D22764" t="s">
        <v>10</v>
      </c>
      <c r="E22764">
        <v>1570.4000261113106</v>
      </c>
      <c r="F22764" t="s">
        <v>22</v>
      </c>
    </row>
    <row r="22765" spans="1:6" x14ac:dyDescent="0.45">
      <c r="A22765" t="s">
        <v>76</v>
      </c>
      <c r="B22765">
        <v>2038</v>
      </c>
      <c r="C22765" t="s">
        <v>18</v>
      </c>
      <c r="D22765" t="s">
        <v>19</v>
      </c>
      <c r="E22765">
        <v>11.769938594058075</v>
      </c>
      <c r="F22765" t="s">
        <v>23</v>
      </c>
    </row>
    <row r="22766" spans="1:6" x14ac:dyDescent="0.45">
      <c r="A22766" t="s">
        <v>76</v>
      </c>
      <c r="B22766">
        <v>2039</v>
      </c>
      <c r="C22766" t="s">
        <v>15</v>
      </c>
      <c r="D22766" t="s">
        <v>0</v>
      </c>
      <c r="E22766">
        <v>904.0771735571376</v>
      </c>
      <c r="F22766" t="s">
        <v>22</v>
      </c>
    </row>
    <row r="22767" spans="1:6" x14ac:dyDescent="0.45">
      <c r="A22767" t="s">
        <v>76</v>
      </c>
      <c r="B22767">
        <v>2039</v>
      </c>
      <c r="C22767" t="s">
        <v>15</v>
      </c>
      <c r="D22767" t="s">
        <v>1</v>
      </c>
      <c r="E22767">
        <v>428.0744470013571</v>
      </c>
      <c r="F22767" t="s">
        <v>22</v>
      </c>
    </row>
    <row r="22768" spans="1:6" x14ac:dyDescent="0.45">
      <c r="A22768" t="s">
        <v>76</v>
      </c>
      <c r="B22768">
        <v>2039</v>
      </c>
      <c r="C22768" t="s">
        <v>15</v>
      </c>
      <c r="D22768" t="s">
        <v>2</v>
      </c>
      <c r="E22768">
        <v>684.3976056767068</v>
      </c>
      <c r="F22768" t="s">
        <v>22</v>
      </c>
    </row>
    <row r="22769" spans="1:6" x14ac:dyDescent="0.45">
      <c r="A22769" t="s">
        <v>76</v>
      </c>
      <c r="B22769">
        <v>2039</v>
      </c>
      <c r="C22769" t="s">
        <v>15</v>
      </c>
      <c r="D22769" t="s">
        <v>3</v>
      </c>
      <c r="E22769">
        <v>6.2787230270328029</v>
      </c>
      <c r="F22769" t="s">
        <v>22</v>
      </c>
    </row>
    <row r="22770" spans="1:6" x14ac:dyDescent="0.45">
      <c r="A22770" t="s">
        <v>76</v>
      </c>
      <c r="B22770">
        <v>2039</v>
      </c>
      <c r="C22770" t="s">
        <v>15</v>
      </c>
      <c r="D22770" t="s">
        <v>4</v>
      </c>
      <c r="E22770">
        <v>80.447098900315567</v>
      </c>
      <c r="F22770" t="s">
        <v>22</v>
      </c>
    </row>
    <row r="22771" spans="1:6" x14ac:dyDescent="0.45">
      <c r="A22771" t="s">
        <v>76</v>
      </c>
      <c r="B22771">
        <v>2039</v>
      </c>
      <c r="C22771" t="s">
        <v>5</v>
      </c>
      <c r="D22771" t="s">
        <v>5</v>
      </c>
      <c r="E22771">
        <v>2103.2750481625503</v>
      </c>
      <c r="F22771" t="s">
        <v>22</v>
      </c>
    </row>
    <row r="22772" spans="1:6" x14ac:dyDescent="0.45">
      <c r="A22772" t="s">
        <v>76</v>
      </c>
      <c r="B22772">
        <v>2039</v>
      </c>
      <c r="C22772" t="s">
        <v>16</v>
      </c>
      <c r="D22772" t="s">
        <v>6</v>
      </c>
      <c r="E22772">
        <v>0</v>
      </c>
      <c r="F22772" t="s">
        <v>22</v>
      </c>
    </row>
    <row r="22773" spans="1:6" x14ac:dyDescent="0.45">
      <c r="A22773" t="s">
        <v>76</v>
      </c>
      <c r="B22773">
        <v>2039</v>
      </c>
      <c r="C22773" t="s">
        <v>16</v>
      </c>
      <c r="D22773" t="s">
        <v>7</v>
      </c>
      <c r="E22773">
        <v>0</v>
      </c>
      <c r="F22773" t="s">
        <v>22</v>
      </c>
    </row>
    <row r="22774" spans="1:6" x14ac:dyDescent="0.45">
      <c r="A22774" t="s">
        <v>76</v>
      </c>
      <c r="B22774">
        <v>2039</v>
      </c>
      <c r="C22774" t="s">
        <v>17</v>
      </c>
      <c r="D22774" t="s">
        <v>8</v>
      </c>
      <c r="E22774">
        <v>267.43147209486011</v>
      </c>
      <c r="F22774" t="s">
        <v>22</v>
      </c>
    </row>
    <row r="22775" spans="1:6" x14ac:dyDescent="0.45">
      <c r="A22775" t="s">
        <v>76</v>
      </c>
      <c r="B22775">
        <v>2039</v>
      </c>
      <c r="C22775" t="s">
        <v>18</v>
      </c>
      <c r="D22775" t="s">
        <v>9</v>
      </c>
      <c r="E22775">
        <v>167.67441149107307</v>
      </c>
      <c r="F22775" t="s">
        <v>22</v>
      </c>
    </row>
    <row r="22776" spans="1:6" x14ac:dyDescent="0.45">
      <c r="A22776" t="s">
        <v>76</v>
      </c>
      <c r="B22776">
        <v>2039</v>
      </c>
      <c r="C22776" t="s">
        <v>18</v>
      </c>
      <c r="D22776" t="s">
        <v>10</v>
      </c>
      <c r="E22776">
        <v>1668.1691645766173</v>
      </c>
      <c r="F22776" t="s">
        <v>22</v>
      </c>
    </row>
    <row r="22777" spans="1:6" x14ac:dyDescent="0.45">
      <c r="A22777" t="s">
        <v>76</v>
      </c>
      <c r="B22777">
        <v>2039</v>
      </c>
      <c r="C22777" t="s">
        <v>18</v>
      </c>
      <c r="D22777" t="s">
        <v>19</v>
      </c>
      <c r="E22777">
        <v>12.502705237586555</v>
      </c>
      <c r="F22777" t="s">
        <v>23</v>
      </c>
    </row>
    <row r="22778" spans="1:6" x14ac:dyDescent="0.45">
      <c r="A22778" t="s">
        <v>76</v>
      </c>
      <c r="B22778">
        <v>2040</v>
      </c>
      <c r="C22778" t="s">
        <v>15</v>
      </c>
      <c r="D22778" t="s">
        <v>0</v>
      </c>
      <c r="E22778">
        <v>1025.2370387564622</v>
      </c>
      <c r="F22778" t="s">
        <v>22</v>
      </c>
    </row>
    <row r="22779" spans="1:6" x14ac:dyDescent="0.45">
      <c r="A22779" t="s">
        <v>76</v>
      </c>
      <c r="B22779">
        <v>2040</v>
      </c>
      <c r="C22779" t="s">
        <v>15</v>
      </c>
      <c r="D22779" t="s">
        <v>1</v>
      </c>
      <c r="E22779">
        <v>414.2048349185132</v>
      </c>
      <c r="F22779" t="s">
        <v>22</v>
      </c>
    </row>
    <row r="22780" spans="1:6" x14ac:dyDescent="0.45">
      <c r="A22780" t="s">
        <v>76</v>
      </c>
      <c r="B22780">
        <v>2040</v>
      </c>
      <c r="C22780" t="s">
        <v>15</v>
      </c>
      <c r="D22780" t="s">
        <v>2</v>
      </c>
      <c r="E22780">
        <v>677.55362961993956</v>
      </c>
      <c r="F22780" t="s">
        <v>22</v>
      </c>
    </row>
    <row r="22781" spans="1:6" x14ac:dyDescent="0.45">
      <c r="A22781" t="s">
        <v>76</v>
      </c>
      <c r="B22781">
        <v>2040</v>
      </c>
      <c r="C22781" t="s">
        <v>15</v>
      </c>
      <c r="D22781" t="s">
        <v>3</v>
      </c>
      <c r="E22781">
        <v>6.2787230270328029</v>
      </c>
      <c r="F22781" t="s">
        <v>22</v>
      </c>
    </row>
    <row r="22782" spans="1:6" x14ac:dyDescent="0.45">
      <c r="A22782" t="s">
        <v>76</v>
      </c>
      <c r="B22782">
        <v>2040</v>
      </c>
      <c r="C22782" t="s">
        <v>15</v>
      </c>
      <c r="D22782" t="s">
        <v>4</v>
      </c>
      <c r="E22782">
        <v>77.174115786578255</v>
      </c>
      <c r="F22782" t="s">
        <v>22</v>
      </c>
    </row>
    <row r="22783" spans="1:6" x14ac:dyDescent="0.45">
      <c r="A22783" t="s">
        <v>76</v>
      </c>
      <c r="B22783">
        <v>2040</v>
      </c>
      <c r="C22783" t="s">
        <v>5</v>
      </c>
      <c r="D22783" t="s">
        <v>5</v>
      </c>
      <c r="E22783">
        <v>2200.4483421085256</v>
      </c>
      <c r="F22783" t="s">
        <v>22</v>
      </c>
    </row>
    <row r="22784" spans="1:6" x14ac:dyDescent="0.45">
      <c r="A22784" t="s">
        <v>76</v>
      </c>
      <c r="B22784">
        <v>2040</v>
      </c>
      <c r="C22784" t="s">
        <v>16</v>
      </c>
      <c r="D22784" t="s">
        <v>6</v>
      </c>
      <c r="E22784">
        <v>0</v>
      </c>
      <c r="F22784" t="s">
        <v>22</v>
      </c>
    </row>
    <row r="22785" spans="1:6" x14ac:dyDescent="0.45">
      <c r="A22785" t="s">
        <v>76</v>
      </c>
      <c r="B22785">
        <v>2040</v>
      </c>
      <c r="C22785" t="s">
        <v>16</v>
      </c>
      <c r="D22785" t="s">
        <v>7</v>
      </c>
      <c r="E22785">
        <v>0</v>
      </c>
      <c r="F22785" t="s">
        <v>22</v>
      </c>
    </row>
    <row r="22786" spans="1:6" x14ac:dyDescent="0.45">
      <c r="A22786" t="s">
        <v>76</v>
      </c>
      <c r="B22786">
        <v>2040</v>
      </c>
      <c r="C22786" t="s">
        <v>17</v>
      </c>
      <c r="D22786" t="s">
        <v>8</v>
      </c>
      <c r="E22786">
        <v>256.55104627200978</v>
      </c>
      <c r="F22786" t="s">
        <v>22</v>
      </c>
    </row>
    <row r="22787" spans="1:6" x14ac:dyDescent="0.45">
      <c r="A22787" t="s">
        <v>76</v>
      </c>
      <c r="B22787">
        <v>2040</v>
      </c>
      <c r="C22787" t="s">
        <v>18</v>
      </c>
      <c r="D22787" t="s">
        <v>9</v>
      </c>
      <c r="E22787">
        <v>163.53451552076092</v>
      </c>
      <c r="F22787" t="s">
        <v>22</v>
      </c>
    </row>
    <row r="22788" spans="1:6" x14ac:dyDescent="0.45">
      <c r="A22788" t="s">
        <v>76</v>
      </c>
      <c r="B22788">
        <v>2040</v>
      </c>
      <c r="C22788" t="s">
        <v>18</v>
      </c>
      <c r="D22788" t="s">
        <v>10</v>
      </c>
      <c r="E22788">
        <v>1780.3627803157549</v>
      </c>
      <c r="F22788" t="s">
        <v>22</v>
      </c>
    </row>
    <row r="22789" spans="1:6" x14ac:dyDescent="0.45">
      <c r="A22789" t="s">
        <v>76</v>
      </c>
      <c r="B22789">
        <v>2040</v>
      </c>
      <c r="C22789" t="s">
        <v>18</v>
      </c>
      <c r="D22789" t="s">
        <v>19</v>
      </c>
      <c r="E22789">
        <v>13.343581413044156</v>
      </c>
      <c r="F22789" t="s">
        <v>23</v>
      </c>
    </row>
    <row r="22790" spans="1:6" x14ac:dyDescent="0.45">
      <c r="A22790" t="s">
        <v>76</v>
      </c>
      <c r="B22790">
        <v>2041</v>
      </c>
      <c r="C22790" t="s">
        <v>15</v>
      </c>
      <c r="D22790" t="s">
        <v>0</v>
      </c>
      <c r="E22790">
        <v>1082.7351964917273</v>
      </c>
      <c r="F22790" t="s">
        <v>22</v>
      </c>
    </row>
    <row r="22791" spans="1:6" x14ac:dyDescent="0.45">
      <c r="A22791" t="s">
        <v>76</v>
      </c>
      <c r="B22791">
        <v>2041</v>
      </c>
      <c r="C22791" t="s">
        <v>15</v>
      </c>
      <c r="D22791" t="s">
        <v>1</v>
      </c>
      <c r="E22791">
        <v>399.95618859731633</v>
      </c>
      <c r="F22791" t="s">
        <v>22</v>
      </c>
    </row>
    <row r="22792" spans="1:6" x14ac:dyDescent="0.45">
      <c r="A22792" t="s">
        <v>76</v>
      </c>
      <c r="B22792">
        <v>2041</v>
      </c>
      <c r="C22792" t="s">
        <v>15</v>
      </c>
      <c r="D22792" t="s">
        <v>2</v>
      </c>
      <c r="E22792">
        <v>669.42298606450026</v>
      </c>
      <c r="F22792" t="s">
        <v>22</v>
      </c>
    </row>
    <row r="22793" spans="1:6" x14ac:dyDescent="0.45">
      <c r="A22793" t="s">
        <v>76</v>
      </c>
      <c r="B22793">
        <v>2041</v>
      </c>
      <c r="C22793" t="s">
        <v>15</v>
      </c>
      <c r="D22793" t="s">
        <v>3</v>
      </c>
      <c r="E22793">
        <v>6.2661655809787371</v>
      </c>
      <c r="F22793" t="s">
        <v>22</v>
      </c>
    </row>
    <row r="22794" spans="1:6" x14ac:dyDescent="0.45">
      <c r="A22794" t="s">
        <v>76</v>
      </c>
      <c r="B22794">
        <v>2041</v>
      </c>
      <c r="C22794" t="s">
        <v>15</v>
      </c>
      <c r="D22794" t="s">
        <v>4</v>
      </c>
      <c r="E22794">
        <v>73.879945470182989</v>
      </c>
      <c r="F22794" t="s">
        <v>22</v>
      </c>
    </row>
    <row r="22795" spans="1:6" x14ac:dyDescent="0.45">
      <c r="A22795" t="s">
        <v>76</v>
      </c>
      <c r="B22795">
        <v>2041</v>
      </c>
      <c r="C22795" t="s">
        <v>5</v>
      </c>
      <c r="D22795" t="s">
        <v>5</v>
      </c>
      <c r="E22795">
        <v>2232.260482204706</v>
      </c>
      <c r="F22795" t="s">
        <v>22</v>
      </c>
    </row>
    <row r="22796" spans="1:6" x14ac:dyDescent="0.45">
      <c r="A22796" t="s">
        <v>76</v>
      </c>
      <c r="B22796">
        <v>2041</v>
      </c>
      <c r="C22796" t="s">
        <v>16</v>
      </c>
      <c r="D22796" t="s">
        <v>6</v>
      </c>
      <c r="E22796">
        <v>0</v>
      </c>
      <c r="F22796" t="s">
        <v>22</v>
      </c>
    </row>
    <row r="22797" spans="1:6" x14ac:dyDescent="0.45">
      <c r="A22797" t="s">
        <v>76</v>
      </c>
      <c r="B22797">
        <v>2041</v>
      </c>
      <c r="C22797" t="s">
        <v>16</v>
      </c>
      <c r="D22797" t="s">
        <v>7</v>
      </c>
      <c r="E22797">
        <v>0</v>
      </c>
      <c r="F22797" t="s">
        <v>22</v>
      </c>
    </row>
    <row r="22798" spans="1:6" x14ac:dyDescent="0.45">
      <c r="A22798" t="s">
        <v>76</v>
      </c>
      <c r="B22798">
        <v>2041</v>
      </c>
      <c r="C22798" t="s">
        <v>17</v>
      </c>
      <c r="D22798" t="s">
        <v>8</v>
      </c>
      <c r="E22798">
        <v>246.1132896128118</v>
      </c>
      <c r="F22798" t="s">
        <v>22</v>
      </c>
    </row>
    <row r="22799" spans="1:6" x14ac:dyDescent="0.45">
      <c r="A22799" t="s">
        <v>76</v>
      </c>
      <c r="B22799">
        <v>2041</v>
      </c>
      <c r="C22799" t="s">
        <v>18</v>
      </c>
      <c r="D22799" t="s">
        <v>9</v>
      </c>
      <c r="E22799">
        <v>159.49683394614934</v>
      </c>
      <c r="F22799" t="s">
        <v>22</v>
      </c>
    </row>
    <row r="22800" spans="1:6" x14ac:dyDescent="0.45">
      <c r="A22800" t="s">
        <v>76</v>
      </c>
      <c r="B22800">
        <v>2041</v>
      </c>
      <c r="C22800" t="s">
        <v>18</v>
      </c>
      <c r="D22800" t="s">
        <v>10</v>
      </c>
      <c r="E22800">
        <v>1826.650358645745</v>
      </c>
      <c r="F22800" t="s">
        <v>22</v>
      </c>
    </row>
    <row r="22801" spans="1:6" x14ac:dyDescent="0.45">
      <c r="A22801" t="s">
        <v>76</v>
      </c>
      <c r="B22801">
        <v>2041</v>
      </c>
      <c r="C22801" t="s">
        <v>18</v>
      </c>
      <c r="D22801" t="s">
        <v>19</v>
      </c>
      <c r="E22801">
        <v>13.690500634613898</v>
      </c>
      <c r="F22801" t="s">
        <v>23</v>
      </c>
    </row>
    <row r="22802" spans="1:6" x14ac:dyDescent="0.45">
      <c r="A22802" t="s">
        <v>76</v>
      </c>
      <c r="B22802">
        <v>2042</v>
      </c>
      <c r="C22802" t="s">
        <v>15</v>
      </c>
      <c r="D22802" t="s">
        <v>0</v>
      </c>
      <c r="E22802">
        <v>1143.458011567659</v>
      </c>
      <c r="F22802" t="s">
        <v>22</v>
      </c>
    </row>
    <row r="22803" spans="1:6" x14ac:dyDescent="0.45">
      <c r="A22803" t="s">
        <v>76</v>
      </c>
      <c r="B22803">
        <v>2042</v>
      </c>
      <c r="C22803" t="s">
        <v>15</v>
      </c>
      <c r="D22803" t="s">
        <v>1</v>
      </c>
      <c r="E22803">
        <v>386.19769570956862</v>
      </c>
      <c r="F22803" t="s">
        <v>22</v>
      </c>
    </row>
    <row r="22804" spans="1:6" x14ac:dyDescent="0.45">
      <c r="A22804" t="s">
        <v>76</v>
      </c>
      <c r="B22804">
        <v>2042</v>
      </c>
      <c r="C22804" t="s">
        <v>15</v>
      </c>
      <c r="D22804" t="s">
        <v>2</v>
      </c>
      <c r="E22804">
        <v>661.38991023172628</v>
      </c>
      <c r="F22804" t="s">
        <v>22</v>
      </c>
    </row>
    <row r="22805" spans="1:6" x14ac:dyDescent="0.45">
      <c r="A22805" t="s">
        <v>76</v>
      </c>
      <c r="B22805">
        <v>2042</v>
      </c>
      <c r="C22805" t="s">
        <v>15</v>
      </c>
      <c r="D22805" t="s">
        <v>3</v>
      </c>
      <c r="E22805">
        <v>6.2536332498167795</v>
      </c>
      <c r="F22805" t="s">
        <v>22</v>
      </c>
    </row>
    <row r="22806" spans="1:6" x14ac:dyDescent="0.45">
      <c r="A22806" t="s">
        <v>76</v>
      </c>
      <c r="B22806">
        <v>2042</v>
      </c>
      <c r="C22806" t="s">
        <v>15</v>
      </c>
      <c r="D22806" t="s">
        <v>4</v>
      </c>
      <c r="E22806">
        <v>70.726386522804631</v>
      </c>
      <c r="F22806" t="s">
        <v>22</v>
      </c>
    </row>
    <row r="22807" spans="1:6" x14ac:dyDescent="0.45">
      <c r="A22807" t="s">
        <v>76</v>
      </c>
      <c r="B22807">
        <v>2042</v>
      </c>
      <c r="C22807" t="s">
        <v>5</v>
      </c>
      <c r="D22807" t="s">
        <v>5</v>
      </c>
      <c r="E22807">
        <v>2268.0256372815752</v>
      </c>
      <c r="F22807" t="s">
        <v>22</v>
      </c>
    </row>
    <row r="22808" spans="1:6" x14ac:dyDescent="0.45">
      <c r="A22808" t="s">
        <v>76</v>
      </c>
      <c r="B22808">
        <v>2042</v>
      </c>
      <c r="C22808" t="s">
        <v>16</v>
      </c>
      <c r="D22808" t="s">
        <v>6</v>
      </c>
      <c r="E22808">
        <v>0</v>
      </c>
      <c r="F22808" t="s">
        <v>22</v>
      </c>
    </row>
    <row r="22809" spans="1:6" x14ac:dyDescent="0.45">
      <c r="A22809" t="s">
        <v>76</v>
      </c>
      <c r="B22809">
        <v>2042</v>
      </c>
      <c r="C22809" t="s">
        <v>16</v>
      </c>
      <c r="D22809" t="s">
        <v>7</v>
      </c>
      <c r="E22809">
        <v>0</v>
      </c>
      <c r="F22809" t="s">
        <v>22</v>
      </c>
    </row>
    <row r="22810" spans="1:6" x14ac:dyDescent="0.45">
      <c r="A22810" t="s">
        <v>76</v>
      </c>
      <c r="B22810">
        <v>2042</v>
      </c>
      <c r="C22810" t="s">
        <v>17</v>
      </c>
      <c r="D22810" t="s">
        <v>8</v>
      </c>
      <c r="E22810">
        <v>236.10019216143911</v>
      </c>
      <c r="F22810" t="s">
        <v>22</v>
      </c>
    </row>
    <row r="22811" spans="1:6" x14ac:dyDescent="0.45">
      <c r="A22811" t="s">
        <v>76</v>
      </c>
      <c r="B22811">
        <v>2042</v>
      </c>
      <c r="C22811" t="s">
        <v>18</v>
      </c>
      <c r="D22811" t="s">
        <v>9</v>
      </c>
      <c r="E22811">
        <v>155.55884308481649</v>
      </c>
      <c r="F22811" t="s">
        <v>22</v>
      </c>
    </row>
    <row r="22812" spans="1:6" x14ac:dyDescent="0.45">
      <c r="A22812" t="s">
        <v>76</v>
      </c>
      <c r="B22812">
        <v>2042</v>
      </c>
      <c r="C22812" t="s">
        <v>18</v>
      </c>
      <c r="D22812" t="s">
        <v>10</v>
      </c>
      <c r="E22812">
        <v>1876.3666020353196</v>
      </c>
      <c r="F22812" t="s">
        <v>22</v>
      </c>
    </row>
    <row r="22813" spans="1:6" x14ac:dyDescent="0.45">
      <c r="A22813" t="s">
        <v>76</v>
      </c>
      <c r="B22813">
        <v>2042</v>
      </c>
      <c r="C22813" t="s">
        <v>18</v>
      </c>
      <c r="D22813" t="s">
        <v>19</v>
      </c>
      <c r="E22813">
        <v>14.063117243180526</v>
      </c>
      <c r="F22813" t="s">
        <v>23</v>
      </c>
    </row>
    <row r="22814" spans="1:6" x14ac:dyDescent="0.45">
      <c r="A22814" t="s">
        <v>76</v>
      </c>
      <c r="B22814">
        <v>2043</v>
      </c>
      <c r="C22814" t="s">
        <v>15</v>
      </c>
      <c r="D22814" t="s">
        <v>0</v>
      </c>
      <c r="E22814">
        <v>1207.586331777896</v>
      </c>
      <c r="F22814" t="s">
        <v>22</v>
      </c>
    </row>
    <row r="22815" spans="1:6" x14ac:dyDescent="0.45">
      <c r="A22815" t="s">
        <v>76</v>
      </c>
      <c r="B22815">
        <v>2043</v>
      </c>
      <c r="C22815" t="s">
        <v>15</v>
      </c>
      <c r="D22815" t="s">
        <v>1</v>
      </c>
      <c r="E22815">
        <v>372.9124949771595</v>
      </c>
      <c r="F22815" t="s">
        <v>22</v>
      </c>
    </row>
    <row r="22816" spans="1:6" x14ac:dyDescent="0.45">
      <c r="A22816" t="s">
        <v>76</v>
      </c>
      <c r="B22816">
        <v>2043</v>
      </c>
      <c r="C22816" t="s">
        <v>15</v>
      </c>
      <c r="D22816" t="s">
        <v>2</v>
      </c>
      <c r="E22816">
        <v>653.45323130894553</v>
      </c>
      <c r="F22816" t="s">
        <v>22</v>
      </c>
    </row>
    <row r="22817" spans="1:6" x14ac:dyDescent="0.45">
      <c r="A22817" t="s">
        <v>76</v>
      </c>
      <c r="B22817">
        <v>2043</v>
      </c>
      <c r="C22817" t="s">
        <v>15</v>
      </c>
      <c r="D22817" t="s">
        <v>3</v>
      </c>
      <c r="E22817">
        <v>6.2411259833171462</v>
      </c>
      <c r="F22817" t="s">
        <v>22</v>
      </c>
    </row>
    <row r="22818" spans="1:6" x14ac:dyDescent="0.45">
      <c r="A22818" t="s">
        <v>76</v>
      </c>
      <c r="B22818">
        <v>2043</v>
      </c>
      <c r="C22818" t="s">
        <v>15</v>
      </c>
      <c r="D22818" t="s">
        <v>4</v>
      </c>
      <c r="E22818">
        <v>67.707436960575365</v>
      </c>
      <c r="F22818" t="s">
        <v>22</v>
      </c>
    </row>
    <row r="22819" spans="1:6" x14ac:dyDescent="0.45">
      <c r="A22819" t="s">
        <v>76</v>
      </c>
      <c r="B22819">
        <v>2043</v>
      </c>
      <c r="C22819" t="s">
        <v>5</v>
      </c>
      <c r="D22819" t="s">
        <v>5</v>
      </c>
      <c r="E22819">
        <v>2307.9006210078933</v>
      </c>
      <c r="F22819" t="s">
        <v>22</v>
      </c>
    </row>
    <row r="22820" spans="1:6" x14ac:dyDescent="0.45">
      <c r="A22820" t="s">
        <v>76</v>
      </c>
      <c r="B22820">
        <v>2043</v>
      </c>
      <c r="C22820" t="s">
        <v>16</v>
      </c>
      <c r="D22820" t="s">
        <v>6</v>
      </c>
      <c r="E22820">
        <v>0</v>
      </c>
      <c r="F22820" t="s">
        <v>22</v>
      </c>
    </row>
    <row r="22821" spans="1:6" x14ac:dyDescent="0.45">
      <c r="A22821" t="s">
        <v>76</v>
      </c>
      <c r="B22821">
        <v>2043</v>
      </c>
      <c r="C22821" t="s">
        <v>16</v>
      </c>
      <c r="D22821" t="s">
        <v>7</v>
      </c>
      <c r="E22821">
        <v>0</v>
      </c>
      <c r="F22821" t="s">
        <v>22</v>
      </c>
    </row>
    <row r="22822" spans="1:6" x14ac:dyDescent="0.45">
      <c r="A22822" t="s">
        <v>76</v>
      </c>
      <c r="B22822">
        <v>2043</v>
      </c>
      <c r="C22822" t="s">
        <v>17</v>
      </c>
      <c r="D22822" t="s">
        <v>8</v>
      </c>
      <c r="E22822">
        <v>226.494476695527</v>
      </c>
      <c r="F22822" t="s">
        <v>22</v>
      </c>
    </row>
    <row r="22823" spans="1:6" x14ac:dyDescent="0.45">
      <c r="A22823" t="s">
        <v>76</v>
      </c>
      <c r="B22823">
        <v>2043</v>
      </c>
      <c r="C22823" t="s">
        <v>18</v>
      </c>
      <c r="D22823" t="s">
        <v>9</v>
      </c>
      <c r="E22823">
        <v>151.71808156428156</v>
      </c>
      <c r="F22823" t="s">
        <v>22</v>
      </c>
    </row>
    <row r="22824" spans="1:6" x14ac:dyDescent="0.45">
      <c r="A22824" t="s">
        <v>76</v>
      </c>
      <c r="B22824">
        <v>2043</v>
      </c>
      <c r="C22824" t="s">
        <v>18</v>
      </c>
      <c r="D22824" t="s">
        <v>10</v>
      </c>
      <c r="E22824">
        <v>1929.6880627480848</v>
      </c>
      <c r="F22824" t="s">
        <v>22</v>
      </c>
    </row>
    <row r="22825" spans="1:6" x14ac:dyDescent="0.45">
      <c r="A22825" t="s">
        <v>76</v>
      </c>
      <c r="B22825">
        <v>2043</v>
      </c>
      <c r="C22825" t="s">
        <v>18</v>
      </c>
      <c r="D22825" t="s">
        <v>19</v>
      </c>
      <c r="E22825">
        <v>14.462754474395297</v>
      </c>
      <c r="F22825" t="s">
        <v>23</v>
      </c>
    </row>
    <row r="22826" spans="1:6" x14ac:dyDescent="0.45">
      <c r="A22826" t="s">
        <v>76</v>
      </c>
      <c r="B22826">
        <v>2044</v>
      </c>
      <c r="C22826" t="s">
        <v>15</v>
      </c>
      <c r="D22826" t="s">
        <v>0</v>
      </c>
      <c r="E22826">
        <v>1275.311147365649</v>
      </c>
      <c r="F22826" t="s">
        <v>22</v>
      </c>
    </row>
    <row r="22827" spans="1:6" x14ac:dyDescent="0.45">
      <c r="A22827" t="s">
        <v>76</v>
      </c>
      <c r="B22827">
        <v>2044</v>
      </c>
      <c r="C22827" t="s">
        <v>15</v>
      </c>
      <c r="D22827" t="s">
        <v>1</v>
      </c>
      <c r="E22827">
        <v>360.08430514994524</v>
      </c>
      <c r="F22827" t="s">
        <v>22</v>
      </c>
    </row>
    <row r="22828" spans="1:6" x14ac:dyDescent="0.45">
      <c r="A22828" t="s">
        <v>76</v>
      </c>
      <c r="B22828">
        <v>2044</v>
      </c>
      <c r="C22828" t="s">
        <v>15</v>
      </c>
      <c r="D22828" t="s">
        <v>2</v>
      </c>
      <c r="E22828">
        <v>645.61179253323814</v>
      </c>
      <c r="F22828" t="s">
        <v>22</v>
      </c>
    </row>
    <row r="22829" spans="1:6" x14ac:dyDescent="0.45">
      <c r="A22829" t="s">
        <v>76</v>
      </c>
      <c r="B22829">
        <v>2044</v>
      </c>
      <c r="C22829" t="s">
        <v>15</v>
      </c>
      <c r="D22829" t="s">
        <v>3</v>
      </c>
      <c r="E22829">
        <v>6.2286437313505116</v>
      </c>
      <c r="F22829" t="s">
        <v>22</v>
      </c>
    </row>
    <row r="22830" spans="1:6" x14ac:dyDescent="0.45">
      <c r="A22830" t="s">
        <v>76</v>
      </c>
      <c r="B22830">
        <v>2044</v>
      </c>
      <c r="C22830" t="s">
        <v>15</v>
      </c>
      <c r="D22830" t="s">
        <v>4</v>
      </c>
      <c r="E22830">
        <v>64.817350993778703</v>
      </c>
      <c r="F22830" t="s">
        <v>22</v>
      </c>
    </row>
    <row r="22831" spans="1:6" x14ac:dyDescent="0.45">
      <c r="A22831" t="s">
        <v>76</v>
      </c>
      <c r="B22831">
        <v>2044</v>
      </c>
      <c r="C22831" t="s">
        <v>5</v>
      </c>
      <c r="D22831" t="s">
        <v>5</v>
      </c>
      <c r="E22831">
        <v>2352.0532397739616</v>
      </c>
      <c r="F22831" t="s">
        <v>22</v>
      </c>
    </row>
    <row r="22832" spans="1:6" x14ac:dyDescent="0.45">
      <c r="A22832" t="s">
        <v>76</v>
      </c>
      <c r="B22832">
        <v>2044</v>
      </c>
      <c r="C22832" t="s">
        <v>16</v>
      </c>
      <c r="D22832" t="s">
        <v>6</v>
      </c>
      <c r="E22832">
        <v>0</v>
      </c>
      <c r="F22832" t="s">
        <v>22</v>
      </c>
    </row>
    <row r="22833" spans="1:6" x14ac:dyDescent="0.45">
      <c r="A22833" t="s">
        <v>76</v>
      </c>
      <c r="B22833">
        <v>2044</v>
      </c>
      <c r="C22833" t="s">
        <v>16</v>
      </c>
      <c r="D22833" t="s">
        <v>7</v>
      </c>
      <c r="E22833">
        <v>0</v>
      </c>
      <c r="F22833" t="s">
        <v>22</v>
      </c>
    </row>
    <row r="22834" spans="1:6" x14ac:dyDescent="0.45">
      <c r="A22834" t="s">
        <v>76</v>
      </c>
      <c r="B22834">
        <v>2044</v>
      </c>
      <c r="C22834" t="s">
        <v>17</v>
      </c>
      <c r="D22834" t="s">
        <v>8</v>
      </c>
      <c r="E22834">
        <v>217.27956891497655</v>
      </c>
      <c r="F22834" t="s">
        <v>22</v>
      </c>
    </row>
    <row r="22835" spans="1:6" x14ac:dyDescent="0.45">
      <c r="A22835" t="s">
        <v>76</v>
      </c>
      <c r="B22835">
        <v>2044</v>
      </c>
      <c r="C22835" t="s">
        <v>18</v>
      </c>
      <c r="D22835" t="s">
        <v>9</v>
      </c>
      <c r="E22835">
        <v>147.97214878356684</v>
      </c>
      <c r="F22835" t="s">
        <v>22</v>
      </c>
    </row>
    <row r="22836" spans="1:6" x14ac:dyDescent="0.45">
      <c r="A22836" t="s">
        <v>76</v>
      </c>
      <c r="B22836">
        <v>2044</v>
      </c>
      <c r="C22836" t="s">
        <v>18</v>
      </c>
      <c r="D22836" t="s">
        <v>10</v>
      </c>
      <c r="E22836">
        <v>1986.8015220754185</v>
      </c>
      <c r="F22836" t="s">
        <v>22</v>
      </c>
    </row>
    <row r="22837" spans="1:6" x14ac:dyDescent="0.45">
      <c r="A22837" t="s">
        <v>76</v>
      </c>
      <c r="B22837">
        <v>2044</v>
      </c>
      <c r="C22837" t="s">
        <v>18</v>
      </c>
      <c r="D22837" t="s">
        <v>19</v>
      </c>
      <c r="E22837">
        <v>14.890812229107343</v>
      </c>
      <c r="F22837" t="s">
        <v>23</v>
      </c>
    </row>
    <row r="22838" spans="1:6" x14ac:dyDescent="0.45">
      <c r="A22838" t="s">
        <v>76</v>
      </c>
      <c r="B22838">
        <v>2045</v>
      </c>
      <c r="C22838" t="s">
        <v>15</v>
      </c>
      <c r="D22838" t="s">
        <v>0</v>
      </c>
      <c r="E22838">
        <v>1346.8341598406107</v>
      </c>
      <c r="F22838" t="s">
        <v>22</v>
      </c>
    </row>
    <row r="22839" spans="1:6" x14ac:dyDescent="0.45">
      <c r="A22839" t="s">
        <v>76</v>
      </c>
      <c r="B22839">
        <v>2045</v>
      </c>
      <c r="C22839" t="s">
        <v>15</v>
      </c>
      <c r="D22839" t="s">
        <v>1</v>
      </c>
      <c r="E22839">
        <v>347.69740505278708</v>
      </c>
      <c r="F22839" t="s">
        <v>22</v>
      </c>
    </row>
    <row r="22840" spans="1:6" x14ac:dyDescent="0.45">
      <c r="A22840" t="s">
        <v>76</v>
      </c>
      <c r="B22840">
        <v>2045</v>
      </c>
      <c r="C22840" t="s">
        <v>15</v>
      </c>
      <c r="D22840" t="s">
        <v>2</v>
      </c>
      <c r="E22840">
        <v>637.86445102283938</v>
      </c>
      <c r="F22840" t="s">
        <v>22</v>
      </c>
    </row>
    <row r="22841" spans="1:6" x14ac:dyDescent="0.45">
      <c r="A22841" t="s">
        <v>76</v>
      </c>
      <c r="B22841">
        <v>2045</v>
      </c>
      <c r="C22841" t="s">
        <v>15</v>
      </c>
      <c r="D22841" t="s">
        <v>3</v>
      </c>
      <c r="E22841">
        <v>6.2161864438878114</v>
      </c>
      <c r="F22841" t="s">
        <v>22</v>
      </c>
    </row>
    <row r="22842" spans="1:6" x14ac:dyDescent="0.45">
      <c r="A22842" t="s">
        <v>76</v>
      </c>
      <c r="B22842">
        <v>2045</v>
      </c>
      <c r="C22842" t="s">
        <v>15</v>
      </c>
      <c r="D22842" t="s">
        <v>4</v>
      </c>
      <c r="E22842">
        <v>62.050628091224723</v>
      </c>
      <c r="F22842" t="s">
        <v>22</v>
      </c>
    </row>
    <row r="22843" spans="1:6" x14ac:dyDescent="0.45">
      <c r="A22843" t="s">
        <v>76</v>
      </c>
      <c r="B22843">
        <v>2045</v>
      </c>
      <c r="C22843" t="s">
        <v>5</v>
      </c>
      <c r="D22843" t="s">
        <v>5</v>
      </c>
      <c r="E22843">
        <v>2400.6628304513492</v>
      </c>
      <c r="F22843" t="s">
        <v>22</v>
      </c>
    </row>
    <row r="22844" spans="1:6" x14ac:dyDescent="0.45">
      <c r="A22844" t="s">
        <v>76</v>
      </c>
      <c r="B22844">
        <v>2045</v>
      </c>
      <c r="C22844" t="s">
        <v>16</v>
      </c>
      <c r="D22844" t="s">
        <v>6</v>
      </c>
      <c r="E22844">
        <v>0</v>
      </c>
      <c r="F22844" t="s">
        <v>22</v>
      </c>
    </row>
    <row r="22845" spans="1:6" x14ac:dyDescent="0.45">
      <c r="A22845" t="s">
        <v>76</v>
      </c>
      <c r="B22845">
        <v>2045</v>
      </c>
      <c r="C22845" t="s">
        <v>16</v>
      </c>
      <c r="D22845" t="s">
        <v>7</v>
      </c>
      <c r="E22845">
        <v>0</v>
      </c>
      <c r="F22845" t="s">
        <v>22</v>
      </c>
    </row>
    <row r="22846" spans="1:6" x14ac:dyDescent="0.45">
      <c r="A22846" t="s">
        <v>76</v>
      </c>
      <c r="B22846">
        <v>2045</v>
      </c>
      <c r="C22846" t="s">
        <v>17</v>
      </c>
      <c r="D22846" t="s">
        <v>8</v>
      </c>
      <c r="E22846">
        <v>208.43956884362467</v>
      </c>
      <c r="F22846" t="s">
        <v>22</v>
      </c>
    </row>
    <row r="22847" spans="1:6" x14ac:dyDescent="0.45">
      <c r="A22847" t="s">
        <v>76</v>
      </c>
      <c r="B22847">
        <v>2045</v>
      </c>
      <c r="C22847" t="s">
        <v>18</v>
      </c>
      <c r="D22847" t="s">
        <v>9</v>
      </c>
      <c r="E22847">
        <v>144.31870341274393</v>
      </c>
      <c r="F22847" t="s">
        <v>22</v>
      </c>
    </row>
    <row r="22848" spans="1:6" x14ac:dyDescent="0.45">
      <c r="A22848" t="s">
        <v>76</v>
      </c>
      <c r="B22848">
        <v>2045</v>
      </c>
      <c r="C22848" t="s">
        <v>18</v>
      </c>
      <c r="D22848" t="s">
        <v>10</v>
      </c>
      <c r="E22848">
        <v>2047.9045581949808</v>
      </c>
      <c r="F22848" t="s">
        <v>22</v>
      </c>
    </row>
    <row r="22849" spans="1:6" x14ac:dyDescent="0.45">
      <c r="A22849" t="s">
        <v>76</v>
      </c>
      <c r="B22849">
        <v>2045</v>
      </c>
      <c r="C22849" t="s">
        <v>18</v>
      </c>
      <c r="D22849" t="s">
        <v>19</v>
      </c>
      <c r="E22849">
        <v>15.348771329387429</v>
      </c>
      <c r="F22849" t="s">
        <v>23</v>
      </c>
    </row>
    <row r="22850" spans="1:6" x14ac:dyDescent="0.45">
      <c r="A22850" t="s">
        <v>76</v>
      </c>
      <c r="B22850">
        <v>2046</v>
      </c>
      <c r="C22850" t="s">
        <v>15</v>
      </c>
      <c r="D22850" t="s">
        <v>0</v>
      </c>
      <c r="E22850">
        <v>1345.3497656221214</v>
      </c>
      <c r="F22850" t="s">
        <v>22</v>
      </c>
    </row>
    <row r="22851" spans="1:6" x14ac:dyDescent="0.45">
      <c r="A22851" t="s">
        <v>76</v>
      </c>
      <c r="B22851">
        <v>2046</v>
      </c>
      <c r="C22851" t="s">
        <v>15</v>
      </c>
      <c r="D22851" t="s">
        <v>1</v>
      </c>
      <c r="E22851">
        <v>334.34582469876005</v>
      </c>
      <c r="F22851" t="s">
        <v>22</v>
      </c>
    </row>
    <row r="22852" spans="1:6" x14ac:dyDescent="0.45">
      <c r="A22852" t="s">
        <v>76</v>
      </c>
      <c r="B22852">
        <v>2046</v>
      </c>
      <c r="C22852" t="s">
        <v>15</v>
      </c>
      <c r="D22852" t="s">
        <v>2</v>
      </c>
      <c r="E22852">
        <v>628.93434870851956</v>
      </c>
      <c r="F22852" t="s">
        <v>22</v>
      </c>
    </row>
    <row r="22853" spans="1:6" x14ac:dyDescent="0.45">
      <c r="A22853" t="s">
        <v>76</v>
      </c>
      <c r="B22853">
        <v>2046</v>
      </c>
      <c r="C22853" t="s">
        <v>15</v>
      </c>
      <c r="D22853" t="s">
        <v>3</v>
      </c>
      <c r="E22853">
        <v>6.1913216981122599</v>
      </c>
      <c r="F22853" t="s">
        <v>22</v>
      </c>
    </row>
    <row r="22854" spans="1:6" x14ac:dyDescent="0.45">
      <c r="A22854" t="s">
        <v>76</v>
      </c>
      <c r="B22854">
        <v>2046</v>
      </c>
      <c r="C22854" t="s">
        <v>15</v>
      </c>
      <c r="D22854" t="s">
        <v>4</v>
      </c>
      <c r="E22854">
        <v>58.471243090043174</v>
      </c>
      <c r="F22854" t="s">
        <v>22</v>
      </c>
    </row>
    <row r="22855" spans="1:6" x14ac:dyDescent="0.45">
      <c r="A22855" t="s">
        <v>76</v>
      </c>
      <c r="B22855">
        <v>2046</v>
      </c>
      <c r="C22855" t="s">
        <v>5</v>
      </c>
      <c r="D22855" t="s">
        <v>5</v>
      </c>
      <c r="E22855">
        <v>2373.2925038175563</v>
      </c>
      <c r="F22855" t="s">
        <v>22</v>
      </c>
    </row>
    <row r="22856" spans="1:6" x14ac:dyDescent="0.45">
      <c r="A22856" t="s">
        <v>76</v>
      </c>
      <c r="B22856">
        <v>2046</v>
      </c>
      <c r="C22856" t="s">
        <v>16</v>
      </c>
      <c r="D22856" t="s">
        <v>6</v>
      </c>
      <c r="E22856">
        <v>0</v>
      </c>
      <c r="F22856" t="s">
        <v>22</v>
      </c>
    </row>
    <row r="22857" spans="1:6" x14ac:dyDescent="0.45">
      <c r="A22857" t="s">
        <v>76</v>
      </c>
      <c r="B22857">
        <v>2046</v>
      </c>
      <c r="C22857" t="s">
        <v>16</v>
      </c>
      <c r="D22857" t="s">
        <v>7</v>
      </c>
      <c r="E22857">
        <v>0</v>
      </c>
      <c r="F22857" t="s">
        <v>22</v>
      </c>
    </row>
    <row r="22858" spans="1:6" x14ac:dyDescent="0.45">
      <c r="A22858" t="s">
        <v>76</v>
      </c>
      <c r="B22858">
        <v>2046</v>
      </c>
      <c r="C22858" t="s">
        <v>17</v>
      </c>
      <c r="D22858" t="s">
        <v>8</v>
      </c>
      <c r="E22858">
        <v>199.95922339443416</v>
      </c>
      <c r="F22858" t="s">
        <v>22</v>
      </c>
    </row>
    <row r="22859" spans="1:6" x14ac:dyDescent="0.45">
      <c r="A22859" t="s">
        <v>76</v>
      </c>
      <c r="B22859">
        <v>2046</v>
      </c>
      <c r="C22859" t="s">
        <v>18</v>
      </c>
      <c r="D22859" t="s">
        <v>9</v>
      </c>
      <c r="E22859">
        <v>140.75546192952632</v>
      </c>
      <c r="F22859" t="s">
        <v>22</v>
      </c>
    </row>
    <row r="22860" spans="1:6" x14ac:dyDescent="0.45">
      <c r="A22860" t="s">
        <v>76</v>
      </c>
      <c r="B22860">
        <v>2046</v>
      </c>
      <c r="C22860" t="s">
        <v>18</v>
      </c>
      <c r="D22860" t="s">
        <v>10</v>
      </c>
      <c r="E22860">
        <v>2032.5778184935959</v>
      </c>
      <c r="F22860" t="s">
        <v>22</v>
      </c>
    </row>
    <row r="22861" spans="1:6" x14ac:dyDescent="0.45">
      <c r="A22861" t="s">
        <v>76</v>
      </c>
      <c r="B22861">
        <v>2046</v>
      </c>
      <c r="C22861" t="s">
        <v>18</v>
      </c>
      <c r="D22861" t="s">
        <v>19</v>
      </c>
      <c r="E22861">
        <v>15.233899460988964</v>
      </c>
      <c r="F22861" t="s">
        <v>23</v>
      </c>
    </row>
    <row r="22862" spans="1:6" x14ac:dyDescent="0.45">
      <c r="A22862" t="s">
        <v>76</v>
      </c>
      <c r="B22862">
        <v>2047</v>
      </c>
      <c r="C22862" t="s">
        <v>15</v>
      </c>
      <c r="D22862" t="s">
        <v>0</v>
      </c>
      <c r="E22862">
        <v>1343.8670074077231</v>
      </c>
      <c r="F22862" t="s">
        <v>22</v>
      </c>
    </row>
    <row r="22863" spans="1:6" x14ac:dyDescent="0.45">
      <c r="A22863" t="s">
        <v>76</v>
      </c>
      <c r="B22863">
        <v>2047</v>
      </c>
      <c r="C22863" t="s">
        <v>15</v>
      </c>
      <c r="D22863" t="s">
        <v>1</v>
      </c>
      <c r="E22863">
        <v>321.5069450303277</v>
      </c>
      <c r="F22863" t="s">
        <v>22</v>
      </c>
    </row>
    <row r="22864" spans="1:6" x14ac:dyDescent="0.45">
      <c r="A22864" t="s">
        <v>76</v>
      </c>
      <c r="B22864">
        <v>2047</v>
      </c>
      <c r="C22864" t="s">
        <v>15</v>
      </c>
      <c r="D22864" t="s">
        <v>2</v>
      </c>
      <c r="E22864">
        <v>620.12926782660031</v>
      </c>
      <c r="F22864" t="s">
        <v>22</v>
      </c>
    </row>
    <row r="22865" spans="1:6" x14ac:dyDescent="0.45">
      <c r="A22865" t="s">
        <v>76</v>
      </c>
      <c r="B22865">
        <v>2047</v>
      </c>
      <c r="C22865" t="s">
        <v>15</v>
      </c>
      <c r="D22865" t="s">
        <v>3</v>
      </c>
      <c r="E22865">
        <v>6.166556411319811</v>
      </c>
      <c r="F22865" t="s">
        <v>22</v>
      </c>
    </row>
    <row r="22866" spans="1:6" x14ac:dyDescent="0.45">
      <c r="A22866" t="s">
        <v>76</v>
      </c>
      <c r="B22866">
        <v>2047</v>
      </c>
      <c r="C22866" t="s">
        <v>15</v>
      </c>
      <c r="D22866" t="s">
        <v>4</v>
      </c>
      <c r="E22866">
        <v>55.098334596526435</v>
      </c>
      <c r="F22866" t="s">
        <v>22</v>
      </c>
    </row>
    <row r="22867" spans="1:6" x14ac:dyDescent="0.45">
      <c r="A22867" t="s">
        <v>76</v>
      </c>
      <c r="B22867">
        <v>2047</v>
      </c>
      <c r="C22867" t="s">
        <v>5</v>
      </c>
      <c r="D22867" t="s">
        <v>5</v>
      </c>
      <c r="E22867">
        <v>2346.7681112724977</v>
      </c>
      <c r="F22867" t="s">
        <v>22</v>
      </c>
    </row>
    <row r="22868" spans="1:6" x14ac:dyDescent="0.45">
      <c r="A22868" t="s">
        <v>76</v>
      </c>
      <c r="B22868">
        <v>2047</v>
      </c>
      <c r="C22868" t="s">
        <v>16</v>
      </c>
      <c r="D22868" t="s">
        <v>6</v>
      </c>
      <c r="E22868">
        <v>0</v>
      </c>
      <c r="F22868" t="s">
        <v>22</v>
      </c>
    </row>
    <row r="22869" spans="1:6" x14ac:dyDescent="0.45">
      <c r="A22869" t="s">
        <v>76</v>
      </c>
      <c r="B22869">
        <v>2047</v>
      </c>
      <c r="C22869" t="s">
        <v>16</v>
      </c>
      <c r="D22869" t="s">
        <v>7</v>
      </c>
      <c r="E22869">
        <v>0</v>
      </c>
      <c r="F22869" t="s">
        <v>22</v>
      </c>
    </row>
    <row r="22870" spans="1:6" x14ac:dyDescent="0.45">
      <c r="A22870" t="s">
        <v>76</v>
      </c>
      <c r="B22870">
        <v>2047</v>
      </c>
      <c r="C22870" t="s">
        <v>17</v>
      </c>
      <c r="D22870" t="s">
        <v>8</v>
      </c>
      <c r="E22870">
        <v>191.8239000508668</v>
      </c>
      <c r="F22870" t="s">
        <v>22</v>
      </c>
    </row>
    <row r="22871" spans="1:6" x14ac:dyDescent="0.45">
      <c r="A22871" t="s">
        <v>76</v>
      </c>
      <c r="B22871">
        <v>2047</v>
      </c>
      <c r="C22871" t="s">
        <v>18</v>
      </c>
      <c r="D22871" t="s">
        <v>9</v>
      </c>
      <c r="E22871">
        <v>137.28019719199364</v>
      </c>
      <c r="F22871" t="s">
        <v>22</v>
      </c>
    </row>
    <row r="22872" spans="1:6" x14ac:dyDescent="0.45">
      <c r="A22872" t="s">
        <v>76</v>
      </c>
      <c r="B22872">
        <v>2047</v>
      </c>
      <c r="C22872" t="s">
        <v>18</v>
      </c>
      <c r="D22872" t="s">
        <v>10</v>
      </c>
      <c r="E22872">
        <v>2017.664014029637</v>
      </c>
      <c r="F22872" t="s">
        <v>22</v>
      </c>
    </row>
    <row r="22873" spans="1:6" x14ac:dyDescent="0.45">
      <c r="A22873" t="s">
        <v>76</v>
      </c>
      <c r="B22873">
        <v>2047</v>
      </c>
      <c r="C22873" t="s">
        <v>18</v>
      </c>
      <c r="D22873" t="s">
        <v>19</v>
      </c>
      <c r="E22873">
        <v>15.122122487080439</v>
      </c>
      <c r="F22873" t="s">
        <v>23</v>
      </c>
    </row>
    <row r="22874" spans="1:6" x14ac:dyDescent="0.45">
      <c r="A22874" t="s">
        <v>76</v>
      </c>
      <c r="B22874">
        <v>2048</v>
      </c>
      <c r="C22874" t="s">
        <v>15</v>
      </c>
      <c r="D22874" t="s">
        <v>0</v>
      </c>
      <c r="E22874">
        <v>1342.3858833943175</v>
      </c>
      <c r="F22874" t="s">
        <v>22</v>
      </c>
    </row>
    <row r="22875" spans="1:6" x14ac:dyDescent="0.45">
      <c r="A22875" t="s">
        <v>76</v>
      </c>
      <c r="B22875">
        <v>2048</v>
      </c>
      <c r="C22875" t="s">
        <v>15</v>
      </c>
      <c r="D22875" t="s">
        <v>1</v>
      </c>
      <c r="E22875">
        <v>309.16107834116315</v>
      </c>
      <c r="F22875" t="s">
        <v>22</v>
      </c>
    </row>
    <row r="22876" spans="1:6" x14ac:dyDescent="0.45">
      <c r="A22876" t="s">
        <v>76</v>
      </c>
      <c r="B22876">
        <v>2048</v>
      </c>
      <c r="C22876" t="s">
        <v>15</v>
      </c>
      <c r="D22876" t="s">
        <v>2</v>
      </c>
      <c r="E22876">
        <v>611.44745807702793</v>
      </c>
      <c r="F22876" t="s">
        <v>22</v>
      </c>
    </row>
    <row r="22877" spans="1:6" x14ac:dyDescent="0.45">
      <c r="A22877" t="s">
        <v>76</v>
      </c>
      <c r="B22877">
        <v>2048</v>
      </c>
      <c r="C22877" t="s">
        <v>15</v>
      </c>
      <c r="D22877" t="s">
        <v>3</v>
      </c>
      <c r="E22877">
        <v>6.1418901856745318</v>
      </c>
      <c r="F22877" t="s">
        <v>22</v>
      </c>
    </row>
    <row r="22878" spans="1:6" x14ac:dyDescent="0.45">
      <c r="A22878" t="s">
        <v>76</v>
      </c>
      <c r="B22878">
        <v>2048</v>
      </c>
      <c r="C22878" t="s">
        <v>15</v>
      </c>
      <c r="D22878" t="s">
        <v>4</v>
      </c>
      <c r="E22878">
        <v>51.919992031565677</v>
      </c>
      <c r="F22878" t="s">
        <v>22</v>
      </c>
    </row>
    <row r="22879" spans="1:6" x14ac:dyDescent="0.45">
      <c r="A22879" t="s">
        <v>76</v>
      </c>
      <c r="B22879">
        <v>2048</v>
      </c>
      <c r="C22879" t="s">
        <v>5</v>
      </c>
      <c r="D22879" t="s">
        <v>5</v>
      </c>
      <c r="E22879">
        <v>2321.0563020297486</v>
      </c>
      <c r="F22879" t="s">
        <v>22</v>
      </c>
    </row>
    <row r="22880" spans="1:6" x14ac:dyDescent="0.45">
      <c r="A22880" t="s">
        <v>76</v>
      </c>
      <c r="B22880">
        <v>2048</v>
      </c>
      <c r="C22880" t="s">
        <v>16</v>
      </c>
      <c r="D22880" t="s">
        <v>6</v>
      </c>
      <c r="E22880">
        <v>0</v>
      </c>
      <c r="F22880" t="s">
        <v>22</v>
      </c>
    </row>
    <row r="22881" spans="1:6" x14ac:dyDescent="0.45">
      <c r="A22881" t="s">
        <v>76</v>
      </c>
      <c r="B22881">
        <v>2048</v>
      </c>
      <c r="C22881" t="s">
        <v>16</v>
      </c>
      <c r="D22881" t="s">
        <v>7</v>
      </c>
      <c r="E22881">
        <v>0</v>
      </c>
      <c r="F22881" t="s">
        <v>22</v>
      </c>
    </row>
    <row r="22882" spans="1:6" x14ac:dyDescent="0.45">
      <c r="A22882" t="s">
        <v>76</v>
      </c>
      <c r="B22882">
        <v>2048</v>
      </c>
      <c r="C22882" t="s">
        <v>17</v>
      </c>
      <c r="D22882" t="s">
        <v>8</v>
      </c>
      <c r="E22882">
        <v>184.01956161902737</v>
      </c>
      <c r="F22882" t="s">
        <v>22</v>
      </c>
    </row>
    <row r="22883" spans="1:6" x14ac:dyDescent="0.45">
      <c r="A22883" t="s">
        <v>76</v>
      </c>
      <c r="B22883">
        <v>2048</v>
      </c>
      <c r="C22883" t="s">
        <v>18</v>
      </c>
      <c r="D22883" t="s">
        <v>9</v>
      </c>
      <c r="E22883">
        <v>133.89073704655547</v>
      </c>
      <c r="F22883" t="s">
        <v>22</v>
      </c>
    </row>
    <row r="22884" spans="1:6" x14ac:dyDescent="0.45">
      <c r="A22884" t="s">
        <v>76</v>
      </c>
      <c r="B22884">
        <v>2048</v>
      </c>
      <c r="C22884" t="s">
        <v>18</v>
      </c>
      <c r="D22884" t="s">
        <v>10</v>
      </c>
      <c r="E22884">
        <v>2003.1460033641661</v>
      </c>
      <c r="F22884" t="s">
        <v>22</v>
      </c>
    </row>
    <row r="22885" spans="1:6" x14ac:dyDescent="0.45">
      <c r="A22885" t="s">
        <v>76</v>
      </c>
      <c r="B22885">
        <v>2048</v>
      </c>
      <c r="C22885" t="s">
        <v>18</v>
      </c>
      <c r="D22885" t="s">
        <v>19</v>
      </c>
      <c r="E22885">
        <v>15.013311934864898</v>
      </c>
      <c r="F22885" t="s">
        <v>23</v>
      </c>
    </row>
    <row r="22886" spans="1:6" x14ac:dyDescent="0.45">
      <c r="A22886" t="s">
        <v>76</v>
      </c>
      <c r="B22886">
        <v>2049</v>
      </c>
      <c r="C22886" t="s">
        <v>15</v>
      </c>
      <c r="D22886" t="s">
        <v>0</v>
      </c>
      <c r="E22886">
        <v>1340.906391780793</v>
      </c>
      <c r="F22886" t="s">
        <v>22</v>
      </c>
    </row>
    <row r="22887" spans="1:6" x14ac:dyDescent="0.45">
      <c r="A22887" t="s">
        <v>76</v>
      </c>
      <c r="B22887">
        <v>2049</v>
      </c>
      <c r="C22887" t="s">
        <v>15</v>
      </c>
      <c r="D22887" t="s">
        <v>1</v>
      </c>
      <c r="E22887">
        <v>297.28929293286251</v>
      </c>
      <c r="F22887" t="s">
        <v>22</v>
      </c>
    </row>
    <row r="22888" spans="1:6" x14ac:dyDescent="0.45">
      <c r="A22888" t="s">
        <v>76</v>
      </c>
      <c r="B22888">
        <v>2049</v>
      </c>
      <c r="C22888" t="s">
        <v>15</v>
      </c>
      <c r="D22888" t="s">
        <v>2</v>
      </c>
      <c r="E22888">
        <v>602.88719366394957</v>
      </c>
      <c r="F22888" t="s">
        <v>22</v>
      </c>
    </row>
    <row r="22889" spans="1:6" x14ac:dyDescent="0.45">
      <c r="A22889" t="s">
        <v>76</v>
      </c>
      <c r="B22889">
        <v>2049</v>
      </c>
      <c r="C22889" t="s">
        <v>15</v>
      </c>
      <c r="D22889" t="s">
        <v>3</v>
      </c>
      <c r="E22889">
        <v>6.117322624931834</v>
      </c>
      <c r="F22889" t="s">
        <v>22</v>
      </c>
    </row>
    <row r="22890" spans="1:6" x14ac:dyDescent="0.45">
      <c r="A22890" t="s">
        <v>76</v>
      </c>
      <c r="B22890">
        <v>2049</v>
      </c>
      <c r="C22890" t="s">
        <v>15</v>
      </c>
      <c r="D22890" t="s">
        <v>4</v>
      </c>
      <c r="E22890">
        <v>48.924991876756074</v>
      </c>
      <c r="F22890" t="s">
        <v>22</v>
      </c>
    </row>
    <row r="22891" spans="1:6" x14ac:dyDescent="0.45">
      <c r="A22891" t="s">
        <v>76</v>
      </c>
      <c r="B22891">
        <v>2049</v>
      </c>
      <c r="C22891" t="s">
        <v>5</v>
      </c>
      <c r="D22891" t="s">
        <v>5</v>
      </c>
      <c r="E22891">
        <v>2296.1251928792931</v>
      </c>
      <c r="F22891" t="s">
        <v>22</v>
      </c>
    </row>
    <row r="22892" spans="1:6" x14ac:dyDescent="0.45">
      <c r="A22892" t="s">
        <v>76</v>
      </c>
      <c r="B22892">
        <v>2049</v>
      </c>
      <c r="C22892" t="s">
        <v>16</v>
      </c>
      <c r="D22892" t="s">
        <v>6</v>
      </c>
      <c r="E22892">
        <v>0</v>
      </c>
      <c r="F22892" t="s">
        <v>22</v>
      </c>
    </row>
    <row r="22893" spans="1:6" x14ac:dyDescent="0.45">
      <c r="A22893" t="s">
        <v>76</v>
      </c>
      <c r="B22893">
        <v>2049</v>
      </c>
      <c r="C22893" t="s">
        <v>16</v>
      </c>
      <c r="D22893" t="s">
        <v>7</v>
      </c>
      <c r="E22893">
        <v>0</v>
      </c>
      <c r="F22893" t="s">
        <v>22</v>
      </c>
    </row>
    <row r="22894" spans="1:6" x14ac:dyDescent="0.45">
      <c r="A22894" t="s">
        <v>76</v>
      </c>
      <c r="B22894">
        <v>2049</v>
      </c>
      <c r="C22894" t="s">
        <v>17</v>
      </c>
      <c r="D22894" t="s">
        <v>8</v>
      </c>
      <c r="E22894">
        <v>176.53274200701449</v>
      </c>
      <c r="F22894" t="s">
        <v>22</v>
      </c>
    </row>
    <row r="22895" spans="1:6" x14ac:dyDescent="0.45">
      <c r="A22895" t="s">
        <v>76</v>
      </c>
      <c r="B22895">
        <v>2049</v>
      </c>
      <c r="C22895" t="s">
        <v>18</v>
      </c>
      <c r="D22895" t="s">
        <v>9</v>
      </c>
      <c r="E22895">
        <v>130.58496297028464</v>
      </c>
      <c r="F22895" t="s">
        <v>22</v>
      </c>
    </row>
    <row r="22896" spans="1:6" x14ac:dyDescent="0.45">
      <c r="A22896" t="s">
        <v>76</v>
      </c>
      <c r="B22896">
        <v>2049</v>
      </c>
      <c r="C22896" t="s">
        <v>18</v>
      </c>
      <c r="D22896" t="s">
        <v>10</v>
      </c>
      <c r="E22896">
        <v>1989.0074879019944</v>
      </c>
      <c r="F22896" t="s">
        <v>22</v>
      </c>
    </row>
    <row r="22897" spans="1:6" x14ac:dyDescent="0.45">
      <c r="A22897" t="s">
        <v>76</v>
      </c>
      <c r="B22897">
        <v>2049</v>
      </c>
      <c r="C22897" t="s">
        <v>18</v>
      </c>
      <c r="D22897" t="s">
        <v>19</v>
      </c>
      <c r="E22897">
        <v>14.907345648546771</v>
      </c>
      <c r="F22897" t="s">
        <v>23</v>
      </c>
    </row>
    <row r="22898" spans="1:6" x14ac:dyDescent="0.45">
      <c r="A22898" t="s">
        <v>76</v>
      </c>
      <c r="B22898">
        <v>2050</v>
      </c>
      <c r="C22898" t="s">
        <v>15</v>
      </c>
      <c r="D22898" t="s">
        <v>0</v>
      </c>
      <c r="E22898">
        <v>1339.4285307680227</v>
      </c>
      <c r="F22898" t="s">
        <v>22</v>
      </c>
    </row>
    <row r="22899" spans="1:6" x14ac:dyDescent="0.45">
      <c r="A22899" t="s">
        <v>76</v>
      </c>
      <c r="B22899">
        <v>2050</v>
      </c>
      <c r="C22899" t="s">
        <v>15</v>
      </c>
      <c r="D22899" t="s">
        <v>1</v>
      </c>
      <c r="E22899">
        <v>285.87338408424057</v>
      </c>
      <c r="F22899" t="s">
        <v>22</v>
      </c>
    </row>
    <row r="22900" spans="1:6" x14ac:dyDescent="0.45">
      <c r="A22900" t="s">
        <v>76</v>
      </c>
      <c r="B22900">
        <v>2050</v>
      </c>
      <c r="C22900" t="s">
        <v>15</v>
      </c>
      <c r="D22900" t="s">
        <v>2</v>
      </c>
      <c r="E22900">
        <v>594.4467729526541</v>
      </c>
      <c r="F22900" t="s">
        <v>22</v>
      </c>
    </row>
    <row r="22901" spans="1:6" x14ac:dyDescent="0.45">
      <c r="A22901" t="s">
        <v>76</v>
      </c>
      <c r="B22901">
        <v>2050</v>
      </c>
      <c r="C22901" t="s">
        <v>15</v>
      </c>
      <c r="D22901" t="s">
        <v>3</v>
      </c>
      <c r="E22901">
        <v>6.0928533344321059</v>
      </c>
      <c r="F22901" t="s">
        <v>22</v>
      </c>
    </row>
    <row r="22902" spans="1:6" x14ac:dyDescent="0.45">
      <c r="A22902" t="s">
        <v>76</v>
      </c>
      <c r="B22902">
        <v>2050</v>
      </c>
      <c r="C22902" t="s">
        <v>15</v>
      </c>
      <c r="D22902" t="s">
        <v>4</v>
      </c>
      <c r="E22902">
        <v>46.102758041360701</v>
      </c>
      <c r="F22902" t="s">
        <v>22</v>
      </c>
    </row>
    <row r="22903" spans="1:6" x14ac:dyDescent="0.45">
      <c r="A22903" t="s">
        <v>76</v>
      </c>
      <c r="B22903">
        <v>2050</v>
      </c>
      <c r="C22903" t="s">
        <v>5</v>
      </c>
      <c r="D22903" t="s">
        <v>5</v>
      </c>
      <c r="E22903">
        <v>2271.9442991807105</v>
      </c>
      <c r="F22903" t="s">
        <v>22</v>
      </c>
    </row>
    <row r="22904" spans="1:6" x14ac:dyDescent="0.45">
      <c r="A22904" t="s">
        <v>76</v>
      </c>
      <c r="B22904">
        <v>2050</v>
      </c>
      <c r="C22904" t="s">
        <v>16</v>
      </c>
      <c r="D22904" t="s">
        <v>6</v>
      </c>
      <c r="E22904">
        <v>0</v>
      </c>
      <c r="F22904" t="s">
        <v>22</v>
      </c>
    </row>
    <row r="22905" spans="1:6" x14ac:dyDescent="0.45">
      <c r="A22905" t="s">
        <v>76</v>
      </c>
      <c r="B22905">
        <v>2050</v>
      </c>
      <c r="C22905" t="s">
        <v>16</v>
      </c>
      <c r="D22905" t="s">
        <v>7</v>
      </c>
      <c r="E22905">
        <v>0</v>
      </c>
      <c r="F22905" t="s">
        <v>22</v>
      </c>
    </row>
    <row r="22906" spans="1:6" x14ac:dyDescent="0.45">
      <c r="A22906" t="s">
        <v>76</v>
      </c>
      <c r="B22906">
        <v>2050</v>
      </c>
      <c r="C22906" t="s">
        <v>17</v>
      </c>
      <c r="D22906" t="s">
        <v>8</v>
      </c>
      <c r="E22906">
        <v>169.3505229896866</v>
      </c>
      <c r="F22906" t="s">
        <v>22</v>
      </c>
    </row>
    <row r="22907" spans="1:6" x14ac:dyDescent="0.45">
      <c r="A22907" t="s">
        <v>76</v>
      </c>
      <c r="B22907">
        <v>2050</v>
      </c>
      <c r="C22907" t="s">
        <v>18</v>
      </c>
      <c r="D22907" t="s">
        <v>9</v>
      </c>
      <c r="E22907">
        <v>127.36080874677138</v>
      </c>
      <c r="F22907" t="s">
        <v>22</v>
      </c>
    </row>
    <row r="22908" spans="1:6" x14ac:dyDescent="0.45">
      <c r="A22908" t="s">
        <v>76</v>
      </c>
      <c r="B22908">
        <v>2050</v>
      </c>
      <c r="C22908" t="s">
        <v>18</v>
      </c>
      <c r="D22908" t="s">
        <v>10</v>
      </c>
      <c r="E22908">
        <v>1975.2329674442528</v>
      </c>
      <c r="F22908" t="s">
        <v>22</v>
      </c>
    </row>
    <row r="22909" spans="1:6" x14ac:dyDescent="0.45">
      <c r="A22909" t="s">
        <v>76</v>
      </c>
      <c r="B22909">
        <v>2050</v>
      </c>
      <c r="C22909" t="s">
        <v>18</v>
      </c>
      <c r="D22909" t="s">
        <v>19</v>
      </c>
      <c r="E22909">
        <v>14.804107456204356</v>
      </c>
      <c r="F22909" t="s">
        <v>23</v>
      </c>
    </row>
    <row r="22910" spans="1:6" x14ac:dyDescent="0.45">
      <c r="A22910" t="s">
        <v>77</v>
      </c>
      <c r="B22910">
        <v>2010</v>
      </c>
      <c r="C22910" t="s">
        <v>15</v>
      </c>
      <c r="D22910" t="s">
        <v>0</v>
      </c>
      <c r="E22910">
        <v>307.35178082191777</v>
      </c>
      <c r="F22910" t="s">
        <v>22</v>
      </c>
    </row>
    <row r="22911" spans="1:6" x14ac:dyDescent="0.45">
      <c r="A22911" t="s">
        <v>77</v>
      </c>
      <c r="B22911">
        <v>2010</v>
      </c>
      <c r="C22911" t="s">
        <v>15</v>
      </c>
      <c r="D22911" t="s">
        <v>1</v>
      </c>
      <c r="E22911">
        <v>116.63506849315068</v>
      </c>
      <c r="F22911" t="s">
        <v>22</v>
      </c>
    </row>
    <row r="22912" spans="1:6" x14ac:dyDescent="0.45">
      <c r="A22912" t="s">
        <v>77</v>
      </c>
      <c r="B22912">
        <v>2010</v>
      </c>
      <c r="C22912" t="s">
        <v>15</v>
      </c>
      <c r="D22912" t="s">
        <v>2</v>
      </c>
      <c r="E22912">
        <v>54.835890410958896</v>
      </c>
      <c r="F22912" t="s">
        <v>22</v>
      </c>
    </row>
    <row r="22913" spans="1:6" x14ac:dyDescent="0.45">
      <c r="A22913" t="s">
        <v>77</v>
      </c>
      <c r="B22913">
        <v>2010</v>
      </c>
      <c r="C22913" t="s">
        <v>15</v>
      </c>
      <c r="D22913" t="s">
        <v>3</v>
      </c>
      <c r="E22913">
        <v>1.3539726027397261</v>
      </c>
      <c r="F22913" t="s">
        <v>22</v>
      </c>
    </row>
    <row r="22914" spans="1:6" x14ac:dyDescent="0.45">
      <c r="A22914" t="s">
        <v>77</v>
      </c>
      <c r="B22914">
        <v>2010</v>
      </c>
      <c r="C22914" t="s">
        <v>15</v>
      </c>
      <c r="D22914" t="s">
        <v>4</v>
      </c>
      <c r="E22914">
        <v>13.733150684931507</v>
      </c>
      <c r="F22914" t="s">
        <v>22</v>
      </c>
    </row>
    <row r="22915" spans="1:6" x14ac:dyDescent="0.45">
      <c r="A22915" t="s">
        <v>77</v>
      </c>
      <c r="B22915">
        <v>2010</v>
      </c>
      <c r="C22915" t="s">
        <v>5</v>
      </c>
      <c r="D22915" t="s">
        <v>5</v>
      </c>
      <c r="E22915">
        <v>493.9098630136985</v>
      </c>
      <c r="F22915" t="s">
        <v>22</v>
      </c>
    </row>
    <row r="22916" spans="1:6" x14ac:dyDescent="0.45">
      <c r="A22916" t="s">
        <v>77</v>
      </c>
      <c r="B22916">
        <v>2010</v>
      </c>
      <c r="C22916" t="s">
        <v>16</v>
      </c>
      <c r="D22916" t="s">
        <v>6</v>
      </c>
      <c r="E22916">
        <v>0</v>
      </c>
      <c r="F22916" t="s">
        <v>22</v>
      </c>
    </row>
    <row r="22917" spans="1:6" x14ac:dyDescent="0.45">
      <c r="A22917" t="s">
        <v>77</v>
      </c>
      <c r="B22917">
        <v>2010</v>
      </c>
      <c r="C22917" t="s">
        <v>16</v>
      </c>
      <c r="D22917" t="s">
        <v>7</v>
      </c>
      <c r="E22917">
        <v>0</v>
      </c>
      <c r="F22917" t="s">
        <v>22</v>
      </c>
    </row>
    <row r="22918" spans="1:6" x14ac:dyDescent="0.45">
      <c r="A22918" t="s">
        <v>77</v>
      </c>
      <c r="B22918">
        <v>2010</v>
      </c>
      <c r="C22918" t="s">
        <v>17</v>
      </c>
      <c r="D22918" t="s">
        <v>8</v>
      </c>
      <c r="E22918">
        <v>0</v>
      </c>
      <c r="F22918" t="s">
        <v>22</v>
      </c>
    </row>
    <row r="22919" spans="1:6" x14ac:dyDescent="0.45">
      <c r="A22919" t="s">
        <v>77</v>
      </c>
      <c r="B22919">
        <v>2010</v>
      </c>
      <c r="C22919" t="s">
        <v>18</v>
      </c>
      <c r="D22919" t="s">
        <v>9</v>
      </c>
      <c r="E22919">
        <v>206</v>
      </c>
      <c r="F22919" t="s">
        <v>22</v>
      </c>
    </row>
    <row r="22920" spans="1:6" x14ac:dyDescent="0.45">
      <c r="A22920" t="s">
        <v>77</v>
      </c>
      <c r="B22920">
        <v>2010</v>
      </c>
      <c r="C22920" t="s">
        <v>18</v>
      </c>
      <c r="D22920" t="s">
        <v>10</v>
      </c>
      <c r="E22920">
        <v>293.51930301369862</v>
      </c>
      <c r="F22920" t="s">
        <v>22</v>
      </c>
    </row>
    <row r="22921" spans="1:6" x14ac:dyDescent="0.45">
      <c r="A22921" t="s">
        <v>77</v>
      </c>
      <c r="B22921">
        <v>2010</v>
      </c>
      <c r="C22921" t="s">
        <v>18</v>
      </c>
      <c r="D22921" t="s">
        <v>19</v>
      </c>
      <c r="E22921">
        <v>2.1998880000000001</v>
      </c>
      <c r="F22921" t="s">
        <v>23</v>
      </c>
    </row>
    <row r="22922" spans="1:6" x14ac:dyDescent="0.45">
      <c r="A22922" t="s">
        <v>77</v>
      </c>
      <c r="B22922">
        <v>2011</v>
      </c>
      <c r="C22922" t="s">
        <v>15</v>
      </c>
      <c r="D22922" t="s">
        <v>0</v>
      </c>
      <c r="E22922">
        <v>304.54712328767124</v>
      </c>
      <c r="F22922" t="s">
        <v>22</v>
      </c>
    </row>
    <row r="22923" spans="1:6" x14ac:dyDescent="0.45">
      <c r="A22923" t="s">
        <v>77</v>
      </c>
      <c r="B22923">
        <v>2011</v>
      </c>
      <c r="C22923" t="s">
        <v>15</v>
      </c>
      <c r="D22923" t="s">
        <v>1</v>
      </c>
      <c r="E22923">
        <v>127.46684931506849</v>
      </c>
      <c r="F22923" t="s">
        <v>22</v>
      </c>
    </row>
    <row r="22924" spans="1:6" x14ac:dyDescent="0.45">
      <c r="A22924" t="s">
        <v>77</v>
      </c>
      <c r="B22924">
        <v>2011</v>
      </c>
      <c r="C22924" t="s">
        <v>15</v>
      </c>
      <c r="D22924" t="s">
        <v>2</v>
      </c>
      <c r="E22924">
        <v>52.611506849315063</v>
      </c>
      <c r="F22924" t="s">
        <v>22</v>
      </c>
    </row>
    <row r="22925" spans="1:6" x14ac:dyDescent="0.45">
      <c r="A22925" t="s">
        <v>77</v>
      </c>
      <c r="B22925">
        <v>2011</v>
      </c>
      <c r="C22925" t="s">
        <v>15</v>
      </c>
      <c r="D22925" t="s">
        <v>3</v>
      </c>
      <c r="E22925">
        <v>1.3539726027397261</v>
      </c>
      <c r="F22925" t="s">
        <v>22</v>
      </c>
    </row>
    <row r="22926" spans="1:6" x14ac:dyDescent="0.45">
      <c r="A22926" t="s">
        <v>77</v>
      </c>
      <c r="B22926">
        <v>2011</v>
      </c>
      <c r="C22926" t="s">
        <v>15</v>
      </c>
      <c r="D22926" t="s">
        <v>4</v>
      </c>
      <c r="E22926">
        <v>14.796986301369859</v>
      </c>
      <c r="F22926" t="s">
        <v>22</v>
      </c>
    </row>
    <row r="22927" spans="1:6" x14ac:dyDescent="0.45">
      <c r="A22927" t="s">
        <v>77</v>
      </c>
      <c r="B22927">
        <v>2011</v>
      </c>
      <c r="C22927" t="s">
        <v>5</v>
      </c>
      <c r="D22927" t="s">
        <v>5</v>
      </c>
      <c r="E22927">
        <v>500.77643835616431</v>
      </c>
      <c r="F22927" t="s">
        <v>22</v>
      </c>
    </row>
    <row r="22928" spans="1:6" x14ac:dyDescent="0.45">
      <c r="A22928" t="s">
        <v>77</v>
      </c>
      <c r="B22928">
        <v>2011</v>
      </c>
      <c r="C22928" t="s">
        <v>16</v>
      </c>
      <c r="D22928" t="s">
        <v>6</v>
      </c>
      <c r="E22928">
        <v>0</v>
      </c>
      <c r="F22928" t="s">
        <v>22</v>
      </c>
    </row>
    <row r="22929" spans="1:6" x14ac:dyDescent="0.45">
      <c r="A22929" t="s">
        <v>77</v>
      </c>
      <c r="B22929">
        <v>2011</v>
      </c>
      <c r="C22929" t="s">
        <v>16</v>
      </c>
      <c r="D22929" t="s">
        <v>7</v>
      </c>
      <c r="E22929">
        <v>0</v>
      </c>
      <c r="F22929" t="s">
        <v>22</v>
      </c>
    </row>
    <row r="22930" spans="1:6" x14ac:dyDescent="0.45">
      <c r="A22930" t="s">
        <v>77</v>
      </c>
      <c r="B22930">
        <v>2011</v>
      </c>
      <c r="C22930" t="s">
        <v>17</v>
      </c>
      <c r="D22930" t="s">
        <v>8</v>
      </c>
      <c r="E22930">
        <v>0</v>
      </c>
      <c r="F22930" t="s">
        <v>22</v>
      </c>
    </row>
    <row r="22931" spans="1:6" x14ac:dyDescent="0.45">
      <c r="A22931" t="s">
        <v>77</v>
      </c>
      <c r="B22931">
        <v>2011</v>
      </c>
      <c r="C22931" t="s">
        <v>18</v>
      </c>
      <c r="D22931" t="s">
        <v>9</v>
      </c>
      <c r="E22931">
        <v>206.2657534246575</v>
      </c>
      <c r="F22931" t="s">
        <v>22</v>
      </c>
    </row>
    <row r="22932" spans="1:6" x14ac:dyDescent="0.45">
      <c r="A22932" t="s">
        <v>77</v>
      </c>
      <c r="B22932">
        <v>2011</v>
      </c>
      <c r="C22932" t="s">
        <v>18</v>
      </c>
      <c r="D22932" t="s">
        <v>10</v>
      </c>
      <c r="E22932">
        <v>294.70558164383567</v>
      </c>
      <c r="F22932" t="s">
        <v>22</v>
      </c>
    </row>
    <row r="22933" spans="1:6" x14ac:dyDescent="0.45">
      <c r="A22933" t="s">
        <v>77</v>
      </c>
      <c r="B22933">
        <v>2011</v>
      </c>
      <c r="C22933" t="s">
        <v>18</v>
      </c>
      <c r="D22933" t="s">
        <v>19</v>
      </c>
      <c r="E22933">
        <v>2.2087789999999998</v>
      </c>
      <c r="F22933" t="s">
        <v>23</v>
      </c>
    </row>
    <row r="22934" spans="1:6" x14ac:dyDescent="0.45">
      <c r="A22934" t="s">
        <v>77</v>
      </c>
      <c r="B22934">
        <v>2012</v>
      </c>
      <c r="C22934" t="s">
        <v>15</v>
      </c>
      <c r="D22934" t="s">
        <v>0</v>
      </c>
      <c r="E22934">
        <v>241.02377049180328</v>
      </c>
      <c r="F22934" t="s">
        <v>22</v>
      </c>
    </row>
    <row r="22935" spans="1:6" x14ac:dyDescent="0.45">
      <c r="A22935" t="s">
        <v>77</v>
      </c>
      <c r="B22935">
        <v>2012</v>
      </c>
      <c r="C22935" t="s">
        <v>15</v>
      </c>
      <c r="D22935" t="s">
        <v>1</v>
      </c>
      <c r="E22935">
        <v>124.32158469945354</v>
      </c>
      <c r="F22935" t="s">
        <v>22</v>
      </c>
    </row>
    <row r="22936" spans="1:6" x14ac:dyDescent="0.45">
      <c r="A22936" t="s">
        <v>77</v>
      </c>
      <c r="B22936">
        <v>2012</v>
      </c>
      <c r="C22936" t="s">
        <v>15</v>
      </c>
      <c r="D22936" t="s">
        <v>2</v>
      </c>
      <c r="E22936">
        <v>52.660655737704914</v>
      </c>
      <c r="F22936" t="s">
        <v>22</v>
      </c>
    </row>
    <row r="22937" spans="1:6" x14ac:dyDescent="0.45">
      <c r="A22937" t="s">
        <v>77</v>
      </c>
      <c r="B22937">
        <v>2012</v>
      </c>
      <c r="C22937" t="s">
        <v>15</v>
      </c>
      <c r="D22937" t="s">
        <v>3</v>
      </c>
      <c r="E22937">
        <v>1.3502732240437156</v>
      </c>
      <c r="F22937" t="s">
        <v>22</v>
      </c>
    </row>
    <row r="22938" spans="1:6" x14ac:dyDescent="0.45">
      <c r="A22938" t="s">
        <v>77</v>
      </c>
      <c r="B22938">
        <v>2012</v>
      </c>
      <c r="C22938" t="s">
        <v>15</v>
      </c>
      <c r="D22938" t="s">
        <v>4</v>
      </c>
      <c r="E22938">
        <v>11.573770491803277</v>
      </c>
      <c r="F22938" t="s">
        <v>22</v>
      </c>
    </row>
    <row r="22939" spans="1:6" x14ac:dyDescent="0.45">
      <c r="A22939" t="s">
        <v>77</v>
      </c>
      <c r="B22939">
        <v>2012</v>
      </c>
      <c r="C22939" t="s">
        <v>5</v>
      </c>
      <c r="D22939" t="s">
        <v>5</v>
      </c>
      <c r="E22939">
        <v>430.93005464480871</v>
      </c>
      <c r="F22939" t="s">
        <v>22</v>
      </c>
    </row>
    <row r="22940" spans="1:6" x14ac:dyDescent="0.45">
      <c r="A22940" t="s">
        <v>77</v>
      </c>
      <c r="B22940">
        <v>2012</v>
      </c>
      <c r="C22940" t="s">
        <v>16</v>
      </c>
      <c r="D22940" t="s">
        <v>6</v>
      </c>
      <c r="E22940">
        <v>0</v>
      </c>
      <c r="F22940" t="s">
        <v>22</v>
      </c>
    </row>
    <row r="22941" spans="1:6" x14ac:dyDescent="0.45">
      <c r="A22941" t="s">
        <v>77</v>
      </c>
      <c r="B22941">
        <v>2012</v>
      </c>
      <c r="C22941" t="s">
        <v>16</v>
      </c>
      <c r="D22941" t="s">
        <v>7</v>
      </c>
      <c r="E22941">
        <v>0</v>
      </c>
      <c r="F22941" t="s">
        <v>22</v>
      </c>
    </row>
    <row r="22942" spans="1:6" x14ac:dyDescent="0.45">
      <c r="A22942" t="s">
        <v>77</v>
      </c>
      <c r="B22942">
        <v>2012</v>
      </c>
      <c r="C22942" t="s">
        <v>17</v>
      </c>
      <c r="D22942" t="s">
        <v>8</v>
      </c>
      <c r="E22942">
        <v>0</v>
      </c>
      <c r="F22942" t="s">
        <v>22</v>
      </c>
    </row>
    <row r="22943" spans="1:6" x14ac:dyDescent="0.45">
      <c r="A22943" t="s">
        <v>77</v>
      </c>
      <c r="B22943">
        <v>2012</v>
      </c>
      <c r="C22943" t="s">
        <v>18</v>
      </c>
      <c r="D22943" t="s">
        <v>9</v>
      </c>
      <c r="E22943">
        <v>216</v>
      </c>
      <c r="F22943" t="s">
        <v>22</v>
      </c>
    </row>
    <row r="22944" spans="1:6" x14ac:dyDescent="0.45">
      <c r="A22944" t="s">
        <v>77</v>
      </c>
      <c r="B22944">
        <v>2012</v>
      </c>
      <c r="C22944" t="s">
        <v>18</v>
      </c>
      <c r="D22944" t="s">
        <v>10</v>
      </c>
      <c r="E22944">
        <v>219.21932431693989</v>
      </c>
      <c r="F22944" t="s">
        <v>22</v>
      </c>
    </row>
    <row r="22945" spans="1:6" x14ac:dyDescent="0.45">
      <c r="A22945" t="s">
        <v>77</v>
      </c>
      <c r="B22945">
        <v>2012</v>
      </c>
      <c r="C22945" t="s">
        <v>18</v>
      </c>
      <c r="D22945" t="s">
        <v>19</v>
      </c>
      <c r="E22945">
        <v>1.647521</v>
      </c>
      <c r="F22945" t="s">
        <v>23</v>
      </c>
    </row>
    <row r="22946" spans="1:6" x14ac:dyDescent="0.45">
      <c r="A22946" t="s">
        <v>77</v>
      </c>
      <c r="B22946">
        <v>2013</v>
      </c>
      <c r="C22946" t="s">
        <v>15</v>
      </c>
      <c r="D22946" t="s">
        <v>0</v>
      </c>
      <c r="E22946">
        <v>219.34356164383561</v>
      </c>
      <c r="F22946" t="s">
        <v>22</v>
      </c>
    </row>
    <row r="22947" spans="1:6" x14ac:dyDescent="0.45">
      <c r="A22947" t="s">
        <v>77</v>
      </c>
      <c r="B22947">
        <v>2013</v>
      </c>
      <c r="C22947" t="s">
        <v>15</v>
      </c>
      <c r="D22947" t="s">
        <v>1</v>
      </c>
      <c r="E22947">
        <v>120.98712328767122</v>
      </c>
      <c r="F22947" t="s">
        <v>22</v>
      </c>
    </row>
    <row r="22948" spans="1:6" x14ac:dyDescent="0.45">
      <c r="A22948" t="s">
        <v>77</v>
      </c>
      <c r="B22948">
        <v>2013</v>
      </c>
      <c r="C22948" t="s">
        <v>15</v>
      </c>
      <c r="D22948" t="s">
        <v>2</v>
      </c>
      <c r="E22948">
        <v>51.741095890410953</v>
      </c>
      <c r="F22948" t="s">
        <v>22</v>
      </c>
    </row>
    <row r="22949" spans="1:6" x14ac:dyDescent="0.45">
      <c r="A22949" t="s">
        <v>77</v>
      </c>
      <c r="B22949">
        <v>2013</v>
      </c>
      <c r="C22949" t="s">
        <v>15</v>
      </c>
      <c r="D22949" t="s">
        <v>3</v>
      </c>
      <c r="E22949">
        <v>1.3539726027397261</v>
      </c>
      <c r="F22949" t="s">
        <v>22</v>
      </c>
    </row>
    <row r="22950" spans="1:6" x14ac:dyDescent="0.45">
      <c r="A22950" t="s">
        <v>77</v>
      </c>
      <c r="B22950">
        <v>2013</v>
      </c>
      <c r="C22950" t="s">
        <v>15</v>
      </c>
      <c r="D22950" t="s">
        <v>4</v>
      </c>
      <c r="E22950">
        <v>18.375342465753423</v>
      </c>
      <c r="F22950" t="s">
        <v>22</v>
      </c>
    </row>
    <row r="22951" spans="1:6" x14ac:dyDescent="0.45">
      <c r="A22951" t="s">
        <v>77</v>
      </c>
      <c r="B22951">
        <v>2013</v>
      </c>
      <c r="C22951" t="s">
        <v>5</v>
      </c>
      <c r="D22951" t="s">
        <v>5</v>
      </c>
      <c r="E22951">
        <v>411.80109589041086</v>
      </c>
      <c r="F22951" t="s">
        <v>22</v>
      </c>
    </row>
    <row r="22952" spans="1:6" x14ac:dyDescent="0.45">
      <c r="A22952" t="s">
        <v>77</v>
      </c>
      <c r="B22952">
        <v>2013</v>
      </c>
      <c r="C22952" t="s">
        <v>16</v>
      </c>
      <c r="D22952" t="s">
        <v>6</v>
      </c>
      <c r="E22952">
        <v>0</v>
      </c>
      <c r="F22952" t="s">
        <v>22</v>
      </c>
    </row>
    <row r="22953" spans="1:6" x14ac:dyDescent="0.45">
      <c r="A22953" t="s">
        <v>77</v>
      </c>
      <c r="B22953">
        <v>2013</v>
      </c>
      <c r="C22953" t="s">
        <v>16</v>
      </c>
      <c r="D22953" t="s">
        <v>7</v>
      </c>
      <c r="E22953">
        <v>13.156471780821915</v>
      </c>
      <c r="F22953" t="s">
        <v>22</v>
      </c>
    </row>
    <row r="22954" spans="1:6" x14ac:dyDescent="0.45">
      <c r="A22954" t="s">
        <v>77</v>
      </c>
      <c r="B22954">
        <v>2013</v>
      </c>
      <c r="C22954" t="s">
        <v>17</v>
      </c>
      <c r="D22954" t="s">
        <v>8</v>
      </c>
      <c r="E22954">
        <v>0</v>
      </c>
      <c r="F22954" t="s">
        <v>22</v>
      </c>
    </row>
    <row r="22955" spans="1:6" x14ac:dyDescent="0.45">
      <c r="A22955" t="s">
        <v>77</v>
      </c>
      <c r="B22955">
        <v>2013</v>
      </c>
      <c r="C22955" t="s">
        <v>18</v>
      </c>
      <c r="D22955" t="s">
        <v>9</v>
      </c>
      <c r="E22955">
        <v>211</v>
      </c>
      <c r="F22955" t="s">
        <v>22</v>
      </c>
    </row>
    <row r="22956" spans="1:6" x14ac:dyDescent="0.45">
      <c r="A22956" t="s">
        <v>77</v>
      </c>
      <c r="B22956">
        <v>2013</v>
      </c>
      <c r="C22956" t="s">
        <v>18</v>
      </c>
      <c r="D22956" t="s">
        <v>10</v>
      </c>
      <c r="E22956">
        <v>227.6231328767123</v>
      </c>
      <c r="F22956" t="s">
        <v>22</v>
      </c>
    </row>
    <row r="22957" spans="1:6" x14ac:dyDescent="0.45">
      <c r="A22957" t="s">
        <v>77</v>
      </c>
      <c r="B22957">
        <v>2013</v>
      </c>
      <c r="C22957" t="s">
        <v>18</v>
      </c>
      <c r="D22957" t="s">
        <v>19</v>
      </c>
      <c r="E22957">
        <v>1.6073989999999998</v>
      </c>
      <c r="F22957" t="s">
        <v>23</v>
      </c>
    </row>
    <row r="22958" spans="1:6" x14ac:dyDescent="0.45">
      <c r="A22958" t="s">
        <v>77</v>
      </c>
      <c r="B22958">
        <v>2014</v>
      </c>
      <c r="C22958" t="s">
        <v>15</v>
      </c>
      <c r="D22958" t="s">
        <v>0</v>
      </c>
      <c r="E22958">
        <v>202.80575342465752</v>
      </c>
      <c r="F22958" t="s">
        <v>22</v>
      </c>
    </row>
    <row r="22959" spans="1:6" x14ac:dyDescent="0.45">
      <c r="A22959" t="s">
        <v>77</v>
      </c>
      <c r="B22959">
        <v>2014</v>
      </c>
      <c r="C22959" t="s">
        <v>15</v>
      </c>
      <c r="D22959" t="s">
        <v>1</v>
      </c>
      <c r="E22959">
        <v>119.72986301369862</v>
      </c>
      <c r="F22959" t="s">
        <v>22</v>
      </c>
    </row>
    <row r="22960" spans="1:6" x14ac:dyDescent="0.45">
      <c r="A22960" t="s">
        <v>77</v>
      </c>
      <c r="B22960">
        <v>2014</v>
      </c>
      <c r="C22960" t="s">
        <v>15</v>
      </c>
      <c r="D22960" t="s">
        <v>2</v>
      </c>
      <c r="E22960">
        <v>53.675342465753417</v>
      </c>
      <c r="F22960" t="s">
        <v>22</v>
      </c>
    </row>
    <row r="22961" spans="1:6" x14ac:dyDescent="0.45">
      <c r="A22961" t="s">
        <v>77</v>
      </c>
      <c r="B22961">
        <v>2014</v>
      </c>
      <c r="C22961" t="s">
        <v>15</v>
      </c>
      <c r="D22961" t="s">
        <v>3</v>
      </c>
      <c r="E22961">
        <v>1.3539726027397261</v>
      </c>
      <c r="F22961" t="s">
        <v>22</v>
      </c>
    </row>
    <row r="22962" spans="1:6" x14ac:dyDescent="0.45">
      <c r="A22962" t="s">
        <v>77</v>
      </c>
      <c r="B22962">
        <v>2014</v>
      </c>
      <c r="C22962" t="s">
        <v>15</v>
      </c>
      <c r="D22962" t="s">
        <v>4</v>
      </c>
      <c r="E22962">
        <v>16.344383561643834</v>
      </c>
      <c r="F22962" t="s">
        <v>22</v>
      </c>
    </row>
    <row r="22963" spans="1:6" x14ac:dyDescent="0.45">
      <c r="A22963" t="s">
        <v>77</v>
      </c>
      <c r="B22963">
        <v>2014</v>
      </c>
      <c r="C22963" t="s">
        <v>5</v>
      </c>
      <c r="D22963" t="s">
        <v>5</v>
      </c>
      <c r="E22963">
        <v>393.90931506849313</v>
      </c>
      <c r="F22963" t="s">
        <v>22</v>
      </c>
    </row>
    <row r="22964" spans="1:6" x14ac:dyDescent="0.45">
      <c r="A22964" t="s">
        <v>77</v>
      </c>
      <c r="B22964">
        <v>2014</v>
      </c>
      <c r="C22964" t="s">
        <v>16</v>
      </c>
      <c r="D22964" t="s">
        <v>6</v>
      </c>
      <c r="E22964">
        <v>0</v>
      </c>
      <c r="F22964" t="s">
        <v>22</v>
      </c>
    </row>
    <row r="22965" spans="1:6" x14ac:dyDescent="0.45">
      <c r="A22965" t="s">
        <v>77</v>
      </c>
      <c r="B22965">
        <v>2014</v>
      </c>
      <c r="C22965" t="s">
        <v>16</v>
      </c>
      <c r="D22965" t="s">
        <v>7</v>
      </c>
      <c r="E22965">
        <v>20.790096712328769</v>
      </c>
      <c r="F22965" t="s">
        <v>22</v>
      </c>
    </row>
    <row r="22966" spans="1:6" x14ac:dyDescent="0.45">
      <c r="A22966" t="s">
        <v>77</v>
      </c>
      <c r="B22966">
        <v>2014</v>
      </c>
      <c r="C22966" t="s">
        <v>17</v>
      </c>
      <c r="D22966" t="s">
        <v>8</v>
      </c>
      <c r="E22966">
        <v>0</v>
      </c>
      <c r="F22966" t="s">
        <v>22</v>
      </c>
    </row>
    <row r="22967" spans="1:6" x14ac:dyDescent="0.45">
      <c r="A22967" t="s">
        <v>77</v>
      </c>
      <c r="B22967">
        <v>2014</v>
      </c>
      <c r="C22967" t="s">
        <v>18</v>
      </c>
      <c r="D22967" t="s">
        <v>9</v>
      </c>
      <c r="E22967">
        <v>257</v>
      </c>
      <c r="F22967" t="s">
        <v>22</v>
      </c>
    </row>
    <row r="22968" spans="1:6" x14ac:dyDescent="0.45">
      <c r="A22968" t="s">
        <v>77</v>
      </c>
      <c r="B22968">
        <v>2014</v>
      </c>
      <c r="C22968" t="s">
        <v>18</v>
      </c>
      <c r="D22968" t="s">
        <v>10</v>
      </c>
      <c r="E22968">
        <v>157.61948465753423</v>
      </c>
      <c r="F22968" t="s">
        <v>22</v>
      </c>
    </row>
    <row r="22969" spans="1:6" x14ac:dyDescent="0.45">
      <c r="A22969" t="s">
        <v>77</v>
      </c>
      <c r="B22969">
        <v>2014</v>
      </c>
      <c r="C22969" t="s">
        <v>18</v>
      </c>
      <c r="D22969" t="s">
        <v>19</v>
      </c>
      <c r="E22969">
        <v>1.0255179999999999</v>
      </c>
      <c r="F22969" t="s">
        <v>23</v>
      </c>
    </row>
    <row r="22970" spans="1:6" x14ac:dyDescent="0.45">
      <c r="A22970" t="s">
        <v>77</v>
      </c>
      <c r="B22970">
        <v>2015</v>
      </c>
      <c r="C22970" t="s">
        <v>15</v>
      </c>
      <c r="D22970" t="s">
        <v>0</v>
      </c>
      <c r="E22970">
        <v>261.99369863013698</v>
      </c>
      <c r="F22970" t="s">
        <v>22</v>
      </c>
    </row>
    <row r="22971" spans="1:6" x14ac:dyDescent="0.45">
      <c r="A22971" t="s">
        <v>77</v>
      </c>
      <c r="B22971">
        <v>2015</v>
      </c>
      <c r="C22971" t="s">
        <v>15</v>
      </c>
      <c r="D22971" t="s">
        <v>1</v>
      </c>
      <c r="E22971">
        <v>123.11479452054792</v>
      </c>
      <c r="F22971" t="s">
        <v>22</v>
      </c>
    </row>
    <row r="22972" spans="1:6" x14ac:dyDescent="0.45">
      <c r="A22972" t="s">
        <v>77</v>
      </c>
      <c r="B22972">
        <v>2015</v>
      </c>
      <c r="C22972" t="s">
        <v>15</v>
      </c>
      <c r="D22972" t="s">
        <v>2</v>
      </c>
      <c r="E22972">
        <v>55.706301369863013</v>
      </c>
      <c r="F22972" t="s">
        <v>22</v>
      </c>
    </row>
    <row r="22973" spans="1:6" x14ac:dyDescent="0.45">
      <c r="A22973" t="s">
        <v>77</v>
      </c>
      <c r="B22973">
        <v>2015</v>
      </c>
      <c r="C22973" t="s">
        <v>15</v>
      </c>
      <c r="D22973" t="s">
        <v>3</v>
      </c>
      <c r="E22973">
        <v>1.5473972602739725</v>
      </c>
      <c r="F22973" t="s">
        <v>22</v>
      </c>
    </row>
    <row r="22974" spans="1:6" x14ac:dyDescent="0.45">
      <c r="A22974" t="s">
        <v>77</v>
      </c>
      <c r="B22974">
        <v>2015</v>
      </c>
      <c r="C22974" t="s">
        <v>15</v>
      </c>
      <c r="D22974" t="s">
        <v>4</v>
      </c>
      <c r="E22974">
        <v>14.796986301369859</v>
      </c>
      <c r="F22974" t="s">
        <v>22</v>
      </c>
    </row>
    <row r="22975" spans="1:6" x14ac:dyDescent="0.45">
      <c r="A22975" t="s">
        <v>77</v>
      </c>
      <c r="B22975">
        <v>2015</v>
      </c>
      <c r="C22975" t="s">
        <v>5</v>
      </c>
      <c r="D22975" t="s">
        <v>5</v>
      </c>
      <c r="E22975">
        <v>457.15917808219177</v>
      </c>
      <c r="F22975" t="s">
        <v>22</v>
      </c>
    </row>
    <row r="22976" spans="1:6" x14ac:dyDescent="0.45">
      <c r="A22976" t="s">
        <v>77</v>
      </c>
      <c r="B22976">
        <v>2015</v>
      </c>
      <c r="C22976" t="s">
        <v>16</v>
      </c>
      <c r="D22976" t="s">
        <v>6</v>
      </c>
      <c r="E22976">
        <v>0</v>
      </c>
      <c r="F22976" t="s">
        <v>22</v>
      </c>
    </row>
    <row r="22977" spans="1:6" x14ac:dyDescent="0.45">
      <c r="A22977" t="s">
        <v>77</v>
      </c>
      <c r="B22977">
        <v>2015</v>
      </c>
      <c r="C22977" t="s">
        <v>16</v>
      </c>
      <c r="D22977" t="s">
        <v>7</v>
      </c>
      <c r="E22977">
        <v>36.453884657534246</v>
      </c>
      <c r="F22977" t="s">
        <v>22</v>
      </c>
    </row>
    <row r="22978" spans="1:6" x14ac:dyDescent="0.45">
      <c r="A22978" t="s">
        <v>77</v>
      </c>
      <c r="B22978">
        <v>2015</v>
      </c>
      <c r="C22978" t="s">
        <v>17</v>
      </c>
      <c r="D22978" t="s">
        <v>8</v>
      </c>
      <c r="E22978">
        <v>0</v>
      </c>
      <c r="F22978" t="s">
        <v>22</v>
      </c>
    </row>
    <row r="22979" spans="1:6" x14ac:dyDescent="0.45">
      <c r="A22979" t="s">
        <v>77</v>
      </c>
      <c r="B22979">
        <v>2015</v>
      </c>
      <c r="C22979" t="s">
        <v>18</v>
      </c>
      <c r="D22979" t="s">
        <v>9</v>
      </c>
      <c r="E22979">
        <v>300</v>
      </c>
      <c r="F22979" t="s">
        <v>22</v>
      </c>
    </row>
    <row r="22980" spans="1:6" x14ac:dyDescent="0.45">
      <c r="A22980" t="s">
        <v>77</v>
      </c>
      <c r="B22980">
        <v>2015</v>
      </c>
      <c r="C22980" t="s">
        <v>18</v>
      </c>
      <c r="D22980" t="s">
        <v>10</v>
      </c>
      <c r="E22980">
        <v>192.44131890410961</v>
      </c>
      <c r="F22980" t="s">
        <v>22</v>
      </c>
    </row>
    <row r="22981" spans="1:6" x14ac:dyDescent="0.45">
      <c r="A22981" t="s">
        <v>77</v>
      </c>
      <c r="B22981">
        <v>2015</v>
      </c>
      <c r="C22981" t="s">
        <v>18</v>
      </c>
      <c r="D22981" t="s">
        <v>19</v>
      </c>
      <c r="E22981">
        <v>1.1691050000000001</v>
      </c>
      <c r="F22981" t="s">
        <v>23</v>
      </c>
    </row>
    <row r="22982" spans="1:6" x14ac:dyDescent="0.45">
      <c r="A22982" t="s">
        <v>77</v>
      </c>
      <c r="B22982">
        <v>2016</v>
      </c>
      <c r="C22982" t="s">
        <v>15</v>
      </c>
      <c r="D22982" t="s">
        <v>0</v>
      </c>
      <c r="E22982">
        <v>293.58797814207651</v>
      </c>
      <c r="F22982" t="s">
        <v>22</v>
      </c>
    </row>
    <row r="22983" spans="1:6" x14ac:dyDescent="0.45">
      <c r="A22983" t="s">
        <v>77</v>
      </c>
      <c r="B22983">
        <v>2016</v>
      </c>
      <c r="C22983" t="s">
        <v>15</v>
      </c>
      <c r="D22983" t="s">
        <v>1</v>
      </c>
      <c r="E22983">
        <v>125.38251366120215</v>
      </c>
      <c r="F22983" t="s">
        <v>22</v>
      </c>
    </row>
    <row r="22984" spans="1:6" x14ac:dyDescent="0.45">
      <c r="A22984" t="s">
        <v>77</v>
      </c>
      <c r="B22984">
        <v>2016</v>
      </c>
      <c r="C22984" t="s">
        <v>15</v>
      </c>
      <c r="D22984" t="s">
        <v>2</v>
      </c>
      <c r="E22984">
        <v>55.554098360655736</v>
      </c>
      <c r="F22984" t="s">
        <v>22</v>
      </c>
    </row>
    <row r="22985" spans="1:6" x14ac:dyDescent="0.45">
      <c r="A22985" t="s">
        <v>77</v>
      </c>
      <c r="B22985">
        <v>2016</v>
      </c>
      <c r="C22985" t="s">
        <v>15</v>
      </c>
      <c r="D22985" t="s">
        <v>3</v>
      </c>
      <c r="E22985">
        <v>1.5431693989071038</v>
      </c>
      <c r="F22985" t="s">
        <v>22</v>
      </c>
    </row>
    <row r="22986" spans="1:6" x14ac:dyDescent="0.45">
      <c r="A22986" t="s">
        <v>77</v>
      </c>
      <c r="B22986">
        <v>2016</v>
      </c>
      <c r="C22986" t="s">
        <v>15</v>
      </c>
      <c r="D22986" t="s">
        <v>4</v>
      </c>
      <c r="E22986">
        <v>10.319945355191257</v>
      </c>
      <c r="F22986" t="s">
        <v>22</v>
      </c>
    </row>
    <row r="22987" spans="1:6" x14ac:dyDescent="0.45">
      <c r="A22987" t="s">
        <v>77</v>
      </c>
      <c r="B22987">
        <v>2016</v>
      </c>
      <c r="C22987" t="s">
        <v>5</v>
      </c>
      <c r="D22987" t="s">
        <v>5</v>
      </c>
      <c r="E22987">
        <v>486.38770491803274</v>
      </c>
      <c r="F22987" t="s">
        <v>22</v>
      </c>
    </row>
    <row r="22988" spans="1:6" x14ac:dyDescent="0.45">
      <c r="A22988" t="s">
        <v>77</v>
      </c>
      <c r="B22988">
        <v>2016</v>
      </c>
      <c r="C22988" t="s">
        <v>16</v>
      </c>
      <c r="D22988" t="s">
        <v>6</v>
      </c>
      <c r="E22988">
        <v>0</v>
      </c>
      <c r="F22988" t="s">
        <v>22</v>
      </c>
    </row>
    <row r="22989" spans="1:6" x14ac:dyDescent="0.45">
      <c r="A22989" t="s">
        <v>77</v>
      </c>
      <c r="B22989">
        <v>2016</v>
      </c>
      <c r="C22989" t="s">
        <v>16</v>
      </c>
      <c r="D22989" t="s">
        <v>7</v>
      </c>
      <c r="E22989">
        <v>26.993753591388035</v>
      </c>
      <c r="F22989" t="s">
        <v>22</v>
      </c>
    </row>
    <row r="22990" spans="1:6" x14ac:dyDescent="0.45">
      <c r="A22990" t="s">
        <v>77</v>
      </c>
      <c r="B22990">
        <v>2016</v>
      </c>
      <c r="C22990" t="s">
        <v>17</v>
      </c>
      <c r="D22990" t="s">
        <v>8</v>
      </c>
      <c r="E22990">
        <v>0</v>
      </c>
      <c r="F22990" t="s">
        <v>22</v>
      </c>
    </row>
    <row r="22991" spans="1:6" x14ac:dyDescent="0.45">
      <c r="A22991" t="s">
        <v>77</v>
      </c>
      <c r="B22991">
        <v>2016</v>
      </c>
      <c r="C22991" t="s">
        <v>18</v>
      </c>
      <c r="D22991" t="s">
        <v>9</v>
      </c>
      <c r="E22991">
        <v>300</v>
      </c>
      <c r="F22991" t="s">
        <v>22</v>
      </c>
    </row>
    <row r="22992" spans="1:6" x14ac:dyDescent="0.45">
      <c r="A22992" t="s">
        <v>77</v>
      </c>
      <c r="B22992">
        <v>2016</v>
      </c>
      <c r="C22992" t="s">
        <v>18</v>
      </c>
      <c r="D22992" t="s">
        <v>10</v>
      </c>
      <c r="E22992">
        <v>203.62773989071039</v>
      </c>
      <c r="F22992" t="s">
        <v>22</v>
      </c>
    </row>
    <row r="22993" spans="1:6" x14ac:dyDescent="0.45">
      <c r="A22993" t="s">
        <v>77</v>
      </c>
      <c r="B22993">
        <v>2016</v>
      </c>
      <c r="C22993" t="s">
        <v>18</v>
      </c>
      <c r="D22993" t="s">
        <v>19</v>
      </c>
      <c r="E22993">
        <v>1.3274751331735519</v>
      </c>
      <c r="F22993" t="s">
        <v>23</v>
      </c>
    </row>
    <row r="22994" spans="1:6" x14ac:dyDescent="0.45">
      <c r="A22994" t="s">
        <v>77</v>
      </c>
      <c r="B22994">
        <v>2017</v>
      </c>
      <c r="C22994" t="s">
        <v>15</v>
      </c>
      <c r="D22994" t="s">
        <v>0</v>
      </c>
      <c r="E22994">
        <v>400.87260273972601</v>
      </c>
      <c r="F22994" t="s">
        <v>22</v>
      </c>
    </row>
    <row r="22995" spans="1:6" x14ac:dyDescent="0.45">
      <c r="A22995" t="s">
        <v>77</v>
      </c>
      <c r="B22995">
        <v>2017</v>
      </c>
      <c r="C22995" t="s">
        <v>15</v>
      </c>
      <c r="D22995" t="s">
        <v>1</v>
      </c>
      <c r="E22995">
        <v>135.49397260273972</v>
      </c>
      <c r="F22995" t="s">
        <v>22</v>
      </c>
    </row>
    <row r="22996" spans="1:6" x14ac:dyDescent="0.45">
      <c r="A22996" t="s">
        <v>77</v>
      </c>
      <c r="B22996">
        <v>2017</v>
      </c>
      <c r="C22996" t="s">
        <v>15</v>
      </c>
      <c r="D22996" t="s">
        <v>2</v>
      </c>
      <c r="E22996">
        <v>56.48</v>
      </c>
      <c r="F22996" t="s">
        <v>22</v>
      </c>
    </row>
    <row r="22997" spans="1:6" x14ac:dyDescent="0.45">
      <c r="A22997" t="s">
        <v>77</v>
      </c>
      <c r="B22997">
        <v>2017</v>
      </c>
      <c r="C22997" t="s">
        <v>15</v>
      </c>
      <c r="D22997" t="s">
        <v>3</v>
      </c>
      <c r="E22997">
        <v>1.6441095890410955</v>
      </c>
      <c r="F22997" t="s">
        <v>22</v>
      </c>
    </row>
    <row r="22998" spans="1:6" x14ac:dyDescent="0.45">
      <c r="A22998" t="s">
        <v>77</v>
      </c>
      <c r="B22998">
        <v>2017</v>
      </c>
      <c r="C22998" t="s">
        <v>15</v>
      </c>
      <c r="D22998" t="s">
        <v>4</v>
      </c>
      <c r="E22998">
        <v>12.475890410958904</v>
      </c>
      <c r="F22998" t="s">
        <v>22</v>
      </c>
    </row>
    <row r="22999" spans="1:6" x14ac:dyDescent="0.45">
      <c r="A22999" t="s">
        <v>77</v>
      </c>
      <c r="B22999">
        <v>2017</v>
      </c>
      <c r="C22999" t="s">
        <v>5</v>
      </c>
      <c r="D22999" t="s">
        <v>5</v>
      </c>
      <c r="E22999">
        <v>606.96657534246572</v>
      </c>
      <c r="F22999" t="s">
        <v>22</v>
      </c>
    </row>
    <row r="23000" spans="1:6" x14ac:dyDescent="0.45">
      <c r="A23000" t="s">
        <v>77</v>
      </c>
      <c r="B23000">
        <v>2017</v>
      </c>
      <c r="C23000" t="s">
        <v>16</v>
      </c>
      <c r="D23000" t="s">
        <v>6</v>
      </c>
      <c r="E23000">
        <v>0</v>
      </c>
      <c r="F23000" t="s">
        <v>22</v>
      </c>
    </row>
    <row r="23001" spans="1:6" x14ac:dyDescent="0.45">
      <c r="A23001" t="s">
        <v>77</v>
      </c>
      <c r="B23001">
        <v>2017</v>
      </c>
      <c r="C23001" t="s">
        <v>16</v>
      </c>
      <c r="D23001" t="s">
        <v>7</v>
      </c>
      <c r="E23001">
        <v>0</v>
      </c>
      <c r="F23001" t="s">
        <v>22</v>
      </c>
    </row>
    <row r="23002" spans="1:6" x14ac:dyDescent="0.45">
      <c r="A23002" t="s">
        <v>77</v>
      </c>
      <c r="B23002">
        <v>2017</v>
      </c>
      <c r="C23002" t="s">
        <v>17</v>
      </c>
      <c r="D23002" t="s">
        <v>8</v>
      </c>
      <c r="E23002">
        <v>0</v>
      </c>
      <c r="F23002" t="s">
        <v>22</v>
      </c>
    </row>
    <row r="23003" spans="1:6" x14ac:dyDescent="0.45">
      <c r="A23003" t="s">
        <v>77</v>
      </c>
      <c r="B23003">
        <v>2017</v>
      </c>
      <c r="C23003" t="s">
        <v>18</v>
      </c>
      <c r="D23003" t="s">
        <v>9</v>
      </c>
      <c r="E23003">
        <v>228</v>
      </c>
      <c r="F23003" t="s">
        <v>22</v>
      </c>
    </row>
    <row r="23004" spans="1:6" x14ac:dyDescent="0.45">
      <c r="A23004" t="s">
        <v>77</v>
      </c>
      <c r="B23004">
        <v>2017</v>
      </c>
      <c r="C23004" t="s">
        <v>18</v>
      </c>
      <c r="D23004" t="s">
        <v>10</v>
      </c>
      <c r="E23004">
        <v>379.21756027397271</v>
      </c>
      <c r="F23004" t="s">
        <v>22</v>
      </c>
    </row>
    <row r="23005" spans="1:6" x14ac:dyDescent="0.45">
      <c r="A23005" t="s">
        <v>77</v>
      </c>
      <c r="B23005">
        <v>2017</v>
      </c>
      <c r="C23005" t="s">
        <v>18</v>
      </c>
      <c r="D23005" t="s">
        <v>19</v>
      </c>
      <c r="E23005">
        <v>2.8421850000000002</v>
      </c>
      <c r="F23005" t="s">
        <v>23</v>
      </c>
    </row>
    <row r="23006" spans="1:6" x14ac:dyDescent="0.45">
      <c r="A23006" t="s">
        <v>77</v>
      </c>
      <c r="B23006">
        <v>2018</v>
      </c>
      <c r="C23006" t="s">
        <v>15</v>
      </c>
      <c r="D23006" t="s">
        <v>0</v>
      </c>
      <c r="E23006">
        <v>343.71561643835616</v>
      </c>
      <c r="F23006" t="s">
        <v>22</v>
      </c>
    </row>
    <row r="23007" spans="1:6" x14ac:dyDescent="0.45">
      <c r="A23007" t="s">
        <v>77</v>
      </c>
      <c r="B23007">
        <v>2018</v>
      </c>
      <c r="C23007" t="s">
        <v>15</v>
      </c>
      <c r="D23007" t="s">
        <v>1</v>
      </c>
      <c r="E23007">
        <v>137.71835616438355</v>
      </c>
      <c r="F23007" t="s">
        <v>22</v>
      </c>
    </row>
    <row r="23008" spans="1:6" x14ac:dyDescent="0.45">
      <c r="A23008" t="s">
        <v>77</v>
      </c>
      <c r="B23008">
        <v>2018</v>
      </c>
      <c r="C23008" t="s">
        <v>15</v>
      </c>
      <c r="D23008" t="s">
        <v>2</v>
      </c>
      <c r="E23008">
        <v>59.284657534246577</v>
      </c>
      <c r="F23008" t="s">
        <v>22</v>
      </c>
    </row>
    <row r="23009" spans="1:6" x14ac:dyDescent="0.45">
      <c r="A23009" t="s">
        <v>77</v>
      </c>
      <c r="B23009">
        <v>2018</v>
      </c>
      <c r="C23009" t="s">
        <v>15</v>
      </c>
      <c r="D23009" t="s">
        <v>3</v>
      </c>
      <c r="E23009">
        <v>1.7408219178082192</v>
      </c>
      <c r="F23009" t="s">
        <v>22</v>
      </c>
    </row>
    <row r="23010" spans="1:6" x14ac:dyDescent="0.45">
      <c r="A23010" t="s">
        <v>77</v>
      </c>
      <c r="B23010">
        <v>2018</v>
      </c>
      <c r="C23010" t="s">
        <v>15</v>
      </c>
      <c r="D23010" t="s">
        <v>4</v>
      </c>
      <c r="E23010">
        <v>10.831780821917809</v>
      </c>
      <c r="F23010" t="s">
        <v>22</v>
      </c>
    </row>
    <row r="23011" spans="1:6" x14ac:dyDescent="0.45">
      <c r="A23011" t="s">
        <v>77</v>
      </c>
      <c r="B23011">
        <v>2018</v>
      </c>
      <c r="C23011" t="s">
        <v>5</v>
      </c>
      <c r="D23011" t="s">
        <v>5</v>
      </c>
      <c r="E23011">
        <v>553.29123287671234</v>
      </c>
      <c r="F23011" t="s">
        <v>22</v>
      </c>
    </row>
    <row r="23012" spans="1:6" x14ac:dyDescent="0.45">
      <c r="A23012" t="s">
        <v>77</v>
      </c>
      <c r="B23012">
        <v>2018</v>
      </c>
      <c r="C23012" t="s">
        <v>16</v>
      </c>
      <c r="D23012" t="s">
        <v>6</v>
      </c>
      <c r="E23012">
        <v>0</v>
      </c>
      <c r="F23012" t="s">
        <v>22</v>
      </c>
    </row>
    <row r="23013" spans="1:6" x14ac:dyDescent="0.45">
      <c r="A23013" t="s">
        <v>77</v>
      </c>
      <c r="B23013">
        <v>2018</v>
      </c>
      <c r="C23013" t="s">
        <v>16</v>
      </c>
      <c r="D23013" t="s">
        <v>7</v>
      </c>
      <c r="E23013">
        <v>0</v>
      </c>
      <c r="F23013" t="s">
        <v>22</v>
      </c>
    </row>
    <row r="23014" spans="1:6" x14ac:dyDescent="0.45">
      <c r="A23014" t="s">
        <v>77</v>
      </c>
      <c r="B23014">
        <v>2018</v>
      </c>
      <c r="C23014" t="s">
        <v>17</v>
      </c>
      <c r="D23014" t="s">
        <v>8</v>
      </c>
      <c r="E23014">
        <v>0</v>
      </c>
      <c r="F23014" t="s">
        <v>22</v>
      </c>
    </row>
    <row r="23015" spans="1:6" x14ac:dyDescent="0.45">
      <c r="A23015" t="s">
        <v>77</v>
      </c>
      <c r="B23015">
        <v>2018</v>
      </c>
      <c r="C23015" t="s">
        <v>18</v>
      </c>
      <c r="D23015" t="s">
        <v>9</v>
      </c>
      <c r="E23015">
        <v>172</v>
      </c>
      <c r="F23015" t="s">
        <v>22</v>
      </c>
    </row>
    <row r="23016" spans="1:6" x14ac:dyDescent="0.45">
      <c r="A23016" t="s">
        <v>77</v>
      </c>
      <c r="B23016">
        <v>2018</v>
      </c>
      <c r="C23016" t="s">
        <v>18</v>
      </c>
      <c r="D23016" t="s">
        <v>10</v>
      </c>
      <c r="E23016">
        <v>390.88154383561647</v>
      </c>
      <c r="F23016" t="s">
        <v>22</v>
      </c>
    </row>
    <row r="23017" spans="1:6" x14ac:dyDescent="0.45">
      <c r="A23017" t="s">
        <v>77</v>
      </c>
      <c r="B23017">
        <v>2018</v>
      </c>
      <c r="C23017" t="s">
        <v>18</v>
      </c>
      <c r="D23017" t="s">
        <v>19</v>
      </c>
      <c r="E23017">
        <v>2.929605</v>
      </c>
      <c r="F23017" t="s">
        <v>23</v>
      </c>
    </row>
    <row r="23018" spans="1:6" x14ac:dyDescent="0.45">
      <c r="A23018" t="s">
        <v>77</v>
      </c>
      <c r="B23018">
        <v>2019</v>
      </c>
      <c r="C23018" t="s">
        <v>15</v>
      </c>
      <c r="D23018" t="s">
        <v>0</v>
      </c>
      <c r="E23018">
        <v>373.9865753424657</v>
      </c>
      <c r="F23018" t="s">
        <v>22</v>
      </c>
    </row>
    <row r="23019" spans="1:6" x14ac:dyDescent="0.45">
      <c r="A23019" t="s">
        <v>77</v>
      </c>
      <c r="B23019">
        <v>2019</v>
      </c>
      <c r="C23019" t="s">
        <v>15</v>
      </c>
      <c r="D23019" t="s">
        <v>1</v>
      </c>
      <c r="E23019">
        <v>139.36246575342466</v>
      </c>
      <c r="F23019" t="s">
        <v>22</v>
      </c>
    </row>
    <row r="23020" spans="1:6" x14ac:dyDescent="0.45">
      <c r="A23020" t="s">
        <v>77</v>
      </c>
      <c r="B23020">
        <v>2019</v>
      </c>
      <c r="C23020" t="s">
        <v>15</v>
      </c>
      <c r="D23020" t="s">
        <v>2</v>
      </c>
      <c r="E23020">
        <v>58.9945205479452</v>
      </c>
      <c r="F23020" t="s">
        <v>22</v>
      </c>
    </row>
    <row r="23021" spans="1:6" x14ac:dyDescent="0.45">
      <c r="A23021" t="s">
        <v>77</v>
      </c>
      <c r="B23021">
        <v>2019</v>
      </c>
      <c r="C23021" t="s">
        <v>15</v>
      </c>
      <c r="D23021" t="s">
        <v>3</v>
      </c>
      <c r="E23021">
        <v>1.9342465753424656</v>
      </c>
      <c r="F23021" t="s">
        <v>22</v>
      </c>
    </row>
    <row r="23022" spans="1:6" x14ac:dyDescent="0.45">
      <c r="A23022" t="s">
        <v>77</v>
      </c>
      <c r="B23022">
        <v>2019</v>
      </c>
      <c r="C23022" t="s">
        <v>15</v>
      </c>
      <c r="D23022" t="s">
        <v>4</v>
      </c>
      <c r="E23022">
        <v>11.12191780821918</v>
      </c>
      <c r="F23022" t="s">
        <v>22</v>
      </c>
    </row>
    <row r="23023" spans="1:6" x14ac:dyDescent="0.45">
      <c r="A23023" t="s">
        <v>77</v>
      </c>
      <c r="B23023">
        <v>2019</v>
      </c>
      <c r="C23023" t="s">
        <v>5</v>
      </c>
      <c r="D23023" t="s">
        <v>5</v>
      </c>
      <c r="E23023">
        <v>585.39972602739726</v>
      </c>
      <c r="F23023" t="s">
        <v>22</v>
      </c>
    </row>
    <row r="23024" spans="1:6" x14ac:dyDescent="0.45">
      <c r="A23024" t="s">
        <v>77</v>
      </c>
      <c r="B23024">
        <v>2019</v>
      </c>
      <c r="C23024" t="s">
        <v>16</v>
      </c>
      <c r="D23024" t="s">
        <v>6</v>
      </c>
      <c r="E23024">
        <v>0</v>
      </c>
      <c r="F23024" t="s">
        <v>22</v>
      </c>
    </row>
    <row r="23025" spans="1:6" x14ac:dyDescent="0.45">
      <c r="A23025" t="s">
        <v>77</v>
      </c>
      <c r="B23025">
        <v>2019</v>
      </c>
      <c r="C23025" t="s">
        <v>16</v>
      </c>
      <c r="D23025" t="s">
        <v>7</v>
      </c>
      <c r="E23025">
        <v>0</v>
      </c>
      <c r="F23025" t="s">
        <v>22</v>
      </c>
    </row>
    <row r="23026" spans="1:6" x14ac:dyDescent="0.45">
      <c r="A23026" t="s">
        <v>77</v>
      </c>
      <c r="B23026">
        <v>2019</v>
      </c>
      <c r="C23026" t="s">
        <v>17</v>
      </c>
      <c r="D23026" t="s">
        <v>8</v>
      </c>
      <c r="E23026">
        <v>0</v>
      </c>
      <c r="F23026" t="s">
        <v>22</v>
      </c>
    </row>
    <row r="23027" spans="1:6" x14ac:dyDescent="0.45">
      <c r="A23027" t="s">
        <v>77</v>
      </c>
      <c r="B23027">
        <v>2019</v>
      </c>
      <c r="C23027" t="s">
        <v>18</v>
      </c>
      <c r="D23027" t="s">
        <v>9</v>
      </c>
      <c r="E23027">
        <v>0</v>
      </c>
      <c r="F23027" t="s">
        <v>22</v>
      </c>
    </row>
    <row r="23028" spans="1:6" x14ac:dyDescent="0.45">
      <c r="A23028" t="s">
        <v>77</v>
      </c>
      <c r="B23028">
        <v>2019</v>
      </c>
      <c r="C23028" t="s">
        <v>18</v>
      </c>
      <c r="D23028" t="s">
        <v>10</v>
      </c>
      <c r="E23028">
        <v>595.11760246575341</v>
      </c>
      <c r="F23028" t="s">
        <v>22</v>
      </c>
    </row>
    <row r="23029" spans="1:6" x14ac:dyDescent="0.45">
      <c r="A23029" t="s">
        <v>77</v>
      </c>
      <c r="B23029">
        <v>2019</v>
      </c>
      <c r="C23029" t="s">
        <v>18</v>
      </c>
      <c r="D23029" t="s">
        <v>19</v>
      </c>
      <c r="E23029">
        <v>4.4603270000000004</v>
      </c>
      <c r="F23029" t="s">
        <v>23</v>
      </c>
    </row>
    <row r="23030" spans="1:6" x14ac:dyDescent="0.45">
      <c r="A23030" t="s">
        <v>77</v>
      </c>
      <c r="B23030">
        <v>2020</v>
      </c>
      <c r="C23030" t="s">
        <v>15</v>
      </c>
      <c r="D23030" t="s">
        <v>0</v>
      </c>
      <c r="E23030">
        <v>372.77185792349729</v>
      </c>
      <c r="F23030" t="s">
        <v>22</v>
      </c>
    </row>
    <row r="23031" spans="1:6" x14ac:dyDescent="0.45">
      <c r="A23031" t="s">
        <v>77</v>
      </c>
      <c r="B23031">
        <v>2020</v>
      </c>
      <c r="C23031" t="s">
        <v>15</v>
      </c>
      <c r="D23031" t="s">
        <v>1</v>
      </c>
      <c r="E23031">
        <v>135.12377049180327</v>
      </c>
      <c r="F23031" t="s">
        <v>22</v>
      </c>
    </row>
    <row r="23032" spans="1:6" x14ac:dyDescent="0.45">
      <c r="A23032" t="s">
        <v>77</v>
      </c>
      <c r="B23032">
        <v>2020</v>
      </c>
      <c r="C23032" t="s">
        <v>15</v>
      </c>
      <c r="D23032" t="s">
        <v>2</v>
      </c>
      <c r="E23032">
        <v>55.071857923497262</v>
      </c>
      <c r="F23032" t="s">
        <v>22</v>
      </c>
    </row>
    <row r="23033" spans="1:6" x14ac:dyDescent="0.45">
      <c r="A23033" t="s">
        <v>77</v>
      </c>
      <c r="B23033">
        <v>2020</v>
      </c>
      <c r="C23033" t="s">
        <v>15</v>
      </c>
      <c r="D23033" t="s">
        <v>3</v>
      </c>
      <c r="E23033">
        <v>2.2183060109289614</v>
      </c>
      <c r="F23033" t="s">
        <v>22</v>
      </c>
    </row>
    <row r="23034" spans="1:6" x14ac:dyDescent="0.45">
      <c r="A23034" t="s">
        <v>77</v>
      </c>
      <c r="B23034">
        <v>2020</v>
      </c>
      <c r="C23034" t="s">
        <v>15</v>
      </c>
      <c r="D23034" t="s">
        <v>4</v>
      </c>
      <c r="E23034">
        <v>10.416393442622947</v>
      </c>
      <c r="F23034" t="s">
        <v>22</v>
      </c>
    </row>
    <row r="23035" spans="1:6" x14ac:dyDescent="0.45">
      <c r="A23035" t="s">
        <v>77</v>
      </c>
      <c r="B23035">
        <v>2020</v>
      </c>
      <c r="C23035" t="s">
        <v>5</v>
      </c>
      <c r="D23035" t="s">
        <v>5</v>
      </c>
      <c r="E23035">
        <v>575.6021857923497</v>
      </c>
      <c r="F23035" t="s">
        <v>22</v>
      </c>
    </row>
    <row r="23036" spans="1:6" x14ac:dyDescent="0.45">
      <c r="A23036" t="s">
        <v>77</v>
      </c>
      <c r="B23036">
        <v>2020</v>
      </c>
      <c r="C23036" t="s">
        <v>16</v>
      </c>
      <c r="D23036" t="s">
        <v>6</v>
      </c>
      <c r="E23036">
        <v>0</v>
      </c>
      <c r="F23036" t="s">
        <v>22</v>
      </c>
    </row>
    <row r="23037" spans="1:6" x14ac:dyDescent="0.45">
      <c r="A23037" t="s">
        <v>77</v>
      </c>
      <c r="B23037">
        <v>2020</v>
      </c>
      <c r="C23037" t="s">
        <v>16</v>
      </c>
      <c r="D23037" t="s">
        <v>7</v>
      </c>
      <c r="E23037">
        <v>0</v>
      </c>
      <c r="F23037" t="s">
        <v>22</v>
      </c>
    </row>
    <row r="23038" spans="1:6" x14ac:dyDescent="0.45">
      <c r="A23038" t="s">
        <v>77</v>
      </c>
      <c r="B23038">
        <v>2020</v>
      </c>
      <c r="C23038" t="s">
        <v>17</v>
      </c>
      <c r="D23038" t="s">
        <v>8</v>
      </c>
      <c r="E23038">
        <v>0</v>
      </c>
      <c r="F23038" t="s">
        <v>22</v>
      </c>
    </row>
    <row r="23039" spans="1:6" x14ac:dyDescent="0.45">
      <c r="A23039" t="s">
        <v>77</v>
      </c>
      <c r="B23039">
        <v>2020</v>
      </c>
      <c r="C23039" t="s">
        <v>18</v>
      </c>
      <c r="D23039" t="s">
        <v>9</v>
      </c>
      <c r="E23039">
        <v>0</v>
      </c>
      <c r="F23039" t="s">
        <v>22</v>
      </c>
    </row>
    <row r="23040" spans="1:6" x14ac:dyDescent="0.45">
      <c r="A23040" t="s">
        <v>77</v>
      </c>
      <c r="B23040">
        <v>2020</v>
      </c>
      <c r="C23040" t="s">
        <v>18</v>
      </c>
      <c r="D23040" t="s">
        <v>10</v>
      </c>
      <c r="E23040">
        <v>571.9182964480874</v>
      </c>
      <c r="F23040" t="s">
        <v>22</v>
      </c>
    </row>
    <row r="23041" spans="1:6" x14ac:dyDescent="0.45">
      <c r="A23041" t="s">
        <v>77</v>
      </c>
      <c r="B23041">
        <v>2020</v>
      </c>
      <c r="C23041" t="s">
        <v>18</v>
      </c>
      <c r="D23041" t="s">
        <v>19</v>
      </c>
      <c r="E23041">
        <v>4.2981949999999998</v>
      </c>
      <c r="F23041" t="s">
        <v>23</v>
      </c>
    </row>
    <row r="23042" spans="1:6" x14ac:dyDescent="0.45">
      <c r="A23042" t="s">
        <v>77</v>
      </c>
      <c r="B23042">
        <v>2021</v>
      </c>
      <c r="C23042" t="s">
        <v>15</v>
      </c>
      <c r="D23042" t="s">
        <v>0</v>
      </c>
      <c r="E23042">
        <v>331.23972602739724</v>
      </c>
      <c r="F23042" t="s">
        <v>22</v>
      </c>
    </row>
    <row r="23043" spans="1:6" x14ac:dyDescent="0.45">
      <c r="A23043" t="s">
        <v>77</v>
      </c>
      <c r="B23043">
        <v>2021</v>
      </c>
      <c r="C23043" t="s">
        <v>15</v>
      </c>
      <c r="D23043" t="s">
        <v>1</v>
      </c>
      <c r="E23043">
        <v>152.61205479452053</v>
      </c>
      <c r="F23043" t="s">
        <v>22</v>
      </c>
    </row>
    <row r="23044" spans="1:6" x14ac:dyDescent="0.45">
      <c r="A23044" t="s">
        <v>77</v>
      </c>
      <c r="B23044">
        <v>2021</v>
      </c>
      <c r="C23044" t="s">
        <v>15</v>
      </c>
      <c r="D23044" t="s">
        <v>2</v>
      </c>
      <c r="E23044">
        <v>58.510958904109586</v>
      </c>
      <c r="F23044" t="s">
        <v>22</v>
      </c>
    </row>
    <row r="23045" spans="1:6" x14ac:dyDescent="0.45">
      <c r="A23045" t="s">
        <v>77</v>
      </c>
      <c r="B23045">
        <v>2021</v>
      </c>
      <c r="C23045" t="s">
        <v>15</v>
      </c>
      <c r="D23045" t="s">
        <v>3</v>
      </c>
      <c r="E23045">
        <v>2.6112328767123287</v>
      </c>
      <c r="F23045" t="s">
        <v>22</v>
      </c>
    </row>
    <row r="23046" spans="1:6" x14ac:dyDescent="0.45">
      <c r="A23046" t="s">
        <v>77</v>
      </c>
      <c r="B23046">
        <v>2021</v>
      </c>
      <c r="C23046" t="s">
        <v>15</v>
      </c>
      <c r="D23046" t="s">
        <v>4</v>
      </c>
      <c r="E23046">
        <v>11.121917808219177</v>
      </c>
      <c r="F23046" t="s">
        <v>22</v>
      </c>
    </row>
    <row r="23047" spans="1:6" x14ac:dyDescent="0.45">
      <c r="A23047" t="s">
        <v>77</v>
      </c>
      <c r="B23047">
        <v>2021</v>
      </c>
      <c r="C23047" t="s">
        <v>5</v>
      </c>
      <c r="D23047" t="s">
        <v>5</v>
      </c>
      <c r="E23047">
        <v>556.09589041095887</v>
      </c>
      <c r="F23047" t="s">
        <v>22</v>
      </c>
    </row>
    <row r="23048" spans="1:6" x14ac:dyDescent="0.45">
      <c r="A23048" t="s">
        <v>77</v>
      </c>
      <c r="B23048">
        <v>2021</v>
      </c>
      <c r="C23048" t="s">
        <v>16</v>
      </c>
      <c r="D23048" t="s">
        <v>6</v>
      </c>
      <c r="E23048">
        <v>0</v>
      </c>
      <c r="F23048" t="s">
        <v>22</v>
      </c>
    </row>
    <row r="23049" spans="1:6" x14ac:dyDescent="0.45">
      <c r="A23049" t="s">
        <v>77</v>
      </c>
      <c r="B23049">
        <v>2021</v>
      </c>
      <c r="C23049" t="s">
        <v>16</v>
      </c>
      <c r="D23049" t="s">
        <v>7</v>
      </c>
      <c r="E23049">
        <v>0</v>
      </c>
      <c r="F23049" t="s">
        <v>22</v>
      </c>
    </row>
    <row r="23050" spans="1:6" x14ac:dyDescent="0.45">
      <c r="A23050" t="s">
        <v>77</v>
      </c>
      <c r="B23050">
        <v>2021</v>
      </c>
      <c r="C23050" t="s">
        <v>17</v>
      </c>
      <c r="D23050" t="s">
        <v>8</v>
      </c>
      <c r="E23050">
        <v>0</v>
      </c>
      <c r="F23050" t="s">
        <v>22</v>
      </c>
    </row>
    <row r="23051" spans="1:6" x14ac:dyDescent="0.45">
      <c r="A23051" t="s">
        <v>77</v>
      </c>
      <c r="B23051">
        <v>2021</v>
      </c>
      <c r="C23051" t="s">
        <v>18</v>
      </c>
      <c r="D23051" t="s">
        <v>9</v>
      </c>
      <c r="E23051">
        <v>0</v>
      </c>
      <c r="F23051" t="s">
        <v>22</v>
      </c>
    </row>
    <row r="23052" spans="1:6" x14ac:dyDescent="0.45">
      <c r="A23052" t="s">
        <v>77</v>
      </c>
      <c r="B23052">
        <v>2021</v>
      </c>
      <c r="C23052" t="s">
        <v>18</v>
      </c>
      <c r="D23052" t="s">
        <v>10</v>
      </c>
      <c r="E23052">
        <v>584.53649342465758</v>
      </c>
      <c r="F23052" t="s">
        <v>22</v>
      </c>
    </row>
    <row r="23053" spans="1:6" x14ac:dyDescent="0.45">
      <c r="A23053" t="s">
        <v>77</v>
      </c>
      <c r="B23053">
        <v>2021</v>
      </c>
      <c r="C23053" t="s">
        <v>18</v>
      </c>
      <c r="D23053" t="s">
        <v>19</v>
      </c>
      <c r="E23053">
        <v>4.3810229999999999</v>
      </c>
      <c r="F23053" t="s">
        <v>23</v>
      </c>
    </row>
    <row r="23054" spans="1:6" x14ac:dyDescent="0.45">
      <c r="A23054" t="s">
        <v>77</v>
      </c>
      <c r="B23054">
        <v>2022</v>
      </c>
      <c r="C23054" t="s">
        <v>15</v>
      </c>
      <c r="D23054" t="s">
        <v>0</v>
      </c>
      <c r="E23054">
        <v>334.23780821917808</v>
      </c>
      <c r="F23054" t="s">
        <v>22</v>
      </c>
    </row>
    <row r="23055" spans="1:6" x14ac:dyDescent="0.45">
      <c r="A23055" t="s">
        <v>77</v>
      </c>
      <c r="B23055">
        <v>2022</v>
      </c>
      <c r="C23055" t="s">
        <v>15</v>
      </c>
      <c r="D23055" t="s">
        <v>1</v>
      </c>
      <c r="E23055">
        <v>135.20383561643834</v>
      </c>
      <c r="F23055" t="s">
        <v>22</v>
      </c>
    </row>
    <row r="23056" spans="1:6" x14ac:dyDescent="0.45">
      <c r="A23056" t="s">
        <v>77</v>
      </c>
      <c r="B23056">
        <v>2022</v>
      </c>
      <c r="C23056" t="s">
        <v>15</v>
      </c>
      <c r="D23056" t="s">
        <v>2</v>
      </c>
      <c r="E23056">
        <v>56.093150684931501</v>
      </c>
      <c r="F23056" t="s">
        <v>22</v>
      </c>
    </row>
    <row r="23057" spans="1:6" x14ac:dyDescent="0.45">
      <c r="A23057" t="s">
        <v>77</v>
      </c>
      <c r="B23057">
        <v>2022</v>
      </c>
      <c r="C23057" t="s">
        <v>15</v>
      </c>
      <c r="D23057" t="s">
        <v>3</v>
      </c>
      <c r="E23057">
        <v>3.6750684931506847</v>
      </c>
      <c r="F23057" t="s">
        <v>22</v>
      </c>
    </row>
    <row r="23058" spans="1:6" x14ac:dyDescent="0.45">
      <c r="A23058" t="s">
        <v>77</v>
      </c>
      <c r="B23058">
        <v>2022</v>
      </c>
      <c r="C23058" t="s">
        <v>15</v>
      </c>
      <c r="D23058" t="s">
        <v>4</v>
      </c>
      <c r="E23058">
        <v>7.2534246575342465</v>
      </c>
      <c r="F23058" t="s">
        <v>22</v>
      </c>
    </row>
    <row r="23059" spans="1:6" x14ac:dyDescent="0.45">
      <c r="A23059" t="s">
        <v>77</v>
      </c>
      <c r="B23059">
        <v>2022</v>
      </c>
      <c r="C23059" t="s">
        <v>5</v>
      </c>
      <c r="D23059" t="s">
        <v>5</v>
      </c>
      <c r="E23059">
        <v>536.46328767123282</v>
      </c>
      <c r="F23059" t="s">
        <v>22</v>
      </c>
    </row>
    <row r="23060" spans="1:6" x14ac:dyDescent="0.45">
      <c r="A23060" t="s">
        <v>77</v>
      </c>
      <c r="B23060">
        <v>2022</v>
      </c>
      <c r="C23060" t="s">
        <v>16</v>
      </c>
      <c r="D23060" t="s">
        <v>6</v>
      </c>
      <c r="E23060">
        <v>0</v>
      </c>
      <c r="F23060" t="s">
        <v>22</v>
      </c>
    </row>
    <row r="23061" spans="1:6" x14ac:dyDescent="0.45">
      <c r="A23061" t="s">
        <v>77</v>
      </c>
      <c r="B23061">
        <v>2022</v>
      </c>
      <c r="C23061" t="s">
        <v>16</v>
      </c>
      <c r="D23061" t="s">
        <v>7</v>
      </c>
      <c r="E23061">
        <v>0</v>
      </c>
      <c r="F23061" t="s">
        <v>22</v>
      </c>
    </row>
    <row r="23062" spans="1:6" x14ac:dyDescent="0.45">
      <c r="A23062" t="s">
        <v>77</v>
      </c>
      <c r="B23062">
        <v>2022</v>
      </c>
      <c r="C23062" t="s">
        <v>17</v>
      </c>
      <c r="D23062" t="s">
        <v>8</v>
      </c>
      <c r="E23062">
        <v>0</v>
      </c>
      <c r="F23062" t="s">
        <v>22</v>
      </c>
    </row>
    <row r="23063" spans="1:6" x14ac:dyDescent="0.45">
      <c r="A23063" t="s">
        <v>77</v>
      </c>
      <c r="B23063">
        <v>2022</v>
      </c>
      <c r="C23063" t="s">
        <v>18</v>
      </c>
      <c r="D23063" t="s">
        <v>9</v>
      </c>
      <c r="E23063">
        <v>0</v>
      </c>
      <c r="F23063" t="s">
        <v>22</v>
      </c>
    </row>
    <row r="23064" spans="1:6" x14ac:dyDescent="0.45">
      <c r="A23064" t="s">
        <v>77</v>
      </c>
      <c r="B23064">
        <v>2022</v>
      </c>
      <c r="C23064" t="s">
        <v>18</v>
      </c>
      <c r="D23064" t="s">
        <v>10</v>
      </c>
      <c r="E23064">
        <v>571.67662465753426</v>
      </c>
      <c r="F23064" t="s">
        <v>22</v>
      </c>
    </row>
    <row r="23065" spans="1:6" x14ac:dyDescent="0.45">
      <c r="A23065" t="s">
        <v>77</v>
      </c>
      <c r="B23065">
        <v>2022</v>
      </c>
      <c r="C23065" t="s">
        <v>18</v>
      </c>
      <c r="D23065" t="s">
        <v>19</v>
      </c>
      <c r="E23065">
        <v>4.2846399999999996</v>
      </c>
      <c r="F23065" t="s">
        <v>23</v>
      </c>
    </row>
    <row r="23066" spans="1:6" x14ac:dyDescent="0.45">
      <c r="A23066" t="s">
        <v>77</v>
      </c>
      <c r="B23066">
        <v>2023</v>
      </c>
      <c r="C23066" t="s">
        <v>15</v>
      </c>
      <c r="D23066" t="s">
        <v>0</v>
      </c>
      <c r="E23066">
        <v>242.57231247387699</v>
      </c>
      <c r="F23066" t="s">
        <v>22</v>
      </c>
    </row>
    <row r="23067" spans="1:6" x14ac:dyDescent="0.45">
      <c r="A23067" t="s">
        <v>77</v>
      </c>
      <c r="B23067">
        <v>2023</v>
      </c>
      <c r="C23067" t="s">
        <v>15</v>
      </c>
      <c r="D23067" t="s">
        <v>1</v>
      </c>
      <c r="E23067">
        <v>121.148569369863</v>
      </c>
      <c r="F23067" t="s">
        <v>22</v>
      </c>
    </row>
    <row r="23068" spans="1:6" x14ac:dyDescent="0.45">
      <c r="A23068" t="s">
        <v>77</v>
      </c>
      <c r="B23068">
        <v>2023</v>
      </c>
      <c r="C23068" t="s">
        <v>15</v>
      </c>
      <c r="D23068" t="s">
        <v>2</v>
      </c>
      <c r="E23068">
        <v>53.033211287671229</v>
      </c>
      <c r="F23068" t="s">
        <v>22</v>
      </c>
    </row>
    <row r="23069" spans="1:6" x14ac:dyDescent="0.45">
      <c r="A23069" t="s">
        <v>77</v>
      </c>
      <c r="B23069">
        <v>2023</v>
      </c>
      <c r="C23069" t="s">
        <v>15</v>
      </c>
      <c r="D23069" t="s">
        <v>3</v>
      </c>
      <c r="E23069">
        <v>4.0977013698630138</v>
      </c>
      <c r="F23069" t="s">
        <v>22</v>
      </c>
    </row>
    <row r="23070" spans="1:6" x14ac:dyDescent="0.45">
      <c r="A23070" t="s">
        <v>77</v>
      </c>
      <c r="B23070">
        <v>2023</v>
      </c>
      <c r="C23070" t="s">
        <v>15</v>
      </c>
      <c r="D23070" t="s">
        <v>4</v>
      </c>
      <c r="E23070">
        <v>7.0135780821917804</v>
      </c>
      <c r="F23070" t="s">
        <v>22</v>
      </c>
    </row>
    <row r="23071" spans="1:6" x14ac:dyDescent="0.45">
      <c r="A23071" t="s">
        <v>77</v>
      </c>
      <c r="B23071">
        <v>2023</v>
      </c>
      <c r="C23071" t="s">
        <v>5</v>
      </c>
      <c r="D23071" t="s">
        <v>5</v>
      </c>
      <c r="E23071">
        <v>427.86537258346601</v>
      </c>
      <c r="F23071" t="s">
        <v>22</v>
      </c>
    </row>
    <row r="23072" spans="1:6" x14ac:dyDescent="0.45">
      <c r="A23072" t="s">
        <v>77</v>
      </c>
      <c r="B23072">
        <v>2023</v>
      </c>
      <c r="C23072" t="s">
        <v>16</v>
      </c>
      <c r="D23072" t="s">
        <v>6</v>
      </c>
      <c r="E23072">
        <v>0</v>
      </c>
      <c r="F23072" t="s">
        <v>22</v>
      </c>
    </row>
    <row r="23073" spans="1:6" x14ac:dyDescent="0.45">
      <c r="A23073" t="s">
        <v>77</v>
      </c>
      <c r="B23073">
        <v>2023</v>
      </c>
      <c r="C23073" t="s">
        <v>16</v>
      </c>
      <c r="D23073" t="s">
        <v>7</v>
      </c>
      <c r="E23073">
        <v>0</v>
      </c>
      <c r="F23073" t="s">
        <v>22</v>
      </c>
    </row>
    <row r="23074" spans="1:6" x14ac:dyDescent="0.45">
      <c r="A23074" t="s">
        <v>77</v>
      </c>
      <c r="B23074">
        <v>2023</v>
      </c>
      <c r="C23074" t="s">
        <v>17</v>
      </c>
      <c r="D23074" t="s">
        <v>8</v>
      </c>
      <c r="E23074">
        <v>0</v>
      </c>
      <c r="F23074" t="s">
        <v>22</v>
      </c>
    </row>
    <row r="23075" spans="1:6" x14ac:dyDescent="0.45">
      <c r="A23075" t="s">
        <v>77</v>
      </c>
      <c r="B23075">
        <v>2023</v>
      </c>
      <c r="C23075" t="s">
        <v>18</v>
      </c>
      <c r="D23075" t="s">
        <v>9</v>
      </c>
      <c r="E23075">
        <v>0</v>
      </c>
      <c r="F23075" t="s">
        <v>22</v>
      </c>
    </row>
    <row r="23076" spans="1:6" x14ac:dyDescent="0.45">
      <c r="A23076" t="s">
        <v>77</v>
      </c>
      <c r="B23076">
        <v>2023</v>
      </c>
      <c r="C23076" t="s">
        <v>18</v>
      </c>
      <c r="D23076" t="s">
        <v>10</v>
      </c>
      <c r="E23076">
        <v>483.54323397260288</v>
      </c>
      <c r="F23076" t="s">
        <v>22</v>
      </c>
    </row>
    <row r="23077" spans="1:6" x14ac:dyDescent="0.45">
      <c r="A23077" t="s">
        <v>77</v>
      </c>
      <c r="B23077">
        <v>2023</v>
      </c>
      <c r="C23077" t="s">
        <v>18</v>
      </c>
      <c r="D23077" t="s">
        <v>19</v>
      </c>
      <c r="E23077">
        <v>3.624092000000001</v>
      </c>
      <c r="F23077" t="s">
        <v>23</v>
      </c>
    </row>
    <row r="23078" spans="1:6" x14ac:dyDescent="0.45">
      <c r="A23078" t="s">
        <v>77</v>
      </c>
      <c r="B23078">
        <v>2024</v>
      </c>
      <c r="C23078" t="s">
        <v>15</v>
      </c>
      <c r="D23078" t="s">
        <v>0</v>
      </c>
      <c r="E23078">
        <v>216.887175285571</v>
      </c>
      <c r="F23078" t="s">
        <v>22</v>
      </c>
    </row>
    <row r="23079" spans="1:6" x14ac:dyDescent="0.45">
      <c r="A23079" t="s">
        <v>77</v>
      </c>
      <c r="B23079">
        <v>2024</v>
      </c>
      <c r="C23079" t="s">
        <v>15</v>
      </c>
      <c r="D23079" t="s">
        <v>1</v>
      </c>
      <c r="E23079">
        <v>97.723467836832995</v>
      </c>
      <c r="F23079" t="s">
        <v>22</v>
      </c>
    </row>
    <row r="23080" spans="1:6" x14ac:dyDescent="0.45">
      <c r="A23080" t="s">
        <v>77</v>
      </c>
      <c r="B23080">
        <v>2024</v>
      </c>
      <c r="C23080" t="s">
        <v>15</v>
      </c>
      <c r="D23080" t="s">
        <v>2</v>
      </c>
      <c r="E23080">
        <v>51.887049676082498</v>
      </c>
      <c r="F23080" t="s">
        <v>22</v>
      </c>
    </row>
    <row r="23081" spans="1:6" x14ac:dyDescent="0.45">
      <c r="A23081" t="s">
        <v>77</v>
      </c>
      <c r="B23081">
        <v>2024</v>
      </c>
      <c r="C23081" t="s">
        <v>15</v>
      </c>
      <c r="D23081" t="s">
        <v>3</v>
      </c>
      <c r="E23081">
        <v>4.6385979506849324</v>
      </c>
      <c r="F23081" t="s">
        <v>22</v>
      </c>
    </row>
    <row r="23082" spans="1:6" x14ac:dyDescent="0.45">
      <c r="A23082" t="s">
        <v>77</v>
      </c>
      <c r="B23082">
        <v>2024</v>
      </c>
      <c r="C23082" t="s">
        <v>15</v>
      </c>
      <c r="D23082" t="s">
        <v>4</v>
      </c>
      <c r="E23082">
        <v>6.5412223620175762</v>
      </c>
      <c r="F23082" t="s">
        <v>22</v>
      </c>
    </row>
    <row r="23083" spans="1:6" x14ac:dyDescent="0.45">
      <c r="A23083" t="s">
        <v>77</v>
      </c>
      <c r="B23083">
        <v>2024</v>
      </c>
      <c r="C23083" t="s">
        <v>5</v>
      </c>
      <c r="D23083" t="s">
        <v>5</v>
      </c>
      <c r="E23083">
        <v>377.67751311118894</v>
      </c>
      <c r="F23083" t="s">
        <v>22</v>
      </c>
    </row>
    <row r="23084" spans="1:6" x14ac:dyDescent="0.45">
      <c r="A23084" t="s">
        <v>77</v>
      </c>
      <c r="B23084">
        <v>2024</v>
      </c>
      <c r="C23084" t="s">
        <v>16</v>
      </c>
      <c r="D23084" t="s">
        <v>6</v>
      </c>
      <c r="E23084">
        <v>20</v>
      </c>
      <c r="F23084" t="s">
        <v>22</v>
      </c>
    </row>
    <row r="23085" spans="1:6" x14ac:dyDescent="0.45">
      <c r="A23085" t="s">
        <v>77</v>
      </c>
      <c r="B23085">
        <v>2024</v>
      </c>
      <c r="C23085" t="s">
        <v>16</v>
      </c>
      <c r="D23085" t="s">
        <v>7</v>
      </c>
      <c r="E23085">
        <v>0</v>
      </c>
      <c r="F23085" t="s">
        <v>22</v>
      </c>
    </row>
    <row r="23086" spans="1:6" x14ac:dyDescent="0.45">
      <c r="A23086" t="s">
        <v>77</v>
      </c>
      <c r="B23086">
        <v>2024</v>
      </c>
      <c r="C23086" t="s">
        <v>17</v>
      </c>
      <c r="D23086" t="s">
        <v>8</v>
      </c>
      <c r="E23086">
        <v>0</v>
      </c>
      <c r="F23086" t="s">
        <v>22</v>
      </c>
    </row>
    <row r="23087" spans="1:6" x14ac:dyDescent="0.45">
      <c r="A23087" t="s">
        <v>77</v>
      </c>
      <c r="B23087">
        <v>2024</v>
      </c>
      <c r="C23087" t="s">
        <v>18</v>
      </c>
      <c r="D23087" t="s">
        <v>9</v>
      </c>
      <c r="E23087">
        <v>0</v>
      </c>
      <c r="F23087" t="s">
        <v>22</v>
      </c>
    </row>
    <row r="23088" spans="1:6" x14ac:dyDescent="0.45">
      <c r="A23088" t="s">
        <v>77</v>
      </c>
      <c r="B23088">
        <v>2024</v>
      </c>
      <c r="C23088" t="s">
        <v>18</v>
      </c>
      <c r="D23088" t="s">
        <v>10</v>
      </c>
      <c r="E23088">
        <v>457.63908934426235</v>
      </c>
      <c r="F23088" t="s">
        <v>22</v>
      </c>
    </row>
    <row r="23089" spans="1:6" x14ac:dyDescent="0.45">
      <c r="A23089" t="s">
        <v>77</v>
      </c>
      <c r="B23089">
        <v>2024</v>
      </c>
      <c r="C23089" t="s">
        <v>18</v>
      </c>
      <c r="D23089" t="s">
        <v>19</v>
      </c>
      <c r="E23089">
        <v>3.4393409999999993</v>
      </c>
      <c r="F23089" t="s">
        <v>23</v>
      </c>
    </row>
    <row r="23090" spans="1:6" x14ac:dyDescent="0.45">
      <c r="A23090" t="s">
        <v>77</v>
      </c>
      <c r="B23090">
        <v>2025</v>
      </c>
      <c r="C23090" t="s">
        <v>15</v>
      </c>
      <c r="D23090" t="s">
        <v>0</v>
      </c>
      <c r="E23090">
        <v>319.92247248981357</v>
      </c>
      <c r="F23090" t="s">
        <v>22</v>
      </c>
    </row>
    <row r="23091" spans="1:6" x14ac:dyDescent="0.45">
      <c r="A23091" t="s">
        <v>77</v>
      </c>
      <c r="B23091">
        <v>2025</v>
      </c>
      <c r="C23091" t="s">
        <v>15</v>
      </c>
      <c r="D23091" t="s">
        <v>1</v>
      </c>
      <c r="E23091">
        <v>91.618218847246439</v>
      </c>
      <c r="F23091" t="s">
        <v>22</v>
      </c>
    </row>
    <row r="23092" spans="1:6" x14ac:dyDescent="0.45">
      <c r="A23092" t="s">
        <v>77</v>
      </c>
      <c r="B23092">
        <v>2025</v>
      </c>
      <c r="C23092" t="s">
        <v>15</v>
      </c>
      <c r="D23092" t="s">
        <v>2</v>
      </c>
      <c r="E23092">
        <v>50.625883478267475</v>
      </c>
      <c r="F23092" t="s">
        <v>22</v>
      </c>
    </row>
    <row r="23093" spans="1:6" x14ac:dyDescent="0.45">
      <c r="A23093" t="s">
        <v>77</v>
      </c>
      <c r="B23093">
        <v>2025</v>
      </c>
      <c r="C23093" t="s">
        <v>15</v>
      </c>
      <c r="D23093" t="s">
        <v>3</v>
      </c>
      <c r="E23093">
        <v>5.3139778123046586</v>
      </c>
      <c r="F23093" t="s">
        <v>22</v>
      </c>
    </row>
    <row r="23094" spans="1:6" x14ac:dyDescent="0.45">
      <c r="A23094" t="s">
        <v>77</v>
      </c>
      <c r="B23094">
        <v>2025</v>
      </c>
      <c r="C23094" t="s">
        <v>15</v>
      </c>
      <c r="D23094" t="s">
        <v>4</v>
      </c>
      <c r="E23094">
        <v>5.9604339217539648</v>
      </c>
      <c r="F23094" t="s">
        <v>22</v>
      </c>
    </row>
    <row r="23095" spans="1:6" x14ac:dyDescent="0.45">
      <c r="A23095" t="s">
        <v>77</v>
      </c>
      <c r="B23095">
        <v>2025</v>
      </c>
      <c r="C23095" t="s">
        <v>5</v>
      </c>
      <c r="D23095" t="s">
        <v>5</v>
      </c>
      <c r="E23095">
        <v>473.44098654938614</v>
      </c>
      <c r="F23095" t="s">
        <v>22</v>
      </c>
    </row>
    <row r="23096" spans="1:6" x14ac:dyDescent="0.45">
      <c r="A23096" t="s">
        <v>77</v>
      </c>
      <c r="B23096">
        <v>2025</v>
      </c>
      <c r="C23096" t="s">
        <v>16</v>
      </c>
      <c r="D23096" t="s">
        <v>6</v>
      </c>
      <c r="E23096">
        <v>78</v>
      </c>
      <c r="F23096" t="s">
        <v>22</v>
      </c>
    </row>
    <row r="23097" spans="1:6" x14ac:dyDescent="0.45">
      <c r="A23097" t="s">
        <v>77</v>
      </c>
      <c r="B23097">
        <v>2025</v>
      </c>
      <c r="C23097" t="s">
        <v>16</v>
      </c>
      <c r="D23097" t="s">
        <v>7</v>
      </c>
      <c r="E23097">
        <v>0</v>
      </c>
      <c r="F23097" t="s">
        <v>22</v>
      </c>
    </row>
    <row r="23098" spans="1:6" x14ac:dyDescent="0.45">
      <c r="A23098" t="s">
        <v>77</v>
      </c>
      <c r="B23098">
        <v>2025</v>
      </c>
      <c r="C23098" t="s">
        <v>17</v>
      </c>
      <c r="D23098" t="s">
        <v>8</v>
      </c>
      <c r="E23098">
        <v>0</v>
      </c>
      <c r="F23098" t="s">
        <v>22</v>
      </c>
    </row>
    <row r="23099" spans="1:6" x14ac:dyDescent="0.45">
      <c r="A23099" t="s">
        <v>77</v>
      </c>
      <c r="B23099">
        <v>2025</v>
      </c>
      <c r="C23099" t="s">
        <v>18</v>
      </c>
      <c r="D23099" t="s">
        <v>9</v>
      </c>
      <c r="E23099">
        <v>0</v>
      </c>
      <c r="F23099" t="s">
        <v>22</v>
      </c>
    </row>
    <row r="23100" spans="1:6" x14ac:dyDescent="0.45">
      <c r="A23100" t="s">
        <v>77</v>
      </c>
      <c r="B23100">
        <v>2025</v>
      </c>
      <c r="C23100" t="s">
        <v>18</v>
      </c>
      <c r="D23100" t="s">
        <v>10</v>
      </c>
      <c r="E23100">
        <v>551.44098654938614</v>
      </c>
      <c r="F23100" t="s">
        <v>22</v>
      </c>
    </row>
    <row r="23101" spans="1:6" x14ac:dyDescent="0.45">
      <c r="A23101" t="s">
        <v>77</v>
      </c>
      <c r="B23101">
        <v>2025</v>
      </c>
      <c r="C23101" t="s">
        <v>18</v>
      </c>
      <c r="D23101" t="s">
        <v>19</v>
      </c>
      <c r="E23101">
        <v>4.132976593234619</v>
      </c>
      <c r="F23101" t="s">
        <v>23</v>
      </c>
    </row>
    <row r="23102" spans="1:6" x14ac:dyDescent="0.45">
      <c r="A23102" t="s">
        <v>77</v>
      </c>
      <c r="B23102">
        <v>2026</v>
      </c>
      <c r="C23102" t="s">
        <v>15</v>
      </c>
      <c r="D23102" t="s">
        <v>0</v>
      </c>
      <c r="E23102">
        <v>326.04953269288995</v>
      </c>
      <c r="F23102" t="s">
        <v>22</v>
      </c>
    </row>
    <row r="23103" spans="1:6" x14ac:dyDescent="0.45">
      <c r="A23103" t="s">
        <v>77</v>
      </c>
      <c r="B23103">
        <v>2026</v>
      </c>
      <c r="C23103" t="s">
        <v>15</v>
      </c>
      <c r="D23103" t="s">
        <v>1</v>
      </c>
      <c r="E23103">
        <v>90.518800221079474</v>
      </c>
      <c r="F23103" t="s">
        <v>22</v>
      </c>
    </row>
    <row r="23104" spans="1:6" x14ac:dyDescent="0.45">
      <c r="A23104" t="s">
        <v>77</v>
      </c>
      <c r="B23104">
        <v>2026</v>
      </c>
      <c r="C23104" t="s">
        <v>15</v>
      </c>
      <c r="D23104" t="s">
        <v>2</v>
      </c>
      <c r="E23104">
        <v>49.765243459136919</v>
      </c>
      <c r="F23104" t="s">
        <v>22</v>
      </c>
    </row>
    <row r="23105" spans="1:6" x14ac:dyDescent="0.45">
      <c r="A23105" t="s">
        <v>77</v>
      </c>
      <c r="B23105">
        <v>2026</v>
      </c>
      <c r="C23105" t="s">
        <v>15</v>
      </c>
      <c r="D23105" t="s">
        <v>3</v>
      </c>
      <c r="E23105">
        <v>5.9622831054058265</v>
      </c>
      <c r="F23105" t="s">
        <v>22</v>
      </c>
    </row>
    <row r="23106" spans="1:6" x14ac:dyDescent="0.45">
      <c r="A23106" t="s">
        <v>77</v>
      </c>
      <c r="B23106">
        <v>2026</v>
      </c>
      <c r="C23106" t="s">
        <v>15</v>
      </c>
      <c r="D23106" t="s">
        <v>4</v>
      </c>
      <c r="E23106">
        <v>5.8114230737101158</v>
      </c>
      <c r="F23106" t="s">
        <v>22</v>
      </c>
    </row>
    <row r="23107" spans="1:6" x14ac:dyDescent="0.45">
      <c r="A23107" t="s">
        <v>77</v>
      </c>
      <c r="B23107">
        <v>2026</v>
      </c>
      <c r="C23107" t="s">
        <v>5</v>
      </c>
      <c r="D23107" t="s">
        <v>5</v>
      </c>
      <c r="E23107">
        <v>478.10728255222222</v>
      </c>
      <c r="F23107" t="s">
        <v>22</v>
      </c>
    </row>
    <row r="23108" spans="1:6" x14ac:dyDescent="0.45">
      <c r="A23108" t="s">
        <v>77</v>
      </c>
      <c r="B23108">
        <v>2026</v>
      </c>
      <c r="C23108" t="s">
        <v>16</v>
      </c>
      <c r="D23108" t="s">
        <v>6</v>
      </c>
      <c r="E23108">
        <v>90</v>
      </c>
      <c r="F23108" t="s">
        <v>22</v>
      </c>
    </row>
    <row r="23109" spans="1:6" x14ac:dyDescent="0.45">
      <c r="A23109" t="s">
        <v>77</v>
      </c>
      <c r="B23109">
        <v>2026</v>
      </c>
      <c r="C23109" t="s">
        <v>16</v>
      </c>
      <c r="D23109" t="s">
        <v>7</v>
      </c>
      <c r="E23109">
        <v>0</v>
      </c>
      <c r="F23109" t="s">
        <v>22</v>
      </c>
    </row>
    <row r="23110" spans="1:6" x14ac:dyDescent="0.45">
      <c r="A23110" t="s">
        <v>77</v>
      </c>
      <c r="B23110">
        <v>2026</v>
      </c>
      <c r="C23110" t="s">
        <v>17</v>
      </c>
      <c r="D23110" t="s">
        <v>8</v>
      </c>
      <c r="E23110">
        <v>0</v>
      </c>
      <c r="F23110" t="s">
        <v>22</v>
      </c>
    </row>
    <row r="23111" spans="1:6" x14ac:dyDescent="0.45">
      <c r="A23111" t="s">
        <v>77</v>
      </c>
      <c r="B23111">
        <v>2026</v>
      </c>
      <c r="C23111" t="s">
        <v>18</v>
      </c>
      <c r="D23111" t="s">
        <v>9</v>
      </c>
      <c r="E23111">
        <v>0</v>
      </c>
      <c r="F23111" t="s">
        <v>22</v>
      </c>
    </row>
    <row r="23112" spans="1:6" x14ac:dyDescent="0.45">
      <c r="A23112" t="s">
        <v>77</v>
      </c>
      <c r="B23112">
        <v>2026</v>
      </c>
      <c r="C23112" t="s">
        <v>18</v>
      </c>
      <c r="D23112" t="s">
        <v>10</v>
      </c>
      <c r="E23112">
        <v>568.10728255222227</v>
      </c>
      <c r="F23112" t="s">
        <v>22</v>
      </c>
    </row>
    <row r="23113" spans="1:6" x14ac:dyDescent="0.45">
      <c r="A23113" t="s">
        <v>77</v>
      </c>
      <c r="B23113">
        <v>2026</v>
      </c>
      <c r="C23113" t="s">
        <v>18</v>
      </c>
      <c r="D23113" t="s">
        <v>19</v>
      </c>
      <c r="E23113">
        <v>4.257888257321583</v>
      </c>
      <c r="F23113" t="s">
        <v>23</v>
      </c>
    </row>
    <row r="23114" spans="1:6" x14ac:dyDescent="0.45">
      <c r="A23114" t="s">
        <v>77</v>
      </c>
      <c r="B23114">
        <v>2027</v>
      </c>
      <c r="C23114" t="s">
        <v>15</v>
      </c>
      <c r="D23114" t="s">
        <v>0</v>
      </c>
      <c r="E23114">
        <v>332.29393653375445</v>
      </c>
      <c r="F23114" t="s">
        <v>22</v>
      </c>
    </row>
    <row r="23115" spans="1:6" x14ac:dyDescent="0.45">
      <c r="A23115" t="s">
        <v>77</v>
      </c>
      <c r="B23115">
        <v>2027</v>
      </c>
      <c r="C23115" t="s">
        <v>15</v>
      </c>
      <c r="D23115" t="s">
        <v>1</v>
      </c>
      <c r="E23115">
        <v>89.432574618426514</v>
      </c>
      <c r="F23115" t="s">
        <v>22</v>
      </c>
    </row>
    <row r="23116" spans="1:6" x14ac:dyDescent="0.45">
      <c r="A23116" t="s">
        <v>77</v>
      </c>
      <c r="B23116">
        <v>2027</v>
      </c>
      <c r="C23116" t="s">
        <v>15</v>
      </c>
      <c r="D23116" t="s">
        <v>2</v>
      </c>
      <c r="E23116">
        <v>48.91923432033159</v>
      </c>
      <c r="F23116" t="s">
        <v>22</v>
      </c>
    </row>
    <row r="23117" spans="1:6" x14ac:dyDescent="0.45">
      <c r="A23117" t="s">
        <v>77</v>
      </c>
      <c r="B23117">
        <v>2027</v>
      </c>
      <c r="C23117" t="s">
        <v>15</v>
      </c>
      <c r="D23117" t="s">
        <v>3</v>
      </c>
      <c r="E23117">
        <v>6.6896816442653364</v>
      </c>
      <c r="F23117" t="s">
        <v>22</v>
      </c>
    </row>
    <row r="23118" spans="1:6" x14ac:dyDescent="0.45">
      <c r="A23118" t="s">
        <v>77</v>
      </c>
      <c r="B23118">
        <v>2027</v>
      </c>
      <c r="C23118" t="s">
        <v>15</v>
      </c>
      <c r="D23118" t="s">
        <v>4</v>
      </c>
      <c r="E23118">
        <v>5.6661374968673623</v>
      </c>
      <c r="F23118" t="s">
        <v>22</v>
      </c>
    </row>
    <row r="23119" spans="1:6" x14ac:dyDescent="0.45">
      <c r="A23119" t="s">
        <v>77</v>
      </c>
      <c r="B23119">
        <v>2027</v>
      </c>
      <c r="C23119" t="s">
        <v>5</v>
      </c>
      <c r="D23119" t="s">
        <v>5</v>
      </c>
      <c r="E23119">
        <v>483.00156461364526</v>
      </c>
      <c r="F23119" t="s">
        <v>22</v>
      </c>
    </row>
    <row r="23120" spans="1:6" x14ac:dyDescent="0.45">
      <c r="A23120" t="s">
        <v>77</v>
      </c>
      <c r="B23120">
        <v>2027</v>
      </c>
      <c r="C23120" t="s">
        <v>16</v>
      </c>
      <c r="D23120" t="s">
        <v>6</v>
      </c>
      <c r="E23120">
        <v>96</v>
      </c>
      <c r="F23120" t="s">
        <v>22</v>
      </c>
    </row>
    <row r="23121" spans="1:6" x14ac:dyDescent="0.45">
      <c r="A23121" t="s">
        <v>77</v>
      </c>
      <c r="B23121">
        <v>2027</v>
      </c>
      <c r="C23121" t="s">
        <v>16</v>
      </c>
      <c r="D23121" t="s">
        <v>7</v>
      </c>
      <c r="E23121">
        <v>0</v>
      </c>
      <c r="F23121" t="s">
        <v>22</v>
      </c>
    </row>
    <row r="23122" spans="1:6" x14ac:dyDescent="0.45">
      <c r="A23122" t="s">
        <v>77</v>
      </c>
      <c r="B23122">
        <v>2027</v>
      </c>
      <c r="C23122" t="s">
        <v>17</v>
      </c>
      <c r="D23122" t="s">
        <v>8</v>
      </c>
      <c r="E23122">
        <v>0</v>
      </c>
      <c r="F23122" t="s">
        <v>22</v>
      </c>
    </row>
    <row r="23123" spans="1:6" x14ac:dyDescent="0.45">
      <c r="A23123" t="s">
        <v>77</v>
      </c>
      <c r="B23123">
        <v>2027</v>
      </c>
      <c r="C23123" t="s">
        <v>18</v>
      </c>
      <c r="D23123" t="s">
        <v>9</v>
      </c>
      <c r="E23123">
        <v>0</v>
      </c>
      <c r="F23123" t="s">
        <v>22</v>
      </c>
    </row>
    <row r="23124" spans="1:6" x14ac:dyDescent="0.45">
      <c r="A23124" t="s">
        <v>77</v>
      </c>
      <c r="B23124">
        <v>2027</v>
      </c>
      <c r="C23124" t="s">
        <v>18</v>
      </c>
      <c r="D23124" t="s">
        <v>10</v>
      </c>
      <c r="E23124">
        <v>579.00156461364531</v>
      </c>
      <c r="F23124" t="s">
        <v>22</v>
      </c>
    </row>
    <row r="23125" spans="1:6" x14ac:dyDescent="0.45">
      <c r="A23125" t="s">
        <v>77</v>
      </c>
      <c r="B23125">
        <v>2027</v>
      </c>
      <c r="C23125" t="s">
        <v>18</v>
      </c>
      <c r="D23125" t="s">
        <v>19</v>
      </c>
      <c r="E23125">
        <v>4.3395394473096625</v>
      </c>
      <c r="F23125" t="s">
        <v>23</v>
      </c>
    </row>
    <row r="23126" spans="1:6" x14ac:dyDescent="0.45">
      <c r="A23126" t="s">
        <v>77</v>
      </c>
      <c r="B23126">
        <v>2028</v>
      </c>
      <c r="C23126" t="s">
        <v>15</v>
      </c>
      <c r="D23126" t="s">
        <v>0</v>
      </c>
      <c r="E23126">
        <v>338.65793134291675</v>
      </c>
      <c r="F23126" t="s">
        <v>22</v>
      </c>
    </row>
    <row r="23127" spans="1:6" x14ac:dyDescent="0.45">
      <c r="A23127" t="s">
        <v>77</v>
      </c>
      <c r="B23127">
        <v>2028</v>
      </c>
      <c r="C23127" t="s">
        <v>15</v>
      </c>
      <c r="D23127" t="s">
        <v>1</v>
      </c>
      <c r="E23127">
        <v>88.359383723005394</v>
      </c>
      <c r="F23127" t="s">
        <v>22</v>
      </c>
    </row>
    <row r="23128" spans="1:6" x14ac:dyDescent="0.45">
      <c r="A23128" t="s">
        <v>77</v>
      </c>
      <c r="B23128">
        <v>2028</v>
      </c>
      <c r="C23128" t="s">
        <v>15</v>
      </c>
      <c r="D23128" t="s">
        <v>2</v>
      </c>
      <c r="E23128">
        <v>48.087607336885952</v>
      </c>
      <c r="F23128" t="s">
        <v>22</v>
      </c>
    </row>
    <row r="23129" spans="1:6" x14ac:dyDescent="0.45">
      <c r="A23129" t="s">
        <v>77</v>
      </c>
      <c r="B23129">
        <v>2028</v>
      </c>
      <c r="C23129" t="s">
        <v>15</v>
      </c>
      <c r="D23129" t="s">
        <v>3</v>
      </c>
      <c r="E23129">
        <v>7.5058228048657076</v>
      </c>
      <c r="F23129" t="s">
        <v>22</v>
      </c>
    </row>
    <row r="23130" spans="1:6" x14ac:dyDescent="0.45">
      <c r="A23130" t="s">
        <v>77</v>
      </c>
      <c r="B23130">
        <v>2028</v>
      </c>
      <c r="C23130" t="s">
        <v>15</v>
      </c>
      <c r="D23130" t="s">
        <v>4</v>
      </c>
      <c r="E23130">
        <v>5.5244840594456779</v>
      </c>
      <c r="F23130" t="s">
        <v>22</v>
      </c>
    </row>
    <row r="23131" spans="1:6" x14ac:dyDescent="0.45">
      <c r="A23131" t="s">
        <v>77</v>
      </c>
      <c r="B23131">
        <v>2028</v>
      </c>
      <c r="C23131" t="s">
        <v>5</v>
      </c>
      <c r="D23131" t="s">
        <v>5</v>
      </c>
      <c r="E23131">
        <v>488.13522926711954</v>
      </c>
      <c r="F23131" t="s">
        <v>22</v>
      </c>
    </row>
    <row r="23132" spans="1:6" x14ac:dyDescent="0.45">
      <c r="A23132" t="s">
        <v>77</v>
      </c>
      <c r="B23132">
        <v>2028</v>
      </c>
      <c r="C23132" t="s">
        <v>16</v>
      </c>
      <c r="D23132" t="s">
        <v>6</v>
      </c>
      <c r="E23132">
        <v>100</v>
      </c>
      <c r="F23132" t="s">
        <v>22</v>
      </c>
    </row>
    <row r="23133" spans="1:6" x14ac:dyDescent="0.45">
      <c r="A23133" t="s">
        <v>77</v>
      </c>
      <c r="B23133">
        <v>2028</v>
      </c>
      <c r="C23133" t="s">
        <v>16</v>
      </c>
      <c r="D23133" t="s">
        <v>7</v>
      </c>
      <c r="E23133">
        <v>0</v>
      </c>
      <c r="F23133" t="s">
        <v>22</v>
      </c>
    </row>
    <row r="23134" spans="1:6" x14ac:dyDescent="0.45">
      <c r="A23134" t="s">
        <v>77</v>
      </c>
      <c r="B23134">
        <v>2028</v>
      </c>
      <c r="C23134" t="s">
        <v>17</v>
      </c>
      <c r="D23134" t="s">
        <v>8</v>
      </c>
      <c r="E23134">
        <v>0</v>
      </c>
      <c r="F23134" t="s">
        <v>22</v>
      </c>
    </row>
    <row r="23135" spans="1:6" x14ac:dyDescent="0.45">
      <c r="A23135" t="s">
        <v>77</v>
      </c>
      <c r="B23135">
        <v>2028</v>
      </c>
      <c r="C23135" t="s">
        <v>18</v>
      </c>
      <c r="D23135" t="s">
        <v>9</v>
      </c>
      <c r="E23135">
        <v>0</v>
      </c>
      <c r="F23135" t="s">
        <v>22</v>
      </c>
    </row>
    <row r="23136" spans="1:6" x14ac:dyDescent="0.45">
      <c r="A23136" t="s">
        <v>77</v>
      </c>
      <c r="B23136">
        <v>2028</v>
      </c>
      <c r="C23136" t="s">
        <v>18</v>
      </c>
      <c r="D23136" t="s">
        <v>10</v>
      </c>
      <c r="E23136">
        <v>588.13522926711948</v>
      </c>
      <c r="F23136" t="s">
        <v>22</v>
      </c>
    </row>
    <row r="23137" spans="1:6" x14ac:dyDescent="0.45">
      <c r="A23137" t="s">
        <v>77</v>
      </c>
      <c r="B23137">
        <v>2028</v>
      </c>
      <c r="C23137" t="s">
        <v>18</v>
      </c>
      <c r="D23137" t="s">
        <v>19</v>
      </c>
      <c r="E23137">
        <v>4.4079950448151655</v>
      </c>
      <c r="F23137" t="s">
        <v>23</v>
      </c>
    </row>
    <row r="23138" spans="1:6" x14ac:dyDescent="0.45">
      <c r="A23138" t="s">
        <v>77</v>
      </c>
      <c r="B23138">
        <v>2029</v>
      </c>
      <c r="C23138" t="s">
        <v>15</v>
      </c>
      <c r="D23138" t="s">
        <v>0</v>
      </c>
      <c r="E23138">
        <v>345.1438074910933</v>
      </c>
      <c r="F23138" t="s">
        <v>22</v>
      </c>
    </row>
    <row r="23139" spans="1:6" x14ac:dyDescent="0.45">
      <c r="A23139" t="s">
        <v>77</v>
      </c>
      <c r="B23139">
        <v>2029</v>
      </c>
      <c r="C23139" t="s">
        <v>15</v>
      </c>
      <c r="D23139" t="s">
        <v>1</v>
      </c>
      <c r="E23139">
        <v>87.299071118329323</v>
      </c>
      <c r="F23139" t="s">
        <v>22</v>
      </c>
    </row>
    <row r="23140" spans="1:6" x14ac:dyDescent="0.45">
      <c r="A23140" t="s">
        <v>77</v>
      </c>
      <c r="B23140">
        <v>2029</v>
      </c>
      <c r="C23140" t="s">
        <v>15</v>
      </c>
      <c r="D23140" t="s">
        <v>2</v>
      </c>
      <c r="E23140">
        <v>47.270118012158889</v>
      </c>
      <c r="F23140" t="s">
        <v>22</v>
      </c>
    </row>
    <row r="23141" spans="1:6" x14ac:dyDescent="0.45">
      <c r="A23141" t="s">
        <v>77</v>
      </c>
      <c r="B23141">
        <v>2029</v>
      </c>
      <c r="C23141" t="s">
        <v>15</v>
      </c>
      <c r="D23141" t="s">
        <v>3</v>
      </c>
      <c r="E23141">
        <v>8.4215331870593229</v>
      </c>
      <c r="F23141" t="s">
        <v>22</v>
      </c>
    </row>
    <row r="23142" spans="1:6" x14ac:dyDescent="0.45">
      <c r="A23142" t="s">
        <v>77</v>
      </c>
      <c r="B23142">
        <v>2029</v>
      </c>
      <c r="C23142" t="s">
        <v>15</v>
      </c>
      <c r="D23142" t="s">
        <v>4</v>
      </c>
      <c r="E23142">
        <v>5.3863719579595362</v>
      </c>
      <c r="F23142" t="s">
        <v>22</v>
      </c>
    </row>
    <row r="23143" spans="1:6" x14ac:dyDescent="0.45">
      <c r="A23143" t="s">
        <v>77</v>
      </c>
      <c r="B23143">
        <v>2029</v>
      </c>
      <c r="C23143" t="s">
        <v>5</v>
      </c>
      <c r="D23143" t="s">
        <v>5</v>
      </c>
      <c r="E23143">
        <v>493.52090176660033</v>
      </c>
      <c r="F23143" t="s">
        <v>22</v>
      </c>
    </row>
    <row r="23144" spans="1:6" x14ac:dyDescent="0.45">
      <c r="A23144" t="s">
        <v>77</v>
      </c>
      <c r="B23144">
        <v>2029</v>
      </c>
      <c r="C23144" t="s">
        <v>16</v>
      </c>
      <c r="D23144" t="s">
        <v>6</v>
      </c>
      <c r="E23144">
        <v>98</v>
      </c>
      <c r="F23144" t="s">
        <v>22</v>
      </c>
    </row>
    <row r="23145" spans="1:6" x14ac:dyDescent="0.45">
      <c r="A23145" t="s">
        <v>77</v>
      </c>
      <c r="B23145">
        <v>2029</v>
      </c>
      <c r="C23145" t="s">
        <v>16</v>
      </c>
      <c r="D23145" t="s">
        <v>7</v>
      </c>
      <c r="E23145">
        <v>0</v>
      </c>
      <c r="F23145" t="s">
        <v>22</v>
      </c>
    </row>
    <row r="23146" spans="1:6" x14ac:dyDescent="0.45">
      <c r="A23146" t="s">
        <v>77</v>
      </c>
      <c r="B23146">
        <v>2029</v>
      </c>
      <c r="C23146" t="s">
        <v>17</v>
      </c>
      <c r="D23146" t="s">
        <v>8</v>
      </c>
      <c r="E23146">
        <v>0</v>
      </c>
      <c r="F23146" t="s">
        <v>22</v>
      </c>
    </row>
    <row r="23147" spans="1:6" x14ac:dyDescent="0.45">
      <c r="A23147" t="s">
        <v>77</v>
      </c>
      <c r="B23147">
        <v>2029</v>
      </c>
      <c r="C23147" t="s">
        <v>18</v>
      </c>
      <c r="D23147" t="s">
        <v>9</v>
      </c>
      <c r="E23147">
        <v>0</v>
      </c>
      <c r="F23147" t="s">
        <v>22</v>
      </c>
    </row>
    <row r="23148" spans="1:6" x14ac:dyDescent="0.45">
      <c r="A23148" t="s">
        <v>77</v>
      </c>
      <c r="B23148">
        <v>2029</v>
      </c>
      <c r="C23148" t="s">
        <v>18</v>
      </c>
      <c r="D23148" t="s">
        <v>10</v>
      </c>
      <c r="E23148">
        <v>591.52090176660033</v>
      </c>
      <c r="F23148" t="s">
        <v>22</v>
      </c>
    </row>
    <row r="23149" spans="1:6" x14ac:dyDescent="0.45">
      <c r="A23149" t="s">
        <v>77</v>
      </c>
      <c r="B23149">
        <v>2029</v>
      </c>
      <c r="C23149" t="s">
        <v>18</v>
      </c>
      <c r="D23149" t="s">
        <v>19</v>
      </c>
      <c r="E23149">
        <v>4.4333702083123017</v>
      </c>
      <c r="F23149" t="s">
        <v>23</v>
      </c>
    </row>
    <row r="23150" spans="1:6" x14ac:dyDescent="0.45">
      <c r="A23150" t="s">
        <v>77</v>
      </c>
      <c r="B23150">
        <v>2030</v>
      </c>
      <c r="C23150" t="s">
        <v>15</v>
      </c>
      <c r="D23150" t="s">
        <v>0</v>
      </c>
      <c r="E23150">
        <v>351.75389921350052</v>
      </c>
      <c r="F23150" t="s">
        <v>22</v>
      </c>
    </row>
    <row r="23151" spans="1:6" x14ac:dyDescent="0.45">
      <c r="A23151" t="s">
        <v>77</v>
      </c>
      <c r="B23151">
        <v>2030</v>
      </c>
      <c r="C23151" t="s">
        <v>15</v>
      </c>
      <c r="D23151" t="s">
        <v>1</v>
      </c>
      <c r="E23151">
        <v>86.25148226490937</v>
      </c>
      <c r="F23151" t="s">
        <v>22</v>
      </c>
    </row>
    <row r="23152" spans="1:6" x14ac:dyDescent="0.45">
      <c r="A23152" t="s">
        <v>77</v>
      </c>
      <c r="B23152">
        <v>2030</v>
      </c>
      <c r="C23152" t="s">
        <v>15</v>
      </c>
      <c r="D23152" t="s">
        <v>2</v>
      </c>
      <c r="E23152">
        <v>46.466526005952183</v>
      </c>
      <c r="F23152" t="s">
        <v>22</v>
      </c>
    </row>
    <row r="23153" spans="1:6" x14ac:dyDescent="0.45">
      <c r="A23153" t="s">
        <v>77</v>
      </c>
      <c r="B23153">
        <v>2030</v>
      </c>
      <c r="C23153" t="s">
        <v>15</v>
      </c>
      <c r="D23153" t="s">
        <v>3</v>
      </c>
      <c r="E23153">
        <v>9.4489602358805573</v>
      </c>
      <c r="F23153" t="s">
        <v>22</v>
      </c>
    </row>
    <row r="23154" spans="1:6" x14ac:dyDescent="0.45">
      <c r="A23154" t="s">
        <v>77</v>
      </c>
      <c r="B23154">
        <v>2030</v>
      </c>
      <c r="C23154" t="s">
        <v>15</v>
      </c>
      <c r="D23154" t="s">
        <v>4</v>
      </c>
      <c r="E23154">
        <v>5.2517126590105478</v>
      </c>
      <c r="F23154" t="s">
        <v>22</v>
      </c>
    </row>
    <row r="23155" spans="1:6" x14ac:dyDescent="0.45">
      <c r="A23155" t="s">
        <v>77</v>
      </c>
      <c r="B23155">
        <v>2030</v>
      </c>
      <c r="C23155" t="s">
        <v>5</v>
      </c>
      <c r="D23155" t="s">
        <v>5</v>
      </c>
      <c r="E23155">
        <v>499.17258037925319</v>
      </c>
      <c r="F23155" t="s">
        <v>22</v>
      </c>
    </row>
    <row r="23156" spans="1:6" x14ac:dyDescent="0.45">
      <c r="A23156" t="s">
        <v>77</v>
      </c>
      <c r="B23156">
        <v>2030</v>
      </c>
      <c r="C23156" t="s">
        <v>16</v>
      </c>
      <c r="D23156" t="s">
        <v>6</v>
      </c>
      <c r="E23156">
        <v>97</v>
      </c>
      <c r="F23156" t="s">
        <v>22</v>
      </c>
    </row>
    <row r="23157" spans="1:6" x14ac:dyDescent="0.45">
      <c r="A23157" t="s">
        <v>77</v>
      </c>
      <c r="B23157">
        <v>2030</v>
      </c>
      <c r="C23157" t="s">
        <v>16</v>
      </c>
      <c r="D23157" t="s">
        <v>7</v>
      </c>
      <c r="E23157">
        <v>0</v>
      </c>
      <c r="F23157" t="s">
        <v>22</v>
      </c>
    </row>
    <row r="23158" spans="1:6" x14ac:dyDescent="0.45">
      <c r="A23158" t="s">
        <v>77</v>
      </c>
      <c r="B23158">
        <v>2030</v>
      </c>
      <c r="C23158" t="s">
        <v>17</v>
      </c>
      <c r="D23158" t="s">
        <v>8</v>
      </c>
      <c r="E23158">
        <v>0</v>
      </c>
      <c r="F23158" t="s">
        <v>22</v>
      </c>
    </row>
    <row r="23159" spans="1:6" x14ac:dyDescent="0.45">
      <c r="A23159" t="s">
        <v>77</v>
      </c>
      <c r="B23159">
        <v>2030</v>
      </c>
      <c r="C23159" t="s">
        <v>18</v>
      </c>
      <c r="D23159" t="s">
        <v>9</v>
      </c>
      <c r="E23159">
        <v>0</v>
      </c>
      <c r="F23159" t="s">
        <v>22</v>
      </c>
    </row>
    <row r="23160" spans="1:6" x14ac:dyDescent="0.45">
      <c r="A23160" t="s">
        <v>77</v>
      </c>
      <c r="B23160">
        <v>2030</v>
      </c>
      <c r="C23160" t="s">
        <v>18</v>
      </c>
      <c r="D23160" t="s">
        <v>10</v>
      </c>
      <c r="E23160">
        <v>596.17258037925319</v>
      </c>
      <c r="F23160" t="s">
        <v>22</v>
      </c>
    </row>
    <row r="23161" spans="1:6" x14ac:dyDescent="0.45">
      <c r="A23161" t="s">
        <v>77</v>
      </c>
      <c r="B23161">
        <v>2030</v>
      </c>
      <c r="C23161" t="s">
        <v>18</v>
      </c>
      <c r="D23161" t="s">
        <v>19</v>
      </c>
      <c r="E23161">
        <v>4.4682339186535405</v>
      </c>
      <c r="F23161" t="s">
        <v>23</v>
      </c>
    </row>
    <row r="23162" spans="1:6" x14ac:dyDescent="0.45">
      <c r="A23162" t="s">
        <v>77</v>
      </c>
      <c r="B23162">
        <v>2031</v>
      </c>
      <c r="C23162" t="s">
        <v>15</v>
      </c>
      <c r="D23162" t="s">
        <v>0</v>
      </c>
      <c r="E23162">
        <v>355.57166933147477</v>
      </c>
      <c r="F23162" t="s">
        <v>22</v>
      </c>
    </row>
    <row r="23163" spans="1:6" x14ac:dyDescent="0.45">
      <c r="A23163" t="s">
        <v>77</v>
      </c>
      <c r="B23163">
        <v>2031</v>
      </c>
      <c r="C23163" t="s">
        <v>15</v>
      </c>
      <c r="D23163" t="s">
        <v>1</v>
      </c>
      <c r="E23163">
        <v>85.302715959995382</v>
      </c>
      <c r="F23163" t="s">
        <v>22</v>
      </c>
    </row>
    <row r="23164" spans="1:6" x14ac:dyDescent="0.45">
      <c r="A23164" t="s">
        <v>77</v>
      </c>
      <c r="B23164">
        <v>2031</v>
      </c>
      <c r="C23164" t="s">
        <v>15</v>
      </c>
      <c r="D23164" t="s">
        <v>2</v>
      </c>
      <c r="E23164">
        <v>45.351329381809329</v>
      </c>
      <c r="F23164" t="s">
        <v>22</v>
      </c>
    </row>
    <row r="23165" spans="1:6" x14ac:dyDescent="0.45">
      <c r="A23165" t="s">
        <v>77</v>
      </c>
      <c r="B23165">
        <v>2031</v>
      </c>
      <c r="C23165" t="s">
        <v>15</v>
      </c>
      <c r="D23165" t="s">
        <v>3</v>
      </c>
      <c r="E23165">
        <v>10.393856259468611</v>
      </c>
      <c r="F23165" t="s">
        <v>22</v>
      </c>
    </row>
    <row r="23166" spans="1:6" x14ac:dyDescent="0.45">
      <c r="A23166" t="s">
        <v>77</v>
      </c>
      <c r="B23166">
        <v>2031</v>
      </c>
      <c r="C23166" t="s">
        <v>15</v>
      </c>
      <c r="D23166" t="s">
        <v>4</v>
      </c>
      <c r="E23166">
        <v>5.1046647045582523</v>
      </c>
      <c r="F23166" t="s">
        <v>22</v>
      </c>
    </row>
    <row r="23167" spans="1:6" x14ac:dyDescent="0.45">
      <c r="A23167" t="s">
        <v>77</v>
      </c>
      <c r="B23167">
        <v>2031</v>
      </c>
      <c r="C23167" t="s">
        <v>5</v>
      </c>
      <c r="D23167" t="s">
        <v>5</v>
      </c>
      <c r="E23167">
        <v>501.72423563730638</v>
      </c>
      <c r="F23167" t="s">
        <v>22</v>
      </c>
    </row>
    <row r="23168" spans="1:6" x14ac:dyDescent="0.45">
      <c r="A23168" t="s">
        <v>77</v>
      </c>
      <c r="B23168">
        <v>2031</v>
      </c>
      <c r="C23168" t="s">
        <v>16</v>
      </c>
      <c r="D23168" t="s">
        <v>6</v>
      </c>
      <c r="E23168">
        <v>96</v>
      </c>
      <c r="F23168" t="s">
        <v>22</v>
      </c>
    </row>
    <row r="23169" spans="1:6" x14ac:dyDescent="0.45">
      <c r="A23169" t="s">
        <v>77</v>
      </c>
      <c r="B23169">
        <v>2031</v>
      </c>
      <c r="C23169" t="s">
        <v>16</v>
      </c>
      <c r="D23169" t="s">
        <v>7</v>
      </c>
      <c r="E23169">
        <v>0</v>
      </c>
      <c r="F23169" t="s">
        <v>22</v>
      </c>
    </row>
    <row r="23170" spans="1:6" x14ac:dyDescent="0.45">
      <c r="A23170" t="s">
        <v>77</v>
      </c>
      <c r="B23170">
        <v>2031</v>
      </c>
      <c r="C23170" t="s">
        <v>17</v>
      </c>
      <c r="D23170" t="s">
        <v>8</v>
      </c>
      <c r="E23170">
        <v>0</v>
      </c>
      <c r="F23170" t="s">
        <v>22</v>
      </c>
    </row>
    <row r="23171" spans="1:6" x14ac:dyDescent="0.45">
      <c r="A23171" t="s">
        <v>77</v>
      </c>
      <c r="B23171">
        <v>2031</v>
      </c>
      <c r="C23171" t="s">
        <v>18</v>
      </c>
      <c r="D23171" t="s">
        <v>9</v>
      </c>
      <c r="E23171">
        <v>0</v>
      </c>
      <c r="F23171" t="s">
        <v>22</v>
      </c>
    </row>
    <row r="23172" spans="1:6" x14ac:dyDescent="0.45">
      <c r="A23172" t="s">
        <v>77</v>
      </c>
      <c r="B23172">
        <v>2031</v>
      </c>
      <c r="C23172" t="s">
        <v>18</v>
      </c>
      <c r="D23172" t="s">
        <v>10</v>
      </c>
      <c r="E23172">
        <v>597.72423563730638</v>
      </c>
      <c r="F23172" t="s">
        <v>22</v>
      </c>
    </row>
    <row r="23173" spans="1:6" x14ac:dyDescent="0.45">
      <c r="A23173" t="s">
        <v>77</v>
      </c>
      <c r="B23173">
        <v>2031</v>
      </c>
      <c r="C23173" t="s">
        <v>18</v>
      </c>
      <c r="D23173" t="s">
        <v>19</v>
      </c>
      <c r="E23173">
        <v>4.4798633677128707</v>
      </c>
      <c r="F23173" t="s">
        <v>23</v>
      </c>
    </row>
    <row r="23174" spans="1:6" x14ac:dyDescent="0.45">
      <c r="A23174" t="s">
        <v>77</v>
      </c>
      <c r="B23174">
        <v>2032</v>
      </c>
      <c r="C23174" t="s">
        <v>15</v>
      </c>
      <c r="D23174" t="s">
        <v>0</v>
      </c>
      <c r="E23174">
        <v>359.43087571698231</v>
      </c>
      <c r="F23174" t="s">
        <v>22</v>
      </c>
    </row>
    <row r="23175" spans="1:6" x14ac:dyDescent="0.45">
      <c r="A23175" t="s">
        <v>77</v>
      </c>
      <c r="B23175">
        <v>2032</v>
      </c>
      <c r="C23175" t="s">
        <v>15</v>
      </c>
      <c r="D23175" t="s">
        <v>1</v>
      </c>
      <c r="E23175">
        <v>84.364386084435438</v>
      </c>
      <c r="F23175" t="s">
        <v>22</v>
      </c>
    </row>
    <row r="23176" spans="1:6" x14ac:dyDescent="0.45">
      <c r="A23176" t="s">
        <v>77</v>
      </c>
      <c r="B23176">
        <v>2032</v>
      </c>
      <c r="C23176" t="s">
        <v>15</v>
      </c>
      <c r="D23176" t="s">
        <v>2</v>
      </c>
      <c r="E23176">
        <v>44.262897476645904</v>
      </c>
      <c r="F23176" t="s">
        <v>22</v>
      </c>
    </row>
    <row r="23177" spans="1:6" x14ac:dyDescent="0.45">
      <c r="A23177" t="s">
        <v>77</v>
      </c>
      <c r="B23177">
        <v>2032</v>
      </c>
      <c r="C23177" t="s">
        <v>15</v>
      </c>
      <c r="D23177" t="s">
        <v>3</v>
      </c>
      <c r="E23177">
        <v>11.433241885415477</v>
      </c>
      <c r="F23177" t="s">
        <v>22</v>
      </c>
    </row>
    <row r="23178" spans="1:6" x14ac:dyDescent="0.45">
      <c r="A23178" t="s">
        <v>77</v>
      </c>
      <c r="B23178">
        <v>2032</v>
      </c>
      <c r="C23178" t="s">
        <v>15</v>
      </c>
      <c r="D23178" t="s">
        <v>4</v>
      </c>
      <c r="E23178">
        <v>4.9617340928306213</v>
      </c>
      <c r="F23178" t="s">
        <v>22</v>
      </c>
    </row>
    <row r="23179" spans="1:6" x14ac:dyDescent="0.45">
      <c r="A23179" t="s">
        <v>77</v>
      </c>
      <c r="B23179">
        <v>2032</v>
      </c>
      <c r="C23179" t="s">
        <v>5</v>
      </c>
      <c r="D23179" t="s">
        <v>5</v>
      </c>
      <c r="E23179">
        <v>504.45313525630974</v>
      </c>
      <c r="F23179" t="s">
        <v>22</v>
      </c>
    </row>
    <row r="23180" spans="1:6" x14ac:dyDescent="0.45">
      <c r="A23180" t="s">
        <v>77</v>
      </c>
      <c r="B23180">
        <v>2032</v>
      </c>
      <c r="C23180" t="s">
        <v>16</v>
      </c>
      <c r="D23180" t="s">
        <v>6</v>
      </c>
      <c r="E23180">
        <v>90</v>
      </c>
      <c r="F23180" t="s">
        <v>22</v>
      </c>
    </row>
    <row r="23181" spans="1:6" x14ac:dyDescent="0.45">
      <c r="A23181" t="s">
        <v>77</v>
      </c>
      <c r="B23181">
        <v>2032</v>
      </c>
      <c r="C23181" t="s">
        <v>16</v>
      </c>
      <c r="D23181" t="s">
        <v>7</v>
      </c>
      <c r="E23181">
        <v>0</v>
      </c>
      <c r="F23181" t="s">
        <v>22</v>
      </c>
    </row>
    <row r="23182" spans="1:6" x14ac:dyDescent="0.45">
      <c r="A23182" t="s">
        <v>77</v>
      </c>
      <c r="B23182">
        <v>2032</v>
      </c>
      <c r="C23182" t="s">
        <v>17</v>
      </c>
      <c r="D23182" t="s">
        <v>8</v>
      </c>
      <c r="E23182">
        <v>0</v>
      </c>
      <c r="F23182" t="s">
        <v>22</v>
      </c>
    </row>
    <row r="23183" spans="1:6" x14ac:dyDescent="0.45">
      <c r="A23183" t="s">
        <v>77</v>
      </c>
      <c r="B23183">
        <v>2032</v>
      </c>
      <c r="C23183" t="s">
        <v>18</v>
      </c>
      <c r="D23183" t="s">
        <v>9</v>
      </c>
      <c r="E23183">
        <v>0</v>
      </c>
      <c r="F23183" t="s">
        <v>22</v>
      </c>
    </row>
    <row r="23184" spans="1:6" x14ac:dyDescent="0.45">
      <c r="A23184" t="s">
        <v>77</v>
      </c>
      <c r="B23184">
        <v>2032</v>
      </c>
      <c r="C23184" t="s">
        <v>18</v>
      </c>
      <c r="D23184" t="s">
        <v>10</v>
      </c>
      <c r="E23184">
        <v>594.45313525630968</v>
      </c>
      <c r="F23184" t="s">
        <v>22</v>
      </c>
    </row>
    <row r="23185" spans="1:6" x14ac:dyDescent="0.45">
      <c r="A23185" t="s">
        <v>77</v>
      </c>
      <c r="B23185">
        <v>2032</v>
      </c>
      <c r="C23185" t="s">
        <v>18</v>
      </c>
      <c r="D23185" t="s">
        <v>19</v>
      </c>
      <c r="E23185">
        <v>4.4553469069518075</v>
      </c>
      <c r="F23185" t="s">
        <v>23</v>
      </c>
    </row>
    <row r="23186" spans="1:6" x14ac:dyDescent="0.45">
      <c r="A23186" t="s">
        <v>77</v>
      </c>
      <c r="B23186">
        <v>2033</v>
      </c>
      <c r="C23186" t="s">
        <v>15</v>
      </c>
      <c r="D23186" t="s">
        <v>0</v>
      </c>
      <c r="E23186">
        <v>363.3319680996334</v>
      </c>
      <c r="F23186" t="s">
        <v>22</v>
      </c>
    </row>
    <row r="23187" spans="1:6" x14ac:dyDescent="0.45">
      <c r="A23187" t="s">
        <v>77</v>
      </c>
      <c r="B23187">
        <v>2033</v>
      </c>
      <c r="C23187" t="s">
        <v>15</v>
      </c>
      <c r="D23187" t="s">
        <v>1</v>
      </c>
      <c r="E23187">
        <v>83.43637783750664</v>
      </c>
      <c r="F23187" t="s">
        <v>22</v>
      </c>
    </row>
    <row r="23188" spans="1:6" x14ac:dyDescent="0.45">
      <c r="A23188" t="s">
        <v>77</v>
      </c>
      <c r="B23188">
        <v>2033</v>
      </c>
      <c r="C23188" t="s">
        <v>15</v>
      </c>
      <c r="D23188" t="s">
        <v>2</v>
      </c>
      <c r="E23188">
        <v>43.2005879372064</v>
      </c>
      <c r="F23188" t="s">
        <v>22</v>
      </c>
    </row>
    <row r="23189" spans="1:6" x14ac:dyDescent="0.45">
      <c r="A23189" t="s">
        <v>77</v>
      </c>
      <c r="B23189">
        <v>2033</v>
      </c>
      <c r="C23189" t="s">
        <v>15</v>
      </c>
      <c r="D23189" t="s">
        <v>3</v>
      </c>
      <c r="E23189">
        <v>12.576566073957023</v>
      </c>
      <c r="F23189" t="s">
        <v>22</v>
      </c>
    </row>
    <row r="23190" spans="1:6" x14ac:dyDescent="0.45">
      <c r="A23190" t="s">
        <v>77</v>
      </c>
      <c r="B23190">
        <v>2033</v>
      </c>
      <c r="C23190" t="s">
        <v>15</v>
      </c>
      <c r="D23190" t="s">
        <v>4</v>
      </c>
      <c r="E23190">
        <v>4.8228055382313642</v>
      </c>
      <c r="F23190" t="s">
        <v>22</v>
      </c>
    </row>
    <row r="23191" spans="1:6" x14ac:dyDescent="0.45">
      <c r="A23191" t="s">
        <v>77</v>
      </c>
      <c r="B23191">
        <v>2033</v>
      </c>
      <c r="C23191" t="s">
        <v>5</v>
      </c>
      <c r="D23191" t="s">
        <v>5</v>
      </c>
      <c r="E23191">
        <v>507.36830548653489</v>
      </c>
      <c r="F23191" t="s">
        <v>22</v>
      </c>
    </row>
    <row r="23192" spans="1:6" x14ac:dyDescent="0.45">
      <c r="A23192" t="s">
        <v>77</v>
      </c>
      <c r="B23192">
        <v>2033</v>
      </c>
      <c r="C23192" t="s">
        <v>16</v>
      </c>
      <c r="D23192" t="s">
        <v>6</v>
      </c>
      <c r="E23192">
        <v>78</v>
      </c>
      <c r="F23192" t="s">
        <v>22</v>
      </c>
    </row>
    <row r="23193" spans="1:6" x14ac:dyDescent="0.45">
      <c r="A23193" t="s">
        <v>77</v>
      </c>
      <c r="B23193">
        <v>2033</v>
      </c>
      <c r="C23193" t="s">
        <v>16</v>
      </c>
      <c r="D23193" t="s">
        <v>7</v>
      </c>
      <c r="E23193">
        <v>0</v>
      </c>
      <c r="F23193" t="s">
        <v>22</v>
      </c>
    </row>
    <row r="23194" spans="1:6" x14ac:dyDescent="0.45">
      <c r="A23194" t="s">
        <v>77</v>
      </c>
      <c r="B23194">
        <v>2033</v>
      </c>
      <c r="C23194" t="s">
        <v>17</v>
      </c>
      <c r="D23194" t="s">
        <v>8</v>
      </c>
      <c r="E23194">
        <v>0</v>
      </c>
      <c r="F23194" t="s">
        <v>22</v>
      </c>
    </row>
    <row r="23195" spans="1:6" x14ac:dyDescent="0.45">
      <c r="A23195" t="s">
        <v>77</v>
      </c>
      <c r="B23195">
        <v>2033</v>
      </c>
      <c r="C23195" t="s">
        <v>18</v>
      </c>
      <c r="D23195" t="s">
        <v>9</v>
      </c>
      <c r="E23195">
        <v>0</v>
      </c>
      <c r="F23195" t="s">
        <v>22</v>
      </c>
    </row>
    <row r="23196" spans="1:6" x14ac:dyDescent="0.45">
      <c r="A23196" t="s">
        <v>77</v>
      </c>
      <c r="B23196">
        <v>2033</v>
      </c>
      <c r="C23196" t="s">
        <v>18</v>
      </c>
      <c r="D23196" t="s">
        <v>10</v>
      </c>
      <c r="E23196">
        <v>585.36830548653484</v>
      </c>
      <c r="F23196" t="s">
        <v>22</v>
      </c>
    </row>
    <row r="23197" spans="1:6" x14ac:dyDescent="0.45">
      <c r="A23197" t="s">
        <v>77</v>
      </c>
      <c r="B23197">
        <v>2033</v>
      </c>
      <c r="C23197" t="s">
        <v>18</v>
      </c>
      <c r="D23197" t="s">
        <v>19</v>
      </c>
      <c r="E23197">
        <v>4.3872573203816261</v>
      </c>
      <c r="F23197" t="s">
        <v>23</v>
      </c>
    </row>
    <row r="23198" spans="1:6" x14ac:dyDescent="0.45">
      <c r="A23198" t="s">
        <v>77</v>
      </c>
      <c r="B23198">
        <v>2034</v>
      </c>
      <c r="C23198" t="s">
        <v>15</v>
      </c>
      <c r="D23198" t="s">
        <v>0</v>
      </c>
      <c r="E23198">
        <v>367.27540109019031</v>
      </c>
      <c r="F23198" t="s">
        <v>22</v>
      </c>
    </row>
    <row r="23199" spans="1:6" x14ac:dyDescent="0.45">
      <c r="A23199" t="s">
        <v>77</v>
      </c>
      <c r="B23199">
        <v>2034</v>
      </c>
      <c r="C23199" t="s">
        <v>15</v>
      </c>
      <c r="D23199" t="s">
        <v>1</v>
      </c>
      <c r="E23199">
        <v>82.518577681294062</v>
      </c>
      <c r="F23199" t="s">
        <v>22</v>
      </c>
    </row>
    <row r="23200" spans="1:6" x14ac:dyDescent="0.45">
      <c r="A23200" t="s">
        <v>77</v>
      </c>
      <c r="B23200">
        <v>2034</v>
      </c>
      <c r="C23200" t="s">
        <v>15</v>
      </c>
      <c r="D23200" t="s">
        <v>2</v>
      </c>
      <c r="E23200">
        <v>42.163773826713445</v>
      </c>
      <c r="F23200" t="s">
        <v>22</v>
      </c>
    </row>
    <row r="23201" spans="1:6" x14ac:dyDescent="0.45">
      <c r="A23201" t="s">
        <v>77</v>
      </c>
      <c r="B23201">
        <v>2034</v>
      </c>
      <c r="C23201" t="s">
        <v>15</v>
      </c>
      <c r="D23201" t="s">
        <v>3</v>
      </c>
      <c r="E23201">
        <v>13.834222681352728</v>
      </c>
      <c r="F23201" t="s">
        <v>22</v>
      </c>
    </row>
    <row r="23202" spans="1:6" x14ac:dyDescent="0.45">
      <c r="A23202" t="s">
        <v>77</v>
      </c>
      <c r="B23202">
        <v>2034</v>
      </c>
      <c r="C23202" t="s">
        <v>15</v>
      </c>
      <c r="D23202" t="s">
        <v>4</v>
      </c>
      <c r="E23202">
        <v>4.6877669831608859</v>
      </c>
      <c r="F23202" t="s">
        <v>22</v>
      </c>
    </row>
    <row r="23203" spans="1:6" x14ac:dyDescent="0.45">
      <c r="A23203" t="s">
        <v>77</v>
      </c>
      <c r="B23203">
        <v>2034</v>
      </c>
      <c r="C23203" t="s">
        <v>5</v>
      </c>
      <c r="D23203" t="s">
        <v>5</v>
      </c>
      <c r="E23203">
        <v>510.47974226271145</v>
      </c>
      <c r="F23203" t="s">
        <v>22</v>
      </c>
    </row>
    <row r="23204" spans="1:6" x14ac:dyDescent="0.45">
      <c r="A23204" t="s">
        <v>77</v>
      </c>
      <c r="B23204">
        <v>2034</v>
      </c>
      <c r="C23204" t="s">
        <v>16</v>
      </c>
      <c r="D23204" t="s">
        <v>6</v>
      </c>
      <c r="E23204">
        <v>65</v>
      </c>
      <c r="F23204" t="s">
        <v>22</v>
      </c>
    </row>
    <row r="23205" spans="1:6" x14ac:dyDescent="0.45">
      <c r="A23205" t="s">
        <v>77</v>
      </c>
      <c r="B23205">
        <v>2034</v>
      </c>
      <c r="C23205" t="s">
        <v>16</v>
      </c>
      <c r="D23205" t="s">
        <v>7</v>
      </c>
      <c r="E23205">
        <v>0</v>
      </c>
      <c r="F23205" t="s">
        <v>22</v>
      </c>
    </row>
    <row r="23206" spans="1:6" x14ac:dyDescent="0.45">
      <c r="A23206" t="s">
        <v>77</v>
      </c>
      <c r="B23206">
        <v>2034</v>
      </c>
      <c r="C23206" t="s">
        <v>17</v>
      </c>
      <c r="D23206" t="s">
        <v>8</v>
      </c>
      <c r="E23206">
        <v>0</v>
      </c>
      <c r="F23206" t="s">
        <v>22</v>
      </c>
    </row>
    <row r="23207" spans="1:6" x14ac:dyDescent="0.45">
      <c r="A23207" t="s">
        <v>77</v>
      </c>
      <c r="B23207">
        <v>2034</v>
      </c>
      <c r="C23207" t="s">
        <v>18</v>
      </c>
      <c r="D23207" t="s">
        <v>9</v>
      </c>
      <c r="E23207">
        <v>0</v>
      </c>
      <c r="F23207" t="s">
        <v>22</v>
      </c>
    </row>
    <row r="23208" spans="1:6" x14ac:dyDescent="0.45">
      <c r="A23208" t="s">
        <v>77</v>
      </c>
      <c r="B23208">
        <v>2034</v>
      </c>
      <c r="C23208" t="s">
        <v>18</v>
      </c>
      <c r="D23208" t="s">
        <v>10</v>
      </c>
      <c r="E23208">
        <v>575.4797422627114</v>
      </c>
      <c r="F23208" t="s">
        <v>22</v>
      </c>
    </row>
    <row r="23209" spans="1:6" x14ac:dyDescent="0.45">
      <c r="A23209" t="s">
        <v>77</v>
      </c>
      <c r="B23209">
        <v>2034</v>
      </c>
      <c r="C23209" t="s">
        <v>18</v>
      </c>
      <c r="D23209" t="s">
        <v>19</v>
      </c>
      <c r="E23209">
        <v>4.3131438588478366</v>
      </c>
      <c r="F23209" t="s">
        <v>23</v>
      </c>
    </row>
    <row r="23210" spans="1:6" x14ac:dyDescent="0.45">
      <c r="A23210" t="s">
        <v>77</v>
      </c>
      <c r="B23210">
        <v>2035</v>
      </c>
      <c r="C23210" t="s">
        <v>15</v>
      </c>
      <c r="D23210" t="s">
        <v>0</v>
      </c>
      <c r="E23210">
        <v>371.26163423354507</v>
      </c>
      <c r="F23210" t="s">
        <v>22</v>
      </c>
    </row>
    <row r="23211" spans="1:6" x14ac:dyDescent="0.45">
      <c r="A23211" t="s">
        <v>77</v>
      </c>
      <c r="B23211">
        <v>2035</v>
      </c>
      <c r="C23211" t="s">
        <v>15</v>
      </c>
      <c r="D23211" t="s">
        <v>1</v>
      </c>
      <c r="E23211">
        <v>81.610873326799833</v>
      </c>
      <c r="F23211" t="s">
        <v>22</v>
      </c>
    </row>
    <row r="23212" spans="1:6" x14ac:dyDescent="0.45">
      <c r="A23212" t="s">
        <v>77</v>
      </c>
      <c r="B23212">
        <v>2035</v>
      </c>
      <c r="C23212" t="s">
        <v>15</v>
      </c>
      <c r="D23212" t="s">
        <v>2</v>
      </c>
      <c r="E23212">
        <v>41.151843254872325</v>
      </c>
      <c r="F23212" t="s">
        <v>22</v>
      </c>
    </row>
    <row r="23213" spans="1:6" x14ac:dyDescent="0.45">
      <c r="A23213" t="s">
        <v>77</v>
      </c>
      <c r="B23213">
        <v>2035</v>
      </c>
      <c r="C23213" t="s">
        <v>15</v>
      </c>
      <c r="D23213" t="s">
        <v>3</v>
      </c>
      <c r="E23213">
        <v>15.217644949487999</v>
      </c>
      <c r="F23213" t="s">
        <v>22</v>
      </c>
    </row>
    <row r="23214" spans="1:6" x14ac:dyDescent="0.45">
      <c r="A23214" t="s">
        <v>77</v>
      </c>
      <c r="B23214">
        <v>2035</v>
      </c>
      <c r="C23214" t="s">
        <v>15</v>
      </c>
      <c r="D23214" t="s">
        <v>4</v>
      </c>
      <c r="E23214">
        <v>4.5565095076323807</v>
      </c>
      <c r="F23214" t="s">
        <v>22</v>
      </c>
    </row>
    <row r="23215" spans="1:6" x14ac:dyDescent="0.45">
      <c r="A23215" t="s">
        <v>77</v>
      </c>
      <c r="B23215">
        <v>2035</v>
      </c>
      <c r="C23215" t="s">
        <v>5</v>
      </c>
      <c r="D23215" t="s">
        <v>5</v>
      </c>
      <c r="E23215">
        <v>513.79850527233759</v>
      </c>
      <c r="F23215" t="s">
        <v>22</v>
      </c>
    </row>
    <row r="23216" spans="1:6" x14ac:dyDescent="0.45">
      <c r="A23216" t="s">
        <v>77</v>
      </c>
      <c r="B23216">
        <v>2035</v>
      </c>
      <c r="C23216" t="s">
        <v>16</v>
      </c>
      <c r="D23216" t="s">
        <v>6</v>
      </c>
      <c r="E23216">
        <v>50</v>
      </c>
      <c r="F23216" t="s">
        <v>22</v>
      </c>
    </row>
    <row r="23217" spans="1:6" x14ac:dyDescent="0.45">
      <c r="A23217" t="s">
        <v>77</v>
      </c>
      <c r="B23217">
        <v>2035</v>
      </c>
      <c r="C23217" t="s">
        <v>16</v>
      </c>
      <c r="D23217" t="s">
        <v>7</v>
      </c>
      <c r="E23217">
        <v>0</v>
      </c>
      <c r="F23217" t="s">
        <v>22</v>
      </c>
    </row>
    <row r="23218" spans="1:6" x14ac:dyDescent="0.45">
      <c r="A23218" t="s">
        <v>77</v>
      </c>
      <c r="B23218">
        <v>2035</v>
      </c>
      <c r="C23218" t="s">
        <v>17</v>
      </c>
      <c r="D23218" t="s">
        <v>8</v>
      </c>
      <c r="E23218">
        <v>0</v>
      </c>
      <c r="F23218" t="s">
        <v>22</v>
      </c>
    </row>
    <row r="23219" spans="1:6" x14ac:dyDescent="0.45">
      <c r="A23219" t="s">
        <v>77</v>
      </c>
      <c r="B23219">
        <v>2035</v>
      </c>
      <c r="C23219" t="s">
        <v>18</v>
      </c>
      <c r="D23219" t="s">
        <v>9</v>
      </c>
      <c r="E23219">
        <v>0</v>
      </c>
      <c r="F23219" t="s">
        <v>22</v>
      </c>
    </row>
    <row r="23220" spans="1:6" x14ac:dyDescent="0.45">
      <c r="A23220" t="s">
        <v>77</v>
      </c>
      <c r="B23220">
        <v>2035</v>
      </c>
      <c r="C23220" t="s">
        <v>18</v>
      </c>
      <c r="D23220" t="s">
        <v>10</v>
      </c>
      <c r="E23220">
        <v>563.79850527233759</v>
      </c>
      <c r="F23220" t="s">
        <v>22</v>
      </c>
    </row>
    <row r="23221" spans="1:6" x14ac:dyDescent="0.45">
      <c r="A23221" t="s">
        <v>77</v>
      </c>
      <c r="B23221">
        <v>2035</v>
      </c>
      <c r="C23221" t="s">
        <v>18</v>
      </c>
      <c r="D23221" t="s">
        <v>19</v>
      </c>
      <c r="E23221">
        <v>4.2255945467023244</v>
      </c>
      <c r="F23221" t="s">
        <v>23</v>
      </c>
    </row>
    <row r="23222" spans="1:6" x14ac:dyDescent="0.45">
      <c r="A23222" t="s">
        <v>77</v>
      </c>
      <c r="B23222">
        <v>2036</v>
      </c>
      <c r="C23222" t="s">
        <v>15</v>
      </c>
      <c r="D23222" t="s">
        <v>0</v>
      </c>
      <c r="E23222">
        <v>369.87555068425792</v>
      </c>
      <c r="F23222" t="s">
        <v>22</v>
      </c>
    </row>
    <row r="23223" spans="1:6" x14ac:dyDescent="0.45">
      <c r="A23223" t="s">
        <v>77</v>
      </c>
      <c r="B23223">
        <v>2036</v>
      </c>
      <c r="C23223" t="s">
        <v>15</v>
      </c>
      <c r="D23223" t="s">
        <v>1</v>
      </c>
      <c r="E23223">
        <v>80.811086768197185</v>
      </c>
      <c r="F23223" t="s">
        <v>22</v>
      </c>
    </row>
    <row r="23224" spans="1:6" x14ac:dyDescent="0.45">
      <c r="A23224" t="s">
        <v>77</v>
      </c>
      <c r="B23224">
        <v>2036</v>
      </c>
      <c r="C23224" t="s">
        <v>15</v>
      </c>
      <c r="D23224" t="s">
        <v>2</v>
      </c>
      <c r="E23224">
        <v>39.711528740951792</v>
      </c>
      <c r="F23224" t="s">
        <v>22</v>
      </c>
    </row>
    <row r="23225" spans="1:6" x14ac:dyDescent="0.45">
      <c r="A23225" t="s">
        <v>77</v>
      </c>
      <c r="B23225">
        <v>2036</v>
      </c>
      <c r="C23225" t="s">
        <v>15</v>
      </c>
      <c r="D23225" t="s">
        <v>3</v>
      </c>
      <c r="E23225">
        <v>16.435056545447043</v>
      </c>
      <c r="F23225" t="s">
        <v>22</v>
      </c>
    </row>
    <row r="23226" spans="1:6" x14ac:dyDescent="0.45">
      <c r="A23226" t="s">
        <v>77</v>
      </c>
      <c r="B23226">
        <v>2036</v>
      </c>
      <c r="C23226" t="s">
        <v>15</v>
      </c>
      <c r="D23226" t="s">
        <v>4</v>
      </c>
      <c r="E23226">
        <v>4.41981422240341</v>
      </c>
      <c r="F23226" t="s">
        <v>22</v>
      </c>
    </row>
    <row r="23227" spans="1:6" x14ac:dyDescent="0.45">
      <c r="A23227" t="s">
        <v>77</v>
      </c>
      <c r="B23227">
        <v>2036</v>
      </c>
      <c r="C23227" t="s">
        <v>5</v>
      </c>
      <c r="D23227" t="s">
        <v>5</v>
      </c>
      <c r="E23227">
        <v>511.25303696125735</v>
      </c>
      <c r="F23227" t="s">
        <v>22</v>
      </c>
    </row>
    <row r="23228" spans="1:6" x14ac:dyDescent="0.45">
      <c r="A23228" t="s">
        <v>77</v>
      </c>
      <c r="B23228">
        <v>2036</v>
      </c>
      <c r="C23228" t="s">
        <v>16</v>
      </c>
      <c r="D23228" t="s">
        <v>6</v>
      </c>
      <c r="E23228">
        <v>40.936537653899094</v>
      </c>
      <c r="F23228" t="s">
        <v>22</v>
      </c>
    </row>
    <row r="23229" spans="1:6" x14ac:dyDescent="0.45">
      <c r="A23229" t="s">
        <v>77</v>
      </c>
      <c r="B23229">
        <v>2036</v>
      </c>
      <c r="C23229" t="s">
        <v>16</v>
      </c>
      <c r="D23229" t="s">
        <v>7</v>
      </c>
      <c r="E23229">
        <v>0</v>
      </c>
      <c r="F23229" t="s">
        <v>22</v>
      </c>
    </row>
    <row r="23230" spans="1:6" x14ac:dyDescent="0.45">
      <c r="A23230" t="s">
        <v>77</v>
      </c>
      <c r="B23230">
        <v>2036</v>
      </c>
      <c r="C23230" t="s">
        <v>17</v>
      </c>
      <c r="D23230" t="s">
        <v>8</v>
      </c>
      <c r="E23230">
        <v>0</v>
      </c>
      <c r="F23230" t="s">
        <v>22</v>
      </c>
    </row>
    <row r="23231" spans="1:6" x14ac:dyDescent="0.45">
      <c r="A23231" t="s">
        <v>77</v>
      </c>
      <c r="B23231">
        <v>2036</v>
      </c>
      <c r="C23231" t="s">
        <v>18</v>
      </c>
      <c r="D23231" t="s">
        <v>9</v>
      </c>
      <c r="E23231">
        <v>0</v>
      </c>
      <c r="F23231" t="s">
        <v>22</v>
      </c>
    </row>
    <row r="23232" spans="1:6" x14ac:dyDescent="0.45">
      <c r="A23232" t="s">
        <v>77</v>
      </c>
      <c r="B23232">
        <v>2036</v>
      </c>
      <c r="C23232" t="s">
        <v>18</v>
      </c>
      <c r="D23232" t="s">
        <v>10</v>
      </c>
      <c r="E23232">
        <v>552.1895746151564</v>
      </c>
      <c r="F23232" t="s">
        <v>22</v>
      </c>
    </row>
    <row r="23233" spans="1:6" x14ac:dyDescent="0.45">
      <c r="A23233" t="s">
        <v>77</v>
      </c>
      <c r="B23233">
        <v>2036</v>
      </c>
      <c r="C23233" t="s">
        <v>18</v>
      </c>
      <c r="D23233" t="s">
        <v>19</v>
      </c>
      <c r="E23233">
        <v>4.1385871608733487</v>
      </c>
      <c r="F23233" t="s">
        <v>23</v>
      </c>
    </row>
    <row r="23234" spans="1:6" x14ac:dyDescent="0.45">
      <c r="A23234" t="s">
        <v>77</v>
      </c>
      <c r="B23234">
        <v>2037</v>
      </c>
      <c r="C23234" t="s">
        <v>15</v>
      </c>
      <c r="D23234" t="s">
        <v>0</v>
      </c>
      <c r="E23234">
        <v>368.49464199665448</v>
      </c>
      <c r="F23234" t="s">
        <v>22</v>
      </c>
    </row>
    <row r="23235" spans="1:6" x14ac:dyDescent="0.45">
      <c r="A23235" t="s">
        <v>77</v>
      </c>
      <c r="B23235">
        <v>2037</v>
      </c>
      <c r="C23235" t="s">
        <v>15</v>
      </c>
      <c r="D23235" t="s">
        <v>1</v>
      </c>
      <c r="E23235">
        <v>80.019138117868849</v>
      </c>
      <c r="F23235" t="s">
        <v>22</v>
      </c>
    </row>
    <row r="23236" spans="1:6" x14ac:dyDescent="0.45">
      <c r="A23236" t="s">
        <v>77</v>
      </c>
      <c r="B23236">
        <v>2037</v>
      </c>
      <c r="C23236" t="s">
        <v>15</v>
      </c>
      <c r="D23236" t="s">
        <v>2</v>
      </c>
      <c r="E23236">
        <v>38.32162523501848</v>
      </c>
      <c r="F23236" t="s">
        <v>22</v>
      </c>
    </row>
    <row r="23237" spans="1:6" x14ac:dyDescent="0.45">
      <c r="A23237" t="s">
        <v>77</v>
      </c>
      <c r="B23237">
        <v>2037</v>
      </c>
      <c r="C23237" t="s">
        <v>15</v>
      </c>
      <c r="D23237" t="s">
        <v>3</v>
      </c>
      <c r="E23237">
        <v>17.749861069082808</v>
      </c>
      <c r="F23237" t="s">
        <v>22</v>
      </c>
    </row>
    <row r="23238" spans="1:6" x14ac:dyDescent="0.45">
      <c r="A23238" t="s">
        <v>77</v>
      </c>
      <c r="B23238">
        <v>2037</v>
      </c>
      <c r="C23238" t="s">
        <v>15</v>
      </c>
      <c r="D23238" t="s">
        <v>4</v>
      </c>
      <c r="E23238">
        <v>4.287219795731307</v>
      </c>
      <c r="F23238" t="s">
        <v>22</v>
      </c>
    </row>
    <row r="23239" spans="1:6" x14ac:dyDescent="0.45">
      <c r="A23239" t="s">
        <v>77</v>
      </c>
      <c r="B23239">
        <v>2037</v>
      </c>
      <c r="C23239" t="s">
        <v>5</v>
      </c>
      <c r="D23239" t="s">
        <v>5</v>
      </c>
      <c r="E23239">
        <v>508.87248621435594</v>
      </c>
      <c r="F23239" t="s">
        <v>22</v>
      </c>
    </row>
    <row r="23240" spans="1:6" x14ac:dyDescent="0.45">
      <c r="A23240" t="s">
        <v>77</v>
      </c>
      <c r="B23240">
        <v>2037</v>
      </c>
      <c r="C23240" t="s">
        <v>16</v>
      </c>
      <c r="D23240" t="s">
        <v>6</v>
      </c>
      <c r="E23240">
        <v>33.516002301781967</v>
      </c>
      <c r="F23240" t="s">
        <v>22</v>
      </c>
    </row>
    <row r="23241" spans="1:6" x14ac:dyDescent="0.45">
      <c r="A23241" t="s">
        <v>77</v>
      </c>
      <c r="B23241">
        <v>2037</v>
      </c>
      <c r="C23241" t="s">
        <v>16</v>
      </c>
      <c r="D23241" t="s">
        <v>7</v>
      </c>
      <c r="E23241">
        <v>0</v>
      </c>
      <c r="F23241" t="s">
        <v>22</v>
      </c>
    </row>
    <row r="23242" spans="1:6" x14ac:dyDescent="0.45">
      <c r="A23242" t="s">
        <v>77</v>
      </c>
      <c r="B23242">
        <v>2037</v>
      </c>
      <c r="C23242" t="s">
        <v>17</v>
      </c>
      <c r="D23242" t="s">
        <v>8</v>
      </c>
      <c r="E23242">
        <v>0</v>
      </c>
      <c r="F23242" t="s">
        <v>22</v>
      </c>
    </row>
    <row r="23243" spans="1:6" x14ac:dyDescent="0.45">
      <c r="A23243" t="s">
        <v>77</v>
      </c>
      <c r="B23243">
        <v>2037</v>
      </c>
      <c r="C23243" t="s">
        <v>18</v>
      </c>
      <c r="D23243" t="s">
        <v>9</v>
      </c>
      <c r="E23243">
        <v>0</v>
      </c>
      <c r="F23243" t="s">
        <v>22</v>
      </c>
    </row>
    <row r="23244" spans="1:6" x14ac:dyDescent="0.45">
      <c r="A23244" t="s">
        <v>77</v>
      </c>
      <c r="B23244">
        <v>2037</v>
      </c>
      <c r="C23244" t="s">
        <v>18</v>
      </c>
      <c r="D23244" t="s">
        <v>10</v>
      </c>
      <c r="E23244">
        <v>542.38848851613784</v>
      </c>
      <c r="F23244" t="s">
        <v>22</v>
      </c>
    </row>
    <row r="23245" spans="1:6" x14ac:dyDescent="0.45">
      <c r="A23245" t="s">
        <v>77</v>
      </c>
      <c r="B23245">
        <v>2037</v>
      </c>
      <c r="C23245" t="s">
        <v>18</v>
      </c>
      <c r="D23245" t="s">
        <v>19</v>
      </c>
      <c r="E23245">
        <v>4.0651293287143799</v>
      </c>
      <c r="F23245" t="s">
        <v>23</v>
      </c>
    </row>
    <row r="23246" spans="1:6" x14ac:dyDescent="0.45">
      <c r="A23246" t="s">
        <v>77</v>
      </c>
      <c r="B23246">
        <v>2038</v>
      </c>
      <c r="C23246" t="s">
        <v>15</v>
      </c>
      <c r="D23246" t="s">
        <v>0</v>
      </c>
      <c r="E23246">
        <v>367.11888885069192</v>
      </c>
      <c r="F23246" t="s">
        <v>22</v>
      </c>
    </row>
    <row r="23247" spans="1:6" x14ac:dyDescent="0.45">
      <c r="A23247" t="s">
        <v>77</v>
      </c>
      <c r="B23247">
        <v>2038</v>
      </c>
      <c r="C23247" t="s">
        <v>15</v>
      </c>
      <c r="D23247" t="s">
        <v>1</v>
      </c>
      <c r="E23247">
        <v>79.234950564313735</v>
      </c>
      <c r="F23247" t="s">
        <v>22</v>
      </c>
    </row>
    <row r="23248" spans="1:6" x14ac:dyDescent="0.45">
      <c r="A23248" t="s">
        <v>77</v>
      </c>
      <c r="B23248">
        <v>2038</v>
      </c>
      <c r="C23248" t="s">
        <v>15</v>
      </c>
      <c r="D23248" t="s">
        <v>2</v>
      </c>
      <c r="E23248">
        <v>36.980368351792833</v>
      </c>
      <c r="F23248" t="s">
        <v>22</v>
      </c>
    </row>
    <row r="23249" spans="1:6" x14ac:dyDescent="0.45">
      <c r="A23249" t="s">
        <v>77</v>
      </c>
      <c r="B23249">
        <v>2038</v>
      </c>
      <c r="C23249" t="s">
        <v>15</v>
      </c>
      <c r="D23249" t="s">
        <v>3</v>
      </c>
      <c r="E23249">
        <v>19.169849954609433</v>
      </c>
      <c r="F23249" t="s">
        <v>22</v>
      </c>
    </row>
    <row r="23250" spans="1:6" x14ac:dyDescent="0.45">
      <c r="A23250" t="s">
        <v>77</v>
      </c>
      <c r="B23250">
        <v>2038</v>
      </c>
      <c r="C23250" t="s">
        <v>15</v>
      </c>
      <c r="D23250" t="s">
        <v>4</v>
      </c>
      <c r="E23250">
        <v>4.1586032018593677</v>
      </c>
      <c r="F23250" t="s">
        <v>22</v>
      </c>
    </row>
    <row r="23251" spans="1:6" x14ac:dyDescent="0.45">
      <c r="A23251" t="s">
        <v>77</v>
      </c>
      <c r="B23251">
        <v>2038</v>
      </c>
      <c r="C23251" t="s">
        <v>5</v>
      </c>
      <c r="D23251" t="s">
        <v>5</v>
      </c>
      <c r="E23251">
        <v>506.66266092326725</v>
      </c>
      <c r="F23251" t="s">
        <v>22</v>
      </c>
    </row>
    <row r="23252" spans="1:6" x14ac:dyDescent="0.45">
      <c r="A23252" t="s">
        <v>77</v>
      </c>
      <c r="B23252">
        <v>2038</v>
      </c>
      <c r="C23252" t="s">
        <v>16</v>
      </c>
      <c r="D23252" t="s">
        <v>6</v>
      </c>
      <c r="E23252">
        <v>27.440581804701321</v>
      </c>
      <c r="F23252" t="s">
        <v>22</v>
      </c>
    </row>
    <row r="23253" spans="1:6" x14ac:dyDescent="0.45">
      <c r="A23253" t="s">
        <v>77</v>
      </c>
      <c r="B23253">
        <v>2038</v>
      </c>
      <c r="C23253" t="s">
        <v>16</v>
      </c>
      <c r="D23253" t="s">
        <v>7</v>
      </c>
      <c r="E23253">
        <v>0</v>
      </c>
      <c r="F23253" t="s">
        <v>22</v>
      </c>
    </row>
    <row r="23254" spans="1:6" x14ac:dyDescent="0.45">
      <c r="A23254" t="s">
        <v>77</v>
      </c>
      <c r="B23254">
        <v>2038</v>
      </c>
      <c r="C23254" t="s">
        <v>17</v>
      </c>
      <c r="D23254" t="s">
        <v>8</v>
      </c>
      <c r="E23254">
        <v>0</v>
      </c>
      <c r="F23254" t="s">
        <v>22</v>
      </c>
    </row>
    <row r="23255" spans="1:6" x14ac:dyDescent="0.45">
      <c r="A23255" t="s">
        <v>77</v>
      </c>
      <c r="B23255">
        <v>2038</v>
      </c>
      <c r="C23255" t="s">
        <v>18</v>
      </c>
      <c r="D23255" t="s">
        <v>9</v>
      </c>
      <c r="E23255">
        <v>0</v>
      </c>
      <c r="F23255" t="s">
        <v>22</v>
      </c>
    </row>
    <row r="23256" spans="1:6" x14ac:dyDescent="0.45">
      <c r="A23256" t="s">
        <v>77</v>
      </c>
      <c r="B23256">
        <v>2038</v>
      </c>
      <c r="C23256" t="s">
        <v>18</v>
      </c>
      <c r="D23256" t="s">
        <v>10</v>
      </c>
      <c r="E23256">
        <v>534.10324272796868</v>
      </c>
      <c r="F23256" t="s">
        <v>22</v>
      </c>
    </row>
    <row r="23257" spans="1:6" x14ac:dyDescent="0.45">
      <c r="A23257" t="s">
        <v>77</v>
      </c>
      <c r="B23257">
        <v>2038</v>
      </c>
      <c r="C23257" t="s">
        <v>18</v>
      </c>
      <c r="D23257" t="s">
        <v>19</v>
      </c>
      <c r="E23257">
        <v>4.0030325173656784</v>
      </c>
      <c r="F23257" t="s">
        <v>23</v>
      </c>
    </row>
    <row r="23258" spans="1:6" x14ac:dyDescent="0.45">
      <c r="A23258" t="s">
        <v>77</v>
      </c>
      <c r="B23258">
        <v>2039</v>
      </c>
      <c r="C23258" t="s">
        <v>15</v>
      </c>
      <c r="D23258" t="s">
        <v>0</v>
      </c>
      <c r="E23258">
        <v>365.74827199845765</v>
      </c>
      <c r="F23258" t="s">
        <v>22</v>
      </c>
    </row>
    <row r="23259" spans="1:6" x14ac:dyDescent="0.45">
      <c r="A23259" t="s">
        <v>77</v>
      </c>
      <c r="B23259">
        <v>2039</v>
      </c>
      <c r="C23259" t="s">
        <v>15</v>
      </c>
      <c r="D23259" t="s">
        <v>1</v>
      </c>
      <c r="E23259">
        <v>78.458448048783453</v>
      </c>
      <c r="F23259" t="s">
        <v>22</v>
      </c>
    </row>
    <row r="23260" spans="1:6" x14ac:dyDescent="0.45">
      <c r="A23260" t="s">
        <v>77</v>
      </c>
      <c r="B23260">
        <v>2039</v>
      </c>
      <c r="C23260" t="s">
        <v>15</v>
      </c>
      <c r="D23260" t="s">
        <v>2</v>
      </c>
      <c r="E23260">
        <v>35.68605545948008</v>
      </c>
      <c r="F23260" t="s">
        <v>22</v>
      </c>
    </row>
    <row r="23261" spans="1:6" x14ac:dyDescent="0.45">
      <c r="A23261" t="s">
        <v>77</v>
      </c>
      <c r="B23261">
        <v>2039</v>
      </c>
      <c r="C23261" t="s">
        <v>15</v>
      </c>
      <c r="D23261" t="s">
        <v>3</v>
      </c>
      <c r="E23261">
        <v>20.703437950978188</v>
      </c>
      <c r="F23261" t="s">
        <v>22</v>
      </c>
    </row>
    <row r="23262" spans="1:6" x14ac:dyDescent="0.45">
      <c r="A23262" t="s">
        <v>77</v>
      </c>
      <c r="B23262">
        <v>2039</v>
      </c>
      <c r="C23262" t="s">
        <v>15</v>
      </c>
      <c r="D23262" t="s">
        <v>4</v>
      </c>
      <c r="E23262">
        <v>4.0338451058035867</v>
      </c>
      <c r="F23262" t="s">
        <v>22</v>
      </c>
    </row>
    <row r="23263" spans="1:6" x14ac:dyDescent="0.45">
      <c r="A23263" t="s">
        <v>77</v>
      </c>
      <c r="B23263">
        <v>2039</v>
      </c>
      <c r="C23263" t="s">
        <v>5</v>
      </c>
      <c r="D23263" t="s">
        <v>5</v>
      </c>
      <c r="E23263">
        <v>504.63005856350304</v>
      </c>
      <c r="F23263" t="s">
        <v>22</v>
      </c>
    </row>
    <row r="23264" spans="1:6" x14ac:dyDescent="0.45">
      <c r="A23264" t="s">
        <v>77</v>
      </c>
      <c r="B23264">
        <v>2039</v>
      </c>
      <c r="C23264" t="s">
        <v>16</v>
      </c>
      <c r="D23264" t="s">
        <v>6</v>
      </c>
      <c r="E23264">
        <v>18</v>
      </c>
      <c r="F23264" t="s">
        <v>22</v>
      </c>
    </row>
    <row r="23265" spans="1:6" x14ac:dyDescent="0.45">
      <c r="A23265" t="s">
        <v>77</v>
      </c>
      <c r="B23265">
        <v>2039</v>
      </c>
      <c r="C23265" t="s">
        <v>16</v>
      </c>
      <c r="D23265" t="s">
        <v>7</v>
      </c>
      <c r="E23265">
        <v>0</v>
      </c>
      <c r="F23265" t="s">
        <v>22</v>
      </c>
    </row>
    <row r="23266" spans="1:6" x14ac:dyDescent="0.45">
      <c r="A23266" t="s">
        <v>77</v>
      </c>
      <c r="B23266">
        <v>2039</v>
      </c>
      <c r="C23266" t="s">
        <v>17</v>
      </c>
      <c r="D23266" t="s">
        <v>8</v>
      </c>
      <c r="E23266">
        <v>0</v>
      </c>
      <c r="F23266" t="s">
        <v>22</v>
      </c>
    </row>
    <row r="23267" spans="1:6" x14ac:dyDescent="0.45">
      <c r="A23267" t="s">
        <v>77</v>
      </c>
      <c r="B23267">
        <v>2039</v>
      </c>
      <c r="C23267" t="s">
        <v>18</v>
      </c>
      <c r="D23267" t="s">
        <v>9</v>
      </c>
      <c r="E23267">
        <v>0</v>
      </c>
      <c r="F23267" t="s">
        <v>22</v>
      </c>
    </row>
    <row r="23268" spans="1:6" x14ac:dyDescent="0.45">
      <c r="A23268" t="s">
        <v>77</v>
      </c>
      <c r="B23268">
        <v>2039</v>
      </c>
      <c r="C23268" t="s">
        <v>18</v>
      </c>
      <c r="D23268" t="s">
        <v>10</v>
      </c>
      <c r="E23268">
        <v>522.6300585635031</v>
      </c>
      <c r="F23268" t="s">
        <v>22</v>
      </c>
    </row>
    <row r="23269" spans="1:6" x14ac:dyDescent="0.45">
      <c r="A23269" t="s">
        <v>77</v>
      </c>
      <c r="B23269">
        <v>2039</v>
      </c>
      <c r="C23269" t="s">
        <v>18</v>
      </c>
      <c r="D23269" t="s">
        <v>19</v>
      </c>
      <c r="E23269">
        <v>3.9170425333814913</v>
      </c>
      <c r="F23269" t="s">
        <v>23</v>
      </c>
    </row>
    <row r="23270" spans="1:6" x14ac:dyDescent="0.45">
      <c r="A23270" t="s">
        <v>77</v>
      </c>
      <c r="B23270">
        <v>2040</v>
      </c>
      <c r="C23270" t="s">
        <v>15</v>
      </c>
      <c r="D23270" t="s">
        <v>0</v>
      </c>
      <c r="E23270">
        <v>364.38277226390034</v>
      </c>
      <c r="F23270" t="s">
        <v>22</v>
      </c>
    </row>
    <row r="23271" spans="1:6" x14ac:dyDescent="0.45">
      <c r="A23271" t="s">
        <v>77</v>
      </c>
      <c r="B23271">
        <v>2040</v>
      </c>
      <c r="C23271" t="s">
        <v>15</v>
      </c>
      <c r="D23271" t="s">
        <v>1</v>
      </c>
      <c r="E23271">
        <v>77.689555257905383</v>
      </c>
      <c r="F23271" t="s">
        <v>22</v>
      </c>
    </row>
    <row r="23272" spans="1:6" x14ac:dyDescent="0.45">
      <c r="A23272" t="s">
        <v>77</v>
      </c>
      <c r="B23272">
        <v>2040</v>
      </c>
      <c r="C23272" t="s">
        <v>15</v>
      </c>
      <c r="D23272" t="s">
        <v>2</v>
      </c>
      <c r="E23272">
        <v>34.437043518398276</v>
      </c>
      <c r="F23272" t="s">
        <v>22</v>
      </c>
    </row>
    <row r="23273" spans="1:6" x14ac:dyDescent="0.45">
      <c r="A23273" t="s">
        <v>77</v>
      </c>
      <c r="B23273">
        <v>2040</v>
      </c>
      <c r="C23273" t="s">
        <v>15</v>
      </c>
      <c r="D23273" t="s">
        <v>3</v>
      </c>
      <c r="E23273">
        <v>22.359712987056444</v>
      </c>
      <c r="F23273" t="s">
        <v>22</v>
      </c>
    </row>
    <row r="23274" spans="1:6" x14ac:dyDescent="0.45">
      <c r="A23274" t="s">
        <v>77</v>
      </c>
      <c r="B23274">
        <v>2040</v>
      </c>
      <c r="C23274" t="s">
        <v>15</v>
      </c>
      <c r="D23274" t="s">
        <v>4</v>
      </c>
      <c r="E23274">
        <v>3.9128297526294782</v>
      </c>
      <c r="F23274" t="s">
        <v>22</v>
      </c>
    </row>
    <row r="23275" spans="1:6" x14ac:dyDescent="0.45">
      <c r="A23275" t="s">
        <v>77</v>
      </c>
      <c r="B23275">
        <v>2040</v>
      </c>
      <c r="C23275" t="s">
        <v>5</v>
      </c>
      <c r="D23275" t="s">
        <v>5</v>
      </c>
      <c r="E23275">
        <v>502.78191377988986</v>
      </c>
      <c r="F23275" t="s">
        <v>22</v>
      </c>
    </row>
    <row r="23276" spans="1:6" x14ac:dyDescent="0.45">
      <c r="A23276" t="s">
        <v>77</v>
      </c>
      <c r="B23276">
        <v>2040</v>
      </c>
      <c r="C23276" t="s">
        <v>16</v>
      </c>
      <c r="D23276" t="s">
        <v>6</v>
      </c>
      <c r="E23276">
        <v>10</v>
      </c>
      <c r="F23276" t="s">
        <v>22</v>
      </c>
    </row>
    <row r="23277" spans="1:6" x14ac:dyDescent="0.45">
      <c r="A23277" t="s">
        <v>77</v>
      </c>
      <c r="B23277">
        <v>2040</v>
      </c>
      <c r="C23277" t="s">
        <v>16</v>
      </c>
      <c r="D23277" t="s">
        <v>7</v>
      </c>
      <c r="E23277">
        <v>0</v>
      </c>
      <c r="F23277" t="s">
        <v>22</v>
      </c>
    </row>
    <row r="23278" spans="1:6" x14ac:dyDescent="0.45">
      <c r="A23278" t="s">
        <v>77</v>
      </c>
      <c r="B23278">
        <v>2040</v>
      </c>
      <c r="C23278" t="s">
        <v>17</v>
      </c>
      <c r="D23278" t="s">
        <v>8</v>
      </c>
      <c r="E23278">
        <v>0</v>
      </c>
      <c r="F23278" t="s">
        <v>22</v>
      </c>
    </row>
    <row r="23279" spans="1:6" x14ac:dyDescent="0.45">
      <c r="A23279" t="s">
        <v>77</v>
      </c>
      <c r="B23279">
        <v>2040</v>
      </c>
      <c r="C23279" t="s">
        <v>18</v>
      </c>
      <c r="D23279" t="s">
        <v>9</v>
      </c>
      <c r="E23279">
        <v>0</v>
      </c>
      <c r="F23279" t="s">
        <v>22</v>
      </c>
    </row>
    <row r="23280" spans="1:6" x14ac:dyDescent="0.45">
      <c r="A23280" t="s">
        <v>77</v>
      </c>
      <c r="B23280">
        <v>2040</v>
      </c>
      <c r="C23280" t="s">
        <v>18</v>
      </c>
      <c r="D23280" t="s">
        <v>10</v>
      </c>
      <c r="E23280">
        <v>512.78191377988992</v>
      </c>
      <c r="F23280" t="s">
        <v>22</v>
      </c>
    </row>
    <row r="23281" spans="1:6" x14ac:dyDescent="0.45">
      <c r="A23281" t="s">
        <v>77</v>
      </c>
      <c r="B23281">
        <v>2040</v>
      </c>
      <c r="C23281" t="s">
        <v>18</v>
      </c>
      <c r="D23281" t="s">
        <v>19</v>
      </c>
      <c r="E23281">
        <v>3.8432320026624183</v>
      </c>
      <c r="F23281" t="s">
        <v>23</v>
      </c>
    </row>
    <row r="23282" spans="1:6" x14ac:dyDescent="0.45">
      <c r="A23282" t="s">
        <v>77</v>
      </c>
      <c r="B23282">
        <v>2041</v>
      </c>
      <c r="C23282" t="s">
        <v>15</v>
      </c>
      <c r="D23282" t="s">
        <v>0</v>
      </c>
      <c r="E23282">
        <v>357.29579752191597</v>
      </c>
      <c r="F23282" t="s">
        <v>22</v>
      </c>
    </row>
    <row r="23283" spans="1:6" x14ac:dyDescent="0.45">
      <c r="A23283" t="s">
        <v>77</v>
      </c>
      <c r="B23283">
        <v>2041</v>
      </c>
      <c r="C23283" t="s">
        <v>15</v>
      </c>
      <c r="D23283" t="s">
        <v>1</v>
      </c>
      <c r="E23283">
        <v>76.462060284830457</v>
      </c>
      <c r="F23283" t="s">
        <v>22</v>
      </c>
    </row>
    <row r="23284" spans="1:6" x14ac:dyDescent="0.45">
      <c r="A23284" t="s">
        <v>77</v>
      </c>
      <c r="B23284">
        <v>2041</v>
      </c>
      <c r="C23284" t="s">
        <v>15</v>
      </c>
      <c r="D23284" t="s">
        <v>2</v>
      </c>
      <c r="E23284">
        <v>33.025124734143944</v>
      </c>
      <c r="F23284" t="s">
        <v>22</v>
      </c>
    </row>
    <row r="23285" spans="1:6" x14ac:dyDescent="0.45">
      <c r="A23285" t="s">
        <v>77</v>
      </c>
      <c r="B23285">
        <v>2041</v>
      </c>
      <c r="C23285" t="s">
        <v>15</v>
      </c>
      <c r="D23285" t="s">
        <v>3</v>
      </c>
      <c r="E23285">
        <v>23.880173470176285</v>
      </c>
      <c r="F23285" t="s">
        <v>22</v>
      </c>
    </row>
    <row r="23286" spans="1:6" x14ac:dyDescent="0.45">
      <c r="A23286" t="s">
        <v>77</v>
      </c>
      <c r="B23286">
        <v>2041</v>
      </c>
      <c r="C23286" t="s">
        <v>15</v>
      </c>
      <c r="D23286" t="s">
        <v>4</v>
      </c>
      <c r="E23286">
        <v>3.7876192005453353</v>
      </c>
      <c r="F23286" t="s">
        <v>22</v>
      </c>
    </row>
    <row r="23287" spans="1:6" x14ac:dyDescent="0.45">
      <c r="A23287" t="s">
        <v>77</v>
      </c>
      <c r="B23287">
        <v>2041</v>
      </c>
      <c r="C23287" t="s">
        <v>5</v>
      </c>
      <c r="D23287" t="s">
        <v>5</v>
      </c>
      <c r="E23287">
        <v>494.45077521161198</v>
      </c>
      <c r="F23287" t="s">
        <v>22</v>
      </c>
    </row>
    <row r="23288" spans="1:6" x14ac:dyDescent="0.45">
      <c r="A23288" t="s">
        <v>77</v>
      </c>
      <c r="B23288">
        <v>2041</v>
      </c>
      <c r="C23288" t="s">
        <v>16</v>
      </c>
      <c r="D23288" t="s">
        <v>6</v>
      </c>
      <c r="E23288">
        <v>8.1873075307798189</v>
      </c>
      <c r="F23288" t="s">
        <v>22</v>
      </c>
    </row>
    <row r="23289" spans="1:6" x14ac:dyDescent="0.45">
      <c r="A23289" t="s">
        <v>77</v>
      </c>
      <c r="B23289">
        <v>2041</v>
      </c>
      <c r="C23289" t="s">
        <v>16</v>
      </c>
      <c r="D23289" t="s">
        <v>7</v>
      </c>
      <c r="E23289">
        <v>0</v>
      </c>
      <c r="F23289" t="s">
        <v>22</v>
      </c>
    </row>
    <row r="23290" spans="1:6" x14ac:dyDescent="0.45">
      <c r="A23290" t="s">
        <v>77</v>
      </c>
      <c r="B23290">
        <v>2041</v>
      </c>
      <c r="C23290" t="s">
        <v>17</v>
      </c>
      <c r="D23290" t="s">
        <v>8</v>
      </c>
      <c r="E23290">
        <v>0</v>
      </c>
      <c r="F23290" t="s">
        <v>22</v>
      </c>
    </row>
    <row r="23291" spans="1:6" x14ac:dyDescent="0.45">
      <c r="A23291" t="s">
        <v>77</v>
      </c>
      <c r="B23291">
        <v>2041</v>
      </c>
      <c r="C23291" t="s">
        <v>18</v>
      </c>
      <c r="D23291" t="s">
        <v>9</v>
      </c>
      <c r="E23291">
        <v>0</v>
      </c>
      <c r="F23291" t="s">
        <v>22</v>
      </c>
    </row>
    <row r="23292" spans="1:6" x14ac:dyDescent="0.45">
      <c r="A23292" t="s">
        <v>77</v>
      </c>
      <c r="B23292">
        <v>2041</v>
      </c>
      <c r="C23292" t="s">
        <v>18</v>
      </c>
      <c r="D23292" t="s">
        <v>10</v>
      </c>
      <c r="E23292">
        <v>502.63808274239182</v>
      </c>
      <c r="F23292" t="s">
        <v>22</v>
      </c>
    </row>
    <row r="23293" spans="1:6" x14ac:dyDescent="0.45">
      <c r="A23293" t="s">
        <v>77</v>
      </c>
      <c r="B23293">
        <v>2041</v>
      </c>
      <c r="C23293" t="s">
        <v>18</v>
      </c>
      <c r="D23293" t="s">
        <v>19</v>
      </c>
      <c r="E23293">
        <v>3.7672053429357906</v>
      </c>
      <c r="F23293" t="s">
        <v>23</v>
      </c>
    </row>
    <row r="23294" spans="1:6" x14ac:dyDescent="0.45">
      <c r="A23294" t="s">
        <v>77</v>
      </c>
      <c r="B23294">
        <v>2042</v>
      </c>
      <c r="C23294" t="s">
        <v>15</v>
      </c>
      <c r="D23294" t="s">
        <v>0</v>
      </c>
      <c r="E23294">
        <v>350.34665918389084</v>
      </c>
      <c r="F23294" t="s">
        <v>22</v>
      </c>
    </row>
    <row r="23295" spans="1:6" x14ac:dyDescent="0.45">
      <c r="A23295" t="s">
        <v>77</v>
      </c>
      <c r="B23295">
        <v>2042</v>
      </c>
      <c r="C23295" t="s">
        <v>15</v>
      </c>
      <c r="D23295" t="s">
        <v>1</v>
      </c>
      <c r="E23295">
        <v>75.253959732330131</v>
      </c>
      <c r="F23295" t="s">
        <v>22</v>
      </c>
    </row>
    <row r="23296" spans="1:6" x14ac:dyDescent="0.45">
      <c r="A23296" t="s">
        <v>77</v>
      </c>
      <c r="B23296">
        <v>2042</v>
      </c>
      <c r="C23296" t="s">
        <v>15</v>
      </c>
      <c r="D23296" t="s">
        <v>2</v>
      </c>
      <c r="E23296">
        <v>31.671094620044041</v>
      </c>
      <c r="F23296" t="s">
        <v>22</v>
      </c>
    </row>
    <row r="23297" spans="1:6" x14ac:dyDescent="0.45">
      <c r="A23297" t="s">
        <v>77</v>
      </c>
      <c r="B23297">
        <v>2042</v>
      </c>
      <c r="C23297" t="s">
        <v>15</v>
      </c>
      <c r="D23297" t="s">
        <v>3</v>
      </c>
      <c r="E23297">
        <v>25.504025266148272</v>
      </c>
      <c r="F23297" t="s">
        <v>22</v>
      </c>
    </row>
    <row r="23298" spans="1:6" x14ac:dyDescent="0.45">
      <c r="A23298" t="s">
        <v>77</v>
      </c>
      <c r="B23298">
        <v>2042</v>
      </c>
      <c r="C23298" t="s">
        <v>15</v>
      </c>
      <c r="D23298" t="s">
        <v>4</v>
      </c>
      <c r="E23298">
        <v>3.666415386127885</v>
      </c>
      <c r="F23298" t="s">
        <v>22</v>
      </c>
    </row>
    <row r="23299" spans="1:6" x14ac:dyDescent="0.45">
      <c r="A23299" t="s">
        <v>77</v>
      </c>
      <c r="B23299">
        <v>2042</v>
      </c>
      <c r="C23299" t="s">
        <v>5</v>
      </c>
      <c r="D23299" t="s">
        <v>5</v>
      </c>
      <c r="E23299">
        <v>486.44215418854122</v>
      </c>
      <c r="F23299" t="s">
        <v>22</v>
      </c>
    </row>
    <row r="23300" spans="1:6" x14ac:dyDescent="0.45">
      <c r="A23300" t="s">
        <v>77</v>
      </c>
      <c r="B23300">
        <v>2042</v>
      </c>
      <c r="C23300" t="s">
        <v>16</v>
      </c>
      <c r="D23300" t="s">
        <v>6</v>
      </c>
      <c r="E23300">
        <v>6.7032004603563928</v>
      </c>
      <c r="F23300" t="s">
        <v>22</v>
      </c>
    </row>
    <row r="23301" spans="1:6" x14ac:dyDescent="0.45">
      <c r="A23301" t="s">
        <v>77</v>
      </c>
      <c r="B23301">
        <v>2042</v>
      </c>
      <c r="C23301" t="s">
        <v>16</v>
      </c>
      <c r="D23301" t="s">
        <v>7</v>
      </c>
      <c r="E23301">
        <v>0</v>
      </c>
      <c r="F23301" t="s">
        <v>22</v>
      </c>
    </row>
    <row r="23302" spans="1:6" x14ac:dyDescent="0.45">
      <c r="A23302" t="s">
        <v>77</v>
      </c>
      <c r="B23302">
        <v>2042</v>
      </c>
      <c r="C23302" t="s">
        <v>17</v>
      </c>
      <c r="D23302" t="s">
        <v>8</v>
      </c>
      <c r="E23302">
        <v>0</v>
      </c>
      <c r="F23302" t="s">
        <v>22</v>
      </c>
    </row>
    <row r="23303" spans="1:6" x14ac:dyDescent="0.45">
      <c r="A23303" t="s">
        <v>77</v>
      </c>
      <c r="B23303">
        <v>2042</v>
      </c>
      <c r="C23303" t="s">
        <v>18</v>
      </c>
      <c r="D23303" t="s">
        <v>9</v>
      </c>
      <c r="E23303">
        <v>0</v>
      </c>
      <c r="F23303" t="s">
        <v>22</v>
      </c>
    </row>
    <row r="23304" spans="1:6" x14ac:dyDescent="0.45">
      <c r="A23304" t="s">
        <v>77</v>
      </c>
      <c r="B23304">
        <v>2042</v>
      </c>
      <c r="C23304" t="s">
        <v>18</v>
      </c>
      <c r="D23304" t="s">
        <v>10</v>
      </c>
      <c r="E23304">
        <v>493.14535464889758</v>
      </c>
      <c r="F23304" t="s">
        <v>22</v>
      </c>
    </row>
    <row r="23305" spans="1:6" x14ac:dyDescent="0.45">
      <c r="A23305" t="s">
        <v>77</v>
      </c>
      <c r="B23305">
        <v>2042</v>
      </c>
      <c r="C23305" t="s">
        <v>18</v>
      </c>
      <c r="D23305" t="s">
        <v>19</v>
      </c>
      <c r="E23305">
        <v>3.6960586128716142</v>
      </c>
      <c r="F23305" t="s">
        <v>23</v>
      </c>
    </row>
    <row r="23306" spans="1:6" x14ac:dyDescent="0.45">
      <c r="A23306" t="s">
        <v>77</v>
      </c>
      <c r="B23306">
        <v>2043</v>
      </c>
      <c r="C23306" t="s">
        <v>15</v>
      </c>
      <c r="D23306" t="s">
        <v>0</v>
      </c>
      <c r="E23306">
        <v>343.53267643396924</v>
      </c>
      <c r="F23306" t="s">
        <v>22</v>
      </c>
    </row>
    <row r="23307" spans="1:6" x14ac:dyDescent="0.45">
      <c r="A23307" t="s">
        <v>77</v>
      </c>
      <c r="B23307">
        <v>2043</v>
      </c>
      <c r="C23307" t="s">
        <v>15</v>
      </c>
      <c r="D23307" t="s">
        <v>1</v>
      </c>
      <c r="E23307">
        <v>74.064947168559314</v>
      </c>
      <c r="F23307" t="s">
        <v>22</v>
      </c>
    </row>
    <row r="23308" spans="1:6" x14ac:dyDescent="0.45">
      <c r="A23308" t="s">
        <v>77</v>
      </c>
      <c r="B23308">
        <v>2043</v>
      </c>
      <c r="C23308" t="s">
        <v>15</v>
      </c>
      <c r="D23308" t="s">
        <v>2</v>
      </c>
      <c r="E23308">
        <v>30.372579740622236</v>
      </c>
      <c r="F23308" t="s">
        <v>22</v>
      </c>
    </row>
    <row r="23309" spans="1:6" x14ac:dyDescent="0.45">
      <c r="A23309" t="s">
        <v>77</v>
      </c>
      <c r="B23309">
        <v>2043</v>
      </c>
      <c r="C23309" t="s">
        <v>15</v>
      </c>
      <c r="D23309" t="s">
        <v>3</v>
      </c>
      <c r="E23309">
        <v>27.238298984246356</v>
      </c>
      <c r="F23309" t="s">
        <v>22</v>
      </c>
    </row>
    <row r="23310" spans="1:6" x14ac:dyDescent="0.45">
      <c r="A23310" t="s">
        <v>77</v>
      </c>
      <c r="B23310">
        <v>2043</v>
      </c>
      <c r="C23310" t="s">
        <v>15</v>
      </c>
      <c r="D23310" t="s">
        <v>4</v>
      </c>
      <c r="E23310">
        <v>3.5490900937717922</v>
      </c>
      <c r="F23310" t="s">
        <v>22</v>
      </c>
    </row>
    <row r="23311" spans="1:6" x14ac:dyDescent="0.45">
      <c r="A23311" t="s">
        <v>77</v>
      </c>
      <c r="B23311">
        <v>2043</v>
      </c>
      <c r="C23311" t="s">
        <v>5</v>
      </c>
      <c r="D23311" t="s">
        <v>5</v>
      </c>
      <c r="E23311">
        <v>478.75759242116885</v>
      </c>
      <c r="F23311" t="s">
        <v>22</v>
      </c>
    </row>
    <row r="23312" spans="1:6" x14ac:dyDescent="0.45">
      <c r="A23312" t="s">
        <v>77</v>
      </c>
      <c r="B23312">
        <v>2043</v>
      </c>
      <c r="C23312" t="s">
        <v>16</v>
      </c>
      <c r="D23312" t="s">
        <v>6</v>
      </c>
      <c r="E23312">
        <v>5.4881163609402641</v>
      </c>
      <c r="F23312" t="s">
        <v>22</v>
      </c>
    </row>
    <row r="23313" spans="1:6" x14ac:dyDescent="0.45">
      <c r="A23313" t="s">
        <v>77</v>
      </c>
      <c r="B23313">
        <v>2043</v>
      </c>
      <c r="C23313" t="s">
        <v>16</v>
      </c>
      <c r="D23313" t="s">
        <v>7</v>
      </c>
      <c r="E23313">
        <v>0</v>
      </c>
      <c r="F23313" t="s">
        <v>22</v>
      </c>
    </row>
    <row r="23314" spans="1:6" x14ac:dyDescent="0.45">
      <c r="A23314" t="s">
        <v>77</v>
      </c>
      <c r="B23314">
        <v>2043</v>
      </c>
      <c r="C23314" t="s">
        <v>17</v>
      </c>
      <c r="D23314" t="s">
        <v>8</v>
      </c>
      <c r="E23314">
        <v>0</v>
      </c>
      <c r="F23314" t="s">
        <v>22</v>
      </c>
    </row>
    <row r="23315" spans="1:6" x14ac:dyDescent="0.45">
      <c r="A23315" t="s">
        <v>77</v>
      </c>
      <c r="B23315">
        <v>2043</v>
      </c>
      <c r="C23315" t="s">
        <v>18</v>
      </c>
      <c r="D23315" t="s">
        <v>9</v>
      </c>
      <c r="E23315">
        <v>0</v>
      </c>
      <c r="F23315" t="s">
        <v>22</v>
      </c>
    </row>
    <row r="23316" spans="1:6" x14ac:dyDescent="0.45">
      <c r="A23316" t="s">
        <v>77</v>
      </c>
      <c r="B23316">
        <v>2043</v>
      </c>
      <c r="C23316" t="s">
        <v>18</v>
      </c>
      <c r="D23316" t="s">
        <v>10</v>
      </c>
      <c r="E23316">
        <v>484.24570878210915</v>
      </c>
      <c r="F23316" t="s">
        <v>22</v>
      </c>
    </row>
    <row r="23317" spans="1:6" x14ac:dyDescent="0.45">
      <c r="A23317" t="s">
        <v>77</v>
      </c>
      <c r="B23317">
        <v>2043</v>
      </c>
      <c r="C23317" t="s">
        <v>18</v>
      </c>
      <c r="D23317" t="s">
        <v>19</v>
      </c>
      <c r="E23317">
        <v>3.6293569549377782</v>
      </c>
      <c r="F23317" t="s">
        <v>23</v>
      </c>
    </row>
    <row r="23318" spans="1:6" x14ac:dyDescent="0.45">
      <c r="A23318" t="s">
        <v>77</v>
      </c>
      <c r="B23318">
        <v>2044</v>
      </c>
      <c r="C23318" t="s">
        <v>15</v>
      </c>
      <c r="D23318" t="s">
        <v>0</v>
      </c>
      <c r="E23318">
        <v>336.85122059617629</v>
      </c>
      <c r="F23318" t="s">
        <v>22</v>
      </c>
    </row>
    <row r="23319" spans="1:6" x14ac:dyDescent="0.45">
      <c r="A23319" t="s">
        <v>77</v>
      </c>
      <c r="B23319">
        <v>2044</v>
      </c>
      <c r="C23319" t="s">
        <v>15</v>
      </c>
      <c r="D23319" t="s">
        <v>1</v>
      </c>
      <c r="E23319">
        <v>72.89472100329607</v>
      </c>
      <c r="F23319" t="s">
        <v>22</v>
      </c>
    </row>
    <row r="23320" spans="1:6" x14ac:dyDescent="0.45">
      <c r="A23320" t="s">
        <v>77</v>
      </c>
      <c r="B23320">
        <v>2044</v>
      </c>
      <c r="C23320" t="s">
        <v>15</v>
      </c>
      <c r="D23320" t="s">
        <v>2</v>
      </c>
      <c r="E23320">
        <v>29.127303971256723</v>
      </c>
      <c r="F23320" t="s">
        <v>22</v>
      </c>
    </row>
    <row r="23321" spans="1:6" x14ac:dyDescent="0.45">
      <c r="A23321" t="s">
        <v>77</v>
      </c>
      <c r="B23321">
        <v>2044</v>
      </c>
      <c r="C23321" t="s">
        <v>15</v>
      </c>
      <c r="D23321" t="s">
        <v>3</v>
      </c>
      <c r="E23321">
        <v>29.090503315175109</v>
      </c>
      <c r="F23321" t="s">
        <v>22</v>
      </c>
    </row>
    <row r="23322" spans="1:6" x14ac:dyDescent="0.45">
      <c r="A23322" t="s">
        <v>77</v>
      </c>
      <c r="B23322">
        <v>2044</v>
      </c>
      <c r="C23322" t="s">
        <v>15</v>
      </c>
      <c r="D23322" t="s">
        <v>4</v>
      </c>
      <c r="E23322">
        <v>3.4355192107710946</v>
      </c>
      <c r="F23322" t="s">
        <v>22</v>
      </c>
    </row>
    <row r="23323" spans="1:6" x14ac:dyDescent="0.45">
      <c r="A23323" t="s">
        <v>77</v>
      </c>
      <c r="B23323">
        <v>2044</v>
      </c>
      <c r="C23323" t="s">
        <v>5</v>
      </c>
      <c r="D23323" t="s">
        <v>5</v>
      </c>
      <c r="E23323">
        <v>471.39926809667526</v>
      </c>
      <c r="F23323" t="s">
        <v>22</v>
      </c>
    </row>
    <row r="23324" spans="1:6" x14ac:dyDescent="0.45">
      <c r="A23324" t="s">
        <v>77</v>
      </c>
      <c r="B23324">
        <v>2044</v>
      </c>
      <c r="C23324" t="s">
        <v>16</v>
      </c>
      <c r="D23324" t="s">
        <v>6</v>
      </c>
      <c r="E23324">
        <v>4.4932896411722156</v>
      </c>
      <c r="F23324" t="s">
        <v>22</v>
      </c>
    </row>
    <row r="23325" spans="1:6" x14ac:dyDescent="0.45">
      <c r="A23325" t="s">
        <v>77</v>
      </c>
      <c r="B23325">
        <v>2044</v>
      </c>
      <c r="C23325" t="s">
        <v>16</v>
      </c>
      <c r="D23325" t="s">
        <v>7</v>
      </c>
      <c r="E23325">
        <v>0</v>
      </c>
      <c r="F23325" t="s">
        <v>22</v>
      </c>
    </row>
    <row r="23326" spans="1:6" x14ac:dyDescent="0.45">
      <c r="A23326" t="s">
        <v>77</v>
      </c>
      <c r="B23326">
        <v>2044</v>
      </c>
      <c r="C23326" t="s">
        <v>17</v>
      </c>
      <c r="D23326" t="s">
        <v>8</v>
      </c>
      <c r="E23326">
        <v>0</v>
      </c>
      <c r="F23326" t="s">
        <v>22</v>
      </c>
    </row>
    <row r="23327" spans="1:6" x14ac:dyDescent="0.45">
      <c r="A23327" t="s">
        <v>77</v>
      </c>
      <c r="B23327">
        <v>2044</v>
      </c>
      <c r="C23327" t="s">
        <v>18</v>
      </c>
      <c r="D23327" t="s">
        <v>9</v>
      </c>
      <c r="E23327">
        <v>0</v>
      </c>
      <c r="F23327" t="s">
        <v>22</v>
      </c>
    </row>
    <row r="23328" spans="1:6" x14ac:dyDescent="0.45">
      <c r="A23328" t="s">
        <v>77</v>
      </c>
      <c r="B23328">
        <v>2044</v>
      </c>
      <c r="C23328" t="s">
        <v>18</v>
      </c>
      <c r="D23328" t="s">
        <v>10</v>
      </c>
      <c r="E23328">
        <v>475.89255773784754</v>
      </c>
      <c r="F23328" t="s">
        <v>22</v>
      </c>
    </row>
    <row r="23329" spans="1:6" x14ac:dyDescent="0.45">
      <c r="A23329" t="s">
        <v>77</v>
      </c>
      <c r="B23329">
        <v>2044</v>
      </c>
      <c r="C23329" t="s">
        <v>18</v>
      </c>
      <c r="D23329" t="s">
        <v>19</v>
      </c>
      <c r="E23329">
        <v>3.5667512027579944</v>
      </c>
      <c r="F23329" t="s">
        <v>23</v>
      </c>
    </row>
    <row r="23330" spans="1:6" x14ac:dyDescent="0.45">
      <c r="A23330" t="s">
        <v>77</v>
      </c>
      <c r="B23330">
        <v>2045</v>
      </c>
      <c r="C23330" t="s">
        <v>15</v>
      </c>
      <c r="D23330" t="s">
        <v>0</v>
      </c>
      <c r="E23330">
        <v>330.29971412033558</v>
      </c>
      <c r="F23330" t="s">
        <v>22</v>
      </c>
    </row>
    <row r="23331" spans="1:6" x14ac:dyDescent="0.45">
      <c r="A23331" t="s">
        <v>77</v>
      </c>
      <c r="B23331">
        <v>2045</v>
      </c>
      <c r="C23331" t="s">
        <v>15</v>
      </c>
      <c r="D23331" t="s">
        <v>1</v>
      </c>
      <c r="E23331">
        <v>71.742984411443999</v>
      </c>
      <c r="F23331" t="s">
        <v>22</v>
      </c>
    </row>
    <row r="23332" spans="1:6" x14ac:dyDescent="0.45">
      <c r="A23332" t="s">
        <v>77</v>
      </c>
      <c r="B23332">
        <v>2045</v>
      </c>
      <c r="C23332" t="s">
        <v>15</v>
      </c>
      <c r="D23332" t="s">
        <v>2</v>
      </c>
      <c r="E23332">
        <v>27.933084508435197</v>
      </c>
      <c r="F23332" t="s">
        <v>22</v>
      </c>
    </row>
    <row r="23333" spans="1:6" x14ac:dyDescent="0.45">
      <c r="A23333" t="s">
        <v>77</v>
      </c>
      <c r="B23333">
        <v>2045</v>
      </c>
      <c r="C23333" t="s">
        <v>15</v>
      </c>
      <c r="D23333" t="s">
        <v>3</v>
      </c>
      <c r="E23333">
        <v>31.068657540607017</v>
      </c>
      <c r="F23333" t="s">
        <v>22</v>
      </c>
    </row>
    <row r="23334" spans="1:6" x14ac:dyDescent="0.45">
      <c r="A23334" t="s">
        <v>77</v>
      </c>
      <c r="B23334">
        <v>2045</v>
      </c>
      <c r="C23334" t="s">
        <v>15</v>
      </c>
      <c r="D23334" t="s">
        <v>4</v>
      </c>
      <c r="E23334">
        <v>3.3255825960264191</v>
      </c>
      <c r="F23334" t="s">
        <v>22</v>
      </c>
    </row>
    <row r="23335" spans="1:6" x14ac:dyDescent="0.45">
      <c r="A23335" t="s">
        <v>77</v>
      </c>
      <c r="B23335">
        <v>2045</v>
      </c>
      <c r="C23335" t="s">
        <v>5</v>
      </c>
      <c r="D23335" t="s">
        <v>5</v>
      </c>
      <c r="E23335">
        <v>464.37002317684824</v>
      </c>
      <c r="F23335" t="s">
        <v>22</v>
      </c>
    </row>
    <row r="23336" spans="1:6" x14ac:dyDescent="0.45">
      <c r="A23336" t="s">
        <v>77</v>
      </c>
      <c r="B23336">
        <v>2045</v>
      </c>
      <c r="C23336" t="s">
        <v>16</v>
      </c>
      <c r="D23336" t="s">
        <v>6</v>
      </c>
      <c r="E23336">
        <v>3.82892885975112</v>
      </c>
      <c r="F23336" t="s">
        <v>22</v>
      </c>
    </row>
    <row r="23337" spans="1:6" x14ac:dyDescent="0.45">
      <c r="A23337" t="s">
        <v>77</v>
      </c>
      <c r="B23337">
        <v>2045</v>
      </c>
      <c r="C23337" t="s">
        <v>16</v>
      </c>
      <c r="D23337" t="s">
        <v>7</v>
      </c>
      <c r="E23337">
        <v>0</v>
      </c>
      <c r="F23337" t="s">
        <v>22</v>
      </c>
    </row>
    <row r="23338" spans="1:6" x14ac:dyDescent="0.45">
      <c r="A23338" t="s">
        <v>77</v>
      </c>
      <c r="B23338">
        <v>2045</v>
      </c>
      <c r="C23338" t="s">
        <v>17</v>
      </c>
      <c r="D23338" t="s">
        <v>8</v>
      </c>
      <c r="E23338">
        <v>0</v>
      </c>
      <c r="F23338" t="s">
        <v>22</v>
      </c>
    </row>
    <row r="23339" spans="1:6" x14ac:dyDescent="0.45">
      <c r="A23339" t="s">
        <v>77</v>
      </c>
      <c r="B23339">
        <v>2045</v>
      </c>
      <c r="C23339" t="s">
        <v>18</v>
      </c>
      <c r="D23339" t="s">
        <v>9</v>
      </c>
      <c r="E23339">
        <v>0</v>
      </c>
      <c r="F23339" t="s">
        <v>22</v>
      </c>
    </row>
    <row r="23340" spans="1:6" x14ac:dyDescent="0.45">
      <c r="A23340" t="s">
        <v>77</v>
      </c>
      <c r="B23340">
        <v>2045</v>
      </c>
      <c r="C23340" t="s">
        <v>18</v>
      </c>
      <c r="D23340" t="s">
        <v>10</v>
      </c>
      <c r="E23340">
        <v>468.19895203659934</v>
      </c>
      <c r="F23340" t="s">
        <v>22</v>
      </c>
    </row>
    <row r="23341" spans="1:6" x14ac:dyDescent="0.45">
      <c r="A23341" t="s">
        <v>77</v>
      </c>
      <c r="B23341">
        <v>2045</v>
      </c>
      <c r="C23341" t="s">
        <v>18</v>
      </c>
      <c r="D23341" t="s">
        <v>19</v>
      </c>
      <c r="E23341">
        <v>3.5090886548944304</v>
      </c>
      <c r="F23341" t="s">
        <v>23</v>
      </c>
    </row>
    <row r="23342" spans="1:6" x14ac:dyDescent="0.45">
      <c r="A23342" t="s">
        <v>77</v>
      </c>
      <c r="B23342">
        <v>2046</v>
      </c>
      <c r="C23342" t="s">
        <v>15</v>
      </c>
      <c r="D23342" t="s">
        <v>0</v>
      </c>
      <c r="E23342">
        <v>319.60387606676426</v>
      </c>
      <c r="F23342" t="s">
        <v>22</v>
      </c>
    </row>
    <row r="23343" spans="1:6" x14ac:dyDescent="0.45">
      <c r="A23343" t="s">
        <v>77</v>
      </c>
      <c r="B23343">
        <v>2046</v>
      </c>
      <c r="C23343" t="s">
        <v>15</v>
      </c>
      <c r="D23343" t="s">
        <v>1</v>
      </c>
      <c r="E23343">
        <v>69.533300491571524</v>
      </c>
      <c r="F23343" t="s">
        <v>22</v>
      </c>
    </row>
    <row r="23344" spans="1:6" x14ac:dyDescent="0.45">
      <c r="A23344" t="s">
        <v>77</v>
      </c>
      <c r="B23344">
        <v>2046</v>
      </c>
      <c r="C23344" t="s">
        <v>15</v>
      </c>
      <c r="D23344" t="s">
        <v>2</v>
      </c>
      <c r="E23344">
        <v>26.452631029488131</v>
      </c>
      <c r="F23344" t="s">
        <v>22</v>
      </c>
    </row>
    <row r="23345" spans="1:6" x14ac:dyDescent="0.45">
      <c r="A23345" t="s">
        <v>77</v>
      </c>
      <c r="B23345">
        <v>2046</v>
      </c>
      <c r="C23345" t="s">
        <v>15</v>
      </c>
      <c r="D23345" t="s">
        <v>3</v>
      </c>
      <c r="E23345">
        <v>32.497815787474941</v>
      </c>
      <c r="F23345" t="s">
        <v>22</v>
      </c>
    </row>
    <row r="23346" spans="1:6" x14ac:dyDescent="0.45">
      <c r="A23346" t="s">
        <v>77</v>
      </c>
      <c r="B23346">
        <v>2046</v>
      </c>
      <c r="C23346" t="s">
        <v>15</v>
      </c>
      <c r="D23346" t="s">
        <v>4</v>
      </c>
      <c r="E23346">
        <v>3.2125127877615207</v>
      </c>
      <c r="F23346" t="s">
        <v>22</v>
      </c>
    </row>
    <row r="23347" spans="1:6" x14ac:dyDescent="0.45">
      <c r="A23347" t="s">
        <v>77</v>
      </c>
      <c r="B23347">
        <v>2046</v>
      </c>
      <c r="C23347" t="s">
        <v>5</v>
      </c>
      <c r="D23347" t="s">
        <v>5</v>
      </c>
      <c r="E23347">
        <v>451.30013616306042</v>
      </c>
      <c r="F23347" t="s">
        <v>22</v>
      </c>
    </row>
    <row r="23348" spans="1:6" x14ac:dyDescent="0.45">
      <c r="A23348" t="s">
        <v>77</v>
      </c>
      <c r="B23348">
        <v>2046</v>
      </c>
      <c r="C23348" t="s">
        <v>16</v>
      </c>
      <c r="D23348" t="s">
        <v>6</v>
      </c>
      <c r="E23348">
        <v>3.2627979462303944</v>
      </c>
      <c r="F23348" t="s">
        <v>22</v>
      </c>
    </row>
    <row r="23349" spans="1:6" x14ac:dyDescent="0.45">
      <c r="A23349" t="s">
        <v>77</v>
      </c>
      <c r="B23349">
        <v>2046</v>
      </c>
      <c r="C23349" t="s">
        <v>16</v>
      </c>
      <c r="D23349" t="s">
        <v>7</v>
      </c>
      <c r="E23349">
        <v>0</v>
      </c>
      <c r="F23349" t="s">
        <v>22</v>
      </c>
    </row>
    <row r="23350" spans="1:6" x14ac:dyDescent="0.45">
      <c r="A23350" t="s">
        <v>77</v>
      </c>
      <c r="B23350">
        <v>2046</v>
      </c>
      <c r="C23350" t="s">
        <v>17</v>
      </c>
      <c r="D23350" t="s">
        <v>8</v>
      </c>
      <c r="E23350">
        <v>0</v>
      </c>
      <c r="F23350" t="s">
        <v>22</v>
      </c>
    </row>
    <row r="23351" spans="1:6" x14ac:dyDescent="0.45">
      <c r="A23351" t="s">
        <v>77</v>
      </c>
      <c r="B23351">
        <v>2046</v>
      </c>
      <c r="C23351" t="s">
        <v>18</v>
      </c>
      <c r="D23351" t="s">
        <v>9</v>
      </c>
      <c r="E23351">
        <v>0</v>
      </c>
      <c r="F23351" t="s">
        <v>22</v>
      </c>
    </row>
    <row r="23352" spans="1:6" x14ac:dyDescent="0.45">
      <c r="A23352" t="s">
        <v>77</v>
      </c>
      <c r="B23352">
        <v>2046</v>
      </c>
      <c r="C23352" t="s">
        <v>18</v>
      </c>
      <c r="D23352" t="s">
        <v>10</v>
      </c>
      <c r="E23352">
        <v>454.56293410929089</v>
      </c>
      <c r="F23352" t="s">
        <v>22</v>
      </c>
    </row>
    <row r="23353" spans="1:6" x14ac:dyDescent="0.45">
      <c r="A23353" t="s">
        <v>77</v>
      </c>
      <c r="B23353">
        <v>2046</v>
      </c>
      <c r="C23353" t="s">
        <v>18</v>
      </c>
      <c r="D23353" t="s">
        <v>19</v>
      </c>
      <c r="E23353">
        <v>3.4068885205316461</v>
      </c>
      <c r="F23353" t="s">
        <v>23</v>
      </c>
    </row>
    <row r="23354" spans="1:6" x14ac:dyDescent="0.45">
      <c r="A23354" t="s">
        <v>77</v>
      </c>
      <c r="B23354">
        <v>2047</v>
      </c>
      <c r="C23354" t="s">
        <v>15</v>
      </c>
      <c r="D23354" t="s">
        <v>0</v>
      </c>
      <c r="E23354">
        <v>309.25439299558491</v>
      </c>
      <c r="F23354" t="s">
        <v>22</v>
      </c>
    </row>
    <row r="23355" spans="1:6" x14ac:dyDescent="0.45">
      <c r="A23355" t="s">
        <v>77</v>
      </c>
      <c r="B23355">
        <v>2047</v>
      </c>
      <c r="C23355" t="s">
        <v>15</v>
      </c>
      <c r="D23355" t="s">
        <v>1</v>
      </c>
      <c r="E23355">
        <v>67.391674836431122</v>
      </c>
      <c r="F23355" t="s">
        <v>22</v>
      </c>
    </row>
    <row r="23356" spans="1:6" x14ac:dyDescent="0.45">
      <c r="A23356" t="s">
        <v>77</v>
      </c>
      <c r="B23356">
        <v>2047</v>
      </c>
      <c r="C23356" t="s">
        <v>15</v>
      </c>
      <c r="D23356" t="s">
        <v>2</v>
      </c>
      <c r="E23356">
        <v>25.050641584925259</v>
      </c>
      <c r="F23356" t="s">
        <v>22</v>
      </c>
    </row>
    <row r="23357" spans="1:6" x14ac:dyDescent="0.45">
      <c r="A23357" t="s">
        <v>77</v>
      </c>
      <c r="B23357">
        <v>2047</v>
      </c>
      <c r="C23357" t="s">
        <v>15</v>
      </c>
      <c r="D23357" t="s">
        <v>3</v>
      </c>
      <c r="E23357">
        <v>33.992715313698788</v>
      </c>
      <c r="F23357" t="s">
        <v>22</v>
      </c>
    </row>
    <row r="23358" spans="1:6" x14ac:dyDescent="0.45">
      <c r="A23358" t="s">
        <v>77</v>
      </c>
      <c r="B23358">
        <v>2047</v>
      </c>
      <c r="C23358" t="s">
        <v>15</v>
      </c>
      <c r="D23358" t="s">
        <v>4</v>
      </c>
      <c r="E23358">
        <v>3.1032873529776288</v>
      </c>
      <c r="F23358" t="s">
        <v>22</v>
      </c>
    </row>
    <row r="23359" spans="1:6" x14ac:dyDescent="0.45">
      <c r="A23359" t="s">
        <v>77</v>
      </c>
      <c r="B23359">
        <v>2047</v>
      </c>
      <c r="C23359" t="s">
        <v>5</v>
      </c>
      <c r="D23359" t="s">
        <v>5</v>
      </c>
      <c r="E23359">
        <v>438.79271208361769</v>
      </c>
      <c r="F23359" t="s">
        <v>22</v>
      </c>
    </row>
    <row r="23360" spans="1:6" x14ac:dyDescent="0.45">
      <c r="A23360" t="s">
        <v>77</v>
      </c>
      <c r="B23360">
        <v>2047</v>
      </c>
      <c r="C23360" t="s">
        <v>16</v>
      </c>
      <c r="D23360" t="s">
        <v>6</v>
      </c>
      <c r="E23360">
        <v>2.780373004531941</v>
      </c>
      <c r="F23360" t="s">
        <v>22</v>
      </c>
    </row>
    <row r="23361" spans="1:6" x14ac:dyDescent="0.45">
      <c r="A23361" t="s">
        <v>77</v>
      </c>
      <c r="B23361">
        <v>2047</v>
      </c>
      <c r="C23361" t="s">
        <v>16</v>
      </c>
      <c r="D23361" t="s">
        <v>7</v>
      </c>
      <c r="E23361">
        <v>0</v>
      </c>
      <c r="F23361" t="s">
        <v>22</v>
      </c>
    </row>
    <row r="23362" spans="1:6" x14ac:dyDescent="0.45">
      <c r="A23362" t="s">
        <v>77</v>
      </c>
      <c r="B23362">
        <v>2047</v>
      </c>
      <c r="C23362" t="s">
        <v>17</v>
      </c>
      <c r="D23362" t="s">
        <v>8</v>
      </c>
      <c r="E23362">
        <v>0</v>
      </c>
      <c r="F23362" t="s">
        <v>22</v>
      </c>
    </row>
    <row r="23363" spans="1:6" x14ac:dyDescent="0.45">
      <c r="A23363" t="s">
        <v>77</v>
      </c>
      <c r="B23363">
        <v>2047</v>
      </c>
      <c r="C23363" t="s">
        <v>18</v>
      </c>
      <c r="D23363" t="s">
        <v>9</v>
      </c>
      <c r="E23363">
        <v>0</v>
      </c>
      <c r="F23363" t="s">
        <v>22</v>
      </c>
    </row>
    <row r="23364" spans="1:6" x14ac:dyDescent="0.45">
      <c r="A23364" t="s">
        <v>77</v>
      </c>
      <c r="B23364">
        <v>2047</v>
      </c>
      <c r="C23364" t="s">
        <v>18</v>
      </c>
      <c r="D23364" t="s">
        <v>10</v>
      </c>
      <c r="E23364">
        <v>441.57308508814958</v>
      </c>
      <c r="F23364" t="s">
        <v>22</v>
      </c>
    </row>
    <row r="23365" spans="1:6" x14ac:dyDescent="0.45">
      <c r="A23365" t="s">
        <v>77</v>
      </c>
      <c r="B23365">
        <v>2047</v>
      </c>
      <c r="C23365" t="s">
        <v>18</v>
      </c>
      <c r="D23365" t="s">
        <v>19</v>
      </c>
      <c r="E23365">
        <v>3.3095313358762755</v>
      </c>
      <c r="F23365" t="s">
        <v>23</v>
      </c>
    </row>
    <row r="23366" spans="1:6" x14ac:dyDescent="0.45">
      <c r="A23366" t="s">
        <v>77</v>
      </c>
      <c r="B23366">
        <v>2048</v>
      </c>
      <c r="C23366" t="s">
        <v>15</v>
      </c>
      <c r="D23366" t="s">
        <v>0</v>
      </c>
      <c r="E23366">
        <v>299.24004916351242</v>
      </c>
      <c r="F23366" t="s">
        <v>22</v>
      </c>
    </row>
    <row r="23367" spans="1:6" x14ac:dyDescent="0.45">
      <c r="A23367" t="s">
        <v>77</v>
      </c>
      <c r="B23367">
        <v>2048</v>
      </c>
      <c r="C23367" t="s">
        <v>15</v>
      </c>
      <c r="D23367" t="s">
        <v>1</v>
      </c>
      <c r="E23367">
        <v>65.316011251469035</v>
      </c>
      <c r="F23367" t="s">
        <v>22</v>
      </c>
    </row>
    <row r="23368" spans="1:6" x14ac:dyDescent="0.45">
      <c r="A23368" t="s">
        <v>77</v>
      </c>
      <c r="B23368">
        <v>2048</v>
      </c>
      <c r="C23368" t="s">
        <v>15</v>
      </c>
      <c r="D23368" t="s">
        <v>2</v>
      </c>
      <c r="E23368">
        <v>23.72295758092422</v>
      </c>
      <c r="F23368" t="s">
        <v>22</v>
      </c>
    </row>
    <row r="23369" spans="1:6" x14ac:dyDescent="0.45">
      <c r="A23369" t="s">
        <v>77</v>
      </c>
      <c r="B23369">
        <v>2048</v>
      </c>
      <c r="C23369" t="s">
        <v>15</v>
      </c>
      <c r="D23369" t="s">
        <v>3</v>
      </c>
      <c r="E23369">
        <v>35.556380218128936</v>
      </c>
      <c r="F23369" t="s">
        <v>22</v>
      </c>
    </row>
    <row r="23370" spans="1:6" x14ac:dyDescent="0.45">
      <c r="A23370" t="s">
        <v>77</v>
      </c>
      <c r="B23370">
        <v>2048</v>
      </c>
      <c r="C23370" t="s">
        <v>15</v>
      </c>
      <c r="D23370" t="s">
        <v>4</v>
      </c>
      <c r="E23370">
        <v>2.9977755829763892</v>
      </c>
      <c r="F23370" t="s">
        <v>22</v>
      </c>
    </row>
    <row r="23371" spans="1:6" x14ac:dyDescent="0.45">
      <c r="A23371" t="s">
        <v>77</v>
      </c>
      <c r="B23371">
        <v>2048</v>
      </c>
      <c r="C23371" t="s">
        <v>5</v>
      </c>
      <c r="D23371" t="s">
        <v>5</v>
      </c>
      <c r="E23371">
        <v>426.833173797011</v>
      </c>
      <c r="F23371" t="s">
        <v>22</v>
      </c>
    </row>
    <row r="23372" spans="1:6" x14ac:dyDescent="0.45">
      <c r="A23372" t="s">
        <v>77</v>
      </c>
      <c r="B23372">
        <v>2048</v>
      </c>
      <c r="C23372" t="s">
        <v>16</v>
      </c>
      <c r="D23372" t="s">
        <v>6</v>
      </c>
      <c r="E23372">
        <v>2.3692775868212173</v>
      </c>
      <c r="F23372" t="s">
        <v>22</v>
      </c>
    </row>
    <row r="23373" spans="1:6" x14ac:dyDescent="0.45">
      <c r="A23373" t="s">
        <v>77</v>
      </c>
      <c r="B23373">
        <v>2048</v>
      </c>
      <c r="C23373" t="s">
        <v>16</v>
      </c>
      <c r="D23373" t="s">
        <v>7</v>
      </c>
      <c r="E23373">
        <v>0</v>
      </c>
      <c r="F23373" t="s">
        <v>22</v>
      </c>
    </row>
    <row r="23374" spans="1:6" x14ac:dyDescent="0.45">
      <c r="A23374" t="s">
        <v>77</v>
      </c>
      <c r="B23374">
        <v>2048</v>
      </c>
      <c r="C23374" t="s">
        <v>17</v>
      </c>
      <c r="D23374" t="s">
        <v>8</v>
      </c>
      <c r="E23374">
        <v>0</v>
      </c>
      <c r="F23374" t="s">
        <v>22</v>
      </c>
    </row>
    <row r="23375" spans="1:6" x14ac:dyDescent="0.45">
      <c r="A23375" t="s">
        <v>77</v>
      </c>
      <c r="B23375">
        <v>2048</v>
      </c>
      <c r="C23375" t="s">
        <v>18</v>
      </c>
      <c r="D23375" t="s">
        <v>9</v>
      </c>
      <c r="E23375">
        <v>0</v>
      </c>
      <c r="F23375" t="s">
        <v>22</v>
      </c>
    </row>
    <row r="23376" spans="1:6" x14ac:dyDescent="0.45">
      <c r="A23376" t="s">
        <v>77</v>
      </c>
      <c r="B23376">
        <v>2048</v>
      </c>
      <c r="C23376" t="s">
        <v>18</v>
      </c>
      <c r="D23376" t="s">
        <v>10</v>
      </c>
      <c r="E23376">
        <v>429.20245138383223</v>
      </c>
      <c r="F23376" t="s">
        <v>22</v>
      </c>
    </row>
    <row r="23377" spans="1:6" x14ac:dyDescent="0.45">
      <c r="A23377" t="s">
        <v>77</v>
      </c>
      <c r="B23377">
        <v>2048</v>
      </c>
      <c r="C23377" t="s">
        <v>18</v>
      </c>
      <c r="D23377" t="s">
        <v>19</v>
      </c>
      <c r="E23377">
        <v>3.2168150873736914</v>
      </c>
      <c r="F23377" t="s">
        <v>23</v>
      </c>
    </row>
    <row r="23378" spans="1:6" x14ac:dyDescent="0.45">
      <c r="A23378" t="s">
        <v>77</v>
      </c>
      <c r="B23378">
        <v>2049</v>
      </c>
      <c r="C23378" t="s">
        <v>15</v>
      </c>
      <c r="D23378" t="s">
        <v>0</v>
      </c>
      <c r="E23378">
        <v>289.54999201792981</v>
      </c>
      <c r="F23378" t="s">
        <v>22</v>
      </c>
    </row>
    <row r="23379" spans="1:6" x14ac:dyDescent="0.45">
      <c r="A23379" t="s">
        <v>77</v>
      </c>
      <c r="B23379">
        <v>2049</v>
      </c>
      <c r="C23379" t="s">
        <v>15</v>
      </c>
      <c r="D23379" t="s">
        <v>1</v>
      </c>
      <c r="E23379">
        <v>63.304278104923789</v>
      </c>
      <c r="F23379" t="s">
        <v>22</v>
      </c>
    </row>
    <row r="23380" spans="1:6" x14ac:dyDescent="0.45">
      <c r="A23380" t="s">
        <v>77</v>
      </c>
      <c r="B23380">
        <v>2049</v>
      </c>
      <c r="C23380" t="s">
        <v>15</v>
      </c>
      <c r="D23380" t="s">
        <v>2</v>
      </c>
      <c r="E23380">
        <v>22.465640829135236</v>
      </c>
      <c r="F23380" t="s">
        <v>22</v>
      </c>
    </row>
    <row r="23381" spans="1:6" x14ac:dyDescent="0.45">
      <c r="A23381" t="s">
        <v>77</v>
      </c>
      <c r="B23381">
        <v>2049</v>
      </c>
      <c r="C23381" t="s">
        <v>15</v>
      </c>
      <c r="D23381" t="s">
        <v>3</v>
      </c>
      <c r="E23381">
        <v>37.19197370816287</v>
      </c>
      <c r="F23381" t="s">
        <v>22</v>
      </c>
    </row>
    <row r="23382" spans="1:6" x14ac:dyDescent="0.45">
      <c r="A23382" t="s">
        <v>77</v>
      </c>
      <c r="B23382">
        <v>2049</v>
      </c>
      <c r="C23382" t="s">
        <v>15</v>
      </c>
      <c r="D23382" t="s">
        <v>4</v>
      </c>
      <c r="E23382">
        <v>2.8958512131551921</v>
      </c>
      <c r="F23382" t="s">
        <v>22</v>
      </c>
    </row>
    <row r="23383" spans="1:6" x14ac:dyDescent="0.45">
      <c r="A23383" t="s">
        <v>77</v>
      </c>
      <c r="B23383">
        <v>2049</v>
      </c>
      <c r="C23383" t="s">
        <v>5</v>
      </c>
      <c r="D23383" t="s">
        <v>5</v>
      </c>
      <c r="E23383">
        <v>415.40773587330693</v>
      </c>
      <c r="F23383" t="s">
        <v>22</v>
      </c>
    </row>
    <row r="23384" spans="1:6" x14ac:dyDescent="0.45">
      <c r="A23384" t="s">
        <v>77</v>
      </c>
      <c r="B23384">
        <v>2049</v>
      </c>
      <c r="C23384" t="s">
        <v>16</v>
      </c>
      <c r="D23384" t="s">
        <v>6</v>
      </c>
      <c r="E23384">
        <v>2.0189651799465538</v>
      </c>
      <c r="F23384" t="s">
        <v>22</v>
      </c>
    </row>
    <row r="23385" spans="1:6" x14ac:dyDescent="0.45">
      <c r="A23385" t="s">
        <v>77</v>
      </c>
      <c r="B23385">
        <v>2049</v>
      </c>
      <c r="C23385" t="s">
        <v>16</v>
      </c>
      <c r="D23385" t="s">
        <v>7</v>
      </c>
      <c r="E23385">
        <v>0</v>
      </c>
      <c r="F23385" t="s">
        <v>22</v>
      </c>
    </row>
    <row r="23386" spans="1:6" x14ac:dyDescent="0.45">
      <c r="A23386" t="s">
        <v>77</v>
      </c>
      <c r="B23386">
        <v>2049</v>
      </c>
      <c r="C23386" t="s">
        <v>17</v>
      </c>
      <c r="D23386" t="s">
        <v>8</v>
      </c>
      <c r="E23386">
        <v>0</v>
      </c>
      <c r="F23386" t="s">
        <v>22</v>
      </c>
    </row>
    <row r="23387" spans="1:6" x14ac:dyDescent="0.45">
      <c r="A23387" t="s">
        <v>77</v>
      </c>
      <c r="B23387">
        <v>2049</v>
      </c>
      <c r="C23387" t="s">
        <v>18</v>
      </c>
      <c r="D23387" t="s">
        <v>9</v>
      </c>
      <c r="E23387">
        <v>0</v>
      </c>
      <c r="F23387" t="s">
        <v>22</v>
      </c>
    </row>
    <row r="23388" spans="1:6" x14ac:dyDescent="0.45">
      <c r="A23388" t="s">
        <v>77</v>
      </c>
      <c r="B23388">
        <v>2049</v>
      </c>
      <c r="C23388" t="s">
        <v>18</v>
      </c>
      <c r="D23388" t="s">
        <v>10</v>
      </c>
      <c r="E23388">
        <v>417.42670105325351</v>
      </c>
      <c r="F23388" t="s">
        <v>22</v>
      </c>
    </row>
    <row r="23389" spans="1:6" x14ac:dyDescent="0.45">
      <c r="A23389" t="s">
        <v>77</v>
      </c>
      <c r="B23389">
        <v>2049</v>
      </c>
      <c r="C23389" t="s">
        <v>18</v>
      </c>
      <c r="D23389" t="s">
        <v>19</v>
      </c>
      <c r="E23389">
        <v>3.1285574103580598</v>
      </c>
      <c r="F23389" t="s">
        <v>23</v>
      </c>
    </row>
    <row r="23390" spans="1:6" x14ac:dyDescent="0.45">
      <c r="A23390" t="s">
        <v>77</v>
      </c>
      <c r="B23390">
        <v>2050</v>
      </c>
      <c r="C23390" t="s">
        <v>15</v>
      </c>
      <c r="D23390" t="s">
        <v>0</v>
      </c>
      <c r="E23390">
        <v>280.17372043596794</v>
      </c>
      <c r="F23390" t="s">
        <v>22</v>
      </c>
    </row>
    <row r="23391" spans="1:6" x14ac:dyDescent="0.45">
      <c r="A23391" t="s">
        <v>77</v>
      </c>
      <c r="B23391">
        <v>2050</v>
      </c>
      <c r="C23391" t="s">
        <v>15</v>
      </c>
      <c r="D23391" t="s">
        <v>1</v>
      </c>
      <c r="E23391">
        <v>61.354506339292136</v>
      </c>
      <c r="F23391" t="s">
        <v>22</v>
      </c>
    </row>
    <row r="23392" spans="1:6" x14ac:dyDescent="0.45">
      <c r="A23392" t="s">
        <v>77</v>
      </c>
      <c r="B23392">
        <v>2050</v>
      </c>
      <c r="C23392" t="s">
        <v>15</v>
      </c>
      <c r="D23392" t="s">
        <v>2</v>
      </c>
      <c r="E23392">
        <v>21.274961865191067</v>
      </c>
      <c r="F23392" t="s">
        <v>22</v>
      </c>
    </row>
    <row r="23393" spans="1:6" x14ac:dyDescent="0.45">
      <c r="A23393" t="s">
        <v>77</v>
      </c>
      <c r="B23393">
        <v>2050</v>
      </c>
      <c r="C23393" t="s">
        <v>15</v>
      </c>
      <c r="D23393" t="s">
        <v>3</v>
      </c>
      <c r="E23393">
        <v>38.902804498738362</v>
      </c>
      <c r="F23393" t="s">
        <v>22</v>
      </c>
    </row>
    <row r="23394" spans="1:6" x14ac:dyDescent="0.45">
      <c r="A23394" t="s">
        <v>77</v>
      </c>
      <c r="B23394">
        <v>2050</v>
      </c>
      <c r="C23394" t="s">
        <v>15</v>
      </c>
      <c r="D23394" t="s">
        <v>4</v>
      </c>
      <c r="E23394">
        <v>2.7973922719079156</v>
      </c>
      <c r="F23394" t="s">
        <v>22</v>
      </c>
    </row>
    <row r="23395" spans="1:6" x14ac:dyDescent="0.45">
      <c r="A23395" t="s">
        <v>77</v>
      </c>
      <c r="B23395">
        <v>2050</v>
      </c>
      <c r="C23395" t="s">
        <v>5</v>
      </c>
      <c r="D23395" t="s">
        <v>5</v>
      </c>
      <c r="E23395">
        <v>404.50338541109744</v>
      </c>
      <c r="F23395" t="s">
        <v>22</v>
      </c>
    </row>
    <row r="23396" spans="1:6" x14ac:dyDescent="0.45">
      <c r="A23396" t="s">
        <v>77</v>
      </c>
      <c r="B23396">
        <v>2050</v>
      </c>
      <c r="C23396" t="s">
        <v>16</v>
      </c>
      <c r="D23396" t="s">
        <v>6</v>
      </c>
      <c r="E23396">
        <v>1.7204486382305051</v>
      </c>
      <c r="F23396" t="s">
        <v>22</v>
      </c>
    </row>
    <row r="23397" spans="1:6" x14ac:dyDescent="0.45">
      <c r="A23397" t="s">
        <v>77</v>
      </c>
      <c r="B23397">
        <v>2050</v>
      </c>
      <c r="C23397" t="s">
        <v>16</v>
      </c>
      <c r="D23397" t="s">
        <v>7</v>
      </c>
      <c r="E23397">
        <v>0</v>
      </c>
      <c r="F23397" t="s">
        <v>22</v>
      </c>
    </row>
    <row r="23398" spans="1:6" x14ac:dyDescent="0.45">
      <c r="A23398" t="s">
        <v>77</v>
      </c>
      <c r="B23398">
        <v>2050</v>
      </c>
      <c r="C23398" t="s">
        <v>17</v>
      </c>
      <c r="D23398" t="s">
        <v>8</v>
      </c>
      <c r="E23398">
        <v>0</v>
      </c>
      <c r="F23398" t="s">
        <v>22</v>
      </c>
    </row>
    <row r="23399" spans="1:6" x14ac:dyDescent="0.45">
      <c r="A23399" t="s">
        <v>77</v>
      </c>
      <c r="B23399">
        <v>2050</v>
      </c>
      <c r="C23399" t="s">
        <v>18</v>
      </c>
      <c r="D23399" t="s">
        <v>9</v>
      </c>
      <c r="E23399">
        <v>0</v>
      </c>
      <c r="F23399" t="s">
        <v>22</v>
      </c>
    </row>
    <row r="23400" spans="1:6" x14ac:dyDescent="0.45">
      <c r="A23400" t="s">
        <v>77</v>
      </c>
      <c r="B23400">
        <v>2050</v>
      </c>
      <c r="C23400" t="s">
        <v>18</v>
      </c>
      <c r="D23400" t="s">
        <v>10</v>
      </c>
      <c r="E23400">
        <v>406.22383404932793</v>
      </c>
      <c r="F23400" t="s">
        <v>22</v>
      </c>
    </row>
    <row r="23401" spans="1:6" x14ac:dyDescent="0.45">
      <c r="A23401" t="s">
        <v>77</v>
      </c>
      <c r="B23401">
        <v>2050</v>
      </c>
      <c r="C23401" t="s">
        <v>18</v>
      </c>
      <c r="D23401" t="s">
        <v>19</v>
      </c>
      <c r="E23401">
        <v>3.0445934174128273</v>
      </c>
      <c r="F23401" t="s">
        <v>23</v>
      </c>
    </row>
    <row r="23402" spans="1:6" x14ac:dyDescent="0.45">
      <c r="A23402" t="s">
        <v>78</v>
      </c>
      <c r="B23402">
        <v>2010</v>
      </c>
      <c r="C23402" t="s">
        <v>15</v>
      </c>
      <c r="D23402" t="s">
        <v>0</v>
      </c>
      <c r="E23402">
        <v>346.32684931506844</v>
      </c>
      <c r="F23402" t="s">
        <v>22</v>
      </c>
    </row>
    <row r="23403" spans="1:6" x14ac:dyDescent="0.45">
      <c r="A23403" t="s">
        <v>78</v>
      </c>
      <c r="B23403">
        <v>2010</v>
      </c>
      <c r="C23403" t="s">
        <v>15</v>
      </c>
      <c r="D23403" t="s">
        <v>1</v>
      </c>
      <c r="E23403">
        <v>432.69095890410961</v>
      </c>
      <c r="F23403" t="s">
        <v>22</v>
      </c>
    </row>
    <row r="23404" spans="1:6" x14ac:dyDescent="0.45">
      <c r="A23404" t="s">
        <v>78</v>
      </c>
      <c r="B23404">
        <v>2010</v>
      </c>
      <c r="C23404" t="s">
        <v>15</v>
      </c>
      <c r="D23404" t="s">
        <v>2</v>
      </c>
      <c r="E23404">
        <v>382.40054794520546</v>
      </c>
      <c r="F23404" t="s">
        <v>22</v>
      </c>
    </row>
    <row r="23405" spans="1:6" x14ac:dyDescent="0.45">
      <c r="A23405" t="s">
        <v>78</v>
      </c>
      <c r="B23405">
        <v>2010</v>
      </c>
      <c r="C23405" t="s">
        <v>15</v>
      </c>
      <c r="D23405" t="s">
        <v>3</v>
      </c>
      <c r="E23405">
        <v>1.2572602739726026</v>
      </c>
      <c r="F23405" t="s">
        <v>22</v>
      </c>
    </row>
    <row r="23406" spans="1:6" x14ac:dyDescent="0.45">
      <c r="A23406" t="s">
        <v>78</v>
      </c>
      <c r="B23406">
        <v>2010</v>
      </c>
      <c r="C23406" t="s">
        <v>15</v>
      </c>
      <c r="D23406" t="s">
        <v>4</v>
      </c>
      <c r="E23406">
        <v>109.28493150684932</v>
      </c>
      <c r="F23406" t="s">
        <v>22</v>
      </c>
    </row>
    <row r="23407" spans="1:6" x14ac:dyDescent="0.45">
      <c r="A23407" t="s">
        <v>78</v>
      </c>
      <c r="B23407">
        <v>2010</v>
      </c>
      <c r="C23407" t="s">
        <v>5</v>
      </c>
      <c r="D23407" t="s">
        <v>5</v>
      </c>
      <c r="E23407">
        <v>1271.9605479452057</v>
      </c>
      <c r="F23407" t="s">
        <v>22</v>
      </c>
    </row>
    <row r="23408" spans="1:6" x14ac:dyDescent="0.45">
      <c r="A23408" t="s">
        <v>78</v>
      </c>
      <c r="B23408">
        <v>2010</v>
      </c>
      <c r="C23408" t="s">
        <v>16</v>
      </c>
      <c r="D23408" t="s">
        <v>6</v>
      </c>
      <c r="E23408">
        <v>0</v>
      </c>
      <c r="F23408" t="s">
        <v>22</v>
      </c>
    </row>
    <row r="23409" spans="1:6" x14ac:dyDescent="0.45">
      <c r="A23409" t="s">
        <v>78</v>
      </c>
      <c r="B23409">
        <v>2010</v>
      </c>
      <c r="C23409" t="s">
        <v>16</v>
      </c>
      <c r="D23409" t="s">
        <v>7</v>
      </c>
      <c r="E23409">
        <v>0</v>
      </c>
      <c r="F23409" t="s">
        <v>22</v>
      </c>
    </row>
    <row r="23410" spans="1:6" x14ac:dyDescent="0.45">
      <c r="A23410" t="s">
        <v>78</v>
      </c>
      <c r="B23410">
        <v>2010</v>
      </c>
      <c r="C23410" t="s">
        <v>17</v>
      </c>
      <c r="D23410" t="s">
        <v>8</v>
      </c>
      <c r="E23410">
        <v>1049.8123287671233</v>
      </c>
      <c r="F23410" t="s">
        <v>22</v>
      </c>
    </row>
    <row r="23411" spans="1:6" x14ac:dyDescent="0.45">
      <c r="A23411" t="s">
        <v>78</v>
      </c>
      <c r="B23411">
        <v>2010</v>
      </c>
      <c r="C23411" t="s">
        <v>18</v>
      </c>
      <c r="D23411" t="s">
        <v>9</v>
      </c>
      <c r="E23411">
        <v>251.45205479452056</v>
      </c>
      <c r="F23411" t="s">
        <v>22</v>
      </c>
    </row>
    <row r="23412" spans="1:6" x14ac:dyDescent="0.45">
      <c r="A23412" t="s">
        <v>78</v>
      </c>
      <c r="B23412">
        <v>2010</v>
      </c>
      <c r="C23412" t="s">
        <v>18</v>
      </c>
      <c r="D23412" t="s">
        <v>10</v>
      </c>
      <c r="E23412">
        <v>0</v>
      </c>
      <c r="F23412" t="s">
        <v>22</v>
      </c>
    </row>
    <row r="23413" spans="1:6" x14ac:dyDescent="0.45">
      <c r="A23413" t="s">
        <v>78</v>
      </c>
      <c r="B23413">
        <v>2010</v>
      </c>
      <c r="C23413" t="s">
        <v>18</v>
      </c>
      <c r="D23413" t="s">
        <v>19</v>
      </c>
      <c r="E23413">
        <v>0</v>
      </c>
      <c r="F23413" t="s">
        <v>23</v>
      </c>
    </row>
    <row r="23414" spans="1:6" x14ac:dyDescent="0.45">
      <c r="A23414" t="s">
        <v>78</v>
      </c>
      <c r="B23414">
        <v>2011</v>
      </c>
      <c r="C23414" t="s">
        <v>15</v>
      </c>
      <c r="D23414" t="s">
        <v>0</v>
      </c>
      <c r="E23414">
        <v>364.60547945205479</v>
      </c>
      <c r="F23414" t="s">
        <v>22</v>
      </c>
    </row>
    <row r="23415" spans="1:6" x14ac:dyDescent="0.45">
      <c r="A23415" t="s">
        <v>78</v>
      </c>
      <c r="B23415">
        <v>2011</v>
      </c>
      <c r="C23415" t="s">
        <v>15</v>
      </c>
      <c r="D23415" t="s">
        <v>1</v>
      </c>
      <c r="E23415">
        <v>471.08575342465753</v>
      </c>
      <c r="F23415" t="s">
        <v>22</v>
      </c>
    </row>
    <row r="23416" spans="1:6" x14ac:dyDescent="0.45">
      <c r="A23416" t="s">
        <v>78</v>
      </c>
      <c r="B23416">
        <v>2011</v>
      </c>
      <c r="C23416" t="s">
        <v>15</v>
      </c>
      <c r="D23416" t="s">
        <v>2</v>
      </c>
      <c r="E23416">
        <v>376.50109589041085</v>
      </c>
      <c r="F23416" t="s">
        <v>22</v>
      </c>
    </row>
    <row r="23417" spans="1:6" x14ac:dyDescent="0.45">
      <c r="A23417" t="s">
        <v>78</v>
      </c>
      <c r="B23417">
        <v>2011</v>
      </c>
      <c r="C23417" t="s">
        <v>15</v>
      </c>
      <c r="D23417" t="s">
        <v>3</v>
      </c>
      <c r="E23417">
        <v>1.1605479452054794</v>
      </c>
      <c r="F23417" t="s">
        <v>22</v>
      </c>
    </row>
    <row r="23418" spans="1:6" x14ac:dyDescent="0.45">
      <c r="A23418" t="s">
        <v>78</v>
      </c>
      <c r="B23418">
        <v>2011</v>
      </c>
      <c r="C23418" t="s">
        <v>15</v>
      </c>
      <c r="D23418" t="s">
        <v>4</v>
      </c>
      <c r="E23418">
        <v>93.714246575342457</v>
      </c>
      <c r="F23418" t="s">
        <v>22</v>
      </c>
    </row>
    <row r="23419" spans="1:6" x14ac:dyDescent="0.45">
      <c r="A23419" t="s">
        <v>78</v>
      </c>
      <c r="B23419">
        <v>2011</v>
      </c>
      <c r="C23419" t="s">
        <v>5</v>
      </c>
      <c r="D23419" t="s">
        <v>5</v>
      </c>
      <c r="E23419">
        <v>1307.0671232876712</v>
      </c>
      <c r="F23419" t="s">
        <v>22</v>
      </c>
    </row>
    <row r="23420" spans="1:6" x14ac:dyDescent="0.45">
      <c r="A23420" t="s">
        <v>78</v>
      </c>
      <c r="B23420">
        <v>2011</v>
      </c>
      <c r="C23420" t="s">
        <v>16</v>
      </c>
      <c r="D23420" t="s">
        <v>6</v>
      </c>
      <c r="E23420">
        <v>0</v>
      </c>
      <c r="F23420" t="s">
        <v>22</v>
      </c>
    </row>
    <row r="23421" spans="1:6" x14ac:dyDescent="0.45">
      <c r="A23421" t="s">
        <v>78</v>
      </c>
      <c r="B23421">
        <v>2011</v>
      </c>
      <c r="C23421" t="s">
        <v>16</v>
      </c>
      <c r="D23421" t="s">
        <v>7</v>
      </c>
      <c r="E23421">
        <v>0</v>
      </c>
      <c r="F23421" t="s">
        <v>22</v>
      </c>
    </row>
    <row r="23422" spans="1:6" x14ac:dyDescent="0.45">
      <c r="A23422" t="s">
        <v>78</v>
      </c>
      <c r="B23422">
        <v>2011</v>
      </c>
      <c r="C23422" t="s">
        <v>17</v>
      </c>
      <c r="D23422" t="s">
        <v>8</v>
      </c>
      <c r="E23422">
        <v>1054.2610958904108</v>
      </c>
      <c r="F23422" t="s">
        <v>22</v>
      </c>
    </row>
    <row r="23423" spans="1:6" x14ac:dyDescent="0.45">
      <c r="A23423" t="s">
        <v>78</v>
      </c>
      <c r="B23423">
        <v>2011</v>
      </c>
      <c r="C23423" t="s">
        <v>18</v>
      </c>
      <c r="D23423" t="s">
        <v>9</v>
      </c>
      <c r="E23423">
        <v>309.47945205479454</v>
      </c>
      <c r="F23423" t="s">
        <v>22</v>
      </c>
    </row>
    <row r="23424" spans="1:6" x14ac:dyDescent="0.45">
      <c r="A23424" t="s">
        <v>78</v>
      </c>
      <c r="B23424">
        <v>2011</v>
      </c>
      <c r="C23424" t="s">
        <v>18</v>
      </c>
      <c r="D23424" t="s">
        <v>10</v>
      </c>
      <c r="E23424">
        <v>0</v>
      </c>
      <c r="F23424" t="s">
        <v>22</v>
      </c>
    </row>
    <row r="23425" spans="1:6" x14ac:dyDescent="0.45">
      <c r="A23425" t="s">
        <v>78</v>
      </c>
      <c r="B23425">
        <v>2011</v>
      </c>
      <c r="C23425" t="s">
        <v>18</v>
      </c>
      <c r="D23425" t="s">
        <v>19</v>
      </c>
      <c r="E23425">
        <v>0</v>
      </c>
      <c r="F23425" t="s">
        <v>23</v>
      </c>
    </row>
    <row r="23426" spans="1:6" x14ac:dyDescent="0.45">
      <c r="A23426" t="s">
        <v>78</v>
      </c>
      <c r="B23426">
        <v>2012</v>
      </c>
      <c r="C23426" t="s">
        <v>15</v>
      </c>
      <c r="D23426" t="s">
        <v>0</v>
      </c>
      <c r="E23426">
        <v>351.55327868852453</v>
      </c>
      <c r="F23426" t="s">
        <v>22</v>
      </c>
    </row>
    <row r="23427" spans="1:6" x14ac:dyDescent="0.45">
      <c r="A23427" t="s">
        <v>78</v>
      </c>
      <c r="B23427">
        <v>2012</v>
      </c>
      <c r="C23427" t="s">
        <v>15</v>
      </c>
      <c r="D23427" t="s">
        <v>1</v>
      </c>
      <c r="E23427">
        <v>425.52896174863395</v>
      </c>
      <c r="F23427" t="s">
        <v>22</v>
      </c>
    </row>
    <row r="23428" spans="1:6" x14ac:dyDescent="0.45">
      <c r="A23428" t="s">
        <v>78</v>
      </c>
      <c r="B23428">
        <v>2012</v>
      </c>
      <c r="C23428" t="s">
        <v>15</v>
      </c>
      <c r="D23428" t="s">
        <v>2</v>
      </c>
      <c r="E23428">
        <v>401.51338797814208</v>
      </c>
      <c r="F23428" t="s">
        <v>22</v>
      </c>
    </row>
    <row r="23429" spans="1:6" x14ac:dyDescent="0.45">
      <c r="A23429" t="s">
        <v>78</v>
      </c>
      <c r="B23429">
        <v>2012</v>
      </c>
      <c r="C23429" t="s">
        <v>15</v>
      </c>
      <c r="D23429" t="s">
        <v>3</v>
      </c>
      <c r="E23429">
        <v>1.1573770491803277</v>
      </c>
      <c r="F23429" t="s">
        <v>22</v>
      </c>
    </row>
    <row r="23430" spans="1:6" x14ac:dyDescent="0.45">
      <c r="A23430" t="s">
        <v>78</v>
      </c>
      <c r="B23430">
        <v>2012</v>
      </c>
      <c r="C23430" t="s">
        <v>15</v>
      </c>
      <c r="D23430" t="s">
        <v>4</v>
      </c>
      <c r="E23430">
        <v>85.453005464480867</v>
      </c>
      <c r="F23430" t="s">
        <v>22</v>
      </c>
    </row>
    <row r="23431" spans="1:6" x14ac:dyDescent="0.45">
      <c r="A23431" t="s">
        <v>78</v>
      </c>
      <c r="B23431">
        <v>2012</v>
      </c>
      <c r="C23431" t="s">
        <v>5</v>
      </c>
      <c r="D23431" t="s">
        <v>5</v>
      </c>
      <c r="E23431">
        <v>1265.2060109289614</v>
      </c>
      <c r="F23431" t="s">
        <v>22</v>
      </c>
    </row>
    <row r="23432" spans="1:6" x14ac:dyDescent="0.45">
      <c r="A23432" t="s">
        <v>78</v>
      </c>
      <c r="B23432">
        <v>2012</v>
      </c>
      <c r="C23432" t="s">
        <v>16</v>
      </c>
      <c r="D23432" t="s">
        <v>6</v>
      </c>
      <c r="E23432">
        <v>0</v>
      </c>
      <c r="F23432" t="s">
        <v>22</v>
      </c>
    </row>
    <row r="23433" spans="1:6" x14ac:dyDescent="0.45">
      <c r="A23433" t="s">
        <v>78</v>
      </c>
      <c r="B23433">
        <v>2012</v>
      </c>
      <c r="C23433" t="s">
        <v>16</v>
      </c>
      <c r="D23433" t="s">
        <v>7</v>
      </c>
      <c r="E23433">
        <v>0</v>
      </c>
      <c r="F23433" t="s">
        <v>22</v>
      </c>
    </row>
    <row r="23434" spans="1:6" x14ac:dyDescent="0.45">
      <c r="A23434" t="s">
        <v>78</v>
      </c>
      <c r="B23434">
        <v>2012</v>
      </c>
      <c r="C23434" t="s">
        <v>17</v>
      </c>
      <c r="D23434" t="s">
        <v>8</v>
      </c>
      <c r="E23434">
        <v>1054.6598360655737</v>
      </c>
      <c r="F23434" t="s">
        <v>22</v>
      </c>
    </row>
    <row r="23435" spans="1:6" x14ac:dyDescent="0.45">
      <c r="A23435" t="s">
        <v>78</v>
      </c>
      <c r="B23435">
        <v>2012</v>
      </c>
      <c r="C23435" t="s">
        <v>18</v>
      </c>
      <c r="D23435" t="s">
        <v>9</v>
      </c>
      <c r="E23435">
        <v>278.15628415300546</v>
      </c>
      <c r="F23435" t="s">
        <v>22</v>
      </c>
    </row>
    <row r="23436" spans="1:6" x14ac:dyDescent="0.45">
      <c r="A23436" t="s">
        <v>78</v>
      </c>
      <c r="B23436">
        <v>2012</v>
      </c>
      <c r="C23436" t="s">
        <v>18</v>
      </c>
      <c r="D23436" t="s">
        <v>10</v>
      </c>
      <c r="E23436">
        <v>0</v>
      </c>
      <c r="F23436" t="s">
        <v>22</v>
      </c>
    </row>
    <row r="23437" spans="1:6" x14ac:dyDescent="0.45">
      <c r="A23437" t="s">
        <v>78</v>
      </c>
      <c r="B23437">
        <v>2012</v>
      </c>
      <c r="C23437" t="s">
        <v>18</v>
      </c>
      <c r="D23437" t="s">
        <v>19</v>
      </c>
      <c r="E23437">
        <v>0</v>
      </c>
      <c r="F23437" t="s">
        <v>23</v>
      </c>
    </row>
    <row r="23438" spans="1:6" x14ac:dyDescent="0.45">
      <c r="A23438" t="s">
        <v>78</v>
      </c>
      <c r="B23438">
        <v>2013</v>
      </c>
      <c r="C23438" t="s">
        <v>15</v>
      </c>
      <c r="D23438" t="s">
        <v>0</v>
      </c>
      <c r="E23438">
        <v>336.36547945205479</v>
      </c>
      <c r="F23438" t="s">
        <v>22</v>
      </c>
    </row>
    <row r="23439" spans="1:6" x14ac:dyDescent="0.45">
      <c r="A23439" t="s">
        <v>78</v>
      </c>
      <c r="B23439">
        <v>2013</v>
      </c>
      <c r="C23439" t="s">
        <v>15</v>
      </c>
      <c r="D23439" t="s">
        <v>1</v>
      </c>
      <c r="E23439">
        <v>385.30191780821912</v>
      </c>
      <c r="F23439" t="s">
        <v>22</v>
      </c>
    </row>
    <row r="23440" spans="1:6" x14ac:dyDescent="0.45">
      <c r="A23440" t="s">
        <v>78</v>
      </c>
      <c r="B23440">
        <v>2013</v>
      </c>
      <c r="C23440" t="s">
        <v>15</v>
      </c>
      <c r="D23440" t="s">
        <v>2</v>
      </c>
      <c r="E23440">
        <v>393.90931506849313</v>
      </c>
      <c r="F23440" t="s">
        <v>22</v>
      </c>
    </row>
    <row r="23441" spans="1:6" x14ac:dyDescent="0.45">
      <c r="A23441" t="s">
        <v>78</v>
      </c>
      <c r="B23441">
        <v>2013</v>
      </c>
      <c r="C23441" t="s">
        <v>15</v>
      </c>
      <c r="D23441" t="s">
        <v>3</v>
      </c>
      <c r="E23441">
        <v>0.38684931506849313</v>
      </c>
      <c r="F23441" t="s">
        <v>22</v>
      </c>
    </row>
    <row r="23442" spans="1:6" x14ac:dyDescent="0.45">
      <c r="A23442" t="s">
        <v>78</v>
      </c>
      <c r="B23442">
        <v>2013</v>
      </c>
      <c r="C23442" t="s">
        <v>15</v>
      </c>
      <c r="D23442" t="s">
        <v>4</v>
      </c>
      <c r="E23442">
        <v>84.139726027397259</v>
      </c>
      <c r="F23442" t="s">
        <v>22</v>
      </c>
    </row>
    <row r="23443" spans="1:6" x14ac:dyDescent="0.45">
      <c r="A23443" t="s">
        <v>78</v>
      </c>
      <c r="B23443">
        <v>2013</v>
      </c>
      <c r="C23443" t="s">
        <v>5</v>
      </c>
      <c r="D23443" t="s">
        <v>5</v>
      </c>
      <c r="E23443">
        <v>1200.1032876712327</v>
      </c>
      <c r="F23443" t="s">
        <v>22</v>
      </c>
    </row>
    <row r="23444" spans="1:6" x14ac:dyDescent="0.45">
      <c r="A23444" t="s">
        <v>78</v>
      </c>
      <c r="B23444">
        <v>2013</v>
      </c>
      <c r="C23444" t="s">
        <v>16</v>
      </c>
      <c r="D23444" t="s">
        <v>6</v>
      </c>
      <c r="E23444">
        <v>0</v>
      </c>
      <c r="F23444" t="s">
        <v>22</v>
      </c>
    </row>
    <row r="23445" spans="1:6" x14ac:dyDescent="0.45">
      <c r="A23445" t="s">
        <v>78</v>
      </c>
      <c r="B23445">
        <v>2013</v>
      </c>
      <c r="C23445" t="s">
        <v>16</v>
      </c>
      <c r="D23445" t="s">
        <v>7</v>
      </c>
      <c r="E23445">
        <v>0</v>
      </c>
      <c r="F23445" t="s">
        <v>22</v>
      </c>
    </row>
    <row r="23446" spans="1:6" x14ac:dyDescent="0.45">
      <c r="A23446" t="s">
        <v>78</v>
      </c>
      <c r="B23446">
        <v>2013</v>
      </c>
      <c r="C23446" t="s">
        <v>17</v>
      </c>
      <c r="D23446" t="s">
        <v>8</v>
      </c>
      <c r="E23446">
        <v>1049.7156164383559</v>
      </c>
      <c r="F23446" t="s">
        <v>22</v>
      </c>
    </row>
    <row r="23447" spans="1:6" x14ac:dyDescent="0.45">
      <c r="A23447" t="s">
        <v>78</v>
      </c>
      <c r="B23447">
        <v>2013</v>
      </c>
      <c r="C23447" t="s">
        <v>18</v>
      </c>
      <c r="D23447" t="s">
        <v>9</v>
      </c>
      <c r="E23447">
        <v>141.49013698630137</v>
      </c>
      <c r="F23447" t="s">
        <v>22</v>
      </c>
    </row>
    <row r="23448" spans="1:6" x14ac:dyDescent="0.45">
      <c r="A23448" t="s">
        <v>78</v>
      </c>
      <c r="B23448">
        <v>2013</v>
      </c>
      <c r="C23448" t="s">
        <v>18</v>
      </c>
      <c r="D23448" t="s">
        <v>10</v>
      </c>
      <c r="E23448">
        <v>0</v>
      </c>
      <c r="F23448" t="s">
        <v>22</v>
      </c>
    </row>
    <row r="23449" spans="1:6" x14ac:dyDescent="0.45">
      <c r="A23449" t="s">
        <v>78</v>
      </c>
      <c r="B23449">
        <v>2013</v>
      </c>
      <c r="C23449" t="s">
        <v>18</v>
      </c>
      <c r="D23449" t="s">
        <v>19</v>
      </c>
      <c r="E23449">
        <v>0</v>
      </c>
      <c r="F23449" t="s">
        <v>23</v>
      </c>
    </row>
    <row r="23450" spans="1:6" x14ac:dyDescent="0.45">
      <c r="A23450" t="s">
        <v>78</v>
      </c>
      <c r="B23450">
        <v>2014</v>
      </c>
      <c r="C23450" t="s">
        <v>15</v>
      </c>
      <c r="D23450" t="s">
        <v>0</v>
      </c>
      <c r="E23450">
        <v>308.99589041095885</v>
      </c>
      <c r="F23450" t="s">
        <v>22</v>
      </c>
    </row>
    <row r="23451" spans="1:6" x14ac:dyDescent="0.45">
      <c r="A23451" t="s">
        <v>78</v>
      </c>
      <c r="B23451">
        <v>2014</v>
      </c>
      <c r="C23451" t="s">
        <v>15</v>
      </c>
      <c r="D23451" t="s">
        <v>1</v>
      </c>
      <c r="E23451">
        <v>399.61534246575343</v>
      </c>
      <c r="F23451" t="s">
        <v>22</v>
      </c>
    </row>
    <row r="23452" spans="1:6" x14ac:dyDescent="0.45">
      <c r="A23452" t="s">
        <v>78</v>
      </c>
      <c r="B23452">
        <v>2014</v>
      </c>
      <c r="C23452" t="s">
        <v>15</v>
      </c>
      <c r="D23452" t="s">
        <v>2</v>
      </c>
      <c r="E23452">
        <v>359.57643835616432</v>
      </c>
      <c r="F23452" t="s">
        <v>22</v>
      </c>
    </row>
    <row r="23453" spans="1:6" x14ac:dyDescent="0.45">
      <c r="A23453" t="s">
        <v>78</v>
      </c>
      <c r="B23453">
        <v>2014</v>
      </c>
      <c r="C23453" t="s">
        <v>15</v>
      </c>
      <c r="D23453" t="s">
        <v>3</v>
      </c>
      <c r="E23453">
        <v>0.38684931506849313</v>
      </c>
      <c r="F23453" t="s">
        <v>22</v>
      </c>
    </row>
    <row r="23454" spans="1:6" x14ac:dyDescent="0.45">
      <c r="A23454" t="s">
        <v>78</v>
      </c>
      <c r="B23454">
        <v>2014</v>
      </c>
      <c r="C23454" t="s">
        <v>15</v>
      </c>
      <c r="D23454" t="s">
        <v>4</v>
      </c>
      <c r="E23454">
        <v>79.013972602739713</v>
      </c>
      <c r="F23454" t="s">
        <v>22</v>
      </c>
    </row>
    <row r="23455" spans="1:6" x14ac:dyDescent="0.45">
      <c r="A23455" t="s">
        <v>78</v>
      </c>
      <c r="B23455">
        <v>2014</v>
      </c>
      <c r="C23455" t="s">
        <v>5</v>
      </c>
      <c r="D23455" t="s">
        <v>5</v>
      </c>
      <c r="E23455">
        <v>1147.5884931506848</v>
      </c>
      <c r="F23455" t="s">
        <v>22</v>
      </c>
    </row>
    <row r="23456" spans="1:6" x14ac:dyDescent="0.45">
      <c r="A23456" t="s">
        <v>78</v>
      </c>
      <c r="B23456">
        <v>2014</v>
      </c>
      <c r="C23456" t="s">
        <v>16</v>
      </c>
      <c r="D23456" t="s">
        <v>6</v>
      </c>
      <c r="E23456">
        <v>0</v>
      </c>
      <c r="F23456" t="s">
        <v>22</v>
      </c>
    </row>
    <row r="23457" spans="1:6" x14ac:dyDescent="0.45">
      <c r="A23457" t="s">
        <v>78</v>
      </c>
      <c r="B23457">
        <v>2014</v>
      </c>
      <c r="C23457" t="s">
        <v>16</v>
      </c>
      <c r="D23457" t="s">
        <v>7</v>
      </c>
      <c r="E23457">
        <v>0</v>
      </c>
      <c r="F23457" t="s">
        <v>22</v>
      </c>
    </row>
    <row r="23458" spans="1:6" x14ac:dyDescent="0.45">
      <c r="A23458" t="s">
        <v>78</v>
      </c>
      <c r="B23458">
        <v>2014</v>
      </c>
      <c r="C23458" t="s">
        <v>17</v>
      </c>
      <c r="D23458" t="s">
        <v>8</v>
      </c>
      <c r="E23458">
        <v>1069.2515068493151</v>
      </c>
      <c r="F23458" t="s">
        <v>22</v>
      </c>
    </row>
    <row r="23459" spans="1:6" x14ac:dyDescent="0.45">
      <c r="A23459" t="s">
        <v>78</v>
      </c>
      <c r="B23459">
        <v>2014</v>
      </c>
      <c r="C23459" t="s">
        <v>18</v>
      </c>
      <c r="D23459" t="s">
        <v>9</v>
      </c>
      <c r="E23459">
        <v>56.47999999999999</v>
      </c>
      <c r="F23459" t="s">
        <v>22</v>
      </c>
    </row>
    <row r="23460" spans="1:6" x14ac:dyDescent="0.45">
      <c r="A23460" t="s">
        <v>78</v>
      </c>
      <c r="B23460">
        <v>2014</v>
      </c>
      <c r="C23460" t="s">
        <v>18</v>
      </c>
      <c r="D23460" t="s">
        <v>10</v>
      </c>
      <c r="E23460">
        <v>0</v>
      </c>
      <c r="F23460" t="s">
        <v>22</v>
      </c>
    </row>
    <row r="23461" spans="1:6" x14ac:dyDescent="0.45">
      <c r="A23461" t="s">
        <v>78</v>
      </c>
      <c r="B23461">
        <v>2014</v>
      </c>
      <c r="C23461" t="s">
        <v>18</v>
      </c>
      <c r="D23461" t="s">
        <v>19</v>
      </c>
      <c r="E23461">
        <v>0</v>
      </c>
      <c r="F23461" t="s">
        <v>23</v>
      </c>
    </row>
    <row r="23462" spans="1:6" x14ac:dyDescent="0.45">
      <c r="A23462" t="s">
        <v>78</v>
      </c>
      <c r="B23462">
        <v>2015</v>
      </c>
      <c r="C23462" t="s">
        <v>15</v>
      </c>
      <c r="D23462" t="s">
        <v>0</v>
      </c>
      <c r="E23462">
        <v>342.55506849315066</v>
      </c>
      <c r="F23462" t="s">
        <v>22</v>
      </c>
    </row>
    <row r="23463" spans="1:6" x14ac:dyDescent="0.45">
      <c r="A23463" t="s">
        <v>78</v>
      </c>
      <c r="B23463">
        <v>2015</v>
      </c>
      <c r="C23463" t="s">
        <v>15</v>
      </c>
      <c r="D23463" t="s">
        <v>1</v>
      </c>
      <c r="E23463">
        <v>313.83150684931502</v>
      </c>
      <c r="F23463" t="s">
        <v>22</v>
      </c>
    </row>
    <row r="23464" spans="1:6" x14ac:dyDescent="0.45">
      <c r="A23464" t="s">
        <v>78</v>
      </c>
      <c r="B23464">
        <v>2015</v>
      </c>
      <c r="C23464" t="s">
        <v>15</v>
      </c>
      <c r="D23464" t="s">
        <v>2</v>
      </c>
      <c r="E23464">
        <v>365.47589041095887</v>
      </c>
      <c r="F23464" t="s">
        <v>22</v>
      </c>
    </row>
    <row r="23465" spans="1:6" x14ac:dyDescent="0.45">
      <c r="A23465" t="s">
        <v>78</v>
      </c>
      <c r="B23465">
        <v>2015</v>
      </c>
      <c r="C23465" t="s">
        <v>15</v>
      </c>
      <c r="D23465" t="s">
        <v>3</v>
      </c>
      <c r="E23465">
        <v>9.6712328767123282E-2</v>
      </c>
      <c r="F23465" t="s">
        <v>22</v>
      </c>
    </row>
    <row r="23466" spans="1:6" x14ac:dyDescent="0.45">
      <c r="A23466" t="s">
        <v>78</v>
      </c>
      <c r="B23466">
        <v>2015</v>
      </c>
      <c r="C23466" t="s">
        <v>15</v>
      </c>
      <c r="D23466" t="s">
        <v>4</v>
      </c>
      <c r="E23466">
        <v>61.992602739726024</v>
      </c>
      <c r="F23466" t="s">
        <v>22</v>
      </c>
    </row>
    <row r="23467" spans="1:6" x14ac:dyDescent="0.45">
      <c r="A23467" t="s">
        <v>78</v>
      </c>
      <c r="B23467">
        <v>2015</v>
      </c>
      <c r="C23467" t="s">
        <v>5</v>
      </c>
      <c r="D23467" t="s">
        <v>5</v>
      </c>
      <c r="E23467">
        <v>1083.9517808219175</v>
      </c>
      <c r="F23467" t="s">
        <v>22</v>
      </c>
    </row>
    <row r="23468" spans="1:6" x14ac:dyDescent="0.45">
      <c r="A23468" t="s">
        <v>78</v>
      </c>
      <c r="B23468">
        <v>2015</v>
      </c>
      <c r="C23468" t="s">
        <v>16</v>
      </c>
      <c r="D23468" t="s">
        <v>6</v>
      </c>
      <c r="E23468">
        <v>0</v>
      </c>
      <c r="F23468" t="s">
        <v>22</v>
      </c>
    </row>
    <row r="23469" spans="1:6" x14ac:dyDescent="0.45">
      <c r="A23469" t="s">
        <v>78</v>
      </c>
      <c r="B23469">
        <v>2015</v>
      </c>
      <c r="C23469" t="s">
        <v>16</v>
      </c>
      <c r="D23469" t="s">
        <v>7</v>
      </c>
      <c r="E23469">
        <v>0</v>
      </c>
      <c r="F23469" t="s">
        <v>22</v>
      </c>
    </row>
    <row r="23470" spans="1:6" x14ac:dyDescent="0.45">
      <c r="A23470" t="s">
        <v>78</v>
      </c>
      <c r="B23470">
        <v>2015</v>
      </c>
      <c r="C23470" t="s">
        <v>17</v>
      </c>
      <c r="D23470" t="s">
        <v>8</v>
      </c>
      <c r="E23470">
        <v>1072.7331506849314</v>
      </c>
      <c r="F23470" t="s">
        <v>22</v>
      </c>
    </row>
    <row r="23471" spans="1:6" x14ac:dyDescent="0.45">
      <c r="A23471" t="s">
        <v>78</v>
      </c>
      <c r="B23471">
        <v>2015</v>
      </c>
      <c r="C23471" t="s">
        <v>18</v>
      </c>
      <c r="D23471" t="s">
        <v>9</v>
      </c>
      <c r="E23471">
        <v>29.013698630136982</v>
      </c>
      <c r="F23471" t="s">
        <v>22</v>
      </c>
    </row>
    <row r="23472" spans="1:6" x14ac:dyDescent="0.45">
      <c r="A23472" t="s">
        <v>78</v>
      </c>
      <c r="B23472">
        <v>2015</v>
      </c>
      <c r="C23472" t="s">
        <v>18</v>
      </c>
      <c r="D23472" t="s">
        <v>10</v>
      </c>
      <c r="E23472">
        <v>0</v>
      </c>
      <c r="F23472" t="s">
        <v>22</v>
      </c>
    </row>
    <row r="23473" spans="1:6" x14ac:dyDescent="0.45">
      <c r="A23473" t="s">
        <v>78</v>
      </c>
      <c r="B23473">
        <v>2015</v>
      </c>
      <c r="C23473" t="s">
        <v>18</v>
      </c>
      <c r="D23473" t="s">
        <v>19</v>
      </c>
      <c r="E23473">
        <v>0</v>
      </c>
      <c r="F23473" t="s">
        <v>23</v>
      </c>
    </row>
    <row r="23474" spans="1:6" x14ac:dyDescent="0.45">
      <c r="A23474" t="s">
        <v>78</v>
      </c>
      <c r="B23474">
        <v>2016</v>
      </c>
      <c r="C23474" t="s">
        <v>15</v>
      </c>
      <c r="D23474" t="s">
        <v>0</v>
      </c>
      <c r="E23474">
        <v>340.17240437158466</v>
      </c>
      <c r="F23474" t="s">
        <v>22</v>
      </c>
    </row>
    <row r="23475" spans="1:6" x14ac:dyDescent="0.45">
      <c r="A23475" t="s">
        <v>78</v>
      </c>
      <c r="B23475">
        <v>2016</v>
      </c>
      <c r="C23475" t="s">
        <v>15</v>
      </c>
      <c r="D23475" t="s">
        <v>1</v>
      </c>
      <c r="E23475">
        <v>286.74016393442616</v>
      </c>
      <c r="F23475" t="s">
        <v>22</v>
      </c>
    </row>
    <row r="23476" spans="1:6" x14ac:dyDescent="0.45">
      <c r="A23476" t="s">
        <v>78</v>
      </c>
      <c r="B23476">
        <v>2016</v>
      </c>
      <c r="C23476" t="s">
        <v>15</v>
      </c>
      <c r="D23476" t="s">
        <v>2</v>
      </c>
      <c r="E23476">
        <v>370.65</v>
      </c>
      <c r="F23476" t="s">
        <v>22</v>
      </c>
    </row>
    <row r="23477" spans="1:6" x14ac:dyDescent="0.45">
      <c r="A23477" t="s">
        <v>78</v>
      </c>
      <c r="B23477">
        <v>2016</v>
      </c>
      <c r="C23477" t="s">
        <v>15</v>
      </c>
      <c r="D23477" t="s">
        <v>3</v>
      </c>
      <c r="E23477">
        <v>9.6448087431693988E-2</v>
      </c>
      <c r="F23477" t="s">
        <v>22</v>
      </c>
    </row>
    <row r="23478" spans="1:6" x14ac:dyDescent="0.45">
      <c r="A23478" t="s">
        <v>78</v>
      </c>
      <c r="B23478">
        <v>2016</v>
      </c>
      <c r="C23478" t="s">
        <v>15</v>
      </c>
      <c r="D23478" t="s">
        <v>4</v>
      </c>
      <c r="E23478">
        <v>78.315846994535519</v>
      </c>
      <c r="F23478" t="s">
        <v>22</v>
      </c>
    </row>
    <row r="23479" spans="1:6" x14ac:dyDescent="0.45">
      <c r="A23479" t="s">
        <v>78</v>
      </c>
      <c r="B23479">
        <v>2016</v>
      </c>
      <c r="C23479" t="s">
        <v>5</v>
      </c>
      <c r="D23479" t="s">
        <v>5</v>
      </c>
      <c r="E23479">
        <v>1075.9748633879781</v>
      </c>
      <c r="F23479" t="s">
        <v>22</v>
      </c>
    </row>
    <row r="23480" spans="1:6" x14ac:dyDescent="0.45">
      <c r="A23480" t="s">
        <v>78</v>
      </c>
      <c r="B23480">
        <v>2016</v>
      </c>
      <c r="C23480" t="s">
        <v>16</v>
      </c>
      <c r="D23480" t="s">
        <v>6</v>
      </c>
      <c r="E23480">
        <v>0</v>
      </c>
      <c r="F23480" t="s">
        <v>22</v>
      </c>
    </row>
    <row r="23481" spans="1:6" x14ac:dyDescent="0.45">
      <c r="A23481" t="s">
        <v>78</v>
      </c>
      <c r="B23481">
        <v>2016</v>
      </c>
      <c r="C23481" t="s">
        <v>16</v>
      </c>
      <c r="D23481" t="s">
        <v>7</v>
      </c>
      <c r="E23481">
        <v>0</v>
      </c>
      <c r="F23481" t="s">
        <v>22</v>
      </c>
    </row>
    <row r="23482" spans="1:6" x14ac:dyDescent="0.45">
      <c r="A23482" t="s">
        <v>78</v>
      </c>
      <c r="B23482">
        <v>2016</v>
      </c>
      <c r="C23482" t="s">
        <v>17</v>
      </c>
      <c r="D23482" t="s">
        <v>8</v>
      </c>
      <c r="E23482">
        <v>946.25218579234979</v>
      </c>
      <c r="F23482" t="s">
        <v>22</v>
      </c>
    </row>
    <row r="23483" spans="1:6" x14ac:dyDescent="0.45">
      <c r="A23483" t="s">
        <v>78</v>
      </c>
      <c r="B23483">
        <v>2016</v>
      </c>
      <c r="C23483" t="s">
        <v>18</v>
      </c>
      <c r="D23483" t="s">
        <v>9</v>
      </c>
      <c r="E23483">
        <v>163.96174863387975</v>
      </c>
      <c r="F23483" t="s">
        <v>22</v>
      </c>
    </row>
    <row r="23484" spans="1:6" x14ac:dyDescent="0.45">
      <c r="A23484" t="s">
        <v>78</v>
      </c>
      <c r="B23484">
        <v>2016</v>
      </c>
      <c r="C23484" t="s">
        <v>18</v>
      </c>
      <c r="D23484" t="s">
        <v>10</v>
      </c>
      <c r="E23484">
        <v>0</v>
      </c>
      <c r="F23484" t="s">
        <v>22</v>
      </c>
    </row>
    <row r="23485" spans="1:6" x14ac:dyDescent="0.45">
      <c r="A23485" t="s">
        <v>78</v>
      </c>
      <c r="B23485">
        <v>2016</v>
      </c>
      <c r="C23485" t="s">
        <v>18</v>
      </c>
      <c r="D23485" t="s">
        <v>19</v>
      </c>
      <c r="E23485">
        <v>0</v>
      </c>
      <c r="F23485" t="s">
        <v>23</v>
      </c>
    </row>
    <row r="23486" spans="1:6" x14ac:dyDescent="0.45">
      <c r="A23486" t="s">
        <v>78</v>
      </c>
      <c r="B23486">
        <v>2017</v>
      </c>
      <c r="C23486" t="s">
        <v>15</v>
      </c>
      <c r="D23486" t="s">
        <v>0</v>
      </c>
      <c r="E23486">
        <v>369.24767123287671</v>
      </c>
      <c r="F23486" t="s">
        <v>22</v>
      </c>
    </row>
    <row r="23487" spans="1:6" x14ac:dyDescent="0.45">
      <c r="A23487" t="s">
        <v>78</v>
      </c>
      <c r="B23487">
        <v>2017</v>
      </c>
      <c r="C23487" t="s">
        <v>15</v>
      </c>
      <c r="D23487" t="s">
        <v>1</v>
      </c>
      <c r="E23487">
        <v>306.96493150684927</v>
      </c>
      <c r="F23487" t="s">
        <v>22</v>
      </c>
    </row>
    <row r="23488" spans="1:6" x14ac:dyDescent="0.45">
      <c r="A23488" t="s">
        <v>78</v>
      </c>
      <c r="B23488">
        <v>2017</v>
      </c>
      <c r="C23488" t="s">
        <v>15</v>
      </c>
      <c r="D23488" t="s">
        <v>2</v>
      </c>
      <c r="E23488">
        <v>393.23232876712319</v>
      </c>
      <c r="F23488" t="s">
        <v>22</v>
      </c>
    </row>
    <row r="23489" spans="1:6" x14ac:dyDescent="0.45">
      <c r="A23489" t="s">
        <v>78</v>
      </c>
      <c r="B23489">
        <v>2017</v>
      </c>
      <c r="C23489" t="s">
        <v>15</v>
      </c>
      <c r="D23489" t="s">
        <v>3</v>
      </c>
      <c r="E23489">
        <v>0</v>
      </c>
      <c r="F23489" t="s">
        <v>22</v>
      </c>
    </row>
    <row r="23490" spans="1:6" x14ac:dyDescent="0.45">
      <c r="A23490" t="s">
        <v>78</v>
      </c>
      <c r="B23490">
        <v>2017</v>
      </c>
      <c r="C23490" t="s">
        <v>15</v>
      </c>
      <c r="D23490" t="s">
        <v>4</v>
      </c>
      <c r="E23490">
        <v>69.923013698630129</v>
      </c>
      <c r="F23490" t="s">
        <v>22</v>
      </c>
    </row>
    <row r="23491" spans="1:6" x14ac:dyDescent="0.45">
      <c r="A23491" t="s">
        <v>78</v>
      </c>
      <c r="B23491">
        <v>2017</v>
      </c>
      <c r="C23491" t="s">
        <v>5</v>
      </c>
      <c r="D23491" t="s">
        <v>5</v>
      </c>
      <c r="E23491">
        <v>1139.3679452054791</v>
      </c>
      <c r="F23491" t="s">
        <v>22</v>
      </c>
    </row>
    <row r="23492" spans="1:6" x14ac:dyDescent="0.45">
      <c r="A23492" t="s">
        <v>78</v>
      </c>
      <c r="B23492">
        <v>2017</v>
      </c>
      <c r="C23492" t="s">
        <v>16</v>
      </c>
      <c r="D23492" t="s">
        <v>6</v>
      </c>
      <c r="E23492">
        <v>0</v>
      </c>
      <c r="F23492" t="s">
        <v>22</v>
      </c>
    </row>
    <row r="23493" spans="1:6" x14ac:dyDescent="0.45">
      <c r="A23493" t="s">
        <v>78</v>
      </c>
      <c r="B23493">
        <v>2017</v>
      </c>
      <c r="C23493" t="s">
        <v>16</v>
      </c>
      <c r="D23493" t="s">
        <v>7</v>
      </c>
      <c r="E23493">
        <v>0</v>
      </c>
      <c r="F23493" t="s">
        <v>22</v>
      </c>
    </row>
    <row r="23494" spans="1:6" x14ac:dyDescent="0.45">
      <c r="A23494" t="s">
        <v>78</v>
      </c>
      <c r="B23494">
        <v>2017</v>
      </c>
      <c r="C23494" t="s">
        <v>17</v>
      </c>
      <c r="D23494" t="s">
        <v>8</v>
      </c>
      <c r="E23494">
        <v>1023.4098630136986</v>
      </c>
      <c r="F23494" t="s">
        <v>22</v>
      </c>
    </row>
    <row r="23495" spans="1:6" x14ac:dyDescent="0.45">
      <c r="A23495" t="s">
        <v>78</v>
      </c>
      <c r="B23495">
        <v>2017</v>
      </c>
      <c r="C23495" t="s">
        <v>18</v>
      </c>
      <c r="D23495" t="s">
        <v>9</v>
      </c>
      <c r="E23495">
        <v>135.39726027397259</v>
      </c>
      <c r="F23495" t="s">
        <v>22</v>
      </c>
    </row>
    <row r="23496" spans="1:6" x14ac:dyDescent="0.45">
      <c r="A23496" t="s">
        <v>78</v>
      </c>
      <c r="B23496">
        <v>2017</v>
      </c>
      <c r="C23496" t="s">
        <v>18</v>
      </c>
      <c r="D23496" t="s">
        <v>10</v>
      </c>
      <c r="E23496">
        <v>0</v>
      </c>
      <c r="F23496" t="s">
        <v>22</v>
      </c>
    </row>
    <row r="23497" spans="1:6" x14ac:dyDescent="0.45">
      <c r="A23497" t="s">
        <v>78</v>
      </c>
      <c r="B23497">
        <v>2017</v>
      </c>
      <c r="C23497" t="s">
        <v>18</v>
      </c>
      <c r="D23497" t="s">
        <v>19</v>
      </c>
      <c r="E23497">
        <v>0</v>
      </c>
      <c r="F23497" t="s">
        <v>23</v>
      </c>
    </row>
    <row r="23498" spans="1:6" x14ac:dyDescent="0.45">
      <c r="A23498" t="s">
        <v>78</v>
      </c>
      <c r="B23498">
        <v>2018</v>
      </c>
      <c r="C23498" t="s">
        <v>15</v>
      </c>
      <c r="D23498" t="s">
        <v>0</v>
      </c>
      <c r="E23498">
        <v>365.28246575342462</v>
      </c>
      <c r="F23498" t="s">
        <v>22</v>
      </c>
    </row>
    <row r="23499" spans="1:6" x14ac:dyDescent="0.45">
      <c r="A23499" t="s">
        <v>78</v>
      </c>
      <c r="B23499">
        <v>2018</v>
      </c>
      <c r="C23499" t="s">
        <v>15</v>
      </c>
      <c r="D23499" t="s">
        <v>1</v>
      </c>
      <c r="E23499">
        <v>309.47945205479448</v>
      </c>
      <c r="F23499" t="s">
        <v>22</v>
      </c>
    </row>
    <row r="23500" spans="1:6" x14ac:dyDescent="0.45">
      <c r="A23500" t="s">
        <v>78</v>
      </c>
      <c r="B23500">
        <v>2018</v>
      </c>
      <c r="C23500" t="s">
        <v>15</v>
      </c>
      <c r="D23500" t="s">
        <v>2</v>
      </c>
      <c r="E23500">
        <v>391.87835616438355</v>
      </c>
      <c r="F23500" t="s">
        <v>22</v>
      </c>
    </row>
    <row r="23501" spans="1:6" x14ac:dyDescent="0.45">
      <c r="A23501" t="s">
        <v>78</v>
      </c>
      <c r="B23501">
        <v>2018</v>
      </c>
      <c r="C23501" t="s">
        <v>15</v>
      </c>
      <c r="D23501" t="s">
        <v>3</v>
      </c>
      <c r="E23501">
        <v>0</v>
      </c>
      <c r="F23501" t="s">
        <v>22</v>
      </c>
    </row>
    <row r="23502" spans="1:6" x14ac:dyDescent="0.45">
      <c r="A23502" t="s">
        <v>78</v>
      </c>
      <c r="B23502">
        <v>2018</v>
      </c>
      <c r="C23502" t="s">
        <v>15</v>
      </c>
      <c r="D23502" t="s">
        <v>4</v>
      </c>
      <c r="E23502">
        <v>63.153150684931504</v>
      </c>
      <c r="F23502" t="s">
        <v>22</v>
      </c>
    </row>
    <row r="23503" spans="1:6" x14ac:dyDescent="0.45">
      <c r="A23503" t="s">
        <v>78</v>
      </c>
      <c r="B23503">
        <v>2018</v>
      </c>
      <c r="C23503" t="s">
        <v>5</v>
      </c>
      <c r="D23503" t="s">
        <v>5</v>
      </c>
      <c r="E23503">
        <v>1129.7934246575342</v>
      </c>
      <c r="F23503" t="s">
        <v>22</v>
      </c>
    </row>
    <row r="23504" spans="1:6" x14ac:dyDescent="0.45">
      <c r="A23504" t="s">
        <v>78</v>
      </c>
      <c r="B23504">
        <v>2018</v>
      </c>
      <c r="C23504" t="s">
        <v>16</v>
      </c>
      <c r="D23504" t="s">
        <v>6</v>
      </c>
      <c r="E23504">
        <v>0</v>
      </c>
      <c r="F23504" t="s">
        <v>22</v>
      </c>
    </row>
    <row r="23505" spans="1:6" x14ac:dyDescent="0.45">
      <c r="A23505" t="s">
        <v>78</v>
      </c>
      <c r="B23505">
        <v>2018</v>
      </c>
      <c r="C23505" t="s">
        <v>16</v>
      </c>
      <c r="D23505" t="s">
        <v>7</v>
      </c>
      <c r="E23505">
        <v>0</v>
      </c>
      <c r="F23505" t="s">
        <v>22</v>
      </c>
    </row>
    <row r="23506" spans="1:6" x14ac:dyDescent="0.45">
      <c r="A23506" t="s">
        <v>78</v>
      </c>
      <c r="B23506">
        <v>2018</v>
      </c>
      <c r="C23506" t="s">
        <v>17</v>
      </c>
      <c r="D23506" t="s">
        <v>8</v>
      </c>
      <c r="E23506">
        <v>994.00931506849315</v>
      </c>
      <c r="F23506" t="s">
        <v>22</v>
      </c>
    </row>
    <row r="23507" spans="1:6" x14ac:dyDescent="0.45">
      <c r="A23507" t="s">
        <v>78</v>
      </c>
      <c r="B23507">
        <v>2018</v>
      </c>
      <c r="C23507" t="s">
        <v>18</v>
      </c>
      <c r="D23507" t="s">
        <v>9</v>
      </c>
      <c r="E23507">
        <v>146.71260273972604</v>
      </c>
      <c r="F23507" t="s">
        <v>22</v>
      </c>
    </row>
    <row r="23508" spans="1:6" x14ac:dyDescent="0.45">
      <c r="A23508" t="s">
        <v>78</v>
      </c>
      <c r="B23508">
        <v>2018</v>
      </c>
      <c r="C23508" t="s">
        <v>18</v>
      </c>
      <c r="D23508" t="s">
        <v>10</v>
      </c>
      <c r="E23508">
        <v>0</v>
      </c>
      <c r="F23508" t="s">
        <v>22</v>
      </c>
    </row>
    <row r="23509" spans="1:6" x14ac:dyDescent="0.45">
      <c r="A23509" t="s">
        <v>78</v>
      </c>
      <c r="B23509">
        <v>2018</v>
      </c>
      <c r="C23509" t="s">
        <v>18</v>
      </c>
      <c r="D23509" t="s">
        <v>19</v>
      </c>
      <c r="E23509">
        <v>0</v>
      </c>
      <c r="F23509" t="s">
        <v>23</v>
      </c>
    </row>
    <row r="23510" spans="1:6" x14ac:dyDescent="0.45">
      <c r="A23510" t="s">
        <v>78</v>
      </c>
      <c r="B23510">
        <v>2019</v>
      </c>
      <c r="C23510" t="s">
        <v>15</v>
      </c>
      <c r="D23510" t="s">
        <v>0</v>
      </c>
      <c r="E23510">
        <v>308.51232876712322</v>
      </c>
      <c r="F23510" t="s">
        <v>22</v>
      </c>
    </row>
    <row r="23511" spans="1:6" x14ac:dyDescent="0.45">
      <c r="A23511" t="s">
        <v>78</v>
      </c>
      <c r="B23511">
        <v>2019</v>
      </c>
      <c r="C23511" t="s">
        <v>15</v>
      </c>
      <c r="D23511" t="s">
        <v>1</v>
      </c>
      <c r="E23511">
        <v>299.90493150684927</v>
      </c>
      <c r="F23511" t="s">
        <v>22</v>
      </c>
    </row>
    <row r="23512" spans="1:6" x14ac:dyDescent="0.45">
      <c r="A23512" t="s">
        <v>78</v>
      </c>
      <c r="B23512">
        <v>2019</v>
      </c>
      <c r="C23512" t="s">
        <v>15</v>
      </c>
      <c r="D23512" t="s">
        <v>2</v>
      </c>
      <c r="E23512">
        <v>392.45863013698624</v>
      </c>
      <c r="F23512" t="s">
        <v>22</v>
      </c>
    </row>
    <row r="23513" spans="1:6" x14ac:dyDescent="0.45">
      <c r="A23513" t="s">
        <v>78</v>
      </c>
      <c r="B23513">
        <v>2019</v>
      </c>
      <c r="C23513" t="s">
        <v>15</v>
      </c>
      <c r="D23513" t="s">
        <v>3</v>
      </c>
      <c r="E23513">
        <v>0</v>
      </c>
      <c r="F23513" t="s">
        <v>22</v>
      </c>
    </row>
    <row r="23514" spans="1:6" x14ac:dyDescent="0.45">
      <c r="A23514" t="s">
        <v>78</v>
      </c>
      <c r="B23514">
        <v>2019</v>
      </c>
      <c r="C23514" t="s">
        <v>15</v>
      </c>
      <c r="D23514" t="s">
        <v>4</v>
      </c>
      <c r="E23514">
        <v>55.512876712328762</v>
      </c>
      <c r="F23514" t="s">
        <v>22</v>
      </c>
    </row>
    <row r="23515" spans="1:6" x14ac:dyDescent="0.45">
      <c r="A23515" t="s">
        <v>78</v>
      </c>
      <c r="B23515">
        <v>2019</v>
      </c>
      <c r="C23515" t="s">
        <v>5</v>
      </c>
      <c r="D23515" t="s">
        <v>5</v>
      </c>
      <c r="E23515">
        <v>1056.3887671232874</v>
      </c>
      <c r="F23515" t="s">
        <v>22</v>
      </c>
    </row>
    <row r="23516" spans="1:6" x14ac:dyDescent="0.45">
      <c r="A23516" t="s">
        <v>78</v>
      </c>
      <c r="B23516">
        <v>2019</v>
      </c>
      <c r="C23516" t="s">
        <v>16</v>
      </c>
      <c r="D23516" t="s">
        <v>6</v>
      </c>
      <c r="E23516">
        <v>0</v>
      </c>
      <c r="F23516" t="s">
        <v>22</v>
      </c>
    </row>
    <row r="23517" spans="1:6" x14ac:dyDescent="0.45">
      <c r="A23517" t="s">
        <v>78</v>
      </c>
      <c r="B23517">
        <v>2019</v>
      </c>
      <c r="C23517" t="s">
        <v>16</v>
      </c>
      <c r="D23517" t="s">
        <v>7</v>
      </c>
      <c r="E23517">
        <v>0</v>
      </c>
      <c r="F23517" t="s">
        <v>22</v>
      </c>
    </row>
    <row r="23518" spans="1:6" x14ac:dyDescent="0.45">
      <c r="A23518" t="s">
        <v>78</v>
      </c>
      <c r="B23518">
        <v>2019</v>
      </c>
      <c r="C23518" t="s">
        <v>17</v>
      </c>
      <c r="D23518" t="s">
        <v>8</v>
      </c>
      <c r="E23518">
        <v>963.15808219178075</v>
      </c>
      <c r="F23518" t="s">
        <v>22</v>
      </c>
    </row>
    <row r="23519" spans="1:6" x14ac:dyDescent="0.45">
      <c r="A23519" t="s">
        <v>78</v>
      </c>
      <c r="B23519">
        <v>2019</v>
      </c>
      <c r="C23519" t="s">
        <v>18</v>
      </c>
      <c r="D23519" t="s">
        <v>9</v>
      </c>
      <c r="E23519">
        <v>259.28575342465751</v>
      </c>
      <c r="F23519" t="s">
        <v>22</v>
      </c>
    </row>
    <row r="23520" spans="1:6" x14ac:dyDescent="0.45">
      <c r="A23520" t="s">
        <v>78</v>
      </c>
      <c r="B23520">
        <v>2019</v>
      </c>
      <c r="C23520" t="s">
        <v>18</v>
      </c>
      <c r="D23520" t="s">
        <v>10</v>
      </c>
      <c r="E23520">
        <v>0</v>
      </c>
      <c r="F23520" t="s">
        <v>22</v>
      </c>
    </row>
    <row r="23521" spans="1:6" x14ac:dyDescent="0.45">
      <c r="A23521" t="s">
        <v>78</v>
      </c>
      <c r="B23521">
        <v>2019</v>
      </c>
      <c r="C23521" t="s">
        <v>18</v>
      </c>
      <c r="D23521" t="s">
        <v>19</v>
      </c>
      <c r="E23521">
        <v>0</v>
      </c>
      <c r="F23521" t="s">
        <v>23</v>
      </c>
    </row>
    <row r="23522" spans="1:6" x14ac:dyDescent="0.45">
      <c r="A23522" t="s">
        <v>78</v>
      </c>
      <c r="B23522">
        <v>2020</v>
      </c>
      <c r="C23522" t="s">
        <v>15</v>
      </c>
      <c r="D23522" t="s">
        <v>0</v>
      </c>
      <c r="E23522">
        <v>322.23306010928957</v>
      </c>
      <c r="F23522" t="s">
        <v>22</v>
      </c>
    </row>
    <row r="23523" spans="1:6" x14ac:dyDescent="0.45">
      <c r="A23523" t="s">
        <v>78</v>
      </c>
      <c r="B23523">
        <v>2020</v>
      </c>
      <c r="C23523" t="s">
        <v>15</v>
      </c>
      <c r="D23523" t="s">
        <v>1</v>
      </c>
      <c r="E23523">
        <v>314.13142076502731</v>
      </c>
      <c r="F23523" t="s">
        <v>22</v>
      </c>
    </row>
    <row r="23524" spans="1:6" x14ac:dyDescent="0.45">
      <c r="A23524" t="s">
        <v>78</v>
      </c>
      <c r="B23524">
        <v>2020</v>
      </c>
      <c r="C23524" t="s">
        <v>15</v>
      </c>
      <c r="D23524" t="s">
        <v>2</v>
      </c>
      <c r="E23524">
        <v>411.44754098360659</v>
      </c>
      <c r="F23524" t="s">
        <v>22</v>
      </c>
    </row>
    <row r="23525" spans="1:6" x14ac:dyDescent="0.45">
      <c r="A23525" t="s">
        <v>78</v>
      </c>
      <c r="B23525">
        <v>2020</v>
      </c>
      <c r="C23525" t="s">
        <v>15</v>
      </c>
      <c r="D23525" t="s">
        <v>3</v>
      </c>
      <c r="E23525">
        <v>0</v>
      </c>
      <c r="F23525" t="s">
        <v>22</v>
      </c>
    </row>
    <row r="23526" spans="1:6" x14ac:dyDescent="0.45">
      <c r="A23526" t="s">
        <v>78</v>
      </c>
      <c r="B23526">
        <v>2020</v>
      </c>
      <c r="C23526" t="s">
        <v>15</v>
      </c>
      <c r="D23526" t="s">
        <v>4</v>
      </c>
      <c r="E23526">
        <v>41.472677595628411</v>
      </c>
      <c r="F23526" t="s">
        <v>22</v>
      </c>
    </row>
    <row r="23527" spans="1:6" x14ac:dyDescent="0.45">
      <c r="A23527" t="s">
        <v>78</v>
      </c>
      <c r="B23527">
        <v>2020</v>
      </c>
      <c r="C23527" t="s">
        <v>5</v>
      </c>
      <c r="D23527" t="s">
        <v>5</v>
      </c>
      <c r="E23527">
        <v>1089.2846994535521</v>
      </c>
      <c r="F23527" t="s">
        <v>22</v>
      </c>
    </row>
    <row r="23528" spans="1:6" x14ac:dyDescent="0.45">
      <c r="A23528" t="s">
        <v>78</v>
      </c>
      <c r="B23528">
        <v>2020</v>
      </c>
      <c r="C23528" t="s">
        <v>16</v>
      </c>
      <c r="D23528" t="s">
        <v>6</v>
      </c>
      <c r="E23528">
        <v>0</v>
      </c>
      <c r="F23528" t="s">
        <v>22</v>
      </c>
    </row>
    <row r="23529" spans="1:6" x14ac:dyDescent="0.45">
      <c r="A23529" t="s">
        <v>78</v>
      </c>
      <c r="B23529">
        <v>2020</v>
      </c>
      <c r="C23529" t="s">
        <v>16</v>
      </c>
      <c r="D23529" t="s">
        <v>7</v>
      </c>
      <c r="E23529">
        <v>0</v>
      </c>
      <c r="F23529" t="s">
        <v>22</v>
      </c>
    </row>
    <row r="23530" spans="1:6" x14ac:dyDescent="0.45">
      <c r="A23530" t="s">
        <v>78</v>
      </c>
      <c r="B23530">
        <v>2020</v>
      </c>
      <c r="C23530" t="s">
        <v>17</v>
      </c>
      <c r="D23530" t="s">
        <v>8</v>
      </c>
      <c r="E23530">
        <v>859.73825136612004</v>
      </c>
      <c r="F23530" t="s">
        <v>22</v>
      </c>
    </row>
    <row r="23531" spans="1:6" x14ac:dyDescent="0.45">
      <c r="A23531" t="s">
        <v>78</v>
      </c>
      <c r="B23531">
        <v>2020</v>
      </c>
      <c r="C23531" t="s">
        <v>18</v>
      </c>
      <c r="D23531" t="s">
        <v>9</v>
      </c>
      <c r="E23531">
        <v>206.78469945355187</v>
      </c>
      <c r="F23531" t="s">
        <v>22</v>
      </c>
    </row>
    <row r="23532" spans="1:6" x14ac:dyDescent="0.45">
      <c r="A23532" t="s">
        <v>78</v>
      </c>
      <c r="B23532">
        <v>2020</v>
      </c>
      <c r="C23532" t="s">
        <v>18</v>
      </c>
      <c r="D23532" t="s">
        <v>10</v>
      </c>
      <c r="E23532">
        <v>0</v>
      </c>
      <c r="F23532" t="s">
        <v>22</v>
      </c>
    </row>
    <row r="23533" spans="1:6" x14ac:dyDescent="0.45">
      <c r="A23533" t="s">
        <v>78</v>
      </c>
      <c r="B23533">
        <v>2020</v>
      </c>
      <c r="C23533" t="s">
        <v>18</v>
      </c>
      <c r="D23533" t="s">
        <v>19</v>
      </c>
      <c r="E23533">
        <v>0</v>
      </c>
      <c r="F23533" t="s">
        <v>23</v>
      </c>
    </row>
    <row r="23534" spans="1:6" x14ac:dyDescent="0.45">
      <c r="A23534" t="s">
        <v>78</v>
      </c>
      <c r="B23534">
        <v>2021</v>
      </c>
      <c r="C23534" t="s">
        <v>15</v>
      </c>
      <c r="D23534" t="s">
        <v>0</v>
      </c>
      <c r="E23534">
        <v>317.99013698630137</v>
      </c>
      <c r="F23534" t="s">
        <v>22</v>
      </c>
    </row>
    <row r="23535" spans="1:6" x14ac:dyDescent="0.45">
      <c r="A23535" t="s">
        <v>78</v>
      </c>
      <c r="B23535">
        <v>2021</v>
      </c>
      <c r="C23535" t="s">
        <v>15</v>
      </c>
      <c r="D23535" t="s">
        <v>1</v>
      </c>
      <c r="E23535">
        <v>333.46410958904107</v>
      </c>
      <c r="F23535" t="s">
        <v>22</v>
      </c>
    </row>
    <row r="23536" spans="1:6" x14ac:dyDescent="0.45">
      <c r="A23536" t="s">
        <v>78</v>
      </c>
      <c r="B23536">
        <v>2021</v>
      </c>
      <c r="C23536" t="s">
        <v>15</v>
      </c>
      <c r="D23536" t="s">
        <v>2</v>
      </c>
      <c r="E23536">
        <v>469.34493150684926</v>
      </c>
      <c r="F23536" t="s">
        <v>22</v>
      </c>
    </row>
    <row r="23537" spans="1:6" x14ac:dyDescent="0.45">
      <c r="A23537" t="s">
        <v>78</v>
      </c>
      <c r="B23537">
        <v>2021</v>
      </c>
      <c r="C23537" t="s">
        <v>15</v>
      </c>
      <c r="D23537" t="s">
        <v>3</v>
      </c>
      <c r="E23537">
        <v>1</v>
      </c>
      <c r="F23537" t="s">
        <v>22</v>
      </c>
    </row>
    <row r="23538" spans="1:6" x14ac:dyDescent="0.45">
      <c r="A23538" t="s">
        <v>78</v>
      </c>
      <c r="B23538">
        <v>2021</v>
      </c>
      <c r="C23538" t="s">
        <v>15</v>
      </c>
      <c r="D23538" t="s">
        <v>4</v>
      </c>
      <c r="E23538">
        <v>36.653972602739721</v>
      </c>
      <c r="F23538" t="s">
        <v>22</v>
      </c>
    </row>
    <row r="23539" spans="1:6" x14ac:dyDescent="0.45">
      <c r="A23539" t="s">
        <v>78</v>
      </c>
      <c r="B23539">
        <v>2021</v>
      </c>
      <c r="C23539" t="s">
        <v>5</v>
      </c>
      <c r="D23539" t="s">
        <v>5</v>
      </c>
      <c r="E23539">
        <v>1158.4531506849314</v>
      </c>
      <c r="F23539" t="s">
        <v>22</v>
      </c>
    </row>
    <row r="23540" spans="1:6" x14ac:dyDescent="0.45">
      <c r="A23540" t="s">
        <v>78</v>
      </c>
      <c r="B23540">
        <v>2021</v>
      </c>
      <c r="C23540" t="s">
        <v>16</v>
      </c>
      <c r="D23540" t="s">
        <v>6</v>
      </c>
      <c r="E23540">
        <v>0</v>
      </c>
      <c r="F23540" t="s">
        <v>22</v>
      </c>
    </row>
    <row r="23541" spans="1:6" x14ac:dyDescent="0.45">
      <c r="A23541" t="s">
        <v>78</v>
      </c>
      <c r="B23541">
        <v>2021</v>
      </c>
      <c r="C23541" t="s">
        <v>16</v>
      </c>
      <c r="D23541" t="s">
        <v>7</v>
      </c>
      <c r="E23541">
        <v>0</v>
      </c>
      <c r="F23541" t="s">
        <v>22</v>
      </c>
    </row>
    <row r="23542" spans="1:6" x14ac:dyDescent="0.45">
      <c r="A23542" t="s">
        <v>78</v>
      </c>
      <c r="B23542">
        <v>2021</v>
      </c>
      <c r="C23542" t="s">
        <v>17</v>
      </c>
      <c r="D23542" t="s">
        <v>8</v>
      </c>
      <c r="E23542">
        <v>864.41479452054784</v>
      </c>
      <c r="F23542" t="s">
        <v>22</v>
      </c>
    </row>
    <row r="23543" spans="1:6" x14ac:dyDescent="0.45">
      <c r="A23543" t="s">
        <v>78</v>
      </c>
      <c r="B23543">
        <v>2021</v>
      </c>
      <c r="C23543" t="s">
        <v>18</v>
      </c>
      <c r="D23543" t="s">
        <v>9</v>
      </c>
      <c r="E23543">
        <v>344.77945205479449</v>
      </c>
      <c r="F23543" t="s">
        <v>22</v>
      </c>
    </row>
    <row r="23544" spans="1:6" x14ac:dyDescent="0.45">
      <c r="A23544" t="s">
        <v>78</v>
      </c>
      <c r="B23544">
        <v>2021</v>
      </c>
      <c r="C23544" t="s">
        <v>18</v>
      </c>
      <c r="D23544" t="s">
        <v>10</v>
      </c>
      <c r="E23544">
        <v>0</v>
      </c>
      <c r="F23544" t="s">
        <v>22</v>
      </c>
    </row>
    <row r="23545" spans="1:6" x14ac:dyDescent="0.45">
      <c r="A23545" t="s">
        <v>78</v>
      </c>
      <c r="B23545">
        <v>2021</v>
      </c>
      <c r="C23545" t="s">
        <v>18</v>
      </c>
      <c r="D23545" t="s">
        <v>19</v>
      </c>
      <c r="E23545">
        <v>0</v>
      </c>
      <c r="F23545" t="s">
        <v>23</v>
      </c>
    </row>
    <row r="23546" spans="1:6" x14ac:dyDescent="0.45">
      <c r="A23546" t="s">
        <v>78</v>
      </c>
      <c r="B23546">
        <v>2022</v>
      </c>
      <c r="C23546" t="s">
        <v>15</v>
      </c>
      <c r="D23546" t="s">
        <v>0</v>
      </c>
      <c r="E23546">
        <v>296.32657534246573</v>
      </c>
      <c r="F23546" t="s">
        <v>22</v>
      </c>
    </row>
    <row r="23547" spans="1:6" x14ac:dyDescent="0.45">
      <c r="A23547" t="s">
        <v>78</v>
      </c>
      <c r="B23547">
        <v>2022</v>
      </c>
      <c r="C23547" t="s">
        <v>15</v>
      </c>
      <c r="D23547" t="s">
        <v>1</v>
      </c>
      <c r="E23547">
        <v>213.34739726027391</v>
      </c>
      <c r="F23547" t="s">
        <v>22</v>
      </c>
    </row>
    <row r="23548" spans="1:6" x14ac:dyDescent="0.45">
      <c r="A23548" t="s">
        <v>78</v>
      </c>
      <c r="B23548">
        <v>2022</v>
      </c>
      <c r="C23548" t="s">
        <v>15</v>
      </c>
      <c r="D23548" t="s">
        <v>2</v>
      </c>
      <c r="E23548">
        <v>411.1241095890411</v>
      </c>
      <c r="F23548" t="s">
        <v>22</v>
      </c>
    </row>
    <row r="23549" spans="1:6" x14ac:dyDescent="0.45">
      <c r="A23549" t="s">
        <v>78</v>
      </c>
      <c r="B23549">
        <v>2022</v>
      </c>
      <c r="C23549" t="s">
        <v>15</v>
      </c>
      <c r="D23549" t="s">
        <v>3</v>
      </c>
      <c r="E23549">
        <v>2</v>
      </c>
      <c r="F23549" t="s">
        <v>22</v>
      </c>
    </row>
    <row r="23550" spans="1:6" x14ac:dyDescent="0.45">
      <c r="A23550" t="s">
        <v>78</v>
      </c>
      <c r="B23550">
        <v>2022</v>
      </c>
      <c r="C23550" t="s">
        <v>15</v>
      </c>
      <c r="D23550" t="s">
        <v>4</v>
      </c>
      <c r="E23550">
        <v>35.396712328767123</v>
      </c>
      <c r="F23550" t="s">
        <v>22</v>
      </c>
    </row>
    <row r="23551" spans="1:6" x14ac:dyDescent="0.45">
      <c r="A23551" t="s">
        <v>78</v>
      </c>
      <c r="B23551">
        <v>2022</v>
      </c>
      <c r="C23551" t="s">
        <v>5</v>
      </c>
      <c r="D23551" t="s">
        <v>5</v>
      </c>
      <c r="E23551">
        <v>958.19479452054804</v>
      </c>
      <c r="F23551" t="s">
        <v>22</v>
      </c>
    </row>
    <row r="23552" spans="1:6" x14ac:dyDescent="0.45">
      <c r="A23552" t="s">
        <v>78</v>
      </c>
      <c r="B23552">
        <v>2022</v>
      </c>
      <c r="C23552" t="s">
        <v>16</v>
      </c>
      <c r="D23552" t="s">
        <v>6</v>
      </c>
      <c r="E23552">
        <v>0</v>
      </c>
      <c r="F23552" t="s">
        <v>22</v>
      </c>
    </row>
    <row r="23553" spans="1:6" x14ac:dyDescent="0.45">
      <c r="A23553" t="s">
        <v>78</v>
      </c>
      <c r="B23553">
        <v>2022</v>
      </c>
      <c r="C23553" t="s">
        <v>16</v>
      </c>
      <c r="D23553" t="s">
        <v>7</v>
      </c>
      <c r="E23553">
        <v>0</v>
      </c>
      <c r="F23553" t="s">
        <v>22</v>
      </c>
    </row>
    <row r="23554" spans="1:6" x14ac:dyDescent="0.45">
      <c r="A23554" t="s">
        <v>78</v>
      </c>
      <c r="B23554">
        <v>2022</v>
      </c>
      <c r="C23554" t="s">
        <v>17</v>
      </c>
      <c r="D23554" t="s">
        <v>8</v>
      </c>
      <c r="E23554">
        <v>876.21369863013695</v>
      </c>
      <c r="F23554" t="s">
        <v>22</v>
      </c>
    </row>
    <row r="23555" spans="1:6" x14ac:dyDescent="0.45">
      <c r="A23555" t="s">
        <v>78</v>
      </c>
      <c r="B23555">
        <v>2022</v>
      </c>
      <c r="C23555" t="s">
        <v>18</v>
      </c>
      <c r="D23555" t="s">
        <v>9</v>
      </c>
      <c r="E23555">
        <v>287</v>
      </c>
      <c r="F23555" t="s">
        <v>22</v>
      </c>
    </row>
    <row r="23556" spans="1:6" x14ac:dyDescent="0.45">
      <c r="A23556" t="s">
        <v>78</v>
      </c>
      <c r="B23556">
        <v>2022</v>
      </c>
      <c r="C23556" t="s">
        <v>18</v>
      </c>
      <c r="D23556" t="s">
        <v>10</v>
      </c>
      <c r="E23556">
        <v>0</v>
      </c>
      <c r="F23556" t="s">
        <v>22</v>
      </c>
    </row>
    <row r="23557" spans="1:6" x14ac:dyDescent="0.45">
      <c r="A23557" t="s">
        <v>78</v>
      </c>
      <c r="B23557">
        <v>2022</v>
      </c>
      <c r="C23557" t="s">
        <v>18</v>
      </c>
      <c r="D23557" t="s">
        <v>19</v>
      </c>
      <c r="E23557">
        <v>0</v>
      </c>
      <c r="F23557" t="s">
        <v>23</v>
      </c>
    </row>
    <row r="23558" spans="1:6" x14ac:dyDescent="0.45">
      <c r="A23558" t="s">
        <v>78</v>
      </c>
      <c r="B23558">
        <v>2023</v>
      </c>
      <c r="C23558" t="s">
        <v>15</v>
      </c>
      <c r="D23558" t="s">
        <v>0</v>
      </c>
      <c r="E23558">
        <v>234.053037020179</v>
      </c>
      <c r="F23558" t="s">
        <v>22</v>
      </c>
    </row>
    <row r="23559" spans="1:6" x14ac:dyDescent="0.45">
      <c r="A23559" t="s">
        <v>78</v>
      </c>
      <c r="B23559">
        <v>2023</v>
      </c>
      <c r="C23559" t="s">
        <v>15</v>
      </c>
      <c r="D23559" t="s">
        <v>1</v>
      </c>
      <c r="E23559">
        <v>236.008059701549</v>
      </c>
      <c r="F23559" t="s">
        <v>22</v>
      </c>
    </row>
    <row r="23560" spans="1:6" x14ac:dyDescent="0.45">
      <c r="A23560" t="s">
        <v>78</v>
      </c>
      <c r="B23560">
        <v>2023</v>
      </c>
      <c r="C23560" t="s">
        <v>15</v>
      </c>
      <c r="D23560" t="s">
        <v>2</v>
      </c>
      <c r="E23560">
        <v>436.30397912500246</v>
      </c>
      <c r="F23560" t="s">
        <v>22</v>
      </c>
    </row>
    <row r="23561" spans="1:6" x14ac:dyDescent="0.45">
      <c r="A23561" t="s">
        <v>78</v>
      </c>
      <c r="B23561">
        <v>2023</v>
      </c>
      <c r="C23561" t="s">
        <v>15</v>
      </c>
      <c r="D23561" t="s">
        <v>3</v>
      </c>
      <c r="E23561">
        <v>1</v>
      </c>
      <c r="F23561" t="s">
        <v>22</v>
      </c>
    </row>
    <row r="23562" spans="1:6" x14ac:dyDescent="0.45">
      <c r="A23562" t="s">
        <v>78</v>
      </c>
      <c r="B23562">
        <v>2023</v>
      </c>
      <c r="C23562" t="s">
        <v>15</v>
      </c>
      <c r="D23562" t="s">
        <v>4</v>
      </c>
      <c r="E23562">
        <v>19.783316478513356</v>
      </c>
      <c r="F23562" t="s">
        <v>22</v>
      </c>
    </row>
    <row r="23563" spans="1:6" x14ac:dyDescent="0.45">
      <c r="A23563" t="s">
        <v>78</v>
      </c>
      <c r="B23563">
        <v>2023</v>
      </c>
      <c r="C23563" t="s">
        <v>5</v>
      </c>
      <c r="D23563" t="s">
        <v>5</v>
      </c>
      <c r="E23563">
        <v>927.14839232524389</v>
      </c>
      <c r="F23563" t="s">
        <v>22</v>
      </c>
    </row>
    <row r="23564" spans="1:6" x14ac:dyDescent="0.45">
      <c r="A23564" t="s">
        <v>78</v>
      </c>
      <c r="B23564">
        <v>2023</v>
      </c>
      <c r="C23564" t="s">
        <v>16</v>
      </c>
      <c r="D23564" t="s">
        <v>6</v>
      </c>
      <c r="E23564">
        <v>0</v>
      </c>
      <c r="F23564" t="s">
        <v>22</v>
      </c>
    </row>
    <row r="23565" spans="1:6" x14ac:dyDescent="0.45">
      <c r="A23565" t="s">
        <v>78</v>
      </c>
      <c r="B23565">
        <v>2023</v>
      </c>
      <c r="C23565" t="s">
        <v>16</v>
      </c>
      <c r="D23565" t="s">
        <v>7</v>
      </c>
      <c r="E23565">
        <v>0</v>
      </c>
      <c r="F23565" t="s">
        <v>22</v>
      </c>
    </row>
    <row r="23566" spans="1:6" x14ac:dyDescent="0.45">
      <c r="A23566" t="s">
        <v>78</v>
      </c>
      <c r="B23566">
        <v>2023</v>
      </c>
      <c r="C23566" t="s">
        <v>17</v>
      </c>
      <c r="D23566" t="s">
        <v>8</v>
      </c>
      <c r="E23566">
        <v>897.44917946748592</v>
      </c>
      <c r="F23566" t="s">
        <v>22</v>
      </c>
    </row>
    <row r="23567" spans="1:6" x14ac:dyDescent="0.45">
      <c r="A23567" t="s">
        <v>78</v>
      </c>
      <c r="B23567">
        <v>2023</v>
      </c>
      <c r="C23567" t="s">
        <v>18</v>
      </c>
      <c r="D23567" t="s">
        <v>9</v>
      </c>
      <c r="E23567">
        <v>98.542549201225427</v>
      </c>
      <c r="F23567" t="s">
        <v>22</v>
      </c>
    </row>
    <row r="23568" spans="1:6" x14ac:dyDescent="0.45">
      <c r="A23568" t="s">
        <v>78</v>
      </c>
      <c r="B23568">
        <v>2023</v>
      </c>
      <c r="C23568" t="s">
        <v>18</v>
      </c>
      <c r="D23568" t="s">
        <v>10</v>
      </c>
      <c r="E23568">
        <v>0</v>
      </c>
      <c r="F23568" t="s">
        <v>22</v>
      </c>
    </row>
    <row r="23569" spans="1:6" x14ac:dyDescent="0.45">
      <c r="A23569" t="s">
        <v>78</v>
      </c>
      <c r="B23569">
        <v>2023</v>
      </c>
      <c r="C23569" t="s">
        <v>18</v>
      </c>
      <c r="D23569" t="s">
        <v>19</v>
      </c>
      <c r="E23569">
        <v>0</v>
      </c>
      <c r="F23569" t="s">
        <v>23</v>
      </c>
    </row>
    <row r="23570" spans="1:6" x14ac:dyDescent="0.45">
      <c r="A23570" t="s">
        <v>78</v>
      </c>
      <c r="B23570">
        <v>2024</v>
      </c>
      <c r="C23570" t="s">
        <v>15</v>
      </c>
      <c r="D23570" t="s">
        <v>0</v>
      </c>
      <c r="E23570">
        <v>245.48950028658743</v>
      </c>
      <c r="F23570" t="s">
        <v>22</v>
      </c>
    </row>
    <row r="23571" spans="1:6" x14ac:dyDescent="0.45">
      <c r="A23571" t="s">
        <v>78</v>
      </c>
      <c r="B23571">
        <v>2024</v>
      </c>
      <c r="C23571" t="s">
        <v>15</v>
      </c>
      <c r="D23571" t="s">
        <v>1</v>
      </c>
      <c r="E23571">
        <v>244.128240556332</v>
      </c>
      <c r="F23571" t="s">
        <v>22</v>
      </c>
    </row>
    <row r="23572" spans="1:6" x14ac:dyDescent="0.45">
      <c r="A23572" t="s">
        <v>78</v>
      </c>
      <c r="B23572">
        <v>2024</v>
      </c>
      <c r="C23572" t="s">
        <v>15</v>
      </c>
      <c r="D23572" t="s">
        <v>2</v>
      </c>
      <c r="E23572">
        <v>446.94362293845359</v>
      </c>
      <c r="F23572" t="s">
        <v>22</v>
      </c>
    </row>
    <row r="23573" spans="1:6" x14ac:dyDescent="0.45">
      <c r="A23573" t="s">
        <v>78</v>
      </c>
      <c r="B23573">
        <v>2024</v>
      </c>
      <c r="C23573" t="s">
        <v>15</v>
      </c>
      <c r="D23573" t="s">
        <v>3</v>
      </c>
      <c r="E23573">
        <v>1</v>
      </c>
      <c r="F23573" t="s">
        <v>22</v>
      </c>
    </row>
    <row r="23574" spans="1:6" x14ac:dyDescent="0.45">
      <c r="A23574" t="s">
        <v>78</v>
      </c>
      <c r="B23574">
        <v>2024</v>
      </c>
      <c r="C23574" t="s">
        <v>15</v>
      </c>
      <c r="D23574" t="s">
        <v>4</v>
      </c>
      <c r="E23574">
        <v>18.7758924681116</v>
      </c>
      <c r="F23574" t="s">
        <v>22</v>
      </c>
    </row>
    <row r="23575" spans="1:6" x14ac:dyDescent="0.45">
      <c r="A23575" t="s">
        <v>78</v>
      </c>
      <c r="B23575">
        <v>2024</v>
      </c>
      <c r="C23575" t="s">
        <v>5</v>
      </c>
      <c r="D23575" t="s">
        <v>5</v>
      </c>
      <c r="E23575">
        <v>956.33725624948465</v>
      </c>
      <c r="F23575" t="s">
        <v>22</v>
      </c>
    </row>
    <row r="23576" spans="1:6" x14ac:dyDescent="0.45">
      <c r="A23576" t="s">
        <v>78</v>
      </c>
      <c r="B23576">
        <v>2024</v>
      </c>
      <c r="C23576" t="s">
        <v>16</v>
      </c>
      <c r="D23576" t="s">
        <v>6</v>
      </c>
      <c r="E23576">
        <v>0</v>
      </c>
      <c r="F23576" t="s">
        <v>22</v>
      </c>
    </row>
    <row r="23577" spans="1:6" x14ac:dyDescent="0.45">
      <c r="A23577" t="s">
        <v>78</v>
      </c>
      <c r="B23577">
        <v>2024</v>
      </c>
      <c r="C23577" t="s">
        <v>16</v>
      </c>
      <c r="D23577" t="s">
        <v>7</v>
      </c>
      <c r="E23577">
        <v>0</v>
      </c>
      <c r="F23577" t="s">
        <v>22</v>
      </c>
    </row>
    <row r="23578" spans="1:6" x14ac:dyDescent="0.45">
      <c r="A23578" t="s">
        <v>78</v>
      </c>
      <c r="B23578">
        <v>2024</v>
      </c>
      <c r="C23578" t="s">
        <v>17</v>
      </c>
      <c r="D23578" t="s">
        <v>8</v>
      </c>
      <c r="E23578">
        <v>900.26916416575523</v>
      </c>
      <c r="F23578" t="s">
        <v>22</v>
      </c>
    </row>
    <row r="23579" spans="1:6" x14ac:dyDescent="0.45">
      <c r="A23579" t="s">
        <v>78</v>
      </c>
      <c r="B23579">
        <v>2024</v>
      </c>
      <c r="C23579" t="s">
        <v>18</v>
      </c>
      <c r="D23579" t="s">
        <v>9</v>
      </c>
      <c r="E23579">
        <v>103.98362500094908</v>
      </c>
      <c r="F23579" t="s">
        <v>22</v>
      </c>
    </row>
    <row r="23580" spans="1:6" x14ac:dyDescent="0.45">
      <c r="A23580" t="s">
        <v>78</v>
      </c>
      <c r="B23580">
        <v>2024</v>
      </c>
      <c r="C23580" t="s">
        <v>18</v>
      </c>
      <c r="D23580" t="s">
        <v>10</v>
      </c>
      <c r="E23580">
        <v>0</v>
      </c>
      <c r="F23580" t="s">
        <v>22</v>
      </c>
    </row>
    <row r="23581" spans="1:6" x14ac:dyDescent="0.45">
      <c r="A23581" t="s">
        <v>78</v>
      </c>
      <c r="B23581">
        <v>2024</v>
      </c>
      <c r="C23581" t="s">
        <v>18</v>
      </c>
      <c r="D23581" t="s">
        <v>19</v>
      </c>
      <c r="E23581">
        <v>0</v>
      </c>
      <c r="F23581" t="s">
        <v>23</v>
      </c>
    </row>
    <row r="23582" spans="1:6" x14ac:dyDescent="0.45">
      <c r="A23582" t="s">
        <v>78</v>
      </c>
      <c r="B23582">
        <v>2025</v>
      </c>
      <c r="C23582" t="s">
        <v>15</v>
      </c>
      <c r="D23582" t="s">
        <v>0</v>
      </c>
      <c r="E23582">
        <v>249.36317783971839</v>
      </c>
      <c r="F23582" t="s">
        <v>22</v>
      </c>
    </row>
    <row r="23583" spans="1:6" x14ac:dyDescent="0.45">
      <c r="A23583" t="s">
        <v>78</v>
      </c>
      <c r="B23583">
        <v>2025</v>
      </c>
      <c r="C23583" t="s">
        <v>15</v>
      </c>
      <c r="D23583" t="s">
        <v>1</v>
      </c>
      <c r="E23583">
        <v>238.72775207228409</v>
      </c>
      <c r="F23583" t="s">
        <v>22</v>
      </c>
    </row>
    <row r="23584" spans="1:6" x14ac:dyDescent="0.45">
      <c r="A23584" t="s">
        <v>78</v>
      </c>
      <c r="B23584">
        <v>2025</v>
      </c>
      <c r="C23584" t="s">
        <v>15</v>
      </c>
      <c r="D23584" t="s">
        <v>2</v>
      </c>
      <c r="E23584">
        <v>460.41326044822819</v>
      </c>
      <c r="F23584" t="s">
        <v>22</v>
      </c>
    </row>
    <row r="23585" spans="1:6" x14ac:dyDescent="0.45">
      <c r="A23585" t="s">
        <v>78</v>
      </c>
      <c r="B23585">
        <v>2025</v>
      </c>
      <c r="C23585" t="s">
        <v>15</v>
      </c>
      <c r="D23585" t="s">
        <v>3</v>
      </c>
      <c r="E23585">
        <v>1.1666666666666667</v>
      </c>
      <c r="F23585" t="s">
        <v>22</v>
      </c>
    </row>
    <row r="23586" spans="1:6" x14ac:dyDescent="0.45">
      <c r="A23586" t="s">
        <v>78</v>
      </c>
      <c r="B23586">
        <v>2025</v>
      </c>
      <c r="C23586" t="s">
        <v>15</v>
      </c>
      <c r="D23586" t="s">
        <v>4</v>
      </c>
      <c r="E23586">
        <v>15.413397513592525</v>
      </c>
      <c r="F23586" t="s">
        <v>22</v>
      </c>
    </row>
    <row r="23587" spans="1:6" x14ac:dyDescent="0.45">
      <c r="A23587" t="s">
        <v>78</v>
      </c>
      <c r="B23587">
        <v>2025</v>
      </c>
      <c r="C23587" t="s">
        <v>5</v>
      </c>
      <c r="D23587" t="s">
        <v>5</v>
      </c>
      <c r="E23587">
        <v>965.08425454048972</v>
      </c>
      <c r="F23587" t="s">
        <v>22</v>
      </c>
    </row>
    <row r="23588" spans="1:6" x14ac:dyDescent="0.45">
      <c r="A23588" t="s">
        <v>78</v>
      </c>
      <c r="B23588">
        <v>2025</v>
      </c>
      <c r="C23588" t="s">
        <v>16</v>
      </c>
      <c r="D23588" t="s">
        <v>6</v>
      </c>
      <c r="E23588">
        <v>55</v>
      </c>
      <c r="F23588" t="s">
        <v>22</v>
      </c>
    </row>
    <row r="23589" spans="1:6" x14ac:dyDescent="0.45">
      <c r="A23589" t="s">
        <v>78</v>
      </c>
      <c r="B23589">
        <v>2025</v>
      </c>
      <c r="C23589" t="s">
        <v>16</v>
      </c>
      <c r="D23589" t="s">
        <v>7</v>
      </c>
      <c r="E23589">
        <v>0</v>
      </c>
      <c r="F23589" t="s">
        <v>22</v>
      </c>
    </row>
    <row r="23590" spans="1:6" x14ac:dyDescent="0.45">
      <c r="A23590" t="s">
        <v>78</v>
      </c>
      <c r="B23590">
        <v>2025</v>
      </c>
      <c r="C23590" t="s">
        <v>17</v>
      </c>
      <c r="D23590" t="s">
        <v>8</v>
      </c>
      <c r="E23590">
        <v>878.04143930432315</v>
      </c>
      <c r="F23590" t="s">
        <v>22</v>
      </c>
    </row>
    <row r="23591" spans="1:6" x14ac:dyDescent="0.45">
      <c r="A23591" t="s">
        <v>78</v>
      </c>
      <c r="B23591">
        <v>2025</v>
      </c>
      <c r="C23591" t="s">
        <v>18</v>
      </c>
      <c r="D23591" t="s">
        <v>9</v>
      </c>
      <c r="E23591">
        <v>137.17350664699481</v>
      </c>
      <c r="F23591" t="s">
        <v>22</v>
      </c>
    </row>
    <row r="23592" spans="1:6" x14ac:dyDescent="0.45">
      <c r="A23592" t="s">
        <v>78</v>
      </c>
      <c r="B23592">
        <v>2025</v>
      </c>
      <c r="C23592" t="s">
        <v>18</v>
      </c>
      <c r="D23592" t="s">
        <v>10</v>
      </c>
      <c r="E23592">
        <v>0</v>
      </c>
      <c r="F23592" t="s">
        <v>22</v>
      </c>
    </row>
    <row r="23593" spans="1:6" x14ac:dyDescent="0.45">
      <c r="A23593" t="s">
        <v>78</v>
      </c>
      <c r="B23593">
        <v>2025</v>
      </c>
      <c r="C23593" t="s">
        <v>18</v>
      </c>
      <c r="D23593" t="s">
        <v>19</v>
      </c>
      <c r="E23593">
        <v>0</v>
      </c>
      <c r="F23593" t="s">
        <v>23</v>
      </c>
    </row>
    <row r="23594" spans="1:6" x14ac:dyDescent="0.45">
      <c r="A23594" t="s">
        <v>78</v>
      </c>
      <c r="B23594">
        <v>2026</v>
      </c>
      <c r="C23594" t="s">
        <v>15</v>
      </c>
      <c r="D23594" t="s">
        <v>0</v>
      </c>
      <c r="E23594">
        <v>250.97364229725031</v>
      </c>
      <c r="F23594" t="s">
        <v>22</v>
      </c>
    </row>
    <row r="23595" spans="1:6" x14ac:dyDescent="0.45">
      <c r="A23595" t="s">
        <v>78</v>
      </c>
      <c r="B23595">
        <v>2026</v>
      </c>
      <c r="C23595" t="s">
        <v>15</v>
      </c>
      <c r="D23595" t="s">
        <v>1</v>
      </c>
      <c r="E23595">
        <v>241.11502959300697</v>
      </c>
      <c r="F23595" t="s">
        <v>22</v>
      </c>
    </row>
    <row r="23596" spans="1:6" x14ac:dyDescent="0.45">
      <c r="A23596" t="s">
        <v>78</v>
      </c>
      <c r="B23596">
        <v>2026</v>
      </c>
      <c r="C23596" t="s">
        <v>15</v>
      </c>
      <c r="D23596" t="s">
        <v>2</v>
      </c>
      <c r="E23596">
        <v>454.88830132284937</v>
      </c>
      <c r="F23596" t="s">
        <v>22</v>
      </c>
    </row>
    <row r="23597" spans="1:6" x14ac:dyDescent="0.45">
      <c r="A23597" t="s">
        <v>78</v>
      </c>
      <c r="B23597">
        <v>2026</v>
      </c>
      <c r="C23597" t="s">
        <v>15</v>
      </c>
      <c r="D23597" t="s">
        <v>3</v>
      </c>
      <c r="E23597">
        <v>1.1666666666666667</v>
      </c>
      <c r="F23597" t="s">
        <v>22</v>
      </c>
    </row>
    <row r="23598" spans="1:6" x14ac:dyDescent="0.45">
      <c r="A23598" t="s">
        <v>78</v>
      </c>
      <c r="B23598">
        <v>2026</v>
      </c>
      <c r="C23598" t="s">
        <v>15</v>
      </c>
      <c r="D23598" t="s">
        <v>4</v>
      </c>
      <c r="E23598">
        <v>12.02245006060217</v>
      </c>
      <c r="F23598" t="s">
        <v>22</v>
      </c>
    </row>
    <row r="23599" spans="1:6" x14ac:dyDescent="0.45">
      <c r="A23599" t="s">
        <v>78</v>
      </c>
      <c r="B23599">
        <v>2026</v>
      </c>
      <c r="C23599" t="s">
        <v>5</v>
      </c>
      <c r="D23599" t="s">
        <v>5</v>
      </c>
      <c r="E23599">
        <v>960.16608994037551</v>
      </c>
      <c r="F23599" t="s">
        <v>22</v>
      </c>
    </row>
    <row r="23600" spans="1:6" x14ac:dyDescent="0.45">
      <c r="A23600" t="s">
        <v>78</v>
      </c>
      <c r="B23600">
        <v>2026</v>
      </c>
      <c r="C23600" t="s">
        <v>16</v>
      </c>
      <c r="D23600" t="s">
        <v>6</v>
      </c>
      <c r="E23600">
        <v>55</v>
      </c>
      <c r="F23600" t="s">
        <v>22</v>
      </c>
    </row>
    <row r="23601" spans="1:6" x14ac:dyDescent="0.45">
      <c r="A23601" t="s">
        <v>78</v>
      </c>
      <c r="B23601">
        <v>2026</v>
      </c>
      <c r="C23601" t="s">
        <v>16</v>
      </c>
      <c r="D23601" t="s">
        <v>7</v>
      </c>
      <c r="E23601">
        <v>0</v>
      </c>
      <c r="F23601" t="s">
        <v>22</v>
      </c>
    </row>
    <row r="23602" spans="1:6" x14ac:dyDescent="0.45">
      <c r="A23602" t="s">
        <v>78</v>
      </c>
      <c r="B23602">
        <v>2026</v>
      </c>
      <c r="C23602" t="s">
        <v>17</v>
      </c>
      <c r="D23602" t="s">
        <v>8</v>
      </c>
      <c r="E23602">
        <v>856.36251892513008</v>
      </c>
      <c r="F23602" t="s">
        <v>22</v>
      </c>
    </row>
    <row r="23603" spans="1:6" x14ac:dyDescent="0.45">
      <c r="A23603" t="s">
        <v>78</v>
      </c>
      <c r="B23603">
        <v>2026</v>
      </c>
      <c r="C23603" t="s">
        <v>18</v>
      </c>
      <c r="D23603" t="s">
        <v>9</v>
      </c>
      <c r="E23603">
        <v>154.04522463785389</v>
      </c>
      <c r="F23603" t="s">
        <v>22</v>
      </c>
    </row>
    <row r="23604" spans="1:6" x14ac:dyDescent="0.45">
      <c r="A23604" t="s">
        <v>78</v>
      </c>
      <c r="B23604">
        <v>2026</v>
      </c>
      <c r="C23604" t="s">
        <v>18</v>
      </c>
      <c r="D23604" t="s">
        <v>10</v>
      </c>
      <c r="E23604">
        <v>0</v>
      </c>
      <c r="F23604" t="s">
        <v>22</v>
      </c>
    </row>
    <row r="23605" spans="1:6" x14ac:dyDescent="0.45">
      <c r="A23605" t="s">
        <v>78</v>
      </c>
      <c r="B23605">
        <v>2026</v>
      </c>
      <c r="C23605" t="s">
        <v>18</v>
      </c>
      <c r="D23605" t="s">
        <v>19</v>
      </c>
      <c r="E23605">
        <v>0</v>
      </c>
      <c r="F23605" t="s">
        <v>23</v>
      </c>
    </row>
    <row r="23606" spans="1:6" x14ac:dyDescent="0.45">
      <c r="A23606" t="s">
        <v>78</v>
      </c>
      <c r="B23606">
        <v>2027</v>
      </c>
      <c r="C23606" t="s">
        <v>15</v>
      </c>
      <c r="D23606" t="s">
        <v>0</v>
      </c>
      <c r="E23606">
        <v>252.5945076318942</v>
      </c>
      <c r="F23606" t="s">
        <v>22</v>
      </c>
    </row>
    <row r="23607" spans="1:6" x14ac:dyDescent="0.45">
      <c r="A23607" t="s">
        <v>78</v>
      </c>
      <c r="B23607">
        <v>2027</v>
      </c>
      <c r="C23607" t="s">
        <v>15</v>
      </c>
      <c r="D23607" t="s">
        <v>1</v>
      </c>
      <c r="E23607">
        <v>243.52617988893701</v>
      </c>
      <c r="F23607" t="s">
        <v>22</v>
      </c>
    </row>
    <row r="23608" spans="1:6" x14ac:dyDescent="0.45">
      <c r="A23608" t="s">
        <v>78</v>
      </c>
      <c r="B23608">
        <v>2027</v>
      </c>
      <c r="C23608" t="s">
        <v>15</v>
      </c>
      <c r="D23608" t="s">
        <v>2</v>
      </c>
      <c r="E23608">
        <v>449.42964170697519</v>
      </c>
      <c r="F23608" t="s">
        <v>22</v>
      </c>
    </row>
    <row r="23609" spans="1:6" x14ac:dyDescent="0.45">
      <c r="A23609" t="s">
        <v>78</v>
      </c>
      <c r="B23609">
        <v>2027</v>
      </c>
      <c r="C23609" t="s">
        <v>15</v>
      </c>
      <c r="D23609" t="s">
        <v>3</v>
      </c>
      <c r="E23609">
        <v>1.1643333333333334</v>
      </c>
      <c r="F23609" t="s">
        <v>22</v>
      </c>
    </row>
    <row r="23610" spans="1:6" x14ac:dyDescent="0.45">
      <c r="A23610" t="s">
        <v>78</v>
      </c>
      <c r="B23610">
        <v>2027</v>
      </c>
      <c r="C23610" t="s">
        <v>15</v>
      </c>
      <c r="D23610" t="s">
        <v>4</v>
      </c>
      <c r="E23610">
        <v>9.3775110472696923</v>
      </c>
      <c r="F23610" t="s">
        <v>22</v>
      </c>
    </row>
    <row r="23611" spans="1:6" x14ac:dyDescent="0.45">
      <c r="A23611" t="s">
        <v>78</v>
      </c>
      <c r="B23611">
        <v>2027</v>
      </c>
      <c r="C23611" t="s">
        <v>5</v>
      </c>
      <c r="D23611" t="s">
        <v>5</v>
      </c>
      <c r="E23611">
        <v>956.09217360840944</v>
      </c>
      <c r="F23611" t="s">
        <v>22</v>
      </c>
    </row>
    <row r="23612" spans="1:6" x14ac:dyDescent="0.45">
      <c r="A23612" t="s">
        <v>78</v>
      </c>
      <c r="B23612">
        <v>2027</v>
      </c>
      <c r="C23612" t="s">
        <v>16</v>
      </c>
      <c r="D23612" t="s">
        <v>6</v>
      </c>
      <c r="E23612">
        <v>270.42413104212289</v>
      </c>
      <c r="F23612" t="s">
        <v>22</v>
      </c>
    </row>
    <row r="23613" spans="1:6" x14ac:dyDescent="0.45">
      <c r="A23613" t="s">
        <v>78</v>
      </c>
      <c r="B23613">
        <v>2027</v>
      </c>
      <c r="C23613" t="s">
        <v>16</v>
      </c>
      <c r="D23613" t="s">
        <v>7</v>
      </c>
      <c r="E23613">
        <v>0</v>
      </c>
      <c r="F23613" t="s">
        <v>22</v>
      </c>
    </row>
    <row r="23614" spans="1:6" x14ac:dyDescent="0.45">
      <c r="A23614" t="s">
        <v>78</v>
      </c>
      <c r="B23614">
        <v>2027</v>
      </c>
      <c r="C23614" t="s">
        <v>17</v>
      </c>
      <c r="D23614" t="s">
        <v>8</v>
      </c>
      <c r="E23614">
        <v>1035.21885299723</v>
      </c>
      <c r="F23614" t="s">
        <v>22</v>
      </c>
    </row>
    <row r="23615" spans="1:6" x14ac:dyDescent="0.45">
      <c r="A23615" t="s">
        <v>78</v>
      </c>
      <c r="B23615">
        <v>2027</v>
      </c>
      <c r="C23615" t="s">
        <v>18</v>
      </c>
      <c r="D23615" t="s">
        <v>9</v>
      </c>
      <c r="E23615">
        <v>186.60036478727611</v>
      </c>
      <c r="F23615" t="s">
        <v>22</v>
      </c>
    </row>
    <row r="23616" spans="1:6" x14ac:dyDescent="0.45">
      <c r="A23616" t="s">
        <v>78</v>
      </c>
      <c r="B23616">
        <v>2027</v>
      </c>
      <c r="C23616" t="s">
        <v>18</v>
      </c>
      <c r="D23616" t="s">
        <v>10</v>
      </c>
      <c r="E23616">
        <v>0</v>
      </c>
      <c r="F23616" t="s">
        <v>22</v>
      </c>
    </row>
    <row r="23617" spans="1:6" x14ac:dyDescent="0.45">
      <c r="A23617" t="s">
        <v>78</v>
      </c>
      <c r="B23617">
        <v>2027</v>
      </c>
      <c r="C23617" t="s">
        <v>18</v>
      </c>
      <c r="D23617" t="s">
        <v>19</v>
      </c>
      <c r="E23617">
        <v>0</v>
      </c>
      <c r="F23617" t="s">
        <v>23</v>
      </c>
    </row>
    <row r="23618" spans="1:6" x14ac:dyDescent="0.45">
      <c r="A23618" t="s">
        <v>78</v>
      </c>
      <c r="B23618">
        <v>2028</v>
      </c>
      <c r="C23618" t="s">
        <v>15</v>
      </c>
      <c r="D23618" t="s">
        <v>0</v>
      </c>
      <c r="E23618">
        <v>254.22584101572849</v>
      </c>
      <c r="F23618" t="s">
        <v>22</v>
      </c>
    </row>
    <row r="23619" spans="1:6" x14ac:dyDescent="0.45">
      <c r="A23619" t="s">
        <v>78</v>
      </c>
      <c r="B23619">
        <v>2028</v>
      </c>
      <c r="C23619" t="s">
        <v>15</v>
      </c>
      <c r="D23619" t="s">
        <v>1</v>
      </c>
      <c r="E23619">
        <v>245.96144168782641</v>
      </c>
      <c r="F23619" t="s">
        <v>22</v>
      </c>
    </row>
    <row r="23620" spans="1:6" x14ac:dyDescent="0.45">
      <c r="A23620" t="s">
        <v>78</v>
      </c>
      <c r="B23620">
        <v>2028</v>
      </c>
      <c r="C23620" t="s">
        <v>15</v>
      </c>
      <c r="D23620" t="s">
        <v>2</v>
      </c>
      <c r="E23620">
        <v>444.03648600649154</v>
      </c>
      <c r="F23620" t="s">
        <v>22</v>
      </c>
    </row>
    <row r="23621" spans="1:6" x14ac:dyDescent="0.45">
      <c r="A23621" t="s">
        <v>78</v>
      </c>
      <c r="B23621">
        <v>2028</v>
      </c>
      <c r="C23621" t="s">
        <v>15</v>
      </c>
      <c r="D23621" t="s">
        <v>3</v>
      </c>
      <c r="E23621">
        <v>1.1596760000000002</v>
      </c>
      <c r="F23621" t="s">
        <v>22</v>
      </c>
    </row>
    <row r="23622" spans="1:6" x14ac:dyDescent="0.45">
      <c r="A23622" t="s">
        <v>78</v>
      </c>
      <c r="B23622">
        <v>2028</v>
      </c>
      <c r="C23622" t="s">
        <v>15</v>
      </c>
      <c r="D23622" t="s">
        <v>4</v>
      </c>
      <c r="E23622">
        <v>7.3144586168703603</v>
      </c>
      <c r="F23622" t="s">
        <v>22</v>
      </c>
    </row>
    <row r="23623" spans="1:6" x14ac:dyDescent="0.45">
      <c r="A23623" t="s">
        <v>78</v>
      </c>
      <c r="B23623">
        <v>2028</v>
      </c>
      <c r="C23623" t="s">
        <v>5</v>
      </c>
      <c r="D23623" t="s">
        <v>5</v>
      </c>
      <c r="E23623">
        <v>952.69790332691684</v>
      </c>
      <c r="F23623" t="s">
        <v>22</v>
      </c>
    </row>
    <row r="23624" spans="1:6" x14ac:dyDescent="0.45">
      <c r="A23624" t="s">
        <v>78</v>
      </c>
      <c r="B23624">
        <v>2028</v>
      </c>
      <c r="C23624" t="s">
        <v>16</v>
      </c>
      <c r="D23624" t="s">
        <v>6</v>
      </c>
      <c r="E23624">
        <v>808.11014893926858</v>
      </c>
      <c r="F23624" t="s">
        <v>22</v>
      </c>
    </row>
    <row r="23625" spans="1:6" x14ac:dyDescent="0.45">
      <c r="A23625" t="s">
        <v>78</v>
      </c>
      <c r="B23625">
        <v>2028</v>
      </c>
      <c r="C23625" t="s">
        <v>16</v>
      </c>
      <c r="D23625" t="s">
        <v>7</v>
      </c>
      <c r="E23625">
        <v>0</v>
      </c>
      <c r="F23625" t="s">
        <v>22</v>
      </c>
    </row>
    <row r="23626" spans="1:6" x14ac:dyDescent="0.45">
      <c r="A23626" t="s">
        <v>78</v>
      </c>
      <c r="B23626">
        <v>2028</v>
      </c>
      <c r="C23626" t="s">
        <v>17</v>
      </c>
      <c r="D23626" t="s">
        <v>8</v>
      </c>
      <c r="E23626">
        <v>1549.8972260411333</v>
      </c>
      <c r="F23626" t="s">
        <v>22</v>
      </c>
    </row>
    <row r="23627" spans="1:6" x14ac:dyDescent="0.45">
      <c r="A23627" t="s">
        <v>78</v>
      </c>
      <c r="B23627">
        <v>2028</v>
      </c>
      <c r="C23627" t="s">
        <v>18</v>
      </c>
      <c r="D23627" t="s">
        <v>9</v>
      </c>
      <c r="E23627">
        <v>206.2359385702066</v>
      </c>
      <c r="F23627" t="s">
        <v>22</v>
      </c>
    </row>
    <row r="23628" spans="1:6" x14ac:dyDescent="0.45">
      <c r="A23628" t="s">
        <v>78</v>
      </c>
      <c r="B23628">
        <v>2028</v>
      </c>
      <c r="C23628" t="s">
        <v>18</v>
      </c>
      <c r="D23628" t="s">
        <v>10</v>
      </c>
      <c r="E23628">
        <v>0</v>
      </c>
      <c r="F23628" t="s">
        <v>22</v>
      </c>
    </row>
    <row r="23629" spans="1:6" x14ac:dyDescent="0.45">
      <c r="A23629" t="s">
        <v>78</v>
      </c>
      <c r="B23629">
        <v>2028</v>
      </c>
      <c r="C23629" t="s">
        <v>18</v>
      </c>
      <c r="D23629" t="s">
        <v>19</v>
      </c>
      <c r="E23629">
        <v>0</v>
      </c>
      <c r="F23629" t="s">
        <v>23</v>
      </c>
    </row>
    <row r="23630" spans="1:6" x14ac:dyDescent="0.45">
      <c r="A23630" t="s">
        <v>78</v>
      </c>
      <c r="B23630">
        <v>2029</v>
      </c>
      <c r="C23630" t="s">
        <v>15</v>
      </c>
      <c r="D23630" t="s">
        <v>0</v>
      </c>
      <c r="E23630">
        <v>255.86771005464945</v>
      </c>
      <c r="F23630" t="s">
        <v>22</v>
      </c>
    </row>
    <row r="23631" spans="1:6" x14ac:dyDescent="0.45">
      <c r="A23631" t="s">
        <v>78</v>
      </c>
      <c r="B23631">
        <v>2029</v>
      </c>
      <c r="C23631" t="s">
        <v>15</v>
      </c>
      <c r="D23631" t="s">
        <v>1</v>
      </c>
      <c r="E23631">
        <v>248.42105610470463</v>
      </c>
      <c r="F23631" t="s">
        <v>22</v>
      </c>
    </row>
    <row r="23632" spans="1:6" x14ac:dyDescent="0.45">
      <c r="A23632" t="s">
        <v>78</v>
      </c>
      <c r="B23632">
        <v>2029</v>
      </c>
      <c r="C23632" t="s">
        <v>15</v>
      </c>
      <c r="D23632" t="s">
        <v>2</v>
      </c>
      <c r="E23632">
        <v>438.70804817441359</v>
      </c>
      <c r="F23632" t="s">
        <v>22</v>
      </c>
    </row>
    <row r="23633" spans="1:6" x14ac:dyDescent="0.45">
      <c r="A23633" t="s">
        <v>78</v>
      </c>
      <c r="B23633">
        <v>2029</v>
      </c>
      <c r="C23633" t="s">
        <v>15</v>
      </c>
      <c r="D23633" t="s">
        <v>3</v>
      </c>
      <c r="E23633">
        <v>1.1596760000000002</v>
      </c>
      <c r="F23633" t="s">
        <v>22</v>
      </c>
    </row>
    <row r="23634" spans="1:6" x14ac:dyDescent="0.45">
      <c r="A23634" t="s">
        <v>78</v>
      </c>
      <c r="B23634">
        <v>2029</v>
      </c>
      <c r="C23634" t="s">
        <v>15</v>
      </c>
      <c r="D23634" t="s">
        <v>4</v>
      </c>
      <c r="E23634">
        <v>5.7052777211588808</v>
      </c>
      <c r="F23634" t="s">
        <v>22</v>
      </c>
    </row>
    <row r="23635" spans="1:6" x14ac:dyDescent="0.45">
      <c r="A23635" t="s">
        <v>78</v>
      </c>
      <c r="B23635">
        <v>2029</v>
      </c>
      <c r="C23635" t="s">
        <v>5</v>
      </c>
      <c r="D23635" t="s">
        <v>5</v>
      </c>
      <c r="E23635">
        <v>949.86176805492642</v>
      </c>
      <c r="F23635" t="s">
        <v>22</v>
      </c>
    </row>
    <row r="23636" spans="1:6" x14ac:dyDescent="0.45">
      <c r="A23636" t="s">
        <v>78</v>
      </c>
      <c r="B23636">
        <v>2029</v>
      </c>
      <c r="C23636" t="s">
        <v>16</v>
      </c>
      <c r="D23636" t="s">
        <v>6</v>
      </c>
      <c r="E23636">
        <v>848.93987262216581</v>
      </c>
      <c r="F23636" t="s">
        <v>22</v>
      </c>
    </row>
    <row r="23637" spans="1:6" x14ac:dyDescent="0.45">
      <c r="A23637" t="s">
        <v>78</v>
      </c>
      <c r="B23637">
        <v>2029</v>
      </c>
      <c r="C23637" t="s">
        <v>16</v>
      </c>
      <c r="D23637" t="s">
        <v>7</v>
      </c>
      <c r="E23637">
        <v>0</v>
      </c>
      <c r="F23637" t="s">
        <v>22</v>
      </c>
    </row>
    <row r="23638" spans="1:6" x14ac:dyDescent="0.45">
      <c r="A23638" t="s">
        <v>78</v>
      </c>
      <c r="B23638">
        <v>2029</v>
      </c>
      <c r="C23638" t="s">
        <v>17</v>
      </c>
      <c r="D23638" t="s">
        <v>8</v>
      </c>
      <c r="E23638">
        <v>1568.1833790056876</v>
      </c>
      <c r="F23638" t="s">
        <v>22</v>
      </c>
    </row>
    <row r="23639" spans="1:6" x14ac:dyDescent="0.45">
      <c r="A23639" t="s">
        <v>78</v>
      </c>
      <c r="B23639">
        <v>2029</v>
      </c>
      <c r="C23639" t="s">
        <v>18</v>
      </c>
      <c r="D23639" t="s">
        <v>9</v>
      </c>
      <c r="E23639">
        <v>225.93481120689091</v>
      </c>
      <c r="F23639" t="s">
        <v>22</v>
      </c>
    </row>
    <row r="23640" spans="1:6" x14ac:dyDescent="0.45">
      <c r="A23640" t="s">
        <v>78</v>
      </c>
      <c r="B23640">
        <v>2029</v>
      </c>
      <c r="C23640" t="s">
        <v>18</v>
      </c>
      <c r="D23640" t="s">
        <v>10</v>
      </c>
      <c r="E23640">
        <v>0</v>
      </c>
      <c r="F23640" t="s">
        <v>22</v>
      </c>
    </row>
    <row r="23641" spans="1:6" x14ac:dyDescent="0.45">
      <c r="A23641" t="s">
        <v>78</v>
      </c>
      <c r="B23641">
        <v>2029</v>
      </c>
      <c r="C23641" t="s">
        <v>18</v>
      </c>
      <c r="D23641" t="s">
        <v>19</v>
      </c>
      <c r="E23641">
        <v>0</v>
      </c>
      <c r="F23641" t="s">
        <v>23</v>
      </c>
    </row>
    <row r="23642" spans="1:6" x14ac:dyDescent="0.45">
      <c r="A23642" t="s">
        <v>78</v>
      </c>
      <c r="B23642">
        <v>2030</v>
      </c>
      <c r="C23642" t="s">
        <v>15</v>
      </c>
      <c r="D23642" t="s">
        <v>0</v>
      </c>
      <c r="E23642">
        <v>257.52018279117334</v>
      </c>
      <c r="F23642" t="s">
        <v>22</v>
      </c>
    </row>
    <row r="23643" spans="1:6" x14ac:dyDescent="0.45">
      <c r="A23643" t="s">
        <v>78</v>
      </c>
      <c r="B23643">
        <v>2030</v>
      </c>
      <c r="C23643" t="s">
        <v>15</v>
      </c>
      <c r="D23643" t="s">
        <v>1</v>
      </c>
      <c r="E23643">
        <v>250.90526666575167</v>
      </c>
      <c r="F23643" t="s">
        <v>22</v>
      </c>
    </row>
    <row r="23644" spans="1:6" x14ac:dyDescent="0.45">
      <c r="A23644" t="s">
        <v>78</v>
      </c>
      <c r="B23644">
        <v>2030</v>
      </c>
      <c r="C23644" t="s">
        <v>15</v>
      </c>
      <c r="D23644" t="s">
        <v>2</v>
      </c>
      <c r="E23644">
        <v>433.44355159632062</v>
      </c>
      <c r="F23644" t="s">
        <v>22</v>
      </c>
    </row>
    <row r="23645" spans="1:6" x14ac:dyDescent="0.45">
      <c r="A23645" t="s">
        <v>78</v>
      </c>
      <c r="B23645">
        <v>2030</v>
      </c>
      <c r="C23645" t="s">
        <v>15</v>
      </c>
      <c r="D23645" t="s">
        <v>3</v>
      </c>
      <c r="E23645">
        <v>1.1666666666666667</v>
      </c>
      <c r="F23645" t="s">
        <v>22</v>
      </c>
    </row>
    <row r="23646" spans="1:6" x14ac:dyDescent="0.45">
      <c r="A23646" t="s">
        <v>78</v>
      </c>
      <c r="B23646">
        <v>2030</v>
      </c>
      <c r="C23646" t="s">
        <v>15</v>
      </c>
      <c r="D23646" t="s">
        <v>4</v>
      </c>
      <c r="E23646">
        <v>4.4501166225039279</v>
      </c>
      <c r="F23646" t="s">
        <v>22</v>
      </c>
    </row>
    <row r="23647" spans="1:6" x14ac:dyDescent="0.45">
      <c r="A23647" t="s">
        <v>78</v>
      </c>
      <c r="B23647">
        <v>2030</v>
      </c>
      <c r="C23647" t="s">
        <v>5</v>
      </c>
      <c r="D23647" t="s">
        <v>5</v>
      </c>
      <c r="E23647">
        <v>947.4857843424162</v>
      </c>
      <c r="F23647" t="s">
        <v>22</v>
      </c>
    </row>
    <row r="23648" spans="1:6" x14ac:dyDescent="0.45">
      <c r="A23648" t="s">
        <v>78</v>
      </c>
      <c r="B23648">
        <v>2030</v>
      </c>
      <c r="C23648" t="s">
        <v>16</v>
      </c>
      <c r="D23648" t="s">
        <v>6</v>
      </c>
      <c r="E23648">
        <v>851.42993083681733</v>
      </c>
      <c r="F23648" t="s">
        <v>22</v>
      </c>
    </row>
    <row r="23649" spans="1:6" x14ac:dyDescent="0.45">
      <c r="A23649" t="s">
        <v>78</v>
      </c>
      <c r="B23649">
        <v>2030</v>
      </c>
      <c r="C23649" t="s">
        <v>16</v>
      </c>
      <c r="D23649" t="s">
        <v>7</v>
      </c>
      <c r="E23649">
        <v>0</v>
      </c>
      <c r="F23649" t="s">
        <v>22</v>
      </c>
    </row>
    <row r="23650" spans="1:6" x14ac:dyDescent="0.45">
      <c r="A23650" t="s">
        <v>78</v>
      </c>
      <c r="B23650">
        <v>2030</v>
      </c>
      <c r="C23650" t="s">
        <v>17</v>
      </c>
      <c r="D23650" t="s">
        <v>8</v>
      </c>
      <c r="E23650">
        <v>1548.5674806639713</v>
      </c>
      <c r="F23650" t="s">
        <v>22</v>
      </c>
    </row>
    <row r="23651" spans="1:6" x14ac:dyDescent="0.45">
      <c r="A23651" t="s">
        <v>78</v>
      </c>
      <c r="B23651">
        <v>2030</v>
      </c>
      <c r="C23651" t="s">
        <v>18</v>
      </c>
      <c r="D23651" t="s">
        <v>9</v>
      </c>
      <c r="E23651">
        <v>245.63192906053553</v>
      </c>
      <c r="F23651" t="s">
        <v>22</v>
      </c>
    </row>
    <row r="23652" spans="1:6" x14ac:dyDescent="0.45">
      <c r="A23652" t="s">
        <v>78</v>
      </c>
      <c r="B23652">
        <v>2030</v>
      </c>
      <c r="C23652" t="s">
        <v>18</v>
      </c>
      <c r="D23652" t="s">
        <v>10</v>
      </c>
      <c r="E23652">
        <v>0</v>
      </c>
      <c r="F23652" t="s">
        <v>22</v>
      </c>
    </row>
    <row r="23653" spans="1:6" x14ac:dyDescent="0.45">
      <c r="A23653" t="s">
        <v>78</v>
      </c>
      <c r="B23653">
        <v>2030</v>
      </c>
      <c r="C23653" t="s">
        <v>18</v>
      </c>
      <c r="D23653" t="s">
        <v>19</v>
      </c>
      <c r="E23653">
        <v>0</v>
      </c>
      <c r="F23653" t="s">
        <v>23</v>
      </c>
    </row>
    <row r="23654" spans="1:6" x14ac:dyDescent="0.45">
      <c r="A23654" t="s">
        <v>78</v>
      </c>
      <c r="B23654">
        <v>2031</v>
      </c>
      <c r="C23654" t="s">
        <v>15</v>
      </c>
      <c r="D23654" t="s">
        <v>0</v>
      </c>
      <c r="E23654">
        <v>255.88863723925871</v>
      </c>
      <c r="F23654" t="s">
        <v>22</v>
      </c>
    </row>
    <row r="23655" spans="1:6" x14ac:dyDescent="0.45">
      <c r="A23655" t="s">
        <v>78</v>
      </c>
      <c r="B23655">
        <v>2031</v>
      </c>
      <c r="C23655" t="s">
        <v>15</v>
      </c>
      <c r="D23655" t="s">
        <v>1</v>
      </c>
      <c r="E23655">
        <v>252.41069826574619</v>
      </c>
      <c r="F23655" t="s">
        <v>22</v>
      </c>
    </row>
    <row r="23656" spans="1:6" x14ac:dyDescent="0.45">
      <c r="A23656" t="s">
        <v>78</v>
      </c>
      <c r="B23656">
        <v>2031</v>
      </c>
      <c r="C23656" t="s">
        <v>15</v>
      </c>
      <c r="D23656" t="s">
        <v>2</v>
      </c>
      <c r="E23656">
        <v>428.67567252876114</v>
      </c>
      <c r="F23656" t="s">
        <v>22</v>
      </c>
    </row>
    <row r="23657" spans="1:6" x14ac:dyDescent="0.45">
      <c r="A23657" t="s">
        <v>78</v>
      </c>
      <c r="B23657">
        <v>2031</v>
      </c>
      <c r="C23657" t="s">
        <v>15</v>
      </c>
      <c r="D23657" t="s">
        <v>3</v>
      </c>
      <c r="E23657">
        <v>1.1666666666666667</v>
      </c>
      <c r="F23657" t="s">
        <v>22</v>
      </c>
    </row>
    <row r="23658" spans="1:6" x14ac:dyDescent="0.45">
      <c r="A23658" t="s">
        <v>78</v>
      </c>
      <c r="B23658">
        <v>2031</v>
      </c>
      <c r="C23658" t="s">
        <v>15</v>
      </c>
      <c r="D23658" t="s">
        <v>4</v>
      </c>
      <c r="E23658">
        <v>4.4501166225039279</v>
      </c>
      <c r="F23658" t="s">
        <v>22</v>
      </c>
    </row>
    <row r="23659" spans="1:6" x14ac:dyDescent="0.45">
      <c r="A23659" t="s">
        <v>78</v>
      </c>
      <c r="B23659">
        <v>2031</v>
      </c>
      <c r="C23659" t="s">
        <v>5</v>
      </c>
      <c r="D23659" t="s">
        <v>5</v>
      </c>
      <c r="E23659">
        <v>942.59179132293661</v>
      </c>
      <c r="F23659" t="s">
        <v>22</v>
      </c>
    </row>
    <row r="23660" spans="1:6" x14ac:dyDescent="0.45">
      <c r="A23660" t="s">
        <v>78</v>
      </c>
      <c r="B23660">
        <v>2031</v>
      </c>
      <c r="C23660" t="s">
        <v>16</v>
      </c>
      <c r="D23660" t="s">
        <v>6</v>
      </c>
      <c r="E23660">
        <v>853.57182652025085</v>
      </c>
      <c r="F23660" t="s">
        <v>22</v>
      </c>
    </row>
    <row r="23661" spans="1:6" x14ac:dyDescent="0.45">
      <c r="A23661" t="s">
        <v>78</v>
      </c>
      <c r="B23661">
        <v>2031</v>
      </c>
      <c r="C23661" t="s">
        <v>16</v>
      </c>
      <c r="D23661" t="s">
        <v>7</v>
      </c>
      <c r="E23661">
        <v>0</v>
      </c>
      <c r="F23661" t="s">
        <v>22</v>
      </c>
    </row>
    <row r="23662" spans="1:6" x14ac:dyDescent="0.45">
      <c r="A23662" t="s">
        <v>78</v>
      </c>
      <c r="B23662">
        <v>2031</v>
      </c>
      <c r="C23662" t="s">
        <v>17</v>
      </c>
      <c r="D23662" t="s">
        <v>8</v>
      </c>
      <c r="E23662">
        <v>1529.4359005779554</v>
      </c>
      <c r="F23662" t="s">
        <v>22</v>
      </c>
    </row>
    <row r="23663" spans="1:6" x14ac:dyDescent="0.45">
      <c r="A23663" t="s">
        <v>78</v>
      </c>
      <c r="B23663">
        <v>2031</v>
      </c>
      <c r="C23663" t="s">
        <v>18</v>
      </c>
      <c r="D23663" t="s">
        <v>9</v>
      </c>
      <c r="E23663">
        <v>262.01229218422543</v>
      </c>
      <c r="F23663" t="s">
        <v>22</v>
      </c>
    </row>
    <row r="23664" spans="1:6" x14ac:dyDescent="0.45">
      <c r="A23664" t="s">
        <v>78</v>
      </c>
      <c r="B23664">
        <v>2031</v>
      </c>
      <c r="C23664" t="s">
        <v>18</v>
      </c>
      <c r="D23664" t="s">
        <v>10</v>
      </c>
      <c r="E23664">
        <v>0</v>
      </c>
      <c r="F23664" t="s">
        <v>22</v>
      </c>
    </row>
    <row r="23665" spans="1:6" x14ac:dyDescent="0.45">
      <c r="A23665" t="s">
        <v>78</v>
      </c>
      <c r="B23665">
        <v>2031</v>
      </c>
      <c r="C23665" t="s">
        <v>18</v>
      </c>
      <c r="D23665" t="s">
        <v>19</v>
      </c>
      <c r="E23665">
        <v>0</v>
      </c>
      <c r="F23665" t="s">
        <v>23</v>
      </c>
    </row>
    <row r="23666" spans="1:6" x14ac:dyDescent="0.45">
      <c r="A23666" t="s">
        <v>78</v>
      </c>
      <c r="B23666">
        <v>2032</v>
      </c>
      <c r="C23666" t="s">
        <v>15</v>
      </c>
      <c r="D23666" t="s">
        <v>0</v>
      </c>
      <c r="E23666">
        <v>254.26742851166264</v>
      </c>
      <c r="F23666" t="s">
        <v>22</v>
      </c>
    </row>
    <row r="23667" spans="1:6" x14ac:dyDescent="0.45">
      <c r="A23667" t="s">
        <v>78</v>
      </c>
      <c r="B23667">
        <v>2032</v>
      </c>
      <c r="C23667" t="s">
        <v>15</v>
      </c>
      <c r="D23667" t="s">
        <v>1</v>
      </c>
      <c r="E23667">
        <v>253.92516245534068</v>
      </c>
      <c r="F23667" t="s">
        <v>22</v>
      </c>
    </row>
    <row r="23668" spans="1:6" x14ac:dyDescent="0.45">
      <c r="A23668" t="s">
        <v>78</v>
      </c>
      <c r="B23668">
        <v>2032</v>
      </c>
      <c r="C23668" t="s">
        <v>15</v>
      </c>
      <c r="D23668" t="s">
        <v>2</v>
      </c>
      <c r="E23668">
        <v>423.96024013094473</v>
      </c>
      <c r="F23668" t="s">
        <v>22</v>
      </c>
    </row>
    <row r="23669" spans="1:6" x14ac:dyDescent="0.45">
      <c r="A23669" t="s">
        <v>78</v>
      </c>
      <c r="B23669">
        <v>2032</v>
      </c>
      <c r="C23669" t="s">
        <v>15</v>
      </c>
      <c r="D23669" t="s">
        <v>3</v>
      </c>
      <c r="E23669">
        <v>1.1666666666666667</v>
      </c>
      <c r="F23669" t="s">
        <v>22</v>
      </c>
    </row>
    <row r="23670" spans="1:6" x14ac:dyDescent="0.45">
      <c r="A23670" t="s">
        <v>78</v>
      </c>
      <c r="B23670">
        <v>2032</v>
      </c>
      <c r="C23670" t="s">
        <v>15</v>
      </c>
      <c r="D23670" t="s">
        <v>4</v>
      </c>
      <c r="E23670">
        <v>4.4501166225039279</v>
      </c>
      <c r="F23670" t="s">
        <v>22</v>
      </c>
    </row>
    <row r="23671" spans="1:6" x14ac:dyDescent="0.45">
      <c r="A23671" t="s">
        <v>78</v>
      </c>
      <c r="B23671">
        <v>2032</v>
      </c>
      <c r="C23671" t="s">
        <v>5</v>
      </c>
      <c r="D23671" t="s">
        <v>5</v>
      </c>
      <c r="E23671">
        <v>937.76961438711851</v>
      </c>
      <c r="F23671" t="s">
        <v>22</v>
      </c>
    </row>
    <row r="23672" spans="1:6" x14ac:dyDescent="0.45">
      <c r="A23672" t="s">
        <v>78</v>
      </c>
      <c r="B23672">
        <v>2032</v>
      </c>
      <c r="C23672" t="s">
        <v>16</v>
      </c>
      <c r="D23672" t="s">
        <v>6</v>
      </c>
      <c r="E23672">
        <v>855.73507048016836</v>
      </c>
      <c r="F23672" t="s">
        <v>22</v>
      </c>
    </row>
    <row r="23673" spans="1:6" x14ac:dyDescent="0.45">
      <c r="A23673" t="s">
        <v>78</v>
      </c>
      <c r="B23673">
        <v>2032</v>
      </c>
      <c r="C23673" t="s">
        <v>16</v>
      </c>
      <c r="D23673" t="s">
        <v>7</v>
      </c>
      <c r="E23673">
        <v>0</v>
      </c>
      <c r="F23673" t="s">
        <v>22</v>
      </c>
    </row>
    <row r="23674" spans="1:6" x14ac:dyDescent="0.45">
      <c r="A23674" t="s">
        <v>78</v>
      </c>
      <c r="B23674">
        <v>2032</v>
      </c>
      <c r="C23674" t="s">
        <v>17</v>
      </c>
      <c r="D23674" t="s">
        <v>8</v>
      </c>
      <c r="E23674">
        <v>1510.7766808873002</v>
      </c>
      <c r="F23674" t="s">
        <v>22</v>
      </c>
    </row>
    <row r="23675" spans="1:6" x14ac:dyDescent="0.45">
      <c r="A23675" t="s">
        <v>78</v>
      </c>
      <c r="B23675">
        <v>2032</v>
      </c>
      <c r="C23675" t="s">
        <v>18</v>
      </c>
      <c r="D23675" t="s">
        <v>9</v>
      </c>
      <c r="E23675">
        <v>278.01305999775525</v>
      </c>
      <c r="F23675" t="s">
        <v>22</v>
      </c>
    </row>
    <row r="23676" spans="1:6" x14ac:dyDescent="0.45">
      <c r="A23676" t="s">
        <v>78</v>
      </c>
      <c r="B23676">
        <v>2032</v>
      </c>
      <c r="C23676" t="s">
        <v>18</v>
      </c>
      <c r="D23676" t="s">
        <v>10</v>
      </c>
      <c r="E23676">
        <v>0</v>
      </c>
      <c r="F23676" t="s">
        <v>22</v>
      </c>
    </row>
    <row r="23677" spans="1:6" x14ac:dyDescent="0.45">
      <c r="A23677" t="s">
        <v>78</v>
      </c>
      <c r="B23677">
        <v>2032</v>
      </c>
      <c r="C23677" t="s">
        <v>18</v>
      </c>
      <c r="D23677" t="s">
        <v>19</v>
      </c>
      <c r="E23677">
        <v>0</v>
      </c>
      <c r="F23677" t="s">
        <v>23</v>
      </c>
    </row>
    <row r="23678" spans="1:6" x14ac:dyDescent="0.45">
      <c r="A23678" t="s">
        <v>78</v>
      </c>
      <c r="B23678">
        <v>2033</v>
      </c>
      <c r="C23678" t="s">
        <v>15</v>
      </c>
      <c r="D23678" t="s">
        <v>0</v>
      </c>
      <c r="E23678">
        <v>252.65649111837345</v>
      </c>
      <c r="F23678" t="s">
        <v>22</v>
      </c>
    </row>
    <row r="23679" spans="1:6" x14ac:dyDescent="0.45">
      <c r="A23679" t="s">
        <v>78</v>
      </c>
      <c r="B23679">
        <v>2033</v>
      </c>
      <c r="C23679" t="s">
        <v>15</v>
      </c>
      <c r="D23679" t="s">
        <v>1</v>
      </c>
      <c r="E23679">
        <v>255.44871343007273</v>
      </c>
      <c r="F23679" t="s">
        <v>22</v>
      </c>
    </row>
    <row r="23680" spans="1:6" x14ac:dyDescent="0.45">
      <c r="A23680" t="s">
        <v>78</v>
      </c>
      <c r="B23680">
        <v>2033</v>
      </c>
      <c r="C23680" t="s">
        <v>15</v>
      </c>
      <c r="D23680" t="s">
        <v>2</v>
      </c>
      <c r="E23680">
        <v>419.2966774895043</v>
      </c>
      <c r="F23680" t="s">
        <v>22</v>
      </c>
    </row>
    <row r="23681" spans="1:6" x14ac:dyDescent="0.45">
      <c r="A23681" t="s">
        <v>78</v>
      </c>
      <c r="B23681">
        <v>2033</v>
      </c>
      <c r="C23681" t="s">
        <v>15</v>
      </c>
      <c r="D23681" t="s">
        <v>3</v>
      </c>
      <c r="E23681">
        <v>1.1666666666666667</v>
      </c>
      <c r="F23681" t="s">
        <v>22</v>
      </c>
    </row>
    <row r="23682" spans="1:6" x14ac:dyDescent="0.45">
      <c r="A23682" t="s">
        <v>78</v>
      </c>
      <c r="B23682">
        <v>2033</v>
      </c>
      <c r="C23682" t="s">
        <v>15</v>
      </c>
      <c r="D23682" t="s">
        <v>4</v>
      </c>
      <c r="E23682">
        <v>4.4501166225039279</v>
      </c>
      <c r="F23682" t="s">
        <v>22</v>
      </c>
    </row>
    <row r="23683" spans="1:6" x14ac:dyDescent="0.45">
      <c r="A23683" t="s">
        <v>78</v>
      </c>
      <c r="B23683">
        <v>2033</v>
      </c>
      <c r="C23683" t="s">
        <v>5</v>
      </c>
      <c r="D23683" t="s">
        <v>5</v>
      </c>
      <c r="E23683">
        <v>933.01866532712108</v>
      </c>
      <c r="F23683" t="s">
        <v>22</v>
      </c>
    </row>
    <row r="23684" spans="1:6" x14ac:dyDescent="0.45">
      <c r="A23684" t="s">
        <v>78</v>
      </c>
      <c r="B23684">
        <v>2033</v>
      </c>
      <c r="C23684" t="s">
        <v>16</v>
      </c>
      <c r="D23684" t="s">
        <v>6</v>
      </c>
      <c r="E23684">
        <v>857.9190922667259</v>
      </c>
      <c r="F23684" t="s">
        <v>22</v>
      </c>
    </row>
    <row r="23685" spans="1:6" x14ac:dyDescent="0.45">
      <c r="A23685" t="s">
        <v>78</v>
      </c>
      <c r="B23685">
        <v>2033</v>
      </c>
      <c r="C23685" t="s">
        <v>16</v>
      </c>
      <c r="D23685" t="s">
        <v>7</v>
      </c>
      <c r="E23685">
        <v>0</v>
      </c>
      <c r="F23685" t="s">
        <v>22</v>
      </c>
    </row>
    <row r="23686" spans="1:6" x14ac:dyDescent="0.45">
      <c r="A23686" t="s">
        <v>78</v>
      </c>
      <c r="B23686">
        <v>2033</v>
      </c>
      <c r="C23686" t="s">
        <v>17</v>
      </c>
      <c r="D23686" t="s">
        <v>8</v>
      </c>
      <c r="E23686">
        <v>1492.5781589722897</v>
      </c>
      <c r="F23686" t="s">
        <v>22</v>
      </c>
    </row>
    <row r="23687" spans="1:6" x14ac:dyDescent="0.45">
      <c r="A23687" t="s">
        <v>78</v>
      </c>
      <c r="B23687">
        <v>2033</v>
      </c>
      <c r="C23687" t="s">
        <v>18</v>
      </c>
      <c r="D23687" t="s">
        <v>9</v>
      </c>
      <c r="E23687">
        <v>293.64473807520562</v>
      </c>
      <c r="F23687" t="s">
        <v>22</v>
      </c>
    </row>
    <row r="23688" spans="1:6" x14ac:dyDescent="0.45">
      <c r="A23688" t="s">
        <v>78</v>
      </c>
      <c r="B23688">
        <v>2033</v>
      </c>
      <c r="C23688" t="s">
        <v>18</v>
      </c>
      <c r="D23688" t="s">
        <v>10</v>
      </c>
      <c r="E23688">
        <v>0</v>
      </c>
      <c r="F23688" t="s">
        <v>22</v>
      </c>
    </row>
    <row r="23689" spans="1:6" x14ac:dyDescent="0.45">
      <c r="A23689" t="s">
        <v>78</v>
      </c>
      <c r="B23689">
        <v>2033</v>
      </c>
      <c r="C23689" t="s">
        <v>18</v>
      </c>
      <c r="D23689" t="s">
        <v>19</v>
      </c>
      <c r="E23689">
        <v>0</v>
      </c>
      <c r="F23689" t="s">
        <v>23</v>
      </c>
    </row>
    <row r="23690" spans="1:6" x14ac:dyDescent="0.45">
      <c r="A23690" t="s">
        <v>78</v>
      </c>
      <c r="B23690">
        <v>2034</v>
      </c>
      <c r="C23690" t="s">
        <v>15</v>
      </c>
      <c r="D23690" t="s">
        <v>0</v>
      </c>
      <c r="E23690">
        <v>251.05575998429836</v>
      </c>
      <c r="F23690" t="s">
        <v>22</v>
      </c>
    </row>
    <row r="23691" spans="1:6" x14ac:dyDescent="0.45">
      <c r="A23691" t="s">
        <v>78</v>
      </c>
      <c r="B23691">
        <v>2034</v>
      </c>
      <c r="C23691" t="s">
        <v>15</v>
      </c>
      <c r="D23691" t="s">
        <v>1</v>
      </c>
      <c r="E23691">
        <v>256.98140571065318</v>
      </c>
      <c r="F23691" t="s">
        <v>22</v>
      </c>
    </row>
    <row r="23692" spans="1:6" x14ac:dyDescent="0.45">
      <c r="A23692" t="s">
        <v>78</v>
      </c>
      <c r="B23692">
        <v>2034</v>
      </c>
      <c r="C23692" t="s">
        <v>15</v>
      </c>
      <c r="D23692" t="s">
        <v>2</v>
      </c>
      <c r="E23692">
        <v>414.68441403711978</v>
      </c>
      <c r="F23692" t="s">
        <v>22</v>
      </c>
    </row>
    <row r="23693" spans="1:6" x14ac:dyDescent="0.45">
      <c r="A23693" t="s">
        <v>78</v>
      </c>
      <c r="B23693">
        <v>2034</v>
      </c>
      <c r="C23693" t="s">
        <v>15</v>
      </c>
      <c r="D23693" t="s">
        <v>3</v>
      </c>
      <c r="E23693">
        <v>1.1666666666666667</v>
      </c>
      <c r="F23693" t="s">
        <v>22</v>
      </c>
    </row>
    <row r="23694" spans="1:6" x14ac:dyDescent="0.45">
      <c r="A23694" t="s">
        <v>78</v>
      </c>
      <c r="B23694">
        <v>2034</v>
      </c>
      <c r="C23694" t="s">
        <v>15</v>
      </c>
      <c r="D23694" t="s">
        <v>4</v>
      </c>
      <c r="E23694">
        <v>4.4501166225039279</v>
      </c>
      <c r="F23694" t="s">
        <v>22</v>
      </c>
    </row>
    <row r="23695" spans="1:6" x14ac:dyDescent="0.45">
      <c r="A23695" t="s">
        <v>78</v>
      </c>
      <c r="B23695">
        <v>2034</v>
      </c>
      <c r="C23695" t="s">
        <v>5</v>
      </c>
      <c r="D23695" t="s">
        <v>5</v>
      </c>
      <c r="E23695">
        <v>928.338363021242</v>
      </c>
      <c r="F23695" t="s">
        <v>22</v>
      </c>
    </row>
    <row r="23696" spans="1:6" x14ac:dyDescent="0.45">
      <c r="A23696" t="s">
        <v>78</v>
      </c>
      <c r="B23696">
        <v>2034</v>
      </c>
      <c r="C23696" t="s">
        <v>16</v>
      </c>
      <c r="D23696" t="s">
        <v>6</v>
      </c>
      <c r="E23696">
        <v>860.1233382900017</v>
      </c>
      <c r="F23696" t="s">
        <v>22</v>
      </c>
    </row>
    <row r="23697" spans="1:6" x14ac:dyDescent="0.45">
      <c r="A23697" t="s">
        <v>78</v>
      </c>
      <c r="B23697">
        <v>2034</v>
      </c>
      <c r="C23697" t="s">
        <v>16</v>
      </c>
      <c r="D23697" t="s">
        <v>7</v>
      </c>
      <c r="E23697">
        <v>0</v>
      </c>
      <c r="F23697" t="s">
        <v>22</v>
      </c>
    </row>
    <row r="23698" spans="1:6" x14ac:dyDescent="0.45">
      <c r="A23698" t="s">
        <v>78</v>
      </c>
      <c r="B23698">
        <v>2034</v>
      </c>
      <c r="C23698" t="s">
        <v>17</v>
      </c>
      <c r="D23698" t="s">
        <v>8</v>
      </c>
      <c r="E23698">
        <v>1474.8289601643153</v>
      </c>
      <c r="F23698" t="s">
        <v>22</v>
      </c>
    </row>
    <row r="23699" spans="1:6" x14ac:dyDescent="0.45">
      <c r="A23699" t="s">
        <v>78</v>
      </c>
      <c r="B23699">
        <v>2034</v>
      </c>
      <c r="C23699" t="s">
        <v>18</v>
      </c>
      <c r="D23699" t="s">
        <v>9</v>
      </c>
      <c r="E23699">
        <v>308.91756796084474</v>
      </c>
      <c r="F23699" t="s">
        <v>22</v>
      </c>
    </row>
    <row r="23700" spans="1:6" x14ac:dyDescent="0.45">
      <c r="A23700" t="s">
        <v>78</v>
      </c>
      <c r="B23700">
        <v>2034</v>
      </c>
      <c r="C23700" t="s">
        <v>18</v>
      </c>
      <c r="D23700" t="s">
        <v>10</v>
      </c>
      <c r="E23700">
        <v>0</v>
      </c>
      <c r="F23700" t="s">
        <v>22</v>
      </c>
    </row>
    <row r="23701" spans="1:6" x14ac:dyDescent="0.45">
      <c r="A23701" t="s">
        <v>78</v>
      </c>
      <c r="B23701">
        <v>2034</v>
      </c>
      <c r="C23701" t="s">
        <v>18</v>
      </c>
      <c r="D23701" t="s">
        <v>19</v>
      </c>
      <c r="E23701">
        <v>0</v>
      </c>
      <c r="F23701" t="s">
        <v>23</v>
      </c>
    </row>
    <row r="23702" spans="1:6" x14ac:dyDescent="0.45">
      <c r="A23702" t="s">
        <v>78</v>
      </c>
      <c r="B23702">
        <v>2035</v>
      </c>
      <c r="C23702" t="s">
        <v>15</v>
      </c>
      <c r="D23702" t="s">
        <v>0</v>
      </c>
      <c r="E23702">
        <v>249.46517044663449</v>
      </c>
      <c r="F23702" t="s">
        <v>22</v>
      </c>
    </row>
    <row r="23703" spans="1:6" x14ac:dyDescent="0.45">
      <c r="A23703" t="s">
        <v>78</v>
      </c>
      <c r="B23703">
        <v>2035</v>
      </c>
      <c r="C23703" t="s">
        <v>15</v>
      </c>
      <c r="D23703" t="s">
        <v>1</v>
      </c>
      <c r="E23703">
        <v>258.52329414491703</v>
      </c>
      <c r="F23703" t="s">
        <v>22</v>
      </c>
    </row>
    <row r="23704" spans="1:6" x14ac:dyDescent="0.45">
      <c r="A23704" t="s">
        <v>78</v>
      </c>
      <c r="B23704">
        <v>2035</v>
      </c>
      <c r="C23704" t="s">
        <v>15</v>
      </c>
      <c r="D23704" t="s">
        <v>2</v>
      </c>
      <c r="E23704">
        <v>410.12288548271147</v>
      </c>
      <c r="F23704" t="s">
        <v>22</v>
      </c>
    </row>
    <row r="23705" spans="1:6" x14ac:dyDescent="0.45">
      <c r="A23705" t="s">
        <v>78</v>
      </c>
      <c r="B23705">
        <v>2035</v>
      </c>
      <c r="C23705" t="s">
        <v>15</v>
      </c>
      <c r="D23705" t="s">
        <v>3</v>
      </c>
      <c r="E23705">
        <v>1.1666666666666667</v>
      </c>
      <c r="F23705" t="s">
        <v>22</v>
      </c>
    </row>
    <row r="23706" spans="1:6" x14ac:dyDescent="0.45">
      <c r="A23706" t="s">
        <v>78</v>
      </c>
      <c r="B23706">
        <v>2035</v>
      </c>
      <c r="C23706" t="s">
        <v>15</v>
      </c>
      <c r="D23706" t="s">
        <v>4</v>
      </c>
      <c r="E23706">
        <v>4.4501166225039279</v>
      </c>
      <c r="F23706" t="s">
        <v>22</v>
      </c>
    </row>
    <row r="23707" spans="1:6" x14ac:dyDescent="0.45">
      <c r="A23707" t="s">
        <v>78</v>
      </c>
      <c r="B23707">
        <v>2035</v>
      </c>
      <c r="C23707" t="s">
        <v>5</v>
      </c>
      <c r="D23707" t="s">
        <v>5</v>
      </c>
      <c r="E23707">
        <v>923.72813336343359</v>
      </c>
      <c r="F23707" t="s">
        <v>22</v>
      </c>
    </row>
    <row r="23708" spans="1:6" x14ac:dyDescent="0.45">
      <c r="A23708" t="s">
        <v>78</v>
      </c>
      <c r="B23708">
        <v>2035</v>
      </c>
      <c r="C23708" t="s">
        <v>16</v>
      </c>
      <c r="D23708" t="s">
        <v>6</v>
      </c>
      <c r="E23708">
        <v>751.25589090559572</v>
      </c>
      <c r="F23708" t="s">
        <v>22</v>
      </c>
    </row>
    <row r="23709" spans="1:6" x14ac:dyDescent="0.45">
      <c r="A23709" t="s">
        <v>78</v>
      </c>
      <c r="B23709">
        <v>2035</v>
      </c>
      <c r="C23709" t="s">
        <v>16</v>
      </c>
      <c r="D23709" t="s">
        <v>7</v>
      </c>
      <c r="E23709">
        <v>0</v>
      </c>
      <c r="F23709" t="s">
        <v>22</v>
      </c>
    </row>
    <row r="23710" spans="1:6" x14ac:dyDescent="0.45">
      <c r="A23710" t="s">
        <v>78</v>
      </c>
      <c r="B23710">
        <v>2035</v>
      </c>
      <c r="C23710" t="s">
        <v>17</v>
      </c>
      <c r="D23710" t="s">
        <v>8</v>
      </c>
      <c r="E23710">
        <v>1346.4266101469457</v>
      </c>
      <c r="F23710" t="s">
        <v>22</v>
      </c>
    </row>
    <row r="23711" spans="1:6" x14ac:dyDescent="0.45">
      <c r="A23711" t="s">
        <v>78</v>
      </c>
      <c r="B23711">
        <v>2035</v>
      </c>
      <c r="C23711" t="s">
        <v>18</v>
      </c>
      <c r="D23711" t="s">
        <v>9</v>
      </c>
      <c r="E23711">
        <v>323.84153378330029</v>
      </c>
      <c r="F23711" t="s">
        <v>22</v>
      </c>
    </row>
    <row r="23712" spans="1:6" x14ac:dyDescent="0.45">
      <c r="A23712" t="s">
        <v>78</v>
      </c>
      <c r="B23712">
        <v>2035</v>
      </c>
      <c r="C23712" t="s">
        <v>18</v>
      </c>
      <c r="D23712" t="s">
        <v>10</v>
      </c>
      <c r="E23712">
        <v>0</v>
      </c>
      <c r="F23712" t="s">
        <v>22</v>
      </c>
    </row>
    <row r="23713" spans="1:6" x14ac:dyDescent="0.45">
      <c r="A23713" t="s">
        <v>78</v>
      </c>
      <c r="B23713">
        <v>2035</v>
      </c>
      <c r="C23713" t="s">
        <v>18</v>
      </c>
      <c r="D23713" t="s">
        <v>19</v>
      </c>
      <c r="E23713">
        <v>0</v>
      </c>
      <c r="F23713" t="s">
        <v>23</v>
      </c>
    </row>
    <row r="23714" spans="1:6" x14ac:dyDescent="0.45">
      <c r="A23714" t="s">
        <v>78</v>
      </c>
      <c r="B23714">
        <v>2036</v>
      </c>
      <c r="C23714" t="s">
        <v>15</v>
      </c>
      <c r="D23714" t="s">
        <v>0</v>
      </c>
      <c r="E23714">
        <v>245.5964139061079</v>
      </c>
      <c r="F23714" t="s">
        <v>22</v>
      </c>
    </row>
    <row r="23715" spans="1:6" x14ac:dyDescent="0.45">
      <c r="A23715" t="s">
        <v>78</v>
      </c>
      <c r="B23715">
        <v>2036</v>
      </c>
      <c r="C23715" t="s">
        <v>15</v>
      </c>
      <c r="D23715" t="s">
        <v>1</v>
      </c>
      <c r="E23715">
        <v>259.35056868618079</v>
      </c>
      <c r="F23715" t="s">
        <v>22</v>
      </c>
    </row>
    <row r="23716" spans="1:6" x14ac:dyDescent="0.45">
      <c r="A23716" t="s">
        <v>78</v>
      </c>
      <c r="B23716">
        <v>2036</v>
      </c>
      <c r="C23716" t="s">
        <v>15</v>
      </c>
      <c r="D23716" t="s">
        <v>2</v>
      </c>
      <c r="E23716">
        <v>408.0722710552979</v>
      </c>
      <c r="F23716" t="s">
        <v>22</v>
      </c>
    </row>
    <row r="23717" spans="1:6" x14ac:dyDescent="0.45">
      <c r="A23717" t="s">
        <v>78</v>
      </c>
      <c r="B23717">
        <v>2036</v>
      </c>
      <c r="C23717" t="s">
        <v>15</v>
      </c>
      <c r="D23717" t="s">
        <v>3</v>
      </c>
      <c r="E23717">
        <v>1.1666666666666667</v>
      </c>
      <c r="F23717" t="s">
        <v>22</v>
      </c>
    </row>
    <row r="23718" spans="1:6" x14ac:dyDescent="0.45">
      <c r="A23718" t="s">
        <v>78</v>
      </c>
      <c r="B23718">
        <v>2036</v>
      </c>
      <c r="C23718" t="s">
        <v>15</v>
      </c>
      <c r="D23718" t="s">
        <v>4</v>
      </c>
      <c r="E23718">
        <v>4.4501166225039279</v>
      </c>
      <c r="F23718" t="s">
        <v>22</v>
      </c>
    </row>
    <row r="23719" spans="1:6" x14ac:dyDescent="0.45">
      <c r="A23719" t="s">
        <v>78</v>
      </c>
      <c r="B23719">
        <v>2036</v>
      </c>
      <c r="C23719" t="s">
        <v>5</v>
      </c>
      <c r="D23719" t="s">
        <v>5</v>
      </c>
      <c r="E23719">
        <v>918.63603693675714</v>
      </c>
      <c r="F23719" t="s">
        <v>22</v>
      </c>
    </row>
    <row r="23720" spans="1:6" x14ac:dyDescent="0.45">
      <c r="A23720" t="s">
        <v>78</v>
      </c>
      <c r="B23720">
        <v>2036</v>
      </c>
      <c r="C23720" t="s">
        <v>16</v>
      </c>
      <c r="D23720" t="s">
        <v>6</v>
      </c>
      <c r="E23720">
        <v>645.67823448759191</v>
      </c>
      <c r="F23720" t="s">
        <v>22</v>
      </c>
    </row>
    <row r="23721" spans="1:6" x14ac:dyDescent="0.45">
      <c r="A23721" t="s">
        <v>78</v>
      </c>
      <c r="B23721">
        <v>2036</v>
      </c>
      <c r="C23721" t="s">
        <v>16</v>
      </c>
      <c r="D23721" t="s">
        <v>7</v>
      </c>
      <c r="E23721">
        <v>0</v>
      </c>
      <c r="F23721" t="s">
        <v>22</v>
      </c>
    </row>
    <row r="23722" spans="1:6" x14ac:dyDescent="0.45">
      <c r="A23722" t="s">
        <v>78</v>
      </c>
      <c r="B23722">
        <v>2036</v>
      </c>
      <c r="C23722" t="s">
        <v>17</v>
      </c>
      <c r="D23722" t="s">
        <v>8</v>
      </c>
      <c r="E23722">
        <v>1223.1661080611409</v>
      </c>
      <c r="F23722" t="s">
        <v>22</v>
      </c>
    </row>
    <row r="23723" spans="1:6" x14ac:dyDescent="0.45">
      <c r="A23723" t="s">
        <v>78</v>
      </c>
      <c r="B23723">
        <v>2036</v>
      </c>
      <c r="C23723" t="s">
        <v>18</v>
      </c>
      <c r="D23723" t="s">
        <v>9</v>
      </c>
      <c r="E23723">
        <v>336.40675402250918</v>
      </c>
      <c r="F23723" t="s">
        <v>22</v>
      </c>
    </row>
    <row r="23724" spans="1:6" x14ac:dyDescent="0.45">
      <c r="A23724" t="s">
        <v>78</v>
      </c>
      <c r="B23724">
        <v>2036</v>
      </c>
      <c r="C23724" t="s">
        <v>18</v>
      </c>
      <c r="D23724" t="s">
        <v>10</v>
      </c>
      <c r="E23724">
        <v>0</v>
      </c>
      <c r="F23724" t="s">
        <v>22</v>
      </c>
    </row>
    <row r="23725" spans="1:6" x14ac:dyDescent="0.45">
      <c r="A23725" t="s">
        <v>78</v>
      </c>
      <c r="B23725">
        <v>2036</v>
      </c>
      <c r="C23725" t="s">
        <v>18</v>
      </c>
      <c r="D23725" t="s">
        <v>19</v>
      </c>
      <c r="E23725">
        <v>0</v>
      </c>
      <c r="F23725" t="s">
        <v>23</v>
      </c>
    </row>
    <row r="23726" spans="1:6" x14ac:dyDescent="0.45">
      <c r="A23726" t="s">
        <v>78</v>
      </c>
      <c r="B23726">
        <v>2037</v>
      </c>
      <c r="C23726" t="s">
        <v>15</v>
      </c>
      <c r="D23726" t="s">
        <v>0</v>
      </c>
      <c r="E23726">
        <v>241.78765482792477</v>
      </c>
      <c r="F23726" t="s">
        <v>22</v>
      </c>
    </row>
    <row r="23727" spans="1:6" x14ac:dyDescent="0.45">
      <c r="A23727" t="s">
        <v>78</v>
      </c>
      <c r="B23727">
        <v>2037</v>
      </c>
      <c r="C23727" t="s">
        <v>15</v>
      </c>
      <c r="D23727" t="s">
        <v>1</v>
      </c>
      <c r="E23727">
        <v>260.18049050597659</v>
      </c>
      <c r="F23727" t="s">
        <v>22</v>
      </c>
    </row>
    <row r="23728" spans="1:6" x14ac:dyDescent="0.45">
      <c r="A23728" t="s">
        <v>78</v>
      </c>
      <c r="B23728">
        <v>2037</v>
      </c>
      <c r="C23728" t="s">
        <v>15</v>
      </c>
      <c r="D23728" t="s">
        <v>2</v>
      </c>
      <c r="E23728">
        <v>406.0319097000214</v>
      </c>
      <c r="F23728" t="s">
        <v>22</v>
      </c>
    </row>
    <row r="23729" spans="1:6" x14ac:dyDescent="0.45">
      <c r="A23729" t="s">
        <v>78</v>
      </c>
      <c r="B23729">
        <v>2037</v>
      </c>
      <c r="C23729" t="s">
        <v>15</v>
      </c>
      <c r="D23729" t="s">
        <v>3</v>
      </c>
      <c r="E23729">
        <v>1.1666666666666667</v>
      </c>
      <c r="F23729" t="s">
        <v>22</v>
      </c>
    </row>
    <row r="23730" spans="1:6" x14ac:dyDescent="0.45">
      <c r="A23730" t="s">
        <v>78</v>
      </c>
      <c r="B23730">
        <v>2037</v>
      </c>
      <c r="C23730" t="s">
        <v>15</v>
      </c>
      <c r="D23730" t="s">
        <v>4</v>
      </c>
      <c r="E23730">
        <v>4.4501166225039279</v>
      </c>
      <c r="F23730" t="s">
        <v>22</v>
      </c>
    </row>
    <row r="23731" spans="1:6" x14ac:dyDescent="0.45">
      <c r="A23731" t="s">
        <v>78</v>
      </c>
      <c r="B23731">
        <v>2037</v>
      </c>
      <c r="C23731" t="s">
        <v>5</v>
      </c>
      <c r="D23731" t="s">
        <v>5</v>
      </c>
      <c r="E23731">
        <v>913.61683832309348</v>
      </c>
      <c r="F23731" t="s">
        <v>22</v>
      </c>
    </row>
    <row r="23732" spans="1:6" x14ac:dyDescent="0.45">
      <c r="A23732" t="s">
        <v>78</v>
      </c>
      <c r="B23732">
        <v>2037</v>
      </c>
      <c r="C23732" t="s">
        <v>16</v>
      </c>
      <c r="D23732" t="s">
        <v>6</v>
      </c>
      <c r="E23732">
        <v>557.14803200402855</v>
      </c>
      <c r="F23732" t="s">
        <v>22</v>
      </c>
    </row>
    <row r="23733" spans="1:6" x14ac:dyDescent="0.45">
      <c r="A23733" t="s">
        <v>78</v>
      </c>
      <c r="B23733">
        <v>2037</v>
      </c>
      <c r="C23733" t="s">
        <v>16</v>
      </c>
      <c r="D23733" t="s">
        <v>7</v>
      </c>
      <c r="E23733">
        <v>0</v>
      </c>
      <c r="F23733" t="s">
        <v>22</v>
      </c>
    </row>
    <row r="23734" spans="1:6" x14ac:dyDescent="0.45">
      <c r="A23734" t="s">
        <v>78</v>
      </c>
      <c r="B23734">
        <v>2037</v>
      </c>
      <c r="C23734" t="s">
        <v>17</v>
      </c>
      <c r="D23734" t="s">
        <v>8</v>
      </c>
      <c r="E23734">
        <v>1117.4005337381775</v>
      </c>
      <c r="F23734" t="s">
        <v>22</v>
      </c>
    </row>
    <row r="23735" spans="1:6" x14ac:dyDescent="0.45">
      <c r="A23735" t="s">
        <v>78</v>
      </c>
      <c r="B23735">
        <v>2037</v>
      </c>
      <c r="C23735" t="s">
        <v>18</v>
      </c>
      <c r="D23735" t="s">
        <v>9</v>
      </c>
      <c r="E23735">
        <v>348.5979125282164</v>
      </c>
      <c r="F23735" t="s">
        <v>22</v>
      </c>
    </row>
    <row r="23736" spans="1:6" x14ac:dyDescent="0.45">
      <c r="A23736" t="s">
        <v>78</v>
      </c>
      <c r="B23736">
        <v>2037</v>
      </c>
      <c r="C23736" t="s">
        <v>18</v>
      </c>
      <c r="D23736" t="s">
        <v>10</v>
      </c>
      <c r="E23736">
        <v>0</v>
      </c>
      <c r="F23736" t="s">
        <v>22</v>
      </c>
    </row>
    <row r="23737" spans="1:6" x14ac:dyDescent="0.45">
      <c r="A23737" t="s">
        <v>78</v>
      </c>
      <c r="B23737">
        <v>2037</v>
      </c>
      <c r="C23737" t="s">
        <v>18</v>
      </c>
      <c r="D23737" t="s">
        <v>19</v>
      </c>
      <c r="E23737">
        <v>0</v>
      </c>
      <c r="F23737" t="s">
        <v>23</v>
      </c>
    </row>
    <row r="23738" spans="1:6" x14ac:dyDescent="0.45">
      <c r="A23738" t="s">
        <v>78</v>
      </c>
      <c r="B23738">
        <v>2038</v>
      </c>
      <c r="C23738" t="s">
        <v>15</v>
      </c>
      <c r="D23738" t="s">
        <v>0</v>
      </c>
      <c r="E23738">
        <v>238.03796275925097</v>
      </c>
      <c r="F23738" t="s">
        <v>22</v>
      </c>
    </row>
    <row r="23739" spans="1:6" x14ac:dyDescent="0.45">
      <c r="A23739" t="s">
        <v>78</v>
      </c>
      <c r="B23739">
        <v>2038</v>
      </c>
      <c r="C23739" t="s">
        <v>15</v>
      </c>
      <c r="D23739" t="s">
        <v>1</v>
      </c>
      <c r="E23739">
        <v>261.01306807559575</v>
      </c>
      <c r="F23739" t="s">
        <v>22</v>
      </c>
    </row>
    <row r="23740" spans="1:6" x14ac:dyDescent="0.45">
      <c r="A23740" t="s">
        <v>78</v>
      </c>
      <c r="B23740">
        <v>2038</v>
      </c>
      <c r="C23740" t="s">
        <v>15</v>
      </c>
      <c r="D23740" t="s">
        <v>2</v>
      </c>
      <c r="E23740">
        <v>404.00175015152126</v>
      </c>
      <c r="F23740" t="s">
        <v>22</v>
      </c>
    </row>
    <row r="23741" spans="1:6" x14ac:dyDescent="0.45">
      <c r="A23741" t="s">
        <v>78</v>
      </c>
      <c r="B23741">
        <v>2038</v>
      </c>
      <c r="C23741" t="s">
        <v>15</v>
      </c>
      <c r="D23741" t="s">
        <v>3</v>
      </c>
      <c r="E23741">
        <v>1.1666666666666667</v>
      </c>
      <c r="F23741" t="s">
        <v>22</v>
      </c>
    </row>
    <row r="23742" spans="1:6" x14ac:dyDescent="0.45">
      <c r="A23742" t="s">
        <v>78</v>
      </c>
      <c r="B23742">
        <v>2038</v>
      </c>
      <c r="C23742" t="s">
        <v>15</v>
      </c>
      <c r="D23742" t="s">
        <v>4</v>
      </c>
      <c r="E23742">
        <v>4.4501166225039279</v>
      </c>
      <c r="F23742" t="s">
        <v>22</v>
      </c>
    </row>
    <row r="23743" spans="1:6" x14ac:dyDescent="0.45">
      <c r="A23743" t="s">
        <v>78</v>
      </c>
      <c r="B23743">
        <v>2038</v>
      </c>
      <c r="C23743" t="s">
        <v>5</v>
      </c>
      <c r="D23743" t="s">
        <v>5</v>
      </c>
      <c r="E23743">
        <v>908.66956427553851</v>
      </c>
      <c r="F23743" t="s">
        <v>22</v>
      </c>
    </row>
    <row r="23744" spans="1:6" x14ac:dyDescent="0.45">
      <c r="A23744" t="s">
        <v>78</v>
      </c>
      <c r="B23744">
        <v>2038</v>
      </c>
      <c r="C23744" t="s">
        <v>16</v>
      </c>
      <c r="D23744" t="s">
        <v>6</v>
      </c>
      <c r="E23744">
        <v>482.9242292688416</v>
      </c>
      <c r="F23744" t="s">
        <v>22</v>
      </c>
    </row>
    <row r="23745" spans="1:6" x14ac:dyDescent="0.45">
      <c r="A23745" t="s">
        <v>78</v>
      </c>
      <c r="B23745">
        <v>2038</v>
      </c>
      <c r="C23745" t="s">
        <v>16</v>
      </c>
      <c r="D23745" t="s">
        <v>7</v>
      </c>
      <c r="E23745">
        <v>0</v>
      </c>
      <c r="F23745" t="s">
        <v>22</v>
      </c>
    </row>
    <row r="23746" spans="1:6" x14ac:dyDescent="0.45">
      <c r="A23746" t="s">
        <v>78</v>
      </c>
      <c r="B23746">
        <v>2038</v>
      </c>
      <c r="C23746" t="s">
        <v>17</v>
      </c>
      <c r="D23746" t="s">
        <v>8</v>
      </c>
      <c r="E23746">
        <v>1026.377830526005</v>
      </c>
      <c r="F23746" t="s">
        <v>22</v>
      </c>
    </row>
    <row r="23747" spans="1:6" x14ac:dyDescent="0.45">
      <c r="A23747" t="s">
        <v>78</v>
      </c>
      <c r="B23747">
        <v>2038</v>
      </c>
      <c r="C23747" t="s">
        <v>18</v>
      </c>
      <c r="D23747" t="s">
        <v>9</v>
      </c>
      <c r="E23747">
        <v>360.42502437531994</v>
      </c>
      <c r="F23747" t="s">
        <v>22</v>
      </c>
    </row>
    <row r="23748" spans="1:6" x14ac:dyDescent="0.45">
      <c r="A23748" t="s">
        <v>78</v>
      </c>
      <c r="B23748">
        <v>2038</v>
      </c>
      <c r="C23748" t="s">
        <v>18</v>
      </c>
      <c r="D23748" t="s">
        <v>10</v>
      </c>
      <c r="E23748">
        <v>0</v>
      </c>
      <c r="F23748" t="s">
        <v>22</v>
      </c>
    </row>
    <row r="23749" spans="1:6" x14ac:dyDescent="0.45">
      <c r="A23749" t="s">
        <v>78</v>
      </c>
      <c r="B23749">
        <v>2038</v>
      </c>
      <c r="C23749" t="s">
        <v>18</v>
      </c>
      <c r="D23749" t="s">
        <v>19</v>
      </c>
      <c r="E23749">
        <v>0</v>
      </c>
      <c r="F23749" t="s">
        <v>23</v>
      </c>
    </row>
    <row r="23750" spans="1:6" x14ac:dyDescent="0.45">
      <c r="A23750" t="s">
        <v>78</v>
      </c>
      <c r="B23750">
        <v>2039</v>
      </c>
      <c r="C23750" t="s">
        <v>15</v>
      </c>
      <c r="D23750" t="s">
        <v>0</v>
      </c>
      <c r="E23750">
        <v>234.34642167690387</v>
      </c>
      <c r="F23750" t="s">
        <v>22</v>
      </c>
    </row>
    <row r="23751" spans="1:6" x14ac:dyDescent="0.45">
      <c r="A23751" t="s">
        <v>78</v>
      </c>
      <c r="B23751">
        <v>2039</v>
      </c>
      <c r="C23751" t="s">
        <v>15</v>
      </c>
      <c r="D23751" t="s">
        <v>1</v>
      </c>
      <c r="E23751">
        <v>261.84830989343766</v>
      </c>
      <c r="F23751" t="s">
        <v>22</v>
      </c>
    </row>
    <row r="23752" spans="1:6" x14ac:dyDescent="0.45">
      <c r="A23752" t="s">
        <v>78</v>
      </c>
      <c r="B23752">
        <v>2039</v>
      </c>
      <c r="C23752" t="s">
        <v>15</v>
      </c>
      <c r="D23752" t="s">
        <v>2</v>
      </c>
      <c r="E23752">
        <v>401.98174140076367</v>
      </c>
      <c r="F23752" t="s">
        <v>22</v>
      </c>
    </row>
    <row r="23753" spans="1:6" x14ac:dyDescent="0.45">
      <c r="A23753" t="s">
        <v>78</v>
      </c>
      <c r="B23753">
        <v>2039</v>
      </c>
      <c r="C23753" t="s">
        <v>15</v>
      </c>
      <c r="D23753" t="s">
        <v>3</v>
      </c>
      <c r="E23753">
        <v>1.1666666666666667</v>
      </c>
      <c r="F23753" t="s">
        <v>22</v>
      </c>
    </row>
    <row r="23754" spans="1:6" x14ac:dyDescent="0.45">
      <c r="A23754" t="s">
        <v>78</v>
      </c>
      <c r="B23754">
        <v>2039</v>
      </c>
      <c r="C23754" t="s">
        <v>15</v>
      </c>
      <c r="D23754" t="s">
        <v>4</v>
      </c>
      <c r="E23754">
        <v>4.4501166225039279</v>
      </c>
      <c r="F23754" t="s">
        <v>22</v>
      </c>
    </row>
    <row r="23755" spans="1:6" x14ac:dyDescent="0.45">
      <c r="A23755" t="s">
        <v>78</v>
      </c>
      <c r="B23755">
        <v>2039</v>
      </c>
      <c r="C23755" t="s">
        <v>5</v>
      </c>
      <c r="D23755" t="s">
        <v>5</v>
      </c>
      <c r="E23755">
        <v>903.79325626027583</v>
      </c>
      <c r="F23755" t="s">
        <v>22</v>
      </c>
    </row>
    <row r="23756" spans="1:6" x14ac:dyDescent="0.45">
      <c r="A23756" t="s">
        <v>78</v>
      </c>
      <c r="B23756">
        <v>2039</v>
      </c>
      <c r="C23756" t="s">
        <v>16</v>
      </c>
      <c r="D23756" t="s">
        <v>6</v>
      </c>
      <c r="E23756">
        <v>420.70593126735758</v>
      </c>
      <c r="F23756" t="s">
        <v>22</v>
      </c>
    </row>
    <row r="23757" spans="1:6" x14ac:dyDescent="0.45">
      <c r="A23757" t="s">
        <v>78</v>
      </c>
      <c r="B23757">
        <v>2039</v>
      </c>
      <c r="C23757" t="s">
        <v>16</v>
      </c>
      <c r="D23757" t="s">
        <v>7</v>
      </c>
      <c r="E23757">
        <v>0</v>
      </c>
      <c r="F23757" t="s">
        <v>22</v>
      </c>
    </row>
    <row r="23758" spans="1:6" x14ac:dyDescent="0.45">
      <c r="A23758" t="s">
        <v>78</v>
      </c>
      <c r="B23758">
        <v>2039</v>
      </c>
      <c r="C23758" t="s">
        <v>17</v>
      </c>
      <c r="D23758" t="s">
        <v>8</v>
      </c>
      <c r="E23758">
        <v>947.78636691787437</v>
      </c>
      <c r="F23758" t="s">
        <v>22</v>
      </c>
    </row>
    <row r="23759" spans="1:6" x14ac:dyDescent="0.45">
      <c r="A23759" t="s">
        <v>78</v>
      </c>
      <c r="B23759">
        <v>2039</v>
      </c>
      <c r="C23759" t="s">
        <v>18</v>
      </c>
      <c r="D23759" t="s">
        <v>9</v>
      </c>
      <c r="E23759">
        <v>371.89785367962975</v>
      </c>
      <c r="F23759" t="s">
        <v>22</v>
      </c>
    </row>
    <row r="23760" spans="1:6" x14ac:dyDescent="0.45">
      <c r="A23760" t="s">
        <v>78</v>
      </c>
      <c r="B23760">
        <v>2039</v>
      </c>
      <c r="C23760" t="s">
        <v>18</v>
      </c>
      <c r="D23760" t="s">
        <v>10</v>
      </c>
      <c r="E23760">
        <v>0</v>
      </c>
      <c r="F23760" t="s">
        <v>22</v>
      </c>
    </row>
    <row r="23761" spans="1:6" x14ac:dyDescent="0.45">
      <c r="A23761" t="s">
        <v>78</v>
      </c>
      <c r="B23761">
        <v>2039</v>
      </c>
      <c r="C23761" t="s">
        <v>18</v>
      </c>
      <c r="D23761" t="s">
        <v>19</v>
      </c>
      <c r="E23761">
        <v>0</v>
      </c>
      <c r="F23761" t="s">
        <v>23</v>
      </c>
    </row>
    <row r="23762" spans="1:6" x14ac:dyDescent="0.45">
      <c r="A23762" t="s">
        <v>78</v>
      </c>
      <c r="B23762">
        <v>2040</v>
      </c>
      <c r="C23762" t="s">
        <v>15</v>
      </c>
      <c r="D23762" t="s">
        <v>0</v>
      </c>
      <c r="E23762">
        <v>230.71212976357455</v>
      </c>
      <c r="F23762" t="s">
        <v>22</v>
      </c>
    </row>
    <row r="23763" spans="1:6" x14ac:dyDescent="0.45">
      <c r="A23763" t="s">
        <v>78</v>
      </c>
      <c r="B23763">
        <v>2040</v>
      </c>
      <c r="C23763" t="s">
        <v>15</v>
      </c>
      <c r="D23763" t="s">
        <v>1</v>
      </c>
      <c r="E23763">
        <v>262.68622448509666</v>
      </c>
      <c r="F23763" t="s">
        <v>22</v>
      </c>
    </row>
    <row r="23764" spans="1:6" x14ac:dyDescent="0.45">
      <c r="A23764" t="s">
        <v>78</v>
      </c>
      <c r="B23764">
        <v>2040</v>
      </c>
      <c r="C23764" t="s">
        <v>15</v>
      </c>
      <c r="D23764" t="s">
        <v>2</v>
      </c>
      <c r="E23764">
        <v>399.97183269375989</v>
      </c>
      <c r="F23764" t="s">
        <v>22</v>
      </c>
    </row>
    <row r="23765" spans="1:6" x14ac:dyDescent="0.45">
      <c r="A23765" t="s">
        <v>78</v>
      </c>
      <c r="B23765">
        <v>2040</v>
      </c>
      <c r="C23765" t="s">
        <v>15</v>
      </c>
      <c r="D23765" t="s">
        <v>3</v>
      </c>
      <c r="E23765">
        <v>1.1666666666666667</v>
      </c>
      <c r="F23765" t="s">
        <v>22</v>
      </c>
    </row>
    <row r="23766" spans="1:6" x14ac:dyDescent="0.45">
      <c r="A23766" t="s">
        <v>78</v>
      </c>
      <c r="B23766">
        <v>2040</v>
      </c>
      <c r="C23766" t="s">
        <v>15</v>
      </c>
      <c r="D23766" t="s">
        <v>4</v>
      </c>
      <c r="E23766">
        <v>4.4501166225039279</v>
      </c>
      <c r="F23766" t="s">
        <v>22</v>
      </c>
    </row>
    <row r="23767" spans="1:6" x14ac:dyDescent="0.45">
      <c r="A23767" t="s">
        <v>78</v>
      </c>
      <c r="B23767">
        <v>2040</v>
      </c>
      <c r="C23767" t="s">
        <v>5</v>
      </c>
      <c r="D23767" t="s">
        <v>5</v>
      </c>
      <c r="E23767">
        <v>898.98697023160196</v>
      </c>
      <c r="F23767" t="s">
        <v>22</v>
      </c>
    </row>
    <row r="23768" spans="1:6" x14ac:dyDescent="0.45">
      <c r="A23768" t="s">
        <v>78</v>
      </c>
      <c r="B23768">
        <v>2040</v>
      </c>
      <c r="C23768" t="s">
        <v>16</v>
      </c>
      <c r="D23768" t="s">
        <v>6</v>
      </c>
      <c r="E23768">
        <v>368.5617359421517</v>
      </c>
      <c r="F23768" t="s">
        <v>22</v>
      </c>
    </row>
    <row r="23769" spans="1:6" x14ac:dyDescent="0.45">
      <c r="A23769" t="s">
        <v>78</v>
      </c>
      <c r="B23769">
        <v>2040</v>
      </c>
      <c r="C23769" t="s">
        <v>16</v>
      </c>
      <c r="D23769" t="s">
        <v>7</v>
      </c>
      <c r="E23769">
        <v>0</v>
      </c>
      <c r="F23769" t="s">
        <v>22</v>
      </c>
    </row>
    <row r="23770" spans="1:6" x14ac:dyDescent="0.45">
      <c r="A23770" t="s">
        <v>78</v>
      </c>
      <c r="B23770">
        <v>2040</v>
      </c>
      <c r="C23770" t="s">
        <v>17</v>
      </c>
      <c r="D23770" t="s">
        <v>8</v>
      </c>
      <c r="E23770">
        <v>879.68426390977334</v>
      </c>
      <c r="F23770" t="s">
        <v>22</v>
      </c>
    </row>
    <row r="23771" spans="1:6" x14ac:dyDescent="0.45">
      <c r="A23771" t="s">
        <v>78</v>
      </c>
      <c r="B23771">
        <v>2040</v>
      </c>
      <c r="C23771" t="s">
        <v>18</v>
      </c>
      <c r="D23771" t="s">
        <v>9</v>
      </c>
      <c r="E23771">
        <v>383.02591979530962</v>
      </c>
      <c r="F23771" t="s">
        <v>22</v>
      </c>
    </row>
    <row r="23772" spans="1:6" x14ac:dyDescent="0.45">
      <c r="A23772" t="s">
        <v>78</v>
      </c>
      <c r="B23772">
        <v>2040</v>
      </c>
      <c r="C23772" t="s">
        <v>18</v>
      </c>
      <c r="D23772" t="s">
        <v>10</v>
      </c>
      <c r="E23772">
        <v>0</v>
      </c>
      <c r="F23772" t="s">
        <v>22</v>
      </c>
    </row>
    <row r="23773" spans="1:6" x14ac:dyDescent="0.45">
      <c r="A23773" t="s">
        <v>78</v>
      </c>
      <c r="B23773">
        <v>2040</v>
      </c>
      <c r="C23773" t="s">
        <v>18</v>
      </c>
      <c r="D23773" t="s">
        <v>19</v>
      </c>
      <c r="E23773">
        <v>0</v>
      </c>
      <c r="F23773" t="s">
        <v>23</v>
      </c>
    </row>
    <row r="23774" spans="1:6" x14ac:dyDescent="0.45">
      <c r="A23774" t="s">
        <v>78</v>
      </c>
      <c r="B23774">
        <v>2041</v>
      </c>
      <c r="C23774" t="s">
        <v>15</v>
      </c>
      <c r="D23774" t="s">
        <v>0</v>
      </c>
      <c r="E23774">
        <v>226.97703420192289</v>
      </c>
      <c r="F23774" t="s">
        <v>22</v>
      </c>
    </row>
    <row r="23775" spans="1:6" x14ac:dyDescent="0.45">
      <c r="A23775" t="s">
        <v>78</v>
      </c>
      <c r="B23775">
        <v>2041</v>
      </c>
      <c r="C23775" t="s">
        <v>15</v>
      </c>
      <c r="D23775" t="s">
        <v>1</v>
      </c>
      <c r="E23775">
        <v>263.00144795447881</v>
      </c>
      <c r="F23775" t="s">
        <v>22</v>
      </c>
    </row>
    <row r="23776" spans="1:6" x14ac:dyDescent="0.45">
      <c r="A23776" t="s">
        <v>78</v>
      </c>
      <c r="B23776">
        <v>2041</v>
      </c>
      <c r="C23776" t="s">
        <v>15</v>
      </c>
      <c r="D23776" t="s">
        <v>2</v>
      </c>
      <c r="E23776">
        <v>397.17202986490361</v>
      </c>
      <c r="F23776" t="s">
        <v>22</v>
      </c>
    </row>
    <row r="23777" spans="1:6" x14ac:dyDescent="0.45">
      <c r="A23777" t="s">
        <v>78</v>
      </c>
      <c r="B23777">
        <v>2041</v>
      </c>
      <c r="C23777" t="s">
        <v>15</v>
      </c>
      <c r="D23777" t="s">
        <v>3</v>
      </c>
      <c r="E23777">
        <v>1.1643333333333334</v>
      </c>
      <c r="F23777" t="s">
        <v>22</v>
      </c>
    </row>
    <row r="23778" spans="1:6" x14ac:dyDescent="0.45">
      <c r="A23778" t="s">
        <v>78</v>
      </c>
      <c r="B23778">
        <v>2041</v>
      </c>
      <c r="C23778" t="s">
        <v>15</v>
      </c>
      <c r="D23778" t="s">
        <v>4</v>
      </c>
      <c r="E23778">
        <v>4.44121638925892</v>
      </c>
      <c r="F23778" t="s">
        <v>22</v>
      </c>
    </row>
    <row r="23779" spans="1:6" x14ac:dyDescent="0.45">
      <c r="A23779" t="s">
        <v>78</v>
      </c>
      <c r="B23779">
        <v>2041</v>
      </c>
      <c r="C23779" t="s">
        <v>5</v>
      </c>
      <c r="D23779" t="s">
        <v>5</v>
      </c>
      <c r="E23779">
        <v>892.75606174389759</v>
      </c>
      <c r="F23779" t="s">
        <v>22</v>
      </c>
    </row>
    <row r="23780" spans="1:6" x14ac:dyDescent="0.45">
      <c r="A23780" t="s">
        <v>78</v>
      </c>
      <c r="B23780">
        <v>2041</v>
      </c>
      <c r="C23780" t="s">
        <v>16</v>
      </c>
      <c r="D23780" t="s">
        <v>6</v>
      </c>
      <c r="E23780">
        <v>325.78133094228485</v>
      </c>
      <c r="F23780" t="s">
        <v>22</v>
      </c>
    </row>
    <row r="23781" spans="1:6" x14ac:dyDescent="0.45">
      <c r="A23781" t="s">
        <v>78</v>
      </c>
      <c r="B23781">
        <v>2041</v>
      </c>
      <c r="C23781" t="s">
        <v>16</v>
      </c>
      <c r="D23781" t="s">
        <v>7</v>
      </c>
      <c r="E23781">
        <v>0</v>
      </c>
      <c r="F23781" t="s">
        <v>22</v>
      </c>
    </row>
    <row r="23782" spans="1:6" x14ac:dyDescent="0.45">
      <c r="A23782" t="s">
        <v>78</v>
      </c>
      <c r="B23782">
        <v>2041</v>
      </c>
      <c r="C23782" t="s">
        <v>17</v>
      </c>
      <c r="D23782" t="s">
        <v>8</v>
      </c>
      <c r="E23782">
        <v>820.44006750208541</v>
      </c>
      <c r="F23782" t="s">
        <v>22</v>
      </c>
    </row>
    <row r="23783" spans="1:6" x14ac:dyDescent="0.45">
      <c r="A23783" t="s">
        <v>78</v>
      </c>
      <c r="B23783">
        <v>2041</v>
      </c>
      <c r="C23783" t="s">
        <v>18</v>
      </c>
      <c r="D23783" t="s">
        <v>9</v>
      </c>
      <c r="E23783">
        <v>393.20762924762187</v>
      </c>
      <c r="F23783" t="s">
        <v>22</v>
      </c>
    </row>
    <row r="23784" spans="1:6" x14ac:dyDescent="0.45">
      <c r="A23784" t="s">
        <v>78</v>
      </c>
      <c r="B23784">
        <v>2041</v>
      </c>
      <c r="C23784" t="s">
        <v>18</v>
      </c>
      <c r="D23784" t="s">
        <v>10</v>
      </c>
      <c r="E23784">
        <v>0</v>
      </c>
      <c r="F23784" t="s">
        <v>22</v>
      </c>
    </row>
    <row r="23785" spans="1:6" x14ac:dyDescent="0.45">
      <c r="A23785" t="s">
        <v>78</v>
      </c>
      <c r="B23785">
        <v>2041</v>
      </c>
      <c r="C23785" t="s">
        <v>18</v>
      </c>
      <c r="D23785" t="s">
        <v>19</v>
      </c>
      <c r="E23785">
        <v>0</v>
      </c>
      <c r="F23785" t="s">
        <v>23</v>
      </c>
    </row>
    <row r="23786" spans="1:6" x14ac:dyDescent="0.45">
      <c r="A23786" t="s">
        <v>78</v>
      </c>
      <c r="B23786">
        <v>2042</v>
      </c>
      <c r="C23786" t="s">
        <v>15</v>
      </c>
      <c r="D23786" t="s">
        <v>0</v>
      </c>
      <c r="E23786">
        <v>223.30240767095876</v>
      </c>
      <c r="F23786" t="s">
        <v>22</v>
      </c>
    </row>
    <row r="23787" spans="1:6" x14ac:dyDescent="0.45">
      <c r="A23787" t="s">
        <v>78</v>
      </c>
      <c r="B23787">
        <v>2042</v>
      </c>
      <c r="C23787" t="s">
        <v>15</v>
      </c>
      <c r="D23787" t="s">
        <v>1</v>
      </c>
      <c r="E23787">
        <v>263.31704969202423</v>
      </c>
      <c r="F23787" t="s">
        <v>22</v>
      </c>
    </row>
    <row r="23788" spans="1:6" x14ac:dyDescent="0.45">
      <c r="A23788" t="s">
        <v>78</v>
      </c>
      <c r="B23788">
        <v>2042</v>
      </c>
      <c r="C23788" t="s">
        <v>15</v>
      </c>
      <c r="D23788" t="s">
        <v>2</v>
      </c>
      <c r="E23788">
        <v>394.39182565584929</v>
      </c>
      <c r="F23788" t="s">
        <v>22</v>
      </c>
    </row>
    <row r="23789" spans="1:6" x14ac:dyDescent="0.45">
      <c r="A23789" t="s">
        <v>78</v>
      </c>
      <c r="B23789">
        <v>2042</v>
      </c>
      <c r="C23789" t="s">
        <v>15</v>
      </c>
      <c r="D23789" t="s">
        <v>3</v>
      </c>
      <c r="E23789">
        <v>1.1620046666666668</v>
      </c>
      <c r="F23789" t="s">
        <v>22</v>
      </c>
    </row>
    <row r="23790" spans="1:6" x14ac:dyDescent="0.45">
      <c r="A23790" t="s">
        <v>78</v>
      </c>
      <c r="B23790">
        <v>2042</v>
      </c>
      <c r="C23790" t="s">
        <v>15</v>
      </c>
      <c r="D23790" t="s">
        <v>4</v>
      </c>
      <c r="E23790">
        <v>4.4323339564804023</v>
      </c>
      <c r="F23790" t="s">
        <v>22</v>
      </c>
    </row>
    <row r="23791" spans="1:6" x14ac:dyDescent="0.45">
      <c r="A23791" t="s">
        <v>78</v>
      </c>
      <c r="B23791">
        <v>2042</v>
      </c>
      <c r="C23791" t="s">
        <v>5</v>
      </c>
      <c r="D23791" t="s">
        <v>5</v>
      </c>
      <c r="E23791">
        <v>886.60562164197938</v>
      </c>
      <c r="F23791" t="s">
        <v>22</v>
      </c>
    </row>
    <row r="23792" spans="1:6" x14ac:dyDescent="0.45">
      <c r="A23792" t="s">
        <v>78</v>
      </c>
      <c r="B23792">
        <v>2042</v>
      </c>
      <c r="C23792" t="s">
        <v>16</v>
      </c>
      <c r="D23792" t="s">
        <v>6</v>
      </c>
      <c r="E23792">
        <v>290.04879814649939</v>
      </c>
      <c r="F23792" t="s">
        <v>22</v>
      </c>
    </row>
    <row r="23793" spans="1:6" x14ac:dyDescent="0.45">
      <c r="A23793" t="s">
        <v>78</v>
      </c>
      <c r="B23793">
        <v>2042</v>
      </c>
      <c r="C23793" t="s">
        <v>16</v>
      </c>
      <c r="D23793" t="s">
        <v>7</v>
      </c>
      <c r="E23793">
        <v>0</v>
      </c>
      <c r="F23793" t="s">
        <v>22</v>
      </c>
    </row>
    <row r="23794" spans="1:6" x14ac:dyDescent="0.45">
      <c r="A23794" t="s">
        <v>78</v>
      </c>
      <c r="B23794">
        <v>2042</v>
      </c>
      <c r="C23794" t="s">
        <v>17</v>
      </c>
      <c r="D23794" t="s">
        <v>8</v>
      </c>
      <c r="E23794">
        <v>768.68294498326736</v>
      </c>
      <c r="F23794" t="s">
        <v>22</v>
      </c>
    </row>
    <row r="23795" spans="1:6" x14ac:dyDescent="0.45">
      <c r="A23795" t="s">
        <v>78</v>
      </c>
      <c r="B23795">
        <v>2042</v>
      </c>
      <c r="C23795" t="s">
        <v>18</v>
      </c>
      <c r="D23795" t="s">
        <v>9</v>
      </c>
      <c r="E23795">
        <v>403.0323066165322</v>
      </c>
      <c r="F23795" t="s">
        <v>22</v>
      </c>
    </row>
    <row r="23796" spans="1:6" x14ac:dyDescent="0.45">
      <c r="A23796" t="s">
        <v>78</v>
      </c>
      <c r="B23796">
        <v>2042</v>
      </c>
      <c r="C23796" t="s">
        <v>18</v>
      </c>
      <c r="D23796" t="s">
        <v>10</v>
      </c>
      <c r="E23796">
        <v>0</v>
      </c>
      <c r="F23796" t="s">
        <v>22</v>
      </c>
    </row>
    <row r="23797" spans="1:6" x14ac:dyDescent="0.45">
      <c r="A23797" t="s">
        <v>78</v>
      </c>
      <c r="B23797">
        <v>2042</v>
      </c>
      <c r="C23797" t="s">
        <v>18</v>
      </c>
      <c r="D23797" t="s">
        <v>19</v>
      </c>
      <c r="E23797">
        <v>0</v>
      </c>
      <c r="F23797" t="s">
        <v>23</v>
      </c>
    </row>
    <row r="23798" spans="1:6" x14ac:dyDescent="0.45">
      <c r="A23798" t="s">
        <v>78</v>
      </c>
      <c r="B23798">
        <v>2043</v>
      </c>
      <c r="C23798" t="s">
        <v>15</v>
      </c>
      <c r="D23798" t="s">
        <v>0</v>
      </c>
      <c r="E23798">
        <v>219.68727121214903</v>
      </c>
      <c r="F23798" t="s">
        <v>22</v>
      </c>
    </row>
    <row r="23799" spans="1:6" x14ac:dyDescent="0.45">
      <c r="A23799" t="s">
        <v>78</v>
      </c>
      <c r="B23799">
        <v>2043</v>
      </c>
      <c r="C23799" t="s">
        <v>15</v>
      </c>
      <c r="D23799" t="s">
        <v>1</v>
      </c>
      <c r="E23799">
        <v>263.63303015165468</v>
      </c>
      <c r="F23799" t="s">
        <v>22</v>
      </c>
    </row>
    <row r="23800" spans="1:6" x14ac:dyDescent="0.45">
      <c r="A23800" t="s">
        <v>78</v>
      </c>
      <c r="B23800">
        <v>2043</v>
      </c>
      <c r="C23800" t="s">
        <v>15</v>
      </c>
      <c r="D23800" t="s">
        <v>2</v>
      </c>
      <c r="E23800">
        <v>391.63108287625835</v>
      </c>
      <c r="F23800" t="s">
        <v>22</v>
      </c>
    </row>
    <row r="23801" spans="1:6" x14ac:dyDescent="0.45">
      <c r="A23801" t="s">
        <v>78</v>
      </c>
      <c r="B23801">
        <v>2043</v>
      </c>
      <c r="C23801" t="s">
        <v>15</v>
      </c>
      <c r="D23801" t="s">
        <v>3</v>
      </c>
      <c r="E23801">
        <v>1.1596806573333334</v>
      </c>
      <c r="F23801" t="s">
        <v>22</v>
      </c>
    </row>
    <row r="23802" spans="1:6" x14ac:dyDescent="0.45">
      <c r="A23802" t="s">
        <v>78</v>
      </c>
      <c r="B23802">
        <v>2043</v>
      </c>
      <c r="C23802" t="s">
        <v>15</v>
      </c>
      <c r="D23802" t="s">
        <v>4</v>
      </c>
      <c r="E23802">
        <v>4.4234692885674418</v>
      </c>
      <c r="F23802" t="s">
        <v>22</v>
      </c>
    </row>
    <row r="23803" spans="1:6" x14ac:dyDescent="0.45">
      <c r="A23803" t="s">
        <v>78</v>
      </c>
      <c r="B23803">
        <v>2043</v>
      </c>
      <c r="C23803" t="s">
        <v>5</v>
      </c>
      <c r="D23803" t="s">
        <v>5</v>
      </c>
      <c r="E23803">
        <v>880.5345341859628</v>
      </c>
      <c r="F23803" t="s">
        <v>22</v>
      </c>
    </row>
    <row r="23804" spans="1:6" x14ac:dyDescent="0.45">
      <c r="A23804" t="s">
        <v>78</v>
      </c>
      <c r="B23804">
        <v>2043</v>
      </c>
      <c r="C23804" t="s">
        <v>16</v>
      </c>
      <c r="D23804" t="s">
        <v>6</v>
      </c>
      <c r="E23804">
        <v>260.22331813482401</v>
      </c>
      <c r="F23804" t="s">
        <v>22</v>
      </c>
    </row>
    <row r="23805" spans="1:6" x14ac:dyDescent="0.45">
      <c r="A23805" t="s">
        <v>78</v>
      </c>
      <c r="B23805">
        <v>2043</v>
      </c>
      <c r="C23805" t="s">
        <v>16</v>
      </c>
      <c r="D23805" t="s">
        <v>7</v>
      </c>
      <c r="E23805">
        <v>0</v>
      </c>
      <c r="F23805" t="s">
        <v>22</v>
      </c>
    </row>
    <row r="23806" spans="1:6" x14ac:dyDescent="0.45">
      <c r="A23806" t="s">
        <v>78</v>
      </c>
      <c r="B23806">
        <v>2043</v>
      </c>
      <c r="C23806" t="s">
        <v>17</v>
      </c>
      <c r="D23806" t="s">
        <v>8</v>
      </c>
      <c r="E23806">
        <v>723.26087603973167</v>
      </c>
      <c r="F23806" t="s">
        <v>22</v>
      </c>
    </row>
    <row r="23807" spans="1:6" x14ac:dyDescent="0.45">
      <c r="A23807" t="s">
        <v>78</v>
      </c>
      <c r="B23807">
        <v>2043</v>
      </c>
      <c r="C23807" t="s">
        <v>18</v>
      </c>
      <c r="D23807" t="s">
        <v>9</v>
      </c>
      <c r="E23807">
        <v>412.50999384840486</v>
      </c>
      <c r="F23807" t="s">
        <v>22</v>
      </c>
    </row>
    <row r="23808" spans="1:6" x14ac:dyDescent="0.45">
      <c r="A23808" t="s">
        <v>78</v>
      </c>
      <c r="B23808">
        <v>2043</v>
      </c>
      <c r="C23808" t="s">
        <v>18</v>
      </c>
      <c r="D23808" t="s">
        <v>10</v>
      </c>
      <c r="E23808">
        <v>0</v>
      </c>
      <c r="F23808" t="s">
        <v>22</v>
      </c>
    </row>
    <row r="23809" spans="1:6" x14ac:dyDescent="0.45">
      <c r="A23809" t="s">
        <v>78</v>
      </c>
      <c r="B23809">
        <v>2043</v>
      </c>
      <c r="C23809" t="s">
        <v>18</v>
      </c>
      <c r="D23809" t="s">
        <v>19</v>
      </c>
      <c r="E23809">
        <v>0</v>
      </c>
      <c r="F23809" t="s">
        <v>23</v>
      </c>
    </row>
    <row r="23810" spans="1:6" x14ac:dyDescent="0.45">
      <c r="A23810" t="s">
        <v>78</v>
      </c>
      <c r="B23810">
        <v>2044</v>
      </c>
      <c r="C23810" t="s">
        <v>15</v>
      </c>
      <c r="D23810" t="s">
        <v>0</v>
      </c>
      <c r="E23810">
        <v>216.13066171573141</v>
      </c>
      <c r="F23810" t="s">
        <v>22</v>
      </c>
    </row>
    <row r="23811" spans="1:6" x14ac:dyDescent="0.45">
      <c r="A23811" t="s">
        <v>78</v>
      </c>
      <c r="B23811">
        <v>2044</v>
      </c>
      <c r="C23811" t="s">
        <v>15</v>
      </c>
      <c r="D23811" t="s">
        <v>1</v>
      </c>
      <c r="E23811">
        <v>263.94938978783671</v>
      </c>
      <c r="F23811" t="s">
        <v>22</v>
      </c>
    </row>
    <row r="23812" spans="1:6" x14ac:dyDescent="0.45">
      <c r="A23812" t="s">
        <v>78</v>
      </c>
      <c r="B23812">
        <v>2044</v>
      </c>
      <c r="C23812" t="s">
        <v>15</v>
      </c>
      <c r="D23812" t="s">
        <v>2</v>
      </c>
      <c r="E23812">
        <v>388.88966529612446</v>
      </c>
      <c r="F23812" t="s">
        <v>22</v>
      </c>
    </row>
    <row r="23813" spans="1:6" x14ac:dyDescent="0.45">
      <c r="A23813" t="s">
        <v>78</v>
      </c>
      <c r="B23813">
        <v>2044</v>
      </c>
      <c r="C23813" t="s">
        <v>15</v>
      </c>
      <c r="D23813" t="s">
        <v>3</v>
      </c>
      <c r="E23813">
        <v>1.1573612960186668</v>
      </c>
      <c r="F23813" t="s">
        <v>22</v>
      </c>
    </row>
    <row r="23814" spans="1:6" x14ac:dyDescent="0.45">
      <c r="A23814" t="s">
        <v>78</v>
      </c>
      <c r="B23814">
        <v>2044</v>
      </c>
      <c r="C23814" t="s">
        <v>15</v>
      </c>
      <c r="D23814" t="s">
        <v>4</v>
      </c>
      <c r="E23814">
        <v>4.4146223499903066</v>
      </c>
      <c r="F23814" t="s">
        <v>22</v>
      </c>
    </row>
    <row r="23815" spans="1:6" x14ac:dyDescent="0.45">
      <c r="A23815" t="s">
        <v>78</v>
      </c>
      <c r="B23815">
        <v>2044</v>
      </c>
      <c r="C23815" t="s">
        <v>5</v>
      </c>
      <c r="D23815" t="s">
        <v>5</v>
      </c>
      <c r="E23815">
        <v>874.54170044570139</v>
      </c>
      <c r="F23815" t="s">
        <v>22</v>
      </c>
    </row>
    <row r="23816" spans="1:6" x14ac:dyDescent="0.45">
      <c r="A23816" t="s">
        <v>78</v>
      </c>
      <c r="B23816">
        <v>2044</v>
      </c>
      <c r="C23816" t="s">
        <v>16</v>
      </c>
      <c r="D23816" t="s">
        <v>6</v>
      </c>
      <c r="E23816">
        <v>235.34750776455508</v>
      </c>
      <c r="F23816" t="s">
        <v>22</v>
      </c>
    </row>
    <row r="23817" spans="1:6" x14ac:dyDescent="0.45">
      <c r="A23817" t="s">
        <v>78</v>
      </c>
      <c r="B23817">
        <v>2044</v>
      </c>
      <c r="C23817" t="s">
        <v>16</v>
      </c>
      <c r="D23817" t="s">
        <v>7</v>
      </c>
      <c r="E23817">
        <v>0</v>
      </c>
      <c r="F23817" t="s">
        <v>22</v>
      </c>
    </row>
    <row r="23818" spans="1:6" x14ac:dyDescent="0.45">
      <c r="A23818" t="s">
        <v>78</v>
      </c>
      <c r="B23818">
        <v>2044</v>
      </c>
      <c r="C23818" t="s">
        <v>17</v>
      </c>
      <c r="D23818" t="s">
        <v>8</v>
      </c>
      <c r="E23818">
        <v>683.20555519873437</v>
      </c>
      <c r="F23818" t="s">
        <v>22</v>
      </c>
    </row>
    <row r="23819" spans="1:6" x14ac:dyDescent="0.45">
      <c r="A23819" t="s">
        <v>78</v>
      </c>
      <c r="B23819">
        <v>2044</v>
      </c>
      <c r="C23819" t="s">
        <v>18</v>
      </c>
      <c r="D23819" t="s">
        <v>9</v>
      </c>
      <c r="E23819">
        <v>421.65047209084344</v>
      </c>
      <c r="F23819" t="s">
        <v>22</v>
      </c>
    </row>
    <row r="23820" spans="1:6" x14ac:dyDescent="0.45">
      <c r="A23820" t="s">
        <v>78</v>
      </c>
      <c r="B23820">
        <v>2044</v>
      </c>
      <c r="C23820" t="s">
        <v>18</v>
      </c>
      <c r="D23820" t="s">
        <v>10</v>
      </c>
      <c r="E23820">
        <v>0</v>
      </c>
      <c r="F23820" t="s">
        <v>22</v>
      </c>
    </row>
    <row r="23821" spans="1:6" x14ac:dyDescent="0.45">
      <c r="A23821" t="s">
        <v>78</v>
      </c>
      <c r="B23821">
        <v>2044</v>
      </c>
      <c r="C23821" t="s">
        <v>18</v>
      </c>
      <c r="D23821" t="s">
        <v>19</v>
      </c>
      <c r="E23821">
        <v>0</v>
      </c>
      <c r="F23821" t="s">
        <v>23</v>
      </c>
    </row>
    <row r="23822" spans="1:6" x14ac:dyDescent="0.45">
      <c r="A23822" t="s">
        <v>78</v>
      </c>
      <c r="B23822">
        <v>2045</v>
      </c>
      <c r="C23822" t="s">
        <v>15</v>
      </c>
      <c r="D23822" t="s">
        <v>0</v>
      </c>
      <c r="E23822">
        <v>212.63163166413187</v>
      </c>
      <c r="F23822" t="s">
        <v>22</v>
      </c>
    </row>
    <row r="23823" spans="1:6" x14ac:dyDescent="0.45">
      <c r="A23823" t="s">
        <v>78</v>
      </c>
      <c r="B23823">
        <v>2045</v>
      </c>
      <c r="C23823" t="s">
        <v>15</v>
      </c>
      <c r="D23823" t="s">
        <v>1</v>
      </c>
      <c r="E23823">
        <v>264.26612905558204</v>
      </c>
      <c r="F23823" t="s">
        <v>22</v>
      </c>
    </row>
    <row r="23824" spans="1:6" x14ac:dyDescent="0.45">
      <c r="A23824" t="s">
        <v>78</v>
      </c>
      <c r="B23824">
        <v>2045</v>
      </c>
      <c r="C23824" t="s">
        <v>15</v>
      </c>
      <c r="D23824" t="s">
        <v>2</v>
      </c>
      <c r="E23824">
        <v>386.16743763905163</v>
      </c>
      <c r="F23824" t="s">
        <v>22</v>
      </c>
    </row>
    <row r="23825" spans="1:6" x14ac:dyDescent="0.45">
      <c r="A23825" t="s">
        <v>78</v>
      </c>
      <c r="B23825">
        <v>2045</v>
      </c>
      <c r="C23825" t="s">
        <v>15</v>
      </c>
      <c r="D23825" t="s">
        <v>3</v>
      </c>
      <c r="E23825">
        <v>1.1550465734266293</v>
      </c>
      <c r="F23825" t="s">
        <v>22</v>
      </c>
    </row>
    <row r="23826" spans="1:6" x14ac:dyDescent="0.45">
      <c r="A23826" t="s">
        <v>78</v>
      </c>
      <c r="B23826">
        <v>2045</v>
      </c>
      <c r="C23826" t="s">
        <v>15</v>
      </c>
      <c r="D23826" t="s">
        <v>4</v>
      </c>
      <c r="E23826">
        <v>4.4057931052903259</v>
      </c>
      <c r="F23826" t="s">
        <v>22</v>
      </c>
    </row>
    <row r="23827" spans="1:6" x14ac:dyDescent="0.45">
      <c r="A23827" t="s">
        <v>78</v>
      </c>
      <c r="B23827">
        <v>2045</v>
      </c>
      <c r="C23827" t="s">
        <v>5</v>
      </c>
      <c r="D23827" t="s">
        <v>5</v>
      </c>
      <c r="E23827">
        <v>868.62603803748243</v>
      </c>
      <c r="F23827" t="s">
        <v>22</v>
      </c>
    </row>
    <row r="23828" spans="1:6" x14ac:dyDescent="0.45">
      <c r="A23828" t="s">
        <v>78</v>
      </c>
      <c r="B23828">
        <v>2045</v>
      </c>
      <c r="C23828" t="s">
        <v>16</v>
      </c>
      <c r="D23828" t="s">
        <v>6</v>
      </c>
      <c r="E23828">
        <v>214.61796337098144</v>
      </c>
      <c r="F23828" t="s">
        <v>22</v>
      </c>
    </row>
    <row r="23829" spans="1:6" x14ac:dyDescent="0.45">
      <c r="A23829" t="s">
        <v>78</v>
      </c>
      <c r="B23829">
        <v>2045</v>
      </c>
      <c r="C23829" t="s">
        <v>16</v>
      </c>
      <c r="D23829" t="s">
        <v>7</v>
      </c>
      <c r="E23829">
        <v>0</v>
      </c>
      <c r="F23829" t="s">
        <v>22</v>
      </c>
    </row>
    <row r="23830" spans="1:6" x14ac:dyDescent="0.45">
      <c r="A23830" t="s">
        <v>78</v>
      </c>
      <c r="B23830">
        <v>2045</v>
      </c>
      <c r="C23830" t="s">
        <v>17</v>
      </c>
      <c r="D23830" t="s">
        <v>8</v>
      </c>
      <c r="E23830">
        <v>647.7029281663971</v>
      </c>
      <c r="F23830" t="s">
        <v>22</v>
      </c>
    </row>
    <row r="23831" spans="1:6" x14ac:dyDescent="0.45">
      <c r="A23831" t="s">
        <v>78</v>
      </c>
      <c r="B23831">
        <v>2045</v>
      </c>
      <c r="C23831" t="s">
        <v>18</v>
      </c>
      <c r="D23831" t="s">
        <v>9</v>
      </c>
      <c r="E23831">
        <v>430.46326827242547</v>
      </c>
      <c r="F23831" t="s">
        <v>22</v>
      </c>
    </row>
    <row r="23832" spans="1:6" x14ac:dyDescent="0.45">
      <c r="A23832" t="s">
        <v>78</v>
      </c>
      <c r="B23832">
        <v>2045</v>
      </c>
      <c r="C23832" t="s">
        <v>18</v>
      </c>
      <c r="D23832" t="s">
        <v>10</v>
      </c>
      <c r="E23832">
        <v>0</v>
      </c>
      <c r="F23832" t="s">
        <v>22</v>
      </c>
    </row>
    <row r="23833" spans="1:6" x14ac:dyDescent="0.45">
      <c r="A23833" t="s">
        <v>78</v>
      </c>
      <c r="B23833">
        <v>2045</v>
      </c>
      <c r="C23833" t="s">
        <v>18</v>
      </c>
      <c r="D23833" t="s">
        <v>19</v>
      </c>
      <c r="E23833">
        <v>0</v>
      </c>
      <c r="F23833" t="s">
        <v>23</v>
      </c>
    </row>
    <row r="23834" spans="1:6" x14ac:dyDescent="0.45">
      <c r="A23834" t="s">
        <v>78</v>
      </c>
      <c r="B23834">
        <v>2046</v>
      </c>
      <c r="C23834" t="s">
        <v>15</v>
      </c>
      <c r="D23834" t="s">
        <v>0</v>
      </c>
      <c r="E23834">
        <v>207.51008413042436</v>
      </c>
      <c r="F23834" t="s">
        <v>22</v>
      </c>
    </row>
    <row r="23835" spans="1:6" x14ac:dyDescent="0.45">
      <c r="A23835" t="s">
        <v>78</v>
      </c>
      <c r="B23835">
        <v>2046</v>
      </c>
      <c r="C23835" t="s">
        <v>15</v>
      </c>
      <c r="D23835" t="s">
        <v>1</v>
      </c>
      <c r="E23835">
        <v>264.05471615233756</v>
      </c>
      <c r="F23835" t="s">
        <v>22</v>
      </c>
    </row>
    <row r="23836" spans="1:6" x14ac:dyDescent="0.45">
      <c r="A23836" t="s">
        <v>78</v>
      </c>
      <c r="B23836">
        <v>2046</v>
      </c>
      <c r="C23836" t="s">
        <v>15</v>
      </c>
      <c r="D23836" t="s">
        <v>2</v>
      </c>
      <c r="E23836">
        <v>382.69193070030013</v>
      </c>
      <c r="F23836" t="s">
        <v>22</v>
      </c>
    </row>
    <row r="23837" spans="1:6" x14ac:dyDescent="0.45">
      <c r="A23837" t="s">
        <v>78</v>
      </c>
      <c r="B23837">
        <v>2046</v>
      </c>
      <c r="C23837" t="s">
        <v>15</v>
      </c>
      <c r="D23837" t="s">
        <v>3</v>
      </c>
      <c r="E23837">
        <v>1.1504263871329228</v>
      </c>
      <c r="F23837" t="s">
        <v>22</v>
      </c>
    </row>
    <row r="23838" spans="1:6" x14ac:dyDescent="0.45">
      <c r="A23838" t="s">
        <v>78</v>
      </c>
      <c r="B23838">
        <v>2046</v>
      </c>
      <c r="C23838" t="s">
        <v>15</v>
      </c>
      <c r="D23838" t="s">
        <v>4</v>
      </c>
      <c r="E23838">
        <v>4.3881699328691646</v>
      </c>
      <c r="F23838" t="s">
        <v>22</v>
      </c>
    </row>
    <row r="23839" spans="1:6" x14ac:dyDescent="0.45">
      <c r="A23839" t="s">
        <v>78</v>
      </c>
      <c r="B23839">
        <v>2046</v>
      </c>
      <c r="C23839" t="s">
        <v>5</v>
      </c>
      <c r="D23839" t="s">
        <v>5</v>
      </c>
      <c r="E23839">
        <v>859.79532730306403</v>
      </c>
      <c r="F23839" t="s">
        <v>22</v>
      </c>
    </row>
    <row r="23840" spans="1:6" x14ac:dyDescent="0.45">
      <c r="A23840" t="s">
        <v>78</v>
      </c>
      <c r="B23840">
        <v>2046</v>
      </c>
      <c r="C23840" t="s">
        <v>16</v>
      </c>
      <c r="D23840" t="s">
        <v>6</v>
      </c>
      <c r="E23840">
        <v>198.52265826027588</v>
      </c>
      <c r="F23840" t="s">
        <v>22</v>
      </c>
    </row>
    <row r="23841" spans="1:6" x14ac:dyDescent="0.45">
      <c r="A23841" t="s">
        <v>78</v>
      </c>
      <c r="B23841">
        <v>2046</v>
      </c>
      <c r="C23841" t="s">
        <v>16</v>
      </c>
      <c r="D23841" t="s">
        <v>7</v>
      </c>
      <c r="E23841">
        <v>0</v>
      </c>
      <c r="F23841" t="s">
        <v>22</v>
      </c>
    </row>
    <row r="23842" spans="1:6" x14ac:dyDescent="0.45">
      <c r="A23842" t="s">
        <v>78</v>
      </c>
      <c r="B23842">
        <v>2046</v>
      </c>
      <c r="C23842" t="s">
        <v>17</v>
      </c>
      <c r="D23842" t="s">
        <v>8</v>
      </c>
      <c r="E23842">
        <v>616.06845759759733</v>
      </c>
      <c r="F23842" t="s">
        <v>22</v>
      </c>
    </row>
    <row r="23843" spans="1:6" x14ac:dyDescent="0.45">
      <c r="A23843" t="s">
        <v>78</v>
      </c>
      <c r="B23843">
        <v>2046</v>
      </c>
      <c r="C23843" t="s">
        <v>18</v>
      </c>
      <c r="D23843" t="s">
        <v>9</v>
      </c>
      <c r="E23843">
        <v>437.11214361162183</v>
      </c>
      <c r="F23843" t="s">
        <v>22</v>
      </c>
    </row>
    <row r="23844" spans="1:6" x14ac:dyDescent="0.45">
      <c r="A23844" t="s">
        <v>78</v>
      </c>
      <c r="B23844">
        <v>2046</v>
      </c>
      <c r="C23844" t="s">
        <v>18</v>
      </c>
      <c r="D23844" t="s">
        <v>10</v>
      </c>
      <c r="E23844">
        <v>0</v>
      </c>
      <c r="F23844" t="s">
        <v>22</v>
      </c>
    </row>
    <row r="23845" spans="1:6" x14ac:dyDescent="0.45">
      <c r="A23845" t="s">
        <v>78</v>
      </c>
      <c r="B23845">
        <v>2046</v>
      </c>
      <c r="C23845" t="s">
        <v>18</v>
      </c>
      <c r="D23845" t="s">
        <v>19</v>
      </c>
      <c r="E23845">
        <v>0</v>
      </c>
      <c r="F23845" t="s">
        <v>23</v>
      </c>
    </row>
    <row r="23846" spans="1:6" x14ac:dyDescent="0.45">
      <c r="A23846" t="s">
        <v>78</v>
      </c>
      <c r="B23846">
        <v>2047</v>
      </c>
      <c r="C23846" t="s">
        <v>15</v>
      </c>
      <c r="D23846" t="s">
        <v>0</v>
      </c>
      <c r="E23846">
        <v>202.511896648722</v>
      </c>
      <c r="F23846" t="s">
        <v>22</v>
      </c>
    </row>
    <row r="23847" spans="1:6" x14ac:dyDescent="0.45">
      <c r="A23847" t="s">
        <v>78</v>
      </c>
      <c r="B23847">
        <v>2047</v>
      </c>
      <c r="C23847" t="s">
        <v>15</v>
      </c>
      <c r="D23847" t="s">
        <v>1</v>
      </c>
      <c r="E23847">
        <v>263.84347237941569</v>
      </c>
      <c r="F23847" t="s">
        <v>22</v>
      </c>
    </row>
    <row r="23848" spans="1:6" x14ac:dyDescent="0.45">
      <c r="A23848" t="s">
        <v>78</v>
      </c>
      <c r="B23848">
        <v>2047</v>
      </c>
      <c r="C23848" t="s">
        <v>15</v>
      </c>
      <c r="D23848" t="s">
        <v>2</v>
      </c>
      <c r="E23848">
        <v>379.24770332399743</v>
      </c>
      <c r="F23848" t="s">
        <v>22</v>
      </c>
    </row>
    <row r="23849" spans="1:6" x14ac:dyDescent="0.45">
      <c r="A23849" t="s">
        <v>78</v>
      </c>
      <c r="B23849">
        <v>2047</v>
      </c>
      <c r="C23849" t="s">
        <v>15</v>
      </c>
      <c r="D23849" t="s">
        <v>3</v>
      </c>
      <c r="E23849">
        <v>1.1458246815843911</v>
      </c>
      <c r="F23849" t="s">
        <v>22</v>
      </c>
    </row>
    <row r="23850" spans="1:6" x14ac:dyDescent="0.45">
      <c r="A23850" t="s">
        <v>78</v>
      </c>
      <c r="B23850">
        <v>2047</v>
      </c>
      <c r="C23850" t="s">
        <v>15</v>
      </c>
      <c r="D23850" t="s">
        <v>4</v>
      </c>
      <c r="E23850">
        <v>4.3706172531376879</v>
      </c>
      <c r="F23850" t="s">
        <v>22</v>
      </c>
    </row>
    <row r="23851" spans="1:6" x14ac:dyDescent="0.45">
      <c r="A23851" t="s">
        <v>78</v>
      </c>
      <c r="B23851">
        <v>2047</v>
      </c>
      <c r="C23851" t="s">
        <v>5</v>
      </c>
      <c r="D23851" t="s">
        <v>5</v>
      </c>
      <c r="E23851">
        <v>851.11951428685711</v>
      </c>
      <c r="F23851" t="s">
        <v>22</v>
      </c>
    </row>
    <row r="23852" spans="1:6" x14ac:dyDescent="0.45">
      <c r="A23852" t="s">
        <v>78</v>
      </c>
      <c r="B23852">
        <v>2047</v>
      </c>
      <c r="C23852" t="s">
        <v>16</v>
      </c>
      <c r="D23852" t="s">
        <v>6</v>
      </c>
      <c r="E23852">
        <v>185.18388266826437</v>
      </c>
      <c r="F23852" t="s">
        <v>22</v>
      </c>
    </row>
    <row r="23853" spans="1:6" x14ac:dyDescent="0.45">
      <c r="A23853" t="s">
        <v>78</v>
      </c>
      <c r="B23853">
        <v>2047</v>
      </c>
      <c r="C23853" t="s">
        <v>16</v>
      </c>
      <c r="D23853" t="s">
        <v>7</v>
      </c>
      <c r="E23853">
        <v>0</v>
      </c>
      <c r="F23853" t="s">
        <v>22</v>
      </c>
    </row>
    <row r="23854" spans="1:6" x14ac:dyDescent="0.45">
      <c r="A23854" t="s">
        <v>78</v>
      </c>
      <c r="B23854">
        <v>2047</v>
      </c>
      <c r="C23854" t="s">
        <v>17</v>
      </c>
      <c r="D23854" t="s">
        <v>8</v>
      </c>
      <c r="E23854">
        <v>587.7263590392148</v>
      </c>
      <c r="F23854" t="s">
        <v>22</v>
      </c>
    </row>
    <row r="23855" spans="1:6" x14ac:dyDescent="0.45">
      <c r="A23855" t="s">
        <v>78</v>
      </c>
      <c r="B23855">
        <v>2047</v>
      </c>
      <c r="C23855" t="s">
        <v>18</v>
      </c>
      <c r="D23855" t="s">
        <v>9</v>
      </c>
      <c r="E23855">
        <v>443.3836797686451</v>
      </c>
      <c r="F23855" t="s">
        <v>22</v>
      </c>
    </row>
    <row r="23856" spans="1:6" x14ac:dyDescent="0.45">
      <c r="A23856" t="s">
        <v>78</v>
      </c>
      <c r="B23856">
        <v>2047</v>
      </c>
      <c r="C23856" t="s">
        <v>18</v>
      </c>
      <c r="D23856" t="s">
        <v>10</v>
      </c>
      <c r="E23856">
        <v>0</v>
      </c>
      <c r="F23856" t="s">
        <v>22</v>
      </c>
    </row>
    <row r="23857" spans="1:6" x14ac:dyDescent="0.45">
      <c r="A23857" t="s">
        <v>78</v>
      </c>
      <c r="B23857">
        <v>2047</v>
      </c>
      <c r="C23857" t="s">
        <v>18</v>
      </c>
      <c r="D23857" t="s">
        <v>19</v>
      </c>
      <c r="E23857">
        <v>0</v>
      </c>
      <c r="F23857" t="s">
        <v>23</v>
      </c>
    </row>
    <row r="23858" spans="1:6" x14ac:dyDescent="0.45">
      <c r="A23858" t="s">
        <v>78</v>
      </c>
      <c r="B23858">
        <v>2048</v>
      </c>
      <c r="C23858" t="s">
        <v>15</v>
      </c>
      <c r="D23858" t="s">
        <v>0</v>
      </c>
      <c r="E23858">
        <v>197.634097909605</v>
      </c>
      <c r="F23858" t="s">
        <v>22</v>
      </c>
    </row>
    <row r="23859" spans="1:6" x14ac:dyDescent="0.45">
      <c r="A23859" t="s">
        <v>78</v>
      </c>
      <c r="B23859">
        <v>2048</v>
      </c>
      <c r="C23859" t="s">
        <v>15</v>
      </c>
      <c r="D23859" t="s">
        <v>1</v>
      </c>
      <c r="E23859">
        <v>263.63239760151214</v>
      </c>
      <c r="F23859" t="s">
        <v>22</v>
      </c>
    </row>
    <row r="23860" spans="1:6" x14ac:dyDescent="0.45">
      <c r="A23860" t="s">
        <v>78</v>
      </c>
      <c r="B23860">
        <v>2048</v>
      </c>
      <c r="C23860" t="s">
        <v>15</v>
      </c>
      <c r="D23860" t="s">
        <v>2</v>
      </c>
      <c r="E23860">
        <v>375.83447399408146</v>
      </c>
      <c r="F23860" t="s">
        <v>22</v>
      </c>
    </row>
    <row r="23861" spans="1:6" x14ac:dyDescent="0.45">
      <c r="A23861" t="s">
        <v>78</v>
      </c>
      <c r="B23861">
        <v>2048</v>
      </c>
      <c r="C23861" t="s">
        <v>15</v>
      </c>
      <c r="D23861" t="s">
        <v>3</v>
      </c>
      <c r="E23861">
        <v>1.1412413828580534</v>
      </c>
      <c r="F23861" t="s">
        <v>22</v>
      </c>
    </row>
    <row r="23862" spans="1:6" x14ac:dyDescent="0.45">
      <c r="A23862" t="s">
        <v>78</v>
      </c>
      <c r="B23862">
        <v>2048</v>
      </c>
      <c r="C23862" t="s">
        <v>15</v>
      </c>
      <c r="D23862" t="s">
        <v>4</v>
      </c>
      <c r="E23862">
        <v>4.3531347841251371</v>
      </c>
      <c r="F23862" t="s">
        <v>22</v>
      </c>
    </row>
    <row r="23863" spans="1:6" x14ac:dyDescent="0.45">
      <c r="A23863" t="s">
        <v>78</v>
      </c>
      <c r="B23863">
        <v>2048</v>
      </c>
      <c r="C23863" t="s">
        <v>5</v>
      </c>
      <c r="D23863" t="s">
        <v>5</v>
      </c>
      <c r="E23863">
        <v>842.59534567218179</v>
      </c>
      <c r="F23863" t="s">
        <v>22</v>
      </c>
    </row>
    <row r="23864" spans="1:6" x14ac:dyDescent="0.45">
      <c r="A23864" t="s">
        <v>78</v>
      </c>
      <c r="B23864">
        <v>2048</v>
      </c>
      <c r="C23864" t="s">
        <v>16</v>
      </c>
      <c r="D23864" t="s">
        <v>6</v>
      </c>
      <c r="E23864">
        <v>174.13606072671416</v>
      </c>
      <c r="F23864" t="s">
        <v>22</v>
      </c>
    </row>
    <row r="23865" spans="1:6" x14ac:dyDescent="0.45">
      <c r="A23865" t="s">
        <v>78</v>
      </c>
      <c r="B23865">
        <v>2048</v>
      </c>
      <c r="C23865" t="s">
        <v>16</v>
      </c>
      <c r="D23865" t="s">
        <v>7</v>
      </c>
      <c r="E23865">
        <v>0</v>
      </c>
      <c r="F23865" t="s">
        <v>22</v>
      </c>
    </row>
    <row r="23866" spans="1:6" x14ac:dyDescent="0.45">
      <c r="A23866" t="s">
        <v>78</v>
      </c>
      <c r="B23866">
        <v>2048</v>
      </c>
      <c r="C23866" t="s">
        <v>17</v>
      </c>
      <c r="D23866" t="s">
        <v>8</v>
      </c>
      <c r="E23866">
        <v>562.19216968138994</v>
      </c>
      <c r="F23866" t="s">
        <v>22</v>
      </c>
    </row>
    <row r="23867" spans="1:6" x14ac:dyDescent="0.45">
      <c r="A23867" t="s">
        <v>78</v>
      </c>
      <c r="B23867">
        <v>2048</v>
      </c>
      <c r="C23867" t="s">
        <v>18</v>
      </c>
      <c r="D23867" t="s">
        <v>9</v>
      </c>
      <c r="E23867">
        <v>449.29337257681266</v>
      </c>
      <c r="F23867" t="s">
        <v>22</v>
      </c>
    </row>
    <row r="23868" spans="1:6" x14ac:dyDescent="0.45">
      <c r="A23868" t="s">
        <v>78</v>
      </c>
      <c r="B23868">
        <v>2048</v>
      </c>
      <c r="C23868" t="s">
        <v>18</v>
      </c>
      <c r="D23868" t="s">
        <v>10</v>
      </c>
      <c r="E23868">
        <v>0</v>
      </c>
      <c r="F23868" t="s">
        <v>22</v>
      </c>
    </row>
    <row r="23869" spans="1:6" x14ac:dyDescent="0.45">
      <c r="A23869" t="s">
        <v>78</v>
      </c>
      <c r="B23869">
        <v>2048</v>
      </c>
      <c r="C23869" t="s">
        <v>18</v>
      </c>
      <c r="D23869" t="s">
        <v>19</v>
      </c>
      <c r="E23869">
        <v>0</v>
      </c>
      <c r="F23869" t="s">
        <v>23</v>
      </c>
    </row>
    <row r="23870" spans="1:6" x14ac:dyDescent="0.45">
      <c r="A23870" t="s">
        <v>78</v>
      </c>
      <c r="B23870">
        <v>2049</v>
      </c>
      <c r="C23870" t="s">
        <v>15</v>
      </c>
      <c r="D23870" t="s">
        <v>0</v>
      </c>
      <c r="E23870">
        <v>192.87378817203839</v>
      </c>
      <c r="F23870" t="s">
        <v>22</v>
      </c>
    </row>
    <row r="23871" spans="1:6" x14ac:dyDescent="0.45">
      <c r="A23871" t="s">
        <v>78</v>
      </c>
      <c r="B23871">
        <v>2049</v>
      </c>
      <c r="C23871" t="s">
        <v>15</v>
      </c>
      <c r="D23871" t="s">
        <v>1</v>
      </c>
      <c r="E23871">
        <v>263.42149168343093</v>
      </c>
      <c r="F23871" t="s">
        <v>22</v>
      </c>
    </row>
    <row r="23872" spans="1:6" x14ac:dyDescent="0.45">
      <c r="A23872" t="s">
        <v>78</v>
      </c>
      <c r="B23872">
        <v>2049</v>
      </c>
      <c r="C23872" t="s">
        <v>15</v>
      </c>
      <c r="D23872" t="s">
        <v>2</v>
      </c>
      <c r="E23872">
        <v>372.45196372813473</v>
      </c>
      <c r="F23872" t="s">
        <v>22</v>
      </c>
    </row>
    <row r="23873" spans="1:6" x14ac:dyDescent="0.45">
      <c r="A23873" t="s">
        <v>78</v>
      </c>
      <c r="B23873">
        <v>2049</v>
      </c>
      <c r="C23873" t="s">
        <v>15</v>
      </c>
      <c r="D23873" t="s">
        <v>3</v>
      </c>
      <c r="E23873">
        <v>1.1366764173266213</v>
      </c>
      <c r="F23873" t="s">
        <v>22</v>
      </c>
    </row>
    <row r="23874" spans="1:6" x14ac:dyDescent="0.45">
      <c r="A23874" t="s">
        <v>78</v>
      </c>
      <c r="B23874">
        <v>2049</v>
      </c>
      <c r="C23874" t="s">
        <v>15</v>
      </c>
      <c r="D23874" t="s">
        <v>4</v>
      </c>
      <c r="E23874">
        <v>4.3357222449886361</v>
      </c>
      <c r="F23874" t="s">
        <v>22</v>
      </c>
    </row>
    <row r="23875" spans="1:6" x14ac:dyDescent="0.45">
      <c r="A23875" t="s">
        <v>78</v>
      </c>
      <c r="B23875">
        <v>2049</v>
      </c>
      <c r="C23875" t="s">
        <v>5</v>
      </c>
      <c r="D23875" t="s">
        <v>5</v>
      </c>
      <c r="E23875">
        <v>834.21964224591932</v>
      </c>
      <c r="F23875" t="s">
        <v>22</v>
      </c>
    </row>
    <row r="23876" spans="1:6" x14ac:dyDescent="0.45">
      <c r="A23876" t="s">
        <v>78</v>
      </c>
      <c r="B23876">
        <v>2049</v>
      </c>
      <c r="C23876" t="s">
        <v>16</v>
      </c>
      <c r="D23876" t="s">
        <v>6</v>
      </c>
      <c r="E23876">
        <v>164.98962264553234</v>
      </c>
      <c r="F23876" t="s">
        <v>22</v>
      </c>
    </row>
    <row r="23877" spans="1:6" x14ac:dyDescent="0.45">
      <c r="A23877" t="s">
        <v>78</v>
      </c>
      <c r="B23877">
        <v>2049</v>
      </c>
      <c r="C23877" t="s">
        <v>16</v>
      </c>
      <c r="D23877" t="s">
        <v>7</v>
      </c>
      <c r="E23877">
        <v>0</v>
      </c>
      <c r="F23877" t="s">
        <v>22</v>
      </c>
    </row>
    <row r="23878" spans="1:6" x14ac:dyDescent="0.45">
      <c r="A23878" t="s">
        <v>78</v>
      </c>
      <c r="B23878">
        <v>2049</v>
      </c>
      <c r="C23878" t="s">
        <v>17</v>
      </c>
      <c r="D23878" t="s">
        <v>8</v>
      </c>
      <c r="E23878">
        <v>539.05811487553365</v>
      </c>
      <c r="F23878" t="s">
        <v>22</v>
      </c>
    </row>
    <row r="23879" spans="1:6" x14ac:dyDescent="0.45">
      <c r="A23879" t="s">
        <v>78</v>
      </c>
      <c r="B23879">
        <v>2049</v>
      </c>
      <c r="C23879" t="s">
        <v>18</v>
      </c>
      <c r="D23879" t="s">
        <v>9</v>
      </c>
      <c r="E23879">
        <v>454.85611445299838</v>
      </c>
      <c r="F23879" t="s">
        <v>22</v>
      </c>
    </row>
    <row r="23880" spans="1:6" x14ac:dyDescent="0.45">
      <c r="A23880" t="s">
        <v>78</v>
      </c>
      <c r="B23880">
        <v>2049</v>
      </c>
      <c r="C23880" t="s">
        <v>18</v>
      </c>
      <c r="D23880" t="s">
        <v>10</v>
      </c>
      <c r="E23880">
        <v>0</v>
      </c>
      <c r="F23880" t="s">
        <v>22</v>
      </c>
    </row>
    <row r="23881" spans="1:6" x14ac:dyDescent="0.45">
      <c r="A23881" t="s">
        <v>78</v>
      </c>
      <c r="B23881">
        <v>2049</v>
      </c>
      <c r="C23881" t="s">
        <v>18</v>
      </c>
      <c r="D23881" t="s">
        <v>19</v>
      </c>
      <c r="E23881">
        <v>0</v>
      </c>
      <c r="F23881" t="s">
        <v>23</v>
      </c>
    </row>
    <row r="23882" spans="1:6" x14ac:dyDescent="0.45">
      <c r="A23882" t="s">
        <v>78</v>
      </c>
      <c r="B23882">
        <v>2050</v>
      </c>
      <c r="C23882" t="s">
        <v>15</v>
      </c>
      <c r="D23882" t="s">
        <v>0</v>
      </c>
      <c r="E23882">
        <v>188.22813753954145</v>
      </c>
      <c r="F23882" t="s">
        <v>22</v>
      </c>
    </row>
    <row r="23883" spans="1:6" x14ac:dyDescent="0.45">
      <c r="A23883" t="s">
        <v>78</v>
      </c>
      <c r="B23883">
        <v>2050</v>
      </c>
      <c r="C23883" t="s">
        <v>15</v>
      </c>
      <c r="D23883" t="s">
        <v>1</v>
      </c>
      <c r="E23883">
        <v>263.21075449008418</v>
      </c>
      <c r="F23883" t="s">
        <v>22</v>
      </c>
    </row>
    <row r="23884" spans="1:6" x14ac:dyDescent="0.45">
      <c r="A23884" t="s">
        <v>78</v>
      </c>
      <c r="B23884">
        <v>2050</v>
      </c>
      <c r="C23884" t="s">
        <v>15</v>
      </c>
      <c r="D23884" t="s">
        <v>2</v>
      </c>
      <c r="E23884">
        <v>369.09989605458162</v>
      </c>
      <c r="F23884" t="s">
        <v>22</v>
      </c>
    </row>
    <row r="23885" spans="1:6" x14ac:dyDescent="0.45">
      <c r="A23885" t="s">
        <v>78</v>
      </c>
      <c r="B23885">
        <v>2050</v>
      </c>
      <c r="C23885" t="s">
        <v>15</v>
      </c>
      <c r="D23885" t="s">
        <v>3</v>
      </c>
      <c r="E23885">
        <v>1.1321297116573148</v>
      </c>
      <c r="F23885" t="s">
        <v>22</v>
      </c>
    </row>
    <row r="23886" spans="1:6" x14ac:dyDescent="0.45">
      <c r="A23886" t="s">
        <v>78</v>
      </c>
      <c r="B23886">
        <v>2050</v>
      </c>
      <c r="C23886" t="s">
        <v>15</v>
      </c>
      <c r="D23886" t="s">
        <v>4</v>
      </c>
      <c r="E23886">
        <v>4.3183793560086823</v>
      </c>
      <c r="F23886" t="s">
        <v>22</v>
      </c>
    </row>
    <row r="23887" spans="1:6" x14ac:dyDescent="0.45">
      <c r="A23887" t="s">
        <v>78</v>
      </c>
      <c r="B23887">
        <v>2050</v>
      </c>
      <c r="C23887" t="s">
        <v>5</v>
      </c>
      <c r="D23887" t="s">
        <v>5</v>
      </c>
      <c r="E23887">
        <v>825.98929715187307</v>
      </c>
      <c r="F23887" t="s">
        <v>22</v>
      </c>
    </row>
    <row r="23888" spans="1:6" x14ac:dyDescent="0.45">
      <c r="A23888" t="s">
        <v>78</v>
      </c>
      <c r="B23888">
        <v>2050</v>
      </c>
      <c r="C23888" t="s">
        <v>16</v>
      </c>
      <c r="D23888" t="s">
        <v>6</v>
      </c>
      <c r="E23888">
        <v>157.4187451649816</v>
      </c>
      <c r="F23888" t="s">
        <v>22</v>
      </c>
    </row>
    <row r="23889" spans="1:6" x14ac:dyDescent="0.45">
      <c r="A23889" t="s">
        <v>78</v>
      </c>
      <c r="B23889">
        <v>2050</v>
      </c>
      <c r="C23889" t="s">
        <v>16</v>
      </c>
      <c r="D23889" t="s">
        <v>7</v>
      </c>
      <c r="E23889">
        <v>0</v>
      </c>
      <c r="F23889" t="s">
        <v>22</v>
      </c>
    </row>
    <row r="23890" spans="1:6" x14ac:dyDescent="0.45">
      <c r="A23890" t="s">
        <v>78</v>
      </c>
      <c r="B23890">
        <v>2050</v>
      </c>
      <c r="C23890" t="s">
        <v>17</v>
      </c>
      <c r="D23890" t="s">
        <v>8</v>
      </c>
      <c r="E23890">
        <v>517.98082327450709</v>
      </c>
      <c r="F23890" t="s">
        <v>22</v>
      </c>
    </row>
    <row r="23891" spans="1:6" x14ac:dyDescent="0.45">
      <c r="A23891" t="s">
        <v>78</v>
      </c>
      <c r="B23891">
        <v>2050</v>
      </c>
      <c r="C23891" t="s">
        <v>18</v>
      </c>
      <c r="D23891" t="s">
        <v>9</v>
      </c>
      <c r="E23891">
        <v>460.08621782266533</v>
      </c>
      <c r="F23891" t="s">
        <v>22</v>
      </c>
    </row>
    <row r="23892" spans="1:6" x14ac:dyDescent="0.45">
      <c r="A23892" t="s">
        <v>78</v>
      </c>
      <c r="B23892">
        <v>2050</v>
      </c>
      <c r="C23892" t="s">
        <v>18</v>
      </c>
      <c r="D23892" t="s">
        <v>10</v>
      </c>
      <c r="E23892">
        <v>0</v>
      </c>
      <c r="F23892" t="s">
        <v>22</v>
      </c>
    </row>
    <row r="23893" spans="1:6" x14ac:dyDescent="0.45">
      <c r="A23893" t="s">
        <v>78</v>
      </c>
      <c r="B23893">
        <v>2050</v>
      </c>
      <c r="C23893" t="s">
        <v>18</v>
      </c>
      <c r="D23893" t="s">
        <v>19</v>
      </c>
      <c r="E23893">
        <v>0</v>
      </c>
      <c r="F23893" t="s">
        <v>23</v>
      </c>
    </row>
    <row r="23894" spans="1:6" x14ac:dyDescent="0.45">
      <c r="A23894" t="s">
        <v>79</v>
      </c>
      <c r="B23894">
        <v>2010</v>
      </c>
      <c r="C23894" t="s">
        <v>15</v>
      </c>
      <c r="D23894" t="s">
        <v>0</v>
      </c>
      <c r="E23894">
        <v>134.33342465753424</v>
      </c>
      <c r="F23894" t="s">
        <v>22</v>
      </c>
    </row>
    <row r="23895" spans="1:6" x14ac:dyDescent="0.45">
      <c r="A23895" t="s">
        <v>79</v>
      </c>
      <c r="B23895">
        <v>2010</v>
      </c>
      <c r="C23895" t="s">
        <v>15</v>
      </c>
      <c r="D23895" t="s">
        <v>1</v>
      </c>
      <c r="E23895">
        <v>129.40109589041094</v>
      </c>
      <c r="F23895" t="s">
        <v>22</v>
      </c>
    </row>
    <row r="23896" spans="1:6" x14ac:dyDescent="0.45">
      <c r="A23896" t="s">
        <v>79</v>
      </c>
      <c r="B23896">
        <v>2010</v>
      </c>
      <c r="C23896" t="s">
        <v>15</v>
      </c>
      <c r="D23896" t="s">
        <v>2</v>
      </c>
      <c r="E23896">
        <v>256.28767123287668</v>
      </c>
      <c r="F23896" t="s">
        <v>22</v>
      </c>
    </row>
    <row r="23897" spans="1:6" x14ac:dyDescent="0.45">
      <c r="A23897" t="s">
        <v>79</v>
      </c>
      <c r="B23897">
        <v>2010</v>
      </c>
      <c r="C23897" t="s">
        <v>15</v>
      </c>
      <c r="D23897" t="s">
        <v>3</v>
      </c>
      <c r="E23897">
        <v>46.71205479452054</v>
      </c>
      <c r="F23897" t="s">
        <v>22</v>
      </c>
    </row>
    <row r="23898" spans="1:6" x14ac:dyDescent="0.45">
      <c r="A23898" t="s">
        <v>79</v>
      </c>
      <c r="B23898">
        <v>2010</v>
      </c>
      <c r="C23898" t="s">
        <v>15</v>
      </c>
      <c r="D23898" t="s">
        <v>4</v>
      </c>
      <c r="E23898">
        <v>23.114246575342463</v>
      </c>
      <c r="F23898" t="s">
        <v>22</v>
      </c>
    </row>
    <row r="23899" spans="1:6" x14ac:dyDescent="0.45">
      <c r="A23899" t="s">
        <v>79</v>
      </c>
      <c r="B23899">
        <v>2010</v>
      </c>
      <c r="C23899" t="s">
        <v>5</v>
      </c>
      <c r="D23899" t="s">
        <v>5</v>
      </c>
      <c r="E23899">
        <v>589.84849315068493</v>
      </c>
      <c r="F23899" t="s">
        <v>22</v>
      </c>
    </row>
    <row r="23900" spans="1:6" x14ac:dyDescent="0.45">
      <c r="A23900" t="s">
        <v>79</v>
      </c>
      <c r="B23900">
        <v>2010</v>
      </c>
      <c r="C23900" t="s">
        <v>16</v>
      </c>
      <c r="D23900" t="s">
        <v>6</v>
      </c>
      <c r="E23900">
        <v>0</v>
      </c>
      <c r="F23900" t="s">
        <v>22</v>
      </c>
    </row>
    <row r="23901" spans="1:6" x14ac:dyDescent="0.45">
      <c r="A23901" t="s">
        <v>79</v>
      </c>
      <c r="B23901">
        <v>2010</v>
      </c>
      <c r="C23901" t="s">
        <v>16</v>
      </c>
      <c r="D23901" t="s">
        <v>7</v>
      </c>
      <c r="E23901">
        <v>0</v>
      </c>
      <c r="F23901" t="s">
        <v>22</v>
      </c>
    </row>
    <row r="23902" spans="1:6" x14ac:dyDescent="0.45">
      <c r="A23902" t="s">
        <v>79</v>
      </c>
      <c r="B23902">
        <v>2010</v>
      </c>
      <c r="C23902" t="s">
        <v>17</v>
      </c>
      <c r="D23902" t="s">
        <v>8</v>
      </c>
      <c r="E23902">
        <v>10.058082191780819</v>
      </c>
      <c r="F23902" t="s">
        <v>22</v>
      </c>
    </row>
    <row r="23903" spans="1:6" x14ac:dyDescent="0.45">
      <c r="A23903" t="s">
        <v>79</v>
      </c>
      <c r="B23903">
        <v>2010</v>
      </c>
      <c r="C23903" t="s">
        <v>18</v>
      </c>
      <c r="D23903" t="s">
        <v>9</v>
      </c>
      <c r="E23903">
        <v>589.93150684931504</v>
      </c>
      <c r="F23903" t="s">
        <v>22</v>
      </c>
    </row>
    <row r="23904" spans="1:6" x14ac:dyDescent="0.45">
      <c r="A23904" t="s">
        <v>79</v>
      </c>
      <c r="B23904">
        <v>2010</v>
      </c>
      <c r="C23904" t="s">
        <v>18</v>
      </c>
      <c r="D23904" t="s">
        <v>10</v>
      </c>
      <c r="E23904">
        <v>0</v>
      </c>
      <c r="F23904" t="s">
        <v>22</v>
      </c>
    </row>
    <row r="23905" spans="1:6" x14ac:dyDescent="0.45">
      <c r="A23905" t="s">
        <v>79</v>
      </c>
      <c r="B23905">
        <v>2010</v>
      </c>
      <c r="C23905" t="s">
        <v>18</v>
      </c>
      <c r="D23905" t="s">
        <v>19</v>
      </c>
      <c r="E23905">
        <v>0</v>
      </c>
      <c r="F23905" t="s">
        <v>23</v>
      </c>
    </row>
    <row r="23906" spans="1:6" x14ac:dyDescent="0.45">
      <c r="A23906" t="s">
        <v>79</v>
      </c>
      <c r="B23906">
        <v>2011</v>
      </c>
      <c r="C23906" t="s">
        <v>15</v>
      </c>
      <c r="D23906" t="s">
        <v>0</v>
      </c>
      <c r="E23906">
        <v>138.58876712328765</v>
      </c>
      <c r="F23906" t="s">
        <v>22</v>
      </c>
    </row>
    <row r="23907" spans="1:6" x14ac:dyDescent="0.45">
      <c r="A23907" t="s">
        <v>79</v>
      </c>
      <c r="B23907">
        <v>2011</v>
      </c>
      <c r="C23907" t="s">
        <v>15</v>
      </c>
      <c r="D23907" t="s">
        <v>1</v>
      </c>
      <c r="E23907">
        <v>154.06273972602739</v>
      </c>
      <c r="F23907" t="s">
        <v>22</v>
      </c>
    </row>
    <row r="23908" spans="1:6" x14ac:dyDescent="0.45">
      <c r="A23908" t="s">
        <v>79</v>
      </c>
      <c r="B23908">
        <v>2011</v>
      </c>
      <c r="C23908" t="s">
        <v>15</v>
      </c>
      <c r="D23908" t="s">
        <v>2</v>
      </c>
      <c r="E23908">
        <v>179.40136986301368</v>
      </c>
      <c r="F23908" t="s">
        <v>22</v>
      </c>
    </row>
    <row r="23909" spans="1:6" x14ac:dyDescent="0.45">
      <c r="A23909" t="s">
        <v>79</v>
      </c>
      <c r="B23909">
        <v>2011</v>
      </c>
      <c r="C23909" t="s">
        <v>15</v>
      </c>
      <c r="D23909" t="s">
        <v>3</v>
      </c>
      <c r="E23909">
        <v>51.257534246575339</v>
      </c>
      <c r="F23909" t="s">
        <v>22</v>
      </c>
    </row>
    <row r="23910" spans="1:6" x14ac:dyDescent="0.45">
      <c r="A23910" t="s">
        <v>79</v>
      </c>
      <c r="B23910">
        <v>2011</v>
      </c>
      <c r="C23910" t="s">
        <v>15</v>
      </c>
      <c r="D23910" t="s">
        <v>4</v>
      </c>
      <c r="E23910">
        <v>21.18</v>
      </c>
      <c r="F23910" t="s">
        <v>22</v>
      </c>
    </row>
    <row r="23911" spans="1:6" x14ac:dyDescent="0.45">
      <c r="A23911" t="s">
        <v>79</v>
      </c>
      <c r="B23911">
        <v>2011</v>
      </c>
      <c r="C23911" t="s">
        <v>5</v>
      </c>
      <c r="D23911" t="s">
        <v>5</v>
      </c>
      <c r="E23911">
        <v>544.49041095890402</v>
      </c>
      <c r="F23911" t="s">
        <v>22</v>
      </c>
    </row>
    <row r="23912" spans="1:6" x14ac:dyDescent="0.45">
      <c r="A23912" t="s">
        <v>79</v>
      </c>
      <c r="B23912">
        <v>2011</v>
      </c>
      <c r="C23912" t="s">
        <v>16</v>
      </c>
      <c r="D23912" t="s">
        <v>6</v>
      </c>
      <c r="E23912">
        <v>0.29013698630136986</v>
      </c>
      <c r="F23912" t="s">
        <v>22</v>
      </c>
    </row>
    <row r="23913" spans="1:6" x14ac:dyDescent="0.45">
      <c r="A23913" t="s">
        <v>79</v>
      </c>
      <c r="B23913">
        <v>2011</v>
      </c>
      <c r="C23913" t="s">
        <v>16</v>
      </c>
      <c r="D23913" t="s">
        <v>7</v>
      </c>
      <c r="E23913">
        <v>0</v>
      </c>
      <c r="F23913" t="s">
        <v>22</v>
      </c>
    </row>
    <row r="23914" spans="1:6" x14ac:dyDescent="0.45">
      <c r="A23914" t="s">
        <v>79</v>
      </c>
      <c r="B23914">
        <v>2011</v>
      </c>
      <c r="C23914" t="s">
        <v>17</v>
      </c>
      <c r="D23914" t="s">
        <v>8</v>
      </c>
      <c r="E23914">
        <v>11.702191780821916</v>
      </c>
      <c r="F23914" t="s">
        <v>22</v>
      </c>
    </row>
    <row r="23915" spans="1:6" x14ac:dyDescent="0.45">
      <c r="A23915" t="s">
        <v>79</v>
      </c>
      <c r="B23915">
        <v>2011</v>
      </c>
      <c r="C23915" t="s">
        <v>18</v>
      </c>
      <c r="D23915" t="s">
        <v>9</v>
      </c>
      <c r="E23915">
        <v>571.60273972602727</v>
      </c>
      <c r="F23915" t="s">
        <v>22</v>
      </c>
    </row>
    <row r="23916" spans="1:6" x14ac:dyDescent="0.45">
      <c r="A23916" t="s">
        <v>79</v>
      </c>
      <c r="B23916">
        <v>2011</v>
      </c>
      <c r="C23916" t="s">
        <v>18</v>
      </c>
      <c r="D23916" t="s">
        <v>10</v>
      </c>
      <c r="E23916">
        <v>0</v>
      </c>
      <c r="F23916" t="s">
        <v>22</v>
      </c>
    </row>
    <row r="23917" spans="1:6" x14ac:dyDescent="0.45">
      <c r="A23917" t="s">
        <v>79</v>
      </c>
      <c r="B23917">
        <v>2011</v>
      </c>
      <c r="C23917" t="s">
        <v>18</v>
      </c>
      <c r="D23917" t="s">
        <v>19</v>
      </c>
      <c r="E23917">
        <v>0</v>
      </c>
      <c r="F23917" t="s">
        <v>23</v>
      </c>
    </row>
    <row r="23918" spans="1:6" x14ac:dyDescent="0.45">
      <c r="A23918" t="s">
        <v>79</v>
      </c>
      <c r="B23918">
        <v>2012</v>
      </c>
      <c r="C23918" t="s">
        <v>15</v>
      </c>
      <c r="D23918" t="s">
        <v>0</v>
      </c>
      <c r="E23918">
        <v>126.53989071038252</v>
      </c>
      <c r="F23918" t="s">
        <v>22</v>
      </c>
    </row>
    <row r="23919" spans="1:6" x14ac:dyDescent="0.45">
      <c r="A23919" t="s">
        <v>79</v>
      </c>
      <c r="B23919">
        <v>2012</v>
      </c>
      <c r="C23919" t="s">
        <v>15</v>
      </c>
      <c r="D23919" t="s">
        <v>1</v>
      </c>
      <c r="E23919">
        <v>137.92076502732235</v>
      </c>
      <c r="F23919" t="s">
        <v>22</v>
      </c>
    </row>
    <row r="23920" spans="1:6" x14ac:dyDescent="0.45">
      <c r="A23920" t="s">
        <v>79</v>
      </c>
      <c r="B23920">
        <v>2012</v>
      </c>
      <c r="C23920" t="s">
        <v>15</v>
      </c>
      <c r="D23920" t="s">
        <v>2</v>
      </c>
      <c r="E23920">
        <v>201.9622950819672</v>
      </c>
      <c r="F23920" t="s">
        <v>22</v>
      </c>
    </row>
    <row r="23921" spans="1:6" x14ac:dyDescent="0.45">
      <c r="A23921" t="s">
        <v>79</v>
      </c>
      <c r="B23921">
        <v>2012</v>
      </c>
      <c r="C23921" t="s">
        <v>15</v>
      </c>
      <c r="D23921" t="s">
        <v>3</v>
      </c>
      <c r="E23921">
        <v>23.533333333333331</v>
      </c>
      <c r="F23921" t="s">
        <v>22</v>
      </c>
    </row>
    <row r="23922" spans="1:6" x14ac:dyDescent="0.45">
      <c r="A23922" t="s">
        <v>79</v>
      </c>
      <c r="B23922">
        <v>2012</v>
      </c>
      <c r="C23922" t="s">
        <v>15</v>
      </c>
      <c r="D23922" t="s">
        <v>4</v>
      </c>
      <c r="E23922">
        <v>20.157650273224043</v>
      </c>
      <c r="F23922" t="s">
        <v>22</v>
      </c>
    </row>
    <row r="23923" spans="1:6" x14ac:dyDescent="0.45">
      <c r="A23923" t="s">
        <v>79</v>
      </c>
      <c r="B23923">
        <v>2012</v>
      </c>
      <c r="C23923" t="s">
        <v>5</v>
      </c>
      <c r="D23923" t="s">
        <v>5</v>
      </c>
      <c r="E23923">
        <v>510.11393442622943</v>
      </c>
      <c r="F23923" t="s">
        <v>22</v>
      </c>
    </row>
    <row r="23924" spans="1:6" x14ac:dyDescent="0.45">
      <c r="A23924" t="s">
        <v>79</v>
      </c>
      <c r="B23924">
        <v>2012</v>
      </c>
      <c r="C23924" t="s">
        <v>16</v>
      </c>
      <c r="D23924" t="s">
        <v>6</v>
      </c>
      <c r="E23924">
        <v>4.5330601092896172</v>
      </c>
      <c r="F23924" t="s">
        <v>22</v>
      </c>
    </row>
    <row r="23925" spans="1:6" x14ac:dyDescent="0.45">
      <c r="A23925" t="s">
        <v>79</v>
      </c>
      <c r="B23925">
        <v>2012</v>
      </c>
      <c r="C23925" t="s">
        <v>16</v>
      </c>
      <c r="D23925" t="s">
        <v>7</v>
      </c>
      <c r="E23925">
        <v>0</v>
      </c>
      <c r="F23925" t="s">
        <v>22</v>
      </c>
    </row>
    <row r="23926" spans="1:6" x14ac:dyDescent="0.45">
      <c r="A23926" t="s">
        <v>79</v>
      </c>
      <c r="B23926">
        <v>2012</v>
      </c>
      <c r="C23926" t="s">
        <v>17</v>
      </c>
      <c r="D23926" t="s">
        <v>8</v>
      </c>
      <c r="E23926">
        <v>14.467213114754101</v>
      </c>
      <c r="F23926" t="s">
        <v>22</v>
      </c>
    </row>
    <row r="23927" spans="1:6" x14ac:dyDescent="0.45">
      <c r="A23927" t="s">
        <v>79</v>
      </c>
      <c r="B23927">
        <v>2012</v>
      </c>
      <c r="C23927" t="s">
        <v>18</v>
      </c>
      <c r="D23927" t="s">
        <v>9</v>
      </c>
      <c r="E23927">
        <v>463.11033760011975</v>
      </c>
      <c r="F23927" t="s">
        <v>22</v>
      </c>
    </row>
    <row r="23928" spans="1:6" x14ac:dyDescent="0.45">
      <c r="A23928" t="s">
        <v>79</v>
      </c>
      <c r="B23928">
        <v>2012</v>
      </c>
      <c r="C23928" t="s">
        <v>18</v>
      </c>
      <c r="D23928" t="s">
        <v>10</v>
      </c>
      <c r="E23928">
        <v>0</v>
      </c>
      <c r="F23928" t="s">
        <v>22</v>
      </c>
    </row>
    <row r="23929" spans="1:6" x14ac:dyDescent="0.45">
      <c r="A23929" t="s">
        <v>79</v>
      </c>
      <c r="B23929">
        <v>2012</v>
      </c>
      <c r="C23929" t="s">
        <v>18</v>
      </c>
      <c r="D23929" t="s">
        <v>19</v>
      </c>
      <c r="E23929">
        <v>0</v>
      </c>
      <c r="F23929" t="s">
        <v>23</v>
      </c>
    </row>
    <row r="23930" spans="1:6" x14ac:dyDescent="0.45">
      <c r="A23930" t="s">
        <v>79</v>
      </c>
      <c r="B23930">
        <v>2013</v>
      </c>
      <c r="C23930" t="s">
        <v>15</v>
      </c>
      <c r="D23930" t="s">
        <v>0</v>
      </c>
      <c r="E23930">
        <v>120.11671232876712</v>
      </c>
      <c r="F23930" t="s">
        <v>22</v>
      </c>
    </row>
    <row r="23931" spans="1:6" x14ac:dyDescent="0.45">
      <c r="A23931" t="s">
        <v>79</v>
      </c>
      <c r="B23931">
        <v>2013</v>
      </c>
      <c r="C23931" t="s">
        <v>15</v>
      </c>
      <c r="D23931" t="s">
        <v>1</v>
      </c>
      <c r="E23931">
        <v>143.61780821917807</v>
      </c>
      <c r="F23931" t="s">
        <v>22</v>
      </c>
    </row>
    <row r="23932" spans="1:6" x14ac:dyDescent="0.45">
      <c r="A23932" t="s">
        <v>79</v>
      </c>
      <c r="B23932">
        <v>2013</v>
      </c>
      <c r="C23932" t="s">
        <v>15</v>
      </c>
      <c r="D23932" t="s">
        <v>2</v>
      </c>
      <c r="E23932">
        <v>223.88904109589041</v>
      </c>
      <c r="F23932" t="s">
        <v>22</v>
      </c>
    </row>
    <row r="23933" spans="1:6" x14ac:dyDescent="0.45">
      <c r="A23933" t="s">
        <v>79</v>
      </c>
      <c r="B23933">
        <v>2013</v>
      </c>
      <c r="C23933" t="s">
        <v>15</v>
      </c>
      <c r="D23933" t="s">
        <v>3</v>
      </c>
      <c r="E23933">
        <v>24.46821917808219</v>
      </c>
      <c r="F23933" t="s">
        <v>22</v>
      </c>
    </row>
    <row r="23934" spans="1:6" x14ac:dyDescent="0.45">
      <c r="A23934" t="s">
        <v>79</v>
      </c>
      <c r="B23934">
        <v>2013</v>
      </c>
      <c r="C23934" t="s">
        <v>15</v>
      </c>
      <c r="D23934" t="s">
        <v>4</v>
      </c>
      <c r="E23934">
        <v>20.793150684931504</v>
      </c>
      <c r="F23934" t="s">
        <v>22</v>
      </c>
    </row>
    <row r="23935" spans="1:6" x14ac:dyDescent="0.45">
      <c r="A23935" t="s">
        <v>79</v>
      </c>
      <c r="B23935">
        <v>2013</v>
      </c>
      <c r="C23935" t="s">
        <v>5</v>
      </c>
      <c r="D23935" t="s">
        <v>5</v>
      </c>
      <c r="E23935">
        <v>532.88493150684917</v>
      </c>
      <c r="F23935" t="s">
        <v>22</v>
      </c>
    </row>
    <row r="23936" spans="1:6" x14ac:dyDescent="0.45">
      <c r="A23936" t="s">
        <v>79</v>
      </c>
      <c r="B23936">
        <v>2013</v>
      </c>
      <c r="C23936" t="s">
        <v>16</v>
      </c>
      <c r="D23936" t="s">
        <v>6</v>
      </c>
      <c r="E23936">
        <v>1.4506849315068493</v>
      </c>
      <c r="F23936" t="s">
        <v>22</v>
      </c>
    </row>
    <row r="23937" spans="1:6" x14ac:dyDescent="0.45">
      <c r="A23937" t="s">
        <v>79</v>
      </c>
      <c r="B23937">
        <v>2013</v>
      </c>
      <c r="C23937" t="s">
        <v>16</v>
      </c>
      <c r="D23937" t="s">
        <v>7</v>
      </c>
      <c r="E23937">
        <v>0</v>
      </c>
      <c r="F23937" t="s">
        <v>22</v>
      </c>
    </row>
    <row r="23938" spans="1:6" x14ac:dyDescent="0.45">
      <c r="A23938" t="s">
        <v>79</v>
      </c>
      <c r="B23938">
        <v>2013</v>
      </c>
      <c r="C23938" t="s">
        <v>17</v>
      </c>
      <c r="D23938" t="s">
        <v>8</v>
      </c>
      <c r="E23938">
        <v>11.992328767123286</v>
      </c>
      <c r="F23938" t="s">
        <v>22</v>
      </c>
    </row>
    <row r="23939" spans="1:6" x14ac:dyDescent="0.45">
      <c r="A23939" t="s">
        <v>79</v>
      </c>
      <c r="B23939">
        <v>2013</v>
      </c>
      <c r="C23939" t="s">
        <v>18</v>
      </c>
      <c r="D23939" t="s">
        <v>9</v>
      </c>
      <c r="E23939">
        <v>509.91780821917803</v>
      </c>
      <c r="F23939" t="s">
        <v>22</v>
      </c>
    </row>
    <row r="23940" spans="1:6" x14ac:dyDescent="0.45">
      <c r="A23940" t="s">
        <v>79</v>
      </c>
      <c r="B23940">
        <v>2013</v>
      </c>
      <c r="C23940" t="s">
        <v>18</v>
      </c>
      <c r="D23940" t="s">
        <v>10</v>
      </c>
      <c r="E23940">
        <v>0</v>
      </c>
      <c r="F23940" t="s">
        <v>22</v>
      </c>
    </row>
    <row r="23941" spans="1:6" x14ac:dyDescent="0.45">
      <c r="A23941" t="s">
        <v>79</v>
      </c>
      <c r="B23941">
        <v>2013</v>
      </c>
      <c r="C23941" t="s">
        <v>18</v>
      </c>
      <c r="D23941" t="s">
        <v>19</v>
      </c>
      <c r="E23941">
        <v>0</v>
      </c>
      <c r="F23941" t="s">
        <v>23</v>
      </c>
    </row>
    <row r="23942" spans="1:6" x14ac:dyDescent="0.45">
      <c r="A23942" t="s">
        <v>79</v>
      </c>
      <c r="B23942">
        <v>2014</v>
      </c>
      <c r="C23942" t="s">
        <v>15</v>
      </c>
      <c r="D23942" t="s">
        <v>0</v>
      </c>
      <c r="E23942">
        <v>95.261643835616425</v>
      </c>
      <c r="F23942" t="s">
        <v>22</v>
      </c>
    </row>
    <row r="23943" spans="1:6" x14ac:dyDescent="0.45">
      <c r="A23943" t="s">
        <v>79</v>
      </c>
      <c r="B23943">
        <v>2014</v>
      </c>
      <c r="C23943" t="s">
        <v>15</v>
      </c>
      <c r="D23943" t="s">
        <v>1</v>
      </c>
      <c r="E23943">
        <v>128.62739726027397</v>
      </c>
      <c r="F23943" t="s">
        <v>22</v>
      </c>
    </row>
    <row r="23944" spans="1:6" x14ac:dyDescent="0.45">
      <c r="A23944" t="s">
        <v>79</v>
      </c>
      <c r="B23944">
        <v>2014</v>
      </c>
      <c r="C23944" t="s">
        <v>15</v>
      </c>
      <c r="D23944" t="s">
        <v>2</v>
      </c>
      <c r="E23944">
        <v>177.95068493150683</v>
      </c>
      <c r="F23944" t="s">
        <v>22</v>
      </c>
    </row>
    <row r="23945" spans="1:6" x14ac:dyDescent="0.45">
      <c r="A23945" t="s">
        <v>79</v>
      </c>
      <c r="B23945">
        <v>2014</v>
      </c>
      <c r="C23945" t="s">
        <v>15</v>
      </c>
      <c r="D23945" t="s">
        <v>3</v>
      </c>
      <c r="E23945">
        <v>10.735068493150685</v>
      </c>
      <c r="F23945" t="s">
        <v>22</v>
      </c>
    </row>
    <row r="23946" spans="1:6" x14ac:dyDescent="0.45">
      <c r="A23946" t="s">
        <v>79</v>
      </c>
      <c r="B23946">
        <v>2014</v>
      </c>
      <c r="C23946" t="s">
        <v>15</v>
      </c>
      <c r="D23946" t="s">
        <v>4</v>
      </c>
      <c r="E23946">
        <v>17.408219178082188</v>
      </c>
      <c r="F23946" t="s">
        <v>22</v>
      </c>
    </row>
    <row r="23947" spans="1:6" x14ac:dyDescent="0.45">
      <c r="A23947" t="s">
        <v>79</v>
      </c>
      <c r="B23947">
        <v>2014</v>
      </c>
      <c r="C23947" t="s">
        <v>5</v>
      </c>
      <c r="D23947" t="s">
        <v>5</v>
      </c>
      <c r="E23947">
        <v>429.98301369862997</v>
      </c>
      <c r="F23947" t="s">
        <v>22</v>
      </c>
    </row>
    <row r="23948" spans="1:6" x14ac:dyDescent="0.45">
      <c r="A23948" t="s">
        <v>79</v>
      </c>
      <c r="B23948">
        <v>2014</v>
      </c>
      <c r="C23948" t="s">
        <v>16</v>
      </c>
      <c r="D23948" t="s">
        <v>6</v>
      </c>
      <c r="E23948">
        <v>0.29013698630136986</v>
      </c>
      <c r="F23948" t="s">
        <v>22</v>
      </c>
    </row>
    <row r="23949" spans="1:6" x14ac:dyDescent="0.45">
      <c r="A23949" t="s">
        <v>79</v>
      </c>
      <c r="B23949">
        <v>2014</v>
      </c>
      <c r="C23949" t="s">
        <v>16</v>
      </c>
      <c r="D23949" t="s">
        <v>7</v>
      </c>
      <c r="E23949">
        <v>0</v>
      </c>
      <c r="F23949" t="s">
        <v>22</v>
      </c>
    </row>
    <row r="23950" spans="1:6" x14ac:dyDescent="0.45">
      <c r="A23950" t="s">
        <v>79</v>
      </c>
      <c r="B23950">
        <v>2014</v>
      </c>
      <c r="C23950" t="s">
        <v>17</v>
      </c>
      <c r="D23950" t="s">
        <v>8</v>
      </c>
      <c r="E23950">
        <v>9.6712328767123275</v>
      </c>
      <c r="F23950" t="s">
        <v>22</v>
      </c>
    </row>
    <row r="23951" spans="1:6" x14ac:dyDescent="0.45">
      <c r="A23951" t="s">
        <v>79</v>
      </c>
      <c r="B23951">
        <v>2014</v>
      </c>
      <c r="C23951" t="s">
        <v>18</v>
      </c>
      <c r="D23951" t="s">
        <v>9</v>
      </c>
      <c r="E23951">
        <v>460.53424657534248</v>
      </c>
      <c r="F23951" t="s">
        <v>22</v>
      </c>
    </row>
    <row r="23952" spans="1:6" x14ac:dyDescent="0.45">
      <c r="A23952" t="s">
        <v>79</v>
      </c>
      <c r="B23952">
        <v>2014</v>
      </c>
      <c r="C23952" t="s">
        <v>18</v>
      </c>
      <c r="D23952" t="s">
        <v>10</v>
      </c>
      <c r="E23952">
        <v>0</v>
      </c>
      <c r="F23952" t="s">
        <v>22</v>
      </c>
    </row>
    <row r="23953" spans="1:6" x14ac:dyDescent="0.45">
      <c r="A23953" t="s">
        <v>79</v>
      </c>
      <c r="B23953">
        <v>2014</v>
      </c>
      <c r="C23953" t="s">
        <v>18</v>
      </c>
      <c r="D23953" t="s">
        <v>19</v>
      </c>
      <c r="E23953">
        <v>0</v>
      </c>
      <c r="F23953" t="s">
        <v>23</v>
      </c>
    </row>
    <row r="23954" spans="1:6" x14ac:dyDescent="0.45">
      <c r="A23954" t="s">
        <v>79</v>
      </c>
      <c r="B23954">
        <v>2015</v>
      </c>
      <c r="C23954" t="s">
        <v>15</v>
      </c>
      <c r="D23954" t="s">
        <v>0</v>
      </c>
      <c r="E23954">
        <v>98.453150684931487</v>
      </c>
      <c r="F23954" t="s">
        <v>22</v>
      </c>
    </row>
    <row r="23955" spans="1:6" x14ac:dyDescent="0.45">
      <c r="A23955" t="s">
        <v>79</v>
      </c>
      <c r="B23955">
        <v>2015</v>
      </c>
      <c r="C23955" t="s">
        <v>15</v>
      </c>
      <c r="D23955" t="s">
        <v>1</v>
      </c>
      <c r="E23955">
        <v>135.97753424657532</v>
      </c>
      <c r="F23955" t="s">
        <v>22</v>
      </c>
    </row>
    <row r="23956" spans="1:6" x14ac:dyDescent="0.45">
      <c r="A23956" t="s">
        <v>79</v>
      </c>
      <c r="B23956">
        <v>2015</v>
      </c>
      <c r="C23956" t="s">
        <v>15</v>
      </c>
      <c r="D23956" t="s">
        <v>2</v>
      </c>
      <c r="E23956">
        <v>182.39945205479447</v>
      </c>
      <c r="F23956" t="s">
        <v>22</v>
      </c>
    </row>
    <row r="23957" spans="1:6" x14ac:dyDescent="0.45">
      <c r="A23957" t="s">
        <v>79</v>
      </c>
      <c r="B23957">
        <v>2015</v>
      </c>
      <c r="C23957" t="s">
        <v>15</v>
      </c>
      <c r="D23957" t="s">
        <v>3</v>
      </c>
      <c r="E23957">
        <v>10.638356164383559</v>
      </c>
      <c r="F23957" t="s">
        <v>22</v>
      </c>
    </row>
    <row r="23958" spans="1:6" x14ac:dyDescent="0.45">
      <c r="A23958" t="s">
        <v>79</v>
      </c>
      <c r="B23958">
        <v>2015</v>
      </c>
      <c r="C23958" t="s">
        <v>15</v>
      </c>
      <c r="D23958" t="s">
        <v>4</v>
      </c>
      <c r="E23958">
        <v>12.185753424657534</v>
      </c>
      <c r="F23958" t="s">
        <v>22</v>
      </c>
    </row>
    <row r="23959" spans="1:6" x14ac:dyDescent="0.45">
      <c r="A23959" t="s">
        <v>79</v>
      </c>
      <c r="B23959">
        <v>2015</v>
      </c>
      <c r="C23959" t="s">
        <v>5</v>
      </c>
      <c r="D23959" t="s">
        <v>5</v>
      </c>
      <c r="E23959">
        <v>439.65424657534243</v>
      </c>
      <c r="F23959" t="s">
        <v>22</v>
      </c>
    </row>
    <row r="23960" spans="1:6" x14ac:dyDescent="0.45">
      <c r="A23960" t="s">
        <v>79</v>
      </c>
      <c r="B23960">
        <v>2015</v>
      </c>
      <c r="C23960" t="s">
        <v>16</v>
      </c>
      <c r="D23960" t="s">
        <v>6</v>
      </c>
      <c r="E23960">
        <v>0</v>
      </c>
      <c r="F23960" t="s">
        <v>22</v>
      </c>
    </row>
    <row r="23961" spans="1:6" x14ac:dyDescent="0.45">
      <c r="A23961" t="s">
        <v>79</v>
      </c>
      <c r="B23961">
        <v>2015</v>
      </c>
      <c r="C23961" t="s">
        <v>16</v>
      </c>
      <c r="D23961" t="s">
        <v>7</v>
      </c>
      <c r="E23961">
        <v>0</v>
      </c>
      <c r="F23961" t="s">
        <v>22</v>
      </c>
    </row>
    <row r="23962" spans="1:6" x14ac:dyDescent="0.45">
      <c r="A23962" t="s">
        <v>79</v>
      </c>
      <c r="B23962">
        <v>2015</v>
      </c>
      <c r="C23962" t="s">
        <v>17</v>
      </c>
      <c r="D23962" t="s">
        <v>8</v>
      </c>
      <c r="E23962">
        <v>8.9942465753424656</v>
      </c>
      <c r="F23962" t="s">
        <v>22</v>
      </c>
    </row>
    <row r="23963" spans="1:6" x14ac:dyDescent="0.45">
      <c r="A23963" t="s">
        <v>79</v>
      </c>
      <c r="B23963">
        <v>2015</v>
      </c>
      <c r="C23963" t="s">
        <v>18</v>
      </c>
      <c r="D23963" t="s">
        <v>9</v>
      </c>
      <c r="E23963">
        <v>426.50684931506851</v>
      </c>
      <c r="F23963" t="s">
        <v>22</v>
      </c>
    </row>
    <row r="23964" spans="1:6" x14ac:dyDescent="0.45">
      <c r="A23964" t="s">
        <v>79</v>
      </c>
      <c r="B23964">
        <v>2015</v>
      </c>
      <c r="C23964" t="s">
        <v>18</v>
      </c>
      <c r="D23964" t="s">
        <v>10</v>
      </c>
      <c r="E23964">
        <v>0</v>
      </c>
      <c r="F23964" t="s">
        <v>22</v>
      </c>
    </row>
    <row r="23965" spans="1:6" x14ac:dyDescent="0.45">
      <c r="A23965" t="s">
        <v>79</v>
      </c>
      <c r="B23965">
        <v>2015</v>
      </c>
      <c r="C23965" t="s">
        <v>18</v>
      </c>
      <c r="D23965" t="s">
        <v>19</v>
      </c>
      <c r="E23965">
        <v>0</v>
      </c>
      <c r="F23965" t="s">
        <v>23</v>
      </c>
    </row>
    <row r="23966" spans="1:6" x14ac:dyDescent="0.45">
      <c r="A23966" t="s">
        <v>79</v>
      </c>
      <c r="B23966">
        <v>2016</v>
      </c>
      <c r="C23966" t="s">
        <v>15</v>
      </c>
      <c r="D23966" t="s">
        <v>0</v>
      </c>
      <c r="E23966">
        <v>94.712021857923489</v>
      </c>
      <c r="F23966" t="s">
        <v>22</v>
      </c>
    </row>
    <row r="23967" spans="1:6" x14ac:dyDescent="0.45">
      <c r="A23967" t="s">
        <v>79</v>
      </c>
      <c r="B23967">
        <v>2016</v>
      </c>
      <c r="C23967" t="s">
        <v>15</v>
      </c>
      <c r="D23967" t="s">
        <v>1</v>
      </c>
      <c r="E23967">
        <v>132.42322404371583</v>
      </c>
      <c r="F23967" t="s">
        <v>22</v>
      </c>
    </row>
    <row r="23968" spans="1:6" x14ac:dyDescent="0.45">
      <c r="A23968" t="s">
        <v>79</v>
      </c>
      <c r="B23968">
        <v>2016</v>
      </c>
      <c r="C23968" t="s">
        <v>15</v>
      </c>
      <c r="D23968" t="s">
        <v>2</v>
      </c>
      <c r="E23968">
        <v>186.9163934426229</v>
      </c>
      <c r="F23968" t="s">
        <v>22</v>
      </c>
    </row>
    <row r="23969" spans="1:6" x14ac:dyDescent="0.45">
      <c r="A23969" t="s">
        <v>79</v>
      </c>
      <c r="B23969">
        <v>2016</v>
      </c>
      <c r="C23969" t="s">
        <v>15</v>
      </c>
      <c r="D23969" t="s">
        <v>3</v>
      </c>
      <c r="E23969">
        <v>16.589071038251365</v>
      </c>
      <c r="F23969" t="s">
        <v>22</v>
      </c>
    </row>
    <row r="23970" spans="1:6" x14ac:dyDescent="0.45">
      <c r="A23970" t="s">
        <v>79</v>
      </c>
      <c r="B23970">
        <v>2016</v>
      </c>
      <c r="C23970" t="s">
        <v>15</v>
      </c>
      <c r="D23970" t="s">
        <v>4</v>
      </c>
      <c r="E23970">
        <v>14.949453551912567</v>
      </c>
      <c r="F23970" t="s">
        <v>22</v>
      </c>
    </row>
    <row r="23971" spans="1:6" x14ac:dyDescent="0.45">
      <c r="A23971" t="s">
        <v>79</v>
      </c>
      <c r="B23971">
        <v>2016</v>
      </c>
      <c r="C23971" t="s">
        <v>5</v>
      </c>
      <c r="D23971" t="s">
        <v>5</v>
      </c>
      <c r="E23971">
        <v>445.59016393442619</v>
      </c>
      <c r="F23971" t="s">
        <v>22</v>
      </c>
    </row>
    <row r="23972" spans="1:6" x14ac:dyDescent="0.45">
      <c r="A23972" t="s">
        <v>79</v>
      </c>
      <c r="B23972">
        <v>2016</v>
      </c>
      <c r="C23972" t="s">
        <v>16</v>
      </c>
      <c r="D23972" t="s">
        <v>6</v>
      </c>
      <c r="E23972">
        <v>0</v>
      </c>
      <c r="F23972" t="s">
        <v>22</v>
      </c>
    </row>
    <row r="23973" spans="1:6" x14ac:dyDescent="0.45">
      <c r="A23973" t="s">
        <v>79</v>
      </c>
      <c r="B23973">
        <v>2016</v>
      </c>
      <c r="C23973" t="s">
        <v>16</v>
      </c>
      <c r="D23973" t="s">
        <v>7</v>
      </c>
      <c r="E23973">
        <v>0</v>
      </c>
      <c r="F23973" t="s">
        <v>22</v>
      </c>
    </row>
    <row r="23974" spans="1:6" x14ac:dyDescent="0.45">
      <c r="A23974" t="s">
        <v>79</v>
      </c>
      <c r="B23974">
        <v>2016</v>
      </c>
      <c r="C23974" t="s">
        <v>17</v>
      </c>
      <c r="D23974" t="s">
        <v>8</v>
      </c>
      <c r="E23974">
        <v>8.8732240437158474</v>
      </c>
      <c r="F23974" t="s">
        <v>22</v>
      </c>
    </row>
    <row r="23975" spans="1:6" x14ac:dyDescent="0.45">
      <c r="A23975" t="s">
        <v>79</v>
      </c>
      <c r="B23975">
        <v>2016</v>
      </c>
      <c r="C23975" t="s">
        <v>18</v>
      </c>
      <c r="D23975" t="s">
        <v>9</v>
      </c>
      <c r="E23975">
        <v>422.21408788082937</v>
      </c>
      <c r="F23975" t="s">
        <v>22</v>
      </c>
    </row>
    <row r="23976" spans="1:6" x14ac:dyDescent="0.45">
      <c r="A23976" t="s">
        <v>79</v>
      </c>
      <c r="B23976">
        <v>2016</v>
      </c>
      <c r="C23976" t="s">
        <v>18</v>
      </c>
      <c r="D23976" t="s">
        <v>10</v>
      </c>
      <c r="E23976">
        <v>0</v>
      </c>
      <c r="F23976" t="s">
        <v>22</v>
      </c>
    </row>
    <row r="23977" spans="1:6" x14ac:dyDescent="0.45">
      <c r="A23977" t="s">
        <v>79</v>
      </c>
      <c r="B23977">
        <v>2016</v>
      </c>
      <c r="C23977" t="s">
        <v>18</v>
      </c>
      <c r="D23977" t="s">
        <v>19</v>
      </c>
      <c r="E23977">
        <v>0</v>
      </c>
      <c r="F23977" t="s">
        <v>23</v>
      </c>
    </row>
    <row r="23978" spans="1:6" x14ac:dyDescent="0.45">
      <c r="A23978" t="s">
        <v>79</v>
      </c>
      <c r="B23978">
        <v>2017</v>
      </c>
      <c r="C23978" t="s">
        <v>15</v>
      </c>
      <c r="D23978" t="s">
        <v>0</v>
      </c>
      <c r="E23978">
        <v>95.938630136986291</v>
      </c>
      <c r="F23978" t="s">
        <v>22</v>
      </c>
    </row>
    <row r="23979" spans="1:6" x14ac:dyDescent="0.45">
      <c r="A23979" t="s">
        <v>79</v>
      </c>
      <c r="B23979">
        <v>2017</v>
      </c>
      <c r="C23979" t="s">
        <v>15</v>
      </c>
      <c r="D23979" t="s">
        <v>1</v>
      </c>
      <c r="E23979">
        <v>144.1013698630137</v>
      </c>
      <c r="F23979" t="s">
        <v>22</v>
      </c>
    </row>
    <row r="23980" spans="1:6" x14ac:dyDescent="0.45">
      <c r="A23980" t="s">
        <v>79</v>
      </c>
      <c r="B23980">
        <v>2017</v>
      </c>
      <c r="C23980" t="s">
        <v>15</v>
      </c>
      <c r="D23980" t="s">
        <v>2</v>
      </c>
      <c r="E23980">
        <v>200.09780821917809</v>
      </c>
      <c r="F23980" t="s">
        <v>22</v>
      </c>
    </row>
    <row r="23981" spans="1:6" x14ac:dyDescent="0.45">
      <c r="A23981" t="s">
        <v>79</v>
      </c>
      <c r="B23981">
        <v>2017</v>
      </c>
      <c r="C23981" t="s">
        <v>15</v>
      </c>
      <c r="D23981" t="s">
        <v>3</v>
      </c>
      <c r="E23981">
        <v>17.504931506849314</v>
      </c>
      <c r="F23981" t="s">
        <v>22</v>
      </c>
    </row>
    <row r="23982" spans="1:6" x14ac:dyDescent="0.45">
      <c r="A23982" t="s">
        <v>79</v>
      </c>
      <c r="B23982">
        <v>2017</v>
      </c>
      <c r="C23982" t="s">
        <v>15</v>
      </c>
      <c r="D23982" t="s">
        <v>4</v>
      </c>
      <c r="E23982">
        <v>13.443013698630136</v>
      </c>
      <c r="F23982" t="s">
        <v>22</v>
      </c>
    </row>
    <row r="23983" spans="1:6" x14ac:dyDescent="0.45">
      <c r="A23983" t="s">
        <v>79</v>
      </c>
      <c r="B23983">
        <v>2017</v>
      </c>
      <c r="C23983" t="s">
        <v>5</v>
      </c>
      <c r="D23983" t="s">
        <v>5</v>
      </c>
      <c r="E23983">
        <v>471.08575342465741</v>
      </c>
      <c r="F23983" t="s">
        <v>22</v>
      </c>
    </row>
    <row r="23984" spans="1:6" x14ac:dyDescent="0.45">
      <c r="A23984" t="s">
        <v>79</v>
      </c>
      <c r="B23984">
        <v>2017</v>
      </c>
      <c r="C23984" t="s">
        <v>16</v>
      </c>
      <c r="D23984" t="s">
        <v>6</v>
      </c>
      <c r="E23984">
        <v>0</v>
      </c>
      <c r="F23984" t="s">
        <v>22</v>
      </c>
    </row>
    <row r="23985" spans="1:6" x14ac:dyDescent="0.45">
      <c r="A23985" t="s">
        <v>79</v>
      </c>
      <c r="B23985">
        <v>2017</v>
      </c>
      <c r="C23985" t="s">
        <v>16</v>
      </c>
      <c r="D23985" t="s">
        <v>7</v>
      </c>
      <c r="E23985">
        <v>0</v>
      </c>
      <c r="F23985" t="s">
        <v>22</v>
      </c>
    </row>
    <row r="23986" spans="1:6" x14ac:dyDescent="0.45">
      <c r="A23986" t="s">
        <v>79</v>
      </c>
      <c r="B23986">
        <v>2017</v>
      </c>
      <c r="C23986" t="s">
        <v>17</v>
      </c>
      <c r="D23986" t="s">
        <v>8</v>
      </c>
      <c r="E23986">
        <v>13.53972602739726</v>
      </c>
      <c r="F23986" t="s">
        <v>22</v>
      </c>
    </row>
    <row r="23987" spans="1:6" x14ac:dyDescent="0.45">
      <c r="A23987" t="s">
        <v>79</v>
      </c>
      <c r="B23987">
        <v>2017</v>
      </c>
      <c r="C23987" t="s">
        <v>18</v>
      </c>
      <c r="D23987" t="s">
        <v>9</v>
      </c>
      <c r="E23987">
        <v>507.34246575342451</v>
      </c>
      <c r="F23987" t="s">
        <v>22</v>
      </c>
    </row>
    <row r="23988" spans="1:6" x14ac:dyDescent="0.45">
      <c r="A23988" t="s">
        <v>79</v>
      </c>
      <c r="B23988">
        <v>2017</v>
      </c>
      <c r="C23988" t="s">
        <v>18</v>
      </c>
      <c r="D23988" t="s">
        <v>10</v>
      </c>
      <c r="E23988">
        <v>0</v>
      </c>
      <c r="F23988" t="s">
        <v>22</v>
      </c>
    </row>
    <row r="23989" spans="1:6" x14ac:dyDescent="0.45">
      <c r="A23989" t="s">
        <v>79</v>
      </c>
      <c r="B23989">
        <v>2017</v>
      </c>
      <c r="C23989" t="s">
        <v>18</v>
      </c>
      <c r="D23989" t="s">
        <v>19</v>
      </c>
      <c r="E23989">
        <v>0</v>
      </c>
      <c r="F23989" t="s">
        <v>23</v>
      </c>
    </row>
    <row r="23990" spans="1:6" x14ac:dyDescent="0.45">
      <c r="A23990" t="s">
        <v>79</v>
      </c>
      <c r="B23990">
        <v>2018</v>
      </c>
      <c r="C23990" t="s">
        <v>15</v>
      </c>
      <c r="D23990" t="s">
        <v>0</v>
      </c>
      <c r="E23990">
        <v>93.327397260273969</v>
      </c>
      <c r="F23990" t="s">
        <v>22</v>
      </c>
    </row>
    <row r="23991" spans="1:6" x14ac:dyDescent="0.45">
      <c r="A23991" t="s">
        <v>79</v>
      </c>
      <c r="B23991">
        <v>2018</v>
      </c>
      <c r="C23991" t="s">
        <v>15</v>
      </c>
      <c r="D23991" t="s">
        <v>1</v>
      </c>
      <c r="E23991">
        <v>155.99698630136984</v>
      </c>
      <c r="F23991" t="s">
        <v>22</v>
      </c>
    </row>
    <row r="23992" spans="1:6" x14ac:dyDescent="0.45">
      <c r="A23992" t="s">
        <v>79</v>
      </c>
      <c r="B23992">
        <v>2018</v>
      </c>
      <c r="C23992" t="s">
        <v>15</v>
      </c>
      <c r="D23992" t="s">
        <v>2</v>
      </c>
      <c r="E23992">
        <v>187.42849315068491</v>
      </c>
      <c r="F23992" t="s">
        <v>22</v>
      </c>
    </row>
    <row r="23993" spans="1:6" x14ac:dyDescent="0.45">
      <c r="A23993" t="s">
        <v>79</v>
      </c>
      <c r="B23993">
        <v>2018</v>
      </c>
      <c r="C23993" t="s">
        <v>15</v>
      </c>
      <c r="D23993" t="s">
        <v>3</v>
      </c>
      <c r="E23993">
        <v>15.473972602739726</v>
      </c>
      <c r="F23993" t="s">
        <v>22</v>
      </c>
    </row>
    <row r="23994" spans="1:6" x14ac:dyDescent="0.45">
      <c r="A23994" t="s">
        <v>79</v>
      </c>
      <c r="B23994">
        <v>2018</v>
      </c>
      <c r="C23994" t="s">
        <v>15</v>
      </c>
      <c r="D23994" t="s">
        <v>4</v>
      </c>
      <c r="E23994">
        <v>13.346301369863012</v>
      </c>
      <c r="F23994" t="s">
        <v>22</v>
      </c>
    </row>
    <row r="23995" spans="1:6" x14ac:dyDescent="0.45">
      <c r="A23995" t="s">
        <v>79</v>
      </c>
      <c r="B23995">
        <v>2018</v>
      </c>
      <c r="C23995" t="s">
        <v>5</v>
      </c>
      <c r="D23995" t="s">
        <v>5</v>
      </c>
      <c r="E23995">
        <v>465.57315068493142</v>
      </c>
      <c r="F23995" t="s">
        <v>22</v>
      </c>
    </row>
    <row r="23996" spans="1:6" x14ac:dyDescent="0.45">
      <c r="A23996" t="s">
        <v>79</v>
      </c>
      <c r="B23996">
        <v>2018</v>
      </c>
      <c r="C23996" t="s">
        <v>16</v>
      </c>
      <c r="D23996" t="s">
        <v>6</v>
      </c>
      <c r="E23996">
        <v>0</v>
      </c>
      <c r="F23996" t="s">
        <v>22</v>
      </c>
    </row>
    <row r="23997" spans="1:6" x14ac:dyDescent="0.45">
      <c r="A23997" t="s">
        <v>79</v>
      </c>
      <c r="B23997">
        <v>2018</v>
      </c>
      <c r="C23997" t="s">
        <v>16</v>
      </c>
      <c r="D23997" t="s">
        <v>7</v>
      </c>
      <c r="E23997">
        <v>0</v>
      </c>
      <c r="F23997" t="s">
        <v>22</v>
      </c>
    </row>
    <row r="23998" spans="1:6" x14ac:dyDescent="0.45">
      <c r="A23998" t="s">
        <v>79</v>
      </c>
      <c r="B23998">
        <v>2018</v>
      </c>
      <c r="C23998" t="s">
        <v>17</v>
      </c>
      <c r="D23998" t="s">
        <v>8</v>
      </c>
      <c r="E23998">
        <v>8.9942465753424656</v>
      </c>
      <c r="F23998" t="s">
        <v>22</v>
      </c>
    </row>
    <row r="23999" spans="1:6" x14ac:dyDescent="0.45">
      <c r="A23999" t="s">
        <v>79</v>
      </c>
      <c r="B23999">
        <v>2018</v>
      </c>
      <c r="C23999" t="s">
        <v>18</v>
      </c>
      <c r="D23999" t="s">
        <v>9</v>
      </c>
      <c r="E23999">
        <v>425.56164383561651</v>
      </c>
      <c r="F23999" t="s">
        <v>22</v>
      </c>
    </row>
    <row r="24000" spans="1:6" x14ac:dyDescent="0.45">
      <c r="A24000" t="s">
        <v>79</v>
      </c>
      <c r="B24000">
        <v>2018</v>
      </c>
      <c r="C24000" t="s">
        <v>18</v>
      </c>
      <c r="D24000" t="s">
        <v>10</v>
      </c>
      <c r="E24000">
        <v>0</v>
      </c>
      <c r="F24000" t="s">
        <v>22</v>
      </c>
    </row>
    <row r="24001" spans="1:6" x14ac:dyDescent="0.45">
      <c r="A24001" t="s">
        <v>79</v>
      </c>
      <c r="B24001">
        <v>2018</v>
      </c>
      <c r="C24001" t="s">
        <v>18</v>
      </c>
      <c r="D24001" t="s">
        <v>19</v>
      </c>
      <c r="E24001">
        <v>0</v>
      </c>
      <c r="F24001" t="s">
        <v>23</v>
      </c>
    </row>
    <row r="24002" spans="1:6" x14ac:dyDescent="0.45">
      <c r="A24002" t="s">
        <v>79</v>
      </c>
      <c r="B24002">
        <v>2019</v>
      </c>
      <c r="C24002" t="s">
        <v>15</v>
      </c>
      <c r="D24002" t="s">
        <v>0</v>
      </c>
      <c r="E24002">
        <v>114.79753424657534</v>
      </c>
      <c r="F24002" t="s">
        <v>22</v>
      </c>
    </row>
    <row r="24003" spans="1:6" x14ac:dyDescent="0.45">
      <c r="A24003" t="s">
        <v>79</v>
      </c>
      <c r="B24003">
        <v>2019</v>
      </c>
      <c r="C24003" t="s">
        <v>15</v>
      </c>
      <c r="D24003" t="s">
        <v>1</v>
      </c>
      <c r="E24003">
        <v>139.65260273972601</v>
      </c>
      <c r="F24003" t="s">
        <v>22</v>
      </c>
    </row>
    <row r="24004" spans="1:6" x14ac:dyDescent="0.45">
      <c r="A24004" t="s">
        <v>79</v>
      </c>
      <c r="B24004">
        <v>2019</v>
      </c>
      <c r="C24004" t="s">
        <v>15</v>
      </c>
      <c r="D24004" t="s">
        <v>2</v>
      </c>
      <c r="E24004">
        <v>176.49999999999997</v>
      </c>
      <c r="F24004" t="s">
        <v>22</v>
      </c>
    </row>
    <row r="24005" spans="1:6" x14ac:dyDescent="0.45">
      <c r="A24005" t="s">
        <v>79</v>
      </c>
      <c r="B24005">
        <v>2019</v>
      </c>
      <c r="C24005" t="s">
        <v>15</v>
      </c>
      <c r="D24005" t="s">
        <v>3</v>
      </c>
      <c r="E24005">
        <v>21.47013698630137</v>
      </c>
      <c r="F24005" t="s">
        <v>22</v>
      </c>
    </row>
    <row r="24006" spans="1:6" x14ac:dyDescent="0.45">
      <c r="A24006" t="s">
        <v>79</v>
      </c>
      <c r="B24006">
        <v>2019</v>
      </c>
      <c r="C24006" t="s">
        <v>15</v>
      </c>
      <c r="D24006" t="s">
        <v>4</v>
      </c>
      <c r="E24006">
        <v>12.766027397260272</v>
      </c>
      <c r="F24006" t="s">
        <v>22</v>
      </c>
    </row>
    <row r="24007" spans="1:6" x14ac:dyDescent="0.45">
      <c r="A24007" t="s">
        <v>79</v>
      </c>
      <c r="B24007">
        <v>2019</v>
      </c>
      <c r="C24007" t="s">
        <v>5</v>
      </c>
      <c r="D24007" t="s">
        <v>5</v>
      </c>
      <c r="E24007">
        <v>465.18630136986297</v>
      </c>
      <c r="F24007" t="s">
        <v>22</v>
      </c>
    </row>
    <row r="24008" spans="1:6" x14ac:dyDescent="0.45">
      <c r="A24008" t="s">
        <v>79</v>
      </c>
      <c r="B24008">
        <v>2019</v>
      </c>
      <c r="C24008" t="s">
        <v>16</v>
      </c>
      <c r="D24008" t="s">
        <v>6</v>
      </c>
      <c r="E24008">
        <v>0</v>
      </c>
      <c r="F24008" t="s">
        <v>22</v>
      </c>
    </row>
    <row r="24009" spans="1:6" x14ac:dyDescent="0.45">
      <c r="A24009" t="s">
        <v>79</v>
      </c>
      <c r="B24009">
        <v>2019</v>
      </c>
      <c r="C24009" t="s">
        <v>16</v>
      </c>
      <c r="D24009" t="s">
        <v>7</v>
      </c>
      <c r="E24009">
        <v>0</v>
      </c>
      <c r="F24009" t="s">
        <v>22</v>
      </c>
    </row>
    <row r="24010" spans="1:6" x14ac:dyDescent="0.45">
      <c r="A24010" t="s">
        <v>79</v>
      </c>
      <c r="B24010">
        <v>2019</v>
      </c>
      <c r="C24010" t="s">
        <v>17</v>
      </c>
      <c r="D24010" t="s">
        <v>8</v>
      </c>
      <c r="E24010">
        <v>11.992328767123286</v>
      </c>
      <c r="F24010" t="s">
        <v>22</v>
      </c>
    </row>
    <row r="24011" spans="1:6" x14ac:dyDescent="0.45">
      <c r="A24011" t="s">
        <v>79</v>
      </c>
      <c r="B24011">
        <v>2019</v>
      </c>
      <c r="C24011" t="s">
        <v>18</v>
      </c>
      <c r="D24011" t="s">
        <v>9</v>
      </c>
      <c r="E24011">
        <v>648.63013698630141</v>
      </c>
      <c r="F24011" t="s">
        <v>22</v>
      </c>
    </row>
    <row r="24012" spans="1:6" x14ac:dyDescent="0.45">
      <c r="A24012" t="s">
        <v>79</v>
      </c>
      <c r="B24012">
        <v>2019</v>
      </c>
      <c r="C24012" t="s">
        <v>18</v>
      </c>
      <c r="D24012" t="s">
        <v>10</v>
      </c>
      <c r="E24012">
        <v>0</v>
      </c>
      <c r="F24012" t="s">
        <v>22</v>
      </c>
    </row>
    <row r="24013" spans="1:6" x14ac:dyDescent="0.45">
      <c r="A24013" t="s">
        <v>79</v>
      </c>
      <c r="B24013">
        <v>2019</v>
      </c>
      <c r="C24013" t="s">
        <v>18</v>
      </c>
      <c r="D24013" t="s">
        <v>19</v>
      </c>
      <c r="E24013">
        <v>0</v>
      </c>
      <c r="F24013" t="s">
        <v>23</v>
      </c>
    </row>
    <row r="24014" spans="1:6" x14ac:dyDescent="0.45">
      <c r="A24014" t="s">
        <v>79</v>
      </c>
      <c r="B24014">
        <v>2020</v>
      </c>
      <c r="C24014" t="s">
        <v>15</v>
      </c>
      <c r="D24014" t="s">
        <v>0</v>
      </c>
      <c r="E24014">
        <v>129.24043715846992</v>
      </c>
      <c r="F24014" t="s">
        <v>22</v>
      </c>
    </row>
    <row r="24015" spans="1:6" x14ac:dyDescent="0.45">
      <c r="A24015" t="s">
        <v>79</v>
      </c>
      <c r="B24015">
        <v>2020</v>
      </c>
      <c r="C24015" t="s">
        <v>15</v>
      </c>
      <c r="D24015" t="s">
        <v>1</v>
      </c>
      <c r="E24015">
        <v>139.65683060109288</v>
      </c>
      <c r="F24015" t="s">
        <v>22</v>
      </c>
    </row>
    <row r="24016" spans="1:6" x14ac:dyDescent="0.45">
      <c r="A24016" t="s">
        <v>79</v>
      </c>
      <c r="B24016">
        <v>2020</v>
      </c>
      <c r="C24016" t="s">
        <v>15</v>
      </c>
      <c r="D24016" t="s">
        <v>2</v>
      </c>
      <c r="E24016">
        <v>172.9314207650273</v>
      </c>
      <c r="F24016" t="s">
        <v>22</v>
      </c>
    </row>
    <row r="24017" spans="1:6" x14ac:dyDescent="0.45">
      <c r="A24017" t="s">
        <v>79</v>
      </c>
      <c r="B24017">
        <v>2020</v>
      </c>
      <c r="C24017" t="s">
        <v>15</v>
      </c>
      <c r="D24017" t="s">
        <v>3</v>
      </c>
      <c r="E24017">
        <v>9.5483606557377048</v>
      </c>
      <c r="F24017" t="s">
        <v>22</v>
      </c>
    </row>
    <row r="24018" spans="1:6" x14ac:dyDescent="0.45">
      <c r="A24018" t="s">
        <v>79</v>
      </c>
      <c r="B24018">
        <v>2020</v>
      </c>
      <c r="C24018" t="s">
        <v>15</v>
      </c>
      <c r="D24018" t="s">
        <v>4</v>
      </c>
      <c r="E24018">
        <v>10.512841530054644</v>
      </c>
      <c r="F24018" t="s">
        <v>22</v>
      </c>
    </row>
    <row r="24019" spans="1:6" x14ac:dyDescent="0.45">
      <c r="A24019" t="s">
        <v>79</v>
      </c>
      <c r="B24019">
        <v>2020</v>
      </c>
      <c r="C24019" t="s">
        <v>5</v>
      </c>
      <c r="D24019" t="s">
        <v>5</v>
      </c>
      <c r="E24019">
        <v>461.88989071038247</v>
      </c>
      <c r="F24019" t="s">
        <v>22</v>
      </c>
    </row>
    <row r="24020" spans="1:6" x14ac:dyDescent="0.45">
      <c r="A24020" t="s">
        <v>79</v>
      </c>
      <c r="B24020">
        <v>2020</v>
      </c>
      <c r="C24020" t="s">
        <v>16</v>
      </c>
      <c r="D24020" t="s">
        <v>6</v>
      </c>
      <c r="E24020">
        <v>0</v>
      </c>
      <c r="F24020" t="s">
        <v>22</v>
      </c>
    </row>
    <row r="24021" spans="1:6" x14ac:dyDescent="0.45">
      <c r="A24021" t="s">
        <v>79</v>
      </c>
      <c r="B24021">
        <v>2020</v>
      </c>
      <c r="C24021" t="s">
        <v>16</v>
      </c>
      <c r="D24021" t="s">
        <v>7</v>
      </c>
      <c r="E24021">
        <v>0</v>
      </c>
      <c r="F24021" t="s">
        <v>22</v>
      </c>
    </row>
    <row r="24022" spans="1:6" x14ac:dyDescent="0.45">
      <c r="A24022" t="s">
        <v>79</v>
      </c>
      <c r="B24022">
        <v>2020</v>
      </c>
      <c r="C24022" t="s">
        <v>17</v>
      </c>
      <c r="D24022" t="s">
        <v>8</v>
      </c>
      <c r="E24022">
        <v>6.3655737704918023</v>
      </c>
      <c r="F24022" t="s">
        <v>22</v>
      </c>
    </row>
    <row r="24023" spans="1:6" x14ac:dyDescent="0.45">
      <c r="A24023" t="s">
        <v>79</v>
      </c>
      <c r="B24023">
        <v>2020</v>
      </c>
      <c r="C24023" t="s">
        <v>18</v>
      </c>
      <c r="D24023" t="s">
        <v>9</v>
      </c>
      <c r="E24023">
        <v>733.00546448087437</v>
      </c>
      <c r="F24023" t="s">
        <v>22</v>
      </c>
    </row>
    <row r="24024" spans="1:6" x14ac:dyDescent="0.45">
      <c r="A24024" t="s">
        <v>79</v>
      </c>
      <c r="B24024">
        <v>2020</v>
      </c>
      <c r="C24024" t="s">
        <v>18</v>
      </c>
      <c r="D24024" t="s">
        <v>10</v>
      </c>
      <c r="E24024">
        <v>0</v>
      </c>
      <c r="F24024" t="s">
        <v>22</v>
      </c>
    </row>
    <row r="24025" spans="1:6" x14ac:dyDescent="0.45">
      <c r="A24025" t="s">
        <v>79</v>
      </c>
      <c r="B24025">
        <v>2020</v>
      </c>
      <c r="C24025" t="s">
        <v>18</v>
      </c>
      <c r="D24025" t="s">
        <v>19</v>
      </c>
      <c r="E24025">
        <v>0</v>
      </c>
      <c r="F24025" t="s">
        <v>23</v>
      </c>
    </row>
    <row r="24026" spans="1:6" x14ac:dyDescent="0.45">
      <c r="A24026" t="s">
        <v>79</v>
      </c>
      <c r="B24026">
        <v>2021</v>
      </c>
      <c r="C24026" t="s">
        <v>15</v>
      </c>
      <c r="D24026" t="s">
        <v>0</v>
      </c>
      <c r="E24026">
        <v>149.61397260273972</v>
      </c>
      <c r="F24026" t="s">
        <v>22</v>
      </c>
    </row>
    <row r="24027" spans="1:6" x14ac:dyDescent="0.45">
      <c r="A24027" t="s">
        <v>79</v>
      </c>
      <c r="B24027">
        <v>2021</v>
      </c>
      <c r="C24027" t="s">
        <v>15</v>
      </c>
      <c r="D24027" t="s">
        <v>1</v>
      </c>
      <c r="E24027">
        <v>143.90794520547945</v>
      </c>
      <c r="F24027" t="s">
        <v>22</v>
      </c>
    </row>
    <row r="24028" spans="1:6" x14ac:dyDescent="0.45">
      <c r="A24028" t="s">
        <v>79</v>
      </c>
      <c r="B24028">
        <v>2021</v>
      </c>
      <c r="C24028" t="s">
        <v>15</v>
      </c>
      <c r="D24028" t="s">
        <v>2</v>
      </c>
      <c r="E24028">
        <v>206.86767123287672</v>
      </c>
      <c r="F24028" t="s">
        <v>22</v>
      </c>
    </row>
    <row r="24029" spans="1:6" x14ac:dyDescent="0.45">
      <c r="A24029" t="s">
        <v>79</v>
      </c>
      <c r="B24029">
        <v>2021</v>
      </c>
      <c r="C24029" t="s">
        <v>15</v>
      </c>
      <c r="D24029" t="s">
        <v>3</v>
      </c>
      <c r="E24029">
        <v>7.4468493150684925</v>
      </c>
      <c r="F24029" t="s">
        <v>22</v>
      </c>
    </row>
    <row r="24030" spans="1:6" x14ac:dyDescent="0.45">
      <c r="A24030" t="s">
        <v>79</v>
      </c>
      <c r="B24030">
        <v>2021</v>
      </c>
      <c r="C24030" t="s">
        <v>15</v>
      </c>
      <c r="D24030" t="s">
        <v>4</v>
      </c>
      <c r="E24030">
        <v>10.444931506849317</v>
      </c>
      <c r="F24030" t="s">
        <v>22</v>
      </c>
    </row>
    <row r="24031" spans="1:6" x14ac:dyDescent="0.45">
      <c r="A24031" t="s">
        <v>79</v>
      </c>
      <c r="B24031">
        <v>2021</v>
      </c>
      <c r="C24031" t="s">
        <v>5</v>
      </c>
      <c r="D24031" t="s">
        <v>5</v>
      </c>
      <c r="E24031">
        <v>518.28136986301377</v>
      </c>
      <c r="F24031" t="s">
        <v>22</v>
      </c>
    </row>
    <row r="24032" spans="1:6" x14ac:dyDescent="0.45">
      <c r="A24032" t="s">
        <v>79</v>
      </c>
      <c r="B24032">
        <v>2021</v>
      </c>
      <c r="C24032" t="s">
        <v>16</v>
      </c>
      <c r="D24032" t="s">
        <v>6</v>
      </c>
      <c r="E24032">
        <v>131.7221917808219</v>
      </c>
      <c r="F24032" t="s">
        <v>22</v>
      </c>
    </row>
    <row r="24033" spans="1:6" x14ac:dyDescent="0.45">
      <c r="A24033" t="s">
        <v>79</v>
      </c>
      <c r="B24033">
        <v>2021</v>
      </c>
      <c r="C24033" t="s">
        <v>16</v>
      </c>
      <c r="D24033" t="s">
        <v>7</v>
      </c>
      <c r="E24033">
        <v>0</v>
      </c>
      <c r="F24033" t="s">
        <v>22</v>
      </c>
    </row>
    <row r="24034" spans="1:6" x14ac:dyDescent="0.45">
      <c r="A24034" t="s">
        <v>79</v>
      </c>
      <c r="B24034">
        <v>2021</v>
      </c>
      <c r="C24034" t="s">
        <v>17</v>
      </c>
      <c r="D24034" t="s">
        <v>8</v>
      </c>
      <c r="E24034">
        <v>5.7060273972602733</v>
      </c>
      <c r="F24034" t="s">
        <v>22</v>
      </c>
    </row>
    <row r="24035" spans="1:6" x14ac:dyDescent="0.45">
      <c r="A24035" t="s">
        <v>79</v>
      </c>
      <c r="B24035">
        <v>2021</v>
      </c>
      <c r="C24035" t="s">
        <v>18</v>
      </c>
      <c r="D24035" t="s">
        <v>9</v>
      </c>
      <c r="E24035">
        <v>496.2246575342466</v>
      </c>
      <c r="F24035" t="s">
        <v>22</v>
      </c>
    </row>
    <row r="24036" spans="1:6" x14ac:dyDescent="0.45">
      <c r="A24036" t="s">
        <v>79</v>
      </c>
      <c r="B24036">
        <v>2021</v>
      </c>
      <c r="C24036" t="s">
        <v>18</v>
      </c>
      <c r="D24036" t="s">
        <v>10</v>
      </c>
      <c r="E24036">
        <v>0</v>
      </c>
      <c r="F24036" t="s">
        <v>22</v>
      </c>
    </row>
    <row r="24037" spans="1:6" x14ac:dyDescent="0.45">
      <c r="A24037" t="s">
        <v>79</v>
      </c>
      <c r="B24037">
        <v>2021</v>
      </c>
      <c r="C24037" t="s">
        <v>18</v>
      </c>
      <c r="D24037" t="s">
        <v>19</v>
      </c>
      <c r="E24037">
        <v>0</v>
      </c>
      <c r="F24037" t="s">
        <v>23</v>
      </c>
    </row>
    <row r="24038" spans="1:6" x14ac:dyDescent="0.45">
      <c r="A24038" t="s">
        <v>79</v>
      </c>
      <c r="B24038">
        <v>2022</v>
      </c>
      <c r="C24038" t="s">
        <v>15</v>
      </c>
      <c r="D24038" t="s">
        <v>0</v>
      </c>
      <c r="E24038">
        <v>99.323561643835617</v>
      </c>
      <c r="F24038" t="s">
        <v>22</v>
      </c>
    </row>
    <row r="24039" spans="1:6" x14ac:dyDescent="0.45">
      <c r="A24039" t="s">
        <v>79</v>
      </c>
      <c r="B24039">
        <v>2022</v>
      </c>
      <c r="C24039" t="s">
        <v>15</v>
      </c>
      <c r="D24039" t="s">
        <v>1</v>
      </c>
      <c r="E24039">
        <v>126.01616438356164</v>
      </c>
      <c r="F24039" t="s">
        <v>22</v>
      </c>
    </row>
    <row r="24040" spans="1:6" x14ac:dyDescent="0.45">
      <c r="A24040" t="s">
        <v>79</v>
      </c>
      <c r="B24040">
        <v>2022</v>
      </c>
      <c r="C24040" t="s">
        <v>15</v>
      </c>
      <c r="D24040" t="s">
        <v>2</v>
      </c>
      <c r="E24040">
        <v>187.81534246575339</v>
      </c>
      <c r="F24040" t="s">
        <v>22</v>
      </c>
    </row>
    <row r="24041" spans="1:6" x14ac:dyDescent="0.45">
      <c r="A24041" t="s">
        <v>79</v>
      </c>
      <c r="B24041">
        <v>2022</v>
      </c>
      <c r="C24041" t="s">
        <v>15</v>
      </c>
      <c r="D24041" t="s">
        <v>3</v>
      </c>
      <c r="E24041">
        <v>2.9013698630136986</v>
      </c>
      <c r="F24041" t="s">
        <v>22</v>
      </c>
    </row>
    <row r="24042" spans="1:6" x14ac:dyDescent="0.45">
      <c r="A24042" t="s">
        <v>79</v>
      </c>
      <c r="B24042">
        <v>2022</v>
      </c>
      <c r="C24042" t="s">
        <v>15</v>
      </c>
      <c r="D24042" t="s">
        <v>4</v>
      </c>
      <c r="E24042">
        <v>11.79890410958904</v>
      </c>
      <c r="F24042" t="s">
        <v>22</v>
      </c>
    </row>
    <row r="24043" spans="1:6" x14ac:dyDescent="0.45">
      <c r="A24043" t="s">
        <v>79</v>
      </c>
      <c r="B24043">
        <v>2022</v>
      </c>
      <c r="C24043" t="s">
        <v>5</v>
      </c>
      <c r="D24043" t="s">
        <v>5</v>
      </c>
      <c r="E24043">
        <v>427.85534246575344</v>
      </c>
      <c r="F24043" t="s">
        <v>22</v>
      </c>
    </row>
    <row r="24044" spans="1:6" x14ac:dyDescent="0.45">
      <c r="A24044" t="s">
        <v>79</v>
      </c>
      <c r="B24044">
        <v>2022</v>
      </c>
      <c r="C24044" t="s">
        <v>16</v>
      </c>
      <c r="D24044" t="s">
        <v>6</v>
      </c>
      <c r="E24044">
        <v>0</v>
      </c>
      <c r="F24044" t="s">
        <v>22</v>
      </c>
    </row>
    <row r="24045" spans="1:6" x14ac:dyDescent="0.45">
      <c r="A24045" t="s">
        <v>79</v>
      </c>
      <c r="B24045">
        <v>2022</v>
      </c>
      <c r="C24045" t="s">
        <v>16</v>
      </c>
      <c r="D24045" t="s">
        <v>7</v>
      </c>
      <c r="E24045">
        <v>0</v>
      </c>
      <c r="F24045" t="s">
        <v>22</v>
      </c>
    </row>
    <row r="24046" spans="1:6" x14ac:dyDescent="0.45">
      <c r="A24046" t="s">
        <v>79</v>
      </c>
      <c r="B24046">
        <v>2022</v>
      </c>
      <c r="C24046" t="s">
        <v>17</v>
      </c>
      <c r="D24046" t="s">
        <v>8</v>
      </c>
      <c r="E24046">
        <v>5.4158904109589034</v>
      </c>
      <c r="F24046" t="s">
        <v>22</v>
      </c>
    </row>
    <row r="24047" spans="1:6" x14ac:dyDescent="0.45">
      <c r="A24047" t="s">
        <v>79</v>
      </c>
      <c r="B24047">
        <v>2022</v>
      </c>
      <c r="C24047" t="s">
        <v>18</v>
      </c>
      <c r="D24047" t="s">
        <v>9</v>
      </c>
      <c r="E24047">
        <v>599</v>
      </c>
      <c r="F24047" t="s">
        <v>22</v>
      </c>
    </row>
    <row r="24048" spans="1:6" x14ac:dyDescent="0.45">
      <c r="A24048" t="s">
        <v>79</v>
      </c>
      <c r="B24048">
        <v>2022</v>
      </c>
      <c r="C24048" t="s">
        <v>18</v>
      </c>
      <c r="D24048" t="s">
        <v>10</v>
      </c>
      <c r="E24048">
        <v>0</v>
      </c>
      <c r="F24048" t="s">
        <v>22</v>
      </c>
    </row>
    <row r="24049" spans="1:6" x14ac:dyDescent="0.45">
      <c r="A24049" t="s">
        <v>79</v>
      </c>
      <c r="B24049">
        <v>2022</v>
      </c>
      <c r="C24049" t="s">
        <v>18</v>
      </c>
      <c r="D24049" t="s">
        <v>19</v>
      </c>
      <c r="E24049">
        <v>0</v>
      </c>
      <c r="F24049" t="s">
        <v>23</v>
      </c>
    </row>
    <row r="24050" spans="1:6" x14ac:dyDescent="0.45">
      <c r="A24050" t="s">
        <v>79</v>
      </c>
      <c r="B24050">
        <v>2023</v>
      </c>
      <c r="C24050" t="s">
        <v>15</v>
      </c>
      <c r="D24050" t="s">
        <v>0</v>
      </c>
      <c r="E24050">
        <v>97.348279521159867</v>
      </c>
      <c r="F24050" t="s">
        <v>22</v>
      </c>
    </row>
    <row r="24051" spans="1:6" x14ac:dyDescent="0.45">
      <c r="A24051" t="s">
        <v>79</v>
      </c>
      <c r="B24051">
        <v>2023</v>
      </c>
      <c r="C24051" t="s">
        <v>15</v>
      </c>
      <c r="D24051" t="s">
        <v>1</v>
      </c>
      <c r="E24051">
        <v>104.92697078355999</v>
      </c>
      <c r="F24051" t="s">
        <v>22</v>
      </c>
    </row>
    <row r="24052" spans="1:6" x14ac:dyDescent="0.45">
      <c r="A24052" t="s">
        <v>79</v>
      </c>
      <c r="B24052">
        <v>2023</v>
      </c>
      <c r="C24052" t="s">
        <v>15</v>
      </c>
      <c r="D24052" t="s">
        <v>2</v>
      </c>
      <c r="E24052">
        <v>195.438150321096</v>
      </c>
      <c r="F24052" t="s">
        <v>22</v>
      </c>
    </row>
    <row r="24053" spans="1:6" x14ac:dyDescent="0.45">
      <c r="A24053" t="s">
        <v>79</v>
      </c>
      <c r="B24053">
        <v>2023</v>
      </c>
      <c r="C24053" t="s">
        <v>15</v>
      </c>
      <c r="D24053" t="s">
        <v>3</v>
      </c>
      <c r="E24053">
        <v>6.331034200338463</v>
      </c>
      <c r="F24053" t="s">
        <v>22</v>
      </c>
    </row>
    <row r="24054" spans="1:6" x14ac:dyDescent="0.45">
      <c r="A24054" t="s">
        <v>79</v>
      </c>
      <c r="B24054">
        <v>2023</v>
      </c>
      <c r="C24054" t="s">
        <v>15</v>
      </c>
      <c r="D24054" t="s">
        <v>4</v>
      </c>
      <c r="E24054">
        <v>9.3598090808328109</v>
      </c>
      <c r="F24054" t="s">
        <v>22</v>
      </c>
    </row>
    <row r="24055" spans="1:6" x14ac:dyDescent="0.45">
      <c r="A24055" t="s">
        <v>79</v>
      </c>
      <c r="B24055">
        <v>2023</v>
      </c>
      <c r="C24055" t="s">
        <v>5</v>
      </c>
      <c r="D24055" t="s">
        <v>5</v>
      </c>
      <c r="E24055">
        <v>413.40424390698718</v>
      </c>
      <c r="F24055" t="s">
        <v>22</v>
      </c>
    </row>
    <row r="24056" spans="1:6" x14ac:dyDescent="0.45">
      <c r="A24056" t="s">
        <v>79</v>
      </c>
      <c r="B24056">
        <v>2023</v>
      </c>
      <c r="C24056" t="s">
        <v>16</v>
      </c>
      <c r="D24056" t="s">
        <v>6</v>
      </c>
      <c r="E24056">
        <v>0</v>
      </c>
      <c r="F24056" t="s">
        <v>22</v>
      </c>
    </row>
    <row r="24057" spans="1:6" x14ac:dyDescent="0.45">
      <c r="A24057" t="s">
        <v>79</v>
      </c>
      <c r="B24057">
        <v>2023</v>
      </c>
      <c r="C24057" t="s">
        <v>16</v>
      </c>
      <c r="D24057" t="s">
        <v>7</v>
      </c>
      <c r="E24057">
        <v>0</v>
      </c>
      <c r="F24057" t="s">
        <v>22</v>
      </c>
    </row>
    <row r="24058" spans="1:6" x14ac:dyDescent="0.45">
      <c r="A24058" t="s">
        <v>79</v>
      </c>
      <c r="B24058">
        <v>2023</v>
      </c>
      <c r="C24058" t="s">
        <v>17</v>
      </c>
      <c r="D24058" t="s">
        <v>8</v>
      </c>
      <c r="E24058">
        <v>4.9307936507936505</v>
      </c>
      <c r="F24058" t="s">
        <v>22</v>
      </c>
    </row>
    <row r="24059" spans="1:6" x14ac:dyDescent="0.45">
      <c r="A24059" t="s">
        <v>79</v>
      </c>
      <c r="B24059">
        <v>2023</v>
      </c>
      <c r="C24059" t="s">
        <v>18</v>
      </c>
      <c r="D24059" t="s">
        <v>9</v>
      </c>
      <c r="E24059">
        <v>74</v>
      </c>
      <c r="F24059" t="s">
        <v>22</v>
      </c>
    </row>
    <row r="24060" spans="1:6" x14ac:dyDescent="0.45">
      <c r="A24060" t="s">
        <v>79</v>
      </c>
      <c r="B24060">
        <v>2023</v>
      </c>
      <c r="C24060" t="s">
        <v>18</v>
      </c>
      <c r="D24060" t="s">
        <v>10</v>
      </c>
      <c r="E24060">
        <v>0</v>
      </c>
      <c r="F24060" t="s">
        <v>22</v>
      </c>
    </row>
    <row r="24061" spans="1:6" x14ac:dyDescent="0.45">
      <c r="A24061" t="s">
        <v>79</v>
      </c>
      <c r="B24061">
        <v>2023</v>
      </c>
      <c r="C24061" t="s">
        <v>18</v>
      </c>
      <c r="D24061" t="s">
        <v>19</v>
      </c>
      <c r="E24061">
        <v>0</v>
      </c>
      <c r="F24061" t="s">
        <v>23</v>
      </c>
    </row>
    <row r="24062" spans="1:6" x14ac:dyDescent="0.45">
      <c r="A24062" t="s">
        <v>79</v>
      </c>
      <c r="B24062">
        <v>2024</v>
      </c>
      <c r="C24062" t="s">
        <v>15</v>
      </c>
      <c r="D24062" t="s">
        <v>0</v>
      </c>
      <c r="E24062">
        <v>101.80664562275599</v>
      </c>
      <c r="F24062" t="s">
        <v>22</v>
      </c>
    </row>
    <row r="24063" spans="1:6" x14ac:dyDescent="0.45">
      <c r="A24063" t="s">
        <v>79</v>
      </c>
      <c r="B24063">
        <v>2024</v>
      </c>
      <c r="C24063" t="s">
        <v>15</v>
      </c>
      <c r="D24063" t="s">
        <v>1</v>
      </c>
      <c r="E24063">
        <v>110.38871508607799</v>
      </c>
      <c r="F24063" t="s">
        <v>22</v>
      </c>
    </row>
    <row r="24064" spans="1:6" x14ac:dyDescent="0.45">
      <c r="A24064" t="s">
        <v>79</v>
      </c>
      <c r="B24064">
        <v>2024</v>
      </c>
      <c r="C24064" t="s">
        <v>15</v>
      </c>
      <c r="D24064" t="s">
        <v>2</v>
      </c>
      <c r="E24064">
        <v>197.77226725150831</v>
      </c>
      <c r="F24064" t="s">
        <v>22</v>
      </c>
    </row>
    <row r="24065" spans="1:6" x14ac:dyDescent="0.45">
      <c r="A24065" t="s">
        <v>79</v>
      </c>
      <c r="B24065">
        <v>2024</v>
      </c>
      <c r="C24065" t="s">
        <v>15</v>
      </c>
      <c r="D24065" t="s">
        <v>3</v>
      </c>
      <c r="E24065">
        <v>5.6439384650088211</v>
      </c>
      <c r="F24065" t="s">
        <v>22</v>
      </c>
    </row>
    <row r="24066" spans="1:6" x14ac:dyDescent="0.45">
      <c r="A24066" t="s">
        <v>79</v>
      </c>
      <c r="B24066">
        <v>2024</v>
      </c>
      <c r="C24066" t="s">
        <v>15</v>
      </c>
      <c r="D24066" t="s">
        <v>4</v>
      </c>
      <c r="E24066">
        <v>8.7361411564588067</v>
      </c>
      <c r="F24066" t="s">
        <v>22</v>
      </c>
    </row>
    <row r="24067" spans="1:6" x14ac:dyDescent="0.45">
      <c r="A24067" t="s">
        <v>79</v>
      </c>
      <c r="B24067">
        <v>2024</v>
      </c>
      <c r="C24067" t="s">
        <v>5</v>
      </c>
      <c r="D24067" t="s">
        <v>5</v>
      </c>
      <c r="E24067">
        <v>424.34770758181003</v>
      </c>
      <c r="F24067" t="s">
        <v>22</v>
      </c>
    </row>
    <row r="24068" spans="1:6" x14ac:dyDescent="0.45">
      <c r="A24068" t="s">
        <v>79</v>
      </c>
      <c r="B24068">
        <v>2024</v>
      </c>
      <c r="C24068" t="s">
        <v>16</v>
      </c>
      <c r="D24068" t="s">
        <v>6</v>
      </c>
      <c r="E24068">
        <v>0</v>
      </c>
      <c r="F24068" t="s">
        <v>22</v>
      </c>
    </row>
    <row r="24069" spans="1:6" x14ac:dyDescent="0.45">
      <c r="A24069" t="s">
        <v>79</v>
      </c>
      <c r="B24069">
        <v>2024</v>
      </c>
      <c r="C24069" t="s">
        <v>16</v>
      </c>
      <c r="D24069" t="s">
        <v>7</v>
      </c>
      <c r="E24069">
        <v>0</v>
      </c>
      <c r="F24069" t="s">
        <v>22</v>
      </c>
    </row>
    <row r="24070" spans="1:6" x14ac:dyDescent="0.45">
      <c r="A24070" t="s">
        <v>79</v>
      </c>
      <c r="B24070">
        <v>2024</v>
      </c>
      <c r="C24070" t="s">
        <v>17</v>
      </c>
      <c r="D24070" t="s">
        <v>8</v>
      </c>
      <c r="E24070">
        <v>5.0991887984613893</v>
      </c>
      <c r="F24070" t="s">
        <v>22</v>
      </c>
    </row>
    <row r="24071" spans="1:6" x14ac:dyDescent="0.45">
      <c r="A24071" t="s">
        <v>79</v>
      </c>
      <c r="B24071">
        <v>2024</v>
      </c>
      <c r="C24071" t="s">
        <v>18</v>
      </c>
      <c r="D24071" t="s">
        <v>9</v>
      </c>
      <c r="E24071">
        <v>424</v>
      </c>
      <c r="F24071" t="s">
        <v>22</v>
      </c>
    </row>
    <row r="24072" spans="1:6" x14ac:dyDescent="0.45">
      <c r="A24072" t="s">
        <v>79</v>
      </c>
      <c r="B24072">
        <v>2024</v>
      </c>
      <c r="C24072" t="s">
        <v>18</v>
      </c>
      <c r="D24072" t="s">
        <v>10</v>
      </c>
      <c r="E24072">
        <v>0</v>
      </c>
      <c r="F24072" t="s">
        <v>22</v>
      </c>
    </row>
    <row r="24073" spans="1:6" x14ac:dyDescent="0.45">
      <c r="A24073" t="s">
        <v>79</v>
      </c>
      <c r="B24073">
        <v>2024</v>
      </c>
      <c r="C24073" t="s">
        <v>18</v>
      </c>
      <c r="D24073" t="s">
        <v>19</v>
      </c>
      <c r="E24073">
        <v>0</v>
      </c>
      <c r="F24073" t="s">
        <v>23</v>
      </c>
    </row>
    <row r="24074" spans="1:6" x14ac:dyDescent="0.45">
      <c r="A24074" t="s">
        <v>79</v>
      </c>
      <c r="B24074">
        <v>2025</v>
      </c>
      <c r="C24074" t="s">
        <v>15</v>
      </c>
      <c r="D24074" t="s">
        <v>0</v>
      </c>
      <c r="E24074">
        <v>111.85707428681152</v>
      </c>
      <c r="F24074" t="s">
        <v>22</v>
      </c>
    </row>
    <row r="24075" spans="1:6" x14ac:dyDescent="0.45">
      <c r="A24075" t="s">
        <v>79</v>
      </c>
      <c r="B24075">
        <v>2025</v>
      </c>
      <c r="C24075" t="s">
        <v>15</v>
      </c>
      <c r="D24075" t="s">
        <v>1</v>
      </c>
      <c r="E24075">
        <v>105.77097340615764</v>
      </c>
      <c r="F24075" t="s">
        <v>22</v>
      </c>
    </row>
    <row r="24076" spans="1:6" x14ac:dyDescent="0.45">
      <c r="A24076" t="s">
        <v>79</v>
      </c>
      <c r="B24076">
        <v>2025</v>
      </c>
      <c r="C24076" t="s">
        <v>15</v>
      </c>
      <c r="D24076" t="s">
        <v>2</v>
      </c>
      <c r="E24076">
        <v>203.16959542433017</v>
      </c>
      <c r="F24076" t="s">
        <v>22</v>
      </c>
    </row>
    <row r="24077" spans="1:6" x14ac:dyDescent="0.45">
      <c r="A24077" t="s">
        <v>79</v>
      </c>
      <c r="B24077">
        <v>2025</v>
      </c>
      <c r="C24077" t="s">
        <v>15</v>
      </c>
      <c r="D24077" t="s">
        <v>3</v>
      </c>
      <c r="E24077">
        <v>5.2915341972985406</v>
      </c>
      <c r="F24077" t="s">
        <v>22</v>
      </c>
    </row>
    <row r="24078" spans="1:6" x14ac:dyDescent="0.45">
      <c r="A24078" t="s">
        <v>79</v>
      </c>
      <c r="B24078">
        <v>2025</v>
      </c>
      <c r="C24078" t="s">
        <v>15</v>
      </c>
      <c r="D24078" t="s">
        <v>4</v>
      </c>
      <c r="E24078">
        <v>8.1653506994935867</v>
      </c>
      <c r="F24078" t="s">
        <v>22</v>
      </c>
    </row>
    <row r="24079" spans="1:6" x14ac:dyDescent="0.45">
      <c r="A24079" t="s">
        <v>79</v>
      </c>
      <c r="B24079">
        <v>2025</v>
      </c>
      <c r="C24079" t="s">
        <v>5</v>
      </c>
      <c r="D24079" t="s">
        <v>5</v>
      </c>
      <c r="E24079">
        <v>434.25452801409142</v>
      </c>
      <c r="F24079" t="s">
        <v>22</v>
      </c>
    </row>
    <row r="24080" spans="1:6" x14ac:dyDescent="0.45">
      <c r="A24080" t="s">
        <v>79</v>
      </c>
      <c r="B24080">
        <v>2025</v>
      </c>
      <c r="C24080" t="s">
        <v>16</v>
      </c>
      <c r="D24080" t="s">
        <v>6</v>
      </c>
      <c r="E24080">
        <v>0</v>
      </c>
      <c r="F24080" t="s">
        <v>22</v>
      </c>
    </row>
    <row r="24081" spans="1:6" x14ac:dyDescent="0.45">
      <c r="A24081" t="s">
        <v>79</v>
      </c>
      <c r="B24081">
        <v>2025</v>
      </c>
      <c r="C24081" t="s">
        <v>16</v>
      </c>
      <c r="D24081" t="s">
        <v>7</v>
      </c>
      <c r="E24081">
        <v>0</v>
      </c>
      <c r="F24081" t="s">
        <v>22</v>
      </c>
    </row>
    <row r="24082" spans="1:6" x14ac:dyDescent="0.45">
      <c r="A24082" t="s">
        <v>79</v>
      </c>
      <c r="B24082">
        <v>2025</v>
      </c>
      <c r="C24082" t="s">
        <v>17</v>
      </c>
      <c r="D24082" t="s">
        <v>8</v>
      </c>
      <c r="E24082">
        <v>10</v>
      </c>
      <c r="F24082" t="s">
        <v>22</v>
      </c>
    </row>
    <row r="24083" spans="1:6" x14ac:dyDescent="0.45">
      <c r="A24083" t="s">
        <v>79</v>
      </c>
      <c r="B24083">
        <v>2025</v>
      </c>
      <c r="C24083" t="s">
        <v>18</v>
      </c>
      <c r="D24083" t="s">
        <v>9</v>
      </c>
      <c r="E24083">
        <v>423.93837592457146</v>
      </c>
      <c r="F24083" t="s">
        <v>22</v>
      </c>
    </row>
    <row r="24084" spans="1:6" x14ac:dyDescent="0.45">
      <c r="A24084" t="s">
        <v>79</v>
      </c>
      <c r="B24084">
        <v>2025</v>
      </c>
      <c r="C24084" t="s">
        <v>18</v>
      </c>
      <c r="D24084" t="s">
        <v>10</v>
      </c>
      <c r="E24084">
        <v>0</v>
      </c>
      <c r="F24084" t="s">
        <v>22</v>
      </c>
    </row>
    <row r="24085" spans="1:6" x14ac:dyDescent="0.45">
      <c r="A24085" t="s">
        <v>79</v>
      </c>
      <c r="B24085">
        <v>2025</v>
      </c>
      <c r="C24085" t="s">
        <v>18</v>
      </c>
      <c r="D24085" t="s">
        <v>19</v>
      </c>
      <c r="E24085">
        <v>0</v>
      </c>
      <c r="F24085" t="s">
        <v>23</v>
      </c>
    </row>
    <row r="24086" spans="1:6" x14ac:dyDescent="0.45">
      <c r="A24086" t="s">
        <v>79</v>
      </c>
      <c r="B24086">
        <v>2026</v>
      </c>
      <c r="C24086" t="s">
        <v>15</v>
      </c>
      <c r="D24086" t="s">
        <v>0</v>
      </c>
      <c r="E24086">
        <v>117.11190144167756</v>
      </c>
      <c r="F24086" t="s">
        <v>22</v>
      </c>
    </row>
    <row r="24087" spans="1:6" x14ac:dyDescent="0.45">
      <c r="A24087" t="s">
        <v>79</v>
      </c>
      <c r="B24087">
        <v>2026</v>
      </c>
      <c r="C24087" t="s">
        <v>15</v>
      </c>
      <c r="D24087" t="s">
        <v>1</v>
      </c>
      <c r="E24087">
        <v>107.04022508703154</v>
      </c>
      <c r="F24087" t="s">
        <v>22</v>
      </c>
    </row>
    <row r="24088" spans="1:6" x14ac:dyDescent="0.45">
      <c r="A24088" t="s">
        <v>79</v>
      </c>
      <c r="B24088">
        <v>2026</v>
      </c>
      <c r="C24088" t="s">
        <v>15</v>
      </c>
      <c r="D24088" t="s">
        <v>2</v>
      </c>
      <c r="E24088">
        <v>202.35691704263289</v>
      </c>
      <c r="F24088" t="s">
        <v>22</v>
      </c>
    </row>
    <row r="24089" spans="1:6" x14ac:dyDescent="0.45">
      <c r="A24089" t="s">
        <v>79</v>
      </c>
      <c r="B24089">
        <v>2026</v>
      </c>
      <c r="C24089" t="s">
        <v>15</v>
      </c>
      <c r="D24089" t="s">
        <v>3</v>
      </c>
      <c r="E24089">
        <v>5.4714463600066914</v>
      </c>
      <c r="F24089" t="s">
        <v>22</v>
      </c>
    </row>
    <row r="24090" spans="1:6" x14ac:dyDescent="0.45">
      <c r="A24090" t="s">
        <v>79</v>
      </c>
      <c r="B24090">
        <v>2026</v>
      </c>
      <c r="C24090" t="s">
        <v>15</v>
      </c>
      <c r="D24090" t="s">
        <v>4</v>
      </c>
      <c r="E24090">
        <v>7.887728775710805</v>
      </c>
      <c r="F24090" t="s">
        <v>22</v>
      </c>
    </row>
    <row r="24091" spans="1:6" x14ac:dyDescent="0.45">
      <c r="A24091" t="s">
        <v>79</v>
      </c>
      <c r="B24091">
        <v>2026</v>
      </c>
      <c r="C24091" t="s">
        <v>5</v>
      </c>
      <c r="D24091" t="s">
        <v>5</v>
      </c>
      <c r="E24091">
        <v>439.86821870705944</v>
      </c>
      <c r="F24091" t="s">
        <v>22</v>
      </c>
    </row>
    <row r="24092" spans="1:6" x14ac:dyDescent="0.45">
      <c r="A24092" t="s">
        <v>79</v>
      </c>
      <c r="B24092">
        <v>2026</v>
      </c>
      <c r="C24092" t="s">
        <v>16</v>
      </c>
      <c r="D24092" t="s">
        <v>6</v>
      </c>
      <c r="E24092">
        <v>0</v>
      </c>
      <c r="F24092" t="s">
        <v>22</v>
      </c>
    </row>
    <row r="24093" spans="1:6" x14ac:dyDescent="0.45">
      <c r="A24093" t="s">
        <v>79</v>
      </c>
      <c r="B24093">
        <v>2026</v>
      </c>
      <c r="C24093" t="s">
        <v>16</v>
      </c>
      <c r="D24093" t="s">
        <v>7</v>
      </c>
      <c r="E24093">
        <v>0</v>
      </c>
      <c r="F24093" t="s">
        <v>22</v>
      </c>
    </row>
    <row r="24094" spans="1:6" x14ac:dyDescent="0.45">
      <c r="A24094" t="s">
        <v>79</v>
      </c>
      <c r="B24094">
        <v>2026</v>
      </c>
      <c r="C24094" t="s">
        <v>17</v>
      </c>
      <c r="D24094" t="s">
        <v>8</v>
      </c>
      <c r="E24094">
        <v>12</v>
      </c>
      <c r="F24094" t="s">
        <v>22</v>
      </c>
    </row>
    <row r="24095" spans="1:6" x14ac:dyDescent="0.45">
      <c r="A24095" t="s">
        <v>79</v>
      </c>
      <c r="B24095">
        <v>2026</v>
      </c>
      <c r="C24095" t="s">
        <v>18</v>
      </c>
      <c r="D24095" t="s">
        <v>9</v>
      </c>
      <c r="E24095">
        <v>433.96179490504056</v>
      </c>
      <c r="F24095" t="s">
        <v>22</v>
      </c>
    </row>
    <row r="24096" spans="1:6" x14ac:dyDescent="0.45">
      <c r="A24096" t="s">
        <v>79</v>
      </c>
      <c r="B24096">
        <v>2026</v>
      </c>
      <c r="C24096" t="s">
        <v>18</v>
      </c>
      <c r="D24096" t="s">
        <v>10</v>
      </c>
      <c r="E24096">
        <v>0</v>
      </c>
      <c r="F24096" t="s">
        <v>22</v>
      </c>
    </row>
    <row r="24097" spans="1:6" x14ac:dyDescent="0.45">
      <c r="A24097" t="s">
        <v>79</v>
      </c>
      <c r="B24097">
        <v>2026</v>
      </c>
      <c r="C24097" t="s">
        <v>18</v>
      </c>
      <c r="D24097" t="s">
        <v>19</v>
      </c>
      <c r="E24097">
        <v>0</v>
      </c>
      <c r="F24097" t="s">
        <v>23</v>
      </c>
    </row>
    <row r="24098" spans="1:6" x14ac:dyDescent="0.45">
      <c r="A24098" t="s">
        <v>79</v>
      </c>
      <c r="B24098">
        <v>2027</v>
      </c>
      <c r="C24098" t="s">
        <v>15</v>
      </c>
      <c r="D24098" t="s">
        <v>0</v>
      </c>
      <c r="E24098">
        <v>122.61359012589772</v>
      </c>
      <c r="F24098" t="s">
        <v>22</v>
      </c>
    </row>
    <row r="24099" spans="1:6" x14ac:dyDescent="0.45">
      <c r="A24099" t="s">
        <v>79</v>
      </c>
      <c r="B24099">
        <v>2027</v>
      </c>
      <c r="C24099" t="s">
        <v>15</v>
      </c>
      <c r="D24099" t="s">
        <v>1</v>
      </c>
      <c r="E24099">
        <v>108.32470778807593</v>
      </c>
      <c r="F24099" t="s">
        <v>22</v>
      </c>
    </row>
    <row r="24100" spans="1:6" x14ac:dyDescent="0.45">
      <c r="A24100" t="s">
        <v>79</v>
      </c>
      <c r="B24100">
        <v>2027</v>
      </c>
      <c r="C24100" t="s">
        <v>15</v>
      </c>
      <c r="D24100" t="s">
        <v>2</v>
      </c>
      <c r="E24100">
        <v>201.54748937446232</v>
      </c>
      <c r="F24100" t="s">
        <v>22</v>
      </c>
    </row>
    <row r="24101" spans="1:6" x14ac:dyDescent="0.45">
      <c r="A24101" t="s">
        <v>79</v>
      </c>
      <c r="B24101">
        <v>2027</v>
      </c>
      <c r="C24101" t="s">
        <v>15</v>
      </c>
      <c r="D24101" t="s">
        <v>3</v>
      </c>
      <c r="E24101">
        <v>5.6574755362469187</v>
      </c>
      <c r="F24101" t="s">
        <v>22</v>
      </c>
    </row>
    <row r="24102" spans="1:6" x14ac:dyDescent="0.45">
      <c r="A24102" t="s">
        <v>79</v>
      </c>
      <c r="B24102">
        <v>2027</v>
      </c>
      <c r="C24102" t="s">
        <v>15</v>
      </c>
      <c r="D24102" t="s">
        <v>4</v>
      </c>
      <c r="E24102">
        <v>7.6195459973366368</v>
      </c>
      <c r="F24102" t="s">
        <v>22</v>
      </c>
    </row>
    <row r="24103" spans="1:6" x14ac:dyDescent="0.45">
      <c r="A24103" t="s">
        <v>79</v>
      </c>
      <c r="B24103">
        <v>2027</v>
      </c>
      <c r="C24103" t="s">
        <v>5</v>
      </c>
      <c r="D24103" t="s">
        <v>5</v>
      </c>
      <c r="E24103">
        <v>445.76280882201951</v>
      </c>
      <c r="F24103" t="s">
        <v>22</v>
      </c>
    </row>
    <row r="24104" spans="1:6" x14ac:dyDescent="0.45">
      <c r="A24104" t="s">
        <v>79</v>
      </c>
      <c r="B24104">
        <v>2027</v>
      </c>
      <c r="C24104" t="s">
        <v>16</v>
      </c>
      <c r="D24104" t="s">
        <v>6</v>
      </c>
      <c r="E24104">
        <v>0</v>
      </c>
      <c r="F24104" t="s">
        <v>22</v>
      </c>
    </row>
    <row r="24105" spans="1:6" x14ac:dyDescent="0.45">
      <c r="A24105" t="s">
        <v>79</v>
      </c>
      <c r="B24105">
        <v>2027</v>
      </c>
      <c r="C24105" t="s">
        <v>16</v>
      </c>
      <c r="D24105" t="s">
        <v>7</v>
      </c>
      <c r="E24105">
        <v>0</v>
      </c>
      <c r="F24105" t="s">
        <v>22</v>
      </c>
    </row>
    <row r="24106" spans="1:6" x14ac:dyDescent="0.45">
      <c r="A24106" t="s">
        <v>79</v>
      </c>
      <c r="B24106">
        <v>2027</v>
      </c>
      <c r="C24106" t="s">
        <v>17</v>
      </c>
      <c r="D24106" t="s">
        <v>8</v>
      </c>
      <c r="E24106">
        <v>15</v>
      </c>
      <c r="F24106" t="s">
        <v>22</v>
      </c>
    </row>
    <row r="24107" spans="1:6" x14ac:dyDescent="0.45">
      <c r="A24107" t="s">
        <v>79</v>
      </c>
      <c r="B24107">
        <v>2027</v>
      </c>
      <c r="C24107" t="s">
        <v>18</v>
      </c>
      <c r="D24107" t="s">
        <v>9</v>
      </c>
      <c r="E24107">
        <v>437.11090172082891</v>
      </c>
      <c r="F24107" t="s">
        <v>22</v>
      </c>
    </row>
    <row r="24108" spans="1:6" x14ac:dyDescent="0.45">
      <c r="A24108" t="s">
        <v>79</v>
      </c>
      <c r="B24108">
        <v>2027</v>
      </c>
      <c r="C24108" t="s">
        <v>18</v>
      </c>
      <c r="D24108" t="s">
        <v>10</v>
      </c>
      <c r="E24108">
        <v>0</v>
      </c>
      <c r="F24108" t="s">
        <v>22</v>
      </c>
    </row>
    <row r="24109" spans="1:6" x14ac:dyDescent="0.45">
      <c r="A24109" t="s">
        <v>79</v>
      </c>
      <c r="B24109">
        <v>2027</v>
      </c>
      <c r="C24109" t="s">
        <v>18</v>
      </c>
      <c r="D24109" t="s">
        <v>19</v>
      </c>
      <c r="E24109">
        <v>0</v>
      </c>
      <c r="F24109" t="s">
        <v>23</v>
      </c>
    </row>
    <row r="24110" spans="1:6" x14ac:dyDescent="0.45">
      <c r="A24110" t="s">
        <v>79</v>
      </c>
      <c r="B24110">
        <v>2028</v>
      </c>
      <c r="C24110" t="s">
        <v>15</v>
      </c>
      <c r="D24110" t="s">
        <v>0</v>
      </c>
      <c r="E24110">
        <v>128.37373741257812</v>
      </c>
      <c r="F24110" t="s">
        <v>22</v>
      </c>
    </row>
    <row r="24111" spans="1:6" x14ac:dyDescent="0.45">
      <c r="A24111" t="s">
        <v>79</v>
      </c>
      <c r="B24111">
        <v>2028</v>
      </c>
      <c r="C24111" t="s">
        <v>15</v>
      </c>
      <c r="D24111" t="s">
        <v>1</v>
      </c>
      <c r="E24111">
        <v>109.62460428153284</v>
      </c>
      <c r="F24111" t="s">
        <v>22</v>
      </c>
    </row>
    <row r="24112" spans="1:6" x14ac:dyDescent="0.45">
      <c r="A24112" t="s">
        <v>79</v>
      </c>
      <c r="B24112">
        <v>2028</v>
      </c>
      <c r="C24112" t="s">
        <v>15</v>
      </c>
      <c r="D24112" t="s">
        <v>2</v>
      </c>
      <c r="E24112">
        <v>200.74129941696447</v>
      </c>
      <c r="F24112" t="s">
        <v>22</v>
      </c>
    </row>
    <row r="24113" spans="1:6" x14ac:dyDescent="0.45">
      <c r="A24113" t="s">
        <v>79</v>
      </c>
      <c r="B24113">
        <v>2028</v>
      </c>
      <c r="C24113" t="s">
        <v>15</v>
      </c>
      <c r="D24113" t="s">
        <v>3</v>
      </c>
      <c r="E24113">
        <v>5.8498297044793137</v>
      </c>
      <c r="F24113" t="s">
        <v>22</v>
      </c>
    </row>
    <row r="24114" spans="1:6" x14ac:dyDescent="0.45">
      <c r="A24114" t="s">
        <v>79</v>
      </c>
      <c r="B24114">
        <v>2028</v>
      </c>
      <c r="C24114" t="s">
        <v>15</v>
      </c>
      <c r="D24114" t="s">
        <v>4</v>
      </c>
      <c r="E24114">
        <v>7.3604814334271902</v>
      </c>
      <c r="F24114" t="s">
        <v>22</v>
      </c>
    </row>
    <row r="24115" spans="1:6" x14ac:dyDescent="0.45">
      <c r="A24115" t="s">
        <v>79</v>
      </c>
      <c r="B24115">
        <v>2028</v>
      </c>
      <c r="C24115" t="s">
        <v>5</v>
      </c>
      <c r="D24115" t="s">
        <v>5</v>
      </c>
      <c r="E24115">
        <v>451.9499522489819</v>
      </c>
      <c r="F24115" t="s">
        <v>22</v>
      </c>
    </row>
    <row r="24116" spans="1:6" x14ac:dyDescent="0.45">
      <c r="A24116" t="s">
        <v>79</v>
      </c>
      <c r="B24116">
        <v>2028</v>
      </c>
      <c r="C24116" t="s">
        <v>16</v>
      </c>
      <c r="D24116" t="s">
        <v>6</v>
      </c>
      <c r="E24116">
        <v>0</v>
      </c>
      <c r="F24116" t="s">
        <v>22</v>
      </c>
    </row>
    <row r="24117" spans="1:6" x14ac:dyDescent="0.45">
      <c r="A24117" t="s">
        <v>79</v>
      </c>
      <c r="B24117">
        <v>2028</v>
      </c>
      <c r="C24117" t="s">
        <v>16</v>
      </c>
      <c r="D24117" t="s">
        <v>7</v>
      </c>
      <c r="E24117">
        <v>0</v>
      </c>
      <c r="F24117" t="s">
        <v>22</v>
      </c>
    </row>
    <row r="24118" spans="1:6" x14ac:dyDescent="0.45">
      <c r="A24118" t="s">
        <v>79</v>
      </c>
      <c r="B24118">
        <v>2028</v>
      </c>
      <c r="C24118" t="s">
        <v>17</v>
      </c>
      <c r="D24118" t="s">
        <v>8</v>
      </c>
      <c r="E24118">
        <v>14.556683003227622</v>
      </c>
      <c r="F24118" t="s">
        <v>22</v>
      </c>
    </row>
    <row r="24119" spans="1:6" x14ac:dyDescent="0.45">
      <c r="A24119" t="s">
        <v>79</v>
      </c>
      <c r="B24119">
        <v>2028</v>
      </c>
      <c r="C24119" t="s">
        <v>18</v>
      </c>
      <c r="D24119" t="s">
        <v>9</v>
      </c>
      <c r="E24119">
        <v>444.01077817611224</v>
      </c>
      <c r="F24119" t="s">
        <v>22</v>
      </c>
    </row>
    <row r="24120" spans="1:6" x14ac:dyDescent="0.45">
      <c r="A24120" t="s">
        <v>79</v>
      </c>
      <c r="B24120">
        <v>2028</v>
      </c>
      <c r="C24120" t="s">
        <v>18</v>
      </c>
      <c r="D24120" t="s">
        <v>10</v>
      </c>
      <c r="E24120">
        <v>0</v>
      </c>
      <c r="F24120" t="s">
        <v>22</v>
      </c>
    </row>
    <row r="24121" spans="1:6" x14ac:dyDescent="0.45">
      <c r="A24121" t="s">
        <v>79</v>
      </c>
      <c r="B24121">
        <v>2028</v>
      </c>
      <c r="C24121" t="s">
        <v>18</v>
      </c>
      <c r="D24121" t="s">
        <v>19</v>
      </c>
      <c r="E24121">
        <v>0</v>
      </c>
      <c r="F24121" t="s">
        <v>23</v>
      </c>
    </row>
    <row r="24122" spans="1:6" x14ac:dyDescent="0.45">
      <c r="A24122" t="s">
        <v>79</v>
      </c>
      <c r="B24122">
        <v>2029</v>
      </c>
      <c r="C24122" t="s">
        <v>15</v>
      </c>
      <c r="D24122" t="s">
        <v>0</v>
      </c>
      <c r="E24122">
        <v>134.40448518269744</v>
      </c>
      <c r="F24122" t="s">
        <v>22</v>
      </c>
    </row>
    <row r="24123" spans="1:6" x14ac:dyDescent="0.45">
      <c r="A24123" t="s">
        <v>79</v>
      </c>
      <c r="B24123">
        <v>2029</v>
      </c>
      <c r="C24123" t="s">
        <v>15</v>
      </c>
      <c r="D24123" t="s">
        <v>1</v>
      </c>
      <c r="E24123">
        <v>110.94009953291123</v>
      </c>
      <c r="F24123" t="s">
        <v>22</v>
      </c>
    </row>
    <row r="24124" spans="1:6" x14ac:dyDescent="0.45">
      <c r="A24124" t="s">
        <v>79</v>
      </c>
      <c r="B24124">
        <v>2029</v>
      </c>
      <c r="C24124" t="s">
        <v>15</v>
      </c>
      <c r="D24124" t="s">
        <v>2</v>
      </c>
      <c r="E24124">
        <v>199.93833421929665</v>
      </c>
      <c r="F24124" t="s">
        <v>22</v>
      </c>
    </row>
    <row r="24125" spans="1:6" x14ac:dyDescent="0.45">
      <c r="A24125" t="s">
        <v>79</v>
      </c>
      <c r="B24125">
        <v>2029</v>
      </c>
      <c r="C24125" t="s">
        <v>15</v>
      </c>
      <c r="D24125" t="s">
        <v>3</v>
      </c>
      <c r="E24125">
        <v>6.0487239144316103</v>
      </c>
      <c r="F24125" t="s">
        <v>22</v>
      </c>
    </row>
    <row r="24126" spans="1:6" x14ac:dyDescent="0.45">
      <c r="A24126" t="s">
        <v>79</v>
      </c>
      <c r="B24126">
        <v>2029</v>
      </c>
      <c r="C24126" t="s">
        <v>15</v>
      </c>
      <c r="D24126" t="s">
        <v>4</v>
      </c>
      <c r="E24126">
        <v>7.110225064690666</v>
      </c>
      <c r="F24126" t="s">
        <v>22</v>
      </c>
    </row>
    <row r="24127" spans="1:6" x14ac:dyDescent="0.45">
      <c r="A24127" t="s">
        <v>79</v>
      </c>
      <c r="B24127">
        <v>2029</v>
      </c>
      <c r="C24127" t="s">
        <v>5</v>
      </c>
      <c r="D24127" t="s">
        <v>5</v>
      </c>
      <c r="E24127">
        <v>458.44186791402763</v>
      </c>
      <c r="F24127" t="s">
        <v>22</v>
      </c>
    </row>
    <row r="24128" spans="1:6" x14ac:dyDescent="0.45">
      <c r="A24128" t="s">
        <v>79</v>
      </c>
      <c r="B24128">
        <v>2029</v>
      </c>
      <c r="C24128" t="s">
        <v>16</v>
      </c>
      <c r="D24128" t="s">
        <v>6</v>
      </c>
      <c r="E24128">
        <v>0</v>
      </c>
      <c r="F24128" t="s">
        <v>22</v>
      </c>
    </row>
    <row r="24129" spans="1:6" x14ac:dyDescent="0.45">
      <c r="A24129" t="s">
        <v>79</v>
      </c>
      <c r="B24129">
        <v>2029</v>
      </c>
      <c r="C24129" t="s">
        <v>16</v>
      </c>
      <c r="D24129" t="s">
        <v>7</v>
      </c>
      <c r="E24129">
        <v>0</v>
      </c>
      <c r="F24129" t="s">
        <v>22</v>
      </c>
    </row>
    <row r="24130" spans="1:6" x14ac:dyDescent="0.45">
      <c r="A24130" t="s">
        <v>79</v>
      </c>
      <c r="B24130">
        <v>2029</v>
      </c>
      <c r="C24130" t="s">
        <v>17</v>
      </c>
      <c r="D24130" t="s">
        <v>8</v>
      </c>
      <c r="E24130">
        <v>14.12646800376373</v>
      </c>
      <c r="F24130" t="s">
        <v>22</v>
      </c>
    </row>
    <row r="24131" spans="1:6" x14ac:dyDescent="0.45">
      <c r="A24131" t="s">
        <v>79</v>
      </c>
      <c r="B24131">
        <v>2029</v>
      </c>
      <c r="C24131" t="s">
        <v>18</v>
      </c>
      <c r="D24131" t="s">
        <v>9</v>
      </c>
      <c r="E24131">
        <v>451.21811817469597</v>
      </c>
      <c r="F24131" t="s">
        <v>22</v>
      </c>
    </row>
    <row r="24132" spans="1:6" x14ac:dyDescent="0.45">
      <c r="A24132" t="s">
        <v>79</v>
      </c>
      <c r="B24132">
        <v>2029</v>
      </c>
      <c r="C24132" t="s">
        <v>18</v>
      </c>
      <c r="D24132" t="s">
        <v>10</v>
      </c>
      <c r="E24132">
        <v>0</v>
      </c>
      <c r="F24132" t="s">
        <v>22</v>
      </c>
    </row>
    <row r="24133" spans="1:6" x14ac:dyDescent="0.45">
      <c r="A24133" t="s">
        <v>79</v>
      </c>
      <c r="B24133">
        <v>2029</v>
      </c>
      <c r="C24133" t="s">
        <v>18</v>
      </c>
      <c r="D24133" t="s">
        <v>19</v>
      </c>
      <c r="E24133">
        <v>0</v>
      </c>
      <c r="F24133" t="s">
        <v>23</v>
      </c>
    </row>
    <row r="24134" spans="1:6" x14ac:dyDescent="0.45">
      <c r="A24134" t="s">
        <v>79</v>
      </c>
      <c r="B24134">
        <v>2030</v>
      </c>
      <c r="C24134" t="s">
        <v>15</v>
      </c>
      <c r="D24134" t="s">
        <v>0</v>
      </c>
      <c r="E24134">
        <v>140.71854571911808</v>
      </c>
      <c r="F24134" t="s">
        <v>22</v>
      </c>
    </row>
    <row r="24135" spans="1:6" x14ac:dyDescent="0.45">
      <c r="A24135" t="s">
        <v>79</v>
      </c>
      <c r="B24135">
        <v>2030</v>
      </c>
      <c r="C24135" t="s">
        <v>15</v>
      </c>
      <c r="D24135" t="s">
        <v>1</v>
      </c>
      <c r="E24135">
        <v>112.27138072730617</v>
      </c>
      <c r="F24135" t="s">
        <v>22</v>
      </c>
    </row>
    <row r="24136" spans="1:6" x14ac:dyDescent="0.45">
      <c r="A24136" t="s">
        <v>79</v>
      </c>
      <c r="B24136">
        <v>2030</v>
      </c>
      <c r="C24136" t="s">
        <v>15</v>
      </c>
      <c r="D24136" t="s">
        <v>2</v>
      </c>
      <c r="E24136">
        <v>199.1385808824194</v>
      </c>
      <c r="F24136" t="s">
        <v>22</v>
      </c>
    </row>
    <row r="24137" spans="1:6" x14ac:dyDescent="0.45">
      <c r="A24137" t="s">
        <v>79</v>
      </c>
      <c r="B24137">
        <v>2030</v>
      </c>
      <c r="C24137" t="s">
        <v>15</v>
      </c>
      <c r="D24137" t="s">
        <v>3</v>
      </c>
      <c r="E24137">
        <v>6.2543805275222839</v>
      </c>
      <c r="F24137" t="s">
        <v>22</v>
      </c>
    </row>
    <row r="24138" spans="1:6" x14ac:dyDescent="0.45">
      <c r="A24138" t="s">
        <v>79</v>
      </c>
      <c r="B24138">
        <v>2030</v>
      </c>
      <c r="C24138" t="s">
        <v>15</v>
      </c>
      <c r="D24138" t="s">
        <v>4</v>
      </c>
      <c r="E24138">
        <v>6.8684774124911838</v>
      </c>
      <c r="F24138" t="s">
        <v>22</v>
      </c>
    </row>
    <row r="24139" spans="1:6" x14ac:dyDescent="0.45">
      <c r="A24139" t="s">
        <v>79</v>
      </c>
      <c r="B24139">
        <v>2030</v>
      </c>
      <c r="C24139" t="s">
        <v>5</v>
      </c>
      <c r="D24139" t="s">
        <v>5</v>
      </c>
      <c r="E24139">
        <v>465.25136526885711</v>
      </c>
      <c r="F24139" t="s">
        <v>22</v>
      </c>
    </row>
    <row r="24140" spans="1:6" x14ac:dyDescent="0.45">
      <c r="A24140" t="s">
        <v>79</v>
      </c>
      <c r="B24140">
        <v>2030</v>
      </c>
      <c r="C24140" t="s">
        <v>16</v>
      </c>
      <c r="D24140" t="s">
        <v>6</v>
      </c>
      <c r="E24140">
        <v>0</v>
      </c>
      <c r="F24140" t="s">
        <v>22</v>
      </c>
    </row>
    <row r="24141" spans="1:6" x14ac:dyDescent="0.45">
      <c r="A24141" t="s">
        <v>79</v>
      </c>
      <c r="B24141">
        <v>2030</v>
      </c>
      <c r="C24141" t="s">
        <v>16</v>
      </c>
      <c r="D24141" t="s">
        <v>7</v>
      </c>
      <c r="E24141">
        <v>0</v>
      </c>
      <c r="F24141" t="s">
        <v>22</v>
      </c>
    </row>
    <row r="24142" spans="1:6" x14ac:dyDescent="0.45">
      <c r="A24142" t="s">
        <v>79</v>
      </c>
      <c r="B24142">
        <v>2030</v>
      </c>
      <c r="C24142" t="s">
        <v>17</v>
      </c>
      <c r="D24142" t="s">
        <v>8</v>
      </c>
      <c r="E24142">
        <v>13.708967779068422</v>
      </c>
      <c r="F24142" t="s">
        <v>22</v>
      </c>
    </row>
    <row r="24143" spans="1:6" x14ac:dyDescent="0.45">
      <c r="A24143" t="s">
        <v>79</v>
      </c>
      <c r="B24143">
        <v>2030</v>
      </c>
      <c r="C24143" t="s">
        <v>18</v>
      </c>
      <c r="D24143" t="s">
        <v>9</v>
      </c>
      <c r="E24143">
        <v>458.74706426765482</v>
      </c>
      <c r="F24143" t="s">
        <v>22</v>
      </c>
    </row>
    <row r="24144" spans="1:6" x14ac:dyDescent="0.45">
      <c r="A24144" t="s">
        <v>79</v>
      </c>
      <c r="B24144">
        <v>2030</v>
      </c>
      <c r="C24144" t="s">
        <v>18</v>
      </c>
      <c r="D24144" t="s">
        <v>10</v>
      </c>
      <c r="E24144">
        <v>0</v>
      </c>
      <c r="F24144" t="s">
        <v>22</v>
      </c>
    </row>
    <row r="24145" spans="1:6" x14ac:dyDescent="0.45">
      <c r="A24145" t="s">
        <v>79</v>
      </c>
      <c r="B24145">
        <v>2030</v>
      </c>
      <c r="C24145" t="s">
        <v>18</v>
      </c>
      <c r="D24145" t="s">
        <v>19</v>
      </c>
      <c r="E24145">
        <v>0</v>
      </c>
      <c r="F24145" t="s">
        <v>23</v>
      </c>
    </row>
    <row r="24146" spans="1:6" x14ac:dyDescent="0.45">
      <c r="A24146" t="s">
        <v>79</v>
      </c>
      <c r="B24146">
        <v>2031</v>
      </c>
      <c r="C24146" t="s">
        <v>15</v>
      </c>
      <c r="D24146" t="s">
        <v>0</v>
      </c>
      <c r="E24146">
        <v>134.45097401832086</v>
      </c>
      <c r="F24146" t="s">
        <v>22</v>
      </c>
    </row>
    <row r="24147" spans="1:6" x14ac:dyDescent="0.45">
      <c r="A24147" t="s">
        <v>79</v>
      </c>
      <c r="B24147">
        <v>2031</v>
      </c>
      <c r="C24147" t="s">
        <v>15</v>
      </c>
      <c r="D24147" t="s">
        <v>1</v>
      </c>
      <c r="E24147">
        <v>112.94500901167</v>
      </c>
      <c r="F24147" t="s">
        <v>22</v>
      </c>
    </row>
    <row r="24148" spans="1:6" x14ac:dyDescent="0.45">
      <c r="A24148" t="s">
        <v>79</v>
      </c>
      <c r="B24148">
        <v>2031</v>
      </c>
      <c r="C24148" t="s">
        <v>15</v>
      </c>
      <c r="D24148" t="s">
        <v>2</v>
      </c>
      <c r="E24148">
        <v>199.1385808824194</v>
      </c>
      <c r="F24148" t="s">
        <v>22</v>
      </c>
    </row>
    <row r="24149" spans="1:6" x14ac:dyDescent="0.45">
      <c r="A24149" t="s">
        <v>79</v>
      </c>
      <c r="B24149">
        <v>2031</v>
      </c>
      <c r="C24149" t="s">
        <v>15</v>
      </c>
      <c r="D24149" t="s">
        <v>3</v>
      </c>
      <c r="E24149">
        <v>6.4482663238754743</v>
      </c>
      <c r="F24149" t="s">
        <v>22</v>
      </c>
    </row>
    <row r="24150" spans="1:6" x14ac:dyDescent="0.45">
      <c r="A24150" t="s">
        <v>79</v>
      </c>
      <c r="B24150">
        <v>2031</v>
      </c>
      <c r="C24150" t="s">
        <v>15</v>
      </c>
      <c r="D24150" t="s">
        <v>4</v>
      </c>
      <c r="E24150">
        <v>6.7036339545913952</v>
      </c>
      <c r="F24150" t="s">
        <v>22</v>
      </c>
    </row>
    <row r="24151" spans="1:6" x14ac:dyDescent="0.45">
      <c r="A24151" t="s">
        <v>79</v>
      </c>
      <c r="B24151">
        <v>2031</v>
      </c>
      <c r="C24151" t="s">
        <v>5</v>
      </c>
      <c r="D24151" t="s">
        <v>5</v>
      </c>
      <c r="E24151">
        <v>459.68646419087713</v>
      </c>
      <c r="F24151" t="s">
        <v>22</v>
      </c>
    </row>
    <row r="24152" spans="1:6" x14ac:dyDescent="0.45">
      <c r="A24152" t="s">
        <v>79</v>
      </c>
      <c r="B24152">
        <v>2031</v>
      </c>
      <c r="C24152" t="s">
        <v>16</v>
      </c>
      <c r="D24152" t="s">
        <v>6</v>
      </c>
      <c r="E24152">
        <v>0</v>
      </c>
      <c r="F24152" t="s">
        <v>22</v>
      </c>
    </row>
    <row r="24153" spans="1:6" x14ac:dyDescent="0.45">
      <c r="A24153" t="s">
        <v>79</v>
      </c>
      <c r="B24153">
        <v>2031</v>
      </c>
      <c r="C24153" t="s">
        <v>16</v>
      </c>
      <c r="D24153" t="s">
        <v>7</v>
      </c>
      <c r="E24153">
        <v>0</v>
      </c>
      <c r="F24153" t="s">
        <v>22</v>
      </c>
    </row>
    <row r="24154" spans="1:6" x14ac:dyDescent="0.45">
      <c r="A24154" t="s">
        <v>79</v>
      </c>
      <c r="B24154">
        <v>2031</v>
      </c>
      <c r="C24154" t="s">
        <v>17</v>
      </c>
      <c r="D24154" t="s">
        <v>8</v>
      </c>
      <c r="E24154">
        <v>13.30380655075736</v>
      </c>
      <c r="F24154" t="s">
        <v>22</v>
      </c>
    </row>
    <row r="24155" spans="1:6" x14ac:dyDescent="0.45">
      <c r="A24155" t="s">
        <v>79</v>
      </c>
      <c r="B24155">
        <v>2031</v>
      </c>
      <c r="C24155" t="s">
        <v>18</v>
      </c>
      <c r="D24155" t="s">
        <v>9</v>
      </c>
      <c r="E24155">
        <v>453.61034481113688</v>
      </c>
      <c r="F24155" t="s">
        <v>22</v>
      </c>
    </row>
    <row r="24156" spans="1:6" x14ac:dyDescent="0.45">
      <c r="A24156" t="s">
        <v>79</v>
      </c>
      <c r="B24156">
        <v>2031</v>
      </c>
      <c r="C24156" t="s">
        <v>18</v>
      </c>
      <c r="D24156" t="s">
        <v>10</v>
      </c>
      <c r="E24156">
        <v>0</v>
      </c>
      <c r="F24156" t="s">
        <v>22</v>
      </c>
    </row>
    <row r="24157" spans="1:6" x14ac:dyDescent="0.45">
      <c r="A24157" t="s">
        <v>79</v>
      </c>
      <c r="B24157">
        <v>2031</v>
      </c>
      <c r="C24157" t="s">
        <v>18</v>
      </c>
      <c r="D24157" t="s">
        <v>19</v>
      </c>
      <c r="E24157">
        <v>0</v>
      </c>
      <c r="F24157" t="s">
        <v>23</v>
      </c>
    </row>
    <row r="24158" spans="1:6" x14ac:dyDescent="0.45">
      <c r="A24158" t="s">
        <v>79</v>
      </c>
      <c r="B24158">
        <v>2032</v>
      </c>
      <c r="C24158" t="s">
        <v>15</v>
      </c>
      <c r="D24158" t="s">
        <v>0</v>
      </c>
      <c r="E24158">
        <v>128.46255852130537</v>
      </c>
      <c r="F24158" t="s">
        <v>22</v>
      </c>
    </row>
    <row r="24159" spans="1:6" x14ac:dyDescent="0.45">
      <c r="A24159" t="s">
        <v>79</v>
      </c>
      <c r="B24159">
        <v>2032</v>
      </c>
      <c r="C24159" t="s">
        <v>15</v>
      </c>
      <c r="D24159" t="s">
        <v>1</v>
      </c>
      <c r="E24159">
        <v>113.62267906574002</v>
      </c>
      <c r="F24159" t="s">
        <v>22</v>
      </c>
    </row>
    <row r="24160" spans="1:6" x14ac:dyDescent="0.45">
      <c r="A24160" t="s">
        <v>79</v>
      </c>
      <c r="B24160">
        <v>2032</v>
      </c>
      <c r="C24160" t="s">
        <v>15</v>
      </c>
      <c r="D24160" t="s">
        <v>2</v>
      </c>
      <c r="E24160">
        <v>199.1385808824194</v>
      </c>
      <c r="F24160" t="s">
        <v>22</v>
      </c>
    </row>
    <row r="24161" spans="1:6" x14ac:dyDescent="0.45">
      <c r="A24161" t="s">
        <v>79</v>
      </c>
      <c r="B24161">
        <v>2032</v>
      </c>
      <c r="C24161" t="s">
        <v>15</v>
      </c>
      <c r="D24161" t="s">
        <v>3</v>
      </c>
      <c r="E24161">
        <v>6.6481625799156134</v>
      </c>
      <c r="F24161" t="s">
        <v>22</v>
      </c>
    </row>
    <row r="24162" spans="1:6" x14ac:dyDescent="0.45">
      <c r="A24162" t="s">
        <v>79</v>
      </c>
      <c r="B24162">
        <v>2032</v>
      </c>
      <c r="C24162" t="s">
        <v>15</v>
      </c>
      <c r="D24162" t="s">
        <v>4</v>
      </c>
      <c r="E24162">
        <v>6.5427467396812018</v>
      </c>
      <c r="F24162" t="s">
        <v>22</v>
      </c>
    </row>
    <row r="24163" spans="1:6" x14ac:dyDescent="0.45">
      <c r="A24163" t="s">
        <v>79</v>
      </c>
      <c r="B24163">
        <v>2032</v>
      </c>
      <c r="C24163" t="s">
        <v>5</v>
      </c>
      <c r="D24163" t="s">
        <v>5</v>
      </c>
      <c r="E24163">
        <v>454.4147277890616</v>
      </c>
      <c r="F24163" t="s">
        <v>22</v>
      </c>
    </row>
    <row r="24164" spans="1:6" x14ac:dyDescent="0.45">
      <c r="A24164" t="s">
        <v>79</v>
      </c>
      <c r="B24164">
        <v>2032</v>
      </c>
      <c r="C24164" t="s">
        <v>16</v>
      </c>
      <c r="D24164" t="s">
        <v>6</v>
      </c>
      <c r="E24164">
        <v>0</v>
      </c>
      <c r="F24164" t="s">
        <v>22</v>
      </c>
    </row>
    <row r="24165" spans="1:6" x14ac:dyDescent="0.45">
      <c r="A24165" t="s">
        <v>79</v>
      </c>
      <c r="B24165">
        <v>2032</v>
      </c>
      <c r="C24165" t="s">
        <v>16</v>
      </c>
      <c r="D24165" t="s">
        <v>7</v>
      </c>
      <c r="E24165">
        <v>0</v>
      </c>
      <c r="F24165" t="s">
        <v>22</v>
      </c>
    </row>
    <row r="24166" spans="1:6" x14ac:dyDescent="0.45">
      <c r="A24166" t="s">
        <v>79</v>
      </c>
      <c r="B24166">
        <v>2032</v>
      </c>
      <c r="C24166" t="s">
        <v>17</v>
      </c>
      <c r="D24166" t="s">
        <v>8</v>
      </c>
      <c r="E24166">
        <v>12.910619646375864</v>
      </c>
      <c r="F24166" t="s">
        <v>22</v>
      </c>
    </row>
    <row r="24167" spans="1:6" x14ac:dyDescent="0.45">
      <c r="A24167" t="s">
        <v>79</v>
      </c>
      <c r="B24167">
        <v>2032</v>
      </c>
      <c r="C24167" t="s">
        <v>18</v>
      </c>
      <c r="D24167" t="s">
        <v>9</v>
      </c>
      <c r="E24167">
        <v>448.74819040492815</v>
      </c>
      <c r="F24167" t="s">
        <v>22</v>
      </c>
    </row>
    <row r="24168" spans="1:6" x14ac:dyDescent="0.45">
      <c r="A24168" t="s">
        <v>79</v>
      </c>
      <c r="B24168">
        <v>2032</v>
      </c>
      <c r="C24168" t="s">
        <v>18</v>
      </c>
      <c r="D24168" t="s">
        <v>10</v>
      </c>
      <c r="E24168">
        <v>0</v>
      </c>
      <c r="F24168" t="s">
        <v>22</v>
      </c>
    </row>
    <row r="24169" spans="1:6" x14ac:dyDescent="0.45">
      <c r="A24169" t="s">
        <v>79</v>
      </c>
      <c r="B24169">
        <v>2032</v>
      </c>
      <c r="C24169" t="s">
        <v>18</v>
      </c>
      <c r="D24169" t="s">
        <v>19</v>
      </c>
      <c r="E24169">
        <v>0</v>
      </c>
      <c r="F24169" t="s">
        <v>23</v>
      </c>
    </row>
    <row r="24170" spans="1:6" x14ac:dyDescent="0.45">
      <c r="A24170" t="s">
        <v>79</v>
      </c>
      <c r="B24170">
        <v>2033</v>
      </c>
      <c r="C24170" t="s">
        <v>15</v>
      </c>
      <c r="D24170" t="s">
        <v>0</v>
      </c>
      <c r="E24170">
        <v>122.74086567488226</v>
      </c>
      <c r="F24170" t="s">
        <v>22</v>
      </c>
    </row>
    <row r="24171" spans="1:6" x14ac:dyDescent="0.45">
      <c r="A24171" t="s">
        <v>79</v>
      </c>
      <c r="B24171">
        <v>2033</v>
      </c>
      <c r="C24171" t="s">
        <v>15</v>
      </c>
      <c r="D24171" t="s">
        <v>1</v>
      </c>
      <c r="E24171">
        <v>114.30441514013444</v>
      </c>
      <c r="F24171" t="s">
        <v>22</v>
      </c>
    </row>
    <row r="24172" spans="1:6" x14ac:dyDescent="0.45">
      <c r="A24172" t="s">
        <v>79</v>
      </c>
      <c r="B24172">
        <v>2033</v>
      </c>
      <c r="C24172" t="s">
        <v>15</v>
      </c>
      <c r="D24172" t="s">
        <v>2</v>
      </c>
      <c r="E24172">
        <v>199.1385808824194</v>
      </c>
      <c r="F24172" t="s">
        <v>22</v>
      </c>
    </row>
    <row r="24173" spans="1:6" x14ac:dyDescent="0.45">
      <c r="A24173" t="s">
        <v>79</v>
      </c>
      <c r="B24173">
        <v>2033</v>
      </c>
      <c r="C24173" t="s">
        <v>15</v>
      </c>
      <c r="D24173" t="s">
        <v>3</v>
      </c>
      <c r="E24173">
        <v>6.8542556198929967</v>
      </c>
      <c r="F24173" t="s">
        <v>22</v>
      </c>
    </row>
    <row r="24174" spans="1:6" x14ac:dyDescent="0.45">
      <c r="A24174" t="s">
        <v>79</v>
      </c>
      <c r="B24174">
        <v>2033</v>
      </c>
      <c r="C24174" t="s">
        <v>15</v>
      </c>
      <c r="D24174" t="s">
        <v>4</v>
      </c>
      <c r="E24174">
        <v>6.3857208179288527</v>
      </c>
      <c r="F24174" t="s">
        <v>22</v>
      </c>
    </row>
    <row r="24175" spans="1:6" x14ac:dyDescent="0.45">
      <c r="A24175" t="s">
        <v>79</v>
      </c>
      <c r="B24175">
        <v>2033</v>
      </c>
      <c r="C24175" t="s">
        <v>5</v>
      </c>
      <c r="D24175" t="s">
        <v>5</v>
      </c>
      <c r="E24175">
        <v>449.42383813525799</v>
      </c>
      <c r="F24175" t="s">
        <v>22</v>
      </c>
    </row>
    <row r="24176" spans="1:6" x14ac:dyDescent="0.45">
      <c r="A24176" t="s">
        <v>79</v>
      </c>
      <c r="B24176">
        <v>2033</v>
      </c>
      <c r="C24176" t="s">
        <v>16</v>
      </c>
      <c r="D24176" t="s">
        <v>6</v>
      </c>
      <c r="E24176">
        <v>0</v>
      </c>
      <c r="F24176" t="s">
        <v>22</v>
      </c>
    </row>
    <row r="24177" spans="1:6" x14ac:dyDescent="0.45">
      <c r="A24177" t="s">
        <v>79</v>
      </c>
      <c r="B24177">
        <v>2033</v>
      </c>
      <c r="C24177" t="s">
        <v>16</v>
      </c>
      <c r="D24177" t="s">
        <v>7</v>
      </c>
      <c r="E24177">
        <v>0</v>
      </c>
      <c r="F24177" t="s">
        <v>22</v>
      </c>
    </row>
    <row r="24178" spans="1:6" x14ac:dyDescent="0.45">
      <c r="A24178" t="s">
        <v>79</v>
      </c>
      <c r="B24178">
        <v>2033</v>
      </c>
      <c r="C24178" t="s">
        <v>17</v>
      </c>
      <c r="D24178" t="s">
        <v>8</v>
      </c>
      <c r="E24178">
        <v>12.529053171169078</v>
      </c>
      <c r="F24178" t="s">
        <v>22</v>
      </c>
    </row>
    <row r="24179" spans="1:6" x14ac:dyDescent="0.45">
      <c r="A24179" t="s">
        <v>79</v>
      </c>
      <c r="B24179">
        <v>2033</v>
      </c>
      <c r="C24179" t="s">
        <v>18</v>
      </c>
      <c r="D24179" t="s">
        <v>9</v>
      </c>
      <c r="E24179">
        <v>444.14923159978758</v>
      </c>
      <c r="F24179" t="s">
        <v>22</v>
      </c>
    </row>
    <row r="24180" spans="1:6" x14ac:dyDescent="0.45">
      <c r="A24180" t="s">
        <v>79</v>
      </c>
      <c r="B24180">
        <v>2033</v>
      </c>
      <c r="C24180" t="s">
        <v>18</v>
      </c>
      <c r="D24180" t="s">
        <v>10</v>
      </c>
      <c r="E24180">
        <v>0</v>
      </c>
      <c r="F24180" t="s">
        <v>22</v>
      </c>
    </row>
    <row r="24181" spans="1:6" x14ac:dyDescent="0.45">
      <c r="A24181" t="s">
        <v>79</v>
      </c>
      <c r="B24181">
        <v>2033</v>
      </c>
      <c r="C24181" t="s">
        <v>18</v>
      </c>
      <c r="D24181" t="s">
        <v>19</v>
      </c>
      <c r="E24181">
        <v>0</v>
      </c>
      <c r="F24181" t="s">
        <v>23</v>
      </c>
    </row>
    <row r="24182" spans="1:6" x14ac:dyDescent="0.45">
      <c r="A24182" t="s">
        <v>79</v>
      </c>
      <c r="B24182">
        <v>2034</v>
      </c>
      <c r="C24182" t="s">
        <v>15</v>
      </c>
      <c r="D24182" t="s">
        <v>0</v>
      </c>
      <c r="E24182">
        <v>117.27401571346503</v>
      </c>
      <c r="F24182" t="s">
        <v>22</v>
      </c>
    </row>
    <row r="24183" spans="1:6" x14ac:dyDescent="0.45">
      <c r="A24183" t="s">
        <v>79</v>
      </c>
      <c r="B24183">
        <v>2034</v>
      </c>
      <c r="C24183" t="s">
        <v>15</v>
      </c>
      <c r="D24183" t="s">
        <v>1</v>
      </c>
      <c r="E24183">
        <v>114.99024163097526</v>
      </c>
      <c r="F24183" t="s">
        <v>22</v>
      </c>
    </row>
    <row r="24184" spans="1:6" x14ac:dyDescent="0.45">
      <c r="A24184" t="s">
        <v>79</v>
      </c>
      <c r="B24184">
        <v>2034</v>
      </c>
      <c r="C24184" t="s">
        <v>15</v>
      </c>
      <c r="D24184" t="s">
        <v>2</v>
      </c>
      <c r="E24184">
        <v>199.1385808824194</v>
      </c>
      <c r="F24184" t="s">
        <v>22</v>
      </c>
    </row>
    <row r="24185" spans="1:6" x14ac:dyDescent="0.45">
      <c r="A24185" t="s">
        <v>79</v>
      </c>
      <c r="B24185">
        <v>2034</v>
      </c>
      <c r="C24185" t="s">
        <v>15</v>
      </c>
      <c r="D24185" t="s">
        <v>3</v>
      </c>
      <c r="E24185">
        <v>7.0667375441096789</v>
      </c>
      <c r="F24185" t="s">
        <v>22</v>
      </c>
    </row>
    <row r="24186" spans="1:6" x14ac:dyDescent="0.45">
      <c r="A24186" t="s">
        <v>79</v>
      </c>
      <c r="B24186">
        <v>2034</v>
      </c>
      <c r="C24186" t="s">
        <v>15</v>
      </c>
      <c r="D24186" t="s">
        <v>4</v>
      </c>
      <c r="E24186">
        <v>6.2324635182985597</v>
      </c>
      <c r="F24186" t="s">
        <v>22</v>
      </c>
    </row>
    <row r="24187" spans="1:6" x14ac:dyDescent="0.45">
      <c r="A24187" t="s">
        <v>79</v>
      </c>
      <c r="B24187">
        <v>2034</v>
      </c>
      <c r="C24187" t="s">
        <v>5</v>
      </c>
      <c r="D24187" t="s">
        <v>5</v>
      </c>
      <c r="E24187">
        <v>444.70203928926793</v>
      </c>
      <c r="F24187" t="s">
        <v>22</v>
      </c>
    </row>
    <row r="24188" spans="1:6" x14ac:dyDescent="0.45">
      <c r="A24188" t="s">
        <v>79</v>
      </c>
      <c r="B24188">
        <v>2034</v>
      </c>
      <c r="C24188" t="s">
        <v>16</v>
      </c>
      <c r="D24188" t="s">
        <v>6</v>
      </c>
      <c r="E24188">
        <v>0</v>
      </c>
      <c r="F24188" t="s">
        <v>22</v>
      </c>
    </row>
    <row r="24189" spans="1:6" x14ac:dyDescent="0.45">
      <c r="A24189" t="s">
        <v>79</v>
      </c>
      <c r="B24189">
        <v>2034</v>
      </c>
      <c r="C24189" t="s">
        <v>16</v>
      </c>
      <c r="D24189" t="s">
        <v>7</v>
      </c>
      <c r="E24189">
        <v>0</v>
      </c>
      <c r="F24189" t="s">
        <v>22</v>
      </c>
    </row>
    <row r="24190" spans="1:6" x14ac:dyDescent="0.45">
      <c r="A24190" t="s">
        <v>79</v>
      </c>
      <c r="B24190">
        <v>2034</v>
      </c>
      <c r="C24190" t="s">
        <v>17</v>
      </c>
      <c r="D24190" t="s">
        <v>8</v>
      </c>
      <c r="E24190">
        <v>12.158763689552805</v>
      </c>
      <c r="F24190" t="s">
        <v>22</v>
      </c>
    </row>
    <row r="24191" spans="1:6" x14ac:dyDescent="0.45">
      <c r="A24191" t="s">
        <v>79</v>
      </c>
      <c r="B24191">
        <v>2034</v>
      </c>
      <c r="C24191" t="s">
        <v>18</v>
      </c>
      <c r="D24191" t="s">
        <v>9</v>
      </c>
      <c r="E24191">
        <v>439.8026113115389</v>
      </c>
      <c r="F24191" t="s">
        <v>22</v>
      </c>
    </row>
    <row r="24192" spans="1:6" x14ac:dyDescent="0.45">
      <c r="A24192" t="s">
        <v>79</v>
      </c>
      <c r="B24192">
        <v>2034</v>
      </c>
      <c r="C24192" t="s">
        <v>18</v>
      </c>
      <c r="D24192" t="s">
        <v>10</v>
      </c>
      <c r="E24192">
        <v>0</v>
      </c>
      <c r="F24192" t="s">
        <v>22</v>
      </c>
    </row>
    <row r="24193" spans="1:6" x14ac:dyDescent="0.45">
      <c r="A24193" t="s">
        <v>79</v>
      </c>
      <c r="B24193">
        <v>2034</v>
      </c>
      <c r="C24193" t="s">
        <v>18</v>
      </c>
      <c r="D24193" t="s">
        <v>19</v>
      </c>
      <c r="E24193">
        <v>0</v>
      </c>
      <c r="F24193" t="s">
        <v>23</v>
      </c>
    </row>
    <row r="24194" spans="1:6" x14ac:dyDescent="0.45">
      <c r="A24194" t="s">
        <v>79</v>
      </c>
      <c r="B24194">
        <v>2035</v>
      </c>
      <c r="C24194" t="s">
        <v>15</v>
      </c>
      <c r="D24194" t="s">
        <v>0</v>
      </c>
      <c r="E24194">
        <v>112.05065799349748</v>
      </c>
      <c r="F24194" t="s">
        <v>22</v>
      </c>
    </row>
    <row r="24195" spans="1:6" x14ac:dyDescent="0.45">
      <c r="A24195" t="s">
        <v>79</v>
      </c>
      <c r="B24195">
        <v>2035</v>
      </c>
      <c r="C24195" t="s">
        <v>15</v>
      </c>
      <c r="D24195" t="s">
        <v>1</v>
      </c>
      <c r="E24195">
        <v>115.68018308076113</v>
      </c>
      <c r="F24195" t="s">
        <v>22</v>
      </c>
    </row>
    <row r="24196" spans="1:6" x14ac:dyDescent="0.45">
      <c r="A24196" t="s">
        <v>79</v>
      </c>
      <c r="B24196">
        <v>2035</v>
      </c>
      <c r="C24196" t="s">
        <v>15</v>
      </c>
      <c r="D24196" t="s">
        <v>2</v>
      </c>
      <c r="E24196">
        <v>199.1385808824194</v>
      </c>
      <c r="F24196" t="s">
        <v>22</v>
      </c>
    </row>
    <row r="24197" spans="1:6" x14ac:dyDescent="0.45">
      <c r="A24197" t="s">
        <v>79</v>
      </c>
      <c r="B24197">
        <v>2035</v>
      </c>
      <c r="C24197" t="s">
        <v>15</v>
      </c>
      <c r="D24197" t="s">
        <v>3</v>
      </c>
      <c r="E24197">
        <v>7.2858064079770797</v>
      </c>
      <c r="F24197" t="s">
        <v>22</v>
      </c>
    </row>
    <row r="24198" spans="1:6" x14ac:dyDescent="0.45">
      <c r="A24198" t="s">
        <v>79</v>
      </c>
      <c r="B24198">
        <v>2035</v>
      </c>
      <c r="C24198" t="s">
        <v>15</v>
      </c>
      <c r="D24198" t="s">
        <v>4</v>
      </c>
      <c r="E24198">
        <v>6.0828843938593948</v>
      </c>
      <c r="F24198" t="s">
        <v>22</v>
      </c>
    </row>
    <row r="24199" spans="1:6" x14ac:dyDescent="0.45">
      <c r="A24199" t="s">
        <v>79</v>
      </c>
      <c r="B24199">
        <v>2035</v>
      </c>
      <c r="C24199" t="s">
        <v>5</v>
      </c>
      <c r="D24199" t="s">
        <v>5</v>
      </c>
      <c r="E24199">
        <v>440.23811275851449</v>
      </c>
      <c r="F24199" t="s">
        <v>22</v>
      </c>
    </row>
    <row r="24200" spans="1:6" x14ac:dyDescent="0.45">
      <c r="A24200" t="s">
        <v>79</v>
      </c>
      <c r="B24200">
        <v>2035</v>
      </c>
      <c r="C24200" t="s">
        <v>16</v>
      </c>
      <c r="D24200" t="s">
        <v>6</v>
      </c>
      <c r="E24200">
        <v>0</v>
      </c>
      <c r="F24200" t="s">
        <v>22</v>
      </c>
    </row>
    <row r="24201" spans="1:6" x14ac:dyDescent="0.45">
      <c r="A24201" t="s">
        <v>79</v>
      </c>
      <c r="B24201">
        <v>2035</v>
      </c>
      <c r="C24201" t="s">
        <v>16</v>
      </c>
      <c r="D24201" t="s">
        <v>7</v>
      </c>
      <c r="E24201">
        <v>0</v>
      </c>
      <c r="F24201" t="s">
        <v>22</v>
      </c>
    </row>
    <row r="24202" spans="1:6" x14ac:dyDescent="0.45">
      <c r="A24202" t="s">
        <v>79</v>
      </c>
      <c r="B24202">
        <v>2035</v>
      </c>
      <c r="C24202" t="s">
        <v>17</v>
      </c>
      <c r="D24202" t="s">
        <v>8</v>
      </c>
      <c r="E24202">
        <v>11.799417915998299</v>
      </c>
      <c r="F24202" t="s">
        <v>22</v>
      </c>
    </row>
    <row r="24203" spans="1:6" x14ac:dyDescent="0.45">
      <c r="A24203" t="s">
        <v>79</v>
      </c>
      <c r="B24203">
        <v>2035</v>
      </c>
      <c r="C24203" t="s">
        <v>18</v>
      </c>
      <c r="D24203" t="s">
        <v>9</v>
      </c>
      <c r="E24203">
        <v>435.69796288740127</v>
      </c>
      <c r="F24203" t="s">
        <v>22</v>
      </c>
    </row>
    <row r="24204" spans="1:6" x14ac:dyDescent="0.45">
      <c r="A24204" t="s">
        <v>79</v>
      </c>
      <c r="B24204">
        <v>2035</v>
      </c>
      <c r="C24204" t="s">
        <v>18</v>
      </c>
      <c r="D24204" t="s">
        <v>10</v>
      </c>
      <c r="E24204">
        <v>0</v>
      </c>
      <c r="F24204" t="s">
        <v>22</v>
      </c>
    </row>
    <row r="24205" spans="1:6" x14ac:dyDescent="0.45">
      <c r="A24205" t="s">
        <v>79</v>
      </c>
      <c r="B24205">
        <v>2035</v>
      </c>
      <c r="C24205" t="s">
        <v>18</v>
      </c>
      <c r="D24205" t="s">
        <v>19</v>
      </c>
      <c r="E24205">
        <v>0</v>
      </c>
      <c r="F24205" t="s">
        <v>23</v>
      </c>
    </row>
    <row r="24206" spans="1:6" x14ac:dyDescent="0.45">
      <c r="A24206" t="s">
        <v>79</v>
      </c>
      <c r="B24206">
        <v>2036</v>
      </c>
      <c r="C24206" t="s">
        <v>15</v>
      </c>
      <c r="D24206" t="s">
        <v>0</v>
      </c>
      <c r="E24206">
        <v>102.7012471308548</v>
      </c>
      <c r="F24206" t="s">
        <v>22</v>
      </c>
    </row>
    <row r="24207" spans="1:6" x14ac:dyDescent="0.45">
      <c r="A24207" t="s">
        <v>79</v>
      </c>
      <c r="B24207">
        <v>2036</v>
      </c>
      <c r="C24207" t="s">
        <v>15</v>
      </c>
      <c r="D24207" t="s">
        <v>1</v>
      </c>
      <c r="E24207">
        <v>116.14290381308416</v>
      </c>
      <c r="F24207" t="s">
        <v>22</v>
      </c>
    </row>
    <row r="24208" spans="1:6" x14ac:dyDescent="0.45">
      <c r="A24208" t="s">
        <v>79</v>
      </c>
      <c r="B24208">
        <v>2036</v>
      </c>
      <c r="C24208" t="s">
        <v>15</v>
      </c>
      <c r="D24208" t="s">
        <v>2</v>
      </c>
      <c r="E24208">
        <v>199.1385808824194</v>
      </c>
      <c r="F24208" t="s">
        <v>22</v>
      </c>
    </row>
    <row r="24209" spans="1:6" x14ac:dyDescent="0.45">
      <c r="A24209" t="s">
        <v>79</v>
      </c>
      <c r="B24209">
        <v>2036</v>
      </c>
      <c r="C24209" t="s">
        <v>15</v>
      </c>
      <c r="D24209" t="s">
        <v>3</v>
      </c>
      <c r="E24209">
        <v>7.4388083425445988</v>
      </c>
      <c r="F24209" t="s">
        <v>22</v>
      </c>
    </row>
    <row r="24210" spans="1:6" x14ac:dyDescent="0.45">
      <c r="A24210" t="s">
        <v>79</v>
      </c>
      <c r="B24210">
        <v>2036</v>
      </c>
      <c r="C24210" t="s">
        <v>15</v>
      </c>
      <c r="D24210" t="s">
        <v>4</v>
      </c>
      <c r="E24210">
        <v>5.9794753591637848</v>
      </c>
      <c r="F24210" t="s">
        <v>22</v>
      </c>
    </row>
    <row r="24211" spans="1:6" x14ac:dyDescent="0.45">
      <c r="A24211" t="s">
        <v>79</v>
      </c>
      <c r="B24211">
        <v>2036</v>
      </c>
      <c r="C24211" t="s">
        <v>5</v>
      </c>
      <c r="D24211" t="s">
        <v>5</v>
      </c>
      <c r="E24211">
        <v>431.40101552806669</v>
      </c>
      <c r="F24211" t="s">
        <v>22</v>
      </c>
    </row>
    <row r="24212" spans="1:6" x14ac:dyDescent="0.45">
      <c r="A24212" t="s">
        <v>79</v>
      </c>
      <c r="B24212">
        <v>2036</v>
      </c>
      <c r="C24212" t="s">
        <v>16</v>
      </c>
      <c r="D24212" t="s">
        <v>6</v>
      </c>
      <c r="E24212">
        <v>0</v>
      </c>
      <c r="F24212" t="s">
        <v>22</v>
      </c>
    </row>
    <row r="24213" spans="1:6" x14ac:dyDescent="0.45">
      <c r="A24213" t="s">
        <v>79</v>
      </c>
      <c r="B24213">
        <v>2036</v>
      </c>
      <c r="C24213" t="s">
        <v>16</v>
      </c>
      <c r="D24213" t="s">
        <v>7</v>
      </c>
      <c r="E24213">
        <v>0</v>
      </c>
      <c r="F24213" t="s">
        <v>22</v>
      </c>
    </row>
    <row r="24214" spans="1:6" x14ac:dyDescent="0.45">
      <c r="A24214" t="s">
        <v>79</v>
      </c>
      <c r="B24214">
        <v>2036</v>
      </c>
      <c r="C24214" t="s">
        <v>17</v>
      </c>
      <c r="D24214" t="s">
        <v>8</v>
      </c>
      <c r="E24214">
        <v>11.450692415052796</v>
      </c>
      <c r="F24214" t="s">
        <v>22</v>
      </c>
    </row>
    <row r="24215" spans="1:6" x14ac:dyDescent="0.45">
      <c r="A24215" t="s">
        <v>79</v>
      </c>
      <c r="B24215">
        <v>2036</v>
      </c>
      <c r="C24215" t="s">
        <v>18</v>
      </c>
      <c r="D24215" t="s">
        <v>9</v>
      </c>
      <c r="E24215">
        <v>427.0689384618982</v>
      </c>
      <c r="F24215" t="s">
        <v>22</v>
      </c>
    </row>
    <row r="24216" spans="1:6" x14ac:dyDescent="0.45">
      <c r="A24216" t="s">
        <v>79</v>
      </c>
      <c r="B24216">
        <v>2036</v>
      </c>
      <c r="C24216" t="s">
        <v>18</v>
      </c>
      <c r="D24216" t="s">
        <v>10</v>
      </c>
      <c r="E24216">
        <v>0</v>
      </c>
      <c r="F24216" t="s">
        <v>22</v>
      </c>
    </row>
    <row r="24217" spans="1:6" x14ac:dyDescent="0.45">
      <c r="A24217" t="s">
        <v>79</v>
      </c>
      <c r="B24217">
        <v>2036</v>
      </c>
      <c r="C24217" t="s">
        <v>18</v>
      </c>
      <c r="D24217" t="s">
        <v>19</v>
      </c>
      <c r="E24217">
        <v>0</v>
      </c>
      <c r="F24217" t="s">
        <v>23</v>
      </c>
    </row>
    <row r="24218" spans="1:6" x14ac:dyDescent="0.45">
      <c r="A24218" t="s">
        <v>79</v>
      </c>
      <c r="B24218">
        <v>2037</v>
      </c>
      <c r="C24218" t="s">
        <v>15</v>
      </c>
      <c r="D24218" t="s">
        <v>0</v>
      </c>
      <c r="E24218">
        <v>94.131943097067818</v>
      </c>
      <c r="F24218" t="s">
        <v>22</v>
      </c>
    </row>
    <row r="24219" spans="1:6" x14ac:dyDescent="0.45">
      <c r="A24219" t="s">
        <v>79</v>
      </c>
      <c r="B24219">
        <v>2037</v>
      </c>
      <c r="C24219" t="s">
        <v>15</v>
      </c>
      <c r="D24219" t="s">
        <v>1</v>
      </c>
      <c r="E24219">
        <v>116.6074754283365</v>
      </c>
      <c r="F24219" t="s">
        <v>22</v>
      </c>
    </row>
    <row r="24220" spans="1:6" x14ac:dyDescent="0.45">
      <c r="A24220" t="s">
        <v>79</v>
      </c>
      <c r="B24220">
        <v>2037</v>
      </c>
      <c r="C24220" t="s">
        <v>15</v>
      </c>
      <c r="D24220" t="s">
        <v>2</v>
      </c>
      <c r="E24220">
        <v>199.1385808824194</v>
      </c>
      <c r="F24220" t="s">
        <v>22</v>
      </c>
    </row>
    <row r="24221" spans="1:6" x14ac:dyDescent="0.45">
      <c r="A24221" t="s">
        <v>79</v>
      </c>
      <c r="B24221">
        <v>2037</v>
      </c>
      <c r="C24221" t="s">
        <v>15</v>
      </c>
      <c r="D24221" t="s">
        <v>3</v>
      </c>
      <c r="E24221">
        <v>7.5950233177380335</v>
      </c>
      <c r="F24221" t="s">
        <v>22</v>
      </c>
    </row>
    <row r="24222" spans="1:6" x14ac:dyDescent="0.45">
      <c r="A24222" t="s">
        <v>79</v>
      </c>
      <c r="B24222">
        <v>2037</v>
      </c>
      <c r="C24222" t="s">
        <v>15</v>
      </c>
      <c r="D24222" t="s">
        <v>4</v>
      </c>
      <c r="E24222">
        <v>5.8778242780580001</v>
      </c>
      <c r="F24222" t="s">
        <v>22</v>
      </c>
    </row>
    <row r="24223" spans="1:6" x14ac:dyDescent="0.45">
      <c r="A24223" t="s">
        <v>79</v>
      </c>
      <c r="B24223">
        <v>2037</v>
      </c>
      <c r="C24223" t="s">
        <v>5</v>
      </c>
      <c r="D24223" t="s">
        <v>5</v>
      </c>
      <c r="E24223">
        <v>423.35084700361966</v>
      </c>
      <c r="F24223" t="s">
        <v>22</v>
      </c>
    </row>
    <row r="24224" spans="1:6" x14ac:dyDescent="0.45">
      <c r="A24224" t="s">
        <v>79</v>
      </c>
      <c r="B24224">
        <v>2037</v>
      </c>
      <c r="C24224" t="s">
        <v>16</v>
      </c>
      <c r="D24224" t="s">
        <v>6</v>
      </c>
      <c r="E24224">
        <v>0</v>
      </c>
      <c r="F24224" t="s">
        <v>22</v>
      </c>
    </row>
    <row r="24225" spans="1:6" x14ac:dyDescent="0.45">
      <c r="A24225" t="s">
        <v>79</v>
      </c>
      <c r="B24225">
        <v>2037</v>
      </c>
      <c r="C24225" t="s">
        <v>16</v>
      </c>
      <c r="D24225" t="s">
        <v>7</v>
      </c>
      <c r="E24225">
        <v>0</v>
      </c>
      <c r="F24225" t="s">
        <v>22</v>
      </c>
    </row>
    <row r="24226" spans="1:6" x14ac:dyDescent="0.45">
      <c r="A24226" t="s">
        <v>79</v>
      </c>
      <c r="B24226">
        <v>2037</v>
      </c>
      <c r="C24226" t="s">
        <v>17</v>
      </c>
      <c r="D24226" t="s">
        <v>8</v>
      </c>
      <c r="E24226">
        <v>11.112273310225763</v>
      </c>
      <c r="F24226" t="s">
        <v>22</v>
      </c>
    </row>
    <row r="24227" spans="1:6" x14ac:dyDescent="0.45">
      <c r="A24227" t="s">
        <v>79</v>
      </c>
      <c r="B24227">
        <v>2037</v>
      </c>
      <c r="C24227" t="s">
        <v>18</v>
      </c>
      <c r="D24227" t="s">
        <v>9</v>
      </c>
      <c r="E24227">
        <v>419.21906881750016</v>
      </c>
      <c r="F24227" t="s">
        <v>22</v>
      </c>
    </row>
    <row r="24228" spans="1:6" x14ac:dyDescent="0.45">
      <c r="A24228" t="s">
        <v>79</v>
      </c>
      <c r="B24228">
        <v>2037</v>
      </c>
      <c r="C24228" t="s">
        <v>18</v>
      </c>
      <c r="D24228" t="s">
        <v>10</v>
      </c>
      <c r="E24228">
        <v>0</v>
      </c>
      <c r="F24228" t="s">
        <v>22</v>
      </c>
    </row>
    <row r="24229" spans="1:6" x14ac:dyDescent="0.45">
      <c r="A24229" t="s">
        <v>79</v>
      </c>
      <c r="B24229">
        <v>2037</v>
      </c>
      <c r="C24229" t="s">
        <v>18</v>
      </c>
      <c r="D24229" t="s">
        <v>19</v>
      </c>
      <c r="E24229">
        <v>0</v>
      </c>
      <c r="F24229" t="s">
        <v>23</v>
      </c>
    </row>
    <row r="24230" spans="1:6" x14ac:dyDescent="0.45">
      <c r="A24230" t="s">
        <v>79</v>
      </c>
      <c r="B24230">
        <v>2038</v>
      </c>
      <c r="C24230" t="s">
        <v>15</v>
      </c>
      <c r="D24230" t="s">
        <v>0</v>
      </c>
      <c r="E24230">
        <v>86.277654446978318</v>
      </c>
      <c r="F24230" t="s">
        <v>22</v>
      </c>
    </row>
    <row r="24231" spans="1:6" x14ac:dyDescent="0.45">
      <c r="A24231" t="s">
        <v>79</v>
      </c>
      <c r="B24231">
        <v>2038</v>
      </c>
      <c r="C24231" t="s">
        <v>15</v>
      </c>
      <c r="D24231" t="s">
        <v>1</v>
      </c>
      <c r="E24231">
        <v>117.07390533004984</v>
      </c>
      <c r="F24231" t="s">
        <v>22</v>
      </c>
    </row>
    <row r="24232" spans="1:6" x14ac:dyDescent="0.45">
      <c r="A24232" t="s">
        <v>79</v>
      </c>
      <c r="B24232">
        <v>2038</v>
      </c>
      <c r="C24232" t="s">
        <v>15</v>
      </c>
      <c r="D24232" t="s">
        <v>2</v>
      </c>
      <c r="E24232">
        <v>199.1385808824194</v>
      </c>
      <c r="F24232" t="s">
        <v>22</v>
      </c>
    </row>
    <row r="24233" spans="1:6" x14ac:dyDescent="0.45">
      <c r="A24233" t="s">
        <v>79</v>
      </c>
      <c r="B24233">
        <v>2038</v>
      </c>
      <c r="C24233" t="s">
        <v>15</v>
      </c>
      <c r="D24233" t="s">
        <v>3</v>
      </c>
      <c r="E24233">
        <v>7.7545188074105313</v>
      </c>
      <c r="F24233" t="s">
        <v>22</v>
      </c>
    </row>
    <row r="24234" spans="1:6" x14ac:dyDescent="0.45">
      <c r="A24234" t="s">
        <v>79</v>
      </c>
      <c r="B24234">
        <v>2038</v>
      </c>
      <c r="C24234" t="s">
        <v>15</v>
      </c>
      <c r="D24234" t="s">
        <v>4</v>
      </c>
      <c r="E24234">
        <v>5.777901265331014</v>
      </c>
      <c r="F24234" t="s">
        <v>22</v>
      </c>
    </row>
    <row r="24235" spans="1:6" x14ac:dyDescent="0.45">
      <c r="A24235" t="s">
        <v>79</v>
      </c>
      <c r="B24235">
        <v>2038</v>
      </c>
      <c r="C24235" t="s">
        <v>5</v>
      </c>
      <c r="D24235" t="s">
        <v>5</v>
      </c>
      <c r="E24235">
        <v>416.02256073218911</v>
      </c>
      <c r="F24235" t="s">
        <v>22</v>
      </c>
    </row>
    <row r="24236" spans="1:6" x14ac:dyDescent="0.45">
      <c r="A24236" t="s">
        <v>79</v>
      </c>
      <c r="B24236">
        <v>2038</v>
      </c>
      <c r="C24236" t="s">
        <v>16</v>
      </c>
      <c r="D24236" t="s">
        <v>6</v>
      </c>
      <c r="E24236">
        <v>0</v>
      </c>
      <c r="F24236" t="s">
        <v>22</v>
      </c>
    </row>
    <row r="24237" spans="1:6" x14ac:dyDescent="0.45">
      <c r="A24237" t="s">
        <v>79</v>
      </c>
      <c r="B24237">
        <v>2038</v>
      </c>
      <c r="C24237" t="s">
        <v>16</v>
      </c>
      <c r="D24237" t="s">
        <v>7</v>
      </c>
      <c r="E24237">
        <v>0</v>
      </c>
      <c r="F24237" t="s">
        <v>22</v>
      </c>
    </row>
    <row r="24238" spans="1:6" x14ac:dyDescent="0.45">
      <c r="A24238" t="s">
        <v>79</v>
      </c>
      <c r="B24238">
        <v>2038</v>
      </c>
      <c r="C24238" t="s">
        <v>17</v>
      </c>
      <c r="D24238" t="s">
        <v>8</v>
      </c>
      <c r="E24238">
        <v>10.78385600147889</v>
      </c>
      <c r="F24238" t="s">
        <v>22</v>
      </c>
    </row>
    <row r="24239" spans="1:6" x14ac:dyDescent="0.45">
      <c r="A24239" t="s">
        <v>79</v>
      </c>
      <c r="B24239">
        <v>2038</v>
      </c>
      <c r="C24239" t="s">
        <v>18</v>
      </c>
      <c r="D24239" t="s">
        <v>9</v>
      </c>
      <c r="E24239">
        <v>412.08427484403001</v>
      </c>
      <c r="F24239" t="s">
        <v>22</v>
      </c>
    </row>
    <row r="24240" spans="1:6" x14ac:dyDescent="0.45">
      <c r="A24240" t="s">
        <v>79</v>
      </c>
      <c r="B24240">
        <v>2038</v>
      </c>
      <c r="C24240" t="s">
        <v>18</v>
      </c>
      <c r="D24240" t="s">
        <v>10</v>
      </c>
      <c r="E24240">
        <v>0</v>
      </c>
      <c r="F24240" t="s">
        <v>22</v>
      </c>
    </row>
    <row r="24241" spans="1:6" x14ac:dyDescent="0.45">
      <c r="A24241" t="s">
        <v>79</v>
      </c>
      <c r="B24241">
        <v>2038</v>
      </c>
      <c r="C24241" t="s">
        <v>18</v>
      </c>
      <c r="D24241" t="s">
        <v>19</v>
      </c>
      <c r="E24241">
        <v>0</v>
      </c>
      <c r="F24241" t="s">
        <v>23</v>
      </c>
    </row>
    <row r="24242" spans="1:6" x14ac:dyDescent="0.45">
      <c r="A24242" t="s">
        <v>79</v>
      </c>
      <c r="B24242">
        <v>2039</v>
      </c>
      <c r="C24242" t="s">
        <v>15</v>
      </c>
      <c r="D24242" t="s">
        <v>0</v>
      </c>
      <c r="E24242">
        <v>79.078720909821214</v>
      </c>
      <c r="F24242" t="s">
        <v>22</v>
      </c>
    </row>
    <row r="24243" spans="1:6" x14ac:dyDescent="0.45">
      <c r="A24243" t="s">
        <v>79</v>
      </c>
      <c r="B24243">
        <v>2039</v>
      </c>
      <c r="C24243" t="s">
        <v>15</v>
      </c>
      <c r="D24243" t="s">
        <v>1</v>
      </c>
      <c r="E24243">
        <v>117.54220095137003</v>
      </c>
      <c r="F24243" t="s">
        <v>22</v>
      </c>
    </row>
    <row r="24244" spans="1:6" x14ac:dyDescent="0.45">
      <c r="A24244" t="s">
        <v>79</v>
      </c>
      <c r="B24244">
        <v>2039</v>
      </c>
      <c r="C24244" t="s">
        <v>15</v>
      </c>
      <c r="D24244" t="s">
        <v>2</v>
      </c>
      <c r="E24244">
        <v>199.1385808824194</v>
      </c>
      <c r="F24244" t="s">
        <v>22</v>
      </c>
    </row>
    <row r="24245" spans="1:6" x14ac:dyDescent="0.45">
      <c r="A24245" t="s">
        <v>79</v>
      </c>
      <c r="B24245">
        <v>2039</v>
      </c>
      <c r="C24245" t="s">
        <v>15</v>
      </c>
      <c r="D24245" t="s">
        <v>3</v>
      </c>
      <c r="E24245">
        <v>7.9173637023661518</v>
      </c>
      <c r="F24245" t="s">
        <v>22</v>
      </c>
    </row>
    <row r="24246" spans="1:6" x14ac:dyDescent="0.45">
      <c r="A24246" t="s">
        <v>79</v>
      </c>
      <c r="B24246">
        <v>2039</v>
      </c>
      <c r="C24246" t="s">
        <v>15</v>
      </c>
      <c r="D24246" t="s">
        <v>4</v>
      </c>
      <c r="E24246">
        <v>5.6796769438203869</v>
      </c>
      <c r="F24246" t="s">
        <v>22</v>
      </c>
    </row>
    <row r="24247" spans="1:6" x14ac:dyDescent="0.45">
      <c r="A24247" t="s">
        <v>79</v>
      </c>
      <c r="B24247">
        <v>2039</v>
      </c>
      <c r="C24247" t="s">
        <v>5</v>
      </c>
      <c r="D24247" t="s">
        <v>5</v>
      </c>
      <c r="E24247">
        <v>409.3565433897972</v>
      </c>
      <c r="F24247" t="s">
        <v>22</v>
      </c>
    </row>
    <row r="24248" spans="1:6" x14ac:dyDescent="0.45">
      <c r="A24248" t="s">
        <v>79</v>
      </c>
      <c r="B24248">
        <v>2039</v>
      </c>
      <c r="C24248" t="s">
        <v>16</v>
      </c>
      <c r="D24248" t="s">
        <v>6</v>
      </c>
      <c r="E24248">
        <v>0</v>
      </c>
      <c r="F24248" t="s">
        <v>22</v>
      </c>
    </row>
    <row r="24249" spans="1:6" x14ac:dyDescent="0.45">
      <c r="A24249" t="s">
        <v>79</v>
      </c>
      <c r="B24249">
        <v>2039</v>
      </c>
      <c r="C24249" t="s">
        <v>16</v>
      </c>
      <c r="D24249" t="s">
        <v>7</v>
      </c>
      <c r="E24249">
        <v>0</v>
      </c>
      <c r="F24249" t="s">
        <v>22</v>
      </c>
    </row>
    <row r="24250" spans="1:6" x14ac:dyDescent="0.45">
      <c r="A24250" t="s">
        <v>79</v>
      </c>
      <c r="B24250">
        <v>2039</v>
      </c>
      <c r="C24250" t="s">
        <v>17</v>
      </c>
      <c r="D24250" t="s">
        <v>8</v>
      </c>
      <c r="E24250">
        <v>10.465144891065464</v>
      </c>
      <c r="F24250" t="s">
        <v>22</v>
      </c>
    </row>
    <row r="24251" spans="1:6" x14ac:dyDescent="0.45">
      <c r="A24251" t="s">
        <v>79</v>
      </c>
      <c r="B24251">
        <v>2039</v>
      </c>
      <c r="C24251" t="s">
        <v>18</v>
      </c>
      <c r="D24251" t="s">
        <v>9</v>
      </c>
      <c r="E24251">
        <v>405.60577476489328</v>
      </c>
      <c r="F24251" t="s">
        <v>22</v>
      </c>
    </row>
    <row r="24252" spans="1:6" x14ac:dyDescent="0.45">
      <c r="A24252" t="s">
        <v>79</v>
      </c>
      <c r="B24252">
        <v>2039</v>
      </c>
      <c r="C24252" t="s">
        <v>18</v>
      </c>
      <c r="D24252" t="s">
        <v>10</v>
      </c>
      <c r="E24252">
        <v>0</v>
      </c>
      <c r="F24252" t="s">
        <v>22</v>
      </c>
    </row>
    <row r="24253" spans="1:6" x14ac:dyDescent="0.45">
      <c r="A24253" t="s">
        <v>79</v>
      </c>
      <c r="B24253">
        <v>2039</v>
      </c>
      <c r="C24253" t="s">
        <v>18</v>
      </c>
      <c r="D24253" t="s">
        <v>19</v>
      </c>
      <c r="E24253">
        <v>0</v>
      </c>
      <c r="F24253" t="s">
        <v>23</v>
      </c>
    </row>
    <row r="24254" spans="1:6" x14ac:dyDescent="0.45">
      <c r="A24254" t="s">
        <v>79</v>
      </c>
      <c r="B24254">
        <v>2040</v>
      </c>
      <c r="C24254" t="s">
        <v>15</v>
      </c>
      <c r="D24254" t="s">
        <v>0</v>
      </c>
      <c r="E24254">
        <v>72.480460216688343</v>
      </c>
      <c r="F24254" t="s">
        <v>22</v>
      </c>
    </row>
    <row r="24255" spans="1:6" x14ac:dyDescent="0.45">
      <c r="A24255" t="s">
        <v>79</v>
      </c>
      <c r="B24255">
        <v>2040</v>
      </c>
      <c r="C24255" t="s">
        <v>15</v>
      </c>
      <c r="D24255" t="s">
        <v>1</v>
      </c>
      <c r="E24255">
        <v>118.01236975517553</v>
      </c>
      <c r="F24255" t="s">
        <v>22</v>
      </c>
    </row>
    <row r="24256" spans="1:6" x14ac:dyDescent="0.45">
      <c r="A24256" t="s">
        <v>79</v>
      </c>
      <c r="B24256">
        <v>2040</v>
      </c>
      <c r="C24256" t="s">
        <v>15</v>
      </c>
      <c r="D24256" t="s">
        <v>2</v>
      </c>
      <c r="E24256">
        <v>199.1385808824194</v>
      </c>
      <c r="F24256" t="s">
        <v>22</v>
      </c>
    </row>
    <row r="24257" spans="1:6" x14ac:dyDescent="0.45">
      <c r="A24257" t="s">
        <v>79</v>
      </c>
      <c r="B24257">
        <v>2040</v>
      </c>
      <c r="C24257" t="s">
        <v>15</v>
      </c>
      <c r="D24257" t="s">
        <v>3</v>
      </c>
      <c r="E24257">
        <v>8.0836283401158386</v>
      </c>
      <c r="F24257" t="s">
        <v>22</v>
      </c>
    </row>
    <row r="24258" spans="1:6" x14ac:dyDescent="0.45">
      <c r="A24258" t="s">
        <v>79</v>
      </c>
      <c r="B24258">
        <v>2040</v>
      </c>
      <c r="C24258" t="s">
        <v>15</v>
      </c>
      <c r="D24258" t="s">
        <v>4</v>
      </c>
      <c r="E24258">
        <v>5.5831224357754401</v>
      </c>
      <c r="F24258" t="s">
        <v>22</v>
      </c>
    </row>
    <row r="24259" spans="1:6" x14ac:dyDescent="0.45">
      <c r="A24259" t="s">
        <v>79</v>
      </c>
      <c r="B24259">
        <v>2040</v>
      </c>
      <c r="C24259" t="s">
        <v>5</v>
      </c>
      <c r="D24259" t="s">
        <v>5</v>
      </c>
      <c r="E24259">
        <v>403.29816163017455</v>
      </c>
      <c r="F24259" t="s">
        <v>22</v>
      </c>
    </row>
    <row r="24260" spans="1:6" x14ac:dyDescent="0.45">
      <c r="A24260" t="s">
        <v>79</v>
      </c>
      <c r="B24260">
        <v>2040</v>
      </c>
      <c r="C24260" t="s">
        <v>16</v>
      </c>
      <c r="D24260" t="s">
        <v>6</v>
      </c>
      <c r="E24260">
        <v>0</v>
      </c>
      <c r="F24260" t="s">
        <v>22</v>
      </c>
    </row>
    <row r="24261" spans="1:6" x14ac:dyDescent="0.45">
      <c r="A24261" t="s">
        <v>79</v>
      </c>
      <c r="B24261">
        <v>2040</v>
      </c>
      <c r="C24261" t="s">
        <v>16</v>
      </c>
      <c r="D24261" t="s">
        <v>7</v>
      </c>
      <c r="E24261">
        <v>0</v>
      </c>
      <c r="F24261" t="s">
        <v>22</v>
      </c>
    </row>
    <row r="24262" spans="1:6" x14ac:dyDescent="0.45">
      <c r="A24262" t="s">
        <v>79</v>
      </c>
      <c r="B24262">
        <v>2040</v>
      </c>
      <c r="C24262" t="s">
        <v>17</v>
      </c>
      <c r="D24262" t="s">
        <v>8</v>
      </c>
      <c r="E24262">
        <v>10.155853117472468</v>
      </c>
      <c r="F24262" t="s">
        <v>22</v>
      </c>
    </row>
    <row r="24263" spans="1:6" x14ac:dyDescent="0.45">
      <c r="A24263" t="s">
        <v>79</v>
      </c>
      <c r="B24263">
        <v>2040</v>
      </c>
      <c r="C24263" t="s">
        <v>18</v>
      </c>
      <c r="D24263" t="s">
        <v>9</v>
      </c>
      <c r="E24263">
        <v>399.72964771928577</v>
      </c>
      <c r="F24263" t="s">
        <v>22</v>
      </c>
    </row>
    <row r="24264" spans="1:6" x14ac:dyDescent="0.45">
      <c r="A24264" t="s">
        <v>79</v>
      </c>
      <c r="B24264">
        <v>2040</v>
      </c>
      <c r="C24264" t="s">
        <v>18</v>
      </c>
      <c r="D24264" t="s">
        <v>10</v>
      </c>
      <c r="E24264">
        <v>0</v>
      </c>
      <c r="F24264" t="s">
        <v>22</v>
      </c>
    </row>
    <row r="24265" spans="1:6" x14ac:dyDescent="0.45">
      <c r="A24265" t="s">
        <v>79</v>
      </c>
      <c r="B24265">
        <v>2040</v>
      </c>
      <c r="C24265" t="s">
        <v>18</v>
      </c>
      <c r="D24265" t="s">
        <v>19</v>
      </c>
      <c r="E24265">
        <v>0</v>
      </c>
      <c r="F24265" t="s">
        <v>23</v>
      </c>
    </row>
    <row r="24266" spans="1:6" x14ac:dyDescent="0.45">
      <c r="A24266" t="s">
        <v>79</v>
      </c>
      <c r="B24266">
        <v>2041</v>
      </c>
      <c r="C24266" t="s">
        <v>15</v>
      </c>
      <c r="D24266" t="s">
        <v>0</v>
      </c>
      <c r="E24266">
        <v>65.796555407646693</v>
      </c>
      <c r="F24266" t="s">
        <v>22</v>
      </c>
    </row>
    <row r="24267" spans="1:6" x14ac:dyDescent="0.45">
      <c r="A24267" t="s">
        <v>79</v>
      </c>
      <c r="B24267">
        <v>2041</v>
      </c>
      <c r="C24267" t="s">
        <v>15</v>
      </c>
      <c r="D24267" t="s">
        <v>1</v>
      </c>
      <c r="E24267">
        <v>118.24839449468588</v>
      </c>
      <c r="F24267" t="s">
        <v>22</v>
      </c>
    </row>
    <row r="24268" spans="1:6" x14ac:dyDescent="0.45">
      <c r="A24268" t="s">
        <v>79</v>
      </c>
      <c r="B24268">
        <v>2041</v>
      </c>
      <c r="C24268" t="s">
        <v>15</v>
      </c>
      <c r="D24268" t="s">
        <v>2</v>
      </c>
      <c r="E24268">
        <v>198.74030372065457</v>
      </c>
      <c r="F24268" t="s">
        <v>22</v>
      </c>
    </row>
    <row r="24269" spans="1:6" x14ac:dyDescent="0.45">
      <c r="A24269" t="s">
        <v>79</v>
      </c>
      <c r="B24269">
        <v>2041</v>
      </c>
      <c r="C24269" t="s">
        <v>15</v>
      </c>
      <c r="D24269" t="s">
        <v>3</v>
      </c>
      <c r="E24269">
        <v>8.2372172785780382</v>
      </c>
      <c r="F24269" t="s">
        <v>22</v>
      </c>
    </row>
    <row r="24270" spans="1:6" x14ac:dyDescent="0.45">
      <c r="A24270" t="s">
        <v>79</v>
      </c>
      <c r="B24270">
        <v>2041</v>
      </c>
      <c r="C24270" t="s">
        <v>15</v>
      </c>
      <c r="D24270" t="s">
        <v>4</v>
      </c>
      <c r="E24270">
        <v>5.4770431094957068</v>
      </c>
      <c r="F24270" t="s">
        <v>22</v>
      </c>
    </row>
    <row r="24271" spans="1:6" x14ac:dyDescent="0.45">
      <c r="A24271" t="s">
        <v>79</v>
      </c>
      <c r="B24271">
        <v>2041</v>
      </c>
      <c r="C24271" t="s">
        <v>5</v>
      </c>
      <c r="D24271" t="s">
        <v>5</v>
      </c>
      <c r="E24271">
        <v>396.49951401106085</v>
      </c>
      <c r="F24271" t="s">
        <v>22</v>
      </c>
    </row>
    <row r="24272" spans="1:6" x14ac:dyDescent="0.45">
      <c r="A24272" t="s">
        <v>79</v>
      </c>
      <c r="B24272">
        <v>2041</v>
      </c>
      <c r="C24272" t="s">
        <v>16</v>
      </c>
      <c r="D24272" t="s">
        <v>6</v>
      </c>
      <c r="E24272">
        <v>0</v>
      </c>
      <c r="F24272" t="s">
        <v>22</v>
      </c>
    </row>
    <row r="24273" spans="1:6" x14ac:dyDescent="0.45">
      <c r="A24273" t="s">
        <v>79</v>
      </c>
      <c r="B24273">
        <v>2041</v>
      </c>
      <c r="C24273" t="s">
        <v>16</v>
      </c>
      <c r="D24273" t="s">
        <v>7</v>
      </c>
      <c r="E24273">
        <v>0</v>
      </c>
      <c r="F24273" t="s">
        <v>22</v>
      </c>
    </row>
    <row r="24274" spans="1:6" x14ac:dyDescent="0.45">
      <c r="A24274" t="s">
        <v>79</v>
      </c>
      <c r="B24274">
        <v>2041</v>
      </c>
      <c r="C24274" t="s">
        <v>17</v>
      </c>
      <c r="D24274" t="s">
        <v>8</v>
      </c>
      <c r="E24274">
        <v>9.8557022972258483</v>
      </c>
      <c r="F24274" t="s">
        <v>22</v>
      </c>
    </row>
    <row r="24275" spans="1:6" x14ac:dyDescent="0.45">
      <c r="A24275" t="s">
        <v>79</v>
      </c>
      <c r="B24275">
        <v>2041</v>
      </c>
      <c r="C24275" t="s">
        <v>18</v>
      </c>
      <c r="D24275" t="s">
        <v>9</v>
      </c>
      <c r="E24275">
        <v>393.08122123519416</v>
      </c>
      <c r="F24275" t="s">
        <v>22</v>
      </c>
    </row>
    <row r="24276" spans="1:6" x14ac:dyDescent="0.45">
      <c r="A24276" t="s">
        <v>79</v>
      </c>
      <c r="B24276">
        <v>2041</v>
      </c>
      <c r="C24276" t="s">
        <v>18</v>
      </c>
      <c r="D24276" t="s">
        <v>10</v>
      </c>
      <c r="E24276">
        <v>0</v>
      </c>
      <c r="F24276" t="s">
        <v>22</v>
      </c>
    </row>
    <row r="24277" spans="1:6" x14ac:dyDescent="0.45">
      <c r="A24277" t="s">
        <v>79</v>
      </c>
      <c r="B24277">
        <v>2041</v>
      </c>
      <c r="C24277" t="s">
        <v>18</v>
      </c>
      <c r="D24277" t="s">
        <v>19</v>
      </c>
      <c r="E24277">
        <v>0</v>
      </c>
      <c r="F24277" t="s">
        <v>23</v>
      </c>
    </row>
    <row r="24278" spans="1:6" x14ac:dyDescent="0.45">
      <c r="A24278" t="s">
        <v>79</v>
      </c>
      <c r="B24278">
        <v>2042</v>
      </c>
      <c r="C24278" t="s">
        <v>15</v>
      </c>
      <c r="D24278" t="s">
        <v>0</v>
      </c>
      <c r="E24278">
        <v>59.729017870043059</v>
      </c>
      <c r="F24278" t="s">
        <v>22</v>
      </c>
    </row>
    <row r="24279" spans="1:6" x14ac:dyDescent="0.45">
      <c r="A24279" t="s">
        <v>79</v>
      </c>
      <c r="B24279">
        <v>2042</v>
      </c>
      <c r="C24279" t="s">
        <v>15</v>
      </c>
      <c r="D24279" t="s">
        <v>1</v>
      </c>
      <c r="E24279">
        <v>118.48489128367524</v>
      </c>
      <c r="F24279" t="s">
        <v>22</v>
      </c>
    </row>
    <row r="24280" spans="1:6" x14ac:dyDescent="0.45">
      <c r="A24280" t="s">
        <v>79</v>
      </c>
      <c r="B24280">
        <v>2042</v>
      </c>
      <c r="C24280" t="s">
        <v>15</v>
      </c>
      <c r="D24280" t="s">
        <v>2</v>
      </c>
      <c r="E24280">
        <v>198.34282311321329</v>
      </c>
      <c r="F24280" t="s">
        <v>22</v>
      </c>
    </row>
    <row r="24281" spans="1:6" x14ac:dyDescent="0.45">
      <c r="A24281" t="s">
        <v>79</v>
      </c>
      <c r="B24281">
        <v>2042</v>
      </c>
      <c r="C24281" t="s">
        <v>15</v>
      </c>
      <c r="D24281" t="s">
        <v>3</v>
      </c>
      <c r="E24281">
        <v>8.3937244068710193</v>
      </c>
      <c r="F24281" t="s">
        <v>22</v>
      </c>
    </row>
    <row r="24282" spans="1:6" x14ac:dyDescent="0.45">
      <c r="A24282" t="s">
        <v>79</v>
      </c>
      <c r="B24282">
        <v>2042</v>
      </c>
      <c r="C24282" t="s">
        <v>15</v>
      </c>
      <c r="D24282" t="s">
        <v>4</v>
      </c>
      <c r="E24282">
        <v>5.3729792904152882</v>
      </c>
      <c r="F24282" t="s">
        <v>22</v>
      </c>
    </row>
    <row r="24283" spans="1:6" x14ac:dyDescent="0.45">
      <c r="A24283" t="s">
        <v>79</v>
      </c>
      <c r="B24283">
        <v>2042</v>
      </c>
      <c r="C24283" t="s">
        <v>5</v>
      </c>
      <c r="D24283" t="s">
        <v>5</v>
      </c>
      <c r="E24283">
        <v>390.32343596421794</v>
      </c>
      <c r="F24283" t="s">
        <v>22</v>
      </c>
    </row>
    <row r="24284" spans="1:6" x14ac:dyDescent="0.45">
      <c r="A24284" t="s">
        <v>79</v>
      </c>
      <c r="B24284">
        <v>2042</v>
      </c>
      <c r="C24284" t="s">
        <v>16</v>
      </c>
      <c r="D24284" t="s">
        <v>6</v>
      </c>
      <c r="E24284">
        <v>0</v>
      </c>
      <c r="F24284" t="s">
        <v>22</v>
      </c>
    </row>
    <row r="24285" spans="1:6" x14ac:dyDescent="0.45">
      <c r="A24285" t="s">
        <v>79</v>
      </c>
      <c r="B24285">
        <v>2042</v>
      </c>
      <c r="C24285" t="s">
        <v>16</v>
      </c>
      <c r="D24285" t="s">
        <v>7</v>
      </c>
      <c r="E24285">
        <v>0</v>
      </c>
      <c r="F24285" t="s">
        <v>22</v>
      </c>
    </row>
    <row r="24286" spans="1:6" x14ac:dyDescent="0.45">
      <c r="A24286" t="s">
        <v>79</v>
      </c>
      <c r="B24286">
        <v>2042</v>
      </c>
      <c r="C24286" t="s">
        <v>17</v>
      </c>
      <c r="D24286" t="s">
        <v>8</v>
      </c>
      <c r="E24286">
        <v>9.5644222743265956</v>
      </c>
      <c r="F24286" t="s">
        <v>22</v>
      </c>
    </row>
    <row r="24287" spans="1:6" x14ac:dyDescent="0.45">
      <c r="A24287" t="s">
        <v>79</v>
      </c>
      <c r="B24287">
        <v>2042</v>
      </c>
      <c r="C24287" t="s">
        <v>18</v>
      </c>
      <c r="D24287" t="s">
        <v>9</v>
      </c>
      <c r="E24287">
        <v>387.05311979474237</v>
      </c>
      <c r="F24287" t="s">
        <v>22</v>
      </c>
    </row>
    <row r="24288" spans="1:6" x14ac:dyDescent="0.45">
      <c r="A24288" t="s">
        <v>79</v>
      </c>
      <c r="B24288">
        <v>2042</v>
      </c>
      <c r="C24288" t="s">
        <v>18</v>
      </c>
      <c r="D24288" t="s">
        <v>10</v>
      </c>
      <c r="E24288">
        <v>0</v>
      </c>
      <c r="F24288" t="s">
        <v>22</v>
      </c>
    </row>
    <row r="24289" spans="1:6" x14ac:dyDescent="0.45">
      <c r="A24289" t="s">
        <v>79</v>
      </c>
      <c r="B24289">
        <v>2042</v>
      </c>
      <c r="C24289" t="s">
        <v>18</v>
      </c>
      <c r="D24289" t="s">
        <v>19</v>
      </c>
      <c r="E24289">
        <v>0</v>
      </c>
      <c r="F24289" t="s">
        <v>23</v>
      </c>
    </row>
    <row r="24290" spans="1:6" x14ac:dyDescent="0.45">
      <c r="A24290" t="s">
        <v>79</v>
      </c>
      <c r="B24290">
        <v>2043</v>
      </c>
      <c r="C24290" t="s">
        <v>15</v>
      </c>
      <c r="D24290" t="s">
        <v>0</v>
      </c>
      <c r="E24290">
        <v>54.221008282529489</v>
      </c>
      <c r="F24290" t="s">
        <v>22</v>
      </c>
    </row>
    <row r="24291" spans="1:6" x14ac:dyDescent="0.45">
      <c r="A24291" t="s">
        <v>79</v>
      </c>
      <c r="B24291">
        <v>2043</v>
      </c>
      <c r="C24291" t="s">
        <v>15</v>
      </c>
      <c r="D24291" t="s">
        <v>1</v>
      </c>
      <c r="E24291">
        <v>118.7218610662426</v>
      </c>
      <c r="F24291" t="s">
        <v>22</v>
      </c>
    </row>
    <row r="24292" spans="1:6" x14ac:dyDescent="0.45">
      <c r="A24292" t="s">
        <v>79</v>
      </c>
      <c r="B24292">
        <v>2043</v>
      </c>
      <c r="C24292" t="s">
        <v>15</v>
      </c>
      <c r="D24292" t="s">
        <v>2</v>
      </c>
      <c r="E24292">
        <v>197.94613746698684</v>
      </c>
      <c r="F24292" t="s">
        <v>22</v>
      </c>
    </row>
    <row r="24293" spans="1:6" x14ac:dyDescent="0.45">
      <c r="A24293" t="s">
        <v>79</v>
      </c>
      <c r="B24293">
        <v>2043</v>
      </c>
      <c r="C24293" t="s">
        <v>15</v>
      </c>
      <c r="D24293" t="s">
        <v>3</v>
      </c>
      <c r="E24293">
        <v>8.5532051706015686</v>
      </c>
      <c r="F24293" t="s">
        <v>22</v>
      </c>
    </row>
    <row r="24294" spans="1:6" x14ac:dyDescent="0.45">
      <c r="A24294" t="s">
        <v>79</v>
      </c>
      <c r="B24294">
        <v>2043</v>
      </c>
      <c r="C24294" t="s">
        <v>15</v>
      </c>
      <c r="D24294" t="s">
        <v>4</v>
      </c>
      <c r="E24294">
        <v>5.2708926838973973</v>
      </c>
      <c r="F24294" t="s">
        <v>22</v>
      </c>
    </row>
    <row r="24295" spans="1:6" x14ac:dyDescent="0.45">
      <c r="A24295" t="s">
        <v>79</v>
      </c>
      <c r="B24295">
        <v>2043</v>
      </c>
      <c r="C24295" t="s">
        <v>5</v>
      </c>
      <c r="D24295" t="s">
        <v>5</v>
      </c>
      <c r="E24295">
        <v>384.71310467025791</v>
      </c>
      <c r="F24295" t="s">
        <v>22</v>
      </c>
    </row>
    <row r="24296" spans="1:6" x14ac:dyDescent="0.45">
      <c r="A24296" t="s">
        <v>79</v>
      </c>
      <c r="B24296">
        <v>2043</v>
      </c>
      <c r="C24296" t="s">
        <v>16</v>
      </c>
      <c r="D24296" t="s">
        <v>6</v>
      </c>
      <c r="E24296">
        <v>0</v>
      </c>
      <c r="F24296" t="s">
        <v>22</v>
      </c>
    </row>
    <row r="24297" spans="1:6" x14ac:dyDescent="0.45">
      <c r="A24297" t="s">
        <v>79</v>
      </c>
      <c r="B24297">
        <v>2043</v>
      </c>
      <c r="C24297" t="s">
        <v>16</v>
      </c>
      <c r="D24297" t="s">
        <v>7</v>
      </c>
      <c r="E24297">
        <v>0</v>
      </c>
      <c r="F24297" t="s">
        <v>22</v>
      </c>
    </row>
    <row r="24298" spans="1:6" x14ac:dyDescent="0.45">
      <c r="A24298" t="s">
        <v>79</v>
      </c>
      <c r="B24298">
        <v>2043</v>
      </c>
      <c r="C24298" t="s">
        <v>17</v>
      </c>
      <c r="D24298" t="s">
        <v>8</v>
      </c>
      <c r="E24298">
        <v>9.2817508770921098</v>
      </c>
      <c r="F24298" t="s">
        <v>22</v>
      </c>
    </row>
    <row r="24299" spans="1:6" x14ac:dyDescent="0.45">
      <c r="A24299" t="s">
        <v>79</v>
      </c>
      <c r="B24299">
        <v>2043</v>
      </c>
      <c r="C24299" t="s">
        <v>18</v>
      </c>
      <c r="D24299" t="s">
        <v>9</v>
      </c>
      <c r="E24299">
        <v>381.58889620096159</v>
      </c>
      <c r="F24299" t="s">
        <v>22</v>
      </c>
    </row>
    <row r="24300" spans="1:6" x14ac:dyDescent="0.45">
      <c r="A24300" t="s">
        <v>79</v>
      </c>
      <c r="B24300">
        <v>2043</v>
      </c>
      <c r="C24300" t="s">
        <v>18</v>
      </c>
      <c r="D24300" t="s">
        <v>10</v>
      </c>
      <c r="E24300">
        <v>0</v>
      </c>
      <c r="F24300" t="s">
        <v>22</v>
      </c>
    </row>
    <row r="24301" spans="1:6" x14ac:dyDescent="0.45">
      <c r="A24301" t="s">
        <v>79</v>
      </c>
      <c r="B24301">
        <v>2043</v>
      </c>
      <c r="C24301" t="s">
        <v>18</v>
      </c>
      <c r="D24301" t="s">
        <v>19</v>
      </c>
      <c r="E24301">
        <v>0</v>
      </c>
      <c r="F24301" t="s">
        <v>23</v>
      </c>
    </row>
    <row r="24302" spans="1:6" x14ac:dyDescent="0.45">
      <c r="A24302" t="s">
        <v>79</v>
      </c>
      <c r="B24302">
        <v>2044</v>
      </c>
      <c r="C24302" t="s">
        <v>15</v>
      </c>
      <c r="D24302" t="s">
        <v>0</v>
      </c>
      <c r="E24302">
        <v>49.220928855229687</v>
      </c>
      <c r="F24302" t="s">
        <v>22</v>
      </c>
    </row>
    <row r="24303" spans="1:6" x14ac:dyDescent="0.45">
      <c r="A24303" t="s">
        <v>79</v>
      </c>
      <c r="B24303">
        <v>2044</v>
      </c>
      <c r="C24303" t="s">
        <v>15</v>
      </c>
      <c r="D24303" t="s">
        <v>1</v>
      </c>
      <c r="E24303">
        <v>118.95930478837508</v>
      </c>
      <c r="F24303" t="s">
        <v>22</v>
      </c>
    </row>
    <row r="24304" spans="1:6" x14ac:dyDescent="0.45">
      <c r="A24304" t="s">
        <v>79</v>
      </c>
      <c r="B24304">
        <v>2044</v>
      </c>
      <c r="C24304" t="s">
        <v>15</v>
      </c>
      <c r="D24304" t="s">
        <v>2</v>
      </c>
      <c r="E24304">
        <v>197.55024519205287</v>
      </c>
      <c r="F24304" t="s">
        <v>22</v>
      </c>
    </row>
    <row r="24305" spans="1:6" x14ac:dyDescent="0.45">
      <c r="A24305" t="s">
        <v>79</v>
      </c>
      <c r="B24305">
        <v>2044</v>
      </c>
      <c r="C24305" t="s">
        <v>15</v>
      </c>
      <c r="D24305" t="s">
        <v>3</v>
      </c>
      <c r="E24305">
        <v>8.7157160688429975</v>
      </c>
      <c r="F24305" t="s">
        <v>22</v>
      </c>
    </row>
    <row r="24306" spans="1:6" x14ac:dyDescent="0.45">
      <c r="A24306" t="s">
        <v>79</v>
      </c>
      <c r="B24306">
        <v>2044</v>
      </c>
      <c r="C24306" t="s">
        <v>15</v>
      </c>
      <c r="D24306" t="s">
        <v>4</v>
      </c>
      <c r="E24306">
        <v>5.1707457229033462</v>
      </c>
      <c r="F24306" t="s">
        <v>22</v>
      </c>
    </row>
    <row r="24307" spans="1:6" x14ac:dyDescent="0.45">
      <c r="A24307" t="s">
        <v>79</v>
      </c>
      <c r="B24307">
        <v>2044</v>
      </c>
      <c r="C24307" t="s">
        <v>5</v>
      </c>
      <c r="D24307" t="s">
        <v>5</v>
      </c>
      <c r="E24307">
        <v>379.61694062740401</v>
      </c>
      <c r="F24307" t="s">
        <v>22</v>
      </c>
    </row>
    <row r="24308" spans="1:6" x14ac:dyDescent="0.45">
      <c r="A24308" t="s">
        <v>79</v>
      </c>
      <c r="B24308">
        <v>2044</v>
      </c>
      <c r="C24308" t="s">
        <v>16</v>
      </c>
      <c r="D24308" t="s">
        <v>6</v>
      </c>
      <c r="E24308">
        <v>0</v>
      </c>
      <c r="F24308" t="s">
        <v>22</v>
      </c>
    </row>
    <row r="24309" spans="1:6" x14ac:dyDescent="0.45">
      <c r="A24309" t="s">
        <v>79</v>
      </c>
      <c r="B24309">
        <v>2044</v>
      </c>
      <c r="C24309" t="s">
        <v>16</v>
      </c>
      <c r="D24309" t="s">
        <v>7</v>
      </c>
      <c r="E24309">
        <v>0</v>
      </c>
      <c r="F24309" t="s">
        <v>22</v>
      </c>
    </row>
    <row r="24310" spans="1:6" x14ac:dyDescent="0.45">
      <c r="A24310" t="s">
        <v>79</v>
      </c>
      <c r="B24310">
        <v>2044</v>
      </c>
      <c r="C24310" t="s">
        <v>17</v>
      </c>
      <c r="D24310" t="s">
        <v>8</v>
      </c>
      <c r="E24310">
        <v>9.0074336821839864</v>
      </c>
      <c r="F24310" t="s">
        <v>22</v>
      </c>
    </row>
    <row r="24311" spans="1:6" x14ac:dyDescent="0.45">
      <c r="A24311" t="s">
        <v>79</v>
      </c>
      <c r="B24311">
        <v>2044</v>
      </c>
      <c r="C24311" t="s">
        <v>18</v>
      </c>
      <c r="D24311" t="s">
        <v>9</v>
      </c>
      <c r="E24311">
        <v>376.63726253156347</v>
      </c>
      <c r="F24311" t="s">
        <v>22</v>
      </c>
    </row>
    <row r="24312" spans="1:6" x14ac:dyDescent="0.45">
      <c r="A24312" t="s">
        <v>79</v>
      </c>
      <c r="B24312">
        <v>2044</v>
      </c>
      <c r="C24312" t="s">
        <v>18</v>
      </c>
      <c r="D24312" t="s">
        <v>10</v>
      </c>
      <c r="E24312">
        <v>0</v>
      </c>
      <c r="F24312" t="s">
        <v>22</v>
      </c>
    </row>
    <row r="24313" spans="1:6" x14ac:dyDescent="0.45">
      <c r="A24313" t="s">
        <v>79</v>
      </c>
      <c r="B24313">
        <v>2044</v>
      </c>
      <c r="C24313" t="s">
        <v>18</v>
      </c>
      <c r="D24313" t="s">
        <v>19</v>
      </c>
      <c r="E24313">
        <v>0</v>
      </c>
      <c r="F24313" t="s">
        <v>23</v>
      </c>
    </row>
    <row r="24314" spans="1:6" x14ac:dyDescent="0.45">
      <c r="A24314" t="s">
        <v>79</v>
      </c>
      <c r="B24314">
        <v>2045</v>
      </c>
      <c r="C24314" t="s">
        <v>15</v>
      </c>
      <c r="D24314" t="s">
        <v>0</v>
      </c>
      <c r="E24314">
        <v>44.681939973296274</v>
      </c>
      <c r="F24314" t="s">
        <v>22</v>
      </c>
    </row>
    <row r="24315" spans="1:6" x14ac:dyDescent="0.45">
      <c r="A24315" t="s">
        <v>79</v>
      </c>
      <c r="B24315">
        <v>2045</v>
      </c>
      <c r="C24315" t="s">
        <v>15</v>
      </c>
      <c r="D24315" t="s">
        <v>1</v>
      </c>
      <c r="E24315">
        <v>119.19722339795182</v>
      </c>
      <c r="F24315" t="s">
        <v>22</v>
      </c>
    </row>
    <row r="24316" spans="1:6" x14ac:dyDescent="0.45">
      <c r="A24316" t="s">
        <v>79</v>
      </c>
      <c r="B24316">
        <v>2045</v>
      </c>
      <c r="C24316" t="s">
        <v>15</v>
      </c>
      <c r="D24316" t="s">
        <v>2</v>
      </c>
      <c r="E24316">
        <v>197.15514470166875</v>
      </c>
      <c r="F24316" t="s">
        <v>22</v>
      </c>
    </row>
    <row r="24317" spans="1:6" x14ac:dyDescent="0.45">
      <c r="A24317" t="s">
        <v>79</v>
      </c>
      <c r="B24317">
        <v>2045</v>
      </c>
      <c r="C24317" t="s">
        <v>15</v>
      </c>
      <c r="D24317" t="s">
        <v>3</v>
      </c>
      <c r="E24317">
        <v>8.8813146741510156</v>
      </c>
      <c r="F24317" t="s">
        <v>22</v>
      </c>
    </row>
    <row r="24318" spans="1:6" x14ac:dyDescent="0.45">
      <c r="A24318" t="s">
        <v>79</v>
      </c>
      <c r="B24318">
        <v>2045</v>
      </c>
      <c r="C24318" t="s">
        <v>15</v>
      </c>
      <c r="D24318" t="s">
        <v>4</v>
      </c>
      <c r="E24318">
        <v>5.0725015541681842</v>
      </c>
      <c r="F24318" t="s">
        <v>22</v>
      </c>
    </row>
    <row r="24319" spans="1:6" x14ac:dyDescent="0.45">
      <c r="A24319" t="s">
        <v>79</v>
      </c>
      <c r="B24319">
        <v>2045</v>
      </c>
      <c r="C24319" t="s">
        <v>5</v>
      </c>
      <c r="D24319" t="s">
        <v>5</v>
      </c>
      <c r="E24319">
        <v>374.98812430123598</v>
      </c>
      <c r="F24319" t="s">
        <v>22</v>
      </c>
    </row>
    <row r="24320" spans="1:6" x14ac:dyDescent="0.45">
      <c r="A24320" t="s">
        <v>79</v>
      </c>
      <c r="B24320">
        <v>2045</v>
      </c>
      <c r="C24320" t="s">
        <v>16</v>
      </c>
      <c r="D24320" t="s">
        <v>6</v>
      </c>
      <c r="E24320">
        <v>0</v>
      </c>
      <c r="F24320" t="s">
        <v>22</v>
      </c>
    </row>
    <row r="24321" spans="1:6" x14ac:dyDescent="0.45">
      <c r="A24321" t="s">
        <v>79</v>
      </c>
      <c r="B24321">
        <v>2045</v>
      </c>
      <c r="C24321" t="s">
        <v>16</v>
      </c>
      <c r="D24321" t="s">
        <v>7</v>
      </c>
      <c r="E24321">
        <v>0</v>
      </c>
      <c r="F24321" t="s">
        <v>22</v>
      </c>
    </row>
    <row r="24322" spans="1:6" x14ac:dyDescent="0.45">
      <c r="A24322" t="s">
        <v>79</v>
      </c>
      <c r="B24322">
        <v>2045</v>
      </c>
      <c r="C24322" t="s">
        <v>17</v>
      </c>
      <c r="D24322" t="s">
        <v>8</v>
      </c>
      <c r="E24322">
        <v>8.7412237856098418</v>
      </c>
      <c r="F24322" t="s">
        <v>22</v>
      </c>
    </row>
    <row r="24323" spans="1:6" x14ac:dyDescent="0.45">
      <c r="A24323" t="s">
        <v>79</v>
      </c>
      <c r="B24323">
        <v>2045</v>
      </c>
      <c r="C24323" t="s">
        <v>18</v>
      </c>
      <c r="D24323" t="s">
        <v>9</v>
      </c>
      <c r="E24323">
        <v>372.15162004804318</v>
      </c>
      <c r="F24323" t="s">
        <v>22</v>
      </c>
    </row>
    <row r="24324" spans="1:6" x14ac:dyDescent="0.45">
      <c r="A24324" t="s">
        <v>79</v>
      </c>
      <c r="B24324">
        <v>2045</v>
      </c>
      <c r="C24324" t="s">
        <v>18</v>
      </c>
      <c r="D24324" t="s">
        <v>10</v>
      </c>
      <c r="E24324">
        <v>0</v>
      </c>
      <c r="F24324" t="s">
        <v>22</v>
      </c>
    </row>
    <row r="24325" spans="1:6" x14ac:dyDescent="0.45">
      <c r="A24325" t="s">
        <v>79</v>
      </c>
      <c r="B24325">
        <v>2045</v>
      </c>
      <c r="C24325" t="s">
        <v>18</v>
      </c>
      <c r="D24325" t="s">
        <v>19</v>
      </c>
      <c r="E24325">
        <v>0</v>
      </c>
      <c r="F24325" t="s">
        <v>23</v>
      </c>
    </row>
    <row r="24326" spans="1:6" x14ac:dyDescent="0.45">
      <c r="A24326" t="s">
        <v>79</v>
      </c>
      <c r="B24326">
        <v>2046</v>
      </c>
      <c r="C24326" t="s">
        <v>15</v>
      </c>
      <c r="D24326" t="s">
        <v>0</v>
      </c>
      <c r="E24326">
        <v>40.463935579539459</v>
      </c>
      <c r="F24326" t="s">
        <v>22</v>
      </c>
    </row>
    <row r="24327" spans="1:6" x14ac:dyDescent="0.45">
      <c r="A24327" t="s">
        <v>79</v>
      </c>
      <c r="B24327">
        <v>2046</v>
      </c>
      <c r="C24327" t="s">
        <v>15</v>
      </c>
      <c r="D24327" t="s">
        <v>1</v>
      </c>
      <c r="E24327">
        <v>119.19722339795182</v>
      </c>
      <c r="F24327" t="s">
        <v>22</v>
      </c>
    </row>
    <row r="24328" spans="1:6" x14ac:dyDescent="0.45">
      <c r="A24328" t="s">
        <v>79</v>
      </c>
      <c r="B24328">
        <v>2046</v>
      </c>
      <c r="C24328" t="s">
        <v>15</v>
      </c>
      <c r="D24328" t="s">
        <v>2</v>
      </c>
      <c r="E24328">
        <v>196.36652412286207</v>
      </c>
      <c r="F24328" t="s">
        <v>22</v>
      </c>
    </row>
    <row r="24329" spans="1:6" x14ac:dyDescent="0.45">
      <c r="A24329" t="s">
        <v>79</v>
      </c>
      <c r="B24329">
        <v>2046</v>
      </c>
      <c r="C24329" t="s">
        <v>15</v>
      </c>
      <c r="D24329" t="s">
        <v>3</v>
      </c>
      <c r="E24329">
        <v>9.0322970236115818</v>
      </c>
      <c r="F24329" t="s">
        <v>22</v>
      </c>
    </row>
    <row r="24330" spans="1:6" x14ac:dyDescent="0.45">
      <c r="A24330" t="s">
        <v>79</v>
      </c>
      <c r="B24330">
        <v>2046</v>
      </c>
      <c r="C24330" t="s">
        <v>15</v>
      </c>
      <c r="D24330" t="s">
        <v>4</v>
      </c>
      <c r="E24330">
        <v>4.9659790215306518</v>
      </c>
      <c r="F24330" t="s">
        <v>22</v>
      </c>
    </row>
    <row r="24331" spans="1:6" x14ac:dyDescent="0.45">
      <c r="A24331" t="s">
        <v>79</v>
      </c>
      <c r="B24331">
        <v>2046</v>
      </c>
      <c r="C24331" t="s">
        <v>5</v>
      </c>
      <c r="D24331" t="s">
        <v>5</v>
      </c>
      <c r="E24331">
        <v>370.02595914549551</v>
      </c>
      <c r="F24331" t="s">
        <v>22</v>
      </c>
    </row>
    <row r="24332" spans="1:6" x14ac:dyDescent="0.45">
      <c r="A24332" t="s">
        <v>79</v>
      </c>
      <c r="B24332">
        <v>2046</v>
      </c>
      <c r="C24332" t="s">
        <v>16</v>
      </c>
      <c r="D24332" t="s">
        <v>6</v>
      </c>
      <c r="E24332">
        <v>0</v>
      </c>
      <c r="F24332" t="s">
        <v>22</v>
      </c>
    </row>
    <row r="24333" spans="1:6" x14ac:dyDescent="0.45">
      <c r="A24333" t="s">
        <v>79</v>
      </c>
      <c r="B24333">
        <v>2046</v>
      </c>
      <c r="C24333" t="s">
        <v>16</v>
      </c>
      <c r="D24333" t="s">
        <v>7</v>
      </c>
      <c r="E24333">
        <v>0</v>
      </c>
      <c r="F24333" t="s">
        <v>22</v>
      </c>
    </row>
    <row r="24334" spans="1:6" x14ac:dyDescent="0.45">
      <c r="A24334" t="s">
        <v>79</v>
      </c>
      <c r="B24334">
        <v>2046</v>
      </c>
      <c r="C24334" t="s">
        <v>17</v>
      </c>
      <c r="D24334" t="s">
        <v>8</v>
      </c>
      <c r="E24334">
        <v>8.4828815804930535</v>
      </c>
      <c r="F24334" t="s">
        <v>22</v>
      </c>
    </row>
    <row r="24335" spans="1:6" x14ac:dyDescent="0.45">
      <c r="A24335" t="s">
        <v>79</v>
      </c>
      <c r="B24335">
        <v>2046</v>
      </c>
      <c r="C24335" t="s">
        <v>18</v>
      </c>
      <c r="D24335" t="s">
        <v>9</v>
      </c>
      <c r="E24335">
        <v>367.32115294918793</v>
      </c>
      <c r="F24335" t="s">
        <v>22</v>
      </c>
    </row>
    <row r="24336" spans="1:6" x14ac:dyDescent="0.45">
      <c r="A24336" t="s">
        <v>79</v>
      </c>
      <c r="B24336">
        <v>2046</v>
      </c>
      <c r="C24336" t="s">
        <v>18</v>
      </c>
      <c r="D24336" t="s">
        <v>10</v>
      </c>
      <c r="E24336">
        <v>0</v>
      </c>
      <c r="F24336" t="s">
        <v>22</v>
      </c>
    </row>
    <row r="24337" spans="1:6" x14ac:dyDescent="0.45">
      <c r="A24337" t="s">
        <v>79</v>
      </c>
      <c r="B24337">
        <v>2046</v>
      </c>
      <c r="C24337" t="s">
        <v>18</v>
      </c>
      <c r="D24337" t="s">
        <v>19</v>
      </c>
      <c r="E24337">
        <v>0</v>
      </c>
      <c r="F24337" t="s">
        <v>23</v>
      </c>
    </row>
    <row r="24338" spans="1:6" x14ac:dyDescent="0.45">
      <c r="A24338" t="s">
        <v>79</v>
      </c>
      <c r="B24338">
        <v>2047</v>
      </c>
      <c r="C24338" t="s">
        <v>15</v>
      </c>
      <c r="D24338" t="s">
        <v>0</v>
      </c>
      <c r="E24338">
        <v>36.64411356274266</v>
      </c>
      <c r="F24338" t="s">
        <v>22</v>
      </c>
    </row>
    <row r="24339" spans="1:6" x14ac:dyDescent="0.45">
      <c r="A24339" t="s">
        <v>79</v>
      </c>
      <c r="B24339">
        <v>2047</v>
      </c>
      <c r="C24339" t="s">
        <v>15</v>
      </c>
      <c r="D24339" t="s">
        <v>1</v>
      </c>
      <c r="E24339">
        <v>119.19722339795182</v>
      </c>
      <c r="F24339" t="s">
        <v>22</v>
      </c>
    </row>
    <row r="24340" spans="1:6" x14ac:dyDescent="0.45">
      <c r="A24340" t="s">
        <v>79</v>
      </c>
      <c r="B24340">
        <v>2047</v>
      </c>
      <c r="C24340" t="s">
        <v>15</v>
      </c>
      <c r="D24340" t="s">
        <v>2</v>
      </c>
      <c r="E24340">
        <v>195.58105802637061</v>
      </c>
      <c r="F24340" t="s">
        <v>22</v>
      </c>
    </row>
    <row r="24341" spans="1:6" x14ac:dyDescent="0.45">
      <c r="A24341" t="s">
        <v>79</v>
      </c>
      <c r="B24341">
        <v>2047</v>
      </c>
      <c r="C24341" t="s">
        <v>15</v>
      </c>
      <c r="D24341" t="s">
        <v>3</v>
      </c>
      <c r="E24341">
        <v>9.1858460730129785</v>
      </c>
      <c r="F24341" t="s">
        <v>22</v>
      </c>
    </row>
    <row r="24342" spans="1:6" x14ac:dyDescent="0.45">
      <c r="A24342" t="s">
        <v>79</v>
      </c>
      <c r="B24342">
        <v>2047</v>
      </c>
      <c r="C24342" t="s">
        <v>15</v>
      </c>
      <c r="D24342" t="s">
        <v>4</v>
      </c>
      <c r="E24342">
        <v>4.8616934620785077</v>
      </c>
      <c r="F24342" t="s">
        <v>22</v>
      </c>
    </row>
    <row r="24343" spans="1:6" x14ac:dyDescent="0.45">
      <c r="A24343" t="s">
        <v>79</v>
      </c>
      <c r="B24343">
        <v>2047</v>
      </c>
      <c r="C24343" t="s">
        <v>5</v>
      </c>
      <c r="D24343" t="s">
        <v>5</v>
      </c>
      <c r="E24343">
        <v>365.46993452215656</v>
      </c>
      <c r="F24343" t="s">
        <v>22</v>
      </c>
    </row>
    <row r="24344" spans="1:6" x14ac:dyDescent="0.45">
      <c r="A24344" t="s">
        <v>79</v>
      </c>
      <c r="B24344">
        <v>2047</v>
      </c>
      <c r="C24344" t="s">
        <v>16</v>
      </c>
      <c r="D24344" t="s">
        <v>6</v>
      </c>
      <c r="E24344">
        <v>0</v>
      </c>
      <c r="F24344" t="s">
        <v>22</v>
      </c>
    </row>
    <row r="24345" spans="1:6" x14ac:dyDescent="0.45">
      <c r="A24345" t="s">
        <v>79</v>
      </c>
      <c r="B24345">
        <v>2047</v>
      </c>
      <c r="C24345" t="s">
        <v>16</v>
      </c>
      <c r="D24345" t="s">
        <v>7</v>
      </c>
      <c r="E24345">
        <v>0</v>
      </c>
      <c r="F24345" t="s">
        <v>22</v>
      </c>
    </row>
    <row r="24346" spans="1:6" x14ac:dyDescent="0.45">
      <c r="A24346" t="s">
        <v>79</v>
      </c>
      <c r="B24346">
        <v>2047</v>
      </c>
      <c r="C24346" t="s">
        <v>17</v>
      </c>
      <c r="D24346" t="s">
        <v>8</v>
      </c>
      <c r="E24346">
        <v>8.2321745414103926</v>
      </c>
      <c r="F24346" t="s">
        <v>22</v>
      </c>
    </row>
    <row r="24347" spans="1:6" x14ac:dyDescent="0.45">
      <c r="A24347" t="s">
        <v>79</v>
      </c>
      <c r="B24347">
        <v>2047</v>
      </c>
      <c r="C24347" t="s">
        <v>18</v>
      </c>
      <c r="D24347" t="s">
        <v>9</v>
      </c>
      <c r="E24347">
        <v>362.89592850279143</v>
      </c>
      <c r="F24347" t="s">
        <v>22</v>
      </c>
    </row>
    <row r="24348" spans="1:6" x14ac:dyDescent="0.45">
      <c r="A24348" t="s">
        <v>79</v>
      </c>
      <c r="B24348">
        <v>2047</v>
      </c>
      <c r="C24348" t="s">
        <v>18</v>
      </c>
      <c r="D24348" t="s">
        <v>10</v>
      </c>
      <c r="E24348">
        <v>0</v>
      </c>
      <c r="F24348" t="s">
        <v>22</v>
      </c>
    </row>
    <row r="24349" spans="1:6" x14ac:dyDescent="0.45">
      <c r="A24349" t="s">
        <v>79</v>
      </c>
      <c r="B24349">
        <v>2047</v>
      </c>
      <c r="C24349" t="s">
        <v>18</v>
      </c>
      <c r="D24349" t="s">
        <v>19</v>
      </c>
      <c r="E24349">
        <v>0</v>
      </c>
      <c r="F24349" t="s">
        <v>23</v>
      </c>
    </row>
    <row r="24350" spans="1:6" x14ac:dyDescent="0.45">
      <c r="A24350" t="s">
        <v>79</v>
      </c>
      <c r="B24350">
        <v>2048</v>
      </c>
      <c r="C24350" t="s">
        <v>15</v>
      </c>
      <c r="D24350" t="s">
        <v>0</v>
      </c>
      <c r="E24350">
        <v>33.184885245768363</v>
      </c>
      <c r="F24350" t="s">
        <v>22</v>
      </c>
    </row>
    <row r="24351" spans="1:6" x14ac:dyDescent="0.45">
      <c r="A24351" t="s">
        <v>79</v>
      </c>
      <c r="B24351">
        <v>2048</v>
      </c>
      <c r="C24351" t="s">
        <v>15</v>
      </c>
      <c r="D24351" t="s">
        <v>1</v>
      </c>
      <c r="E24351">
        <v>119.19722339795182</v>
      </c>
      <c r="F24351" t="s">
        <v>22</v>
      </c>
    </row>
    <row r="24352" spans="1:6" x14ac:dyDescent="0.45">
      <c r="A24352" t="s">
        <v>79</v>
      </c>
      <c r="B24352">
        <v>2048</v>
      </c>
      <c r="C24352" t="s">
        <v>15</v>
      </c>
      <c r="D24352" t="s">
        <v>2</v>
      </c>
      <c r="E24352">
        <v>194.79873379426513</v>
      </c>
      <c r="F24352" t="s">
        <v>22</v>
      </c>
    </row>
    <row r="24353" spans="1:6" x14ac:dyDescent="0.45">
      <c r="A24353" t="s">
        <v>79</v>
      </c>
      <c r="B24353">
        <v>2048</v>
      </c>
      <c r="C24353" t="s">
        <v>15</v>
      </c>
      <c r="D24353" t="s">
        <v>3</v>
      </c>
      <c r="E24353">
        <v>9.3420054562541974</v>
      </c>
      <c r="F24353" t="s">
        <v>22</v>
      </c>
    </row>
    <row r="24354" spans="1:6" x14ac:dyDescent="0.45">
      <c r="A24354" t="s">
        <v>79</v>
      </c>
      <c r="B24354">
        <v>2048</v>
      </c>
      <c r="C24354" t="s">
        <v>15</v>
      </c>
      <c r="D24354" t="s">
        <v>4</v>
      </c>
      <c r="E24354">
        <v>4.7595978993748593</v>
      </c>
      <c r="F24354" t="s">
        <v>22</v>
      </c>
    </row>
    <row r="24355" spans="1:6" x14ac:dyDescent="0.45">
      <c r="A24355" t="s">
        <v>79</v>
      </c>
      <c r="B24355">
        <v>2048</v>
      </c>
      <c r="C24355" t="s">
        <v>5</v>
      </c>
      <c r="D24355" t="s">
        <v>5</v>
      </c>
      <c r="E24355">
        <v>361.28244579361439</v>
      </c>
      <c r="F24355" t="s">
        <v>22</v>
      </c>
    </row>
    <row r="24356" spans="1:6" x14ac:dyDescent="0.45">
      <c r="A24356" t="s">
        <v>79</v>
      </c>
      <c r="B24356">
        <v>2048</v>
      </c>
      <c r="C24356" t="s">
        <v>16</v>
      </c>
      <c r="D24356" t="s">
        <v>6</v>
      </c>
      <c r="E24356">
        <v>0</v>
      </c>
      <c r="F24356" t="s">
        <v>22</v>
      </c>
    </row>
    <row r="24357" spans="1:6" x14ac:dyDescent="0.45">
      <c r="A24357" t="s">
        <v>79</v>
      </c>
      <c r="B24357">
        <v>2048</v>
      </c>
      <c r="C24357" t="s">
        <v>16</v>
      </c>
      <c r="D24357" t="s">
        <v>7</v>
      </c>
      <c r="E24357">
        <v>0</v>
      </c>
      <c r="F24357" t="s">
        <v>22</v>
      </c>
    </row>
    <row r="24358" spans="1:6" x14ac:dyDescent="0.45">
      <c r="A24358" t="s">
        <v>79</v>
      </c>
      <c r="B24358">
        <v>2048</v>
      </c>
      <c r="C24358" t="s">
        <v>17</v>
      </c>
      <c r="D24358" t="s">
        <v>8</v>
      </c>
      <c r="E24358">
        <v>7.988877015103454</v>
      </c>
      <c r="F24358" t="s">
        <v>22</v>
      </c>
    </row>
    <row r="24359" spans="1:6" x14ac:dyDescent="0.45">
      <c r="A24359" t="s">
        <v>79</v>
      </c>
      <c r="B24359">
        <v>2048</v>
      </c>
      <c r="C24359" t="s">
        <v>18</v>
      </c>
      <c r="D24359" t="s">
        <v>9</v>
      </c>
      <c r="E24359">
        <v>358.83841803640314</v>
      </c>
      <c r="F24359" t="s">
        <v>22</v>
      </c>
    </row>
    <row r="24360" spans="1:6" x14ac:dyDescent="0.45">
      <c r="A24360" t="s">
        <v>79</v>
      </c>
      <c r="B24360">
        <v>2048</v>
      </c>
      <c r="C24360" t="s">
        <v>18</v>
      </c>
      <c r="D24360" t="s">
        <v>10</v>
      </c>
      <c r="E24360">
        <v>0</v>
      </c>
      <c r="F24360" t="s">
        <v>22</v>
      </c>
    </row>
    <row r="24361" spans="1:6" x14ac:dyDescent="0.45">
      <c r="A24361" t="s">
        <v>79</v>
      </c>
      <c r="B24361">
        <v>2048</v>
      </c>
      <c r="C24361" t="s">
        <v>18</v>
      </c>
      <c r="D24361" t="s">
        <v>19</v>
      </c>
      <c r="E24361">
        <v>0</v>
      </c>
      <c r="F24361" t="s">
        <v>23</v>
      </c>
    </row>
    <row r="24362" spans="1:6" x14ac:dyDescent="0.45">
      <c r="A24362" t="s">
        <v>79</v>
      </c>
      <c r="B24362">
        <v>2049</v>
      </c>
      <c r="C24362" t="s">
        <v>15</v>
      </c>
      <c r="D24362" t="s">
        <v>0</v>
      </c>
      <c r="E24362">
        <v>30.052210347216047</v>
      </c>
      <c r="F24362" t="s">
        <v>22</v>
      </c>
    </row>
    <row r="24363" spans="1:6" x14ac:dyDescent="0.45">
      <c r="A24363" t="s">
        <v>79</v>
      </c>
      <c r="B24363">
        <v>2049</v>
      </c>
      <c r="C24363" t="s">
        <v>15</v>
      </c>
      <c r="D24363" t="s">
        <v>1</v>
      </c>
      <c r="E24363">
        <v>119.19722339795182</v>
      </c>
      <c r="F24363" t="s">
        <v>22</v>
      </c>
    </row>
    <row r="24364" spans="1:6" x14ac:dyDescent="0.45">
      <c r="A24364" t="s">
        <v>79</v>
      </c>
      <c r="B24364">
        <v>2049</v>
      </c>
      <c r="C24364" t="s">
        <v>15</v>
      </c>
      <c r="D24364" t="s">
        <v>2</v>
      </c>
      <c r="E24364">
        <v>194.01953885908807</v>
      </c>
      <c r="F24364" t="s">
        <v>22</v>
      </c>
    </row>
    <row r="24365" spans="1:6" x14ac:dyDescent="0.45">
      <c r="A24365" t="s">
        <v>79</v>
      </c>
      <c r="B24365">
        <v>2049</v>
      </c>
      <c r="C24365" t="s">
        <v>15</v>
      </c>
      <c r="D24365" t="s">
        <v>3</v>
      </c>
      <c r="E24365">
        <v>9.5008195490105187</v>
      </c>
      <c r="F24365" t="s">
        <v>22</v>
      </c>
    </row>
    <row r="24366" spans="1:6" x14ac:dyDescent="0.45">
      <c r="A24366" t="s">
        <v>79</v>
      </c>
      <c r="B24366">
        <v>2049</v>
      </c>
      <c r="C24366" t="s">
        <v>15</v>
      </c>
      <c r="D24366" t="s">
        <v>4</v>
      </c>
      <c r="E24366">
        <v>4.6596463434879869</v>
      </c>
      <c r="F24366" t="s">
        <v>22</v>
      </c>
    </row>
    <row r="24367" spans="1:6" x14ac:dyDescent="0.45">
      <c r="A24367" t="s">
        <v>79</v>
      </c>
      <c r="B24367">
        <v>2049</v>
      </c>
      <c r="C24367" t="s">
        <v>5</v>
      </c>
      <c r="D24367" t="s">
        <v>5</v>
      </c>
      <c r="E24367">
        <v>357.42943849675447</v>
      </c>
      <c r="F24367" t="s">
        <v>22</v>
      </c>
    </row>
    <row r="24368" spans="1:6" x14ac:dyDescent="0.45">
      <c r="A24368" t="s">
        <v>79</v>
      </c>
      <c r="B24368">
        <v>2049</v>
      </c>
      <c r="C24368" t="s">
        <v>16</v>
      </c>
      <c r="D24368" t="s">
        <v>6</v>
      </c>
      <c r="E24368">
        <v>0</v>
      </c>
      <c r="F24368" t="s">
        <v>22</v>
      </c>
    </row>
    <row r="24369" spans="1:6" x14ac:dyDescent="0.45">
      <c r="A24369" t="s">
        <v>79</v>
      </c>
      <c r="B24369">
        <v>2049</v>
      </c>
      <c r="C24369" t="s">
        <v>16</v>
      </c>
      <c r="D24369" t="s">
        <v>7</v>
      </c>
      <c r="E24369">
        <v>0</v>
      </c>
      <c r="F24369" t="s">
        <v>22</v>
      </c>
    </row>
    <row r="24370" spans="1:6" x14ac:dyDescent="0.45">
      <c r="A24370" t="s">
        <v>79</v>
      </c>
      <c r="B24370">
        <v>2049</v>
      </c>
      <c r="C24370" t="s">
        <v>17</v>
      </c>
      <c r="D24370" t="s">
        <v>8</v>
      </c>
      <c r="E24370">
        <v>7.752770017375485</v>
      </c>
      <c r="F24370" t="s">
        <v>22</v>
      </c>
    </row>
    <row r="24371" spans="1:6" x14ac:dyDescent="0.45">
      <c r="A24371" t="s">
        <v>79</v>
      </c>
      <c r="B24371">
        <v>2049</v>
      </c>
      <c r="C24371" t="s">
        <v>18</v>
      </c>
      <c r="D24371" t="s">
        <v>9</v>
      </c>
      <c r="E24371">
        <v>355.11460518917079</v>
      </c>
      <c r="F24371" t="s">
        <v>22</v>
      </c>
    </row>
    <row r="24372" spans="1:6" x14ac:dyDescent="0.45">
      <c r="A24372" t="s">
        <v>79</v>
      </c>
      <c r="B24372">
        <v>2049</v>
      </c>
      <c r="C24372" t="s">
        <v>18</v>
      </c>
      <c r="D24372" t="s">
        <v>10</v>
      </c>
      <c r="E24372">
        <v>0</v>
      </c>
      <c r="F24372" t="s">
        <v>22</v>
      </c>
    </row>
    <row r="24373" spans="1:6" x14ac:dyDescent="0.45">
      <c r="A24373" t="s">
        <v>79</v>
      </c>
      <c r="B24373">
        <v>2049</v>
      </c>
      <c r="C24373" t="s">
        <v>18</v>
      </c>
      <c r="D24373" t="s">
        <v>19</v>
      </c>
      <c r="E24373">
        <v>0</v>
      </c>
      <c r="F24373" t="s">
        <v>23</v>
      </c>
    </row>
    <row r="24374" spans="1:6" x14ac:dyDescent="0.45">
      <c r="A24374" t="s">
        <v>79</v>
      </c>
      <c r="B24374">
        <v>2050</v>
      </c>
      <c r="C24374" t="s">
        <v>15</v>
      </c>
      <c r="D24374" t="s">
        <v>0</v>
      </c>
      <c r="E24374">
        <v>27.215262010540918</v>
      </c>
      <c r="F24374" t="s">
        <v>22</v>
      </c>
    </row>
    <row r="24375" spans="1:6" x14ac:dyDescent="0.45">
      <c r="A24375" t="s">
        <v>79</v>
      </c>
      <c r="B24375">
        <v>2050</v>
      </c>
      <c r="C24375" t="s">
        <v>15</v>
      </c>
      <c r="D24375" t="s">
        <v>1</v>
      </c>
      <c r="E24375">
        <v>119.19722339795182</v>
      </c>
      <c r="F24375" t="s">
        <v>22</v>
      </c>
    </row>
    <row r="24376" spans="1:6" x14ac:dyDescent="0.45">
      <c r="A24376" t="s">
        <v>79</v>
      </c>
      <c r="B24376">
        <v>2050</v>
      </c>
      <c r="C24376" t="s">
        <v>15</v>
      </c>
      <c r="D24376" t="s">
        <v>2</v>
      </c>
      <c r="E24376">
        <v>193.24346070365172</v>
      </c>
      <c r="F24376" t="s">
        <v>22</v>
      </c>
    </row>
    <row r="24377" spans="1:6" x14ac:dyDescent="0.45">
      <c r="A24377" t="s">
        <v>79</v>
      </c>
      <c r="B24377">
        <v>2050</v>
      </c>
      <c r="C24377" t="s">
        <v>15</v>
      </c>
      <c r="D24377" t="s">
        <v>3</v>
      </c>
      <c r="E24377">
        <v>9.6623334813436959</v>
      </c>
      <c r="F24377" t="s">
        <v>22</v>
      </c>
    </row>
    <row r="24378" spans="1:6" x14ac:dyDescent="0.45">
      <c r="A24378" t="s">
        <v>79</v>
      </c>
      <c r="B24378">
        <v>2050</v>
      </c>
      <c r="C24378" t="s">
        <v>15</v>
      </c>
      <c r="D24378" t="s">
        <v>4</v>
      </c>
      <c r="E24378">
        <v>4.5617937702747398</v>
      </c>
      <c r="F24378" t="s">
        <v>22</v>
      </c>
    </row>
    <row r="24379" spans="1:6" x14ac:dyDescent="0.45">
      <c r="A24379" t="s">
        <v>79</v>
      </c>
      <c r="B24379">
        <v>2050</v>
      </c>
      <c r="C24379" t="s">
        <v>5</v>
      </c>
      <c r="D24379" t="s">
        <v>5</v>
      </c>
      <c r="E24379">
        <v>353.88007336376285</v>
      </c>
      <c r="F24379" t="s">
        <v>22</v>
      </c>
    </row>
    <row r="24380" spans="1:6" x14ac:dyDescent="0.45">
      <c r="A24380" t="s">
        <v>79</v>
      </c>
      <c r="B24380">
        <v>2050</v>
      </c>
      <c r="C24380" t="s">
        <v>16</v>
      </c>
      <c r="D24380" t="s">
        <v>6</v>
      </c>
      <c r="E24380">
        <v>0</v>
      </c>
      <c r="F24380" t="s">
        <v>22</v>
      </c>
    </row>
    <row r="24381" spans="1:6" x14ac:dyDescent="0.45">
      <c r="A24381" t="s">
        <v>79</v>
      </c>
      <c r="B24381">
        <v>2050</v>
      </c>
      <c r="C24381" t="s">
        <v>16</v>
      </c>
      <c r="D24381" t="s">
        <v>7</v>
      </c>
      <c r="E24381">
        <v>0</v>
      </c>
      <c r="F24381" t="s">
        <v>22</v>
      </c>
    </row>
    <row r="24382" spans="1:6" x14ac:dyDescent="0.45">
      <c r="A24382" t="s">
        <v>79</v>
      </c>
      <c r="B24382">
        <v>2050</v>
      </c>
      <c r="C24382" t="s">
        <v>17</v>
      </c>
      <c r="D24382" t="s">
        <v>8</v>
      </c>
      <c r="E24382">
        <v>7.5236410359908286</v>
      </c>
      <c r="F24382" t="s">
        <v>22</v>
      </c>
    </row>
    <row r="24383" spans="1:6" x14ac:dyDescent="0.45">
      <c r="A24383" t="s">
        <v>79</v>
      </c>
      <c r="B24383">
        <v>2050</v>
      </c>
      <c r="C24383" t="s">
        <v>18</v>
      </c>
      <c r="D24383" t="s">
        <v>9</v>
      </c>
      <c r="E24383">
        <v>351.6936582986956</v>
      </c>
      <c r="F24383" t="s">
        <v>22</v>
      </c>
    </row>
    <row r="24384" spans="1:6" x14ac:dyDescent="0.45">
      <c r="A24384" t="s">
        <v>79</v>
      </c>
      <c r="B24384">
        <v>2050</v>
      </c>
      <c r="C24384" t="s">
        <v>18</v>
      </c>
      <c r="D24384" t="s">
        <v>10</v>
      </c>
      <c r="E24384">
        <v>0</v>
      </c>
      <c r="F24384" t="s">
        <v>22</v>
      </c>
    </row>
    <row r="24385" spans="1:6" x14ac:dyDescent="0.45">
      <c r="A24385" t="s">
        <v>79</v>
      </c>
      <c r="B24385">
        <v>2050</v>
      </c>
      <c r="C24385" t="s">
        <v>18</v>
      </c>
      <c r="D24385" t="s">
        <v>19</v>
      </c>
      <c r="E24385">
        <v>0</v>
      </c>
      <c r="F24385" t="s">
        <v>23</v>
      </c>
    </row>
    <row r="24386" spans="1:6" x14ac:dyDescent="0.45">
      <c r="A24386" t="s">
        <v>80</v>
      </c>
      <c r="B24386">
        <v>2010</v>
      </c>
      <c r="C24386" t="s">
        <v>15</v>
      </c>
      <c r="D24386" t="s">
        <v>0</v>
      </c>
      <c r="E24386">
        <v>18.665479452054793</v>
      </c>
      <c r="F24386" t="s">
        <v>22</v>
      </c>
    </row>
    <row r="24387" spans="1:6" x14ac:dyDescent="0.45">
      <c r="A24387" t="s">
        <v>80</v>
      </c>
      <c r="B24387">
        <v>2010</v>
      </c>
      <c r="C24387" t="s">
        <v>15</v>
      </c>
      <c r="D24387" t="s">
        <v>1</v>
      </c>
      <c r="E24387">
        <v>66.731506849315068</v>
      </c>
      <c r="F24387" t="s">
        <v>22</v>
      </c>
    </row>
    <row r="24388" spans="1:6" x14ac:dyDescent="0.45">
      <c r="A24388" t="s">
        <v>80</v>
      </c>
      <c r="B24388">
        <v>2010</v>
      </c>
      <c r="C24388" t="s">
        <v>15</v>
      </c>
      <c r="D24388" t="s">
        <v>2</v>
      </c>
      <c r="E24388">
        <v>16.344383561643834</v>
      </c>
      <c r="F24388" t="s">
        <v>22</v>
      </c>
    </row>
    <row r="24389" spans="1:6" x14ac:dyDescent="0.45">
      <c r="A24389" t="s">
        <v>80</v>
      </c>
      <c r="B24389">
        <v>2010</v>
      </c>
      <c r="C24389" t="s">
        <v>15</v>
      </c>
      <c r="D24389" t="s">
        <v>3</v>
      </c>
      <c r="E24389">
        <v>0</v>
      </c>
      <c r="F24389" t="s">
        <v>22</v>
      </c>
    </row>
    <row r="24390" spans="1:6" x14ac:dyDescent="0.45">
      <c r="A24390" t="s">
        <v>80</v>
      </c>
      <c r="B24390">
        <v>2010</v>
      </c>
      <c r="C24390" t="s">
        <v>15</v>
      </c>
      <c r="D24390" t="s">
        <v>4</v>
      </c>
      <c r="E24390">
        <v>0.77369863013698625</v>
      </c>
      <c r="F24390" t="s">
        <v>22</v>
      </c>
    </row>
    <row r="24391" spans="1:6" x14ac:dyDescent="0.45">
      <c r="A24391" t="s">
        <v>80</v>
      </c>
      <c r="B24391">
        <v>2010</v>
      </c>
      <c r="C24391" t="s">
        <v>5</v>
      </c>
      <c r="D24391" t="s">
        <v>5</v>
      </c>
      <c r="E24391">
        <v>102.51506849315068</v>
      </c>
      <c r="F24391" t="s">
        <v>22</v>
      </c>
    </row>
    <row r="24392" spans="1:6" x14ac:dyDescent="0.45">
      <c r="A24392" t="s">
        <v>80</v>
      </c>
      <c r="B24392">
        <v>2010</v>
      </c>
      <c r="C24392" t="s">
        <v>16</v>
      </c>
      <c r="D24392" t="s">
        <v>6</v>
      </c>
      <c r="E24392">
        <v>0</v>
      </c>
      <c r="F24392" t="s">
        <v>22</v>
      </c>
    </row>
    <row r="24393" spans="1:6" x14ac:dyDescent="0.45">
      <c r="A24393" t="s">
        <v>80</v>
      </c>
      <c r="B24393">
        <v>2010</v>
      </c>
      <c r="C24393" t="s">
        <v>16</v>
      </c>
      <c r="D24393" t="s">
        <v>7</v>
      </c>
      <c r="E24393">
        <v>0</v>
      </c>
      <c r="F24393" t="s">
        <v>22</v>
      </c>
    </row>
    <row r="24394" spans="1:6" x14ac:dyDescent="0.45">
      <c r="A24394" t="s">
        <v>80</v>
      </c>
      <c r="B24394">
        <v>2010</v>
      </c>
      <c r="C24394" t="s">
        <v>17</v>
      </c>
      <c r="D24394" t="s">
        <v>8</v>
      </c>
      <c r="E24394">
        <v>0.67698630136986293</v>
      </c>
      <c r="F24394" t="s">
        <v>22</v>
      </c>
    </row>
    <row r="24395" spans="1:6" x14ac:dyDescent="0.45">
      <c r="A24395" t="s">
        <v>80</v>
      </c>
      <c r="B24395">
        <v>2010</v>
      </c>
      <c r="C24395" t="s">
        <v>18</v>
      </c>
      <c r="D24395" t="s">
        <v>9</v>
      </c>
      <c r="E24395">
        <v>101.8380821917808</v>
      </c>
      <c r="F24395" t="s">
        <v>22</v>
      </c>
    </row>
    <row r="24396" spans="1:6" x14ac:dyDescent="0.45">
      <c r="A24396" t="s">
        <v>80</v>
      </c>
      <c r="B24396">
        <v>2010</v>
      </c>
      <c r="C24396" t="s">
        <v>18</v>
      </c>
      <c r="D24396" t="s">
        <v>10</v>
      </c>
      <c r="E24396">
        <v>0</v>
      </c>
      <c r="F24396" t="s">
        <v>22</v>
      </c>
    </row>
    <row r="24397" spans="1:6" x14ac:dyDescent="0.45">
      <c r="A24397" t="s">
        <v>80</v>
      </c>
      <c r="B24397">
        <v>2010</v>
      </c>
      <c r="C24397" t="s">
        <v>18</v>
      </c>
      <c r="D24397" t="s">
        <v>19</v>
      </c>
      <c r="E24397">
        <v>0</v>
      </c>
      <c r="F24397" t="s">
        <v>23</v>
      </c>
    </row>
    <row r="24398" spans="1:6" x14ac:dyDescent="0.45">
      <c r="A24398" t="s">
        <v>80</v>
      </c>
      <c r="B24398">
        <v>2011</v>
      </c>
      <c r="C24398" t="s">
        <v>15</v>
      </c>
      <c r="D24398" t="s">
        <v>0</v>
      </c>
      <c r="E24398">
        <v>18.085205479452053</v>
      </c>
      <c r="F24398" t="s">
        <v>22</v>
      </c>
    </row>
    <row r="24399" spans="1:6" x14ac:dyDescent="0.45">
      <c r="A24399" t="s">
        <v>80</v>
      </c>
      <c r="B24399">
        <v>2011</v>
      </c>
      <c r="C24399" t="s">
        <v>15</v>
      </c>
      <c r="D24399" t="s">
        <v>1</v>
      </c>
      <c r="E24399">
        <v>51.160821917808214</v>
      </c>
      <c r="F24399" t="s">
        <v>22</v>
      </c>
    </row>
    <row r="24400" spans="1:6" x14ac:dyDescent="0.45">
      <c r="A24400" t="s">
        <v>80</v>
      </c>
      <c r="B24400">
        <v>2011</v>
      </c>
      <c r="C24400" t="s">
        <v>15</v>
      </c>
      <c r="D24400" t="s">
        <v>2</v>
      </c>
      <c r="E24400">
        <v>18.085205479452053</v>
      </c>
      <c r="F24400" t="s">
        <v>22</v>
      </c>
    </row>
    <row r="24401" spans="1:6" x14ac:dyDescent="0.45">
      <c r="A24401" t="s">
        <v>80</v>
      </c>
      <c r="B24401">
        <v>2011</v>
      </c>
      <c r="C24401" t="s">
        <v>15</v>
      </c>
      <c r="D24401" t="s">
        <v>3</v>
      </c>
      <c r="E24401">
        <v>0</v>
      </c>
      <c r="F24401" t="s">
        <v>22</v>
      </c>
    </row>
    <row r="24402" spans="1:6" x14ac:dyDescent="0.45">
      <c r="A24402" t="s">
        <v>80</v>
      </c>
      <c r="B24402">
        <v>2011</v>
      </c>
      <c r="C24402" t="s">
        <v>15</v>
      </c>
      <c r="D24402" t="s">
        <v>4</v>
      </c>
      <c r="E24402">
        <v>0.29013698630136986</v>
      </c>
      <c r="F24402" t="s">
        <v>22</v>
      </c>
    </row>
    <row r="24403" spans="1:6" x14ac:dyDescent="0.45">
      <c r="A24403" t="s">
        <v>80</v>
      </c>
      <c r="B24403">
        <v>2011</v>
      </c>
      <c r="C24403" t="s">
        <v>5</v>
      </c>
      <c r="D24403" t="s">
        <v>5</v>
      </c>
      <c r="E24403">
        <v>87.621369863013683</v>
      </c>
      <c r="F24403" t="s">
        <v>22</v>
      </c>
    </row>
    <row r="24404" spans="1:6" x14ac:dyDescent="0.45">
      <c r="A24404" t="s">
        <v>80</v>
      </c>
      <c r="B24404">
        <v>2011</v>
      </c>
      <c r="C24404" t="s">
        <v>16</v>
      </c>
      <c r="D24404" t="s">
        <v>6</v>
      </c>
      <c r="E24404">
        <v>0</v>
      </c>
      <c r="F24404" t="s">
        <v>22</v>
      </c>
    </row>
    <row r="24405" spans="1:6" x14ac:dyDescent="0.45">
      <c r="A24405" t="s">
        <v>80</v>
      </c>
      <c r="B24405">
        <v>2011</v>
      </c>
      <c r="C24405" t="s">
        <v>16</v>
      </c>
      <c r="D24405" t="s">
        <v>7</v>
      </c>
      <c r="E24405">
        <v>0</v>
      </c>
      <c r="F24405" t="s">
        <v>22</v>
      </c>
    </row>
    <row r="24406" spans="1:6" x14ac:dyDescent="0.45">
      <c r="A24406" t="s">
        <v>80</v>
      </c>
      <c r="B24406">
        <v>2011</v>
      </c>
      <c r="C24406" t="s">
        <v>17</v>
      </c>
      <c r="D24406" t="s">
        <v>8</v>
      </c>
      <c r="E24406">
        <v>0.19342465753424656</v>
      </c>
      <c r="F24406" t="s">
        <v>22</v>
      </c>
    </row>
    <row r="24407" spans="1:6" x14ac:dyDescent="0.45">
      <c r="A24407" t="s">
        <v>80</v>
      </c>
      <c r="B24407">
        <v>2011</v>
      </c>
      <c r="C24407" t="s">
        <v>18</v>
      </c>
      <c r="D24407" t="s">
        <v>9</v>
      </c>
      <c r="E24407">
        <v>87.427945205479446</v>
      </c>
      <c r="F24407" t="s">
        <v>22</v>
      </c>
    </row>
    <row r="24408" spans="1:6" x14ac:dyDescent="0.45">
      <c r="A24408" t="s">
        <v>80</v>
      </c>
      <c r="B24408">
        <v>2011</v>
      </c>
      <c r="C24408" t="s">
        <v>18</v>
      </c>
      <c r="D24408" t="s">
        <v>10</v>
      </c>
      <c r="E24408">
        <v>0</v>
      </c>
      <c r="F24408" t="s">
        <v>22</v>
      </c>
    </row>
    <row r="24409" spans="1:6" x14ac:dyDescent="0.45">
      <c r="A24409" t="s">
        <v>80</v>
      </c>
      <c r="B24409">
        <v>2011</v>
      </c>
      <c r="C24409" t="s">
        <v>18</v>
      </c>
      <c r="D24409" t="s">
        <v>19</v>
      </c>
      <c r="E24409">
        <v>0</v>
      </c>
      <c r="F24409" t="s">
        <v>23</v>
      </c>
    </row>
    <row r="24410" spans="1:6" x14ac:dyDescent="0.45">
      <c r="A24410" t="s">
        <v>80</v>
      </c>
      <c r="B24410">
        <v>2012</v>
      </c>
      <c r="C24410" t="s">
        <v>15</v>
      </c>
      <c r="D24410" t="s">
        <v>0</v>
      </c>
      <c r="E24410">
        <v>18.518032786885243</v>
      </c>
      <c r="F24410" t="s">
        <v>22</v>
      </c>
    </row>
    <row r="24411" spans="1:6" x14ac:dyDescent="0.45">
      <c r="A24411" t="s">
        <v>80</v>
      </c>
      <c r="B24411">
        <v>2012</v>
      </c>
      <c r="C24411" t="s">
        <v>15</v>
      </c>
      <c r="D24411" t="s">
        <v>1</v>
      </c>
      <c r="E24411">
        <v>49.767213114754099</v>
      </c>
      <c r="F24411" t="s">
        <v>22</v>
      </c>
    </row>
    <row r="24412" spans="1:6" x14ac:dyDescent="0.45">
      <c r="A24412" t="s">
        <v>80</v>
      </c>
      <c r="B24412">
        <v>2012</v>
      </c>
      <c r="C24412" t="s">
        <v>15</v>
      </c>
      <c r="D24412" t="s">
        <v>2</v>
      </c>
      <c r="E24412">
        <v>15.431693989071038</v>
      </c>
      <c r="F24412" t="s">
        <v>22</v>
      </c>
    </row>
    <row r="24413" spans="1:6" x14ac:dyDescent="0.45">
      <c r="A24413" t="s">
        <v>80</v>
      </c>
      <c r="B24413">
        <v>2012</v>
      </c>
      <c r="C24413" t="s">
        <v>15</v>
      </c>
      <c r="D24413" t="s">
        <v>3</v>
      </c>
      <c r="E24413">
        <v>9.6448087431693988E-2</v>
      </c>
      <c r="F24413" t="s">
        <v>22</v>
      </c>
    </row>
    <row r="24414" spans="1:6" x14ac:dyDescent="0.45">
      <c r="A24414" t="s">
        <v>80</v>
      </c>
      <c r="B24414">
        <v>2012</v>
      </c>
      <c r="C24414" t="s">
        <v>15</v>
      </c>
      <c r="D24414" t="s">
        <v>4</v>
      </c>
      <c r="E24414">
        <v>0.28934426229508192</v>
      </c>
      <c r="F24414" t="s">
        <v>22</v>
      </c>
    </row>
    <row r="24415" spans="1:6" x14ac:dyDescent="0.45">
      <c r="A24415" t="s">
        <v>80</v>
      </c>
      <c r="B24415">
        <v>2012</v>
      </c>
      <c r="C24415" t="s">
        <v>5</v>
      </c>
      <c r="D24415" t="s">
        <v>5</v>
      </c>
      <c r="E24415">
        <v>84.102732240437163</v>
      </c>
      <c r="F24415" t="s">
        <v>22</v>
      </c>
    </row>
    <row r="24416" spans="1:6" x14ac:dyDescent="0.45">
      <c r="A24416" t="s">
        <v>80</v>
      </c>
      <c r="B24416">
        <v>2012</v>
      </c>
      <c r="C24416" t="s">
        <v>16</v>
      </c>
      <c r="D24416" t="s">
        <v>6</v>
      </c>
      <c r="E24416">
        <v>0</v>
      </c>
      <c r="F24416" t="s">
        <v>22</v>
      </c>
    </row>
    <row r="24417" spans="1:6" x14ac:dyDescent="0.45">
      <c r="A24417" t="s">
        <v>80</v>
      </c>
      <c r="B24417">
        <v>2012</v>
      </c>
      <c r="C24417" t="s">
        <v>16</v>
      </c>
      <c r="D24417" t="s">
        <v>7</v>
      </c>
      <c r="E24417">
        <v>0</v>
      </c>
      <c r="F24417" t="s">
        <v>22</v>
      </c>
    </row>
    <row r="24418" spans="1:6" x14ac:dyDescent="0.45">
      <c r="A24418" t="s">
        <v>80</v>
      </c>
      <c r="B24418">
        <v>2012</v>
      </c>
      <c r="C24418" t="s">
        <v>17</v>
      </c>
      <c r="D24418" t="s">
        <v>8</v>
      </c>
      <c r="E24418">
        <v>0.192896174863388</v>
      </c>
      <c r="F24418" t="s">
        <v>22</v>
      </c>
    </row>
    <row r="24419" spans="1:6" x14ac:dyDescent="0.45">
      <c r="A24419" t="s">
        <v>80</v>
      </c>
      <c r="B24419">
        <v>2012</v>
      </c>
      <c r="C24419" t="s">
        <v>18</v>
      </c>
      <c r="D24419" t="s">
        <v>9</v>
      </c>
      <c r="E24419">
        <v>83.909836065573757</v>
      </c>
      <c r="F24419" t="s">
        <v>22</v>
      </c>
    </row>
    <row r="24420" spans="1:6" x14ac:dyDescent="0.45">
      <c r="A24420" t="s">
        <v>80</v>
      </c>
      <c r="B24420">
        <v>2012</v>
      </c>
      <c r="C24420" t="s">
        <v>18</v>
      </c>
      <c r="D24420" t="s">
        <v>10</v>
      </c>
      <c r="E24420">
        <v>0</v>
      </c>
      <c r="F24420" t="s">
        <v>22</v>
      </c>
    </row>
    <row r="24421" spans="1:6" x14ac:dyDescent="0.45">
      <c r="A24421" t="s">
        <v>80</v>
      </c>
      <c r="B24421">
        <v>2012</v>
      </c>
      <c r="C24421" t="s">
        <v>18</v>
      </c>
      <c r="D24421" t="s">
        <v>19</v>
      </c>
      <c r="E24421">
        <v>0</v>
      </c>
      <c r="F24421" t="s">
        <v>23</v>
      </c>
    </row>
    <row r="24422" spans="1:6" x14ac:dyDescent="0.45">
      <c r="A24422" t="s">
        <v>80</v>
      </c>
      <c r="B24422">
        <v>2013</v>
      </c>
      <c r="C24422" t="s">
        <v>15</v>
      </c>
      <c r="D24422" t="s">
        <v>0</v>
      </c>
      <c r="E24422">
        <v>17.118082191780822</v>
      </c>
      <c r="F24422" t="s">
        <v>22</v>
      </c>
    </row>
    <row r="24423" spans="1:6" x14ac:dyDescent="0.45">
      <c r="A24423" t="s">
        <v>80</v>
      </c>
      <c r="B24423">
        <v>2013</v>
      </c>
      <c r="C24423" t="s">
        <v>15</v>
      </c>
      <c r="D24423" t="s">
        <v>1</v>
      </c>
      <c r="E24423">
        <v>47.29232876712328</v>
      </c>
      <c r="F24423" t="s">
        <v>22</v>
      </c>
    </row>
    <row r="24424" spans="1:6" x14ac:dyDescent="0.45">
      <c r="A24424" t="s">
        <v>80</v>
      </c>
      <c r="B24424">
        <v>2013</v>
      </c>
      <c r="C24424" t="s">
        <v>15</v>
      </c>
      <c r="D24424" t="s">
        <v>2</v>
      </c>
      <c r="E24424">
        <v>17.408219178082188</v>
      </c>
      <c r="F24424" t="s">
        <v>22</v>
      </c>
    </row>
    <row r="24425" spans="1:6" x14ac:dyDescent="0.45">
      <c r="A24425" t="s">
        <v>80</v>
      </c>
      <c r="B24425">
        <v>2013</v>
      </c>
      <c r="C24425" t="s">
        <v>15</v>
      </c>
      <c r="D24425" t="s">
        <v>3</v>
      </c>
      <c r="E24425">
        <v>9.6712328767123282E-2</v>
      </c>
      <c r="F24425" t="s">
        <v>22</v>
      </c>
    </row>
    <row r="24426" spans="1:6" x14ac:dyDescent="0.45">
      <c r="A24426" t="s">
        <v>80</v>
      </c>
      <c r="B24426">
        <v>2013</v>
      </c>
      <c r="C24426" t="s">
        <v>15</v>
      </c>
      <c r="D24426" t="s">
        <v>4</v>
      </c>
      <c r="E24426">
        <v>0.38684931506849313</v>
      </c>
      <c r="F24426" t="s">
        <v>22</v>
      </c>
    </row>
    <row r="24427" spans="1:6" x14ac:dyDescent="0.45">
      <c r="A24427" t="s">
        <v>80</v>
      </c>
      <c r="B24427">
        <v>2013</v>
      </c>
      <c r="C24427" t="s">
        <v>5</v>
      </c>
      <c r="D24427" t="s">
        <v>5</v>
      </c>
      <c r="E24427">
        <v>82.3021917808219</v>
      </c>
      <c r="F24427" t="s">
        <v>22</v>
      </c>
    </row>
    <row r="24428" spans="1:6" x14ac:dyDescent="0.45">
      <c r="A24428" t="s">
        <v>80</v>
      </c>
      <c r="B24428">
        <v>2013</v>
      </c>
      <c r="C24428" t="s">
        <v>16</v>
      </c>
      <c r="D24428" t="s">
        <v>6</v>
      </c>
      <c r="E24428">
        <v>0</v>
      </c>
      <c r="F24428" t="s">
        <v>22</v>
      </c>
    </row>
    <row r="24429" spans="1:6" x14ac:dyDescent="0.45">
      <c r="A24429" t="s">
        <v>80</v>
      </c>
      <c r="B24429">
        <v>2013</v>
      </c>
      <c r="C24429" t="s">
        <v>16</v>
      </c>
      <c r="D24429" t="s">
        <v>7</v>
      </c>
      <c r="E24429">
        <v>0</v>
      </c>
      <c r="F24429" t="s">
        <v>22</v>
      </c>
    </row>
    <row r="24430" spans="1:6" x14ac:dyDescent="0.45">
      <c r="A24430" t="s">
        <v>80</v>
      </c>
      <c r="B24430">
        <v>2013</v>
      </c>
      <c r="C24430" t="s">
        <v>17</v>
      </c>
      <c r="D24430" t="s">
        <v>8</v>
      </c>
      <c r="E24430">
        <v>0.29013698630136986</v>
      </c>
      <c r="F24430" t="s">
        <v>22</v>
      </c>
    </row>
    <row r="24431" spans="1:6" x14ac:dyDescent="0.45">
      <c r="A24431" t="s">
        <v>80</v>
      </c>
      <c r="B24431">
        <v>2013</v>
      </c>
      <c r="C24431" t="s">
        <v>18</v>
      </c>
      <c r="D24431" t="s">
        <v>9</v>
      </c>
      <c r="E24431">
        <v>81.915342465753426</v>
      </c>
      <c r="F24431" t="s">
        <v>22</v>
      </c>
    </row>
    <row r="24432" spans="1:6" x14ac:dyDescent="0.45">
      <c r="A24432" t="s">
        <v>80</v>
      </c>
      <c r="B24432">
        <v>2013</v>
      </c>
      <c r="C24432" t="s">
        <v>18</v>
      </c>
      <c r="D24432" t="s">
        <v>10</v>
      </c>
      <c r="E24432">
        <v>0</v>
      </c>
      <c r="F24432" t="s">
        <v>22</v>
      </c>
    </row>
    <row r="24433" spans="1:6" x14ac:dyDescent="0.45">
      <c r="A24433" t="s">
        <v>80</v>
      </c>
      <c r="B24433">
        <v>2013</v>
      </c>
      <c r="C24433" t="s">
        <v>18</v>
      </c>
      <c r="D24433" t="s">
        <v>19</v>
      </c>
      <c r="E24433">
        <v>0</v>
      </c>
      <c r="F24433" t="s">
        <v>23</v>
      </c>
    </row>
    <row r="24434" spans="1:6" x14ac:dyDescent="0.45">
      <c r="A24434" t="s">
        <v>80</v>
      </c>
      <c r="B24434">
        <v>2014</v>
      </c>
      <c r="C24434" t="s">
        <v>15</v>
      </c>
      <c r="D24434" t="s">
        <v>0</v>
      </c>
      <c r="E24434">
        <v>11.895616438356164</v>
      </c>
      <c r="F24434" t="s">
        <v>22</v>
      </c>
    </row>
    <row r="24435" spans="1:6" x14ac:dyDescent="0.45">
      <c r="A24435" t="s">
        <v>80</v>
      </c>
      <c r="B24435">
        <v>2014</v>
      </c>
      <c r="C24435" t="s">
        <v>15</v>
      </c>
      <c r="D24435" t="s">
        <v>1</v>
      </c>
      <c r="E24435">
        <v>47.00219178082191</v>
      </c>
      <c r="F24435" t="s">
        <v>22</v>
      </c>
    </row>
    <row r="24436" spans="1:6" x14ac:dyDescent="0.45">
      <c r="A24436" t="s">
        <v>80</v>
      </c>
      <c r="B24436">
        <v>2014</v>
      </c>
      <c r="C24436" t="s">
        <v>15</v>
      </c>
      <c r="D24436" t="s">
        <v>2</v>
      </c>
      <c r="E24436">
        <v>14.893698630136983</v>
      </c>
      <c r="F24436" t="s">
        <v>22</v>
      </c>
    </row>
    <row r="24437" spans="1:6" x14ac:dyDescent="0.45">
      <c r="A24437" t="s">
        <v>80</v>
      </c>
      <c r="B24437">
        <v>2014</v>
      </c>
      <c r="C24437" t="s">
        <v>15</v>
      </c>
      <c r="D24437" t="s">
        <v>3</v>
      </c>
      <c r="E24437">
        <v>9.6712328767123282E-2</v>
      </c>
      <c r="F24437" t="s">
        <v>22</v>
      </c>
    </row>
    <row r="24438" spans="1:6" x14ac:dyDescent="0.45">
      <c r="A24438" t="s">
        <v>80</v>
      </c>
      <c r="B24438">
        <v>2014</v>
      </c>
      <c r="C24438" t="s">
        <v>15</v>
      </c>
      <c r="D24438" t="s">
        <v>4</v>
      </c>
      <c r="E24438">
        <v>0.38684931506849313</v>
      </c>
      <c r="F24438" t="s">
        <v>22</v>
      </c>
    </row>
    <row r="24439" spans="1:6" x14ac:dyDescent="0.45">
      <c r="A24439" t="s">
        <v>80</v>
      </c>
      <c r="B24439">
        <v>2014</v>
      </c>
      <c r="C24439" t="s">
        <v>5</v>
      </c>
      <c r="D24439" t="s">
        <v>5</v>
      </c>
      <c r="E24439">
        <v>74.27506849315067</v>
      </c>
      <c r="F24439" t="s">
        <v>22</v>
      </c>
    </row>
    <row r="24440" spans="1:6" x14ac:dyDescent="0.45">
      <c r="A24440" t="s">
        <v>80</v>
      </c>
      <c r="B24440">
        <v>2014</v>
      </c>
      <c r="C24440" t="s">
        <v>16</v>
      </c>
      <c r="D24440" t="s">
        <v>6</v>
      </c>
      <c r="E24440">
        <v>0</v>
      </c>
      <c r="F24440" t="s">
        <v>22</v>
      </c>
    </row>
    <row r="24441" spans="1:6" x14ac:dyDescent="0.45">
      <c r="A24441" t="s">
        <v>80</v>
      </c>
      <c r="B24441">
        <v>2014</v>
      </c>
      <c r="C24441" t="s">
        <v>16</v>
      </c>
      <c r="D24441" t="s">
        <v>7</v>
      </c>
      <c r="E24441">
        <v>0</v>
      </c>
      <c r="F24441" t="s">
        <v>22</v>
      </c>
    </row>
    <row r="24442" spans="1:6" x14ac:dyDescent="0.45">
      <c r="A24442" t="s">
        <v>80</v>
      </c>
      <c r="B24442">
        <v>2014</v>
      </c>
      <c r="C24442" t="s">
        <v>17</v>
      </c>
      <c r="D24442" t="s">
        <v>8</v>
      </c>
      <c r="E24442">
        <v>0.29013698630136986</v>
      </c>
      <c r="F24442" t="s">
        <v>22</v>
      </c>
    </row>
    <row r="24443" spans="1:6" x14ac:dyDescent="0.45">
      <c r="A24443" t="s">
        <v>80</v>
      </c>
      <c r="B24443">
        <v>2014</v>
      </c>
      <c r="C24443" t="s">
        <v>18</v>
      </c>
      <c r="D24443" t="s">
        <v>9</v>
      </c>
      <c r="E24443">
        <v>74.081643835616433</v>
      </c>
      <c r="F24443" t="s">
        <v>22</v>
      </c>
    </row>
    <row r="24444" spans="1:6" x14ac:dyDescent="0.45">
      <c r="A24444" t="s">
        <v>80</v>
      </c>
      <c r="B24444">
        <v>2014</v>
      </c>
      <c r="C24444" t="s">
        <v>18</v>
      </c>
      <c r="D24444" t="s">
        <v>10</v>
      </c>
      <c r="E24444">
        <v>0</v>
      </c>
      <c r="F24444" t="s">
        <v>22</v>
      </c>
    </row>
    <row r="24445" spans="1:6" x14ac:dyDescent="0.45">
      <c r="A24445" t="s">
        <v>80</v>
      </c>
      <c r="B24445">
        <v>2014</v>
      </c>
      <c r="C24445" t="s">
        <v>18</v>
      </c>
      <c r="D24445" t="s">
        <v>19</v>
      </c>
      <c r="E24445">
        <v>0</v>
      </c>
      <c r="F24445" t="s">
        <v>23</v>
      </c>
    </row>
    <row r="24446" spans="1:6" x14ac:dyDescent="0.45">
      <c r="A24446" t="s">
        <v>80</v>
      </c>
      <c r="B24446">
        <v>2015</v>
      </c>
      <c r="C24446" t="s">
        <v>15</v>
      </c>
      <c r="D24446" t="s">
        <v>0</v>
      </c>
      <c r="E24446">
        <v>11.702191780821916</v>
      </c>
      <c r="F24446" t="s">
        <v>22</v>
      </c>
    </row>
    <row r="24447" spans="1:6" x14ac:dyDescent="0.45">
      <c r="A24447" t="s">
        <v>80</v>
      </c>
      <c r="B24447">
        <v>2015</v>
      </c>
      <c r="C24447" t="s">
        <v>15</v>
      </c>
      <c r="D24447" t="s">
        <v>1</v>
      </c>
      <c r="E24447">
        <v>48.356164383561634</v>
      </c>
      <c r="F24447" t="s">
        <v>22</v>
      </c>
    </row>
    <row r="24448" spans="1:6" x14ac:dyDescent="0.45">
      <c r="A24448" t="s">
        <v>80</v>
      </c>
      <c r="B24448">
        <v>2015</v>
      </c>
      <c r="C24448" t="s">
        <v>15</v>
      </c>
      <c r="D24448" t="s">
        <v>2</v>
      </c>
      <c r="E24448">
        <v>18.278630136986301</v>
      </c>
      <c r="F24448" t="s">
        <v>22</v>
      </c>
    </row>
    <row r="24449" spans="1:6" x14ac:dyDescent="0.45">
      <c r="A24449" t="s">
        <v>80</v>
      </c>
      <c r="B24449">
        <v>2015</v>
      </c>
      <c r="C24449" t="s">
        <v>15</v>
      </c>
      <c r="D24449" t="s">
        <v>3</v>
      </c>
      <c r="E24449">
        <v>0.29013698630136986</v>
      </c>
      <c r="F24449" t="s">
        <v>22</v>
      </c>
    </row>
    <row r="24450" spans="1:6" x14ac:dyDescent="0.45">
      <c r="A24450" t="s">
        <v>80</v>
      </c>
      <c r="B24450">
        <v>2015</v>
      </c>
      <c r="C24450" t="s">
        <v>15</v>
      </c>
      <c r="D24450" t="s">
        <v>4</v>
      </c>
      <c r="E24450">
        <v>0.38684931506849313</v>
      </c>
      <c r="F24450" t="s">
        <v>22</v>
      </c>
    </row>
    <row r="24451" spans="1:6" x14ac:dyDescent="0.45">
      <c r="A24451" t="s">
        <v>80</v>
      </c>
      <c r="B24451">
        <v>2015</v>
      </c>
      <c r="C24451" t="s">
        <v>5</v>
      </c>
      <c r="D24451" t="s">
        <v>5</v>
      </c>
      <c r="E24451">
        <v>79.013972602739713</v>
      </c>
      <c r="F24451" t="s">
        <v>22</v>
      </c>
    </row>
    <row r="24452" spans="1:6" x14ac:dyDescent="0.45">
      <c r="A24452" t="s">
        <v>80</v>
      </c>
      <c r="B24452">
        <v>2015</v>
      </c>
      <c r="C24452" t="s">
        <v>16</v>
      </c>
      <c r="D24452" t="s">
        <v>6</v>
      </c>
      <c r="E24452">
        <v>0</v>
      </c>
      <c r="F24452" t="s">
        <v>22</v>
      </c>
    </row>
    <row r="24453" spans="1:6" x14ac:dyDescent="0.45">
      <c r="A24453" t="s">
        <v>80</v>
      </c>
      <c r="B24453">
        <v>2015</v>
      </c>
      <c r="C24453" t="s">
        <v>16</v>
      </c>
      <c r="D24453" t="s">
        <v>7</v>
      </c>
      <c r="E24453">
        <v>0</v>
      </c>
      <c r="F24453" t="s">
        <v>22</v>
      </c>
    </row>
    <row r="24454" spans="1:6" x14ac:dyDescent="0.45">
      <c r="A24454" t="s">
        <v>80</v>
      </c>
      <c r="B24454">
        <v>2015</v>
      </c>
      <c r="C24454" t="s">
        <v>17</v>
      </c>
      <c r="D24454" t="s">
        <v>8</v>
      </c>
      <c r="E24454">
        <v>0.29013698630136986</v>
      </c>
      <c r="F24454" t="s">
        <v>22</v>
      </c>
    </row>
    <row r="24455" spans="1:6" x14ac:dyDescent="0.45">
      <c r="A24455" t="s">
        <v>80</v>
      </c>
      <c r="B24455">
        <v>2015</v>
      </c>
      <c r="C24455" t="s">
        <v>18</v>
      </c>
      <c r="D24455" t="s">
        <v>9</v>
      </c>
      <c r="E24455">
        <v>78.627123287671239</v>
      </c>
      <c r="F24455" t="s">
        <v>22</v>
      </c>
    </row>
    <row r="24456" spans="1:6" x14ac:dyDescent="0.45">
      <c r="A24456" t="s">
        <v>80</v>
      </c>
      <c r="B24456">
        <v>2015</v>
      </c>
      <c r="C24456" t="s">
        <v>18</v>
      </c>
      <c r="D24456" t="s">
        <v>10</v>
      </c>
      <c r="E24456">
        <v>0</v>
      </c>
      <c r="F24456" t="s">
        <v>22</v>
      </c>
    </row>
    <row r="24457" spans="1:6" x14ac:dyDescent="0.45">
      <c r="A24457" t="s">
        <v>80</v>
      </c>
      <c r="B24457">
        <v>2015</v>
      </c>
      <c r="C24457" t="s">
        <v>18</v>
      </c>
      <c r="D24457" t="s">
        <v>19</v>
      </c>
      <c r="E24457">
        <v>0</v>
      </c>
      <c r="F24457" t="s">
        <v>23</v>
      </c>
    </row>
    <row r="24458" spans="1:6" x14ac:dyDescent="0.45">
      <c r="A24458" t="s">
        <v>80</v>
      </c>
      <c r="B24458">
        <v>2016</v>
      </c>
      <c r="C24458" t="s">
        <v>15</v>
      </c>
      <c r="D24458" t="s">
        <v>0</v>
      </c>
      <c r="E24458">
        <v>11.959562841530056</v>
      </c>
      <c r="F24458" t="s">
        <v>22</v>
      </c>
    </row>
    <row r="24459" spans="1:6" x14ac:dyDescent="0.45">
      <c r="A24459" t="s">
        <v>80</v>
      </c>
      <c r="B24459">
        <v>2016</v>
      </c>
      <c r="C24459" t="s">
        <v>15</v>
      </c>
      <c r="D24459" t="s">
        <v>1</v>
      </c>
      <c r="E24459">
        <v>49.863661202185789</v>
      </c>
      <c r="F24459" t="s">
        <v>22</v>
      </c>
    </row>
    <row r="24460" spans="1:6" x14ac:dyDescent="0.45">
      <c r="A24460" t="s">
        <v>80</v>
      </c>
      <c r="B24460">
        <v>2016</v>
      </c>
      <c r="C24460" t="s">
        <v>15</v>
      </c>
      <c r="D24460" t="s">
        <v>2</v>
      </c>
      <c r="E24460">
        <v>21.315027322404369</v>
      </c>
      <c r="F24460" t="s">
        <v>22</v>
      </c>
    </row>
    <row r="24461" spans="1:6" x14ac:dyDescent="0.45">
      <c r="A24461" t="s">
        <v>80</v>
      </c>
      <c r="B24461">
        <v>2016</v>
      </c>
      <c r="C24461" t="s">
        <v>15</v>
      </c>
      <c r="D24461" t="s">
        <v>3</v>
      </c>
      <c r="E24461">
        <v>0.28934426229508192</v>
      </c>
      <c r="F24461" t="s">
        <v>22</v>
      </c>
    </row>
    <row r="24462" spans="1:6" x14ac:dyDescent="0.45">
      <c r="A24462" t="s">
        <v>80</v>
      </c>
      <c r="B24462">
        <v>2016</v>
      </c>
      <c r="C24462" t="s">
        <v>15</v>
      </c>
      <c r="D24462" t="s">
        <v>4</v>
      </c>
      <c r="E24462">
        <v>9.6448087431693988E-2</v>
      </c>
      <c r="F24462" t="s">
        <v>22</v>
      </c>
    </row>
    <row r="24463" spans="1:6" x14ac:dyDescent="0.45">
      <c r="A24463" t="s">
        <v>80</v>
      </c>
      <c r="B24463">
        <v>2016</v>
      </c>
      <c r="C24463" t="s">
        <v>5</v>
      </c>
      <c r="D24463" t="s">
        <v>5</v>
      </c>
      <c r="E24463">
        <v>83.524043715847</v>
      </c>
      <c r="F24463" t="s">
        <v>22</v>
      </c>
    </row>
    <row r="24464" spans="1:6" x14ac:dyDescent="0.45">
      <c r="A24464" t="s">
        <v>80</v>
      </c>
      <c r="B24464">
        <v>2016</v>
      </c>
      <c r="C24464" t="s">
        <v>16</v>
      </c>
      <c r="D24464" t="s">
        <v>6</v>
      </c>
      <c r="E24464">
        <v>0</v>
      </c>
      <c r="F24464" t="s">
        <v>22</v>
      </c>
    </row>
    <row r="24465" spans="1:6" x14ac:dyDescent="0.45">
      <c r="A24465" t="s">
        <v>80</v>
      </c>
      <c r="B24465">
        <v>2016</v>
      </c>
      <c r="C24465" t="s">
        <v>16</v>
      </c>
      <c r="D24465" t="s">
        <v>7</v>
      </c>
      <c r="E24465">
        <v>0</v>
      </c>
      <c r="F24465" t="s">
        <v>22</v>
      </c>
    </row>
    <row r="24466" spans="1:6" x14ac:dyDescent="0.45">
      <c r="A24466" t="s">
        <v>80</v>
      </c>
      <c r="B24466">
        <v>2016</v>
      </c>
      <c r="C24466" t="s">
        <v>17</v>
      </c>
      <c r="D24466" t="s">
        <v>8</v>
      </c>
      <c r="E24466">
        <v>0.48224043715846993</v>
      </c>
      <c r="F24466" t="s">
        <v>22</v>
      </c>
    </row>
    <row r="24467" spans="1:6" x14ac:dyDescent="0.45">
      <c r="A24467" t="s">
        <v>80</v>
      </c>
      <c r="B24467">
        <v>2016</v>
      </c>
      <c r="C24467" t="s">
        <v>18</v>
      </c>
      <c r="D24467" t="s">
        <v>9</v>
      </c>
      <c r="E24467">
        <v>83.041803278688505</v>
      </c>
      <c r="F24467" t="s">
        <v>22</v>
      </c>
    </row>
    <row r="24468" spans="1:6" x14ac:dyDescent="0.45">
      <c r="A24468" t="s">
        <v>80</v>
      </c>
      <c r="B24468">
        <v>2016</v>
      </c>
      <c r="C24468" t="s">
        <v>18</v>
      </c>
      <c r="D24468" t="s">
        <v>10</v>
      </c>
      <c r="E24468">
        <v>0</v>
      </c>
      <c r="F24468" t="s">
        <v>22</v>
      </c>
    </row>
    <row r="24469" spans="1:6" x14ac:dyDescent="0.45">
      <c r="A24469" t="s">
        <v>80</v>
      </c>
      <c r="B24469">
        <v>2016</v>
      </c>
      <c r="C24469" t="s">
        <v>18</v>
      </c>
      <c r="D24469" t="s">
        <v>19</v>
      </c>
      <c r="E24469">
        <v>0</v>
      </c>
      <c r="F24469" t="s">
        <v>23</v>
      </c>
    </row>
    <row r="24470" spans="1:6" x14ac:dyDescent="0.45">
      <c r="A24470" t="s">
        <v>80</v>
      </c>
      <c r="B24470">
        <v>2017</v>
      </c>
      <c r="C24470" t="s">
        <v>15</v>
      </c>
      <c r="D24470" t="s">
        <v>0</v>
      </c>
      <c r="E24470">
        <v>14.506849315068491</v>
      </c>
      <c r="F24470" t="s">
        <v>22</v>
      </c>
    </row>
    <row r="24471" spans="1:6" x14ac:dyDescent="0.45">
      <c r="A24471" t="s">
        <v>80</v>
      </c>
      <c r="B24471">
        <v>2017</v>
      </c>
      <c r="C24471" t="s">
        <v>15</v>
      </c>
      <c r="D24471" t="s">
        <v>1</v>
      </c>
      <c r="E24471">
        <v>52.804931506849307</v>
      </c>
      <c r="F24471" t="s">
        <v>22</v>
      </c>
    </row>
    <row r="24472" spans="1:6" x14ac:dyDescent="0.45">
      <c r="A24472" t="s">
        <v>80</v>
      </c>
      <c r="B24472">
        <v>2017</v>
      </c>
      <c r="C24472" t="s">
        <v>15</v>
      </c>
      <c r="D24472" t="s">
        <v>2</v>
      </c>
      <c r="E24472">
        <v>20.019452054794517</v>
      </c>
      <c r="F24472" t="s">
        <v>22</v>
      </c>
    </row>
    <row r="24473" spans="1:6" x14ac:dyDescent="0.45">
      <c r="A24473" t="s">
        <v>80</v>
      </c>
      <c r="B24473">
        <v>2017</v>
      </c>
      <c r="C24473" t="s">
        <v>15</v>
      </c>
      <c r="D24473" t="s">
        <v>3</v>
      </c>
      <c r="E24473">
        <v>0.38684931506849313</v>
      </c>
      <c r="F24473" t="s">
        <v>22</v>
      </c>
    </row>
    <row r="24474" spans="1:6" x14ac:dyDescent="0.45">
      <c r="A24474" t="s">
        <v>80</v>
      </c>
      <c r="B24474">
        <v>2017</v>
      </c>
      <c r="C24474" t="s">
        <v>15</v>
      </c>
      <c r="D24474" t="s">
        <v>4</v>
      </c>
      <c r="E24474">
        <v>9.6712328767123282E-2</v>
      </c>
      <c r="F24474" t="s">
        <v>22</v>
      </c>
    </row>
    <row r="24475" spans="1:6" x14ac:dyDescent="0.45">
      <c r="A24475" t="s">
        <v>80</v>
      </c>
      <c r="B24475">
        <v>2017</v>
      </c>
      <c r="C24475" t="s">
        <v>5</v>
      </c>
      <c r="D24475" t="s">
        <v>5</v>
      </c>
      <c r="E24475">
        <v>87.814794520547935</v>
      </c>
      <c r="F24475" t="s">
        <v>22</v>
      </c>
    </row>
    <row r="24476" spans="1:6" x14ac:dyDescent="0.45">
      <c r="A24476" t="s">
        <v>80</v>
      </c>
      <c r="B24476">
        <v>2017</v>
      </c>
      <c r="C24476" t="s">
        <v>16</v>
      </c>
      <c r="D24476" t="s">
        <v>6</v>
      </c>
      <c r="E24476">
        <v>0.38684931506849313</v>
      </c>
      <c r="F24476" t="s">
        <v>22</v>
      </c>
    </row>
    <row r="24477" spans="1:6" x14ac:dyDescent="0.45">
      <c r="A24477" t="s">
        <v>80</v>
      </c>
      <c r="B24477">
        <v>2017</v>
      </c>
      <c r="C24477" t="s">
        <v>16</v>
      </c>
      <c r="D24477" t="s">
        <v>7</v>
      </c>
      <c r="E24477">
        <v>0</v>
      </c>
      <c r="F24477" t="s">
        <v>22</v>
      </c>
    </row>
    <row r="24478" spans="1:6" x14ac:dyDescent="0.45">
      <c r="A24478" t="s">
        <v>80</v>
      </c>
      <c r="B24478">
        <v>2017</v>
      </c>
      <c r="C24478" t="s">
        <v>17</v>
      </c>
      <c r="D24478" t="s">
        <v>8</v>
      </c>
      <c r="E24478">
        <v>0.77369863013698625</v>
      </c>
      <c r="F24478" t="s">
        <v>22</v>
      </c>
    </row>
    <row r="24479" spans="1:6" x14ac:dyDescent="0.45">
      <c r="A24479" t="s">
        <v>80</v>
      </c>
      <c r="B24479">
        <v>2017</v>
      </c>
      <c r="C24479" t="s">
        <v>18</v>
      </c>
      <c r="D24479" t="s">
        <v>9</v>
      </c>
      <c r="E24479">
        <v>87.33123287671232</v>
      </c>
      <c r="F24479" t="s">
        <v>22</v>
      </c>
    </row>
    <row r="24480" spans="1:6" x14ac:dyDescent="0.45">
      <c r="A24480" t="s">
        <v>80</v>
      </c>
      <c r="B24480">
        <v>2017</v>
      </c>
      <c r="C24480" t="s">
        <v>18</v>
      </c>
      <c r="D24480" t="s">
        <v>10</v>
      </c>
      <c r="E24480">
        <v>0</v>
      </c>
      <c r="F24480" t="s">
        <v>22</v>
      </c>
    </row>
    <row r="24481" spans="1:6" x14ac:dyDescent="0.45">
      <c r="A24481" t="s">
        <v>80</v>
      </c>
      <c r="B24481">
        <v>2017</v>
      </c>
      <c r="C24481" t="s">
        <v>18</v>
      </c>
      <c r="D24481" t="s">
        <v>19</v>
      </c>
      <c r="E24481">
        <v>0</v>
      </c>
      <c r="F24481" t="s">
        <v>23</v>
      </c>
    </row>
    <row r="24482" spans="1:6" x14ac:dyDescent="0.45">
      <c r="A24482" t="s">
        <v>80</v>
      </c>
      <c r="B24482">
        <v>2018</v>
      </c>
      <c r="C24482" t="s">
        <v>15</v>
      </c>
      <c r="D24482" t="s">
        <v>0</v>
      </c>
      <c r="E24482">
        <v>14.313424657534243</v>
      </c>
      <c r="F24482" t="s">
        <v>22</v>
      </c>
    </row>
    <row r="24483" spans="1:6" x14ac:dyDescent="0.45">
      <c r="A24483" t="s">
        <v>80</v>
      </c>
      <c r="B24483">
        <v>2018</v>
      </c>
      <c r="C24483" t="s">
        <v>15</v>
      </c>
      <c r="D24483" t="s">
        <v>1</v>
      </c>
      <c r="E24483">
        <v>54.932602739726029</v>
      </c>
      <c r="F24483" t="s">
        <v>22</v>
      </c>
    </row>
    <row r="24484" spans="1:6" x14ac:dyDescent="0.45">
      <c r="A24484" t="s">
        <v>80</v>
      </c>
      <c r="B24484">
        <v>2018</v>
      </c>
      <c r="C24484" t="s">
        <v>15</v>
      </c>
      <c r="D24484" t="s">
        <v>2</v>
      </c>
      <c r="E24484">
        <v>16.247671232876712</v>
      </c>
      <c r="F24484" t="s">
        <v>22</v>
      </c>
    </row>
    <row r="24485" spans="1:6" x14ac:dyDescent="0.45">
      <c r="A24485" t="s">
        <v>80</v>
      </c>
      <c r="B24485">
        <v>2018</v>
      </c>
      <c r="C24485" t="s">
        <v>15</v>
      </c>
      <c r="D24485" t="s">
        <v>3</v>
      </c>
      <c r="E24485">
        <v>0.38684931506849313</v>
      </c>
      <c r="F24485" t="s">
        <v>22</v>
      </c>
    </row>
    <row r="24486" spans="1:6" x14ac:dyDescent="0.45">
      <c r="A24486" t="s">
        <v>80</v>
      </c>
      <c r="B24486">
        <v>2018</v>
      </c>
      <c r="C24486" t="s">
        <v>15</v>
      </c>
      <c r="D24486" t="s">
        <v>4</v>
      </c>
      <c r="E24486">
        <v>9.6712328767123282E-2</v>
      </c>
      <c r="F24486" t="s">
        <v>22</v>
      </c>
    </row>
    <row r="24487" spans="1:6" x14ac:dyDescent="0.45">
      <c r="A24487" t="s">
        <v>80</v>
      </c>
      <c r="B24487">
        <v>2018</v>
      </c>
      <c r="C24487" t="s">
        <v>5</v>
      </c>
      <c r="D24487" t="s">
        <v>5</v>
      </c>
      <c r="E24487">
        <v>85.977260273972604</v>
      </c>
      <c r="F24487" t="s">
        <v>22</v>
      </c>
    </row>
    <row r="24488" spans="1:6" x14ac:dyDescent="0.45">
      <c r="A24488" t="s">
        <v>80</v>
      </c>
      <c r="B24488">
        <v>2018</v>
      </c>
      <c r="C24488" t="s">
        <v>16</v>
      </c>
      <c r="D24488" t="s">
        <v>6</v>
      </c>
      <c r="E24488">
        <v>1.063835616438356</v>
      </c>
      <c r="F24488" t="s">
        <v>22</v>
      </c>
    </row>
    <row r="24489" spans="1:6" x14ac:dyDescent="0.45">
      <c r="A24489" t="s">
        <v>80</v>
      </c>
      <c r="B24489">
        <v>2018</v>
      </c>
      <c r="C24489" t="s">
        <v>16</v>
      </c>
      <c r="D24489" t="s">
        <v>7</v>
      </c>
      <c r="E24489">
        <v>0</v>
      </c>
      <c r="F24489" t="s">
        <v>22</v>
      </c>
    </row>
    <row r="24490" spans="1:6" x14ac:dyDescent="0.45">
      <c r="A24490" t="s">
        <v>80</v>
      </c>
      <c r="B24490">
        <v>2018</v>
      </c>
      <c r="C24490" t="s">
        <v>17</v>
      </c>
      <c r="D24490" t="s">
        <v>8</v>
      </c>
      <c r="E24490">
        <v>1.5473972602739725</v>
      </c>
      <c r="F24490" t="s">
        <v>22</v>
      </c>
    </row>
    <row r="24491" spans="1:6" x14ac:dyDescent="0.45">
      <c r="A24491" t="s">
        <v>80</v>
      </c>
      <c r="B24491">
        <v>2018</v>
      </c>
      <c r="C24491" t="s">
        <v>18</v>
      </c>
      <c r="D24491" t="s">
        <v>9</v>
      </c>
      <c r="E24491">
        <v>85.590410958904101</v>
      </c>
      <c r="F24491" t="s">
        <v>22</v>
      </c>
    </row>
    <row r="24492" spans="1:6" x14ac:dyDescent="0.45">
      <c r="A24492" t="s">
        <v>80</v>
      </c>
      <c r="B24492">
        <v>2018</v>
      </c>
      <c r="C24492" t="s">
        <v>18</v>
      </c>
      <c r="D24492" t="s">
        <v>10</v>
      </c>
      <c r="E24492">
        <v>0</v>
      </c>
      <c r="F24492" t="s">
        <v>22</v>
      </c>
    </row>
    <row r="24493" spans="1:6" x14ac:dyDescent="0.45">
      <c r="A24493" t="s">
        <v>80</v>
      </c>
      <c r="B24493">
        <v>2018</v>
      </c>
      <c r="C24493" t="s">
        <v>18</v>
      </c>
      <c r="D24493" t="s">
        <v>19</v>
      </c>
      <c r="E24493">
        <v>0</v>
      </c>
      <c r="F24493" t="s">
        <v>23</v>
      </c>
    </row>
    <row r="24494" spans="1:6" x14ac:dyDescent="0.45">
      <c r="A24494" t="s">
        <v>80</v>
      </c>
      <c r="B24494">
        <v>2019</v>
      </c>
      <c r="C24494" t="s">
        <v>15</v>
      </c>
      <c r="D24494" t="s">
        <v>0</v>
      </c>
      <c r="E24494">
        <v>16.344383561643834</v>
      </c>
      <c r="F24494" t="s">
        <v>22</v>
      </c>
    </row>
    <row r="24495" spans="1:6" x14ac:dyDescent="0.45">
      <c r="A24495" t="s">
        <v>80</v>
      </c>
      <c r="B24495">
        <v>2019</v>
      </c>
      <c r="C24495" t="s">
        <v>15</v>
      </c>
      <c r="D24495" t="s">
        <v>1</v>
      </c>
      <c r="E24495">
        <v>54.352328767123289</v>
      </c>
      <c r="F24495" t="s">
        <v>22</v>
      </c>
    </row>
    <row r="24496" spans="1:6" x14ac:dyDescent="0.45">
      <c r="A24496" t="s">
        <v>80</v>
      </c>
      <c r="B24496">
        <v>2019</v>
      </c>
      <c r="C24496" t="s">
        <v>15</v>
      </c>
      <c r="D24496" t="s">
        <v>2</v>
      </c>
      <c r="E24496">
        <v>16.054246575342468</v>
      </c>
      <c r="F24496" t="s">
        <v>22</v>
      </c>
    </row>
    <row r="24497" spans="1:6" x14ac:dyDescent="0.45">
      <c r="A24497" t="s">
        <v>80</v>
      </c>
      <c r="B24497">
        <v>2019</v>
      </c>
      <c r="C24497" t="s">
        <v>15</v>
      </c>
      <c r="D24497" t="s">
        <v>3</v>
      </c>
      <c r="E24497">
        <v>0.48356164383561651</v>
      </c>
      <c r="F24497" t="s">
        <v>22</v>
      </c>
    </row>
    <row r="24498" spans="1:6" x14ac:dyDescent="0.45">
      <c r="A24498" t="s">
        <v>80</v>
      </c>
      <c r="B24498">
        <v>2019</v>
      </c>
      <c r="C24498" t="s">
        <v>15</v>
      </c>
      <c r="D24498" t="s">
        <v>4</v>
      </c>
      <c r="E24498">
        <v>9.6712328767123282E-2</v>
      </c>
      <c r="F24498" t="s">
        <v>22</v>
      </c>
    </row>
    <row r="24499" spans="1:6" x14ac:dyDescent="0.45">
      <c r="A24499" t="s">
        <v>80</v>
      </c>
      <c r="B24499">
        <v>2019</v>
      </c>
      <c r="C24499" t="s">
        <v>5</v>
      </c>
      <c r="D24499" t="s">
        <v>5</v>
      </c>
      <c r="E24499">
        <v>87.33123287671232</v>
      </c>
      <c r="F24499" t="s">
        <v>22</v>
      </c>
    </row>
    <row r="24500" spans="1:6" x14ac:dyDescent="0.45">
      <c r="A24500" t="s">
        <v>80</v>
      </c>
      <c r="B24500">
        <v>2019</v>
      </c>
      <c r="C24500" t="s">
        <v>16</v>
      </c>
      <c r="D24500" t="s">
        <v>6</v>
      </c>
      <c r="E24500">
        <v>0.19342465753424656</v>
      </c>
      <c r="F24500" t="s">
        <v>22</v>
      </c>
    </row>
    <row r="24501" spans="1:6" x14ac:dyDescent="0.45">
      <c r="A24501" t="s">
        <v>80</v>
      </c>
      <c r="B24501">
        <v>2019</v>
      </c>
      <c r="C24501" t="s">
        <v>16</v>
      </c>
      <c r="D24501" t="s">
        <v>7</v>
      </c>
      <c r="E24501">
        <v>0</v>
      </c>
      <c r="F24501" t="s">
        <v>22</v>
      </c>
    </row>
    <row r="24502" spans="1:6" x14ac:dyDescent="0.45">
      <c r="A24502" t="s">
        <v>80</v>
      </c>
      <c r="B24502">
        <v>2019</v>
      </c>
      <c r="C24502" t="s">
        <v>17</v>
      </c>
      <c r="D24502" t="s">
        <v>8</v>
      </c>
      <c r="E24502">
        <v>0.67698630136986293</v>
      </c>
      <c r="F24502" t="s">
        <v>22</v>
      </c>
    </row>
    <row r="24503" spans="1:6" x14ac:dyDescent="0.45">
      <c r="A24503" t="s">
        <v>80</v>
      </c>
      <c r="B24503">
        <v>2019</v>
      </c>
      <c r="C24503" t="s">
        <v>18</v>
      </c>
      <c r="D24503" t="s">
        <v>9</v>
      </c>
      <c r="E24503">
        <v>87</v>
      </c>
      <c r="F24503" t="s">
        <v>22</v>
      </c>
    </row>
    <row r="24504" spans="1:6" x14ac:dyDescent="0.45">
      <c r="A24504" t="s">
        <v>80</v>
      </c>
      <c r="B24504">
        <v>2019</v>
      </c>
      <c r="C24504" t="s">
        <v>18</v>
      </c>
      <c r="D24504" t="s">
        <v>10</v>
      </c>
      <c r="E24504">
        <v>0</v>
      </c>
      <c r="F24504" t="s">
        <v>22</v>
      </c>
    </row>
    <row r="24505" spans="1:6" x14ac:dyDescent="0.45">
      <c r="A24505" t="s">
        <v>80</v>
      </c>
      <c r="B24505">
        <v>2019</v>
      </c>
      <c r="C24505" t="s">
        <v>18</v>
      </c>
      <c r="D24505" t="s">
        <v>19</v>
      </c>
      <c r="E24505">
        <v>0</v>
      </c>
      <c r="F24505" t="s">
        <v>23</v>
      </c>
    </row>
    <row r="24506" spans="1:6" x14ac:dyDescent="0.45">
      <c r="A24506" t="s">
        <v>80</v>
      </c>
      <c r="B24506">
        <v>2020</v>
      </c>
      <c r="C24506" t="s">
        <v>15</v>
      </c>
      <c r="D24506" t="s">
        <v>0</v>
      </c>
      <c r="E24506">
        <v>17.842896174863384</v>
      </c>
      <c r="F24506" t="s">
        <v>22</v>
      </c>
    </row>
    <row r="24507" spans="1:6" x14ac:dyDescent="0.45">
      <c r="A24507" t="s">
        <v>80</v>
      </c>
      <c r="B24507">
        <v>2020</v>
      </c>
      <c r="C24507" t="s">
        <v>15</v>
      </c>
      <c r="D24507" t="s">
        <v>1</v>
      </c>
      <c r="E24507">
        <v>53.625136612021848</v>
      </c>
      <c r="F24507" t="s">
        <v>22</v>
      </c>
    </row>
    <row r="24508" spans="1:6" x14ac:dyDescent="0.45">
      <c r="A24508" t="s">
        <v>80</v>
      </c>
      <c r="B24508">
        <v>2020</v>
      </c>
      <c r="C24508" t="s">
        <v>15</v>
      </c>
      <c r="D24508" t="s">
        <v>2</v>
      </c>
      <c r="E24508">
        <v>15.238797814207652</v>
      </c>
      <c r="F24508" t="s">
        <v>22</v>
      </c>
    </row>
    <row r="24509" spans="1:6" x14ac:dyDescent="0.45">
      <c r="A24509" t="s">
        <v>80</v>
      </c>
      <c r="B24509">
        <v>2020</v>
      </c>
      <c r="C24509" t="s">
        <v>15</v>
      </c>
      <c r="D24509" t="s">
        <v>3</v>
      </c>
      <c r="E24509">
        <v>0.3857923497267759</v>
      </c>
      <c r="F24509" t="s">
        <v>22</v>
      </c>
    </row>
    <row r="24510" spans="1:6" x14ac:dyDescent="0.45">
      <c r="A24510" t="s">
        <v>80</v>
      </c>
      <c r="B24510">
        <v>2020</v>
      </c>
      <c r="C24510" t="s">
        <v>15</v>
      </c>
      <c r="D24510" t="s">
        <v>4</v>
      </c>
      <c r="E24510">
        <v>9.6448087431693988E-2</v>
      </c>
      <c r="F24510" t="s">
        <v>22</v>
      </c>
    </row>
    <row r="24511" spans="1:6" x14ac:dyDescent="0.45">
      <c r="A24511" t="s">
        <v>80</v>
      </c>
      <c r="B24511">
        <v>2020</v>
      </c>
      <c r="C24511" t="s">
        <v>5</v>
      </c>
      <c r="D24511" t="s">
        <v>5</v>
      </c>
      <c r="E24511">
        <v>87.189071038251356</v>
      </c>
      <c r="F24511" t="s">
        <v>22</v>
      </c>
    </row>
    <row r="24512" spans="1:6" x14ac:dyDescent="0.45">
      <c r="A24512" t="s">
        <v>80</v>
      </c>
      <c r="B24512">
        <v>2020</v>
      </c>
      <c r="C24512" t="s">
        <v>16</v>
      </c>
      <c r="D24512" t="s">
        <v>6</v>
      </c>
      <c r="E24512">
        <v>0</v>
      </c>
      <c r="F24512" t="s">
        <v>22</v>
      </c>
    </row>
    <row r="24513" spans="1:6" x14ac:dyDescent="0.45">
      <c r="A24513" t="s">
        <v>80</v>
      </c>
      <c r="B24513">
        <v>2020</v>
      </c>
      <c r="C24513" t="s">
        <v>16</v>
      </c>
      <c r="D24513" t="s">
        <v>7</v>
      </c>
      <c r="E24513">
        <v>0</v>
      </c>
      <c r="F24513" t="s">
        <v>22</v>
      </c>
    </row>
    <row r="24514" spans="1:6" x14ac:dyDescent="0.45">
      <c r="A24514" t="s">
        <v>80</v>
      </c>
      <c r="B24514">
        <v>2020</v>
      </c>
      <c r="C24514" t="s">
        <v>17</v>
      </c>
      <c r="D24514" t="s">
        <v>8</v>
      </c>
      <c r="E24514">
        <v>0.48224043715846993</v>
      </c>
      <c r="F24514" t="s">
        <v>22</v>
      </c>
    </row>
    <row r="24515" spans="1:6" x14ac:dyDescent="0.45">
      <c r="A24515" t="s">
        <v>80</v>
      </c>
      <c r="B24515">
        <v>2020</v>
      </c>
      <c r="C24515" t="s">
        <v>18</v>
      </c>
      <c r="D24515" t="s">
        <v>9</v>
      </c>
      <c r="E24515">
        <v>87</v>
      </c>
      <c r="F24515" t="s">
        <v>22</v>
      </c>
    </row>
    <row r="24516" spans="1:6" x14ac:dyDescent="0.45">
      <c r="A24516" t="s">
        <v>80</v>
      </c>
      <c r="B24516">
        <v>2020</v>
      </c>
      <c r="C24516" t="s">
        <v>18</v>
      </c>
      <c r="D24516" t="s">
        <v>10</v>
      </c>
      <c r="E24516">
        <v>0</v>
      </c>
      <c r="F24516" t="s">
        <v>22</v>
      </c>
    </row>
    <row r="24517" spans="1:6" x14ac:dyDescent="0.45">
      <c r="A24517" t="s">
        <v>80</v>
      </c>
      <c r="B24517">
        <v>2020</v>
      </c>
      <c r="C24517" t="s">
        <v>18</v>
      </c>
      <c r="D24517" t="s">
        <v>19</v>
      </c>
      <c r="E24517">
        <v>0</v>
      </c>
      <c r="F24517" t="s">
        <v>23</v>
      </c>
    </row>
    <row r="24518" spans="1:6" x14ac:dyDescent="0.45">
      <c r="A24518" t="s">
        <v>80</v>
      </c>
      <c r="B24518">
        <v>2021</v>
      </c>
      <c r="C24518" t="s">
        <v>15</v>
      </c>
      <c r="D24518" t="s">
        <v>0</v>
      </c>
      <c r="E24518">
        <v>18.085205479452053</v>
      </c>
      <c r="F24518" t="s">
        <v>22</v>
      </c>
    </row>
    <row r="24519" spans="1:6" x14ac:dyDescent="0.45">
      <c r="A24519" t="s">
        <v>80</v>
      </c>
      <c r="B24519">
        <v>2021</v>
      </c>
      <c r="C24519" t="s">
        <v>15</v>
      </c>
      <c r="D24519" t="s">
        <v>1</v>
      </c>
      <c r="E24519">
        <v>57.350410958904106</v>
      </c>
      <c r="F24519" t="s">
        <v>22</v>
      </c>
    </row>
    <row r="24520" spans="1:6" x14ac:dyDescent="0.45">
      <c r="A24520" t="s">
        <v>80</v>
      </c>
      <c r="B24520">
        <v>2021</v>
      </c>
      <c r="C24520" t="s">
        <v>15</v>
      </c>
      <c r="D24520" t="s">
        <v>2</v>
      </c>
      <c r="E24520">
        <v>15.957534246575342</v>
      </c>
      <c r="F24520" t="s">
        <v>22</v>
      </c>
    </row>
    <row r="24521" spans="1:6" x14ac:dyDescent="0.45">
      <c r="A24521" t="s">
        <v>80</v>
      </c>
      <c r="B24521">
        <v>2021</v>
      </c>
      <c r="C24521" t="s">
        <v>15</v>
      </c>
      <c r="D24521" t="s">
        <v>3</v>
      </c>
      <c r="E24521">
        <v>0.58027397260273972</v>
      </c>
      <c r="F24521" t="s">
        <v>22</v>
      </c>
    </row>
    <row r="24522" spans="1:6" x14ac:dyDescent="0.45">
      <c r="A24522" t="s">
        <v>80</v>
      </c>
      <c r="B24522">
        <v>2021</v>
      </c>
      <c r="C24522" t="s">
        <v>15</v>
      </c>
      <c r="D24522" t="s">
        <v>4</v>
      </c>
      <c r="E24522">
        <v>9.6712328767123282E-2</v>
      </c>
      <c r="F24522" t="s">
        <v>22</v>
      </c>
    </row>
    <row r="24523" spans="1:6" x14ac:dyDescent="0.45">
      <c r="A24523" t="s">
        <v>80</v>
      </c>
      <c r="B24523">
        <v>2021</v>
      </c>
      <c r="C24523" t="s">
        <v>5</v>
      </c>
      <c r="D24523" t="s">
        <v>5</v>
      </c>
      <c r="E24523">
        <v>92.070136986301364</v>
      </c>
      <c r="F24523" t="s">
        <v>22</v>
      </c>
    </row>
    <row r="24524" spans="1:6" x14ac:dyDescent="0.45">
      <c r="A24524" t="s">
        <v>80</v>
      </c>
      <c r="B24524">
        <v>2021</v>
      </c>
      <c r="C24524" t="s">
        <v>16</v>
      </c>
      <c r="D24524" t="s">
        <v>6</v>
      </c>
      <c r="E24524">
        <v>0</v>
      </c>
      <c r="F24524" t="s">
        <v>22</v>
      </c>
    </row>
    <row r="24525" spans="1:6" x14ac:dyDescent="0.45">
      <c r="A24525" t="s">
        <v>80</v>
      </c>
      <c r="B24525">
        <v>2021</v>
      </c>
      <c r="C24525" t="s">
        <v>16</v>
      </c>
      <c r="D24525" t="s">
        <v>7</v>
      </c>
      <c r="E24525">
        <v>0</v>
      </c>
      <c r="F24525" t="s">
        <v>22</v>
      </c>
    </row>
    <row r="24526" spans="1:6" x14ac:dyDescent="0.45">
      <c r="A24526" t="s">
        <v>80</v>
      </c>
      <c r="B24526">
        <v>2021</v>
      </c>
      <c r="C24526" t="s">
        <v>17</v>
      </c>
      <c r="D24526" t="s">
        <v>8</v>
      </c>
      <c r="E24526">
        <v>0.48356164383561651</v>
      </c>
      <c r="F24526" t="s">
        <v>22</v>
      </c>
    </row>
    <row r="24527" spans="1:6" x14ac:dyDescent="0.45">
      <c r="A24527" t="s">
        <v>80</v>
      </c>
      <c r="B24527">
        <v>2021</v>
      </c>
      <c r="C24527" t="s">
        <v>18</v>
      </c>
      <c r="D24527" t="s">
        <v>9</v>
      </c>
      <c r="E24527">
        <v>91.586575342465764</v>
      </c>
      <c r="F24527" t="s">
        <v>22</v>
      </c>
    </row>
    <row r="24528" spans="1:6" x14ac:dyDescent="0.45">
      <c r="A24528" t="s">
        <v>80</v>
      </c>
      <c r="B24528">
        <v>2021</v>
      </c>
      <c r="C24528" t="s">
        <v>18</v>
      </c>
      <c r="D24528" t="s">
        <v>10</v>
      </c>
      <c r="E24528">
        <v>0</v>
      </c>
      <c r="F24528" t="s">
        <v>22</v>
      </c>
    </row>
    <row r="24529" spans="1:6" x14ac:dyDescent="0.45">
      <c r="A24529" t="s">
        <v>80</v>
      </c>
      <c r="B24529">
        <v>2021</v>
      </c>
      <c r="C24529" t="s">
        <v>18</v>
      </c>
      <c r="D24529" t="s">
        <v>19</v>
      </c>
      <c r="E24529">
        <v>0</v>
      </c>
      <c r="F24529" t="s">
        <v>23</v>
      </c>
    </row>
    <row r="24530" spans="1:6" x14ac:dyDescent="0.45">
      <c r="A24530" t="s">
        <v>80</v>
      </c>
      <c r="B24530">
        <v>2022</v>
      </c>
      <c r="C24530" t="s">
        <v>15</v>
      </c>
      <c r="D24530" t="s">
        <v>0</v>
      </c>
      <c r="E24530">
        <v>15.183835616438357</v>
      </c>
      <c r="F24530" t="s">
        <v>22</v>
      </c>
    </row>
    <row r="24531" spans="1:6" x14ac:dyDescent="0.45">
      <c r="A24531" t="s">
        <v>80</v>
      </c>
      <c r="B24531">
        <v>2022</v>
      </c>
      <c r="C24531" t="s">
        <v>15</v>
      </c>
      <c r="D24531" t="s">
        <v>1</v>
      </c>
      <c r="E24531">
        <v>48.356164383561634</v>
      </c>
      <c r="F24531" t="s">
        <v>22</v>
      </c>
    </row>
    <row r="24532" spans="1:6" x14ac:dyDescent="0.45">
      <c r="A24532" t="s">
        <v>80</v>
      </c>
      <c r="B24532">
        <v>2022</v>
      </c>
      <c r="C24532" t="s">
        <v>15</v>
      </c>
      <c r="D24532" t="s">
        <v>2</v>
      </c>
      <c r="E24532">
        <v>17.601643835616436</v>
      </c>
      <c r="F24532" t="s">
        <v>22</v>
      </c>
    </row>
    <row r="24533" spans="1:6" x14ac:dyDescent="0.45">
      <c r="A24533" t="s">
        <v>80</v>
      </c>
      <c r="B24533">
        <v>2022</v>
      </c>
      <c r="C24533" t="s">
        <v>15</v>
      </c>
      <c r="D24533" t="s">
        <v>3</v>
      </c>
      <c r="E24533">
        <v>0.58027397260273972</v>
      </c>
      <c r="F24533" t="s">
        <v>22</v>
      </c>
    </row>
    <row r="24534" spans="1:6" x14ac:dyDescent="0.45">
      <c r="A24534" t="s">
        <v>80</v>
      </c>
      <c r="B24534">
        <v>2022</v>
      </c>
      <c r="C24534" t="s">
        <v>15</v>
      </c>
      <c r="D24534" t="s">
        <v>4</v>
      </c>
      <c r="E24534">
        <v>9.6712328767123282E-2</v>
      </c>
      <c r="F24534" t="s">
        <v>22</v>
      </c>
    </row>
    <row r="24535" spans="1:6" x14ac:dyDescent="0.45">
      <c r="A24535" t="s">
        <v>80</v>
      </c>
      <c r="B24535">
        <v>2022</v>
      </c>
      <c r="C24535" t="s">
        <v>5</v>
      </c>
      <c r="D24535" t="s">
        <v>5</v>
      </c>
      <c r="E24535">
        <v>81.8186301369863</v>
      </c>
      <c r="F24535" t="s">
        <v>22</v>
      </c>
    </row>
    <row r="24536" spans="1:6" x14ac:dyDescent="0.45">
      <c r="A24536" t="s">
        <v>80</v>
      </c>
      <c r="B24536">
        <v>2022</v>
      </c>
      <c r="C24536" t="s">
        <v>16</v>
      </c>
      <c r="D24536" t="s">
        <v>6</v>
      </c>
      <c r="E24536">
        <v>0</v>
      </c>
      <c r="F24536" t="s">
        <v>22</v>
      </c>
    </row>
    <row r="24537" spans="1:6" x14ac:dyDescent="0.45">
      <c r="A24537" t="s">
        <v>80</v>
      </c>
      <c r="B24537">
        <v>2022</v>
      </c>
      <c r="C24537" t="s">
        <v>16</v>
      </c>
      <c r="D24537" t="s">
        <v>7</v>
      </c>
      <c r="E24537">
        <v>0</v>
      </c>
      <c r="F24537" t="s">
        <v>22</v>
      </c>
    </row>
    <row r="24538" spans="1:6" x14ac:dyDescent="0.45">
      <c r="A24538" t="s">
        <v>80</v>
      </c>
      <c r="B24538">
        <v>2022</v>
      </c>
      <c r="C24538" t="s">
        <v>17</v>
      </c>
      <c r="D24538" t="s">
        <v>8</v>
      </c>
      <c r="E24538">
        <v>0.38684931506849313</v>
      </c>
      <c r="F24538" t="s">
        <v>22</v>
      </c>
    </row>
    <row r="24539" spans="1:6" x14ac:dyDescent="0.45">
      <c r="A24539" t="s">
        <v>80</v>
      </c>
      <c r="B24539">
        <v>2022</v>
      </c>
      <c r="C24539" t="s">
        <v>18</v>
      </c>
      <c r="D24539" t="s">
        <v>9</v>
      </c>
      <c r="E24539">
        <v>81.431780821917812</v>
      </c>
      <c r="F24539" t="s">
        <v>22</v>
      </c>
    </row>
    <row r="24540" spans="1:6" x14ac:dyDescent="0.45">
      <c r="A24540" t="s">
        <v>80</v>
      </c>
      <c r="B24540">
        <v>2022</v>
      </c>
      <c r="C24540" t="s">
        <v>18</v>
      </c>
      <c r="D24540" t="s">
        <v>10</v>
      </c>
      <c r="E24540">
        <v>0</v>
      </c>
      <c r="F24540" t="s">
        <v>22</v>
      </c>
    </row>
    <row r="24541" spans="1:6" x14ac:dyDescent="0.45">
      <c r="A24541" t="s">
        <v>80</v>
      </c>
      <c r="B24541">
        <v>2022</v>
      </c>
      <c r="C24541" t="s">
        <v>18</v>
      </c>
      <c r="D24541" t="s">
        <v>19</v>
      </c>
      <c r="E24541">
        <v>0</v>
      </c>
      <c r="F24541" t="s">
        <v>23</v>
      </c>
    </row>
    <row r="24542" spans="1:6" x14ac:dyDescent="0.45">
      <c r="A24542" t="s">
        <v>80</v>
      </c>
      <c r="B24542">
        <v>2023</v>
      </c>
      <c r="C24542" t="s">
        <v>15</v>
      </c>
      <c r="D24542" t="s">
        <v>0</v>
      </c>
      <c r="E24542">
        <v>15.034694720901999</v>
      </c>
      <c r="F24542" t="s">
        <v>22</v>
      </c>
    </row>
    <row r="24543" spans="1:6" x14ac:dyDescent="0.45">
      <c r="A24543" t="s">
        <v>80</v>
      </c>
      <c r="B24543">
        <v>2023</v>
      </c>
      <c r="C24543" t="s">
        <v>15</v>
      </c>
      <c r="D24543" t="s">
        <v>1</v>
      </c>
      <c r="E24543">
        <v>47.035448146981899</v>
      </c>
      <c r="F24543" t="s">
        <v>22</v>
      </c>
    </row>
    <row r="24544" spans="1:6" x14ac:dyDescent="0.45">
      <c r="A24544" t="s">
        <v>80</v>
      </c>
      <c r="B24544">
        <v>2023</v>
      </c>
      <c r="C24544" t="s">
        <v>15</v>
      </c>
      <c r="D24544" t="s">
        <v>2</v>
      </c>
      <c r="E24544">
        <v>15.510527579860208</v>
      </c>
      <c r="F24544" t="s">
        <v>22</v>
      </c>
    </row>
    <row r="24545" spans="1:6" x14ac:dyDescent="0.45">
      <c r="A24545" t="s">
        <v>80</v>
      </c>
      <c r="B24545">
        <v>2023</v>
      </c>
      <c r="C24545" t="s">
        <v>15</v>
      </c>
      <c r="D24545" t="s">
        <v>3</v>
      </c>
      <c r="E24545">
        <v>0.65958144073535163</v>
      </c>
      <c r="F24545" t="s">
        <v>22</v>
      </c>
    </row>
    <row r="24546" spans="1:6" x14ac:dyDescent="0.45">
      <c r="A24546" t="s">
        <v>80</v>
      </c>
      <c r="B24546">
        <v>2023</v>
      </c>
      <c r="C24546" t="s">
        <v>15</v>
      </c>
      <c r="D24546" t="s">
        <v>4</v>
      </c>
      <c r="E24546">
        <v>9.671247355689612E-2</v>
      </c>
      <c r="F24546" t="s">
        <v>22</v>
      </c>
    </row>
    <row r="24547" spans="1:6" x14ac:dyDescent="0.45">
      <c r="A24547" t="s">
        <v>80</v>
      </c>
      <c r="B24547">
        <v>2023</v>
      </c>
      <c r="C24547" t="s">
        <v>5</v>
      </c>
      <c r="D24547" t="s">
        <v>5</v>
      </c>
      <c r="E24547">
        <v>78.336964362036355</v>
      </c>
      <c r="F24547" t="s">
        <v>22</v>
      </c>
    </row>
    <row r="24548" spans="1:6" x14ac:dyDescent="0.45">
      <c r="A24548" t="s">
        <v>80</v>
      </c>
      <c r="B24548">
        <v>2023</v>
      </c>
      <c r="C24548" t="s">
        <v>16</v>
      </c>
      <c r="D24548" t="s">
        <v>6</v>
      </c>
      <c r="E24548">
        <v>0</v>
      </c>
      <c r="F24548" t="s">
        <v>22</v>
      </c>
    </row>
    <row r="24549" spans="1:6" x14ac:dyDescent="0.45">
      <c r="A24549" t="s">
        <v>80</v>
      </c>
      <c r="B24549">
        <v>2023</v>
      </c>
      <c r="C24549" t="s">
        <v>16</v>
      </c>
      <c r="D24549" t="s">
        <v>7</v>
      </c>
      <c r="E24549">
        <v>0</v>
      </c>
      <c r="F24549" t="s">
        <v>22</v>
      </c>
    </row>
    <row r="24550" spans="1:6" x14ac:dyDescent="0.45">
      <c r="A24550" t="s">
        <v>80</v>
      </c>
      <c r="B24550">
        <v>2023</v>
      </c>
      <c r="C24550" t="s">
        <v>17</v>
      </c>
      <c r="D24550" t="s">
        <v>8</v>
      </c>
      <c r="E24550">
        <v>0.38684931506849313</v>
      </c>
      <c r="F24550" t="s">
        <v>22</v>
      </c>
    </row>
    <row r="24551" spans="1:6" x14ac:dyDescent="0.45">
      <c r="A24551" t="s">
        <v>80</v>
      </c>
      <c r="B24551">
        <v>2023</v>
      </c>
      <c r="C24551" t="s">
        <v>18</v>
      </c>
      <c r="D24551" t="s">
        <v>9</v>
      </c>
      <c r="E24551">
        <v>77.950115046967866</v>
      </c>
      <c r="F24551" t="s">
        <v>22</v>
      </c>
    </row>
    <row r="24552" spans="1:6" x14ac:dyDescent="0.45">
      <c r="A24552" t="s">
        <v>80</v>
      </c>
      <c r="B24552">
        <v>2023</v>
      </c>
      <c r="C24552" t="s">
        <v>18</v>
      </c>
      <c r="D24552" t="s">
        <v>10</v>
      </c>
      <c r="E24552">
        <v>0</v>
      </c>
      <c r="F24552" t="s">
        <v>22</v>
      </c>
    </row>
    <row r="24553" spans="1:6" x14ac:dyDescent="0.45">
      <c r="A24553" t="s">
        <v>80</v>
      </c>
      <c r="B24553">
        <v>2023</v>
      </c>
      <c r="C24553" t="s">
        <v>18</v>
      </c>
      <c r="D24553" t="s">
        <v>19</v>
      </c>
      <c r="E24553">
        <v>0</v>
      </c>
      <c r="F24553" t="s">
        <v>23</v>
      </c>
    </row>
    <row r="24554" spans="1:6" x14ac:dyDescent="0.45">
      <c r="A24554" t="s">
        <v>80</v>
      </c>
      <c r="B24554">
        <v>2024</v>
      </c>
      <c r="C24554" t="s">
        <v>15</v>
      </c>
      <c r="D24554" t="s">
        <v>0</v>
      </c>
      <c r="E24554">
        <v>17.3311191060717</v>
      </c>
      <c r="F24554" t="s">
        <v>22</v>
      </c>
    </row>
    <row r="24555" spans="1:6" x14ac:dyDescent="0.45">
      <c r="A24555" t="s">
        <v>80</v>
      </c>
      <c r="B24555">
        <v>2024</v>
      </c>
      <c r="C24555" t="s">
        <v>15</v>
      </c>
      <c r="D24555" t="s">
        <v>1</v>
      </c>
      <c r="E24555">
        <v>51.454399056790599</v>
      </c>
      <c r="F24555" t="s">
        <v>22</v>
      </c>
    </row>
    <row r="24556" spans="1:6" x14ac:dyDescent="0.45">
      <c r="A24556" t="s">
        <v>80</v>
      </c>
      <c r="B24556">
        <v>2024</v>
      </c>
      <c r="C24556" t="s">
        <v>15</v>
      </c>
      <c r="D24556" t="s">
        <v>2</v>
      </c>
      <c r="E24556">
        <v>15.37676170673287</v>
      </c>
      <c r="F24556" t="s">
        <v>22</v>
      </c>
    </row>
    <row r="24557" spans="1:6" x14ac:dyDescent="0.45">
      <c r="A24557" t="s">
        <v>80</v>
      </c>
      <c r="B24557">
        <v>2024</v>
      </c>
      <c r="C24557" t="s">
        <v>15</v>
      </c>
      <c r="D24557" t="s">
        <v>3</v>
      </c>
      <c r="E24557">
        <v>0.75011671797035773</v>
      </c>
      <c r="F24557" t="s">
        <v>22</v>
      </c>
    </row>
    <row r="24558" spans="1:6" x14ac:dyDescent="0.45">
      <c r="A24558" t="s">
        <v>80</v>
      </c>
      <c r="B24558">
        <v>2024</v>
      </c>
      <c r="C24558" t="s">
        <v>15</v>
      </c>
      <c r="D24558" t="s">
        <v>4</v>
      </c>
      <c r="E24558">
        <v>9.6712647304883631E-2</v>
      </c>
      <c r="F24558" t="s">
        <v>22</v>
      </c>
    </row>
    <row r="24559" spans="1:6" x14ac:dyDescent="0.45">
      <c r="A24559" t="s">
        <v>80</v>
      </c>
      <c r="B24559">
        <v>2024</v>
      </c>
      <c r="C24559" t="s">
        <v>5</v>
      </c>
      <c r="D24559" t="s">
        <v>5</v>
      </c>
      <c r="E24559">
        <v>85.009109234870394</v>
      </c>
      <c r="F24559" t="s">
        <v>22</v>
      </c>
    </row>
    <row r="24560" spans="1:6" x14ac:dyDescent="0.45">
      <c r="A24560" t="s">
        <v>80</v>
      </c>
      <c r="B24560">
        <v>2024</v>
      </c>
      <c r="C24560" t="s">
        <v>16</v>
      </c>
      <c r="D24560" t="s">
        <v>6</v>
      </c>
      <c r="E24560">
        <v>0</v>
      </c>
      <c r="F24560" t="s">
        <v>22</v>
      </c>
    </row>
    <row r="24561" spans="1:6" x14ac:dyDescent="0.45">
      <c r="A24561" t="s">
        <v>80</v>
      </c>
      <c r="B24561">
        <v>2024</v>
      </c>
      <c r="C24561" t="s">
        <v>16</v>
      </c>
      <c r="D24561" t="s">
        <v>7</v>
      </c>
      <c r="E24561">
        <v>0</v>
      </c>
      <c r="F24561" t="s">
        <v>22</v>
      </c>
    </row>
    <row r="24562" spans="1:6" x14ac:dyDescent="0.45">
      <c r="A24562" t="s">
        <v>80</v>
      </c>
      <c r="B24562">
        <v>2024</v>
      </c>
      <c r="C24562" t="s">
        <v>17</v>
      </c>
      <c r="D24562" t="s">
        <v>8</v>
      </c>
      <c r="E24562">
        <v>0.1</v>
      </c>
      <c r="F24562" t="s">
        <v>22</v>
      </c>
    </row>
    <row r="24563" spans="1:6" x14ac:dyDescent="0.45">
      <c r="A24563" t="s">
        <v>80</v>
      </c>
      <c r="B24563">
        <v>2024</v>
      </c>
      <c r="C24563" t="s">
        <v>18</v>
      </c>
      <c r="D24563" t="s">
        <v>9</v>
      </c>
      <c r="E24563">
        <v>84.909109234870414</v>
      </c>
      <c r="F24563" t="s">
        <v>22</v>
      </c>
    </row>
    <row r="24564" spans="1:6" x14ac:dyDescent="0.45">
      <c r="A24564" t="s">
        <v>80</v>
      </c>
      <c r="B24564">
        <v>2024</v>
      </c>
      <c r="C24564" t="s">
        <v>18</v>
      </c>
      <c r="D24564" t="s">
        <v>10</v>
      </c>
      <c r="E24564">
        <v>0</v>
      </c>
      <c r="F24564" t="s">
        <v>22</v>
      </c>
    </row>
    <row r="24565" spans="1:6" x14ac:dyDescent="0.45">
      <c r="A24565" t="s">
        <v>80</v>
      </c>
      <c r="B24565">
        <v>2024</v>
      </c>
      <c r="C24565" t="s">
        <v>18</v>
      </c>
      <c r="D24565" t="s">
        <v>19</v>
      </c>
      <c r="E24565">
        <v>0</v>
      </c>
      <c r="F24565" t="s">
        <v>23</v>
      </c>
    </row>
    <row r="24566" spans="1:6" x14ac:dyDescent="0.45">
      <c r="A24566" t="s">
        <v>80</v>
      </c>
      <c r="B24566">
        <v>2025</v>
      </c>
      <c r="C24566" t="s">
        <v>15</v>
      </c>
      <c r="D24566" t="s">
        <v>0</v>
      </c>
      <c r="E24566">
        <v>17.554008846340704</v>
      </c>
      <c r="F24566" t="s">
        <v>22</v>
      </c>
    </row>
    <row r="24567" spans="1:6" x14ac:dyDescent="0.45">
      <c r="A24567" t="s">
        <v>80</v>
      </c>
      <c r="B24567">
        <v>2025</v>
      </c>
      <c r="C24567" t="s">
        <v>15</v>
      </c>
      <c r="D24567" t="s">
        <v>1</v>
      </c>
      <c r="E24567">
        <v>51.103449322764241</v>
      </c>
      <c r="F24567" t="s">
        <v>22</v>
      </c>
    </row>
    <row r="24568" spans="1:6" x14ac:dyDescent="0.45">
      <c r="A24568" t="s">
        <v>80</v>
      </c>
      <c r="B24568">
        <v>2025</v>
      </c>
      <c r="C24568" t="s">
        <v>15</v>
      </c>
      <c r="D24568" t="s">
        <v>2</v>
      </c>
      <c r="E24568">
        <v>15.290576012854102</v>
      </c>
      <c r="F24568" t="s">
        <v>22</v>
      </c>
    </row>
    <row r="24569" spans="1:6" x14ac:dyDescent="0.45">
      <c r="A24569" t="s">
        <v>80</v>
      </c>
      <c r="B24569">
        <v>2025</v>
      </c>
      <c r="C24569" t="s">
        <v>15</v>
      </c>
      <c r="D24569" t="s">
        <v>3</v>
      </c>
      <c r="E24569">
        <v>0.83650885492822613</v>
      </c>
      <c r="F24569" t="s">
        <v>22</v>
      </c>
    </row>
    <row r="24570" spans="1:6" x14ac:dyDescent="0.45">
      <c r="A24570" t="s">
        <v>80</v>
      </c>
      <c r="B24570">
        <v>2025</v>
      </c>
      <c r="C24570" t="s">
        <v>15</v>
      </c>
      <c r="D24570" t="s">
        <v>4</v>
      </c>
      <c r="E24570">
        <v>9.6712855802843237E-2</v>
      </c>
      <c r="F24570" t="s">
        <v>22</v>
      </c>
    </row>
    <row r="24571" spans="1:6" x14ac:dyDescent="0.45">
      <c r="A24571" t="s">
        <v>80</v>
      </c>
      <c r="B24571">
        <v>2025</v>
      </c>
      <c r="C24571" t="s">
        <v>5</v>
      </c>
      <c r="D24571" t="s">
        <v>5</v>
      </c>
      <c r="E24571">
        <v>84.88125589269012</v>
      </c>
      <c r="F24571" t="s">
        <v>22</v>
      </c>
    </row>
    <row r="24572" spans="1:6" x14ac:dyDescent="0.45">
      <c r="A24572" t="s">
        <v>80</v>
      </c>
      <c r="B24572">
        <v>2025</v>
      </c>
      <c r="C24572" t="s">
        <v>16</v>
      </c>
      <c r="D24572" t="s">
        <v>6</v>
      </c>
      <c r="E24572">
        <v>0</v>
      </c>
      <c r="F24572" t="s">
        <v>22</v>
      </c>
    </row>
    <row r="24573" spans="1:6" x14ac:dyDescent="0.45">
      <c r="A24573" t="s">
        <v>80</v>
      </c>
      <c r="B24573">
        <v>2025</v>
      </c>
      <c r="C24573" t="s">
        <v>16</v>
      </c>
      <c r="D24573" t="s">
        <v>7</v>
      </c>
      <c r="E24573">
        <v>0</v>
      </c>
      <c r="F24573" t="s">
        <v>22</v>
      </c>
    </row>
    <row r="24574" spans="1:6" x14ac:dyDescent="0.45">
      <c r="A24574" t="s">
        <v>80</v>
      </c>
      <c r="B24574">
        <v>2025</v>
      </c>
      <c r="C24574" t="s">
        <v>17</v>
      </c>
      <c r="D24574" t="s">
        <v>8</v>
      </c>
      <c r="E24574">
        <v>0</v>
      </c>
      <c r="F24574" t="s">
        <v>22</v>
      </c>
    </row>
    <row r="24575" spans="1:6" x14ac:dyDescent="0.45">
      <c r="A24575" t="s">
        <v>80</v>
      </c>
      <c r="B24575">
        <v>2025</v>
      </c>
      <c r="C24575" t="s">
        <v>18</v>
      </c>
      <c r="D24575" t="s">
        <v>9</v>
      </c>
      <c r="E24575">
        <v>84.88125589269012</v>
      </c>
      <c r="F24575" t="s">
        <v>22</v>
      </c>
    </row>
    <row r="24576" spans="1:6" x14ac:dyDescent="0.45">
      <c r="A24576" t="s">
        <v>80</v>
      </c>
      <c r="B24576">
        <v>2025</v>
      </c>
      <c r="C24576" t="s">
        <v>18</v>
      </c>
      <c r="D24576" t="s">
        <v>10</v>
      </c>
      <c r="E24576">
        <v>0</v>
      </c>
      <c r="F24576" t="s">
        <v>22</v>
      </c>
    </row>
    <row r="24577" spans="1:6" x14ac:dyDescent="0.45">
      <c r="A24577" t="s">
        <v>80</v>
      </c>
      <c r="B24577">
        <v>2025</v>
      </c>
      <c r="C24577" t="s">
        <v>18</v>
      </c>
      <c r="D24577" t="s">
        <v>19</v>
      </c>
      <c r="E24577">
        <v>0</v>
      </c>
      <c r="F24577" t="s">
        <v>23</v>
      </c>
    </row>
    <row r="24578" spans="1:6" x14ac:dyDescent="0.45">
      <c r="A24578" t="s">
        <v>80</v>
      </c>
      <c r="B24578">
        <v>2026</v>
      </c>
      <c r="C24578" t="s">
        <v>15</v>
      </c>
      <c r="D24578" t="s">
        <v>0</v>
      </c>
      <c r="E24578">
        <v>17.395713143441011</v>
      </c>
      <c r="F24578" t="s">
        <v>22</v>
      </c>
    </row>
    <row r="24579" spans="1:6" x14ac:dyDescent="0.45">
      <c r="A24579" t="s">
        <v>80</v>
      </c>
      <c r="B24579">
        <v>2026</v>
      </c>
      <c r="C24579" t="s">
        <v>15</v>
      </c>
      <c r="D24579" t="s">
        <v>1</v>
      </c>
      <c r="E24579">
        <v>52.053973480167656</v>
      </c>
      <c r="F24579" t="s">
        <v>22</v>
      </c>
    </row>
    <row r="24580" spans="1:6" x14ac:dyDescent="0.45">
      <c r="A24580" t="s">
        <v>80</v>
      </c>
      <c r="B24580">
        <v>2026</v>
      </c>
      <c r="C24580" t="s">
        <v>15</v>
      </c>
      <c r="D24580" t="s">
        <v>2</v>
      </c>
      <c r="E24580">
        <v>15.443481772982643</v>
      </c>
      <c r="F24580" t="s">
        <v>22</v>
      </c>
    </row>
    <row r="24581" spans="1:6" x14ac:dyDescent="0.45">
      <c r="A24581" t="s">
        <v>80</v>
      </c>
      <c r="B24581">
        <v>2026</v>
      </c>
      <c r="C24581" t="s">
        <v>15</v>
      </c>
      <c r="D24581" t="s">
        <v>3</v>
      </c>
      <c r="E24581">
        <v>0.86327713828592934</v>
      </c>
      <c r="F24581" t="s">
        <v>22</v>
      </c>
    </row>
    <row r="24582" spans="1:6" x14ac:dyDescent="0.45">
      <c r="A24582" t="s">
        <v>80</v>
      </c>
      <c r="B24582">
        <v>2026</v>
      </c>
      <c r="C24582" t="s">
        <v>15</v>
      </c>
      <c r="D24582" t="s">
        <v>4</v>
      </c>
      <c r="E24582">
        <v>9.6712855802843237E-2</v>
      </c>
      <c r="F24582" t="s">
        <v>22</v>
      </c>
    </row>
    <row r="24583" spans="1:6" x14ac:dyDescent="0.45">
      <c r="A24583" t="s">
        <v>80</v>
      </c>
      <c r="B24583">
        <v>2026</v>
      </c>
      <c r="C24583" t="s">
        <v>5</v>
      </c>
      <c r="D24583" t="s">
        <v>5</v>
      </c>
      <c r="E24583">
        <v>85.853158390680079</v>
      </c>
      <c r="F24583" t="s">
        <v>22</v>
      </c>
    </row>
    <row r="24584" spans="1:6" x14ac:dyDescent="0.45">
      <c r="A24584" t="s">
        <v>80</v>
      </c>
      <c r="B24584">
        <v>2026</v>
      </c>
      <c r="C24584" t="s">
        <v>16</v>
      </c>
      <c r="D24584" t="s">
        <v>6</v>
      </c>
      <c r="E24584">
        <v>0</v>
      </c>
      <c r="F24584" t="s">
        <v>22</v>
      </c>
    </row>
    <row r="24585" spans="1:6" x14ac:dyDescent="0.45">
      <c r="A24585" t="s">
        <v>80</v>
      </c>
      <c r="B24585">
        <v>2026</v>
      </c>
      <c r="C24585" t="s">
        <v>16</v>
      </c>
      <c r="D24585" t="s">
        <v>7</v>
      </c>
      <c r="E24585">
        <v>0</v>
      </c>
      <c r="F24585" t="s">
        <v>22</v>
      </c>
    </row>
    <row r="24586" spans="1:6" x14ac:dyDescent="0.45">
      <c r="A24586" t="s">
        <v>80</v>
      </c>
      <c r="B24586">
        <v>2026</v>
      </c>
      <c r="C24586" t="s">
        <v>17</v>
      </c>
      <c r="D24586" t="s">
        <v>8</v>
      </c>
      <c r="E24586">
        <v>0</v>
      </c>
      <c r="F24586" t="s">
        <v>22</v>
      </c>
    </row>
    <row r="24587" spans="1:6" x14ac:dyDescent="0.45">
      <c r="A24587" t="s">
        <v>80</v>
      </c>
      <c r="B24587">
        <v>2026</v>
      </c>
      <c r="C24587" t="s">
        <v>18</v>
      </c>
      <c r="D24587" t="s">
        <v>9</v>
      </c>
      <c r="E24587">
        <v>85.853158390680079</v>
      </c>
      <c r="F24587" t="s">
        <v>22</v>
      </c>
    </row>
    <row r="24588" spans="1:6" x14ac:dyDescent="0.45">
      <c r="A24588" t="s">
        <v>80</v>
      </c>
      <c r="B24588">
        <v>2026</v>
      </c>
      <c r="C24588" t="s">
        <v>18</v>
      </c>
      <c r="D24588" t="s">
        <v>10</v>
      </c>
      <c r="E24588">
        <v>0</v>
      </c>
      <c r="F24588" t="s">
        <v>22</v>
      </c>
    </row>
    <row r="24589" spans="1:6" x14ac:dyDescent="0.45">
      <c r="A24589" t="s">
        <v>80</v>
      </c>
      <c r="B24589">
        <v>2026</v>
      </c>
      <c r="C24589" t="s">
        <v>18</v>
      </c>
      <c r="D24589" t="s">
        <v>19</v>
      </c>
      <c r="E24589">
        <v>0</v>
      </c>
      <c r="F24589" t="s">
        <v>23</v>
      </c>
    </row>
    <row r="24590" spans="1:6" x14ac:dyDescent="0.45">
      <c r="A24590" t="s">
        <v>80</v>
      </c>
      <c r="B24590">
        <v>2027</v>
      </c>
      <c r="C24590" t="s">
        <v>15</v>
      </c>
      <c r="D24590" t="s">
        <v>0</v>
      </c>
      <c r="E24590">
        <v>17.238844893938197</v>
      </c>
      <c r="F24590" t="s">
        <v>22</v>
      </c>
    </row>
    <row r="24591" spans="1:6" x14ac:dyDescent="0.45">
      <c r="A24591" t="s">
        <v>80</v>
      </c>
      <c r="B24591">
        <v>2027</v>
      </c>
      <c r="C24591" t="s">
        <v>15</v>
      </c>
      <c r="D24591" t="s">
        <v>1</v>
      </c>
      <c r="E24591">
        <v>53.022177386898768</v>
      </c>
      <c r="F24591" t="s">
        <v>22</v>
      </c>
    </row>
    <row r="24592" spans="1:6" x14ac:dyDescent="0.45">
      <c r="A24592" t="s">
        <v>80</v>
      </c>
      <c r="B24592">
        <v>2027</v>
      </c>
      <c r="C24592" t="s">
        <v>15</v>
      </c>
      <c r="D24592" t="s">
        <v>2</v>
      </c>
      <c r="E24592">
        <v>15.597916590712472</v>
      </c>
      <c r="F24592" t="s">
        <v>22</v>
      </c>
    </row>
    <row r="24593" spans="1:6" x14ac:dyDescent="0.45">
      <c r="A24593" t="s">
        <v>80</v>
      </c>
      <c r="B24593">
        <v>2027</v>
      </c>
      <c r="C24593" t="s">
        <v>15</v>
      </c>
      <c r="D24593" t="s">
        <v>3</v>
      </c>
      <c r="E24593">
        <v>0.890902006711079</v>
      </c>
      <c r="F24593" t="s">
        <v>22</v>
      </c>
    </row>
    <row r="24594" spans="1:6" x14ac:dyDescent="0.45">
      <c r="A24594" t="s">
        <v>80</v>
      </c>
      <c r="B24594">
        <v>2027</v>
      </c>
      <c r="C24594" t="s">
        <v>15</v>
      </c>
      <c r="D24594" t="s">
        <v>4</v>
      </c>
      <c r="E24594">
        <v>9.6712855802843237E-2</v>
      </c>
      <c r="F24594" t="s">
        <v>22</v>
      </c>
    </row>
    <row r="24595" spans="1:6" x14ac:dyDescent="0.45">
      <c r="A24595" t="s">
        <v>80</v>
      </c>
      <c r="B24595">
        <v>2027</v>
      </c>
      <c r="C24595" t="s">
        <v>5</v>
      </c>
      <c r="D24595" t="s">
        <v>5</v>
      </c>
      <c r="E24595">
        <v>86.846553734063363</v>
      </c>
      <c r="F24595" t="s">
        <v>22</v>
      </c>
    </row>
    <row r="24596" spans="1:6" x14ac:dyDescent="0.45">
      <c r="A24596" t="s">
        <v>80</v>
      </c>
      <c r="B24596">
        <v>2027</v>
      </c>
      <c r="C24596" t="s">
        <v>16</v>
      </c>
      <c r="D24596" t="s">
        <v>6</v>
      </c>
      <c r="E24596">
        <v>0</v>
      </c>
      <c r="F24596" t="s">
        <v>22</v>
      </c>
    </row>
    <row r="24597" spans="1:6" x14ac:dyDescent="0.45">
      <c r="A24597" t="s">
        <v>80</v>
      </c>
      <c r="B24597">
        <v>2027</v>
      </c>
      <c r="C24597" t="s">
        <v>16</v>
      </c>
      <c r="D24597" t="s">
        <v>7</v>
      </c>
      <c r="E24597">
        <v>0</v>
      </c>
      <c r="F24597" t="s">
        <v>22</v>
      </c>
    </row>
    <row r="24598" spans="1:6" x14ac:dyDescent="0.45">
      <c r="A24598" t="s">
        <v>80</v>
      </c>
      <c r="B24598">
        <v>2027</v>
      </c>
      <c r="C24598" t="s">
        <v>17</v>
      </c>
      <c r="D24598" t="s">
        <v>8</v>
      </c>
      <c r="E24598">
        <v>0</v>
      </c>
      <c r="F24598" t="s">
        <v>22</v>
      </c>
    </row>
    <row r="24599" spans="1:6" x14ac:dyDescent="0.45">
      <c r="A24599" t="s">
        <v>80</v>
      </c>
      <c r="B24599">
        <v>2027</v>
      </c>
      <c r="C24599" t="s">
        <v>18</v>
      </c>
      <c r="D24599" t="s">
        <v>9</v>
      </c>
      <c r="E24599">
        <v>86.846553734063363</v>
      </c>
      <c r="F24599" t="s">
        <v>22</v>
      </c>
    </row>
    <row r="24600" spans="1:6" x14ac:dyDescent="0.45">
      <c r="A24600" t="s">
        <v>80</v>
      </c>
      <c r="B24600">
        <v>2027</v>
      </c>
      <c r="C24600" t="s">
        <v>18</v>
      </c>
      <c r="D24600" t="s">
        <v>10</v>
      </c>
      <c r="E24600">
        <v>0</v>
      </c>
      <c r="F24600" t="s">
        <v>22</v>
      </c>
    </row>
    <row r="24601" spans="1:6" x14ac:dyDescent="0.45">
      <c r="A24601" t="s">
        <v>80</v>
      </c>
      <c r="B24601">
        <v>2027</v>
      </c>
      <c r="C24601" t="s">
        <v>18</v>
      </c>
      <c r="D24601" t="s">
        <v>19</v>
      </c>
      <c r="E24601">
        <v>0</v>
      </c>
      <c r="F24601" t="s">
        <v>23</v>
      </c>
    </row>
    <row r="24602" spans="1:6" x14ac:dyDescent="0.45">
      <c r="A24602" t="s">
        <v>80</v>
      </c>
      <c r="B24602">
        <v>2028</v>
      </c>
      <c r="C24602" t="s">
        <v>15</v>
      </c>
      <c r="D24602" t="s">
        <v>0</v>
      </c>
      <c r="E24602">
        <v>17.083391225573802</v>
      </c>
      <c r="F24602" t="s">
        <v>22</v>
      </c>
    </row>
    <row r="24603" spans="1:6" x14ac:dyDescent="0.45">
      <c r="A24603" t="s">
        <v>80</v>
      </c>
      <c r="B24603">
        <v>2028</v>
      </c>
      <c r="C24603" t="s">
        <v>15</v>
      </c>
      <c r="D24603" t="s">
        <v>1</v>
      </c>
      <c r="E24603">
        <v>54.008389886295085</v>
      </c>
      <c r="F24603" t="s">
        <v>22</v>
      </c>
    </row>
    <row r="24604" spans="1:6" x14ac:dyDescent="0.45">
      <c r="A24604" t="s">
        <v>80</v>
      </c>
      <c r="B24604">
        <v>2028</v>
      </c>
      <c r="C24604" t="s">
        <v>15</v>
      </c>
      <c r="D24604" t="s">
        <v>2</v>
      </c>
      <c r="E24604">
        <v>15.753895756619595</v>
      </c>
      <c r="F24604" t="s">
        <v>22</v>
      </c>
    </row>
    <row r="24605" spans="1:6" x14ac:dyDescent="0.45">
      <c r="A24605" t="s">
        <v>80</v>
      </c>
      <c r="B24605">
        <v>2028</v>
      </c>
      <c r="C24605" t="s">
        <v>15</v>
      </c>
      <c r="D24605" t="s">
        <v>3</v>
      </c>
      <c r="E24605">
        <v>0.9194108709258334</v>
      </c>
      <c r="F24605" t="s">
        <v>22</v>
      </c>
    </row>
    <row r="24606" spans="1:6" x14ac:dyDescent="0.45">
      <c r="A24606" t="s">
        <v>80</v>
      </c>
      <c r="B24606">
        <v>2028</v>
      </c>
      <c r="C24606" t="s">
        <v>15</v>
      </c>
      <c r="D24606" t="s">
        <v>4</v>
      </c>
      <c r="E24606">
        <v>9.6712855802843237E-2</v>
      </c>
      <c r="F24606" t="s">
        <v>22</v>
      </c>
    </row>
    <row r="24607" spans="1:6" x14ac:dyDescent="0.45">
      <c r="A24607" t="s">
        <v>80</v>
      </c>
      <c r="B24607">
        <v>2028</v>
      </c>
      <c r="C24607" t="s">
        <v>5</v>
      </c>
      <c r="D24607" t="s">
        <v>5</v>
      </c>
      <c r="E24607">
        <v>87.861800595217161</v>
      </c>
      <c r="F24607" t="s">
        <v>22</v>
      </c>
    </row>
    <row r="24608" spans="1:6" x14ac:dyDescent="0.45">
      <c r="A24608" t="s">
        <v>80</v>
      </c>
      <c r="B24608">
        <v>2028</v>
      </c>
      <c r="C24608" t="s">
        <v>16</v>
      </c>
      <c r="D24608" t="s">
        <v>6</v>
      </c>
      <c r="E24608">
        <v>0</v>
      </c>
      <c r="F24608" t="s">
        <v>22</v>
      </c>
    </row>
    <row r="24609" spans="1:6" x14ac:dyDescent="0.45">
      <c r="A24609" t="s">
        <v>80</v>
      </c>
      <c r="B24609">
        <v>2028</v>
      </c>
      <c r="C24609" t="s">
        <v>16</v>
      </c>
      <c r="D24609" t="s">
        <v>7</v>
      </c>
      <c r="E24609">
        <v>0</v>
      </c>
      <c r="F24609" t="s">
        <v>22</v>
      </c>
    </row>
    <row r="24610" spans="1:6" x14ac:dyDescent="0.45">
      <c r="A24610" t="s">
        <v>80</v>
      </c>
      <c r="B24610">
        <v>2028</v>
      </c>
      <c r="C24610" t="s">
        <v>17</v>
      </c>
      <c r="D24610" t="s">
        <v>8</v>
      </c>
      <c r="E24610">
        <v>0</v>
      </c>
      <c r="F24610" t="s">
        <v>22</v>
      </c>
    </row>
    <row r="24611" spans="1:6" x14ac:dyDescent="0.45">
      <c r="A24611" t="s">
        <v>80</v>
      </c>
      <c r="B24611">
        <v>2028</v>
      </c>
      <c r="C24611" t="s">
        <v>18</v>
      </c>
      <c r="D24611" t="s">
        <v>9</v>
      </c>
      <c r="E24611">
        <v>87.861800595217161</v>
      </c>
      <c r="F24611" t="s">
        <v>22</v>
      </c>
    </row>
    <row r="24612" spans="1:6" x14ac:dyDescent="0.45">
      <c r="A24612" t="s">
        <v>80</v>
      </c>
      <c r="B24612">
        <v>2028</v>
      </c>
      <c r="C24612" t="s">
        <v>18</v>
      </c>
      <c r="D24612" t="s">
        <v>10</v>
      </c>
      <c r="E24612">
        <v>0</v>
      </c>
      <c r="F24612" t="s">
        <v>22</v>
      </c>
    </row>
    <row r="24613" spans="1:6" x14ac:dyDescent="0.45">
      <c r="A24613" t="s">
        <v>80</v>
      </c>
      <c r="B24613">
        <v>2028</v>
      </c>
      <c r="C24613" t="s">
        <v>18</v>
      </c>
      <c r="D24613" t="s">
        <v>19</v>
      </c>
      <c r="E24613">
        <v>0</v>
      </c>
      <c r="F24613" t="s">
        <v>23</v>
      </c>
    </row>
    <row r="24614" spans="1:6" x14ac:dyDescent="0.45">
      <c r="A24614" t="s">
        <v>80</v>
      </c>
      <c r="B24614">
        <v>2029</v>
      </c>
      <c r="C24614" t="s">
        <v>15</v>
      </c>
      <c r="D24614" t="s">
        <v>0</v>
      </c>
      <c r="E24614">
        <v>16.929339382166742</v>
      </c>
      <c r="F24614" t="s">
        <v>22</v>
      </c>
    </row>
    <row r="24615" spans="1:6" x14ac:dyDescent="0.45">
      <c r="A24615" t="s">
        <v>80</v>
      </c>
      <c r="B24615">
        <v>2029</v>
      </c>
      <c r="C24615" t="s">
        <v>15</v>
      </c>
      <c r="D24615" t="s">
        <v>1</v>
      </c>
      <c r="E24615">
        <v>55.012945938180174</v>
      </c>
      <c r="F24615" t="s">
        <v>22</v>
      </c>
    </row>
    <row r="24616" spans="1:6" x14ac:dyDescent="0.45">
      <c r="A24616" t="s">
        <v>80</v>
      </c>
      <c r="B24616">
        <v>2029</v>
      </c>
      <c r="C24616" t="s">
        <v>15</v>
      </c>
      <c r="D24616" t="s">
        <v>2</v>
      </c>
      <c r="E24616">
        <v>15.911434714185791</v>
      </c>
      <c r="F24616" t="s">
        <v>22</v>
      </c>
    </row>
    <row r="24617" spans="1:6" x14ac:dyDescent="0.45">
      <c r="A24617" t="s">
        <v>80</v>
      </c>
      <c r="B24617">
        <v>2029</v>
      </c>
      <c r="C24617" t="s">
        <v>15</v>
      </c>
      <c r="D24617" t="s">
        <v>3</v>
      </c>
      <c r="E24617">
        <v>0.9488320187954602</v>
      </c>
      <c r="F24617" t="s">
        <v>22</v>
      </c>
    </row>
    <row r="24618" spans="1:6" x14ac:dyDescent="0.45">
      <c r="A24618" t="s">
        <v>80</v>
      </c>
      <c r="B24618">
        <v>2029</v>
      </c>
      <c r="C24618" t="s">
        <v>15</v>
      </c>
      <c r="D24618" t="s">
        <v>4</v>
      </c>
      <c r="E24618">
        <v>9.6712855802843237E-2</v>
      </c>
      <c r="F24618" t="s">
        <v>22</v>
      </c>
    </row>
    <row r="24619" spans="1:6" x14ac:dyDescent="0.45">
      <c r="A24619" t="s">
        <v>80</v>
      </c>
      <c r="B24619">
        <v>2029</v>
      </c>
      <c r="C24619" t="s">
        <v>5</v>
      </c>
      <c r="D24619" t="s">
        <v>5</v>
      </c>
      <c r="E24619">
        <v>88.899264909131006</v>
      </c>
      <c r="F24619" t="s">
        <v>22</v>
      </c>
    </row>
    <row r="24620" spans="1:6" x14ac:dyDescent="0.45">
      <c r="A24620" t="s">
        <v>80</v>
      </c>
      <c r="B24620">
        <v>2029</v>
      </c>
      <c r="C24620" t="s">
        <v>16</v>
      </c>
      <c r="D24620" t="s">
        <v>6</v>
      </c>
      <c r="E24620">
        <v>0</v>
      </c>
      <c r="F24620" t="s">
        <v>22</v>
      </c>
    </row>
    <row r="24621" spans="1:6" x14ac:dyDescent="0.45">
      <c r="A24621" t="s">
        <v>80</v>
      </c>
      <c r="B24621">
        <v>2029</v>
      </c>
      <c r="C24621" t="s">
        <v>16</v>
      </c>
      <c r="D24621" t="s">
        <v>7</v>
      </c>
      <c r="E24621">
        <v>0</v>
      </c>
      <c r="F24621" t="s">
        <v>22</v>
      </c>
    </row>
    <row r="24622" spans="1:6" x14ac:dyDescent="0.45">
      <c r="A24622" t="s">
        <v>80</v>
      </c>
      <c r="B24622">
        <v>2029</v>
      </c>
      <c r="C24622" t="s">
        <v>17</v>
      </c>
      <c r="D24622" t="s">
        <v>8</v>
      </c>
      <c r="E24622">
        <v>0</v>
      </c>
      <c r="F24622" t="s">
        <v>22</v>
      </c>
    </row>
    <row r="24623" spans="1:6" x14ac:dyDescent="0.45">
      <c r="A24623" t="s">
        <v>80</v>
      </c>
      <c r="B24623">
        <v>2029</v>
      </c>
      <c r="C24623" t="s">
        <v>18</v>
      </c>
      <c r="D24623" t="s">
        <v>9</v>
      </c>
      <c r="E24623">
        <v>88.899264909131006</v>
      </c>
      <c r="F24623" t="s">
        <v>22</v>
      </c>
    </row>
    <row r="24624" spans="1:6" x14ac:dyDescent="0.45">
      <c r="A24624" t="s">
        <v>80</v>
      </c>
      <c r="B24624">
        <v>2029</v>
      </c>
      <c r="C24624" t="s">
        <v>18</v>
      </c>
      <c r="D24624" t="s">
        <v>10</v>
      </c>
      <c r="E24624">
        <v>0</v>
      </c>
      <c r="F24624" t="s">
        <v>22</v>
      </c>
    </row>
    <row r="24625" spans="1:6" x14ac:dyDescent="0.45">
      <c r="A24625" t="s">
        <v>80</v>
      </c>
      <c r="B24625">
        <v>2029</v>
      </c>
      <c r="C24625" t="s">
        <v>18</v>
      </c>
      <c r="D24625" t="s">
        <v>19</v>
      </c>
      <c r="E24625">
        <v>0</v>
      </c>
      <c r="F24625" t="s">
        <v>23</v>
      </c>
    </row>
    <row r="24626" spans="1:6" x14ac:dyDescent="0.45">
      <c r="A24626" t="s">
        <v>80</v>
      </c>
      <c r="B24626">
        <v>2030</v>
      </c>
      <c r="C24626" t="s">
        <v>15</v>
      </c>
      <c r="D24626" t="s">
        <v>0</v>
      </c>
      <c r="E24626">
        <v>16.776676722566556</v>
      </c>
      <c r="F24626" t="s">
        <v>22</v>
      </c>
    </row>
    <row r="24627" spans="1:6" x14ac:dyDescent="0.45">
      <c r="A24627" t="s">
        <v>80</v>
      </c>
      <c r="B24627">
        <v>2030</v>
      </c>
      <c r="C24627" t="s">
        <v>15</v>
      </c>
      <c r="D24627" t="s">
        <v>1</v>
      </c>
      <c r="E24627">
        <v>56.036186732630313</v>
      </c>
      <c r="F24627" t="s">
        <v>22</v>
      </c>
    </row>
    <row r="24628" spans="1:6" x14ac:dyDescent="0.45">
      <c r="A24628" t="s">
        <v>80</v>
      </c>
      <c r="B24628">
        <v>2030</v>
      </c>
      <c r="C24628" t="s">
        <v>15</v>
      </c>
      <c r="D24628" t="s">
        <v>2</v>
      </c>
      <c r="E24628">
        <v>16.070549061327647</v>
      </c>
      <c r="F24628" t="s">
        <v>22</v>
      </c>
    </row>
    <row r="24629" spans="1:6" x14ac:dyDescent="0.45">
      <c r="A24629" t="s">
        <v>80</v>
      </c>
      <c r="B24629">
        <v>2030</v>
      </c>
      <c r="C24629" t="s">
        <v>15</v>
      </c>
      <c r="D24629" t="s">
        <v>3</v>
      </c>
      <c r="E24629">
        <v>0.97919464339691509</v>
      </c>
      <c r="F24629" t="s">
        <v>22</v>
      </c>
    </row>
    <row r="24630" spans="1:6" x14ac:dyDescent="0.45">
      <c r="A24630" t="s">
        <v>80</v>
      </c>
      <c r="B24630">
        <v>2030</v>
      </c>
      <c r="C24630" t="s">
        <v>15</v>
      </c>
      <c r="D24630" t="s">
        <v>4</v>
      </c>
      <c r="E24630">
        <v>9.6712855802843237E-2</v>
      </c>
      <c r="F24630" t="s">
        <v>22</v>
      </c>
    </row>
    <row r="24631" spans="1:6" x14ac:dyDescent="0.45">
      <c r="A24631" t="s">
        <v>80</v>
      </c>
      <c r="B24631">
        <v>2030</v>
      </c>
      <c r="C24631" t="s">
        <v>5</v>
      </c>
      <c r="D24631" t="s">
        <v>5</v>
      </c>
      <c r="E24631">
        <v>89.959320015724273</v>
      </c>
      <c r="F24631" t="s">
        <v>22</v>
      </c>
    </row>
    <row r="24632" spans="1:6" x14ac:dyDescent="0.45">
      <c r="A24632" t="s">
        <v>80</v>
      </c>
      <c r="B24632">
        <v>2030</v>
      </c>
      <c r="C24632" t="s">
        <v>16</v>
      </c>
      <c r="D24632" t="s">
        <v>6</v>
      </c>
      <c r="E24632">
        <v>0</v>
      </c>
      <c r="F24632" t="s">
        <v>22</v>
      </c>
    </row>
    <row r="24633" spans="1:6" x14ac:dyDescent="0.45">
      <c r="A24633" t="s">
        <v>80</v>
      </c>
      <c r="B24633">
        <v>2030</v>
      </c>
      <c r="C24633" t="s">
        <v>16</v>
      </c>
      <c r="D24633" t="s">
        <v>7</v>
      </c>
      <c r="E24633">
        <v>0</v>
      </c>
      <c r="F24633" t="s">
        <v>22</v>
      </c>
    </row>
    <row r="24634" spans="1:6" x14ac:dyDescent="0.45">
      <c r="A24634" t="s">
        <v>80</v>
      </c>
      <c r="B24634">
        <v>2030</v>
      </c>
      <c r="C24634" t="s">
        <v>17</v>
      </c>
      <c r="D24634" t="s">
        <v>8</v>
      </c>
      <c r="E24634">
        <v>0</v>
      </c>
      <c r="F24634" t="s">
        <v>22</v>
      </c>
    </row>
    <row r="24635" spans="1:6" x14ac:dyDescent="0.45">
      <c r="A24635" t="s">
        <v>80</v>
      </c>
      <c r="B24635">
        <v>2030</v>
      </c>
      <c r="C24635" t="s">
        <v>18</v>
      </c>
      <c r="D24635" t="s">
        <v>9</v>
      </c>
      <c r="E24635">
        <v>89.959320015724273</v>
      </c>
      <c r="F24635" t="s">
        <v>22</v>
      </c>
    </row>
    <row r="24636" spans="1:6" x14ac:dyDescent="0.45">
      <c r="A24636" t="s">
        <v>80</v>
      </c>
      <c r="B24636">
        <v>2030</v>
      </c>
      <c r="C24636" t="s">
        <v>18</v>
      </c>
      <c r="D24636" t="s">
        <v>10</v>
      </c>
      <c r="E24636">
        <v>0</v>
      </c>
      <c r="F24636" t="s">
        <v>22</v>
      </c>
    </row>
    <row r="24637" spans="1:6" x14ac:dyDescent="0.45">
      <c r="A24637" t="s">
        <v>80</v>
      </c>
      <c r="B24637">
        <v>2030</v>
      </c>
      <c r="C24637" t="s">
        <v>18</v>
      </c>
      <c r="D24637" t="s">
        <v>19</v>
      </c>
      <c r="E24637">
        <v>0</v>
      </c>
      <c r="F24637" t="s">
        <v>23</v>
      </c>
    </row>
    <row r="24638" spans="1:6" x14ac:dyDescent="0.45">
      <c r="A24638" t="s">
        <v>80</v>
      </c>
      <c r="B24638">
        <v>2031</v>
      </c>
      <c r="C24638" t="s">
        <v>15</v>
      </c>
      <c r="D24638" t="s">
        <v>0</v>
      </c>
      <c r="E24638">
        <v>16.267671758715458</v>
      </c>
      <c r="F24638" t="s">
        <v>22</v>
      </c>
    </row>
    <row r="24639" spans="1:6" x14ac:dyDescent="0.45">
      <c r="A24639" t="s">
        <v>80</v>
      </c>
      <c r="B24639">
        <v>2031</v>
      </c>
      <c r="C24639" t="s">
        <v>15</v>
      </c>
      <c r="D24639" t="s">
        <v>1</v>
      </c>
      <c r="E24639">
        <v>54.663300157680872</v>
      </c>
      <c r="F24639" t="s">
        <v>22</v>
      </c>
    </row>
    <row r="24640" spans="1:6" x14ac:dyDescent="0.45">
      <c r="A24640" t="s">
        <v>80</v>
      </c>
      <c r="B24640">
        <v>2031</v>
      </c>
      <c r="C24640" t="s">
        <v>15</v>
      </c>
      <c r="D24640" t="s">
        <v>2</v>
      </c>
      <c r="E24640">
        <v>16.231254551940925</v>
      </c>
      <c r="F24640" t="s">
        <v>22</v>
      </c>
    </row>
    <row r="24641" spans="1:6" x14ac:dyDescent="0.45">
      <c r="A24641" t="s">
        <v>80</v>
      </c>
      <c r="B24641">
        <v>2031</v>
      </c>
      <c r="C24641" t="s">
        <v>15</v>
      </c>
      <c r="D24641" t="s">
        <v>3</v>
      </c>
      <c r="E24641">
        <v>0.99975773090825004</v>
      </c>
      <c r="F24641" t="s">
        <v>22</v>
      </c>
    </row>
    <row r="24642" spans="1:6" x14ac:dyDescent="0.45">
      <c r="A24642" t="s">
        <v>80</v>
      </c>
      <c r="B24642">
        <v>2031</v>
      </c>
      <c r="C24642" t="s">
        <v>15</v>
      </c>
      <c r="D24642" t="s">
        <v>4</v>
      </c>
      <c r="E24642">
        <v>9.6712855802843237E-2</v>
      </c>
      <c r="F24642" t="s">
        <v>22</v>
      </c>
    </row>
    <row r="24643" spans="1:6" x14ac:dyDescent="0.45">
      <c r="A24643" t="s">
        <v>80</v>
      </c>
      <c r="B24643">
        <v>2031</v>
      </c>
      <c r="C24643" t="s">
        <v>5</v>
      </c>
      <c r="D24643" t="s">
        <v>5</v>
      </c>
      <c r="E24643">
        <v>88.258697055048358</v>
      </c>
      <c r="F24643" t="s">
        <v>22</v>
      </c>
    </row>
    <row r="24644" spans="1:6" x14ac:dyDescent="0.45">
      <c r="A24644" t="s">
        <v>80</v>
      </c>
      <c r="B24644">
        <v>2031</v>
      </c>
      <c r="C24644" t="s">
        <v>16</v>
      </c>
      <c r="D24644" t="s">
        <v>6</v>
      </c>
      <c r="E24644">
        <v>0</v>
      </c>
      <c r="F24644" t="s">
        <v>22</v>
      </c>
    </row>
    <row r="24645" spans="1:6" x14ac:dyDescent="0.45">
      <c r="A24645" t="s">
        <v>80</v>
      </c>
      <c r="B24645">
        <v>2031</v>
      </c>
      <c r="C24645" t="s">
        <v>16</v>
      </c>
      <c r="D24645" t="s">
        <v>7</v>
      </c>
      <c r="E24645">
        <v>0</v>
      </c>
      <c r="F24645" t="s">
        <v>22</v>
      </c>
    </row>
    <row r="24646" spans="1:6" x14ac:dyDescent="0.45">
      <c r="A24646" t="s">
        <v>80</v>
      </c>
      <c r="B24646">
        <v>2031</v>
      </c>
      <c r="C24646" t="s">
        <v>17</v>
      </c>
      <c r="D24646" t="s">
        <v>8</v>
      </c>
      <c r="E24646">
        <v>0</v>
      </c>
      <c r="F24646" t="s">
        <v>22</v>
      </c>
    </row>
    <row r="24647" spans="1:6" x14ac:dyDescent="0.45">
      <c r="A24647" t="s">
        <v>80</v>
      </c>
      <c r="B24647">
        <v>2031</v>
      </c>
      <c r="C24647" t="s">
        <v>18</v>
      </c>
      <c r="D24647" t="s">
        <v>9</v>
      </c>
      <c r="E24647">
        <v>88.258697055048358</v>
      </c>
      <c r="F24647" t="s">
        <v>22</v>
      </c>
    </row>
    <row r="24648" spans="1:6" x14ac:dyDescent="0.45">
      <c r="A24648" t="s">
        <v>80</v>
      </c>
      <c r="B24648">
        <v>2031</v>
      </c>
      <c r="C24648" t="s">
        <v>18</v>
      </c>
      <c r="D24648" t="s">
        <v>10</v>
      </c>
      <c r="E24648">
        <v>0</v>
      </c>
      <c r="F24648" t="s">
        <v>22</v>
      </c>
    </row>
    <row r="24649" spans="1:6" x14ac:dyDescent="0.45">
      <c r="A24649" t="s">
        <v>80</v>
      </c>
      <c r="B24649">
        <v>2031</v>
      </c>
      <c r="C24649" t="s">
        <v>18</v>
      </c>
      <c r="D24649" t="s">
        <v>19</v>
      </c>
      <c r="E24649">
        <v>0</v>
      </c>
      <c r="F24649" t="s">
        <v>23</v>
      </c>
    </row>
    <row r="24650" spans="1:6" x14ac:dyDescent="0.45">
      <c r="A24650" t="s">
        <v>80</v>
      </c>
      <c r="B24650">
        <v>2032</v>
      </c>
      <c r="C24650" t="s">
        <v>15</v>
      </c>
      <c r="D24650" t="s">
        <v>0</v>
      </c>
      <c r="E24650">
        <v>15.774110023431586</v>
      </c>
      <c r="F24650" t="s">
        <v>22</v>
      </c>
    </row>
    <row r="24651" spans="1:6" x14ac:dyDescent="0.45">
      <c r="A24651" t="s">
        <v>80</v>
      </c>
      <c r="B24651">
        <v>2032</v>
      </c>
      <c r="C24651" t="s">
        <v>15</v>
      </c>
      <c r="D24651" t="s">
        <v>1</v>
      </c>
      <c r="E24651">
        <v>53.324049303817695</v>
      </c>
      <c r="F24651" t="s">
        <v>22</v>
      </c>
    </row>
    <row r="24652" spans="1:6" x14ac:dyDescent="0.45">
      <c r="A24652" t="s">
        <v>80</v>
      </c>
      <c r="B24652">
        <v>2032</v>
      </c>
      <c r="C24652" t="s">
        <v>15</v>
      </c>
      <c r="D24652" t="s">
        <v>2</v>
      </c>
      <c r="E24652">
        <v>16.393567097460334</v>
      </c>
      <c r="F24652" t="s">
        <v>22</v>
      </c>
    </row>
    <row r="24653" spans="1:6" x14ac:dyDescent="0.45">
      <c r="A24653" t="s">
        <v>80</v>
      </c>
      <c r="B24653">
        <v>2032</v>
      </c>
      <c r="C24653" t="s">
        <v>15</v>
      </c>
      <c r="D24653" t="s">
        <v>3</v>
      </c>
      <c r="E24653">
        <v>1.0207526432573233</v>
      </c>
      <c r="F24653" t="s">
        <v>22</v>
      </c>
    </row>
    <row r="24654" spans="1:6" x14ac:dyDescent="0.45">
      <c r="A24654" t="s">
        <v>80</v>
      </c>
      <c r="B24654">
        <v>2032</v>
      </c>
      <c r="C24654" t="s">
        <v>15</v>
      </c>
      <c r="D24654" t="s">
        <v>4</v>
      </c>
      <c r="E24654">
        <v>9.6712855802843237E-2</v>
      </c>
      <c r="F24654" t="s">
        <v>22</v>
      </c>
    </row>
    <row r="24655" spans="1:6" x14ac:dyDescent="0.45">
      <c r="A24655" t="s">
        <v>80</v>
      </c>
      <c r="B24655">
        <v>2032</v>
      </c>
      <c r="C24655" t="s">
        <v>5</v>
      </c>
      <c r="D24655" t="s">
        <v>5</v>
      </c>
      <c r="E24655">
        <v>86.609191923769785</v>
      </c>
      <c r="F24655" t="s">
        <v>22</v>
      </c>
    </row>
    <row r="24656" spans="1:6" x14ac:dyDescent="0.45">
      <c r="A24656" t="s">
        <v>80</v>
      </c>
      <c r="B24656">
        <v>2032</v>
      </c>
      <c r="C24656" t="s">
        <v>16</v>
      </c>
      <c r="D24656" t="s">
        <v>6</v>
      </c>
      <c r="E24656">
        <v>0</v>
      </c>
      <c r="F24656" t="s">
        <v>22</v>
      </c>
    </row>
    <row r="24657" spans="1:6" x14ac:dyDescent="0.45">
      <c r="A24657" t="s">
        <v>80</v>
      </c>
      <c r="B24657">
        <v>2032</v>
      </c>
      <c r="C24657" t="s">
        <v>16</v>
      </c>
      <c r="D24657" t="s">
        <v>7</v>
      </c>
      <c r="E24657">
        <v>0</v>
      </c>
      <c r="F24657" t="s">
        <v>22</v>
      </c>
    </row>
    <row r="24658" spans="1:6" x14ac:dyDescent="0.45">
      <c r="A24658" t="s">
        <v>80</v>
      </c>
      <c r="B24658">
        <v>2032</v>
      </c>
      <c r="C24658" t="s">
        <v>17</v>
      </c>
      <c r="D24658" t="s">
        <v>8</v>
      </c>
      <c r="E24658">
        <v>0</v>
      </c>
      <c r="F24658" t="s">
        <v>22</v>
      </c>
    </row>
    <row r="24659" spans="1:6" x14ac:dyDescent="0.45">
      <c r="A24659" t="s">
        <v>80</v>
      </c>
      <c r="B24659">
        <v>2032</v>
      </c>
      <c r="C24659" t="s">
        <v>18</v>
      </c>
      <c r="D24659" t="s">
        <v>9</v>
      </c>
      <c r="E24659">
        <v>86.609191923769785</v>
      </c>
      <c r="F24659" t="s">
        <v>22</v>
      </c>
    </row>
    <row r="24660" spans="1:6" x14ac:dyDescent="0.45">
      <c r="A24660" t="s">
        <v>80</v>
      </c>
      <c r="B24660">
        <v>2032</v>
      </c>
      <c r="C24660" t="s">
        <v>18</v>
      </c>
      <c r="D24660" t="s">
        <v>10</v>
      </c>
      <c r="E24660">
        <v>0</v>
      </c>
      <c r="F24660" t="s">
        <v>22</v>
      </c>
    </row>
    <row r="24661" spans="1:6" x14ac:dyDescent="0.45">
      <c r="A24661" t="s">
        <v>80</v>
      </c>
      <c r="B24661">
        <v>2032</v>
      </c>
      <c r="C24661" t="s">
        <v>18</v>
      </c>
      <c r="D24661" t="s">
        <v>19</v>
      </c>
      <c r="E24661">
        <v>0</v>
      </c>
      <c r="F24661" t="s">
        <v>23</v>
      </c>
    </row>
    <row r="24662" spans="1:6" x14ac:dyDescent="0.45">
      <c r="A24662" t="s">
        <v>80</v>
      </c>
      <c r="B24662">
        <v>2033</v>
      </c>
      <c r="C24662" t="s">
        <v>15</v>
      </c>
      <c r="D24662" t="s">
        <v>0</v>
      </c>
      <c r="E24662">
        <v>15.295522968615179</v>
      </c>
      <c r="F24662" t="s">
        <v>22</v>
      </c>
    </row>
    <row r="24663" spans="1:6" x14ac:dyDescent="0.45">
      <c r="A24663" t="s">
        <v>80</v>
      </c>
      <c r="B24663">
        <v>2033</v>
      </c>
      <c r="C24663" t="s">
        <v>15</v>
      </c>
      <c r="D24663" t="s">
        <v>1</v>
      </c>
      <c r="E24663">
        <v>52.017610095874161</v>
      </c>
      <c r="F24663" t="s">
        <v>22</v>
      </c>
    </row>
    <row r="24664" spans="1:6" x14ac:dyDescent="0.45">
      <c r="A24664" t="s">
        <v>80</v>
      </c>
      <c r="B24664">
        <v>2033</v>
      </c>
      <c r="C24664" t="s">
        <v>15</v>
      </c>
      <c r="D24664" t="s">
        <v>2</v>
      </c>
      <c r="E24664">
        <v>16.557502768434937</v>
      </c>
      <c r="F24664" t="s">
        <v>22</v>
      </c>
    </row>
    <row r="24665" spans="1:6" x14ac:dyDescent="0.45">
      <c r="A24665" t="s">
        <v>80</v>
      </c>
      <c r="B24665">
        <v>2033</v>
      </c>
      <c r="C24665" t="s">
        <v>15</v>
      </c>
      <c r="D24665" t="s">
        <v>3</v>
      </c>
      <c r="E24665">
        <v>1.0421884487657267</v>
      </c>
      <c r="F24665" t="s">
        <v>22</v>
      </c>
    </row>
    <row r="24666" spans="1:6" x14ac:dyDescent="0.45">
      <c r="A24666" t="s">
        <v>80</v>
      </c>
      <c r="B24666">
        <v>2033</v>
      </c>
      <c r="C24666" t="s">
        <v>15</v>
      </c>
      <c r="D24666" t="s">
        <v>4</v>
      </c>
      <c r="E24666">
        <v>9.6712855802843237E-2</v>
      </c>
      <c r="F24666" t="s">
        <v>22</v>
      </c>
    </row>
    <row r="24667" spans="1:6" x14ac:dyDescent="0.45">
      <c r="A24667" t="s">
        <v>80</v>
      </c>
      <c r="B24667">
        <v>2033</v>
      </c>
      <c r="C24667" t="s">
        <v>5</v>
      </c>
      <c r="D24667" t="s">
        <v>5</v>
      </c>
      <c r="E24667">
        <v>85.00953713749287</v>
      </c>
      <c r="F24667" t="s">
        <v>22</v>
      </c>
    </row>
    <row r="24668" spans="1:6" x14ac:dyDescent="0.45">
      <c r="A24668" t="s">
        <v>80</v>
      </c>
      <c r="B24668">
        <v>2033</v>
      </c>
      <c r="C24668" t="s">
        <v>16</v>
      </c>
      <c r="D24668" t="s">
        <v>6</v>
      </c>
      <c r="E24668">
        <v>0</v>
      </c>
      <c r="F24668" t="s">
        <v>22</v>
      </c>
    </row>
    <row r="24669" spans="1:6" x14ac:dyDescent="0.45">
      <c r="A24669" t="s">
        <v>80</v>
      </c>
      <c r="B24669">
        <v>2033</v>
      </c>
      <c r="C24669" t="s">
        <v>16</v>
      </c>
      <c r="D24669" t="s">
        <v>7</v>
      </c>
      <c r="E24669">
        <v>0</v>
      </c>
      <c r="F24669" t="s">
        <v>22</v>
      </c>
    </row>
    <row r="24670" spans="1:6" x14ac:dyDescent="0.45">
      <c r="A24670" t="s">
        <v>80</v>
      </c>
      <c r="B24670">
        <v>2033</v>
      </c>
      <c r="C24670" t="s">
        <v>17</v>
      </c>
      <c r="D24670" t="s">
        <v>8</v>
      </c>
      <c r="E24670">
        <v>0</v>
      </c>
      <c r="F24670" t="s">
        <v>22</v>
      </c>
    </row>
    <row r="24671" spans="1:6" x14ac:dyDescent="0.45">
      <c r="A24671" t="s">
        <v>80</v>
      </c>
      <c r="B24671">
        <v>2033</v>
      </c>
      <c r="C24671" t="s">
        <v>18</v>
      </c>
      <c r="D24671" t="s">
        <v>9</v>
      </c>
      <c r="E24671">
        <v>85.00953713749287</v>
      </c>
      <c r="F24671" t="s">
        <v>22</v>
      </c>
    </row>
    <row r="24672" spans="1:6" x14ac:dyDescent="0.45">
      <c r="A24672" t="s">
        <v>80</v>
      </c>
      <c r="B24672">
        <v>2033</v>
      </c>
      <c r="C24672" t="s">
        <v>18</v>
      </c>
      <c r="D24672" t="s">
        <v>10</v>
      </c>
      <c r="E24672">
        <v>0</v>
      </c>
      <c r="F24672" t="s">
        <v>22</v>
      </c>
    </row>
    <row r="24673" spans="1:6" x14ac:dyDescent="0.45">
      <c r="A24673" t="s">
        <v>80</v>
      </c>
      <c r="B24673">
        <v>2033</v>
      </c>
      <c r="C24673" t="s">
        <v>18</v>
      </c>
      <c r="D24673" t="s">
        <v>19</v>
      </c>
      <c r="E24673">
        <v>0</v>
      </c>
      <c r="F24673" t="s">
        <v>23</v>
      </c>
    </row>
    <row r="24674" spans="1:6" x14ac:dyDescent="0.45">
      <c r="A24674" t="s">
        <v>80</v>
      </c>
      <c r="B24674">
        <v>2034</v>
      </c>
      <c r="C24674" t="s">
        <v>15</v>
      </c>
      <c r="D24674" t="s">
        <v>0</v>
      </c>
      <c r="E24674">
        <v>14.83145626193237</v>
      </c>
      <c r="F24674" t="s">
        <v>22</v>
      </c>
    </row>
    <row r="24675" spans="1:6" x14ac:dyDescent="0.45">
      <c r="A24675" t="s">
        <v>80</v>
      </c>
      <c r="B24675">
        <v>2034</v>
      </c>
      <c r="C24675" t="s">
        <v>15</v>
      </c>
      <c r="D24675" t="s">
        <v>1</v>
      </c>
      <c r="E24675">
        <v>50.743178648525245</v>
      </c>
      <c r="F24675" t="s">
        <v>22</v>
      </c>
    </row>
    <row r="24676" spans="1:6" x14ac:dyDescent="0.45">
      <c r="A24676" t="s">
        <v>80</v>
      </c>
      <c r="B24676">
        <v>2034</v>
      </c>
      <c r="C24676" t="s">
        <v>15</v>
      </c>
      <c r="D24676" t="s">
        <v>2</v>
      </c>
      <c r="E24676">
        <v>16.723077796119288</v>
      </c>
      <c r="F24676" t="s">
        <v>22</v>
      </c>
    </row>
    <row r="24677" spans="1:6" x14ac:dyDescent="0.45">
      <c r="A24677" t="s">
        <v>80</v>
      </c>
      <c r="B24677">
        <v>2034</v>
      </c>
      <c r="C24677" t="s">
        <v>15</v>
      </c>
      <c r="D24677" t="s">
        <v>3</v>
      </c>
      <c r="E24677">
        <v>1.0640744061898073</v>
      </c>
      <c r="F24677" t="s">
        <v>22</v>
      </c>
    </row>
    <row r="24678" spans="1:6" x14ac:dyDescent="0.45">
      <c r="A24678" t="s">
        <v>80</v>
      </c>
      <c r="B24678">
        <v>2034</v>
      </c>
      <c r="C24678" t="s">
        <v>15</v>
      </c>
      <c r="D24678" t="s">
        <v>4</v>
      </c>
      <c r="E24678">
        <v>9.6712855802843237E-2</v>
      </c>
      <c r="F24678" t="s">
        <v>22</v>
      </c>
    </row>
    <row r="24679" spans="1:6" x14ac:dyDescent="0.45">
      <c r="A24679" t="s">
        <v>80</v>
      </c>
      <c r="B24679">
        <v>2034</v>
      </c>
      <c r="C24679" t="s">
        <v>5</v>
      </c>
      <c r="D24679" t="s">
        <v>5</v>
      </c>
      <c r="E24679">
        <v>83.458499968569555</v>
      </c>
      <c r="F24679" t="s">
        <v>22</v>
      </c>
    </row>
    <row r="24680" spans="1:6" x14ac:dyDescent="0.45">
      <c r="A24680" t="s">
        <v>80</v>
      </c>
      <c r="B24680">
        <v>2034</v>
      </c>
      <c r="C24680" t="s">
        <v>16</v>
      </c>
      <c r="D24680" t="s">
        <v>6</v>
      </c>
      <c r="E24680">
        <v>0</v>
      </c>
      <c r="F24680" t="s">
        <v>22</v>
      </c>
    </row>
    <row r="24681" spans="1:6" x14ac:dyDescent="0.45">
      <c r="A24681" t="s">
        <v>80</v>
      </c>
      <c r="B24681">
        <v>2034</v>
      </c>
      <c r="C24681" t="s">
        <v>16</v>
      </c>
      <c r="D24681" t="s">
        <v>7</v>
      </c>
      <c r="E24681">
        <v>0</v>
      </c>
      <c r="F24681" t="s">
        <v>22</v>
      </c>
    </row>
    <row r="24682" spans="1:6" x14ac:dyDescent="0.45">
      <c r="A24682" t="s">
        <v>80</v>
      </c>
      <c r="B24682">
        <v>2034</v>
      </c>
      <c r="C24682" t="s">
        <v>17</v>
      </c>
      <c r="D24682" t="s">
        <v>8</v>
      </c>
      <c r="E24682">
        <v>0</v>
      </c>
      <c r="F24682" t="s">
        <v>22</v>
      </c>
    </row>
    <row r="24683" spans="1:6" x14ac:dyDescent="0.45">
      <c r="A24683" t="s">
        <v>80</v>
      </c>
      <c r="B24683">
        <v>2034</v>
      </c>
      <c r="C24683" t="s">
        <v>18</v>
      </c>
      <c r="D24683" t="s">
        <v>9</v>
      </c>
      <c r="E24683">
        <v>83.458499968569555</v>
      </c>
      <c r="F24683" t="s">
        <v>22</v>
      </c>
    </row>
    <row r="24684" spans="1:6" x14ac:dyDescent="0.45">
      <c r="A24684" t="s">
        <v>80</v>
      </c>
      <c r="B24684">
        <v>2034</v>
      </c>
      <c r="C24684" t="s">
        <v>18</v>
      </c>
      <c r="D24684" t="s">
        <v>10</v>
      </c>
      <c r="E24684">
        <v>0</v>
      </c>
      <c r="F24684" t="s">
        <v>22</v>
      </c>
    </row>
    <row r="24685" spans="1:6" x14ac:dyDescent="0.45">
      <c r="A24685" t="s">
        <v>80</v>
      </c>
      <c r="B24685">
        <v>2034</v>
      </c>
      <c r="C24685" t="s">
        <v>18</v>
      </c>
      <c r="D24685" t="s">
        <v>19</v>
      </c>
      <c r="E24685">
        <v>0</v>
      </c>
      <c r="F24685" t="s">
        <v>23</v>
      </c>
    </row>
    <row r="24686" spans="1:6" x14ac:dyDescent="0.45">
      <c r="A24686" t="s">
        <v>80</v>
      </c>
      <c r="B24686">
        <v>2035</v>
      </c>
      <c r="C24686" t="s">
        <v>15</v>
      </c>
      <c r="D24686" t="s">
        <v>0</v>
      </c>
      <c r="E24686">
        <v>14.381469355508321</v>
      </c>
      <c r="F24686" t="s">
        <v>22</v>
      </c>
    </row>
    <row r="24687" spans="1:6" x14ac:dyDescent="0.45">
      <c r="A24687" t="s">
        <v>80</v>
      </c>
      <c r="B24687">
        <v>2035</v>
      </c>
      <c r="C24687" t="s">
        <v>15</v>
      </c>
      <c r="D24687" t="s">
        <v>1</v>
      </c>
      <c r="E24687">
        <v>49.499970771636377</v>
      </c>
      <c r="F24687" t="s">
        <v>22</v>
      </c>
    </row>
    <row r="24688" spans="1:6" x14ac:dyDescent="0.45">
      <c r="A24688" t="s">
        <v>80</v>
      </c>
      <c r="B24688">
        <v>2035</v>
      </c>
      <c r="C24688" t="s">
        <v>15</v>
      </c>
      <c r="D24688" t="s">
        <v>2</v>
      </c>
      <c r="E24688">
        <v>16.890308574080478</v>
      </c>
      <c r="F24688" t="s">
        <v>22</v>
      </c>
    </row>
    <row r="24689" spans="1:6" x14ac:dyDescent="0.45">
      <c r="A24689" t="s">
        <v>80</v>
      </c>
      <c r="B24689">
        <v>2035</v>
      </c>
      <c r="C24689" t="s">
        <v>15</v>
      </c>
      <c r="D24689" t="s">
        <v>3</v>
      </c>
      <c r="E24689">
        <v>1.0864199687197929</v>
      </c>
      <c r="F24689" t="s">
        <v>22</v>
      </c>
    </row>
    <row r="24690" spans="1:6" x14ac:dyDescent="0.45">
      <c r="A24690" t="s">
        <v>80</v>
      </c>
      <c r="B24690">
        <v>2035</v>
      </c>
      <c r="C24690" t="s">
        <v>15</v>
      </c>
      <c r="D24690" t="s">
        <v>4</v>
      </c>
      <c r="E24690">
        <v>9.6712855802843237E-2</v>
      </c>
      <c r="F24690" t="s">
        <v>22</v>
      </c>
    </row>
    <row r="24691" spans="1:6" x14ac:dyDescent="0.45">
      <c r="A24691" t="s">
        <v>80</v>
      </c>
      <c r="B24691">
        <v>2035</v>
      </c>
      <c r="C24691" t="s">
        <v>5</v>
      </c>
      <c r="D24691" t="s">
        <v>5</v>
      </c>
      <c r="E24691">
        <v>81.954881525747822</v>
      </c>
      <c r="F24691" t="s">
        <v>22</v>
      </c>
    </row>
    <row r="24692" spans="1:6" x14ac:dyDescent="0.45">
      <c r="A24692" t="s">
        <v>80</v>
      </c>
      <c r="B24692">
        <v>2035</v>
      </c>
      <c r="C24692" t="s">
        <v>16</v>
      </c>
      <c r="D24692" t="s">
        <v>6</v>
      </c>
      <c r="E24692">
        <v>0</v>
      </c>
      <c r="F24692" t="s">
        <v>22</v>
      </c>
    </row>
    <row r="24693" spans="1:6" x14ac:dyDescent="0.45">
      <c r="A24693" t="s">
        <v>80</v>
      </c>
      <c r="B24693">
        <v>2035</v>
      </c>
      <c r="C24693" t="s">
        <v>16</v>
      </c>
      <c r="D24693" t="s">
        <v>7</v>
      </c>
      <c r="E24693">
        <v>0</v>
      </c>
      <c r="F24693" t="s">
        <v>22</v>
      </c>
    </row>
    <row r="24694" spans="1:6" x14ac:dyDescent="0.45">
      <c r="A24694" t="s">
        <v>80</v>
      </c>
      <c r="B24694">
        <v>2035</v>
      </c>
      <c r="C24694" t="s">
        <v>17</v>
      </c>
      <c r="D24694" t="s">
        <v>8</v>
      </c>
      <c r="E24694">
        <v>0</v>
      </c>
      <c r="F24694" t="s">
        <v>22</v>
      </c>
    </row>
    <row r="24695" spans="1:6" x14ac:dyDescent="0.45">
      <c r="A24695" t="s">
        <v>80</v>
      </c>
      <c r="B24695">
        <v>2035</v>
      </c>
      <c r="C24695" t="s">
        <v>18</v>
      </c>
      <c r="D24695" t="s">
        <v>9</v>
      </c>
      <c r="E24695">
        <v>81.954881525747822</v>
      </c>
      <c r="F24695" t="s">
        <v>22</v>
      </c>
    </row>
    <row r="24696" spans="1:6" x14ac:dyDescent="0.45">
      <c r="A24696" t="s">
        <v>80</v>
      </c>
      <c r="B24696">
        <v>2035</v>
      </c>
      <c r="C24696" t="s">
        <v>18</v>
      </c>
      <c r="D24696" t="s">
        <v>10</v>
      </c>
      <c r="E24696">
        <v>0</v>
      </c>
      <c r="F24696" t="s">
        <v>22</v>
      </c>
    </row>
    <row r="24697" spans="1:6" x14ac:dyDescent="0.45">
      <c r="A24697" t="s">
        <v>80</v>
      </c>
      <c r="B24697">
        <v>2035</v>
      </c>
      <c r="C24697" t="s">
        <v>18</v>
      </c>
      <c r="D24697" t="s">
        <v>19</v>
      </c>
      <c r="E24697">
        <v>0</v>
      </c>
      <c r="F24697" t="s">
        <v>23</v>
      </c>
    </row>
    <row r="24698" spans="1:6" x14ac:dyDescent="0.45">
      <c r="A24698" t="s">
        <v>80</v>
      </c>
      <c r="B24698">
        <v>2036</v>
      </c>
      <c r="C24698" t="s">
        <v>15</v>
      </c>
      <c r="D24698" t="s">
        <v>0</v>
      </c>
      <c r="E24698">
        <v>13.717800716429196</v>
      </c>
      <c r="F24698" t="s">
        <v>22</v>
      </c>
    </row>
    <row r="24699" spans="1:6" x14ac:dyDescent="0.45">
      <c r="A24699" t="s">
        <v>80</v>
      </c>
      <c r="B24699">
        <v>2036</v>
      </c>
      <c r="C24699" t="s">
        <v>15</v>
      </c>
      <c r="D24699" t="s">
        <v>1</v>
      </c>
      <c r="E24699">
        <v>47.668471853085826</v>
      </c>
      <c r="F24699" t="s">
        <v>22</v>
      </c>
    </row>
    <row r="24700" spans="1:6" x14ac:dyDescent="0.45">
      <c r="A24700" t="s">
        <v>80</v>
      </c>
      <c r="B24700">
        <v>2036</v>
      </c>
      <c r="C24700" t="s">
        <v>15</v>
      </c>
      <c r="D24700" t="s">
        <v>2</v>
      </c>
      <c r="E24700">
        <v>17.059211659821283</v>
      </c>
      <c r="F24700" t="s">
        <v>22</v>
      </c>
    </row>
    <row r="24701" spans="1:6" x14ac:dyDescent="0.45">
      <c r="A24701" t="s">
        <v>80</v>
      </c>
      <c r="B24701">
        <v>2036</v>
      </c>
      <c r="C24701" t="s">
        <v>15</v>
      </c>
      <c r="D24701" t="s">
        <v>3</v>
      </c>
      <c r="E24701">
        <v>1.1081483680941888</v>
      </c>
      <c r="F24701" t="s">
        <v>22</v>
      </c>
    </row>
    <row r="24702" spans="1:6" x14ac:dyDescent="0.45">
      <c r="A24702" t="s">
        <v>80</v>
      </c>
      <c r="B24702">
        <v>2036</v>
      </c>
      <c r="C24702" t="s">
        <v>15</v>
      </c>
      <c r="D24702" t="s">
        <v>4</v>
      </c>
      <c r="E24702">
        <v>9.6712855802843237E-2</v>
      </c>
      <c r="F24702" t="s">
        <v>22</v>
      </c>
    </row>
    <row r="24703" spans="1:6" x14ac:dyDescent="0.45">
      <c r="A24703" t="s">
        <v>80</v>
      </c>
      <c r="B24703">
        <v>2036</v>
      </c>
      <c r="C24703" t="s">
        <v>5</v>
      </c>
      <c r="D24703" t="s">
        <v>5</v>
      </c>
      <c r="E24703">
        <v>79.650345453233342</v>
      </c>
      <c r="F24703" t="s">
        <v>22</v>
      </c>
    </row>
    <row r="24704" spans="1:6" x14ac:dyDescent="0.45">
      <c r="A24704" t="s">
        <v>80</v>
      </c>
      <c r="B24704">
        <v>2036</v>
      </c>
      <c r="C24704" t="s">
        <v>16</v>
      </c>
      <c r="D24704" t="s">
        <v>6</v>
      </c>
      <c r="E24704">
        <v>0</v>
      </c>
      <c r="F24704" t="s">
        <v>22</v>
      </c>
    </row>
    <row r="24705" spans="1:6" x14ac:dyDescent="0.45">
      <c r="A24705" t="s">
        <v>80</v>
      </c>
      <c r="B24705">
        <v>2036</v>
      </c>
      <c r="C24705" t="s">
        <v>16</v>
      </c>
      <c r="D24705" t="s">
        <v>7</v>
      </c>
      <c r="E24705">
        <v>0</v>
      </c>
      <c r="F24705" t="s">
        <v>22</v>
      </c>
    </row>
    <row r="24706" spans="1:6" x14ac:dyDescent="0.45">
      <c r="A24706" t="s">
        <v>80</v>
      </c>
      <c r="B24706">
        <v>2036</v>
      </c>
      <c r="C24706" t="s">
        <v>17</v>
      </c>
      <c r="D24706" t="s">
        <v>8</v>
      </c>
      <c r="E24706">
        <v>0</v>
      </c>
      <c r="F24706" t="s">
        <v>22</v>
      </c>
    </row>
    <row r="24707" spans="1:6" x14ac:dyDescent="0.45">
      <c r="A24707" t="s">
        <v>80</v>
      </c>
      <c r="B24707">
        <v>2036</v>
      </c>
      <c r="C24707" t="s">
        <v>18</v>
      </c>
      <c r="D24707" t="s">
        <v>9</v>
      </c>
      <c r="E24707">
        <v>79.650345453233342</v>
      </c>
      <c r="F24707" t="s">
        <v>22</v>
      </c>
    </row>
    <row r="24708" spans="1:6" x14ac:dyDescent="0.45">
      <c r="A24708" t="s">
        <v>80</v>
      </c>
      <c r="B24708">
        <v>2036</v>
      </c>
      <c r="C24708" t="s">
        <v>18</v>
      </c>
      <c r="D24708" t="s">
        <v>10</v>
      </c>
      <c r="E24708">
        <v>0</v>
      </c>
      <c r="F24708" t="s">
        <v>22</v>
      </c>
    </row>
    <row r="24709" spans="1:6" x14ac:dyDescent="0.45">
      <c r="A24709" t="s">
        <v>80</v>
      </c>
      <c r="B24709">
        <v>2036</v>
      </c>
      <c r="C24709" t="s">
        <v>18</v>
      </c>
      <c r="D24709" t="s">
        <v>19</v>
      </c>
      <c r="E24709">
        <v>0</v>
      </c>
      <c r="F24709" t="s">
        <v>23</v>
      </c>
    </row>
    <row r="24710" spans="1:6" x14ac:dyDescent="0.45">
      <c r="A24710" t="s">
        <v>80</v>
      </c>
      <c r="B24710">
        <v>2037</v>
      </c>
      <c r="C24710" t="s">
        <v>15</v>
      </c>
      <c r="D24710" t="s">
        <v>0</v>
      </c>
      <c r="E24710">
        <v>13.084758715811631</v>
      </c>
      <c r="F24710" t="s">
        <v>22</v>
      </c>
    </row>
    <row r="24711" spans="1:6" x14ac:dyDescent="0.45">
      <c r="A24711" t="s">
        <v>80</v>
      </c>
      <c r="B24711">
        <v>2037</v>
      </c>
      <c r="C24711" t="s">
        <v>15</v>
      </c>
      <c r="D24711" t="s">
        <v>1</v>
      </c>
      <c r="E24711">
        <v>45.904738394521651</v>
      </c>
      <c r="F24711" t="s">
        <v>22</v>
      </c>
    </row>
    <row r="24712" spans="1:6" x14ac:dyDescent="0.45">
      <c r="A24712" t="s">
        <v>80</v>
      </c>
      <c r="B24712">
        <v>2037</v>
      </c>
      <c r="C24712" t="s">
        <v>15</v>
      </c>
      <c r="D24712" t="s">
        <v>2</v>
      </c>
      <c r="E24712">
        <v>17.229803776419498</v>
      </c>
      <c r="F24712" t="s">
        <v>22</v>
      </c>
    </row>
    <row r="24713" spans="1:6" x14ac:dyDescent="0.45">
      <c r="A24713" t="s">
        <v>80</v>
      </c>
      <c r="B24713">
        <v>2037</v>
      </c>
      <c r="C24713" t="s">
        <v>15</v>
      </c>
      <c r="D24713" t="s">
        <v>3</v>
      </c>
      <c r="E24713">
        <v>1.1303113354560723</v>
      </c>
      <c r="F24713" t="s">
        <v>22</v>
      </c>
    </row>
    <row r="24714" spans="1:6" x14ac:dyDescent="0.45">
      <c r="A24714" t="s">
        <v>80</v>
      </c>
      <c r="B24714">
        <v>2037</v>
      </c>
      <c r="C24714" t="s">
        <v>15</v>
      </c>
      <c r="D24714" t="s">
        <v>4</v>
      </c>
      <c r="E24714">
        <v>9.6712855802843237E-2</v>
      </c>
      <c r="F24714" t="s">
        <v>22</v>
      </c>
    </row>
    <row r="24715" spans="1:6" x14ac:dyDescent="0.45">
      <c r="A24715" t="s">
        <v>80</v>
      </c>
      <c r="B24715">
        <v>2037</v>
      </c>
      <c r="C24715" t="s">
        <v>5</v>
      </c>
      <c r="D24715" t="s">
        <v>5</v>
      </c>
      <c r="E24715">
        <v>77.446325078011697</v>
      </c>
      <c r="F24715" t="s">
        <v>22</v>
      </c>
    </row>
    <row r="24716" spans="1:6" x14ac:dyDescent="0.45">
      <c r="A24716" t="s">
        <v>80</v>
      </c>
      <c r="B24716">
        <v>2037</v>
      </c>
      <c r="C24716" t="s">
        <v>16</v>
      </c>
      <c r="D24716" t="s">
        <v>6</v>
      </c>
      <c r="E24716">
        <v>0</v>
      </c>
      <c r="F24716" t="s">
        <v>22</v>
      </c>
    </row>
    <row r="24717" spans="1:6" x14ac:dyDescent="0.45">
      <c r="A24717" t="s">
        <v>80</v>
      </c>
      <c r="B24717">
        <v>2037</v>
      </c>
      <c r="C24717" t="s">
        <v>16</v>
      </c>
      <c r="D24717" t="s">
        <v>7</v>
      </c>
      <c r="E24717">
        <v>0</v>
      </c>
      <c r="F24717" t="s">
        <v>22</v>
      </c>
    </row>
    <row r="24718" spans="1:6" x14ac:dyDescent="0.45">
      <c r="A24718" t="s">
        <v>80</v>
      </c>
      <c r="B24718">
        <v>2037</v>
      </c>
      <c r="C24718" t="s">
        <v>17</v>
      </c>
      <c r="D24718" t="s">
        <v>8</v>
      </c>
      <c r="E24718">
        <v>0</v>
      </c>
      <c r="F24718" t="s">
        <v>22</v>
      </c>
    </row>
    <row r="24719" spans="1:6" x14ac:dyDescent="0.45">
      <c r="A24719" t="s">
        <v>80</v>
      </c>
      <c r="B24719">
        <v>2037</v>
      </c>
      <c r="C24719" t="s">
        <v>18</v>
      </c>
      <c r="D24719" t="s">
        <v>9</v>
      </c>
      <c r="E24719">
        <v>77.446325078011697</v>
      </c>
      <c r="F24719" t="s">
        <v>22</v>
      </c>
    </row>
    <row r="24720" spans="1:6" x14ac:dyDescent="0.45">
      <c r="A24720" t="s">
        <v>80</v>
      </c>
      <c r="B24720">
        <v>2037</v>
      </c>
      <c r="C24720" t="s">
        <v>18</v>
      </c>
      <c r="D24720" t="s">
        <v>10</v>
      </c>
      <c r="E24720">
        <v>0</v>
      </c>
      <c r="F24720" t="s">
        <v>22</v>
      </c>
    </row>
    <row r="24721" spans="1:6" x14ac:dyDescent="0.45">
      <c r="A24721" t="s">
        <v>80</v>
      </c>
      <c r="B24721">
        <v>2037</v>
      </c>
      <c r="C24721" t="s">
        <v>18</v>
      </c>
      <c r="D24721" t="s">
        <v>19</v>
      </c>
      <c r="E24721">
        <v>0</v>
      </c>
      <c r="F24721" t="s">
        <v>23</v>
      </c>
    </row>
    <row r="24722" spans="1:6" x14ac:dyDescent="0.45">
      <c r="A24722" t="s">
        <v>80</v>
      </c>
      <c r="B24722">
        <v>2038</v>
      </c>
      <c r="C24722" t="s">
        <v>15</v>
      </c>
      <c r="D24722" t="s">
        <v>0</v>
      </c>
      <c r="E24722">
        <v>12.48093001132148</v>
      </c>
      <c r="F24722" t="s">
        <v>22</v>
      </c>
    </row>
    <row r="24723" spans="1:6" x14ac:dyDescent="0.45">
      <c r="A24723" t="s">
        <v>80</v>
      </c>
      <c r="B24723">
        <v>2038</v>
      </c>
      <c r="C24723" t="s">
        <v>15</v>
      </c>
      <c r="D24723" t="s">
        <v>1</v>
      </c>
      <c r="E24723">
        <v>44.206263073924347</v>
      </c>
      <c r="F24723" t="s">
        <v>22</v>
      </c>
    </row>
    <row r="24724" spans="1:6" x14ac:dyDescent="0.45">
      <c r="A24724" t="s">
        <v>80</v>
      </c>
      <c r="B24724">
        <v>2038</v>
      </c>
      <c r="C24724" t="s">
        <v>15</v>
      </c>
      <c r="D24724" t="s">
        <v>2</v>
      </c>
      <c r="E24724">
        <v>17.402101814183695</v>
      </c>
      <c r="F24724" t="s">
        <v>22</v>
      </c>
    </row>
    <row r="24725" spans="1:6" x14ac:dyDescent="0.45">
      <c r="A24725" t="s">
        <v>80</v>
      </c>
      <c r="B24725">
        <v>2038</v>
      </c>
      <c r="C24725" t="s">
        <v>15</v>
      </c>
      <c r="D24725" t="s">
        <v>3</v>
      </c>
      <c r="E24725">
        <v>1.1529175621651939</v>
      </c>
      <c r="F24725" t="s">
        <v>22</v>
      </c>
    </row>
    <row r="24726" spans="1:6" x14ac:dyDescent="0.45">
      <c r="A24726" t="s">
        <v>80</v>
      </c>
      <c r="B24726">
        <v>2038</v>
      </c>
      <c r="C24726" t="s">
        <v>15</v>
      </c>
      <c r="D24726" t="s">
        <v>4</v>
      </c>
      <c r="E24726">
        <v>9.6712855802843237E-2</v>
      </c>
      <c r="F24726" t="s">
        <v>22</v>
      </c>
    </row>
    <row r="24727" spans="1:6" x14ac:dyDescent="0.45">
      <c r="A24727" t="s">
        <v>80</v>
      </c>
      <c r="B24727">
        <v>2038</v>
      </c>
      <c r="C24727" t="s">
        <v>5</v>
      </c>
      <c r="D24727" t="s">
        <v>5</v>
      </c>
      <c r="E24727">
        <v>75.338925317397567</v>
      </c>
      <c r="F24727" t="s">
        <v>22</v>
      </c>
    </row>
    <row r="24728" spans="1:6" x14ac:dyDescent="0.45">
      <c r="A24728" t="s">
        <v>80</v>
      </c>
      <c r="B24728">
        <v>2038</v>
      </c>
      <c r="C24728" t="s">
        <v>16</v>
      </c>
      <c r="D24728" t="s">
        <v>6</v>
      </c>
      <c r="E24728">
        <v>0</v>
      </c>
      <c r="F24728" t="s">
        <v>22</v>
      </c>
    </row>
    <row r="24729" spans="1:6" x14ac:dyDescent="0.45">
      <c r="A24729" t="s">
        <v>80</v>
      </c>
      <c r="B24729">
        <v>2038</v>
      </c>
      <c r="C24729" t="s">
        <v>16</v>
      </c>
      <c r="D24729" t="s">
        <v>7</v>
      </c>
      <c r="E24729">
        <v>0</v>
      </c>
      <c r="F24729" t="s">
        <v>22</v>
      </c>
    </row>
    <row r="24730" spans="1:6" x14ac:dyDescent="0.45">
      <c r="A24730" t="s">
        <v>80</v>
      </c>
      <c r="B24730">
        <v>2038</v>
      </c>
      <c r="C24730" t="s">
        <v>17</v>
      </c>
      <c r="D24730" t="s">
        <v>8</v>
      </c>
      <c r="E24730">
        <v>0</v>
      </c>
      <c r="F24730" t="s">
        <v>22</v>
      </c>
    </row>
    <row r="24731" spans="1:6" x14ac:dyDescent="0.45">
      <c r="A24731" t="s">
        <v>80</v>
      </c>
      <c r="B24731">
        <v>2038</v>
      </c>
      <c r="C24731" t="s">
        <v>18</v>
      </c>
      <c r="D24731" t="s">
        <v>9</v>
      </c>
      <c r="E24731">
        <v>75.338925317397567</v>
      </c>
      <c r="F24731" t="s">
        <v>22</v>
      </c>
    </row>
    <row r="24732" spans="1:6" x14ac:dyDescent="0.45">
      <c r="A24732" t="s">
        <v>80</v>
      </c>
      <c r="B24732">
        <v>2038</v>
      </c>
      <c r="C24732" t="s">
        <v>18</v>
      </c>
      <c r="D24732" t="s">
        <v>10</v>
      </c>
      <c r="E24732">
        <v>0</v>
      </c>
      <c r="F24732" t="s">
        <v>22</v>
      </c>
    </row>
    <row r="24733" spans="1:6" x14ac:dyDescent="0.45">
      <c r="A24733" t="s">
        <v>80</v>
      </c>
      <c r="B24733">
        <v>2038</v>
      </c>
      <c r="C24733" t="s">
        <v>18</v>
      </c>
      <c r="D24733" t="s">
        <v>19</v>
      </c>
      <c r="E24733">
        <v>0</v>
      </c>
      <c r="F24733" t="s">
        <v>23</v>
      </c>
    </row>
    <row r="24734" spans="1:6" x14ac:dyDescent="0.45">
      <c r="A24734" t="s">
        <v>80</v>
      </c>
      <c r="B24734">
        <v>2039</v>
      </c>
      <c r="C24734" t="s">
        <v>15</v>
      </c>
      <c r="D24734" t="s">
        <v>0</v>
      </c>
      <c r="E24734">
        <v>11.904966482818541</v>
      </c>
      <c r="F24734" t="s">
        <v>22</v>
      </c>
    </row>
    <row r="24735" spans="1:6" x14ac:dyDescent="0.45">
      <c r="A24735" t="s">
        <v>80</v>
      </c>
      <c r="B24735">
        <v>2039</v>
      </c>
      <c r="C24735" t="s">
        <v>15</v>
      </c>
      <c r="D24735" t="s">
        <v>1</v>
      </c>
      <c r="E24735">
        <v>42.570631340189145</v>
      </c>
      <c r="F24735" t="s">
        <v>22</v>
      </c>
    </row>
    <row r="24736" spans="1:6" x14ac:dyDescent="0.45">
      <c r="A24736" t="s">
        <v>80</v>
      </c>
      <c r="B24736">
        <v>2039</v>
      </c>
      <c r="C24736" t="s">
        <v>15</v>
      </c>
      <c r="D24736" t="s">
        <v>2</v>
      </c>
      <c r="E24736">
        <v>17.576122832325531</v>
      </c>
      <c r="F24736" t="s">
        <v>22</v>
      </c>
    </row>
    <row r="24737" spans="1:6" x14ac:dyDescent="0.45">
      <c r="A24737" t="s">
        <v>80</v>
      </c>
      <c r="B24737">
        <v>2039</v>
      </c>
      <c r="C24737" t="s">
        <v>15</v>
      </c>
      <c r="D24737" t="s">
        <v>3</v>
      </c>
      <c r="E24737">
        <v>1.1759759134084975</v>
      </c>
      <c r="F24737" t="s">
        <v>22</v>
      </c>
    </row>
    <row r="24738" spans="1:6" x14ac:dyDescent="0.45">
      <c r="A24738" t="s">
        <v>80</v>
      </c>
      <c r="B24738">
        <v>2039</v>
      </c>
      <c r="C24738" t="s">
        <v>15</v>
      </c>
      <c r="D24738" t="s">
        <v>4</v>
      </c>
      <c r="E24738">
        <v>9.6712855802843237E-2</v>
      </c>
      <c r="F24738" t="s">
        <v>22</v>
      </c>
    </row>
    <row r="24739" spans="1:6" x14ac:dyDescent="0.45">
      <c r="A24739" t="s">
        <v>80</v>
      </c>
      <c r="B24739">
        <v>2039</v>
      </c>
      <c r="C24739" t="s">
        <v>5</v>
      </c>
      <c r="D24739" t="s">
        <v>5</v>
      </c>
      <c r="E24739">
        <v>73.324409424544555</v>
      </c>
      <c r="F24739" t="s">
        <v>22</v>
      </c>
    </row>
    <row r="24740" spans="1:6" x14ac:dyDescent="0.45">
      <c r="A24740" t="s">
        <v>80</v>
      </c>
      <c r="B24740">
        <v>2039</v>
      </c>
      <c r="C24740" t="s">
        <v>16</v>
      </c>
      <c r="D24740" t="s">
        <v>6</v>
      </c>
      <c r="E24740">
        <v>0</v>
      </c>
      <c r="F24740" t="s">
        <v>22</v>
      </c>
    </row>
    <row r="24741" spans="1:6" x14ac:dyDescent="0.45">
      <c r="A24741" t="s">
        <v>80</v>
      </c>
      <c r="B24741">
        <v>2039</v>
      </c>
      <c r="C24741" t="s">
        <v>16</v>
      </c>
      <c r="D24741" t="s">
        <v>7</v>
      </c>
      <c r="E24741">
        <v>0</v>
      </c>
      <c r="F24741" t="s">
        <v>22</v>
      </c>
    </row>
    <row r="24742" spans="1:6" x14ac:dyDescent="0.45">
      <c r="A24742" t="s">
        <v>80</v>
      </c>
      <c r="B24742">
        <v>2039</v>
      </c>
      <c r="C24742" t="s">
        <v>17</v>
      </c>
      <c r="D24742" t="s">
        <v>8</v>
      </c>
      <c r="E24742">
        <v>0</v>
      </c>
      <c r="F24742" t="s">
        <v>22</v>
      </c>
    </row>
    <row r="24743" spans="1:6" x14ac:dyDescent="0.45">
      <c r="A24743" t="s">
        <v>80</v>
      </c>
      <c r="B24743">
        <v>2039</v>
      </c>
      <c r="C24743" t="s">
        <v>18</v>
      </c>
      <c r="D24743" t="s">
        <v>9</v>
      </c>
      <c r="E24743">
        <v>73.324409424544555</v>
      </c>
      <c r="F24743" t="s">
        <v>22</v>
      </c>
    </row>
    <row r="24744" spans="1:6" x14ac:dyDescent="0.45">
      <c r="A24744" t="s">
        <v>80</v>
      </c>
      <c r="B24744">
        <v>2039</v>
      </c>
      <c r="C24744" t="s">
        <v>18</v>
      </c>
      <c r="D24744" t="s">
        <v>10</v>
      </c>
      <c r="E24744">
        <v>0</v>
      </c>
      <c r="F24744" t="s">
        <v>22</v>
      </c>
    </row>
    <row r="24745" spans="1:6" x14ac:dyDescent="0.45">
      <c r="A24745" t="s">
        <v>80</v>
      </c>
      <c r="B24745">
        <v>2039</v>
      </c>
      <c r="C24745" t="s">
        <v>18</v>
      </c>
      <c r="D24745" t="s">
        <v>19</v>
      </c>
      <c r="E24745">
        <v>0</v>
      </c>
      <c r="F24745" t="s">
        <v>23</v>
      </c>
    </row>
    <row r="24746" spans="1:6" x14ac:dyDescent="0.45">
      <c r="A24746" t="s">
        <v>80</v>
      </c>
      <c r="B24746">
        <v>2040</v>
      </c>
      <c r="C24746" t="s">
        <v>15</v>
      </c>
      <c r="D24746" t="s">
        <v>0</v>
      </c>
      <c r="E24746">
        <v>11.355582222516334</v>
      </c>
      <c r="F24746" t="s">
        <v>22</v>
      </c>
    </row>
    <row r="24747" spans="1:6" x14ac:dyDescent="0.45">
      <c r="A24747" t="s">
        <v>80</v>
      </c>
      <c r="B24747">
        <v>2040</v>
      </c>
      <c r="C24747" t="s">
        <v>15</v>
      </c>
      <c r="D24747" t="s">
        <v>1</v>
      </c>
      <c r="E24747">
        <v>40.995517980602145</v>
      </c>
      <c r="F24747" t="s">
        <v>22</v>
      </c>
    </row>
    <row r="24748" spans="1:6" x14ac:dyDescent="0.45">
      <c r="A24748" t="s">
        <v>80</v>
      </c>
      <c r="B24748">
        <v>2040</v>
      </c>
      <c r="C24748" t="s">
        <v>15</v>
      </c>
      <c r="D24748" t="s">
        <v>2</v>
      </c>
      <c r="E24748">
        <v>17.751884060648781</v>
      </c>
      <c r="F24748" t="s">
        <v>22</v>
      </c>
    </row>
    <row r="24749" spans="1:6" x14ac:dyDescent="0.45">
      <c r="A24749" t="s">
        <v>80</v>
      </c>
      <c r="B24749">
        <v>2040</v>
      </c>
      <c r="C24749" t="s">
        <v>15</v>
      </c>
      <c r="D24749" t="s">
        <v>3</v>
      </c>
      <c r="E24749">
        <v>1.1994954316766675</v>
      </c>
      <c r="F24749" t="s">
        <v>22</v>
      </c>
    </row>
    <row r="24750" spans="1:6" x14ac:dyDescent="0.45">
      <c r="A24750" t="s">
        <v>80</v>
      </c>
      <c r="B24750">
        <v>2040</v>
      </c>
      <c r="C24750" t="s">
        <v>15</v>
      </c>
      <c r="D24750" t="s">
        <v>4</v>
      </c>
      <c r="E24750">
        <v>9.6712855802843237E-2</v>
      </c>
      <c r="F24750" t="s">
        <v>22</v>
      </c>
    </row>
    <row r="24751" spans="1:6" x14ac:dyDescent="0.45">
      <c r="A24751" t="s">
        <v>80</v>
      </c>
      <c r="B24751">
        <v>2040</v>
      </c>
      <c r="C24751" t="s">
        <v>5</v>
      </c>
      <c r="D24751" t="s">
        <v>5</v>
      </c>
      <c r="E24751">
        <v>71.39919255124677</v>
      </c>
      <c r="F24751" t="s">
        <v>22</v>
      </c>
    </row>
    <row r="24752" spans="1:6" x14ac:dyDescent="0.45">
      <c r="A24752" t="s">
        <v>80</v>
      </c>
      <c r="B24752">
        <v>2040</v>
      </c>
      <c r="C24752" t="s">
        <v>16</v>
      </c>
      <c r="D24752" t="s">
        <v>6</v>
      </c>
      <c r="E24752">
        <v>0</v>
      </c>
      <c r="F24752" t="s">
        <v>22</v>
      </c>
    </row>
    <row r="24753" spans="1:6" x14ac:dyDescent="0.45">
      <c r="A24753" t="s">
        <v>80</v>
      </c>
      <c r="B24753">
        <v>2040</v>
      </c>
      <c r="C24753" t="s">
        <v>16</v>
      </c>
      <c r="D24753" t="s">
        <v>7</v>
      </c>
      <c r="E24753">
        <v>0</v>
      </c>
      <c r="F24753" t="s">
        <v>22</v>
      </c>
    </row>
    <row r="24754" spans="1:6" x14ac:dyDescent="0.45">
      <c r="A24754" t="s">
        <v>80</v>
      </c>
      <c r="B24754">
        <v>2040</v>
      </c>
      <c r="C24754" t="s">
        <v>17</v>
      </c>
      <c r="D24754" t="s">
        <v>8</v>
      </c>
      <c r="E24754">
        <v>0</v>
      </c>
      <c r="F24754" t="s">
        <v>22</v>
      </c>
    </row>
    <row r="24755" spans="1:6" x14ac:dyDescent="0.45">
      <c r="A24755" t="s">
        <v>80</v>
      </c>
      <c r="B24755">
        <v>2040</v>
      </c>
      <c r="C24755" t="s">
        <v>18</v>
      </c>
      <c r="D24755" t="s">
        <v>9</v>
      </c>
      <c r="E24755">
        <v>71.39919255124677</v>
      </c>
      <c r="F24755" t="s">
        <v>22</v>
      </c>
    </row>
    <row r="24756" spans="1:6" x14ac:dyDescent="0.45">
      <c r="A24756" t="s">
        <v>80</v>
      </c>
      <c r="B24756">
        <v>2040</v>
      </c>
      <c r="C24756" t="s">
        <v>18</v>
      </c>
      <c r="D24756" t="s">
        <v>10</v>
      </c>
      <c r="E24756">
        <v>0</v>
      </c>
      <c r="F24756" t="s">
        <v>22</v>
      </c>
    </row>
    <row r="24757" spans="1:6" x14ac:dyDescent="0.45">
      <c r="A24757" t="s">
        <v>80</v>
      </c>
      <c r="B24757">
        <v>2040</v>
      </c>
      <c r="C24757" t="s">
        <v>18</v>
      </c>
      <c r="D24757" t="s">
        <v>19</v>
      </c>
      <c r="E24757">
        <v>0</v>
      </c>
      <c r="F24757" t="s">
        <v>23</v>
      </c>
    </row>
    <row r="24758" spans="1:6" x14ac:dyDescent="0.45">
      <c r="A24758" t="s">
        <v>80</v>
      </c>
      <c r="B24758">
        <v>2041</v>
      </c>
      <c r="C24758" t="s">
        <v>15</v>
      </c>
      <c r="D24758" t="s">
        <v>0</v>
      </c>
      <c r="E24758">
        <v>10.800108910492538</v>
      </c>
      <c r="F24758" t="s">
        <v>22</v>
      </c>
    </row>
    <row r="24759" spans="1:6" x14ac:dyDescent="0.45">
      <c r="A24759" t="s">
        <v>80</v>
      </c>
      <c r="B24759">
        <v>2041</v>
      </c>
      <c r="C24759" t="s">
        <v>15</v>
      </c>
      <c r="D24759" t="s">
        <v>1</v>
      </c>
      <c r="E24759">
        <v>39.396692779358659</v>
      </c>
      <c r="F24759" t="s">
        <v>22</v>
      </c>
    </row>
    <row r="24760" spans="1:6" x14ac:dyDescent="0.45">
      <c r="A24760" t="s">
        <v>80</v>
      </c>
      <c r="B24760">
        <v>2041</v>
      </c>
      <c r="C24760" t="s">
        <v>15</v>
      </c>
      <c r="D24760" t="s">
        <v>2</v>
      </c>
      <c r="E24760">
        <v>17.893899133133971</v>
      </c>
      <c r="F24760" t="s">
        <v>22</v>
      </c>
    </row>
    <row r="24761" spans="1:6" x14ac:dyDescent="0.45">
      <c r="A24761" t="s">
        <v>80</v>
      </c>
      <c r="B24761">
        <v>2041</v>
      </c>
      <c r="C24761" t="s">
        <v>15</v>
      </c>
      <c r="D24761" t="s">
        <v>3</v>
      </c>
      <c r="E24761">
        <v>1.2210863494468478</v>
      </c>
      <c r="F24761" t="s">
        <v>22</v>
      </c>
    </row>
    <row r="24762" spans="1:6" x14ac:dyDescent="0.45">
      <c r="A24762" t="s">
        <v>80</v>
      </c>
      <c r="B24762">
        <v>2041</v>
      </c>
      <c r="C24762" t="s">
        <v>15</v>
      </c>
      <c r="D24762" t="s">
        <v>4</v>
      </c>
      <c r="E24762">
        <v>9.6519430091237549E-2</v>
      </c>
      <c r="F24762" t="s">
        <v>22</v>
      </c>
    </row>
    <row r="24763" spans="1:6" x14ac:dyDescent="0.45">
      <c r="A24763" t="s">
        <v>80</v>
      </c>
      <c r="B24763">
        <v>2041</v>
      </c>
      <c r="C24763" t="s">
        <v>5</v>
      </c>
      <c r="D24763" t="s">
        <v>5</v>
      </c>
      <c r="E24763">
        <v>69.408306602523254</v>
      </c>
      <c r="F24763" t="s">
        <v>22</v>
      </c>
    </row>
    <row r="24764" spans="1:6" x14ac:dyDescent="0.45">
      <c r="A24764" t="s">
        <v>80</v>
      </c>
      <c r="B24764">
        <v>2041</v>
      </c>
      <c r="C24764" t="s">
        <v>16</v>
      </c>
      <c r="D24764" t="s">
        <v>6</v>
      </c>
      <c r="E24764">
        <v>0</v>
      </c>
      <c r="F24764" t="s">
        <v>22</v>
      </c>
    </row>
    <row r="24765" spans="1:6" x14ac:dyDescent="0.45">
      <c r="A24765" t="s">
        <v>80</v>
      </c>
      <c r="B24765">
        <v>2041</v>
      </c>
      <c r="C24765" t="s">
        <v>16</v>
      </c>
      <c r="D24765" t="s">
        <v>7</v>
      </c>
      <c r="E24765">
        <v>0</v>
      </c>
      <c r="F24765" t="s">
        <v>22</v>
      </c>
    </row>
    <row r="24766" spans="1:6" x14ac:dyDescent="0.45">
      <c r="A24766" t="s">
        <v>80</v>
      </c>
      <c r="B24766">
        <v>2041</v>
      </c>
      <c r="C24766" t="s">
        <v>17</v>
      </c>
      <c r="D24766" t="s">
        <v>8</v>
      </c>
      <c r="E24766">
        <v>0</v>
      </c>
      <c r="F24766" t="s">
        <v>22</v>
      </c>
    </row>
    <row r="24767" spans="1:6" x14ac:dyDescent="0.45">
      <c r="A24767" t="s">
        <v>80</v>
      </c>
      <c r="B24767">
        <v>2041</v>
      </c>
      <c r="C24767" t="s">
        <v>18</v>
      </c>
      <c r="D24767" t="s">
        <v>9</v>
      </c>
      <c r="E24767">
        <v>69.408306602523254</v>
      </c>
      <c r="F24767" t="s">
        <v>22</v>
      </c>
    </row>
    <row r="24768" spans="1:6" x14ac:dyDescent="0.45">
      <c r="A24768" t="s">
        <v>80</v>
      </c>
      <c r="B24768">
        <v>2041</v>
      </c>
      <c r="C24768" t="s">
        <v>18</v>
      </c>
      <c r="D24768" t="s">
        <v>10</v>
      </c>
      <c r="E24768">
        <v>0</v>
      </c>
      <c r="F24768" t="s">
        <v>22</v>
      </c>
    </row>
    <row r="24769" spans="1:6" x14ac:dyDescent="0.45">
      <c r="A24769" t="s">
        <v>80</v>
      </c>
      <c r="B24769">
        <v>2041</v>
      </c>
      <c r="C24769" t="s">
        <v>18</v>
      </c>
      <c r="D24769" t="s">
        <v>19</v>
      </c>
      <c r="E24769">
        <v>0</v>
      </c>
      <c r="F24769" t="s">
        <v>23</v>
      </c>
    </row>
    <row r="24770" spans="1:6" x14ac:dyDescent="0.45">
      <c r="A24770" t="s">
        <v>80</v>
      </c>
      <c r="B24770">
        <v>2042</v>
      </c>
      <c r="C24770" t="s">
        <v>15</v>
      </c>
      <c r="D24770" t="s">
        <v>0</v>
      </c>
      <c r="E24770">
        <v>10.271807309643432</v>
      </c>
      <c r="F24770" t="s">
        <v>22</v>
      </c>
    </row>
    <row r="24771" spans="1:6" x14ac:dyDescent="0.45">
      <c r="A24771" t="s">
        <v>80</v>
      </c>
      <c r="B24771">
        <v>2042</v>
      </c>
      <c r="C24771" t="s">
        <v>15</v>
      </c>
      <c r="D24771" t="s">
        <v>1</v>
      </c>
      <c r="E24771">
        <v>37.860221760963661</v>
      </c>
      <c r="F24771" t="s">
        <v>22</v>
      </c>
    </row>
    <row r="24772" spans="1:6" x14ac:dyDescent="0.45">
      <c r="A24772" t="s">
        <v>80</v>
      </c>
      <c r="B24772">
        <v>2042</v>
      </c>
      <c r="C24772" t="s">
        <v>15</v>
      </c>
      <c r="D24772" t="s">
        <v>2</v>
      </c>
      <c r="E24772">
        <v>18.037050326199044</v>
      </c>
      <c r="F24772" t="s">
        <v>22</v>
      </c>
    </row>
    <row r="24773" spans="1:6" x14ac:dyDescent="0.45">
      <c r="A24773" t="s">
        <v>80</v>
      </c>
      <c r="B24773">
        <v>2042</v>
      </c>
      <c r="C24773" t="s">
        <v>15</v>
      </c>
      <c r="D24773" t="s">
        <v>3</v>
      </c>
      <c r="E24773">
        <v>1.2430659037368912</v>
      </c>
      <c r="F24773" t="s">
        <v>22</v>
      </c>
    </row>
    <row r="24774" spans="1:6" x14ac:dyDescent="0.45">
      <c r="A24774" t="s">
        <v>80</v>
      </c>
      <c r="B24774">
        <v>2042</v>
      </c>
      <c r="C24774" t="s">
        <v>15</v>
      </c>
      <c r="D24774" t="s">
        <v>4</v>
      </c>
      <c r="E24774">
        <v>9.6326391231055075E-2</v>
      </c>
      <c r="F24774" t="s">
        <v>22</v>
      </c>
    </row>
    <row r="24775" spans="1:6" x14ac:dyDescent="0.45">
      <c r="A24775" t="s">
        <v>80</v>
      </c>
      <c r="B24775">
        <v>2042</v>
      </c>
      <c r="C24775" t="s">
        <v>5</v>
      </c>
      <c r="D24775" t="s">
        <v>5</v>
      </c>
      <c r="E24775">
        <v>67.508471691774105</v>
      </c>
      <c r="F24775" t="s">
        <v>22</v>
      </c>
    </row>
    <row r="24776" spans="1:6" x14ac:dyDescent="0.45">
      <c r="A24776" t="s">
        <v>80</v>
      </c>
      <c r="B24776">
        <v>2042</v>
      </c>
      <c r="C24776" t="s">
        <v>16</v>
      </c>
      <c r="D24776" t="s">
        <v>6</v>
      </c>
      <c r="E24776">
        <v>0</v>
      </c>
      <c r="F24776" t="s">
        <v>22</v>
      </c>
    </row>
    <row r="24777" spans="1:6" x14ac:dyDescent="0.45">
      <c r="A24777" t="s">
        <v>80</v>
      </c>
      <c r="B24777">
        <v>2042</v>
      </c>
      <c r="C24777" t="s">
        <v>16</v>
      </c>
      <c r="D24777" t="s">
        <v>7</v>
      </c>
      <c r="E24777">
        <v>0</v>
      </c>
      <c r="F24777" t="s">
        <v>22</v>
      </c>
    </row>
    <row r="24778" spans="1:6" x14ac:dyDescent="0.45">
      <c r="A24778" t="s">
        <v>80</v>
      </c>
      <c r="B24778">
        <v>2042</v>
      </c>
      <c r="C24778" t="s">
        <v>17</v>
      </c>
      <c r="D24778" t="s">
        <v>8</v>
      </c>
      <c r="E24778">
        <v>0</v>
      </c>
      <c r="F24778" t="s">
        <v>22</v>
      </c>
    </row>
    <row r="24779" spans="1:6" x14ac:dyDescent="0.45">
      <c r="A24779" t="s">
        <v>80</v>
      </c>
      <c r="B24779">
        <v>2042</v>
      </c>
      <c r="C24779" t="s">
        <v>18</v>
      </c>
      <c r="D24779" t="s">
        <v>9</v>
      </c>
      <c r="E24779">
        <v>67.508471691774105</v>
      </c>
      <c r="F24779" t="s">
        <v>22</v>
      </c>
    </row>
    <row r="24780" spans="1:6" x14ac:dyDescent="0.45">
      <c r="A24780" t="s">
        <v>80</v>
      </c>
      <c r="B24780">
        <v>2042</v>
      </c>
      <c r="C24780" t="s">
        <v>18</v>
      </c>
      <c r="D24780" t="s">
        <v>10</v>
      </c>
      <c r="E24780">
        <v>0</v>
      </c>
      <c r="F24780" t="s">
        <v>22</v>
      </c>
    </row>
    <row r="24781" spans="1:6" x14ac:dyDescent="0.45">
      <c r="A24781" t="s">
        <v>80</v>
      </c>
      <c r="B24781">
        <v>2042</v>
      </c>
      <c r="C24781" t="s">
        <v>18</v>
      </c>
      <c r="D24781" t="s">
        <v>19</v>
      </c>
      <c r="E24781">
        <v>0</v>
      </c>
      <c r="F24781" t="s">
        <v>23</v>
      </c>
    </row>
    <row r="24782" spans="1:6" x14ac:dyDescent="0.45">
      <c r="A24782" t="s">
        <v>80</v>
      </c>
      <c r="B24782">
        <v>2043</v>
      </c>
      <c r="C24782" t="s">
        <v>15</v>
      </c>
      <c r="D24782" t="s">
        <v>0</v>
      </c>
      <c r="E24782">
        <v>9.7693482798066054</v>
      </c>
      <c r="F24782" t="s">
        <v>22</v>
      </c>
    </row>
    <row r="24783" spans="1:6" x14ac:dyDescent="0.45">
      <c r="A24783" t="s">
        <v>80</v>
      </c>
      <c r="B24783">
        <v>2043</v>
      </c>
      <c r="C24783" t="s">
        <v>15</v>
      </c>
      <c r="D24783" t="s">
        <v>1</v>
      </c>
      <c r="E24783">
        <v>36.383673112286083</v>
      </c>
      <c r="F24783" t="s">
        <v>22</v>
      </c>
    </row>
    <row r="24784" spans="1:6" x14ac:dyDescent="0.45">
      <c r="A24784" t="s">
        <v>80</v>
      </c>
      <c r="B24784">
        <v>2043</v>
      </c>
      <c r="C24784" t="s">
        <v>15</v>
      </c>
      <c r="D24784" t="s">
        <v>2</v>
      </c>
      <c r="E24784">
        <v>18.181346728808631</v>
      </c>
      <c r="F24784" t="s">
        <v>22</v>
      </c>
    </row>
    <row r="24785" spans="1:6" x14ac:dyDescent="0.45">
      <c r="A24785" t="s">
        <v>80</v>
      </c>
      <c r="B24785">
        <v>2043</v>
      </c>
      <c r="C24785" t="s">
        <v>15</v>
      </c>
      <c r="D24785" t="s">
        <v>3</v>
      </c>
      <c r="E24785">
        <v>1.2654410900041553</v>
      </c>
      <c r="F24785" t="s">
        <v>22</v>
      </c>
    </row>
    <row r="24786" spans="1:6" x14ac:dyDescent="0.45">
      <c r="A24786" t="s">
        <v>80</v>
      </c>
      <c r="B24786">
        <v>2043</v>
      </c>
      <c r="C24786" t="s">
        <v>15</v>
      </c>
      <c r="D24786" t="s">
        <v>4</v>
      </c>
      <c r="E24786">
        <v>9.6133738448592965E-2</v>
      </c>
      <c r="F24786" t="s">
        <v>22</v>
      </c>
    </row>
    <row r="24787" spans="1:6" x14ac:dyDescent="0.45">
      <c r="A24787" t="s">
        <v>80</v>
      </c>
      <c r="B24787">
        <v>2043</v>
      </c>
      <c r="C24787" t="s">
        <v>5</v>
      </c>
      <c r="D24787" t="s">
        <v>5</v>
      </c>
      <c r="E24787">
        <v>65.695942949354077</v>
      </c>
      <c r="F24787" t="s">
        <v>22</v>
      </c>
    </row>
    <row r="24788" spans="1:6" x14ac:dyDescent="0.45">
      <c r="A24788" t="s">
        <v>80</v>
      </c>
      <c r="B24788">
        <v>2043</v>
      </c>
      <c r="C24788" t="s">
        <v>16</v>
      </c>
      <c r="D24788" t="s">
        <v>6</v>
      </c>
      <c r="E24788">
        <v>0</v>
      </c>
      <c r="F24788" t="s">
        <v>22</v>
      </c>
    </row>
    <row r="24789" spans="1:6" x14ac:dyDescent="0.45">
      <c r="A24789" t="s">
        <v>80</v>
      </c>
      <c r="B24789">
        <v>2043</v>
      </c>
      <c r="C24789" t="s">
        <v>16</v>
      </c>
      <c r="D24789" t="s">
        <v>7</v>
      </c>
      <c r="E24789">
        <v>0</v>
      </c>
      <c r="F24789" t="s">
        <v>22</v>
      </c>
    </row>
    <row r="24790" spans="1:6" x14ac:dyDescent="0.45">
      <c r="A24790" t="s">
        <v>80</v>
      </c>
      <c r="B24790">
        <v>2043</v>
      </c>
      <c r="C24790" t="s">
        <v>17</v>
      </c>
      <c r="D24790" t="s">
        <v>8</v>
      </c>
      <c r="E24790">
        <v>0</v>
      </c>
      <c r="F24790" t="s">
        <v>22</v>
      </c>
    </row>
    <row r="24791" spans="1:6" x14ac:dyDescent="0.45">
      <c r="A24791" t="s">
        <v>80</v>
      </c>
      <c r="B24791">
        <v>2043</v>
      </c>
      <c r="C24791" t="s">
        <v>18</v>
      </c>
      <c r="D24791" t="s">
        <v>9</v>
      </c>
      <c r="E24791">
        <v>65.695942949354077</v>
      </c>
      <c r="F24791" t="s">
        <v>22</v>
      </c>
    </row>
    <row r="24792" spans="1:6" x14ac:dyDescent="0.45">
      <c r="A24792" t="s">
        <v>80</v>
      </c>
      <c r="B24792">
        <v>2043</v>
      </c>
      <c r="C24792" t="s">
        <v>18</v>
      </c>
      <c r="D24792" t="s">
        <v>10</v>
      </c>
      <c r="E24792">
        <v>0</v>
      </c>
      <c r="F24792" t="s">
        <v>22</v>
      </c>
    </row>
    <row r="24793" spans="1:6" x14ac:dyDescent="0.45">
      <c r="A24793" t="s">
        <v>80</v>
      </c>
      <c r="B24793">
        <v>2043</v>
      </c>
      <c r="C24793" t="s">
        <v>18</v>
      </c>
      <c r="D24793" t="s">
        <v>19</v>
      </c>
      <c r="E24793">
        <v>0</v>
      </c>
      <c r="F24793" t="s">
        <v>23</v>
      </c>
    </row>
    <row r="24794" spans="1:6" x14ac:dyDescent="0.45">
      <c r="A24794" t="s">
        <v>80</v>
      </c>
      <c r="B24794">
        <v>2044</v>
      </c>
      <c r="C24794" t="s">
        <v>15</v>
      </c>
      <c r="D24794" t="s">
        <v>0</v>
      </c>
      <c r="E24794">
        <v>9.2914676974672847</v>
      </c>
      <c r="F24794" t="s">
        <v>22</v>
      </c>
    </row>
    <row r="24795" spans="1:6" x14ac:dyDescent="0.45">
      <c r="A24795" t="s">
        <v>80</v>
      </c>
      <c r="B24795">
        <v>2044</v>
      </c>
      <c r="C24795" t="s">
        <v>15</v>
      </c>
      <c r="D24795" t="s">
        <v>1</v>
      </c>
      <c r="E24795">
        <v>34.964709860906922</v>
      </c>
      <c r="F24795" t="s">
        <v>22</v>
      </c>
    </row>
    <row r="24796" spans="1:6" x14ac:dyDescent="0.45">
      <c r="A24796" t="s">
        <v>80</v>
      </c>
      <c r="B24796">
        <v>2044</v>
      </c>
      <c r="C24796" t="s">
        <v>15</v>
      </c>
      <c r="D24796" t="s">
        <v>2</v>
      </c>
      <c r="E24796">
        <v>18.326797502639103</v>
      </c>
      <c r="F24796" t="s">
        <v>22</v>
      </c>
    </row>
    <row r="24797" spans="1:6" x14ac:dyDescent="0.45">
      <c r="A24797" t="s">
        <v>80</v>
      </c>
      <c r="B24797">
        <v>2044</v>
      </c>
      <c r="C24797" t="s">
        <v>15</v>
      </c>
      <c r="D24797" t="s">
        <v>3</v>
      </c>
      <c r="E24797">
        <v>1.2882190296242302</v>
      </c>
      <c r="F24797" t="s">
        <v>22</v>
      </c>
    </row>
    <row r="24798" spans="1:6" x14ac:dyDescent="0.45">
      <c r="A24798" t="s">
        <v>80</v>
      </c>
      <c r="B24798">
        <v>2044</v>
      </c>
      <c r="C24798" t="s">
        <v>15</v>
      </c>
      <c r="D24798" t="s">
        <v>4</v>
      </c>
      <c r="E24798">
        <v>9.594147097169578E-2</v>
      </c>
      <c r="F24798" t="s">
        <v>22</v>
      </c>
    </row>
    <row r="24799" spans="1:6" x14ac:dyDescent="0.45">
      <c r="A24799" t="s">
        <v>80</v>
      </c>
      <c r="B24799">
        <v>2044</v>
      </c>
      <c r="C24799" t="s">
        <v>5</v>
      </c>
      <c r="D24799" t="s">
        <v>5</v>
      </c>
      <c r="E24799">
        <v>63.967135561609233</v>
      </c>
      <c r="F24799" t="s">
        <v>22</v>
      </c>
    </row>
    <row r="24800" spans="1:6" x14ac:dyDescent="0.45">
      <c r="A24800" t="s">
        <v>80</v>
      </c>
      <c r="B24800">
        <v>2044</v>
      </c>
      <c r="C24800" t="s">
        <v>16</v>
      </c>
      <c r="D24800" t="s">
        <v>6</v>
      </c>
      <c r="E24800">
        <v>0</v>
      </c>
      <c r="F24800" t="s">
        <v>22</v>
      </c>
    </row>
    <row r="24801" spans="1:6" x14ac:dyDescent="0.45">
      <c r="A24801" t="s">
        <v>80</v>
      </c>
      <c r="B24801">
        <v>2044</v>
      </c>
      <c r="C24801" t="s">
        <v>16</v>
      </c>
      <c r="D24801" t="s">
        <v>7</v>
      </c>
      <c r="E24801">
        <v>0</v>
      </c>
      <c r="F24801" t="s">
        <v>22</v>
      </c>
    </row>
    <row r="24802" spans="1:6" x14ac:dyDescent="0.45">
      <c r="A24802" t="s">
        <v>80</v>
      </c>
      <c r="B24802">
        <v>2044</v>
      </c>
      <c r="C24802" t="s">
        <v>17</v>
      </c>
      <c r="D24802" t="s">
        <v>8</v>
      </c>
      <c r="E24802">
        <v>0</v>
      </c>
      <c r="F24802" t="s">
        <v>22</v>
      </c>
    </row>
    <row r="24803" spans="1:6" x14ac:dyDescent="0.45">
      <c r="A24803" t="s">
        <v>80</v>
      </c>
      <c r="B24803">
        <v>2044</v>
      </c>
      <c r="C24803" t="s">
        <v>18</v>
      </c>
      <c r="D24803" t="s">
        <v>9</v>
      </c>
      <c r="E24803">
        <v>63.967135561609233</v>
      </c>
      <c r="F24803" t="s">
        <v>22</v>
      </c>
    </row>
    <row r="24804" spans="1:6" x14ac:dyDescent="0.45">
      <c r="A24804" t="s">
        <v>80</v>
      </c>
      <c r="B24804">
        <v>2044</v>
      </c>
      <c r="C24804" t="s">
        <v>18</v>
      </c>
      <c r="D24804" t="s">
        <v>10</v>
      </c>
      <c r="E24804">
        <v>0</v>
      </c>
      <c r="F24804" t="s">
        <v>22</v>
      </c>
    </row>
    <row r="24805" spans="1:6" x14ac:dyDescent="0.45">
      <c r="A24805" t="s">
        <v>80</v>
      </c>
      <c r="B24805">
        <v>2044</v>
      </c>
      <c r="C24805" t="s">
        <v>18</v>
      </c>
      <c r="D24805" t="s">
        <v>19</v>
      </c>
      <c r="E24805">
        <v>0</v>
      </c>
      <c r="F24805" t="s">
        <v>23</v>
      </c>
    </row>
    <row r="24806" spans="1:6" x14ac:dyDescent="0.45">
      <c r="A24806" t="s">
        <v>80</v>
      </c>
      <c r="B24806">
        <v>2045</v>
      </c>
      <c r="C24806" t="s">
        <v>15</v>
      </c>
      <c r="D24806" t="s">
        <v>0</v>
      </c>
      <c r="E24806">
        <v>8.8369632753830967</v>
      </c>
      <c r="F24806" t="s">
        <v>22</v>
      </c>
    </row>
    <row r="24807" spans="1:6" x14ac:dyDescent="0.45">
      <c r="A24807" t="s">
        <v>80</v>
      </c>
      <c r="B24807">
        <v>2045</v>
      </c>
      <c r="C24807" t="s">
        <v>15</v>
      </c>
      <c r="D24807" t="s">
        <v>1</v>
      </c>
      <c r="E24807">
        <v>33.601086176331556</v>
      </c>
      <c r="F24807" t="s">
        <v>22</v>
      </c>
    </row>
    <row r="24808" spans="1:6" x14ac:dyDescent="0.45">
      <c r="A24808" t="s">
        <v>80</v>
      </c>
      <c r="B24808">
        <v>2045</v>
      </c>
      <c r="C24808" t="s">
        <v>15</v>
      </c>
      <c r="D24808" t="s">
        <v>2</v>
      </c>
      <c r="E24808">
        <v>18.473411882660219</v>
      </c>
      <c r="F24808" t="s">
        <v>22</v>
      </c>
    </row>
    <row r="24809" spans="1:6" x14ac:dyDescent="0.45">
      <c r="A24809" t="s">
        <v>80</v>
      </c>
      <c r="B24809">
        <v>2045</v>
      </c>
      <c r="C24809" t="s">
        <v>15</v>
      </c>
      <c r="D24809" t="s">
        <v>3</v>
      </c>
      <c r="E24809">
        <v>1.3114069721574662</v>
      </c>
      <c r="F24809" t="s">
        <v>22</v>
      </c>
    </row>
    <row r="24810" spans="1:6" x14ac:dyDescent="0.45">
      <c r="A24810" t="s">
        <v>80</v>
      </c>
      <c r="B24810">
        <v>2045</v>
      </c>
      <c r="C24810" t="s">
        <v>15</v>
      </c>
      <c r="D24810" t="s">
        <v>4</v>
      </c>
      <c r="E24810">
        <v>9.5749588029752378E-2</v>
      </c>
      <c r="F24810" t="s">
        <v>22</v>
      </c>
    </row>
    <row r="24811" spans="1:6" x14ac:dyDescent="0.45">
      <c r="A24811" t="s">
        <v>80</v>
      </c>
      <c r="B24811">
        <v>2045</v>
      </c>
      <c r="C24811" t="s">
        <v>5</v>
      </c>
      <c r="D24811" t="s">
        <v>5</v>
      </c>
      <c r="E24811">
        <v>62.318617894562095</v>
      </c>
      <c r="F24811" t="s">
        <v>22</v>
      </c>
    </row>
    <row r="24812" spans="1:6" x14ac:dyDescent="0.45">
      <c r="A24812" t="s">
        <v>80</v>
      </c>
      <c r="B24812">
        <v>2045</v>
      </c>
      <c r="C24812" t="s">
        <v>16</v>
      </c>
      <c r="D24812" t="s">
        <v>6</v>
      </c>
      <c r="E24812">
        <v>0</v>
      </c>
      <c r="F24812" t="s">
        <v>22</v>
      </c>
    </row>
    <row r="24813" spans="1:6" x14ac:dyDescent="0.45">
      <c r="A24813" t="s">
        <v>80</v>
      </c>
      <c r="B24813">
        <v>2045</v>
      </c>
      <c r="C24813" t="s">
        <v>16</v>
      </c>
      <c r="D24813" t="s">
        <v>7</v>
      </c>
      <c r="E24813">
        <v>0</v>
      </c>
      <c r="F24813" t="s">
        <v>22</v>
      </c>
    </row>
    <row r="24814" spans="1:6" x14ac:dyDescent="0.45">
      <c r="A24814" t="s">
        <v>80</v>
      </c>
      <c r="B24814">
        <v>2045</v>
      </c>
      <c r="C24814" t="s">
        <v>17</v>
      </c>
      <c r="D24814" t="s">
        <v>8</v>
      </c>
      <c r="E24814">
        <v>0</v>
      </c>
      <c r="F24814" t="s">
        <v>22</v>
      </c>
    </row>
    <row r="24815" spans="1:6" x14ac:dyDescent="0.45">
      <c r="A24815" t="s">
        <v>80</v>
      </c>
      <c r="B24815">
        <v>2045</v>
      </c>
      <c r="C24815" t="s">
        <v>18</v>
      </c>
      <c r="D24815" t="s">
        <v>9</v>
      </c>
      <c r="E24815">
        <v>62.318617894562095</v>
      </c>
      <c r="F24815" t="s">
        <v>22</v>
      </c>
    </row>
    <row r="24816" spans="1:6" x14ac:dyDescent="0.45">
      <c r="A24816" t="s">
        <v>80</v>
      </c>
      <c r="B24816">
        <v>2045</v>
      </c>
      <c r="C24816" t="s">
        <v>18</v>
      </c>
      <c r="D24816" t="s">
        <v>10</v>
      </c>
      <c r="E24816">
        <v>0</v>
      </c>
      <c r="F24816" t="s">
        <v>22</v>
      </c>
    </row>
    <row r="24817" spans="1:6" x14ac:dyDescent="0.45">
      <c r="A24817" t="s">
        <v>80</v>
      </c>
      <c r="B24817">
        <v>2045</v>
      </c>
      <c r="C24817" t="s">
        <v>18</v>
      </c>
      <c r="D24817" t="s">
        <v>19</v>
      </c>
      <c r="E24817">
        <v>0</v>
      </c>
      <c r="F24817" t="s">
        <v>23</v>
      </c>
    </row>
    <row r="24818" spans="1:6" x14ac:dyDescent="0.45">
      <c r="A24818" t="s">
        <v>80</v>
      </c>
      <c r="B24818">
        <v>2046</v>
      </c>
      <c r="C24818" t="s">
        <v>15</v>
      </c>
      <c r="D24818" t="s">
        <v>0</v>
      </c>
      <c r="E24818">
        <v>8.4002032396678228</v>
      </c>
      <c r="F24818" t="s">
        <v>22</v>
      </c>
    </row>
    <row r="24819" spans="1:6" x14ac:dyDescent="0.45">
      <c r="A24819" t="s">
        <v>80</v>
      </c>
      <c r="B24819">
        <v>2046</v>
      </c>
      <c r="C24819" t="s">
        <v>15</v>
      </c>
      <c r="D24819" t="s">
        <v>1</v>
      </c>
      <c r="E24819">
        <v>32.223441643101964</v>
      </c>
      <c r="F24819" t="s">
        <v>22</v>
      </c>
    </row>
    <row r="24820" spans="1:6" x14ac:dyDescent="0.45">
      <c r="A24820" t="s">
        <v>80</v>
      </c>
      <c r="B24820">
        <v>2046</v>
      </c>
      <c r="C24820" t="s">
        <v>15</v>
      </c>
      <c r="D24820" t="s">
        <v>2</v>
      </c>
      <c r="E24820">
        <v>18.584252353956181</v>
      </c>
      <c r="F24820" t="s">
        <v>22</v>
      </c>
    </row>
    <row r="24821" spans="1:6" x14ac:dyDescent="0.45">
      <c r="A24821" t="s">
        <v>80</v>
      </c>
      <c r="B24821">
        <v>2046</v>
      </c>
      <c r="C24821" t="s">
        <v>15</v>
      </c>
      <c r="D24821" t="s">
        <v>3</v>
      </c>
      <c r="E24821">
        <v>1.3323894837119856</v>
      </c>
      <c r="F24821" t="s">
        <v>22</v>
      </c>
    </row>
    <row r="24822" spans="1:6" x14ac:dyDescent="0.45">
      <c r="A24822" t="s">
        <v>80</v>
      </c>
      <c r="B24822">
        <v>2046</v>
      </c>
      <c r="C24822" t="s">
        <v>15</v>
      </c>
      <c r="D24822" t="s">
        <v>4</v>
      </c>
      <c r="E24822">
        <v>9.5366589677633382E-2</v>
      </c>
      <c r="F24822" t="s">
        <v>22</v>
      </c>
    </row>
    <row r="24823" spans="1:6" x14ac:dyDescent="0.45">
      <c r="A24823" t="s">
        <v>80</v>
      </c>
      <c r="B24823">
        <v>2046</v>
      </c>
      <c r="C24823" t="s">
        <v>5</v>
      </c>
      <c r="D24823" t="s">
        <v>5</v>
      </c>
      <c r="E24823">
        <v>60.635653310115586</v>
      </c>
      <c r="F24823" t="s">
        <v>22</v>
      </c>
    </row>
    <row r="24824" spans="1:6" x14ac:dyDescent="0.45">
      <c r="A24824" t="s">
        <v>80</v>
      </c>
      <c r="B24824">
        <v>2046</v>
      </c>
      <c r="C24824" t="s">
        <v>16</v>
      </c>
      <c r="D24824" t="s">
        <v>6</v>
      </c>
      <c r="E24824">
        <v>0</v>
      </c>
      <c r="F24824" t="s">
        <v>22</v>
      </c>
    </row>
    <row r="24825" spans="1:6" x14ac:dyDescent="0.45">
      <c r="A24825" t="s">
        <v>80</v>
      </c>
      <c r="B24825">
        <v>2046</v>
      </c>
      <c r="C24825" t="s">
        <v>16</v>
      </c>
      <c r="D24825" t="s">
        <v>7</v>
      </c>
      <c r="E24825">
        <v>0</v>
      </c>
      <c r="F24825" t="s">
        <v>22</v>
      </c>
    </row>
    <row r="24826" spans="1:6" x14ac:dyDescent="0.45">
      <c r="A24826" t="s">
        <v>80</v>
      </c>
      <c r="B24826">
        <v>2046</v>
      </c>
      <c r="C24826" t="s">
        <v>17</v>
      </c>
      <c r="D24826" t="s">
        <v>8</v>
      </c>
      <c r="E24826">
        <v>0</v>
      </c>
      <c r="F24826" t="s">
        <v>22</v>
      </c>
    </row>
    <row r="24827" spans="1:6" x14ac:dyDescent="0.45">
      <c r="A24827" t="s">
        <v>80</v>
      </c>
      <c r="B24827">
        <v>2046</v>
      </c>
      <c r="C24827" t="s">
        <v>18</v>
      </c>
      <c r="D24827" t="s">
        <v>9</v>
      </c>
      <c r="E24827">
        <v>60.635653310115586</v>
      </c>
      <c r="F24827" t="s">
        <v>22</v>
      </c>
    </row>
    <row r="24828" spans="1:6" x14ac:dyDescent="0.45">
      <c r="A24828" t="s">
        <v>80</v>
      </c>
      <c r="B24828">
        <v>2046</v>
      </c>
      <c r="C24828" t="s">
        <v>18</v>
      </c>
      <c r="D24828" t="s">
        <v>10</v>
      </c>
      <c r="E24828">
        <v>0</v>
      </c>
      <c r="F24828" t="s">
        <v>22</v>
      </c>
    </row>
    <row r="24829" spans="1:6" x14ac:dyDescent="0.45">
      <c r="A24829" t="s">
        <v>80</v>
      </c>
      <c r="B24829">
        <v>2046</v>
      </c>
      <c r="C24829" t="s">
        <v>18</v>
      </c>
      <c r="D24829" t="s">
        <v>19</v>
      </c>
      <c r="E24829">
        <v>0</v>
      </c>
      <c r="F24829" t="s">
        <v>23</v>
      </c>
    </row>
    <row r="24830" spans="1:6" x14ac:dyDescent="0.45">
      <c r="A24830" t="s">
        <v>80</v>
      </c>
      <c r="B24830">
        <v>2047</v>
      </c>
      <c r="C24830" t="s">
        <v>15</v>
      </c>
      <c r="D24830" t="s">
        <v>0</v>
      </c>
      <c r="E24830">
        <v>7.9850297289672447</v>
      </c>
      <c r="F24830" t="s">
        <v>22</v>
      </c>
    </row>
    <row r="24831" spans="1:6" x14ac:dyDescent="0.45">
      <c r="A24831" t="s">
        <v>80</v>
      </c>
      <c r="B24831">
        <v>2047</v>
      </c>
      <c r="C24831" t="s">
        <v>15</v>
      </c>
      <c r="D24831" t="s">
        <v>1</v>
      </c>
      <c r="E24831">
        <v>30.902280535734786</v>
      </c>
      <c r="F24831" t="s">
        <v>22</v>
      </c>
    </row>
    <row r="24832" spans="1:6" x14ac:dyDescent="0.45">
      <c r="A24832" t="s">
        <v>80</v>
      </c>
      <c r="B24832">
        <v>2047</v>
      </c>
      <c r="C24832" t="s">
        <v>15</v>
      </c>
      <c r="D24832" t="s">
        <v>2</v>
      </c>
      <c r="E24832">
        <v>18.695757868079919</v>
      </c>
      <c r="F24832" t="s">
        <v>22</v>
      </c>
    </row>
    <row r="24833" spans="1:6" x14ac:dyDescent="0.45">
      <c r="A24833" t="s">
        <v>80</v>
      </c>
      <c r="B24833">
        <v>2047</v>
      </c>
      <c r="C24833" t="s">
        <v>15</v>
      </c>
      <c r="D24833" t="s">
        <v>3</v>
      </c>
      <c r="E24833">
        <v>1.3537077154513777</v>
      </c>
      <c r="F24833" t="s">
        <v>22</v>
      </c>
    </row>
    <row r="24834" spans="1:6" x14ac:dyDescent="0.45">
      <c r="A24834" t="s">
        <v>80</v>
      </c>
      <c r="B24834">
        <v>2047</v>
      </c>
      <c r="C24834" t="s">
        <v>15</v>
      </c>
      <c r="D24834" t="s">
        <v>4</v>
      </c>
      <c r="E24834">
        <v>9.4985123318922851E-2</v>
      </c>
      <c r="F24834" t="s">
        <v>22</v>
      </c>
    </row>
    <row r="24835" spans="1:6" x14ac:dyDescent="0.45">
      <c r="A24835" t="s">
        <v>80</v>
      </c>
      <c r="B24835">
        <v>2047</v>
      </c>
      <c r="C24835" t="s">
        <v>5</v>
      </c>
      <c r="D24835" t="s">
        <v>5</v>
      </c>
      <c r="E24835">
        <v>59.031760971552245</v>
      </c>
      <c r="F24835" t="s">
        <v>22</v>
      </c>
    </row>
    <row r="24836" spans="1:6" x14ac:dyDescent="0.45">
      <c r="A24836" t="s">
        <v>80</v>
      </c>
      <c r="B24836">
        <v>2047</v>
      </c>
      <c r="C24836" t="s">
        <v>16</v>
      </c>
      <c r="D24836" t="s">
        <v>6</v>
      </c>
      <c r="E24836">
        <v>0</v>
      </c>
      <c r="F24836" t="s">
        <v>22</v>
      </c>
    </row>
    <row r="24837" spans="1:6" x14ac:dyDescent="0.45">
      <c r="A24837" t="s">
        <v>80</v>
      </c>
      <c r="B24837">
        <v>2047</v>
      </c>
      <c r="C24837" t="s">
        <v>16</v>
      </c>
      <c r="D24837" t="s">
        <v>7</v>
      </c>
      <c r="E24837">
        <v>0</v>
      </c>
      <c r="F24837" t="s">
        <v>22</v>
      </c>
    </row>
    <row r="24838" spans="1:6" x14ac:dyDescent="0.45">
      <c r="A24838" t="s">
        <v>80</v>
      </c>
      <c r="B24838">
        <v>2047</v>
      </c>
      <c r="C24838" t="s">
        <v>17</v>
      </c>
      <c r="D24838" t="s">
        <v>8</v>
      </c>
      <c r="E24838">
        <v>0</v>
      </c>
      <c r="F24838" t="s">
        <v>22</v>
      </c>
    </row>
    <row r="24839" spans="1:6" x14ac:dyDescent="0.45">
      <c r="A24839" t="s">
        <v>80</v>
      </c>
      <c r="B24839">
        <v>2047</v>
      </c>
      <c r="C24839" t="s">
        <v>18</v>
      </c>
      <c r="D24839" t="s">
        <v>9</v>
      </c>
      <c r="E24839">
        <v>59.031760971552245</v>
      </c>
      <c r="F24839" t="s">
        <v>22</v>
      </c>
    </row>
    <row r="24840" spans="1:6" x14ac:dyDescent="0.45">
      <c r="A24840" t="s">
        <v>80</v>
      </c>
      <c r="B24840">
        <v>2047</v>
      </c>
      <c r="C24840" t="s">
        <v>18</v>
      </c>
      <c r="D24840" t="s">
        <v>10</v>
      </c>
      <c r="E24840">
        <v>0</v>
      </c>
      <c r="F24840" t="s">
        <v>22</v>
      </c>
    </row>
    <row r="24841" spans="1:6" x14ac:dyDescent="0.45">
      <c r="A24841" t="s">
        <v>80</v>
      </c>
      <c r="B24841">
        <v>2047</v>
      </c>
      <c r="C24841" t="s">
        <v>18</v>
      </c>
      <c r="D24841" t="s">
        <v>19</v>
      </c>
      <c r="E24841">
        <v>0</v>
      </c>
      <c r="F24841" t="s">
        <v>23</v>
      </c>
    </row>
    <row r="24842" spans="1:6" x14ac:dyDescent="0.45">
      <c r="A24842" t="s">
        <v>80</v>
      </c>
      <c r="B24842">
        <v>2048</v>
      </c>
      <c r="C24842" t="s">
        <v>15</v>
      </c>
      <c r="D24842" t="s">
        <v>0</v>
      </c>
      <c r="E24842">
        <v>7.5903758460744193</v>
      </c>
      <c r="F24842" t="s">
        <v>22</v>
      </c>
    </row>
    <row r="24843" spans="1:6" x14ac:dyDescent="0.45">
      <c r="A24843" t="s">
        <v>80</v>
      </c>
      <c r="B24843">
        <v>2048</v>
      </c>
      <c r="C24843" t="s">
        <v>15</v>
      </c>
      <c r="D24843" t="s">
        <v>1</v>
      </c>
      <c r="E24843">
        <v>29.635287033769657</v>
      </c>
      <c r="F24843" t="s">
        <v>22</v>
      </c>
    </row>
    <row r="24844" spans="1:6" x14ac:dyDescent="0.45">
      <c r="A24844" t="s">
        <v>80</v>
      </c>
      <c r="B24844">
        <v>2048</v>
      </c>
      <c r="C24844" t="s">
        <v>15</v>
      </c>
      <c r="D24844" t="s">
        <v>2</v>
      </c>
      <c r="E24844">
        <v>18.807932415288398</v>
      </c>
      <c r="F24844" t="s">
        <v>22</v>
      </c>
    </row>
    <row r="24845" spans="1:6" x14ac:dyDescent="0.45">
      <c r="A24845" t="s">
        <v>80</v>
      </c>
      <c r="B24845">
        <v>2048</v>
      </c>
      <c r="C24845" t="s">
        <v>15</v>
      </c>
      <c r="D24845" t="s">
        <v>3</v>
      </c>
      <c r="E24845">
        <v>1.3753670388985997</v>
      </c>
      <c r="F24845" t="s">
        <v>22</v>
      </c>
    </row>
    <row r="24846" spans="1:6" x14ac:dyDescent="0.45">
      <c r="A24846" t="s">
        <v>80</v>
      </c>
      <c r="B24846">
        <v>2048</v>
      </c>
      <c r="C24846" t="s">
        <v>15</v>
      </c>
      <c r="D24846" t="s">
        <v>4</v>
      </c>
      <c r="E24846">
        <v>9.4605182825647158E-2</v>
      </c>
      <c r="F24846" t="s">
        <v>22</v>
      </c>
    </row>
    <row r="24847" spans="1:6" x14ac:dyDescent="0.45">
      <c r="A24847" t="s">
        <v>80</v>
      </c>
      <c r="B24847">
        <v>2048</v>
      </c>
      <c r="C24847" t="s">
        <v>5</v>
      </c>
      <c r="D24847" t="s">
        <v>5</v>
      </c>
      <c r="E24847">
        <v>57.50356751685672</v>
      </c>
      <c r="F24847" t="s">
        <v>22</v>
      </c>
    </row>
    <row r="24848" spans="1:6" x14ac:dyDescent="0.45">
      <c r="A24848" t="s">
        <v>80</v>
      </c>
      <c r="B24848">
        <v>2048</v>
      </c>
      <c r="C24848" t="s">
        <v>16</v>
      </c>
      <c r="D24848" t="s">
        <v>6</v>
      </c>
      <c r="E24848">
        <v>0</v>
      </c>
      <c r="F24848" t="s">
        <v>22</v>
      </c>
    </row>
    <row r="24849" spans="1:6" x14ac:dyDescent="0.45">
      <c r="A24849" t="s">
        <v>80</v>
      </c>
      <c r="B24849">
        <v>2048</v>
      </c>
      <c r="C24849" t="s">
        <v>16</v>
      </c>
      <c r="D24849" t="s">
        <v>7</v>
      </c>
      <c r="E24849">
        <v>0</v>
      </c>
      <c r="F24849" t="s">
        <v>22</v>
      </c>
    </row>
    <row r="24850" spans="1:6" x14ac:dyDescent="0.45">
      <c r="A24850" t="s">
        <v>80</v>
      </c>
      <c r="B24850">
        <v>2048</v>
      </c>
      <c r="C24850" t="s">
        <v>17</v>
      </c>
      <c r="D24850" t="s">
        <v>8</v>
      </c>
      <c r="E24850">
        <v>0</v>
      </c>
      <c r="F24850" t="s">
        <v>22</v>
      </c>
    </row>
    <row r="24851" spans="1:6" x14ac:dyDescent="0.45">
      <c r="A24851" t="s">
        <v>80</v>
      </c>
      <c r="B24851">
        <v>2048</v>
      </c>
      <c r="C24851" t="s">
        <v>18</v>
      </c>
      <c r="D24851" t="s">
        <v>9</v>
      </c>
      <c r="E24851">
        <v>57.50356751685672</v>
      </c>
      <c r="F24851" t="s">
        <v>22</v>
      </c>
    </row>
    <row r="24852" spans="1:6" x14ac:dyDescent="0.45">
      <c r="A24852" t="s">
        <v>80</v>
      </c>
      <c r="B24852">
        <v>2048</v>
      </c>
      <c r="C24852" t="s">
        <v>18</v>
      </c>
      <c r="D24852" t="s">
        <v>10</v>
      </c>
      <c r="E24852">
        <v>0</v>
      </c>
      <c r="F24852" t="s">
        <v>22</v>
      </c>
    </row>
    <row r="24853" spans="1:6" x14ac:dyDescent="0.45">
      <c r="A24853" t="s">
        <v>80</v>
      </c>
      <c r="B24853">
        <v>2048</v>
      </c>
      <c r="C24853" t="s">
        <v>18</v>
      </c>
      <c r="D24853" t="s">
        <v>19</v>
      </c>
      <c r="E24853">
        <v>0</v>
      </c>
      <c r="F24853" t="s">
        <v>23</v>
      </c>
    </row>
    <row r="24854" spans="1:6" x14ac:dyDescent="0.45">
      <c r="A24854" t="s">
        <v>80</v>
      </c>
      <c r="B24854">
        <v>2049</v>
      </c>
      <c r="C24854" t="s">
        <v>15</v>
      </c>
      <c r="D24854" t="s">
        <v>0</v>
      </c>
      <c r="E24854">
        <v>7.2152274243469234</v>
      </c>
      <c r="F24854" t="s">
        <v>22</v>
      </c>
    </row>
    <row r="24855" spans="1:6" x14ac:dyDescent="0.45">
      <c r="A24855" t="s">
        <v>80</v>
      </c>
      <c r="B24855">
        <v>2049</v>
      </c>
      <c r="C24855" t="s">
        <v>15</v>
      </c>
      <c r="D24855" t="s">
        <v>1</v>
      </c>
      <c r="E24855">
        <v>28.420240265385097</v>
      </c>
      <c r="F24855" t="s">
        <v>22</v>
      </c>
    </row>
    <row r="24856" spans="1:6" x14ac:dyDescent="0.45">
      <c r="A24856" t="s">
        <v>80</v>
      </c>
      <c r="B24856">
        <v>2049</v>
      </c>
      <c r="C24856" t="s">
        <v>15</v>
      </c>
      <c r="D24856" t="s">
        <v>2</v>
      </c>
      <c r="E24856">
        <v>18.920780009780128</v>
      </c>
      <c r="F24856" t="s">
        <v>22</v>
      </c>
    </row>
    <row r="24857" spans="1:6" x14ac:dyDescent="0.45">
      <c r="A24857" t="s">
        <v>80</v>
      </c>
      <c r="B24857">
        <v>2049</v>
      </c>
      <c r="C24857" t="s">
        <v>15</v>
      </c>
      <c r="D24857" t="s">
        <v>3</v>
      </c>
      <c r="E24857">
        <v>1.397372911520977</v>
      </c>
      <c r="F24857" t="s">
        <v>22</v>
      </c>
    </row>
    <row r="24858" spans="1:6" x14ac:dyDescent="0.45">
      <c r="A24858" t="s">
        <v>80</v>
      </c>
      <c r="B24858">
        <v>2049</v>
      </c>
      <c r="C24858" t="s">
        <v>15</v>
      </c>
      <c r="D24858" t="s">
        <v>4</v>
      </c>
      <c r="E24858">
        <v>9.4226762094344566E-2</v>
      </c>
      <c r="F24858" t="s">
        <v>22</v>
      </c>
    </row>
    <row r="24859" spans="1:6" x14ac:dyDescent="0.45">
      <c r="A24859" t="s">
        <v>80</v>
      </c>
      <c r="B24859">
        <v>2049</v>
      </c>
      <c r="C24859" t="s">
        <v>5</v>
      </c>
      <c r="D24859" t="s">
        <v>5</v>
      </c>
      <c r="E24859">
        <v>56.04784737312746</v>
      </c>
      <c r="F24859" t="s">
        <v>22</v>
      </c>
    </row>
    <row r="24860" spans="1:6" x14ac:dyDescent="0.45">
      <c r="A24860" t="s">
        <v>80</v>
      </c>
      <c r="B24860">
        <v>2049</v>
      </c>
      <c r="C24860" t="s">
        <v>16</v>
      </c>
      <c r="D24860" t="s">
        <v>6</v>
      </c>
      <c r="E24860">
        <v>0</v>
      </c>
      <c r="F24860" t="s">
        <v>22</v>
      </c>
    </row>
    <row r="24861" spans="1:6" x14ac:dyDescent="0.45">
      <c r="A24861" t="s">
        <v>80</v>
      </c>
      <c r="B24861">
        <v>2049</v>
      </c>
      <c r="C24861" t="s">
        <v>16</v>
      </c>
      <c r="D24861" t="s">
        <v>7</v>
      </c>
      <c r="E24861">
        <v>0</v>
      </c>
      <c r="F24861" t="s">
        <v>22</v>
      </c>
    </row>
    <row r="24862" spans="1:6" x14ac:dyDescent="0.45">
      <c r="A24862" t="s">
        <v>80</v>
      </c>
      <c r="B24862">
        <v>2049</v>
      </c>
      <c r="C24862" t="s">
        <v>17</v>
      </c>
      <c r="D24862" t="s">
        <v>8</v>
      </c>
      <c r="E24862">
        <v>0</v>
      </c>
      <c r="F24862" t="s">
        <v>22</v>
      </c>
    </row>
    <row r="24863" spans="1:6" x14ac:dyDescent="0.45">
      <c r="A24863" t="s">
        <v>80</v>
      </c>
      <c r="B24863">
        <v>2049</v>
      </c>
      <c r="C24863" t="s">
        <v>18</v>
      </c>
      <c r="D24863" t="s">
        <v>9</v>
      </c>
      <c r="E24863">
        <v>56.04784737312746</v>
      </c>
      <c r="F24863" t="s">
        <v>22</v>
      </c>
    </row>
    <row r="24864" spans="1:6" x14ac:dyDescent="0.45">
      <c r="A24864" t="s">
        <v>80</v>
      </c>
      <c r="B24864">
        <v>2049</v>
      </c>
      <c r="C24864" t="s">
        <v>18</v>
      </c>
      <c r="D24864" t="s">
        <v>10</v>
      </c>
      <c r="E24864">
        <v>0</v>
      </c>
      <c r="F24864" t="s">
        <v>22</v>
      </c>
    </row>
    <row r="24865" spans="1:6" x14ac:dyDescent="0.45">
      <c r="A24865" t="s">
        <v>80</v>
      </c>
      <c r="B24865">
        <v>2049</v>
      </c>
      <c r="C24865" t="s">
        <v>18</v>
      </c>
      <c r="D24865" t="s">
        <v>19</v>
      </c>
      <c r="E24865">
        <v>0</v>
      </c>
      <c r="F24865" t="s">
        <v>23</v>
      </c>
    </row>
    <row r="24866" spans="1:6" x14ac:dyDescent="0.45">
      <c r="A24866" t="s">
        <v>80</v>
      </c>
      <c r="B24866">
        <v>2050</v>
      </c>
      <c r="C24866" t="s">
        <v>15</v>
      </c>
      <c r="D24866" t="s">
        <v>0</v>
      </c>
      <c r="E24866">
        <v>6.8586204215397322</v>
      </c>
      <c r="F24866" t="s">
        <v>22</v>
      </c>
    </row>
    <row r="24867" spans="1:6" x14ac:dyDescent="0.45">
      <c r="A24867" t="s">
        <v>80</v>
      </c>
      <c r="B24867">
        <v>2050</v>
      </c>
      <c r="C24867" t="s">
        <v>15</v>
      </c>
      <c r="D24867" t="s">
        <v>1</v>
      </c>
      <c r="E24867">
        <v>27.255010414504309</v>
      </c>
      <c r="F24867" t="s">
        <v>22</v>
      </c>
    </row>
    <row r="24868" spans="1:6" x14ac:dyDescent="0.45">
      <c r="A24868" t="s">
        <v>80</v>
      </c>
      <c r="B24868">
        <v>2050</v>
      </c>
      <c r="C24868" t="s">
        <v>15</v>
      </c>
      <c r="D24868" t="s">
        <v>2</v>
      </c>
      <c r="E24868">
        <v>19.034304689838809</v>
      </c>
      <c r="F24868" t="s">
        <v>22</v>
      </c>
    </row>
    <row r="24869" spans="1:6" x14ac:dyDescent="0.45">
      <c r="A24869" t="s">
        <v>80</v>
      </c>
      <c r="B24869">
        <v>2050</v>
      </c>
      <c r="C24869" t="s">
        <v>15</v>
      </c>
      <c r="D24869" t="s">
        <v>3</v>
      </c>
      <c r="E24869">
        <v>1.4197308781053128</v>
      </c>
      <c r="F24869" t="s">
        <v>22</v>
      </c>
    </row>
    <row r="24870" spans="1:6" x14ac:dyDescent="0.45">
      <c r="A24870" t="s">
        <v>80</v>
      </c>
      <c r="B24870">
        <v>2050</v>
      </c>
      <c r="C24870" t="s">
        <v>15</v>
      </c>
      <c r="D24870" t="s">
        <v>4</v>
      </c>
      <c r="E24870">
        <v>9.3849855045967184E-2</v>
      </c>
      <c r="F24870" t="s">
        <v>22</v>
      </c>
    </row>
    <row r="24871" spans="1:6" x14ac:dyDescent="0.45">
      <c r="A24871" t="s">
        <v>80</v>
      </c>
      <c r="B24871">
        <v>2050</v>
      </c>
      <c r="C24871" t="s">
        <v>5</v>
      </c>
      <c r="D24871" t="s">
        <v>5</v>
      </c>
      <c r="E24871">
        <v>54.661516259034123</v>
      </c>
      <c r="F24871" t="s">
        <v>22</v>
      </c>
    </row>
    <row r="24872" spans="1:6" x14ac:dyDescent="0.45">
      <c r="A24872" t="s">
        <v>80</v>
      </c>
      <c r="B24872">
        <v>2050</v>
      </c>
      <c r="C24872" t="s">
        <v>16</v>
      </c>
      <c r="D24872" t="s">
        <v>6</v>
      </c>
      <c r="E24872">
        <v>0</v>
      </c>
      <c r="F24872" t="s">
        <v>22</v>
      </c>
    </row>
    <row r="24873" spans="1:6" x14ac:dyDescent="0.45">
      <c r="A24873" t="s">
        <v>80</v>
      </c>
      <c r="B24873">
        <v>2050</v>
      </c>
      <c r="C24873" t="s">
        <v>16</v>
      </c>
      <c r="D24873" t="s">
        <v>7</v>
      </c>
      <c r="E24873">
        <v>0</v>
      </c>
      <c r="F24873" t="s">
        <v>22</v>
      </c>
    </row>
    <row r="24874" spans="1:6" x14ac:dyDescent="0.45">
      <c r="A24874" t="s">
        <v>80</v>
      </c>
      <c r="B24874">
        <v>2050</v>
      </c>
      <c r="C24874" t="s">
        <v>17</v>
      </c>
      <c r="D24874" t="s">
        <v>8</v>
      </c>
      <c r="E24874">
        <v>0</v>
      </c>
      <c r="F24874" t="s">
        <v>22</v>
      </c>
    </row>
    <row r="24875" spans="1:6" x14ac:dyDescent="0.45">
      <c r="A24875" t="s">
        <v>80</v>
      </c>
      <c r="B24875">
        <v>2050</v>
      </c>
      <c r="C24875" t="s">
        <v>18</v>
      </c>
      <c r="D24875" t="s">
        <v>9</v>
      </c>
      <c r="E24875">
        <v>54.661516259034123</v>
      </c>
      <c r="F24875" t="s">
        <v>22</v>
      </c>
    </row>
    <row r="24876" spans="1:6" x14ac:dyDescent="0.45">
      <c r="A24876" t="s">
        <v>80</v>
      </c>
      <c r="B24876">
        <v>2050</v>
      </c>
      <c r="C24876" t="s">
        <v>18</v>
      </c>
      <c r="D24876" t="s">
        <v>10</v>
      </c>
      <c r="E24876">
        <v>0</v>
      </c>
      <c r="F24876" t="s">
        <v>22</v>
      </c>
    </row>
    <row r="24877" spans="1:6" x14ac:dyDescent="0.45">
      <c r="A24877" t="s">
        <v>80</v>
      </c>
      <c r="B24877">
        <v>2050</v>
      </c>
      <c r="C24877" t="s">
        <v>18</v>
      </c>
      <c r="D24877" t="s">
        <v>19</v>
      </c>
      <c r="E24877">
        <v>0</v>
      </c>
      <c r="F24877" t="s">
        <v>23</v>
      </c>
    </row>
    <row r="24878" spans="1:6" x14ac:dyDescent="0.45">
      <c r="A24878" t="s">
        <v>81</v>
      </c>
      <c r="B24878">
        <v>2010</v>
      </c>
      <c r="C24878" t="s">
        <v>15</v>
      </c>
      <c r="D24878" t="s">
        <v>0</v>
      </c>
      <c r="E24878">
        <v>1627.861917808219</v>
      </c>
      <c r="F24878" t="s">
        <v>22</v>
      </c>
    </row>
    <row r="24879" spans="1:6" x14ac:dyDescent="0.45">
      <c r="A24879" t="s">
        <v>81</v>
      </c>
      <c r="B24879">
        <v>2010</v>
      </c>
      <c r="C24879" t="s">
        <v>15</v>
      </c>
      <c r="D24879" t="s">
        <v>1</v>
      </c>
      <c r="E24879">
        <v>917.02630136986306</v>
      </c>
      <c r="F24879" t="s">
        <v>22</v>
      </c>
    </row>
    <row r="24880" spans="1:6" x14ac:dyDescent="0.45">
      <c r="A24880" t="s">
        <v>81</v>
      </c>
      <c r="B24880">
        <v>2010</v>
      </c>
      <c r="C24880" t="s">
        <v>15</v>
      </c>
      <c r="D24880" t="s">
        <v>2</v>
      </c>
      <c r="E24880">
        <v>586.36684931506852</v>
      </c>
      <c r="F24880" t="s">
        <v>22</v>
      </c>
    </row>
    <row r="24881" spans="1:6" x14ac:dyDescent="0.45">
      <c r="A24881" t="s">
        <v>81</v>
      </c>
      <c r="B24881">
        <v>2010</v>
      </c>
      <c r="C24881" t="s">
        <v>15</v>
      </c>
      <c r="D24881" t="s">
        <v>3</v>
      </c>
      <c r="E24881">
        <v>13.53972602739726</v>
      </c>
      <c r="F24881" t="s">
        <v>22</v>
      </c>
    </row>
    <row r="24882" spans="1:6" x14ac:dyDescent="0.45">
      <c r="A24882" t="s">
        <v>81</v>
      </c>
      <c r="B24882">
        <v>2010</v>
      </c>
      <c r="C24882" t="s">
        <v>15</v>
      </c>
      <c r="D24882" t="s">
        <v>4</v>
      </c>
      <c r="E24882">
        <v>302.32273972602741</v>
      </c>
      <c r="F24882" t="s">
        <v>22</v>
      </c>
    </row>
    <row r="24883" spans="1:6" x14ac:dyDescent="0.45">
      <c r="A24883" t="s">
        <v>81</v>
      </c>
      <c r="B24883">
        <v>2010</v>
      </c>
      <c r="C24883" t="s">
        <v>5</v>
      </c>
      <c r="D24883" t="s">
        <v>5</v>
      </c>
      <c r="E24883">
        <v>3447.1175342465754</v>
      </c>
      <c r="F24883" t="s">
        <v>22</v>
      </c>
    </row>
    <row r="24884" spans="1:6" x14ac:dyDescent="0.45">
      <c r="A24884" t="s">
        <v>81</v>
      </c>
      <c r="B24884">
        <v>2010</v>
      </c>
      <c r="C24884" t="s">
        <v>16</v>
      </c>
      <c r="D24884" t="s">
        <v>6</v>
      </c>
      <c r="E24884">
        <v>111.7027397260274</v>
      </c>
      <c r="F24884" t="s">
        <v>22</v>
      </c>
    </row>
    <row r="24885" spans="1:6" x14ac:dyDescent="0.45">
      <c r="A24885" t="s">
        <v>81</v>
      </c>
      <c r="B24885">
        <v>2010</v>
      </c>
      <c r="C24885" t="s">
        <v>16</v>
      </c>
      <c r="D24885" t="s">
        <v>7</v>
      </c>
      <c r="E24885">
        <v>0</v>
      </c>
      <c r="F24885" t="s">
        <v>22</v>
      </c>
    </row>
    <row r="24886" spans="1:6" x14ac:dyDescent="0.45">
      <c r="A24886" t="s">
        <v>81</v>
      </c>
      <c r="B24886">
        <v>2010</v>
      </c>
      <c r="C24886" t="s">
        <v>17</v>
      </c>
      <c r="D24886" t="s">
        <v>8</v>
      </c>
      <c r="E24886">
        <v>4.9323287671232876</v>
      </c>
      <c r="F24886" t="s">
        <v>22</v>
      </c>
    </row>
    <row r="24887" spans="1:6" x14ac:dyDescent="0.45">
      <c r="A24887" t="s">
        <v>81</v>
      </c>
      <c r="B24887">
        <v>2010</v>
      </c>
      <c r="C24887" t="s">
        <v>18</v>
      </c>
      <c r="D24887" t="s">
        <v>9</v>
      </c>
      <c r="E24887">
        <v>585.21965437788003</v>
      </c>
      <c r="F24887" t="s">
        <v>22</v>
      </c>
    </row>
    <row r="24888" spans="1:6" x14ac:dyDescent="0.45">
      <c r="A24888" t="s">
        <v>81</v>
      </c>
      <c r="B24888">
        <v>2010</v>
      </c>
      <c r="C24888" t="s">
        <v>18</v>
      </c>
      <c r="D24888" t="s">
        <v>10</v>
      </c>
      <c r="E24888">
        <v>2965.9491482191784</v>
      </c>
      <c r="F24888" t="s">
        <v>22</v>
      </c>
    </row>
    <row r="24889" spans="1:6" x14ac:dyDescent="0.45">
      <c r="A24889" t="s">
        <v>81</v>
      </c>
      <c r="B24889">
        <v>2010</v>
      </c>
      <c r="C24889" t="s">
        <v>18</v>
      </c>
      <c r="D24889" t="s">
        <v>19</v>
      </c>
      <c r="E24889">
        <v>22.229393000000002</v>
      </c>
      <c r="F24889" t="s">
        <v>23</v>
      </c>
    </row>
    <row r="24890" spans="1:6" x14ac:dyDescent="0.45">
      <c r="A24890" t="s">
        <v>81</v>
      </c>
      <c r="B24890">
        <v>2011</v>
      </c>
      <c r="C24890" t="s">
        <v>15</v>
      </c>
      <c r="D24890" t="s">
        <v>0</v>
      </c>
      <c r="E24890">
        <v>1455.9073972602739</v>
      </c>
      <c r="F24890" t="s">
        <v>22</v>
      </c>
    </row>
    <row r="24891" spans="1:6" x14ac:dyDescent="0.45">
      <c r="A24891" t="s">
        <v>81</v>
      </c>
      <c r="B24891">
        <v>2011</v>
      </c>
      <c r="C24891" t="s">
        <v>15</v>
      </c>
      <c r="D24891" t="s">
        <v>1</v>
      </c>
      <c r="E24891">
        <v>909.57945205479439</v>
      </c>
      <c r="F24891" t="s">
        <v>22</v>
      </c>
    </row>
    <row r="24892" spans="1:6" x14ac:dyDescent="0.45">
      <c r="A24892" t="s">
        <v>81</v>
      </c>
      <c r="B24892">
        <v>2011</v>
      </c>
      <c r="C24892" t="s">
        <v>15</v>
      </c>
      <c r="D24892" t="s">
        <v>2</v>
      </c>
      <c r="E24892">
        <v>570.31260273972589</v>
      </c>
      <c r="F24892" t="s">
        <v>22</v>
      </c>
    </row>
    <row r="24893" spans="1:6" x14ac:dyDescent="0.45">
      <c r="A24893" t="s">
        <v>81</v>
      </c>
      <c r="B24893">
        <v>2011</v>
      </c>
      <c r="C24893" t="s">
        <v>15</v>
      </c>
      <c r="D24893" t="s">
        <v>3</v>
      </c>
      <c r="E24893">
        <v>13.636438356164382</v>
      </c>
      <c r="F24893" t="s">
        <v>22</v>
      </c>
    </row>
    <row r="24894" spans="1:6" x14ac:dyDescent="0.45">
      <c r="A24894" t="s">
        <v>81</v>
      </c>
      <c r="B24894">
        <v>2011</v>
      </c>
      <c r="C24894" t="s">
        <v>15</v>
      </c>
      <c r="D24894" t="s">
        <v>4</v>
      </c>
      <c r="E24894">
        <v>251.93561643835611</v>
      </c>
      <c r="F24894" t="s">
        <v>22</v>
      </c>
    </row>
    <row r="24895" spans="1:6" x14ac:dyDescent="0.45">
      <c r="A24895" t="s">
        <v>81</v>
      </c>
      <c r="B24895">
        <v>2011</v>
      </c>
      <c r="C24895" t="s">
        <v>5</v>
      </c>
      <c r="D24895" t="s">
        <v>5</v>
      </c>
      <c r="E24895">
        <v>3201.3715068493152</v>
      </c>
      <c r="F24895" t="s">
        <v>22</v>
      </c>
    </row>
    <row r="24896" spans="1:6" x14ac:dyDescent="0.45">
      <c r="A24896" t="s">
        <v>81</v>
      </c>
      <c r="B24896">
        <v>2011</v>
      </c>
      <c r="C24896" t="s">
        <v>16</v>
      </c>
      <c r="D24896" t="s">
        <v>6</v>
      </c>
      <c r="E24896">
        <v>164.21753424657533</v>
      </c>
      <c r="F24896" t="s">
        <v>22</v>
      </c>
    </row>
    <row r="24897" spans="1:6" x14ac:dyDescent="0.45">
      <c r="A24897" t="s">
        <v>81</v>
      </c>
      <c r="B24897">
        <v>2011</v>
      </c>
      <c r="C24897" t="s">
        <v>16</v>
      </c>
      <c r="D24897" t="s">
        <v>7</v>
      </c>
      <c r="E24897">
        <v>16.195218356164386</v>
      </c>
      <c r="F24897" t="s">
        <v>22</v>
      </c>
    </row>
    <row r="24898" spans="1:6" x14ac:dyDescent="0.45">
      <c r="A24898" t="s">
        <v>81</v>
      </c>
      <c r="B24898">
        <v>2011</v>
      </c>
      <c r="C24898" t="s">
        <v>17</v>
      </c>
      <c r="D24898" t="s">
        <v>8</v>
      </c>
      <c r="E24898">
        <v>5.0290410958904106</v>
      </c>
      <c r="F24898" t="s">
        <v>22</v>
      </c>
    </row>
    <row r="24899" spans="1:6" x14ac:dyDescent="0.45">
      <c r="A24899" t="s">
        <v>81</v>
      </c>
      <c r="B24899">
        <v>2011</v>
      </c>
      <c r="C24899" t="s">
        <v>18</v>
      </c>
      <c r="D24899" t="s">
        <v>9</v>
      </c>
      <c r="E24899">
        <v>902.87010353879009</v>
      </c>
      <c r="F24899" t="s">
        <v>22</v>
      </c>
    </row>
    <row r="24900" spans="1:6" x14ac:dyDescent="0.45">
      <c r="A24900" t="s">
        <v>81</v>
      </c>
      <c r="B24900">
        <v>2011</v>
      </c>
      <c r="C24900" t="s">
        <v>18</v>
      </c>
      <c r="D24900" t="s">
        <v>10</v>
      </c>
      <c r="E24900">
        <v>2529.4059506849317</v>
      </c>
      <c r="F24900" t="s">
        <v>22</v>
      </c>
    </row>
    <row r="24901" spans="1:6" x14ac:dyDescent="0.45">
      <c r="A24901" t="s">
        <v>81</v>
      </c>
      <c r="B24901">
        <v>2011</v>
      </c>
      <c r="C24901" t="s">
        <v>18</v>
      </c>
      <c r="D24901" t="s">
        <v>19</v>
      </c>
      <c r="E24901">
        <v>18.836179000000001</v>
      </c>
      <c r="F24901" t="s">
        <v>23</v>
      </c>
    </row>
    <row r="24902" spans="1:6" x14ac:dyDescent="0.45">
      <c r="A24902" t="s">
        <v>81</v>
      </c>
      <c r="B24902">
        <v>2012</v>
      </c>
      <c r="C24902" t="s">
        <v>15</v>
      </c>
      <c r="D24902" t="s">
        <v>0</v>
      </c>
      <c r="E24902">
        <v>1234.0532786885244</v>
      </c>
      <c r="F24902" t="s">
        <v>22</v>
      </c>
    </row>
    <row r="24903" spans="1:6" x14ac:dyDescent="0.45">
      <c r="A24903" t="s">
        <v>81</v>
      </c>
      <c r="B24903">
        <v>2012</v>
      </c>
      <c r="C24903" t="s">
        <v>15</v>
      </c>
      <c r="D24903" t="s">
        <v>1</v>
      </c>
      <c r="E24903">
        <v>975.47595628415297</v>
      </c>
      <c r="F24903" t="s">
        <v>22</v>
      </c>
    </row>
    <row r="24904" spans="1:6" x14ac:dyDescent="0.45">
      <c r="A24904" t="s">
        <v>81</v>
      </c>
      <c r="B24904">
        <v>2012</v>
      </c>
      <c r="C24904" t="s">
        <v>15</v>
      </c>
      <c r="D24904" t="s">
        <v>2</v>
      </c>
      <c r="E24904">
        <v>568.94726775956281</v>
      </c>
      <c r="F24904" t="s">
        <v>22</v>
      </c>
    </row>
    <row r="24905" spans="1:6" x14ac:dyDescent="0.45">
      <c r="A24905" t="s">
        <v>81</v>
      </c>
      <c r="B24905">
        <v>2012</v>
      </c>
      <c r="C24905" t="s">
        <v>15</v>
      </c>
      <c r="D24905" t="s">
        <v>3</v>
      </c>
      <c r="E24905">
        <v>13.599180327868853</v>
      </c>
      <c r="F24905" t="s">
        <v>22</v>
      </c>
    </row>
    <row r="24906" spans="1:6" x14ac:dyDescent="0.45">
      <c r="A24906" t="s">
        <v>81</v>
      </c>
      <c r="B24906">
        <v>2012</v>
      </c>
      <c r="C24906" t="s">
        <v>15</v>
      </c>
      <c r="D24906" t="s">
        <v>4</v>
      </c>
      <c r="E24906">
        <v>315.19234972677594</v>
      </c>
      <c r="F24906" t="s">
        <v>22</v>
      </c>
    </row>
    <row r="24907" spans="1:6" x14ac:dyDescent="0.45">
      <c r="A24907" t="s">
        <v>81</v>
      </c>
      <c r="B24907">
        <v>2012</v>
      </c>
      <c r="C24907" t="s">
        <v>5</v>
      </c>
      <c r="D24907" t="s">
        <v>5</v>
      </c>
      <c r="E24907">
        <v>3107.2680327868848</v>
      </c>
      <c r="F24907" t="s">
        <v>22</v>
      </c>
    </row>
    <row r="24908" spans="1:6" x14ac:dyDescent="0.45">
      <c r="A24908" t="s">
        <v>81</v>
      </c>
      <c r="B24908">
        <v>2012</v>
      </c>
      <c r="C24908" t="s">
        <v>16</v>
      </c>
      <c r="D24908" t="s">
        <v>6</v>
      </c>
      <c r="E24908">
        <v>269.57240437158464</v>
      </c>
      <c r="F24908" t="s">
        <v>22</v>
      </c>
    </row>
    <row r="24909" spans="1:6" x14ac:dyDescent="0.45">
      <c r="A24909" t="s">
        <v>81</v>
      </c>
      <c r="B24909">
        <v>2012</v>
      </c>
      <c r="C24909" t="s">
        <v>16</v>
      </c>
      <c r="D24909" t="s">
        <v>7</v>
      </c>
      <c r="E24909">
        <v>34.088438938797779</v>
      </c>
      <c r="F24909" t="s">
        <v>22</v>
      </c>
    </row>
    <row r="24910" spans="1:6" x14ac:dyDescent="0.45">
      <c r="A24910" t="s">
        <v>81</v>
      </c>
      <c r="B24910">
        <v>2012</v>
      </c>
      <c r="C24910" t="s">
        <v>17</v>
      </c>
      <c r="D24910" t="s">
        <v>8</v>
      </c>
      <c r="E24910">
        <v>5.8833333333333329</v>
      </c>
      <c r="F24910" t="s">
        <v>22</v>
      </c>
    </row>
    <row r="24911" spans="1:6" x14ac:dyDescent="0.45">
      <c r="A24911" t="s">
        <v>81</v>
      </c>
      <c r="B24911">
        <v>2012</v>
      </c>
      <c r="C24911" t="s">
        <v>18</v>
      </c>
      <c r="D24911" t="s">
        <v>9</v>
      </c>
      <c r="E24911">
        <v>1179.4350268662699</v>
      </c>
      <c r="F24911" t="s">
        <v>22</v>
      </c>
    </row>
    <row r="24912" spans="1:6" x14ac:dyDescent="0.45">
      <c r="A24912" t="s">
        <v>81</v>
      </c>
      <c r="B24912">
        <v>2012</v>
      </c>
      <c r="C24912" t="s">
        <v>18</v>
      </c>
      <c r="D24912" t="s">
        <v>10</v>
      </c>
      <c r="E24912">
        <v>2201.9622502732245</v>
      </c>
      <c r="F24912" t="s">
        <v>22</v>
      </c>
    </row>
    <row r="24913" spans="1:6" x14ac:dyDescent="0.45">
      <c r="A24913" t="s">
        <v>81</v>
      </c>
      <c r="B24913">
        <v>2012</v>
      </c>
      <c r="C24913" t="s">
        <v>18</v>
      </c>
      <c r="D24913" t="s">
        <v>19</v>
      </c>
      <c r="E24913">
        <v>16.292439732000002</v>
      </c>
      <c r="F24913" t="s">
        <v>23</v>
      </c>
    </row>
    <row r="24914" spans="1:6" x14ac:dyDescent="0.45">
      <c r="A24914" t="s">
        <v>81</v>
      </c>
      <c r="B24914">
        <v>2013</v>
      </c>
      <c r="C24914" t="s">
        <v>15</v>
      </c>
      <c r="D24914" t="s">
        <v>0</v>
      </c>
      <c r="E24914">
        <v>945.55643835616434</v>
      </c>
      <c r="F24914" t="s">
        <v>22</v>
      </c>
    </row>
    <row r="24915" spans="1:6" x14ac:dyDescent="0.45">
      <c r="A24915" t="s">
        <v>81</v>
      </c>
      <c r="B24915">
        <v>2013</v>
      </c>
      <c r="C24915" t="s">
        <v>15</v>
      </c>
      <c r="D24915" t="s">
        <v>1</v>
      </c>
      <c r="E24915">
        <v>1056.7756164383561</v>
      </c>
      <c r="F24915" t="s">
        <v>22</v>
      </c>
    </row>
    <row r="24916" spans="1:6" x14ac:dyDescent="0.45">
      <c r="A24916" t="s">
        <v>81</v>
      </c>
      <c r="B24916">
        <v>2013</v>
      </c>
      <c r="C24916" t="s">
        <v>15</v>
      </c>
      <c r="D24916" t="s">
        <v>2</v>
      </c>
      <c r="E24916">
        <v>520.11890410958904</v>
      </c>
      <c r="F24916" t="s">
        <v>22</v>
      </c>
    </row>
    <row r="24917" spans="1:6" x14ac:dyDescent="0.45">
      <c r="A24917" t="s">
        <v>81</v>
      </c>
      <c r="B24917">
        <v>2013</v>
      </c>
      <c r="C24917" t="s">
        <v>15</v>
      </c>
      <c r="D24917" t="s">
        <v>3</v>
      </c>
      <c r="E24917">
        <v>15.28054794520548</v>
      </c>
      <c r="F24917" t="s">
        <v>22</v>
      </c>
    </row>
    <row r="24918" spans="1:6" x14ac:dyDescent="0.45">
      <c r="A24918" t="s">
        <v>81</v>
      </c>
      <c r="B24918">
        <v>2013</v>
      </c>
      <c r="C24918" t="s">
        <v>15</v>
      </c>
      <c r="D24918" t="s">
        <v>4</v>
      </c>
      <c r="E24918">
        <v>310.64</v>
      </c>
      <c r="F24918" t="s">
        <v>22</v>
      </c>
    </row>
    <row r="24919" spans="1:6" x14ac:dyDescent="0.45">
      <c r="A24919" t="s">
        <v>81</v>
      </c>
      <c r="B24919">
        <v>2013</v>
      </c>
      <c r="C24919" t="s">
        <v>5</v>
      </c>
      <c r="D24919" t="s">
        <v>5</v>
      </c>
      <c r="E24919">
        <v>2848.3715068493148</v>
      </c>
      <c r="F24919" t="s">
        <v>22</v>
      </c>
    </row>
    <row r="24920" spans="1:6" x14ac:dyDescent="0.45">
      <c r="A24920" t="s">
        <v>81</v>
      </c>
      <c r="B24920">
        <v>2013</v>
      </c>
      <c r="C24920" t="s">
        <v>16</v>
      </c>
      <c r="D24920" t="s">
        <v>6</v>
      </c>
      <c r="E24920">
        <v>564.02630136986295</v>
      </c>
      <c r="F24920" t="s">
        <v>22</v>
      </c>
    </row>
    <row r="24921" spans="1:6" x14ac:dyDescent="0.45">
      <c r="A24921" t="s">
        <v>81</v>
      </c>
      <c r="B24921">
        <v>2013</v>
      </c>
      <c r="C24921" t="s">
        <v>16</v>
      </c>
      <c r="D24921" t="s">
        <v>7</v>
      </c>
      <c r="E24921">
        <v>210.133755250137</v>
      </c>
      <c r="F24921" t="s">
        <v>22</v>
      </c>
    </row>
    <row r="24922" spans="1:6" x14ac:dyDescent="0.45">
      <c r="A24922" t="s">
        <v>81</v>
      </c>
      <c r="B24922">
        <v>2013</v>
      </c>
      <c r="C24922" t="s">
        <v>17</v>
      </c>
      <c r="D24922" t="s">
        <v>8</v>
      </c>
      <c r="E24922">
        <v>5.5126027397260273</v>
      </c>
      <c r="F24922" t="s">
        <v>22</v>
      </c>
    </row>
    <row r="24923" spans="1:6" x14ac:dyDescent="0.45">
      <c r="A24923" t="s">
        <v>81</v>
      </c>
      <c r="B24923">
        <v>2013</v>
      </c>
      <c r="C24923" t="s">
        <v>18</v>
      </c>
      <c r="D24923" t="s">
        <v>9</v>
      </c>
      <c r="E24923">
        <v>1825.8721033307727</v>
      </c>
      <c r="F24923" t="s">
        <v>22</v>
      </c>
    </row>
    <row r="24924" spans="1:6" x14ac:dyDescent="0.45">
      <c r="A24924" t="s">
        <v>81</v>
      </c>
      <c r="B24924">
        <v>2013</v>
      </c>
      <c r="C24924" t="s">
        <v>18</v>
      </c>
      <c r="D24924" t="s">
        <v>10</v>
      </c>
      <c r="E24924">
        <v>1606.6306120547945</v>
      </c>
      <c r="F24924" t="s">
        <v>22</v>
      </c>
    </row>
    <row r="24925" spans="1:6" x14ac:dyDescent="0.45">
      <c r="A24925" t="s">
        <v>81</v>
      </c>
      <c r="B24925">
        <v>2013</v>
      </c>
      <c r="C24925" t="s">
        <v>18</v>
      </c>
      <c r="D24925" t="s">
        <v>19</v>
      </c>
      <c r="E24925">
        <v>10.466557550999999</v>
      </c>
      <c r="F24925" t="s">
        <v>23</v>
      </c>
    </row>
    <row r="24926" spans="1:6" x14ac:dyDescent="0.45">
      <c r="A24926" t="s">
        <v>81</v>
      </c>
      <c r="B24926">
        <v>2014</v>
      </c>
      <c r="C24926" t="s">
        <v>15</v>
      </c>
      <c r="D24926" t="s">
        <v>0</v>
      </c>
      <c r="E24926">
        <v>773.69863013698625</v>
      </c>
      <c r="F24926" t="s">
        <v>22</v>
      </c>
    </row>
    <row r="24927" spans="1:6" x14ac:dyDescent="0.45">
      <c r="A24927" t="s">
        <v>81</v>
      </c>
      <c r="B24927">
        <v>2014</v>
      </c>
      <c r="C24927" t="s">
        <v>15</v>
      </c>
      <c r="D24927" t="s">
        <v>1</v>
      </c>
      <c r="E24927">
        <v>1026.9882191780821</v>
      </c>
      <c r="F24927" t="s">
        <v>22</v>
      </c>
    </row>
    <row r="24928" spans="1:6" x14ac:dyDescent="0.45">
      <c r="A24928" t="s">
        <v>81</v>
      </c>
      <c r="B24928">
        <v>2014</v>
      </c>
      <c r="C24928" t="s">
        <v>15</v>
      </c>
      <c r="D24928" t="s">
        <v>2</v>
      </c>
      <c r="E24928">
        <v>499.61589041095885</v>
      </c>
      <c r="F24928" t="s">
        <v>22</v>
      </c>
    </row>
    <row r="24929" spans="1:6" x14ac:dyDescent="0.45">
      <c r="A24929" t="s">
        <v>81</v>
      </c>
      <c r="B24929">
        <v>2014</v>
      </c>
      <c r="C24929" t="s">
        <v>15</v>
      </c>
      <c r="D24929" t="s">
        <v>3</v>
      </c>
      <c r="E24929">
        <v>15.473972602739726</v>
      </c>
      <c r="F24929" t="s">
        <v>22</v>
      </c>
    </row>
    <row r="24930" spans="1:6" x14ac:dyDescent="0.45">
      <c r="A24930" t="s">
        <v>81</v>
      </c>
      <c r="B24930">
        <v>2014</v>
      </c>
      <c r="C24930" t="s">
        <v>15</v>
      </c>
      <c r="D24930" t="s">
        <v>4</v>
      </c>
      <c r="E24930">
        <v>300.87205479452052</v>
      </c>
      <c r="F24930" t="s">
        <v>22</v>
      </c>
    </row>
    <row r="24931" spans="1:6" x14ac:dyDescent="0.45">
      <c r="A24931" t="s">
        <v>81</v>
      </c>
      <c r="B24931">
        <v>2014</v>
      </c>
      <c r="C24931" t="s">
        <v>5</v>
      </c>
      <c r="D24931" t="s">
        <v>5</v>
      </c>
      <c r="E24931">
        <v>2616.6487671232871</v>
      </c>
      <c r="F24931" t="s">
        <v>22</v>
      </c>
    </row>
    <row r="24932" spans="1:6" x14ac:dyDescent="0.45">
      <c r="A24932" t="s">
        <v>81</v>
      </c>
      <c r="B24932">
        <v>2014</v>
      </c>
      <c r="C24932" t="s">
        <v>16</v>
      </c>
      <c r="D24932" t="s">
        <v>6</v>
      </c>
      <c r="E24932">
        <v>794.8786301369862</v>
      </c>
      <c r="F24932" t="s">
        <v>22</v>
      </c>
    </row>
    <row r="24933" spans="1:6" x14ac:dyDescent="0.45">
      <c r="A24933" t="s">
        <v>81</v>
      </c>
      <c r="B24933">
        <v>2014</v>
      </c>
      <c r="C24933" t="s">
        <v>16</v>
      </c>
      <c r="D24933" t="s">
        <v>7</v>
      </c>
      <c r="E24933">
        <v>445.74096532986312</v>
      </c>
      <c r="F24933" t="s">
        <v>22</v>
      </c>
    </row>
    <row r="24934" spans="1:6" x14ac:dyDescent="0.45">
      <c r="A24934" t="s">
        <v>81</v>
      </c>
      <c r="B24934">
        <v>2014</v>
      </c>
      <c r="C24934" t="s">
        <v>17</v>
      </c>
      <c r="D24934" t="s">
        <v>8</v>
      </c>
      <c r="E24934">
        <v>2.3210958904109589</v>
      </c>
      <c r="F24934" t="s">
        <v>22</v>
      </c>
    </row>
    <row r="24935" spans="1:6" x14ac:dyDescent="0.45">
      <c r="A24935" t="s">
        <v>81</v>
      </c>
      <c r="B24935">
        <v>2014</v>
      </c>
      <c r="C24935" t="s">
        <v>18</v>
      </c>
      <c r="D24935" t="s">
        <v>9</v>
      </c>
      <c r="E24935">
        <v>1865.1696024718383</v>
      </c>
      <c r="F24935" t="s">
        <v>22</v>
      </c>
    </row>
    <row r="24936" spans="1:6" x14ac:dyDescent="0.45">
      <c r="A24936" t="s">
        <v>81</v>
      </c>
      <c r="B24936">
        <v>2014</v>
      </c>
      <c r="C24936" t="s">
        <v>18</v>
      </c>
      <c r="D24936" t="s">
        <v>10</v>
      </c>
      <c r="E24936">
        <v>1653.3847468493152</v>
      </c>
      <c r="F24936" t="s">
        <v>22</v>
      </c>
    </row>
    <row r="24937" spans="1:6" x14ac:dyDescent="0.45">
      <c r="A24937" t="s">
        <v>81</v>
      </c>
      <c r="B24937">
        <v>2014</v>
      </c>
      <c r="C24937" t="s">
        <v>18</v>
      </c>
      <c r="D24937" t="s">
        <v>19</v>
      </c>
      <c r="E24937">
        <v>9.0511289579999996</v>
      </c>
      <c r="F24937" t="s">
        <v>23</v>
      </c>
    </row>
    <row r="24938" spans="1:6" x14ac:dyDescent="0.45">
      <c r="A24938" t="s">
        <v>81</v>
      </c>
      <c r="B24938">
        <v>2015</v>
      </c>
      <c r="C24938" t="s">
        <v>15</v>
      </c>
      <c r="D24938" t="s">
        <v>0</v>
      </c>
      <c r="E24938">
        <v>918.18684931506834</v>
      </c>
      <c r="F24938" t="s">
        <v>22</v>
      </c>
    </row>
    <row r="24939" spans="1:6" x14ac:dyDescent="0.45">
      <c r="A24939" t="s">
        <v>81</v>
      </c>
      <c r="B24939">
        <v>2015</v>
      </c>
      <c r="C24939" t="s">
        <v>15</v>
      </c>
      <c r="D24939" t="s">
        <v>1</v>
      </c>
      <c r="E24939">
        <v>867.79972602739713</v>
      </c>
      <c r="F24939" t="s">
        <v>22</v>
      </c>
    </row>
    <row r="24940" spans="1:6" x14ac:dyDescent="0.45">
      <c r="A24940" t="s">
        <v>81</v>
      </c>
      <c r="B24940">
        <v>2015</v>
      </c>
      <c r="C24940" t="s">
        <v>15</v>
      </c>
      <c r="D24940" t="s">
        <v>2</v>
      </c>
      <c r="E24940">
        <v>563.92958904109582</v>
      </c>
      <c r="F24940" t="s">
        <v>22</v>
      </c>
    </row>
    <row r="24941" spans="1:6" x14ac:dyDescent="0.45">
      <c r="A24941" t="s">
        <v>81</v>
      </c>
      <c r="B24941">
        <v>2015</v>
      </c>
      <c r="C24941" t="s">
        <v>15</v>
      </c>
      <c r="D24941" t="s">
        <v>3</v>
      </c>
      <c r="E24941">
        <v>14.796986301369865</v>
      </c>
      <c r="F24941" t="s">
        <v>22</v>
      </c>
    </row>
    <row r="24942" spans="1:6" x14ac:dyDescent="0.45">
      <c r="A24942" t="s">
        <v>81</v>
      </c>
      <c r="B24942">
        <v>2015</v>
      </c>
      <c r="C24942" t="s">
        <v>15</v>
      </c>
      <c r="D24942" t="s">
        <v>4</v>
      </c>
      <c r="E24942">
        <v>351.45260273972605</v>
      </c>
      <c r="F24942" t="s">
        <v>22</v>
      </c>
    </row>
    <row r="24943" spans="1:6" x14ac:dyDescent="0.45">
      <c r="A24943" t="s">
        <v>81</v>
      </c>
      <c r="B24943">
        <v>2015</v>
      </c>
      <c r="C24943" t="s">
        <v>5</v>
      </c>
      <c r="D24943" t="s">
        <v>5</v>
      </c>
      <c r="E24943">
        <v>2716.1657534246574</v>
      </c>
      <c r="F24943" t="s">
        <v>22</v>
      </c>
    </row>
    <row r="24944" spans="1:6" x14ac:dyDescent="0.45">
      <c r="A24944" t="s">
        <v>81</v>
      </c>
      <c r="B24944">
        <v>2015</v>
      </c>
      <c r="C24944" t="s">
        <v>16</v>
      </c>
      <c r="D24944" t="s">
        <v>6</v>
      </c>
      <c r="E24944">
        <v>489.36438356164382</v>
      </c>
      <c r="F24944" t="s">
        <v>22</v>
      </c>
    </row>
    <row r="24945" spans="1:6" x14ac:dyDescent="0.45">
      <c r="A24945" t="s">
        <v>81</v>
      </c>
      <c r="B24945">
        <v>2015</v>
      </c>
      <c r="C24945" t="s">
        <v>16</v>
      </c>
      <c r="D24945" t="s">
        <v>7</v>
      </c>
      <c r="E24945">
        <v>164.20533003878273</v>
      </c>
      <c r="F24945" t="s">
        <v>22</v>
      </c>
    </row>
    <row r="24946" spans="1:6" x14ac:dyDescent="0.45">
      <c r="A24946" t="s">
        <v>81</v>
      </c>
      <c r="B24946">
        <v>2015</v>
      </c>
      <c r="C24946" t="s">
        <v>17</v>
      </c>
      <c r="D24946" t="s">
        <v>8</v>
      </c>
      <c r="E24946">
        <v>5.9961643835616432</v>
      </c>
      <c r="F24946" t="s">
        <v>22</v>
      </c>
    </row>
    <row r="24947" spans="1:6" x14ac:dyDescent="0.45">
      <c r="A24947" t="s">
        <v>81</v>
      </c>
      <c r="B24947">
        <v>2015</v>
      </c>
      <c r="C24947" t="s">
        <v>18</v>
      </c>
      <c r="D24947" t="s">
        <v>9</v>
      </c>
      <c r="E24947">
        <v>1748.8940938428059</v>
      </c>
      <c r="F24947" t="s">
        <v>22</v>
      </c>
    </row>
    <row r="24948" spans="1:6" x14ac:dyDescent="0.45">
      <c r="A24948" t="s">
        <v>81</v>
      </c>
      <c r="B24948">
        <v>2015</v>
      </c>
      <c r="C24948" t="s">
        <v>18</v>
      </c>
      <c r="D24948" t="s">
        <v>10</v>
      </c>
      <c r="E24948">
        <v>1375.5878052054795</v>
      </c>
      <c r="F24948" t="s">
        <v>22</v>
      </c>
    </row>
    <row r="24949" spans="1:6" x14ac:dyDescent="0.45">
      <c r="A24949" t="s">
        <v>81</v>
      </c>
      <c r="B24949">
        <v>2015</v>
      </c>
      <c r="C24949" t="s">
        <v>18</v>
      </c>
      <c r="D24949" t="s">
        <v>19</v>
      </c>
      <c r="E24949">
        <v>9.0791499678818131</v>
      </c>
      <c r="F24949" t="s">
        <v>23</v>
      </c>
    </row>
    <row r="24950" spans="1:6" x14ac:dyDescent="0.45">
      <c r="A24950" t="s">
        <v>81</v>
      </c>
      <c r="B24950">
        <v>2016</v>
      </c>
      <c r="C24950" t="s">
        <v>15</v>
      </c>
      <c r="D24950" t="s">
        <v>0</v>
      </c>
      <c r="E24950">
        <v>896.3885245901638</v>
      </c>
      <c r="F24950" t="s">
        <v>22</v>
      </c>
    </row>
    <row r="24951" spans="1:6" x14ac:dyDescent="0.45">
      <c r="A24951" t="s">
        <v>81</v>
      </c>
      <c r="B24951">
        <v>2016</v>
      </c>
      <c r="C24951" t="s">
        <v>15</v>
      </c>
      <c r="D24951" t="s">
        <v>1</v>
      </c>
      <c r="E24951">
        <v>927.73415300546446</v>
      </c>
      <c r="F24951" t="s">
        <v>22</v>
      </c>
    </row>
    <row r="24952" spans="1:6" x14ac:dyDescent="0.45">
      <c r="A24952" t="s">
        <v>81</v>
      </c>
      <c r="B24952">
        <v>2016</v>
      </c>
      <c r="C24952" t="s">
        <v>15</v>
      </c>
      <c r="D24952" t="s">
        <v>2</v>
      </c>
      <c r="E24952">
        <v>568.46502732240435</v>
      </c>
      <c r="F24952" t="s">
        <v>22</v>
      </c>
    </row>
    <row r="24953" spans="1:6" x14ac:dyDescent="0.45">
      <c r="A24953" t="s">
        <v>81</v>
      </c>
      <c r="B24953">
        <v>2016</v>
      </c>
      <c r="C24953" t="s">
        <v>15</v>
      </c>
      <c r="D24953" t="s">
        <v>3</v>
      </c>
      <c r="E24953">
        <v>17.45710382513661</v>
      </c>
      <c r="F24953" t="s">
        <v>22</v>
      </c>
    </row>
    <row r="24954" spans="1:6" x14ac:dyDescent="0.45">
      <c r="A24954" t="s">
        <v>81</v>
      </c>
      <c r="B24954">
        <v>2016</v>
      </c>
      <c r="C24954" t="s">
        <v>15</v>
      </c>
      <c r="D24954" t="s">
        <v>4</v>
      </c>
      <c r="E24954">
        <v>352.80710382513655</v>
      </c>
      <c r="F24954" t="s">
        <v>22</v>
      </c>
    </row>
    <row r="24955" spans="1:6" x14ac:dyDescent="0.45">
      <c r="A24955" t="s">
        <v>81</v>
      </c>
      <c r="B24955">
        <v>2016</v>
      </c>
      <c r="C24955" t="s">
        <v>5</v>
      </c>
      <c r="D24955" t="s">
        <v>5</v>
      </c>
      <c r="E24955">
        <v>2762.8519125683056</v>
      </c>
      <c r="F24955" t="s">
        <v>22</v>
      </c>
    </row>
    <row r="24956" spans="1:6" x14ac:dyDescent="0.45">
      <c r="A24956" t="s">
        <v>81</v>
      </c>
      <c r="B24956">
        <v>2016</v>
      </c>
      <c r="C24956" t="s">
        <v>16</v>
      </c>
      <c r="D24956" t="s">
        <v>6</v>
      </c>
      <c r="E24956">
        <v>384.44207650273222</v>
      </c>
      <c r="F24956" t="s">
        <v>22</v>
      </c>
    </row>
    <row r="24957" spans="1:6" x14ac:dyDescent="0.45">
      <c r="A24957" t="s">
        <v>81</v>
      </c>
      <c r="B24957">
        <v>2016</v>
      </c>
      <c r="C24957" t="s">
        <v>16</v>
      </c>
      <c r="D24957" t="s">
        <v>7</v>
      </c>
      <c r="E24957">
        <v>11.984724043715849</v>
      </c>
      <c r="F24957" t="s">
        <v>22</v>
      </c>
    </row>
    <row r="24958" spans="1:6" x14ac:dyDescent="0.45">
      <c r="A24958" t="s">
        <v>81</v>
      </c>
      <c r="B24958">
        <v>2016</v>
      </c>
      <c r="C24958" t="s">
        <v>17</v>
      </c>
      <c r="D24958" t="s">
        <v>8</v>
      </c>
      <c r="E24958">
        <v>5.2081967213114746</v>
      </c>
      <c r="F24958" t="s">
        <v>22</v>
      </c>
    </row>
    <row r="24959" spans="1:6" x14ac:dyDescent="0.45">
      <c r="A24959" t="s">
        <v>81</v>
      </c>
      <c r="B24959">
        <v>2016</v>
      </c>
      <c r="C24959" t="s">
        <v>18</v>
      </c>
      <c r="D24959" t="s">
        <v>9</v>
      </c>
      <c r="E24959">
        <v>1731.2916094175628</v>
      </c>
      <c r="F24959" t="s">
        <v>22</v>
      </c>
    </row>
    <row r="24960" spans="1:6" x14ac:dyDescent="0.45">
      <c r="A24960" t="s">
        <v>81</v>
      </c>
      <c r="B24960">
        <v>2016</v>
      </c>
      <c r="C24960" t="s">
        <v>18</v>
      </c>
      <c r="D24960" t="s">
        <v>10</v>
      </c>
      <c r="E24960">
        <v>1393.6822295081968</v>
      </c>
      <c r="F24960" t="s">
        <v>22</v>
      </c>
    </row>
    <row r="24961" spans="1:6" x14ac:dyDescent="0.45">
      <c r="A24961" t="s">
        <v>81</v>
      </c>
      <c r="B24961">
        <v>2016</v>
      </c>
      <c r="C24961" t="s">
        <v>18</v>
      </c>
      <c r="D24961" t="s">
        <v>19</v>
      </c>
      <c r="E24961">
        <v>10.38401</v>
      </c>
      <c r="F24961" t="s">
        <v>23</v>
      </c>
    </row>
    <row r="24962" spans="1:6" x14ac:dyDescent="0.45">
      <c r="A24962" t="s">
        <v>81</v>
      </c>
      <c r="B24962">
        <v>2017</v>
      </c>
      <c r="C24962" t="s">
        <v>15</v>
      </c>
      <c r="D24962" t="s">
        <v>0</v>
      </c>
      <c r="E24962">
        <v>1103.6810958904107</v>
      </c>
      <c r="F24962" t="s">
        <v>22</v>
      </c>
    </row>
    <row r="24963" spans="1:6" x14ac:dyDescent="0.45">
      <c r="A24963" t="s">
        <v>81</v>
      </c>
      <c r="B24963">
        <v>2017</v>
      </c>
      <c r="C24963" t="s">
        <v>15</v>
      </c>
      <c r="D24963" t="s">
        <v>1</v>
      </c>
      <c r="E24963">
        <v>944.87945205479446</v>
      </c>
      <c r="F24963" t="s">
        <v>22</v>
      </c>
    </row>
    <row r="24964" spans="1:6" x14ac:dyDescent="0.45">
      <c r="A24964" t="s">
        <v>81</v>
      </c>
      <c r="B24964">
        <v>2017</v>
      </c>
      <c r="C24964" t="s">
        <v>15</v>
      </c>
      <c r="D24964" t="s">
        <v>2</v>
      </c>
      <c r="E24964">
        <v>573.02054794520552</v>
      </c>
      <c r="F24964" t="s">
        <v>22</v>
      </c>
    </row>
    <row r="24965" spans="1:6" x14ac:dyDescent="0.45">
      <c r="A24965" t="s">
        <v>81</v>
      </c>
      <c r="B24965">
        <v>2017</v>
      </c>
      <c r="C24965" t="s">
        <v>15</v>
      </c>
      <c r="D24965" t="s">
        <v>3</v>
      </c>
      <c r="E24965">
        <v>20.212876712328768</v>
      </c>
      <c r="F24965" t="s">
        <v>22</v>
      </c>
    </row>
    <row r="24966" spans="1:6" x14ac:dyDescent="0.45">
      <c r="A24966" t="s">
        <v>81</v>
      </c>
      <c r="B24966">
        <v>2017</v>
      </c>
      <c r="C24966" t="s">
        <v>15</v>
      </c>
      <c r="D24966" t="s">
        <v>4</v>
      </c>
      <c r="E24966">
        <v>355.51452054794521</v>
      </c>
      <c r="F24966" t="s">
        <v>22</v>
      </c>
    </row>
    <row r="24967" spans="1:6" x14ac:dyDescent="0.45">
      <c r="A24967" t="s">
        <v>81</v>
      </c>
      <c r="B24967">
        <v>2017</v>
      </c>
      <c r="C24967" t="s">
        <v>5</v>
      </c>
      <c r="D24967" t="s">
        <v>5</v>
      </c>
      <c r="E24967">
        <v>2997.3084931506846</v>
      </c>
      <c r="F24967" t="s">
        <v>22</v>
      </c>
    </row>
    <row r="24968" spans="1:6" x14ac:dyDescent="0.45">
      <c r="A24968" t="s">
        <v>81</v>
      </c>
      <c r="B24968">
        <v>2017</v>
      </c>
      <c r="C24968" t="s">
        <v>16</v>
      </c>
      <c r="D24968" t="s">
        <v>6</v>
      </c>
      <c r="E24968">
        <v>278.53150684931501</v>
      </c>
      <c r="F24968" t="s">
        <v>22</v>
      </c>
    </row>
    <row r="24969" spans="1:6" x14ac:dyDescent="0.45">
      <c r="A24969" t="s">
        <v>81</v>
      </c>
      <c r="B24969">
        <v>2017</v>
      </c>
      <c r="C24969" t="s">
        <v>16</v>
      </c>
      <c r="D24969" t="s">
        <v>7</v>
      </c>
      <c r="E24969">
        <v>0</v>
      </c>
      <c r="F24969" t="s">
        <v>22</v>
      </c>
    </row>
    <row r="24970" spans="1:6" x14ac:dyDescent="0.45">
      <c r="A24970" t="s">
        <v>81</v>
      </c>
      <c r="B24970">
        <v>2017</v>
      </c>
      <c r="C24970" t="s">
        <v>17</v>
      </c>
      <c r="D24970" t="s">
        <v>8</v>
      </c>
      <c r="E24970">
        <v>2.6112328767123287</v>
      </c>
      <c r="F24970" t="s">
        <v>22</v>
      </c>
    </row>
    <row r="24971" spans="1:6" x14ac:dyDescent="0.45">
      <c r="A24971" t="s">
        <v>81</v>
      </c>
      <c r="B24971">
        <v>2017</v>
      </c>
      <c r="C24971" t="s">
        <v>18</v>
      </c>
      <c r="D24971" t="s">
        <v>9</v>
      </c>
      <c r="E24971">
        <v>1709.2241309216588</v>
      </c>
      <c r="F24971" t="s">
        <v>22</v>
      </c>
    </row>
    <row r="24972" spans="1:6" x14ac:dyDescent="0.45">
      <c r="A24972" t="s">
        <v>81</v>
      </c>
      <c r="B24972">
        <v>2017</v>
      </c>
      <c r="C24972" t="s">
        <v>18</v>
      </c>
      <c r="D24972" t="s">
        <v>10</v>
      </c>
      <c r="E24972">
        <v>1639.7865598269282</v>
      </c>
      <c r="F24972" t="s">
        <v>22</v>
      </c>
    </row>
    <row r="24973" spans="1:6" x14ac:dyDescent="0.45">
      <c r="A24973" t="s">
        <v>81</v>
      </c>
      <c r="B24973">
        <v>2017</v>
      </c>
      <c r="C24973" t="s">
        <v>18</v>
      </c>
      <c r="D24973" t="s">
        <v>19</v>
      </c>
      <c r="E24973">
        <v>12.289981403220304</v>
      </c>
      <c r="F24973" t="s">
        <v>23</v>
      </c>
    </row>
    <row r="24974" spans="1:6" x14ac:dyDescent="0.45">
      <c r="A24974" t="s">
        <v>81</v>
      </c>
      <c r="B24974">
        <v>2018</v>
      </c>
      <c r="C24974" t="s">
        <v>15</v>
      </c>
      <c r="D24974" t="s">
        <v>0</v>
      </c>
      <c r="E24974">
        <v>998.0712328767122</v>
      </c>
      <c r="F24974" t="s">
        <v>22</v>
      </c>
    </row>
    <row r="24975" spans="1:6" x14ac:dyDescent="0.45">
      <c r="A24975" t="s">
        <v>81</v>
      </c>
      <c r="B24975">
        <v>2018</v>
      </c>
      <c r="C24975" t="s">
        <v>15</v>
      </c>
      <c r="D24975" t="s">
        <v>1</v>
      </c>
      <c r="E24975">
        <v>986.75589041095884</v>
      </c>
      <c r="F24975" t="s">
        <v>22</v>
      </c>
    </row>
    <row r="24976" spans="1:6" x14ac:dyDescent="0.45">
      <c r="A24976" t="s">
        <v>81</v>
      </c>
      <c r="B24976">
        <v>2018</v>
      </c>
      <c r="C24976" t="s">
        <v>15</v>
      </c>
      <c r="D24976" t="s">
        <v>2</v>
      </c>
      <c r="E24976">
        <v>619.34575342465746</v>
      </c>
      <c r="F24976" t="s">
        <v>22</v>
      </c>
    </row>
    <row r="24977" spans="1:6" x14ac:dyDescent="0.45">
      <c r="A24977" t="s">
        <v>81</v>
      </c>
      <c r="B24977">
        <v>2018</v>
      </c>
      <c r="C24977" t="s">
        <v>15</v>
      </c>
      <c r="D24977" t="s">
        <v>3</v>
      </c>
      <c r="E24977">
        <v>20.59972602739726</v>
      </c>
      <c r="F24977" t="s">
        <v>22</v>
      </c>
    </row>
    <row r="24978" spans="1:6" x14ac:dyDescent="0.45">
      <c r="A24978" t="s">
        <v>81</v>
      </c>
      <c r="B24978">
        <v>2018</v>
      </c>
      <c r="C24978" t="s">
        <v>15</v>
      </c>
      <c r="D24978" t="s">
        <v>4</v>
      </c>
      <c r="E24978">
        <v>353.9671232876712</v>
      </c>
      <c r="F24978" t="s">
        <v>22</v>
      </c>
    </row>
    <row r="24979" spans="1:6" x14ac:dyDescent="0.45">
      <c r="A24979" t="s">
        <v>81</v>
      </c>
      <c r="B24979">
        <v>2018</v>
      </c>
      <c r="C24979" t="s">
        <v>5</v>
      </c>
      <c r="D24979" t="s">
        <v>5</v>
      </c>
      <c r="E24979">
        <v>2978.739726027397</v>
      </c>
      <c r="F24979" t="s">
        <v>22</v>
      </c>
    </row>
    <row r="24980" spans="1:6" x14ac:dyDescent="0.45">
      <c r="A24980" t="s">
        <v>81</v>
      </c>
      <c r="B24980">
        <v>2018</v>
      </c>
      <c r="C24980" t="s">
        <v>16</v>
      </c>
      <c r="D24980" t="s">
        <v>6</v>
      </c>
      <c r="E24980">
        <v>314.02493150684927</v>
      </c>
      <c r="F24980" t="s">
        <v>22</v>
      </c>
    </row>
    <row r="24981" spans="1:6" x14ac:dyDescent="0.45">
      <c r="A24981" t="s">
        <v>81</v>
      </c>
      <c r="B24981">
        <v>2018</v>
      </c>
      <c r="C24981" t="s">
        <v>16</v>
      </c>
      <c r="D24981" t="s">
        <v>7</v>
      </c>
      <c r="E24981">
        <v>27.810870703561623</v>
      </c>
      <c r="F24981" t="s">
        <v>22</v>
      </c>
    </row>
    <row r="24982" spans="1:6" x14ac:dyDescent="0.45">
      <c r="A24982" t="s">
        <v>81</v>
      </c>
      <c r="B24982">
        <v>2018</v>
      </c>
      <c r="C24982" t="s">
        <v>17</v>
      </c>
      <c r="D24982" t="s">
        <v>8</v>
      </c>
      <c r="E24982">
        <v>8.4139726027397259</v>
      </c>
      <c r="F24982" t="s">
        <v>22</v>
      </c>
    </row>
    <row r="24983" spans="1:6" x14ac:dyDescent="0.45">
      <c r="A24983" t="s">
        <v>81</v>
      </c>
      <c r="B24983">
        <v>2018</v>
      </c>
      <c r="C24983" t="s">
        <v>18</v>
      </c>
      <c r="D24983" t="s">
        <v>9</v>
      </c>
      <c r="E24983">
        <v>1861.0377571044544</v>
      </c>
      <c r="F24983" t="s">
        <v>22</v>
      </c>
    </row>
    <row r="24984" spans="1:6" x14ac:dyDescent="0.45">
      <c r="A24984" t="s">
        <v>81</v>
      </c>
      <c r="B24984">
        <v>2018</v>
      </c>
      <c r="C24984" t="s">
        <v>18</v>
      </c>
      <c r="D24984" t="s">
        <v>10</v>
      </c>
      <c r="E24984">
        <v>1505.7582353424662</v>
      </c>
      <c r="F24984" t="s">
        <v>22</v>
      </c>
    </row>
    <row r="24985" spans="1:6" x14ac:dyDescent="0.45">
      <c r="A24985" t="s">
        <v>81</v>
      </c>
      <c r="B24985">
        <v>2018</v>
      </c>
      <c r="C24985" t="s">
        <v>18</v>
      </c>
      <c r="D24985" t="s">
        <v>19</v>
      </c>
      <c r="E24985">
        <v>11.077018236000001</v>
      </c>
      <c r="F24985" t="s">
        <v>23</v>
      </c>
    </row>
    <row r="24986" spans="1:6" x14ac:dyDescent="0.45">
      <c r="A24986" t="s">
        <v>81</v>
      </c>
      <c r="B24986">
        <v>2019</v>
      </c>
      <c r="C24986" t="s">
        <v>15</v>
      </c>
      <c r="D24986" t="s">
        <v>0</v>
      </c>
      <c r="E24986">
        <v>1418.4797260273972</v>
      </c>
      <c r="F24986" t="s">
        <v>22</v>
      </c>
    </row>
    <row r="24987" spans="1:6" x14ac:dyDescent="0.45">
      <c r="A24987" t="s">
        <v>81</v>
      </c>
      <c r="B24987">
        <v>2019</v>
      </c>
      <c r="C24987" t="s">
        <v>15</v>
      </c>
      <c r="D24987" t="s">
        <v>1</v>
      </c>
      <c r="E24987">
        <v>1007.9358904109588</v>
      </c>
      <c r="F24987" t="s">
        <v>22</v>
      </c>
    </row>
    <row r="24988" spans="1:6" x14ac:dyDescent="0.45">
      <c r="A24988" t="s">
        <v>81</v>
      </c>
      <c r="B24988">
        <v>2019</v>
      </c>
      <c r="C24988" t="s">
        <v>15</v>
      </c>
      <c r="D24988" t="s">
        <v>2</v>
      </c>
      <c r="E24988">
        <v>604.64547945205481</v>
      </c>
      <c r="F24988" t="s">
        <v>22</v>
      </c>
    </row>
    <row r="24989" spans="1:6" x14ac:dyDescent="0.45">
      <c r="A24989" t="s">
        <v>81</v>
      </c>
      <c r="B24989">
        <v>2019</v>
      </c>
      <c r="C24989" t="s">
        <v>15</v>
      </c>
      <c r="D24989" t="s">
        <v>3</v>
      </c>
      <c r="E24989">
        <v>23.694520547945206</v>
      </c>
      <c r="F24989" t="s">
        <v>22</v>
      </c>
    </row>
    <row r="24990" spans="1:6" x14ac:dyDescent="0.45">
      <c r="A24990" t="s">
        <v>81</v>
      </c>
      <c r="B24990">
        <v>2019</v>
      </c>
      <c r="C24990" t="s">
        <v>15</v>
      </c>
      <c r="D24990" t="s">
        <v>4</v>
      </c>
      <c r="E24990">
        <v>357.35205479452054</v>
      </c>
      <c r="F24990" t="s">
        <v>22</v>
      </c>
    </row>
    <row r="24991" spans="1:6" x14ac:dyDescent="0.45">
      <c r="A24991" t="s">
        <v>81</v>
      </c>
      <c r="B24991">
        <v>2019</v>
      </c>
      <c r="C24991" t="s">
        <v>5</v>
      </c>
      <c r="D24991" t="s">
        <v>5</v>
      </c>
      <c r="E24991">
        <v>3412.1076712328763</v>
      </c>
      <c r="F24991" t="s">
        <v>22</v>
      </c>
    </row>
    <row r="24992" spans="1:6" x14ac:dyDescent="0.45">
      <c r="A24992" t="s">
        <v>81</v>
      </c>
      <c r="B24992">
        <v>2019</v>
      </c>
      <c r="C24992" t="s">
        <v>16</v>
      </c>
      <c r="D24992" t="s">
        <v>6</v>
      </c>
      <c r="E24992">
        <v>108.70465753424656</v>
      </c>
      <c r="F24992" t="s">
        <v>22</v>
      </c>
    </row>
    <row r="24993" spans="1:6" x14ac:dyDescent="0.45">
      <c r="A24993" t="s">
        <v>81</v>
      </c>
      <c r="B24993">
        <v>2019</v>
      </c>
      <c r="C24993" t="s">
        <v>16</v>
      </c>
      <c r="D24993" t="s">
        <v>7</v>
      </c>
      <c r="E24993">
        <v>3.2363484931506794</v>
      </c>
      <c r="F24993" t="s">
        <v>22</v>
      </c>
    </row>
    <row r="24994" spans="1:6" x14ac:dyDescent="0.45">
      <c r="A24994" t="s">
        <v>81</v>
      </c>
      <c r="B24994">
        <v>2019</v>
      </c>
      <c r="C24994" t="s">
        <v>17</v>
      </c>
      <c r="D24994" t="s">
        <v>8</v>
      </c>
      <c r="E24994">
        <v>12.95945205479452</v>
      </c>
      <c r="F24994" t="s">
        <v>22</v>
      </c>
    </row>
    <row r="24995" spans="1:6" x14ac:dyDescent="0.45">
      <c r="A24995" t="s">
        <v>81</v>
      </c>
      <c r="B24995">
        <v>2019</v>
      </c>
      <c r="C24995" t="s">
        <v>18</v>
      </c>
      <c r="D24995" t="s">
        <v>9</v>
      </c>
      <c r="E24995">
        <v>1432.9814097790736</v>
      </c>
      <c r="F24995" t="s">
        <v>22</v>
      </c>
    </row>
    <row r="24996" spans="1:6" x14ac:dyDescent="0.45">
      <c r="A24996" t="s">
        <v>81</v>
      </c>
      <c r="B24996">
        <v>2019</v>
      </c>
      <c r="C24996" t="s">
        <v>18</v>
      </c>
      <c r="D24996" t="s">
        <v>10</v>
      </c>
      <c r="E24996">
        <v>2166.0384391780826</v>
      </c>
      <c r="F24996" t="s">
        <v>22</v>
      </c>
    </row>
    <row r="24997" spans="1:6" x14ac:dyDescent="0.45">
      <c r="A24997" t="s">
        <v>81</v>
      </c>
      <c r="B24997">
        <v>2019</v>
      </c>
      <c r="C24997" t="s">
        <v>18</v>
      </c>
      <c r="D24997" t="s">
        <v>19</v>
      </c>
      <c r="E24997">
        <v>16.209913</v>
      </c>
      <c r="F24997" t="s">
        <v>23</v>
      </c>
    </row>
    <row r="24998" spans="1:6" x14ac:dyDescent="0.45">
      <c r="A24998" t="s">
        <v>81</v>
      </c>
      <c r="B24998">
        <v>2020</v>
      </c>
      <c r="C24998" t="s">
        <v>15</v>
      </c>
      <c r="D24998" t="s">
        <v>0</v>
      </c>
      <c r="E24998">
        <v>1182.0677595628415</v>
      </c>
      <c r="F24998" t="s">
        <v>22</v>
      </c>
    </row>
    <row r="24999" spans="1:6" x14ac:dyDescent="0.45">
      <c r="A24999" t="s">
        <v>81</v>
      </c>
      <c r="B24999">
        <v>2020</v>
      </c>
      <c r="C24999" t="s">
        <v>15</v>
      </c>
      <c r="D24999" t="s">
        <v>1</v>
      </c>
      <c r="E24999">
        <v>941.33333333333326</v>
      </c>
      <c r="F24999" t="s">
        <v>22</v>
      </c>
    </row>
    <row r="25000" spans="1:6" x14ac:dyDescent="0.45">
      <c r="A25000" t="s">
        <v>81</v>
      </c>
      <c r="B25000">
        <v>2020</v>
      </c>
      <c r="C25000" t="s">
        <v>15</v>
      </c>
      <c r="D25000" t="s">
        <v>2</v>
      </c>
      <c r="E25000">
        <v>596.91721311475408</v>
      </c>
      <c r="F25000" t="s">
        <v>22</v>
      </c>
    </row>
    <row r="25001" spans="1:6" x14ac:dyDescent="0.45">
      <c r="A25001" t="s">
        <v>81</v>
      </c>
      <c r="B25001">
        <v>2020</v>
      </c>
      <c r="C25001" t="s">
        <v>15</v>
      </c>
      <c r="D25001" t="s">
        <v>3</v>
      </c>
      <c r="E25001">
        <v>23.340437158469943</v>
      </c>
      <c r="F25001" t="s">
        <v>22</v>
      </c>
    </row>
    <row r="25002" spans="1:6" x14ac:dyDescent="0.45">
      <c r="A25002" t="s">
        <v>81</v>
      </c>
      <c r="B25002">
        <v>2020</v>
      </c>
      <c r="C25002" t="s">
        <v>15</v>
      </c>
      <c r="D25002" t="s">
        <v>4</v>
      </c>
      <c r="E25002">
        <v>321.65437158469939</v>
      </c>
      <c r="F25002" t="s">
        <v>22</v>
      </c>
    </row>
    <row r="25003" spans="1:6" x14ac:dyDescent="0.45">
      <c r="A25003" t="s">
        <v>81</v>
      </c>
      <c r="B25003">
        <v>2020</v>
      </c>
      <c r="C25003" t="s">
        <v>5</v>
      </c>
      <c r="D25003" t="s">
        <v>5</v>
      </c>
      <c r="E25003">
        <v>3065.3131147540976</v>
      </c>
      <c r="F25003" t="s">
        <v>22</v>
      </c>
    </row>
    <row r="25004" spans="1:6" x14ac:dyDescent="0.45">
      <c r="A25004" t="s">
        <v>81</v>
      </c>
      <c r="B25004">
        <v>2020</v>
      </c>
      <c r="C25004" t="s">
        <v>16</v>
      </c>
      <c r="D25004" t="s">
        <v>6</v>
      </c>
      <c r="E25004">
        <v>112.94071038251364</v>
      </c>
      <c r="F25004" t="s">
        <v>22</v>
      </c>
    </row>
    <row r="25005" spans="1:6" x14ac:dyDescent="0.45">
      <c r="A25005" t="s">
        <v>81</v>
      </c>
      <c r="B25005">
        <v>2020</v>
      </c>
      <c r="C25005" t="s">
        <v>16</v>
      </c>
      <c r="D25005" t="s">
        <v>7</v>
      </c>
      <c r="E25005">
        <v>1.517816666666667</v>
      </c>
      <c r="F25005" t="s">
        <v>22</v>
      </c>
    </row>
    <row r="25006" spans="1:6" x14ac:dyDescent="0.45">
      <c r="A25006" t="s">
        <v>81</v>
      </c>
      <c r="B25006">
        <v>2020</v>
      </c>
      <c r="C25006" t="s">
        <v>17</v>
      </c>
      <c r="D25006" t="s">
        <v>8</v>
      </c>
      <c r="E25006">
        <v>4.6295081967213108</v>
      </c>
      <c r="F25006" t="s">
        <v>22</v>
      </c>
    </row>
    <row r="25007" spans="1:6" x14ac:dyDescent="0.45">
      <c r="A25007" t="s">
        <v>81</v>
      </c>
      <c r="B25007">
        <v>2020</v>
      </c>
      <c r="C25007" t="s">
        <v>18</v>
      </c>
      <c r="D25007" t="s">
        <v>9</v>
      </c>
      <c r="E25007">
        <v>966.40789820438613</v>
      </c>
      <c r="F25007" t="s">
        <v>22</v>
      </c>
    </row>
    <row r="25008" spans="1:6" x14ac:dyDescent="0.45">
      <c r="A25008" t="s">
        <v>81</v>
      </c>
      <c r="B25008">
        <v>2020</v>
      </c>
      <c r="C25008" t="s">
        <v>18</v>
      </c>
      <c r="D25008" t="s">
        <v>10</v>
      </c>
      <c r="E25008">
        <v>2166.6177595628415</v>
      </c>
      <c r="F25008" t="s">
        <v>22</v>
      </c>
    </row>
    <row r="25009" spans="1:6" x14ac:dyDescent="0.45">
      <c r="A25009" t="s">
        <v>81</v>
      </c>
      <c r="B25009">
        <v>2020</v>
      </c>
      <c r="C25009" t="s">
        <v>18</v>
      </c>
      <c r="D25009" t="s">
        <v>19</v>
      </c>
      <c r="E25009">
        <v>16.269152000000002</v>
      </c>
      <c r="F25009" t="s">
        <v>23</v>
      </c>
    </row>
    <row r="25010" spans="1:6" x14ac:dyDescent="0.45">
      <c r="A25010" t="s">
        <v>81</v>
      </c>
      <c r="B25010">
        <v>2021</v>
      </c>
      <c r="C25010" t="s">
        <v>15</v>
      </c>
      <c r="D25010" t="s">
        <v>0</v>
      </c>
      <c r="E25010">
        <v>1218.188493150685</v>
      </c>
      <c r="F25010" t="s">
        <v>22</v>
      </c>
    </row>
    <row r="25011" spans="1:6" x14ac:dyDescent="0.45">
      <c r="A25011" t="s">
        <v>81</v>
      </c>
      <c r="B25011">
        <v>2021</v>
      </c>
      <c r="C25011" t="s">
        <v>15</v>
      </c>
      <c r="D25011" t="s">
        <v>1</v>
      </c>
      <c r="E25011">
        <v>1020.701917808219</v>
      </c>
      <c r="F25011" t="s">
        <v>22</v>
      </c>
    </row>
    <row r="25012" spans="1:6" x14ac:dyDescent="0.45">
      <c r="A25012" t="s">
        <v>81</v>
      </c>
      <c r="B25012">
        <v>2021</v>
      </c>
      <c r="C25012" t="s">
        <v>15</v>
      </c>
      <c r="D25012" t="s">
        <v>2</v>
      </c>
      <c r="E25012">
        <v>632.98219178082184</v>
      </c>
      <c r="F25012" t="s">
        <v>22</v>
      </c>
    </row>
    <row r="25013" spans="1:6" x14ac:dyDescent="0.45">
      <c r="A25013" t="s">
        <v>81</v>
      </c>
      <c r="B25013">
        <v>2021</v>
      </c>
      <c r="C25013" t="s">
        <v>15</v>
      </c>
      <c r="D25013" t="s">
        <v>3</v>
      </c>
      <c r="E25013">
        <v>31.334794520547941</v>
      </c>
      <c r="F25013" t="s">
        <v>22</v>
      </c>
    </row>
    <row r="25014" spans="1:6" x14ac:dyDescent="0.45">
      <c r="A25014" t="s">
        <v>81</v>
      </c>
      <c r="B25014">
        <v>2021</v>
      </c>
      <c r="C25014" t="s">
        <v>15</v>
      </c>
      <c r="D25014" t="s">
        <v>4</v>
      </c>
      <c r="E25014">
        <v>345.16630136986299</v>
      </c>
      <c r="F25014" t="s">
        <v>22</v>
      </c>
    </row>
    <row r="25015" spans="1:6" x14ac:dyDescent="0.45">
      <c r="A25015" t="s">
        <v>81</v>
      </c>
      <c r="B25015">
        <v>2021</v>
      </c>
      <c r="C25015" t="s">
        <v>5</v>
      </c>
      <c r="D25015" t="s">
        <v>5</v>
      </c>
      <c r="E25015">
        <v>3248.3736986301365</v>
      </c>
      <c r="F25015" t="s">
        <v>22</v>
      </c>
    </row>
    <row r="25016" spans="1:6" x14ac:dyDescent="0.45">
      <c r="A25016" t="s">
        <v>81</v>
      </c>
      <c r="B25016">
        <v>2021</v>
      </c>
      <c r="C25016" t="s">
        <v>16</v>
      </c>
      <c r="D25016" t="s">
        <v>6</v>
      </c>
      <c r="E25016">
        <v>292.16794520547944</v>
      </c>
      <c r="F25016" t="s">
        <v>22</v>
      </c>
    </row>
    <row r="25017" spans="1:6" x14ac:dyDescent="0.45">
      <c r="A25017" t="s">
        <v>81</v>
      </c>
      <c r="B25017">
        <v>2021</v>
      </c>
      <c r="C25017" t="s">
        <v>16</v>
      </c>
      <c r="D25017" t="s">
        <v>7</v>
      </c>
      <c r="E25017">
        <v>117.73461054904108</v>
      </c>
      <c r="F25017" t="s">
        <v>22</v>
      </c>
    </row>
    <row r="25018" spans="1:6" x14ac:dyDescent="0.45">
      <c r="A25018" t="s">
        <v>81</v>
      </c>
      <c r="B25018">
        <v>2021</v>
      </c>
      <c r="C25018" t="s">
        <v>17</v>
      </c>
      <c r="D25018" t="s">
        <v>8</v>
      </c>
      <c r="E25018">
        <v>3.7717808219178082</v>
      </c>
      <c r="F25018" t="s">
        <v>22</v>
      </c>
    </row>
    <row r="25019" spans="1:6" x14ac:dyDescent="0.45">
      <c r="A25019" t="s">
        <v>81</v>
      </c>
      <c r="B25019">
        <v>2021</v>
      </c>
      <c r="C25019" t="s">
        <v>18</v>
      </c>
      <c r="D25019" t="s">
        <v>9</v>
      </c>
      <c r="E25019">
        <v>1475.5793023169481</v>
      </c>
      <c r="F25019" t="s">
        <v>22</v>
      </c>
    </row>
    <row r="25020" spans="1:6" x14ac:dyDescent="0.45">
      <c r="A25020" t="s">
        <v>81</v>
      </c>
      <c r="B25020">
        <v>2021</v>
      </c>
      <c r="C25020" t="s">
        <v>18</v>
      </c>
      <c r="D25020" t="s">
        <v>10</v>
      </c>
      <c r="E25020">
        <v>2099.429247671233</v>
      </c>
      <c r="F25020" t="s">
        <v>22</v>
      </c>
    </row>
    <row r="25021" spans="1:6" x14ac:dyDescent="0.45">
      <c r="A25021" t="s">
        <v>81</v>
      </c>
      <c r="B25021">
        <v>2021</v>
      </c>
      <c r="C25021" t="s">
        <v>18</v>
      </c>
      <c r="D25021" t="s">
        <v>19</v>
      </c>
      <c r="E25021">
        <v>14.852536808</v>
      </c>
      <c r="F25021" t="s">
        <v>23</v>
      </c>
    </row>
    <row r="25022" spans="1:6" x14ac:dyDescent="0.45">
      <c r="A25022" t="s">
        <v>81</v>
      </c>
      <c r="B25022">
        <v>2022</v>
      </c>
      <c r="C25022" t="s">
        <v>15</v>
      </c>
      <c r="D25022" t="s">
        <v>0</v>
      </c>
      <c r="E25022">
        <v>1513.9347945205477</v>
      </c>
      <c r="F25022" t="s">
        <v>22</v>
      </c>
    </row>
    <row r="25023" spans="1:6" x14ac:dyDescent="0.45">
      <c r="A25023" t="s">
        <v>81</v>
      </c>
      <c r="B25023">
        <v>2022</v>
      </c>
      <c r="C25023" t="s">
        <v>15</v>
      </c>
      <c r="D25023" t="s">
        <v>1</v>
      </c>
      <c r="E25023">
        <v>853.38958904109563</v>
      </c>
      <c r="F25023" t="s">
        <v>22</v>
      </c>
    </row>
    <row r="25024" spans="1:6" x14ac:dyDescent="0.45">
      <c r="A25024" t="s">
        <v>81</v>
      </c>
      <c r="B25024">
        <v>2022</v>
      </c>
      <c r="C25024" t="s">
        <v>15</v>
      </c>
      <c r="D25024" t="s">
        <v>2</v>
      </c>
      <c r="E25024">
        <v>575.6317808219178</v>
      </c>
      <c r="F25024" t="s">
        <v>22</v>
      </c>
    </row>
    <row r="25025" spans="1:6" x14ac:dyDescent="0.45">
      <c r="A25025" t="s">
        <v>81</v>
      </c>
      <c r="B25025">
        <v>2022</v>
      </c>
      <c r="C25025" t="s">
        <v>15</v>
      </c>
      <c r="D25025" t="s">
        <v>3</v>
      </c>
      <c r="E25025">
        <v>38.781643835616435</v>
      </c>
      <c r="F25025" t="s">
        <v>22</v>
      </c>
    </row>
    <row r="25026" spans="1:6" x14ac:dyDescent="0.45">
      <c r="A25026" t="s">
        <v>81</v>
      </c>
      <c r="B25026">
        <v>2022</v>
      </c>
      <c r="C25026" t="s">
        <v>15</v>
      </c>
      <c r="D25026" t="s">
        <v>4</v>
      </c>
      <c r="E25026">
        <v>188.39561643835617</v>
      </c>
      <c r="F25026" t="s">
        <v>22</v>
      </c>
    </row>
    <row r="25027" spans="1:6" x14ac:dyDescent="0.45">
      <c r="A25027" t="s">
        <v>81</v>
      </c>
      <c r="B25027">
        <v>2022</v>
      </c>
      <c r="C25027" t="s">
        <v>5</v>
      </c>
      <c r="D25027" t="s">
        <v>5</v>
      </c>
      <c r="E25027">
        <v>3170.1334246575339</v>
      </c>
      <c r="F25027" t="s">
        <v>22</v>
      </c>
    </row>
    <row r="25028" spans="1:6" x14ac:dyDescent="0.45">
      <c r="A25028" t="s">
        <v>81</v>
      </c>
      <c r="B25028">
        <v>2022</v>
      </c>
      <c r="C25028" t="s">
        <v>16</v>
      </c>
      <c r="D25028" t="s">
        <v>6</v>
      </c>
      <c r="E25028">
        <v>585.5931506849314</v>
      </c>
      <c r="F25028" t="s">
        <v>22</v>
      </c>
    </row>
    <row r="25029" spans="1:6" x14ac:dyDescent="0.45">
      <c r="A25029" t="s">
        <v>81</v>
      </c>
      <c r="B25029">
        <v>2022</v>
      </c>
      <c r="C25029" t="s">
        <v>16</v>
      </c>
      <c r="D25029" t="s">
        <v>7</v>
      </c>
      <c r="E25029">
        <v>200.27041095890411</v>
      </c>
      <c r="F25029" t="s">
        <v>22</v>
      </c>
    </row>
    <row r="25030" spans="1:6" x14ac:dyDescent="0.45">
      <c r="A25030" t="s">
        <v>81</v>
      </c>
      <c r="B25030">
        <v>2022</v>
      </c>
      <c r="C25030" t="s">
        <v>17</v>
      </c>
      <c r="D25030" t="s">
        <v>8</v>
      </c>
      <c r="E25030">
        <v>3.288219178082191</v>
      </c>
      <c r="F25030" t="s">
        <v>22</v>
      </c>
    </row>
    <row r="25031" spans="1:6" x14ac:dyDescent="0.45">
      <c r="A25031" t="s">
        <v>81</v>
      </c>
      <c r="B25031">
        <v>2022</v>
      </c>
      <c r="C25031" t="s">
        <v>18</v>
      </c>
      <c r="D25031" t="s">
        <v>9</v>
      </c>
      <c r="E25031">
        <v>999.47396568996396</v>
      </c>
      <c r="F25031" t="s">
        <v>22</v>
      </c>
    </row>
    <row r="25032" spans="1:6" x14ac:dyDescent="0.45">
      <c r="A25032" t="s">
        <v>81</v>
      </c>
      <c r="B25032">
        <v>2022</v>
      </c>
      <c r="C25032" t="s">
        <v>18</v>
      </c>
      <c r="D25032" t="s">
        <v>10</v>
      </c>
      <c r="E25032">
        <v>2844.2017279849319</v>
      </c>
      <c r="F25032" t="s">
        <v>22</v>
      </c>
    </row>
    <row r="25033" spans="1:6" x14ac:dyDescent="0.45">
      <c r="A25033" t="s">
        <v>81</v>
      </c>
      <c r="B25033">
        <v>2022</v>
      </c>
      <c r="C25033" t="s">
        <v>18</v>
      </c>
      <c r="D25033" t="s">
        <v>19</v>
      </c>
      <c r="E25033">
        <v>19.815912335</v>
      </c>
      <c r="F25033" t="s">
        <v>23</v>
      </c>
    </row>
    <row r="25034" spans="1:6" x14ac:dyDescent="0.45">
      <c r="A25034" t="s">
        <v>81</v>
      </c>
      <c r="B25034">
        <v>2023</v>
      </c>
      <c r="C25034" t="s">
        <v>15</v>
      </c>
      <c r="D25034" t="s">
        <v>0</v>
      </c>
      <c r="E25034">
        <v>1439.93268166499</v>
      </c>
      <c r="F25034" t="s">
        <v>22</v>
      </c>
    </row>
    <row r="25035" spans="1:6" x14ac:dyDescent="0.45">
      <c r="A25035" t="s">
        <v>81</v>
      </c>
      <c r="B25035">
        <v>2023</v>
      </c>
      <c r="C25035" t="s">
        <v>15</v>
      </c>
      <c r="D25035" t="s">
        <v>1</v>
      </c>
      <c r="E25035">
        <v>549.91999232876697</v>
      </c>
      <c r="F25035" t="s">
        <v>22</v>
      </c>
    </row>
    <row r="25036" spans="1:6" x14ac:dyDescent="0.45">
      <c r="A25036" t="s">
        <v>81</v>
      </c>
      <c r="B25036">
        <v>2023</v>
      </c>
      <c r="C25036" t="s">
        <v>15</v>
      </c>
      <c r="D25036" t="s">
        <v>2</v>
      </c>
      <c r="E25036">
        <v>523.95983424657538</v>
      </c>
      <c r="F25036" t="s">
        <v>22</v>
      </c>
    </row>
    <row r="25037" spans="1:6" x14ac:dyDescent="0.45">
      <c r="A25037" t="s">
        <v>81</v>
      </c>
      <c r="B25037">
        <v>2023</v>
      </c>
      <c r="C25037" t="s">
        <v>15</v>
      </c>
      <c r="D25037" t="s">
        <v>3</v>
      </c>
      <c r="E25037">
        <v>44.075361319331073</v>
      </c>
      <c r="F25037" t="s">
        <v>22</v>
      </c>
    </row>
    <row r="25038" spans="1:6" x14ac:dyDescent="0.45">
      <c r="A25038" t="s">
        <v>81</v>
      </c>
      <c r="B25038">
        <v>2023</v>
      </c>
      <c r="C25038" t="s">
        <v>15</v>
      </c>
      <c r="D25038" t="s">
        <v>4</v>
      </c>
      <c r="E25038">
        <v>255.04733561643829</v>
      </c>
      <c r="F25038" t="s">
        <v>22</v>
      </c>
    </row>
    <row r="25039" spans="1:6" x14ac:dyDescent="0.45">
      <c r="A25039" t="s">
        <v>81</v>
      </c>
      <c r="B25039">
        <v>2023</v>
      </c>
      <c r="C25039" t="s">
        <v>5</v>
      </c>
      <c r="D25039" t="s">
        <v>5</v>
      </c>
      <c r="E25039">
        <v>2812.9352051761016</v>
      </c>
      <c r="F25039" t="s">
        <v>22</v>
      </c>
    </row>
    <row r="25040" spans="1:6" x14ac:dyDescent="0.45">
      <c r="A25040" t="s">
        <v>81</v>
      </c>
      <c r="B25040">
        <v>2023</v>
      </c>
      <c r="C25040" t="s">
        <v>16</v>
      </c>
      <c r="D25040" t="s">
        <v>6</v>
      </c>
      <c r="E25040">
        <v>458.70657534246578</v>
      </c>
      <c r="F25040" t="s">
        <v>22</v>
      </c>
    </row>
    <row r="25041" spans="1:6" x14ac:dyDescent="0.45">
      <c r="A25041" t="s">
        <v>81</v>
      </c>
      <c r="B25041">
        <v>2023</v>
      </c>
      <c r="C25041" t="s">
        <v>16</v>
      </c>
      <c r="D25041" t="s">
        <v>7</v>
      </c>
      <c r="E25041">
        <v>207.51510301369868</v>
      </c>
      <c r="F25041" t="s">
        <v>22</v>
      </c>
    </row>
    <row r="25042" spans="1:6" x14ac:dyDescent="0.45">
      <c r="A25042" t="s">
        <v>81</v>
      </c>
      <c r="B25042">
        <v>2023</v>
      </c>
      <c r="C25042" t="s">
        <v>17</v>
      </c>
      <c r="D25042" t="s">
        <v>8</v>
      </c>
      <c r="E25042">
        <v>2.6112328767123287</v>
      </c>
      <c r="F25042" t="s">
        <v>22</v>
      </c>
    </row>
    <row r="25043" spans="1:6" x14ac:dyDescent="0.45">
      <c r="A25043" t="s">
        <v>81</v>
      </c>
      <c r="B25043">
        <v>2023</v>
      </c>
      <c r="C25043" t="s">
        <v>18</v>
      </c>
      <c r="D25043" t="s">
        <v>9</v>
      </c>
      <c r="E25043">
        <v>1026.6013698630136</v>
      </c>
      <c r="F25043" t="s">
        <v>22</v>
      </c>
    </row>
    <row r="25044" spans="1:6" x14ac:dyDescent="0.45">
      <c r="A25044" t="s">
        <v>81</v>
      </c>
      <c r="B25044">
        <v>2023</v>
      </c>
      <c r="C25044" t="s">
        <v>18</v>
      </c>
      <c r="D25044" t="s">
        <v>10</v>
      </c>
      <c r="E25044">
        <v>2540.0658348446573</v>
      </c>
      <c r="F25044" t="s">
        <v>22</v>
      </c>
    </row>
    <row r="25045" spans="1:6" x14ac:dyDescent="0.45">
      <c r="A25045" t="s">
        <v>81</v>
      </c>
      <c r="B25045">
        <v>2023</v>
      </c>
      <c r="C25045" t="s">
        <v>18</v>
      </c>
      <c r="D25045" t="s">
        <v>19</v>
      </c>
      <c r="E25045">
        <v>17.482156408999998</v>
      </c>
      <c r="F25045" t="s">
        <v>23</v>
      </c>
    </row>
    <row r="25046" spans="1:6" x14ac:dyDescent="0.45">
      <c r="A25046" t="s">
        <v>81</v>
      </c>
      <c r="B25046">
        <v>2024</v>
      </c>
      <c r="C25046" t="s">
        <v>15</v>
      </c>
      <c r="D25046" t="s">
        <v>0</v>
      </c>
      <c r="E25046">
        <v>1382.3078255631799</v>
      </c>
      <c r="F25046" t="s">
        <v>22</v>
      </c>
    </row>
    <row r="25047" spans="1:6" x14ac:dyDescent="0.45">
      <c r="A25047" t="s">
        <v>81</v>
      </c>
      <c r="B25047">
        <v>2024</v>
      </c>
      <c r="C25047" t="s">
        <v>15</v>
      </c>
      <c r="D25047" t="s">
        <v>1</v>
      </c>
      <c r="E25047">
        <v>502.74334357815002</v>
      </c>
      <c r="F25047" t="s">
        <v>22</v>
      </c>
    </row>
    <row r="25048" spans="1:6" x14ac:dyDescent="0.45">
      <c r="A25048" t="s">
        <v>81</v>
      </c>
      <c r="B25048">
        <v>2024</v>
      </c>
      <c r="C25048" t="s">
        <v>15</v>
      </c>
      <c r="D25048" t="s">
        <v>2</v>
      </c>
      <c r="E25048">
        <v>512.25442112376288</v>
      </c>
      <c r="F25048" t="s">
        <v>22</v>
      </c>
    </row>
    <row r="25049" spans="1:6" x14ac:dyDescent="0.45">
      <c r="A25049" t="s">
        <v>81</v>
      </c>
      <c r="B25049">
        <v>2024</v>
      </c>
      <c r="C25049" t="s">
        <v>15</v>
      </c>
      <c r="D25049" t="s">
        <v>3</v>
      </c>
      <c r="E25049">
        <v>51.677263259952703</v>
      </c>
      <c r="F25049" t="s">
        <v>22</v>
      </c>
    </row>
    <row r="25050" spans="1:6" x14ac:dyDescent="0.45">
      <c r="A25050" t="s">
        <v>81</v>
      </c>
      <c r="B25050">
        <v>2024</v>
      </c>
      <c r="C25050" t="s">
        <v>15</v>
      </c>
      <c r="D25050" t="s">
        <v>4</v>
      </c>
      <c r="E25050">
        <v>227.17453193116265</v>
      </c>
      <c r="F25050" t="s">
        <v>22</v>
      </c>
    </row>
    <row r="25051" spans="1:6" x14ac:dyDescent="0.45">
      <c r="A25051" t="s">
        <v>81</v>
      </c>
      <c r="B25051">
        <v>2024</v>
      </c>
      <c r="C25051" t="s">
        <v>5</v>
      </c>
      <c r="D25051" t="s">
        <v>5</v>
      </c>
      <c r="E25051">
        <v>2676.157385456208</v>
      </c>
      <c r="F25051" t="s">
        <v>22</v>
      </c>
    </row>
    <row r="25052" spans="1:6" x14ac:dyDescent="0.45">
      <c r="A25052" t="s">
        <v>81</v>
      </c>
      <c r="B25052">
        <v>2024</v>
      </c>
      <c r="C25052" t="s">
        <v>16</v>
      </c>
      <c r="D25052" t="s">
        <v>6</v>
      </c>
      <c r="E25052">
        <v>340</v>
      </c>
      <c r="F25052" t="s">
        <v>22</v>
      </c>
    </row>
    <row r="25053" spans="1:6" x14ac:dyDescent="0.45">
      <c r="A25053" t="s">
        <v>81</v>
      </c>
      <c r="B25053">
        <v>2024</v>
      </c>
      <c r="C25053" t="s">
        <v>16</v>
      </c>
      <c r="D25053" t="s">
        <v>7</v>
      </c>
      <c r="E25053">
        <v>111.78978551912572</v>
      </c>
      <c r="F25053" t="s">
        <v>22</v>
      </c>
    </row>
    <row r="25054" spans="1:6" x14ac:dyDescent="0.45">
      <c r="A25054" t="s">
        <v>81</v>
      </c>
      <c r="B25054">
        <v>2024</v>
      </c>
      <c r="C25054" t="s">
        <v>17</v>
      </c>
      <c r="D25054" t="s">
        <v>8</v>
      </c>
      <c r="E25054">
        <v>2.5723566839333669</v>
      </c>
      <c r="F25054" t="s">
        <v>22</v>
      </c>
    </row>
    <row r="25055" spans="1:6" x14ac:dyDescent="0.45">
      <c r="A25055" t="s">
        <v>81</v>
      </c>
      <c r="B25055">
        <v>2024</v>
      </c>
      <c r="C25055" t="s">
        <v>18</v>
      </c>
      <c r="D25055" t="s">
        <v>9</v>
      </c>
      <c r="E25055">
        <v>1146.5030577184525</v>
      </c>
      <c r="F25055" t="s">
        <v>22</v>
      </c>
    </row>
    <row r="25056" spans="1:6" x14ac:dyDescent="0.45">
      <c r="A25056" t="s">
        <v>81</v>
      </c>
      <c r="B25056">
        <v>2024</v>
      </c>
      <c r="C25056" t="s">
        <v>18</v>
      </c>
      <c r="D25056" t="s">
        <v>10</v>
      </c>
      <c r="E25056">
        <v>1858.1644672131149</v>
      </c>
      <c r="F25056" t="s">
        <v>22</v>
      </c>
    </row>
    <row r="25057" spans="1:6" x14ac:dyDescent="0.45">
      <c r="A25057" t="s">
        <v>81</v>
      </c>
      <c r="B25057">
        <v>2024</v>
      </c>
      <c r="C25057" t="s">
        <v>18</v>
      </c>
      <c r="D25057" t="s">
        <v>19</v>
      </c>
      <c r="E25057">
        <v>13.124705000000001</v>
      </c>
      <c r="F25057" t="s">
        <v>23</v>
      </c>
    </row>
    <row r="25058" spans="1:6" x14ac:dyDescent="0.45">
      <c r="A25058" t="s">
        <v>81</v>
      </c>
      <c r="B25058">
        <v>2025</v>
      </c>
      <c r="C25058" t="s">
        <v>15</v>
      </c>
      <c r="D25058" t="s">
        <v>0</v>
      </c>
      <c r="E25058">
        <v>1327.9919865183099</v>
      </c>
      <c r="F25058" t="s">
        <v>22</v>
      </c>
    </row>
    <row r="25059" spans="1:6" x14ac:dyDescent="0.45">
      <c r="A25059" t="s">
        <v>81</v>
      </c>
      <c r="B25059">
        <v>2025</v>
      </c>
      <c r="C25059" t="s">
        <v>15</v>
      </c>
      <c r="D25059" t="s">
        <v>1</v>
      </c>
      <c r="E25059">
        <v>443.71371501014454</v>
      </c>
      <c r="F25059" t="s">
        <v>22</v>
      </c>
    </row>
    <row r="25060" spans="1:6" x14ac:dyDescent="0.45">
      <c r="A25060" t="s">
        <v>81</v>
      </c>
      <c r="B25060">
        <v>2025</v>
      </c>
      <c r="C25060" t="s">
        <v>15</v>
      </c>
      <c r="D25060" t="s">
        <v>2</v>
      </c>
      <c r="E25060">
        <v>496.36713895482927</v>
      </c>
      <c r="F25060" t="s">
        <v>22</v>
      </c>
    </row>
    <row r="25061" spans="1:6" x14ac:dyDescent="0.45">
      <c r="A25061" t="s">
        <v>81</v>
      </c>
      <c r="B25061">
        <v>2025</v>
      </c>
      <c r="C25061" t="s">
        <v>15</v>
      </c>
      <c r="D25061" t="s">
        <v>3</v>
      </c>
      <c r="E25061">
        <v>60.712488714589853</v>
      </c>
      <c r="F25061" t="s">
        <v>22</v>
      </c>
    </row>
    <row r="25062" spans="1:6" x14ac:dyDescent="0.45">
      <c r="A25062" t="s">
        <v>81</v>
      </c>
      <c r="B25062">
        <v>2025</v>
      </c>
      <c r="C25062" t="s">
        <v>15</v>
      </c>
      <c r="D25062" t="s">
        <v>4</v>
      </c>
      <c r="E25062">
        <v>216.42981888322799</v>
      </c>
      <c r="F25062" t="s">
        <v>22</v>
      </c>
    </row>
    <row r="25063" spans="1:6" x14ac:dyDescent="0.45">
      <c r="A25063" t="s">
        <v>81</v>
      </c>
      <c r="B25063">
        <v>2025</v>
      </c>
      <c r="C25063" t="s">
        <v>5</v>
      </c>
      <c r="D25063" t="s">
        <v>5</v>
      </c>
      <c r="E25063">
        <v>2545.2151480811017</v>
      </c>
      <c r="F25063" t="s">
        <v>22</v>
      </c>
    </row>
    <row r="25064" spans="1:6" x14ac:dyDescent="0.45">
      <c r="A25064" t="s">
        <v>81</v>
      </c>
      <c r="B25064">
        <v>2025</v>
      </c>
      <c r="C25064" t="s">
        <v>16</v>
      </c>
      <c r="D25064" t="s">
        <v>6</v>
      </c>
      <c r="E25064">
        <v>450</v>
      </c>
      <c r="F25064" t="s">
        <v>22</v>
      </c>
    </row>
    <row r="25065" spans="1:6" x14ac:dyDescent="0.45">
      <c r="A25065" t="s">
        <v>81</v>
      </c>
      <c r="B25065">
        <v>2025</v>
      </c>
      <c r="C25065" t="s">
        <v>16</v>
      </c>
      <c r="D25065" t="s">
        <v>7</v>
      </c>
      <c r="E25065">
        <v>100</v>
      </c>
      <c r="F25065" t="s">
        <v>22</v>
      </c>
    </row>
    <row r="25066" spans="1:6" x14ac:dyDescent="0.45">
      <c r="A25066" t="s">
        <v>81</v>
      </c>
      <c r="B25066">
        <v>2025</v>
      </c>
      <c r="C25066" t="s">
        <v>17</v>
      </c>
      <c r="D25066" t="s">
        <v>8</v>
      </c>
      <c r="E25066">
        <v>2.5340592822605013</v>
      </c>
      <c r="F25066" t="s">
        <v>22</v>
      </c>
    </row>
    <row r="25067" spans="1:6" x14ac:dyDescent="0.45">
      <c r="A25067" t="s">
        <v>81</v>
      </c>
      <c r="B25067">
        <v>2025</v>
      </c>
      <c r="C25067" t="s">
        <v>18</v>
      </c>
      <c r="D25067" t="s">
        <v>9</v>
      </c>
      <c r="E25067">
        <v>1107.8362777771003</v>
      </c>
      <c r="F25067" t="s">
        <v>22</v>
      </c>
    </row>
    <row r="25068" spans="1:6" x14ac:dyDescent="0.45">
      <c r="A25068" t="s">
        <v>81</v>
      </c>
      <c r="B25068">
        <v>2025</v>
      </c>
      <c r="C25068" t="s">
        <v>18</v>
      </c>
      <c r="D25068" t="s">
        <v>10</v>
      </c>
      <c r="E25068">
        <v>1984.844811021741</v>
      </c>
      <c r="F25068" t="s">
        <v>22</v>
      </c>
    </row>
    <row r="25069" spans="1:6" x14ac:dyDescent="0.45">
      <c r="A25069" t="s">
        <v>81</v>
      </c>
      <c r="B25069">
        <v>2025</v>
      </c>
      <c r="C25069" t="s">
        <v>18</v>
      </c>
      <c r="D25069" t="s">
        <v>19</v>
      </c>
      <c r="E25069">
        <v>14.8761469409227</v>
      </c>
      <c r="F25069" t="s">
        <v>23</v>
      </c>
    </row>
    <row r="25070" spans="1:6" x14ac:dyDescent="0.45">
      <c r="A25070" t="s">
        <v>81</v>
      </c>
      <c r="B25070">
        <v>2026</v>
      </c>
      <c r="C25070" t="s">
        <v>15</v>
      </c>
      <c r="D25070" t="s">
        <v>0</v>
      </c>
      <c r="E25070">
        <v>1304.520682980479</v>
      </c>
      <c r="F25070" t="s">
        <v>22</v>
      </c>
    </row>
    <row r="25071" spans="1:6" x14ac:dyDescent="0.45">
      <c r="A25071" t="s">
        <v>81</v>
      </c>
      <c r="B25071">
        <v>2026</v>
      </c>
      <c r="C25071" t="s">
        <v>15</v>
      </c>
      <c r="D25071" t="s">
        <v>1</v>
      </c>
      <c r="E25071">
        <v>453.12044576835967</v>
      </c>
      <c r="F25071" t="s">
        <v>22</v>
      </c>
    </row>
    <row r="25072" spans="1:6" x14ac:dyDescent="0.45">
      <c r="A25072" t="s">
        <v>81</v>
      </c>
      <c r="B25072">
        <v>2026</v>
      </c>
      <c r="C25072" t="s">
        <v>15</v>
      </c>
      <c r="D25072" t="s">
        <v>2</v>
      </c>
      <c r="E25072">
        <v>494.38167039900998</v>
      </c>
      <c r="F25072" t="s">
        <v>22</v>
      </c>
    </row>
    <row r="25073" spans="1:6" x14ac:dyDescent="0.45">
      <c r="A25073" t="s">
        <v>81</v>
      </c>
      <c r="B25073">
        <v>2026</v>
      </c>
      <c r="C25073" t="s">
        <v>15</v>
      </c>
      <c r="D25073" t="s">
        <v>3</v>
      </c>
      <c r="E25073">
        <v>65.205212879469499</v>
      </c>
      <c r="F25073" t="s">
        <v>22</v>
      </c>
    </row>
    <row r="25074" spans="1:6" x14ac:dyDescent="0.45">
      <c r="A25074" t="s">
        <v>81</v>
      </c>
      <c r="B25074">
        <v>2026</v>
      </c>
      <c r="C25074" t="s">
        <v>15</v>
      </c>
      <c r="D25074" t="s">
        <v>4</v>
      </c>
      <c r="E25074">
        <v>206.69047703348275</v>
      </c>
      <c r="F25074" t="s">
        <v>22</v>
      </c>
    </row>
    <row r="25075" spans="1:6" x14ac:dyDescent="0.45">
      <c r="A25075" t="s">
        <v>81</v>
      </c>
      <c r="B25075">
        <v>2026</v>
      </c>
      <c r="C25075" t="s">
        <v>5</v>
      </c>
      <c r="D25075" t="s">
        <v>5</v>
      </c>
      <c r="E25075">
        <v>2523.9184890608008</v>
      </c>
      <c r="F25075" t="s">
        <v>22</v>
      </c>
    </row>
    <row r="25076" spans="1:6" x14ac:dyDescent="0.45">
      <c r="A25076" t="s">
        <v>81</v>
      </c>
      <c r="B25076">
        <v>2026</v>
      </c>
      <c r="C25076" t="s">
        <v>16</v>
      </c>
      <c r="D25076" t="s">
        <v>6</v>
      </c>
      <c r="E25076">
        <v>390</v>
      </c>
      <c r="F25076" t="s">
        <v>22</v>
      </c>
    </row>
    <row r="25077" spans="1:6" x14ac:dyDescent="0.45">
      <c r="A25077" t="s">
        <v>81</v>
      </c>
      <c r="B25077">
        <v>2026</v>
      </c>
      <c r="C25077" t="s">
        <v>16</v>
      </c>
      <c r="D25077" t="s">
        <v>7</v>
      </c>
      <c r="E25077">
        <v>80</v>
      </c>
      <c r="F25077" t="s">
        <v>22</v>
      </c>
    </row>
    <row r="25078" spans="1:6" x14ac:dyDescent="0.45">
      <c r="A25078" t="s">
        <v>81</v>
      </c>
      <c r="B25078">
        <v>2026</v>
      </c>
      <c r="C25078" t="s">
        <v>17</v>
      </c>
      <c r="D25078" t="s">
        <v>8</v>
      </c>
      <c r="E25078">
        <v>2.4963320546167873</v>
      </c>
      <c r="F25078" t="s">
        <v>22</v>
      </c>
    </row>
    <row r="25079" spans="1:6" x14ac:dyDescent="0.45">
      <c r="A25079" t="s">
        <v>81</v>
      </c>
      <c r="B25079">
        <v>2026</v>
      </c>
      <c r="C25079" t="s">
        <v>18</v>
      </c>
      <c r="D25079" t="s">
        <v>9</v>
      </c>
      <c r="E25079">
        <v>1030.9330608825446</v>
      </c>
      <c r="F25079" t="s">
        <v>22</v>
      </c>
    </row>
    <row r="25080" spans="1:6" x14ac:dyDescent="0.45">
      <c r="A25080" t="s">
        <v>81</v>
      </c>
      <c r="B25080">
        <v>2026</v>
      </c>
      <c r="C25080" t="s">
        <v>18</v>
      </c>
      <c r="D25080" t="s">
        <v>10</v>
      </c>
      <c r="E25080">
        <v>1960.4890961236397</v>
      </c>
      <c r="F25080" t="s">
        <v>22</v>
      </c>
    </row>
    <row r="25081" spans="1:6" x14ac:dyDescent="0.45">
      <c r="A25081" t="s">
        <v>81</v>
      </c>
      <c r="B25081">
        <v>2026</v>
      </c>
      <c r="C25081" t="s">
        <v>18</v>
      </c>
      <c r="D25081" t="s">
        <v>19</v>
      </c>
      <c r="E25081">
        <v>14.693604108524196</v>
      </c>
      <c r="F25081" t="s">
        <v>23</v>
      </c>
    </row>
    <row r="25082" spans="1:6" x14ac:dyDescent="0.45">
      <c r="A25082" t="s">
        <v>81</v>
      </c>
      <c r="B25082">
        <v>2027</v>
      </c>
      <c r="C25082" t="s">
        <v>15</v>
      </c>
      <c r="D25082" t="s">
        <v>0</v>
      </c>
      <c r="E25082">
        <v>1281.4642178568536</v>
      </c>
      <c r="F25082" t="s">
        <v>22</v>
      </c>
    </row>
    <row r="25083" spans="1:6" x14ac:dyDescent="0.45">
      <c r="A25083" t="s">
        <v>81</v>
      </c>
      <c r="B25083">
        <v>2027</v>
      </c>
      <c r="C25083" t="s">
        <v>15</v>
      </c>
      <c r="D25083" t="s">
        <v>1</v>
      </c>
      <c r="E25083">
        <v>462.72659921864897</v>
      </c>
      <c r="F25083" t="s">
        <v>22</v>
      </c>
    </row>
    <row r="25084" spans="1:6" x14ac:dyDescent="0.45">
      <c r="A25084" t="s">
        <v>81</v>
      </c>
      <c r="B25084">
        <v>2027</v>
      </c>
      <c r="C25084" t="s">
        <v>15</v>
      </c>
      <c r="D25084" t="s">
        <v>2</v>
      </c>
      <c r="E25084">
        <v>492.40414371741394</v>
      </c>
      <c r="F25084" t="s">
        <v>22</v>
      </c>
    </row>
    <row r="25085" spans="1:6" x14ac:dyDescent="0.45">
      <c r="A25085" t="s">
        <v>81</v>
      </c>
      <c r="B25085">
        <v>2027</v>
      </c>
      <c r="C25085" t="s">
        <v>15</v>
      </c>
      <c r="D25085" t="s">
        <v>3</v>
      </c>
      <c r="E25085">
        <v>70.030398632550245</v>
      </c>
      <c r="F25085" t="s">
        <v>22</v>
      </c>
    </row>
    <row r="25086" spans="1:6" x14ac:dyDescent="0.45">
      <c r="A25086" t="s">
        <v>81</v>
      </c>
      <c r="B25086">
        <v>2027</v>
      </c>
      <c r="C25086" t="s">
        <v>15</v>
      </c>
      <c r="D25086" t="s">
        <v>4</v>
      </c>
      <c r="E25086">
        <v>197.389405566976</v>
      </c>
      <c r="F25086" t="s">
        <v>22</v>
      </c>
    </row>
    <row r="25087" spans="1:6" x14ac:dyDescent="0.45">
      <c r="A25087" t="s">
        <v>81</v>
      </c>
      <c r="B25087">
        <v>2027</v>
      </c>
      <c r="C25087" t="s">
        <v>5</v>
      </c>
      <c r="D25087" t="s">
        <v>5</v>
      </c>
      <c r="E25087">
        <v>2504.0147649924429</v>
      </c>
      <c r="F25087" t="s">
        <v>22</v>
      </c>
    </row>
    <row r="25088" spans="1:6" x14ac:dyDescent="0.45">
      <c r="A25088" t="s">
        <v>81</v>
      </c>
      <c r="B25088">
        <v>2027</v>
      </c>
      <c r="C25088" t="s">
        <v>16</v>
      </c>
      <c r="D25088" t="s">
        <v>6</v>
      </c>
      <c r="E25088">
        <v>390</v>
      </c>
      <c r="F25088" t="s">
        <v>22</v>
      </c>
    </row>
    <row r="25089" spans="1:6" x14ac:dyDescent="0.45">
      <c r="A25089" t="s">
        <v>81</v>
      </c>
      <c r="B25089">
        <v>2027</v>
      </c>
      <c r="C25089" t="s">
        <v>16</v>
      </c>
      <c r="D25089" t="s">
        <v>7</v>
      </c>
      <c r="E25089">
        <v>50</v>
      </c>
      <c r="F25089" t="s">
        <v>22</v>
      </c>
    </row>
    <row r="25090" spans="1:6" x14ac:dyDescent="0.45">
      <c r="A25090" t="s">
        <v>81</v>
      </c>
      <c r="B25090">
        <v>2027</v>
      </c>
      <c r="C25090" t="s">
        <v>17</v>
      </c>
      <c r="D25090" t="s">
        <v>8</v>
      </c>
      <c r="E25090">
        <v>2.459166512216842</v>
      </c>
      <c r="F25090" t="s">
        <v>22</v>
      </c>
    </row>
    <row r="25091" spans="1:6" x14ac:dyDescent="0.45">
      <c r="A25091" t="s">
        <v>81</v>
      </c>
      <c r="B25091">
        <v>2027</v>
      </c>
      <c r="C25091" t="s">
        <v>18</v>
      </c>
      <c r="D25091" t="s">
        <v>9</v>
      </c>
      <c r="E25091">
        <v>983.75186627334222</v>
      </c>
      <c r="F25091" t="s">
        <v>22</v>
      </c>
    </row>
    <row r="25092" spans="1:6" x14ac:dyDescent="0.45">
      <c r="A25092" t="s">
        <v>81</v>
      </c>
      <c r="B25092">
        <v>2027</v>
      </c>
      <c r="C25092" t="s">
        <v>18</v>
      </c>
      <c r="D25092" t="s">
        <v>10</v>
      </c>
      <c r="E25092">
        <v>1957.8037322068835</v>
      </c>
      <c r="F25092" t="s">
        <v>22</v>
      </c>
    </row>
    <row r="25093" spans="1:6" x14ac:dyDescent="0.45">
      <c r="A25093" t="s">
        <v>81</v>
      </c>
      <c r="B25093">
        <v>2027</v>
      </c>
      <c r="C25093" t="s">
        <v>18</v>
      </c>
      <c r="D25093" t="s">
        <v>19</v>
      </c>
      <c r="E25093">
        <v>14.67347766438424</v>
      </c>
      <c r="F25093" t="s">
        <v>23</v>
      </c>
    </row>
    <row r="25094" spans="1:6" x14ac:dyDescent="0.45">
      <c r="A25094" t="s">
        <v>81</v>
      </c>
      <c r="B25094">
        <v>2028</v>
      </c>
      <c r="C25094" t="s">
        <v>15</v>
      </c>
      <c r="D25094" t="s">
        <v>0</v>
      </c>
      <c r="E25094">
        <v>1258.8152591767307</v>
      </c>
      <c r="F25094" t="s">
        <v>22</v>
      </c>
    </row>
    <row r="25095" spans="1:6" x14ac:dyDescent="0.45">
      <c r="A25095" t="s">
        <v>81</v>
      </c>
      <c r="B25095">
        <v>2028</v>
      </c>
      <c r="C25095" t="s">
        <v>15</v>
      </c>
      <c r="D25095" t="s">
        <v>1</v>
      </c>
      <c r="E25095">
        <v>472.53640312208438</v>
      </c>
      <c r="F25095" t="s">
        <v>22</v>
      </c>
    </row>
    <row r="25096" spans="1:6" x14ac:dyDescent="0.45">
      <c r="A25096" t="s">
        <v>81</v>
      </c>
      <c r="B25096">
        <v>2028</v>
      </c>
      <c r="C25096" t="s">
        <v>15</v>
      </c>
      <c r="D25096" t="s">
        <v>2</v>
      </c>
      <c r="E25096">
        <v>490.43452714254431</v>
      </c>
      <c r="F25096" t="s">
        <v>22</v>
      </c>
    </row>
    <row r="25097" spans="1:6" x14ac:dyDescent="0.45">
      <c r="A25097" t="s">
        <v>81</v>
      </c>
      <c r="B25097">
        <v>2028</v>
      </c>
      <c r="C25097" t="s">
        <v>15</v>
      </c>
      <c r="D25097" t="s">
        <v>3</v>
      </c>
      <c r="E25097">
        <v>75.212648131358961</v>
      </c>
      <c r="F25097" t="s">
        <v>22</v>
      </c>
    </row>
    <row r="25098" spans="1:6" x14ac:dyDescent="0.45">
      <c r="A25098" t="s">
        <v>81</v>
      </c>
      <c r="B25098">
        <v>2028</v>
      </c>
      <c r="C25098" t="s">
        <v>15</v>
      </c>
      <c r="D25098" t="s">
        <v>4</v>
      </c>
      <c r="E25098">
        <v>188.50688231646208</v>
      </c>
      <c r="F25098" t="s">
        <v>22</v>
      </c>
    </row>
    <row r="25099" spans="1:6" x14ac:dyDescent="0.45">
      <c r="A25099" t="s">
        <v>81</v>
      </c>
      <c r="B25099">
        <v>2028</v>
      </c>
      <c r="C25099" t="s">
        <v>5</v>
      </c>
      <c r="D25099" t="s">
        <v>5</v>
      </c>
      <c r="E25099">
        <v>2485.50571988918</v>
      </c>
      <c r="F25099" t="s">
        <v>22</v>
      </c>
    </row>
    <row r="25100" spans="1:6" x14ac:dyDescent="0.45">
      <c r="A25100" t="s">
        <v>81</v>
      </c>
      <c r="B25100">
        <v>2028</v>
      </c>
      <c r="C25100" t="s">
        <v>16</v>
      </c>
      <c r="D25100" t="s">
        <v>6</v>
      </c>
      <c r="E25100">
        <v>370</v>
      </c>
      <c r="F25100" t="s">
        <v>22</v>
      </c>
    </row>
    <row r="25101" spans="1:6" x14ac:dyDescent="0.45">
      <c r="A25101" t="s">
        <v>81</v>
      </c>
      <c r="B25101">
        <v>2028</v>
      </c>
      <c r="C25101" t="s">
        <v>16</v>
      </c>
      <c r="D25101" t="s">
        <v>7</v>
      </c>
      <c r="E25101">
        <v>50</v>
      </c>
      <c r="F25101" t="s">
        <v>22</v>
      </c>
    </row>
    <row r="25102" spans="1:6" x14ac:dyDescent="0.45">
      <c r="A25102" t="s">
        <v>81</v>
      </c>
      <c r="B25102">
        <v>2028</v>
      </c>
      <c r="C25102" t="s">
        <v>17</v>
      </c>
      <c r="D25102" t="s">
        <v>8</v>
      </c>
      <c r="E25102">
        <v>2.422554292656832</v>
      </c>
      <c r="F25102" t="s">
        <v>22</v>
      </c>
    </row>
    <row r="25103" spans="1:6" x14ac:dyDescent="0.45">
      <c r="A25103" t="s">
        <v>81</v>
      </c>
      <c r="B25103">
        <v>2028</v>
      </c>
      <c r="C25103" t="s">
        <v>18</v>
      </c>
      <c r="D25103" t="s">
        <v>9</v>
      </c>
      <c r="E25103">
        <v>926.54995855777872</v>
      </c>
      <c r="F25103" t="s">
        <v>22</v>
      </c>
    </row>
    <row r="25104" spans="1:6" x14ac:dyDescent="0.45">
      <c r="A25104" t="s">
        <v>81</v>
      </c>
      <c r="B25104">
        <v>2028</v>
      </c>
      <c r="C25104" t="s">
        <v>18</v>
      </c>
      <c r="D25104" t="s">
        <v>10</v>
      </c>
      <c r="E25104">
        <v>1976.5332070387444</v>
      </c>
      <c r="F25104" t="s">
        <v>22</v>
      </c>
    </row>
    <row r="25105" spans="1:6" x14ac:dyDescent="0.45">
      <c r="A25105" t="s">
        <v>81</v>
      </c>
      <c r="B25105">
        <v>2028</v>
      </c>
      <c r="C25105" t="s">
        <v>18</v>
      </c>
      <c r="D25105" t="s">
        <v>19</v>
      </c>
      <c r="E25105">
        <v>14.854438475896927</v>
      </c>
      <c r="F25105" t="s">
        <v>23</v>
      </c>
    </row>
    <row r="25106" spans="1:6" x14ac:dyDescent="0.45">
      <c r="A25106" t="s">
        <v>81</v>
      </c>
      <c r="B25106">
        <v>2029</v>
      </c>
      <c r="C25106" t="s">
        <v>15</v>
      </c>
      <c r="D25106" t="s">
        <v>0</v>
      </c>
      <c r="E25106">
        <v>1236.5666045567179</v>
      </c>
      <c r="F25106" t="s">
        <v>22</v>
      </c>
    </row>
    <row r="25107" spans="1:6" x14ac:dyDescent="0.45">
      <c r="A25107" t="s">
        <v>81</v>
      </c>
      <c r="B25107">
        <v>2029</v>
      </c>
      <c r="C25107" t="s">
        <v>15</v>
      </c>
      <c r="D25107" t="s">
        <v>1</v>
      </c>
      <c r="E25107">
        <v>482.55417486827264</v>
      </c>
      <c r="F25107" t="s">
        <v>22</v>
      </c>
    </row>
    <row r="25108" spans="1:6" x14ac:dyDescent="0.45">
      <c r="A25108" t="s">
        <v>81</v>
      </c>
      <c r="B25108">
        <v>2029</v>
      </c>
      <c r="C25108" t="s">
        <v>15</v>
      </c>
      <c r="D25108" t="s">
        <v>2</v>
      </c>
      <c r="E25108">
        <v>488.47278903397415</v>
      </c>
      <c r="F25108" t="s">
        <v>22</v>
      </c>
    </row>
    <row r="25109" spans="1:6" x14ac:dyDescent="0.45">
      <c r="A25109" t="s">
        <v>81</v>
      </c>
      <c r="B25109">
        <v>2029</v>
      </c>
      <c r="C25109" t="s">
        <v>15</v>
      </c>
      <c r="D25109" t="s">
        <v>3</v>
      </c>
      <c r="E25109">
        <v>80.778384093079524</v>
      </c>
      <c r="F25109" t="s">
        <v>22</v>
      </c>
    </row>
    <row r="25110" spans="1:6" x14ac:dyDescent="0.45">
      <c r="A25110" t="s">
        <v>81</v>
      </c>
      <c r="B25110">
        <v>2029</v>
      </c>
      <c r="C25110" t="s">
        <v>15</v>
      </c>
      <c r="D25110" t="s">
        <v>4</v>
      </c>
      <c r="E25110">
        <v>180.02407261222129</v>
      </c>
      <c r="F25110" t="s">
        <v>22</v>
      </c>
    </row>
    <row r="25111" spans="1:6" x14ac:dyDescent="0.45">
      <c r="A25111" t="s">
        <v>81</v>
      </c>
      <c r="B25111">
        <v>2029</v>
      </c>
      <c r="C25111" t="s">
        <v>5</v>
      </c>
      <c r="D25111" t="s">
        <v>5</v>
      </c>
      <c r="E25111">
        <v>2468.3960251642657</v>
      </c>
      <c r="F25111" t="s">
        <v>22</v>
      </c>
    </row>
    <row r="25112" spans="1:6" x14ac:dyDescent="0.45">
      <c r="A25112" t="s">
        <v>81</v>
      </c>
      <c r="B25112">
        <v>2029</v>
      </c>
      <c r="C25112" t="s">
        <v>16</v>
      </c>
      <c r="D25112" t="s">
        <v>6</v>
      </c>
      <c r="E25112">
        <v>360</v>
      </c>
      <c r="F25112" t="s">
        <v>22</v>
      </c>
    </row>
    <row r="25113" spans="1:6" x14ac:dyDescent="0.45">
      <c r="A25113" t="s">
        <v>81</v>
      </c>
      <c r="B25113">
        <v>2029</v>
      </c>
      <c r="C25113" t="s">
        <v>16</v>
      </c>
      <c r="D25113" t="s">
        <v>7</v>
      </c>
      <c r="E25113">
        <v>10</v>
      </c>
      <c r="F25113" t="s">
        <v>22</v>
      </c>
    </row>
    <row r="25114" spans="1:6" x14ac:dyDescent="0.45">
      <c r="A25114" t="s">
        <v>81</v>
      </c>
      <c r="B25114">
        <v>2029</v>
      </c>
      <c r="C25114" t="s">
        <v>17</v>
      </c>
      <c r="D25114" t="s">
        <v>8</v>
      </c>
      <c r="E25114">
        <v>2.3864871580328972</v>
      </c>
      <c r="F25114" t="s">
        <v>22</v>
      </c>
    </row>
    <row r="25115" spans="1:6" x14ac:dyDescent="0.45">
      <c r="A25115" t="s">
        <v>81</v>
      </c>
      <c r="B25115">
        <v>2029</v>
      </c>
      <c r="C25115" t="s">
        <v>18</v>
      </c>
      <c r="D25115" t="s">
        <v>9</v>
      </c>
      <c r="E25115">
        <v>860.80617436051125</v>
      </c>
      <c r="F25115" t="s">
        <v>22</v>
      </c>
    </row>
    <row r="25116" spans="1:6" x14ac:dyDescent="0.45">
      <c r="A25116" t="s">
        <v>81</v>
      </c>
      <c r="B25116">
        <v>2029</v>
      </c>
      <c r="C25116" t="s">
        <v>18</v>
      </c>
      <c r="D25116" t="s">
        <v>10</v>
      </c>
      <c r="E25116">
        <v>1975.2033636457213</v>
      </c>
      <c r="F25116" t="s">
        <v>22</v>
      </c>
    </row>
    <row r="25117" spans="1:6" x14ac:dyDescent="0.45">
      <c r="A25117" t="s">
        <v>81</v>
      </c>
      <c r="B25117">
        <v>2029</v>
      </c>
      <c r="C25117" t="s">
        <v>18</v>
      </c>
      <c r="D25117" t="s">
        <v>19</v>
      </c>
      <c r="E25117">
        <v>14.803885579685588</v>
      </c>
      <c r="F25117" t="s">
        <v>23</v>
      </c>
    </row>
    <row r="25118" spans="1:6" x14ac:dyDescent="0.45">
      <c r="A25118" t="s">
        <v>81</v>
      </c>
      <c r="B25118">
        <v>2030</v>
      </c>
      <c r="C25118" t="s">
        <v>15</v>
      </c>
      <c r="D25118" t="s">
        <v>0</v>
      </c>
      <c r="E25118">
        <v>1214.7111789103708</v>
      </c>
      <c r="F25118" t="s">
        <v>22</v>
      </c>
    </row>
    <row r="25119" spans="1:6" x14ac:dyDescent="0.45">
      <c r="A25119" t="s">
        <v>81</v>
      </c>
      <c r="B25119">
        <v>2030</v>
      </c>
      <c r="C25119" t="s">
        <v>15</v>
      </c>
      <c r="D25119" t="s">
        <v>1</v>
      </c>
      <c r="E25119">
        <v>492.78432337547991</v>
      </c>
      <c r="F25119" t="s">
        <v>22</v>
      </c>
    </row>
    <row r="25120" spans="1:6" x14ac:dyDescent="0.45">
      <c r="A25120" t="s">
        <v>81</v>
      </c>
      <c r="B25120">
        <v>2030</v>
      </c>
      <c r="C25120" t="s">
        <v>15</v>
      </c>
      <c r="D25120" t="s">
        <v>2</v>
      </c>
      <c r="E25120">
        <v>486.51889787783819</v>
      </c>
      <c r="F25120" t="s">
        <v>22</v>
      </c>
    </row>
    <row r="25121" spans="1:6" x14ac:dyDescent="0.45">
      <c r="A25121" t="s">
        <v>81</v>
      </c>
      <c r="B25121">
        <v>2030</v>
      </c>
      <c r="C25121" t="s">
        <v>15</v>
      </c>
      <c r="D25121" t="s">
        <v>3</v>
      </c>
      <c r="E25121">
        <v>86.755984515967441</v>
      </c>
      <c r="F25121" t="s">
        <v>22</v>
      </c>
    </row>
    <row r="25122" spans="1:6" x14ac:dyDescent="0.45">
      <c r="A25122" t="s">
        <v>81</v>
      </c>
      <c r="B25122">
        <v>2030</v>
      </c>
      <c r="C25122" t="s">
        <v>15</v>
      </c>
      <c r="D25122" t="s">
        <v>4</v>
      </c>
      <c r="E25122">
        <v>171.92298934467135</v>
      </c>
      <c r="F25122" t="s">
        <v>22</v>
      </c>
    </row>
    <row r="25123" spans="1:6" x14ac:dyDescent="0.45">
      <c r="A25123" t="s">
        <v>81</v>
      </c>
      <c r="B25123">
        <v>2030</v>
      </c>
      <c r="C25123" t="s">
        <v>5</v>
      </c>
      <c r="D25123" t="s">
        <v>5</v>
      </c>
      <c r="E25123">
        <v>2452.693374024328</v>
      </c>
      <c r="F25123" t="s">
        <v>22</v>
      </c>
    </row>
    <row r="25124" spans="1:6" x14ac:dyDescent="0.45">
      <c r="A25124" t="s">
        <v>81</v>
      </c>
      <c r="B25124">
        <v>2030</v>
      </c>
      <c r="C25124" t="s">
        <v>16</v>
      </c>
      <c r="D25124" t="s">
        <v>6</v>
      </c>
      <c r="E25124">
        <v>280</v>
      </c>
      <c r="F25124" t="s">
        <v>22</v>
      </c>
    </row>
    <row r="25125" spans="1:6" x14ac:dyDescent="0.45">
      <c r="A25125" t="s">
        <v>81</v>
      </c>
      <c r="B25125">
        <v>2030</v>
      </c>
      <c r="C25125" t="s">
        <v>16</v>
      </c>
      <c r="D25125" t="s">
        <v>7</v>
      </c>
      <c r="E25125">
        <v>10</v>
      </c>
      <c r="F25125" t="s">
        <v>22</v>
      </c>
    </row>
    <row r="25126" spans="1:6" x14ac:dyDescent="0.45">
      <c r="A25126" t="s">
        <v>81</v>
      </c>
      <c r="B25126">
        <v>2030</v>
      </c>
      <c r="C25126" t="s">
        <v>17</v>
      </c>
      <c r="D25126" t="s">
        <v>8</v>
      </c>
      <c r="E25126">
        <v>2.3509569930875882</v>
      </c>
      <c r="F25126" t="s">
        <v>22</v>
      </c>
    </row>
    <row r="25127" spans="1:6" x14ac:dyDescent="0.45">
      <c r="A25127" t="s">
        <v>81</v>
      </c>
      <c r="B25127">
        <v>2030</v>
      </c>
      <c r="C25127" t="s">
        <v>18</v>
      </c>
      <c r="D25127" t="s">
        <v>9</v>
      </c>
      <c r="E25127">
        <v>788.58868851546436</v>
      </c>
      <c r="F25127" t="s">
        <v>22</v>
      </c>
    </row>
    <row r="25128" spans="1:6" x14ac:dyDescent="0.45">
      <c r="A25128" t="s">
        <v>81</v>
      </c>
      <c r="B25128">
        <v>2030</v>
      </c>
      <c r="C25128" t="s">
        <v>18</v>
      </c>
      <c r="D25128" t="s">
        <v>10</v>
      </c>
      <c r="E25128">
        <v>1951.7537285157759</v>
      </c>
      <c r="F25128" t="s">
        <v>22</v>
      </c>
    </row>
    <row r="25129" spans="1:6" x14ac:dyDescent="0.45">
      <c r="A25129" t="s">
        <v>81</v>
      </c>
      <c r="B25129">
        <v>2030</v>
      </c>
      <c r="C25129" t="s">
        <v>18</v>
      </c>
      <c r="D25129" t="s">
        <v>19</v>
      </c>
      <c r="E25129">
        <v>14.62813369421475</v>
      </c>
      <c r="F25129" t="s">
        <v>23</v>
      </c>
    </row>
    <row r="25130" spans="1:6" x14ac:dyDescent="0.45">
      <c r="A25130" t="s">
        <v>81</v>
      </c>
      <c r="B25130">
        <v>2031</v>
      </c>
      <c r="C25130" t="s">
        <v>15</v>
      </c>
      <c r="D25130" t="s">
        <v>0</v>
      </c>
      <c r="E25130">
        <v>1167.226443897312</v>
      </c>
      <c r="F25130" t="s">
        <v>22</v>
      </c>
    </row>
    <row r="25131" spans="1:6" x14ac:dyDescent="0.45">
      <c r="A25131" t="s">
        <v>81</v>
      </c>
      <c r="B25131">
        <v>2031</v>
      </c>
      <c r="C25131" t="s">
        <v>15</v>
      </c>
      <c r="D25131" t="s">
        <v>1</v>
      </c>
      <c r="E25131">
        <v>488.58576047910969</v>
      </c>
      <c r="F25131" t="s">
        <v>22</v>
      </c>
    </row>
    <row r="25132" spans="1:6" x14ac:dyDescent="0.45">
      <c r="A25132" t="s">
        <v>81</v>
      </c>
      <c r="B25132">
        <v>2031</v>
      </c>
      <c r="C25132" t="s">
        <v>15</v>
      </c>
      <c r="D25132" t="s">
        <v>2</v>
      </c>
      <c r="E25132">
        <v>481.16719000118189</v>
      </c>
      <c r="F25132" t="s">
        <v>22</v>
      </c>
    </row>
    <row r="25133" spans="1:6" x14ac:dyDescent="0.45">
      <c r="A25133" t="s">
        <v>81</v>
      </c>
      <c r="B25133">
        <v>2031</v>
      </c>
      <c r="C25133" t="s">
        <v>15</v>
      </c>
      <c r="D25133" t="s">
        <v>3</v>
      </c>
      <c r="E25133">
        <v>91.458158876732881</v>
      </c>
      <c r="F25133" t="s">
        <v>22</v>
      </c>
    </row>
    <row r="25134" spans="1:6" x14ac:dyDescent="0.45">
      <c r="A25134" t="s">
        <v>81</v>
      </c>
      <c r="B25134">
        <v>2031</v>
      </c>
      <c r="C25134" t="s">
        <v>15</v>
      </c>
      <c r="D25134" t="s">
        <v>4</v>
      </c>
      <c r="E25134">
        <v>161.77953297333576</v>
      </c>
      <c r="F25134" t="s">
        <v>22</v>
      </c>
    </row>
    <row r="25135" spans="1:6" x14ac:dyDescent="0.45">
      <c r="A25135" t="s">
        <v>81</v>
      </c>
      <c r="B25135">
        <v>2031</v>
      </c>
      <c r="C25135" t="s">
        <v>5</v>
      </c>
      <c r="D25135" t="s">
        <v>5</v>
      </c>
      <c r="E25135">
        <v>2390.2170862276721</v>
      </c>
      <c r="F25135" t="s">
        <v>22</v>
      </c>
    </row>
    <row r="25136" spans="1:6" x14ac:dyDescent="0.45">
      <c r="A25136" t="s">
        <v>81</v>
      </c>
      <c r="B25136">
        <v>2031</v>
      </c>
      <c r="C25136" t="s">
        <v>16</v>
      </c>
      <c r="D25136" t="s">
        <v>6</v>
      </c>
      <c r="E25136">
        <v>260</v>
      </c>
      <c r="F25136" t="s">
        <v>22</v>
      </c>
    </row>
    <row r="25137" spans="1:6" x14ac:dyDescent="0.45">
      <c r="A25137" t="s">
        <v>81</v>
      </c>
      <c r="B25137">
        <v>2031</v>
      </c>
      <c r="C25137" t="s">
        <v>16</v>
      </c>
      <c r="D25137" t="s">
        <v>7</v>
      </c>
      <c r="E25137">
        <v>10</v>
      </c>
      <c r="F25137" t="s">
        <v>22</v>
      </c>
    </row>
    <row r="25138" spans="1:6" x14ac:dyDescent="0.45">
      <c r="A25138" t="s">
        <v>81</v>
      </c>
      <c r="B25138">
        <v>2031</v>
      </c>
      <c r="C25138" t="s">
        <v>17</v>
      </c>
      <c r="D25138" t="s">
        <v>8</v>
      </c>
      <c r="E25138">
        <v>2.3159558033838974</v>
      </c>
      <c r="F25138" t="s">
        <v>22</v>
      </c>
    </row>
    <row r="25139" spans="1:6" x14ac:dyDescent="0.45">
      <c r="A25139" t="s">
        <v>81</v>
      </c>
      <c r="B25139">
        <v>2031</v>
      </c>
      <c r="C25139" t="s">
        <v>18</v>
      </c>
      <c r="D25139" t="s">
        <v>9</v>
      </c>
      <c r="E25139">
        <v>734.39571036466316</v>
      </c>
      <c r="F25139" t="s">
        <v>22</v>
      </c>
    </row>
    <row r="25140" spans="1:6" x14ac:dyDescent="0.45">
      <c r="A25140" t="s">
        <v>81</v>
      </c>
      <c r="B25140">
        <v>2031</v>
      </c>
      <c r="C25140" t="s">
        <v>18</v>
      </c>
      <c r="D25140" t="s">
        <v>10</v>
      </c>
      <c r="E25140">
        <v>1923.5054200596253</v>
      </c>
      <c r="F25140" t="s">
        <v>22</v>
      </c>
    </row>
    <row r="25141" spans="1:6" x14ac:dyDescent="0.45">
      <c r="A25141" t="s">
        <v>81</v>
      </c>
      <c r="B25141">
        <v>2031</v>
      </c>
      <c r="C25141" t="s">
        <v>18</v>
      </c>
      <c r="D25141" t="s">
        <v>19</v>
      </c>
      <c r="E25141">
        <v>14.416416392644004</v>
      </c>
      <c r="F25141" t="s">
        <v>23</v>
      </c>
    </row>
    <row r="25142" spans="1:6" x14ac:dyDescent="0.45">
      <c r="A25142" t="s">
        <v>81</v>
      </c>
      <c r="B25142">
        <v>2032</v>
      </c>
      <c r="C25142" t="s">
        <v>15</v>
      </c>
      <c r="D25142" t="s">
        <v>0</v>
      </c>
      <c r="E25142">
        <v>1121.5979526551248</v>
      </c>
      <c r="F25142" t="s">
        <v>22</v>
      </c>
    </row>
    <row r="25143" spans="1:6" x14ac:dyDescent="0.45">
      <c r="A25143" t="s">
        <v>81</v>
      </c>
      <c r="B25143">
        <v>2032</v>
      </c>
      <c r="C25143" t="s">
        <v>15</v>
      </c>
      <c r="D25143" t="s">
        <v>1</v>
      </c>
      <c r="E25143">
        <v>484.42296968334938</v>
      </c>
      <c r="F25143" t="s">
        <v>22</v>
      </c>
    </row>
    <row r="25144" spans="1:6" x14ac:dyDescent="0.45">
      <c r="A25144" t="s">
        <v>81</v>
      </c>
      <c r="B25144">
        <v>2032</v>
      </c>
      <c r="C25144" t="s">
        <v>15</v>
      </c>
      <c r="D25144" t="s">
        <v>2</v>
      </c>
      <c r="E25144">
        <v>475.87435091116896</v>
      </c>
      <c r="F25144" t="s">
        <v>22</v>
      </c>
    </row>
    <row r="25145" spans="1:6" x14ac:dyDescent="0.45">
      <c r="A25145" t="s">
        <v>81</v>
      </c>
      <c r="B25145">
        <v>2032</v>
      </c>
      <c r="C25145" t="s">
        <v>15</v>
      </c>
      <c r="D25145" t="s">
        <v>3</v>
      </c>
      <c r="E25145">
        <v>96.415191087851809</v>
      </c>
      <c r="F25145" t="s">
        <v>22</v>
      </c>
    </row>
    <row r="25146" spans="1:6" x14ac:dyDescent="0.45">
      <c r="A25146" t="s">
        <v>81</v>
      </c>
      <c r="B25146">
        <v>2032</v>
      </c>
      <c r="C25146" t="s">
        <v>15</v>
      </c>
      <c r="D25146" t="s">
        <v>4</v>
      </c>
      <c r="E25146">
        <v>152.23454052790896</v>
      </c>
      <c r="F25146" t="s">
        <v>22</v>
      </c>
    </row>
    <row r="25147" spans="1:6" x14ac:dyDescent="0.45">
      <c r="A25147" t="s">
        <v>81</v>
      </c>
      <c r="B25147">
        <v>2032</v>
      </c>
      <c r="C25147" t="s">
        <v>5</v>
      </c>
      <c r="D25147" t="s">
        <v>5</v>
      </c>
      <c r="E25147">
        <v>2330.5450048654038</v>
      </c>
      <c r="F25147" t="s">
        <v>22</v>
      </c>
    </row>
    <row r="25148" spans="1:6" x14ac:dyDescent="0.45">
      <c r="A25148" t="s">
        <v>81</v>
      </c>
      <c r="B25148">
        <v>2032</v>
      </c>
      <c r="C25148" t="s">
        <v>16</v>
      </c>
      <c r="D25148" t="s">
        <v>6</v>
      </c>
      <c r="E25148">
        <v>230</v>
      </c>
      <c r="F25148" t="s">
        <v>22</v>
      </c>
    </row>
    <row r="25149" spans="1:6" x14ac:dyDescent="0.45">
      <c r="A25149" t="s">
        <v>81</v>
      </c>
      <c r="B25149">
        <v>2032</v>
      </c>
      <c r="C25149" t="s">
        <v>16</v>
      </c>
      <c r="D25149" t="s">
        <v>7</v>
      </c>
      <c r="E25149">
        <v>10</v>
      </c>
      <c r="F25149" t="s">
        <v>22</v>
      </c>
    </row>
    <row r="25150" spans="1:6" x14ac:dyDescent="0.45">
      <c r="A25150" t="s">
        <v>81</v>
      </c>
      <c r="B25150">
        <v>2032</v>
      </c>
      <c r="C25150" t="s">
        <v>17</v>
      </c>
      <c r="D25150" t="s">
        <v>8</v>
      </c>
      <c r="E25150">
        <v>2.2814757135064809</v>
      </c>
      <c r="F25150" t="s">
        <v>22</v>
      </c>
    </row>
    <row r="25151" spans="1:6" x14ac:dyDescent="0.45">
      <c r="A25151" t="s">
        <v>81</v>
      </c>
      <c r="B25151">
        <v>2032</v>
      </c>
      <c r="C25151" t="s">
        <v>18</v>
      </c>
      <c r="D25151" t="s">
        <v>9</v>
      </c>
      <c r="E25151">
        <v>682.29176385369294</v>
      </c>
      <c r="F25151" t="s">
        <v>22</v>
      </c>
    </row>
    <row r="25152" spans="1:6" x14ac:dyDescent="0.45">
      <c r="A25152" t="s">
        <v>81</v>
      </c>
      <c r="B25152">
        <v>2032</v>
      </c>
      <c r="C25152" t="s">
        <v>18</v>
      </c>
      <c r="D25152" t="s">
        <v>10</v>
      </c>
      <c r="E25152">
        <v>1885.9717652982044</v>
      </c>
      <c r="F25152" t="s">
        <v>22</v>
      </c>
    </row>
    <row r="25153" spans="1:6" x14ac:dyDescent="0.45">
      <c r="A25153" t="s">
        <v>81</v>
      </c>
      <c r="B25153">
        <v>2032</v>
      </c>
      <c r="C25153" t="s">
        <v>18</v>
      </c>
      <c r="D25153" t="s">
        <v>19</v>
      </c>
      <c r="E25153">
        <v>14.173832979448518</v>
      </c>
      <c r="F25153" t="s">
        <v>23</v>
      </c>
    </row>
    <row r="25154" spans="1:6" x14ac:dyDescent="0.45">
      <c r="A25154" t="s">
        <v>81</v>
      </c>
      <c r="B25154">
        <v>2033</v>
      </c>
      <c r="C25154" t="s">
        <v>15</v>
      </c>
      <c r="D25154" t="s">
        <v>0</v>
      </c>
      <c r="E25154">
        <v>1077.7531420551331</v>
      </c>
      <c r="F25154" t="s">
        <v>22</v>
      </c>
    </row>
    <row r="25155" spans="1:6" x14ac:dyDescent="0.45">
      <c r="A25155" t="s">
        <v>81</v>
      </c>
      <c r="B25155">
        <v>2033</v>
      </c>
      <c r="C25155" t="s">
        <v>15</v>
      </c>
      <c r="D25155" t="s">
        <v>1</v>
      </c>
      <c r="E25155">
        <v>480.29564620696465</v>
      </c>
      <c r="F25155" t="s">
        <v>22</v>
      </c>
    </row>
    <row r="25156" spans="1:6" x14ac:dyDescent="0.45">
      <c r="A25156" t="s">
        <v>81</v>
      </c>
      <c r="B25156">
        <v>2033</v>
      </c>
      <c r="C25156" t="s">
        <v>15</v>
      </c>
      <c r="D25156" t="s">
        <v>2</v>
      </c>
      <c r="E25156">
        <v>470.6397330511461</v>
      </c>
      <c r="F25156" t="s">
        <v>22</v>
      </c>
    </row>
    <row r="25157" spans="1:6" x14ac:dyDescent="0.45">
      <c r="A25157" t="s">
        <v>81</v>
      </c>
      <c r="B25157">
        <v>2033</v>
      </c>
      <c r="C25157" t="s">
        <v>15</v>
      </c>
      <c r="D25157" t="s">
        <v>3</v>
      </c>
      <c r="E25157">
        <v>101.64089444481338</v>
      </c>
      <c r="F25157" t="s">
        <v>22</v>
      </c>
    </row>
    <row r="25158" spans="1:6" x14ac:dyDescent="0.45">
      <c r="A25158" t="s">
        <v>81</v>
      </c>
      <c r="B25158">
        <v>2033</v>
      </c>
      <c r="C25158" t="s">
        <v>15</v>
      </c>
      <c r="D25158" t="s">
        <v>4</v>
      </c>
      <c r="E25158">
        <v>143.25270263676234</v>
      </c>
      <c r="F25158" t="s">
        <v>22</v>
      </c>
    </row>
    <row r="25159" spans="1:6" x14ac:dyDescent="0.45">
      <c r="A25159" t="s">
        <v>81</v>
      </c>
      <c r="B25159">
        <v>2033</v>
      </c>
      <c r="C25159" t="s">
        <v>5</v>
      </c>
      <c r="D25159" t="s">
        <v>5</v>
      </c>
      <c r="E25159">
        <v>2273.5821183948196</v>
      </c>
      <c r="F25159" t="s">
        <v>22</v>
      </c>
    </row>
    <row r="25160" spans="1:6" x14ac:dyDescent="0.45">
      <c r="A25160" t="s">
        <v>81</v>
      </c>
      <c r="B25160">
        <v>2033</v>
      </c>
      <c r="C25160" t="s">
        <v>16</v>
      </c>
      <c r="D25160" t="s">
        <v>6</v>
      </c>
      <c r="E25160">
        <v>175</v>
      </c>
      <c r="F25160" t="s">
        <v>22</v>
      </c>
    </row>
    <row r="25161" spans="1:6" x14ac:dyDescent="0.45">
      <c r="A25161" t="s">
        <v>81</v>
      </c>
      <c r="B25161">
        <v>2033</v>
      </c>
      <c r="C25161" t="s">
        <v>16</v>
      </c>
      <c r="D25161" t="s">
        <v>7</v>
      </c>
      <c r="E25161">
        <v>50</v>
      </c>
      <c r="F25161" t="s">
        <v>22</v>
      </c>
    </row>
    <row r="25162" spans="1:6" x14ac:dyDescent="0.45">
      <c r="A25162" t="s">
        <v>81</v>
      </c>
      <c r="B25162">
        <v>2033</v>
      </c>
      <c r="C25162" t="s">
        <v>17</v>
      </c>
      <c r="D25162" t="s">
        <v>8</v>
      </c>
      <c r="E25162">
        <v>2.2475089652896507</v>
      </c>
      <c r="F25162" t="s">
        <v>22</v>
      </c>
    </row>
    <row r="25163" spans="1:6" x14ac:dyDescent="0.45">
      <c r="A25163" t="s">
        <v>81</v>
      </c>
      <c r="B25163">
        <v>2033</v>
      </c>
      <c r="C25163" t="s">
        <v>18</v>
      </c>
      <c r="D25163" t="s">
        <v>9</v>
      </c>
      <c r="E25163">
        <v>640.32055464033817</v>
      </c>
      <c r="F25163" t="s">
        <v>22</v>
      </c>
    </row>
    <row r="25164" spans="1:6" x14ac:dyDescent="0.45">
      <c r="A25164" t="s">
        <v>81</v>
      </c>
      <c r="B25164">
        <v>2033</v>
      </c>
      <c r="C25164" t="s">
        <v>18</v>
      </c>
      <c r="D25164" t="s">
        <v>10</v>
      </c>
      <c r="E25164">
        <v>1856.0140547891915</v>
      </c>
      <c r="F25164" t="s">
        <v>22</v>
      </c>
    </row>
    <row r="25165" spans="1:6" x14ac:dyDescent="0.45">
      <c r="A25165" t="s">
        <v>81</v>
      </c>
      <c r="B25165">
        <v>2033</v>
      </c>
      <c r="C25165" t="s">
        <v>18</v>
      </c>
      <c r="D25165" t="s">
        <v>19</v>
      </c>
      <c r="E25165">
        <v>13.910577618029874</v>
      </c>
      <c r="F25165" t="s">
        <v>23</v>
      </c>
    </row>
    <row r="25166" spans="1:6" x14ac:dyDescent="0.45">
      <c r="A25166" t="s">
        <v>81</v>
      </c>
      <c r="B25166">
        <v>2034</v>
      </c>
      <c r="C25166" t="s">
        <v>15</v>
      </c>
      <c r="D25166" t="s">
        <v>0</v>
      </c>
      <c r="E25166">
        <v>1035.6222855614219</v>
      </c>
      <c r="F25166" t="s">
        <v>22</v>
      </c>
    </row>
    <row r="25167" spans="1:6" x14ac:dyDescent="0.45">
      <c r="A25167" t="s">
        <v>81</v>
      </c>
      <c r="B25167">
        <v>2034</v>
      </c>
      <c r="C25167" t="s">
        <v>15</v>
      </c>
      <c r="D25167" t="s">
        <v>1</v>
      </c>
      <c r="E25167">
        <v>476.20348786548226</v>
      </c>
      <c r="F25167" t="s">
        <v>22</v>
      </c>
    </row>
    <row r="25168" spans="1:6" x14ac:dyDescent="0.45">
      <c r="A25168" t="s">
        <v>81</v>
      </c>
      <c r="B25168">
        <v>2034</v>
      </c>
      <c r="C25168" t="s">
        <v>15</v>
      </c>
      <c r="D25168" t="s">
        <v>2</v>
      </c>
      <c r="E25168">
        <v>465.46269598758346</v>
      </c>
      <c r="F25168" t="s">
        <v>22</v>
      </c>
    </row>
    <row r="25169" spans="1:6" x14ac:dyDescent="0.45">
      <c r="A25169" t="s">
        <v>81</v>
      </c>
      <c r="B25169">
        <v>2034</v>
      </c>
      <c r="C25169" t="s">
        <v>15</v>
      </c>
      <c r="D25169" t="s">
        <v>3</v>
      </c>
      <c r="E25169">
        <v>107.14983092372228</v>
      </c>
      <c r="F25169" t="s">
        <v>22</v>
      </c>
    </row>
    <row r="25170" spans="1:6" x14ac:dyDescent="0.45">
      <c r="A25170" t="s">
        <v>81</v>
      </c>
      <c r="B25170">
        <v>2034</v>
      </c>
      <c r="C25170" t="s">
        <v>15</v>
      </c>
      <c r="D25170" t="s">
        <v>4</v>
      </c>
      <c r="E25170">
        <v>134.80079318119337</v>
      </c>
      <c r="F25170" t="s">
        <v>22</v>
      </c>
    </row>
    <row r="25171" spans="1:6" x14ac:dyDescent="0.45">
      <c r="A25171" t="s">
        <v>81</v>
      </c>
      <c r="B25171">
        <v>2034</v>
      </c>
      <c r="C25171" t="s">
        <v>5</v>
      </c>
      <c r="D25171" t="s">
        <v>5</v>
      </c>
      <c r="E25171">
        <v>2219.2390935194035</v>
      </c>
      <c r="F25171" t="s">
        <v>22</v>
      </c>
    </row>
    <row r="25172" spans="1:6" x14ac:dyDescent="0.45">
      <c r="A25172" t="s">
        <v>81</v>
      </c>
      <c r="B25172">
        <v>2034</v>
      </c>
      <c r="C25172" t="s">
        <v>16</v>
      </c>
      <c r="D25172" t="s">
        <v>6</v>
      </c>
      <c r="E25172">
        <v>125</v>
      </c>
      <c r="F25172" t="s">
        <v>22</v>
      </c>
    </row>
    <row r="25173" spans="1:6" x14ac:dyDescent="0.45">
      <c r="A25173" t="s">
        <v>81</v>
      </c>
      <c r="B25173">
        <v>2034</v>
      </c>
      <c r="C25173" t="s">
        <v>16</v>
      </c>
      <c r="D25173" t="s">
        <v>7</v>
      </c>
      <c r="E25173">
        <v>60</v>
      </c>
      <c r="F25173" t="s">
        <v>22</v>
      </c>
    </row>
    <row r="25174" spans="1:6" x14ac:dyDescent="0.45">
      <c r="A25174" t="s">
        <v>81</v>
      </c>
      <c r="B25174">
        <v>2034</v>
      </c>
      <c r="C25174" t="s">
        <v>17</v>
      </c>
      <c r="D25174" t="s">
        <v>8</v>
      </c>
      <c r="E25174">
        <v>2.2140479160717601</v>
      </c>
      <c r="F25174" t="s">
        <v>22</v>
      </c>
    </row>
    <row r="25175" spans="1:6" x14ac:dyDescent="0.45">
      <c r="A25175" t="s">
        <v>81</v>
      </c>
      <c r="B25175">
        <v>2034</v>
      </c>
      <c r="C25175" t="s">
        <v>18</v>
      </c>
      <c r="D25175" t="s">
        <v>9</v>
      </c>
      <c r="E25175">
        <v>579.30871580826499</v>
      </c>
      <c r="F25175" t="s">
        <v>22</v>
      </c>
    </row>
    <row r="25176" spans="1:6" x14ac:dyDescent="0.45">
      <c r="A25176" t="s">
        <v>81</v>
      </c>
      <c r="B25176">
        <v>2034</v>
      </c>
      <c r="C25176" t="s">
        <v>18</v>
      </c>
      <c r="D25176" t="s">
        <v>10</v>
      </c>
      <c r="E25176">
        <v>1822.7163297950667</v>
      </c>
      <c r="F25176" t="s">
        <v>22</v>
      </c>
    </row>
    <row r="25177" spans="1:6" x14ac:dyDescent="0.45">
      <c r="A25177" t="s">
        <v>81</v>
      </c>
      <c r="B25177">
        <v>2034</v>
      </c>
      <c r="C25177" t="s">
        <v>18</v>
      </c>
      <c r="D25177" t="s">
        <v>19</v>
      </c>
      <c r="E25177">
        <v>13.661015613453786</v>
      </c>
      <c r="F25177" t="s">
        <v>23</v>
      </c>
    </row>
    <row r="25178" spans="1:6" x14ac:dyDescent="0.45">
      <c r="A25178" t="s">
        <v>81</v>
      </c>
      <c r="B25178">
        <v>2035</v>
      </c>
      <c r="C25178" t="s">
        <v>15</v>
      </c>
      <c r="D25178" t="s">
        <v>0</v>
      </c>
      <c r="E25178">
        <v>995.13838234451532</v>
      </c>
      <c r="F25178" t="s">
        <v>22</v>
      </c>
    </row>
    <row r="25179" spans="1:6" x14ac:dyDescent="0.45">
      <c r="A25179" t="s">
        <v>81</v>
      </c>
      <c r="B25179">
        <v>2035</v>
      </c>
      <c r="C25179" t="s">
        <v>15</v>
      </c>
      <c r="D25179" t="s">
        <v>1</v>
      </c>
      <c r="E25179">
        <v>472.14619504906562</v>
      </c>
      <c r="F25179" t="s">
        <v>22</v>
      </c>
    </row>
    <row r="25180" spans="1:6" x14ac:dyDescent="0.45">
      <c r="A25180" t="s">
        <v>81</v>
      </c>
      <c r="B25180">
        <v>2035</v>
      </c>
      <c r="C25180" t="s">
        <v>15</v>
      </c>
      <c r="D25180" t="s">
        <v>2</v>
      </c>
      <c r="E25180">
        <v>460.34260633172011</v>
      </c>
      <c r="F25180" t="s">
        <v>22</v>
      </c>
    </row>
    <row r="25181" spans="1:6" x14ac:dyDescent="0.45">
      <c r="A25181" t="s">
        <v>81</v>
      </c>
      <c r="B25181">
        <v>2035</v>
      </c>
      <c r="C25181" t="s">
        <v>15</v>
      </c>
      <c r="D25181" t="s">
        <v>3</v>
      </c>
      <c r="E25181">
        <v>112.95735175978804</v>
      </c>
      <c r="F25181" t="s">
        <v>22</v>
      </c>
    </row>
    <row r="25182" spans="1:6" x14ac:dyDescent="0.45">
      <c r="A25182" t="s">
        <v>81</v>
      </c>
      <c r="B25182">
        <v>2035</v>
      </c>
      <c r="C25182" t="s">
        <v>15</v>
      </c>
      <c r="D25182" t="s">
        <v>4</v>
      </c>
      <c r="E25182">
        <v>126.84754638350294</v>
      </c>
      <c r="F25182" t="s">
        <v>22</v>
      </c>
    </row>
    <row r="25183" spans="1:6" x14ac:dyDescent="0.45">
      <c r="A25183" t="s">
        <v>81</v>
      </c>
      <c r="B25183">
        <v>2035</v>
      </c>
      <c r="C25183" t="s">
        <v>5</v>
      </c>
      <c r="D25183" t="s">
        <v>5</v>
      </c>
      <c r="E25183">
        <v>2167.4320818685919</v>
      </c>
      <c r="F25183" t="s">
        <v>22</v>
      </c>
    </row>
    <row r="25184" spans="1:6" x14ac:dyDescent="0.45">
      <c r="A25184" t="s">
        <v>81</v>
      </c>
      <c r="B25184">
        <v>2035</v>
      </c>
      <c r="C25184" t="s">
        <v>16</v>
      </c>
      <c r="D25184" t="s">
        <v>6</v>
      </c>
      <c r="E25184">
        <v>90</v>
      </c>
      <c r="F25184" t="s">
        <v>22</v>
      </c>
    </row>
    <row r="25185" spans="1:6" x14ac:dyDescent="0.45">
      <c r="A25185" t="s">
        <v>81</v>
      </c>
      <c r="B25185">
        <v>2035</v>
      </c>
      <c r="C25185" t="s">
        <v>16</v>
      </c>
      <c r="D25185" t="s">
        <v>7</v>
      </c>
      <c r="E25185">
        <v>65</v>
      </c>
      <c r="F25185" t="s">
        <v>22</v>
      </c>
    </row>
    <row r="25186" spans="1:6" x14ac:dyDescent="0.45">
      <c r="A25186" t="s">
        <v>81</v>
      </c>
      <c r="B25186">
        <v>2035</v>
      </c>
      <c r="C25186" t="s">
        <v>17</v>
      </c>
      <c r="D25186" t="s">
        <v>8</v>
      </c>
      <c r="E25186">
        <v>2.1810850369755705</v>
      </c>
      <c r="F25186" t="s">
        <v>22</v>
      </c>
    </row>
    <row r="25187" spans="1:6" x14ac:dyDescent="0.45">
      <c r="A25187" t="s">
        <v>81</v>
      </c>
      <c r="B25187">
        <v>2035</v>
      </c>
      <c r="C25187" t="s">
        <v>18</v>
      </c>
      <c r="D25187" t="s">
        <v>9</v>
      </c>
      <c r="E25187">
        <v>529.72654406576919</v>
      </c>
      <c r="F25187" t="s">
        <v>22</v>
      </c>
    </row>
    <row r="25188" spans="1:6" x14ac:dyDescent="0.45">
      <c r="A25188" t="s">
        <v>81</v>
      </c>
      <c r="B25188">
        <v>2035</v>
      </c>
      <c r="C25188" t="s">
        <v>18</v>
      </c>
      <c r="D25188" t="s">
        <v>10</v>
      </c>
      <c r="E25188">
        <v>1790.5244527658467</v>
      </c>
      <c r="F25188" t="s">
        <v>22</v>
      </c>
    </row>
    <row r="25189" spans="1:6" x14ac:dyDescent="0.45">
      <c r="A25189" t="s">
        <v>81</v>
      </c>
      <c r="B25189">
        <v>2035</v>
      </c>
      <c r="C25189" t="s">
        <v>18</v>
      </c>
      <c r="D25189" t="s">
        <v>19</v>
      </c>
      <c r="E25189">
        <v>13.419741791776882</v>
      </c>
      <c r="F25189" t="s">
        <v>23</v>
      </c>
    </row>
    <row r="25190" spans="1:6" x14ac:dyDescent="0.45">
      <c r="A25190" t="s">
        <v>81</v>
      </c>
      <c r="B25190">
        <v>2036</v>
      </c>
      <c r="C25190" t="s">
        <v>15</v>
      </c>
      <c r="D25190" t="s">
        <v>0</v>
      </c>
      <c r="E25190">
        <v>979.32558120335875</v>
      </c>
      <c r="F25190" t="s">
        <v>22</v>
      </c>
    </row>
    <row r="25191" spans="1:6" x14ac:dyDescent="0.45">
      <c r="A25191" t="s">
        <v>81</v>
      </c>
      <c r="B25191">
        <v>2036</v>
      </c>
      <c r="C25191" t="s">
        <v>15</v>
      </c>
      <c r="D25191" t="s">
        <v>1</v>
      </c>
      <c r="E25191">
        <v>465.25286060134925</v>
      </c>
      <c r="F25191" t="s">
        <v>22</v>
      </c>
    </row>
    <row r="25192" spans="1:6" x14ac:dyDescent="0.45">
      <c r="A25192" t="s">
        <v>81</v>
      </c>
      <c r="B25192">
        <v>2036</v>
      </c>
      <c r="C25192" t="s">
        <v>15</v>
      </c>
      <c r="D25192" t="s">
        <v>2</v>
      </c>
      <c r="E25192">
        <v>453.43746723674434</v>
      </c>
      <c r="F25192" t="s">
        <v>22</v>
      </c>
    </row>
    <row r="25193" spans="1:6" x14ac:dyDescent="0.45">
      <c r="A25193" t="s">
        <v>81</v>
      </c>
      <c r="B25193">
        <v>2036</v>
      </c>
      <c r="C25193" t="s">
        <v>15</v>
      </c>
      <c r="D25193" t="s">
        <v>3</v>
      </c>
      <c r="E25193">
        <v>118.04043258897848</v>
      </c>
      <c r="F25193" t="s">
        <v>22</v>
      </c>
    </row>
    <row r="25194" spans="1:6" x14ac:dyDescent="0.45">
      <c r="A25194" t="s">
        <v>81</v>
      </c>
      <c r="B25194">
        <v>2036</v>
      </c>
      <c r="C25194" t="s">
        <v>15</v>
      </c>
      <c r="D25194" t="s">
        <v>4</v>
      </c>
      <c r="E25194">
        <v>118.22191322942474</v>
      </c>
      <c r="F25194" t="s">
        <v>22</v>
      </c>
    </row>
    <row r="25195" spans="1:6" x14ac:dyDescent="0.45">
      <c r="A25195" t="s">
        <v>81</v>
      </c>
      <c r="B25195">
        <v>2036</v>
      </c>
      <c r="C25195" t="s">
        <v>5</v>
      </c>
      <c r="D25195" t="s">
        <v>5</v>
      </c>
      <c r="E25195">
        <v>2134.2782548598557</v>
      </c>
      <c r="F25195" t="s">
        <v>22</v>
      </c>
    </row>
    <row r="25196" spans="1:6" x14ac:dyDescent="0.45">
      <c r="A25196" t="s">
        <v>81</v>
      </c>
      <c r="B25196">
        <v>2036</v>
      </c>
      <c r="C25196" t="s">
        <v>16</v>
      </c>
      <c r="D25196" t="s">
        <v>6</v>
      </c>
      <c r="E25196">
        <v>54</v>
      </c>
      <c r="F25196" t="s">
        <v>22</v>
      </c>
    </row>
    <row r="25197" spans="1:6" x14ac:dyDescent="0.45">
      <c r="A25197" t="s">
        <v>81</v>
      </c>
      <c r="B25197">
        <v>2036</v>
      </c>
      <c r="C25197" t="s">
        <v>16</v>
      </c>
      <c r="D25197" t="s">
        <v>7</v>
      </c>
      <c r="E25197">
        <v>85</v>
      </c>
      <c r="F25197" t="s">
        <v>22</v>
      </c>
    </row>
    <row r="25198" spans="1:6" x14ac:dyDescent="0.45">
      <c r="A25198" t="s">
        <v>81</v>
      </c>
      <c r="B25198">
        <v>2036</v>
      </c>
      <c r="C25198" t="s">
        <v>17</v>
      </c>
      <c r="D25198" t="s">
        <v>8</v>
      </c>
      <c r="E25198">
        <v>2.1486129112142218</v>
      </c>
      <c r="F25198" t="s">
        <v>22</v>
      </c>
    </row>
    <row r="25199" spans="1:6" x14ac:dyDescent="0.45">
      <c r="A25199" t="s">
        <v>81</v>
      </c>
      <c r="B25199">
        <v>2036</v>
      </c>
      <c r="C25199" t="s">
        <v>18</v>
      </c>
      <c r="D25199" t="s">
        <v>9</v>
      </c>
      <c r="E25199">
        <v>491.25648706732721</v>
      </c>
      <c r="F25199" t="s">
        <v>22</v>
      </c>
    </row>
    <row r="25200" spans="1:6" x14ac:dyDescent="0.45">
      <c r="A25200" t="s">
        <v>81</v>
      </c>
      <c r="B25200">
        <v>2036</v>
      </c>
      <c r="C25200" t="s">
        <v>18</v>
      </c>
      <c r="D25200" t="s">
        <v>10</v>
      </c>
      <c r="E25200">
        <v>1779.8731548813143</v>
      </c>
      <c r="F25200" t="s">
        <v>22</v>
      </c>
    </row>
    <row r="25201" spans="1:6" x14ac:dyDescent="0.45">
      <c r="A25201" t="s">
        <v>81</v>
      </c>
      <c r="B25201">
        <v>2036</v>
      </c>
      <c r="C25201" t="s">
        <v>18</v>
      </c>
      <c r="D25201" t="s">
        <v>19</v>
      </c>
      <c r="E25201">
        <v>13.376459439149096</v>
      </c>
      <c r="F25201" t="s">
        <v>23</v>
      </c>
    </row>
    <row r="25202" spans="1:6" x14ac:dyDescent="0.45">
      <c r="A25202" t="s">
        <v>81</v>
      </c>
      <c r="B25202">
        <v>2037</v>
      </c>
      <c r="C25202" t="s">
        <v>15</v>
      </c>
      <c r="D25202" t="s">
        <v>0</v>
      </c>
      <c r="E25202">
        <v>963.76404630252193</v>
      </c>
      <c r="F25202" t="s">
        <v>22</v>
      </c>
    </row>
    <row r="25203" spans="1:6" x14ac:dyDescent="0.45">
      <c r="A25203" t="s">
        <v>81</v>
      </c>
      <c r="B25203">
        <v>2037</v>
      </c>
      <c r="C25203" t="s">
        <v>15</v>
      </c>
      <c r="D25203" t="s">
        <v>1</v>
      </c>
      <c r="E25203">
        <v>458.46016883656961</v>
      </c>
      <c r="F25203" t="s">
        <v>22</v>
      </c>
    </row>
    <row r="25204" spans="1:6" x14ac:dyDescent="0.45">
      <c r="A25204" t="s">
        <v>81</v>
      </c>
      <c r="B25204">
        <v>2037</v>
      </c>
      <c r="C25204" t="s">
        <v>15</v>
      </c>
      <c r="D25204" t="s">
        <v>2</v>
      </c>
      <c r="E25204">
        <v>446.63590522819311</v>
      </c>
      <c r="F25204" t="s">
        <v>22</v>
      </c>
    </row>
    <row r="25205" spans="1:6" x14ac:dyDescent="0.45">
      <c r="A25205" t="s">
        <v>81</v>
      </c>
      <c r="B25205">
        <v>2037</v>
      </c>
      <c r="C25205" t="s">
        <v>15</v>
      </c>
      <c r="D25205" t="s">
        <v>3</v>
      </c>
      <c r="E25205">
        <v>123.35225205548252</v>
      </c>
      <c r="F25205" t="s">
        <v>22</v>
      </c>
    </row>
    <row r="25206" spans="1:6" x14ac:dyDescent="0.45">
      <c r="A25206" t="s">
        <v>81</v>
      </c>
      <c r="B25206">
        <v>2037</v>
      </c>
      <c r="C25206" t="s">
        <v>15</v>
      </c>
      <c r="D25206" t="s">
        <v>4</v>
      </c>
      <c r="E25206">
        <v>110.18282312982386</v>
      </c>
      <c r="F25206" t="s">
        <v>22</v>
      </c>
    </row>
    <row r="25207" spans="1:6" x14ac:dyDescent="0.45">
      <c r="A25207" t="s">
        <v>81</v>
      </c>
      <c r="B25207">
        <v>2037</v>
      </c>
      <c r="C25207" t="s">
        <v>5</v>
      </c>
      <c r="D25207" t="s">
        <v>5</v>
      </c>
      <c r="E25207">
        <v>2102.3951955525908</v>
      </c>
      <c r="F25207" t="s">
        <v>22</v>
      </c>
    </row>
    <row r="25208" spans="1:6" x14ac:dyDescent="0.45">
      <c r="A25208" t="s">
        <v>81</v>
      </c>
      <c r="B25208">
        <v>2037</v>
      </c>
      <c r="C25208" t="s">
        <v>16</v>
      </c>
      <c r="D25208" t="s">
        <v>6</v>
      </c>
      <c r="E25208">
        <v>80</v>
      </c>
      <c r="F25208" t="s">
        <v>22</v>
      </c>
    </row>
    <row r="25209" spans="1:6" x14ac:dyDescent="0.45">
      <c r="A25209" t="s">
        <v>81</v>
      </c>
      <c r="B25209">
        <v>2037</v>
      </c>
      <c r="C25209" t="s">
        <v>16</v>
      </c>
      <c r="D25209" t="s">
        <v>7</v>
      </c>
      <c r="E25209">
        <v>60</v>
      </c>
      <c r="F25209" t="s">
        <v>22</v>
      </c>
    </row>
    <row r="25210" spans="1:6" x14ac:dyDescent="0.45">
      <c r="A25210" t="s">
        <v>81</v>
      </c>
      <c r="B25210">
        <v>2037</v>
      </c>
      <c r="C25210" t="s">
        <v>17</v>
      </c>
      <c r="D25210" t="s">
        <v>8</v>
      </c>
      <c r="E25210">
        <v>2.1166242324224251</v>
      </c>
      <c r="F25210" t="s">
        <v>22</v>
      </c>
    </row>
    <row r="25211" spans="1:6" x14ac:dyDescent="0.45">
      <c r="A25211" t="s">
        <v>81</v>
      </c>
      <c r="B25211">
        <v>2037</v>
      </c>
      <c r="C25211" t="s">
        <v>18</v>
      </c>
      <c r="D25211" t="s">
        <v>9</v>
      </c>
      <c r="E25211">
        <v>454.39013842965056</v>
      </c>
      <c r="F25211" t="s">
        <v>22</v>
      </c>
    </row>
    <row r="25212" spans="1:6" x14ac:dyDescent="0.45">
      <c r="A25212" t="s">
        <v>81</v>
      </c>
      <c r="B25212">
        <v>2037</v>
      </c>
      <c r="C25212" t="s">
        <v>18</v>
      </c>
      <c r="D25212" t="s">
        <v>10</v>
      </c>
      <c r="E25212">
        <v>1785.8884328905178</v>
      </c>
      <c r="F25212" t="s">
        <v>22</v>
      </c>
    </row>
    <row r="25213" spans="1:6" x14ac:dyDescent="0.45">
      <c r="A25213" t="s">
        <v>81</v>
      </c>
      <c r="B25213">
        <v>2037</v>
      </c>
      <c r="C25213" t="s">
        <v>18</v>
      </c>
      <c r="D25213" t="s">
        <v>19</v>
      </c>
      <c r="E25213">
        <v>13.384995441581909</v>
      </c>
      <c r="F25213" t="s">
        <v>23</v>
      </c>
    </row>
    <row r="25214" spans="1:6" x14ac:dyDescent="0.45">
      <c r="A25214" t="s">
        <v>81</v>
      </c>
      <c r="B25214">
        <v>2038</v>
      </c>
      <c r="C25214" t="s">
        <v>15</v>
      </c>
      <c r="D25214" t="s">
        <v>0</v>
      </c>
      <c r="E25214">
        <v>948.44978500825471</v>
      </c>
      <c r="F25214" t="s">
        <v>22</v>
      </c>
    </row>
    <row r="25215" spans="1:6" x14ac:dyDescent="0.45">
      <c r="A25215" t="s">
        <v>81</v>
      </c>
      <c r="B25215">
        <v>2038</v>
      </c>
      <c r="C25215" t="s">
        <v>15</v>
      </c>
      <c r="D25215" t="s">
        <v>1</v>
      </c>
      <c r="E25215">
        <v>451.76665037155578</v>
      </c>
      <c r="F25215" t="s">
        <v>22</v>
      </c>
    </row>
    <row r="25216" spans="1:6" x14ac:dyDescent="0.45">
      <c r="A25216" t="s">
        <v>81</v>
      </c>
      <c r="B25216">
        <v>2038</v>
      </c>
      <c r="C25216" t="s">
        <v>15</v>
      </c>
      <c r="D25216" t="s">
        <v>2</v>
      </c>
      <c r="E25216">
        <v>439.93636664977026</v>
      </c>
      <c r="F25216" t="s">
        <v>22</v>
      </c>
    </row>
    <row r="25217" spans="1:6" x14ac:dyDescent="0.45">
      <c r="A25217" t="s">
        <v>81</v>
      </c>
      <c r="B25217">
        <v>2038</v>
      </c>
      <c r="C25217" t="s">
        <v>15</v>
      </c>
      <c r="D25217" t="s">
        <v>3</v>
      </c>
      <c r="E25217">
        <v>128.90310339797921</v>
      </c>
      <c r="F25217" t="s">
        <v>22</v>
      </c>
    </row>
    <row r="25218" spans="1:6" x14ac:dyDescent="0.45">
      <c r="A25218" t="s">
        <v>81</v>
      </c>
      <c r="B25218">
        <v>2038</v>
      </c>
      <c r="C25218" t="s">
        <v>15</v>
      </c>
      <c r="D25218" t="s">
        <v>4</v>
      </c>
      <c r="E25218">
        <v>102.69039115699584</v>
      </c>
      <c r="F25218" t="s">
        <v>22</v>
      </c>
    </row>
    <row r="25219" spans="1:6" x14ac:dyDescent="0.45">
      <c r="A25219" t="s">
        <v>81</v>
      </c>
      <c r="B25219">
        <v>2038</v>
      </c>
      <c r="C25219" t="s">
        <v>5</v>
      </c>
      <c r="D25219" t="s">
        <v>5</v>
      </c>
      <c r="E25219">
        <v>2071.7462965845557</v>
      </c>
      <c r="F25219" t="s">
        <v>22</v>
      </c>
    </row>
    <row r="25220" spans="1:6" x14ac:dyDescent="0.45">
      <c r="A25220" t="s">
        <v>81</v>
      </c>
      <c r="B25220">
        <v>2038</v>
      </c>
      <c r="C25220" t="s">
        <v>16</v>
      </c>
      <c r="D25220" t="s">
        <v>6</v>
      </c>
      <c r="E25220">
        <v>80</v>
      </c>
      <c r="F25220" t="s">
        <v>22</v>
      </c>
    </row>
    <row r="25221" spans="1:6" x14ac:dyDescent="0.45">
      <c r="A25221" t="s">
        <v>81</v>
      </c>
      <c r="B25221">
        <v>2038</v>
      </c>
      <c r="C25221" t="s">
        <v>16</v>
      </c>
      <c r="D25221" t="s">
        <v>7</v>
      </c>
      <c r="E25221">
        <v>55</v>
      </c>
      <c r="F25221" t="s">
        <v>22</v>
      </c>
    </row>
    <row r="25222" spans="1:6" x14ac:dyDescent="0.45">
      <c r="A25222" t="s">
        <v>81</v>
      </c>
      <c r="B25222">
        <v>2038</v>
      </c>
      <c r="C25222" t="s">
        <v>17</v>
      </c>
      <c r="D25222" t="s">
        <v>8</v>
      </c>
      <c r="E25222">
        <v>2.0851118030124991</v>
      </c>
      <c r="F25222" t="s">
        <v>22</v>
      </c>
    </row>
    <row r="25223" spans="1:6" x14ac:dyDescent="0.45">
      <c r="A25223" t="s">
        <v>81</v>
      </c>
      <c r="B25223">
        <v>2038</v>
      </c>
      <c r="C25223" t="s">
        <v>18</v>
      </c>
      <c r="D25223" t="s">
        <v>9</v>
      </c>
      <c r="E25223">
        <v>419.48696762814512</v>
      </c>
      <c r="F25223" t="s">
        <v>22</v>
      </c>
    </row>
    <row r="25224" spans="1:6" x14ac:dyDescent="0.45">
      <c r="A25224" t="s">
        <v>81</v>
      </c>
      <c r="B25224">
        <v>2038</v>
      </c>
      <c r="C25224" t="s">
        <v>18</v>
      </c>
      <c r="D25224" t="s">
        <v>10</v>
      </c>
      <c r="E25224">
        <v>1785.1742171533983</v>
      </c>
      <c r="F25224" t="s">
        <v>22</v>
      </c>
    </row>
    <row r="25225" spans="1:6" x14ac:dyDescent="0.45">
      <c r="A25225" t="s">
        <v>81</v>
      </c>
      <c r="B25225">
        <v>2038</v>
      </c>
      <c r="C25225" t="s">
        <v>18</v>
      </c>
      <c r="D25225" t="s">
        <v>19</v>
      </c>
      <c r="E25225">
        <v>13.379642489958735</v>
      </c>
      <c r="F25225" t="s">
        <v>23</v>
      </c>
    </row>
    <row r="25226" spans="1:6" x14ac:dyDescent="0.45">
      <c r="A25226" t="s">
        <v>81</v>
      </c>
      <c r="B25226">
        <v>2039</v>
      </c>
      <c r="C25226" t="s">
        <v>15</v>
      </c>
      <c r="D25226" t="s">
        <v>0</v>
      </c>
      <c r="E25226">
        <v>933.37886812996635</v>
      </c>
      <c r="F25226" t="s">
        <v>22</v>
      </c>
    </row>
    <row r="25227" spans="1:6" x14ac:dyDescent="0.45">
      <c r="A25227" t="s">
        <v>81</v>
      </c>
      <c r="B25227">
        <v>2039</v>
      </c>
      <c r="C25227" t="s">
        <v>15</v>
      </c>
      <c r="D25227" t="s">
        <v>1</v>
      </c>
      <c r="E25227">
        <v>445.17085727613102</v>
      </c>
      <c r="F25227" t="s">
        <v>22</v>
      </c>
    </row>
    <row r="25228" spans="1:6" x14ac:dyDescent="0.45">
      <c r="A25228" t="s">
        <v>81</v>
      </c>
      <c r="B25228">
        <v>2039</v>
      </c>
      <c r="C25228" t="s">
        <v>15</v>
      </c>
      <c r="D25228" t="s">
        <v>2</v>
      </c>
      <c r="E25228">
        <v>433.33732115002363</v>
      </c>
      <c r="F25228" t="s">
        <v>22</v>
      </c>
    </row>
    <row r="25229" spans="1:6" x14ac:dyDescent="0.45">
      <c r="A25229" t="s">
        <v>81</v>
      </c>
      <c r="B25229">
        <v>2039</v>
      </c>
      <c r="C25229" t="s">
        <v>15</v>
      </c>
      <c r="D25229" t="s">
        <v>3</v>
      </c>
      <c r="E25229">
        <v>134.70374305088828</v>
      </c>
      <c r="F25229" t="s">
        <v>22</v>
      </c>
    </row>
    <row r="25230" spans="1:6" x14ac:dyDescent="0.45">
      <c r="A25230" t="s">
        <v>81</v>
      </c>
      <c r="B25230">
        <v>2039</v>
      </c>
      <c r="C25230" t="s">
        <v>15</v>
      </c>
      <c r="D25230" t="s">
        <v>4</v>
      </c>
      <c r="E25230">
        <v>95.707444558320105</v>
      </c>
      <c r="F25230" t="s">
        <v>22</v>
      </c>
    </row>
    <row r="25231" spans="1:6" x14ac:dyDescent="0.45">
      <c r="A25231" t="s">
        <v>81</v>
      </c>
      <c r="B25231">
        <v>2039</v>
      </c>
      <c r="C25231" t="s">
        <v>5</v>
      </c>
      <c r="D25231" t="s">
        <v>5</v>
      </c>
      <c r="E25231">
        <v>2042.2982341653296</v>
      </c>
      <c r="F25231" t="s">
        <v>22</v>
      </c>
    </row>
    <row r="25232" spans="1:6" x14ac:dyDescent="0.45">
      <c r="A25232" t="s">
        <v>81</v>
      </c>
      <c r="B25232">
        <v>2039</v>
      </c>
      <c r="C25232" t="s">
        <v>16</v>
      </c>
      <c r="D25232" t="s">
        <v>6</v>
      </c>
      <c r="E25232">
        <v>65</v>
      </c>
      <c r="F25232" t="s">
        <v>22</v>
      </c>
    </row>
    <row r="25233" spans="1:6" x14ac:dyDescent="0.45">
      <c r="A25233" t="s">
        <v>81</v>
      </c>
      <c r="B25233">
        <v>2039</v>
      </c>
      <c r="C25233" t="s">
        <v>16</v>
      </c>
      <c r="D25233" t="s">
        <v>7</v>
      </c>
      <c r="E25233">
        <v>60</v>
      </c>
      <c r="F25233" t="s">
        <v>22</v>
      </c>
    </row>
    <row r="25234" spans="1:6" x14ac:dyDescent="0.45">
      <c r="A25234" t="s">
        <v>81</v>
      </c>
      <c r="B25234">
        <v>2039</v>
      </c>
      <c r="C25234" t="s">
        <v>17</v>
      </c>
      <c r="D25234" t="s">
        <v>8</v>
      </c>
      <c r="E25234">
        <v>2.054068532554882</v>
      </c>
      <c r="F25234" t="s">
        <v>22</v>
      </c>
    </row>
    <row r="25235" spans="1:6" x14ac:dyDescent="0.45">
      <c r="A25235" t="s">
        <v>81</v>
      </c>
      <c r="B25235">
        <v>2039</v>
      </c>
      <c r="C25235" t="s">
        <v>18</v>
      </c>
      <c r="D25235" t="s">
        <v>9</v>
      </c>
      <c r="E25235">
        <v>386.46195971941319</v>
      </c>
      <c r="F25235" t="s">
        <v>22</v>
      </c>
    </row>
    <row r="25236" spans="1:6" x14ac:dyDescent="0.45">
      <c r="A25236" t="s">
        <v>81</v>
      </c>
      <c r="B25236">
        <v>2039</v>
      </c>
      <c r="C25236" t="s">
        <v>18</v>
      </c>
      <c r="D25236" t="s">
        <v>10</v>
      </c>
      <c r="E25236">
        <v>1778.7822059133614</v>
      </c>
      <c r="F25236" t="s">
        <v>22</v>
      </c>
    </row>
    <row r="25237" spans="1:6" x14ac:dyDescent="0.45">
      <c r="A25237" t="s">
        <v>81</v>
      </c>
      <c r="B25237">
        <v>2039</v>
      </c>
      <c r="C25237" t="s">
        <v>18</v>
      </c>
      <c r="D25237" t="s">
        <v>19</v>
      </c>
      <c r="E25237">
        <v>13.33173521885784</v>
      </c>
      <c r="F25237" t="s">
        <v>23</v>
      </c>
    </row>
    <row r="25238" spans="1:6" x14ac:dyDescent="0.45">
      <c r="A25238" t="s">
        <v>81</v>
      </c>
      <c r="B25238">
        <v>2040</v>
      </c>
      <c r="C25238" t="s">
        <v>15</v>
      </c>
      <c r="D25238" t="s">
        <v>0</v>
      </c>
      <c r="E25238">
        <v>918.54742891211163</v>
      </c>
      <c r="F25238" t="s">
        <v>22</v>
      </c>
    </row>
    <row r="25239" spans="1:6" x14ac:dyDescent="0.45">
      <c r="A25239" t="s">
        <v>81</v>
      </c>
      <c r="B25239">
        <v>2040</v>
      </c>
      <c r="C25239" t="s">
        <v>15</v>
      </c>
      <c r="D25239" t="s">
        <v>1</v>
      </c>
      <c r="E25239">
        <v>438.67136275989952</v>
      </c>
      <c r="F25239" t="s">
        <v>22</v>
      </c>
    </row>
    <row r="25240" spans="1:6" x14ac:dyDescent="0.45">
      <c r="A25240" t="s">
        <v>81</v>
      </c>
      <c r="B25240">
        <v>2040</v>
      </c>
      <c r="C25240" t="s">
        <v>15</v>
      </c>
      <c r="D25240" t="s">
        <v>2</v>
      </c>
      <c r="E25240">
        <v>426.83726133277327</v>
      </c>
      <c r="F25240" t="s">
        <v>22</v>
      </c>
    </row>
    <row r="25241" spans="1:6" x14ac:dyDescent="0.45">
      <c r="A25241" t="s">
        <v>81</v>
      </c>
      <c r="B25241">
        <v>2040</v>
      </c>
      <c r="C25241" t="s">
        <v>15</v>
      </c>
      <c r="D25241" t="s">
        <v>3</v>
      </c>
      <c r="E25241">
        <v>140.76541148817822</v>
      </c>
      <c r="F25241" t="s">
        <v>22</v>
      </c>
    </row>
    <row r="25242" spans="1:6" x14ac:dyDescent="0.45">
      <c r="A25242" t="s">
        <v>81</v>
      </c>
      <c r="B25242">
        <v>2040</v>
      </c>
      <c r="C25242" t="s">
        <v>15</v>
      </c>
      <c r="D25242" t="s">
        <v>4</v>
      </c>
      <c r="E25242">
        <v>89.199338328354301</v>
      </c>
      <c r="F25242" t="s">
        <v>22</v>
      </c>
    </row>
    <row r="25243" spans="1:6" x14ac:dyDescent="0.45">
      <c r="A25243" t="s">
        <v>81</v>
      </c>
      <c r="B25243">
        <v>2040</v>
      </c>
      <c r="C25243" t="s">
        <v>5</v>
      </c>
      <c r="D25243" t="s">
        <v>5</v>
      </c>
      <c r="E25243">
        <v>2014.0208028213167</v>
      </c>
      <c r="F25243" t="s">
        <v>22</v>
      </c>
    </row>
    <row r="25244" spans="1:6" x14ac:dyDescent="0.45">
      <c r="A25244" t="s">
        <v>81</v>
      </c>
      <c r="B25244">
        <v>2040</v>
      </c>
      <c r="C25244" t="s">
        <v>16</v>
      </c>
      <c r="D25244" t="s">
        <v>6</v>
      </c>
      <c r="E25244">
        <v>55</v>
      </c>
      <c r="F25244" t="s">
        <v>22</v>
      </c>
    </row>
    <row r="25245" spans="1:6" x14ac:dyDescent="0.45">
      <c r="A25245" t="s">
        <v>81</v>
      </c>
      <c r="B25245">
        <v>2040</v>
      </c>
      <c r="C25245" t="s">
        <v>16</v>
      </c>
      <c r="D25245" t="s">
        <v>7</v>
      </c>
      <c r="E25245">
        <v>50</v>
      </c>
      <c r="F25245" t="s">
        <v>22</v>
      </c>
    </row>
    <row r="25246" spans="1:6" x14ac:dyDescent="0.45">
      <c r="A25246" t="s">
        <v>81</v>
      </c>
      <c r="B25246">
        <v>2040</v>
      </c>
      <c r="C25246" t="s">
        <v>17</v>
      </c>
      <c r="D25246" t="s">
        <v>8</v>
      </c>
      <c r="E25246">
        <v>2.0234874361827564</v>
      </c>
      <c r="F25246" t="s">
        <v>22</v>
      </c>
    </row>
    <row r="25247" spans="1:6" x14ac:dyDescent="0.45">
      <c r="A25247" t="s">
        <v>81</v>
      </c>
      <c r="B25247">
        <v>2040</v>
      </c>
      <c r="C25247" t="s">
        <v>18</v>
      </c>
      <c r="D25247" t="s">
        <v>9</v>
      </c>
      <c r="E25247">
        <v>355.37738954505289</v>
      </c>
      <c r="F25247" t="s">
        <v>22</v>
      </c>
    </row>
    <row r="25248" spans="1:6" x14ac:dyDescent="0.45">
      <c r="A25248" t="s">
        <v>81</v>
      </c>
      <c r="B25248">
        <v>2040</v>
      </c>
      <c r="C25248" t="s">
        <v>18</v>
      </c>
      <c r="D25248" t="s">
        <v>10</v>
      </c>
      <c r="E25248">
        <v>1761.6199258400814</v>
      </c>
      <c r="F25248" t="s">
        <v>22</v>
      </c>
    </row>
    <row r="25249" spans="1:6" x14ac:dyDescent="0.45">
      <c r="A25249" t="s">
        <v>81</v>
      </c>
      <c r="B25249">
        <v>2040</v>
      </c>
      <c r="C25249" t="s">
        <v>18</v>
      </c>
      <c r="D25249" t="s">
        <v>19</v>
      </c>
      <c r="E25249">
        <v>13.239279114116419</v>
      </c>
      <c r="F25249" t="s">
        <v>23</v>
      </c>
    </row>
    <row r="25250" spans="1:6" x14ac:dyDescent="0.45">
      <c r="A25250" t="s">
        <v>81</v>
      </c>
      <c r="B25250">
        <v>2041</v>
      </c>
      <c r="C25250" t="s">
        <v>15</v>
      </c>
      <c r="D25250" t="s">
        <v>0</v>
      </c>
      <c r="E25250">
        <v>889.1892249422242</v>
      </c>
      <c r="F25250" t="s">
        <v>22</v>
      </c>
    </row>
    <row r="25251" spans="1:6" x14ac:dyDescent="0.45">
      <c r="A25251" t="s">
        <v>81</v>
      </c>
      <c r="B25251">
        <v>2041</v>
      </c>
      <c r="C25251" t="s">
        <v>15</v>
      </c>
      <c r="D25251" t="s">
        <v>1</v>
      </c>
      <c r="E25251">
        <v>430.73141109394538</v>
      </c>
      <c r="F25251" t="s">
        <v>22</v>
      </c>
    </row>
    <row r="25252" spans="1:6" x14ac:dyDescent="0.45">
      <c r="A25252" t="s">
        <v>81</v>
      </c>
      <c r="B25252">
        <v>2041</v>
      </c>
      <c r="C25252" t="s">
        <v>15</v>
      </c>
      <c r="D25252" t="s">
        <v>2</v>
      </c>
      <c r="E25252">
        <v>419.58102789011616</v>
      </c>
      <c r="F25252" t="s">
        <v>22</v>
      </c>
    </row>
    <row r="25253" spans="1:6" x14ac:dyDescent="0.45">
      <c r="A25253" t="s">
        <v>81</v>
      </c>
      <c r="B25253">
        <v>2041</v>
      </c>
      <c r="C25253" t="s">
        <v>15</v>
      </c>
      <c r="D25253" t="s">
        <v>3</v>
      </c>
      <c r="E25253">
        <v>145.83296630175263</v>
      </c>
      <c r="F25253" t="s">
        <v>22</v>
      </c>
    </row>
    <row r="25254" spans="1:6" x14ac:dyDescent="0.45">
      <c r="A25254" t="s">
        <v>81</v>
      </c>
      <c r="B25254">
        <v>2041</v>
      </c>
      <c r="C25254" t="s">
        <v>15</v>
      </c>
      <c r="D25254" t="s">
        <v>4</v>
      </c>
      <c r="E25254">
        <v>82.776985968712793</v>
      </c>
      <c r="F25254" t="s">
        <v>22</v>
      </c>
    </row>
    <row r="25255" spans="1:6" x14ac:dyDescent="0.45">
      <c r="A25255" t="s">
        <v>81</v>
      </c>
      <c r="B25255">
        <v>2041</v>
      </c>
      <c r="C25255" t="s">
        <v>5</v>
      </c>
      <c r="D25255" t="s">
        <v>5</v>
      </c>
      <c r="E25255">
        <v>1968.1116161967511</v>
      </c>
      <c r="F25255" t="s">
        <v>22</v>
      </c>
    </row>
    <row r="25256" spans="1:6" x14ac:dyDescent="0.45">
      <c r="A25256" t="s">
        <v>81</v>
      </c>
      <c r="B25256">
        <v>2041</v>
      </c>
      <c r="C25256" t="s">
        <v>16</v>
      </c>
      <c r="D25256" t="s">
        <v>6</v>
      </c>
      <c r="E25256">
        <v>90</v>
      </c>
      <c r="F25256" t="s">
        <v>22</v>
      </c>
    </row>
    <row r="25257" spans="1:6" x14ac:dyDescent="0.45">
      <c r="A25257" t="s">
        <v>81</v>
      </c>
      <c r="B25257">
        <v>2041</v>
      </c>
      <c r="C25257" t="s">
        <v>16</v>
      </c>
      <c r="D25257" t="s">
        <v>7</v>
      </c>
      <c r="E25257">
        <v>30</v>
      </c>
      <c r="F25257" t="s">
        <v>22</v>
      </c>
    </row>
    <row r="25258" spans="1:6" x14ac:dyDescent="0.45">
      <c r="A25258" t="s">
        <v>81</v>
      </c>
      <c r="B25258">
        <v>2041</v>
      </c>
      <c r="C25258" t="s">
        <v>17</v>
      </c>
      <c r="D25258" t="s">
        <v>8</v>
      </c>
      <c r="E25258">
        <v>1.9933616330204236</v>
      </c>
      <c r="F25258" t="s">
        <v>22</v>
      </c>
    </row>
    <row r="25259" spans="1:6" x14ac:dyDescent="0.45">
      <c r="A25259" t="s">
        <v>81</v>
      </c>
      <c r="B25259">
        <v>2041</v>
      </c>
      <c r="C25259" t="s">
        <v>18</v>
      </c>
      <c r="D25259" t="s">
        <v>9</v>
      </c>
      <c r="E25259">
        <v>334.36431712579207</v>
      </c>
      <c r="F25259" t="s">
        <v>22</v>
      </c>
    </row>
    <row r="25260" spans="1:6" x14ac:dyDescent="0.45">
      <c r="A25260" t="s">
        <v>81</v>
      </c>
      <c r="B25260">
        <v>2041</v>
      </c>
      <c r="C25260" t="s">
        <v>18</v>
      </c>
      <c r="D25260" t="s">
        <v>10</v>
      </c>
      <c r="E25260">
        <v>1751.7539374379387</v>
      </c>
      <c r="F25260" t="s">
        <v>22</v>
      </c>
    </row>
    <row r="25261" spans="1:6" x14ac:dyDescent="0.45">
      <c r="A25261" t="s">
        <v>81</v>
      </c>
      <c r="B25261">
        <v>2041</v>
      </c>
      <c r="C25261" t="s">
        <v>18</v>
      </c>
      <c r="D25261" t="s">
        <v>19</v>
      </c>
      <c r="E25261">
        <v>13.129161954103648</v>
      </c>
      <c r="F25261" t="s">
        <v>23</v>
      </c>
    </row>
    <row r="25262" spans="1:6" x14ac:dyDescent="0.45">
      <c r="A25262" t="s">
        <v>81</v>
      </c>
      <c r="B25262">
        <v>2042</v>
      </c>
      <c r="C25262" t="s">
        <v>15</v>
      </c>
      <c r="D25262" t="s">
        <v>0</v>
      </c>
      <c r="E25262">
        <v>860.76935481684848</v>
      </c>
      <c r="F25262" t="s">
        <v>22</v>
      </c>
    </row>
    <row r="25263" spans="1:6" x14ac:dyDescent="0.45">
      <c r="A25263" t="s">
        <v>81</v>
      </c>
      <c r="B25263">
        <v>2042</v>
      </c>
      <c r="C25263" t="s">
        <v>15</v>
      </c>
      <c r="D25263" t="s">
        <v>1</v>
      </c>
      <c r="E25263">
        <v>422.93517255314498</v>
      </c>
      <c r="F25263" t="s">
        <v>22</v>
      </c>
    </row>
    <row r="25264" spans="1:6" x14ac:dyDescent="0.45">
      <c r="A25264" t="s">
        <v>81</v>
      </c>
      <c r="B25264">
        <v>2042</v>
      </c>
      <c r="C25264" t="s">
        <v>15</v>
      </c>
      <c r="D25264" t="s">
        <v>2</v>
      </c>
      <c r="E25264">
        <v>412.44815041598417</v>
      </c>
      <c r="F25264" t="s">
        <v>22</v>
      </c>
    </row>
    <row r="25265" spans="1:6" x14ac:dyDescent="0.45">
      <c r="A25265" t="s">
        <v>81</v>
      </c>
      <c r="B25265">
        <v>2042</v>
      </c>
      <c r="C25265" t="s">
        <v>15</v>
      </c>
      <c r="D25265" t="s">
        <v>3</v>
      </c>
      <c r="E25265">
        <v>151.08295308861574</v>
      </c>
      <c r="F25265" t="s">
        <v>22</v>
      </c>
    </row>
    <row r="25266" spans="1:6" x14ac:dyDescent="0.45">
      <c r="A25266" t="s">
        <v>81</v>
      </c>
      <c r="B25266">
        <v>2042</v>
      </c>
      <c r="C25266" t="s">
        <v>15</v>
      </c>
      <c r="D25266" t="s">
        <v>4</v>
      </c>
      <c r="E25266">
        <v>76.817042978965475</v>
      </c>
      <c r="F25266" t="s">
        <v>22</v>
      </c>
    </row>
    <row r="25267" spans="1:6" x14ac:dyDescent="0.45">
      <c r="A25267" t="s">
        <v>81</v>
      </c>
      <c r="B25267">
        <v>2042</v>
      </c>
      <c r="C25267" t="s">
        <v>5</v>
      </c>
      <c r="D25267" t="s">
        <v>5</v>
      </c>
      <c r="E25267">
        <v>1924.0526738535589</v>
      </c>
      <c r="F25267" t="s">
        <v>22</v>
      </c>
    </row>
    <row r="25268" spans="1:6" x14ac:dyDescent="0.45">
      <c r="A25268" t="s">
        <v>81</v>
      </c>
      <c r="B25268">
        <v>2042</v>
      </c>
      <c r="C25268" t="s">
        <v>16</v>
      </c>
      <c r="D25268" t="s">
        <v>6</v>
      </c>
      <c r="E25268">
        <v>90</v>
      </c>
      <c r="F25268" t="s">
        <v>22</v>
      </c>
    </row>
    <row r="25269" spans="1:6" x14ac:dyDescent="0.45">
      <c r="A25269" t="s">
        <v>81</v>
      </c>
      <c r="B25269">
        <v>2042</v>
      </c>
      <c r="C25269" t="s">
        <v>16</v>
      </c>
      <c r="D25269" t="s">
        <v>7</v>
      </c>
      <c r="E25269">
        <v>30</v>
      </c>
      <c r="F25269" t="s">
        <v>22</v>
      </c>
    </row>
    <row r="25270" spans="1:6" x14ac:dyDescent="0.45">
      <c r="A25270" t="s">
        <v>81</v>
      </c>
      <c r="B25270">
        <v>2042</v>
      </c>
      <c r="C25270" t="s">
        <v>17</v>
      </c>
      <c r="D25270" t="s">
        <v>8</v>
      </c>
      <c r="E25270">
        <v>1.9636843446350776</v>
      </c>
      <c r="F25270" t="s">
        <v>22</v>
      </c>
    </row>
    <row r="25271" spans="1:6" x14ac:dyDescent="0.45">
      <c r="A25271" t="s">
        <v>81</v>
      </c>
      <c r="B25271">
        <v>2042</v>
      </c>
      <c r="C25271" t="s">
        <v>18</v>
      </c>
      <c r="D25271" t="s">
        <v>9</v>
      </c>
      <c r="E25271">
        <v>314.18246620310225</v>
      </c>
      <c r="F25271" t="s">
        <v>22</v>
      </c>
    </row>
    <row r="25272" spans="1:6" x14ac:dyDescent="0.45">
      <c r="A25272" t="s">
        <v>81</v>
      </c>
      <c r="B25272">
        <v>2042</v>
      </c>
      <c r="C25272" t="s">
        <v>18</v>
      </c>
      <c r="D25272" t="s">
        <v>10</v>
      </c>
      <c r="E25272">
        <v>1727.9065233058216</v>
      </c>
      <c r="F25272" t="s">
        <v>22</v>
      </c>
    </row>
    <row r="25273" spans="1:6" x14ac:dyDescent="0.45">
      <c r="A25273" t="s">
        <v>81</v>
      </c>
      <c r="B25273">
        <v>2042</v>
      </c>
      <c r="C25273" t="s">
        <v>18</v>
      </c>
      <c r="D25273" t="s">
        <v>19</v>
      </c>
      <c r="E25273">
        <v>12.95042876810318</v>
      </c>
      <c r="F25273" t="s">
        <v>23</v>
      </c>
    </row>
    <row r="25274" spans="1:6" x14ac:dyDescent="0.45">
      <c r="A25274" t="s">
        <v>81</v>
      </c>
      <c r="B25274">
        <v>2043</v>
      </c>
      <c r="C25274" t="s">
        <v>15</v>
      </c>
      <c r="D25274" t="s">
        <v>0</v>
      </c>
      <c r="E25274">
        <v>833.25782792740858</v>
      </c>
      <c r="F25274" t="s">
        <v>22</v>
      </c>
    </row>
    <row r="25275" spans="1:6" x14ac:dyDescent="0.45">
      <c r="A25275" t="s">
        <v>81</v>
      </c>
      <c r="B25275">
        <v>2043</v>
      </c>
      <c r="C25275" t="s">
        <v>15</v>
      </c>
      <c r="D25275" t="s">
        <v>1</v>
      </c>
      <c r="E25275">
        <v>415.28004592993307</v>
      </c>
      <c r="F25275" t="s">
        <v>22</v>
      </c>
    </row>
    <row r="25276" spans="1:6" x14ac:dyDescent="0.45">
      <c r="A25276" t="s">
        <v>81</v>
      </c>
      <c r="B25276">
        <v>2043</v>
      </c>
      <c r="C25276" t="s">
        <v>15</v>
      </c>
      <c r="D25276" t="s">
        <v>2</v>
      </c>
      <c r="E25276">
        <v>405.43653185891242</v>
      </c>
      <c r="F25276" t="s">
        <v>22</v>
      </c>
    </row>
    <row r="25277" spans="1:6" x14ac:dyDescent="0.45">
      <c r="A25277" t="s">
        <v>81</v>
      </c>
      <c r="B25277">
        <v>2043</v>
      </c>
      <c r="C25277" t="s">
        <v>15</v>
      </c>
      <c r="D25277" t="s">
        <v>3</v>
      </c>
      <c r="E25277">
        <v>156.52193939980592</v>
      </c>
      <c r="F25277" t="s">
        <v>22</v>
      </c>
    </row>
    <row r="25278" spans="1:6" x14ac:dyDescent="0.45">
      <c r="A25278" t="s">
        <v>81</v>
      </c>
      <c r="B25278">
        <v>2043</v>
      </c>
      <c r="C25278" t="s">
        <v>15</v>
      </c>
      <c r="D25278" t="s">
        <v>4</v>
      </c>
      <c r="E25278">
        <v>71.286215884479958</v>
      </c>
      <c r="F25278" t="s">
        <v>22</v>
      </c>
    </row>
    <row r="25279" spans="1:6" x14ac:dyDescent="0.45">
      <c r="A25279" t="s">
        <v>81</v>
      </c>
      <c r="B25279">
        <v>2043</v>
      </c>
      <c r="C25279" t="s">
        <v>5</v>
      </c>
      <c r="D25279" t="s">
        <v>5</v>
      </c>
      <c r="E25279">
        <v>1881.78256100054</v>
      </c>
      <c r="F25279" t="s">
        <v>22</v>
      </c>
    </row>
    <row r="25280" spans="1:6" x14ac:dyDescent="0.45">
      <c r="A25280" t="s">
        <v>81</v>
      </c>
      <c r="B25280">
        <v>2043</v>
      </c>
      <c r="C25280" t="s">
        <v>16</v>
      </c>
      <c r="D25280" t="s">
        <v>6</v>
      </c>
      <c r="E25280">
        <v>85</v>
      </c>
      <c r="F25280" t="s">
        <v>22</v>
      </c>
    </row>
    <row r="25281" spans="1:6" x14ac:dyDescent="0.45">
      <c r="A25281" t="s">
        <v>81</v>
      </c>
      <c r="B25281">
        <v>2043</v>
      </c>
      <c r="C25281" t="s">
        <v>16</v>
      </c>
      <c r="D25281" t="s">
        <v>7</v>
      </c>
      <c r="E25281">
        <v>30</v>
      </c>
      <c r="F25281" t="s">
        <v>22</v>
      </c>
    </row>
    <row r="25282" spans="1:6" x14ac:dyDescent="0.45">
      <c r="A25282" t="s">
        <v>81</v>
      </c>
      <c r="B25282">
        <v>2043</v>
      </c>
      <c r="C25282" t="s">
        <v>17</v>
      </c>
      <c r="D25282" t="s">
        <v>8</v>
      </c>
      <c r="E25282">
        <v>1.9344488935116304</v>
      </c>
      <c r="F25282" t="s">
        <v>22</v>
      </c>
    </row>
    <row r="25283" spans="1:6" x14ac:dyDescent="0.45">
      <c r="A25283" t="s">
        <v>81</v>
      </c>
      <c r="B25283">
        <v>2043</v>
      </c>
      <c r="C25283" t="s">
        <v>18</v>
      </c>
      <c r="D25283" t="s">
        <v>9</v>
      </c>
      <c r="E25283">
        <v>295.16640642169688</v>
      </c>
      <c r="F25283" t="s">
        <v>22</v>
      </c>
    </row>
    <row r="25284" spans="1:6" x14ac:dyDescent="0.45">
      <c r="A25284" t="s">
        <v>81</v>
      </c>
      <c r="B25284">
        <v>2043</v>
      </c>
      <c r="C25284" t="s">
        <v>18</v>
      </c>
      <c r="D25284" t="s">
        <v>10</v>
      </c>
      <c r="E25284">
        <v>1699.6817056853313</v>
      </c>
      <c r="F25284" t="s">
        <v>22</v>
      </c>
    </row>
    <row r="25285" spans="1:6" x14ac:dyDescent="0.45">
      <c r="A25285" t="s">
        <v>81</v>
      </c>
      <c r="B25285">
        <v>2043</v>
      </c>
      <c r="C25285" t="s">
        <v>18</v>
      </c>
      <c r="D25285" t="s">
        <v>19</v>
      </c>
      <c r="E25285">
        <v>12.738887527210387</v>
      </c>
      <c r="F25285" t="s">
        <v>23</v>
      </c>
    </row>
    <row r="25286" spans="1:6" x14ac:dyDescent="0.45">
      <c r="A25286" t="s">
        <v>81</v>
      </c>
      <c r="B25286">
        <v>2044</v>
      </c>
      <c r="C25286" t="s">
        <v>15</v>
      </c>
      <c r="D25286" t="s">
        <v>0</v>
      </c>
      <c r="E25286">
        <v>806.62561221180738</v>
      </c>
      <c r="F25286" t="s">
        <v>22</v>
      </c>
    </row>
    <row r="25287" spans="1:6" x14ac:dyDescent="0.45">
      <c r="A25287" t="s">
        <v>81</v>
      </c>
      <c r="B25287">
        <v>2044</v>
      </c>
      <c r="C25287" t="s">
        <v>15</v>
      </c>
      <c r="D25287" t="s">
        <v>1</v>
      </c>
      <c r="E25287">
        <v>407.7634770986013</v>
      </c>
      <c r="F25287" t="s">
        <v>22</v>
      </c>
    </row>
    <row r="25288" spans="1:6" x14ac:dyDescent="0.45">
      <c r="A25288" t="s">
        <v>81</v>
      </c>
      <c r="B25288">
        <v>2044</v>
      </c>
      <c r="C25288" t="s">
        <v>15</v>
      </c>
      <c r="D25288" t="s">
        <v>2</v>
      </c>
      <c r="E25288">
        <v>398.54411081731087</v>
      </c>
      <c r="F25288" t="s">
        <v>22</v>
      </c>
    </row>
    <row r="25289" spans="1:6" x14ac:dyDescent="0.45">
      <c r="A25289" t="s">
        <v>81</v>
      </c>
      <c r="B25289">
        <v>2044</v>
      </c>
      <c r="C25289" t="s">
        <v>15</v>
      </c>
      <c r="D25289" t="s">
        <v>3</v>
      </c>
      <c r="E25289">
        <v>162.15672921819893</v>
      </c>
      <c r="F25289" t="s">
        <v>22</v>
      </c>
    </row>
    <row r="25290" spans="1:6" x14ac:dyDescent="0.45">
      <c r="A25290" t="s">
        <v>81</v>
      </c>
      <c r="B25290">
        <v>2044</v>
      </c>
      <c r="C25290" t="s">
        <v>15</v>
      </c>
      <c r="D25290" t="s">
        <v>4</v>
      </c>
      <c r="E25290">
        <v>66.153608340797405</v>
      </c>
      <c r="F25290" t="s">
        <v>22</v>
      </c>
    </row>
    <row r="25291" spans="1:6" x14ac:dyDescent="0.45">
      <c r="A25291" t="s">
        <v>81</v>
      </c>
      <c r="B25291">
        <v>2044</v>
      </c>
      <c r="C25291" t="s">
        <v>5</v>
      </c>
      <c r="D25291" t="s">
        <v>5</v>
      </c>
      <c r="E25291">
        <v>1841.2435376867156</v>
      </c>
      <c r="F25291" t="s">
        <v>22</v>
      </c>
    </row>
    <row r="25292" spans="1:6" x14ac:dyDescent="0.45">
      <c r="A25292" t="s">
        <v>81</v>
      </c>
      <c r="B25292">
        <v>2044</v>
      </c>
      <c r="C25292" t="s">
        <v>16</v>
      </c>
      <c r="D25292" t="s">
        <v>6</v>
      </c>
      <c r="E25292">
        <v>80</v>
      </c>
      <c r="F25292" t="s">
        <v>22</v>
      </c>
    </row>
    <row r="25293" spans="1:6" x14ac:dyDescent="0.45">
      <c r="A25293" t="s">
        <v>81</v>
      </c>
      <c r="B25293">
        <v>2044</v>
      </c>
      <c r="C25293" t="s">
        <v>16</v>
      </c>
      <c r="D25293" t="s">
        <v>7</v>
      </c>
      <c r="E25293">
        <v>20</v>
      </c>
      <c r="F25293" t="s">
        <v>22</v>
      </c>
    </row>
    <row r="25294" spans="1:6" x14ac:dyDescent="0.45">
      <c r="A25294" t="s">
        <v>81</v>
      </c>
      <c r="B25294">
        <v>2044</v>
      </c>
      <c r="C25294" t="s">
        <v>17</v>
      </c>
      <c r="D25294" t="s">
        <v>8</v>
      </c>
      <c r="E25294">
        <v>1.9056487015502408</v>
      </c>
      <c r="F25294" t="s">
        <v>22</v>
      </c>
    </row>
    <row r="25295" spans="1:6" x14ac:dyDescent="0.45">
      <c r="A25295" t="s">
        <v>81</v>
      </c>
      <c r="B25295">
        <v>2044</v>
      </c>
      <c r="C25295" t="s">
        <v>18</v>
      </c>
      <c r="D25295" t="s">
        <v>9</v>
      </c>
      <c r="E25295">
        <v>277.29386595571003</v>
      </c>
      <c r="F25295" t="s">
        <v>22</v>
      </c>
    </row>
    <row r="25296" spans="1:6" x14ac:dyDescent="0.45">
      <c r="A25296" t="s">
        <v>81</v>
      </c>
      <c r="B25296">
        <v>2044</v>
      </c>
      <c r="C25296" t="s">
        <v>18</v>
      </c>
      <c r="D25296" t="s">
        <v>10</v>
      </c>
      <c r="E25296">
        <v>1662.0440230294553</v>
      </c>
      <c r="F25296" t="s">
        <v>22</v>
      </c>
    </row>
    <row r="25297" spans="1:6" x14ac:dyDescent="0.45">
      <c r="A25297" t="s">
        <v>81</v>
      </c>
      <c r="B25297">
        <v>2044</v>
      </c>
      <c r="C25297" t="s">
        <v>18</v>
      </c>
      <c r="D25297" t="s">
        <v>19</v>
      </c>
      <c r="E25297">
        <v>12.490926333239848</v>
      </c>
      <c r="F25297" t="s">
        <v>23</v>
      </c>
    </row>
    <row r="25298" spans="1:6" x14ac:dyDescent="0.45">
      <c r="A25298" t="s">
        <v>81</v>
      </c>
      <c r="B25298">
        <v>2045</v>
      </c>
      <c r="C25298" t="s">
        <v>15</v>
      </c>
      <c r="D25298" t="s">
        <v>0</v>
      </c>
      <c r="E25298">
        <v>780.84460351779069</v>
      </c>
      <c r="F25298" t="s">
        <v>22</v>
      </c>
    </row>
    <row r="25299" spans="1:6" x14ac:dyDescent="0.45">
      <c r="A25299" t="s">
        <v>81</v>
      </c>
      <c r="B25299">
        <v>2045</v>
      </c>
      <c r="C25299" t="s">
        <v>15</v>
      </c>
      <c r="D25299" t="s">
        <v>1</v>
      </c>
      <c r="E25299">
        <v>400.3829581631166</v>
      </c>
      <c r="F25299" t="s">
        <v>22</v>
      </c>
    </row>
    <row r="25300" spans="1:6" x14ac:dyDescent="0.45">
      <c r="A25300" t="s">
        <v>81</v>
      </c>
      <c r="B25300">
        <v>2045</v>
      </c>
      <c r="C25300" t="s">
        <v>15</v>
      </c>
      <c r="D25300" t="s">
        <v>2</v>
      </c>
      <c r="E25300">
        <v>391.76886093341653</v>
      </c>
      <c r="F25300" t="s">
        <v>22</v>
      </c>
    </row>
    <row r="25301" spans="1:6" x14ac:dyDescent="0.45">
      <c r="A25301" t="s">
        <v>81</v>
      </c>
      <c r="B25301">
        <v>2045</v>
      </c>
      <c r="C25301" t="s">
        <v>15</v>
      </c>
      <c r="D25301" t="s">
        <v>3</v>
      </c>
      <c r="E25301">
        <v>167.99437147005409</v>
      </c>
      <c r="F25301" t="s">
        <v>22</v>
      </c>
    </row>
    <row r="25302" spans="1:6" x14ac:dyDescent="0.45">
      <c r="A25302" t="s">
        <v>81</v>
      </c>
      <c r="B25302">
        <v>2045</v>
      </c>
      <c r="C25302" t="s">
        <v>15</v>
      </c>
      <c r="D25302" t="s">
        <v>4</v>
      </c>
      <c r="E25302">
        <v>61.390548540259999</v>
      </c>
      <c r="F25302" t="s">
        <v>22</v>
      </c>
    </row>
    <row r="25303" spans="1:6" x14ac:dyDescent="0.45">
      <c r="A25303" t="s">
        <v>81</v>
      </c>
      <c r="B25303">
        <v>2045</v>
      </c>
      <c r="C25303" t="s">
        <v>5</v>
      </c>
      <c r="D25303" t="s">
        <v>5</v>
      </c>
      <c r="E25303">
        <v>1802.3813426246379</v>
      </c>
      <c r="F25303" t="s">
        <v>22</v>
      </c>
    </row>
    <row r="25304" spans="1:6" x14ac:dyDescent="0.45">
      <c r="A25304" t="s">
        <v>81</v>
      </c>
      <c r="B25304">
        <v>2045</v>
      </c>
      <c r="C25304" t="s">
        <v>16</v>
      </c>
      <c r="D25304" t="s">
        <v>6</v>
      </c>
      <c r="E25304">
        <v>67</v>
      </c>
      <c r="F25304" t="s">
        <v>22</v>
      </c>
    </row>
    <row r="25305" spans="1:6" x14ac:dyDescent="0.45">
      <c r="A25305" t="s">
        <v>81</v>
      </c>
      <c r="B25305">
        <v>2045</v>
      </c>
      <c r="C25305" t="s">
        <v>16</v>
      </c>
      <c r="D25305" t="s">
        <v>7</v>
      </c>
      <c r="E25305">
        <v>20</v>
      </c>
      <c r="F25305" t="s">
        <v>22</v>
      </c>
    </row>
    <row r="25306" spans="1:6" x14ac:dyDescent="0.45">
      <c r="A25306" t="s">
        <v>81</v>
      </c>
      <c r="B25306">
        <v>2045</v>
      </c>
      <c r="C25306" t="s">
        <v>17</v>
      </c>
      <c r="D25306" t="s">
        <v>8</v>
      </c>
      <c r="E25306">
        <v>1.8772772885862157</v>
      </c>
      <c r="F25306" t="s">
        <v>22</v>
      </c>
    </row>
    <row r="25307" spans="1:6" x14ac:dyDescent="0.45">
      <c r="A25307" t="s">
        <v>81</v>
      </c>
      <c r="B25307">
        <v>2045</v>
      </c>
      <c r="C25307" t="s">
        <v>18</v>
      </c>
      <c r="D25307" t="s">
        <v>9</v>
      </c>
      <c r="E25307">
        <v>260.54321132680315</v>
      </c>
      <c r="F25307" t="s">
        <v>22</v>
      </c>
    </row>
    <row r="25308" spans="1:6" x14ac:dyDescent="0.45">
      <c r="A25308" t="s">
        <v>81</v>
      </c>
      <c r="B25308">
        <v>2045</v>
      </c>
      <c r="C25308" t="s">
        <v>18</v>
      </c>
      <c r="D25308" t="s">
        <v>10</v>
      </c>
      <c r="E25308">
        <v>1626.9608540092486</v>
      </c>
      <c r="F25308" t="s">
        <v>22</v>
      </c>
    </row>
    <row r="25309" spans="1:6" x14ac:dyDescent="0.45">
      <c r="A25309" t="s">
        <v>81</v>
      </c>
      <c r="B25309">
        <v>2045</v>
      </c>
      <c r="C25309" t="s">
        <v>18</v>
      </c>
      <c r="D25309" t="s">
        <v>19</v>
      </c>
      <c r="E25309">
        <v>12.193854449966649</v>
      </c>
      <c r="F25309" t="s">
        <v>23</v>
      </c>
    </row>
    <row r="25310" spans="1:6" x14ac:dyDescent="0.45">
      <c r="A25310" t="s">
        <v>81</v>
      </c>
      <c r="B25310">
        <v>2046</v>
      </c>
      <c r="C25310" t="s">
        <v>15</v>
      </c>
      <c r="D25310" t="s">
        <v>0</v>
      </c>
      <c r="E25310">
        <v>742.9094067189036</v>
      </c>
      <c r="F25310" t="s">
        <v>22</v>
      </c>
    </row>
    <row r="25311" spans="1:6" x14ac:dyDescent="0.45">
      <c r="A25311" t="s">
        <v>81</v>
      </c>
      <c r="B25311">
        <v>2046</v>
      </c>
      <c r="C25311" t="s">
        <v>15</v>
      </c>
      <c r="D25311" t="s">
        <v>1</v>
      </c>
      <c r="E25311">
        <v>390.8938820546507</v>
      </c>
      <c r="F25311" t="s">
        <v>22</v>
      </c>
    </row>
    <row r="25312" spans="1:6" x14ac:dyDescent="0.45">
      <c r="A25312" t="s">
        <v>81</v>
      </c>
      <c r="B25312">
        <v>2046</v>
      </c>
      <c r="C25312" t="s">
        <v>15</v>
      </c>
      <c r="D25312" t="s">
        <v>2</v>
      </c>
      <c r="E25312">
        <v>384.3252525756817</v>
      </c>
      <c r="F25312" t="s">
        <v>22</v>
      </c>
    </row>
    <row r="25313" spans="1:6" x14ac:dyDescent="0.45">
      <c r="A25313" t="s">
        <v>81</v>
      </c>
      <c r="B25313">
        <v>2046</v>
      </c>
      <c r="C25313" t="s">
        <v>15</v>
      </c>
      <c r="D25313" t="s">
        <v>3</v>
      </c>
      <c r="E25313">
        <v>172.02623638533538</v>
      </c>
      <c r="F25313" t="s">
        <v>22</v>
      </c>
    </row>
    <row r="25314" spans="1:6" x14ac:dyDescent="0.45">
      <c r="A25314" t="s">
        <v>81</v>
      </c>
      <c r="B25314">
        <v>2046</v>
      </c>
      <c r="C25314" t="s">
        <v>15</v>
      </c>
      <c r="D25314" t="s">
        <v>4</v>
      </c>
      <c r="E25314">
        <v>56.669615357513997</v>
      </c>
      <c r="F25314" t="s">
        <v>22</v>
      </c>
    </row>
    <row r="25315" spans="1:6" x14ac:dyDescent="0.45">
      <c r="A25315" t="s">
        <v>81</v>
      </c>
      <c r="B25315">
        <v>2046</v>
      </c>
      <c r="C25315" t="s">
        <v>5</v>
      </c>
      <c r="D25315" t="s">
        <v>5</v>
      </c>
      <c r="E25315">
        <v>1746.8243930920853</v>
      </c>
      <c r="F25315" t="s">
        <v>22</v>
      </c>
    </row>
    <row r="25316" spans="1:6" x14ac:dyDescent="0.45">
      <c r="A25316" t="s">
        <v>81</v>
      </c>
      <c r="B25316">
        <v>2046</v>
      </c>
      <c r="C25316" t="s">
        <v>16</v>
      </c>
      <c r="D25316" t="s">
        <v>6</v>
      </c>
      <c r="E25316">
        <v>70</v>
      </c>
      <c r="F25316" t="s">
        <v>22</v>
      </c>
    </row>
    <row r="25317" spans="1:6" x14ac:dyDescent="0.45">
      <c r="A25317" t="s">
        <v>81</v>
      </c>
      <c r="B25317">
        <v>2046</v>
      </c>
      <c r="C25317" t="s">
        <v>16</v>
      </c>
      <c r="D25317" t="s">
        <v>7</v>
      </c>
      <c r="E25317">
        <v>20</v>
      </c>
      <c r="F25317" t="s">
        <v>22</v>
      </c>
    </row>
    <row r="25318" spans="1:6" x14ac:dyDescent="0.45">
      <c r="A25318" t="s">
        <v>81</v>
      </c>
      <c r="B25318">
        <v>2046</v>
      </c>
      <c r="C25318" t="s">
        <v>17</v>
      </c>
      <c r="D25318" t="s">
        <v>8</v>
      </c>
      <c r="E25318">
        <v>1.8493282709319452</v>
      </c>
      <c r="F25318" t="s">
        <v>22</v>
      </c>
    </row>
    <row r="25319" spans="1:6" x14ac:dyDescent="0.45">
      <c r="A25319" t="s">
        <v>81</v>
      </c>
      <c r="B25319">
        <v>2046</v>
      </c>
      <c r="C25319" t="s">
        <v>18</v>
      </c>
      <c r="D25319" t="s">
        <v>9</v>
      </c>
      <c r="E25319">
        <v>243.94501833878161</v>
      </c>
      <c r="F25319" t="s">
        <v>22</v>
      </c>
    </row>
    <row r="25320" spans="1:6" x14ac:dyDescent="0.45">
      <c r="A25320" t="s">
        <v>81</v>
      </c>
      <c r="B25320">
        <v>2046</v>
      </c>
      <c r="C25320" t="s">
        <v>18</v>
      </c>
      <c r="D25320" t="s">
        <v>10</v>
      </c>
      <c r="E25320">
        <v>1591.0300464823715</v>
      </c>
      <c r="F25320" t="s">
        <v>22</v>
      </c>
    </row>
    <row r="25321" spans="1:6" x14ac:dyDescent="0.45">
      <c r="A25321" t="s">
        <v>81</v>
      </c>
      <c r="B25321">
        <v>2046</v>
      </c>
      <c r="C25321" t="s">
        <v>18</v>
      </c>
      <c r="D25321" t="s">
        <v>19</v>
      </c>
      <c r="E25321">
        <v>11.924557843245704</v>
      </c>
      <c r="F25321" t="s">
        <v>23</v>
      </c>
    </row>
    <row r="25322" spans="1:6" x14ac:dyDescent="0.45">
      <c r="A25322" t="s">
        <v>81</v>
      </c>
      <c r="B25322">
        <v>2047</v>
      </c>
      <c r="C25322" t="s">
        <v>15</v>
      </c>
      <c r="D25322" t="s">
        <v>0</v>
      </c>
      <c r="E25322">
        <v>706.81718757483679</v>
      </c>
      <c r="F25322" t="s">
        <v>22</v>
      </c>
    </row>
    <row r="25323" spans="1:6" x14ac:dyDescent="0.45">
      <c r="A25323" t="s">
        <v>81</v>
      </c>
      <c r="B25323">
        <v>2047</v>
      </c>
      <c r="C25323" t="s">
        <v>15</v>
      </c>
      <c r="D25323" t="s">
        <v>1</v>
      </c>
      <c r="E25323">
        <v>381.62969704995544</v>
      </c>
      <c r="F25323" t="s">
        <v>22</v>
      </c>
    </row>
    <row r="25324" spans="1:6" x14ac:dyDescent="0.45">
      <c r="A25324" t="s">
        <v>81</v>
      </c>
      <c r="B25324">
        <v>2047</v>
      </c>
      <c r="C25324" t="s">
        <v>15</v>
      </c>
      <c r="D25324" t="s">
        <v>2</v>
      </c>
      <c r="E25324">
        <v>377.02307277674367</v>
      </c>
      <c r="F25324" t="s">
        <v>22</v>
      </c>
    </row>
    <row r="25325" spans="1:6" x14ac:dyDescent="0.45">
      <c r="A25325" t="s">
        <v>81</v>
      </c>
      <c r="B25325">
        <v>2047</v>
      </c>
      <c r="C25325" t="s">
        <v>15</v>
      </c>
      <c r="D25325" t="s">
        <v>3</v>
      </c>
      <c r="E25325">
        <v>176.15486605858342</v>
      </c>
      <c r="F25325" t="s">
        <v>22</v>
      </c>
    </row>
    <row r="25326" spans="1:6" x14ac:dyDescent="0.45">
      <c r="A25326" t="s">
        <v>81</v>
      </c>
      <c r="B25326">
        <v>2047</v>
      </c>
      <c r="C25326" t="s">
        <v>15</v>
      </c>
      <c r="D25326" t="s">
        <v>4</v>
      </c>
      <c r="E25326">
        <v>52.311721936521181</v>
      </c>
      <c r="F25326" t="s">
        <v>22</v>
      </c>
    </row>
    <row r="25327" spans="1:6" x14ac:dyDescent="0.45">
      <c r="A25327" t="s">
        <v>81</v>
      </c>
      <c r="B25327">
        <v>2047</v>
      </c>
      <c r="C25327" t="s">
        <v>5</v>
      </c>
      <c r="D25327" t="s">
        <v>5</v>
      </c>
      <c r="E25327">
        <v>1693.9365453966409</v>
      </c>
      <c r="F25327" t="s">
        <v>22</v>
      </c>
    </row>
    <row r="25328" spans="1:6" x14ac:dyDescent="0.45">
      <c r="A25328" t="s">
        <v>81</v>
      </c>
      <c r="B25328">
        <v>2047</v>
      </c>
      <c r="C25328" t="s">
        <v>16</v>
      </c>
      <c r="D25328" t="s">
        <v>6</v>
      </c>
      <c r="E25328">
        <v>70</v>
      </c>
      <c r="F25328" t="s">
        <v>22</v>
      </c>
    </row>
    <row r="25329" spans="1:6" x14ac:dyDescent="0.45">
      <c r="A25329" t="s">
        <v>81</v>
      </c>
      <c r="B25329">
        <v>2047</v>
      </c>
      <c r="C25329" t="s">
        <v>16</v>
      </c>
      <c r="D25329" t="s">
        <v>7</v>
      </c>
      <c r="E25329">
        <v>20</v>
      </c>
      <c r="F25329" t="s">
        <v>22</v>
      </c>
    </row>
    <row r="25330" spans="1:6" x14ac:dyDescent="0.45">
      <c r="A25330" t="s">
        <v>81</v>
      </c>
      <c r="B25330">
        <v>2047</v>
      </c>
      <c r="C25330" t="s">
        <v>17</v>
      </c>
      <c r="D25330" t="s">
        <v>8</v>
      </c>
      <c r="E25330">
        <v>1.8217953599405468</v>
      </c>
      <c r="F25330" t="s">
        <v>22</v>
      </c>
    </row>
    <row r="25331" spans="1:6" x14ac:dyDescent="0.45">
      <c r="A25331" t="s">
        <v>81</v>
      </c>
      <c r="B25331">
        <v>2047</v>
      </c>
      <c r="C25331" t="s">
        <v>18</v>
      </c>
      <c r="D25331" t="s">
        <v>9</v>
      </c>
      <c r="E25331">
        <v>228.38426554136765</v>
      </c>
      <c r="F25331" t="s">
        <v>22</v>
      </c>
    </row>
    <row r="25332" spans="1:6" x14ac:dyDescent="0.45">
      <c r="A25332" t="s">
        <v>81</v>
      </c>
      <c r="B25332">
        <v>2047</v>
      </c>
      <c r="C25332" t="s">
        <v>18</v>
      </c>
      <c r="D25332" t="s">
        <v>10</v>
      </c>
      <c r="E25332">
        <v>1553.7304844953326</v>
      </c>
      <c r="F25332" t="s">
        <v>22</v>
      </c>
    </row>
    <row r="25333" spans="1:6" x14ac:dyDescent="0.45">
      <c r="A25333" t="s">
        <v>81</v>
      </c>
      <c r="B25333">
        <v>2047</v>
      </c>
      <c r="C25333" t="s">
        <v>18</v>
      </c>
      <c r="D25333" t="s">
        <v>19</v>
      </c>
      <c r="E25333">
        <v>11.645002604533808</v>
      </c>
      <c r="F25333" t="s">
        <v>23</v>
      </c>
    </row>
    <row r="25334" spans="1:6" x14ac:dyDescent="0.45">
      <c r="A25334" t="s">
        <v>81</v>
      </c>
      <c r="B25334">
        <v>2048</v>
      </c>
      <c r="C25334" t="s">
        <v>15</v>
      </c>
      <c r="D25334" t="s">
        <v>0</v>
      </c>
      <c r="E25334">
        <v>672.47841006303645</v>
      </c>
      <c r="F25334" t="s">
        <v>22</v>
      </c>
    </row>
    <row r="25335" spans="1:6" x14ac:dyDescent="0.45">
      <c r="A25335" t="s">
        <v>81</v>
      </c>
      <c r="B25335">
        <v>2048</v>
      </c>
      <c r="C25335" t="s">
        <v>15</v>
      </c>
      <c r="D25335" t="s">
        <v>1</v>
      </c>
      <c r="E25335">
        <v>372.58507322987145</v>
      </c>
      <c r="F25335" t="s">
        <v>22</v>
      </c>
    </row>
    <row r="25336" spans="1:6" x14ac:dyDescent="0.45">
      <c r="A25336" t="s">
        <v>81</v>
      </c>
      <c r="B25336">
        <v>2048</v>
      </c>
      <c r="C25336" t="s">
        <v>15</v>
      </c>
      <c r="D25336" t="s">
        <v>2</v>
      </c>
      <c r="E25336">
        <v>369.85963439398552</v>
      </c>
      <c r="F25336" t="s">
        <v>22</v>
      </c>
    </row>
    <row r="25337" spans="1:6" x14ac:dyDescent="0.45">
      <c r="A25337" t="s">
        <v>81</v>
      </c>
      <c r="B25337">
        <v>2048</v>
      </c>
      <c r="C25337" t="s">
        <v>15</v>
      </c>
      <c r="D25337" t="s">
        <v>3</v>
      </c>
      <c r="E25337">
        <v>180.38258284398944</v>
      </c>
      <c r="F25337" t="s">
        <v>22</v>
      </c>
    </row>
    <row r="25338" spans="1:6" x14ac:dyDescent="0.45">
      <c r="A25338" t="s">
        <v>81</v>
      </c>
      <c r="B25338">
        <v>2048</v>
      </c>
      <c r="C25338" t="s">
        <v>15</v>
      </c>
      <c r="D25338" t="s">
        <v>4</v>
      </c>
      <c r="E25338">
        <v>48.288950519602707</v>
      </c>
      <c r="F25338" t="s">
        <v>22</v>
      </c>
    </row>
    <row r="25339" spans="1:6" x14ac:dyDescent="0.45">
      <c r="A25339" t="s">
        <v>81</v>
      </c>
      <c r="B25339">
        <v>2048</v>
      </c>
      <c r="C25339" t="s">
        <v>5</v>
      </c>
      <c r="D25339" t="s">
        <v>5</v>
      </c>
      <c r="E25339">
        <v>1643.5946510504857</v>
      </c>
      <c r="F25339" t="s">
        <v>22</v>
      </c>
    </row>
    <row r="25340" spans="1:6" x14ac:dyDescent="0.45">
      <c r="A25340" t="s">
        <v>81</v>
      </c>
      <c r="B25340">
        <v>2048</v>
      </c>
      <c r="C25340" t="s">
        <v>16</v>
      </c>
      <c r="D25340" t="s">
        <v>6</v>
      </c>
      <c r="E25340">
        <v>70</v>
      </c>
      <c r="F25340" t="s">
        <v>22</v>
      </c>
    </row>
    <row r="25341" spans="1:6" x14ac:dyDescent="0.45">
      <c r="A25341" t="s">
        <v>81</v>
      </c>
      <c r="B25341">
        <v>2048</v>
      </c>
      <c r="C25341" t="s">
        <v>16</v>
      </c>
      <c r="D25341" t="s">
        <v>7</v>
      </c>
      <c r="E25341">
        <v>20</v>
      </c>
      <c r="F25341" t="s">
        <v>22</v>
      </c>
    </row>
    <row r="25342" spans="1:6" x14ac:dyDescent="0.45">
      <c r="A25342" t="s">
        <v>81</v>
      </c>
      <c r="B25342">
        <v>2048</v>
      </c>
      <c r="C25342" t="s">
        <v>17</v>
      </c>
      <c r="D25342" t="s">
        <v>8</v>
      </c>
      <c r="E25342">
        <v>1.7946723605908916</v>
      </c>
      <c r="F25342" t="s">
        <v>22</v>
      </c>
    </row>
    <row r="25343" spans="1:6" x14ac:dyDescent="0.45">
      <c r="A25343" t="s">
        <v>81</v>
      </c>
      <c r="B25343">
        <v>2048</v>
      </c>
      <c r="C25343" t="s">
        <v>18</v>
      </c>
      <c r="D25343" t="s">
        <v>9</v>
      </c>
      <c r="E25343">
        <v>213.83153359438381</v>
      </c>
      <c r="F25343" t="s">
        <v>22</v>
      </c>
    </row>
    <row r="25344" spans="1:6" x14ac:dyDescent="0.45">
      <c r="A25344" t="s">
        <v>81</v>
      </c>
      <c r="B25344">
        <v>2048</v>
      </c>
      <c r="C25344" t="s">
        <v>18</v>
      </c>
      <c r="D25344" t="s">
        <v>10</v>
      </c>
      <c r="E25344">
        <v>1517.9684450955108</v>
      </c>
      <c r="F25344" t="s">
        <v>22</v>
      </c>
    </row>
    <row r="25345" spans="1:6" x14ac:dyDescent="0.45">
      <c r="A25345" t="s">
        <v>81</v>
      </c>
      <c r="B25345">
        <v>2048</v>
      </c>
      <c r="C25345" t="s">
        <v>18</v>
      </c>
      <c r="D25345" t="s">
        <v>19</v>
      </c>
      <c r="E25345">
        <v>11.408140675666466</v>
      </c>
      <c r="F25345" t="s">
        <v>23</v>
      </c>
    </row>
    <row r="25346" spans="1:6" x14ac:dyDescent="0.45">
      <c r="A25346" t="s">
        <v>81</v>
      </c>
      <c r="B25346">
        <v>2049</v>
      </c>
      <c r="C25346" t="s">
        <v>15</v>
      </c>
      <c r="D25346" t="s">
        <v>0</v>
      </c>
      <c r="E25346">
        <v>639.80788802341942</v>
      </c>
      <c r="F25346" t="s">
        <v>22</v>
      </c>
    </row>
    <row r="25347" spans="1:6" x14ac:dyDescent="0.45">
      <c r="A25347" t="s">
        <v>81</v>
      </c>
      <c r="B25347">
        <v>2049</v>
      </c>
      <c r="C25347" t="s">
        <v>15</v>
      </c>
      <c r="D25347" t="s">
        <v>1</v>
      </c>
      <c r="E25347">
        <v>363.75480699432342</v>
      </c>
      <c r="F25347" t="s">
        <v>22</v>
      </c>
    </row>
    <row r="25348" spans="1:6" x14ac:dyDescent="0.45">
      <c r="A25348" t="s">
        <v>81</v>
      </c>
      <c r="B25348">
        <v>2049</v>
      </c>
      <c r="C25348" t="s">
        <v>15</v>
      </c>
      <c r="D25348" t="s">
        <v>2</v>
      </c>
      <c r="E25348">
        <v>362.83230134049978</v>
      </c>
      <c r="F25348" t="s">
        <v>22</v>
      </c>
    </row>
    <row r="25349" spans="1:6" x14ac:dyDescent="0.45">
      <c r="A25349" t="s">
        <v>81</v>
      </c>
      <c r="B25349">
        <v>2049</v>
      </c>
      <c r="C25349" t="s">
        <v>15</v>
      </c>
      <c r="D25349" t="s">
        <v>3</v>
      </c>
      <c r="E25349">
        <v>184.71176483224519</v>
      </c>
      <c r="F25349" t="s">
        <v>22</v>
      </c>
    </row>
    <row r="25350" spans="1:6" x14ac:dyDescent="0.45">
      <c r="A25350" t="s">
        <v>81</v>
      </c>
      <c r="B25350">
        <v>2049</v>
      </c>
      <c r="C25350" t="s">
        <v>15</v>
      </c>
      <c r="D25350" t="s">
        <v>4</v>
      </c>
      <c r="E25350">
        <v>44.575530224645263</v>
      </c>
      <c r="F25350" t="s">
        <v>22</v>
      </c>
    </row>
    <row r="25351" spans="1:6" x14ac:dyDescent="0.45">
      <c r="A25351" t="s">
        <v>81</v>
      </c>
      <c r="B25351">
        <v>2049</v>
      </c>
      <c r="C25351" t="s">
        <v>5</v>
      </c>
      <c r="D25351" t="s">
        <v>5</v>
      </c>
      <c r="E25351">
        <v>1595.682291415133</v>
      </c>
      <c r="F25351" t="s">
        <v>22</v>
      </c>
    </row>
    <row r="25352" spans="1:6" x14ac:dyDescent="0.45">
      <c r="A25352" t="s">
        <v>81</v>
      </c>
      <c r="B25352">
        <v>2049</v>
      </c>
      <c r="C25352" t="s">
        <v>16</v>
      </c>
      <c r="D25352" t="s">
        <v>6</v>
      </c>
      <c r="E25352">
        <v>70</v>
      </c>
      <c r="F25352" t="s">
        <v>22</v>
      </c>
    </row>
    <row r="25353" spans="1:6" x14ac:dyDescent="0.45">
      <c r="A25353" t="s">
        <v>81</v>
      </c>
      <c r="B25353">
        <v>2049</v>
      </c>
      <c r="C25353" t="s">
        <v>16</v>
      </c>
      <c r="D25353" t="s">
        <v>7</v>
      </c>
      <c r="E25353">
        <v>20</v>
      </c>
      <c r="F25353" t="s">
        <v>22</v>
      </c>
    </row>
    <row r="25354" spans="1:6" x14ac:dyDescent="0.45">
      <c r="A25354" t="s">
        <v>81</v>
      </c>
      <c r="B25354">
        <v>2049</v>
      </c>
      <c r="C25354" t="s">
        <v>17</v>
      </c>
      <c r="D25354" t="s">
        <v>8</v>
      </c>
      <c r="E25354">
        <v>1.7679531700937003</v>
      </c>
      <c r="F25354" t="s">
        <v>22</v>
      </c>
    </row>
    <row r="25355" spans="1:6" x14ac:dyDescent="0.45">
      <c r="A25355" t="s">
        <v>81</v>
      </c>
      <c r="B25355">
        <v>2049</v>
      </c>
      <c r="C25355" t="s">
        <v>18</v>
      </c>
      <c r="D25355" t="s">
        <v>9</v>
      </c>
      <c r="E25355">
        <v>200.25796297666531</v>
      </c>
      <c r="F25355" t="s">
        <v>22</v>
      </c>
    </row>
    <row r="25356" spans="1:6" x14ac:dyDescent="0.45">
      <c r="A25356" t="s">
        <v>81</v>
      </c>
      <c r="B25356">
        <v>2049</v>
      </c>
      <c r="C25356" t="s">
        <v>18</v>
      </c>
      <c r="D25356" t="s">
        <v>10</v>
      </c>
      <c r="E25356">
        <v>1483.6563752683739</v>
      </c>
      <c r="F25356" t="s">
        <v>22</v>
      </c>
    </row>
    <row r="25357" spans="1:6" x14ac:dyDescent="0.45">
      <c r="A25357" t="s">
        <v>81</v>
      </c>
      <c r="B25357">
        <v>2049</v>
      </c>
      <c r="C25357" t="s">
        <v>18</v>
      </c>
      <c r="D25357" t="s">
        <v>19</v>
      </c>
      <c r="E25357">
        <v>11.119806508684938</v>
      </c>
      <c r="F25357" t="s">
        <v>23</v>
      </c>
    </row>
    <row r="25358" spans="1:6" x14ac:dyDescent="0.45">
      <c r="A25358" t="s">
        <v>81</v>
      </c>
      <c r="B25358">
        <v>2050</v>
      </c>
      <c r="C25358" t="s">
        <v>15</v>
      </c>
      <c r="D25358" t="s">
        <v>0</v>
      </c>
      <c r="E25358">
        <v>608.72457383221649</v>
      </c>
      <c r="F25358" t="s">
        <v>22</v>
      </c>
    </row>
    <row r="25359" spans="1:6" x14ac:dyDescent="0.45">
      <c r="A25359" t="s">
        <v>81</v>
      </c>
      <c r="B25359">
        <v>2050</v>
      </c>
      <c r="C25359" t="s">
        <v>15</v>
      </c>
      <c r="D25359" t="s">
        <v>1</v>
      </c>
      <c r="E25359">
        <v>355.13381806855801</v>
      </c>
      <c r="F25359" t="s">
        <v>22</v>
      </c>
    </row>
    <row r="25360" spans="1:6" x14ac:dyDescent="0.45">
      <c r="A25360" t="s">
        <v>81</v>
      </c>
      <c r="B25360">
        <v>2050</v>
      </c>
      <c r="C25360" t="s">
        <v>15</v>
      </c>
      <c r="D25360" t="s">
        <v>2</v>
      </c>
      <c r="E25360">
        <v>355.9384876150304</v>
      </c>
      <c r="F25360" t="s">
        <v>22</v>
      </c>
    </row>
    <row r="25361" spans="1:6" x14ac:dyDescent="0.45">
      <c r="A25361" t="s">
        <v>81</v>
      </c>
      <c r="B25361">
        <v>2050</v>
      </c>
      <c r="C25361" t="s">
        <v>15</v>
      </c>
      <c r="D25361" t="s">
        <v>3</v>
      </c>
      <c r="E25361">
        <v>189.14484718821907</v>
      </c>
      <c r="F25361" t="s">
        <v>22</v>
      </c>
    </row>
    <row r="25362" spans="1:6" x14ac:dyDescent="0.45">
      <c r="A25362" t="s">
        <v>81</v>
      </c>
      <c r="B25362">
        <v>2050</v>
      </c>
      <c r="C25362" t="s">
        <v>15</v>
      </c>
      <c r="D25362" t="s">
        <v>4</v>
      </c>
      <c r="E25362">
        <v>41.147671950370047</v>
      </c>
      <c r="F25362" t="s">
        <v>22</v>
      </c>
    </row>
    <row r="25363" spans="1:6" x14ac:dyDescent="0.45">
      <c r="A25363" t="s">
        <v>81</v>
      </c>
      <c r="B25363">
        <v>2050</v>
      </c>
      <c r="C25363" t="s">
        <v>5</v>
      </c>
      <c r="D25363" t="s">
        <v>5</v>
      </c>
      <c r="E25363">
        <v>1550.089398654394</v>
      </c>
      <c r="F25363" t="s">
        <v>22</v>
      </c>
    </row>
    <row r="25364" spans="1:6" x14ac:dyDescent="0.45">
      <c r="A25364" t="s">
        <v>81</v>
      </c>
      <c r="B25364">
        <v>2050</v>
      </c>
      <c r="C25364" t="s">
        <v>16</v>
      </c>
      <c r="D25364" t="s">
        <v>6</v>
      </c>
      <c r="E25364">
        <v>70</v>
      </c>
      <c r="F25364" t="s">
        <v>22</v>
      </c>
    </row>
    <row r="25365" spans="1:6" x14ac:dyDescent="0.45">
      <c r="A25365" t="s">
        <v>81</v>
      </c>
      <c r="B25365">
        <v>2050</v>
      </c>
      <c r="C25365" t="s">
        <v>16</v>
      </c>
      <c r="D25365" t="s">
        <v>7</v>
      </c>
      <c r="E25365">
        <v>20</v>
      </c>
      <c r="F25365" t="s">
        <v>22</v>
      </c>
    </row>
    <row r="25366" spans="1:6" x14ac:dyDescent="0.45">
      <c r="A25366" t="s">
        <v>81</v>
      </c>
      <c r="B25366">
        <v>2050</v>
      </c>
      <c r="C25366" t="s">
        <v>17</v>
      </c>
      <c r="D25366" t="s">
        <v>8</v>
      </c>
      <c r="E25366">
        <v>1.7416317765183884</v>
      </c>
      <c r="F25366" t="s">
        <v>22</v>
      </c>
    </row>
    <row r="25367" spans="1:6" x14ac:dyDescent="0.45">
      <c r="A25367" t="s">
        <v>81</v>
      </c>
      <c r="B25367">
        <v>2050</v>
      </c>
      <c r="C25367" t="s">
        <v>18</v>
      </c>
      <c r="D25367" t="s">
        <v>9</v>
      </c>
      <c r="E25367">
        <v>187.63512692885655</v>
      </c>
      <c r="F25367" t="s">
        <v>22</v>
      </c>
    </row>
    <row r="25368" spans="1:6" x14ac:dyDescent="0.45">
      <c r="A25368" t="s">
        <v>81</v>
      </c>
      <c r="B25368">
        <v>2050</v>
      </c>
      <c r="C25368" t="s">
        <v>18</v>
      </c>
      <c r="D25368" t="s">
        <v>10</v>
      </c>
      <c r="E25368">
        <v>1450.7126399490187</v>
      </c>
      <c r="F25368" t="s">
        <v>22</v>
      </c>
    </row>
    <row r="25369" spans="1:6" x14ac:dyDescent="0.45">
      <c r="A25369" t="s">
        <v>81</v>
      </c>
      <c r="B25369">
        <v>2050</v>
      </c>
      <c r="C25369" t="s">
        <v>18</v>
      </c>
      <c r="D25369" t="s">
        <v>19</v>
      </c>
      <c r="E25369">
        <v>10.872897609474164</v>
      </c>
      <c r="F25369" t="s">
        <v>23</v>
      </c>
    </row>
    <row r="25370" spans="1:6" x14ac:dyDescent="0.45">
      <c r="A25370" t="s">
        <v>82</v>
      </c>
      <c r="B25370">
        <v>2010</v>
      </c>
      <c r="C25370" t="s">
        <v>15</v>
      </c>
      <c r="D25370" t="s">
        <v>0</v>
      </c>
      <c r="E25370">
        <v>79.30410958904109</v>
      </c>
      <c r="F25370" t="s">
        <v>22</v>
      </c>
    </row>
    <row r="25371" spans="1:6" x14ac:dyDescent="0.45">
      <c r="A25371" t="s">
        <v>82</v>
      </c>
      <c r="B25371">
        <v>2010</v>
      </c>
      <c r="C25371" t="s">
        <v>15</v>
      </c>
      <c r="D25371" t="s">
        <v>1</v>
      </c>
      <c r="E25371">
        <v>46.905479452054792</v>
      </c>
      <c r="F25371" t="s">
        <v>22</v>
      </c>
    </row>
    <row r="25372" spans="1:6" x14ac:dyDescent="0.45">
      <c r="A25372" t="s">
        <v>82</v>
      </c>
      <c r="B25372">
        <v>2010</v>
      </c>
      <c r="C25372" t="s">
        <v>15</v>
      </c>
      <c r="D25372" t="s">
        <v>2</v>
      </c>
      <c r="E25372">
        <v>19.535890410958903</v>
      </c>
      <c r="F25372" t="s">
        <v>22</v>
      </c>
    </row>
    <row r="25373" spans="1:6" x14ac:dyDescent="0.45">
      <c r="A25373" t="s">
        <v>82</v>
      </c>
      <c r="B25373">
        <v>2010</v>
      </c>
      <c r="C25373" t="s">
        <v>15</v>
      </c>
      <c r="D25373" t="s">
        <v>3</v>
      </c>
      <c r="E25373">
        <v>3.4816438356164383</v>
      </c>
      <c r="F25373" t="s">
        <v>22</v>
      </c>
    </row>
    <row r="25374" spans="1:6" x14ac:dyDescent="0.45">
      <c r="A25374" t="s">
        <v>82</v>
      </c>
      <c r="B25374">
        <v>2010</v>
      </c>
      <c r="C25374" t="s">
        <v>15</v>
      </c>
      <c r="D25374" t="s">
        <v>4</v>
      </c>
      <c r="E25374">
        <v>2.8046575342465752</v>
      </c>
      <c r="F25374" t="s">
        <v>22</v>
      </c>
    </row>
    <row r="25375" spans="1:6" x14ac:dyDescent="0.45">
      <c r="A25375" t="s">
        <v>82</v>
      </c>
      <c r="B25375">
        <v>2010</v>
      </c>
      <c r="C25375" t="s">
        <v>5</v>
      </c>
      <c r="D25375" t="s">
        <v>5</v>
      </c>
      <c r="E25375">
        <v>152.03178082191781</v>
      </c>
      <c r="F25375" t="s">
        <v>22</v>
      </c>
    </row>
    <row r="25376" spans="1:6" x14ac:dyDescent="0.45">
      <c r="A25376" t="s">
        <v>82</v>
      </c>
      <c r="B25376">
        <v>2010</v>
      </c>
      <c r="C25376" t="s">
        <v>16</v>
      </c>
      <c r="D25376" t="s">
        <v>6</v>
      </c>
      <c r="E25376">
        <v>0</v>
      </c>
      <c r="F25376" t="s">
        <v>22</v>
      </c>
    </row>
    <row r="25377" spans="1:6" x14ac:dyDescent="0.45">
      <c r="A25377" t="s">
        <v>82</v>
      </c>
      <c r="B25377">
        <v>2010</v>
      </c>
      <c r="C25377" t="s">
        <v>16</v>
      </c>
      <c r="D25377" t="s">
        <v>7</v>
      </c>
      <c r="E25377">
        <v>0</v>
      </c>
      <c r="F25377" t="s">
        <v>22</v>
      </c>
    </row>
    <row r="25378" spans="1:6" x14ac:dyDescent="0.45">
      <c r="A25378" t="s">
        <v>82</v>
      </c>
      <c r="B25378">
        <v>2010</v>
      </c>
      <c r="C25378" t="s">
        <v>17</v>
      </c>
      <c r="D25378" t="s">
        <v>8</v>
      </c>
      <c r="E25378">
        <v>0</v>
      </c>
      <c r="F25378" t="s">
        <v>22</v>
      </c>
    </row>
    <row r="25379" spans="1:6" x14ac:dyDescent="0.45">
      <c r="A25379" t="s">
        <v>82</v>
      </c>
      <c r="B25379">
        <v>2010</v>
      </c>
      <c r="C25379" t="s">
        <v>18</v>
      </c>
      <c r="D25379" t="s">
        <v>9</v>
      </c>
      <c r="E25379">
        <v>157.73780821917808</v>
      </c>
      <c r="F25379" t="s">
        <v>22</v>
      </c>
    </row>
    <row r="25380" spans="1:6" x14ac:dyDescent="0.45">
      <c r="A25380" t="s">
        <v>82</v>
      </c>
      <c r="B25380">
        <v>2010</v>
      </c>
      <c r="C25380" t="s">
        <v>18</v>
      </c>
      <c r="D25380" t="s">
        <v>10</v>
      </c>
      <c r="E25380">
        <v>0</v>
      </c>
      <c r="F25380" t="s">
        <v>22</v>
      </c>
    </row>
    <row r="25381" spans="1:6" x14ac:dyDescent="0.45">
      <c r="A25381" t="s">
        <v>82</v>
      </c>
      <c r="B25381">
        <v>2010</v>
      </c>
      <c r="C25381" t="s">
        <v>18</v>
      </c>
      <c r="D25381" t="s">
        <v>19</v>
      </c>
      <c r="E25381">
        <v>0</v>
      </c>
      <c r="F25381" t="s">
        <v>23</v>
      </c>
    </row>
    <row r="25382" spans="1:6" x14ac:dyDescent="0.45">
      <c r="A25382" t="s">
        <v>82</v>
      </c>
      <c r="B25382">
        <v>2011</v>
      </c>
      <c r="C25382" t="s">
        <v>15</v>
      </c>
      <c r="D25382" t="s">
        <v>0</v>
      </c>
      <c r="E25382">
        <v>53.095068493150677</v>
      </c>
      <c r="F25382" t="s">
        <v>22</v>
      </c>
    </row>
    <row r="25383" spans="1:6" x14ac:dyDescent="0.45">
      <c r="A25383" t="s">
        <v>82</v>
      </c>
      <c r="B25383">
        <v>2011</v>
      </c>
      <c r="C25383" t="s">
        <v>15</v>
      </c>
      <c r="D25383" t="s">
        <v>1</v>
      </c>
      <c r="E25383">
        <v>47.485753424657531</v>
      </c>
      <c r="F25383" t="s">
        <v>22</v>
      </c>
    </row>
    <row r="25384" spans="1:6" x14ac:dyDescent="0.45">
      <c r="A25384" t="s">
        <v>82</v>
      </c>
      <c r="B25384">
        <v>2011</v>
      </c>
      <c r="C25384" t="s">
        <v>15</v>
      </c>
      <c r="D25384" t="s">
        <v>2</v>
      </c>
      <c r="E25384">
        <v>17.988493150684931</v>
      </c>
      <c r="F25384" t="s">
        <v>22</v>
      </c>
    </row>
    <row r="25385" spans="1:6" x14ac:dyDescent="0.45">
      <c r="A25385" t="s">
        <v>82</v>
      </c>
      <c r="B25385">
        <v>2011</v>
      </c>
      <c r="C25385" t="s">
        <v>15</v>
      </c>
      <c r="D25385" t="s">
        <v>3</v>
      </c>
      <c r="E25385">
        <v>4.7389041095890407</v>
      </c>
      <c r="F25385" t="s">
        <v>22</v>
      </c>
    </row>
    <row r="25386" spans="1:6" x14ac:dyDescent="0.45">
      <c r="A25386" t="s">
        <v>82</v>
      </c>
      <c r="B25386">
        <v>2011</v>
      </c>
      <c r="C25386" t="s">
        <v>15</v>
      </c>
      <c r="D25386" t="s">
        <v>4</v>
      </c>
      <c r="E25386">
        <v>3.9652054794520546</v>
      </c>
      <c r="F25386" t="s">
        <v>22</v>
      </c>
    </row>
    <row r="25387" spans="1:6" x14ac:dyDescent="0.45">
      <c r="A25387" t="s">
        <v>82</v>
      </c>
      <c r="B25387">
        <v>2011</v>
      </c>
      <c r="C25387" t="s">
        <v>5</v>
      </c>
      <c r="D25387" t="s">
        <v>5</v>
      </c>
      <c r="E25387">
        <v>127.27342465753424</v>
      </c>
      <c r="F25387" t="s">
        <v>22</v>
      </c>
    </row>
    <row r="25388" spans="1:6" x14ac:dyDescent="0.45">
      <c r="A25388" t="s">
        <v>82</v>
      </c>
      <c r="B25388">
        <v>2011</v>
      </c>
      <c r="C25388" t="s">
        <v>16</v>
      </c>
      <c r="D25388" t="s">
        <v>6</v>
      </c>
      <c r="E25388">
        <v>0</v>
      </c>
      <c r="F25388" t="s">
        <v>22</v>
      </c>
    </row>
    <row r="25389" spans="1:6" x14ac:dyDescent="0.45">
      <c r="A25389" t="s">
        <v>82</v>
      </c>
      <c r="B25389">
        <v>2011</v>
      </c>
      <c r="C25389" t="s">
        <v>16</v>
      </c>
      <c r="D25389" t="s">
        <v>7</v>
      </c>
      <c r="E25389">
        <v>0</v>
      </c>
      <c r="F25389" t="s">
        <v>22</v>
      </c>
    </row>
    <row r="25390" spans="1:6" x14ac:dyDescent="0.45">
      <c r="A25390" t="s">
        <v>82</v>
      </c>
      <c r="B25390">
        <v>2011</v>
      </c>
      <c r="C25390" t="s">
        <v>17</v>
      </c>
      <c r="D25390" t="s">
        <v>8</v>
      </c>
      <c r="E25390">
        <v>0</v>
      </c>
      <c r="F25390" t="s">
        <v>22</v>
      </c>
    </row>
    <row r="25391" spans="1:6" x14ac:dyDescent="0.45">
      <c r="A25391" t="s">
        <v>82</v>
      </c>
      <c r="B25391">
        <v>2011</v>
      </c>
      <c r="C25391" t="s">
        <v>18</v>
      </c>
      <c r="D25391" t="s">
        <v>9</v>
      </c>
      <c r="E25391">
        <v>125.91945205479452</v>
      </c>
      <c r="F25391" t="s">
        <v>22</v>
      </c>
    </row>
    <row r="25392" spans="1:6" x14ac:dyDescent="0.45">
      <c r="A25392" t="s">
        <v>82</v>
      </c>
      <c r="B25392">
        <v>2011</v>
      </c>
      <c r="C25392" t="s">
        <v>18</v>
      </c>
      <c r="D25392" t="s">
        <v>10</v>
      </c>
      <c r="E25392">
        <v>0</v>
      </c>
      <c r="F25392" t="s">
        <v>22</v>
      </c>
    </row>
    <row r="25393" spans="1:6" x14ac:dyDescent="0.45">
      <c r="A25393" t="s">
        <v>82</v>
      </c>
      <c r="B25393">
        <v>2011</v>
      </c>
      <c r="C25393" t="s">
        <v>18</v>
      </c>
      <c r="D25393" t="s">
        <v>19</v>
      </c>
      <c r="E25393">
        <v>0</v>
      </c>
      <c r="F25393" t="s">
        <v>23</v>
      </c>
    </row>
    <row r="25394" spans="1:6" x14ac:dyDescent="0.45">
      <c r="A25394" t="s">
        <v>82</v>
      </c>
      <c r="B25394">
        <v>2012</v>
      </c>
      <c r="C25394" t="s">
        <v>15</v>
      </c>
      <c r="D25394" t="s">
        <v>0</v>
      </c>
      <c r="E25394">
        <v>36.939617486338797</v>
      </c>
      <c r="F25394" t="s">
        <v>22</v>
      </c>
    </row>
    <row r="25395" spans="1:6" x14ac:dyDescent="0.45">
      <c r="A25395" t="s">
        <v>82</v>
      </c>
      <c r="B25395">
        <v>2012</v>
      </c>
      <c r="C25395" t="s">
        <v>15</v>
      </c>
      <c r="D25395" t="s">
        <v>1</v>
      </c>
      <c r="E25395">
        <v>48.802732240437152</v>
      </c>
      <c r="F25395" t="s">
        <v>22</v>
      </c>
    </row>
    <row r="25396" spans="1:6" x14ac:dyDescent="0.45">
      <c r="A25396" t="s">
        <v>82</v>
      </c>
      <c r="B25396">
        <v>2012</v>
      </c>
      <c r="C25396" t="s">
        <v>15</v>
      </c>
      <c r="D25396" t="s">
        <v>2</v>
      </c>
      <c r="E25396">
        <v>18.228688524590162</v>
      </c>
      <c r="F25396" t="s">
        <v>22</v>
      </c>
    </row>
    <row r="25397" spans="1:6" x14ac:dyDescent="0.45">
      <c r="A25397" t="s">
        <v>82</v>
      </c>
      <c r="B25397">
        <v>2012</v>
      </c>
      <c r="C25397" t="s">
        <v>15</v>
      </c>
      <c r="D25397" t="s">
        <v>3</v>
      </c>
      <c r="E25397">
        <v>5.7868852459016393</v>
      </c>
      <c r="F25397" t="s">
        <v>22</v>
      </c>
    </row>
    <row r="25398" spans="1:6" x14ac:dyDescent="0.45">
      <c r="A25398" t="s">
        <v>82</v>
      </c>
      <c r="B25398">
        <v>2012</v>
      </c>
      <c r="C25398" t="s">
        <v>15</v>
      </c>
      <c r="D25398" t="s">
        <v>4</v>
      </c>
      <c r="E25398">
        <v>3.761475409836065</v>
      </c>
      <c r="F25398" t="s">
        <v>22</v>
      </c>
    </row>
    <row r="25399" spans="1:6" x14ac:dyDescent="0.45">
      <c r="A25399" t="s">
        <v>82</v>
      </c>
      <c r="B25399">
        <v>2012</v>
      </c>
      <c r="C25399" t="s">
        <v>5</v>
      </c>
      <c r="D25399" t="s">
        <v>5</v>
      </c>
      <c r="E25399">
        <v>113.51939890710382</v>
      </c>
      <c r="F25399" t="s">
        <v>22</v>
      </c>
    </row>
    <row r="25400" spans="1:6" x14ac:dyDescent="0.45">
      <c r="A25400" t="s">
        <v>82</v>
      </c>
      <c r="B25400">
        <v>2012</v>
      </c>
      <c r="C25400" t="s">
        <v>16</v>
      </c>
      <c r="D25400" t="s">
        <v>6</v>
      </c>
      <c r="E25400">
        <v>0</v>
      </c>
      <c r="F25400" t="s">
        <v>22</v>
      </c>
    </row>
    <row r="25401" spans="1:6" x14ac:dyDescent="0.45">
      <c r="A25401" t="s">
        <v>82</v>
      </c>
      <c r="B25401">
        <v>2012</v>
      </c>
      <c r="C25401" t="s">
        <v>16</v>
      </c>
      <c r="D25401" t="s">
        <v>7</v>
      </c>
      <c r="E25401">
        <v>0</v>
      </c>
      <c r="F25401" t="s">
        <v>22</v>
      </c>
    </row>
    <row r="25402" spans="1:6" x14ac:dyDescent="0.45">
      <c r="A25402" t="s">
        <v>82</v>
      </c>
      <c r="B25402">
        <v>2012</v>
      </c>
      <c r="C25402" t="s">
        <v>17</v>
      </c>
      <c r="D25402" t="s">
        <v>8</v>
      </c>
      <c r="E25402">
        <v>0</v>
      </c>
      <c r="F25402" t="s">
        <v>22</v>
      </c>
    </row>
    <row r="25403" spans="1:6" x14ac:dyDescent="0.45">
      <c r="A25403" t="s">
        <v>82</v>
      </c>
      <c r="B25403">
        <v>2012</v>
      </c>
      <c r="C25403" t="s">
        <v>18</v>
      </c>
      <c r="D25403" t="s">
        <v>9</v>
      </c>
      <c r="E25403">
        <v>102</v>
      </c>
      <c r="F25403" t="s">
        <v>22</v>
      </c>
    </row>
    <row r="25404" spans="1:6" x14ac:dyDescent="0.45">
      <c r="A25404" t="s">
        <v>82</v>
      </c>
      <c r="B25404">
        <v>2012</v>
      </c>
      <c r="C25404" t="s">
        <v>18</v>
      </c>
      <c r="D25404" t="s">
        <v>10</v>
      </c>
      <c r="E25404">
        <v>7.0778663934426254</v>
      </c>
      <c r="F25404" t="s">
        <v>22</v>
      </c>
    </row>
    <row r="25405" spans="1:6" x14ac:dyDescent="0.45">
      <c r="A25405" t="s">
        <v>82</v>
      </c>
      <c r="B25405">
        <v>2012</v>
      </c>
      <c r="C25405" t="s">
        <v>18</v>
      </c>
      <c r="D25405" t="s">
        <v>19</v>
      </c>
      <c r="E25405">
        <v>5.3193000000000011E-2</v>
      </c>
      <c r="F25405" t="s">
        <v>23</v>
      </c>
    </row>
    <row r="25406" spans="1:6" x14ac:dyDescent="0.45">
      <c r="A25406" t="s">
        <v>82</v>
      </c>
      <c r="B25406">
        <v>2013</v>
      </c>
      <c r="C25406" t="s">
        <v>15</v>
      </c>
      <c r="D25406" t="s">
        <v>0</v>
      </c>
      <c r="E25406">
        <v>36.944109589041091</v>
      </c>
      <c r="F25406" t="s">
        <v>22</v>
      </c>
    </row>
    <row r="25407" spans="1:6" x14ac:dyDescent="0.45">
      <c r="A25407" t="s">
        <v>82</v>
      </c>
      <c r="B25407">
        <v>2013</v>
      </c>
      <c r="C25407" t="s">
        <v>15</v>
      </c>
      <c r="D25407" t="s">
        <v>1</v>
      </c>
      <c r="E25407">
        <v>41.586301369863008</v>
      </c>
      <c r="F25407" t="s">
        <v>22</v>
      </c>
    </row>
    <row r="25408" spans="1:6" x14ac:dyDescent="0.45">
      <c r="A25408" t="s">
        <v>82</v>
      </c>
      <c r="B25408">
        <v>2013</v>
      </c>
      <c r="C25408" t="s">
        <v>15</v>
      </c>
      <c r="D25408" t="s">
        <v>2</v>
      </c>
      <c r="E25408">
        <v>15.473972602739725</v>
      </c>
      <c r="F25408" t="s">
        <v>22</v>
      </c>
    </row>
    <row r="25409" spans="1:6" x14ac:dyDescent="0.45">
      <c r="A25409" t="s">
        <v>82</v>
      </c>
      <c r="B25409">
        <v>2013</v>
      </c>
      <c r="C25409" t="s">
        <v>15</v>
      </c>
      <c r="D25409" t="s">
        <v>3</v>
      </c>
      <c r="E25409">
        <v>5.8027397260273972</v>
      </c>
      <c r="F25409" t="s">
        <v>22</v>
      </c>
    </row>
    <row r="25410" spans="1:6" x14ac:dyDescent="0.45">
      <c r="A25410" t="s">
        <v>82</v>
      </c>
      <c r="B25410">
        <v>2013</v>
      </c>
      <c r="C25410" t="s">
        <v>15</v>
      </c>
      <c r="D25410" t="s">
        <v>4</v>
      </c>
      <c r="E25410">
        <v>4.4487671232876709</v>
      </c>
      <c r="F25410" t="s">
        <v>22</v>
      </c>
    </row>
    <row r="25411" spans="1:6" x14ac:dyDescent="0.45">
      <c r="A25411" t="s">
        <v>82</v>
      </c>
      <c r="B25411">
        <v>2013</v>
      </c>
      <c r="C25411" t="s">
        <v>5</v>
      </c>
      <c r="D25411" t="s">
        <v>5</v>
      </c>
      <c r="E25411">
        <v>104.25589041095888</v>
      </c>
      <c r="F25411" t="s">
        <v>22</v>
      </c>
    </row>
    <row r="25412" spans="1:6" x14ac:dyDescent="0.45">
      <c r="A25412" t="s">
        <v>82</v>
      </c>
      <c r="B25412">
        <v>2013</v>
      </c>
      <c r="C25412" t="s">
        <v>16</v>
      </c>
      <c r="D25412" t="s">
        <v>6</v>
      </c>
      <c r="E25412">
        <v>0</v>
      </c>
      <c r="F25412" t="s">
        <v>22</v>
      </c>
    </row>
    <row r="25413" spans="1:6" x14ac:dyDescent="0.45">
      <c r="A25413" t="s">
        <v>82</v>
      </c>
      <c r="B25413">
        <v>2013</v>
      </c>
      <c r="C25413" t="s">
        <v>16</v>
      </c>
      <c r="D25413" t="s">
        <v>7</v>
      </c>
      <c r="E25413">
        <v>0</v>
      </c>
      <c r="F25413" t="s">
        <v>22</v>
      </c>
    </row>
    <row r="25414" spans="1:6" x14ac:dyDescent="0.45">
      <c r="A25414" t="s">
        <v>82</v>
      </c>
      <c r="B25414">
        <v>2013</v>
      </c>
      <c r="C25414" t="s">
        <v>17</v>
      </c>
      <c r="D25414" t="s">
        <v>8</v>
      </c>
      <c r="E25414">
        <v>0</v>
      </c>
      <c r="F25414" t="s">
        <v>22</v>
      </c>
    </row>
    <row r="25415" spans="1:6" x14ac:dyDescent="0.45">
      <c r="A25415" t="s">
        <v>82</v>
      </c>
      <c r="B25415">
        <v>2013</v>
      </c>
      <c r="C25415" t="s">
        <v>18</v>
      </c>
      <c r="D25415" t="s">
        <v>9</v>
      </c>
      <c r="E25415">
        <v>95</v>
      </c>
      <c r="F25415" t="s">
        <v>22</v>
      </c>
    </row>
    <row r="25416" spans="1:6" x14ac:dyDescent="0.45">
      <c r="A25416" t="s">
        <v>82</v>
      </c>
      <c r="B25416">
        <v>2013</v>
      </c>
      <c r="C25416" t="s">
        <v>18</v>
      </c>
      <c r="D25416" t="s">
        <v>10</v>
      </c>
      <c r="E25416">
        <v>10.189774520547948</v>
      </c>
      <c r="F25416" t="s">
        <v>22</v>
      </c>
    </row>
    <row r="25417" spans="1:6" x14ac:dyDescent="0.45">
      <c r="A25417" t="s">
        <v>82</v>
      </c>
      <c r="B25417">
        <v>2013</v>
      </c>
      <c r="C25417" t="s">
        <v>18</v>
      </c>
      <c r="D25417" t="s">
        <v>19</v>
      </c>
      <c r="E25417">
        <v>7.6370999999999994E-2</v>
      </c>
      <c r="F25417" t="s">
        <v>23</v>
      </c>
    </row>
    <row r="25418" spans="1:6" x14ac:dyDescent="0.45">
      <c r="A25418" t="s">
        <v>82</v>
      </c>
      <c r="B25418">
        <v>2014</v>
      </c>
      <c r="C25418" t="s">
        <v>15</v>
      </c>
      <c r="D25418" t="s">
        <v>0</v>
      </c>
      <c r="E25418">
        <v>18.955616438356163</v>
      </c>
      <c r="F25418" t="s">
        <v>22</v>
      </c>
    </row>
    <row r="25419" spans="1:6" x14ac:dyDescent="0.45">
      <c r="A25419" t="s">
        <v>82</v>
      </c>
      <c r="B25419">
        <v>2014</v>
      </c>
      <c r="C25419" t="s">
        <v>15</v>
      </c>
      <c r="D25419" t="s">
        <v>1</v>
      </c>
      <c r="E25419">
        <v>47.195616438356154</v>
      </c>
      <c r="F25419" t="s">
        <v>22</v>
      </c>
    </row>
    <row r="25420" spans="1:6" x14ac:dyDescent="0.45">
      <c r="A25420" t="s">
        <v>82</v>
      </c>
      <c r="B25420">
        <v>2014</v>
      </c>
      <c r="C25420" t="s">
        <v>15</v>
      </c>
      <c r="D25420" t="s">
        <v>2</v>
      </c>
      <c r="E25420">
        <v>14.216712328767125</v>
      </c>
      <c r="F25420" t="s">
        <v>22</v>
      </c>
    </row>
    <row r="25421" spans="1:6" x14ac:dyDescent="0.45">
      <c r="A25421" t="s">
        <v>82</v>
      </c>
      <c r="B25421">
        <v>2014</v>
      </c>
      <c r="C25421" t="s">
        <v>15</v>
      </c>
      <c r="D25421" t="s">
        <v>3</v>
      </c>
      <c r="E25421">
        <v>5.5126027397260273</v>
      </c>
      <c r="F25421" t="s">
        <v>22</v>
      </c>
    </row>
    <row r="25422" spans="1:6" x14ac:dyDescent="0.45">
      <c r="A25422" t="s">
        <v>82</v>
      </c>
      <c r="B25422">
        <v>2014</v>
      </c>
      <c r="C25422" t="s">
        <v>15</v>
      </c>
      <c r="D25422" t="s">
        <v>4</v>
      </c>
      <c r="E25422">
        <v>2.9980821917808216</v>
      </c>
      <c r="F25422" t="s">
        <v>22</v>
      </c>
    </row>
    <row r="25423" spans="1:6" x14ac:dyDescent="0.45">
      <c r="A25423" t="s">
        <v>82</v>
      </c>
      <c r="B25423">
        <v>2014</v>
      </c>
      <c r="C25423" t="s">
        <v>5</v>
      </c>
      <c r="D25423" t="s">
        <v>5</v>
      </c>
      <c r="E25423">
        <v>88.878630136986274</v>
      </c>
      <c r="F25423" t="s">
        <v>22</v>
      </c>
    </row>
    <row r="25424" spans="1:6" x14ac:dyDescent="0.45">
      <c r="A25424" t="s">
        <v>82</v>
      </c>
      <c r="B25424">
        <v>2014</v>
      </c>
      <c r="C25424" t="s">
        <v>16</v>
      </c>
      <c r="D25424" t="s">
        <v>6</v>
      </c>
      <c r="E25424">
        <v>0</v>
      </c>
      <c r="F25424" t="s">
        <v>22</v>
      </c>
    </row>
    <row r="25425" spans="1:6" x14ac:dyDescent="0.45">
      <c r="A25425" t="s">
        <v>82</v>
      </c>
      <c r="B25425">
        <v>2014</v>
      </c>
      <c r="C25425" t="s">
        <v>16</v>
      </c>
      <c r="D25425" t="s">
        <v>7</v>
      </c>
      <c r="E25425">
        <v>0</v>
      </c>
      <c r="F25425" t="s">
        <v>22</v>
      </c>
    </row>
    <row r="25426" spans="1:6" x14ac:dyDescent="0.45">
      <c r="A25426" t="s">
        <v>82</v>
      </c>
      <c r="B25426">
        <v>2014</v>
      </c>
      <c r="C25426" t="s">
        <v>17</v>
      </c>
      <c r="D25426" t="s">
        <v>8</v>
      </c>
      <c r="E25426">
        <v>0</v>
      </c>
      <c r="F25426" t="s">
        <v>22</v>
      </c>
    </row>
    <row r="25427" spans="1:6" x14ac:dyDescent="0.45">
      <c r="A25427" t="s">
        <v>82</v>
      </c>
      <c r="B25427">
        <v>2014</v>
      </c>
      <c r="C25427" t="s">
        <v>18</v>
      </c>
      <c r="D25427" t="s">
        <v>9</v>
      </c>
      <c r="E25427">
        <v>66</v>
      </c>
      <c r="F25427" t="s">
        <v>22</v>
      </c>
    </row>
    <row r="25428" spans="1:6" x14ac:dyDescent="0.45">
      <c r="A25428" t="s">
        <v>82</v>
      </c>
      <c r="B25428">
        <v>2014</v>
      </c>
      <c r="C25428" t="s">
        <v>18</v>
      </c>
      <c r="D25428" t="s">
        <v>10</v>
      </c>
      <c r="E25428">
        <v>20.115501643835614</v>
      </c>
      <c r="F25428" t="s">
        <v>22</v>
      </c>
    </row>
    <row r="25429" spans="1:6" x14ac:dyDescent="0.45">
      <c r="A25429" t="s">
        <v>82</v>
      </c>
      <c r="B25429">
        <v>2014</v>
      </c>
      <c r="C25429" t="s">
        <v>18</v>
      </c>
      <c r="D25429" t="s">
        <v>19</v>
      </c>
      <c r="E25429">
        <v>0.15076300000000001</v>
      </c>
      <c r="F25429" t="s">
        <v>23</v>
      </c>
    </row>
    <row r="25430" spans="1:6" x14ac:dyDescent="0.45">
      <c r="A25430" t="s">
        <v>82</v>
      </c>
      <c r="B25430">
        <v>2015</v>
      </c>
      <c r="C25430" t="s">
        <v>15</v>
      </c>
      <c r="D25430" t="s">
        <v>0</v>
      </c>
      <c r="E25430">
        <v>19.922739726027395</v>
      </c>
      <c r="F25430" t="s">
        <v>22</v>
      </c>
    </row>
    <row r="25431" spans="1:6" x14ac:dyDescent="0.45">
      <c r="A25431" t="s">
        <v>82</v>
      </c>
      <c r="B25431">
        <v>2015</v>
      </c>
      <c r="C25431" t="s">
        <v>15</v>
      </c>
      <c r="D25431" t="s">
        <v>1</v>
      </c>
      <c r="E25431">
        <v>54.835890410958903</v>
      </c>
      <c r="F25431" t="s">
        <v>22</v>
      </c>
    </row>
    <row r="25432" spans="1:6" x14ac:dyDescent="0.45">
      <c r="A25432" t="s">
        <v>82</v>
      </c>
      <c r="B25432">
        <v>2015</v>
      </c>
      <c r="C25432" t="s">
        <v>15</v>
      </c>
      <c r="D25432" t="s">
        <v>2</v>
      </c>
      <c r="E25432">
        <v>13.346301369863014</v>
      </c>
      <c r="F25432" t="s">
        <v>22</v>
      </c>
    </row>
    <row r="25433" spans="1:6" x14ac:dyDescent="0.45">
      <c r="A25433" t="s">
        <v>82</v>
      </c>
      <c r="B25433">
        <v>2015</v>
      </c>
      <c r="C25433" t="s">
        <v>15</v>
      </c>
      <c r="D25433" t="s">
        <v>3</v>
      </c>
      <c r="E25433">
        <v>3.7717808219178082</v>
      </c>
      <c r="F25433" t="s">
        <v>22</v>
      </c>
    </row>
    <row r="25434" spans="1:6" x14ac:dyDescent="0.45">
      <c r="A25434" t="s">
        <v>82</v>
      </c>
      <c r="B25434">
        <v>2015</v>
      </c>
      <c r="C25434" t="s">
        <v>15</v>
      </c>
      <c r="D25434" t="s">
        <v>4</v>
      </c>
      <c r="E25434">
        <v>1.3539726027397261</v>
      </c>
      <c r="F25434" t="s">
        <v>22</v>
      </c>
    </row>
    <row r="25435" spans="1:6" x14ac:dyDescent="0.45">
      <c r="A25435" t="s">
        <v>82</v>
      </c>
      <c r="B25435">
        <v>2015</v>
      </c>
      <c r="C25435" t="s">
        <v>5</v>
      </c>
      <c r="D25435" t="s">
        <v>5</v>
      </c>
      <c r="E25435">
        <v>93.230684931506843</v>
      </c>
      <c r="F25435" t="s">
        <v>22</v>
      </c>
    </row>
    <row r="25436" spans="1:6" x14ac:dyDescent="0.45">
      <c r="A25436" t="s">
        <v>82</v>
      </c>
      <c r="B25436">
        <v>2015</v>
      </c>
      <c r="C25436" t="s">
        <v>16</v>
      </c>
      <c r="D25436" t="s">
        <v>6</v>
      </c>
      <c r="E25436">
        <v>0</v>
      </c>
      <c r="F25436" t="s">
        <v>22</v>
      </c>
    </row>
    <row r="25437" spans="1:6" x14ac:dyDescent="0.45">
      <c r="A25437" t="s">
        <v>82</v>
      </c>
      <c r="B25437">
        <v>2015</v>
      </c>
      <c r="C25437" t="s">
        <v>16</v>
      </c>
      <c r="D25437" t="s">
        <v>7</v>
      </c>
      <c r="E25437">
        <v>0</v>
      </c>
      <c r="F25437" t="s">
        <v>22</v>
      </c>
    </row>
    <row r="25438" spans="1:6" x14ac:dyDescent="0.45">
      <c r="A25438" t="s">
        <v>82</v>
      </c>
      <c r="B25438">
        <v>2015</v>
      </c>
      <c r="C25438" t="s">
        <v>17</v>
      </c>
      <c r="D25438" t="s">
        <v>8</v>
      </c>
      <c r="E25438">
        <v>0</v>
      </c>
      <c r="F25438" t="s">
        <v>22</v>
      </c>
    </row>
    <row r="25439" spans="1:6" x14ac:dyDescent="0.45">
      <c r="A25439" t="s">
        <v>82</v>
      </c>
      <c r="B25439">
        <v>2015</v>
      </c>
      <c r="C25439" t="s">
        <v>18</v>
      </c>
      <c r="D25439" t="s">
        <v>9</v>
      </c>
      <c r="E25439">
        <v>39.945200821917801</v>
      </c>
      <c r="F25439" t="s">
        <v>22</v>
      </c>
    </row>
    <row r="25440" spans="1:6" x14ac:dyDescent="0.45">
      <c r="A25440" t="s">
        <v>82</v>
      </c>
      <c r="B25440">
        <v>2015</v>
      </c>
      <c r="C25440" t="s">
        <v>18</v>
      </c>
      <c r="D25440" t="s">
        <v>10</v>
      </c>
      <c r="E25440">
        <v>38.585210136986298</v>
      </c>
      <c r="F25440" t="s">
        <v>22</v>
      </c>
    </row>
    <row r="25441" spans="1:6" x14ac:dyDescent="0.45">
      <c r="A25441" t="s">
        <v>82</v>
      </c>
      <c r="B25441">
        <v>2015</v>
      </c>
      <c r="C25441" t="s">
        <v>18</v>
      </c>
      <c r="D25441" t="s">
        <v>19</v>
      </c>
      <c r="E25441">
        <v>0.28919099999999998</v>
      </c>
      <c r="F25441" t="s">
        <v>23</v>
      </c>
    </row>
    <row r="25442" spans="1:6" x14ac:dyDescent="0.45">
      <c r="A25442" t="s">
        <v>82</v>
      </c>
      <c r="B25442">
        <v>2016</v>
      </c>
      <c r="C25442" t="s">
        <v>15</v>
      </c>
      <c r="D25442" t="s">
        <v>0</v>
      </c>
      <c r="E25442">
        <v>27.584153005464479</v>
      </c>
      <c r="F25442" t="s">
        <v>22</v>
      </c>
    </row>
    <row r="25443" spans="1:6" x14ac:dyDescent="0.45">
      <c r="A25443" t="s">
        <v>82</v>
      </c>
      <c r="B25443">
        <v>2016</v>
      </c>
      <c r="C25443" t="s">
        <v>15</v>
      </c>
      <c r="D25443" t="s">
        <v>1</v>
      </c>
      <c r="E25443">
        <v>41.954918032786878</v>
      </c>
      <c r="F25443" t="s">
        <v>22</v>
      </c>
    </row>
    <row r="25444" spans="1:6" x14ac:dyDescent="0.45">
      <c r="A25444" t="s">
        <v>82</v>
      </c>
      <c r="B25444">
        <v>2016</v>
      </c>
      <c r="C25444" t="s">
        <v>15</v>
      </c>
      <c r="D25444" t="s">
        <v>2</v>
      </c>
      <c r="E25444">
        <v>13.695628415300543</v>
      </c>
      <c r="F25444" t="s">
        <v>22</v>
      </c>
    </row>
    <row r="25445" spans="1:6" x14ac:dyDescent="0.45">
      <c r="A25445" t="s">
        <v>82</v>
      </c>
      <c r="B25445">
        <v>2016</v>
      </c>
      <c r="C25445" t="s">
        <v>15</v>
      </c>
      <c r="D25445" t="s">
        <v>3</v>
      </c>
      <c r="E25445">
        <v>3.9543715846994534</v>
      </c>
      <c r="F25445" t="s">
        <v>22</v>
      </c>
    </row>
    <row r="25446" spans="1:6" x14ac:dyDescent="0.45">
      <c r="A25446" t="s">
        <v>82</v>
      </c>
      <c r="B25446">
        <v>2016</v>
      </c>
      <c r="C25446" t="s">
        <v>15</v>
      </c>
      <c r="D25446" t="s">
        <v>4</v>
      </c>
      <c r="E25446">
        <v>1.5431693989071036</v>
      </c>
      <c r="F25446" t="s">
        <v>22</v>
      </c>
    </row>
    <row r="25447" spans="1:6" x14ac:dyDescent="0.45">
      <c r="A25447" t="s">
        <v>82</v>
      </c>
      <c r="B25447">
        <v>2016</v>
      </c>
      <c r="C25447" t="s">
        <v>5</v>
      </c>
      <c r="D25447" t="s">
        <v>5</v>
      </c>
      <c r="E25447">
        <v>88.732240437158481</v>
      </c>
      <c r="F25447" t="s">
        <v>22</v>
      </c>
    </row>
    <row r="25448" spans="1:6" x14ac:dyDescent="0.45">
      <c r="A25448" t="s">
        <v>82</v>
      </c>
      <c r="B25448">
        <v>2016</v>
      </c>
      <c r="C25448" t="s">
        <v>16</v>
      </c>
      <c r="D25448" t="s">
        <v>6</v>
      </c>
      <c r="E25448">
        <v>0</v>
      </c>
      <c r="F25448" t="s">
        <v>22</v>
      </c>
    </row>
    <row r="25449" spans="1:6" x14ac:dyDescent="0.45">
      <c r="A25449" t="s">
        <v>82</v>
      </c>
      <c r="B25449">
        <v>2016</v>
      </c>
      <c r="C25449" t="s">
        <v>16</v>
      </c>
      <c r="D25449" t="s">
        <v>7</v>
      </c>
      <c r="E25449">
        <v>0</v>
      </c>
      <c r="F25449" t="s">
        <v>22</v>
      </c>
    </row>
    <row r="25450" spans="1:6" x14ac:dyDescent="0.45">
      <c r="A25450" t="s">
        <v>82</v>
      </c>
      <c r="B25450">
        <v>2016</v>
      </c>
      <c r="C25450" t="s">
        <v>17</v>
      </c>
      <c r="D25450" t="s">
        <v>8</v>
      </c>
      <c r="E25450">
        <v>0</v>
      </c>
      <c r="F25450" t="s">
        <v>22</v>
      </c>
    </row>
    <row r="25451" spans="1:6" x14ac:dyDescent="0.45">
      <c r="A25451" t="s">
        <v>82</v>
      </c>
      <c r="B25451">
        <v>2016</v>
      </c>
      <c r="C25451" t="s">
        <v>18</v>
      </c>
      <c r="D25451" t="s">
        <v>9</v>
      </c>
      <c r="E25451">
        <v>60.734725136612013</v>
      </c>
      <c r="F25451" t="s">
        <v>22</v>
      </c>
    </row>
    <row r="25452" spans="1:6" x14ac:dyDescent="0.45">
      <c r="A25452" t="s">
        <v>82</v>
      </c>
      <c r="B25452">
        <v>2016</v>
      </c>
      <c r="C25452" t="s">
        <v>18</v>
      </c>
      <c r="D25452" t="s">
        <v>10</v>
      </c>
      <c r="E25452">
        <v>27.708171038251365</v>
      </c>
      <c r="F25452" t="s">
        <v>22</v>
      </c>
    </row>
    <row r="25453" spans="1:6" x14ac:dyDescent="0.45">
      <c r="A25453" t="s">
        <v>82</v>
      </c>
      <c r="B25453">
        <v>2016</v>
      </c>
      <c r="C25453" t="s">
        <v>18</v>
      </c>
      <c r="D25453" t="s">
        <v>19</v>
      </c>
      <c r="E25453">
        <v>0.20823800000000001</v>
      </c>
      <c r="F25453" t="s">
        <v>23</v>
      </c>
    </row>
    <row r="25454" spans="1:6" x14ac:dyDescent="0.45">
      <c r="A25454" t="s">
        <v>82</v>
      </c>
      <c r="B25454">
        <v>2017</v>
      </c>
      <c r="C25454" t="s">
        <v>15</v>
      </c>
      <c r="D25454" t="s">
        <v>0</v>
      </c>
      <c r="E25454">
        <v>12.282465753424656</v>
      </c>
      <c r="F25454" t="s">
        <v>22</v>
      </c>
    </row>
    <row r="25455" spans="1:6" x14ac:dyDescent="0.45">
      <c r="A25455" t="s">
        <v>82</v>
      </c>
      <c r="B25455">
        <v>2017</v>
      </c>
      <c r="C25455" t="s">
        <v>15</v>
      </c>
      <c r="D25455" t="s">
        <v>1</v>
      </c>
      <c r="E25455">
        <v>80.46465753424657</v>
      </c>
      <c r="F25455" t="s">
        <v>22</v>
      </c>
    </row>
    <row r="25456" spans="1:6" x14ac:dyDescent="0.45">
      <c r="A25456" t="s">
        <v>82</v>
      </c>
      <c r="B25456">
        <v>2017</v>
      </c>
      <c r="C25456" t="s">
        <v>15</v>
      </c>
      <c r="D25456" t="s">
        <v>2</v>
      </c>
      <c r="E25456">
        <v>12.766027397260274</v>
      </c>
      <c r="F25456" t="s">
        <v>22</v>
      </c>
    </row>
    <row r="25457" spans="1:6" x14ac:dyDescent="0.45">
      <c r="A25457" t="s">
        <v>82</v>
      </c>
      <c r="B25457">
        <v>2017</v>
      </c>
      <c r="C25457" t="s">
        <v>15</v>
      </c>
      <c r="D25457" t="s">
        <v>3</v>
      </c>
      <c r="E25457">
        <v>2.127671232876712</v>
      </c>
      <c r="F25457" t="s">
        <v>22</v>
      </c>
    </row>
    <row r="25458" spans="1:6" x14ac:dyDescent="0.45">
      <c r="A25458" t="s">
        <v>82</v>
      </c>
      <c r="B25458">
        <v>2017</v>
      </c>
      <c r="C25458" t="s">
        <v>15</v>
      </c>
      <c r="D25458" t="s">
        <v>4</v>
      </c>
      <c r="E25458">
        <v>2.7079452054794517</v>
      </c>
      <c r="F25458" t="s">
        <v>22</v>
      </c>
    </row>
    <row r="25459" spans="1:6" x14ac:dyDescent="0.45">
      <c r="A25459" t="s">
        <v>82</v>
      </c>
      <c r="B25459">
        <v>2017</v>
      </c>
      <c r="C25459" t="s">
        <v>5</v>
      </c>
      <c r="D25459" t="s">
        <v>5</v>
      </c>
      <c r="E25459">
        <v>110.34876712328766</v>
      </c>
      <c r="F25459" t="s">
        <v>22</v>
      </c>
    </row>
    <row r="25460" spans="1:6" x14ac:dyDescent="0.45">
      <c r="A25460" t="s">
        <v>82</v>
      </c>
      <c r="B25460">
        <v>2017</v>
      </c>
      <c r="C25460" t="s">
        <v>16</v>
      </c>
      <c r="D25460" t="s">
        <v>6</v>
      </c>
      <c r="E25460">
        <v>0.48356164383561651</v>
      </c>
      <c r="F25460" t="s">
        <v>22</v>
      </c>
    </row>
    <row r="25461" spans="1:6" x14ac:dyDescent="0.45">
      <c r="A25461" t="s">
        <v>82</v>
      </c>
      <c r="B25461">
        <v>2017</v>
      </c>
      <c r="C25461" t="s">
        <v>16</v>
      </c>
      <c r="D25461" t="s">
        <v>7</v>
      </c>
      <c r="E25461">
        <v>0</v>
      </c>
      <c r="F25461" t="s">
        <v>22</v>
      </c>
    </row>
    <row r="25462" spans="1:6" x14ac:dyDescent="0.45">
      <c r="A25462" t="s">
        <v>82</v>
      </c>
      <c r="B25462">
        <v>2017</v>
      </c>
      <c r="C25462" t="s">
        <v>17</v>
      </c>
      <c r="D25462" t="s">
        <v>8</v>
      </c>
      <c r="E25462">
        <v>0</v>
      </c>
      <c r="F25462" t="s">
        <v>22</v>
      </c>
    </row>
    <row r="25463" spans="1:6" x14ac:dyDescent="0.45">
      <c r="A25463" t="s">
        <v>82</v>
      </c>
      <c r="B25463">
        <v>2017</v>
      </c>
      <c r="C25463" t="s">
        <v>18</v>
      </c>
      <c r="D25463" t="s">
        <v>9</v>
      </c>
      <c r="E25463">
        <v>75.913917260273962</v>
      </c>
      <c r="F25463" t="s">
        <v>22</v>
      </c>
    </row>
    <row r="25464" spans="1:6" x14ac:dyDescent="0.45">
      <c r="A25464" t="s">
        <v>82</v>
      </c>
      <c r="B25464">
        <v>2017</v>
      </c>
      <c r="C25464" t="s">
        <v>18</v>
      </c>
      <c r="D25464" t="s">
        <v>10</v>
      </c>
      <c r="E25464">
        <v>27.278137534246586</v>
      </c>
      <c r="F25464" t="s">
        <v>22</v>
      </c>
    </row>
    <row r="25465" spans="1:6" x14ac:dyDescent="0.45">
      <c r="A25465" t="s">
        <v>82</v>
      </c>
      <c r="B25465">
        <v>2017</v>
      </c>
      <c r="C25465" t="s">
        <v>18</v>
      </c>
      <c r="D25465" t="s">
        <v>19</v>
      </c>
      <c r="E25465">
        <v>0.20444599999999999</v>
      </c>
      <c r="F25465" t="s">
        <v>23</v>
      </c>
    </row>
    <row r="25466" spans="1:6" x14ac:dyDescent="0.45">
      <c r="A25466" t="s">
        <v>82</v>
      </c>
      <c r="B25466">
        <v>2018</v>
      </c>
      <c r="C25466" t="s">
        <v>15</v>
      </c>
      <c r="D25466" t="s">
        <v>0</v>
      </c>
      <c r="E25466">
        <v>17.891780821917806</v>
      </c>
      <c r="F25466" t="s">
        <v>22</v>
      </c>
    </row>
    <row r="25467" spans="1:6" x14ac:dyDescent="0.45">
      <c r="A25467" t="s">
        <v>82</v>
      </c>
      <c r="B25467">
        <v>2018</v>
      </c>
      <c r="C25467" t="s">
        <v>15</v>
      </c>
      <c r="D25467" t="s">
        <v>1</v>
      </c>
      <c r="E25467">
        <v>81.238356164383575</v>
      </c>
      <c r="F25467" t="s">
        <v>22</v>
      </c>
    </row>
    <row r="25468" spans="1:6" x14ac:dyDescent="0.45">
      <c r="A25468" t="s">
        <v>82</v>
      </c>
      <c r="B25468">
        <v>2018</v>
      </c>
      <c r="C25468" t="s">
        <v>15</v>
      </c>
      <c r="D25468" t="s">
        <v>2</v>
      </c>
      <c r="E25468">
        <v>13.152876712328768</v>
      </c>
      <c r="F25468" t="s">
        <v>22</v>
      </c>
    </row>
    <row r="25469" spans="1:6" x14ac:dyDescent="0.45">
      <c r="A25469" t="s">
        <v>82</v>
      </c>
      <c r="B25469">
        <v>2018</v>
      </c>
      <c r="C25469" t="s">
        <v>15</v>
      </c>
      <c r="D25469" t="s">
        <v>3</v>
      </c>
      <c r="E25469">
        <v>1.3539726027397261</v>
      </c>
      <c r="F25469" t="s">
        <v>22</v>
      </c>
    </row>
    <row r="25470" spans="1:6" x14ac:dyDescent="0.45">
      <c r="A25470" t="s">
        <v>82</v>
      </c>
      <c r="B25470">
        <v>2018</v>
      </c>
      <c r="C25470" t="s">
        <v>15</v>
      </c>
      <c r="D25470" t="s">
        <v>4</v>
      </c>
      <c r="E25470">
        <v>4.6421917808219177</v>
      </c>
      <c r="F25470" t="s">
        <v>22</v>
      </c>
    </row>
    <row r="25471" spans="1:6" x14ac:dyDescent="0.45">
      <c r="A25471" t="s">
        <v>82</v>
      </c>
      <c r="B25471">
        <v>2018</v>
      </c>
      <c r="C25471" t="s">
        <v>5</v>
      </c>
      <c r="D25471" t="s">
        <v>5</v>
      </c>
      <c r="E25471">
        <v>118.27917808219178</v>
      </c>
      <c r="F25471" t="s">
        <v>22</v>
      </c>
    </row>
    <row r="25472" spans="1:6" x14ac:dyDescent="0.45">
      <c r="A25472" t="s">
        <v>82</v>
      </c>
      <c r="B25472">
        <v>2018</v>
      </c>
      <c r="C25472" t="s">
        <v>16</v>
      </c>
      <c r="D25472" t="s">
        <v>6</v>
      </c>
      <c r="E25472">
        <v>1.3539726027397261</v>
      </c>
      <c r="F25472" t="s">
        <v>22</v>
      </c>
    </row>
    <row r="25473" spans="1:6" x14ac:dyDescent="0.45">
      <c r="A25473" t="s">
        <v>82</v>
      </c>
      <c r="B25473">
        <v>2018</v>
      </c>
      <c r="C25473" t="s">
        <v>16</v>
      </c>
      <c r="D25473" t="s">
        <v>7</v>
      </c>
      <c r="E25473">
        <v>0</v>
      </c>
      <c r="F25473" t="s">
        <v>22</v>
      </c>
    </row>
    <row r="25474" spans="1:6" x14ac:dyDescent="0.45">
      <c r="A25474" t="s">
        <v>82</v>
      </c>
      <c r="B25474">
        <v>2018</v>
      </c>
      <c r="C25474" t="s">
        <v>17</v>
      </c>
      <c r="D25474" t="s">
        <v>8</v>
      </c>
      <c r="E25474">
        <v>0</v>
      </c>
      <c r="F25474" t="s">
        <v>22</v>
      </c>
    </row>
    <row r="25475" spans="1:6" x14ac:dyDescent="0.45">
      <c r="A25475" t="s">
        <v>82</v>
      </c>
      <c r="B25475">
        <v>2018</v>
      </c>
      <c r="C25475" t="s">
        <v>18</v>
      </c>
      <c r="D25475" t="s">
        <v>9</v>
      </c>
      <c r="E25475">
        <v>75</v>
      </c>
      <c r="F25475" t="s">
        <v>22</v>
      </c>
    </row>
    <row r="25476" spans="1:6" x14ac:dyDescent="0.45">
      <c r="A25476" t="s">
        <v>82</v>
      </c>
      <c r="B25476">
        <v>2018</v>
      </c>
      <c r="C25476" t="s">
        <v>18</v>
      </c>
      <c r="D25476" t="s">
        <v>10</v>
      </c>
      <c r="E25476">
        <v>35.111499178082191</v>
      </c>
      <c r="F25476" t="s">
        <v>22</v>
      </c>
    </row>
    <row r="25477" spans="1:6" x14ac:dyDescent="0.45">
      <c r="A25477" t="s">
        <v>82</v>
      </c>
      <c r="B25477">
        <v>2018</v>
      </c>
      <c r="C25477" t="s">
        <v>18</v>
      </c>
      <c r="D25477" t="s">
        <v>19</v>
      </c>
      <c r="E25477">
        <v>0.263156</v>
      </c>
      <c r="F25477" t="s">
        <v>23</v>
      </c>
    </row>
    <row r="25478" spans="1:6" x14ac:dyDescent="0.45">
      <c r="A25478" t="s">
        <v>82</v>
      </c>
      <c r="B25478">
        <v>2019</v>
      </c>
      <c r="C25478" t="s">
        <v>15</v>
      </c>
      <c r="D25478" t="s">
        <v>0</v>
      </c>
      <c r="E25478">
        <v>12.862739726027396</v>
      </c>
      <c r="F25478" t="s">
        <v>22</v>
      </c>
    </row>
    <row r="25479" spans="1:6" x14ac:dyDescent="0.45">
      <c r="A25479" t="s">
        <v>82</v>
      </c>
      <c r="B25479">
        <v>2019</v>
      </c>
      <c r="C25479" t="s">
        <v>15</v>
      </c>
      <c r="D25479" t="s">
        <v>1</v>
      </c>
      <c r="E25479">
        <v>79.981095890410955</v>
      </c>
      <c r="F25479" t="s">
        <v>22</v>
      </c>
    </row>
    <row r="25480" spans="1:6" x14ac:dyDescent="0.45">
      <c r="A25480" t="s">
        <v>82</v>
      </c>
      <c r="B25480">
        <v>2019</v>
      </c>
      <c r="C25480" t="s">
        <v>15</v>
      </c>
      <c r="D25480" t="s">
        <v>2</v>
      </c>
      <c r="E25480">
        <v>14.313424657534243</v>
      </c>
      <c r="F25480" t="s">
        <v>22</v>
      </c>
    </row>
    <row r="25481" spans="1:6" x14ac:dyDescent="0.45">
      <c r="A25481" t="s">
        <v>82</v>
      </c>
      <c r="B25481">
        <v>2019</v>
      </c>
      <c r="C25481" t="s">
        <v>15</v>
      </c>
      <c r="D25481" t="s">
        <v>3</v>
      </c>
      <c r="E25481">
        <v>1.063835616438356</v>
      </c>
      <c r="F25481" t="s">
        <v>22</v>
      </c>
    </row>
    <row r="25482" spans="1:6" x14ac:dyDescent="0.45">
      <c r="A25482" t="s">
        <v>82</v>
      </c>
      <c r="B25482">
        <v>2019</v>
      </c>
      <c r="C25482" t="s">
        <v>15</v>
      </c>
      <c r="D25482" t="s">
        <v>4</v>
      </c>
      <c r="E25482">
        <v>4.061917808219178</v>
      </c>
      <c r="F25482" t="s">
        <v>22</v>
      </c>
    </row>
    <row r="25483" spans="1:6" x14ac:dyDescent="0.45">
      <c r="A25483" t="s">
        <v>82</v>
      </c>
      <c r="B25483">
        <v>2019</v>
      </c>
      <c r="C25483" t="s">
        <v>5</v>
      </c>
      <c r="D25483" t="s">
        <v>5</v>
      </c>
      <c r="E25483">
        <v>112.28301369863011</v>
      </c>
      <c r="F25483" t="s">
        <v>22</v>
      </c>
    </row>
    <row r="25484" spans="1:6" x14ac:dyDescent="0.45">
      <c r="A25484" t="s">
        <v>82</v>
      </c>
      <c r="B25484">
        <v>2019</v>
      </c>
      <c r="C25484" t="s">
        <v>16</v>
      </c>
      <c r="D25484" t="s">
        <v>6</v>
      </c>
      <c r="E25484">
        <v>0</v>
      </c>
      <c r="F25484" t="s">
        <v>22</v>
      </c>
    </row>
    <row r="25485" spans="1:6" x14ac:dyDescent="0.45">
      <c r="A25485" t="s">
        <v>82</v>
      </c>
      <c r="B25485">
        <v>2019</v>
      </c>
      <c r="C25485" t="s">
        <v>16</v>
      </c>
      <c r="D25485" t="s">
        <v>7</v>
      </c>
      <c r="E25485">
        <v>0</v>
      </c>
      <c r="F25485" t="s">
        <v>22</v>
      </c>
    </row>
    <row r="25486" spans="1:6" x14ac:dyDescent="0.45">
      <c r="A25486" t="s">
        <v>82</v>
      </c>
      <c r="B25486">
        <v>2019</v>
      </c>
      <c r="C25486" t="s">
        <v>17</v>
      </c>
      <c r="D25486" t="s">
        <v>8</v>
      </c>
      <c r="E25486">
        <v>0</v>
      </c>
      <c r="F25486" t="s">
        <v>22</v>
      </c>
    </row>
    <row r="25487" spans="1:6" x14ac:dyDescent="0.45">
      <c r="A25487" t="s">
        <v>82</v>
      </c>
      <c r="B25487">
        <v>2019</v>
      </c>
      <c r="C25487" t="s">
        <v>18</v>
      </c>
      <c r="D25487" t="s">
        <v>9</v>
      </c>
      <c r="E25487">
        <v>69</v>
      </c>
      <c r="F25487" t="s">
        <v>22</v>
      </c>
    </row>
    <row r="25488" spans="1:6" x14ac:dyDescent="0.45">
      <c r="A25488" t="s">
        <v>82</v>
      </c>
      <c r="B25488">
        <v>2019</v>
      </c>
      <c r="C25488" t="s">
        <v>18</v>
      </c>
      <c r="D25488" t="s">
        <v>10</v>
      </c>
      <c r="E25488">
        <v>36.274161643835619</v>
      </c>
      <c r="F25488" t="s">
        <v>22</v>
      </c>
    </row>
    <row r="25489" spans="1:6" x14ac:dyDescent="0.45">
      <c r="A25489" t="s">
        <v>82</v>
      </c>
      <c r="B25489">
        <v>2019</v>
      </c>
      <c r="C25489" t="s">
        <v>18</v>
      </c>
      <c r="D25489" t="s">
        <v>19</v>
      </c>
      <c r="E25489">
        <v>0.27187</v>
      </c>
      <c r="F25489" t="s">
        <v>23</v>
      </c>
    </row>
    <row r="25490" spans="1:6" x14ac:dyDescent="0.45">
      <c r="A25490" t="s">
        <v>82</v>
      </c>
      <c r="B25490">
        <v>2020</v>
      </c>
      <c r="C25490" t="s">
        <v>15</v>
      </c>
      <c r="D25490" t="s">
        <v>0</v>
      </c>
      <c r="E25490">
        <v>4.4366120218579237</v>
      </c>
      <c r="F25490" t="s">
        <v>22</v>
      </c>
    </row>
    <row r="25491" spans="1:6" x14ac:dyDescent="0.45">
      <c r="A25491" t="s">
        <v>82</v>
      </c>
      <c r="B25491">
        <v>2020</v>
      </c>
      <c r="C25491" t="s">
        <v>15</v>
      </c>
      <c r="D25491" t="s">
        <v>1</v>
      </c>
      <c r="E25491">
        <v>84.681420765027326</v>
      </c>
      <c r="F25491" t="s">
        <v>22</v>
      </c>
    </row>
    <row r="25492" spans="1:6" x14ac:dyDescent="0.45">
      <c r="A25492" t="s">
        <v>82</v>
      </c>
      <c r="B25492">
        <v>2020</v>
      </c>
      <c r="C25492" t="s">
        <v>15</v>
      </c>
      <c r="D25492" t="s">
        <v>2</v>
      </c>
      <c r="E25492">
        <v>13.406284153005464</v>
      </c>
      <c r="F25492" t="s">
        <v>22</v>
      </c>
    </row>
    <row r="25493" spans="1:6" x14ac:dyDescent="0.45">
      <c r="A25493" t="s">
        <v>82</v>
      </c>
      <c r="B25493">
        <v>2020</v>
      </c>
      <c r="C25493" t="s">
        <v>15</v>
      </c>
      <c r="D25493" t="s">
        <v>3</v>
      </c>
      <c r="E25493">
        <v>1.0609289617486335</v>
      </c>
      <c r="F25493" t="s">
        <v>22</v>
      </c>
    </row>
    <row r="25494" spans="1:6" x14ac:dyDescent="0.45">
      <c r="A25494" t="s">
        <v>82</v>
      </c>
      <c r="B25494">
        <v>2020</v>
      </c>
      <c r="C25494" t="s">
        <v>15</v>
      </c>
      <c r="D25494" t="s">
        <v>4</v>
      </c>
      <c r="E25494">
        <v>3.568579234972677</v>
      </c>
      <c r="F25494" t="s">
        <v>22</v>
      </c>
    </row>
    <row r="25495" spans="1:6" x14ac:dyDescent="0.45">
      <c r="A25495" t="s">
        <v>82</v>
      </c>
      <c r="B25495">
        <v>2020</v>
      </c>
      <c r="C25495" t="s">
        <v>5</v>
      </c>
      <c r="D25495" t="s">
        <v>5</v>
      </c>
      <c r="E25495">
        <v>107.15382513661204</v>
      </c>
      <c r="F25495" t="s">
        <v>22</v>
      </c>
    </row>
    <row r="25496" spans="1:6" x14ac:dyDescent="0.45">
      <c r="A25496" t="s">
        <v>82</v>
      </c>
      <c r="B25496">
        <v>2020</v>
      </c>
      <c r="C25496" t="s">
        <v>16</v>
      </c>
      <c r="D25496" t="s">
        <v>6</v>
      </c>
      <c r="E25496">
        <v>0</v>
      </c>
      <c r="F25496" t="s">
        <v>22</v>
      </c>
    </row>
    <row r="25497" spans="1:6" x14ac:dyDescent="0.45">
      <c r="A25497" t="s">
        <v>82</v>
      </c>
      <c r="B25497">
        <v>2020</v>
      </c>
      <c r="C25497" t="s">
        <v>16</v>
      </c>
      <c r="D25497" t="s">
        <v>7</v>
      </c>
      <c r="E25497">
        <v>0</v>
      </c>
      <c r="F25497" t="s">
        <v>22</v>
      </c>
    </row>
    <row r="25498" spans="1:6" x14ac:dyDescent="0.45">
      <c r="A25498" t="s">
        <v>82</v>
      </c>
      <c r="B25498">
        <v>2020</v>
      </c>
      <c r="C25498" t="s">
        <v>17</v>
      </c>
      <c r="D25498" t="s">
        <v>8</v>
      </c>
      <c r="E25498">
        <v>0</v>
      </c>
      <c r="F25498" t="s">
        <v>22</v>
      </c>
    </row>
    <row r="25499" spans="1:6" x14ac:dyDescent="0.45">
      <c r="A25499" t="s">
        <v>82</v>
      </c>
      <c r="B25499">
        <v>2020</v>
      </c>
      <c r="C25499" t="s">
        <v>18</v>
      </c>
      <c r="D25499" t="s">
        <v>9</v>
      </c>
      <c r="E25499">
        <v>92</v>
      </c>
      <c r="F25499" t="s">
        <v>22</v>
      </c>
    </row>
    <row r="25500" spans="1:6" x14ac:dyDescent="0.45">
      <c r="A25500" t="s">
        <v>82</v>
      </c>
      <c r="B25500">
        <v>2020</v>
      </c>
      <c r="C25500" t="s">
        <v>18</v>
      </c>
      <c r="D25500" t="s">
        <v>10</v>
      </c>
      <c r="E25500">
        <v>47.304199453551917</v>
      </c>
      <c r="F25500" t="s">
        <v>22</v>
      </c>
    </row>
    <row r="25501" spans="1:6" x14ac:dyDescent="0.45">
      <c r="A25501" t="s">
        <v>82</v>
      </c>
      <c r="B25501">
        <v>2020</v>
      </c>
      <c r="C25501" t="s">
        <v>18</v>
      </c>
      <c r="D25501" t="s">
        <v>19</v>
      </c>
      <c r="E25501">
        <v>0.35551000000000005</v>
      </c>
      <c r="F25501" t="s">
        <v>23</v>
      </c>
    </row>
    <row r="25502" spans="1:6" x14ac:dyDescent="0.45">
      <c r="A25502" t="s">
        <v>82</v>
      </c>
      <c r="B25502">
        <v>2021</v>
      </c>
      <c r="C25502" t="s">
        <v>15</v>
      </c>
      <c r="D25502" t="s">
        <v>0</v>
      </c>
      <c r="E25502">
        <v>13.636438356164382</v>
      </c>
      <c r="F25502" t="s">
        <v>22</v>
      </c>
    </row>
    <row r="25503" spans="1:6" x14ac:dyDescent="0.45">
      <c r="A25503" t="s">
        <v>82</v>
      </c>
      <c r="B25503">
        <v>2021</v>
      </c>
      <c r="C25503" t="s">
        <v>15</v>
      </c>
      <c r="D25503" t="s">
        <v>1</v>
      </c>
      <c r="E25503">
        <v>75.822465753424652</v>
      </c>
      <c r="F25503" t="s">
        <v>22</v>
      </c>
    </row>
    <row r="25504" spans="1:6" x14ac:dyDescent="0.45">
      <c r="A25504" t="s">
        <v>82</v>
      </c>
      <c r="B25504">
        <v>2021</v>
      </c>
      <c r="C25504" t="s">
        <v>15</v>
      </c>
      <c r="D25504" t="s">
        <v>2</v>
      </c>
      <c r="E25504">
        <v>13.733150684931504</v>
      </c>
      <c r="F25504" t="s">
        <v>22</v>
      </c>
    </row>
    <row r="25505" spans="1:6" x14ac:dyDescent="0.45">
      <c r="A25505" t="s">
        <v>82</v>
      </c>
      <c r="B25505">
        <v>2021</v>
      </c>
      <c r="C25505" t="s">
        <v>15</v>
      </c>
      <c r="D25505" t="s">
        <v>3</v>
      </c>
      <c r="E25505">
        <v>1.063835616438356</v>
      </c>
      <c r="F25505" t="s">
        <v>22</v>
      </c>
    </row>
    <row r="25506" spans="1:6" x14ac:dyDescent="0.45">
      <c r="A25506" t="s">
        <v>82</v>
      </c>
      <c r="B25506">
        <v>2021</v>
      </c>
      <c r="C25506" t="s">
        <v>15</v>
      </c>
      <c r="D25506" t="s">
        <v>4</v>
      </c>
      <c r="E25506">
        <v>9.2843835616438355</v>
      </c>
      <c r="F25506" t="s">
        <v>22</v>
      </c>
    </row>
    <row r="25507" spans="1:6" x14ac:dyDescent="0.45">
      <c r="A25507" t="s">
        <v>82</v>
      </c>
      <c r="B25507">
        <v>2021</v>
      </c>
      <c r="C25507" t="s">
        <v>5</v>
      </c>
      <c r="D25507" t="s">
        <v>5</v>
      </c>
      <c r="E25507">
        <v>113.54027397260272</v>
      </c>
      <c r="F25507" t="s">
        <v>22</v>
      </c>
    </row>
    <row r="25508" spans="1:6" x14ac:dyDescent="0.45">
      <c r="A25508" t="s">
        <v>82</v>
      </c>
      <c r="B25508">
        <v>2021</v>
      </c>
      <c r="C25508" t="s">
        <v>16</v>
      </c>
      <c r="D25508" t="s">
        <v>6</v>
      </c>
      <c r="E25508">
        <v>0</v>
      </c>
      <c r="F25508" t="s">
        <v>22</v>
      </c>
    </row>
    <row r="25509" spans="1:6" x14ac:dyDescent="0.45">
      <c r="A25509" t="s">
        <v>82</v>
      </c>
      <c r="B25509">
        <v>2021</v>
      </c>
      <c r="C25509" t="s">
        <v>16</v>
      </c>
      <c r="D25509" t="s">
        <v>7</v>
      </c>
      <c r="E25509">
        <v>0</v>
      </c>
      <c r="F25509" t="s">
        <v>22</v>
      </c>
    </row>
    <row r="25510" spans="1:6" x14ac:dyDescent="0.45">
      <c r="A25510" t="s">
        <v>82</v>
      </c>
      <c r="B25510">
        <v>2021</v>
      </c>
      <c r="C25510" t="s">
        <v>17</v>
      </c>
      <c r="D25510" t="s">
        <v>8</v>
      </c>
      <c r="E25510">
        <v>0</v>
      </c>
      <c r="F25510" t="s">
        <v>22</v>
      </c>
    </row>
    <row r="25511" spans="1:6" x14ac:dyDescent="0.45">
      <c r="A25511" t="s">
        <v>82</v>
      </c>
      <c r="B25511">
        <v>2021</v>
      </c>
      <c r="C25511" t="s">
        <v>18</v>
      </c>
      <c r="D25511" t="s">
        <v>9</v>
      </c>
      <c r="E25511">
        <v>72</v>
      </c>
      <c r="F25511" t="s">
        <v>22</v>
      </c>
    </row>
    <row r="25512" spans="1:6" x14ac:dyDescent="0.45">
      <c r="A25512" t="s">
        <v>82</v>
      </c>
      <c r="B25512">
        <v>2021</v>
      </c>
      <c r="C25512" t="s">
        <v>18</v>
      </c>
      <c r="D25512" t="s">
        <v>10</v>
      </c>
      <c r="E25512">
        <v>45.917962465753426</v>
      </c>
      <c r="F25512" t="s">
        <v>22</v>
      </c>
    </row>
    <row r="25513" spans="1:6" x14ac:dyDescent="0.45">
      <c r="A25513" t="s">
        <v>82</v>
      </c>
      <c r="B25513">
        <v>2021</v>
      </c>
      <c r="C25513" t="s">
        <v>18</v>
      </c>
      <c r="D25513" t="s">
        <v>19</v>
      </c>
      <c r="E25513">
        <v>0.34414899999999998</v>
      </c>
      <c r="F25513" t="s">
        <v>23</v>
      </c>
    </row>
    <row r="25514" spans="1:6" x14ac:dyDescent="0.45">
      <c r="A25514" t="s">
        <v>82</v>
      </c>
      <c r="B25514">
        <v>2022</v>
      </c>
      <c r="C25514" t="s">
        <v>15</v>
      </c>
      <c r="D25514" t="s">
        <v>0</v>
      </c>
      <c r="E25514">
        <v>7.5435616438356163</v>
      </c>
      <c r="F25514" t="s">
        <v>22</v>
      </c>
    </row>
    <row r="25515" spans="1:6" x14ac:dyDescent="0.45">
      <c r="A25515" t="s">
        <v>82</v>
      </c>
      <c r="B25515">
        <v>2022</v>
      </c>
      <c r="C25515" t="s">
        <v>15</v>
      </c>
      <c r="D25515" t="s">
        <v>1</v>
      </c>
      <c r="E25515">
        <v>55.512876712328762</v>
      </c>
      <c r="F25515" t="s">
        <v>22</v>
      </c>
    </row>
    <row r="25516" spans="1:6" x14ac:dyDescent="0.45">
      <c r="A25516" t="s">
        <v>82</v>
      </c>
      <c r="B25516">
        <v>2022</v>
      </c>
      <c r="C25516" t="s">
        <v>15</v>
      </c>
      <c r="D25516" t="s">
        <v>2</v>
      </c>
      <c r="E25516">
        <v>12.66931506849315</v>
      </c>
      <c r="F25516" t="s">
        <v>22</v>
      </c>
    </row>
    <row r="25517" spans="1:6" x14ac:dyDescent="0.45">
      <c r="A25517" t="s">
        <v>82</v>
      </c>
      <c r="B25517">
        <v>2022</v>
      </c>
      <c r="C25517" t="s">
        <v>15</v>
      </c>
      <c r="D25517" t="s">
        <v>3</v>
      </c>
      <c r="E25517">
        <v>0.77369863013698625</v>
      </c>
      <c r="F25517" t="s">
        <v>22</v>
      </c>
    </row>
    <row r="25518" spans="1:6" x14ac:dyDescent="0.45">
      <c r="A25518" t="s">
        <v>82</v>
      </c>
      <c r="B25518">
        <v>2022</v>
      </c>
      <c r="C25518" t="s">
        <v>15</v>
      </c>
      <c r="D25518" t="s">
        <v>4</v>
      </c>
      <c r="E25518">
        <v>7.3501369863013695</v>
      </c>
      <c r="F25518" t="s">
        <v>22</v>
      </c>
    </row>
    <row r="25519" spans="1:6" x14ac:dyDescent="0.45">
      <c r="A25519" t="s">
        <v>82</v>
      </c>
      <c r="B25519">
        <v>2022</v>
      </c>
      <c r="C25519" t="s">
        <v>5</v>
      </c>
      <c r="D25519" t="s">
        <v>5</v>
      </c>
      <c r="E25519">
        <v>83.849589041095882</v>
      </c>
      <c r="F25519" t="s">
        <v>22</v>
      </c>
    </row>
    <row r="25520" spans="1:6" x14ac:dyDescent="0.45">
      <c r="A25520" t="s">
        <v>82</v>
      </c>
      <c r="B25520">
        <v>2022</v>
      </c>
      <c r="C25520" t="s">
        <v>16</v>
      </c>
      <c r="D25520" t="s">
        <v>6</v>
      </c>
      <c r="E25520">
        <v>0</v>
      </c>
      <c r="F25520" t="s">
        <v>22</v>
      </c>
    </row>
    <row r="25521" spans="1:6" x14ac:dyDescent="0.45">
      <c r="A25521" t="s">
        <v>82</v>
      </c>
      <c r="B25521">
        <v>2022</v>
      </c>
      <c r="C25521" t="s">
        <v>16</v>
      </c>
      <c r="D25521" t="s">
        <v>7</v>
      </c>
      <c r="E25521">
        <v>0</v>
      </c>
      <c r="F25521" t="s">
        <v>22</v>
      </c>
    </row>
    <row r="25522" spans="1:6" x14ac:dyDescent="0.45">
      <c r="A25522" t="s">
        <v>82</v>
      </c>
      <c r="B25522">
        <v>2022</v>
      </c>
      <c r="C25522" t="s">
        <v>17</v>
      </c>
      <c r="D25522" t="s">
        <v>8</v>
      </c>
      <c r="E25522">
        <v>0</v>
      </c>
      <c r="F25522" t="s">
        <v>22</v>
      </c>
    </row>
    <row r="25523" spans="1:6" x14ac:dyDescent="0.45">
      <c r="A25523" t="s">
        <v>82</v>
      </c>
      <c r="B25523">
        <v>2022</v>
      </c>
      <c r="C25523" t="s">
        <v>18</v>
      </c>
      <c r="D25523" t="s">
        <v>9</v>
      </c>
      <c r="E25523">
        <v>38.253698630137002</v>
      </c>
      <c r="F25523" t="s">
        <v>22</v>
      </c>
    </row>
    <row r="25524" spans="1:6" x14ac:dyDescent="0.45">
      <c r="A25524" t="s">
        <v>82</v>
      </c>
      <c r="B25524">
        <v>2022</v>
      </c>
      <c r="C25524" t="s">
        <v>18</v>
      </c>
      <c r="D25524" t="s">
        <v>10</v>
      </c>
      <c r="E25524">
        <v>34.873736438356161</v>
      </c>
      <c r="F25524" t="s">
        <v>22</v>
      </c>
    </row>
    <row r="25525" spans="1:6" x14ac:dyDescent="0.45">
      <c r="A25525" t="s">
        <v>82</v>
      </c>
      <c r="B25525">
        <v>2022</v>
      </c>
      <c r="C25525" t="s">
        <v>18</v>
      </c>
      <c r="D25525" t="s">
        <v>19</v>
      </c>
      <c r="E25525">
        <v>0.26137399999999994</v>
      </c>
      <c r="F25525" t="s">
        <v>23</v>
      </c>
    </row>
    <row r="25526" spans="1:6" x14ac:dyDescent="0.45">
      <c r="A25526" t="s">
        <v>82</v>
      </c>
      <c r="B25526">
        <v>2023</v>
      </c>
      <c r="C25526" t="s">
        <v>15</v>
      </c>
      <c r="D25526" t="s">
        <v>0</v>
      </c>
      <c r="E25526">
        <v>16.329751748354202</v>
      </c>
      <c r="F25526" t="s">
        <v>22</v>
      </c>
    </row>
    <row r="25527" spans="1:6" x14ac:dyDescent="0.45">
      <c r="A25527" t="s">
        <v>82</v>
      </c>
      <c r="B25527">
        <v>2023</v>
      </c>
      <c r="C25527" t="s">
        <v>15</v>
      </c>
      <c r="D25527" t="s">
        <v>1</v>
      </c>
      <c r="E25527">
        <v>37.747676252959295</v>
      </c>
      <c r="F25527" t="s">
        <v>22</v>
      </c>
    </row>
    <row r="25528" spans="1:6" x14ac:dyDescent="0.45">
      <c r="A25528" t="s">
        <v>82</v>
      </c>
      <c r="B25528">
        <v>2023</v>
      </c>
      <c r="C25528" t="s">
        <v>15</v>
      </c>
      <c r="D25528" t="s">
        <v>2</v>
      </c>
      <c r="E25528">
        <v>11.115874972832</v>
      </c>
      <c r="F25528" t="s">
        <v>22</v>
      </c>
    </row>
    <row r="25529" spans="1:6" x14ac:dyDescent="0.45">
      <c r="A25529" t="s">
        <v>82</v>
      </c>
      <c r="B25529">
        <v>2023</v>
      </c>
      <c r="C25529" t="s">
        <v>15</v>
      </c>
      <c r="D25529" t="s">
        <v>3</v>
      </c>
      <c r="E25529">
        <v>0.819870719874635</v>
      </c>
      <c r="F25529" t="s">
        <v>22</v>
      </c>
    </row>
    <row r="25530" spans="1:6" x14ac:dyDescent="0.45">
      <c r="A25530" t="s">
        <v>82</v>
      </c>
      <c r="B25530">
        <v>2023</v>
      </c>
      <c r="C25530" t="s">
        <v>15</v>
      </c>
      <c r="D25530" t="s">
        <v>4</v>
      </c>
      <c r="E25530">
        <v>10.204702456184602</v>
      </c>
      <c r="F25530" t="s">
        <v>22</v>
      </c>
    </row>
    <row r="25531" spans="1:6" x14ac:dyDescent="0.45">
      <c r="A25531" t="s">
        <v>82</v>
      </c>
      <c r="B25531">
        <v>2023</v>
      </c>
      <c r="C25531" t="s">
        <v>5</v>
      </c>
      <c r="D25531" t="s">
        <v>5</v>
      </c>
      <c r="E25531">
        <v>76.217876150204731</v>
      </c>
      <c r="F25531" t="s">
        <v>22</v>
      </c>
    </row>
    <row r="25532" spans="1:6" x14ac:dyDescent="0.45">
      <c r="A25532" t="s">
        <v>82</v>
      </c>
      <c r="B25532">
        <v>2023</v>
      </c>
      <c r="C25532" t="s">
        <v>16</v>
      </c>
      <c r="D25532" t="s">
        <v>6</v>
      </c>
      <c r="E25532">
        <v>0</v>
      </c>
      <c r="F25532" t="s">
        <v>22</v>
      </c>
    </row>
    <row r="25533" spans="1:6" x14ac:dyDescent="0.45">
      <c r="A25533" t="s">
        <v>82</v>
      </c>
      <c r="B25533">
        <v>2023</v>
      </c>
      <c r="C25533" t="s">
        <v>16</v>
      </c>
      <c r="D25533" t="s">
        <v>7</v>
      </c>
      <c r="E25533">
        <v>0</v>
      </c>
      <c r="F25533" t="s">
        <v>22</v>
      </c>
    </row>
    <row r="25534" spans="1:6" x14ac:dyDescent="0.45">
      <c r="A25534" t="s">
        <v>82</v>
      </c>
      <c r="B25534">
        <v>2023</v>
      </c>
      <c r="C25534" t="s">
        <v>17</v>
      </c>
      <c r="D25534" t="s">
        <v>8</v>
      </c>
      <c r="E25534">
        <v>0</v>
      </c>
      <c r="F25534" t="s">
        <v>22</v>
      </c>
    </row>
    <row r="25535" spans="1:6" x14ac:dyDescent="0.45">
      <c r="A25535" t="s">
        <v>82</v>
      </c>
      <c r="B25535">
        <v>2023</v>
      </c>
      <c r="C25535" t="s">
        <v>18</v>
      </c>
      <c r="D25535" t="s">
        <v>9</v>
      </c>
      <c r="E25535">
        <v>53.288493150684928</v>
      </c>
      <c r="F25535" t="s">
        <v>22</v>
      </c>
    </row>
    <row r="25536" spans="1:6" x14ac:dyDescent="0.45">
      <c r="A25536" t="s">
        <v>82</v>
      </c>
      <c r="B25536">
        <v>2023</v>
      </c>
      <c r="C25536" t="s">
        <v>18</v>
      </c>
      <c r="D25536" t="s">
        <v>10</v>
      </c>
      <c r="E25536">
        <v>42.459995616438363</v>
      </c>
      <c r="F25536" t="s">
        <v>22</v>
      </c>
    </row>
    <row r="25537" spans="1:6" x14ac:dyDescent="0.45">
      <c r="A25537" t="s">
        <v>82</v>
      </c>
      <c r="B25537">
        <v>2023</v>
      </c>
      <c r="C25537" t="s">
        <v>18</v>
      </c>
      <c r="D25537" t="s">
        <v>19</v>
      </c>
      <c r="E25537">
        <v>0.31823200000000001</v>
      </c>
      <c r="F25537" t="s">
        <v>23</v>
      </c>
    </row>
    <row r="25538" spans="1:6" x14ac:dyDescent="0.45">
      <c r="A25538" t="s">
        <v>82</v>
      </c>
      <c r="B25538">
        <v>2024</v>
      </c>
      <c r="C25538" t="s">
        <v>15</v>
      </c>
      <c r="D25538" t="s">
        <v>0</v>
      </c>
      <c r="E25538">
        <v>25</v>
      </c>
      <c r="F25538" t="s">
        <v>22</v>
      </c>
    </row>
    <row r="25539" spans="1:6" x14ac:dyDescent="0.45">
      <c r="A25539" t="s">
        <v>82</v>
      </c>
      <c r="B25539">
        <v>2024</v>
      </c>
      <c r="C25539" t="s">
        <v>15</v>
      </c>
      <c r="D25539" t="s">
        <v>1</v>
      </c>
      <c r="E25539">
        <v>33.157068628630256</v>
      </c>
      <c r="F25539" t="s">
        <v>22</v>
      </c>
    </row>
    <row r="25540" spans="1:6" x14ac:dyDescent="0.45">
      <c r="A25540" t="s">
        <v>82</v>
      </c>
      <c r="B25540">
        <v>2024</v>
      </c>
      <c r="C25540" t="s">
        <v>15</v>
      </c>
      <c r="D25540" t="s">
        <v>2</v>
      </c>
      <c r="E25540">
        <v>10.961916960785002</v>
      </c>
      <c r="F25540" t="s">
        <v>22</v>
      </c>
    </row>
    <row r="25541" spans="1:6" x14ac:dyDescent="0.45">
      <c r="A25541" t="s">
        <v>82</v>
      </c>
      <c r="B25541">
        <v>2024</v>
      </c>
      <c r="C25541" t="s">
        <v>15</v>
      </c>
      <c r="D25541" t="s">
        <v>3</v>
      </c>
      <c r="E25541">
        <v>0.7447277405518038</v>
      </c>
      <c r="F25541" t="s">
        <v>22</v>
      </c>
    </row>
    <row r="25542" spans="1:6" x14ac:dyDescent="0.45">
      <c r="A25542" t="s">
        <v>82</v>
      </c>
      <c r="B25542">
        <v>2024</v>
      </c>
      <c r="C25542" t="s">
        <v>15</v>
      </c>
      <c r="D25542" t="s">
        <v>4</v>
      </c>
      <c r="E25542">
        <v>13.325617464246513</v>
      </c>
      <c r="F25542" t="s">
        <v>22</v>
      </c>
    </row>
    <row r="25543" spans="1:6" x14ac:dyDescent="0.45">
      <c r="A25543" t="s">
        <v>82</v>
      </c>
      <c r="B25543">
        <v>2024</v>
      </c>
      <c r="C25543" t="s">
        <v>5</v>
      </c>
      <c r="D25543" t="s">
        <v>5</v>
      </c>
      <c r="E25543">
        <v>83.189330794213575</v>
      </c>
      <c r="F25543" t="s">
        <v>22</v>
      </c>
    </row>
    <row r="25544" spans="1:6" x14ac:dyDescent="0.45">
      <c r="A25544" t="s">
        <v>82</v>
      </c>
      <c r="B25544">
        <v>2024</v>
      </c>
      <c r="C25544" t="s">
        <v>16</v>
      </c>
      <c r="D25544" t="s">
        <v>6</v>
      </c>
      <c r="E25544">
        <v>0</v>
      </c>
      <c r="F25544" t="s">
        <v>22</v>
      </c>
    </row>
    <row r="25545" spans="1:6" x14ac:dyDescent="0.45">
      <c r="A25545" t="s">
        <v>82</v>
      </c>
      <c r="B25545">
        <v>2024</v>
      </c>
      <c r="C25545" t="s">
        <v>16</v>
      </c>
      <c r="D25545" t="s">
        <v>7</v>
      </c>
      <c r="E25545">
        <v>0</v>
      </c>
      <c r="F25545" t="s">
        <v>22</v>
      </c>
    </row>
    <row r="25546" spans="1:6" x14ac:dyDescent="0.45">
      <c r="A25546" t="s">
        <v>82</v>
      </c>
      <c r="B25546">
        <v>2024</v>
      </c>
      <c r="C25546" t="s">
        <v>17</v>
      </c>
      <c r="D25546" t="s">
        <v>8</v>
      </c>
      <c r="E25546">
        <v>0</v>
      </c>
      <c r="F25546" t="s">
        <v>22</v>
      </c>
    </row>
    <row r="25547" spans="1:6" x14ac:dyDescent="0.45">
      <c r="A25547" t="s">
        <v>82</v>
      </c>
      <c r="B25547">
        <v>2024</v>
      </c>
      <c r="C25547" t="s">
        <v>18</v>
      </c>
      <c r="D25547" t="s">
        <v>9</v>
      </c>
      <c r="E25547">
        <v>52.549579428093352</v>
      </c>
      <c r="F25547" t="s">
        <v>22</v>
      </c>
    </row>
    <row r="25548" spans="1:6" x14ac:dyDescent="0.45">
      <c r="A25548" t="s">
        <v>82</v>
      </c>
      <c r="B25548">
        <v>2024</v>
      </c>
      <c r="C25548" t="s">
        <v>18</v>
      </c>
      <c r="D25548" t="s">
        <v>10</v>
      </c>
      <c r="E25548">
        <v>30.639751366120223</v>
      </c>
      <c r="F25548" t="s">
        <v>22</v>
      </c>
    </row>
    <row r="25549" spans="1:6" x14ac:dyDescent="0.45">
      <c r="A25549" t="s">
        <v>82</v>
      </c>
      <c r="B25549">
        <v>2024</v>
      </c>
      <c r="C25549" t="s">
        <v>18</v>
      </c>
      <c r="D25549" t="s">
        <v>19</v>
      </c>
      <c r="E25549">
        <v>0.23027</v>
      </c>
      <c r="F25549" t="s">
        <v>23</v>
      </c>
    </row>
    <row r="25550" spans="1:6" x14ac:dyDescent="0.45">
      <c r="A25550" t="s">
        <v>82</v>
      </c>
      <c r="B25550">
        <v>2025</v>
      </c>
      <c r="C25550" t="s">
        <v>15</v>
      </c>
      <c r="D25550" t="s">
        <v>0</v>
      </c>
      <c r="E25550">
        <v>31.352756509374274</v>
      </c>
      <c r="F25550" t="s">
        <v>22</v>
      </c>
    </row>
    <row r="25551" spans="1:6" x14ac:dyDescent="0.45">
      <c r="A25551" t="s">
        <v>82</v>
      </c>
      <c r="B25551">
        <v>2025</v>
      </c>
      <c r="C25551" t="s">
        <v>15</v>
      </c>
      <c r="D25551" t="s">
        <v>1</v>
      </c>
      <c r="E25551">
        <v>28.148118263649568</v>
      </c>
      <c r="F25551" t="s">
        <v>22</v>
      </c>
    </row>
    <row r="25552" spans="1:6" x14ac:dyDescent="0.45">
      <c r="A25552" t="s">
        <v>82</v>
      </c>
      <c r="B25552">
        <v>2025</v>
      </c>
      <c r="C25552" t="s">
        <v>15</v>
      </c>
      <c r="D25552" t="s">
        <v>2</v>
      </c>
      <c r="E25552">
        <v>10.407408932357718</v>
      </c>
      <c r="F25552" t="s">
        <v>22</v>
      </c>
    </row>
    <row r="25553" spans="1:6" x14ac:dyDescent="0.45">
      <c r="A25553" t="s">
        <v>82</v>
      </c>
      <c r="B25553">
        <v>2025</v>
      </c>
      <c r="C25553" t="s">
        <v>15</v>
      </c>
      <c r="D25553" t="s">
        <v>3</v>
      </c>
      <c r="E25553">
        <v>0.69934478904621677</v>
      </c>
      <c r="F25553" t="s">
        <v>22</v>
      </c>
    </row>
    <row r="25554" spans="1:6" x14ac:dyDescent="0.45">
      <c r="A25554" t="s">
        <v>82</v>
      </c>
      <c r="B25554">
        <v>2025</v>
      </c>
      <c r="C25554" t="s">
        <v>15</v>
      </c>
      <c r="D25554" t="s">
        <v>4</v>
      </c>
      <c r="E25554">
        <v>18.565557344816877</v>
      </c>
      <c r="F25554" t="s">
        <v>22</v>
      </c>
    </row>
    <row r="25555" spans="1:6" x14ac:dyDescent="0.45">
      <c r="A25555" t="s">
        <v>82</v>
      </c>
      <c r="B25555">
        <v>2025</v>
      </c>
      <c r="C25555" t="s">
        <v>5</v>
      </c>
      <c r="D25555" t="s">
        <v>5</v>
      </c>
      <c r="E25555">
        <v>89.173185839244667</v>
      </c>
      <c r="F25555" t="s">
        <v>22</v>
      </c>
    </row>
    <row r="25556" spans="1:6" x14ac:dyDescent="0.45">
      <c r="A25556" t="s">
        <v>82</v>
      </c>
      <c r="B25556">
        <v>2025</v>
      </c>
      <c r="C25556" t="s">
        <v>16</v>
      </c>
      <c r="D25556" t="s">
        <v>6</v>
      </c>
      <c r="E25556">
        <v>0</v>
      </c>
      <c r="F25556" t="s">
        <v>22</v>
      </c>
    </row>
    <row r="25557" spans="1:6" x14ac:dyDescent="0.45">
      <c r="A25557" t="s">
        <v>82</v>
      </c>
      <c r="B25557">
        <v>2025</v>
      </c>
      <c r="C25557" t="s">
        <v>16</v>
      </c>
      <c r="D25557" t="s">
        <v>7</v>
      </c>
      <c r="E25557">
        <v>0</v>
      </c>
      <c r="F25557" t="s">
        <v>22</v>
      </c>
    </row>
    <row r="25558" spans="1:6" x14ac:dyDescent="0.45">
      <c r="A25558" t="s">
        <v>82</v>
      </c>
      <c r="B25558">
        <v>2025</v>
      </c>
      <c r="C25558" t="s">
        <v>17</v>
      </c>
      <c r="D25558" t="s">
        <v>8</v>
      </c>
      <c r="E25558">
        <v>0</v>
      </c>
      <c r="F25558" t="s">
        <v>22</v>
      </c>
    </row>
    <row r="25559" spans="1:6" x14ac:dyDescent="0.45">
      <c r="A25559" t="s">
        <v>82</v>
      </c>
      <c r="B25559">
        <v>2025</v>
      </c>
      <c r="C25559" t="s">
        <v>18</v>
      </c>
      <c r="D25559" t="s">
        <v>9</v>
      </c>
      <c r="E25559">
        <v>56.329500037779646</v>
      </c>
      <c r="F25559" t="s">
        <v>22</v>
      </c>
    </row>
    <row r="25560" spans="1:6" x14ac:dyDescent="0.45">
      <c r="A25560" t="s">
        <v>82</v>
      </c>
      <c r="B25560">
        <v>2025</v>
      </c>
      <c r="C25560" t="s">
        <v>18</v>
      </c>
      <c r="D25560" t="s">
        <v>10</v>
      </c>
      <c r="E25560">
        <v>32.843685801465021</v>
      </c>
      <c r="F25560" t="s">
        <v>22</v>
      </c>
    </row>
    <row r="25561" spans="1:6" x14ac:dyDescent="0.45">
      <c r="A25561" t="s">
        <v>82</v>
      </c>
      <c r="B25561">
        <v>2025</v>
      </c>
      <c r="C25561" t="s">
        <v>18</v>
      </c>
      <c r="D25561" t="s">
        <v>19</v>
      </c>
      <c r="E25561">
        <v>0.24615904142781792</v>
      </c>
      <c r="F25561" t="s">
        <v>23</v>
      </c>
    </row>
    <row r="25562" spans="1:6" x14ac:dyDescent="0.45">
      <c r="A25562" t="s">
        <v>82</v>
      </c>
      <c r="B25562">
        <v>2026</v>
      </c>
      <c r="C25562" t="s">
        <v>15</v>
      </c>
      <c r="D25562" t="s">
        <v>0</v>
      </c>
      <c r="E25562">
        <v>31.467039160089772</v>
      </c>
      <c r="F25562" t="s">
        <v>22</v>
      </c>
    </row>
    <row r="25563" spans="1:6" x14ac:dyDescent="0.45">
      <c r="A25563" t="s">
        <v>82</v>
      </c>
      <c r="B25563">
        <v>2026</v>
      </c>
      <c r="C25563" t="s">
        <v>15</v>
      </c>
      <c r="D25563" t="s">
        <v>1</v>
      </c>
      <c r="E25563">
        <v>28.485895682813364</v>
      </c>
      <c r="F25563" t="s">
        <v>22</v>
      </c>
    </row>
    <row r="25564" spans="1:6" x14ac:dyDescent="0.45">
      <c r="A25564" t="s">
        <v>82</v>
      </c>
      <c r="B25564">
        <v>2026</v>
      </c>
      <c r="C25564" t="s">
        <v>15</v>
      </c>
      <c r="D25564" t="s">
        <v>2</v>
      </c>
      <c r="E25564">
        <v>10.16803852691349</v>
      </c>
      <c r="F25564" t="s">
        <v>22</v>
      </c>
    </row>
    <row r="25565" spans="1:6" x14ac:dyDescent="0.45">
      <c r="A25565" t="s">
        <v>82</v>
      </c>
      <c r="B25565">
        <v>2026</v>
      </c>
      <c r="C25565" t="s">
        <v>15</v>
      </c>
      <c r="D25565" t="s">
        <v>3</v>
      </c>
      <c r="E25565">
        <v>0.78186747415367019</v>
      </c>
      <c r="F25565" t="s">
        <v>22</v>
      </c>
    </row>
    <row r="25566" spans="1:6" x14ac:dyDescent="0.45">
      <c r="A25566" t="s">
        <v>82</v>
      </c>
      <c r="B25566">
        <v>2026</v>
      </c>
      <c r="C25566" t="s">
        <v>15</v>
      </c>
      <c r="D25566" t="s">
        <v>4</v>
      </c>
      <c r="E25566">
        <v>18.565557344816877</v>
      </c>
      <c r="F25566" t="s">
        <v>22</v>
      </c>
    </row>
    <row r="25567" spans="1:6" x14ac:dyDescent="0.45">
      <c r="A25567" t="s">
        <v>82</v>
      </c>
      <c r="B25567">
        <v>2026</v>
      </c>
      <c r="C25567" t="s">
        <v>5</v>
      </c>
      <c r="D25567" t="s">
        <v>5</v>
      </c>
      <c r="E25567">
        <v>89.468398188787191</v>
      </c>
      <c r="F25567" t="s">
        <v>22</v>
      </c>
    </row>
    <row r="25568" spans="1:6" x14ac:dyDescent="0.45">
      <c r="A25568" t="s">
        <v>82</v>
      </c>
      <c r="B25568">
        <v>2026</v>
      </c>
      <c r="C25568" t="s">
        <v>16</v>
      </c>
      <c r="D25568" t="s">
        <v>6</v>
      </c>
      <c r="E25568">
        <v>0</v>
      </c>
      <c r="F25568" t="s">
        <v>22</v>
      </c>
    </row>
    <row r="25569" spans="1:6" x14ac:dyDescent="0.45">
      <c r="A25569" t="s">
        <v>82</v>
      </c>
      <c r="B25569">
        <v>2026</v>
      </c>
      <c r="C25569" t="s">
        <v>16</v>
      </c>
      <c r="D25569" t="s">
        <v>7</v>
      </c>
      <c r="E25569">
        <v>0</v>
      </c>
      <c r="F25569" t="s">
        <v>22</v>
      </c>
    </row>
    <row r="25570" spans="1:6" x14ac:dyDescent="0.45">
      <c r="A25570" t="s">
        <v>82</v>
      </c>
      <c r="B25570">
        <v>2026</v>
      </c>
      <c r="C25570" t="s">
        <v>17</v>
      </c>
      <c r="D25570" t="s">
        <v>8</v>
      </c>
      <c r="E25570">
        <v>0</v>
      </c>
      <c r="F25570" t="s">
        <v>22</v>
      </c>
    </row>
    <row r="25571" spans="1:6" x14ac:dyDescent="0.45">
      <c r="A25571" t="s">
        <v>82</v>
      </c>
      <c r="B25571">
        <v>2026</v>
      </c>
      <c r="C25571" t="s">
        <v>18</v>
      </c>
      <c r="D25571" t="s">
        <v>9</v>
      </c>
      <c r="E25571">
        <v>56.515981701501808</v>
      </c>
      <c r="F25571" t="s">
        <v>22</v>
      </c>
    </row>
    <row r="25572" spans="1:6" x14ac:dyDescent="0.45">
      <c r="A25572" t="s">
        <v>82</v>
      </c>
      <c r="B25572">
        <v>2026</v>
      </c>
      <c r="C25572" t="s">
        <v>18</v>
      </c>
      <c r="D25572" t="s">
        <v>10</v>
      </c>
      <c r="E25572">
        <v>32.952416487285369</v>
      </c>
      <c r="F25572" t="s">
        <v>22</v>
      </c>
    </row>
    <row r="25573" spans="1:6" x14ac:dyDescent="0.45">
      <c r="A25573" t="s">
        <v>82</v>
      </c>
      <c r="B25573">
        <v>2026</v>
      </c>
      <c r="C25573" t="s">
        <v>18</v>
      </c>
      <c r="D25573" t="s">
        <v>19</v>
      </c>
      <c r="E25573">
        <v>0.24697396340573224</v>
      </c>
      <c r="F25573" t="s">
        <v>23</v>
      </c>
    </row>
    <row r="25574" spans="1:6" x14ac:dyDescent="0.45">
      <c r="A25574" t="s">
        <v>82</v>
      </c>
      <c r="B25574">
        <v>2027</v>
      </c>
      <c r="C25574" t="s">
        <v>15</v>
      </c>
      <c r="D25574" t="s">
        <v>0</v>
      </c>
      <c r="E25574">
        <v>31.581738377822298</v>
      </c>
      <c r="F25574" t="s">
        <v>22</v>
      </c>
    </row>
    <row r="25575" spans="1:6" x14ac:dyDescent="0.45">
      <c r="A25575" t="s">
        <v>82</v>
      </c>
      <c r="B25575">
        <v>2027</v>
      </c>
      <c r="C25575" t="s">
        <v>15</v>
      </c>
      <c r="D25575" t="s">
        <v>1</v>
      </c>
      <c r="E25575">
        <v>28.827726431007125</v>
      </c>
      <c r="F25575" t="s">
        <v>22</v>
      </c>
    </row>
    <row r="25576" spans="1:6" x14ac:dyDescent="0.45">
      <c r="A25576" t="s">
        <v>82</v>
      </c>
      <c r="B25576">
        <v>2027</v>
      </c>
      <c r="C25576" t="s">
        <v>15</v>
      </c>
      <c r="D25576" t="s">
        <v>2</v>
      </c>
      <c r="E25576">
        <v>9.9341736407944801</v>
      </c>
      <c r="F25576" t="s">
        <v>22</v>
      </c>
    </row>
    <row r="25577" spans="1:6" x14ac:dyDescent="0.45">
      <c r="A25577" t="s">
        <v>82</v>
      </c>
      <c r="B25577">
        <v>2027</v>
      </c>
      <c r="C25577" t="s">
        <v>15</v>
      </c>
      <c r="D25577" t="s">
        <v>3</v>
      </c>
      <c r="E25577">
        <v>0.8741278361038034</v>
      </c>
      <c r="F25577" t="s">
        <v>22</v>
      </c>
    </row>
    <row r="25578" spans="1:6" x14ac:dyDescent="0.45">
      <c r="A25578" t="s">
        <v>82</v>
      </c>
      <c r="B25578">
        <v>2027</v>
      </c>
      <c r="C25578" t="s">
        <v>15</v>
      </c>
      <c r="D25578" t="s">
        <v>4</v>
      </c>
      <c r="E25578">
        <v>18.565557344816877</v>
      </c>
      <c r="F25578" t="s">
        <v>22</v>
      </c>
    </row>
    <row r="25579" spans="1:6" x14ac:dyDescent="0.45">
      <c r="A25579" t="s">
        <v>82</v>
      </c>
      <c r="B25579">
        <v>2027</v>
      </c>
      <c r="C25579" t="s">
        <v>5</v>
      </c>
      <c r="D25579" t="s">
        <v>5</v>
      </c>
      <c r="E25579">
        <v>89.783323630544587</v>
      </c>
      <c r="F25579" t="s">
        <v>22</v>
      </c>
    </row>
    <row r="25580" spans="1:6" x14ac:dyDescent="0.45">
      <c r="A25580" t="s">
        <v>82</v>
      </c>
      <c r="B25580">
        <v>2027</v>
      </c>
      <c r="C25580" t="s">
        <v>16</v>
      </c>
      <c r="D25580" t="s">
        <v>6</v>
      </c>
      <c r="E25580">
        <v>0</v>
      </c>
      <c r="F25580" t="s">
        <v>22</v>
      </c>
    </row>
    <row r="25581" spans="1:6" x14ac:dyDescent="0.45">
      <c r="A25581" t="s">
        <v>82</v>
      </c>
      <c r="B25581">
        <v>2027</v>
      </c>
      <c r="C25581" t="s">
        <v>16</v>
      </c>
      <c r="D25581" t="s">
        <v>7</v>
      </c>
      <c r="E25581">
        <v>0</v>
      </c>
      <c r="F25581" t="s">
        <v>22</v>
      </c>
    </row>
    <row r="25582" spans="1:6" x14ac:dyDescent="0.45">
      <c r="A25582" t="s">
        <v>82</v>
      </c>
      <c r="B25582">
        <v>2027</v>
      </c>
      <c r="C25582" t="s">
        <v>17</v>
      </c>
      <c r="D25582" t="s">
        <v>8</v>
      </c>
      <c r="E25582">
        <v>0</v>
      </c>
      <c r="F25582" t="s">
        <v>22</v>
      </c>
    </row>
    <row r="25583" spans="1:6" x14ac:dyDescent="0.45">
      <c r="A25583" t="s">
        <v>82</v>
      </c>
      <c r="B25583">
        <v>2027</v>
      </c>
      <c r="C25583" t="s">
        <v>18</v>
      </c>
      <c r="D25583" t="s">
        <v>9</v>
      </c>
      <c r="E25583">
        <v>56.714915859975761</v>
      </c>
      <c r="F25583" t="s">
        <v>22</v>
      </c>
    </row>
    <row r="25584" spans="1:6" x14ac:dyDescent="0.45">
      <c r="A25584" t="s">
        <v>82</v>
      </c>
      <c r="B25584">
        <v>2027</v>
      </c>
      <c r="C25584" t="s">
        <v>18</v>
      </c>
      <c r="D25584" t="s">
        <v>10</v>
      </c>
      <c r="E25584">
        <v>33.068407770568825</v>
      </c>
      <c r="F25584" t="s">
        <v>22</v>
      </c>
    </row>
    <row r="25585" spans="1:6" x14ac:dyDescent="0.45">
      <c r="A25585" t="s">
        <v>82</v>
      </c>
      <c r="B25585">
        <v>2027</v>
      </c>
      <c r="C25585" t="s">
        <v>18</v>
      </c>
      <c r="D25585" t="s">
        <v>19</v>
      </c>
      <c r="E25585">
        <v>0.24784330259255896</v>
      </c>
      <c r="F25585" t="s">
        <v>23</v>
      </c>
    </row>
    <row r="25586" spans="1:6" x14ac:dyDescent="0.45">
      <c r="A25586" t="s">
        <v>82</v>
      </c>
      <c r="B25586">
        <v>2028</v>
      </c>
      <c r="C25586" t="s">
        <v>15</v>
      </c>
      <c r="D25586" t="s">
        <v>0</v>
      </c>
      <c r="E25586">
        <v>31.696855680983241</v>
      </c>
      <c r="F25586" t="s">
        <v>22</v>
      </c>
    </row>
    <row r="25587" spans="1:6" x14ac:dyDescent="0.45">
      <c r="A25587" t="s">
        <v>82</v>
      </c>
      <c r="B25587">
        <v>2028</v>
      </c>
      <c r="C25587" t="s">
        <v>15</v>
      </c>
      <c r="D25587" t="s">
        <v>1</v>
      </c>
      <c r="E25587">
        <v>29.173659148179212</v>
      </c>
      <c r="F25587" t="s">
        <v>22</v>
      </c>
    </row>
    <row r="25588" spans="1:6" x14ac:dyDescent="0.45">
      <c r="A25588" t="s">
        <v>82</v>
      </c>
      <c r="B25588">
        <v>2028</v>
      </c>
      <c r="C25588" t="s">
        <v>15</v>
      </c>
      <c r="D25588" t="s">
        <v>2</v>
      </c>
      <c r="E25588">
        <v>9.7056876470562088</v>
      </c>
      <c r="F25588" t="s">
        <v>22</v>
      </c>
    </row>
    <row r="25589" spans="1:6" x14ac:dyDescent="0.45">
      <c r="A25589" t="s">
        <v>82</v>
      </c>
      <c r="B25589">
        <v>2028</v>
      </c>
      <c r="C25589" t="s">
        <v>15</v>
      </c>
      <c r="D25589" t="s">
        <v>3</v>
      </c>
      <c r="E25589">
        <v>0.97727492076405198</v>
      </c>
      <c r="F25589" t="s">
        <v>22</v>
      </c>
    </row>
    <row r="25590" spans="1:6" x14ac:dyDescent="0.45">
      <c r="A25590" t="s">
        <v>82</v>
      </c>
      <c r="B25590">
        <v>2028</v>
      </c>
      <c r="C25590" t="s">
        <v>15</v>
      </c>
      <c r="D25590" t="s">
        <v>4</v>
      </c>
      <c r="E25590">
        <v>18.565557344816877</v>
      </c>
      <c r="F25590" t="s">
        <v>22</v>
      </c>
    </row>
    <row r="25591" spans="1:6" x14ac:dyDescent="0.45">
      <c r="A25591" t="s">
        <v>82</v>
      </c>
      <c r="B25591">
        <v>2028</v>
      </c>
      <c r="C25591" t="s">
        <v>5</v>
      </c>
      <c r="D25591" t="s">
        <v>5</v>
      </c>
      <c r="E25591">
        <v>90.119034741799581</v>
      </c>
      <c r="F25591" t="s">
        <v>22</v>
      </c>
    </row>
    <row r="25592" spans="1:6" x14ac:dyDescent="0.45">
      <c r="A25592" t="s">
        <v>82</v>
      </c>
      <c r="B25592">
        <v>2028</v>
      </c>
      <c r="C25592" t="s">
        <v>16</v>
      </c>
      <c r="D25592" t="s">
        <v>6</v>
      </c>
      <c r="E25592">
        <v>0</v>
      </c>
      <c r="F25592" t="s">
        <v>22</v>
      </c>
    </row>
    <row r="25593" spans="1:6" x14ac:dyDescent="0.45">
      <c r="A25593" t="s">
        <v>82</v>
      </c>
      <c r="B25593">
        <v>2028</v>
      </c>
      <c r="C25593" t="s">
        <v>16</v>
      </c>
      <c r="D25593" t="s">
        <v>7</v>
      </c>
      <c r="E25593">
        <v>0</v>
      </c>
      <c r="F25593" t="s">
        <v>22</v>
      </c>
    </row>
    <row r="25594" spans="1:6" x14ac:dyDescent="0.45">
      <c r="A25594" t="s">
        <v>82</v>
      </c>
      <c r="B25594">
        <v>2028</v>
      </c>
      <c r="C25594" t="s">
        <v>17</v>
      </c>
      <c r="D25594" t="s">
        <v>8</v>
      </c>
      <c r="E25594">
        <v>0</v>
      </c>
      <c r="F25594" t="s">
        <v>22</v>
      </c>
    </row>
    <row r="25595" spans="1:6" x14ac:dyDescent="0.45">
      <c r="A25595" t="s">
        <v>82</v>
      </c>
      <c r="B25595">
        <v>2028</v>
      </c>
      <c r="C25595" t="s">
        <v>18</v>
      </c>
      <c r="D25595" t="s">
        <v>9</v>
      </c>
      <c r="E25595">
        <v>56.926980045819832</v>
      </c>
      <c r="F25595" t="s">
        <v>22</v>
      </c>
    </row>
    <row r="25596" spans="1:6" x14ac:dyDescent="0.45">
      <c r="A25596" t="s">
        <v>82</v>
      </c>
      <c r="B25596">
        <v>2028</v>
      </c>
      <c r="C25596" t="s">
        <v>18</v>
      </c>
      <c r="D25596" t="s">
        <v>10</v>
      </c>
      <c r="E25596">
        <v>33.192054695979749</v>
      </c>
      <c r="F25596" t="s">
        <v>22</v>
      </c>
    </row>
    <row r="25597" spans="1:6" x14ac:dyDescent="0.45">
      <c r="A25597" t="s">
        <v>82</v>
      </c>
      <c r="B25597">
        <v>2028</v>
      </c>
      <c r="C25597" t="s">
        <v>18</v>
      </c>
      <c r="D25597" t="s">
        <v>19</v>
      </c>
      <c r="E25597">
        <v>0.24877001979533073</v>
      </c>
      <c r="F25597" t="s">
        <v>23</v>
      </c>
    </row>
    <row r="25598" spans="1:6" x14ac:dyDescent="0.45">
      <c r="A25598" t="s">
        <v>82</v>
      </c>
      <c r="B25598">
        <v>2029</v>
      </c>
      <c r="C25598" t="s">
        <v>15</v>
      </c>
      <c r="D25598" t="s">
        <v>0</v>
      </c>
      <c r="E25598">
        <v>31.812392593518709</v>
      </c>
      <c r="F25598" t="s">
        <v>22</v>
      </c>
    </row>
    <row r="25599" spans="1:6" x14ac:dyDescent="0.45">
      <c r="A25599" t="s">
        <v>82</v>
      </c>
      <c r="B25599">
        <v>2029</v>
      </c>
      <c r="C25599" t="s">
        <v>15</v>
      </c>
      <c r="D25599" t="s">
        <v>1</v>
      </c>
      <c r="E25599">
        <v>29.523743057957361</v>
      </c>
      <c r="F25599" t="s">
        <v>22</v>
      </c>
    </row>
    <row r="25600" spans="1:6" x14ac:dyDescent="0.45">
      <c r="A25600" t="s">
        <v>82</v>
      </c>
      <c r="B25600">
        <v>2029</v>
      </c>
      <c r="C25600" t="s">
        <v>15</v>
      </c>
      <c r="D25600" t="s">
        <v>2</v>
      </c>
      <c r="E25600">
        <v>9.4824568311739146</v>
      </c>
      <c r="F25600" t="s">
        <v>22</v>
      </c>
    </row>
    <row r="25601" spans="1:6" x14ac:dyDescent="0.45">
      <c r="A25601" t="s">
        <v>82</v>
      </c>
      <c r="B25601">
        <v>2029</v>
      </c>
      <c r="C25601" t="s">
        <v>15</v>
      </c>
      <c r="D25601" t="s">
        <v>3</v>
      </c>
      <c r="E25601">
        <v>1.09259336141421</v>
      </c>
      <c r="F25601" t="s">
        <v>22</v>
      </c>
    </row>
    <row r="25602" spans="1:6" x14ac:dyDescent="0.45">
      <c r="A25602" t="s">
        <v>82</v>
      </c>
      <c r="B25602">
        <v>2029</v>
      </c>
      <c r="C25602" t="s">
        <v>15</v>
      </c>
      <c r="D25602" t="s">
        <v>4</v>
      </c>
      <c r="E25602">
        <v>18.565557344816877</v>
      </c>
      <c r="F25602" t="s">
        <v>22</v>
      </c>
    </row>
    <row r="25603" spans="1:6" x14ac:dyDescent="0.45">
      <c r="A25603" t="s">
        <v>82</v>
      </c>
      <c r="B25603">
        <v>2029</v>
      </c>
      <c r="C25603" t="s">
        <v>5</v>
      </c>
      <c r="D25603" t="s">
        <v>5</v>
      </c>
      <c r="E25603">
        <v>90.476743188881088</v>
      </c>
      <c r="F25603" t="s">
        <v>22</v>
      </c>
    </row>
    <row r="25604" spans="1:6" x14ac:dyDescent="0.45">
      <c r="A25604" t="s">
        <v>82</v>
      </c>
      <c r="B25604">
        <v>2029</v>
      </c>
      <c r="C25604" t="s">
        <v>16</v>
      </c>
      <c r="D25604" t="s">
        <v>6</v>
      </c>
      <c r="E25604">
        <v>0</v>
      </c>
      <c r="F25604" t="s">
        <v>22</v>
      </c>
    </row>
    <row r="25605" spans="1:6" x14ac:dyDescent="0.45">
      <c r="A25605" t="s">
        <v>82</v>
      </c>
      <c r="B25605">
        <v>2029</v>
      </c>
      <c r="C25605" t="s">
        <v>16</v>
      </c>
      <c r="D25605" t="s">
        <v>7</v>
      </c>
      <c r="E25605">
        <v>0</v>
      </c>
      <c r="F25605" t="s">
        <v>22</v>
      </c>
    </row>
    <row r="25606" spans="1:6" x14ac:dyDescent="0.45">
      <c r="A25606" t="s">
        <v>82</v>
      </c>
      <c r="B25606">
        <v>2029</v>
      </c>
      <c r="C25606" t="s">
        <v>17</v>
      </c>
      <c r="D25606" t="s">
        <v>8</v>
      </c>
      <c r="E25606">
        <v>0</v>
      </c>
      <c r="F25606" t="s">
        <v>22</v>
      </c>
    </row>
    <row r="25607" spans="1:6" x14ac:dyDescent="0.45">
      <c r="A25607" t="s">
        <v>82</v>
      </c>
      <c r="B25607">
        <v>2029</v>
      </c>
      <c r="C25607" t="s">
        <v>18</v>
      </c>
      <c r="D25607" t="s">
        <v>9</v>
      </c>
      <c r="E25607">
        <v>57.152939652328854</v>
      </c>
      <c r="F25607" t="s">
        <v>22</v>
      </c>
    </row>
    <row r="25608" spans="1:6" x14ac:dyDescent="0.45">
      <c r="A25608" t="s">
        <v>82</v>
      </c>
      <c r="B25608">
        <v>2029</v>
      </c>
      <c r="C25608" t="s">
        <v>18</v>
      </c>
      <c r="D25608" t="s">
        <v>10</v>
      </c>
      <c r="E25608">
        <v>33.323803536552234</v>
      </c>
      <c r="F25608" t="s">
        <v>22</v>
      </c>
    </row>
    <row r="25609" spans="1:6" x14ac:dyDescent="0.45">
      <c r="A25609" t="s">
        <v>82</v>
      </c>
      <c r="B25609">
        <v>2029</v>
      </c>
      <c r="C25609" t="s">
        <v>18</v>
      </c>
      <c r="D25609" t="s">
        <v>19</v>
      </c>
      <c r="E25609">
        <v>0.24975745977087399</v>
      </c>
      <c r="F25609" t="s">
        <v>23</v>
      </c>
    </row>
    <row r="25610" spans="1:6" x14ac:dyDescent="0.45">
      <c r="A25610" t="s">
        <v>82</v>
      </c>
      <c r="B25610">
        <v>2030</v>
      </c>
      <c r="C25610" t="s">
        <v>15</v>
      </c>
      <c r="D25610" t="s">
        <v>0</v>
      </c>
      <c r="E25610">
        <v>31.928350644929669</v>
      </c>
      <c r="F25610" t="s">
        <v>22</v>
      </c>
    </row>
    <row r="25611" spans="1:6" x14ac:dyDescent="0.45">
      <c r="A25611" t="s">
        <v>82</v>
      </c>
      <c r="B25611">
        <v>2030</v>
      </c>
      <c r="C25611" t="s">
        <v>15</v>
      </c>
      <c r="D25611" t="s">
        <v>1</v>
      </c>
      <c r="E25611">
        <v>29.878027974652845</v>
      </c>
      <c r="F25611" t="s">
        <v>22</v>
      </c>
    </row>
    <row r="25612" spans="1:6" x14ac:dyDescent="0.45">
      <c r="A25612" t="s">
        <v>82</v>
      </c>
      <c r="B25612">
        <v>2030</v>
      </c>
      <c r="C25612" t="s">
        <v>15</v>
      </c>
      <c r="D25612" t="s">
        <v>2</v>
      </c>
      <c r="E25612">
        <v>9.2643603240569146</v>
      </c>
      <c r="F25612" t="s">
        <v>22</v>
      </c>
    </row>
    <row r="25613" spans="1:6" x14ac:dyDescent="0.45">
      <c r="A25613" t="s">
        <v>82</v>
      </c>
      <c r="B25613">
        <v>2030</v>
      </c>
      <c r="C25613" t="s">
        <v>15</v>
      </c>
      <c r="D25613" t="s">
        <v>3</v>
      </c>
      <c r="E25613">
        <v>1.2215193780610869</v>
      </c>
      <c r="F25613" t="s">
        <v>22</v>
      </c>
    </row>
    <row r="25614" spans="1:6" x14ac:dyDescent="0.45">
      <c r="A25614" t="s">
        <v>82</v>
      </c>
      <c r="B25614">
        <v>2030</v>
      </c>
      <c r="C25614" t="s">
        <v>15</v>
      </c>
      <c r="D25614" t="s">
        <v>4</v>
      </c>
      <c r="E25614">
        <v>18.565557344816877</v>
      </c>
      <c r="F25614" t="s">
        <v>22</v>
      </c>
    </row>
    <row r="25615" spans="1:6" x14ac:dyDescent="0.45">
      <c r="A25615" t="s">
        <v>82</v>
      </c>
      <c r="B25615">
        <v>2030</v>
      </c>
      <c r="C25615" t="s">
        <v>5</v>
      </c>
      <c r="D25615" t="s">
        <v>5</v>
      </c>
      <c r="E25615">
        <v>90.857815666517396</v>
      </c>
      <c r="F25615" t="s">
        <v>22</v>
      </c>
    </row>
    <row r="25616" spans="1:6" x14ac:dyDescent="0.45">
      <c r="A25616" t="s">
        <v>82</v>
      </c>
      <c r="B25616">
        <v>2030</v>
      </c>
      <c r="C25616" t="s">
        <v>16</v>
      </c>
      <c r="D25616" t="s">
        <v>6</v>
      </c>
      <c r="E25616">
        <v>0</v>
      </c>
      <c r="F25616" t="s">
        <v>22</v>
      </c>
    </row>
    <row r="25617" spans="1:6" x14ac:dyDescent="0.45">
      <c r="A25617" t="s">
        <v>82</v>
      </c>
      <c r="B25617">
        <v>2030</v>
      </c>
      <c r="C25617" t="s">
        <v>16</v>
      </c>
      <c r="D25617" t="s">
        <v>7</v>
      </c>
      <c r="E25617">
        <v>0</v>
      </c>
      <c r="F25617" t="s">
        <v>22</v>
      </c>
    </row>
    <row r="25618" spans="1:6" x14ac:dyDescent="0.45">
      <c r="A25618" t="s">
        <v>82</v>
      </c>
      <c r="B25618">
        <v>2030</v>
      </c>
      <c r="C25618" t="s">
        <v>17</v>
      </c>
      <c r="D25618" t="s">
        <v>8</v>
      </c>
      <c r="E25618">
        <v>0</v>
      </c>
      <c r="F25618" t="s">
        <v>22</v>
      </c>
    </row>
    <row r="25619" spans="1:6" x14ac:dyDescent="0.45">
      <c r="A25619" t="s">
        <v>82</v>
      </c>
      <c r="B25619">
        <v>2030</v>
      </c>
      <c r="C25619" t="s">
        <v>18</v>
      </c>
      <c r="D25619" t="s">
        <v>9</v>
      </c>
      <c r="E25619">
        <v>57.393658002148811</v>
      </c>
      <c r="F25619" t="s">
        <v>22</v>
      </c>
    </row>
    <row r="25620" spans="1:6" x14ac:dyDescent="0.45">
      <c r="A25620" t="s">
        <v>82</v>
      </c>
      <c r="B25620">
        <v>2030</v>
      </c>
      <c r="C25620" t="s">
        <v>18</v>
      </c>
      <c r="D25620" t="s">
        <v>10</v>
      </c>
      <c r="E25620">
        <v>33.464157664368585</v>
      </c>
      <c r="F25620" t="s">
        <v>22</v>
      </c>
    </row>
    <row r="25621" spans="1:6" x14ac:dyDescent="0.45">
      <c r="A25621" t="s">
        <v>82</v>
      </c>
      <c r="B25621">
        <v>2030</v>
      </c>
      <c r="C25621" t="s">
        <v>18</v>
      </c>
      <c r="D25621" t="s">
        <v>19</v>
      </c>
      <c r="E25621">
        <v>0.2508093952257604</v>
      </c>
      <c r="F25621" t="s">
        <v>23</v>
      </c>
    </row>
    <row r="25622" spans="1:6" x14ac:dyDescent="0.45">
      <c r="A25622" t="s">
        <v>82</v>
      </c>
      <c r="B25622">
        <v>2031</v>
      </c>
      <c r="C25622" t="s">
        <v>15</v>
      </c>
      <c r="D25622" t="s">
        <v>0</v>
      </c>
      <c r="E25622">
        <v>32.03958529152964</v>
      </c>
      <c r="F25622" t="s">
        <v>22</v>
      </c>
    </row>
    <row r="25623" spans="1:6" x14ac:dyDescent="0.45">
      <c r="A25623" t="s">
        <v>82</v>
      </c>
      <c r="B25623">
        <v>2031</v>
      </c>
      <c r="C25623" t="s">
        <v>15</v>
      </c>
      <c r="D25623" t="s">
        <v>1</v>
      </c>
      <c r="E25623">
        <v>30.057296142500761</v>
      </c>
      <c r="F25623" t="s">
        <v>22</v>
      </c>
    </row>
    <row r="25624" spans="1:6" x14ac:dyDescent="0.45">
      <c r="A25624" t="s">
        <v>82</v>
      </c>
      <c r="B25624">
        <v>2031</v>
      </c>
      <c r="C25624" t="s">
        <v>15</v>
      </c>
      <c r="D25624" t="s">
        <v>2</v>
      </c>
      <c r="E25624">
        <v>9.1717167208163453</v>
      </c>
      <c r="F25624" t="s">
        <v>22</v>
      </c>
    </row>
    <row r="25625" spans="1:6" x14ac:dyDescent="0.45">
      <c r="A25625" t="s">
        <v>82</v>
      </c>
      <c r="B25625">
        <v>2031</v>
      </c>
      <c r="C25625" t="s">
        <v>15</v>
      </c>
      <c r="D25625" t="s">
        <v>3</v>
      </c>
      <c r="E25625">
        <v>1.3253485251962791</v>
      </c>
      <c r="F25625" t="s">
        <v>22</v>
      </c>
    </row>
    <row r="25626" spans="1:6" x14ac:dyDescent="0.45">
      <c r="A25626" t="s">
        <v>82</v>
      </c>
      <c r="B25626">
        <v>2031</v>
      </c>
      <c r="C25626" t="s">
        <v>15</v>
      </c>
      <c r="D25626" t="s">
        <v>4</v>
      </c>
      <c r="E25626">
        <v>18.565557344816877</v>
      </c>
      <c r="F25626" t="s">
        <v>22</v>
      </c>
    </row>
    <row r="25627" spans="1:6" x14ac:dyDescent="0.45">
      <c r="A25627" t="s">
        <v>82</v>
      </c>
      <c r="B25627">
        <v>2031</v>
      </c>
      <c r="C25627" t="s">
        <v>5</v>
      </c>
      <c r="D25627" t="s">
        <v>5</v>
      </c>
      <c r="E25627">
        <v>91.159504024859899</v>
      </c>
      <c r="F25627" t="s">
        <v>22</v>
      </c>
    </row>
    <row r="25628" spans="1:6" x14ac:dyDescent="0.45">
      <c r="A25628" t="s">
        <v>82</v>
      </c>
      <c r="B25628">
        <v>2031</v>
      </c>
      <c r="C25628" t="s">
        <v>16</v>
      </c>
      <c r="D25628" t="s">
        <v>6</v>
      </c>
      <c r="E25628">
        <v>0</v>
      </c>
      <c r="F25628" t="s">
        <v>22</v>
      </c>
    </row>
    <row r="25629" spans="1:6" x14ac:dyDescent="0.45">
      <c r="A25629" t="s">
        <v>82</v>
      </c>
      <c r="B25629">
        <v>2031</v>
      </c>
      <c r="C25629" t="s">
        <v>16</v>
      </c>
      <c r="D25629" t="s">
        <v>7</v>
      </c>
      <c r="E25629">
        <v>0</v>
      </c>
      <c r="F25629" t="s">
        <v>22</v>
      </c>
    </row>
    <row r="25630" spans="1:6" x14ac:dyDescent="0.45">
      <c r="A25630" t="s">
        <v>82</v>
      </c>
      <c r="B25630">
        <v>2031</v>
      </c>
      <c r="C25630" t="s">
        <v>17</v>
      </c>
      <c r="D25630" t="s">
        <v>8</v>
      </c>
      <c r="E25630">
        <v>0</v>
      </c>
      <c r="F25630" t="s">
        <v>22</v>
      </c>
    </row>
    <row r="25631" spans="1:6" x14ac:dyDescent="0.45">
      <c r="A25631" t="s">
        <v>82</v>
      </c>
      <c r="B25631">
        <v>2031</v>
      </c>
      <c r="C25631" t="s">
        <v>18</v>
      </c>
      <c r="D25631" t="s">
        <v>9</v>
      </c>
      <c r="E25631">
        <v>57.584230473376735</v>
      </c>
      <c r="F25631" t="s">
        <v>22</v>
      </c>
    </row>
    <row r="25632" spans="1:6" x14ac:dyDescent="0.45">
      <c r="A25632" t="s">
        <v>82</v>
      </c>
      <c r="B25632">
        <v>2031</v>
      </c>
      <c r="C25632" t="s">
        <v>18</v>
      </c>
      <c r="D25632" t="s">
        <v>10</v>
      </c>
      <c r="E25632">
        <v>33.575273551483164</v>
      </c>
      <c r="F25632" t="s">
        <v>22</v>
      </c>
    </row>
    <row r="25633" spans="1:6" x14ac:dyDescent="0.45">
      <c r="A25633" t="s">
        <v>82</v>
      </c>
      <c r="B25633">
        <v>2031</v>
      </c>
      <c r="C25633" t="s">
        <v>18</v>
      </c>
      <c r="D25633" t="s">
        <v>19</v>
      </c>
      <c r="E25633">
        <v>0.25164219396902165</v>
      </c>
      <c r="F25633" t="s">
        <v>23</v>
      </c>
    </row>
    <row r="25634" spans="1:6" x14ac:dyDescent="0.45">
      <c r="A25634" t="s">
        <v>82</v>
      </c>
      <c r="B25634">
        <v>2032</v>
      </c>
      <c r="C25634" t="s">
        <v>15</v>
      </c>
      <c r="D25634" t="s">
        <v>0</v>
      </c>
      <c r="E25634">
        <v>32.151207466653766</v>
      </c>
      <c r="F25634" t="s">
        <v>22</v>
      </c>
    </row>
    <row r="25635" spans="1:6" x14ac:dyDescent="0.45">
      <c r="A25635" t="s">
        <v>82</v>
      </c>
      <c r="B25635">
        <v>2032</v>
      </c>
      <c r="C25635" t="s">
        <v>15</v>
      </c>
      <c r="D25635" t="s">
        <v>1</v>
      </c>
      <c r="E25635">
        <v>30.237639919355765</v>
      </c>
      <c r="F25635" t="s">
        <v>22</v>
      </c>
    </row>
    <row r="25636" spans="1:6" x14ac:dyDescent="0.45">
      <c r="A25636" t="s">
        <v>82</v>
      </c>
      <c r="B25636">
        <v>2032</v>
      </c>
      <c r="C25636" t="s">
        <v>15</v>
      </c>
      <c r="D25636" t="s">
        <v>2</v>
      </c>
      <c r="E25636">
        <v>9.0799995536081823</v>
      </c>
      <c r="F25636" t="s">
        <v>22</v>
      </c>
    </row>
    <row r="25637" spans="1:6" x14ac:dyDescent="0.45">
      <c r="A25637" t="s">
        <v>82</v>
      </c>
      <c r="B25637">
        <v>2032</v>
      </c>
      <c r="C25637" t="s">
        <v>15</v>
      </c>
      <c r="D25637" t="s">
        <v>3</v>
      </c>
      <c r="E25637">
        <v>1.4380031498379633</v>
      </c>
      <c r="F25637" t="s">
        <v>22</v>
      </c>
    </row>
    <row r="25638" spans="1:6" x14ac:dyDescent="0.45">
      <c r="A25638" t="s">
        <v>82</v>
      </c>
      <c r="B25638">
        <v>2032</v>
      </c>
      <c r="C25638" t="s">
        <v>15</v>
      </c>
      <c r="D25638" t="s">
        <v>4</v>
      </c>
      <c r="E25638">
        <v>18.565557344816877</v>
      </c>
      <c r="F25638" t="s">
        <v>22</v>
      </c>
    </row>
    <row r="25639" spans="1:6" x14ac:dyDescent="0.45">
      <c r="A25639" t="s">
        <v>82</v>
      </c>
      <c r="B25639">
        <v>2032</v>
      </c>
      <c r="C25639" t="s">
        <v>5</v>
      </c>
      <c r="D25639" t="s">
        <v>5</v>
      </c>
      <c r="E25639">
        <v>91.472407434272583</v>
      </c>
      <c r="F25639" t="s">
        <v>22</v>
      </c>
    </row>
    <row r="25640" spans="1:6" x14ac:dyDescent="0.45">
      <c r="A25640" t="s">
        <v>82</v>
      </c>
      <c r="B25640">
        <v>2032</v>
      </c>
      <c r="C25640" t="s">
        <v>16</v>
      </c>
      <c r="D25640" t="s">
        <v>6</v>
      </c>
      <c r="E25640">
        <v>0</v>
      </c>
      <c r="F25640" t="s">
        <v>22</v>
      </c>
    </row>
    <row r="25641" spans="1:6" x14ac:dyDescent="0.45">
      <c r="A25641" t="s">
        <v>82</v>
      </c>
      <c r="B25641">
        <v>2032</v>
      </c>
      <c r="C25641" t="s">
        <v>16</v>
      </c>
      <c r="D25641" t="s">
        <v>7</v>
      </c>
      <c r="E25641">
        <v>0</v>
      </c>
      <c r="F25641" t="s">
        <v>22</v>
      </c>
    </row>
    <row r="25642" spans="1:6" x14ac:dyDescent="0.45">
      <c r="A25642" t="s">
        <v>82</v>
      </c>
      <c r="B25642">
        <v>2032</v>
      </c>
      <c r="C25642" t="s">
        <v>17</v>
      </c>
      <c r="D25642" t="s">
        <v>8</v>
      </c>
      <c r="E25642">
        <v>0</v>
      </c>
      <c r="F25642" t="s">
        <v>22</v>
      </c>
    </row>
    <row r="25643" spans="1:6" x14ac:dyDescent="0.45">
      <c r="A25643" t="s">
        <v>82</v>
      </c>
      <c r="B25643">
        <v>2032</v>
      </c>
      <c r="C25643" t="s">
        <v>18</v>
      </c>
      <c r="D25643" t="s">
        <v>9</v>
      </c>
      <c r="E25643">
        <v>57.781887341261971</v>
      </c>
      <c r="F25643" t="s">
        <v>22</v>
      </c>
    </row>
    <row r="25644" spans="1:6" x14ac:dyDescent="0.45">
      <c r="A25644" t="s">
        <v>82</v>
      </c>
      <c r="B25644">
        <v>2032</v>
      </c>
      <c r="C25644" t="s">
        <v>18</v>
      </c>
      <c r="D25644" t="s">
        <v>10</v>
      </c>
      <c r="E25644">
        <v>33.690520093010605</v>
      </c>
      <c r="F25644" t="s">
        <v>22</v>
      </c>
    </row>
    <row r="25645" spans="1:6" x14ac:dyDescent="0.45">
      <c r="A25645" t="s">
        <v>82</v>
      </c>
      <c r="B25645">
        <v>2032</v>
      </c>
      <c r="C25645" t="s">
        <v>18</v>
      </c>
      <c r="D25645" t="s">
        <v>19</v>
      </c>
      <c r="E25645">
        <v>0.25250595141578791</v>
      </c>
      <c r="F25645" t="s">
        <v>23</v>
      </c>
    </row>
    <row r="25646" spans="1:6" x14ac:dyDescent="0.45">
      <c r="A25646" t="s">
        <v>82</v>
      </c>
      <c r="B25646">
        <v>2033</v>
      </c>
      <c r="C25646" t="s">
        <v>15</v>
      </c>
      <c r="D25646" t="s">
        <v>0</v>
      </c>
      <c r="E25646">
        <v>32.263218520406191</v>
      </c>
      <c r="F25646" t="s">
        <v>22</v>
      </c>
    </row>
    <row r="25647" spans="1:6" x14ac:dyDescent="0.45">
      <c r="A25647" t="s">
        <v>82</v>
      </c>
      <c r="B25647">
        <v>2033</v>
      </c>
      <c r="C25647" t="s">
        <v>15</v>
      </c>
      <c r="D25647" t="s">
        <v>1</v>
      </c>
      <c r="E25647">
        <v>30.419065758871895</v>
      </c>
      <c r="F25647" t="s">
        <v>22</v>
      </c>
    </row>
    <row r="25648" spans="1:6" x14ac:dyDescent="0.45">
      <c r="A25648" t="s">
        <v>82</v>
      </c>
      <c r="B25648">
        <v>2033</v>
      </c>
      <c r="C25648" t="s">
        <v>15</v>
      </c>
      <c r="D25648" t="s">
        <v>2</v>
      </c>
      <c r="E25648">
        <v>8.9891995580720998</v>
      </c>
      <c r="F25648" t="s">
        <v>22</v>
      </c>
    </row>
    <row r="25649" spans="1:6" x14ac:dyDescent="0.45">
      <c r="A25649" t="s">
        <v>82</v>
      </c>
      <c r="B25649">
        <v>2033</v>
      </c>
      <c r="C25649" t="s">
        <v>15</v>
      </c>
      <c r="D25649" t="s">
        <v>3</v>
      </c>
      <c r="E25649">
        <v>1.5602334175741901</v>
      </c>
      <c r="F25649" t="s">
        <v>22</v>
      </c>
    </row>
    <row r="25650" spans="1:6" x14ac:dyDescent="0.45">
      <c r="A25650" t="s">
        <v>82</v>
      </c>
      <c r="B25650">
        <v>2033</v>
      </c>
      <c r="C25650" t="s">
        <v>15</v>
      </c>
      <c r="D25650" t="s">
        <v>4</v>
      </c>
      <c r="E25650">
        <v>18.565557344816877</v>
      </c>
      <c r="F25650" t="s">
        <v>22</v>
      </c>
    </row>
    <row r="25651" spans="1:6" x14ac:dyDescent="0.45">
      <c r="A25651" t="s">
        <v>82</v>
      </c>
      <c r="B25651">
        <v>2033</v>
      </c>
      <c r="C25651" t="s">
        <v>5</v>
      </c>
      <c r="D25651" t="s">
        <v>5</v>
      </c>
      <c r="E25651">
        <v>91.797274599741286</v>
      </c>
      <c r="F25651" t="s">
        <v>22</v>
      </c>
    </row>
    <row r="25652" spans="1:6" x14ac:dyDescent="0.45">
      <c r="A25652" t="s">
        <v>82</v>
      </c>
      <c r="B25652">
        <v>2033</v>
      </c>
      <c r="C25652" t="s">
        <v>16</v>
      </c>
      <c r="D25652" t="s">
        <v>6</v>
      </c>
      <c r="E25652">
        <v>0</v>
      </c>
      <c r="F25652" t="s">
        <v>22</v>
      </c>
    </row>
    <row r="25653" spans="1:6" x14ac:dyDescent="0.45">
      <c r="A25653" t="s">
        <v>82</v>
      </c>
      <c r="B25653">
        <v>2033</v>
      </c>
      <c r="C25653" t="s">
        <v>16</v>
      </c>
      <c r="D25653" t="s">
        <v>7</v>
      </c>
      <c r="E25653">
        <v>0</v>
      </c>
      <c r="F25653" t="s">
        <v>22</v>
      </c>
    </row>
    <row r="25654" spans="1:6" x14ac:dyDescent="0.45">
      <c r="A25654" t="s">
        <v>82</v>
      </c>
      <c r="B25654">
        <v>2033</v>
      </c>
      <c r="C25654" t="s">
        <v>17</v>
      </c>
      <c r="D25654" t="s">
        <v>8</v>
      </c>
      <c r="E25654">
        <v>0</v>
      </c>
      <c r="F25654" t="s">
        <v>22</v>
      </c>
    </row>
    <row r="25655" spans="1:6" x14ac:dyDescent="0.45">
      <c r="A25655" t="s">
        <v>82</v>
      </c>
      <c r="B25655">
        <v>2033</v>
      </c>
      <c r="C25655" t="s">
        <v>18</v>
      </c>
      <c r="D25655" t="s">
        <v>9</v>
      </c>
      <c r="E25655">
        <v>57.98710155265654</v>
      </c>
      <c r="F25655" t="s">
        <v>22</v>
      </c>
    </row>
    <row r="25656" spans="1:6" x14ac:dyDescent="0.45">
      <c r="A25656" t="s">
        <v>82</v>
      </c>
      <c r="B25656">
        <v>2033</v>
      </c>
      <c r="C25656" t="s">
        <v>18</v>
      </c>
      <c r="D25656" t="s">
        <v>10</v>
      </c>
      <c r="E25656">
        <v>33.810173047084731</v>
      </c>
      <c r="F25656" t="s">
        <v>22</v>
      </c>
    </row>
    <row r="25657" spans="1:6" x14ac:dyDescent="0.45">
      <c r="A25657" t="s">
        <v>82</v>
      </c>
      <c r="B25657">
        <v>2033</v>
      </c>
      <c r="C25657" t="s">
        <v>18</v>
      </c>
      <c r="D25657" t="s">
        <v>19</v>
      </c>
      <c r="E25657">
        <v>0.25340273433646665</v>
      </c>
      <c r="F25657" t="s">
        <v>23</v>
      </c>
    </row>
    <row r="25658" spans="1:6" x14ac:dyDescent="0.45">
      <c r="A25658" t="s">
        <v>82</v>
      </c>
      <c r="B25658">
        <v>2034</v>
      </c>
      <c r="C25658" t="s">
        <v>15</v>
      </c>
      <c r="D25658" t="s">
        <v>0</v>
      </c>
      <c r="E25658">
        <v>32.375619807594667</v>
      </c>
      <c r="F25658" t="s">
        <v>22</v>
      </c>
    </row>
    <row r="25659" spans="1:6" x14ac:dyDescent="0.45">
      <c r="A25659" t="s">
        <v>82</v>
      </c>
      <c r="B25659">
        <v>2034</v>
      </c>
      <c r="C25659" t="s">
        <v>15</v>
      </c>
      <c r="D25659" t="s">
        <v>1</v>
      </c>
      <c r="E25659">
        <v>30.601580153425129</v>
      </c>
      <c r="F25659" t="s">
        <v>22</v>
      </c>
    </row>
    <row r="25660" spans="1:6" x14ac:dyDescent="0.45">
      <c r="A25660" t="s">
        <v>82</v>
      </c>
      <c r="B25660">
        <v>2034</v>
      </c>
      <c r="C25660" t="s">
        <v>15</v>
      </c>
      <c r="D25660" t="s">
        <v>2</v>
      </c>
      <c r="E25660">
        <v>8.8993075624913782</v>
      </c>
      <c r="F25660" t="s">
        <v>22</v>
      </c>
    </row>
    <row r="25661" spans="1:6" x14ac:dyDescent="0.45">
      <c r="A25661" t="s">
        <v>82</v>
      </c>
      <c r="B25661">
        <v>2034</v>
      </c>
      <c r="C25661" t="s">
        <v>15</v>
      </c>
      <c r="D25661" t="s">
        <v>3</v>
      </c>
      <c r="E25661">
        <v>1.692853258067996</v>
      </c>
      <c r="F25661" t="s">
        <v>22</v>
      </c>
    </row>
    <row r="25662" spans="1:6" x14ac:dyDescent="0.45">
      <c r="A25662" t="s">
        <v>82</v>
      </c>
      <c r="B25662">
        <v>2034</v>
      </c>
      <c r="C25662" t="s">
        <v>15</v>
      </c>
      <c r="D25662" t="s">
        <v>4</v>
      </c>
      <c r="E25662">
        <v>18.565557344816877</v>
      </c>
      <c r="F25662" t="s">
        <v>22</v>
      </c>
    </row>
    <row r="25663" spans="1:6" x14ac:dyDescent="0.45">
      <c r="A25663" t="s">
        <v>82</v>
      </c>
      <c r="B25663">
        <v>2034</v>
      </c>
      <c r="C25663" t="s">
        <v>5</v>
      </c>
      <c r="D25663" t="s">
        <v>5</v>
      </c>
      <c r="E25663">
        <v>92.134918126396045</v>
      </c>
      <c r="F25663" t="s">
        <v>22</v>
      </c>
    </row>
    <row r="25664" spans="1:6" x14ac:dyDescent="0.45">
      <c r="A25664" t="s">
        <v>82</v>
      </c>
      <c r="B25664">
        <v>2034</v>
      </c>
      <c r="C25664" t="s">
        <v>16</v>
      </c>
      <c r="D25664" t="s">
        <v>6</v>
      </c>
      <c r="E25664">
        <v>0</v>
      </c>
      <c r="F25664" t="s">
        <v>22</v>
      </c>
    </row>
    <row r="25665" spans="1:6" x14ac:dyDescent="0.45">
      <c r="A25665" t="s">
        <v>82</v>
      </c>
      <c r="B25665">
        <v>2034</v>
      </c>
      <c r="C25665" t="s">
        <v>16</v>
      </c>
      <c r="D25665" t="s">
        <v>7</v>
      </c>
      <c r="E25665">
        <v>0</v>
      </c>
      <c r="F25665" t="s">
        <v>22</v>
      </c>
    </row>
    <row r="25666" spans="1:6" x14ac:dyDescent="0.45">
      <c r="A25666" t="s">
        <v>82</v>
      </c>
      <c r="B25666">
        <v>2034</v>
      </c>
      <c r="C25666" t="s">
        <v>17</v>
      </c>
      <c r="D25666" t="s">
        <v>8</v>
      </c>
      <c r="E25666">
        <v>0</v>
      </c>
      <c r="F25666" t="s">
        <v>22</v>
      </c>
    </row>
    <row r="25667" spans="1:6" x14ac:dyDescent="0.45">
      <c r="A25667" t="s">
        <v>82</v>
      </c>
      <c r="B25667">
        <v>2034</v>
      </c>
      <c r="C25667" t="s">
        <v>18</v>
      </c>
      <c r="D25667" t="s">
        <v>9</v>
      </c>
      <c r="E25667">
        <v>58.200386419272647</v>
      </c>
      <c r="F25667" t="s">
        <v>22</v>
      </c>
    </row>
    <row r="25668" spans="1:6" x14ac:dyDescent="0.45">
      <c r="A25668" t="s">
        <v>82</v>
      </c>
      <c r="B25668">
        <v>2034</v>
      </c>
      <c r="C25668" t="s">
        <v>18</v>
      </c>
      <c r="D25668" t="s">
        <v>10</v>
      </c>
      <c r="E25668">
        <v>33.934531707123398</v>
      </c>
      <c r="F25668" t="s">
        <v>22</v>
      </c>
    </row>
    <row r="25669" spans="1:6" x14ac:dyDescent="0.45">
      <c r="A25669" t="s">
        <v>82</v>
      </c>
      <c r="B25669">
        <v>2034</v>
      </c>
      <c r="C25669" t="s">
        <v>18</v>
      </c>
      <c r="D25669" t="s">
        <v>19</v>
      </c>
      <c r="E25669">
        <v>0.25433478589527803</v>
      </c>
      <c r="F25669" t="s">
        <v>23</v>
      </c>
    </row>
    <row r="25670" spans="1:6" x14ac:dyDescent="0.45">
      <c r="A25670" t="s">
        <v>82</v>
      </c>
      <c r="B25670">
        <v>2035</v>
      </c>
      <c r="C25670" t="s">
        <v>15</v>
      </c>
      <c r="D25670" t="s">
        <v>0</v>
      </c>
      <c r="E25670">
        <v>32.488412687746916</v>
      </c>
      <c r="F25670" t="s">
        <v>22</v>
      </c>
    </row>
    <row r="25671" spans="1:6" x14ac:dyDescent="0.45">
      <c r="A25671" t="s">
        <v>82</v>
      </c>
      <c r="B25671">
        <v>2035</v>
      </c>
      <c r="C25671" t="s">
        <v>15</v>
      </c>
      <c r="D25671" t="s">
        <v>1</v>
      </c>
      <c r="E25671">
        <v>30.785189634345684</v>
      </c>
      <c r="F25671" t="s">
        <v>22</v>
      </c>
    </row>
    <row r="25672" spans="1:6" x14ac:dyDescent="0.45">
      <c r="A25672" t="s">
        <v>82</v>
      </c>
      <c r="B25672">
        <v>2035</v>
      </c>
      <c r="C25672" t="s">
        <v>15</v>
      </c>
      <c r="D25672" t="s">
        <v>2</v>
      </c>
      <c r="E25672">
        <v>8.8103144868664653</v>
      </c>
      <c r="F25672" t="s">
        <v>22</v>
      </c>
    </row>
    <row r="25673" spans="1:6" x14ac:dyDescent="0.45">
      <c r="A25673" t="s">
        <v>82</v>
      </c>
      <c r="B25673">
        <v>2035</v>
      </c>
      <c r="C25673" t="s">
        <v>15</v>
      </c>
      <c r="D25673" t="s">
        <v>3</v>
      </c>
      <c r="E25673">
        <v>1.8367457850037752</v>
      </c>
      <c r="F25673" t="s">
        <v>22</v>
      </c>
    </row>
    <row r="25674" spans="1:6" x14ac:dyDescent="0.45">
      <c r="A25674" t="s">
        <v>82</v>
      </c>
      <c r="B25674">
        <v>2035</v>
      </c>
      <c r="C25674" t="s">
        <v>15</v>
      </c>
      <c r="D25674" t="s">
        <v>4</v>
      </c>
      <c r="E25674">
        <v>18.565557344816877</v>
      </c>
      <c r="F25674" t="s">
        <v>22</v>
      </c>
    </row>
    <row r="25675" spans="1:6" x14ac:dyDescent="0.45">
      <c r="A25675" t="s">
        <v>82</v>
      </c>
      <c r="B25675">
        <v>2035</v>
      </c>
      <c r="C25675" t="s">
        <v>5</v>
      </c>
      <c r="D25675" t="s">
        <v>5</v>
      </c>
      <c r="E25675">
        <v>92.486219938779712</v>
      </c>
      <c r="F25675" t="s">
        <v>22</v>
      </c>
    </row>
    <row r="25676" spans="1:6" x14ac:dyDescent="0.45">
      <c r="A25676" t="s">
        <v>82</v>
      </c>
      <c r="B25676">
        <v>2035</v>
      </c>
      <c r="C25676" t="s">
        <v>16</v>
      </c>
      <c r="D25676" t="s">
        <v>6</v>
      </c>
      <c r="E25676">
        <v>0</v>
      </c>
      <c r="F25676" t="s">
        <v>22</v>
      </c>
    </row>
    <row r="25677" spans="1:6" x14ac:dyDescent="0.45">
      <c r="A25677" t="s">
        <v>82</v>
      </c>
      <c r="B25677">
        <v>2035</v>
      </c>
      <c r="C25677" t="s">
        <v>16</v>
      </c>
      <c r="D25677" t="s">
        <v>7</v>
      </c>
      <c r="E25677">
        <v>0</v>
      </c>
      <c r="F25677" t="s">
        <v>22</v>
      </c>
    </row>
    <row r="25678" spans="1:6" x14ac:dyDescent="0.45">
      <c r="A25678" t="s">
        <v>82</v>
      </c>
      <c r="B25678">
        <v>2035</v>
      </c>
      <c r="C25678" t="s">
        <v>17</v>
      </c>
      <c r="D25678" t="s">
        <v>8</v>
      </c>
      <c r="E25678">
        <v>0</v>
      </c>
      <c r="F25678" t="s">
        <v>22</v>
      </c>
    </row>
    <row r="25679" spans="1:6" x14ac:dyDescent="0.45">
      <c r="A25679" t="s">
        <v>82</v>
      </c>
      <c r="B25679">
        <v>2035</v>
      </c>
      <c r="C25679" t="s">
        <v>18</v>
      </c>
      <c r="D25679" t="s">
        <v>9</v>
      </c>
      <c r="E25679">
        <v>58.422299040961541</v>
      </c>
      <c r="F25679" t="s">
        <v>22</v>
      </c>
    </row>
    <row r="25680" spans="1:6" x14ac:dyDescent="0.45">
      <c r="A25680" t="s">
        <v>82</v>
      </c>
      <c r="B25680">
        <v>2035</v>
      </c>
      <c r="C25680" t="s">
        <v>18</v>
      </c>
      <c r="D25680" t="s">
        <v>10</v>
      </c>
      <c r="E25680">
        <v>34.063920897818171</v>
      </c>
      <c r="F25680" t="s">
        <v>22</v>
      </c>
    </row>
    <row r="25681" spans="1:6" x14ac:dyDescent="0.45">
      <c r="A25681" t="s">
        <v>82</v>
      </c>
      <c r="B25681">
        <v>2035</v>
      </c>
      <c r="C25681" t="s">
        <v>18</v>
      </c>
      <c r="D25681" t="s">
        <v>19</v>
      </c>
      <c r="E25681">
        <v>0.25530454060993085</v>
      </c>
      <c r="F25681" t="s">
        <v>23</v>
      </c>
    </row>
    <row r="25682" spans="1:6" x14ac:dyDescent="0.45">
      <c r="A25682" t="s">
        <v>82</v>
      </c>
      <c r="B25682">
        <v>2036</v>
      </c>
      <c r="C25682" t="s">
        <v>15</v>
      </c>
      <c r="D25682" t="s">
        <v>0</v>
      </c>
      <c r="E25682">
        <v>32.591593350511808</v>
      </c>
      <c r="F25682" t="s">
        <v>22</v>
      </c>
    </row>
    <row r="25683" spans="1:6" x14ac:dyDescent="0.45">
      <c r="A25683" t="s">
        <v>82</v>
      </c>
      <c r="B25683">
        <v>2036</v>
      </c>
      <c r="C25683" t="s">
        <v>15</v>
      </c>
      <c r="D25683" t="s">
        <v>1</v>
      </c>
      <c r="E25683">
        <v>30.889859279102463</v>
      </c>
      <c r="F25683" t="s">
        <v>22</v>
      </c>
    </row>
    <row r="25684" spans="1:6" x14ac:dyDescent="0.45">
      <c r="A25684" t="s">
        <v>82</v>
      </c>
      <c r="B25684">
        <v>2036</v>
      </c>
      <c r="C25684" t="s">
        <v>15</v>
      </c>
      <c r="D25684" t="s">
        <v>2</v>
      </c>
      <c r="E25684">
        <v>8.7045907130240678</v>
      </c>
      <c r="F25684" t="s">
        <v>22</v>
      </c>
    </row>
    <row r="25685" spans="1:6" x14ac:dyDescent="0.45">
      <c r="A25685" t="s">
        <v>82</v>
      </c>
      <c r="B25685">
        <v>2036</v>
      </c>
      <c r="C25685" t="s">
        <v>15</v>
      </c>
      <c r="D25685" t="s">
        <v>3</v>
      </c>
      <c r="E25685">
        <v>1.9037870061564133</v>
      </c>
      <c r="F25685" t="s">
        <v>22</v>
      </c>
    </row>
    <row r="25686" spans="1:6" x14ac:dyDescent="0.45">
      <c r="A25686" t="s">
        <v>82</v>
      </c>
      <c r="B25686">
        <v>2036</v>
      </c>
      <c r="C25686" t="s">
        <v>15</v>
      </c>
      <c r="D25686" t="s">
        <v>4</v>
      </c>
      <c r="E25686">
        <v>18.565557344816877</v>
      </c>
      <c r="F25686" t="s">
        <v>22</v>
      </c>
    </row>
    <row r="25687" spans="1:6" x14ac:dyDescent="0.45">
      <c r="A25687" t="s">
        <v>82</v>
      </c>
      <c r="B25687">
        <v>2036</v>
      </c>
      <c r="C25687" t="s">
        <v>5</v>
      </c>
      <c r="D25687" t="s">
        <v>5</v>
      </c>
      <c r="E25687">
        <v>92.655387693611615</v>
      </c>
      <c r="F25687" t="s">
        <v>22</v>
      </c>
    </row>
    <row r="25688" spans="1:6" x14ac:dyDescent="0.45">
      <c r="A25688" t="s">
        <v>82</v>
      </c>
      <c r="B25688">
        <v>2036</v>
      </c>
      <c r="C25688" t="s">
        <v>16</v>
      </c>
      <c r="D25688" t="s">
        <v>6</v>
      </c>
      <c r="E25688">
        <v>0</v>
      </c>
      <c r="F25688" t="s">
        <v>22</v>
      </c>
    </row>
    <row r="25689" spans="1:6" x14ac:dyDescent="0.45">
      <c r="A25689" t="s">
        <v>82</v>
      </c>
      <c r="B25689">
        <v>2036</v>
      </c>
      <c r="C25689" t="s">
        <v>16</v>
      </c>
      <c r="D25689" t="s">
        <v>7</v>
      </c>
      <c r="E25689">
        <v>0</v>
      </c>
      <c r="F25689" t="s">
        <v>22</v>
      </c>
    </row>
    <row r="25690" spans="1:6" x14ac:dyDescent="0.45">
      <c r="A25690" t="s">
        <v>82</v>
      </c>
      <c r="B25690">
        <v>2036</v>
      </c>
      <c r="C25690" t="s">
        <v>17</v>
      </c>
      <c r="D25690" t="s">
        <v>8</v>
      </c>
      <c r="E25690">
        <v>0</v>
      </c>
      <c r="F25690" t="s">
        <v>22</v>
      </c>
    </row>
    <row r="25691" spans="1:6" x14ac:dyDescent="0.45">
      <c r="A25691" t="s">
        <v>82</v>
      </c>
      <c r="B25691">
        <v>2036</v>
      </c>
      <c r="C25691" t="s">
        <v>18</v>
      </c>
      <c r="D25691" t="s">
        <v>9</v>
      </c>
      <c r="E25691">
        <v>58.529160032441347</v>
      </c>
      <c r="F25691" t="s">
        <v>22</v>
      </c>
    </row>
    <row r="25692" spans="1:6" x14ac:dyDescent="0.45">
      <c r="A25692" t="s">
        <v>82</v>
      </c>
      <c r="B25692">
        <v>2036</v>
      </c>
      <c r="C25692" t="s">
        <v>18</v>
      </c>
      <c r="D25692" t="s">
        <v>10</v>
      </c>
      <c r="E25692">
        <v>34.126227661170269</v>
      </c>
      <c r="F25692" t="s">
        <v>22</v>
      </c>
    </row>
    <row r="25693" spans="1:6" x14ac:dyDescent="0.45">
      <c r="A25693" t="s">
        <v>82</v>
      </c>
      <c r="B25693">
        <v>2036</v>
      </c>
      <c r="C25693" t="s">
        <v>18</v>
      </c>
      <c r="D25693" t="s">
        <v>19</v>
      </c>
      <c r="E25693">
        <v>0.25577152148515703</v>
      </c>
      <c r="F25693" t="s">
        <v>23</v>
      </c>
    </row>
    <row r="25694" spans="1:6" x14ac:dyDescent="0.45">
      <c r="A25694" t="s">
        <v>82</v>
      </c>
      <c r="B25694">
        <v>2037</v>
      </c>
      <c r="C25694" t="s">
        <v>15</v>
      </c>
      <c r="D25694" t="s">
        <v>0</v>
      </c>
      <c r="E25694">
        <v>32.695101707007723</v>
      </c>
      <c r="F25694" t="s">
        <v>22</v>
      </c>
    </row>
    <row r="25695" spans="1:6" x14ac:dyDescent="0.45">
      <c r="A25695" t="s">
        <v>82</v>
      </c>
      <c r="B25695">
        <v>2037</v>
      </c>
      <c r="C25695" t="s">
        <v>15</v>
      </c>
      <c r="D25695" t="s">
        <v>1</v>
      </c>
      <c r="E25695">
        <v>30.994884800651413</v>
      </c>
      <c r="F25695" t="s">
        <v>22</v>
      </c>
    </row>
    <row r="25696" spans="1:6" x14ac:dyDescent="0.45">
      <c r="A25696" t="s">
        <v>82</v>
      </c>
      <c r="B25696">
        <v>2037</v>
      </c>
      <c r="C25696" t="s">
        <v>15</v>
      </c>
      <c r="D25696" t="s">
        <v>2</v>
      </c>
      <c r="E25696">
        <v>8.6001356244677787</v>
      </c>
      <c r="F25696" t="s">
        <v>22</v>
      </c>
    </row>
    <row r="25697" spans="1:6" x14ac:dyDescent="0.45">
      <c r="A25697" t="s">
        <v>82</v>
      </c>
      <c r="B25697">
        <v>2037</v>
      </c>
      <c r="C25697" t="s">
        <v>15</v>
      </c>
      <c r="D25697" t="s">
        <v>3</v>
      </c>
      <c r="E25697">
        <v>1.9732752318811224</v>
      </c>
      <c r="F25697" t="s">
        <v>22</v>
      </c>
    </row>
    <row r="25698" spans="1:6" x14ac:dyDescent="0.45">
      <c r="A25698" t="s">
        <v>82</v>
      </c>
      <c r="B25698">
        <v>2037</v>
      </c>
      <c r="C25698" t="s">
        <v>15</v>
      </c>
      <c r="D25698" t="s">
        <v>4</v>
      </c>
      <c r="E25698">
        <v>18.565557344816877</v>
      </c>
      <c r="F25698" t="s">
        <v>22</v>
      </c>
    </row>
    <row r="25699" spans="1:6" x14ac:dyDescent="0.45">
      <c r="A25699" t="s">
        <v>82</v>
      </c>
      <c r="B25699">
        <v>2037</v>
      </c>
      <c r="C25699" t="s">
        <v>5</v>
      </c>
      <c r="D25699" t="s">
        <v>5</v>
      </c>
      <c r="E25699">
        <v>92.828954708824909</v>
      </c>
      <c r="F25699" t="s">
        <v>22</v>
      </c>
    </row>
    <row r="25700" spans="1:6" x14ac:dyDescent="0.45">
      <c r="A25700" t="s">
        <v>82</v>
      </c>
      <c r="B25700">
        <v>2037</v>
      </c>
      <c r="C25700" t="s">
        <v>16</v>
      </c>
      <c r="D25700" t="s">
        <v>6</v>
      </c>
      <c r="E25700">
        <v>0</v>
      </c>
      <c r="F25700" t="s">
        <v>22</v>
      </c>
    </row>
    <row r="25701" spans="1:6" x14ac:dyDescent="0.45">
      <c r="A25701" t="s">
        <v>82</v>
      </c>
      <c r="B25701">
        <v>2037</v>
      </c>
      <c r="C25701" t="s">
        <v>16</v>
      </c>
      <c r="D25701" t="s">
        <v>7</v>
      </c>
      <c r="E25701">
        <v>0</v>
      </c>
      <c r="F25701" t="s">
        <v>22</v>
      </c>
    </row>
    <row r="25702" spans="1:6" x14ac:dyDescent="0.45">
      <c r="A25702" t="s">
        <v>82</v>
      </c>
      <c r="B25702">
        <v>2037</v>
      </c>
      <c r="C25702" t="s">
        <v>17</v>
      </c>
      <c r="D25702" t="s">
        <v>8</v>
      </c>
      <c r="E25702">
        <v>0</v>
      </c>
      <c r="F25702" t="s">
        <v>22</v>
      </c>
    </row>
    <row r="25703" spans="1:6" x14ac:dyDescent="0.45">
      <c r="A25703" t="s">
        <v>82</v>
      </c>
      <c r="B25703">
        <v>2037</v>
      </c>
      <c r="C25703" t="s">
        <v>18</v>
      </c>
      <c r="D25703" t="s">
        <v>9</v>
      </c>
      <c r="E25703">
        <v>58.638799977431539</v>
      </c>
      <c r="F25703" t="s">
        <v>22</v>
      </c>
    </row>
    <row r="25704" spans="1:6" x14ac:dyDescent="0.45">
      <c r="A25704" t="s">
        <v>82</v>
      </c>
      <c r="B25704">
        <v>2037</v>
      </c>
      <c r="C25704" t="s">
        <v>18</v>
      </c>
      <c r="D25704" t="s">
        <v>10</v>
      </c>
      <c r="E25704">
        <v>34.19015473139337</v>
      </c>
      <c r="F25704" t="s">
        <v>22</v>
      </c>
    </row>
    <row r="25705" spans="1:6" x14ac:dyDescent="0.45">
      <c r="A25705" t="s">
        <v>82</v>
      </c>
      <c r="B25705">
        <v>2037</v>
      </c>
      <c r="C25705" t="s">
        <v>18</v>
      </c>
      <c r="D25705" t="s">
        <v>19</v>
      </c>
      <c r="E25705">
        <v>0.25625064634411865</v>
      </c>
      <c r="F25705" t="s">
        <v>23</v>
      </c>
    </row>
    <row r="25706" spans="1:6" x14ac:dyDescent="0.45">
      <c r="A25706" t="s">
        <v>82</v>
      </c>
      <c r="B25706">
        <v>2038</v>
      </c>
      <c r="C25706" t="s">
        <v>15</v>
      </c>
      <c r="D25706" t="s">
        <v>0</v>
      </c>
      <c r="E25706">
        <v>32.798938797964368</v>
      </c>
      <c r="F25706" t="s">
        <v>22</v>
      </c>
    </row>
    <row r="25707" spans="1:6" x14ac:dyDescent="0.45">
      <c r="A25707" t="s">
        <v>82</v>
      </c>
      <c r="B25707">
        <v>2038</v>
      </c>
      <c r="C25707" t="s">
        <v>15</v>
      </c>
      <c r="D25707" t="s">
        <v>1</v>
      </c>
      <c r="E25707">
        <v>31.100267408973629</v>
      </c>
      <c r="F25707" t="s">
        <v>22</v>
      </c>
    </row>
    <row r="25708" spans="1:6" x14ac:dyDescent="0.45">
      <c r="A25708" t="s">
        <v>82</v>
      </c>
      <c r="B25708">
        <v>2038</v>
      </c>
      <c r="C25708" t="s">
        <v>15</v>
      </c>
      <c r="D25708" t="s">
        <v>2</v>
      </c>
      <c r="E25708">
        <v>8.4969339969741657</v>
      </c>
      <c r="F25708" t="s">
        <v>22</v>
      </c>
    </row>
    <row r="25709" spans="1:6" x14ac:dyDescent="0.45">
      <c r="A25709" t="s">
        <v>82</v>
      </c>
      <c r="B25709">
        <v>2038</v>
      </c>
      <c r="C25709" t="s">
        <v>15</v>
      </c>
      <c r="D25709" t="s">
        <v>3</v>
      </c>
      <c r="E25709">
        <v>2.0452997778447832</v>
      </c>
      <c r="F25709" t="s">
        <v>22</v>
      </c>
    </row>
    <row r="25710" spans="1:6" x14ac:dyDescent="0.45">
      <c r="A25710" t="s">
        <v>82</v>
      </c>
      <c r="B25710">
        <v>2038</v>
      </c>
      <c r="C25710" t="s">
        <v>15</v>
      </c>
      <c r="D25710" t="s">
        <v>4</v>
      </c>
      <c r="E25710">
        <v>18.565557344816877</v>
      </c>
      <c r="F25710" t="s">
        <v>22</v>
      </c>
    </row>
    <row r="25711" spans="1:6" x14ac:dyDescent="0.45">
      <c r="A25711" t="s">
        <v>82</v>
      </c>
      <c r="B25711">
        <v>2038</v>
      </c>
      <c r="C25711" t="s">
        <v>5</v>
      </c>
      <c r="D25711" t="s">
        <v>5</v>
      </c>
      <c r="E25711">
        <v>93.006997326573838</v>
      </c>
      <c r="F25711" t="s">
        <v>22</v>
      </c>
    </row>
    <row r="25712" spans="1:6" x14ac:dyDescent="0.45">
      <c r="A25712" t="s">
        <v>82</v>
      </c>
      <c r="B25712">
        <v>2038</v>
      </c>
      <c r="C25712" t="s">
        <v>16</v>
      </c>
      <c r="D25712" t="s">
        <v>6</v>
      </c>
      <c r="E25712">
        <v>0</v>
      </c>
      <c r="F25712" t="s">
        <v>22</v>
      </c>
    </row>
    <row r="25713" spans="1:6" x14ac:dyDescent="0.45">
      <c r="A25713" t="s">
        <v>82</v>
      </c>
      <c r="B25713">
        <v>2038</v>
      </c>
      <c r="C25713" t="s">
        <v>16</v>
      </c>
      <c r="D25713" t="s">
        <v>7</v>
      </c>
      <c r="E25713">
        <v>0</v>
      </c>
      <c r="F25713" t="s">
        <v>22</v>
      </c>
    </row>
    <row r="25714" spans="1:6" x14ac:dyDescent="0.45">
      <c r="A25714" t="s">
        <v>82</v>
      </c>
      <c r="B25714">
        <v>2038</v>
      </c>
      <c r="C25714" t="s">
        <v>17</v>
      </c>
      <c r="D25714" t="s">
        <v>8</v>
      </c>
      <c r="E25714">
        <v>0</v>
      </c>
      <c r="F25714" t="s">
        <v>22</v>
      </c>
    </row>
    <row r="25715" spans="1:6" x14ac:dyDescent="0.45">
      <c r="A25715" t="s">
        <v>82</v>
      </c>
      <c r="B25715">
        <v>2038</v>
      </c>
      <c r="C25715" t="s">
        <v>18</v>
      </c>
      <c r="D25715" t="s">
        <v>9</v>
      </c>
      <c r="E25715">
        <v>58.751267100242359</v>
      </c>
      <c r="F25715" t="s">
        <v>22</v>
      </c>
    </row>
    <row r="25716" spans="1:6" x14ac:dyDescent="0.45">
      <c r="A25716" t="s">
        <v>82</v>
      </c>
      <c r="B25716">
        <v>2038</v>
      </c>
      <c r="C25716" t="s">
        <v>18</v>
      </c>
      <c r="D25716" t="s">
        <v>10</v>
      </c>
      <c r="E25716">
        <v>34.25573022633148</v>
      </c>
      <c r="F25716" t="s">
        <v>22</v>
      </c>
    </row>
    <row r="25717" spans="1:6" x14ac:dyDescent="0.45">
      <c r="A25717" t="s">
        <v>82</v>
      </c>
      <c r="B25717">
        <v>2038</v>
      </c>
      <c r="C25717" t="s">
        <v>18</v>
      </c>
      <c r="D25717" t="s">
        <v>19</v>
      </c>
      <c r="E25717">
        <v>0.25674212592630369</v>
      </c>
      <c r="F25717" t="s">
        <v>23</v>
      </c>
    </row>
    <row r="25718" spans="1:6" x14ac:dyDescent="0.45">
      <c r="A25718" t="s">
        <v>82</v>
      </c>
      <c r="B25718">
        <v>2039</v>
      </c>
      <c r="C25718" t="s">
        <v>15</v>
      </c>
      <c r="D25718" t="s">
        <v>0</v>
      </c>
      <c r="E25718">
        <v>32.903105667416732</v>
      </c>
      <c r="F25718" t="s">
        <v>22</v>
      </c>
    </row>
    <row r="25719" spans="1:6" x14ac:dyDescent="0.45">
      <c r="A25719" t="s">
        <v>82</v>
      </c>
      <c r="B25719">
        <v>2039</v>
      </c>
      <c r="C25719" t="s">
        <v>15</v>
      </c>
      <c r="D25719" t="s">
        <v>1</v>
      </c>
      <c r="E25719">
        <v>31.206008318164141</v>
      </c>
      <c r="F25719" t="s">
        <v>22</v>
      </c>
    </row>
    <row r="25720" spans="1:6" x14ac:dyDescent="0.45">
      <c r="A25720" t="s">
        <v>82</v>
      </c>
      <c r="B25720">
        <v>2039</v>
      </c>
      <c r="C25720" t="s">
        <v>15</v>
      </c>
      <c r="D25720" t="s">
        <v>2</v>
      </c>
      <c r="E25720">
        <v>8.3949707890104754</v>
      </c>
      <c r="F25720" t="s">
        <v>22</v>
      </c>
    </row>
    <row r="25721" spans="1:6" x14ac:dyDescent="0.45">
      <c r="A25721" t="s">
        <v>82</v>
      </c>
      <c r="B25721">
        <v>2039</v>
      </c>
      <c r="C25721" t="s">
        <v>15</v>
      </c>
      <c r="D25721" t="s">
        <v>3</v>
      </c>
      <c r="E25721">
        <v>2.1199532197361179</v>
      </c>
      <c r="F25721" t="s">
        <v>22</v>
      </c>
    </row>
    <row r="25722" spans="1:6" x14ac:dyDescent="0.45">
      <c r="A25722" t="s">
        <v>82</v>
      </c>
      <c r="B25722">
        <v>2039</v>
      </c>
      <c r="C25722" t="s">
        <v>15</v>
      </c>
      <c r="D25722" t="s">
        <v>4</v>
      </c>
      <c r="E25722">
        <v>18.565557344816877</v>
      </c>
      <c r="F25722" t="s">
        <v>22</v>
      </c>
    </row>
    <row r="25723" spans="1:6" x14ac:dyDescent="0.45">
      <c r="A25723" t="s">
        <v>82</v>
      </c>
      <c r="B25723">
        <v>2039</v>
      </c>
      <c r="C25723" t="s">
        <v>5</v>
      </c>
      <c r="D25723" t="s">
        <v>5</v>
      </c>
      <c r="E25723">
        <v>93.189595339144347</v>
      </c>
      <c r="F25723" t="s">
        <v>22</v>
      </c>
    </row>
    <row r="25724" spans="1:6" x14ac:dyDescent="0.45">
      <c r="A25724" t="s">
        <v>82</v>
      </c>
      <c r="B25724">
        <v>2039</v>
      </c>
      <c r="C25724" t="s">
        <v>16</v>
      </c>
      <c r="D25724" t="s">
        <v>6</v>
      </c>
      <c r="E25724">
        <v>0</v>
      </c>
      <c r="F25724" t="s">
        <v>22</v>
      </c>
    </row>
    <row r="25725" spans="1:6" x14ac:dyDescent="0.45">
      <c r="A25725" t="s">
        <v>82</v>
      </c>
      <c r="B25725">
        <v>2039</v>
      </c>
      <c r="C25725" t="s">
        <v>16</v>
      </c>
      <c r="D25725" t="s">
        <v>7</v>
      </c>
      <c r="E25725">
        <v>0</v>
      </c>
      <c r="F25725" t="s">
        <v>22</v>
      </c>
    </row>
    <row r="25726" spans="1:6" x14ac:dyDescent="0.45">
      <c r="A25726" t="s">
        <v>82</v>
      </c>
      <c r="B25726">
        <v>2039</v>
      </c>
      <c r="C25726" t="s">
        <v>17</v>
      </c>
      <c r="D25726" t="s">
        <v>8</v>
      </c>
      <c r="E25726">
        <v>0</v>
      </c>
      <c r="F25726" t="s">
        <v>22</v>
      </c>
    </row>
    <row r="25727" spans="1:6" x14ac:dyDescent="0.45">
      <c r="A25727" t="s">
        <v>82</v>
      </c>
      <c r="B25727">
        <v>2039</v>
      </c>
      <c r="C25727" t="s">
        <v>18</v>
      </c>
      <c r="D25727" t="s">
        <v>9</v>
      </c>
      <c r="E25727">
        <v>58.866611804585787</v>
      </c>
      <c r="F25727" t="s">
        <v>22</v>
      </c>
    </row>
    <row r="25728" spans="1:6" x14ac:dyDescent="0.45">
      <c r="A25728" t="s">
        <v>82</v>
      </c>
      <c r="B25728">
        <v>2039</v>
      </c>
      <c r="C25728" t="s">
        <v>18</v>
      </c>
      <c r="D25728" t="s">
        <v>10</v>
      </c>
      <c r="E25728">
        <v>34.32298353455856</v>
      </c>
      <c r="F25728" t="s">
        <v>22</v>
      </c>
    </row>
    <row r="25729" spans="1:6" x14ac:dyDescent="0.45">
      <c r="A25729" t="s">
        <v>82</v>
      </c>
      <c r="B25729">
        <v>2039</v>
      </c>
      <c r="C25729" t="s">
        <v>18</v>
      </c>
      <c r="D25729" t="s">
        <v>19</v>
      </c>
      <c r="E25729">
        <v>0.25724618049515141</v>
      </c>
      <c r="F25729" t="s">
        <v>23</v>
      </c>
    </row>
    <row r="25730" spans="1:6" x14ac:dyDescent="0.45">
      <c r="A25730" t="s">
        <v>82</v>
      </c>
      <c r="B25730">
        <v>2040</v>
      </c>
      <c r="C25730" t="s">
        <v>15</v>
      </c>
      <c r="D25730" t="s">
        <v>0</v>
      </c>
      <c r="E25730">
        <v>33.007603362715585</v>
      </c>
      <c r="F25730" t="s">
        <v>22</v>
      </c>
    </row>
    <row r="25731" spans="1:6" x14ac:dyDescent="0.45">
      <c r="A25731" t="s">
        <v>82</v>
      </c>
      <c r="B25731">
        <v>2040</v>
      </c>
      <c r="C25731" t="s">
        <v>15</v>
      </c>
      <c r="D25731" t="s">
        <v>1</v>
      </c>
      <c r="E25731">
        <v>31.312108746445897</v>
      </c>
      <c r="F25731" t="s">
        <v>22</v>
      </c>
    </row>
    <row r="25732" spans="1:6" x14ac:dyDescent="0.45">
      <c r="A25732" t="s">
        <v>82</v>
      </c>
      <c r="B25732">
        <v>2040</v>
      </c>
      <c r="C25732" t="s">
        <v>15</v>
      </c>
      <c r="D25732" t="s">
        <v>2</v>
      </c>
      <c r="E25732">
        <v>8.2942311395423491</v>
      </c>
      <c r="F25732" t="s">
        <v>22</v>
      </c>
    </row>
    <row r="25733" spans="1:6" x14ac:dyDescent="0.45">
      <c r="A25733" t="s">
        <v>82</v>
      </c>
      <c r="B25733">
        <v>2040</v>
      </c>
      <c r="C25733" t="s">
        <v>15</v>
      </c>
      <c r="D25733" t="s">
        <v>3</v>
      </c>
      <c r="E25733">
        <v>2.1973315122564858</v>
      </c>
      <c r="F25733" t="s">
        <v>22</v>
      </c>
    </row>
    <row r="25734" spans="1:6" x14ac:dyDescent="0.45">
      <c r="A25734" t="s">
        <v>82</v>
      </c>
      <c r="B25734">
        <v>2040</v>
      </c>
      <c r="C25734" t="s">
        <v>15</v>
      </c>
      <c r="D25734" t="s">
        <v>4</v>
      </c>
      <c r="E25734">
        <v>18.565557344816877</v>
      </c>
      <c r="F25734" t="s">
        <v>22</v>
      </c>
    </row>
    <row r="25735" spans="1:6" x14ac:dyDescent="0.45">
      <c r="A25735" t="s">
        <v>82</v>
      </c>
      <c r="B25735">
        <v>2040</v>
      </c>
      <c r="C25735" t="s">
        <v>5</v>
      </c>
      <c r="D25735" t="s">
        <v>5</v>
      </c>
      <c r="E25735">
        <v>93.376832105777197</v>
      </c>
      <c r="F25735" t="s">
        <v>22</v>
      </c>
    </row>
    <row r="25736" spans="1:6" x14ac:dyDescent="0.45">
      <c r="A25736" t="s">
        <v>82</v>
      </c>
      <c r="B25736">
        <v>2040</v>
      </c>
      <c r="C25736" t="s">
        <v>16</v>
      </c>
      <c r="D25736" t="s">
        <v>6</v>
      </c>
      <c r="E25736">
        <v>0</v>
      </c>
      <c r="F25736" t="s">
        <v>22</v>
      </c>
    </row>
    <row r="25737" spans="1:6" x14ac:dyDescent="0.45">
      <c r="A25737" t="s">
        <v>82</v>
      </c>
      <c r="B25737">
        <v>2040</v>
      </c>
      <c r="C25737" t="s">
        <v>16</v>
      </c>
      <c r="D25737" t="s">
        <v>7</v>
      </c>
      <c r="E25737">
        <v>0</v>
      </c>
      <c r="F25737" t="s">
        <v>22</v>
      </c>
    </row>
    <row r="25738" spans="1:6" x14ac:dyDescent="0.45">
      <c r="A25738" t="s">
        <v>82</v>
      </c>
      <c r="B25738">
        <v>2040</v>
      </c>
      <c r="C25738" t="s">
        <v>17</v>
      </c>
      <c r="D25738" t="s">
        <v>8</v>
      </c>
      <c r="E25738">
        <v>0</v>
      </c>
      <c r="F25738" t="s">
        <v>22</v>
      </c>
    </row>
    <row r="25739" spans="1:6" x14ac:dyDescent="0.45">
      <c r="A25739" t="s">
        <v>82</v>
      </c>
      <c r="B25739">
        <v>2040</v>
      </c>
      <c r="C25739" t="s">
        <v>18</v>
      </c>
      <c r="D25739" t="s">
        <v>9</v>
      </c>
      <c r="E25739">
        <v>58.984886747371078</v>
      </c>
      <c r="F25739" t="s">
        <v>22</v>
      </c>
    </row>
    <row r="25740" spans="1:6" x14ac:dyDescent="0.45">
      <c r="A25740" t="s">
        <v>82</v>
      </c>
      <c r="B25740">
        <v>2040</v>
      </c>
      <c r="C25740" t="s">
        <v>18</v>
      </c>
      <c r="D25740" t="s">
        <v>10</v>
      </c>
      <c r="E25740">
        <v>34.391945358406119</v>
      </c>
      <c r="F25740" t="s">
        <v>22</v>
      </c>
    </row>
    <row r="25741" spans="1:6" x14ac:dyDescent="0.45">
      <c r="A25741" t="s">
        <v>82</v>
      </c>
      <c r="B25741">
        <v>2040</v>
      </c>
      <c r="C25741" t="s">
        <v>18</v>
      </c>
      <c r="D25741" t="s">
        <v>19</v>
      </c>
      <c r="E25741">
        <v>0.25776304016053864</v>
      </c>
      <c r="F25741" t="s">
        <v>23</v>
      </c>
    </row>
    <row r="25742" spans="1:6" x14ac:dyDescent="0.45">
      <c r="A25742" t="s">
        <v>82</v>
      </c>
      <c r="B25742">
        <v>2041</v>
      </c>
      <c r="C25742" t="s">
        <v>15</v>
      </c>
      <c r="D25742" t="s">
        <v>0</v>
      </c>
      <c r="E25742">
        <v>31.653713522303558</v>
      </c>
      <c r="F25742" t="s">
        <v>22</v>
      </c>
    </row>
    <row r="25743" spans="1:6" x14ac:dyDescent="0.45">
      <c r="A25743" t="s">
        <v>82</v>
      </c>
      <c r="B25743">
        <v>2041</v>
      </c>
      <c r="C25743" t="s">
        <v>15</v>
      </c>
      <c r="D25743" t="s">
        <v>1</v>
      </c>
      <c r="E25743">
        <v>31.35594569869092</v>
      </c>
      <c r="F25743" t="s">
        <v>22</v>
      </c>
    </row>
    <row r="25744" spans="1:6" x14ac:dyDescent="0.45">
      <c r="A25744" t="s">
        <v>82</v>
      </c>
      <c r="B25744">
        <v>2041</v>
      </c>
      <c r="C25744" t="s">
        <v>15</v>
      </c>
      <c r="D25744" t="s">
        <v>2</v>
      </c>
      <c r="E25744">
        <v>8.1781119035887553</v>
      </c>
      <c r="F25744" t="s">
        <v>22</v>
      </c>
    </row>
    <row r="25745" spans="1:6" x14ac:dyDescent="0.45">
      <c r="A25745" t="s">
        <v>82</v>
      </c>
      <c r="B25745">
        <v>2041</v>
      </c>
      <c r="C25745" t="s">
        <v>15</v>
      </c>
      <c r="D25745" t="s">
        <v>3</v>
      </c>
      <c r="E25745">
        <v>2.2731394494293342</v>
      </c>
      <c r="F25745" t="s">
        <v>22</v>
      </c>
    </row>
    <row r="25746" spans="1:6" x14ac:dyDescent="0.45">
      <c r="A25746" t="s">
        <v>82</v>
      </c>
      <c r="B25746">
        <v>2041</v>
      </c>
      <c r="C25746" t="s">
        <v>15</v>
      </c>
      <c r="D25746" t="s">
        <v>4</v>
      </c>
      <c r="E25746">
        <v>18.528426230127245</v>
      </c>
      <c r="F25746" t="s">
        <v>22</v>
      </c>
    </row>
    <row r="25747" spans="1:6" x14ac:dyDescent="0.45">
      <c r="A25747" t="s">
        <v>82</v>
      </c>
      <c r="B25747">
        <v>2041</v>
      </c>
      <c r="C25747" t="s">
        <v>5</v>
      </c>
      <c r="D25747" t="s">
        <v>5</v>
      </c>
      <c r="E25747">
        <v>91.989336804139811</v>
      </c>
      <c r="F25747" t="s">
        <v>22</v>
      </c>
    </row>
    <row r="25748" spans="1:6" x14ac:dyDescent="0.45">
      <c r="A25748" t="s">
        <v>82</v>
      </c>
      <c r="B25748">
        <v>2041</v>
      </c>
      <c r="C25748" t="s">
        <v>16</v>
      </c>
      <c r="D25748" t="s">
        <v>6</v>
      </c>
      <c r="E25748">
        <v>0</v>
      </c>
      <c r="F25748" t="s">
        <v>22</v>
      </c>
    </row>
    <row r="25749" spans="1:6" x14ac:dyDescent="0.45">
      <c r="A25749" t="s">
        <v>82</v>
      </c>
      <c r="B25749">
        <v>2041</v>
      </c>
      <c r="C25749" t="s">
        <v>16</v>
      </c>
      <c r="D25749" t="s">
        <v>7</v>
      </c>
      <c r="E25749">
        <v>0</v>
      </c>
      <c r="F25749" t="s">
        <v>22</v>
      </c>
    </row>
    <row r="25750" spans="1:6" x14ac:dyDescent="0.45">
      <c r="A25750" t="s">
        <v>82</v>
      </c>
      <c r="B25750">
        <v>2041</v>
      </c>
      <c r="C25750" t="s">
        <v>17</v>
      </c>
      <c r="D25750" t="s">
        <v>8</v>
      </c>
      <c r="E25750">
        <v>0</v>
      </c>
      <c r="F25750" t="s">
        <v>22</v>
      </c>
    </row>
    <row r="25751" spans="1:6" x14ac:dyDescent="0.45">
      <c r="A25751" t="s">
        <v>82</v>
      </c>
      <c r="B25751">
        <v>2041</v>
      </c>
      <c r="C25751" t="s">
        <v>18</v>
      </c>
      <c r="D25751" t="s">
        <v>9</v>
      </c>
      <c r="E25751">
        <v>58.108424659463864</v>
      </c>
      <c r="F25751" t="s">
        <v>22</v>
      </c>
    </row>
    <row r="25752" spans="1:6" x14ac:dyDescent="0.45">
      <c r="A25752" t="s">
        <v>82</v>
      </c>
      <c r="B25752">
        <v>2041</v>
      </c>
      <c r="C25752" t="s">
        <v>18</v>
      </c>
      <c r="D25752" t="s">
        <v>10</v>
      </c>
      <c r="E25752">
        <v>33.880912144675946</v>
      </c>
      <c r="F25752" t="s">
        <v>22</v>
      </c>
    </row>
    <row r="25753" spans="1:6" x14ac:dyDescent="0.45">
      <c r="A25753" t="s">
        <v>82</v>
      </c>
      <c r="B25753">
        <v>2041</v>
      </c>
      <c r="C25753" t="s">
        <v>18</v>
      </c>
      <c r="D25753" t="s">
        <v>19</v>
      </c>
      <c r="E25753">
        <v>0.25393291443134947</v>
      </c>
      <c r="F25753" t="s">
        <v>23</v>
      </c>
    </row>
    <row r="25754" spans="1:6" x14ac:dyDescent="0.45">
      <c r="A25754" t="s">
        <v>82</v>
      </c>
      <c r="B25754">
        <v>2042</v>
      </c>
      <c r="C25754" t="s">
        <v>15</v>
      </c>
      <c r="D25754" t="s">
        <v>0</v>
      </c>
      <c r="E25754">
        <v>30.355356877677615</v>
      </c>
      <c r="F25754" t="s">
        <v>22</v>
      </c>
    </row>
    <row r="25755" spans="1:6" x14ac:dyDescent="0.45">
      <c r="A25755" t="s">
        <v>82</v>
      </c>
      <c r="B25755">
        <v>2042</v>
      </c>
      <c r="C25755" t="s">
        <v>15</v>
      </c>
      <c r="D25755" t="s">
        <v>1</v>
      </c>
      <c r="E25755">
        <v>31.39984402266909</v>
      </c>
      <c r="F25755" t="s">
        <v>22</v>
      </c>
    </row>
    <row r="25756" spans="1:6" x14ac:dyDescent="0.45">
      <c r="A25756" t="s">
        <v>82</v>
      </c>
      <c r="B25756">
        <v>2042</v>
      </c>
      <c r="C25756" t="s">
        <v>15</v>
      </c>
      <c r="D25756" t="s">
        <v>2</v>
      </c>
      <c r="E25756">
        <v>8.0636183369385126</v>
      </c>
      <c r="F25756" t="s">
        <v>22</v>
      </c>
    </row>
    <row r="25757" spans="1:6" x14ac:dyDescent="0.45">
      <c r="A25757" t="s">
        <v>82</v>
      </c>
      <c r="B25757">
        <v>2042</v>
      </c>
      <c r="C25757" t="s">
        <v>15</v>
      </c>
      <c r="D25757" t="s">
        <v>3</v>
      </c>
      <c r="E25757">
        <v>2.3515627604346463</v>
      </c>
      <c r="F25757" t="s">
        <v>22</v>
      </c>
    </row>
    <row r="25758" spans="1:6" x14ac:dyDescent="0.45">
      <c r="A25758" t="s">
        <v>82</v>
      </c>
      <c r="B25758">
        <v>2042</v>
      </c>
      <c r="C25758" t="s">
        <v>15</v>
      </c>
      <c r="D25758" t="s">
        <v>4</v>
      </c>
      <c r="E25758">
        <v>18.491369377666992</v>
      </c>
      <c r="F25758" t="s">
        <v>22</v>
      </c>
    </row>
    <row r="25759" spans="1:6" x14ac:dyDescent="0.45">
      <c r="A25759" t="s">
        <v>82</v>
      </c>
      <c r="B25759">
        <v>2042</v>
      </c>
      <c r="C25759" t="s">
        <v>5</v>
      </c>
      <c r="D25759" t="s">
        <v>5</v>
      </c>
      <c r="E25759">
        <v>90.661751375386871</v>
      </c>
      <c r="F25759" t="s">
        <v>22</v>
      </c>
    </row>
    <row r="25760" spans="1:6" x14ac:dyDescent="0.45">
      <c r="A25760" t="s">
        <v>82</v>
      </c>
      <c r="B25760">
        <v>2042</v>
      </c>
      <c r="C25760" t="s">
        <v>16</v>
      </c>
      <c r="D25760" t="s">
        <v>6</v>
      </c>
      <c r="E25760">
        <v>0</v>
      </c>
      <c r="F25760" t="s">
        <v>22</v>
      </c>
    </row>
    <row r="25761" spans="1:6" x14ac:dyDescent="0.45">
      <c r="A25761" t="s">
        <v>82</v>
      </c>
      <c r="B25761">
        <v>2042</v>
      </c>
      <c r="C25761" t="s">
        <v>16</v>
      </c>
      <c r="D25761" t="s">
        <v>7</v>
      </c>
      <c r="E25761">
        <v>0</v>
      </c>
      <c r="F25761" t="s">
        <v>22</v>
      </c>
    </row>
    <row r="25762" spans="1:6" x14ac:dyDescent="0.45">
      <c r="A25762" t="s">
        <v>82</v>
      </c>
      <c r="B25762">
        <v>2042</v>
      </c>
      <c r="C25762" t="s">
        <v>17</v>
      </c>
      <c r="D25762" t="s">
        <v>8</v>
      </c>
      <c r="E25762">
        <v>0</v>
      </c>
      <c r="F25762" t="s">
        <v>22</v>
      </c>
    </row>
    <row r="25763" spans="1:6" x14ac:dyDescent="0.45">
      <c r="A25763" t="s">
        <v>82</v>
      </c>
      <c r="B25763">
        <v>2042</v>
      </c>
      <c r="C25763" t="s">
        <v>18</v>
      </c>
      <c r="D25763" t="s">
        <v>9</v>
      </c>
      <c r="E25763">
        <v>57.269806831074213</v>
      </c>
      <c r="F25763" t="s">
        <v>22</v>
      </c>
    </row>
    <row r="25764" spans="1:6" x14ac:dyDescent="0.45">
      <c r="A25764" t="s">
        <v>82</v>
      </c>
      <c r="B25764">
        <v>2042</v>
      </c>
      <c r="C25764" t="s">
        <v>18</v>
      </c>
      <c r="D25764" t="s">
        <v>10</v>
      </c>
      <c r="E25764">
        <v>33.391944544312658</v>
      </c>
      <c r="F25764" t="s">
        <v>22</v>
      </c>
    </row>
    <row r="25765" spans="1:6" x14ac:dyDescent="0.45">
      <c r="A25765" t="s">
        <v>82</v>
      </c>
      <c r="B25765">
        <v>2042</v>
      </c>
      <c r="C25765" t="s">
        <v>18</v>
      </c>
      <c r="D25765" t="s">
        <v>19</v>
      </c>
      <c r="E25765">
        <v>0.25026816752924269</v>
      </c>
      <c r="F25765" t="s">
        <v>23</v>
      </c>
    </row>
    <row r="25766" spans="1:6" x14ac:dyDescent="0.45">
      <c r="A25766" t="s">
        <v>82</v>
      </c>
      <c r="B25766">
        <v>2043</v>
      </c>
      <c r="C25766" t="s">
        <v>15</v>
      </c>
      <c r="D25766" t="s">
        <v>0</v>
      </c>
      <c r="E25766">
        <v>29.110255595189724</v>
      </c>
      <c r="F25766" t="s">
        <v>22</v>
      </c>
    </row>
    <row r="25767" spans="1:6" x14ac:dyDescent="0.45">
      <c r="A25767" t="s">
        <v>82</v>
      </c>
      <c r="B25767">
        <v>2043</v>
      </c>
      <c r="C25767" t="s">
        <v>15</v>
      </c>
      <c r="D25767" t="s">
        <v>1</v>
      </c>
      <c r="E25767">
        <v>31.443803804300828</v>
      </c>
      <c r="F25767" t="s">
        <v>22</v>
      </c>
    </row>
    <row r="25768" spans="1:6" x14ac:dyDescent="0.45">
      <c r="A25768" t="s">
        <v>82</v>
      </c>
      <c r="B25768">
        <v>2043</v>
      </c>
      <c r="C25768" t="s">
        <v>15</v>
      </c>
      <c r="D25768" t="s">
        <v>2</v>
      </c>
      <c r="E25768">
        <v>7.9507276802213731</v>
      </c>
      <c r="F25768" t="s">
        <v>22</v>
      </c>
    </row>
    <row r="25769" spans="1:6" x14ac:dyDescent="0.45">
      <c r="A25769" t="s">
        <v>82</v>
      </c>
      <c r="B25769">
        <v>2043</v>
      </c>
      <c r="C25769" t="s">
        <v>15</v>
      </c>
      <c r="D25769" t="s">
        <v>3</v>
      </c>
      <c r="E25769">
        <v>2.4326916756696417</v>
      </c>
      <c r="F25769" t="s">
        <v>22</v>
      </c>
    </row>
    <row r="25770" spans="1:6" x14ac:dyDescent="0.45">
      <c r="A25770" t="s">
        <v>82</v>
      </c>
      <c r="B25770">
        <v>2043</v>
      </c>
      <c r="C25770" t="s">
        <v>15</v>
      </c>
      <c r="D25770" t="s">
        <v>4</v>
      </c>
      <c r="E25770">
        <v>18.454386638911657</v>
      </c>
      <c r="F25770" t="s">
        <v>22</v>
      </c>
    </row>
    <row r="25771" spans="1:6" x14ac:dyDescent="0.45">
      <c r="A25771" t="s">
        <v>82</v>
      </c>
      <c r="B25771">
        <v>2043</v>
      </c>
      <c r="C25771" t="s">
        <v>5</v>
      </c>
      <c r="D25771" t="s">
        <v>5</v>
      </c>
      <c r="E25771">
        <v>89.391865394293234</v>
      </c>
      <c r="F25771" t="s">
        <v>22</v>
      </c>
    </row>
    <row r="25772" spans="1:6" x14ac:dyDescent="0.45">
      <c r="A25772" t="s">
        <v>82</v>
      </c>
      <c r="B25772">
        <v>2043</v>
      </c>
      <c r="C25772" t="s">
        <v>16</v>
      </c>
      <c r="D25772" t="s">
        <v>6</v>
      </c>
      <c r="E25772">
        <v>0</v>
      </c>
      <c r="F25772" t="s">
        <v>22</v>
      </c>
    </row>
    <row r="25773" spans="1:6" x14ac:dyDescent="0.45">
      <c r="A25773" t="s">
        <v>82</v>
      </c>
      <c r="B25773">
        <v>2043</v>
      </c>
      <c r="C25773" t="s">
        <v>16</v>
      </c>
      <c r="D25773" t="s">
        <v>7</v>
      </c>
      <c r="E25773">
        <v>0</v>
      </c>
      <c r="F25773" t="s">
        <v>22</v>
      </c>
    </row>
    <row r="25774" spans="1:6" x14ac:dyDescent="0.45">
      <c r="A25774" t="s">
        <v>82</v>
      </c>
      <c r="B25774">
        <v>2043</v>
      </c>
      <c r="C25774" t="s">
        <v>17</v>
      </c>
      <c r="D25774" t="s">
        <v>8</v>
      </c>
      <c r="E25774">
        <v>0</v>
      </c>
      <c r="F25774" t="s">
        <v>22</v>
      </c>
    </row>
    <row r="25775" spans="1:6" x14ac:dyDescent="0.45">
      <c r="A25775" t="s">
        <v>82</v>
      </c>
      <c r="B25775">
        <v>2043</v>
      </c>
      <c r="C25775" t="s">
        <v>18</v>
      </c>
      <c r="D25775" t="s">
        <v>9</v>
      </c>
      <c r="E25775">
        <v>56.467636966369106</v>
      </c>
      <c r="F25775" t="s">
        <v>22</v>
      </c>
    </row>
    <row r="25776" spans="1:6" x14ac:dyDescent="0.45">
      <c r="A25776" t="s">
        <v>82</v>
      </c>
      <c r="B25776">
        <v>2043</v>
      </c>
      <c r="C25776" t="s">
        <v>18</v>
      </c>
      <c r="D25776" t="s">
        <v>10</v>
      </c>
      <c r="E25776">
        <v>32.924228427924128</v>
      </c>
      <c r="F25776" t="s">
        <v>22</v>
      </c>
    </row>
    <row r="25777" spans="1:6" x14ac:dyDescent="0.45">
      <c r="A25777" t="s">
        <v>82</v>
      </c>
      <c r="B25777">
        <v>2043</v>
      </c>
      <c r="C25777" t="s">
        <v>18</v>
      </c>
      <c r="D25777" t="s">
        <v>19</v>
      </c>
      <c r="E25777">
        <v>0.24676269766308637</v>
      </c>
      <c r="F25777" t="s">
        <v>23</v>
      </c>
    </row>
    <row r="25778" spans="1:6" x14ac:dyDescent="0.45">
      <c r="A25778" t="s">
        <v>82</v>
      </c>
      <c r="B25778">
        <v>2044</v>
      </c>
      <c r="C25778" t="s">
        <v>15</v>
      </c>
      <c r="D25778" t="s">
        <v>0</v>
      </c>
      <c r="E25778">
        <v>27.916225272265905</v>
      </c>
      <c r="F25778" t="s">
        <v>22</v>
      </c>
    </row>
    <row r="25779" spans="1:6" x14ac:dyDescent="0.45">
      <c r="A25779" t="s">
        <v>82</v>
      </c>
      <c r="B25779">
        <v>2044</v>
      </c>
      <c r="C25779" t="s">
        <v>15</v>
      </c>
      <c r="D25779" t="s">
        <v>1</v>
      </c>
      <c r="E25779">
        <v>31.487825129626852</v>
      </c>
      <c r="F25779" t="s">
        <v>22</v>
      </c>
    </row>
    <row r="25780" spans="1:6" x14ac:dyDescent="0.45">
      <c r="A25780" t="s">
        <v>82</v>
      </c>
      <c r="B25780">
        <v>2044</v>
      </c>
      <c r="C25780" t="s">
        <v>15</v>
      </c>
      <c r="D25780" t="s">
        <v>2</v>
      </c>
      <c r="E25780">
        <v>7.8394174926982734</v>
      </c>
      <c r="F25780" t="s">
        <v>22</v>
      </c>
    </row>
    <row r="25781" spans="1:6" x14ac:dyDescent="0.45">
      <c r="A25781" t="s">
        <v>82</v>
      </c>
      <c r="B25781">
        <v>2044</v>
      </c>
      <c r="C25781" t="s">
        <v>15</v>
      </c>
      <c r="D25781" t="s">
        <v>3</v>
      </c>
      <c r="E25781">
        <v>2.5166195384802443</v>
      </c>
      <c r="F25781" t="s">
        <v>22</v>
      </c>
    </row>
    <row r="25782" spans="1:6" x14ac:dyDescent="0.45">
      <c r="A25782" t="s">
        <v>82</v>
      </c>
      <c r="B25782">
        <v>2044</v>
      </c>
      <c r="C25782" t="s">
        <v>15</v>
      </c>
      <c r="D25782" t="s">
        <v>4</v>
      </c>
      <c r="E25782">
        <v>18.417477865633835</v>
      </c>
      <c r="F25782" t="s">
        <v>22</v>
      </c>
    </row>
    <row r="25783" spans="1:6" x14ac:dyDescent="0.45">
      <c r="A25783" t="s">
        <v>82</v>
      </c>
      <c r="B25783">
        <v>2044</v>
      </c>
      <c r="C25783" t="s">
        <v>5</v>
      </c>
      <c r="D25783" t="s">
        <v>5</v>
      </c>
      <c r="E25783">
        <v>88.177565298705105</v>
      </c>
      <c r="F25783" t="s">
        <v>22</v>
      </c>
    </row>
    <row r="25784" spans="1:6" x14ac:dyDescent="0.45">
      <c r="A25784" t="s">
        <v>82</v>
      </c>
      <c r="B25784">
        <v>2044</v>
      </c>
      <c r="C25784" t="s">
        <v>16</v>
      </c>
      <c r="D25784" t="s">
        <v>6</v>
      </c>
      <c r="E25784">
        <v>0</v>
      </c>
      <c r="F25784" t="s">
        <v>22</v>
      </c>
    </row>
    <row r="25785" spans="1:6" x14ac:dyDescent="0.45">
      <c r="A25785" t="s">
        <v>82</v>
      </c>
      <c r="B25785">
        <v>2044</v>
      </c>
      <c r="C25785" t="s">
        <v>16</v>
      </c>
      <c r="D25785" t="s">
        <v>7</v>
      </c>
      <c r="E25785">
        <v>0</v>
      </c>
      <c r="F25785" t="s">
        <v>22</v>
      </c>
    </row>
    <row r="25786" spans="1:6" x14ac:dyDescent="0.45">
      <c r="A25786" t="s">
        <v>82</v>
      </c>
      <c r="B25786">
        <v>2044</v>
      </c>
      <c r="C25786" t="s">
        <v>17</v>
      </c>
      <c r="D25786" t="s">
        <v>8</v>
      </c>
      <c r="E25786">
        <v>0</v>
      </c>
      <c r="F25786" t="s">
        <v>22</v>
      </c>
    </row>
    <row r="25787" spans="1:6" x14ac:dyDescent="0.45">
      <c r="A25787" t="s">
        <v>82</v>
      </c>
      <c r="B25787">
        <v>2044</v>
      </c>
      <c r="C25787" t="s">
        <v>18</v>
      </c>
      <c r="D25787" t="s">
        <v>9</v>
      </c>
      <c r="E25787">
        <v>55.700579956612657</v>
      </c>
      <c r="F25787" t="s">
        <v>22</v>
      </c>
    </row>
    <row r="25788" spans="1:6" x14ac:dyDescent="0.45">
      <c r="A25788" t="s">
        <v>82</v>
      </c>
      <c r="B25788">
        <v>2044</v>
      </c>
      <c r="C25788" t="s">
        <v>18</v>
      </c>
      <c r="D25788" t="s">
        <v>10</v>
      </c>
      <c r="E25788">
        <v>32.476985342092448</v>
      </c>
      <c r="F25788" t="s">
        <v>22</v>
      </c>
    </row>
    <row r="25789" spans="1:6" x14ac:dyDescent="0.45">
      <c r="A25789" t="s">
        <v>82</v>
      </c>
      <c r="B25789">
        <v>2044</v>
      </c>
      <c r="C25789" t="s">
        <v>18</v>
      </c>
      <c r="D25789" t="s">
        <v>19</v>
      </c>
      <c r="E25789">
        <v>0.24341067042841361</v>
      </c>
      <c r="F25789" t="s">
        <v>23</v>
      </c>
    </row>
    <row r="25790" spans="1:6" x14ac:dyDescent="0.45">
      <c r="A25790" t="s">
        <v>82</v>
      </c>
      <c r="B25790">
        <v>2045</v>
      </c>
      <c r="C25790" t="s">
        <v>15</v>
      </c>
      <c r="D25790" t="s">
        <v>0</v>
      </c>
      <c r="E25790">
        <v>26.771171105095839</v>
      </c>
      <c r="F25790" t="s">
        <v>22</v>
      </c>
    </row>
    <row r="25791" spans="1:6" x14ac:dyDescent="0.45">
      <c r="A25791" t="s">
        <v>82</v>
      </c>
      <c r="B25791">
        <v>2045</v>
      </c>
      <c r="C25791" t="s">
        <v>15</v>
      </c>
      <c r="D25791" t="s">
        <v>1</v>
      </c>
      <c r="E25791">
        <v>31.531908084808336</v>
      </c>
      <c r="F25791" t="s">
        <v>22</v>
      </c>
    </row>
    <row r="25792" spans="1:6" x14ac:dyDescent="0.45">
      <c r="A25792" t="s">
        <v>82</v>
      </c>
      <c r="B25792">
        <v>2045</v>
      </c>
      <c r="C25792" t="s">
        <v>15</v>
      </c>
      <c r="D25792" t="s">
        <v>2</v>
      </c>
      <c r="E25792">
        <v>7.7296656478004975</v>
      </c>
      <c r="F25792" t="s">
        <v>22</v>
      </c>
    </row>
    <row r="25793" spans="1:6" x14ac:dyDescent="0.45">
      <c r="A25793" t="s">
        <v>82</v>
      </c>
      <c r="B25793">
        <v>2045</v>
      </c>
      <c r="C25793" t="s">
        <v>15</v>
      </c>
      <c r="D25793" t="s">
        <v>3</v>
      </c>
      <c r="E25793">
        <v>2.6034429125578118</v>
      </c>
      <c r="F25793" t="s">
        <v>22</v>
      </c>
    </row>
    <row r="25794" spans="1:6" x14ac:dyDescent="0.45">
      <c r="A25794" t="s">
        <v>82</v>
      </c>
      <c r="B25794">
        <v>2045</v>
      </c>
      <c r="C25794" t="s">
        <v>15</v>
      </c>
      <c r="D25794" t="s">
        <v>4</v>
      </c>
      <c r="E25794">
        <v>18.380642909902569</v>
      </c>
      <c r="F25794" t="s">
        <v>22</v>
      </c>
    </row>
    <row r="25795" spans="1:6" x14ac:dyDescent="0.45">
      <c r="A25795" t="s">
        <v>82</v>
      </c>
      <c r="B25795">
        <v>2045</v>
      </c>
      <c r="C25795" t="s">
        <v>5</v>
      </c>
      <c r="D25795" t="s">
        <v>5</v>
      </c>
      <c r="E25795">
        <v>87.016830660165056</v>
      </c>
      <c r="F25795" t="s">
        <v>22</v>
      </c>
    </row>
    <row r="25796" spans="1:6" x14ac:dyDescent="0.45">
      <c r="A25796" t="s">
        <v>82</v>
      </c>
      <c r="B25796">
        <v>2045</v>
      </c>
      <c r="C25796" t="s">
        <v>16</v>
      </c>
      <c r="D25796" t="s">
        <v>6</v>
      </c>
      <c r="E25796">
        <v>0</v>
      </c>
      <c r="F25796" t="s">
        <v>22</v>
      </c>
    </row>
    <row r="25797" spans="1:6" x14ac:dyDescent="0.45">
      <c r="A25797" t="s">
        <v>82</v>
      </c>
      <c r="B25797">
        <v>2045</v>
      </c>
      <c r="C25797" t="s">
        <v>16</v>
      </c>
      <c r="D25797" t="s">
        <v>7</v>
      </c>
      <c r="E25797">
        <v>0</v>
      </c>
      <c r="F25797" t="s">
        <v>22</v>
      </c>
    </row>
    <row r="25798" spans="1:6" x14ac:dyDescent="0.45">
      <c r="A25798" t="s">
        <v>82</v>
      </c>
      <c r="B25798">
        <v>2045</v>
      </c>
      <c r="C25798" t="s">
        <v>17</v>
      </c>
      <c r="D25798" t="s">
        <v>8</v>
      </c>
      <c r="E25798">
        <v>0</v>
      </c>
      <c r="F25798" t="s">
        <v>22</v>
      </c>
    </row>
    <row r="25799" spans="1:6" x14ac:dyDescent="0.45">
      <c r="A25799" t="s">
        <v>82</v>
      </c>
      <c r="B25799">
        <v>2045</v>
      </c>
      <c r="C25799" t="s">
        <v>18</v>
      </c>
      <c r="D25799" t="s">
        <v>9</v>
      </c>
      <c r="E25799">
        <v>54.967359524370131</v>
      </c>
      <c r="F25799" t="s">
        <v>22</v>
      </c>
    </row>
    <row r="25800" spans="1:6" x14ac:dyDescent="0.45">
      <c r="A25800" t="s">
        <v>82</v>
      </c>
      <c r="B25800">
        <v>2045</v>
      </c>
      <c r="C25800" t="s">
        <v>18</v>
      </c>
      <c r="D25800" t="s">
        <v>10</v>
      </c>
      <c r="E25800">
        <v>32.049471135794924</v>
      </c>
      <c r="F25800" t="s">
        <v>22</v>
      </c>
    </row>
    <row r="25801" spans="1:6" x14ac:dyDescent="0.45">
      <c r="A25801" t="s">
        <v>82</v>
      </c>
      <c r="B25801">
        <v>2045</v>
      </c>
      <c r="C25801" t="s">
        <v>18</v>
      </c>
      <c r="D25801" t="s">
        <v>19</v>
      </c>
      <c r="E25801">
        <v>0.24020650851263137</v>
      </c>
      <c r="F25801" t="s">
        <v>23</v>
      </c>
    </row>
    <row r="25802" spans="1:6" x14ac:dyDescent="0.45">
      <c r="A25802" t="s">
        <v>82</v>
      </c>
      <c r="B25802">
        <v>2046</v>
      </c>
      <c r="C25802" t="s">
        <v>15</v>
      </c>
      <c r="D25802" t="s">
        <v>0</v>
      </c>
      <c r="E25802">
        <v>25.337065497129498</v>
      </c>
      <c r="F25802" t="s">
        <v>22</v>
      </c>
    </row>
    <row r="25803" spans="1:6" x14ac:dyDescent="0.45">
      <c r="A25803" t="s">
        <v>82</v>
      </c>
      <c r="B25803">
        <v>2046</v>
      </c>
      <c r="C25803" t="s">
        <v>15</v>
      </c>
      <c r="D25803" t="s">
        <v>1</v>
      </c>
      <c r="E25803">
        <v>31.197669859109364</v>
      </c>
      <c r="F25803" t="s">
        <v>22</v>
      </c>
    </row>
    <row r="25804" spans="1:6" x14ac:dyDescent="0.45">
      <c r="A25804" t="s">
        <v>82</v>
      </c>
      <c r="B25804">
        <v>2046</v>
      </c>
      <c r="C25804" t="s">
        <v>15</v>
      </c>
      <c r="D25804" t="s">
        <v>2</v>
      </c>
      <c r="E25804">
        <v>7.6059909974356898</v>
      </c>
      <c r="F25804" t="s">
        <v>22</v>
      </c>
    </row>
    <row r="25805" spans="1:6" x14ac:dyDescent="0.45">
      <c r="A25805" t="s">
        <v>82</v>
      </c>
      <c r="B25805">
        <v>2046</v>
      </c>
      <c r="C25805" t="s">
        <v>15</v>
      </c>
      <c r="D25805" t="s">
        <v>3</v>
      </c>
      <c r="E25805">
        <v>2.6880548072159409</v>
      </c>
      <c r="F25805" t="s">
        <v>22</v>
      </c>
    </row>
    <row r="25806" spans="1:6" x14ac:dyDescent="0.45">
      <c r="A25806" t="s">
        <v>82</v>
      </c>
      <c r="B25806">
        <v>2046</v>
      </c>
      <c r="C25806" t="s">
        <v>15</v>
      </c>
      <c r="D25806" t="s">
        <v>4</v>
      </c>
      <c r="E25806">
        <v>18.297930016808007</v>
      </c>
      <c r="F25806" t="s">
        <v>22</v>
      </c>
    </row>
    <row r="25807" spans="1:6" x14ac:dyDescent="0.45">
      <c r="A25807" t="s">
        <v>82</v>
      </c>
      <c r="B25807">
        <v>2046</v>
      </c>
      <c r="C25807" t="s">
        <v>5</v>
      </c>
      <c r="D25807" t="s">
        <v>5</v>
      </c>
      <c r="E25807">
        <v>85.126711177698496</v>
      </c>
      <c r="F25807" t="s">
        <v>22</v>
      </c>
    </row>
    <row r="25808" spans="1:6" x14ac:dyDescent="0.45">
      <c r="A25808" t="s">
        <v>82</v>
      </c>
      <c r="B25808">
        <v>2046</v>
      </c>
      <c r="C25808" t="s">
        <v>16</v>
      </c>
      <c r="D25808" t="s">
        <v>6</v>
      </c>
      <c r="E25808">
        <v>0</v>
      </c>
      <c r="F25808" t="s">
        <v>22</v>
      </c>
    </row>
    <row r="25809" spans="1:6" x14ac:dyDescent="0.45">
      <c r="A25809" t="s">
        <v>82</v>
      </c>
      <c r="B25809">
        <v>2046</v>
      </c>
      <c r="C25809" t="s">
        <v>16</v>
      </c>
      <c r="D25809" t="s">
        <v>7</v>
      </c>
      <c r="E25809">
        <v>0</v>
      </c>
      <c r="F25809" t="s">
        <v>22</v>
      </c>
    </row>
    <row r="25810" spans="1:6" x14ac:dyDescent="0.45">
      <c r="A25810" t="s">
        <v>82</v>
      </c>
      <c r="B25810">
        <v>2046</v>
      </c>
      <c r="C25810" t="s">
        <v>17</v>
      </c>
      <c r="D25810" t="s">
        <v>8</v>
      </c>
      <c r="E25810">
        <v>0</v>
      </c>
      <c r="F25810" t="s">
        <v>22</v>
      </c>
    </row>
    <row r="25811" spans="1:6" x14ac:dyDescent="0.45">
      <c r="A25811" t="s">
        <v>82</v>
      </c>
      <c r="B25811">
        <v>2046</v>
      </c>
      <c r="C25811" t="s">
        <v>18</v>
      </c>
      <c r="D25811" t="s">
        <v>9</v>
      </c>
      <c r="E25811">
        <v>53.7733965134383</v>
      </c>
      <c r="F25811" t="s">
        <v>22</v>
      </c>
    </row>
    <row r="25812" spans="1:6" x14ac:dyDescent="0.45">
      <c r="A25812" t="s">
        <v>82</v>
      </c>
      <c r="B25812">
        <v>2046</v>
      </c>
      <c r="C25812" t="s">
        <v>18</v>
      </c>
      <c r="D25812" t="s">
        <v>10</v>
      </c>
      <c r="E25812">
        <v>31.353314664260193</v>
      </c>
      <c r="F25812" t="s">
        <v>22</v>
      </c>
    </row>
    <row r="25813" spans="1:6" x14ac:dyDescent="0.45">
      <c r="A25813" t="s">
        <v>82</v>
      </c>
      <c r="B25813">
        <v>2046</v>
      </c>
      <c r="C25813" t="s">
        <v>18</v>
      </c>
      <c r="D25813" t="s">
        <v>19</v>
      </c>
      <c r="E25813">
        <v>0.23498890867464003</v>
      </c>
      <c r="F25813" t="s">
        <v>23</v>
      </c>
    </row>
    <row r="25814" spans="1:6" x14ac:dyDescent="0.45">
      <c r="A25814" t="s">
        <v>82</v>
      </c>
      <c r="B25814">
        <v>2047</v>
      </c>
      <c r="C25814" t="s">
        <v>15</v>
      </c>
      <c r="D25814" t="s">
        <v>0</v>
      </c>
      <c r="E25814">
        <v>23.979783532280088</v>
      </c>
      <c r="F25814" t="s">
        <v>22</v>
      </c>
    </row>
    <row r="25815" spans="1:6" x14ac:dyDescent="0.45">
      <c r="A25815" t="s">
        <v>82</v>
      </c>
      <c r="B25815">
        <v>2047</v>
      </c>
      <c r="C25815" t="s">
        <v>15</v>
      </c>
      <c r="D25815" t="s">
        <v>1</v>
      </c>
      <c r="E25815">
        <v>30.866974558602799</v>
      </c>
      <c r="F25815" t="s">
        <v>22</v>
      </c>
    </row>
    <row r="25816" spans="1:6" x14ac:dyDescent="0.45">
      <c r="A25816" t="s">
        <v>82</v>
      </c>
      <c r="B25816">
        <v>2047</v>
      </c>
      <c r="C25816" t="s">
        <v>15</v>
      </c>
      <c r="D25816" t="s">
        <v>2</v>
      </c>
      <c r="E25816">
        <v>7.4842951414767187</v>
      </c>
      <c r="F25816" t="s">
        <v>22</v>
      </c>
    </row>
    <row r="25817" spans="1:6" x14ac:dyDescent="0.45">
      <c r="A25817" t="s">
        <v>82</v>
      </c>
      <c r="B25817">
        <v>2047</v>
      </c>
      <c r="C25817" t="s">
        <v>15</v>
      </c>
      <c r="D25817" t="s">
        <v>3</v>
      </c>
      <c r="E25817">
        <v>2.7754165884504589</v>
      </c>
      <c r="F25817" t="s">
        <v>22</v>
      </c>
    </row>
    <row r="25818" spans="1:6" x14ac:dyDescent="0.45">
      <c r="A25818" t="s">
        <v>82</v>
      </c>
      <c r="B25818">
        <v>2047</v>
      </c>
      <c r="C25818" t="s">
        <v>15</v>
      </c>
      <c r="D25818" t="s">
        <v>4</v>
      </c>
      <c r="E25818">
        <v>18.215589331732371</v>
      </c>
      <c r="F25818" t="s">
        <v>22</v>
      </c>
    </row>
    <row r="25819" spans="1:6" x14ac:dyDescent="0.45">
      <c r="A25819" t="s">
        <v>82</v>
      </c>
      <c r="B25819">
        <v>2047</v>
      </c>
      <c r="C25819" t="s">
        <v>5</v>
      </c>
      <c r="D25819" t="s">
        <v>5</v>
      </c>
      <c r="E25819">
        <v>83.322059152542437</v>
      </c>
      <c r="F25819" t="s">
        <v>22</v>
      </c>
    </row>
    <row r="25820" spans="1:6" x14ac:dyDescent="0.45">
      <c r="A25820" t="s">
        <v>82</v>
      </c>
      <c r="B25820">
        <v>2047</v>
      </c>
      <c r="C25820" t="s">
        <v>16</v>
      </c>
      <c r="D25820" t="s">
        <v>6</v>
      </c>
      <c r="E25820">
        <v>0</v>
      </c>
      <c r="F25820" t="s">
        <v>22</v>
      </c>
    </row>
    <row r="25821" spans="1:6" x14ac:dyDescent="0.45">
      <c r="A25821" t="s">
        <v>82</v>
      </c>
      <c r="B25821">
        <v>2047</v>
      </c>
      <c r="C25821" t="s">
        <v>16</v>
      </c>
      <c r="D25821" t="s">
        <v>7</v>
      </c>
      <c r="E25821">
        <v>0</v>
      </c>
      <c r="F25821" t="s">
        <v>22</v>
      </c>
    </row>
    <row r="25822" spans="1:6" x14ac:dyDescent="0.45">
      <c r="A25822" t="s">
        <v>82</v>
      </c>
      <c r="B25822">
        <v>2047</v>
      </c>
      <c r="C25822" t="s">
        <v>17</v>
      </c>
      <c r="D25822" t="s">
        <v>8</v>
      </c>
      <c r="E25822">
        <v>0</v>
      </c>
      <c r="F25822" t="s">
        <v>22</v>
      </c>
    </row>
    <row r="25823" spans="1:6" x14ac:dyDescent="0.45">
      <c r="A25823" t="s">
        <v>82</v>
      </c>
      <c r="B25823">
        <v>2047</v>
      </c>
      <c r="C25823" t="s">
        <v>18</v>
      </c>
      <c r="D25823" t="s">
        <v>9</v>
      </c>
      <c r="E25823">
        <v>52.633422143761024</v>
      </c>
      <c r="F25823" t="s">
        <v>22</v>
      </c>
    </row>
    <row r="25824" spans="1:6" x14ac:dyDescent="0.45">
      <c r="A25824" t="s">
        <v>82</v>
      </c>
      <c r="B25824">
        <v>2047</v>
      </c>
      <c r="C25824" t="s">
        <v>18</v>
      </c>
      <c r="D25824" t="s">
        <v>10</v>
      </c>
      <c r="E25824">
        <v>30.688637008781409</v>
      </c>
      <c r="F25824" t="s">
        <v>22</v>
      </c>
    </row>
    <row r="25825" spans="1:6" x14ac:dyDescent="0.45">
      <c r="A25825" t="s">
        <v>82</v>
      </c>
      <c r="B25825">
        <v>2047</v>
      </c>
      <c r="C25825" t="s">
        <v>18</v>
      </c>
      <c r="D25825" t="s">
        <v>19</v>
      </c>
      <c r="E25825">
        <v>0.23000723836150336</v>
      </c>
      <c r="F25825" t="s">
        <v>23</v>
      </c>
    </row>
    <row r="25826" spans="1:6" x14ac:dyDescent="0.45">
      <c r="A25826" t="s">
        <v>82</v>
      </c>
      <c r="B25826">
        <v>2048</v>
      </c>
      <c r="C25826" t="s">
        <v>15</v>
      </c>
      <c r="D25826" t="s">
        <v>0</v>
      </c>
      <c r="E25826">
        <v>22.695209842677244</v>
      </c>
      <c r="F25826" t="s">
        <v>22</v>
      </c>
    </row>
    <row r="25827" spans="1:6" x14ac:dyDescent="0.45">
      <c r="A25827" t="s">
        <v>82</v>
      </c>
      <c r="B25827">
        <v>2048</v>
      </c>
      <c r="C25827" t="s">
        <v>15</v>
      </c>
      <c r="D25827" t="s">
        <v>1</v>
      </c>
      <c r="E25827">
        <v>30.539784628281613</v>
      </c>
      <c r="F25827" t="s">
        <v>22</v>
      </c>
    </row>
    <row r="25828" spans="1:6" x14ac:dyDescent="0.45">
      <c r="A25828" t="s">
        <v>82</v>
      </c>
      <c r="B25828">
        <v>2048</v>
      </c>
      <c r="C25828" t="s">
        <v>15</v>
      </c>
      <c r="D25828" t="s">
        <v>2</v>
      </c>
      <c r="E25828">
        <v>7.3645464192130916</v>
      </c>
      <c r="F25828" t="s">
        <v>22</v>
      </c>
    </row>
    <row r="25829" spans="1:6" x14ac:dyDescent="0.45">
      <c r="A25829" t="s">
        <v>82</v>
      </c>
      <c r="B25829">
        <v>2048</v>
      </c>
      <c r="C25829" t="s">
        <v>15</v>
      </c>
      <c r="D25829" t="s">
        <v>3</v>
      </c>
      <c r="E25829">
        <v>2.8656176275750989</v>
      </c>
      <c r="F25829" t="s">
        <v>22</v>
      </c>
    </row>
    <row r="25830" spans="1:6" x14ac:dyDescent="0.45">
      <c r="A25830" t="s">
        <v>82</v>
      </c>
      <c r="B25830">
        <v>2048</v>
      </c>
      <c r="C25830" t="s">
        <v>15</v>
      </c>
      <c r="D25830" t="s">
        <v>4</v>
      </c>
      <c r="E25830">
        <v>18.133619179739576</v>
      </c>
      <c r="F25830" t="s">
        <v>22</v>
      </c>
    </row>
    <row r="25831" spans="1:6" x14ac:dyDescent="0.45">
      <c r="A25831" t="s">
        <v>82</v>
      </c>
      <c r="B25831">
        <v>2048</v>
      </c>
      <c r="C25831" t="s">
        <v>5</v>
      </c>
      <c r="D25831" t="s">
        <v>5</v>
      </c>
      <c r="E25831">
        <v>81.598777697486611</v>
      </c>
      <c r="F25831" t="s">
        <v>22</v>
      </c>
    </row>
    <row r="25832" spans="1:6" x14ac:dyDescent="0.45">
      <c r="A25832" t="s">
        <v>82</v>
      </c>
      <c r="B25832">
        <v>2048</v>
      </c>
      <c r="C25832" t="s">
        <v>16</v>
      </c>
      <c r="D25832" t="s">
        <v>6</v>
      </c>
      <c r="E25832">
        <v>0</v>
      </c>
      <c r="F25832" t="s">
        <v>22</v>
      </c>
    </row>
    <row r="25833" spans="1:6" x14ac:dyDescent="0.45">
      <c r="A25833" t="s">
        <v>82</v>
      </c>
      <c r="B25833">
        <v>2048</v>
      </c>
      <c r="C25833" t="s">
        <v>16</v>
      </c>
      <c r="D25833" t="s">
        <v>7</v>
      </c>
      <c r="E25833">
        <v>0</v>
      </c>
      <c r="F25833" t="s">
        <v>22</v>
      </c>
    </row>
    <row r="25834" spans="1:6" x14ac:dyDescent="0.45">
      <c r="A25834" t="s">
        <v>82</v>
      </c>
      <c r="B25834">
        <v>2048</v>
      </c>
      <c r="C25834" t="s">
        <v>17</v>
      </c>
      <c r="D25834" t="s">
        <v>8</v>
      </c>
      <c r="E25834">
        <v>0</v>
      </c>
      <c r="F25834" t="s">
        <v>22</v>
      </c>
    </row>
    <row r="25835" spans="1:6" x14ac:dyDescent="0.45">
      <c r="A25835" t="s">
        <v>82</v>
      </c>
      <c r="B25835">
        <v>2048</v>
      </c>
      <c r="C25835" t="s">
        <v>18</v>
      </c>
      <c r="D25835" t="s">
        <v>9</v>
      </c>
      <c r="E25835">
        <v>51.544848466886165</v>
      </c>
      <c r="F25835" t="s">
        <v>22</v>
      </c>
    </row>
    <row r="25836" spans="1:6" x14ac:dyDescent="0.45">
      <c r="A25836" t="s">
        <v>82</v>
      </c>
      <c r="B25836">
        <v>2048</v>
      </c>
      <c r="C25836" t="s">
        <v>18</v>
      </c>
      <c r="D25836" t="s">
        <v>10</v>
      </c>
      <c r="E25836">
        <v>30.053929230600449</v>
      </c>
      <c r="F25836" t="s">
        <v>22</v>
      </c>
    </row>
    <row r="25837" spans="1:6" x14ac:dyDescent="0.45">
      <c r="A25837" t="s">
        <v>82</v>
      </c>
      <c r="B25837">
        <v>2048</v>
      </c>
      <c r="C25837" t="s">
        <v>18</v>
      </c>
      <c r="D25837" t="s">
        <v>19</v>
      </c>
      <c r="E25837">
        <v>0.22525018827862761</v>
      </c>
      <c r="F25837" t="s">
        <v>23</v>
      </c>
    </row>
    <row r="25838" spans="1:6" x14ac:dyDescent="0.45">
      <c r="A25838" t="s">
        <v>82</v>
      </c>
      <c r="B25838">
        <v>2049</v>
      </c>
      <c r="C25838" t="s">
        <v>15</v>
      </c>
      <c r="D25838" t="s">
        <v>0</v>
      </c>
      <c r="E25838">
        <v>21.479449516706257</v>
      </c>
      <c r="F25838" t="s">
        <v>22</v>
      </c>
    </row>
    <row r="25839" spans="1:6" x14ac:dyDescent="0.45">
      <c r="A25839" t="s">
        <v>82</v>
      </c>
      <c r="B25839">
        <v>2049</v>
      </c>
      <c r="C25839" t="s">
        <v>15</v>
      </c>
      <c r="D25839" t="s">
        <v>1</v>
      </c>
      <c r="E25839">
        <v>30.216062911221822</v>
      </c>
      <c r="F25839" t="s">
        <v>22</v>
      </c>
    </row>
    <row r="25840" spans="1:6" x14ac:dyDescent="0.45">
      <c r="A25840" t="s">
        <v>82</v>
      </c>
      <c r="B25840">
        <v>2049</v>
      </c>
      <c r="C25840" t="s">
        <v>15</v>
      </c>
      <c r="D25840" t="s">
        <v>2</v>
      </c>
      <c r="E25840">
        <v>7.2467136765056814</v>
      </c>
      <c r="F25840" t="s">
        <v>22</v>
      </c>
    </row>
    <row r="25841" spans="1:6" x14ac:dyDescent="0.45">
      <c r="A25841" t="s">
        <v>82</v>
      </c>
      <c r="B25841">
        <v>2049</v>
      </c>
      <c r="C25841" t="s">
        <v>15</v>
      </c>
      <c r="D25841" t="s">
        <v>3</v>
      </c>
      <c r="E25841">
        <v>2.9587502004712896</v>
      </c>
      <c r="F25841" t="s">
        <v>22</v>
      </c>
    </row>
    <row r="25842" spans="1:6" x14ac:dyDescent="0.45">
      <c r="A25842" t="s">
        <v>82</v>
      </c>
      <c r="B25842">
        <v>2049</v>
      </c>
      <c r="C25842" t="s">
        <v>15</v>
      </c>
      <c r="D25842" t="s">
        <v>4</v>
      </c>
      <c r="E25842">
        <v>18.052017893430747</v>
      </c>
      <c r="F25842" t="s">
        <v>22</v>
      </c>
    </row>
    <row r="25843" spans="1:6" x14ac:dyDescent="0.45">
      <c r="A25843" t="s">
        <v>82</v>
      </c>
      <c r="B25843">
        <v>2049</v>
      </c>
      <c r="C25843" t="s">
        <v>5</v>
      </c>
      <c r="D25843" t="s">
        <v>5</v>
      </c>
      <c r="E25843">
        <v>79.952994198335787</v>
      </c>
      <c r="F25843" t="s">
        <v>22</v>
      </c>
    </row>
    <row r="25844" spans="1:6" x14ac:dyDescent="0.45">
      <c r="A25844" t="s">
        <v>82</v>
      </c>
      <c r="B25844">
        <v>2049</v>
      </c>
      <c r="C25844" t="s">
        <v>16</v>
      </c>
      <c r="D25844" t="s">
        <v>6</v>
      </c>
      <c r="E25844">
        <v>0</v>
      </c>
      <c r="F25844" t="s">
        <v>22</v>
      </c>
    </row>
    <row r="25845" spans="1:6" x14ac:dyDescent="0.45">
      <c r="A25845" t="s">
        <v>82</v>
      </c>
      <c r="B25845">
        <v>2049</v>
      </c>
      <c r="C25845" t="s">
        <v>16</v>
      </c>
      <c r="D25845" t="s">
        <v>7</v>
      </c>
      <c r="E25845">
        <v>0</v>
      </c>
      <c r="F25845" t="s">
        <v>22</v>
      </c>
    </row>
    <row r="25846" spans="1:6" x14ac:dyDescent="0.45">
      <c r="A25846" t="s">
        <v>82</v>
      </c>
      <c r="B25846">
        <v>2049</v>
      </c>
      <c r="C25846" t="s">
        <v>17</v>
      </c>
      <c r="D25846" t="s">
        <v>8</v>
      </c>
      <c r="E25846">
        <v>0</v>
      </c>
      <c r="F25846" t="s">
        <v>22</v>
      </c>
    </row>
    <row r="25847" spans="1:6" x14ac:dyDescent="0.45">
      <c r="A25847" t="s">
        <v>82</v>
      </c>
      <c r="B25847">
        <v>2049</v>
      </c>
      <c r="C25847" t="s">
        <v>18</v>
      </c>
      <c r="D25847" t="s">
        <v>9</v>
      </c>
      <c r="E25847">
        <v>50.505229204603467</v>
      </c>
      <c r="F25847" t="s">
        <v>22</v>
      </c>
    </row>
    <row r="25848" spans="1:6" x14ac:dyDescent="0.45">
      <c r="A25848" t="s">
        <v>82</v>
      </c>
      <c r="B25848">
        <v>2049</v>
      </c>
      <c r="C25848" t="s">
        <v>18</v>
      </c>
      <c r="D25848" t="s">
        <v>10</v>
      </c>
      <c r="E25848">
        <v>29.447764993732324</v>
      </c>
      <c r="F25848" t="s">
        <v>22</v>
      </c>
    </row>
    <row r="25849" spans="1:6" x14ac:dyDescent="0.45">
      <c r="A25849" t="s">
        <v>82</v>
      </c>
      <c r="B25849">
        <v>2049</v>
      </c>
      <c r="C25849" t="s">
        <v>18</v>
      </c>
      <c r="D25849" t="s">
        <v>19</v>
      </c>
      <c r="E25849">
        <v>0.22070706822817859</v>
      </c>
      <c r="F25849" t="s">
        <v>23</v>
      </c>
    </row>
    <row r="25850" spans="1:6" x14ac:dyDescent="0.45">
      <c r="A25850" t="s">
        <v>82</v>
      </c>
      <c r="B25850">
        <v>2050</v>
      </c>
      <c r="C25850" t="s">
        <v>15</v>
      </c>
      <c r="D25850" t="s">
        <v>0</v>
      </c>
      <c r="E25850">
        <v>20.328816289380796</v>
      </c>
      <c r="F25850" t="s">
        <v>22</v>
      </c>
    </row>
    <row r="25851" spans="1:6" x14ac:dyDescent="0.45">
      <c r="A25851" t="s">
        <v>82</v>
      </c>
      <c r="B25851">
        <v>2050</v>
      </c>
      <c r="C25851" t="s">
        <v>15</v>
      </c>
      <c r="D25851" t="s">
        <v>1</v>
      </c>
      <c r="E25851">
        <v>29.895772644362875</v>
      </c>
      <c r="F25851" t="s">
        <v>22</v>
      </c>
    </row>
    <row r="25852" spans="1:6" x14ac:dyDescent="0.45">
      <c r="A25852" t="s">
        <v>82</v>
      </c>
      <c r="B25852">
        <v>2050</v>
      </c>
      <c r="C25852" t="s">
        <v>15</v>
      </c>
      <c r="D25852" t="s">
        <v>2</v>
      </c>
      <c r="E25852">
        <v>7.1307662576815902</v>
      </c>
      <c r="F25852" t="s">
        <v>22</v>
      </c>
    </row>
    <row r="25853" spans="1:6" x14ac:dyDescent="0.45">
      <c r="A25853" t="s">
        <v>82</v>
      </c>
      <c r="B25853">
        <v>2050</v>
      </c>
      <c r="C25853" t="s">
        <v>15</v>
      </c>
      <c r="D25853" t="s">
        <v>3</v>
      </c>
      <c r="E25853">
        <v>3.0549095819866063</v>
      </c>
      <c r="F25853" t="s">
        <v>22</v>
      </c>
    </row>
    <row r="25854" spans="1:6" x14ac:dyDescent="0.45">
      <c r="A25854" t="s">
        <v>82</v>
      </c>
      <c r="B25854">
        <v>2050</v>
      </c>
      <c r="C25854" t="s">
        <v>15</v>
      </c>
      <c r="D25854" t="s">
        <v>4</v>
      </c>
      <c r="E25854">
        <v>17.970783812910312</v>
      </c>
      <c r="F25854" t="s">
        <v>22</v>
      </c>
    </row>
    <row r="25855" spans="1:6" x14ac:dyDescent="0.45">
      <c r="A25855" t="s">
        <v>82</v>
      </c>
      <c r="B25855">
        <v>2050</v>
      </c>
      <c r="C25855" t="s">
        <v>5</v>
      </c>
      <c r="D25855" t="s">
        <v>5</v>
      </c>
      <c r="E25855">
        <v>78.38104858632218</v>
      </c>
      <c r="F25855" t="s">
        <v>22</v>
      </c>
    </row>
    <row r="25856" spans="1:6" x14ac:dyDescent="0.45">
      <c r="A25856" t="s">
        <v>82</v>
      </c>
      <c r="B25856">
        <v>2050</v>
      </c>
      <c r="C25856" t="s">
        <v>16</v>
      </c>
      <c r="D25856" t="s">
        <v>6</v>
      </c>
      <c r="E25856">
        <v>0</v>
      </c>
      <c r="F25856" t="s">
        <v>22</v>
      </c>
    </row>
    <row r="25857" spans="1:6" x14ac:dyDescent="0.45">
      <c r="A25857" t="s">
        <v>82</v>
      </c>
      <c r="B25857">
        <v>2050</v>
      </c>
      <c r="C25857" t="s">
        <v>16</v>
      </c>
      <c r="D25857" t="s">
        <v>7</v>
      </c>
      <c r="E25857">
        <v>0</v>
      </c>
      <c r="F25857" t="s">
        <v>22</v>
      </c>
    </row>
    <row r="25858" spans="1:6" x14ac:dyDescent="0.45">
      <c r="A25858" t="s">
        <v>82</v>
      </c>
      <c r="B25858">
        <v>2050</v>
      </c>
      <c r="C25858" t="s">
        <v>17</v>
      </c>
      <c r="D25858" t="s">
        <v>8</v>
      </c>
      <c r="E25858">
        <v>0</v>
      </c>
      <c r="F25858" t="s">
        <v>22</v>
      </c>
    </row>
    <row r="25859" spans="1:6" x14ac:dyDescent="0.45">
      <c r="A25859" t="s">
        <v>82</v>
      </c>
      <c r="B25859">
        <v>2050</v>
      </c>
      <c r="C25859" t="s">
        <v>18</v>
      </c>
      <c r="D25859" t="s">
        <v>9</v>
      </c>
      <c r="E25859">
        <v>49.512252340785523</v>
      </c>
      <c r="F25859" t="s">
        <v>22</v>
      </c>
    </row>
    <row r="25860" spans="1:6" x14ac:dyDescent="0.45">
      <c r="A25860" t="s">
        <v>82</v>
      </c>
      <c r="B25860">
        <v>2050</v>
      </c>
      <c r="C25860" t="s">
        <v>18</v>
      </c>
      <c r="D25860" t="s">
        <v>10</v>
      </c>
      <c r="E25860">
        <v>28.868796245536661</v>
      </c>
      <c r="F25860" t="s">
        <v>22</v>
      </c>
    </row>
    <row r="25861" spans="1:6" x14ac:dyDescent="0.45">
      <c r="A25861" t="s">
        <v>82</v>
      </c>
      <c r="B25861">
        <v>2050</v>
      </c>
      <c r="C25861" t="s">
        <v>18</v>
      </c>
      <c r="D25861" t="s">
        <v>19</v>
      </c>
      <c r="E25861">
        <v>0.2163677747355417</v>
      </c>
      <c r="F25861" t="s">
        <v>23</v>
      </c>
    </row>
    <row r="25862" spans="1:6" x14ac:dyDescent="0.45">
      <c r="A25862" t="s">
        <v>83</v>
      </c>
      <c r="B25862">
        <v>2010</v>
      </c>
      <c r="C25862" t="s">
        <v>15</v>
      </c>
      <c r="D25862" t="s">
        <v>0</v>
      </c>
      <c r="E25862">
        <v>36.653972602739721</v>
      </c>
      <c r="F25862" t="s">
        <v>22</v>
      </c>
    </row>
    <row r="25863" spans="1:6" x14ac:dyDescent="0.45">
      <c r="A25863" t="s">
        <v>83</v>
      </c>
      <c r="B25863">
        <v>2010</v>
      </c>
      <c r="C25863" t="s">
        <v>15</v>
      </c>
      <c r="D25863" t="s">
        <v>1</v>
      </c>
      <c r="E25863">
        <v>105.41643835616438</v>
      </c>
      <c r="F25863" t="s">
        <v>22</v>
      </c>
    </row>
    <row r="25864" spans="1:6" x14ac:dyDescent="0.45">
      <c r="A25864" t="s">
        <v>83</v>
      </c>
      <c r="B25864">
        <v>2010</v>
      </c>
      <c r="C25864" t="s">
        <v>15</v>
      </c>
      <c r="D25864" t="s">
        <v>2</v>
      </c>
      <c r="E25864">
        <v>207.54465753424657</v>
      </c>
      <c r="F25864" t="s">
        <v>22</v>
      </c>
    </row>
    <row r="25865" spans="1:6" x14ac:dyDescent="0.45">
      <c r="A25865" t="s">
        <v>83</v>
      </c>
      <c r="B25865">
        <v>2010</v>
      </c>
      <c r="C25865" t="s">
        <v>15</v>
      </c>
      <c r="D25865" t="s">
        <v>3</v>
      </c>
      <c r="E25865">
        <v>4.255342465753424</v>
      </c>
      <c r="F25865" t="s">
        <v>22</v>
      </c>
    </row>
    <row r="25866" spans="1:6" x14ac:dyDescent="0.45">
      <c r="A25866" t="s">
        <v>83</v>
      </c>
      <c r="B25866">
        <v>2010</v>
      </c>
      <c r="C25866" t="s">
        <v>15</v>
      </c>
      <c r="D25866" t="s">
        <v>4</v>
      </c>
      <c r="E25866">
        <v>1.9342465753424656</v>
      </c>
      <c r="F25866" t="s">
        <v>22</v>
      </c>
    </row>
    <row r="25867" spans="1:6" x14ac:dyDescent="0.45">
      <c r="A25867" t="s">
        <v>83</v>
      </c>
      <c r="B25867">
        <v>2010</v>
      </c>
      <c r="C25867" t="s">
        <v>5</v>
      </c>
      <c r="D25867" t="s">
        <v>5</v>
      </c>
      <c r="E25867">
        <v>355.80465753424647</v>
      </c>
      <c r="F25867" t="s">
        <v>22</v>
      </c>
    </row>
    <row r="25868" spans="1:6" x14ac:dyDescent="0.45">
      <c r="A25868" t="s">
        <v>83</v>
      </c>
      <c r="B25868">
        <v>2010</v>
      </c>
      <c r="C25868" t="s">
        <v>16</v>
      </c>
      <c r="D25868" t="s">
        <v>6</v>
      </c>
      <c r="E25868">
        <v>0</v>
      </c>
      <c r="F25868" t="s">
        <v>22</v>
      </c>
    </row>
    <row r="25869" spans="1:6" x14ac:dyDescent="0.45">
      <c r="A25869" t="s">
        <v>83</v>
      </c>
      <c r="B25869">
        <v>2010</v>
      </c>
      <c r="C25869" t="s">
        <v>16</v>
      </c>
      <c r="D25869" t="s">
        <v>7</v>
      </c>
      <c r="E25869">
        <v>0</v>
      </c>
      <c r="F25869" t="s">
        <v>22</v>
      </c>
    </row>
    <row r="25870" spans="1:6" x14ac:dyDescent="0.45">
      <c r="A25870" t="s">
        <v>83</v>
      </c>
      <c r="B25870">
        <v>2010</v>
      </c>
      <c r="C25870" t="s">
        <v>17</v>
      </c>
      <c r="D25870" t="s">
        <v>8</v>
      </c>
      <c r="E25870">
        <v>0</v>
      </c>
      <c r="F25870" t="s">
        <v>22</v>
      </c>
    </row>
    <row r="25871" spans="1:6" x14ac:dyDescent="0.45">
      <c r="A25871" t="s">
        <v>83</v>
      </c>
      <c r="B25871">
        <v>2010</v>
      </c>
      <c r="C25871" t="s">
        <v>18</v>
      </c>
      <c r="D25871" t="s">
        <v>9</v>
      </c>
      <c r="E25871">
        <v>355.51452054794515</v>
      </c>
      <c r="F25871" t="s">
        <v>22</v>
      </c>
    </row>
    <row r="25872" spans="1:6" x14ac:dyDescent="0.45">
      <c r="A25872" t="s">
        <v>83</v>
      </c>
      <c r="B25872">
        <v>2010</v>
      </c>
      <c r="C25872" t="s">
        <v>18</v>
      </c>
      <c r="D25872" t="s">
        <v>10</v>
      </c>
      <c r="E25872">
        <v>0</v>
      </c>
      <c r="F25872" t="s">
        <v>22</v>
      </c>
    </row>
    <row r="25873" spans="1:6" x14ac:dyDescent="0.45">
      <c r="A25873" t="s">
        <v>83</v>
      </c>
      <c r="B25873">
        <v>2010</v>
      </c>
      <c r="C25873" t="s">
        <v>18</v>
      </c>
      <c r="D25873" t="s">
        <v>19</v>
      </c>
      <c r="E25873">
        <v>0</v>
      </c>
      <c r="F25873" t="s">
        <v>23</v>
      </c>
    </row>
    <row r="25874" spans="1:6" x14ac:dyDescent="0.45">
      <c r="A25874" t="s">
        <v>83</v>
      </c>
      <c r="B25874">
        <v>2011</v>
      </c>
      <c r="C25874" t="s">
        <v>15</v>
      </c>
      <c r="D25874" t="s">
        <v>0</v>
      </c>
      <c r="E25874">
        <v>29.497260273972604</v>
      </c>
      <c r="F25874" t="s">
        <v>22</v>
      </c>
    </row>
    <row r="25875" spans="1:6" x14ac:dyDescent="0.45">
      <c r="A25875" t="s">
        <v>83</v>
      </c>
      <c r="B25875">
        <v>2011</v>
      </c>
      <c r="C25875" t="s">
        <v>15</v>
      </c>
      <c r="D25875" t="s">
        <v>1</v>
      </c>
      <c r="E25875">
        <v>102.22493150684932</v>
      </c>
      <c r="F25875" t="s">
        <v>22</v>
      </c>
    </row>
    <row r="25876" spans="1:6" x14ac:dyDescent="0.45">
      <c r="A25876" t="s">
        <v>83</v>
      </c>
      <c r="B25876">
        <v>2011</v>
      </c>
      <c r="C25876" t="s">
        <v>15</v>
      </c>
      <c r="D25876" t="s">
        <v>2</v>
      </c>
      <c r="E25876">
        <v>174.66246575342464</v>
      </c>
      <c r="F25876" t="s">
        <v>22</v>
      </c>
    </row>
    <row r="25877" spans="1:6" x14ac:dyDescent="0.45">
      <c r="A25877" t="s">
        <v>83</v>
      </c>
      <c r="B25877">
        <v>2011</v>
      </c>
      <c r="C25877" t="s">
        <v>15</v>
      </c>
      <c r="D25877" t="s">
        <v>3</v>
      </c>
      <c r="E25877">
        <v>4.255342465753424</v>
      </c>
      <c r="F25877" t="s">
        <v>22</v>
      </c>
    </row>
    <row r="25878" spans="1:6" x14ac:dyDescent="0.45">
      <c r="A25878" t="s">
        <v>83</v>
      </c>
      <c r="B25878">
        <v>2011</v>
      </c>
      <c r="C25878" t="s">
        <v>15</v>
      </c>
      <c r="D25878" t="s">
        <v>4</v>
      </c>
      <c r="E25878">
        <v>5.2224657534246575</v>
      </c>
      <c r="F25878" t="s">
        <v>22</v>
      </c>
    </row>
    <row r="25879" spans="1:6" x14ac:dyDescent="0.45">
      <c r="A25879" t="s">
        <v>83</v>
      </c>
      <c r="B25879">
        <v>2011</v>
      </c>
      <c r="C25879" t="s">
        <v>5</v>
      </c>
      <c r="D25879" t="s">
        <v>5</v>
      </c>
      <c r="E25879">
        <v>315.86246575342466</v>
      </c>
      <c r="F25879" t="s">
        <v>22</v>
      </c>
    </row>
    <row r="25880" spans="1:6" x14ac:dyDescent="0.45">
      <c r="A25880" t="s">
        <v>83</v>
      </c>
      <c r="B25880">
        <v>2011</v>
      </c>
      <c r="C25880" t="s">
        <v>16</v>
      </c>
      <c r="D25880" t="s">
        <v>6</v>
      </c>
      <c r="E25880">
        <v>0</v>
      </c>
      <c r="F25880" t="s">
        <v>22</v>
      </c>
    </row>
    <row r="25881" spans="1:6" x14ac:dyDescent="0.45">
      <c r="A25881" t="s">
        <v>83</v>
      </c>
      <c r="B25881">
        <v>2011</v>
      </c>
      <c r="C25881" t="s">
        <v>16</v>
      </c>
      <c r="D25881" t="s">
        <v>7</v>
      </c>
      <c r="E25881">
        <v>0</v>
      </c>
      <c r="F25881" t="s">
        <v>22</v>
      </c>
    </row>
    <row r="25882" spans="1:6" x14ac:dyDescent="0.45">
      <c r="A25882" t="s">
        <v>83</v>
      </c>
      <c r="B25882">
        <v>2011</v>
      </c>
      <c r="C25882" t="s">
        <v>17</v>
      </c>
      <c r="D25882" t="s">
        <v>8</v>
      </c>
      <c r="E25882">
        <v>0</v>
      </c>
      <c r="F25882" t="s">
        <v>22</v>
      </c>
    </row>
    <row r="25883" spans="1:6" x14ac:dyDescent="0.45">
      <c r="A25883" t="s">
        <v>83</v>
      </c>
      <c r="B25883">
        <v>2011</v>
      </c>
      <c r="C25883" t="s">
        <v>18</v>
      </c>
      <c r="D25883" t="s">
        <v>9</v>
      </c>
      <c r="E25883">
        <v>315.37890410958903</v>
      </c>
      <c r="F25883" t="s">
        <v>22</v>
      </c>
    </row>
    <row r="25884" spans="1:6" x14ac:dyDescent="0.45">
      <c r="A25884" t="s">
        <v>83</v>
      </c>
      <c r="B25884">
        <v>2011</v>
      </c>
      <c r="C25884" t="s">
        <v>18</v>
      </c>
      <c r="D25884" t="s">
        <v>10</v>
      </c>
      <c r="E25884">
        <v>0</v>
      </c>
      <c r="F25884" t="s">
        <v>22</v>
      </c>
    </row>
    <row r="25885" spans="1:6" x14ac:dyDescent="0.45">
      <c r="A25885" t="s">
        <v>83</v>
      </c>
      <c r="B25885">
        <v>2011</v>
      </c>
      <c r="C25885" t="s">
        <v>18</v>
      </c>
      <c r="D25885" t="s">
        <v>19</v>
      </c>
      <c r="E25885">
        <v>0</v>
      </c>
      <c r="F25885" t="s">
        <v>23</v>
      </c>
    </row>
    <row r="25886" spans="1:6" x14ac:dyDescent="0.45">
      <c r="A25886" t="s">
        <v>83</v>
      </c>
      <c r="B25886">
        <v>2012</v>
      </c>
      <c r="C25886" t="s">
        <v>15</v>
      </c>
      <c r="D25886" t="s">
        <v>0</v>
      </c>
      <c r="E25886">
        <v>28.54863387978142</v>
      </c>
      <c r="F25886" t="s">
        <v>22</v>
      </c>
    </row>
    <row r="25887" spans="1:6" x14ac:dyDescent="0.45">
      <c r="A25887" t="s">
        <v>83</v>
      </c>
      <c r="B25887">
        <v>2012</v>
      </c>
      <c r="C25887" t="s">
        <v>15</v>
      </c>
      <c r="D25887" t="s">
        <v>1</v>
      </c>
      <c r="E25887">
        <v>105.99644808743167</v>
      </c>
      <c r="F25887" t="s">
        <v>22</v>
      </c>
    </row>
    <row r="25888" spans="1:6" x14ac:dyDescent="0.45">
      <c r="A25888" t="s">
        <v>83</v>
      </c>
      <c r="B25888">
        <v>2012</v>
      </c>
      <c r="C25888" t="s">
        <v>15</v>
      </c>
      <c r="D25888" t="s">
        <v>2</v>
      </c>
      <c r="E25888">
        <v>202.34808743169395</v>
      </c>
      <c r="F25888" t="s">
        <v>22</v>
      </c>
    </row>
    <row r="25889" spans="1:6" x14ac:dyDescent="0.45">
      <c r="A25889" t="s">
        <v>83</v>
      </c>
      <c r="B25889">
        <v>2012</v>
      </c>
      <c r="C25889" t="s">
        <v>15</v>
      </c>
      <c r="D25889" t="s">
        <v>3</v>
      </c>
      <c r="E25889">
        <v>4.1472677595628413</v>
      </c>
      <c r="F25889" t="s">
        <v>22</v>
      </c>
    </row>
    <row r="25890" spans="1:6" x14ac:dyDescent="0.45">
      <c r="A25890" t="s">
        <v>83</v>
      </c>
      <c r="B25890">
        <v>2012</v>
      </c>
      <c r="C25890" t="s">
        <v>15</v>
      </c>
      <c r="D25890" t="s">
        <v>4</v>
      </c>
      <c r="E25890">
        <v>4.4366120218579228</v>
      </c>
      <c r="F25890" t="s">
        <v>22</v>
      </c>
    </row>
    <row r="25891" spans="1:6" x14ac:dyDescent="0.45">
      <c r="A25891" t="s">
        <v>83</v>
      </c>
      <c r="B25891">
        <v>2012</v>
      </c>
      <c r="C25891" t="s">
        <v>5</v>
      </c>
      <c r="D25891" t="s">
        <v>5</v>
      </c>
      <c r="E25891">
        <v>345.47704918032781</v>
      </c>
      <c r="F25891" t="s">
        <v>22</v>
      </c>
    </row>
    <row r="25892" spans="1:6" x14ac:dyDescent="0.45">
      <c r="A25892" t="s">
        <v>83</v>
      </c>
      <c r="B25892">
        <v>2012</v>
      </c>
      <c r="C25892" t="s">
        <v>16</v>
      </c>
      <c r="D25892" t="s">
        <v>6</v>
      </c>
      <c r="E25892">
        <v>0</v>
      </c>
      <c r="F25892" t="s">
        <v>22</v>
      </c>
    </row>
    <row r="25893" spans="1:6" x14ac:dyDescent="0.45">
      <c r="A25893" t="s">
        <v>83</v>
      </c>
      <c r="B25893">
        <v>2012</v>
      </c>
      <c r="C25893" t="s">
        <v>16</v>
      </c>
      <c r="D25893" t="s">
        <v>7</v>
      </c>
      <c r="E25893">
        <v>0</v>
      </c>
      <c r="F25893" t="s">
        <v>22</v>
      </c>
    </row>
    <row r="25894" spans="1:6" x14ac:dyDescent="0.45">
      <c r="A25894" t="s">
        <v>83</v>
      </c>
      <c r="B25894">
        <v>2012</v>
      </c>
      <c r="C25894" t="s">
        <v>17</v>
      </c>
      <c r="D25894" t="s">
        <v>8</v>
      </c>
      <c r="E25894">
        <v>0</v>
      </c>
      <c r="F25894" t="s">
        <v>22</v>
      </c>
    </row>
    <row r="25895" spans="1:6" x14ac:dyDescent="0.45">
      <c r="A25895" t="s">
        <v>83</v>
      </c>
      <c r="B25895">
        <v>2012</v>
      </c>
      <c r="C25895" t="s">
        <v>18</v>
      </c>
      <c r="D25895" t="s">
        <v>9</v>
      </c>
      <c r="E25895">
        <v>344.80191256830597</v>
      </c>
      <c r="F25895" t="s">
        <v>22</v>
      </c>
    </row>
    <row r="25896" spans="1:6" x14ac:dyDescent="0.45">
      <c r="A25896" t="s">
        <v>83</v>
      </c>
      <c r="B25896">
        <v>2012</v>
      </c>
      <c r="C25896" t="s">
        <v>18</v>
      </c>
      <c r="D25896" t="s">
        <v>10</v>
      </c>
      <c r="E25896">
        <v>0</v>
      </c>
      <c r="F25896" t="s">
        <v>22</v>
      </c>
    </row>
    <row r="25897" spans="1:6" x14ac:dyDescent="0.45">
      <c r="A25897" t="s">
        <v>83</v>
      </c>
      <c r="B25897">
        <v>2012</v>
      </c>
      <c r="C25897" t="s">
        <v>18</v>
      </c>
      <c r="D25897" t="s">
        <v>19</v>
      </c>
      <c r="E25897">
        <v>0</v>
      </c>
      <c r="F25897" t="s">
        <v>23</v>
      </c>
    </row>
    <row r="25898" spans="1:6" x14ac:dyDescent="0.45">
      <c r="A25898" t="s">
        <v>83</v>
      </c>
      <c r="B25898">
        <v>2013</v>
      </c>
      <c r="C25898" t="s">
        <v>15</v>
      </c>
      <c r="D25898" t="s">
        <v>0</v>
      </c>
      <c r="E25898">
        <v>26.982739726027393</v>
      </c>
      <c r="F25898" t="s">
        <v>22</v>
      </c>
    </row>
    <row r="25899" spans="1:6" x14ac:dyDescent="0.45">
      <c r="A25899" t="s">
        <v>83</v>
      </c>
      <c r="B25899">
        <v>2013</v>
      </c>
      <c r="C25899" t="s">
        <v>15</v>
      </c>
      <c r="D25899" t="s">
        <v>1</v>
      </c>
      <c r="E25899">
        <v>110.83232876712329</v>
      </c>
      <c r="F25899" t="s">
        <v>22</v>
      </c>
    </row>
    <row r="25900" spans="1:6" x14ac:dyDescent="0.45">
      <c r="A25900" t="s">
        <v>83</v>
      </c>
      <c r="B25900">
        <v>2013</v>
      </c>
      <c r="C25900" t="s">
        <v>15</v>
      </c>
      <c r="D25900" t="s">
        <v>2</v>
      </c>
      <c r="E25900">
        <v>221.08438356164385</v>
      </c>
      <c r="F25900" t="s">
        <v>22</v>
      </c>
    </row>
    <row r="25901" spans="1:6" x14ac:dyDescent="0.45">
      <c r="A25901" t="s">
        <v>83</v>
      </c>
      <c r="B25901">
        <v>2013</v>
      </c>
      <c r="C25901" t="s">
        <v>15</v>
      </c>
      <c r="D25901" t="s">
        <v>3</v>
      </c>
      <c r="E25901">
        <v>3.094794520547945</v>
      </c>
      <c r="F25901" t="s">
        <v>22</v>
      </c>
    </row>
    <row r="25902" spans="1:6" x14ac:dyDescent="0.45">
      <c r="A25902" t="s">
        <v>83</v>
      </c>
      <c r="B25902">
        <v>2013</v>
      </c>
      <c r="C25902" t="s">
        <v>15</v>
      </c>
      <c r="D25902" t="s">
        <v>4</v>
      </c>
      <c r="E25902">
        <v>3.1915068493150685</v>
      </c>
      <c r="F25902" t="s">
        <v>22</v>
      </c>
    </row>
    <row r="25903" spans="1:6" x14ac:dyDescent="0.45">
      <c r="A25903" t="s">
        <v>83</v>
      </c>
      <c r="B25903">
        <v>2013</v>
      </c>
      <c r="C25903" t="s">
        <v>5</v>
      </c>
      <c r="D25903" t="s">
        <v>5</v>
      </c>
      <c r="E25903">
        <v>365.18575342465761</v>
      </c>
      <c r="F25903" t="s">
        <v>22</v>
      </c>
    </row>
    <row r="25904" spans="1:6" x14ac:dyDescent="0.45">
      <c r="A25904" t="s">
        <v>83</v>
      </c>
      <c r="B25904">
        <v>2013</v>
      </c>
      <c r="C25904" t="s">
        <v>16</v>
      </c>
      <c r="D25904" t="s">
        <v>6</v>
      </c>
      <c r="E25904">
        <v>0</v>
      </c>
      <c r="F25904" t="s">
        <v>22</v>
      </c>
    </row>
    <row r="25905" spans="1:6" x14ac:dyDescent="0.45">
      <c r="A25905" t="s">
        <v>83</v>
      </c>
      <c r="B25905">
        <v>2013</v>
      </c>
      <c r="C25905" t="s">
        <v>16</v>
      </c>
      <c r="D25905" t="s">
        <v>7</v>
      </c>
      <c r="E25905">
        <v>0</v>
      </c>
      <c r="F25905" t="s">
        <v>22</v>
      </c>
    </row>
    <row r="25906" spans="1:6" x14ac:dyDescent="0.45">
      <c r="A25906" t="s">
        <v>83</v>
      </c>
      <c r="B25906">
        <v>2013</v>
      </c>
      <c r="C25906" t="s">
        <v>17</v>
      </c>
      <c r="D25906" t="s">
        <v>8</v>
      </c>
      <c r="E25906">
        <v>0</v>
      </c>
      <c r="F25906" t="s">
        <v>22</v>
      </c>
    </row>
    <row r="25907" spans="1:6" x14ac:dyDescent="0.45">
      <c r="A25907" t="s">
        <v>83</v>
      </c>
      <c r="B25907">
        <v>2013</v>
      </c>
      <c r="C25907" t="s">
        <v>18</v>
      </c>
      <c r="D25907" t="s">
        <v>9</v>
      </c>
      <c r="E25907">
        <v>364.02520547945198</v>
      </c>
      <c r="F25907" t="s">
        <v>22</v>
      </c>
    </row>
    <row r="25908" spans="1:6" x14ac:dyDescent="0.45">
      <c r="A25908" t="s">
        <v>83</v>
      </c>
      <c r="B25908">
        <v>2013</v>
      </c>
      <c r="C25908" t="s">
        <v>18</v>
      </c>
      <c r="D25908" t="s">
        <v>10</v>
      </c>
      <c r="E25908">
        <v>0</v>
      </c>
      <c r="F25908" t="s">
        <v>22</v>
      </c>
    </row>
    <row r="25909" spans="1:6" x14ac:dyDescent="0.45">
      <c r="A25909" t="s">
        <v>83</v>
      </c>
      <c r="B25909">
        <v>2013</v>
      </c>
      <c r="C25909" t="s">
        <v>18</v>
      </c>
      <c r="D25909" t="s">
        <v>19</v>
      </c>
      <c r="E25909">
        <v>0</v>
      </c>
      <c r="F25909" t="s">
        <v>23</v>
      </c>
    </row>
    <row r="25910" spans="1:6" x14ac:dyDescent="0.45">
      <c r="A25910" t="s">
        <v>83</v>
      </c>
      <c r="B25910">
        <v>2014</v>
      </c>
      <c r="C25910" t="s">
        <v>15</v>
      </c>
      <c r="D25910" t="s">
        <v>0</v>
      </c>
      <c r="E25910">
        <v>15.570684931506849</v>
      </c>
      <c r="F25910" t="s">
        <v>22</v>
      </c>
    </row>
    <row r="25911" spans="1:6" x14ac:dyDescent="0.45">
      <c r="A25911" t="s">
        <v>83</v>
      </c>
      <c r="B25911">
        <v>2014</v>
      </c>
      <c r="C25911" t="s">
        <v>15</v>
      </c>
      <c r="D25911" t="s">
        <v>1</v>
      </c>
      <c r="E25911">
        <v>113.15342465753425</v>
      </c>
      <c r="F25911" t="s">
        <v>22</v>
      </c>
    </row>
    <row r="25912" spans="1:6" x14ac:dyDescent="0.45">
      <c r="A25912" t="s">
        <v>83</v>
      </c>
      <c r="B25912">
        <v>2014</v>
      </c>
      <c r="C25912" t="s">
        <v>15</v>
      </c>
      <c r="D25912" t="s">
        <v>2</v>
      </c>
      <c r="E25912">
        <v>183.26986301369865</v>
      </c>
      <c r="F25912" t="s">
        <v>22</v>
      </c>
    </row>
    <row r="25913" spans="1:6" x14ac:dyDescent="0.45">
      <c r="A25913" t="s">
        <v>83</v>
      </c>
      <c r="B25913">
        <v>2014</v>
      </c>
      <c r="C25913" t="s">
        <v>15</v>
      </c>
      <c r="D25913" t="s">
        <v>3</v>
      </c>
      <c r="E25913">
        <v>4.255342465753424</v>
      </c>
      <c r="F25913" t="s">
        <v>22</v>
      </c>
    </row>
    <row r="25914" spans="1:6" x14ac:dyDescent="0.45">
      <c r="A25914" t="s">
        <v>83</v>
      </c>
      <c r="B25914">
        <v>2014</v>
      </c>
      <c r="C25914" t="s">
        <v>15</v>
      </c>
      <c r="D25914" t="s">
        <v>4</v>
      </c>
      <c r="E25914">
        <v>0.96712328767123279</v>
      </c>
      <c r="F25914" t="s">
        <v>22</v>
      </c>
    </row>
    <row r="25915" spans="1:6" x14ac:dyDescent="0.45">
      <c r="A25915" t="s">
        <v>83</v>
      </c>
      <c r="B25915">
        <v>2014</v>
      </c>
      <c r="C25915" t="s">
        <v>5</v>
      </c>
      <c r="D25915" t="s">
        <v>5</v>
      </c>
      <c r="E25915">
        <v>317.21643835616442</v>
      </c>
      <c r="F25915" t="s">
        <v>22</v>
      </c>
    </row>
    <row r="25916" spans="1:6" x14ac:dyDescent="0.45">
      <c r="A25916" t="s">
        <v>83</v>
      </c>
      <c r="B25916">
        <v>2014</v>
      </c>
      <c r="C25916" t="s">
        <v>16</v>
      </c>
      <c r="D25916" t="s">
        <v>6</v>
      </c>
      <c r="E25916">
        <v>0</v>
      </c>
      <c r="F25916" t="s">
        <v>22</v>
      </c>
    </row>
    <row r="25917" spans="1:6" x14ac:dyDescent="0.45">
      <c r="A25917" t="s">
        <v>83</v>
      </c>
      <c r="B25917">
        <v>2014</v>
      </c>
      <c r="C25917" t="s">
        <v>16</v>
      </c>
      <c r="D25917" t="s">
        <v>7</v>
      </c>
      <c r="E25917">
        <v>0</v>
      </c>
      <c r="F25917" t="s">
        <v>22</v>
      </c>
    </row>
    <row r="25918" spans="1:6" x14ac:dyDescent="0.45">
      <c r="A25918" t="s">
        <v>83</v>
      </c>
      <c r="B25918">
        <v>2014</v>
      </c>
      <c r="C25918" t="s">
        <v>17</v>
      </c>
      <c r="D25918" t="s">
        <v>8</v>
      </c>
      <c r="E25918">
        <v>0</v>
      </c>
      <c r="F25918" t="s">
        <v>22</v>
      </c>
    </row>
    <row r="25919" spans="1:6" x14ac:dyDescent="0.45">
      <c r="A25919" t="s">
        <v>83</v>
      </c>
      <c r="B25919">
        <v>2014</v>
      </c>
      <c r="C25919" t="s">
        <v>18</v>
      </c>
      <c r="D25919" t="s">
        <v>9</v>
      </c>
      <c r="E25919">
        <v>315.37890410958903</v>
      </c>
      <c r="F25919" t="s">
        <v>22</v>
      </c>
    </row>
    <row r="25920" spans="1:6" x14ac:dyDescent="0.45">
      <c r="A25920" t="s">
        <v>83</v>
      </c>
      <c r="B25920">
        <v>2014</v>
      </c>
      <c r="C25920" t="s">
        <v>18</v>
      </c>
      <c r="D25920" t="s">
        <v>10</v>
      </c>
      <c r="E25920">
        <v>0</v>
      </c>
      <c r="F25920" t="s">
        <v>22</v>
      </c>
    </row>
    <row r="25921" spans="1:6" x14ac:dyDescent="0.45">
      <c r="A25921" t="s">
        <v>83</v>
      </c>
      <c r="B25921">
        <v>2014</v>
      </c>
      <c r="C25921" t="s">
        <v>18</v>
      </c>
      <c r="D25921" t="s">
        <v>19</v>
      </c>
      <c r="E25921">
        <v>0</v>
      </c>
      <c r="F25921" t="s">
        <v>23</v>
      </c>
    </row>
    <row r="25922" spans="1:6" x14ac:dyDescent="0.45">
      <c r="A25922" t="s">
        <v>83</v>
      </c>
      <c r="B25922">
        <v>2015</v>
      </c>
      <c r="C25922" t="s">
        <v>15</v>
      </c>
      <c r="D25922" t="s">
        <v>0</v>
      </c>
      <c r="E25922">
        <v>20.793150684931504</v>
      </c>
      <c r="F25922" t="s">
        <v>22</v>
      </c>
    </row>
    <row r="25923" spans="1:6" x14ac:dyDescent="0.45">
      <c r="A25923" t="s">
        <v>83</v>
      </c>
      <c r="B25923">
        <v>2015</v>
      </c>
      <c r="C25923" t="s">
        <v>15</v>
      </c>
      <c r="D25923" t="s">
        <v>1</v>
      </c>
      <c r="E25923">
        <v>110.83232876712329</v>
      </c>
      <c r="F25923" t="s">
        <v>22</v>
      </c>
    </row>
    <row r="25924" spans="1:6" x14ac:dyDescent="0.45">
      <c r="A25924" t="s">
        <v>83</v>
      </c>
      <c r="B25924">
        <v>2015</v>
      </c>
      <c r="C25924" t="s">
        <v>15</v>
      </c>
      <c r="D25924" t="s">
        <v>2</v>
      </c>
      <c r="E25924">
        <v>202.12876712328767</v>
      </c>
      <c r="F25924" t="s">
        <v>22</v>
      </c>
    </row>
    <row r="25925" spans="1:6" x14ac:dyDescent="0.45">
      <c r="A25925" t="s">
        <v>83</v>
      </c>
      <c r="B25925">
        <v>2015</v>
      </c>
      <c r="C25925" t="s">
        <v>15</v>
      </c>
      <c r="D25925" t="s">
        <v>3</v>
      </c>
      <c r="E25925">
        <v>3.8684931506849312</v>
      </c>
      <c r="F25925" t="s">
        <v>22</v>
      </c>
    </row>
    <row r="25926" spans="1:6" x14ac:dyDescent="0.45">
      <c r="A25926" t="s">
        <v>83</v>
      </c>
      <c r="B25926">
        <v>2015</v>
      </c>
      <c r="C25926" t="s">
        <v>15</v>
      </c>
      <c r="D25926" t="s">
        <v>4</v>
      </c>
      <c r="E25926">
        <v>1.3539726027397261</v>
      </c>
      <c r="F25926" t="s">
        <v>22</v>
      </c>
    </row>
    <row r="25927" spans="1:6" x14ac:dyDescent="0.45">
      <c r="A25927" t="s">
        <v>83</v>
      </c>
      <c r="B25927">
        <v>2015</v>
      </c>
      <c r="C25927" t="s">
        <v>5</v>
      </c>
      <c r="D25927" t="s">
        <v>5</v>
      </c>
      <c r="E25927">
        <v>338.97671232876706</v>
      </c>
      <c r="F25927" t="s">
        <v>22</v>
      </c>
    </row>
    <row r="25928" spans="1:6" x14ac:dyDescent="0.45">
      <c r="A25928" t="s">
        <v>83</v>
      </c>
      <c r="B25928">
        <v>2015</v>
      </c>
      <c r="C25928" t="s">
        <v>16</v>
      </c>
      <c r="D25928" t="s">
        <v>6</v>
      </c>
      <c r="E25928">
        <v>0</v>
      </c>
      <c r="F25928" t="s">
        <v>22</v>
      </c>
    </row>
    <row r="25929" spans="1:6" x14ac:dyDescent="0.45">
      <c r="A25929" t="s">
        <v>83</v>
      </c>
      <c r="B25929">
        <v>2015</v>
      </c>
      <c r="C25929" t="s">
        <v>16</v>
      </c>
      <c r="D25929" t="s">
        <v>7</v>
      </c>
      <c r="E25929">
        <v>0</v>
      </c>
      <c r="F25929" t="s">
        <v>22</v>
      </c>
    </row>
    <row r="25930" spans="1:6" x14ac:dyDescent="0.45">
      <c r="A25930" t="s">
        <v>83</v>
      </c>
      <c r="B25930">
        <v>2015</v>
      </c>
      <c r="C25930" t="s">
        <v>17</v>
      </c>
      <c r="D25930" t="s">
        <v>8</v>
      </c>
      <c r="E25930">
        <v>0</v>
      </c>
      <c r="F25930" t="s">
        <v>22</v>
      </c>
    </row>
    <row r="25931" spans="1:6" x14ac:dyDescent="0.45">
      <c r="A25931" t="s">
        <v>83</v>
      </c>
      <c r="B25931">
        <v>2015</v>
      </c>
      <c r="C25931" t="s">
        <v>18</v>
      </c>
      <c r="D25931" t="s">
        <v>9</v>
      </c>
      <c r="E25931">
        <v>336.94575342465754</v>
      </c>
      <c r="F25931" t="s">
        <v>22</v>
      </c>
    </row>
    <row r="25932" spans="1:6" x14ac:dyDescent="0.45">
      <c r="A25932" t="s">
        <v>83</v>
      </c>
      <c r="B25932">
        <v>2015</v>
      </c>
      <c r="C25932" t="s">
        <v>18</v>
      </c>
      <c r="D25932" t="s">
        <v>10</v>
      </c>
      <c r="E25932">
        <v>0</v>
      </c>
      <c r="F25932" t="s">
        <v>22</v>
      </c>
    </row>
    <row r="25933" spans="1:6" x14ac:dyDescent="0.45">
      <c r="A25933" t="s">
        <v>83</v>
      </c>
      <c r="B25933">
        <v>2015</v>
      </c>
      <c r="C25933" t="s">
        <v>18</v>
      </c>
      <c r="D25933" t="s">
        <v>19</v>
      </c>
      <c r="E25933">
        <v>0</v>
      </c>
      <c r="F25933" t="s">
        <v>23</v>
      </c>
    </row>
    <row r="25934" spans="1:6" x14ac:dyDescent="0.45">
      <c r="A25934" t="s">
        <v>83</v>
      </c>
      <c r="B25934">
        <v>2016</v>
      </c>
      <c r="C25934" t="s">
        <v>15</v>
      </c>
      <c r="D25934" t="s">
        <v>0</v>
      </c>
      <c r="E25934">
        <v>26.42677595628415</v>
      </c>
      <c r="F25934" t="s">
        <v>22</v>
      </c>
    </row>
    <row r="25935" spans="1:6" x14ac:dyDescent="0.45">
      <c r="A25935" t="s">
        <v>83</v>
      </c>
      <c r="B25935">
        <v>2016</v>
      </c>
      <c r="C25935" t="s">
        <v>15</v>
      </c>
      <c r="D25935" t="s">
        <v>1</v>
      </c>
      <c r="E25935">
        <v>111.87978142076504</v>
      </c>
      <c r="F25935" t="s">
        <v>22</v>
      </c>
    </row>
    <row r="25936" spans="1:6" x14ac:dyDescent="0.45">
      <c r="A25936" t="s">
        <v>83</v>
      </c>
      <c r="B25936">
        <v>2016</v>
      </c>
      <c r="C25936" t="s">
        <v>15</v>
      </c>
      <c r="D25936" t="s">
        <v>2</v>
      </c>
      <c r="E25936">
        <v>213.34316939890709</v>
      </c>
      <c r="F25936" t="s">
        <v>22</v>
      </c>
    </row>
    <row r="25937" spans="1:6" x14ac:dyDescent="0.45">
      <c r="A25937" t="s">
        <v>83</v>
      </c>
      <c r="B25937">
        <v>2016</v>
      </c>
      <c r="C25937" t="s">
        <v>15</v>
      </c>
      <c r="D25937" t="s">
        <v>3</v>
      </c>
      <c r="E25937">
        <v>2.6040983606557373</v>
      </c>
      <c r="F25937" t="s">
        <v>22</v>
      </c>
    </row>
    <row r="25938" spans="1:6" x14ac:dyDescent="0.45">
      <c r="A25938" t="s">
        <v>83</v>
      </c>
      <c r="B25938">
        <v>2016</v>
      </c>
      <c r="C25938" t="s">
        <v>15</v>
      </c>
      <c r="D25938" t="s">
        <v>4</v>
      </c>
      <c r="E25938">
        <v>1.3502732240437161</v>
      </c>
      <c r="F25938" t="s">
        <v>22</v>
      </c>
    </row>
    <row r="25939" spans="1:6" x14ac:dyDescent="0.45">
      <c r="A25939" t="s">
        <v>83</v>
      </c>
      <c r="B25939">
        <v>2016</v>
      </c>
      <c r="C25939" t="s">
        <v>5</v>
      </c>
      <c r="D25939" t="s">
        <v>5</v>
      </c>
      <c r="E25939">
        <v>355.60409836065571</v>
      </c>
      <c r="F25939" t="s">
        <v>22</v>
      </c>
    </row>
    <row r="25940" spans="1:6" x14ac:dyDescent="0.45">
      <c r="A25940" t="s">
        <v>83</v>
      </c>
      <c r="B25940">
        <v>2016</v>
      </c>
      <c r="C25940" t="s">
        <v>16</v>
      </c>
      <c r="D25940" t="s">
        <v>6</v>
      </c>
      <c r="E25940">
        <v>0</v>
      </c>
      <c r="F25940" t="s">
        <v>22</v>
      </c>
    </row>
    <row r="25941" spans="1:6" x14ac:dyDescent="0.45">
      <c r="A25941" t="s">
        <v>83</v>
      </c>
      <c r="B25941">
        <v>2016</v>
      </c>
      <c r="C25941" t="s">
        <v>16</v>
      </c>
      <c r="D25941" t="s">
        <v>7</v>
      </c>
      <c r="E25941">
        <v>0</v>
      </c>
      <c r="F25941" t="s">
        <v>22</v>
      </c>
    </row>
    <row r="25942" spans="1:6" x14ac:dyDescent="0.45">
      <c r="A25942" t="s">
        <v>83</v>
      </c>
      <c r="B25942">
        <v>2016</v>
      </c>
      <c r="C25942" t="s">
        <v>17</v>
      </c>
      <c r="D25942" t="s">
        <v>8</v>
      </c>
      <c r="E25942">
        <v>0</v>
      </c>
      <c r="F25942" t="s">
        <v>22</v>
      </c>
    </row>
    <row r="25943" spans="1:6" x14ac:dyDescent="0.45">
      <c r="A25943" t="s">
        <v>83</v>
      </c>
      <c r="B25943">
        <v>2016</v>
      </c>
      <c r="C25943" t="s">
        <v>18</v>
      </c>
      <c r="D25943" t="s">
        <v>9</v>
      </c>
      <c r="E25943">
        <v>352.99999999999994</v>
      </c>
      <c r="F25943" t="s">
        <v>22</v>
      </c>
    </row>
    <row r="25944" spans="1:6" x14ac:dyDescent="0.45">
      <c r="A25944" t="s">
        <v>83</v>
      </c>
      <c r="B25944">
        <v>2016</v>
      </c>
      <c r="C25944" t="s">
        <v>18</v>
      </c>
      <c r="D25944" t="s">
        <v>10</v>
      </c>
      <c r="E25944">
        <v>0</v>
      </c>
      <c r="F25944" t="s">
        <v>22</v>
      </c>
    </row>
    <row r="25945" spans="1:6" x14ac:dyDescent="0.45">
      <c r="A25945" t="s">
        <v>83</v>
      </c>
      <c r="B25945">
        <v>2016</v>
      </c>
      <c r="C25945" t="s">
        <v>18</v>
      </c>
      <c r="D25945" t="s">
        <v>19</v>
      </c>
      <c r="E25945">
        <v>0</v>
      </c>
      <c r="F25945" t="s">
        <v>23</v>
      </c>
    </row>
    <row r="25946" spans="1:6" x14ac:dyDescent="0.45">
      <c r="A25946" t="s">
        <v>83</v>
      </c>
      <c r="B25946">
        <v>2017</v>
      </c>
      <c r="C25946" t="s">
        <v>15</v>
      </c>
      <c r="D25946" t="s">
        <v>0</v>
      </c>
      <c r="E25946">
        <v>23.404383561643833</v>
      </c>
      <c r="F25946" t="s">
        <v>22</v>
      </c>
    </row>
    <row r="25947" spans="1:6" x14ac:dyDescent="0.45">
      <c r="A25947" t="s">
        <v>83</v>
      </c>
      <c r="B25947">
        <v>2017</v>
      </c>
      <c r="C25947" t="s">
        <v>15</v>
      </c>
      <c r="D25947" t="s">
        <v>1</v>
      </c>
      <c r="E25947">
        <v>115.18438356164384</v>
      </c>
      <c r="F25947" t="s">
        <v>22</v>
      </c>
    </row>
    <row r="25948" spans="1:6" x14ac:dyDescent="0.45">
      <c r="A25948" t="s">
        <v>83</v>
      </c>
      <c r="B25948">
        <v>2017</v>
      </c>
      <c r="C25948" t="s">
        <v>15</v>
      </c>
      <c r="D25948" t="s">
        <v>2</v>
      </c>
      <c r="E25948">
        <v>210.92958904109588</v>
      </c>
      <c r="F25948" t="s">
        <v>22</v>
      </c>
    </row>
    <row r="25949" spans="1:6" x14ac:dyDescent="0.45">
      <c r="A25949" t="s">
        <v>83</v>
      </c>
      <c r="B25949">
        <v>2017</v>
      </c>
      <c r="C25949" t="s">
        <v>15</v>
      </c>
      <c r="D25949" t="s">
        <v>3</v>
      </c>
      <c r="E25949">
        <v>2.9013698630136986</v>
      </c>
      <c r="F25949" t="s">
        <v>22</v>
      </c>
    </row>
    <row r="25950" spans="1:6" x14ac:dyDescent="0.45">
      <c r="A25950" t="s">
        <v>83</v>
      </c>
      <c r="B25950">
        <v>2017</v>
      </c>
      <c r="C25950" t="s">
        <v>15</v>
      </c>
      <c r="D25950" t="s">
        <v>4</v>
      </c>
      <c r="E25950">
        <v>5.9961643835616432</v>
      </c>
      <c r="F25950" t="s">
        <v>22</v>
      </c>
    </row>
    <row r="25951" spans="1:6" x14ac:dyDescent="0.45">
      <c r="A25951" t="s">
        <v>83</v>
      </c>
      <c r="B25951">
        <v>2017</v>
      </c>
      <c r="C25951" t="s">
        <v>5</v>
      </c>
      <c r="D25951" t="s">
        <v>5</v>
      </c>
      <c r="E25951">
        <v>358.41589041095887</v>
      </c>
      <c r="F25951" t="s">
        <v>22</v>
      </c>
    </row>
    <row r="25952" spans="1:6" x14ac:dyDescent="0.45">
      <c r="A25952" t="s">
        <v>83</v>
      </c>
      <c r="B25952">
        <v>2017</v>
      </c>
      <c r="C25952" t="s">
        <v>16</v>
      </c>
      <c r="D25952" t="s">
        <v>6</v>
      </c>
      <c r="E25952">
        <v>0</v>
      </c>
      <c r="F25952" t="s">
        <v>22</v>
      </c>
    </row>
    <row r="25953" spans="1:6" x14ac:dyDescent="0.45">
      <c r="A25953" t="s">
        <v>83</v>
      </c>
      <c r="B25953">
        <v>2017</v>
      </c>
      <c r="C25953" t="s">
        <v>16</v>
      </c>
      <c r="D25953" t="s">
        <v>7</v>
      </c>
      <c r="E25953">
        <v>0</v>
      </c>
      <c r="F25953" t="s">
        <v>22</v>
      </c>
    </row>
    <row r="25954" spans="1:6" x14ac:dyDescent="0.45">
      <c r="A25954" t="s">
        <v>83</v>
      </c>
      <c r="B25954">
        <v>2017</v>
      </c>
      <c r="C25954" t="s">
        <v>17</v>
      </c>
      <c r="D25954" t="s">
        <v>8</v>
      </c>
      <c r="E25954">
        <v>0</v>
      </c>
      <c r="F25954" t="s">
        <v>22</v>
      </c>
    </row>
    <row r="25955" spans="1:6" x14ac:dyDescent="0.45">
      <c r="A25955" t="s">
        <v>83</v>
      </c>
      <c r="B25955">
        <v>2017</v>
      </c>
      <c r="C25955" t="s">
        <v>18</v>
      </c>
      <c r="D25955" t="s">
        <v>9</v>
      </c>
      <c r="E25955">
        <v>355.21863013698629</v>
      </c>
      <c r="F25955" t="s">
        <v>22</v>
      </c>
    </row>
    <row r="25956" spans="1:6" x14ac:dyDescent="0.45">
      <c r="A25956" t="s">
        <v>83</v>
      </c>
      <c r="B25956">
        <v>2017</v>
      </c>
      <c r="C25956" t="s">
        <v>18</v>
      </c>
      <c r="D25956" t="s">
        <v>10</v>
      </c>
      <c r="E25956">
        <v>0</v>
      </c>
      <c r="F25956" t="s">
        <v>22</v>
      </c>
    </row>
    <row r="25957" spans="1:6" x14ac:dyDescent="0.45">
      <c r="A25957" t="s">
        <v>83</v>
      </c>
      <c r="B25957">
        <v>2017</v>
      </c>
      <c r="C25957" t="s">
        <v>18</v>
      </c>
      <c r="D25957" t="s">
        <v>19</v>
      </c>
      <c r="E25957">
        <v>0</v>
      </c>
      <c r="F25957" t="s">
        <v>23</v>
      </c>
    </row>
    <row r="25958" spans="1:6" x14ac:dyDescent="0.45">
      <c r="A25958" t="s">
        <v>83</v>
      </c>
      <c r="B25958">
        <v>2018</v>
      </c>
      <c r="C25958" t="s">
        <v>15</v>
      </c>
      <c r="D25958" t="s">
        <v>0</v>
      </c>
      <c r="E25958">
        <v>20.309589041095887</v>
      </c>
      <c r="F25958" t="s">
        <v>22</v>
      </c>
    </row>
    <row r="25959" spans="1:6" x14ac:dyDescent="0.45">
      <c r="A25959" t="s">
        <v>83</v>
      </c>
      <c r="B25959">
        <v>2018</v>
      </c>
      <c r="C25959" t="s">
        <v>15</v>
      </c>
      <c r="D25959" t="s">
        <v>1</v>
      </c>
      <c r="E25959">
        <v>111.7027397260274</v>
      </c>
      <c r="F25959" t="s">
        <v>22</v>
      </c>
    </row>
    <row r="25960" spans="1:6" x14ac:dyDescent="0.45">
      <c r="A25960" t="s">
        <v>83</v>
      </c>
      <c r="B25960">
        <v>2018</v>
      </c>
      <c r="C25960" t="s">
        <v>15</v>
      </c>
      <c r="D25960" t="s">
        <v>2</v>
      </c>
      <c r="E25960">
        <v>201.25835616438351</v>
      </c>
      <c r="F25960" t="s">
        <v>22</v>
      </c>
    </row>
    <row r="25961" spans="1:6" x14ac:dyDescent="0.45">
      <c r="A25961" t="s">
        <v>83</v>
      </c>
      <c r="B25961">
        <v>2018</v>
      </c>
      <c r="C25961" t="s">
        <v>15</v>
      </c>
      <c r="D25961" t="s">
        <v>3</v>
      </c>
      <c r="E25961">
        <v>3.094794520547945</v>
      </c>
      <c r="F25961" t="s">
        <v>22</v>
      </c>
    </row>
    <row r="25962" spans="1:6" x14ac:dyDescent="0.45">
      <c r="A25962" t="s">
        <v>83</v>
      </c>
      <c r="B25962">
        <v>2018</v>
      </c>
      <c r="C25962" t="s">
        <v>15</v>
      </c>
      <c r="D25962" t="s">
        <v>4</v>
      </c>
      <c r="E25962">
        <v>4.061917808219178</v>
      </c>
      <c r="F25962" t="s">
        <v>22</v>
      </c>
    </row>
    <row r="25963" spans="1:6" x14ac:dyDescent="0.45">
      <c r="A25963" t="s">
        <v>83</v>
      </c>
      <c r="B25963">
        <v>2018</v>
      </c>
      <c r="C25963" t="s">
        <v>5</v>
      </c>
      <c r="D25963" t="s">
        <v>5</v>
      </c>
      <c r="E25963">
        <v>340.42739726027395</v>
      </c>
      <c r="F25963" t="s">
        <v>22</v>
      </c>
    </row>
    <row r="25964" spans="1:6" x14ac:dyDescent="0.45">
      <c r="A25964" t="s">
        <v>83</v>
      </c>
      <c r="B25964">
        <v>2018</v>
      </c>
      <c r="C25964" t="s">
        <v>16</v>
      </c>
      <c r="D25964" t="s">
        <v>6</v>
      </c>
      <c r="E25964">
        <v>0</v>
      </c>
      <c r="F25964" t="s">
        <v>22</v>
      </c>
    </row>
    <row r="25965" spans="1:6" x14ac:dyDescent="0.45">
      <c r="A25965" t="s">
        <v>83</v>
      </c>
      <c r="B25965">
        <v>2018</v>
      </c>
      <c r="C25965" t="s">
        <v>16</v>
      </c>
      <c r="D25965" t="s">
        <v>7</v>
      </c>
      <c r="E25965">
        <v>0</v>
      </c>
      <c r="F25965" t="s">
        <v>22</v>
      </c>
    </row>
    <row r="25966" spans="1:6" x14ac:dyDescent="0.45">
      <c r="A25966" t="s">
        <v>83</v>
      </c>
      <c r="B25966">
        <v>2018</v>
      </c>
      <c r="C25966" t="s">
        <v>17</v>
      </c>
      <c r="D25966" t="s">
        <v>8</v>
      </c>
      <c r="E25966">
        <v>0</v>
      </c>
      <c r="F25966" t="s">
        <v>22</v>
      </c>
    </row>
    <row r="25967" spans="1:6" x14ac:dyDescent="0.45">
      <c r="A25967" t="s">
        <v>83</v>
      </c>
      <c r="B25967">
        <v>2018</v>
      </c>
      <c r="C25967" t="s">
        <v>18</v>
      </c>
      <c r="D25967" t="s">
        <v>9</v>
      </c>
      <c r="E25967">
        <v>337.02739726027397</v>
      </c>
      <c r="F25967" t="s">
        <v>22</v>
      </c>
    </row>
    <row r="25968" spans="1:6" x14ac:dyDescent="0.45">
      <c r="A25968" t="s">
        <v>83</v>
      </c>
      <c r="B25968">
        <v>2018</v>
      </c>
      <c r="C25968" t="s">
        <v>18</v>
      </c>
      <c r="D25968" t="s">
        <v>10</v>
      </c>
      <c r="E25968">
        <v>0</v>
      </c>
      <c r="F25968" t="s">
        <v>22</v>
      </c>
    </row>
    <row r="25969" spans="1:6" x14ac:dyDescent="0.45">
      <c r="A25969" t="s">
        <v>83</v>
      </c>
      <c r="B25969">
        <v>2018</v>
      </c>
      <c r="C25969" t="s">
        <v>18</v>
      </c>
      <c r="D25969" t="s">
        <v>19</v>
      </c>
      <c r="E25969">
        <v>0</v>
      </c>
      <c r="F25969" t="s">
        <v>23</v>
      </c>
    </row>
    <row r="25970" spans="1:6" x14ac:dyDescent="0.45">
      <c r="A25970" t="s">
        <v>83</v>
      </c>
      <c r="B25970">
        <v>2019</v>
      </c>
      <c r="C25970" t="s">
        <v>15</v>
      </c>
      <c r="D25970" t="s">
        <v>0</v>
      </c>
      <c r="E25970">
        <v>21.083287671232871</v>
      </c>
      <c r="F25970" t="s">
        <v>22</v>
      </c>
    </row>
    <row r="25971" spans="1:6" x14ac:dyDescent="0.45">
      <c r="A25971" t="s">
        <v>83</v>
      </c>
      <c r="B25971">
        <v>2019</v>
      </c>
      <c r="C25971" t="s">
        <v>15</v>
      </c>
      <c r="D25971" t="s">
        <v>1</v>
      </c>
      <c r="E25971">
        <v>112.37972602739724</v>
      </c>
      <c r="F25971" t="s">
        <v>22</v>
      </c>
    </row>
    <row r="25972" spans="1:6" x14ac:dyDescent="0.45">
      <c r="A25972" t="s">
        <v>83</v>
      </c>
      <c r="B25972">
        <v>2019</v>
      </c>
      <c r="C25972" t="s">
        <v>15</v>
      </c>
      <c r="D25972" t="s">
        <v>2</v>
      </c>
      <c r="E25972">
        <v>209.478904109589</v>
      </c>
      <c r="F25972" t="s">
        <v>22</v>
      </c>
    </row>
    <row r="25973" spans="1:6" x14ac:dyDescent="0.45">
      <c r="A25973" t="s">
        <v>83</v>
      </c>
      <c r="B25973">
        <v>2019</v>
      </c>
      <c r="C25973" t="s">
        <v>15</v>
      </c>
      <c r="D25973" t="s">
        <v>3</v>
      </c>
      <c r="E25973">
        <v>3.3849315068493149</v>
      </c>
      <c r="F25973" t="s">
        <v>22</v>
      </c>
    </row>
    <row r="25974" spans="1:6" x14ac:dyDescent="0.45">
      <c r="A25974" t="s">
        <v>83</v>
      </c>
      <c r="B25974">
        <v>2019</v>
      </c>
      <c r="C25974" t="s">
        <v>15</v>
      </c>
      <c r="D25974" t="s">
        <v>4</v>
      </c>
      <c r="E25974">
        <v>3.1915068493150685</v>
      </c>
      <c r="F25974" t="s">
        <v>22</v>
      </c>
    </row>
    <row r="25975" spans="1:6" x14ac:dyDescent="0.45">
      <c r="A25975" t="s">
        <v>83</v>
      </c>
      <c r="B25975">
        <v>2019</v>
      </c>
      <c r="C25975" t="s">
        <v>5</v>
      </c>
      <c r="D25975" t="s">
        <v>5</v>
      </c>
      <c r="E25975">
        <v>349.51835616438359</v>
      </c>
      <c r="F25975" t="s">
        <v>22</v>
      </c>
    </row>
    <row r="25976" spans="1:6" x14ac:dyDescent="0.45">
      <c r="A25976" t="s">
        <v>83</v>
      </c>
      <c r="B25976">
        <v>2019</v>
      </c>
      <c r="C25976" t="s">
        <v>16</v>
      </c>
      <c r="D25976" t="s">
        <v>6</v>
      </c>
      <c r="E25976">
        <v>0</v>
      </c>
      <c r="F25976" t="s">
        <v>22</v>
      </c>
    </row>
    <row r="25977" spans="1:6" x14ac:dyDescent="0.45">
      <c r="A25977" t="s">
        <v>83</v>
      </c>
      <c r="B25977">
        <v>2019</v>
      </c>
      <c r="C25977" t="s">
        <v>16</v>
      </c>
      <c r="D25977" t="s">
        <v>7</v>
      </c>
      <c r="E25977">
        <v>0</v>
      </c>
      <c r="F25977" t="s">
        <v>22</v>
      </c>
    </row>
    <row r="25978" spans="1:6" x14ac:dyDescent="0.45">
      <c r="A25978" t="s">
        <v>83</v>
      </c>
      <c r="B25978">
        <v>2019</v>
      </c>
      <c r="C25978" t="s">
        <v>17</v>
      </c>
      <c r="D25978" t="s">
        <v>8</v>
      </c>
      <c r="E25978">
        <v>0</v>
      </c>
      <c r="F25978" t="s">
        <v>22</v>
      </c>
    </row>
    <row r="25979" spans="1:6" x14ac:dyDescent="0.45">
      <c r="A25979" t="s">
        <v>83</v>
      </c>
      <c r="B25979">
        <v>2019</v>
      </c>
      <c r="C25979" t="s">
        <v>18</v>
      </c>
      <c r="D25979" t="s">
        <v>9</v>
      </c>
      <c r="E25979">
        <v>346.01369863013701</v>
      </c>
      <c r="F25979" t="s">
        <v>22</v>
      </c>
    </row>
    <row r="25980" spans="1:6" x14ac:dyDescent="0.45">
      <c r="A25980" t="s">
        <v>83</v>
      </c>
      <c r="B25980">
        <v>2019</v>
      </c>
      <c r="C25980" t="s">
        <v>18</v>
      </c>
      <c r="D25980" t="s">
        <v>10</v>
      </c>
      <c r="E25980">
        <v>0</v>
      </c>
      <c r="F25980" t="s">
        <v>22</v>
      </c>
    </row>
    <row r="25981" spans="1:6" x14ac:dyDescent="0.45">
      <c r="A25981" t="s">
        <v>83</v>
      </c>
      <c r="B25981">
        <v>2019</v>
      </c>
      <c r="C25981" t="s">
        <v>18</v>
      </c>
      <c r="D25981" t="s">
        <v>19</v>
      </c>
      <c r="E25981">
        <v>0</v>
      </c>
      <c r="F25981" t="s">
        <v>23</v>
      </c>
    </row>
    <row r="25982" spans="1:6" x14ac:dyDescent="0.45">
      <c r="A25982" t="s">
        <v>83</v>
      </c>
      <c r="B25982">
        <v>2020</v>
      </c>
      <c r="C25982" t="s">
        <v>15</v>
      </c>
      <c r="D25982" t="s">
        <v>0</v>
      </c>
      <c r="E25982">
        <v>20.254098360655735</v>
      </c>
      <c r="F25982" t="s">
        <v>22</v>
      </c>
    </row>
    <row r="25983" spans="1:6" x14ac:dyDescent="0.45">
      <c r="A25983" t="s">
        <v>83</v>
      </c>
      <c r="B25983">
        <v>2020</v>
      </c>
      <c r="C25983" t="s">
        <v>15</v>
      </c>
      <c r="D25983" t="s">
        <v>1</v>
      </c>
      <c r="E25983">
        <v>107.63606557377048</v>
      </c>
      <c r="F25983" t="s">
        <v>22</v>
      </c>
    </row>
    <row r="25984" spans="1:6" x14ac:dyDescent="0.45">
      <c r="A25984" t="s">
        <v>83</v>
      </c>
      <c r="B25984">
        <v>2020</v>
      </c>
      <c r="C25984" t="s">
        <v>15</v>
      </c>
      <c r="D25984" t="s">
        <v>2</v>
      </c>
      <c r="E25984">
        <v>204.66284153005461</v>
      </c>
      <c r="F25984" t="s">
        <v>22</v>
      </c>
    </row>
    <row r="25985" spans="1:6" x14ac:dyDescent="0.45">
      <c r="A25985" t="s">
        <v>83</v>
      </c>
      <c r="B25985">
        <v>2020</v>
      </c>
      <c r="C25985" t="s">
        <v>15</v>
      </c>
      <c r="D25985" t="s">
        <v>3</v>
      </c>
      <c r="E25985">
        <v>2.9898907103825136</v>
      </c>
      <c r="F25985" t="s">
        <v>22</v>
      </c>
    </row>
    <row r="25986" spans="1:6" x14ac:dyDescent="0.45">
      <c r="A25986" t="s">
        <v>83</v>
      </c>
      <c r="B25986">
        <v>2020</v>
      </c>
      <c r="C25986" t="s">
        <v>15</v>
      </c>
      <c r="D25986" t="s">
        <v>4</v>
      </c>
      <c r="E25986">
        <v>3.9543715846994534</v>
      </c>
      <c r="F25986" t="s">
        <v>22</v>
      </c>
    </row>
    <row r="25987" spans="1:6" x14ac:dyDescent="0.45">
      <c r="A25987" t="s">
        <v>83</v>
      </c>
      <c r="B25987">
        <v>2020</v>
      </c>
      <c r="C25987" t="s">
        <v>5</v>
      </c>
      <c r="D25987" t="s">
        <v>5</v>
      </c>
      <c r="E25987">
        <v>339.49726775956276</v>
      </c>
      <c r="F25987" t="s">
        <v>22</v>
      </c>
    </row>
    <row r="25988" spans="1:6" x14ac:dyDescent="0.45">
      <c r="A25988" t="s">
        <v>83</v>
      </c>
      <c r="B25988">
        <v>2020</v>
      </c>
      <c r="C25988" t="s">
        <v>16</v>
      </c>
      <c r="D25988" t="s">
        <v>6</v>
      </c>
      <c r="E25988">
        <v>0</v>
      </c>
      <c r="F25988" t="s">
        <v>22</v>
      </c>
    </row>
    <row r="25989" spans="1:6" x14ac:dyDescent="0.45">
      <c r="A25989" t="s">
        <v>83</v>
      </c>
      <c r="B25989">
        <v>2020</v>
      </c>
      <c r="C25989" t="s">
        <v>16</v>
      </c>
      <c r="D25989" t="s">
        <v>7</v>
      </c>
      <c r="E25989">
        <v>0</v>
      </c>
      <c r="F25989" t="s">
        <v>22</v>
      </c>
    </row>
    <row r="25990" spans="1:6" x14ac:dyDescent="0.45">
      <c r="A25990" t="s">
        <v>83</v>
      </c>
      <c r="B25990">
        <v>2020</v>
      </c>
      <c r="C25990" t="s">
        <v>17</v>
      </c>
      <c r="D25990" t="s">
        <v>8</v>
      </c>
      <c r="E25990">
        <v>0</v>
      </c>
      <c r="F25990" t="s">
        <v>22</v>
      </c>
    </row>
    <row r="25991" spans="1:6" x14ac:dyDescent="0.45">
      <c r="A25991" t="s">
        <v>83</v>
      </c>
      <c r="B25991">
        <v>2020</v>
      </c>
      <c r="C25991" t="s">
        <v>18</v>
      </c>
      <c r="D25991" t="s">
        <v>9</v>
      </c>
      <c r="E25991">
        <v>339.49726775956276</v>
      </c>
      <c r="F25991" t="s">
        <v>22</v>
      </c>
    </row>
    <row r="25992" spans="1:6" x14ac:dyDescent="0.45">
      <c r="A25992" t="s">
        <v>83</v>
      </c>
      <c r="B25992">
        <v>2020</v>
      </c>
      <c r="C25992" t="s">
        <v>18</v>
      </c>
      <c r="D25992" t="s">
        <v>10</v>
      </c>
      <c r="E25992">
        <v>0</v>
      </c>
      <c r="F25992" t="s">
        <v>22</v>
      </c>
    </row>
    <row r="25993" spans="1:6" x14ac:dyDescent="0.45">
      <c r="A25993" t="s">
        <v>83</v>
      </c>
      <c r="B25993">
        <v>2020</v>
      </c>
      <c r="C25993" t="s">
        <v>18</v>
      </c>
      <c r="D25993" t="s">
        <v>19</v>
      </c>
      <c r="E25993">
        <v>0</v>
      </c>
      <c r="F25993" t="s">
        <v>23</v>
      </c>
    </row>
    <row r="25994" spans="1:6" x14ac:dyDescent="0.45">
      <c r="A25994" t="s">
        <v>83</v>
      </c>
      <c r="B25994">
        <v>2021</v>
      </c>
      <c r="C25994" t="s">
        <v>15</v>
      </c>
      <c r="D25994" t="s">
        <v>0</v>
      </c>
      <c r="E25994">
        <v>17.988493150684931</v>
      </c>
      <c r="F25994" t="s">
        <v>22</v>
      </c>
    </row>
    <row r="25995" spans="1:6" x14ac:dyDescent="0.45">
      <c r="A25995" t="s">
        <v>83</v>
      </c>
      <c r="B25995">
        <v>2021</v>
      </c>
      <c r="C25995" t="s">
        <v>15</v>
      </c>
      <c r="D25995" t="s">
        <v>1</v>
      </c>
      <c r="E25995">
        <v>113.83041095890412</v>
      </c>
      <c r="F25995" t="s">
        <v>22</v>
      </c>
    </row>
    <row r="25996" spans="1:6" x14ac:dyDescent="0.45">
      <c r="A25996" t="s">
        <v>83</v>
      </c>
      <c r="B25996">
        <v>2021</v>
      </c>
      <c r="C25996" t="s">
        <v>15</v>
      </c>
      <c r="D25996" t="s">
        <v>2</v>
      </c>
      <c r="E25996">
        <v>228.53123287671232</v>
      </c>
      <c r="F25996" t="s">
        <v>22</v>
      </c>
    </row>
    <row r="25997" spans="1:6" x14ac:dyDescent="0.45">
      <c r="A25997" t="s">
        <v>83</v>
      </c>
      <c r="B25997">
        <v>2021</v>
      </c>
      <c r="C25997" t="s">
        <v>15</v>
      </c>
      <c r="D25997" t="s">
        <v>3</v>
      </c>
      <c r="E25997">
        <v>1.9342465753424656</v>
      </c>
      <c r="F25997" t="s">
        <v>22</v>
      </c>
    </row>
    <row r="25998" spans="1:6" x14ac:dyDescent="0.45">
      <c r="A25998" t="s">
        <v>83</v>
      </c>
      <c r="B25998">
        <v>2021</v>
      </c>
      <c r="C25998" t="s">
        <v>15</v>
      </c>
      <c r="D25998" t="s">
        <v>4</v>
      </c>
      <c r="E25998">
        <v>7.5435616438356163</v>
      </c>
      <c r="F25998" t="s">
        <v>22</v>
      </c>
    </row>
    <row r="25999" spans="1:6" x14ac:dyDescent="0.45">
      <c r="A25999" t="s">
        <v>83</v>
      </c>
      <c r="B25999">
        <v>2021</v>
      </c>
      <c r="C25999" t="s">
        <v>5</v>
      </c>
      <c r="D25999" t="s">
        <v>5</v>
      </c>
      <c r="E25999">
        <v>369.82794520547947</v>
      </c>
      <c r="F25999" t="s">
        <v>22</v>
      </c>
    </row>
    <row r="26000" spans="1:6" x14ac:dyDescent="0.45">
      <c r="A26000" t="s">
        <v>83</v>
      </c>
      <c r="B26000">
        <v>2021</v>
      </c>
      <c r="C26000" t="s">
        <v>16</v>
      </c>
      <c r="D26000" t="s">
        <v>6</v>
      </c>
      <c r="E26000">
        <v>0</v>
      </c>
      <c r="F26000" t="s">
        <v>22</v>
      </c>
    </row>
    <row r="26001" spans="1:6" x14ac:dyDescent="0.45">
      <c r="A26001" t="s">
        <v>83</v>
      </c>
      <c r="B26001">
        <v>2021</v>
      </c>
      <c r="C26001" t="s">
        <v>16</v>
      </c>
      <c r="D26001" t="s">
        <v>7</v>
      </c>
      <c r="E26001">
        <v>0</v>
      </c>
      <c r="F26001" t="s">
        <v>22</v>
      </c>
    </row>
    <row r="26002" spans="1:6" x14ac:dyDescent="0.45">
      <c r="A26002" t="s">
        <v>83</v>
      </c>
      <c r="B26002">
        <v>2021</v>
      </c>
      <c r="C26002" t="s">
        <v>17</v>
      </c>
      <c r="D26002" t="s">
        <v>8</v>
      </c>
      <c r="E26002">
        <v>0</v>
      </c>
      <c r="F26002" t="s">
        <v>22</v>
      </c>
    </row>
    <row r="26003" spans="1:6" x14ac:dyDescent="0.45">
      <c r="A26003" t="s">
        <v>83</v>
      </c>
      <c r="B26003">
        <v>2021</v>
      </c>
      <c r="C26003" t="s">
        <v>18</v>
      </c>
      <c r="D26003" t="s">
        <v>9</v>
      </c>
      <c r="E26003">
        <v>369.82794520547947</v>
      </c>
      <c r="F26003" t="s">
        <v>22</v>
      </c>
    </row>
    <row r="26004" spans="1:6" x14ac:dyDescent="0.45">
      <c r="A26004" t="s">
        <v>83</v>
      </c>
      <c r="B26004">
        <v>2021</v>
      </c>
      <c r="C26004" t="s">
        <v>18</v>
      </c>
      <c r="D26004" t="s">
        <v>10</v>
      </c>
      <c r="E26004">
        <v>0</v>
      </c>
      <c r="F26004" t="s">
        <v>22</v>
      </c>
    </row>
    <row r="26005" spans="1:6" x14ac:dyDescent="0.45">
      <c r="A26005" t="s">
        <v>83</v>
      </c>
      <c r="B26005">
        <v>2021</v>
      </c>
      <c r="C26005" t="s">
        <v>18</v>
      </c>
      <c r="D26005" t="s">
        <v>19</v>
      </c>
      <c r="E26005">
        <v>0</v>
      </c>
      <c r="F26005" t="s">
        <v>23</v>
      </c>
    </row>
    <row r="26006" spans="1:6" x14ac:dyDescent="0.45">
      <c r="A26006" t="s">
        <v>83</v>
      </c>
      <c r="B26006">
        <v>2022</v>
      </c>
      <c r="C26006" t="s">
        <v>15</v>
      </c>
      <c r="D26006" t="s">
        <v>0</v>
      </c>
      <c r="E26006">
        <v>14.603561643835617</v>
      </c>
      <c r="F26006" t="s">
        <v>22</v>
      </c>
    </row>
    <row r="26007" spans="1:6" x14ac:dyDescent="0.45">
      <c r="A26007" t="s">
        <v>83</v>
      </c>
      <c r="B26007">
        <v>2022</v>
      </c>
      <c r="C26007" t="s">
        <v>15</v>
      </c>
      <c r="D26007" t="s">
        <v>1</v>
      </c>
      <c r="E26007">
        <v>94.58465753424656</v>
      </c>
      <c r="F26007" t="s">
        <v>22</v>
      </c>
    </row>
    <row r="26008" spans="1:6" x14ac:dyDescent="0.45">
      <c r="A26008" t="s">
        <v>83</v>
      </c>
      <c r="B26008">
        <v>2022</v>
      </c>
      <c r="C26008" t="s">
        <v>15</v>
      </c>
      <c r="D26008" t="s">
        <v>2</v>
      </c>
      <c r="E26008">
        <v>188.00876712328764</v>
      </c>
      <c r="F26008" t="s">
        <v>22</v>
      </c>
    </row>
    <row r="26009" spans="1:6" x14ac:dyDescent="0.45">
      <c r="A26009" t="s">
        <v>83</v>
      </c>
      <c r="B26009">
        <v>2022</v>
      </c>
      <c r="C26009" t="s">
        <v>15</v>
      </c>
      <c r="D26009" t="s">
        <v>3</v>
      </c>
      <c r="E26009">
        <v>2.6112328767123287</v>
      </c>
      <c r="F26009" t="s">
        <v>22</v>
      </c>
    </row>
    <row r="26010" spans="1:6" x14ac:dyDescent="0.45">
      <c r="A26010" t="s">
        <v>83</v>
      </c>
      <c r="B26010">
        <v>2022</v>
      </c>
      <c r="C26010" t="s">
        <v>15</v>
      </c>
      <c r="D26010" t="s">
        <v>4</v>
      </c>
      <c r="E26010">
        <v>5.5126027397260273</v>
      </c>
      <c r="F26010" t="s">
        <v>22</v>
      </c>
    </row>
    <row r="26011" spans="1:6" x14ac:dyDescent="0.45">
      <c r="A26011" t="s">
        <v>83</v>
      </c>
      <c r="B26011">
        <v>2022</v>
      </c>
      <c r="C26011" t="s">
        <v>5</v>
      </c>
      <c r="D26011" t="s">
        <v>5</v>
      </c>
      <c r="E26011">
        <v>305.32082191780819</v>
      </c>
      <c r="F26011" t="s">
        <v>22</v>
      </c>
    </row>
    <row r="26012" spans="1:6" x14ac:dyDescent="0.45">
      <c r="A26012" t="s">
        <v>83</v>
      </c>
      <c r="B26012">
        <v>2022</v>
      </c>
      <c r="C26012" t="s">
        <v>16</v>
      </c>
      <c r="D26012" t="s">
        <v>6</v>
      </c>
      <c r="E26012">
        <v>0</v>
      </c>
      <c r="F26012" t="s">
        <v>22</v>
      </c>
    </row>
    <row r="26013" spans="1:6" x14ac:dyDescent="0.45">
      <c r="A26013" t="s">
        <v>83</v>
      </c>
      <c r="B26013">
        <v>2022</v>
      </c>
      <c r="C26013" t="s">
        <v>16</v>
      </c>
      <c r="D26013" t="s">
        <v>7</v>
      </c>
      <c r="E26013">
        <v>0</v>
      </c>
      <c r="F26013" t="s">
        <v>22</v>
      </c>
    </row>
    <row r="26014" spans="1:6" x14ac:dyDescent="0.45">
      <c r="A26014" t="s">
        <v>83</v>
      </c>
      <c r="B26014">
        <v>2022</v>
      </c>
      <c r="C26014" t="s">
        <v>17</v>
      </c>
      <c r="D26014" t="s">
        <v>8</v>
      </c>
      <c r="E26014">
        <v>0</v>
      </c>
      <c r="F26014" t="s">
        <v>22</v>
      </c>
    </row>
    <row r="26015" spans="1:6" x14ac:dyDescent="0.45">
      <c r="A26015" t="s">
        <v>83</v>
      </c>
      <c r="B26015">
        <v>2022</v>
      </c>
      <c r="C26015" t="s">
        <v>18</v>
      </c>
      <c r="D26015" t="s">
        <v>9</v>
      </c>
      <c r="E26015">
        <v>305.32082191780819</v>
      </c>
      <c r="F26015" t="s">
        <v>22</v>
      </c>
    </row>
    <row r="26016" spans="1:6" x14ac:dyDescent="0.45">
      <c r="A26016" t="s">
        <v>83</v>
      </c>
      <c r="B26016">
        <v>2022</v>
      </c>
      <c r="C26016" t="s">
        <v>18</v>
      </c>
      <c r="D26016" t="s">
        <v>10</v>
      </c>
      <c r="E26016">
        <v>0</v>
      </c>
      <c r="F26016" t="s">
        <v>22</v>
      </c>
    </row>
    <row r="26017" spans="1:6" x14ac:dyDescent="0.45">
      <c r="A26017" t="s">
        <v>83</v>
      </c>
      <c r="B26017">
        <v>2022</v>
      </c>
      <c r="C26017" t="s">
        <v>18</v>
      </c>
      <c r="D26017" t="s">
        <v>19</v>
      </c>
      <c r="E26017">
        <v>0</v>
      </c>
      <c r="F26017" t="s">
        <v>23</v>
      </c>
    </row>
    <row r="26018" spans="1:6" x14ac:dyDescent="0.45">
      <c r="A26018" t="s">
        <v>83</v>
      </c>
      <c r="B26018">
        <v>2023</v>
      </c>
      <c r="C26018" t="s">
        <v>15</v>
      </c>
      <c r="D26018" t="s">
        <v>0</v>
      </c>
      <c r="E26018">
        <v>17.343540611514602</v>
      </c>
      <c r="F26018" t="s">
        <v>22</v>
      </c>
    </row>
    <row r="26019" spans="1:6" x14ac:dyDescent="0.45">
      <c r="A26019" t="s">
        <v>83</v>
      </c>
      <c r="B26019">
        <v>2023</v>
      </c>
      <c r="C26019" t="s">
        <v>15</v>
      </c>
      <c r="D26019" t="s">
        <v>1</v>
      </c>
      <c r="E26019">
        <v>92.625088767123302</v>
      </c>
      <c r="F26019" t="s">
        <v>22</v>
      </c>
    </row>
    <row r="26020" spans="1:6" x14ac:dyDescent="0.45">
      <c r="A26020" t="s">
        <v>83</v>
      </c>
      <c r="B26020">
        <v>2023</v>
      </c>
      <c r="C26020" t="s">
        <v>15</v>
      </c>
      <c r="D26020" t="s">
        <v>2</v>
      </c>
      <c r="E26020">
        <v>190.76894246575301</v>
      </c>
      <c r="F26020" t="s">
        <v>22</v>
      </c>
    </row>
    <row r="26021" spans="1:6" x14ac:dyDescent="0.45">
      <c r="A26021" t="s">
        <v>83</v>
      </c>
      <c r="B26021">
        <v>2023</v>
      </c>
      <c r="C26021" t="s">
        <v>15</v>
      </c>
      <c r="D26021" t="s">
        <v>3</v>
      </c>
      <c r="E26021">
        <v>2.6112328767123287</v>
      </c>
      <c r="F26021" t="s">
        <v>22</v>
      </c>
    </row>
    <row r="26022" spans="1:6" x14ac:dyDescent="0.45">
      <c r="A26022" t="s">
        <v>83</v>
      </c>
      <c r="B26022">
        <v>2023</v>
      </c>
      <c r="C26022" t="s">
        <v>15</v>
      </c>
      <c r="D26022" t="s">
        <v>4</v>
      </c>
      <c r="E26022">
        <v>5.5126027397260273</v>
      </c>
      <c r="F26022" t="s">
        <v>22</v>
      </c>
    </row>
    <row r="26023" spans="1:6" x14ac:dyDescent="0.45">
      <c r="A26023" t="s">
        <v>83</v>
      </c>
      <c r="B26023">
        <v>2023</v>
      </c>
      <c r="C26023" t="s">
        <v>5</v>
      </c>
      <c r="D26023" t="s">
        <v>5</v>
      </c>
      <c r="E26023">
        <v>308.8614074608293</v>
      </c>
      <c r="F26023" t="s">
        <v>22</v>
      </c>
    </row>
    <row r="26024" spans="1:6" x14ac:dyDescent="0.45">
      <c r="A26024" t="s">
        <v>83</v>
      </c>
      <c r="B26024">
        <v>2023</v>
      </c>
      <c r="C26024" t="s">
        <v>16</v>
      </c>
      <c r="D26024" t="s">
        <v>6</v>
      </c>
      <c r="E26024">
        <v>0</v>
      </c>
      <c r="F26024" t="s">
        <v>22</v>
      </c>
    </row>
    <row r="26025" spans="1:6" x14ac:dyDescent="0.45">
      <c r="A26025" t="s">
        <v>83</v>
      </c>
      <c r="B26025">
        <v>2023</v>
      </c>
      <c r="C26025" t="s">
        <v>16</v>
      </c>
      <c r="D26025" t="s">
        <v>7</v>
      </c>
      <c r="E26025">
        <v>0</v>
      </c>
      <c r="F26025" t="s">
        <v>22</v>
      </c>
    </row>
    <row r="26026" spans="1:6" x14ac:dyDescent="0.45">
      <c r="A26026" t="s">
        <v>83</v>
      </c>
      <c r="B26026">
        <v>2023</v>
      </c>
      <c r="C26026" t="s">
        <v>17</v>
      </c>
      <c r="D26026" t="s">
        <v>8</v>
      </c>
      <c r="E26026">
        <v>0</v>
      </c>
      <c r="F26026" t="s">
        <v>22</v>
      </c>
    </row>
    <row r="26027" spans="1:6" x14ac:dyDescent="0.45">
      <c r="A26027" t="s">
        <v>83</v>
      </c>
      <c r="B26027">
        <v>2023</v>
      </c>
      <c r="C26027" t="s">
        <v>18</v>
      </c>
      <c r="D26027" t="s">
        <v>9</v>
      </c>
      <c r="E26027">
        <v>308.8614074608293</v>
      </c>
      <c r="F26027" t="s">
        <v>22</v>
      </c>
    </row>
    <row r="26028" spans="1:6" x14ac:dyDescent="0.45">
      <c r="A26028" t="s">
        <v>83</v>
      </c>
      <c r="B26028">
        <v>2023</v>
      </c>
      <c r="C26028" t="s">
        <v>18</v>
      </c>
      <c r="D26028" t="s">
        <v>10</v>
      </c>
      <c r="E26028">
        <v>0</v>
      </c>
      <c r="F26028" t="s">
        <v>22</v>
      </c>
    </row>
    <row r="26029" spans="1:6" x14ac:dyDescent="0.45">
      <c r="A26029" t="s">
        <v>83</v>
      </c>
      <c r="B26029">
        <v>2023</v>
      </c>
      <c r="C26029" t="s">
        <v>18</v>
      </c>
      <c r="D26029" t="s">
        <v>19</v>
      </c>
      <c r="E26029">
        <v>0</v>
      </c>
      <c r="F26029" t="s">
        <v>23</v>
      </c>
    </row>
    <row r="26030" spans="1:6" x14ac:dyDescent="0.45">
      <c r="A26030" t="s">
        <v>83</v>
      </c>
      <c r="B26030">
        <v>2024</v>
      </c>
      <c r="C26030" t="s">
        <v>15</v>
      </c>
      <c r="D26030" t="s">
        <v>0</v>
      </c>
      <c r="E26030">
        <v>13.041329942159701</v>
      </c>
      <c r="F26030" t="s">
        <v>22</v>
      </c>
    </row>
    <row r="26031" spans="1:6" x14ac:dyDescent="0.45">
      <c r="A26031" t="s">
        <v>83</v>
      </c>
      <c r="B26031">
        <v>2024</v>
      </c>
      <c r="C26031" t="s">
        <v>15</v>
      </c>
      <c r="D26031" t="s">
        <v>1</v>
      </c>
      <c r="E26031">
        <v>81.676964743561598</v>
      </c>
      <c r="F26031" t="s">
        <v>22</v>
      </c>
    </row>
    <row r="26032" spans="1:6" x14ac:dyDescent="0.45">
      <c r="A26032" t="s">
        <v>83</v>
      </c>
      <c r="B26032">
        <v>2024</v>
      </c>
      <c r="C26032" t="s">
        <v>15</v>
      </c>
      <c r="D26032" t="s">
        <v>2</v>
      </c>
      <c r="E26032">
        <v>184.60432131506801</v>
      </c>
      <c r="F26032" t="s">
        <v>22</v>
      </c>
    </row>
    <row r="26033" spans="1:6" x14ac:dyDescent="0.45">
      <c r="A26033" t="s">
        <v>83</v>
      </c>
      <c r="B26033">
        <v>2024</v>
      </c>
      <c r="C26033" t="s">
        <v>15</v>
      </c>
      <c r="D26033" t="s">
        <v>3</v>
      </c>
      <c r="E26033">
        <v>2.6112328767123287</v>
      </c>
      <c r="F26033" t="s">
        <v>22</v>
      </c>
    </row>
    <row r="26034" spans="1:6" x14ac:dyDescent="0.45">
      <c r="A26034" t="s">
        <v>83</v>
      </c>
      <c r="B26034">
        <v>2024</v>
      </c>
      <c r="C26034" t="s">
        <v>15</v>
      </c>
      <c r="D26034" t="s">
        <v>4</v>
      </c>
      <c r="E26034">
        <v>3.51260273972603</v>
      </c>
      <c r="F26034" t="s">
        <v>22</v>
      </c>
    </row>
    <row r="26035" spans="1:6" x14ac:dyDescent="0.45">
      <c r="A26035" t="s">
        <v>83</v>
      </c>
      <c r="B26035">
        <v>2024</v>
      </c>
      <c r="C26035" t="s">
        <v>5</v>
      </c>
      <c r="D26035" t="s">
        <v>5</v>
      </c>
      <c r="E26035">
        <v>285.44645161722769</v>
      </c>
      <c r="F26035" t="s">
        <v>22</v>
      </c>
    </row>
    <row r="26036" spans="1:6" x14ac:dyDescent="0.45">
      <c r="A26036" t="s">
        <v>83</v>
      </c>
      <c r="B26036">
        <v>2024</v>
      </c>
      <c r="C26036" t="s">
        <v>16</v>
      </c>
      <c r="D26036" t="s">
        <v>6</v>
      </c>
      <c r="E26036">
        <v>0</v>
      </c>
      <c r="F26036" t="s">
        <v>22</v>
      </c>
    </row>
    <row r="26037" spans="1:6" x14ac:dyDescent="0.45">
      <c r="A26037" t="s">
        <v>83</v>
      </c>
      <c r="B26037">
        <v>2024</v>
      </c>
      <c r="C26037" t="s">
        <v>16</v>
      </c>
      <c r="D26037" t="s">
        <v>7</v>
      </c>
      <c r="E26037">
        <v>0</v>
      </c>
      <c r="F26037" t="s">
        <v>22</v>
      </c>
    </row>
    <row r="26038" spans="1:6" x14ac:dyDescent="0.45">
      <c r="A26038" t="s">
        <v>83</v>
      </c>
      <c r="B26038">
        <v>2024</v>
      </c>
      <c r="C26038" t="s">
        <v>17</v>
      </c>
      <c r="D26038" t="s">
        <v>8</v>
      </c>
      <c r="E26038">
        <v>0</v>
      </c>
      <c r="F26038" t="s">
        <v>22</v>
      </c>
    </row>
    <row r="26039" spans="1:6" x14ac:dyDescent="0.45">
      <c r="A26039" t="s">
        <v>83</v>
      </c>
      <c r="B26039">
        <v>2024</v>
      </c>
      <c r="C26039" t="s">
        <v>18</v>
      </c>
      <c r="D26039" t="s">
        <v>9</v>
      </c>
      <c r="E26039">
        <v>285.44645161722769</v>
      </c>
      <c r="F26039" t="s">
        <v>22</v>
      </c>
    </row>
    <row r="26040" spans="1:6" x14ac:dyDescent="0.45">
      <c r="A26040" t="s">
        <v>83</v>
      </c>
      <c r="B26040">
        <v>2024</v>
      </c>
      <c r="C26040" t="s">
        <v>18</v>
      </c>
      <c r="D26040" t="s">
        <v>10</v>
      </c>
      <c r="E26040">
        <v>0</v>
      </c>
      <c r="F26040" t="s">
        <v>22</v>
      </c>
    </row>
    <row r="26041" spans="1:6" x14ac:dyDescent="0.45">
      <c r="A26041" t="s">
        <v>83</v>
      </c>
      <c r="B26041">
        <v>2024</v>
      </c>
      <c r="C26041" t="s">
        <v>18</v>
      </c>
      <c r="D26041" t="s">
        <v>19</v>
      </c>
      <c r="E26041">
        <v>0</v>
      </c>
      <c r="F26041" t="s">
        <v>23</v>
      </c>
    </row>
    <row r="26042" spans="1:6" x14ac:dyDescent="0.45">
      <c r="A26042" t="s">
        <v>83</v>
      </c>
      <c r="B26042">
        <v>2025</v>
      </c>
      <c r="C26042" t="s">
        <v>15</v>
      </c>
      <c r="D26042" t="s">
        <v>0</v>
      </c>
      <c r="E26042">
        <v>28.903250076579656</v>
      </c>
      <c r="F26042" t="s">
        <v>22</v>
      </c>
    </row>
    <row r="26043" spans="1:6" x14ac:dyDescent="0.45">
      <c r="A26043" t="s">
        <v>83</v>
      </c>
      <c r="B26043">
        <v>2025</v>
      </c>
      <c r="C26043" t="s">
        <v>15</v>
      </c>
      <c r="D26043" t="s">
        <v>1</v>
      </c>
      <c r="E26043">
        <v>97.740411355740804</v>
      </c>
      <c r="F26043" t="s">
        <v>22</v>
      </c>
    </row>
    <row r="26044" spans="1:6" x14ac:dyDescent="0.45">
      <c r="A26044" t="s">
        <v>83</v>
      </c>
      <c r="B26044">
        <v>2025</v>
      </c>
      <c r="C26044" t="s">
        <v>15</v>
      </c>
      <c r="D26044" t="s">
        <v>2</v>
      </c>
      <c r="E26044">
        <v>194.85862740627283</v>
      </c>
      <c r="F26044" t="s">
        <v>22</v>
      </c>
    </row>
    <row r="26045" spans="1:6" x14ac:dyDescent="0.45">
      <c r="A26045" t="s">
        <v>83</v>
      </c>
      <c r="B26045">
        <v>2025</v>
      </c>
      <c r="C26045" t="s">
        <v>15</v>
      </c>
      <c r="D26045" t="s">
        <v>3</v>
      </c>
      <c r="E26045">
        <v>2.6112328767123287</v>
      </c>
      <c r="F26045" t="s">
        <v>22</v>
      </c>
    </row>
    <row r="26046" spans="1:6" x14ac:dyDescent="0.45">
      <c r="A26046" t="s">
        <v>83</v>
      </c>
      <c r="B26046">
        <v>2025</v>
      </c>
      <c r="C26046" t="s">
        <v>15</v>
      </c>
      <c r="D26046" t="s">
        <v>4</v>
      </c>
      <c r="E26046">
        <v>5.5126027397260273</v>
      </c>
      <c r="F26046" t="s">
        <v>22</v>
      </c>
    </row>
    <row r="26047" spans="1:6" x14ac:dyDescent="0.45">
      <c r="A26047" t="s">
        <v>83</v>
      </c>
      <c r="B26047">
        <v>2025</v>
      </c>
      <c r="C26047" t="s">
        <v>5</v>
      </c>
      <c r="D26047" t="s">
        <v>5</v>
      </c>
      <c r="E26047">
        <v>329.62612445503163</v>
      </c>
      <c r="F26047" t="s">
        <v>22</v>
      </c>
    </row>
    <row r="26048" spans="1:6" x14ac:dyDescent="0.45">
      <c r="A26048" t="s">
        <v>83</v>
      </c>
      <c r="B26048">
        <v>2025</v>
      </c>
      <c r="C26048" t="s">
        <v>16</v>
      </c>
      <c r="D26048" t="s">
        <v>6</v>
      </c>
      <c r="E26048">
        <v>0</v>
      </c>
      <c r="F26048" t="s">
        <v>22</v>
      </c>
    </row>
    <row r="26049" spans="1:6" x14ac:dyDescent="0.45">
      <c r="A26049" t="s">
        <v>83</v>
      </c>
      <c r="B26049">
        <v>2025</v>
      </c>
      <c r="C26049" t="s">
        <v>16</v>
      </c>
      <c r="D26049" t="s">
        <v>7</v>
      </c>
      <c r="E26049">
        <v>0</v>
      </c>
      <c r="F26049" t="s">
        <v>22</v>
      </c>
    </row>
    <row r="26050" spans="1:6" x14ac:dyDescent="0.45">
      <c r="A26050" t="s">
        <v>83</v>
      </c>
      <c r="B26050">
        <v>2025</v>
      </c>
      <c r="C26050" t="s">
        <v>17</v>
      </c>
      <c r="D26050" t="s">
        <v>8</v>
      </c>
      <c r="E26050">
        <v>0</v>
      </c>
      <c r="F26050" t="s">
        <v>22</v>
      </c>
    </row>
    <row r="26051" spans="1:6" x14ac:dyDescent="0.45">
      <c r="A26051" t="s">
        <v>83</v>
      </c>
      <c r="B26051">
        <v>2025</v>
      </c>
      <c r="C26051" t="s">
        <v>18</v>
      </c>
      <c r="D26051" t="s">
        <v>9</v>
      </c>
      <c r="E26051">
        <v>329.62612445503163</v>
      </c>
      <c r="F26051" t="s">
        <v>22</v>
      </c>
    </row>
    <row r="26052" spans="1:6" x14ac:dyDescent="0.45">
      <c r="A26052" t="s">
        <v>83</v>
      </c>
      <c r="B26052">
        <v>2025</v>
      </c>
      <c r="C26052" t="s">
        <v>18</v>
      </c>
      <c r="D26052" t="s">
        <v>10</v>
      </c>
      <c r="E26052">
        <v>0</v>
      </c>
      <c r="F26052" t="s">
        <v>22</v>
      </c>
    </row>
    <row r="26053" spans="1:6" x14ac:dyDescent="0.45">
      <c r="A26053" t="s">
        <v>83</v>
      </c>
      <c r="B26053">
        <v>2025</v>
      </c>
      <c r="C26053" t="s">
        <v>18</v>
      </c>
      <c r="D26053" t="s">
        <v>19</v>
      </c>
      <c r="E26053">
        <v>0</v>
      </c>
      <c r="F26053" t="s">
        <v>23</v>
      </c>
    </row>
    <row r="26054" spans="1:6" x14ac:dyDescent="0.45">
      <c r="A26054" t="s">
        <v>83</v>
      </c>
      <c r="B26054">
        <v>2026</v>
      </c>
      <c r="C26054" t="s">
        <v>15</v>
      </c>
      <c r="D26054" t="s">
        <v>0</v>
      </c>
      <c r="E26054">
        <v>29.416183043019153</v>
      </c>
      <c r="F26054" t="s">
        <v>22</v>
      </c>
    </row>
    <row r="26055" spans="1:6" x14ac:dyDescent="0.45">
      <c r="A26055" t="s">
        <v>83</v>
      </c>
      <c r="B26055">
        <v>2026</v>
      </c>
      <c r="C26055" t="s">
        <v>15</v>
      </c>
      <c r="D26055" t="s">
        <v>1</v>
      </c>
      <c r="E26055">
        <v>98.815555880653932</v>
      </c>
      <c r="F26055" t="s">
        <v>22</v>
      </c>
    </row>
    <row r="26056" spans="1:6" x14ac:dyDescent="0.45">
      <c r="A26056" t="s">
        <v>83</v>
      </c>
      <c r="B26056">
        <v>2026</v>
      </c>
      <c r="C26056" t="s">
        <v>15</v>
      </c>
      <c r="D26056" t="s">
        <v>2</v>
      </c>
      <c r="E26056">
        <v>196.80721368033556</v>
      </c>
      <c r="F26056" t="s">
        <v>22</v>
      </c>
    </row>
    <row r="26057" spans="1:6" x14ac:dyDescent="0.45">
      <c r="A26057" t="s">
        <v>83</v>
      </c>
      <c r="B26057">
        <v>2026</v>
      </c>
      <c r="C26057" t="s">
        <v>15</v>
      </c>
      <c r="D26057" t="s">
        <v>3</v>
      </c>
      <c r="E26057">
        <v>2.6112328767123287</v>
      </c>
      <c r="F26057" t="s">
        <v>22</v>
      </c>
    </row>
    <row r="26058" spans="1:6" x14ac:dyDescent="0.45">
      <c r="A26058" t="s">
        <v>83</v>
      </c>
      <c r="B26058">
        <v>2026</v>
      </c>
      <c r="C26058" t="s">
        <v>15</v>
      </c>
      <c r="D26058" t="s">
        <v>4</v>
      </c>
      <c r="E26058">
        <v>5.5126027397260273</v>
      </c>
      <c r="F26058" t="s">
        <v>22</v>
      </c>
    </row>
    <row r="26059" spans="1:6" x14ac:dyDescent="0.45">
      <c r="A26059" t="s">
        <v>83</v>
      </c>
      <c r="B26059">
        <v>2026</v>
      </c>
      <c r="C26059" t="s">
        <v>5</v>
      </c>
      <c r="D26059" t="s">
        <v>5</v>
      </c>
      <c r="E26059">
        <v>333.162788220447</v>
      </c>
      <c r="F26059" t="s">
        <v>22</v>
      </c>
    </row>
    <row r="26060" spans="1:6" x14ac:dyDescent="0.45">
      <c r="A26060" t="s">
        <v>83</v>
      </c>
      <c r="B26060">
        <v>2026</v>
      </c>
      <c r="C26060" t="s">
        <v>16</v>
      </c>
      <c r="D26060" t="s">
        <v>6</v>
      </c>
      <c r="E26060">
        <v>0</v>
      </c>
      <c r="F26060" t="s">
        <v>22</v>
      </c>
    </row>
    <row r="26061" spans="1:6" x14ac:dyDescent="0.45">
      <c r="A26061" t="s">
        <v>83</v>
      </c>
      <c r="B26061">
        <v>2026</v>
      </c>
      <c r="C26061" t="s">
        <v>16</v>
      </c>
      <c r="D26061" t="s">
        <v>7</v>
      </c>
      <c r="E26061">
        <v>0</v>
      </c>
      <c r="F26061" t="s">
        <v>22</v>
      </c>
    </row>
    <row r="26062" spans="1:6" x14ac:dyDescent="0.45">
      <c r="A26062" t="s">
        <v>83</v>
      </c>
      <c r="B26062">
        <v>2026</v>
      </c>
      <c r="C26062" t="s">
        <v>17</v>
      </c>
      <c r="D26062" t="s">
        <v>8</v>
      </c>
      <c r="E26062">
        <v>0</v>
      </c>
      <c r="F26062" t="s">
        <v>22</v>
      </c>
    </row>
    <row r="26063" spans="1:6" x14ac:dyDescent="0.45">
      <c r="A26063" t="s">
        <v>83</v>
      </c>
      <c r="B26063">
        <v>2026</v>
      </c>
      <c r="C26063" t="s">
        <v>18</v>
      </c>
      <c r="D26063" t="s">
        <v>9</v>
      </c>
      <c r="E26063">
        <v>333.162788220447</v>
      </c>
      <c r="F26063" t="s">
        <v>22</v>
      </c>
    </row>
    <row r="26064" spans="1:6" x14ac:dyDescent="0.45">
      <c r="A26064" t="s">
        <v>83</v>
      </c>
      <c r="B26064">
        <v>2026</v>
      </c>
      <c r="C26064" t="s">
        <v>18</v>
      </c>
      <c r="D26064" t="s">
        <v>10</v>
      </c>
      <c r="E26064">
        <v>0</v>
      </c>
      <c r="F26064" t="s">
        <v>22</v>
      </c>
    </row>
    <row r="26065" spans="1:6" x14ac:dyDescent="0.45">
      <c r="A26065" t="s">
        <v>83</v>
      </c>
      <c r="B26065">
        <v>2026</v>
      </c>
      <c r="C26065" t="s">
        <v>18</v>
      </c>
      <c r="D26065" t="s">
        <v>19</v>
      </c>
      <c r="E26065">
        <v>0</v>
      </c>
      <c r="F26065" t="s">
        <v>23</v>
      </c>
    </row>
    <row r="26066" spans="1:6" x14ac:dyDescent="0.45">
      <c r="A26066" t="s">
        <v>83</v>
      </c>
      <c r="B26066">
        <v>2027</v>
      </c>
      <c r="C26066" t="s">
        <v>15</v>
      </c>
      <c r="D26066" t="s">
        <v>0</v>
      </c>
      <c r="E26066">
        <v>29.938218799884066</v>
      </c>
      <c r="F26066" t="s">
        <v>22</v>
      </c>
    </row>
    <row r="26067" spans="1:6" x14ac:dyDescent="0.45">
      <c r="A26067" t="s">
        <v>83</v>
      </c>
      <c r="B26067">
        <v>2027</v>
      </c>
      <c r="C26067" t="s">
        <v>15</v>
      </c>
      <c r="D26067" t="s">
        <v>1</v>
      </c>
      <c r="E26067">
        <v>99.90252699534112</v>
      </c>
      <c r="F26067" t="s">
        <v>22</v>
      </c>
    </row>
    <row r="26068" spans="1:6" x14ac:dyDescent="0.45">
      <c r="A26068" t="s">
        <v>83</v>
      </c>
      <c r="B26068">
        <v>2027</v>
      </c>
      <c r="C26068" t="s">
        <v>15</v>
      </c>
      <c r="D26068" t="s">
        <v>2</v>
      </c>
      <c r="E26068">
        <v>198.77528581713892</v>
      </c>
      <c r="F26068" t="s">
        <v>22</v>
      </c>
    </row>
    <row r="26069" spans="1:6" x14ac:dyDescent="0.45">
      <c r="A26069" t="s">
        <v>83</v>
      </c>
      <c r="B26069">
        <v>2027</v>
      </c>
      <c r="C26069" t="s">
        <v>15</v>
      </c>
      <c r="D26069" t="s">
        <v>3</v>
      </c>
      <c r="E26069">
        <v>2.6112328767123287</v>
      </c>
      <c r="F26069" t="s">
        <v>22</v>
      </c>
    </row>
    <row r="26070" spans="1:6" x14ac:dyDescent="0.45">
      <c r="A26070" t="s">
        <v>83</v>
      </c>
      <c r="B26070">
        <v>2027</v>
      </c>
      <c r="C26070" t="s">
        <v>15</v>
      </c>
      <c r="D26070" t="s">
        <v>4</v>
      </c>
      <c r="E26070">
        <v>5.5126027397260273</v>
      </c>
      <c r="F26070" t="s">
        <v>22</v>
      </c>
    </row>
    <row r="26071" spans="1:6" x14ac:dyDescent="0.45">
      <c r="A26071" t="s">
        <v>83</v>
      </c>
      <c r="B26071">
        <v>2027</v>
      </c>
      <c r="C26071" t="s">
        <v>5</v>
      </c>
      <c r="D26071" t="s">
        <v>5</v>
      </c>
      <c r="E26071">
        <v>336.7398672288025</v>
      </c>
      <c r="F26071" t="s">
        <v>22</v>
      </c>
    </row>
    <row r="26072" spans="1:6" x14ac:dyDescent="0.45">
      <c r="A26072" t="s">
        <v>83</v>
      </c>
      <c r="B26072">
        <v>2027</v>
      </c>
      <c r="C26072" t="s">
        <v>16</v>
      </c>
      <c r="D26072" t="s">
        <v>6</v>
      </c>
      <c r="E26072">
        <v>0</v>
      </c>
      <c r="F26072" t="s">
        <v>22</v>
      </c>
    </row>
    <row r="26073" spans="1:6" x14ac:dyDescent="0.45">
      <c r="A26073" t="s">
        <v>83</v>
      </c>
      <c r="B26073">
        <v>2027</v>
      </c>
      <c r="C26073" t="s">
        <v>16</v>
      </c>
      <c r="D26073" t="s">
        <v>7</v>
      </c>
      <c r="E26073">
        <v>0</v>
      </c>
      <c r="F26073" t="s">
        <v>22</v>
      </c>
    </row>
    <row r="26074" spans="1:6" x14ac:dyDescent="0.45">
      <c r="A26074" t="s">
        <v>83</v>
      </c>
      <c r="B26074">
        <v>2027</v>
      </c>
      <c r="C26074" t="s">
        <v>17</v>
      </c>
      <c r="D26074" t="s">
        <v>8</v>
      </c>
      <c r="E26074">
        <v>0</v>
      </c>
      <c r="F26074" t="s">
        <v>22</v>
      </c>
    </row>
    <row r="26075" spans="1:6" x14ac:dyDescent="0.45">
      <c r="A26075" t="s">
        <v>83</v>
      </c>
      <c r="B26075">
        <v>2027</v>
      </c>
      <c r="C26075" t="s">
        <v>18</v>
      </c>
      <c r="D26075" t="s">
        <v>9</v>
      </c>
      <c r="E26075">
        <v>336.7398672288025</v>
      </c>
      <c r="F26075" t="s">
        <v>22</v>
      </c>
    </row>
    <row r="26076" spans="1:6" x14ac:dyDescent="0.45">
      <c r="A26076" t="s">
        <v>83</v>
      </c>
      <c r="B26076">
        <v>2027</v>
      </c>
      <c r="C26076" t="s">
        <v>18</v>
      </c>
      <c r="D26076" t="s">
        <v>10</v>
      </c>
      <c r="E26076">
        <v>0</v>
      </c>
      <c r="F26076" t="s">
        <v>22</v>
      </c>
    </row>
    <row r="26077" spans="1:6" x14ac:dyDescent="0.45">
      <c r="A26077" t="s">
        <v>83</v>
      </c>
      <c r="B26077">
        <v>2027</v>
      </c>
      <c r="C26077" t="s">
        <v>18</v>
      </c>
      <c r="D26077" t="s">
        <v>19</v>
      </c>
      <c r="E26077">
        <v>0</v>
      </c>
      <c r="F26077" t="s">
        <v>23</v>
      </c>
    </row>
    <row r="26078" spans="1:6" x14ac:dyDescent="0.45">
      <c r="A26078" t="s">
        <v>83</v>
      </c>
      <c r="B26078">
        <v>2028</v>
      </c>
      <c r="C26078" t="s">
        <v>15</v>
      </c>
      <c r="D26078" t="s">
        <v>0</v>
      </c>
      <c r="E26078">
        <v>30.469518890297852</v>
      </c>
      <c r="F26078" t="s">
        <v>22</v>
      </c>
    </row>
    <row r="26079" spans="1:6" x14ac:dyDescent="0.45">
      <c r="A26079" t="s">
        <v>83</v>
      </c>
      <c r="B26079">
        <v>2028</v>
      </c>
      <c r="C26079" t="s">
        <v>15</v>
      </c>
      <c r="D26079" t="s">
        <v>1</v>
      </c>
      <c r="E26079">
        <v>101.00145479228986</v>
      </c>
      <c r="F26079" t="s">
        <v>22</v>
      </c>
    </row>
    <row r="26080" spans="1:6" x14ac:dyDescent="0.45">
      <c r="A26080" t="s">
        <v>83</v>
      </c>
      <c r="B26080">
        <v>2028</v>
      </c>
      <c r="C26080" t="s">
        <v>15</v>
      </c>
      <c r="D26080" t="s">
        <v>2</v>
      </c>
      <c r="E26080">
        <v>200.76303867531033</v>
      </c>
      <c r="F26080" t="s">
        <v>22</v>
      </c>
    </row>
    <row r="26081" spans="1:6" x14ac:dyDescent="0.45">
      <c r="A26081" t="s">
        <v>83</v>
      </c>
      <c r="B26081">
        <v>2028</v>
      </c>
      <c r="C26081" t="s">
        <v>15</v>
      </c>
      <c r="D26081" t="s">
        <v>3</v>
      </c>
      <c r="E26081">
        <v>2.6112328767123287</v>
      </c>
      <c r="F26081" t="s">
        <v>22</v>
      </c>
    </row>
    <row r="26082" spans="1:6" x14ac:dyDescent="0.45">
      <c r="A26082" t="s">
        <v>83</v>
      </c>
      <c r="B26082">
        <v>2028</v>
      </c>
      <c r="C26082" t="s">
        <v>15</v>
      </c>
      <c r="D26082" t="s">
        <v>4</v>
      </c>
      <c r="E26082">
        <v>5.5126027397260273</v>
      </c>
      <c r="F26082" t="s">
        <v>22</v>
      </c>
    </row>
    <row r="26083" spans="1:6" x14ac:dyDescent="0.45">
      <c r="A26083" t="s">
        <v>83</v>
      </c>
      <c r="B26083">
        <v>2028</v>
      </c>
      <c r="C26083" t="s">
        <v>5</v>
      </c>
      <c r="D26083" t="s">
        <v>5</v>
      </c>
      <c r="E26083">
        <v>340.35784797433644</v>
      </c>
      <c r="F26083" t="s">
        <v>22</v>
      </c>
    </row>
    <row r="26084" spans="1:6" x14ac:dyDescent="0.45">
      <c r="A26084" t="s">
        <v>83</v>
      </c>
      <c r="B26084">
        <v>2028</v>
      </c>
      <c r="C26084" t="s">
        <v>16</v>
      </c>
      <c r="D26084" t="s">
        <v>6</v>
      </c>
      <c r="E26084">
        <v>0</v>
      </c>
      <c r="F26084" t="s">
        <v>22</v>
      </c>
    </row>
    <row r="26085" spans="1:6" x14ac:dyDescent="0.45">
      <c r="A26085" t="s">
        <v>83</v>
      </c>
      <c r="B26085">
        <v>2028</v>
      </c>
      <c r="C26085" t="s">
        <v>16</v>
      </c>
      <c r="D26085" t="s">
        <v>7</v>
      </c>
      <c r="E26085">
        <v>0</v>
      </c>
      <c r="F26085" t="s">
        <v>22</v>
      </c>
    </row>
    <row r="26086" spans="1:6" x14ac:dyDescent="0.45">
      <c r="A26086" t="s">
        <v>83</v>
      </c>
      <c r="B26086">
        <v>2028</v>
      </c>
      <c r="C26086" t="s">
        <v>17</v>
      </c>
      <c r="D26086" t="s">
        <v>8</v>
      </c>
      <c r="E26086">
        <v>0</v>
      </c>
      <c r="F26086" t="s">
        <v>22</v>
      </c>
    </row>
    <row r="26087" spans="1:6" x14ac:dyDescent="0.45">
      <c r="A26087" t="s">
        <v>83</v>
      </c>
      <c r="B26087">
        <v>2028</v>
      </c>
      <c r="C26087" t="s">
        <v>18</v>
      </c>
      <c r="D26087" t="s">
        <v>9</v>
      </c>
      <c r="E26087">
        <v>340.35784797433644</v>
      </c>
      <c r="F26087" t="s">
        <v>22</v>
      </c>
    </row>
    <row r="26088" spans="1:6" x14ac:dyDescent="0.45">
      <c r="A26088" t="s">
        <v>83</v>
      </c>
      <c r="B26088">
        <v>2028</v>
      </c>
      <c r="C26088" t="s">
        <v>18</v>
      </c>
      <c r="D26088" t="s">
        <v>10</v>
      </c>
      <c r="E26088">
        <v>0</v>
      </c>
      <c r="F26088" t="s">
        <v>22</v>
      </c>
    </row>
    <row r="26089" spans="1:6" x14ac:dyDescent="0.45">
      <c r="A26089" t="s">
        <v>83</v>
      </c>
      <c r="B26089">
        <v>2028</v>
      </c>
      <c r="C26089" t="s">
        <v>18</v>
      </c>
      <c r="D26089" t="s">
        <v>19</v>
      </c>
      <c r="E26089">
        <v>0</v>
      </c>
      <c r="F26089" t="s">
        <v>23</v>
      </c>
    </row>
    <row r="26090" spans="1:6" x14ac:dyDescent="0.45">
      <c r="A26090" t="s">
        <v>83</v>
      </c>
      <c r="B26090">
        <v>2029</v>
      </c>
      <c r="C26090" t="s">
        <v>15</v>
      </c>
      <c r="D26090" t="s">
        <v>0</v>
      </c>
      <c r="E26090">
        <v>31.010247724217077</v>
      </c>
      <c r="F26090" t="s">
        <v>22</v>
      </c>
    </row>
    <row r="26091" spans="1:6" x14ac:dyDescent="0.45">
      <c r="A26091" t="s">
        <v>83</v>
      </c>
      <c r="B26091">
        <v>2029</v>
      </c>
      <c r="C26091" t="s">
        <v>15</v>
      </c>
      <c r="D26091" t="s">
        <v>1</v>
      </c>
      <c r="E26091">
        <v>102.11247079500504</v>
      </c>
      <c r="F26091" t="s">
        <v>22</v>
      </c>
    </row>
    <row r="26092" spans="1:6" x14ac:dyDescent="0.45">
      <c r="A26092" t="s">
        <v>83</v>
      </c>
      <c r="B26092">
        <v>2029</v>
      </c>
      <c r="C26092" t="s">
        <v>15</v>
      </c>
      <c r="D26092" t="s">
        <v>2</v>
      </c>
      <c r="E26092">
        <v>202.77066906206343</v>
      </c>
      <c r="F26092" t="s">
        <v>22</v>
      </c>
    </row>
    <row r="26093" spans="1:6" x14ac:dyDescent="0.45">
      <c r="A26093" t="s">
        <v>83</v>
      </c>
      <c r="B26093">
        <v>2029</v>
      </c>
      <c r="C26093" t="s">
        <v>15</v>
      </c>
      <c r="D26093" t="s">
        <v>3</v>
      </c>
      <c r="E26093">
        <v>2.6112328767123287</v>
      </c>
      <c r="F26093" t="s">
        <v>22</v>
      </c>
    </row>
    <row r="26094" spans="1:6" x14ac:dyDescent="0.45">
      <c r="A26094" t="s">
        <v>83</v>
      </c>
      <c r="B26094">
        <v>2029</v>
      </c>
      <c r="C26094" t="s">
        <v>15</v>
      </c>
      <c r="D26094" t="s">
        <v>4</v>
      </c>
      <c r="E26094">
        <v>5.5126027397260273</v>
      </c>
      <c r="F26094" t="s">
        <v>22</v>
      </c>
    </row>
    <row r="26095" spans="1:6" x14ac:dyDescent="0.45">
      <c r="A26095" t="s">
        <v>83</v>
      </c>
      <c r="B26095">
        <v>2029</v>
      </c>
      <c r="C26095" t="s">
        <v>5</v>
      </c>
      <c r="D26095" t="s">
        <v>5</v>
      </c>
      <c r="E26095">
        <v>344.01722319772392</v>
      </c>
      <c r="F26095" t="s">
        <v>22</v>
      </c>
    </row>
    <row r="26096" spans="1:6" x14ac:dyDescent="0.45">
      <c r="A26096" t="s">
        <v>83</v>
      </c>
      <c r="B26096">
        <v>2029</v>
      </c>
      <c r="C26096" t="s">
        <v>16</v>
      </c>
      <c r="D26096" t="s">
        <v>6</v>
      </c>
      <c r="E26096">
        <v>0</v>
      </c>
      <c r="F26096" t="s">
        <v>22</v>
      </c>
    </row>
    <row r="26097" spans="1:6" x14ac:dyDescent="0.45">
      <c r="A26097" t="s">
        <v>83</v>
      </c>
      <c r="B26097">
        <v>2029</v>
      </c>
      <c r="C26097" t="s">
        <v>16</v>
      </c>
      <c r="D26097" t="s">
        <v>7</v>
      </c>
      <c r="E26097">
        <v>0</v>
      </c>
      <c r="F26097" t="s">
        <v>22</v>
      </c>
    </row>
    <row r="26098" spans="1:6" x14ac:dyDescent="0.45">
      <c r="A26098" t="s">
        <v>83</v>
      </c>
      <c r="B26098">
        <v>2029</v>
      </c>
      <c r="C26098" t="s">
        <v>17</v>
      </c>
      <c r="D26098" t="s">
        <v>8</v>
      </c>
      <c r="E26098">
        <v>0</v>
      </c>
      <c r="F26098" t="s">
        <v>22</v>
      </c>
    </row>
    <row r="26099" spans="1:6" x14ac:dyDescent="0.45">
      <c r="A26099" t="s">
        <v>83</v>
      </c>
      <c r="B26099">
        <v>2029</v>
      </c>
      <c r="C26099" t="s">
        <v>18</v>
      </c>
      <c r="D26099" t="s">
        <v>9</v>
      </c>
      <c r="E26099">
        <v>344.01722319772392</v>
      </c>
      <c r="F26099" t="s">
        <v>22</v>
      </c>
    </row>
    <row r="26100" spans="1:6" x14ac:dyDescent="0.45">
      <c r="A26100" t="s">
        <v>83</v>
      </c>
      <c r="B26100">
        <v>2029</v>
      </c>
      <c r="C26100" t="s">
        <v>18</v>
      </c>
      <c r="D26100" t="s">
        <v>10</v>
      </c>
      <c r="E26100">
        <v>0</v>
      </c>
      <c r="F26100" t="s">
        <v>22</v>
      </c>
    </row>
    <row r="26101" spans="1:6" x14ac:dyDescent="0.45">
      <c r="A26101" t="s">
        <v>83</v>
      </c>
      <c r="B26101">
        <v>2029</v>
      </c>
      <c r="C26101" t="s">
        <v>18</v>
      </c>
      <c r="D26101" t="s">
        <v>19</v>
      </c>
      <c r="E26101">
        <v>0</v>
      </c>
      <c r="F26101" t="s">
        <v>23</v>
      </c>
    </row>
    <row r="26102" spans="1:6" x14ac:dyDescent="0.45">
      <c r="A26102" t="s">
        <v>83</v>
      </c>
      <c r="B26102">
        <v>2030</v>
      </c>
      <c r="C26102" t="s">
        <v>15</v>
      </c>
      <c r="D26102" t="s">
        <v>0</v>
      </c>
      <c r="E26102">
        <v>31.560572629307774</v>
      </c>
      <c r="F26102" t="s">
        <v>22</v>
      </c>
    </row>
    <row r="26103" spans="1:6" x14ac:dyDescent="0.45">
      <c r="A26103" t="s">
        <v>83</v>
      </c>
      <c r="B26103">
        <v>2030</v>
      </c>
      <c r="C26103" t="s">
        <v>15</v>
      </c>
      <c r="D26103" t="s">
        <v>1</v>
      </c>
      <c r="E26103">
        <v>103.2357079737501</v>
      </c>
      <c r="F26103" t="s">
        <v>22</v>
      </c>
    </row>
    <row r="26104" spans="1:6" x14ac:dyDescent="0.45">
      <c r="A26104" t="s">
        <v>83</v>
      </c>
      <c r="B26104">
        <v>2030</v>
      </c>
      <c r="C26104" t="s">
        <v>15</v>
      </c>
      <c r="D26104" t="s">
        <v>2</v>
      </c>
      <c r="E26104">
        <v>204.798375752684</v>
      </c>
      <c r="F26104" t="s">
        <v>22</v>
      </c>
    </row>
    <row r="26105" spans="1:6" x14ac:dyDescent="0.45">
      <c r="A26105" t="s">
        <v>83</v>
      </c>
      <c r="B26105">
        <v>2030</v>
      </c>
      <c r="C26105" t="s">
        <v>15</v>
      </c>
      <c r="D26105" t="s">
        <v>3</v>
      </c>
      <c r="E26105">
        <v>2.6112328767123287</v>
      </c>
      <c r="F26105" t="s">
        <v>22</v>
      </c>
    </row>
    <row r="26106" spans="1:6" x14ac:dyDescent="0.45">
      <c r="A26106" t="s">
        <v>83</v>
      </c>
      <c r="B26106">
        <v>2030</v>
      </c>
      <c r="C26106" t="s">
        <v>15</v>
      </c>
      <c r="D26106" t="s">
        <v>4</v>
      </c>
      <c r="E26106">
        <v>5.5126027397260273</v>
      </c>
      <c r="F26106" t="s">
        <v>22</v>
      </c>
    </row>
    <row r="26107" spans="1:6" x14ac:dyDescent="0.45">
      <c r="A26107" t="s">
        <v>83</v>
      </c>
      <c r="B26107">
        <v>2030</v>
      </c>
      <c r="C26107" t="s">
        <v>5</v>
      </c>
      <c r="D26107" t="s">
        <v>5</v>
      </c>
      <c r="E26107">
        <v>347.71849197218029</v>
      </c>
      <c r="F26107" t="s">
        <v>22</v>
      </c>
    </row>
    <row r="26108" spans="1:6" x14ac:dyDescent="0.45">
      <c r="A26108" t="s">
        <v>83</v>
      </c>
      <c r="B26108">
        <v>2030</v>
      </c>
      <c r="C26108" t="s">
        <v>16</v>
      </c>
      <c r="D26108" t="s">
        <v>6</v>
      </c>
      <c r="E26108">
        <v>0</v>
      </c>
      <c r="F26108" t="s">
        <v>22</v>
      </c>
    </row>
    <row r="26109" spans="1:6" x14ac:dyDescent="0.45">
      <c r="A26109" t="s">
        <v>83</v>
      </c>
      <c r="B26109">
        <v>2030</v>
      </c>
      <c r="C26109" t="s">
        <v>16</v>
      </c>
      <c r="D26109" t="s">
        <v>7</v>
      </c>
      <c r="E26109">
        <v>0</v>
      </c>
      <c r="F26109" t="s">
        <v>22</v>
      </c>
    </row>
    <row r="26110" spans="1:6" x14ac:dyDescent="0.45">
      <c r="A26110" t="s">
        <v>83</v>
      </c>
      <c r="B26110">
        <v>2030</v>
      </c>
      <c r="C26110" t="s">
        <v>17</v>
      </c>
      <c r="D26110" t="s">
        <v>8</v>
      </c>
      <c r="E26110">
        <v>0</v>
      </c>
      <c r="F26110" t="s">
        <v>22</v>
      </c>
    </row>
    <row r="26111" spans="1:6" x14ac:dyDescent="0.45">
      <c r="A26111" t="s">
        <v>83</v>
      </c>
      <c r="B26111">
        <v>2030</v>
      </c>
      <c r="C26111" t="s">
        <v>18</v>
      </c>
      <c r="D26111" t="s">
        <v>9</v>
      </c>
      <c r="E26111">
        <v>347.71849197218029</v>
      </c>
      <c r="F26111" t="s">
        <v>22</v>
      </c>
    </row>
    <row r="26112" spans="1:6" x14ac:dyDescent="0.45">
      <c r="A26112" t="s">
        <v>83</v>
      </c>
      <c r="B26112">
        <v>2030</v>
      </c>
      <c r="C26112" t="s">
        <v>18</v>
      </c>
      <c r="D26112" t="s">
        <v>10</v>
      </c>
      <c r="E26112">
        <v>0</v>
      </c>
      <c r="F26112" t="s">
        <v>22</v>
      </c>
    </row>
    <row r="26113" spans="1:6" x14ac:dyDescent="0.45">
      <c r="A26113" t="s">
        <v>83</v>
      </c>
      <c r="B26113">
        <v>2030</v>
      </c>
      <c r="C26113" t="s">
        <v>18</v>
      </c>
      <c r="D26113" t="s">
        <v>19</v>
      </c>
      <c r="E26113">
        <v>0</v>
      </c>
      <c r="F26113" t="s">
        <v>23</v>
      </c>
    </row>
    <row r="26114" spans="1:6" x14ac:dyDescent="0.45">
      <c r="A26114" t="s">
        <v>83</v>
      </c>
      <c r="B26114">
        <v>2031</v>
      </c>
      <c r="C26114" t="s">
        <v>15</v>
      </c>
      <c r="D26114" t="s">
        <v>0</v>
      </c>
      <c r="E26114">
        <v>31.301092787896515</v>
      </c>
      <c r="F26114" t="s">
        <v>22</v>
      </c>
    </row>
    <row r="26115" spans="1:6" x14ac:dyDescent="0.45">
      <c r="A26115" t="s">
        <v>83</v>
      </c>
      <c r="B26115">
        <v>2031</v>
      </c>
      <c r="C26115" t="s">
        <v>15</v>
      </c>
      <c r="D26115" t="s">
        <v>1</v>
      </c>
      <c r="E26115">
        <v>101.73879020813072</v>
      </c>
      <c r="F26115" t="s">
        <v>22</v>
      </c>
    </row>
    <row r="26116" spans="1:6" x14ac:dyDescent="0.45">
      <c r="A26116" t="s">
        <v>83</v>
      </c>
      <c r="B26116">
        <v>2031</v>
      </c>
      <c r="C26116" t="s">
        <v>15</v>
      </c>
      <c r="D26116" t="s">
        <v>2</v>
      </c>
      <c r="E26116">
        <v>202.34079524365185</v>
      </c>
      <c r="F26116" t="s">
        <v>22</v>
      </c>
    </row>
    <row r="26117" spans="1:6" x14ac:dyDescent="0.45">
      <c r="A26117" t="s">
        <v>83</v>
      </c>
      <c r="B26117">
        <v>2031</v>
      </c>
      <c r="C26117" t="s">
        <v>15</v>
      </c>
      <c r="D26117" t="s">
        <v>3</v>
      </c>
      <c r="E26117">
        <v>2.6112328767123287</v>
      </c>
      <c r="F26117" t="s">
        <v>22</v>
      </c>
    </row>
    <row r="26118" spans="1:6" x14ac:dyDescent="0.45">
      <c r="A26118" t="s">
        <v>83</v>
      </c>
      <c r="B26118">
        <v>2031</v>
      </c>
      <c r="C26118" t="s">
        <v>15</v>
      </c>
      <c r="D26118" t="s">
        <v>4</v>
      </c>
      <c r="E26118">
        <v>5.5126027397260273</v>
      </c>
      <c r="F26118" t="s">
        <v>22</v>
      </c>
    </row>
    <row r="26119" spans="1:6" x14ac:dyDescent="0.45">
      <c r="A26119" t="s">
        <v>83</v>
      </c>
      <c r="B26119">
        <v>2031</v>
      </c>
      <c r="C26119" t="s">
        <v>5</v>
      </c>
      <c r="D26119" t="s">
        <v>5</v>
      </c>
      <c r="E26119">
        <v>343.50451385611746</v>
      </c>
      <c r="F26119" t="s">
        <v>22</v>
      </c>
    </row>
    <row r="26120" spans="1:6" x14ac:dyDescent="0.45">
      <c r="A26120" t="s">
        <v>83</v>
      </c>
      <c r="B26120">
        <v>2031</v>
      </c>
      <c r="C26120" t="s">
        <v>16</v>
      </c>
      <c r="D26120" t="s">
        <v>6</v>
      </c>
      <c r="E26120">
        <v>0</v>
      </c>
      <c r="F26120" t="s">
        <v>22</v>
      </c>
    </row>
    <row r="26121" spans="1:6" x14ac:dyDescent="0.45">
      <c r="A26121" t="s">
        <v>83</v>
      </c>
      <c r="B26121">
        <v>2031</v>
      </c>
      <c r="C26121" t="s">
        <v>16</v>
      </c>
      <c r="D26121" t="s">
        <v>7</v>
      </c>
      <c r="E26121">
        <v>0</v>
      </c>
      <c r="F26121" t="s">
        <v>22</v>
      </c>
    </row>
    <row r="26122" spans="1:6" x14ac:dyDescent="0.45">
      <c r="A26122" t="s">
        <v>83</v>
      </c>
      <c r="B26122">
        <v>2031</v>
      </c>
      <c r="C26122" t="s">
        <v>17</v>
      </c>
      <c r="D26122" t="s">
        <v>8</v>
      </c>
      <c r="E26122">
        <v>0</v>
      </c>
      <c r="F26122" t="s">
        <v>22</v>
      </c>
    </row>
    <row r="26123" spans="1:6" x14ac:dyDescent="0.45">
      <c r="A26123" t="s">
        <v>83</v>
      </c>
      <c r="B26123">
        <v>2031</v>
      </c>
      <c r="C26123" t="s">
        <v>18</v>
      </c>
      <c r="D26123" t="s">
        <v>9</v>
      </c>
      <c r="E26123">
        <v>343.50451385611746</v>
      </c>
      <c r="F26123" t="s">
        <v>22</v>
      </c>
    </row>
    <row r="26124" spans="1:6" x14ac:dyDescent="0.45">
      <c r="A26124" t="s">
        <v>83</v>
      </c>
      <c r="B26124">
        <v>2031</v>
      </c>
      <c r="C26124" t="s">
        <v>18</v>
      </c>
      <c r="D26124" t="s">
        <v>10</v>
      </c>
      <c r="E26124">
        <v>0</v>
      </c>
      <c r="F26124" t="s">
        <v>22</v>
      </c>
    </row>
    <row r="26125" spans="1:6" x14ac:dyDescent="0.45">
      <c r="A26125" t="s">
        <v>83</v>
      </c>
      <c r="B26125">
        <v>2031</v>
      </c>
      <c r="C26125" t="s">
        <v>18</v>
      </c>
      <c r="D26125" t="s">
        <v>19</v>
      </c>
      <c r="E26125">
        <v>0</v>
      </c>
      <c r="F26125" t="s">
        <v>23</v>
      </c>
    </row>
    <row r="26126" spans="1:6" x14ac:dyDescent="0.45">
      <c r="A26126" t="s">
        <v>83</v>
      </c>
      <c r="B26126">
        <v>2032</v>
      </c>
      <c r="C26126" t="s">
        <v>15</v>
      </c>
      <c r="D26126" t="s">
        <v>0</v>
      </c>
      <c r="E26126">
        <v>31.043746297767868</v>
      </c>
      <c r="F26126" t="s">
        <v>22</v>
      </c>
    </row>
    <row r="26127" spans="1:6" x14ac:dyDescent="0.45">
      <c r="A26127" t="s">
        <v>83</v>
      </c>
      <c r="B26127">
        <v>2032</v>
      </c>
      <c r="C26127" t="s">
        <v>15</v>
      </c>
      <c r="D26127" t="s">
        <v>1</v>
      </c>
      <c r="E26127">
        <v>100.26357775011284</v>
      </c>
      <c r="F26127" t="s">
        <v>22</v>
      </c>
    </row>
    <row r="26128" spans="1:6" x14ac:dyDescent="0.45">
      <c r="A26128" t="s">
        <v>83</v>
      </c>
      <c r="B26128">
        <v>2032</v>
      </c>
      <c r="C26128" t="s">
        <v>15</v>
      </c>
      <c r="D26128" t="s">
        <v>2</v>
      </c>
      <c r="E26128">
        <v>199.912705700728</v>
      </c>
      <c r="F26128" t="s">
        <v>22</v>
      </c>
    </row>
    <row r="26129" spans="1:6" x14ac:dyDescent="0.45">
      <c r="A26129" t="s">
        <v>83</v>
      </c>
      <c r="B26129">
        <v>2032</v>
      </c>
      <c r="C26129" t="s">
        <v>15</v>
      </c>
      <c r="D26129" t="s">
        <v>3</v>
      </c>
      <c r="E26129">
        <v>2.6112328767123287</v>
      </c>
      <c r="F26129" t="s">
        <v>22</v>
      </c>
    </row>
    <row r="26130" spans="1:6" x14ac:dyDescent="0.45">
      <c r="A26130" t="s">
        <v>83</v>
      </c>
      <c r="B26130">
        <v>2032</v>
      </c>
      <c r="C26130" t="s">
        <v>15</v>
      </c>
      <c r="D26130" t="s">
        <v>4</v>
      </c>
      <c r="E26130">
        <v>5.5126027397260273</v>
      </c>
      <c r="F26130" t="s">
        <v>22</v>
      </c>
    </row>
    <row r="26131" spans="1:6" x14ac:dyDescent="0.45">
      <c r="A26131" t="s">
        <v>83</v>
      </c>
      <c r="B26131">
        <v>2032</v>
      </c>
      <c r="C26131" t="s">
        <v>5</v>
      </c>
      <c r="D26131" t="s">
        <v>5</v>
      </c>
      <c r="E26131">
        <v>339.34386536504707</v>
      </c>
      <c r="F26131" t="s">
        <v>22</v>
      </c>
    </row>
    <row r="26132" spans="1:6" x14ac:dyDescent="0.45">
      <c r="A26132" t="s">
        <v>83</v>
      </c>
      <c r="B26132">
        <v>2032</v>
      </c>
      <c r="C26132" t="s">
        <v>16</v>
      </c>
      <c r="D26132" t="s">
        <v>6</v>
      </c>
      <c r="E26132">
        <v>0</v>
      </c>
      <c r="F26132" t="s">
        <v>22</v>
      </c>
    </row>
    <row r="26133" spans="1:6" x14ac:dyDescent="0.45">
      <c r="A26133" t="s">
        <v>83</v>
      </c>
      <c r="B26133">
        <v>2032</v>
      </c>
      <c r="C26133" t="s">
        <v>16</v>
      </c>
      <c r="D26133" t="s">
        <v>7</v>
      </c>
      <c r="E26133">
        <v>0</v>
      </c>
      <c r="F26133" t="s">
        <v>22</v>
      </c>
    </row>
    <row r="26134" spans="1:6" x14ac:dyDescent="0.45">
      <c r="A26134" t="s">
        <v>83</v>
      </c>
      <c r="B26134">
        <v>2032</v>
      </c>
      <c r="C26134" t="s">
        <v>17</v>
      </c>
      <c r="D26134" t="s">
        <v>8</v>
      </c>
      <c r="E26134">
        <v>0</v>
      </c>
      <c r="F26134" t="s">
        <v>22</v>
      </c>
    </row>
    <row r="26135" spans="1:6" x14ac:dyDescent="0.45">
      <c r="A26135" t="s">
        <v>83</v>
      </c>
      <c r="B26135">
        <v>2032</v>
      </c>
      <c r="C26135" t="s">
        <v>18</v>
      </c>
      <c r="D26135" t="s">
        <v>9</v>
      </c>
      <c r="E26135">
        <v>339.34386536504707</v>
      </c>
      <c r="F26135" t="s">
        <v>22</v>
      </c>
    </row>
    <row r="26136" spans="1:6" x14ac:dyDescent="0.45">
      <c r="A26136" t="s">
        <v>83</v>
      </c>
      <c r="B26136">
        <v>2032</v>
      </c>
      <c r="C26136" t="s">
        <v>18</v>
      </c>
      <c r="D26136" t="s">
        <v>10</v>
      </c>
      <c r="E26136">
        <v>0</v>
      </c>
      <c r="F26136" t="s">
        <v>22</v>
      </c>
    </row>
    <row r="26137" spans="1:6" x14ac:dyDescent="0.45">
      <c r="A26137" t="s">
        <v>83</v>
      </c>
      <c r="B26137">
        <v>2032</v>
      </c>
      <c r="C26137" t="s">
        <v>18</v>
      </c>
      <c r="D26137" t="s">
        <v>19</v>
      </c>
      <c r="E26137">
        <v>0</v>
      </c>
      <c r="F26137" t="s">
        <v>23</v>
      </c>
    </row>
    <row r="26138" spans="1:6" x14ac:dyDescent="0.45">
      <c r="A26138" t="s">
        <v>83</v>
      </c>
      <c r="B26138">
        <v>2033</v>
      </c>
      <c r="C26138" t="s">
        <v>15</v>
      </c>
      <c r="D26138" t="s">
        <v>0</v>
      </c>
      <c r="E26138">
        <v>30.788515619263769</v>
      </c>
      <c r="F26138" t="s">
        <v>22</v>
      </c>
    </row>
    <row r="26139" spans="1:6" x14ac:dyDescent="0.45">
      <c r="A26139" t="s">
        <v>83</v>
      </c>
      <c r="B26139">
        <v>2033</v>
      </c>
      <c r="C26139" t="s">
        <v>15</v>
      </c>
      <c r="D26139" t="s">
        <v>1</v>
      </c>
      <c r="E26139">
        <v>98.809755872736204</v>
      </c>
      <c r="F26139" t="s">
        <v>22</v>
      </c>
    </row>
    <row r="26140" spans="1:6" x14ac:dyDescent="0.45">
      <c r="A26140" t="s">
        <v>83</v>
      </c>
      <c r="B26140">
        <v>2033</v>
      </c>
      <c r="C26140" t="s">
        <v>15</v>
      </c>
      <c r="D26140" t="s">
        <v>2</v>
      </c>
      <c r="E26140">
        <v>197.51375323231929</v>
      </c>
      <c r="F26140" t="s">
        <v>22</v>
      </c>
    </row>
    <row r="26141" spans="1:6" x14ac:dyDescent="0.45">
      <c r="A26141" t="s">
        <v>83</v>
      </c>
      <c r="B26141">
        <v>2033</v>
      </c>
      <c r="C26141" t="s">
        <v>15</v>
      </c>
      <c r="D26141" t="s">
        <v>3</v>
      </c>
      <c r="E26141">
        <v>2.6112328767123287</v>
      </c>
      <c r="F26141" t="s">
        <v>22</v>
      </c>
    </row>
    <row r="26142" spans="1:6" x14ac:dyDescent="0.45">
      <c r="A26142" t="s">
        <v>83</v>
      </c>
      <c r="B26142">
        <v>2033</v>
      </c>
      <c r="C26142" t="s">
        <v>15</v>
      </c>
      <c r="D26142" t="s">
        <v>4</v>
      </c>
      <c r="E26142">
        <v>5.5126027397260273</v>
      </c>
      <c r="F26142" t="s">
        <v>22</v>
      </c>
    </row>
    <row r="26143" spans="1:6" x14ac:dyDescent="0.45">
      <c r="A26143" t="s">
        <v>83</v>
      </c>
      <c r="B26143">
        <v>2033</v>
      </c>
      <c r="C26143" t="s">
        <v>5</v>
      </c>
      <c r="D26143" t="s">
        <v>5</v>
      </c>
      <c r="E26143">
        <v>335.2358603407576</v>
      </c>
      <c r="F26143" t="s">
        <v>22</v>
      </c>
    </row>
    <row r="26144" spans="1:6" x14ac:dyDescent="0.45">
      <c r="A26144" t="s">
        <v>83</v>
      </c>
      <c r="B26144">
        <v>2033</v>
      </c>
      <c r="C26144" t="s">
        <v>16</v>
      </c>
      <c r="D26144" t="s">
        <v>6</v>
      </c>
      <c r="E26144">
        <v>0</v>
      </c>
      <c r="F26144" t="s">
        <v>22</v>
      </c>
    </row>
    <row r="26145" spans="1:6" x14ac:dyDescent="0.45">
      <c r="A26145" t="s">
        <v>83</v>
      </c>
      <c r="B26145">
        <v>2033</v>
      </c>
      <c r="C26145" t="s">
        <v>16</v>
      </c>
      <c r="D26145" t="s">
        <v>7</v>
      </c>
      <c r="E26145">
        <v>0</v>
      </c>
      <c r="F26145" t="s">
        <v>22</v>
      </c>
    </row>
    <row r="26146" spans="1:6" x14ac:dyDescent="0.45">
      <c r="A26146" t="s">
        <v>83</v>
      </c>
      <c r="B26146">
        <v>2033</v>
      </c>
      <c r="C26146" t="s">
        <v>17</v>
      </c>
      <c r="D26146" t="s">
        <v>8</v>
      </c>
      <c r="E26146">
        <v>0</v>
      </c>
      <c r="F26146" t="s">
        <v>22</v>
      </c>
    </row>
    <row r="26147" spans="1:6" x14ac:dyDescent="0.45">
      <c r="A26147" t="s">
        <v>83</v>
      </c>
      <c r="B26147">
        <v>2033</v>
      </c>
      <c r="C26147" t="s">
        <v>18</v>
      </c>
      <c r="D26147" t="s">
        <v>9</v>
      </c>
      <c r="E26147">
        <v>335.2358603407576</v>
      </c>
      <c r="F26147" t="s">
        <v>22</v>
      </c>
    </row>
    <row r="26148" spans="1:6" x14ac:dyDescent="0.45">
      <c r="A26148" t="s">
        <v>83</v>
      </c>
      <c r="B26148">
        <v>2033</v>
      </c>
      <c r="C26148" t="s">
        <v>18</v>
      </c>
      <c r="D26148" t="s">
        <v>10</v>
      </c>
      <c r="E26148">
        <v>0</v>
      </c>
      <c r="F26148" t="s">
        <v>22</v>
      </c>
    </row>
    <row r="26149" spans="1:6" x14ac:dyDescent="0.45">
      <c r="A26149" t="s">
        <v>83</v>
      </c>
      <c r="B26149">
        <v>2033</v>
      </c>
      <c r="C26149" t="s">
        <v>18</v>
      </c>
      <c r="D26149" t="s">
        <v>19</v>
      </c>
      <c r="E26149">
        <v>0</v>
      </c>
      <c r="F26149" t="s">
        <v>23</v>
      </c>
    </row>
    <row r="26150" spans="1:6" x14ac:dyDescent="0.45">
      <c r="A26150" t="s">
        <v>83</v>
      </c>
      <c r="B26150">
        <v>2034</v>
      </c>
      <c r="C26150" t="s">
        <v>15</v>
      </c>
      <c r="D26150" t="s">
        <v>0</v>
      </c>
      <c r="E26150">
        <v>30.535383356930986</v>
      </c>
      <c r="F26150" t="s">
        <v>22</v>
      </c>
    </row>
    <row r="26151" spans="1:6" x14ac:dyDescent="0.45">
      <c r="A26151" t="s">
        <v>83</v>
      </c>
      <c r="B26151">
        <v>2034</v>
      </c>
      <c r="C26151" t="s">
        <v>15</v>
      </c>
      <c r="D26151" t="s">
        <v>1</v>
      </c>
      <c r="E26151">
        <v>97.377014412581531</v>
      </c>
      <c r="F26151" t="s">
        <v>22</v>
      </c>
    </row>
    <row r="26152" spans="1:6" x14ac:dyDescent="0.45">
      <c r="A26152" t="s">
        <v>83</v>
      </c>
      <c r="B26152">
        <v>2034</v>
      </c>
      <c r="C26152" t="s">
        <v>15</v>
      </c>
      <c r="D26152" t="s">
        <v>2</v>
      </c>
      <c r="E26152">
        <v>195.14358819353143</v>
      </c>
      <c r="F26152" t="s">
        <v>22</v>
      </c>
    </row>
    <row r="26153" spans="1:6" x14ac:dyDescent="0.45">
      <c r="A26153" t="s">
        <v>83</v>
      </c>
      <c r="B26153">
        <v>2034</v>
      </c>
      <c r="C26153" t="s">
        <v>15</v>
      </c>
      <c r="D26153" t="s">
        <v>3</v>
      </c>
      <c r="E26153">
        <v>2.6112328767123287</v>
      </c>
      <c r="F26153" t="s">
        <v>22</v>
      </c>
    </row>
    <row r="26154" spans="1:6" x14ac:dyDescent="0.45">
      <c r="A26154" t="s">
        <v>83</v>
      </c>
      <c r="B26154">
        <v>2034</v>
      </c>
      <c r="C26154" t="s">
        <v>15</v>
      </c>
      <c r="D26154" t="s">
        <v>4</v>
      </c>
      <c r="E26154">
        <v>5.5126027397260273</v>
      </c>
      <c r="F26154" t="s">
        <v>22</v>
      </c>
    </row>
    <row r="26155" spans="1:6" x14ac:dyDescent="0.45">
      <c r="A26155" t="s">
        <v>83</v>
      </c>
      <c r="B26155">
        <v>2034</v>
      </c>
      <c r="C26155" t="s">
        <v>5</v>
      </c>
      <c r="D26155" t="s">
        <v>5</v>
      </c>
      <c r="E26155">
        <v>331.17982157948234</v>
      </c>
      <c r="F26155" t="s">
        <v>22</v>
      </c>
    </row>
    <row r="26156" spans="1:6" x14ac:dyDescent="0.45">
      <c r="A26156" t="s">
        <v>83</v>
      </c>
      <c r="B26156">
        <v>2034</v>
      </c>
      <c r="C26156" t="s">
        <v>16</v>
      </c>
      <c r="D26156" t="s">
        <v>6</v>
      </c>
      <c r="E26156">
        <v>0</v>
      </c>
      <c r="F26156" t="s">
        <v>22</v>
      </c>
    </row>
    <row r="26157" spans="1:6" x14ac:dyDescent="0.45">
      <c r="A26157" t="s">
        <v>83</v>
      </c>
      <c r="B26157">
        <v>2034</v>
      </c>
      <c r="C26157" t="s">
        <v>16</v>
      </c>
      <c r="D26157" t="s">
        <v>7</v>
      </c>
      <c r="E26157">
        <v>0</v>
      </c>
      <c r="F26157" t="s">
        <v>22</v>
      </c>
    </row>
    <row r="26158" spans="1:6" x14ac:dyDescent="0.45">
      <c r="A26158" t="s">
        <v>83</v>
      </c>
      <c r="B26158">
        <v>2034</v>
      </c>
      <c r="C26158" t="s">
        <v>17</v>
      </c>
      <c r="D26158" t="s">
        <v>8</v>
      </c>
      <c r="E26158">
        <v>0</v>
      </c>
      <c r="F26158" t="s">
        <v>22</v>
      </c>
    </row>
    <row r="26159" spans="1:6" x14ac:dyDescent="0.45">
      <c r="A26159" t="s">
        <v>83</v>
      </c>
      <c r="B26159">
        <v>2034</v>
      </c>
      <c r="C26159" t="s">
        <v>18</v>
      </c>
      <c r="D26159" t="s">
        <v>9</v>
      </c>
      <c r="E26159">
        <v>331.17982157948234</v>
      </c>
      <c r="F26159" t="s">
        <v>22</v>
      </c>
    </row>
    <row r="26160" spans="1:6" x14ac:dyDescent="0.45">
      <c r="A26160" t="s">
        <v>83</v>
      </c>
      <c r="B26160">
        <v>2034</v>
      </c>
      <c r="C26160" t="s">
        <v>18</v>
      </c>
      <c r="D26160" t="s">
        <v>10</v>
      </c>
      <c r="E26160">
        <v>0</v>
      </c>
      <c r="F26160" t="s">
        <v>22</v>
      </c>
    </row>
    <row r="26161" spans="1:6" x14ac:dyDescent="0.45">
      <c r="A26161" t="s">
        <v>83</v>
      </c>
      <c r="B26161">
        <v>2034</v>
      </c>
      <c r="C26161" t="s">
        <v>18</v>
      </c>
      <c r="D26161" t="s">
        <v>19</v>
      </c>
      <c r="E26161">
        <v>0</v>
      </c>
      <c r="F26161" t="s">
        <v>23</v>
      </c>
    </row>
    <row r="26162" spans="1:6" x14ac:dyDescent="0.45">
      <c r="A26162" t="s">
        <v>83</v>
      </c>
      <c r="B26162">
        <v>2035</v>
      </c>
      <c r="C26162" t="s">
        <v>15</v>
      </c>
      <c r="D26162" t="s">
        <v>0</v>
      </c>
      <c r="E26162">
        <v>30.284332258335557</v>
      </c>
      <c r="F26162" t="s">
        <v>22</v>
      </c>
    </row>
    <row r="26163" spans="1:6" x14ac:dyDescent="0.45">
      <c r="A26163" t="s">
        <v>83</v>
      </c>
      <c r="B26163">
        <v>2035</v>
      </c>
      <c r="C26163" t="s">
        <v>15</v>
      </c>
      <c r="D26163" t="s">
        <v>1</v>
      </c>
      <c r="E26163">
        <v>95.965047703599097</v>
      </c>
      <c r="F26163" t="s">
        <v>22</v>
      </c>
    </row>
    <row r="26164" spans="1:6" x14ac:dyDescent="0.45">
      <c r="A26164" t="s">
        <v>83</v>
      </c>
      <c r="B26164">
        <v>2035</v>
      </c>
      <c r="C26164" t="s">
        <v>15</v>
      </c>
      <c r="D26164" t="s">
        <v>2</v>
      </c>
      <c r="E26164">
        <v>192.80186513520903</v>
      </c>
      <c r="F26164" t="s">
        <v>22</v>
      </c>
    </row>
    <row r="26165" spans="1:6" x14ac:dyDescent="0.45">
      <c r="A26165" t="s">
        <v>83</v>
      </c>
      <c r="B26165">
        <v>2035</v>
      </c>
      <c r="C26165" t="s">
        <v>15</v>
      </c>
      <c r="D26165" t="s">
        <v>3</v>
      </c>
      <c r="E26165">
        <v>2.6112328767123287</v>
      </c>
      <c r="F26165" t="s">
        <v>22</v>
      </c>
    </row>
    <row r="26166" spans="1:6" x14ac:dyDescent="0.45">
      <c r="A26166" t="s">
        <v>83</v>
      </c>
      <c r="B26166">
        <v>2035</v>
      </c>
      <c r="C26166" t="s">
        <v>15</v>
      </c>
      <c r="D26166" t="s">
        <v>4</v>
      </c>
      <c r="E26166">
        <v>5.5126027397260273</v>
      </c>
      <c r="F26166" t="s">
        <v>22</v>
      </c>
    </row>
    <row r="26167" spans="1:6" x14ac:dyDescent="0.45">
      <c r="A26167" t="s">
        <v>83</v>
      </c>
      <c r="B26167">
        <v>2035</v>
      </c>
      <c r="C26167" t="s">
        <v>5</v>
      </c>
      <c r="D26167" t="s">
        <v>5</v>
      </c>
      <c r="E26167">
        <v>327.17508071358208</v>
      </c>
      <c r="F26167" t="s">
        <v>22</v>
      </c>
    </row>
    <row r="26168" spans="1:6" x14ac:dyDescent="0.45">
      <c r="A26168" t="s">
        <v>83</v>
      </c>
      <c r="B26168">
        <v>2035</v>
      </c>
      <c r="C26168" t="s">
        <v>16</v>
      </c>
      <c r="D26168" t="s">
        <v>6</v>
      </c>
      <c r="E26168">
        <v>0</v>
      </c>
      <c r="F26168" t="s">
        <v>22</v>
      </c>
    </row>
    <row r="26169" spans="1:6" x14ac:dyDescent="0.45">
      <c r="A26169" t="s">
        <v>83</v>
      </c>
      <c r="B26169">
        <v>2035</v>
      </c>
      <c r="C26169" t="s">
        <v>16</v>
      </c>
      <c r="D26169" t="s">
        <v>7</v>
      </c>
      <c r="E26169">
        <v>0</v>
      </c>
      <c r="F26169" t="s">
        <v>22</v>
      </c>
    </row>
    <row r="26170" spans="1:6" x14ac:dyDescent="0.45">
      <c r="A26170" t="s">
        <v>83</v>
      </c>
      <c r="B26170">
        <v>2035</v>
      </c>
      <c r="C26170" t="s">
        <v>17</v>
      </c>
      <c r="D26170" t="s">
        <v>8</v>
      </c>
      <c r="E26170">
        <v>0</v>
      </c>
      <c r="F26170" t="s">
        <v>22</v>
      </c>
    </row>
    <row r="26171" spans="1:6" x14ac:dyDescent="0.45">
      <c r="A26171" t="s">
        <v>83</v>
      </c>
      <c r="B26171">
        <v>2035</v>
      </c>
      <c r="C26171" t="s">
        <v>18</v>
      </c>
      <c r="D26171" t="s">
        <v>9</v>
      </c>
      <c r="E26171">
        <v>327.17508071358208</v>
      </c>
      <c r="F26171" t="s">
        <v>22</v>
      </c>
    </row>
    <row r="26172" spans="1:6" x14ac:dyDescent="0.45">
      <c r="A26172" t="s">
        <v>83</v>
      </c>
      <c r="B26172">
        <v>2035</v>
      </c>
      <c r="C26172" t="s">
        <v>18</v>
      </c>
      <c r="D26172" t="s">
        <v>10</v>
      </c>
      <c r="E26172">
        <v>0</v>
      </c>
      <c r="F26172" t="s">
        <v>22</v>
      </c>
    </row>
    <row r="26173" spans="1:6" x14ac:dyDescent="0.45">
      <c r="A26173" t="s">
        <v>83</v>
      </c>
      <c r="B26173">
        <v>2035</v>
      </c>
      <c r="C26173" t="s">
        <v>18</v>
      </c>
      <c r="D26173" t="s">
        <v>19</v>
      </c>
      <c r="E26173">
        <v>0</v>
      </c>
      <c r="F26173" t="s">
        <v>23</v>
      </c>
    </row>
    <row r="26174" spans="1:6" x14ac:dyDescent="0.45">
      <c r="A26174" t="s">
        <v>83</v>
      </c>
      <c r="B26174">
        <v>2036</v>
      </c>
      <c r="C26174" t="s">
        <v>15</v>
      </c>
      <c r="D26174" t="s">
        <v>0</v>
      </c>
      <c r="E26174">
        <v>29.080906479041943</v>
      </c>
      <c r="F26174" t="s">
        <v>22</v>
      </c>
    </row>
    <row r="26175" spans="1:6" x14ac:dyDescent="0.45">
      <c r="A26175" t="s">
        <v>83</v>
      </c>
      <c r="B26175">
        <v>2036</v>
      </c>
      <c r="C26175" t="s">
        <v>15</v>
      </c>
      <c r="D26175" t="s">
        <v>1</v>
      </c>
      <c r="E26175">
        <v>93.565921511009122</v>
      </c>
      <c r="F26175" t="s">
        <v>22</v>
      </c>
    </row>
    <row r="26176" spans="1:6" x14ac:dyDescent="0.45">
      <c r="A26176" t="s">
        <v>83</v>
      </c>
      <c r="B26176">
        <v>2036</v>
      </c>
      <c r="C26176" t="s">
        <v>15</v>
      </c>
      <c r="D26176" t="s">
        <v>2</v>
      </c>
      <c r="E26176">
        <v>189.23503063020769</v>
      </c>
      <c r="F26176" t="s">
        <v>22</v>
      </c>
    </row>
    <row r="26177" spans="1:6" x14ac:dyDescent="0.45">
      <c r="A26177" t="s">
        <v>83</v>
      </c>
      <c r="B26177">
        <v>2036</v>
      </c>
      <c r="C26177" t="s">
        <v>15</v>
      </c>
      <c r="D26177" t="s">
        <v>3</v>
      </c>
      <c r="E26177">
        <v>2.6112328767123287</v>
      </c>
      <c r="F26177" t="s">
        <v>22</v>
      </c>
    </row>
    <row r="26178" spans="1:6" x14ac:dyDescent="0.45">
      <c r="A26178" t="s">
        <v>83</v>
      </c>
      <c r="B26178">
        <v>2036</v>
      </c>
      <c r="C26178" t="s">
        <v>15</v>
      </c>
      <c r="D26178" t="s">
        <v>4</v>
      </c>
      <c r="E26178">
        <v>5.5126027397260273</v>
      </c>
      <c r="F26178" t="s">
        <v>22</v>
      </c>
    </row>
    <row r="26179" spans="1:6" x14ac:dyDescent="0.45">
      <c r="A26179" t="s">
        <v>83</v>
      </c>
      <c r="B26179">
        <v>2036</v>
      </c>
      <c r="C26179" t="s">
        <v>5</v>
      </c>
      <c r="D26179" t="s">
        <v>5</v>
      </c>
      <c r="E26179">
        <v>320.00569423669714</v>
      </c>
      <c r="F26179" t="s">
        <v>22</v>
      </c>
    </row>
    <row r="26180" spans="1:6" x14ac:dyDescent="0.45">
      <c r="A26180" t="s">
        <v>83</v>
      </c>
      <c r="B26180">
        <v>2036</v>
      </c>
      <c r="C26180" t="s">
        <v>16</v>
      </c>
      <c r="D26180" t="s">
        <v>6</v>
      </c>
      <c r="E26180">
        <v>0</v>
      </c>
      <c r="F26180" t="s">
        <v>22</v>
      </c>
    </row>
    <row r="26181" spans="1:6" x14ac:dyDescent="0.45">
      <c r="A26181" t="s">
        <v>83</v>
      </c>
      <c r="B26181">
        <v>2036</v>
      </c>
      <c r="C26181" t="s">
        <v>16</v>
      </c>
      <c r="D26181" t="s">
        <v>7</v>
      </c>
      <c r="E26181">
        <v>0</v>
      </c>
      <c r="F26181" t="s">
        <v>22</v>
      </c>
    </row>
    <row r="26182" spans="1:6" x14ac:dyDescent="0.45">
      <c r="A26182" t="s">
        <v>83</v>
      </c>
      <c r="B26182">
        <v>2036</v>
      </c>
      <c r="C26182" t="s">
        <v>17</v>
      </c>
      <c r="D26182" t="s">
        <v>8</v>
      </c>
      <c r="E26182">
        <v>0</v>
      </c>
      <c r="F26182" t="s">
        <v>22</v>
      </c>
    </row>
    <row r="26183" spans="1:6" x14ac:dyDescent="0.45">
      <c r="A26183" t="s">
        <v>83</v>
      </c>
      <c r="B26183">
        <v>2036</v>
      </c>
      <c r="C26183" t="s">
        <v>18</v>
      </c>
      <c r="D26183" t="s">
        <v>9</v>
      </c>
      <c r="E26183">
        <v>320.00569423669714</v>
      </c>
      <c r="F26183" t="s">
        <v>22</v>
      </c>
    </row>
    <row r="26184" spans="1:6" x14ac:dyDescent="0.45">
      <c r="A26184" t="s">
        <v>83</v>
      </c>
      <c r="B26184">
        <v>2036</v>
      </c>
      <c r="C26184" t="s">
        <v>18</v>
      </c>
      <c r="D26184" t="s">
        <v>10</v>
      </c>
      <c r="E26184">
        <v>0</v>
      </c>
      <c r="F26184" t="s">
        <v>22</v>
      </c>
    </row>
    <row r="26185" spans="1:6" x14ac:dyDescent="0.45">
      <c r="A26185" t="s">
        <v>83</v>
      </c>
      <c r="B26185">
        <v>2036</v>
      </c>
      <c r="C26185" t="s">
        <v>18</v>
      </c>
      <c r="D26185" t="s">
        <v>19</v>
      </c>
      <c r="E26185">
        <v>0</v>
      </c>
      <c r="F26185" t="s">
        <v>23</v>
      </c>
    </row>
    <row r="26186" spans="1:6" x14ac:dyDescent="0.45">
      <c r="A26186" t="s">
        <v>83</v>
      </c>
      <c r="B26186">
        <v>2037</v>
      </c>
      <c r="C26186" t="s">
        <v>15</v>
      </c>
      <c r="D26186" t="s">
        <v>0</v>
      </c>
      <c r="E26186">
        <v>27.925301916142157</v>
      </c>
      <c r="F26186" t="s">
        <v>22</v>
      </c>
    </row>
    <row r="26187" spans="1:6" x14ac:dyDescent="0.45">
      <c r="A26187" t="s">
        <v>83</v>
      </c>
      <c r="B26187">
        <v>2037</v>
      </c>
      <c r="C26187" t="s">
        <v>15</v>
      </c>
      <c r="D26187" t="s">
        <v>1</v>
      </c>
      <c r="E26187">
        <v>91.226773473233891</v>
      </c>
      <c r="F26187" t="s">
        <v>22</v>
      </c>
    </row>
    <row r="26188" spans="1:6" x14ac:dyDescent="0.45">
      <c r="A26188" t="s">
        <v>83</v>
      </c>
      <c r="B26188">
        <v>2037</v>
      </c>
      <c r="C26188" t="s">
        <v>15</v>
      </c>
      <c r="D26188" t="s">
        <v>2</v>
      </c>
      <c r="E26188">
        <v>185.73418256354884</v>
      </c>
      <c r="F26188" t="s">
        <v>22</v>
      </c>
    </row>
    <row r="26189" spans="1:6" x14ac:dyDescent="0.45">
      <c r="A26189" t="s">
        <v>83</v>
      </c>
      <c r="B26189">
        <v>2037</v>
      </c>
      <c r="C26189" t="s">
        <v>15</v>
      </c>
      <c r="D26189" t="s">
        <v>3</v>
      </c>
      <c r="E26189">
        <v>2.6112328767123287</v>
      </c>
      <c r="F26189" t="s">
        <v>22</v>
      </c>
    </row>
    <row r="26190" spans="1:6" x14ac:dyDescent="0.45">
      <c r="A26190" t="s">
        <v>83</v>
      </c>
      <c r="B26190">
        <v>2037</v>
      </c>
      <c r="C26190" t="s">
        <v>15</v>
      </c>
      <c r="D26190" t="s">
        <v>4</v>
      </c>
      <c r="E26190">
        <v>5.5126027397260273</v>
      </c>
      <c r="F26190" t="s">
        <v>22</v>
      </c>
    </row>
    <row r="26191" spans="1:6" x14ac:dyDescent="0.45">
      <c r="A26191" t="s">
        <v>83</v>
      </c>
      <c r="B26191">
        <v>2037</v>
      </c>
      <c r="C26191" t="s">
        <v>5</v>
      </c>
      <c r="D26191" t="s">
        <v>5</v>
      </c>
      <c r="E26191">
        <v>313.01009356936328</v>
      </c>
      <c r="F26191" t="s">
        <v>22</v>
      </c>
    </row>
    <row r="26192" spans="1:6" x14ac:dyDescent="0.45">
      <c r="A26192" t="s">
        <v>83</v>
      </c>
      <c r="B26192">
        <v>2037</v>
      </c>
      <c r="C26192" t="s">
        <v>16</v>
      </c>
      <c r="D26192" t="s">
        <v>6</v>
      </c>
      <c r="E26192">
        <v>0</v>
      </c>
      <c r="F26192" t="s">
        <v>22</v>
      </c>
    </row>
    <row r="26193" spans="1:6" x14ac:dyDescent="0.45">
      <c r="A26193" t="s">
        <v>83</v>
      </c>
      <c r="B26193">
        <v>2037</v>
      </c>
      <c r="C26193" t="s">
        <v>16</v>
      </c>
      <c r="D26193" t="s">
        <v>7</v>
      </c>
      <c r="E26193">
        <v>0</v>
      </c>
      <c r="F26193" t="s">
        <v>22</v>
      </c>
    </row>
    <row r="26194" spans="1:6" x14ac:dyDescent="0.45">
      <c r="A26194" t="s">
        <v>83</v>
      </c>
      <c r="B26194">
        <v>2037</v>
      </c>
      <c r="C26194" t="s">
        <v>17</v>
      </c>
      <c r="D26194" t="s">
        <v>8</v>
      </c>
      <c r="E26194">
        <v>0</v>
      </c>
      <c r="F26194" t="s">
        <v>22</v>
      </c>
    </row>
    <row r="26195" spans="1:6" x14ac:dyDescent="0.45">
      <c r="A26195" t="s">
        <v>83</v>
      </c>
      <c r="B26195">
        <v>2037</v>
      </c>
      <c r="C26195" t="s">
        <v>18</v>
      </c>
      <c r="D26195" t="s">
        <v>9</v>
      </c>
      <c r="E26195">
        <v>313.01009356936328</v>
      </c>
      <c r="F26195" t="s">
        <v>22</v>
      </c>
    </row>
    <row r="26196" spans="1:6" x14ac:dyDescent="0.45">
      <c r="A26196" t="s">
        <v>83</v>
      </c>
      <c r="B26196">
        <v>2037</v>
      </c>
      <c r="C26196" t="s">
        <v>18</v>
      </c>
      <c r="D26196" t="s">
        <v>10</v>
      </c>
      <c r="E26196">
        <v>0</v>
      </c>
      <c r="F26196" t="s">
        <v>22</v>
      </c>
    </row>
    <row r="26197" spans="1:6" x14ac:dyDescent="0.45">
      <c r="A26197" t="s">
        <v>83</v>
      </c>
      <c r="B26197">
        <v>2037</v>
      </c>
      <c r="C26197" t="s">
        <v>18</v>
      </c>
      <c r="D26197" t="s">
        <v>19</v>
      </c>
      <c r="E26197">
        <v>0</v>
      </c>
      <c r="F26197" t="s">
        <v>23</v>
      </c>
    </row>
    <row r="26198" spans="1:6" x14ac:dyDescent="0.45">
      <c r="A26198" t="s">
        <v>83</v>
      </c>
      <c r="B26198">
        <v>2038</v>
      </c>
      <c r="C26198" t="s">
        <v>15</v>
      </c>
      <c r="D26198" t="s">
        <v>0</v>
      </c>
      <c r="E26198">
        <v>26.815618270692351</v>
      </c>
      <c r="F26198" t="s">
        <v>22</v>
      </c>
    </row>
    <row r="26199" spans="1:6" x14ac:dyDescent="0.45">
      <c r="A26199" t="s">
        <v>83</v>
      </c>
      <c r="B26199">
        <v>2038</v>
      </c>
      <c r="C26199" t="s">
        <v>15</v>
      </c>
      <c r="D26199" t="s">
        <v>1</v>
      </c>
      <c r="E26199">
        <v>88.946104136403036</v>
      </c>
      <c r="F26199" t="s">
        <v>22</v>
      </c>
    </row>
    <row r="26200" spans="1:6" x14ac:dyDescent="0.45">
      <c r="A26200" t="s">
        <v>83</v>
      </c>
      <c r="B26200">
        <v>2038</v>
      </c>
      <c r="C26200" t="s">
        <v>15</v>
      </c>
      <c r="D26200" t="s">
        <v>2</v>
      </c>
      <c r="E26200">
        <v>182.29810018612321</v>
      </c>
      <c r="F26200" t="s">
        <v>22</v>
      </c>
    </row>
    <row r="26201" spans="1:6" x14ac:dyDescent="0.45">
      <c r="A26201" t="s">
        <v>83</v>
      </c>
      <c r="B26201">
        <v>2038</v>
      </c>
      <c r="C26201" t="s">
        <v>15</v>
      </c>
      <c r="D26201" t="s">
        <v>3</v>
      </c>
      <c r="E26201">
        <v>2.6112328767123287</v>
      </c>
      <c r="F26201" t="s">
        <v>22</v>
      </c>
    </row>
    <row r="26202" spans="1:6" x14ac:dyDescent="0.45">
      <c r="A26202" t="s">
        <v>83</v>
      </c>
      <c r="B26202">
        <v>2038</v>
      </c>
      <c r="C26202" t="s">
        <v>15</v>
      </c>
      <c r="D26202" t="s">
        <v>4</v>
      </c>
      <c r="E26202">
        <v>5.5126027397260273</v>
      </c>
      <c r="F26202" t="s">
        <v>22</v>
      </c>
    </row>
    <row r="26203" spans="1:6" x14ac:dyDescent="0.45">
      <c r="A26203" t="s">
        <v>83</v>
      </c>
      <c r="B26203">
        <v>2038</v>
      </c>
      <c r="C26203" t="s">
        <v>5</v>
      </c>
      <c r="D26203" t="s">
        <v>5</v>
      </c>
      <c r="E26203">
        <v>306.18365820965698</v>
      </c>
      <c r="F26203" t="s">
        <v>22</v>
      </c>
    </row>
    <row r="26204" spans="1:6" x14ac:dyDescent="0.45">
      <c r="A26204" t="s">
        <v>83</v>
      </c>
      <c r="B26204">
        <v>2038</v>
      </c>
      <c r="C26204" t="s">
        <v>16</v>
      </c>
      <c r="D26204" t="s">
        <v>6</v>
      </c>
      <c r="E26204">
        <v>0</v>
      </c>
      <c r="F26204" t="s">
        <v>22</v>
      </c>
    </row>
    <row r="26205" spans="1:6" x14ac:dyDescent="0.45">
      <c r="A26205" t="s">
        <v>83</v>
      </c>
      <c r="B26205">
        <v>2038</v>
      </c>
      <c r="C26205" t="s">
        <v>16</v>
      </c>
      <c r="D26205" t="s">
        <v>7</v>
      </c>
      <c r="E26205">
        <v>0</v>
      </c>
      <c r="F26205" t="s">
        <v>22</v>
      </c>
    </row>
    <row r="26206" spans="1:6" x14ac:dyDescent="0.45">
      <c r="A26206" t="s">
        <v>83</v>
      </c>
      <c r="B26206">
        <v>2038</v>
      </c>
      <c r="C26206" t="s">
        <v>17</v>
      </c>
      <c r="D26206" t="s">
        <v>8</v>
      </c>
      <c r="E26206">
        <v>0</v>
      </c>
      <c r="F26206" t="s">
        <v>22</v>
      </c>
    </row>
    <row r="26207" spans="1:6" x14ac:dyDescent="0.45">
      <c r="A26207" t="s">
        <v>83</v>
      </c>
      <c r="B26207">
        <v>2038</v>
      </c>
      <c r="C26207" t="s">
        <v>18</v>
      </c>
      <c r="D26207" t="s">
        <v>9</v>
      </c>
      <c r="E26207">
        <v>306.18365820965698</v>
      </c>
      <c r="F26207" t="s">
        <v>22</v>
      </c>
    </row>
    <row r="26208" spans="1:6" x14ac:dyDescent="0.45">
      <c r="A26208" t="s">
        <v>83</v>
      </c>
      <c r="B26208">
        <v>2038</v>
      </c>
      <c r="C26208" t="s">
        <v>18</v>
      </c>
      <c r="D26208" t="s">
        <v>10</v>
      </c>
      <c r="E26208">
        <v>0</v>
      </c>
      <c r="F26208" t="s">
        <v>22</v>
      </c>
    </row>
    <row r="26209" spans="1:6" x14ac:dyDescent="0.45">
      <c r="A26209" t="s">
        <v>83</v>
      </c>
      <c r="B26209">
        <v>2038</v>
      </c>
      <c r="C26209" t="s">
        <v>18</v>
      </c>
      <c r="D26209" t="s">
        <v>19</v>
      </c>
      <c r="E26209">
        <v>0</v>
      </c>
      <c r="F26209" t="s">
        <v>23</v>
      </c>
    </row>
    <row r="26210" spans="1:6" x14ac:dyDescent="0.45">
      <c r="A26210" t="s">
        <v>83</v>
      </c>
      <c r="B26210">
        <v>2039</v>
      </c>
      <c r="C26210" t="s">
        <v>15</v>
      </c>
      <c r="D26210" t="s">
        <v>0</v>
      </c>
      <c r="E26210">
        <v>25.750030757011391</v>
      </c>
      <c r="F26210" t="s">
        <v>22</v>
      </c>
    </row>
    <row r="26211" spans="1:6" x14ac:dyDescent="0.45">
      <c r="A26211" t="s">
        <v>83</v>
      </c>
      <c r="B26211">
        <v>2039</v>
      </c>
      <c r="C26211" t="s">
        <v>15</v>
      </c>
      <c r="D26211" t="s">
        <v>1</v>
      </c>
      <c r="E26211">
        <v>86.722451532992963</v>
      </c>
      <c r="F26211" t="s">
        <v>22</v>
      </c>
    </row>
    <row r="26212" spans="1:6" x14ac:dyDescent="0.45">
      <c r="A26212" t="s">
        <v>83</v>
      </c>
      <c r="B26212">
        <v>2039</v>
      </c>
      <c r="C26212" t="s">
        <v>15</v>
      </c>
      <c r="D26212" t="s">
        <v>2</v>
      </c>
      <c r="E26212">
        <v>178.92558533267993</v>
      </c>
      <c r="F26212" t="s">
        <v>22</v>
      </c>
    </row>
    <row r="26213" spans="1:6" x14ac:dyDescent="0.45">
      <c r="A26213" t="s">
        <v>83</v>
      </c>
      <c r="B26213">
        <v>2039</v>
      </c>
      <c r="C26213" t="s">
        <v>15</v>
      </c>
      <c r="D26213" t="s">
        <v>3</v>
      </c>
      <c r="E26213">
        <v>2.6112328767123287</v>
      </c>
      <c r="F26213" t="s">
        <v>22</v>
      </c>
    </row>
    <row r="26214" spans="1:6" x14ac:dyDescent="0.45">
      <c r="A26214" t="s">
        <v>83</v>
      </c>
      <c r="B26214">
        <v>2039</v>
      </c>
      <c r="C26214" t="s">
        <v>15</v>
      </c>
      <c r="D26214" t="s">
        <v>4</v>
      </c>
      <c r="E26214">
        <v>5.5126027397260273</v>
      </c>
      <c r="F26214" t="s">
        <v>22</v>
      </c>
    </row>
    <row r="26215" spans="1:6" x14ac:dyDescent="0.45">
      <c r="A26215" t="s">
        <v>83</v>
      </c>
      <c r="B26215">
        <v>2039</v>
      </c>
      <c r="C26215" t="s">
        <v>5</v>
      </c>
      <c r="D26215" t="s">
        <v>5</v>
      </c>
      <c r="E26215">
        <v>299.52190323912265</v>
      </c>
      <c r="F26215" t="s">
        <v>22</v>
      </c>
    </row>
    <row r="26216" spans="1:6" x14ac:dyDescent="0.45">
      <c r="A26216" t="s">
        <v>83</v>
      </c>
      <c r="B26216">
        <v>2039</v>
      </c>
      <c r="C26216" t="s">
        <v>16</v>
      </c>
      <c r="D26216" t="s">
        <v>6</v>
      </c>
      <c r="E26216">
        <v>0</v>
      </c>
      <c r="F26216" t="s">
        <v>22</v>
      </c>
    </row>
    <row r="26217" spans="1:6" x14ac:dyDescent="0.45">
      <c r="A26217" t="s">
        <v>83</v>
      </c>
      <c r="B26217">
        <v>2039</v>
      </c>
      <c r="C26217" t="s">
        <v>16</v>
      </c>
      <c r="D26217" t="s">
        <v>7</v>
      </c>
      <c r="E26217">
        <v>0</v>
      </c>
      <c r="F26217" t="s">
        <v>22</v>
      </c>
    </row>
    <row r="26218" spans="1:6" x14ac:dyDescent="0.45">
      <c r="A26218" t="s">
        <v>83</v>
      </c>
      <c r="B26218">
        <v>2039</v>
      </c>
      <c r="C26218" t="s">
        <v>17</v>
      </c>
      <c r="D26218" t="s">
        <v>8</v>
      </c>
      <c r="E26218">
        <v>0</v>
      </c>
      <c r="F26218" t="s">
        <v>22</v>
      </c>
    </row>
    <row r="26219" spans="1:6" x14ac:dyDescent="0.45">
      <c r="A26219" t="s">
        <v>83</v>
      </c>
      <c r="B26219">
        <v>2039</v>
      </c>
      <c r="C26219" t="s">
        <v>18</v>
      </c>
      <c r="D26219" t="s">
        <v>9</v>
      </c>
      <c r="E26219">
        <v>299.52190323912265</v>
      </c>
      <c r="F26219" t="s">
        <v>22</v>
      </c>
    </row>
    <row r="26220" spans="1:6" x14ac:dyDescent="0.45">
      <c r="A26220" t="s">
        <v>83</v>
      </c>
      <c r="B26220">
        <v>2039</v>
      </c>
      <c r="C26220" t="s">
        <v>18</v>
      </c>
      <c r="D26220" t="s">
        <v>10</v>
      </c>
      <c r="E26220">
        <v>0</v>
      </c>
      <c r="F26220" t="s">
        <v>22</v>
      </c>
    </row>
    <row r="26221" spans="1:6" x14ac:dyDescent="0.45">
      <c r="A26221" t="s">
        <v>83</v>
      </c>
      <c r="B26221">
        <v>2039</v>
      </c>
      <c r="C26221" t="s">
        <v>18</v>
      </c>
      <c r="D26221" t="s">
        <v>19</v>
      </c>
      <c r="E26221">
        <v>0</v>
      </c>
      <c r="F26221" t="s">
        <v>23</v>
      </c>
    </row>
    <row r="26222" spans="1:6" x14ac:dyDescent="0.45">
      <c r="A26222" t="s">
        <v>83</v>
      </c>
      <c r="B26222">
        <v>2040</v>
      </c>
      <c r="C26222" t="s">
        <v>15</v>
      </c>
      <c r="D26222" t="s">
        <v>0</v>
      </c>
      <c r="E26222">
        <v>24.726787101967233</v>
      </c>
      <c r="F26222" t="s">
        <v>22</v>
      </c>
    </row>
    <row r="26223" spans="1:6" x14ac:dyDescent="0.45">
      <c r="A26223" t="s">
        <v>83</v>
      </c>
      <c r="B26223">
        <v>2040</v>
      </c>
      <c r="C26223" t="s">
        <v>15</v>
      </c>
      <c r="D26223" t="s">
        <v>1</v>
      </c>
      <c r="E26223">
        <v>84.554390244668127</v>
      </c>
      <c r="F26223" t="s">
        <v>22</v>
      </c>
    </row>
    <row r="26224" spans="1:6" x14ac:dyDescent="0.45">
      <c r="A26224" t="s">
        <v>83</v>
      </c>
      <c r="B26224">
        <v>2040</v>
      </c>
      <c r="C26224" t="s">
        <v>15</v>
      </c>
      <c r="D26224" t="s">
        <v>2</v>
      </c>
      <c r="E26224">
        <v>175.61546200402535</v>
      </c>
      <c r="F26224" t="s">
        <v>22</v>
      </c>
    </row>
    <row r="26225" spans="1:6" x14ac:dyDescent="0.45">
      <c r="A26225" t="s">
        <v>83</v>
      </c>
      <c r="B26225">
        <v>2040</v>
      </c>
      <c r="C26225" t="s">
        <v>15</v>
      </c>
      <c r="D26225" t="s">
        <v>3</v>
      </c>
      <c r="E26225">
        <v>2.6112328767123287</v>
      </c>
      <c r="F26225" t="s">
        <v>22</v>
      </c>
    </row>
    <row r="26226" spans="1:6" x14ac:dyDescent="0.45">
      <c r="A26226" t="s">
        <v>83</v>
      </c>
      <c r="B26226">
        <v>2040</v>
      </c>
      <c r="C26226" t="s">
        <v>15</v>
      </c>
      <c r="D26226" t="s">
        <v>4</v>
      </c>
      <c r="E26226">
        <v>5.5126027397260273</v>
      </c>
      <c r="F26226" t="s">
        <v>22</v>
      </c>
    </row>
    <row r="26227" spans="1:6" x14ac:dyDescent="0.45">
      <c r="A26227" t="s">
        <v>83</v>
      </c>
      <c r="B26227">
        <v>2040</v>
      </c>
      <c r="C26227" t="s">
        <v>5</v>
      </c>
      <c r="D26227" t="s">
        <v>5</v>
      </c>
      <c r="E26227">
        <v>293.02047496709912</v>
      </c>
      <c r="F26227" t="s">
        <v>22</v>
      </c>
    </row>
    <row r="26228" spans="1:6" x14ac:dyDescent="0.45">
      <c r="A26228" t="s">
        <v>83</v>
      </c>
      <c r="B26228">
        <v>2040</v>
      </c>
      <c r="C26228" t="s">
        <v>16</v>
      </c>
      <c r="D26228" t="s">
        <v>6</v>
      </c>
      <c r="E26228">
        <v>0</v>
      </c>
      <c r="F26228" t="s">
        <v>22</v>
      </c>
    </row>
    <row r="26229" spans="1:6" x14ac:dyDescent="0.45">
      <c r="A26229" t="s">
        <v>83</v>
      </c>
      <c r="B26229">
        <v>2040</v>
      </c>
      <c r="C26229" t="s">
        <v>16</v>
      </c>
      <c r="D26229" t="s">
        <v>7</v>
      </c>
      <c r="E26229">
        <v>0</v>
      </c>
      <c r="F26229" t="s">
        <v>22</v>
      </c>
    </row>
    <row r="26230" spans="1:6" x14ac:dyDescent="0.45">
      <c r="A26230" t="s">
        <v>83</v>
      </c>
      <c r="B26230">
        <v>2040</v>
      </c>
      <c r="C26230" t="s">
        <v>17</v>
      </c>
      <c r="D26230" t="s">
        <v>8</v>
      </c>
      <c r="E26230">
        <v>0</v>
      </c>
      <c r="F26230" t="s">
        <v>22</v>
      </c>
    </row>
    <row r="26231" spans="1:6" x14ac:dyDescent="0.45">
      <c r="A26231" t="s">
        <v>83</v>
      </c>
      <c r="B26231">
        <v>2040</v>
      </c>
      <c r="C26231" t="s">
        <v>18</v>
      </c>
      <c r="D26231" t="s">
        <v>9</v>
      </c>
      <c r="E26231">
        <v>293.02047496709912</v>
      </c>
      <c r="F26231" t="s">
        <v>22</v>
      </c>
    </row>
    <row r="26232" spans="1:6" x14ac:dyDescent="0.45">
      <c r="A26232" t="s">
        <v>83</v>
      </c>
      <c r="B26232">
        <v>2040</v>
      </c>
      <c r="C26232" t="s">
        <v>18</v>
      </c>
      <c r="D26232" t="s">
        <v>10</v>
      </c>
      <c r="E26232">
        <v>0</v>
      </c>
      <c r="F26232" t="s">
        <v>22</v>
      </c>
    </row>
    <row r="26233" spans="1:6" x14ac:dyDescent="0.45">
      <c r="A26233" t="s">
        <v>83</v>
      </c>
      <c r="B26233">
        <v>2040</v>
      </c>
      <c r="C26233" t="s">
        <v>18</v>
      </c>
      <c r="D26233" t="s">
        <v>19</v>
      </c>
      <c r="E26233">
        <v>0</v>
      </c>
      <c r="F26233" t="s">
        <v>23</v>
      </c>
    </row>
    <row r="26234" spans="1:6" x14ac:dyDescent="0.45">
      <c r="A26234" t="s">
        <v>83</v>
      </c>
      <c r="B26234">
        <v>2041</v>
      </c>
      <c r="C26234" t="s">
        <v>15</v>
      </c>
      <c r="D26234" t="s">
        <v>0</v>
      </c>
      <c r="E26234">
        <v>22.920626399313832</v>
      </c>
      <c r="F26234" t="s">
        <v>22</v>
      </c>
    </row>
    <row r="26235" spans="1:6" x14ac:dyDescent="0.45">
      <c r="A26235" t="s">
        <v>83</v>
      </c>
      <c r="B26235">
        <v>2041</v>
      </c>
      <c r="C26235" t="s">
        <v>15</v>
      </c>
      <c r="D26235" t="s">
        <v>1</v>
      </c>
      <c r="E26235">
        <v>82.271421708062093</v>
      </c>
      <c r="F26235" t="s">
        <v>22</v>
      </c>
    </row>
    <row r="26236" spans="1:6" x14ac:dyDescent="0.45">
      <c r="A26236" t="s">
        <v>83</v>
      </c>
      <c r="B26236">
        <v>2041</v>
      </c>
      <c r="C26236" t="s">
        <v>15</v>
      </c>
      <c r="D26236" t="s">
        <v>2</v>
      </c>
      <c r="E26236">
        <v>172.01534503294286</v>
      </c>
      <c r="F26236" t="s">
        <v>22</v>
      </c>
    </row>
    <row r="26237" spans="1:6" x14ac:dyDescent="0.45">
      <c r="A26237" t="s">
        <v>83</v>
      </c>
      <c r="B26237">
        <v>2041</v>
      </c>
      <c r="C26237" t="s">
        <v>15</v>
      </c>
      <c r="D26237" t="s">
        <v>3</v>
      </c>
      <c r="E26237">
        <v>2.6060104109589042</v>
      </c>
      <c r="F26237" t="s">
        <v>22</v>
      </c>
    </row>
    <row r="26238" spans="1:6" x14ac:dyDescent="0.45">
      <c r="A26238" t="s">
        <v>83</v>
      </c>
      <c r="B26238">
        <v>2041</v>
      </c>
      <c r="C26238" t="s">
        <v>15</v>
      </c>
      <c r="D26238" t="s">
        <v>4</v>
      </c>
      <c r="E26238">
        <v>5.5015775342465751</v>
      </c>
      <c r="F26238" t="s">
        <v>22</v>
      </c>
    </row>
    <row r="26239" spans="1:6" x14ac:dyDescent="0.45">
      <c r="A26239" t="s">
        <v>83</v>
      </c>
      <c r="B26239">
        <v>2041</v>
      </c>
      <c r="C26239" t="s">
        <v>5</v>
      </c>
      <c r="D26239" t="s">
        <v>5</v>
      </c>
      <c r="E26239">
        <v>285.31498108552427</v>
      </c>
      <c r="F26239" t="s">
        <v>22</v>
      </c>
    </row>
    <row r="26240" spans="1:6" x14ac:dyDescent="0.45">
      <c r="A26240" t="s">
        <v>83</v>
      </c>
      <c r="B26240">
        <v>2041</v>
      </c>
      <c r="C26240" t="s">
        <v>16</v>
      </c>
      <c r="D26240" t="s">
        <v>6</v>
      </c>
      <c r="E26240">
        <v>0</v>
      </c>
      <c r="F26240" t="s">
        <v>22</v>
      </c>
    </row>
    <row r="26241" spans="1:6" x14ac:dyDescent="0.45">
      <c r="A26241" t="s">
        <v>83</v>
      </c>
      <c r="B26241">
        <v>2041</v>
      </c>
      <c r="C26241" t="s">
        <v>16</v>
      </c>
      <c r="D26241" t="s">
        <v>7</v>
      </c>
      <c r="E26241">
        <v>0</v>
      </c>
      <c r="F26241" t="s">
        <v>22</v>
      </c>
    </row>
    <row r="26242" spans="1:6" x14ac:dyDescent="0.45">
      <c r="A26242" t="s">
        <v>83</v>
      </c>
      <c r="B26242">
        <v>2041</v>
      </c>
      <c r="C26242" t="s">
        <v>17</v>
      </c>
      <c r="D26242" t="s">
        <v>8</v>
      </c>
      <c r="E26242">
        <v>0</v>
      </c>
      <c r="F26242" t="s">
        <v>22</v>
      </c>
    </row>
    <row r="26243" spans="1:6" x14ac:dyDescent="0.45">
      <c r="A26243" t="s">
        <v>83</v>
      </c>
      <c r="B26243">
        <v>2041</v>
      </c>
      <c r="C26243" t="s">
        <v>18</v>
      </c>
      <c r="D26243" t="s">
        <v>9</v>
      </c>
      <c r="E26243">
        <v>285.31498108552427</v>
      </c>
      <c r="F26243" t="s">
        <v>22</v>
      </c>
    </row>
    <row r="26244" spans="1:6" x14ac:dyDescent="0.45">
      <c r="A26244" t="s">
        <v>83</v>
      </c>
      <c r="B26244">
        <v>2041</v>
      </c>
      <c r="C26244" t="s">
        <v>18</v>
      </c>
      <c r="D26244" t="s">
        <v>10</v>
      </c>
      <c r="E26244">
        <v>0</v>
      </c>
      <c r="F26244" t="s">
        <v>22</v>
      </c>
    </row>
    <row r="26245" spans="1:6" x14ac:dyDescent="0.45">
      <c r="A26245" t="s">
        <v>83</v>
      </c>
      <c r="B26245">
        <v>2041</v>
      </c>
      <c r="C26245" t="s">
        <v>18</v>
      </c>
      <c r="D26245" t="s">
        <v>19</v>
      </c>
      <c r="E26245">
        <v>0</v>
      </c>
      <c r="F26245" t="s">
        <v>23</v>
      </c>
    </row>
    <row r="26246" spans="1:6" x14ac:dyDescent="0.45">
      <c r="A26246" t="s">
        <v>83</v>
      </c>
      <c r="B26246">
        <v>2042</v>
      </c>
      <c r="C26246" t="s">
        <v>15</v>
      </c>
      <c r="D26246" t="s">
        <v>0</v>
      </c>
      <c r="E26246">
        <v>21.246396160183931</v>
      </c>
      <c r="F26246" t="s">
        <v>22</v>
      </c>
    </row>
    <row r="26247" spans="1:6" x14ac:dyDescent="0.45">
      <c r="A26247" t="s">
        <v>83</v>
      </c>
      <c r="B26247">
        <v>2042</v>
      </c>
      <c r="C26247" t="s">
        <v>15</v>
      </c>
      <c r="D26247" t="s">
        <v>1</v>
      </c>
      <c r="E26247">
        <v>80.050093321944416</v>
      </c>
      <c r="F26247" t="s">
        <v>22</v>
      </c>
    </row>
    <row r="26248" spans="1:6" x14ac:dyDescent="0.45">
      <c r="A26248" t="s">
        <v>83</v>
      </c>
      <c r="B26248">
        <v>2042</v>
      </c>
      <c r="C26248" t="s">
        <v>15</v>
      </c>
      <c r="D26248" t="s">
        <v>2</v>
      </c>
      <c r="E26248">
        <v>168.48903045976755</v>
      </c>
      <c r="F26248" t="s">
        <v>22</v>
      </c>
    </row>
    <row r="26249" spans="1:6" x14ac:dyDescent="0.45">
      <c r="A26249" t="s">
        <v>83</v>
      </c>
      <c r="B26249">
        <v>2042</v>
      </c>
      <c r="C26249" t="s">
        <v>15</v>
      </c>
      <c r="D26249" t="s">
        <v>3</v>
      </c>
      <c r="E26249">
        <v>2.6007983901369864</v>
      </c>
      <c r="F26249" t="s">
        <v>22</v>
      </c>
    </row>
    <row r="26250" spans="1:6" x14ac:dyDescent="0.45">
      <c r="A26250" t="s">
        <v>83</v>
      </c>
      <c r="B26250">
        <v>2042</v>
      </c>
      <c r="C26250" t="s">
        <v>15</v>
      </c>
      <c r="D26250" t="s">
        <v>4</v>
      </c>
      <c r="E26250">
        <v>5.4905743791780823</v>
      </c>
      <c r="F26250" t="s">
        <v>22</v>
      </c>
    </row>
    <row r="26251" spans="1:6" x14ac:dyDescent="0.45">
      <c r="A26251" t="s">
        <v>83</v>
      </c>
      <c r="B26251">
        <v>2042</v>
      </c>
      <c r="C26251" t="s">
        <v>5</v>
      </c>
      <c r="D26251" t="s">
        <v>5</v>
      </c>
      <c r="E26251">
        <v>277.87689271121098</v>
      </c>
      <c r="F26251" t="s">
        <v>22</v>
      </c>
    </row>
    <row r="26252" spans="1:6" x14ac:dyDescent="0.45">
      <c r="A26252" t="s">
        <v>83</v>
      </c>
      <c r="B26252">
        <v>2042</v>
      </c>
      <c r="C26252" t="s">
        <v>16</v>
      </c>
      <c r="D26252" t="s">
        <v>6</v>
      </c>
      <c r="E26252">
        <v>0</v>
      </c>
      <c r="F26252" t="s">
        <v>22</v>
      </c>
    </row>
    <row r="26253" spans="1:6" x14ac:dyDescent="0.45">
      <c r="A26253" t="s">
        <v>83</v>
      </c>
      <c r="B26253">
        <v>2042</v>
      </c>
      <c r="C26253" t="s">
        <v>16</v>
      </c>
      <c r="D26253" t="s">
        <v>7</v>
      </c>
      <c r="E26253">
        <v>0</v>
      </c>
      <c r="F26253" t="s">
        <v>22</v>
      </c>
    </row>
    <row r="26254" spans="1:6" x14ac:dyDescent="0.45">
      <c r="A26254" t="s">
        <v>83</v>
      </c>
      <c r="B26254">
        <v>2042</v>
      </c>
      <c r="C26254" t="s">
        <v>17</v>
      </c>
      <c r="D26254" t="s">
        <v>8</v>
      </c>
      <c r="E26254">
        <v>0</v>
      </c>
      <c r="F26254" t="s">
        <v>22</v>
      </c>
    </row>
    <row r="26255" spans="1:6" x14ac:dyDescent="0.45">
      <c r="A26255" t="s">
        <v>83</v>
      </c>
      <c r="B26255">
        <v>2042</v>
      </c>
      <c r="C26255" t="s">
        <v>18</v>
      </c>
      <c r="D26255" t="s">
        <v>9</v>
      </c>
      <c r="E26255">
        <v>277.87689271121098</v>
      </c>
      <c r="F26255" t="s">
        <v>22</v>
      </c>
    </row>
    <row r="26256" spans="1:6" x14ac:dyDescent="0.45">
      <c r="A26256" t="s">
        <v>83</v>
      </c>
      <c r="B26256">
        <v>2042</v>
      </c>
      <c r="C26256" t="s">
        <v>18</v>
      </c>
      <c r="D26256" t="s">
        <v>10</v>
      </c>
      <c r="E26256">
        <v>0</v>
      </c>
      <c r="F26256" t="s">
        <v>22</v>
      </c>
    </row>
    <row r="26257" spans="1:6" x14ac:dyDescent="0.45">
      <c r="A26257" t="s">
        <v>83</v>
      </c>
      <c r="B26257">
        <v>2042</v>
      </c>
      <c r="C26257" t="s">
        <v>18</v>
      </c>
      <c r="D26257" t="s">
        <v>19</v>
      </c>
      <c r="E26257">
        <v>0</v>
      </c>
      <c r="F26257" t="s">
        <v>23</v>
      </c>
    </row>
    <row r="26258" spans="1:6" x14ac:dyDescent="0.45">
      <c r="A26258" t="s">
        <v>83</v>
      </c>
      <c r="B26258">
        <v>2043</v>
      </c>
      <c r="C26258" t="s">
        <v>15</v>
      </c>
      <c r="D26258" t="s">
        <v>0</v>
      </c>
      <c r="E26258">
        <v>19.694459563678951</v>
      </c>
      <c r="F26258" t="s">
        <v>22</v>
      </c>
    </row>
    <row r="26259" spans="1:6" x14ac:dyDescent="0.45">
      <c r="A26259" t="s">
        <v>83</v>
      </c>
      <c r="B26259">
        <v>2043</v>
      </c>
      <c r="C26259" t="s">
        <v>15</v>
      </c>
      <c r="D26259" t="s">
        <v>1</v>
      </c>
      <c r="E26259">
        <v>77.888740802251917</v>
      </c>
      <c r="F26259" t="s">
        <v>22</v>
      </c>
    </row>
    <row r="26260" spans="1:6" x14ac:dyDescent="0.45">
      <c r="A26260" t="s">
        <v>83</v>
      </c>
      <c r="B26260">
        <v>2043</v>
      </c>
      <c r="C26260" t="s">
        <v>15</v>
      </c>
      <c r="D26260" t="s">
        <v>2</v>
      </c>
      <c r="E26260">
        <v>165.03500533534233</v>
      </c>
      <c r="F26260" t="s">
        <v>22</v>
      </c>
    </row>
    <row r="26261" spans="1:6" x14ac:dyDescent="0.45">
      <c r="A26261" t="s">
        <v>83</v>
      </c>
      <c r="B26261">
        <v>2043</v>
      </c>
      <c r="C26261" t="s">
        <v>15</v>
      </c>
      <c r="D26261" t="s">
        <v>3</v>
      </c>
      <c r="E26261">
        <v>2.5955967933567123</v>
      </c>
      <c r="F26261" t="s">
        <v>22</v>
      </c>
    </row>
    <row r="26262" spans="1:6" x14ac:dyDescent="0.45">
      <c r="A26262" t="s">
        <v>83</v>
      </c>
      <c r="B26262">
        <v>2043</v>
      </c>
      <c r="C26262" t="s">
        <v>15</v>
      </c>
      <c r="D26262" t="s">
        <v>4</v>
      </c>
      <c r="E26262">
        <v>5.4795932304197263</v>
      </c>
      <c r="F26262" t="s">
        <v>22</v>
      </c>
    </row>
    <row r="26263" spans="1:6" x14ac:dyDescent="0.45">
      <c r="A26263" t="s">
        <v>83</v>
      </c>
      <c r="B26263">
        <v>2043</v>
      </c>
      <c r="C26263" t="s">
        <v>5</v>
      </c>
      <c r="D26263" t="s">
        <v>5</v>
      </c>
      <c r="E26263">
        <v>270.69339572504964</v>
      </c>
      <c r="F26263" t="s">
        <v>22</v>
      </c>
    </row>
    <row r="26264" spans="1:6" x14ac:dyDescent="0.45">
      <c r="A26264" t="s">
        <v>83</v>
      </c>
      <c r="B26264">
        <v>2043</v>
      </c>
      <c r="C26264" t="s">
        <v>16</v>
      </c>
      <c r="D26264" t="s">
        <v>6</v>
      </c>
      <c r="E26264">
        <v>0</v>
      </c>
      <c r="F26264" t="s">
        <v>22</v>
      </c>
    </row>
    <row r="26265" spans="1:6" x14ac:dyDescent="0.45">
      <c r="A26265" t="s">
        <v>83</v>
      </c>
      <c r="B26265">
        <v>2043</v>
      </c>
      <c r="C26265" t="s">
        <v>16</v>
      </c>
      <c r="D26265" t="s">
        <v>7</v>
      </c>
      <c r="E26265">
        <v>0</v>
      </c>
      <c r="F26265" t="s">
        <v>22</v>
      </c>
    </row>
    <row r="26266" spans="1:6" x14ac:dyDescent="0.45">
      <c r="A26266" t="s">
        <v>83</v>
      </c>
      <c r="B26266">
        <v>2043</v>
      </c>
      <c r="C26266" t="s">
        <v>17</v>
      </c>
      <c r="D26266" t="s">
        <v>8</v>
      </c>
      <c r="E26266">
        <v>0</v>
      </c>
      <c r="F26266" t="s">
        <v>22</v>
      </c>
    </row>
    <row r="26267" spans="1:6" x14ac:dyDescent="0.45">
      <c r="A26267" t="s">
        <v>83</v>
      </c>
      <c r="B26267">
        <v>2043</v>
      </c>
      <c r="C26267" t="s">
        <v>18</v>
      </c>
      <c r="D26267" t="s">
        <v>9</v>
      </c>
      <c r="E26267">
        <v>270.69339572504964</v>
      </c>
      <c r="F26267" t="s">
        <v>22</v>
      </c>
    </row>
    <row r="26268" spans="1:6" x14ac:dyDescent="0.45">
      <c r="A26268" t="s">
        <v>83</v>
      </c>
      <c r="B26268">
        <v>2043</v>
      </c>
      <c r="C26268" t="s">
        <v>18</v>
      </c>
      <c r="D26268" t="s">
        <v>10</v>
      </c>
      <c r="E26268">
        <v>0</v>
      </c>
      <c r="F26268" t="s">
        <v>22</v>
      </c>
    </row>
    <row r="26269" spans="1:6" x14ac:dyDescent="0.45">
      <c r="A26269" t="s">
        <v>83</v>
      </c>
      <c r="B26269">
        <v>2043</v>
      </c>
      <c r="C26269" t="s">
        <v>18</v>
      </c>
      <c r="D26269" t="s">
        <v>19</v>
      </c>
      <c r="E26269">
        <v>0</v>
      </c>
      <c r="F26269" t="s">
        <v>23</v>
      </c>
    </row>
    <row r="26270" spans="1:6" x14ac:dyDescent="0.45">
      <c r="A26270" t="s">
        <v>83</v>
      </c>
      <c r="B26270">
        <v>2044</v>
      </c>
      <c r="C26270" t="s">
        <v>15</v>
      </c>
      <c r="D26270" t="s">
        <v>0</v>
      </c>
      <c r="E26270">
        <v>18.25588370757497</v>
      </c>
      <c r="F26270" t="s">
        <v>22</v>
      </c>
    </row>
    <row r="26271" spans="1:6" x14ac:dyDescent="0.45">
      <c r="A26271" t="s">
        <v>83</v>
      </c>
      <c r="B26271">
        <v>2044</v>
      </c>
      <c r="C26271" t="s">
        <v>15</v>
      </c>
      <c r="D26271" t="s">
        <v>1</v>
      </c>
      <c r="E26271">
        <v>75.785744800591118</v>
      </c>
      <c r="F26271" t="s">
        <v>22</v>
      </c>
    </row>
    <row r="26272" spans="1:6" x14ac:dyDescent="0.45">
      <c r="A26272" t="s">
        <v>83</v>
      </c>
      <c r="B26272">
        <v>2044</v>
      </c>
      <c r="C26272" t="s">
        <v>15</v>
      </c>
      <c r="D26272" t="s">
        <v>2</v>
      </c>
      <c r="E26272">
        <v>161.65178772596784</v>
      </c>
      <c r="F26272" t="s">
        <v>22</v>
      </c>
    </row>
    <row r="26273" spans="1:6" x14ac:dyDescent="0.45">
      <c r="A26273" t="s">
        <v>83</v>
      </c>
      <c r="B26273">
        <v>2044</v>
      </c>
      <c r="C26273" t="s">
        <v>15</v>
      </c>
      <c r="D26273" t="s">
        <v>3</v>
      </c>
      <c r="E26273">
        <v>2.5904055997699991</v>
      </c>
      <c r="F26273" t="s">
        <v>22</v>
      </c>
    </row>
    <row r="26274" spans="1:6" x14ac:dyDescent="0.45">
      <c r="A26274" t="s">
        <v>83</v>
      </c>
      <c r="B26274">
        <v>2044</v>
      </c>
      <c r="C26274" t="s">
        <v>15</v>
      </c>
      <c r="D26274" t="s">
        <v>4</v>
      </c>
      <c r="E26274">
        <v>5.468634043958887</v>
      </c>
      <c r="F26274" t="s">
        <v>22</v>
      </c>
    </row>
    <row r="26275" spans="1:6" x14ac:dyDescent="0.45">
      <c r="A26275" t="s">
        <v>83</v>
      </c>
      <c r="B26275">
        <v>2044</v>
      </c>
      <c r="C26275" t="s">
        <v>5</v>
      </c>
      <c r="D26275" t="s">
        <v>5</v>
      </c>
      <c r="E26275">
        <v>263.75245587786281</v>
      </c>
      <c r="F26275" t="s">
        <v>22</v>
      </c>
    </row>
    <row r="26276" spans="1:6" x14ac:dyDescent="0.45">
      <c r="A26276" t="s">
        <v>83</v>
      </c>
      <c r="B26276">
        <v>2044</v>
      </c>
      <c r="C26276" t="s">
        <v>16</v>
      </c>
      <c r="D26276" t="s">
        <v>6</v>
      </c>
      <c r="E26276">
        <v>0</v>
      </c>
      <c r="F26276" t="s">
        <v>22</v>
      </c>
    </row>
    <row r="26277" spans="1:6" x14ac:dyDescent="0.45">
      <c r="A26277" t="s">
        <v>83</v>
      </c>
      <c r="B26277">
        <v>2044</v>
      </c>
      <c r="C26277" t="s">
        <v>16</v>
      </c>
      <c r="D26277" t="s">
        <v>7</v>
      </c>
      <c r="E26277">
        <v>0</v>
      </c>
      <c r="F26277" t="s">
        <v>22</v>
      </c>
    </row>
    <row r="26278" spans="1:6" x14ac:dyDescent="0.45">
      <c r="A26278" t="s">
        <v>83</v>
      </c>
      <c r="B26278">
        <v>2044</v>
      </c>
      <c r="C26278" t="s">
        <v>17</v>
      </c>
      <c r="D26278" t="s">
        <v>8</v>
      </c>
      <c r="E26278">
        <v>0</v>
      </c>
      <c r="F26278" t="s">
        <v>22</v>
      </c>
    </row>
    <row r="26279" spans="1:6" x14ac:dyDescent="0.45">
      <c r="A26279" t="s">
        <v>83</v>
      </c>
      <c r="B26279">
        <v>2044</v>
      </c>
      <c r="C26279" t="s">
        <v>18</v>
      </c>
      <c r="D26279" t="s">
        <v>9</v>
      </c>
      <c r="E26279">
        <v>263.75245587786281</v>
      </c>
      <c r="F26279" t="s">
        <v>22</v>
      </c>
    </row>
    <row r="26280" spans="1:6" x14ac:dyDescent="0.45">
      <c r="A26280" t="s">
        <v>83</v>
      </c>
      <c r="B26280">
        <v>2044</v>
      </c>
      <c r="C26280" t="s">
        <v>18</v>
      </c>
      <c r="D26280" t="s">
        <v>10</v>
      </c>
      <c r="E26280">
        <v>0</v>
      </c>
      <c r="F26280" t="s">
        <v>22</v>
      </c>
    </row>
    <row r="26281" spans="1:6" x14ac:dyDescent="0.45">
      <c r="A26281" t="s">
        <v>83</v>
      </c>
      <c r="B26281">
        <v>2044</v>
      </c>
      <c r="C26281" t="s">
        <v>18</v>
      </c>
      <c r="D26281" t="s">
        <v>19</v>
      </c>
      <c r="E26281">
        <v>0</v>
      </c>
      <c r="F26281" t="s">
        <v>23</v>
      </c>
    </row>
    <row r="26282" spans="1:6" x14ac:dyDescent="0.45">
      <c r="A26282" t="s">
        <v>83</v>
      </c>
      <c r="B26282">
        <v>2045</v>
      </c>
      <c r="C26282" t="s">
        <v>15</v>
      </c>
      <c r="D26282" t="s">
        <v>0</v>
      </c>
      <c r="E26282">
        <v>16.922388190795559</v>
      </c>
      <c r="F26282" t="s">
        <v>22</v>
      </c>
    </row>
    <row r="26283" spans="1:6" x14ac:dyDescent="0.45">
      <c r="A26283" t="s">
        <v>83</v>
      </c>
      <c r="B26283">
        <v>2045</v>
      </c>
      <c r="C26283" t="s">
        <v>15</v>
      </c>
      <c r="D26283" t="s">
        <v>1</v>
      </c>
      <c r="E26283">
        <v>73.739529690975132</v>
      </c>
      <c r="F26283" t="s">
        <v>22</v>
      </c>
    </row>
    <row r="26284" spans="1:6" x14ac:dyDescent="0.45">
      <c r="A26284" t="s">
        <v>83</v>
      </c>
      <c r="B26284">
        <v>2045</v>
      </c>
      <c r="C26284" t="s">
        <v>15</v>
      </c>
      <c r="D26284" t="s">
        <v>2</v>
      </c>
      <c r="E26284">
        <v>158.33792607758545</v>
      </c>
      <c r="F26284" t="s">
        <v>22</v>
      </c>
    </row>
    <row r="26285" spans="1:6" x14ac:dyDescent="0.45">
      <c r="A26285" t="s">
        <v>83</v>
      </c>
      <c r="B26285">
        <v>2045</v>
      </c>
      <c r="C26285" t="s">
        <v>15</v>
      </c>
      <c r="D26285" t="s">
        <v>3</v>
      </c>
      <c r="E26285">
        <v>2.5852247885704589</v>
      </c>
      <c r="F26285" t="s">
        <v>22</v>
      </c>
    </row>
    <row r="26286" spans="1:6" x14ac:dyDescent="0.45">
      <c r="A26286" t="s">
        <v>83</v>
      </c>
      <c r="B26286">
        <v>2045</v>
      </c>
      <c r="C26286" t="s">
        <v>15</v>
      </c>
      <c r="D26286" t="s">
        <v>4</v>
      </c>
      <c r="E26286">
        <v>5.4576967758709687</v>
      </c>
      <c r="F26286" t="s">
        <v>22</v>
      </c>
    </row>
    <row r="26287" spans="1:6" x14ac:dyDescent="0.45">
      <c r="A26287" t="s">
        <v>83</v>
      </c>
      <c r="B26287">
        <v>2045</v>
      </c>
      <c r="C26287" t="s">
        <v>5</v>
      </c>
      <c r="D26287" t="s">
        <v>5</v>
      </c>
      <c r="E26287">
        <v>257.04276552379758</v>
      </c>
      <c r="F26287" t="s">
        <v>22</v>
      </c>
    </row>
    <row r="26288" spans="1:6" x14ac:dyDescent="0.45">
      <c r="A26288" t="s">
        <v>83</v>
      </c>
      <c r="B26288">
        <v>2045</v>
      </c>
      <c r="C26288" t="s">
        <v>16</v>
      </c>
      <c r="D26288" t="s">
        <v>6</v>
      </c>
      <c r="E26288">
        <v>0</v>
      </c>
      <c r="F26288" t="s">
        <v>22</v>
      </c>
    </row>
    <row r="26289" spans="1:6" x14ac:dyDescent="0.45">
      <c r="A26289" t="s">
        <v>83</v>
      </c>
      <c r="B26289">
        <v>2045</v>
      </c>
      <c r="C26289" t="s">
        <v>16</v>
      </c>
      <c r="D26289" t="s">
        <v>7</v>
      </c>
      <c r="E26289">
        <v>0</v>
      </c>
      <c r="F26289" t="s">
        <v>22</v>
      </c>
    </row>
    <row r="26290" spans="1:6" x14ac:dyDescent="0.45">
      <c r="A26290" t="s">
        <v>83</v>
      </c>
      <c r="B26290">
        <v>2045</v>
      </c>
      <c r="C26290" t="s">
        <v>17</v>
      </c>
      <c r="D26290" t="s">
        <v>8</v>
      </c>
      <c r="E26290">
        <v>0</v>
      </c>
      <c r="F26290" t="s">
        <v>22</v>
      </c>
    </row>
    <row r="26291" spans="1:6" x14ac:dyDescent="0.45">
      <c r="A26291" t="s">
        <v>83</v>
      </c>
      <c r="B26291">
        <v>2045</v>
      </c>
      <c r="C26291" t="s">
        <v>18</v>
      </c>
      <c r="D26291" t="s">
        <v>9</v>
      </c>
      <c r="E26291">
        <v>257.04276552379758</v>
      </c>
      <c r="F26291" t="s">
        <v>22</v>
      </c>
    </row>
    <row r="26292" spans="1:6" x14ac:dyDescent="0.45">
      <c r="A26292" t="s">
        <v>83</v>
      </c>
      <c r="B26292">
        <v>2045</v>
      </c>
      <c r="C26292" t="s">
        <v>18</v>
      </c>
      <c r="D26292" t="s">
        <v>10</v>
      </c>
      <c r="E26292">
        <v>0</v>
      </c>
      <c r="F26292" t="s">
        <v>22</v>
      </c>
    </row>
    <row r="26293" spans="1:6" x14ac:dyDescent="0.45">
      <c r="A26293" t="s">
        <v>83</v>
      </c>
      <c r="B26293">
        <v>2045</v>
      </c>
      <c r="C26293" t="s">
        <v>18</v>
      </c>
      <c r="D26293" t="s">
        <v>19</v>
      </c>
      <c r="E26293">
        <v>0</v>
      </c>
      <c r="F26293" t="s">
        <v>23</v>
      </c>
    </row>
    <row r="26294" spans="1:6" x14ac:dyDescent="0.45">
      <c r="A26294" t="s">
        <v>83</v>
      </c>
      <c r="B26294">
        <v>2046</v>
      </c>
      <c r="C26294" t="s">
        <v>15</v>
      </c>
      <c r="D26294" t="s">
        <v>0</v>
      </c>
      <c r="E26294">
        <v>14.880407218801793</v>
      </c>
      <c r="F26294" t="s">
        <v>22</v>
      </c>
    </row>
    <row r="26295" spans="1:6" x14ac:dyDescent="0.45">
      <c r="A26295" t="s">
        <v>83</v>
      </c>
      <c r="B26295">
        <v>2046</v>
      </c>
      <c r="C26295" t="s">
        <v>15</v>
      </c>
      <c r="D26295" t="s">
        <v>1</v>
      </c>
      <c r="E26295">
        <v>71.601083329936856</v>
      </c>
      <c r="F26295" t="s">
        <v>22</v>
      </c>
    </row>
    <row r="26296" spans="1:6" x14ac:dyDescent="0.45">
      <c r="A26296" t="s">
        <v>83</v>
      </c>
      <c r="B26296">
        <v>2046</v>
      </c>
      <c r="C26296" t="s">
        <v>15</v>
      </c>
      <c r="D26296" t="s">
        <v>2</v>
      </c>
      <c r="E26296">
        <v>154.77532274083978</v>
      </c>
      <c r="F26296" t="s">
        <v>22</v>
      </c>
    </row>
    <row r="26297" spans="1:6" x14ac:dyDescent="0.45">
      <c r="A26297" t="s">
        <v>83</v>
      </c>
      <c r="B26297">
        <v>2046</v>
      </c>
      <c r="C26297" t="s">
        <v>15</v>
      </c>
      <c r="D26297" t="s">
        <v>3</v>
      </c>
      <c r="E26297">
        <v>2.574883889416177</v>
      </c>
      <c r="F26297" t="s">
        <v>22</v>
      </c>
    </row>
    <row r="26298" spans="1:6" x14ac:dyDescent="0.45">
      <c r="A26298" t="s">
        <v>83</v>
      </c>
      <c r="B26298">
        <v>2046</v>
      </c>
      <c r="C26298" t="s">
        <v>15</v>
      </c>
      <c r="D26298" t="s">
        <v>4</v>
      </c>
      <c r="E26298">
        <v>5.4358659887674845</v>
      </c>
      <c r="F26298" t="s">
        <v>22</v>
      </c>
    </row>
    <row r="26299" spans="1:6" x14ac:dyDescent="0.45">
      <c r="A26299" t="s">
        <v>83</v>
      </c>
      <c r="B26299">
        <v>2046</v>
      </c>
      <c r="C26299" t="s">
        <v>5</v>
      </c>
      <c r="D26299" t="s">
        <v>5</v>
      </c>
      <c r="E26299">
        <v>249.26756316776209</v>
      </c>
      <c r="F26299" t="s">
        <v>22</v>
      </c>
    </row>
    <row r="26300" spans="1:6" x14ac:dyDescent="0.45">
      <c r="A26300" t="s">
        <v>83</v>
      </c>
      <c r="B26300">
        <v>2046</v>
      </c>
      <c r="C26300" t="s">
        <v>16</v>
      </c>
      <c r="D26300" t="s">
        <v>6</v>
      </c>
      <c r="E26300">
        <v>0</v>
      </c>
      <c r="F26300" t="s">
        <v>22</v>
      </c>
    </row>
    <row r="26301" spans="1:6" x14ac:dyDescent="0.45">
      <c r="A26301" t="s">
        <v>83</v>
      </c>
      <c r="B26301">
        <v>2046</v>
      </c>
      <c r="C26301" t="s">
        <v>16</v>
      </c>
      <c r="D26301" t="s">
        <v>7</v>
      </c>
      <c r="E26301">
        <v>0</v>
      </c>
      <c r="F26301" t="s">
        <v>22</v>
      </c>
    </row>
    <row r="26302" spans="1:6" x14ac:dyDescent="0.45">
      <c r="A26302" t="s">
        <v>83</v>
      </c>
      <c r="B26302">
        <v>2046</v>
      </c>
      <c r="C26302" t="s">
        <v>17</v>
      </c>
      <c r="D26302" t="s">
        <v>8</v>
      </c>
      <c r="E26302">
        <v>0</v>
      </c>
      <c r="F26302" t="s">
        <v>22</v>
      </c>
    </row>
    <row r="26303" spans="1:6" x14ac:dyDescent="0.45">
      <c r="A26303" t="s">
        <v>83</v>
      </c>
      <c r="B26303">
        <v>2046</v>
      </c>
      <c r="C26303" t="s">
        <v>18</v>
      </c>
      <c r="D26303" t="s">
        <v>9</v>
      </c>
      <c r="E26303">
        <v>249.26756316776209</v>
      </c>
      <c r="F26303" t="s">
        <v>22</v>
      </c>
    </row>
    <row r="26304" spans="1:6" x14ac:dyDescent="0.45">
      <c r="A26304" t="s">
        <v>83</v>
      </c>
      <c r="B26304">
        <v>2046</v>
      </c>
      <c r="C26304" t="s">
        <v>18</v>
      </c>
      <c r="D26304" t="s">
        <v>10</v>
      </c>
      <c r="E26304">
        <v>0</v>
      </c>
      <c r="F26304" t="s">
        <v>22</v>
      </c>
    </row>
    <row r="26305" spans="1:6" x14ac:dyDescent="0.45">
      <c r="A26305" t="s">
        <v>83</v>
      </c>
      <c r="B26305">
        <v>2046</v>
      </c>
      <c r="C26305" t="s">
        <v>18</v>
      </c>
      <c r="D26305" t="s">
        <v>19</v>
      </c>
      <c r="E26305">
        <v>0</v>
      </c>
      <c r="F26305" t="s">
        <v>23</v>
      </c>
    </row>
    <row r="26306" spans="1:6" x14ac:dyDescent="0.45">
      <c r="A26306" t="s">
        <v>83</v>
      </c>
      <c r="B26306">
        <v>2047</v>
      </c>
      <c r="C26306" t="s">
        <v>15</v>
      </c>
      <c r="D26306" t="s">
        <v>0</v>
      </c>
      <c r="E26306">
        <v>13.084826828272796</v>
      </c>
      <c r="F26306" t="s">
        <v>22</v>
      </c>
    </row>
    <row r="26307" spans="1:6" x14ac:dyDescent="0.45">
      <c r="A26307" t="s">
        <v>83</v>
      </c>
      <c r="B26307">
        <v>2047</v>
      </c>
      <c r="C26307" t="s">
        <v>15</v>
      </c>
      <c r="D26307" t="s">
        <v>1</v>
      </c>
      <c r="E26307">
        <v>69.524651913368686</v>
      </c>
      <c r="F26307" t="s">
        <v>22</v>
      </c>
    </row>
    <row r="26308" spans="1:6" x14ac:dyDescent="0.45">
      <c r="A26308" t="s">
        <v>83</v>
      </c>
      <c r="B26308">
        <v>2047</v>
      </c>
      <c r="C26308" t="s">
        <v>15</v>
      </c>
      <c r="D26308" t="s">
        <v>2</v>
      </c>
      <c r="E26308">
        <v>151.2928779791709</v>
      </c>
      <c r="F26308" t="s">
        <v>22</v>
      </c>
    </row>
    <row r="26309" spans="1:6" x14ac:dyDescent="0.45">
      <c r="A26309" t="s">
        <v>83</v>
      </c>
      <c r="B26309">
        <v>2047</v>
      </c>
      <c r="C26309" t="s">
        <v>15</v>
      </c>
      <c r="D26309" t="s">
        <v>3</v>
      </c>
      <c r="E26309">
        <v>2.5645843538585118</v>
      </c>
      <c r="F26309" t="s">
        <v>22</v>
      </c>
    </row>
    <row r="26310" spans="1:6" x14ac:dyDescent="0.45">
      <c r="A26310" t="s">
        <v>83</v>
      </c>
      <c r="B26310">
        <v>2047</v>
      </c>
      <c r="C26310" t="s">
        <v>15</v>
      </c>
      <c r="D26310" t="s">
        <v>4</v>
      </c>
      <c r="E26310">
        <v>5.4141225248124147</v>
      </c>
      <c r="F26310" t="s">
        <v>22</v>
      </c>
    </row>
    <row r="26311" spans="1:6" x14ac:dyDescent="0.45">
      <c r="A26311" t="s">
        <v>83</v>
      </c>
      <c r="B26311">
        <v>2047</v>
      </c>
      <c r="C26311" t="s">
        <v>5</v>
      </c>
      <c r="D26311" t="s">
        <v>5</v>
      </c>
      <c r="E26311">
        <v>241.88106359948333</v>
      </c>
      <c r="F26311" t="s">
        <v>22</v>
      </c>
    </row>
    <row r="26312" spans="1:6" x14ac:dyDescent="0.45">
      <c r="A26312" t="s">
        <v>83</v>
      </c>
      <c r="B26312">
        <v>2047</v>
      </c>
      <c r="C26312" t="s">
        <v>16</v>
      </c>
      <c r="D26312" t="s">
        <v>6</v>
      </c>
      <c r="E26312">
        <v>0</v>
      </c>
      <c r="F26312" t="s">
        <v>22</v>
      </c>
    </row>
    <row r="26313" spans="1:6" x14ac:dyDescent="0.45">
      <c r="A26313" t="s">
        <v>83</v>
      </c>
      <c r="B26313">
        <v>2047</v>
      </c>
      <c r="C26313" t="s">
        <v>16</v>
      </c>
      <c r="D26313" t="s">
        <v>7</v>
      </c>
      <c r="E26313">
        <v>0</v>
      </c>
      <c r="F26313" t="s">
        <v>22</v>
      </c>
    </row>
    <row r="26314" spans="1:6" x14ac:dyDescent="0.45">
      <c r="A26314" t="s">
        <v>83</v>
      </c>
      <c r="B26314">
        <v>2047</v>
      </c>
      <c r="C26314" t="s">
        <v>17</v>
      </c>
      <c r="D26314" t="s">
        <v>8</v>
      </c>
      <c r="E26314">
        <v>0</v>
      </c>
      <c r="F26314" t="s">
        <v>22</v>
      </c>
    </row>
    <row r="26315" spans="1:6" x14ac:dyDescent="0.45">
      <c r="A26315" t="s">
        <v>83</v>
      </c>
      <c r="B26315">
        <v>2047</v>
      </c>
      <c r="C26315" t="s">
        <v>18</v>
      </c>
      <c r="D26315" t="s">
        <v>9</v>
      </c>
      <c r="E26315">
        <v>241.88106359948333</v>
      </c>
      <c r="F26315" t="s">
        <v>22</v>
      </c>
    </row>
    <row r="26316" spans="1:6" x14ac:dyDescent="0.45">
      <c r="A26316" t="s">
        <v>83</v>
      </c>
      <c r="B26316">
        <v>2047</v>
      </c>
      <c r="C26316" t="s">
        <v>18</v>
      </c>
      <c r="D26316" t="s">
        <v>10</v>
      </c>
      <c r="E26316">
        <v>0</v>
      </c>
      <c r="F26316" t="s">
        <v>22</v>
      </c>
    </row>
    <row r="26317" spans="1:6" x14ac:dyDescent="0.45">
      <c r="A26317" t="s">
        <v>83</v>
      </c>
      <c r="B26317">
        <v>2047</v>
      </c>
      <c r="C26317" t="s">
        <v>18</v>
      </c>
      <c r="D26317" t="s">
        <v>19</v>
      </c>
      <c r="E26317">
        <v>0</v>
      </c>
      <c r="F26317" t="s">
        <v>23</v>
      </c>
    </row>
    <row r="26318" spans="1:6" x14ac:dyDescent="0.45">
      <c r="A26318" t="s">
        <v>83</v>
      </c>
      <c r="B26318">
        <v>2048</v>
      </c>
      <c r="C26318" t="s">
        <v>15</v>
      </c>
      <c r="D26318" t="s">
        <v>0</v>
      </c>
      <c r="E26318">
        <v>11.505914496046566</v>
      </c>
      <c r="F26318" t="s">
        <v>22</v>
      </c>
    </row>
    <row r="26319" spans="1:6" x14ac:dyDescent="0.45">
      <c r="A26319" t="s">
        <v>83</v>
      </c>
      <c r="B26319">
        <v>2048</v>
      </c>
      <c r="C26319" t="s">
        <v>15</v>
      </c>
      <c r="D26319" t="s">
        <v>1</v>
      </c>
      <c r="E26319">
        <v>67.508437007880985</v>
      </c>
      <c r="F26319" t="s">
        <v>22</v>
      </c>
    </row>
    <row r="26320" spans="1:6" x14ac:dyDescent="0.45">
      <c r="A26320" t="s">
        <v>83</v>
      </c>
      <c r="B26320">
        <v>2048</v>
      </c>
      <c r="C26320" t="s">
        <v>15</v>
      </c>
      <c r="D26320" t="s">
        <v>2</v>
      </c>
      <c r="E26320">
        <v>147.88878822463957</v>
      </c>
      <c r="F26320" t="s">
        <v>22</v>
      </c>
    </row>
    <row r="26321" spans="1:6" x14ac:dyDescent="0.45">
      <c r="A26321" t="s">
        <v>83</v>
      </c>
      <c r="B26321">
        <v>2048</v>
      </c>
      <c r="C26321" t="s">
        <v>15</v>
      </c>
      <c r="D26321" t="s">
        <v>3</v>
      </c>
      <c r="E26321">
        <v>2.5543260164430781</v>
      </c>
      <c r="F26321" t="s">
        <v>22</v>
      </c>
    </row>
    <row r="26322" spans="1:6" x14ac:dyDescent="0.45">
      <c r="A26322" t="s">
        <v>83</v>
      </c>
      <c r="B26322">
        <v>2048</v>
      </c>
      <c r="C26322" t="s">
        <v>15</v>
      </c>
      <c r="D26322" t="s">
        <v>4</v>
      </c>
      <c r="E26322">
        <v>5.3924660347131654</v>
      </c>
      <c r="F26322" t="s">
        <v>22</v>
      </c>
    </row>
    <row r="26323" spans="1:6" x14ac:dyDescent="0.45">
      <c r="A26323" t="s">
        <v>83</v>
      </c>
      <c r="B26323">
        <v>2048</v>
      </c>
      <c r="C26323" t="s">
        <v>5</v>
      </c>
      <c r="D26323" t="s">
        <v>5</v>
      </c>
      <c r="E26323">
        <v>234.84993177972331</v>
      </c>
      <c r="F26323" t="s">
        <v>22</v>
      </c>
    </row>
    <row r="26324" spans="1:6" x14ac:dyDescent="0.45">
      <c r="A26324" t="s">
        <v>83</v>
      </c>
      <c r="B26324">
        <v>2048</v>
      </c>
      <c r="C26324" t="s">
        <v>16</v>
      </c>
      <c r="D26324" t="s">
        <v>6</v>
      </c>
      <c r="E26324">
        <v>0</v>
      </c>
      <c r="F26324" t="s">
        <v>22</v>
      </c>
    </row>
    <row r="26325" spans="1:6" x14ac:dyDescent="0.45">
      <c r="A26325" t="s">
        <v>83</v>
      </c>
      <c r="B26325">
        <v>2048</v>
      </c>
      <c r="C26325" t="s">
        <v>16</v>
      </c>
      <c r="D26325" t="s">
        <v>7</v>
      </c>
      <c r="E26325">
        <v>0</v>
      </c>
      <c r="F26325" t="s">
        <v>22</v>
      </c>
    </row>
    <row r="26326" spans="1:6" x14ac:dyDescent="0.45">
      <c r="A26326" t="s">
        <v>83</v>
      </c>
      <c r="B26326">
        <v>2048</v>
      </c>
      <c r="C26326" t="s">
        <v>17</v>
      </c>
      <c r="D26326" t="s">
        <v>8</v>
      </c>
      <c r="E26326">
        <v>0</v>
      </c>
      <c r="F26326" t="s">
        <v>22</v>
      </c>
    </row>
    <row r="26327" spans="1:6" x14ac:dyDescent="0.45">
      <c r="A26327" t="s">
        <v>83</v>
      </c>
      <c r="B26327">
        <v>2048</v>
      </c>
      <c r="C26327" t="s">
        <v>18</v>
      </c>
      <c r="D26327" t="s">
        <v>9</v>
      </c>
      <c r="E26327">
        <v>234.84993177972331</v>
      </c>
      <c r="F26327" t="s">
        <v>22</v>
      </c>
    </row>
    <row r="26328" spans="1:6" x14ac:dyDescent="0.45">
      <c r="A26328" t="s">
        <v>83</v>
      </c>
      <c r="B26328">
        <v>2048</v>
      </c>
      <c r="C26328" t="s">
        <v>18</v>
      </c>
      <c r="D26328" t="s">
        <v>10</v>
      </c>
      <c r="E26328">
        <v>0</v>
      </c>
      <c r="F26328" t="s">
        <v>22</v>
      </c>
    </row>
    <row r="26329" spans="1:6" x14ac:dyDescent="0.45">
      <c r="A26329" t="s">
        <v>83</v>
      </c>
      <c r="B26329">
        <v>2048</v>
      </c>
      <c r="C26329" t="s">
        <v>18</v>
      </c>
      <c r="D26329" t="s">
        <v>19</v>
      </c>
      <c r="E26329">
        <v>0</v>
      </c>
      <c r="F26329" t="s">
        <v>23</v>
      </c>
    </row>
    <row r="26330" spans="1:6" x14ac:dyDescent="0.45">
      <c r="A26330" t="s">
        <v>83</v>
      </c>
      <c r="B26330">
        <v>2049</v>
      </c>
      <c r="C26330" t="s">
        <v>15</v>
      </c>
      <c r="D26330" t="s">
        <v>0</v>
      </c>
      <c r="E26330">
        <v>10.117525445906841</v>
      </c>
      <c r="F26330" t="s">
        <v>22</v>
      </c>
    </row>
    <row r="26331" spans="1:6" x14ac:dyDescent="0.45">
      <c r="A26331" t="s">
        <v>83</v>
      </c>
      <c r="B26331">
        <v>2049</v>
      </c>
      <c r="C26331" t="s">
        <v>15</v>
      </c>
      <c r="D26331" t="s">
        <v>1</v>
      </c>
      <c r="E26331">
        <v>65.550692334652439</v>
      </c>
      <c r="F26331" t="s">
        <v>22</v>
      </c>
    </row>
    <row r="26332" spans="1:6" x14ac:dyDescent="0.45">
      <c r="A26332" t="s">
        <v>83</v>
      </c>
      <c r="B26332">
        <v>2049</v>
      </c>
      <c r="C26332" t="s">
        <v>15</v>
      </c>
      <c r="D26332" t="s">
        <v>2</v>
      </c>
      <c r="E26332">
        <v>144.56129048958519</v>
      </c>
      <c r="F26332" t="s">
        <v>22</v>
      </c>
    </row>
    <row r="26333" spans="1:6" x14ac:dyDescent="0.45">
      <c r="A26333" t="s">
        <v>83</v>
      </c>
      <c r="B26333">
        <v>2049</v>
      </c>
      <c r="C26333" t="s">
        <v>15</v>
      </c>
      <c r="D26333" t="s">
        <v>3</v>
      </c>
      <c r="E26333">
        <v>2.5441087123773056</v>
      </c>
      <c r="F26333" t="s">
        <v>22</v>
      </c>
    </row>
    <row r="26334" spans="1:6" x14ac:dyDescent="0.45">
      <c r="A26334" t="s">
        <v>83</v>
      </c>
      <c r="B26334">
        <v>2049</v>
      </c>
      <c r="C26334" t="s">
        <v>15</v>
      </c>
      <c r="D26334" t="s">
        <v>4</v>
      </c>
      <c r="E26334">
        <v>5.370896170574313</v>
      </c>
      <c r="F26334" t="s">
        <v>22</v>
      </c>
    </row>
    <row r="26335" spans="1:6" x14ac:dyDescent="0.45">
      <c r="A26335" t="s">
        <v>83</v>
      </c>
      <c r="B26335">
        <v>2049</v>
      </c>
      <c r="C26335" t="s">
        <v>5</v>
      </c>
      <c r="D26335" t="s">
        <v>5</v>
      </c>
      <c r="E26335">
        <v>228.14451315309609</v>
      </c>
      <c r="F26335" t="s">
        <v>22</v>
      </c>
    </row>
    <row r="26336" spans="1:6" x14ac:dyDescent="0.45">
      <c r="A26336" t="s">
        <v>83</v>
      </c>
      <c r="B26336">
        <v>2049</v>
      </c>
      <c r="C26336" t="s">
        <v>16</v>
      </c>
      <c r="D26336" t="s">
        <v>6</v>
      </c>
      <c r="E26336">
        <v>0</v>
      </c>
      <c r="F26336" t="s">
        <v>22</v>
      </c>
    </row>
    <row r="26337" spans="1:6" x14ac:dyDescent="0.45">
      <c r="A26337" t="s">
        <v>83</v>
      </c>
      <c r="B26337">
        <v>2049</v>
      </c>
      <c r="C26337" t="s">
        <v>16</v>
      </c>
      <c r="D26337" t="s">
        <v>7</v>
      </c>
      <c r="E26337">
        <v>0</v>
      </c>
      <c r="F26337" t="s">
        <v>22</v>
      </c>
    </row>
    <row r="26338" spans="1:6" x14ac:dyDescent="0.45">
      <c r="A26338" t="s">
        <v>83</v>
      </c>
      <c r="B26338">
        <v>2049</v>
      </c>
      <c r="C26338" t="s">
        <v>17</v>
      </c>
      <c r="D26338" t="s">
        <v>8</v>
      </c>
      <c r="E26338">
        <v>0</v>
      </c>
      <c r="F26338" t="s">
        <v>22</v>
      </c>
    </row>
    <row r="26339" spans="1:6" x14ac:dyDescent="0.45">
      <c r="A26339" t="s">
        <v>83</v>
      </c>
      <c r="B26339">
        <v>2049</v>
      </c>
      <c r="C26339" t="s">
        <v>18</v>
      </c>
      <c r="D26339" t="s">
        <v>9</v>
      </c>
      <c r="E26339">
        <v>228.14451315309609</v>
      </c>
      <c r="F26339" t="s">
        <v>22</v>
      </c>
    </row>
    <row r="26340" spans="1:6" x14ac:dyDescent="0.45">
      <c r="A26340" t="s">
        <v>83</v>
      </c>
      <c r="B26340">
        <v>2049</v>
      </c>
      <c r="C26340" t="s">
        <v>18</v>
      </c>
      <c r="D26340" t="s">
        <v>10</v>
      </c>
      <c r="E26340">
        <v>0</v>
      </c>
      <c r="F26340" t="s">
        <v>22</v>
      </c>
    </row>
    <row r="26341" spans="1:6" x14ac:dyDescent="0.45">
      <c r="A26341" t="s">
        <v>83</v>
      </c>
      <c r="B26341">
        <v>2049</v>
      </c>
      <c r="C26341" t="s">
        <v>18</v>
      </c>
      <c r="D26341" t="s">
        <v>19</v>
      </c>
      <c r="E26341">
        <v>0</v>
      </c>
      <c r="F26341" t="s">
        <v>23</v>
      </c>
    </row>
    <row r="26342" spans="1:6" x14ac:dyDescent="0.45">
      <c r="A26342" t="s">
        <v>83</v>
      </c>
      <c r="B26342">
        <v>2050</v>
      </c>
      <c r="C26342" t="s">
        <v>15</v>
      </c>
      <c r="D26342" t="s">
        <v>0</v>
      </c>
      <c r="E26342">
        <v>8.8966697244052035</v>
      </c>
      <c r="F26342" t="s">
        <v>22</v>
      </c>
    </row>
    <row r="26343" spans="1:6" x14ac:dyDescent="0.45">
      <c r="A26343" t="s">
        <v>83</v>
      </c>
      <c r="B26343">
        <v>2050</v>
      </c>
      <c r="C26343" t="s">
        <v>15</v>
      </c>
      <c r="D26343" t="s">
        <v>1</v>
      </c>
      <c r="E26343">
        <v>63.649722256947513</v>
      </c>
      <c r="F26343" t="s">
        <v>22</v>
      </c>
    </row>
    <row r="26344" spans="1:6" x14ac:dyDescent="0.45">
      <c r="A26344" t="s">
        <v>83</v>
      </c>
      <c r="B26344">
        <v>2050</v>
      </c>
      <c r="C26344" t="s">
        <v>15</v>
      </c>
      <c r="D26344" t="s">
        <v>2</v>
      </c>
      <c r="E26344">
        <v>141.30866145356953</v>
      </c>
      <c r="F26344" t="s">
        <v>22</v>
      </c>
    </row>
    <row r="26345" spans="1:6" x14ac:dyDescent="0.45">
      <c r="A26345" t="s">
        <v>83</v>
      </c>
      <c r="B26345">
        <v>2050</v>
      </c>
      <c r="C26345" t="s">
        <v>15</v>
      </c>
      <c r="D26345" t="s">
        <v>3</v>
      </c>
      <c r="E26345">
        <v>2.5339322775277968</v>
      </c>
      <c r="F26345" t="s">
        <v>22</v>
      </c>
    </row>
    <row r="26346" spans="1:6" x14ac:dyDescent="0.45">
      <c r="A26346" t="s">
        <v>83</v>
      </c>
      <c r="B26346">
        <v>2050</v>
      </c>
      <c r="C26346" t="s">
        <v>15</v>
      </c>
      <c r="D26346" t="s">
        <v>4</v>
      </c>
      <c r="E26346">
        <v>5.349412585892015</v>
      </c>
      <c r="F26346" t="s">
        <v>22</v>
      </c>
    </row>
    <row r="26347" spans="1:6" x14ac:dyDescent="0.45">
      <c r="A26347" t="s">
        <v>83</v>
      </c>
      <c r="B26347">
        <v>2050</v>
      </c>
      <c r="C26347" t="s">
        <v>5</v>
      </c>
      <c r="D26347" t="s">
        <v>5</v>
      </c>
      <c r="E26347">
        <v>221.73839829834208</v>
      </c>
      <c r="F26347" t="s">
        <v>22</v>
      </c>
    </row>
    <row r="26348" spans="1:6" x14ac:dyDescent="0.45">
      <c r="A26348" t="s">
        <v>83</v>
      </c>
      <c r="B26348">
        <v>2050</v>
      </c>
      <c r="C26348" t="s">
        <v>16</v>
      </c>
      <c r="D26348" t="s">
        <v>6</v>
      </c>
      <c r="E26348">
        <v>0</v>
      </c>
      <c r="F26348" t="s">
        <v>22</v>
      </c>
    </row>
    <row r="26349" spans="1:6" x14ac:dyDescent="0.45">
      <c r="A26349" t="s">
        <v>83</v>
      </c>
      <c r="B26349">
        <v>2050</v>
      </c>
      <c r="C26349" t="s">
        <v>16</v>
      </c>
      <c r="D26349" t="s">
        <v>7</v>
      </c>
      <c r="E26349">
        <v>0</v>
      </c>
      <c r="F26349" t="s">
        <v>22</v>
      </c>
    </row>
    <row r="26350" spans="1:6" x14ac:dyDescent="0.45">
      <c r="A26350" t="s">
        <v>83</v>
      </c>
      <c r="B26350">
        <v>2050</v>
      </c>
      <c r="C26350" t="s">
        <v>17</v>
      </c>
      <c r="D26350" t="s">
        <v>8</v>
      </c>
      <c r="E26350">
        <v>0</v>
      </c>
      <c r="F26350" t="s">
        <v>22</v>
      </c>
    </row>
    <row r="26351" spans="1:6" x14ac:dyDescent="0.45">
      <c r="A26351" t="s">
        <v>83</v>
      </c>
      <c r="B26351">
        <v>2050</v>
      </c>
      <c r="C26351" t="s">
        <v>18</v>
      </c>
      <c r="D26351" t="s">
        <v>9</v>
      </c>
      <c r="E26351">
        <v>221.73839829834208</v>
      </c>
      <c r="F26351" t="s">
        <v>22</v>
      </c>
    </row>
    <row r="26352" spans="1:6" x14ac:dyDescent="0.45">
      <c r="A26352" t="s">
        <v>83</v>
      </c>
      <c r="B26352">
        <v>2050</v>
      </c>
      <c r="C26352" t="s">
        <v>18</v>
      </c>
      <c r="D26352" t="s">
        <v>10</v>
      </c>
      <c r="E26352">
        <v>0</v>
      </c>
      <c r="F26352" t="s">
        <v>22</v>
      </c>
    </row>
    <row r="26353" spans="1:6" x14ac:dyDescent="0.45">
      <c r="A26353" t="s">
        <v>83</v>
      </c>
      <c r="B26353">
        <v>2050</v>
      </c>
      <c r="C26353" t="s">
        <v>18</v>
      </c>
      <c r="D26353" t="s">
        <v>19</v>
      </c>
      <c r="E26353">
        <v>0</v>
      </c>
      <c r="F26353" t="s">
        <v>23</v>
      </c>
    </row>
    <row r="26354" spans="1:6" x14ac:dyDescent="0.45">
      <c r="A26354" t="s">
        <v>84</v>
      </c>
      <c r="B26354">
        <v>2010</v>
      </c>
      <c r="C26354" t="s">
        <v>15</v>
      </c>
      <c r="D26354" t="s">
        <v>0</v>
      </c>
      <c r="E26354">
        <v>2002.7189041095887</v>
      </c>
      <c r="F26354" t="s">
        <v>22</v>
      </c>
    </row>
    <row r="26355" spans="1:6" x14ac:dyDescent="0.45">
      <c r="A26355" t="s">
        <v>84</v>
      </c>
      <c r="B26355">
        <v>2010</v>
      </c>
      <c r="C26355" t="s">
        <v>15</v>
      </c>
      <c r="D26355" t="s">
        <v>1</v>
      </c>
      <c r="E26355">
        <v>764.12410958904093</v>
      </c>
      <c r="F26355" t="s">
        <v>22</v>
      </c>
    </row>
    <row r="26356" spans="1:6" x14ac:dyDescent="0.45">
      <c r="A26356" t="s">
        <v>84</v>
      </c>
      <c r="B26356">
        <v>2010</v>
      </c>
      <c r="C26356" t="s">
        <v>15</v>
      </c>
      <c r="D26356" t="s">
        <v>2</v>
      </c>
      <c r="E26356">
        <v>750.48767123287666</v>
      </c>
      <c r="F26356" t="s">
        <v>22</v>
      </c>
    </row>
    <row r="26357" spans="1:6" x14ac:dyDescent="0.45">
      <c r="A26357" t="s">
        <v>84</v>
      </c>
      <c r="B26357">
        <v>2010</v>
      </c>
      <c r="C26357" t="s">
        <v>15</v>
      </c>
      <c r="D26357" t="s">
        <v>3</v>
      </c>
      <c r="E26357">
        <v>25.62876712328767</v>
      </c>
      <c r="F26357" t="s">
        <v>22</v>
      </c>
    </row>
    <row r="26358" spans="1:6" x14ac:dyDescent="0.45">
      <c r="A26358" t="s">
        <v>84</v>
      </c>
      <c r="B26358">
        <v>2010</v>
      </c>
      <c r="C26358" t="s">
        <v>15</v>
      </c>
      <c r="D26358" t="s">
        <v>4</v>
      </c>
      <c r="E26358">
        <v>144.00465753424658</v>
      </c>
      <c r="F26358" t="s">
        <v>22</v>
      </c>
    </row>
    <row r="26359" spans="1:6" x14ac:dyDescent="0.45">
      <c r="A26359" t="s">
        <v>84</v>
      </c>
      <c r="B26359">
        <v>2010</v>
      </c>
      <c r="C26359" t="s">
        <v>5</v>
      </c>
      <c r="D26359" t="s">
        <v>5</v>
      </c>
      <c r="E26359">
        <v>3686.9641095890406</v>
      </c>
      <c r="F26359" t="s">
        <v>22</v>
      </c>
    </row>
    <row r="26360" spans="1:6" x14ac:dyDescent="0.45">
      <c r="A26360" t="s">
        <v>84</v>
      </c>
      <c r="B26360">
        <v>2010</v>
      </c>
      <c r="C26360" t="s">
        <v>16</v>
      </c>
      <c r="D26360" t="s">
        <v>6</v>
      </c>
      <c r="E26360">
        <v>62.766301369863008</v>
      </c>
      <c r="F26360" t="s">
        <v>22</v>
      </c>
    </row>
    <row r="26361" spans="1:6" x14ac:dyDescent="0.45">
      <c r="A26361" t="s">
        <v>84</v>
      </c>
      <c r="B26361">
        <v>2010</v>
      </c>
      <c r="C26361" t="s">
        <v>16</v>
      </c>
      <c r="D26361" t="s">
        <v>7</v>
      </c>
      <c r="E26361">
        <v>0</v>
      </c>
      <c r="F26361" t="s">
        <v>22</v>
      </c>
    </row>
    <row r="26362" spans="1:6" x14ac:dyDescent="0.45">
      <c r="A26362" t="s">
        <v>84</v>
      </c>
      <c r="B26362">
        <v>2010</v>
      </c>
      <c r="C26362" t="s">
        <v>17</v>
      </c>
      <c r="D26362" t="s">
        <v>8</v>
      </c>
      <c r="E26362">
        <v>65.957808219178077</v>
      </c>
      <c r="F26362" t="s">
        <v>22</v>
      </c>
    </row>
    <row r="26363" spans="1:6" x14ac:dyDescent="0.45">
      <c r="A26363" t="s">
        <v>84</v>
      </c>
      <c r="B26363">
        <v>2010</v>
      </c>
      <c r="C26363" t="s">
        <v>18</v>
      </c>
      <c r="D26363" t="s">
        <v>9</v>
      </c>
      <c r="E26363">
        <v>2948.8347945205478</v>
      </c>
      <c r="F26363" t="s">
        <v>22</v>
      </c>
    </row>
    <row r="26364" spans="1:6" x14ac:dyDescent="0.45">
      <c r="A26364" t="s">
        <v>84</v>
      </c>
      <c r="B26364">
        <v>2010</v>
      </c>
      <c r="C26364" t="s">
        <v>18</v>
      </c>
      <c r="D26364" t="s">
        <v>10</v>
      </c>
      <c r="E26364">
        <v>795.96427452054786</v>
      </c>
      <c r="F26364" t="s">
        <v>22</v>
      </c>
    </row>
    <row r="26365" spans="1:6" x14ac:dyDescent="0.45">
      <c r="A26365" t="s">
        <v>84</v>
      </c>
      <c r="B26365">
        <v>2010</v>
      </c>
      <c r="C26365" t="s">
        <v>18</v>
      </c>
      <c r="D26365" t="s">
        <v>19</v>
      </c>
      <c r="E26365">
        <v>5.9656459999999987</v>
      </c>
      <c r="F26365" t="s">
        <v>23</v>
      </c>
    </row>
    <row r="26366" spans="1:6" x14ac:dyDescent="0.45">
      <c r="A26366" t="s">
        <v>84</v>
      </c>
      <c r="B26366">
        <v>2011</v>
      </c>
      <c r="C26366" t="s">
        <v>15</v>
      </c>
      <c r="D26366" t="s">
        <v>0</v>
      </c>
      <c r="E26366">
        <v>2086.084931506849</v>
      </c>
      <c r="F26366" t="s">
        <v>22</v>
      </c>
    </row>
    <row r="26367" spans="1:6" x14ac:dyDescent="0.45">
      <c r="A26367" t="s">
        <v>84</v>
      </c>
      <c r="B26367">
        <v>2011</v>
      </c>
      <c r="C26367" t="s">
        <v>15</v>
      </c>
      <c r="D26367" t="s">
        <v>1</v>
      </c>
      <c r="E26367">
        <v>955.3243835616438</v>
      </c>
      <c r="F26367" t="s">
        <v>22</v>
      </c>
    </row>
    <row r="26368" spans="1:6" x14ac:dyDescent="0.45">
      <c r="A26368" t="s">
        <v>84</v>
      </c>
      <c r="B26368">
        <v>2011</v>
      </c>
      <c r="C26368" t="s">
        <v>15</v>
      </c>
      <c r="D26368" t="s">
        <v>2</v>
      </c>
      <c r="E26368">
        <v>1088.7873972602738</v>
      </c>
      <c r="F26368" t="s">
        <v>22</v>
      </c>
    </row>
    <row r="26369" spans="1:6" x14ac:dyDescent="0.45">
      <c r="A26369" t="s">
        <v>84</v>
      </c>
      <c r="B26369">
        <v>2011</v>
      </c>
      <c r="C26369" t="s">
        <v>15</v>
      </c>
      <c r="D26369" t="s">
        <v>3</v>
      </c>
      <c r="E26369">
        <v>25.725479452054792</v>
      </c>
      <c r="F26369" t="s">
        <v>22</v>
      </c>
    </row>
    <row r="26370" spans="1:6" x14ac:dyDescent="0.45">
      <c r="A26370" t="s">
        <v>84</v>
      </c>
      <c r="B26370">
        <v>2011</v>
      </c>
      <c r="C26370" t="s">
        <v>15</v>
      </c>
      <c r="D26370" t="s">
        <v>4</v>
      </c>
      <c r="E26370">
        <v>165.37808219178081</v>
      </c>
      <c r="F26370" t="s">
        <v>22</v>
      </c>
    </row>
    <row r="26371" spans="1:6" x14ac:dyDescent="0.45">
      <c r="A26371" t="s">
        <v>84</v>
      </c>
      <c r="B26371">
        <v>2011</v>
      </c>
      <c r="C26371" t="s">
        <v>5</v>
      </c>
      <c r="D26371" t="s">
        <v>5</v>
      </c>
      <c r="E26371">
        <v>4321.3002739726026</v>
      </c>
      <c r="F26371" t="s">
        <v>22</v>
      </c>
    </row>
    <row r="26372" spans="1:6" x14ac:dyDescent="0.45">
      <c r="A26372" t="s">
        <v>84</v>
      </c>
      <c r="B26372">
        <v>2011</v>
      </c>
      <c r="C26372" t="s">
        <v>16</v>
      </c>
      <c r="D26372" t="s">
        <v>6</v>
      </c>
      <c r="E26372">
        <v>68.955890410958901</v>
      </c>
      <c r="F26372" t="s">
        <v>22</v>
      </c>
    </row>
    <row r="26373" spans="1:6" x14ac:dyDescent="0.45">
      <c r="A26373" t="s">
        <v>84</v>
      </c>
      <c r="B26373">
        <v>2011</v>
      </c>
      <c r="C26373" t="s">
        <v>16</v>
      </c>
      <c r="D26373" t="s">
        <v>7</v>
      </c>
      <c r="E26373">
        <v>0</v>
      </c>
      <c r="F26373" t="s">
        <v>22</v>
      </c>
    </row>
    <row r="26374" spans="1:6" x14ac:dyDescent="0.45">
      <c r="A26374" t="s">
        <v>84</v>
      </c>
      <c r="B26374">
        <v>2011</v>
      </c>
      <c r="C26374" t="s">
        <v>17</v>
      </c>
      <c r="D26374" t="s">
        <v>8</v>
      </c>
      <c r="E26374">
        <v>73.598082191780819</v>
      </c>
      <c r="F26374" t="s">
        <v>22</v>
      </c>
    </row>
    <row r="26375" spans="1:6" x14ac:dyDescent="0.45">
      <c r="A26375" t="s">
        <v>84</v>
      </c>
      <c r="B26375">
        <v>2011</v>
      </c>
      <c r="C26375" t="s">
        <v>18</v>
      </c>
      <c r="D26375" t="s">
        <v>9</v>
      </c>
      <c r="E26375">
        <v>3661.3653232876713</v>
      </c>
      <c r="F26375" t="s">
        <v>22</v>
      </c>
    </row>
    <row r="26376" spans="1:6" x14ac:dyDescent="0.45">
      <c r="A26376" t="s">
        <v>84</v>
      </c>
      <c r="B26376">
        <v>2011</v>
      </c>
      <c r="C26376" t="s">
        <v>18</v>
      </c>
      <c r="D26376" t="s">
        <v>10</v>
      </c>
      <c r="E26376">
        <v>612.4805534246575</v>
      </c>
      <c r="F26376" t="s">
        <v>22</v>
      </c>
    </row>
    <row r="26377" spans="1:6" x14ac:dyDescent="0.45">
      <c r="A26377" t="s">
        <v>84</v>
      </c>
      <c r="B26377">
        <v>2011</v>
      </c>
      <c r="C26377" t="s">
        <v>18</v>
      </c>
      <c r="D26377" t="s">
        <v>19</v>
      </c>
      <c r="E26377">
        <v>4.5904600000000002</v>
      </c>
      <c r="F26377" t="s">
        <v>23</v>
      </c>
    </row>
    <row r="26378" spans="1:6" x14ac:dyDescent="0.45">
      <c r="A26378" t="s">
        <v>84</v>
      </c>
      <c r="B26378">
        <v>2012</v>
      </c>
      <c r="C26378" t="s">
        <v>15</v>
      </c>
      <c r="D26378" t="s">
        <v>0</v>
      </c>
      <c r="E26378">
        <v>2095.23825136612</v>
      </c>
      <c r="F26378" t="s">
        <v>22</v>
      </c>
    </row>
    <row r="26379" spans="1:6" x14ac:dyDescent="0.45">
      <c r="A26379" t="s">
        <v>84</v>
      </c>
      <c r="B26379">
        <v>2012</v>
      </c>
      <c r="C26379" t="s">
        <v>15</v>
      </c>
      <c r="D26379" t="s">
        <v>1</v>
      </c>
      <c r="E26379">
        <v>967.56721311475405</v>
      </c>
      <c r="F26379" t="s">
        <v>22</v>
      </c>
    </row>
    <row r="26380" spans="1:6" x14ac:dyDescent="0.45">
      <c r="A26380" t="s">
        <v>84</v>
      </c>
      <c r="B26380">
        <v>2012</v>
      </c>
      <c r="C26380" t="s">
        <v>15</v>
      </c>
      <c r="D26380" t="s">
        <v>2</v>
      </c>
      <c r="E26380">
        <v>1116.000819672131</v>
      </c>
      <c r="F26380" t="s">
        <v>22</v>
      </c>
    </row>
    <row r="26381" spans="1:6" x14ac:dyDescent="0.45">
      <c r="A26381" t="s">
        <v>84</v>
      </c>
      <c r="B26381">
        <v>2012</v>
      </c>
      <c r="C26381" t="s">
        <v>15</v>
      </c>
      <c r="D26381" t="s">
        <v>3</v>
      </c>
      <c r="E26381">
        <v>23.340437158469943</v>
      </c>
      <c r="F26381" t="s">
        <v>22</v>
      </c>
    </row>
    <row r="26382" spans="1:6" x14ac:dyDescent="0.45">
      <c r="A26382" t="s">
        <v>84</v>
      </c>
      <c r="B26382">
        <v>2012</v>
      </c>
      <c r="C26382" t="s">
        <v>15</v>
      </c>
      <c r="D26382" t="s">
        <v>4</v>
      </c>
      <c r="E26382">
        <v>162.03278688524591</v>
      </c>
      <c r="F26382" t="s">
        <v>22</v>
      </c>
    </row>
    <row r="26383" spans="1:6" x14ac:dyDescent="0.45">
      <c r="A26383" t="s">
        <v>84</v>
      </c>
      <c r="B26383">
        <v>2012</v>
      </c>
      <c r="C26383" t="s">
        <v>5</v>
      </c>
      <c r="D26383" t="s">
        <v>5</v>
      </c>
      <c r="E26383">
        <v>4364.1795081967202</v>
      </c>
      <c r="F26383" t="s">
        <v>22</v>
      </c>
    </row>
    <row r="26384" spans="1:6" x14ac:dyDescent="0.45">
      <c r="A26384" t="s">
        <v>84</v>
      </c>
      <c r="B26384">
        <v>2012</v>
      </c>
      <c r="C26384" t="s">
        <v>16</v>
      </c>
      <c r="D26384" t="s">
        <v>6</v>
      </c>
      <c r="E26384">
        <v>59.315573770491802</v>
      </c>
      <c r="F26384" t="s">
        <v>22</v>
      </c>
    </row>
    <row r="26385" spans="1:6" x14ac:dyDescent="0.45">
      <c r="A26385" t="s">
        <v>84</v>
      </c>
      <c r="B26385">
        <v>2012</v>
      </c>
      <c r="C26385" t="s">
        <v>16</v>
      </c>
      <c r="D26385" t="s">
        <v>7</v>
      </c>
      <c r="E26385">
        <v>0</v>
      </c>
      <c r="F26385" t="s">
        <v>22</v>
      </c>
    </row>
    <row r="26386" spans="1:6" x14ac:dyDescent="0.45">
      <c r="A26386" t="s">
        <v>84</v>
      </c>
      <c r="B26386">
        <v>2012</v>
      </c>
      <c r="C26386" t="s">
        <v>17</v>
      </c>
      <c r="D26386" t="s">
        <v>8</v>
      </c>
      <c r="E26386">
        <v>60.955191256830595</v>
      </c>
      <c r="F26386" t="s">
        <v>22</v>
      </c>
    </row>
    <row r="26387" spans="1:6" x14ac:dyDescent="0.45">
      <c r="A26387" t="s">
        <v>84</v>
      </c>
      <c r="B26387">
        <v>2012</v>
      </c>
      <c r="C26387" t="s">
        <v>18</v>
      </c>
      <c r="D26387" t="s">
        <v>9</v>
      </c>
      <c r="E26387">
        <v>3702.9555327868848</v>
      </c>
      <c r="F26387" t="s">
        <v>22</v>
      </c>
    </row>
    <row r="26388" spans="1:6" x14ac:dyDescent="0.45">
      <c r="A26388" t="s">
        <v>84</v>
      </c>
      <c r="B26388">
        <v>2012</v>
      </c>
      <c r="C26388" t="s">
        <v>18</v>
      </c>
      <c r="D26388" t="s">
        <v>10</v>
      </c>
      <c r="E26388">
        <v>795.34724344262293</v>
      </c>
      <c r="F26388" t="s">
        <v>22</v>
      </c>
    </row>
    <row r="26389" spans="1:6" x14ac:dyDescent="0.45">
      <c r="A26389" t="s">
        <v>84</v>
      </c>
      <c r="B26389">
        <v>2012</v>
      </c>
      <c r="C26389" t="s">
        <v>18</v>
      </c>
      <c r="D26389" t="s">
        <v>19</v>
      </c>
      <c r="E26389">
        <v>5.977352999999999</v>
      </c>
      <c r="F26389" t="s">
        <v>23</v>
      </c>
    </row>
    <row r="26390" spans="1:6" x14ac:dyDescent="0.45">
      <c r="A26390" t="s">
        <v>84</v>
      </c>
      <c r="B26390">
        <v>2013</v>
      </c>
      <c r="C26390" t="s">
        <v>15</v>
      </c>
      <c r="D26390" t="s">
        <v>0</v>
      </c>
      <c r="E26390">
        <v>2078.0578082191782</v>
      </c>
      <c r="F26390" t="s">
        <v>22</v>
      </c>
    </row>
    <row r="26391" spans="1:6" x14ac:dyDescent="0.45">
      <c r="A26391" t="s">
        <v>84</v>
      </c>
      <c r="B26391">
        <v>2013</v>
      </c>
      <c r="C26391" t="s">
        <v>15</v>
      </c>
      <c r="D26391" t="s">
        <v>1</v>
      </c>
      <c r="E26391">
        <v>970.79835616438356</v>
      </c>
      <c r="F26391" t="s">
        <v>22</v>
      </c>
    </row>
    <row r="26392" spans="1:6" x14ac:dyDescent="0.45">
      <c r="A26392" t="s">
        <v>84</v>
      </c>
      <c r="B26392">
        <v>2013</v>
      </c>
      <c r="C26392" t="s">
        <v>15</v>
      </c>
      <c r="D26392" t="s">
        <v>2</v>
      </c>
      <c r="E26392">
        <v>1215.8673972602735</v>
      </c>
      <c r="F26392" t="s">
        <v>22</v>
      </c>
    </row>
    <row r="26393" spans="1:6" x14ac:dyDescent="0.45">
      <c r="A26393" t="s">
        <v>84</v>
      </c>
      <c r="B26393">
        <v>2013</v>
      </c>
      <c r="C26393" t="s">
        <v>15</v>
      </c>
      <c r="D26393" t="s">
        <v>3</v>
      </c>
      <c r="E26393">
        <v>35.880273972602737</v>
      </c>
      <c r="F26393" t="s">
        <v>22</v>
      </c>
    </row>
    <row r="26394" spans="1:6" x14ac:dyDescent="0.45">
      <c r="A26394" t="s">
        <v>84</v>
      </c>
      <c r="B26394">
        <v>2013</v>
      </c>
      <c r="C26394" t="s">
        <v>15</v>
      </c>
      <c r="D26394" t="s">
        <v>4</v>
      </c>
      <c r="E26394">
        <v>139.65260273972603</v>
      </c>
      <c r="F26394" t="s">
        <v>22</v>
      </c>
    </row>
    <row r="26395" spans="1:6" x14ac:dyDescent="0.45">
      <c r="A26395" t="s">
        <v>84</v>
      </c>
      <c r="B26395">
        <v>2013</v>
      </c>
      <c r="C26395" t="s">
        <v>5</v>
      </c>
      <c r="D26395" t="s">
        <v>5</v>
      </c>
      <c r="E26395">
        <v>4440.2564383561639</v>
      </c>
      <c r="F26395" t="s">
        <v>22</v>
      </c>
    </row>
    <row r="26396" spans="1:6" x14ac:dyDescent="0.45">
      <c r="A26396" t="s">
        <v>84</v>
      </c>
      <c r="B26396">
        <v>2013</v>
      </c>
      <c r="C26396" t="s">
        <v>16</v>
      </c>
      <c r="D26396" t="s">
        <v>6</v>
      </c>
      <c r="E26396">
        <v>66.054520547945202</v>
      </c>
      <c r="F26396" t="s">
        <v>22</v>
      </c>
    </row>
    <row r="26397" spans="1:6" x14ac:dyDescent="0.45">
      <c r="A26397" t="s">
        <v>84</v>
      </c>
      <c r="B26397">
        <v>2013</v>
      </c>
      <c r="C26397" t="s">
        <v>16</v>
      </c>
      <c r="D26397" t="s">
        <v>7</v>
      </c>
      <c r="E26397">
        <v>0</v>
      </c>
      <c r="F26397" t="s">
        <v>22</v>
      </c>
    </row>
    <row r="26398" spans="1:6" x14ac:dyDescent="0.45">
      <c r="A26398" t="s">
        <v>84</v>
      </c>
      <c r="B26398">
        <v>2013</v>
      </c>
      <c r="C26398" t="s">
        <v>17</v>
      </c>
      <c r="D26398" t="s">
        <v>8</v>
      </c>
      <c r="E26398">
        <v>51.934520547945205</v>
      </c>
      <c r="F26398" t="s">
        <v>22</v>
      </c>
    </row>
    <row r="26399" spans="1:6" x14ac:dyDescent="0.45">
      <c r="A26399" t="s">
        <v>84</v>
      </c>
      <c r="B26399">
        <v>2013</v>
      </c>
      <c r="C26399" t="s">
        <v>18</v>
      </c>
      <c r="D26399" t="s">
        <v>9</v>
      </c>
      <c r="E26399">
        <v>3770.9568328767118</v>
      </c>
      <c r="F26399" t="s">
        <v>22</v>
      </c>
    </row>
    <row r="26400" spans="1:6" x14ac:dyDescent="0.45">
      <c r="A26400" t="s">
        <v>84</v>
      </c>
      <c r="B26400">
        <v>2013</v>
      </c>
      <c r="C26400" t="s">
        <v>18</v>
      </c>
      <c r="D26400" t="s">
        <v>10</v>
      </c>
      <c r="E26400">
        <v>603.14509698630138</v>
      </c>
      <c r="F26400" t="s">
        <v>22</v>
      </c>
    </row>
    <row r="26401" spans="1:6" x14ac:dyDescent="0.45">
      <c r="A26401" t="s">
        <v>84</v>
      </c>
      <c r="B26401">
        <v>2013</v>
      </c>
      <c r="C26401" t="s">
        <v>18</v>
      </c>
      <c r="D26401" t="s">
        <v>19</v>
      </c>
      <c r="E26401">
        <v>4.520492</v>
      </c>
      <c r="F26401" t="s">
        <v>23</v>
      </c>
    </row>
    <row r="26402" spans="1:6" x14ac:dyDescent="0.45">
      <c r="A26402" t="s">
        <v>84</v>
      </c>
      <c r="B26402">
        <v>2014</v>
      </c>
      <c r="C26402" t="s">
        <v>15</v>
      </c>
      <c r="D26402" t="s">
        <v>0</v>
      </c>
      <c r="E26402">
        <v>2286.0860273972598</v>
      </c>
      <c r="F26402" t="s">
        <v>22</v>
      </c>
    </row>
    <row r="26403" spans="1:6" x14ac:dyDescent="0.45">
      <c r="A26403" t="s">
        <v>84</v>
      </c>
      <c r="B26403">
        <v>2014</v>
      </c>
      <c r="C26403" t="s">
        <v>15</v>
      </c>
      <c r="D26403" t="s">
        <v>1</v>
      </c>
      <c r="E26403">
        <v>1067.9942465753425</v>
      </c>
      <c r="F26403" t="s">
        <v>22</v>
      </c>
    </row>
    <row r="26404" spans="1:6" x14ac:dyDescent="0.45">
      <c r="A26404" t="s">
        <v>84</v>
      </c>
      <c r="B26404">
        <v>2014</v>
      </c>
      <c r="C26404" t="s">
        <v>15</v>
      </c>
      <c r="D26404" t="s">
        <v>2</v>
      </c>
      <c r="E26404">
        <v>1191.2057534246574</v>
      </c>
      <c r="F26404" t="s">
        <v>22</v>
      </c>
    </row>
    <row r="26405" spans="1:6" x14ac:dyDescent="0.45">
      <c r="A26405" t="s">
        <v>84</v>
      </c>
      <c r="B26405">
        <v>2014</v>
      </c>
      <c r="C26405" t="s">
        <v>15</v>
      </c>
      <c r="D26405" t="s">
        <v>3</v>
      </c>
      <c r="E26405">
        <v>44.004109589041093</v>
      </c>
      <c r="F26405" t="s">
        <v>22</v>
      </c>
    </row>
    <row r="26406" spans="1:6" x14ac:dyDescent="0.45">
      <c r="A26406" t="s">
        <v>84</v>
      </c>
      <c r="B26406">
        <v>2014</v>
      </c>
      <c r="C26406" t="s">
        <v>15</v>
      </c>
      <c r="D26406" t="s">
        <v>4</v>
      </c>
      <c r="E26406">
        <v>123.01808219178081</v>
      </c>
      <c r="F26406" t="s">
        <v>22</v>
      </c>
    </row>
    <row r="26407" spans="1:6" x14ac:dyDescent="0.45">
      <c r="A26407" t="s">
        <v>84</v>
      </c>
      <c r="B26407">
        <v>2014</v>
      </c>
      <c r="C26407" t="s">
        <v>5</v>
      </c>
      <c r="D26407" t="s">
        <v>5</v>
      </c>
      <c r="E26407">
        <v>4712.3082191780823</v>
      </c>
      <c r="F26407" t="s">
        <v>22</v>
      </c>
    </row>
    <row r="26408" spans="1:6" x14ac:dyDescent="0.45">
      <c r="A26408" t="s">
        <v>84</v>
      </c>
      <c r="B26408">
        <v>2014</v>
      </c>
      <c r="C26408" t="s">
        <v>16</v>
      </c>
      <c r="D26408" t="s">
        <v>6</v>
      </c>
      <c r="E26408">
        <v>61.218904109589033</v>
      </c>
      <c r="F26408" t="s">
        <v>22</v>
      </c>
    </row>
    <row r="26409" spans="1:6" x14ac:dyDescent="0.45">
      <c r="A26409" t="s">
        <v>84</v>
      </c>
      <c r="B26409">
        <v>2014</v>
      </c>
      <c r="C26409" t="s">
        <v>16</v>
      </c>
      <c r="D26409" t="s">
        <v>7</v>
      </c>
      <c r="E26409">
        <v>0</v>
      </c>
      <c r="F26409" t="s">
        <v>22</v>
      </c>
    </row>
    <row r="26410" spans="1:6" x14ac:dyDescent="0.45">
      <c r="A26410" t="s">
        <v>84</v>
      </c>
      <c r="B26410">
        <v>2014</v>
      </c>
      <c r="C26410" t="s">
        <v>17</v>
      </c>
      <c r="D26410" t="s">
        <v>8</v>
      </c>
      <c r="E26410">
        <v>46.325205479452045</v>
      </c>
      <c r="F26410" t="s">
        <v>22</v>
      </c>
    </row>
    <row r="26411" spans="1:6" x14ac:dyDescent="0.45">
      <c r="A26411" t="s">
        <v>84</v>
      </c>
      <c r="B26411">
        <v>2014</v>
      </c>
      <c r="C26411" t="s">
        <v>18</v>
      </c>
      <c r="D26411" t="s">
        <v>9</v>
      </c>
      <c r="E26411">
        <v>4059.0493205479456</v>
      </c>
      <c r="F26411" t="s">
        <v>22</v>
      </c>
    </row>
    <row r="26412" spans="1:6" x14ac:dyDescent="0.45">
      <c r="A26412" t="s">
        <v>84</v>
      </c>
      <c r="B26412">
        <v>2014</v>
      </c>
      <c r="C26412" t="s">
        <v>18</v>
      </c>
      <c r="D26412" t="s">
        <v>10</v>
      </c>
      <c r="E26412">
        <v>719.87365999999997</v>
      </c>
      <c r="F26412" t="s">
        <v>22</v>
      </c>
    </row>
    <row r="26413" spans="1:6" x14ac:dyDescent="0.45">
      <c r="A26413" t="s">
        <v>84</v>
      </c>
      <c r="B26413">
        <v>2014</v>
      </c>
      <c r="C26413" t="s">
        <v>18</v>
      </c>
      <c r="D26413" t="s">
        <v>19</v>
      </c>
      <c r="E26413">
        <v>5.3953569999999997</v>
      </c>
      <c r="F26413" t="s">
        <v>23</v>
      </c>
    </row>
    <row r="26414" spans="1:6" x14ac:dyDescent="0.45">
      <c r="A26414" t="s">
        <v>84</v>
      </c>
      <c r="B26414">
        <v>2015</v>
      </c>
      <c r="C26414" t="s">
        <v>15</v>
      </c>
      <c r="D26414" t="s">
        <v>0</v>
      </c>
      <c r="E26414">
        <v>1969.2564383561644</v>
      </c>
      <c r="F26414" t="s">
        <v>22</v>
      </c>
    </row>
    <row r="26415" spans="1:6" x14ac:dyDescent="0.45">
      <c r="A26415" t="s">
        <v>84</v>
      </c>
      <c r="B26415">
        <v>2015</v>
      </c>
      <c r="C26415" t="s">
        <v>15</v>
      </c>
      <c r="D26415" t="s">
        <v>1</v>
      </c>
      <c r="E26415">
        <v>1094.493424657534</v>
      </c>
      <c r="F26415" t="s">
        <v>22</v>
      </c>
    </row>
    <row r="26416" spans="1:6" x14ac:dyDescent="0.45">
      <c r="A26416" t="s">
        <v>84</v>
      </c>
      <c r="B26416">
        <v>2015</v>
      </c>
      <c r="C26416" t="s">
        <v>15</v>
      </c>
      <c r="D26416" t="s">
        <v>2</v>
      </c>
      <c r="E26416">
        <v>1369.5432876712327</v>
      </c>
      <c r="F26416" t="s">
        <v>22</v>
      </c>
    </row>
    <row r="26417" spans="1:6" x14ac:dyDescent="0.45">
      <c r="A26417" t="s">
        <v>84</v>
      </c>
      <c r="B26417">
        <v>2015</v>
      </c>
      <c r="C26417" t="s">
        <v>15</v>
      </c>
      <c r="D26417" t="s">
        <v>3</v>
      </c>
      <c r="E26417">
        <v>40.90931506849315</v>
      </c>
      <c r="F26417" t="s">
        <v>22</v>
      </c>
    </row>
    <row r="26418" spans="1:6" x14ac:dyDescent="0.45">
      <c r="A26418" t="s">
        <v>84</v>
      </c>
      <c r="B26418">
        <v>2015</v>
      </c>
      <c r="C26418" t="s">
        <v>15</v>
      </c>
      <c r="D26418" t="s">
        <v>4</v>
      </c>
      <c r="E26418">
        <v>173.69534246575341</v>
      </c>
      <c r="F26418" t="s">
        <v>22</v>
      </c>
    </row>
    <row r="26419" spans="1:6" x14ac:dyDescent="0.45">
      <c r="A26419" t="s">
        <v>84</v>
      </c>
      <c r="B26419">
        <v>2015</v>
      </c>
      <c r="C26419" t="s">
        <v>5</v>
      </c>
      <c r="D26419" t="s">
        <v>5</v>
      </c>
      <c r="E26419">
        <v>4647.897808219177</v>
      </c>
      <c r="F26419" t="s">
        <v>22</v>
      </c>
    </row>
    <row r="26420" spans="1:6" x14ac:dyDescent="0.45">
      <c r="A26420" t="s">
        <v>84</v>
      </c>
      <c r="B26420">
        <v>2015</v>
      </c>
      <c r="C26420" t="s">
        <v>16</v>
      </c>
      <c r="D26420" t="s">
        <v>6</v>
      </c>
      <c r="E26420">
        <v>60.348493150684931</v>
      </c>
      <c r="F26420" t="s">
        <v>22</v>
      </c>
    </row>
    <row r="26421" spans="1:6" x14ac:dyDescent="0.45">
      <c r="A26421" t="s">
        <v>84</v>
      </c>
      <c r="B26421">
        <v>2015</v>
      </c>
      <c r="C26421" t="s">
        <v>16</v>
      </c>
      <c r="D26421" t="s">
        <v>7</v>
      </c>
      <c r="E26421">
        <v>0</v>
      </c>
      <c r="F26421" t="s">
        <v>22</v>
      </c>
    </row>
    <row r="26422" spans="1:6" x14ac:dyDescent="0.45">
      <c r="A26422" t="s">
        <v>84</v>
      </c>
      <c r="B26422">
        <v>2015</v>
      </c>
      <c r="C26422" t="s">
        <v>17</v>
      </c>
      <c r="D26422" t="s">
        <v>8</v>
      </c>
      <c r="E26422">
        <v>36.847397260273965</v>
      </c>
      <c r="F26422" t="s">
        <v>22</v>
      </c>
    </row>
    <row r="26423" spans="1:6" x14ac:dyDescent="0.45">
      <c r="A26423" t="s">
        <v>84</v>
      </c>
      <c r="B26423">
        <v>2015</v>
      </c>
      <c r="C26423" t="s">
        <v>18</v>
      </c>
      <c r="D26423" t="s">
        <v>9</v>
      </c>
      <c r="E26423">
        <v>3928.664858254424</v>
      </c>
      <c r="F26423" t="s">
        <v>22</v>
      </c>
    </row>
    <row r="26424" spans="1:6" x14ac:dyDescent="0.45">
      <c r="A26424" t="s">
        <v>84</v>
      </c>
      <c r="B26424">
        <v>2015</v>
      </c>
      <c r="C26424" t="s">
        <v>18</v>
      </c>
      <c r="D26424" t="s">
        <v>10</v>
      </c>
      <c r="E26424">
        <v>723.34243424657541</v>
      </c>
      <c r="F26424" t="s">
        <v>22</v>
      </c>
    </row>
    <row r="26425" spans="1:6" x14ac:dyDescent="0.45">
      <c r="A26425" t="s">
        <v>84</v>
      </c>
      <c r="B26425">
        <v>2015</v>
      </c>
      <c r="C26425" t="s">
        <v>18</v>
      </c>
      <c r="D26425" t="s">
        <v>19</v>
      </c>
      <c r="E26425">
        <v>5.4213549999999993</v>
      </c>
      <c r="F26425" t="s">
        <v>23</v>
      </c>
    </row>
    <row r="26426" spans="1:6" x14ac:dyDescent="0.45">
      <c r="A26426" t="s">
        <v>84</v>
      </c>
      <c r="B26426">
        <v>2016</v>
      </c>
      <c r="C26426" t="s">
        <v>15</v>
      </c>
      <c r="D26426" t="s">
        <v>0</v>
      </c>
      <c r="E26426">
        <v>1767.1218579234971</v>
      </c>
      <c r="F26426" t="s">
        <v>22</v>
      </c>
    </row>
    <row r="26427" spans="1:6" x14ac:dyDescent="0.45">
      <c r="A26427" t="s">
        <v>84</v>
      </c>
      <c r="B26427">
        <v>2016</v>
      </c>
      <c r="C26427" t="s">
        <v>15</v>
      </c>
      <c r="D26427" t="s">
        <v>1</v>
      </c>
      <c r="E26427">
        <v>1078.6754098360657</v>
      </c>
      <c r="F26427" t="s">
        <v>22</v>
      </c>
    </row>
    <row r="26428" spans="1:6" x14ac:dyDescent="0.45">
      <c r="A26428" t="s">
        <v>84</v>
      </c>
      <c r="B26428">
        <v>2016</v>
      </c>
      <c r="C26428" t="s">
        <v>15</v>
      </c>
      <c r="D26428" t="s">
        <v>2</v>
      </c>
      <c r="E26428">
        <v>1419.6193989071037</v>
      </c>
      <c r="F26428" t="s">
        <v>22</v>
      </c>
    </row>
    <row r="26429" spans="1:6" x14ac:dyDescent="0.45">
      <c r="A26429" t="s">
        <v>84</v>
      </c>
      <c r="B26429">
        <v>2016</v>
      </c>
      <c r="C26429" t="s">
        <v>15</v>
      </c>
      <c r="D26429" t="s">
        <v>3</v>
      </c>
      <c r="E26429">
        <v>43.78743169398907</v>
      </c>
      <c r="F26429" t="s">
        <v>22</v>
      </c>
    </row>
    <row r="26430" spans="1:6" x14ac:dyDescent="0.45">
      <c r="A26430" t="s">
        <v>84</v>
      </c>
      <c r="B26430">
        <v>2016</v>
      </c>
      <c r="C26430" t="s">
        <v>15</v>
      </c>
      <c r="D26430" t="s">
        <v>4</v>
      </c>
      <c r="E26430">
        <v>170.71311475409834</v>
      </c>
      <c r="F26430" t="s">
        <v>22</v>
      </c>
    </row>
    <row r="26431" spans="1:6" x14ac:dyDescent="0.45">
      <c r="A26431" t="s">
        <v>84</v>
      </c>
      <c r="B26431">
        <v>2016</v>
      </c>
      <c r="C26431" t="s">
        <v>5</v>
      </c>
      <c r="D26431" t="s">
        <v>5</v>
      </c>
      <c r="E26431">
        <v>4479.9172131147534</v>
      </c>
      <c r="F26431" t="s">
        <v>22</v>
      </c>
    </row>
    <row r="26432" spans="1:6" x14ac:dyDescent="0.45">
      <c r="A26432" t="s">
        <v>84</v>
      </c>
      <c r="B26432">
        <v>2016</v>
      </c>
      <c r="C26432" t="s">
        <v>16</v>
      </c>
      <c r="D26432" t="s">
        <v>6</v>
      </c>
      <c r="E26432">
        <v>65.102459016393439</v>
      </c>
      <c r="F26432" t="s">
        <v>22</v>
      </c>
    </row>
    <row r="26433" spans="1:6" x14ac:dyDescent="0.45">
      <c r="A26433" t="s">
        <v>84</v>
      </c>
      <c r="B26433">
        <v>2016</v>
      </c>
      <c r="C26433" t="s">
        <v>16</v>
      </c>
      <c r="D26433" t="s">
        <v>7</v>
      </c>
      <c r="E26433">
        <v>0</v>
      </c>
      <c r="F26433" t="s">
        <v>22</v>
      </c>
    </row>
    <row r="26434" spans="1:6" x14ac:dyDescent="0.45">
      <c r="A26434" t="s">
        <v>84</v>
      </c>
      <c r="B26434">
        <v>2016</v>
      </c>
      <c r="C26434" t="s">
        <v>17</v>
      </c>
      <c r="D26434" t="s">
        <v>8</v>
      </c>
      <c r="E26434">
        <v>35.396448087431693</v>
      </c>
      <c r="F26434" t="s">
        <v>22</v>
      </c>
    </row>
    <row r="26435" spans="1:6" x14ac:dyDescent="0.45">
      <c r="A26435" t="s">
        <v>84</v>
      </c>
      <c r="B26435">
        <v>2016</v>
      </c>
      <c r="C26435" t="s">
        <v>18</v>
      </c>
      <c r="D26435" t="s">
        <v>9</v>
      </c>
      <c r="E26435">
        <v>3718.275965664136</v>
      </c>
      <c r="F26435" t="s">
        <v>22</v>
      </c>
    </row>
    <row r="26436" spans="1:6" x14ac:dyDescent="0.45">
      <c r="A26436" t="s">
        <v>84</v>
      </c>
      <c r="B26436">
        <v>2016</v>
      </c>
      <c r="C26436" t="s">
        <v>18</v>
      </c>
      <c r="D26436" t="s">
        <v>10</v>
      </c>
      <c r="E26436">
        <v>769.18256967213119</v>
      </c>
      <c r="F26436" t="s">
        <v>22</v>
      </c>
    </row>
    <row r="26437" spans="1:6" x14ac:dyDescent="0.45">
      <c r="A26437" t="s">
        <v>84</v>
      </c>
      <c r="B26437">
        <v>2016</v>
      </c>
      <c r="C26437" t="s">
        <v>18</v>
      </c>
      <c r="D26437" t="s">
        <v>19</v>
      </c>
      <c r="E26437">
        <v>5.7807149999999998</v>
      </c>
      <c r="F26437" t="s">
        <v>23</v>
      </c>
    </row>
    <row r="26438" spans="1:6" x14ac:dyDescent="0.45">
      <c r="A26438" t="s">
        <v>84</v>
      </c>
      <c r="B26438">
        <v>2017</v>
      </c>
      <c r="C26438" t="s">
        <v>15</v>
      </c>
      <c r="D26438" t="s">
        <v>0</v>
      </c>
      <c r="E26438">
        <v>2082.216438356164</v>
      </c>
      <c r="F26438" t="s">
        <v>22</v>
      </c>
    </row>
    <row r="26439" spans="1:6" x14ac:dyDescent="0.45">
      <c r="A26439" t="s">
        <v>84</v>
      </c>
      <c r="B26439">
        <v>2017</v>
      </c>
      <c r="C26439" t="s">
        <v>15</v>
      </c>
      <c r="D26439" t="s">
        <v>1</v>
      </c>
      <c r="E26439">
        <v>1257.1635616438357</v>
      </c>
      <c r="F26439" t="s">
        <v>22</v>
      </c>
    </row>
    <row r="26440" spans="1:6" x14ac:dyDescent="0.45">
      <c r="A26440" t="s">
        <v>84</v>
      </c>
      <c r="B26440">
        <v>2017</v>
      </c>
      <c r="C26440" t="s">
        <v>15</v>
      </c>
      <c r="D26440" t="s">
        <v>2</v>
      </c>
      <c r="E26440">
        <v>1634.6317808219178</v>
      </c>
      <c r="F26440" t="s">
        <v>22</v>
      </c>
    </row>
    <row r="26441" spans="1:6" x14ac:dyDescent="0.45">
      <c r="A26441" t="s">
        <v>84</v>
      </c>
      <c r="B26441">
        <v>2017</v>
      </c>
      <c r="C26441" t="s">
        <v>15</v>
      </c>
      <c r="D26441" t="s">
        <v>3</v>
      </c>
      <c r="E26441">
        <v>51.160821917808214</v>
      </c>
      <c r="F26441" t="s">
        <v>22</v>
      </c>
    </row>
    <row r="26442" spans="1:6" x14ac:dyDescent="0.45">
      <c r="A26442" t="s">
        <v>84</v>
      </c>
      <c r="B26442">
        <v>2017</v>
      </c>
      <c r="C26442" t="s">
        <v>15</v>
      </c>
      <c r="D26442" t="s">
        <v>4</v>
      </c>
      <c r="E26442">
        <v>195.55232876712327</v>
      </c>
      <c r="F26442" t="s">
        <v>22</v>
      </c>
    </row>
    <row r="26443" spans="1:6" x14ac:dyDescent="0.45">
      <c r="A26443" t="s">
        <v>84</v>
      </c>
      <c r="B26443">
        <v>2017</v>
      </c>
      <c r="C26443" t="s">
        <v>5</v>
      </c>
      <c r="D26443" t="s">
        <v>5</v>
      </c>
      <c r="E26443">
        <v>5220.7249315068484</v>
      </c>
      <c r="F26443" t="s">
        <v>22</v>
      </c>
    </row>
    <row r="26444" spans="1:6" x14ac:dyDescent="0.45">
      <c r="A26444" t="s">
        <v>84</v>
      </c>
      <c r="B26444">
        <v>2017</v>
      </c>
      <c r="C26444" t="s">
        <v>16</v>
      </c>
      <c r="D26444" t="s">
        <v>6</v>
      </c>
      <c r="E26444">
        <v>60.92876712328767</v>
      </c>
      <c r="F26444" t="s">
        <v>22</v>
      </c>
    </row>
    <row r="26445" spans="1:6" x14ac:dyDescent="0.45">
      <c r="A26445" t="s">
        <v>84</v>
      </c>
      <c r="B26445">
        <v>2017</v>
      </c>
      <c r="C26445" t="s">
        <v>16</v>
      </c>
      <c r="D26445" t="s">
        <v>7</v>
      </c>
      <c r="E26445">
        <v>0</v>
      </c>
      <c r="F26445" t="s">
        <v>22</v>
      </c>
    </row>
    <row r="26446" spans="1:6" x14ac:dyDescent="0.45">
      <c r="A26446" t="s">
        <v>84</v>
      </c>
      <c r="B26446">
        <v>2017</v>
      </c>
      <c r="C26446" t="s">
        <v>17</v>
      </c>
      <c r="D26446" t="s">
        <v>8</v>
      </c>
      <c r="E26446">
        <v>34.236164383561643</v>
      </c>
      <c r="F26446" t="s">
        <v>22</v>
      </c>
    </row>
    <row r="26447" spans="1:6" x14ac:dyDescent="0.45">
      <c r="A26447" t="s">
        <v>84</v>
      </c>
      <c r="B26447">
        <v>2017</v>
      </c>
      <c r="C26447" t="s">
        <v>18</v>
      </c>
      <c r="D26447" t="s">
        <v>9</v>
      </c>
      <c r="E26447">
        <v>4288.3234125581293</v>
      </c>
      <c r="F26447" t="s">
        <v>22</v>
      </c>
    </row>
    <row r="26448" spans="1:6" x14ac:dyDescent="0.45">
      <c r="A26448" t="s">
        <v>84</v>
      </c>
      <c r="B26448">
        <v>2017</v>
      </c>
      <c r="C26448" t="s">
        <v>18</v>
      </c>
      <c r="D26448" t="s">
        <v>10</v>
      </c>
      <c r="E26448">
        <v>1064.758520821918</v>
      </c>
      <c r="F26448" t="s">
        <v>22</v>
      </c>
    </row>
    <row r="26449" spans="1:6" x14ac:dyDescent="0.45">
      <c r="A26449" t="s">
        <v>84</v>
      </c>
      <c r="B26449">
        <v>2017</v>
      </c>
      <c r="C26449" t="s">
        <v>18</v>
      </c>
      <c r="D26449" t="s">
        <v>19</v>
      </c>
      <c r="E26449">
        <v>7.9802229999999996</v>
      </c>
      <c r="F26449" t="s">
        <v>23</v>
      </c>
    </row>
    <row r="26450" spans="1:6" x14ac:dyDescent="0.45">
      <c r="A26450" t="s">
        <v>84</v>
      </c>
      <c r="B26450">
        <v>2018</v>
      </c>
      <c r="C26450" t="s">
        <v>15</v>
      </c>
      <c r="D26450" t="s">
        <v>0</v>
      </c>
      <c r="E26450">
        <v>1721.8663013698629</v>
      </c>
      <c r="F26450" t="s">
        <v>22</v>
      </c>
    </row>
    <row r="26451" spans="1:6" x14ac:dyDescent="0.45">
      <c r="A26451" t="s">
        <v>84</v>
      </c>
      <c r="B26451">
        <v>2018</v>
      </c>
      <c r="C26451" t="s">
        <v>15</v>
      </c>
      <c r="D26451" t="s">
        <v>1</v>
      </c>
      <c r="E26451">
        <v>1241.2060273972602</v>
      </c>
      <c r="F26451" t="s">
        <v>22</v>
      </c>
    </row>
    <row r="26452" spans="1:6" x14ac:dyDescent="0.45">
      <c r="A26452" t="s">
        <v>84</v>
      </c>
      <c r="B26452">
        <v>2018</v>
      </c>
      <c r="C26452" t="s">
        <v>15</v>
      </c>
      <c r="D26452" t="s">
        <v>2</v>
      </c>
      <c r="E26452">
        <v>1614.9024657534244</v>
      </c>
      <c r="F26452" t="s">
        <v>22</v>
      </c>
    </row>
    <row r="26453" spans="1:6" x14ac:dyDescent="0.45">
      <c r="A26453" t="s">
        <v>84</v>
      </c>
      <c r="B26453">
        <v>2018</v>
      </c>
      <c r="C26453" t="s">
        <v>15</v>
      </c>
      <c r="D26453" t="s">
        <v>3</v>
      </c>
      <c r="E26453">
        <v>54.352328767123282</v>
      </c>
      <c r="F26453" t="s">
        <v>22</v>
      </c>
    </row>
    <row r="26454" spans="1:6" x14ac:dyDescent="0.45">
      <c r="A26454" t="s">
        <v>84</v>
      </c>
      <c r="B26454">
        <v>2018</v>
      </c>
      <c r="C26454" t="s">
        <v>15</v>
      </c>
      <c r="D26454" t="s">
        <v>4</v>
      </c>
      <c r="E26454">
        <v>175.43616438356165</v>
      </c>
      <c r="F26454" t="s">
        <v>22</v>
      </c>
    </row>
    <row r="26455" spans="1:6" x14ac:dyDescent="0.45">
      <c r="A26455" t="s">
        <v>84</v>
      </c>
      <c r="B26455">
        <v>2018</v>
      </c>
      <c r="C26455" t="s">
        <v>5</v>
      </c>
      <c r="D26455" t="s">
        <v>5</v>
      </c>
      <c r="E26455">
        <v>4807.7632876712323</v>
      </c>
      <c r="F26455" t="s">
        <v>22</v>
      </c>
    </row>
    <row r="26456" spans="1:6" x14ac:dyDescent="0.45">
      <c r="A26456" t="s">
        <v>84</v>
      </c>
      <c r="B26456">
        <v>2018</v>
      </c>
      <c r="C26456" t="s">
        <v>16</v>
      </c>
      <c r="D26456" t="s">
        <v>6</v>
      </c>
      <c r="E26456">
        <v>62.379452054794513</v>
      </c>
      <c r="F26456" t="s">
        <v>22</v>
      </c>
    </row>
    <row r="26457" spans="1:6" x14ac:dyDescent="0.45">
      <c r="A26457" t="s">
        <v>84</v>
      </c>
      <c r="B26457">
        <v>2018</v>
      </c>
      <c r="C26457" t="s">
        <v>16</v>
      </c>
      <c r="D26457" t="s">
        <v>7</v>
      </c>
      <c r="E26457">
        <v>0</v>
      </c>
      <c r="F26457" t="s">
        <v>22</v>
      </c>
    </row>
    <row r="26458" spans="1:6" x14ac:dyDescent="0.45">
      <c r="A26458" t="s">
        <v>84</v>
      </c>
      <c r="B26458">
        <v>2018</v>
      </c>
      <c r="C26458" t="s">
        <v>17</v>
      </c>
      <c r="D26458" t="s">
        <v>8</v>
      </c>
      <c r="E26458">
        <v>41.392876712328771</v>
      </c>
      <c r="F26458" t="s">
        <v>22</v>
      </c>
    </row>
    <row r="26459" spans="1:6" x14ac:dyDescent="0.45">
      <c r="A26459" t="s">
        <v>84</v>
      </c>
      <c r="B26459">
        <v>2018</v>
      </c>
      <c r="C26459" t="s">
        <v>18</v>
      </c>
      <c r="D26459" t="s">
        <v>9</v>
      </c>
      <c r="E26459">
        <v>3769.0570559767552</v>
      </c>
      <c r="F26459" t="s">
        <v>22</v>
      </c>
    </row>
    <row r="26460" spans="1:6" x14ac:dyDescent="0.45">
      <c r="A26460" t="s">
        <v>84</v>
      </c>
      <c r="B26460">
        <v>2018</v>
      </c>
      <c r="C26460" t="s">
        <v>18</v>
      </c>
      <c r="D26460" t="s">
        <v>10</v>
      </c>
      <c r="E26460">
        <v>1124.4799312328769</v>
      </c>
      <c r="F26460" t="s">
        <v>22</v>
      </c>
    </row>
    <row r="26461" spans="1:6" x14ac:dyDescent="0.45">
      <c r="A26461" t="s">
        <v>84</v>
      </c>
      <c r="B26461">
        <v>2018</v>
      </c>
      <c r="C26461" t="s">
        <v>18</v>
      </c>
      <c r="D26461" t="s">
        <v>19</v>
      </c>
      <c r="E26461">
        <v>8.4278270000000006</v>
      </c>
      <c r="F26461" t="s">
        <v>23</v>
      </c>
    </row>
    <row r="26462" spans="1:6" x14ac:dyDescent="0.45">
      <c r="A26462" t="s">
        <v>84</v>
      </c>
      <c r="B26462">
        <v>2019</v>
      </c>
      <c r="C26462" t="s">
        <v>15</v>
      </c>
      <c r="D26462" t="s">
        <v>0</v>
      </c>
      <c r="E26462">
        <v>1164.9000000000001</v>
      </c>
      <c r="F26462" t="s">
        <v>22</v>
      </c>
    </row>
    <row r="26463" spans="1:6" x14ac:dyDescent="0.45">
      <c r="A26463" t="s">
        <v>84</v>
      </c>
      <c r="B26463">
        <v>2019</v>
      </c>
      <c r="C26463" t="s">
        <v>15</v>
      </c>
      <c r="D26463" t="s">
        <v>1</v>
      </c>
      <c r="E26463">
        <v>1139.6580821917807</v>
      </c>
      <c r="F26463" t="s">
        <v>22</v>
      </c>
    </row>
    <row r="26464" spans="1:6" x14ac:dyDescent="0.45">
      <c r="A26464" t="s">
        <v>84</v>
      </c>
      <c r="B26464">
        <v>2019</v>
      </c>
      <c r="C26464" t="s">
        <v>15</v>
      </c>
      <c r="D26464" t="s">
        <v>2</v>
      </c>
      <c r="E26464">
        <v>1837.7276712328764</v>
      </c>
      <c r="F26464" t="s">
        <v>22</v>
      </c>
    </row>
    <row r="26465" spans="1:6" x14ac:dyDescent="0.45">
      <c r="A26465" t="s">
        <v>84</v>
      </c>
      <c r="B26465">
        <v>2019</v>
      </c>
      <c r="C26465" t="s">
        <v>15</v>
      </c>
      <c r="D26465" t="s">
        <v>3</v>
      </c>
      <c r="E26465">
        <v>39.748767123287671</v>
      </c>
      <c r="F26465" t="s">
        <v>22</v>
      </c>
    </row>
    <row r="26466" spans="1:6" x14ac:dyDescent="0.45">
      <c r="A26466" t="s">
        <v>84</v>
      </c>
      <c r="B26466">
        <v>2019</v>
      </c>
      <c r="C26466" t="s">
        <v>15</v>
      </c>
      <c r="D26466" t="s">
        <v>4</v>
      </c>
      <c r="E26466">
        <v>197.3898630136986</v>
      </c>
      <c r="F26466" t="s">
        <v>22</v>
      </c>
    </row>
    <row r="26467" spans="1:6" x14ac:dyDescent="0.45">
      <c r="A26467" t="s">
        <v>84</v>
      </c>
      <c r="B26467">
        <v>2019</v>
      </c>
      <c r="C26467" t="s">
        <v>5</v>
      </c>
      <c r="D26467" t="s">
        <v>5</v>
      </c>
      <c r="E26467">
        <v>4379.4243835616426</v>
      </c>
      <c r="F26467" t="s">
        <v>22</v>
      </c>
    </row>
    <row r="26468" spans="1:6" x14ac:dyDescent="0.45">
      <c r="A26468" t="s">
        <v>84</v>
      </c>
      <c r="B26468">
        <v>2019</v>
      </c>
      <c r="C26468" t="s">
        <v>16</v>
      </c>
      <c r="D26468" t="s">
        <v>6</v>
      </c>
      <c r="E26468">
        <v>73.404657534246553</v>
      </c>
      <c r="F26468" t="s">
        <v>22</v>
      </c>
    </row>
    <row r="26469" spans="1:6" x14ac:dyDescent="0.45">
      <c r="A26469" t="s">
        <v>84</v>
      </c>
      <c r="B26469">
        <v>2019</v>
      </c>
      <c r="C26469" t="s">
        <v>16</v>
      </c>
      <c r="D26469" t="s">
        <v>7</v>
      </c>
      <c r="E26469">
        <v>0</v>
      </c>
      <c r="F26469" t="s">
        <v>22</v>
      </c>
    </row>
    <row r="26470" spans="1:6" x14ac:dyDescent="0.45">
      <c r="A26470" t="s">
        <v>84</v>
      </c>
      <c r="B26470">
        <v>2019</v>
      </c>
      <c r="C26470" t="s">
        <v>17</v>
      </c>
      <c r="D26470" t="s">
        <v>8</v>
      </c>
      <c r="E26470">
        <v>45.841643835616431</v>
      </c>
      <c r="F26470" t="s">
        <v>22</v>
      </c>
    </row>
    <row r="26471" spans="1:6" x14ac:dyDescent="0.45">
      <c r="A26471" t="s">
        <v>84</v>
      </c>
      <c r="B26471">
        <v>2019</v>
      </c>
      <c r="C26471" t="s">
        <v>18</v>
      </c>
      <c r="D26471" t="s">
        <v>9</v>
      </c>
      <c r="E26471">
        <v>3163.3790946176937</v>
      </c>
      <c r="F26471" t="s">
        <v>22</v>
      </c>
    </row>
    <row r="26472" spans="1:6" x14ac:dyDescent="0.45">
      <c r="A26472" t="s">
        <v>84</v>
      </c>
      <c r="B26472">
        <v>2019</v>
      </c>
      <c r="C26472" t="s">
        <v>18</v>
      </c>
      <c r="D26472" t="s">
        <v>10</v>
      </c>
      <c r="E26472">
        <v>1264.7699545205485</v>
      </c>
      <c r="F26472" t="s">
        <v>22</v>
      </c>
    </row>
    <row r="26473" spans="1:6" x14ac:dyDescent="0.45">
      <c r="A26473" t="s">
        <v>84</v>
      </c>
      <c r="B26473">
        <v>2019</v>
      </c>
      <c r="C26473" t="s">
        <v>18</v>
      </c>
      <c r="D26473" t="s">
        <v>19</v>
      </c>
      <c r="E26473">
        <v>9.4792820000000013</v>
      </c>
      <c r="F26473" t="s">
        <v>23</v>
      </c>
    </row>
    <row r="26474" spans="1:6" x14ac:dyDescent="0.45">
      <c r="A26474" t="s">
        <v>84</v>
      </c>
      <c r="B26474">
        <v>2020</v>
      </c>
      <c r="C26474" t="s">
        <v>15</v>
      </c>
      <c r="D26474" t="s">
        <v>0</v>
      </c>
      <c r="E26474">
        <v>1379.496994535519</v>
      </c>
      <c r="F26474" t="s">
        <v>22</v>
      </c>
    </row>
    <row r="26475" spans="1:6" x14ac:dyDescent="0.45">
      <c r="A26475" t="s">
        <v>84</v>
      </c>
      <c r="B26475">
        <v>2020</v>
      </c>
      <c r="C26475" t="s">
        <v>15</v>
      </c>
      <c r="D26475" t="s">
        <v>1</v>
      </c>
      <c r="E26475">
        <v>1163.6461748633878</v>
      </c>
      <c r="F26475" t="s">
        <v>22</v>
      </c>
    </row>
    <row r="26476" spans="1:6" x14ac:dyDescent="0.45">
      <c r="A26476" t="s">
        <v>84</v>
      </c>
      <c r="B26476">
        <v>2020</v>
      </c>
      <c r="C26476" t="s">
        <v>15</v>
      </c>
      <c r="D26476" t="s">
        <v>2</v>
      </c>
      <c r="E26476">
        <v>1919.4133879781416</v>
      </c>
      <c r="F26476" t="s">
        <v>22</v>
      </c>
    </row>
    <row r="26477" spans="1:6" x14ac:dyDescent="0.45">
      <c r="A26477" t="s">
        <v>84</v>
      </c>
      <c r="B26477">
        <v>2020</v>
      </c>
      <c r="C26477" t="s">
        <v>15</v>
      </c>
      <c r="D26477" t="s">
        <v>3</v>
      </c>
      <c r="E26477">
        <v>24.88360655737705</v>
      </c>
      <c r="F26477" t="s">
        <v>22</v>
      </c>
    </row>
    <row r="26478" spans="1:6" x14ac:dyDescent="0.45">
      <c r="A26478" t="s">
        <v>84</v>
      </c>
      <c r="B26478">
        <v>2020</v>
      </c>
      <c r="C26478" t="s">
        <v>15</v>
      </c>
      <c r="D26478" t="s">
        <v>4</v>
      </c>
      <c r="E26478">
        <v>165.69781420765025</v>
      </c>
      <c r="F26478" t="s">
        <v>22</v>
      </c>
    </row>
    <row r="26479" spans="1:6" x14ac:dyDescent="0.45">
      <c r="A26479" t="s">
        <v>84</v>
      </c>
      <c r="B26479">
        <v>2020</v>
      </c>
      <c r="C26479" t="s">
        <v>5</v>
      </c>
      <c r="D26479" t="s">
        <v>5</v>
      </c>
      <c r="E26479">
        <v>4653.1379781420765</v>
      </c>
      <c r="F26479" t="s">
        <v>22</v>
      </c>
    </row>
    <row r="26480" spans="1:6" x14ac:dyDescent="0.45">
      <c r="A26480" t="s">
        <v>84</v>
      </c>
      <c r="B26480">
        <v>2020</v>
      </c>
      <c r="C26480" t="s">
        <v>16</v>
      </c>
      <c r="D26480" t="s">
        <v>6</v>
      </c>
      <c r="E26480">
        <v>611.67377049180323</v>
      </c>
      <c r="F26480" t="s">
        <v>22</v>
      </c>
    </row>
    <row r="26481" spans="1:6" x14ac:dyDescent="0.45">
      <c r="A26481" t="s">
        <v>84</v>
      </c>
      <c r="B26481">
        <v>2020</v>
      </c>
      <c r="C26481" t="s">
        <v>16</v>
      </c>
      <c r="D26481" t="s">
        <v>7</v>
      </c>
      <c r="E26481">
        <v>0</v>
      </c>
      <c r="F26481" t="s">
        <v>22</v>
      </c>
    </row>
    <row r="26482" spans="1:6" x14ac:dyDescent="0.45">
      <c r="A26482" t="s">
        <v>84</v>
      </c>
      <c r="B26482">
        <v>2020</v>
      </c>
      <c r="C26482" t="s">
        <v>17</v>
      </c>
      <c r="D26482" t="s">
        <v>8</v>
      </c>
      <c r="E26482">
        <v>42.533606557377048</v>
      </c>
      <c r="F26482" t="s">
        <v>22</v>
      </c>
    </row>
    <row r="26483" spans="1:6" x14ac:dyDescent="0.45">
      <c r="A26483" t="s">
        <v>84</v>
      </c>
      <c r="B26483">
        <v>2020</v>
      </c>
      <c r="C26483" t="s">
        <v>18</v>
      </c>
      <c r="D26483" t="s">
        <v>9</v>
      </c>
      <c r="E26483">
        <v>3222.6010456499935</v>
      </c>
      <c r="F26483" t="s">
        <v>22</v>
      </c>
    </row>
    <row r="26484" spans="1:6" x14ac:dyDescent="0.45">
      <c r="A26484" t="s">
        <v>84</v>
      </c>
      <c r="B26484">
        <v>2020</v>
      </c>
      <c r="C26484" t="s">
        <v>18</v>
      </c>
      <c r="D26484" t="s">
        <v>10</v>
      </c>
      <c r="E26484">
        <v>1453.414775409836</v>
      </c>
      <c r="F26484" t="s">
        <v>22</v>
      </c>
    </row>
    <row r="26485" spans="1:6" x14ac:dyDescent="0.45">
      <c r="A26485" t="s">
        <v>84</v>
      </c>
      <c r="B26485">
        <v>2020</v>
      </c>
      <c r="C26485" t="s">
        <v>18</v>
      </c>
      <c r="D26485" t="s">
        <v>19</v>
      </c>
      <c r="E26485">
        <v>10.922993999999999</v>
      </c>
      <c r="F26485" t="s">
        <v>23</v>
      </c>
    </row>
    <row r="26486" spans="1:6" x14ac:dyDescent="0.45">
      <c r="A26486" t="s">
        <v>84</v>
      </c>
      <c r="B26486">
        <v>2021</v>
      </c>
      <c r="C26486" t="s">
        <v>15</v>
      </c>
      <c r="D26486" t="s">
        <v>0</v>
      </c>
      <c r="E26486">
        <v>2077.3808219178077</v>
      </c>
      <c r="F26486" t="s">
        <v>22</v>
      </c>
    </row>
    <row r="26487" spans="1:6" x14ac:dyDescent="0.45">
      <c r="A26487" t="s">
        <v>84</v>
      </c>
      <c r="B26487">
        <v>2021</v>
      </c>
      <c r="C26487" t="s">
        <v>15</v>
      </c>
      <c r="D26487" t="s">
        <v>1</v>
      </c>
      <c r="E26487">
        <v>1387.8219178082193</v>
      </c>
      <c r="F26487" t="s">
        <v>22</v>
      </c>
    </row>
    <row r="26488" spans="1:6" x14ac:dyDescent="0.45">
      <c r="A26488" t="s">
        <v>84</v>
      </c>
      <c r="B26488">
        <v>2021</v>
      </c>
      <c r="C26488" t="s">
        <v>15</v>
      </c>
      <c r="D26488" t="s">
        <v>2</v>
      </c>
      <c r="E26488">
        <v>2074.6728767123286</v>
      </c>
      <c r="F26488" t="s">
        <v>22</v>
      </c>
    </row>
    <row r="26489" spans="1:6" x14ac:dyDescent="0.45">
      <c r="A26489" t="s">
        <v>84</v>
      </c>
      <c r="B26489">
        <v>2021</v>
      </c>
      <c r="C26489" t="s">
        <v>15</v>
      </c>
      <c r="D26489" t="s">
        <v>3</v>
      </c>
      <c r="E26489">
        <v>30.270958904109587</v>
      </c>
      <c r="F26489" t="s">
        <v>22</v>
      </c>
    </row>
    <row r="26490" spans="1:6" x14ac:dyDescent="0.45">
      <c r="A26490" t="s">
        <v>84</v>
      </c>
      <c r="B26490">
        <v>2021</v>
      </c>
      <c r="C26490" t="s">
        <v>15</v>
      </c>
      <c r="D26490" t="s">
        <v>4</v>
      </c>
      <c r="E26490">
        <v>189.74958904109587</v>
      </c>
      <c r="F26490" t="s">
        <v>22</v>
      </c>
    </row>
    <row r="26491" spans="1:6" x14ac:dyDescent="0.45">
      <c r="A26491" t="s">
        <v>84</v>
      </c>
      <c r="B26491">
        <v>2021</v>
      </c>
      <c r="C26491" t="s">
        <v>5</v>
      </c>
      <c r="D26491" t="s">
        <v>5</v>
      </c>
      <c r="E26491">
        <v>5759.896164383561</v>
      </c>
      <c r="F26491" t="s">
        <v>22</v>
      </c>
    </row>
    <row r="26492" spans="1:6" x14ac:dyDescent="0.45">
      <c r="A26492" t="s">
        <v>84</v>
      </c>
      <c r="B26492">
        <v>2021</v>
      </c>
      <c r="C26492" t="s">
        <v>16</v>
      </c>
      <c r="D26492" t="s">
        <v>6</v>
      </c>
      <c r="E26492">
        <v>1871.4802739726024</v>
      </c>
      <c r="F26492" t="s">
        <v>22</v>
      </c>
    </row>
    <row r="26493" spans="1:6" x14ac:dyDescent="0.45">
      <c r="A26493" t="s">
        <v>84</v>
      </c>
      <c r="B26493">
        <v>2021</v>
      </c>
      <c r="C26493" t="s">
        <v>16</v>
      </c>
      <c r="D26493" t="s">
        <v>7</v>
      </c>
      <c r="E26493">
        <v>0</v>
      </c>
      <c r="F26493" t="s">
        <v>22</v>
      </c>
    </row>
    <row r="26494" spans="1:6" x14ac:dyDescent="0.45">
      <c r="A26494" t="s">
        <v>84</v>
      </c>
      <c r="B26494">
        <v>2021</v>
      </c>
      <c r="C26494" t="s">
        <v>17</v>
      </c>
      <c r="D26494" t="s">
        <v>8</v>
      </c>
      <c r="E26494">
        <v>38.10465753424657</v>
      </c>
      <c r="F26494" t="s">
        <v>22</v>
      </c>
    </row>
    <row r="26495" spans="1:6" x14ac:dyDescent="0.45">
      <c r="A26495" t="s">
        <v>84</v>
      </c>
      <c r="B26495">
        <v>2021</v>
      </c>
      <c r="C26495" t="s">
        <v>18</v>
      </c>
      <c r="D26495" t="s">
        <v>9</v>
      </c>
      <c r="E26495">
        <v>4271.6731864702351</v>
      </c>
      <c r="F26495" t="s">
        <v>22</v>
      </c>
    </row>
    <row r="26496" spans="1:6" x14ac:dyDescent="0.45">
      <c r="A26496" t="s">
        <v>84</v>
      </c>
      <c r="B26496">
        <v>2021</v>
      </c>
      <c r="C26496" t="s">
        <v>18</v>
      </c>
      <c r="D26496" t="s">
        <v>10</v>
      </c>
      <c r="E26496">
        <v>1366.8052605479452</v>
      </c>
      <c r="F26496" t="s">
        <v>22</v>
      </c>
    </row>
    <row r="26497" spans="1:6" x14ac:dyDescent="0.45">
      <c r="A26497" t="s">
        <v>84</v>
      </c>
      <c r="B26497">
        <v>2021</v>
      </c>
      <c r="C26497" t="s">
        <v>18</v>
      </c>
      <c r="D26497" t="s">
        <v>19</v>
      </c>
      <c r="E26497">
        <v>10.244023</v>
      </c>
      <c r="F26497" t="s">
        <v>23</v>
      </c>
    </row>
    <row r="26498" spans="1:6" x14ac:dyDescent="0.45">
      <c r="A26498" t="s">
        <v>84</v>
      </c>
      <c r="B26498">
        <v>2022</v>
      </c>
      <c r="C26498" t="s">
        <v>15</v>
      </c>
      <c r="D26498" t="s">
        <v>0</v>
      </c>
      <c r="E26498">
        <v>1439.0794520547945</v>
      </c>
      <c r="F26498" t="s">
        <v>22</v>
      </c>
    </row>
    <row r="26499" spans="1:6" x14ac:dyDescent="0.45">
      <c r="A26499" t="s">
        <v>84</v>
      </c>
      <c r="B26499">
        <v>2022</v>
      </c>
      <c r="C26499" t="s">
        <v>15</v>
      </c>
      <c r="D26499" t="s">
        <v>1</v>
      </c>
      <c r="E26499">
        <v>1129.4065753424657</v>
      </c>
      <c r="F26499" t="s">
        <v>22</v>
      </c>
    </row>
    <row r="26500" spans="1:6" x14ac:dyDescent="0.45">
      <c r="A26500" t="s">
        <v>84</v>
      </c>
      <c r="B26500">
        <v>2022</v>
      </c>
      <c r="C26500" t="s">
        <v>15</v>
      </c>
      <c r="D26500" t="s">
        <v>2</v>
      </c>
      <c r="E26500">
        <v>2309.1035616438353</v>
      </c>
      <c r="F26500" t="s">
        <v>22</v>
      </c>
    </row>
    <row r="26501" spans="1:6" x14ac:dyDescent="0.45">
      <c r="A26501" t="s">
        <v>84</v>
      </c>
      <c r="B26501">
        <v>2022</v>
      </c>
      <c r="C26501" t="s">
        <v>15</v>
      </c>
      <c r="D26501" t="s">
        <v>3</v>
      </c>
      <c r="E26501">
        <v>30.270958904109587</v>
      </c>
      <c r="F26501" t="s">
        <v>22</v>
      </c>
    </row>
    <row r="26502" spans="1:6" x14ac:dyDescent="0.45">
      <c r="A26502" t="s">
        <v>84</v>
      </c>
      <c r="B26502">
        <v>2022</v>
      </c>
      <c r="C26502" t="s">
        <v>15</v>
      </c>
      <c r="D26502" t="s">
        <v>4</v>
      </c>
      <c r="E26502">
        <v>152.99890410958903</v>
      </c>
      <c r="F26502" t="s">
        <v>22</v>
      </c>
    </row>
    <row r="26503" spans="1:6" x14ac:dyDescent="0.45">
      <c r="A26503" t="s">
        <v>84</v>
      </c>
      <c r="B26503">
        <v>2022</v>
      </c>
      <c r="C26503" t="s">
        <v>5</v>
      </c>
      <c r="D26503" t="s">
        <v>5</v>
      </c>
      <c r="E26503">
        <v>5060.859452054794</v>
      </c>
      <c r="F26503" t="s">
        <v>22</v>
      </c>
    </row>
    <row r="26504" spans="1:6" x14ac:dyDescent="0.45">
      <c r="A26504" t="s">
        <v>84</v>
      </c>
      <c r="B26504">
        <v>2022</v>
      </c>
      <c r="C26504" t="s">
        <v>16</v>
      </c>
      <c r="D26504" t="s">
        <v>6</v>
      </c>
      <c r="E26504">
        <v>2331.8309589041096</v>
      </c>
      <c r="F26504" t="s">
        <v>22</v>
      </c>
    </row>
    <row r="26505" spans="1:6" x14ac:dyDescent="0.45">
      <c r="A26505" t="s">
        <v>84</v>
      </c>
      <c r="B26505">
        <v>2022</v>
      </c>
      <c r="C26505" t="s">
        <v>16</v>
      </c>
      <c r="D26505" t="s">
        <v>7</v>
      </c>
      <c r="E26505">
        <v>0</v>
      </c>
      <c r="F26505" t="s">
        <v>22</v>
      </c>
    </row>
    <row r="26506" spans="1:6" x14ac:dyDescent="0.45">
      <c r="A26506" t="s">
        <v>84</v>
      </c>
      <c r="B26506">
        <v>2022</v>
      </c>
      <c r="C26506" t="s">
        <v>17</v>
      </c>
      <c r="D26506" t="s">
        <v>8</v>
      </c>
      <c r="E26506">
        <v>36.750684931506846</v>
      </c>
      <c r="F26506" t="s">
        <v>22</v>
      </c>
    </row>
    <row r="26507" spans="1:6" x14ac:dyDescent="0.45">
      <c r="A26507" t="s">
        <v>84</v>
      </c>
      <c r="B26507">
        <v>2022</v>
      </c>
      <c r="C26507" t="s">
        <v>18</v>
      </c>
      <c r="D26507" t="s">
        <v>9</v>
      </c>
      <c r="E26507">
        <v>3813.1294367076639</v>
      </c>
      <c r="F26507" t="s">
        <v>22</v>
      </c>
    </row>
    <row r="26508" spans="1:6" x14ac:dyDescent="0.45">
      <c r="A26508" t="s">
        <v>84</v>
      </c>
      <c r="B26508">
        <v>2022</v>
      </c>
      <c r="C26508" t="s">
        <v>18</v>
      </c>
      <c r="D26508" t="s">
        <v>10</v>
      </c>
      <c r="E26508">
        <v>1464.2017915068493</v>
      </c>
      <c r="F26508" t="s">
        <v>22</v>
      </c>
    </row>
    <row r="26509" spans="1:6" x14ac:dyDescent="0.45">
      <c r="A26509" t="s">
        <v>84</v>
      </c>
      <c r="B26509">
        <v>2022</v>
      </c>
      <c r="C26509" t="s">
        <v>18</v>
      </c>
      <c r="D26509" t="s">
        <v>19</v>
      </c>
      <c r="E26509">
        <v>10.973997000000001</v>
      </c>
      <c r="F26509" t="s">
        <v>23</v>
      </c>
    </row>
    <row r="26510" spans="1:6" x14ac:dyDescent="0.45">
      <c r="A26510" t="s">
        <v>84</v>
      </c>
      <c r="B26510">
        <v>2023</v>
      </c>
      <c r="C26510" t="s">
        <v>15</v>
      </c>
      <c r="D26510" t="s">
        <v>0</v>
      </c>
      <c r="E26510">
        <v>1406.0185432836699</v>
      </c>
      <c r="F26510" t="s">
        <v>22</v>
      </c>
    </row>
    <row r="26511" spans="1:6" x14ac:dyDescent="0.45">
      <c r="A26511" t="s">
        <v>84</v>
      </c>
      <c r="B26511">
        <v>2023</v>
      </c>
      <c r="C26511" t="s">
        <v>15</v>
      </c>
      <c r="D26511" t="s">
        <v>1</v>
      </c>
      <c r="E26511">
        <v>1150.3598866453599</v>
      </c>
      <c r="F26511" t="s">
        <v>22</v>
      </c>
    </row>
    <row r="26512" spans="1:6" x14ac:dyDescent="0.45">
      <c r="A26512" t="s">
        <v>84</v>
      </c>
      <c r="B26512">
        <v>2023</v>
      </c>
      <c r="C26512" t="s">
        <v>15</v>
      </c>
      <c r="D26512" t="s">
        <v>2</v>
      </c>
      <c r="E26512">
        <v>1982.35277861229</v>
      </c>
      <c r="F26512" t="s">
        <v>22</v>
      </c>
    </row>
    <row r="26513" spans="1:6" x14ac:dyDescent="0.45">
      <c r="A26513" t="s">
        <v>84</v>
      </c>
      <c r="B26513">
        <v>2023</v>
      </c>
      <c r="C26513" t="s">
        <v>15</v>
      </c>
      <c r="D26513" t="s">
        <v>3</v>
      </c>
      <c r="E26513">
        <v>26.501613306557378</v>
      </c>
      <c r="F26513" t="s">
        <v>22</v>
      </c>
    </row>
    <row r="26514" spans="1:6" x14ac:dyDescent="0.45">
      <c r="A26514" t="s">
        <v>84</v>
      </c>
      <c r="B26514">
        <v>2023</v>
      </c>
      <c r="C26514" t="s">
        <v>15</v>
      </c>
      <c r="D26514" t="s">
        <v>4</v>
      </c>
      <c r="E26514">
        <v>157</v>
      </c>
      <c r="F26514" t="s">
        <v>22</v>
      </c>
    </row>
    <row r="26515" spans="1:6" x14ac:dyDescent="0.45">
      <c r="A26515" t="s">
        <v>84</v>
      </c>
      <c r="B26515">
        <v>2023</v>
      </c>
      <c r="C26515" t="s">
        <v>5</v>
      </c>
      <c r="D26515" t="s">
        <v>5</v>
      </c>
      <c r="E26515">
        <v>4722.2328218478769</v>
      </c>
      <c r="F26515" t="s">
        <v>22</v>
      </c>
    </row>
    <row r="26516" spans="1:6" x14ac:dyDescent="0.45">
      <c r="A26516" t="s">
        <v>84</v>
      </c>
      <c r="B26516">
        <v>2023</v>
      </c>
      <c r="C26516" t="s">
        <v>16</v>
      </c>
      <c r="D26516" t="s">
        <v>6</v>
      </c>
      <c r="E26516">
        <v>2425.1041972602734</v>
      </c>
      <c r="F26516" t="s">
        <v>22</v>
      </c>
    </row>
    <row r="26517" spans="1:6" x14ac:dyDescent="0.45">
      <c r="A26517" t="s">
        <v>84</v>
      </c>
      <c r="B26517">
        <v>2023</v>
      </c>
      <c r="C26517" t="s">
        <v>16</v>
      </c>
      <c r="D26517" t="s">
        <v>7</v>
      </c>
      <c r="E26517">
        <v>-14.676712328767124</v>
      </c>
      <c r="F26517" t="s">
        <v>22</v>
      </c>
    </row>
    <row r="26518" spans="1:6" x14ac:dyDescent="0.45">
      <c r="A26518" t="s">
        <v>84</v>
      </c>
      <c r="B26518">
        <v>2023</v>
      </c>
      <c r="C26518" t="s">
        <v>17</v>
      </c>
      <c r="D26518" t="s">
        <v>8</v>
      </c>
      <c r="E26518">
        <v>78.365141449052743</v>
      </c>
      <c r="F26518" t="s">
        <v>22</v>
      </c>
    </row>
    <row r="26519" spans="1:6" x14ac:dyDescent="0.45">
      <c r="A26519" t="s">
        <v>84</v>
      </c>
      <c r="B26519">
        <v>2023</v>
      </c>
      <c r="C26519" t="s">
        <v>18</v>
      </c>
      <c r="D26519" t="s">
        <v>9</v>
      </c>
      <c r="E26519">
        <v>3503</v>
      </c>
      <c r="F26519" t="s">
        <v>22</v>
      </c>
    </row>
    <row r="26520" spans="1:6" x14ac:dyDescent="0.45">
      <c r="A26520" t="s">
        <v>84</v>
      </c>
      <c r="B26520">
        <v>2023</v>
      </c>
      <c r="C26520" t="s">
        <v>18</v>
      </c>
      <c r="D26520" t="s">
        <v>10</v>
      </c>
      <c r="E26520">
        <v>1391.3701532339726</v>
      </c>
      <c r="F26520" t="s">
        <v>22</v>
      </c>
    </row>
    <row r="26521" spans="1:6" x14ac:dyDescent="0.45">
      <c r="A26521" t="s">
        <v>84</v>
      </c>
      <c r="B26521">
        <v>2023</v>
      </c>
      <c r="C26521" t="s">
        <v>18</v>
      </c>
      <c r="D26521" t="s">
        <v>19</v>
      </c>
      <c r="E26521">
        <v>10.318133592000001</v>
      </c>
      <c r="F26521" t="s">
        <v>23</v>
      </c>
    </row>
    <row r="26522" spans="1:6" x14ac:dyDescent="0.45">
      <c r="A26522" t="s">
        <v>84</v>
      </c>
      <c r="B26522">
        <v>2024</v>
      </c>
      <c r="C26522" t="s">
        <v>15</v>
      </c>
      <c r="D26522" t="s">
        <v>0</v>
      </c>
      <c r="E26522">
        <v>1569.2449903966301</v>
      </c>
      <c r="F26522" t="s">
        <v>22</v>
      </c>
    </row>
    <row r="26523" spans="1:6" x14ac:dyDescent="0.45">
      <c r="A26523" t="s">
        <v>84</v>
      </c>
      <c r="B26523">
        <v>2024</v>
      </c>
      <c r="C26523" t="s">
        <v>15</v>
      </c>
      <c r="D26523" t="s">
        <v>1</v>
      </c>
      <c r="E26523">
        <v>1263.3598866453599</v>
      </c>
      <c r="F26523" t="s">
        <v>22</v>
      </c>
    </row>
    <row r="26524" spans="1:6" x14ac:dyDescent="0.45">
      <c r="A26524" t="s">
        <v>84</v>
      </c>
      <c r="B26524">
        <v>2024</v>
      </c>
      <c r="C26524" t="s">
        <v>15</v>
      </c>
      <c r="D26524" t="s">
        <v>2</v>
      </c>
      <c r="E26524">
        <v>1982.35277861229</v>
      </c>
      <c r="F26524" t="s">
        <v>22</v>
      </c>
    </row>
    <row r="26525" spans="1:6" x14ac:dyDescent="0.45">
      <c r="A26525" t="s">
        <v>84</v>
      </c>
      <c r="B26525">
        <v>2024</v>
      </c>
      <c r="C26525" t="s">
        <v>15</v>
      </c>
      <c r="D26525" t="s">
        <v>3</v>
      </c>
      <c r="E26525">
        <v>26.501613306557378</v>
      </c>
      <c r="F26525" t="s">
        <v>22</v>
      </c>
    </row>
    <row r="26526" spans="1:6" x14ac:dyDescent="0.45">
      <c r="A26526" t="s">
        <v>84</v>
      </c>
      <c r="B26526">
        <v>2024</v>
      </c>
      <c r="C26526" t="s">
        <v>15</v>
      </c>
      <c r="D26526" t="s">
        <v>4</v>
      </c>
      <c r="E26526">
        <v>246.95767927322404</v>
      </c>
      <c r="F26526" t="s">
        <v>22</v>
      </c>
    </row>
    <row r="26527" spans="1:6" x14ac:dyDescent="0.45">
      <c r="A26527" t="s">
        <v>84</v>
      </c>
      <c r="B26527">
        <v>2024</v>
      </c>
      <c r="C26527" t="s">
        <v>5</v>
      </c>
      <c r="D26527" t="s">
        <v>5</v>
      </c>
      <c r="E26527">
        <v>5088.4169482340612</v>
      </c>
      <c r="F26527" t="s">
        <v>22</v>
      </c>
    </row>
    <row r="26528" spans="1:6" x14ac:dyDescent="0.45">
      <c r="A26528" t="s">
        <v>84</v>
      </c>
      <c r="B26528">
        <v>2024</v>
      </c>
      <c r="C26528" t="s">
        <v>16</v>
      </c>
      <c r="D26528" t="s">
        <v>6</v>
      </c>
      <c r="E26528">
        <v>479</v>
      </c>
      <c r="F26528" t="s">
        <v>22</v>
      </c>
    </row>
    <row r="26529" spans="1:6" x14ac:dyDescent="0.45">
      <c r="A26529" t="s">
        <v>84</v>
      </c>
      <c r="B26529">
        <v>2024</v>
      </c>
      <c r="C26529" t="s">
        <v>16</v>
      </c>
      <c r="D26529" t="s">
        <v>7</v>
      </c>
      <c r="E26529">
        <v>0</v>
      </c>
      <c r="F26529" t="s">
        <v>22</v>
      </c>
    </row>
    <row r="26530" spans="1:6" x14ac:dyDescent="0.45">
      <c r="A26530" t="s">
        <v>84</v>
      </c>
      <c r="B26530">
        <v>2024</v>
      </c>
      <c r="C26530" t="s">
        <v>17</v>
      </c>
      <c r="D26530" t="s">
        <v>8</v>
      </c>
      <c r="E26530">
        <v>176.55645844349385</v>
      </c>
      <c r="F26530" t="s">
        <v>22</v>
      </c>
    </row>
    <row r="26531" spans="1:6" x14ac:dyDescent="0.45">
      <c r="A26531" t="s">
        <v>84</v>
      </c>
      <c r="B26531">
        <v>2024</v>
      </c>
      <c r="C26531" t="s">
        <v>18</v>
      </c>
      <c r="D26531" t="s">
        <v>9</v>
      </c>
      <c r="E26531">
        <v>3817.588599557087</v>
      </c>
      <c r="F26531" t="s">
        <v>22</v>
      </c>
    </row>
    <row r="26532" spans="1:6" x14ac:dyDescent="0.45">
      <c r="A26532" t="s">
        <v>84</v>
      </c>
      <c r="B26532">
        <v>2024</v>
      </c>
      <c r="C26532" t="s">
        <v>18</v>
      </c>
      <c r="D26532" t="s">
        <v>10</v>
      </c>
      <c r="E26532">
        <v>1222.7082387978144</v>
      </c>
      <c r="F26532" t="s">
        <v>22</v>
      </c>
    </row>
    <row r="26533" spans="1:6" x14ac:dyDescent="0.45">
      <c r="A26533" t="s">
        <v>84</v>
      </c>
      <c r="B26533">
        <v>2024</v>
      </c>
      <c r="C26533" t="s">
        <v>18</v>
      </c>
      <c r="D26533" t="s">
        <v>19</v>
      </c>
      <c r="E26533">
        <v>9.1891420000000004</v>
      </c>
      <c r="F26533" t="s">
        <v>23</v>
      </c>
    </row>
    <row r="26534" spans="1:6" x14ac:dyDescent="0.45">
      <c r="A26534" t="s">
        <v>84</v>
      </c>
      <c r="B26534">
        <v>2025</v>
      </c>
      <c r="C26534" t="s">
        <v>15</v>
      </c>
      <c r="D26534" t="s">
        <v>0</v>
      </c>
      <c r="E26534">
        <v>1651.6130394816189</v>
      </c>
      <c r="F26534" t="s">
        <v>22</v>
      </c>
    </row>
    <row r="26535" spans="1:6" x14ac:dyDescent="0.45">
      <c r="A26535" t="s">
        <v>84</v>
      </c>
      <c r="B26535">
        <v>2025</v>
      </c>
      <c r="C26535" t="s">
        <v>15</v>
      </c>
      <c r="D26535" t="s">
        <v>1</v>
      </c>
      <c r="E26535">
        <v>1299.3598866453599</v>
      </c>
      <c r="F26535" t="s">
        <v>22</v>
      </c>
    </row>
    <row r="26536" spans="1:6" x14ac:dyDescent="0.45">
      <c r="A26536" t="s">
        <v>84</v>
      </c>
      <c r="B26536">
        <v>2025</v>
      </c>
      <c r="C26536" t="s">
        <v>15</v>
      </c>
      <c r="D26536" t="s">
        <v>2</v>
      </c>
      <c r="E26536">
        <v>1982.35277861229</v>
      </c>
      <c r="F26536" t="s">
        <v>22</v>
      </c>
    </row>
    <row r="26537" spans="1:6" x14ac:dyDescent="0.45">
      <c r="A26537" t="s">
        <v>84</v>
      </c>
      <c r="B26537">
        <v>2025</v>
      </c>
      <c r="C26537" t="s">
        <v>15</v>
      </c>
      <c r="D26537" t="s">
        <v>3</v>
      </c>
      <c r="E26537">
        <v>26.501613306557378</v>
      </c>
      <c r="F26537" t="s">
        <v>22</v>
      </c>
    </row>
    <row r="26538" spans="1:6" x14ac:dyDescent="0.45">
      <c r="A26538" t="s">
        <v>84</v>
      </c>
      <c r="B26538">
        <v>2025</v>
      </c>
      <c r="C26538" t="s">
        <v>15</v>
      </c>
      <c r="D26538" t="s">
        <v>4</v>
      </c>
      <c r="E26538">
        <v>246.95767927322404</v>
      </c>
      <c r="F26538" t="s">
        <v>22</v>
      </c>
    </row>
    <row r="26539" spans="1:6" x14ac:dyDescent="0.45">
      <c r="A26539" t="s">
        <v>84</v>
      </c>
      <c r="B26539">
        <v>2025</v>
      </c>
      <c r="C26539" t="s">
        <v>5</v>
      </c>
      <c r="D26539" t="s">
        <v>5</v>
      </c>
      <c r="E26539">
        <v>5206.7849973190505</v>
      </c>
      <c r="F26539" t="s">
        <v>22</v>
      </c>
    </row>
    <row r="26540" spans="1:6" x14ac:dyDescent="0.45">
      <c r="A26540" t="s">
        <v>84</v>
      </c>
      <c r="B26540">
        <v>2025</v>
      </c>
      <c r="C26540" t="s">
        <v>16</v>
      </c>
      <c r="D26540" t="s">
        <v>6</v>
      </c>
      <c r="E26540">
        <v>669</v>
      </c>
      <c r="F26540" t="s">
        <v>22</v>
      </c>
    </row>
    <row r="26541" spans="1:6" x14ac:dyDescent="0.45">
      <c r="A26541" t="s">
        <v>84</v>
      </c>
      <c r="B26541">
        <v>2025</v>
      </c>
      <c r="C26541" t="s">
        <v>16</v>
      </c>
      <c r="D26541" t="s">
        <v>7</v>
      </c>
      <c r="E26541">
        <v>0</v>
      </c>
      <c r="F26541" t="s">
        <v>22</v>
      </c>
    </row>
    <row r="26542" spans="1:6" x14ac:dyDescent="0.45">
      <c r="A26542" t="s">
        <v>84</v>
      </c>
      <c r="B26542">
        <v>2025</v>
      </c>
      <c r="C26542" t="s">
        <v>17</v>
      </c>
      <c r="D26542" t="s">
        <v>8</v>
      </c>
      <c r="E26542">
        <v>210</v>
      </c>
      <c r="F26542" t="s">
        <v>22</v>
      </c>
    </row>
    <row r="26543" spans="1:6" x14ac:dyDescent="0.45">
      <c r="A26543" t="s">
        <v>84</v>
      </c>
      <c r="B26543">
        <v>2025</v>
      </c>
      <c r="C26543" t="s">
        <v>18</v>
      </c>
      <c r="D26543" t="s">
        <v>9</v>
      </c>
      <c r="E26543">
        <v>3741.6434426229503</v>
      </c>
      <c r="F26543" t="s">
        <v>22</v>
      </c>
    </row>
    <row r="26544" spans="1:6" x14ac:dyDescent="0.45">
      <c r="A26544" t="s">
        <v>84</v>
      </c>
      <c r="B26544">
        <v>2025</v>
      </c>
      <c r="C26544" t="s">
        <v>18</v>
      </c>
      <c r="D26544" t="s">
        <v>10</v>
      </c>
      <c r="E26544">
        <v>1522.619367636122</v>
      </c>
      <c r="F26544" t="s">
        <v>22</v>
      </c>
    </row>
    <row r="26545" spans="1:6" x14ac:dyDescent="0.45">
      <c r="A26545" t="s">
        <v>84</v>
      </c>
      <c r="B26545">
        <v>2025</v>
      </c>
      <c r="C26545" t="s">
        <v>18</v>
      </c>
      <c r="D26545" t="s">
        <v>19</v>
      </c>
      <c r="E26545">
        <v>11.411828936081818</v>
      </c>
      <c r="F26545" t="s">
        <v>23</v>
      </c>
    </row>
    <row r="26546" spans="1:6" x14ac:dyDescent="0.45">
      <c r="A26546" t="s">
        <v>84</v>
      </c>
      <c r="B26546">
        <v>2026</v>
      </c>
      <c r="C26546" t="s">
        <v>15</v>
      </c>
      <c r="D26546" t="s">
        <v>0</v>
      </c>
      <c r="E26546">
        <v>1686.3904068369811</v>
      </c>
      <c r="F26546" t="s">
        <v>22</v>
      </c>
    </row>
    <row r="26547" spans="1:6" x14ac:dyDescent="0.45">
      <c r="A26547" t="s">
        <v>84</v>
      </c>
      <c r="B26547">
        <v>2026</v>
      </c>
      <c r="C26547" t="s">
        <v>15</v>
      </c>
      <c r="D26547" t="s">
        <v>1</v>
      </c>
      <c r="E26547">
        <v>1330.2846519475197</v>
      </c>
      <c r="F26547" t="s">
        <v>22</v>
      </c>
    </row>
    <row r="26548" spans="1:6" x14ac:dyDescent="0.45">
      <c r="A26548" t="s">
        <v>84</v>
      </c>
      <c r="B26548">
        <v>2026</v>
      </c>
      <c r="C26548" t="s">
        <v>15</v>
      </c>
      <c r="D26548" t="s">
        <v>2</v>
      </c>
      <c r="E26548">
        <v>2013.475717236503</v>
      </c>
      <c r="F26548" t="s">
        <v>22</v>
      </c>
    </row>
    <row r="26549" spans="1:6" x14ac:dyDescent="0.45">
      <c r="A26549" t="s">
        <v>84</v>
      </c>
      <c r="B26549">
        <v>2026</v>
      </c>
      <c r="C26549" t="s">
        <v>15</v>
      </c>
      <c r="D26549" t="s">
        <v>3</v>
      </c>
      <c r="E26549">
        <v>26.989242991398029</v>
      </c>
      <c r="F26549" t="s">
        <v>22</v>
      </c>
    </row>
    <row r="26550" spans="1:6" x14ac:dyDescent="0.45">
      <c r="A26550" t="s">
        <v>84</v>
      </c>
      <c r="B26550">
        <v>2026</v>
      </c>
      <c r="C26550" t="s">
        <v>15</v>
      </c>
      <c r="D26550" t="s">
        <v>4</v>
      </c>
      <c r="E26550">
        <v>254.36640965142081</v>
      </c>
      <c r="F26550" t="s">
        <v>22</v>
      </c>
    </row>
    <row r="26551" spans="1:6" x14ac:dyDescent="0.45">
      <c r="A26551" t="s">
        <v>84</v>
      </c>
      <c r="B26551">
        <v>2026</v>
      </c>
      <c r="C26551" t="s">
        <v>5</v>
      </c>
      <c r="D26551" t="s">
        <v>5</v>
      </c>
      <c r="E26551">
        <v>5311.5064286638226</v>
      </c>
      <c r="F26551" t="s">
        <v>22</v>
      </c>
    </row>
    <row r="26552" spans="1:6" x14ac:dyDescent="0.45">
      <c r="A26552" t="s">
        <v>84</v>
      </c>
      <c r="B26552">
        <v>2026</v>
      </c>
      <c r="C26552" t="s">
        <v>16</v>
      </c>
      <c r="D26552" t="s">
        <v>6</v>
      </c>
      <c r="E26552">
        <v>609</v>
      </c>
      <c r="F26552" t="s">
        <v>22</v>
      </c>
    </row>
    <row r="26553" spans="1:6" x14ac:dyDescent="0.45">
      <c r="A26553" t="s">
        <v>84</v>
      </c>
      <c r="B26553">
        <v>2026</v>
      </c>
      <c r="C26553" t="s">
        <v>16</v>
      </c>
      <c r="D26553" t="s">
        <v>7</v>
      </c>
      <c r="E26553">
        <v>0</v>
      </c>
      <c r="F26553" t="s">
        <v>22</v>
      </c>
    </row>
    <row r="26554" spans="1:6" x14ac:dyDescent="0.45">
      <c r="A26554" t="s">
        <v>84</v>
      </c>
      <c r="B26554">
        <v>2026</v>
      </c>
      <c r="C26554" t="s">
        <v>17</v>
      </c>
      <c r="D26554" t="s">
        <v>8</v>
      </c>
      <c r="E26554">
        <v>320</v>
      </c>
      <c r="F26554" t="s">
        <v>22</v>
      </c>
    </row>
    <row r="26555" spans="1:6" x14ac:dyDescent="0.45">
      <c r="A26555" t="s">
        <v>84</v>
      </c>
      <c r="B26555">
        <v>2026</v>
      </c>
      <c r="C26555" t="s">
        <v>18</v>
      </c>
      <c r="D26555" t="s">
        <v>9</v>
      </c>
      <c r="E26555">
        <v>3852.6434426229503</v>
      </c>
      <c r="F26555" t="s">
        <v>22</v>
      </c>
    </row>
    <row r="26556" spans="1:6" x14ac:dyDescent="0.45">
      <c r="A26556" t="s">
        <v>84</v>
      </c>
      <c r="B26556">
        <v>2026</v>
      </c>
      <c r="C26556" t="s">
        <v>18</v>
      </c>
      <c r="D26556" t="s">
        <v>10</v>
      </c>
      <c r="E26556">
        <v>1292.8938455627599</v>
      </c>
      <c r="F26556" t="s">
        <v>22</v>
      </c>
    </row>
    <row r="26557" spans="1:6" x14ac:dyDescent="0.45">
      <c r="A26557" t="s">
        <v>84</v>
      </c>
      <c r="B26557">
        <v>2026</v>
      </c>
      <c r="C26557" t="s">
        <v>18</v>
      </c>
      <c r="D26557" t="s">
        <v>19</v>
      </c>
      <c r="E26557">
        <v>9.6900668096592888</v>
      </c>
      <c r="F26557" t="s">
        <v>23</v>
      </c>
    </row>
    <row r="26558" spans="1:6" x14ac:dyDescent="0.45">
      <c r="A26558" t="s">
        <v>84</v>
      </c>
      <c r="B26558">
        <v>2027</v>
      </c>
      <c r="C26558" t="s">
        <v>15</v>
      </c>
      <c r="D26558" t="s">
        <v>0</v>
      </c>
      <c r="E26558">
        <v>1721.9000675632828</v>
      </c>
      <c r="F26558" t="s">
        <v>22</v>
      </c>
    </row>
    <row r="26559" spans="1:6" x14ac:dyDescent="0.45">
      <c r="A26559" t="s">
        <v>84</v>
      </c>
      <c r="B26559">
        <v>2027</v>
      </c>
      <c r="C26559" t="s">
        <v>15</v>
      </c>
      <c r="D26559" t="s">
        <v>1</v>
      </c>
      <c r="E26559">
        <v>1361.9454266638704</v>
      </c>
      <c r="F26559" t="s">
        <v>22</v>
      </c>
    </row>
    <row r="26560" spans="1:6" x14ac:dyDescent="0.45">
      <c r="A26560" t="s">
        <v>84</v>
      </c>
      <c r="B26560">
        <v>2027</v>
      </c>
      <c r="C26560" t="s">
        <v>15</v>
      </c>
      <c r="D26560" t="s">
        <v>2</v>
      </c>
      <c r="E26560">
        <v>2045.0872859971159</v>
      </c>
      <c r="F26560" t="s">
        <v>22</v>
      </c>
    </row>
    <row r="26561" spans="1:6" x14ac:dyDescent="0.45">
      <c r="A26561" t="s">
        <v>84</v>
      </c>
      <c r="B26561">
        <v>2027</v>
      </c>
      <c r="C26561" t="s">
        <v>15</v>
      </c>
      <c r="D26561" t="s">
        <v>3</v>
      </c>
      <c r="E26561">
        <v>27.485845062439751</v>
      </c>
      <c r="F26561" t="s">
        <v>22</v>
      </c>
    </row>
    <row r="26562" spans="1:6" x14ac:dyDescent="0.45">
      <c r="A26562" t="s">
        <v>84</v>
      </c>
      <c r="B26562">
        <v>2027</v>
      </c>
      <c r="C26562" t="s">
        <v>15</v>
      </c>
      <c r="D26562" t="s">
        <v>4</v>
      </c>
      <c r="E26562">
        <v>261.99740194096341</v>
      </c>
      <c r="F26562" t="s">
        <v>22</v>
      </c>
    </row>
    <row r="26563" spans="1:6" x14ac:dyDescent="0.45">
      <c r="A26563" t="s">
        <v>84</v>
      </c>
      <c r="B26563">
        <v>2027</v>
      </c>
      <c r="C26563" t="s">
        <v>5</v>
      </c>
      <c r="D26563" t="s">
        <v>5</v>
      </c>
      <c r="E26563">
        <v>5418.4160272276731</v>
      </c>
      <c r="F26563" t="s">
        <v>22</v>
      </c>
    </row>
    <row r="26564" spans="1:6" x14ac:dyDescent="0.45">
      <c r="A26564" t="s">
        <v>84</v>
      </c>
      <c r="B26564">
        <v>2027</v>
      </c>
      <c r="C26564" t="s">
        <v>16</v>
      </c>
      <c r="D26564" t="s">
        <v>6</v>
      </c>
      <c r="E26564">
        <v>435.92146799451257</v>
      </c>
      <c r="F26564" t="s">
        <v>22</v>
      </c>
    </row>
    <row r="26565" spans="1:6" x14ac:dyDescent="0.45">
      <c r="A26565" t="s">
        <v>84</v>
      </c>
      <c r="B26565">
        <v>2027</v>
      </c>
      <c r="C26565" t="s">
        <v>16</v>
      </c>
      <c r="D26565" t="s">
        <v>7</v>
      </c>
      <c r="E26565">
        <v>0</v>
      </c>
      <c r="F26565" t="s">
        <v>22</v>
      </c>
    </row>
    <row r="26566" spans="1:6" x14ac:dyDescent="0.45">
      <c r="A26566" t="s">
        <v>84</v>
      </c>
      <c r="B26566">
        <v>2027</v>
      </c>
      <c r="C26566" t="s">
        <v>17</v>
      </c>
      <c r="D26566" t="s">
        <v>8</v>
      </c>
      <c r="E26566">
        <v>470</v>
      </c>
      <c r="F26566" t="s">
        <v>22</v>
      </c>
    </row>
    <row r="26567" spans="1:6" x14ac:dyDescent="0.45">
      <c r="A26567" t="s">
        <v>84</v>
      </c>
      <c r="B26567">
        <v>2027</v>
      </c>
      <c r="C26567" t="s">
        <v>18</v>
      </c>
      <c r="D26567" t="s">
        <v>9</v>
      </c>
      <c r="E26567">
        <v>3972.6434426229503</v>
      </c>
      <c r="F26567" t="s">
        <v>22</v>
      </c>
    </row>
    <row r="26568" spans="1:6" x14ac:dyDescent="0.45">
      <c r="A26568" t="s">
        <v>84</v>
      </c>
      <c r="B26568">
        <v>2027</v>
      </c>
      <c r="C26568" t="s">
        <v>18</v>
      </c>
      <c r="D26568" t="s">
        <v>10</v>
      </c>
      <c r="E26568">
        <v>1124.67676539886</v>
      </c>
      <c r="F26568" t="s">
        <v>22</v>
      </c>
    </row>
    <row r="26569" spans="1:6" x14ac:dyDescent="0.45">
      <c r="A26569" t="s">
        <v>84</v>
      </c>
      <c r="B26569">
        <v>2027</v>
      </c>
      <c r="C26569" t="s">
        <v>18</v>
      </c>
      <c r="D26569" t="s">
        <v>19</v>
      </c>
      <c r="E26569">
        <v>8.4293022458025426</v>
      </c>
      <c r="F26569" t="s">
        <v>23</v>
      </c>
    </row>
    <row r="26570" spans="1:6" x14ac:dyDescent="0.45">
      <c r="A26570" t="s">
        <v>84</v>
      </c>
      <c r="B26570">
        <v>2028</v>
      </c>
      <c r="C26570" t="s">
        <v>15</v>
      </c>
      <c r="D26570" t="s">
        <v>0</v>
      </c>
      <c r="E26570">
        <v>1758.1574412745406</v>
      </c>
      <c r="F26570" t="s">
        <v>22</v>
      </c>
    </row>
    <row r="26571" spans="1:6" x14ac:dyDescent="0.45">
      <c r="A26571" t="s">
        <v>84</v>
      </c>
      <c r="B26571">
        <v>2028</v>
      </c>
      <c r="C26571" t="s">
        <v>15</v>
      </c>
      <c r="D26571" t="s">
        <v>1</v>
      </c>
      <c r="E26571">
        <v>1394.3597278184709</v>
      </c>
      <c r="F26571" t="s">
        <v>22</v>
      </c>
    </row>
    <row r="26572" spans="1:6" x14ac:dyDescent="0.45">
      <c r="A26572" t="s">
        <v>84</v>
      </c>
      <c r="B26572">
        <v>2028</v>
      </c>
      <c r="C26572" t="s">
        <v>15</v>
      </c>
      <c r="D26572" t="s">
        <v>2</v>
      </c>
      <c r="E26572">
        <v>2077.1951563872708</v>
      </c>
      <c r="F26572" t="s">
        <v>22</v>
      </c>
    </row>
    <row r="26573" spans="1:6" x14ac:dyDescent="0.45">
      <c r="A26573" t="s">
        <v>84</v>
      </c>
      <c r="B26573">
        <v>2028</v>
      </c>
      <c r="C26573" t="s">
        <v>15</v>
      </c>
      <c r="D26573" t="s">
        <v>3</v>
      </c>
      <c r="E26573">
        <v>27.99158461158865</v>
      </c>
      <c r="F26573" t="s">
        <v>22</v>
      </c>
    </row>
    <row r="26574" spans="1:6" x14ac:dyDescent="0.45">
      <c r="A26574" t="s">
        <v>84</v>
      </c>
      <c r="B26574">
        <v>2028</v>
      </c>
      <c r="C26574" t="s">
        <v>15</v>
      </c>
      <c r="D26574" t="s">
        <v>4</v>
      </c>
      <c r="E26574">
        <v>269.85732399919232</v>
      </c>
      <c r="F26574" t="s">
        <v>22</v>
      </c>
    </row>
    <row r="26575" spans="1:6" x14ac:dyDescent="0.45">
      <c r="A26575" t="s">
        <v>84</v>
      </c>
      <c r="B26575">
        <v>2028</v>
      </c>
      <c r="C26575" t="s">
        <v>5</v>
      </c>
      <c r="D26575" t="s">
        <v>5</v>
      </c>
      <c r="E26575">
        <v>5527.561234091062</v>
      </c>
      <c r="F26575" t="s">
        <v>22</v>
      </c>
    </row>
    <row r="26576" spans="1:6" x14ac:dyDescent="0.45">
      <c r="A26576" t="s">
        <v>84</v>
      </c>
      <c r="B26576">
        <v>2028</v>
      </c>
      <c r="C26576" t="s">
        <v>16</v>
      </c>
      <c r="D26576" t="s">
        <v>6</v>
      </c>
      <c r="E26576">
        <v>806.34571886177309</v>
      </c>
      <c r="F26576" t="s">
        <v>22</v>
      </c>
    </row>
    <row r="26577" spans="1:6" x14ac:dyDescent="0.45">
      <c r="A26577" t="s">
        <v>84</v>
      </c>
      <c r="B26577">
        <v>2028</v>
      </c>
      <c r="C26577" t="s">
        <v>16</v>
      </c>
      <c r="D26577" t="s">
        <v>7</v>
      </c>
      <c r="E26577">
        <v>0</v>
      </c>
      <c r="F26577" t="s">
        <v>22</v>
      </c>
    </row>
    <row r="26578" spans="1:6" x14ac:dyDescent="0.45">
      <c r="A26578" t="s">
        <v>84</v>
      </c>
      <c r="B26578">
        <v>2028</v>
      </c>
      <c r="C26578" t="s">
        <v>17</v>
      </c>
      <c r="D26578" t="s">
        <v>8</v>
      </c>
      <c r="E26578">
        <v>950</v>
      </c>
      <c r="F26578" t="s">
        <v>22</v>
      </c>
    </row>
    <row r="26579" spans="1:6" x14ac:dyDescent="0.45">
      <c r="A26579" t="s">
        <v>84</v>
      </c>
      <c r="B26579">
        <v>2028</v>
      </c>
      <c r="C26579" t="s">
        <v>18</v>
      </c>
      <c r="D26579" t="s">
        <v>9</v>
      </c>
      <c r="E26579">
        <v>3992.6434426229503</v>
      </c>
      <c r="F26579" t="s">
        <v>22</v>
      </c>
    </row>
    <row r="26580" spans="1:6" x14ac:dyDescent="0.45">
      <c r="A26580" t="s">
        <v>84</v>
      </c>
      <c r="B26580">
        <v>2028</v>
      </c>
      <c r="C26580" t="s">
        <v>18</v>
      </c>
      <c r="D26580" t="s">
        <v>10</v>
      </c>
      <c r="E26580">
        <v>1100.5755681739699</v>
      </c>
      <c r="F26580" t="s">
        <v>22</v>
      </c>
    </row>
    <row r="26581" spans="1:6" x14ac:dyDescent="0.45">
      <c r="A26581" t="s">
        <v>84</v>
      </c>
      <c r="B26581">
        <v>2028</v>
      </c>
      <c r="C26581" t="s">
        <v>18</v>
      </c>
      <c r="D26581" t="s">
        <v>19</v>
      </c>
      <c r="E26581">
        <v>8.2712660770364081</v>
      </c>
      <c r="F26581" t="s">
        <v>23</v>
      </c>
    </row>
    <row r="26582" spans="1:6" x14ac:dyDescent="0.45">
      <c r="A26582" t="s">
        <v>84</v>
      </c>
      <c r="B26582">
        <v>2029</v>
      </c>
      <c r="C26582" t="s">
        <v>15</v>
      </c>
      <c r="D26582" t="s">
        <v>0</v>
      </c>
      <c r="E26582">
        <v>1795.1782722695291</v>
      </c>
      <c r="F26582" t="s">
        <v>22</v>
      </c>
    </row>
    <row r="26583" spans="1:6" x14ac:dyDescent="0.45">
      <c r="A26583" t="s">
        <v>84</v>
      </c>
      <c r="B26583">
        <v>2029</v>
      </c>
      <c r="C26583" t="s">
        <v>15</v>
      </c>
      <c r="D26583" t="s">
        <v>1</v>
      </c>
      <c r="E26583">
        <v>1427.5454893405504</v>
      </c>
      <c r="F26583" t="s">
        <v>22</v>
      </c>
    </row>
    <row r="26584" spans="1:6" x14ac:dyDescent="0.45">
      <c r="A26584" t="s">
        <v>84</v>
      </c>
      <c r="B26584">
        <v>2029</v>
      </c>
      <c r="C26584" t="s">
        <v>15</v>
      </c>
      <c r="D26584" t="s">
        <v>2</v>
      </c>
      <c r="E26584">
        <v>2109.8071203425511</v>
      </c>
      <c r="F26584" t="s">
        <v>22</v>
      </c>
    </row>
    <row r="26585" spans="1:6" x14ac:dyDescent="0.45">
      <c r="A26585" t="s">
        <v>84</v>
      </c>
      <c r="B26585">
        <v>2029</v>
      </c>
      <c r="C26585" t="s">
        <v>15</v>
      </c>
      <c r="D26585" t="s">
        <v>3</v>
      </c>
      <c r="E26585">
        <v>28.506629768441876</v>
      </c>
      <c r="F26585" t="s">
        <v>22</v>
      </c>
    </row>
    <row r="26586" spans="1:6" x14ac:dyDescent="0.45">
      <c r="A26586" t="s">
        <v>84</v>
      </c>
      <c r="B26586">
        <v>2029</v>
      </c>
      <c r="C26586" t="s">
        <v>15</v>
      </c>
      <c r="D26586" t="s">
        <v>4</v>
      </c>
      <c r="E26586">
        <v>277.95304371916808</v>
      </c>
      <c r="F26586" t="s">
        <v>22</v>
      </c>
    </row>
    <row r="26587" spans="1:6" x14ac:dyDescent="0.45">
      <c r="A26587" t="s">
        <v>84</v>
      </c>
      <c r="B26587">
        <v>2029</v>
      </c>
      <c r="C26587" t="s">
        <v>5</v>
      </c>
      <c r="D26587" t="s">
        <v>5</v>
      </c>
      <c r="E26587">
        <v>5638.9905554402403</v>
      </c>
      <c r="F26587" t="s">
        <v>22</v>
      </c>
    </row>
    <row r="26588" spans="1:6" x14ac:dyDescent="0.45">
      <c r="A26588" t="s">
        <v>84</v>
      </c>
      <c r="B26588">
        <v>2029</v>
      </c>
      <c r="C26588" t="s">
        <v>16</v>
      </c>
      <c r="D26588" t="s">
        <v>6</v>
      </c>
      <c r="E26588">
        <v>1033.73304424449</v>
      </c>
      <c r="F26588" t="s">
        <v>22</v>
      </c>
    </row>
    <row r="26589" spans="1:6" x14ac:dyDescent="0.45">
      <c r="A26589" t="s">
        <v>84</v>
      </c>
      <c r="B26589">
        <v>2029</v>
      </c>
      <c r="C26589" t="s">
        <v>16</v>
      </c>
      <c r="D26589" t="s">
        <v>7</v>
      </c>
      <c r="E26589">
        <v>0</v>
      </c>
      <c r="F26589" t="s">
        <v>22</v>
      </c>
    </row>
    <row r="26590" spans="1:6" x14ac:dyDescent="0.45">
      <c r="A26590" t="s">
        <v>84</v>
      </c>
      <c r="B26590">
        <v>2029</v>
      </c>
      <c r="C26590" t="s">
        <v>17</v>
      </c>
      <c r="D26590" t="s">
        <v>8</v>
      </c>
      <c r="E26590">
        <v>1334</v>
      </c>
      <c r="F26590" t="s">
        <v>22</v>
      </c>
    </row>
    <row r="26591" spans="1:6" x14ac:dyDescent="0.45">
      <c r="A26591" t="s">
        <v>84</v>
      </c>
      <c r="B26591">
        <v>2029</v>
      </c>
      <c r="C26591" t="s">
        <v>18</v>
      </c>
      <c r="D26591" t="s">
        <v>9</v>
      </c>
      <c r="E26591">
        <v>3987.6434426229503</v>
      </c>
      <c r="F26591" t="s">
        <v>22</v>
      </c>
    </row>
    <row r="26592" spans="1:6" x14ac:dyDescent="0.45">
      <c r="A26592" t="s">
        <v>84</v>
      </c>
      <c r="B26592">
        <v>2029</v>
      </c>
      <c r="C26592" t="s">
        <v>18</v>
      </c>
      <c r="D26592" t="s">
        <v>10</v>
      </c>
      <c r="E26592">
        <v>1056.57732530468</v>
      </c>
      <c r="F26592" t="s">
        <v>22</v>
      </c>
    </row>
    <row r="26593" spans="1:6" x14ac:dyDescent="0.45">
      <c r="A26593" t="s">
        <v>84</v>
      </c>
      <c r="B26593">
        <v>2029</v>
      </c>
      <c r="C26593" t="s">
        <v>18</v>
      </c>
      <c r="D26593" t="s">
        <v>19</v>
      </c>
      <c r="E26593">
        <v>7.9189060315443172</v>
      </c>
      <c r="F26593" t="s">
        <v>23</v>
      </c>
    </row>
    <row r="26594" spans="1:6" x14ac:dyDescent="0.45">
      <c r="A26594" t="s">
        <v>84</v>
      </c>
      <c r="B26594">
        <v>2030</v>
      </c>
      <c r="C26594" t="s">
        <v>15</v>
      </c>
      <c r="D26594" t="s">
        <v>0</v>
      </c>
      <c r="E26594">
        <v>1832.9786363685416</v>
      </c>
      <c r="F26594" t="s">
        <v>22</v>
      </c>
    </row>
    <row r="26595" spans="1:6" x14ac:dyDescent="0.45">
      <c r="A26595" t="s">
        <v>84</v>
      </c>
      <c r="B26595">
        <v>2030</v>
      </c>
      <c r="C26595" t="s">
        <v>15</v>
      </c>
      <c r="D26595" t="s">
        <v>1</v>
      </c>
      <c r="E26595">
        <v>1461.5210719868558</v>
      </c>
      <c r="F26595" t="s">
        <v>22</v>
      </c>
    </row>
    <row r="26596" spans="1:6" x14ac:dyDescent="0.45">
      <c r="A26596" t="s">
        <v>84</v>
      </c>
      <c r="B26596">
        <v>2030</v>
      </c>
      <c r="C26596" t="s">
        <v>15</v>
      </c>
      <c r="D26596" t="s">
        <v>2</v>
      </c>
      <c r="E26596">
        <v>2142.9310921319297</v>
      </c>
      <c r="F26596" t="s">
        <v>22</v>
      </c>
    </row>
    <row r="26597" spans="1:6" x14ac:dyDescent="0.45">
      <c r="A26597" t="s">
        <v>84</v>
      </c>
      <c r="B26597">
        <v>2030</v>
      </c>
      <c r="C26597" t="s">
        <v>15</v>
      </c>
      <c r="D26597" t="s">
        <v>3</v>
      </c>
      <c r="E26597">
        <v>29.03115175618121</v>
      </c>
      <c r="F26597" t="s">
        <v>22</v>
      </c>
    </row>
    <row r="26598" spans="1:6" x14ac:dyDescent="0.45">
      <c r="A26598" t="s">
        <v>84</v>
      </c>
      <c r="B26598">
        <v>2030</v>
      </c>
      <c r="C26598" t="s">
        <v>15</v>
      </c>
      <c r="D26598" t="s">
        <v>4</v>
      </c>
      <c r="E26598">
        <v>286.29163503074307</v>
      </c>
      <c r="F26598" t="s">
        <v>22</v>
      </c>
    </row>
    <row r="26599" spans="1:6" x14ac:dyDescent="0.45">
      <c r="A26599" t="s">
        <v>84</v>
      </c>
      <c r="B26599">
        <v>2030</v>
      </c>
      <c r="C26599" t="s">
        <v>5</v>
      </c>
      <c r="D26599" t="s">
        <v>5</v>
      </c>
      <c r="E26599">
        <v>5752.7535872742519</v>
      </c>
      <c r="F26599" t="s">
        <v>22</v>
      </c>
    </row>
    <row r="26600" spans="1:6" x14ac:dyDescent="0.45">
      <c r="A26600" t="s">
        <v>84</v>
      </c>
      <c r="B26600">
        <v>2030</v>
      </c>
      <c r="C26600" t="s">
        <v>16</v>
      </c>
      <c r="D26600" t="s">
        <v>6</v>
      </c>
      <c r="E26600">
        <v>932.54498931045327</v>
      </c>
      <c r="F26600" t="s">
        <v>22</v>
      </c>
    </row>
    <row r="26601" spans="1:6" x14ac:dyDescent="0.45">
      <c r="A26601" t="s">
        <v>84</v>
      </c>
      <c r="B26601">
        <v>2030</v>
      </c>
      <c r="C26601" t="s">
        <v>16</v>
      </c>
      <c r="D26601" t="s">
        <v>7</v>
      </c>
      <c r="E26601">
        <v>0</v>
      </c>
      <c r="F26601" t="s">
        <v>22</v>
      </c>
    </row>
    <row r="26602" spans="1:6" x14ac:dyDescent="0.45">
      <c r="A26602" t="s">
        <v>84</v>
      </c>
      <c r="B26602">
        <v>2030</v>
      </c>
      <c r="C26602" t="s">
        <v>17</v>
      </c>
      <c r="D26602" t="s">
        <v>8</v>
      </c>
      <c r="E26602">
        <v>1412</v>
      </c>
      <c r="F26602" t="s">
        <v>22</v>
      </c>
    </row>
    <row r="26603" spans="1:6" x14ac:dyDescent="0.45">
      <c r="A26603" t="s">
        <v>84</v>
      </c>
      <c r="B26603">
        <v>2030</v>
      </c>
      <c r="C26603" t="s">
        <v>18</v>
      </c>
      <c r="D26603" t="s">
        <v>9</v>
      </c>
      <c r="E26603">
        <v>3978.8001722694103</v>
      </c>
      <c r="F26603" t="s">
        <v>22</v>
      </c>
    </row>
    <row r="26604" spans="1:6" x14ac:dyDescent="0.45">
      <c r="A26604" t="s">
        <v>84</v>
      </c>
      <c r="B26604">
        <v>2030</v>
      </c>
      <c r="C26604" t="s">
        <v>18</v>
      </c>
      <c r="D26604" t="s">
        <v>10</v>
      </c>
      <c r="E26604">
        <v>996.03213914601997</v>
      </c>
      <c r="F26604" t="s">
        <v>22</v>
      </c>
    </row>
    <row r="26605" spans="1:6" x14ac:dyDescent="0.45">
      <c r="A26605" t="s">
        <v>84</v>
      </c>
      <c r="B26605">
        <v>2030</v>
      </c>
      <c r="C26605" t="s">
        <v>18</v>
      </c>
      <c r="D26605" t="s">
        <v>19</v>
      </c>
      <c r="E26605">
        <v>7.4651279422648322</v>
      </c>
      <c r="F26605" t="s">
        <v>23</v>
      </c>
    </row>
    <row r="26606" spans="1:6" x14ac:dyDescent="0.45">
      <c r="A26606" t="s">
        <v>84</v>
      </c>
      <c r="B26606">
        <v>2031</v>
      </c>
      <c r="C26606" t="s">
        <v>15</v>
      </c>
      <c r="D26606" t="s">
        <v>0</v>
      </c>
      <c r="E26606">
        <v>1823.9677194397707</v>
      </c>
      <c r="F26606" t="s">
        <v>22</v>
      </c>
    </row>
    <row r="26607" spans="1:6" x14ac:dyDescent="0.45">
      <c r="A26607" t="s">
        <v>84</v>
      </c>
      <c r="B26607">
        <v>2031</v>
      </c>
      <c r="C26607" t="s">
        <v>15</v>
      </c>
      <c r="D26607" t="s">
        <v>1</v>
      </c>
      <c r="E26607">
        <v>1493.8206876777654</v>
      </c>
      <c r="F26607" t="s">
        <v>22</v>
      </c>
    </row>
    <row r="26608" spans="1:6" x14ac:dyDescent="0.45">
      <c r="A26608" t="s">
        <v>84</v>
      </c>
      <c r="B26608">
        <v>2031</v>
      </c>
      <c r="C26608" t="s">
        <v>15</v>
      </c>
      <c r="D26608" t="s">
        <v>2</v>
      </c>
      <c r="E26608">
        <v>2164.3604030532492</v>
      </c>
      <c r="F26608" t="s">
        <v>22</v>
      </c>
    </row>
    <row r="26609" spans="1:6" x14ac:dyDescent="0.45">
      <c r="A26609" t="s">
        <v>84</v>
      </c>
      <c r="B26609">
        <v>2031</v>
      </c>
      <c r="C26609" t="s">
        <v>15</v>
      </c>
      <c r="D26609" t="s">
        <v>3</v>
      </c>
      <c r="E26609">
        <v>29.446297226294597</v>
      </c>
      <c r="F26609" t="s">
        <v>22</v>
      </c>
    </row>
    <row r="26610" spans="1:6" x14ac:dyDescent="0.45">
      <c r="A26610" t="s">
        <v>84</v>
      </c>
      <c r="B26610">
        <v>2031</v>
      </c>
      <c r="C26610" t="s">
        <v>15</v>
      </c>
      <c r="D26610" t="s">
        <v>4</v>
      </c>
      <c r="E26610">
        <v>290.5860095562042</v>
      </c>
      <c r="F26610" t="s">
        <v>22</v>
      </c>
    </row>
    <row r="26611" spans="1:6" x14ac:dyDescent="0.45">
      <c r="A26611" t="s">
        <v>84</v>
      </c>
      <c r="B26611">
        <v>2031</v>
      </c>
      <c r="C26611" t="s">
        <v>5</v>
      </c>
      <c r="D26611" t="s">
        <v>5</v>
      </c>
      <c r="E26611">
        <v>5802.1811169532839</v>
      </c>
      <c r="F26611" t="s">
        <v>22</v>
      </c>
    </row>
    <row r="26612" spans="1:6" x14ac:dyDescent="0.45">
      <c r="A26612" t="s">
        <v>84</v>
      </c>
      <c r="B26612">
        <v>2031</v>
      </c>
      <c r="C26612" t="s">
        <v>16</v>
      </c>
      <c r="D26612" t="s">
        <v>6</v>
      </c>
      <c r="E26612">
        <v>838.73152190983728</v>
      </c>
      <c r="F26612" t="s">
        <v>22</v>
      </c>
    </row>
    <row r="26613" spans="1:6" x14ac:dyDescent="0.45">
      <c r="A26613" t="s">
        <v>84</v>
      </c>
      <c r="B26613">
        <v>2031</v>
      </c>
      <c r="C26613" t="s">
        <v>16</v>
      </c>
      <c r="D26613" t="s">
        <v>7</v>
      </c>
      <c r="E26613">
        <v>0</v>
      </c>
      <c r="F26613" t="s">
        <v>22</v>
      </c>
    </row>
    <row r="26614" spans="1:6" x14ac:dyDescent="0.45">
      <c r="A26614" t="s">
        <v>84</v>
      </c>
      <c r="B26614">
        <v>2031</v>
      </c>
      <c r="C26614" t="s">
        <v>17</v>
      </c>
      <c r="D26614" t="s">
        <v>8</v>
      </c>
      <c r="E26614">
        <v>1412</v>
      </c>
      <c r="F26614" t="s">
        <v>22</v>
      </c>
    </row>
    <row r="26615" spans="1:6" x14ac:dyDescent="0.45">
      <c r="A26615" t="s">
        <v>84</v>
      </c>
      <c r="B26615">
        <v>2031</v>
      </c>
      <c r="C26615" t="s">
        <v>18</v>
      </c>
      <c r="D26615" t="s">
        <v>9</v>
      </c>
      <c r="E26615">
        <v>3966.6982597470305</v>
      </c>
      <c r="F26615" t="s">
        <v>22</v>
      </c>
    </row>
    <row r="26616" spans="1:6" x14ac:dyDescent="0.45">
      <c r="A26616" t="s">
        <v>84</v>
      </c>
      <c r="B26616">
        <v>2031</v>
      </c>
      <c r="C26616" t="s">
        <v>18</v>
      </c>
      <c r="D26616" t="s">
        <v>10</v>
      </c>
      <c r="E26616">
        <v>952.63021207389602</v>
      </c>
      <c r="F26616" t="s">
        <v>22</v>
      </c>
    </row>
    <row r="26617" spans="1:6" x14ac:dyDescent="0.45">
      <c r="A26617" t="s">
        <v>84</v>
      </c>
      <c r="B26617">
        <v>2031</v>
      </c>
      <c r="C26617" t="s">
        <v>18</v>
      </c>
      <c r="D26617" t="s">
        <v>19</v>
      </c>
      <c r="E26617">
        <v>7.1398362917242713</v>
      </c>
      <c r="F26617" t="s">
        <v>23</v>
      </c>
    </row>
    <row r="26618" spans="1:6" x14ac:dyDescent="0.45">
      <c r="A26618" t="s">
        <v>84</v>
      </c>
      <c r="B26618">
        <v>2032</v>
      </c>
      <c r="C26618" t="s">
        <v>15</v>
      </c>
      <c r="D26618" t="s">
        <v>0</v>
      </c>
      <c r="E26618">
        <v>1815.001100148892</v>
      </c>
      <c r="F26618" t="s">
        <v>22</v>
      </c>
    </row>
    <row r="26619" spans="1:6" x14ac:dyDescent="0.45">
      <c r="A26619" t="s">
        <v>84</v>
      </c>
      <c r="B26619">
        <v>2032</v>
      </c>
      <c r="C26619" t="s">
        <v>15</v>
      </c>
      <c r="D26619" t="s">
        <v>1</v>
      </c>
      <c r="E26619">
        <v>1526.8341248754441</v>
      </c>
      <c r="F26619" t="s">
        <v>22</v>
      </c>
    </row>
    <row r="26620" spans="1:6" x14ac:dyDescent="0.45">
      <c r="A26620" t="s">
        <v>84</v>
      </c>
      <c r="B26620">
        <v>2032</v>
      </c>
      <c r="C26620" t="s">
        <v>15</v>
      </c>
      <c r="D26620" t="s">
        <v>2</v>
      </c>
      <c r="E26620">
        <v>2186.0040070837817</v>
      </c>
      <c r="F26620" t="s">
        <v>22</v>
      </c>
    </row>
    <row r="26621" spans="1:6" x14ac:dyDescent="0.45">
      <c r="A26621" t="s">
        <v>84</v>
      </c>
      <c r="B26621">
        <v>2032</v>
      </c>
      <c r="C26621" t="s">
        <v>15</v>
      </c>
      <c r="D26621" t="s">
        <v>3</v>
      </c>
      <c r="E26621">
        <v>29.867379276630608</v>
      </c>
      <c r="F26621" t="s">
        <v>22</v>
      </c>
    </row>
    <row r="26622" spans="1:6" x14ac:dyDescent="0.45">
      <c r="A26622" t="s">
        <v>84</v>
      </c>
      <c r="B26622">
        <v>2032</v>
      </c>
      <c r="C26622" t="s">
        <v>15</v>
      </c>
      <c r="D26622" t="s">
        <v>4</v>
      </c>
      <c r="E26622">
        <v>294.94479969954722</v>
      </c>
      <c r="F26622" t="s">
        <v>22</v>
      </c>
    </row>
    <row r="26623" spans="1:6" x14ac:dyDescent="0.45">
      <c r="A26623" t="s">
        <v>84</v>
      </c>
      <c r="B26623">
        <v>2032</v>
      </c>
      <c r="C26623" t="s">
        <v>5</v>
      </c>
      <c r="D26623" t="s">
        <v>5</v>
      </c>
      <c r="E26623">
        <v>5852.6514110842945</v>
      </c>
      <c r="F26623" t="s">
        <v>22</v>
      </c>
    </row>
    <row r="26624" spans="1:6" x14ac:dyDescent="0.45">
      <c r="A26624" t="s">
        <v>84</v>
      </c>
      <c r="B26624">
        <v>2032</v>
      </c>
      <c r="C26624" t="s">
        <v>16</v>
      </c>
      <c r="D26624" t="s">
        <v>6</v>
      </c>
      <c r="E26624">
        <v>748.47680951607708</v>
      </c>
      <c r="F26624" t="s">
        <v>22</v>
      </c>
    </row>
    <row r="26625" spans="1:6" x14ac:dyDescent="0.45">
      <c r="A26625" t="s">
        <v>84</v>
      </c>
      <c r="B26625">
        <v>2032</v>
      </c>
      <c r="C26625" t="s">
        <v>16</v>
      </c>
      <c r="D26625" t="s">
        <v>7</v>
      </c>
      <c r="E26625">
        <v>0</v>
      </c>
      <c r="F26625" t="s">
        <v>22</v>
      </c>
    </row>
    <row r="26626" spans="1:6" x14ac:dyDescent="0.45">
      <c r="A26626" t="s">
        <v>84</v>
      </c>
      <c r="B26626">
        <v>2032</v>
      </c>
      <c r="C26626" t="s">
        <v>17</v>
      </c>
      <c r="D26626" t="s">
        <v>8</v>
      </c>
      <c r="E26626">
        <v>1412</v>
      </c>
      <c r="F26626" t="s">
        <v>22</v>
      </c>
    </row>
    <row r="26627" spans="1:6" x14ac:dyDescent="0.45">
      <c r="A26627" t="s">
        <v>84</v>
      </c>
      <c r="B26627">
        <v>2032</v>
      </c>
      <c r="C26627" t="s">
        <v>18</v>
      </c>
      <c r="D26627" t="s">
        <v>9</v>
      </c>
      <c r="E26627">
        <v>3954.6423599526902</v>
      </c>
      <c r="F26627" t="s">
        <v>22</v>
      </c>
    </row>
    <row r="26628" spans="1:6" x14ac:dyDescent="0.45">
      <c r="A26628" t="s">
        <v>84</v>
      </c>
      <c r="B26628">
        <v>2032</v>
      </c>
      <c r="C26628" t="s">
        <v>18</v>
      </c>
      <c r="D26628" t="s">
        <v>10</v>
      </c>
      <c r="E26628">
        <v>913.96278788576797</v>
      </c>
      <c r="F26628" t="s">
        <v>22</v>
      </c>
    </row>
    <row r="26629" spans="1:6" x14ac:dyDescent="0.45">
      <c r="A26629" t="s">
        <v>84</v>
      </c>
      <c r="B26629">
        <v>2032</v>
      </c>
      <c r="C26629" t="s">
        <v>18</v>
      </c>
      <c r="D26629" t="s">
        <v>19</v>
      </c>
      <c r="E26629">
        <v>6.8687963114207617</v>
      </c>
      <c r="F26629" t="s">
        <v>23</v>
      </c>
    </row>
    <row r="26630" spans="1:6" x14ac:dyDescent="0.45">
      <c r="A26630" t="s">
        <v>84</v>
      </c>
      <c r="B26630">
        <v>2033</v>
      </c>
      <c r="C26630" t="s">
        <v>15</v>
      </c>
      <c r="D26630" t="s">
        <v>0</v>
      </c>
      <c r="E26630">
        <v>1806.0785607288633</v>
      </c>
      <c r="F26630" t="s">
        <v>22</v>
      </c>
    </row>
    <row r="26631" spans="1:6" x14ac:dyDescent="0.45">
      <c r="A26631" t="s">
        <v>84</v>
      </c>
      <c r="B26631">
        <v>2033</v>
      </c>
      <c r="C26631" t="s">
        <v>15</v>
      </c>
      <c r="D26631" t="s">
        <v>1</v>
      </c>
      <c r="E26631">
        <v>1560.5771590351917</v>
      </c>
      <c r="F26631" t="s">
        <v>22</v>
      </c>
    </row>
    <row r="26632" spans="1:6" x14ac:dyDescent="0.45">
      <c r="A26632" t="s">
        <v>84</v>
      </c>
      <c r="B26632">
        <v>2033</v>
      </c>
      <c r="C26632" t="s">
        <v>15</v>
      </c>
      <c r="D26632" t="s">
        <v>2</v>
      </c>
      <c r="E26632">
        <v>2207.8640471546196</v>
      </c>
      <c r="F26632" t="s">
        <v>22</v>
      </c>
    </row>
    <row r="26633" spans="1:6" x14ac:dyDescent="0.45">
      <c r="A26633" t="s">
        <v>84</v>
      </c>
      <c r="B26633">
        <v>2033</v>
      </c>
      <c r="C26633" t="s">
        <v>15</v>
      </c>
      <c r="D26633" t="s">
        <v>3</v>
      </c>
      <c r="E26633">
        <v>30.294482800286424</v>
      </c>
      <c r="F26633" t="s">
        <v>22</v>
      </c>
    </row>
    <row r="26634" spans="1:6" x14ac:dyDescent="0.45">
      <c r="A26634" t="s">
        <v>84</v>
      </c>
      <c r="B26634">
        <v>2033</v>
      </c>
      <c r="C26634" t="s">
        <v>15</v>
      </c>
      <c r="D26634" t="s">
        <v>4</v>
      </c>
      <c r="E26634">
        <v>299.36897169504039</v>
      </c>
      <c r="F26634" t="s">
        <v>22</v>
      </c>
    </row>
    <row r="26635" spans="1:6" x14ac:dyDescent="0.45">
      <c r="A26635" t="s">
        <v>84</v>
      </c>
      <c r="B26635">
        <v>2033</v>
      </c>
      <c r="C26635" t="s">
        <v>5</v>
      </c>
      <c r="D26635" t="s">
        <v>5</v>
      </c>
      <c r="E26635">
        <v>5904.1832214140013</v>
      </c>
      <c r="F26635" t="s">
        <v>22</v>
      </c>
    </row>
    <row r="26636" spans="1:6" x14ac:dyDescent="0.45">
      <c r="A26636" t="s">
        <v>84</v>
      </c>
      <c r="B26636">
        <v>2033</v>
      </c>
      <c r="C26636" t="s">
        <v>16</v>
      </c>
      <c r="D26636" t="s">
        <v>6</v>
      </c>
      <c r="E26636">
        <v>655.61937798003964</v>
      </c>
      <c r="F26636" t="s">
        <v>22</v>
      </c>
    </row>
    <row r="26637" spans="1:6" x14ac:dyDescent="0.45">
      <c r="A26637" t="s">
        <v>84</v>
      </c>
      <c r="B26637">
        <v>2033</v>
      </c>
      <c r="C26637" t="s">
        <v>16</v>
      </c>
      <c r="D26637" t="s">
        <v>7</v>
      </c>
      <c r="E26637">
        <v>0</v>
      </c>
      <c r="F26637" t="s">
        <v>22</v>
      </c>
    </row>
    <row r="26638" spans="1:6" x14ac:dyDescent="0.45">
      <c r="A26638" t="s">
        <v>84</v>
      </c>
      <c r="B26638">
        <v>2033</v>
      </c>
      <c r="C26638" t="s">
        <v>17</v>
      </c>
      <c r="D26638" t="s">
        <v>8</v>
      </c>
      <c r="E26638">
        <v>1412</v>
      </c>
      <c r="F26638" t="s">
        <v>22</v>
      </c>
    </row>
    <row r="26639" spans="1:6" x14ac:dyDescent="0.45">
      <c r="A26639" t="s">
        <v>84</v>
      </c>
      <c r="B26639">
        <v>2033</v>
      </c>
      <c r="C26639" t="s">
        <v>18</v>
      </c>
      <c r="D26639" t="s">
        <v>9</v>
      </c>
      <c r="E26639">
        <v>3945.4843458541168</v>
      </c>
      <c r="F26639" t="s">
        <v>22</v>
      </c>
    </row>
    <row r="26640" spans="1:6" x14ac:dyDescent="0.45">
      <c r="A26640" t="s">
        <v>84</v>
      </c>
      <c r="B26640">
        <v>2033</v>
      </c>
      <c r="C26640" t="s">
        <v>18</v>
      </c>
      <c r="D26640" t="s">
        <v>10</v>
      </c>
      <c r="E26640">
        <v>871.03301192721813</v>
      </c>
      <c r="F26640" t="s">
        <v>22</v>
      </c>
    </row>
    <row r="26641" spans="1:6" x14ac:dyDescent="0.45">
      <c r="A26641" t="s">
        <v>84</v>
      </c>
      <c r="B26641">
        <v>2033</v>
      </c>
      <c r="C26641" t="s">
        <v>18</v>
      </c>
      <c r="D26641" t="s">
        <v>19</v>
      </c>
      <c r="E26641">
        <v>6.5282761674216543</v>
      </c>
      <c r="F26641" t="s">
        <v>23</v>
      </c>
    </row>
    <row r="26642" spans="1:6" x14ac:dyDescent="0.45">
      <c r="A26642" t="s">
        <v>84</v>
      </c>
      <c r="B26642">
        <v>2034</v>
      </c>
      <c r="C26642" t="s">
        <v>15</v>
      </c>
      <c r="D26642" t="s">
        <v>0</v>
      </c>
      <c r="E26642">
        <v>1797.1998844831846</v>
      </c>
      <c r="F26642" t="s">
        <v>22</v>
      </c>
    </row>
    <row r="26643" spans="1:6" x14ac:dyDescent="0.45">
      <c r="A26643" t="s">
        <v>84</v>
      </c>
      <c r="B26643">
        <v>2034</v>
      </c>
      <c r="C26643" t="s">
        <v>15</v>
      </c>
      <c r="D26643" t="s">
        <v>1</v>
      </c>
      <c r="E26643">
        <v>1595.0659142498691</v>
      </c>
      <c r="F26643" t="s">
        <v>22</v>
      </c>
    </row>
    <row r="26644" spans="1:6" x14ac:dyDescent="0.45">
      <c r="A26644" t="s">
        <v>84</v>
      </c>
      <c r="B26644">
        <v>2034</v>
      </c>
      <c r="C26644" t="s">
        <v>15</v>
      </c>
      <c r="D26644" t="s">
        <v>2</v>
      </c>
      <c r="E26644">
        <v>2229.9426876261659</v>
      </c>
      <c r="F26644" t="s">
        <v>22</v>
      </c>
    </row>
    <row r="26645" spans="1:6" x14ac:dyDescent="0.45">
      <c r="A26645" t="s">
        <v>84</v>
      </c>
      <c r="B26645">
        <v>2034</v>
      </c>
      <c r="C26645" t="s">
        <v>15</v>
      </c>
      <c r="D26645" t="s">
        <v>3</v>
      </c>
      <c r="E26645">
        <v>30.727693904330518</v>
      </c>
      <c r="F26645" t="s">
        <v>22</v>
      </c>
    </row>
    <row r="26646" spans="1:6" x14ac:dyDescent="0.45">
      <c r="A26646" t="s">
        <v>84</v>
      </c>
      <c r="B26646">
        <v>2034</v>
      </c>
      <c r="C26646" t="s">
        <v>15</v>
      </c>
      <c r="D26646" t="s">
        <v>4</v>
      </c>
      <c r="E26646">
        <v>303.85950627046594</v>
      </c>
      <c r="F26646" t="s">
        <v>22</v>
      </c>
    </row>
    <row r="26647" spans="1:6" x14ac:dyDescent="0.45">
      <c r="A26647" t="s">
        <v>84</v>
      </c>
      <c r="B26647">
        <v>2034</v>
      </c>
      <c r="C26647" t="s">
        <v>5</v>
      </c>
      <c r="D26647" t="s">
        <v>5</v>
      </c>
      <c r="E26647">
        <v>5956.7956865340166</v>
      </c>
      <c r="F26647" t="s">
        <v>22</v>
      </c>
    </row>
    <row r="26648" spans="1:6" x14ac:dyDescent="0.45">
      <c r="A26648" t="s">
        <v>84</v>
      </c>
      <c r="B26648">
        <v>2034</v>
      </c>
      <c r="C26648" t="s">
        <v>16</v>
      </c>
      <c r="D26648" t="s">
        <v>6</v>
      </c>
      <c r="E26648">
        <v>566.32589419149099</v>
      </c>
      <c r="F26648" t="s">
        <v>22</v>
      </c>
    </row>
    <row r="26649" spans="1:6" x14ac:dyDescent="0.45">
      <c r="A26649" t="s">
        <v>84</v>
      </c>
      <c r="B26649">
        <v>2034</v>
      </c>
      <c r="C26649" t="s">
        <v>16</v>
      </c>
      <c r="D26649" t="s">
        <v>7</v>
      </c>
      <c r="E26649">
        <v>0</v>
      </c>
      <c r="F26649" t="s">
        <v>22</v>
      </c>
    </row>
    <row r="26650" spans="1:6" x14ac:dyDescent="0.45">
      <c r="A26650" t="s">
        <v>84</v>
      </c>
      <c r="B26650">
        <v>2034</v>
      </c>
      <c r="C26650" t="s">
        <v>17</v>
      </c>
      <c r="D26650" t="s">
        <v>8</v>
      </c>
      <c r="E26650">
        <v>1412</v>
      </c>
      <c r="F26650" t="s">
        <v>22</v>
      </c>
    </row>
    <row r="26651" spans="1:6" x14ac:dyDescent="0.45">
      <c r="A26651" t="s">
        <v>84</v>
      </c>
      <c r="B26651">
        <v>2034</v>
      </c>
      <c r="C26651" t="s">
        <v>18</v>
      </c>
      <c r="D26651" t="s">
        <v>9</v>
      </c>
      <c r="E26651">
        <v>3936.4038449774944</v>
      </c>
      <c r="F26651" t="s">
        <v>22</v>
      </c>
    </row>
    <row r="26652" spans="1:6" x14ac:dyDescent="0.45">
      <c r="A26652" t="s">
        <v>84</v>
      </c>
      <c r="B26652">
        <v>2034</v>
      </c>
      <c r="C26652" t="s">
        <v>18</v>
      </c>
      <c r="D26652" t="s">
        <v>10</v>
      </c>
      <c r="E26652">
        <v>832.84482927714305</v>
      </c>
      <c r="F26652" t="s">
        <v>22</v>
      </c>
    </row>
    <row r="26653" spans="1:6" x14ac:dyDescent="0.45">
      <c r="A26653" t="s">
        <v>84</v>
      </c>
      <c r="B26653">
        <v>2034</v>
      </c>
      <c r="C26653" t="s">
        <v>18</v>
      </c>
      <c r="D26653" t="s">
        <v>19</v>
      </c>
      <c r="E26653">
        <v>6.2420608354447067</v>
      </c>
      <c r="F26653" t="s">
        <v>23</v>
      </c>
    </row>
    <row r="26654" spans="1:6" x14ac:dyDescent="0.45">
      <c r="A26654" t="s">
        <v>84</v>
      </c>
      <c r="B26654">
        <v>2035</v>
      </c>
      <c r="C26654" t="s">
        <v>15</v>
      </c>
      <c r="D26654" t="s">
        <v>0</v>
      </c>
      <c r="E26654">
        <v>1788.3648557806359</v>
      </c>
      <c r="F26654" t="s">
        <v>22</v>
      </c>
    </row>
    <row r="26655" spans="1:6" x14ac:dyDescent="0.45">
      <c r="A26655" t="s">
        <v>84</v>
      </c>
      <c r="B26655">
        <v>2035</v>
      </c>
      <c r="C26655" t="s">
        <v>15</v>
      </c>
      <c r="D26655" t="s">
        <v>1</v>
      </c>
      <c r="E26655">
        <v>1630.3168709547913</v>
      </c>
      <c r="F26655" t="s">
        <v>22</v>
      </c>
    </row>
    <row r="26656" spans="1:6" x14ac:dyDescent="0.45">
      <c r="A26656" t="s">
        <v>84</v>
      </c>
      <c r="B26656">
        <v>2035</v>
      </c>
      <c r="C26656" t="s">
        <v>15</v>
      </c>
      <c r="D26656" t="s">
        <v>2</v>
      </c>
      <c r="E26656">
        <v>2252.2421145024268</v>
      </c>
      <c r="F26656" t="s">
        <v>22</v>
      </c>
    </row>
    <row r="26657" spans="1:6" x14ac:dyDescent="0.45">
      <c r="A26657" t="s">
        <v>84</v>
      </c>
      <c r="B26657">
        <v>2035</v>
      </c>
      <c r="C26657" t="s">
        <v>15</v>
      </c>
      <c r="D26657" t="s">
        <v>3</v>
      </c>
      <c r="E26657">
        <v>31.167099927162447</v>
      </c>
      <c r="F26657" t="s">
        <v>22</v>
      </c>
    </row>
    <row r="26658" spans="1:6" x14ac:dyDescent="0.45">
      <c r="A26658" t="s">
        <v>84</v>
      </c>
      <c r="B26658">
        <v>2035</v>
      </c>
      <c r="C26658" t="s">
        <v>15</v>
      </c>
      <c r="D26658" t="s">
        <v>4</v>
      </c>
      <c r="E26658">
        <v>308.41739886452285</v>
      </c>
      <c r="F26658" t="s">
        <v>22</v>
      </c>
    </row>
    <row r="26659" spans="1:6" x14ac:dyDescent="0.45">
      <c r="A26659" t="s">
        <v>84</v>
      </c>
      <c r="B26659">
        <v>2035</v>
      </c>
      <c r="C26659" t="s">
        <v>5</v>
      </c>
      <c r="D26659" t="s">
        <v>5</v>
      </c>
      <c r="E26659">
        <v>6010.5083400295398</v>
      </c>
      <c r="F26659" t="s">
        <v>22</v>
      </c>
    </row>
    <row r="26660" spans="1:6" x14ac:dyDescent="0.45">
      <c r="A26660" t="s">
        <v>84</v>
      </c>
      <c r="B26660">
        <v>2035</v>
      </c>
      <c r="C26660" t="s">
        <v>16</v>
      </c>
      <c r="D26660" t="s">
        <v>6</v>
      </c>
      <c r="E26660">
        <v>483.58311904084354</v>
      </c>
      <c r="F26660" t="s">
        <v>22</v>
      </c>
    </row>
    <row r="26661" spans="1:6" x14ac:dyDescent="0.45">
      <c r="A26661" t="s">
        <v>84</v>
      </c>
      <c r="B26661">
        <v>2035</v>
      </c>
      <c r="C26661" t="s">
        <v>16</v>
      </c>
      <c r="D26661" t="s">
        <v>7</v>
      </c>
      <c r="E26661">
        <v>0</v>
      </c>
      <c r="F26661" t="s">
        <v>22</v>
      </c>
    </row>
    <row r="26662" spans="1:6" x14ac:dyDescent="0.45">
      <c r="A26662" t="s">
        <v>84</v>
      </c>
      <c r="B26662">
        <v>2035</v>
      </c>
      <c r="C26662" t="s">
        <v>17</v>
      </c>
      <c r="D26662" t="s">
        <v>8</v>
      </c>
      <c r="E26662">
        <v>1412</v>
      </c>
      <c r="F26662" t="s">
        <v>22</v>
      </c>
    </row>
    <row r="26663" spans="1:6" x14ac:dyDescent="0.45">
      <c r="A26663" t="s">
        <v>84</v>
      </c>
      <c r="B26663">
        <v>2035</v>
      </c>
      <c r="C26663" t="s">
        <v>18</v>
      </c>
      <c r="D26663" t="s">
        <v>9</v>
      </c>
      <c r="E26663">
        <v>3927.4002012526839</v>
      </c>
      <c r="F26663" t="s">
        <v>22</v>
      </c>
    </row>
    <row r="26664" spans="1:6" x14ac:dyDescent="0.45">
      <c r="A26664" t="s">
        <v>84</v>
      </c>
      <c r="B26664">
        <v>2035</v>
      </c>
      <c r="C26664" t="s">
        <v>18</v>
      </c>
      <c r="D26664" t="s">
        <v>10</v>
      </c>
      <c r="E26664">
        <v>802.40298371341316</v>
      </c>
      <c r="F26664" t="s">
        <v>22</v>
      </c>
    </row>
    <row r="26665" spans="1:6" x14ac:dyDescent="0.45">
      <c r="A26665" t="s">
        <v>84</v>
      </c>
      <c r="B26665">
        <v>2035</v>
      </c>
      <c r="C26665" t="s">
        <v>18</v>
      </c>
      <c r="D26665" t="s">
        <v>19</v>
      </c>
      <c r="E26665">
        <v>6.0139032660245526</v>
      </c>
      <c r="F26665" t="s">
        <v>23</v>
      </c>
    </row>
    <row r="26666" spans="1:6" x14ac:dyDescent="0.45">
      <c r="A26666" t="s">
        <v>84</v>
      </c>
      <c r="B26666">
        <v>2036</v>
      </c>
      <c r="C26666" t="s">
        <v>15</v>
      </c>
      <c r="D26666" t="s">
        <v>0</v>
      </c>
      <c r="E26666">
        <v>1763.8711142455393</v>
      </c>
      <c r="F26666" t="s">
        <v>22</v>
      </c>
    </row>
    <row r="26667" spans="1:6" x14ac:dyDescent="0.45">
      <c r="A26667" t="s">
        <v>84</v>
      </c>
      <c r="B26667">
        <v>2036</v>
      </c>
      <c r="C26667" t="s">
        <v>15</v>
      </c>
      <c r="D26667" t="s">
        <v>1</v>
      </c>
      <c r="E26667">
        <v>1654.9346557062083</v>
      </c>
      <c r="F26667" t="s">
        <v>22</v>
      </c>
    </row>
    <row r="26668" spans="1:6" x14ac:dyDescent="0.45">
      <c r="A26668" t="s">
        <v>84</v>
      </c>
      <c r="B26668">
        <v>2036</v>
      </c>
      <c r="C26668" t="s">
        <v>15</v>
      </c>
      <c r="D26668" t="s">
        <v>2</v>
      </c>
      <c r="E26668">
        <v>2232.197159683355</v>
      </c>
      <c r="F26668" t="s">
        <v>22</v>
      </c>
    </row>
    <row r="26669" spans="1:6" x14ac:dyDescent="0.45">
      <c r="A26669" t="s">
        <v>84</v>
      </c>
      <c r="B26669">
        <v>2036</v>
      </c>
      <c r="C26669" t="s">
        <v>15</v>
      </c>
      <c r="D26669" t="s">
        <v>3</v>
      </c>
      <c r="E26669">
        <v>31.485004346419505</v>
      </c>
      <c r="F26669" t="s">
        <v>22</v>
      </c>
    </row>
    <row r="26670" spans="1:6" x14ac:dyDescent="0.45">
      <c r="A26670" t="s">
        <v>84</v>
      </c>
      <c r="B26670">
        <v>2036</v>
      </c>
      <c r="C26670" t="s">
        <v>15</v>
      </c>
      <c r="D26670" t="s">
        <v>4</v>
      </c>
      <c r="E26670">
        <v>309.95948585884543</v>
      </c>
      <c r="F26670" t="s">
        <v>22</v>
      </c>
    </row>
    <row r="26671" spans="1:6" x14ac:dyDescent="0.45">
      <c r="A26671" t="s">
        <v>84</v>
      </c>
      <c r="B26671">
        <v>2036</v>
      </c>
      <c r="C26671" t="s">
        <v>5</v>
      </c>
      <c r="D26671" t="s">
        <v>5</v>
      </c>
      <c r="E26671">
        <v>5992.4474198403668</v>
      </c>
      <c r="F26671" t="s">
        <v>22</v>
      </c>
    </row>
    <row r="26672" spans="1:6" x14ac:dyDescent="0.45">
      <c r="A26672" t="s">
        <v>84</v>
      </c>
      <c r="B26672">
        <v>2036</v>
      </c>
      <c r="C26672" t="s">
        <v>16</v>
      </c>
      <c r="D26672" t="s">
        <v>6</v>
      </c>
      <c r="E26672">
        <v>462.9227552202874</v>
      </c>
      <c r="F26672" t="s">
        <v>22</v>
      </c>
    </row>
    <row r="26673" spans="1:6" x14ac:dyDescent="0.45">
      <c r="A26673" t="s">
        <v>84</v>
      </c>
      <c r="B26673">
        <v>2036</v>
      </c>
      <c r="C26673" t="s">
        <v>16</v>
      </c>
      <c r="D26673" t="s">
        <v>7</v>
      </c>
      <c r="E26673">
        <v>0</v>
      </c>
      <c r="F26673" t="s">
        <v>22</v>
      </c>
    </row>
    <row r="26674" spans="1:6" x14ac:dyDescent="0.45">
      <c r="A26674" t="s">
        <v>84</v>
      </c>
      <c r="B26674">
        <v>2036</v>
      </c>
      <c r="C26674" t="s">
        <v>17</v>
      </c>
      <c r="D26674" t="s">
        <v>8</v>
      </c>
      <c r="E26674">
        <v>1412</v>
      </c>
      <c r="F26674" t="s">
        <v>22</v>
      </c>
    </row>
    <row r="26675" spans="1:6" x14ac:dyDescent="0.45">
      <c r="A26675" t="s">
        <v>84</v>
      </c>
      <c r="B26675">
        <v>2036</v>
      </c>
      <c r="C26675" t="s">
        <v>18</v>
      </c>
      <c r="D26675" t="s">
        <v>9</v>
      </c>
      <c r="E26675">
        <v>3917.3229844036209</v>
      </c>
      <c r="F26675" t="s">
        <v>22</v>
      </c>
    </row>
    <row r="26676" spans="1:6" x14ac:dyDescent="0.45">
      <c r="A26676" t="s">
        <v>84</v>
      </c>
      <c r="B26676">
        <v>2036</v>
      </c>
      <c r="C26676" t="s">
        <v>18</v>
      </c>
      <c r="D26676" t="s">
        <v>10</v>
      </c>
      <c r="E26676">
        <v>766.91795086217701</v>
      </c>
      <c r="F26676" t="s">
        <v>22</v>
      </c>
    </row>
    <row r="26677" spans="1:6" x14ac:dyDescent="0.45">
      <c r="A26677" t="s">
        <v>84</v>
      </c>
      <c r="B26677">
        <v>2036</v>
      </c>
      <c r="C26677" t="s">
        <v>18</v>
      </c>
      <c r="D26677" t="s">
        <v>19</v>
      </c>
      <c r="E26677">
        <v>5.7636954828656419</v>
      </c>
      <c r="F26677" t="s">
        <v>23</v>
      </c>
    </row>
    <row r="26678" spans="1:6" x14ac:dyDescent="0.45">
      <c r="A26678" t="s">
        <v>84</v>
      </c>
      <c r="B26678">
        <v>2037</v>
      </c>
      <c r="C26678" t="s">
        <v>15</v>
      </c>
      <c r="D26678" t="s">
        <v>0</v>
      </c>
      <c r="E26678">
        <v>1739.712843055014</v>
      </c>
      <c r="F26678" t="s">
        <v>22</v>
      </c>
    </row>
    <row r="26679" spans="1:6" x14ac:dyDescent="0.45">
      <c r="A26679" t="s">
        <v>84</v>
      </c>
      <c r="B26679">
        <v>2037</v>
      </c>
      <c r="C26679" t="s">
        <v>15</v>
      </c>
      <c r="D26679" t="s">
        <v>1</v>
      </c>
      <c r="E26679">
        <v>1679.9241690073718</v>
      </c>
      <c r="F26679" t="s">
        <v>22</v>
      </c>
    </row>
    <row r="26680" spans="1:6" x14ac:dyDescent="0.45">
      <c r="A26680" t="s">
        <v>84</v>
      </c>
      <c r="B26680">
        <v>2037</v>
      </c>
      <c r="C26680" t="s">
        <v>15</v>
      </c>
      <c r="D26680" t="s">
        <v>2</v>
      </c>
      <c r="E26680">
        <v>2212.3306049621733</v>
      </c>
      <c r="F26680" t="s">
        <v>22</v>
      </c>
    </row>
    <row r="26681" spans="1:6" x14ac:dyDescent="0.45">
      <c r="A26681" t="s">
        <v>84</v>
      </c>
      <c r="B26681">
        <v>2037</v>
      </c>
      <c r="C26681" t="s">
        <v>15</v>
      </c>
      <c r="D26681" t="s">
        <v>3</v>
      </c>
      <c r="E26681">
        <v>31.806151390752984</v>
      </c>
      <c r="F26681" t="s">
        <v>22</v>
      </c>
    </row>
    <row r="26682" spans="1:6" x14ac:dyDescent="0.45">
      <c r="A26682" t="s">
        <v>84</v>
      </c>
      <c r="B26682">
        <v>2037</v>
      </c>
      <c r="C26682" t="s">
        <v>15</v>
      </c>
      <c r="D26682" t="s">
        <v>4</v>
      </c>
      <c r="E26682">
        <v>311.50928328813961</v>
      </c>
      <c r="F26682" t="s">
        <v>22</v>
      </c>
    </row>
    <row r="26683" spans="1:6" x14ac:dyDescent="0.45">
      <c r="A26683" t="s">
        <v>84</v>
      </c>
      <c r="B26683">
        <v>2037</v>
      </c>
      <c r="C26683" t="s">
        <v>5</v>
      </c>
      <c r="D26683" t="s">
        <v>5</v>
      </c>
      <c r="E26683">
        <v>5975.2830517034527</v>
      </c>
      <c r="F26683" t="s">
        <v>22</v>
      </c>
    </row>
    <row r="26684" spans="1:6" x14ac:dyDescent="0.45">
      <c r="A26684" t="s">
        <v>84</v>
      </c>
      <c r="B26684">
        <v>2037</v>
      </c>
      <c r="C26684" t="s">
        <v>16</v>
      </c>
      <c r="D26684" t="s">
        <v>6</v>
      </c>
      <c r="E26684">
        <v>443.75605670131966</v>
      </c>
      <c r="F26684" t="s">
        <v>22</v>
      </c>
    </row>
    <row r="26685" spans="1:6" x14ac:dyDescent="0.45">
      <c r="A26685" t="s">
        <v>84</v>
      </c>
      <c r="B26685">
        <v>2037</v>
      </c>
      <c r="C26685" t="s">
        <v>16</v>
      </c>
      <c r="D26685" t="s">
        <v>7</v>
      </c>
      <c r="E26685">
        <v>0</v>
      </c>
      <c r="F26685" t="s">
        <v>22</v>
      </c>
    </row>
    <row r="26686" spans="1:6" x14ac:dyDescent="0.45">
      <c r="A26686" t="s">
        <v>84</v>
      </c>
      <c r="B26686">
        <v>2037</v>
      </c>
      <c r="C26686" t="s">
        <v>17</v>
      </c>
      <c r="D26686" t="s">
        <v>8</v>
      </c>
      <c r="E26686">
        <v>1412</v>
      </c>
      <c r="F26686" t="s">
        <v>22</v>
      </c>
    </row>
    <row r="26687" spans="1:6" x14ac:dyDescent="0.45">
      <c r="A26687" t="s">
        <v>84</v>
      </c>
      <c r="B26687">
        <v>2037</v>
      </c>
      <c r="C26687" t="s">
        <v>18</v>
      </c>
      <c r="D26687" t="s">
        <v>9</v>
      </c>
      <c r="E26687">
        <v>3907.3420459605422</v>
      </c>
      <c r="F26687" t="s">
        <v>22</v>
      </c>
    </row>
    <row r="26688" spans="1:6" x14ac:dyDescent="0.45">
      <c r="A26688" t="s">
        <v>84</v>
      </c>
      <c r="B26688">
        <v>2037</v>
      </c>
      <c r="C26688" t="s">
        <v>18</v>
      </c>
      <c r="D26688" t="s">
        <v>10</v>
      </c>
      <c r="E26688">
        <v>733.96354282648701</v>
      </c>
      <c r="F26688" t="s">
        <v>22</v>
      </c>
    </row>
    <row r="26689" spans="1:6" x14ac:dyDescent="0.45">
      <c r="A26689" t="s">
        <v>84</v>
      </c>
      <c r="B26689">
        <v>2037</v>
      </c>
      <c r="C26689" t="s">
        <v>18</v>
      </c>
      <c r="D26689" t="s">
        <v>19</v>
      </c>
      <c r="E26689">
        <v>5.5009587912046767</v>
      </c>
      <c r="F26689" t="s">
        <v>23</v>
      </c>
    </row>
    <row r="26690" spans="1:6" x14ac:dyDescent="0.45">
      <c r="A26690" t="s">
        <v>84</v>
      </c>
      <c r="B26690">
        <v>2038</v>
      </c>
      <c r="C26690" t="s">
        <v>15</v>
      </c>
      <c r="D26690" t="s">
        <v>0</v>
      </c>
      <c r="E26690">
        <v>1715.8854475516075</v>
      </c>
      <c r="F26690" t="s">
        <v>22</v>
      </c>
    </row>
    <row r="26691" spans="1:6" x14ac:dyDescent="0.45">
      <c r="A26691" t="s">
        <v>84</v>
      </c>
      <c r="B26691">
        <v>2038</v>
      </c>
      <c r="C26691" t="s">
        <v>15</v>
      </c>
      <c r="D26691" t="s">
        <v>1</v>
      </c>
      <c r="E26691">
        <v>1705.291023959383</v>
      </c>
      <c r="F26691" t="s">
        <v>22</v>
      </c>
    </row>
    <row r="26692" spans="1:6" x14ac:dyDescent="0.45">
      <c r="A26692" t="s">
        <v>84</v>
      </c>
      <c r="B26692">
        <v>2038</v>
      </c>
      <c r="C26692" t="s">
        <v>15</v>
      </c>
      <c r="D26692" t="s">
        <v>2</v>
      </c>
      <c r="E26692">
        <v>2192.64086257801</v>
      </c>
      <c r="F26692" t="s">
        <v>22</v>
      </c>
    </row>
    <row r="26693" spans="1:6" x14ac:dyDescent="0.45">
      <c r="A26693" t="s">
        <v>84</v>
      </c>
      <c r="B26693">
        <v>2038</v>
      </c>
      <c r="C26693" t="s">
        <v>15</v>
      </c>
      <c r="D26693" t="s">
        <v>3</v>
      </c>
      <c r="E26693">
        <v>32.130574134938662</v>
      </c>
      <c r="F26693" t="s">
        <v>22</v>
      </c>
    </row>
    <row r="26694" spans="1:6" x14ac:dyDescent="0.45">
      <c r="A26694" t="s">
        <v>84</v>
      </c>
      <c r="B26694">
        <v>2038</v>
      </c>
      <c r="C26694" t="s">
        <v>15</v>
      </c>
      <c r="D26694" t="s">
        <v>4</v>
      </c>
      <c r="E26694">
        <v>313.0668297045803</v>
      </c>
      <c r="F26694" t="s">
        <v>22</v>
      </c>
    </row>
    <row r="26695" spans="1:6" x14ac:dyDescent="0.45">
      <c r="A26695" t="s">
        <v>84</v>
      </c>
      <c r="B26695">
        <v>2038</v>
      </c>
      <c r="C26695" t="s">
        <v>5</v>
      </c>
      <c r="D26695" t="s">
        <v>5</v>
      </c>
      <c r="E26695">
        <v>5959.0147379285199</v>
      </c>
      <c r="F26695" t="s">
        <v>22</v>
      </c>
    </row>
    <row r="26696" spans="1:6" x14ac:dyDescent="0.45">
      <c r="A26696" t="s">
        <v>84</v>
      </c>
      <c r="B26696">
        <v>2038</v>
      </c>
      <c r="C26696" t="s">
        <v>16</v>
      </c>
      <c r="D26696" t="s">
        <v>6</v>
      </c>
      <c r="E26696">
        <v>426.74400185850664</v>
      </c>
      <c r="F26696" t="s">
        <v>22</v>
      </c>
    </row>
    <row r="26697" spans="1:6" x14ac:dyDescent="0.45">
      <c r="A26697" t="s">
        <v>84</v>
      </c>
      <c r="B26697">
        <v>2038</v>
      </c>
      <c r="C26697" t="s">
        <v>16</v>
      </c>
      <c r="D26697" t="s">
        <v>7</v>
      </c>
      <c r="E26697">
        <v>0</v>
      </c>
      <c r="F26697" t="s">
        <v>22</v>
      </c>
    </row>
    <row r="26698" spans="1:6" x14ac:dyDescent="0.45">
      <c r="A26698" t="s">
        <v>84</v>
      </c>
      <c r="B26698">
        <v>2038</v>
      </c>
      <c r="C26698" t="s">
        <v>17</v>
      </c>
      <c r="D26698" t="s">
        <v>8</v>
      </c>
      <c r="E26698">
        <v>1412</v>
      </c>
      <c r="F26698" t="s">
        <v>22</v>
      </c>
    </row>
    <row r="26699" spans="1:6" x14ac:dyDescent="0.45">
      <c r="A26699" t="s">
        <v>84</v>
      </c>
      <c r="B26699">
        <v>2038</v>
      </c>
      <c r="C26699" t="s">
        <v>18</v>
      </c>
      <c r="D26699" t="s">
        <v>9</v>
      </c>
      <c r="E26699">
        <v>3897.4564660730985</v>
      </c>
      <c r="F26699" t="s">
        <v>22</v>
      </c>
    </row>
    <row r="26700" spans="1:6" x14ac:dyDescent="0.45">
      <c r="A26700" t="s">
        <v>84</v>
      </c>
      <c r="B26700">
        <v>2038</v>
      </c>
      <c r="C26700" t="s">
        <v>18</v>
      </c>
      <c r="D26700" t="s">
        <v>10</v>
      </c>
      <c r="E26700">
        <v>704.19530750978902</v>
      </c>
      <c r="F26700" t="s">
        <v>22</v>
      </c>
    </row>
    <row r="26701" spans="1:6" x14ac:dyDescent="0.45">
      <c r="A26701" t="s">
        <v>84</v>
      </c>
      <c r="B26701">
        <v>2038</v>
      </c>
      <c r="C26701" t="s">
        <v>18</v>
      </c>
      <c r="D26701" t="s">
        <v>19</v>
      </c>
      <c r="E26701">
        <v>5.2778498406791172</v>
      </c>
      <c r="F26701" t="s">
        <v>23</v>
      </c>
    </row>
    <row r="26702" spans="1:6" x14ac:dyDescent="0.45">
      <c r="A26702" t="s">
        <v>84</v>
      </c>
      <c r="B26702">
        <v>2039</v>
      </c>
      <c r="C26702" t="s">
        <v>15</v>
      </c>
      <c r="D26702" t="s">
        <v>0</v>
      </c>
      <c r="E26702">
        <v>1692.3843960070574</v>
      </c>
      <c r="F26702" t="s">
        <v>22</v>
      </c>
    </row>
    <row r="26703" spans="1:6" x14ac:dyDescent="0.45">
      <c r="A26703" t="s">
        <v>84</v>
      </c>
      <c r="B26703">
        <v>2039</v>
      </c>
      <c r="C26703" t="s">
        <v>15</v>
      </c>
      <c r="D26703" t="s">
        <v>1</v>
      </c>
      <c r="E26703">
        <v>1731.0409184211694</v>
      </c>
      <c r="F26703" t="s">
        <v>22</v>
      </c>
    </row>
    <row r="26704" spans="1:6" x14ac:dyDescent="0.45">
      <c r="A26704" t="s">
        <v>84</v>
      </c>
      <c r="B26704">
        <v>2039</v>
      </c>
      <c r="C26704" t="s">
        <v>15</v>
      </c>
      <c r="D26704" t="s">
        <v>2</v>
      </c>
      <c r="E26704">
        <v>2173.1263589010655</v>
      </c>
      <c r="F26704" t="s">
        <v>22</v>
      </c>
    </row>
    <row r="26705" spans="1:6" x14ac:dyDescent="0.45">
      <c r="A26705" t="s">
        <v>84</v>
      </c>
      <c r="B26705">
        <v>2039</v>
      </c>
      <c r="C26705" t="s">
        <v>15</v>
      </c>
      <c r="D26705" t="s">
        <v>3</v>
      </c>
      <c r="E26705">
        <v>32.458305991115033</v>
      </c>
      <c r="F26705" t="s">
        <v>22</v>
      </c>
    </row>
    <row r="26706" spans="1:6" x14ac:dyDescent="0.45">
      <c r="A26706" t="s">
        <v>84</v>
      </c>
      <c r="B26706">
        <v>2039</v>
      </c>
      <c r="C26706" t="s">
        <v>15</v>
      </c>
      <c r="D26706" t="s">
        <v>4</v>
      </c>
      <c r="E26706">
        <v>314.63216385310318</v>
      </c>
      <c r="F26706" t="s">
        <v>22</v>
      </c>
    </row>
    <row r="26707" spans="1:6" x14ac:dyDescent="0.45">
      <c r="A26707" t="s">
        <v>84</v>
      </c>
      <c r="B26707">
        <v>2039</v>
      </c>
      <c r="C26707" t="s">
        <v>5</v>
      </c>
      <c r="D26707" t="s">
        <v>5</v>
      </c>
      <c r="E26707">
        <v>5943.6421431735098</v>
      </c>
      <c r="F26707" t="s">
        <v>22</v>
      </c>
    </row>
    <row r="26708" spans="1:6" x14ac:dyDescent="0.45">
      <c r="A26708" t="s">
        <v>84</v>
      </c>
      <c r="B26708">
        <v>2039</v>
      </c>
      <c r="C26708" t="s">
        <v>16</v>
      </c>
      <c r="D26708" t="s">
        <v>6</v>
      </c>
      <c r="E26708">
        <v>412.98129629456344</v>
      </c>
      <c r="F26708" t="s">
        <v>22</v>
      </c>
    </row>
    <row r="26709" spans="1:6" x14ac:dyDescent="0.45">
      <c r="A26709" t="s">
        <v>84</v>
      </c>
      <c r="B26709">
        <v>2039</v>
      </c>
      <c r="C26709" t="s">
        <v>16</v>
      </c>
      <c r="D26709" t="s">
        <v>7</v>
      </c>
      <c r="E26709">
        <v>0</v>
      </c>
      <c r="F26709" t="s">
        <v>22</v>
      </c>
    </row>
    <row r="26710" spans="1:6" x14ac:dyDescent="0.45">
      <c r="A26710" t="s">
        <v>84</v>
      </c>
      <c r="B26710">
        <v>2039</v>
      </c>
      <c r="C26710" t="s">
        <v>17</v>
      </c>
      <c r="D26710" t="s">
        <v>8</v>
      </c>
      <c r="E26710">
        <v>1412</v>
      </c>
      <c r="F26710" t="s">
        <v>22</v>
      </c>
    </row>
    <row r="26711" spans="1:6" x14ac:dyDescent="0.45">
      <c r="A26711" t="s">
        <v>84</v>
      </c>
      <c r="B26711">
        <v>2039</v>
      </c>
      <c r="C26711" t="s">
        <v>18</v>
      </c>
      <c r="D26711" t="s">
        <v>9</v>
      </c>
      <c r="E26711">
        <v>3887.6653336792488</v>
      </c>
      <c r="F26711" t="s">
        <v>22</v>
      </c>
    </row>
    <row r="26712" spans="1:6" x14ac:dyDescent="0.45">
      <c r="A26712" t="s">
        <v>84</v>
      </c>
      <c r="B26712">
        <v>2039</v>
      </c>
      <c r="C26712" t="s">
        <v>18</v>
      </c>
      <c r="D26712" t="s">
        <v>10</v>
      </c>
      <c r="E26712">
        <v>678.70280143669697</v>
      </c>
      <c r="F26712" t="s">
        <v>22</v>
      </c>
    </row>
    <row r="26713" spans="1:6" x14ac:dyDescent="0.45">
      <c r="A26713" t="s">
        <v>84</v>
      </c>
      <c r="B26713">
        <v>2039</v>
      </c>
      <c r="C26713" t="s">
        <v>18</v>
      </c>
      <c r="D26713" t="s">
        <v>19</v>
      </c>
      <c r="E26713">
        <v>5.0867869101518357</v>
      </c>
      <c r="F26713" t="s">
        <v>23</v>
      </c>
    </row>
    <row r="26714" spans="1:6" x14ac:dyDescent="0.45">
      <c r="A26714" t="s">
        <v>84</v>
      </c>
      <c r="B26714">
        <v>2040</v>
      </c>
      <c r="C26714" t="s">
        <v>15</v>
      </c>
      <c r="D26714" t="s">
        <v>0</v>
      </c>
      <c r="E26714">
        <v>1669.2052187604024</v>
      </c>
      <c r="F26714" t="s">
        <v>22</v>
      </c>
    </row>
    <row r="26715" spans="1:6" x14ac:dyDescent="0.45">
      <c r="A26715" t="s">
        <v>84</v>
      </c>
      <c r="B26715">
        <v>2040</v>
      </c>
      <c r="C26715" t="s">
        <v>15</v>
      </c>
      <c r="D26715" t="s">
        <v>1</v>
      </c>
      <c r="E26715">
        <v>1757.179636289329</v>
      </c>
      <c r="F26715" t="s">
        <v>22</v>
      </c>
    </row>
    <row r="26716" spans="1:6" x14ac:dyDescent="0.45">
      <c r="A26716" t="s">
        <v>84</v>
      </c>
      <c r="B26716">
        <v>2040</v>
      </c>
      <c r="C26716" t="s">
        <v>15</v>
      </c>
      <c r="D26716" t="s">
        <v>2</v>
      </c>
      <c r="E26716">
        <v>2153.7855343068459</v>
      </c>
      <c r="F26716" t="s">
        <v>22</v>
      </c>
    </row>
    <row r="26717" spans="1:6" x14ac:dyDescent="0.45">
      <c r="A26717" t="s">
        <v>84</v>
      </c>
      <c r="B26717">
        <v>2040</v>
      </c>
      <c r="C26717" t="s">
        <v>15</v>
      </c>
      <c r="D26717" t="s">
        <v>3</v>
      </c>
      <c r="E26717">
        <v>32.789380712224414</v>
      </c>
      <c r="F26717" t="s">
        <v>22</v>
      </c>
    </row>
    <row r="26718" spans="1:6" x14ac:dyDescent="0.45">
      <c r="A26718" t="s">
        <v>84</v>
      </c>
      <c r="B26718">
        <v>2040</v>
      </c>
      <c r="C26718" t="s">
        <v>15</v>
      </c>
      <c r="D26718" t="s">
        <v>4</v>
      </c>
      <c r="E26718">
        <v>316.20532467236853</v>
      </c>
      <c r="F26718" t="s">
        <v>22</v>
      </c>
    </row>
    <row r="26719" spans="1:6" x14ac:dyDescent="0.45">
      <c r="A26719" t="s">
        <v>84</v>
      </c>
      <c r="B26719">
        <v>2040</v>
      </c>
      <c r="C26719" t="s">
        <v>5</v>
      </c>
      <c r="D26719" t="s">
        <v>5</v>
      </c>
      <c r="E26719">
        <v>5929.1650947411708</v>
      </c>
      <c r="F26719" t="s">
        <v>22</v>
      </c>
    </row>
    <row r="26720" spans="1:6" x14ac:dyDescent="0.45">
      <c r="A26720" t="s">
        <v>84</v>
      </c>
      <c r="B26720">
        <v>2040</v>
      </c>
      <c r="C26720" t="s">
        <v>16</v>
      </c>
      <c r="D26720" t="s">
        <v>6</v>
      </c>
      <c r="E26720">
        <v>393.57150112149793</v>
      </c>
      <c r="F26720" t="s">
        <v>22</v>
      </c>
    </row>
    <row r="26721" spans="1:6" x14ac:dyDescent="0.45">
      <c r="A26721" t="s">
        <v>84</v>
      </c>
      <c r="B26721">
        <v>2040</v>
      </c>
      <c r="C26721" t="s">
        <v>16</v>
      </c>
      <c r="D26721" t="s">
        <v>7</v>
      </c>
      <c r="E26721">
        <v>0</v>
      </c>
      <c r="F26721" t="s">
        <v>22</v>
      </c>
    </row>
    <row r="26722" spans="1:6" x14ac:dyDescent="0.45">
      <c r="A26722" t="s">
        <v>84</v>
      </c>
      <c r="B26722">
        <v>2040</v>
      </c>
      <c r="C26722" t="s">
        <v>17</v>
      </c>
      <c r="D26722" t="s">
        <v>8</v>
      </c>
      <c r="E26722">
        <v>1412</v>
      </c>
      <c r="F26722" t="s">
        <v>22</v>
      </c>
    </row>
    <row r="26723" spans="1:6" x14ac:dyDescent="0.45">
      <c r="A26723" t="s">
        <v>84</v>
      </c>
      <c r="B26723">
        <v>2040</v>
      </c>
      <c r="C26723" t="s">
        <v>18</v>
      </c>
      <c r="D26723" t="s">
        <v>9</v>
      </c>
      <c r="E26723">
        <v>3877.9677464213014</v>
      </c>
      <c r="F26723" t="s">
        <v>22</v>
      </c>
    </row>
    <row r="26724" spans="1:6" x14ac:dyDescent="0.45">
      <c r="A26724" t="s">
        <v>84</v>
      </c>
      <c r="B26724">
        <v>2040</v>
      </c>
      <c r="C26724" t="s">
        <v>18</v>
      </c>
      <c r="D26724" t="s">
        <v>10</v>
      </c>
      <c r="E26724">
        <v>648.58471579335901</v>
      </c>
      <c r="F26724" t="s">
        <v>22</v>
      </c>
    </row>
    <row r="26725" spans="1:6" x14ac:dyDescent="0.45">
      <c r="A26725" t="s">
        <v>84</v>
      </c>
      <c r="B26725">
        <v>2040</v>
      </c>
      <c r="C26725" t="s">
        <v>18</v>
      </c>
      <c r="D26725" t="s">
        <v>19</v>
      </c>
      <c r="E26725">
        <v>4.8743738394326366</v>
      </c>
      <c r="F26725" t="s">
        <v>23</v>
      </c>
    </row>
    <row r="26726" spans="1:6" x14ac:dyDescent="0.45">
      <c r="A26726" t="s">
        <v>84</v>
      </c>
      <c r="B26726">
        <v>2041</v>
      </c>
      <c r="C26726" t="s">
        <v>15</v>
      </c>
      <c r="D26726" t="s">
        <v>0</v>
      </c>
      <c r="E26726">
        <v>1638.0115518371704</v>
      </c>
      <c r="F26726" t="s">
        <v>22</v>
      </c>
    </row>
    <row r="26727" spans="1:6" x14ac:dyDescent="0.45">
      <c r="A26727" t="s">
        <v>84</v>
      </c>
      <c r="B26727">
        <v>2041</v>
      </c>
      <c r="C26727" t="s">
        <v>15</v>
      </c>
      <c r="D26727" t="s">
        <v>1</v>
      </c>
      <c r="E26727">
        <v>1781.6044332337508</v>
      </c>
      <c r="F26727" t="s">
        <v>22</v>
      </c>
    </row>
    <row r="26728" spans="1:6" x14ac:dyDescent="0.45">
      <c r="A26728" t="s">
        <v>84</v>
      </c>
      <c r="B26728">
        <v>2041</v>
      </c>
      <c r="C26728" t="s">
        <v>15</v>
      </c>
      <c r="D26728" t="s">
        <v>2</v>
      </c>
      <c r="E26728">
        <v>2127.0785936814409</v>
      </c>
      <c r="F26728" t="s">
        <v>22</v>
      </c>
    </row>
    <row r="26729" spans="1:6" x14ac:dyDescent="0.45">
      <c r="A26729" t="s">
        <v>84</v>
      </c>
      <c r="B26729">
        <v>2041</v>
      </c>
      <c r="C26729" t="s">
        <v>15</v>
      </c>
      <c r="D26729" t="s">
        <v>3</v>
      </c>
      <c r="E26729">
        <v>33.058253634064656</v>
      </c>
      <c r="F26729" t="s">
        <v>22</v>
      </c>
    </row>
    <row r="26730" spans="1:6" x14ac:dyDescent="0.45">
      <c r="A26730" t="s">
        <v>84</v>
      </c>
      <c r="B26730">
        <v>2041</v>
      </c>
      <c r="C26730" t="s">
        <v>15</v>
      </c>
      <c r="D26730" t="s">
        <v>4</v>
      </c>
      <c r="E26730">
        <v>312.41086077630013</v>
      </c>
      <c r="F26730" t="s">
        <v>22</v>
      </c>
    </row>
    <row r="26731" spans="1:6" x14ac:dyDescent="0.45">
      <c r="A26731" t="s">
        <v>84</v>
      </c>
      <c r="B26731">
        <v>2041</v>
      </c>
      <c r="C26731" t="s">
        <v>5</v>
      </c>
      <c r="D26731" t="s">
        <v>5</v>
      </c>
      <c r="E26731">
        <v>5892.1636931627263</v>
      </c>
      <c r="F26731" t="s">
        <v>22</v>
      </c>
    </row>
    <row r="26732" spans="1:6" x14ac:dyDescent="0.45">
      <c r="A26732" t="s">
        <v>84</v>
      </c>
      <c r="B26732">
        <v>2041</v>
      </c>
      <c r="C26732" t="s">
        <v>16</v>
      </c>
      <c r="D26732" t="s">
        <v>6</v>
      </c>
      <c r="E26732">
        <v>399.21932252866281</v>
      </c>
      <c r="F26732" t="s">
        <v>22</v>
      </c>
    </row>
    <row r="26733" spans="1:6" x14ac:dyDescent="0.45">
      <c r="A26733" t="s">
        <v>84</v>
      </c>
      <c r="B26733">
        <v>2041</v>
      </c>
      <c r="C26733" t="s">
        <v>16</v>
      </c>
      <c r="D26733" t="s">
        <v>7</v>
      </c>
      <c r="E26733">
        <v>0</v>
      </c>
      <c r="F26733" t="s">
        <v>22</v>
      </c>
    </row>
    <row r="26734" spans="1:6" x14ac:dyDescent="0.45">
      <c r="A26734" t="s">
        <v>84</v>
      </c>
      <c r="B26734">
        <v>2041</v>
      </c>
      <c r="C26734" t="s">
        <v>17</v>
      </c>
      <c r="D26734" t="s">
        <v>8</v>
      </c>
      <c r="E26734">
        <v>1412</v>
      </c>
      <c r="F26734" t="s">
        <v>22</v>
      </c>
    </row>
    <row r="26735" spans="1:6" x14ac:dyDescent="0.45">
      <c r="A26735" t="s">
        <v>84</v>
      </c>
      <c r="B26735">
        <v>2041</v>
      </c>
      <c r="C26735" t="s">
        <v>18</v>
      </c>
      <c r="D26735" t="s">
        <v>9</v>
      </c>
      <c r="E26735">
        <v>3868.3628105627527</v>
      </c>
      <c r="F26735" t="s">
        <v>22</v>
      </c>
    </row>
    <row r="26736" spans="1:6" x14ac:dyDescent="0.45">
      <c r="A26736" t="s">
        <v>84</v>
      </c>
      <c r="B26736">
        <v>2041</v>
      </c>
      <c r="C26736" t="s">
        <v>18</v>
      </c>
      <c r="D26736" t="s">
        <v>10</v>
      </c>
      <c r="E26736">
        <v>623.53673268383295</v>
      </c>
      <c r="F26736" t="s">
        <v>22</v>
      </c>
    </row>
    <row r="26737" spans="1:6" x14ac:dyDescent="0.45">
      <c r="A26737" t="s">
        <v>84</v>
      </c>
      <c r="B26737">
        <v>2041</v>
      </c>
      <c r="C26737" t="s">
        <v>18</v>
      </c>
      <c r="D26737" t="s">
        <v>19</v>
      </c>
      <c r="E26737">
        <v>4.6733245878767766</v>
      </c>
      <c r="F26737" t="s">
        <v>23</v>
      </c>
    </row>
    <row r="26738" spans="1:6" x14ac:dyDescent="0.45">
      <c r="A26738" t="s">
        <v>84</v>
      </c>
      <c r="B26738">
        <v>2042</v>
      </c>
      <c r="C26738" t="s">
        <v>15</v>
      </c>
      <c r="D26738" t="s">
        <v>0</v>
      </c>
      <c r="E26738">
        <v>1607.4008239349653</v>
      </c>
      <c r="F26738" t="s">
        <v>22</v>
      </c>
    </row>
    <row r="26739" spans="1:6" x14ac:dyDescent="0.45">
      <c r="A26739" t="s">
        <v>84</v>
      </c>
      <c r="B26739">
        <v>2042</v>
      </c>
      <c r="C26739" t="s">
        <v>15</v>
      </c>
      <c r="D26739" t="s">
        <v>1</v>
      </c>
      <c r="E26739">
        <v>1806.3687348557</v>
      </c>
      <c r="F26739" t="s">
        <v>22</v>
      </c>
    </row>
    <row r="26740" spans="1:6" x14ac:dyDescent="0.45">
      <c r="A26740" t="s">
        <v>84</v>
      </c>
      <c r="B26740">
        <v>2042</v>
      </c>
      <c r="C26740" t="s">
        <v>15</v>
      </c>
      <c r="D26740" t="s">
        <v>2</v>
      </c>
      <c r="E26740">
        <v>2100.702819119791</v>
      </c>
      <c r="F26740" t="s">
        <v>22</v>
      </c>
    </row>
    <row r="26741" spans="1:6" x14ac:dyDescent="0.45">
      <c r="A26741" t="s">
        <v>84</v>
      </c>
      <c r="B26741">
        <v>2042</v>
      </c>
      <c r="C26741" t="s">
        <v>15</v>
      </c>
      <c r="D26741" t="s">
        <v>3</v>
      </c>
      <c r="E26741">
        <v>33.329331313863982</v>
      </c>
      <c r="F26741" t="s">
        <v>22</v>
      </c>
    </row>
    <row r="26742" spans="1:6" x14ac:dyDescent="0.45">
      <c r="A26742" t="s">
        <v>84</v>
      </c>
      <c r="B26742">
        <v>2042</v>
      </c>
      <c r="C26742" t="s">
        <v>15</v>
      </c>
      <c r="D26742" t="s">
        <v>4</v>
      </c>
      <c r="E26742">
        <v>308.66193044698451</v>
      </c>
      <c r="F26742" t="s">
        <v>22</v>
      </c>
    </row>
    <row r="26743" spans="1:6" x14ac:dyDescent="0.45">
      <c r="A26743" t="s">
        <v>84</v>
      </c>
      <c r="B26743">
        <v>2042</v>
      </c>
      <c r="C26743" t="s">
        <v>5</v>
      </c>
      <c r="D26743" t="s">
        <v>5</v>
      </c>
      <c r="E26743">
        <v>5856.4636396713049</v>
      </c>
      <c r="F26743" t="s">
        <v>22</v>
      </c>
    </row>
    <row r="26744" spans="1:6" x14ac:dyDescent="0.45">
      <c r="A26744" t="s">
        <v>84</v>
      </c>
      <c r="B26744">
        <v>2042</v>
      </c>
      <c r="C26744" t="s">
        <v>16</v>
      </c>
      <c r="D26744" t="s">
        <v>6</v>
      </c>
      <c r="E26744">
        <v>407.24659764309399</v>
      </c>
      <c r="F26744" t="s">
        <v>22</v>
      </c>
    </row>
    <row r="26745" spans="1:6" x14ac:dyDescent="0.45">
      <c r="A26745" t="s">
        <v>84</v>
      </c>
      <c r="B26745">
        <v>2042</v>
      </c>
      <c r="C26745" t="s">
        <v>16</v>
      </c>
      <c r="D26745" t="s">
        <v>7</v>
      </c>
      <c r="E26745">
        <v>0</v>
      </c>
      <c r="F26745" t="s">
        <v>22</v>
      </c>
    </row>
    <row r="26746" spans="1:6" x14ac:dyDescent="0.45">
      <c r="A26746" t="s">
        <v>84</v>
      </c>
      <c r="B26746">
        <v>2042</v>
      </c>
      <c r="C26746" t="s">
        <v>17</v>
      </c>
      <c r="D26746" t="s">
        <v>8</v>
      </c>
      <c r="E26746">
        <v>1412</v>
      </c>
      <c r="F26746" t="s">
        <v>22</v>
      </c>
    </row>
    <row r="26747" spans="1:6" x14ac:dyDescent="0.45">
      <c r="A26747" t="s">
        <v>84</v>
      </c>
      <c r="B26747">
        <v>2042</v>
      </c>
      <c r="C26747" t="s">
        <v>18</v>
      </c>
      <c r="D26747" t="s">
        <v>9</v>
      </c>
      <c r="E26747">
        <v>3861.8496409059153</v>
      </c>
      <c r="F26747" t="s">
        <v>22</v>
      </c>
    </row>
    <row r="26748" spans="1:6" x14ac:dyDescent="0.45">
      <c r="A26748" t="s">
        <v>84</v>
      </c>
      <c r="B26748">
        <v>2042</v>
      </c>
      <c r="C26748" t="s">
        <v>18</v>
      </c>
      <c r="D26748" t="s">
        <v>10</v>
      </c>
      <c r="E26748">
        <v>599.25507069166201</v>
      </c>
      <c r="F26748" t="s">
        <v>22</v>
      </c>
    </row>
    <row r="26749" spans="1:6" x14ac:dyDescent="0.45">
      <c r="A26749" t="s">
        <v>84</v>
      </c>
      <c r="B26749">
        <v>2042</v>
      </c>
      <c r="C26749" t="s">
        <v>18</v>
      </c>
      <c r="D26749" t="s">
        <v>19</v>
      </c>
      <c r="E26749">
        <v>4.4913367721243658</v>
      </c>
      <c r="F26749" t="s">
        <v>23</v>
      </c>
    </row>
    <row r="26750" spans="1:6" x14ac:dyDescent="0.45">
      <c r="A26750" t="s">
        <v>84</v>
      </c>
      <c r="B26750">
        <v>2043</v>
      </c>
      <c r="C26750" t="s">
        <v>15</v>
      </c>
      <c r="D26750" t="s">
        <v>0</v>
      </c>
      <c r="E26750">
        <v>1577.3621412430959</v>
      </c>
      <c r="F26750" t="s">
        <v>22</v>
      </c>
    </row>
    <row r="26751" spans="1:6" x14ac:dyDescent="0.45">
      <c r="A26751" t="s">
        <v>84</v>
      </c>
      <c r="B26751">
        <v>2043</v>
      </c>
      <c r="C26751" t="s">
        <v>15</v>
      </c>
      <c r="D26751" t="s">
        <v>1</v>
      </c>
      <c r="E26751">
        <v>1831.4772602701944</v>
      </c>
      <c r="F26751" t="s">
        <v>22</v>
      </c>
    </row>
    <row r="26752" spans="1:6" x14ac:dyDescent="0.45">
      <c r="A26752" t="s">
        <v>84</v>
      </c>
      <c r="B26752">
        <v>2043</v>
      </c>
      <c r="C26752" t="s">
        <v>15</v>
      </c>
      <c r="D26752" t="s">
        <v>2</v>
      </c>
      <c r="E26752">
        <v>2074.6541041627056</v>
      </c>
      <c r="F26752" t="s">
        <v>22</v>
      </c>
    </row>
    <row r="26753" spans="1:6" x14ac:dyDescent="0.45">
      <c r="A26753" t="s">
        <v>84</v>
      </c>
      <c r="B26753">
        <v>2043</v>
      </c>
      <c r="C26753" t="s">
        <v>15</v>
      </c>
      <c r="D26753" t="s">
        <v>3</v>
      </c>
      <c r="E26753">
        <v>33.602631830637662</v>
      </c>
      <c r="F26753" t="s">
        <v>22</v>
      </c>
    </row>
    <row r="26754" spans="1:6" x14ac:dyDescent="0.45">
      <c r="A26754" t="s">
        <v>84</v>
      </c>
      <c r="B26754">
        <v>2043</v>
      </c>
      <c r="C26754" t="s">
        <v>15</v>
      </c>
      <c r="D26754" t="s">
        <v>4</v>
      </c>
      <c r="E26754">
        <v>304.95798728162072</v>
      </c>
      <c r="F26754" t="s">
        <v>22</v>
      </c>
    </row>
    <row r="26755" spans="1:6" x14ac:dyDescent="0.45">
      <c r="A26755" t="s">
        <v>84</v>
      </c>
      <c r="B26755">
        <v>2043</v>
      </c>
      <c r="C26755" t="s">
        <v>5</v>
      </c>
      <c r="D26755" t="s">
        <v>5</v>
      </c>
      <c r="E26755">
        <v>5822.0541247882538</v>
      </c>
      <c r="F26755" t="s">
        <v>22</v>
      </c>
    </row>
    <row r="26756" spans="1:6" x14ac:dyDescent="0.45">
      <c r="A26756" t="s">
        <v>84</v>
      </c>
      <c r="B26756">
        <v>2043</v>
      </c>
      <c r="C26756" t="s">
        <v>16</v>
      </c>
      <c r="D26756" t="s">
        <v>6</v>
      </c>
      <c r="E26756">
        <v>408.1663961838949</v>
      </c>
      <c r="F26756" t="s">
        <v>22</v>
      </c>
    </row>
    <row r="26757" spans="1:6" x14ac:dyDescent="0.45">
      <c r="A26757" t="s">
        <v>84</v>
      </c>
      <c r="B26757">
        <v>2043</v>
      </c>
      <c r="C26757" t="s">
        <v>16</v>
      </c>
      <c r="D26757" t="s">
        <v>7</v>
      </c>
      <c r="E26757">
        <v>0</v>
      </c>
      <c r="F26757" t="s">
        <v>22</v>
      </c>
    </row>
    <row r="26758" spans="1:6" x14ac:dyDescent="0.45">
      <c r="A26758" t="s">
        <v>84</v>
      </c>
      <c r="B26758">
        <v>2043</v>
      </c>
      <c r="C26758" t="s">
        <v>17</v>
      </c>
      <c r="D26758" t="s">
        <v>8</v>
      </c>
      <c r="E26758">
        <v>1412</v>
      </c>
      <c r="F26758" t="s">
        <v>22</v>
      </c>
    </row>
    <row r="26759" spans="1:6" x14ac:dyDescent="0.45">
      <c r="A26759" t="s">
        <v>84</v>
      </c>
      <c r="B26759">
        <v>2043</v>
      </c>
      <c r="C26759" t="s">
        <v>18</v>
      </c>
      <c r="D26759" t="s">
        <v>9</v>
      </c>
      <c r="E26759">
        <v>3854.3235104748783</v>
      </c>
      <c r="F26759" t="s">
        <v>22</v>
      </c>
    </row>
    <row r="26760" spans="1:6" x14ac:dyDescent="0.45">
      <c r="A26760" t="s">
        <v>84</v>
      </c>
      <c r="B26760">
        <v>2043</v>
      </c>
      <c r="C26760" t="s">
        <v>18</v>
      </c>
      <c r="D26760" t="s">
        <v>10</v>
      </c>
      <c r="E26760">
        <v>570.34085552356703</v>
      </c>
      <c r="F26760" t="s">
        <v>22</v>
      </c>
    </row>
    <row r="26761" spans="1:6" x14ac:dyDescent="0.45">
      <c r="A26761" t="s">
        <v>84</v>
      </c>
      <c r="B26761">
        <v>2043</v>
      </c>
      <c r="C26761" t="s">
        <v>18</v>
      </c>
      <c r="D26761" t="s">
        <v>19</v>
      </c>
      <c r="E26761">
        <v>4.2746285886263244</v>
      </c>
      <c r="F26761" t="s">
        <v>23</v>
      </c>
    </row>
    <row r="26762" spans="1:6" x14ac:dyDescent="0.45">
      <c r="A26762" t="s">
        <v>84</v>
      </c>
      <c r="B26762">
        <v>2044</v>
      </c>
      <c r="C26762" t="s">
        <v>15</v>
      </c>
      <c r="D26762" t="s">
        <v>0</v>
      </c>
      <c r="E26762">
        <v>1547.8848135315318</v>
      </c>
      <c r="F26762" t="s">
        <v>22</v>
      </c>
    </row>
    <row r="26763" spans="1:6" x14ac:dyDescent="0.45">
      <c r="A26763" t="s">
        <v>84</v>
      </c>
      <c r="B26763">
        <v>2044</v>
      </c>
      <c r="C26763" t="s">
        <v>15</v>
      </c>
      <c r="D26763" t="s">
        <v>1</v>
      </c>
      <c r="E26763">
        <v>1856.93479418795</v>
      </c>
      <c r="F26763" t="s">
        <v>22</v>
      </c>
    </row>
    <row r="26764" spans="1:6" x14ac:dyDescent="0.45">
      <c r="A26764" t="s">
        <v>84</v>
      </c>
      <c r="B26764">
        <v>2044</v>
      </c>
      <c r="C26764" t="s">
        <v>15</v>
      </c>
      <c r="D26764" t="s">
        <v>2</v>
      </c>
      <c r="E26764">
        <v>2048.9283932710882</v>
      </c>
      <c r="F26764" t="s">
        <v>22</v>
      </c>
    </row>
    <row r="26765" spans="1:6" x14ac:dyDescent="0.45">
      <c r="A26765" t="s">
        <v>84</v>
      </c>
      <c r="B26765">
        <v>2044</v>
      </c>
      <c r="C26765" t="s">
        <v>15</v>
      </c>
      <c r="D26765" t="s">
        <v>3</v>
      </c>
      <c r="E26765">
        <v>33.878173411648888</v>
      </c>
      <c r="F26765" t="s">
        <v>22</v>
      </c>
    </row>
    <row r="26766" spans="1:6" x14ac:dyDescent="0.45">
      <c r="A26766" t="s">
        <v>84</v>
      </c>
      <c r="B26766">
        <v>2044</v>
      </c>
      <c r="C26766" t="s">
        <v>15</v>
      </c>
      <c r="D26766" t="s">
        <v>4</v>
      </c>
      <c r="E26766">
        <v>301.29849143424127</v>
      </c>
      <c r="F26766" t="s">
        <v>22</v>
      </c>
    </row>
    <row r="26767" spans="1:6" x14ac:dyDescent="0.45">
      <c r="A26767" t="s">
        <v>84</v>
      </c>
      <c r="B26767">
        <v>2044</v>
      </c>
      <c r="C26767" t="s">
        <v>5</v>
      </c>
      <c r="D26767" t="s">
        <v>5</v>
      </c>
      <c r="E26767">
        <v>5788.9246658364609</v>
      </c>
      <c r="F26767" t="s">
        <v>22</v>
      </c>
    </row>
    <row r="26768" spans="1:6" x14ac:dyDescent="0.45">
      <c r="A26768" t="s">
        <v>84</v>
      </c>
      <c r="B26768">
        <v>2044</v>
      </c>
      <c r="C26768" t="s">
        <v>16</v>
      </c>
      <c r="D26768" t="s">
        <v>6</v>
      </c>
      <c r="E26768">
        <v>337.14339118817043</v>
      </c>
      <c r="F26768" t="s">
        <v>22</v>
      </c>
    </row>
    <row r="26769" spans="1:6" x14ac:dyDescent="0.45">
      <c r="A26769" t="s">
        <v>84</v>
      </c>
      <c r="B26769">
        <v>2044</v>
      </c>
      <c r="C26769" t="s">
        <v>16</v>
      </c>
      <c r="D26769" t="s">
        <v>7</v>
      </c>
      <c r="E26769">
        <v>0</v>
      </c>
      <c r="F26769" t="s">
        <v>22</v>
      </c>
    </row>
    <row r="26770" spans="1:6" x14ac:dyDescent="0.45">
      <c r="A26770" t="s">
        <v>84</v>
      </c>
      <c r="B26770">
        <v>2044</v>
      </c>
      <c r="C26770" t="s">
        <v>17</v>
      </c>
      <c r="D26770" t="s">
        <v>8</v>
      </c>
      <c r="E26770">
        <v>1335.6354072035338</v>
      </c>
      <c r="F26770" t="s">
        <v>22</v>
      </c>
    </row>
    <row r="26771" spans="1:6" x14ac:dyDescent="0.45">
      <c r="A26771" t="s">
        <v>84</v>
      </c>
      <c r="B26771">
        <v>2044</v>
      </c>
      <c r="C26771" t="s">
        <v>18</v>
      </c>
      <c r="D26771" t="s">
        <v>9</v>
      </c>
      <c r="E26771">
        <v>3849.818152430706</v>
      </c>
      <c r="F26771" t="s">
        <v>22</v>
      </c>
    </row>
    <row r="26772" spans="1:6" x14ac:dyDescent="0.45">
      <c r="A26772" t="s">
        <v>84</v>
      </c>
      <c r="B26772">
        <v>2044</v>
      </c>
      <c r="C26772" t="s">
        <v>18</v>
      </c>
      <c r="D26772" t="s">
        <v>10</v>
      </c>
      <c r="E26772">
        <v>544.27344137126795</v>
      </c>
      <c r="F26772" t="s">
        <v>22</v>
      </c>
    </row>
    <row r="26773" spans="1:6" x14ac:dyDescent="0.45">
      <c r="A26773" t="s">
        <v>84</v>
      </c>
      <c r="B26773">
        <v>2044</v>
      </c>
      <c r="C26773" t="s">
        <v>18</v>
      </c>
      <c r="D26773" t="s">
        <v>19</v>
      </c>
      <c r="E26773">
        <v>4.0904328448025478</v>
      </c>
      <c r="F26773" t="s">
        <v>23</v>
      </c>
    </row>
    <row r="26774" spans="1:6" x14ac:dyDescent="0.45">
      <c r="A26774" t="s">
        <v>84</v>
      </c>
      <c r="B26774">
        <v>2045</v>
      </c>
      <c r="C26774" t="s">
        <v>15</v>
      </c>
      <c r="D26774" t="s">
        <v>0</v>
      </c>
      <c r="E26774">
        <v>1518.9583503464423</v>
      </c>
      <c r="F26774" t="s">
        <v>22</v>
      </c>
    </row>
    <row r="26775" spans="1:6" x14ac:dyDescent="0.45">
      <c r="A26775" t="s">
        <v>84</v>
      </c>
      <c r="B26775">
        <v>2045</v>
      </c>
      <c r="C26775" t="s">
        <v>15</v>
      </c>
      <c r="D26775" t="s">
        <v>1</v>
      </c>
      <c r="E26775">
        <v>1882.7461878271624</v>
      </c>
      <c r="F26775" t="s">
        <v>22</v>
      </c>
    </row>
    <row r="26776" spans="1:6" x14ac:dyDescent="0.45">
      <c r="A26776" t="s">
        <v>84</v>
      </c>
      <c r="B26776">
        <v>2045</v>
      </c>
      <c r="C26776" t="s">
        <v>15</v>
      </c>
      <c r="D26776" t="s">
        <v>2</v>
      </c>
      <c r="E26776">
        <v>2023.521681194527</v>
      </c>
      <c r="F26776" t="s">
        <v>22</v>
      </c>
    </row>
    <row r="26777" spans="1:6" x14ac:dyDescent="0.45">
      <c r="A26777" t="s">
        <v>84</v>
      </c>
      <c r="B26777">
        <v>2045</v>
      </c>
      <c r="C26777" t="s">
        <v>15</v>
      </c>
      <c r="D26777" t="s">
        <v>3</v>
      </c>
      <c r="E26777">
        <v>34.155974433624415</v>
      </c>
      <c r="F26777" t="s">
        <v>22</v>
      </c>
    </row>
    <row r="26778" spans="1:6" x14ac:dyDescent="0.45">
      <c r="A26778" t="s">
        <v>84</v>
      </c>
      <c r="B26778">
        <v>2045</v>
      </c>
      <c r="C26778" t="s">
        <v>15</v>
      </c>
      <c r="D26778" t="s">
        <v>4</v>
      </c>
      <c r="E26778">
        <v>297.68290953703035</v>
      </c>
      <c r="F26778" t="s">
        <v>22</v>
      </c>
    </row>
    <row r="26779" spans="1:6" x14ac:dyDescent="0.45">
      <c r="A26779" t="s">
        <v>84</v>
      </c>
      <c r="B26779">
        <v>2045</v>
      </c>
      <c r="C26779" t="s">
        <v>5</v>
      </c>
      <c r="D26779" t="s">
        <v>5</v>
      </c>
      <c r="E26779">
        <v>5757.0651033387858</v>
      </c>
      <c r="F26779" t="s">
        <v>22</v>
      </c>
    </row>
    <row r="26780" spans="1:6" x14ac:dyDescent="0.45">
      <c r="A26780" t="s">
        <v>84</v>
      </c>
      <c r="B26780">
        <v>2045</v>
      </c>
      <c r="C26780" t="s">
        <v>16</v>
      </c>
      <c r="D26780" t="s">
        <v>6</v>
      </c>
      <c r="E26780">
        <v>273.25926583075943</v>
      </c>
      <c r="F26780" t="s">
        <v>22</v>
      </c>
    </row>
    <row r="26781" spans="1:6" x14ac:dyDescent="0.45">
      <c r="A26781" t="s">
        <v>84</v>
      </c>
      <c r="B26781">
        <v>2045</v>
      </c>
      <c r="C26781" t="s">
        <v>16</v>
      </c>
      <c r="D26781" t="s">
        <v>7</v>
      </c>
      <c r="E26781">
        <v>0</v>
      </c>
      <c r="F26781" t="s">
        <v>22</v>
      </c>
    </row>
    <row r="26782" spans="1:6" x14ac:dyDescent="0.45">
      <c r="A26782" t="s">
        <v>84</v>
      </c>
      <c r="B26782">
        <v>2045</v>
      </c>
      <c r="C26782" t="s">
        <v>17</v>
      </c>
      <c r="D26782" t="s">
        <v>8</v>
      </c>
      <c r="E26782">
        <v>1263.4008080564795</v>
      </c>
      <c r="F26782" t="s">
        <v>22</v>
      </c>
    </row>
    <row r="26783" spans="1:6" x14ac:dyDescent="0.45">
      <c r="A26783" t="s">
        <v>84</v>
      </c>
      <c r="B26783">
        <v>2045</v>
      </c>
      <c r="C26783" t="s">
        <v>18</v>
      </c>
      <c r="D26783" t="s">
        <v>9</v>
      </c>
      <c r="E26783">
        <v>3941.5012962778042</v>
      </c>
      <c r="F26783" t="s">
        <v>22</v>
      </c>
    </row>
    <row r="26784" spans="1:6" x14ac:dyDescent="0.45">
      <c r="A26784" t="s">
        <v>84</v>
      </c>
      <c r="B26784">
        <v>2045</v>
      </c>
      <c r="C26784" t="s">
        <v>18</v>
      </c>
      <c r="D26784" t="s">
        <v>10</v>
      </c>
      <c r="E26784">
        <v>526.45650154987504</v>
      </c>
      <c r="F26784" t="s">
        <v>22</v>
      </c>
    </row>
    <row r="26785" spans="1:6" x14ac:dyDescent="0.45">
      <c r="A26785" t="s">
        <v>84</v>
      </c>
      <c r="B26785">
        <v>2045</v>
      </c>
      <c r="C26785" t="s">
        <v>18</v>
      </c>
      <c r="D26785" t="s">
        <v>19</v>
      </c>
      <c r="E26785">
        <v>3.9457212128481394</v>
      </c>
      <c r="F26785" t="s">
        <v>23</v>
      </c>
    </row>
    <row r="26786" spans="1:6" x14ac:dyDescent="0.45">
      <c r="A26786" t="s">
        <v>84</v>
      </c>
      <c r="B26786">
        <v>2046</v>
      </c>
      <c r="C26786" t="s">
        <v>15</v>
      </c>
      <c r="D26786" t="s">
        <v>0</v>
      </c>
      <c r="E26786">
        <v>1464.9695603732628</v>
      </c>
      <c r="F26786" t="s">
        <v>22</v>
      </c>
    </row>
    <row r="26787" spans="1:6" x14ac:dyDescent="0.45">
      <c r="A26787" t="s">
        <v>84</v>
      </c>
      <c r="B26787">
        <v>2046</v>
      </c>
      <c r="C26787" t="s">
        <v>15</v>
      </c>
      <c r="D26787" t="s">
        <v>1</v>
      </c>
      <c r="E26787">
        <v>1899.8791781363896</v>
      </c>
      <c r="F26787" t="s">
        <v>22</v>
      </c>
    </row>
    <row r="26788" spans="1:6" x14ac:dyDescent="0.45">
      <c r="A26788" t="s">
        <v>84</v>
      </c>
      <c r="B26788">
        <v>2046</v>
      </c>
      <c r="C26788" t="s">
        <v>15</v>
      </c>
      <c r="D26788" t="s">
        <v>2</v>
      </c>
      <c r="E26788">
        <v>1987.9076996055037</v>
      </c>
      <c r="F26788" t="s">
        <v>22</v>
      </c>
    </row>
    <row r="26789" spans="1:6" x14ac:dyDescent="0.45">
      <c r="A26789" t="s">
        <v>84</v>
      </c>
      <c r="B26789">
        <v>2046</v>
      </c>
      <c r="C26789" t="s">
        <v>15</v>
      </c>
      <c r="D26789" t="s">
        <v>3</v>
      </c>
      <c r="E26789">
        <v>34.367741475112886</v>
      </c>
      <c r="F26789" t="s">
        <v>22</v>
      </c>
    </row>
    <row r="26790" spans="1:6" x14ac:dyDescent="0.45">
      <c r="A26790" t="s">
        <v>84</v>
      </c>
      <c r="B26790">
        <v>2046</v>
      </c>
      <c r="C26790" t="s">
        <v>15</v>
      </c>
      <c r="D26790" t="s">
        <v>4</v>
      </c>
      <c r="E26790">
        <v>292.11623912868788</v>
      </c>
      <c r="F26790" t="s">
        <v>22</v>
      </c>
    </row>
    <row r="26791" spans="1:6" x14ac:dyDescent="0.45">
      <c r="A26791" t="s">
        <v>84</v>
      </c>
      <c r="B26791">
        <v>2046</v>
      </c>
      <c r="C26791" t="s">
        <v>5</v>
      </c>
      <c r="D26791" t="s">
        <v>5</v>
      </c>
      <c r="E26791">
        <v>5679.2404187189568</v>
      </c>
      <c r="F26791" t="s">
        <v>22</v>
      </c>
    </row>
    <row r="26792" spans="1:6" x14ac:dyDescent="0.45">
      <c r="A26792" t="s">
        <v>84</v>
      </c>
      <c r="B26792">
        <v>2046</v>
      </c>
      <c r="C26792" t="s">
        <v>16</v>
      </c>
      <c r="D26792" t="s">
        <v>6</v>
      </c>
      <c r="E26792">
        <v>252.13736369492108</v>
      </c>
      <c r="F26792" t="s">
        <v>22</v>
      </c>
    </row>
    <row r="26793" spans="1:6" x14ac:dyDescent="0.45">
      <c r="A26793" t="s">
        <v>84</v>
      </c>
      <c r="B26793">
        <v>2046</v>
      </c>
      <c r="C26793" t="s">
        <v>16</v>
      </c>
      <c r="D26793" t="s">
        <v>7</v>
      </c>
      <c r="E26793">
        <v>0</v>
      </c>
      <c r="F26793" t="s">
        <v>22</v>
      </c>
    </row>
    <row r="26794" spans="1:6" x14ac:dyDescent="0.45">
      <c r="A26794" t="s">
        <v>84</v>
      </c>
      <c r="B26794">
        <v>2046</v>
      </c>
      <c r="C26794" t="s">
        <v>17</v>
      </c>
      <c r="D26794" t="s">
        <v>8</v>
      </c>
      <c r="E26794">
        <v>1195.0728418766216</v>
      </c>
      <c r="F26794" t="s">
        <v>22</v>
      </c>
    </row>
    <row r="26795" spans="1:6" x14ac:dyDescent="0.45">
      <c r="A26795" t="s">
        <v>84</v>
      </c>
      <c r="B26795">
        <v>2046</v>
      </c>
      <c r="C26795" t="s">
        <v>18</v>
      </c>
      <c r="D26795" t="s">
        <v>9</v>
      </c>
      <c r="E26795">
        <v>3934.0371974442546</v>
      </c>
      <c r="F26795" t="s">
        <v>22</v>
      </c>
    </row>
    <row r="26796" spans="1:6" x14ac:dyDescent="0.45">
      <c r="A26796" t="s">
        <v>84</v>
      </c>
      <c r="B26796">
        <v>2046</v>
      </c>
      <c r="C26796" t="s">
        <v>18</v>
      </c>
      <c r="D26796" t="s">
        <v>10</v>
      </c>
      <c r="E26796">
        <v>504.14047199479182</v>
      </c>
      <c r="F26796" t="s">
        <v>22</v>
      </c>
    </row>
    <row r="26797" spans="1:6" x14ac:dyDescent="0.45">
      <c r="A26797" t="s">
        <v>84</v>
      </c>
      <c r="B26797">
        <v>2046</v>
      </c>
      <c r="C26797" t="s">
        <v>18</v>
      </c>
      <c r="D26797" t="s">
        <v>19</v>
      </c>
      <c r="E26797">
        <v>3.778465549858296</v>
      </c>
      <c r="F26797" t="s">
        <v>23</v>
      </c>
    </row>
    <row r="26798" spans="1:6" x14ac:dyDescent="0.45">
      <c r="A26798" t="s">
        <v>84</v>
      </c>
      <c r="B26798">
        <v>2047</v>
      </c>
      <c r="C26798" t="s">
        <v>15</v>
      </c>
      <c r="D26798" t="s">
        <v>0</v>
      </c>
      <c r="E26798">
        <v>1412.8997100748304</v>
      </c>
      <c r="F26798" t="s">
        <v>22</v>
      </c>
    </row>
    <row r="26799" spans="1:6" x14ac:dyDescent="0.45">
      <c r="A26799" t="s">
        <v>84</v>
      </c>
      <c r="B26799">
        <v>2047</v>
      </c>
      <c r="C26799" t="s">
        <v>15</v>
      </c>
      <c r="D26799" t="s">
        <v>1</v>
      </c>
      <c r="E26799">
        <v>1917.1680786574309</v>
      </c>
      <c r="F26799" t="s">
        <v>22</v>
      </c>
    </row>
    <row r="26800" spans="1:6" x14ac:dyDescent="0.45">
      <c r="A26800" t="s">
        <v>84</v>
      </c>
      <c r="B26800">
        <v>2047</v>
      </c>
      <c r="C26800" t="s">
        <v>15</v>
      </c>
      <c r="D26800" t="s">
        <v>2</v>
      </c>
      <c r="E26800">
        <v>1952.9205240924464</v>
      </c>
      <c r="F26800" t="s">
        <v>22</v>
      </c>
    </row>
    <row r="26801" spans="1:6" x14ac:dyDescent="0.45">
      <c r="A26801" t="s">
        <v>84</v>
      </c>
      <c r="B26801">
        <v>2047</v>
      </c>
      <c r="C26801" t="s">
        <v>15</v>
      </c>
      <c r="D26801" t="s">
        <v>3</v>
      </c>
      <c r="E26801">
        <v>34.580821472258584</v>
      </c>
      <c r="F26801" t="s">
        <v>22</v>
      </c>
    </row>
    <row r="26802" spans="1:6" x14ac:dyDescent="0.45">
      <c r="A26802" t="s">
        <v>84</v>
      </c>
      <c r="B26802">
        <v>2047</v>
      </c>
      <c r="C26802" t="s">
        <v>15</v>
      </c>
      <c r="D26802" t="s">
        <v>4</v>
      </c>
      <c r="E26802">
        <v>286.6536654569814</v>
      </c>
      <c r="F26802" t="s">
        <v>22</v>
      </c>
    </row>
    <row r="26803" spans="1:6" x14ac:dyDescent="0.45">
      <c r="A26803" t="s">
        <v>84</v>
      </c>
      <c r="B26803">
        <v>2047</v>
      </c>
      <c r="C26803" t="s">
        <v>5</v>
      </c>
      <c r="D26803" t="s">
        <v>5</v>
      </c>
      <c r="E26803">
        <v>5604.2227997539476</v>
      </c>
      <c r="F26803" t="s">
        <v>22</v>
      </c>
    </row>
    <row r="26804" spans="1:6" x14ac:dyDescent="0.45">
      <c r="A26804" t="s">
        <v>84</v>
      </c>
      <c r="B26804">
        <v>2047</v>
      </c>
      <c r="C26804" t="s">
        <v>16</v>
      </c>
      <c r="D26804" t="s">
        <v>6</v>
      </c>
      <c r="E26804">
        <v>214.96409248389591</v>
      </c>
      <c r="F26804" t="s">
        <v>22</v>
      </c>
    </row>
    <row r="26805" spans="1:6" x14ac:dyDescent="0.45">
      <c r="A26805" t="s">
        <v>84</v>
      </c>
      <c r="B26805">
        <v>2047</v>
      </c>
      <c r="C26805" t="s">
        <v>16</v>
      </c>
      <c r="D26805" t="s">
        <v>7</v>
      </c>
      <c r="E26805">
        <v>0</v>
      </c>
      <c r="F26805" t="s">
        <v>22</v>
      </c>
    </row>
    <row r="26806" spans="1:6" x14ac:dyDescent="0.45">
      <c r="A26806" t="s">
        <v>84</v>
      </c>
      <c r="B26806">
        <v>2047</v>
      </c>
      <c r="C26806" t="s">
        <v>17</v>
      </c>
      <c r="D26806" t="s">
        <v>8</v>
      </c>
      <c r="E26806">
        <v>1130.4402279021003</v>
      </c>
      <c r="F26806" t="s">
        <v>22</v>
      </c>
    </row>
    <row r="26807" spans="1:6" x14ac:dyDescent="0.45">
      <c r="A26807" t="s">
        <v>84</v>
      </c>
      <c r="B26807">
        <v>2047</v>
      </c>
      <c r="C26807" t="s">
        <v>18</v>
      </c>
      <c r="D26807" t="s">
        <v>9</v>
      </c>
      <c r="E26807">
        <v>3904.0767684363104</v>
      </c>
      <c r="F26807" t="s">
        <v>22</v>
      </c>
    </row>
    <row r="26808" spans="1:6" x14ac:dyDescent="0.45">
      <c r="A26808" t="s">
        <v>84</v>
      </c>
      <c r="B26808">
        <v>2047</v>
      </c>
      <c r="C26808" t="s">
        <v>18</v>
      </c>
      <c r="D26808" t="s">
        <v>10</v>
      </c>
      <c r="E26808">
        <v>487.48001239424599</v>
      </c>
      <c r="F26808" t="s">
        <v>22</v>
      </c>
    </row>
    <row r="26809" spans="1:6" x14ac:dyDescent="0.45">
      <c r="A26809" t="s">
        <v>84</v>
      </c>
      <c r="B26809">
        <v>2047</v>
      </c>
      <c r="C26809" t="s">
        <v>18</v>
      </c>
      <c r="D26809" t="s">
        <v>19</v>
      </c>
      <c r="E26809">
        <v>3.6535976288275114</v>
      </c>
      <c r="F26809" t="s">
        <v>23</v>
      </c>
    </row>
    <row r="26810" spans="1:6" x14ac:dyDescent="0.45">
      <c r="A26810" t="s">
        <v>84</v>
      </c>
      <c r="B26810">
        <v>2048</v>
      </c>
      <c r="C26810" t="s">
        <v>15</v>
      </c>
      <c r="D26810" t="s">
        <v>0</v>
      </c>
      <c r="E26810">
        <v>1362.6805940055858</v>
      </c>
      <c r="F26810" t="s">
        <v>22</v>
      </c>
    </row>
    <row r="26811" spans="1:6" x14ac:dyDescent="0.45">
      <c r="A26811" t="s">
        <v>84</v>
      </c>
      <c r="B26811">
        <v>2048</v>
      </c>
      <c r="C26811" t="s">
        <v>15</v>
      </c>
      <c r="D26811" t="s">
        <v>1</v>
      </c>
      <c r="E26811">
        <v>1934.6143081732137</v>
      </c>
      <c r="F26811" t="s">
        <v>22</v>
      </c>
    </row>
    <row r="26812" spans="1:6" x14ac:dyDescent="0.45">
      <c r="A26812" t="s">
        <v>84</v>
      </c>
      <c r="B26812">
        <v>2048</v>
      </c>
      <c r="C26812" t="s">
        <v>15</v>
      </c>
      <c r="D26812" t="s">
        <v>2</v>
      </c>
      <c r="E26812">
        <v>1918.5491228684195</v>
      </c>
      <c r="F26812" t="s">
        <v>22</v>
      </c>
    </row>
    <row r="26813" spans="1:6" x14ac:dyDescent="0.45">
      <c r="A26813" t="s">
        <v>84</v>
      </c>
      <c r="B26813">
        <v>2048</v>
      </c>
      <c r="C26813" t="s">
        <v>15</v>
      </c>
      <c r="D26813" t="s">
        <v>3</v>
      </c>
      <c r="E26813">
        <v>34.795222565386588</v>
      </c>
      <c r="F26813" t="s">
        <v>22</v>
      </c>
    </row>
    <row r="26814" spans="1:6" x14ac:dyDescent="0.45">
      <c r="A26814" t="s">
        <v>84</v>
      </c>
      <c r="B26814">
        <v>2048</v>
      </c>
      <c r="C26814" t="s">
        <v>15</v>
      </c>
      <c r="D26814" t="s">
        <v>4</v>
      </c>
      <c r="E26814">
        <v>281.29324191293585</v>
      </c>
      <c r="F26814" t="s">
        <v>22</v>
      </c>
    </row>
    <row r="26815" spans="1:6" x14ac:dyDescent="0.45">
      <c r="A26815" t="s">
        <v>84</v>
      </c>
      <c r="B26815">
        <v>2048</v>
      </c>
      <c r="C26815" t="s">
        <v>5</v>
      </c>
      <c r="D26815" t="s">
        <v>5</v>
      </c>
      <c r="E26815">
        <v>5531.9324895255413</v>
      </c>
      <c r="F26815" t="s">
        <v>22</v>
      </c>
    </row>
    <row r="26816" spans="1:6" x14ac:dyDescent="0.45">
      <c r="A26816" t="s">
        <v>84</v>
      </c>
      <c r="B26816">
        <v>2048</v>
      </c>
      <c r="C26816" t="s">
        <v>16</v>
      </c>
      <c r="D26816" t="s">
        <v>6</v>
      </c>
      <c r="E26816">
        <v>150.55056380829228</v>
      </c>
      <c r="F26816" t="s">
        <v>22</v>
      </c>
    </row>
    <row r="26817" spans="1:6" x14ac:dyDescent="0.45">
      <c r="A26817" t="s">
        <v>84</v>
      </c>
      <c r="B26817">
        <v>2048</v>
      </c>
      <c r="C26817" t="s">
        <v>16</v>
      </c>
      <c r="D26817" t="s">
        <v>7</v>
      </c>
      <c r="E26817">
        <v>0</v>
      </c>
      <c r="F26817" t="s">
        <v>22</v>
      </c>
    </row>
    <row r="26818" spans="1:6" x14ac:dyDescent="0.45">
      <c r="A26818" t="s">
        <v>84</v>
      </c>
      <c r="B26818">
        <v>2048</v>
      </c>
      <c r="C26818" t="s">
        <v>17</v>
      </c>
      <c r="D26818" t="s">
        <v>8</v>
      </c>
      <c r="E26818">
        <v>1069.3031119782415</v>
      </c>
      <c r="F26818" t="s">
        <v>22</v>
      </c>
    </row>
    <row r="26819" spans="1:6" x14ac:dyDescent="0.45">
      <c r="A26819" t="s">
        <v>84</v>
      </c>
      <c r="B26819">
        <v>2048</v>
      </c>
      <c r="C26819" t="s">
        <v>18</v>
      </c>
      <c r="D26819" t="s">
        <v>9</v>
      </c>
      <c r="E26819">
        <v>3849.8942713954934</v>
      </c>
      <c r="F26819" t="s">
        <v>22</v>
      </c>
    </row>
    <row r="26820" spans="1:6" x14ac:dyDescent="0.45">
      <c r="A26820" t="s">
        <v>84</v>
      </c>
      <c r="B26820">
        <v>2048</v>
      </c>
      <c r="C26820" t="s">
        <v>18</v>
      </c>
      <c r="D26820" t="s">
        <v>10</v>
      </c>
      <c r="E26820">
        <v>467.12366839698302</v>
      </c>
      <c r="F26820" t="s">
        <v>22</v>
      </c>
    </row>
    <row r="26821" spans="1:6" x14ac:dyDescent="0.45">
      <c r="A26821" t="s">
        <v>84</v>
      </c>
      <c r="B26821">
        <v>2048</v>
      </c>
      <c r="C26821" t="s">
        <v>18</v>
      </c>
      <c r="D26821" t="s">
        <v>19</v>
      </c>
      <c r="E26821">
        <v>3.5106214093079218</v>
      </c>
      <c r="F26821" t="s">
        <v>23</v>
      </c>
    </row>
    <row r="26822" spans="1:6" x14ac:dyDescent="0.45">
      <c r="A26822" t="s">
        <v>84</v>
      </c>
      <c r="B26822">
        <v>2049</v>
      </c>
      <c r="C26822" t="s">
        <v>15</v>
      </c>
      <c r="D26822" t="s">
        <v>0</v>
      </c>
      <c r="E26822">
        <v>1314.2464309664772</v>
      </c>
      <c r="F26822" t="s">
        <v>22</v>
      </c>
    </row>
    <row r="26823" spans="1:6" x14ac:dyDescent="0.45">
      <c r="A26823" t="s">
        <v>84</v>
      </c>
      <c r="B26823">
        <v>2049</v>
      </c>
      <c r="C26823" t="s">
        <v>15</v>
      </c>
      <c r="D26823" t="s">
        <v>1</v>
      </c>
      <c r="E26823">
        <v>1952.2192983775899</v>
      </c>
      <c r="F26823" t="s">
        <v>22</v>
      </c>
    </row>
    <row r="26824" spans="1:6" x14ac:dyDescent="0.45">
      <c r="A26824" t="s">
        <v>84</v>
      </c>
      <c r="B26824">
        <v>2049</v>
      </c>
      <c r="C26824" t="s">
        <v>15</v>
      </c>
      <c r="D26824" t="s">
        <v>2</v>
      </c>
      <c r="E26824">
        <v>1884.7826583059357</v>
      </c>
      <c r="F26824" t="s">
        <v>22</v>
      </c>
    </row>
    <row r="26825" spans="1:6" x14ac:dyDescent="0.45">
      <c r="A26825" t="s">
        <v>84</v>
      </c>
      <c r="B26825">
        <v>2049</v>
      </c>
      <c r="C26825" t="s">
        <v>15</v>
      </c>
      <c r="D26825" t="s">
        <v>3</v>
      </c>
      <c r="E26825">
        <v>35.010952945291983</v>
      </c>
      <c r="F26825" t="s">
        <v>22</v>
      </c>
    </row>
    <row r="26826" spans="1:6" x14ac:dyDescent="0.45">
      <c r="A26826" t="s">
        <v>84</v>
      </c>
      <c r="B26826">
        <v>2049</v>
      </c>
      <c r="C26826" t="s">
        <v>15</v>
      </c>
      <c r="D26826" t="s">
        <v>4</v>
      </c>
      <c r="E26826">
        <v>276.03305828916393</v>
      </c>
      <c r="F26826" t="s">
        <v>22</v>
      </c>
    </row>
    <row r="26827" spans="1:6" x14ac:dyDescent="0.45">
      <c r="A26827" t="s">
        <v>84</v>
      </c>
      <c r="B26827">
        <v>2049</v>
      </c>
      <c r="C26827" t="s">
        <v>5</v>
      </c>
      <c r="D26827" t="s">
        <v>5</v>
      </c>
      <c r="E26827">
        <v>5462.2923988844586</v>
      </c>
      <c r="F26827" t="s">
        <v>22</v>
      </c>
    </row>
    <row r="26828" spans="1:6" x14ac:dyDescent="0.45">
      <c r="A26828" t="s">
        <v>84</v>
      </c>
      <c r="B26828">
        <v>2049</v>
      </c>
      <c r="C26828" t="s">
        <v>16</v>
      </c>
      <c r="D26828" t="s">
        <v>6</v>
      </c>
      <c r="E26828">
        <v>70.667819812175367</v>
      </c>
      <c r="F26828" t="s">
        <v>22</v>
      </c>
    </row>
    <row r="26829" spans="1:6" x14ac:dyDescent="0.45">
      <c r="A26829" t="s">
        <v>84</v>
      </c>
      <c r="B26829">
        <v>2049</v>
      </c>
      <c r="C26829" t="s">
        <v>16</v>
      </c>
      <c r="D26829" t="s">
        <v>7</v>
      </c>
      <c r="E26829">
        <v>0</v>
      </c>
      <c r="F26829" t="s">
        <v>22</v>
      </c>
    </row>
    <row r="26830" spans="1:6" x14ac:dyDescent="0.45">
      <c r="A26830" t="s">
        <v>84</v>
      </c>
      <c r="B26830">
        <v>2049</v>
      </c>
      <c r="C26830" t="s">
        <v>17</v>
      </c>
      <c r="D26830" t="s">
        <v>8</v>
      </c>
      <c r="E26830">
        <v>1021.6379156864748</v>
      </c>
      <c r="F26830" t="s">
        <v>22</v>
      </c>
    </row>
    <row r="26831" spans="1:6" x14ac:dyDescent="0.45">
      <c r="A26831" t="s">
        <v>84</v>
      </c>
      <c r="B26831">
        <v>2049</v>
      </c>
      <c r="C26831" t="s">
        <v>18</v>
      </c>
      <c r="D26831" t="s">
        <v>9</v>
      </c>
      <c r="E26831">
        <v>3766.5489559677017</v>
      </c>
      <c r="F26831" t="s">
        <v>22</v>
      </c>
    </row>
    <row r="26832" spans="1:6" x14ac:dyDescent="0.45">
      <c r="A26832" t="s">
        <v>84</v>
      </c>
      <c r="B26832">
        <v>2049</v>
      </c>
      <c r="C26832" t="s">
        <v>18</v>
      </c>
      <c r="D26832" t="s">
        <v>10</v>
      </c>
      <c r="E26832">
        <v>449.72180480999998</v>
      </c>
      <c r="F26832" t="s">
        <v>22</v>
      </c>
    </row>
    <row r="26833" spans="1:6" x14ac:dyDescent="0.45">
      <c r="A26833" t="s">
        <v>84</v>
      </c>
      <c r="B26833">
        <v>2049</v>
      </c>
      <c r="C26833" t="s">
        <v>18</v>
      </c>
      <c r="D26833" t="s">
        <v>19</v>
      </c>
      <c r="E26833">
        <v>3.3706049025800819</v>
      </c>
      <c r="F26833" t="s">
        <v>23</v>
      </c>
    </row>
    <row r="26834" spans="1:6" x14ac:dyDescent="0.45">
      <c r="A26834" t="s">
        <v>84</v>
      </c>
      <c r="B26834">
        <v>2050</v>
      </c>
      <c r="C26834" t="s">
        <v>15</v>
      </c>
      <c r="D26834" t="s">
        <v>0</v>
      </c>
      <c r="E26834">
        <v>1267.5337778392425</v>
      </c>
      <c r="F26834" t="s">
        <v>22</v>
      </c>
    </row>
    <row r="26835" spans="1:6" x14ac:dyDescent="0.45">
      <c r="A26835" t="s">
        <v>84</v>
      </c>
      <c r="B26835">
        <v>2050</v>
      </c>
      <c r="C26835" t="s">
        <v>15</v>
      </c>
      <c r="D26835" t="s">
        <v>1</v>
      </c>
      <c r="E26835">
        <v>1969.9844939928269</v>
      </c>
      <c r="F26835" t="s">
        <v>22</v>
      </c>
    </row>
    <row r="26836" spans="1:6" x14ac:dyDescent="0.45">
      <c r="A26836" t="s">
        <v>84</v>
      </c>
      <c r="B26836">
        <v>2050</v>
      </c>
      <c r="C26836" t="s">
        <v>15</v>
      </c>
      <c r="D26836" t="s">
        <v>2</v>
      </c>
      <c r="E26836">
        <v>1851.6104835197511</v>
      </c>
      <c r="F26836" t="s">
        <v>22</v>
      </c>
    </row>
    <row r="26837" spans="1:6" x14ac:dyDescent="0.45">
      <c r="A26837" t="s">
        <v>84</v>
      </c>
      <c r="B26837">
        <v>2050</v>
      </c>
      <c r="C26837" t="s">
        <v>15</v>
      </c>
      <c r="D26837" t="s">
        <v>3</v>
      </c>
      <c r="E26837">
        <v>35.228020853552799</v>
      </c>
      <c r="F26837" t="s">
        <v>22</v>
      </c>
    </row>
    <row r="26838" spans="1:6" x14ac:dyDescent="0.45">
      <c r="A26838" t="s">
        <v>84</v>
      </c>
      <c r="B26838">
        <v>2050</v>
      </c>
      <c r="C26838" t="s">
        <v>15</v>
      </c>
      <c r="D26838" t="s">
        <v>4</v>
      </c>
      <c r="E26838">
        <v>270.87124009915652</v>
      </c>
      <c r="F26838" t="s">
        <v>22</v>
      </c>
    </row>
    <row r="26839" spans="1:6" x14ac:dyDescent="0.45">
      <c r="A26839" t="s">
        <v>84</v>
      </c>
      <c r="B26839">
        <v>2050</v>
      </c>
      <c r="C26839" t="s">
        <v>5</v>
      </c>
      <c r="D26839" t="s">
        <v>5</v>
      </c>
      <c r="E26839">
        <v>5395.2280163045298</v>
      </c>
      <c r="F26839" t="s">
        <v>22</v>
      </c>
    </row>
    <row r="26840" spans="1:6" x14ac:dyDescent="0.45">
      <c r="A26840" t="s">
        <v>84</v>
      </c>
      <c r="B26840">
        <v>2050</v>
      </c>
      <c r="C26840" t="s">
        <v>16</v>
      </c>
      <c r="D26840" t="s">
        <v>6</v>
      </c>
      <c r="E26840">
        <v>10.699022546125889</v>
      </c>
      <c r="F26840" t="s">
        <v>22</v>
      </c>
    </row>
    <row r="26841" spans="1:6" x14ac:dyDescent="0.45">
      <c r="A26841" t="s">
        <v>84</v>
      </c>
      <c r="B26841">
        <v>2050</v>
      </c>
      <c r="C26841" t="s">
        <v>16</v>
      </c>
      <c r="D26841" t="s">
        <v>7</v>
      </c>
      <c r="E26841">
        <v>0</v>
      </c>
      <c r="F26841" t="s">
        <v>22</v>
      </c>
    </row>
    <row r="26842" spans="1:6" x14ac:dyDescent="0.45">
      <c r="A26842" t="s">
        <v>84</v>
      </c>
      <c r="B26842">
        <v>2050</v>
      </c>
      <c r="C26842" t="s">
        <v>17</v>
      </c>
      <c r="D26842" t="s">
        <v>8</v>
      </c>
      <c r="E26842">
        <v>985.90738291237676</v>
      </c>
      <c r="F26842" t="s">
        <v>22</v>
      </c>
    </row>
    <row r="26843" spans="1:6" x14ac:dyDescent="0.45">
      <c r="A26843" t="s">
        <v>84</v>
      </c>
      <c r="B26843">
        <v>2050</v>
      </c>
      <c r="C26843" t="s">
        <v>18</v>
      </c>
      <c r="D26843" t="s">
        <v>9</v>
      </c>
      <c r="E26843">
        <v>3691.2753785225577</v>
      </c>
      <c r="F26843" t="s">
        <v>22</v>
      </c>
    </row>
    <row r="26844" spans="1:6" x14ac:dyDescent="0.45">
      <c r="A26844" t="s">
        <v>84</v>
      </c>
      <c r="B26844">
        <v>2050</v>
      </c>
      <c r="C26844" t="s">
        <v>18</v>
      </c>
      <c r="D26844" t="s">
        <v>10</v>
      </c>
      <c r="E26844">
        <v>434.87831478972703</v>
      </c>
      <c r="F26844" t="s">
        <v>22</v>
      </c>
    </row>
    <row r="26845" spans="1:6" x14ac:dyDescent="0.45">
      <c r="A26845" t="s">
        <v>84</v>
      </c>
      <c r="B26845">
        <v>2050</v>
      </c>
      <c r="C26845" t="s">
        <v>18</v>
      </c>
      <c r="D26845" t="s">
        <v>19</v>
      </c>
      <c r="E26845">
        <v>3.2593549260421013</v>
      </c>
      <c r="F26845" t="s">
        <v>23</v>
      </c>
    </row>
    <row r="26846" spans="1:6" x14ac:dyDescent="0.45">
      <c r="A26846" t="s">
        <v>90</v>
      </c>
      <c r="B26846">
        <v>2010</v>
      </c>
      <c r="C26846" t="s">
        <v>15</v>
      </c>
      <c r="D26846" t="s">
        <v>0</v>
      </c>
      <c r="E26846">
        <v>3520.7156164383559</v>
      </c>
      <c r="F26846" t="s">
        <v>22</v>
      </c>
    </row>
    <row r="26847" spans="1:6" x14ac:dyDescent="0.45">
      <c r="A26847" t="s">
        <v>90</v>
      </c>
      <c r="B26847">
        <v>2010</v>
      </c>
      <c r="C26847" t="s">
        <v>15</v>
      </c>
      <c r="D26847" t="s">
        <v>1</v>
      </c>
      <c r="E26847">
        <v>1030.1797260273972</v>
      </c>
      <c r="F26847" t="s">
        <v>22</v>
      </c>
    </row>
    <row r="26848" spans="1:6" x14ac:dyDescent="0.45">
      <c r="A26848" t="s">
        <v>90</v>
      </c>
      <c r="B26848">
        <v>2010</v>
      </c>
      <c r="C26848" t="s">
        <v>15</v>
      </c>
      <c r="D26848" t="s">
        <v>2</v>
      </c>
      <c r="E26848">
        <v>4211.9186301369855</v>
      </c>
      <c r="F26848" t="s">
        <v>22</v>
      </c>
    </row>
    <row r="26849" spans="1:6" x14ac:dyDescent="0.45">
      <c r="A26849" t="s">
        <v>90</v>
      </c>
      <c r="B26849">
        <v>2010</v>
      </c>
      <c r="C26849" t="s">
        <v>15</v>
      </c>
      <c r="D26849" t="s">
        <v>3</v>
      </c>
      <c r="E26849">
        <v>0</v>
      </c>
      <c r="F26849" t="s">
        <v>22</v>
      </c>
    </row>
    <row r="26850" spans="1:6" x14ac:dyDescent="0.45">
      <c r="A26850" t="s">
        <v>90</v>
      </c>
      <c r="B26850">
        <v>2010</v>
      </c>
      <c r="C26850" t="s">
        <v>15</v>
      </c>
      <c r="D26850" t="s">
        <v>4</v>
      </c>
      <c r="E26850">
        <v>739.36575342465744</v>
      </c>
      <c r="F26850" t="s">
        <v>22</v>
      </c>
    </row>
    <row r="26851" spans="1:6" x14ac:dyDescent="0.45">
      <c r="A26851" t="s">
        <v>90</v>
      </c>
      <c r="B26851">
        <v>2010</v>
      </c>
      <c r="C26851" t="s">
        <v>5</v>
      </c>
      <c r="D26851" t="s">
        <v>5</v>
      </c>
      <c r="E26851">
        <v>9502.1797260273961</v>
      </c>
      <c r="F26851" t="s">
        <v>22</v>
      </c>
    </row>
    <row r="26852" spans="1:6" x14ac:dyDescent="0.45">
      <c r="A26852" t="s">
        <v>90</v>
      </c>
      <c r="B26852">
        <v>2010</v>
      </c>
      <c r="C26852" t="s">
        <v>16</v>
      </c>
      <c r="D26852" t="s">
        <v>6</v>
      </c>
      <c r="E26852">
        <v>1474.18602739726</v>
      </c>
      <c r="F26852" t="s">
        <v>22</v>
      </c>
    </row>
    <row r="26853" spans="1:6" x14ac:dyDescent="0.45">
      <c r="A26853" t="s">
        <v>90</v>
      </c>
      <c r="B26853">
        <v>2010</v>
      </c>
      <c r="C26853" t="s">
        <v>16</v>
      </c>
      <c r="D26853" t="s">
        <v>7</v>
      </c>
      <c r="E26853">
        <v>0</v>
      </c>
      <c r="F26853" t="s">
        <v>22</v>
      </c>
    </row>
    <row r="26854" spans="1:6" x14ac:dyDescent="0.45">
      <c r="A26854" t="s">
        <v>90</v>
      </c>
      <c r="B26854">
        <v>2010</v>
      </c>
      <c r="C26854" t="s">
        <v>17</v>
      </c>
      <c r="D26854" t="s">
        <v>8</v>
      </c>
      <c r="E26854">
        <v>5603.6090410958896</v>
      </c>
      <c r="F26854" t="s">
        <v>22</v>
      </c>
    </row>
    <row r="26855" spans="1:6" x14ac:dyDescent="0.45">
      <c r="A26855" t="s">
        <v>90</v>
      </c>
      <c r="B26855">
        <v>2010</v>
      </c>
      <c r="C26855" t="s">
        <v>18</v>
      </c>
      <c r="D26855" t="s">
        <v>9</v>
      </c>
      <c r="E26855">
        <v>3496.5973251937189</v>
      </c>
      <c r="F26855" t="s">
        <v>22</v>
      </c>
    </row>
    <row r="26856" spans="1:6" x14ac:dyDescent="0.45">
      <c r="A26856" t="s">
        <v>90</v>
      </c>
      <c r="B26856">
        <v>2010</v>
      </c>
      <c r="C26856" t="s">
        <v>18</v>
      </c>
      <c r="D26856" t="s">
        <v>10</v>
      </c>
      <c r="E26856">
        <v>1852.4762175342464</v>
      </c>
      <c r="F26856" t="s">
        <v>22</v>
      </c>
    </row>
    <row r="26857" spans="1:6" x14ac:dyDescent="0.45">
      <c r="A26857" t="s">
        <v>90</v>
      </c>
      <c r="B26857">
        <v>2010</v>
      </c>
      <c r="C26857" t="s">
        <v>18</v>
      </c>
      <c r="D26857" t="s">
        <v>19</v>
      </c>
      <c r="E26857">
        <v>13.884062</v>
      </c>
      <c r="F26857" t="s">
        <v>23</v>
      </c>
    </row>
    <row r="26858" spans="1:6" x14ac:dyDescent="0.45">
      <c r="A26858" t="s">
        <v>90</v>
      </c>
      <c r="B26858">
        <v>2011</v>
      </c>
      <c r="C26858" t="s">
        <v>15</v>
      </c>
      <c r="D26858" t="s">
        <v>0</v>
      </c>
      <c r="E26858">
        <v>2915.1030136986296</v>
      </c>
      <c r="F26858" t="s">
        <v>22</v>
      </c>
    </row>
    <row r="26859" spans="1:6" x14ac:dyDescent="0.45">
      <c r="A26859" t="s">
        <v>90</v>
      </c>
      <c r="B26859">
        <v>2011</v>
      </c>
      <c r="C26859" t="s">
        <v>15</v>
      </c>
      <c r="D26859" t="s">
        <v>1</v>
      </c>
      <c r="E26859">
        <v>971.86219178082172</v>
      </c>
      <c r="F26859" t="s">
        <v>22</v>
      </c>
    </row>
    <row r="26860" spans="1:6" x14ac:dyDescent="0.45">
      <c r="A26860" t="s">
        <v>90</v>
      </c>
      <c r="B26860">
        <v>2011</v>
      </c>
      <c r="C26860" t="s">
        <v>15</v>
      </c>
      <c r="D26860" t="s">
        <v>2</v>
      </c>
      <c r="E26860">
        <v>3362.8810958904105</v>
      </c>
      <c r="F26860" t="s">
        <v>22</v>
      </c>
    </row>
    <row r="26861" spans="1:6" x14ac:dyDescent="0.45">
      <c r="A26861" t="s">
        <v>90</v>
      </c>
      <c r="B26861">
        <v>2011</v>
      </c>
      <c r="C26861" t="s">
        <v>15</v>
      </c>
      <c r="D26861" t="s">
        <v>3</v>
      </c>
      <c r="E26861">
        <v>0</v>
      </c>
      <c r="F26861" t="s">
        <v>22</v>
      </c>
    </row>
    <row r="26862" spans="1:6" x14ac:dyDescent="0.45">
      <c r="A26862" t="s">
        <v>90</v>
      </c>
      <c r="B26862">
        <v>2011</v>
      </c>
      <c r="C26862" t="s">
        <v>15</v>
      </c>
      <c r="D26862" t="s">
        <v>4</v>
      </c>
      <c r="E26862">
        <v>659.67479452054783</v>
      </c>
      <c r="F26862" t="s">
        <v>22</v>
      </c>
    </row>
    <row r="26863" spans="1:6" x14ac:dyDescent="0.45">
      <c r="A26863" t="s">
        <v>90</v>
      </c>
      <c r="B26863">
        <v>2011</v>
      </c>
      <c r="C26863" t="s">
        <v>5</v>
      </c>
      <c r="D26863" t="s">
        <v>5</v>
      </c>
      <c r="E26863">
        <v>7909.5210958904099</v>
      </c>
      <c r="F26863" t="s">
        <v>22</v>
      </c>
    </row>
    <row r="26864" spans="1:6" x14ac:dyDescent="0.45">
      <c r="A26864" t="s">
        <v>90</v>
      </c>
      <c r="B26864">
        <v>2011</v>
      </c>
      <c r="C26864" t="s">
        <v>16</v>
      </c>
      <c r="D26864" t="s">
        <v>6</v>
      </c>
      <c r="E26864">
        <v>1543.915616438356</v>
      </c>
      <c r="F26864" t="s">
        <v>22</v>
      </c>
    </row>
    <row r="26865" spans="1:6" x14ac:dyDescent="0.45">
      <c r="A26865" t="s">
        <v>90</v>
      </c>
      <c r="B26865">
        <v>2011</v>
      </c>
      <c r="C26865" t="s">
        <v>16</v>
      </c>
      <c r="D26865" t="s">
        <v>7</v>
      </c>
      <c r="E26865">
        <v>9.0928904109589066</v>
      </c>
      <c r="F26865" t="s">
        <v>22</v>
      </c>
    </row>
    <row r="26866" spans="1:6" x14ac:dyDescent="0.45">
      <c r="A26866" t="s">
        <v>90</v>
      </c>
      <c r="B26866">
        <v>2011</v>
      </c>
      <c r="C26866" t="s">
        <v>17</v>
      </c>
      <c r="D26866" t="s">
        <v>8</v>
      </c>
      <c r="E26866">
        <v>4483.9704109589038</v>
      </c>
      <c r="F26866" t="s">
        <v>22</v>
      </c>
    </row>
    <row r="26867" spans="1:6" x14ac:dyDescent="0.45">
      <c r="A26867" t="s">
        <v>90</v>
      </c>
      <c r="B26867">
        <v>2011</v>
      </c>
      <c r="C26867" t="s">
        <v>18</v>
      </c>
      <c r="D26867" t="s">
        <v>9</v>
      </c>
      <c r="E26867">
        <v>2739.0565676868164</v>
      </c>
      <c r="F26867" t="s">
        <v>22</v>
      </c>
    </row>
    <row r="26868" spans="1:6" x14ac:dyDescent="0.45">
      <c r="A26868" t="s">
        <v>90</v>
      </c>
      <c r="B26868">
        <v>2011</v>
      </c>
      <c r="C26868" t="s">
        <v>18</v>
      </c>
      <c r="D26868" t="s">
        <v>10</v>
      </c>
      <c r="E26868">
        <v>2544.0549106849307</v>
      </c>
      <c r="F26868" t="s">
        <v>22</v>
      </c>
    </row>
    <row r="26869" spans="1:6" x14ac:dyDescent="0.45">
      <c r="A26869" t="s">
        <v>90</v>
      </c>
      <c r="B26869">
        <v>2011</v>
      </c>
      <c r="C26869" t="s">
        <v>18</v>
      </c>
      <c r="D26869" t="s">
        <v>19</v>
      </c>
      <c r="E26869">
        <v>18.999201999999993</v>
      </c>
      <c r="F26869" t="s">
        <v>23</v>
      </c>
    </row>
    <row r="26870" spans="1:6" x14ac:dyDescent="0.45">
      <c r="A26870" t="s">
        <v>90</v>
      </c>
      <c r="B26870">
        <v>2012</v>
      </c>
      <c r="C26870" t="s">
        <v>15</v>
      </c>
      <c r="D26870" t="s">
        <v>0</v>
      </c>
      <c r="E26870">
        <v>2100.1571038251363</v>
      </c>
      <c r="F26870" t="s">
        <v>22</v>
      </c>
    </row>
    <row r="26871" spans="1:6" x14ac:dyDescent="0.45">
      <c r="A26871" t="s">
        <v>90</v>
      </c>
      <c r="B26871">
        <v>2012</v>
      </c>
      <c r="C26871" t="s">
        <v>15</v>
      </c>
      <c r="D26871" t="s">
        <v>1</v>
      </c>
      <c r="E26871">
        <v>949.43497267759562</v>
      </c>
      <c r="F26871" t="s">
        <v>22</v>
      </c>
    </row>
    <row r="26872" spans="1:6" x14ac:dyDescent="0.45">
      <c r="A26872" t="s">
        <v>90</v>
      </c>
      <c r="B26872">
        <v>2012</v>
      </c>
      <c r="C26872" t="s">
        <v>15</v>
      </c>
      <c r="D26872" t="s">
        <v>2</v>
      </c>
      <c r="E26872">
        <v>3766.2013661202186</v>
      </c>
      <c r="F26872" t="s">
        <v>22</v>
      </c>
    </row>
    <row r="26873" spans="1:6" x14ac:dyDescent="0.45">
      <c r="A26873" t="s">
        <v>90</v>
      </c>
      <c r="B26873">
        <v>2012</v>
      </c>
      <c r="C26873" t="s">
        <v>15</v>
      </c>
      <c r="D26873" t="s">
        <v>3</v>
      </c>
      <c r="E26873">
        <v>0</v>
      </c>
      <c r="F26873" t="s">
        <v>22</v>
      </c>
    </row>
    <row r="26874" spans="1:6" x14ac:dyDescent="0.45">
      <c r="A26874" t="s">
        <v>90</v>
      </c>
      <c r="B26874">
        <v>2012</v>
      </c>
      <c r="C26874" t="s">
        <v>15</v>
      </c>
      <c r="D26874" t="s">
        <v>4</v>
      </c>
      <c r="E26874">
        <v>602.1254098360655</v>
      </c>
      <c r="F26874" t="s">
        <v>22</v>
      </c>
    </row>
    <row r="26875" spans="1:6" x14ac:dyDescent="0.45">
      <c r="A26875" t="s">
        <v>90</v>
      </c>
      <c r="B26875">
        <v>2012</v>
      </c>
      <c r="C26875" t="s">
        <v>5</v>
      </c>
      <c r="D26875" t="s">
        <v>5</v>
      </c>
      <c r="E26875">
        <v>7417.9188524590163</v>
      </c>
      <c r="F26875" t="s">
        <v>22</v>
      </c>
    </row>
    <row r="26876" spans="1:6" x14ac:dyDescent="0.45">
      <c r="A26876" t="s">
        <v>90</v>
      </c>
      <c r="B26876">
        <v>2012</v>
      </c>
      <c r="C26876" t="s">
        <v>16</v>
      </c>
      <c r="D26876" t="s">
        <v>6</v>
      </c>
      <c r="E26876">
        <v>1154.0978142076503</v>
      </c>
      <c r="F26876" t="s">
        <v>22</v>
      </c>
    </row>
    <row r="26877" spans="1:6" x14ac:dyDescent="0.45">
      <c r="A26877" t="s">
        <v>90</v>
      </c>
      <c r="B26877">
        <v>2012</v>
      </c>
      <c r="C26877" t="s">
        <v>16</v>
      </c>
      <c r="D26877" t="s">
        <v>7</v>
      </c>
      <c r="E26877">
        <v>0</v>
      </c>
      <c r="F26877" t="s">
        <v>22</v>
      </c>
    </row>
    <row r="26878" spans="1:6" x14ac:dyDescent="0.45">
      <c r="A26878" t="s">
        <v>90</v>
      </c>
      <c r="B26878">
        <v>2012</v>
      </c>
      <c r="C26878" t="s">
        <v>17</v>
      </c>
      <c r="D26878" t="s">
        <v>8</v>
      </c>
      <c r="E26878">
        <v>3823.8773224043712</v>
      </c>
      <c r="F26878" t="s">
        <v>22</v>
      </c>
    </row>
    <row r="26879" spans="1:6" x14ac:dyDescent="0.45">
      <c r="A26879" t="s">
        <v>90</v>
      </c>
      <c r="B26879">
        <v>2012</v>
      </c>
      <c r="C26879" t="s">
        <v>18</v>
      </c>
      <c r="D26879" t="s">
        <v>9</v>
      </c>
      <c r="E26879">
        <v>3480.3823886735199</v>
      </c>
      <c r="F26879" t="s">
        <v>22</v>
      </c>
    </row>
    <row r="26880" spans="1:6" x14ac:dyDescent="0.45">
      <c r="A26880" t="s">
        <v>90</v>
      </c>
      <c r="B26880">
        <v>2012</v>
      </c>
      <c r="C26880" t="s">
        <v>18</v>
      </c>
      <c r="D26880" t="s">
        <v>10</v>
      </c>
      <c r="E26880">
        <v>1411.4343109289614</v>
      </c>
      <c r="F26880" t="s">
        <v>22</v>
      </c>
    </row>
    <row r="26881" spans="1:6" x14ac:dyDescent="0.45">
      <c r="A26881" t="s">
        <v>90</v>
      </c>
      <c r="B26881">
        <v>2012</v>
      </c>
      <c r="C26881" t="s">
        <v>18</v>
      </c>
      <c r="D26881" t="s">
        <v>19</v>
      </c>
      <c r="E26881">
        <v>10.607493999999996</v>
      </c>
      <c r="F26881" t="s">
        <v>23</v>
      </c>
    </row>
    <row r="26882" spans="1:6" x14ac:dyDescent="0.45">
      <c r="A26882" t="s">
        <v>90</v>
      </c>
      <c r="B26882">
        <v>2013</v>
      </c>
      <c r="C26882" t="s">
        <v>15</v>
      </c>
      <c r="D26882" t="s">
        <v>0</v>
      </c>
      <c r="E26882">
        <v>2023.0284931506849</v>
      </c>
      <c r="F26882" t="s">
        <v>22</v>
      </c>
    </row>
    <row r="26883" spans="1:6" x14ac:dyDescent="0.45">
      <c r="A26883" t="s">
        <v>90</v>
      </c>
      <c r="B26883">
        <v>2013</v>
      </c>
      <c r="C26883" t="s">
        <v>15</v>
      </c>
      <c r="D26883" t="s">
        <v>1</v>
      </c>
      <c r="E26883">
        <v>971.95890410958896</v>
      </c>
      <c r="F26883" t="s">
        <v>22</v>
      </c>
    </row>
    <row r="26884" spans="1:6" x14ac:dyDescent="0.45">
      <c r="A26884" t="s">
        <v>90</v>
      </c>
      <c r="B26884">
        <v>2013</v>
      </c>
      <c r="C26884" t="s">
        <v>15</v>
      </c>
      <c r="D26884" t="s">
        <v>2</v>
      </c>
      <c r="E26884">
        <v>3813.7539726027399</v>
      </c>
      <c r="F26884" t="s">
        <v>22</v>
      </c>
    </row>
    <row r="26885" spans="1:6" x14ac:dyDescent="0.45">
      <c r="A26885" t="s">
        <v>90</v>
      </c>
      <c r="B26885">
        <v>2013</v>
      </c>
      <c r="C26885" t="s">
        <v>15</v>
      </c>
      <c r="D26885" t="s">
        <v>3</v>
      </c>
      <c r="E26885">
        <v>0</v>
      </c>
      <c r="F26885" t="s">
        <v>22</v>
      </c>
    </row>
    <row r="26886" spans="1:6" x14ac:dyDescent="0.45">
      <c r="A26886" t="s">
        <v>90</v>
      </c>
      <c r="B26886">
        <v>2013</v>
      </c>
      <c r="C26886" t="s">
        <v>15</v>
      </c>
      <c r="D26886" t="s">
        <v>4</v>
      </c>
      <c r="E26886">
        <v>578.04958904109594</v>
      </c>
      <c r="F26886" t="s">
        <v>22</v>
      </c>
    </row>
    <row r="26887" spans="1:6" x14ac:dyDescent="0.45">
      <c r="A26887" t="s">
        <v>90</v>
      </c>
      <c r="B26887">
        <v>2013</v>
      </c>
      <c r="C26887" t="s">
        <v>5</v>
      </c>
      <c r="D26887" t="s">
        <v>5</v>
      </c>
      <c r="E26887">
        <v>7386.7909589041092</v>
      </c>
      <c r="F26887" t="s">
        <v>22</v>
      </c>
    </row>
    <row r="26888" spans="1:6" x14ac:dyDescent="0.45">
      <c r="A26888" t="s">
        <v>90</v>
      </c>
      <c r="B26888">
        <v>2013</v>
      </c>
      <c r="C26888" t="s">
        <v>16</v>
      </c>
      <c r="D26888" t="s">
        <v>6</v>
      </c>
      <c r="E26888">
        <v>869.05698630136988</v>
      </c>
      <c r="F26888" t="s">
        <v>22</v>
      </c>
    </row>
    <row r="26889" spans="1:6" x14ac:dyDescent="0.45">
      <c r="A26889" t="s">
        <v>90</v>
      </c>
      <c r="B26889">
        <v>2013</v>
      </c>
      <c r="C26889" t="s">
        <v>16</v>
      </c>
      <c r="D26889" t="s">
        <v>7</v>
      </c>
      <c r="E26889">
        <v>0</v>
      </c>
      <c r="F26889" t="s">
        <v>22</v>
      </c>
    </row>
    <row r="26890" spans="1:6" x14ac:dyDescent="0.45">
      <c r="A26890" t="s">
        <v>90</v>
      </c>
      <c r="B26890">
        <v>2013</v>
      </c>
      <c r="C26890" t="s">
        <v>17</v>
      </c>
      <c r="D26890" t="s">
        <v>8</v>
      </c>
      <c r="E26890">
        <v>3612.205479452055</v>
      </c>
      <c r="F26890" t="s">
        <v>22</v>
      </c>
    </row>
    <row r="26891" spans="1:6" x14ac:dyDescent="0.45">
      <c r="A26891" t="s">
        <v>90</v>
      </c>
      <c r="B26891">
        <v>2013</v>
      </c>
      <c r="C26891" t="s">
        <v>18</v>
      </c>
      <c r="D26891" t="s">
        <v>9</v>
      </c>
      <c r="E26891">
        <v>3802.3525129401337</v>
      </c>
      <c r="F26891" t="s">
        <v>22</v>
      </c>
    </row>
    <row r="26892" spans="1:6" x14ac:dyDescent="0.45">
      <c r="A26892" t="s">
        <v>90</v>
      </c>
      <c r="B26892">
        <v>2013</v>
      </c>
      <c r="C26892" t="s">
        <v>18</v>
      </c>
      <c r="D26892" t="s">
        <v>10</v>
      </c>
      <c r="E26892">
        <v>966.46751095890386</v>
      </c>
      <c r="F26892" t="s">
        <v>22</v>
      </c>
    </row>
    <row r="26893" spans="1:6" x14ac:dyDescent="0.45">
      <c r="A26893" t="s">
        <v>90</v>
      </c>
      <c r="B26893">
        <v>2013</v>
      </c>
      <c r="C26893" t="s">
        <v>18</v>
      </c>
      <c r="D26893" t="s">
        <v>19</v>
      </c>
      <c r="E26893">
        <v>7.2435449999999983</v>
      </c>
      <c r="F26893" t="s">
        <v>23</v>
      </c>
    </row>
    <row r="26894" spans="1:6" x14ac:dyDescent="0.45">
      <c r="A26894" t="s">
        <v>90</v>
      </c>
      <c r="B26894">
        <v>2014</v>
      </c>
      <c r="C26894" t="s">
        <v>15</v>
      </c>
      <c r="D26894" t="s">
        <v>0</v>
      </c>
      <c r="E26894">
        <v>2140.3405479452053</v>
      </c>
      <c r="F26894" t="s">
        <v>22</v>
      </c>
    </row>
    <row r="26895" spans="1:6" x14ac:dyDescent="0.45">
      <c r="A26895" t="s">
        <v>90</v>
      </c>
      <c r="B26895">
        <v>2014</v>
      </c>
      <c r="C26895" t="s">
        <v>15</v>
      </c>
      <c r="D26895" t="s">
        <v>1</v>
      </c>
      <c r="E26895">
        <v>931.92</v>
      </c>
      <c r="F26895" t="s">
        <v>22</v>
      </c>
    </row>
    <row r="26896" spans="1:6" x14ac:dyDescent="0.45">
      <c r="A26896" t="s">
        <v>90</v>
      </c>
      <c r="B26896">
        <v>2014</v>
      </c>
      <c r="C26896" t="s">
        <v>15</v>
      </c>
      <c r="D26896" t="s">
        <v>2</v>
      </c>
      <c r="E26896">
        <v>3152.9186301369864</v>
      </c>
      <c r="F26896" t="s">
        <v>22</v>
      </c>
    </row>
    <row r="26897" spans="1:6" x14ac:dyDescent="0.45">
      <c r="A26897" t="s">
        <v>90</v>
      </c>
      <c r="B26897">
        <v>2014</v>
      </c>
      <c r="C26897" t="s">
        <v>15</v>
      </c>
      <c r="D26897" t="s">
        <v>3</v>
      </c>
      <c r="E26897">
        <v>0</v>
      </c>
      <c r="F26897" t="s">
        <v>22</v>
      </c>
    </row>
    <row r="26898" spans="1:6" x14ac:dyDescent="0.45">
      <c r="A26898" t="s">
        <v>90</v>
      </c>
      <c r="B26898">
        <v>2014</v>
      </c>
      <c r="C26898" t="s">
        <v>15</v>
      </c>
      <c r="D26898" t="s">
        <v>4</v>
      </c>
      <c r="E26898">
        <v>554.93534246575337</v>
      </c>
      <c r="F26898" t="s">
        <v>22</v>
      </c>
    </row>
    <row r="26899" spans="1:6" x14ac:dyDescent="0.45">
      <c r="A26899" t="s">
        <v>90</v>
      </c>
      <c r="B26899">
        <v>2014</v>
      </c>
      <c r="C26899" t="s">
        <v>5</v>
      </c>
      <c r="D26899" t="s">
        <v>5</v>
      </c>
      <c r="E26899">
        <v>6780.1145205479443</v>
      </c>
      <c r="F26899" t="s">
        <v>22</v>
      </c>
    </row>
    <row r="26900" spans="1:6" x14ac:dyDescent="0.45">
      <c r="A26900" t="s">
        <v>90</v>
      </c>
      <c r="B26900">
        <v>2014</v>
      </c>
      <c r="C26900" t="s">
        <v>16</v>
      </c>
      <c r="D26900" t="s">
        <v>6</v>
      </c>
      <c r="E26900">
        <v>1021.378904109589</v>
      </c>
      <c r="F26900" t="s">
        <v>22</v>
      </c>
    </row>
    <row r="26901" spans="1:6" x14ac:dyDescent="0.45">
      <c r="A26901" t="s">
        <v>90</v>
      </c>
      <c r="B26901">
        <v>2014</v>
      </c>
      <c r="C26901" t="s">
        <v>16</v>
      </c>
      <c r="D26901" t="s">
        <v>7</v>
      </c>
      <c r="E26901">
        <v>8.8593972602738019E-2</v>
      </c>
      <c r="F26901" t="s">
        <v>22</v>
      </c>
    </row>
    <row r="26902" spans="1:6" x14ac:dyDescent="0.45">
      <c r="A26902" t="s">
        <v>90</v>
      </c>
      <c r="B26902">
        <v>2014</v>
      </c>
      <c r="C26902" t="s">
        <v>17</v>
      </c>
      <c r="D26902" t="s">
        <v>8</v>
      </c>
      <c r="E26902">
        <v>3749.1501369863008</v>
      </c>
      <c r="F26902" t="s">
        <v>22</v>
      </c>
    </row>
    <row r="26903" spans="1:6" x14ac:dyDescent="0.45">
      <c r="A26903" t="s">
        <v>90</v>
      </c>
      <c r="B26903">
        <v>2014</v>
      </c>
      <c r="C26903" t="s">
        <v>18</v>
      </c>
      <c r="D26903" t="s">
        <v>9</v>
      </c>
      <c r="E26903">
        <v>3106.074507744022</v>
      </c>
      <c r="F26903" t="s">
        <v>22</v>
      </c>
    </row>
    <row r="26904" spans="1:6" x14ac:dyDescent="0.45">
      <c r="A26904" t="s">
        <v>90</v>
      </c>
      <c r="B26904">
        <v>2014</v>
      </c>
      <c r="C26904" t="s">
        <v>18</v>
      </c>
      <c r="D26904" t="s">
        <v>10</v>
      </c>
      <c r="E26904">
        <v>1131.9106172602735</v>
      </c>
      <c r="F26904" t="s">
        <v>22</v>
      </c>
    </row>
    <row r="26905" spans="1:6" x14ac:dyDescent="0.45">
      <c r="A26905" t="s">
        <v>90</v>
      </c>
      <c r="B26905">
        <v>2014</v>
      </c>
      <c r="C26905" t="s">
        <v>18</v>
      </c>
      <c r="D26905" t="s">
        <v>19</v>
      </c>
      <c r="E26905">
        <v>8.4828549999999971</v>
      </c>
      <c r="F26905" t="s">
        <v>23</v>
      </c>
    </row>
    <row r="26906" spans="1:6" x14ac:dyDescent="0.45">
      <c r="A26906" t="s">
        <v>90</v>
      </c>
      <c r="B26906">
        <v>2015</v>
      </c>
      <c r="C26906" t="s">
        <v>15</v>
      </c>
      <c r="D26906" t="s">
        <v>0</v>
      </c>
      <c r="E26906">
        <v>2122.8356164383558</v>
      </c>
      <c r="F26906" t="s">
        <v>22</v>
      </c>
    </row>
    <row r="26907" spans="1:6" x14ac:dyDescent="0.45">
      <c r="A26907" t="s">
        <v>90</v>
      </c>
      <c r="B26907">
        <v>2015</v>
      </c>
      <c r="C26907" t="s">
        <v>15</v>
      </c>
      <c r="D26907" t="s">
        <v>1</v>
      </c>
      <c r="E26907">
        <v>904.74383561643845</v>
      </c>
      <c r="F26907" t="s">
        <v>22</v>
      </c>
    </row>
    <row r="26908" spans="1:6" x14ac:dyDescent="0.45">
      <c r="A26908" t="s">
        <v>90</v>
      </c>
      <c r="B26908">
        <v>2015</v>
      </c>
      <c r="C26908" t="s">
        <v>15</v>
      </c>
      <c r="D26908" t="s">
        <v>2</v>
      </c>
      <c r="E26908">
        <v>3324.8731506849313</v>
      </c>
      <c r="F26908" t="s">
        <v>22</v>
      </c>
    </row>
    <row r="26909" spans="1:6" x14ac:dyDescent="0.45">
      <c r="A26909" t="s">
        <v>90</v>
      </c>
      <c r="B26909">
        <v>2015</v>
      </c>
      <c r="C26909" t="s">
        <v>15</v>
      </c>
      <c r="D26909" t="s">
        <v>3</v>
      </c>
      <c r="E26909">
        <v>0</v>
      </c>
      <c r="F26909" t="s">
        <v>22</v>
      </c>
    </row>
    <row r="26910" spans="1:6" x14ac:dyDescent="0.45">
      <c r="A26910" t="s">
        <v>90</v>
      </c>
      <c r="B26910">
        <v>2015</v>
      </c>
      <c r="C26910" t="s">
        <v>15</v>
      </c>
      <c r="D26910" t="s">
        <v>4</v>
      </c>
      <c r="E26910">
        <v>609.19095890410949</v>
      </c>
      <c r="F26910" t="s">
        <v>22</v>
      </c>
    </row>
    <row r="26911" spans="1:6" x14ac:dyDescent="0.45">
      <c r="A26911" t="s">
        <v>90</v>
      </c>
      <c r="B26911">
        <v>2015</v>
      </c>
      <c r="C26911" t="s">
        <v>5</v>
      </c>
      <c r="D26911" t="s">
        <v>5</v>
      </c>
      <c r="E26911">
        <v>6961.6435616438357</v>
      </c>
      <c r="F26911" t="s">
        <v>22</v>
      </c>
    </row>
    <row r="26912" spans="1:6" x14ac:dyDescent="0.45">
      <c r="A26912" t="s">
        <v>90</v>
      </c>
      <c r="B26912">
        <v>2015</v>
      </c>
      <c r="C26912" t="s">
        <v>16</v>
      </c>
      <c r="D26912" t="s">
        <v>6</v>
      </c>
      <c r="E26912">
        <v>1348.4599999999998</v>
      </c>
      <c r="F26912" t="s">
        <v>22</v>
      </c>
    </row>
    <row r="26913" spans="1:6" x14ac:dyDescent="0.45">
      <c r="A26913" t="s">
        <v>90</v>
      </c>
      <c r="B26913">
        <v>2015</v>
      </c>
      <c r="C26913" t="s">
        <v>16</v>
      </c>
      <c r="D26913" t="s">
        <v>7</v>
      </c>
      <c r="E26913">
        <v>27.535913972602739</v>
      </c>
      <c r="F26913" t="s">
        <v>22</v>
      </c>
    </row>
    <row r="26914" spans="1:6" x14ac:dyDescent="0.45">
      <c r="A26914" t="s">
        <v>90</v>
      </c>
      <c r="B26914">
        <v>2015</v>
      </c>
      <c r="C26914" t="s">
        <v>17</v>
      </c>
      <c r="D26914" t="s">
        <v>8</v>
      </c>
      <c r="E26914">
        <v>3914.9150684931506</v>
      </c>
      <c r="F26914" t="s">
        <v>22</v>
      </c>
    </row>
    <row r="26915" spans="1:6" x14ac:dyDescent="0.45">
      <c r="A26915" t="s">
        <v>90</v>
      </c>
      <c r="B26915">
        <v>2015</v>
      </c>
      <c r="C26915" t="s">
        <v>18</v>
      </c>
      <c r="D26915" t="s">
        <v>9</v>
      </c>
      <c r="E26915">
        <v>2993.9828462477003</v>
      </c>
      <c r="F26915" t="s">
        <v>22</v>
      </c>
    </row>
    <row r="26916" spans="1:6" x14ac:dyDescent="0.45">
      <c r="A26916" t="s">
        <v>90</v>
      </c>
      <c r="B26916">
        <v>2015</v>
      </c>
      <c r="C26916" t="s">
        <v>18</v>
      </c>
      <c r="D26916" t="s">
        <v>10</v>
      </c>
      <c r="E26916">
        <v>1384.4226523287668</v>
      </c>
      <c r="F26916" t="s">
        <v>22</v>
      </c>
    </row>
    <row r="26917" spans="1:6" x14ac:dyDescent="0.45">
      <c r="A26917" t="s">
        <v>90</v>
      </c>
      <c r="B26917">
        <v>2015</v>
      </c>
      <c r="C26917" t="s">
        <v>18</v>
      </c>
      <c r="D26917" t="s">
        <v>19</v>
      </c>
      <c r="E26917">
        <v>10.169684999999998</v>
      </c>
      <c r="F26917" t="s">
        <v>23</v>
      </c>
    </row>
    <row r="26918" spans="1:6" x14ac:dyDescent="0.45">
      <c r="A26918" t="s">
        <v>90</v>
      </c>
      <c r="B26918">
        <v>2016</v>
      </c>
      <c r="C26918" t="s">
        <v>15</v>
      </c>
      <c r="D26918" t="s">
        <v>0</v>
      </c>
      <c r="E26918">
        <v>2873.0920765027322</v>
      </c>
      <c r="F26918" t="s">
        <v>22</v>
      </c>
    </row>
    <row r="26919" spans="1:6" x14ac:dyDescent="0.45">
      <c r="A26919" t="s">
        <v>90</v>
      </c>
      <c r="B26919">
        <v>2016</v>
      </c>
      <c r="C26919" t="s">
        <v>15</v>
      </c>
      <c r="D26919" t="s">
        <v>1</v>
      </c>
      <c r="E26919">
        <v>887.51530054644797</v>
      </c>
      <c r="F26919" t="s">
        <v>22</v>
      </c>
    </row>
    <row r="26920" spans="1:6" x14ac:dyDescent="0.45">
      <c r="A26920" t="s">
        <v>90</v>
      </c>
      <c r="B26920">
        <v>2016</v>
      </c>
      <c r="C26920" t="s">
        <v>15</v>
      </c>
      <c r="D26920" t="s">
        <v>2</v>
      </c>
      <c r="E26920">
        <v>3039.6579234972678</v>
      </c>
      <c r="F26920" t="s">
        <v>22</v>
      </c>
    </row>
    <row r="26921" spans="1:6" x14ac:dyDescent="0.45">
      <c r="A26921" t="s">
        <v>90</v>
      </c>
      <c r="B26921">
        <v>2016</v>
      </c>
      <c r="C26921" t="s">
        <v>15</v>
      </c>
      <c r="D26921" t="s">
        <v>3</v>
      </c>
      <c r="E26921">
        <v>0</v>
      </c>
      <c r="F26921" t="s">
        <v>22</v>
      </c>
    </row>
    <row r="26922" spans="1:6" x14ac:dyDescent="0.45">
      <c r="A26922" t="s">
        <v>90</v>
      </c>
      <c r="B26922">
        <v>2016</v>
      </c>
      <c r="C26922" t="s">
        <v>15</v>
      </c>
      <c r="D26922" t="s">
        <v>4</v>
      </c>
      <c r="E26922">
        <v>932.1707650273222</v>
      </c>
      <c r="F26922" t="s">
        <v>22</v>
      </c>
    </row>
    <row r="26923" spans="1:6" x14ac:dyDescent="0.45">
      <c r="A26923" t="s">
        <v>90</v>
      </c>
      <c r="B26923">
        <v>2016</v>
      </c>
      <c r="C26923" t="s">
        <v>5</v>
      </c>
      <c r="D26923" t="s">
        <v>5</v>
      </c>
      <c r="E26923">
        <v>7732.4360655737692</v>
      </c>
      <c r="F26923" t="s">
        <v>22</v>
      </c>
    </row>
    <row r="26924" spans="1:6" x14ac:dyDescent="0.45">
      <c r="A26924" t="s">
        <v>90</v>
      </c>
      <c r="B26924">
        <v>2016</v>
      </c>
      <c r="C26924" t="s">
        <v>16</v>
      </c>
      <c r="D26924" t="s">
        <v>6</v>
      </c>
      <c r="E26924">
        <v>1028.3295081967212</v>
      </c>
      <c r="F26924" t="s">
        <v>22</v>
      </c>
    </row>
    <row r="26925" spans="1:6" x14ac:dyDescent="0.45">
      <c r="A26925" t="s">
        <v>90</v>
      </c>
      <c r="B26925">
        <v>2016</v>
      </c>
      <c r="C26925" t="s">
        <v>16</v>
      </c>
      <c r="D26925" t="s">
        <v>7</v>
      </c>
      <c r="E26925">
        <v>44.946008667759557</v>
      </c>
      <c r="F26925" t="s">
        <v>22</v>
      </c>
    </row>
    <row r="26926" spans="1:6" x14ac:dyDescent="0.45">
      <c r="A26926" t="s">
        <v>90</v>
      </c>
      <c r="B26926">
        <v>2016</v>
      </c>
      <c r="C26926" t="s">
        <v>17</v>
      </c>
      <c r="D26926" t="s">
        <v>8</v>
      </c>
      <c r="E26926">
        <v>4060.0786885245898</v>
      </c>
      <c r="F26926" t="s">
        <v>22</v>
      </c>
    </row>
    <row r="26927" spans="1:6" x14ac:dyDescent="0.45">
      <c r="A26927" t="s">
        <v>90</v>
      </c>
      <c r="B26927">
        <v>2016</v>
      </c>
      <c r="C26927" t="s">
        <v>18</v>
      </c>
      <c r="D26927" t="s">
        <v>9</v>
      </c>
      <c r="E26927">
        <v>3589.139306010929</v>
      </c>
      <c r="F26927" t="s">
        <v>22</v>
      </c>
    </row>
    <row r="26928" spans="1:6" x14ac:dyDescent="0.45">
      <c r="A26928" t="s">
        <v>90</v>
      </c>
      <c r="B26928">
        <v>2016</v>
      </c>
      <c r="C26928" t="s">
        <v>18</v>
      </c>
      <c r="D26928" t="s">
        <v>10</v>
      </c>
      <c r="E26928">
        <v>1063.8026669398907</v>
      </c>
      <c r="F26928" t="s">
        <v>22</v>
      </c>
    </row>
    <row r="26929" spans="1:6" x14ac:dyDescent="0.45">
      <c r="A26929" t="s">
        <v>90</v>
      </c>
      <c r="B26929">
        <v>2016</v>
      </c>
      <c r="C26929" t="s">
        <v>18</v>
      </c>
      <c r="D26929" t="s">
        <v>19</v>
      </c>
      <c r="E26929">
        <v>7.6571157479999998</v>
      </c>
      <c r="F26929" t="s">
        <v>23</v>
      </c>
    </row>
    <row r="26930" spans="1:6" x14ac:dyDescent="0.45">
      <c r="A26930" t="s">
        <v>90</v>
      </c>
      <c r="B26930">
        <v>2017</v>
      </c>
      <c r="C26930" t="s">
        <v>15</v>
      </c>
      <c r="D26930" t="s">
        <v>0</v>
      </c>
      <c r="E26930">
        <v>2758.8158904109587</v>
      </c>
      <c r="F26930" t="s">
        <v>22</v>
      </c>
    </row>
    <row r="26931" spans="1:6" x14ac:dyDescent="0.45">
      <c r="A26931" t="s">
        <v>90</v>
      </c>
      <c r="B26931">
        <v>2017</v>
      </c>
      <c r="C26931" t="s">
        <v>15</v>
      </c>
      <c r="D26931" t="s">
        <v>1</v>
      </c>
      <c r="E26931">
        <v>911.80383561643828</v>
      </c>
      <c r="F26931" t="s">
        <v>22</v>
      </c>
    </row>
    <row r="26932" spans="1:6" x14ac:dyDescent="0.45">
      <c r="A26932" t="s">
        <v>90</v>
      </c>
      <c r="B26932">
        <v>2017</v>
      </c>
      <c r="C26932" t="s">
        <v>15</v>
      </c>
      <c r="D26932" t="s">
        <v>2</v>
      </c>
      <c r="E26932">
        <v>2987.8306849315068</v>
      </c>
      <c r="F26932" t="s">
        <v>22</v>
      </c>
    </row>
    <row r="26933" spans="1:6" x14ac:dyDescent="0.45">
      <c r="A26933" t="s">
        <v>90</v>
      </c>
      <c r="B26933">
        <v>2017</v>
      </c>
      <c r="C26933" t="s">
        <v>15</v>
      </c>
      <c r="D26933" t="s">
        <v>3</v>
      </c>
      <c r="E26933">
        <v>0</v>
      </c>
      <c r="F26933" t="s">
        <v>22</v>
      </c>
    </row>
    <row r="26934" spans="1:6" x14ac:dyDescent="0.45">
      <c r="A26934" t="s">
        <v>90</v>
      </c>
      <c r="B26934">
        <v>2017</v>
      </c>
      <c r="C26934" t="s">
        <v>15</v>
      </c>
      <c r="D26934" t="s">
        <v>4</v>
      </c>
      <c r="E26934">
        <v>933.56410958904098</v>
      </c>
      <c r="F26934" t="s">
        <v>22</v>
      </c>
    </row>
    <row r="26935" spans="1:6" x14ac:dyDescent="0.45">
      <c r="A26935" t="s">
        <v>90</v>
      </c>
      <c r="B26935">
        <v>2017</v>
      </c>
      <c r="C26935" t="s">
        <v>5</v>
      </c>
      <c r="D26935" t="s">
        <v>5</v>
      </c>
      <c r="E26935">
        <v>7592.0145205479439</v>
      </c>
      <c r="F26935" t="s">
        <v>22</v>
      </c>
    </row>
    <row r="26936" spans="1:6" x14ac:dyDescent="0.45">
      <c r="A26936" t="s">
        <v>90</v>
      </c>
      <c r="B26936">
        <v>2017</v>
      </c>
      <c r="C26936" t="s">
        <v>16</v>
      </c>
      <c r="D26936" t="s">
        <v>6</v>
      </c>
      <c r="E26936">
        <v>1110.9345205479451</v>
      </c>
      <c r="F26936" t="s">
        <v>22</v>
      </c>
    </row>
    <row r="26937" spans="1:6" x14ac:dyDescent="0.45">
      <c r="A26937" t="s">
        <v>90</v>
      </c>
      <c r="B26937">
        <v>2017</v>
      </c>
      <c r="C26937" t="s">
        <v>16</v>
      </c>
      <c r="D26937" t="s">
        <v>7</v>
      </c>
      <c r="E26937">
        <v>19.150361972769957</v>
      </c>
      <c r="F26937" t="s">
        <v>22</v>
      </c>
    </row>
    <row r="26938" spans="1:6" x14ac:dyDescent="0.45">
      <c r="A26938" t="s">
        <v>90</v>
      </c>
      <c r="B26938">
        <v>2017</v>
      </c>
      <c r="C26938" t="s">
        <v>17</v>
      </c>
      <c r="D26938" t="s">
        <v>8</v>
      </c>
      <c r="E26938">
        <v>4110.7575342465743</v>
      </c>
      <c r="F26938" t="s">
        <v>22</v>
      </c>
    </row>
    <row r="26939" spans="1:6" x14ac:dyDescent="0.45">
      <c r="A26939" t="s">
        <v>90</v>
      </c>
      <c r="B26939">
        <v>2017</v>
      </c>
      <c r="C26939" t="s">
        <v>18</v>
      </c>
      <c r="D26939" t="s">
        <v>9</v>
      </c>
      <c r="E26939">
        <v>3881.9842027397258</v>
      </c>
      <c r="F26939" t="s">
        <v>22</v>
      </c>
    </row>
    <row r="26940" spans="1:6" x14ac:dyDescent="0.45">
      <c r="A26940" t="s">
        <v>90</v>
      </c>
      <c r="B26940">
        <v>2017</v>
      </c>
      <c r="C26940" t="s">
        <v>18</v>
      </c>
      <c r="D26940" t="s">
        <v>10</v>
      </c>
      <c r="E26940">
        <v>678.45784575342452</v>
      </c>
      <c r="F26940" t="s">
        <v>22</v>
      </c>
    </row>
    <row r="26941" spans="1:6" x14ac:dyDescent="0.45">
      <c r="A26941" t="s">
        <v>90</v>
      </c>
      <c r="B26941">
        <v>2017</v>
      </c>
      <c r="C26941" t="s">
        <v>18</v>
      </c>
      <c r="D26941" t="s">
        <v>19</v>
      </c>
      <c r="E26941">
        <v>4.9414215930172265</v>
      </c>
      <c r="F26941" t="s">
        <v>23</v>
      </c>
    </row>
    <row r="26942" spans="1:6" x14ac:dyDescent="0.45">
      <c r="A26942" t="s">
        <v>90</v>
      </c>
      <c r="B26942">
        <v>2018</v>
      </c>
      <c r="C26942" t="s">
        <v>15</v>
      </c>
      <c r="D26942" t="s">
        <v>0</v>
      </c>
      <c r="E26942">
        <v>2667.3260273972601</v>
      </c>
      <c r="F26942" t="s">
        <v>22</v>
      </c>
    </row>
    <row r="26943" spans="1:6" x14ac:dyDescent="0.45">
      <c r="A26943" t="s">
        <v>90</v>
      </c>
      <c r="B26943">
        <v>2018</v>
      </c>
      <c r="C26943" t="s">
        <v>15</v>
      </c>
      <c r="D26943" t="s">
        <v>1</v>
      </c>
      <c r="E26943">
        <v>959.28958904109584</v>
      </c>
      <c r="F26943" t="s">
        <v>22</v>
      </c>
    </row>
    <row r="26944" spans="1:6" x14ac:dyDescent="0.45">
      <c r="A26944" t="s">
        <v>90</v>
      </c>
      <c r="B26944">
        <v>2018</v>
      </c>
      <c r="C26944" t="s">
        <v>15</v>
      </c>
      <c r="D26944" t="s">
        <v>2</v>
      </c>
      <c r="E26944">
        <v>3072.3572602739723</v>
      </c>
      <c r="F26944" t="s">
        <v>22</v>
      </c>
    </row>
    <row r="26945" spans="1:6" x14ac:dyDescent="0.45">
      <c r="A26945" t="s">
        <v>90</v>
      </c>
      <c r="B26945">
        <v>2018</v>
      </c>
      <c r="C26945" t="s">
        <v>15</v>
      </c>
      <c r="D26945" t="s">
        <v>3</v>
      </c>
      <c r="E26945">
        <v>0.96712328767123279</v>
      </c>
      <c r="F26945" t="s">
        <v>22</v>
      </c>
    </row>
    <row r="26946" spans="1:6" x14ac:dyDescent="0.45">
      <c r="A26946" t="s">
        <v>90</v>
      </c>
      <c r="B26946">
        <v>2018</v>
      </c>
      <c r="C26946" t="s">
        <v>15</v>
      </c>
      <c r="D26946" t="s">
        <v>4</v>
      </c>
      <c r="E26946">
        <v>965.57589041095866</v>
      </c>
      <c r="F26946" t="s">
        <v>22</v>
      </c>
    </row>
    <row r="26947" spans="1:6" x14ac:dyDescent="0.45">
      <c r="A26947" t="s">
        <v>90</v>
      </c>
      <c r="B26947">
        <v>2018</v>
      </c>
      <c r="C26947" t="s">
        <v>5</v>
      </c>
      <c r="D26947" t="s">
        <v>5</v>
      </c>
      <c r="E26947">
        <v>7665.5158904109585</v>
      </c>
      <c r="F26947" t="s">
        <v>22</v>
      </c>
    </row>
    <row r="26948" spans="1:6" x14ac:dyDescent="0.45">
      <c r="A26948" t="s">
        <v>90</v>
      </c>
      <c r="B26948">
        <v>2018</v>
      </c>
      <c r="C26948" t="s">
        <v>16</v>
      </c>
      <c r="D26948" t="s">
        <v>6</v>
      </c>
      <c r="E26948">
        <v>744.78164383561636</v>
      </c>
      <c r="F26948" t="s">
        <v>22</v>
      </c>
    </row>
    <row r="26949" spans="1:6" x14ac:dyDescent="0.45">
      <c r="A26949" t="s">
        <v>90</v>
      </c>
      <c r="B26949">
        <v>2018</v>
      </c>
      <c r="C26949" t="s">
        <v>16</v>
      </c>
      <c r="D26949" t="s">
        <v>7</v>
      </c>
      <c r="E26949">
        <v>62.121088634520561</v>
      </c>
      <c r="F26949" t="s">
        <v>22</v>
      </c>
    </row>
    <row r="26950" spans="1:6" x14ac:dyDescent="0.45">
      <c r="A26950" t="s">
        <v>90</v>
      </c>
      <c r="B26950">
        <v>2018</v>
      </c>
      <c r="C26950" t="s">
        <v>17</v>
      </c>
      <c r="D26950" t="s">
        <v>8</v>
      </c>
      <c r="E26950">
        <v>3977.294520547945</v>
      </c>
      <c r="F26950" t="s">
        <v>22</v>
      </c>
    </row>
    <row r="26951" spans="1:6" x14ac:dyDescent="0.45">
      <c r="A26951" t="s">
        <v>90</v>
      </c>
      <c r="B26951">
        <v>2018</v>
      </c>
      <c r="C26951" t="s">
        <v>18</v>
      </c>
      <c r="D26951" t="s">
        <v>9</v>
      </c>
      <c r="E26951">
        <v>3842.491950684931</v>
      </c>
      <c r="F26951" t="s">
        <v>22</v>
      </c>
    </row>
    <row r="26952" spans="1:6" x14ac:dyDescent="0.45">
      <c r="A26952" t="s">
        <v>90</v>
      </c>
      <c r="B26952">
        <v>2018</v>
      </c>
      <c r="C26952" t="s">
        <v>18</v>
      </c>
      <c r="D26952" t="s">
        <v>10</v>
      </c>
      <c r="E26952">
        <v>718.03600219178077</v>
      </c>
      <c r="F26952" t="s">
        <v>22</v>
      </c>
    </row>
    <row r="26953" spans="1:6" x14ac:dyDescent="0.45">
      <c r="A26953" t="s">
        <v>90</v>
      </c>
      <c r="B26953">
        <v>2018</v>
      </c>
      <c r="C26953" t="s">
        <v>18</v>
      </c>
      <c r="D26953" t="s">
        <v>19</v>
      </c>
      <c r="E26953">
        <v>4.9159947319999988</v>
      </c>
      <c r="F26953" t="s">
        <v>23</v>
      </c>
    </row>
    <row r="26954" spans="1:6" x14ac:dyDescent="0.45">
      <c r="A26954" t="s">
        <v>90</v>
      </c>
      <c r="B26954">
        <v>2019</v>
      </c>
      <c r="C26954" t="s">
        <v>15</v>
      </c>
      <c r="D26954" t="s">
        <v>0</v>
      </c>
      <c r="E26954">
        <v>2647.8868493150685</v>
      </c>
      <c r="F26954" t="s">
        <v>22</v>
      </c>
    </row>
    <row r="26955" spans="1:6" x14ac:dyDescent="0.45">
      <c r="A26955" t="s">
        <v>90</v>
      </c>
      <c r="B26955">
        <v>2019</v>
      </c>
      <c r="C26955" t="s">
        <v>15</v>
      </c>
      <c r="D26955" t="s">
        <v>1</v>
      </c>
      <c r="E26955">
        <v>932.11342465753398</v>
      </c>
      <c r="F26955" t="s">
        <v>22</v>
      </c>
    </row>
    <row r="26956" spans="1:6" x14ac:dyDescent="0.45">
      <c r="A26956" t="s">
        <v>90</v>
      </c>
      <c r="B26956">
        <v>2019</v>
      </c>
      <c r="C26956" t="s">
        <v>15</v>
      </c>
      <c r="D26956" t="s">
        <v>2</v>
      </c>
      <c r="E26956">
        <v>2980.287123287671</v>
      </c>
      <c r="F26956" t="s">
        <v>22</v>
      </c>
    </row>
    <row r="26957" spans="1:6" x14ac:dyDescent="0.45">
      <c r="A26957" t="s">
        <v>90</v>
      </c>
      <c r="B26957">
        <v>2019</v>
      </c>
      <c r="C26957" t="s">
        <v>15</v>
      </c>
      <c r="D26957" t="s">
        <v>3</v>
      </c>
      <c r="E26957">
        <v>4.352054794520547</v>
      </c>
      <c r="F26957" t="s">
        <v>22</v>
      </c>
    </row>
    <row r="26958" spans="1:6" x14ac:dyDescent="0.45">
      <c r="A26958" t="s">
        <v>90</v>
      </c>
      <c r="B26958">
        <v>2019</v>
      </c>
      <c r="C26958" t="s">
        <v>15</v>
      </c>
      <c r="D26958" t="s">
        <v>4</v>
      </c>
      <c r="E26958">
        <v>1010.9339726027396</v>
      </c>
      <c r="F26958" t="s">
        <v>22</v>
      </c>
    </row>
    <row r="26959" spans="1:6" x14ac:dyDescent="0.45">
      <c r="A26959" t="s">
        <v>90</v>
      </c>
      <c r="B26959">
        <v>2019</v>
      </c>
      <c r="C26959" t="s">
        <v>5</v>
      </c>
      <c r="D26959" t="s">
        <v>5</v>
      </c>
      <c r="E26959">
        <v>7575.5734246575348</v>
      </c>
      <c r="F26959" t="s">
        <v>22</v>
      </c>
    </row>
    <row r="26960" spans="1:6" x14ac:dyDescent="0.45">
      <c r="A26960" t="s">
        <v>90</v>
      </c>
      <c r="B26960">
        <v>2019</v>
      </c>
      <c r="C26960" t="s">
        <v>16</v>
      </c>
      <c r="D26960" t="s">
        <v>6</v>
      </c>
      <c r="E26960">
        <v>814.31780821917812</v>
      </c>
      <c r="F26960" t="s">
        <v>22</v>
      </c>
    </row>
    <row r="26961" spans="1:6" x14ac:dyDescent="0.45">
      <c r="A26961" t="s">
        <v>90</v>
      </c>
      <c r="B26961">
        <v>2019</v>
      </c>
      <c r="C26961" t="s">
        <v>16</v>
      </c>
      <c r="D26961" t="s">
        <v>7</v>
      </c>
      <c r="E26961">
        <v>0</v>
      </c>
      <c r="F26961" t="s">
        <v>22</v>
      </c>
    </row>
    <row r="26962" spans="1:6" x14ac:dyDescent="0.45">
      <c r="A26962" t="s">
        <v>90</v>
      </c>
      <c r="B26962">
        <v>2019</v>
      </c>
      <c r="C26962" t="s">
        <v>17</v>
      </c>
      <c r="D26962" t="s">
        <v>8</v>
      </c>
      <c r="E26962">
        <v>3843.8315068493152</v>
      </c>
      <c r="F26962" t="s">
        <v>22</v>
      </c>
    </row>
    <row r="26963" spans="1:6" x14ac:dyDescent="0.45">
      <c r="A26963" t="s">
        <v>90</v>
      </c>
      <c r="B26963">
        <v>2019</v>
      </c>
      <c r="C26963" t="s">
        <v>18</v>
      </c>
      <c r="D26963" t="s">
        <v>9</v>
      </c>
      <c r="E26963">
        <v>2677.6593671232872</v>
      </c>
      <c r="F26963" t="s">
        <v>22</v>
      </c>
    </row>
    <row r="26964" spans="1:6" x14ac:dyDescent="0.45">
      <c r="A26964" t="s">
        <v>90</v>
      </c>
      <c r="B26964">
        <v>2019</v>
      </c>
      <c r="C26964" t="s">
        <v>18</v>
      </c>
      <c r="D26964" t="s">
        <v>10</v>
      </c>
      <c r="E26964">
        <v>1841.9921082191779</v>
      </c>
      <c r="F26964" t="s">
        <v>22</v>
      </c>
    </row>
    <row r="26965" spans="1:6" x14ac:dyDescent="0.45">
      <c r="A26965" t="s">
        <v>90</v>
      </c>
      <c r="B26965">
        <v>2019</v>
      </c>
      <c r="C26965" t="s">
        <v>18</v>
      </c>
      <c r="D26965" t="s">
        <v>19</v>
      </c>
      <c r="E26965">
        <v>13.805484999999996</v>
      </c>
      <c r="F26965" t="s">
        <v>23</v>
      </c>
    </row>
    <row r="26966" spans="1:6" x14ac:dyDescent="0.45">
      <c r="A26966" t="s">
        <v>90</v>
      </c>
      <c r="B26966">
        <v>2020</v>
      </c>
      <c r="C26966" t="s">
        <v>15</v>
      </c>
      <c r="D26966" t="s">
        <v>0</v>
      </c>
      <c r="E26966">
        <v>2285.1445355191254</v>
      </c>
      <c r="F26966" t="s">
        <v>22</v>
      </c>
    </row>
    <row r="26967" spans="1:6" x14ac:dyDescent="0.45">
      <c r="A26967" t="s">
        <v>90</v>
      </c>
      <c r="B26967">
        <v>2020</v>
      </c>
      <c r="C26967" t="s">
        <v>15</v>
      </c>
      <c r="D26967" t="s">
        <v>1</v>
      </c>
      <c r="E26967">
        <v>902.46475409836069</v>
      </c>
      <c r="F26967" t="s">
        <v>22</v>
      </c>
    </row>
    <row r="26968" spans="1:6" x14ac:dyDescent="0.45">
      <c r="A26968" t="s">
        <v>90</v>
      </c>
      <c r="B26968">
        <v>2020</v>
      </c>
      <c r="C26968" t="s">
        <v>15</v>
      </c>
      <c r="D26968" t="s">
        <v>2</v>
      </c>
      <c r="E26968">
        <v>2940.8950819672127</v>
      </c>
      <c r="F26968" t="s">
        <v>22</v>
      </c>
    </row>
    <row r="26969" spans="1:6" x14ac:dyDescent="0.45">
      <c r="A26969" t="s">
        <v>90</v>
      </c>
      <c r="B26969">
        <v>2020</v>
      </c>
      <c r="C26969" t="s">
        <v>15</v>
      </c>
      <c r="D26969" t="s">
        <v>3</v>
      </c>
      <c r="E26969">
        <v>7.8122950819672132</v>
      </c>
      <c r="F26969" t="s">
        <v>22</v>
      </c>
    </row>
    <row r="26970" spans="1:6" x14ac:dyDescent="0.45">
      <c r="A26970" t="s">
        <v>90</v>
      </c>
      <c r="B26970">
        <v>2020</v>
      </c>
      <c r="C26970" t="s">
        <v>15</v>
      </c>
      <c r="D26970" t="s">
        <v>4</v>
      </c>
      <c r="E26970">
        <v>956.66857923497264</v>
      </c>
      <c r="F26970" t="s">
        <v>22</v>
      </c>
    </row>
    <row r="26971" spans="1:6" x14ac:dyDescent="0.45">
      <c r="A26971" t="s">
        <v>90</v>
      </c>
      <c r="B26971">
        <v>2020</v>
      </c>
      <c r="C26971" t="s">
        <v>5</v>
      </c>
      <c r="D26971" t="s">
        <v>5</v>
      </c>
      <c r="E26971">
        <v>7092.9852459016383</v>
      </c>
      <c r="F26971" t="s">
        <v>22</v>
      </c>
    </row>
    <row r="26972" spans="1:6" x14ac:dyDescent="0.45">
      <c r="A26972" t="s">
        <v>90</v>
      </c>
      <c r="B26972">
        <v>2020</v>
      </c>
      <c r="C26972" t="s">
        <v>16</v>
      </c>
      <c r="D26972" t="s">
        <v>6</v>
      </c>
      <c r="E26972">
        <v>929.95245901639339</v>
      </c>
      <c r="F26972" t="s">
        <v>22</v>
      </c>
    </row>
    <row r="26973" spans="1:6" x14ac:dyDescent="0.45">
      <c r="A26973" t="s">
        <v>90</v>
      </c>
      <c r="B26973">
        <v>2020</v>
      </c>
      <c r="C26973" t="s">
        <v>16</v>
      </c>
      <c r="D26973" t="s">
        <v>7</v>
      </c>
      <c r="E26973">
        <v>0</v>
      </c>
      <c r="F26973" t="s">
        <v>22</v>
      </c>
    </row>
    <row r="26974" spans="1:6" x14ac:dyDescent="0.45">
      <c r="A26974" t="s">
        <v>90</v>
      </c>
      <c r="B26974">
        <v>2020</v>
      </c>
      <c r="C26974" t="s">
        <v>17</v>
      </c>
      <c r="D26974" t="s">
        <v>8</v>
      </c>
      <c r="E26974">
        <v>3831.0144808743166</v>
      </c>
      <c r="F26974" t="s">
        <v>22</v>
      </c>
    </row>
    <row r="26975" spans="1:6" x14ac:dyDescent="0.45">
      <c r="A26975" t="s">
        <v>90</v>
      </c>
      <c r="B26975">
        <v>2020</v>
      </c>
      <c r="C26975" t="s">
        <v>18</v>
      </c>
      <c r="D26975" t="s">
        <v>9</v>
      </c>
      <c r="E26975">
        <v>2329.8298989071036</v>
      </c>
      <c r="F26975" t="s">
        <v>22</v>
      </c>
    </row>
    <row r="26976" spans="1:6" x14ac:dyDescent="0.45">
      <c r="A26976" t="s">
        <v>90</v>
      </c>
      <c r="B26976">
        <v>2020</v>
      </c>
      <c r="C26976" t="s">
        <v>18</v>
      </c>
      <c r="D26976" t="s">
        <v>10</v>
      </c>
      <c r="E26976">
        <v>1923.3838797814208</v>
      </c>
      <c r="F26976" t="s">
        <v>22</v>
      </c>
    </row>
    <row r="26977" spans="1:6" x14ac:dyDescent="0.45">
      <c r="A26977" t="s">
        <v>90</v>
      </c>
      <c r="B26977">
        <v>2020</v>
      </c>
      <c r="C26977" t="s">
        <v>18</v>
      </c>
      <c r="D26977" t="s">
        <v>19</v>
      </c>
      <c r="E26977">
        <v>14.455088</v>
      </c>
      <c r="F26977" t="s">
        <v>23</v>
      </c>
    </row>
    <row r="26978" spans="1:6" x14ac:dyDescent="0.45">
      <c r="A26978" t="s">
        <v>90</v>
      </c>
      <c r="B26978">
        <v>2021</v>
      </c>
      <c r="C26978" t="s">
        <v>15</v>
      </c>
      <c r="D26978" t="s">
        <v>0</v>
      </c>
      <c r="E26978">
        <v>2480.4778082191779</v>
      </c>
      <c r="F26978" t="s">
        <v>22</v>
      </c>
    </row>
    <row r="26979" spans="1:6" x14ac:dyDescent="0.45">
      <c r="A26979" t="s">
        <v>90</v>
      </c>
      <c r="B26979">
        <v>2021</v>
      </c>
      <c r="C26979" t="s">
        <v>15</v>
      </c>
      <c r="D26979" t="s">
        <v>1</v>
      </c>
      <c r="E26979">
        <v>946.42684931506847</v>
      </c>
      <c r="F26979" t="s">
        <v>22</v>
      </c>
    </row>
    <row r="26980" spans="1:6" x14ac:dyDescent="0.45">
      <c r="A26980" t="s">
        <v>90</v>
      </c>
      <c r="B26980">
        <v>2021</v>
      </c>
      <c r="C26980" t="s">
        <v>15</v>
      </c>
      <c r="D26980" t="s">
        <v>2</v>
      </c>
      <c r="E26980">
        <v>3138.4117808219175</v>
      </c>
      <c r="F26980" t="s">
        <v>22</v>
      </c>
    </row>
    <row r="26981" spans="1:6" x14ac:dyDescent="0.45">
      <c r="A26981" t="s">
        <v>90</v>
      </c>
      <c r="B26981">
        <v>2021</v>
      </c>
      <c r="C26981" t="s">
        <v>15</v>
      </c>
      <c r="D26981" t="s">
        <v>3</v>
      </c>
      <c r="E26981">
        <v>8.6073972602739719</v>
      </c>
      <c r="F26981" t="s">
        <v>22</v>
      </c>
    </row>
    <row r="26982" spans="1:6" x14ac:dyDescent="0.45">
      <c r="A26982" t="s">
        <v>90</v>
      </c>
      <c r="B26982">
        <v>2021</v>
      </c>
      <c r="C26982" t="s">
        <v>15</v>
      </c>
      <c r="D26982" t="s">
        <v>4</v>
      </c>
      <c r="E26982">
        <v>906.67808219178085</v>
      </c>
      <c r="F26982" t="s">
        <v>22</v>
      </c>
    </row>
    <row r="26983" spans="1:6" x14ac:dyDescent="0.45">
      <c r="A26983" t="s">
        <v>90</v>
      </c>
      <c r="B26983">
        <v>2021</v>
      </c>
      <c r="C26983" t="s">
        <v>5</v>
      </c>
      <c r="D26983" t="s">
        <v>5</v>
      </c>
      <c r="E26983">
        <v>7480.6019178082188</v>
      </c>
      <c r="F26983" t="s">
        <v>22</v>
      </c>
    </row>
    <row r="26984" spans="1:6" x14ac:dyDescent="0.45">
      <c r="A26984" t="s">
        <v>90</v>
      </c>
      <c r="B26984">
        <v>2021</v>
      </c>
      <c r="C26984" t="s">
        <v>16</v>
      </c>
      <c r="D26984" t="s">
        <v>6</v>
      </c>
      <c r="E26984">
        <v>669.63616438356155</v>
      </c>
      <c r="F26984" t="s">
        <v>22</v>
      </c>
    </row>
    <row r="26985" spans="1:6" x14ac:dyDescent="0.45">
      <c r="A26985" t="s">
        <v>90</v>
      </c>
      <c r="B26985">
        <v>2021</v>
      </c>
      <c r="C26985" t="s">
        <v>16</v>
      </c>
      <c r="D26985" t="s">
        <v>7</v>
      </c>
      <c r="E26985">
        <v>0.58640136986301372</v>
      </c>
      <c r="F26985" t="s">
        <v>22</v>
      </c>
    </row>
    <row r="26986" spans="1:6" x14ac:dyDescent="0.45">
      <c r="A26986" t="s">
        <v>90</v>
      </c>
      <c r="B26986">
        <v>2021</v>
      </c>
      <c r="C26986" t="s">
        <v>17</v>
      </c>
      <c r="D26986" t="s">
        <v>8</v>
      </c>
      <c r="E26986">
        <v>3179.030958904109</v>
      </c>
      <c r="F26986" t="s">
        <v>22</v>
      </c>
    </row>
    <row r="26987" spans="1:6" x14ac:dyDescent="0.45">
      <c r="A26987" t="s">
        <v>90</v>
      </c>
      <c r="B26987">
        <v>2021</v>
      </c>
      <c r="C26987" t="s">
        <v>18</v>
      </c>
      <c r="D26987" t="s">
        <v>9</v>
      </c>
      <c r="E26987">
        <v>3455.9591780821916</v>
      </c>
      <c r="F26987" t="s">
        <v>22</v>
      </c>
    </row>
    <row r="26988" spans="1:6" x14ac:dyDescent="0.45">
      <c r="A26988" t="s">
        <v>90</v>
      </c>
      <c r="B26988">
        <v>2021</v>
      </c>
      <c r="C26988" t="s">
        <v>18</v>
      </c>
      <c r="D26988" t="s">
        <v>10</v>
      </c>
      <c r="E26988">
        <v>1510.4689263013702</v>
      </c>
      <c r="F26988" t="s">
        <v>22</v>
      </c>
    </row>
    <row r="26989" spans="1:6" x14ac:dyDescent="0.45">
      <c r="A26989" t="s">
        <v>90</v>
      </c>
      <c r="B26989">
        <v>2021</v>
      </c>
      <c r="C26989" t="s">
        <v>18</v>
      </c>
      <c r="D26989" t="s">
        <v>19</v>
      </c>
      <c r="E26989">
        <v>11.325158000000002</v>
      </c>
      <c r="F26989" t="s">
        <v>23</v>
      </c>
    </row>
    <row r="26990" spans="1:6" x14ac:dyDescent="0.45">
      <c r="A26990" t="s">
        <v>90</v>
      </c>
      <c r="B26990">
        <v>2022</v>
      </c>
      <c r="C26990" t="s">
        <v>15</v>
      </c>
      <c r="D26990" t="s">
        <v>0</v>
      </c>
      <c r="E26990">
        <v>2507.3638356164383</v>
      </c>
      <c r="F26990" t="s">
        <v>22</v>
      </c>
    </row>
    <row r="26991" spans="1:6" x14ac:dyDescent="0.45">
      <c r="A26991" t="s">
        <v>90</v>
      </c>
      <c r="B26991">
        <v>2022</v>
      </c>
      <c r="C26991" t="s">
        <v>15</v>
      </c>
      <c r="D26991" t="s">
        <v>1</v>
      </c>
      <c r="E26991">
        <v>902.22931506849307</v>
      </c>
      <c r="F26991" t="s">
        <v>22</v>
      </c>
    </row>
    <row r="26992" spans="1:6" x14ac:dyDescent="0.45">
      <c r="A26992" t="s">
        <v>90</v>
      </c>
      <c r="B26992">
        <v>2022</v>
      </c>
      <c r="C26992" t="s">
        <v>15</v>
      </c>
      <c r="D26992" t="s">
        <v>2</v>
      </c>
      <c r="E26992">
        <v>2607.751232876712</v>
      </c>
      <c r="F26992" t="s">
        <v>22</v>
      </c>
    </row>
    <row r="26993" spans="1:6" x14ac:dyDescent="0.45">
      <c r="A26993" t="s">
        <v>90</v>
      </c>
      <c r="B26993">
        <v>2022</v>
      </c>
      <c r="C26993" t="s">
        <v>15</v>
      </c>
      <c r="D26993" t="s">
        <v>3</v>
      </c>
      <c r="E26993">
        <v>8.6073972602739719</v>
      </c>
      <c r="F26993" t="s">
        <v>22</v>
      </c>
    </row>
    <row r="26994" spans="1:6" x14ac:dyDescent="0.45">
      <c r="A26994" t="s">
        <v>90</v>
      </c>
      <c r="B26994">
        <v>2022</v>
      </c>
      <c r="C26994" t="s">
        <v>15</v>
      </c>
      <c r="D26994" t="s">
        <v>4</v>
      </c>
      <c r="E26994">
        <v>871.66821917808204</v>
      </c>
      <c r="F26994" t="s">
        <v>22</v>
      </c>
    </row>
    <row r="26995" spans="1:6" x14ac:dyDescent="0.45">
      <c r="A26995" t="s">
        <v>90</v>
      </c>
      <c r="B26995">
        <v>2022</v>
      </c>
      <c r="C26995" t="s">
        <v>5</v>
      </c>
      <c r="D26995" t="s">
        <v>5</v>
      </c>
      <c r="E26995">
        <v>6897.62</v>
      </c>
      <c r="F26995" t="s">
        <v>22</v>
      </c>
    </row>
    <row r="26996" spans="1:6" x14ac:dyDescent="0.45">
      <c r="A26996" t="s">
        <v>90</v>
      </c>
      <c r="B26996">
        <v>2022</v>
      </c>
      <c r="C26996" t="s">
        <v>16</v>
      </c>
      <c r="D26996" t="s">
        <v>6</v>
      </c>
      <c r="E26996">
        <v>2268.3876712328765</v>
      </c>
      <c r="F26996" t="s">
        <v>22</v>
      </c>
    </row>
    <row r="26997" spans="1:6" x14ac:dyDescent="0.45">
      <c r="A26997" t="s">
        <v>90</v>
      </c>
      <c r="B26997">
        <v>2022</v>
      </c>
      <c r="C26997" t="s">
        <v>16</v>
      </c>
      <c r="D26997" t="s">
        <v>7</v>
      </c>
      <c r="E26997">
        <v>0</v>
      </c>
      <c r="F26997" t="s">
        <v>22</v>
      </c>
    </row>
    <row r="26998" spans="1:6" x14ac:dyDescent="0.45">
      <c r="A26998" t="s">
        <v>90</v>
      </c>
      <c r="B26998">
        <v>2022</v>
      </c>
      <c r="C26998" t="s">
        <v>17</v>
      </c>
      <c r="D26998" t="s">
        <v>8</v>
      </c>
      <c r="E26998">
        <v>3679.6139726027391</v>
      </c>
      <c r="F26998" t="s">
        <v>22</v>
      </c>
    </row>
    <row r="26999" spans="1:6" x14ac:dyDescent="0.45">
      <c r="A26999" t="s">
        <v>90</v>
      </c>
      <c r="B26999">
        <v>2022</v>
      </c>
      <c r="C26999" t="s">
        <v>18</v>
      </c>
      <c r="D26999" t="s">
        <v>9</v>
      </c>
      <c r="E26999">
        <v>2973.3238356164384</v>
      </c>
      <c r="F26999" t="s">
        <v>22</v>
      </c>
    </row>
    <row r="27000" spans="1:6" x14ac:dyDescent="0.45">
      <c r="A27000" t="s">
        <v>90</v>
      </c>
      <c r="B27000">
        <v>2022</v>
      </c>
      <c r="C27000" t="s">
        <v>18</v>
      </c>
      <c r="D27000" t="s">
        <v>10</v>
      </c>
      <c r="E27000">
        <v>2569.1167312328771</v>
      </c>
      <c r="F27000" t="s">
        <v>22</v>
      </c>
    </row>
    <row r="27001" spans="1:6" x14ac:dyDescent="0.45">
      <c r="A27001" t="s">
        <v>90</v>
      </c>
      <c r="B27001">
        <v>2022</v>
      </c>
      <c r="C27001" t="s">
        <v>18</v>
      </c>
      <c r="D27001" t="s">
        <v>19</v>
      </c>
      <c r="E27001">
        <v>19.255187000000003</v>
      </c>
      <c r="F27001" t="s">
        <v>23</v>
      </c>
    </row>
    <row r="27002" spans="1:6" x14ac:dyDescent="0.45">
      <c r="A27002" t="s">
        <v>90</v>
      </c>
      <c r="B27002">
        <v>2023</v>
      </c>
      <c r="C27002" t="s">
        <v>15</v>
      </c>
      <c r="D27002" t="s">
        <v>0</v>
      </c>
      <c r="E27002">
        <v>1916.5109589041097</v>
      </c>
      <c r="F27002" t="s">
        <v>22</v>
      </c>
    </row>
    <row r="27003" spans="1:6" x14ac:dyDescent="0.45">
      <c r="A27003" t="s">
        <v>90</v>
      </c>
      <c r="B27003">
        <v>2023</v>
      </c>
      <c r="C27003" t="s">
        <v>15</v>
      </c>
      <c r="D27003" t="s">
        <v>1</v>
      </c>
      <c r="E27003">
        <v>806.09726027397244</v>
      </c>
      <c r="F27003" t="s">
        <v>22</v>
      </c>
    </row>
    <row r="27004" spans="1:6" x14ac:dyDescent="0.45">
      <c r="A27004" t="s">
        <v>90</v>
      </c>
      <c r="B27004">
        <v>2023</v>
      </c>
      <c r="C27004" t="s">
        <v>15</v>
      </c>
      <c r="D27004" t="s">
        <v>2</v>
      </c>
      <c r="E27004">
        <v>2797.2022953424698</v>
      </c>
      <c r="F27004" t="s">
        <v>22</v>
      </c>
    </row>
    <row r="27005" spans="1:6" x14ac:dyDescent="0.45">
      <c r="A27005" t="s">
        <v>90</v>
      </c>
      <c r="B27005">
        <v>2023</v>
      </c>
      <c r="C27005" t="s">
        <v>15</v>
      </c>
      <c r="D27005" t="s">
        <v>3</v>
      </c>
      <c r="E27005">
        <v>8.7322045205479437</v>
      </c>
      <c r="F27005" t="s">
        <v>22</v>
      </c>
    </row>
    <row r="27006" spans="1:6" x14ac:dyDescent="0.45">
      <c r="A27006" t="s">
        <v>90</v>
      </c>
      <c r="B27006">
        <v>2023</v>
      </c>
      <c r="C27006" t="s">
        <v>15</v>
      </c>
      <c r="D27006" t="s">
        <v>4</v>
      </c>
      <c r="E27006">
        <v>617.12398761643794</v>
      </c>
      <c r="F27006" t="s">
        <v>22</v>
      </c>
    </row>
    <row r="27007" spans="1:6" x14ac:dyDescent="0.45">
      <c r="A27007" t="s">
        <v>90</v>
      </c>
      <c r="B27007">
        <v>2023</v>
      </c>
      <c r="C27007" t="s">
        <v>5</v>
      </c>
      <c r="D27007" t="s">
        <v>5</v>
      </c>
      <c r="E27007">
        <v>6145.6667066575383</v>
      </c>
      <c r="F27007" t="s">
        <v>22</v>
      </c>
    </row>
    <row r="27008" spans="1:6" x14ac:dyDescent="0.45">
      <c r="A27008" t="s">
        <v>90</v>
      </c>
      <c r="B27008">
        <v>2023</v>
      </c>
      <c r="C27008" t="s">
        <v>16</v>
      </c>
      <c r="D27008" t="s">
        <v>6</v>
      </c>
      <c r="E27008">
        <v>1532.7936986301368</v>
      </c>
      <c r="F27008" t="s">
        <v>22</v>
      </c>
    </row>
    <row r="27009" spans="1:6" x14ac:dyDescent="0.45">
      <c r="A27009" t="s">
        <v>90</v>
      </c>
      <c r="B27009">
        <v>2023</v>
      </c>
      <c r="C27009" t="s">
        <v>16</v>
      </c>
      <c r="D27009" t="s">
        <v>7</v>
      </c>
      <c r="E27009">
        <v>0</v>
      </c>
      <c r="F27009" t="s">
        <v>22</v>
      </c>
    </row>
    <row r="27010" spans="1:6" x14ac:dyDescent="0.45">
      <c r="A27010" t="s">
        <v>90</v>
      </c>
      <c r="B27010">
        <v>2023</v>
      </c>
      <c r="C27010" t="s">
        <v>17</v>
      </c>
      <c r="D27010" t="s">
        <v>8</v>
      </c>
      <c r="E27010">
        <v>3310.4527073732716</v>
      </c>
      <c r="F27010" t="s">
        <v>22</v>
      </c>
    </row>
    <row r="27011" spans="1:6" x14ac:dyDescent="0.45">
      <c r="A27011" t="s">
        <v>90</v>
      </c>
      <c r="B27011">
        <v>2023</v>
      </c>
      <c r="C27011" t="s">
        <v>18</v>
      </c>
      <c r="D27011" t="s">
        <v>9</v>
      </c>
      <c r="E27011">
        <v>2490.7293150684932</v>
      </c>
      <c r="F27011" t="s">
        <v>22</v>
      </c>
    </row>
    <row r="27012" spans="1:6" x14ac:dyDescent="0.45">
      <c r="A27012" t="s">
        <v>90</v>
      </c>
      <c r="B27012">
        <v>2023</v>
      </c>
      <c r="C27012" t="s">
        <v>18</v>
      </c>
      <c r="D27012" t="s">
        <v>10</v>
      </c>
      <c r="E27012">
        <v>1968.86094520548</v>
      </c>
      <c r="F27012" t="s">
        <v>22</v>
      </c>
    </row>
    <row r="27013" spans="1:6" x14ac:dyDescent="0.45">
      <c r="A27013" t="s">
        <v>90</v>
      </c>
      <c r="B27013">
        <v>2023</v>
      </c>
      <c r="C27013" t="s">
        <v>18</v>
      </c>
      <c r="D27013" t="s">
        <v>19</v>
      </c>
      <c r="E27013">
        <v>14.756350000000005</v>
      </c>
      <c r="F27013" t="s">
        <v>23</v>
      </c>
    </row>
    <row r="27014" spans="1:6" x14ac:dyDescent="0.45">
      <c r="A27014" t="s">
        <v>90</v>
      </c>
      <c r="B27014">
        <v>2024</v>
      </c>
      <c r="C27014" t="s">
        <v>15</v>
      </c>
      <c r="D27014" t="s">
        <v>0</v>
      </c>
      <c r="E27014">
        <v>1789.81565321013</v>
      </c>
      <c r="F27014" t="s">
        <v>22</v>
      </c>
    </row>
    <row r="27015" spans="1:6" x14ac:dyDescent="0.45">
      <c r="A27015" t="s">
        <v>90</v>
      </c>
      <c r="B27015">
        <v>2024</v>
      </c>
      <c r="C27015" t="s">
        <v>15</v>
      </c>
      <c r="D27015" t="s">
        <v>1</v>
      </c>
      <c r="E27015">
        <v>788.84816456419787</v>
      </c>
      <c r="F27015" t="s">
        <v>22</v>
      </c>
    </row>
    <row r="27016" spans="1:6" x14ac:dyDescent="0.45">
      <c r="A27016" t="s">
        <v>90</v>
      </c>
      <c r="B27016">
        <v>2024</v>
      </c>
      <c r="C27016" t="s">
        <v>15</v>
      </c>
      <c r="D27016" t="s">
        <v>2</v>
      </c>
      <c r="E27016">
        <v>2859.3423332369898</v>
      </c>
      <c r="F27016" t="s">
        <v>22</v>
      </c>
    </row>
    <row r="27017" spans="1:6" x14ac:dyDescent="0.45">
      <c r="A27017" t="s">
        <v>90</v>
      </c>
      <c r="B27017">
        <v>2024</v>
      </c>
      <c r="C27017" t="s">
        <v>15</v>
      </c>
      <c r="D27017" t="s">
        <v>3</v>
      </c>
      <c r="E27017">
        <v>8.9330452245205461</v>
      </c>
      <c r="F27017" t="s">
        <v>22</v>
      </c>
    </row>
    <row r="27018" spans="1:6" x14ac:dyDescent="0.45">
      <c r="A27018" t="s">
        <v>90</v>
      </c>
      <c r="B27018">
        <v>2024</v>
      </c>
      <c r="C27018" t="s">
        <v>15</v>
      </c>
      <c r="D27018" t="s">
        <v>4</v>
      </c>
      <c r="E27018">
        <v>594.22302623542805</v>
      </c>
      <c r="F27018" t="s">
        <v>22</v>
      </c>
    </row>
    <row r="27019" spans="1:6" x14ac:dyDescent="0.45">
      <c r="A27019" t="s">
        <v>90</v>
      </c>
      <c r="B27019">
        <v>2024</v>
      </c>
      <c r="C27019" t="s">
        <v>5</v>
      </c>
      <c r="D27019" t="s">
        <v>5</v>
      </c>
      <c r="E27019">
        <v>6041.1622224712655</v>
      </c>
      <c r="F27019" t="s">
        <v>22</v>
      </c>
    </row>
    <row r="27020" spans="1:6" x14ac:dyDescent="0.45">
      <c r="A27020" t="s">
        <v>90</v>
      </c>
      <c r="B27020">
        <v>2024</v>
      </c>
      <c r="C27020" t="s">
        <v>16</v>
      </c>
      <c r="D27020" t="s">
        <v>6</v>
      </c>
      <c r="E27020">
        <v>1431.2107876851371</v>
      </c>
      <c r="F27020" t="s">
        <v>22</v>
      </c>
    </row>
    <row r="27021" spans="1:6" x14ac:dyDescent="0.45">
      <c r="A27021" t="s">
        <v>90</v>
      </c>
      <c r="B27021">
        <v>2024</v>
      </c>
      <c r="C27021" t="s">
        <v>16</v>
      </c>
      <c r="D27021" t="s">
        <v>7</v>
      </c>
      <c r="E27021">
        <v>0</v>
      </c>
      <c r="F27021" t="s">
        <v>22</v>
      </c>
    </row>
    <row r="27022" spans="1:6" x14ac:dyDescent="0.45">
      <c r="A27022" t="s">
        <v>90</v>
      </c>
      <c r="B27022">
        <v>2024</v>
      </c>
      <c r="C27022" t="s">
        <v>17</v>
      </c>
      <c r="D27022" t="s">
        <v>8</v>
      </c>
      <c r="E27022">
        <v>3029.0147403067199</v>
      </c>
      <c r="F27022" t="s">
        <v>22</v>
      </c>
    </row>
    <row r="27023" spans="1:6" x14ac:dyDescent="0.45">
      <c r="A27023" t="s">
        <v>90</v>
      </c>
      <c r="B27023">
        <v>2024</v>
      </c>
      <c r="C27023" t="s">
        <v>18</v>
      </c>
      <c r="D27023" t="s">
        <v>9</v>
      </c>
      <c r="E27023">
        <v>3020.2718579234975</v>
      </c>
      <c r="F27023" t="s">
        <v>22</v>
      </c>
    </row>
    <row r="27024" spans="1:6" x14ac:dyDescent="0.45">
      <c r="A27024" t="s">
        <v>90</v>
      </c>
      <c r="B27024">
        <v>2024</v>
      </c>
      <c r="C27024" t="s">
        <v>18</v>
      </c>
      <c r="D27024" t="s">
        <v>10</v>
      </c>
      <c r="E27024">
        <v>1029.9642836065575</v>
      </c>
      <c r="F27024" t="s">
        <v>22</v>
      </c>
    </row>
    <row r="27025" spans="1:6" x14ac:dyDescent="0.45">
      <c r="A27025" t="s">
        <v>90</v>
      </c>
      <c r="B27025">
        <v>2024</v>
      </c>
      <c r="C27025" t="s">
        <v>18</v>
      </c>
      <c r="D27025" t="s">
        <v>19</v>
      </c>
      <c r="E27025">
        <v>7.740593999999998</v>
      </c>
      <c r="F27025" t="s">
        <v>23</v>
      </c>
    </row>
    <row r="27026" spans="1:6" x14ac:dyDescent="0.45">
      <c r="A27026" t="s">
        <v>90</v>
      </c>
      <c r="B27026">
        <v>2025</v>
      </c>
      <c r="C27026" t="s">
        <v>15</v>
      </c>
      <c r="D27026" t="s">
        <v>0</v>
      </c>
      <c r="E27026">
        <v>1832.659050808071</v>
      </c>
      <c r="F27026" t="s">
        <v>22</v>
      </c>
    </row>
    <row r="27027" spans="1:6" x14ac:dyDescent="0.45">
      <c r="A27027" t="s">
        <v>90</v>
      </c>
      <c r="B27027">
        <v>2025</v>
      </c>
      <c r="C27027" t="s">
        <v>15</v>
      </c>
      <c r="D27027" t="s">
        <v>1</v>
      </c>
      <c r="E27027">
        <v>758.96983603303261</v>
      </c>
      <c r="F27027" t="s">
        <v>22</v>
      </c>
    </row>
    <row r="27028" spans="1:6" x14ac:dyDescent="0.45">
      <c r="A27028" t="s">
        <v>90</v>
      </c>
      <c r="B27028">
        <v>2025</v>
      </c>
      <c r="C27028" t="s">
        <v>15</v>
      </c>
      <c r="D27028" t="s">
        <v>2</v>
      </c>
      <c r="E27028">
        <v>2830.8976142857573</v>
      </c>
      <c r="F27028" t="s">
        <v>22</v>
      </c>
    </row>
    <row r="27029" spans="1:6" x14ac:dyDescent="0.45">
      <c r="A27029" t="s">
        <v>90</v>
      </c>
      <c r="B27029">
        <v>2025</v>
      </c>
      <c r="C27029" t="s">
        <v>15</v>
      </c>
      <c r="D27029" t="s">
        <v>3</v>
      </c>
      <c r="E27029">
        <v>9.2010365812561634</v>
      </c>
      <c r="F27029" t="s">
        <v>22</v>
      </c>
    </row>
    <row r="27030" spans="1:6" x14ac:dyDescent="0.45">
      <c r="A27030" t="s">
        <v>90</v>
      </c>
      <c r="B27030">
        <v>2025</v>
      </c>
      <c r="C27030" t="s">
        <v>15</v>
      </c>
      <c r="D27030" t="s">
        <v>4</v>
      </c>
      <c r="E27030">
        <v>531.68641715377794</v>
      </c>
      <c r="F27030" t="s">
        <v>22</v>
      </c>
    </row>
    <row r="27031" spans="1:6" x14ac:dyDescent="0.45">
      <c r="A27031" t="s">
        <v>90</v>
      </c>
      <c r="B27031">
        <v>2025</v>
      </c>
      <c r="C27031" t="s">
        <v>5</v>
      </c>
      <c r="D27031" t="s">
        <v>5</v>
      </c>
      <c r="E27031">
        <v>5963.413954861895</v>
      </c>
      <c r="F27031" t="s">
        <v>22</v>
      </c>
    </row>
    <row r="27032" spans="1:6" x14ac:dyDescent="0.45">
      <c r="A27032" t="s">
        <v>90</v>
      </c>
      <c r="B27032">
        <v>2025</v>
      </c>
      <c r="C27032" t="s">
        <v>16</v>
      </c>
      <c r="D27032" t="s">
        <v>6</v>
      </c>
      <c r="E27032">
        <v>808.02326212056369</v>
      </c>
      <c r="F27032" t="s">
        <v>22</v>
      </c>
    </row>
    <row r="27033" spans="1:6" x14ac:dyDescent="0.45">
      <c r="A27033" t="s">
        <v>90</v>
      </c>
      <c r="B27033">
        <v>2025</v>
      </c>
      <c r="C27033" t="s">
        <v>16</v>
      </c>
      <c r="D27033" t="s">
        <v>7</v>
      </c>
      <c r="E27033">
        <v>0</v>
      </c>
      <c r="F27033" t="s">
        <v>22</v>
      </c>
    </row>
    <row r="27034" spans="1:6" x14ac:dyDescent="0.45">
      <c r="A27034" t="s">
        <v>90</v>
      </c>
      <c r="B27034">
        <v>2025</v>
      </c>
      <c r="C27034" t="s">
        <v>17</v>
      </c>
      <c r="D27034" t="s">
        <v>8</v>
      </c>
      <c r="E27034">
        <v>2812.3311316502391</v>
      </c>
      <c r="F27034" t="s">
        <v>22</v>
      </c>
    </row>
    <row r="27035" spans="1:6" x14ac:dyDescent="0.45">
      <c r="A27035" t="s">
        <v>90</v>
      </c>
      <c r="B27035">
        <v>2025</v>
      </c>
      <c r="C27035" t="s">
        <v>18</v>
      </c>
      <c r="D27035" t="s">
        <v>9</v>
      </c>
      <c r="E27035">
        <v>2567.6992835984647</v>
      </c>
      <c r="F27035" t="s">
        <v>22</v>
      </c>
    </row>
    <row r="27036" spans="1:6" x14ac:dyDescent="0.45">
      <c r="A27036" t="s">
        <v>90</v>
      </c>
      <c r="B27036">
        <v>2025</v>
      </c>
      <c r="C27036" t="s">
        <v>18</v>
      </c>
      <c r="D27036" t="s">
        <v>10</v>
      </c>
      <c r="E27036">
        <v>1393.38249353327</v>
      </c>
      <c r="F27036" t="s">
        <v>22</v>
      </c>
    </row>
    <row r="27037" spans="1:6" x14ac:dyDescent="0.45">
      <c r="A27037" t="s">
        <v>90</v>
      </c>
      <c r="B27037">
        <v>2025</v>
      </c>
      <c r="C27037" t="s">
        <v>18</v>
      </c>
      <c r="D27037" t="s">
        <v>19</v>
      </c>
      <c r="E27037">
        <v>10.443215813955719</v>
      </c>
      <c r="F27037" t="s">
        <v>23</v>
      </c>
    </row>
    <row r="27038" spans="1:6" x14ac:dyDescent="0.45">
      <c r="A27038" t="s">
        <v>90</v>
      </c>
      <c r="B27038">
        <v>2026</v>
      </c>
      <c r="C27038" t="s">
        <v>15</v>
      </c>
      <c r="D27038" t="s">
        <v>0</v>
      </c>
      <c r="E27038">
        <v>1870.3770341995339</v>
      </c>
      <c r="F27038" t="s">
        <v>22</v>
      </c>
    </row>
    <row r="27039" spans="1:6" x14ac:dyDescent="0.45">
      <c r="A27039" t="s">
        <v>90</v>
      </c>
      <c r="B27039">
        <v>2026</v>
      </c>
      <c r="C27039" t="s">
        <v>15</v>
      </c>
      <c r="D27039" t="s">
        <v>1</v>
      </c>
      <c r="E27039">
        <v>747.96477341055379</v>
      </c>
      <c r="F27039" t="s">
        <v>22</v>
      </c>
    </row>
    <row r="27040" spans="1:6" x14ac:dyDescent="0.45">
      <c r="A27040" t="s">
        <v>90</v>
      </c>
      <c r="B27040">
        <v>2026</v>
      </c>
      <c r="C27040" t="s">
        <v>15</v>
      </c>
      <c r="D27040" t="s">
        <v>2</v>
      </c>
      <c r="E27040">
        <v>2784.1878036500425</v>
      </c>
      <c r="F27040" t="s">
        <v>22</v>
      </c>
    </row>
    <row r="27041" spans="1:6" x14ac:dyDescent="0.45">
      <c r="A27041" t="s">
        <v>90</v>
      </c>
      <c r="B27041">
        <v>2026</v>
      </c>
      <c r="C27041" t="s">
        <v>15</v>
      </c>
      <c r="D27041" t="s">
        <v>3</v>
      </c>
      <c r="E27041">
        <v>9.6058821908314354</v>
      </c>
      <c r="F27041" t="s">
        <v>22</v>
      </c>
    </row>
    <row r="27042" spans="1:6" x14ac:dyDescent="0.45">
      <c r="A27042" t="s">
        <v>90</v>
      </c>
      <c r="B27042">
        <v>2026</v>
      </c>
      <c r="C27042" t="s">
        <v>15</v>
      </c>
      <c r="D27042" t="s">
        <v>4</v>
      </c>
      <c r="E27042">
        <v>496.06342720447486</v>
      </c>
      <c r="F27042" t="s">
        <v>22</v>
      </c>
    </row>
    <row r="27043" spans="1:6" x14ac:dyDescent="0.45">
      <c r="A27043" t="s">
        <v>90</v>
      </c>
      <c r="B27043">
        <v>2026</v>
      </c>
      <c r="C27043" t="s">
        <v>5</v>
      </c>
      <c r="D27043" t="s">
        <v>5</v>
      </c>
      <c r="E27043">
        <v>5908.1989206554363</v>
      </c>
      <c r="F27043" t="s">
        <v>22</v>
      </c>
    </row>
    <row r="27044" spans="1:6" x14ac:dyDescent="0.45">
      <c r="A27044" t="s">
        <v>90</v>
      </c>
      <c r="B27044">
        <v>2026</v>
      </c>
      <c r="C27044" t="s">
        <v>16</v>
      </c>
      <c r="D27044" t="s">
        <v>6</v>
      </c>
      <c r="E27044">
        <v>1084.2870603626452</v>
      </c>
      <c r="F27044" t="s">
        <v>22</v>
      </c>
    </row>
    <row r="27045" spans="1:6" x14ac:dyDescent="0.45">
      <c r="A27045" t="s">
        <v>90</v>
      </c>
      <c r="B27045">
        <v>2026</v>
      </c>
      <c r="C27045" t="s">
        <v>16</v>
      </c>
      <c r="D27045" t="s">
        <v>7</v>
      </c>
      <c r="E27045">
        <v>0</v>
      </c>
      <c r="F27045" t="s">
        <v>22</v>
      </c>
    </row>
    <row r="27046" spans="1:6" x14ac:dyDescent="0.45">
      <c r="A27046" t="s">
        <v>90</v>
      </c>
      <c r="B27046">
        <v>2026</v>
      </c>
      <c r="C27046" t="s">
        <v>17</v>
      </c>
      <c r="D27046" t="s">
        <v>8</v>
      </c>
      <c r="E27046">
        <v>2655.7144741902989</v>
      </c>
      <c r="F27046" t="s">
        <v>22</v>
      </c>
    </row>
    <row r="27047" spans="1:6" x14ac:dyDescent="0.45">
      <c r="A27047" t="s">
        <v>90</v>
      </c>
      <c r="B27047">
        <v>2026</v>
      </c>
      <c r="C27047" t="s">
        <v>18</v>
      </c>
      <c r="D27047" t="s">
        <v>9</v>
      </c>
      <c r="E27047">
        <v>2581.2554580153728</v>
      </c>
      <c r="F27047" t="s">
        <v>22</v>
      </c>
    </row>
    <row r="27048" spans="1:6" x14ac:dyDescent="0.45">
      <c r="A27048" t="s">
        <v>90</v>
      </c>
      <c r="B27048">
        <v>2026</v>
      </c>
      <c r="C27048" t="s">
        <v>18</v>
      </c>
      <c r="D27048" t="s">
        <v>10</v>
      </c>
      <c r="E27048">
        <v>1757.4553002943298</v>
      </c>
      <c r="F27048" t="s">
        <v>22</v>
      </c>
    </row>
    <row r="27049" spans="1:6" x14ac:dyDescent="0.45">
      <c r="A27049" t="s">
        <v>90</v>
      </c>
      <c r="B27049">
        <v>2026</v>
      </c>
      <c r="C27049" t="s">
        <v>18</v>
      </c>
      <c r="D27049" t="s">
        <v>19</v>
      </c>
      <c r="E27049">
        <v>13.171892907750108</v>
      </c>
      <c r="F27049" t="s">
        <v>23</v>
      </c>
    </row>
    <row r="27050" spans="1:6" x14ac:dyDescent="0.45">
      <c r="A27050" t="s">
        <v>90</v>
      </c>
      <c r="B27050">
        <v>2027</v>
      </c>
      <c r="C27050" t="s">
        <v>15</v>
      </c>
      <c r="D27050" t="s">
        <v>0</v>
      </c>
      <c r="E27050">
        <v>1908.8712919724708</v>
      </c>
      <c r="F27050" t="s">
        <v>22</v>
      </c>
    </row>
    <row r="27051" spans="1:6" x14ac:dyDescent="0.45">
      <c r="A27051" t="s">
        <v>90</v>
      </c>
      <c r="B27051">
        <v>2027</v>
      </c>
      <c r="C27051" t="s">
        <v>15</v>
      </c>
      <c r="D27051" t="s">
        <v>1</v>
      </c>
      <c r="E27051">
        <v>737.11928419610081</v>
      </c>
      <c r="F27051" t="s">
        <v>22</v>
      </c>
    </row>
    <row r="27052" spans="1:6" x14ac:dyDescent="0.45">
      <c r="A27052" t="s">
        <v>90</v>
      </c>
      <c r="B27052">
        <v>2027</v>
      </c>
      <c r="C27052" t="s">
        <v>15</v>
      </c>
      <c r="D27052" t="s">
        <v>2</v>
      </c>
      <c r="E27052">
        <v>2738.248704889817</v>
      </c>
      <c r="F27052" t="s">
        <v>22</v>
      </c>
    </row>
    <row r="27053" spans="1:6" x14ac:dyDescent="0.45">
      <c r="A27053" t="s">
        <v>90</v>
      </c>
      <c r="B27053">
        <v>2027</v>
      </c>
      <c r="C27053" t="s">
        <v>15</v>
      </c>
      <c r="D27053" t="s">
        <v>3</v>
      </c>
      <c r="E27053">
        <v>10.02854100722802</v>
      </c>
      <c r="F27053" t="s">
        <v>22</v>
      </c>
    </row>
    <row r="27054" spans="1:6" x14ac:dyDescent="0.45">
      <c r="A27054" t="s">
        <v>90</v>
      </c>
      <c r="B27054">
        <v>2027</v>
      </c>
      <c r="C27054" t="s">
        <v>15</v>
      </c>
      <c r="D27054" t="s">
        <v>4</v>
      </c>
      <c r="E27054">
        <v>462.82717758177506</v>
      </c>
      <c r="F27054" t="s">
        <v>22</v>
      </c>
    </row>
    <row r="27055" spans="1:6" x14ac:dyDescent="0.45">
      <c r="A27055" t="s">
        <v>90</v>
      </c>
      <c r="B27055">
        <v>2027</v>
      </c>
      <c r="C27055" t="s">
        <v>5</v>
      </c>
      <c r="D27055" t="s">
        <v>5</v>
      </c>
      <c r="E27055">
        <v>5857.094999647391</v>
      </c>
      <c r="F27055" t="s">
        <v>22</v>
      </c>
    </row>
    <row r="27056" spans="1:6" x14ac:dyDescent="0.45">
      <c r="A27056" t="s">
        <v>90</v>
      </c>
      <c r="B27056">
        <v>2027</v>
      </c>
      <c r="C27056" t="s">
        <v>16</v>
      </c>
      <c r="D27056" t="s">
        <v>6</v>
      </c>
      <c r="E27056">
        <v>981.59689210039824</v>
      </c>
      <c r="F27056" t="s">
        <v>22</v>
      </c>
    </row>
    <row r="27057" spans="1:6" x14ac:dyDescent="0.45">
      <c r="A27057" t="s">
        <v>90</v>
      </c>
      <c r="B27057">
        <v>2027</v>
      </c>
      <c r="C27057" t="s">
        <v>16</v>
      </c>
      <c r="D27057" t="s">
        <v>7</v>
      </c>
      <c r="E27057">
        <v>0</v>
      </c>
      <c r="F27057" t="s">
        <v>22</v>
      </c>
    </row>
    <row r="27058" spans="1:6" x14ac:dyDescent="0.45">
      <c r="A27058" t="s">
        <v>90</v>
      </c>
      <c r="B27058">
        <v>2027</v>
      </c>
      <c r="C27058" t="s">
        <v>17</v>
      </c>
      <c r="D27058" t="s">
        <v>8</v>
      </c>
      <c r="E27058">
        <v>2507.8196834827745</v>
      </c>
      <c r="F27058" t="s">
        <v>22</v>
      </c>
    </row>
    <row r="27059" spans="1:6" x14ac:dyDescent="0.45">
      <c r="A27059" t="s">
        <v>90</v>
      </c>
      <c r="B27059">
        <v>2027</v>
      </c>
      <c r="C27059" t="s">
        <v>18</v>
      </c>
      <c r="D27059" t="s">
        <v>9</v>
      </c>
      <c r="E27059">
        <v>2315.4997733846121</v>
      </c>
      <c r="F27059" t="s">
        <v>22</v>
      </c>
    </row>
    <row r="27060" spans="1:6" x14ac:dyDescent="0.45">
      <c r="A27060" t="s">
        <v>90</v>
      </c>
      <c r="B27060">
        <v>2027</v>
      </c>
      <c r="C27060" t="s">
        <v>18</v>
      </c>
      <c r="D27060" t="s">
        <v>10</v>
      </c>
      <c r="E27060">
        <v>2017.2723078732904</v>
      </c>
      <c r="F27060" t="s">
        <v>22</v>
      </c>
    </row>
    <row r="27061" spans="1:6" x14ac:dyDescent="0.45">
      <c r="A27061" t="s">
        <v>90</v>
      </c>
      <c r="B27061">
        <v>2027</v>
      </c>
      <c r="C27061" t="s">
        <v>18</v>
      </c>
      <c r="D27061" t="s">
        <v>19</v>
      </c>
      <c r="E27061">
        <v>15.11918670171973</v>
      </c>
      <c r="F27061" t="s">
        <v>23</v>
      </c>
    </row>
    <row r="27062" spans="1:6" x14ac:dyDescent="0.45">
      <c r="A27062" t="s">
        <v>90</v>
      </c>
      <c r="B27062">
        <v>2028</v>
      </c>
      <c r="C27062" t="s">
        <v>15</v>
      </c>
      <c r="D27062" t="s">
        <v>0</v>
      </c>
      <c r="E27062">
        <v>1948.1578006415607</v>
      </c>
      <c r="F27062" t="s">
        <v>22</v>
      </c>
    </row>
    <row r="27063" spans="1:6" x14ac:dyDescent="0.45">
      <c r="A27063" t="s">
        <v>90</v>
      </c>
      <c r="B27063">
        <v>2028</v>
      </c>
      <c r="C27063" t="s">
        <v>15</v>
      </c>
      <c r="D27063" t="s">
        <v>1</v>
      </c>
      <c r="E27063">
        <v>726.43105457525724</v>
      </c>
      <c r="F27063" t="s">
        <v>22</v>
      </c>
    </row>
    <row r="27064" spans="1:6" x14ac:dyDescent="0.45">
      <c r="A27064" t="s">
        <v>90</v>
      </c>
      <c r="B27064">
        <v>2028</v>
      </c>
      <c r="C27064" t="s">
        <v>15</v>
      </c>
      <c r="D27064" t="s">
        <v>2</v>
      </c>
      <c r="E27064">
        <v>2693.0676012591352</v>
      </c>
      <c r="F27064" t="s">
        <v>22</v>
      </c>
    </row>
    <row r="27065" spans="1:6" x14ac:dyDescent="0.45">
      <c r="A27065" t="s">
        <v>90</v>
      </c>
      <c r="B27065">
        <v>2028</v>
      </c>
      <c r="C27065" t="s">
        <v>15</v>
      </c>
      <c r="D27065" t="s">
        <v>3</v>
      </c>
      <c r="E27065">
        <v>10.469796811546052</v>
      </c>
      <c r="F27065" t="s">
        <v>22</v>
      </c>
    </row>
    <row r="27066" spans="1:6" x14ac:dyDescent="0.45">
      <c r="A27066" t="s">
        <v>90</v>
      </c>
      <c r="B27066">
        <v>2028</v>
      </c>
      <c r="C27066" t="s">
        <v>15</v>
      </c>
      <c r="D27066" t="s">
        <v>4</v>
      </c>
      <c r="E27066">
        <v>431.81775668379618</v>
      </c>
      <c r="F27066" t="s">
        <v>22</v>
      </c>
    </row>
    <row r="27067" spans="1:6" x14ac:dyDescent="0.45">
      <c r="A27067" t="s">
        <v>90</v>
      </c>
      <c r="B27067">
        <v>2028</v>
      </c>
      <c r="C27067" t="s">
        <v>5</v>
      </c>
      <c r="D27067" t="s">
        <v>5</v>
      </c>
      <c r="E27067">
        <v>5809.9440099712956</v>
      </c>
      <c r="F27067" t="s">
        <v>22</v>
      </c>
    </row>
    <row r="27068" spans="1:6" x14ac:dyDescent="0.45">
      <c r="A27068" t="s">
        <v>90</v>
      </c>
      <c r="B27068">
        <v>2028</v>
      </c>
      <c r="C27068" t="s">
        <v>16</v>
      </c>
      <c r="D27068" t="s">
        <v>6</v>
      </c>
      <c r="E27068">
        <v>936.95789788231707</v>
      </c>
      <c r="F27068" t="s">
        <v>22</v>
      </c>
    </row>
    <row r="27069" spans="1:6" x14ac:dyDescent="0.45">
      <c r="A27069" t="s">
        <v>90</v>
      </c>
      <c r="B27069">
        <v>2028</v>
      </c>
      <c r="C27069" t="s">
        <v>16</v>
      </c>
      <c r="D27069" t="s">
        <v>7</v>
      </c>
      <c r="E27069">
        <v>0</v>
      </c>
      <c r="F27069" t="s">
        <v>22</v>
      </c>
    </row>
    <row r="27070" spans="1:6" x14ac:dyDescent="0.45">
      <c r="A27070" t="s">
        <v>90</v>
      </c>
      <c r="B27070">
        <v>2028</v>
      </c>
      <c r="C27070" t="s">
        <v>17</v>
      </c>
      <c r="D27070" t="s">
        <v>8</v>
      </c>
      <c r="E27070">
        <v>2368.1610451670058</v>
      </c>
      <c r="F27070" t="s">
        <v>22</v>
      </c>
    </row>
    <row r="27071" spans="1:6" x14ac:dyDescent="0.45">
      <c r="A27071" t="s">
        <v>90</v>
      </c>
      <c r="B27071">
        <v>2028</v>
      </c>
      <c r="C27071" t="s">
        <v>18</v>
      </c>
      <c r="D27071" t="s">
        <v>9</v>
      </c>
      <c r="E27071">
        <v>2209.8788600096186</v>
      </c>
      <c r="F27071" t="s">
        <v>22</v>
      </c>
    </row>
    <row r="27072" spans="1:6" x14ac:dyDescent="0.45">
      <c r="A27072" t="s">
        <v>90</v>
      </c>
      <c r="B27072">
        <v>2028</v>
      </c>
      <c r="C27072" t="s">
        <v>18</v>
      </c>
      <c r="D27072" t="s">
        <v>10</v>
      </c>
      <c r="E27072">
        <v>2170.7194423382898</v>
      </c>
      <c r="F27072" t="s">
        <v>22</v>
      </c>
    </row>
    <row r="27073" spans="1:6" x14ac:dyDescent="0.45">
      <c r="A27073" t="s">
        <v>90</v>
      </c>
      <c r="B27073">
        <v>2028</v>
      </c>
      <c r="C27073" t="s">
        <v>18</v>
      </c>
      <c r="D27073" t="s">
        <v>19</v>
      </c>
      <c r="E27073">
        <v>16.313825788415073</v>
      </c>
      <c r="F27073" t="s">
        <v>23</v>
      </c>
    </row>
    <row r="27074" spans="1:6" x14ac:dyDescent="0.45">
      <c r="A27074" t="s">
        <v>90</v>
      </c>
      <c r="B27074">
        <v>2029</v>
      </c>
      <c r="C27074" t="s">
        <v>15</v>
      </c>
      <c r="D27074" t="s">
        <v>0</v>
      </c>
      <c r="E27074">
        <v>1988.2528655343719</v>
      </c>
      <c r="F27074" t="s">
        <v>22</v>
      </c>
    </row>
    <row r="27075" spans="1:6" x14ac:dyDescent="0.45">
      <c r="A27075" t="s">
        <v>90</v>
      </c>
      <c r="B27075">
        <v>2029</v>
      </c>
      <c r="C27075" t="s">
        <v>15</v>
      </c>
      <c r="D27075" t="s">
        <v>1</v>
      </c>
      <c r="E27075">
        <v>715.89780428391612</v>
      </c>
      <c r="F27075" t="s">
        <v>22</v>
      </c>
    </row>
    <row r="27076" spans="1:6" x14ac:dyDescent="0.45">
      <c r="A27076" t="s">
        <v>90</v>
      </c>
      <c r="B27076">
        <v>2029</v>
      </c>
      <c r="C27076" t="s">
        <v>15</v>
      </c>
      <c r="D27076" t="s">
        <v>2</v>
      </c>
      <c r="E27076">
        <v>2648.6319858383595</v>
      </c>
      <c r="F27076" t="s">
        <v>22</v>
      </c>
    </row>
    <row r="27077" spans="1:6" x14ac:dyDescent="0.45">
      <c r="A27077" t="s">
        <v>90</v>
      </c>
      <c r="B27077">
        <v>2029</v>
      </c>
      <c r="C27077" t="s">
        <v>15</v>
      </c>
      <c r="D27077" t="s">
        <v>3</v>
      </c>
      <c r="E27077">
        <v>10.930467871254081</v>
      </c>
      <c r="F27077" t="s">
        <v>22</v>
      </c>
    </row>
    <row r="27078" spans="1:6" x14ac:dyDescent="0.45">
      <c r="A27078" t="s">
        <v>90</v>
      </c>
      <c r="B27078">
        <v>2029</v>
      </c>
      <c r="C27078" t="s">
        <v>15</v>
      </c>
      <c r="D27078" t="s">
        <v>4</v>
      </c>
      <c r="E27078">
        <v>402.88596698598184</v>
      </c>
      <c r="F27078" t="s">
        <v>22</v>
      </c>
    </row>
    <row r="27079" spans="1:6" x14ac:dyDescent="0.45">
      <c r="A27079" t="s">
        <v>90</v>
      </c>
      <c r="B27079">
        <v>2029</v>
      </c>
      <c r="C27079" t="s">
        <v>5</v>
      </c>
      <c r="D27079" t="s">
        <v>5</v>
      </c>
      <c r="E27079">
        <v>5766.5990905138833</v>
      </c>
      <c r="F27079" t="s">
        <v>22</v>
      </c>
    </row>
    <row r="27080" spans="1:6" x14ac:dyDescent="0.45">
      <c r="A27080" t="s">
        <v>90</v>
      </c>
      <c r="B27080">
        <v>2029</v>
      </c>
      <c r="C27080" t="s">
        <v>16</v>
      </c>
      <c r="D27080" t="s">
        <v>6</v>
      </c>
      <c r="E27080">
        <v>907.37513268012879</v>
      </c>
      <c r="F27080" t="s">
        <v>22</v>
      </c>
    </row>
    <row r="27081" spans="1:6" x14ac:dyDescent="0.45">
      <c r="A27081" t="s">
        <v>90</v>
      </c>
      <c r="B27081">
        <v>2029</v>
      </c>
      <c r="C27081" t="s">
        <v>16</v>
      </c>
      <c r="D27081" t="s">
        <v>7</v>
      </c>
      <c r="E27081">
        <v>0</v>
      </c>
      <c r="F27081" t="s">
        <v>22</v>
      </c>
    </row>
    <row r="27082" spans="1:6" x14ac:dyDescent="0.45">
      <c r="A27082" t="s">
        <v>90</v>
      </c>
      <c r="B27082">
        <v>2029</v>
      </c>
      <c r="C27082" t="s">
        <v>17</v>
      </c>
      <c r="D27082" t="s">
        <v>8</v>
      </c>
      <c r="E27082">
        <v>2236.2798939587342</v>
      </c>
      <c r="F27082" t="s">
        <v>22</v>
      </c>
    </row>
    <row r="27083" spans="1:6" x14ac:dyDescent="0.45">
      <c r="A27083" t="s">
        <v>90</v>
      </c>
      <c r="B27083">
        <v>2029</v>
      </c>
      <c r="C27083" t="s">
        <v>18</v>
      </c>
      <c r="D27083" t="s">
        <v>9</v>
      </c>
      <c r="E27083">
        <v>2264.1026596015076</v>
      </c>
      <c r="F27083" t="s">
        <v>22</v>
      </c>
    </row>
    <row r="27084" spans="1:6" x14ac:dyDescent="0.45">
      <c r="A27084" t="s">
        <v>90</v>
      </c>
      <c r="B27084">
        <v>2029</v>
      </c>
      <c r="C27084" t="s">
        <v>18</v>
      </c>
      <c r="D27084" t="s">
        <v>10</v>
      </c>
      <c r="E27084">
        <v>2175.4035006849999</v>
      </c>
      <c r="F27084" t="s">
        <v>22</v>
      </c>
    </row>
    <row r="27085" spans="1:6" x14ac:dyDescent="0.45">
      <c r="A27085" t="s">
        <v>90</v>
      </c>
      <c r="B27085">
        <v>2029</v>
      </c>
      <c r="C27085" t="s">
        <v>18</v>
      </c>
      <c r="D27085" t="s">
        <v>19</v>
      </c>
      <c r="E27085">
        <v>16.30435888603747</v>
      </c>
      <c r="F27085" t="s">
        <v>23</v>
      </c>
    </row>
    <row r="27086" spans="1:6" x14ac:dyDescent="0.45">
      <c r="A27086" t="s">
        <v>90</v>
      </c>
      <c r="B27086">
        <v>2030</v>
      </c>
      <c r="C27086" t="s">
        <v>15</v>
      </c>
      <c r="D27086" t="s">
        <v>0</v>
      </c>
      <c r="E27086">
        <v>2029.1731275586633</v>
      </c>
      <c r="F27086" t="s">
        <v>22</v>
      </c>
    </row>
    <row r="27087" spans="1:6" x14ac:dyDescent="0.45">
      <c r="A27087" t="s">
        <v>90</v>
      </c>
      <c r="B27087">
        <v>2030</v>
      </c>
      <c r="C27087" t="s">
        <v>15</v>
      </c>
      <c r="D27087" t="s">
        <v>1</v>
      </c>
      <c r="E27087">
        <v>705.51728612179932</v>
      </c>
      <c r="F27087" t="s">
        <v>22</v>
      </c>
    </row>
    <row r="27088" spans="1:6" x14ac:dyDescent="0.45">
      <c r="A27088" t="s">
        <v>90</v>
      </c>
      <c r="B27088">
        <v>2030</v>
      </c>
      <c r="C27088" t="s">
        <v>15</v>
      </c>
      <c r="D27088" t="s">
        <v>2</v>
      </c>
      <c r="E27088">
        <v>2604.9295580720263</v>
      </c>
      <c r="F27088" t="s">
        <v>22</v>
      </c>
    </row>
    <row r="27089" spans="1:6" x14ac:dyDescent="0.45">
      <c r="A27089" t="s">
        <v>90</v>
      </c>
      <c r="B27089">
        <v>2030</v>
      </c>
      <c r="C27089" t="s">
        <v>15</v>
      </c>
      <c r="D27089" t="s">
        <v>3</v>
      </c>
      <c r="E27089">
        <v>11.41140845758926</v>
      </c>
      <c r="F27089" t="s">
        <v>22</v>
      </c>
    </row>
    <row r="27090" spans="1:6" x14ac:dyDescent="0.45">
      <c r="A27090" t="s">
        <v>90</v>
      </c>
      <c r="B27090">
        <v>2030</v>
      </c>
      <c r="C27090" t="s">
        <v>15</v>
      </c>
      <c r="D27090" t="s">
        <v>4</v>
      </c>
      <c r="E27090">
        <v>375.89260719792105</v>
      </c>
      <c r="F27090" t="s">
        <v>22</v>
      </c>
    </row>
    <row r="27091" spans="1:6" x14ac:dyDescent="0.45">
      <c r="A27091" t="s">
        <v>90</v>
      </c>
      <c r="B27091">
        <v>2030</v>
      </c>
      <c r="C27091" t="s">
        <v>5</v>
      </c>
      <c r="D27091" t="s">
        <v>5</v>
      </c>
      <c r="E27091">
        <v>5726.9239874079994</v>
      </c>
      <c r="F27091" t="s">
        <v>22</v>
      </c>
    </row>
    <row r="27092" spans="1:6" x14ac:dyDescent="0.45">
      <c r="A27092" t="s">
        <v>90</v>
      </c>
      <c r="B27092">
        <v>2030</v>
      </c>
      <c r="C27092" t="s">
        <v>16</v>
      </c>
      <c r="D27092" t="s">
        <v>6</v>
      </c>
      <c r="E27092">
        <v>836.85357143992064</v>
      </c>
      <c r="F27092" t="s">
        <v>22</v>
      </c>
    </row>
    <row r="27093" spans="1:6" x14ac:dyDescent="0.45">
      <c r="A27093" t="s">
        <v>90</v>
      </c>
      <c r="B27093">
        <v>2030</v>
      </c>
      <c r="C27093" t="s">
        <v>16</v>
      </c>
      <c r="D27093" t="s">
        <v>7</v>
      </c>
      <c r="E27093">
        <v>0</v>
      </c>
      <c r="F27093" t="s">
        <v>22</v>
      </c>
    </row>
    <row r="27094" spans="1:6" x14ac:dyDescent="0.45">
      <c r="A27094" t="s">
        <v>90</v>
      </c>
      <c r="B27094">
        <v>2030</v>
      </c>
      <c r="C27094" t="s">
        <v>17</v>
      </c>
      <c r="D27094" t="s">
        <v>8</v>
      </c>
      <c r="E27094">
        <v>2111.7431073068828</v>
      </c>
      <c r="F27094" t="s">
        <v>22</v>
      </c>
    </row>
    <row r="27095" spans="1:6" x14ac:dyDescent="0.45">
      <c r="A27095" t="s">
        <v>90</v>
      </c>
      <c r="B27095">
        <v>2030</v>
      </c>
      <c r="C27095" t="s">
        <v>18</v>
      </c>
      <c r="D27095" t="s">
        <v>9</v>
      </c>
      <c r="E27095">
        <v>2300.1187109719335</v>
      </c>
      <c r="F27095" t="s">
        <v>22</v>
      </c>
    </row>
    <row r="27096" spans="1:6" x14ac:dyDescent="0.45">
      <c r="A27096" t="s">
        <v>90</v>
      </c>
      <c r="B27096">
        <v>2030</v>
      </c>
      <c r="C27096" t="s">
        <v>18</v>
      </c>
      <c r="D27096" t="s">
        <v>10</v>
      </c>
      <c r="E27096">
        <v>2153.6786634216601</v>
      </c>
      <c r="F27096" t="s">
        <v>22</v>
      </c>
    </row>
    <row r="27097" spans="1:6" x14ac:dyDescent="0.45">
      <c r="A27097" t="s">
        <v>90</v>
      </c>
      <c r="B27097">
        <v>2030</v>
      </c>
      <c r="C27097" t="s">
        <v>18</v>
      </c>
      <c r="D27097" t="s">
        <v>19</v>
      </c>
      <c r="E27097">
        <v>16.141534130367678</v>
      </c>
      <c r="F27097" t="s">
        <v>23</v>
      </c>
    </row>
    <row r="27098" spans="1:6" x14ac:dyDescent="0.45">
      <c r="A27098" t="s">
        <v>90</v>
      </c>
      <c r="B27098">
        <v>2031</v>
      </c>
      <c r="C27098" t="s">
        <v>15</v>
      </c>
      <c r="D27098" t="s">
        <v>0</v>
      </c>
      <c r="E27098">
        <v>2022.3891583230495</v>
      </c>
      <c r="F27098" t="s">
        <v>22</v>
      </c>
    </row>
    <row r="27099" spans="1:6" x14ac:dyDescent="0.45">
      <c r="A27099" t="s">
        <v>90</v>
      </c>
      <c r="B27099">
        <v>2031</v>
      </c>
      <c r="C27099" t="s">
        <v>15</v>
      </c>
      <c r="D27099" t="s">
        <v>1</v>
      </c>
      <c r="E27099">
        <v>695.14618201580879</v>
      </c>
      <c r="F27099" t="s">
        <v>22</v>
      </c>
    </row>
    <row r="27100" spans="1:6" x14ac:dyDescent="0.45">
      <c r="A27100" t="s">
        <v>90</v>
      </c>
      <c r="B27100">
        <v>2031</v>
      </c>
      <c r="C27100" t="s">
        <v>15</v>
      </c>
      <c r="D27100" t="s">
        <v>2</v>
      </c>
      <c r="E27100">
        <v>2554.3939246454293</v>
      </c>
      <c r="F27100" t="s">
        <v>22</v>
      </c>
    </row>
    <row r="27101" spans="1:6" x14ac:dyDescent="0.45">
      <c r="A27101" t="s">
        <v>90</v>
      </c>
      <c r="B27101">
        <v>2031</v>
      </c>
      <c r="C27101" t="s">
        <v>15</v>
      </c>
      <c r="D27101" t="s">
        <v>3</v>
      </c>
      <c r="E27101">
        <v>11.822219162062472</v>
      </c>
      <c r="F27101" t="s">
        <v>22</v>
      </c>
    </row>
    <row r="27102" spans="1:6" x14ac:dyDescent="0.45">
      <c r="A27102" t="s">
        <v>90</v>
      </c>
      <c r="B27102">
        <v>2031</v>
      </c>
      <c r="C27102" t="s">
        <v>15</v>
      </c>
      <c r="D27102" t="s">
        <v>4</v>
      </c>
      <c r="E27102">
        <v>348.0013757438353</v>
      </c>
      <c r="F27102" t="s">
        <v>22</v>
      </c>
    </row>
    <row r="27103" spans="1:6" x14ac:dyDescent="0.45">
      <c r="A27103" t="s">
        <v>90</v>
      </c>
      <c r="B27103">
        <v>2031</v>
      </c>
      <c r="C27103" t="s">
        <v>5</v>
      </c>
      <c r="D27103" t="s">
        <v>5</v>
      </c>
      <c r="E27103">
        <v>5631.7528598901854</v>
      </c>
      <c r="F27103" t="s">
        <v>22</v>
      </c>
    </row>
    <row r="27104" spans="1:6" x14ac:dyDescent="0.45">
      <c r="A27104" t="s">
        <v>90</v>
      </c>
      <c r="B27104">
        <v>2031</v>
      </c>
      <c r="C27104" t="s">
        <v>16</v>
      </c>
      <c r="D27104" t="s">
        <v>6</v>
      </c>
      <c r="E27104">
        <v>752.89122852269873</v>
      </c>
      <c r="F27104" t="s">
        <v>22</v>
      </c>
    </row>
    <row r="27105" spans="1:6" x14ac:dyDescent="0.45">
      <c r="A27105" t="s">
        <v>90</v>
      </c>
      <c r="B27105">
        <v>2031</v>
      </c>
      <c r="C27105" t="s">
        <v>16</v>
      </c>
      <c r="D27105" t="s">
        <v>7</v>
      </c>
      <c r="E27105">
        <v>0</v>
      </c>
      <c r="F27105" t="s">
        <v>22</v>
      </c>
    </row>
    <row r="27106" spans="1:6" x14ac:dyDescent="0.45">
      <c r="A27106" t="s">
        <v>90</v>
      </c>
      <c r="B27106">
        <v>2031</v>
      </c>
      <c r="C27106" t="s">
        <v>17</v>
      </c>
      <c r="D27106" t="s">
        <v>8</v>
      </c>
      <c r="E27106">
        <v>1994.1416829374839</v>
      </c>
      <c r="F27106" t="s">
        <v>22</v>
      </c>
    </row>
    <row r="27107" spans="1:6" x14ac:dyDescent="0.45">
      <c r="A27107" t="s">
        <v>90</v>
      </c>
      <c r="B27107">
        <v>2031</v>
      </c>
      <c r="C27107" t="s">
        <v>18</v>
      </c>
      <c r="D27107" t="s">
        <v>9</v>
      </c>
      <c r="E27107">
        <v>2282.6088738299827</v>
      </c>
      <c r="F27107" t="s">
        <v>22</v>
      </c>
    </row>
    <row r="27108" spans="1:6" x14ac:dyDescent="0.45">
      <c r="A27108" t="s">
        <v>90</v>
      </c>
      <c r="B27108">
        <v>2031</v>
      </c>
      <c r="C27108" t="s">
        <v>18</v>
      </c>
      <c r="D27108" t="s">
        <v>10</v>
      </c>
      <c r="E27108">
        <v>2108.8394838944</v>
      </c>
      <c r="F27108" t="s">
        <v>22</v>
      </c>
    </row>
    <row r="27109" spans="1:6" x14ac:dyDescent="0.45">
      <c r="A27109" t="s">
        <v>90</v>
      </c>
      <c r="B27109">
        <v>2031</v>
      </c>
      <c r="C27109" t="s">
        <v>18</v>
      </c>
      <c r="D27109" t="s">
        <v>19</v>
      </c>
      <c r="E27109">
        <v>15.805470464506284</v>
      </c>
      <c r="F27109" t="s">
        <v>23</v>
      </c>
    </row>
    <row r="27110" spans="1:6" x14ac:dyDescent="0.45">
      <c r="A27110" t="s">
        <v>90</v>
      </c>
      <c r="B27110">
        <v>2032</v>
      </c>
      <c r="C27110" t="s">
        <v>15</v>
      </c>
      <c r="D27110" t="s">
        <v>0</v>
      </c>
      <c r="E27110">
        <v>2015.6278693792085</v>
      </c>
      <c r="F27110" t="s">
        <v>22</v>
      </c>
    </row>
    <row r="27111" spans="1:6" x14ac:dyDescent="0.45">
      <c r="A27111" t="s">
        <v>90</v>
      </c>
      <c r="B27111">
        <v>2032</v>
      </c>
      <c r="C27111" t="s">
        <v>15</v>
      </c>
      <c r="D27111" t="s">
        <v>1</v>
      </c>
      <c r="E27111">
        <v>684.92753314017637</v>
      </c>
      <c r="F27111" t="s">
        <v>22</v>
      </c>
    </row>
    <row r="27112" spans="1:6" x14ac:dyDescent="0.45">
      <c r="A27112" t="s">
        <v>90</v>
      </c>
      <c r="B27112">
        <v>2032</v>
      </c>
      <c r="C27112" t="s">
        <v>15</v>
      </c>
      <c r="D27112" t="s">
        <v>2</v>
      </c>
      <c r="E27112">
        <v>2504.838682507308</v>
      </c>
      <c r="F27112" t="s">
        <v>22</v>
      </c>
    </row>
    <row r="27113" spans="1:6" x14ac:dyDescent="0.45">
      <c r="A27113" t="s">
        <v>90</v>
      </c>
      <c r="B27113">
        <v>2032</v>
      </c>
      <c r="C27113" t="s">
        <v>15</v>
      </c>
      <c r="D27113" t="s">
        <v>3</v>
      </c>
      <c r="E27113">
        <v>12.24781905189672</v>
      </c>
      <c r="F27113" t="s">
        <v>22</v>
      </c>
    </row>
    <row r="27114" spans="1:6" x14ac:dyDescent="0.45">
      <c r="A27114" t="s">
        <v>90</v>
      </c>
      <c r="B27114">
        <v>2032</v>
      </c>
      <c r="C27114" t="s">
        <v>15</v>
      </c>
      <c r="D27114" t="s">
        <v>4</v>
      </c>
      <c r="E27114">
        <v>322.17967366364269</v>
      </c>
      <c r="F27114" t="s">
        <v>22</v>
      </c>
    </row>
    <row r="27115" spans="1:6" x14ac:dyDescent="0.45">
      <c r="A27115" t="s">
        <v>90</v>
      </c>
      <c r="B27115">
        <v>2032</v>
      </c>
      <c r="C27115" t="s">
        <v>5</v>
      </c>
      <c r="D27115" t="s">
        <v>5</v>
      </c>
      <c r="E27115">
        <v>5539.8215777422329</v>
      </c>
      <c r="F27115" t="s">
        <v>22</v>
      </c>
    </row>
    <row r="27116" spans="1:6" x14ac:dyDescent="0.45">
      <c r="A27116" t="s">
        <v>90</v>
      </c>
      <c r="B27116">
        <v>2032</v>
      </c>
      <c r="C27116" t="s">
        <v>16</v>
      </c>
      <c r="D27116" t="s">
        <v>6</v>
      </c>
      <c r="E27116">
        <v>658.97965335070103</v>
      </c>
      <c r="F27116" t="s">
        <v>22</v>
      </c>
    </row>
    <row r="27117" spans="1:6" x14ac:dyDescent="0.45">
      <c r="A27117" t="s">
        <v>90</v>
      </c>
      <c r="B27117">
        <v>2032</v>
      </c>
      <c r="C27117" t="s">
        <v>16</v>
      </c>
      <c r="D27117" t="s">
        <v>7</v>
      </c>
      <c r="E27117">
        <v>0</v>
      </c>
      <c r="F27117" t="s">
        <v>22</v>
      </c>
    </row>
    <row r="27118" spans="1:6" x14ac:dyDescent="0.45">
      <c r="A27118" t="s">
        <v>90</v>
      </c>
      <c r="B27118">
        <v>2032</v>
      </c>
      <c r="C27118" t="s">
        <v>17</v>
      </c>
      <c r="D27118" t="s">
        <v>8</v>
      </c>
      <c r="E27118">
        <v>1883.089395613144</v>
      </c>
      <c r="F27118" t="s">
        <v>22</v>
      </c>
    </row>
    <row r="27119" spans="1:6" x14ac:dyDescent="0.45">
      <c r="A27119" t="s">
        <v>90</v>
      </c>
      <c r="B27119">
        <v>2032</v>
      </c>
      <c r="C27119" t="s">
        <v>18</v>
      </c>
      <c r="D27119" t="s">
        <v>9</v>
      </c>
      <c r="E27119">
        <v>2264.0332598379691</v>
      </c>
      <c r="F27119" t="s">
        <v>22</v>
      </c>
    </row>
    <row r="27120" spans="1:6" x14ac:dyDescent="0.45">
      <c r="A27120" t="s">
        <v>90</v>
      </c>
      <c r="B27120">
        <v>2032</v>
      </c>
      <c r="C27120" t="s">
        <v>18</v>
      </c>
      <c r="D27120" t="s">
        <v>10</v>
      </c>
      <c r="E27120">
        <v>2051.8051994028901</v>
      </c>
      <c r="F27120" t="s">
        <v>22</v>
      </c>
    </row>
    <row r="27121" spans="1:6" x14ac:dyDescent="0.45">
      <c r="A27121" t="s">
        <v>90</v>
      </c>
      <c r="B27121">
        <v>2032</v>
      </c>
      <c r="C27121" t="s">
        <v>18</v>
      </c>
      <c r="D27121" t="s">
        <v>19</v>
      </c>
      <c r="E27121">
        <v>15.420137638222952</v>
      </c>
      <c r="F27121" t="s">
        <v>23</v>
      </c>
    </row>
    <row r="27122" spans="1:6" x14ac:dyDescent="0.45">
      <c r="A27122" t="s">
        <v>90</v>
      </c>
      <c r="B27122">
        <v>2033</v>
      </c>
      <c r="C27122" t="s">
        <v>15</v>
      </c>
      <c r="D27122" t="s">
        <v>0</v>
      </c>
      <c r="E27122">
        <v>2008.8891849019681</v>
      </c>
      <c r="F27122" t="s">
        <v>22</v>
      </c>
    </row>
    <row r="27123" spans="1:6" x14ac:dyDescent="0.45">
      <c r="A27123" t="s">
        <v>90</v>
      </c>
      <c r="B27123">
        <v>2033</v>
      </c>
      <c r="C27123" t="s">
        <v>15</v>
      </c>
      <c r="D27123" t="s">
        <v>1</v>
      </c>
      <c r="E27123">
        <v>674.85909840301576</v>
      </c>
      <c r="F27123" t="s">
        <v>22</v>
      </c>
    </row>
    <row r="27124" spans="1:6" x14ac:dyDescent="0.45">
      <c r="A27124" t="s">
        <v>90</v>
      </c>
      <c r="B27124">
        <v>2033</v>
      </c>
      <c r="C27124" t="s">
        <v>15</v>
      </c>
      <c r="D27124" t="s">
        <v>2</v>
      </c>
      <c r="E27124">
        <v>2456.2448120666663</v>
      </c>
      <c r="F27124" t="s">
        <v>22</v>
      </c>
    </row>
    <row r="27125" spans="1:6" x14ac:dyDescent="0.45">
      <c r="A27125" t="s">
        <v>90</v>
      </c>
      <c r="B27125">
        <v>2033</v>
      </c>
      <c r="C27125" t="s">
        <v>15</v>
      </c>
      <c r="D27125" t="s">
        <v>3</v>
      </c>
      <c r="E27125">
        <v>12.688740537765003</v>
      </c>
      <c r="F27125" t="s">
        <v>22</v>
      </c>
    </row>
    <row r="27126" spans="1:6" x14ac:dyDescent="0.45">
      <c r="A27126" t="s">
        <v>90</v>
      </c>
      <c r="B27126">
        <v>2033</v>
      </c>
      <c r="C27126" t="s">
        <v>15</v>
      </c>
      <c r="D27126" t="s">
        <v>4</v>
      </c>
      <c r="E27126">
        <v>298.27394187780038</v>
      </c>
      <c r="F27126" t="s">
        <v>22</v>
      </c>
    </row>
    <row r="27127" spans="1:6" x14ac:dyDescent="0.45">
      <c r="A27127" t="s">
        <v>90</v>
      </c>
      <c r="B27127">
        <v>2033</v>
      </c>
      <c r="C27127" t="s">
        <v>5</v>
      </c>
      <c r="D27127" t="s">
        <v>5</v>
      </c>
      <c r="E27127">
        <v>5450.9557777872151</v>
      </c>
      <c r="F27127" t="s">
        <v>22</v>
      </c>
    </row>
    <row r="27128" spans="1:6" x14ac:dyDescent="0.45">
      <c r="A27128" t="s">
        <v>90</v>
      </c>
      <c r="B27128">
        <v>2033</v>
      </c>
      <c r="C27128" t="s">
        <v>16</v>
      </c>
      <c r="D27128" t="s">
        <v>6</v>
      </c>
      <c r="E27128">
        <v>547.12348308325204</v>
      </c>
      <c r="F27128" t="s">
        <v>22</v>
      </c>
    </row>
    <row r="27129" spans="1:6" x14ac:dyDescent="0.45">
      <c r="A27129" t="s">
        <v>90</v>
      </c>
      <c r="B27129">
        <v>2033</v>
      </c>
      <c r="C27129" t="s">
        <v>16</v>
      </c>
      <c r="D27129" t="s">
        <v>7</v>
      </c>
      <c r="E27129">
        <v>0</v>
      </c>
      <c r="F27129" t="s">
        <v>22</v>
      </c>
    </row>
    <row r="27130" spans="1:6" x14ac:dyDescent="0.45">
      <c r="A27130" t="s">
        <v>90</v>
      </c>
      <c r="B27130">
        <v>2033</v>
      </c>
      <c r="C27130" t="s">
        <v>17</v>
      </c>
      <c r="D27130" t="s">
        <v>8</v>
      </c>
      <c r="E27130">
        <v>1778.2215286965866</v>
      </c>
      <c r="F27130" t="s">
        <v>22</v>
      </c>
    </row>
    <row r="27131" spans="1:6" x14ac:dyDescent="0.45">
      <c r="A27131" t="s">
        <v>90</v>
      </c>
      <c r="B27131">
        <v>2033</v>
      </c>
      <c r="C27131" t="s">
        <v>18</v>
      </c>
      <c r="D27131" t="s">
        <v>9</v>
      </c>
      <c r="E27131">
        <v>2216.4453218133426</v>
      </c>
      <c r="F27131" t="s">
        <v>22</v>
      </c>
    </row>
    <row r="27132" spans="1:6" x14ac:dyDescent="0.45">
      <c r="A27132" t="s">
        <v>90</v>
      </c>
      <c r="B27132">
        <v>2033</v>
      </c>
      <c r="C27132" t="s">
        <v>18</v>
      </c>
      <c r="D27132" t="s">
        <v>10</v>
      </c>
      <c r="E27132">
        <v>2002.7171424554999</v>
      </c>
      <c r="F27132" t="s">
        <v>22</v>
      </c>
    </row>
    <row r="27133" spans="1:6" x14ac:dyDescent="0.45">
      <c r="A27133" t="s">
        <v>90</v>
      </c>
      <c r="B27133">
        <v>2033</v>
      </c>
      <c r="C27133" t="s">
        <v>18</v>
      </c>
      <c r="D27133" t="s">
        <v>19</v>
      </c>
      <c r="E27133">
        <v>15.010097679594608</v>
      </c>
      <c r="F27133" t="s">
        <v>23</v>
      </c>
    </row>
    <row r="27134" spans="1:6" x14ac:dyDescent="0.45">
      <c r="A27134" t="s">
        <v>90</v>
      </c>
      <c r="B27134">
        <v>2034</v>
      </c>
      <c r="C27134" t="s">
        <v>15</v>
      </c>
      <c r="D27134" t="s">
        <v>0</v>
      </c>
      <c r="E27134">
        <v>2002.1730293196551</v>
      </c>
      <c r="F27134" t="s">
        <v>22</v>
      </c>
    </row>
    <row r="27135" spans="1:6" x14ac:dyDescent="0.45">
      <c r="A27135" t="s">
        <v>90</v>
      </c>
      <c r="B27135">
        <v>2034</v>
      </c>
      <c r="C27135" t="s">
        <v>15</v>
      </c>
      <c r="D27135" t="s">
        <v>1</v>
      </c>
      <c r="E27135">
        <v>664.93866965649136</v>
      </c>
      <c r="F27135" t="s">
        <v>22</v>
      </c>
    </row>
    <row r="27136" spans="1:6" x14ac:dyDescent="0.45">
      <c r="A27136" t="s">
        <v>90</v>
      </c>
      <c r="B27136">
        <v>2034</v>
      </c>
      <c r="C27136" t="s">
        <v>15</v>
      </c>
      <c r="D27136" t="s">
        <v>2</v>
      </c>
      <c r="E27136">
        <v>2408.593662712573</v>
      </c>
      <c r="F27136" t="s">
        <v>22</v>
      </c>
    </row>
    <row r="27137" spans="1:6" x14ac:dyDescent="0.45">
      <c r="A27137" t="s">
        <v>90</v>
      </c>
      <c r="B27137">
        <v>2034</v>
      </c>
      <c r="C27137" t="s">
        <v>15</v>
      </c>
      <c r="D27137" t="s">
        <v>3</v>
      </c>
      <c r="E27137">
        <v>13.145535197124545</v>
      </c>
      <c r="F27137" t="s">
        <v>22</v>
      </c>
    </row>
    <row r="27138" spans="1:6" x14ac:dyDescent="0.45">
      <c r="A27138" t="s">
        <v>90</v>
      </c>
      <c r="B27138">
        <v>2034</v>
      </c>
      <c r="C27138" t="s">
        <v>15</v>
      </c>
      <c r="D27138" t="s">
        <v>4</v>
      </c>
      <c r="E27138">
        <v>276.14201539046758</v>
      </c>
      <c r="F27138" t="s">
        <v>22</v>
      </c>
    </row>
    <row r="27139" spans="1:6" x14ac:dyDescent="0.45">
      <c r="A27139" t="s">
        <v>90</v>
      </c>
      <c r="B27139">
        <v>2034</v>
      </c>
      <c r="C27139" t="s">
        <v>5</v>
      </c>
      <c r="D27139" t="s">
        <v>5</v>
      </c>
      <c r="E27139">
        <v>5364.9929122763115</v>
      </c>
      <c r="F27139" t="s">
        <v>22</v>
      </c>
    </row>
    <row r="27140" spans="1:6" x14ac:dyDescent="0.45">
      <c r="A27140" t="s">
        <v>90</v>
      </c>
      <c r="B27140">
        <v>2034</v>
      </c>
      <c r="C27140" t="s">
        <v>16</v>
      </c>
      <c r="D27140" t="s">
        <v>6</v>
      </c>
      <c r="E27140">
        <v>488.32727457641022</v>
      </c>
      <c r="F27140" t="s">
        <v>22</v>
      </c>
    </row>
    <row r="27141" spans="1:6" x14ac:dyDescent="0.45">
      <c r="A27141" t="s">
        <v>90</v>
      </c>
      <c r="B27141">
        <v>2034</v>
      </c>
      <c r="C27141" t="s">
        <v>16</v>
      </c>
      <c r="D27141" t="s">
        <v>7</v>
      </c>
      <c r="E27141">
        <v>0</v>
      </c>
      <c r="F27141" t="s">
        <v>22</v>
      </c>
    </row>
    <row r="27142" spans="1:6" x14ac:dyDescent="0.45">
      <c r="A27142" t="s">
        <v>90</v>
      </c>
      <c r="B27142">
        <v>2034</v>
      </c>
      <c r="C27142" t="s">
        <v>17</v>
      </c>
      <c r="D27142" t="s">
        <v>8</v>
      </c>
      <c r="E27142">
        <v>1679.1936763524909</v>
      </c>
      <c r="F27142" t="s">
        <v>22</v>
      </c>
    </row>
    <row r="27143" spans="1:6" x14ac:dyDescent="0.45">
      <c r="A27143" t="s">
        <v>90</v>
      </c>
      <c r="B27143">
        <v>2034</v>
      </c>
      <c r="C27143" t="s">
        <v>18</v>
      </c>
      <c r="D27143" t="s">
        <v>9</v>
      </c>
      <c r="E27143">
        <v>2224.8950803384669</v>
      </c>
      <c r="F27143" t="s">
        <v>22</v>
      </c>
    </row>
    <row r="27144" spans="1:6" x14ac:dyDescent="0.45">
      <c r="A27144" t="s">
        <v>90</v>
      </c>
      <c r="B27144">
        <v>2034</v>
      </c>
      <c r="C27144" t="s">
        <v>18</v>
      </c>
      <c r="D27144" t="s">
        <v>10</v>
      </c>
      <c r="E27144">
        <v>1947.7114979568801</v>
      </c>
      <c r="F27144" t="s">
        <v>22</v>
      </c>
    </row>
    <row r="27145" spans="1:6" x14ac:dyDescent="0.45">
      <c r="A27145" t="s">
        <v>90</v>
      </c>
      <c r="B27145">
        <v>2034</v>
      </c>
      <c r="C27145" t="s">
        <v>18</v>
      </c>
      <c r="D27145" t="s">
        <v>19</v>
      </c>
      <c r="E27145">
        <v>14.597837715693249</v>
      </c>
      <c r="F27145" t="s">
        <v>23</v>
      </c>
    </row>
    <row r="27146" spans="1:6" x14ac:dyDescent="0.45">
      <c r="A27146" t="s">
        <v>90</v>
      </c>
      <c r="B27146">
        <v>2035</v>
      </c>
      <c r="C27146" t="s">
        <v>15</v>
      </c>
      <c r="D27146" t="s">
        <v>0</v>
      </c>
      <c r="E27146">
        <v>1995.4793273132516</v>
      </c>
      <c r="F27146" t="s">
        <v>22</v>
      </c>
    </row>
    <row r="27147" spans="1:6" x14ac:dyDescent="0.45">
      <c r="A27147" t="s">
        <v>90</v>
      </c>
      <c r="B27147">
        <v>2035</v>
      </c>
      <c r="C27147" t="s">
        <v>15</v>
      </c>
      <c r="D27147" t="s">
        <v>1</v>
      </c>
      <c r="E27147">
        <v>655.16407121254099</v>
      </c>
      <c r="F27147" t="s">
        <v>22</v>
      </c>
    </row>
    <row r="27148" spans="1:6" x14ac:dyDescent="0.45">
      <c r="A27148" t="s">
        <v>90</v>
      </c>
      <c r="B27148">
        <v>2035</v>
      </c>
      <c r="C27148" t="s">
        <v>15</v>
      </c>
      <c r="D27148" t="s">
        <v>2</v>
      </c>
      <c r="E27148">
        <v>2361.8669456559487</v>
      </c>
      <c r="F27148" t="s">
        <v>22</v>
      </c>
    </row>
    <row r="27149" spans="1:6" x14ac:dyDescent="0.45">
      <c r="A27149" t="s">
        <v>90</v>
      </c>
      <c r="B27149">
        <v>2035</v>
      </c>
      <c r="C27149" t="s">
        <v>15</v>
      </c>
      <c r="D27149" t="s">
        <v>3</v>
      </c>
      <c r="E27149">
        <v>13.618774464221026</v>
      </c>
      <c r="F27149" t="s">
        <v>22</v>
      </c>
    </row>
    <row r="27150" spans="1:6" x14ac:dyDescent="0.45">
      <c r="A27150" t="s">
        <v>90</v>
      </c>
      <c r="B27150">
        <v>2035</v>
      </c>
      <c r="C27150" t="s">
        <v>15</v>
      </c>
      <c r="D27150" t="s">
        <v>4</v>
      </c>
      <c r="E27150">
        <v>255.65227784849489</v>
      </c>
      <c r="F27150" t="s">
        <v>22</v>
      </c>
    </row>
    <row r="27151" spans="1:6" x14ac:dyDescent="0.45">
      <c r="A27151" t="s">
        <v>90</v>
      </c>
      <c r="B27151">
        <v>2035</v>
      </c>
      <c r="C27151" t="s">
        <v>5</v>
      </c>
      <c r="D27151" t="s">
        <v>5</v>
      </c>
      <c r="E27151">
        <v>5281.7813964944571</v>
      </c>
      <c r="F27151" t="s">
        <v>22</v>
      </c>
    </row>
    <row r="27152" spans="1:6" x14ac:dyDescent="0.45">
      <c r="A27152" t="s">
        <v>90</v>
      </c>
      <c r="B27152">
        <v>2035</v>
      </c>
      <c r="C27152" t="s">
        <v>16</v>
      </c>
      <c r="D27152" t="s">
        <v>6</v>
      </c>
      <c r="E27152">
        <v>478.59550926009695</v>
      </c>
      <c r="F27152" t="s">
        <v>22</v>
      </c>
    </row>
    <row r="27153" spans="1:6" x14ac:dyDescent="0.45">
      <c r="A27153" t="s">
        <v>90</v>
      </c>
      <c r="B27153">
        <v>2035</v>
      </c>
      <c r="C27153" t="s">
        <v>16</v>
      </c>
      <c r="D27153" t="s">
        <v>7</v>
      </c>
      <c r="E27153">
        <v>0</v>
      </c>
      <c r="F27153" t="s">
        <v>22</v>
      </c>
    </row>
    <row r="27154" spans="1:6" x14ac:dyDescent="0.45">
      <c r="A27154" t="s">
        <v>90</v>
      </c>
      <c r="B27154">
        <v>2035</v>
      </c>
      <c r="C27154" t="s">
        <v>17</v>
      </c>
      <c r="D27154" t="s">
        <v>8</v>
      </c>
      <c r="E27154">
        <v>1585.6806124538321</v>
      </c>
      <c r="F27154" t="s">
        <v>22</v>
      </c>
    </row>
    <row r="27155" spans="1:6" x14ac:dyDescent="0.45">
      <c r="A27155" t="s">
        <v>90</v>
      </c>
      <c r="B27155">
        <v>2035</v>
      </c>
      <c r="C27155" t="s">
        <v>18</v>
      </c>
      <c r="D27155" t="s">
        <v>9</v>
      </c>
      <c r="E27155">
        <v>2277.2372007094373</v>
      </c>
      <c r="F27155" t="s">
        <v>22</v>
      </c>
    </row>
    <row r="27156" spans="1:6" x14ac:dyDescent="0.45">
      <c r="A27156" t="s">
        <v>90</v>
      </c>
      <c r="B27156">
        <v>2035</v>
      </c>
      <c r="C27156" t="s">
        <v>18</v>
      </c>
      <c r="D27156" t="s">
        <v>10</v>
      </c>
      <c r="E27156">
        <v>1895.11150974157</v>
      </c>
      <c r="F27156" t="s">
        <v>22</v>
      </c>
    </row>
    <row r="27157" spans="1:6" x14ac:dyDescent="0.45">
      <c r="A27157" t="s">
        <v>90</v>
      </c>
      <c r="B27157">
        <v>2035</v>
      </c>
      <c r="C27157" t="s">
        <v>18</v>
      </c>
      <c r="D27157" t="s">
        <v>19</v>
      </c>
      <c r="E27157">
        <v>14.203607824551808</v>
      </c>
      <c r="F27157" t="s">
        <v>23</v>
      </c>
    </row>
    <row r="27158" spans="1:6" x14ac:dyDescent="0.45">
      <c r="A27158" t="s">
        <v>90</v>
      </c>
      <c r="B27158">
        <v>2036</v>
      </c>
      <c r="C27158" t="s">
        <v>15</v>
      </c>
      <c r="D27158" t="s">
        <v>0</v>
      </c>
      <c r="E27158">
        <v>1948.2759345810664</v>
      </c>
      <c r="F27158" t="s">
        <v>22</v>
      </c>
    </row>
    <row r="27159" spans="1:6" x14ac:dyDescent="0.45">
      <c r="A27159" t="s">
        <v>90</v>
      </c>
      <c r="B27159">
        <v>2036</v>
      </c>
      <c r="C27159" t="s">
        <v>15</v>
      </c>
      <c r="D27159" t="s">
        <v>1</v>
      </c>
      <c r="E27159">
        <v>643.5021507449577</v>
      </c>
      <c r="F27159" t="s">
        <v>22</v>
      </c>
    </row>
    <row r="27160" spans="1:6" x14ac:dyDescent="0.45">
      <c r="A27160" t="s">
        <v>90</v>
      </c>
      <c r="B27160">
        <v>2036</v>
      </c>
      <c r="C27160" t="s">
        <v>15</v>
      </c>
      <c r="D27160" t="s">
        <v>2</v>
      </c>
      <c r="E27160">
        <v>2298.8050982069349</v>
      </c>
      <c r="F27160" t="s">
        <v>22</v>
      </c>
    </row>
    <row r="27161" spans="1:6" x14ac:dyDescent="0.45">
      <c r="A27161" t="s">
        <v>90</v>
      </c>
      <c r="B27161">
        <v>2036</v>
      </c>
      <c r="C27161" t="s">
        <v>15</v>
      </c>
      <c r="D27161" t="s">
        <v>3</v>
      </c>
      <c r="E27161">
        <v>14.109050344932983</v>
      </c>
      <c r="F27161" t="s">
        <v>22</v>
      </c>
    </row>
    <row r="27162" spans="1:6" x14ac:dyDescent="0.45">
      <c r="A27162" t="s">
        <v>90</v>
      </c>
      <c r="B27162">
        <v>2036</v>
      </c>
      <c r="C27162" t="s">
        <v>15</v>
      </c>
      <c r="D27162" t="s">
        <v>4</v>
      </c>
      <c r="E27162">
        <v>233.28270353675157</v>
      </c>
      <c r="F27162" t="s">
        <v>22</v>
      </c>
    </row>
    <row r="27163" spans="1:6" x14ac:dyDescent="0.45">
      <c r="A27163" t="s">
        <v>90</v>
      </c>
      <c r="B27163">
        <v>2036</v>
      </c>
      <c r="C27163" t="s">
        <v>5</v>
      </c>
      <c r="D27163" t="s">
        <v>5</v>
      </c>
      <c r="E27163">
        <v>5137.974937414644</v>
      </c>
      <c r="F27163" t="s">
        <v>22</v>
      </c>
    </row>
    <row r="27164" spans="1:6" x14ac:dyDescent="0.45">
      <c r="A27164" t="s">
        <v>90</v>
      </c>
      <c r="B27164">
        <v>2036</v>
      </c>
      <c r="C27164" t="s">
        <v>16</v>
      </c>
      <c r="D27164" t="s">
        <v>6</v>
      </c>
      <c r="E27164">
        <v>462.15135310649549</v>
      </c>
      <c r="F27164" t="s">
        <v>22</v>
      </c>
    </row>
    <row r="27165" spans="1:6" x14ac:dyDescent="0.45">
      <c r="A27165" t="s">
        <v>90</v>
      </c>
      <c r="B27165">
        <v>2036</v>
      </c>
      <c r="C27165" t="s">
        <v>16</v>
      </c>
      <c r="D27165" t="s">
        <v>7</v>
      </c>
      <c r="E27165">
        <v>0</v>
      </c>
      <c r="F27165" t="s">
        <v>22</v>
      </c>
    </row>
    <row r="27166" spans="1:6" x14ac:dyDescent="0.45">
      <c r="A27166" t="s">
        <v>90</v>
      </c>
      <c r="B27166">
        <v>2036</v>
      </c>
      <c r="C27166" t="s">
        <v>17</v>
      </c>
      <c r="D27166" t="s">
        <v>8</v>
      </c>
      <c r="E27166">
        <v>1497.3752224779992</v>
      </c>
      <c r="F27166" t="s">
        <v>22</v>
      </c>
    </row>
    <row r="27167" spans="1:6" x14ac:dyDescent="0.45">
      <c r="A27167" t="s">
        <v>90</v>
      </c>
      <c r="B27167">
        <v>2036</v>
      </c>
      <c r="C27167" t="s">
        <v>18</v>
      </c>
      <c r="D27167" t="s">
        <v>9</v>
      </c>
      <c r="E27167">
        <v>2252.6833451937605</v>
      </c>
      <c r="F27167" t="s">
        <v>22</v>
      </c>
    </row>
    <row r="27168" spans="1:6" x14ac:dyDescent="0.45">
      <c r="A27168" t="s">
        <v>90</v>
      </c>
      <c r="B27168">
        <v>2036</v>
      </c>
      <c r="C27168" t="s">
        <v>18</v>
      </c>
      <c r="D27168" t="s">
        <v>10</v>
      </c>
      <c r="E27168">
        <v>1847</v>
      </c>
      <c r="F27168" t="s">
        <v>22</v>
      </c>
    </row>
    <row r="27169" spans="1:6" x14ac:dyDescent="0.45">
      <c r="A27169" t="s">
        <v>90</v>
      </c>
      <c r="B27169">
        <v>2036</v>
      </c>
      <c r="C27169" t="s">
        <v>18</v>
      </c>
      <c r="D27169" t="s">
        <v>19</v>
      </c>
      <c r="E27169">
        <v>13.880944558521559</v>
      </c>
      <c r="F27169" t="s">
        <v>23</v>
      </c>
    </row>
    <row r="27170" spans="1:6" x14ac:dyDescent="0.45">
      <c r="A27170" t="s">
        <v>90</v>
      </c>
      <c r="B27170">
        <v>2037</v>
      </c>
      <c r="C27170" t="s">
        <v>15</v>
      </c>
      <c r="D27170" t="s">
        <v>0</v>
      </c>
      <c r="E27170">
        <v>1902.189145892296</v>
      </c>
      <c r="F27170" t="s">
        <v>22</v>
      </c>
    </row>
    <row r="27171" spans="1:6" x14ac:dyDescent="0.45">
      <c r="A27171" t="s">
        <v>90</v>
      </c>
      <c r="B27171">
        <v>2037</v>
      </c>
      <c r="C27171" t="s">
        <v>15</v>
      </c>
      <c r="D27171" t="s">
        <v>1</v>
      </c>
      <c r="E27171">
        <v>632.04781246169739</v>
      </c>
      <c r="F27171" t="s">
        <v>22</v>
      </c>
    </row>
    <row r="27172" spans="1:6" x14ac:dyDescent="0.45">
      <c r="A27172" t="s">
        <v>90</v>
      </c>
      <c r="B27172">
        <v>2037</v>
      </c>
      <c r="C27172" t="s">
        <v>15</v>
      </c>
      <c r="D27172" t="s">
        <v>2</v>
      </c>
      <c r="E27172">
        <v>2237.4270020848094</v>
      </c>
      <c r="F27172" t="s">
        <v>22</v>
      </c>
    </row>
    <row r="27173" spans="1:6" x14ac:dyDescent="0.45">
      <c r="A27173" t="s">
        <v>90</v>
      </c>
      <c r="B27173">
        <v>2037</v>
      </c>
      <c r="C27173" t="s">
        <v>15</v>
      </c>
      <c r="D27173" t="s">
        <v>3</v>
      </c>
      <c r="E27173">
        <v>14.616976157350573</v>
      </c>
      <c r="F27173" t="s">
        <v>22</v>
      </c>
    </row>
    <row r="27174" spans="1:6" x14ac:dyDescent="0.45">
      <c r="A27174" t="s">
        <v>90</v>
      </c>
      <c r="B27174">
        <v>2037</v>
      </c>
      <c r="C27174" t="s">
        <v>15</v>
      </c>
      <c r="D27174" t="s">
        <v>4</v>
      </c>
      <c r="E27174">
        <v>212.87046697728584</v>
      </c>
      <c r="F27174" t="s">
        <v>22</v>
      </c>
    </row>
    <row r="27175" spans="1:6" x14ac:dyDescent="0.45">
      <c r="A27175" t="s">
        <v>90</v>
      </c>
      <c r="B27175">
        <v>2037</v>
      </c>
      <c r="C27175" t="s">
        <v>5</v>
      </c>
      <c r="D27175" t="s">
        <v>5</v>
      </c>
      <c r="E27175">
        <v>4999.1514035734408</v>
      </c>
      <c r="F27175" t="s">
        <v>22</v>
      </c>
    </row>
    <row r="27176" spans="1:6" x14ac:dyDescent="0.45">
      <c r="A27176" t="s">
        <v>90</v>
      </c>
      <c r="B27176">
        <v>2037</v>
      </c>
      <c r="C27176" t="s">
        <v>16</v>
      </c>
      <c r="D27176" t="s">
        <v>6</v>
      </c>
      <c r="E27176">
        <v>465.67460895567729</v>
      </c>
      <c r="F27176" t="s">
        <v>22</v>
      </c>
    </row>
    <row r="27177" spans="1:6" x14ac:dyDescent="0.45">
      <c r="A27177" t="s">
        <v>90</v>
      </c>
      <c r="B27177">
        <v>2037</v>
      </c>
      <c r="C27177" t="s">
        <v>16</v>
      </c>
      <c r="D27177" t="s">
        <v>7</v>
      </c>
      <c r="E27177">
        <v>0</v>
      </c>
      <c r="F27177" t="s">
        <v>22</v>
      </c>
    </row>
    <row r="27178" spans="1:6" x14ac:dyDescent="0.45">
      <c r="A27178" t="s">
        <v>90</v>
      </c>
      <c r="B27178">
        <v>2037</v>
      </c>
      <c r="C27178" t="s">
        <v>17</v>
      </c>
      <c r="D27178" t="s">
        <v>8</v>
      </c>
      <c r="E27178">
        <v>1413.9874948848303</v>
      </c>
      <c r="F27178" t="s">
        <v>22</v>
      </c>
    </row>
    <row r="27179" spans="1:6" x14ac:dyDescent="0.45">
      <c r="A27179" t="s">
        <v>90</v>
      </c>
      <c r="B27179">
        <v>2037</v>
      </c>
      <c r="C27179" t="s">
        <v>18</v>
      </c>
      <c r="D27179" t="s">
        <v>9</v>
      </c>
      <c r="E27179">
        <v>2242.4584168816555</v>
      </c>
      <c r="F27179" t="s">
        <v>22</v>
      </c>
    </row>
    <row r="27180" spans="1:6" x14ac:dyDescent="0.45">
      <c r="A27180" t="s">
        <v>90</v>
      </c>
      <c r="B27180">
        <v>2037</v>
      </c>
      <c r="C27180" t="s">
        <v>18</v>
      </c>
      <c r="D27180" t="s">
        <v>10</v>
      </c>
      <c r="E27180">
        <v>1804.5992696075</v>
      </c>
      <c r="F27180" t="s">
        <v>22</v>
      </c>
    </row>
    <row r="27181" spans="1:6" x14ac:dyDescent="0.45">
      <c r="A27181" t="s">
        <v>90</v>
      </c>
      <c r="B27181">
        <v>2037</v>
      </c>
      <c r="C27181" t="s">
        <v>18</v>
      </c>
      <c r="D27181" t="s">
        <v>19</v>
      </c>
      <c r="E27181">
        <v>13.525230665436087</v>
      </c>
      <c r="F27181" t="s">
        <v>23</v>
      </c>
    </row>
    <row r="27182" spans="1:6" x14ac:dyDescent="0.45">
      <c r="A27182" t="s">
        <v>90</v>
      </c>
      <c r="B27182">
        <v>2038</v>
      </c>
      <c r="C27182" t="s">
        <v>15</v>
      </c>
      <c r="D27182" t="s">
        <v>0</v>
      </c>
      <c r="E27182">
        <v>1857.1925477940592</v>
      </c>
      <c r="F27182" t="s">
        <v>22</v>
      </c>
    </row>
    <row r="27183" spans="1:6" x14ac:dyDescent="0.45">
      <c r="A27183" t="s">
        <v>90</v>
      </c>
      <c r="B27183">
        <v>2038</v>
      </c>
      <c r="C27183" t="s">
        <v>15</v>
      </c>
      <c r="D27183" t="s">
        <v>1</v>
      </c>
      <c r="E27183">
        <v>620.79736139987915</v>
      </c>
      <c r="F27183" t="s">
        <v>22</v>
      </c>
    </row>
    <row r="27184" spans="1:6" x14ac:dyDescent="0.45">
      <c r="A27184" t="s">
        <v>90</v>
      </c>
      <c r="B27184">
        <v>2038</v>
      </c>
      <c r="C27184" t="s">
        <v>15</v>
      </c>
      <c r="D27184" t="s">
        <v>2</v>
      </c>
      <c r="E27184">
        <v>2177.6877011291458</v>
      </c>
      <c r="F27184" t="s">
        <v>22</v>
      </c>
    </row>
    <row r="27185" spans="1:6" x14ac:dyDescent="0.45">
      <c r="A27185" t="s">
        <v>90</v>
      </c>
      <c r="B27185">
        <v>2038</v>
      </c>
      <c r="C27185" t="s">
        <v>15</v>
      </c>
      <c r="D27185" t="s">
        <v>3</v>
      </c>
      <c r="E27185">
        <v>15.143187299015192</v>
      </c>
      <c r="F27185" t="s">
        <v>22</v>
      </c>
    </row>
    <row r="27186" spans="1:6" x14ac:dyDescent="0.45">
      <c r="A27186" t="s">
        <v>90</v>
      </c>
      <c r="B27186">
        <v>2038</v>
      </c>
      <c r="C27186" t="s">
        <v>15</v>
      </c>
      <c r="D27186" t="s">
        <v>4</v>
      </c>
      <c r="E27186">
        <v>194.2443011167733</v>
      </c>
      <c r="F27186" t="s">
        <v>22</v>
      </c>
    </row>
    <row r="27187" spans="1:6" x14ac:dyDescent="0.45">
      <c r="A27187" t="s">
        <v>90</v>
      </c>
      <c r="B27187">
        <v>2038</v>
      </c>
      <c r="C27187" t="s">
        <v>5</v>
      </c>
      <c r="D27187" t="s">
        <v>5</v>
      </c>
      <c r="E27187">
        <v>4865.0650987388726</v>
      </c>
      <c r="F27187" t="s">
        <v>22</v>
      </c>
    </row>
    <row r="27188" spans="1:6" x14ac:dyDescent="0.45">
      <c r="A27188" t="s">
        <v>90</v>
      </c>
      <c r="B27188">
        <v>2038</v>
      </c>
      <c r="C27188" t="s">
        <v>16</v>
      </c>
      <c r="D27188" t="s">
        <v>6</v>
      </c>
      <c r="E27188">
        <v>469.16777080588162</v>
      </c>
      <c r="F27188" t="s">
        <v>22</v>
      </c>
    </row>
    <row r="27189" spans="1:6" x14ac:dyDescent="0.45">
      <c r="A27189" t="s">
        <v>90</v>
      </c>
      <c r="B27189">
        <v>2038</v>
      </c>
      <c r="C27189" t="s">
        <v>16</v>
      </c>
      <c r="D27189" t="s">
        <v>7</v>
      </c>
      <c r="E27189">
        <v>0</v>
      </c>
      <c r="F27189" t="s">
        <v>22</v>
      </c>
    </row>
    <row r="27190" spans="1:6" x14ac:dyDescent="0.45">
      <c r="A27190" t="s">
        <v>90</v>
      </c>
      <c r="B27190">
        <v>2038</v>
      </c>
      <c r="C27190" t="s">
        <v>17</v>
      </c>
      <c r="D27190" t="s">
        <v>8</v>
      </c>
      <c r="E27190">
        <v>1335.2435686640692</v>
      </c>
      <c r="F27190" t="s">
        <v>22</v>
      </c>
    </row>
    <row r="27191" spans="1:6" x14ac:dyDescent="0.45">
      <c r="A27191" t="s">
        <v>90</v>
      </c>
      <c r="B27191">
        <v>2038</v>
      </c>
      <c r="C27191" t="s">
        <v>18</v>
      </c>
      <c r="D27191" t="s">
        <v>9</v>
      </c>
      <c r="E27191">
        <v>2245.9649641963697</v>
      </c>
      <c r="F27191" t="s">
        <v>22</v>
      </c>
    </row>
    <row r="27192" spans="1:6" x14ac:dyDescent="0.45">
      <c r="A27192" t="s">
        <v>90</v>
      </c>
      <c r="B27192">
        <v>2038</v>
      </c>
      <c r="C27192" t="s">
        <v>18</v>
      </c>
      <c r="D27192" t="s">
        <v>10</v>
      </c>
      <c r="E27192">
        <v>1748.53687405141</v>
      </c>
      <c r="F27192" t="s">
        <v>22</v>
      </c>
    </row>
    <row r="27193" spans="1:6" x14ac:dyDescent="0.45">
      <c r="A27193" t="s">
        <v>90</v>
      </c>
      <c r="B27193">
        <v>2038</v>
      </c>
      <c r="C27193" t="s">
        <v>18</v>
      </c>
      <c r="D27193" t="s">
        <v>19</v>
      </c>
      <c r="E27193">
        <v>13.105050493403793</v>
      </c>
      <c r="F27193" t="s">
        <v>23</v>
      </c>
    </row>
    <row r="27194" spans="1:6" x14ac:dyDescent="0.45">
      <c r="A27194" t="s">
        <v>90</v>
      </c>
      <c r="B27194">
        <v>2039</v>
      </c>
      <c r="C27194" t="s">
        <v>15</v>
      </c>
      <c r="D27194" t="s">
        <v>0</v>
      </c>
      <c r="E27194">
        <v>1813.2603516480608</v>
      </c>
      <c r="F27194" t="s">
        <v>22</v>
      </c>
    </row>
    <row r="27195" spans="1:6" x14ac:dyDescent="0.45">
      <c r="A27195" t="s">
        <v>90</v>
      </c>
      <c r="B27195">
        <v>2039</v>
      </c>
      <c r="C27195" t="s">
        <v>15</v>
      </c>
      <c r="D27195" t="s">
        <v>1</v>
      </c>
      <c r="E27195">
        <v>609.74716836696132</v>
      </c>
      <c r="F27195" t="s">
        <v>22</v>
      </c>
    </row>
    <row r="27196" spans="1:6" x14ac:dyDescent="0.45">
      <c r="A27196" t="s">
        <v>90</v>
      </c>
      <c r="B27196">
        <v>2039</v>
      </c>
      <c r="C27196" t="s">
        <v>15</v>
      </c>
      <c r="D27196" t="s">
        <v>2</v>
      </c>
      <c r="E27196">
        <v>2119.5434395089974</v>
      </c>
      <c r="F27196" t="s">
        <v>22</v>
      </c>
    </row>
    <row r="27197" spans="1:6" x14ac:dyDescent="0.45">
      <c r="A27197" t="s">
        <v>90</v>
      </c>
      <c r="B27197">
        <v>2039</v>
      </c>
      <c r="C27197" t="s">
        <v>15</v>
      </c>
      <c r="D27197" t="s">
        <v>3</v>
      </c>
      <c r="E27197">
        <v>15.688342041779739</v>
      </c>
      <c r="F27197" t="s">
        <v>22</v>
      </c>
    </row>
    <row r="27198" spans="1:6" x14ac:dyDescent="0.45">
      <c r="A27198" t="s">
        <v>90</v>
      </c>
      <c r="B27198">
        <v>2039</v>
      </c>
      <c r="C27198" t="s">
        <v>15</v>
      </c>
      <c r="D27198" t="s">
        <v>4</v>
      </c>
      <c r="E27198">
        <v>177.24792476905563</v>
      </c>
      <c r="F27198" t="s">
        <v>22</v>
      </c>
    </row>
    <row r="27199" spans="1:6" x14ac:dyDescent="0.45">
      <c r="A27199" t="s">
        <v>90</v>
      </c>
      <c r="B27199">
        <v>2039</v>
      </c>
      <c r="C27199" t="s">
        <v>5</v>
      </c>
      <c r="D27199" t="s">
        <v>5</v>
      </c>
      <c r="E27199">
        <v>4735.4872263348552</v>
      </c>
      <c r="F27199" t="s">
        <v>22</v>
      </c>
    </row>
    <row r="27200" spans="1:6" x14ac:dyDescent="0.45">
      <c r="A27200" t="s">
        <v>90</v>
      </c>
      <c r="B27200">
        <v>2039</v>
      </c>
      <c r="C27200" t="s">
        <v>16</v>
      </c>
      <c r="D27200" t="s">
        <v>6</v>
      </c>
      <c r="E27200">
        <v>472.63323931946161</v>
      </c>
      <c r="F27200" t="s">
        <v>22</v>
      </c>
    </row>
    <row r="27201" spans="1:6" x14ac:dyDescent="0.45">
      <c r="A27201" t="s">
        <v>90</v>
      </c>
      <c r="B27201">
        <v>2039</v>
      </c>
      <c r="C27201" t="s">
        <v>16</v>
      </c>
      <c r="D27201" t="s">
        <v>7</v>
      </c>
      <c r="E27201">
        <v>0</v>
      </c>
      <c r="F27201" t="s">
        <v>22</v>
      </c>
    </row>
    <row r="27202" spans="1:6" x14ac:dyDescent="0.45">
      <c r="A27202" t="s">
        <v>90</v>
      </c>
      <c r="B27202">
        <v>2039</v>
      </c>
      <c r="C27202" t="s">
        <v>17</v>
      </c>
      <c r="D27202" t="s">
        <v>8</v>
      </c>
      <c r="E27202">
        <v>1260.8848339242029</v>
      </c>
      <c r="F27202" t="s">
        <v>22</v>
      </c>
    </row>
    <row r="27203" spans="1:6" x14ac:dyDescent="0.45">
      <c r="A27203" t="s">
        <v>90</v>
      </c>
      <c r="B27203">
        <v>2039</v>
      </c>
      <c r="C27203" t="s">
        <v>18</v>
      </c>
      <c r="D27203" t="s">
        <v>9</v>
      </c>
      <c r="E27203">
        <v>2245.7279566147072</v>
      </c>
      <c r="F27203" t="s">
        <v>22</v>
      </c>
    </row>
    <row r="27204" spans="1:6" x14ac:dyDescent="0.45">
      <c r="A27204" t="s">
        <v>90</v>
      </c>
      <c r="B27204">
        <v>2039</v>
      </c>
      <c r="C27204" t="s">
        <v>18</v>
      </c>
      <c r="D27204" t="s">
        <v>10</v>
      </c>
      <c r="E27204">
        <v>1696.3195183517601</v>
      </c>
      <c r="F27204" t="s">
        <v>22</v>
      </c>
    </row>
    <row r="27205" spans="1:6" x14ac:dyDescent="0.45">
      <c r="A27205" t="s">
        <v>90</v>
      </c>
      <c r="B27205">
        <v>2039</v>
      </c>
      <c r="C27205" t="s">
        <v>18</v>
      </c>
      <c r="D27205" t="s">
        <v>19</v>
      </c>
      <c r="E27205">
        <v>12.713688381897173</v>
      </c>
      <c r="F27205" t="s">
        <v>23</v>
      </c>
    </row>
    <row r="27206" spans="1:6" x14ac:dyDescent="0.45">
      <c r="A27206" t="s">
        <v>90</v>
      </c>
      <c r="B27206">
        <v>2040</v>
      </c>
      <c r="C27206" t="s">
        <v>15</v>
      </c>
      <c r="D27206" t="s">
        <v>0</v>
      </c>
      <c r="E27206">
        <v>1770.3673788504991</v>
      </c>
      <c r="F27206" t="s">
        <v>22</v>
      </c>
    </row>
    <row r="27207" spans="1:6" x14ac:dyDescent="0.45">
      <c r="A27207" t="s">
        <v>90</v>
      </c>
      <c r="B27207">
        <v>2040</v>
      </c>
      <c r="C27207" t="s">
        <v>15</v>
      </c>
      <c r="D27207" t="s">
        <v>1</v>
      </c>
      <c r="E27207">
        <v>598.89366877002942</v>
      </c>
      <c r="F27207" t="s">
        <v>22</v>
      </c>
    </row>
    <row r="27208" spans="1:6" x14ac:dyDescent="0.45">
      <c r="A27208" t="s">
        <v>90</v>
      </c>
      <c r="B27208">
        <v>2040</v>
      </c>
      <c r="C27208" t="s">
        <v>15</v>
      </c>
      <c r="D27208" t="s">
        <v>2</v>
      </c>
      <c r="E27208">
        <v>2062.9516296741076</v>
      </c>
      <c r="F27208" t="s">
        <v>22</v>
      </c>
    </row>
    <row r="27209" spans="1:6" x14ac:dyDescent="0.45">
      <c r="A27209" t="s">
        <v>90</v>
      </c>
      <c r="B27209">
        <v>2040</v>
      </c>
      <c r="C27209" t="s">
        <v>15</v>
      </c>
      <c r="D27209" t="s">
        <v>3</v>
      </c>
      <c r="E27209">
        <v>16.253122355283811</v>
      </c>
      <c r="F27209" t="s">
        <v>22</v>
      </c>
    </row>
    <row r="27210" spans="1:6" x14ac:dyDescent="0.45">
      <c r="A27210" t="s">
        <v>90</v>
      </c>
      <c r="B27210">
        <v>2040</v>
      </c>
      <c r="C27210" t="s">
        <v>15</v>
      </c>
      <c r="D27210" t="s">
        <v>4</v>
      </c>
      <c r="E27210">
        <v>161.73873135176328</v>
      </c>
      <c r="F27210" t="s">
        <v>22</v>
      </c>
    </row>
    <row r="27211" spans="1:6" x14ac:dyDescent="0.45">
      <c r="A27211" t="s">
        <v>90</v>
      </c>
      <c r="B27211">
        <v>2040</v>
      </c>
      <c r="C27211" t="s">
        <v>5</v>
      </c>
      <c r="D27211" t="s">
        <v>5</v>
      </c>
      <c r="E27211">
        <v>4610.2045310016829</v>
      </c>
      <c r="F27211" t="s">
        <v>22</v>
      </c>
    </row>
    <row r="27212" spans="1:6" x14ac:dyDescent="0.45">
      <c r="A27212" t="s">
        <v>90</v>
      </c>
      <c r="B27212">
        <v>2040</v>
      </c>
      <c r="C27212" t="s">
        <v>16</v>
      </c>
      <c r="D27212" t="s">
        <v>6</v>
      </c>
      <c r="E27212">
        <v>476.07332539563077</v>
      </c>
      <c r="F27212" t="s">
        <v>22</v>
      </c>
    </row>
    <row r="27213" spans="1:6" x14ac:dyDescent="0.45">
      <c r="A27213" t="s">
        <v>90</v>
      </c>
      <c r="B27213">
        <v>2040</v>
      </c>
      <c r="C27213" t="s">
        <v>16</v>
      </c>
      <c r="D27213" t="s">
        <v>7</v>
      </c>
      <c r="E27213">
        <v>0</v>
      </c>
      <c r="F27213" t="s">
        <v>22</v>
      </c>
    </row>
    <row r="27214" spans="1:6" x14ac:dyDescent="0.45">
      <c r="A27214" t="s">
        <v>90</v>
      </c>
      <c r="B27214">
        <v>2040</v>
      </c>
      <c r="C27214" t="s">
        <v>17</v>
      </c>
      <c r="D27214" t="s">
        <v>8</v>
      </c>
      <c r="E27214">
        <v>1190.6670825688479</v>
      </c>
      <c r="F27214" t="s">
        <v>22</v>
      </c>
    </row>
    <row r="27215" spans="1:6" x14ac:dyDescent="0.45">
      <c r="A27215" t="s">
        <v>90</v>
      </c>
      <c r="B27215">
        <v>2040</v>
      </c>
      <c r="C27215" t="s">
        <v>18</v>
      </c>
      <c r="D27215" t="s">
        <v>9</v>
      </c>
      <c r="E27215">
        <v>2256.8351590661023</v>
      </c>
      <c r="F27215" t="s">
        <v>22</v>
      </c>
    </row>
    <row r="27216" spans="1:6" x14ac:dyDescent="0.45">
      <c r="A27216" t="s">
        <v>90</v>
      </c>
      <c r="B27216">
        <v>2040</v>
      </c>
      <c r="C27216" t="s">
        <v>18</v>
      </c>
      <c r="D27216" t="s">
        <v>10</v>
      </c>
      <c r="E27216">
        <v>1632.8921766363801</v>
      </c>
      <c r="F27216" t="s">
        <v>22</v>
      </c>
    </row>
    <row r="27217" spans="1:6" x14ac:dyDescent="0.45">
      <c r="A27217" t="s">
        <v>90</v>
      </c>
      <c r="B27217">
        <v>2040</v>
      </c>
      <c r="C27217" t="s">
        <v>18</v>
      </c>
      <c r="D27217" t="s">
        <v>19</v>
      </c>
      <c r="E27217">
        <v>12.271838534885321</v>
      </c>
      <c r="F27217" t="s">
        <v>23</v>
      </c>
    </row>
    <row r="27218" spans="1:6" x14ac:dyDescent="0.45">
      <c r="A27218" t="s">
        <v>90</v>
      </c>
      <c r="B27218">
        <v>2041</v>
      </c>
      <c r="C27218" t="s">
        <v>15</v>
      </c>
      <c r="D27218" t="s">
        <v>0</v>
      </c>
      <c r="E27218">
        <v>1687.9391105229106</v>
      </c>
      <c r="F27218" t="s">
        <v>22</v>
      </c>
    </row>
    <row r="27219" spans="1:6" x14ac:dyDescent="0.45">
      <c r="A27219" t="s">
        <v>90</v>
      </c>
      <c r="B27219">
        <v>2041</v>
      </c>
      <c r="C27219" t="s">
        <v>15</v>
      </c>
      <c r="D27219" t="s">
        <v>1</v>
      </c>
      <c r="E27219">
        <v>586.01745489147379</v>
      </c>
      <c r="F27219" t="s">
        <v>22</v>
      </c>
    </row>
    <row r="27220" spans="1:6" x14ac:dyDescent="0.45">
      <c r="A27220" t="s">
        <v>90</v>
      </c>
      <c r="B27220">
        <v>2041</v>
      </c>
      <c r="C27220" t="s">
        <v>15</v>
      </c>
      <c r="D27220" t="s">
        <v>2</v>
      </c>
      <c r="E27220">
        <v>2001.6819662727869</v>
      </c>
      <c r="F27220" t="s">
        <v>22</v>
      </c>
    </row>
    <row r="27221" spans="1:6" x14ac:dyDescent="0.45">
      <c r="A27221" t="s">
        <v>90</v>
      </c>
      <c r="B27221">
        <v>2041</v>
      </c>
      <c r="C27221" t="s">
        <v>15</v>
      </c>
      <c r="D27221" t="s">
        <v>3</v>
      </c>
      <c r="E27221">
        <v>16.643197291810623</v>
      </c>
      <c r="F27221" t="s">
        <v>22</v>
      </c>
    </row>
    <row r="27222" spans="1:6" x14ac:dyDescent="0.45">
      <c r="A27222" t="s">
        <v>90</v>
      </c>
      <c r="B27222">
        <v>2041</v>
      </c>
      <c r="C27222" t="s">
        <v>15</v>
      </c>
      <c r="D27222" t="s">
        <v>4</v>
      </c>
      <c r="E27222">
        <v>147.26311489578046</v>
      </c>
      <c r="F27222" t="s">
        <v>22</v>
      </c>
    </row>
    <row r="27223" spans="1:6" x14ac:dyDescent="0.45">
      <c r="A27223" t="s">
        <v>90</v>
      </c>
      <c r="B27223">
        <v>2041</v>
      </c>
      <c r="C27223" t="s">
        <v>5</v>
      </c>
      <c r="D27223" t="s">
        <v>5</v>
      </c>
      <c r="E27223">
        <v>4439.5448438747626</v>
      </c>
      <c r="F27223" t="s">
        <v>22</v>
      </c>
    </row>
    <row r="27224" spans="1:6" x14ac:dyDescent="0.45">
      <c r="A27224" t="s">
        <v>90</v>
      </c>
      <c r="B27224">
        <v>2041</v>
      </c>
      <c r="C27224" t="s">
        <v>16</v>
      </c>
      <c r="D27224" t="s">
        <v>6</v>
      </c>
      <c r="E27224">
        <v>476.93876709473216</v>
      </c>
      <c r="F27224" t="s">
        <v>22</v>
      </c>
    </row>
    <row r="27225" spans="1:6" x14ac:dyDescent="0.45">
      <c r="A27225" t="s">
        <v>90</v>
      </c>
      <c r="B27225">
        <v>2041</v>
      </c>
      <c r="C27225" t="s">
        <v>16</v>
      </c>
      <c r="D27225" t="s">
        <v>7</v>
      </c>
      <c r="E27225">
        <v>0</v>
      </c>
      <c r="F27225" t="s">
        <v>22</v>
      </c>
    </row>
    <row r="27226" spans="1:6" x14ac:dyDescent="0.45">
      <c r="A27226" t="s">
        <v>90</v>
      </c>
      <c r="B27226">
        <v>2041</v>
      </c>
      <c r="C27226" t="s">
        <v>17</v>
      </c>
      <c r="D27226" t="s">
        <v>8</v>
      </c>
      <c r="E27226">
        <v>1124.3597062713461</v>
      </c>
      <c r="F27226" t="s">
        <v>22</v>
      </c>
    </row>
    <row r="27227" spans="1:6" x14ac:dyDescent="0.45">
      <c r="A27227" t="s">
        <v>90</v>
      </c>
      <c r="B27227">
        <v>2041</v>
      </c>
      <c r="C27227" t="s">
        <v>18</v>
      </c>
      <c r="D27227" t="s">
        <v>9</v>
      </c>
      <c r="E27227">
        <v>2212.8934612545772</v>
      </c>
      <c r="F27227" t="s">
        <v>22</v>
      </c>
    </row>
    <row r="27228" spans="1:6" x14ac:dyDescent="0.45">
      <c r="A27228" t="s">
        <v>90</v>
      </c>
      <c r="B27228">
        <v>2041</v>
      </c>
      <c r="C27228" t="s">
        <v>18</v>
      </c>
      <c r="D27228" t="s">
        <v>10</v>
      </c>
      <c r="E27228">
        <v>1572.9649954716999</v>
      </c>
      <c r="F27228" t="s">
        <v>22</v>
      </c>
    </row>
    <row r="27229" spans="1:6" x14ac:dyDescent="0.45">
      <c r="A27229" t="s">
        <v>90</v>
      </c>
      <c r="B27229">
        <v>2041</v>
      </c>
      <c r="C27229" t="s">
        <v>18</v>
      </c>
      <c r="D27229" t="s">
        <v>19</v>
      </c>
      <c r="E27229">
        <v>11.789162697067155</v>
      </c>
      <c r="F27229" t="s">
        <v>23</v>
      </c>
    </row>
    <row r="27230" spans="1:6" x14ac:dyDescent="0.45">
      <c r="A27230" t="s">
        <v>90</v>
      </c>
      <c r="B27230">
        <v>2042</v>
      </c>
      <c r="C27230" t="s">
        <v>15</v>
      </c>
      <c r="D27230" t="s">
        <v>0</v>
      </c>
      <c r="E27230">
        <v>1609.3487006537721</v>
      </c>
      <c r="F27230" t="s">
        <v>22</v>
      </c>
    </row>
    <row r="27231" spans="1:6" x14ac:dyDescent="0.45">
      <c r="A27231" t="s">
        <v>90</v>
      </c>
      <c r="B27231">
        <v>2042</v>
      </c>
      <c r="C27231" t="s">
        <v>15</v>
      </c>
      <c r="D27231" t="s">
        <v>1</v>
      </c>
      <c r="E27231">
        <v>573.41807961130712</v>
      </c>
      <c r="F27231" t="s">
        <v>22</v>
      </c>
    </row>
    <row r="27232" spans="1:6" x14ac:dyDescent="0.45">
      <c r="A27232" t="s">
        <v>90</v>
      </c>
      <c r="B27232">
        <v>2042</v>
      </c>
      <c r="C27232" t="s">
        <v>15</v>
      </c>
      <c r="D27232" t="s">
        <v>2</v>
      </c>
      <c r="E27232">
        <v>1942.2320118744849</v>
      </c>
      <c r="F27232" t="s">
        <v>22</v>
      </c>
    </row>
    <row r="27233" spans="1:6" x14ac:dyDescent="0.45">
      <c r="A27233" t="s">
        <v>90</v>
      </c>
      <c r="B27233">
        <v>2042</v>
      </c>
      <c r="C27233" t="s">
        <v>15</v>
      </c>
      <c r="D27233" t="s">
        <v>3</v>
      </c>
      <c r="E27233">
        <v>17.042634026814078</v>
      </c>
      <c r="F27233" t="s">
        <v>22</v>
      </c>
    </row>
    <row r="27234" spans="1:6" x14ac:dyDescent="0.45">
      <c r="A27234" t="s">
        <v>90</v>
      </c>
      <c r="B27234">
        <v>2042</v>
      </c>
      <c r="C27234" t="s">
        <v>15</v>
      </c>
      <c r="D27234" t="s">
        <v>4</v>
      </c>
      <c r="E27234">
        <v>134.08306611260809</v>
      </c>
      <c r="F27234" t="s">
        <v>22</v>
      </c>
    </row>
    <row r="27235" spans="1:6" x14ac:dyDescent="0.45">
      <c r="A27235" t="s">
        <v>90</v>
      </c>
      <c r="B27235">
        <v>2042</v>
      </c>
      <c r="C27235" t="s">
        <v>5</v>
      </c>
      <c r="D27235" t="s">
        <v>5</v>
      </c>
      <c r="E27235">
        <v>4276.1244922789865</v>
      </c>
      <c r="F27235" t="s">
        <v>22</v>
      </c>
    </row>
    <row r="27236" spans="1:6" x14ac:dyDescent="0.45">
      <c r="A27236" t="s">
        <v>90</v>
      </c>
      <c r="B27236">
        <v>2042</v>
      </c>
      <c r="C27236" t="s">
        <v>16</v>
      </c>
      <c r="D27236" t="s">
        <v>6</v>
      </c>
      <c r="E27236">
        <v>477.77037820903166</v>
      </c>
      <c r="F27236" t="s">
        <v>22</v>
      </c>
    </row>
    <row r="27237" spans="1:6" x14ac:dyDescent="0.45">
      <c r="A27237" t="s">
        <v>90</v>
      </c>
      <c r="B27237">
        <v>2042</v>
      </c>
      <c r="C27237" t="s">
        <v>16</v>
      </c>
      <c r="D27237" t="s">
        <v>7</v>
      </c>
      <c r="E27237">
        <v>0</v>
      </c>
      <c r="F27237" t="s">
        <v>22</v>
      </c>
    </row>
    <row r="27238" spans="1:6" x14ac:dyDescent="0.45">
      <c r="A27238" t="s">
        <v>90</v>
      </c>
      <c r="B27238">
        <v>2042</v>
      </c>
      <c r="C27238" t="s">
        <v>17</v>
      </c>
      <c r="D27238" t="s">
        <v>8</v>
      </c>
      <c r="E27238">
        <v>1061.7449391135651</v>
      </c>
      <c r="F27238" t="s">
        <v>22</v>
      </c>
    </row>
    <row r="27239" spans="1:6" x14ac:dyDescent="0.45">
      <c r="A27239" t="s">
        <v>90</v>
      </c>
      <c r="B27239">
        <v>2042</v>
      </c>
      <c r="C27239" t="s">
        <v>18</v>
      </c>
      <c r="D27239" t="s">
        <v>9</v>
      </c>
      <c r="E27239">
        <v>2169.454574199146</v>
      </c>
      <c r="F27239" t="s">
        <v>22</v>
      </c>
    </row>
    <row r="27240" spans="1:6" x14ac:dyDescent="0.45">
      <c r="A27240" t="s">
        <v>90</v>
      </c>
      <c r="B27240">
        <v>2042</v>
      </c>
      <c r="C27240" t="s">
        <v>18</v>
      </c>
      <c r="D27240" t="s">
        <v>10</v>
      </c>
      <c r="E27240">
        <v>1516.0227591648299</v>
      </c>
      <c r="F27240" t="s">
        <v>22</v>
      </c>
    </row>
    <row r="27241" spans="1:6" x14ac:dyDescent="0.45">
      <c r="A27241" t="s">
        <v>90</v>
      </c>
      <c r="B27241">
        <v>2042</v>
      </c>
      <c r="C27241" t="s">
        <v>18</v>
      </c>
      <c r="D27241" t="s">
        <v>19</v>
      </c>
      <c r="E27241">
        <v>11.362388236040308</v>
      </c>
      <c r="F27241" t="s">
        <v>23</v>
      </c>
    </row>
    <row r="27242" spans="1:6" x14ac:dyDescent="0.45">
      <c r="A27242" t="s">
        <v>90</v>
      </c>
      <c r="B27242">
        <v>2043</v>
      </c>
      <c r="C27242" t="s">
        <v>15</v>
      </c>
      <c r="D27242" t="s">
        <v>0</v>
      </c>
      <c r="E27242">
        <v>1534.4174586331023</v>
      </c>
      <c r="F27242" t="s">
        <v>22</v>
      </c>
    </row>
    <row r="27243" spans="1:6" x14ac:dyDescent="0.45">
      <c r="A27243" t="s">
        <v>90</v>
      </c>
      <c r="B27243">
        <v>2043</v>
      </c>
      <c r="C27243" t="s">
        <v>15</v>
      </c>
      <c r="D27243" t="s">
        <v>1</v>
      </c>
      <c r="E27243">
        <v>561.08959089966402</v>
      </c>
      <c r="F27243" t="s">
        <v>22</v>
      </c>
    </row>
    <row r="27244" spans="1:6" x14ac:dyDescent="0.45">
      <c r="A27244" t="s">
        <v>90</v>
      </c>
      <c r="B27244">
        <v>2043</v>
      </c>
      <c r="C27244" t="s">
        <v>15</v>
      </c>
      <c r="D27244" t="s">
        <v>2</v>
      </c>
      <c r="E27244">
        <v>1884.5477211218129</v>
      </c>
      <c r="F27244" t="s">
        <v>22</v>
      </c>
    </row>
    <row r="27245" spans="1:6" x14ac:dyDescent="0.45">
      <c r="A27245" t="s">
        <v>90</v>
      </c>
      <c r="B27245">
        <v>2043</v>
      </c>
      <c r="C27245" t="s">
        <v>15</v>
      </c>
      <c r="D27245" t="s">
        <v>3</v>
      </c>
      <c r="E27245">
        <v>17.451657243457618</v>
      </c>
      <c r="F27245" t="s">
        <v>22</v>
      </c>
    </row>
    <row r="27246" spans="1:6" x14ac:dyDescent="0.45">
      <c r="A27246" t="s">
        <v>90</v>
      </c>
      <c r="B27246">
        <v>2043</v>
      </c>
      <c r="C27246" t="s">
        <v>15</v>
      </c>
      <c r="D27246" t="s">
        <v>4</v>
      </c>
      <c r="E27246">
        <v>122.08263169552968</v>
      </c>
      <c r="F27246" t="s">
        <v>22</v>
      </c>
    </row>
    <row r="27247" spans="1:6" x14ac:dyDescent="0.45">
      <c r="A27247" t="s">
        <v>90</v>
      </c>
      <c r="B27247">
        <v>2043</v>
      </c>
      <c r="C27247" t="s">
        <v>5</v>
      </c>
      <c r="D27247" t="s">
        <v>5</v>
      </c>
      <c r="E27247">
        <v>4119.5890595935671</v>
      </c>
      <c r="F27247" t="s">
        <v>22</v>
      </c>
    </row>
    <row r="27248" spans="1:6" x14ac:dyDescent="0.45">
      <c r="A27248" t="s">
        <v>90</v>
      </c>
      <c r="B27248">
        <v>2043</v>
      </c>
      <c r="C27248" t="s">
        <v>16</v>
      </c>
      <c r="D27248" t="s">
        <v>6</v>
      </c>
      <c r="E27248">
        <v>478.56986344000813</v>
      </c>
      <c r="F27248" t="s">
        <v>22</v>
      </c>
    </row>
    <row r="27249" spans="1:6" x14ac:dyDescent="0.45">
      <c r="A27249" t="s">
        <v>90</v>
      </c>
      <c r="B27249">
        <v>2043</v>
      </c>
      <c r="C27249" t="s">
        <v>16</v>
      </c>
      <c r="D27249" t="s">
        <v>7</v>
      </c>
      <c r="E27249">
        <v>0</v>
      </c>
      <c r="F27249" t="s">
        <v>22</v>
      </c>
    </row>
    <row r="27250" spans="1:6" x14ac:dyDescent="0.45">
      <c r="A27250" t="s">
        <v>90</v>
      </c>
      <c r="B27250">
        <v>2043</v>
      </c>
      <c r="C27250" t="s">
        <v>17</v>
      </c>
      <c r="D27250" t="s">
        <v>8</v>
      </c>
      <c r="E27250">
        <v>1002.6171424015899</v>
      </c>
      <c r="F27250" t="s">
        <v>22</v>
      </c>
    </row>
    <row r="27251" spans="1:6" x14ac:dyDescent="0.45">
      <c r="A27251" t="s">
        <v>90</v>
      </c>
      <c r="B27251">
        <v>2043</v>
      </c>
      <c r="C27251" t="s">
        <v>18</v>
      </c>
      <c r="D27251" t="s">
        <v>9</v>
      </c>
      <c r="E27251">
        <v>2135.6645071810381</v>
      </c>
      <c r="F27251" t="s">
        <v>22</v>
      </c>
    </row>
    <row r="27252" spans="1:6" x14ac:dyDescent="0.45">
      <c r="A27252" t="s">
        <v>90</v>
      </c>
      <c r="B27252">
        <v>2043</v>
      </c>
      <c r="C27252" t="s">
        <v>18</v>
      </c>
      <c r="D27252" t="s">
        <v>10</v>
      </c>
      <c r="E27252">
        <v>1452.77389982405</v>
      </c>
      <c r="F27252" t="s">
        <v>22</v>
      </c>
    </row>
    <row r="27253" spans="1:6" x14ac:dyDescent="0.45">
      <c r="A27253" t="s">
        <v>90</v>
      </c>
      <c r="B27253">
        <v>2043</v>
      </c>
      <c r="C27253" t="s">
        <v>18</v>
      </c>
      <c r="D27253" t="s">
        <v>19</v>
      </c>
      <c r="E27253">
        <v>10.888346477120704</v>
      </c>
      <c r="F27253" t="s">
        <v>23</v>
      </c>
    </row>
    <row r="27254" spans="1:6" x14ac:dyDescent="0.45">
      <c r="A27254" t="s">
        <v>90</v>
      </c>
      <c r="B27254">
        <v>2044</v>
      </c>
      <c r="C27254" t="s">
        <v>15</v>
      </c>
      <c r="D27254" t="s">
        <v>0</v>
      </c>
      <c r="E27254">
        <v>1462.9750136820048</v>
      </c>
      <c r="F27254" t="s">
        <v>22</v>
      </c>
    </row>
    <row r="27255" spans="1:6" x14ac:dyDescent="0.45">
      <c r="A27255" t="s">
        <v>90</v>
      </c>
      <c r="B27255">
        <v>2044</v>
      </c>
      <c r="C27255" t="s">
        <v>15</v>
      </c>
      <c r="D27255" t="s">
        <v>1</v>
      </c>
      <c r="E27255">
        <v>549.02616469532131</v>
      </c>
      <c r="F27255" t="s">
        <v>22</v>
      </c>
    </row>
    <row r="27256" spans="1:6" x14ac:dyDescent="0.45">
      <c r="A27256" t="s">
        <v>90</v>
      </c>
      <c r="B27256">
        <v>2044</v>
      </c>
      <c r="C27256" t="s">
        <v>15</v>
      </c>
      <c r="D27256" t="s">
        <v>2</v>
      </c>
      <c r="E27256">
        <v>1828.5766538044952</v>
      </c>
      <c r="F27256" t="s">
        <v>22</v>
      </c>
    </row>
    <row r="27257" spans="1:6" x14ac:dyDescent="0.45">
      <c r="A27257" t="s">
        <v>90</v>
      </c>
      <c r="B27257">
        <v>2044</v>
      </c>
      <c r="C27257" t="s">
        <v>15</v>
      </c>
      <c r="D27257" t="s">
        <v>3</v>
      </c>
      <c r="E27257">
        <v>17.8704970173006</v>
      </c>
      <c r="F27257" t="s">
        <v>22</v>
      </c>
    </row>
    <row r="27258" spans="1:6" x14ac:dyDescent="0.45">
      <c r="A27258" t="s">
        <v>90</v>
      </c>
      <c r="B27258">
        <v>2044</v>
      </c>
      <c r="C27258" t="s">
        <v>15</v>
      </c>
      <c r="D27258" t="s">
        <v>4</v>
      </c>
      <c r="E27258">
        <v>111.15623615877976</v>
      </c>
      <c r="F27258" t="s">
        <v>22</v>
      </c>
    </row>
    <row r="27259" spans="1:6" x14ac:dyDescent="0.45">
      <c r="A27259" t="s">
        <v>90</v>
      </c>
      <c r="B27259">
        <v>2044</v>
      </c>
      <c r="C27259" t="s">
        <v>5</v>
      </c>
      <c r="D27259" t="s">
        <v>5</v>
      </c>
      <c r="E27259">
        <v>3969.6045653579022</v>
      </c>
      <c r="F27259" t="s">
        <v>22</v>
      </c>
    </row>
    <row r="27260" spans="1:6" x14ac:dyDescent="0.45">
      <c r="A27260" t="s">
        <v>90</v>
      </c>
      <c r="B27260">
        <v>2044</v>
      </c>
      <c r="C27260" t="s">
        <v>16</v>
      </c>
      <c r="D27260" t="s">
        <v>6</v>
      </c>
      <c r="E27260">
        <v>479.3388560748125</v>
      </c>
      <c r="F27260" t="s">
        <v>22</v>
      </c>
    </row>
    <row r="27261" spans="1:6" x14ac:dyDescent="0.45">
      <c r="A27261" t="s">
        <v>90</v>
      </c>
      <c r="B27261">
        <v>2044</v>
      </c>
      <c r="C27261" t="s">
        <v>16</v>
      </c>
      <c r="D27261" t="s">
        <v>7</v>
      </c>
      <c r="E27261">
        <v>0</v>
      </c>
      <c r="F27261" t="s">
        <v>22</v>
      </c>
    </row>
    <row r="27262" spans="1:6" x14ac:dyDescent="0.45">
      <c r="A27262" t="s">
        <v>90</v>
      </c>
      <c r="B27262">
        <v>2044</v>
      </c>
      <c r="C27262" t="s">
        <v>17</v>
      </c>
      <c r="D27262" t="s">
        <v>8</v>
      </c>
      <c r="E27262">
        <v>946.78212930950349</v>
      </c>
      <c r="F27262" t="s">
        <v>22</v>
      </c>
    </row>
    <row r="27263" spans="1:6" x14ac:dyDescent="0.45">
      <c r="A27263" t="s">
        <v>90</v>
      </c>
      <c r="B27263">
        <v>2044</v>
      </c>
      <c r="C27263" t="s">
        <v>18</v>
      </c>
      <c r="D27263" t="s">
        <v>9</v>
      </c>
      <c r="E27263">
        <v>2099.4828885373427</v>
      </c>
      <c r="F27263" t="s">
        <v>22</v>
      </c>
    </row>
    <row r="27264" spans="1:6" x14ac:dyDescent="0.45">
      <c r="A27264" t="s">
        <v>90</v>
      </c>
      <c r="B27264">
        <v>2044</v>
      </c>
      <c r="C27264" t="s">
        <v>18</v>
      </c>
      <c r="D27264" t="s">
        <v>10</v>
      </c>
      <c r="E27264">
        <v>1395.12205580057</v>
      </c>
      <c r="F27264" t="s">
        <v>22</v>
      </c>
    </row>
    <row r="27265" spans="1:6" x14ac:dyDescent="0.45">
      <c r="A27265" t="s">
        <v>90</v>
      </c>
      <c r="B27265">
        <v>2044</v>
      </c>
      <c r="C27265" t="s">
        <v>18</v>
      </c>
      <c r="D27265" t="s">
        <v>19</v>
      </c>
      <c r="E27265">
        <v>10.484900871109009</v>
      </c>
      <c r="F27265" t="s">
        <v>23</v>
      </c>
    </row>
    <row r="27266" spans="1:6" x14ac:dyDescent="0.45">
      <c r="A27266" t="s">
        <v>90</v>
      </c>
      <c r="B27266">
        <v>2045</v>
      </c>
      <c r="C27266" t="s">
        <v>15</v>
      </c>
      <c r="D27266" t="s">
        <v>0</v>
      </c>
      <c r="E27266">
        <v>1394.8589274815031</v>
      </c>
      <c r="F27266" t="s">
        <v>22</v>
      </c>
    </row>
    <row r="27267" spans="1:6" x14ac:dyDescent="0.45">
      <c r="A27267" t="s">
        <v>90</v>
      </c>
      <c r="B27267">
        <v>2045</v>
      </c>
      <c r="C27267" t="s">
        <v>15</v>
      </c>
      <c r="D27267" t="s">
        <v>1</v>
      </c>
      <c r="E27267">
        <v>537.2221021543719</v>
      </c>
      <c r="F27267" t="s">
        <v>22</v>
      </c>
    </row>
    <row r="27268" spans="1:6" x14ac:dyDescent="0.45">
      <c r="A27268" t="s">
        <v>90</v>
      </c>
      <c r="B27268">
        <v>2045</v>
      </c>
      <c r="C27268" t="s">
        <v>15</v>
      </c>
      <c r="D27268" t="s">
        <v>2</v>
      </c>
      <c r="E27268">
        <v>1774.2679271865015</v>
      </c>
      <c r="F27268" t="s">
        <v>22</v>
      </c>
    </row>
    <row r="27269" spans="1:6" x14ac:dyDescent="0.45">
      <c r="A27269" t="s">
        <v>90</v>
      </c>
      <c r="B27269">
        <v>2045</v>
      </c>
      <c r="C27269" t="s">
        <v>15</v>
      </c>
      <c r="D27269" t="s">
        <v>3</v>
      </c>
      <c r="E27269">
        <v>18.299388945715815</v>
      </c>
      <c r="F27269" t="s">
        <v>22</v>
      </c>
    </row>
    <row r="27270" spans="1:6" x14ac:dyDescent="0.45">
      <c r="A27270" t="s">
        <v>90</v>
      </c>
      <c r="B27270">
        <v>2045</v>
      </c>
      <c r="C27270" t="s">
        <v>15</v>
      </c>
      <c r="D27270" t="s">
        <v>4</v>
      </c>
      <c r="E27270">
        <v>101.20775302256898</v>
      </c>
      <c r="F27270" t="s">
        <v>22</v>
      </c>
    </row>
    <row r="27271" spans="1:6" x14ac:dyDescent="0.45">
      <c r="A27271" t="s">
        <v>90</v>
      </c>
      <c r="B27271">
        <v>2045</v>
      </c>
      <c r="C27271" t="s">
        <v>5</v>
      </c>
      <c r="D27271" t="s">
        <v>5</v>
      </c>
      <c r="E27271">
        <v>3825.8560987906608</v>
      </c>
      <c r="F27271" t="s">
        <v>22</v>
      </c>
    </row>
    <row r="27272" spans="1:6" x14ac:dyDescent="0.45">
      <c r="A27272" t="s">
        <v>90</v>
      </c>
      <c r="B27272">
        <v>2045</v>
      </c>
      <c r="C27272" t="s">
        <v>16</v>
      </c>
      <c r="D27272" t="s">
        <v>6</v>
      </c>
      <c r="E27272">
        <v>480.07892076831655</v>
      </c>
      <c r="F27272" t="s">
        <v>22</v>
      </c>
    </row>
    <row r="27273" spans="1:6" x14ac:dyDescent="0.45">
      <c r="A27273" t="s">
        <v>90</v>
      </c>
      <c r="B27273">
        <v>2045</v>
      </c>
      <c r="C27273" t="s">
        <v>16</v>
      </c>
      <c r="D27273" t="s">
        <v>7</v>
      </c>
      <c r="E27273">
        <v>0</v>
      </c>
      <c r="F27273" t="s">
        <v>22</v>
      </c>
    </row>
    <row r="27274" spans="1:6" x14ac:dyDescent="0.45">
      <c r="A27274" t="s">
        <v>90</v>
      </c>
      <c r="B27274">
        <v>2045</v>
      </c>
      <c r="C27274" t="s">
        <v>17</v>
      </c>
      <c r="D27274" t="s">
        <v>8</v>
      </c>
      <c r="E27274">
        <v>894.05652713325856</v>
      </c>
      <c r="F27274" t="s">
        <v>22</v>
      </c>
    </row>
    <row r="27275" spans="1:6" x14ac:dyDescent="0.45">
      <c r="A27275" t="s">
        <v>90</v>
      </c>
      <c r="B27275">
        <v>2045</v>
      </c>
      <c r="C27275" t="s">
        <v>18</v>
      </c>
      <c r="D27275" t="s">
        <v>9</v>
      </c>
      <c r="E27275">
        <v>2066.3107054981792</v>
      </c>
      <c r="F27275" t="s">
        <v>22</v>
      </c>
    </row>
    <row r="27276" spans="1:6" x14ac:dyDescent="0.45">
      <c r="A27276" t="s">
        <v>90</v>
      </c>
      <c r="B27276">
        <v>2045</v>
      </c>
      <c r="C27276" t="s">
        <v>18</v>
      </c>
      <c r="D27276" t="s">
        <v>10</v>
      </c>
      <c r="E27276">
        <v>1337.5376107668301</v>
      </c>
      <c r="F27276" t="s">
        <v>22</v>
      </c>
    </row>
    <row r="27277" spans="1:6" x14ac:dyDescent="0.45">
      <c r="A27277" t="s">
        <v>90</v>
      </c>
      <c r="B27277">
        <v>2045</v>
      </c>
      <c r="C27277" t="s">
        <v>18</v>
      </c>
      <c r="D27277" t="s">
        <v>19</v>
      </c>
      <c r="E27277">
        <v>10.024665871250368</v>
      </c>
      <c r="F27277" t="s">
        <v>23</v>
      </c>
    </row>
    <row r="27278" spans="1:6" x14ac:dyDescent="0.45">
      <c r="A27278" t="s">
        <v>90</v>
      </c>
      <c r="B27278">
        <v>2046</v>
      </c>
      <c r="C27278" t="s">
        <v>15</v>
      </c>
      <c r="D27278" t="s">
        <v>0</v>
      </c>
      <c r="E27278">
        <v>1308.1773193037261</v>
      </c>
      <c r="F27278" t="s">
        <v>22</v>
      </c>
    </row>
    <row r="27279" spans="1:6" x14ac:dyDescent="0.45">
      <c r="A27279" t="s">
        <v>90</v>
      </c>
      <c r="B27279">
        <v>2046</v>
      </c>
      <c r="C27279" t="s">
        <v>15</v>
      </c>
      <c r="D27279" t="s">
        <v>1</v>
      </c>
      <c r="E27279">
        <v>518.95655068112319</v>
      </c>
      <c r="F27279" t="s">
        <v>22</v>
      </c>
    </row>
    <row r="27280" spans="1:6" x14ac:dyDescent="0.45">
      <c r="A27280" t="s">
        <v>90</v>
      </c>
      <c r="B27280">
        <v>2046</v>
      </c>
      <c r="C27280" t="s">
        <v>15</v>
      </c>
      <c r="D27280" t="s">
        <v>2</v>
      </c>
      <c r="E27280">
        <v>1714.4750980403164</v>
      </c>
      <c r="F27280" t="s">
        <v>22</v>
      </c>
    </row>
    <row r="27281" spans="1:6" x14ac:dyDescent="0.45">
      <c r="A27281" t="s">
        <v>90</v>
      </c>
      <c r="B27281">
        <v>2046</v>
      </c>
      <c r="C27281" t="s">
        <v>15</v>
      </c>
      <c r="D27281" t="s">
        <v>3</v>
      </c>
      <c r="E27281">
        <v>18.518981613064405</v>
      </c>
      <c r="F27281" t="s">
        <v>22</v>
      </c>
    </row>
    <row r="27282" spans="1:6" x14ac:dyDescent="0.45">
      <c r="A27282" t="s">
        <v>90</v>
      </c>
      <c r="B27282">
        <v>2046</v>
      </c>
      <c r="C27282" t="s">
        <v>15</v>
      </c>
      <c r="D27282" t="s">
        <v>4</v>
      </c>
      <c r="E27282">
        <v>91.947243621003921</v>
      </c>
      <c r="F27282" t="s">
        <v>22</v>
      </c>
    </row>
    <row r="27283" spans="1:6" x14ac:dyDescent="0.45">
      <c r="A27283" t="s">
        <v>90</v>
      </c>
      <c r="B27283">
        <v>2046</v>
      </c>
      <c r="C27283" t="s">
        <v>5</v>
      </c>
      <c r="D27283" t="s">
        <v>5</v>
      </c>
      <c r="E27283">
        <v>3652.0751932592343</v>
      </c>
      <c r="F27283" t="s">
        <v>22</v>
      </c>
    </row>
    <row r="27284" spans="1:6" x14ac:dyDescent="0.45">
      <c r="A27284" t="s">
        <v>90</v>
      </c>
      <c r="B27284">
        <v>2046</v>
      </c>
      <c r="C27284" t="s">
        <v>16</v>
      </c>
      <c r="D27284" t="s">
        <v>6</v>
      </c>
      <c r="E27284">
        <v>477.5015523892265</v>
      </c>
      <c r="F27284" t="s">
        <v>22</v>
      </c>
    </row>
    <row r="27285" spans="1:6" x14ac:dyDescent="0.45">
      <c r="A27285" t="s">
        <v>90</v>
      </c>
      <c r="B27285">
        <v>2046</v>
      </c>
      <c r="C27285" t="s">
        <v>16</v>
      </c>
      <c r="D27285" t="s">
        <v>7</v>
      </c>
      <c r="E27285">
        <v>0</v>
      </c>
      <c r="F27285" t="s">
        <v>22</v>
      </c>
    </row>
    <row r="27286" spans="1:6" x14ac:dyDescent="0.45">
      <c r="A27286" t="s">
        <v>90</v>
      </c>
      <c r="B27286">
        <v>2046</v>
      </c>
      <c r="C27286" t="s">
        <v>17</v>
      </c>
      <c r="D27286" t="s">
        <v>8</v>
      </c>
      <c r="E27286">
        <v>844.26717506016575</v>
      </c>
      <c r="F27286" t="s">
        <v>22</v>
      </c>
    </row>
    <row r="27287" spans="1:6" x14ac:dyDescent="0.45">
      <c r="A27287" t="s">
        <v>90</v>
      </c>
      <c r="B27287">
        <v>2046</v>
      </c>
      <c r="C27287" t="s">
        <v>18</v>
      </c>
      <c r="D27287" t="s">
        <v>9</v>
      </c>
      <c r="E27287">
        <v>2005.6293091453515</v>
      </c>
      <c r="F27287" t="s">
        <v>22</v>
      </c>
    </row>
    <row r="27288" spans="1:6" x14ac:dyDescent="0.45">
      <c r="A27288" t="s">
        <v>90</v>
      </c>
      <c r="B27288">
        <v>2046</v>
      </c>
      <c r="C27288" t="s">
        <v>18</v>
      </c>
      <c r="D27288" t="s">
        <v>10</v>
      </c>
      <c r="E27288">
        <v>1270.76973130944</v>
      </c>
      <c r="F27288" t="s">
        <v>22</v>
      </c>
    </row>
    <row r="27289" spans="1:6" x14ac:dyDescent="0.45">
      <c r="A27289" t="s">
        <v>90</v>
      </c>
      <c r="B27289">
        <v>2046</v>
      </c>
      <c r="C27289" t="s">
        <v>18</v>
      </c>
      <c r="D27289" t="s">
        <v>19</v>
      </c>
      <c r="E27289">
        <v>9.5242495262411833</v>
      </c>
      <c r="F27289" t="s">
        <v>23</v>
      </c>
    </row>
    <row r="27290" spans="1:6" x14ac:dyDescent="0.45">
      <c r="A27290" t="s">
        <v>90</v>
      </c>
      <c r="B27290">
        <v>2047</v>
      </c>
      <c r="C27290" t="s">
        <v>15</v>
      </c>
      <c r="D27290" t="s">
        <v>0</v>
      </c>
      <c r="E27290">
        <v>1226.8824216012888</v>
      </c>
      <c r="F27290" t="s">
        <v>22</v>
      </c>
    </row>
    <row r="27291" spans="1:6" x14ac:dyDescent="0.45">
      <c r="A27291" t="s">
        <v>90</v>
      </c>
      <c r="B27291">
        <v>2047</v>
      </c>
      <c r="C27291" t="s">
        <v>15</v>
      </c>
      <c r="D27291" t="s">
        <v>1</v>
      </c>
      <c r="E27291">
        <v>501.31202795796497</v>
      </c>
      <c r="F27291" t="s">
        <v>22</v>
      </c>
    </row>
    <row r="27292" spans="1:6" x14ac:dyDescent="0.45">
      <c r="A27292" t="s">
        <v>90</v>
      </c>
      <c r="B27292">
        <v>2047</v>
      </c>
      <c r="C27292" t="s">
        <v>15</v>
      </c>
      <c r="D27292" t="s">
        <v>2</v>
      </c>
      <c r="E27292">
        <v>1656.6972872363581</v>
      </c>
      <c r="F27292" t="s">
        <v>22</v>
      </c>
    </row>
    <row r="27293" spans="1:6" x14ac:dyDescent="0.45">
      <c r="A27293" t="s">
        <v>90</v>
      </c>
      <c r="B27293">
        <v>2047</v>
      </c>
      <c r="C27293" t="s">
        <v>15</v>
      </c>
      <c r="D27293" t="s">
        <v>3</v>
      </c>
      <c r="E27293">
        <v>18.741209392421176</v>
      </c>
      <c r="F27293" t="s">
        <v>22</v>
      </c>
    </row>
    <row r="27294" spans="1:6" x14ac:dyDescent="0.45">
      <c r="A27294" t="s">
        <v>90</v>
      </c>
      <c r="B27294">
        <v>2047</v>
      </c>
      <c r="C27294" t="s">
        <v>15</v>
      </c>
      <c r="D27294" t="s">
        <v>4</v>
      </c>
      <c r="E27294">
        <v>83.534070829682065</v>
      </c>
      <c r="F27294" t="s">
        <v>22</v>
      </c>
    </row>
    <row r="27295" spans="1:6" x14ac:dyDescent="0.45">
      <c r="A27295" t="s">
        <v>90</v>
      </c>
      <c r="B27295">
        <v>2047</v>
      </c>
      <c r="C27295" t="s">
        <v>5</v>
      </c>
      <c r="D27295" t="s">
        <v>5</v>
      </c>
      <c r="E27295">
        <v>3487.1670170177154</v>
      </c>
      <c r="F27295" t="s">
        <v>22</v>
      </c>
    </row>
    <row r="27296" spans="1:6" x14ac:dyDescent="0.45">
      <c r="A27296" t="s">
        <v>90</v>
      </c>
      <c r="B27296">
        <v>2047</v>
      </c>
      <c r="C27296" t="s">
        <v>16</v>
      </c>
      <c r="D27296" t="s">
        <v>6</v>
      </c>
      <c r="E27296">
        <v>474.92068068674246</v>
      </c>
      <c r="F27296" t="s">
        <v>22</v>
      </c>
    </row>
    <row r="27297" spans="1:6" x14ac:dyDescent="0.45">
      <c r="A27297" t="s">
        <v>90</v>
      </c>
      <c r="B27297">
        <v>2047</v>
      </c>
      <c r="C27297" t="s">
        <v>16</v>
      </c>
      <c r="D27297" t="s">
        <v>7</v>
      </c>
      <c r="E27297">
        <v>0</v>
      </c>
      <c r="F27297" t="s">
        <v>22</v>
      </c>
    </row>
    <row r="27298" spans="1:6" x14ac:dyDescent="0.45">
      <c r="A27298" t="s">
        <v>90</v>
      </c>
      <c r="B27298">
        <v>2047</v>
      </c>
      <c r="C27298" t="s">
        <v>17</v>
      </c>
      <c r="D27298" t="s">
        <v>8</v>
      </c>
      <c r="E27298">
        <v>797.25055547615523</v>
      </c>
      <c r="F27298" t="s">
        <v>22</v>
      </c>
    </row>
    <row r="27299" spans="1:6" x14ac:dyDescent="0.45">
      <c r="A27299" t="s">
        <v>90</v>
      </c>
      <c r="B27299">
        <v>2047</v>
      </c>
      <c r="C27299" t="s">
        <v>18</v>
      </c>
      <c r="D27299" t="s">
        <v>9</v>
      </c>
      <c r="E27299">
        <v>1943.0060542413396</v>
      </c>
      <c r="F27299" t="s">
        <v>22</v>
      </c>
    </row>
    <row r="27300" spans="1:6" x14ac:dyDescent="0.45">
      <c r="A27300" t="s">
        <v>90</v>
      </c>
      <c r="B27300">
        <v>2047</v>
      </c>
      <c r="C27300" t="s">
        <v>18</v>
      </c>
      <c r="D27300" t="s">
        <v>10</v>
      </c>
      <c r="E27300">
        <v>1212.0586538653499</v>
      </c>
      <c r="F27300" t="s">
        <v>22</v>
      </c>
    </row>
    <row r="27301" spans="1:6" x14ac:dyDescent="0.45">
      <c r="A27301" t="s">
        <v>90</v>
      </c>
      <c r="B27301">
        <v>2047</v>
      </c>
      <c r="C27301" t="s">
        <v>18</v>
      </c>
      <c r="D27301" t="s">
        <v>19</v>
      </c>
      <c r="E27301">
        <v>9.0842178369784943</v>
      </c>
      <c r="F27301" t="s">
        <v>23</v>
      </c>
    </row>
    <row r="27302" spans="1:6" x14ac:dyDescent="0.45">
      <c r="A27302" t="s">
        <v>90</v>
      </c>
      <c r="B27302">
        <v>2048</v>
      </c>
      <c r="C27302" t="s">
        <v>15</v>
      </c>
      <c r="D27302" t="s">
        <v>0</v>
      </c>
      <c r="E27302">
        <v>1150.6394845886816</v>
      </c>
      <c r="F27302" t="s">
        <v>22</v>
      </c>
    </row>
    <row r="27303" spans="1:6" x14ac:dyDescent="0.45">
      <c r="A27303" t="s">
        <v>90</v>
      </c>
      <c r="B27303">
        <v>2048</v>
      </c>
      <c r="C27303" t="s">
        <v>15</v>
      </c>
      <c r="D27303" t="s">
        <v>1</v>
      </c>
      <c r="E27303">
        <v>484.26741900739415</v>
      </c>
      <c r="F27303" t="s">
        <v>22</v>
      </c>
    </row>
    <row r="27304" spans="1:6" x14ac:dyDescent="0.45">
      <c r="A27304" t="s">
        <v>90</v>
      </c>
      <c r="B27304">
        <v>2048</v>
      </c>
      <c r="C27304" t="s">
        <v>15</v>
      </c>
      <c r="D27304" t="s">
        <v>2</v>
      </c>
      <c r="E27304">
        <v>1600.8665886564927</v>
      </c>
      <c r="F27304" t="s">
        <v>22</v>
      </c>
    </row>
    <row r="27305" spans="1:6" x14ac:dyDescent="0.45">
      <c r="A27305" t="s">
        <v>90</v>
      </c>
      <c r="B27305">
        <v>2048</v>
      </c>
      <c r="C27305" t="s">
        <v>15</v>
      </c>
      <c r="D27305" t="s">
        <v>3</v>
      </c>
      <c r="E27305">
        <v>18.966103905130229</v>
      </c>
      <c r="F27305" t="s">
        <v>22</v>
      </c>
    </row>
    <row r="27306" spans="1:6" x14ac:dyDescent="0.45">
      <c r="A27306" t="s">
        <v>90</v>
      </c>
      <c r="B27306">
        <v>2048</v>
      </c>
      <c r="C27306" t="s">
        <v>15</v>
      </c>
      <c r="D27306" t="s">
        <v>4</v>
      </c>
      <c r="E27306">
        <v>75.890703348766138</v>
      </c>
      <c r="F27306" t="s">
        <v>22</v>
      </c>
    </row>
    <row r="27307" spans="1:6" x14ac:dyDescent="0.45">
      <c r="A27307" t="s">
        <v>90</v>
      </c>
      <c r="B27307">
        <v>2048</v>
      </c>
      <c r="C27307" t="s">
        <v>5</v>
      </c>
      <c r="D27307" t="s">
        <v>5</v>
      </c>
      <c r="E27307">
        <v>3330.6302995064652</v>
      </c>
      <c r="F27307" t="s">
        <v>22</v>
      </c>
    </row>
    <row r="27308" spans="1:6" x14ac:dyDescent="0.45">
      <c r="A27308" t="s">
        <v>90</v>
      </c>
      <c r="B27308">
        <v>2048</v>
      </c>
      <c r="C27308" t="s">
        <v>16</v>
      </c>
      <c r="D27308" t="s">
        <v>6</v>
      </c>
      <c r="E27308">
        <v>472.33734205745878</v>
      </c>
      <c r="F27308" t="s">
        <v>22</v>
      </c>
    </row>
    <row r="27309" spans="1:6" x14ac:dyDescent="0.45">
      <c r="A27309" t="s">
        <v>90</v>
      </c>
      <c r="B27309">
        <v>2048</v>
      </c>
      <c r="C27309" t="s">
        <v>16</v>
      </c>
      <c r="D27309" t="s">
        <v>7</v>
      </c>
      <c r="E27309">
        <v>0</v>
      </c>
      <c r="F27309" t="s">
        <v>22</v>
      </c>
    </row>
    <row r="27310" spans="1:6" x14ac:dyDescent="0.45">
      <c r="A27310" t="s">
        <v>90</v>
      </c>
      <c r="B27310">
        <v>2048</v>
      </c>
      <c r="C27310" t="s">
        <v>17</v>
      </c>
      <c r="D27310" t="s">
        <v>8</v>
      </c>
      <c r="E27310">
        <v>752.8522569431201</v>
      </c>
      <c r="F27310" t="s">
        <v>22</v>
      </c>
    </row>
    <row r="27311" spans="1:6" x14ac:dyDescent="0.45">
      <c r="A27311" t="s">
        <v>90</v>
      </c>
      <c r="B27311">
        <v>2048</v>
      </c>
      <c r="C27311" t="s">
        <v>18</v>
      </c>
      <c r="D27311" t="s">
        <v>9</v>
      </c>
      <c r="E27311">
        <v>1904.6520972492381</v>
      </c>
      <c r="F27311" t="s">
        <v>22</v>
      </c>
    </row>
    <row r="27312" spans="1:6" x14ac:dyDescent="0.45">
      <c r="A27312" t="s">
        <v>90</v>
      </c>
      <c r="B27312">
        <v>2048</v>
      </c>
      <c r="C27312" t="s">
        <v>18</v>
      </c>
      <c r="D27312" t="s">
        <v>10</v>
      </c>
      <c r="E27312">
        <v>1134.84658834012</v>
      </c>
      <c r="F27312" t="s">
        <v>22</v>
      </c>
    </row>
    <row r="27313" spans="1:6" x14ac:dyDescent="0.45">
      <c r="A27313" t="s">
        <v>90</v>
      </c>
      <c r="B27313">
        <v>2048</v>
      </c>
      <c r="C27313" t="s">
        <v>18</v>
      </c>
      <c r="D27313" t="s">
        <v>19</v>
      </c>
      <c r="E27313">
        <v>8.528826516067431</v>
      </c>
      <c r="F27313" t="s">
        <v>23</v>
      </c>
    </row>
    <row r="27314" spans="1:6" x14ac:dyDescent="0.45">
      <c r="A27314" t="s">
        <v>90</v>
      </c>
      <c r="B27314">
        <v>2049</v>
      </c>
      <c r="C27314" t="s">
        <v>15</v>
      </c>
      <c r="D27314" t="s">
        <v>0</v>
      </c>
      <c r="E27314">
        <v>1079.1345610498688</v>
      </c>
      <c r="F27314" t="s">
        <v>22</v>
      </c>
    </row>
    <row r="27315" spans="1:6" x14ac:dyDescent="0.45">
      <c r="A27315" t="s">
        <v>90</v>
      </c>
      <c r="B27315">
        <v>2049</v>
      </c>
      <c r="C27315" t="s">
        <v>15</v>
      </c>
      <c r="D27315" t="s">
        <v>1</v>
      </c>
      <c r="E27315">
        <v>467.80232676114269</v>
      </c>
      <c r="F27315" t="s">
        <v>22</v>
      </c>
    </row>
    <row r="27316" spans="1:6" x14ac:dyDescent="0.45">
      <c r="A27316" t="s">
        <v>90</v>
      </c>
      <c r="B27316">
        <v>2049</v>
      </c>
      <c r="C27316" t="s">
        <v>15</v>
      </c>
      <c r="D27316" t="s">
        <v>2</v>
      </c>
      <c r="E27316">
        <v>1546.9173846187689</v>
      </c>
      <c r="F27316" t="s">
        <v>22</v>
      </c>
    </row>
    <row r="27317" spans="1:6" x14ac:dyDescent="0.45">
      <c r="A27317" t="s">
        <v>90</v>
      </c>
      <c r="B27317">
        <v>2049</v>
      </c>
      <c r="C27317" t="s">
        <v>15</v>
      </c>
      <c r="D27317" t="s">
        <v>3</v>
      </c>
      <c r="E27317">
        <v>19.193697151991792</v>
      </c>
      <c r="F27317" t="s">
        <v>22</v>
      </c>
    </row>
    <row r="27318" spans="1:6" x14ac:dyDescent="0.45">
      <c r="A27318" t="s">
        <v>90</v>
      </c>
      <c r="B27318">
        <v>2049</v>
      </c>
      <c r="C27318" t="s">
        <v>15</v>
      </c>
      <c r="D27318" t="s">
        <v>4</v>
      </c>
      <c r="E27318">
        <v>68.946703992354045</v>
      </c>
      <c r="F27318" t="s">
        <v>22</v>
      </c>
    </row>
    <row r="27319" spans="1:6" x14ac:dyDescent="0.45">
      <c r="A27319" t="s">
        <v>90</v>
      </c>
      <c r="B27319">
        <v>2049</v>
      </c>
      <c r="C27319" t="s">
        <v>5</v>
      </c>
      <c r="D27319" t="s">
        <v>5</v>
      </c>
      <c r="E27319">
        <v>3181.994673574126</v>
      </c>
      <c r="F27319" t="s">
        <v>22</v>
      </c>
    </row>
    <row r="27320" spans="1:6" x14ac:dyDescent="0.45">
      <c r="A27320" t="s">
        <v>90</v>
      </c>
      <c r="B27320">
        <v>2049</v>
      </c>
      <c r="C27320" t="s">
        <v>16</v>
      </c>
      <c r="D27320" t="s">
        <v>6</v>
      </c>
      <c r="E27320">
        <v>469.75252242032985</v>
      </c>
      <c r="F27320" t="s">
        <v>22</v>
      </c>
    </row>
    <row r="27321" spans="1:6" x14ac:dyDescent="0.45">
      <c r="A27321" t="s">
        <v>90</v>
      </c>
      <c r="B27321">
        <v>2049</v>
      </c>
      <c r="C27321" t="s">
        <v>16</v>
      </c>
      <c r="D27321" t="s">
        <v>7</v>
      </c>
      <c r="E27321">
        <v>0</v>
      </c>
      <c r="F27321" t="s">
        <v>22</v>
      </c>
    </row>
    <row r="27322" spans="1:6" x14ac:dyDescent="0.45">
      <c r="A27322" t="s">
        <v>90</v>
      </c>
      <c r="B27322">
        <v>2049</v>
      </c>
      <c r="C27322" t="s">
        <v>17</v>
      </c>
      <c r="D27322" t="s">
        <v>8</v>
      </c>
      <c r="E27322">
        <v>710.92646708265806</v>
      </c>
      <c r="F27322" t="s">
        <v>22</v>
      </c>
    </row>
    <row r="27323" spans="1:6" x14ac:dyDescent="0.45">
      <c r="A27323" t="s">
        <v>90</v>
      </c>
      <c r="B27323">
        <v>2049</v>
      </c>
      <c r="C27323" t="s">
        <v>18</v>
      </c>
      <c r="D27323" t="s">
        <v>9</v>
      </c>
      <c r="E27323">
        <v>1857.3945819377825</v>
      </c>
      <c r="F27323" t="s">
        <v>22</v>
      </c>
    </row>
    <row r="27324" spans="1:6" x14ac:dyDescent="0.45">
      <c r="A27324" t="s">
        <v>90</v>
      </c>
      <c r="B27324">
        <v>2049</v>
      </c>
      <c r="C27324" t="s">
        <v>18</v>
      </c>
      <c r="D27324" t="s">
        <v>10</v>
      </c>
      <c r="E27324">
        <v>1071.9820781690601</v>
      </c>
      <c r="F27324" t="s">
        <v>22</v>
      </c>
    </row>
    <row r="27325" spans="1:6" x14ac:dyDescent="0.45">
      <c r="A27325" t="s">
        <v>90</v>
      </c>
      <c r="B27325">
        <v>2049</v>
      </c>
      <c r="C27325" t="s">
        <v>18</v>
      </c>
      <c r="D27325" t="s">
        <v>19</v>
      </c>
      <c r="E27325">
        <v>8.0343625981870002</v>
      </c>
      <c r="F27325" t="s">
        <v>23</v>
      </c>
    </row>
    <row r="27326" spans="1:6" x14ac:dyDescent="0.45">
      <c r="A27326" t="s">
        <v>90</v>
      </c>
      <c r="B27326">
        <v>2050</v>
      </c>
      <c r="C27326" t="s">
        <v>15</v>
      </c>
      <c r="D27326" t="s">
        <v>0</v>
      </c>
      <c r="E27326">
        <v>1012.0732135909432</v>
      </c>
      <c r="F27326" t="s">
        <v>22</v>
      </c>
    </row>
    <row r="27327" spans="1:6" x14ac:dyDescent="0.45">
      <c r="A27327" t="s">
        <v>90</v>
      </c>
      <c r="B27327">
        <v>2050</v>
      </c>
      <c r="C27327" t="s">
        <v>15</v>
      </c>
      <c r="D27327" t="s">
        <v>1</v>
      </c>
      <c r="E27327">
        <v>451.8970476512639</v>
      </c>
      <c r="F27327" t="s">
        <v>22</v>
      </c>
    </row>
    <row r="27328" spans="1:6" x14ac:dyDescent="0.45">
      <c r="A27328" t="s">
        <v>90</v>
      </c>
      <c r="B27328">
        <v>2050</v>
      </c>
      <c r="C27328" t="s">
        <v>15</v>
      </c>
      <c r="D27328" t="s">
        <v>2</v>
      </c>
      <c r="E27328">
        <v>1494.7862687571169</v>
      </c>
      <c r="F27328" t="s">
        <v>22</v>
      </c>
    </row>
    <row r="27329" spans="1:6" x14ac:dyDescent="0.45">
      <c r="A27329" t="s">
        <v>90</v>
      </c>
      <c r="B27329">
        <v>2050</v>
      </c>
      <c r="C27329" t="s">
        <v>15</v>
      </c>
      <c r="D27329" t="s">
        <v>3</v>
      </c>
      <c r="E27329">
        <v>19.424021517815692</v>
      </c>
      <c r="F27329" t="s">
        <v>22</v>
      </c>
    </row>
    <row r="27330" spans="1:6" x14ac:dyDescent="0.45">
      <c r="A27330" t="s">
        <v>90</v>
      </c>
      <c r="B27330">
        <v>2050</v>
      </c>
      <c r="C27330" t="s">
        <v>15</v>
      </c>
      <c r="D27330" t="s">
        <v>4</v>
      </c>
      <c r="E27330">
        <v>62.638080577053643</v>
      </c>
      <c r="F27330" t="s">
        <v>22</v>
      </c>
    </row>
    <row r="27331" spans="1:6" x14ac:dyDescent="0.45">
      <c r="A27331" t="s">
        <v>90</v>
      </c>
      <c r="B27331">
        <v>2050</v>
      </c>
      <c r="C27331" t="s">
        <v>5</v>
      </c>
      <c r="D27331" t="s">
        <v>5</v>
      </c>
      <c r="E27331">
        <v>3040.8186320941932</v>
      </c>
      <c r="F27331" t="s">
        <v>22</v>
      </c>
    </row>
    <row r="27332" spans="1:6" x14ac:dyDescent="0.45">
      <c r="A27332" t="s">
        <v>90</v>
      </c>
      <c r="B27332">
        <v>2050</v>
      </c>
      <c r="C27332" t="s">
        <v>16</v>
      </c>
      <c r="D27332" t="s">
        <v>6</v>
      </c>
      <c r="E27332">
        <v>467.16715928948042</v>
      </c>
      <c r="F27332" t="s">
        <v>22</v>
      </c>
    </row>
    <row r="27333" spans="1:6" x14ac:dyDescent="0.45">
      <c r="A27333" t="s">
        <v>90</v>
      </c>
      <c r="B27333">
        <v>2050</v>
      </c>
      <c r="C27333" t="s">
        <v>16</v>
      </c>
      <c r="D27333" t="s">
        <v>7</v>
      </c>
      <c r="E27333">
        <v>0</v>
      </c>
      <c r="F27333" t="s">
        <v>22</v>
      </c>
    </row>
    <row r="27334" spans="1:6" x14ac:dyDescent="0.45">
      <c r="A27334" t="s">
        <v>90</v>
      </c>
      <c r="B27334">
        <v>2050</v>
      </c>
      <c r="C27334" t="s">
        <v>17</v>
      </c>
      <c r="D27334" t="s">
        <v>8</v>
      </c>
      <c r="E27334">
        <v>671.33549370074502</v>
      </c>
      <c r="F27334" t="s">
        <v>22</v>
      </c>
    </row>
    <row r="27335" spans="1:6" x14ac:dyDescent="0.45">
      <c r="A27335" t="s">
        <v>90</v>
      </c>
      <c r="B27335">
        <v>2050</v>
      </c>
      <c r="C27335" t="s">
        <v>18</v>
      </c>
      <c r="D27335" t="s">
        <v>9</v>
      </c>
      <c r="E27335">
        <v>1824.2558897911856</v>
      </c>
      <c r="F27335" t="s">
        <v>22</v>
      </c>
    </row>
    <row r="27336" spans="1:6" x14ac:dyDescent="0.45">
      <c r="A27336" t="s">
        <v>90</v>
      </c>
      <c r="B27336">
        <v>2050</v>
      </c>
      <c r="C27336" t="s">
        <v>18</v>
      </c>
      <c r="D27336" t="s">
        <v>10</v>
      </c>
      <c r="E27336">
        <v>1000.13918180683</v>
      </c>
      <c r="F27336" t="s">
        <v>22</v>
      </c>
    </row>
    <row r="27337" spans="1:6" x14ac:dyDescent="0.45">
      <c r="A27337" t="s">
        <v>90</v>
      </c>
      <c r="B27337">
        <v>2050</v>
      </c>
      <c r="C27337" t="s">
        <v>18</v>
      </c>
      <c r="D27337" t="s">
        <v>19</v>
      </c>
      <c r="E27337">
        <v>7.4959096788396895</v>
      </c>
      <c r="F27337" t="s">
        <v>23</v>
      </c>
    </row>
    <row r="27338" spans="1:6" x14ac:dyDescent="0.45">
      <c r="A27338" t="s">
        <v>86</v>
      </c>
      <c r="B27338">
        <v>2010</v>
      </c>
      <c r="C27338" t="s">
        <v>15</v>
      </c>
      <c r="D27338" t="s">
        <v>0</v>
      </c>
      <c r="E27338">
        <v>6.2863013698630139</v>
      </c>
      <c r="F27338" t="s">
        <v>22</v>
      </c>
    </row>
    <row r="27339" spans="1:6" x14ac:dyDescent="0.45">
      <c r="A27339" t="s">
        <v>86</v>
      </c>
      <c r="B27339">
        <v>2010</v>
      </c>
      <c r="C27339" t="s">
        <v>15</v>
      </c>
      <c r="D27339" t="s">
        <v>1</v>
      </c>
      <c r="E27339">
        <v>4.6421917808219177</v>
      </c>
      <c r="F27339" t="s">
        <v>22</v>
      </c>
    </row>
    <row r="27340" spans="1:6" x14ac:dyDescent="0.45">
      <c r="A27340" t="s">
        <v>86</v>
      </c>
      <c r="B27340">
        <v>2010</v>
      </c>
      <c r="C27340" t="s">
        <v>15</v>
      </c>
      <c r="D27340" t="s">
        <v>2</v>
      </c>
      <c r="E27340">
        <v>0.19342465753424656</v>
      </c>
      <c r="F27340" t="s">
        <v>22</v>
      </c>
    </row>
    <row r="27341" spans="1:6" x14ac:dyDescent="0.45">
      <c r="A27341" t="s">
        <v>86</v>
      </c>
      <c r="B27341">
        <v>2010</v>
      </c>
      <c r="C27341" t="s">
        <v>15</v>
      </c>
      <c r="D27341" t="s">
        <v>3</v>
      </c>
      <c r="E27341">
        <v>0</v>
      </c>
      <c r="F27341" t="s">
        <v>22</v>
      </c>
    </row>
    <row r="27342" spans="1:6" x14ac:dyDescent="0.45">
      <c r="A27342" t="s">
        <v>86</v>
      </c>
      <c r="B27342">
        <v>2010</v>
      </c>
      <c r="C27342" t="s">
        <v>15</v>
      </c>
      <c r="D27342" t="s">
        <v>4</v>
      </c>
      <c r="E27342">
        <v>0</v>
      </c>
      <c r="F27342" t="s">
        <v>22</v>
      </c>
    </row>
    <row r="27343" spans="1:6" x14ac:dyDescent="0.45">
      <c r="A27343" t="s">
        <v>86</v>
      </c>
      <c r="B27343">
        <v>2010</v>
      </c>
      <c r="C27343" t="s">
        <v>5</v>
      </c>
      <c r="D27343" t="s">
        <v>5</v>
      </c>
      <c r="E27343">
        <v>11.12191780821918</v>
      </c>
      <c r="F27343" t="s">
        <v>22</v>
      </c>
    </row>
    <row r="27344" spans="1:6" x14ac:dyDescent="0.45">
      <c r="A27344" t="s">
        <v>86</v>
      </c>
      <c r="B27344">
        <v>2010</v>
      </c>
      <c r="C27344" t="s">
        <v>16</v>
      </c>
      <c r="D27344" t="s">
        <v>6</v>
      </c>
      <c r="E27344">
        <v>0</v>
      </c>
      <c r="F27344" t="s">
        <v>22</v>
      </c>
    </row>
    <row r="27345" spans="1:6" x14ac:dyDescent="0.45">
      <c r="A27345" t="s">
        <v>86</v>
      </c>
      <c r="B27345">
        <v>2010</v>
      </c>
      <c r="C27345" t="s">
        <v>16</v>
      </c>
      <c r="D27345" t="s">
        <v>7</v>
      </c>
      <c r="E27345">
        <v>0</v>
      </c>
      <c r="F27345" t="s">
        <v>22</v>
      </c>
    </row>
    <row r="27346" spans="1:6" x14ac:dyDescent="0.45">
      <c r="A27346" t="s">
        <v>86</v>
      </c>
      <c r="B27346">
        <v>2010</v>
      </c>
      <c r="C27346" t="s">
        <v>17</v>
      </c>
      <c r="D27346" t="s">
        <v>8</v>
      </c>
      <c r="E27346">
        <v>0</v>
      </c>
      <c r="F27346" t="s">
        <v>22</v>
      </c>
    </row>
    <row r="27347" spans="1:6" x14ac:dyDescent="0.45">
      <c r="A27347" t="s">
        <v>86</v>
      </c>
      <c r="B27347">
        <v>2010</v>
      </c>
      <c r="C27347" t="s">
        <v>18</v>
      </c>
      <c r="D27347" t="s">
        <v>9</v>
      </c>
      <c r="E27347">
        <v>11.218630136986301</v>
      </c>
      <c r="F27347" t="s">
        <v>22</v>
      </c>
    </row>
    <row r="27348" spans="1:6" x14ac:dyDescent="0.45">
      <c r="A27348" t="s">
        <v>86</v>
      </c>
      <c r="B27348">
        <v>2010</v>
      </c>
      <c r="C27348" t="s">
        <v>18</v>
      </c>
      <c r="D27348" t="s">
        <v>10</v>
      </c>
      <c r="E27348">
        <v>0</v>
      </c>
      <c r="F27348" t="s">
        <v>22</v>
      </c>
    </row>
    <row r="27349" spans="1:6" x14ac:dyDescent="0.45">
      <c r="A27349" t="s">
        <v>86</v>
      </c>
      <c r="B27349">
        <v>2010</v>
      </c>
      <c r="C27349" t="s">
        <v>18</v>
      </c>
      <c r="D27349" t="s">
        <v>19</v>
      </c>
      <c r="E27349">
        <v>0</v>
      </c>
      <c r="F27349" t="s">
        <v>23</v>
      </c>
    </row>
    <row r="27350" spans="1:6" x14ac:dyDescent="0.45">
      <c r="A27350" t="s">
        <v>86</v>
      </c>
      <c r="B27350">
        <v>2011</v>
      </c>
      <c r="C27350" t="s">
        <v>15</v>
      </c>
      <c r="D27350" t="s">
        <v>0</v>
      </c>
      <c r="E27350">
        <v>7.7369863013698623</v>
      </c>
      <c r="F27350" t="s">
        <v>22</v>
      </c>
    </row>
    <row r="27351" spans="1:6" x14ac:dyDescent="0.45">
      <c r="A27351" t="s">
        <v>86</v>
      </c>
      <c r="B27351">
        <v>2011</v>
      </c>
      <c r="C27351" t="s">
        <v>15</v>
      </c>
      <c r="D27351" t="s">
        <v>1</v>
      </c>
      <c r="E27351">
        <v>4.8356164383561637</v>
      </c>
      <c r="F27351" t="s">
        <v>22</v>
      </c>
    </row>
    <row r="27352" spans="1:6" x14ac:dyDescent="0.45">
      <c r="A27352" t="s">
        <v>86</v>
      </c>
      <c r="B27352">
        <v>2011</v>
      </c>
      <c r="C27352" t="s">
        <v>15</v>
      </c>
      <c r="D27352" t="s">
        <v>2</v>
      </c>
      <c r="E27352">
        <v>0.19342465753424656</v>
      </c>
      <c r="F27352" t="s">
        <v>22</v>
      </c>
    </row>
    <row r="27353" spans="1:6" x14ac:dyDescent="0.45">
      <c r="A27353" t="s">
        <v>86</v>
      </c>
      <c r="B27353">
        <v>2011</v>
      </c>
      <c r="C27353" t="s">
        <v>15</v>
      </c>
      <c r="D27353" t="s">
        <v>3</v>
      </c>
      <c r="E27353">
        <v>0</v>
      </c>
      <c r="F27353" t="s">
        <v>22</v>
      </c>
    </row>
    <row r="27354" spans="1:6" x14ac:dyDescent="0.45">
      <c r="A27354" t="s">
        <v>86</v>
      </c>
      <c r="B27354">
        <v>2011</v>
      </c>
      <c r="C27354" t="s">
        <v>15</v>
      </c>
      <c r="D27354" t="s">
        <v>4</v>
      </c>
      <c r="E27354">
        <v>0</v>
      </c>
      <c r="F27354" t="s">
        <v>22</v>
      </c>
    </row>
    <row r="27355" spans="1:6" x14ac:dyDescent="0.45">
      <c r="A27355" t="s">
        <v>86</v>
      </c>
      <c r="B27355">
        <v>2011</v>
      </c>
      <c r="C27355" t="s">
        <v>5</v>
      </c>
      <c r="D27355" t="s">
        <v>5</v>
      </c>
      <c r="E27355">
        <v>12.766027397260272</v>
      </c>
      <c r="F27355" t="s">
        <v>22</v>
      </c>
    </row>
    <row r="27356" spans="1:6" x14ac:dyDescent="0.45">
      <c r="A27356" t="s">
        <v>86</v>
      </c>
      <c r="B27356">
        <v>2011</v>
      </c>
      <c r="C27356" t="s">
        <v>16</v>
      </c>
      <c r="D27356" t="s">
        <v>6</v>
      </c>
      <c r="E27356">
        <v>0</v>
      </c>
      <c r="F27356" t="s">
        <v>22</v>
      </c>
    </row>
    <row r="27357" spans="1:6" x14ac:dyDescent="0.45">
      <c r="A27357" t="s">
        <v>86</v>
      </c>
      <c r="B27357">
        <v>2011</v>
      </c>
      <c r="C27357" t="s">
        <v>16</v>
      </c>
      <c r="D27357" t="s">
        <v>7</v>
      </c>
      <c r="E27357">
        <v>0</v>
      </c>
      <c r="F27357" t="s">
        <v>22</v>
      </c>
    </row>
    <row r="27358" spans="1:6" x14ac:dyDescent="0.45">
      <c r="A27358" t="s">
        <v>86</v>
      </c>
      <c r="B27358">
        <v>2011</v>
      </c>
      <c r="C27358" t="s">
        <v>17</v>
      </c>
      <c r="D27358" t="s">
        <v>8</v>
      </c>
      <c r="E27358">
        <v>0</v>
      </c>
      <c r="F27358" t="s">
        <v>22</v>
      </c>
    </row>
    <row r="27359" spans="1:6" x14ac:dyDescent="0.45">
      <c r="A27359" t="s">
        <v>86</v>
      </c>
      <c r="B27359">
        <v>2011</v>
      </c>
      <c r="C27359" t="s">
        <v>18</v>
      </c>
      <c r="D27359" t="s">
        <v>9</v>
      </c>
      <c r="E27359">
        <v>12.95945205479452</v>
      </c>
      <c r="F27359" t="s">
        <v>22</v>
      </c>
    </row>
    <row r="27360" spans="1:6" x14ac:dyDescent="0.45">
      <c r="A27360" t="s">
        <v>86</v>
      </c>
      <c r="B27360">
        <v>2011</v>
      </c>
      <c r="C27360" t="s">
        <v>18</v>
      </c>
      <c r="D27360" t="s">
        <v>10</v>
      </c>
      <c r="E27360">
        <v>0</v>
      </c>
      <c r="F27360" t="s">
        <v>22</v>
      </c>
    </row>
    <row r="27361" spans="1:6" x14ac:dyDescent="0.45">
      <c r="A27361" t="s">
        <v>86</v>
      </c>
      <c r="B27361">
        <v>2011</v>
      </c>
      <c r="C27361" t="s">
        <v>18</v>
      </c>
      <c r="D27361" t="s">
        <v>19</v>
      </c>
      <c r="E27361">
        <v>0</v>
      </c>
      <c r="F27361" t="s">
        <v>23</v>
      </c>
    </row>
    <row r="27362" spans="1:6" x14ac:dyDescent="0.45">
      <c r="A27362" t="s">
        <v>86</v>
      </c>
      <c r="B27362">
        <v>2012</v>
      </c>
      <c r="C27362" t="s">
        <v>15</v>
      </c>
      <c r="D27362" t="s">
        <v>0</v>
      </c>
      <c r="E27362">
        <v>10.705737704918032</v>
      </c>
      <c r="F27362" t="s">
        <v>22</v>
      </c>
    </row>
    <row r="27363" spans="1:6" x14ac:dyDescent="0.45">
      <c r="A27363" t="s">
        <v>86</v>
      </c>
      <c r="B27363">
        <v>2012</v>
      </c>
      <c r="C27363" t="s">
        <v>15</v>
      </c>
      <c r="D27363" t="s">
        <v>1</v>
      </c>
      <c r="E27363">
        <v>2.4112021857923498</v>
      </c>
      <c r="F27363" t="s">
        <v>22</v>
      </c>
    </row>
    <row r="27364" spans="1:6" x14ac:dyDescent="0.45">
      <c r="A27364" t="s">
        <v>86</v>
      </c>
      <c r="B27364">
        <v>2012</v>
      </c>
      <c r="C27364" t="s">
        <v>15</v>
      </c>
      <c r="D27364" t="s">
        <v>2</v>
      </c>
      <c r="E27364">
        <v>0.28934426229508192</v>
      </c>
      <c r="F27364" t="s">
        <v>22</v>
      </c>
    </row>
    <row r="27365" spans="1:6" x14ac:dyDescent="0.45">
      <c r="A27365" t="s">
        <v>86</v>
      </c>
      <c r="B27365">
        <v>2012</v>
      </c>
      <c r="C27365" t="s">
        <v>15</v>
      </c>
      <c r="D27365" t="s">
        <v>3</v>
      </c>
      <c r="E27365">
        <v>0</v>
      </c>
      <c r="F27365" t="s">
        <v>22</v>
      </c>
    </row>
    <row r="27366" spans="1:6" x14ac:dyDescent="0.45">
      <c r="A27366" t="s">
        <v>86</v>
      </c>
      <c r="B27366">
        <v>2012</v>
      </c>
      <c r="C27366" t="s">
        <v>15</v>
      </c>
      <c r="D27366" t="s">
        <v>4</v>
      </c>
      <c r="E27366">
        <v>0</v>
      </c>
      <c r="F27366" t="s">
        <v>22</v>
      </c>
    </row>
    <row r="27367" spans="1:6" x14ac:dyDescent="0.45">
      <c r="A27367" t="s">
        <v>86</v>
      </c>
      <c r="B27367">
        <v>2012</v>
      </c>
      <c r="C27367" t="s">
        <v>5</v>
      </c>
      <c r="D27367" t="s">
        <v>5</v>
      </c>
      <c r="E27367">
        <v>13.406284153005464</v>
      </c>
      <c r="F27367" t="s">
        <v>22</v>
      </c>
    </row>
    <row r="27368" spans="1:6" x14ac:dyDescent="0.45">
      <c r="A27368" t="s">
        <v>86</v>
      </c>
      <c r="B27368">
        <v>2012</v>
      </c>
      <c r="C27368" t="s">
        <v>16</v>
      </c>
      <c r="D27368" t="s">
        <v>6</v>
      </c>
      <c r="E27368">
        <v>0</v>
      </c>
      <c r="F27368" t="s">
        <v>22</v>
      </c>
    </row>
    <row r="27369" spans="1:6" x14ac:dyDescent="0.45">
      <c r="A27369" t="s">
        <v>86</v>
      </c>
      <c r="B27369">
        <v>2012</v>
      </c>
      <c r="C27369" t="s">
        <v>16</v>
      </c>
      <c r="D27369" t="s">
        <v>7</v>
      </c>
      <c r="E27369">
        <v>0</v>
      </c>
      <c r="F27369" t="s">
        <v>22</v>
      </c>
    </row>
    <row r="27370" spans="1:6" x14ac:dyDescent="0.45">
      <c r="A27370" t="s">
        <v>86</v>
      </c>
      <c r="B27370">
        <v>2012</v>
      </c>
      <c r="C27370" t="s">
        <v>17</v>
      </c>
      <c r="D27370" t="s">
        <v>8</v>
      </c>
      <c r="E27370">
        <v>0</v>
      </c>
      <c r="F27370" t="s">
        <v>22</v>
      </c>
    </row>
    <row r="27371" spans="1:6" x14ac:dyDescent="0.45">
      <c r="A27371" t="s">
        <v>86</v>
      </c>
      <c r="B27371">
        <v>2012</v>
      </c>
      <c r="C27371" t="s">
        <v>18</v>
      </c>
      <c r="D27371" t="s">
        <v>9</v>
      </c>
      <c r="E27371">
        <v>13.406284153005464</v>
      </c>
      <c r="F27371" t="s">
        <v>22</v>
      </c>
    </row>
    <row r="27372" spans="1:6" x14ac:dyDescent="0.45">
      <c r="A27372" t="s">
        <v>86</v>
      </c>
      <c r="B27372">
        <v>2012</v>
      </c>
      <c r="C27372" t="s">
        <v>18</v>
      </c>
      <c r="D27372" t="s">
        <v>10</v>
      </c>
      <c r="E27372">
        <v>0</v>
      </c>
      <c r="F27372" t="s">
        <v>22</v>
      </c>
    </row>
    <row r="27373" spans="1:6" x14ac:dyDescent="0.45">
      <c r="A27373" t="s">
        <v>86</v>
      </c>
      <c r="B27373">
        <v>2012</v>
      </c>
      <c r="C27373" t="s">
        <v>18</v>
      </c>
      <c r="D27373" t="s">
        <v>19</v>
      </c>
      <c r="E27373">
        <v>0</v>
      </c>
      <c r="F27373" t="s">
        <v>23</v>
      </c>
    </row>
    <row r="27374" spans="1:6" x14ac:dyDescent="0.45">
      <c r="A27374" t="s">
        <v>86</v>
      </c>
      <c r="B27374">
        <v>2013</v>
      </c>
      <c r="C27374" t="s">
        <v>15</v>
      </c>
      <c r="D27374" t="s">
        <v>0</v>
      </c>
      <c r="E27374">
        <v>11.992328767123286</v>
      </c>
      <c r="F27374" t="s">
        <v>22</v>
      </c>
    </row>
    <row r="27375" spans="1:6" x14ac:dyDescent="0.45">
      <c r="A27375" t="s">
        <v>86</v>
      </c>
      <c r="B27375">
        <v>2013</v>
      </c>
      <c r="C27375" t="s">
        <v>15</v>
      </c>
      <c r="D27375" t="s">
        <v>1</v>
      </c>
      <c r="E27375">
        <v>2.8046575342465752</v>
      </c>
      <c r="F27375" t="s">
        <v>22</v>
      </c>
    </row>
    <row r="27376" spans="1:6" x14ac:dyDescent="0.45">
      <c r="A27376" t="s">
        <v>86</v>
      </c>
      <c r="B27376">
        <v>2013</v>
      </c>
      <c r="C27376" t="s">
        <v>15</v>
      </c>
      <c r="D27376" t="s">
        <v>2</v>
      </c>
      <c r="E27376">
        <v>0.29013698630136986</v>
      </c>
      <c r="F27376" t="s">
        <v>22</v>
      </c>
    </row>
    <row r="27377" spans="1:6" x14ac:dyDescent="0.45">
      <c r="A27377" t="s">
        <v>86</v>
      </c>
      <c r="B27377">
        <v>2013</v>
      </c>
      <c r="C27377" t="s">
        <v>15</v>
      </c>
      <c r="D27377" t="s">
        <v>3</v>
      </c>
      <c r="E27377">
        <v>0</v>
      </c>
      <c r="F27377" t="s">
        <v>22</v>
      </c>
    </row>
    <row r="27378" spans="1:6" x14ac:dyDescent="0.45">
      <c r="A27378" t="s">
        <v>86</v>
      </c>
      <c r="B27378">
        <v>2013</v>
      </c>
      <c r="C27378" t="s">
        <v>15</v>
      </c>
      <c r="D27378" t="s">
        <v>4</v>
      </c>
      <c r="E27378">
        <v>0</v>
      </c>
      <c r="F27378" t="s">
        <v>22</v>
      </c>
    </row>
    <row r="27379" spans="1:6" x14ac:dyDescent="0.45">
      <c r="A27379" t="s">
        <v>86</v>
      </c>
      <c r="B27379">
        <v>2013</v>
      </c>
      <c r="C27379" t="s">
        <v>5</v>
      </c>
      <c r="D27379" t="s">
        <v>5</v>
      </c>
      <c r="E27379">
        <v>15.087123287671233</v>
      </c>
      <c r="F27379" t="s">
        <v>22</v>
      </c>
    </row>
    <row r="27380" spans="1:6" x14ac:dyDescent="0.45">
      <c r="A27380" t="s">
        <v>86</v>
      </c>
      <c r="B27380">
        <v>2013</v>
      </c>
      <c r="C27380" t="s">
        <v>16</v>
      </c>
      <c r="D27380" t="s">
        <v>6</v>
      </c>
      <c r="E27380">
        <v>0</v>
      </c>
      <c r="F27380" t="s">
        <v>22</v>
      </c>
    </row>
    <row r="27381" spans="1:6" x14ac:dyDescent="0.45">
      <c r="A27381" t="s">
        <v>86</v>
      </c>
      <c r="B27381">
        <v>2013</v>
      </c>
      <c r="C27381" t="s">
        <v>16</v>
      </c>
      <c r="D27381" t="s">
        <v>7</v>
      </c>
      <c r="E27381">
        <v>0</v>
      </c>
      <c r="F27381" t="s">
        <v>22</v>
      </c>
    </row>
    <row r="27382" spans="1:6" x14ac:dyDescent="0.45">
      <c r="A27382" t="s">
        <v>86</v>
      </c>
      <c r="B27382">
        <v>2013</v>
      </c>
      <c r="C27382" t="s">
        <v>17</v>
      </c>
      <c r="D27382" t="s">
        <v>8</v>
      </c>
      <c r="E27382">
        <v>0</v>
      </c>
      <c r="F27382" t="s">
        <v>22</v>
      </c>
    </row>
    <row r="27383" spans="1:6" x14ac:dyDescent="0.45">
      <c r="A27383" t="s">
        <v>86</v>
      </c>
      <c r="B27383">
        <v>2013</v>
      </c>
      <c r="C27383" t="s">
        <v>18</v>
      </c>
      <c r="D27383" t="s">
        <v>9</v>
      </c>
      <c r="E27383">
        <v>15.183835616438357</v>
      </c>
      <c r="F27383" t="s">
        <v>22</v>
      </c>
    </row>
    <row r="27384" spans="1:6" x14ac:dyDescent="0.45">
      <c r="A27384" t="s">
        <v>86</v>
      </c>
      <c r="B27384">
        <v>2013</v>
      </c>
      <c r="C27384" t="s">
        <v>18</v>
      </c>
      <c r="D27384" t="s">
        <v>10</v>
      </c>
      <c r="E27384">
        <v>0</v>
      </c>
      <c r="F27384" t="s">
        <v>22</v>
      </c>
    </row>
    <row r="27385" spans="1:6" x14ac:dyDescent="0.45">
      <c r="A27385" t="s">
        <v>86</v>
      </c>
      <c r="B27385">
        <v>2013</v>
      </c>
      <c r="C27385" t="s">
        <v>18</v>
      </c>
      <c r="D27385" t="s">
        <v>19</v>
      </c>
      <c r="E27385">
        <v>0</v>
      </c>
      <c r="F27385" t="s">
        <v>23</v>
      </c>
    </row>
    <row r="27386" spans="1:6" x14ac:dyDescent="0.45">
      <c r="A27386" t="s">
        <v>86</v>
      </c>
      <c r="B27386">
        <v>2014</v>
      </c>
      <c r="C27386" t="s">
        <v>15</v>
      </c>
      <c r="D27386" t="s">
        <v>0</v>
      </c>
      <c r="E27386">
        <v>8.9942465753424656</v>
      </c>
      <c r="F27386" t="s">
        <v>22</v>
      </c>
    </row>
    <row r="27387" spans="1:6" x14ac:dyDescent="0.45">
      <c r="A27387" t="s">
        <v>86</v>
      </c>
      <c r="B27387">
        <v>2014</v>
      </c>
      <c r="C27387" t="s">
        <v>15</v>
      </c>
      <c r="D27387" t="s">
        <v>1</v>
      </c>
      <c r="E27387">
        <v>3.3849315068493149</v>
      </c>
      <c r="F27387" t="s">
        <v>22</v>
      </c>
    </row>
    <row r="27388" spans="1:6" x14ac:dyDescent="0.45">
      <c r="A27388" t="s">
        <v>86</v>
      </c>
      <c r="B27388">
        <v>2014</v>
      </c>
      <c r="C27388" t="s">
        <v>15</v>
      </c>
      <c r="D27388" t="s">
        <v>2</v>
      </c>
      <c r="E27388">
        <v>0.58027397260273972</v>
      </c>
      <c r="F27388" t="s">
        <v>22</v>
      </c>
    </row>
    <row r="27389" spans="1:6" x14ac:dyDescent="0.45">
      <c r="A27389" t="s">
        <v>86</v>
      </c>
      <c r="B27389">
        <v>2014</v>
      </c>
      <c r="C27389" t="s">
        <v>15</v>
      </c>
      <c r="D27389" t="s">
        <v>3</v>
      </c>
      <c r="E27389">
        <v>0</v>
      </c>
      <c r="F27389" t="s">
        <v>22</v>
      </c>
    </row>
    <row r="27390" spans="1:6" x14ac:dyDescent="0.45">
      <c r="A27390" t="s">
        <v>86</v>
      </c>
      <c r="B27390">
        <v>2014</v>
      </c>
      <c r="C27390" t="s">
        <v>15</v>
      </c>
      <c r="D27390" t="s">
        <v>4</v>
      </c>
      <c r="E27390">
        <v>0</v>
      </c>
      <c r="F27390" t="s">
        <v>22</v>
      </c>
    </row>
    <row r="27391" spans="1:6" x14ac:dyDescent="0.45">
      <c r="A27391" t="s">
        <v>86</v>
      </c>
      <c r="B27391">
        <v>2014</v>
      </c>
      <c r="C27391" t="s">
        <v>5</v>
      </c>
      <c r="D27391" t="s">
        <v>5</v>
      </c>
      <c r="E27391">
        <v>12.95945205479452</v>
      </c>
      <c r="F27391" t="s">
        <v>22</v>
      </c>
    </row>
    <row r="27392" spans="1:6" x14ac:dyDescent="0.45">
      <c r="A27392" t="s">
        <v>86</v>
      </c>
      <c r="B27392">
        <v>2014</v>
      </c>
      <c r="C27392" t="s">
        <v>16</v>
      </c>
      <c r="D27392" t="s">
        <v>6</v>
      </c>
      <c r="E27392">
        <v>0</v>
      </c>
      <c r="F27392" t="s">
        <v>22</v>
      </c>
    </row>
    <row r="27393" spans="1:6" x14ac:dyDescent="0.45">
      <c r="A27393" t="s">
        <v>86</v>
      </c>
      <c r="B27393">
        <v>2014</v>
      </c>
      <c r="C27393" t="s">
        <v>16</v>
      </c>
      <c r="D27393" t="s">
        <v>7</v>
      </c>
      <c r="E27393">
        <v>0</v>
      </c>
      <c r="F27393" t="s">
        <v>22</v>
      </c>
    </row>
    <row r="27394" spans="1:6" x14ac:dyDescent="0.45">
      <c r="A27394" t="s">
        <v>86</v>
      </c>
      <c r="B27394">
        <v>2014</v>
      </c>
      <c r="C27394" t="s">
        <v>17</v>
      </c>
      <c r="D27394" t="s">
        <v>8</v>
      </c>
      <c r="E27394">
        <v>0</v>
      </c>
      <c r="F27394" t="s">
        <v>22</v>
      </c>
    </row>
    <row r="27395" spans="1:6" x14ac:dyDescent="0.45">
      <c r="A27395" t="s">
        <v>86</v>
      </c>
      <c r="B27395">
        <v>2014</v>
      </c>
      <c r="C27395" t="s">
        <v>18</v>
      </c>
      <c r="D27395" t="s">
        <v>9</v>
      </c>
      <c r="E27395">
        <v>12.95945205479452</v>
      </c>
      <c r="F27395" t="s">
        <v>22</v>
      </c>
    </row>
    <row r="27396" spans="1:6" x14ac:dyDescent="0.45">
      <c r="A27396" t="s">
        <v>86</v>
      </c>
      <c r="B27396">
        <v>2014</v>
      </c>
      <c r="C27396" t="s">
        <v>18</v>
      </c>
      <c r="D27396" t="s">
        <v>10</v>
      </c>
      <c r="E27396">
        <v>0</v>
      </c>
      <c r="F27396" t="s">
        <v>22</v>
      </c>
    </row>
    <row r="27397" spans="1:6" x14ac:dyDescent="0.45">
      <c r="A27397" t="s">
        <v>86</v>
      </c>
      <c r="B27397">
        <v>2014</v>
      </c>
      <c r="C27397" t="s">
        <v>18</v>
      </c>
      <c r="D27397" t="s">
        <v>19</v>
      </c>
      <c r="E27397">
        <v>0</v>
      </c>
      <c r="F27397" t="s">
        <v>23</v>
      </c>
    </row>
    <row r="27398" spans="1:6" x14ac:dyDescent="0.45">
      <c r="A27398" t="s">
        <v>86</v>
      </c>
      <c r="B27398">
        <v>2015</v>
      </c>
      <c r="C27398" t="s">
        <v>15</v>
      </c>
      <c r="D27398" t="s">
        <v>0</v>
      </c>
      <c r="E27398">
        <v>9.2843835616438355</v>
      </c>
      <c r="F27398" t="s">
        <v>22</v>
      </c>
    </row>
    <row r="27399" spans="1:6" x14ac:dyDescent="0.45">
      <c r="A27399" t="s">
        <v>86</v>
      </c>
      <c r="B27399">
        <v>2015</v>
      </c>
      <c r="C27399" t="s">
        <v>15</v>
      </c>
      <c r="D27399" t="s">
        <v>1</v>
      </c>
      <c r="E27399">
        <v>2.9980821917808216</v>
      </c>
      <c r="F27399" t="s">
        <v>22</v>
      </c>
    </row>
    <row r="27400" spans="1:6" x14ac:dyDescent="0.45">
      <c r="A27400" t="s">
        <v>86</v>
      </c>
      <c r="B27400">
        <v>2015</v>
      </c>
      <c r="C27400" t="s">
        <v>15</v>
      </c>
      <c r="D27400" t="s">
        <v>2</v>
      </c>
      <c r="E27400">
        <v>0.67698630136986293</v>
      </c>
      <c r="F27400" t="s">
        <v>22</v>
      </c>
    </row>
    <row r="27401" spans="1:6" x14ac:dyDescent="0.45">
      <c r="A27401" t="s">
        <v>86</v>
      </c>
      <c r="B27401">
        <v>2015</v>
      </c>
      <c r="C27401" t="s">
        <v>15</v>
      </c>
      <c r="D27401" t="s">
        <v>3</v>
      </c>
      <c r="E27401">
        <v>0</v>
      </c>
      <c r="F27401" t="s">
        <v>22</v>
      </c>
    </row>
    <row r="27402" spans="1:6" x14ac:dyDescent="0.45">
      <c r="A27402" t="s">
        <v>86</v>
      </c>
      <c r="B27402">
        <v>2015</v>
      </c>
      <c r="C27402" t="s">
        <v>15</v>
      </c>
      <c r="D27402" t="s">
        <v>4</v>
      </c>
      <c r="E27402">
        <v>0</v>
      </c>
      <c r="F27402" t="s">
        <v>22</v>
      </c>
    </row>
    <row r="27403" spans="1:6" x14ac:dyDescent="0.45">
      <c r="A27403" t="s">
        <v>86</v>
      </c>
      <c r="B27403">
        <v>2015</v>
      </c>
      <c r="C27403" t="s">
        <v>5</v>
      </c>
      <c r="D27403" t="s">
        <v>5</v>
      </c>
      <c r="E27403">
        <v>12.95945205479452</v>
      </c>
      <c r="F27403" t="s">
        <v>22</v>
      </c>
    </row>
    <row r="27404" spans="1:6" x14ac:dyDescent="0.45">
      <c r="A27404" t="s">
        <v>86</v>
      </c>
      <c r="B27404">
        <v>2015</v>
      </c>
      <c r="C27404" t="s">
        <v>16</v>
      </c>
      <c r="D27404" t="s">
        <v>6</v>
      </c>
      <c r="E27404">
        <v>0</v>
      </c>
      <c r="F27404" t="s">
        <v>22</v>
      </c>
    </row>
    <row r="27405" spans="1:6" x14ac:dyDescent="0.45">
      <c r="A27405" t="s">
        <v>86</v>
      </c>
      <c r="B27405">
        <v>2015</v>
      </c>
      <c r="C27405" t="s">
        <v>16</v>
      </c>
      <c r="D27405" t="s">
        <v>7</v>
      </c>
      <c r="E27405">
        <v>0</v>
      </c>
      <c r="F27405" t="s">
        <v>22</v>
      </c>
    </row>
    <row r="27406" spans="1:6" x14ac:dyDescent="0.45">
      <c r="A27406" t="s">
        <v>86</v>
      </c>
      <c r="B27406">
        <v>2015</v>
      </c>
      <c r="C27406" t="s">
        <v>17</v>
      </c>
      <c r="D27406" t="s">
        <v>8</v>
      </c>
      <c r="E27406">
        <v>0</v>
      </c>
      <c r="F27406" t="s">
        <v>22</v>
      </c>
    </row>
    <row r="27407" spans="1:6" x14ac:dyDescent="0.45">
      <c r="A27407" t="s">
        <v>86</v>
      </c>
      <c r="B27407">
        <v>2015</v>
      </c>
      <c r="C27407" t="s">
        <v>18</v>
      </c>
      <c r="D27407" t="s">
        <v>9</v>
      </c>
      <c r="E27407">
        <v>13.056164383561644</v>
      </c>
      <c r="F27407" t="s">
        <v>22</v>
      </c>
    </row>
    <row r="27408" spans="1:6" x14ac:dyDescent="0.45">
      <c r="A27408" t="s">
        <v>86</v>
      </c>
      <c r="B27408">
        <v>2015</v>
      </c>
      <c r="C27408" t="s">
        <v>18</v>
      </c>
      <c r="D27408" t="s">
        <v>10</v>
      </c>
      <c r="E27408">
        <v>0</v>
      </c>
      <c r="F27408" t="s">
        <v>22</v>
      </c>
    </row>
    <row r="27409" spans="1:6" x14ac:dyDescent="0.45">
      <c r="A27409" t="s">
        <v>86</v>
      </c>
      <c r="B27409">
        <v>2015</v>
      </c>
      <c r="C27409" t="s">
        <v>18</v>
      </c>
      <c r="D27409" t="s">
        <v>19</v>
      </c>
      <c r="E27409">
        <v>0</v>
      </c>
      <c r="F27409" t="s">
        <v>23</v>
      </c>
    </row>
    <row r="27410" spans="1:6" x14ac:dyDescent="0.45">
      <c r="A27410" t="s">
        <v>86</v>
      </c>
      <c r="B27410">
        <v>2016</v>
      </c>
      <c r="C27410" t="s">
        <v>15</v>
      </c>
      <c r="D27410" t="s">
        <v>0</v>
      </c>
      <c r="E27410">
        <v>15.913934426229506</v>
      </c>
      <c r="F27410" t="s">
        <v>22</v>
      </c>
    </row>
    <row r="27411" spans="1:6" x14ac:dyDescent="0.45">
      <c r="A27411" t="s">
        <v>86</v>
      </c>
      <c r="B27411">
        <v>2016</v>
      </c>
      <c r="C27411" t="s">
        <v>15</v>
      </c>
      <c r="D27411" t="s">
        <v>1</v>
      </c>
      <c r="E27411">
        <v>3.761475409836065</v>
      </c>
      <c r="F27411" t="s">
        <v>22</v>
      </c>
    </row>
    <row r="27412" spans="1:6" x14ac:dyDescent="0.45">
      <c r="A27412" t="s">
        <v>86</v>
      </c>
      <c r="B27412">
        <v>2016</v>
      </c>
      <c r="C27412" t="s">
        <v>15</v>
      </c>
      <c r="D27412" t="s">
        <v>2</v>
      </c>
      <c r="E27412">
        <v>0.67513661202185782</v>
      </c>
      <c r="F27412" t="s">
        <v>22</v>
      </c>
    </row>
    <row r="27413" spans="1:6" x14ac:dyDescent="0.45">
      <c r="A27413" t="s">
        <v>86</v>
      </c>
      <c r="B27413">
        <v>2016</v>
      </c>
      <c r="C27413" t="s">
        <v>15</v>
      </c>
      <c r="D27413" t="s">
        <v>3</v>
      </c>
      <c r="E27413">
        <v>0</v>
      </c>
      <c r="F27413" t="s">
        <v>22</v>
      </c>
    </row>
    <row r="27414" spans="1:6" x14ac:dyDescent="0.45">
      <c r="A27414" t="s">
        <v>86</v>
      </c>
      <c r="B27414">
        <v>2016</v>
      </c>
      <c r="C27414" t="s">
        <v>15</v>
      </c>
      <c r="D27414" t="s">
        <v>4</v>
      </c>
      <c r="E27414">
        <v>0</v>
      </c>
      <c r="F27414" t="s">
        <v>22</v>
      </c>
    </row>
    <row r="27415" spans="1:6" x14ac:dyDescent="0.45">
      <c r="A27415" t="s">
        <v>86</v>
      </c>
      <c r="B27415">
        <v>2016</v>
      </c>
      <c r="C27415" t="s">
        <v>5</v>
      </c>
      <c r="D27415" t="s">
        <v>5</v>
      </c>
      <c r="E27415">
        <v>20.350546448087432</v>
      </c>
      <c r="F27415" t="s">
        <v>22</v>
      </c>
    </row>
    <row r="27416" spans="1:6" x14ac:dyDescent="0.45">
      <c r="A27416" t="s">
        <v>86</v>
      </c>
      <c r="B27416">
        <v>2016</v>
      </c>
      <c r="C27416" t="s">
        <v>16</v>
      </c>
      <c r="D27416" t="s">
        <v>6</v>
      </c>
      <c r="E27416">
        <v>0</v>
      </c>
      <c r="F27416" t="s">
        <v>22</v>
      </c>
    </row>
    <row r="27417" spans="1:6" x14ac:dyDescent="0.45">
      <c r="A27417" t="s">
        <v>86</v>
      </c>
      <c r="B27417">
        <v>2016</v>
      </c>
      <c r="C27417" t="s">
        <v>16</v>
      </c>
      <c r="D27417" t="s">
        <v>7</v>
      </c>
      <c r="E27417">
        <v>0</v>
      </c>
      <c r="F27417" t="s">
        <v>22</v>
      </c>
    </row>
    <row r="27418" spans="1:6" x14ac:dyDescent="0.45">
      <c r="A27418" t="s">
        <v>86</v>
      </c>
      <c r="B27418">
        <v>2016</v>
      </c>
      <c r="C27418" t="s">
        <v>17</v>
      </c>
      <c r="D27418" t="s">
        <v>8</v>
      </c>
      <c r="E27418">
        <v>0</v>
      </c>
      <c r="F27418" t="s">
        <v>22</v>
      </c>
    </row>
    <row r="27419" spans="1:6" x14ac:dyDescent="0.45">
      <c r="A27419" t="s">
        <v>86</v>
      </c>
      <c r="B27419">
        <v>2016</v>
      </c>
      <c r="C27419" t="s">
        <v>18</v>
      </c>
      <c r="D27419" t="s">
        <v>9</v>
      </c>
      <c r="E27419">
        <v>20.350546448087428</v>
      </c>
      <c r="F27419" t="s">
        <v>22</v>
      </c>
    </row>
    <row r="27420" spans="1:6" x14ac:dyDescent="0.45">
      <c r="A27420" t="s">
        <v>86</v>
      </c>
      <c r="B27420">
        <v>2016</v>
      </c>
      <c r="C27420" t="s">
        <v>18</v>
      </c>
      <c r="D27420" t="s">
        <v>10</v>
      </c>
      <c r="E27420">
        <v>0</v>
      </c>
      <c r="F27420" t="s">
        <v>22</v>
      </c>
    </row>
    <row r="27421" spans="1:6" x14ac:dyDescent="0.45">
      <c r="A27421" t="s">
        <v>86</v>
      </c>
      <c r="B27421">
        <v>2016</v>
      </c>
      <c r="C27421" t="s">
        <v>18</v>
      </c>
      <c r="D27421" t="s">
        <v>19</v>
      </c>
      <c r="E27421">
        <v>0</v>
      </c>
      <c r="F27421" t="s">
        <v>23</v>
      </c>
    </row>
    <row r="27422" spans="1:6" x14ac:dyDescent="0.45">
      <c r="A27422" t="s">
        <v>86</v>
      </c>
      <c r="B27422">
        <v>2017</v>
      </c>
      <c r="C27422" t="s">
        <v>15</v>
      </c>
      <c r="D27422" t="s">
        <v>0</v>
      </c>
      <c r="E27422">
        <v>21.083287671232871</v>
      </c>
      <c r="F27422" t="s">
        <v>22</v>
      </c>
    </row>
    <row r="27423" spans="1:6" x14ac:dyDescent="0.45">
      <c r="A27423" t="s">
        <v>86</v>
      </c>
      <c r="B27423">
        <v>2017</v>
      </c>
      <c r="C27423" t="s">
        <v>15</v>
      </c>
      <c r="D27423" t="s">
        <v>1</v>
      </c>
      <c r="E27423">
        <v>4.352054794520547</v>
      </c>
      <c r="F27423" t="s">
        <v>22</v>
      </c>
    </row>
    <row r="27424" spans="1:6" x14ac:dyDescent="0.45">
      <c r="A27424" t="s">
        <v>86</v>
      </c>
      <c r="B27424">
        <v>2017</v>
      </c>
      <c r="C27424" t="s">
        <v>15</v>
      </c>
      <c r="D27424" t="s">
        <v>2</v>
      </c>
      <c r="E27424">
        <v>0.77369863013698625</v>
      </c>
      <c r="F27424" t="s">
        <v>22</v>
      </c>
    </row>
    <row r="27425" spans="1:6" x14ac:dyDescent="0.45">
      <c r="A27425" t="s">
        <v>86</v>
      </c>
      <c r="B27425">
        <v>2017</v>
      </c>
      <c r="C27425" t="s">
        <v>15</v>
      </c>
      <c r="D27425" t="s">
        <v>3</v>
      </c>
      <c r="E27425">
        <v>0</v>
      </c>
      <c r="F27425" t="s">
        <v>22</v>
      </c>
    </row>
    <row r="27426" spans="1:6" x14ac:dyDescent="0.45">
      <c r="A27426" t="s">
        <v>86</v>
      </c>
      <c r="B27426">
        <v>2017</v>
      </c>
      <c r="C27426" t="s">
        <v>15</v>
      </c>
      <c r="D27426" t="s">
        <v>4</v>
      </c>
      <c r="E27426">
        <v>0</v>
      </c>
      <c r="F27426" t="s">
        <v>22</v>
      </c>
    </row>
    <row r="27427" spans="1:6" x14ac:dyDescent="0.45">
      <c r="A27427" t="s">
        <v>86</v>
      </c>
      <c r="B27427">
        <v>2017</v>
      </c>
      <c r="C27427" t="s">
        <v>5</v>
      </c>
      <c r="D27427" t="s">
        <v>5</v>
      </c>
      <c r="E27427">
        <v>26.209041095890409</v>
      </c>
      <c r="F27427" t="s">
        <v>22</v>
      </c>
    </row>
    <row r="27428" spans="1:6" x14ac:dyDescent="0.45">
      <c r="A27428" t="s">
        <v>86</v>
      </c>
      <c r="B27428">
        <v>2017</v>
      </c>
      <c r="C27428" t="s">
        <v>16</v>
      </c>
      <c r="D27428" t="s">
        <v>6</v>
      </c>
      <c r="E27428">
        <v>0</v>
      </c>
      <c r="F27428" t="s">
        <v>22</v>
      </c>
    </row>
    <row r="27429" spans="1:6" x14ac:dyDescent="0.45">
      <c r="A27429" t="s">
        <v>86</v>
      </c>
      <c r="B27429">
        <v>2017</v>
      </c>
      <c r="C27429" t="s">
        <v>16</v>
      </c>
      <c r="D27429" t="s">
        <v>7</v>
      </c>
      <c r="E27429">
        <v>0</v>
      </c>
      <c r="F27429" t="s">
        <v>22</v>
      </c>
    </row>
    <row r="27430" spans="1:6" x14ac:dyDescent="0.45">
      <c r="A27430" t="s">
        <v>86</v>
      </c>
      <c r="B27430">
        <v>2017</v>
      </c>
      <c r="C27430" t="s">
        <v>17</v>
      </c>
      <c r="D27430" t="s">
        <v>8</v>
      </c>
      <c r="E27430">
        <v>0</v>
      </c>
      <c r="F27430" t="s">
        <v>22</v>
      </c>
    </row>
    <row r="27431" spans="1:6" x14ac:dyDescent="0.45">
      <c r="A27431" t="s">
        <v>86</v>
      </c>
      <c r="B27431">
        <v>2017</v>
      </c>
      <c r="C27431" t="s">
        <v>18</v>
      </c>
      <c r="D27431" t="s">
        <v>9</v>
      </c>
      <c r="E27431">
        <v>29.013698630136982</v>
      </c>
      <c r="F27431" t="s">
        <v>22</v>
      </c>
    </row>
    <row r="27432" spans="1:6" x14ac:dyDescent="0.45">
      <c r="A27432" t="s">
        <v>86</v>
      </c>
      <c r="B27432">
        <v>2017</v>
      </c>
      <c r="C27432" t="s">
        <v>18</v>
      </c>
      <c r="D27432" t="s">
        <v>10</v>
      </c>
      <c r="E27432">
        <v>0</v>
      </c>
      <c r="F27432" t="s">
        <v>22</v>
      </c>
    </row>
    <row r="27433" spans="1:6" x14ac:dyDescent="0.45">
      <c r="A27433" t="s">
        <v>86</v>
      </c>
      <c r="B27433">
        <v>2017</v>
      </c>
      <c r="C27433" t="s">
        <v>18</v>
      </c>
      <c r="D27433" t="s">
        <v>19</v>
      </c>
      <c r="E27433">
        <v>0</v>
      </c>
      <c r="F27433" t="s">
        <v>23</v>
      </c>
    </row>
    <row r="27434" spans="1:6" x14ac:dyDescent="0.45">
      <c r="A27434" t="s">
        <v>86</v>
      </c>
      <c r="B27434">
        <v>2018</v>
      </c>
      <c r="C27434" t="s">
        <v>15</v>
      </c>
      <c r="D27434" t="s">
        <v>0</v>
      </c>
      <c r="E27434">
        <v>19.149041095890411</v>
      </c>
      <c r="F27434" t="s">
        <v>22</v>
      </c>
    </row>
    <row r="27435" spans="1:6" x14ac:dyDescent="0.45">
      <c r="A27435" t="s">
        <v>86</v>
      </c>
      <c r="B27435">
        <v>2018</v>
      </c>
      <c r="C27435" t="s">
        <v>15</v>
      </c>
      <c r="D27435" t="s">
        <v>1</v>
      </c>
      <c r="E27435">
        <v>4.255342465753424</v>
      </c>
      <c r="F27435" t="s">
        <v>22</v>
      </c>
    </row>
    <row r="27436" spans="1:6" x14ac:dyDescent="0.45">
      <c r="A27436" t="s">
        <v>86</v>
      </c>
      <c r="B27436">
        <v>2018</v>
      </c>
      <c r="C27436" t="s">
        <v>15</v>
      </c>
      <c r="D27436" t="s">
        <v>2</v>
      </c>
      <c r="E27436">
        <v>0.67698630136986293</v>
      </c>
      <c r="F27436" t="s">
        <v>22</v>
      </c>
    </row>
    <row r="27437" spans="1:6" x14ac:dyDescent="0.45">
      <c r="A27437" t="s">
        <v>86</v>
      </c>
      <c r="B27437">
        <v>2018</v>
      </c>
      <c r="C27437" t="s">
        <v>15</v>
      </c>
      <c r="D27437" t="s">
        <v>3</v>
      </c>
      <c r="E27437">
        <v>9.6712328767123282E-2</v>
      </c>
      <c r="F27437" t="s">
        <v>22</v>
      </c>
    </row>
    <row r="27438" spans="1:6" x14ac:dyDescent="0.45">
      <c r="A27438" t="s">
        <v>86</v>
      </c>
      <c r="B27438">
        <v>2018</v>
      </c>
      <c r="C27438" t="s">
        <v>15</v>
      </c>
      <c r="D27438" t="s">
        <v>4</v>
      </c>
      <c r="E27438">
        <v>0</v>
      </c>
      <c r="F27438" t="s">
        <v>22</v>
      </c>
    </row>
    <row r="27439" spans="1:6" x14ac:dyDescent="0.45">
      <c r="A27439" t="s">
        <v>86</v>
      </c>
      <c r="B27439">
        <v>2018</v>
      </c>
      <c r="C27439" t="s">
        <v>5</v>
      </c>
      <c r="D27439" t="s">
        <v>5</v>
      </c>
      <c r="E27439">
        <v>24.178082191780817</v>
      </c>
      <c r="F27439" t="s">
        <v>22</v>
      </c>
    </row>
    <row r="27440" spans="1:6" x14ac:dyDescent="0.45">
      <c r="A27440" t="s">
        <v>86</v>
      </c>
      <c r="B27440">
        <v>2018</v>
      </c>
      <c r="C27440" t="s">
        <v>16</v>
      </c>
      <c r="D27440" t="s">
        <v>6</v>
      </c>
      <c r="E27440">
        <v>0</v>
      </c>
      <c r="F27440" t="s">
        <v>22</v>
      </c>
    </row>
    <row r="27441" spans="1:6" x14ac:dyDescent="0.45">
      <c r="A27441" t="s">
        <v>86</v>
      </c>
      <c r="B27441">
        <v>2018</v>
      </c>
      <c r="C27441" t="s">
        <v>16</v>
      </c>
      <c r="D27441" t="s">
        <v>7</v>
      </c>
      <c r="E27441">
        <v>0</v>
      </c>
      <c r="F27441" t="s">
        <v>22</v>
      </c>
    </row>
    <row r="27442" spans="1:6" x14ac:dyDescent="0.45">
      <c r="A27442" t="s">
        <v>86</v>
      </c>
      <c r="B27442">
        <v>2018</v>
      </c>
      <c r="C27442" t="s">
        <v>17</v>
      </c>
      <c r="D27442" t="s">
        <v>8</v>
      </c>
      <c r="E27442">
        <v>0</v>
      </c>
      <c r="F27442" t="s">
        <v>22</v>
      </c>
    </row>
    <row r="27443" spans="1:6" x14ac:dyDescent="0.45">
      <c r="A27443" t="s">
        <v>86</v>
      </c>
      <c r="B27443">
        <v>2018</v>
      </c>
      <c r="C27443" t="s">
        <v>18</v>
      </c>
      <c r="D27443" t="s">
        <v>9</v>
      </c>
      <c r="E27443">
        <v>24.274794520547943</v>
      </c>
      <c r="F27443" t="s">
        <v>22</v>
      </c>
    </row>
    <row r="27444" spans="1:6" x14ac:dyDescent="0.45">
      <c r="A27444" t="s">
        <v>86</v>
      </c>
      <c r="B27444">
        <v>2018</v>
      </c>
      <c r="C27444" t="s">
        <v>18</v>
      </c>
      <c r="D27444" t="s">
        <v>10</v>
      </c>
      <c r="E27444">
        <v>0</v>
      </c>
      <c r="F27444" t="s">
        <v>22</v>
      </c>
    </row>
    <row r="27445" spans="1:6" x14ac:dyDescent="0.45">
      <c r="A27445" t="s">
        <v>86</v>
      </c>
      <c r="B27445">
        <v>2018</v>
      </c>
      <c r="C27445" t="s">
        <v>18</v>
      </c>
      <c r="D27445" t="s">
        <v>19</v>
      </c>
      <c r="E27445">
        <v>0</v>
      </c>
      <c r="F27445" t="s">
        <v>23</v>
      </c>
    </row>
    <row r="27446" spans="1:6" x14ac:dyDescent="0.45">
      <c r="A27446" t="s">
        <v>86</v>
      </c>
      <c r="B27446">
        <v>2019</v>
      </c>
      <c r="C27446" t="s">
        <v>15</v>
      </c>
      <c r="D27446" t="s">
        <v>0</v>
      </c>
      <c r="E27446">
        <v>23.114246575342463</v>
      </c>
      <c r="F27446" t="s">
        <v>22</v>
      </c>
    </row>
    <row r="27447" spans="1:6" x14ac:dyDescent="0.45">
      <c r="A27447" t="s">
        <v>86</v>
      </c>
      <c r="B27447">
        <v>2019</v>
      </c>
      <c r="C27447" t="s">
        <v>15</v>
      </c>
      <c r="D27447" t="s">
        <v>1</v>
      </c>
      <c r="E27447">
        <v>4.061917808219178</v>
      </c>
      <c r="F27447" t="s">
        <v>22</v>
      </c>
    </row>
    <row r="27448" spans="1:6" x14ac:dyDescent="0.45">
      <c r="A27448" t="s">
        <v>86</v>
      </c>
      <c r="B27448">
        <v>2019</v>
      </c>
      <c r="C27448" t="s">
        <v>15</v>
      </c>
      <c r="D27448" t="s">
        <v>2</v>
      </c>
      <c r="E27448">
        <v>0.67698630136986293</v>
      </c>
      <c r="F27448" t="s">
        <v>22</v>
      </c>
    </row>
    <row r="27449" spans="1:6" x14ac:dyDescent="0.45">
      <c r="A27449" t="s">
        <v>86</v>
      </c>
      <c r="B27449">
        <v>2019</v>
      </c>
      <c r="C27449" t="s">
        <v>15</v>
      </c>
      <c r="D27449" t="s">
        <v>3</v>
      </c>
      <c r="E27449">
        <v>0.19342465753424656</v>
      </c>
      <c r="F27449" t="s">
        <v>22</v>
      </c>
    </row>
    <row r="27450" spans="1:6" x14ac:dyDescent="0.45">
      <c r="A27450" t="s">
        <v>86</v>
      </c>
      <c r="B27450">
        <v>2019</v>
      </c>
      <c r="C27450" t="s">
        <v>15</v>
      </c>
      <c r="D27450" t="s">
        <v>4</v>
      </c>
      <c r="E27450">
        <v>0</v>
      </c>
      <c r="F27450" t="s">
        <v>22</v>
      </c>
    </row>
    <row r="27451" spans="1:6" x14ac:dyDescent="0.45">
      <c r="A27451" t="s">
        <v>86</v>
      </c>
      <c r="B27451">
        <v>2019</v>
      </c>
      <c r="C27451" t="s">
        <v>5</v>
      </c>
      <c r="D27451" t="s">
        <v>5</v>
      </c>
      <c r="E27451">
        <v>28.046575342465751</v>
      </c>
      <c r="F27451" t="s">
        <v>22</v>
      </c>
    </row>
    <row r="27452" spans="1:6" x14ac:dyDescent="0.45">
      <c r="A27452" t="s">
        <v>86</v>
      </c>
      <c r="B27452">
        <v>2019</v>
      </c>
      <c r="C27452" t="s">
        <v>16</v>
      </c>
      <c r="D27452" t="s">
        <v>6</v>
      </c>
      <c r="E27452">
        <v>0</v>
      </c>
      <c r="F27452" t="s">
        <v>22</v>
      </c>
    </row>
    <row r="27453" spans="1:6" x14ac:dyDescent="0.45">
      <c r="A27453" t="s">
        <v>86</v>
      </c>
      <c r="B27453">
        <v>2019</v>
      </c>
      <c r="C27453" t="s">
        <v>16</v>
      </c>
      <c r="D27453" t="s">
        <v>7</v>
      </c>
      <c r="E27453">
        <v>0</v>
      </c>
      <c r="F27453" t="s">
        <v>22</v>
      </c>
    </row>
    <row r="27454" spans="1:6" x14ac:dyDescent="0.45">
      <c r="A27454" t="s">
        <v>86</v>
      </c>
      <c r="B27454">
        <v>2019</v>
      </c>
      <c r="C27454" t="s">
        <v>17</v>
      </c>
      <c r="D27454" t="s">
        <v>8</v>
      </c>
      <c r="E27454">
        <v>0</v>
      </c>
      <c r="F27454" t="s">
        <v>22</v>
      </c>
    </row>
    <row r="27455" spans="1:6" x14ac:dyDescent="0.45">
      <c r="A27455" t="s">
        <v>86</v>
      </c>
      <c r="B27455">
        <v>2019</v>
      </c>
      <c r="C27455" t="s">
        <v>18</v>
      </c>
      <c r="D27455" t="s">
        <v>9</v>
      </c>
      <c r="E27455">
        <v>28.239999999999995</v>
      </c>
      <c r="F27455" t="s">
        <v>22</v>
      </c>
    </row>
    <row r="27456" spans="1:6" x14ac:dyDescent="0.45">
      <c r="A27456" t="s">
        <v>86</v>
      </c>
      <c r="B27456">
        <v>2019</v>
      </c>
      <c r="C27456" t="s">
        <v>18</v>
      </c>
      <c r="D27456" t="s">
        <v>10</v>
      </c>
      <c r="E27456">
        <v>0</v>
      </c>
      <c r="F27456" t="s">
        <v>22</v>
      </c>
    </row>
    <row r="27457" spans="1:6" x14ac:dyDescent="0.45">
      <c r="A27457" t="s">
        <v>86</v>
      </c>
      <c r="B27457">
        <v>2019</v>
      </c>
      <c r="C27457" t="s">
        <v>18</v>
      </c>
      <c r="D27457" t="s">
        <v>19</v>
      </c>
      <c r="E27457">
        <v>0</v>
      </c>
      <c r="F27457" t="s">
        <v>23</v>
      </c>
    </row>
    <row r="27458" spans="1:6" x14ac:dyDescent="0.45">
      <c r="A27458" t="s">
        <v>86</v>
      </c>
      <c r="B27458">
        <v>2020</v>
      </c>
      <c r="C27458" t="s">
        <v>15</v>
      </c>
      <c r="D27458" t="s">
        <v>0</v>
      </c>
      <c r="E27458">
        <v>27.101912568306009</v>
      </c>
      <c r="F27458" t="s">
        <v>22</v>
      </c>
    </row>
    <row r="27459" spans="1:6" x14ac:dyDescent="0.45">
      <c r="A27459" t="s">
        <v>86</v>
      </c>
      <c r="B27459">
        <v>2020</v>
      </c>
      <c r="C27459" t="s">
        <v>15</v>
      </c>
      <c r="D27459" t="s">
        <v>1</v>
      </c>
      <c r="E27459">
        <v>4.1472677595628413</v>
      </c>
      <c r="F27459" t="s">
        <v>22</v>
      </c>
    </row>
    <row r="27460" spans="1:6" x14ac:dyDescent="0.45">
      <c r="A27460" t="s">
        <v>86</v>
      </c>
      <c r="B27460">
        <v>2020</v>
      </c>
      <c r="C27460" t="s">
        <v>15</v>
      </c>
      <c r="D27460" t="s">
        <v>2</v>
      </c>
      <c r="E27460">
        <v>0.67513661202185782</v>
      </c>
      <c r="F27460" t="s">
        <v>22</v>
      </c>
    </row>
    <row r="27461" spans="1:6" x14ac:dyDescent="0.45">
      <c r="A27461" t="s">
        <v>86</v>
      </c>
      <c r="B27461">
        <v>2020</v>
      </c>
      <c r="C27461" t="s">
        <v>15</v>
      </c>
      <c r="D27461" t="s">
        <v>3</v>
      </c>
      <c r="E27461">
        <v>0.192896174863388</v>
      </c>
      <c r="F27461" t="s">
        <v>22</v>
      </c>
    </row>
    <row r="27462" spans="1:6" x14ac:dyDescent="0.45">
      <c r="A27462" t="s">
        <v>86</v>
      </c>
      <c r="B27462">
        <v>2020</v>
      </c>
      <c r="C27462" t="s">
        <v>15</v>
      </c>
      <c r="D27462" t="s">
        <v>4</v>
      </c>
      <c r="E27462">
        <v>0</v>
      </c>
      <c r="F27462" t="s">
        <v>22</v>
      </c>
    </row>
    <row r="27463" spans="1:6" x14ac:dyDescent="0.45">
      <c r="A27463" t="s">
        <v>86</v>
      </c>
      <c r="B27463">
        <v>2020</v>
      </c>
      <c r="C27463" t="s">
        <v>5</v>
      </c>
      <c r="D27463" t="s">
        <v>5</v>
      </c>
      <c r="E27463">
        <v>32.117213114754094</v>
      </c>
      <c r="F27463" t="s">
        <v>22</v>
      </c>
    </row>
    <row r="27464" spans="1:6" x14ac:dyDescent="0.45">
      <c r="A27464" t="s">
        <v>86</v>
      </c>
      <c r="B27464">
        <v>2020</v>
      </c>
      <c r="C27464" t="s">
        <v>16</v>
      </c>
      <c r="D27464" t="s">
        <v>6</v>
      </c>
      <c r="E27464">
        <v>0</v>
      </c>
      <c r="F27464" t="s">
        <v>22</v>
      </c>
    </row>
    <row r="27465" spans="1:6" x14ac:dyDescent="0.45">
      <c r="A27465" t="s">
        <v>86</v>
      </c>
      <c r="B27465">
        <v>2020</v>
      </c>
      <c r="C27465" t="s">
        <v>16</v>
      </c>
      <c r="D27465" t="s">
        <v>7</v>
      </c>
      <c r="E27465">
        <v>0</v>
      </c>
      <c r="F27465" t="s">
        <v>22</v>
      </c>
    </row>
    <row r="27466" spans="1:6" x14ac:dyDescent="0.45">
      <c r="A27466" t="s">
        <v>86</v>
      </c>
      <c r="B27466">
        <v>2020</v>
      </c>
      <c r="C27466" t="s">
        <v>17</v>
      </c>
      <c r="D27466" t="s">
        <v>8</v>
      </c>
      <c r="E27466">
        <v>0</v>
      </c>
      <c r="F27466" t="s">
        <v>22</v>
      </c>
    </row>
    <row r="27467" spans="1:6" x14ac:dyDescent="0.45">
      <c r="A27467" t="s">
        <v>86</v>
      </c>
      <c r="B27467">
        <v>2020</v>
      </c>
      <c r="C27467" t="s">
        <v>18</v>
      </c>
      <c r="D27467" t="s">
        <v>9</v>
      </c>
      <c r="E27467">
        <v>32.21366120218579</v>
      </c>
      <c r="F27467" t="s">
        <v>22</v>
      </c>
    </row>
    <row r="27468" spans="1:6" x14ac:dyDescent="0.45">
      <c r="A27468" t="s">
        <v>86</v>
      </c>
      <c r="B27468">
        <v>2020</v>
      </c>
      <c r="C27468" t="s">
        <v>18</v>
      </c>
      <c r="D27468" t="s">
        <v>10</v>
      </c>
      <c r="E27468">
        <v>0</v>
      </c>
      <c r="F27468" t="s">
        <v>22</v>
      </c>
    </row>
    <row r="27469" spans="1:6" x14ac:dyDescent="0.45">
      <c r="A27469" t="s">
        <v>86</v>
      </c>
      <c r="B27469">
        <v>2020</v>
      </c>
      <c r="C27469" t="s">
        <v>18</v>
      </c>
      <c r="D27469" t="s">
        <v>19</v>
      </c>
      <c r="E27469">
        <v>0</v>
      </c>
      <c r="F27469" t="s">
        <v>23</v>
      </c>
    </row>
    <row r="27470" spans="1:6" x14ac:dyDescent="0.45">
      <c r="A27470" t="s">
        <v>86</v>
      </c>
      <c r="B27470">
        <v>2021</v>
      </c>
      <c r="C27470" t="s">
        <v>15</v>
      </c>
      <c r="D27470" t="s">
        <v>0</v>
      </c>
      <c r="E27470">
        <v>35.493424657534241</v>
      </c>
      <c r="F27470" t="s">
        <v>22</v>
      </c>
    </row>
    <row r="27471" spans="1:6" x14ac:dyDescent="0.45">
      <c r="A27471" t="s">
        <v>86</v>
      </c>
      <c r="B27471">
        <v>2021</v>
      </c>
      <c r="C27471" t="s">
        <v>15</v>
      </c>
      <c r="D27471" t="s">
        <v>1</v>
      </c>
      <c r="E27471">
        <v>4.8356164383561637</v>
      </c>
      <c r="F27471" t="s">
        <v>22</v>
      </c>
    </row>
    <row r="27472" spans="1:6" x14ac:dyDescent="0.45">
      <c r="A27472" t="s">
        <v>86</v>
      </c>
      <c r="B27472">
        <v>2021</v>
      </c>
      <c r="C27472" t="s">
        <v>15</v>
      </c>
      <c r="D27472" t="s">
        <v>2</v>
      </c>
      <c r="E27472">
        <v>0.77369863013698625</v>
      </c>
      <c r="F27472" t="s">
        <v>22</v>
      </c>
    </row>
    <row r="27473" spans="1:6" x14ac:dyDescent="0.45">
      <c r="A27473" t="s">
        <v>86</v>
      </c>
      <c r="B27473">
        <v>2021</v>
      </c>
      <c r="C27473" t="s">
        <v>15</v>
      </c>
      <c r="D27473" t="s">
        <v>3</v>
      </c>
      <c r="E27473">
        <v>0.48356164383561651</v>
      </c>
      <c r="F27473" t="s">
        <v>22</v>
      </c>
    </row>
    <row r="27474" spans="1:6" x14ac:dyDescent="0.45">
      <c r="A27474" t="s">
        <v>86</v>
      </c>
      <c r="B27474">
        <v>2021</v>
      </c>
      <c r="C27474" t="s">
        <v>15</v>
      </c>
      <c r="D27474" t="s">
        <v>4</v>
      </c>
      <c r="E27474">
        <v>0</v>
      </c>
      <c r="F27474" t="s">
        <v>22</v>
      </c>
    </row>
    <row r="27475" spans="1:6" x14ac:dyDescent="0.45">
      <c r="A27475" t="s">
        <v>86</v>
      </c>
      <c r="B27475">
        <v>2021</v>
      </c>
      <c r="C27475" t="s">
        <v>5</v>
      </c>
      <c r="D27475" t="s">
        <v>5</v>
      </c>
      <c r="E27475">
        <v>41.586301369863001</v>
      </c>
      <c r="F27475" t="s">
        <v>22</v>
      </c>
    </row>
    <row r="27476" spans="1:6" x14ac:dyDescent="0.45">
      <c r="A27476" t="s">
        <v>86</v>
      </c>
      <c r="B27476">
        <v>2021</v>
      </c>
      <c r="C27476" t="s">
        <v>16</v>
      </c>
      <c r="D27476" t="s">
        <v>6</v>
      </c>
      <c r="E27476">
        <v>0</v>
      </c>
      <c r="F27476" t="s">
        <v>22</v>
      </c>
    </row>
    <row r="27477" spans="1:6" x14ac:dyDescent="0.45">
      <c r="A27477" t="s">
        <v>86</v>
      </c>
      <c r="B27477">
        <v>2021</v>
      </c>
      <c r="C27477" t="s">
        <v>16</v>
      </c>
      <c r="D27477" t="s">
        <v>7</v>
      </c>
      <c r="E27477">
        <v>0</v>
      </c>
      <c r="F27477" t="s">
        <v>22</v>
      </c>
    </row>
    <row r="27478" spans="1:6" x14ac:dyDescent="0.45">
      <c r="A27478" t="s">
        <v>86</v>
      </c>
      <c r="B27478">
        <v>2021</v>
      </c>
      <c r="C27478" t="s">
        <v>17</v>
      </c>
      <c r="D27478" t="s">
        <v>8</v>
      </c>
      <c r="E27478">
        <v>0</v>
      </c>
      <c r="F27478" t="s">
        <v>22</v>
      </c>
    </row>
    <row r="27479" spans="1:6" x14ac:dyDescent="0.45">
      <c r="A27479" t="s">
        <v>86</v>
      </c>
      <c r="B27479">
        <v>2021</v>
      </c>
      <c r="C27479" t="s">
        <v>18</v>
      </c>
      <c r="D27479" t="s">
        <v>9</v>
      </c>
      <c r="E27479">
        <v>41.77972602739726</v>
      </c>
      <c r="F27479" t="s">
        <v>22</v>
      </c>
    </row>
    <row r="27480" spans="1:6" x14ac:dyDescent="0.45">
      <c r="A27480" t="s">
        <v>86</v>
      </c>
      <c r="B27480">
        <v>2021</v>
      </c>
      <c r="C27480" t="s">
        <v>18</v>
      </c>
      <c r="D27480" t="s">
        <v>10</v>
      </c>
      <c r="E27480">
        <v>0</v>
      </c>
      <c r="F27480" t="s">
        <v>22</v>
      </c>
    </row>
    <row r="27481" spans="1:6" x14ac:dyDescent="0.45">
      <c r="A27481" t="s">
        <v>86</v>
      </c>
      <c r="B27481">
        <v>2021</v>
      </c>
      <c r="C27481" t="s">
        <v>18</v>
      </c>
      <c r="D27481" t="s">
        <v>19</v>
      </c>
      <c r="E27481">
        <v>0</v>
      </c>
      <c r="F27481" t="s">
        <v>23</v>
      </c>
    </row>
    <row r="27482" spans="1:6" x14ac:dyDescent="0.45">
      <c r="A27482" t="s">
        <v>86</v>
      </c>
      <c r="B27482">
        <v>2022</v>
      </c>
      <c r="C27482" t="s">
        <v>15</v>
      </c>
      <c r="D27482" t="s">
        <v>0</v>
      </c>
      <c r="E27482">
        <v>22.727397260273971</v>
      </c>
      <c r="F27482" t="s">
        <v>22</v>
      </c>
    </row>
    <row r="27483" spans="1:6" x14ac:dyDescent="0.45">
      <c r="A27483" t="s">
        <v>86</v>
      </c>
      <c r="B27483">
        <v>2022</v>
      </c>
      <c r="C27483" t="s">
        <v>15</v>
      </c>
      <c r="D27483" t="s">
        <v>1</v>
      </c>
      <c r="E27483">
        <v>4.255342465753424</v>
      </c>
      <c r="F27483" t="s">
        <v>22</v>
      </c>
    </row>
    <row r="27484" spans="1:6" x14ac:dyDescent="0.45">
      <c r="A27484" t="s">
        <v>86</v>
      </c>
      <c r="B27484">
        <v>2022</v>
      </c>
      <c r="C27484" t="s">
        <v>15</v>
      </c>
      <c r="D27484" t="s">
        <v>2</v>
      </c>
      <c r="E27484">
        <v>0.58027397260273972</v>
      </c>
      <c r="F27484" t="s">
        <v>22</v>
      </c>
    </row>
    <row r="27485" spans="1:6" x14ac:dyDescent="0.45">
      <c r="A27485" t="s">
        <v>86</v>
      </c>
      <c r="B27485">
        <v>2022</v>
      </c>
      <c r="C27485" t="s">
        <v>15</v>
      </c>
      <c r="D27485" t="s">
        <v>3</v>
      </c>
      <c r="E27485">
        <v>0.19342465753424656</v>
      </c>
      <c r="F27485" t="s">
        <v>22</v>
      </c>
    </row>
    <row r="27486" spans="1:6" x14ac:dyDescent="0.45">
      <c r="A27486" t="s">
        <v>86</v>
      </c>
      <c r="B27486">
        <v>2022</v>
      </c>
      <c r="C27486" t="s">
        <v>15</v>
      </c>
      <c r="D27486" t="s">
        <v>4</v>
      </c>
      <c r="E27486">
        <v>0</v>
      </c>
      <c r="F27486" t="s">
        <v>22</v>
      </c>
    </row>
    <row r="27487" spans="1:6" x14ac:dyDescent="0.45">
      <c r="A27487" t="s">
        <v>86</v>
      </c>
      <c r="B27487">
        <v>2022</v>
      </c>
      <c r="C27487" t="s">
        <v>5</v>
      </c>
      <c r="D27487" t="s">
        <v>5</v>
      </c>
      <c r="E27487">
        <v>27.756438356164384</v>
      </c>
      <c r="F27487" t="s">
        <v>22</v>
      </c>
    </row>
    <row r="27488" spans="1:6" x14ac:dyDescent="0.45">
      <c r="A27488" t="s">
        <v>86</v>
      </c>
      <c r="B27488">
        <v>2022</v>
      </c>
      <c r="C27488" t="s">
        <v>16</v>
      </c>
      <c r="D27488" t="s">
        <v>6</v>
      </c>
      <c r="E27488">
        <v>0</v>
      </c>
      <c r="F27488" t="s">
        <v>22</v>
      </c>
    </row>
    <row r="27489" spans="1:6" x14ac:dyDescent="0.45">
      <c r="A27489" t="s">
        <v>86</v>
      </c>
      <c r="B27489">
        <v>2022</v>
      </c>
      <c r="C27489" t="s">
        <v>16</v>
      </c>
      <c r="D27489" t="s">
        <v>7</v>
      </c>
      <c r="E27489">
        <v>0</v>
      </c>
      <c r="F27489" t="s">
        <v>22</v>
      </c>
    </row>
    <row r="27490" spans="1:6" x14ac:dyDescent="0.45">
      <c r="A27490" t="s">
        <v>86</v>
      </c>
      <c r="B27490">
        <v>2022</v>
      </c>
      <c r="C27490" t="s">
        <v>17</v>
      </c>
      <c r="D27490" t="s">
        <v>8</v>
      </c>
      <c r="E27490">
        <v>0</v>
      </c>
      <c r="F27490" t="s">
        <v>22</v>
      </c>
    </row>
    <row r="27491" spans="1:6" x14ac:dyDescent="0.45">
      <c r="A27491" t="s">
        <v>86</v>
      </c>
      <c r="B27491">
        <v>2022</v>
      </c>
      <c r="C27491" t="s">
        <v>18</v>
      </c>
      <c r="D27491" t="s">
        <v>9</v>
      </c>
      <c r="E27491">
        <v>27.853150684931503</v>
      </c>
      <c r="F27491" t="s">
        <v>22</v>
      </c>
    </row>
    <row r="27492" spans="1:6" x14ac:dyDescent="0.45">
      <c r="A27492" t="s">
        <v>86</v>
      </c>
      <c r="B27492">
        <v>2022</v>
      </c>
      <c r="C27492" t="s">
        <v>18</v>
      </c>
      <c r="D27492" t="s">
        <v>10</v>
      </c>
      <c r="E27492">
        <v>0</v>
      </c>
      <c r="F27492" t="s">
        <v>22</v>
      </c>
    </row>
    <row r="27493" spans="1:6" x14ac:dyDescent="0.45">
      <c r="A27493" t="s">
        <v>86</v>
      </c>
      <c r="B27493">
        <v>2022</v>
      </c>
      <c r="C27493" t="s">
        <v>18</v>
      </c>
      <c r="D27493" t="s">
        <v>19</v>
      </c>
      <c r="E27493">
        <v>0</v>
      </c>
      <c r="F27493" t="s">
        <v>23</v>
      </c>
    </row>
    <row r="27494" spans="1:6" x14ac:dyDescent="0.45">
      <c r="A27494" t="s">
        <v>86</v>
      </c>
      <c r="B27494">
        <v>2023</v>
      </c>
      <c r="C27494" t="s">
        <v>15</v>
      </c>
      <c r="D27494" t="s">
        <v>0</v>
      </c>
      <c r="E27494">
        <v>30.949637424848099</v>
      </c>
      <c r="F27494" t="s">
        <v>22</v>
      </c>
    </row>
    <row r="27495" spans="1:6" x14ac:dyDescent="0.45">
      <c r="A27495" t="s">
        <v>86</v>
      </c>
      <c r="B27495">
        <v>2023</v>
      </c>
      <c r="C27495" t="s">
        <v>15</v>
      </c>
      <c r="D27495" t="s">
        <v>1</v>
      </c>
      <c r="E27495">
        <v>4.0298093150684924</v>
      </c>
      <c r="F27495" t="s">
        <v>22</v>
      </c>
    </row>
    <row r="27496" spans="1:6" x14ac:dyDescent="0.45">
      <c r="A27496" t="s">
        <v>86</v>
      </c>
      <c r="B27496">
        <v>2023</v>
      </c>
      <c r="C27496" t="s">
        <v>15</v>
      </c>
      <c r="D27496" t="s">
        <v>2</v>
      </c>
      <c r="E27496">
        <v>0.55416164383561639</v>
      </c>
      <c r="F27496" t="s">
        <v>22</v>
      </c>
    </row>
    <row r="27497" spans="1:6" x14ac:dyDescent="0.45">
      <c r="A27497" t="s">
        <v>86</v>
      </c>
      <c r="B27497">
        <v>2023</v>
      </c>
      <c r="C27497" t="s">
        <v>15</v>
      </c>
      <c r="D27497" t="s">
        <v>3</v>
      </c>
      <c r="E27497">
        <v>0.31523949689655634</v>
      </c>
      <c r="F27497" t="s">
        <v>22</v>
      </c>
    </row>
    <row r="27498" spans="1:6" x14ac:dyDescent="0.45">
      <c r="A27498" t="s">
        <v>86</v>
      </c>
      <c r="B27498">
        <v>2023</v>
      </c>
      <c r="C27498" t="s">
        <v>15</v>
      </c>
      <c r="D27498" t="s">
        <v>4</v>
      </c>
      <c r="E27498">
        <v>0</v>
      </c>
      <c r="F27498" t="s">
        <v>22</v>
      </c>
    </row>
    <row r="27499" spans="1:6" x14ac:dyDescent="0.45">
      <c r="A27499" t="s">
        <v>86</v>
      </c>
      <c r="B27499">
        <v>2023</v>
      </c>
      <c r="C27499" t="s">
        <v>5</v>
      </c>
      <c r="D27499" t="s">
        <v>5</v>
      </c>
      <c r="E27499">
        <v>35.848847880648762</v>
      </c>
      <c r="F27499" t="s">
        <v>22</v>
      </c>
    </row>
    <row r="27500" spans="1:6" x14ac:dyDescent="0.45">
      <c r="A27500" t="s">
        <v>86</v>
      </c>
      <c r="B27500">
        <v>2023</v>
      </c>
      <c r="C27500" t="s">
        <v>16</v>
      </c>
      <c r="D27500" t="s">
        <v>6</v>
      </c>
      <c r="E27500">
        <v>0</v>
      </c>
      <c r="F27500" t="s">
        <v>22</v>
      </c>
    </row>
    <row r="27501" spans="1:6" x14ac:dyDescent="0.45">
      <c r="A27501" t="s">
        <v>86</v>
      </c>
      <c r="B27501">
        <v>2023</v>
      </c>
      <c r="C27501" t="s">
        <v>16</v>
      </c>
      <c r="D27501" t="s">
        <v>7</v>
      </c>
      <c r="E27501">
        <v>0</v>
      </c>
      <c r="F27501" t="s">
        <v>22</v>
      </c>
    </row>
    <row r="27502" spans="1:6" x14ac:dyDescent="0.45">
      <c r="A27502" t="s">
        <v>86</v>
      </c>
      <c r="B27502">
        <v>2023</v>
      </c>
      <c r="C27502" t="s">
        <v>17</v>
      </c>
      <c r="D27502" t="s">
        <v>8</v>
      </c>
      <c r="E27502">
        <v>0</v>
      </c>
      <c r="F27502" t="s">
        <v>22</v>
      </c>
    </row>
    <row r="27503" spans="1:6" x14ac:dyDescent="0.45">
      <c r="A27503" t="s">
        <v>86</v>
      </c>
      <c r="B27503">
        <v>2023</v>
      </c>
      <c r="C27503" t="s">
        <v>18</v>
      </c>
      <c r="D27503" t="s">
        <v>9</v>
      </c>
      <c r="E27503">
        <v>35.848847880648762</v>
      </c>
      <c r="F27503" t="s">
        <v>22</v>
      </c>
    </row>
    <row r="27504" spans="1:6" x14ac:dyDescent="0.45">
      <c r="A27504" t="s">
        <v>86</v>
      </c>
      <c r="B27504">
        <v>2023</v>
      </c>
      <c r="C27504" t="s">
        <v>18</v>
      </c>
      <c r="D27504" t="s">
        <v>10</v>
      </c>
      <c r="E27504">
        <v>0</v>
      </c>
      <c r="F27504" t="s">
        <v>22</v>
      </c>
    </row>
    <row r="27505" spans="1:6" x14ac:dyDescent="0.45">
      <c r="A27505" t="s">
        <v>86</v>
      </c>
      <c r="B27505">
        <v>2023</v>
      </c>
      <c r="C27505" t="s">
        <v>18</v>
      </c>
      <c r="D27505" t="s">
        <v>19</v>
      </c>
      <c r="E27505">
        <v>0</v>
      </c>
      <c r="F27505" t="s">
        <v>23</v>
      </c>
    </row>
    <row r="27506" spans="1:6" x14ac:dyDescent="0.45">
      <c r="A27506" t="s">
        <v>86</v>
      </c>
      <c r="B27506">
        <v>2024</v>
      </c>
      <c r="C27506" t="s">
        <v>15</v>
      </c>
      <c r="D27506" t="s">
        <v>0</v>
      </c>
      <c r="E27506">
        <v>27.776611894120201</v>
      </c>
      <c r="F27506" t="s">
        <v>22</v>
      </c>
    </row>
    <row r="27507" spans="1:6" x14ac:dyDescent="0.45">
      <c r="A27507" t="s">
        <v>86</v>
      </c>
      <c r="B27507">
        <v>2024</v>
      </c>
      <c r="C27507" t="s">
        <v>15</v>
      </c>
      <c r="D27507" t="s">
        <v>1</v>
      </c>
      <c r="E27507">
        <v>4.4730883397260266</v>
      </c>
      <c r="F27507" t="s">
        <v>22</v>
      </c>
    </row>
    <row r="27508" spans="1:6" x14ac:dyDescent="0.45">
      <c r="A27508" t="s">
        <v>86</v>
      </c>
      <c r="B27508">
        <v>2024</v>
      </c>
      <c r="C27508" t="s">
        <v>15</v>
      </c>
      <c r="D27508" t="s">
        <v>2</v>
      </c>
      <c r="E27508">
        <v>0.54216803619207821</v>
      </c>
      <c r="F27508" t="s">
        <v>22</v>
      </c>
    </row>
    <row r="27509" spans="1:6" x14ac:dyDescent="0.45">
      <c r="A27509" t="s">
        <v>86</v>
      </c>
      <c r="B27509">
        <v>2024</v>
      </c>
      <c r="C27509" t="s">
        <v>15</v>
      </c>
      <c r="D27509" t="s">
        <v>3</v>
      </c>
      <c r="E27509">
        <v>0.51377079670413306</v>
      </c>
      <c r="F27509" t="s">
        <v>22</v>
      </c>
    </row>
    <row r="27510" spans="1:6" x14ac:dyDescent="0.45">
      <c r="A27510" t="s">
        <v>86</v>
      </c>
      <c r="B27510">
        <v>2024</v>
      </c>
      <c r="C27510" t="s">
        <v>15</v>
      </c>
      <c r="D27510" t="s">
        <v>4</v>
      </c>
      <c r="E27510">
        <v>0</v>
      </c>
      <c r="F27510" t="s">
        <v>22</v>
      </c>
    </row>
    <row r="27511" spans="1:6" x14ac:dyDescent="0.45">
      <c r="A27511" t="s">
        <v>86</v>
      </c>
      <c r="B27511">
        <v>2024</v>
      </c>
      <c r="C27511" t="s">
        <v>5</v>
      </c>
      <c r="D27511" t="s">
        <v>5</v>
      </c>
      <c r="E27511">
        <v>33.305639066742444</v>
      </c>
      <c r="F27511" t="s">
        <v>22</v>
      </c>
    </row>
    <row r="27512" spans="1:6" x14ac:dyDescent="0.45">
      <c r="A27512" t="s">
        <v>86</v>
      </c>
      <c r="B27512">
        <v>2024</v>
      </c>
      <c r="C27512" t="s">
        <v>16</v>
      </c>
      <c r="D27512" t="s">
        <v>6</v>
      </c>
      <c r="E27512">
        <v>0</v>
      </c>
      <c r="F27512" t="s">
        <v>22</v>
      </c>
    </row>
    <row r="27513" spans="1:6" x14ac:dyDescent="0.45">
      <c r="A27513" t="s">
        <v>86</v>
      </c>
      <c r="B27513">
        <v>2024</v>
      </c>
      <c r="C27513" t="s">
        <v>16</v>
      </c>
      <c r="D27513" t="s">
        <v>7</v>
      </c>
      <c r="E27513">
        <v>0</v>
      </c>
      <c r="F27513" t="s">
        <v>22</v>
      </c>
    </row>
    <row r="27514" spans="1:6" x14ac:dyDescent="0.45">
      <c r="A27514" t="s">
        <v>86</v>
      </c>
      <c r="B27514">
        <v>2024</v>
      </c>
      <c r="C27514" t="s">
        <v>17</v>
      </c>
      <c r="D27514" t="s">
        <v>8</v>
      </c>
      <c r="E27514">
        <v>0</v>
      </c>
      <c r="F27514" t="s">
        <v>22</v>
      </c>
    </row>
    <row r="27515" spans="1:6" x14ac:dyDescent="0.45">
      <c r="A27515" t="s">
        <v>86</v>
      </c>
      <c r="B27515">
        <v>2024</v>
      </c>
      <c r="C27515" t="s">
        <v>18</v>
      </c>
      <c r="D27515" t="s">
        <v>9</v>
      </c>
      <c r="E27515">
        <v>33.305639066742444</v>
      </c>
      <c r="F27515" t="s">
        <v>22</v>
      </c>
    </row>
    <row r="27516" spans="1:6" x14ac:dyDescent="0.45">
      <c r="A27516" t="s">
        <v>86</v>
      </c>
      <c r="B27516">
        <v>2024</v>
      </c>
      <c r="C27516" t="s">
        <v>18</v>
      </c>
      <c r="D27516" t="s">
        <v>10</v>
      </c>
      <c r="E27516">
        <v>0</v>
      </c>
      <c r="F27516" t="s">
        <v>22</v>
      </c>
    </row>
    <row r="27517" spans="1:6" x14ac:dyDescent="0.45">
      <c r="A27517" t="s">
        <v>86</v>
      </c>
      <c r="B27517">
        <v>2024</v>
      </c>
      <c r="C27517" t="s">
        <v>18</v>
      </c>
      <c r="D27517" t="s">
        <v>19</v>
      </c>
      <c r="E27517">
        <v>0</v>
      </c>
      <c r="F27517" t="s">
        <v>23</v>
      </c>
    </row>
    <row r="27518" spans="1:6" x14ac:dyDescent="0.45">
      <c r="A27518" t="s">
        <v>86</v>
      </c>
      <c r="B27518">
        <v>2025</v>
      </c>
      <c r="C27518" t="s">
        <v>15</v>
      </c>
      <c r="D27518" t="s">
        <v>0</v>
      </c>
      <c r="E27518">
        <v>38.408578882057121</v>
      </c>
      <c r="F27518" t="s">
        <v>22</v>
      </c>
    </row>
    <row r="27519" spans="1:6" x14ac:dyDescent="0.45">
      <c r="A27519" t="s">
        <v>86</v>
      </c>
      <c r="B27519">
        <v>2025</v>
      </c>
      <c r="C27519" t="s">
        <v>15</v>
      </c>
      <c r="D27519" t="s">
        <v>1</v>
      </c>
      <c r="E27519">
        <v>4.5840107816880229</v>
      </c>
      <c r="F27519" t="s">
        <v>22</v>
      </c>
    </row>
    <row r="27520" spans="1:6" x14ac:dyDescent="0.45">
      <c r="A27520" t="s">
        <v>86</v>
      </c>
      <c r="B27520">
        <v>2025</v>
      </c>
      <c r="C27520" t="s">
        <v>15</v>
      </c>
      <c r="D27520" t="s">
        <v>2</v>
      </c>
      <c r="E27520">
        <v>0.52336708234708662</v>
      </c>
      <c r="F27520" t="s">
        <v>22</v>
      </c>
    </row>
    <row r="27521" spans="1:6" x14ac:dyDescent="0.45">
      <c r="A27521" t="s">
        <v>86</v>
      </c>
      <c r="B27521">
        <v>2025</v>
      </c>
      <c r="C27521" t="s">
        <v>15</v>
      </c>
      <c r="D27521" t="s">
        <v>3</v>
      </c>
      <c r="E27521">
        <v>0.73609746529599585</v>
      </c>
      <c r="F27521" t="s">
        <v>22</v>
      </c>
    </row>
    <row r="27522" spans="1:6" x14ac:dyDescent="0.45">
      <c r="A27522" t="s">
        <v>86</v>
      </c>
      <c r="B27522">
        <v>2025</v>
      </c>
      <c r="C27522" t="s">
        <v>15</v>
      </c>
      <c r="D27522" t="s">
        <v>4</v>
      </c>
      <c r="E27522">
        <v>0</v>
      </c>
      <c r="F27522" t="s">
        <v>22</v>
      </c>
    </row>
    <row r="27523" spans="1:6" x14ac:dyDescent="0.45">
      <c r="A27523" t="s">
        <v>86</v>
      </c>
      <c r="B27523">
        <v>2025</v>
      </c>
      <c r="C27523" t="s">
        <v>5</v>
      </c>
      <c r="D27523" t="s">
        <v>5</v>
      </c>
      <c r="E27523">
        <v>44.252054211388227</v>
      </c>
      <c r="F27523" t="s">
        <v>22</v>
      </c>
    </row>
    <row r="27524" spans="1:6" x14ac:dyDescent="0.45">
      <c r="A27524" t="s">
        <v>86</v>
      </c>
      <c r="B27524">
        <v>2025</v>
      </c>
      <c r="C27524" t="s">
        <v>16</v>
      </c>
      <c r="D27524" t="s">
        <v>6</v>
      </c>
      <c r="E27524">
        <v>0</v>
      </c>
      <c r="F27524" t="s">
        <v>22</v>
      </c>
    </row>
    <row r="27525" spans="1:6" x14ac:dyDescent="0.45">
      <c r="A27525" t="s">
        <v>86</v>
      </c>
      <c r="B27525">
        <v>2025</v>
      </c>
      <c r="C27525" t="s">
        <v>16</v>
      </c>
      <c r="D27525" t="s">
        <v>7</v>
      </c>
      <c r="E27525">
        <v>0</v>
      </c>
      <c r="F27525" t="s">
        <v>22</v>
      </c>
    </row>
    <row r="27526" spans="1:6" x14ac:dyDescent="0.45">
      <c r="A27526" t="s">
        <v>86</v>
      </c>
      <c r="B27526">
        <v>2025</v>
      </c>
      <c r="C27526" t="s">
        <v>17</v>
      </c>
      <c r="D27526" t="s">
        <v>8</v>
      </c>
      <c r="E27526">
        <v>0</v>
      </c>
      <c r="F27526" t="s">
        <v>22</v>
      </c>
    </row>
    <row r="27527" spans="1:6" x14ac:dyDescent="0.45">
      <c r="A27527" t="s">
        <v>86</v>
      </c>
      <c r="B27527">
        <v>2025</v>
      </c>
      <c r="C27527" t="s">
        <v>18</v>
      </c>
      <c r="D27527" t="s">
        <v>9</v>
      </c>
      <c r="E27527">
        <v>44.252054211388227</v>
      </c>
      <c r="F27527" t="s">
        <v>22</v>
      </c>
    </row>
    <row r="27528" spans="1:6" x14ac:dyDescent="0.45">
      <c r="A27528" t="s">
        <v>86</v>
      </c>
      <c r="B27528">
        <v>2025</v>
      </c>
      <c r="C27528" t="s">
        <v>18</v>
      </c>
      <c r="D27528" t="s">
        <v>10</v>
      </c>
      <c r="E27528">
        <v>0</v>
      </c>
      <c r="F27528" t="s">
        <v>22</v>
      </c>
    </row>
    <row r="27529" spans="1:6" x14ac:dyDescent="0.45">
      <c r="A27529" t="s">
        <v>86</v>
      </c>
      <c r="B27529">
        <v>2025</v>
      </c>
      <c r="C27529" t="s">
        <v>18</v>
      </c>
      <c r="D27529" t="s">
        <v>19</v>
      </c>
      <c r="E27529">
        <v>0</v>
      </c>
      <c r="F27529" t="s">
        <v>23</v>
      </c>
    </row>
    <row r="27530" spans="1:6" x14ac:dyDescent="0.45">
      <c r="A27530" t="s">
        <v>86</v>
      </c>
      <c r="B27530">
        <v>2026</v>
      </c>
      <c r="C27530" t="s">
        <v>15</v>
      </c>
      <c r="D27530" t="s">
        <v>0</v>
      </c>
      <c r="E27530">
        <v>37.180225863080899</v>
      </c>
      <c r="F27530" t="s">
        <v>22</v>
      </c>
    </row>
    <row r="27531" spans="1:6" x14ac:dyDescent="0.45">
      <c r="A27531" t="s">
        <v>86</v>
      </c>
      <c r="B27531">
        <v>2026</v>
      </c>
      <c r="C27531" t="s">
        <v>15</v>
      </c>
      <c r="D27531" t="s">
        <v>1</v>
      </c>
      <c r="E27531">
        <v>4.3548102426036213</v>
      </c>
      <c r="F27531" t="s">
        <v>22</v>
      </c>
    </row>
    <row r="27532" spans="1:6" x14ac:dyDescent="0.45">
      <c r="A27532" t="s">
        <v>86</v>
      </c>
      <c r="B27532">
        <v>2026</v>
      </c>
      <c r="C27532" t="s">
        <v>15</v>
      </c>
      <c r="D27532" t="s">
        <v>2</v>
      </c>
      <c r="E27532">
        <v>0.51918014568830995</v>
      </c>
      <c r="F27532" t="s">
        <v>22</v>
      </c>
    </row>
    <row r="27533" spans="1:6" x14ac:dyDescent="0.45">
      <c r="A27533" t="s">
        <v>86</v>
      </c>
      <c r="B27533">
        <v>2026</v>
      </c>
      <c r="C27533" t="s">
        <v>15</v>
      </c>
      <c r="D27533" t="s">
        <v>3</v>
      </c>
      <c r="E27533">
        <v>0.76554136390783567</v>
      </c>
      <c r="F27533" t="s">
        <v>22</v>
      </c>
    </row>
    <row r="27534" spans="1:6" x14ac:dyDescent="0.45">
      <c r="A27534" t="s">
        <v>86</v>
      </c>
      <c r="B27534">
        <v>2026</v>
      </c>
      <c r="C27534" t="s">
        <v>15</v>
      </c>
      <c r="D27534" t="s">
        <v>4</v>
      </c>
      <c r="E27534">
        <v>0</v>
      </c>
      <c r="F27534" t="s">
        <v>22</v>
      </c>
    </row>
    <row r="27535" spans="1:6" x14ac:dyDescent="0.45">
      <c r="A27535" t="s">
        <v>86</v>
      </c>
      <c r="B27535">
        <v>2026</v>
      </c>
      <c r="C27535" t="s">
        <v>5</v>
      </c>
      <c r="D27535" t="s">
        <v>5</v>
      </c>
      <c r="E27535">
        <v>42.819757615280665</v>
      </c>
      <c r="F27535" t="s">
        <v>22</v>
      </c>
    </row>
    <row r="27536" spans="1:6" x14ac:dyDescent="0.45">
      <c r="A27536" t="s">
        <v>86</v>
      </c>
      <c r="B27536">
        <v>2026</v>
      </c>
      <c r="C27536" t="s">
        <v>16</v>
      </c>
      <c r="D27536" t="s">
        <v>6</v>
      </c>
      <c r="E27536">
        <v>0</v>
      </c>
      <c r="F27536" t="s">
        <v>22</v>
      </c>
    </row>
    <row r="27537" spans="1:6" x14ac:dyDescent="0.45">
      <c r="A27537" t="s">
        <v>86</v>
      </c>
      <c r="B27537">
        <v>2026</v>
      </c>
      <c r="C27537" t="s">
        <v>16</v>
      </c>
      <c r="D27537" t="s">
        <v>7</v>
      </c>
      <c r="E27537">
        <v>0</v>
      </c>
      <c r="F27537" t="s">
        <v>22</v>
      </c>
    </row>
    <row r="27538" spans="1:6" x14ac:dyDescent="0.45">
      <c r="A27538" t="s">
        <v>86</v>
      </c>
      <c r="B27538">
        <v>2026</v>
      </c>
      <c r="C27538" t="s">
        <v>17</v>
      </c>
      <c r="D27538" t="s">
        <v>8</v>
      </c>
      <c r="E27538">
        <v>0</v>
      </c>
      <c r="F27538" t="s">
        <v>22</v>
      </c>
    </row>
    <row r="27539" spans="1:6" x14ac:dyDescent="0.45">
      <c r="A27539" t="s">
        <v>86</v>
      </c>
      <c r="B27539">
        <v>2026</v>
      </c>
      <c r="C27539" t="s">
        <v>18</v>
      </c>
      <c r="D27539" t="s">
        <v>9</v>
      </c>
      <c r="E27539">
        <v>42.819757615280665</v>
      </c>
      <c r="F27539" t="s">
        <v>22</v>
      </c>
    </row>
    <row r="27540" spans="1:6" x14ac:dyDescent="0.45">
      <c r="A27540" t="s">
        <v>86</v>
      </c>
      <c r="B27540">
        <v>2026</v>
      </c>
      <c r="C27540" t="s">
        <v>18</v>
      </c>
      <c r="D27540" t="s">
        <v>10</v>
      </c>
      <c r="E27540">
        <v>0</v>
      </c>
      <c r="F27540" t="s">
        <v>22</v>
      </c>
    </row>
    <row r="27541" spans="1:6" x14ac:dyDescent="0.45">
      <c r="A27541" t="s">
        <v>86</v>
      </c>
      <c r="B27541">
        <v>2026</v>
      </c>
      <c r="C27541" t="s">
        <v>18</v>
      </c>
      <c r="D27541" t="s">
        <v>19</v>
      </c>
      <c r="E27541">
        <v>0</v>
      </c>
      <c r="F27541" t="s">
        <v>23</v>
      </c>
    </row>
    <row r="27542" spans="1:6" x14ac:dyDescent="0.45">
      <c r="A27542" t="s">
        <v>86</v>
      </c>
      <c r="B27542">
        <v>2027</v>
      </c>
      <c r="C27542" t="s">
        <v>15</v>
      </c>
      <c r="D27542" t="s">
        <v>0</v>
      </c>
      <c r="E27542">
        <v>35.991157066097408</v>
      </c>
      <c r="F27542" t="s">
        <v>22</v>
      </c>
    </row>
    <row r="27543" spans="1:6" x14ac:dyDescent="0.45">
      <c r="A27543" t="s">
        <v>86</v>
      </c>
      <c r="B27543">
        <v>2027</v>
      </c>
      <c r="C27543" t="s">
        <v>15</v>
      </c>
      <c r="D27543" t="s">
        <v>1</v>
      </c>
      <c r="E27543">
        <v>4.1370697304734403</v>
      </c>
      <c r="F27543" t="s">
        <v>22</v>
      </c>
    </row>
    <row r="27544" spans="1:6" x14ac:dyDescent="0.45">
      <c r="A27544" t="s">
        <v>86</v>
      </c>
      <c r="B27544">
        <v>2027</v>
      </c>
      <c r="C27544" t="s">
        <v>15</v>
      </c>
      <c r="D27544" t="s">
        <v>2</v>
      </c>
      <c r="E27544">
        <v>0.51502670452280341</v>
      </c>
      <c r="F27544" t="s">
        <v>22</v>
      </c>
    </row>
    <row r="27545" spans="1:6" x14ac:dyDescent="0.45">
      <c r="A27545" t="s">
        <v>86</v>
      </c>
      <c r="B27545">
        <v>2027</v>
      </c>
      <c r="C27545" t="s">
        <v>15</v>
      </c>
      <c r="D27545" t="s">
        <v>3</v>
      </c>
      <c r="E27545">
        <v>0.79616301846414916</v>
      </c>
      <c r="F27545" t="s">
        <v>22</v>
      </c>
    </row>
    <row r="27546" spans="1:6" x14ac:dyDescent="0.45">
      <c r="A27546" t="s">
        <v>86</v>
      </c>
      <c r="B27546">
        <v>2027</v>
      </c>
      <c r="C27546" t="s">
        <v>15</v>
      </c>
      <c r="D27546" t="s">
        <v>4</v>
      </c>
      <c r="E27546">
        <v>0</v>
      </c>
      <c r="F27546" t="s">
        <v>22</v>
      </c>
    </row>
    <row r="27547" spans="1:6" x14ac:dyDescent="0.45">
      <c r="A27547" t="s">
        <v>86</v>
      </c>
      <c r="B27547">
        <v>2027</v>
      </c>
      <c r="C27547" t="s">
        <v>5</v>
      </c>
      <c r="D27547" t="s">
        <v>5</v>
      </c>
      <c r="E27547">
        <v>41.439416519557803</v>
      </c>
      <c r="F27547" t="s">
        <v>22</v>
      </c>
    </row>
    <row r="27548" spans="1:6" x14ac:dyDescent="0.45">
      <c r="A27548" t="s">
        <v>86</v>
      </c>
      <c r="B27548">
        <v>2027</v>
      </c>
      <c r="C27548" t="s">
        <v>16</v>
      </c>
      <c r="D27548" t="s">
        <v>6</v>
      </c>
      <c r="E27548">
        <v>0</v>
      </c>
      <c r="F27548" t="s">
        <v>22</v>
      </c>
    </row>
    <row r="27549" spans="1:6" x14ac:dyDescent="0.45">
      <c r="A27549" t="s">
        <v>86</v>
      </c>
      <c r="B27549">
        <v>2027</v>
      </c>
      <c r="C27549" t="s">
        <v>16</v>
      </c>
      <c r="D27549" t="s">
        <v>7</v>
      </c>
      <c r="E27549">
        <v>0</v>
      </c>
      <c r="F27549" t="s">
        <v>22</v>
      </c>
    </row>
    <row r="27550" spans="1:6" x14ac:dyDescent="0.45">
      <c r="A27550" t="s">
        <v>86</v>
      </c>
      <c r="B27550">
        <v>2027</v>
      </c>
      <c r="C27550" t="s">
        <v>17</v>
      </c>
      <c r="D27550" t="s">
        <v>8</v>
      </c>
      <c r="E27550">
        <v>0</v>
      </c>
      <c r="F27550" t="s">
        <v>22</v>
      </c>
    </row>
    <row r="27551" spans="1:6" x14ac:dyDescent="0.45">
      <c r="A27551" t="s">
        <v>86</v>
      </c>
      <c r="B27551">
        <v>2027</v>
      </c>
      <c r="C27551" t="s">
        <v>18</v>
      </c>
      <c r="D27551" t="s">
        <v>9</v>
      </c>
      <c r="E27551">
        <v>41.439416519557803</v>
      </c>
      <c r="F27551" t="s">
        <v>22</v>
      </c>
    </row>
    <row r="27552" spans="1:6" x14ac:dyDescent="0.45">
      <c r="A27552" t="s">
        <v>86</v>
      </c>
      <c r="B27552">
        <v>2027</v>
      </c>
      <c r="C27552" t="s">
        <v>18</v>
      </c>
      <c r="D27552" t="s">
        <v>10</v>
      </c>
      <c r="E27552">
        <v>0</v>
      </c>
      <c r="F27552" t="s">
        <v>22</v>
      </c>
    </row>
    <row r="27553" spans="1:6" x14ac:dyDescent="0.45">
      <c r="A27553" t="s">
        <v>86</v>
      </c>
      <c r="B27553">
        <v>2027</v>
      </c>
      <c r="C27553" t="s">
        <v>18</v>
      </c>
      <c r="D27553" t="s">
        <v>19</v>
      </c>
      <c r="E27553">
        <v>0</v>
      </c>
      <c r="F27553" t="s">
        <v>23</v>
      </c>
    </row>
    <row r="27554" spans="1:6" x14ac:dyDescent="0.45">
      <c r="A27554" t="s">
        <v>86</v>
      </c>
      <c r="B27554">
        <v>2028</v>
      </c>
      <c r="C27554" t="s">
        <v>15</v>
      </c>
      <c r="D27554" t="s">
        <v>0</v>
      </c>
      <c r="E27554">
        <v>34.840116133957089</v>
      </c>
      <c r="F27554" t="s">
        <v>22</v>
      </c>
    </row>
    <row r="27555" spans="1:6" x14ac:dyDescent="0.45">
      <c r="A27555" t="s">
        <v>86</v>
      </c>
      <c r="B27555">
        <v>2028</v>
      </c>
      <c r="C27555" t="s">
        <v>15</v>
      </c>
      <c r="D27555" t="s">
        <v>1</v>
      </c>
      <c r="E27555">
        <v>3.9302162439497681</v>
      </c>
      <c r="F27555" t="s">
        <v>22</v>
      </c>
    </row>
    <row r="27556" spans="1:6" x14ac:dyDescent="0.45">
      <c r="A27556" t="s">
        <v>86</v>
      </c>
      <c r="B27556">
        <v>2028</v>
      </c>
      <c r="C27556" t="s">
        <v>15</v>
      </c>
      <c r="D27556" t="s">
        <v>2</v>
      </c>
      <c r="E27556">
        <v>0.51090649088662099</v>
      </c>
      <c r="F27556" t="s">
        <v>22</v>
      </c>
    </row>
    <row r="27557" spans="1:6" x14ac:dyDescent="0.45">
      <c r="A27557" t="s">
        <v>86</v>
      </c>
      <c r="B27557">
        <v>2028</v>
      </c>
      <c r="C27557" t="s">
        <v>15</v>
      </c>
      <c r="D27557" t="s">
        <v>3</v>
      </c>
      <c r="E27557">
        <v>0.82800953920271525</v>
      </c>
      <c r="F27557" t="s">
        <v>22</v>
      </c>
    </row>
    <row r="27558" spans="1:6" x14ac:dyDescent="0.45">
      <c r="A27558" t="s">
        <v>86</v>
      </c>
      <c r="B27558">
        <v>2028</v>
      </c>
      <c r="C27558" t="s">
        <v>15</v>
      </c>
      <c r="D27558" t="s">
        <v>4</v>
      </c>
      <c r="E27558">
        <v>0</v>
      </c>
      <c r="F27558" t="s">
        <v>22</v>
      </c>
    </row>
    <row r="27559" spans="1:6" x14ac:dyDescent="0.45">
      <c r="A27559" t="s">
        <v>86</v>
      </c>
      <c r="B27559">
        <v>2028</v>
      </c>
      <c r="C27559" t="s">
        <v>5</v>
      </c>
      <c r="D27559" t="s">
        <v>5</v>
      </c>
      <c r="E27559">
        <v>40.109248407996191</v>
      </c>
      <c r="F27559" t="s">
        <v>22</v>
      </c>
    </row>
    <row r="27560" spans="1:6" x14ac:dyDescent="0.45">
      <c r="A27560" t="s">
        <v>86</v>
      </c>
      <c r="B27560">
        <v>2028</v>
      </c>
      <c r="C27560" t="s">
        <v>16</v>
      </c>
      <c r="D27560" t="s">
        <v>6</v>
      </c>
      <c r="E27560">
        <v>0</v>
      </c>
      <c r="F27560" t="s">
        <v>22</v>
      </c>
    </row>
    <row r="27561" spans="1:6" x14ac:dyDescent="0.45">
      <c r="A27561" t="s">
        <v>86</v>
      </c>
      <c r="B27561">
        <v>2028</v>
      </c>
      <c r="C27561" t="s">
        <v>16</v>
      </c>
      <c r="D27561" t="s">
        <v>7</v>
      </c>
      <c r="E27561">
        <v>0</v>
      </c>
      <c r="F27561" t="s">
        <v>22</v>
      </c>
    </row>
    <row r="27562" spans="1:6" x14ac:dyDescent="0.45">
      <c r="A27562" t="s">
        <v>86</v>
      </c>
      <c r="B27562">
        <v>2028</v>
      </c>
      <c r="C27562" t="s">
        <v>17</v>
      </c>
      <c r="D27562" t="s">
        <v>8</v>
      </c>
      <c r="E27562">
        <v>0</v>
      </c>
      <c r="F27562" t="s">
        <v>22</v>
      </c>
    </row>
    <row r="27563" spans="1:6" x14ac:dyDescent="0.45">
      <c r="A27563" t="s">
        <v>86</v>
      </c>
      <c r="B27563">
        <v>2028</v>
      </c>
      <c r="C27563" t="s">
        <v>18</v>
      </c>
      <c r="D27563" t="s">
        <v>9</v>
      </c>
      <c r="E27563">
        <v>40.109248407996191</v>
      </c>
      <c r="F27563" t="s">
        <v>22</v>
      </c>
    </row>
    <row r="27564" spans="1:6" x14ac:dyDescent="0.45">
      <c r="A27564" t="s">
        <v>86</v>
      </c>
      <c r="B27564">
        <v>2028</v>
      </c>
      <c r="C27564" t="s">
        <v>18</v>
      </c>
      <c r="D27564" t="s">
        <v>10</v>
      </c>
      <c r="E27564">
        <v>0</v>
      </c>
      <c r="F27564" t="s">
        <v>22</v>
      </c>
    </row>
    <row r="27565" spans="1:6" x14ac:dyDescent="0.45">
      <c r="A27565" t="s">
        <v>86</v>
      </c>
      <c r="B27565">
        <v>2028</v>
      </c>
      <c r="C27565" t="s">
        <v>18</v>
      </c>
      <c r="D27565" t="s">
        <v>19</v>
      </c>
      <c r="E27565">
        <v>0</v>
      </c>
      <c r="F27565" t="s">
        <v>23</v>
      </c>
    </row>
    <row r="27566" spans="1:6" x14ac:dyDescent="0.45">
      <c r="A27566" t="s">
        <v>86</v>
      </c>
      <c r="B27566">
        <v>2029</v>
      </c>
      <c r="C27566" t="s">
        <v>15</v>
      </c>
      <c r="D27566" t="s">
        <v>0</v>
      </c>
      <c r="E27566">
        <v>33.72588688933849</v>
      </c>
      <c r="F27566" t="s">
        <v>22</v>
      </c>
    </row>
    <row r="27567" spans="1:6" x14ac:dyDescent="0.45">
      <c r="A27567" t="s">
        <v>86</v>
      </c>
      <c r="B27567">
        <v>2029</v>
      </c>
      <c r="C27567" t="s">
        <v>15</v>
      </c>
      <c r="D27567" t="s">
        <v>1</v>
      </c>
      <c r="E27567">
        <v>3.7337054317522793</v>
      </c>
      <c r="F27567" t="s">
        <v>22</v>
      </c>
    </row>
    <row r="27568" spans="1:6" x14ac:dyDescent="0.45">
      <c r="A27568" t="s">
        <v>86</v>
      </c>
      <c r="B27568">
        <v>2029</v>
      </c>
      <c r="C27568" t="s">
        <v>15</v>
      </c>
      <c r="D27568" t="s">
        <v>2</v>
      </c>
      <c r="E27568">
        <v>0.50681923895952807</v>
      </c>
      <c r="F27568" t="s">
        <v>22</v>
      </c>
    </row>
    <row r="27569" spans="1:6" x14ac:dyDescent="0.45">
      <c r="A27569" t="s">
        <v>86</v>
      </c>
      <c r="B27569">
        <v>2029</v>
      </c>
      <c r="C27569" t="s">
        <v>15</v>
      </c>
      <c r="D27569" t="s">
        <v>3</v>
      </c>
      <c r="E27569">
        <v>0.86112992077082373</v>
      </c>
      <c r="F27569" t="s">
        <v>22</v>
      </c>
    </row>
    <row r="27570" spans="1:6" x14ac:dyDescent="0.45">
      <c r="A27570" t="s">
        <v>86</v>
      </c>
      <c r="B27570">
        <v>2029</v>
      </c>
      <c r="C27570" t="s">
        <v>15</v>
      </c>
      <c r="D27570" t="s">
        <v>4</v>
      </c>
      <c r="E27570">
        <v>0</v>
      </c>
      <c r="F27570" t="s">
        <v>22</v>
      </c>
    </row>
    <row r="27571" spans="1:6" x14ac:dyDescent="0.45">
      <c r="A27571" t="s">
        <v>86</v>
      </c>
      <c r="B27571">
        <v>2029</v>
      </c>
      <c r="C27571" t="s">
        <v>5</v>
      </c>
      <c r="D27571" t="s">
        <v>5</v>
      </c>
      <c r="E27571">
        <v>38.827541480821118</v>
      </c>
      <c r="F27571" t="s">
        <v>22</v>
      </c>
    </row>
    <row r="27572" spans="1:6" x14ac:dyDescent="0.45">
      <c r="A27572" t="s">
        <v>86</v>
      </c>
      <c r="B27572">
        <v>2029</v>
      </c>
      <c r="C27572" t="s">
        <v>16</v>
      </c>
      <c r="D27572" t="s">
        <v>6</v>
      </c>
      <c r="E27572">
        <v>0</v>
      </c>
      <c r="F27572" t="s">
        <v>22</v>
      </c>
    </row>
    <row r="27573" spans="1:6" x14ac:dyDescent="0.45">
      <c r="A27573" t="s">
        <v>86</v>
      </c>
      <c r="B27573">
        <v>2029</v>
      </c>
      <c r="C27573" t="s">
        <v>16</v>
      </c>
      <c r="D27573" t="s">
        <v>7</v>
      </c>
      <c r="E27573">
        <v>0</v>
      </c>
      <c r="F27573" t="s">
        <v>22</v>
      </c>
    </row>
    <row r="27574" spans="1:6" x14ac:dyDescent="0.45">
      <c r="A27574" t="s">
        <v>86</v>
      </c>
      <c r="B27574">
        <v>2029</v>
      </c>
      <c r="C27574" t="s">
        <v>17</v>
      </c>
      <c r="D27574" t="s">
        <v>8</v>
      </c>
      <c r="E27574">
        <v>0</v>
      </c>
      <c r="F27574" t="s">
        <v>22</v>
      </c>
    </row>
    <row r="27575" spans="1:6" x14ac:dyDescent="0.45">
      <c r="A27575" t="s">
        <v>86</v>
      </c>
      <c r="B27575">
        <v>2029</v>
      </c>
      <c r="C27575" t="s">
        <v>18</v>
      </c>
      <c r="D27575" t="s">
        <v>9</v>
      </c>
      <c r="E27575">
        <v>38.827541480821118</v>
      </c>
      <c r="F27575" t="s">
        <v>22</v>
      </c>
    </row>
    <row r="27576" spans="1:6" x14ac:dyDescent="0.45">
      <c r="A27576" t="s">
        <v>86</v>
      </c>
      <c r="B27576">
        <v>2029</v>
      </c>
      <c r="C27576" t="s">
        <v>18</v>
      </c>
      <c r="D27576" t="s">
        <v>10</v>
      </c>
      <c r="E27576">
        <v>0</v>
      </c>
      <c r="F27576" t="s">
        <v>22</v>
      </c>
    </row>
    <row r="27577" spans="1:6" x14ac:dyDescent="0.45">
      <c r="A27577" t="s">
        <v>86</v>
      </c>
      <c r="B27577">
        <v>2029</v>
      </c>
      <c r="C27577" t="s">
        <v>18</v>
      </c>
      <c r="D27577" t="s">
        <v>19</v>
      </c>
      <c r="E27577">
        <v>0</v>
      </c>
      <c r="F27577" t="s">
        <v>23</v>
      </c>
    </row>
    <row r="27578" spans="1:6" x14ac:dyDescent="0.45">
      <c r="A27578" t="s">
        <v>86</v>
      </c>
      <c r="B27578">
        <v>2030</v>
      </c>
      <c r="C27578" t="s">
        <v>15</v>
      </c>
      <c r="D27578" t="s">
        <v>0</v>
      </c>
      <c r="E27578">
        <v>32.647292049748557</v>
      </c>
      <c r="F27578" t="s">
        <v>22</v>
      </c>
    </row>
    <row r="27579" spans="1:6" x14ac:dyDescent="0.45">
      <c r="A27579" t="s">
        <v>86</v>
      </c>
      <c r="B27579">
        <v>2030</v>
      </c>
      <c r="C27579" t="s">
        <v>15</v>
      </c>
      <c r="D27579" t="s">
        <v>1</v>
      </c>
      <c r="E27579">
        <v>3.5470201601646663</v>
      </c>
      <c r="F27579" t="s">
        <v>22</v>
      </c>
    </row>
    <row r="27580" spans="1:6" x14ac:dyDescent="0.45">
      <c r="A27580" t="s">
        <v>86</v>
      </c>
      <c r="B27580">
        <v>2030</v>
      </c>
      <c r="C27580" t="s">
        <v>15</v>
      </c>
      <c r="D27580" t="s">
        <v>2</v>
      </c>
      <c r="E27580">
        <v>0.50276468504785177</v>
      </c>
      <c r="F27580" t="s">
        <v>22</v>
      </c>
    </row>
    <row r="27581" spans="1:6" x14ac:dyDescent="0.45">
      <c r="A27581" t="s">
        <v>86</v>
      </c>
      <c r="B27581">
        <v>2030</v>
      </c>
      <c r="C27581" t="s">
        <v>15</v>
      </c>
      <c r="D27581" t="s">
        <v>3</v>
      </c>
      <c r="E27581">
        <v>0.89557511760165676</v>
      </c>
      <c r="F27581" t="s">
        <v>22</v>
      </c>
    </row>
    <row r="27582" spans="1:6" x14ac:dyDescent="0.45">
      <c r="A27582" t="s">
        <v>86</v>
      </c>
      <c r="B27582">
        <v>2030</v>
      </c>
      <c r="C27582" t="s">
        <v>15</v>
      </c>
      <c r="D27582" t="s">
        <v>4</v>
      </c>
      <c r="E27582">
        <v>0</v>
      </c>
      <c r="F27582" t="s">
        <v>22</v>
      </c>
    </row>
    <row r="27583" spans="1:6" x14ac:dyDescent="0.45">
      <c r="A27583" t="s">
        <v>86</v>
      </c>
      <c r="B27583">
        <v>2030</v>
      </c>
      <c r="C27583" t="s">
        <v>5</v>
      </c>
      <c r="D27583" t="s">
        <v>5</v>
      </c>
      <c r="E27583">
        <v>37.592652012562731</v>
      </c>
      <c r="F27583" t="s">
        <v>22</v>
      </c>
    </row>
    <row r="27584" spans="1:6" x14ac:dyDescent="0.45">
      <c r="A27584" t="s">
        <v>86</v>
      </c>
      <c r="B27584">
        <v>2030</v>
      </c>
      <c r="C27584" t="s">
        <v>16</v>
      </c>
      <c r="D27584" t="s">
        <v>6</v>
      </c>
      <c r="E27584">
        <v>0</v>
      </c>
      <c r="F27584" t="s">
        <v>22</v>
      </c>
    </row>
    <row r="27585" spans="1:6" x14ac:dyDescent="0.45">
      <c r="A27585" t="s">
        <v>86</v>
      </c>
      <c r="B27585">
        <v>2030</v>
      </c>
      <c r="C27585" t="s">
        <v>16</v>
      </c>
      <c r="D27585" t="s">
        <v>7</v>
      </c>
      <c r="E27585">
        <v>0</v>
      </c>
      <c r="F27585" t="s">
        <v>22</v>
      </c>
    </row>
    <row r="27586" spans="1:6" x14ac:dyDescent="0.45">
      <c r="A27586" t="s">
        <v>86</v>
      </c>
      <c r="B27586">
        <v>2030</v>
      </c>
      <c r="C27586" t="s">
        <v>17</v>
      </c>
      <c r="D27586" t="s">
        <v>8</v>
      </c>
      <c r="E27586">
        <v>0</v>
      </c>
      <c r="F27586" t="s">
        <v>22</v>
      </c>
    </row>
    <row r="27587" spans="1:6" x14ac:dyDescent="0.45">
      <c r="A27587" t="s">
        <v>86</v>
      </c>
      <c r="B27587">
        <v>2030</v>
      </c>
      <c r="C27587" t="s">
        <v>18</v>
      </c>
      <c r="D27587" t="s">
        <v>9</v>
      </c>
      <c r="E27587">
        <v>37.592652012562731</v>
      </c>
      <c r="F27587" t="s">
        <v>22</v>
      </c>
    </row>
    <row r="27588" spans="1:6" x14ac:dyDescent="0.45">
      <c r="A27588" t="s">
        <v>86</v>
      </c>
      <c r="B27588">
        <v>2030</v>
      </c>
      <c r="C27588" t="s">
        <v>18</v>
      </c>
      <c r="D27588" t="s">
        <v>10</v>
      </c>
      <c r="E27588">
        <v>0</v>
      </c>
      <c r="F27588" t="s">
        <v>22</v>
      </c>
    </row>
    <row r="27589" spans="1:6" x14ac:dyDescent="0.45">
      <c r="A27589" t="s">
        <v>86</v>
      </c>
      <c r="B27589">
        <v>2030</v>
      </c>
      <c r="C27589" t="s">
        <v>18</v>
      </c>
      <c r="D27589" t="s">
        <v>19</v>
      </c>
      <c r="E27589">
        <v>0</v>
      </c>
      <c r="F27589" t="s">
        <v>23</v>
      </c>
    </row>
    <row r="27590" spans="1:6" x14ac:dyDescent="0.45">
      <c r="A27590" t="s">
        <v>86</v>
      </c>
      <c r="B27590">
        <v>2031</v>
      </c>
      <c r="C27590" t="s">
        <v>15</v>
      </c>
      <c r="D27590" t="s">
        <v>0</v>
      </c>
      <c r="E27590">
        <v>31.403856713505633</v>
      </c>
      <c r="F27590" t="s">
        <v>22</v>
      </c>
    </row>
    <row r="27591" spans="1:6" x14ac:dyDescent="0.45">
      <c r="A27591" t="s">
        <v>86</v>
      </c>
      <c r="B27591">
        <v>2031</v>
      </c>
      <c r="C27591" t="s">
        <v>15</v>
      </c>
      <c r="D27591" t="s">
        <v>1</v>
      </c>
      <c r="E27591">
        <v>3.4179086263346723</v>
      </c>
      <c r="F27591" t="s">
        <v>22</v>
      </c>
    </row>
    <row r="27592" spans="1:6" x14ac:dyDescent="0.45">
      <c r="A27592" t="s">
        <v>86</v>
      </c>
      <c r="B27592">
        <v>2031</v>
      </c>
      <c r="C27592" t="s">
        <v>15</v>
      </c>
      <c r="D27592" t="s">
        <v>2</v>
      </c>
      <c r="E27592">
        <v>0.4995972675320503</v>
      </c>
      <c r="F27592" t="s">
        <v>22</v>
      </c>
    </row>
    <row r="27593" spans="1:6" x14ac:dyDescent="0.45">
      <c r="A27593" t="s">
        <v>86</v>
      </c>
      <c r="B27593">
        <v>2031</v>
      </c>
      <c r="C27593" t="s">
        <v>15</v>
      </c>
      <c r="D27593" t="s">
        <v>3</v>
      </c>
      <c r="E27593">
        <v>0.92244237112970651</v>
      </c>
      <c r="F27593" t="s">
        <v>22</v>
      </c>
    </row>
    <row r="27594" spans="1:6" x14ac:dyDescent="0.45">
      <c r="A27594" t="s">
        <v>86</v>
      </c>
      <c r="B27594">
        <v>2031</v>
      </c>
      <c r="C27594" t="s">
        <v>15</v>
      </c>
      <c r="D27594" t="s">
        <v>4</v>
      </c>
      <c r="E27594">
        <v>0</v>
      </c>
      <c r="F27594" t="s">
        <v>22</v>
      </c>
    </row>
    <row r="27595" spans="1:6" x14ac:dyDescent="0.45">
      <c r="A27595" t="s">
        <v>86</v>
      </c>
      <c r="B27595">
        <v>2031</v>
      </c>
      <c r="C27595" t="s">
        <v>5</v>
      </c>
      <c r="D27595" t="s">
        <v>5</v>
      </c>
      <c r="E27595">
        <v>36.243804978502062</v>
      </c>
      <c r="F27595" t="s">
        <v>22</v>
      </c>
    </row>
    <row r="27596" spans="1:6" x14ac:dyDescent="0.45">
      <c r="A27596" t="s">
        <v>86</v>
      </c>
      <c r="B27596">
        <v>2031</v>
      </c>
      <c r="C27596" t="s">
        <v>16</v>
      </c>
      <c r="D27596" t="s">
        <v>6</v>
      </c>
      <c r="E27596">
        <v>0</v>
      </c>
      <c r="F27596" t="s">
        <v>22</v>
      </c>
    </row>
    <row r="27597" spans="1:6" x14ac:dyDescent="0.45">
      <c r="A27597" t="s">
        <v>86</v>
      </c>
      <c r="B27597">
        <v>2031</v>
      </c>
      <c r="C27597" t="s">
        <v>16</v>
      </c>
      <c r="D27597" t="s">
        <v>7</v>
      </c>
      <c r="E27597">
        <v>0</v>
      </c>
      <c r="F27597" t="s">
        <v>22</v>
      </c>
    </row>
    <row r="27598" spans="1:6" x14ac:dyDescent="0.45">
      <c r="A27598" t="s">
        <v>86</v>
      </c>
      <c r="B27598">
        <v>2031</v>
      </c>
      <c r="C27598" t="s">
        <v>17</v>
      </c>
      <c r="D27598" t="s">
        <v>8</v>
      </c>
      <c r="E27598">
        <v>0</v>
      </c>
      <c r="F27598" t="s">
        <v>22</v>
      </c>
    </row>
    <row r="27599" spans="1:6" x14ac:dyDescent="0.45">
      <c r="A27599" t="s">
        <v>86</v>
      </c>
      <c r="B27599">
        <v>2031</v>
      </c>
      <c r="C27599" t="s">
        <v>18</v>
      </c>
      <c r="D27599" t="s">
        <v>9</v>
      </c>
      <c r="E27599">
        <v>36.243804978502062</v>
      </c>
      <c r="F27599" t="s">
        <v>22</v>
      </c>
    </row>
    <row r="27600" spans="1:6" x14ac:dyDescent="0.45">
      <c r="A27600" t="s">
        <v>86</v>
      </c>
      <c r="B27600">
        <v>2031</v>
      </c>
      <c r="C27600" t="s">
        <v>18</v>
      </c>
      <c r="D27600" t="s">
        <v>10</v>
      </c>
      <c r="E27600">
        <v>0</v>
      </c>
      <c r="F27600" t="s">
        <v>22</v>
      </c>
    </row>
    <row r="27601" spans="1:6" x14ac:dyDescent="0.45">
      <c r="A27601" t="s">
        <v>86</v>
      </c>
      <c r="B27601">
        <v>2031</v>
      </c>
      <c r="C27601" t="s">
        <v>18</v>
      </c>
      <c r="D27601" t="s">
        <v>19</v>
      </c>
      <c r="E27601">
        <v>0</v>
      </c>
      <c r="F27601" t="s">
        <v>23</v>
      </c>
    </row>
    <row r="27602" spans="1:6" x14ac:dyDescent="0.45">
      <c r="A27602" t="s">
        <v>86</v>
      </c>
      <c r="B27602">
        <v>2032</v>
      </c>
      <c r="C27602" t="s">
        <v>15</v>
      </c>
      <c r="D27602" t="s">
        <v>0</v>
      </c>
      <c r="E27602">
        <v>30.207780019843582</v>
      </c>
      <c r="F27602" t="s">
        <v>22</v>
      </c>
    </row>
    <row r="27603" spans="1:6" x14ac:dyDescent="0.45">
      <c r="A27603" t="s">
        <v>86</v>
      </c>
      <c r="B27603">
        <v>2032</v>
      </c>
      <c r="C27603" t="s">
        <v>15</v>
      </c>
      <c r="D27603" t="s">
        <v>1</v>
      </c>
      <c r="E27603">
        <v>3.2934967523360901</v>
      </c>
      <c r="F27603" t="s">
        <v>22</v>
      </c>
    </row>
    <row r="27604" spans="1:6" x14ac:dyDescent="0.45">
      <c r="A27604" t="s">
        <v>86</v>
      </c>
      <c r="B27604">
        <v>2032</v>
      </c>
      <c r="C27604" t="s">
        <v>15</v>
      </c>
      <c r="D27604" t="s">
        <v>2</v>
      </c>
      <c r="E27604">
        <v>0.49644980474659839</v>
      </c>
      <c r="F27604" t="s">
        <v>22</v>
      </c>
    </row>
    <row r="27605" spans="1:6" x14ac:dyDescent="0.45">
      <c r="A27605" t="s">
        <v>86</v>
      </c>
      <c r="B27605">
        <v>2032</v>
      </c>
      <c r="C27605" t="s">
        <v>15</v>
      </c>
      <c r="D27605" t="s">
        <v>3</v>
      </c>
      <c r="E27605">
        <v>0.95011564226359779</v>
      </c>
      <c r="F27605" t="s">
        <v>22</v>
      </c>
    </row>
    <row r="27606" spans="1:6" x14ac:dyDescent="0.45">
      <c r="A27606" t="s">
        <v>86</v>
      </c>
      <c r="B27606">
        <v>2032</v>
      </c>
      <c r="C27606" t="s">
        <v>15</v>
      </c>
      <c r="D27606" t="s">
        <v>4</v>
      </c>
      <c r="E27606">
        <v>0</v>
      </c>
      <c r="F27606" t="s">
        <v>22</v>
      </c>
    </row>
    <row r="27607" spans="1:6" x14ac:dyDescent="0.45">
      <c r="A27607" t="s">
        <v>86</v>
      </c>
      <c r="B27607">
        <v>2032</v>
      </c>
      <c r="C27607" t="s">
        <v>5</v>
      </c>
      <c r="D27607" t="s">
        <v>5</v>
      </c>
      <c r="E27607">
        <v>34.947842219189873</v>
      </c>
      <c r="F27607" t="s">
        <v>22</v>
      </c>
    </row>
    <row r="27608" spans="1:6" x14ac:dyDescent="0.45">
      <c r="A27608" t="s">
        <v>86</v>
      </c>
      <c r="B27608">
        <v>2032</v>
      </c>
      <c r="C27608" t="s">
        <v>16</v>
      </c>
      <c r="D27608" t="s">
        <v>6</v>
      </c>
      <c r="E27608">
        <v>0</v>
      </c>
      <c r="F27608" t="s">
        <v>22</v>
      </c>
    </row>
    <row r="27609" spans="1:6" x14ac:dyDescent="0.45">
      <c r="A27609" t="s">
        <v>86</v>
      </c>
      <c r="B27609">
        <v>2032</v>
      </c>
      <c r="C27609" t="s">
        <v>16</v>
      </c>
      <c r="D27609" t="s">
        <v>7</v>
      </c>
      <c r="E27609">
        <v>0</v>
      </c>
      <c r="F27609" t="s">
        <v>22</v>
      </c>
    </row>
    <row r="27610" spans="1:6" x14ac:dyDescent="0.45">
      <c r="A27610" t="s">
        <v>86</v>
      </c>
      <c r="B27610">
        <v>2032</v>
      </c>
      <c r="C27610" t="s">
        <v>17</v>
      </c>
      <c r="D27610" t="s">
        <v>8</v>
      </c>
      <c r="E27610">
        <v>0</v>
      </c>
      <c r="F27610" t="s">
        <v>22</v>
      </c>
    </row>
    <row r="27611" spans="1:6" x14ac:dyDescent="0.45">
      <c r="A27611" t="s">
        <v>86</v>
      </c>
      <c r="B27611">
        <v>2032</v>
      </c>
      <c r="C27611" t="s">
        <v>18</v>
      </c>
      <c r="D27611" t="s">
        <v>9</v>
      </c>
      <c r="E27611">
        <v>34.947842219189873</v>
      </c>
      <c r="F27611" t="s">
        <v>22</v>
      </c>
    </row>
    <row r="27612" spans="1:6" x14ac:dyDescent="0.45">
      <c r="A27612" t="s">
        <v>86</v>
      </c>
      <c r="B27612">
        <v>2032</v>
      </c>
      <c r="C27612" t="s">
        <v>18</v>
      </c>
      <c r="D27612" t="s">
        <v>10</v>
      </c>
      <c r="E27612">
        <v>0</v>
      </c>
      <c r="F27612" t="s">
        <v>22</v>
      </c>
    </row>
    <row r="27613" spans="1:6" x14ac:dyDescent="0.45">
      <c r="A27613" t="s">
        <v>86</v>
      </c>
      <c r="B27613">
        <v>2032</v>
      </c>
      <c r="C27613" t="s">
        <v>18</v>
      </c>
      <c r="D27613" t="s">
        <v>19</v>
      </c>
      <c r="E27613">
        <v>0</v>
      </c>
      <c r="F27613" t="s">
        <v>23</v>
      </c>
    </row>
    <row r="27614" spans="1:6" x14ac:dyDescent="0.45">
      <c r="A27614" t="s">
        <v>86</v>
      </c>
      <c r="B27614">
        <v>2033</v>
      </c>
      <c r="C27614" t="s">
        <v>15</v>
      </c>
      <c r="D27614" t="s">
        <v>0</v>
      </c>
      <c r="E27614">
        <v>29.05725822315399</v>
      </c>
      <c r="F27614" t="s">
        <v>22</v>
      </c>
    </row>
    <row r="27615" spans="1:6" x14ac:dyDescent="0.45">
      <c r="A27615" t="s">
        <v>86</v>
      </c>
      <c r="B27615">
        <v>2033</v>
      </c>
      <c r="C27615" t="s">
        <v>15</v>
      </c>
      <c r="D27615" t="s">
        <v>1</v>
      </c>
      <c r="E27615">
        <v>3.1736134705510564</v>
      </c>
      <c r="F27615" t="s">
        <v>22</v>
      </c>
    </row>
    <row r="27616" spans="1:6" x14ac:dyDescent="0.45">
      <c r="A27616" t="s">
        <v>86</v>
      </c>
      <c r="B27616">
        <v>2033</v>
      </c>
      <c r="C27616" t="s">
        <v>15</v>
      </c>
      <c r="D27616" t="s">
        <v>2</v>
      </c>
      <c r="E27616">
        <v>0.4933221709766949</v>
      </c>
      <c r="F27616" t="s">
        <v>22</v>
      </c>
    </row>
    <row r="27617" spans="1:6" x14ac:dyDescent="0.45">
      <c r="A27617" t="s">
        <v>86</v>
      </c>
      <c r="B27617">
        <v>2033</v>
      </c>
      <c r="C27617" t="s">
        <v>15</v>
      </c>
      <c r="D27617" t="s">
        <v>3</v>
      </c>
      <c r="E27617">
        <v>0.97861911153150571</v>
      </c>
      <c r="F27617" t="s">
        <v>22</v>
      </c>
    </row>
    <row r="27618" spans="1:6" x14ac:dyDescent="0.45">
      <c r="A27618" t="s">
        <v>86</v>
      </c>
      <c r="B27618">
        <v>2033</v>
      </c>
      <c r="C27618" t="s">
        <v>15</v>
      </c>
      <c r="D27618" t="s">
        <v>4</v>
      </c>
      <c r="E27618">
        <v>0</v>
      </c>
      <c r="F27618" t="s">
        <v>22</v>
      </c>
    </row>
    <row r="27619" spans="1:6" x14ac:dyDescent="0.45">
      <c r="A27619" t="s">
        <v>86</v>
      </c>
      <c r="B27619">
        <v>2033</v>
      </c>
      <c r="C27619" t="s">
        <v>5</v>
      </c>
      <c r="D27619" t="s">
        <v>5</v>
      </c>
      <c r="E27619">
        <v>33.702812976213252</v>
      </c>
      <c r="F27619" t="s">
        <v>22</v>
      </c>
    </row>
    <row r="27620" spans="1:6" x14ac:dyDescent="0.45">
      <c r="A27620" t="s">
        <v>86</v>
      </c>
      <c r="B27620">
        <v>2033</v>
      </c>
      <c r="C27620" t="s">
        <v>16</v>
      </c>
      <c r="D27620" t="s">
        <v>6</v>
      </c>
      <c r="E27620">
        <v>0</v>
      </c>
      <c r="F27620" t="s">
        <v>22</v>
      </c>
    </row>
    <row r="27621" spans="1:6" x14ac:dyDescent="0.45">
      <c r="A27621" t="s">
        <v>86</v>
      </c>
      <c r="B27621">
        <v>2033</v>
      </c>
      <c r="C27621" t="s">
        <v>16</v>
      </c>
      <c r="D27621" t="s">
        <v>7</v>
      </c>
      <c r="E27621">
        <v>0</v>
      </c>
      <c r="F27621" t="s">
        <v>22</v>
      </c>
    </row>
    <row r="27622" spans="1:6" x14ac:dyDescent="0.45">
      <c r="A27622" t="s">
        <v>86</v>
      </c>
      <c r="B27622">
        <v>2033</v>
      </c>
      <c r="C27622" t="s">
        <v>17</v>
      </c>
      <c r="D27622" t="s">
        <v>8</v>
      </c>
      <c r="E27622">
        <v>0</v>
      </c>
      <c r="F27622" t="s">
        <v>22</v>
      </c>
    </row>
    <row r="27623" spans="1:6" x14ac:dyDescent="0.45">
      <c r="A27623" t="s">
        <v>86</v>
      </c>
      <c r="B27623">
        <v>2033</v>
      </c>
      <c r="C27623" t="s">
        <v>18</v>
      </c>
      <c r="D27623" t="s">
        <v>9</v>
      </c>
      <c r="E27623">
        <v>33.702812976213252</v>
      </c>
      <c r="F27623" t="s">
        <v>22</v>
      </c>
    </row>
    <row r="27624" spans="1:6" x14ac:dyDescent="0.45">
      <c r="A27624" t="s">
        <v>86</v>
      </c>
      <c r="B27624">
        <v>2033</v>
      </c>
      <c r="C27624" t="s">
        <v>18</v>
      </c>
      <c r="D27624" t="s">
        <v>10</v>
      </c>
      <c r="E27624">
        <v>0</v>
      </c>
      <c r="F27624" t="s">
        <v>22</v>
      </c>
    </row>
    <row r="27625" spans="1:6" x14ac:dyDescent="0.45">
      <c r="A27625" t="s">
        <v>86</v>
      </c>
      <c r="B27625">
        <v>2033</v>
      </c>
      <c r="C27625" t="s">
        <v>18</v>
      </c>
      <c r="D27625" t="s">
        <v>19</v>
      </c>
      <c r="E27625">
        <v>0</v>
      </c>
      <c r="F27625" t="s">
        <v>23</v>
      </c>
    </row>
    <row r="27626" spans="1:6" x14ac:dyDescent="0.45">
      <c r="A27626" t="s">
        <v>86</v>
      </c>
      <c r="B27626">
        <v>2034</v>
      </c>
      <c r="C27626" t="s">
        <v>15</v>
      </c>
      <c r="D27626" t="s">
        <v>0</v>
      </c>
      <c r="E27626">
        <v>27.950556276972726</v>
      </c>
      <c r="F27626" t="s">
        <v>22</v>
      </c>
    </row>
    <row r="27627" spans="1:6" x14ac:dyDescent="0.45">
      <c r="A27627" t="s">
        <v>86</v>
      </c>
      <c r="B27627">
        <v>2034</v>
      </c>
      <c r="C27627" t="s">
        <v>15</v>
      </c>
      <c r="D27627" t="s">
        <v>1</v>
      </c>
      <c r="E27627">
        <v>3.0580939402229981</v>
      </c>
      <c r="F27627" t="s">
        <v>22</v>
      </c>
    </row>
    <row r="27628" spans="1:6" x14ac:dyDescent="0.45">
      <c r="A27628" t="s">
        <v>86</v>
      </c>
      <c r="B27628">
        <v>2034</v>
      </c>
      <c r="C27628" t="s">
        <v>15</v>
      </c>
      <c r="D27628" t="s">
        <v>2</v>
      </c>
      <c r="E27628">
        <v>0.49021424129954166</v>
      </c>
      <c r="F27628" t="s">
        <v>22</v>
      </c>
    </row>
    <row r="27629" spans="1:6" x14ac:dyDescent="0.45">
      <c r="A27629" t="s">
        <v>86</v>
      </c>
      <c r="B27629">
        <v>2034</v>
      </c>
      <c r="C27629" t="s">
        <v>15</v>
      </c>
      <c r="D27629" t="s">
        <v>3</v>
      </c>
      <c r="E27629">
        <v>1.0079776848774509</v>
      </c>
      <c r="F27629" t="s">
        <v>22</v>
      </c>
    </row>
    <row r="27630" spans="1:6" x14ac:dyDescent="0.45">
      <c r="A27630" t="s">
        <v>86</v>
      </c>
      <c r="B27630">
        <v>2034</v>
      </c>
      <c r="C27630" t="s">
        <v>15</v>
      </c>
      <c r="D27630" t="s">
        <v>4</v>
      </c>
      <c r="E27630">
        <v>0</v>
      </c>
      <c r="F27630" t="s">
        <v>22</v>
      </c>
    </row>
    <row r="27631" spans="1:6" x14ac:dyDescent="0.45">
      <c r="A27631" t="s">
        <v>86</v>
      </c>
      <c r="B27631">
        <v>2034</v>
      </c>
      <c r="C27631" t="s">
        <v>5</v>
      </c>
      <c r="D27631" t="s">
        <v>5</v>
      </c>
      <c r="E27631">
        <v>32.506842143372715</v>
      </c>
      <c r="F27631" t="s">
        <v>22</v>
      </c>
    </row>
    <row r="27632" spans="1:6" x14ac:dyDescent="0.45">
      <c r="A27632" t="s">
        <v>86</v>
      </c>
      <c r="B27632">
        <v>2034</v>
      </c>
      <c r="C27632" t="s">
        <v>16</v>
      </c>
      <c r="D27632" t="s">
        <v>6</v>
      </c>
      <c r="E27632">
        <v>0</v>
      </c>
      <c r="F27632" t="s">
        <v>22</v>
      </c>
    </row>
    <row r="27633" spans="1:6" x14ac:dyDescent="0.45">
      <c r="A27633" t="s">
        <v>86</v>
      </c>
      <c r="B27633">
        <v>2034</v>
      </c>
      <c r="C27633" t="s">
        <v>16</v>
      </c>
      <c r="D27633" t="s">
        <v>7</v>
      </c>
      <c r="E27633">
        <v>0</v>
      </c>
      <c r="F27633" t="s">
        <v>22</v>
      </c>
    </row>
    <row r="27634" spans="1:6" x14ac:dyDescent="0.45">
      <c r="A27634" t="s">
        <v>86</v>
      </c>
      <c r="B27634">
        <v>2034</v>
      </c>
      <c r="C27634" t="s">
        <v>17</v>
      </c>
      <c r="D27634" t="s">
        <v>8</v>
      </c>
      <c r="E27634">
        <v>0</v>
      </c>
      <c r="F27634" t="s">
        <v>22</v>
      </c>
    </row>
    <row r="27635" spans="1:6" x14ac:dyDescent="0.45">
      <c r="A27635" t="s">
        <v>86</v>
      </c>
      <c r="B27635">
        <v>2034</v>
      </c>
      <c r="C27635" t="s">
        <v>18</v>
      </c>
      <c r="D27635" t="s">
        <v>9</v>
      </c>
      <c r="E27635">
        <v>32.506842143372715</v>
      </c>
      <c r="F27635" t="s">
        <v>22</v>
      </c>
    </row>
    <row r="27636" spans="1:6" x14ac:dyDescent="0.45">
      <c r="A27636" t="s">
        <v>86</v>
      </c>
      <c r="B27636">
        <v>2034</v>
      </c>
      <c r="C27636" t="s">
        <v>18</v>
      </c>
      <c r="D27636" t="s">
        <v>10</v>
      </c>
      <c r="E27636">
        <v>0</v>
      </c>
      <c r="F27636" t="s">
        <v>22</v>
      </c>
    </row>
    <row r="27637" spans="1:6" x14ac:dyDescent="0.45">
      <c r="A27637" t="s">
        <v>86</v>
      </c>
      <c r="B27637">
        <v>2034</v>
      </c>
      <c r="C27637" t="s">
        <v>18</v>
      </c>
      <c r="D27637" t="s">
        <v>19</v>
      </c>
      <c r="E27637">
        <v>0</v>
      </c>
      <c r="F27637" t="s">
        <v>23</v>
      </c>
    </row>
    <row r="27638" spans="1:6" x14ac:dyDescent="0.45">
      <c r="A27638" t="s">
        <v>86</v>
      </c>
      <c r="B27638">
        <v>2035</v>
      </c>
      <c r="C27638" t="s">
        <v>15</v>
      </c>
      <c r="D27638" t="s">
        <v>0</v>
      </c>
      <c r="E27638">
        <v>26.88600521743999</v>
      </c>
      <c r="F27638" t="s">
        <v>22</v>
      </c>
    </row>
    <row r="27639" spans="1:6" x14ac:dyDescent="0.45">
      <c r="A27639" t="s">
        <v>86</v>
      </c>
      <c r="B27639">
        <v>2035</v>
      </c>
      <c r="C27639" t="s">
        <v>15</v>
      </c>
      <c r="D27639" t="s">
        <v>1</v>
      </c>
      <c r="E27639">
        <v>2.9467793207988815</v>
      </c>
      <c r="F27639" t="s">
        <v>22</v>
      </c>
    </row>
    <row r="27640" spans="1:6" x14ac:dyDescent="0.45">
      <c r="A27640" t="s">
        <v>86</v>
      </c>
      <c r="B27640">
        <v>2035</v>
      </c>
      <c r="C27640" t="s">
        <v>15</v>
      </c>
      <c r="D27640" t="s">
        <v>2</v>
      </c>
      <c r="E27640">
        <v>0.4871258915793546</v>
      </c>
      <c r="F27640" t="s">
        <v>22</v>
      </c>
    </row>
    <row r="27641" spans="1:6" x14ac:dyDescent="0.45">
      <c r="A27641" t="s">
        <v>86</v>
      </c>
      <c r="B27641">
        <v>2035</v>
      </c>
      <c r="C27641" t="s">
        <v>15</v>
      </c>
      <c r="D27641" t="s">
        <v>3</v>
      </c>
      <c r="E27641">
        <v>1.0382170154237742</v>
      </c>
      <c r="F27641" t="s">
        <v>22</v>
      </c>
    </row>
    <row r="27642" spans="1:6" x14ac:dyDescent="0.45">
      <c r="A27642" t="s">
        <v>86</v>
      </c>
      <c r="B27642">
        <v>2035</v>
      </c>
      <c r="C27642" t="s">
        <v>15</v>
      </c>
      <c r="D27642" t="s">
        <v>4</v>
      </c>
      <c r="E27642">
        <v>0</v>
      </c>
      <c r="F27642" t="s">
        <v>22</v>
      </c>
    </row>
    <row r="27643" spans="1:6" x14ac:dyDescent="0.45">
      <c r="A27643" t="s">
        <v>86</v>
      </c>
      <c r="B27643">
        <v>2035</v>
      </c>
      <c r="C27643" t="s">
        <v>5</v>
      </c>
      <c r="D27643" t="s">
        <v>5</v>
      </c>
      <c r="E27643">
        <v>31.358127445242005</v>
      </c>
      <c r="F27643" t="s">
        <v>22</v>
      </c>
    </row>
    <row r="27644" spans="1:6" x14ac:dyDescent="0.45">
      <c r="A27644" t="s">
        <v>86</v>
      </c>
      <c r="B27644">
        <v>2035</v>
      </c>
      <c r="C27644" t="s">
        <v>16</v>
      </c>
      <c r="D27644" t="s">
        <v>6</v>
      </c>
      <c r="E27644">
        <v>0</v>
      </c>
      <c r="F27644" t="s">
        <v>22</v>
      </c>
    </row>
    <row r="27645" spans="1:6" x14ac:dyDescent="0.45">
      <c r="A27645" t="s">
        <v>86</v>
      </c>
      <c r="B27645">
        <v>2035</v>
      </c>
      <c r="C27645" t="s">
        <v>16</v>
      </c>
      <c r="D27645" t="s">
        <v>7</v>
      </c>
      <c r="E27645">
        <v>0</v>
      </c>
      <c r="F27645" t="s">
        <v>22</v>
      </c>
    </row>
    <row r="27646" spans="1:6" x14ac:dyDescent="0.45">
      <c r="A27646" t="s">
        <v>86</v>
      </c>
      <c r="B27646">
        <v>2035</v>
      </c>
      <c r="C27646" t="s">
        <v>17</v>
      </c>
      <c r="D27646" t="s">
        <v>8</v>
      </c>
      <c r="E27646">
        <v>0</v>
      </c>
      <c r="F27646" t="s">
        <v>22</v>
      </c>
    </row>
    <row r="27647" spans="1:6" x14ac:dyDescent="0.45">
      <c r="A27647" t="s">
        <v>86</v>
      </c>
      <c r="B27647">
        <v>2035</v>
      </c>
      <c r="C27647" t="s">
        <v>18</v>
      </c>
      <c r="D27647" t="s">
        <v>9</v>
      </c>
      <c r="E27647">
        <v>31.358127445242005</v>
      </c>
      <c r="F27647" t="s">
        <v>22</v>
      </c>
    </row>
    <row r="27648" spans="1:6" x14ac:dyDescent="0.45">
      <c r="A27648" t="s">
        <v>86</v>
      </c>
      <c r="B27648">
        <v>2035</v>
      </c>
      <c r="C27648" t="s">
        <v>18</v>
      </c>
      <c r="D27648" t="s">
        <v>10</v>
      </c>
      <c r="E27648">
        <v>0</v>
      </c>
      <c r="F27648" t="s">
        <v>22</v>
      </c>
    </row>
    <row r="27649" spans="1:6" x14ac:dyDescent="0.45">
      <c r="A27649" t="s">
        <v>86</v>
      </c>
      <c r="B27649">
        <v>2035</v>
      </c>
      <c r="C27649" t="s">
        <v>18</v>
      </c>
      <c r="D27649" t="s">
        <v>19</v>
      </c>
      <c r="E27649">
        <v>0</v>
      </c>
      <c r="F27649" t="s">
        <v>23</v>
      </c>
    </row>
    <row r="27650" spans="1:6" x14ac:dyDescent="0.45">
      <c r="A27650" t="s">
        <v>86</v>
      </c>
      <c r="B27650">
        <v>2036</v>
      </c>
      <c r="C27650" t="s">
        <v>15</v>
      </c>
      <c r="D27650" t="s">
        <v>0</v>
      </c>
      <c r="E27650">
        <v>26.069753253285644</v>
      </c>
      <c r="F27650" t="s">
        <v>22</v>
      </c>
    </row>
    <row r="27651" spans="1:6" x14ac:dyDescent="0.45">
      <c r="A27651" t="s">
        <v>86</v>
      </c>
      <c r="B27651">
        <v>2036</v>
      </c>
      <c r="C27651" t="s">
        <v>15</v>
      </c>
      <c r="D27651" t="s">
        <v>1</v>
      </c>
      <c r="E27651">
        <v>2.8524823825333172</v>
      </c>
      <c r="F27651" t="s">
        <v>22</v>
      </c>
    </row>
    <row r="27652" spans="1:6" x14ac:dyDescent="0.45">
      <c r="A27652" t="s">
        <v>86</v>
      </c>
      <c r="B27652">
        <v>2036</v>
      </c>
      <c r="C27652" t="s">
        <v>15</v>
      </c>
      <c r="D27652" t="s">
        <v>2</v>
      </c>
      <c r="E27652">
        <v>0.48449541176482608</v>
      </c>
      <c r="F27652" t="s">
        <v>22</v>
      </c>
    </row>
    <row r="27653" spans="1:6" x14ac:dyDescent="0.45">
      <c r="A27653" t="s">
        <v>86</v>
      </c>
      <c r="B27653">
        <v>2036</v>
      </c>
      <c r="C27653" t="s">
        <v>15</v>
      </c>
      <c r="D27653" t="s">
        <v>3</v>
      </c>
      <c r="E27653">
        <v>1.0631342237939447</v>
      </c>
      <c r="F27653" t="s">
        <v>22</v>
      </c>
    </row>
    <row r="27654" spans="1:6" x14ac:dyDescent="0.45">
      <c r="A27654" t="s">
        <v>86</v>
      </c>
      <c r="B27654">
        <v>2036</v>
      </c>
      <c r="C27654" t="s">
        <v>15</v>
      </c>
      <c r="D27654" t="s">
        <v>4</v>
      </c>
      <c r="E27654">
        <v>0</v>
      </c>
      <c r="F27654" t="s">
        <v>22</v>
      </c>
    </row>
    <row r="27655" spans="1:6" x14ac:dyDescent="0.45">
      <c r="A27655" t="s">
        <v>86</v>
      </c>
      <c r="B27655">
        <v>2036</v>
      </c>
      <c r="C27655" t="s">
        <v>5</v>
      </c>
      <c r="D27655" t="s">
        <v>5</v>
      </c>
      <c r="E27655">
        <v>30.469865271377731</v>
      </c>
      <c r="F27655" t="s">
        <v>22</v>
      </c>
    </row>
    <row r="27656" spans="1:6" x14ac:dyDescent="0.45">
      <c r="A27656" t="s">
        <v>86</v>
      </c>
      <c r="B27656">
        <v>2036</v>
      </c>
      <c r="C27656" t="s">
        <v>16</v>
      </c>
      <c r="D27656" t="s">
        <v>6</v>
      </c>
      <c r="E27656">
        <v>0</v>
      </c>
      <c r="F27656" t="s">
        <v>22</v>
      </c>
    </row>
    <row r="27657" spans="1:6" x14ac:dyDescent="0.45">
      <c r="A27657" t="s">
        <v>86</v>
      </c>
      <c r="B27657">
        <v>2036</v>
      </c>
      <c r="C27657" t="s">
        <v>16</v>
      </c>
      <c r="D27657" t="s">
        <v>7</v>
      </c>
      <c r="E27657">
        <v>0</v>
      </c>
      <c r="F27657" t="s">
        <v>22</v>
      </c>
    </row>
    <row r="27658" spans="1:6" x14ac:dyDescent="0.45">
      <c r="A27658" t="s">
        <v>86</v>
      </c>
      <c r="B27658">
        <v>2036</v>
      </c>
      <c r="C27658" t="s">
        <v>17</v>
      </c>
      <c r="D27658" t="s">
        <v>8</v>
      </c>
      <c r="E27658">
        <v>0</v>
      </c>
      <c r="F27658" t="s">
        <v>22</v>
      </c>
    </row>
    <row r="27659" spans="1:6" x14ac:dyDescent="0.45">
      <c r="A27659" t="s">
        <v>86</v>
      </c>
      <c r="B27659">
        <v>2036</v>
      </c>
      <c r="C27659" t="s">
        <v>18</v>
      </c>
      <c r="D27659" t="s">
        <v>9</v>
      </c>
      <c r="E27659">
        <v>30.469865271377731</v>
      </c>
      <c r="F27659" t="s">
        <v>22</v>
      </c>
    </row>
    <row r="27660" spans="1:6" x14ac:dyDescent="0.45">
      <c r="A27660" t="s">
        <v>86</v>
      </c>
      <c r="B27660">
        <v>2036</v>
      </c>
      <c r="C27660" t="s">
        <v>18</v>
      </c>
      <c r="D27660" t="s">
        <v>10</v>
      </c>
      <c r="E27660">
        <v>0</v>
      </c>
      <c r="F27660" t="s">
        <v>22</v>
      </c>
    </row>
    <row r="27661" spans="1:6" x14ac:dyDescent="0.45">
      <c r="A27661" t="s">
        <v>86</v>
      </c>
      <c r="B27661">
        <v>2036</v>
      </c>
      <c r="C27661" t="s">
        <v>18</v>
      </c>
      <c r="D27661" t="s">
        <v>19</v>
      </c>
      <c r="E27661">
        <v>0</v>
      </c>
      <c r="F27661" t="s">
        <v>23</v>
      </c>
    </row>
    <row r="27662" spans="1:6" x14ac:dyDescent="0.45">
      <c r="A27662" t="s">
        <v>86</v>
      </c>
      <c r="B27662">
        <v>2037</v>
      </c>
      <c r="C27662" t="s">
        <v>15</v>
      </c>
      <c r="D27662" t="s">
        <v>0</v>
      </c>
      <c r="E27662">
        <v>25.27828248156198</v>
      </c>
      <c r="F27662" t="s">
        <v>22</v>
      </c>
    </row>
    <row r="27663" spans="1:6" x14ac:dyDescent="0.45">
      <c r="A27663" t="s">
        <v>86</v>
      </c>
      <c r="B27663">
        <v>2037</v>
      </c>
      <c r="C27663" t="s">
        <v>15</v>
      </c>
      <c r="D27663" t="s">
        <v>1</v>
      </c>
      <c r="E27663">
        <v>2.7612029462922512</v>
      </c>
      <c r="F27663" t="s">
        <v>22</v>
      </c>
    </row>
    <row r="27664" spans="1:6" x14ac:dyDescent="0.45">
      <c r="A27664" t="s">
        <v>86</v>
      </c>
      <c r="B27664">
        <v>2037</v>
      </c>
      <c r="C27664" t="s">
        <v>15</v>
      </c>
      <c r="D27664" t="s">
        <v>2</v>
      </c>
      <c r="E27664">
        <v>0.4818791365412961</v>
      </c>
      <c r="F27664" t="s">
        <v>22</v>
      </c>
    </row>
    <row r="27665" spans="1:6" x14ac:dyDescent="0.45">
      <c r="A27665" t="s">
        <v>86</v>
      </c>
      <c r="B27665">
        <v>2037</v>
      </c>
      <c r="C27665" t="s">
        <v>15</v>
      </c>
      <c r="D27665" t="s">
        <v>3</v>
      </c>
      <c r="E27665">
        <v>1.0886494451649995</v>
      </c>
      <c r="F27665" t="s">
        <v>22</v>
      </c>
    </row>
    <row r="27666" spans="1:6" x14ac:dyDescent="0.45">
      <c r="A27666" t="s">
        <v>86</v>
      </c>
      <c r="B27666">
        <v>2037</v>
      </c>
      <c r="C27666" t="s">
        <v>15</v>
      </c>
      <c r="D27666" t="s">
        <v>4</v>
      </c>
      <c r="E27666">
        <v>0</v>
      </c>
      <c r="F27666" t="s">
        <v>22</v>
      </c>
    </row>
    <row r="27667" spans="1:6" x14ac:dyDescent="0.45">
      <c r="A27667" t="s">
        <v>86</v>
      </c>
      <c r="B27667">
        <v>2037</v>
      </c>
      <c r="C27667" t="s">
        <v>5</v>
      </c>
      <c r="D27667" t="s">
        <v>5</v>
      </c>
      <c r="E27667">
        <v>29.61001400956053</v>
      </c>
      <c r="F27667" t="s">
        <v>22</v>
      </c>
    </row>
    <row r="27668" spans="1:6" x14ac:dyDescent="0.45">
      <c r="A27668" t="s">
        <v>86</v>
      </c>
      <c r="B27668">
        <v>2037</v>
      </c>
      <c r="C27668" t="s">
        <v>16</v>
      </c>
      <c r="D27668" t="s">
        <v>6</v>
      </c>
      <c r="E27668">
        <v>0</v>
      </c>
      <c r="F27668" t="s">
        <v>22</v>
      </c>
    </row>
    <row r="27669" spans="1:6" x14ac:dyDescent="0.45">
      <c r="A27669" t="s">
        <v>86</v>
      </c>
      <c r="B27669">
        <v>2037</v>
      </c>
      <c r="C27669" t="s">
        <v>16</v>
      </c>
      <c r="D27669" t="s">
        <v>7</v>
      </c>
      <c r="E27669">
        <v>0</v>
      </c>
      <c r="F27669" t="s">
        <v>22</v>
      </c>
    </row>
    <row r="27670" spans="1:6" x14ac:dyDescent="0.45">
      <c r="A27670" t="s">
        <v>86</v>
      </c>
      <c r="B27670">
        <v>2037</v>
      </c>
      <c r="C27670" t="s">
        <v>17</v>
      </c>
      <c r="D27670" t="s">
        <v>8</v>
      </c>
      <c r="E27670">
        <v>0</v>
      </c>
      <c r="F27670" t="s">
        <v>22</v>
      </c>
    </row>
    <row r="27671" spans="1:6" x14ac:dyDescent="0.45">
      <c r="A27671" t="s">
        <v>86</v>
      </c>
      <c r="B27671">
        <v>2037</v>
      </c>
      <c r="C27671" t="s">
        <v>18</v>
      </c>
      <c r="D27671" t="s">
        <v>9</v>
      </c>
      <c r="E27671">
        <v>29.61001400956053</v>
      </c>
      <c r="F27671" t="s">
        <v>22</v>
      </c>
    </row>
    <row r="27672" spans="1:6" x14ac:dyDescent="0.45">
      <c r="A27672" t="s">
        <v>86</v>
      </c>
      <c r="B27672">
        <v>2037</v>
      </c>
      <c r="C27672" t="s">
        <v>18</v>
      </c>
      <c r="D27672" t="s">
        <v>10</v>
      </c>
      <c r="E27672">
        <v>0</v>
      </c>
      <c r="F27672" t="s">
        <v>22</v>
      </c>
    </row>
    <row r="27673" spans="1:6" x14ac:dyDescent="0.45">
      <c r="A27673" t="s">
        <v>86</v>
      </c>
      <c r="B27673">
        <v>2037</v>
      </c>
      <c r="C27673" t="s">
        <v>18</v>
      </c>
      <c r="D27673" t="s">
        <v>19</v>
      </c>
      <c r="E27673">
        <v>0</v>
      </c>
      <c r="F27673" t="s">
        <v>23</v>
      </c>
    </row>
    <row r="27674" spans="1:6" x14ac:dyDescent="0.45">
      <c r="A27674" t="s">
        <v>86</v>
      </c>
      <c r="B27674">
        <v>2038</v>
      </c>
      <c r="C27674" t="s">
        <v>15</v>
      </c>
      <c r="D27674" t="s">
        <v>0</v>
      </c>
      <c r="E27674">
        <v>24.510840551860973</v>
      </c>
      <c r="F27674" t="s">
        <v>22</v>
      </c>
    </row>
    <row r="27675" spans="1:6" x14ac:dyDescent="0.45">
      <c r="A27675" t="s">
        <v>86</v>
      </c>
      <c r="B27675">
        <v>2038</v>
      </c>
      <c r="C27675" t="s">
        <v>15</v>
      </c>
      <c r="D27675" t="s">
        <v>1</v>
      </c>
      <c r="E27675">
        <v>2.6728444520108989</v>
      </c>
      <c r="F27675" t="s">
        <v>22</v>
      </c>
    </row>
    <row r="27676" spans="1:6" x14ac:dyDescent="0.45">
      <c r="A27676" t="s">
        <v>86</v>
      </c>
      <c r="B27676">
        <v>2038</v>
      </c>
      <c r="C27676" t="s">
        <v>15</v>
      </c>
      <c r="D27676" t="s">
        <v>2</v>
      </c>
      <c r="E27676">
        <v>0.47927698920397305</v>
      </c>
      <c r="F27676" t="s">
        <v>22</v>
      </c>
    </row>
    <row r="27677" spans="1:6" x14ac:dyDescent="0.45">
      <c r="A27677" t="s">
        <v>86</v>
      </c>
      <c r="B27677">
        <v>2038</v>
      </c>
      <c r="C27677" t="s">
        <v>15</v>
      </c>
      <c r="D27677" t="s">
        <v>3</v>
      </c>
      <c r="E27677">
        <v>1.1147770318489596</v>
      </c>
      <c r="F27677" t="s">
        <v>22</v>
      </c>
    </row>
    <row r="27678" spans="1:6" x14ac:dyDescent="0.45">
      <c r="A27678" t="s">
        <v>86</v>
      </c>
      <c r="B27678">
        <v>2038</v>
      </c>
      <c r="C27678" t="s">
        <v>15</v>
      </c>
      <c r="D27678" t="s">
        <v>4</v>
      </c>
      <c r="E27678">
        <v>0</v>
      </c>
      <c r="F27678" t="s">
        <v>22</v>
      </c>
    </row>
    <row r="27679" spans="1:6" x14ac:dyDescent="0.45">
      <c r="A27679" t="s">
        <v>86</v>
      </c>
      <c r="B27679">
        <v>2038</v>
      </c>
      <c r="C27679" t="s">
        <v>5</v>
      </c>
      <c r="D27679" t="s">
        <v>5</v>
      </c>
      <c r="E27679">
        <v>28.777739024924809</v>
      </c>
      <c r="F27679" t="s">
        <v>22</v>
      </c>
    </row>
    <row r="27680" spans="1:6" x14ac:dyDescent="0.45">
      <c r="A27680" t="s">
        <v>86</v>
      </c>
      <c r="B27680">
        <v>2038</v>
      </c>
      <c r="C27680" t="s">
        <v>16</v>
      </c>
      <c r="D27680" t="s">
        <v>6</v>
      </c>
      <c r="E27680">
        <v>0</v>
      </c>
      <c r="F27680" t="s">
        <v>22</v>
      </c>
    </row>
    <row r="27681" spans="1:6" x14ac:dyDescent="0.45">
      <c r="A27681" t="s">
        <v>86</v>
      </c>
      <c r="B27681">
        <v>2038</v>
      </c>
      <c r="C27681" t="s">
        <v>16</v>
      </c>
      <c r="D27681" t="s">
        <v>7</v>
      </c>
      <c r="E27681">
        <v>0</v>
      </c>
      <c r="F27681" t="s">
        <v>22</v>
      </c>
    </row>
    <row r="27682" spans="1:6" x14ac:dyDescent="0.45">
      <c r="A27682" t="s">
        <v>86</v>
      </c>
      <c r="B27682">
        <v>2038</v>
      </c>
      <c r="C27682" t="s">
        <v>17</v>
      </c>
      <c r="D27682" t="s">
        <v>8</v>
      </c>
      <c r="E27682">
        <v>0</v>
      </c>
      <c r="F27682" t="s">
        <v>22</v>
      </c>
    </row>
    <row r="27683" spans="1:6" x14ac:dyDescent="0.45">
      <c r="A27683" t="s">
        <v>86</v>
      </c>
      <c r="B27683">
        <v>2038</v>
      </c>
      <c r="C27683" t="s">
        <v>18</v>
      </c>
      <c r="D27683" t="s">
        <v>9</v>
      </c>
      <c r="E27683">
        <v>28.777739024924809</v>
      </c>
      <c r="F27683" t="s">
        <v>22</v>
      </c>
    </row>
    <row r="27684" spans="1:6" x14ac:dyDescent="0.45">
      <c r="A27684" t="s">
        <v>86</v>
      </c>
      <c r="B27684">
        <v>2038</v>
      </c>
      <c r="C27684" t="s">
        <v>18</v>
      </c>
      <c r="D27684" t="s">
        <v>10</v>
      </c>
      <c r="E27684">
        <v>0</v>
      </c>
      <c r="F27684" t="s">
        <v>22</v>
      </c>
    </row>
    <row r="27685" spans="1:6" x14ac:dyDescent="0.45">
      <c r="A27685" t="s">
        <v>86</v>
      </c>
      <c r="B27685">
        <v>2038</v>
      </c>
      <c r="C27685" t="s">
        <v>18</v>
      </c>
      <c r="D27685" t="s">
        <v>19</v>
      </c>
      <c r="E27685">
        <v>0</v>
      </c>
      <c r="F27685" t="s">
        <v>23</v>
      </c>
    </row>
    <row r="27686" spans="1:6" x14ac:dyDescent="0.45">
      <c r="A27686" t="s">
        <v>86</v>
      </c>
      <c r="B27686">
        <v>2039</v>
      </c>
      <c r="C27686" t="s">
        <v>15</v>
      </c>
      <c r="D27686" t="s">
        <v>0</v>
      </c>
      <c r="E27686">
        <v>23.766697954932784</v>
      </c>
      <c r="F27686" t="s">
        <v>22</v>
      </c>
    </row>
    <row r="27687" spans="1:6" x14ac:dyDescent="0.45">
      <c r="A27687" t="s">
        <v>86</v>
      </c>
      <c r="B27687">
        <v>2039</v>
      </c>
      <c r="C27687" t="s">
        <v>15</v>
      </c>
      <c r="D27687" t="s">
        <v>1</v>
      </c>
      <c r="E27687">
        <v>2.5873134295465503</v>
      </c>
      <c r="F27687" t="s">
        <v>22</v>
      </c>
    </row>
    <row r="27688" spans="1:6" x14ac:dyDescent="0.45">
      <c r="A27688" t="s">
        <v>86</v>
      </c>
      <c r="B27688">
        <v>2039</v>
      </c>
      <c r="C27688" t="s">
        <v>15</v>
      </c>
      <c r="D27688" t="s">
        <v>2</v>
      </c>
      <c r="E27688">
        <v>0.47668889346227161</v>
      </c>
      <c r="F27688" t="s">
        <v>22</v>
      </c>
    </row>
    <row r="27689" spans="1:6" x14ac:dyDescent="0.45">
      <c r="A27689" t="s">
        <v>86</v>
      </c>
      <c r="B27689">
        <v>2039</v>
      </c>
      <c r="C27689" t="s">
        <v>15</v>
      </c>
      <c r="D27689" t="s">
        <v>3</v>
      </c>
      <c r="E27689">
        <v>1.1415316806133349</v>
      </c>
      <c r="F27689" t="s">
        <v>22</v>
      </c>
    </row>
    <row r="27690" spans="1:6" x14ac:dyDescent="0.45">
      <c r="A27690" t="s">
        <v>86</v>
      </c>
      <c r="B27690">
        <v>2039</v>
      </c>
      <c r="C27690" t="s">
        <v>15</v>
      </c>
      <c r="D27690" t="s">
        <v>4</v>
      </c>
      <c r="E27690">
        <v>0</v>
      </c>
      <c r="F27690" t="s">
        <v>22</v>
      </c>
    </row>
    <row r="27691" spans="1:6" x14ac:dyDescent="0.45">
      <c r="A27691" t="s">
        <v>86</v>
      </c>
      <c r="B27691">
        <v>2039</v>
      </c>
      <c r="C27691" t="s">
        <v>5</v>
      </c>
      <c r="D27691" t="s">
        <v>5</v>
      </c>
      <c r="E27691">
        <v>27.972231958554939</v>
      </c>
      <c r="F27691" t="s">
        <v>22</v>
      </c>
    </row>
    <row r="27692" spans="1:6" x14ac:dyDescent="0.45">
      <c r="A27692" t="s">
        <v>86</v>
      </c>
      <c r="B27692">
        <v>2039</v>
      </c>
      <c r="C27692" t="s">
        <v>16</v>
      </c>
      <c r="D27692" t="s">
        <v>6</v>
      </c>
      <c r="E27692">
        <v>0</v>
      </c>
      <c r="F27692" t="s">
        <v>22</v>
      </c>
    </row>
    <row r="27693" spans="1:6" x14ac:dyDescent="0.45">
      <c r="A27693" t="s">
        <v>86</v>
      </c>
      <c r="B27693">
        <v>2039</v>
      </c>
      <c r="C27693" t="s">
        <v>16</v>
      </c>
      <c r="D27693" t="s">
        <v>7</v>
      </c>
      <c r="E27693">
        <v>0</v>
      </c>
      <c r="F27693" t="s">
        <v>22</v>
      </c>
    </row>
    <row r="27694" spans="1:6" x14ac:dyDescent="0.45">
      <c r="A27694" t="s">
        <v>86</v>
      </c>
      <c r="B27694">
        <v>2039</v>
      </c>
      <c r="C27694" t="s">
        <v>17</v>
      </c>
      <c r="D27694" t="s">
        <v>8</v>
      </c>
      <c r="E27694">
        <v>0</v>
      </c>
      <c r="F27694" t="s">
        <v>22</v>
      </c>
    </row>
    <row r="27695" spans="1:6" x14ac:dyDescent="0.45">
      <c r="A27695" t="s">
        <v>86</v>
      </c>
      <c r="B27695">
        <v>2039</v>
      </c>
      <c r="C27695" t="s">
        <v>18</v>
      </c>
      <c r="D27695" t="s">
        <v>9</v>
      </c>
      <c r="E27695">
        <v>27.972231958554939</v>
      </c>
      <c r="F27695" t="s">
        <v>22</v>
      </c>
    </row>
    <row r="27696" spans="1:6" x14ac:dyDescent="0.45">
      <c r="A27696" t="s">
        <v>86</v>
      </c>
      <c r="B27696">
        <v>2039</v>
      </c>
      <c r="C27696" t="s">
        <v>18</v>
      </c>
      <c r="D27696" t="s">
        <v>10</v>
      </c>
      <c r="E27696">
        <v>0</v>
      </c>
      <c r="F27696" t="s">
        <v>22</v>
      </c>
    </row>
    <row r="27697" spans="1:6" x14ac:dyDescent="0.45">
      <c r="A27697" t="s">
        <v>86</v>
      </c>
      <c r="B27697">
        <v>2039</v>
      </c>
      <c r="C27697" t="s">
        <v>18</v>
      </c>
      <c r="D27697" t="s">
        <v>19</v>
      </c>
      <c r="E27697">
        <v>0</v>
      </c>
      <c r="F27697" t="s">
        <v>23</v>
      </c>
    </row>
    <row r="27698" spans="1:6" x14ac:dyDescent="0.45">
      <c r="A27698" t="s">
        <v>86</v>
      </c>
      <c r="B27698">
        <v>2040</v>
      </c>
      <c r="C27698" t="s">
        <v>15</v>
      </c>
      <c r="D27698" t="s">
        <v>0</v>
      </c>
      <c r="E27698">
        <v>23.045147329234279</v>
      </c>
      <c r="F27698" t="s">
        <v>22</v>
      </c>
    </row>
    <row r="27699" spans="1:6" x14ac:dyDescent="0.45">
      <c r="A27699" t="s">
        <v>86</v>
      </c>
      <c r="B27699">
        <v>2040</v>
      </c>
      <c r="C27699" t="s">
        <v>15</v>
      </c>
      <c r="D27699" t="s">
        <v>1</v>
      </c>
      <c r="E27699">
        <v>2.5045193998010604</v>
      </c>
      <c r="F27699" t="s">
        <v>22</v>
      </c>
    </row>
    <row r="27700" spans="1:6" x14ac:dyDescent="0.45">
      <c r="A27700" t="s">
        <v>86</v>
      </c>
      <c r="B27700">
        <v>2040</v>
      </c>
      <c r="C27700" t="s">
        <v>15</v>
      </c>
      <c r="D27700" t="s">
        <v>2</v>
      </c>
      <c r="E27700">
        <v>0.47411477343757535</v>
      </c>
      <c r="F27700" t="s">
        <v>22</v>
      </c>
    </row>
    <row r="27701" spans="1:6" x14ac:dyDescent="0.45">
      <c r="A27701" t="s">
        <v>86</v>
      </c>
      <c r="B27701">
        <v>2040</v>
      </c>
      <c r="C27701" t="s">
        <v>15</v>
      </c>
      <c r="D27701" t="s">
        <v>3</v>
      </c>
      <c r="E27701">
        <v>1.1689284409480545</v>
      </c>
      <c r="F27701" t="s">
        <v>22</v>
      </c>
    </row>
    <row r="27702" spans="1:6" x14ac:dyDescent="0.45">
      <c r="A27702" t="s">
        <v>86</v>
      </c>
      <c r="B27702">
        <v>2040</v>
      </c>
      <c r="C27702" t="s">
        <v>15</v>
      </c>
      <c r="D27702" t="s">
        <v>4</v>
      </c>
      <c r="E27702">
        <v>0</v>
      </c>
      <c r="F27702" t="s">
        <v>22</v>
      </c>
    </row>
    <row r="27703" spans="1:6" x14ac:dyDescent="0.45">
      <c r="A27703" t="s">
        <v>86</v>
      </c>
      <c r="B27703">
        <v>2040</v>
      </c>
      <c r="C27703" t="s">
        <v>5</v>
      </c>
      <c r="D27703" t="s">
        <v>5</v>
      </c>
      <c r="E27703">
        <v>27.192709943420969</v>
      </c>
      <c r="F27703" t="s">
        <v>22</v>
      </c>
    </row>
    <row r="27704" spans="1:6" x14ac:dyDescent="0.45">
      <c r="A27704" t="s">
        <v>86</v>
      </c>
      <c r="B27704">
        <v>2040</v>
      </c>
      <c r="C27704" t="s">
        <v>16</v>
      </c>
      <c r="D27704" t="s">
        <v>6</v>
      </c>
      <c r="E27704">
        <v>0</v>
      </c>
      <c r="F27704" t="s">
        <v>22</v>
      </c>
    </row>
    <row r="27705" spans="1:6" x14ac:dyDescent="0.45">
      <c r="A27705" t="s">
        <v>86</v>
      </c>
      <c r="B27705">
        <v>2040</v>
      </c>
      <c r="C27705" t="s">
        <v>16</v>
      </c>
      <c r="D27705" t="s">
        <v>7</v>
      </c>
      <c r="E27705">
        <v>0</v>
      </c>
      <c r="F27705" t="s">
        <v>22</v>
      </c>
    </row>
    <row r="27706" spans="1:6" x14ac:dyDescent="0.45">
      <c r="A27706" t="s">
        <v>86</v>
      </c>
      <c r="B27706">
        <v>2040</v>
      </c>
      <c r="C27706" t="s">
        <v>17</v>
      </c>
      <c r="D27706" t="s">
        <v>8</v>
      </c>
      <c r="E27706">
        <v>0</v>
      </c>
      <c r="F27706" t="s">
        <v>22</v>
      </c>
    </row>
    <row r="27707" spans="1:6" x14ac:dyDescent="0.45">
      <c r="A27707" t="s">
        <v>86</v>
      </c>
      <c r="B27707">
        <v>2040</v>
      </c>
      <c r="C27707" t="s">
        <v>18</v>
      </c>
      <c r="D27707" t="s">
        <v>9</v>
      </c>
      <c r="E27707">
        <v>27.192709943420969</v>
      </c>
      <c r="F27707" t="s">
        <v>22</v>
      </c>
    </row>
    <row r="27708" spans="1:6" x14ac:dyDescent="0.45">
      <c r="A27708" t="s">
        <v>86</v>
      </c>
      <c r="B27708">
        <v>2040</v>
      </c>
      <c r="C27708" t="s">
        <v>18</v>
      </c>
      <c r="D27708" t="s">
        <v>10</v>
      </c>
      <c r="E27708">
        <v>0</v>
      </c>
      <c r="F27708" t="s">
        <v>22</v>
      </c>
    </row>
    <row r="27709" spans="1:6" x14ac:dyDescent="0.45">
      <c r="A27709" t="s">
        <v>86</v>
      </c>
      <c r="B27709">
        <v>2040</v>
      </c>
      <c r="C27709" t="s">
        <v>18</v>
      </c>
      <c r="D27709" t="s">
        <v>19</v>
      </c>
      <c r="E27709">
        <v>0</v>
      </c>
      <c r="F27709" t="s">
        <v>23</v>
      </c>
    </row>
    <row r="27710" spans="1:6" x14ac:dyDescent="0.45">
      <c r="A27710" t="s">
        <v>86</v>
      </c>
      <c r="B27710">
        <v>2041</v>
      </c>
      <c r="C27710" t="s">
        <v>15</v>
      </c>
      <c r="D27710" t="s">
        <v>0</v>
      </c>
      <c r="E27710">
        <v>22.219958308483857</v>
      </c>
      <c r="F27710" t="s">
        <v>22</v>
      </c>
    </row>
    <row r="27711" spans="1:6" x14ac:dyDescent="0.45">
      <c r="A27711" t="s">
        <v>86</v>
      </c>
      <c r="B27711">
        <v>2041</v>
      </c>
      <c r="C27711" t="s">
        <v>15</v>
      </c>
      <c r="D27711" t="s">
        <v>1</v>
      </c>
      <c r="E27711">
        <v>2.4193657402078244</v>
      </c>
      <c r="F27711" t="s">
        <v>22</v>
      </c>
    </row>
    <row r="27712" spans="1:6" x14ac:dyDescent="0.45">
      <c r="A27712" t="s">
        <v>86</v>
      </c>
      <c r="B27712">
        <v>2041</v>
      </c>
      <c r="C27712" t="s">
        <v>15</v>
      </c>
      <c r="D27712" t="s">
        <v>2</v>
      </c>
      <c r="E27712">
        <v>0.47060632411413739</v>
      </c>
      <c r="F27712" t="s">
        <v>22</v>
      </c>
    </row>
    <row r="27713" spans="1:6" x14ac:dyDescent="0.45">
      <c r="A27713" t="s">
        <v>86</v>
      </c>
      <c r="B27713">
        <v>2041</v>
      </c>
      <c r="C27713" t="s">
        <v>15</v>
      </c>
      <c r="D27713" t="s">
        <v>3</v>
      </c>
      <c r="E27713">
        <v>1.1946448666489118</v>
      </c>
      <c r="F27713" t="s">
        <v>22</v>
      </c>
    </row>
    <row r="27714" spans="1:6" x14ac:dyDescent="0.45">
      <c r="A27714" t="s">
        <v>86</v>
      </c>
      <c r="B27714">
        <v>2041</v>
      </c>
      <c r="C27714" t="s">
        <v>15</v>
      </c>
      <c r="D27714" t="s">
        <v>4</v>
      </c>
      <c r="E27714">
        <v>0</v>
      </c>
      <c r="F27714" t="s">
        <v>22</v>
      </c>
    </row>
    <row r="27715" spans="1:6" x14ac:dyDescent="0.45">
      <c r="A27715" t="s">
        <v>86</v>
      </c>
      <c r="B27715">
        <v>2041</v>
      </c>
      <c r="C27715" t="s">
        <v>5</v>
      </c>
      <c r="D27715" t="s">
        <v>5</v>
      </c>
      <c r="E27715">
        <v>26.304575239454728</v>
      </c>
      <c r="F27715" t="s">
        <v>22</v>
      </c>
    </row>
    <row r="27716" spans="1:6" x14ac:dyDescent="0.45">
      <c r="A27716" t="s">
        <v>86</v>
      </c>
      <c r="B27716">
        <v>2041</v>
      </c>
      <c r="C27716" t="s">
        <v>16</v>
      </c>
      <c r="D27716" t="s">
        <v>6</v>
      </c>
      <c r="E27716">
        <v>0</v>
      </c>
      <c r="F27716" t="s">
        <v>22</v>
      </c>
    </row>
    <row r="27717" spans="1:6" x14ac:dyDescent="0.45">
      <c r="A27717" t="s">
        <v>86</v>
      </c>
      <c r="B27717">
        <v>2041</v>
      </c>
      <c r="C27717" t="s">
        <v>16</v>
      </c>
      <c r="D27717" t="s">
        <v>7</v>
      </c>
      <c r="E27717">
        <v>0</v>
      </c>
      <c r="F27717" t="s">
        <v>22</v>
      </c>
    </row>
    <row r="27718" spans="1:6" x14ac:dyDescent="0.45">
      <c r="A27718" t="s">
        <v>86</v>
      </c>
      <c r="B27718">
        <v>2041</v>
      </c>
      <c r="C27718" t="s">
        <v>17</v>
      </c>
      <c r="D27718" t="s">
        <v>8</v>
      </c>
      <c r="E27718">
        <v>0</v>
      </c>
      <c r="F27718" t="s">
        <v>22</v>
      </c>
    </row>
    <row r="27719" spans="1:6" x14ac:dyDescent="0.45">
      <c r="A27719" t="s">
        <v>86</v>
      </c>
      <c r="B27719">
        <v>2041</v>
      </c>
      <c r="C27719" t="s">
        <v>18</v>
      </c>
      <c r="D27719" t="s">
        <v>9</v>
      </c>
      <c r="E27719">
        <v>26.304575239454728</v>
      </c>
      <c r="F27719" t="s">
        <v>22</v>
      </c>
    </row>
    <row r="27720" spans="1:6" x14ac:dyDescent="0.45">
      <c r="A27720" t="s">
        <v>86</v>
      </c>
      <c r="B27720">
        <v>2041</v>
      </c>
      <c r="C27720" t="s">
        <v>18</v>
      </c>
      <c r="D27720" t="s">
        <v>10</v>
      </c>
      <c r="E27720">
        <v>0</v>
      </c>
      <c r="F27720" t="s">
        <v>22</v>
      </c>
    </row>
    <row r="27721" spans="1:6" x14ac:dyDescent="0.45">
      <c r="A27721" t="s">
        <v>86</v>
      </c>
      <c r="B27721">
        <v>2041</v>
      </c>
      <c r="C27721" t="s">
        <v>18</v>
      </c>
      <c r="D27721" t="s">
        <v>19</v>
      </c>
      <c r="E27721">
        <v>0</v>
      </c>
      <c r="F27721" t="s">
        <v>23</v>
      </c>
    </row>
    <row r="27722" spans="1:6" x14ac:dyDescent="0.45">
      <c r="A27722" t="s">
        <v>86</v>
      </c>
      <c r="B27722">
        <v>2042</v>
      </c>
      <c r="C27722" t="s">
        <v>15</v>
      </c>
      <c r="D27722" t="s">
        <v>0</v>
      </c>
      <c r="E27722">
        <v>21.424317240291032</v>
      </c>
      <c r="F27722" t="s">
        <v>22</v>
      </c>
    </row>
    <row r="27723" spans="1:6" x14ac:dyDescent="0.45">
      <c r="A27723" t="s">
        <v>86</v>
      </c>
      <c r="B27723">
        <v>2042</v>
      </c>
      <c r="C27723" t="s">
        <v>15</v>
      </c>
      <c r="D27723" t="s">
        <v>1</v>
      </c>
      <c r="E27723">
        <v>2.3371073050407585</v>
      </c>
      <c r="F27723" t="s">
        <v>22</v>
      </c>
    </row>
    <row r="27724" spans="1:6" x14ac:dyDescent="0.45">
      <c r="A27724" t="s">
        <v>86</v>
      </c>
      <c r="B27724">
        <v>2042</v>
      </c>
      <c r="C27724" t="s">
        <v>15</v>
      </c>
      <c r="D27724" t="s">
        <v>2</v>
      </c>
      <c r="E27724">
        <v>0.46712383731569274</v>
      </c>
      <c r="F27724" t="s">
        <v>22</v>
      </c>
    </row>
    <row r="27725" spans="1:6" x14ac:dyDescent="0.45">
      <c r="A27725" t="s">
        <v>86</v>
      </c>
      <c r="B27725">
        <v>2042</v>
      </c>
      <c r="C27725" t="s">
        <v>15</v>
      </c>
      <c r="D27725" t="s">
        <v>3</v>
      </c>
      <c r="E27725">
        <v>1.2209270537151879</v>
      </c>
      <c r="F27725" t="s">
        <v>22</v>
      </c>
    </row>
    <row r="27726" spans="1:6" x14ac:dyDescent="0.45">
      <c r="A27726" t="s">
        <v>86</v>
      </c>
      <c r="B27726">
        <v>2042</v>
      </c>
      <c r="C27726" t="s">
        <v>15</v>
      </c>
      <c r="D27726" t="s">
        <v>4</v>
      </c>
      <c r="E27726">
        <v>0</v>
      </c>
      <c r="F27726" t="s">
        <v>22</v>
      </c>
    </row>
    <row r="27727" spans="1:6" x14ac:dyDescent="0.45">
      <c r="A27727" t="s">
        <v>86</v>
      </c>
      <c r="B27727">
        <v>2042</v>
      </c>
      <c r="C27727" t="s">
        <v>5</v>
      </c>
      <c r="D27727" t="s">
        <v>5</v>
      </c>
      <c r="E27727">
        <v>25.449475436362672</v>
      </c>
      <c r="F27727" t="s">
        <v>22</v>
      </c>
    </row>
    <row r="27728" spans="1:6" x14ac:dyDescent="0.45">
      <c r="A27728" t="s">
        <v>86</v>
      </c>
      <c r="B27728">
        <v>2042</v>
      </c>
      <c r="C27728" t="s">
        <v>16</v>
      </c>
      <c r="D27728" t="s">
        <v>6</v>
      </c>
      <c r="E27728">
        <v>0</v>
      </c>
      <c r="F27728" t="s">
        <v>22</v>
      </c>
    </row>
    <row r="27729" spans="1:6" x14ac:dyDescent="0.45">
      <c r="A27729" t="s">
        <v>86</v>
      </c>
      <c r="B27729">
        <v>2042</v>
      </c>
      <c r="C27729" t="s">
        <v>16</v>
      </c>
      <c r="D27729" t="s">
        <v>7</v>
      </c>
      <c r="E27729">
        <v>0</v>
      </c>
      <c r="F27729" t="s">
        <v>22</v>
      </c>
    </row>
    <row r="27730" spans="1:6" x14ac:dyDescent="0.45">
      <c r="A27730" t="s">
        <v>86</v>
      </c>
      <c r="B27730">
        <v>2042</v>
      </c>
      <c r="C27730" t="s">
        <v>17</v>
      </c>
      <c r="D27730" t="s">
        <v>8</v>
      </c>
      <c r="E27730">
        <v>0</v>
      </c>
      <c r="F27730" t="s">
        <v>22</v>
      </c>
    </row>
    <row r="27731" spans="1:6" x14ac:dyDescent="0.45">
      <c r="A27731" t="s">
        <v>86</v>
      </c>
      <c r="B27731">
        <v>2042</v>
      </c>
      <c r="C27731" t="s">
        <v>18</v>
      </c>
      <c r="D27731" t="s">
        <v>9</v>
      </c>
      <c r="E27731">
        <v>25.449475436362672</v>
      </c>
      <c r="F27731" t="s">
        <v>22</v>
      </c>
    </row>
    <row r="27732" spans="1:6" x14ac:dyDescent="0.45">
      <c r="A27732" t="s">
        <v>86</v>
      </c>
      <c r="B27732">
        <v>2042</v>
      </c>
      <c r="C27732" t="s">
        <v>18</v>
      </c>
      <c r="D27732" t="s">
        <v>10</v>
      </c>
      <c r="E27732">
        <v>0</v>
      </c>
      <c r="F27732" t="s">
        <v>22</v>
      </c>
    </row>
    <row r="27733" spans="1:6" x14ac:dyDescent="0.45">
      <c r="A27733" t="s">
        <v>86</v>
      </c>
      <c r="B27733">
        <v>2042</v>
      </c>
      <c r="C27733" t="s">
        <v>18</v>
      </c>
      <c r="D27733" t="s">
        <v>19</v>
      </c>
      <c r="E27733">
        <v>0</v>
      </c>
      <c r="F27733" t="s">
        <v>23</v>
      </c>
    </row>
    <row r="27734" spans="1:6" x14ac:dyDescent="0.45">
      <c r="A27734" t="s">
        <v>86</v>
      </c>
      <c r="B27734">
        <v>2043</v>
      </c>
      <c r="C27734" t="s">
        <v>15</v>
      </c>
      <c r="D27734" t="s">
        <v>0</v>
      </c>
      <c r="E27734">
        <v>20.657166086462865</v>
      </c>
      <c r="F27734" t="s">
        <v>22</v>
      </c>
    </row>
    <row r="27735" spans="1:6" x14ac:dyDescent="0.45">
      <c r="A27735" t="s">
        <v>86</v>
      </c>
      <c r="B27735">
        <v>2043</v>
      </c>
      <c r="C27735" t="s">
        <v>15</v>
      </c>
      <c r="D27735" t="s">
        <v>1</v>
      </c>
      <c r="E27735">
        <v>2.2576456566693728</v>
      </c>
      <c r="F27735" t="s">
        <v>22</v>
      </c>
    </row>
    <row r="27736" spans="1:6" x14ac:dyDescent="0.45">
      <c r="A27736" t="s">
        <v>86</v>
      </c>
      <c r="B27736">
        <v>2043</v>
      </c>
      <c r="C27736" t="s">
        <v>15</v>
      </c>
      <c r="D27736" t="s">
        <v>2</v>
      </c>
      <c r="E27736">
        <v>0.46366712091955664</v>
      </c>
      <c r="F27736" t="s">
        <v>22</v>
      </c>
    </row>
    <row r="27737" spans="1:6" x14ac:dyDescent="0.45">
      <c r="A27737" t="s">
        <v>86</v>
      </c>
      <c r="B27737">
        <v>2043</v>
      </c>
      <c r="C27737" t="s">
        <v>15</v>
      </c>
      <c r="D27737" t="s">
        <v>3</v>
      </c>
      <c r="E27737">
        <v>1.2477874488969221</v>
      </c>
      <c r="F27737" t="s">
        <v>22</v>
      </c>
    </row>
    <row r="27738" spans="1:6" x14ac:dyDescent="0.45">
      <c r="A27738" t="s">
        <v>86</v>
      </c>
      <c r="B27738">
        <v>2043</v>
      </c>
      <c r="C27738" t="s">
        <v>15</v>
      </c>
      <c r="D27738" t="s">
        <v>4</v>
      </c>
      <c r="E27738">
        <v>0</v>
      </c>
      <c r="F27738" t="s">
        <v>22</v>
      </c>
    </row>
    <row r="27739" spans="1:6" x14ac:dyDescent="0.45">
      <c r="A27739" t="s">
        <v>86</v>
      </c>
      <c r="B27739">
        <v>2043</v>
      </c>
      <c r="C27739" t="s">
        <v>5</v>
      </c>
      <c r="D27739" t="s">
        <v>5</v>
      </c>
      <c r="E27739">
        <v>24.626266312948715</v>
      </c>
      <c r="F27739" t="s">
        <v>22</v>
      </c>
    </row>
    <row r="27740" spans="1:6" x14ac:dyDescent="0.45">
      <c r="A27740" t="s">
        <v>86</v>
      </c>
      <c r="B27740">
        <v>2043</v>
      </c>
      <c r="C27740" t="s">
        <v>16</v>
      </c>
      <c r="D27740" t="s">
        <v>6</v>
      </c>
      <c r="E27740">
        <v>0</v>
      </c>
      <c r="F27740" t="s">
        <v>22</v>
      </c>
    </row>
    <row r="27741" spans="1:6" x14ac:dyDescent="0.45">
      <c r="A27741" t="s">
        <v>86</v>
      </c>
      <c r="B27741">
        <v>2043</v>
      </c>
      <c r="C27741" t="s">
        <v>16</v>
      </c>
      <c r="D27741" t="s">
        <v>7</v>
      </c>
      <c r="E27741">
        <v>0</v>
      </c>
      <c r="F27741" t="s">
        <v>22</v>
      </c>
    </row>
    <row r="27742" spans="1:6" x14ac:dyDescent="0.45">
      <c r="A27742" t="s">
        <v>86</v>
      </c>
      <c r="B27742">
        <v>2043</v>
      </c>
      <c r="C27742" t="s">
        <v>17</v>
      </c>
      <c r="D27742" t="s">
        <v>8</v>
      </c>
      <c r="E27742">
        <v>0</v>
      </c>
      <c r="F27742" t="s">
        <v>22</v>
      </c>
    </row>
    <row r="27743" spans="1:6" x14ac:dyDescent="0.45">
      <c r="A27743" t="s">
        <v>86</v>
      </c>
      <c r="B27743">
        <v>2043</v>
      </c>
      <c r="C27743" t="s">
        <v>18</v>
      </c>
      <c r="D27743" t="s">
        <v>9</v>
      </c>
      <c r="E27743">
        <v>24.626266312948715</v>
      </c>
      <c r="F27743" t="s">
        <v>22</v>
      </c>
    </row>
    <row r="27744" spans="1:6" x14ac:dyDescent="0.45">
      <c r="A27744" t="s">
        <v>86</v>
      </c>
      <c r="B27744">
        <v>2043</v>
      </c>
      <c r="C27744" t="s">
        <v>18</v>
      </c>
      <c r="D27744" t="s">
        <v>10</v>
      </c>
      <c r="E27744">
        <v>0</v>
      </c>
      <c r="F27744" t="s">
        <v>22</v>
      </c>
    </row>
    <row r="27745" spans="1:6" x14ac:dyDescent="0.45">
      <c r="A27745" t="s">
        <v>86</v>
      </c>
      <c r="B27745">
        <v>2043</v>
      </c>
      <c r="C27745" t="s">
        <v>18</v>
      </c>
      <c r="D27745" t="s">
        <v>19</v>
      </c>
      <c r="E27745">
        <v>0</v>
      </c>
      <c r="F27745" t="s">
        <v>23</v>
      </c>
    </row>
    <row r="27746" spans="1:6" x14ac:dyDescent="0.45">
      <c r="A27746" t="s">
        <v>86</v>
      </c>
      <c r="B27746">
        <v>2044</v>
      </c>
      <c r="C27746" t="s">
        <v>15</v>
      </c>
      <c r="D27746" t="s">
        <v>0</v>
      </c>
      <c r="E27746">
        <v>19.917484694504783</v>
      </c>
      <c r="F27746" t="s">
        <v>22</v>
      </c>
    </row>
    <row r="27747" spans="1:6" x14ac:dyDescent="0.45">
      <c r="A27747" t="s">
        <v>86</v>
      </c>
      <c r="B27747">
        <v>2044</v>
      </c>
      <c r="C27747" t="s">
        <v>15</v>
      </c>
      <c r="D27747" t="s">
        <v>1</v>
      </c>
      <c r="E27747">
        <v>2.180885704342614</v>
      </c>
      <c r="F27747" t="s">
        <v>22</v>
      </c>
    </row>
    <row r="27748" spans="1:6" x14ac:dyDescent="0.45">
      <c r="A27748" t="s">
        <v>86</v>
      </c>
      <c r="B27748">
        <v>2044</v>
      </c>
      <c r="C27748" t="s">
        <v>15</v>
      </c>
      <c r="D27748" t="s">
        <v>2</v>
      </c>
      <c r="E27748">
        <v>0.46023598422475193</v>
      </c>
      <c r="F27748" t="s">
        <v>22</v>
      </c>
    </row>
    <row r="27749" spans="1:6" x14ac:dyDescent="0.45">
      <c r="A27749" t="s">
        <v>86</v>
      </c>
      <c r="B27749">
        <v>2044</v>
      </c>
      <c r="C27749" t="s">
        <v>15</v>
      </c>
      <c r="D27749" t="s">
        <v>3</v>
      </c>
      <c r="E27749">
        <v>1.2752387727726544</v>
      </c>
      <c r="F27749" t="s">
        <v>22</v>
      </c>
    </row>
    <row r="27750" spans="1:6" x14ac:dyDescent="0.45">
      <c r="A27750" t="s">
        <v>86</v>
      </c>
      <c r="B27750">
        <v>2044</v>
      </c>
      <c r="C27750" t="s">
        <v>15</v>
      </c>
      <c r="D27750" t="s">
        <v>4</v>
      </c>
      <c r="E27750">
        <v>0</v>
      </c>
      <c r="F27750" t="s">
        <v>22</v>
      </c>
    </row>
    <row r="27751" spans="1:6" x14ac:dyDescent="0.45">
      <c r="A27751" t="s">
        <v>86</v>
      </c>
      <c r="B27751">
        <v>2044</v>
      </c>
      <c r="C27751" t="s">
        <v>5</v>
      </c>
      <c r="D27751" t="s">
        <v>5</v>
      </c>
      <c r="E27751">
        <v>23.833845155844799</v>
      </c>
      <c r="F27751" t="s">
        <v>22</v>
      </c>
    </row>
    <row r="27752" spans="1:6" x14ac:dyDescent="0.45">
      <c r="A27752" t="s">
        <v>86</v>
      </c>
      <c r="B27752">
        <v>2044</v>
      </c>
      <c r="C27752" t="s">
        <v>16</v>
      </c>
      <c r="D27752" t="s">
        <v>6</v>
      </c>
      <c r="E27752">
        <v>0</v>
      </c>
      <c r="F27752" t="s">
        <v>22</v>
      </c>
    </row>
    <row r="27753" spans="1:6" x14ac:dyDescent="0.45">
      <c r="A27753" t="s">
        <v>86</v>
      </c>
      <c r="B27753">
        <v>2044</v>
      </c>
      <c r="C27753" t="s">
        <v>16</v>
      </c>
      <c r="D27753" t="s">
        <v>7</v>
      </c>
      <c r="E27753">
        <v>0</v>
      </c>
      <c r="F27753" t="s">
        <v>22</v>
      </c>
    </row>
    <row r="27754" spans="1:6" x14ac:dyDescent="0.45">
      <c r="A27754" t="s">
        <v>86</v>
      </c>
      <c r="B27754">
        <v>2044</v>
      </c>
      <c r="C27754" t="s">
        <v>17</v>
      </c>
      <c r="D27754" t="s">
        <v>8</v>
      </c>
      <c r="E27754">
        <v>0</v>
      </c>
      <c r="F27754" t="s">
        <v>22</v>
      </c>
    </row>
    <row r="27755" spans="1:6" x14ac:dyDescent="0.45">
      <c r="A27755" t="s">
        <v>86</v>
      </c>
      <c r="B27755">
        <v>2044</v>
      </c>
      <c r="C27755" t="s">
        <v>18</v>
      </c>
      <c r="D27755" t="s">
        <v>9</v>
      </c>
      <c r="E27755">
        <v>23.833845155844799</v>
      </c>
      <c r="F27755" t="s">
        <v>22</v>
      </c>
    </row>
    <row r="27756" spans="1:6" x14ac:dyDescent="0.45">
      <c r="A27756" t="s">
        <v>86</v>
      </c>
      <c r="B27756">
        <v>2044</v>
      </c>
      <c r="C27756" t="s">
        <v>18</v>
      </c>
      <c r="D27756" t="s">
        <v>10</v>
      </c>
      <c r="E27756">
        <v>0</v>
      </c>
      <c r="F27756" t="s">
        <v>22</v>
      </c>
    </row>
    <row r="27757" spans="1:6" x14ac:dyDescent="0.45">
      <c r="A27757" t="s">
        <v>86</v>
      </c>
      <c r="B27757">
        <v>2044</v>
      </c>
      <c r="C27757" t="s">
        <v>18</v>
      </c>
      <c r="D27757" t="s">
        <v>19</v>
      </c>
      <c r="E27757">
        <v>0</v>
      </c>
      <c r="F27757" t="s">
        <v>23</v>
      </c>
    </row>
    <row r="27758" spans="1:6" x14ac:dyDescent="0.45">
      <c r="A27758" t="s">
        <v>86</v>
      </c>
      <c r="B27758">
        <v>2045</v>
      </c>
      <c r="C27758" t="s">
        <v>15</v>
      </c>
      <c r="D27758" t="s">
        <v>0</v>
      </c>
      <c r="E27758">
        <v>19.204289441028568</v>
      </c>
      <c r="F27758" t="s">
        <v>22</v>
      </c>
    </row>
    <row r="27759" spans="1:6" x14ac:dyDescent="0.45">
      <c r="A27759" t="s">
        <v>86</v>
      </c>
      <c r="B27759">
        <v>2045</v>
      </c>
      <c r="C27759" t="s">
        <v>15</v>
      </c>
      <c r="D27759" t="s">
        <v>1</v>
      </c>
      <c r="E27759">
        <v>2.1067355903949649</v>
      </c>
      <c r="F27759" t="s">
        <v>22</v>
      </c>
    </row>
    <row r="27760" spans="1:6" x14ac:dyDescent="0.45">
      <c r="A27760" t="s">
        <v>86</v>
      </c>
      <c r="B27760">
        <v>2045</v>
      </c>
      <c r="C27760" t="s">
        <v>15</v>
      </c>
      <c r="D27760" t="s">
        <v>2</v>
      </c>
      <c r="E27760">
        <v>0.4568302379414888</v>
      </c>
      <c r="F27760" t="s">
        <v>22</v>
      </c>
    </row>
    <row r="27761" spans="1:6" x14ac:dyDescent="0.45">
      <c r="A27761" t="s">
        <v>86</v>
      </c>
      <c r="B27761">
        <v>2045</v>
      </c>
      <c r="C27761" t="s">
        <v>15</v>
      </c>
      <c r="D27761" t="s">
        <v>3</v>
      </c>
      <c r="E27761">
        <v>1.3032940257736525</v>
      </c>
      <c r="F27761" t="s">
        <v>22</v>
      </c>
    </row>
    <row r="27762" spans="1:6" x14ac:dyDescent="0.45">
      <c r="A27762" t="s">
        <v>86</v>
      </c>
      <c r="B27762">
        <v>2045</v>
      </c>
      <c r="C27762" t="s">
        <v>15</v>
      </c>
      <c r="D27762" t="s">
        <v>4</v>
      </c>
      <c r="E27762">
        <v>0</v>
      </c>
      <c r="F27762" t="s">
        <v>22</v>
      </c>
    </row>
    <row r="27763" spans="1:6" x14ac:dyDescent="0.45">
      <c r="A27763" t="s">
        <v>86</v>
      </c>
      <c r="B27763">
        <v>2045</v>
      </c>
      <c r="C27763" t="s">
        <v>5</v>
      </c>
      <c r="D27763" t="s">
        <v>5</v>
      </c>
      <c r="E27763">
        <v>23.071149295138675</v>
      </c>
      <c r="F27763" t="s">
        <v>22</v>
      </c>
    </row>
    <row r="27764" spans="1:6" x14ac:dyDescent="0.45">
      <c r="A27764" t="s">
        <v>86</v>
      </c>
      <c r="B27764">
        <v>2045</v>
      </c>
      <c r="C27764" t="s">
        <v>16</v>
      </c>
      <c r="D27764" t="s">
        <v>6</v>
      </c>
      <c r="E27764">
        <v>0</v>
      </c>
      <c r="F27764" t="s">
        <v>22</v>
      </c>
    </row>
    <row r="27765" spans="1:6" x14ac:dyDescent="0.45">
      <c r="A27765" t="s">
        <v>86</v>
      </c>
      <c r="B27765">
        <v>2045</v>
      </c>
      <c r="C27765" t="s">
        <v>16</v>
      </c>
      <c r="D27765" t="s">
        <v>7</v>
      </c>
      <c r="E27765">
        <v>0</v>
      </c>
      <c r="F27765" t="s">
        <v>22</v>
      </c>
    </row>
    <row r="27766" spans="1:6" x14ac:dyDescent="0.45">
      <c r="A27766" t="s">
        <v>86</v>
      </c>
      <c r="B27766">
        <v>2045</v>
      </c>
      <c r="C27766" t="s">
        <v>17</v>
      </c>
      <c r="D27766" t="s">
        <v>8</v>
      </c>
      <c r="E27766">
        <v>0</v>
      </c>
      <c r="F27766" t="s">
        <v>22</v>
      </c>
    </row>
    <row r="27767" spans="1:6" x14ac:dyDescent="0.45">
      <c r="A27767" t="s">
        <v>86</v>
      </c>
      <c r="B27767">
        <v>2045</v>
      </c>
      <c r="C27767" t="s">
        <v>18</v>
      </c>
      <c r="D27767" t="s">
        <v>9</v>
      </c>
      <c r="E27767">
        <v>23.071149295138675</v>
      </c>
      <c r="F27767" t="s">
        <v>22</v>
      </c>
    </row>
    <row r="27768" spans="1:6" x14ac:dyDescent="0.45">
      <c r="A27768" t="s">
        <v>86</v>
      </c>
      <c r="B27768">
        <v>2045</v>
      </c>
      <c r="C27768" t="s">
        <v>18</v>
      </c>
      <c r="D27768" t="s">
        <v>10</v>
      </c>
      <c r="E27768">
        <v>0</v>
      </c>
      <c r="F27768" t="s">
        <v>22</v>
      </c>
    </row>
    <row r="27769" spans="1:6" x14ac:dyDescent="0.45">
      <c r="A27769" t="s">
        <v>86</v>
      </c>
      <c r="B27769">
        <v>2045</v>
      </c>
      <c r="C27769" t="s">
        <v>18</v>
      </c>
      <c r="D27769" t="s">
        <v>19</v>
      </c>
      <c r="E27769">
        <v>0</v>
      </c>
      <c r="F27769" t="s">
        <v>23</v>
      </c>
    </row>
    <row r="27770" spans="1:6" x14ac:dyDescent="0.45">
      <c r="A27770" t="s">
        <v>86</v>
      </c>
      <c r="B27770">
        <v>2046</v>
      </c>
      <c r="C27770" t="s">
        <v>15</v>
      </c>
      <c r="D27770" t="s">
        <v>0</v>
      </c>
      <c r="E27770">
        <v>17.170804089450858</v>
      </c>
      <c r="F27770" t="s">
        <v>22</v>
      </c>
    </row>
    <row r="27771" spans="1:6" x14ac:dyDescent="0.45">
      <c r="A27771" t="s">
        <v>86</v>
      </c>
      <c r="B27771">
        <v>2046</v>
      </c>
      <c r="C27771" t="s">
        <v>15</v>
      </c>
      <c r="D27771" t="s">
        <v>1</v>
      </c>
      <c r="E27771">
        <v>2.0308931091407461</v>
      </c>
      <c r="F27771" t="s">
        <v>22</v>
      </c>
    </row>
    <row r="27772" spans="1:6" x14ac:dyDescent="0.45">
      <c r="A27772" t="s">
        <v>86</v>
      </c>
      <c r="B27772">
        <v>2046</v>
      </c>
      <c r="C27772" t="s">
        <v>15</v>
      </c>
      <c r="D27772" t="s">
        <v>2</v>
      </c>
      <c r="E27772">
        <v>0.4525360337048388</v>
      </c>
      <c r="F27772" t="s">
        <v>22</v>
      </c>
    </row>
    <row r="27773" spans="1:6" x14ac:dyDescent="0.45">
      <c r="A27773" t="s">
        <v>86</v>
      </c>
      <c r="B27773">
        <v>2046</v>
      </c>
      <c r="C27773" t="s">
        <v>15</v>
      </c>
      <c r="D27773" t="s">
        <v>3</v>
      </c>
      <c r="E27773">
        <v>1.3293599062891257</v>
      </c>
      <c r="F27773" t="s">
        <v>22</v>
      </c>
    </row>
    <row r="27774" spans="1:6" x14ac:dyDescent="0.45">
      <c r="A27774" t="s">
        <v>86</v>
      </c>
      <c r="B27774">
        <v>2046</v>
      </c>
      <c r="C27774" t="s">
        <v>15</v>
      </c>
      <c r="D27774" t="s">
        <v>4</v>
      </c>
      <c r="E27774">
        <v>0</v>
      </c>
      <c r="F27774" t="s">
        <v>22</v>
      </c>
    </row>
    <row r="27775" spans="1:6" x14ac:dyDescent="0.45">
      <c r="A27775" t="s">
        <v>86</v>
      </c>
      <c r="B27775">
        <v>2046</v>
      </c>
      <c r="C27775" t="s">
        <v>5</v>
      </c>
      <c r="D27775" t="s">
        <v>5</v>
      </c>
      <c r="E27775">
        <v>20.983593138585565</v>
      </c>
      <c r="F27775" t="s">
        <v>22</v>
      </c>
    </row>
    <row r="27776" spans="1:6" x14ac:dyDescent="0.45">
      <c r="A27776" t="s">
        <v>86</v>
      </c>
      <c r="B27776">
        <v>2046</v>
      </c>
      <c r="C27776" t="s">
        <v>16</v>
      </c>
      <c r="D27776" t="s">
        <v>6</v>
      </c>
      <c r="E27776">
        <v>0</v>
      </c>
      <c r="F27776" t="s">
        <v>22</v>
      </c>
    </row>
    <row r="27777" spans="1:6" x14ac:dyDescent="0.45">
      <c r="A27777" t="s">
        <v>86</v>
      </c>
      <c r="B27777">
        <v>2046</v>
      </c>
      <c r="C27777" t="s">
        <v>16</v>
      </c>
      <c r="D27777" t="s">
        <v>7</v>
      </c>
      <c r="E27777">
        <v>0</v>
      </c>
      <c r="F27777" t="s">
        <v>22</v>
      </c>
    </row>
    <row r="27778" spans="1:6" x14ac:dyDescent="0.45">
      <c r="A27778" t="s">
        <v>86</v>
      </c>
      <c r="B27778">
        <v>2046</v>
      </c>
      <c r="C27778" t="s">
        <v>17</v>
      </c>
      <c r="D27778" t="s">
        <v>8</v>
      </c>
      <c r="E27778">
        <v>0</v>
      </c>
      <c r="F27778" t="s">
        <v>22</v>
      </c>
    </row>
    <row r="27779" spans="1:6" x14ac:dyDescent="0.45">
      <c r="A27779" t="s">
        <v>86</v>
      </c>
      <c r="B27779">
        <v>2046</v>
      </c>
      <c r="C27779" t="s">
        <v>18</v>
      </c>
      <c r="D27779" t="s">
        <v>9</v>
      </c>
      <c r="E27779">
        <v>20.983593138585565</v>
      </c>
      <c r="F27779" t="s">
        <v>22</v>
      </c>
    </row>
    <row r="27780" spans="1:6" x14ac:dyDescent="0.45">
      <c r="A27780" t="s">
        <v>86</v>
      </c>
      <c r="B27780">
        <v>2046</v>
      </c>
      <c r="C27780" t="s">
        <v>18</v>
      </c>
      <c r="D27780" t="s">
        <v>10</v>
      </c>
      <c r="E27780">
        <v>0</v>
      </c>
      <c r="F27780" t="s">
        <v>22</v>
      </c>
    </row>
    <row r="27781" spans="1:6" x14ac:dyDescent="0.45">
      <c r="A27781" t="s">
        <v>86</v>
      </c>
      <c r="B27781">
        <v>2046</v>
      </c>
      <c r="C27781" t="s">
        <v>18</v>
      </c>
      <c r="D27781" t="s">
        <v>19</v>
      </c>
      <c r="E27781">
        <v>0</v>
      </c>
      <c r="F27781" t="s">
        <v>23</v>
      </c>
    </row>
    <row r="27782" spans="1:6" x14ac:dyDescent="0.45">
      <c r="A27782" t="s">
        <v>86</v>
      </c>
      <c r="B27782">
        <v>2047</v>
      </c>
      <c r="C27782" t="s">
        <v>15</v>
      </c>
      <c r="D27782" t="s">
        <v>0</v>
      </c>
      <c r="E27782">
        <v>15.352638481297078</v>
      </c>
      <c r="F27782" t="s">
        <v>22</v>
      </c>
    </row>
    <row r="27783" spans="1:6" x14ac:dyDescent="0.45">
      <c r="A27783" t="s">
        <v>86</v>
      </c>
      <c r="B27783">
        <v>2047</v>
      </c>
      <c r="C27783" t="s">
        <v>15</v>
      </c>
      <c r="D27783" t="s">
        <v>1</v>
      </c>
      <c r="E27783">
        <v>1.9577809572116791</v>
      </c>
      <c r="F27783" t="s">
        <v>22</v>
      </c>
    </row>
    <row r="27784" spans="1:6" x14ac:dyDescent="0.45">
      <c r="A27784" t="s">
        <v>86</v>
      </c>
      <c r="B27784">
        <v>2047</v>
      </c>
      <c r="C27784" t="s">
        <v>15</v>
      </c>
      <c r="D27784" t="s">
        <v>2</v>
      </c>
      <c r="E27784">
        <v>0.44828219498801336</v>
      </c>
      <c r="F27784" t="s">
        <v>22</v>
      </c>
    </row>
    <row r="27785" spans="1:6" x14ac:dyDescent="0.45">
      <c r="A27785" t="s">
        <v>86</v>
      </c>
      <c r="B27785">
        <v>2047</v>
      </c>
      <c r="C27785" t="s">
        <v>15</v>
      </c>
      <c r="D27785" t="s">
        <v>3</v>
      </c>
      <c r="E27785">
        <v>1.3559471044149081</v>
      </c>
      <c r="F27785" t="s">
        <v>22</v>
      </c>
    </row>
    <row r="27786" spans="1:6" x14ac:dyDescent="0.45">
      <c r="A27786" t="s">
        <v>86</v>
      </c>
      <c r="B27786">
        <v>2047</v>
      </c>
      <c r="C27786" t="s">
        <v>15</v>
      </c>
      <c r="D27786" t="s">
        <v>4</v>
      </c>
      <c r="E27786">
        <v>0</v>
      </c>
      <c r="F27786" t="s">
        <v>22</v>
      </c>
    </row>
    <row r="27787" spans="1:6" x14ac:dyDescent="0.45">
      <c r="A27787" t="s">
        <v>86</v>
      </c>
      <c r="B27787">
        <v>2047</v>
      </c>
      <c r="C27787" t="s">
        <v>5</v>
      </c>
      <c r="D27787" t="s">
        <v>5</v>
      </c>
      <c r="E27787">
        <v>19.114648737911679</v>
      </c>
      <c r="F27787" t="s">
        <v>22</v>
      </c>
    </row>
    <row r="27788" spans="1:6" x14ac:dyDescent="0.45">
      <c r="A27788" t="s">
        <v>86</v>
      </c>
      <c r="B27788">
        <v>2047</v>
      </c>
      <c r="C27788" t="s">
        <v>16</v>
      </c>
      <c r="D27788" t="s">
        <v>6</v>
      </c>
      <c r="E27788">
        <v>0</v>
      </c>
      <c r="F27788" t="s">
        <v>22</v>
      </c>
    </row>
    <row r="27789" spans="1:6" x14ac:dyDescent="0.45">
      <c r="A27789" t="s">
        <v>86</v>
      </c>
      <c r="B27789">
        <v>2047</v>
      </c>
      <c r="C27789" t="s">
        <v>16</v>
      </c>
      <c r="D27789" t="s">
        <v>7</v>
      </c>
      <c r="E27789">
        <v>0</v>
      </c>
      <c r="F27789" t="s">
        <v>22</v>
      </c>
    </row>
    <row r="27790" spans="1:6" x14ac:dyDescent="0.45">
      <c r="A27790" t="s">
        <v>86</v>
      </c>
      <c r="B27790">
        <v>2047</v>
      </c>
      <c r="C27790" t="s">
        <v>17</v>
      </c>
      <c r="D27790" t="s">
        <v>8</v>
      </c>
      <c r="E27790">
        <v>0</v>
      </c>
      <c r="F27790" t="s">
        <v>22</v>
      </c>
    </row>
    <row r="27791" spans="1:6" x14ac:dyDescent="0.45">
      <c r="A27791" t="s">
        <v>86</v>
      </c>
      <c r="B27791">
        <v>2047</v>
      </c>
      <c r="C27791" t="s">
        <v>18</v>
      </c>
      <c r="D27791" t="s">
        <v>9</v>
      </c>
      <c r="E27791">
        <v>19.114648737911679</v>
      </c>
      <c r="F27791" t="s">
        <v>22</v>
      </c>
    </row>
    <row r="27792" spans="1:6" x14ac:dyDescent="0.45">
      <c r="A27792" t="s">
        <v>86</v>
      </c>
      <c r="B27792">
        <v>2047</v>
      </c>
      <c r="C27792" t="s">
        <v>18</v>
      </c>
      <c r="D27792" t="s">
        <v>10</v>
      </c>
      <c r="E27792">
        <v>0</v>
      </c>
      <c r="F27792" t="s">
        <v>22</v>
      </c>
    </row>
    <row r="27793" spans="1:6" x14ac:dyDescent="0.45">
      <c r="A27793" t="s">
        <v>86</v>
      </c>
      <c r="B27793">
        <v>2047</v>
      </c>
      <c r="C27793" t="s">
        <v>18</v>
      </c>
      <c r="D27793" t="s">
        <v>19</v>
      </c>
      <c r="E27793">
        <v>0</v>
      </c>
      <c r="F27793" t="s">
        <v>23</v>
      </c>
    </row>
    <row r="27794" spans="1:6" x14ac:dyDescent="0.45">
      <c r="A27794" t="s">
        <v>86</v>
      </c>
      <c r="B27794">
        <v>2048</v>
      </c>
      <c r="C27794" t="s">
        <v>15</v>
      </c>
      <c r="D27794" t="s">
        <v>0</v>
      </c>
      <c r="E27794">
        <v>13.726993046424182</v>
      </c>
      <c r="F27794" t="s">
        <v>22</v>
      </c>
    </row>
    <row r="27795" spans="1:6" x14ac:dyDescent="0.45">
      <c r="A27795" t="s">
        <v>86</v>
      </c>
      <c r="B27795">
        <v>2048</v>
      </c>
      <c r="C27795" t="s">
        <v>15</v>
      </c>
      <c r="D27795" t="s">
        <v>1</v>
      </c>
      <c r="E27795">
        <v>1.8873008427520583</v>
      </c>
      <c r="F27795" t="s">
        <v>22</v>
      </c>
    </row>
    <row r="27796" spans="1:6" x14ac:dyDescent="0.45">
      <c r="A27796" t="s">
        <v>86</v>
      </c>
      <c r="B27796">
        <v>2048</v>
      </c>
      <c r="C27796" t="s">
        <v>15</v>
      </c>
      <c r="D27796" t="s">
        <v>2</v>
      </c>
      <c r="E27796">
        <v>0.4440683423551261</v>
      </c>
      <c r="F27796" t="s">
        <v>22</v>
      </c>
    </row>
    <row r="27797" spans="1:6" x14ac:dyDescent="0.45">
      <c r="A27797" t="s">
        <v>86</v>
      </c>
      <c r="B27797">
        <v>2048</v>
      </c>
      <c r="C27797" t="s">
        <v>15</v>
      </c>
      <c r="D27797" t="s">
        <v>3</v>
      </c>
      <c r="E27797">
        <v>1.3830660465032063</v>
      </c>
      <c r="F27797" t="s">
        <v>22</v>
      </c>
    </row>
    <row r="27798" spans="1:6" x14ac:dyDescent="0.45">
      <c r="A27798" t="s">
        <v>86</v>
      </c>
      <c r="B27798">
        <v>2048</v>
      </c>
      <c r="C27798" t="s">
        <v>15</v>
      </c>
      <c r="D27798" t="s">
        <v>4</v>
      </c>
      <c r="E27798">
        <v>0</v>
      </c>
      <c r="F27798" t="s">
        <v>22</v>
      </c>
    </row>
    <row r="27799" spans="1:6" x14ac:dyDescent="0.45">
      <c r="A27799" t="s">
        <v>86</v>
      </c>
      <c r="B27799">
        <v>2048</v>
      </c>
      <c r="C27799" t="s">
        <v>5</v>
      </c>
      <c r="D27799" t="s">
        <v>5</v>
      </c>
      <c r="E27799">
        <v>17.441428278034572</v>
      </c>
      <c r="F27799" t="s">
        <v>22</v>
      </c>
    </row>
    <row r="27800" spans="1:6" x14ac:dyDescent="0.45">
      <c r="A27800" t="s">
        <v>86</v>
      </c>
      <c r="B27800">
        <v>2048</v>
      </c>
      <c r="C27800" t="s">
        <v>16</v>
      </c>
      <c r="D27800" t="s">
        <v>6</v>
      </c>
      <c r="E27800">
        <v>0</v>
      </c>
      <c r="F27800" t="s">
        <v>22</v>
      </c>
    </row>
    <row r="27801" spans="1:6" x14ac:dyDescent="0.45">
      <c r="A27801" t="s">
        <v>86</v>
      </c>
      <c r="B27801">
        <v>2048</v>
      </c>
      <c r="C27801" t="s">
        <v>16</v>
      </c>
      <c r="D27801" t="s">
        <v>7</v>
      </c>
      <c r="E27801">
        <v>0</v>
      </c>
      <c r="F27801" t="s">
        <v>22</v>
      </c>
    </row>
    <row r="27802" spans="1:6" x14ac:dyDescent="0.45">
      <c r="A27802" t="s">
        <v>86</v>
      </c>
      <c r="B27802">
        <v>2048</v>
      </c>
      <c r="C27802" t="s">
        <v>17</v>
      </c>
      <c r="D27802" t="s">
        <v>8</v>
      </c>
      <c r="E27802">
        <v>0</v>
      </c>
      <c r="F27802" t="s">
        <v>22</v>
      </c>
    </row>
    <row r="27803" spans="1:6" x14ac:dyDescent="0.45">
      <c r="A27803" t="s">
        <v>86</v>
      </c>
      <c r="B27803">
        <v>2048</v>
      </c>
      <c r="C27803" t="s">
        <v>18</v>
      </c>
      <c r="D27803" t="s">
        <v>9</v>
      </c>
      <c r="E27803">
        <v>17.441428278034572</v>
      </c>
      <c r="F27803" t="s">
        <v>22</v>
      </c>
    </row>
    <row r="27804" spans="1:6" x14ac:dyDescent="0.45">
      <c r="A27804" t="s">
        <v>86</v>
      </c>
      <c r="B27804">
        <v>2048</v>
      </c>
      <c r="C27804" t="s">
        <v>18</v>
      </c>
      <c r="D27804" t="s">
        <v>10</v>
      </c>
      <c r="E27804">
        <v>0</v>
      </c>
      <c r="F27804" t="s">
        <v>22</v>
      </c>
    </row>
    <row r="27805" spans="1:6" x14ac:dyDescent="0.45">
      <c r="A27805" t="s">
        <v>86</v>
      </c>
      <c r="B27805">
        <v>2048</v>
      </c>
      <c r="C27805" t="s">
        <v>18</v>
      </c>
      <c r="D27805" t="s">
        <v>19</v>
      </c>
      <c r="E27805">
        <v>0</v>
      </c>
      <c r="F27805" t="s">
        <v>23</v>
      </c>
    </row>
    <row r="27806" spans="1:6" x14ac:dyDescent="0.45">
      <c r="A27806" t="s">
        <v>86</v>
      </c>
      <c r="B27806">
        <v>2049</v>
      </c>
      <c r="C27806" t="s">
        <v>15</v>
      </c>
      <c r="D27806" t="s">
        <v>0</v>
      </c>
      <c r="E27806">
        <v>12.273482393669848</v>
      </c>
      <c r="F27806" t="s">
        <v>22</v>
      </c>
    </row>
    <row r="27807" spans="1:6" x14ac:dyDescent="0.45">
      <c r="A27807" t="s">
        <v>86</v>
      </c>
      <c r="B27807">
        <v>2049</v>
      </c>
      <c r="C27807" t="s">
        <v>15</v>
      </c>
      <c r="D27807" t="s">
        <v>1</v>
      </c>
      <c r="E27807">
        <v>1.8193580124129844</v>
      </c>
      <c r="F27807" t="s">
        <v>22</v>
      </c>
    </row>
    <row r="27808" spans="1:6" x14ac:dyDescent="0.45">
      <c r="A27808" t="s">
        <v>86</v>
      </c>
      <c r="B27808">
        <v>2049</v>
      </c>
      <c r="C27808" t="s">
        <v>15</v>
      </c>
      <c r="D27808" t="s">
        <v>2</v>
      </c>
      <c r="E27808">
        <v>0.43989409993698786</v>
      </c>
      <c r="F27808" t="s">
        <v>22</v>
      </c>
    </row>
    <row r="27809" spans="1:6" x14ac:dyDescent="0.45">
      <c r="A27809" t="s">
        <v>86</v>
      </c>
      <c r="B27809">
        <v>2049</v>
      </c>
      <c r="C27809" t="s">
        <v>15</v>
      </c>
      <c r="D27809" t="s">
        <v>3</v>
      </c>
      <c r="E27809">
        <v>1.4107273674332703</v>
      </c>
      <c r="F27809" t="s">
        <v>22</v>
      </c>
    </row>
    <row r="27810" spans="1:6" x14ac:dyDescent="0.45">
      <c r="A27810" t="s">
        <v>86</v>
      </c>
      <c r="B27810">
        <v>2049</v>
      </c>
      <c r="C27810" t="s">
        <v>15</v>
      </c>
      <c r="D27810" t="s">
        <v>4</v>
      </c>
      <c r="E27810">
        <v>0</v>
      </c>
      <c r="F27810" t="s">
        <v>22</v>
      </c>
    </row>
    <row r="27811" spans="1:6" x14ac:dyDescent="0.45">
      <c r="A27811" t="s">
        <v>86</v>
      </c>
      <c r="B27811">
        <v>2049</v>
      </c>
      <c r="C27811" t="s">
        <v>5</v>
      </c>
      <c r="D27811" t="s">
        <v>5</v>
      </c>
      <c r="E27811">
        <v>15.943461873453089</v>
      </c>
      <c r="F27811" t="s">
        <v>22</v>
      </c>
    </row>
    <row r="27812" spans="1:6" x14ac:dyDescent="0.45">
      <c r="A27812" t="s">
        <v>86</v>
      </c>
      <c r="B27812">
        <v>2049</v>
      </c>
      <c r="C27812" t="s">
        <v>16</v>
      </c>
      <c r="D27812" t="s">
        <v>6</v>
      </c>
      <c r="E27812">
        <v>0</v>
      </c>
      <c r="F27812" t="s">
        <v>22</v>
      </c>
    </row>
    <row r="27813" spans="1:6" x14ac:dyDescent="0.45">
      <c r="A27813" t="s">
        <v>86</v>
      </c>
      <c r="B27813">
        <v>2049</v>
      </c>
      <c r="C27813" t="s">
        <v>16</v>
      </c>
      <c r="D27813" t="s">
        <v>7</v>
      </c>
      <c r="E27813">
        <v>0</v>
      </c>
      <c r="F27813" t="s">
        <v>22</v>
      </c>
    </row>
    <row r="27814" spans="1:6" x14ac:dyDescent="0.45">
      <c r="A27814" t="s">
        <v>86</v>
      </c>
      <c r="B27814">
        <v>2049</v>
      </c>
      <c r="C27814" t="s">
        <v>17</v>
      </c>
      <c r="D27814" t="s">
        <v>8</v>
      </c>
      <c r="E27814">
        <v>0</v>
      </c>
      <c r="F27814" t="s">
        <v>22</v>
      </c>
    </row>
    <row r="27815" spans="1:6" x14ac:dyDescent="0.45">
      <c r="A27815" t="s">
        <v>86</v>
      </c>
      <c r="B27815">
        <v>2049</v>
      </c>
      <c r="C27815" t="s">
        <v>18</v>
      </c>
      <c r="D27815" t="s">
        <v>9</v>
      </c>
      <c r="E27815">
        <v>15.943461873453089</v>
      </c>
      <c r="F27815" t="s">
        <v>22</v>
      </c>
    </row>
    <row r="27816" spans="1:6" x14ac:dyDescent="0.45">
      <c r="A27816" t="s">
        <v>86</v>
      </c>
      <c r="B27816">
        <v>2049</v>
      </c>
      <c r="C27816" t="s">
        <v>18</v>
      </c>
      <c r="D27816" t="s">
        <v>10</v>
      </c>
      <c r="E27816">
        <v>0</v>
      </c>
      <c r="F27816" t="s">
        <v>22</v>
      </c>
    </row>
    <row r="27817" spans="1:6" x14ac:dyDescent="0.45">
      <c r="A27817" t="s">
        <v>86</v>
      </c>
      <c r="B27817">
        <v>2049</v>
      </c>
      <c r="C27817" t="s">
        <v>18</v>
      </c>
      <c r="D27817" t="s">
        <v>19</v>
      </c>
      <c r="E27817">
        <v>0</v>
      </c>
      <c r="F27817" t="s">
        <v>23</v>
      </c>
    </row>
    <row r="27818" spans="1:6" x14ac:dyDescent="0.45">
      <c r="A27818" t="s">
        <v>86</v>
      </c>
      <c r="B27818">
        <v>2050</v>
      </c>
      <c r="C27818" t="s">
        <v>15</v>
      </c>
      <c r="D27818" t="s">
        <v>0</v>
      </c>
      <c r="E27818">
        <v>10.97387968058775</v>
      </c>
      <c r="F27818" t="s">
        <v>22</v>
      </c>
    </row>
    <row r="27819" spans="1:6" x14ac:dyDescent="0.45">
      <c r="A27819" t="s">
        <v>86</v>
      </c>
      <c r="B27819">
        <v>2050</v>
      </c>
      <c r="C27819" t="s">
        <v>15</v>
      </c>
      <c r="D27819" t="s">
        <v>1</v>
      </c>
      <c r="E27819">
        <v>1.753861123966117</v>
      </c>
      <c r="F27819" t="s">
        <v>22</v>
      </c>
    </row>
    <row r="27820" spans="1:6" x14ac:dyDescent="0.45">
      <c r="A27820" t="s">
        <v>86</v>
      </c>
      <c r="B27820">
        <v>2050</v>
      </c>
      <c r="C27820" t="s">
        <v>15</v>
      </c>
      <c r="D27820" t="s">
        <v>2</v>
      </c>
      <c r="E27820">
        <v>0.43575909539758023</v>
      </c>
      <c r="F27820" t="s">
        <v>22</v>
      </c>
    </row>
    <row r="27821" spans="1:6" x14ac:dyDescent="0.45">
      <c r="A27821" t="s">
        <v>86</v>
      </c>
      <c r="B27821">
        <v>2050</v>
      </c>
      <c r="C27821" t="s">
        <v>15</v>
      </c>
      <c r="D27821" t="s">
        <v>3</v>
      </c>
      <c r="E27821">
        <v>1.4389419147819358</v>
      </c>
      <c r="F27821" t="s">
        <v>22</v>
      </c>
    </row>
    <row r="27822" spans="1:6" x14ac:dyDescent="0.45">
      <c r="A27822" t="s">
        <v>86</v>
      </c>
      <c r="B27822">
        <v>2050</v>
      </c>
      <c r="C27822" t="s">
        <v>15</v>
      </c>
      <c r="D27822" t="s">
        <v>4</v>
      </c>
      <c r="E27822">
        <v>0</v>
      </c>
      <c r="F27822" t="s">
        <v>22</v>
      </c>
    </row>
    <row r="27823" spans="1:6" x14ac:dyDescent="0.45">
      <c r="A27823" t="s">
        <v>86</v>
      </c>
      <c r="B27823">
        <v>2050</v>
      </c>
      <c r="C27823" t="s">
        <v>5</v>
      </c>
      <c r="D27823" t="s">
        <v>5</v>
      </c>
      <c r="E27823">
        <v>14.602441814733384</v>
      </c>
      <c r="F27823" t="s">
        <v>22</v>
      </c>
    </row>
    <row r="27824" spans="1:6" x14ac:dyDescent="0.45">
      <c r="A27824" t="s">
        <v>86</v>
      </c>
      <c r="B27824">
        <v>2050</v>
      </c>
      <c r="C27824" t="s">
        <v>16</v>
      </c>
      <c r="D27824" t="s">
        <v>6</v>
      </c>
      <c r="E27824">
        <v>0</v>
      </c>
      <c r="F27824" t="s">
        <v>22</v>
      </c>
    </row>
    <row r="27825" spans="1:6" x14ac:dyDescent="0.45">
      <c r="A27825" t="s">
        <v>86</v>
      </c>
      <c r="B27825">
        <v>2050</v>
      </c>
      <c r="C27825" t="s">
        <v>16</v>
      </c>
      <c r="D27825" t="s">
        <v>7</v>
      </c>
      <c r="E27825">
        <v>0</v>
      </c>
      <c r="F27825" t="s">
        <v>22</v>
      </c>
    </row>
    <row r="27826" spans="1:6" x14ac:dyDescent="0.45">
      <c r="A27826" t="s">
        <v>86</v>
      </c>
      <c r="B27826">
        <v>2050</v>
      </c>
      <c r="C27826" t="s">
        <v>17</v>
      </c>
      <c r="D27826" t="s">
        <v>8</v>
      </c>
      <c r="E27826">
        <v>0</v>
      </c>
      <c r="F27826" t="s">
        <v>22</v>
      </c>
    </row>
    <row r="27827" spans="1:6" x14ac:dyDescent="0.45">
      <c r="A27827" t="s">
        <v>86</v>
      </c>
      <c r="B27827">
        <v>2050</v>
      </c>
      <c r="C27827" t="s">
        <v>18</v>
      </c>
      <c r="D27827" t="s">
        <v>9</v>
      </c>
      <c r="E27827">
        <v>14.602441814733384</v>
      </c>
      <c r="F27827" t="s">
        <v>22</v>
      </c>
    </row>
    <row r="27828" spans="1:6" x14ac:dyDescent="0.45">
      <c r="A27828" t="s">
        <v>86</v>
      </c>
      <c r="B27828">
        <v>2050</v>
      </c>
      <c r="C27828" t="s">
        <v>18</v>
      </c>
      <c r="D27828" t="s">
        <v>10</v>
      </c>
      <c r="E27828">
        <v>0</v>
      </c>
      <c r="F27828" t="s">
        <v>22</v>
      </c>
    </row>
    <row r="27829" spans="1:6" x14ac:dyDescent="0.45">
      <c r="A27829" t="s">
        <v>86</v>
      </c>
      <c r="B27829">
        <v>2050</v>
      </c>
      <c r="C27829" t="s">
        <v>18</v>
      </c>
      <c r="D27829" t="s">
        <v>19</v>
      </c>
      <c r="E27829">
        <v>0</v>
      </c>
      <c r="F27829" t="s">
        <v>23</v>
      </c>
    </row>
    <row r="27830" spans="1:6" x14ac:dyDescent="0.45">
      <c r="A27830" t="s">
        <v>87</v>
      </c>
      <c r="B27830">
        <v>2010</v>
      </c>
      <c r="C27830" t="s">
        <v>15</v>
      </c>
      <c r="D27830" t="s">
        <v>0</v>
      </c>
      <c r="E27830">
        <v>77.950136986301374</v>
      </c>
      <c r="F27830" t="s">
        <v>22</v>
      </c>
    </row>
    <row r="27831" spans="1:6" x14ac:dyDescent="0.45">
      <c r="A27831" t="s">
        <v>87</v>
      </c>
      <c r="B27831">
        <v>2010</v>
      </c>
      <c r="C27831" t="s">
        <v>15</v>
      </c>
      <c r="D27831" t="s">
        <v>1</v>
      </c>
      <c r="E27831">
        <v>100.38739726027396</v>
      </c>
      <c r="F27831" t="s">
        <v>22</v>
      </c>
    </row>
    <row r="27832" spans="1:6" x14ac:dyDescent="0.45">
      <c r="A27832" t="s">
        <v>87</v>
      </c>
      <c r="B27832">
        <v>2010</v>
      </c>
      <c r="C27832" t="s">
        <v>15</v>
      </c>
      <c r="D27832" t="s">
        <v>2</v>
      </c>
      <c r="E27832">
        <v>36.653972602739728</v>
      </c>
      <c r="F27832" t="s">
        <v>22</v>
      </c>
    </row>
    <row r="27833" spans="1:6" x14ac:dyDescent="0.45">
      <c r="A27833" t="s">
        <v>87</v>
      </c>
      <c r="B27833">
        <v>2010</v>
      </c>
      <c r="C27833" t="s">
        <v>15</v>
      </c>
      <c r="D27833" t="s">
        <v>3</v>
      </c>
      <c r="E27833">
        <v>0.48356164383561651</v>
      </c>
      <c r="F27833" t="s">
        <v>22</v>
      </c>
    </row>
    <row r="27834" spans="1:6" x14ac:dyDescent="0.45">
      <c r="A27834" t="s">
        <v>87</v>
      </c>
      <c r="B27834">
        <v>2010</v>
      </c>
      <c r="C27834" t="s">
        <v>15</v>
      </c>
      <c r="D27834" t="s">
        <v>4</v>
      </c>
      <c r="E27834">
        <v>7.5435616438356163</v>
      </c>
      <c r="F27834" t="s">
        <v>22</v>
      </c>
    </row>
    <row r="27835" spans="1:6" x14ac:dyDescent="0.45">
      <c r="A27835" t="s">
        <v>87</v>
      </c>
      <c r="B27835">
        <v>2010</v>
      </c>
      <c r="C27835" t="s">
        <v>5</v>
      </c>
      <c r="D27835" t="s">
        <v>5</v>
      </c>
      <c r="E27835">
        <v>223.0186301369863</v>
      </c>
      <c r="F27835" t="s">
        <v>22</v>
      </c>
    </row>
    <row r="27836" spans="1:6" x14ac:dyDescent="0.45">
      <c r="A27836" t="s">
        <v>87</v>
      </c>
      <c r="B27836">
        <v>2010</v>
      </c>
      <c r="C27836" t="s">
        <v>16</v>
      </c>
      <c r="D27836" t="s">
        <v>6</v>
      </c>
      <c r="E27836">
        <v>0</v>
      </c>
      <c r="F27836" t="s">
        <v>22</v>
      </c>
    </row>
    <row r="27837" spans="1:6" x14ac:dyDescent="0.45">
      <c r="A27837" t="s">
        <v>87</v>
      </c>
      <c r="B27837">
        <v>2010</v>
      </c>
      <c r="C27837" t="s">
        <v>16</v>
      </c>
      <c r="D27837" t="s">
        <v>7</v>
      </c>
      <c r="E27837">
        <v>0</v>
      </c>
      <c r="F27837" t="s">
        <v>22</v>
      </c>
    </row>
    <row r="27838" spans="1:6" x14ac:dyDescent="0.45">
      <c r="A27838" t="s">
        <v>87</v>
      </c>
      <c r="B27838">
        <v>2010</v>
      </c>
      <c r="C27838" t="s">
        <v>17</v>
      </c>
      <c r="D27838" t="s">
        <v>8</v>
      </c>
      <c r="E27838">
        <v>37.427671232876712</v>
      </c>
      <c r="F27838" t="s">
        <v>22</v>
      </c>
    </row>
    <row r="27839" spans="1:6" x14ac:dyDescent="0.45">
      <c r="A27839" t="s">
        <v>87</v>
      </c>
      <c r="B27839">
        <v>2010</v>
      </c>
      <c r="C27839" t="s">
        <v>18</v>
      </c>
      <c r="D27839" t="s">
        <v>9</v>
      </c>
      <c r="E27839">
        <v>203.0958904109589</v>
      </c>
      <c r="F27839" t="s">
        <v>22</v>
      </c>
    </row>
    <row r="27840" spans="1:6" x14ac:dyDescent="0.45">
      <c r="A27840" t="s">
        <v>87</v>
      </c>
      <c r="B27840">
        <v>2010</v>
      </c>
      <c r="C27840" t="s">
        <v>18</v>
      </c>
      <c r="D27840" t="s">
        <v>10</v>
      </c>
      <c r="E27840">
        <v>0</v>
      </c>
      <c r="F27840" t="s">
        <v>22</v>
      </c>
    </row>
    <row r="27841" spans="1:6" x14ac:dyDescent="0.45">
      <c r="A27841" t="s">
        <v>87</v>
      </c>
      <c r="B27841">
        <v>2010</v>
      </c>
      <c r="C27841" t="s">
        <v>18</v>
      </c>
      <c r="D27841" t="s">
        <v>19</v>
      </c>
      <c r="E27841">
        <v>0</v>
      </c>
      <c r="F27841" t="s">
        <v>23</v>
      </c>
    </row>
    <row r="27842" spans="1:6" x14ac:dyDescent="0.45">
      <c r="A27842" t="s">
        <v>87</v>
      </c>
      <c r="B27842">
        <v>2011</v>
      </c>
      <c r="C27842" t="s">
        <v>15</v>
      </c>
      <c r="D27842" t="s">
        <v>0</v>
      </c>
      <c r="E27842">
        <v>87.427945205479446</v>
      </c>
      <c r="F27842" t="s">
        <v>22</v>
      </c>
    </row>
    <row r="27843" spans="1:6" x14ac:dyDescent="0.45">
      <c r="A27843" t="s">
        <v>87</v>
      </c>
      <c r="B27843">
        <v>2011</v>
      </c>
      <c r="C27843" t="s">
        <v>15</v>
      </c>
      <c r="D27843" t="s">
        <v>1</v>
      </c>
      <c r="E27843">
        <v>99.323561643835603</v>
      </c>
      <c r="F27843" t="s">
        <v>22</v>
      </c>
    </row>
    <row r="27844" spans="1:6" x14ac:dyDescent="0.45">
      <c r="A27844" t="s">
        <v>87</v>
      </c>
      <c r="B27844">
        <v>2011</v>
      </c>
      <c r="C27844" t="s">
        <v>15</v>
      </c>
      <c r="D27844" t="s">
        <v>2</v>
      </c>
      <c r="E27844">
        <v>36.460547945205477</v>
      </c>
      <c r="F27844" t="s">
        <v>22</v>
      </c>
    </row>
    <row r="27845" spans="1:6" x14ac:dyDescent="0.45">
      <c r="A27845" t="s">
        <v>87</v>
      </c>
      <c r="B27845">
        <v>2011</v>
      </c>
      <c r="C27845" t="s">
        <v>15</v>
      </c>
      <c r="D27845" t="s">
        <v>3</v>
      </c>
      <c r="E27845">
        <v>0.38684931506849313</v>
      </c>
      <c r="F27845" t="s">
        <v>22</v>
      </c>
    </row>
    <row r="27846" spans="1:6" x14ac:dyDescent="0.45">
      <c r="A27846" t="s">
        <v>87</v>
      </c>
      <c r="B27846">
        <v>2011</v>
      </c>
      <c r="C27846" t="s">
        <v>15</v>
      </c>
      <c r="D27846" t="s">
        <v>4</v>
      </c>
      <c r="E27846">
        <v>6.8665753424657527</v>
      </c>
      <c r="F27846" t="s">
        <v>22</v>
      </c>
    </row>
    <row r="27847" spans="1:6" x14ac:dyDescent="0.45">
      <c r="A27847" t="s">
        <v>87</v>
      </c>
      <c r="B27847">
        <v>2011</v>
      </c>
      <c r="C27847" t="s">
        <v>5</v>
      </c>
      <c r="D27847" t="s">
        <v>5</v>
      </c>
      <c r="E27847">
        <v>230.46547945205475</v>
      </c>
      <c r="F27847" t="s">
        <v>22</v>
      </c>
    </row>
    <row r="27848" spans="1:6" x14ac:dyDescent="0.45">
      <c r="A27848" t="s">
        <v>87</v>
      </c>
      <c r="B27848">
        <v>2011</v>
      </c>
      <c r="C27848" t="s">
        <v>16</v>
      </c>
      <c r="D27848" t="s">
        <v>6</v>
      </c>
      <c r="E27848">
        <v>0</v>
      </c>
      <c r="F27848" t="s">
        <v>22</v>
      </c>
    </row>
    <row r="27849" spans="1:6" x14ac:dyDescent="0.45">
      <c r="A27849" t="s">
        <v>87</v>
      </c>
      <c r="B27849">
        <v>2011</v>
      </c>
      <c r="C27849" t="s">
        <v>16</v>
      </c>
      <c r="D27849" t="s">
        <v>7</v>
      </c>
      <c r="E27849">
        <v>0</v>
      </c>
      <c r="F27849" t="s">
        <v>22</v>
      </c>
    </row>
    <row r="27850" spans="1:6" x14ac:dyDescent="0.45">
      <c r="A27850" t="s">
        <v>87</v>
      </c>
      <c r="B27850">
        <v>2011</v>
      </c>
      <c r="C27850" t="s">
        <v>17</v>
      </c>
      <c r="D27850" t="s">
        <v>8</v>
      </c>
      <c r="E27850">
        <v>49.129863013698625</v>
      </c>
      <c r="F27850" t="s">
        <v>22</v>
      </c>
    </row>
    <row r="27851" spans="1:6" x14ac:dyDescent="0.45">
      <c r="A27851" t="s">
        <v>87</v>
      </c>
      <c r="B27851">
        <v>2011</v>
      </c>
      <c r="C27851" t="s">
        <v>18</v>
      </c>
      <c r="D27851" t="s">
        <v>9</v>
      </c>
      <c r="E27851">
        <v>203.0958904109589</v>
      </c>
      <c r="F27851" t="s">
        <v>22</v>
      </c>
    </row>
    <row r="27852" spans="1:6" x14ac:dyDescent="0.45">
      <c r="A27852" t="s">
        <v>87</v>
      </c>
      <c r="B27852">
        <v>2011</v>
      </c>
      <c r="C27852" t="s">
        <v>18</v>
      </c>
      <c r="D27852" t="s">
        <v>10</v>
      </c>
      <c r="E27852">
        <v>0</v>
      </c>
      <c r="F27852" t="s">
        <v>22</v>
      </c>
    </row>
    <row r="27853" spans="1:6" x14ac:dyDescent="0.45">
      <c r="A27853" t="s">
        <v>87</v>
      </c>
      <c r="B27853">
        <v>2011</v>
      </c>
      <c r="C27853" t="s">
        <v>18</v>
      </c>
      <c r="D27853" t="s">
        <v>19</v>
      </c>
      <c r="E27853">
        <v>0</v>
      </c>
      <c r="F27853" t="s">
        <v>23</v>
      </c>
    </row>
    <row r="27854" spans="1:6" x14ac:dyDescent="0.45">
      <c r="A27854" t="s">
        <v>87</v>
      </c>
      <c r="B27854">
        <v>2012</v>
      </c>
      <c r="C27854" t="s">
        <v>15</v>
      </c>
      <c r="D27854" t="s">
        <v>0</v>
      </c>
      <c r="E27854">
        <v>79.666120218579238</v>
      </c>
      <c r="F27854" t="s">
        <v>22</v>
      </c>
    </row>
    <row r="27855" spans="1:6" x14ac:dyDescent="0.45">
      <c r="A27855" t="s">
        <v>87</v>
      </c>
      <c r="B27855">
        <v>2012</v>
      </c>
      <c r="C27855" t="s">
        <v>15</v>
      </c>
      <c r="D27855" t="s">
        <v>1</v>
      </c>
      <c r="E27855">
        <v>75.325956284152994</v>
      </c>
      <c r="F27855" t="s">
        <v>22</v>
      </c>
    </row>
    <row r="27856" spans="1:6" x14ac:dyDescent="0.45">
      <c r="A27856" t="s">
        <v>87</v>
      </c>
      <c r="B27856">
        <v>2012</v>
      </c>
      <c r="C27856" t="s">
        <v>15</v>
      </c>
      <c r="D27856" t="s">
        <v>2</v>
      </c>
      <c r="E27856">
        <v>35.49289617486339</v>
      </c>
      <c r="F27856" t="s">
        <v>22</v>
      </c>
    </row>
    <row r="27857" spans="1:6" x14ac:dyDescent="0.45">
      <c r="A27857" t="s">
        <v>87</v>
      </c>
      <c r="B27857">
        <v>2012</v>
      </c>
      <c r="C27857" t="s">
        <v>15</v>
      </c>
      <c r="D27857" t="s">
        <v>3</v>
      </c>
      <c r="E27857">
        <v>0.3857923497267759</v>
      </c>
      <c r="F27857" t="s">
        <v>22</v>
      </c>
    </row>
    <row r="27858" spans="1:6" x14ac:dyDescent="0.45">
      <c r="A27858" t="s">
        <v>87</v>
      </c>
      <c r="B27858">
        <v>2012</v>
      </c>
      <c r="C27858" t="s">
        <v>15</v>
      </c>
      <c r="D27858" t="s">
        <v>4</v>
      </c>
      <c r="E27858">
        <v>11.091530054644808</v>
      </c>
      <c r="F27858" t="s">
        <v>22</v>
      </c>
    </row>
    <row r="27859" spans="1:6" x14ac:dyDescent="0.45">
      <c r="A27859" t="s">
        <v>87</v>
      </c>
      <c r="B27859">
        <v>2012</v>
      </c>
      <c r="C27859" t="s">
        <v>5</v>
      </c>
      <c r="D27859" t="s">
        <v>5</v>
      </c>
      <c r="E27859">
        <v>201.96229508196723</v>
      </c>
      <c r="F27859" t="s">
        <v>22</v>
      </c>
    </row>
    <row r="27860" spans="1:6" x14ac:dyDescent="0.45">
      <c r="A27860" t="s">
        <v>87</v>
      </c>
      <c r="B27860">
        <v>2012</v>
      </c>
      <c r="C27860" t="s">
        <v>16</v>
      </c>
      <c r="D27860" t="s">
        <v>6</v>
      </c>
      <c r="E27860">
        <v>0</v>
      </c>
      <c r="F27860" t="s">
        <v>22</v>
      </c>
    </row>
    <row r="27861" spans="1:6" x14ac:dyDescent="0.45">
      <c r="A27861" t="s">
        <v>87</v>
      </c>
      <c r="B27861">
        <v>2012</v>
      </c>
      <c r="C27861" t="s">
        <v>16</v>
      </c>
      <c r="D27861" t="s">
        <v>7</v>
      </c>
      <c r="E27861">
        <v>0</v>
      </c>
      <c r="F27861" t="s">
        <v>22</v>
      </c>
    </row>
    <row r="27862" spans="1:6" x14ac:dyDescent="0.45">
      <c r="A27862" t="s">
        <v>87</v>
      </c>
      <c r="B27862">
        <v>2012</v>
      </c>
      <c r="C27862" t="s">
        <v>17</v>
      </c>
      <c r="D27862" t="s">
        <v>8</v>
      </c>
      <c r="E27862">
        <v>51.406830601092899</v>
      </c>
      <c r="F27862" t="s">
        <v>22</v>
      </c>
    </row>
    <row r="27863" spans="1:6" x14ac:dyDescent="0.45">
      <c r="A27863" t="s">
        <v>87</v>
      </c>
      <c r="B27863">
        <v>2012</v>
      </c>
      <c r="C27863" t="s">
        <v>18</v>
      </c>
      <c r="D27863" t="s">
        <v>9</v>
      </c>
      <c r="E27863">
        <v>183.25136612021859</v>
      </c>
      <c r="F27863" t="s">
        <v>22</v>
      </c>
    </row>
    <row r="27864" spans="1:6" x14ac:dyDescent="0.45">
      <c r="A27864" t="s">
        <v>87</v>
      </c>
      <c r="B27864">
        <v>2012</v>
      </c>
      <c r="C27864" t="s">
        <v>18</v>
      </c>
      <c r="D27864" t="s">
        <v>10</v>
      </c>
      <c r="E27864">
        <v>0</v>
      </c>
      <c r="F27864" t="s">
        <v>22</v>
      </c>
    </row>
    <row r="27865" spans="1:6" x14ac:dyDescent="0.45">
      <c r="A27865" t="s">
        <v>87</v>
      </c>
      <c r="B27865">
        <v>2012</v>
      </c>
      <c r="C27865" t="s">
        <v>18</v>
      </c>
      <c r="D27865" t="s">
        <v>19</v>
      </c>
      <c r="E27865">
        <v>0</v>
      </c>
      <c r="F27865" t="s">
        <v>23</v>
      </c>
    </row>
    <row r="27866" spans="1:6" x14ac:dyDescent="0.45">
      <c r="A27866" t="s">
        <v>87</v>
      </c>
      <c r="B27866">
        <v>2013</v>
      </c>
      <c r="C27866" t="s">
        <v>15</v>
      </c>
      <c r="D27866" t="s">
        <v>0</v>
      </c>
      <c r="E27866">
        <v>87.91150684931506</v>
      </c>
      <c r="F27866" t="s">
        <v>22</v>
      </c>
    </row>
    <row r="27867" spans="1:6" x14ac:dyDescent="0.45">
      <c r="A27867" t="s">
        <v>87</v>
      </c>
      <c r="B27867">
        <v>2013</v>
      </c>
      <c r="C27867" t="s">
        <v>15</v>
      </c>
      <c r="D27867" t="s">
        <v>1</v>
      </c>
      <c r="E27867">
        <v>86.267397260273967</v>
      </c>
      <c r="F27867" t="s">
        <v>22</v>
      </c>
    </row>
    <row r="27868" spans="1:6" x14ac:dyDescent="0.45">
      <c r="A27868" t="s">
        <v>87</v>
      </c>
      <c r="B27868">
        <v>2013</v>
      </c>
      <c r="C27868" t="s">
        <v>15</v>
      </c>
      <c r="D27868" t="s">
        <v>2</v>
      </c>
      <c r="E27868">
        <v>32.978904109589038</v>
      </c>
      <c r="F27868" t="s">
        <v>22</v>
      </c>
    </row>
    <row r="27869" spans="1:6" x14ac:dyDescent="0.45">
      <c r="A27869" t="s">
        <v>87</v>
      </c>
      <c r="B27869">
        <v>2013</v>
      </c>
      <c r="C27869" t="s">
        <v>15</v>
      </c>
      <c r="D27869" t="s">
        <v>3</v>
      </c>
      <c r="E27869">
        <v>0.58027397260273972</v>
      </c>
      <c r="F27869" t="s">
        <v>22</v>
      </c>
    </row>
    <row r="27870" spans="1:6" x14ac:dyDescent="0.45">
      <c r="A27870" t="s">
        <v>87</v>
      </c>
      <c r="B27870">
        <v>2013</v>
      </c>
      <c r="C27870" t="s">
        <v>15</v>
      </c>
      <c r="D27870" t="s">
        <v>4</v>
      </c>
      <c r="E27870">
        <v>17.408219178082192</v>
      </c>
      <c r="F27870" t="s">
        <v>22</v>
      </c>
    </row>
    <row r="27871" spans="1:6" x14ac:dyDescent="0.45">
      <c r="A27871" t="s">
        <v>87</v>
      </c>
      <c r="B27871">
        <v>2013</v>
      </c>
      <c r="C27871" t="s">
        <v>5</v>
      </c>
      <c r="D27871" t="s">
        <v>5</v>
      </c>
      <c r="E27871">
        <v>225.14630136986304</v>
      </c>
      <c r="F27871" t="s">
        <v>22</v>
      </c>
    </row>
    <row r="27872" spans="1:6" x14ac:dyDescent="0.45">
      <c r="A27872" t="s">
        <v>87</v>
      </c>
      <c r="B27872">
        <v>2013</v>
      </c>
      <c r="C27872" t="s">
        <v>16</v>
      </c>
      <c r="D27872" t="s">
        <v>6</v>
      </c>
      <c r="E27872">
        <v>0</v>
      </c>
      <c r="F27872" t="s">
        <v>22</v>
      </c>
    </row>
    <row r="27873" spans="1:6" x14ac:dyDescent="0.45">
      <c r="A27873" t="s">
        <v>87</v>
      </c>
      <c r="B27873">
        <v>2013</v>
      </c>
      <c r="C27873" t="s">
        <v>16</v>
      </c>
      <c r="D27873" t="s">
        <v>7</v>
      </c>
      <c r="E27873">
        <v>0</v>
      </c>
      <c r="F27873" t="s">
        <v>22</v>
      </c>
    </row>
    <row r="27874" spans="1:6" x14ac:dyDescent="0.45">
      <c r="A27874" t="s">
        <v>87</v>
      </c>
      <c r="B27874">
        <v>2013</v>
      </c>
      <c r="C27874" t="s">
        <v>17</v>
      </c>
      <c r="D27874" t="s">
        <v>8</v>
      </c>
      <c r="E27874">
        <v>51.354246575342465</v>
      </c>
      <c r="F27874" t="s">
        <v>22</v>
      </c>
    </row>
    <row r="27875" spans="1:6" x14ac:dyDescent="0.45">
      <c r="A27875" t="s">
        <v>87</v>
      </c>
      <c r="B27875">
        <v>2013</v>
      </c>
      <c r="C27875" t="s">
        <v>18</v>
      </c>
      <c r="D27875" t="s">
        <v>9</v>
      </c>
      <c r="E27875">
        <v>193.42465753424656</v>
      </c>
      <c r="F27875" t="s">
        <v>22</v>
      </c>
    </row>
    <row r="27876" spans="1:6" x14ac:dyDescent="0.45">
      <c r="A27876" t="s">
        <v>87</v>
      </c>
      <c r="B27876">
        <v>2013</v>
      </c>
      <c r="C27876" t="s">
        <v>18</v>
      </c>
      <c r="D27876" t="s">
        <v>10</v>
      </c>
      <c r="E27876">
        <v>0</v>
      </c>
      <c r="F27876" t="s">
        <v>22</v>
      </c>
    </row>
    <row r="27877" spans="1:6" x14ac:dyDescent="0.45">
      <c r="A27877" t="s">
        <v>87</v>
      </c>
      <c r="B27877">
        <v>2013</v>
      </c>
      <c r="C27877" t="s">
        <v>18</v>
      </c>
      <c r="D27877" t="s">
        <v>19</v>
      </c>
      <c r="E27877">
        <v>0</v>
      </c>
      <c r="F27877" t="s">
        <v>23</v>
      </c>
    </row>
    <row r="27878" spans="1:6" x14ac:dyDescent="0.45">
      <c r="A27878" t="s">
        <v>87</v>
      </c>
      <c r="B27878">
        <v>2014</v>
      </c>
      <c r="C27878" t="s">
        <v>15</v>
      </c>
      <c r="D27878" t="s">
        <v>0</v>
      </c>
      <c r="E27878">
        <v>82.785753424657543</v>
      </c>
      <c r="F27878" t="s">
        <v>22</v>
      </c>
    </row>
    <row r="27879" spans="1:6" x14ac:dyDescent="0.45">
      <c r="A27879" t="s">
        <v>87</v>
      </c>
      <c r="B27879">
        <v>2014</v>
      </c>
      <c r="C27879" t="s">
        <v>15</v>
      </c>
      <c r="D27879" t="s">
        <v>1</v>
      </c>
      <c r="E27879">
        <v>58.220821917808216</v>
      </c>
      <c r="F27879" t="s">
        <v>22</v>
      </c>
    </row>
    <row r="27880" spans="1:6" x14ac:dyDescent="0.45">
      <c r="A27880" t="s">
        <v>87</v>
      </c>
      <c r="B27880">
        <v>2014</v>
      </c>
      <c r="C27880" t="s">
        <v>15</v>
      </c>
      <c r="D27880" t="s">
        <v>2</v>
      </c>
      <c r="E27880">
        <v>31.141369863013701</v>
      </c>
      <c r="F27880" t="s">
        <v>22</v>
      </c>
    </row>
    <row r="27881" spans="1:6" x14ac:dyDescent="0.45">
      <c r="A27881" t="s">
        <v>87</v>
      </c>
      <c r="B27881">
        <v>2014</v>
      </c>
      <c r="C27881" t="s">
        <v>15</v>
      </c>
      <c r="D27881" t="s">
        <v>3</v>
      </c>
      <c r="E27881">
        <v>0.58027397260273972</v>
      </c>
      <c r="F27881" t="s">
        <v>22</v>
      </c>
    </row>
    <row r="27882" spans="1:6" x14ac:dyDescent="0.45">
      <c r="A27882" t="s">
        <v>87</v>
      </c>
      <c r="B27882">
        <v>2014</v>
      </c>
      <c r="C27882" t="s">
        <v>15</v>
      </c>
      <c r="D27882" t="s">
        <v>4</v>
      </c>
      <c r="E27882">
        <v>20.88986301369863</v>
      </c>
      <c r="F27882" t="s">
        <v>22</v>
      </c>
    </row>
    <row r="27883" spans="1:6" x14ac:dyDescent="0.45">
      <c r="A27883" t="s">
        <v>87</v>
      </c>
      <c r="B27883">
        <v>2014</v>
      </c>
      <c r="C27883" t="s">
        <v>5</v>
      </c>
      <c r="D27883" t="s">
        <v>5</v>
      </c>
      <c r="E27883">
        <v>193.61808219178079</v>
      </c>
      <c r="F27883" t="s">
        <v>22</v>
      </c>
    </row>
    <row r="27884" spans="1:6" x14ac:dyDescent="0.45">
      <c r="A27884" t="s">
        <v>87</v>
      </c>
      <c r="B27884">
        <v>2014</v>
      </c>
      <c r="C27884" t="s">
        <v>16</v>
      </c>
      <c r="D27884" t="s">
        <v>6</v>
      </c>
      <c r="E27884">
        <v>0</v>
      </c>
      <c r="F27884" t="s">
        <v>22</v>
      </c>
    </row>
    <row r="27885" spans="1:6" x14ac:dyDescent="0.45">
      <c r="A27885" t="s">
        <v>87</v>
      </c>
      <c r="B27885">
        <v>2014</v>
      </c>
      <c r="C27885" t="s">
        <v>16</v>
      </c>
      <c r="D27885" t="s">
        <v>7</v>
      </c>
      <c r="E27885">
        <v>0</v>
      </c>
      <c r="F27885" t="s">
        <v>22</v>
      </c>
    </row>
    <row r="27886" spans="1:6" x14ac:dyDescent="0.45">
      <c r="A27886" t="s">
        <v>87</v>
      </c>
      <c r="B27886">
        <v>2014</v>
      </c>
      <c r="C27886" t="s">
        <v>17</v>
      </c>
      <c r="D27886" t="s">
        <v>8</v>
      </c>
      <c r="E27886">
        <v>53.868767123287661</v>
      </c>
      <c r="F27886" t="s">
        <v>22</v>
      </c>
    </row>
    <row r="27887" spans="1:6" x14ac:dyDescent="0.45">
      <c r="A27887" t="s">
        <v>87</v>
      </c>
      <c r="B27887">
        <v>2014</v>
      </c>
      <c r="C27887" t="s">
        <v>18</v>
      </c>
      <c r="D27887" t="s">
        <v>9</v>
      </c>
      <c r="E27887">
        <v>145.0684931506849</v>
      </c>
      <c r="F27887" t="s">
        <v>22</v>
      </c>
    </row>
    <row r="27888" spans="1:6" x14ac:dyDescent="0.45">
      <c r="A27888" t="s">
        <v>87</v>
      </c>
      <c r="B27888">
        <v>2014</v>
      </c>
      <c r="C27888" t="s">
        <v>18</v>
      </c>
      <c r="D27888" t="s">
        <v>10</v>
      </c>
      <c r="E27888">
        <v>0</v>
      </c>
      <c r="F27888" t="s">
        <v>22</v>
      </c>
    </row>
    <row r="27889" spans="1:6" x14ac:dyDescent="0.45">
      <c r="A27889" t="s">
        <v>87</v>
      </c>
      <c r="B27889">
        <v>2014</v>
      </c>
      <c r="C27889" t="s">
        <v>18</v>
      </c>
      <c r="D27889" t="s">
        <v>19</v>
      </c>
      <c r="E27889">
        <v>0</v>
      </c>
      <c r="F27889" t="s">
        <v>23</v>
      </c>
    </row>
    <row r="27890" spans="1:6" x14ac:dyDescent="0.45">
      <c r="A27890" t="s">
        <v>87</v>
      </c>
      <c r="B27890">
        <v>2015</v>
      </c>
      <c r="C27890" t="s">
        <v>15</v>
      </c>
      <c r="D27890" t="s">
        <v>0</v>
      </c>
      <c r="E27890">
        <v>85.590410958904101</v>
      </c>
      <c r="F27890" t="s">
        <v>22</v>
      </c>
    </row>
    <row r="27891" spans="1:6" x14ac:dyDescent="0.45">
      <c r="A27891" t="s">
        <v>87</v>
      </c>
      <c r="B27891">
        <v>2015</v>
      </c>
      <c r="C27891" t="s">
        <v>15</v>
      </c>
      <c r="D27891" t="s">
        <v>1</v>
      </c>
      <c r="E27891">
        <v>68.085479452054798</v>
      </c>
      <c r="F27891" t="s">
        <v>22</v>
      </c>
    </row>
    <row r="27892" spans="1:6" x14ac:dyDescent="0.45">
      <c r="A27892" t="s">
        <v>87</v>
      </c>
      <c r="B27892">
        <v>2015</v>
      </c>
      <c r="C27892" t="s">
        <v>15</v>
      </c>
      <c r="D27892" t="s">
        <v>2</v>
      </c>
      <c r="E27892">
        <v>34.816438356164383</v>
      </c>
      <c r="F27892" t="s">
        <v>22</v>
      </c>
    </row>
    <row r="27893" spans="1:6" x14ac:dyDescent="0.45">
      <c r="A27893" t="s">
        <v>87</v>
      </c>
      <c r="B27893">
        <v>2015</v>
      </c>
      <c r="C27893" t="s">
        <v>15</v>
      </c>
      <c r="D27893" t="s">
        <v>3</v>
      </c>
      <c r="E27893">
        <v>0.67698630136986293</v>
      </c>
      <c r="F27893" t="s">
        <v>22</v>
      </c>
    </row>
    <row r="27894" spans="1:6" x14ac:dyDescent="0.45">
      <c r="A27894" t="s">
        <v>87</v>
      </c>
      <c r="B27894">
        <v>2015</v>
      </c>
      <c r="C27894" t="s">
        <v>15</v>
      </c>
      <c r="D27894" t="s">
        <v>4</v>
      </c>
      <c r="E27894">
        <v>22.340547945205476</v>
      </c>
      <c r="F27894" t="s">
        <v>22</v>
      </c>
    </row>
    <row r="27895" spans="1:6" x14ac:dyDescent="0.45">
      <c r="A27895" t="s">
        <v>87</v>
      </c>
      <c r="B27895">
        <v>2015</v>
      </c>
      <c r="C27895" t="s">
        <v>5</v>
      </c>
      <c r="D27895" t="s">
        <v>5</v>
      </c>
      <c r="E27895">
        <v>211.50986301369863</v>
      </c>
      <c r="F27895" t="s">
        <v>22</v>
      </c>
    </row>
    <row r="27896" spans="1:6" x14ac:dyDescent="0.45">
      <c r="A27896" t="s">
        <v>87</v>
      </c>
      <c r="B27896">
        <v>2015</v>
      </c>
      <c r="C27896" t="s">
        <v>16</v>
      </c>
      <c r="D27896" t="s">
        <v>6</v>
      </c>
      <c r="E27896">
        <v>0</v>
      </c>
      <c r="F27896" t="s">
        <v>22</v>
      </c>
    </row>
    <row r="27897" spans="1:6" x14ac:dyDescent="0.45">
      <c r="A27897" t="s">
        <v>87</v>
      </c>
      <c r="B27897">
        <v>2015</v>
      </c>
      <c r="C27897" t="s">
        <v>16</v>
      </c>
      <c r="D27897" t="s">
        <v>7</v>
      </c>
      <c r="E27897">
        <v>0</v>
      </c>
      <c r="F27897" t="s">
        <v>22</v>
      </c>
    </row>
    <row r="27898" spans="1:6" x14ac:dyDescent="0.45">
      <c r="A27898" t="s">
        <v>87</v>
      </c>
      <c r="B27898">
        <v>2015</v>
      </c>
      <c r="C27898" t="s">
        <v>17</v>
      </c>
      <c r="D27898" t="s">
        <v>8</v>
      </c>
      <c r="E27898">
        <v>55.416164383561629</v>
      </c>
      <c r="F27898" t="s">
        <v>22</v>
      </c>
    </row>
    <row r="27899" spans="1:6" x14ac:dyDescent="0.45">
      <c r="A27899" t="s">
        <v>87</v>
      </c>
      <c r="B27899">
        <v>2015</v>
      </c>
      <c r="C27899" t="s">
        <v>18</v>
      </c>
      <c r="D27899" t="s">
        <v>9</v>
      </c>
      <c r="E27899">
        <v>183.75342465753425</v>
      </c>
      <c r="F27899" t="s">
        <v>22</v>
      </c>
    </row>
    <row r="27900" spans="1:6" x14ac:dyDescent="0.45">
      <c r="A27900" t="s">
        <v>87</v>
      </c>
      <c r="B27900">
        <v>2015</v>
      </c>
      <c r="C27900" t="s">
        <v>18</v>
      </c>
      <c r="D27900" t="s">
        <v>10</v>
      </c>
      <c r="E27900">
        <v>0</v>
      </c>
      <c r="F27900" t="s">
        <v>22</v>
      </c>
    </row>
    <row r="27901" spans="1:6" x14ac:dyDescent="0.45">
      <c r="A27901" t="s">
        <v>87</v>
      </c>
      <c r="B27901">
        <v>2015</v>
      </c>
      <c r="C27901" t="s">
        <v>18</v>
      </c>
      <c r="D27901" t="s">
        <v>19</v>
      </c>
      <c r="E27901">
        <v>0</v>
      </c>
      <c r="F27901" t="s">
        <v>23</v>
      </c>
    </row>
    <row r="27902" spans="1:6" x14ac:dyDescent="0.45">
      <c r="A27902" t="s">
        <v>87</v>
      </c>
      <c r="B27902">
        <v>2016</v>
      </c>
      <c r="C27902" t="s">
        <v>15</v>
      </c>
      <c r="D27902" t="s">
        <v>0</v>
      </c>
      <c r="E27902">
        <v>85.549453551912563</v>
      </c>
      <c r="F27902" t="s">
        <v>22</v>
      </c>
    </row>
    <row r="27903" spans="1:6" x14ac:dyDescent="0.45">
      <c r="A27903" t="s">
        <v>87</v>
      </c>
      <c r="B27903">
        <v>2016</v>
      </c>
      <c r="C27903" t="s">
        <v>15</v>
      </c>
      <c r="D27903" t="s">
        <v>1</v>
      </c>
      <c r="E27903">
        <v>81.209289617486334</v>
      </c>
      <c r="F27903" t="s">
        <v>22</v>
      </c>
    </row>
    <row r="27904" spans="1:6" x14ac:dyDescent="0.45">
      <c r="A27904" t="s">
        <v>87</v>
      </c>
      <c r="B27904">
        <v>2016</v>
      </c>
      <c r="C27904" t="s">
        <v>15</v>
      </c>
      <c r="D27904" t="s">
        <v>2</v>
      </c>
      <c r="E27904">
        <v>39.350819672131138</v>
      </c>
      <c r="F27904" t="s">
        <v>22</v>
      </c>
    </row>
    <row r="27905" spans="1:6" x14ac:dyDescent="0.45">
      <c r="A27905" t="s">
        <v>87</v>
      </c>
      <c r="B27905">
        <v>2016</v>
      </c>
      <c r="C27905" t="s">
        <v>15</v>
      </c>
      <c r="D27905" t="s">
        <v>3</v>
      </c>
      <c r="E27905">
        <v>0.67513661202185782</v>
      </c>
      <c r="F27905" t="s">
        <v>22</v>
      </c>
    </row>
    <row r="27906" spans="1:6" x14ac:dyDescent="0.45">
      <c r="A27906" t="s">
        <v>87</v>
      </c>
      <c r="B27906">
        <v>2016</v>
      </c>
      <c r="C27906" t="s">
        <v>15</v>
      </c>
      <c r="D27906" t="s">
        <v>4</v>
      </c>
      <c r="E27906">
        <v>20.254098360655735</v>
      </c>
      <c r="F27906" t="s">
        <v>22</v>
      </c>
    </row>
    <row r="27907" spans="1:6" x14ac:dyDescent="0.45">
      <c r="A27907" t="s">
        <v>87</v>
      </c>
      <c r="B27907">
        <v>2016</v>
      </c>
      <c r="C27907" t="s">
        <v>5</v>
      </c>
      <c r="D27907" t="s">
        <v>5</v>
      </c>
      <c r="E27907">
        <v>227.03879781420761</v>
      </c>
      <c r="F27907" t="s">
        <v>22</v>
      </c>
    </row>
    <row r="27908" spans="1:6" x14ac:dyDescent="0.45">
      <c r="A27908" t="s">
        <v>87</v>
      </c>
      <c r="B27908">
        <v>2016</v>
      </c>
      <c r="C27908" t="s">
        <v>16</v>
      </c>
      <c r="D27908" t="s">
        <v>6</v>
      </c>
      <c r="E27908">
        <v>0</v>
      </c>
      <c r="F27908" t="s">
        <v>22</v>
      </c>
    </row>
    <row r="27909" spans="1:6" x14ac:dyDescent="0.45">
      <c r="A27909" t="s">
        <v>87</v>
      </c>
      <c r="B27909">
        <v>2016</v>
      </c>
      <c r="C27909" t="s">
        <v>16</v>
      </c>
      <c r="D27909" t="s">
        <v>7</v>
      </c>
      <c r="E27909">
        <v>0</v>
      </c>
      <c r="F27909" t="s">
        <v>22</v>
      </c>
    </row>
    <row r="27910" spans="1:6" x14ac:dyDescent="0.45">
      <c r="A27910" t="s">
        <v>87</v>
      </c>
      <c r="B27910">
        <v>2016</v>
      </c>
      <c r="C27910" t="s">
        <v>17</v>
      </c>
      <c r="D27910" t="s">
        <v>8</v>
      </c>
      <c r="E27910">
        <v>50.442349726775952</v>
      </c>
      <c r="F27910" t="s">
        <v>22</v>
      </c>
    </row>
    <row r="27911" spans="1:6" x14ac:dyDescent="0.45">
      <c r="A27911" t="s">
        <v>87</v>
      </c>
      <c r="B27911">
        <v>2016</v>
      </c>
      <c r="C27911" t="s">
        <v>18</v>
      </c>
      <c r="D27911" t="s">
        <v>9</v>
      </c>
      <c r="E27911">
        <v>183.25136612021859</v>
      </c>
      <c r="F27911" t="s">
        <v>22</v>
      </c>
    </row>
    <row r="27912" spans="1:6" x14ac:dyDescent="0.45">
      <c r="A27912" t="s">
        <v>87</v>
      </c>
      <c r="B27912">
        <v>2016</v>
      </c>
      <c r="C27912" t="s">
        <v>18</v>
      </c>
      <c r="D27912" t="s">
        <v>10</v>
      </c>
      <c r="E27912">
        <v>0</v>
      </c>
      <c r="F27912" t="s">
        <v>22</v>
      </c>
    </row>
    <row r="27913" spans="1:6" x14ac:dyDescent="0.45">
      <c r="A27913" t="s">
        <v>87</v>
      </c>
      <c r="B27913">
        <v>2016</v>
      </c>
      <c r="C27913" t="s">
        <v>18</v>
      </c>
      <c r="D27913" t="s">
        <v>19</v>
      </c>
      <c r="E27913">
        <v>0</v>
      </c>
      <c r="F27913" t="s">
        <v>23</v>
      </c>
    </row>
    <row r="27914" spans="1:6" x14ac:dyDescent="0.45">
      <c r="A27914" t="s">
        <v>87</v>
      </c>
      <c r="B27914">
        <v>2017</v>
      </c>
      <c r="C27914" t="s">
        <v>15</v>
      </c>
      <c r="D27914" t="s">
        <v>0</v>
      </c>
      <c r="E27914">
        <v>90.522739726027382</v>
      </c>
      <c r="F27914" t="s">
        <v>22</v>
      </c>
    </row>
    <row r="27915" spans="1:6" x14ac:dyDescent="0.45">
      <c r="A27915" t="s">
        <v>87</v>
      </c>
      <c r="B27915">
        <v>2017</v>
      </c>
      <c r="C27915" t="s">
        <v>15</v>
      </c>
      <c r="D27915" t="s">
        <v>1</v>
      </c>
      <c r="E27915">
        <v>94.778082191780811</v>
      </c>
      <c r="F27915" t="s">
        <v>22</v>
      </c>
    </row>
    <row r="27916" spans="1:6" x14ac:dyDescent="0.45">
      <c r="A27916" t="s">
        <v>87</v>
      </c>
      <c r="B27916">
        <v>2017</v>
      </c>
      <c r="C27916" t="s">
        <v>15</v>
      </c>
      <c r="D27916" t="s">
        <v>2</v>
      </c>
      <c r="E27916">
        <v>45.938356164383563</v>
      </c>
      <c r="F27916" t="s">
        <v>22</v>
      </c>
    </row>
    <row r="27917" spans="1:6" x14ac:dyDescent="0.45">
      <c r="A27917" t="s">
        <v>87</v>
      </c>
      <c r="B27917">
        <v>2017</v>
      </c>
      <c r="C27917" t="s">
        <v>15</v>
      </c>
      <c r="D27917" t="s">
        <v>3</v>
      </c>
      <c r="E27917">
        <v>0.67698630136986293</v>
      </c>
      <c r="F27917" t="s">
        <v>22</v>
      </c>
    </row>
    <row r="27918" spans="1:6" x14ac:dyDescent="0.45">
      <c r="A27918" t="s">
        <v>87</v>
      </c>
      <c r="B27918">
        <v>2017</v>
      </c>
      <c r="C27918" t="s">
        <v>15</v>
      </c>
      <c r="D27918" t="s">
        <v>4</v>
      </c>
      <c r="E27918">
        <v>21.856986301369865</v>
      </c>
      <c r="F27918" t="s">
        <v>22</v>
      </c>
    </row>
    <row r="27919" spans="1:6" x14ac:dyDescent="0.45">
      <c r="A27919" t="s">
        <v>87</v>
      </c>
      <c r="B27919">
        <v>2017</v>
      </c>
      <c r="C27919" t="s">
        <v>5</v>
      </c>
      <c r="D27919" t="s">
        <v>5</v>
      </c>
      <c r="E27919">
        <v>253.77315068493149</v>
      </c>
      <c r="F27919" t="s">
        <v>22</v>
      </c>
    </row>
    <row r="27920" spans="1:6" x14ac:dyDescent="0.45">
      <c r="A27920" t="s">
        <v>87</v>
      </c>
      <c r="B27920">
        <v>2017</v>
      </c>
      <c r="C27920" t="s">
        <v>16</v>
      </c>
      <c r="D27920" t="s">
        <v>6</v>
      </c>
      <c r="E27920">
        <v>0</v>
      </c>
      <c r="F27920" t="s">
        <v>22</v>
      </c>
    </row>
    <row r="27921" spans="1:6" x14ac:dyDescent="0.45">
      <c r="A27921" t="s">
        <v>87</v>
      </c>
      <c r="B27921">
        <v>2017</v>
      </c>
      <c r="C27921" t="s">
        <v>16</v>
      </c>
      <c r="D27921" t="s">
        <v>7</v>
      </c>
      <c r="E27921">
        <v>0</v>
      </c>
      <c r="F27921" t="s">
        <v>22</v>
      </c>
    </row>
    <row r="27922" spans="1:6" x14ac:dyDescent="0.45">
      <c r="A27922" t="s">
        <v>87</v>
      </c>
      <c r="B27922">
        <v>2017</v>
      </c>
      <c r="C27922" t="s">
        <v>17</v>
      </c>
      <c r="D27922" t="s">
        <v>8</v>
      </c>
      <c r="E27922">
        <v>47.29232876712328</v>
      </c>
      <c r="F27922" t="s">
        <v>22</v>
      </c>
    </row>
    <row r="27923" spans="1:6" x14ac:dyDescent="0.45">
      <c r="A27923" t="s">
        <v>87</v>
      </c>
      <c r="B27923">
        <v>2017</v>
      </c>
      <c r="C27923" t="s">
        <v>18</v>
      </c>
      <c r="D27923" t="s">
        <v>9</v>
      </c>
      <c r="E27923">
        <v>212.76712328767124</v>
      </c>
      <c r="F27923" t="s">
        <v>22</v>
      </c>
    </row>
    <row r="27924" spans="1:6" x14ac:dyDescent="0.45">
      <c r="A27924" t="s">
        <v>87</v>
      </c>
      <c r="B27924">
        <v>2017</v>
      </c>
      <c r="C27924" t="s">
        <v>18</v>
      </c>
      <c r="D27924" t="s">
        <v>10</v>
      </c>
      <c r="E27924">
        <v>0</v>
      </c>
      <c r="F27924" t="s">
        <v>22</v>
      </c>
    </row>
    <row r="27925" spans="1:6" x14ac:dyDescent="0.45">
      <c r="A27925" t="s">
        <v>87</v>
      </c>
      <c r="B27925">
        <v>2017</v>
      </c>
      <c r="C27925" t="s">
        <v>18</v>
      </c>
      <c r="D27925" t="s">
        <v>19</v>
      </c>
      <c r="E27925">
        <v>0</v>
      </c>
      <c r="F27925" t="s">
        <v>23</v>
      </c>
    </row>
    <row r="27926" spans="1:6" x14ac:dyDescent="0.45">
      <c r="A27926" t="s">
        <v>87</v>
      </c>
      <c r="B27926">
        <v>2018</v>
      </c>
      <c r="C27926" t="s">
        <v>15</v>
      </c>
      <c r="D27926" t="s">
        <v>0</v>
      </c>
      <c r="E27926">
        <v>91.10301369863015</v>
      </c>
      <c r="F27926" t="s">
        <v>22</v>
      </c>
    </row>
    <row r="27927" spans="1:6" x14ac:dyDescent="0.45">
      <c r="A27927" t="s">
        <v>87</v>
      </c>
      <c r="B27927">
        <v>2018</v>
      </c>
      <c r="C27927" t="s">
        <v>15</v>
      </c>
      <c r="D27927" t="s">
        <v>1</v>
      </c>
      <c r="E27927">
        <v>93.810958904109583</v>
      </c>
      <c r="F27927" t="s">
        <v>22</v>
      </c>
    </row>
    <row r="27928" spans="1:6" x14ac:dyDescent="0.45">
      <c r="A27928" t="s">
        <v>87</v>
      </c>
      <c r="B27928">
        <v>2018</v>
      </c>
      <c r="C27928" t="s">
        <v>15</v>
      </c>
      <c r="D27928" t="s">
        <v>2</v>
      </c>
      <c r="E27928">
        <v>47.775890410958901</v>
      </c>
      <c r="F27928" t="s">
        <v>22</v>
      </c>
    </row>
    <row r="27929" spans="1:6" x14ac:dyDescent="0.45">
      <c r="A27929" t="s">
        <v>87</v>
      </c>
      <c r="B27929">
        <v>2018</v>
      </c>
      <c r="C27929" t="s">
        <v>15</v>
      </c>
      <c r="D27929" t="s">
        <v>3</v>
      </c>
      <c r="E27929">
        <v>1.2572602739726026</v>
      </c>
      <c r="F27929" t="s">
        <v>22</v>
      </c>
    </row>
    <row r="27930" spans="1:6" x14ac:dyDescent="0.45">
      <c r="A27930" t="s">
        <v>87</v>
      </c>
      <c r="B27930">
        <v>2018</v>
      </c>
      <c r="C27930" t="s">
        <v>15</v>
      </c>
      <c r="D27930" t="s">
        <v>4</v>
      </c>
      <c r="E27930">
        <v>21.373424657534244</v>
      </c>
      <c r="F27930" t="s">
        <v>22</v>
      </c>
    </row>
    <row r="27931" spans="1:6" x14ac:dyDescent="0.45">
      <c r="A27931" t="s">
        <v>87</v>
      </c>
      <c r="B27931">
        <v>2018</v>
      </c>
      <c r="C27931" t="s">
        <v>5</v>
      </c>
      <c r="D27931" t="s">
        <v>5</v>
      </c>
      <c r="E27931">
        <v>255.32054794520548</v>
      </c>
      <c r="F27931" t="s">
        <v>22</v>
      </c>
    </row>
    <row r="27932" spans="1:6" x14ac:dyDescent="0.45">
      <c r="A27932" t="s">
        <v>87</v>
      </c>
      <c r="B27932">
        <v>2018</v>
      </c>
      <c r="C27932" t="s">
        <v>16</v>
      </c>
      <c r="D27932" t="s">
        <v>6</v>
      </c>
      <c r="E27932">
        <v>0</v>
      </c>
      <c r="F27932" t="s">
        <v>22</v>
      </c>
    </row>
    <row r="27933" spans="1:6" x14ac:dyDescent="0.45">
      <c r="A27933" t="s">
        <v>87</v>
      </c>
      <c r="B27933">
        <v>2018</v>
      </c>
      <c r="C27933" t="s">
        <v>16</v>
      </c>
      <c r="D27933" t="s">
        <v>7</v>
      </c>
      <c r="E27933">
        <v>0</v>
      </c>
      <c r="F27933" t="s">
        <v>22</v>
      </c>
    </row>
    <row r="27934" spans="1:6" x14ac:dyDescent="0.45">
      <c r="A27934" t="s">
        <v>87</v>
      </c>
      <c r="B27934">
        <v>2018</v>
      </c>
      <c r="C27934" t="s">
        <v>17</v>
      </c>
      <c r="D27934" t="s">
        <v>8</v>
      </c>
      <c r="E27934">
        <v>43.520547945205472</v>
      </c>
      <c r="F27934" t="s">
        <v>22</v>
      </c>
    </row>
    <row r="27935" spans="1:6" x14ac:dyDescent="0.45">
      <c r="A27935" t="s">
        <v>87</v>
      </c>
      <c r="B27935">
        <v>2018</v>
      </c>
      <c r="C27935" t="s">
        <v>18</v>
      </c>
      <c r="D27935" t="s">
        <v>9</v>
      </c>
      <c r="E27935">
        <v>212.76712328767124</v>
      </c>
      <c r="F27935" t="s">
        <v>22</v>
      </c>
    </row>
    <row r="27936" spans="1:6" x14ac:dyDescent="0.45">
      <c r="A27936" t="s">
        <v>87</v>
      </c>
      <c r="B27936">
        <v>2018</v>
      </c>
      <c r="C27936" t="s">
        <v>18</v>
      </c>
      <c r="D27936" t="s">
        <v>10</v>
      </c>
      <c r="E27936">
        <v>0</v>
      </c>
      <c r="F27936" t="s">
        <v>22</v>
      </c>
    </row>
    <row r="27937" spans="1:6" x14ac:dyDescent="0.45">
      <c r="A27937" t="s">
        <v>87</v>
      </c>
      <c r="B27937">
        <v>2018</v>
      </c>
      <c r="C27937" t="s">
        <v>18</v>
      </c>
      <c r="D27937" t="s">
        <v>19</v>
      </c>
      <c r="E27937">
        <v>0</v>
      </c>
      <c r="F27937" t="s">
        <v>23</v>
      </c>
    </row>
    <row r="27938" spans="1:6" x14ac:dyDescent="0.45">
      <c r="A27938" t="s">
        <v>87</v>
      </c>
      <c r="B27938">
        <v>2019</v>
      </c>
      <c r="C27938" t="s">
        <v>15</v>
      </c>
      <c r="D27938" t="s">
        <v>0</v>
      </c>
      <c r="E27938">
        <v>92.166849315068475</v>
      </c>
      <c r="F27938" t="s">
        <v>22</v>
      </c>
    </row>
    <row r="27939" spans="1:6" x14ac:dyDescent="0.45">
      <c r="A27939" t="s">
        <v>87</v>
      </c>
      <c r="B27939">
        <v>2019</v>
      </c>
      <c r="C27939" t="s">
        <v>15</v>
      </c>
      <c r="D27939" t="s">
        <v>1</v>
      </c>
      <c r="E27939">
        <v>76.596164383561643</v>
      </c>
      <c r="F27939" t="s">
        <v>22</v>
      </c>
    </row>
    <row r="27940" spans="1:6" x14ac:dyDescent="0.45">
      <c r="A27940" t="s">
        <v>87</v>
      </c>
      <c r="B27940">
        <v>2019</v>
      </c>
      <c r="C27940" t="s">
        <v>15</v>
      </c>
      <c r="D27940" t="s">
        <v>2</v>
      </c>
      <c r="E27940">
        <v>47.29232876712328</v>
      </c>
      <c r="F27940" t="s">
        <v>22</v>
      </c>
    </row>
    <row r="27941" spans="1:6" x14ac:dyDescent="0.45">
      <c r="A27941" t="s">
        <v>87</v>
      </c>
      <c r="B27941">
        <v>2019</v>
      </c>
      <c r="C27941" t="s">
        <v>15</v>
      </c>
      <c r="D27941" t="s">
        <v>3</v>
      </c>
      <c r="E27941">
        <v>1.3539726027397261</v>
      </c>
      <c r="F27941" t="s">
        <v>22</v>
      </c>
    </row>
    <row r="27942" spans="1:6" x14ac:dyDescent="0.45">
      <c r="A27942" t="s">
        <v>87</v>
      </c>
      <c r="B27942">
        <v>2019</v>
      </c>
      <c r="C27942" t="s">
        <v>15</v>
      </c>
      <c r="D27942" t="s">
        <v>4</v>
      </c>
      <c r="E27942">
        <v>22.630684931506845</v>
      </c>
      <c r="F27942" t="s">
        <v>22</v>
      </c>
    </row>
    <row r="27943" spans="1:6" x14ac:dyDescent="0.45">
      <c r="A27943" t="s">
        <v>87</v>
      </c>
      <c r="B27943">
        <v>2019</v>
      </c>
      <c r="C27943" t="s">
        <v>5</v>
      </c>
      <c r="D27943" t="s">
        <v>5</v>
      </c>
      <c r="E27943">
        <v>240.03999999999996</v>
      </c>
      <c r="F27943" t="s">
        <v>22</v>
      </c>
    </row>
    <row r="27944" spans="1:6" x14ac:dyDescent="0.45">
      <c r="A27944" t="s">
        <v>87</v>
      </c>
      <c r="B27944">
        <v>2019</v>
      </c>
      <c r="C27944" t="s">
        <v>16</v>
      </c>
      <c r="D27944" t="s">
        <v>6</v>
      </c>
      <c r="E27944">
        <v>0</v>
      </c>
      <c r="F27944" t="s">
        <v>22</v>
      </c>
    </row>
    <row r="27945" spans="1:6" x14ac:dyDescent="0.45">
      <c r="A27945" t="s">
        <v>87</v>
      </c>
      <c r="B27945">
        <v>2019</v>
      </c>
      <c r="C27945" t="s">
        <v>16</v>
      </c>
      <c r="D27945" t="s">
        <v>7</v>
      </c>
      <c r="E27945">
        <v>0</v>
      </c>
      <c r="F27945" t="s">
        <v>22</v>
      </c>
    </row>
    <row r="27946" spans="1:6" x14ac:dyDescent="0.45">
      <c r="A27946" t="s">
        <v>87</v>
      </c>
      <c r="B27946">
        <v>2019</v>
      </c>
      <c r="C27946" t="s">
        <v>17</v>
      </c>
      <c r="D27946" t="s">
        <v>8</v>
      </c>
      <c r="E27946">
        <v>42.456712328767118</v>
      </c>
      <c r="F27946" t="s">
        <v>22</v>
      </c>
    </row>
    <row r="27947" spans="1:6" x14ac:dyDescent="0.45">
      <c r="A27947" t="s">
        <v>87</v>
      </c>
      <c r="B27947">
        <v>2019</v>
      </c>
      <c r="C27947" t="s">
        <v>18</v>
      </c>
      <c r="D27947" t="s">
        <v>9</v>
      </c>
      <c r="E27947">
        <v>218.76712328767124</v>
      </c>
      <c r="F27947" t="s">
        <v>22</v>
      </c>
    </row>
    <row r="27948" spans="1:6" x14ac:dyDescent="0.45">
      <c r="A27948" t="s">
        <v>87</v>
      </c>
      <c r="B27948">
        <v>2019</v>
      </c>
      <c r="C27948" t="s">
        <v>18</v>
      </c>
      <c r="D27948" t="s">
        <v>10</v>
      </c>
      <c r="E27948">
        <v>0</v>
      </c>
      <c r="F27948" t="s">
        <v>22</v>
      </c>
    </row>
    <row r="27949" spans="1:6" x14ac:dyDescent="0.45">
      <c r="A27949" t="s">
        <v>87</v>
      </c>
      <c r="B27949">
        <v>2019</v>
      </c>
      <c r="C27949" t="s">
        <v>18</v>
      </c>
      <c r="D27949" t="s">
        <v>19</v>
      </c>
      <c r="E27949">
        <v>0</v>
      </c>
      <c r="F27949" t="s">
        <v>23</v>
      </c>
    </row>
    <row r="27950" spans="1:6" x14ac:dyDescent="0.45">
      <c r="A27950" t="s">
        <v>87</v>
      </c>
      <c r="B27950">
        <v>2020</v>
      </c>
      <c r="C27950" t="s">
        <v>15</v>
      </c>
      <c r="D27950" t="s">
        <v>0</v>
      </c>
      <c r="E27950">
        <v>97.123224043715837</v>
      </c>
      <c r="F27950" t="s">
        <v>22</v>
      </c>
    </row>
    <row r="27951" spans="1:6" x14ac:dyDescent="0.45">
      <c r="A27951" t="s">
        <v>87</v>
      </c>
      <c r="B27951">
        <v>2020</v>
      </c>
      <c r="C27951" t="s">
        <v>15</v>
      </c>
      <c r="D27951" t="s">
        <v>1</v>
      </c>
      <c r="E27951">
        <v>63.559289617486343</v>
      </c>
      <c r="F27951" t="s">
        <v>22</v>
      </c>
    </row>
    <row r="27952" spans="1:6" x14ac:dyDescent="0.45">
      <c r="A27952" t="s">
        <v>87</v>
      </c>
      <c r="B27952">
        <v>2020</v>
      </c>
      <c r="C27952" t="s">
        <v>15</v>
      </c>
      <c r="D27952" t="s">
        <v>2</v>
      </c>
      <c r="E27952">
        <v>52.37131147540984</v>
      </c>
      <c r="F27952" t="s">
        <v>22</v>
      </c>
    </row>
    <row r="27953" spans="1:6" x14ac:dyDescent="0.45">
      <c r="A27953" t="s">
        <v>87</v>
      </c>
      <c r="B27953">
        <v>2020</v>
      </c>
      <c r="C27953" t="s">
        <v>15</v>
      </c>
      <c r="D27953" t="s">
        <v>3</v>
      </c>
      <c r="E27953">
        <v>2.7005464480874313</v>
      </c>
      <c r="F27953" t="s">
        <v>22</v>
      </c>
    </row>
    <row r="27954" spans="1:6" x14ac:dyDescent="0.45">
      <c r="A27954" t="s">
        <v>87</v>
      </c>
      <c r="B27954">
        <v>2020</v>
      </c>
      <c r="C27954" t="s">
        <v>15</v>
      </c>
      <c r="D27954" t="s">
        <v>4</v>
      </c>
      <c r="E27954">
        <v>23.919125683060109</v>
      </c>
      <c r="F27954" t="s">
        <v>22</v>
      </c>
    </row>
    <row r="27955" spans="1:6" x14ac:dyDescent="0.45">
      <c r="A27955" t="s">
        <v>87</v>
      </c>
      <c r="B27955">
        <v>2020</v>
      </c>
      <c r="C27955" t="s">
        <v>5</v>
      </c>
      <c r="D27955" t="s">
        <v>5</v>
      </c>
      <c r="E27955">
        <v>239.67349726775956</v>
      </c>
      <c r="F27955" t="s">
        <v>22</v>
      </c>
    </row>
    <row r="27956" spans="1:6" x14ac:dyDescent="0.45">
      <c r="A27956" t="s">
        <v>87</v>
      </c>
      <c r="B27956">
        <v>2020</v>
      </c>
      <c r="C27956" t="s">
        <v>16</v>
      </c>
      <c r="D27956" t="s">
        <v>6</v>
      </c>
      <c r="E27956">
        <v>0</v>
      </c>
      <c r="F27956" t="s">
        <v>22</v>
      </c>
    </row>
    <row r="27957" spans="1:6" x14ac:dyDescent="0.45">
      <c r="A27957" t="s">
        <v>87</v>
      </c>
      <c r="B27957">
        <v>2020</v>
      </c>
      <c r="C27957" t="s">
        <v>16</v>
      </c>
      <c r="D27957" t="s">
        <v>7</v>
      </c>
      <c r="E27957">
        <v>0</v>
      </c>
      <c r="F27957" t="s">
        <v>22</v>
      </c>
    </row>
    <row r="27958" spans="1:6" x14ac:dyDescent="0.45">
      <c r="A27958" t="s">
        <v>87</v>
      </c>
      <c r="B27958">
        <v>2020</v>
      </c>
      <c r="C27958" t="s">
        <v>17</v>
      </c>
      <c r="D27958" t="s">
        <v>8</v>
      </c>
      <c r="E27958">
        <v>39.447267759562841</v>
      </c>
      <c r="F27958" t="s">
        <v>22</v>
      </c>
    </row>
    <row r="27959" spans="1:6" x14ac:dyDescent="0.45">
      <c r="A27959" t="s">
        <v>87</v>
      </c>
      <c r="B27959">
        <v>2020</v>
      </c>
      <c r="C27959" t="s">
        <v>18</v>
      </c>
      <c r="D27959" t="s">
        <v>9</v>
      </c>
      <c r="E27959">
        <v>192.02732240437155</v>
      </c>
      <c r="F27959" t="s">
        <v>22</v>
      </c>
    </row>
    <row r="27960" spans="1:6" x14ac:dyDescent="0.45">
      <c r="A27960" t="s">
        <v>87</v>
      </c>
      <c r="B27960">
        <v>2020</v>
      </c>
      <c r="C27960" t="s">
        <v>18</v>
      </c>
      <c r="D27960" t="s">
        <v>10</v>
      </c>
      <c r="E27960">
        <v>0</v>
      </c>
      <c r="F27960" t="s">
        <v>22</v>
      </c>
    </row>
    <row r="27961" spans="1:6" x14ac:dyDescent="0.45">
      <c r="A27961" t="s">
        <v>87</v>
      </c>
      <c r="B27961">
        <v>2020</v>
      </c>
      <c r="C27961" t="s">
        <v>18</v>
      </c>
      <c r="D27961" t="s">
        <v>19</v>
      </c>
      <c r="E27961">
        <v>0</v>
      </c>
      <c r="F27961" t="s">
        <v>23</v>
      </c>
    </row>
    <row r="27962" spans="1:6" x14ac:dyDescent="0.45">
      <c r="A27962" t="s">
        <v>87</v>
      </c>
      <c r="B27962">
        <v>2021</v>
      </c>
      <c r="C27962" t="s">
        <v>15</v>
      </c>
      <c r="D27962" t="s">
        <v>0</v>
      </c>
      <c r="E27962">
        <v>119.92328767123288</v>
      </c>
      <c r="F27962" t="s">
        <v>22</v>
      </c>
    </row>
    <row r="27963" spans="1:6" x14ac:dyDescent="0.45">
      <c r="A27963" t="s">
        <v>87</v>
      </c>
      <c r="B27963">
        <v>2021</v>
      </c>
      <c r="C27963" t="s">
        <v>15</v>
      </c>
      <c r="D27963" t="s">
        <v>1</v>
      </c>
      <c r="E27963">
        <v>70.406575342465757</v>
      </c>
      <c r="F27963" t="s">
        <v>22</v>
      </c>
    </row>
    <row r="27964" spans="1:6" x14ac:dyDescent="0.45">
      <c r="A27964" t="s">
        <v>87</v>
      </c>
      <c r="B27964">
        <v>2021</v>
      </c>
      <c r="C27964" t="s">
        <v>15</v>
      </c>
      <c r="D27964" t="s">
        <v>2</v>
      </c>
      <c r="E27964">
        <v>69.729589041095892</v>
      </c>
      <c r="F27964" t="s">
        <v>22</v>
      </c>
    </row>
    <row r="27965" spans="1:6" x14ac:dyDescent="0.45">
      <c r="A27965" t="s">
        <v>87</v>
      </c>
      <c r="B27965">
        <v>2021</v>
      </c>
      <c r="C27965" t="s">
        <v>15</v>
      </c>
      <c r="D27965" t="s">
        <v>3</v>
      </c>
      <c r="E27965">
        <v>2.9013698630136986</v>
      </c>
      <c r="F27965" t="s">
        <v>22</v>
      </c>
    </row>
    <row r="27966" spans="1:6" x14ac:dyDescent="0.45">
      <c r="A27966" t="s">
        <v>87</v>
      </c>
      <c r="B27966">
        <v>2021</v>
      </c>
      <c r="C27966" t="s">
        <v>15</v>
      </c>
      <c r="D27966" t="s">
        <v>4</v>
      </c>
      <c r="E27966">
        <v>25.822191780821917</v>
      </c>
      <c r="F27966" t="s">
        <v>22</v>
      </c>
    </row>
    <row r="27967" spans="1:6" x14ac:dyDescent="0.45">
      <c r="A27967" t="s">
        <v>87</v>
      </c>
      <c r="B27967">
        <v>2021</v>
      </c>
      <c r="C27967" t="s">
        <v>5</v>
      </c>
      <c r="D27967" t="s">
        <v>5</v>
      </c>
      <c r="E27967">
        <v>288.78301369863016</v>
      </c>
      <c r="F27967" t="s">
        <v>22</v>
      </c>
    </row>
    <row r="27968" spans="1:6" x14ac:dyDescent="0.45">
      <c r="A27968" t="s">
        <v>87</v>
      </c>
      <c r="B27968">
        <v>2021</v>
      </c>
      <c r="C27968" t="s">
        <v>16</v>
      </c>
      <c r="D27968" t="s">
        <v>6</v>
      </c>
      <c r="E27968">
        <v>0</v>
      </c>
      <c r="F27968" t="s">
        <v>22</v>
      </c>
    </row>
    <row r="27969" spans="1:6" x14ac:dyDescent="0.45">
      <c r="A27969" t="s">
        <v>87</v>
      </c>
      <c r="B27969">
        <v>2021</v>
      </c>
      <c r="C27969" t="s">
        <v>16</v>
      </c>
      <c r="D27969" t="s">
        <v>7</v>
      </c>
      <c r="E27969">
        <v>0</v>
      </c>
      <c r="F27969" t="s">
        <v>22</v>
      </c>
    </row>
    <row r="27970" spans="1:6" x14ac:dyDescent="0.45">
      <c r="A27970" t="s">
        <v>87</v>
      </c>
      <c r="B27970">
        <v>2021</v>
      </c>
      <c r="C27970" t="s">
        <v>17</v>
      </c>
      <c r="D27970" t="s">
        <v>8</v>
      </c>
      <c r="E27970">
        <v>35.009863013698627</v>
      </c>
      <c r="F27970" t="s">
        <v>22</v>
      </c>
    </row>
    <row r="27971" spans="1:6" x14ac:dyDescent="0.45">
      <c r="A27971" t="s">
        <v>87</v>
      </c>
      <c r="B27971">
        <v>2021</v>
      </c>
      <c r="C27971" t="s">
        <v>18</v>
      </c>
      <c r="D27971" t="s">
        <v>9</v>
      </c>
      <c r="E27971">
        <v>229.16538774561096</v>
      </c>
      <c r="F27971" t="s">
        <v>22</v>
      </c>
    </row>
    <row r="27972" spans="1:6" x14ac:dyDescent="0.45">
      <c r="A27972" t="s">
        <v>87</v>
      </c>
      <c r="B27972">
        <v>2021</v>
      </c>
      <c r="C27972" t="s">
        <v>18</v>
      </c>
      <c r="D27972" t="s">
        <v>10</v>
      </c>
      <c r="E27972">
        <v>0</v>
      </c>
      <c r="F27972" t="s">
        <v>22</v>
      </c>
    </row>
    <row r="27973" spans="1:6" x14ac:dyDescent="0.45">
      <c r="A27973" t="s">
        <v>87</v>
      </c>
      <c r="B27973">
        <v>2021</v>
      </c>
      <c r="C27973" t="s">
        <v>18</v>
      </c>
      <c r="D27973" t="s">
        <v>19</v>
      </c>
      <c r="E27973">
        <v>0</v>
      </c>
      <c r="F27973" t="s">
        <v>23</v>
      </c>
    </row>
    <row r="27974" spans="1:6" x14ac:dyDescent="0.45">
      <c r="A27974" t="s">
        <v>87</v>
      </c>
      <c r="B27974">
        <v>2022</v>
      </c>
      <c r="C27974" t="s">
        <v>15</v>
      </c>
      <c r="D27974" t="s">
        <v>0</v>
      </c>
      <c r="E27974">
        <v>121.37397260273973</v>
      </c>
      <c r="F27974" t="s">
        <v>22</v>
      </c>
    </row>
    <row r="27975" spans="1:6" x14ac:dyDescent="0.45">
      <c r="A27975" t="s">
        <v>87</v>
      </c>
      <c r="B27975">
        <v>2022</v>
      </c>
      <c r="C27975" t="s">
        <v>15</v>
      </c>
      <c r="D27975" t="s">
        <v>1</v>
      </c>
      <c r="E27975">
        <v>60.541917808219175</v>
      </c>
      <c r="F27975" t="s">
        <v>22</v>
      </c>
    </row>
    <row r="27976" spans="1:6" x14ac:dyDescent="0.45">
      <c r="A27976" t="s">
        <v>87</v>
      </c>
      <c r="B27976">
        <v>2022</v>
      </c>
      <c r="C27976" t="s">
        <v>15</v>
      </c>
      <c r="D27976" t="s">
        <v>2</v>
      </c>
      <c r="E27976">
        <v>71.663835616438348</v>
      </c>
      <c r="F27976" t="s">
        <v>22</v>
      </c>
    </row>
    <row r="27977" spans="1:6" x14ac:dyDescent="0.45">
      <c r="A27977" t="s">
        <v>87</v>
      </c>
      <c r="B27977">
        <v>2022</v>
      </c>
      <c r="C27977" t="s">
        <v>15</v>
      </c>
      <c r="D27977" t="s">
        <v>3</v>
      </c>
      <c r="E27977">
        <v>2.9013698630136986</v>
      </c>
      <c r="F27977" t="s">
        <v>22</v>
      </c>
    </row>
    <row r="27978" spans="1:6" x14ac:dyDescent="0.45">
      <c r="A27978" t="s">
        <v>87</v>
      </c>
      <c r="B27978">
        <v>2022</v>
      </c>
      <c r="C27978" t="s">
        <v>15</v>
      </c>
      <c r="D27978" t="s">
        <v>4</v>
      </c>
      <c r="E27978">
        <v>23.307671232876711</v>
      </c>
      <c r="F27978" t="s">
        <v>22</v>
      </c>
    </row>
    <row r="27979" spans="1:6" x14ac:dyDescent="0.45">
      <c r="A27979" t="s">
        <v>87</v>
      </c>
      <c r="B27979">
        <v>2022</v>
      </c>
      <c r="C27979" t="s">
        <v>5</v>
      </c>
      <c r="D27979" t="s">
        <v>5</v>
      </c>
      <c r="E27979">
        <v>279.78876712328764</v>
      </c>
      <c r="F27979" t="s">
        <v>22</v>
      </c>
    </row>
    <row r="27980" spans="1:6" x14ac:dyDescent="0.45">
      <c r="A27980" t="s">
        <v>87</v>
      </c>
      <c r="B27980">
        <v>2022</v>
      </c>
      <c r="C27980" t="s">
        <v>16</v>
      </c>
      <c r="D27980" t="s">
        <v>6</v>
      </c>
      <c r="E27980">
        <v>0</v>
      </c>
      <c r="F27980" t="s">
        <v>22</v>
      </c>
    </row>
    <row r="27981" spans="1:6" x14ac:dyDescent="0.45">
      <c r="A27981" t="s">
        <v>87</v>
      </c>
      <c r="B27981">
        <v>2022</v>
      </c>
      <c r="C27981" t="s">
        <v>16</v>
      </c>
      <c r="D27981" t="s">
        <v>7</v>
      </c>
      <c r="E27981">
        <v>0</v>
      </c>
      <c r="F27981" t="s">
        <v>22</v>
      </c>
    </row>
    <row r="27982" spans="1:6" x14ac:dyDescent="0.45">
      <c r="A27982" t="s">
        <v>87</v>
      </c>
      <c r="B27982">
        <v>2022</v>
      </c>
      <c r="C27982" t="s">
        <v>17</v>
      </c>
      <c r="D27982" t="s">
        <v>8</v>
      </c>
      <c r="E27982">
        <v>31.721643835616437</v>
      </c>
      <c r="F27982" t="s">
        <v>22</v>
      </c>
    </row>
    <row r="27983" spans="1:6" x14ac:dyDescent="0.45">
      <c r="A27983" t="s">
        <v>87</v>
      </c>
      <c r="B27983">
        <v>2022</v>
      </c>
      <c r="C27983" t="s">
        <v>18</v>
      </c>
      <c r="D27983" t="s">
        <v>9</v>
      </c>
      <c r="E27983">
        <v>287</v>
      </c>
      <c r="F27983" t="s">
        <v>22</v>
      </c>
    </row>
    <row r="27984" spans="1:6" x14ac:dyDescent="0.45">
      <c r="A27984" t="s">
        <v>87</v>
      </c>
      <c r="B27984">
        <v>2022</v>
      </c>
      <c r="C27984" t="s">
        <v>18</v>
      </c>
      <c r="D27984" t="s">
        <v>10</v>
      </c>
      <c r="E27984">
        <v>0</v>
      </c>
      <c r="F27984" t="s">
        <v>22</v>
      </c>
    </row>
    <row r="27985" spans="1:6" x14ac:dyDescent="0.45">
      <c r="A27985" t="s">
        <v>87</v>
      </c>
      <c r="B27985">
        <v>2022</v>
      </c>
      <c r="C27985" t="s">
        <v>18</v>
      </c>
      <c r="D27985" t="s">
        <v>19</v>
      </c>
      <c r="E27985">
        <v>0</v>
      </c>
      <c r="F27985" t="s">
        <v>23</v>
      </c>
    </row>
    <row r="27986" spans="1:6" x14ac:dyDescent="0.45">
      <c r="A27986" t="s">
        <v>87</v>
      </c>
      <c r="B27986">
        <v>2023</v>
      </c>
      <c r="C27986" t="s">
        <v>15</v>
      </c>
      <c r="D27986" t="s">
        <v>0</v>
      </c>
      <c r="E27986">
        <v>168.19802414513552</v>
      </c>
      <c r="F27986" t="s">
        <v>22</v>
      </c>
    </row>
    <row r="27987" spans="1:6" x14ac:dyDescent="0.45">
      <c r="A27987" t="s">
        <v>87</v>
      </c>
      <c r="B27987">
        <v>2023</v>
      </c>
      <c r="C27987" t="s">
        <v>15</v>
      </c>
      <c r="D27987" t="s">
        <v>1</v>
      </c>
      <c r="E27987">
        <v>57.333196164383558</v>
      </c>
      <c r="F27987" t="s">
        <v>22</v>
      </c>
    </row>
    <row r="27988" spans="1:6" x14ac:dyDescent="0.45">
      <c r="A27988" t="s">
        <v>87</v>
      </c>
      <c r="B27988">
        <v>2023</v>
      </c>
      <c r="C27988" t="s">
        <v>15</v>
      </c>
      <c r="D27988" t="s">
        <v>2</v>
      </c>
      <c r="E27988">
        <v>68.438963013698626</v>
      </c>
      <c r="F27988" t="s">
        <v>22</v>
      </c>
    </row>
    <row r="27989" spans="1:6" x14ac:dyDescent="0.45">
      <c r="A27989" t="s">
        <v>87</v>
      </c>
      <c r="B27989">
        <v>2023</v>
      </c>
      <c r="C27989" t="s">
        <v>15</v>
      </c>
      <c r="D27989" t="s">
        <v>3</v>
      </c>
      <c r="E27989">
        <v>4.0636385789809832</v>
      </c>
      <c r="F27989" t="s">
        <v>22</v>
      </c>
    </row>
    <row r="27990" spans="1:6" x14ac:dyDescent="0.45">
      <c r="A27990" t="s">
        <v>87</v>
      </c>
      <c r="B27990">
        <v>2023</v>
      </c>
      <c r="C27990" t="s">
        <v>15</v>
      </c>
      <c r="D27990" t="s">
        <v>4</v>
      </c>
      <c r="E27990">
        <v>23.661095884697325</v>
      </c>
      <c r="F27990" t="s">
        <v>22</v>
      </c>
    </row>
    <row r="27991" spans="1:6" x14ac:dyDescent="0.45">
      <c r="A27991" t="s">
        <v>87</v>
      </c>
      <c r="B27991">
        <v>2023</v>
      </c>
      <c r="C27991" t="s">
        <v>5</v>
      </c>
      <c r="D27991" t="s">
        <v>5</v>
      </c>
      <c r="E27991">
        <v>321.69491778689604</v>
      </c>
      <c r="F27991" t="s">
        <v>22</v>
      </c>
    </row>
    <row r="27992" spans="1:6" x14ac:dyDescent="0.45">
      <c r="A27992" t="s">
        <v>87</v>
      </c>
      <c r="B27992">
        <v>2023</v>
      </c>
      <c r="C27992" t="s">
        <v>16</v>
      </c>
      <c r="D27992" t="s">
        <v>6</v>
      </c>
      <c r="E27992">
        <v>0</v>
      </c>
      <c r="F27992" t="s">
        <v>22</v>
      </c>
    </row>
    <row r="27993" spans="1:6" x14ac:dyDescent="0.45">
      <c r="A27993" t="s">
        <v>87</v>
      </c>
      <c r="B27993">
        <v>2023</v>
      </c>
      <c r="C27993" t="s">
        <v>16</v>
      </c>
      <c r="D27993" t="s">
        <v>7</v>
      </c>
      <c r="E27993">
        <v>0</v>
      </c>
      <c r="F27993" t="s">
        <v>22</v>
      </c>
    </row>
    <row r="27994" spans="1:6" x14ac:dyDescent="0.45">
      <c r="A27994" t="s">
        <v>87</v>
      </c>
      <c r="B27994">
        <v>2023</v>
      </c>
      <c r="C27994" t="s">
        <v>17</v>
      </c>
      <c r="D27994" t="s">
        <v>8</v>
      </c>
      <c r="E27994">
        <v>28.8778991367777</v>
      </c>
      <c r="F27994" t="s">
        <v>22</v>
      </c>
    </row>
    <row r="27995" spans="1:6" x14ac:dyDescent="0.45">
      <c r="A27995" t="s">
        <v>87</v>
      </c>
      <c r="B27995">
        <v>2023</v>
      </c>
      <c r="C27995" t="s">
        <v>18</v>
      </c>
      <c r="D27995" t="s">
        <v>9</v>
      </c>
      <c r="E27995">
        <v>292.81701865011837</v>
      </c>
      <c r="F27995" t="s">
        <v>22</v>
      </c>
    </row>
    <row r="27996" spans="1:6" x14ac:dyDescent="0.45">
      <c r="A27996" t="s">
        <v>87</v>
      </c>
      <c r="B27996">
        <v>2023</v>
      </c>
      <c r="C27996" t="s">
        <v>18</v>
      </c>
      <c r="D27996" t="s">
        <v>10</v>
      </c>
      <c r="E27996">
        <v>0</v>
      </c>
      <c r="F27996" t="s">
        <v>22</v>
      </c>
    </row>
    <row r="27997" spans="1:6" x14ac:dyDescent="0.45">
      <c r="A27997" t="s">
        <v>87</v>
      </c>
      <c r="B27997">
        <v>2023</v>
      </c>
      <c r="C27997" t="s">
        <v>18</v>
      </c>
      <c r="D27997" t="s">
        <v>19</v>
      </c>
      <c r="E27997">
        <v>0</v>
      </c>
      <c r="F27997" t="s">
        <v>23</v>
      </c>
    </row>
    <row r="27998" spans="1:6" x14ac:dyDescent="0.45">
      <c r="A27998" t="s">
        <v>87</v>
      </c>
      <c r="B27998">
        <v>2024</v>
      </c>
      <c r="C27998" t="s">
        <v>15</v>
      </c>
      <c r="D27998" t="s">
        <v>0</v>
      </c>
      <c r="E27998">
        <v>233.18017254682627</v>
      </c>
      <c r="F27998" t="s">
        <v>22</v>
      </c>
    </row>
    <row r="27999" spans="1:6" x14ac:dyDescent="0.45">
      <c r="A27999" t="s">
        <v>87</v>
      </c>
      <c r="B27999">
        <v>2024</v>
      </c>
      <c r="C27999" t="s">
        <v>15</v>
      </c>
      <c r="D27999" t="s">
        <v>1</v>
      </c>
      <c r="E27999">
        <v>53.893204394520545</v>
      </c>
      <c r="F27999" t="s">
        <v>22</v>
      </c>
    </row>
    <row r="28000" spans="1:6" x14ac:dyDescent="0.45">
      <c r="A28000" t="s">
        <v>87</v>
      </c>
      <c r="B28000">
        <v>2024</v>
      </c>
      <c r="C28000" t="s">
        <v>15</v>
      </c>
      <c r="D28000" t="s">
        <v>2</v>
      </c>
      <c r="E28000">
        <v>74.070936464537951</v>
      </c>
      <c r="F28000" t="s">
        <v>22</v>
      </c>
    </row>
    <row r="28001" spans="1:6" x14ac:dyDescent="0.45">
      <c r="A28001" t="s">
        <v>87</v>
      </c>
      <c r="B28001">
        <v>2024</v>
      </c>
      <c r="C28001" t="s">
        <v>15</v>
      </c>
      <c r="D28001" t="s">
        <v>3</v>
      </c>
      <c r="E28001">
        <v>5.3204534600593512</v>
      </c>
      <c r="F28001" t="s">
        <v>22</v>
      </c>
    </row>
    <row r="28002" spans="1:6" x14ac:dyDescent="0.45">
      <c r="A28002" t="s">
        <v>87</v>
      </c>
      <c r="B28002">
        <v>2024</v>
      </c>
      <c r="C28002" t="s">
        <v>15</v>
      </c>
      <c r="D28002" t="s">
        <v>4</v>
      </c>
      <c r="E28002">
        <v>24.196331544849567</v>
      </c>
      <c r="F28002" t="s">
        <v>22</v>
      </c>
    </row>
    <row r="28003" spans="1:6" x14ac:dyDescent="0.45">
      <c r="A28003" t="s">
        <v>87</v>
      </c>
      <c r="B28003">
        <v>2024</v>
      </c>
      <c r="C28003" t="s">
        <v>5</v>
      </c>
      <c r="D28003" t="s">
        <v>5</v>
      </c>
      <c r="E28003">
        <v>390.66109841079367</v>
      </c>
      <c r="F28003" t="s">
        <v>22</v>
      </c>
    </row>
    <row r="28004" spans="1:6" x14ac:dyDescent="0.45">
      <c r="A28004" t="s">
        <v>87</v>
      </c>
      <c r="B28004">
        <v>2024</v>
      </c>
      <c r="C28004" t="s">
        <v>16</v>
      </c>
      <c r="D28004" t="s">
        <v>6</v>
      </c>
      <c r="E28004">
        <v>0</v>
      </c>
      <c r="F28004" t="s">
        <v>22</v>
      </c>
    </row>
    <row r="28005" spans="1:6" x14ac:dyDescent="0.45">
      <c r="A28005" t="s">
        <v>87</v>
      </c>
      <c r="B28005">
        <v>2024</v>
      </c>
      <c r="C28005" t="s">
        <v>16</v>
      </c>
      <c r="D28005" t="s">
        <v>7</v>
      </c>
      <c r="E28005">
        <v>0</v>
      </c>
      <c r="F28005" t="s">
        <v>22</v>
      </c>
    </row>
    <row r="28006" spans="1:6" x14ac:dyDescent="0.45">
      <c r="A28006" t="s">
        <v>87</v>
      </c>
      <c r="B28006">
        <v>2024</v>
      </c>
      <c r="C28006" t="s">
        <v>17</v>
      </c>
      <c r="D28006" t="s">
        <v>8</v>
      </c>
      <c r="E28006">
        <v>26.289087125352015</v>
      </c>
      <c r="F28006" t="s">
        <v>22</v>
      </c>
    </row>
    <row r="28007" spans="1:6" x14ac:dyDescent="0.45">
      <c r="A28007" t="s">
        <v>87</v>
      </c>
      <c r="B28007">
        <v>2024</v>
      </c>
      <c r="C28007" t="s">
        <v>18</v>
      </c>
      <c r="D28007" t="s">
        <v>9</v>
      </c>
      <c r="E28007">
        <v>364.37201128544166</v>
      </c>
      <c r="F28007" t="s">
        <v>22</v>
      </c>
    </row>
    <row r="28008" spans="1:6" x14ac:dyDescent="0.45">
      <c r="A28008" t="s">
        <v>87</v>
      </c>
      <c r="B28008">
        <v>2024</v>
      </c>
      <c r="C28008" t="s">
        <v>18</v>
      </c>
      <c r="D28008" t="s">
        <v>10</v>
      </c>
      <c r="E28008">
        <v>0</v>
      </c>
      <c r="F28008" t="s">
        <v>22</v>
      </c>
    </row>
    <row r="28009" spans="1:6" x14ac:dyDescent="0.45">
      <c r="A28009" t="s">
        <v>87</v>
      </c>
      <c r="B28009">
        <v>2024</v>
      </c>
      <c r="C28009" t="s">
        <v>18</v>
      </c>
      <c r="D28009" t="s">
        <v>19</v>
      </c>
      <c r="E28009">
        <v>0</v>
      </c>
      <c r="F28009" t="s">
        <v>23</v>
      </c>
    </row>
    <row r="28010" spans="1:6" x14ac:dyDescent="0.45">
      <c r="A28010" t="s">
        <v>87</v>
      </c>
      <c r="B28010">
        <v>2025</v>
      </c>
      <c r="C28010" t="s">
        <v>15</v>
      </c>
      <c r="D28010" t="s">
        <v>0</v>
      </c>
      <c r="E28010">
        <v>239.86430504279471</v>
      </c>
      <c r="F28010" t="s">
        <v>22</v>
      </c>
    </row>
    <row r="28011" spans="1:6" x14ac:dyDescent="0.45">
      <c r="A28011" t="s">
        <v>87</v>
      </c>
      <c r="B28011">
        <v>2025</v>
      </c>
      <c r="C28011" t="s">
        <v>15</v>
      </c>
      <c r="D28011" t="s">
        <v>1</v>
      </c>
      <c r="E28011">
        <v>50.929078152821923</v>
      </c>
      <c r="F28011" t="s">
        <v>22</v>
      </c>
    </row>
    <row r="28012" spans="1:6" x14ac:dyDescent="0.45">
      <c r="A28012" t="s">
        <v>87</v>
      </c>
      <c r="B28012">
        <v>2025</v>
      </c>
      <c r="C28012" t="s">
        <v>15</v>
      </c>
      <c r="D28012" t="s">
        <v>2</v>
      </c>
      <c r="E28012">
        <v>81.535404841303915</v>
      </c>
      <c r="F28012" t="s">
        <v>22</v>
      </c>
    </row>
    <row r="28013" spans="1:6" x14ac:dyDescent="0.45">
      <c r="A28013" t="s">
        <v>87</v>
      </c>
      <c r="B28013">
        <v>2025</v>
      </c>
      <c r="C28013" t="s">
        <v>15</v>
      </c>
      <c r="D28013" t="s">
        <v>3</v>
      </c>
      <c r="E28013">
        <v>7.2132321637319885</v>
      </c>
      <c r="F28013" t="s">
        <v>22</v>
      </c>
    </row>
    <row r="28014" spans="1:6" x14ac:dyDescent="0.45">
      <c r="A28014" t="s">
        <v>87</v>
      </c>
      <c r="B28014">
        <v>2025</v>
      </c>
      <c r="C28014" t="s">
        <v>15</v>
      </c>
      <c r="D28014" t="s">
        <v>4</v>
      </c>
      <c r="E28014">
        <v>24.568480638002345</v>
      </c>
      <c r="F28014" t="s">
        <v>22</v>
      </c>
    </row>
    <row r="28015" spans="1:6" x14ac:dyDescent="0.45">
      <c r="A28015" t="s">
        <v>87</v>
      </c>
      <c r="B28015">
        <v>2025</v>
      </c>
      <c r="C28015" t="s">
        <v>5</v>
      </c>
      <c r="D28015" t="s">
        <v>5</v>
      </c>
      <c r="E28015">
        <v>404.1105008386549</v>
      </c>
      <c r="F28015" t="s">
        <v>22</v>
      </c>
    </row>
    <row r="28016" spans="1:6" x14ac:dyDescent="0.45">
      <c r="A28016" t="s">
        <v>87</v>
      </c>
      <c r="B28016">
        <v>2025</v>
      </c>
      <c r="C28016" t="s">
        <v>16</v>
      </c>
      <c r="D28016" t="s">
        <v>6</v>
      </c>
      <c r="E28016">
        <v>0</v>
      </c>
      <c r="F28016" t="s">
        <v>22</v>
      </c>
    </row>
    <row r="28017" spans="1:6" x14ac:dyDescent="0.45">
      <c r="A28017" t="s">
        <v>87</v>
      </c>
      <c r="B28017">
        <v>2025</v>
      </c>
      <c r="C28017" t="s">
        <v>16</v>
      </c>
      <c r="D28017" t="s">
        <v>7</v>
      </c>
      <c r="E28017">
        <v>0</v>
      </c>
      <c r="F28017" t="s">
        <v>22</v>
      </c>
    </row>
    <row r="28018" spans="1:6" x14ac:dyDescent="0.45">
      <c r="A28018" t="s">
        <v>87</v>
      </c>
      <c r="B28018">
        <v>2025</v>
      </c>
      <c r="C28018" t="s">
        <v>17</v>
      </c>
      <c r="D28018" t="s">
        <v>8</v>
      </c>
      <c r="E28018">
        <v>23.932353894960876</v>
      </c>
      <c r="F28018" t="s">
        <v>22</v>
      </c>
    </row>
    <row r="28019" spans="1:6" x14ac:dyDescent="0.45">
      <c r="A28019" t="s">
        <v>87</v>
      </c>
      <c r="B28019">
        <v>2025</v>
      </c>
      <c r="C28019" t="s">
        <v>18</v>
      </c>
      <c r="D28019" t="s">
        <v>9</v>
      </c>
      <c r="E28019">
        <v>380.178146943694</v>
      </c>
      <c r="F28019" t="s">
        <v>22</v>
      </c>
    </row>
    <row r="28020" spans="1:6" x14ac:dyDescent="0.45">
      <c r="A28020" t="s">
        <v>87</v>
      </c>
      <c r="B28020">
        <v>2025</v>
      </c>
      <c r="C28020" t="s">
        <v>18</v>
      </c>
      <c r="D28020" t="s">
        <v>10</v>
      </c>
      <c r="E28020">
        <v>0</v>
      </c>
      <c r="F28020" t="s">
        <v>22</v>
      </c>
    </row>
    <row r="28021" spans="1:6" x14ac:dyDescent="0.45">
      <c r="A28021" t="s">
        <v>87</v>
      </c>
      <c r="B28021">
        <v>2025</v>
      </c>
      <c r="C28021" t="s">
        <v>18</v>
      </c>
      <c r="D28021" t="s">
        <v>19</v>
      </c>
      <c r="E28021">
        <v>0</v>
      </c>
      <c r="F28021" t="s">
        <v>23</v>
      </c>
    </row>
    <row r="28022" spans="1:6" x14ac:dyDescent="0.45">
      <c r="A28022" t="s">
        <v>87</v>
      </c>
      <c r="B28022">
        <v>2026</v>
      </c>
      <c r="C28022" t="s">
        <v>15</v>
      </c>
      <c r="D28022" t="s">
        <v>0</v>
      </c>
      <c r="E28022">
        <v>242.90152951321727</v>
      </c>
      <c r="F28022" t="s">
        <v>22</v>
      </c>
    </row>
    <row r="28023" spans="1:6" x14ac:dyDescent="0.45">
      <c r="A28023" t="s">
        <v>87</v>
      </c>
      <c r="B28023">
        <v>2026</v>
      </c>
      <c r="C28023" t="s">
        <v>15</v>
      </c>
      <c r="D28023" t="s">
        <v>1</v>
      </c>
      <c r="E28023">
        <v>48.382624245180814</v>
      </c>
      <c r="F28023" t="s">
        <v>22</v>
      </c>
    </row>
    <row r="28024" spans="1:6" x14ac:dyDescent="0.45">
      <c r="A28024" t="s">
        <v>87</v>
      </c>
      <c r="B28024">
        <v>2026</v>
      </c>
      <c r="C28024" t="s">
        <v>15</v>
      </c>
      <c r="D28024" t="s">
        <v>2</v>
      </c>
      <c r="E28024">
        <v>80.883121602573482</v>
      </c>
      <c r="F28024" t="s">
        <v>22</v>
      </c>
    </row>
    <row r="28025" spans="1:6" x14ac:dyDescent="0.45">
      <c r="A28025" t="s">
        <v>87</v>
      </c>
      <c r="B28025">
        <v>2026</v>
      </c>
      <c r="C28025" t="s">
        <v>15</v>
      </c>
      <c r="D28025" t="s">
        <v>3</v>
      </c>
      <c r="E28025">
        <v>7.5017614502812684</v>
      </c>
      <c r="F28025" t="s">
        <v>22</v>
      </c>
    </row>
    <row r="28026" spans="1:6" x14ac:dyDescent="0.45">
      <c r="A28026" t="s">
        <v>87</v>
      </c>
      <c r="B28026">
        <v>2026</v>
      </c>
      <c r="C28026" t="s">
        <v>15</v>
      </c>
      <c r="D28026" t="s">
        <v>4</v>
      </c>
      <c r="E28026">
        <v>25.551219863522441</v>
      </c>
      <c r="F28026" t="s">
        <v>22</v>
      </c>
    </row>
    <row r="28027" spans="1:6" x14ac:dyDescent="0.45">
      <c r="A28027" t="s">
        <v>87</v>
      </c>
      <c r="B28027">
        <v>2026</v>
      </c>
      <c r="C28027" t="s">
        <v>5</v>
      </c>
      <c r="D28027" t="s">
        <v>5</v>
      </c>
      <c r="E28027">
        <v>405.22025667477521</v>
      </c>
      <c r="F28027" t="s">
        <v>22</v>
      </c>
    </row>
    <row r="28028" spans="1:6" x14ac:dyDescent="0.45">
      <c r="A28028" t="s">
        <v>87</v>
      </c>
      <c r="B28028">
        <v>2026</v>
      </c>
      <c r="C28028" t="s">
        <v>16</v>
      </c>
      <c r="D28028" t="s">
        <v>6</v>
      </c>
      <c r="E28028">
        <v>0</v>
      </c>
      <c r="F28028" t="s">
        <v>22</v>
      </c>
    </row>
    <row r="28029" spans="1:6" x14ac:dyDescent="0.45">
      <c r="A28029" t="s">
        <v>87</v>
      </c>
      <c r="B28029">
        <v>2026</v>
      </c>
      <c r="C28029" t="s">
        <v>16</v>
      </c>
      <c r="D28029" t="s">
        <v>7</v>
      </c>
      <c r="E28029">
        <v>0</v>
      </c>
      <c r="F28029" t="s">
        <v>22</v>
      </c>
    </row>
    <row r="28030" spans="1:6" x14ac:dyDescent="0.45">
      <c r="A28030" t="s">
        <v>87</v>
      </c>
      <c r="B28030">
        <v>2026</v>
      </c>
      <c r="C28030" t="s">
        <v>17</v>
      </c>
      <c r="D28030" t="s">
        <v>8</v>
      </c>
      <c r="E28030">
        <v>21.786894319404016</v>
      </c>
      <c r="F28030" t="s">
        <v>22</v>
      </c>
    </row>
    <row r="28031" spans="1:6" x14ac:dyDescent="0.45">
      <c r="A28031" t="s">
        <v>87</v>
      </c>
      <c r="B28031">
        <v>2026</v>
      </c>
      <c r="C28031" t="s">
        <v>18</v>
      </c>
      <c r="D28031" t="s">
        <v>9</v>
      </c>
      <c r="E28031">
        <v>383.43336235537117</v>
      </c>
      <c r="F28031" t="s">
        <v>22</v>
      </c>
    </row>
    <row r="28032" spans="1:6" x14ac:dyDescent="0.45">
      <c r="A28032" t="s">
        <v>87</v>
      </c>
      <c r="B28032">
        <v>2026</v>
      </c>
      <c r="C28032" t="s">
        <v>18</v>
      </c>
      <c r="D28032" t="s">
        <v>10</v>
      </c>
      <c r="E28032">
        <v>0</v>
      </c>
      <c r="F28032" t="s">
        <v>22</v>
      </c>
    </row>
    <row r="28033" spans="1:6" x14ac:dyDescent="0.45">
      <c r="A28033" t="s">
        <v>87</v>
      </c>
      <c r="B28033">
        <v>2026</v>
      </c>
      <c r="C28033" t="s">
        <v>18</v>
      </c>
      <c r="D28033" t="s">
        <v>19</v>
      </c>
      <c r="E28033">
        <v>0</v>
      </c>
      <c r="F28033" t="s">
        <v>23</v>
      </c>
    </row>
    <row r="28034" spans="1:6" x14ac:dyDescent="0.45">
      <c r="A28034" t="s">
        <v>87</v>
      </c>
      <c r="B28034">
        <v>2027</v>
      </c>
      <c r="C28034" t="s">
        <v>15</v>
      </c>
      <c r="D28034" t="s">
        <v>0</v>
      </c>
      <c r="E28034">
        <v>245.97721211304801</v>
      </c>
      <c r="F28034" t="s">
        <v>22</v>
      </c>
    </row>
    <row r="28035" spans="1:6" x14ac:dyDescent="0.45">
      <c r="A28035" t="s">
        <v>87</v>
      </c>
      <c r="B28035">
        <v>2027</v>
      </c>
      <c r="C28035" t="s">
        <v>15</v>
      </c>
      <c r="D28035" t="s">
        <v>1</v>
      </c>
      <c r="E28035">
        <v>45.963493032921768</v>
      </c>
      <c r="F28035" t="s">
        <v>22</v>
      </c>
    </row>
    <row r="28036" spans="1:6" x14ac:dyDescent="0.45">
      <c r="A28036" t="s">
        <v>87</v>
      </c>
      <c r="B28036">
        <v>2027</v>
      </c>
      <c r="C28036" t="s">
        <v>15</v>
      </c>
      <c r="D28036" t="s">
        <v>2</v>
      </c>
      <c r="E28036">
        <v>80.236056629752895</v>
      </c>
      <c r="F28036" t="s">
        <v>22</v>
      </c>
    </row>
    <row r="28037" spans="1:6" x14ac:dyDescent="0.45">
      <c r="A28037" t="s">
        <v>87</v>
      </c>
      <c r="B28037">
        <v>2027</v>
      </c>
      <c r="C28037" t="s">
        <v>15</v>
      </c>
      <c r="D28037" t="s">
        <v>3</v>
      </c>
      <c r="E28037">
        <v>7.8018319082925203</v>
      </c>
      <c r="F28037" t="s">
        <v>22</v>
      </c>
    </row>
    <row r="28038" spans="1:6" x14ac:dyDescent="0.45">
      <c r="A28038" t="s">
        <v>87</v>
      </c>
      <c r="B28038">
        <v>2027</v>
      </c>
      <c r="C28038" t="s">
        <v>15</v>
      </c>
      <c r="D28038" t="s">
        <v>4</v>
      </c>
      <c r="E28038">
        <v>26.573268658063338</v>
      </c>
      <c r="F28038" t="s">
        <v>22</v>
      </c>
    </row>
    <row r="28039" spans="1:6" x14ac:dyDescent="0.45">
      <c r="A28039" t="s">
        <v>87</v>
      </c>
      <c r="B28039">
        <v>2027</v>
      </c>
      <c r="C28039" t="s">
        <v>5</v>
      </c>
      <c r="D28039" t="s">
        <v>5</v>
      </c>
      <c r="E28039">
        <v>406.55186234207849</v>
      </c>
      <c r="F28039" t="s">
        <v>22</v>
      </c>
    </row>
    <row r="28040" spans="1:6" x14ac:dyDescent="0.45">
      <c r="A28040" t="s">
        <v>87</v>
      </c>
      <c r="B28040">
        <v>2027</v>
      </c>
      <c r="C28040" t="s">
        <v>16</v>
      </c>
      <c r="D28040" t="s">
        <v>6</v>
      </c>
      <c r="E28040">
        <v>0</v>
      </c>
      <c r="F28040" t="s">
        <v>22</v>
      </c>
    </row>
    <row r="28041" spans="1:6" x14ac:dyDescent="0.45">
      <c r="A28041" t="s">
        <v>87</v>
      </c>
      <c r="B28041">
        <v>2027</v>
      </c>
      <c r="C28041" t="s">
        <v>16</v>
      </c>
      <c r="D28041" t="s">
        <v>7</v>
      </c>
      <c r="E28041">
        <v>0</v>
      </c>
      <c r="F28041" t="s">
        <v>22</v>
      </c>
    </row>
    <row r="28042" spans="1:6" x14ac:dyDescent="0.45">
      <c r="A28042" t="s">
        <v>87</v>
      </c>
      <c r="B28042">
        <v>2027</v>
      </c>
      <c r="C28042" t="s">
        <v>17</v>
      </c>
      <c r="D28042" t="s">
        <v>8</v>
      </c>
      <c r="E28042">
        <v>19.833768386018384</v>
      </c>
      <c r="F28042" t="s">
        <v>22</v>
      </c>
    </row>
    <row r="28043" spans="1:6" x14ac:dyDescent="0.45">
      <c r="A28043" t="s">
        <v>87</v>
      </c>
      <c r="B28043">
        <v>2027</v>
      </c>
      <c r="C28043" t="s">
        <v>18</v>
      </c>
      <c r="D28043" t="s">
        <v>9</v>
      </c>
      <c r="E28043">
        <v>386.7180939560601</v>
      </c>
      <c r="F28043" t="s">
        <v>22</v>
      </c>
    </row>
    <row r="28044" spans="1:6" x14ac:dyDescent="0.45">
      <c r="A28044" t="s">
        <v>87</v>
      </c>
      <c r="B28044">
        <v>2027</v>
      </c>
      <c r="C28044" t="s">
        <v>18</v>
      </c>
      <c r="D28044" t="s">
        <v>10</v>
      </c>
      <c r="E28044">
        <v>0</v>
      </c>
      <c r="F28044" t="s">
        <v>22</v>
      </c>
    </row>
    <row r="28045" spans="1:6" x14ac:dyDescent="0.45">
      <c r="A28045" t="s">
        <v>87</v>
      </c>
      <c r="B28045">
        <v>2027</v>
      </c>
      <c r="C28045" t="s">
        <v>18</v>
      </c>
      <c r="D28045" t="s">
        <v>19</v>
      </c>
      <c r="E28045">
        <v>0</v>
      </c>
      <c r="F28045" t="s">
        <v>23</v>
      </c>
    </row>
    <row r="28046" spans="1:6" x14ac:dyDescent="0.45">
      <c r="A28046" t="s">
        <v>87</v>
      </c>
      <c r="B28046">
        <v>2028</v>
      </c>
      <c r="C28046" t="s">
        <v>15</v>
      </c>
      <c r="D28046" t="s">
        <v>0</v>
      </c>
      <c r="E28046">
        <v>249.09183980916467</v>
      </c>
      <c r="F28046" t="s">
        <v>22</v>
      </c>
    </row>
    <row r="28047" spans="1:6" x14ac:dyDescent="0.45">
      <c r="A28047" t="s">
        <v>87</v>
      </c>
      <c r="B28047">
        <v>2028</v>
      </c>
      <c r="C28047" t="s">
        <v>15</v>
      </c>
      <c r="D28047" t="s">
        <v>1</v>
      </c>
      <c r="E28047">
        <v>43.665318381275675</v>
      </c>
      <c r="F28047" t="s">
        <v>22</v>
      </c>
    </row>
    <row r="28048" spans="1:6" x14ac:dyDescent="0.45">
      <c r="A28048" t="s">
        <v>87</v>
      </c>
      <c r="B28048">
        <v>2028</v>
      </c>
      <c r="C28048" t="s">
        <v>15</v>
      </c>
      <c r="D28048" t="s">
        <v>2</v>
      </c>
      <c r="E28048">
        <v>79.594168176714874</v>
      </c>
      <c r="F28048" t="s">
        <v>22</v>
      </c>
    </row>
    <row r="28049" spans="1:6" x14ac:dyDescent="0.45">
      <c r="A28049" t="s">
        <v>87</v>
      </c>
      <c r="B28049">
        <v>2028</v>
      </c>
      <c r="C28049" t="s">
        <v>15</v>
      </c>
      <c r="D28049" t="s">
        <v>3</v>
      </c>
      <c r="E28049">
        <v>8.1139051846242207</v>
      </c>
      <c r="F28049" t="s">
        <v>22</v>
      </c>
    </row>
    <row r="28050" spans="1:6" x14ac:dyDescent="0.45">
      <c r="A28050" t="s">
        <v>87</v>
      </c>
      <c r="B28050">
        <v>2028</v>
      </c>
      <c r="C28050" t="s">
        <v>15</v>
      </c>
      <c r="D28050" t="s">
        <v>4</v>
      </c>
      <c r="E28050">
        <v>27.636199404385874</v>
      </c>
      <c r="F28050" t="s">
        <v>22</v>
      </c>
    </row>
    <row r="28051" spans="1:6" x14ac:dyDescent="0.45">
      <c r="A28051" t="s">
        <v>87</v>
      </c>
      <c r="B28051">
        <v>2028</v>
      </c>
      <c r="C28051" t="s">
        <v>5</v>
      </c>
      <c r="D28051" t="s">
        <v>5</v>
      </c>
      <c r="E28051">
        <v>408.10143095616536</v>
      </c>
      <c r="F28051" t="s">
        <v>22</v>
      </c>
    </row>
    <row r="28052" spans="1:6" x14ac:dyDescent="0.45">
      <c r="A28052" t="s">
        <v>87</v>
      </c>
      <c r="B28052">
        <v>2028</v>
      </c>
      <c r="C28052" t="s">
        <v>16</v>
      </c>
      <c r="D28052" t="s">
        <v>6</v>
      </c>
      <c r="E28052">
        <v>0</v>
      </c>
      <c r="F28052" t="s">
        <v>22</v>
      </c>
    </row>
    <row r="28053" spans="1:6" x14ac:dyDescent="0.45">
      <c r="A28053" t="s">
        <v>87</v>
      </c>
      <c r="B28053">
        <v>2028</v>
      </c>
      <c r="C28053" t="s">
        <v>16</v>
      </c>
      <c r="D28053" t="s">
        <v>7</v>
      </c>
      <c r="E28053">
        <v>0</v>
      </c>
      <c r="F28053" t="s">
        <v>22</v>
      </c>
    </row>
    <row r="28054" spans="1:6" x14ac:dyDescent="0.45">
      <c r="A28054" t="s">
        <v>87</v>
      </c>
      <c r="B28054">
        <v>2028</v>
      </c>
      <c r="C28054" t="s">
        <v>17</v>
      </c>
      <c r="D28054" t="s">
        <v>8</v>
      </c>
      <c r="E28054">
        <v>18.055733994168619</v>
      </c>
      <c r="F28054" t="s">
        <v>22</v>
      </c>
    </row>
    <row r="28055" spans="1:6" x14ac:dyDescent="0.45">
      <c r="A28055" t="s">
        <v>87</v>
      </c>
      <c r="B28055">
        <v>2028</v>
      </c>
      <c r="C28055" t="s">
        <v>18</v>
      </c>
      <c r="D28055" t="s">
        <v>9</v>
      </c>
      <c r="E28055">
        <v>390.04569696199673</v>
      </c>
      <c r="F28055" t="s">
        <v>22</v>
      </c>
    </row>
    <row r="28056" spans="1:6" x14ac:dyDescent="0.45">
      <c r="A28056" t="s">
        <v>87</v>
      </c>
      <c r="B28056">
        <v>2028</v>
      </c>
      <c r="C28056" t="s">
        <v>18</v>
      </c>
      <c r="D28056" t="s">
        <v>10</v>
      </c>
      <c r="E28056">
        <v>0</v>
      </c>
      <c r="F28056" t="s">
        <v>22</v>
      </c>
    </row>
    <row r="28057" spans="1:6" x14ac:dyDescent="0.45">
      <c r="A28057" t="s">
        <v>87</v>
      </c>
      <c r="B28057">
        <v>2028</v>
      </c>
      <c r="C28057" t="s">
        <v>18</v>
      </c>
      <c r="D28057" t="s">
        <v>19</v>
      </c>
      <c r="E28057">
        <v>0</v>
      </c>
      <c r="F28057" t="s">
        <v>23</v>
      </c>
    </row>
    <row r="28058" spans="1:6" x14ac:dyDescent="0.45">
      <c r="A28058" t="s">
        <v>87</v>
      </c>
      <c r="B28058">
        <v>2029</v>
      </c>
      <c r="C28058" t="s">
        <v>15</v>
      </c>
      <c r="D28058" t="s">
        <v>0</v>
      </c>
      <c r="E28058">
        <v>252.24590573454691</v>
      </c>
      <c r="F28058" t="s">
        <v>22</v>
      </c>
    </row>
    <row r="28059" spans="1:6" x14ac:dyDescent="0.45">
      <c r="A28059" t="s">
        <v>87</v>
      </c>
      <c r="B28059">
        <v>2029</v>
      </c>
      <c r="C28059" t="s">
        <v>15</v>
      </c>
      <c r="D28059" t="s">
        <v>1</v>
      </c>
      <c r="E28059">
        <v>41.48205246221189</v>
      </c>
      <c r="F28059" t="s">
        <v>22</v>
      </c>
    </row>
    <row r="28060" spans="1:6" x14ac:dyDescent="0.45">
      <c r="A28060" t="s">
        <v>87</v>
      </c>
      <c r="B28060">
        <v>2029</v>
      </c>
      <c r="C28060" t="s">
        <v>15</v>
      </c>
      <c r="D28060" t="s">
        <v>2</v>
      </c>
      <c r="E28060">
        <v>78.957414831301151</v>
      </c>
      <c r="F28060" t="s">
        <v>22</v>
      </c>
    </row>
    <row r="28061" spans="1:6" x14ac:dyDescent="0.45">
      <c r="A28061" t="s">
        <v>87</v>
      </c>
      <c r="B28061">
        <v>2029</v>
      </c>
      <c r="C28061" t="s">
        <v>15</v>
      </c>
      <c r="D28061" t="s">
        <v>3</v>
      </c>
      <c r="E28061">
        <v>8.4384613920091898</v>
      </c>
      <c r="F28061" t="s">
        <v>22</v>
      </c>
    </row>
    <row r="28062" spans="1:6" x14ac:dyDescent="0.45">
      <c r="A28062" t="s">
        <v>87</v>
      </c>
      <c r="B28062">
        <v>2029</v>
      </c>
      <c r="C28062" t="s">
        <v>15</v>
      </c>
      <c r="D28062" t="s">
        <v>4</v>
      </c>
      <c r="E28062">
        <v>28.741647380561311</v>
      </c>
      <c r="F28062" t="s">
        <v>22</v>
      </c>
    </row>
    <row r="28063" spans="1:6" x14ac:dyDescent="0.45">
      <c r="A28063" t="s">
        <v>87</v>
      </c>
      <c r="B28063">
        <v>2029</v>
      </c>
      <c r="C28063" t="s">
        <v>5</v>
      </c>
      <c r="D28063" t="s">
        <v>5</v>
      </c>
      <c r="E28063">
        <v>409.86548180063039</v>
      </c>
      <c r="F28063" t="s">
        <v>22</v>
      </c>
    </row>
    <row r="28064" spans="1:6" x14ac:dyDescent="0.45">
      <c r="A28064" t="s">
        <v>87</v>
      </c>
      <c r="B28064">
        <v>2029</v>
      </c>
      <c r="C28064" t="s">
        <v>16</v>
      </c>
      <c r="D28064" t="s">
        <v>6</v>
      </c>
      <c r="E28064">
        <v>0</v>
      </c>
      <c r="F28064" t="s">
        <v>22</v>
      </c>
    </row>
    <row r="28065" spans="1:6" x14ac:dyDescent="0.45">
      <c r="A28065" t="s">
        <v>87</v>
      </c>
      <c r="B28065">
        <v>2029</v>
      </c>
      <c r="C28065" t="s">
        <v>16</v>
      </c>
      <c r="D28065" t="s">
        <v>7</v>
      </c>
      <c r="E28065">
        <v>0</v>
      </c>
      <c r="F28065" t="s">
        <v>22</v>
      </c>
    </row>
    <row r="28066" spans="1:6" x14ac:dyDescent="0.45">
      <c r="A28066" t="s">
        <v>87</v>
      </c>
      <c r="B28066">
        <v>2029</v>
      </c>
      <c r="C28066" t="s">
        <v>17</v>
      </c>
      <c r="D28066" t="s">
        <v>8</v>
      </c>
      <c r="E28066">
        <v>16.437094742822218</v>
      </c>
      <c r="F28066" t="s">
        <v>22</v>
      </c>
    </row>
    <row r="28067" spans="1:6" x14ac:dyDescent="0.45">
      <c r="A28067" t="s">
        <v>87</v>
      </c>
      <c r="B28067">
        <v>2029</v>
      </c>
      <c r="C28067" t="s">
        <v>18</v>
      </c>
      <c r="D28067" t="s">
        <v>9</v>
      </c>
      <c r="E28067">
        <v>393.42838705780815</v>
      </c>
      <c r="F28067" t="s">
        <v>22</v>
      </c>
    </row>
    <row r="28068" spans="1:6" x14ac:dyDescent="0.45">
      <c r="A28068" t="s">
        <v>87</v>
      </c>
      <c r="B28068">
        <v>2029</v>
      </c>
      <c r="C28068" t="s">
        <v>18</v>
      </c>
      <c r="D28068" t="s">
        <v>10</v>
      </c>
      <c r="E28068">
        <v>0</v>
      </c>
      <c r="F28068" t="s">
        <v>22</v>
      </c>
    </row>
    <row r="28069" spans="1:6" x14ac:dyDescent="0.45">
      <c r="A28069" t="s">
        <v>87</v>
      </c>
      <c r="B28069">
        <v>2029</v>
      </c>
      <c r="C28069" t="s">
        <v>18</v>
      </c>
      <c r="D28069" t="s">
        <v>19</v>
      </c>
      <c r="E28069">
        <v>0</v>
      </c>
      <c r="F28069" t="s">
        <v>23</v>
      </c>
    </row>
    <row r="28070" spans="1:6" x14ac:dyDescent="0.45">
      <c r="A28070" t="s">
        <v>87</v>
      </c>
      <c r="B28070">
        <v>2030</v>
      </c>
      <c r="C28070" t="s">
        <v>15</v>
      </c>
      <c r="D28070" t="s">
        <v>0</v>
      </c>
      <c r="E28070">
        <v>255.43990926635288</v>
      </c>
      <c r="F28070" t="s">
        <v>22</v>
      </c>
    </row>
    <row r="28071" spans="1:6" x14ac:dyDescent="0.45">
      <c r="A28071" t="s">
        <v>87</v>
      </c>
      <c r="B28071">
        <v>2030</v>
      </c>
      <c r="C28071" t="s">
        <v>15</v>
      </c>
      <c r="D28071" t="s">
        <v>1</v>
      </c>
      <c r="E28071">
        <v>39.407949839101306</v>
      </c>
      <c r="F28071" t="s">
        <v>22</v>
      </c>
    </row>
    <row r="28072" spans="1:6" x14ac:dyDescent="0.45">
      <c r="A28072" t="s">
        <v>87</v>
      </c>
      <c r="B28072">
        <v>2030</v>
      </c>
      <c r="C28072" t="s">
        <v>15</v>
      </c>
      <c r="D28072" t="s">
        <v>2</v>
      </c>
      <c r="E28072">
        <v>78.32575551265073</v>
      </c>
      <c r="F28072" t="s">
        <v>22</v>
      </c>
    </row>
    <row r="28073" spans="1:6" x14ac:dyDescent="0.45">
      <c r="A28073" t="s">
        <v>87</v>
      </c>
      <c r="B28073">
        <v>2030</v>
      </c>
      <c r="C28073" t="s">
        <v>15</v>
      </c>
      <c r="D28073" t="s">
        <v>3</v>
      </c>
      <c r="E28073">
        <v>8.77599984768956</v>
      </c>
      <c r="F28073" t="s">
        <v>22</v>
      </c>
    </row>
    <row r="28074" spans="1:6" x14ac:dyDescent="0.45">
      <c r="A28074" t="s">
        <v>87</v>
      </c>
      <c r="B28074">
        <v>2030</v>
      </c>
      <c r="C28074" t="s">
        <v>15</v>
      </c>
      <c r="D28074" t="s">
        <v>4</v>
      </c>
      <c r="E28074">
        <v>29.891313275783769</v>
      </c>
      <c r="F28074" t="s">
        <v>22</v>
      </c>
    </row>
    <row r="28075" spans="1:6" x14ac:dyDescent="0.45">
      <c r="A28075" t="s">
        <v>87</v>
      </c>
      <c r="B28075">
        <v>2030</v>
      </c>
      <c r="C28075" t="s">
        <v>5</v>
      </c>
      <c r="D28075" t="s">
        <v>5</v>
      </c>
      <c r="E28075">
        <v>411.84092774157824</v>
      </c>
      <c r="F28075" t="s">
        <v>22</v>
      </c>
    </row>
    <row r="28076" spans="1:6" x14ac:dyDescent="0.45">
      <c r="A28076" t="s">
        <v>87</v>
      </c>
      <c r="B28076">
        <v>2030</v>
      </c>
      <c r="C28076" t="s">
        <v>16</v>
      </c>
      <c r="D28076" t="s">
        <v>6</v>
      </c>
      <c r="E28076">
        <v>0</v>
      </c>
      <c r="F28076" t="s">
        <v>22</v>
      </c>
    </row>
    <row r="28077" spans="1:6" x14ac:dyDescent="0.45">
      <c r="A28077" t="s">
        <v>87</v>
      </c>
      <c r="B28077">
        <v>2030</v>
      </c>
      <c r="C28077" t="s">
        <v>16</v>
      </c>
      <c r="D28077" t="s">
        <v>7</v>
      </c>
      <c r="E28077">
        <v>0</v>
      </c>
      <c r="F28077" t="s">
        <v>22</v>
      </c>
    </row>
    <row r="28078" spans="1:6" x14ac:dyDescent="0.45">
      <c r="A28078" t="s">
        <v>87</v>
      </c>
      <c r="B28078">
        <v>2030</v>
      </c>
      <c r="C28078" t="s">
        <v>17</v>
      </c>
      <c r="D28078" t="s">
        <v>8</v>
      </c>
      <c r="E28078">
        <v>14.963561363485528</v>
      </c>
      <c r="F28078" t="s">
        <v>22</v>
      </c>
    </row>
    <row r="28079" spans="1:6" x14ac:dyDescent="0.45">
      <c r="A28079" t="s">
        <v>87</v>
      </c>
      <c r="B28079">
        <v>2030</v>
      </c>
      <c r="C28079" t="s">
        <v>18</v>
      </c>
      <c r="D28079" t="s">
        <v>9</v>
      </c>
      <c r="E28079">
        <v>396.87736637809274</v>
      </c>
      <c r="F28079" t="s">
        <v>22</v>
      </c>
    </row>
    <row r="28080" spans="1:6" x14ac:dyDescent="0.45">
      <c r="A28080" t="s">
        <v>87</v>
      </c>
      <c r="B28080">
        <v>2030</v>
      </c>
      <c r="C28080" t="s">
        <v>18</v>
      </c>
      <c r="D28080" t="s">
        <v>10</v>
      </c>
      <c r="E28080">
        <v>0</v>
      </c>
      <c r="F28080" t="s">
        <v>22</v>
      </c>
    </row>
    <row r="28081" spans="1:6" x14ac:dyDescent="0.45">
      <c r="A28081" t="s">
        <v>87</v>
      </c>
      <c r="B28081">
        <v>2030</v>
      </c>
      <c r="C28081" t="s">
        <v>18</v>
      </c>
      <c r="D28081" t="s">
        <v>19</v>
      </c>
      <c r="E28081">
        <v>0</v>
      </c>
      <c r="F28081" t="s">
        <v>23</v>
      </c>
    </row>
    <row r="28082" spans="1:6" x14ac:dyDescent="0.45">
      <c r="A28082" t="s">
        <v>87</v>
      </c>
      <c r="B28082">
        <v>2031</v>
      </c>
      <c r="C28082" t="s">
        <v>15</v>
      </c>
      <c r="D28082" t="s">
        <v>0</v>
      </c>
      <c r="E28082">
        <v>257.28221494739864</v>
      </c>
      <c r="F28082" t="s">
        <v>22</v>
      </c>
    </row>
    <row r="28083" spans="1:6" x14ac:dyDescent="0.45">
      <c r="A28083" t="s">
        <v>87</v>
      </c>
      <c r="B28083">
        <v>2031</v>
      </c>
      <c r="C28083" t="s">
        <v>15</v>
      </c>
      <c r="D28083" t="s">
        <v>1</v>
      </c>
      <c r="E28083">
        <v>37.973500464958022</v>
      </c>
      <c r="F28083" t="s">
        <v>22</v>
      </c>
    </row>
    <row r="28084" spans="1:6" x14ac:dyDescent="0.45">
      <c r="A28084" t="s">
        <v>87</v>
      </c>
      <c r="B28084">
        <v>2031</v>
      </c>
      <c r="C28084" t="s">
        <v>15</v>
      </c>
      <c r="D28084" t="s">
        <v>2</v>
      </c>
      <c r="E28084">
        <v>77.832303252921037</v>
      </c>
      <c r="F28084" t="s">
        <v>22</v>
      </c>
    </row>
    <row r="28085" spans="1:6" x14ac:dyDescent="0.45">
      <c r="A28085" t="s">
        <v>87</v>
      </c>
      <c r="B28085">
        <v>2031</v>
      </c>
      <c r="C28085" t="s">
        <v>15</v>
      </c>
      <c r="D28085" t="s">
        <v>3</v>
      </c>
      <c r="E28085">
        <v>9.0392798431202479</v>
      </c>
      <c r="F28085" t="s">
        <v>22</v>
      </c>
    </row>
    <row r="28086" spans="1:6" x14ac:dyDescent="0.45">
      <c r="A28086" t="s">
        <v>87</v>
      </c>
      <c r="B28086">
        <v>2031</v>
      </c>
      <c r="C28086" t="s">
        <v>15</v>
      </c>
      <c r="D28086" t="s">
        <v>4</v>
      </c>
      <c r="E28086">
        <v>30.78805267405728</v>
      </c>
      <c r="F28086" t="s">
        <v>22</v>
      </c>
    </row>
    <row r="28087" spans="1:6" x14ac:dyDescent="0.45">
      <c r="A28087" t="s">
        <v>87</v>
      </c>
      <c r="B28087">
        <v>2031</v>
      </c>
      <c r="C28087" t="s">
        <v>5</v>
      </c>
      <c r="D28087" t="s">
        <v>5</v>
      </c>
      <c r="E28087">
        <v>412.9153511824552</v>
      </c>
      <c r="F28087" t="s">
        <v>22</v>
      </c>
    </row>
    <row r="28088" spans="1:6" x14ac:dyDescent="0.45">
      <c r="A28088" t="s">
        <v>87</v>
      </c>
      <c r="B28088">
        <v>2031</v>
      </c>
      <c r="C28088" t="s">
        <v>16</v>
      </c>
      <c r="D28088" t="s">
        <v>6</v>
      </c>
      <c r="E28088">
        <v>0</v>
      </c>
      <c r="F28088" t="s">
        <v>22</v>
      </c>
    </row>
    <row r="28089" spans="1:6" x14ac:dyDescent="0.45">
      <c r="A28089" t="s">
        <v>87</v>
      </c>
      <c r="B28089">
        <v>2031</v>
      </c>
      <c r="C28089" t="s">
        <v>16</v>
      </c>
      <c r="D28089" t="s">
        <v>7</v>
      </c>
      <c r="E28089">
        <v>0</v>
      </c>
      <c r="F28089" t="s">
        <v>22</v>
      </c>
    </row>
    <row r="28090" spans="1:6" x14ac:dyDescent="0.45">
      <c r="A28090" t="s">
        <v>87</v>
      </c>
      <c r="B28090">
        <v>2031</v>
      </c>
      <c r="C28090" t="s">
        <v>17</v>
      </c>
      <c r="D28090" t="s">
        <v>8</v>
      </c>
      <c r="E28090">
        <v>13.622125575237288</v>
      </c>
      <c r="F28090" t="s">
        <v>22</v>
      </c>
    </row>
    <row r="28091" spans="1:6" x14ac:dyDescent="0.45">
      <c r="A28091" t="s">
        <v>87</v>
      </c>
      <c r="B28091">
        <v>2031</v>
      </c>
      <c r="C28091" t="s">
        <v>18</v>
      </c>
      <c r="D28091" t="s">
        <v>9</v>
      </c>
      <c r="E28091">
        <v>399.29322560721789</v>
      </c>
      <c r="F28091" t="s">
        <v>22</v>
      </c>
    </row>
    <row r="28092" spans="1:6" x14ac:dyDescent="0.45">
      <c r="A28092" t="s">
        <v>87</v>
      </c>
      <c r="B28092">
        <v>2031</v>
      </c>
      <c r="C28092" t="s">
        <v>18</v>
      </c>
      <c r="D28092" t="s">
        <v>10</v>
      </c>
      <c r="E28092">
        <v>0</v>
      </c>
      <c r="F28092" t="s">
        <v>22</v>
      </c>
    </row>
    <row r="28093" spans="1:6" x14ac:dyDescent="0.45">
      <c r="A28093" t="s">
        <v>87</v>
      </c>
      <c r="B28093">
        <v>2031</v>
      </c>
      <c r="C28093" t="s">
        <v>18</v>
      </c>
      <c r="D28093" t="s">
        <v>19</v>
      </c>
      <c r="E28093">
        <v>0</v>
      </c>
      <c r="F28093" t="s">
        <v>23</v>
      </c>
    </row>
    <row r="28094" spans="1:6" x14ac:dyDescent="0.45">
      <c r="A28094" t="s">
        <v>87</v>
      </c>
      <c r="B28094">
        <v>2032</v>
      </c>
      <c r="C28094" t="s">
        <v>15</v>
      </c>
      <c r="D28094" t="s">
        <v>0</v>
      </c>
      <c r="E28094">
        <v>259.13780786391266</v>
      </c>
      <c r="F28094" t="s">
        <v>22</v>
      </c>
    </row>
    <row r="28095" spans="1:6" x14ac:dyDescent="0.45">
      <c r="A28095" t="s">
        <v>87</v>
      </c>
      <c r="B28095">
        <v>2032</v>
      </c>
      <c r="C28095" t="s">
        <v>15</v>
      </c>
      <c r="D28095" t="s">
        <v>1</v>
      </c>
      <c r="E28095">
        <v>36.591265048033549</v>
      </c>
      <c r="F28095" t="s">
        <v>22</v>
      </c>
    </row>
    <row r="28096" spans="1:6" x14ac:dyDescent="0.45">
      <c r="A28096" t="s">
        <v>87</v>
      </c>
      <c r="B28096">
        <v>2032</v>
      </c>
      <c r="C28096" t="s">
        <v>15</v>
      </c>
      <c r="D28096" t="s">
        <v>2</v>
      </c>
      <c r="E28096">
        <v>77.341959742427633</v>
      </c>
      <c r="F28096" t="s">
        <v>22</v>
      </c>
    </row>
    <row r="28097" spans="1:6" x14ac:dyDescent="0.45">
      <c r="A28097" t="s">
        <v>87</v>
      </c>
      <c r="B28097">
        <v>2032</v>
      </c>
      <c r="C28097" t="s">
        <v>15</v>
      </c>
      <c r="D28097" t="s">
        <v>3</v>
      </c>
      <c r="E28097">
        <v>9.3104582384138563</v>
      </c>
      <c r="F28097" t="s">
        <v>22</v>
      </c>
    </row>
    <row r="28098" spans="1:6" x14ac:dyDescent="0.45">
      <c r="A28098" t="s">
        <v>87</v>
      </c>
      <c r="B28098">
        <v>2032</v>
      </c>
      <c r="C28098" t="s">
        <v>15</v>
      </c>
      <c r="D28098" t="s">
        <v>4</v>
      </c>
      <c r="E28098">
        <v>31.711694254278999</v>
      </c>
      <c r="F28098" t="s">
        <v>22</v>
      </c>
    </row>
    <row r="28099" spans="1:6" x14ac:dyDescent="0.45">
      <c r="A28099" t="s">
        <v>87</v>
      </c>
      <c r="B28099">
        <v>2032</v>
      </c>
      <c r="C28099" t="s">
        <v>5</v>
      </c>
      <c r="D28099" t="s">
        <v>5</v>
      </c>
      <c r="E28099">
        <v>414.09318514706672</v>
      </c>
      <c r="F28099" t="s">
        <v>22</v>
      </c>
    </row>
    <row r="28100" spans="1:6" x14ac:dyDescent="0.45">
      <c r="A28100" t="s">
        <v>87</v>
      </c>
      <c r="B28100">
        <v>2032</v>
      </c>
      <c r="C28100" t="s">
        <v>16</v>
      </c>
      <c r="D28100" t="s">
        <v>6</v>
      </c>
      <c r="E28100">
        <v>0</v>
      </c>
      <c r="F28100" t="s">
        <v>22</v>
      </c>
    </row>
    <row r="28101" spans="1:6" x14ac:dyDescent="0.45">
      <c r="A28101" t="s">
        <v>87</v>
      </c>
      <c r="B28101">
        <v>2032</v>
      </c>
      <c r="C28101" t="s">
        <v>16</v>
      </c>
      <c r="D28101" t="s">
        <v>7</v>
      </c>
      <c r="E28101">
        <v>0</v>
      </c>
      <c r="F28101" t="s">
        <v>22</v>
      </c>
    </row>
    <row r="28102" spans="1:6" x14ac:dyDescent="0.45">
      <c r="A28102" t="s">
        <v>87</v>
      </c>
      <c r="B28102">
        <v>2032</v>
      </c>
      <c r="C28102" t="s">
        <v>17</v>
      </c>
      <c r="D28102" t="s">
        <v>8</v>
      </c>
      <c r="E28102">
        <v>12.400945248258065</v>
      </c>
      <c r="F28102" t="s">
        <v>22</v>
      </c>
    </row>
    <row r="28103" spans="1:6" x14ac:dyDescent="0.45">
      <c r="A28103" t="s">
        <v>87</v>
      </c>
      <c r="B28103">
        <v>2032</v>
      </c>
      <c r="C28103" t="s">
        <v>18</v>
      </c>
      <c r="D28103" t="s">
        <v>9</v>
      </c>
      <c r="E28103">
        <v>401.69223989880862</v>
      </c>
      <c r="F28103" t="s">
        <v>22</v>
      </c>
    </row>
    <row r="28104" spans="1:6" x14ac:dyDescent="0.45">
      <c r="A28104" t="s">
        <v>87</v>
      </c>
      <c r="B28104">
        <v>2032</v>
      </c>
      <c r="C28104" t="s">
        <v>18</v>
      </c>
      <c r="D28104" t="s">
        <v>10</v>
      </c>
      <c r="E28104">
        <v>0</v>
      </c>
      <c r="F28104" t="s">
        <v>22</v>
      </c>
    </row>
    <row r="28105" spans="1:6" x14ac:dyDescent="0.45">
      <c r="A28105" t="s">
        <v>87</v>
      </c>
      <c r="B28105">
        <v>2032</v>
      </c>
      <c r="C28105" t="s">
        <v>18</v>
      </c>
      <c r="D28105" t="s">
        <v>19</v>
      </c>
      <c r="E28105">
        <v>0</v>
      </c>
      <c r="F28105" t="s">
        <v>23</v>
      </c>
    </row>
    <row r="28106" spans="1:6" x14ac:dyDescent="0.45">
      <c r="A28106" t="s">
        <v>87</v>
      </c>
      <c r="B28106">
        <v>2033</v>
      </c>
      <c r="C28106" t="s">
        <v>15</v>
      </c>
      <c r="D28106" t="s">
        <v>0</v>
      </c>
      <c r="E28106">
        <v>261.00678384723727</v>
      </c>
      <c r="F28106" t="s">
        <v>22</v>
      </c>
    </row>
    <row r="28107" spans="1:6" x14ac:dyDescent="0.45">
      <c r="A28107" t="s">
        <v>87</v>
      </c>
      <c r="B28107">
        <v>2033</v>
      </c>
      <c r="C28107" t="s">
        <v>15</v>
      </c>
      <c r="D28107" t="s">
        <v>1</v>
      </c>
      <c r="E28107">
        <v>35.259343000285128</v>
      </c>
      <c r="F28107" t="s">
        <v>22</v>
      </c>
    </row>
    <row r="28108" spans="1:6" x14ac:dyDescent="0.45">
      <c r="A28108" t="s">
        <v>87</v>
      </c>
      <c r="B28108">
        <v>2033</v>
      </c>
      <c r="C28108" t="s">
        <v>15</v>
      </c>
      <c r="D28108" t="s">
        <v>2</v>
      </c>
      <c r="E28108">
        <v>76.854705396050335</v>
      </c>
      <c r="F28108" t="s">
        <v>22</v>
      </c>
    </row>
    <row r="28109" spans="1:6" x14ac:dyDescent="0.45">
      <c r="A28109" t="s">
        <v>87</v>
      </c>
      <c r="B28109">
        <v>2033</v>
      </c>
      <c r="C28109" t="s">
        <v>15</v>
      </c>
      <c r="D28109" t="s">
        <v>3</v>
      </c>
      <c r="E28109">
        <v>9.5897719855662729</v>
      </c>
      <c r="F28109" t="s">
        <v>22</v>
      </c>
    </row>
    <row r="28110" spans="1:6" x14ac:dyDescent="0.45">
      <c r="A28110" t="s">
        <v>87</v>
      </c>
      <c r="B28110">
        <v>2033</v>
      </c>
      <c r="C28110" t="s">
        <v>15</v>
      </c>
      <c r="D28110" t="s">
        <v>4</v>
      </c>
      <c r="E28110">
        <v>32.66304508190737</v>
      </c>
      <c r="F28110" t="s">
        <v>22</v>
      </c>
    </row>
    <row r="28111" spans="1:6" x14ac:dyDescent="0.45">
      <c r="A28111" t="s">
        <v>87</v>
      </c>
      <c r="B28111">
        <v>2033</v>
      </c>
      <c r="C28111" t="s">
        <v>5</v>
      </c>
      <c r="D28111" t="s">
        <v>5</v>
      </c>
      <c r="E28111">
        <v>415.37364931104639</v>
      </c>
      <c r="F28111" t="s">
        <v>22</v>
      </c>
    </row>
    <row r="28112" spans="1:6" x14ac:dyDescent="0.45">
      <c r="A28112" t="s">
        <v>87</v>
      </c>
      <c r="B28112">
        <v>2033</v>
      </c>
      <c r="C28112" t="s">
        <v>16</v>
      </c>
      <c r="D28112" t="s">
        <v>6</v>
      </c>
      <c r="E28112">
        <v>0</v>
      </c>
      <c r="F28112" t="s">
        <v>22</v>
      </c>
    </row>
    <row r="28113" spans="1:6" x14ac:dyDescent="0.45">
      <c r="A28113" t="s">
        <v>87</v>
      </c>
      <c r="B28113">
        <v>2033</v>
      </c>
      <c r="C28113" t="s">
        <v>16</v>
      </c>
      <c r="D28113" t="s">
        <v>7</v>
      </c>
      <c r="E28113">
        <v>0</v>
      </c>
      <c r="F28113" t="s">
        <v>22</v>
      </c>
    </row>
    <row r="28114" spans="1:6" x14ac:dyDescent="0.45">
      <c r="A28114" t="s">
        <v>87</v>
      </c>
      <c r="B28114">
        <v>2033</v>
      </c>
      <c r="C28114" t="s">
        <v>17</v>
      </c>
      <c r="D28114" t="s">
        <v>8</v>
      </c>
      <c r="E28114">
        <v>11.289239862084845</v>
      </c>
      <c r="F28114" t="s">
        <v>22</v>
      </c>
    </row>
    <row r="28115" spans="1:6" x14ac:dyDescent="0.45">
      <c r="A28115" t="s">
        <v>87</v>
      </c>
      <c r="B28115">
        <v>2033</v>
      </c>
      <c r="C28115" t="s">
        <v>18</v>
      </c>
      <c r="D28115" t="s">
        <v>9</v>
      </c>
      <c r="E28115">
        <v>404.08440944896154</v>
      </c>
      <c r="F28115" t="s">
        <v>22</v>
      </c>
    </row>
    <row r="28116" spans="1:6" x14ac:dyDescent="0.45">
      <c r="A28116" t="s">
        <v>87</v>
      </c>
      <c r="B28116">
        <v>2033</v>
      </c>
      <c r="C28116" t="s">
        <v>18</v>
      </c>
      <c r="D28116" t="s">
        <v>10</v>
      </c>
      <c r="E28116">
        <v>0</v>
      </c>
      <c r="F28116" t="s">
        <v>22</v>
      </c>
    </row>
    <row r="28117" spans="1:6" x14ac:dyDescent="0.45">
      <c r="A28117" t="s">
        <v>87</v>
      </c>
      <c r="B28117">
        <v>2033</v>
      </c>
      <c r="C28117" t="s">
        <v>18</v>
      </c>
      <c r="D28117" t="s">
        <v>19</v>
      </c>
      <c r="E28117">
        <v>0</v>
      </c>
      <c r="F28117" t="s">
        <v>23</v>
      </c>
    </row>
    <row r="28118" spans="1:6" x14ac:dyDescent="0.45">
      <c r="A28118" t="s">
        <v>87</v>
      </c>
      <c r="B28118">
        <v>2034</v>
      </c>
      <c r="C28118" t="s">
        <v>15</v>
      </c>
      <c r="D28118" t="s">
        <v>0</v>
      </c>
      <c r="E28118">
        <v>262.88923941987787</v>
      </c>
      <c r="F28118" t="s">
        <v>22</v>
      </c>
    </row>
    <row r="28119" spans="1:6" x14ac:dyDescent="0.45">
      <c r="A28119" t="s">
        <v>87</v>
      </c>
      <c r="B28119">
        <v>2034</v>
      </c>
      <c r="C28119" t="s">
        <v>15</v>
      </c>
      <c r="D28119" t="s">
        <v>1</v>
      </c>
      <c r="E28119">
        <v>33.975902915074748</v>
      </c>
      <c r="F28119" t="s">
        <v>22</v>
      </c>
    </row>
    <row r="28120" spans="1:6" x14ac:dyDescent="0.45">
      <c r="A28120" t="s">
        <v>87</v>
      </c>
      <c r="B28120">
        <v>2034</v>
      </c>
      <c r="C28120" t="s">
        <v>15</v>
      </c>
      <c r="D28120" t="s">
        <v>2</v>
      </c>
      <c r="E28120">
        <v>76.370520752055214</v>
      </c>
      <c r="F28120" t="s">
        <v>22</v>
      </c>
    </row>
    <row r="28121" spans="1:6" x14ac:dyDescent="0.45">
      <c r="A28121" t="s">
        <v>87</v>
      </c>
      <c r="B28121">
        <v>2034</v>
      </c>
      <c r="C28121" t="s">
        <v>15</v>
      </c>
      <c r="D28121" t="s">
        <v>3</v>
      </c>
      <c r="E28121">
        <v>9.8774651451332609</v>
      </c>
      <c r="F28121" t="s">
        <v>22</v>
      </c>
    </row>
    <row r="28122" spans="1:6" x14ac:dyDescent="0.45">
      <c r="A28122" t="s">
        <v>87</v>
      </c>
      <c r="B28122">
        <v>2034</v>
      </c>
      <c r="C28122" t="s">
        <v>15</v>
      </c>
      <c r="D28122" t="s">
        <v>4</v>
      </c>
      <c r="E28122">
        <v>33.642936434364593</v>
      </c>
      <c r="F28122" t="s">
        <v>22</v>
      </c>
    </row>
    <row r="28123" spans="1:6" x14ac:dyDescent="0.45">
      <c r="A28123" t="s">
        <v>87</v>
      </c>
      <c r="B28123">
        <v>2034</v>
      </c>
      <c r="C28123" t="s">
        <v>5</v>
      </c>
      <c r="D28123" t="s">
        <v>5</v>
      </c>
      <c r="E28123">
        <v>416.75606466650567</v>
      </c>
      <c r="F28123" t="s">
        <v>22</v>
      </c>
    </row>
    <row r="28124" spans="1:6" x14ac:dyDescent="0.45">
      <c r="A28124" t="s">
        <v>87</v>
      </c>
      <c r="B28124">
        <v>2034</v>
      </c>
      <c r="C28124" t="s">
        <v>16</v>
      </c>
      <c r="D28124" t="s">
        <v>6</v>
      </c>
      <c r="E28124">
        <v>0</v>
      </c>
      <c r="F28124" t="s">
        <v>22</v>
      </c>
    </row>
    <row r="28125" spans="1:6" x14ac:dyDescent="0.45">
      <c r="A28125" t="s">
        <v>87</v>
      </c>
      <c r="B28125">
        <v>2034</v>
      </c>
      <c r="C28125" t="s">
        <v>16</v>
      </c>
      <c r="D28125" t="s">
        <v>7</v>
      </c>
      <c r="E28125">
        <v>0</v>
      </c>
      <c r="F28125" t="s">
        <v>22</v>
      </c>
    </row>
    <row r="28126" spans="1:6" x14ac:dyDescent="0.45">
      <c r="A28126" t="s">
        <v>87</v>
      </c>
      <c r="B28126">
        <v>2034</v>
      </c>
      <c r="C28126" t="s">
        <v>17</v>
      </c>
      <c r="D28126" t="s">
        <v>8</v>
      </c>
      <c r="E28126">
        <v>10.277195335701338</v>
      </c>
      <c r="F28126" t="s">
        <v>22</v>
      </c>
    </row>
    <row r="28127" spans="1:6" x14ac:dyDescent="0.45">
      <c r="A28127" t="s">
        <v>87</v>
      </c>
      <c r="B28127">
        <v>2034</v>
      </c>
      <c r="C28127" t="s">
        <v>18</v>
      </c>
      <c r="D28127" t="s">
        <v>9</v>
      </c>
      <c r="E28127">
        <v>406.47886933080434</v>
      </c>
      <c r="F28127" t="s">
        <v>22</v>
      </c>
    </row>
    <row r="28128" spans="1:6" x14ac:dyDescent="0.45">
      <c r="A28128" t="s">
        <v>87</v>
      </c>
      <c r="B28128">
        <v>2034</v>
      </c>
      <c r="C28128" t="s">
        <v>18</v>
      </c>
      <c r="D28128" t="s">
        <v>10</v>
      </c>
      <c r="E28128">
        <v>0</v>
      </c>
      <c r="F28128" t="s">
        <v>22</v>
      </c>
    </row>
    <row r="28129" spans="1:6" x14ac:dyDescent="0.45">
      <c r="A28129" t="s">
        <v>87</v>
      </c>
      <c r="B28129">
        <v>2034</v>
      </c>
      <c r="C28129" t="s">
        <v>18</v>
      </c>
      <c r="D28129" t="s">
        <v>19</v>
      </c>
      <c r="E28129">
        <v>0</v>
      </c>
      <c r="F28129" t="s">
        <v>23</v>
      </c>
    </row>
    <row r="28130" spans="1:6" x14ac:dyDescent="0.45">
      <c r="A28130" t="s">
        <v>87</v>
      </c>
      <c r="B28130">
        <v>2035</v>
      </c>
      <c r="C28130" t="s">
        <v>15</v>
      </c>
      <c r="D28130" t="s">
        <v>0</v>
      </c>
      <c r="E28130">
        <v>264.78527180048769</v>
      </c>
      <c r="F28130" t="s">
        <v>22</v>
      </c>
    </row>
    <row r="28131" spans="1:6" x14ac:dyDescent="0.45">
      <c r="A28131" t="s">
        <v>87</v>
      </c>
      <c r="B28131">
        <v>2035</v>
      </c>
      <c r="C28131" t="s">
        <v>15</v>
      </c>
      <c r="D28131" t="s">
        <v>1</v>
      </c>
      <c r="E28131">
        <v>32.739180048966027</v>
      </c>
      <c r="F28131" t="s">
        <v>22</v>
      </c>
    </row>
    <row r="28132" spans="1:6" x14ac:dyDescent="0.45">
      <c r="A28132" t="s">
        <v>87</v>
      </c>
      <c r="B28132">
        <v>2035</v>
      </c>
      <c r="C28132" t="s">
        <v>15</v>
      </c>
      <c r="D28132" t="s">
        <v>2</v>
      </c>
      <c r="E28132">
        <v>75.88938647131728</v>
      </c>
      <c r="F28132" t="s">
        <v>22</v>
      </c>
    </row>
    <row r="28133" spans="1:6" x14ac:dyDescent="0.45">
      <c r="A28133" t="s">
        <v>87</v>
      </c>
      <c r="B28133">
        <v>2035</v>
      </c>
      <c r="C28133" t="s">
        <v>15</v>
      </c>
      <c r="D28133" t="s">
        <v>3</v>
      </c>
      <c r="E28133">
        <v>10.173789099487257</v>
      </c>
      <c r="F28133" t="s">
        <v>22</v>
      </c>
    </row>
    <row r="28134" spans="1:6" x14ac:dyDescent="0.45">
      <c r="A28134" t="s">
        <v>87</v>
      </c>
      <c r="B28134">
        <v>2035</v>
      </c>
      <c r="C28134" t="s">
        <v>15</v>
      </c>
      <c r="D28134" t="s">
        <v>4</v>
      </c>
      <c r="E28134">
        <v>34.652224527395518</v>
      </c>
      <c r="F28134" t="s">
        <v>22</v>
      </c>
    </row>
    <row r="28135" spans="1:6" x14ac:dyDescent="0.45">
      <c r="A28135" t="s">
        <v>87</v>
      </c>
      <c r="B28135">
        <v>2035</v>
      </c>
      <c r="C28135" t="s">
        <v>5</v>
      </c>
      <c r="D28135" t="s">
        <v>5</v>
      </c>
      <c r="E28135">
        <v>418.23985194765373</v>
      </c>
      <c r="F28135" t="s">
        <v>22</v>
      </c>
    </row>
    <row r="28136" spans="1:6" x14ac:dyDescent="0.45">
      <c r="A28136" t="s">
        <v>87</v>
      </c>
      <c r="B28136">
        <v>2035</v>
      </c>
      <c r="C28136" t="s">
        <v>16</v>
      </c>
      <c r="D28136" t="s">
        <v>6</v>
      </c>
      <c r="E28136">
        <v>0</v>
      </c>
      <c r="F28136" t="s">
        <v>22</v>
      </c>
    </row>
    <row r="28137" spans="1:6" x14ac:dyDescent="0.45">
      <c r="A28137" t="s">
        <v>87</v>
      </c>
      <c r="B28137">
        <v>2035</v>
      </c>
      <c r="C28137" t="s">
        <v>16</v>
      </c>
      <c r="D28137" t="s">
        <v>7</v>
      </c>
      <c r="E28137">
        <v>0</v>
      </c>
      <c r="F28137" t="s">
        <v>22</v>
      </c>
    </row>
    <row r="28138" spans="1:6" x14ac:dyDescent="0.45">
      <c r="A28138" t="s">
        <v>87</v>
      </c>
      <c r="B28138">
        <v>2035</v>
      </c>
      <c r="C28138" t="s">
        <v>17</v>
      </c>
      <c r="D28138" t="s">
        <v>8</v>
      </c>
      <c r="E28138">
        <v>9.3558773893086347</v>
      </c>
      <c r="F28138" t="s">
        <v>22</v>
      </c>
    </row>
    <row r="28139" spans="1:6" x14ac:dyDescent="0.45">
      <c r="A28139" t="s">
        <v>87</v>
      </c>
      <c r="B28139">
        <v>2035</v>
      </c>
      <c r="C28139" t="s">
        <v>18</v>
      </c>
      <c r="D28139" t="s">
        <v>9</v>
      </c>
      <c r="E28139">
        <v>408.88397455834502</v>
      </c>
      <c r="F28139" t="s">
        <v>22</v>
      </c>
    </row>
    <row r="28140" spans="1:6" x14ac:dyDescent="0.45">
      <c r="A28140" t="s">
        <v>87</v>
      </c>
      <c r="B28140">
        <v>2035</v>
      </c>
      <c r="C28140" t="s">
        <v>18</v>
      </c>
      <c r="D28140" t="s">
        <v>10</v>
      </c>
      <c r="E28140">
        <v>0</v>
      </c>
      <c r="F28140" t="s">
        <v>22</v>
      </c>
    </row>
    <row r="28141" spans="1:6" x14ac:dyDescent="0.45">
      <c r="A28141" t="s">
        <v>87</v>
      </c>
      <c r="B28141">
        <v>2035</v>
      </c>
      <c r="C28141" t="s">
        <v>18</v>
      </c>
      <c r="D28141" t="s">
        <v>19</v>
      </c>
      <c r="E28141">
        <v>0</v>
      </c>
      <c r="F28141" t="s">
        <v>23</v>
      </c>
    </row>
    <row r="28142" spans="1:6" x14ac:dyDescent="0.45">
      <c r="A28142" t="s">
        <v>87</v>
      </c>
      <c r="B28142">
        <v>2036</v>
      </c>
      <c r="C28142" t="s">
        <v>15</v>
      </c>
      <c r="D28142" t="s">
        <v>0</v>
      </c>
      <c r="E28142">
        <v>266.01975551041693</v>
      </c>
      <c r="F28142" t="s">
        <v>22</v>
      </c>
    </row>
    <row r="28143" spans="1:6" x14ac:dyDescent="0.45">
      <c r="A28143" t="s">
        <v>87</v>
      </c>
      <c r="B28143">
        <v>2036</v>
      </c>
      <c r="C28143" t="s">
        <v>15</v>
      </c>
      <c r="D28143" t="s">
        <v>1</v>
      </c>
      <c r="E28143">
        <v>31.69152628739911</v>
      </c>
      <c r="F28143" t="s">
        <v>22</v>
      </c>
    </row>
    <row r="28144" spans="1:6" x14ac:dyDescent="0.45">
      <c r="A28144" t="s">
        <v>87</v>
      </c>
      <c r="B28144">
        <v>2036</v>
      </c>
      <c r="C28144" t="s">
        <v>15</v>
      </c>
      <c r="D28144" t="s">
        <v>2</v>
      </c>
      <c r="E28144">
        <v>75.479583784372167</v>
      </c>
      <c r="F28144" t="s">
        <v>22</v>
      </c>
    </row>
    <row r="28145" spans="1:6" x14ac:dyDescent="0.45">
      <c r="A28145" t="s">
        <v>87</v>
      </c>
      <c r="B28145">
        <v>2036</v>
      </c>
      <c r="C28145" t="s">
        <v>15</v>
      </c>
      <c r="D28145" t="s">
        <v>3</v>
      </c>
      <c r="E28145">
        <v>10.41796003787495</v>
      </c>
      <c r="F28145" t="s">
        <v>22</v>
      </c>
    </row>
    <row r="28146" spans="1:6" x14ac:dyDescent="0.45">
      <c r="A28146" t="s">
        <v>87</v>
      </c>
      <c r="B28146">
        <v>2036</v>
      </c>
      <c r="C28146" t="s">
        <v>15</v>
      </c>
      <c r="D28146" t="s">
        <v>4</v>
      </c>
      <c r="E28146">
        <v>35.483877916053011</v>
      </c>
      <c r="F28146" t="s">
        <v>22</v>
      </c>
    </row>
    <row r="28147" spans="1:6" x14ac:dyDescent="0.45">
      <c r="A28147" t="s">
        <v>87</v>
      </c>
      <c r="B28147">
        <v>2036</v>
      </c>
      <c r="C28147" t="s">
        <v>5</v>
      </c>
      <c r="D28147" t="s">
        <v>5</v>
      </c>
      <c r="E28147">
        <v>419.09270353611618</v>
      </c>
      <c r="F28147" t="s">
        <v>22</v>
      </c>
    </row>
    <row r="28148" spans="1:6" x14ac:dyDescent="0.45">
      <c r="A28148" t="s">
        <v>87</v>
      </c>
      <c r="B28148">
        <v>2036</v>
      </c>
      <c r="C28148" t="s">
        <v>16</v>
      </c>
      <c r="D28148" t="s">
        <v>6</v>
      </c>
      <c r="E28148">
        <v>0</v>
      </c>
      <c r="F28148" t="s">
        <v>22</v>
      </c>
    </row>
    <row r="28149" spans="1:6" x14ac:dyDescent="0.45">
      <c r="A28149" t="s">
        <v>87</v>
      </c>
      <c r="B28149">
        <v>2036</v>
      </c>
      <c r="C28149" t="s">
        <v>16</v>
      </c>
      <c r="D28149" t="s">
        <v>7</v>
      </c>
      <c r="E28149">
        <v>0</v>
      </c>
      <c r="F28149" t="s">
        <v>22</v>
      </c>
    </row>
    <row r="28150" spans="1:6" x14ac:dyDescent="0.45">
      <c r="A28150" t="s">
        <v>87</v>
      </c>
      <c r="B28150">
        <v>2036</v>
      </c>
      <c r="C28150" t="s">
        <v>17</v>
      </c>
      <c r="D28150" t="s">
        <v>8</v>
      </c>
      <c r="E28150">
        <v>8.5171526729381917</v>
      </c>
      <c r="F28150" t="s">
        <v>22</v>
      </c>
    </row>
    <row r="28151" spans="1:6" x14ac:dyDescent="0.45">
      <c r="A28151" t="s">
        <v>87</v>
      </c>
      <c r="B28151">
        <v>2036</v>
      </c>
      <c r="C28151" t="s">
        <v>18</v>
      </c>
      <c r="D28151" t="s">
        <v>9</v>
      </c>
      <c r="E28151">
        <v>410.57555086317791</v>
      </c>
      <c r="F28151" t="s">
        <v>22</v>
      </c>
    </row>
    <row r="28152" spans="1:6" x14ac:dyDescent="0.45">
      <c r="A28152" t="s">
        <v>87</v>
      </c>
      <c r="B28152">
        <v>2036</v>
      </c>
      <c r="C28152" t="s">
        <v>18</v>
      </c>
      <c r="D28152" t="s">
        <v>10</v>
      </c>
      <c r="E28152">
        <v>0</v>
      </c>
      <c r="F28152" t="s">
        <v>22</v>
      </c>
    </row>
    <row r="28153" spans="1:6" x14ac:dyDescent="0.45">
      <c r="A28153" t="s">
        <v>87</v>
      </c>
      <c r="B28153">
        <v>2036</v>
      </c>
      <c r="C28153" t="s">
        <v>18</v>
      </c>
      <c r="D28153" t="s">
        <v>19</v>
      </c>
      <c r="E28153">
        <v>0</v>
      </c>
      <c r="F28153" t="s">
        <v>23</v>
      </c>
    </row>
    <row r="28154" spans="1:6" x14ac:dyDescent="0.45">
      <c r="A28154" t="s">
        <v>87</v>
      </c>
      <c r="B28154">
        <v>2037</v>
      </c>
      <c r="C28154" t="s">
        <v>15</v>
      </c>
      <c r="D28154" t="s">
        <v>0</v>
      </c>
      <c r="E28154">
        <v>267.25999463876394</v>
      </c>
      <c r="F28154" t="s">
        <v>22</v>
      </c>
    </row>
    <row r="28155" spans="1:6" x14ac:dyDescent="0.45">
      <c r="A28155" t="s">
        <v>87</v>
      </c>
      <c r="B28155">
        <v>2037</v>
      </c>
      <c r="C28155" t="s">
        <v>15</v>
      </c>
      <c r="D28155" t="s">
        <v>1</v>
      </c>
      <c r="E28155">
        <v>30.677397446202345</v>
      </c>
      <c r="F28155" t="s">
        <v>22</v>
      </c>
    </row>
    <row r="28156" spans="1:6" x14ac:dyDescent="0.45">
      <c r="A28156" t="s">
        <v>87</v>
      </c>
      <c r="B28156">
        <v>2037</v>
      </c>
      <c r="C28156" t="s">
        <v>15</v>
      </c>
      <c r="D28156" t="s">
        <v>2</v>
      </c>
      <c r="E28156">
        <v>75.071994031936555</v>
      </c>
      <c r="F28156" t="s">
        <v>22</v>
      </c>
    </row>
    <row r="28157" spans="1:6" x14ac:dyDescent="0.45">
      <c r="A28157" t="s">
        <v>87</v>
      </c>
      <c r="B28157">
        <v>2037</v>
      </c>
      <c r="C28157" t="s">
        <v>15</v>
      </c>
      <c r="D28157" t="s">
        <v>3</v>
      </c>
      <c r="E28157">
        <v>10.667991078783947</v>
      </c>
      <c r="F28157" t="s">
        <v>22</v>
      </c>
    </row>
    <row r="28158" spans="1:6" x14ac:dyDescent="0.45">
      <c r="A28158" t="s">
        <v>87</v>
      </c>
      <c r="B28158">
        <v>2037</v>
      </c>
      <c r="C28158" t="s">
        <v>15</v>
      </c>
      <c r="D28158" t="s">
        <v>4</v>
      </c>
      <c r="E28158">
        <v>36.33549098603828</v>
      </c>
      <c r="F28158" t="s">
        <v>22</v>
      </c>
    </row>
    <row r="28159" spans="1:6" x14ac:dyDescent="0.45">
      <c r="A28159" t="s">
        <v>87</v>
      </c>
      <c r="B28159">
        <v>2037</v>
      </c>
      <c r="C28159" t="s">
        <v>5</v>
      </c>
      <c r="D28159" t="s">
        <v>5</v>
      </c>
      <c r="E28159">
        <v>420.01286818172514</v>
      </c>
      <c r="F28159" t="s">
        <v>22</v>
      </c>
    </row>
    <row r="28160" spans="1:6" x14ac:dyDescent="0.45">
      <c r="A28160" t="s">
        <v>87</v>
      </c>
      <c r="B28160">
        <v>2037</v>
      </c>
      <c r="C28160" t="s">
        <v>16</v>
      </c>
      <c r="D28160" t="s">
        <v>6</v>
      </c>
      <c r="E28160">
        <v>0</v>
      </c>
      <c r="F28160" t="s">
        <v>22</v>
      </c>
    </row>
    <row r="28161" spans="1:6" x14ac:dyDescent="0.45">
      <c r="A28161" t="s">
        <v>87</v>
      </c>
      <c r="B28161">
        <v>2037</v>
      </c>
      <c r="C28161" t="s">
        <v>16</v>
      </c>
      <c r="D28161" t="s">
        <v>7</v>
      </c>
      <c r="E28161">
        <v>0</v>
      </c>
      <c r="F28161" t="s">
        <v>22</v>
      </c>
    </row>
    <row r="28162" spans="1:6" x14ac:dyDescent="0.45">
      <c r="A28162" t="s">
        <v>87</v>
      </c>
      <c r="B28162">
        <v>2037</v>
      </c>
      <c r="C28162" t="s">
        <v>17</v>
      </c>
      <c r="D28162" t="s">
        <v>8</v>
      </c>
      <c r="E28162">
        <v>7.7536169656343423</v>
      </c>
      <c r="F28162" t="s">
        <v>22</v>
      </c>
    </row>
    <row r="28163" spans="1:6" x14ac:dyDescent="0.45">
      <c r="A28163" t="s">
        <v>87</v>
      </c>
      <c r="B28163">
        <v>2037</v>
      </c>
      <c r="C28163" t="s">
        <v>18</v>
      </c>
      <c r="D28163" t="s">
        <v>9</v>
      </c>
      <c r="E28163">
        <v>412.25925121609072</v>
      </c>
      <c r="F28163" t="s">
        <v>22</v>
      </c>
    </row>
    <row r="28164" spans="1:6" x14ac:dyDescent="0.45">
      <c r="A28164" t="s">
        <v>87</v>
      </c>
      <c r="B28164">
        <v>2037</v>
      </c>
      <c r="C28164" t="s">
        <v>18</v>
      </c>
      <c r="D28164" t="s">
        <v>10</v>
      </c>
      <c r="E28164">
        <v>0</v>
      </c>
      <c r="F28164" t="s">
        <v>22</v>
      </c>
    </row>
    <row r="28165" spans="1:6" x14ac:dyDescent="0.45">
      <c r="A28165" t="s">
        <v>87</v>
      </c>
      <c r="B28165">
        <v>2037</v>
      </c>
      <c r="C28165" t="s">
        <v>18</v>
      </c>
      <c r="D28165" t="s">
        <v>19</v>
      </c>
      <c r="E28165">
        <v>0</v>
      </c>
      <c r="F28165" t="s">
        <v>23</v>
      </c>
    </row>
    <row r="28166" spans="1:6" x14ac:dyDescent="0.45">
      <c r="A28166" t="s">
        <v>87</v>
      </c>
      <c r="B28166">
        <v>2038</v>
      </c>
      <c r="C28166" t="s">
        <v>15</v>
      </c>
      <c r="D28166" t="s">
        <v>0</v>
      </c>
      <c r="E28166">
        <v>268.50601601847995</v>
      </c>
      <c r="F28166" t="s">
        <v>22</v>
      </c>
    </row>
    <row r="28167" spans="1:6" x14ac:dyDescent="0.45">
      <c r="A28167" t="s">
        <v>87</v>
      </c>
      <c r="B28167">
        <v>2038</v>
      </c>
      <c r="C28167" t="s">
        <v>15</v>
      </c>
      <c r="D28167" t="s">
        <v>1</v>
      </c>
      <c r="E28167">
        <v>29.695720727923867</v>
      </c>
      <c r="F28167" t="s">
        <v>22</v>
      </c>
    </row>
    <row r="28168" spans="1:6" x14ac:dyDescent="0.45">
      <c r="A28168" t="s">
        <v>87</v>
      </c>
      <c r="B28168">
        <v>2038</v>
      </c>
      <c r="C28168" t="s">
        <v>15</v>
      </c>
      <c r="D28168" t="s">
        <v>2</v>
      </c>
      <c r="E28168">
        <v>74.66660526416409</v>
      </c>
      <c r="F28168" t="s">
        <v>22</v>
      </c>
    </row>
    <row r="28169" spans="1:6" x14ac:dyDescent="0.45">
      <c r="A28169" t="s">
        <v>87</v>
      </c>
      <c r="B28169">
        <v>2038</v>
      </c>
      <c r="C28169" t="s">
        <v>15</v>
      </c>
      <c r="D28169" t="s">
        <v>3</v>
      </c>
      <c r="E28169">
        <v>10.924022864674765</v>
      </c>
      <c r="F28169" t="s">
        <v>22</v>
      </c>
    </row>
    <row r="28170" spans="1:6" x14ac:dyDescent="0.45">
      <c r="A28170" t="s">
        <v>87</v>
      </c>
      <c r="B28170">
        <v>2038</v>
      </c>
      <c r="C28170" t="s">
        <v>15</v>
      </c>
      <c r="D28170" t="s">
        <v>4</v>
      </c>
      <c r="E28170">
        <v>37.207542769703203</v>
      </c>
      <c r="F28170" t="s">
        <v>22</v>
      </c>
    </row>
    <row r="28171" spans="1:6" x14ac:dyDescent="0.45">
      <c r="A28171" t="s">
        <v>87</v>
      </c>
      <c r="B28171">
        <v>2038</v>
      </c>
      <c r="C28171" t="s">
        <v>5</v>
      </c>
      <c r="D28171" t="s">
        <v>5</v>
      </c>
      <c r="E28171">
        <v>420.99990764494589</v>
      </c>
      <c r="F28171" t="s">
        <v>22</v>
      </c>
    </row>
    <row r="28172" spans="1:6" x14ac:dyDescent="0.45">
      <c r="A28172" t="s">
        <v>87</v>
      </c>
      <c r="B28172">
        <v>2038</v>
      </c>
      <c r="C28172" t="s">
        <v>16</v>
      </c>
      <c r="D28172" t="s">
        <v>6</v>
      </c>
      <c r="E28172">
        <v>0</v>
      </c>
      <c r="F28172" t="s">
        <v>22</v>
      </c>
    </row>
    <row r="28173" spans="1:6" x14ac:dyDescent="0.45">
      <c r="A28173" t="s">
        <v>87</v>
      </c>
      <c r="B28173">
        <v>2038</v>
      </c>
      <c r="C28173" t="s">
        <v>16</v>
      </c>
      <c r="D28173" t="s">
        <v>7</v>
      </c>
      <c r="E28173">
        <v>0</v>
      </c>
      <c r="F28173" t="s">
        <v>22</v>
      </c>
    </row>
    <row r="28174" spans="1:6" x14ac:dyDescent="0.45">
      <c r="A28174" t="s">
        <v>87</v>
      </c>
      <c r="B28174">
        <v>2038</v>
      </c>
      <c r="C28174" t="s">
        <v>17</v>
      </c>
      <c r="D28174" t="s">
        <v>8</v>
      </c>
      <c r="E28174">
        <v>7.0585298113522494</v>
      </c>
      <c r="F28174" t="s">
        <v>22</v>
      </c>
    </row>
    <row r="28175" spans="1:6" x14ac:dyDescent="0.45">
      <c r="A28175" t="s">
        <v>87</v>
      </c>
      <c r="B28175">
        <v>2038</v>
      </c>
      <c r="C28175" t="s">
        <v>18</v>
      </c>
      <c r="D28175" t="s">
        <v>9</v>
      </c>
      <c r="E28175">
        <v>413.94137783359366</v>
      </c>
      <c r="F28175" t="s">
        <v>22</v>
      </c>
    </row>
    <row r="28176" spans="1:6" x14ac:dyDescent="0.45">
      <c r="A28176" t="s">
        <v>87</v>
      </c>
      <c r="B28176">
        <v>2038</v>
      </c>
      <c r="C28176" t="s">
        <v>18</v>
      </c>
      <c r="D28176" t="s">
        <v>10</v>
      </c>
      <c r="E28176">
        <v>0</v>
      </c>
      <c r="F28176" t="s">
        <v>22</v>
      </c>
    </row>
    <row r="28177" spans="1:6" x14ac:dyDescent="0.45">
      <c r="A28177" t="s">
        <v>87</v>
      </c>
      <c r="B28177">
        <v>2038</v>
      </c>
      <c r="C28177" t="s">
        <v>18</v>
      </c>
      <c r="D28177" t="s">
        <v>19</v>
      </c>
      <c r="E28177">
        <v>0</v>
      </c>
      <c r="F28177" t="s">
        <v>23</v>
      </c>
    </row>
    <row r="28178" spans="1:6" x14ac:dyDescent="0.45">
      <c r="A28178" t="s">
        <v>87</v>
      </c>
      <c r="B28178">
        <v>2039</v>
      </c>
      <c r="C28178" t="s">
        <v>15</v>
      </c>
      <c r="D28178" t="s">
        <v>0</v>
      </c>
      <c r="E28178">
        <v>269.75784660761695</v>
      </c>
      <c r="F28178" t="s">
        <v>22</v>
      </c>
    </row>
    <row r="28179" spans="1:6" x14ac:dyDescent="0.45">
      <c r="A28179" t="s">
        <v>87</v>
      </c>
      <c r="B28179">
        <v>2039</v>
      </c>
      <c r="C28179" t="s">
        <v>15</v>
      </c>
      <c r="D28179" t="s">
        <v>1</v>
      </c>
      <c r="E28179">
        <v>28.745457664630301</v>
      </c>
      <c r="F28179" t="s">
        <v>22</v>
      </c>
    </row>
    <row r="28180" spans="1:6" x14ac:dyDescent="0.45">
      <c r="A28180" t="s">
        <v>87</v>
      </c>
      <c r="B28180">
        <v>2039</v>
      </c>
      <c r="C28180" t="s">
        <v>15</v>
      </c>
      <c r="D28180" t="s">
        <v>2</v>
      </c>
      <c r="E28180">
        <v>74.263405595737609</v>
      </c>
      <c r="F28180" t="s">
        <v>22</v>
      </c>
    </row>
    <row r="28181" spans="1:6" x14ac:dyDescent="0.45">
      <c r="A28181" t="s">
        <v>87</v>
      </c>
      <c r="B28181">
        <v>2039</v>
      </c>
      <c r="C28181" t="s">
        <v>15</v>
      </c>
      <c r="D28181" t="s">
        <v>3</v>
      </c>
      <c r="E28181">
        <v>11.18619941342696</v>
      </c>
      <c r="F28181" t="s">
        <v>22</v>
      </c>
    </row>
    <row r="28182" spans="1:6" x14ac:dyDescent="0.45">
      <c r="A28182" t="s">
        <v>87</v>
      </c>
      <c r="B28182">
        <v>2039</v>
      </c>
      <c r="C28182" t="s">
        <v>15</v>
      </c>
      <c r="D28182" t="s">
        <v>4</v>
      </c>
      <c r="E28182">
        <v>38.100523796176077</v>
      </c>
      <c r="F28182" t="s">
        <v>22</v>
      </c>
    </row>
    <row r="28183" spans="1:6" x14ac:dyDescent="0.45">
      <c r="A28183" t="s">
        <v>87</v>
      </c>
      <c r="B28183">
        <v>2039</v>
      </c>
      <c r="C28183" t="s">
        <v>5</v>
      </c>
      <c r="D28183" t="s">
        <v>5</v>
      </c>
      <c r="E28183">
        <v>422.0534330775879</v>
      </c>
      <c r="F28183" t="s">
        <v>22</v>
      </c>
    </row>
    <row r="28184" spans="1:6" x14ac:dyDescent="0.45">
      <c r="A28184" t="s">
        <v>87</v>
      </c>
      <c r="B28184">
        <v>2039</v>
      </c>
      <c r="C28184" t="s">
        <v>16</v>
      </c>
      <c r="D28184" t="s">
        <v>6</v>
      </c>
      <c r="E28184">
        <v>0</v>
      </c>
      <c r="F28184" t="s">
        <v>22</v>
      </c>
    </row>
    <row r="28185" spans="1:6" x14ac:dyDescent="0.45">
      <c r="A28185" t="s">
        <v>87</v>
      </c>
      <c r="B28185">
        <v>2039</v>
      </c>
      <c r="C28185" t="s">
        <v>16</v>
      </c>
      <c r="D28185" t="s">
        <v>7</v>
      </c>
      <c r="E28185">
        <v>0</v>
      </c>
      <c r="F28185" t="s">
        <v>22</v>
      </c>
    </row>
    <row r="28186" spans="1:6" x14ac:dyDescent="0.45">
      <c r="A28186" t="s">
        <v>87</v>
      </c>
      <c r="B28186">
        <v>2039</v>
      </c>
      <c r="C28186" t="s">
        <v>17</v>
      </c>
      <c r="D28186" t="s">
        <v>8</v>
      </c>
      <c r="E28186">
        <v>6.4257550145401447</v>
      </c>
      <c r="F28186" t="s">
        <v>22</v>
      </c>
    </row>
    <row r="28187" spans="1:6" x14ac:dyDescent="0.45">
      <c r="A28187" t="s">
        <v>87</v>
      </c>
      <c r="B28187">
        <v>2039</v>
      </c>
      <c r="C28187" t="s">
        <v>18</v>
      </c>
      <c r="D28187" t="s">
        <v>9</v>
      </c>
      <c r="E28187">
        <v>415.62767806304777</v>
      </c>
      <c r="F28187" t="s">
        <v>22</v>
      </c>
    </row>
    <row r="28188" spans="1:6" x14ac:dyDescent="0.45">
      <c r="A28188" t="s">
        <v>87</v>
      </c>
      <c r="B28188">
        <v>2039</v>
      </c>
      <c r="C28188" t="s">
        <v>18</v>
      </c>
      <c r="D28188" t="s">
        <v>10</v>
      </c>
      <c r="E28188">
        <v>0</v>
      </c>
      <c r="F28188" t="s">
        <v>22</v>
      </c>
    </row>
    <row r="28189" spans="1:6" x14ac:dyDescent="0.45">
      <c r="A28189" t="s">
        <v>87</v>
      </c>
      <c r="B28189">
        <v>2039</v>
      </c>
      <c r="C28189" t="s">
        <v>18</v>
      </c>
      <c r="D28189" t="s">
        <v>19</v>
      </c>
      <c r="E28189">
        <v>0</v>
      </c>
      <c r="F28189" t="s">
        <v>23</v>
      </c>
    </row>
    <row r="28190" spans="1:6" x14ac:dyDescent="0.45">
      <c r="A28190" t="s">
        <v>87</v>
      </c>
      <c r="B28190">
        <v>2040</v>
      </c>
      <c r="C28190" t="s">
        <v>15</v>
      </c>
      <c r="D28190" t="s">
        <v>0</v>
      </c>
      <c r="E28190">
        <v>271.01551348991103</v>
      </c>
      <c r="F28190" t="s">
        <v>22</v>
      </c>
    </row>
    <row r="28191" spans="1:6" x14ac:dyDescent="0.45">
      <c r="A28191" t="s">
        <v>87</v>
      </c>
      <c r="B28191">
        <v>2040</v>
      </c>
      <c r="C28191" t="s">
        <v>15</v>
      </c>
      <c r="D28191" t="s">
        <v>1</v>
      </c>
      <c r="E28191">
        <v>27.825603019362131</v>
      </c>
      <c r="F28191" t="s">
        <v>22</v>
      </c>
    </row>
    <row r="28192" spans="1:6" x14ac:dyDescent="0.45">
      <c r="A28192" t="s">
        <v>87</v>
      </c>
      <c r="B28192">
        <v>2040</v>
      </c>
      <c r="C28192" t="s">
        <v>15</v>
      </c>
      <c r="D28192" t="s">
        <v>2</v>
      </c>
      <c r="E28192">
        <v>73.862383205520644</v>
      </c>
      <c r="F28192" t="s">
        <v>22</v>
      </c>
    </row>
    <row r="28193" spans="1:6" x14ac:dyDescent="0.45">
      <c r="A28193" t="s">
        <v>87</v>
      </c>
      <c r="B28193">
        <v>2040</v>
      </c>
      <c r="C28193" t="s">
        <v>15</v>
      </c>
      <c r="D28193" t="s">
        <v>3</v>
      </c>
      <c r="E28193">
        <v>11.454668199349204</v>
      </c>
      <c r="F28193" t="s">
        <v>22</v>
      </c>
    </row>
    <row r="28194" spans="1:6" x14ac:dyDescent="0.45">
      <c r="A28194" t="s">
        <v>87</v>
      </c>
      <c r="B28194">
        <v>2040</v>
      </c>
      <c r="C28194" t="s">
        <v>15</v>
      </c>
      <c r="D28194" t="s">
        <v>4</v>
      </c>
      <c r="E28194">
        <v>39.014936367284307</v>
      </c>
      <c r="F28194" t="s">
        <v>22</v>
      </c>
    </row>
    <row r="28195" spans="1:6" x14ac:dyDescent="0.45">
      <c r="A28195" t="s">
        <v>87</v>
      </c>
      <c r="B28195">
        <v>2040</v>
      </c>
      <c r="C28195" t="s">
        <v>5</v>
      </c>
      <c r="D28195" t="s">
        <v>5</v>
      </c>
      <c r="E28195">
        <v>423.1731042814273</v>
      </c>
      <c r="F28195" t="s">
        <v>22</v>
      </c>
    </row>
    <row r="28196" spans="1:6" x14ac:dyDescent="0.45">
      <c r="A28196" t="s">
        <v>87</v>
      </c>
      <c r="B28196">
        <v>2040</v>
      </c>
      <c r="C28196" t="s">
        <v>16</v>
      </c>
      <c r="D28196" t="s">
        <v>6</v>
      </c>
      <c r="E28196">
        <v>0</v>
      </c>
      <c r="F28196" t="s">
        <v>22</v>
      </c>
    </row>
    <row r="28197" spans="1:6" x14ac:dyDescent="0.45">
      <c r="A28197" t="s">
        <v>87</v>
      </c>
      <c r="B28197">
        <v>2040</v>
      </c>
      <c r="C28197" t="s">
        <v>16</v>
      </c>
      <c r="D28197" t="s">
        <v>7</v>
      </c>
      <c r="E28197">
        <v>0</v>
      </c>
      <c r="F28197" t="s">
        <v>22</v>
      </c>
    </row>
    <row r="28198" spans="1:6" x14ac:dyDescent="0.45">
      <c r="A28198" t="s">
        <v>87</v>
      </c>
      <c r="B28198">
        <v>2040</v>
      </c>
      <c r="C28198" t="s">
        <v>17</v>
      </c>
      <c r="D28198" t="s">
        <v>8</v>
      </c>
      <c r="E28198">
        <v>5.8497064701038015</v>
      </c>
      <c r="F28198" t="s">
        <v>22</v>
      </c>
    </row>
    <row r="28199" spans="1:6" x14ac:dyDescent="0.45">
      <c r="A28199" t="s">
        <v>87</v>
      </c>
      <c r="B28199">
        <v>2040</v>
      </c>
      <c r="C28199" t="s">
        <v>18</v>
      </c>
      <c r="D28199" t="s">
        <v>9</v>
      </c>
      <c r="E28199">
        <v>417.3233978113235</v>
      </c>
      <c r="F28199" t="s">
        <v>22</v>
      </c>
    </row>
    <row r="28200" spans="1:6" x14ac:dyDescent="0.45">
      <c r="A28200" t="s">
        <v>87</v>
      </c>
      <c r="B28200">
        <v>2040</v>
      </c>
      <c r="C28200" t="s">
        <v>18</v>
      </c>
      <c r="D28200" t="s">
        <v>10</v>
      </c>
      <c r="E28200">
        <v>0</v>
      </c>
      <c r="F28200" t="s">
        <v>22</v>
      </c>
    </row>
    <row r="28201" spans="1:6" x14ac:dyDescent="0.45">
      <c r="A28201" t="s">
        <v>87</v>
      </c>
      <c r="B28201">
        <v>2040</v>
      </c>
      <c r="C28201" t="s">
        <v>18</v>
      </c>
      <c r="D28201" t="s">
        <v>19</v>
      </c>
      <c r="E28201">
        <v>0</v>
      </c>
      <c r="F28201" t="s">
        <v>23</v>
      </c>
    </row>
    <row r="28202" spans="1:6" x14ac:dyDescent="0.45">
      <c r="A28202" t="s">
        <v>87</v>
      </c>
      <c r="B28202">
        <v>2041</v>
      </c>
      <c r="C28202" t="s">
        <v>15</v>
      </c>
      <c r="D28202" t="s">
        <v>0</v>
      </c>
      <c r="E28202">
        <v>269.75784660761701</v>
      </c>
      <c r="F28202" t="s">
        <v>22</v>
      </c>
    </row>
    <row r="28203" spans="1:6" x14ac:dyDescent="0.45">
      <c r="A28203" t="s">
        <v>87</v>
      </c>
      <c r="B28203">
        <v>2041</v>
      </c>
      <c r="C28203" t="s">
        <v>15</v>
      </c>
      <c r="D28203" t="s">
        <v>1</v>
      </c>
      <c r="E28203">
        <v>26.879532516703819</v>
      </c>
      <c r="F28203" t="s">
        <v>22</v>
      </c>
    </row>
    <row r="28204" spans="1:6" x14ac:dyDescent="0.45">
      <c r="A28204" t="s">
        <v>87</v>
      </c>
      <c r="B28204">
        <v>2041</v>
      </c>
      <c r="C28204" t="s">
        <v>15</v>
      </c>
      <c r="D28204" t="s">
        <v>2</v>
      </c>
      <c r="E28204">
        <v>73.315801569799788</v>
      </c>
      <c r="F28204" t="s">
        <v>22</v>
      </c>
    </row>
    <row r="28205" spans="1:6" x14ac:dyDescent="0.45">
      <c r="A28205" t="s">
        <v>87</v>
      </c>
      <c r="B28205">
        <v>2041</v>
      </c>
      <c r="C28205" t="s">
        <v>15</v>
      </c>
      <c r="D28205" t="s">
        <v>3</v>
      </c>
      <c r="E28205">
        <v>11.706670899734888</v>
      </c>
      <c r="F28205" t="s">
        <v>22</v>
      </c>
    </row>
    <row r="28206" spans="1:6" x14ac:dyDescent="0.45">
      <c r="A28206" t="s">
        <v>87</v>
      </c>
      <c r="B28206">
        <v>2041</v>
      </c>
      <c r="C28206" t="s">
        <v>15</v>
      </c>
      <c r="D28206" t="s">
        <v>4</v>
      </c>
      <c r="E28206">
        <v>39.873264967364562</v>
      </c>
      <c r="F28206" t="s">
        <v>22</v>
      </c>
    </row>
    <row r="28207" spans="1:6" x14ac:dyDescent="0.45">
      <c r="A28207" t="s">
        <v>87</v>
      </c>
      <c r="B28207">
        <v>2041</v>
      </c>
      <c r="C28207" t="s">
        <v>5</v>
      </c>
      <c r="D28207" t="s">
        <v>5</v>
      </c>
      <c r="E28207">
        <v>421.53311656122008</v>
      </c>
      <c r="F28207" t="s">
        <v>22</v>
      </c>
    </row>
    <row r="28208" spans="1:6" x14ac:dyDescent="0.45">
      <c r="A28208" t="s">
        <v>87</v>
      </c>
      <c r="B28208">
        <v>2041</v>
      </c>
      <c r="C28208" t="s">
        <v>16</v>
      </c>
      <c r="D28208" t="s">
        <v>6</v>
      </c>
      <c r="E28208">
        <v>0</v>
      </c>
      <c r="F28208" t="s">
        <v>22</v>
      </c>
    </row>
    <row r="28209" spans="1:6" x14ac:dyDescent="0.45">
      <c r="A28209" t="s">
        <v>87</v>
      </c>
      <c r="B28209">
        <v>2041</v>
      </c>
      <c r="C28209" t="s">
        <v>16</v>
      </c>
      <c r="D28209" t="s">
        <v>7</v>
      </c>
      <c r="E28209">
        <v>0</v>
      </c>
      <c r="F28209" t="s">
        <v>22</v>
      </c>
    </row>
    <row r="28210" spans="1:6" x14ac:dyDescent="0.45">
      <c r="A28210" t="s">
        <v>87</v>
      </c>
      <c r="B28210">
        <v>2041</v>
      </c>
      <c r="C28210" t="s">
        <v>17</v>
      </c>
      <c r="D28210" t="s">
        <v>8</v>
      </c>
      <c r="E28210">
        <v>5.3252988495427633</v>
      </c>
      <c r="F28210" t="s">
        <v>22</v>
      </c>
    </row>
    <row r="28211" spans="1:6" x14ac:dyDescent="0.45">
      <c r="A28211" t="s">
        <v>87</v>
      </c>
      <c r="B28211">
        <v>2041</v>
      </c>
      <c r="C28211" t="s">
        <v>18</v>
      </c>
      <c r="D28211" t="s">
        <v>9</v>
      </c>
      <c r="E28211">
        <v>416.20781771167731</v>
      </c>
      <c r="F28211" t="s">
        <v>22</v>
      </c>
    </row>
    <row r="28212" spans="1:6" x14ac:dyDescent="0.45">
      <c r="A28212" t="s">
        <v>87</v>
      </c>
      <c r="B28212">
        <v>2041</v>
      </c>
      <c r="C28212" t="s">
        <v>18</v>
      </c>
      <c r="D28212" t="s">
        <v>10</v>
      </c>
      <c r="E28212">
        <v>0</v>
      </c>
      <c r="F28212" t="s">
        <v>22</v>
      </c>
    </row>
    <row r="28213" spans="1:6" x14ac:dyDescent="0.45">
      <c r="A28213" t="s">
        <v>87</v>
      </c>
      <c r="B28213">
        <v>2041</v>
      </c>
      <c r="C28213" t="s">
        <v>18</v>
      </c>
      <c r="D28213" t="s">
        <v>19</v>
      </c>
      <c r="E28213">
        <v>0</v>
      </c>
      <c r="F28213" t="s">
        <v>23</v>
      </c>
    </row>
    <row r="28214" spans="1:6" x14ac:dyDescent="0.45">
      <c r="A28214" t="s">
        <v>87</v>
      </c>
      <c r="B28214">
        <v>2042</v>
      </c>
      <c r="C28214" t="s">
        <v>15</v>
      </c>
      <c r="D28214" t="s">
        <v>0</v>
      </c>
      <c r="E28214">
        <v>268.50601601848001</v>
      </c>
      <c r="F28214" t="s">
        <v>22</v>
      </c>
    </row>
    <row r="28215" spans="1:6" x14ac:dyDescent="0.45">
      <c r="A28215" t="s">
        <v>87</v>
      </c>
      <c r="B28215">
        <v>2042</v>
      </c>
      <c r="C28215" t="s">
        <v>15</v>
      </c>
      <c r="D28215" t="s">
        <v>1</v>
      </c>
      <c r="E28215">
        <v>25.965628411135889</v>
      </c>
      <c r="F28215" t="s">
        <v>22</v>
      </c>
    </row>
    <row r="28216" spans="1:6" x14ac:dyDescent="0.45">
      <c r="A28216" t="s">
        <v>87</v>
      </c>
      <c r="B28216">
        <v>2042</v>
      </c>
      <c r="C28216" t="s">
        <v>15</v>
      </c>
      <c r="D28216" t="s">
        <v>2</v>
      </c>
      <c r="E28216">
        <v>72.773264638183278</v>
      </c>
      <c r="F28216" t="s">
        <v>22</v>
      </c>
    </row>
    <row r="28217" spans="1:6" x14ac:dyDescent="0.45">
      <c r="A28217" t="s">
        <v>87</v>
      </c>
      <c r="B28217">
        <v>2042</v>
      </c>
      <c r="C28217" t="s">
        <v>15</v>
      </c>
      <c r="D28217" t="s">
        <v>3</v>
      </c>
      <c r="E28217">
        <v>11.964217659529057</v>
      </c>
      <c r="F28217" t="s">
        <v>22</v>
      </c>
    </row>
    <row r="28218" spans="1:6" x14ac:dyDescent="0.45">
      <c r="A28218" t="s">
        <v>87</v>
      </c>
      <c r="B28218">
        <v>2042</v>
      </c>
      <c r="C28218" t="s">
        <v>15</v>
      </c>
      <c r="D28218" t="s">
        <v>4</v>
      </c>
      <c r="E28218">
        <v>40.750476796646581</v>
      </c>
      <c r="F28218" t="s">
        <v>22</v>
      </c>
    </row>
    <row r="28219" spans="1:6" x14ac:dyDescent="0.45">
      <c r="A28219" t="s">
        <v>87</v>
      </c>
      <c r="B28219">
        <v>2042</v>
      </c>
      <c r="C28219" t="s">
        <v>5</v>
      </c>
      <c r="D28219" t="s">
        <v>5</v>
      </c>
      <c r="E28219">
        <v>419.95960352397481</v>
      </c>
      <c r="F28219" t="s">
        <v>22</v>
      </c>
    </row>
    <row r="28220" spans="1:6" x14ac:dyDescent="0.45">
      <c r="A28220" t="s">
        <v>87</v>
      </c>
      <c r="B28220">
        <v>2042</v>
      </c>
      <c r="C28220" t="s">
        <v>16</v>
      </c>
      <c r="D28220" t="s">
        <v>6</v>
      </c>
      <c r="E28220">
        <v>0</v>
      </c>
      <c r="F28220" t="s">
        <v>22</v>
      </c>
    </row>
    <row r="28221" spans="1:6" x14ac:dyDescent="0.45">
      <c r="A28221" t="s">
        <v>87</v>
      </c>
      <c r="B28221">
        <v>2042</v>
      </c>
      <c r="C28221" t="s">
        <v>16</v>
      </c>
      <c r="D28221" t="s">
        <v>7</v>
      </c>
      <c r="E28221">
        <v>0</v>
      </c>
      <c r="F28221" t="s">
        <v>22</v>
      </c>
    </row>
    <row r="28222" spans="1:6" x14ac:dyDescent="0.45">
      <c r="A28222" t="s">
        <v>87</v>
      </c>
      <c r="B28222">
        <v>2042</v>
      </c>
      <c r="C28222" t="s">
        <v>17</v>
      </c>
      <c r="D28222" t="s">
        <v>8</v>
      </c>
      <c r="E28222">
        <v>4.8479027079179682</v>
      </c>
      <c r="F28222" t="s">
        <v>22</v>
      </c>
    </row>
    <row r="28223" spans="1:6" x14ac:dyDescent="0.45">
      <c r="A28223" t="s">
        <v>87</v>
      </c>
      <c r="B28223">
        <v>2042</v>
      </c>
      <c r="C28223" t="s">
        <v>18</v>
      </c>
      <c r="D28223" t="s">
        <v>9</v>
      </c>
      <c r="E28223">
        <v>415.11170081605678</v>
      </c>
      <c r="F28223" t="s">
        <v>22</v>
      </c>
    </row>
    <row r="28224" spans="1:6" x14ac:dyDescent="0.45">
      <c r="A28224" t="s">
        <v>87</v>
      </c>
      <c r="B28224">
        <v>2042</v>
      </c>
      <c r="C28224" t="s">
        <v>18</v>
      </c>
      <c r="D28224" t="s">
        <v>10</v>
      </c>
      <c r="E28224">
        <v>0</v>
      </c>
      <c r="F28224" t="s">
        <v>22</v>
      </c>
    </row>
    <row r="28225" spans="1:6" x14ac:dyDescent="0.45">
      <c r="A28225" t="s">
        <v>87</v>
      </c>
      <c r="B28225">
        <v>2042</v>
      </c>
      <c r="C28225" t="s">
        <v>18</v>
      </c>
      <c r="D28225" t="s">
        <v>19</v>
      </c>
      <c r="E28225">
        <v>0</v>
      </c>
      <c r="F28225" t="s">
        <v>23</v>
      </c>
    </row>
    <row r="28226" spans="1:6" x14ac:dyDescent="0.45">
      <c r="A28226" t="s">
        <v>87</v>
      </c>
      <c r="B28226">
        <v>2043</v>
      </c>
      <c r="C28226" t="s">
        <v>15</v>
      </c>
      <c r="D28226" t="s">
        <v>0</v>
      </c>
      <c r="E28226">
        <v>267.259994638764</v>
      </c>
      <c r="F28226" t="s">
        <v>22</v>
      </c>
    </row>
    <row r="28227" spans="1:6" x14ac:dyDescent="0.45">
      <c r="A28227" t="s">
        <v>87</v>
      </c>
      <c r="B28227">
        <v>2043</v>
      </c>
      <c r="C28227" t="s">
        <v>15</v>
      </c>
      <c r="D28227" t="s">
        <v>1</v>
      </c>
      <c r="E28227">
        <v>25.082797045157267</v>
      </c>
      <c r="F28227" t="s">
        <v>22</v>
      </c>
    </row>
    <row r="28228" spans="1:6" x14ac:dyDescent="0.45">
      <c r="A28228" t="s">
        <v>87</v>
      </c>
      <c r="B28228">
        <v>2043</v>
      </c>
      <c r="C28228" t="s">
        <v>15</v>
      </c>
      <c r="D28228" t="s">
        <v>2</v>
      </c>
      <c r="E28228">
        <v>72.234742479860742</v>
      </c>
      <c r="F28228" t="s">
        <v>22</v>
      </c>
    </row>
    <row r="28229" spans="1:6" x14ac:dyDescent="0.45">
      <c r="A28229" t="s">
        <v>87</v>
      </c>
      <c r="B28229">
        <v>2043</v>
      </c>
      <c r="C28229" t="s">
        <v>15</v>
      </c>
      <c r="D28229" t="s">
        <v>3</v>
      </c>
      <c r="E28229">
        <v>12.227430448038696</v>
      </c>
      <c r="F28229" t="s">
        <v>22</v>
      </c>
    </row>
    <row r="28230" spans="1:6" x14ac:dyDescent="0.45">
      <c r="A28230" t="s">
        <v>87</v>
      </c>
      <c r="B28230">
        <v>2043</v>
      </c>
      <c r="C28230" t="s">
        <v>15</v>
      </c>
      <c r="D28230" t="s">
        <v>4</v>
      </c>
      <c r="E28230">
        <v>41.646987286172809</v>
      </c>
      <c r="F28230" t="s">
        <v>22</v>
      </c>
    </row>
    <row r="28231" spans="1:6" x14ac:dyDescent="0.45">
      <c r="A28231" t="s">
        <v>87</v>
      </c>
      <c r="B28231">
        <v>2043</v>
      </c>
      <c r="C28231" t="s">
        <v>5</v>
      </c>
      <c r="D28231" t="s">
        <v>5</v>
      </c>
      <c r="E28231">
        <v>418.45195189799358</v>
      </c>
      <c r="F28231" t="s">
        <v>22</v>
      </c>
    </row>
    <row r="28232" spans="1:6" x14ac:dyDescent="0.45">
      <c r="A28232" t="s">
        <v>87</v>
      </c>
      <c r="B28232">
        <v>2043</v>
      </c>
      <c r="C28232" t="s">
        <v>16</v>
      </c>
      <c r="D28232" t="s">
        <v>6</v>
      </c>
      <c r="E28232">
        <v>0</v>
      </c>
      <c r="F28232" t="s">
        <v>22</v>
      </c>
    </row>
    <row r="28233" spans="1:6" x14ac:dyDescent="0.45">
      <c r="A28233" t="s">
        <v>87</v>
      </c>
      <c r="B28233">
        <v>2043</v>
      </c>
      <c r="C28233" t="s">
        <v>16</v>
      </c>
      <c r="D28233" t="s">
        <v>7</v>
      </c>
      <c r="E28233">
        <v>0</v>
      </c>
      <c r="F28233" t="s">
        <v>22</v>
      </c>
    </row>
    <row r="28234" spans="1:6" x14ac:dyDescent="0.45">
      <c r="A28234" t="s">
        <v>87</v>
      </c>
      <c r="B28234">
        <v>2043</v>
      </c>
      <c r="C28234" t="s">
        <v>17</v>
      </c>
      <c r="D28234" t="s">
        <v>8</v>
      </c>
      <c r="E28234">
        <v>4.4133036153372487</v>
      </c>
      <c r="F28234" t="s">
        <v>22</v>
      </c>
    </row>
    <row r="28235" spans="1:6" x14ac:dyDescent="0.45">
      <c r="A28235" t="s">
        <v>87</v>
      </c>
      <c r="B28235">
        <v>2043</v>
      </c>
      <c r="C28235" t="s">
        <v>18</v>
      </c>
      <c r="D28235" t="s">
        <v>9</v>
      </c>
      <c r="E28235">
        <v>414.03864828265631</v>
      </c>
      <c r="F28235" t="s">
        <v>22</v>
      </c>
    </row>
    <row r="28236" spans="1:6" x14ac:dyDescent="0.45">
      <c r="A28236" t="s">
        <v>87</v>
      </c>
      <c r="B28236">
        <v>2043</v>
      </c>
      <c r="C28236" t="s">
        <v>18</v>
      </c>
      <c r="D28236" t="s">
        <v>10</v>
      </c>
      <c r="E28236">
        <v>0</v>
      </c>
      <c r="F28236" t="s">
        <v>22</v>
      </c>
    </row>
    <row r="28237" spans="1:6" x14ac:dyDescent="0.45">
      <c r="A28237" t="s">
        <v>87</v>
      </c>
      <c r="B28237">
        <v>2043</v>
      </c>
      <c r="C28237" t="s">
        <v>18</v>
      </c>
      <c r="D28237" t="s">
        <v>19</v>
      </c>
      <c r="E28237">
        <v>0</v>
      </c>
      <c r="F28237" t="s">
        <v>23</v>
      </c>
    </row>
    <row r="28238" spans="1:6" x14ac:dyDescent="0.45">
      <c r="A28238" t="s">
        <v>87</v>
      </c>
      <c r="B28238">
        <v>2044</v>
      </c>
      <c r="C28238" t="s">
        <v>15</v>
      </c>
      <c r="D28238" t="s">
        <v>0</v>
      </c>
      <c r="E28238">
        <v>266.01975551041699</v>
      </c>
      <c r="F28238" t="s">
        <v>22</v>
      </c>
    </row>
    <row r="28239" spans="1:6" x14ac:dyDescent="0.45">
      <c r="A28239" t="s">
        <v>87</v>
      </c>
      <c r="B28239">
        <v>2044</v>
      </c>
      <c r="C28239" t="s">
        <v>15</v>
      </c>
      <c r="D28239" t="s">
        <v>1</v>
      </c>
      <c r="E28239">
        <v>24.229981945621919</v>
      </c>
      <c r="F28239" t="s">
        <v>22</v>
      </c>
    </row>
    <row r="28240" spans="1:6" x14ac:dyDescent="0.45">
      <c r="A28240" t="s">
        <v>87</v>
      </c>
      <c r="B28240">
        <v>2044</v>
      </c>
      <c r="C28240" t="s">
        <v>15</v>
      </c>
      <c r="D28240" t="s">
        <v>2</v>
      </c>
      <c r="E28240">
        <v>71.700205385509761</v>
      </c>
      <c r="F28240" t="s">
        <v>22</v>
      </c>
    </row>
    <row r="28241" spans="1:6" x14ac:dyDescent="0.45">
      <c r="A28241" t="s">
        <v>87</v>
      </c>
      <c r="B28241">
        <v>2044</v>
      </c>
      <c r="C28241" t="s">
        <v>15</v>
      </c>
      <c r="D28241" t="s">
        <v>3</v>
      </c>
      <c r="E28241">
        <v>12.496433917895548</v>
      </c>
      <c r="F28241" t="s">
        <v>22</v>
      </c>
    </row>
    <row r="28242" spans="1:6" x14ac:dyDescent="0.45">
      <c r="A28242" t="s">
        <v>87</v>
      </c>
      <c r="B28242">
        <v>2044</v>
      </c>
      <c r="C28242" t="s">
        <v>15</v>
      </c>
      <c r="D28242" t="s">
        <v>4</v>
      </c>
      <c r="E28242">
        <v>42.563221006468609</v>
      </c>
      <c r="F28242" t="s">
        <v>22</v>
      </c>
    </row>
    <row r="28243" spans="1:6" x14ac:dyDescent="0.45">
      <c r="A28243" t="s">
        <v>87</v>
      </c>
      <c r="B28243">
        <v>2044</v>
      </c>
      <c r="C28243" t="s">
        <v>5</v>
      </c>
      <c r="D28243" t="s">
        <v>5</v>
      </c>
      <c r="E28243">
        <v>417.00959776591287</v>
      </c>
      <c r="F28243" t="s">
        <v>22</v>
      </c>
    </row>
    <row r="28244" spans="1:6" x14ac:dyDescent="0.45">
      <c r="A28244" t="s">
        <v>87</v>
      </c>
      <c r="B28244">
        <v>2044</v>
      </c>
      <c r="C28244" t="s">
        <v>16</v>
      </c>
      <c r="D28244" t="s">
        <v>6</v>
      </c>
      <c r="E28244">
        <v>0</v>
      </c>
      <c r="F28244" t="s">
        <v>22</v>
      </c>
    </row>
    <row r="28245" spans="1:6" x14ac:dyDescent="0.45">
      <c r="A28245" t="s">
        <v>87</v>
      </c>
      <c r="B28245">
        <v>2044</v>
      </c>
      <c r="C28245" t="s">
        <v>16</v>
      </c>
      <c r="D28245" t="s">
        <v>7</v>
      </c>
      <c r="E28245">
        <v>0</v>
      </c>
      <c r="F28245" t="s">
        <v>22</v>
      </c>
    </row>
    <row r="28246" spans="1:6" x14ac:dyDescent="0.45">
      <c r="A28246" t="s">
        <v>87</v>
      </c>
      <c r="B28246">
        <v>2044</v>
      </c>
      <c r="C28246" t="s">
        <v>17</v>
      </c>
      <c r="D28246" t="s">
        <v>8</v>
      </c>
      <c r="E28246">
        <v>4.01766495217346</v>
      </c>
      <c r="F28246" t="s">
        <v>22</v>
      </c>
    </row>
    <row r="28247" spans="1:6" x14ac:dyDescent="0.45">
      <c r="A28247" t="s">
        <v>87</v>
      </c>
      <c r="B28247">
        <v>2044</v>
      </c>
      <c r="C28247" t="s">
        <v>18</v>
      </c>
      <c r="D28247" t="s">
        <v>9</v>
      </c>
      <c r="E28247">
        <v>412.99193281373942</v>
      </c>
      <c r="F28247" t="s">
        <v>22</v>
      </c>
    </row>
    <row r="28248" spans="1:6" x14ac:dyDescent="0.45">
      <c r="A28248" t="s">
        <v>87</v>
      </c>
      <c r="B28248">
        <v>2044</v>
      </c>
      <c r="C28248" t="s">
        <v>18</v>
      </c>
      <c r="D28248" t="s">
        <v>10</v>
      </c>
      <c r="E28248">
        <v>0</v>
      </c>
      <c r="F28248" t="s">
        <v>22</v>
      </c>
    </row>
    <row r="28249" spans="1:6" x14ac:dyDescent="0.45">
      <c r="A28249" t="s">
        <v>87</v>
      </c>
      <c r="B28249">
        <v>2044</v>
      </c>
      <c r="C28249" t="s">
        <v>18</v>
      </c>
      <c r="D28249" t="s">
        <v>19</v>
      </c>
      <c r="E28249">
        <v>0</v>
      </c>
      <c r="F28249" t="s">
        <v>23</v>
      </c>
    </row>
    <row r="28250" spans="1:6" x14ac:dyDescent="0.45">
      <c r="A28250" t="s">
        <v>87</v>
      </c>
      <c r="B28250">
        <v>2045</v>
      </c>
      <c r="C28250" t="s">
        <v>15</v>
      </c>
      <c r="D28250" t="s">
        <v>0</v>
      </c>
      <c r="E28250">
        <v>264.78527180048775</v>
      </c>
      <c r="F28250" t="s">
        <v>22</v>
      </c>
    </row>
    <row r="28251" spans="1:6" x14ac:dyDescent="0.45">
      <c r="A28251" t="s">
        <v>87</v>
      </c>
      <c r="B28251">
        <v>2045</v>
      </c>
      <c r="C28251" t="s">
        <v>15</v>
      </c>
      <c r="D28251" t="s">
        <v>1</v>
      </c>
      <c r="E28251">
        <v>23.406162559470772</v>
      </c>
      <c r="F28251" t="s">
        <v>22</v>
      </c>
    </row>
    <row r="28252" spans="1:6" x14ac:dyDescent="0.45">
      <c r="A28252" t="s">
        <v>87</v>
      </c>
      <c r="B28252">
        <v>2045</v>
      </c>
      <c r="C28252" t="s">
        <v>15</v>
      </c>
      <c r="D28252" t="s">
        <v>2</v>
      </c>
      <c r="E28252">
        <v>71.169623865656988</v>
      </c>
      <c r="F28252" t="s">
        <v>22</v>
      </c>
    </row>
    <row r="28253" spans="1:6" x14ac:dyDescent="0.45">
      <c r="A28253" t="s">
        <v>87</v>
      </c>
      <c r="B28253">
        <v>2045</v>
      </c>
      <c r="C28253" t="s">
        <v>15</v>
      </c>
      <c r="D28253" t="s">
        <v>3</v>
      </c>
      <c r="E28253">
        <v>12.771355464089249</v>
      </c>
      <c r="F28253" t="s">
        <v>22</v>
      </c>
    </row>
    <row r="28254" spans="1:6" x14ac:dyDescent="0.45">
      <c r="A28254" t="s">
        <v>87</v>
      </c>
      <c r="B28254">
        <v>2045</v>
      </c>
      <c r="C28254" t="s">
        <v>15</v>
      </c>
      <c r="D28254" t="s">
        <v>4</v>
      </c>
      <c r="E28254">
        <v>43.49961186861092</v>
      </c>
      <c r="F28254" t="s">
        <v>22</v>
      </c>
    </row>
    <row r="28255" spans="1:6" x14ac:dyDescent="0.45">
      <c r="A28255" t="s">
        <v>87</v>
      </c>
      <c r="B28255">
        <v>2045</v>
      </c>
      <c r="C28255" t="s">
        <v>5</v>
      </c>
      <c r="D28255" t="s">
        <v>5</v>
      </c>
      <c r="E28255">
        <v>415.63202555831566</v>
      </c>
      <c r="F28255" t="s">
        <v>22</v>
      </c>
    </row>
    <row r="28256" spans="1:6" x14ac:dyDescent="0.45">
      <c r="A28256" t="s">
        <v>87</v>
      </c>
      <c r="B28256">
        <v>2045</v>
      </c>
      <c r="C28256" t="s">
        <v>16</v>
      </c>
      <c r="D28256" t="s">
        <v>6</v>
      </c>
      <c r="E28256">
        <v>0</v>
      </c>
      <c r="F28256" t="s">
        <v>22</v>
      </c>
    </row>
    <row r="28257" spans="1:6" x14ac:dyDescent="0.45">
      <c r="A28257" t="s">
        <v>87</v>
      </c>
      <c r="B28257">
        <v>2045</v>
      </c>
      <c r="C28257" t="s">
        <v>16</v>
      </c>
      <c r="D28257" t="s">
        <v>7</v>
      </c>
      <c r="E28257">
        <v>0</v>
      </c>
      <c r="F28257" t="s">
        <v>22</v>
      </c>
    </row>
    <row r="28258" spans="1:6" x14ac:dyDescent="0.45">
      <c r="A28258" t="s">
        <v>87</v>
      </c>
      <c r="B28258">
        <v>2045</v>
      </c>
      <c r="C28258" t="s">
        <v>17</v>
      </c>
      <c r="D28258" t="s">
        <v>8</v>
      </c>
      <c r="E28258">
        <v>3.6574940395732289</v>
      </c>
      <c r="F28258" t="s">
        <v>22</v>
      </c>
    </row>
    <row r="28259" spans="1:6" x14ac:dyDescent="0.45">
      <c r="A28259" t="s">
        <v>87</v>
      </c>
      <c r="B28259">
        <v>2045</v>
      </c>
      <c r="C28259" t="s">
        <v>18</v>
      </c>
      <c r="D28259" t="s">
        <v>9</v>
      </c>
      <c r="E28259">
        <v>411.97453151874248</v>
      </c>
      <c r="F28259" t="s">
        <v>22</v>
      </c>
    </row>
    <row r="28260" spans="1:6" x14ac:dyDescent="0.45">
      <c r="A28260" t="s">
        <v>87</v>
      </c>
      <c r="B28260">
        <v>2045</v>
      </c>
      <c r="C28260" t="s">
        <v>18</v>
      </c>
      <c r="D28260" t="s">
        <v>10</v>
      </c>
      <c r="E28260">
        <v>0</v>
      </c>
      <c r="F28260" t="s">
        <v>22</v>
      </c>
    </row>
    <row r="28261" spans="1:6" x14ac:dyDescent="0.45">
      <c r="A28261" t="s">
        <v>87</v>
      </c>
      <c r="B28261">
        <v>2045</v>
      </c>
      <c r="C28261" t="s">
        <v>18</v>
      </c>
      <c r="D28261" t="s">
        <v>19</v>
      </c>
      <c r="E28261">
        <v>0</v>
      </c>
      <c r="F28261" t="s">
        <v>23</v>
      </c>
    </row>
    <row r="28262" spans="1:6" x14ac:dyDescent="0.45">
      <c r="A28262" t="s">
        <v>87</v>
      </c>
      <c r="B28262">
        <v>2046</v>
      </c>
      <c r="C28262" t="s">
        <v>15</v>
      </c>
      <c r="D28262" t="s">
        <v>0</v>
      </c>
      <c r="E28262">
        <v>261.59415552388452</v>
      </c>
      <c r="F28262" t="s">
        <v>22</v>
      </c>
    </row>
    <row r="28263" spans="1:6" x14ac:dyDescent="0.45">
      <c r="A28263" t="s">
        <v>87</v>
      </c>
      <c r="B28263">
        <v>2046</v>
      </c>
      <c r="C28263" t="s">
        <v>15</v>
      </c>
      <c r="D28263" t="s">
        <v>1</v>
      </c>
      <c r="E28263">
        <v>22.563540707329825</v>
      </c>
      <c r="F28263" t="s">
        <v>22</v>
      </c>
    </row>
    <row r="28264" spans="1:6" x14ac:dyDescent="0.45">
      <c r="A28264" t="s">
        <v>87</v>
      </c>
      <c r="B28264">
        <v>2046</v>
      </c>
      <c r="C28264" t="s">
        <v>15</v>
      </c>
      <c r="D28264" t="s">
        <v>2</v>
      </c>
      <c r="E28264">
        <v>70.500629401319813</v>
      </c>
      <c r="F28264" t="s">
        <v>22</v>
      </c>
    </row>
    <row r="28265" spans="1:6" x14ac:dyDescent="0.45">
      <c r="A28265" t="s">
        <v>87</v>
      </c>
      <c r="B28265">
        <v>2046</v>
      </c>
      <c r="C28265" t="s">
        <v>15</v>
      </c>
      <c r="D28265" t="s">
        <v>3</v>
      </c>
      <c r="E28265">
        <v>13.026782573371031</v>
      </c>
      <c r="F28265" t="s">
        <v>22</v>
      </c>
    </row>
    <row r="28266" spans="1:6" x14ac:dyDescent="0.45">
      <c r="A28266" t="s">
        <v>87</v>
      </c>
      <c r="B28266">
        <v>2046</v>
      </c>
      <c r="C28266" t="s">
        <v>15</v>
      </c>
      <c r="D28266" t="s">
        <v>4</v>
      </c>
      <c r="E28266">
        <v>44.369604105983136</v>
      </c>
      <c r="F28266" t="s">
        <v>22</v>
      </c>
    </row>
    <row r="28267" spans="1:6" x14ac:dyDescent="0.45">
      <c r="A28267" t="s">
        <v>87</v>
      </c>
      <c r="B28267">
        <v>2046</v>
      </c>
      <c r="C28267" t="s">
        <v>5</v>
      </c>
      <c r="D28267" t="s">
        <v>5</v>
      </c>
      <c r="E28267">
        <v>412.0547123118883</v>
      </c>
      <c r="F28267" t="s">
        <v>22</v>
      </c>
    </row>
    <row r="28268" spans="1:6" x14ac:dyDescent="0.45">
      <c r="A28268" t="s">
        <v>87</v>
      </c>
      <c r="B28268">
        <v>2046</v>
      </c>
      <c r="C28268" t="s">
        <v>16</v>
      </c>
      <c r="D28268" t="s">
        <v>6</v>
      </c>
      <c r="E28268">
        <v>0</v>
      </c>
      <c r="F28268" t="s">
        <v>22</v>
      </c>
    </row>
    <row r="28269" spans="1:6" x14ac:dyDescent="0.45">
      <c r="A28269" t="s">
        <v>87</v>
      </c>
      <c r="B28269">
        <v>2046</v>
      </c>
      <c r="C28269" t="s">
        <v>16</v>
      </c>
      <c r="D28269" t="s">
        <v>7</v>
      </c>
      <c r="E28269">
        <v>0</v>
      </c>
      <c r="F28269" t="s">
        <v>22</v>
      </c>
    </row>
    <row r="28270" spans="1:6" x14ac:dyDescent="0.45">
      <c r="A28270" t="s">
        <v>87</v>
      </c>
      <c r="B28270">
        <v>2046</v>
      </c>
      <c r="C28270" t="s">
        <v>17</v>
      </c>
      <c r="D28270" t="s">
        <v>8</v>
      </c>
      <c r="E28270">
        <v>3.329611306258109</v>
      </c>
      <c r="F28270" t="s">
        <v>22</v>
      </c>
    </row>
    <row r="28271" spans="1:6" x14ac:dyDescent="0.45">
      <c r="A28271" t="s">
        <v>87</v>
      </c>
      <c r="B28271">
        <v>2046</v>
      </c>
      <c r="C28271" t="s">
        <v>18</v>
      </c>
      <c r="D28271" t="s">
        <v>9</v>
      </c>
      <c r="E28271">
        <v>408.72510100563017</v>
      </c>
      <c r="F28271" t="s">
        <v>22</v>
      </c>
    </row>
    <row r="28272" spans="1:6" x14ac:dyDescent="0.45">
      <c r="A28272" t="s">
        <v>87</v>
      </c>
      <c r="B28272">
        <v>2046</v>
      </c>
      <c r="C28272" t="s">
        <v>18</v>
      </c>
      <c r="D28272" t="s">
        <v>10</v>
      </c>
      <c r="E28272">
        <v>0</v>
      </c>
      <c r="F28272" t="s">
        <v>22</v>
      </c>
    </row>
    <row r="28273" spans="1:6" x14ac:dyDescent="0.45">
      <c r="A28273" t="s">
        <v>87</v>
      </c>
      <c r="B28273">
        <v>2046</v>
      </c>
      <c r="C28273" t="s">
        <v>18</v>
      </c>
      <c r="D28273" t="s">
        <v>19</v>
      </c>
      <c r="E28273">
        <v>0</v>
      </c>
      <c r="F28273" t="s">
        <v>23</v>
      </c>
    </row>
    <row r="28274" spans="1:6" x14ac:dyDescent="0.45">
      <c r="A28274" t="s">
        <v>87</v>
      </c>
      <c r="B28274">
        <v>2047</v>
      </c>
      <c r="C28274" t="s">
        <v>15</v>
      </c>
      <c r="D28274" t="s">
        <v>0</v>
      </c>
      <c r="E28274">
        <v>258.4414976668964</v>
      </c>
      <c r="F28274" t="s">
        <v>22</v>
      </c>
    </row>
    <row r="28275" spans="1:6" x14ac:dyDescent="0.45">
      <c r="A28275" t="s">
        <v>87</v>
      </c>
      <c r="B28275">
        <v>2047</v>
      </c>
      <c r="C28275" t="s">
        <v>15</v>
      </c>
      <c r="D28275" t="s">
        <v>1</v>
      </c>
      <c r="E28275">
        <v>21.75125324186595</v>
      </c>
      <c r="F28275" t="s">
        <v>22</v>
      </c>
    </row>
    <row r="28276" spans="1:6" x14ac:dyDescent="0.45">
      <c r="A28276" t="s">
        <v>87</v>
      </c>
      <c r="B28276">
        <v>2047</v>
      </c>
      <c r="C28276" t="s">
        <v>15</v>
      </c>
      <c r="D28276" t="s">
        <v>2</v>
      </c>
      <c r="E28276">
        <v>69.83792348494741</v>
      </c>
      <c r="F28276" t="s">
        <v>22</v>
      </c>
    </row>
    <row r="28277" spans="1:6" x14ac:dyDescent="0.45">
      <c r="A28277" t="s">
        <v>87</v>
      </c>
      <c r="B28277">
        <v>2047</v>
      </c>
      <c r="C28277" t="s">
        <v>15</v>
      </c>
      <c r="D28277" t="s">
        <v>3</v>
      </c>
      <c r="E28277">
        <v>13.287318224838454</v>
      </c>
      <c r="F28277" t="s">
        <v>22</v>
      </c>
    </row>
    <row r="28278" spans="1:6" x14ac:dyDescent="0.45">
      <c r="A28278" t="s">
        <v>87</v>
      </c>
      <c r="B28278">
        <v>2047</v>
      </c>
      <c r="C28278" t="s">
        <v>15</v>
      </c>
      <c r="D28278" t="s">
        <v>4</v>
      </c>
      <c r="E28278">
        <v>45.256996188102796</v>
      </c>
      <c r="F28278" t="s">
        <v>22</v>
      </c>
    </row>
    <row r="28279" spans="1:6" x14ac:dyDescent="0.45">
      <c r="A28279" t="s">
        <v>87</v>
      </c>
      <c r="B28279">
        <v>2047</v>
      </c>
      <c r="C28279" t="s">
        <v>5</v>
      </c>
      <c r="D28279" t="s">
        <v>5</v>
      </c>
      <c r="E28279">
        <v>408.57498880665094</v>
      </c>
      <c r="F28279" t="s">
        <v>22</v>
      </c>
    </row>
    <row r="28280" spans="1:6" x14ac:dyDescent="0.45">
      <c r="A28280" t="s">
        <v>87</v>
      </c>
      <c r="B28280">
        <v>2047</v>
      </c>
      <c r="C28280" t="s">
        <v>16</v>
      </c>
      <c r="D28280" t="s">
        <v>6</v>
      </c>
      <c r="E28280">
        <v>0</v>
      </c>
      <c r="F28280" t="s">
        <v>22</v>
      </c>
    </row>
    <row r="28281" spans="1:6" x14ac:dyDescent="0.45">
      <c r="A28281" t="s">
        <v>87</v>
      </c>
      <c r="B28281">
        <v>2047</v>
      </c>
      <c r="C28281" t="s">
        <v>16</v>
      </c>
      <c r="D28281" t="s">
        <v>7</v>
      </c>
      <c r="E28281">
        <v>0</v>
      </c>
      <c r="F28281" t="s">
        <v>22</v>
      </c>
    </row>
    <row r="28282" spans="1:6" x14ac:dyDescent="0.45">
      <c r="A28282" t="s">
        <v>87</v>
      </c>
      <c r="B28282">
        <v>2047</v>
      </c>
      <c r="C28282" t="s">
        <v>17</v>
      </c>
      <c r="D28282" t="s">
        <v>8</v>
      </c>
      <c r="E28282">
        <v>3.0311222194241569</v>
      </c>
      <c r="F28282" t="s">
        <v>22</v>
      </c>
    </row>
    <row r="28283" spans="1:6" x14ac:dyDescent="0.45">
      <c r="A28283" t="s">
        <v>87</v>
      </c>
      <c r="B28283">
        <v>2047</v>
      </c>
      <c r="C28283" t="s">
        <v>18</v>
      </c>
      <c r="D28283" t="s">
        <v>9</v>
      </c>
      <c r="E28283">
        <v>405.54386658722677</v>
      </c>
      <c r="F28283" t="s">
        <v>22</v>
      </c>
    </row>
    <row r="28284" spans="1:6" x14ac:dyDescent="0.45">
      <c r="A28284" t="s">
        <v>87</v>
      </c>
      <c r="B28284">
        <v>2047</v>
      </c>
      <c r="C28284" t="s">
        <v>18</v>
      </c>
      <c r="D28284" t="s">
        <v>10</v>
      </c>
      <c r="E28284">
        <v>0</v>
      </c>
      <c r="F28284" t="s">
        <v>22</v>
      </c>
    </row>
    <row r="28285" spans="1:6" x14ac:dyDescent="0.45">
      <c r="A28285" t="s">
        <v>87</v>
      </c>
      <c r="B28285">
        <v>2047</v>
      </c>
      <c r="C28285" t="s">
        <v>18</v>
      </c>
      <c r="D28285" t="s">
        <v>19</v>
      </c>
      <c r="E28285">
        <v>0</v>
      </c>
      <c r="F28285" t="s">
        <v>23</v>
      </c>
    </row>
    <row r="28286" spans="1:6" x14ac:dyDescent="0.45">
      <c r="A28286" t="s">
        <v>87</v>
      </c>
      <c r="B28286">
        <v>2048</v>
      </c>
      <c r="C28286" t="s">
        <v>15</v>
      </c>
      <c r="D28286" t="s">
        <v>0</v>
      </c>
      <c r="E28286">
        <v>255.32683473966244</v>
      </c>
      <c r="F28286" t="s">
        <v>22</v>
      </c>
    </row>
    <row r="28287" spans="1:6" x14ac:dyDescent="0.45">
      <c r="A28287" t="s">
        <v>87</v>
      </c>
      <c r="B28287">
        <v>2048</v>
      </c>
      <c r="C28287" t="s">
        <v>15</v>
      </c>
      <c r="D28287" t="s">
        <v>1</v>
      </c>
      <c r="E28287">
        <v>20.968208125158775</v>
      </c>
      <c r="F28287" t="s">
        <v>22</v>
      </c>
    </row>
    <row r="28288" spans="1:6" x14ac:dyDescent="0.45">
      <c r="A28288" t="s">
        <v>87</v>
      </c>
      <c r="B28288">
        <v>2048</v>
      </c>
      <c r="C28288" t="s">
        <v>15</v>
      </c>
      <c r="D28288" t="s">
        <v>2</v>
      </c>
      <c r="E28288">
        <v>69.181447004188911</v>
      </c>
      <c r="F28288" t="s">
        <v>22</v>
      </c>
    </row>
    <row r="28289" spans="1:6" x14ac:dyDescent="0.45">
      <c r="A28289" t="s">
        <v>87</v>
      </c>
      <c r="B28289">
        <v>2048</v>
      </c>
      <c r="C28289" t="s">
        <v>15</v>
      </c>
      <c r="D28289" t="s">
        <v>3</v>
      </c>
      <c r="E28289">
        <v>13.553064589335223</v>
      </c>
      <c r="F28289" t="s">
        <v>22</v>
      </c>
    </row>
    <row r="28290" spans="1:6" x14ac:dyDescent="0.45">
      <c r="A28290" t="s">
        <v>87</v>
      </c>
      <c r="B28290">
        <v>2048</v>
      </c>
      <c r="C28290" t="s">
        <v>15</v>
      </c>
      <c r="D28290" t="s">
        <v>4</v>
      </c>
      <c r="E28290">
        <v>46.162136111864854</v>
      </c>
      <c r="F28290" t="s">
        <v>22</v>
      </c>
    </row>
    <row r="28291" spans="1:6" x14ac:dyDescent="0.45">
      <c r="A28291" t="s">
        <v>87</v>
      </c>
      <c r="B28291">
        <v>2048</v>
      </c>
      <c r="C28291" t="s">
        <v>5</v>
      </c>
      <c r="D28291" t="s">
        <v>5</v>
      </c>
      <c r="E28291">
        <v>405.1916905702102</v>
      </c>
      <c r="F28291" t="s">
        <v>22</v>
      </c>
    </row>
    <row r="28292" spans="1:6" x14ac:dyDescent="0.45">
      <c r="A28292" t="s">
        <v>87</v>
      </c>
      <c r="B28292">
        <v>2048</v>
      </c>
      <c r="C28292" t="s">
        <v>16</v>
      </c>
      <c r="D28292" t="s">
        <v>6</v>
      </c>
      <c r="E28292">
        <v>0</v>
      </c>
      <c r="F28292" t="s">
        <v>22</v>
      </c>
    </row>
    <row r="28293" spans="1:6" x14ac:dyDescent="0.45">
      <c r="A28293" t="s">
        <v>87</v>
      </c>
      <c r="B28293">
        <v>2048</v>
      </c>
      <c r="C28293" t="s">
        <v>16</v>
      </c>
      <c r="D28293" t="s">
        <v>7</v>
      </c>
      <c r="E28293">
        <v>0</v>
      </c>
      <c r="F28293" t="s">
        <v>22</v>
      </c>
    </row>
    <row r="28294" spans="1:6" x14ac:dyDescent="0.45">
      <c r="A28294" t="s">
        <v>87</v>
      </c>
      <c r="B28294">
        <v>2048</v>
      </c>
      <c r="C28294" t="s">
        <v>17</v>
      </c>
      <c r="D28294" t="s">
        <v>8</v>
      </c>
      <c r="E28294">
        <v>2.7593917319472858</v>
      </c>
      <c r="F28294" t="s">
        <v>22</v>
      </c>
    </row>
    <row r="28295" spans="1:6" x14ac:dyDescent="0.45">
      <c r="A28295" t="s">
        <v>87</v>
      </c>
      <c r="B28295">
        <v>2048</v>
      </c>
      <c r="C28295" t="s">
        <v>18</v>
      </c>
      <c r="D28295" t="s">
        <v>9</v>
      </c>
      <c r="E28295">
        <v>402.43229883826285</v>
      </c>
      <c r="F28295" t="s">
        <v>22</v>
      </c>
    </row>
    <row r="28296" spans="1:6" x14ac:dyDescent="0.45">
      <c r="A28296" t="s">
        <v>87</v>
      </c>
      <c r="B28296">
        <v>2048</v>
      </c>
      <c r="C28296" t="s">
        <v>18</v>
      </c>
      <c r="D28296" t="s">
        <v>10</v>
      </c>
      <c r="E28296">
        <v>0</v>
      </c>
      <c r="F28296" t="s">
        <v>22</v>
      </c>
    </row>
    <row r="28297" spans="1:6" x14ac:dyDescent="0.45">
      <c r="A28297" t="s">
        <v>87</v>
      </c>
      <c r="B28297">
        <v>2048</v>
      </c>
      <c r="C28297" t="s">
        <v>18</v>
      </c>
      <c r="D28297" t="s">
        <v>19</v>
      </c>
      <c r="E28297">
        <v>0</v>
      </c>
      <c r="F28297" t="s">
        <v>23</v>
      </c>
    </row>
    <row r="28298" spans="1:6" x14ac:dyDescent="0.45">
      <c r="A28298" t="s">
        <v>87</v>
      </c>
      <c r="B28298">
        <v>2049</v>
      </c>
      <c r="C28298" t="s">
        <v>15</v>
      </c>
      <c r="D28298" t="s">
        <v>0</v>
      </c>
      <c r="E28298">
        <v>252.2497088381688</v>
      </c>
      <c r="F28298" t="s">
        <v>22</v>
      </c>
    </row>
    <row r="28299" spans="1:6" x14ac:dyDescent="0.45">
      <c r="A28299" t="s">
        <v>87</v>
      </c>
      <c r="B28299">
        <v>2049</v>
      </c>
      <c r="C28299" t="s">
        <v>15</v>
      </c>
      <c r="D28299" t="s">
        <v>1</v>
      </c>
      <c r="E28299">
        <v>20.213352632653059</v>
      </c>
      <c r="F28299" t="s">
        <v>22</v>
      </c>
    </row>
    <row r="28300" spans="1:6" x14ac:dyDescent="0.45">
      <c r="A28300" t="s">
        <v>87</v>
      </c>
      <c r="B28300">
        <v>2049</v>
      </c>
      <c r="C28300" t="s">
        <v>15</v>
      </c>
      <c r="D28300" t="s">
        <v>2</v>
      </c>
      <c r="E28300">
        <v>68.531141402349533</v>
      </c>
      <c r="F28300" t="s">
        <v>22</v>
      </c>
    </row>
    <row r="28301" spans="1:6" x14ac:dyDescent="0.45">
      <c r="A28301" t="s">
        <v>87</v>
      </c>
      <c r="B28301">
        <v>2049</v>
      </c>
      <c r="C28301" t="s">
        <v>15</v>
      </c>
      <c r="D28301" t="s">
        <v>3</v>
      </c>
      <c r="E28301">
        <v>13.824125881121928</v>
      </c>
      <c r="F28301" t="s">
        <v>22</v>
      </c>
    </row>
    <row r="28302" spans="1:6" x14ac:dyDescent="0.45">
      <c r="A28302" t="s">
        <v>87</v>
      </c>
      <c r="B28302">
        <v>2049</v>
      </c>
      <c r="C28302" t="s">
        <v>15</v>
      </c>
      <c r="D28302" t="s">
        <v>4</v>
      </c>
      <c r="E28302">
        <v>47.085378834102151</v>
      </c>
      <c r="F28302" t="s">
        <v>22</v>
      </c>
    </row>
    <row r="28303" spans="1:6" x14ac:dyDescent="0.45">
      <c r="A28303" t="s">
        <v>87</v>
      </c>
      <c r="B28303">
        <v>2049</v>
      </c>
      <c r="C28303" t="s">
        <v>5</v>
      </c>
      <c r="D28303" t="s">
        <v>5</v>
      </c>
      <c r="E28303">
        <v>401.90370758839543</v>
      </c>
      <c r="F28303" t="s">
        <v>22</v>
      </c>
    </row>
    <row r="28304" spans="1:6" x14ac:dyDescent="0.45">
      <c r="A28304" t="s">
        <v>87</v>
      </c>
      <c r="B28304">
        <v>2049</v>
      </c>
      <c r="C28304" t="s">
        <v>16</v>
      </c>
      <c r="D28304" t="s">
        <v>6</v>
      </c>
      <c r="E28304">
        <v>0</v>
      </c>
      <c r="F28304" t="s">
        <v>22</v>
      </c>
    </row>
    <row r="28305" spans="1:6" x14ac:dyDescent="0.45">
      <c r="A28305" t="s">
        <v>87</v>
      </c>
      <c r="B28305">
        <v>2049</v>
      </c>
      <c r="C28305" t="s">
        <v>16</v>
      </c>
      <c r="D28305" t="s">
        <v>7</v>
      </c>
      <c r="E28305">
        <v>0</v>
      </c>
      <c r="F28305" t="s">
        <v>22</v>
      </c>
    </row>
    <row r="28306" spans="1:6" x14ac:dyDescent="0.45">
      <c r="A28306" t="s">
        <v>87</v>
      </c>
      <c r="B28306">
        <v>2049</v>
      </c>
      <c r="C28306" t="s">
        <v>17</v>
      </c>
      <c r="D28306" t="s">
        <v>8</v>
      </c>
      <c r="E28306">
        <v>2.5120210203155615</v>
      </c>
      <c r="F28306" t="s">
        <v>22</v>
      </c>
    </row>
    <row r="28307" spans="1:6" x14ac:dyDescent="0.45">
      <c r="A28307" t="s">
        <v>87</v>
      </c>
      <c r="B28307">
        <v>2049</v>
      </c>
      <c r="C28307" t="s">
        <v>18</v>
      </c>
      <c r="D28307" t="s">
        <v>9</v>
      </c>
      <c r="E28307">
        <v>399.39168656807982</v>
      </c>
      <c r="F28307" t="s">
        <v>22</v>
      </c>
    </row>
    <row r="28308" spans="1:6" x14ac:dyDescent="0.45">
      <c r="A28308" t="s">
        <v>87</v>
      </c>
      <c r="B28308">
        <v>2049</v>
      </c>
      <c r="C28308" t="s">
        <v>18</v>
      </c>
      <c r="D28308" t="s">
        <v>10</v>
      </c>
      <c r="E28308">
        <v>0</v>
      </c>
      <c r="F28308" t="s">
        <v>22</v>
      </c>
    </row>
    <row r="28309" spans="1:6" x14ac:dyDescent="0.45">
      <c r="A28309" t="s">
        <v>87</v>
      </c>
      <c r="B28309">
        <v>2049</v>
      </c>
      <c r="C28309" t="s">
        <v>18</v>
      </c>
      <c r="D28309" t="s">
        <v>19</v>
      </c>
      <c r="E28309">
        <v>0</v>
      </c>
      <c r="F28309" t="s">
        <v>23</v>
      </c>
    </row>
    <row r="28310" spans="1:6" x14ac:dyDescent="0.45">
      <c r="A28310" t="s">
        <v>87</v>
      </c>
      <c r="B28310">
        <v>2050</v>
      </c>
      <c r="C28310" t="s">
        <v>15</v>
      </c>
      <c r="D28310" t="s">
        <v>0</v>
      </c>
      <c r="E28310">
        <v>249.20966757692963</v>
      </c>
      <c r="F28310" t="s">
        <v>22</v>
      </c>
    </row>
    <row r="28311" spans="1:6" x14ac:dyDescent="0.45">
      <c r="A28311" t="s">
        <v>87</v>
      </c>
      <c r="B28311">
        <v>2050</v>
      </c>
      <c r="C28311" t="s">
        <v>15</v>
      </c>
      <c r="D28311" t="s">
        <v>1</v>
      </c>
      <c r="E28311">
        <v>19.485671937877544</v>
      </c>
      <c r="F28311" t="s">
        <v>22</v>
      </c>
    </row>
    <row r="28312" spans="1:6" x14ac:dyDescent="0.45">
      <c r="A28312" t="s">
        <v>87</v>
      </c>
      <c r="B28312">
        <v>2050</v>
      </c>
      <c r="C28312" t="s">
        <v>15</v>
      </c>
      <c r="D28312" t="s">
        <v>2</v>
      </c>
      <c r="E28312">
        <v>67.886948673167453</v>
      </c>
      <c r="F28312" t="s">
        <v>22</v>
      </c>
    </row>
    <row r="28313" spans="1:6" x14ac:dyDescent="0.45">
      <c r="A28313" t="s">
        <v>87</v>
      </c>
      <c r="B28313">
        <v>2050</v>
      </c>
      <c r="C28313" t="s">
        <v>15</v>
      </c>
      <c r="D28313" t="s">
        <v>3</v>
      </c>
      <c r="E28313">
        <v>14.100608398744368</v>
      </c>
      <c r="F28313" t="s">
        <v>22</v>
      </c>
    </row>
    <row r="28314" spans="1:6" x14ac:dyDescent="0.45">
      <c r="A28314" t="s">
        <v>87</v>
      </c>
      <c r="B28314">
        <v>2050</v>
      </c>
      <c r="C28314" t="s">
        <v>15</v>
      </c>
      <c r="D28314" t="s">
        <v>4</v>
      </c>
      <c r="E28314">
        <v>48.0270864107842</v>
      </c>
      <c r="F28314" t="s">
        <v>22</v>
      </c>
    </row>
    <row r="28315" spans="1:6" x14ac:dyDescent="0.45">
      <c r="A28315" t="s">
        <v>87</v>
      </c>
      <c r="B28315">
        <v>2050</v>
      </c>
      <c r="C28315" t="s">
        <v>5</v>
      </c>
      <c r="D28315" t="s">
        <v>5</v>
      </c>
      <c r="E28315">
        <v>398.70998299750318</v>
      </c>
      <c r="F28315" t="s">
        <v>22</v>
      </c>
    </row>
    <row r="28316" spans="1:6" x14ac:dyDescent="0.45">
      <c r="A28316" t="s">
        <v>87</v>
      </c>
      <c r="B28316">
        <v>2050</v>
      </c>
      <c r="C28316" t="s">
        <v>16</v>
      </c>
      <c r="D28316" t="s">
        <v>6</v>
      </c>
      <c r="E28316">
        <v>0</v>
      </c>
      <c r="F28316" t="s">
        <v>22</v>
      </c>
    </row>
    <row r="28317" spans="1:6" x14ac:dyDescent="0.45">
      <c r="A28317" t="s">
        <v>87</v>
      </c>
      <c r="B28317">
        <v>2050</v>
      </c>
      <c r="C28317" t="s">
        <v>16</v>
      </c>
      <c r="D28317" t="s">
        <v>7</v>
      </c>
      <c r="E28317">
        <v>0</v>
      </c>
      <c r="F28317" t="s">
        <v>22</v>
      </c>
    </row>
    <row r="28318" spans="1:6" x14ac:dyDescent="0.45">
      <c r="A28318" t="s">
        <v>87</v>
      </c>
      <c r="B28318">
        <v>2050</v>
      </c>
      <c r="C28318" t="s">
        <v>17</v>
      </c>
      <c r="D28318" t="s">
        <v>8</v>
      </c>
      <c r="E28318">
        <v>2.2868263079320497</v>
      </c>
      <c r="F28318" t="s">
        <v>22</v>
      </c>
    </row>
    <row r="28319" spans="1:6" x14ac:dyDescent="0.45">
      <c r="A28319" t="s">
        <v>87</v>
      </c>
      <c r="B28319">
        <v>2050</v>
      </c>
      <c r="C28319" t="s">
        <v>18</v>
      </c>
      <c r="D28319" t="s">
        <v>9</v>
      </c>
      <c r="E28319">
        <v>396.42315668957121</v>
      </c>
      <c r="F28319" t="s">
        <v>22</v>
      </c>
    </row>
    <row r="28320" spans="1:6" x14ac:dyDescent="0.45">
      <c r="A28320" t="s">
        <v>87</v>
      </c>
      <c r="B28320">
        <v>2050</v>
      </c>
      <c r="C28320" t="s">
        <v>18</v>
      </c>
      <c r="D28320" t="s">
        <v>10</v>
      </c>
      <c r="E28320">
        <v>0</v>
      </c>
      <c r="F28320" t="s">
        <v>22</v>
      </c>
    </row>
    <row r="28321" spans="1:6" x14ac:dyDescent="0.45">
      <c r="A28321" t="s">
        <v>87</v>
      </c>
      <c r="B28321">
        <v>2050</v>
      </c>
      <c r="C28321" t="s">
        <v>18</v>
      </c>
      <c r="D28321" t="s">
        <v>19</v>
      </c>
      <c r="E28321">
        <v>0</v>
      </c>
      <c r="F28321" t="s">
        <v>23</v>
      </c>
    </row>
    <row r="28322" spans="1:6" x14ac:dyDescent="0.45">
      <c r="A28322" t="s">
        <v>88</v>
      </c>
      <c r="B28322">
        <v>2010</v>
      </c>
      <c r="C28322" t="s">
        <v>15</v>
      </c>
      <c r="D28322" t="s">
        <v>0</v>
      </c>
      <c r="E28322">
        <v>7.0599999999999987</v>
      </c>
      <c r="F28322" t="s">
        <v>22</v>
      </c>
    </row>
    <row r="28323" spans="1:6" x14ac:dyDescent="0.45">
      <c r="A28323" t="s">
        <v>88</v>
      </c>
      <c r="B28323">
        <v>2010</v>
      </c>
      <c r="C28323" t="s">
        <v>15</v>
      </c>
      <c r="D28323" t="s">
        <v>1</v>
      </c>
      <c r="E28323">
        <v>8.510684931506848</v>
      </c>
      <c r="F28323" t="s">
        <v>22</v>
      </c>
    </row>
    <row r="28324" spans="1:6" x14ac:dyDescent="0.45">
      <c r="A28324" t="s">
        <v>88</v>
      </c>
      <c r="B28324">
        <v>2010</v>
      </c>
      <c r="C28324" t="s">
        <v>15</v>
      </c>
      <c r="D28324" t="s">
        <v>2</v>
      </c>
      <c r="E28324">
        <v>5.1257534246575336</v>
      </c>
      <c r="F28324" t="s">
        <v>22</v>
      </c>
    </row>
    <row r="28325" spans="1:6" x14ac:dyDescent="0.45">
      <c r="A28325" t="s">
        <v>88</v>
      </c>
      <c r="B28325">
        <v>2010</v>
      </c>
      <c r="C28325" t="s">
        <v>15</v>
      </c>
      <c r="D28325" t="s">
        <v>3</v>
      </c>
      <c r="E28325">
        <v>0</v>
      </c>
      <c r="F28325" t="s">
        <v>22</v>
      </c>
    </row>
    <row r="28326" spans="1:6" x14ac:dyDescent="0.45">
      <c r="A28326" t="s">
        <v>88</v>
      </c>
      <c r="B28326">
        <v>2010</v>
      </c>
      <c r="C28326" t="s">
        <v>15</v>
      </c>
      <c r="D28326" t="s">
        <v>4</v>
      </c>
      <c r="E28326">
        <v>2.9013698630136986</v>
      </c>
      <c r="F28326" t="s">
        <v>22</v>
      </c>
    </row>
    <row r="28327" spans="1:6" x14ac:dyDescent="0.45">
      <c r="A28327" t="s">
        <v>88</v>
      </c>
      <c r="B28327">
        <v>2010</v>
      </c>
      <c r="C28327" t="s">
        <v>5</v>
      </c>
      <c r="D28327" t="s">
        <v>5</v>
      </c>
      <c r="E28327">
        <v>23.597808219178077</v>
      </c>
      <c r="F28327" t="s">
        <v>22</v>
      </c>
    </row>
    <row r="28328" spans="1:6" x14ac:dyDescent="0.45">
      <c r="A28328" t="s">
        <v>88</v>
      </c>
      <c r="B28328">
        <v>2010</v>
      </c>
      <c r="C28328" t="s">
        <v>16</v>
      </c>
      <c r="D28328" t="s">
        <v>6</v>
      </c>
      <c r="E28328">
        <v>0</v>
      </c>
      <c r="F28328" t="s">
        <v>22</v>
      </c>
    </row>
    <row r="28329" spans="1:6" x14ac:dyDescent="0.45">
      <c r="A28329" t="s">
        <v>88</v>
      </c>
      <c r="B28329">
        <v>2010</v>
      </c>
      <c r="C28329" t="s">
        <v>16</v>
      </c>
      <c r="D28329" t="s">
        <v>7</v>
      </c>
      <c r="E28329">
        <v>0</v>
      </c>
      <c r="F28329" t="s">
        <v>22</v>
      </c>
    </row>
    <row r="28330" spans="1:6" x14ac:dyDescent="0.45">
      <c r="A28330" t="s">
        <v>88</v>
      </c>
      <c r="B28330">
        <v>2010</v>
      </c>
      <c r="C28330" t="s">
        <v>17</v>
      </c>
      <c r="D28330" t="s">
        <v>8</v>
      </c>
      <c r="E28330">
        <v>0</v>
      </c>
      <c r="F28330" t="s">
        <v>22</v>
      </c>
    </row>
    <row r="28331" spans="1:6" x14ac:dyDescent="0.45">
      <c r="A28331" t="s">
        <v>88</v>
      </c>
      <c r="B28331">
        <v>2010</v>
      </c>
      <c r="C28331" t="s">
        <v>18</v>
      </c>
      <c r="D28331" t="s">
        <v>9</v>
      </c>
      <c r="E28331">
        <v>23.694520547945206</v>
      </c>
      <c r="F28331" t="s">
        <v>22</v>
      </c>
    </row>
    <row r="28332" spans="1:6" x14ac:dyDescent="0.45">
      <c r="A28332" t="s">
        <v>88</v>
      </c>
      <c r="B28332">
        <v>2010</v>
      </c>
      <c r="C28332" t="s">
        <v>18</v>
      </c>
      <c r="D28332" t="s">
        <v>10</v>
      </c>
      <c r="E28332">
        <v>0</v>
      </c>
      <c r="F28332" t="s">
        <v>22</v>
      </c>
    </row>
    <row r="28333" spans="1:6" x14ac:dyDescent="0.45">
      <c r="A28333" t="s">
        <v>88</v>
      </c>
      <c r="B28333">
        <v>2010</v>
      </c>
      <c r="C28333" t="s">
        <v>18</v>
      </c>
      <c r="D28333" t="s">
        <v>19</v>
      </c>
      <c r="E28333">
        <v>0</v>
      </c>
      <c r="F28333" t="s">
        <v>23</v>
      </c>
    </row>
    <row r="28334" spans="1:6" x14ac:dyDescent="0.45">
      <c r="A28334" t="s">
        <v>88</v>
      </c>
      <c r="B28334">
        <v>2011</v>
      </c>
      <c r="C28334" t="s">
        <v>15</v>
      </c>
      <c r="D28334" t="s">
        <v>0</v>
      </c>
      <c r="E28334">
        <v>7.3501369863013695</v>
      </c>
      <c r="F28334" t="s">
        <v>22</v>
      </c>
    </row>
    <row r="28335" spans="1:6" x14ac:dyDescent="0.45">
      <c r="A28335" t="s">
        <v>88</v>
      </c>
      <c r="B28335">
        <v>2011</v>
      </c>
      <c r="C28335" t="s">
        <v>15</v>
      </c>
      <c r="D28335" t="s">
        <v>1</v>
      </c>
      <c r="E28335">
        <v>11.315342465753425</v>
      </c>
      <c r="F28335" t="s">
        <v>22</v>
      </c>
    </row>
    <row r="28336" spans="1:6" x14ac:dyDescent="0.45">
      <c r="A28336" t="s">
        <v>88</v>
      </c>
      <c r="B28336">
        <v>2011</v>
      </c>
      <c r="C28336" t="s">
        <v>15</v>
      </c>
      <c r="D28336" t="s">
        <v>2</v>
      </c>
      <c r="E28336">
        <v>5.1257534246575336</v>
      </c>
      <c r="F28336" t="s">
        <v>22</v>
      </c>
    </row>
    <row r="28337" spans="1:6" x14ac:dyDescent="0.45">
      <c r="A28337" t="s">
        <v>88</v>
      </c>
      <c r="B28337">
        <v>2011</v>
      </c>
      <c r="C28337" t="s">
        <v>15</v>
      </c>
      <c r="D28337" t="s">
        <v>3</v>
      </c>
      <c r="E28337">
        <v>0</v>
      </c>
      <c r="F28337" t="s">
        <v>22</v>
      </c>
    </row>
    <row r="28338" spans="1:6" x14ac:dyDescent="0.45">
      <c r="A28338" t="s">
        <v>88</v>
      </c>
      <c r="B28338">
        <v>2011</v>
      </c>
      <c r="C28338" t="s">
        <v>15</v>
      </c>
      <c r="D28338" t="s">
        <v>4</v>
      </c>
      <c r="E28338">
        <v>3.094794520547945</v>
      </c>
      <c r="F28338" t="s">
        <v>22</v>
      </c>
    </row>
    <row r="28339" spans="1:6" x14ac:dyDescent="0.45">
      <c r="A28339" t="s">
        <v>88</v>
      </c>
      <c r="B28339">
        <v>2011</v>
      </c>
      <c r="C28339" t="s">
        <v>5</v>
      </c>
      <c r="D28339" t="s">
        <v>5</v>
      </c>
      <c r="E28339">
        <v>26.886027397260275</v>
      </c>
      <c r="F28339" t="s">
        <v>22</v>
      </c>
    </row>
    <row r="28340" spans="1:6" x14ac:dyDescent="0.45">
      <c r="A28340" t="s">
        <v>88</v>
      </c>
      <c r="B28340">
        <v>2011</v>
      </c>
      <c r="C28340" t="s">
        <v>16</v>
      </c>
      <c r="D28340" t="s">
        <v>6</v>
      </c>
      <c r="E28340">
        <v>0</v>
      </c>
      <c r="F28340" t="s">
        <v>22</v>
      </c>
    </row>
    <row r="28341" spans="1:6" x14ac:dyDescent="0.45">
      <c r="A28341" t="s">
        <v>88</v>
      </c>
      <c r="B28341">
        <v>2011</v>
      </c>
      <c r="C28341" t="s">
        <v>16</v>
      </c>
      <c r="D28341" t="s">
        <v>7</v>
      </c>
      <c r="E28341">
        <v>0</v>
      </c>
      <c r="F28341" t="s">
        <v>22</v>
      </c>
    </row>
    <row r="28342" spans="1:6" x14ac:dyDescent="0.45">
      <c r="A28342" t="s">
        <v>88</v>
      </c>
      <c r="B28342">
        <v>2011</v>
      </c>
      <c r="C28342" t="s">
        <v>17</v>
      </c>
      <c r="D28342" t="s">
        <v>8</v>
      </c>
      <c r="E28342">
        <v>0</v>
      </c>
      <c r="F28342" t="s">
        <v>22</v>
      </c>
    </row>
    <row r="28343" spans="1:6" x14ac:dyDescent="0.45">
      <c r="A28343" t="s">
        <v>88</v>
      </c>
      <c r="B28343">
        <v>2011</v>
      </c>
      <c r="C28343" t="s">
        <v>18</v>
      </c>
      <c r="D28343" t="s">
        <v>9</v>
      </c>
      <c r="E28343">
        <v>29.013698630136982</v>
      </c>
      <c r="F28343" t="s">
        <v>22</v>
      </c>
    </row>
    <row r="28344" spans="1:6" x14ac:dyDescent="0.45">
      <c r="A28344" t="s">
        <v>88</v>
      </c>
      <c r="B28344">
        <v>2011</v>
      </c>
      <c r="C28344" t="s">
        <v>18</v>
      </c>
      <c r="D28344" t="s">
        <v>10</v>
      </c>
      <c r="E28344">
        <v>0</v>
      </c>
      <c r="F28344" t="s">
        <v>22</v>
      </c>
    </row>
    <row r="28345" spans="1:6" x14ac:dyDescent="0.45">
      <c r="A28345" t="s">
        <v>88</v>
      </c>
      <c r="B28345">
        <v>2011</v>
      </c>
      <c r="C28345" t="s">
        <v>18</v>
      </c>
      <c r="D28345" t="s">
        <v>19</v>
      </c>
      <c r="E28345">
        <v>0</v>
      </c>
      <c r="F28345" t="s">
        <v>23</v>
      </c>
    </row>
    <row r="28346" spans="1:6" x14ac:dyDescent="0.45">
      <c r="A28346" t="s">
        <v>88</v>
      </c>
      <c r="B28346">
        <v>2012</v>
      </c>
      <c r="C28346" t="s">
        <v>15</v>
      </c>
      <c r="D28346" t="s">
        <v>0</v>
      </c>
      <c r="E28346">
        <v>6.944262295081967</v>
      </c>
      <c r="F28346" t="s">
        <v>22</v>
      </c>
    </row>
    <row r="28347" spans="1:6" x14ac:dyDescent="0.45">
      <c r="A28347" t="s">
        <v>88</v>
      </c>
      <c r="B28347">
        <v>2012</v>
      </c>
      <c r="C28347" t="s">
        <v>15</v>
      </c>
      <c r="D28347" t="s">
        <v>1</v>
      </c>
      <c r="E28347">
        <v>10.319945355191257</v>
      </c>
      <c r="F28347" t="s">
        <v>22</v>
      </c>
    </row>
    <row r="28348" spans="1:6" x14ac:dyDescent="0.45">
      <c r="A28348" t="s">
        <v>88</v>
      </c>
      <c r="B28348">
        <v>2012</v>
      </c>
      <c r="C28348" t="s">
        <v>15</v>
      </c>
      <c r="D28348" t="s">
        <v>2</v>
      </c>
      <c r="E28348">
        <v>4.6295081967213108</v>
      </c>
      <c r="F28348" t="s">
        <v>22</v>
      </c>
    </row>
    <row r="28349" spans="1:6" x14ac:dyDescent="0.45">
      <c r="A28349" t="s">
        <v>88</v>
      </c>
      <c r="B28349">
        <v>2012</v>
      </c>
      <c r="C28349" t="s">
        <v>15</v>
      </c>
      <c r="D28349" t="s">
        <v>3</v>
      </c>
      <c r="E28349">
        <v>0</v>
      </c>
      <c r="F28349" t="s">
        <v>22</v>
      </c>
    </row>
    <row r="28350" spans="1:6" x14ac:dyDescent="0.45">
      <c r="A28350" t="s">
        <v>88</v>
      </c>
      <c r="B28350">
        <v>2012</v>
      </c>
      <c r="C28350" t="s">
        <v>15</v>
      </c>
      <c r="D28350" t="s">
        <v>4</v>
      </c>
      <c r="E28350">
        <v>2.7969945355191257</v>
      </c>
      <c r="F28350" t="s">
        <v>22</v>
      </c>
    </row>
    <row r="28351" spans="1:6" x14ac:dyDescent="0.45">
      <c r="A28351" t="s">
        <v>88</v>
      </c>
      <c r="B28351">
        <v>2012</v>
      </c>
      <c r="C28351" t="s">
        <v>5</v>
      </c>
      <c r="D28351" t="s">
        <v>5</v>
      </c>
      <c r="E28351">
        <v>24.690710382513661</v>
      </c>
      <c r="F28351" t="s">
        <v>22</v>
      </c>
    </row>
    <row r="28352" spans="1:6" x14ac:dyDescent="0.45">
      <c r="A28352" t="s">
        <v>88</v>
      </c>
      <c r="B28352">
        <v>2012</v>
      </c>
      <c r="C28352" t="s">
        <v>16</v>
      </c>
      <c r="D28352" t="s">
        <v>6</v>
      </c>
      <c r="E28352">
        <v>0</v>
      </c>
      <c r="F28352" t="s">
        <v>22</v>
      </c>
    </row>
    <row r="28353" spans="1:6" x14ac:dyDescent="0.45">
      <c r="A28353" t="s">
        <v>88</v>
      </c>
      <c r="B28353">
        <v>2012</v>
      </c>
      <c r="C28353" t="s">
        <v>16</v>
      </c>
      <c r="D28353" t="s">
        <v>7</v>
      </c>
      <c r="E28353">
        <v>0</v>
      </c>
      <c r="F28353" t="s">
        <v>22</v>
      </c>
    </row>
    <row r="28354" spans="1:6" x14ac:dyDescent="0.45">
      <c r="A28354" t="s">
        <v>88</v>
      </c>
      <c r="B28354">
        <v>2012</v>
      </c>
      <c r="C28354" t="s">
        <v>17</v>
      </c>
      <c r="D28354" t="s">
        <v>8</v>
      </c>
      <c r="E28354">
        <v>0</v>
      </c>
      <c r="F28354" t="s">
        <v>22</v>
      </c>
    </row>
    <row r="28355" spans="1:6" x14ac:dyDescent="0.45">
      <c r="A28355" t="s">
        <v>88</v>
      </c>
      <c r="B28355">
        <v>2012</v>
      </c>
      <c r="C28355" t="s">
        <v>18</v>
      </c>
      <c r="D28355" t="s">
        <v>9</v>
      </c>
      <c r="E28355">
        <v>28.934426229508201</v>
      </c>
      <c r="F28355" t="s">
        <v>22</v>
      </c>
    </row>
    <row r="28356" spans="1:6" x14ac:dyDescent="0.45">
      <c r="A28356" t="s">
        <v>88</v>
      </c>
      <c r="B28356">
        <v>2012</v>
      </c>
      <c r="C28356" t="s">
        <v>18</v>
      </c>
      <c r="D28356" t="s">
        <v>10</v>
      </c>
      <c r="E28356">
        <v>0</v>
      </c>
      <c r="F28356" t="s">
        <v>22</v>
      </c>
    </row>
    <row r="28357" spans="1:6" x14ac:dyDescent="0.45">
      <c r="A28357" t="s">
        <v>88</v>
      </c>
      <c r="B28357">
        <v>2012</v>
      </c>
      <c r="C28357" t="s">
        <v>18</v>
      </c>
      <c r="D28357" t="s">
        <v>19</v>
      </c>
      <c r="E28357">
        <v>0</v>
      </c>
      <c r="F28357" t="s">
        <v>23</v>
      </c>
    </row>
    <row r="28358" spans="1:6" x14ac:dyDescent="0.45">
      <c r="A28358" t="s">
        <v>88</v>
      </c>
      <c r="B28358">
        <v>2013</v>
      </c>
      <c r="C28358" t="s">
        <v>15</v>
      </c>
      <c r="D28358" t="s">
        <v>0</v>
      </c>
      <c r="E28358">
        <v>5.9961643835616432</v>
      </c>
      <c r="F28358" t="s">
        <v>22</v>
      </c>
    </row>
    <row r="28359" spans="1:6" x14ac:dyDescent="0.45">
      <c r="A28359" t="s">
        <v>88</v>
      </c>
      <c r="B28359">
        <v>2013</v>
      </c>
      <c r="C28359" t="s">
        <v>15</v>
      </c>
      <c r="D28359" t="s">
        <v>1</v>
      </c>
      <c r="E28359">
        <v>6.5764383561643829</v>
      </c>
      <c r="F28359" t="s">
        <v>22</v>
      </c>
    </row>
    <row r="28360" spans="1:6" x14ac:dyDescent="0.45">
      <c r="A28360" t="s">
        <v>88</v>
      </c>
      <c r="B28360">
        <v>2013</v>
      </c>
      <c r="C28360" t="s">
        <v>15</v>
      </c>
      <c r="D28360" t="s">
        <v>2</v>
      </c>
      <c r="E28360">
        <v>3.8684931506849312</v>
      </c>
      <c r="F28360" t="s">
        <v>22</v>
      </c>
    </row>
    <row r="28361" spans="1:6" x14ac:dyDescent="0.45">
      <c r="A28361" t="s">
        <v>88</v>
      </c>
      <c r="B28361">
        <v>2013</v>
      </c>
      <c r="C28361" t="s">
        <v>15</v>
      </c>
      <c r="D28361" t="s">
        <v>3</v>
      </c>
      <c r="E28361">
        <v>0</v>
      </c>
      <c r="F28361" t="s">
        <v>22</v>
      </c>
    </row>
    <row r="28362" spans="1:6" x14ac:dyDescent="0.45">
      <c r="A28362" t="s">
        <v>88</v>
      </c>
      <c r="B28362">
        <v>2013</v>
      </c>
      <c r="C28362" t="s">
        <v>15</v>
      </c>
      <c r="D28362" t="s">
        <v>4</v>
      </c>
      <c r="E28362">
        <v>2.8046575342465752</v>
      </c>
      <c r="F28362" t="s">
        <v>22</v>
      </c>
    </row>
    <row r="28363" spans="1:6" x14ac:dyDescent="0.45">
      <c r="A28363" t="s">
        <v>88</v>
      </c>
      <c r="B28363">
        <v>2013</v>
      </c>
      <c r="C28363" t="s">
        <v>5</v>
      </c>
      <c r="D28363" t="s">
        <v>5</v>
      </c>
      <c r="E28363">
        <v>19.245753424657533</v>
      </c>
      <c r="F28363" t="s">
        <v>22</v>
      </c>
    </row>
    <row r="28364" spans="1:6" x14ac:dyDescent="0.45">
      <c r="A28364" t="s">
        <v>88</v>
      </c>
      <c r="B28364">
        <v>2013</v>
      </c>
      <c r="C28364" t="s">
        <v>16</v>
      </c>
      <c r="D28364" t="s">
        <v>6</v>
      </c>
      <c r="E28364">
        <v>0</v>
      </c>
      <c r="F28364" t="s">
        <v>22</v>
      </c>
    </row>
    <row r="28365" spans="1:6" x14ac:dyDescent="0.45">
      <c r="A28365" t="s">
        <v>88</v>
      </c>
      <c r="B28365">
        <v>2013</v>
      </c>
      <c r="C28365" t="s">
        <v>16</v>
      </c>
      <c r="D28365" t="s">
        <v>7</v>
      </c>
      <c r="E28365">
        <v>0</v>
      </c>
      <c r="F28365" t="s">
        <v>22</v>
      </c>
    </row>
    <row r="28366" spans="1:6" x14ac:dyDescent="0.45">
      <c r="A28366" t="s">
        <v>88</v>
      </c>
      <c r="B28366">
        <v>2013</v>
      </c>
      <c r="C28366" t="s">
        <v>17</v>
      </c>
      <c r="D28366" t="s">
        <v>8</v>
      </c>
      <c r="E28366">
        <v>0</v>
      </c>
      <c r="F28366" t="s">
        <v>22</v>
      </c>
    </row>
    <row r="28367" spans="1:6" x14ac:dyDescent="0.45">
      <c r="A28367" t="s">
        <v>88</v>
      </c>
      <c r="B28367">
        <v>2013</v>
      </c>
      <c r="C28367" t="s">
        <v>18</v>
      </c>
      <c r="D28367" t="s">
        <v>9</v>
      </c>
      <c r="E28367">
        <v>19.342465753424655</v>
      </c>
      <c r="F28367" t="s">
        <v>22</v>
      </c>
    </row>
    <row r="28368" spans="1:6" x14ac:dyDescent="0.45">
      <c r="A28368" t="s">
        <v>88</v>
      </c>
      <c r="B28368">
        <v>2013</v>
      </c>
      <c r="C28368" t="s">
        <v>18</v>
      </c>
      <c r="D28368" t="s">
        <v>10</v>
      </c>
      <c r="E28368">
        <v>0</v>
      </c>
      <c r="F28368" t="s">
        <v>22</v>
      </c>
    </row>
    <row r="28369" spans="1:6" x14ac:dyDescent="0.45">
      <c r="A28369" t="s">
        <v>88</v>
      </c>
      <c r="B28369">
        <v>2013</v>
      </c>
      <c r="C28369" t="s">
        <v>18</v>
      </c>
      <c r="D28369" t="s">
        <v>19</v>
      </c>
      <c r="E28369">
        <v>0</v>
      </c>
      <c r="F28369" t="s">
        <v>23</v>
      </c>
    </row>
    <row r="28370" spans="1:6" x14ac:dyDescent="0.45">
      <c r="A28370" t="s">
        <v>88</v>
      </c>
      <c r="B28370">
        <v>2014</v>
      </c>
      <c r="C28370" t="s">
        <v>15</v>
      </c>
      <c r="D28370" t="s">
        <v>0</v>
      </c>
      <c r="E28370">
        <v>4.7389041095890407</v>
      </c>
      <c r="F28370" t="s">
        <v>22</v>
      </c>
    </row>
    <row r="28371" spans="1:6" x14ac:dyDescent="0.45">
      <c r="A28371" t="s">
        <v>88</v>
      </c>
      <c r="B28371">
        <v>2014</v>
      </c>
      <c r="C28371" t="s">
        <v>15</v>
      </c>
      <c r="D28371" t="s">
        <v>1</v>
      </c>
      <c r="E28371">
        <v>7.4468493150684925</v>
      </c>
      <c r="F28371" t="s">
        <v>22</v>
      </c>
    </row>
    <row r="28372" spans="1:6" x14ac:dyDescent="0.45">
      <c r="A28372" t="s">
        <v>88</v>
      </c>
      <c r="B28372">
        <v>2014</v>
      </c>
      <c r="C28372" t="s">
        <v>15</v>
      </c>
      <c r="D28372" t="s">
        <v>2</v>
      </c>
      <c r="E28372">
        <v>5.8027397260273972</v>
      </c>
      <c r="F28372" t="s">
        <v>22</v>
      </c>
    </row>
    <row r="28373" spans="1:6" x14ac:dyDescent="0.45">
      <c r="A28373" t="s">
        <v>88</v>
      </c>
      <c r="B28373">
        <v>2014</v>
      </c>
      <c r="C28373" t="s">
        <v>15</v>
      </c>
      <c r="D28373" t="s">
        <v>3</v>
      </c>
      <c r="E28373">
        <v>0</v>
      </c>
      <c r="F28373" t="s">
        <v>22</v>
      </c>
    </row>
    <row r="28374" spans="1:6" x14ac:dyDescent="0.45">
      <c r="A28374" t="s">
        <v>88</v>
      </c>
      <c r="B28374">
        <v>2014</v>
      </c>
      <c r="C28374" t="s">
        <v>15</v>
      </c>
      <c r="D28374" t="s">
        <v>4</v>
      </c>
      <c r="E28374">
        <v>0</v>
      </c>
      <c r="F28374" t="s">
        <v>22</v>
      </c>
    </row>
    <row r="28375" spans="1:6" x14ac:dyDescent="0.45">
      <c r="A28375" t="s">
        <v>88</v>
      </c>
      <c r="B28375">
        <v>2014</v>
      </c>
      <c r="C28375" t="s">
        <v>5</v>
      </c>
      <c r="D28375" t="s">
        <v>5</v>
      </c>
      <c r="E28375">
        <v>17.988493150684931</v>
      </c>
      <c r="F28375" t="s">
        <v>22</v>
      </c>
    </row>
    <row r="28376" spans="1:6" x14ac:dyDescent="0.45">
      <c r="A28376" t="s">
        <v>88</v>
      </c>
      <c r="B28376">
        <v>2014</v>
      </c>
      <c r="C28376" t="s">
        <v>16</v>
      </c>
      <c r="D28376" t="s">
        <v>6</v>
      </c>
      <c r="E28376">
        <v>0</v>
      </c>
      <c r="F28376" t="s">
        <v>22</v>
      </c>
    </row>
    <row r="28377" spans="1:6" x14ac:dyDescent="0.45">
      <c r="A28377" t="s">
        <v>88</v>
      </c>
      <c r="B28377">
        <v>2014</v>
      </c>
      <c r="C28377" t="s">
        <v>16</v>
      </c>
      <c r="D28377" t="s">
        <v>7</v>
      </c>
      <c r="E28377">
        <v>0</v>
      </c>
      <c r="F28377" t="s">
        <v>22</v>
      </c>
    </row>
    <row r="28378" spans="1:6" x14ac:dyDescent="0.45">
      <c r="A28378" t="s">
        <v>88</v>
      </c>
      <c r="B28378">
        <v>2014</v>
      </c>
      <c r="C28378" t="s">
        <v>17</v>
      </c>
      <c r="D28378" t="s">
        <v>8</v>
      </c>
      <c r="E28378">
        <v>0</v>
      </c>
      <c r="F28378" t="s">
        <v>22</v>
      </c>
    </row>
    <row r="28379" spans="1:6" x14ac:dyDescent="0.45">
      <c r="A28379" t="s">
        <v>88</v>
      </c>
      <c r="B28379">
        <v>2014</v>
      </c>
      <c r="C28379" t="s">
        <v>18</v>
      </c>
      <c r="D28379" t="s">
        <v>9</v>
      </c>
      <c r="E28379">
        <v>19.342465753424655</v>
      </c>
      <c r="F28379" t="s">
        <v>22</v>
      </c>
    </row>
    <row r="28380" spans="1:6" x14ac:dyDescent="0.45">
      <c r="A28380" t="s">
        <v>88</v>
      </c>
      <c r="B28380">
        <v>2014</v>
      </c>
      <c r="C28380" t="s">
        <v>18</v>
      </c>
      <c r="D28380" t="s">
        <v>10</v>
      </c>
      <c r="E28380">
        <v>0</v>
      </c>
      <c r="F28380" t="s">
        <v>22</v>
      </c>
    </row>
    <row r="28381" spans="1:6" x14ac:dyDescent="0.45">
      <c r="A28381" t="s">
        <v>88</v>
      </c>
      <c r="B28381">
        <v>2014</v>
      </c>
      <c r="C28381" t="s">
        <v>18</v>
      </c>
      <c r="D28381" t="s">
        <v>19</v>
      </c>
      <c r="E28381">
        <v>0</v>
      </c>
      <c r="F28381" t="s">
        <v>23</v>
      </c>
    </row>
    <row r="28382" spans="1:6" x14ac:dyDescent="0.45">
      <c r="A28382" t="s">
        <v>88</v>
      </c>
      <c r="B28382">
        <v>2015</v>
      </c>
      <c r="C28382" t="s">
        <v>15</v>
      </c>
      <c r="D28382" t="s">
        <v>0</v>
      </c>
      <c r="E28382">
        <v>5.3191780821917805</v>
      </c>
      <c r="F28382" t="s">
        <v>22</v>
      </c>
    </row>
    <row r="28383" spans="1:6" x14ac:dyDescent="0.45">
      <c r="A28383" t="s">
        <v>88</v>
      </c>
      <c r="B28383">
        <v>2015</v>
      </c>
      <c r="C28383" t="s">
        <v>15</v>
      </c>
      <c r="D28383" t="s">
        <v>1</v>
      </c>
      <c r="E28383">
        <v>8.6073972602739719</v>
      </c>
      <c r="F28383" t="s">
        <v>22</v>
      </c>
    </row>
    <row r="28384" spans="1:6" x14ac:dyDescent="0.45">
      <c r="A28384" t="s">
        <v>88</v>
      </c>
      <c r="B28384">
        <v>2015</v>
      </c>
      <c r="C28384" t="s">
        <v>15</v>
      </c>
      <c r="D28384" t="s">
        <v>2</v>
      </c>
      <c r="E28384">
        <v>7.06</v>
      </c>
      <c r="F28384" t="s">
        <v>22</v>
      </c>
    </row>
    <row r="28385" spans="1:6" x14ac:dyDescent="0.45">
      <c r="A28385" t="s">
        <v>88</v>
      </c>
      <c r="B28385">
        <v>2015</v>
      </c>
      <c r="C28385" t="s">
        <v>15</v>
      </c>
      <c r="D28385" t="s">
        <v>3</v>
      </c>
      <c r="E28385">
        <v>0</v>
      </c>
      <c r="F28385" t="s">
        <v>22</v>
      </c>
    </row>
    <row r="28386" spans="1:6" x14ac:dyDescent="0.45">
      <c r="A28386" t="s">
        <v>88</v>
      </c>
      <c r="B28386">
        <v>2015</v>
      </c>
      <c r="C28386" t="s">
        <v>15</v>
      </c>
      <c r="D28386" t="s">
        <v>4</v>
      </c>
      <c r="E28386">
        <v>0</v>
      </c>
      <c r="F28386" t="s">
        <v>22</v>
      </c>
    </row>
    <row r="28387" spans="1:6" x14ac:dyDescent="0.45">
      <c r="A28387" t="s">
        <v>88</v>
      </c>
      <c r="B28387">
        <v>2015</v>
      </c>
      <c r="C28387" t="s">
        <v>5</v>
      </c>
      <c r="D28387" t="s">
        <v>5</v>
      </c>
      <c r="E28387">
        <v>20.986575342465752</v>
      </c>
      <c r="F28387" t="s">
        <v>22</v>
      </c>
    </row>
    <row r="28388" spans="1:6" x14ac:dyDescent="0.45">
      <c r="A28388" t="s">
        <v>88</v>
      </c>
      <c r="B28388">
        <v>2015</v>
      </c>
      <c r="C28388" t="s">
        <v>16</v>
      </c>
      <c r="D28388" t="s">
        <v>6</v>
      </c>
      <c r="E28388">
        <v>0</v>
      </c>
      <c r="F28388" t="s">
        <v>22</v>
      </c>
    </row>
    <row r="28389" spans="1:6" x14ac:dyDescent="0.45">
      <c r="A28389" t="s">
        <v>88</v>
      </c>
      <c r="B28389">
        <v>2015</v>
      </c>
      <c r="C28389" t="s">
        <v>16</v>
      </c>
      <c r="D28389" t="s">
        <v>7</v>
      </c>
      <c r="E28389">
        <v>0</v>
      </c>
      <c r="F28389" t="s">
        <v>22</v>
      </c>
    </row>
    <row r="28390" spans="1:6" x14ac:dyDescent="0.45">
      <c r="A28390" t="s">
        <v>88</v>
      </c>
      <c r="B28390">
        <v>2015</v>
      </c>
      <c r="C28390" t="s">
        <v>17</v>
      </c>
      <c r="D28390" t="s">
        <v>8</v>
      </c>
      <c r="E28390">
        <v>0</v>
      </c>
      <c r="F28390" t="s">
        <v>22</v>
      </c>
    </row>
    <row r="28391" spans="1:6" x14ac:dyDescent="0.45">
      <c r="A28391" t="s">
        <v>88</v>
      </c>
      <c r="B28391">
        <v>2015</v>
      </c>
      <c r="C28391" t="s">
        <v>18</v>
      </c>
      <c r="D28391" t="s">
        <v>9</v>
      </c>
      <c r="E28391">
        <v>21.083287671232871</v>
      </c>
      <c r="F28391" t="s">
        <v>22</v>
      </c>
    </row>
    <row r="28392" spans="1:6" x14ac:dyDescent="0.45">
      <c r="A28392" t="s">
        <v>88</v>
      </c>
      <c r="B28392">
        <v>2015</v>
      </c>
      <c r="C28392" t="s">
        <v>18</v>
      </c>
      <c r="D28392" t="s">
        <v>10</v>
      </c>
      <c r="E28392">
        <v>0</v>
      </c>
      <c r="F28392" t="s">
        <v>22</v>
      </c>
    </row>
    <row r="28393" spans="1:6" x14ac:dyDescent="0.45">
      <c r="A28393" t="s">
        <v>88</v>
      </c>
      <c r="B28393">
        <v>2015</v>
      </c>
      <c r="C28393" t="s">
        <v>18</v>
      </c>
      <c r="D28393" t="s">
        <v>19</v>
      </c>
      <c r="E28393">
        <v>0</v>
      </c>
      <c r="F28393" t="s">
        <v>23</v>
      </c>
    </row>
    <row r="28394" spans="1:6" x14ac:dyDescent="0.45">
      <c r="A28394" t="s">
        <v>88</v>
      </c>
      <c r="B28394">
        <v>2016</v>
      </c>
      <c r="C28394" t="s">
        <v>15</v>
      </c>
      <c r="D28394" t="s">
        <v>0</v>
      </c>
      <c r="E28394">
        <v>5.6904371584699449</v>
      </c>
      <c r="F28394" t="s">
        <v>22</v>
      </c>
    </row>
    <row r="28395" spans="1:6" x14ac:dyDescent="0.45">
      <c r="A28395" t="s">
        <v>88</v>
      </c>
      <c r="B28395">
        <v>2016</v>
      </c>
      <c r="C28395" t="s">
        <v>15</v>
      </c>
      <c r="D28395" t="s">
        <v>1</v>
      </c>
      <c r="E28395">
        <v>8.96967213114754</v>
      </c>
      <c r="F28395" t="s">
        <v>22</v>
      </c>
    </row>
    <row r="28396" spans="1:6" x14ac:dyDescent="0.45">
      <c r="A28396" t="s">
        <v>88</v>
      </c>
      <c r="B28396">
        <v>2016</v>
      </c>
      <c r="C28396" t="s">
        <v>15</v>
      </c>
      <c r="D28396" t="s">
        <v>2</v>
      </c>
      <c r="E28396">
        <v>7.0407103825136605</v>
      </c>
      <c r="F28396" t="s">
        <v>22</v>
      </c>
    </row>
    <row r="28397" spans="1:6" x14ac:dyDescent="0.45">
      <c r="A28397" t="s">
        <v>88</v>
      </c>
      <c r="B28397">
        <v>2016</v>
      </c>
      <c r="C28397" t="s">
        <v>15</v>
      </c>
      <c r="D28397" t="s">
        <v>3</v>
      </c>
      <c r="E28397">
        <v>0</v>
      </c>
      <c r="F28397" t="s">
        <v>22</v>
      </c>
    </row>
    <row r="28398" spans="1:6" x14ac:dyDescent="0.45">
      <c r="A28398" t="s">
        <v>88</v>
      </c>
      <c r="B28398">
        <v>2016</v>
      </c>
      <c r="C28398" t="s">
        <v>15</v>
      </c>
      <c r="D28398" t="s">
        <v>4</v>
      </c>
      <c r="E28398">
        <v>0</v>
      </c>
      <c r="F28398" t="s">
        <v>22</v>
      </c>
    </row>
    <row r="28399" spans="1:6" x14ac:dyDescent="0.45">
      <c r="A28399" t="s">
        <v>88</v>
      </c>
      <c r="B28399">
        <v>2016</v>
      </c>
      <c r="C28399" t="s">
        <v>5</v>
      </c>
      <c r="D28399" t="s">
        <v>5</v>
      </c>
      <c r="E28399">
        <v>21.700819672131143</v>
      </c>
      <c r="F28399" t="s">
        <v>22</v>
      </c>
    </row>
    <row r="28400" spans="1:6" x14ac:dyDescent="0.45">
      <c r="A28400" t="s">
        <v>88</v>
      </c>
      <c r="B28400">
        <v>2016</v>
      </c>
      <c r="C28400" t="s">
        <v>16</v>
      </c>
      <c r="D28400" t="s">
        <v>6</v>
      </c>
      <c r="E28400">
        <v>0</v>
      </c>
      <c r="F28400" t="s">
        <v>22</v>
      </c>
    </row>
    <row r="28401" spans="1:6" x14ac:dyDescent="0.45">
      <c r="A28401" t="s">
        <v>88</v>
      </c>
      <c r="B28401">
        <v>2016</v>
      </c>
      <c r="C28401" t="s">
        <v>16</v>
      </c>
      <c r="D28401" t="s">
        <v>7</v>
      </c>
      <c r="E28401">
        <v>0</v>
      </c>
      <c r="F28401" t="s">
        <v>22</v>
      </c>
    </row>
    <row r="28402" spans="1:6" x14ac:dyDescent="0.45">
      <c r="A28402" t="s">
        <v>88</v>
      </c>
      <c r="B28402">
        <v>2016</v>
      </c>
      <c r="C28402" t="s">
        <v>17</v>
      </c>
      <c r="D28402" t="s">
        <v>8</v>
      </c>
      <c r="E28402">
        <v>0</v>
      </c>
      <c r="F28402" t="s">
        <v>22</v>
      </c>
    </row>
    <row r="28403" spans="1:6" x14ac:dyDescent="0.45">
      <c r="A28403" t="s">
        <v>88</v>
      </c>
      <c r="B28403">
        <v>2016</v>
      </c>
      <c r="C28403" t="s">
        <v>18</v>
      </c>
      <c r="D28403" t="s">
        <v>9</v>
      </c>
      <c r="E28403">
        <v>21.893715846994535</v>
      </c>
      <c r="F28403" t="s">
        <v>22</v>
      </c>
    </row>
    <row r="28404" spans="1:6" x14ac:dyDescent="0.45">
      <c r="A28404" t="s">
        <v>88</v>
      </c>
      <c r="B28404">
        <v>2016</v>
      </c>
      <c r="C28404" t="s">
        <v>18</v>
      </c>
      <c r="D28404" t="s">
        <v>10</v>
      </c>
      <c r="E28404">
        <v>0</v>
      </c>
      <c r="F28404" t="s">
        <v>22</v>
      </c>
    </row>
    <row r="28405" spans="1:6" x14ac:dyDescent="0.45">
      <c r="A28405" t="s">
        <v>88</v>
      </c>
      <c r="B28405">
        <v>2016</v>
      </c>
      <c r="C28405" t="s">
        <v>18</v>
      </c>
      <c r="D28405" t="s">
        <v>19</v>
      </c>
      <c r="E28405">
        <v>0</v>
      </c>
      <c r="F28405" t="s">
        <v>23</v>
      </c>
    </row>
    <row r="28406" spans="1:6" x14ac:dyDescent="0.45">
      <c r="A28406" t="s">
        <v>88</v>
      </c>
      <c r="B28406">
        <v>2017</v>
      </c>
      <c r="C28406" t="s">
        <v>15</v>
      </c>
      <c r="D28406" t="s">
        <v>0</v>
      </c>
      <c r="E28406">
        <v>5.9961643835616432</v>
      </c>
      <c r="F28406" t="s">
        <v>22</v>
      </c>
    </row>
    <row r="28407" spans="1:6" x14ac:dyDescent="0.45">
      <c r="A28407" t="s">
        <v>88</v>
      </c>
      <c r="B28407">
        <v>2017</v>
      </c>
      <c r="C28407" t="s">
        <v>15</v>
      </c>
      <c r="D28407" t="s">
        <v>1</v>
      </c>
      <c r="E28407">
        <v>10.154794520547943</v>
      </c>
      <c r="F28407" t="s">
        <v>22</v>
      </c>
    </row>
    <row r="28408" spans="1:6" x14ac:dyDescent="0.45">
      <c r="A28408" t="s">
        <v>88</v>
      </c>
      <c r="B28408">
        <v>2017</v>
      </c>
      <c r="C28408" t="s">
        <v>15</v>
      </c>
      <c r="D28408" t="s">
        <v>2</v>
      </c>
      <c r="E28408">
        <v>7.3501369863013695</v>
      </c>
      <c r="F28408" t="s">
        <v>22</v>
      </c>
    </row>
    <row r="28409" spans="1:6" x14ac:dyDescent="0.45">
      <c r="A28409" t="s">
        <v>88</v>
      </c>
      <c r="B28409">
        <v>2017</v>
      </c>
      <c r="C28409" t="s">
        <v>15</v>
      </c>
      <c r="D28409" t="s">
        <v>3</v>
      </c>
      <c r="E28409">
        <v>9.6712328767123282E-2</v>
      </c>
      <c r="F28409" t="s">
        <v>22</v>
      </c>
    </row>
    <row r="28410" spans="1:6" x14ac:dyDescent="0.45">
      <c r="A28410" t="s">
        <v>88</v>
      </c>
      <c r="B28410">
        <v>2017</v>
      </c>
      <c r="C28410" t="s">
        <v>15</v>
      </c>
      <c r="D28410" t="s">
        <v>4</v>
      </c>
      <c r="E28410">
        <v>0</v>
      </c>
      <c r="F28410" t="s">
        <v>22</v>
      </c>
    </row>
    <row r="28411" spans="1:6" x14ac:dyDescent="0.45">
      <c r="A28411" t="s">
        <v>88</v>
      </c>
      <c r="B28411">
        <v>2017</v>
      </c>
      <c r="C28411" t="s">
        <v>5</v>
      </c>
      <c r="D28411" t="s">
        <v>5</v>
      </c>
      <c r="E28411">
        <v>23.597808219178077</v>
      </c>
      <c r="F28411" t="s">
        <v>22</v>
      </c>
    </row>
    <row r="28412" spans="1:6" x14ac:dyDescent="0.45">
      <c r="A28412" t="s">
        <v>88</v>
      </c>
      <c r="B28412">
        <v>2017</v>
      </c>
      <c r="C28412" t="s">
        <v>16</v>
      </c>
      <c r="D28412" t="s">
        <v>6</v>
      </c>
      <c r="E28412">
        <v>0</v>
      </c>
      <c r="F28412" t="s">
        <v>22</v>
      </c>
    </row>
    <row r="28413" spans="1:6" x14ac:dyDescent="0.45">
      <c r="A28413" t="s">
        <v>88</v>
      </c>
      <c r="B28413">
        <v>2017</v>
      </c>
      <c r="C28413" t="s">
        <v>16</v>
      </c>
      <c r="D28413" t="s">
        <v>7</v>
      </c>
      <c r="E28413">
        <v>0</v>
      </c>
      <c r="F28413" t="s">
        <v>22</v>
      </c>
    </row>
    <row r="28414" spans="1:6" x14ac:dyDescent="0.45">
      <c r="A28414" t="s">
        <v>88</v>
      </c>
      <c r="B28414">
        <v>2017</v>
      </c>
      <c r="C28414" t="s">
        <v>17</v>
      </c>
      <c r="D28414" t="s">
        <v>8</v>
      </c>
      <c r="E28414">
        <v>0</v>
      </c>
      <c r="F28414" t="s">
        <v>22</v>
      </c>
    </row>
    <row r="28415" spans="1:6" x14ac:dyDescent="0.45">
      <c r="A28415" t="s">
        <v>88</v>
      </c>
      <c r="B28415">
        <v>2017</v>
      </c>
      <c r="C28415" t="s">
        <v>18</v>
      </c>
      <c r="D28415" t="s">
        <v>9</v>
      </c>
      <c r="E28415">
        <v>23.694520547945206</v>
      </c>
      <c r="F28415" t="s">
        <v>22</v>
      </c>
    </row>
    <row r="28416" spans="1:6" x14ac:dyDescent="0.45">
      <c r="A28416" t="s">
        <v>88</v>
      </c>
      <c r="B28416">
        <v>2017</v>
      </c>
      <c r="C28416" t="s">
        <v>18</v>
      </c>
      <c r="D28416" t="s">
        <v>10</v>
      </c>
      <c r="E28416">
        <v>0</v>
      </c>
      <c r="F28416" t="s">
        <v>22</v>
      </c>
    </row>
    <row r="28417" spans="1:6" x14ac:dyDescent="0.45">
      <c r="A28417" t="s">
        <v>88</v>
      </c>
      <c r="B28417">
        <v>2017</v>
      </c>
      <c r="C28417" t="s">
        <v>18</v>
      </c>
      <c r="D28417" t="s">
        <v>19</v>
      </c>
      <c r="E28417">
        <v>0</v>
      </c>
      <c r="F28417" t="s">
        <v>23</v>
      </c>
    </row>
    <row r="28418" spans="1:6" x14ac:dyDescent="0.45">
      <c r="A28418" t="s">
        <v>88</v>
      </c>
      <c r="B28418">
        <v>2018</v>
      </c>
      <c r="C28418" t="s">
        <v>15</v>
      </c>
      <c r="D28418" t="s">
        <v>0</v>
      </c>
      <c r="E28418">
        <v>5.9961643835616432</v>
      </c>
      <c r="F28418" t="s">
        <v>22</v>
      </c>
    </row>
    <row r="28419" spans="1:6" x14ac:dyDescent="0.45">
      <c r="A28419" t="s">
        <v>88</v>
      </c>
      <c r="B28419">
        <v>2018</v>
      </c>
      <c r="C28419" t="s">
        <v>15</v>
      </c>
      <c r="D28419" t="s">
        <v>1</v>
      </c>
      <c r="E28419">
        <v>10.348219178082193</v>
      </c>
      <c r="F28419" t="s">
        <v>22</v>
      </c>
    </row>
    <row r="28420" spans="1:6" x14ac:dyDescent="0.45">
      <c r="A28420" t="s">
        <v>88</v>
      </c>
      <c r="B28420">
        <v>2018</v>
      </c>
      <c r="C28420" t="s">
        <v>15</v>
      </c>
      <c r="D28420" t="s">
        <v>2</v>
      </c>
      <c r="E28420">
        <v>6.9632876712328757</v>
      </c>
      <c r="F28420" t="s">
        <v>22</v>
      </c>
    </row>
    <row r="28421" spans="1:6" x14ac:dyDescent="0.45">
      <c r="A28421" t="s">
        <v>88</v>
      </c>
      <c r="B28421">
        <v>2018</v>
      </c>
      <c r="C28421" t="s">
        <v>15</v>
      </c>
      <c r="D28421" t="s">
        <v>3</v>
      </c>
      <c r="E28421">
        <v>0.29013698630136986</v>
      </c>
      <c r="F28421" t="s">
        <v>22</v>
      </c>
    </row>
    <row r="28422" spans="1:6" x14ac:dyDescent="0.45">
      <c r="A28422" t="s">
        <v>88</v>
      </c>
      <c r="B28422">
        <v>2018</v>
      </c>
      <c r="C28422" t="s">
        <v>15</v>
      </c>
      <c r="D28422" t="s">
        <v>4</v>
      </c>
      <c r="E28422">
        <v>0</v>
      </c>
      <c r="F28422" t="s">
        <v>22</v>
      </c>
    </row>
    <row r="28423" spans="1:6" x14ac:dyDescent="0.45">
      <c r="A28423" t="s">
        <v>88</v>
      </c>
      <c r="B28423">
        <v>2018</v>
      </c>
      <c r="C28423" t="s">
        <v>5</v>
      </c>
      <c r="D28423" t="s">
        <v>5</v>
      </c>
      <c r="E28423">
        <v>23.597808219178081</v>
      </c>
      <c r="F28423" t="s">
        <v>22</v>
      </c>
    </row>
    <row r="28424" spans="1:6" x14ac:dyDescent="0.45">
      <c r="A28424" t="s">
        <v>88</v>
      </c>
      <c r="B28424">
        <v>2018</v>
      </c>
      <c r="C28424" t="s">
        <v>16</v>
      </c>
      <c r="D28424" t="s">
        <v>6</v>
      </c>
      <c r="E28424">
        <v>0</v>
      </c>
      <c r="F28424" t="s">
        <v>22</v>
      </c>
    </row>
    <row r="28425" spans="1:6" x14ac:dyDescent="0.45">
      <c r="A28425" t="s">
        <v>88</v>
      </c>
      <c r="B28425">
        <v>2018</v>
      </c>
      <c r="C28425" t="s">
        <v>16</v>
      </c>
      <c r="D28425" t="s">
        <v>7</v>
      </c>
      <c r="E28425">
        <v>0</v>
      </c>
      <c r="F28425" t="s">
        <v>22</v>
      </c>
    </row>
    <row r="28426" spans="1:6" x14ac:dyDescent="0.45">
      <c r="A28426" t="s">
        <v>88</v>
      </c>
      <c r="B28426">
        <v>2018</v>
      </c>
      <c r="C28426" t="s">
        <v>17</v>
      </c>
      <c r="D28426" t="s">
        <v>8</v>
      </c>
      <c r="E28426">
        <v>0</v>
      </c>
      <c r="F28426" t="s">
        <v>22</v>
      </c>
    </row>
    <row r="28427" spans="1:6" x14ac:dyDescent="0.45">
      <c r="A28427" t="s">
        <v>88</v>
      </c>
      <c r="B28427">
        <v>2018</v>
      </c>
      <c r="C28427" t="s">
        <v>18</v>
      </c>
      <c r="D28427" t="s">
        <v>9</v>
      </c>
      <c r="E28427">
        <v>23.694520547945206</v>
      </c>
      <c r="F28427" t="s">
        <v>22</v>
      </c>
    </row>
    <row r="28428" spans="1:6" x14ac:dyDescent="0.45">
      <c r="A28428" t="s">
        <v>88</v>
      </c>
      <c r="B28428">
        <v>2018</v>
      </c>
      <c r="C28428" t="s">
        <v>18</v>
      </c>
      <c r="D28428" t="s">
        <v>10</v>
      </c>
      <c r="E28428">
        <v>0</v>
      </c>
      <c r="F28428" t="s">
        <v>22</v>
      </c>
    </row>
    <row r="28429" spans="1:6" x14ac:dyDescent="0.45">
      <c r="A28429" t="s">
        <v>88</v>
      </c>
      <c r="B28429">
        <v>2018</v>
      </c>
      <c r="C28429" t="s">
        <v>18</v>
      </c>
      <c r="D28429" t="s">
        <v>19</v>
      </c>
      <c r="E28429">
        <v>0</v>
      </c>
      <c r="F28429" t="s">
        <v>23</v>
      </c>
    </row>
    <row r="28430" spans="1:6" x14ac:dyDescent="0.45">
      <c r="A28430" t="s">
        <v>88</v>
      </c>
      <c r="B28430">
        <v>2019</v>
      </c>
      <c r="C28430" t="s">
        <v>15</v>
      </c>
      <c r="D28430" t="s">
        <v>0</v>
      </c>
      <c r="E28430">
        <v>5.6093150684931503</v>
      </c>
      <c r="F28430" t="s">
        <v>22</v>
      </c>
    </row>
    <row r="28431" spans="1:6" x14ac:dyDescent="0.45">
      <c r="A28431" t="s">
        <v>88</v>
      </c>
      <c r="B28431">
        <v>2019</v>
      </c>
      <c r="C28431" t="s">
        <v>15</v>
      </c>
      <c r="D28431" t="s">
        <v>1</v>
      </c>
      <c r="E28431">
        <v>9.0909589041095877</v>
      </c>
      <c r="F28431" t="s">
        <v>22</v>
      </c>
    </row>
    <row r="28432" spans="1:6" x14ac:dyDescent="0.45">
      <c r="A28432" t="s">
        <v>88</v>
      </c>
      <c r="B28432">
        <v>2019</v>
      </c>
      <c r="C28432" t="s">
        <v>15</v>
      </c>
      <c r="D28432" t="s">
        <v>2</v>
      </c>
      <c r="E28432">
        <v>7.3501369863013695</v>
      </c>
      <c r="F28432" t="s">
        <v>22</v>
      </c>
    </row>
    <row r="28433" spans="1:6" x14ac:dyDescent="0.45">
      <c r="A28433" t="s">
        <v>88</v>
      </c>
      <c r="B28433">
        <v>2019</v>
      </c>
      <c r="C28433" t="s">
        <v>15</v>
      </c>
      <c r="D28433" t="s">
        <v>3</v>
      </c>
      <c r="E28433">
        <v>0.29013698630136986</v>
      </c>
      <c r="F28433" t="s">
        <v>22</v>
      </c>
    </row>
    <row r="28434" spans="1:6" x14ac:dyDescent="0.45">
      <c r="A28434" t="s">
        <v>88</v>
      </c>
      <c r="B28434">
        <v>2019</v>
      </c>
      <c r="C28434" t="s">
        <v>15</v>
      </c>
      <c r="D28434" t="s">
        <v>4</v>
      </c>
      <c r="E28434">
        <v>0</v>
      </c>
      <c r="F28434" t="s">
        <v>22</v>
      </c>
    </row>
    <row r="28435" spans="1:6" x14ac:dyDescent="0.45">
      <c r="A28435" t="s">
        <v>88</v>
      </c>
      <c r="B28435">
        <v>2019</v>
      </c>
      <c r="C28435" t="s">
        <v>5</v>
      </c>
      <c r="D28435" t="s">
        <v>5</v>
      </c>
      <c r="E28435">
        <v>22.340547945205476</v>
      </c>
      <c r="F28435" t="s">
        <v>22</v>
      </c>
    </row>
    <row r="28436" spans="1:6" x14ac:dyDescent="0.45">
      <c r="A28436" t="s">
        <v>88</v>
      </c>
      <c r="B28436">
        <v>2019</v>
      </c>
      <c r="C28436" t="s">
        <v>16</v>
      </c>
      <c r="D28436" t="s">
        <v>6</v>
      </c>
      <c r="E28436">
        <v>0</v>
      </c>
      <c r="F28436" t="s">
        <v>22</v>
      </c>
    </row>
    <row r="28437" spans="1:6" x14ac:dyDescent="0.45">
      <c r="A28437" t="s">
        <v>88</v>
      </c>
      <c r="B28437">
        <v>2019</v>
      </c>
      <c r="C28437" t="s">
        <v>16</v>
      </c>
      <c r="D28437" t="s">
        <v>7</v>
      </c>
      <c r="E28437">
        <v>0</v>
      </c>
      <c r="F28437" t="s">
        <v>22</v>
      </c>
    </row>
    <row r="28438" spans="1:6" x14ac:dyDescent="0.45">
      <c r="A28438" t="s">
        <v>88</v>
      </c>
      <c r="B28438">
        <v>2019</v>
      </c>
      <c r="C28438" t="s">
        <v>17</v>
      </c>
      <c r="D28438" t="s">
        <v>8</v>
      </c>
      <c r="E28438">
        <v>0</v>
      </c>
      <c r="F28438" t="s">
        <v>22</v>
      </c>
    </row>
    <row r="28439" spans="1:6" x14ac:dyDescent="0.45">
      <c r="A28439" t="s">
        <v>88</v>
      </c>
      <c r="B28439">
        <v>2019</v>
      </c>
      <c r="C28439" t="s">
        <v>18</v>
      </c>
      <c r="D28439" t="s">
        <v>9</v>
      </c>
      <c r="E28439">
        <v>22.340547945205479</v>
      </c>
      <c r="F28439" t="s">
        <v>22</v>
      </c>
    </row>
    <row r="28440" spans="1:6" x14ac:dyDescent="0.45">
      <c r="A28440" t="s">
        <v>88</v>
      </c>
      <c r="B28440">
        <v>2019</v>
      </c>
      <c r="C28440" t="s">
        <v>18</v>
      </c>
      <c r="D28440" t="s">
        <v>10</v>
      </c>
      <c r="E28440">
        <v>0</v>
      </c>
      <c r="F28440" t="s">
        <v>22</v>
      </c>
    </row>
    <row r="28441" spans="1:6" x14ac:dyDescent="0.45">
      <c r="A28441" t="s">
        <v>88</v>
      </c>
      <c r="B28441">
        <v>2019</v>
      </c>
      <c r="C28441" t="s">
        <v>18</v>
      </c>
      <c r="D28441" t="s">
        <v>19</v>
      </c>
      <c r="E28441">
        <v>0</v>
      </c>
      <c r="F28441" t="s">
        <v>23</v>
      </c>
    </row>
    <row r="28442" spans="1:6" x14ac:dyDescent="0.45">
      <c r="A28442" t="s">
        <v>88</v>
      </c>
      <c r="B28442">
        <v>2020</v>
      </c>
      <c r="C28442" t="s">
        <v>15</v>
      </c>
      <c r="D28442" t="s">
        <v>0</v>
      </c>
      <c r="E28442">
        <v>5.304644808743169</v>
      </c>
      <c r="F28442" t="s">
        <v>22</v>
      </c>
    </row>
    <row r="28443" spans="1:6" x14ac:dyDescent="0.45">
      <c r="A28443" t="s">
        <v>88</v>
      </c>
      <c r="B28443">
        <v>2020</v>
      </c>
      <c r="C28443" t="s">
        <v>15</v>
      </c>
      <c r="D28443" t="s">
        <v>1</v>
      </c>
      <c r="E28443">
        <v>7.0407103825136605</v>
      </c>
      <c r="F28443" t="s">
        <v>22</v>
      </c>
    </row>
    <row r="28444" spans="1:6" x14ac:dyDescent="0.45">
      <c r="A28444" t="s">
        <v>88</v>
      </c>
      <c r="B28444">
        <v>2020</v>
      </c>
      <c r="C28444" t="s">
        <v>15</v>
      </c>
      <c r="D28444" t="s">
        <v>2</v>
      </c>
      <c r="E28444">
        <v>7.52295081967213</v>
      </c>
      <c r="F28444" t="s">
        <v>22</v>
      </c>
    </row>
    <row r="28445" spans="1:6" x14ac:dyDescent="0.45">
      <c r="A28445" t="s">
        <v>88</v>
      </c>
      <c r="B28445">
        <v>2020</v>
      </c>
      <c r="C28445" t="s">
        <v>15</v>
      </c>
      <c r="D28445" t="s">
        <v>3</v>
      </c>
      <c r="E28445">
        <v>0.28934426229508192</v>
      </c>
      <c r="F28445" t="s">
        <v>22</v>
      </c>
    </row>
    <row r="28446" spans="1:6" x14ac:dyDescent="0.45">
      <c r="A28446" t="s">
        <v>88</v>
      </c>
      <c r="B28446">
        <v>2020</v>
      </c>
      <c r="C28446" t="s">
        <v>15</v>
      </c>
      <c r="D28446" t="s">
        <v>4</v>
      </c>
      <c r="E28446">
        <v>0.192896174863388</v>
      </c>
      <c r="F28446" t="s">
        <v>22</v>
      </c>
    </row>
    <row r="28447" spans="1:6" x14ac:dyDescent="0.45">
      <c r="A28447" t="s">
        <v>88</v>
      </c>
      <c r="B28447">
        <v>2020</v>
      </c>
      <c r="C28447" t="s">
        <v>5</v>
      </c>
      <c r="D28447" t="s">
        <v>5</v>
      </c>
      <c r="E28447">
        <v>20.350546448087428</v>
      </c>
      <c r="F28447" t="s">
        <v>22</v>
      </c>
    </row>
    <row r="28448" spans="1:6" x14ac:dyDescent="0.45">
      <c r="A28448" t="s">
        <v>88</v>
      </c>
      <c r="B28448">
        <v>2020</v>
      </c>
      <c r="C28448" t="s">
        <v>16</v>
      </c>
      <c r="D28448" t="s">
        <v>6</v>
      </c>
      <c r="E28448">
        <v>0</v>
      </c>
      <c r="F28448" t="s">
        <v>22</v>
      </c>
    </row>
    <row r="28449" spans="1:6" x14ac:dyDescent="0.45">
      <c r="A28449" t="s">
        <v>88</v>
      </c>
      <c r="B28449">
        <v>2020</v>
      </c>
      <c r="C28449" t="s">
        <v>16</v>
      </c>
      <c r="D28449" t="s">
        <v>7</v>
      </c>
      <c r="E28449">
        <v>0</v>
      </c>
      <c r="F28449" t="s">
        <v>22</v>
      </c>
    </row>
    <row r="28450" spans="1:6" x14ac:dyDescent="0.45">
      <c r="A28450" t="s">
        <v>88</v>
      </c>
      <c r="B28450">
        <v>2020</v>
      </c>
      <c r="C28450" t="s">
        <v>17</v>
      </c>
      <c r="D28450" t="s">
        <v>8</v>
      </c>
      <c r="E28450">
        <v>0</v>
      </c>
      <c r="F28450" t="s">
        <v>22</v>
      </c>
    </row>
    <row r="28451" spans="1:6" x14ac:dyDescent="0.45">
      <c r="A28451" t="s">
        <v>88</v>
      </c>
      <c r="B28451">
        <v>2020</v>
      </c>
      <c r="C28451" t="s">
        <v>18</v>
      </c>
      <c r="D28451" t="s">
        <v>9</v>
      </c>
      <c r="E28451">
        <v>20.350546448087428</v>
      </c>
      <c r="F28451" t="s">
        <v>22</v>
      </c>
    </row>
    <row r="28452" spans="1:6" x14ac:dyDescent="0.45">
      <c r="A28452" t="s">
        <v>88</v>
      </c>
      <c r="B28452">
        <v>2020</v>
      </c>
      <c r="C28452" t="s">
        <v>18</v>
      </c>
      <c r="D28452" t="s">
        <v>10</v>
      </c>
      <c r="E28452">
        <v>0</v>
      </c>
      <c r="F28452" t="s">
        <v>22</v>
      </c>
    </row>
    <row r="28453" spans="1:6" x14ac:dyDescent="0.45">
      <c r="A28453" t="s">
        <v>88</v>
      </c>
      <c r="B28453">
        <v>2020</v>
      </c>
      <c r="C28453" t="s">
        <v>18</v>
      </c>
      <c r="D28453" t="s">
        <v>19</v>
      </c>
      <c r="E28453">
        <v>0</v>
      </c>
      <c r="F28453" t="s">
        <v>23</v>
      </c>
    </row>
    <row r="28454" spans="1:6" x14ac:dyDescent="0.45">
      <c r="A28454" t="s">
        <v>88</v>
      </c>
      <c r="B28454">
        <v>2021</v>
      </c>
      <c r="C28454" t="s">
        <v>15</v>
      </c>
      <c r="D28454" t="s">
        <v>0</v>
      </c>
      <c r="E28454">
        <v>5.7060273972602733</v>
      </c>
      <c r="F28454" t="s">
        <v>22</v>
      </c>
    </row>
    <row r="28455" spans="1:6" x14ac:dyDescent="0.45">
      <c r="A28455" t="s">
        <v>88</v>
      </c>
      <c r="B28455">
        <v>2021</v>
      </c>
      <c r="C28455" t="s">
        <v>15</v>
      </c>
      <c r="D28455" t="s">
        <v>1</v>
      </c>
      <c r="E28455">
        <v>9.3810958904109594</v>
      </c>
      <c r="F28455" t="s">
        <v>22</v>
      </c>
    </row>
    <row r="28456" spans="1:6" x14ac:dyDescent="0.45">
      <c r="A28456" t="s">
        <v>88</v>
      </c>
      <c r="B28456">
        <v>2021</v>
      </c>
      <c r="C28456" t="s">
        <v>15</v>
      </c>
      <c r="D28456" t="s">
        <v>2</v>
      </c>
      <c r="E28456">
        <v>8.8008219178082179</v>
      </c>
      <c r="F28456" t="s">
        <v>22</v>
      </c>
    </row>
    <row r="28457" spans="1:6" x14ac:dyDescent="0.45">
      <c r="A28457" t="s">
        <v>88</v>
      </c>
      <c r="B28457">
        <v>2021</v>
      </c>
      <c r="C28457" t="s">
        <v>15</v>
      </c>
      <c r="D28457" t="s">
        <v>3</v>
      </c>
      <c r="E28457">
        <v>0.58027397260273972</v>
      </c>
      <c r="F28457" t="s">
        <v>22</v>
      </c>
    </row>
    <row r="28458" spans="1:6" x14ac:dyDescent="0.45">
      <c r="A28458" t="s">
        <v>88</v>
      </c>
      <c r="B28458">
        <v>2021</v>
      </c>
      <c r="C28458" t="s">
        <v>15</v>
      </c>
      <c r="D28458" t="s">
        <v>4</v>
      </c>
      <c r="E28458">
        <v>9.6712328767123282E-2</v>
      </c>
      <c r="F28458" t="s">
        <v>22</v>
      </c>
    </row>
    <row r="28459" spans="1:6" x14ac:dyDescent="0.45">
      <c r="A28459" t="s">
        <v>88</v>
      </c>
      <c r="B28459">
        <v>2021</v>
      </c>
      <c r="C28459" t="s">
        <v>5</v>
      </c>
      <c r="D28459" t="s">
        <v>5</v>
      </c>
      <c r="E28459">
        <v>24.564931506849312</v>
      </c>
      <c r="F28459" t="s">
        <v>22</v>
      </c>
    </row>
    <row r="28460" spans="1:6" x14ac:dyDescent="0.45">
      <c r="A28460" t="s">
        <v>88</v>
      </c>
      <c r="B28460">
        <v>2021</v>
      </c>
      <c r="C28460" t="s">
        <v>16</v>
      </c>
      <c r="D28460" t="s">
        <v>6</v>
      </c>
      <c r="E28460">
        <v>0</v>
      </c>
      <c r="F28460" t="s">
        <v>22</v>
      </c>
    </row>
    <row r="28461" spans="1:6" x14ac:dyDescent="0.45">
      <c r="A28461" t="s">
        <v>88</v>
      </c>
      <c r="B28461">
        <v>2021</v>
      </c>
      <c r="C28461" t="s">
        <v>16</v>
      </c>
      <c r="D28461" t="s">
        <v>7</v>
      </c>
      <c r="E28461">
        <v>0</v>
      </c>
      <c r="F28461" t="s">
        <v>22</v>
      </c>
    </row>
    <row r="28462" spans="1:6" x14ac:dyDescent="0.45">
      <c r="A28462" t="s">
        <v>88</v>
      </c>
      <c r="B28462">
        <v>2021</v>
      </c>
      <c r="C28462" t="s">
        <v>17</v>
      </c>
      <c r="D28462" t="s">
        <v>8</v>
      </c>
      <c r="E28462">
        <v>0</v>
      </c>
      <c r="F28462" t="s">
        <v>22</v>
      </c>
    </row>
    <row r="28463" spans="1:6" x14ac:dyDescent="0.45">
      <c r="A28463" t="s">
        <v>88</v>
      </c>
      <c r="B28463">
        <v>2021</v>
      </c>
      <c r="C28463" t="s">
        <v>18</v>
      </c>
      <c r="D28463" t="s">
        <v>9</v>
      </c>
      <c r="E28463">
        <v>24.564931506849312</v>
      </c>
      <c r="F28463" t="s">
        <v>22</v>
      </c>
    </row>
    <row r="28464" spans="1:6" x14ac:dyDescent="0.45">
      <c r="A28464" t="s">
        <v>88</v>
      </c>
      <c r="B28464">
        <v>2021</v>
      </c>
      <c r="C28464" t="s">
        <v>18</v>
      </c>
      <c r="D28464" t="s">
        <v>10</v>
      </c>
      <c r="E28464">
        <v>0</v>
      </c>
      <c r="F28464" t="s">
        <v>22</v>
      </c>
    </row>
    <row r="28465" spans="1:6" x14ac:dyDescent="0.45">
      <c r="A28465" t="s">
        <v>88</v>
      </c>
      <c r="B28465">
        <v>2021</v>
      </c>
      <c r="C28465" t="s">
        <v>18</v>
      </c>
      <c r="D28465" t="s">
        <v>19</v>
      </c>
      <c r="E28465">
        <v>0</v>
      </c>
      <c r="F28465" t="s">
        <v>23</v>
      </c>
    </row>
    <row r="28466" spans="1:6" x14ac:dyDescent="0.45">
      <c r="A28466" t="s">
        <v>88</v>
      </c>
      <c r="B28466">
        <v>2022</v>
      </c>
      <c r="C28466" t="s">
        <v>15</v>
      </c>
      <c r="D28466" t="s">
        <v>0</v>
      </c>
      <c r="E28466">
        <v>11.412054794520548</v>
      </c>
      <c r="F28466" t="s">
        <v>22</v>
      </c>
    </row>
    <row r="28467" spans="1:6" x14ac:dyDescent="0.45">
      <c r="A28467" t="s">
        <v>88</v>
      </c>
      <c r="B28467">
        <v>2022</v>
      </c>
      <c r="C28467" t="s">
        <v>15</v>
      </c>
      <c r="D28467" t="s">
        <v>1</v>
      </c>
      <c r="E28467">
        <v>8.3247844931506858</v>
      </c>
      <c r="F28467" t="s">
        <v>22</v>
      </c>
    </row>
    <row r="28468" spans="1:6" x14ac:dyDescent="0.45">
      <c r="A28468" t="s">
        <v>88</v>
      </c>
      <c r="B28468">
        <v>2022</v>
      </c>
      <c r="C28468" t="s">
        <v>15</v>
      </c>
      <c r="D28468" t="s">
        <v>2</v>
      </c>
      <c r="E28468">
        <v>6.9837162164383555</v>
      </c>
      <c r="F28468" t="s">
        <v>22</v>
      </c>
    </row>
    <row r="28469" spans="1:6" x14ac:dyDescent="0.45">
      <c r="A28469" t="s">
        <v>88</v>
      </c>
      <c r="B28469">
        <v>2022</v>
      </c>
      <c r="C28469" t="s">
        <v>15</v>
      </c>
      <c r="D28469" t="s">
        <v>3</v>
      </c>
      <c r="E28469">
        <v>0.58897808219178072</v>
      </c>
      <c r="F28469" t="s">
        <v>22</v>
      </c>
    </row>
    <row r="28470" spans="1:6" x14ac:dyDescent="0.45">
      <c r="A28470" t="s">
        <v>88</v>
      </c>
      <c r="B28470">
        <v>2022</v>
      </c>
      <c r="C28470" t="s">
        <v>15</v>
      </c>
      <c r="D28470" t="s">
        <v>4</v>
      </c>
      <c r="E28470">
        <v>0</v>
      </c>
      <c r="F28470" t="s">
        <v>22</v>
      </c>
    </row>
    <row r="28471" spans="1:6" x14ac:dyDescent="0.45">
      <c r="A28471" t="s">
        <v>88</v>
      </c>
      <c r="B28471">
        <v>2022</v>
      </c>
      <c r="C28471" t="s">
        <v>5</v>
      </c>
      <c r="D28471" t="s">
        <v>5</v>
      </c>
      <c r="E28471">
        <v>27.309533586301367</v>
      </c>
      <c r="F28471" t="s">
        <v>22</v>
      </c>
    </row>
    <row r="28472" spans="1:6" x14ac:dyDescent="0.45">
      <c r="A28472" t="s">
        <v>88</v>
      </c>
      <c r="B28472">
        <v>2022</v>
      </c>
      <c r="C28472" t="s">
        <v>16</v>
      </c>
      <c r="D28472" t="s">
        <v>6</v>
      </c>
      <c r="E28472">
        <v>0</v>
      </c>
      <c r="F28472" t="s">
        <v>22</v>
      </c>
    </row>
    <row r="28473" spans="1:6" x14ac:dyDescent="0.45">
      <c r="A28473" t="s">
        <v>88</v>
      </c>
      <c r="B28473">
        <v>2022</v>
      </c>
      <c r="C28473" t="s">
        <v>16</v>
      </c>
      <c r="D28473" t="s">
        <v>7</v>
      </c>
      <c r="E28473">
        <v>0</v>
      </c>
      <c r="F28473" t="s">
        <v>22</v>
      </c>
    </row>
    <row r="28474" spans="1:6" x14ac:dyDescent="0.45">
      <c r="A28474" t="s">
        <v>88</v>
      </c>
      <c r="B28474">
        <v>2022</v>
      </c>
      <c r="C28474" t="s">
        <v>17</v>
      </c>
      <c r="D28474" t="s">
        <v>8</v>
      </c>
      <c r="E28474">
        <v>0</v>
      </c>
      <c r="F28474" t="s">
        <v>22</v>
      </c>
    </row>
    <row r="28475" spans="1:6" x14ac:dyDescent="0.45">
      <c r="A28475" t="s">
        <v>88</v>
      </c>
      <c r="B28475">
        <v>2022</v>
      </c>
      <c r="C28475" t="s">
        <v>18</v>
      </c>
      <c r="D28475" t="s">
        <v>9</v>
      </c>
      <c r="E28475">
        <v>27.309533586301367</v>
      </c>
      <c r="F28475" t="s">
        <v>22</v>
      </c>
    </row>
    <row r="28476" spans="1:6" x14ac:dyDescent="0.45">
      <c r="A28476" t="s">
        <v>88</v>
      </c>
      <c r="B28476">
        <v>2022</v>
      </c>
      <c r="C28476" t="s">
        <v>18</v>
      </c>
      <c r="D28476" t="s">
        <v>10</v>
      </c>
      <c r="E28476">
        <v>0</v>
      </c>
      <c r="F28476" t="s">
        <v>22</v>
      </c>
    </row>
    <row r="28477" spans="1:6" x14ac:dyDescent="0.45">
      <c r="A28477" t="s">
        <v>88</v>
      </c>
      <c r="B28477">
        <v>2022</v>
      </c>
      <c r="C28477" t="s">
        <v>18</v>
      </c>
      <c r="D28477" t="s">
        <v>19</v>
      </c>
      <c r="E28477">
        <v>0</v>
      </c>
      <c r="F28477" t="s">
        <v>23</v>
      </c>
    </row>
    <row r="28478" spans="1:6" x14ac:dyDescent="0.45">
      <c r="A28478" t="s">
        <v>88</v>
      </c>
      <c r="B28478">
        <v>2023</v>
      </c>
      <c r="C28478" t="s">
        <v>15</v>
      </c>
      <c r="D28478" t="s">
        <v>0</v>
      </c>
      <c r="E28478">
        <v>19.118184614626188</v>
      </c>
      <c r="F28478" t="s">
        <v>22</v>
      </c>
    </row>
    <row r="28479" spans="1:6" x14ac:dyDescent="0.45">
      <c r="A28479" t="s">
        <v>88</v>
      </c>
      <c r="B28479">
        <v>2023</v>
      </c>
      <c r="C28479" t="s">
        <v>15</v>
      </c>
      <c r="D28479" t="s">
        <v>1</v>
      </c>
      <c r="E28479">
        <v>7.8835709150136992</v>
      </c>
      <c r="F28479" t="s">
        <v>22</v>
      </c>
    </row>
    <row r="28480" spans="1:6" x14ac:dyDescent="0.45">
      <c r="A28480" t="s">
        <v>88</v>
      </c>
      <c r="B28480">
        <v>2023</v>
      </c>
      <c r="C28480" t="s">
        <v>15</v>
      </c>
      <c r="D28480" t="s">
        <v>2</v>
      </c>
      <c r="E28480">
        <v>6.6694489866986295</v>
      </c>
      <c r="F28480" t="s">
        <v>22</v>
      </c>
    </row>
    <row r="28481" spans="1:6" x14ac:dyDescent="0.45">
      <c r="A28481" t="s">
        <v>88</v>
      </c>
      <c r="B28481">
        <v>2023</v>
      </c>
      <c r="C28481" t="s">
        <v>15</v>
      </c>
      <c r="D28481" t="s">
        <v>3</v>
      </c>
      <c r="E28481">
        <v>0.94445547523941054</v>
      </c>
      <c r="F28481" t="s">
        <v>22</v>
      </c>
    </row>
    <row r="28482" spans="1:6" x14ac:dyDescent="0.45">
      <c r="A28482" t="s">
        <v>88</v>
      </c>
      <c r="B28482">
        <v>2023</v>
      </c>
      <c r="C28482" t="s">
        <v>15</v>
      </c>
      <c r="D28482" t="s">
        <v>4</v>
      </c>
      <c r="E28482">
        <v>0</v>
      </c>
      <c r="F28482" t="s">
        <v>22</v>
      </c>
    </row>
    <row r="28483" spans="1:6" x14ac:dyDescent="0.45">
      <c r="A28483" t="s">
        <v>88</v>
      </c>
      <c r="B28483">
        <v>2023</v>
      </c>
      <c r="C28483" t="s">
        <v>5</v>
      </c>
      <c r="D28483" t="s">
        <v>5</v>
      </c>
      <c r="E28483">
        <v>34.615659991577928</v>
      </c>
      <c r="F28483" t="s">
        <v>22</v>
      </c>
    </row>
    <row r="28484" spans="1:6" x14ac:dyDescent="0.45">
      <c r="A28484" t="s">
        <v>88</v>
      </c>
      <c r="B28484">
        <v>2023</v>
      </c>
      <c r="C28484" t="s">
        <v>16</v>
      </c>
      <c r="D28484" t="s">
        <v>6</v>
      </c>
      <c r="E28484">
        <v>0</v>
      </c>
      <c r="F28484" t="s">
        <v>22</v>
      </c>
    </row>
    <row r="28485" spans="1:6" x14ac:dyDescent="0.45">
      <c r="A28485" t="s">
        <v>88</v>
      </c>
      <c r="B28485">
        <v>2023</v>
      </c>
      <c r="C28485" t="s">
        <v>16</v>
      </c>
      <c r="D28485" t="s">
        <v>7</v>
      </c>
      <c r="E28485">
        <v>0</v>
      </c>
      <c r="F28485" t="s">
        <v>22</v>
      </c>
    </row>
    <row r="28486" spans="1:6" x14ac:dyDescent="0.45">
      <c r="A28486" t="s">
        <v>88</v>
      </c>
      <c r="B28486">
        <v>2023</v>
      </c>
      <c r="C28486" t="s">
        <v>17</v>
      </c>
      <c r="D28486" t="s">
        <v>8</v>
      </c>
      <c r="E28486">
        <v>0</v>
      </c>
      <c r="F28486" t="s">
        <v>22</v>
      </c>
    </row>
    <row r="28487" spans="1:6" x14ac:dyDescent="0.45">
      <c r="A28487" t="s">
        <v>88</v>
      </c>
      <c r="B28487">
        <v>2023</v>
      </c>
      <c r="C28487" t="s">
        <v>18</v>
      </c>
      <c r="D28487" t="s">
        <v>9</v>
      </c>
      <c r="E28487">
        <v>34.615659991577928</v>
      </c>
      <c r="F28487" t="s">
        <v>22</v>
      </c>
    </row>
    <row r="28488" spans="1:6" x14ac:dyDescent="0.45">
      <c r="A28488" t="s">
        <v>88</v>
      </c>
      <c r="B28488">
        <v>2023</v>
      </c>
      <c r="C28488" t="s">
        <v>18</v>
      </c>
      <c r="D28488" t="s">
        <v>10</v>
      </c>
      <c r="E28488">
        <v>0</v>
      </c>
      <c r="F28488" t="s">
        <v>22</v>
      </c>
    </row>
    <row r="28489" spans="1:6" x14ac:dyDescent="0.45">
      <c r="A28489" t="s">
        <v>88</v>
      </c>
      <c r="B28489">
        <v>2023</v>
      </c>
      <c r="C28489" t="s">
        <v>18</v>
      </c>
      <c r="D28489" t="s">
        <v>19</v>
      </c>
      <c r="E28489">
        <v>0</v>
      </c>
      <c r="F28489" t="s">
        <v>23</v>
      </c>
    </row>
    <row r="28490" spans="1:6" x14ac:dyDescent="0.45">
      <c r="A28490" t="s">
        <v>88</v>
      </c>
      <c r="B28490">
        <v>2024</v>
      </c>
      <c r="C28490" t="s">
        <v>15</v>
      </c>
      <c r="D28490" t="s">
        <v>0</v>
      </c>
      <c r="E28490">
        <v>29.610213442167911</v>
      </c>
      <c r="F28490" t="s">
        <v>22</v>
      </c>
    </row>
    <row r="28491" spans="1:6" x14ac:dyDescent="0.45">
      <c r="A28491" t="s">
        <v>88</v>
      </c>
      <c r="B28491">
        <v>2024</v>
      </c>
      <c r="C28491" t="s">
        <v>15</v>
      </c>
      <c r="D28491" t="s">
        <v>1</v>
      </c>
      <c r="E28491">
        <v>7.4105566601128769</v>
      </c>
      <c r="F28491" t="s">
        <v>22</v>
      </c>
    </row>
    <row r="28492" spans="1:6" x14ac:dyDescent="0.45">
      <c r="A28492" t="s">
        <v>88</v>
      </c>
      <c r="B28492">
        <v>2024</v>
      </c>
      <c r="C28492" t="s">
        <v>15</v>
      </c>
      <c r="D28492" t="s">
        <v>2</v>
      </c>
      <c r="E28492">
        <v>6.6660611963696992</v>
      </c>
      <c r="F28492" t="s">
        <v>22</v>
      </c>
    </row>
    <row r="28493" spans="1:6" x14ac:dyDescent="0.45">
      <c r="A28493" t="s">
        <v>88</v>
      </c>
      <c r="B28493">
        <v>2024</v>
      </c>
      <c r="C28493" t="s">
        <v>15</v>
      </c>
      <c r="D28493" t="s">
        <v>3</v>
      </c>
      <c r="E28493">
        <v>1.2507039755998239</v>
      </c>
      <c r="F28493" t="s">
        <v>22</v>
      </c>
    </row>
    <row r="28494" spans="1:6" x14ac:dyDescent="0.45">
      <c r="A28494" t="s">
        <v>88</v>
      </c>
      <c r="B28494">
        <v>2024</v>
      </c>
      <c r="C28494" t="s">
        <v>15</v>
      </c>
      <c r="D28494" t="s">
        <v>4</v>
      </c>
      <c r="E28494">
        <v>0</v>
      </c>
      <c r="F28494" t="s">
        <v>22</v>
      </c>
    </row>
    <row r="28495" spans="1:6" x14ac:dyDescent="0.45">
      <c r="A28495" t="s">
        <v>88</v>
      </c>
      <c r="B28495">
        <v>2024</v>
      </c>
      <c r="C28495" t="s">
        <v>5</v>
      </c>
      <c r="D28495" t="s">
        <v>5</v>
      </c>
      <c r="E28495">
        <v>44.937535274250301</v>
      </c>
      <c r="F28495" t="s">
        <v>22</v>
      </c>
    </row>
    <row r="28496" spans="1:6" x14ac:dyDescent="0.45">
      <c r="A28496" t="s">
        <v>88</v>
      </c>
      <c r="B28496">
        <v>2024</v>
      </c>
      <c r="C28496" t="s">
        <v>16</v>
      </c>
      <c r="D28496" t="s">
        <v>6</v>
      </c>
      <c r="E28496">
        <v>0</v>
      </c>
      <c r="F28496" t="s">
        <v>22</v>
      </c>
    </row>
    <row r="28497" spans="1:6" x14ac:dyDescent="0.45">
      <c r="A28497" t="s">
        <v>88</v>
      </c>
      <c r="B28497">
        <v>2024</v>
      </c>
      <c r="C28497" t="s">
        <v>16</v>
      </c>
      <c r="D28497" t="s">
        <v>7</v>
      </c>
      <c r="E28497">
        <v>0</v>
      </c>
      <c r="F28497" t="s">
        <v>22</v>
      </c>
    </row>
    <row r="28498" spans="1:6" x14ac:dyDescent="0.45">
      <c r="A28498" t="s">
        <v>88</v>
      </c>
      <c r="B28498">
        <v>2024</v>
      </c>
      <c r="C28498" t="s">
        <v>17</v>
      </c>
      <c r="D28498" t="s">
        <v>8</v>
      </c>
      <c r="E28498">
        <v>0</v>
      </c>
      <c r="F28498" t="s">
        <v>22</v>
      </c>
    </row>
    <row r="28499" spans="1:6" x14ac:dyDescent="0.45">
      <c r="A28499" t="s">
        <v>88</v>
      </c>
      <c r="B28499">
        <v>2024</v>
      </c>
      <c r="C28499" t="s">
        <v>18</v>
      </c>
      <c r="D28499" t="s">
        <v>9</v>
      </c>
      <c r="E28499">
        <v>44.937535274250301</v>
      </c>
      <c r="F28499" t="s">
        <v>22</v>
      </c>
    </row>
    <row r="28500" spans="1:6" x14ac:dyDescent="0.45">
      <c r="A28500" t="s">
        <v>88</v>
      </c>
      <c r="B28500">
        <v>2024</v>
      </c>
      <c r="C28500" t="s">
        <v>18</v>
      </c>
      <c r="D28500" t="s">
        <v>10</v>
      </c>
      <c r="E28500">
        <v>0</v>
      </c>
      <c r="F28500" t="s">
        <v>22</v>
      </c>
    </row>
    <row r="28501" spans="1:6" x14ac:dyDescent="0.45">
      <c r="A28501" t="s">
        <v>88</v>
      </c>
      <c r="B28501">
        <v>2024</v>
      </c>
      <c r="C28501" t="s">
        <v>18</v>
      </c>
      <c r="D28501" t="s">
        <v>19</v>
      </c>
      <c r="E28501">
        <v>0</v>
      </c>
      <c r="F28501" t="s">
        <v>23</v>
      </c>
    </row>
    <row r="28502" spans="1:6" x14ac:dyDescent="0.45">
      <c r="A28502" t="s">
        <v>88</v>
      </c>
      <c r="B28502">
        <v>2025</v>
      </c>
      <c r="C28502" t="s">
        <v>15</v>
      </c>
      <c r="D28502" t="s">
        <v>0</v>
      </c>
      <c r="E28502">
        <v>40.944022368285921</v>
      </c>
      <c r="F28502" t="s">
        <v>22</v>
      </c>
    </row>
    <row r="28503" spans="1:6" x14ac:dyDescent="0.45">
      <c r="A28503" t="s">
        <v>88</v>
      </c>
      <c r="B28503">
        <v>2025</v>
      </c>
      <c r="C28503" t="s">
        <v>15</v>
      </c>
      <c r="D28503" t="s">
        <v>1</v>
      </c>
      <c r="E28503">
        <v>7.0029760438066679</v>
      </c>
      <c r="F28503" t="s">
        <v>22</v>
      </c>
    </row>
    <row r="28504" spans="1:6" x14ac:dyDescent="0.45">
      <c r="A28504" t="s">
        <v>88</v>
      </c>
      <c r="B28504">
        <v>2025</v>
      </c>
      <c r="C28504" t="s">
        <v>15</v>
      </c>
      <c r="D28504" t="s">
        <v>2</v>
      </c>
      <c r="E28504">
        <v>6.5879305663690166</v>
      </c>
      <c r="F28504" t="s">
        <v>22</v>
      </c>
    </row>
    <row r="28505" spans="1:6" x14ac:dyDescent="0.45">
      <c r="A28505" t="s">
        <v>88</v>
      </c>
      <c r="B28505">
        <v>2025</v>
      </c>
      <c r="C28505" t="s">
        <v>15</v>
      </c>
      <c r="D28505" t="s">
        <v>3</v>
      </c>
      <c r="E28505">
        <v>1.737366896570441</v>
      </c>
      <c r="F28505" t="s">
        <v>22</v>
      </c>
    </row>
    <row r="28506" spans="1:6" x14ac:dyDescent="0.45">
      <c r="A28506" t="s">
        <v>88</v>
      </c>
      <c r="B28506">
        <v>2025</v>
      </c>
      <c r="C28506" t="s">
        <v>15</v>
      </c>
      <c r="D28506" t="s">
        <v>4</v>
      </c>
      <c r="E28506">
        <v>0</v>
      </c>
      <c r="F28506" t="s">
        <v>22</v>
      </c>
    </row>
    <row r="28507" spans="1:6" x14ac:dyDescent="0.45">
      <c r="A28507" t="s">
        <v>88</v>
      </c>
      <c r="B28507">
        <v>2025</v>
      </c>
      <c r="C28507" t="s">
        <v>5</v>
      </c>
      <c r="D28507" t="s">
        <v>5</v>
      </c>
      <c r="E28507">
        <v>56.27229587503205</v>
      </c>
      <c r="F28507" t="s">
        <v>22</v>
      </c>
    </row>
    <row r="28508" spans="1:6" x14ac:dyDescent="0.45">
      <c r="A28508" t="s">
        <v>88</v>
      </c>
      <c r="B28508">
        <v>2025</v>
      </c>
      <c r="C28508" t="s">
        <v>16</v>
      </c>
      <c r="D28508" t="s">
        <v>6</v>
      </c>
      <c r="E28508">
        <v>0</v>
      </c>
      <c r="F28508" t="s">
        <v>22</v>
      </c>
    </row>
    <row r="28509" spans="1:6" x14ac:dyDescent="0.45">
      <c r="A28509" t="s">
        <v>88</v>
      </c>
      <c r="B28509">
        <v>2025</v>
      </c>
      <c r="C28509" t="s">
        <v>16</v>
      </c>
      <c r="D28509" t="s">
        <v>7</v>
      </c>
      <c r="E28509">
        <v>0</v>
      </c>
      <c r="F28509" t="s">
        <v>22</v>
      </c>
    </row>
    <row r="28510" spans="1:6" x14ac:dyDescent="0.45">
      <c r="A28510" t="s">
        <v>88</v>
      </c>
      <c r="B28510">
        <v>2025</v>
      </c>
      <c r="C28510" t="s">
        <v>17</v>
      </c>
      <c r="D28510" t="s">
        <v>8</v>
      </c>
      <c r="E28510">
        <v>0</v>
      </c>
      <c r="F28510" t="s">
        <v>22</v>
      </c>
    </row>
    <row r="28511" spans="1:6" x14ac:dyDescent="0.45">
      <c r="A28511" t="s">
        <v>88</v>
      </c>
      <c r="B28511">
        <v>2025</v>
      </c>
      <c r="C28511" t="s">
        <v>18</v>
      </c>
      <c r="D28511" t="s">
        <v>9</v>
      </c>
      <c r="E28511">
        <v>56.27229587503205</v>
      </c>
      <c r="F28511" t="s">
        <v>22</v>
      </c>
    </row>
    <row r="28512" spans="1:6" x14ac:dyDescent="0.45">
      <c r="A28512" t="s">
        <v>88</v>
      </c>
      <c r="B28512">
        <v>2025</v>
      </c>
      <c r="C28512" t="s">
        <v>18</v>
      </c>
      <c r="D28512" t="s">
        <v>10</v>
      </c>
      <c r="E28512">
        <v>0</v>
      </c>
      <c r="F28512" t="s">
        <v>22</v>
      </c>
    </row>
    <row r="28513" spans="1:6" x14ac:dyDescent="0.45">
      <c r="A28513" t="s">
        <v>88</v>
      </c>
      <c r="B28513">
        <v>2025</v>
      </c>
      <c r="C28513" t="s">
        <v>18</v>
      </c>
      <c r="D28513" t="s">
        <v>19</v>
      </c>
      <c r="E28513">
        <v>0</v>
      </c>
      <c r="F28513" t="s">
        <v>23</v>
      </c>
    </row>
    <row r="28514" spans="1:6" x14ac:dyDescent="0.45">
      <c r="A28514" t="s">
        <v>88</v>
      </c>
      <c r="B28514">
        <v>2026</v>
      </c>
      <c r="C28514" t="s">
        <v>15</v>
      </c>
      <c r="D28514" t="s">
        <v>0</v>
      </c>
      <c r="E28514">
        <v>39.634582786062559</v>
      </c>
      <c r="F28514" t="s">
        <v>22</v>
      </c>
    </row>
    <row r="28515" spans="1:6" x14ac:dyDescent="0.45">
      <c r="A28515" t="s">
        <v>88</v>
      </c>
      <c r="B28515">
        <v>2026</v>
      </c>
      <c r="C28515" t="s">
        <v>15</v>
      </c>
      <c r="D28515" t="s">
        <v>1</v>
      </c>
      <c r="E28515">
        <v>6.6528272416163343</v>
      </c>
      <c r="F28515" t="s">
        <v>22</v>
      </c>
    </row>
    <row r="28516" spans="1:6" x14ac:dyDescent="0.45">
      <c r="A28516" t="s">
        <v>88</v>
      </c>
      <c r="B28516">
        <v>2026</v>
      </c>
      <c r="C28516" t="s">
        <v>15</v>
      </c>
      <c r="D28516" t="s">
        <v>2</v>
      </c>
      <c r="E28516">
        <v>6.5352271218380649</v>
      </c>
      <c r="F28516" t="s">
        <v>22</v>
      </c>
    </row>
    <row r="28517" spans="1:6" x14ac:dyDescent="0.45">
      <c r="A28517" t="s">
        <v>88</v>
      </c>
      <c r="B28517">
        <v>2026</v>
      </c>
      <c r="C28517" t="s">
        <v>15</v>
      </c>
      <c r="D28517" t="s">
        <v>3</v>
      </c>
      <c r="E28517">
        <v>1.8068615724332584</v>
      </c>
      <c r="F28517" t="s">
        <v>22</v>
      </c>
    </row>
    <row r="28518" spans="1:6" x14ac:dyDescent="0.45">
      <c r="A28518" t="s">
        <v>88</v>
      </c>
      <c r="B28518">
        <v>2026</v>
      </c>
      <c r="C28518" t="s">
        <v>15</v>
      </c>
      <c r="D28518" t="s">
        <v>4</v>
      </c>
      <c r="E28518">
        <v>0</v>
      </c>
      <c r="F28518" t="s">
        <v>22</v>
      </c>
    </row>
    <row r="28519" spans="1:6" x14ac:dyDescent="0.45">
      <c r="A28519" t="s">
        <v>88</v>
      </c>
      <c r="B28519">
        <v>2026</v>
      </c>
      <c r="C28519" t="s">
        <v>5</v>
      </c>
      <c r="D28519" t="s">
        <v>5</v>
      </c>
      <c r="E28519">
        <v>54.629498721950213</v>
      </c>
      <c r="F28519" t="s">
        <v>22</v>
      </c>
    </row>
    <row r="28520" spans="1:6" x14ac:dyDescent="0.45">
      <c r="A28520" t="s">
        <v>88</v>
      </c>
      <c r="B28520">
        <v>2026</v>
      </c>
      <c r="C28520" t="s">
        <v>16</v>
      </c>
      <c r="D28520" t="s">
        <v>6</v>
      </c>
      <c r="E28520">
        <v>0</v>
      </c>
      <c r="F28520" t="s">
        <v>22</v>
      </c>
    </row>
    <row r="28521" spans="1:6" x14ac:dyDescent="0.45">
      <c r="A28521" t="s">
        <v>88</v>
      </c>
      <c r="B28521">
        <v>2026</v>
      </c>
      <c r="C28521" t="s">
        <v>16</v>
      </c>
      <c r="D28521" t="s">
        <v>7</v>
      </c>
      <c r="E28521">
        <v>0</v>
      </c>
      <c r="F28521" t="s">
        <v>22</v>
      </c>
    </row>
    <row r="28522" spans="1:6" x14ac:dyDescent="0.45">
      <c r="A28522" t="s">
        <v>88</v>
      </c>
      <c r="B28522">
        <v>2026</v>
      </c>
      <c r="C28522" t="s">
        <v>17</v>
      </c>
      <c r="D28522" t="s">
        <v>8</v>
      </c>
      <c r="E28522">
        <v>0</v>
      </c>
      <c r="F28522" t="s">
        <v>22</v>
      </c>
    </row>
    <row r="28523" spans="1:6" x14ac:dyDescent="0.45">
      <c r="A28523" t="s">
        <v>88</v>
      </c>
      <c r="B28523">
        <v>2026</v>
      </c>
      <c r="C28523" t="s">
        <v>18</v>
      </c>
      <c r="D28523" t="s">
        <v>9</v>
      </c>
      <c r="E28523">
        <v>54.629498721950213</v>
      </c>
      <c r="F28523" t="s">
        <v>22</v>
      </c>
    </row>
    <row r="28524" spans="1:6" x14ac:dyDescent="0.45">
      <c r="A28524" t="s">
        <v>88</v>
      </c>
      <c r="B28524">
        <v>2026</v>
      </c>
      <c r="C28524" t="s">
        <v>18</v>
      </c>
      <c r="D28524" t="s">
        <v>10</v>
      </c>
      <c r="E28524">
        <v>0</v>
      </c>
      <c r="F28524" t="s">
        <v>22</v>
      </c>
    </row>
    <row r="28525" spans="1:6" x14ac:dyDescent="0.45">
      <c r="A28525" t="s">
        <v>88</v>
      </c>
      <c r="B28525">
        <v>2026</v>
      </c>
      <c r="C28525" t="s">
        <v>18</v>
      </c>
      <c r="D28525" t="s">
        <v>19</v>
      </c>
      <c r="E28525">
        <v>0</v>
      </c>
      <c r="F28525" t="s">
        <v>23</v>
      </c>
    </row>
    <row r="28526" spans="1:6" x14ac:dyDescent="0.45">
      <c r="A28526" t="s">
        <v>88</v>
      </c>
      <c r="B28526">
        <v>2027</v>
      </c>
      <c r="C28526" t="s">
        <v>15</v>
      </c>
      <c r="D28526" t="s">
        <v>0</v>
      </c>
      <c r="E28526">
        <v>38.367020672644543</v>
      </c>
      <c r="F28526" t="s">
        <v>22</v>
      </c>
    </row>
    <row r="28527" spans="1:6" x14ac:dyDescent="0.45">
      <c r="A28527" t="s">
        <v>88</v>
      </c>
      <c r="B28527">
        <v>2027</v>
      </c>
      <c r="C28527" t="s">
        <v>15</v>
      </c>
      <c r="D28527" t="s">
        <v>1</v>
      </c>
      <c r="E28527">
        <v>6.3201858795355177</v>
      </c>
      <c r="F28527" t="s">
        <v>22</v>
      </c>
    </row>
    <row r="28528" spans="1:6" x14ac:dyDescent="0.45">
      <c r="A28528" t="s">
        <v>88</v>
      </c>
      <c r="B28528">
        <v>2027</v>
      </c>
      <c r="C28528" t="s">
        <v>15</v>
      </c>
      <c r="D28528" t="s">
        <v>2</v>
      </c>
      <c r="E28528">
        <v>6.4829453048633603</v>
      </c>
      <c r="F28528" t="s">
        <v>22</v>
      </c>
    </row>
    <row r="28529" spans="1:6" x14ac:dyDescent="0.45">
      <c r="A28529" t="s">
        <v>88</v>
      </c>
      <c r="B28529">
        <v>2027</v>
      </c>
      <c r="C28529" t="s">
        <v>15</v>
      </c>
      <c r="D28529" t="s">
        <v>3</v>
      </c>
      <c r="E28529">
        <v>1.879136035330589</v>
      </c>
      <c r="F28529" t="s">
        <v>22</v>
      </c>
    </row>
    <row r="28530" spans="1:6" x14ac:dyDescent="0.45">
      <c r="A28530" t="s">
        <v>88</v>
      </c>
      <c r="B28530">
        <v>2027</v>
      </c>
      <c r="C28530" t="s">
        <v>15</v>
      </c>
      <c r="D28530" t="s">
        <v>4</v>
      </c>
      <c r="E28530">
        <v>0</v>
      </c>
      <c r="F28530" t="s">
        <v>22</v>
      </c>
    </row>
    <row r="28531" spans="1:6" x14ac:dyDescent="0.45">
      <c r="A28531" t="s">
        <v>88</v>
      </c>
      <c r="B28531">
        <v>2027</v>
      </c>
      <c r="C28531" t="s">
        <v>5</v>
      </c>
      <c r="D28531" t="s">
        <v>5</v>
      </c>
      <c r="E28531">
        <v>53.049287892374011</v>
      </c>
      <c r="F28531" t="s">
        <v>22</v>
      </c>
    </row>
    <row r="28532" spans="1:6" x14ac:dyDescent="0.45">
      <c r="A28532" t="s">
        <v>88</v>
      </c>
      <c r="B28532">
        <v>2027</v>
      </c>
      <c r="C28532" t="s">
        <v>16</v>
      </c>
      <c r="D28532" t="s">
        <v>6</v>
      </c>
      <c r="E28532">
        <v>0</v>
      </c>
      <c r="F28532" t="s">
        <v>22</v>
      </c>
    </row>
    <row r="28533" spans="1:6" x14ac:dyDescent="0.45">
      <c r="A28533" t="s">
        <v>88</v>
      </c>
      <c r="B28533">
        <v>2027</v>
      </c>
      <c r="C28533" t="s">
        <v>16</v>
      </c>
      <c r="D28533" t="s">
        <v>7</v>
      </c>
      <c r="E28533">
        <v>0</v>
      </c>
      <c r="F28533" t="s">
        <v>22</v>
      </c>
    </row>
    <row r="28534" spans="1:6" x14ac:dyDescent="0.45">
      <c r="A28534" t="s">
        <v>88</v>
      </c>
      <c r="B28534">
        <v>2027</v>
      </c>
      <c r="C28534" t="s">
        <v>17</v>
      </c>
      <c r="D28534" t="s">
        <v>8</v>
      </c>
      <c r="E28534">
        <v>0</v>
      </c>
      <c r="F28534" t="s">
        <v>22</v>
      </c>
    </row>
    <row r="28535" spans="1:6" x14ac:dyDescent="0.45">
      <c r="A28535" t="s">
        <v>88</v>
      </c>
      <c r="B28535">
        <v>2027</v>
      </c>
      <c r="C28535" t="s">
        <v>18</v>
      </c>
      <c r="D28535" t="s">
        <v>9</v>
      </c>
      <c r="E28535">
        <v>53.049287892374011</v>
      </c>
      <c r="F28535" t="s">
        <v>22</v>
      </c>
    </row>
    <row r="28536" spans="1:6" x14ac:dyDescent="0.45">
      <c r="A28536" t="s">
        <v>88</v>
      </c>
      <c r="B28536">
        <v>2027</v>
      </c>
      <c r="C28536" t="s">
        <v>18</v>
      </c>
      <c r="D28536" t="s">
        <v>10</v>
      </c>
      <c r="E28536">
        <v>0</v>
      </c>
      <c r="F28536" t="s">
        <v>22</v>
      </c>
    </row>
    <row r="28537" spans="1:6" x14ac:dyDescent="0.45">
      <c r="A28537" t="s">
        <v>88</v>
      </c>
      <c r="B28537">
        <v>2027</v>
      </c>
      <c r="C28537" t="s">
        <v>18</v>
      </c>
      <c r="D28537" t="s">
        <v>19</v>
      </c>
      <c r="E28537">
        <v>0</v>
      </c>
      <c r="F28537" t="s">
        <v>23</v>
      </c>
    </row>
    <row r="28538" spans="1:6" x14ac:dyDescent="0.45">
      <c r="A28538" t="s">
        <v>88</v>
      </c>
      <c r="B28538">
        <v>2028</v>
      </c>
      <c r="C28538" t="s">
        <v>15</v>
      </c>
      <c r="D28538" t="s">
        <v>0</v>
      </c>
      <c r="E28538">
        <v>37.13999673569846</v>
      </c>
      <c r="F28538" t="s">
        <v>22</v>
      </c>
    </row>
    <row r="28539" spans="1:6" x14ac:dyDescent="0.45">
      <c r="A28539" t="s">
        <v>88</v>
      </c>
      <c r="B28539">
        <v>2028</v>
      </c>
      <c r="C28539" t="s">
        <v>15</v>
      </c>
      <c r="D28539" t="s">
        <v>1</v>
      </c>
      <c r="E28539">
        <v>6.0041765855587412</v>
      </c>
      <c r="F28539" t="s">
        <v>22</v>
      </c>
    </row>
    <row r="28540" spans="1:6" x14ac:dyDescent="0.45">
      <c r="A28540" t="s">
        <v>88</v>
      </c>
      <c r="B28540">
        <v>2028</v>
      </c>
      <c r="C28540" t="s">
        <v>15</v>
      </c>
      <c r="D28540" t="s">
        <v>2</v>
      </c>
      <c r="E28540">
        <v>6.4310817424244533</v>
      </c>
      <c r="F28540" t="s">
        <v>22</v>
      </c>
    </row>
    <row r="28541" spans="1:6" x14ac:dyDescent="0.45">
      <c r="A28541" t="s">
        <v>88</v>
      </c>
      <c r="B28541">
        <v>2028</v>
      </c>
      <c r="C28541" t="s">
        <v>15</v>
      </c>
      <c r="D28541" t="s">
        <v>3</v>
      </c>
      <c r="E28541">
        <v>1.9543014767438127</v>
      </c>
      <c r="F28541" t="s">
        <v>22</v>
      </c>
    </row>
    <row r="28542" spans="1:6" x14ac:dyDescent="0.45">
      <c r="A28542" t="s">
        <v>88</v>
      </c>
      <c r="B28542">
        <v>2028</v>
      </c>
      <c r="C28542" t="s">
        <v>15</v>
      </c>
      <c r="D28542" t="s">
        <v>4</v>
      </c>
      <c r="E28542">
        <v>0</v>
      </c>
      <c r="F28542" t="s">
        <v>22</v>
      </c>
    </row>
    <row r="28543" spans="1:6" x14ac:dyDescent="0.45">
      <c r="A28543" t="s">
        <v>88</v>
      </c>
      <c r="B28543">
        <v>2028</v>
      </c>
      <c r="C28543" t="s">
        <v>5</v>
      </c>
      <c r="D28543" t="s">
        <v>5</v>
      </c>
      <c r="E28543">
        <v>51.529556540425467</v>
      </c>
      <c r="F28543" t="s">
        <v>22</v>
      </c>
    </row>
    <row r="28544" spans="1:6" x14ac:dyDescent="0.45">
      <c r="A28544" t="s">
        <v>88</v>
      </c>
      <c r="B28544">
        <v>2028</v>
      </c>
      <c r="C28544" t="s">
        <v>16</v>
      </c>
      <c r="D28544" t="s">
        <v>6</v>
      </c>
      <c r="E28544">
        <v>0</v>
      </c>
      <c r="F28544" t="s">
        <v>22</v>
      </c>
    </row>
    <row r="28545" spans="1:6" x14ac:dyDescent="0.45">
      <c r="A28545" t="s">
        <v>88</v>
      </c>
      <c r="B28545">
        <v>2028</v>
      </c>
      <c r="C28545" t="s">
        <v>16</v>
      </c>
      <c r="D28545" t="s">
        <v>7</v>
      </c>
      <c r="E28545">
        <v>0</v>
      </c>
      <c r="F28545" t="s">
        <v>22</v>
      </c>
    </row>
    <row r="28546" spans="1:6" x14ac:dyDescent="0.45">
      <c r="A28546" t="s">
        <v>88</v>
      </c>
      <c r="B28546">
        <v>2028</v>
      </c>
      <c r="C28546" t="s">
        <v>17</v>
      </c>
      <c r="D28546" t="s">
        <v>8</v>
      </c>
      <c r="E28546">
        <v>0</v>
      </c>
      <c r="F28546" t="s">
        <v>22</v>
      </c>
    </row>
    <row r="28547" spans="1:6" x14ac:dyDescent="0.45">
      <c r="A28547" t="s">
        <v>88</v>
      </c>
      <c r="B28547">
        <v>2028</v>
      </c>
      <c r="C28547" t="s">
        <v>18</v>
      </c>
      <c r="D28547" t="s">
        <v>9</v>
      </c>
      <c r="E28547">
        <v>51.529556540425467</v>
      </c>
      <c r="F28547" t="s">
        <v>22</v>
      </c>
    </row>
    <row r="28548" spans="1:6" x14ac:dyDescent="0.45">
      <c r="A28548" t="s">
        <v>88</v>
      </c>
      <c r="B28548">
        <v>2028</v>
      </c>
      <c r="C28548" t="s">
        <v>18</v>
      </c>
      <c r="D28548" t="s">
        <v>10</v>
      </c>
      <c r="E28548">
        <v>0</v>
      </c>
      <c r="F28548" t="s">
        <v>22</v>
      </c>
    </row>
    <row r="28549" spans="1:6" x14ac:dyDescent="0.45">
      <c r="A28549" t="s">
        <v>88</v>
      </c>
      <c r="B28549">
        <v>2028</v>
      </c>
      <c r="C28549" t="s">
        <v>18</v>
      </c>
      <c r="D28549" t="s">
        <v>19</v>
      </c>
      <c r="E28549">
        <v>0</v>
      </c>
      <c r="F28549" t="s">
        <v>23</v>
      </c>
    </row>
    <row r="28550" spans="1:6" x14ac:dyDescent="0.45">
      <c r="A28550" t="s">
        <v>88</v>
      </c>
      <c r="B28550">
        <v>2029</v>
      </c>
      <c r="C28550" t="s">
        <v>15</v>
      </c>
      <c r="D28550" t="s">
        <v>0</v>
      </c>
      <c r="E28550">
        <v>35.952214515086951</v>
      </c>
      <c r="F28550" t="s">
        <v>22</v>
      </c>
    </row>
    <row r="28551" spans="1:6" x14ac:dyDescent="0.45">
      <c r="A28551" t="s">
        <v>88</v>
      </c>
      <c r="B28551">
        <v>2029</v>
      </c>
      <c r="C28551" t="s">
        <v>15</v>
      </c>
      <c r="D28551" t="s">
        <v>1</v>
      </c>
      <c r="E28551">
        <v>5.7039677562808038</v>
      </c>
      <c r="F28551" t="s">
        <v>22</v>
      </c>
    </row>
    <row r="28552" spans="1:6" x14ac:dyDescent="0.45">
      <c r="A28552" t="s">
        <v>88</v>
      </c>
      <c r="B28552">
        <v>2029</v>
      </c>
      <c r="C28552" t="s">
        <v>15</v>
      </c>
      <c r="D28552" t="s">
        <v>2</v>
      </c>
      <c r="E28552">
        <v>6.3796330884850576</v>
      </c>
      <c r="F28552" t="s">
        <v>22</v>
      </c>
    </row>
    <row r="28553" spans="1:6" x14ac:dyDescent="0.45">
      <c r="A28553" t="s">
        <v>88</v>
      </c>
      <c r="B28553">
        <v>2029</v>
      </c>
      <c r="C28553" t="s">
        <v>15</v>
      </c>
      <c r="D28553" t="s">
        <v>3</v>
      </c>
      <c r="E28553">
        <v>2.0324735358135655</v>
      </c>
      <c r="F28553" t="s">
        <v>22</v>
      </c>
    </row>
    <row r="28554" spans="1:6" x14ac:dyDescent="0.45">
      <c r="A28554" t="s">
        <v>88</v>
      </c>
      <c r="B28554">
        <v>2029</v>
      </c>
      <c r="C28554" t="s">
        <v>15</v>
      </c>
      <c r="D28554" t="s">
        <v>4</v>
      </c>
      <c r="E28554">
        <v>0</v>
      </c>
      <c r="F28554" t="s">
        <v>22</v>
      </c>
    </row>
    <row r="28555" spans="1:6" x14ac:dyDescent="0.45">
      <c r="A28555" t="s">
        <v>88</v>
      </c>
      <c r="B28555">
        <v>2029</v>
      </c>
      <c r="C28555" t="s">
        <v>5</v>
      </c>
      <c r="D28555" t="s">
        <v>5</v>
      </c>
      <c r="E28555">
        <v>50.068288895666377</v>
      </c>
      <c r="F28555" t="s">
        <v>22</v>
      </c>
    </row>
    <row r="28556" spans="1:6" x14ac:dyDescent="0.45">
      <c r="A28556" t="s">
        <v>88</v>
      </c>
      <c r="B28556">
        <v>2029</v>
      </c>
      <c r="C28556" t="s">
        <v>16</v>
      </c>
      <c r="D28556" t="s">
        <v>6</v>
      </c>
      <c r="E28556">
        <v>0</v>
      </c>
      <c r="F28556" t="s">
        <v>22</v>
      </c>
    </row>
    <row r="28557" spans="1:6" x14ac:dyDescent="0.45">
      <c r="A28557" t="s">
        <v>88</v>
      </c>
      <c r="B28557">
        <v>2029</v>
      </c>
      <c r="C28557" t="s">
        <v>16</v>
      </c>
      <c r="D28557" t="s">
        <v>7</v>
      </c>
      <c r="E28557">
        <v>0</v>
      </c>
      <c r="F28557" t="s">
        <v>22</v>
      </c>
    </row>
    <row r="28558" spans="1:6" x14ac:dyDescent="0.45">
      <c r="A28558" t="s">
        <v>88</v>
      </c>
      <c r="B28558">
        <v>2029</v>
      </c>
      <c r="C28558" t="s">
        <v>17</v>
      </c>
      <c r="D28558" t="s">
        <v>8</v>
      </c>
      <c r="E28558">
        <v>0</v>
      </c>
      <c r="F28558" t="s">
        <v>22</v>
      </c>
    </row>
    <row r="28559" spans="1:6" x14ac:dyDescent="0.45">
      <c r="A28559" t="s">
        <v>88</v>
      </c>
      <c r="B28559">
        <v>2029</v>
      </c>
      <c r="C28559" t="s">
        <v>18</v>
      </c>
      <c r="D28559" t="s">
        <v>9</v>
      </c>
      <c r="E28559">
        <v>50.068288895666377</v>
      </c>
      <c r="F28559" t="s">
        <v>22</v>
      </c>
    </row>
    <row r="28560" spans="1:6" x14ac:dyDescent="0.45">
      <c r="A28560" t="s">
        <v>88</v>
      </c>
      <c r="B28560">
        <v>2029</v>
      </c>
      <c r="C28560" t="s">
        <v>18</v>
      </c>
      <c r="D28560" t="s">
        <v>10</v>
      </c>
      <c r="E28560">
        <v>0</v>
      </c>
      <c r="F28560" t="s">
        <v>22</v>
      </c>
    </row>
    <row r="28561" spans="1:6" x14ac:dyDescent="0.45">
      <c r="A28561" t="s">
        <v>88</v>
      </c>
      <c r="B28561">
        <v>2029</v>
      </c>
      <c r="C28561" t="s">
        <v>18</v>
      </c>
      <c r="D28561" t="s">
        <v>19</v>
      </c>
      <c r="E28561">
        <v>0</v>
      </c>
      <c r="F28561" t="s">
        <v>23</v>
      </c>
    </row>
    <row r="28562" spans="1:6" x14ac:dyDescent="0.45">
      <c r="A28562" t="s">
        <v>88</v>
      </c>
      <c r="B28562">
        <v>2030</v>
      </c>
      <c r="C28562" t="s">
        <v>15</v>
      </c>
      <c r="D28562" t="s">
        <v>0</v>
      </c>
      <c r="E28562">
        <v>34.802419013043043</v>
      </c>
      <c r="F28562" t="s">
        <v>22</v>
      </c>
    </row>
    <row r="28563" spans="1:6" x14ac:dyDescent="0.45">
      <c r="A28563" t="s">
        <v>88</v>
      </c>
      <c r="B28563">
        <v>2030</v>
      </c>
      <c r="C28563" t="s">
        <v>15</v>
      </c>
      <c r="D28563" t="s">
        <v>1</v>
      </c>
      <c r="E28563">
        <v>5.4187693684667648</v>
      </c>
      <c r="F28563" t="s">
        <v>22</v>
      </c>
    </row>
    <row r="28564" spans="1:6" x14ac:dyDescent="0.45">
      <c r="A28564" t="s">
        <v>88</v>
      </c>
      <c r="B28564">
        <v>2030</v>
      </c>
      <c r="C28564" t="s">
        <v>15</v>
      </c>
      <c r="D28564" t="s">
        <v>2</v>
      </c>
      <c r="E28564">
        <v>6.3285960237771759</v>
      </c>
      <c r="F28564" t="s">
        <v>22</v>
      </c>
    </row>
    <row r="28565" spans="1:6" x14ac:dyDescent="0.45">
      <c r="A28565" t="s">
        <v>88</v>
      </c>
      <c r="B28565">
        <v>2030</v>
      </c>
      <c r="C28565" t="s">
        <v>15</v>
      </c>
      <c r="D28565" t="s">
        <v>3</v>
      </c>
      <c r="E28565">
        <v>2.1137724772461084</v>
      </c>
      <c r="F28565" t="s">
        <v>22</v>
      </c>
    </row>
    <row r="28566" spans="1:6" x14ac:dyDescent="0.45">
      <c r="A28566" t="s">
        <v>88</v>
      </c>
      <c r="B28566">
        <v>2030</v>
      </c>
      <c r="C28566" t="s">
        <v>15</v>
      </c>
      <c r="D28566" t="s">
        <v>4</v>
      </c>
      <c r="E28566">
        <v>0</v>
      </c>
      <c r="F28566" t="s">
        <v>22</v>
      </c>
    </row>
    <row r="28567" spans="1:6" x14ac:dyDescent="0.45">
      <c r="A28567" t="s">
        <v>88</v>
      </c>
      <c r="B28567">
        <v>2030</v>
      </c>
      <c r="C28567" t="s">
        <v>5</v>
      </c>
      <c r="D28567" t="s">
        <v>5</v>
      </c>
      <c r="E28567">
        <v>48.663556882533086</v>
      </c>
      <c r="F28567" t="s">
        <v>22</v>
      </c>
    </row>
    <row r="28568" spans="1:6" x14ac:dyDescent="0.45">
      <c r="A28568" t="s">
        <v>88</v>
      </c>
      <c r="B28568">
        <v>2030</v>
      </c>
      <c r="C28568" t="s">
        <v>16</v>
      </c>
      <c r="D28568" t="s">
        <v>6</v>
      </c>
      <c r="E28568">
        <v>0</v>
      </c>
      <c r="F28568" t="s">
        <v>22</v>
      </c>
    </row>
    <row r="28569" spans="1:6" x14ac:dyDescent="0.45">
      <c r="A28569" t="s">
        <v>88</v>
      </c>
      <c r="B28569">
        <v>2030</v>
      </c>
      <c r="C28569" t="s">
        <v>16</v>
      </c>
      <c r="D28569" t="s">
        <v>7</v>
      </c>
      <c r="E28569">
        <v>0</v>
      </c>
      <c r="F28569" t="s">
        <v>22</v>
      </c>
    </row>
    <row r="28570" spans="1:6" x14ac:dyDescent="0.45">
      <c r="A28570" t="s">
        <v>88</v>
      </c>
      <c r="B28570">
        <v>2030</v>
      </c>
      <c r="C28570" t="s">
        <v>17</v>
      </c>
      <c r="D28570" t="s">
        <v>8</v>
      </c>
      <c r="E28570">
        <v>0</v>
      </c>
      <c r="F28570" t="s">
        <v>22</v>
      </c>
    </row>
    <row r="28571" spans="1:6" x14ac:dyDescent="0.45">
      <c r="A28571" t="s">
        <v>88</v>
      </c>
      <c r="B28571">
        <v>2030</v>
      </c>
      <c r="C28571" t="s">
        <v>18</v>
      </c>
      <c r="D28571" t="s">
        <v>9</v>
      </c>
      <c r="E28571">
        <v>48.663556882533086</v>
      </c>
      <c r="F28571" t="s">
        <v>22</v>
      </c>
    </row>
    <row r="28572" spans="1:6" x14ac:dyDescent="0.45">
      <c r="A28572" t="s">
        <v>88</v>
      </c>
      <c r="B28572">
        <v>2030</v>
      </c>
      <c r="C28572" t="s">
        <v>18</v>
      </c>
      <c r="D28572" t="s">
        <v>10</v>
      </c>
      <c r="E28572">
        <v>0</v>
      </c>
      <c r="F28572" t="s">
        <v>22</v>
      </c>
    </row>
    <row r="28573" spans="1:6" x14ac:dyDescent="0.45">
      <c r="A28573" t="s">
        <v>88</v>
      </c>
      <c r="B28573">
        <v>2030</v>
      </c>
      <c r="C28573" t="s">
        <v>18</v>
      </c>
      <c r="D28573" t="s">
        <v>19</v>
      </c>
      <c r="E28573">
        <v>0</v>
      </c>
      <c r="F28573" t="s">
        <v>23</v>
      </c>
    </row>
    <row r="28574" spans="1:6" x14ac:dyDescent="0.45">
      <c r="A28574" t="s">
        <v>88</v>
      </c>
      <c r="B28574">
        <v>2031</v>
      </c>
      <c r="C28574" t="s">
        <v>15</v>
      </c>
      <c r="D28574" t="s">
        <v>0</v>
      </c>
      <c r="E28574">
        <v>33.476901493194603</v>
      </c>
      <c r="F28574" t="s">
        <v>22</v>
      </c>
    </row>
    <row r="28575" spans="1:6" x14ac:dyDescent="0.45">
      <c r="A28575" t="s">
        <v>88</v>
      </c>
      <c r="B28575">
        <v>2031</v>
      </c>
      <c r="C28575" t="s">
        <v>15</v>
      </c>
      <c r="D28575" t="s">
        <v>1</v>
      </c>
      <c r="E28575">
        <v>5.2215261634545742</v>
      </c>
      <c r="F28575" t="s">
        <v>22</v>
      </c>
    </row>
    <row r="28576" spans="1:6" x14ac:dyDescent="0.45">
      <c r="A28576" t="s">
        <v>88</v>
      </c>
      <c r="B28576">
        <v>2031</v>
      </c>
      <c r="C28576" t="s">
        <v>15</v>
      </c>
      <c r="D28576" t="s">
        <v>2</v>
      </c>
      <c r="E28576">
        <v>6.2887258688273802</v>
      </c>
      <c r="F28576" t="s">
        <v>22</v>
      </c>
    </row>
    <row r="28577" spans="1:6" x14ac:dyDescent="0.45">
      <c r="A28577" t="s">
        <v>88</v>
      </c>
      <c r="B28577">
        <v>2031</v>
      </c>
      <c r="C28577" t="s">
        <v>15</v>
      </c>
      <c r="D28577" t="s">
        <v>3</v>
      </c>
      <c r="E28577">
        <v>2.1771856515634922</v>
      </c>
      <c r="F28577" t="s">
        <v>22</v>
      </c>
    </row>
    <row r="28578" spans="1:6" x14ac:dyDescent="0.45">
      <c r="A28578" t="s">
        <v>88</v>
      </c>
      <c r="B28578">
        <v>2031</v>
      </c>
      <c r="C28578" t="s">
        <v>15</v>
      </c>
      <c r="D28578" t="s">
        <v>4</v>
      </c>
      <c r="E28578">
        <v>0</v>
      </c>
      <c r="F28578" t="s">
        <v>22</v>
      </c>
    </row>
    <row r="28579" spans="1:6" x14ac:dyDescent="0.45">
      <c r="A28579" t="s">
        <v>88</v>
      </c>
      <c r="B28579">
        <v>2031</v>
      </c>
      <c r="C28579" t="s">
        <v>5</v>
      </c>
      <c r="D28579" t="s">
        <v>5</v>
      </c>
      <c r="E28579">
        <v>47.164339177040048</v>
      </c>
      <c r="F28579" t="s">
        <v>22</v>
      </c>
    </row>
    <row r="28580" spans="1:6" x14ac:dyDescent="0.45">
      <c r="A28580" t="s">
        <v>88</v>
      </c>
      <c r="B28580">
        <v>2031</v>
      </c>
      <c r="C28580" t="s">
        <v>16</v>
      </c>
      <c r="D28580" t="s">
        <v>6</v>
      </c>
      <c r="E28580">
        <v>0</v>
      </c>
      <c r="F28580" t="s">
        <v>22</v>
      </c>
    </row>
    <row r="28581" spans="1:6" x14ac:dyDescent="0.45">
      <c r="A28581" t="s">
        <v>88</v>
      </c>
      <c r="B28581">
        <v>2031</v>
      </c>
      <c r="C28581" t="s">
        <v>16</v>
      </c>
      <c r="D28581" t="s">
        <v>7</v>
      </c>
      <c r="E28581">
        <v>0</v>
      </c>
      <c r="F28581" t="s">
        <v>22</v>
      </c>
    </row>
    <row r="28582" spans="1:6" x14ac:dyDescent="0.45">
      <c r="A28582" t="s">
        <v>88</v>
      </c>
      <c r="B28582">
        <v>2031</v>
      </c>
      <c r="C28582" t="s">
        <v>17</v>
      </c>
      <c r="D28582" t="s">
        <v>8</v>
      </c>
      <c r="E28582">
        <v>0</v>
      </c>
      <c r="F28582" t="s">
        <v>22</v>
      </c>
    </row>
    <row r="28583" spans="1:6" x14ac:dyDescent="0.45">
      <c r="A28583" t="s">
        <v>88</v>
      </c>
      <c r="B28583">
        <v>2031</v>
      </c>
      <c r="C28583" t="s">
        <v>18</v>
      </c>
      <c r="D28583" t="s">
        <v>9</v>
      </c>
      <c r="E28583">
        <v>47.164339177040048</v>
      </c>
      <c r="F28583" t="s">
        <v>22</v>
      </c>
    </row>
    <row r="28584" spans="1:6" x14ac:dyDescent="0.45">
      <c r="A28584" t="s">
        <v>88</v>
      </c>
      <c r="B28584">
        <v>2031</v>
      </c>
      <c r="C28584" t="s">
        <v>18</v>
      </c>
      <c r="D28584" t="s">
        <v>10</v>
      </c>
      <c r="E28584">
        <v>0</v>
      </c>
      <c r="F28584" t="s">
        <v>22</v>
      </c>
    </row>
    <row r="28585" spans="1:6" x14ac:dyDescent="0.45">
      <c r="A28585" t="s">
        <v>88</v>
      </c>
      <c r="B28585">
        <v>2031</v>
      </c>
      <c r="C28585" t="s">
        <v>18</v>
      </c>
      <c r="D28585" t="s">
        <v>19</v>
      </c>
      <c r="E28585">
        <v>0</v>
      </c>
      <c r="F28585" t="s">
        <v>23</v>
      </c>
    </row>
    <row r="28586" spans="1:6" x14ac:dyDescent="0.45">
      <c r="A28586" t="s">
        <v>88</v>
      </c>
      <c r="B28586">
        <v>2032</v>
      </c>
      <c r="C28586" t="s">
        <v>15</v>
      </c>
      <c r="D28586" t="s">
        <v>0</v>
      </c>
      <c r="E28586">
        <v>32.201868874834382</v>
      </c>
      <c r="F28586" t="s">
        <v>22</v>
      </c>
    </row>
    <row r="28587" spans="1:6" x14ac:dyDescent="0.45">
      <c r="A28587" t="s">
        <v>88</v>
      </c>
      <c r="B28587">
        <v>2032</v>
      </c>
      <c r="C28587" t="s">
        <v>15</v>
      </c>
      <c r="D28587" t="s">
        <v>1</v>
      </c>
      <c r="E28587">
        <v>5.0314626111048275</v>
      </c>
      <c r="F28587" t="s">
        <v>22</v>
      </c>
    </row>
    <row r="28588" spans="1:6" x14ac:dyDescent="0.45">
      <c r="A28588" t="s">
        <v>88</v>
      </c>
      <c r="B28588">
        <v>2032</v>
      </c>
      <c r="C28588" t="s">
        <v>15</v>
      </c>
      <c r="D28588" t="s">
        <v>2</v>
      </c>
      <c r="E28588">
        <v>6.2491068958537674</v>
      </c>
      <c r="F28588" t="s">
        <v>22</v>
      </c>
    </row>
    <row r="28589" spans="1:6" x14ac:dyDescent="0.45">
      <c r="A28589" t="s">
        <v>88</v>
      </c>
      <c r="B28589">
        <v>2032</v>
      </c>
      <c r="C28589" t="s">
        <v>15</v>
      </c>
      <c r="D28589" t="s">
        <v>3</v>
      </c>
      <c r="E28589">
        <v>2.2425012211103965</v>
      </c>
      <c r="F28589" t="s">
        <v>22</v>
      </c>
    </row>
    <row r="28590" spans="1:6" x14ac:dyDescent="0.45">
      <c r="A28590" t="s">
        <v>88</v>
      </c>
      <c r="B28590">
        <v>2032</v>
      </c>
      <c r="C28590" t="s">
        <v>15</v>
      </c>
      <c r="D28590" t="s">
        <v>4</v>
      </c>
      <c r="E28590">
        <v>0</v>
      </c>
      <c r="F28590" t="s">
        <v>22</v>
      </c>
    </row>
    <row r="28591" spans="1:6" x14ac:dyDescent="0.45">
      <c r="A28591" t="s">
        <v>88</v>
      </c>
      <c r="B28591">
        <v>2032</v>
      </c>
      <c r="C28591" t="s">
        <v>5</v>
      </c>
      <c r="D28591" t="s">
        <v>5</v>
      </c>
      <c r="E28591">
        <v>45.724939602903369</v>
      </c>
      <c r="F28591" t="s">
        <v>22</v>
      </c>
    </row>
    <row r="28592" spans="1:6" x14ac:dyDescent="0.45">
      <c r="A28592" t="s">
        <v>88</v>
      </c>
      <c r="B28592">
        <v>2032</v>
      </c>
      <c r="C28592" t="s">
        <v>16</v>
      </c>
      <c r="D28592" t="s">
        <v>6</v>
      </c>
      <c r="E28592">
        <v>0</v>
      </c>
      <c r="F28592" t="s">
        <v>22</v>
      </c>
    </row>
    <row r="28593" spans="1:6" x14ac:dyDescent="0.45">
      <c r="A28593" t="s">
        <v>88</v>
      </c>
      <c r="B28593">
        <v>2032</v>
      </c>
      <c r="C28593" t="s">
        <v>16</v>
      </c>
      <c r="D28593" t="s">
        <v>7</v>
      </c>
      <c r="E28593">
        <v>0</v>
      </c>
      <c r="F28593" t="s">
        <v>22</v>
      </c>
    </row>
    <row r="28594" spans="1:6" x14ac:dyDescent="0.45">
      <c r="A28594" t="s">
        <v>88</v>
      </c>
      <c r="B28594">
        <v>2032</v>
      </c>
      <c r="C28594" t="s">
        <v>17</v>
      </c>
      <c r="D28594" t="s">
        <v>8</v>
      </c>
      <c r="E28594">
        <v>0</v>
      </c>
      <c r="F28594" t="s">
        <v>22</v>
      </c>
    </row>
    <row r="28595" spans="1:6" x14ac:dyDescent="0.45">
      <c r="A28595" t="s">
        <v>88</v>
      </c>
      <c r="B28595">
        <v>2032</v>
      </c>
      <c r="C28595" t="s">
        <v>18</v>
      </c>
      <c r="D28595" t="s">
        <v>9</v>
      </c>
      <c r="E28595">
        <v>45.724939602903369</v>
      </c>
      <c r="F28595" t="s">
        <v>22</v>
      </c>
    </row>
    <row r="28596" spans="1:6" x14ac:dyDescent="0.45">
      <c r="A28596" t="s">
        <v>88</v>
      </c>
      <c r="B28596">
        <v>2032</v>
      </c>
      <c r="C28596" t="s">
        <v>18</v>
      </c>
      <c r="D28596" t="s">
        <v>10</v>
      </c>
      <c r="E28596">
        <v>0</v>
      </c>
      <c r="F28596" t="s">
        <v>22</v>
      </c>
    </row>
    <row r="28597" spans="1:6" x14ac:dyDescent="0.45">
      <c r="A28597" t="s">
        <v>88</v>
      </c>
      <c r="B28597">
        <v>2032</v>
      </c>
      <c r="C28597" t="s">
        <v>18</v>
      </c>
      <c r="D28597" t="s">
        <v>19</v>
      </c>
      <c r="E28597">
        <v>0</v>
      </c>
      <c r="F28597" t="s">
        <v>23</v>
      </c>
    </row>
    <row r="28598" spans="1:6" x14ac:dyDescent="0.45">
      <c r="A28598" t="s">
        <v>88</v>
      </c>
      <c r="B28598">
        <v>2033</v>
      </c>
      <c r="C28598" t="s">
        <v>15</v>
      </c>
      <c r="D28598" t="s">
        <v>0</v>
      </c>
      <c r="E28598">
        <v>30.975398342729751</v>
      </c>
      <c r="F28598" t="s">
        <v>22</v>
      </c>
    </row>
    <row r="28599" spans="1:6" x14ac:dyDescent="0.45">
      <c r="A28599" t="s">
        <v>88</v>
      </c>
      <c r="B28599">
        <v>2033</v>
      </c>
      <c r="C28599" t="s">
        <v>15</v>
      </c>
      <c r="D28599" t="s">
        <v>1</v>
      </c>
      <c r="E28599">
        <v>4.8483173720606114</v>
      </c>
      <c r="F28599" t="s">
        <v>22</v>
      </c>
    </row>
    <row r="28600" spans="1:6" x14ac:dyDescent="0.45">
      <c r="A28600" t="s">
        <v>88</v>
      </c>
      <c r="B28600">
        <v>2033</v>
      </c>
      <c r="C28600" t="s">
        <v>15</v>
      </c>
      <c r="D28600" t="s">
        <v>2</v>
      </c>
      <c r="E28600">
        <v>6.2097375224098892</v>
      </c>
      <c r="F28600" t="s">
        <v>22</v>
      </c>
    </row>
    <row r="28601" spans="1:6" x14ac:dyDescent="0.45">
      <c r="A28601" t="s">
        <v>88</v>
      </c>
      <c r="B28601">
        <v>2033</v>
      </c>
      <c r="C28601" t="s">
        <v>15</v>
      </c>
      <c r="D28601" t="s">
        <v>3</v>
      </c>
      <c r="E28601">
        <v>2.3097762577437084</v>
      </c>
      <c r="F28601" t="s">
        <v>22</v>
      </c>
    </row>
    <row r="28602" spans="1:6" x14ac:dyDescent="0.45">
      <c r="A28602" t="s">
        <v>88</v>
      </c>
      <c r="B28602">
        <v>2033</v>
      </c>
      <c r="C28602" t="s">
        <v>15</v>
      </c>
      <c r="D28602" t="s">
        <v>4</v>
      </c>
      <c r="E28602">
        <v>0</v>
      </c>
      <c r="F28602" t="s">
        <v>22</v>
      </c>
    </row>
    <row r="28603" spans="1:6" x14ac:dyDescent="0.45">
      <c r="A28603" t="s">
        <v>88</v>
      </c>
      <c r="B28603">
        <v>2033</v>
      </c>
      <c r="C28603" t="s">
        <v>5</v>
      </c>
      <c r="D28603" t="s">
        <v>5</v>
      </c>
      <c r="E28603">
        <v>44.343229494943962</v>
      </c>
      <c r="F28603" t="s">
        <v>22</v>
      </c>
    </row>
    <row r="28604" spans="1:6" x14ac:dyDescent="0.45">
      <c r="A28604" t="s">
        <v>88</v>
      </c>
      <c r="B28604">
        <v>2033</v>
      </c>
      <c r="C28604" t="s">
        <v>16</v>
      </c>
      <c r="D28604" t="s">
        <v>6</v>
      </c>
      <c r="E28604">
        <v>0</v>
      </c>
      <c r="F28604" t="s">
        <v>22</v>
      </c>
    </row>
    <row r="28605" spans="1:6" x14ac:dyDescent="0.45">
      <c r="A28605" t="s">
        <v>88</v>
      </c>
      <c r="B28605">
        <v>2033</v>
      </c>
      <c r="C28605" t="s">
        <v>16</v>
      </c>
      <c r="D28605" t="s">
        <v>7</v>
      </c>
      <c r="E28605">
        <v>0</v>
      </c>
      <c r="F28605" t="s">
        <v>22</v>
      </c>
    </row>
    <row r="28606" spans="1:6" x14ac:dyDescent="0.45">
      <c r="A28606" t="s">
        <v>88</v>
      </c>
      <c r="B28606">
        <v>2033</v>
      </c>
      <c r="C28606" t="s">
        <v>17</v>
      </c>
      <c r="D28606" t="s">
        <v>8</v>
      </c>
      <c r="E28606">
        <v>0</v>
      </c>
      <c r="F28606" t="s">
        <v>22</v>
      </c>
    </row>
    <row r="28607" spans="1:6" x14ac:dyDescent="0.45">
      <c r="A28607" t="s">
        <v>88</v>
      </c>
      <c r="B28607">
        <v>2033</v>
      </c>
      <c r="C28607" t="s">
        <v>18</v>
      </c>
      <c r="D28607" t="s">
        <v>9</v>
      </c>
      <c r="E28607">
        <v>44.343229494943962</v>
      </c>
      <c r="F28607" t="s">
        <v>22</v>
      </c>
    </row>
    <row r="28608" spans="1:6" x14ac:dyDescent="0.45">
      <c r="A28608" t="s">
        <v>88</v>
      </c>
      <c r="B28608">
        <v>2033</v>
      </c>
      <c r="C28608" t="s">
        <v>18</v>
      </c>
      <c r="D28608" t="s">
        <v>10</v>
      </c>
      <c r="E28608">
        <v>0</v>
      </c>
      <c r="F28608" t="s">
        <v>22</v>
      </c>
    </row>
    <row r="28609" spans="1:6" x14ac:dyDescent="0.45">
      <c r="A28609" t="s">
        <v>88</v>
      </c>
      <c r="B28609">
        <v>2033</v>
      </c>
      <c r="C28609" t="s">
        <v>18</v>
      </c>
      <c r="D28609" t="s">
        <v>19</v>
      </c>
      <c r="E28609">
        <v>0</v>
      </c>
      <c r="F28609" t="s">
        <v>23</v>
      </c>
    </row>
    <row r="28610" spans="1:6" x14ac:dyDescent="0.45">
      <c r="A28610" t="s">
        <v>88</v>
      </c>
      <c r="B28610">
        <v>2034</v>
      </c>
      <c r="C28610" t="s">
        <v>15</v>
      </c>
      <c r="D28610" t="s">
        <v>0</v>
      </c>
      <c r="E28610">
        <v>29.795640315789591</v>
      </c>
      <c r="F28610" t="s">
        <v>22</v>
      </c>
    </row>
    <row r="28611" spans="1:6" x14ac:dyDescent="0.45">
      <c r="A28611" t="s">
        <v>88</v>
      </c>
      <c r="B28611">
        <v>2034</v>
      </c>
      <c r="C28611" t="s">
        <v>15</v>
      </c>
      <c r="D28611" t="s">
        <v>1</v>
      </c>
      <c r="E28611">
        <v>4.6718386197176054</v>
      </c>
      <c r="F28611" t="s">
        <v>22</v>
      </c>
    </row>
    <row r="28612" spans="1:6" x14ac:dyDescent="0.45">
      <c r="A28612" t="s">
        <v>88</v>
      </c>
      <c r="B28612">
        <v>2034</v>
      </c>
      <c r="C28612" t="s">
        <v>15</v>
      </c>
      <c r="D28612" t="s">
        <v>2</v>
      </c>
      <c r="E28612">
        <v>6.170616176018707</v>
      </c>
      <c r="F28612" t="s">
        <v>22</v>
      </c>
    </row>
    <row r="28613" spans="1:6" x14ac:dyDescent="0.45">
      <c r="A28613" t="s">
        <v>88</v>
      </c>
      <c r="B28613">
        <v>2034</v>
      </c>
      <c r="C28613" t="s">
        <v>15</v>
      </c>
      <c r="D28613" t="s">
        <v>3</v>
      </c>
      <c r="E28613">
        <v>2.3790695454760198</v>
      </c>
      <c r="F28613" t="s">
        <v>22</v>
      </c>
    </row>
    <row r="28614" spans="1:6" x14ac:dyDescent="0.45">
      <c r="A28614" t="s">
        <v>88</v>
      </c>
      <c r="B28614">
        <v>2034</v>
      </c>
      <c r="C28614" t="s">
        <v>15</v>
      </c>
      <c r="D28614" t="s">
        <v>4</v>
      </c>
      <c r="E28614">
        <v>0</v>
      </c>
      <c r="F28614" t="s">
        <v>22</v>
      </c>
    </row>
    <row r="28615" spans="1:6" x14ac:dyDescent="0.45">
      <c r="A28615" t="s">
        <v>88</v>
      </c>
      <c r="B28615">
        <v>2034</v>
      </c>
      <c r="C28615" t="s">
        <v>5</v>
      </c>
      <c r="D28615" t="s">
        <v>5</v>
      </c>
      <c r="E28615">
        <v>43.017164657001921</v>
      </c>
      <c r="F28615" t="s">
        <v>22</v>
      </c>
    </row>
    <row r="28616" spans="1:6" x14ac:dyDescent="0.45">
      <c r="A28616" t="s">
        <v>88</v>
      </c>
      <c r="B28616">
        <v>2034</v>
      </c>
      <c r="C28616" t="s">
        <v>16</v>
      </c>
      <c r="D28616" t="s">
        <v>6</v>
      </c>
      <c r="E28616">
        <v>0</v>
      </c>
      <c r="F28616" t="s">
        <v>22</v>
      </c>
    </row>
    <row r="28617" spans="1:6" x14ac:dyDescent="0.45">
      <c r="A28617" t="s">
        <v>88</v>
      </c>
      <c r="B28617">
        <v>2034</v>
      </c>
      <c r="C28617" t="s">
        <v>16</v>
      </c>
      <c r="D28617" t="s">
        <v>7</v>
      </c>
      <c r="E28617">
        <v>0</v>
      </c>
      <c r="F28617" t="s">
        <v>22</v>
      </c>
    </row>
    <row r="28618" spans="1:6" x14ac:dyDescent="0.45">
      <c r="A28618" t="s">
        <v>88</v>
      </c>
      <c r="B28618">
        <v>2034</v>
      </c>
      <c r="C28618" t="s">
        <v>17</v>
      </c>
      <c r="D28618" t="s">
        <v>8</v>
      </c>
      <c r="E28618">
        <v>0</v>
      </c>
      <c r="F28618" t="s">
        <v>22</v>
      </c>
    </row>
    <row r="28619" spans="1:6" x14ac:dyDescent="0.45">
      <c r="A28619" t="s">
        <v>88</v>
      </c>
      <c r="B28619">
        <v>2034</v>
      </c>
      <c r="C28619" t="s">
        <v>18</v>
      </c>
      <c r="D28619" t="s">
        <v>9</v>
      </c>
      <c r="E28619">
        <v>43.017164657001921</v>
      </c>
      <c r="F28619" t="s">
        <v>22</v>
      </c>
    </row>
    <row r="28620" spans="1:6" x14ac:dyDescent="0.45">
      <c r="A28620" t="s">
        <v>88</v>
      </c>
      <c r="B28620">
        <v>2034</v>
      </c>
      <c r="C28620" t="s">
        <v>18</v>
      </c>
      <c r="D28620" t="s">
        <v>10</v>
      </c>
      <c r="E28620">
        <v>0</v>
      </c>
      <c r="F28620" t="s">
        <v>22</v>
      </c>
    </row>
    <row r="28621" spans="1:6" x14ac:dyDescent="0.45">
      <c r="A28621" t="s">
        <v>88</v>
      </c>
      <c r="B28621">
        <v>2034</v>
      </c>
      <c r="C28621" t="s">
        <v>18</v>
      </c>
      <c r="D28621" t="s">
        <v>19</v>
      </c>
      <c r="E28621">
        <v>0</v>
      </c>
      <c r="F28621" t="s">
        <v>23</v>
      </c>
    </row>
    <row r="28622" spans="1:6" x14ac:dyDescent="0.45">
      <c r="A28622" t="s">
        <v>88</v>
      </c>
      <c r="B28622">
        <v>2035</v>
      </c>
      <c r="C28622" t="s">
        <v>15</v>
      </c>
      <c r="D28622" t="s">
        <v>0</v>
      </c>
      <c r="E28622">
        <v>28.66081565780016</v>
      </c>
      <c r="F28622" t="s">
        <v>22</v>
      </c>
    </row>
    <row r="28623" spans="1:6" x14ac:dyDescent="0.45">
      <c r="A28623" t="s">
        <v>88</v>
      </c>
      <c r="B28623">
        <v>2035</v>
      </c>
      <c r="C28623" t="s">
        <v>15</v>
      </c>
      <c r="D28623" t="s">
        <v>1</v>
      </c>
      <c r="E28623">
        <v>4.5017836939598856</v>
      </c>
      <c r="F28623" t="s">
        <v>22</v>
      </c>
    </row>
    <row r="28624" spans="1:6" x14ac:dyDescent="0.45">
      <c r="A28624" t="s">
        <v>88</v>
      </c>
      <c r="B28624">
        <v>2035</v>
      </c>
      <c r="C28624" t="s">
        <v>15</v>
      </c>
      <c r="D28624" t="s">
        <v>2</v>
      </c>
      <c r="E28624">
        <v>6.1317412941097897</v>
      </c>
      <c r="F28624" t="s">
        <v>22</v>
      </c>
    </row>
    <row r="28625" spans="1:6" x14ac:dyDescent="0.45">
      <c r="A28625" t="s">
        <v>88</v>
      </c>
      <c r="B28625">
        <v>2035</v>
      </c>
      <c r="C28625" t="s">
        <v>15</v>
      </c>
      <c r="D28625" t="s">
        <v>3</v>
      </c>
      <c r="E28625">
        <v>2.4504416318402997</v>
      </c>
      <c r="F28625" t="s">
        <v>22</v>
      </c>
    </row>
    <row r="28626" spans="1:6" x14ac:dyDescent="0.45">
      <c r="A28626" t="s">
        <v>88</v>
      </c>
      <c r="B28626">
        <v>2035</v>
      </c>
      <c r="C28626" t="s">
        <v>15</v>
      </c>
      <c r="D28626" t="s">
        <v>4</v>
      </c>
      <c r="E28626">
        <v>0</v>
      </c>
      <c r="F28626" t="s">
        <v>22</v>
      </c>
    </row>
    <row r="28627" spans="1:6" x14ac:dyDescent="0.45">
      <c r="A28627" t="s">
        <v>88</v>
      </c>
      <c r="B28627">
        <v>2035</v>
      </c>
      <c r="C28627" t="s">
        <v>5</v>
      </c>
      <c r="D28627" t="s">
        <v>5</v>
      </c>
      <c r="E28627">
        <v>41.744782277710129</v>
      </c>
      <c r="F28627" t="s">
        <v>22</v>
      </c>
    </row>
    <row r="28628" spans="1:6" x14ac:dyDescent="0.45">
      <c r="A28628" t="s">
        <v>88</v>
      </c>
      <c r="B28628">
        <v>2035</v>
      </c>
      <c r="C28628" t="s">
        <v>16</v>
      </c>
      <c r="D28628" t="s">
        <v>6</v>
      </c>
      <c r="E28628">
        <v>0</v>
      </c>
      <c r="F28628" t="s">
        <v>22</v>
      </c>
    </row>
    <row r="28629" spans="1:6" x14ac:dyDescent="0.45">
      <c r="A28629" t="s">
        <v>88</v>
      </c>
      <c r="B28629">
        <v>2035</v>
      </c>
      <c r="C28629" t="s">
        <v>16</v>
      </c>
      <c r="D28629" t="s">
        <v>7</v>
      </c>
      <c r="E28629">
        <v>0</v>
      </c>
      <c r="F28629" t="s">
        <v>22</v>
      </c>
    </row>
    <row r="28630" spans="1:6" x14ac:dyDescent="0.45">
      <c r="A28630" t="s">
        <v>88</v>
      </c>
      <c r="B28630">
        <v>2035</v>
      </c>
      <c r="C28630" t="s">
        <v>17</v>
      </c>
      <c r="D28630" t="s">
        <v>8</v>
      </c>
      <c r="E28630">
        <v>0</v>
      </c>
      <c r="F28630" t="s">
        <v>22</v>
      </c>
    </row>
    <row r="28631" spans="1:6" x14ac:dyDescent="0.45">
      <c r="A28631" t="s">
        <v>88</v>
      </c>
      <c r="B28631">
        <v>2035</v>
      </c>
      <c r="C28631" t="s">
        <v>18</v>
      </c>
      <c r="D28631" t="s">
        <v>9</v>
      </c>
      <c r="E28631">
        <v>41.744782277710129</v>
      </c>
      <c r="F28631" t="s">
        <v>22</v>
      </c>
    </row>
    <row r="28632" spans="1:6" x14ac:dyDescent="0.45">
      <c r="A28632" t="s">
        <v>88</v>
      </c>
      <c r="B28632">
        <v>2035</v>
      </c>
      <c r="C28632" t="s">
        <v>18</v>
      </c>
      <c r="D28632" t="s">
        <v>10</v>
      </c>
      <c r="E28632">
        <v>0</v>
      </c>
      <c r="F28632" t="s">
        <v>22</v>
      </c>
    </row>
    <row r="28633" spans="1:6" x14ac:dyDescent="0.45">
      <c r="A28633" t="s">
        <v>88</v>
      </c>
      <c r="B28633">
        <v>2035</v>
      </c>
      <c r="C28633" t="s">
        <v>18</v>
      </c>
      <c r="D28633" t="s">
        <v>19</v>
      </c>
      <c r="E28633">
        <v>0</v>
      </c>
      <c r="F28633" t="s">
        <v>23</v>
      </c>
    </row>
    <row r="28634" spans="1:6" x14ac:dyDescent="0.45">
      <c r="A28634" t="s">
        <v>88</v>
      </c>
      <c r="B28634">
        <v>2036</v>
      </c>
      <c r="C28634" t="s">
        <v>15</v>
      </c>
      <c r="D28634" t="s">
        <v>0</v>
      </c>
      <c r="E28634">
        <v>27.79068092094569</v>
      </c>
      <c r="F28634" t="s">
        <v>22</v>
      </c>
    </row>
    <row r="28635" spans="1:6" x14ac:dyDescent="0.45">
      <c r="A28635" t="s">
        <v>88</v>
      </c>
      <c r="B28635">
        <v>2036</v>
      </c>
      <c r="C28635" t="s">
        <v>15</v>
      </c>
      <c r="D28635" t="s">
        <v>1</v>
      </c>
      <c r="E28635">
        <v>4.3577266157531689</v>
      </c>
      <c r="F28635" t="s">
        <v>22</v>
      </c>
    </row>
    <row r="28636" spans="1:6" x14ac:dyDescent="0.45">
      <c r="A28636" t="s">
        <v>88</v>
      </c>
      <c r="B28636">
        <v>2036</v>
      </c>
      <c r="C28636" t="s">
        <v>15</v>
      </c>
      <c r="D28636" t="s">
        <v>2</v>
      </c>
      <c r="E28636">
        <v>6.0986298911215968</v>
      </c>
      <c r="F28636" t="s">
        <v>22</v>
      </c>
    </row>
    <row r="28637" spans="1:6" x14ac:dyDescent="0.45">
      <c r="A28637" t="s">
        <v>88</v>
      </c>
      <c r="B28637">
        <v>2036</v>
      </c>
      <c r="C28637" t="s">
        <v>15</v>
      </c>
      <c r="D28637" t="s">
        <v>3</v>
      </c>
      <c r="E28637">
        <v>2.5092522310044671</v>
      </c>
      <c r="F28637" t="s">
        <v>22</v>
      </c>
    </row>
    <row r="28638" spans="1:6" x14ac:dyDescent="0.45">
      <c r="A28638" t="s">
        <v>88</v>
      </c>
      <c r="B28638">
        <v>2036</v>
      </c>
      <c r="C28638" t="s">
        <v>15</v>
      </c>
      <c r="D28638" t="s">
        <v>4</v>
      </c>
      <c r="E28638">
        <v>0</v>
      </c>
      <c r="F28638" t="s">
        <v>22</v>
      </c>
    </row>
    <row r="28639" spans="1:6" x14ac:dyDescent="0.45">
      <c r="A28639" t="s">
        <v>88</v>
      </c>
      <c r="B28639">
        <v>2036</v>
      </c>
      <c r="C28639" t="s">
        <v>5</v>
      </c>
      <c r="D28639" t="s">
        <v>5</v>
      </c>
      <c r="E28639">
        <v>40.756289658824919</v>
      </c>
      <c r="F28639" t="s">
        <v>22</v>
      </c>
    </row>
    <row r="28640" spans="1:6" x14ac:dyDescent="0.45">
      <c r="A28640" t="s">
        <v>88</v>
      </c>
      <c r="B28640">
        <v>2036</v>
      </c>
      <c r="C28640" t="s">
        <v>16</v>
      </c>
      <c r="D28640" t="s">
        <v>6</v>
      </c>
      <c r="E28640">
        <v>0</v>
      </c>
      <c r="F28640" t="s">
        <v>22</v>
      </c>
    </row>
    <row r="28641" spans="1:6" x14ac:dyDescent="0.45">
      <c r="A28641" t="s">
        <v>88</v>
      </c>
      <c r="B28641">
        <v>2036</v>
      </c>
      <c r="C28641" t="s">
        <v>16</v>
      </c>
      <c r="D28641" t="s">
        <v>7</v>
      </c>
      <c r="E28641">
        <v>0</v>
      </c>
      <c r="F28641" t="s">
        <v>22</v>
      </c>
    </row>
    <row r="28642" spans="1:6" x14ac:dyDescent="0.45">
      <c r="A28642" t="s">
        <v>88</v>
      </c>
      <c r="B28642">
        <v>2036</v>
      </c>
      <c r="C28642" t="s">
        <v>17</v>
      </c>
      <c r="D28642" t="s">
        <v>8</v>
      </c>
      <c r="E28642">
        <v>0</v>
      </c>
      <c r="F28642" t="s">
        <v>22</v>
      </c>
    </row>
    <row r="28643" spans="1:6" x14ac:dyDescent="0.45">
      <c r="A28643" t="s">
        <v>88</v>
      </c>
      <c r="B28643">
        <v>2036</v>
      </c>
      <c r="C28643" t="s">
        <v>18</v>
      </c>
      <c r="D28643" t="s">
        <v>9</v>
      </c>
      <c r="E28643">
        <v>40.756289658824919</v>
      </c>
      <c r="F28643" t="s">
        <v>22</v>
      </c>
    </row>
    <row r="28644" spans="1:6" x14ac:dyDescent="0.45">
      <c r="A28644" t="s">
        <v>88</v>
      </c>
      <c r="B28644">
        <v>2036</v>
      </c>
      <c r="C28644" t="s">
        <v>18</v>
      </c>
      <c r="D28644" t="s">
        <v>10</v>
      </c>
      <c r="E28644">
        <v>0</v>
      </c>
      <c r="F28644" t="s">
        <v>22</v>
      </c>
    </row>
    <row r="28645" spans="1:6" x14ac:dyDescent="0.45">
      <c r="A28645" t="s">
        <v>88</v>
      </c>
      <c r="B28645">
        <v>2036</v>
      </c>
      <c r="C28645" t="s">
        <v>18</v>
      </c>
      <c r="D28645" t="s">
        <v>19</v>
      </c>
      <c r="E28645">
        <v>0</v>
      </c>
      <c r="F28645" t="s">
        <v>23</v>
      </c>
    </row>
    <row r="28646" spans="1:6" x14ac:dyDescent="0.45">
      <c r="A28646" t="s">
        <v>88</v>
      </c>
      <c r="B28646">
        <v>2037</v>
      </c>
      <c r="C28646" t="s">
        <v>15</v>
      </c>
      <c r="D28646" t="s">
        <v>0</v>
      </c>
      <c r="E28646">
        <v>26.946963243163108</v>
      </c>
      <c r="F28646" t="s">
        <v>22</v>
      </c>
    </row>
    <row r="28647" spans="1:6" x14ac:dyDescent="0.45">
      <c r="A28647" t="s">
        <v>88</v>
      </c>
      <c r="B28647">
        <v>2037</v>
      </c>
      <c r="C28647" t="s">
        <v>15</v>
      </c>
      <c r="D28647" t="s">
        <v>1</v>
      </c>
      <c r="E28647">
        <v>4.2182793640490672</v>
      </c>
      <c r="F28647" t="s">
        <v>22</v>
      </c>
    </row>
    <row r="28648" spans="1:6" x14ac:dyDescent="0.45">
      <c r="A28648" t="s">
        <v>88</v>
      </c>
      <c r="B28648">
        <v>2037</v>
      </c>
      <c r="C28648" t="s">
        <v>15</v>
      </c>
      <c r="D28648" t="s">
        <v>2</v>
      </c>
      <c r="E28648">
        <v>6.06569728970954</v>
      </c>
      <c r="F28648" t="s">
        <v>22</v>
      </c>
    </row>
    <row r="28649" spans="1:6" x14ac:dyDescent="0.45">
      <c r="A28649" t="s">
        <v>88</v>
      </c>
      <c r="B28649">
        <v>2037</v>
      </c>
      <c r="C28649" t="s">
        <v>15</v>
      </c>
      <c r="D28649" t="s">
        <v>3</v>
      </c>
      <c r="E28649">
        <v>2.5694742845485745</v>
      </c>
      <c r="F28649" t="s">
        <v>22</v>
      </c>
    </row>
    <row r="28650" spans="1:6" x14ac:dyDescent="0.45">
      <c r="A28650" t="s">
        <v>88</v>
      </c>
      <c r="B28650">
        <v>2037</v>
      </c>
      <c r="C28650" t="s">
        <v>15</v>
      </c>
      <c r="D28650" t="s">
        <v>4</v>
      </c>
      <c r="E28650">
        <v>0</v>
      </c>
      <c r="F28650" t="s">
        <v>22</v>
      </c>
    </row>
    <row r="28651" spans="1:6" x14ac:dyDescent="0.45">
      <c r="A28651" t="s">
        <v>88</v>
      </c>
      <c r="B28651">
        <v>2037</v>
      </c>
      <c r="C28651" t="s">
        <v>5</v>
      </c>
      <c r="D28651" t="s">
        <v>5</v>
      </c>
      <c r="E28651">
        <v>39.800414181470288</v>
      </c>
      <c r="F28651" t="s">
        <v>22</v>
      </c>
    </row>
    <row r="28652" spans="1:6" x14ac:dyDescent="0.45">
      <c r="A28652" t="s">
        <v>88</v>
      </c>
      <c r="B28652">
        <v>2037</v>
      </c>
      <c r="C28652" t="s">
        <v>16</v>
      </c>
      <c r="D28652" t="s">
        <v>6</v>
      </c>
      <c r="E28652">
        <v>0</v>
      </c>
      <c r="F28652" t="s">
        <v>22</v>
      </c>
    </row>
    <row r="28653" spans="1:6" x14ac:dyDescent="0.45">
      <c r="A28653" t="s">
        <v>88</v>
      </c>
      <c r="B28653">
        <v>2037</v>
      </c>
      <c r="C28653" t="s">
        <v>16</v>
      </c>
      <c r="D28653" t="s">
        <v>7</v>
      </c>
      <c r="E28653">
        <v>0</v>
      </c>
      <c r="F28653" t="s">
        <v>22</v>
      </c>
    </row>
    <row r="28654" spans="1:6" x14ac:dyDescent="0.45">
      <c r="A28654" t="s">
        <v>88</v>
      </c>
      <c r="B28654">
        <v>2037</v>
      </c>
      <c r="C28654" t="s">
        <v>17</v>
      </c>
      <c r="D28654" t="s">
        <v>8</v>
      </c>
      <c r="E28654">
        <v>0</v>
      </c>
      <c r="F28654" t="s">
        <v>22</v>
      </c>
    </row>
    <row r="28655" spans="1:6" x14ac:dyDescent="0.45">
      <c r="A28655" t="s">
        <v>88</v>
      </c>
      <c r="B28655">
        <v>2037</v>
      </c>
      <c r="C28655" t="s">
        <v>18</v>
      </c>
      <c r="D28655" t="s">
        <v>9</v>
      </c>
      <c r="E28655">
        <v>39.800414181470288</v>
      </c>
      <c r="F28655" t="s">
        <v>22</v>
      </c>
    </row>
    <row r="28656" spans="1:6" x14ac:dyDescent="0.45">
      <c r="A28656" t="s">
        <v>88</v>
      </c>
      <c r="B28656">
        <v>2037</v>
      </c>
      <c r="C28656" t="s">
        <v>18</v>
      </c>
      <c r="D28656" t="s">
        <v>10</v>
      </c>
      <c r="E28656">
        <v>0</v>
      </c>
      <c r="F28656" t="s">
        <v>22</v>
      </c>
    </row>
    <row r="28657" spans="1:6" x14ac:dyDescent="0.45">
      <c r="A28657" t="s">
        <v>88</v>
      </c>
      <c r="B28657">
        <v>2037</v>
      </c>
      <c r="C28657" t="s">
        <v>18</v>
      </c>
      <c r="D28657" t="s">
        <v>19</v>
      </c>
      <c r="E28657">
        <v>0</v>
      </c>
      <c r="F28657" t="s">
        <v>23</v>
      </c>
    </row>
    <row r="28658" spans="1:6" x14ac:dyDescent="0.45">
      <c r="A28658" t="s">
        <v>88</v>
      </c>
      <c r="B28658">
        <v>2038</v>
      </c>
      <c r="C28658" t="s">
        <v>15</v>
      </c>
      <c r="D28658" t="s">
        <v>0</v>
      </c>
      <c r="E28658">
        <v>26.128860609568463</v>
      </c>
      <c r="F28658" t="s">
        <v>22</v>
      </c>
    </row>
    <row r="28659" spans="1:6" x14ac:dyDescent="0.45">
      <c r="A28659" t="s">
        <v>88</v>
      </c>
      <c r="B28659">
        <v>2038</v>
      </c>
      <c r="C28659" t="s">
        <v>15</v>
      </c>
      <c r="D28659" t="s">
        <v>1</v>
      </c>
      <c r="E28659">
        <v>4.0832944243994973</v>
      </c>
      <c r="F28659" t="s">
        <v>22</v>
      </c>
    </row>
    <row r="28660" spans="1:6" x14ac:dyDescent="0.45">
      <c r="A28660" t="s">
        <v>88</v>
      </c>
      <c r="B28660">
        <v>2038</v>
      </c>
      <c r="C28660" t="s">
        <v>15</v>
      </c>
      <c r="D28660" t="s">
        <v>2</v>
      </c>
      <c r="E28660">
        <v>6.0329425243451089</v>
      </c>
      <c r="F28660" t="s">
        <v>22</v>
      </c>
    </row>
    <row r="28661" spans="1:6" x14ac:dyDescent="0.45">
      <c r="A28661" t="s">
        <v>88</v>
      </c>
      <c r="B28661">
        <v>2038</v>
      </c>
      <c r="C28661" t="s">
        <v>15</v>
      </c>
      <c r="D28661" t="s">
        <v>3</v>
      </c>
      <c r="E28661">
        <v>2.6311416673777406</v>
      </c>
      <c r="F28661" t="s">
        <v>22</v>
      </c>
    </row>
    <row r="28662" spans="1:6" x14ac:dyDescent="0.45">
      <c r="A28662" t="s">
        <v>88</v>
      </c>
      <c r="B28662">
        <v>2038</v>
      </c>
      <c r="C28662" t="s">
        <v>15</v>
      </c>
      <c r="D28662" t="s">
        <v>4</v>
      </c>
      <c r="E28662">
        <v>0</v>
      </c>
      <c r="F28662" t="s">
        <v>22</v>
      </c>
    </row>
    <row r="28663" spans="1:6" x14ac:dyDescent="0.45">
      <c r="A28663" t="s">
        <v>88</v>
      </c>
      <c r="B28663">
        <v>2038</v>
      </c>
      <c r="C28663" t="s">
        <v>5</v>
      </c>
      <c r="D28663" t="s">
        <v>5</v>
      </c>
      <c r="E28663">
        <v>38.87623922569081</v>
      </c>
      <c r="F28663" t="s">
        <v>22</v>
      </c>
    </row>
    <row r="28664" spans="1:6" x14ac:dyDescent="0.45">
      <c r="A28664" t="s">
        <v>88</v>
      </c>
      <c r="B28664">
        <v>2038</v>
      </c>
      <c r="C28664" t="s">
        <v>16</v>
      </c>
      <c r="D28664" t="s">
        <v>6</v>
      </c>
      <c r="E28664">
        <v>0</v>
      </c>
      <c r="F28664" t="s">
        <v>22</v>
      </c>
    </row>
    <row r="28665" spans="1:6" x14ac:dyDescent="0.45">
      <c r="A28665" t="s">
        <v>88</v>
      </c>
      <c r="B28665">
        <v>2038</v>
      </c>
      <c r="C28665" t="s">
        <v>16</v>
      </c>
      <c r="D28665" t="s">
        <v>7</v>
      </c>
      <c r="E28665">
        <v>0</v>
      </c>
      <c r="F28665" t="s">
        <v>22</v>
      </c>
    </row>
    <row r="28666" spans="1:6" x14ac:dyDescent="0.45">
      <c r="A28666" t="s">
        <v>88</v>
      </c>
      <c r="B28666">
        <v>2038</v>
      </c>
      <c r="C28666" t="s">
        <v>17</v>
      </c>
      <c r="D28666" t="s">
        <v>8</v>
      </c>
      <c r="E28666">
        <v>0</v>
      </c>
      <c r="F28666" t="s">
        <v>22</v>
      </c>
    </row>
    <row r="28667" spans="1:6" x14ac:dyDescent="0.45">
      <c r="A28667" t="s">
        <v>88</v>
      </c>
      <c r="B28667">
        <v>2038</v>
      </c>
      <c r="C28667" t="s">
        <v>18</v>
      </c>
      <c r="D28667" t="s">
        <v>9</v>
      </c>
      <c r="E28667">
        <v>38.87623922569081</v>
      </c>
      <c r="F28667" t="s">
        <v>22</v>
      </c>
    </row>
    <row r="28668" spans="1:6" x14ac:dyDescent="0.45">
      <c r="A28668" t="s">
        <v>88</v>
      </c>
      <c r="B28668">
        <v>2038</v>
      </c>
      <c r="C28668" t="s">
        <v>18</v>
      </c>
      <c r="D28668" t="s">
        <v>10</v>
      </c>
      <c r="E28668">
        <v>0</v>
      </c>
      <c r="F28668" t="s">
        <v>22</v>
      </c>
    </row>
    <row r="28669" spans="1:6" x14ac:dyDescent="0.45">
      <c r="A28669" t="s">
        <v>88</v>
      </c>
      <c r="B28669">
        <v>2038</v>
      </c>
      <c r="C28669" t="s">
        <v>18</v>
      </c>
      <c r="D28669" t="s">
        <v>19</v>
      </c>
      <c r="E28669">
        <v>0</v>
      </c>
      <c r="F28669" t="s">
        <v>23</v>
      </c>
    </row>
    <row r="28670" spans="1:6" x14ac:dyDescent="0.45">
      <c r="A28670" t="s">
        <v>88</v>
      </c>
      <c r="B28670">
        <v>2039</v>
      </c>
      <c r="C28670" t="s">
        <v>15</v>
      </c>
      <c r="D28670" t="s">
        <v>0</v>
      </c>
      <c r="E28670">
        <v>25.335595354236258</v>
      </c>
      <c r="F28670" t="s">
        <v>22</v>
      </c>
    </row>
    <row r="28671" spans="1:6" x14ac:dyDescent="0.45">
      <c r="A28671" t="s">
        <v>88</v>
      </c>
      <c r="B28671">
        <v>2039</v>
      </c>
      <c r="C28671" t="s">
        <v>15</v>
      </c>
      <c r="D28671" t="s">
        <v>1</v>
      </c>
      <c r="E28671">
        <v>3.9526290028187137</v>
      </c>
      <c r="F28671" t="s">
        <v>22</v>
      </c>
    </row>
    <row r="28672" spans="1:6" x14ac:dyDescent="0.45">
      <c r="A28672" t="s">
        <v>88</v>
      </c>
      <c r="B28672">
        <v>2039</v>
      </c>
      <c r="C28672" t="s">
        <v>15</v>
      </c>
      <c r="D28672" t="s">
        <v>2</v>
      </c>
      <c r="E28672">
        <v>6.0003646347136455</v>
      </c>
      <c r="F28672" t="s">
        <v>22</v>
      </c>
    </row>
    <row r="28673" spans="1:6" x14ac:dyDescent="0.45">
      <c r="A28673" t="s">
        <v>88</v>
      </c>
      <c r="B28673">
        <v>2039</v>
      </c>
      <c r="C28673" t="s">
        <v>15</v>
      </c>
      <c r="D28673" t="s">
        <v>3</v>
      </c>
      <c r="E28673">
        <v>2.6942890673948066</v>
      </c>
      <c r="F28673" t="s">
        <v>22</v>
      </c>
    </row>
    <row r="28674" spans="1:6" x14ac:dyDescent="0.45">
      <c r="A28674" t="s">
        <v>88</v>
      </c>
      <c r="B28674">
        <v>2039</v>
      </c>
      <c r="C28674" t="s">
        <v>15</v>
      </c>
      <c r="D28674" t="s">
        <v>4</v>
      </c>
      <c r="E28674">
        <v>0</v>
      </c>
      <c r="F28674" t="s">
        <v>22</v>
      </c>
    </row>
    <row r="28675" spans="1:6" x14ac:dyDescent="0.45">
      <c r="A28675" t="s">
        <v>88</v>
      </c>
      <c r="B28675">
        <v>2039</v>
      </c>
      <c r="C28675" t="s">
        <v>5</v>
      </c>
      <c r="D28675" t="s">
        <v>5</v>
      </c>
      <c r="E28675">
        <v>37.982878059163426</v>
      </c>
      <c r="F28675" t="s">
        <v>22</v>
      </c>
    </row>
    <row r="28676" spans="1:6" x14ac:dyDescent="0.45">
      <c r="A28676" t="s">
        <v>88</v>
      </c>
      <c r="B28676">
        <v>2039</v>
      </c>
      <c r="C28676" t="s">
        <v>16</v>
      </c>
      <c r="D28676" t="s">
        <v>6</v>
      </c>
      <c r="E28676">
        <v>0</v>
      </c>
      <c r="F28676" t="s">
        <v>22</v>
      </c>
    </row>
    <row r="28677" spans="1:6" x14ac:dyDescent="0.45">
      <c r="A28677" t="s">
        <v>88</v>
      </c>
      <c r="B28677">
        <v>2039</v>
      </c>
      <c r="C28677" t="s">
        <v>16</v>
      </c>
      <c r="D28677" t="s">
        <v>7</v>
      </c>
      <c r="E28677">
        <v>0</v>
      </c>
      <c r="F28677" t="s">
        <v>22</v>
      </c>
    </row>
    <row r="28678" spans="1:6" x14ac:dyDescent="0.45">
      <c r="A28678" t="s">
        <v>88</v>
      </c>
      <c r="B28678">
        <v>2039</v>
      </c>
      <c r="C28678" t="s">
        <v>17</v>
      </c>
      <c r="D28678" t="s">
        <v>8</v>
      </c>
      <c r="E28678">
        <v>0</v>
      </c>
      <c r="F28678" t="s">
        <v>22</v>
      </c>
    </row>
    <row r="28679" spans="1:6" x14ac:dyDescent="0.45">
      <c r="A28679" t="s">
        <v>88</v>
      </c>
      <c r="B28679">
        <v>2039</v>
      </c>
      <c r="C28679" t="s">
        <v>18</v>
      </c>
      <c r="D28679" t="s">
        <v>9</v>
      </c>
      <c r="E28679">
        <v>37.982878059163426</v>
      </c>
      <c r="F28679" t="s">
        <v>22</v>
      </c>
    </row>
    <row r="28680" spans="1:6" x14ac:dyDescent="0.45">
      <c r="A28680" t="s">
        <v>88</v>
      </c>
      <c r="B28680">
        <v>2039</v>
      </c>
      <c r="C28680" t="s">
        <v>18</v>
      </c>
      <c r="D28680" t="s">
        <v>10</v>
      </c>
      <c r="E28680">
        <v>0</v>
      </c>
      <c r="F28680" t="s">
        <v>22</v>
      </c>
    </row>
    <row r="28681" spans="1:6" x14ac:dyDescent="0.45">
      <c r="A28681" t="s">
        <v>88</v>
      </c>
      <c r="B28681">
        <v>2039</v>
      </c>
      <c r="C28681" t="s">
        <v>18</v>
      </c>
      <c r="D28681" t="s">
        <v>19</v>
      </c>
      <c r="E28681">
        <v>0</v>
      </c>
      <c r="F28681" t="s">
        <v>23</v>
      </c>
    </row>
    <row r="28682" spans="1:6" x14ac:dyDescent="0.45">
      <c r="A28682" t="s">
        <v>88</v>
      </c>
      <c r="B28682">
        <v>2040</v>
      </c>
      <c r="C28682" t="s">
        <v>15</v>
      </c>
      <c r="D28682" t="s">
        <v>0</v>
      </c>
      <c r="E28682">
        <v>24.566413420971564</v>
      </c>
      <c r="F28682" t="s">
        <v>22</v>
      </c>
    </row>
    <row r="28683" spans="1:6" x14ac:dyDescent="0.45">
      <c r="A28683" t="s">
        <v>88</v>
      </c>
      <c r="B28683">
        <v>2040</v>
      </c>
      <c r="C28683" t="s">
        <v>15</v>
      </c>
      <c r="D28683" t="s">
        <v>1</v>
      </c>
      <c r="E28683">
        <v>3.8261448747285143</v>
      </c>
      <c r="F28683" t="s">
        <v>22</v>
      </c>
    </row>
    <row r="28684" spans="1:6" x14ac:dyDescent="0.45">
      <c r="A28684" t="s">
        <v>88</v>
      </c>
      <c r="B28684">
        <v>2040</v>
      </c>
      <c r="C28684" t="s">
        <v>15</v>
      </c>
      <c r="D28684" t="s">
        <v>2</v>
      </c>
      <c r="E28684">
        <v>5.9679626656861924</v>
      </c>
      <c r="F28684" t="s">
        <v>22</v>
      </c>
    </row>
    <row r="28685" spans="1:6" x14ac:dyDescent="0.45">
      <c r="A28685" t="s">
        <v>88</v>
      </c>
      <c r="B28685">
        <v>2040</v>
      </c>
      <c r="C28685" t="s">
        <v>15</v>
      </c>
      <c r="D28685" t="s">
        <v>3</v>
      </c>
      <c r="E28685">
        <v>2.7589520050122811</v>
      </c>
      <c r="F28685" t="s">
        <v>22</v>
      </c>
    </row>
    <row r="28686" spans="1:6" x14ac:dyDescent="0.45">
      <c r="A28686" t="s">
        <v>88</v>
      </c>
      <c r="B28686">
        <v>2040</v>
      </c>
      <c r="C28686" t="s">
        <v>15</v>
      </c>
      <c r="D28686" t="s">
        <v>4</v>
      </c>
      <c r="E28686">
        <v>0</v>
      </c>
      <c r="F28686" t="s">
        <v>22</v>
      </c>
    </row>
    <row r="28687" spans="1:6" x14ac:dyDescent="0.45">
      <c r="A28687" t="s">
        <v>88</v>
      </c>
      <c r="B28687">
        <v>2040</v>
      </c>
      <c r="C28687" t="s">
        <v>5</v>
      </c>
      <c r="D28687" t="s">
        <v>5</v>
      </c>
      <c r="E28687">
        <v>37.119472966398554</v>
      </c>
      <c r="F28687" t="s">
        <v>22</v>
      </c>
    </row>
    <row r="28688" spans="1:6" x14ac:dyDescent="0.45">
      <c r="A28688" t="s">
        <v>88</v>
      </c>
      <c r="B28688">
        <v>2040</v>
      </c>
      <c r="C28688" t="s">
        <v>16</v>
      </c>
      <c r="D28688" t="s">
        <v>6</v>
      </c>
      <c r="E28688">
        <v>0</v>
      </c>
      <c r="F28688" t="s">
        <v>22</v>
      </c>
    </row>
    <row r="28689" spans="1:6" x14ac:dyDescent="0.45">
      <c r="A28689" t="s">
        <v>88</v>
      </c>
      <c r="B28689">
        <v>2040</v>
      </c>
      <c r="C28689" t="s">
        <v>16</v>
      </c>
      <c r="D28689" t="s">
        <v>7</v>
      </c>
      <c r="E28689">
        <v>0</v>
      </c>
      <c r="F28689" t="s">
        <v>22</v>
      </c>
    </row>
    <row r="28690" spans="1:6" x14ac:dyDescent="0.45">
      <c r="A28690" t="s">
        <v>88</v>
      </c>
      <c r="B28690">
        <v>2040</v>
      </c>
      <c r="C28690" t="s">
        <v>17</v>
      </c>
      <c r="D28690" t="s">
        <v>8</v>
      </c>
      <c r="E28690">
        <v>0</v>
      </c>
      <c r="F28690" t="s">
        <v>22</v>
      </c>
    </row>
    <row r="28691" spans="1:6" x14ac:dyDescent="0.45">
      <c r="A28691" t="s">
        <v>88</v>
      </c>
      <c r="B28691">
        <v>2040</v>
      </c>
      <c r="C28691" t="s">
        <v>18</v>
      </c>
      <c r="D28691" t="s">
        <v>9</v>
      </c>
      <c r="E28691">
        <v>37.119472966398554</v>
      </c>
      <c r="F28691" t="s">
        <v>22</v>
      </c>
    </row>
    <row r="28692" spans="1:6" x14ac:dyDescent="0.45">
      <c r="A28692" t="s">
        <v>88</v>
      </c>
      <c r="B28692">
        <v>2040</v>
      </c>
      <c r="C28692" t="s">
        <v>18</v>
      </c>
      <c r="D28692" t="s">
        <v>10</v>
      </c>
      <c r="E28692">
        <v>0</v>
      </c>
      <c r="F28692" t="s">
        <v>22</v>
      </c>
    </row>
    <row r="28693" spans="1:6" x14ac:dyDescent="0.45">
      <c r="A28693" t="s">
        <v>88</v>
      </c>
      <c r="B28693">
        <v>2040</v>
      </c>
      <c r="C28693" t="s">
        <v>18</v>
      </c>
      <c r="D28693" t="s">
        <v>19</v>
      </c>
      <c r="E28693">
        <v>0</v>
      </c>
      <c r="F28693" t="s">
        <v>23</v>
      </c>
    </row>
    <row r="28694" spans="1:6" x14ac:dyDescent="0.45">
      <c r="A28694" t="s">
        <v>88</v>
      </c>
      <c r="B28694">
        <v>2041</v>
      </c>
      <c r="C28694" t="s">
        <v>15</v>
      </c>
      <c r="D28694" t="s">
        <v>0</v>
      </c>
      <c r="E28694">
        <v>23.68675167073032</v>
      </c>
      <c r="F28694" t="s">
        <v>22</v>
      </c>
    </row>
    <row r="28695" spans="1:6" x14ac:dyDescent="0.45">
      <c r="A28695" t="s">
        <v>88</v>
      </c>
      <c r="B28695">
        <v>2041</v>
      </c>
      <c r="C28695" t="s">
        <v>15</v>
      </c>
      <c r="D28695" t="s">
        <v>1</v>
      </c>
      <c r="E28695">
        <v>3.6960559489877447</v>
      </c>
      <c r="F28695" t="s">
        <v>22</v>
      </c>
    </row>
    <row r="28696" spans="1:6" x14ac:dyDescent="0.45">
      <c r="A28696" t="s">
        <v>88</v>
      </c>
      <c r="B28696">
        <v>2041</v>
      </c>
      <c r="C28696" t="s">
        <v>15</v>
      </c>
      <c r="D28696" t="s">
        <v>2</v>
      </c>
      <c r="E28696">
        <v>5.9237997419601145</v>
      </c>
      <c r="F28696" t="s">
        <v>22</v>
      </c>
    </row>
    <row r="28697" spans="1:6" x14ac:dyDescent="0.45">
      <c r="A28697" t="s">
        <v>88</v>
      </c>
      <c r="B28697">
        <v>2041</v>
      </c>
      <c r="C28697" t="s">
        <v>15</v>
      </c>
      <c r="D28697" t="s">
        <v>3</v>
      </c>
      <c r="E28697">
        <v>2.8196489491225512</v>
      </c>
      <c r="F28697" t="s">
        <v>22</v>
      </c>
    </row>
    <row r="28698" spans="1:6" x14ac:dyDescent="0.45">
      <c r="A28698" t="s">
        <v>88</v>
      </c>
      <c r="B28698">
        <v>2041</v>
      </c>
      <c r="C28698" t="s">
        <v>15</v>
      </c>
      <c r="D28698" t="s">
        <v>4</v>
      </c>
      <c r="E28698">
        <v>0</v>
      </c>
      <c r="F28698" t="s">
        <v>22</v>
      </c>
    </row>
    <row r="28699" spans="1:6" x14ac:dyDescent="0.45">
      <c r="A28699" t="s">
        <v>88</v>
      </c>
      <c r="B28699">
        <v>2041</v>
      </c>
      <c r="C28699" t="s">
        <v>5</v>
      </c>
      <c r="D28699" t="s">
        <v>5</v>
      </c>
      <c r="E28699">
        <v>36.126256310800734</v>
      </c>
      <c r="F28699" t="s">
        <v>22</v>
      </c>
    </row>
    <row r="28700" spans="1:6" x14ac:dyDescent="0.45">
      <c r="A28700" t="s">
        <v>88</v>
      </c>
      <c r="B28700">
        <v>2041</v>
      </c>
      <c r="C28700" t="s">
        <v>16</v>
      </c>
      <c r="D28700" t="s">
        <v>6</v>
      </c>
      <c r="E28700">
        <v>0</v>
      </c>
      <c r="F28700" t="s">
        <v>22</v>
      </c>
    </row>
    <row r="28701" spans="1:6" x14ac:dyDescent="0.45">
      <c r="A28701" t="s">
        <v>88</v>
      </c>
      <c r="B28701">
        <v>2041</v>
      </c>
      <c r="C28701" t="s">
        <v>16</v>
      </c>
      <c r="D28701" t="s">
        <v>7</v>
      </c>
      <c r="E28701">
        <v>0</v>
      </c>
      <c r="F28701" t="s">
        <v>22</v>
      </c>
    </row>
    <row r="28702" spans="1:6" x14ac:dyDescent="0.45">
      <c r="A28702" t="s">
        <v>88</v>
      </c>
      <c r="B28702">
        <v>2041</v>
      </c>
      <c r="C28702" t="s">
        <v>17</v>
      </c>
      <c r="D28702" t="s">
        <v>8</v>
      </c>
      <c r="E28702">
        <v>0</v>
      </c>
      <c r="F28702" t="s">
        <v>22</v>
      </c>
    </row>
    <row r="28703" spans="1:6" x14ac:dyDescent="0.45">
      <c r="A28703" t="s">
        <v>88</v>
      </c>
      <c r="B28703">
        <v>2041</v>
      </c>
      <c r="C28703" t="s">
        <v>18</v>
      </c>
      <c r="D28703" t="s">
        <v>9</v>
      </c>
      <c r="E28703">
        <v>36.126256310800734</v>
      </c>
      <c r="F28703" t="s">
        <v>22</v>
      </c>
    </row>
    <row r="28704" spans="1:6" x14ac:dyDescent="0.45">
      <c r="A28704" t="s">
        <v>88</v>
      </c>
      <c r="B28704">
        <v>2041</v>
      </c>
      <c r="C28704" t="s">
        <v>18</v>
      </c>
      <c r="D28704" t="s">
        <v>10</v>
      </c>
      <c r="E28704">
        <v>0</v>
      </c>
      <c r="F28704" t="s">
        <v>22</v>
      </c>
    </row>
    <row r="28705" spans="1:6" x14ac:dyDescent="0.45">
      <c r="A28705" t="s">
        <v>88</v>
      </c>
      <c r="B28705">
        <v>2041</v>
      </c>
      <c r="C28705" t="s">
        <v>18</v>
      </c>
      <c r="D28705" t="s">
        <v>19</v>
      </c>
      <c r="E28705">
        <v>0</v>
      </c>
      <c r="F28705" t="s">
        <v>23</v>
      </c>
    </row>
    <row r="28706" spans="1:6" x14ac:dyDescent="0.45">
      <c r="A28706" t="s">
        <v>88</v>
      </c>
      <c r="B28706">
        <v>2042</v>
      </c>
      <c r="C28706" t="s">
        <v>15</v>
      </c>
      <c r="D28706" t="s">
        <v>0</v>
      </c>
      <c r="E28706">
        <v>22.838588405089883</v>
      </c>
      <c r="F28706" t="s">
        <v>22</v>
      </c>
    </row>
    <row r="28707" spans="1:6" x14ac:dyDescent="0.45">
      <c r="A28707" t="s">
        <v>88</v>
      </c>
      <c r="B28707">
        <v>2042</v>
      </c>
      <c r="C28707" t="s">
        <v>15</v>
      </c>
      <c r="D28707" t="s">
        <v>1</v>
      </c>
      <c r="E28707">
        <v>3.5703900467221614</v>
      </c>
      <c r="F28707" t="s">
        <v>22</v>
      </c>
    </row>
    <row r="28708" spans="1:6" x14ac:dyDescent="0.45">
      <c r="A28708" t="s">
        <v>88</v>
      </c>
      <c r="B28708">
        <v>2042</v>
      </c>
      <c r="C28708" t="s">
        <v>15</v>
      </c>
      <c r="D28708" t="s">
        <v>2</v>
      </c>
      <c r="E28708">
        <v>5.8799636238696102</v>
      </c>
      <c r="F28708" t="s">
        <v>22</v>
      </c>
    </row>
    <row r="28709" spans="1:6" x14ac:dyDescent="0.45">
      <c r="A28709" t="s">
        <v>88</v>
      </c>
      <c r="B28709">
        <v>2042</v>
      </c>
      <c r="C28709" t="s">
        <v>15</v>
      </c>
      <c r="D28709" t="s">
        <v>3</v>
      </c>
      <c r="E28709">
        <v>2.8816812260032472</v>
      </c>
      <c r="F28709" t="s">
        <v>22</v>
      </c>
    </row>
    <row r="28710" spans="1:6" x14ac:dyDescent="0.45">
      <c r="A28710" t="s">
        <v>88</v>
      </c>
      <c r="B28710">
        <v>2042</v>
      </c>
      <c r="C28710" t="s">
        <v>15</v>
      </c>
      <c r="D28710" t="s">
        <v>4</v>
      </c>
      <c r="E28710">
        <v>0</v>
      </c>
      <c r="F28710" t="s">
        <v>22</v>
      </c>
    </row>
    <row r="28711" spans="1:6" x14ac:dyDescent="0.45">
      <c r="A28711" t="s">
        <v>88</v>
      </c>
      <c r="B28711">
        <v>2042</v>
      </c>
      <c r="C28711" t="s">
        <v>5</v>
      </c>
      <c r="D28711" t="s">
        <v>5</v>
      </c>
      <c r="E28711">
        <v>35.170623301684898</v>
      </c>
      <c r="F28711" t="s">
        <v>22</v>
      </c>
    </row>
    <row r="28712" spans="1:6" x14ac:dyDescent="0.45">
      <c r="A28712" t="s">
        <v>88</v>
      </c>
      <c r="B28712">
        <v>2042</v>
      </c>
      <c r="C28712" t="s">
        <v>16</v>
      </c>
      <c r="D28712" t="s">
        <v>6</v>
      </c>
      <c r="E28712">
        <v>0</v>
      </c>
      <c r="F28712" t="s">
        <v>22</v>
      </c>
    </row>
    <row r="28713" spans="1:6" x14ac:dyDescent="0.45">
      <c r="A28713" t="s">
        <v>88</v>
      </c>
      <c r="B28713">
        <v>2042</v>
      </c>
      <c r="C28713" t="s">
        <v>16</v>
      </c>
      <c r="D28713" t="s">
        <v>7</v>
      </c>
      <c r="E28713">
        <v>0</v>
      </c>
      <c r="F28713" t="s">
        <v>22</v>
      </c>
    </row>
    <row r="28714" spans="1:6" x14ac:dyDescent="0.45">
      <c r="A28714" t="s">
        <v>88</v>
      </c>
      <c r="B28714">
        <v>2042</v>
      </c>
      <c r="C28714" t="s">
        <v>17</v>
      </c>
      <c r="D28714" t="s">
        <v>8</v>
      </c>
      <c r="E28714">
        <v>0</v>
      </c>
      <c r="F28714" t="s">
        <v>22</v>
      </c>
    </row>
    <row r="28715" spans="1:6" x14ac:dyDescent="0.45">
      <c r="A28715" t="s">
        <v>88</v>
      </c>
      <c r="B28715">
        <v>2042</v>
      </c>
      <c r="C28715" t="s">
        <v>18</v>
      </c>
      <c r="D28715" t="s">
        <v>9</v>
      </c>
      <c r="E28715">
        <v>35.170623301684898</v>
      </c>
      <c r="F28715" t="s">
        <v>22</v>
      </c>
    </row>
    <row r="28716" spans="1:6" x14ac:dyDescent="0.45">
      <c r="A28716" t="s">
        <v>88</v>
      </c>
      <c r="B28716">
        <v>2042</v>
      </c>
      <c r="C28716" t="s">
        <v>18</v>
      </c>
      <c r="D28716" t="s">
        <v>10</v>
      </c>
      <c r="E28716">
        <v>0</v>
      </c>
      <c r="F28716" t="s">
        <v>22</v>
      </c>
    </row>
    <row r="28717" spans="1:6" x14ac:dyDescent="0.45">
      <c r="A28717" t="s">
        <v>88</v>
      </c>
      <c r="B28717">
        <v>2042</v>
      </c>
      <c r="C28717" t="s">
        <v>18</v>
      </c>
      <c r="D28717" t="s">
        <v>19</v>
      </c>
      <c r="E28717">
        <v>0</v>
      </c>
      <c r="F28717" t="s">
        <v>23</v>
      </c>
    </row>
    <row r="28718" spans="1:6" x14ac:dyDescent="0.45">
      <c r="A28718" t="s">
        <v>88</v>
      </c>
      <c r="B28718">
        <v>2043</v>
      </c>
      <c r="C28718" t="s">
        <v>15</v>
      </c>
      <c r="D28718" t="s">
        <v>0</v>
      </c>
      <c r="E28718">
        <v>22.020795742188984</v>
      </c>
      <c r="F28718" t="s">
        <v>22</v>
      </c>
    </row>
    <row r="28719" spans="1:6" x14ac:dyDescent="0.45">
      <c r="A28719" t="s">
        <v>88</v>
      </c>
      <c r="B28719">
        <v>2043</v>
      </c>
      <c r="C28719" t="s">
        <v>15</v>
      </c>
      <c r="D28719" t="s">
        <v>1</v>
      </c>
      <c r="E28719">
        <v>3.4489967851336076</v>
      </c>
      <c r="F28719" t="s">
        <v>22</v>
      </c>
    </row>
    <row r="28720" spans="1:6" x14ac:dyDescent="0.45">
      <c r="A28720" t="s">
        <v>88</v>
      </c>
      <c r="B28720">
        <v>2043</v>
      </c>
      <c r="C28720" t="s">
        <v>15</v>
      </c>
      <c r="D28720" t="s">
        <v>2</v>
      </c>
      <c r="E28720">
        <v>5.836451893052975</v>
      </c>
      <c r="F28720" t="s">
        <v>22</v>
      </c>
    </row>
    <row r="28721" spans="1:6" x14ac:dyDescent="0.45">
      <c r="A28721" t="s">
        <v>88</v>
      </c>
      <c r="B28721">
        <v>2043</v>
      </c>
      <c r="C28721" t="s">
        <v>15</v>
      </c>
      <c r="D28721" t="s">
        <v>3</v>
      </c>
      <c r="E28721">
        <v>2.9450782129753188</v>
      </c>
      <c r="F28721" t="s">
        <v>22</v>
      </c>
    </row>
    <row r="28722" spans="1:6" x14ac:dyDescent="0.45">
      <c r="A28722" t="s">
        <v>88</v>
      </c>
      <c r="B28722">
        <v>2043</v>
      </c>
      <c r="C28722" t="s">
        <v>15</v>
      </c>
      <c r="D28722" t="s">
        <v>4</v>
      </c>
      <c r="E28722">
        <v>0</v>
      </c>
      <c r="F28722" t="s">
        <v>22</v>
      </c>
    </row>
    <row r="28723" spans="1:6" x14ac:dyDescent="0.45">
      <c r="A28723" t="s">
        <v>88</v>
      </c>
      <c r="B28723">
        <v>2043</v>
      </c>
      <c r="C28723" t="s">
        <v>5</v>
      </c>
      <c r="D28723" t="s">
        <v>5</v>
      </c>
      <c r="E28723">
        <v>34.251322633350888</v>
      </c>
      <c r="F28723" t="s">
        <v>22</v>
      </c>
    </row>
    <row r="28724" spans="1:6" x14ac:dyDescent="0.45">
      <c r="A28724" t="s">
        <v>88</v>
      </c>
      <c r="B28724">
        <v>2043</v>
      </c>
      <c r="C28724" t="s">
        <v>16</v>
      </c>
      <c r="D28724" t="s">
        <v>6</v>
      </c>
      <c r="E28724">
        <v>0</v>
      </c>
      <c r="F28724" t="s">
        <v>22</v>
      </c>
    </row>
    <row r="28725" spans="1:6" x14ac:dyDescent="0.45">
      <c r="A28725" t="s">
        <v>88</v>
      </c>
      <c r="B28725">
        <v>2043</v>
      </c>
      <c r="C28725" t="s">
        <v>16</v>
      </c>
      <c r="D28725" t="s">
        <v>7</v>
      </c>
      <c r="E28725">
        <v>0</v>
      </c>
      <c r="F28725" t="s">
        <v>22</v>
      </c>
    </row>
    <row r="28726" spans="1:6" x14ac:dyDescent="0.45">
      <c r="A28726" t="s">
        <v>88</v>
      </c>
      <c r="B28726">
        <v>2043</v>
      </c>
      <c r="C28726" t="s">
        <v>17</v>
      </c>
      <c r="D28726" t="s">
        <v>8</v>
      </c>
      <c r="E28726">
        <v>0</v>
      </c>
      <c r="F28726" t="s">
        <v>22</v>
      </c>
    </row>
    <row r="28727" spans="1:6" x14ac:dyDescent="0.45">
      <c r="A28727" t="s">
        <v>88</v>
      </c>
      <c r="B28727">
        <v>2043</v>
      </c>
      <c r="C28727" t="s">
        <v>18</v>
      </c>
      <c r="D28727" t="s">
        <v>9</v>
      </c>
      <c r="E28727">
        <v>34.251322633350888</v>
      </c>
      <c r="F28727" t="s">
        <v>22</v>
      </c>
    </row>
    <row r="28728" spans="1:6" x14ac:dyDescent="0.45">
      <c r="A28728" t="s">
        <v>88</v>
      </c>
      <c r="B28728">
        <v>2043</v>
      </c>
      <c r="C28728" t="s">
        <v>18</v>
      </c>
      <c r="D28728" t="s">
        <v>10</v>
      </c>
      <c r="E28728">
        <v>0</v>
      </c>
      <c r="F28728" t="s">
        <v>22</v>
      </c>
    </row>
    <row r="28729" spans="1:6" x14ac:dyDescent="0.45">
      <c r="A28729" t="s">
        <v>88</v>
      </c>
      <c r="B28729">
        <v>2043</v>
      </c>
      <c r="C28729" t="s">
        <v>18</v>
      </c>
      <c r="D28729" t="s">
        <v>19</v>
      </c>
      <c r="E28729">
        <v>0</v>
      </c>
      <c r="F28729" t="s">
        <v>23</v>
      </c>
    </row>
    <row r="28730" spans="1:6" x14ac:dyDescent="0.45">
      <c r="A28730" t="s">
        <v>88</v>
      </c>
      <c r="B28730">
        <v>2044</v>
      </c>
      <c r="C28730" t="s">
        <v>15</v>
      </c>
      <c r="D28730" t="s">
        <v>0</v>
      </c>
      <c r="E28730">
        <v>21.232286186791587</v>
      </c>
      <c r="F28730" t="s">
        <v>22</v>
      </c>
    </row>
    <row r="28731" spans="1:6" x14ac:dyDescent="0.45">
      <c r="A28731" t="s">
        <v>88</v>
      </c>
      <c r="B28731">
        <v>2044</v>
      </c>
      <c r="C28731" t="s">
        <v>15</v>
      </c>
      <c r="D28731" t="s">
        <v>1</v>
      </c>
      <c r="E28731">
        <v>3.3317308944390649</v>
      </c>
      <c r="F28731" t="s">
        <v>22</v>
      </c>
    </row>
    <row r="28732" spans="1:6" x14ac:dyDescent="0.45">
      <c r="A28732" t="s">
        <v>88</v>
      </c>
      <c r="B28732">
        <v>2044</v>
      </c>
      <c r="C28732" t="s">
        <v>15</v>
      </c>
      <c r="D28732" t="s">
        <v>2</v>
      </c>
      <c r="E28732">
        <v>5.7932621490443834</v>
      </c>
      <c r="F28732" t="s">
        <v>22</v>
      </c>
    </row>
    <row r="28733" spans="1:6" x14ac:dyDescent="0.45">
      <c r="A28733" t="s">
        <v>88</v>
      </c>
      <c r="B28733">
        <v>2044</v>
      </c>
      <c r="C28733" t="s">
        <v>15</v>
      </c>
      <c r="D28733" t="s">
        <v>3</v>
      </c>
      <c r="E28733">
        <v>3.0098699336607759</v>
      </c>
      <c r="F28733" t="s">
        <v>22</v>
      </c>
    </row>
    <row r="28734" spans="1:6" x14ac:dyDescent="0.45">
      <c r="A28734" t="s">
        <v>88</v>
      </c>
      <c r="B28734">
        <v>2044</v>
      </c>
      <c r="C28734" t="s">
        <v>15</v>
      </c>
      <c r="D28734" t="s">
        <v>4</v>
      </c>
      <c r="E28734">
        <v>0</v>
      </c>
      <c r="F28734" t="s">
        <v>22</v>
      </c>
    </row>
    <row r="28735" spans="1:6" x14ac:dyDescent="0.45">
      <c r="A28735" t="s">
        <v>88</v>
      </c>
      <c r="B28735">
        <v>2044</v>
      </c>
      <c r="C28735" t="s">
        <v>5</v>
      </c>
      <c r="D28735" t="s">
        <v>5</v>
      </c>
      <c r="E28735">
        <v>33.367149163935814</v>
      </c>
      <c r="F28735" t="s">
        <v>22</v>
      </c>
    </row>
    <row r="28736" spans="1:6" x14ac:dyDescent="0.45">
      <c r="A28736" t="s">
        <v>88</v>
      </c>
      <c r="B28736">
        <v>2044</v>
      </c>
      <c r="C28736" t="s">
        <v>16</v>
      </c>
      <c r="D28736" t="s">
        <v>6</v>
      </c>
      <c r="E28736">
        <v>0</v>
      </c>
      <c r="F28736" t="s">
        <v>22</v>
      </c>
    </row>
    <row r="28737" spans="1:6" x14ac:dyDescent="0.45">
      <c r="A28737" t="s">
        <v>88</v>
      </c>
      <c r="B28737">
        <v>2044</v>
      </c>
      <c r="C28737" t="s">
        <v>16</v>
      </c>
      <c r="D28737" t="s">
        <v>7</v>
      </c>
      <c r="E28737">
        <v>0</v>
      </c>
      <c r="F28737" t="s">
        <v>22</v>
      </c>
    </row>
    <row r="28738" spans="1:6" x14ac:dyDescent="0.45">
      <c r="A28738" t="s">
        <v>88</v>
      </c>
      <c r="B28738">
        <v>2044</v>
      </c>
      <c r="C28738" t="s">
        <v>17</v>
      </c>
      <c r="D28738" t="s">
        <v>8</v>
      </c>
      <c r="E28738">
        <v>0</v>
      </c>
      <c r="F28738" t="s">
        <v>22</v>
      </c>
    </row>
    <row r="28739" spans="1:6" x14ac:dyDescent="0.45">
      <c r="A28739" t="s">
        <v>88</v>
      </c>
      <c r="B28739">
        <v>2044</v>
      </c>
      <c r="C28739" t="s">
        <v>18</v>
      </c>
      <c r="D28739" t="s">
        <v>9</v>
      </c>
      <c r="E28739">
        <v>33.367149163935814</v>
      </c>
      <c r="F28739" t="s">
        <v>22</v>
      </c>
    </row>
    <row r="28740" spans="1:6" x14ac:dyDescent="0.45">
      <c r="A28740" t="s">
        <v>88</v>
      </c>
      <c r="B28740">
        <v>2044</v>
      </c>
      <c r="C28740" t="s">
        <v>18</v>
      </c>
      <c r="D28740" t="s">
        <v>10</v>
      </c>
      <c r="E28740">
        <v>0</v>
      </c>
      <c r="F28740" t="s">
        <v>22</v>
      </c>
    </row>
    <row r="28741" spans="1:6" x14ac:dyDescent="0.45">
      <c r="A28741" t="s">
        <v>88</v>
      </c>
      <c r="B28741">
        <v>2044</v>
      </c>
      <c r="C28741" t="s">
        <v>18</v>
      </c>
      <c r="D28741" t="s">
        <v>19</v>
      </c>
      <c r="E28741">
        <v>0</v>
      </c>
      <c r="F28741" t="s">
        <v>23</v>
      </c>
    </row>
    <row r="28742" spans="1:6" x14ac:dyDescent="0.45">
      <c r="A28742" t="s">
        <v>88</v>
      </c>
      <c r="B28742">
        <v>2045</v>
      </c>
      <c r="C28742" t="s">
        <v>15</v>
      </c>
      <c r="D28742" t="s">
        <v>0</v>
      </c>
      <c r="E28742">
        <v>20.472011184142971</v>
      </c>
      <c r="F28742" t="s">
        <v>22</v>
      </c>
    </row>
    <row r="28743" spans="1:6" x14ac:dyDescent="0.45">
      <c r="A28743" t="s">
        <v>88</v>
      </c>
      <c r="B28743">
        <v>2045</v>
      </c>
      <c r="C28743" t="s">
        <v>15</v>
      </c>
      <c r="D28743" t="s">
        <v>1</v>
      </c>
      <c r="E28743">
        <v>3.2184520440281368</v>
      </c>
      <c r="F28743" t="s">
        <v>22</v>
      </c>
    </row>
    <row r="28744" spans="1:6" x14ac:dyDescent="0.45">
      <c r="A28744" t="s">
        <v>88</v>
      </c>
      <c r="B28744">
        <v>2045</v>
      </c>
      <c r="C28744" t="s">
        <v>15</v>
      </c>
      <c r="D28744" t="s">
        <v>2</v>
      </c>
      <c r="E28744">
        <v>5.7503920091414553</v>
      </c>
      <c r="F28744" t="s">
        <v>22</v>
      </c>
    </row>
    <row r="28745" spans="1:6" x14ac:dyDescent="0.45">
      <c r="A28745" t="s">
        <v>88</v>
      </c>
      <c r="B28745">
        <v>2045</v>
      </c>
      <c r="C28745" t="s">
        <v>15</v>
      </c>
      <c r="D28745" t="s">
        <v>3</v>
      </c>
      <c r="E28745">
        <v>3.0760870722013132</v>
      </c>
      <c r="F28745" t="s">
        <v>22</v>
      </c>
    </row>
    <row r="28746" spans="1:6" x14ac:dyDescent="0.45">
      <c r="A28746" t="s">
        <v>88</v>
      </c>
      <c r="B28746">
        <v>2045</v>
      </c>
      <c r="C28746" t="s">
        <v>15</v>
      </c>
      <c r="D28746" t="s">
        <v>4</v>
      </c>
      <c r="E28746">
        <v>0</v>
      </c>
      <c r="F28746" t="s">
        <v>22</v>
      </c>
    </row>
    <row r="28747" spans="1:6" x14ac:dyDescent="0.45">
      <c r="A28747" t="s">
        <v>88</v>
      </c>
      <c r="B28747">
        <v>2045</v>
      </c>
      <c r="C28747" t="s">
        <v>5</v>
      </c>
      <c r="D28747" t="s">
        <v>5</v>
      </c>
      <c r="E28747">
        <v>32.516942309513873</v>
      </c>
      <c r="F28747" t="s">
        <v>22</v>
      </c>
    </row>
    <row r="28748" spans="1:6" x14ac:dyDescent="0.45">
      <c r="A28748" t="s">
        <v>88</v>
      </c>
      <c r="B28748">
        <v>2045</v>
      </c>
      <c r="C28748" t="s">
        <v>16</v>
      </c>
      <c r="D28748" t="s">
        <v>6</v>
      </c>
      <c r="E28748">
        <v>0</v>
      </c>
      <c r="F28748" t="s">
        <v>22</v>
      </c>
    </row>
    <row r="28749" spans="1:6" x14ac:dyDescent="0.45">
      <c r="A28749" t="s">
        <v>88</v>
      </c>
      <c r="B28749">
        <v>2045</v>
      </c>
      <c r="C28749" t="s">
        <v>16</v>
      </c>
      <c r="D28749" t="s">
        <v>7</v>
      </c>
      <c r="E28749">
        <v>0</v>
      </c>
      <c r="F28749" t="s">
        <v>22</v>
      </c>
    </row>
    <row r="28750" spans="1:6" x14ac:dyDescent="0.45">
      <c r="A28750" t="s">
        <v>88</v>
      </c>
      <c r="B28750">
        <v>2045</v>
      </c>
      <c r="C28750" t="s">
        <v>17</v>
      </c>
      <c r="D28750" t="s">
        <v>8</v>
      </c>
      <c r="E28750">
        <v>0</v>
      </c>
      <c r="F28750" t="s">
        <v>22</v>
      </c>
    </row>
    <row r="28751" spans="1:6" x14ac:dyDescent="0.45">
      <c r="A28751" t="s">
        <v>88</v>
      </c>
      <c r="B28751">
        <v>2045</v>
      </c>
      <c r="C28751" t="s">
        <v>18</v>
      </c>
      <c r="D28751" t="s">
        <v>9</v>
      </c>
      <c r="E28751">
        <v>32.516942309513873</v>
      </c>
      <c r="F28751" t="s">
        <v>22</v>
      </c>
    </row>
    <row r="28752" spans="1:6" x14ac:dyDescent="0.45">
      <c r="A28752" t="s">
        <v>88</v>
      </c>
      <c r="B28752">
        <v>2045</v>
      </c>
      <c r="C28752" t="s">
        <v>18</v>
      </c>
      <c r="D28752" t="s">
        <v>10</v>
      </c>
      <c r="E28752">
        <v>0</v>
      </c>
      <c r="F28752" t="s">
        <v>22</v>
      </c>
    </row>
    <row r="28753" spans="1:6" x14ac:dyDescent="0.45">
      <c r="A28753" t="s">
        <v>88</v>
      </c>
      <c r="B28753">
        <v>2045</v>
      </c>
      <c r="C28753" t="s">
        <v>18</v>
      </c>
      <c r="D28753" t="s">
        <v>19</v>
      </c>
      <c r="E28753">
        <v>0</v>
      </c>
      <c r="F28753" t="s">
        <v>23</v>
      </c>
    </row>
    <row r="28754" spans="1:6" x14ac:dyDescent="0.45">
      <c r="A28754" t="s">
        <v>88</v>
      </c>
      <c r="B28754">
        <v>2046</v>
      </c>
      <c r="C28754" t="s">
        <v>15</v>
      </c>
      <c r="D28754" t="s">
        <v>0</v>
      </c>
      <c r="E28754">
        <v>18.304290530477378</v>
      </c>
      <c r="F28754" t="s">
        <v>22</v>
      </c>
    </row>
    <row r="28755" spans="1:6" x14ac:dyDescent="0.45">
      <c r="A28755" t="s">
        <v>88</v>
      </c>
      <c r="B28755">
        <v>2046</v>
      </c>
      <c r="C28755" t="s">
        <v>15</v>
      </c>
      <c r="D28755" t="s">
        <v>1</v>
      </c>
      <c r="E28755">
        <v>3.0897139622670111</v>
      </c>
      <c r="F28755" t="s">
        <v>22</v>
      </c>
    </row>
    <row r="28756" spans="1:6" x14ac:dyDescent="0.45">
      <c r="A28756" t="s">
        <v>88</v>
      </c>
      <c r="B28756">
        <v>2046</v>
      </c>
      <c r="C28756" t="s">
        <v>15</v>
      </c>
      <c r="D28756" t="s">
        <v>2</v>
      </c>
      <c r="E28756">
        <v>5.6963383242555254</v>
      </c>
      <c r="F28756" t="s">
        <v>22</v>
      </c>
    </row>
    <row r="28757" spans="1:6" x14ac:dyDescent="0.45">
      <c r="A28757" t="s">
        <v>88</v>
      </c>
      <c r="B28757">
        <v>2046</v>
      </c>
      <c r="C28757" t="s">
        <v>15</v>
      </c>
      <c r="D28757" t="s">
        <v>3</v>
      </c>
      <c r="E28757">
        <v>3.1376088136453393</v>
      </c>
      <c r="F28757" t="s">
        <v>22</v>
      </c>
    </row>
    <row r="28758" spans="1:6" x14ac:dyDescent="0.45">
      <c r="A28758" t="s">
        <v>88</v>
      </c>
      <c r="B28758">
        <v>2046</v>
      </c>
      <c r="C28758" t="s">
        <v>15</v>
      </c>
      <c r="D28758" t="s">
        <v>4</v>
      </c>
      <c r="E28758">
        <v>0</v>
      </c>
      <c r="F28758" t="s">
        <v>22</v>
      </c>
    </row>
    <row r="28759" spans="1:6" x14ac:dyDescent="0.45">
      <c r="A28759" t="s">
        <v>88</v>
      </c>
      <c r="B28759">
        <v>2046</v>
      </c>
      <c r="C28759" t="s">
        <v>5</v>
      </c>
      <c r="D28759" t="s">
        <v>5</v>
      </c>
      <c r="E28759">
        <v>30.227951630645251</v>
      </c>
      <c r="F28759" t="s">
        <v>22</v>
      </c>
    </row>
    <row r="28760" spans="1:6" x14ac:dyDescent="0.45">
      <c r="A28760" t="s">
        <v>88</v>
      </c>
      <c r="B28760">
        <v>2046</v>
      </c>
      <c r="C28760" t="s">
        <v>16</v>
      </c>
      <c r="D28760" t="s">
        <v>6</v>
      </c>
      <c r="E28760">
        <v>0</v>
      </c>
      <c r="F28760" t="s">
        <v>22</v>
      </c>
    </row>
    <row r="28761" spans="1:6" x14ac:dyDescent="0.45">
      <c r="A28761" t="s">
        <v>88</v>
      </c>
      <c r="B28761">
        <v>2046</v>
      </c>
      <c r="C28761" t="s">
        <v>16</v>
      </c>
      <c r="D28761" t="s">
        <v>7</v>
      </c>
      <c r="E28761">
        <v>0</v>
      </c>
      <c r="F28761" t="s">
        <v>22</v>
      </c>
    </row>
    <row r="28762" spans="1:6" x14ac:dyDescent="0.45">
      <c r="A28762" t="s">
        <v>88</v>
      </c>
      <c r="B28762">
        <v>2046</v>
      </c>
      <c r="C28762" t="s">
        <v>17</v>
      </c>
      <c r="D28762" t="s">
        <v>8</v>
      </c>
      <c r="E28762">
        <v>0</v>
      </c>
      <c r="F28762" t="s">
        <v>22</v>
      </c>
    </row>
    <row r="28763" spans="1:6" x14ac:dyDescent="0.45">
      <c r="A28763" t="s">
        <v>88</v>
      </c>
      <c r="B28763">
        <v>2046</v>
      </c>
      <c r="C28763" t="s">
        <v>18</v>
      </c>
      <c r="D28763" t="s">
        <v>9</v>
      </c>
      <c r="E28763">
        <v>30.227951630645251</v>
      </c>
      <c r="F28763" t="s">
        <v>22</v>
      </c>
    </row>
    <row r="28764" spans="1:6" x14ac:dyDescent="0.45">
      <c r="A28764" t="s">
        <v>88</v>
      </c>
      <c r="B28764">
        <v>2046</v>
      </c>
      <c r="C28764" t="s">
        <v>18</v>
      </c>
      <c r="D28764" t="s">
        <v>10</v>
      </c>
      <c r="E28764">
        <v>0</v>
      </c>
      <c r="F28764" t="s">
        <v>22</v>
      </c>
    </row>
    <row r="28765" spans="1:6" x14ac:dyDescent="0.45">
      <c r="A28765" t="s">
        <v>88</v>
      </c>
      <c r="B28765">
        <v>2046</v>
      </c>
      <c r="C28765" t="s">
        <v>18</v>
      </c>
      <c r="D28765" t="s">
        <v>19</v>
      </c>
      <c r="E28765">
        <v>0</v>
      </c>
      <c r="F28765" t="s">
        <v>23</v>
      </c>
    </row>
    <row r="28766" spans="1:6" x14ac:dyDescent="0.45">
      <c r="A28766" t="s">
        <v>88</v>
      </c>
      <c r="B28766">
        <v>2047</v>
      </c>
      <c r="C28766" t="s">
        <v>15</v>
      </c>
      <c r="D28766" t="s">
        <v>0</v>
      </c>
      <c r="E28766">
        <v>16.366103398948972</v>
      </c>
      <c r="F28766" t="s">
        <v>22</v>
      </c>
    </row>
    <row r="28767" spans="1:6" x14ac:dyDescent="0.45">
      <c r="A28767" t="s">
        <v>88</v>
      </c>
      <c r="B28767">
        <v>2047</v>
      </c>
      <c r="C28767" t="s">
        <v>15</v>
      </c>
      <c r="D28767" t="s">
        <v>1</v>
      </c>
      <c r="E28767">
        <v>2.9661254037763305</v>
      </c>
      <c r="F28767" t="s">
        <v>22</v>
      </c>
    </row>
    <row r="28768" spans="1:6" x14ac:dyDescent="0.45">
      <c r="A28768" t="s">
        <v>88</v>
      </c>
      <c r="B28768">
        <v>2047</v>
      </c>
      <c r="C28768" t="s">
        <v>15</v>
      </c>
      <c r="D28768" t="s">
        <v>2</v>
      </c>
      <c r="E28768">
        <v>5.6427927440075241</v>
      </c>
      <c r="F28768" t="s">
        <v>22</v>
      </c>
    </row>
    <row r="28769" spans="1:6" x14ac:dyDescent="0.45">
      <c r="A28769" t="s">
        <v>88</v>
      </c>
      <c r="B28769">
        <v>2047</v>
      </c>
      <c r="C28769" t="s">
        <v>15</v>
      </c>
      <c r="D28769" t="s">
        <v>3</v>
      </c>
      <c r="E28769">
        <v>3.2003609899182459</v>
      </c>
      <c r="F28769" t="s">
        <v>22</v>
      </c>
    </row>
    <row r="28770" spans="1:6" x14ac:dyDescent="0.45">
      <c r="A28770" t="s">
        <v>88</v>
      </c>
      <c r="B28770">
        <v>2047</v>
      </c>
      <c r="C28770" t="s">
        <v>15</v>
      </c>
      <c r="D28770" t="s">
        <v>4</v>
      </c>
      <c r="E28770">
        <v>0</v>
      </c>
      <c r="F28770" t="s">
        <v>22</v>
      </c>
    </row>
    <row r="28771" spans="1:6" x14ac:dyDescent="0.45">
      <c r="A28771" t="s">
        <v>88</v>
      </c>
      <c r="B28771">
        <v>2047</v>
      </c>
      <c r="C28771" t="s">
        <v>5</v>
      </c>
      <c r="D28771" t="s">
        <v>5</v>
      </c>
      <c r="E28771">
        <v>28.175382536651071</v>
      </c>
      <c r="F28771" t="s">
        <v>22</v>
      </c>
    </row>
    <row r="28772" spans="1:6" x14ac:dyDescent="0.45">
      <c r="A28772" t="s">
        <v>88</v>
      </c>
      <c r="B28772">
        <v>2047</v>
      </c>
      <c r="C28772" t="s">
        <v>16</v>
      </c>
      <c r="D28772" t="s">
        <v>6</v>
      </c>
      <c r="E28772">
        <v>0</v>
      </c>
      <c r="F28772" t="s">
        <v>22</v>
      </c>
    </row>
    <row r="28773" spans="1:6" x14ac:dyDescent="0.45">
      <c r="A28773" t="s">
        <v>88</v>
      </c>
      <c r="B28773">
        <v>2047</v>
      </c>
      <c r="C28773" t="s">
        <v>16</v>
      </c>
      <c r="D28773" t="s">
        <v>7</v>
      </c>
      <c r="E28773">
        <v>0</v>
      </c>
      <c r="F28773" t="s">
        <v>22</v>
      </c>
    </row>
    <row r="28774" spans="1:6" x14ac:dyDescent="0.45">
      <c r="A28774" t="s">
        <v>88</v>
      </c>
      <c r="B28774">
        <v>2047</v>
      </c>
      <c r="C28774" t="s">
        <v>17</v>
      </c>
      <c r="D28774" t="s">
        <v>8</v>
      </c>
      <c r="E28774">
        <v>0</v>
      </c>
      <c r="F28774" t="s">
        <v>22</v>
      </c>
    </row>
    <row r="28775" spans="1:6" x14ac:dyDescent="0.45">
      <c r="A28775" t="s">
        <v>88</v>
      </c>
      <c r="B28775">
        <v>2047</v>
      </c>
      <c r="C28775" t="s">
        <v>18</v>
      </c>
      <c r="D28775" t="s">
        <v>9</v>
      </c>
      <c r="E28775">
        <v>28.175382536651071</v>
      </c>
      <c r="F28775" t="s">
        <v>22</v>
      </c>
    </row>
    <row r="28776" spans="1:6" x14ac:dyDescent="0.45">
      <c r="A28776" t="s">
        <v>88</v>
      </c>
      <c r="B28776">
        <v>2047</v>
      </c>
      <c r="C28776" t="s">
        <v>18</v>
      </c>
      <c r="D28776" t="s">
        <v>10</v>
      </c>
      <c r="E28776">
        <v>0</v>
      </c>
      <c r="F28776" t="s">
        <v>22</v>
      </c>
    </row>
    <row r="28777" spans="1:6" x14ac:dyDescent="0.45">
      <c r="A28777" t="s">
        <v>88</v>
      </c>
      <c r="B28777">
        <v>2047</v>
      </c>
      <c r="C28777" t="s">
        <v>18</v>
      </c>
      <c r="D28777" t="s">
        <v>19</v>
      </c>
      <c r="E28777">
        <v>0</v>
      </c>
      <c r="F28777" t="s">
        <v>23</v>
      </c>
    </row>
    <row r="28778" spans="1:6" x14ac:dyDescent="0.45">
      <c r="A28778" t="s">
        <v>88</v>
      </c>
      <c r="B28778">
        <v>2048</v>
      </c>
      <c r="C28778" t="s">
        <v>15</v>
      </c>
      <c r="D28778" t="s">
        <v>0</v>
      </c>
      <c r="E28778">
        <v>14.633145164468914</v>
      </c>
      <c r="F28778" t="s">
        <v>22</v>
      </c>
    </row>
    <row r="28779" spans="1:6" x14ac:dyDescent="0.45">
      <c r="A28779" t="s">
        <v>88</v>
      </c>
      <c r="B28779">
        <v>2048</v>
      </c>
      <c r="C28779" t="s">
        <v>15</v>
      </c>
      <c r="D28779" t="s">
        <v>1</v>
      </c>
      <c r="E28779">
        <v>2.8474803876252772</v>
      </c>
      <c r="F28779" t="s">
        <v>22</v>
      </c>
    </row>
    <row r="28780" spans="1:6" x14ac:dyDescent="0.45">
      <c r="A28780" t="s">
        <v>88</v>
      </c>
      <c r="B28780">
        <v>2048</v>
      </c>
      <c r="C28780" t="s">
        <v>15</v>
      </c>
      <c r="D28780" t="s">
        <v>2</v>
      </c>
      <c r="E28780">
        <v>5.5897504922138532</v>
      </c>
      <c r="F28780" t="s">
        <v>22</v>
      </c>
    </row>
    <row r="28781" spans="1:6" x14ac:dyDescent="0.45">
      <c r="A28781" t="s">
        <v>88</v>
      </c>
      <c r="B28781">
        <v>2048</v>
      </c>
      <c r="C28781" t="s">
        <v>15</v>
      </c>
      <c r="D28781" t="s">
        <v>3</v>
      </c>
      <c r="E28781">
        <v>3.2643682097166109</v>
      </c>
      <c r="F28781" t="s">
        <v>22</v>
      </c>
    </row>
    <row r="28782" spans="1:6" x14ac:dyDescent="0.45">
      <c r="A28782" t="s">
        <v>88</v>
      </c>
      <c r="B28782">
        <v>2048</v>
      </c>
      <c r="C28782" t="s">
        <v>15</v>
      </c>
      <c r="D28782" t="s">
        <v>4</v>
      </c>
      <c r="E28782">
        <v>0</v>
      </c>
      <c r="F28782" t="s">
        <v>22</v>
      </c>
    </row>
    <row r="28783" spans="1:6" x14ac:dyDescent="0.45">
      <c r="A28783" t="s">
        <v>88</v>
      </c>
      <c r="B28783">
        <v>2048</v>
      </c>
      <c r="C28783" t="s">
        <v>5</v>
      </c>
      <c r="D28783" t="s">
        <v>5</v>
      </c>
      <c r="E28783">
        <v>26.334744254024656</v>
      </c>
      <c r="F28783" t="s">
        <v>22</v>
      </c>
    </row>
    <row r="28784" spans="1:6" x14ac:dyDescent="0.45">
      <c r="A28784" t="s">
        <v>88</v>
      </c>
      <c r="B28784">
        <v>2048</v>
      </c>
      <c r="C28784" t="s">
        <v>16</v>
      </c>
      <c r="D28784" t="s">
        <v>6</v>
      </c>
      <c r="E28784">
        <v>0</v>
      </c>
      <c r="F28784" t="s">
        <v>22</v>
      </c>
    </row>
    <row r="28785" spans="1:6" x14ac:dyDescent="0.45">
      <c r="A28785" t="s">
        <v>88</v>
      </c>
      <c r="B28785">
        <v>2048</v>
      </c>
      <c r="C28785" t="s">
        <v>16</v>
      </c>
      <c r="D28785" t="s">
        <v>7</v>
      </c>
      <c r="E28785">
        <v>0</v>
      </c>
      <c r="F28785" t="s">
        <v>22</v>
      </c>
    </row>
    <row r="28786" spans="1:6" x14ac:dyDescent="0.45">
      <c r="A28786" t="s">
        <v>88</v>
      </c>
      <c r="B28786">
        <v>2048</v>
      </c>
      <c r="C28786" t="s">
        <v>17</v>
      </c>
      <c r="D28786" t="s">
        <v>8</v>
      </c>
      <c r="E28786">
        <v>0</v>
      </c>
      <c r="F28786" t="s">
        <v>22</v>
      </c>
    </row>
    <row r="28787" spans="1:6" x14ac:dyDescent="0.45">
      <c r="A28787" t="s">
        <v>88</v>
      </c>
      <c r="B28787">
        <v>2048</v>
      </c>
      <c r="C28787" t="s">
        <v>18</v>
      </c>
      <c r="D28787" t="s">
        <v>9</v>
      </c>
      <c r="E28787">
        <v>26.334744254024656</v>
      </c>
      <c r="F28787" t="s">
        <v>22</v>
      </c>
    </row>
    <row r="28788" spans="1:6" x14ac:dyDescent="0.45">
      <c r="A28788" t="s">
        <v>88</v>
      </c>
      <c r="B28788">
        <v>2048</v>
      </c>
      <c r="C28788" t="s">
        <v>18</v>
      </c>
      <c r="D28788" t="s">
        <v>10</v>
      </c>
      <c r="E28788">
        <v>0</v>
      </c>
      <c r="F28788" t="s">
        <v>22</v>
      </c>
    </row>
    <row r="28789" spans="1:6" x14ac:dyDescent="0.45">
      <c r="A28789" t="s">
        <v>88</v>
      </c>
      <c r="B28789">
        <v>2048</v>
      </c>
      <c r="C28789" t="s">
        <v>18</v>
      </c>
      <c r="D28789" t="s">
        <v>19</v>
      </c>
      <c r="E28789">
        <v>0</v>
      </c>
      <c r="F28789" t="s">
        <v>23</v>
      </c>
    </row>
    <row r="28790" spans="1:6" x14ac:dyDescent="0.45">
      <c r="A28790" t="s">
        <v>88</v>
      </c>
      <c r="B28790">
        <v>2049</v>
      </c>
      <c r="C28790" t="s">
        <v>15</v>
      </c>
      <c r="D28790" t="s">
        <v>0</v>
      </c>
      <c r="E28790">
        <v>13.083684746741319</v>
      </c>
      <c r="F28790" t="s">
        <v>22</v>
      </c>
    </row>
    <row r="28791" spans="1:6" x14ac:dyDescent="0.45">
      <c r="A28791" t="s">
        <v>88</v>
      </c>
      <c r="B28791">
        <v>2049</v>
      </c>
      <c r="C28791" t="s">
        <v>15</v>
      </c>
      <c r="D28791" t="s">
        <v>1</v>
      </c>
      <c r="E28791">
        <v>2.7335811721202661</v>
      </c>
      <c r="F28791" t="s">
        <v>22</v>
      </c>
    </row>
    <row r="28792" spans="1:6" x14ac:dyDescent="0.45">
      <c r="A28792" t="s">
        <v>88</v>
      </c>
      <c r="B28792">
        <v>2049</v>
      </c>
      <c r="C28792" t="s">
        <v>15</v>
      </c>
      <c r="D28792" t="s">
        <v>2</v>
      </c>
      <c r="E28792">
        <v>5.5372068375870436</v>
      </c>
      <c r="F28792" t="s">
        <v>22</v>
      </c>
    </row>
    <row r="28793" spans="1:6" x14ac:dyDescent="0.45">
      <c r="A28793" t="s">
        <v>88</v>
      </c>
      <c r="B28793">
        <v>2049</v>
      </c>
      <c r="C28793" t="s">
        <v>15</v>
      </c>
      <c r="D28793" t="s">
        <v>3</v>
      </c>
      <c r="E28793">
        <v>3.329655573910943</v>
      </c>
      <c r="F28793" t="s">
        <v>22</v>
      </c>
    </row>
    <row r="28794" spans="1:6" x14ac:dyDescent="0.45">
      <c r="A28794" t="s">
        <v>88</v>
      </c>
      <c r="B28794">
        <v>2049</v>
      </c>
      <c r="C28794" t="s">
        <v>15</v>
      </c>
      <c r="D28794" t="s">
        <v>4</v>
      </c>
      <c r="E28794">
        <v>0</v>
      </c>
      <c r="F28794" t="s">
        <v>22</v>
      </c>
    </row>
    <row r="28795" spans="1:6" x14ac:dyDescent="0.45">
      <c r="A28795" t="s">
        <v>88</v>
      </c>
      <c r="B28795">
        <v>2049</v>
      </c>
      <c r="C28795" t="s">
        <v>5</v>
      </c>
      <c r="D28795" t="s">
        <v>5</v>
      </c>
      <c r="E28795">
        <v>24.684128330359577</v>
      </c>
      <c r="F28795" t="s">
        <v>22</v>
      </c>
    </row>
    <row r="28796" spans="1:6" x14ac:dyDescent="0.45">
      <c r="A28796" t="s">
        <v>88</v>
      </c>
      <c r="B28796">
        <v>2049</v>
      </c>
      <c r="C28796" t="s">
        <v>16</v>
      </c>
      <c r="D28796" t="s">
        <v>6</v>
      </c>
      <c r="E28796">
        <v>0</v>
      </c>
      <c r="F28796" t="s">
        <v>22</v>
      </c>
    </row>
    <row r="28797" spans="1:6" x14ac:dyDescent="0.45">
      <c r="A28797" t="s">
        <v>88</v>
      </c>
      <c r="B28797">
        <v>2049</v>
      </c>
      <c r="C28797" t="s">
        <v>16</v>
      </c>
      <c r="D28797" t="s">
        <v>7</v>
      </c>
      <c r="E28797">
        <v>0</v>
      </c>
      <c r="F28797" t="s">
        <v>22</v>
      </c>
    </row>
    <row r="28798" spans="1:6" x14ac:dyDescent="0.45">
      <c r="A28798" t="s">
        <v>88</v>
      </c>
      <c r="B28798">
        <v>2049</v>
      </c>
      <c r="C28798" t="s">
        <v>17</v>
      </c>
      <c r="D28798" t="s">
        <v>8</v>
      </c>
      <c r="E28798">
        <v>0</v>
      </c>
      <c r="F28798" t="s">
        <v>22</v>
      </c>
    </row>
    <row r="28799" spans="1:6" x14ac:dyDescent="0.45">
      <c r="A28799" t="s">
        <v>88</v>
      </c>
      <c r="B28799">
        <v>2049</v>
      </c>
      <c r="C28799" t="s">
        <v>18</v>
      </c>
      <c r="D28799" t="s">
        <v>9</v>
      </c>
      <c r="E28799">
        <v>24.684128330359577</v>
      </c>
      <c r="F28799" t="s">
        <v>22</v>
      </c>
    </row>
    <row r="28800" spans="1:6" x14ac:dyDescent="0.45">
      <c r="A28800" t="s">
        <v>88</v>
      </c>
      <c r="B28800">
        <v>2049</v>
      </c>
      <c r="C28800" t="s">
        <v>18</v>
      </c>
      <c r="D28800" t="s">
        <v>10</v>
      </c>
      <c r="E28800">
        <v>0</v>
      </c>
      <c r="F28800" t="s">
        <v>22</v>
      </c>
    </row>
    <row r="28801" spans="1:6" x14ac:dyDescent="0.45">
      <c r="A28801" t="s">
        <v>88</v>
      </c>
      <c r="B28801">
        <v>2049</v>
      </c>
      <c r="C28801" t="s">
        <v>18</v>
      </c>
      <c r="D28801" t="s">
        <v>19</v>
      </c>
      <c r="E28801">
        <v>0</v>
      </c>
      <c r="F28801" t="s">
        <v>23</v>
      </c>
    </row>
    <row r="28802" spans="1:6" x14ac:dyDescent="0.45">
      <c r="A28802" t="s">
        <v>88</v>
      </c>
      <c r="B28802">
        <v>2050</v>
      </c>
      <c r="C28802" t="s">
        <v>15</v>
      </c>
      <c r="D28802" t="s">
        <v>0</v>
      </c>
      <c r="E28802">
        <v>11.698292105224551</v>
      </c>
      <c r="F28802" t="s">
        <v>22</v>
      </c>
    </row>
    <row r="28803" spans="1:6" x14ac:dyDescent="0.45">
      <c r="A28803" t="s">
        <v>88</v>
      </c>
      <c r="B28803">
        <v>2050</v>
      </c>
      <c r="C28803" t="s">
        <v>15</v>
      </c>
      <c r="D28803" t="s">
        <v>1</v>
      </c>
      <c r="E28803">
        <v>2.6242379252354557</v>
      </c>
      <c r="F28803" t="s">
        <v>22</v>
      </c>
    </row>
    <row r="28804" spans="1:6" x14ac:dyDescent="0.45">
      <c r="A28804" t="s">
        <v>88</v>
      </c>
      <c r="B28804">
        <v>2050</v>
      </c>
      <c r="C28804" t="s">
        <v>15</v>
      </c>
      <c r="D28804" t="s">
        <v>2</v>
      </c>
      <c r="E28804">
        <v>5.4851570933137257</v>
      </c>
      <c r="F28804" t="s">
        <v>22</v>
      </c>
    </row>
    <row r="28805" spans="1:6" x14ac:dyDescent="0.45">
      <c r="A28805" t="s">
        <v>88</v>
      </c>
      <c r="B28805">
        <v>2050</v>
      </c>
      <c r="C28805" t="s">
        <v>15</v>
      </c>
      <c r="D28805" t="s">
        <v>3</v>
      </c>
      <c r="E28805">
        <v>3.3962486853891622</v>
      </c>
      <c r="F28805" t="s">
        <v>22</v>
      </c>
    </row>
    <row r="28806" spans="1:6" x14ac:dyDescent="0.45">
      <c r="A28806" t="s">
        <v>88</v>
      </c>
      <c r="B28806">
        <v>2050</v>
      </c>
      <c r="C28806" t="s">
        <v>15</v>
      </c>
      <c r="D28806" t="s">
        <v>4</v>
      </c>
      <c r="E28806">
        <v>0</v>
      </c>
      <c r="F28806" t="s">
        <v>22</v>
      </c>
    </row>
    <row r="28807" spans="1:6" x14ac:dyDescent="0.45">
      <c r="A28807" t="s">
        <v>88</v>
      </c>
      <c r="B28807">
        <v>2050</v>
      </c>
      <c r="C28807" t="s">
        <v>5</v>
      </c>
      <c r="D28807" t="s">
        <v>5</v>
      </c>
      <c r="E28807">
        <v>23.203935809162893</v>
      </c>
      <c r="F28807" t="s">
        <v>22</v>
      </c>
    </row>
    <row r="28808" spans="1:6" x14ac:dyDescent="0.45">
      <c r="A28808" t="s">
        <v>88</v>
      </c>
      <c r="B28808">
        <v>2050</v>
      </c>
      <c r="C28808" t="s">
        <v>16</v>
      </c>
      <c r="D28808" t="s">
        <v>6</v>
      </c>
      <c r="E28808">
        <v>0</v>
      </c>
      <c r="F28808" t="s">
        <v>22</v>
      </c>
    </row>
    <row r="28809" spans="1:6" x14ac:dyDescent="0.45">
      <c r="A28809" t="s">
        <v>88</v>
      </c>
      <c r="B28809">
        <v>2050</v>
      </c>
      <c r="C28809" t="s">
        <v>16</v>
      </c>
      <c r="D28809" t="s">
        <v>7</v>
      </c>
      <c r="E28809">
        <v>0</v>
      </c>
      <c r="F28809" t="s">
        <v>22</v>
      </c>
    </row>
    <row r="28810" spans="1:6" x14ac:dyDescent="0.45">
      <c r="A28810" t="s">
        <v>88</v>
      </c>
      <c r="B28810">
        <v>2050</v>
      </c>
      <c r="C28810" t="s">
        <v>17</v>
      </c>
      <c r="D28810" t="s">
        <v>8</v>
      </c>
      <c r="E28810">
        <v>0</v>
      </c>
      <c r="F28810" t="s">
        <v>22</v>
      </c>
    </row>
    <row r="28811" spans="1:6" x14ac:dyDescent="0.45">
      <c r="A28811" t="s">
        <v>88</v>
      </c>
      <c r="B28811">
        <v>2050</v>
      </c>
      <c r="C28811" t="s">
        <v>18</v>
      </c>
      <c r="D28811" t="s">
        <v>9</v>
      </c>
      <c r="E28811">
        <v>23.203935809162893</v>
      </c>
      <c r="F28811" t="s">
        <v>22</v>
      </c>
    </row>
    <row r="28812" spans="1:6" x14ac:dyDescent="0.45">
      <c r="A28812" t="s">
        <v>88</v>
      </c>
      <c r="B28812">
        <v>2050</v>
      </c>
      <c r="C28812" t="s">
        <v>18</v>
      </c>
      <c r="D28812" t="s">
        <v>10</v>
      </c>
      <c r="E28812">
        <v>0</v>
      </c>
      <c r="F28812" t="s">
        <v>22</v>
      </c>
    </row>
    <row r="28813" spans="1:6" x14ac:dyDescent="0.45">
      <c r="A28813" t="s">
        <v>88</v>
      </c>
      <c r="B28813">
        <v>2050</v>
      </c>
      <c r="C28813" t="s">
        <v>18</v>
      </c>
      <c r="D28813" t="s">
        <v>19</v>
      </c>
      <c r="E28813">
        <v>0</v>
      </c>
      <c r="F28813" t="s">
        <v>23</v>
      </c>
    </row>
    <row r="28814" spans="1:6" x14ac:dyDescent="0.45">
      <c r="A28814" t="s">
        <v>89</v>
      </c>
      <c r="B28814">
        <v>2010</v>
      </c>
      <c r="C28814" t="s">
        <v>15</v>
      </c>
      <c r="D28814" t="s">
        <v>0</v>
      </c>
      <c r="E28814">
        <v>72.147397260273991</v>
      </c>
      <c r="F28814" t="s">
        <v>22</v>
      </c>
    </row>
    <row r="28815" spans="1:6" x14ac:dyDescent="0.45">
      <c r="A28815" t="s">
        <v>89</v>
      </c>
      <c r="B28815">
        <v>2010</v>
      </c>
      <c r="C28815" t="s">
        <v>15</v>
      </c>
      <c r="D28815" t="s">
        <v>1</v>
      </c>
      <c r="E28815">
        <v>70.309863013698617</v>
      </c>
      <c r="F28815" t="s">
        <v>22</v>
      </c>
    </row>
    <row r="28816" spans="1:6" x14ac:dyDescent="0.45">
      <c r="A28816" t="s">
        <v>89</v>
      </c>
      <c r="B28816">
        <v>2010</v>
      </c>
      <c r="C28816" t="s">
        <v>15</v>
      </c>
      <c r="D28816" t="s">
        <v>2</v>
      </c>
      <c r="E28816">
        <v>2.5145205479452053</v>
      </c>
      <c r="F28816" t="s">
        <v>22</v>
      </c>
    </row>
    <row r="28817" spans="1:6" x14ac:dyDescent="0.45">
      <c r="A28817" t="s">
        <v>89</v>
      </c>
      <c r="B28817">
        <v>2010</v>
      </c>
      <c r="C28817" t="s">
        <v>15</v>
      </c>
      <c r="D28817" t="s">
        <v>3</v>
      </c>
      <c r="E28817">
        <v>5.6093150684931503</v>
      </c>
      <c r="F28817" t="s">
        <v>22</v>
      </c>
    </row>
    <row r="28818" spans="1:6" x14ac:dyDescent="0.45">
      <c r="A28818" t="s">
        <v>89</v>
      </c>
      <c r="B28818">
        <v>2010</v>
      </c>
      <c r="C28818" t="s">
        <v>15</v>
      </c>
      <c r="D28818" t="s">
        <v>4</v>
      </c>
      <c r="E28818">
        <v>445.16684931506842</v>
      </c>
      <c r="F28818" t="s">
        <v>22</v>
      </c>
    </row>
    <row r="28819" spans="1:6" x14ac:dyDescent="0.45">
      <c r="A28819" t="s">
        <v>89</v>
      </c>
      <c r="B28819">
        <v>2010</v>
      </c>
      <c r="C28819" t="s">
        <v>5</v>
      </c>
      <c r="D28819" t="s">
        <v>5</v>
      </c>
      <c r="E28819">
        <v>595.74794520547937</v>
      </c>
      <c r="F28819" t="s">
        <v>22</v>
      </c>
    </row>
    <row r="28820" spans="1:6" x14ac:dyDescent="0.45">
      <c r="A28820" t="s">
        <v>89</v>
      </c>
      <c r="B28820">
        <v>2010</v>
      </c>
      <c r="C28820" t="s">
        <v>16</v>
      </c>
      <c r="D28820" t="s">
        <v>6</v>
      </c>
      <c r="E28820">
        <v>9571.7575448775551</v>
      </c>
      <c r="F28820" t="s">
        <v>22</v>
      </c>
    </row>
    <row r="28821" spans="1:6" x14ac:dyDescent="0.45">
      <c r="A28821" t="s">
        <v>89</v>
      </c>
      <c r="B28821">
        <v>2010</v>
      </c>
      <c r="C28821" t="s">
        <v>16</v>
      </c>
      <c r="D28821" t="s">
        <v>7</v>
      </c>
      <c r="E28821">
        <v>446.26179476859443</v>
      </c>
      <c r="F28821" t="s">
        <v>22</v>
      </c>
    </row>
    <row r="28822" spans="1:6" x14ac:dyDescent="0.45">
      <c r="A28822" t="s">
        <v>89</v>
      </c>
      <c r="B28822">
        <v>2010</v>
      </c>
      <c r="C28822" t="s">
        <v>17</v>
      </c>
      <c r="D28822" t="s">
        <v>8</v>
      </c>
      <c r="E28822">
        <v>10680.329315068491</v>
      </c>
      <c r="F28822" t="s">
        <v>22</v>
      </c>
    </row>
    <row r="28823" spans="1:6" x14ac:dyDescent="0.45">
      <c r="A28823" t="s">
        <v>89</v>
      </c>
      <c r="B28823">
        <v>2010</v>
      </c>
      <c r="C28823" t="s">
        <v>18</v>
      </c>
      <c r="D28823" t="s">
        <v>9</v>
      </c>
      <c r="E28823">
        <v>0</v>
      </c>
      <c r="F28823" t="s">
        <v>22</v>
      </c>
    </row>
    <row r="28824" spans="1:6" x14ac:dyDescent="0.45">
      <c r="A28824" t="s">
        <v>89</v>
      </c>
      <c r="B28824">
        <v>2010</v>
      </c>
      <c r="C28824" t="s">
        <v>18</v>
      </c>
      <c r="D28824" t="s">
        <v>10</v>
      </c>
      <c r="E28824">
        <v>0</v>
      </c>
      <c r="F28824" t="s">
        <v>22</v>
      </c>
    </row>
    <row r="28825" spans="1:6" x14ac:dyDescent="0.45">
      <c r="A28825" t="s">
        <v>89</v>
      </c>
      <c r="B28825">
        <v>2010</v>
      </c>
      <c r="C28825" t="s">
        <v>18</v>
      </c>
      <c r="D28825" t="s">
        <v>19</v>
      </c>
      <c r="E28825">
        <v>0</v>
      </c>
      <c r="F28825" t="s">
        <v>23</v>
      </c>
    </row>
    <row r="28826" spans="1:6" x14ac:dyDescent="0.45">
      <c r="A28826" t="s">
        <v>89</v>
      </c>
      <c r="B28826">
        <v>2011</v>
      </c>
      <c r="C28826" t="s">
        <v>15</v>
      </c>
      <c r="D28826" t="s">
        <v>0</v>
      </c>
      <c r="E28826">
        <v>58.12410958904109</v>
      </c>
      <c r="F28826" t="s">
        <v>22</v>
      </c>
    </row>
    <row r="28827" spans="1:6" x14ac:dyDescent="0.45">
      <c r="A28827" t="s">
        <v>89</v>
      </c>
      <c r="B28827">
        <v>2011</v>
      </c>
      <c r="C28827" t="s">
        <v>15</v>
      </c>
      <c r="D28827" t="s">
        <v>1</v>
      </c>
      <c r="E28827">
        <v>75.72575342465754</v>
      </c>
      <c r="F28827" t="s">
        <v>22</v>
      </c>
    </row>
    <row r="28828" spans="1:6" x14ac:dyDescent="0.45">
      <c r="A28828" t="s">
        <v>89</v>
      </c>
      <c r="B28828">
        <v>2011</v>
      </c>
      <c r="C28828" t="s">
        <v>15</v>
      </c>
      <c r="D28828" t="s">
        <v>2</v>
      </c>
      <c r="E28828">
        <v>2.8046575342465752</v>
      </c>
      <c r="F28828" t="s">
        <v>22</v>
      </c>
    </row>
    <row r="28829" spans="1:6" x14ac:dyDescent="0.45">
      <c r="A28829" t="s">
        <v>89</v>
      </c>
      <c r="B28829">
        <v>2011</v>
      </c>
      <c r="C28829" t="s">
        <v>15</v>
      </c>
      <c r="D28829" t="s">
        <v>3</v>
      </c>
      <c r="E28829">
        <v>6.5764383561643829</v>
      </c>
      <c r="F28829" t="s">
        <v>22</v>
      </c>
    </row>
    <row r="28830" spans="1:6" x14ac:dyDescent="0.45">
      <c r="A28830" t="s">
        <v>89</v>
      </c>
      <c r="B28830">
        <v>2011</v>
      </c>
      <c r="C28830" t="s">
        <v>15</v>
      </c>
      <c r="D28830" t="s">
        <v>4</v>
      </c>
      <c r="E28830">
        <v>427.37178082191775</v>
      </c>
      <c r="F28830" t="s">
        <v>22</v>
      </c>
    </row>
    <row r="28831" spans="1:6" x14ac:dyDescent="0.45">
      <c r="A28831" t="s">
        <v>89</v>
      </c>
      <c r="B28831">
        <v>2011</v>
      </c>
      <c r="C28831" t="s">
        <v>5</v>
      </c>
      <c r="D28831" t="s">
        <v>5</v>
      </c>
      <c r="E28831">
        <v>570.60273972602738</v>
      </c>
      <c r="F28831" t="s">
        <v>22</v>
      </c>
    </row>
    <row r="28832" spans="1:6" x14ac:dyDescent="0.45">
      <c r="A28832" t="s">
        <v>89</v>
      </c>
      <c r="B28832">
        <v>2011</v>
      </c>
      <c r="C28832" t="s">
        <v>16</v>
      </c>
      <c r="D28832" t="s">
        <v>6</v>
      </c>
      <c r="E28832">
        <v>9053.7758752709269</v>
      </c>
      <c r="F28832" t="s">
        <v>22</v>
      </c>
    </row>
    <row r="28833" spans="1:6" x14ac:dyDescent="0.45">
      <c r="A28833" t="s">
        <v>89</v>
      </c>
      <c r="B28833">
        <v>2011</v>
      </c>
      <c r="C28833" t="s">
        <v>16</v>
      </c>
      <c r="D28833" t="s">
        <v>7</v>
      </c>
      <c r="E28833">
        <v>395.93957718031282</v>
      </c>
      <c r="F28833" t="s">
        <v>22</v>
      </c>
    </row>
    <row r="28834" spans="1:6" x14ac:dyDescent="0.45">
      <c r="A28834" t="s">
        <v>89</v>
      </c>
      <c r="B28834">
        <v>2011</v>
      </c>
      <c r="C28834" t="s">
        <v>17</v>
      </c>
      <c r="D28834" t="s">
        <v>8</v>
      </c>
      <c r="E28834">
        <v>10221.332602739723</v>
      </c>
      <c r="F28834" t="s">
        <v>22</v>
      </c>
    </row>
    <row r="28835" spans="1:6" x14ac:dyDescent="0.45">
      <c r="A28835" t="s">
        <v>89</v>
      </c>
      <c r="B28835">
        <v>2011</v>
      </c>
      <c r="C28835" t="s">
        <v>18</v>
      </c>
      <c r="D28835" t="s">
        <v>9</v>
      </c>
      <c r="E28835">
        <v>0</v>
      </c>
      <c r="F28835" t="s">
        <v>22</v>
      </c>
    </row>
    <row r="28836" spans="1:6" x14ac:dyDescent="0.45">
      <c r="A28836" t="s">
        <v>89</v>
      </c>
      <c r="B28836">
        <v>2011</v>
      </c>
      <c r="C28836" t="s">
        <v>18</v>
      </c>
      <c r="D28836" t="s">
        <v>10</v>
      </c>
      <c r="E28836">
        <v>0</v>
      </c>
      <c r="F28836" t="s">
        <v>22</v>
      </c>
    </row>
    <row r="28837" spans="1:6" x14ac:dyDescent="0.45">
      <c r="A28837" t="s">
        <v>89</v>
      </c>
      <c r="B28837">
        <v>2011</v>
      </c>
      <c r="C28837" t="s">
        <v>18</v>
      </c>
      <c r="D28837" t="s">
        <v>19</v>
      </c>
      <c r="E28837">
        <v>0</v>
      </c>
      <c r="F28837" t="s">
        <v>23</v>
      </c>
    </row>
    <row r="28838" spans="1:6" x14ac:dyDescent="0.45">
      <c r="A28838" t="s">
        <v>89</v>
      </c>
      <c r="B28838">
        <v>2012</v>
      </c>
      <c r="C28838" t="s">
        <v>15</v>
      </c>
      <c r="D28838" t="s">
        <v>0</v>
      </c>
      <c r="E28838">
        <v>36.071584699453545</v>
      </c>
      <c r="F28838" t="s">
        <v>22</v>
      </c>
    </row>
    <row r="28839" spans="1:6" x14ac:dyDescent="0.45">
      <c r="A28839" t="s">
        <v>89</v>
      </c>
      <c r="B28839">
        <v>2012</v>
      </c>
      <c r="C28839" t="s">
        <v>15</v>
      </c>
      <c r="D28839" t="s">
        <v>1</v>
      </c>
      <c r="E28839">
        <v>73.107650273224039</v>
      </c>
      <c r="F28839" t="s">
        <v>22</v>
      </c>
    </row>
    <row r="28840" spans="1:6" x14ac:dyDescent="0.45">
      <c r="A28840" t="s">
        <v>89</v>
      </c>
      <c r="B28840">
        <v>2012</v>
      </c>
      <c r="C28840" t="s">
        <v>15</v>
      </c>
      <c r="D28840" t="s">
        <v>2</v>
      </c>
      <c r="E28840">
        <v>3.2792349726775956</v>
      </c>
      <c r="F28840" t="s">
        <v>22</v>
      </c>
    </row>
    <row r="28841" spans="1:6" x14ac:dyDescent="0.45">
      <c r="A28841" t="s">
        <v>89</v>
      </c>
      <c r="B28841">
        <v>2012</v>
      </c>
      <c r="C28841" t="s">
        <v>15</v>
      </c>
      <c r="D28841" t="s">
        <v>3</v>
      </c>
      <c r="E28841">
        <v>8.96967213114754</v>
      </c>
      <c r="F28841" t="s">
        <v>22</v>
      </c>
    </row>
    <row r="28842" spans="1:6" x14ac:dyDescent="0.45">
      <c r="A28842" t="s">
        <v>89</v>
      </c>
      <c r="B28842">
        <v>2012</v>
      </c>
      <c r="C28842" t="s">
        <v>15</v>
      </c>
      <c r="D28842" t="s">
        <v>4</v>
      </c>
      <c r="E28842">
        <v>434.69153005464477</v>
      </c>
      <c r="F28842" t="s">
        <v>22</v>
      </c>
    </row>
    <row r="28843" spans="1:6" x14ac:dyDescent="0.45">
      <c r="A28843" t="s">
        <v>89</v>
      </c>
      <c r="B28843">
        <v>2012</v>
      </c>
      <c r="C28843" t="s">
        <v>5</v>
      </c>
      <c r="D28843" t="s">
        <v>5</v>
      </c>
      <c r="E28843">
        <v>556.11967213114747</v>
      </c>
      <c r="F28843" t="s">
        <v>22</v>
      </c>
    </row>
    <row r="28844" spans="1:6" x14ac:dyDescent="0.45">
      <c r="A28844" t="s">
        <v>89</v>
      </c>
      <c r="B28844">
        <v>2012</v>
      </c>
      <c r="C28844" t="s">
        <v>16</v>
      </c>
      <c r="D28844" t="s">
        <v>6</v>
      </c>
      <c r="E28844">
        <v>9830.8006027154006</v>
      </c>
      <c r="F28844" t="s">
        <v>22</v>
      </c>
    </row>
    <row r="28845" spans="1:6" x14ac:dyDescent="0.45">
      <c r="A28845" t="s">
        <v>89</v>
      </c>
      <c r="B28845">
        <v>2012</v>
      </c>
      <c r="C28845" t="s">
        <v>16</v>
      </c>
      <c r="D28845" t="s">
        <v>7</v>
      </c>
      <c r="E28845">
        <v>478.86353013930886</v>
      </c>
      <c r="F28845" t="s">
        <v>22</v>
      </c>
    </row>
    <row r="28846" spans="1:6" x14ac:dyDescent="0.45">
      <c r="A28846" t="s">
        <v>89</v>
      </c>
      <c r="B28846">
        <v>2012</v>
      </c>
      <c r="C28846" t="s">
        <v>17</v>
      </c>
      <c r="D28846" t="s">
        <v>8</v>
      </c>
      <c r="E28846">
        <v>10865.783804985858</v>
      </c>
      <c r="F28846" t="s">
        <v>22</v>
      </c>
    </row>
    <row r="28847" spans="1:6" x14ac:dyDescent="0.45">
      <c r="A28847" t="s">
        <v>89</v>
      </c>
      <c r="B28847">
        <v>2012</v>
      </c>
      <c r="C28847" t="s">
        <v>18</v>
      </c>
      <c r="D28847" t="s">
        <v>9</v>
      </c>
      <c r="E28847">
        <v>0</v>
      </c>
      <c r="F28847" t="s">
        <v>22</v>
      </c>
    </row>
    <row r="28848" spans="1:6" x14ac:dyDescent="0.45">
      <c r="A28848" t="s">
        <v>89</v>
      </c>
      <c r="B28848">
        <v>2012</v>
      </c>
      <c r="C28848" t="s">
        <v>18</v>
      </c>
      <c r="D28848" t="s">
        <v>10</v>
      </c>
      <c r="E28848">
        <v>8.4728685792349729</v>
      </c>
      <c r="F28848" t="s">
        <v>22</v>
      </c>
    </row>
    <row r="28849" spans="1:6" x14ac:dyDescent="0.45">
      <c r="A28849" t="s">
        <v>89</v>
      </c>
      <c r="B28849">
        <v>2012</v>
      </c>
      <c r="C28849" t="s">
        <v>18</v>
      </c>
      <c r="D28849" t="s">
        <v>19</v>
      </c>
      <c r="E28849">
        <v>6.3676999999999997E-2</v>
      </c>
      <c r="F28849" t="s">
        <v>23</v>
      </c>
    </row>
    <row r="28850" spans="1:6" x14ac:dyDescent="0.45">
      <c r="A28850" t="s">
        <v>89</v>
      </c>
      <c r="B28850">
        <v>2013</v>
      </c>
      <c r="C28850" t="s">
        <v>15</v>
      </c>
      <c r="D28850" t="s">
        <v>0</v>
      </c>
      <c r="E28850">
        <v>32.978904109589038</v>
      </c>
      <c r="F28850" t="s">
        <v>22</v>
      </c>
    </row>
    <row r="28851" spans="1:6" x14ac:dyDescent="0.45">
      <c r="A28851" t="s">
        <v>89</v>
      </c>
      <c r="B28851">
        <v>2013</v>
      </c>
      <c r="C28851" t="s">
        <v>15</v>
      </c>
      <c r="D28851" t="s">
        <v>1</v>
      </c>
      <c r="E28851">
        <v>76.112602739726029</v>
      </c>
      <c r="F28851" t="s">
        <v>22</v>
      </c>
    </row>
    <row r="28852" spans="1:6" x14ac:dyDescent="0.45">
      <c r="A28852" t="s">
        <v>89</v>
      </c>
      <c r="B28852">
        <v>2013</v>
      </c>
      <c r="C28852" t="s">
        <v>15</v>
      </c>
      <c r="D28852" t="s">
        <v>2</v>
      </c>
      <c r="E28852">
        <v>2.8046575342465752</v>
      </c>
      <c r="F28852" t="s">
        <v>22</v>
      </c>
    </row>
    <row r="28853" spans="1:6" x14ac:dyDescent="0.45">
      <c r="A28853" t="s">
        <v>89</v>
      </c>
      <c r="B28853">
        <v>2013</v>
      </c>
      <c r="C28853" t="s">
        <v>15</v>
      </c>
      <c r="D28853" t="s">
        <v>3</v>
      </c>
      <c r="E28853">
        <v>10.444931506849317</v>
      </c>
      <c r="F28853" t="s">
        <v>22</v>
      </c>
    </row>
    <row r="28854" spans="1:6" x14ac:dyDescent="0.45">
      <c r="A28854" t="s">
        <v>89</v>
      </c>
      <c r="B28854">
        <v>2013</v>
      </c>
      <c r="C28854" t="s">
        <v>15</v>
      </c>
      <c r="D28854" t="s">
        <v>4</v>
      </c>
      <c r="E28854">
        <v>430.75671232876709</v>
      </c>
      <c r="F28854" t="s">
        <v>22</v>
      </c>
    </row>
    <row r="28855" spans="1:6" x14ac:dyDescent="0.45">
      <c r="A28855" t="s">
        <v>89</v>
      </c>
      <c r="B28855">
        <v>2013</v>
      </c>
      <c r="C28855" t="s">
        <v>5</v>
      </c>
      <c r="D28855" t="s">
        <v>5</v>
      </c>
      <c r="E28855">
        <v>553.09780821917809</v>
      </c>
      <c r="F28855" t="s">
        <v>22</v>
      </c>
    </row>
    <row r="28856" spans="1:6" x14ac:dyDescent="0.45">
      <c r="A28856" t="s">
        <v>89</v>
      </c>
      <c r="B28856">
        <v>2013</v>
      </c>
      <c r="C28856" t="s">
        <v>16</v>
      </c>
      <c r="D28856" t="s">
        <v>6</v>
      </c>
      <c r="E28856">
        <v>9951.6986301369889</v>
      </c>
      <c r="F28856" t="s">
        <v>22</v>
      </c>
    </row>
    <row r="28857" spans="1:6" x14ac:dyDescent="0.45">
      <c r="A28857" t="s">
        <v>89</v>
      </c>
      <c r="B28857">
        <v>2013</v>
      </c>
      <c r="C28857" t="s">
        <v>16</v>
      </c>
      <c r="D28857" t="s">
        <v>7</v>
      </c>
      <c r="E28857">
        <v>414.41009949007395</v>
      </c>
      <c r="F28857" t="s">
        <v>22</v>
      </c>
    </row>
    <row r="28858" spans="1:6" x14ac:dyDescent="0.45">
      <c r="A28858" t="s">
        <v>89</v>
      </c>
      <c r="B28858">
        <v>2013</v>
      </c>
      <c r="C28858" t="s">
        <v>17</v>
      </c>
      <c r="D28858" t="s">
        <v>8</v>
      </c>
      <c r="E28858">
        <v>10919.206537846239</v>
      </c>
      <c r="F28858" t="s">
        <v>22</v>
      </c>
    </row>
    <row r="28859" spans="1:6" x14ac:dyDescent="0.45">
      <c r="A28859" t="s">
        <v>89</v>
      </c>
      <c r="B28859">
        <v>2013</v>
      </c>
      <c r="C28859" t="s">
        <v>18</v>
      </c>
      <c r="D28859" t="s">
        <v>9</v>
      </c>
      <c r="E28859">
        <v>0</v>
      </c>
      <c r="F28859" t="s">
        <v>22</v>
      </c>
    </row>
    <row r="28860" spans="1:6" x14ac:dyDescent="0.45">
      <c r="A28860" t="s">
        <v>89</v>
      </c>
      <c r="B28860">
        <v>2013</v>
      </c>
      <c r="C28860" t="s">
        <v>18</v>
      </c>
      <c r="D28860" t="s">
        <v>10</v>
      </c>
      <c r="E28860">
        <v>27.566601643835615</v>
      </c>
      <c r="F28860" t="s">
        <v>22</v>
      </c>
    </row>
    <row r="28861" spans="1:6" x14ac:dyDescent="0.45">
      <c r="A28861" t="s">
        <v>89</v>
      </c>
      <c r="B28861">
        <v>2013</v>
      </c>
      <c r="C28861" t="s">
        <v>18</v>
      </c>
      <c r="D28861" t="s">
        <v>19</v>
      </c>
      <c r="E28861">
        <v>0.20660800000000001</v>
      </c>
      <c r="F28861" t="s">
        <v>23</v>
      </c>
    </row>
    <row r="28862" spans="1:6" x14ac:dyDescent="0.45">
      <c r="A28862" t="s">
        <v>89</v>
      </c>
      <c r="B28862">
        <v>2014</v>
      </c>
      <c r="C28862" t="s">
        <v>15</v>
      </c>
      <c r="D28862" t="s">
        <v>0</v>
      </c>
      <c r="E28862">
        <v>35.299999999999997</v>
      </c>
      <c r="F28862" t="s">
        <v>22</v>
      </c>
    </row>
    <row r="28863" spans="1:6" x14ac:dyDescent="0.45">
      <c r="A28863" t="s">
        <v>89</v>
      </c>
      <c r="B28863">
        <v>2014</v>
      </c>
      <c r="C28863" t="s">
        <v>15</v>
      </c>
      <c r="D28863" t="s">
        <v>1</v>
      </c>
      <c r="E28863">
        <v>80.561369863013695</v>
      </c>
      <c r="F28863" t="s">
        <v>22</v>
      </c>
    </row>
    <row r="28864" spans="1:6" x14ac:dyDescent="0.45">
      <c r="A28864" t="s">
        <v>89</v>
      </c>
      <c r="B28864">
        <v>2014</v>
      </c>
      <c r="C28864" t="s">
        <v>15</v>
      </c>
      <c r="D28864" t="s">
        <v>2</v>
      </c>
      <c r="E28864">
        <v>2.3210958904109589</v>
      </c>
      <c r="F28864" t="s">
        <v>22</v>
      </c>
    </row>
    <row r="28865" spans="1:6" x14ac:dyDescent="0.45">
      <c r="A28865" t="s">
        <v>89</v>
      </c>
      <c r="B28865">
        <v>2014</v>
      </c>
      <c r="C28865" t="s">
        <v>15</v>
      </c>
      <c r="D28865" t="s">
        <v>3</v>
      </c>
      <c r="E28865">
        <v>12.282465753424656</v>
      </c>
      <c r="F28865" t="s">
        <v>22</v>
      </c>
    </row>
    <row r="28866" spans="1:6" x14ac:dyDescent="0.45">
      <c r="A28866" t="s">
        <v>89</v>
      </c>
      <c r="B28866">
        <v>2014</v>
      </c>
      <c r="C28866" t="s">
        <v>15</v>
      </c>
      <c r="D28866" t="s">
        <v>4</v>
      </c>
      <c r="E28866">
        <v>462.96191780821914</v>
      </c>
      <c r="F28866" t="s">
        <v>22</v>
      </c>
    </row>
    <row r="28867" spans="1:6" x14ac:dyDescent="0.45">
      <c r="A28867" t="s">
        <v>89</v>
      </c>
      <c r="B28867">
        <v>2014</v>
      </c>
      <c r="C28867" t="s">
        <v>5</v>
      </c>
      <c r="D28867" t="s">
        <v>5</v>
      </c>
      <c r="E28867">
        <v>593.42684931506847</v>
      </c>
      <c r="F28867" t="s">
        <v>22</v>
      </c>
    </row>
    <row r="28868" spans="1:6" x14ac:dyDescent="0.45">
      <c r="A28868" t="s">
        <v>89</v>
      </c>
      <c r="B28868">
        <v>2014</v>
      </c>
      <c r="C28868" t="s">
        <v>16</v>
      </c>
      <c r="D28868" t="s">
        <v>6</v>
      </c>
      <c r="E28868">
        <v>9913.0136986301368</v>
      </c>
      <c r="F28868" t="s">
        <v>22</v>
      </c>
    </row>
    <row r="28869" spans="1:6" x14ac:dyDescent="0.45">
      <c r="A28869" t="s">
        <v>89</v>
      </c>
      <c r="B28869">
        <v>2014</v>
      </c>
      <c r="C28869" t="s">
        <v>16</v>
      </c>
      <c r="D28869" t="s">
        <v>7</v>
      </c>
      <c r="E28869">
        <v>488.27375898239961</v>
      </c>
      <c r="F28869" t="s">
        <v>22</v>
      </c>
    </row>
    <row r="28870" spans="1:6" x14ac:dyDescent="0.45">
      <c r="A28870" t="s">
        <v>89</v>
      </c>
      <c r="B28870">
        <v>2014</v>
      </c>
      <c r="C28870" t="s">
        <v>17</v>
      </c>
      <c r="D28870" t="s">
        <v>8</v>
      </c>
      <c r="E28870">
        <v>10994.714306927604</v>
      </c>
      <c r="F28870" t="s">
        <v>22</v>
      </c>
    </row>
    <row r="28871" spans="1:6" x14ac:dyDescent="0.45">
      <c r="A28871" t="s">
        <v>89</v>
      </c>
      <c r="B28871">
        <v>2014</v>
      </c>
      <c r="C28871" t="s">
        <v>18</v>
      </c>
      <c r="D28871" t="s">
        <v>9</v>
      </c>
      <c r="E28871">
        <v>0</v>
      </c>
      <c r="F28871" t="s">
        <v>22</v>
      </c>
    </row>
    <row r="28872" spans="1:6" x14ac:dyDescent="0.45">
      <c r="A28872" t="s">
        <v>89</v>
      </c>
      <c r="B28872">
        <v>2014</v>
      </c>
      <c r="C28872" t="s">
        <v>18</v>
      </c>
      <c r="D28872" t="s">
        <v>10</v>
      </c>
      <c r="E28872">
        <v>25.392713698630139</v>
      </c>
      <c r="F28872" t="s">
        <v>22</v>
      </c>
    </row>
    <row r="28873" spans="1:6" x14ac:dyDescent="0.45">
      <c r="A28873" t="s">
        <v>89</v>
      </c>
      <c r="B28873">
        <v>2014</v>
      </c>
      <c r="C28873" t="s">
        <v>18</v>
      </c>
      <c r="D28873" t="s">
        <v>19</v>
      </c>
      <c r="E28873">
        <v>0.19031500000000001</v>
      </c>
      <c r="F28873" t="s">
        <v>23</v>
      </c>
    </row>
    <row r="28874" spans="1:6" x14ac:dyDescent="0.45">
      <c r="A28874" t="s">
        <v>89</v>
      </c>
      <c r="B28874">
        <v>2015</v>
      </c>
      <c r="C28874" t="s">
        <v>15</v>
      </c>
      <c r="D28874" t="s">
        <v>0</v>
      </c>
      <c r="E28874">
        <v>35.203287671232872</v>
      </c>
      <c r="F28874" t="s">
        <v>22</v>
      </c>
    </row>
    <row r="28875" spans="1:6" x14ac:dyDescent="0.45">
      <c r="A28875" t="s">
        <v>89</v>
      </c>
      <c r="B28875">
        <v>2015</v>
      </c>
      <c r="C28875" t="s">
        <v>15</v>
      </c>
      <c r="D28875" t="s">
        <v>1</v>
      </c>
      <c r="E28875">
        <v>84.139726027397245</v>
      </c>
      <c r="F28875" t="s">
        <v>22</v>
      </c>
    </row>
    <row r="28876" spans="1:6" x14ac:dyDescent="0.45">
      <c r="A28876" t="s">
        <v>89</v>
      </c>
      <c r="B28876">
        <v>2015</v>
      </c>
      <c r="C28876" t="s">
        <v>15</v>
      </c>
      <c r="D28876" t="s">
        <v>2</v>
      </c>
      <c r="E28876">
        <v>2.9013698630136986</v>
      </c>
      <c r="F28876" t="s">
        <v>22</v>
      </c>
    </row>
    <row r="28877" spans="1:6" x14ac:dyDescent="0.45">
      <c r="A28877" t="s">
        <v>89</v>
      </c>
      <c r="B28877">
        <v>2015</v>
      </c>
      <c r="C28877" t="s">
        <v>15</v>
      </c>
      <c r="D28877" t="s">
        <v>3</v>
      </c>
      <c r="E28877">
        <v>12.282465753424656</v>
      </c>
      <c r="F28877" t="s">
        <v>22</v>
      </c>
    </row>
    <row r="28878" spans="1:6" x14ac:dyDescent="0.45">
      <c r="A28878" t="s">
        <v>89</v>
      </c>
      <c r="B28878">
        <v>2015</v>
      </c>
      <c r="C28878" t="s">
        <v>15</v>
      </c>
      <c r="D28878" t="s">
        <v>4</v>
      </c>
      <c r="E28878">
        <v>482.20767123287663</v>
      </c>
      <c r="F28878" t="s">
        <v>22</v>
      </c>
    </row>
    <row r="28879" spans="1:6" x14ac:dyDescent="0.45">
      <c r="A28879" t="s">
        <v>89</v>
      </c>
      <c r="B28879">
        <v>2015</v>
      </c>
      <c r="C28879" t="s">
        <v>5</v>
      </c>
      <c r="D28879" t="s">
        <v>5</v>
      </c>
      <c r="E28879">
        <v>616.73452054794507</v>
      </c>
      <c r="F28879" t="s">
        <v>22</v>
      </c>
    </row>
    <row r="28880" spans="1:6" x14ac:dyDescent="0.45">
      <c r="A28880" t="s">
        <v>89</v>
      </c>
      <c r="B28880">
        <v>2015</v>
      </c>
      <c r="C28880" t="s">
        <v>16</v>
      </c>
      <c r="D28880" t="s">
        <v>6</v>
      </c>
      <c r="E28880">
        <v>10464.273972602738</v>
      </c>
      <c r="F28880" t="s">
        <v>22</v>
      </c>
    </row>
    <row r="28881" spans="1:6" x14ac:dyDescent="0.45">
      <c r="A28881" t="s">
        <v>89</v>
      </c>
      <c r="B28881">
        <v>2015</v>
      </c>
      <c r="C28881" t="s">
        <v>16</v>
      </c>
      <c r="D28881" t="s">
        <v>7</v>
      </c>
      <c r="E28881">
        <v>591.51555390303452</v>
      </c>
      <c r="F28881" t="s">
        <v>22</v>
      </c>
    </row>
    <row r="28882" spans="1:6" x14ac:dyDescent="0.45">
      <c r="A28882" t="s">
        <v>89</v>
      </c>
      <c r="B28882">
        <v>2015</v>
      </c>
      <c r="C28882" t="s">
        <v>17</v>
      </c>
      <c r="D28882" t="s">
        <v>8</v>
      </c>
      <c r="E28882">
        <v>11672.524047053716</v>
      </c>
      <c r="F28882" t="s">
        <v>22</v>
      </c>
    </row>
    <row r="28883" spans="1:6" x14ac:dyDescent="0.45">
      <c r="A28883" t="s">
        <v>89</v>
      </c>
      <c r="B28883">
        <v>2015</v>
      </c>
      <c r="C28883" t="s">
        <v>18</v>
      </c>
      <c r="D28883" t="s">
        <v>9</v>
      </c>
      <c r="E28883">
        <v>0</v>
      </c>
      <c r="F28883" t="s">
        <v>22</v>
      </c>
    </row>
    <row r="28884" spans="1:6" x14ac:dyDescent="0.45">
      <c r="A28884" t="s">
        <v>89</v>
      </c>
      <c r="B28884">
        <v>2015</v>
      </c>
      <c r="C28884" t="s">
        <v>18</v>
      </c>
      <c r="D28884" t="s">
        <v>10</v>
      </c>
      <c r="E28884">
        <v>16.550394794520553</v>
      </c>
      <c r="F28884" t="s">
        <v>22</v>
      </c>
    </row>
    <row r="28885" spans="1:6" x14ac:dyDescent="0.45">
      <c r="A28885" t="s">
        <v>89</v>
      </c>
      <c r="B28885">
        <v>2015</v>
      </c>
      <c r="C28885" t="s">
        <v>18</v>
      </c>
      <c r="D28885" t="s">
        <v>19</v>
      </c>
      <c r="E28885">
        <v>0.124043</v>
      </c>
      <c r="F28885" t="s">
        <v>23</v>
      </c>
    </row>
    <row r="28886" spans="1:6" x14ac:dyDescent="0.45">
      <c r="A28886" t="s">
        <v>89</v>
      </c>
      <c r="B28886">
        <v>2016</v>
      </c>
      <c r="C28886" t="s">
        <v>15</v>
      </c>
      <c r="D28886" t="s">
        <v>0</v>
      </c>
      <c r="E28886">
        <v>35.396448087431693</v>
      </c>
      <c r="F28886" t="s">
        <v>22</v>
      </c>
    </row>
    <row r="28887" spans="1:6" x14ac:dyDescent="0.45">
      <c r="A28887" t="s">
        <v>89</v>
      </c>
      <c r="B28887">
        <v>2016</v>
      </c>
      <c r="C28887" t="s">
        <v>15</v>
      </c>
      <c r="D28887" t="s">
        <v>1</v>
      </c>
      <c r="E28887">
        <v>73.686338797814201</v>
      </c>
      <c r="F28887" t="s">
        <v>22</v>
      </c>
    </row>
    <row r="28888" spans="1:6" x14ac:dyDescent="0.45">
      <c r="A28888" t="s">
        <v>89</v>
      </c>
      <c r="B28888">
        <v>2016</v>
      </c>
      <c r="C28888" t="s">
        <v>15</v>
      </c>
      <c r="D28888" t="s">
        <v>2</v>
      </c>
      <c r="E28888">
        <v>2.9898907103825132</v>
      </c>
      <c r="F28888" t="s">
        <v>22</v>
      </c>
    </row>
    <row r="28889" spans="1:6" x14ac:dyDescent="0.45">
      <c r="A28889" t="s">
        <v>89</v>
      </c>
      <c r="B28889">
        <v>2016</v>
      </c>
      <c r="C28889" t="s">
        <v>15</v>
      </c>
      <c r="D28889" t="s">
        <v>3</v>
      </c>
      <c r="E28889">
        <v>11.091530054644808</v>
      </c>
      <c r="F28889" t="s">
        <v>22</v>
      </c>
    </row>
    <row r="28890" spans="1:6" x14ac:dyDescent="0.45">
      <c r="A28890" t="s">
        <v>89</v>
      </c>
      <c r="B28890">
        <v>2016</v>
      </c>
      <c r="C28890" t="s">
        <v>15</v>
      </c>
      <c r="D28890" t="s">
        <v>4</v>
      </c>
      <c r="E28890">
        <v>471.53469945355187</v>
      </c>
      <c r="F28890" t="s">
        <v>22</v>
      </c>
    </row>
    <row r="28891" spans="1:6" x14ac:dyDescent="0.45">
      <c r="A28891" t="s">
        <v>89</v>
      </c>
      <c r="B28891">
        <v>2016</v>
      </c>
      <c r="C28891" t="s">
        <v>5</v>
      </c>
      <c r="D28891" t="s">
        <v>5</v>
      </c>
      <c r="E28891">
        <v>594.69890710382504</v>
      </c>
      <c r="F28891" t="s">
        <v>22</v>
      </c>
    </row>
    <row r="28892" spans="1:6" x14ac:dyDescent="0.45">
      <c r="A28892" t="s">
        <v>89</v>
      </c>
      <c r="B28892">
        <v>2016</v>
      </c>
      <c r="C28892" t="s">
        <v>16</v>
      </c>
      <c r="D28892" t="s">
        <v>6</v>
      </c>
      <c r="E28892">
        <v>10358.524590163934</v>
      </c>
      <c r="F28892" t="s">
        <v>22</v>
      </c>
    </row>
    <row r="28893" spans="1:6" x14ac:dyDescent="0.45">
      <c r="A28893" t="s">
        <v>89</v>
      </c>
      <c r="B28893">
        <v>2016</v>
      </c>
      <c r="C28893" t="s">
        <v>16</v>
      </c>
      <c r="D28893" t="s">
        <v>7</v>
      </c>
      <c r="E28893">
        <v>610.48552442814207</v>
      </c>
      <c r="F28893" t="s">
        <v>22</v>
      </c>
    </row>
    <row r="28894" spans="1:6" x14ac:dyDescent="0.45">
      <c r="A28894" t="s">
        <v>89</v>
      </c>
      <c r="B28894">
        <v>2016</v>
      </c>
      <c r="C28894" t="s">
        <v>17</v>
      </c>
      <c r="D28894" t="s">
        <v>8</v>
      </c>
      <c r="E28894">
        <v>11563.7090216959</v>
      </c>
      <c r="F28894" t="s">
        <v>22</v>
      </c>
    </row>
    <row r="28895" spans="1:6" x14ac:dyDescent="0.45">
      <c r="A28895" t="s">
        <v>89</v>
      </c>
      <c r="B28895">
        <v>2016</v>
      </c>
      <c r="C28895" t="s">
        <v>18</v>
      </c>
      <c r="D28895" t="s">
        <v>9</v>
      </c>
      <c r="E28895">
        <v>0</v>
      </c>
      <c r="F28895" t="s">
        <v>22</v>
      </c>
    </row>
    <row r="28896" spans="1:6" x14ac:dyDescent="0.45">
      <c r="A28896" t="s">
        <v>89</v>
      </c>
      <c r="B28896">
        <v>2016</v>
      </c>
      <c r="C28896" t="s">
        <v>18</v>
      </c>
      <c r="D28896" t="s">
        <v>10</v>
      </c>
      <c r="E28896">
        <v>18.042285519125684</v>
      </c>
      <c r="F28896" t="s">
        <v>22</v>
      </c>
    </row>
    <row r="28897" spans="1:6" x14ac:dyDescent="0.45">
      <c r="A28897" t="s">
        <v>89</v>
      </c>
      <c r="B28897">
        <v>2016</v>
      </c>
      <c r="C28897" t="s">
        <v>18</v>
      </c>
      <c r="D28897" t="s">
        <v>19</v>
      </c>
      <c r="E28897">
        <v>0.13559499999999999</v>
      </c>
      <c r="F28897" t="s">
        <v>23</v>
      </c>
    </row>
    <row r="28898" spans="1:6" x14ac:dyDescent="0.45">
      <c r="A28898" t="s">
        <v>89</v>
      </c>
      <c r="B28898">
        <v>2017</v>
      </c>
      <c r="C28898" t="s">
        <v>15</v>
      </c>
      <c r="D28898" t="s">
        <v>0</v>
      </c>
      <c r="E28898">
        <v>34.816438356164376</v>
      </c>
      <c r="F28898" t="s">
        <v>22</v>
      </c>
    </row>
    <row r="28899" spans="1:6" x14ac:dyDescent="0.45">
      <c r="A28899" t="s">
        <v>89</v>
      </c>
      <c r="B28899">
        <v>2017</v>
      </c>
      <c r="C28899" t="s">
        <v>15</v>
      </c>
      <c r="D28899" t="s">
        <v>1</v>
      </c>
      <c r="E28899">
        <v>83.366027397260268</v>
      </c>
      <c r="F28899" t="s">
        <v>22</v>
      </c>
    </row>
    <row r="28900" spans="1:6" x14ac:dyDescent="0.45">
      <c r="A28900" t="s">
        <v>89</v>
      </c>
      <c r="B28900">
        <v>2017</v>
      </c>
      <c r="C28900" t="s">
        <v>15</v>
      </c>
      <c r="D28900" t="s">
        <v>2</v>
      </c>
      <c r="E28900">
        <v>2.9980821917808216</v>
      </c>
      <c r="F28900" t="s">
        <v>22</v>
      </c>
    </row>
    <row r="28901" spans="1:6" x14ac:dyDescent="0.45">
      <c r="A28901" t="s">
        <v>89</v>
      </c>
      <c r="B28901">
        <v>2017</v>
      </c>
      <c r="C28901" t="s">
        <v>15</v>
      </c>
      <c r="D28901" t="s">
        <v>3</v>
      </c>
      <c r="E28901">
        <v>11.992328767123286</v>
      </c>
      <c r="F28901" t="s">
        <v>22</v>
      </c>
    </row>
    <row r="28902" spans="1:6" x14ac:dyDescent="0.45">
      <c r="A28902" t="s">
        <v>89</v>
      </c>
      <c r="B28902">
        <v>2017</v>
      </c>
      <c r="C28902" t="s">
        <v>15</v>
      </c>
      <c r="D28902" t="s">
        <v>4</v>
      </c>
      <c r="E28902">
        <v>487.81698630136987</v>
      </c>
      <c r="F28902" t="s">
        <v>22</v>
      </c>
    </row>
    <row r="28903" spans="1:6" x14ac:dyDescent="0.45">
      <c r="A28903" t="s">
        <v>89</v>
      </c>
      <c r="B28903">
        <v>2017</v>
      </c>
      <c r="C28903" t="s">
        <v>5</v>
      </c>
      <c r="D28903" t="s">
        <v>5</v>
      </c>
      <c r="E28903">
        <v>620.9898630136986</v>
      </c>
      <c r="F28903" t="s">
        <v>22</v>
      </c>
    </row>
    <row r="28904" spans="1:6" x14ac:dyDescent="0.45">
      <c r="A28904" t="s">
        <v>89</v>
      </c>
      <c r="B28904">
        <v>2017</v>
      </c>
      <c r="C28904" t="s">
        <v>16</v>
      </c>
      <c r="D28904" t="s">
        <v>6</v>
      </c>
      <c r="E28904">
        <v>11228.301369863011</v>
      </c>
      <c r="F28904" t="s">
        <v>22</v>
      </c>
    </row>
    <row r="28905" spans="1:6" x14ac:dyDescent="0.45">
      <c r="A28905" t="s">
        <v>89</v>
      </c>
      <c r="B28905">
        <v>2017</v>
      </c>
      <c r="C28905" t="s">
        <v>16</v>
      </c>
      <c r="D28905" t="s">
        <v>7</v>
      </c>
      <c r="E28905">
        <v>539.40576085506859</v>
      </c>
      <c r="F28905" t="s">
        <v>22</v>
      </c>
    </row>
    <row r="28906" spans="1:6" x14ac:dyDescent="0.45">
      <c r="A28906" t="s">
        <v>89</v>
      </c>
      <c r="B28906">
        <v>2017</v>
      </c>
      <c r="C28906" t="s">
        <v>17</v>
      </c>
      <c r="D28906" t="s">
        <v>8</v>
      </c>
      <c r="E28906">
        <v>12388.696993731775</v>
      </c>
      <c r="F28906" t="s">
        <v>22</v>
      </c>
    </row>
    <row r="28907" spans="1:6" x14ac:dyDescent="0.45">
      <c r="A28907" t="s">
        <v>89</v>
      </c>
      <c r="B28907">
        <v>2017</v>
      </c>
      <c r="C28907" t="s">
        <v>18</v>
      </c>
      <c r="D28907" t="s">
        <v>9</v>
      </c>
      <c r="E28907">
        <v>0</v>
      </c>
      <c r="F28907" t="s">
        <v>22</v>
      </c>
    </row>
    <row r="28908" spans="1:6" x14ac:dyDescent="0.45">
      <c r="A28908" t="s">
        <v>89</v>
      </c>
      <c r="B28908">
        <v>2017</v>
      </c>
      <c r="C28908" t="s">
        <v>18</v>
      </c>
      <c r="D28908" t="s">
        <v>10</v>
      </c>
      <c r="E28908">
        <v>14.814273150684931</v>
      </c>
      <c r="F28908" t="s">
        <v>22</v>
      </c>
    </row>
    <row r="28909" spans="1:6" x14ac:dyDescent="0.45">
      <c r="A28909" t="s">
        <v>89</v>
      </c>
      <c r="B28909">
        <v>2017</v>
      </c>
      <c r="C28909" t="s">
        <v>18</v>
      </c>
      <c r="D28909" t="s">
        <v>19</v>
      </c>
      <c r="E28909">
        <v>0.111031</v>
      </c>
      <c r="F28909" t="s">
        <v>23</v>
      </c>
    </row>
    <row r="28910" spans="1:6" x14ac:dyDescent="0.45">
      <c r="A28910" t="s">
        <v>89</v>
      </c>
      <c r="B28910">
        <v>2018</v>
      </c>
      <c r="C28910" t="s">
        <v>15</v>
      </c>
      <c r="D28910" t="s">
        <v>0</v>
      </c>
      <c r="E28910">
        <v>36.944109589041091</v>
      </c>
      <c r="F28910" t="s">
        <v>22</v>
      </c>
    </row>
    <row r="28911" spans="1:6" x14ac:dyDescent="0.45">
      <c r="A28911" t="s">
        <v>89</v>
      </c>
      <c r="B28911">
        <v>2018</v>
      </c>
      <c r="C28911" t="s">
        <v>15</v>
      </c>
      <c r="D28911" t="s">
        <v>1</v>
      </c>
      <c r="E28911">
        <v>79.497534246575341</v>
      </c>
      <c r="F28911" t="s">
        <v>22</v>
      </c>
    </row>
    <row r="28912" spans="1:6" x14ac:dyDescent="0.45">
      <c r="A28912" t="s">
        <v>89</v>
      </c>
      <c r="B28912">
        <v>2018</v>
      </c>
      <c r="C28912" t="s">
        <v>15</v>
      </c>
      <c r="D28912" t="s">
        <v>2</v>
      </c>
      <c r="E28912">
        <v>2.3210958904109589</v>
      </c>
      <c r="F28912" t="s">
        <v>22</v>
      </c>
    </row>
    <row r="28913" spans="1:6" x14ac:dyDescent="0.45">
      <c r="A28913" t="s">
        <v>89</v>
      </c>
      <c r="B28913">
        <v>2018</v>
      </c>
      <c r="C28913" t="s">
        <v>15</v>
      </c>
      <c r="D28913" t="s">
        <v>3</v>
      </c>
      <c r="E28913">
        <v>9.1876712328767116</v>
      </c>
      <c r="F28913" t="s">
        <v>22</v>
      </c>
    </row>
    <row r="28914" spans="1:6" x14ac:dyDescent="0.45">
      <c r="A28914" t="s">
        <v>89</v>
      </c>
      <c r="B28914">
        <v>2018</v>
      </c>
      <c r="C28914" t="s">
        <v>15</v>
      </c>
      <c r="D28914" t="s">
        <v>4</v>
      </c>
      <c r="E28914">
        <v>472.63315068493142</v>
      </c>
      <c r="F28914" t="s">
        <v>22</v>
      </c>
    </row>
    <row r="28915" spans="1:6" x14ac:dyDescent="0.45">
      <c r="A28915" t="s">
        <v>89</v>
      </c>
      <c r="B28915">
        <v>2018</v>
      </c>
      <c r="C28915" t="s">
        <v>5</v>
      </c>
      <c r="D28915" t="s">
        <v>5</v>
      </c>
      <c r="E28915">
        <v>600.58356164383554</v>
      </c>
      <c r="F28915" t="s">
        <v>22</v>
      </c>
    </row>
    <row r="28916" spans="1:6" x14ac:dyDescent="0.45">
      <c r="A28916" t="s">
        <v>89</v>
      </c>
      <c r="B28916">
        <v>2018</v>
      </c>
      <c r="C28916" t="s">
        <v>16</v>
      </c>
      <c r="D28916" t="s">
        <v>6</v>
      </c>
      <c r="E28916">
        <v>11072.594520547946</v>
      </c>
      <c r="F28916" t="s">
        <v>22</v>
      </c>
    </row>
    <row r="28917" spans="1:6" x14ac:dyDescent="0.45">
      <c r="A28917" t="s">
        <v>89</v>
      </c>
      <c r="B28917">
        <v>2018</v>
      </c>
      <c r="C28917" t="s">
        <v>16</v>
      </c>
      <c r="D28917" t="s">
        <v>7</v>
      </c>
      <c r="E28917">
        <v>651.12291054328762</v>
      </c>
      <c r="F28917" t="s">
        <v>22</v>
      </c>
    </row>
    <row r="28918" spans="1:6" x14ac:dyDescent="0.45">
      <c r="A28918" t="s">
        <v>89</v>
      </c>
      <c r="B28918">
        <v>2018</v>
      </c>
      <c r="C28918" t="s">
        <v>17</v>
      </c>
      <c r="D28918" t="s">
        <v>8</v>
      </c>
      <c r="E28918">
        <v>12324.30099273507</v>
      </c>
      <c r="F28918" t="s">
        <v>22</v>
      </c>
    </row>
    <row r="28919" spans="1:6" x14ac:dyDescent="0.45">
      <c r="A28919" t="s">
        <v>89</v>
      </c>
      <c r="B28919">
        <v>2018</v>
      </c>
      <c r="C28919" t="s">
        <v>18</v>
      </c>
      <c r="D28919" t="s">
        <v>9</v>
      </c>
      <c r="E28919">
        <v>0</v>
      </c>
      <c r="F28919" t="s">
        <v>22</v>
      </c>
    </row>
    <row r="28920" spans="1:6" x14ac:dyDescent="0.45">
      <c r="A28920" t="s">
        <v>89</v>
      </c>
      <c r="B28920">
        <v>2018</v>
      </c>
      <c r="C28920" t="s">
        <v>18</v>
      </c>
      <c r="D28920" t="s">
        <v>10</v>
      </c>
      <c r="E28920">
        <v>16.548126575342465</v>
      </c>
      <c r="F28920" t="s">
        <v>22</v>
      </c>
    </row>
    <row r="28921" spans="1:6" x14ac:dyDescent="0.45">
      <c r="A28921" t="s">
        <v>89</v>
      </c>
      <c r="B28921">
        <v>2018</v>
      </c>
      <c r="C28921" t="s">
        <v>18</v>
      </c>
      <c r="D28921" t="s">
        <v>19</v>
      </c>
      <c r="E28921">
        <v>0.124026</v>
      </c>
      <c r="F28921" t="s">
        <v>23</v>
      </c>
    </row>
    <row r="28922" spans="1:6" x14ac:dyDescent="0.45">
      <c r="A28922" t="s">
        <v>89</v>
      </c>
      <c r="B28922">
        <v>2019</v>
      </c>
      <c r="C28922" t="s">
        <v>15</v>
      </c>
      <c r="D28922" t="s">
        <v>0</v>
      </c>
      <c r="E28922">
        <v>33.559178082191778</v>
      </c>
      <c r="F28922" t="s">
        <v>22</v>
      </c>
    </row>
    <row r="28923" spans="1:6" x14ac:dyDescent="0.45">
      <c r="A28923" t="s">
        <v>89</v>
      </c>
      <c r="B28923">
        <v>2019</v>
      </c>
      <c r="C28923" t="s">
        <v>15</v>
      </c>
      <c r="D28923" t="s">
        <v>1</v>
      </c>
      <c r="E28923">
        <v>88.298356164383563</v>
      </c>
      <c r="F28923" t="s">
        <v>22</v>
      </c>
    </row>
    <row r="28924" spans="1:6" x14ac:dyDescent="0.45">
      <c r="A28924" t="s">
        <v>89</v>
      </c>
      <c r="B28924">
        <v>2019</v>
      </c>
      <c r="C28924" t="s">
        <v>15</v>
      </c>
      <c r="D28924" t="s">
        <v>2</v>
      </c>
      <c r="E28924">
        <v>4.061917808219178</v>
      </c>
      <c r="F28924" t="s">
        <v>22</v>
      </c>
    </row>
    <row r="28925" spans="1:6" x14ac:dyDescent="0.45">
      <c r="A28925" t="s">
        <v>89</v>
      </c>
      <c r="B28925">
        <v>2019</v>
      </c>
      <c r="C28925" t="s">
        <v>15</v>
      </c>
      <c r="D28925" t="s">
        <v>3</v>
      </c>
      <c r="E28925">
        <v>8.8975342465753418</v>
      </c>
      <c r="F28925" t="s">
        <v>22</v>
      </c>
    </row>
    <row r="28926" spans="1:6" x14ac:dyDescent="0.45">
      <c r="A28926" t="s">
        <v>89</v>
      </c>
      <c r="B28926">
        <v>2019</v>
      </c>
      <c r="C28926" t="s">
        <v>15</v>
      </c>
      <c r="D28926" t="s">
        <v>4</v>
      </c>
      <c r="E28926">
        <v>473.98712328767118</v>
      </c>
      <c r="F28926" t="s">
        <v>22</v>
      </c>
    </row>
    <row r="28927" spans="1:6" x14ac:dyDescent="0.45">
      <c r="A28927" t="s">
        <v>89</v>
      </c>
      <c r="B28927">
        <v>2019</v>
      </c>
      <c r="C28927" t="s">
        <v>5</v>
      </c>
      <c r="D28927" t="s">
        <v>5</v>
      </c>
      <c r="E28927">
        <v>608.80410958904099</v>
      </c>
      <c r="F28927" t="s">
        <v>22</v>
      </c>
    </row>
    <row r="28928" spans="1:6" x14ac:dyDescent="0.45">
      <c r="A28928" t="s">
        <v>89</v>
      </c>
      <c r="B28928">
        <v>2019</v>
      </c>
      <c r="C28928" t="s">
        <v>16</v>
      </c>
      <c r="D28928" t="s">
        <v>6</v>
      </c>
      <c r="E28928">
        <v>10425.589041095887</v>
      </c>
      <c r="F28928" t="s">
        <v>22</v>
      </c>
    </row>
    <row r="28929" spans="1:6" x14ac:dyDescent="0.45">
      <c r="A28929" t="s">
        <v>89</v>
      </c>
      <c r="B28929">
        <v>2019</v>
      </c>
      <c r="C28929" t="s">
        <v>16</v>
      </c>
      <c r="D28929" t="s">
        <v>7</v>
      </c>
      <c r="E28929">
        <v>628.40357947534255</v>
      </c>
      <c r="F28929" t="s">
        <v>22</v>
      </c>
    </row>
    <row r="28930" spans="1:6" x14ac:dyDescent="0.45">
      <c r="A28930" t="s">
        <v>89</v>
      </c>
      <c r="B28930">
        <v>2019</v>
      </c>
      <c r="C28930" t="s">
        <v>17</v>
      </c>
      <c r="D28930" t="s">
        <v>8</v>
      </c>
      <c r="E28930">
        <v>11662.796730160271</v>
      </c>
      <c r="F28930" t="s">
        <v>22</v>
      </c>
    </row>
    <row r="28931" spans="1:6" x14ac:dyDescent="0.45">
      <c r="A28931" t="s">
        <v>89</v>
      </c>
      <c r="B28931">
        <v>2019</v>
      </c>
      <c r="C28931" t="s">
        <v>18</v>
      </c>
      <c r="D28931" t="s">
        <v>9</v>
      </c>
      <c r="E28931">
        <v>0</v>
      </c>
      <c r="F28931" t="s">
        <v>22</v>
      </c>
    </row>
    <row r="28932" spans="1:6" x14ac:dyDescent="0.45">
      <c r="A28932" t="s">
        <v>89</v>
      </c>
      <c r="B28932">
        <v>2019</v>
      </c>
      <c r="C28932" t="s">
        <v>18</v>
      </c>
      <c r="D28932" t="s">
        <v>10</v>
      </c>
      <c r="E28932">
        <v>36.903125479452058</v>
      </c>
      <c r="F28932" t="s">
        <v>22</v>
      </c>
    </row>
    <row r="28933" spans="1:6" x14ac:dyDescent="0.45">
      <c r="A28933" t="s">
        <v>89</v>
      </c>
      <c r="B28933">
        <v>2019</v>
      </c>
      <c r="C28933" t="s">
        <v>18</v>
      </c>
      <c r="D28933" t="s">
        <v>19</v>
      </c>
      <c r="E28933">
        <v>0.276584</v>
      </c>
      <c r="F28933" t="s">
        <v>23</v>
      </c>
    </row>
    <row r="28934" spans="1:6" x14ac:dyDescent="0.45">
      <c r="A28934" t="s">
        <v>89</v>
      </c>
      <c r="B28934">
        <v>2020</v>
      </c>
      <c r="C28934" t="s">
        <v>15</v>
      </c>
      <c r="D28934" t="s">
        <v>0</v>
      </c>
      <c r="E28934">
        <v>25.172950819672128</v>
      </c>
      <c r="F28934" t="s">
        <v>22</v>
      </c>
    </row>
    <row r="28935" spans="1:6" x14ac:dyDescent="0.45">
      <c r="A28935" t="s">
        <v>89</v>
      </c>
      <c r="B28935">
        <v>2020</v>
      </c>
      <c r="C28935" t="s">
        <v>15</v>
      </c>
      <c r="D28935" t="s">
        <v>1</v>
      </c>
      <c r="E28935">
        <v>80.630601092896171</v>
      </c>
      <c r="F28935" t="s">
        <v>22</v>
      </c>
    </row>
    <row r="28936" spans="1:6" x14ac:dyDescent="0.45">
      <c r="A28936" t="s">
        <v>89</v>
      </c>
      <c r="B28936">
        <v>2020</v>
      </c>
      <c r="C28936" t="s">
        <v>15</v>
      </c>
      <c r="D28936" t="s">
        <v>2</v>
      </c>
      <c r="E28936">
        <v>2.6040983606557373</v>
      </c>
      <c r="F28936" t="s">
        <v>22</v>
      </c>
    </row>
    <row r="28937" spans="1:6" x14ac:dyDescent="0.45">
      <c r="A28937" t="s">
        <v>89</v>
      </c>
      <c r="B28937">
        <v>2020</v>
      </c>
      <c r="C28937" t="s">
        <v>15</v>
      </c>
      <c r="D28937" t="s">
        <v>3</v>
      </c>
      <c r="E28937">
        <v>8.3909836065573771</v>
      </c>
      <c r="F28937" t="s">
        <v>22</v>
      </c>
    </row>
    <row r="28938" spans="1:6" x14ac:dyDescent="0.45">
      <c r="A28938" t="s">
        <v>89</v>
      </c>
      <c r="B28938">
        <v>2020</v>
      </c>
      <c r="C28938" t="s">
        <v>15</v>
      </c>
      <c r="D28938" t="s">
        <v>4</v>
      </c>
      <c r="E28938">
        <v>457.83907103825129</v>
      </c>
      <c r="F28938" t="s">
        <v>22</v>
      </c>
    </row>
    <row r="28939" spans="1:6" x14ac:dyDescent="0.45">
      <c r="A28939" t="s">
        <v>89</v>
      </c>
      <c r="B28939">
        <v>2020</v>
      </c>
      <c r="C28939" t="s">
        <v>5</v>
      </c>
      <c r="D28939" t="s">
        <v>5</v>
      </c>
      <c r="E28939">
        <v>574.63770491803268</v>
      </c>
      <c r="F28939" t="s">
        <v>22</v>
      </c>
    </row>
    <row r="28940" spans="1:6" x14ac:dyDescent="0.45">
      <c r="A28940" t="s">
        <v>89</v>
      </c>
      <c r="B28940">
        <v>2020</v>
      </c>
      <c r="C28940" t="s">
        <v>16</v>
      </c>
      <c r="D28940" t="s">
        <v>6</v>
      </c>
      <c r="E28940">
        <v>10397.103825136612</v>
      </c>
      <c r="F28940" t="s">
        <v>22</v>
      </c>
    </row>
    <row r="28941" spans="1:6" x14ac:dyDescent="0.45">
      <c r="A28941" t="s">
        <v>89</v>
      </c>
      <c r="B28941">
        <v>2020</v>
      </c>
      <c r="C28941" t="s">
        <v>16</v>
      </c>
      <c r="D28941" t="s">
        <v>7</v>
      </c>
      <c r="E28941">
        <v>393.73616438356169</v>
      </c>
      <c r="F28941" t="s">
        <v>22</v>
      </c>
    </row>
    <row r="28942" spans="1:6" x14ac:dyDescent="0.45">
      <c r="A28942" t="s">
        <v>89</v>
      </c>
      <c r="B28942">
        <v>2020</v>
      </c>
      <c r="C28942" t="s">
        <v>17</v>
      </c>
      <c r="D28942" t="s">
        <v>8</v>
      </c>
      <c r="E28942">
        <v>11365.477694438205</v>
      </c>
      <c r="F28942" t="s">
        <v>22</v>
      </c>
    </row>
    <row r="28943" spans="1:6" x14ac:dyDescent="0.45">
      <c r="A28943" t="s">
        <v>89</v>
      </c>
      <c r="B28943">
        <v>2020</v>
      </c>
      <c r="C28943" t="s">
        <v>18</v>
      </c>
      <c r="D28943" t="s">
        <v>9</v>
      </c>
      <c r="E28943">
        <v>0</v>
      </c>
      <c r="F28943" t="s">
        <v>22</v>
      </c>
    </row>
    <row r="28944" spans="1:6" x14ac:dyDescent="0.45">
      <c r="A28944" t="s">
        <v>89</v>
      </c>
      <c r="B28944">
        <v>2020</v>
      </c>
      <c r="C28944" t="s">
        <v>18</v>
      </c>
      <c r="D28944" t="s">
        <v>10</v>
      </c>
      <c r="E28944">
        <v>16.897303278688526</v>
      </c>
      <c r="F28944" t="s">
        <v>22</v>
      </c>
    </row>
    <row r="28945" spans="1:6" x14ac:dyDescent="0.45">
      <c r="A28945" t="s">
        <v>89</v>
      </c>
      <c r="B28945">
        <v>2020</v>
      </c>
      <c r="C28945" t="s">
        <v>18</v>
      </c>
      <c r="D28945" t="s">
        <v>19</v>
      </c>
      <c r="E28945">
        <v>0.12698999999999999</v>
      </c>
      <c r="F28945" t="s">
        <v>23</v>
      </c>
    </row>
    <row r="28946" spans="1:6" x14ac:dyDescent="0.45">
      <c r="A28946" t="s">
        <v>89</v>
      </c>
      <c r="B28946">
        <v>2021</v>
      </c>
      <c r="C28946" t="s">
        <v>15</v>
      </c>
      <c r="D28946" t="s">
        <v>0</v>
      </c>
      <c r="E28946">
        <v>10.541643835616435</v>
      </c>
      <c r="F28946" t="s">
        <v>22</v>
      </c>
    </row>
    <row r="28947" spans="1:6" x14ac:dyDescent="0.45">
      <c r="A28947" t="s">
        <v>89</v>
      </c>
      <c r="B28947">
        <v>2021</v>
      </c>
      <c r="C28947" t="s">
        <v>15</v>
      </c>
      <c r="D28947" t="s">
        <v>1</v>
      </c>
      <c r="E28947">
        <v>77.273150684931508</v>
      </c>
      <c r="F28947" t="s">
        <v>22</v>
      </c>
    </row>
    <row r="28948" spans="1:6" x14ac:dyDescent="0.45">
      <c r="A28948" t="s">
        <v>89</v>
      </c>
      <c r="B28948">
        <v>2021</v>
      </c>
      <c r="C28948" t="s">
        <v>15</v>
      </c>
      <c r="D28948" t="s">
        <v>2</v>
      </c>
      <c r="E28948">
        <v>1.7408219178082192</v>
      </c>
      <c r="F28948" t="s">
        <v>22</v>
      </c>
    </row>
    <row r="28949" spans="1:6" x14ac:dyDescent="0.45">
      <c r="A28949" t="s">
        <v>89</v>
      </c>
      <c r="B28949">
        <v>2021</v>
      </c>
      <c r="C28949" t="s">
        <v>15</v>
      </c>
      <c r="D28949" t="s">
        <v>3</v>
      </c>
      <c r="E28949">
        <v>8.2205479452054782</v>
      </c>
      <c r="F28949" t="s">
        <v>22</v>
      </c>
    </row>
    <row r="28950" spans="1:6" x14ac:dyDescent="0.45">
      <c r="A28950" t="s">
        <v>89</v>
      </c>
      <c r="B28950">
        <v>2021</v>
      </c>
      <c r="C28950" t="s">
        <v>15</v>
      </c>
      <c r="D28950" t="s">
        <v>4</v>
      </c>
      <c r="E28950">
        <v>427.75863013698626</v>
      </c>
      <c r="F28950" t="s">
        <v>22</v>
      </c>
    </row>
    <row r="28951" spans="1:6" x14ac:dyDescent="0.45">
      <c r="A28951" t="s">
        <v>89</v>
      </c>
      <c r="B28951">
        <v>2021</v>
      </c>
      <c r="C28951" t="s">
        <v>5</v>
      </c>
      <c r="D28951" t="s">
        <v>5</v>
      </c>
      <c r="E28951">
        <v>525.53479452054785</v>
      </c>
      <c r="F28951" t="s">
        <v>22</v>
      </c>
    </row>
    <row r="28952" spans="1:6" x14ac:dyDescent="0.45">
      <c r="A28952" t="s">
        <v>89</v>
      </c>
      <c r="B28952">
        <v>2021</v>
      </c>
      <c r="C28952" t="s">
        <v>16</v>
      </c>
      <c r="D28952" t="s">
        <v>6</v>
      </c>
      <c r="E28952">
        <v>11102.566638356162</v>
      </c>
      <c r="F28952" t="s">
        <v>22</v>
      </c>
    </row>
    <row r="28953" spans="1:6" x14ac:dyDescent="0.45">
      <c r="A28953" t="s">
        <v>89</v>
      </c>
      <c r="B28953">
        <v>2021</v>
      </c>
      <c r="C28953" t="s">
        <v>16</v>
      </c>
      <c r="D28953" t="s">
        <v>7</v>
      </c>
      <c r="E28953">
        <v>0</v>
      </c>
      <c r="F28953" t="s">
        <v>22</v>
      </c>
    </row>
    <row r="28954" spans="1:6" x14ac:dyDescent="0.45">
      <c r="A28954" t="s">
        <v>89</v>
      </c>
      <c r="B28954">
        <v>2021</v>
      </c>
      <c r="C28954" t="s">
        <v>17</v>
      </c>
      <c r="D28954" t="s">
        <v>8</v>
      </c>
      <c r="E28954">
        <v>11628.101432876712</v>
      </c>
      <c r="F28954" t="s">
        <v>22</v>
      </c>
    </row>
    <row r="28955" spans="1:6" x14ac:dyDescent="0.45">
      <c r="A28955" t="s">
        <v>89</v>
      </c>
      <c r="B28955">
        <v>2021</v>
      </c>
      <c r="C28955" t="s">
        <v>18</v>
      </c>
      <c r="D28955" t="s">
        <v>9</v>
      </c>
      <c r="E28955">
        <v>0</v>
      </c>
      <c r="F28955" t="s">
        <v>22</v>
      </c>
    </row>
    <row r="28956" spans="1:6" x14ac:dyDescent="0.45">
      <c r="A28956" t="s">
        <v>89</v>
      </c>
      <c r="B28956">
        <v>2021</v>
      </c>
      <c r="C28956" t="s">
        <v>18</v>
      </c>
      <c r="D28956" t="s">
        <v>10</v>
      </c>
      <c r="E28956">
        <v>33.959110410958907</v>
      </c>
      <c r="F28956" t="s">
        <v>22</v>
      </c>
    </row>
    <row r="28957" spans="1:6" x14ac:dyDescent="0.45">
      <c r="A28957" t="s">
        <v>89</v>
      </c>
      <c r="B28957">
        <v>2021</v>
      </c>
      <c r="C28957" t="s">
        <v>18</v>
      </c>
      <c r="D28957" t="s">
        <v>19</v>
      </c>
      <c r="E28957">
        <v>0.254519</v>
      </c>
      <c r="F28957" t="s">
        <v>23</v>
      </c>
    </row>
    <row r="28958" spans="1:6" x14ac:dyDescent="0.45">
      <c r="A28958" t="s">
        <v>89</v>
      </c>
      <c r="B28958">
        <v>2022</v>
      </c>
      <c r="C28958" t="s">
        <v>15</v>
      </c>
      <c r="D28958" t="s">
        <v>0</v>
      </c>
      <c r="E28958">
        <v>18.568767123287671</v>
      </c>
      <c r="F28958" t="s">
        <v>22</v>
      </c>
    </row>
    <row r="28959" spans="1:6" x14ac:dyDescent="0.45">
      <c r="A28959" t="s">
        <v>89</v>
      </c>
      <c r="B28959">
        <v>2022</v>
      </c>
      <c r="C28959" t="s">
        <v>15</v>
      </c>
      <c r="D28959" t="s">
        <v>1</v>
      </c>
      <c r="E28959">
        <v>64.410410958904109</v>
      </c>
      <c r="F28959" t="s">
        <v>22</v>
      </c>
    </row>
    <row r="28960" spans="1:6" x14ac:dyDescent="0.45">
      <c r="A28960" t="s">
        <v>89</v>
      </c>
      <c r="B28960">
        <v>2022</v>
      </c>
      <c r="C28960" t="s">
        <v>15</v>
      </c>
      <c r="D28960" t="s">
        <v>2</v>
      </c>
      <c r="E28960">
        <v>1.2572602739726026</v>
      </c>
      <c r="F28960" t="s">
        <v>22</v>
      </c>
    </row>
    <row r="28961" spans="1:6" x14ac:dyDescent="0.45">
      <c r="A28961" t="s">
        <v>89</v>
      </c>
      <c r="B28961">
        <v>2022</v>
      </c>
      <c r="C28961" t="s">
        <v>15</v>
      </c>
      <c r="D28961" t="s">
        <v>3</v>
      </c>
      <c r="E28961">
        <v>10.638356164383559</v>
      </c>
      <c r="F28961" t="s">
        <v>22</v>
      </c>
    </row>
    <row r="28962" spans="1:6" x14ac:dyDescent="0.45">
      <c r="A28962" t="s">
        <v>89</v>
      </c>
      <c r="B28962">
        <v>2022</v>
      </c>
      <c r="C28962" t="s">
        <v>15</v>
      </c>
      <c r="D28962" t="s">
        <v>4</v>
      </c>
      <c r="E28962">
        <v>404.4509589041096</v>
      </c>
      <c r="F28962" t="s">
        <v>22</v>
      </c>
    </row>
    <row r="28963" spans="1:6" x14ac:dyDescent="0.45">
      <c r="A28963" t="s">
        <v>89</v>
      </c>
      <c r="B28963">
        <v>2022</v>
      </c>
      <c r="C28963" t="s">
        <v>5</v>
      </c>
      <c r="D28963" t="s">
        <v>5</v>
      </c>
      <c r="E28963">
        <v>499.32575342465753</v>
      </c>
      <c r="F28963" t="s">
        <v>22</v>
      </c>
    </row>
    <row r="28964" spans="1:6" x14ac:dyDescent="0.45">
      <c r="A28964" t="s">
        <v>89</v>
      </c>
      <c r="B28964">
        <v>2022</v>
      </c>
      <c r="C28964" t="s">
        <v>16</v>
      </c>
      <c r="D28964" t="s">
        <v>6</v>
      </c>
      <c r="E28964">
        <v>11443.998268493147</v>
      </c>
      <c r="F28964" t="s">
        <v>22</v>
      </c>
    </row>
    <row r="28965" spans="1:6" x14ac:dyDescent="0.45">
      <c r="A28965" t="s">
        <v>89</v>
      </c>
      <c r="B28965">
        <v>2022</v>
      </c>
      <c r="C28965" t="s">
        <v>16</v>
      </c>
      <c r="D28965" t="s">
        <v>7</v>
      </c>
      <c r="E28965">
        <v>349.30575342465755</v>
      </c>
      <c r="F28965" t="s">
        <v>22</v>
      </c>
    </row>
    <row r="28966" spans="1:6" x14ac:dyDescent="0.45">
      <c r="A28966" t="s">
        <v>89</v>
      </c>
      <c r="B28966">
        <v>2022</v>
      </c>
      <c r="C28966" t="s">
        <v>17</v>
      </c>
      <c r="D28966" t="s">
        <v>8</v>
      </c>
      <c r="E28966">
        <v>12292.629775342464</v>
      </c>
      <c r="F28966" t="s">
        <v>22</v>
      </c>
    </row>
    <row r="28967" spans="1:6" x14ac:dyDescent="0.45">
      <c r="A28967" t="s">
        <v>89</v>
      </c>
      <c r="B28967">
        <v>2022</v>
      </c>
      <c r="C28967" t="s">
        <v>18</v>
      </c>
      <c r="D28967" t="s">
        <v>9</v>
      </c>
      <c r="E28967">
        <v>0</v>
      </c>
      <c r="F28967" t="s">
        <v>22</v>
      </c>
    </row>
    <row r="28968" spans="1:6" x14ac:dyDescent="0.45">
      <c r="A28968" t="s">
        <v>89</v>
      </c>
      <c r="B28968">
        <v>2022</v>
      </c>
      <c r="C28968" t="s">
        <v>18</v>
      </c>
      <c r="D28968" t="s">
        <v>10</v>
      </c>
      <c r="E28968">
        <v>18.37844602739726</v>
      </c>
      <c r="F28968" t="s">
        <v>22</v>
      </c>
    </row>
    <row r="28969" spans="1:6" x14ac:dyDescent="0.45">
      <c r="A28969" t="s">
        <v>89</v>
      </c>
      <c r="B28969">
        <v>2022</v>
      </c>
      <c r="C28969" t="s">
        <v>18</v>
      </c>
      <c r="D28969" t="s">
        <v>19</v>
      </c>
      <c r="E28969">
        <v>0.13774399999999998</v>
      </c>
      <c r="F28969" t="s">
        <v>23</v>
      </c>
    </row>
    <row r="28970" spans="1:6" x14ac:dyDescent="0.45">
      <c r="A28970" t="s">
        <v>89</v>
      </c>
      <c r="B28970">
        <v>2023</v>
      </c>
      <c r="C28970" t="s">
        <v>15</v>
      </c>
      <c r="D28970" t="s">
        <v>0</v>
      </c>
      <c r="E28970">
        <v>22.533972602739723</v>
      </c>
      <c r="F28970" t="s">
        <v>22</v>
      </c>
    </row>
    <row r="28971" spans="1:6" x14ac:dyDescent="0.45">
      <c r="A28971" t="s">
        <v>89</v>
      </c>
      <c r="B28971">
        <v>2023</v>
      </c>
      <c r="C28971" t="s">
        <v>15</v>
      </c>
      <c r="D28971" t="s">
        <v>1</v>
      </c>
      <c r="E28971">
        <v>64.73246301369862</v>
      </c>
      <c r="F28971" t="s">
        <v>22</v>
      </c>
    </row>
    <row r="28972" spans="1:6" x14ac:dyDescent="0.45">
      <c r="A28972" t="s">
        <v>89</v>
      </c>
      <c r="B28972">
        <v>2023</v>
      </c>
      <c r="C28972" t="s">
        <v>15</v>
      </c>
      <c r="D28972" t="s">
        <v>2</v>
      </c>
      <c r="E28972">
        <v>1.2899490410958905</v>
      </c>
      <c r="F28972" t="s">
        <v>22</v>
      </c>
    </row>
    <row r="28973" spans="1:6" x14ac:dyDescent="0.45">
      <c r="A28973" t="s">
        <v>89</v>
      </c>
      <c r="B28973">
        <v>2023</v>
      </c>
      <c r="C28973" t="s">
        <v>15</v>
      </c>
      <c r="D28973" t="s">
        <v>3</v>
      </c>
      <c r="E28973">
        <v>10.861761643835615</v>
      </c>
      <c r="F28973" t="s">
        <v>22</v>
      </c>
    </row>
    <row r="28974" spans="1:6" x14ac:dyDescent="0.45">
      <c r="A28974" t="s">
        <v>89</v>
      </c>
      <c r="B28974">
        <v>2023</v>
      </c>
      <c r="C28974" t="s">
        <v>15</v>
      </c>
      <c r="D28974" t="s">
        <v>4</v>
      </c>
      <c r="E28974">
        <v>387</v>
      </c>
      <c r="F28974" t="s">
        <v>22</v>
      </c>
    </row>
    <row r="28975" spans="1:6" x14ac:dyDescent="0.45">
      <c r="A28975" t="s">
        <v>89</v>
      </c>
      <c r="B28975">
        <v>2023</v>
      </c>
      <c r="C28975" t="s">
        <v>5</v>
      </c>
      <c r="D28975" t="s">
        <v>5</v>
      </c>
      <c r="E28975">
        <v>486.41814630136986</v>
      </c>
      <c r="F28975" t="s">
        <v>22</v>
      </c>
    </row>
    <row r="28976" spans="1:6" x14ac:dyDescent="0.45">
      <c r="A28976" t="s">
        <v>89</v>
      </c>
      <c r="B28976">
        <v>2023</v>
      </c>
      <c r="C28976" t="s">
        <v>16</v>
      </c>
      <c r="D28976" t="s">
        <v>6</v>
      </c>
      <c r="E28976">
        <v>10715.278630136983</v>
      </c>
      <c r="F28976" t="s">
        <v>22</v>
      </c>
    </row>
    <row r="28977" spans="1:6" x14ac:dyDescent="0.45">
      <c r="A28977" t="s">
        <v>89</v>
      </c>
      <c r="B28977">
        <v>2023</v>
      </c>
      <c r="C28977" t="s">
        <v>16</v>
      </c>
      <c r="D28977" t="s">
        <v>7</v>
      </c>
      <c r="E28977">
        <v>580.39726027397262</v>
      </c>
      <c r="F28977" t="s">
        <v>22</v>
      </c>
    </row>
    <row r="28978" spans="1:6" x14ac:dyDescent="0.45">
      <c r="A28978" t="s">
        <v>89</v>
      </c>
      <c r="B28978">
        <v>2023</v>
      </c>
      <c r="C28978" t="s">
        <v>17</v>
      </c>
      <c r="D28978" t="s">
        <v>8</v>
      </c>
      <c r="E28978">
        <v>11201.696776438352</v>
      </c>
      <c r="F28978" t="s">
        <v>22</v>
      </c>
    </row>
    <row r="28979" spans="1:6" x14ac:dyDescent="0.45">
      <c r="A28979" t="s">
        <v>89</v>
      </c>
      <c r="B28979">
        <v>2023</v>
      </c>
      <c r="C28979" t="s">
        <v>18</v>
      </c>
      <c r="D28979" t="s">
        <v>9</v>
      </c>
      <c r="E28979">
        <v>0</v>
      </c>
      <c r="F28979" t="s">
        <v>22</v>
      </c>
    </row>
    <row r="28980" spans="1:6" x14ac:dyDescent="0.45">
      <c r="A28980" t="s">
        <v>89</v>
      </c>
      <c r="B28980">
        <v>2023</v>
      </c>
      <c r="C28980" t="s">
        <v>18</v>
      </c>
      <c r="D28980" t="s">
        <v>10</v>
      </c>
      <c r="E28980">
        <v>23.884081095890416</v>
      </c>
      <c r="F28980" t="s">
        <v>22</v>
      </c>
    </row>
    <row r="28981" spans="1:6" x14ac:dyDescent="0.45">
      <c r="A28981" t="s">
        <v>89</v>
      </c>
      <c r="B28981">
        <v>2023</v>
      </c>
      <c r="C28981" t="s">
        <v>18</v>
      </c>
      <c r="D28981" t="s">
        <v>19</v>
      </c>
      <c r="E28981">
        <v>0.179008</v>
      </c>
      <c r="F28981" t="s">
        <v>23</v>
      </c>
    </row>
    <row r="28982" spans="1:6" x14ac:dyDescent="0.45">
      <c r="A28982" t="s">
        <v>89</v>
      </c>
      <c r="B28982">
        <v>2024</v>
      </c>
      <c r="C28982" t="s">
        <v>15</v>
      </c>
      <c r="D28982" t="s">
        <v>0</v>
      </c>
      <c r="E28982">
        <v>26.130627722771404</v>
      </c>
      <c r="F28982" t="s">
        <v>22</v>
      </c>
    </row>
    <row r="28983" spans="1:6" x14ac:dyDescent="0.45">
      <c r="A28983" t="s">
        <v>89</v>
      </c>
      <c r="B28983">
        <v>2024</v>
      </c>
      <c r="C28983" t="s">
        <v>15</v>
      </c>
      <c r="D28983" t="s">
        <v>1</v>
      </c>
      <c r="E28983">
        <v>65.056125328767109</v>
      </c>
      <c r="F28983" t="s">
        <v>22</v>
      </c>
    </row>
    <row r="28984" spans="1:6" x14ac:dyDescent="0.45">
      <c r="A28984" t="s">
        <v>89</v>
      </c>
      <c r="B28984">
        <v>2024</v>
      </c>
      <c r="C28984" t="s">
        <v>15</v>
      </c>
      <c r="D28984" t="s">
        <v>2</v>
      </c>
      <c r="E28984">
        <v>1.3234877161643834</v>
      </c>
      <c r="F28984" t="s">
        <v>22</v>
      </c>
    </row>
    <row r="28985" spans="1:6" x14ac:dyDescent="0.45">
      <c r="A28985" t="s">
        <v>89</v>
      </c>
      <c r="B28985">
        <v>2024</v>
      </c>
      <c r="C28985" t="s">
        <v>15</v>
      </c>
      <c r="D28985" t="s">
        <v>3</v>
      </c>
      <c r="E28985">
        <v>11.089858638356162</v>
      </c>
      <c r="F28985" t="s">
        <v>22</v>
      </c>
    </row>
    <row r="28986" spans="1:6" x14ac:dyDescent="0.45">
      <c r="A28986" t="s">
        <v>89</v>
      </c>
      <c r="B28986">
        <v>2024</v>
      </c>
      <c r="C28986" t="s">
        <v>15</v>
      </c>
      <c r="D28986" t="s">
        <v>4</v>
      </c>
      <c r="E28986">
        <v>418.12609469645599</v>
      </c>
      <c r="F28986" t="s">
        <v>22</v>
      </c>
    </row>
    <row r="28987" spans="1:6" x14ac:dyDescent="0.45">
      <c r="A28987" t="s">
        <v>89</v>
      </c>
      <c r="B28987">
        <v>2024</v>
      </c>
      <c r="C28987" t="s">
        <v>5</v>
      </c>
      <c r="D28987" t="s">
        <v>5</v>
      </c>
      <c r="E28987">
        <v>521.72619410251502</v>
      </c>
      <c r="F28987" t="s">
        <v>22</v>
      </c>
    </row>
    <row r="28988" spans="1:6" x14ac:dyDescent="0.45">
      <c r="A28988" t="s">
        <v>89</v>
      </c>
      <c r="B28988">
        <v>2024</v>
      </c>
      <c r="C28988" t="s">
        <v>16</v>
      </c>
      <c r="D28988" t="s">
        <v>6</v>
      </c>
      <c r="E28988">
        <v>11495.651124838483</v>
      </c>
      <c r="F28988" t="s">
        <v>22</v>
      </c>
    </row>
    <row r="28989" spans="1:6" x14ac:dyDescent="0.45">
      <c r="A28989" t="s">
        <v>89</v>
      </c>
      <c r="B28989">
        <v>2024</v>
      </c>
      <c r="C28989" t="s">
        <v>16</v>
      </c>
      <c r="D28989" t="s">
        <v>7</v>
      </c>
      <c r="E28989">
        <v>675.12876712328762</v>
      </c>
      <c r="F28989" t="s">
        <v>22</v>
      </c>
    </row>
    <row r="28990" spans="1:6" x14ac:dyDescent="0.45">
      <c r="A28990" t="s">
        <v>89</v>
      </c>
      <c r="B28990">
        <v>2024</v>
      </c>
      <c r="C28990" t="s">
        <v>17</v>
      </c>
      <c r="D28990" t="s">
        <v>8</v>
      </c>
      <c r="E28990">
        <v>12017.377318941</v>
      </c>
      <c r="F28990" t="s">
        <v>22</v>
      </c>
    </row>
    <row r="28991" spans="1:6" x14ac:dyDescent="0.45">
      <c r="A28991" t="s">
        <v>89</v>
      </c>
      <c r="B28991">
        <v>2024</v>
      </c>
      <c r="C28991" t="s">
        <v>18</v>
      </c>
      <c r="D28991" t="s">
        <v>9</v>
      </c>
      <c r="E28991">
        <v>0</v>
      </c>
      <c r="F28991" t="s">
        <v>22</v>
      </c>
    </row>
    <row r="28992" spans="1:6" x14ac:dyDescent="0.45">
      <c r="A28992" t="s">
        <v>89</v>
      </c>
      <c r="B28992">
        <v>2024</v>
      </c>
      <c r="C28992" t="s">
        <v>18</v>
      </c>
      <c r="D28992" t="s">
        <v>10</v>
      </c>
      <c r="E28992">
        <v>23.662079234972676</v>
      </c>
      <c r="F28992" t="s">
        <v>22</v>
      </c>
    </row>
    <row r="28993" spans="1:6" x14ac:dyDescent="0.45">
      <c r="A28993" t="s">
        <v>89</v>
      </c>
      <c r="B28993">
        <v>2024</v>
      </c>
      <c r="C28993" t="s">
        <v>18</v>
      </c>
      <c r="D28993" t="s">
        <v>19</v>
      </c>
      <c r="E28993">
        <v>0.17782999999999999</v>
      </c>
      <c r="F28993" t="s">
        <v>23</v>
      </c>
    </row>
    <row r="28994" spans="1:6" x14ac:dyDescent="0.45">
      <c r="A28994" t="s">
        <v>89</v>
      </c>
      <c r="B28994">
        <v>2025</v>
      </c>
      <c r="C28994" t="s">
        <v>15</v>
      </c>
      <c r="D28994" t="s">
        <v>0</v>
      </c>
      <c r="E28994">
        <v>29.02445192535194</v>
      </c>
      <c r="F28994" t="s">
        <v>22</v>
      </c>
    </row>
    <row r="28995" spans="1:6" x14ac:dyDescent="0.45">
      <c r="A28995" t="s">
        <v>89</v>
      </c>
      <c r="B28995">
        <v>2025</v>
      </c>
      <c r="C28995" t="s">
        <v>15</v>
      </c>
      <c r="D28995" t="s">
        <v>1</v>
      </c>
      <c r="E28995">
        <v>65.381405955410941</v>
      </c>
      <c r="F28995" t="s">
        <v>22</v>
      </c>
    </row>
    <row r="28996" spans="1:6" x14ac:dyDescent="0.45">
      <c r="A28996" t="s">
        <v>89</v>
      </c>
      <c r="B28996">
        <v>2025</v>
      </c>
      <c r="C28996" t="s">
        <v>15</v>
      </c>
      <c r="D28996" t="s">
        <v>2</v>
      </c>
      <c r="E28996">
        <v>1.3578983967846576</v>
      </c>
      <c r="F28996" t="s">
        <v>22</v>
      </c>
    </row>
    <row r="28997" spans="1:6" x14ac:dyDescent="0.45">
      <c r="A28997" t="s">
        <v>89</v>
      </c>
      <c r="B28997">
        <v>2025</v>
      </c>
      <c r="C28997" t="s">
        <v>15</v>
      </c>
      <c r="D28997" t="s">
        <v>3</v>
      </c>
      <c r="E28997">
        <v>11.322745669761639</v>
      </c>
      <c r="F28997" t="s">
        <v>22</v>
      </c>
    </row>
    <row r="28998" spans="1:6" x14ac:dyDescent="0.45">
      <c r="A28998" t="s">
        <v>89</v>
      </c>
      <c r="B28998">
        <v>2025</v>
      </c>
      <c r="C28998" t="s">
        <v>15</v>
      </c>
      <c r="D28998" t="s">
        <v>4</v>
      </c>
      <c r="E28998">
        <v>407.46669410885875</v>
      </c>
      <c r="F28998" t="s">
        <v>22</v>
      </c>
    </row>
    <row r="28999" spans="1:6" x14ac:dyDescent="0.45">
      <c r="A28999" t="s">
        <v>89</v>
      </c>
      <c r="B28999">
        <v>2025</v>
      </c>
      <c r="C28999" t="s">
        <v>5</v>
      </c>
      <c r="D28999" t="s">
        <v>5</v>
      </c>
      <c r="E28999">
        <v>514.55319605616785</v>
      </c>
      <c r="F28999" t="s">
        <v>22</v>
      </c>
    </row>
    <row r="29000" spans="1:6" x14ac:dyDescent="0.45">
      <c r="A29000" t="s">
        <v>89</v>
      </c>
      <c r="B29000">
        <v>2025</v>
      </c>
      <c r="C29000" t="s">
        <v>16</v>
      </c>
      <c r="D29000" t="s">
        <v>6</v>
      </c>
      <c r="E29000">
        <v>11230.082673984709</v>
      </c>
      <c r="F29000" t="s">
        <v>22</v>
      </c>
    </row>
    <row r="29001" spans="1:6" x14ac:dyDescent="0.45">
      <c r="A29001" t="s">
        <v>89</v>
      </c>
      <c r="B29001">
        <v>2025</v>
      </c>
      <c r="C29001" t="s">
        <v>16</v>
      </c>
      <c r="D29001" t="s">
        <v>7</v>
      </c>
      <c r="E29001">
        <v>655.11506849315072</v>
      </c>
      <c r="F29001" t="s">
        <v>22</v>
      </c>
    </row>
    <row r="29002" spans="1:6" x14ac:dyDescent="0.45">
      <c r="A29002" t="s">
        <v>89</v>
      </c>
      <c r="B29002">
        <v>2025</v>
      </c>
      <c r="C29002" t="s">
        <v>17</v>
      </c>
      <c r="D29002" t="s">
        <v>8</v>
      </c>
      <c r="E29002">
        <v>11744.635870040876</v>
      </c>
      <c r="F29002" t="s">
        <v>22</v>
      </c>
    </row>
    <row r="29003" spans="1:6" x14ac:dyDescent="0.45">
      <c r="A29003" t="s">
        <v>89</v>
      </c>
      <c r="B29003">
        <v>2025</v>
      </c>
      <c r="C29003" t="s">
        <v>18</v>
      </c>
      <c r="D29003" t="s">
        <v>9</v>
      </c>
      <c r="E29003">
        <v>0</v>
      </c>
      <c r="F29003" t="s">
        <v>22</v>
      </c>
    </row>
    <row r="29004" spans="1:6" x14ac:dyDescent="0.45">
      <c r="A29004" t="s">
        <v>89</v>
      </c>
      <c r="B29004">
        <v>2025</v>
      </c>
      <c r="C29004" t="s">
        <v>18</v>
      </c>
      <c r="D29004" t="s">
        <v>10</v>
      </c>
      <c r="E29004">
        <v>26.684931506849313</v>
      </c>
      <c r="F29004" t="s">
        <v>22</v>
      </c>
    </row>
    <row r="29005" spans="1:6" x14ac:dyDescent="0.45">
      <c r="A29005" t="s">
        <v>89</v>
      </c>
      <c r="B29005">
        <v>2025</v>
      </c>
      <c r="C29005" t="s">
        <v>18</v>
      </c>
      <c r="D29005" t="s">
        <v>19</v>
      </c>
      <c r="E29005">
        <v>0.2</v>
      </c>
      <c r="F29005" t="s">
        <v>23</v>
      </c>
    </row>
    <row r="29006" spans="1:6" x14ac:dyDescent="0.45">
      <c r="A29006" t="s">
        <v>89</v>
      </c>
      <c r="B29006">
        <v>2026</v>
      </c>
      <c r="C29006" t="s">
        <v>15</v>
      </c>
      <c r="D29006" t="s">
        <v>0</v>
      </c>
      <c r="E29006">
        <v>26.886023297929334</v>
      </c>
      <c r="F29006" t="s">
        <v>22</v>
      </c>
    </row>
    <row r="29007" spans="1:6" x14ac:dyDescent="0.45">
      <c r="A29007" t="s">
        <v>89</v>
      </c>
      <c r="B29007">
        <v>2026</v>
      </c>
      <c r="C29007" t="s">
        <v>15</v>
      </c>
      <c r="D29007" t="s">
        <v>1</v>
      </c>
      <c r="E29007">
        <v>65.512168767321768</v>
      </c>
      <c r="F29007" t="s">
        <v>22</v>
      </c>
    </row>
    <row r="29008" spans="1:6" x14ac:dyDescent="0.45">
      <c r="A29008" t="s">
        <v>89</v>
      </c>
      <c r="B29008">
        <v>2026</v>
      </c>
      <c r="C29008" t="s">
        <v>15</v>
      </c>
      <c r="D29008" t="s">
        <v>2</v>
      </c>
      <c r="E29008">
        <v>1.38777216151392</v>
      </c>
      <c r="F29008" t="s">
        <v>22</v>
      </c>
    </row>
    <row r="29009" spans="1:6" x14ac:dyDescent="0.45">
      <c r="A29009" t="s">
        <v>89</v>
      </c>
      <c r="B29009">
        <v>2026</v>
      </c>
      <c r="C29009" t="s">
        <v>15</v>
      </c>
      <c r="D29009" t="s">
        <v>3</v>
      </c>
      <c r="E29009">
        <v>11.549200583156871</v>
      </c>
      <c r="F29009" t="s">
        <v>22</v>
      </c>
    </row>
    <row r="29010" spans="1:6" x14ac:dyDescent="0.45">
      <c r="A29010" t="s">
        <v>89</v>
      </c>
      <c r="B29010">
        <v>2026</v>
      </c>
      <c r="C29010" t="s">
        <v>15</v>
      </c>
      <c r="D29010" t="s">
        <v>4</v>
      </c>
      <c r="E29010">
        <v>397.14575302837562</v>
      </c>
      <c r="F29010" t="s">
        <v>22</v>
      </c>
    </row>
    <row r="29011" spans="1:6" x14ac:dyDescent="0.45">
      <c r="A29011" t="s">
        <v>89</v>
      </c>
      <c r="B29011">
        <v>2026</v>
      </c>
      <c r="C29011" t="s">
        <v>5</v>
      </c>
      <c r="D29011" t="s">
        <v>5</v>
      </c>
      <c r="E29011">
        <v>502.48091783829744</v>
      </c>
      <c r="F29011" t="s">
        <v>22</v>
      </c>
    </row>
    <row r="29012" spans="1:6" x14ac:dyDescent="0.45">
      <c r="A29012" t="s">
        <v>89</v>
      </c>
      <c r="B29012">
        <v>2026</v>
      </c>
      <c r="C29012" t="s">
        <v>16</v>
      </c>
      <c r="D29012" t="s">
        <v>6</v>
      </c>
      <c r="E29012">
        <v>10973.190661836101</v>
      </c>
      <c r="F29012" t="s">
        <v>22</v>
      </c>
    </row>
    <row r="29013" spans="1:6" x14ac:dyDescent="0.45">
      <c r="A29013" t="s">
        <v>89</v>
      </c>
      <c r="B29013">
        <v>2026</v>
      </c>
      <c r="C29013" t="s">
        <v>16</v>
      </c>
      <c r="D29013" t="s">
        <v>7</v>
      </c>
      <c r="E29013">
        <v>611.08493150684933</v>
      </c>
      <c r="F29013" t="s">
        <v>22</v>
      </c>
    </row>
    <row r="29014" spans="1:6" x14ac:dyDescent="0.45">
      <c r="A29014" t="s">
        <v>89</v>
      </c>
      <c r="B29014">
        <v>2026</v>
      </c>
      <c r="C29014" t="s">
        <v>17</v>
      </c>
      <c r="D29014" t="s">
        <v>8</v>
      </c>
      <c r="E29014">
        <v>11475.671579674396</v>
      </c>
      <c r="F29014" t="s">
        <v>22</v>
      </c>
    </row>
    <row r="29015" spans="1:6" x14ac:dyDescent="0.45">
      <c r="A29015" t="s">
        <v>89</v>
      </c>
      <c r="B29015">
        <v>2026</v>
      </c>
      <c r="C29015" t="s">
        <v>18</v>
      </c>
      <c r="D29015" t="s">
        <v>9</v>
      </c>
      <c r="E29015">
        <v>0</v>
      </c>
      <c r="F29015" t="s">
        <v>22</v>
      </c>
    </row>
    <row r="29016" spans="1:6" x14ac:dyDescent="0.45">
      <c r="A29016" t="s">
        <v>89</v>
      </c>
      <c r="B29016">
        <v>2026</v>
      </c>
      <c r="C29016" t="s">
        <v>18</v>
      </c>
      <c r="D29016" t="s">
        <v>10</v>
      </c>
      <c r="E29016">
        <v>26.684931506849313</v>
      </c>
      <c r="F29016" t="s">
        <v>22</v>
      </c>
    </row>
    <row r="29017" spans="1:6" x14ac:dyDescent="0.45">
      <c r="A29017" t="s">
        <v>89</v>
      </c>
      <c r="B29017">
        <v>2026</v>
      </c>
      <c r="C29017" t="s">
        <v>18</v>
      </c>
      <c r="D29017" t="s">
        <v>19</v>
      </c>
      <c r="E29017">
        <v>0.2</v>
      </c>
      <c r="F29017" t="s">
        <v>23</v>
      </c>
    </row>
    <row r="29018" spans="1:6" x14ac:dyDescent="0.45">
      <c r="A29018" t="s">
        <v>89</v>
      </c>
      <c r="B29018">
        <v>2027</v>
      </c>
      <c r="C29018" t="s">
        <v>15</v>
      </c>
      <c r="D29018" t="s">
        <v>0</v>
      </c>
      <c r="E29018">
        <v>24.905147240537733</v>
      </c>
      <c r="F29018" t="s">
        <v>22</v>
      </c>
    </row>
    <row r="29019" spans="1:6" x14ac:dyDescent="0.45">
      <c r="A29019" t="s">
        <v>89</v>
      </c>
      <c r="B29019">
        <v>2027</v>
      </c>
      <c r="C29019" t="s">
        <v>15</v>
      </c>
      <c r="D29019" t="s">
        <v>1</v>
      </c>
      <c r="E29019">
        <v>65.643193104856408</v>
      </c>
      <c r="F29019" t="s">
        <v>22</v>
      </c>
    </row>
    <row r="29020" spans="1:6" x14ac:dyDescent="0.45">
      <c r="A29020" t="s">
        <v>89</v>
      </c>
      <c r="B29020">
        <v>2027</v>
      </c>
      <c r="C29020" t="s">
        <v>15</v>
      </c>
      <c r="D29020" t="s">
        <v>2</v>
      </c>
      <c r="E29020">
        <v>1.4183031490672262</v>
      </c>
      <c r="F29020" t="s">
        <v>22</v>
      </c>
    </row>
    <row r="29021" spans="1:6" x14ac:dyDescent="0.45">
      <c r="A29021" t="s">
        <v>89</v>
      </c>
      <c r="B29021">
        <v>2027</v>
      </c>
      <c r="C29021" t="s">
        <v>15</v>
      </c>
      <c r="D29021" t="s">
        <v>3</v>
      </c>
      <c r="E29021">
        <v>11.78018459482001</v>
      </c>
      <c r="F29021" t="s">
        <v>22</v>
      </c>
    </row>
    <row r="29022" spans="1:6" x14ac:dyDescent="0.45">
      <c r="A29022" t="s">
        <v>89</v>
      </c>
      <c r="B29022">
        <v>2027</v>
      </c>
      <c r="C29022" t="s">
        <v>15</v>
      </c>
      <c r="D29022" t="s">
        <v>4</v>
      </c>
      <c r="E29022">
        <v>386.97235384630449</v>
      </c>
      <c r="F29022" t="s">
        <v>22</v>
      </c>
    </row>
    <row r="29023" spans="1:6" x14ac:dyDescent="0.45">
      <c r="A29023" t="s">
        <v>89</v>
      </c>
      <c r="B29023">
        <v>2027</v>
      </c>
      <c r="C29023" t="s">
        <v>5</v>
      </c>
      <c r="D29023" t="s">
        <v>5</v>
      </c>
      <c r="E29023">
        <v>490.71918193558594</v>
      </c>
      <c r="F29023" t="s">
        <v>22</v>
      </c>
    </row>
    <row r="29024" spans="1:6" x14ac:dyDescent="0.45">
      <c r="A29024" t="s">
        <v>89</v>
      </c>
      <c r="B29024">
        <v>2027</v>
      </c>
      <c r="C29024" t="s">
        <v>16</v>
      </c>
      <c r="D29024" t="s">
        <v>6</v>
      </c>
      <c r="E29024">
        <v>10719.72840654464</v>
      </c>
      <c r="F29024" t="s">
        <v>22</v>
      </c>
    </row>
    <row r="29025" spans="1:6" x14ac:dyDescent="0.45">
      <c r="A29025" t="s">
        <v>89</v>
      </c>
      <c r="B29025">
        <v>2027</v>
      </c>
      <c r="C29025" t="s">
        <v>16</v>
      </c>
      <c r="D29025" t="s">
        <v>7</v>
      </c>
      <c r="E29025">
        <v>605.74794520547948</v>
      </c>
      <c r="F29025" t="s">
        <v>22</v>
      </c>
    </row>
    <row r="29026" spans="1:6" x14ac:dyDescent="0.45">
      <c r="A29026" t="s">
        <v>89</v>
      </c>
      <c r="B29026">
        <v>2027</v>
      </c>
      <c r="C29026" t="s">
        <v>17</v>
      </c>
      <c r="D29026" t="s">
        <v>8</v>
      </c>
      <c r="E29026">
        <v>11210.447588480229</v>
      </c>
      <c r="F29026" t="s">
        <v>22</v>
      </c>
    </row>
    <row r="29027" spans="1:6" x14ac:dyDescent="0.45">
      <c r="A29027" t="s">
        <v>89</v>
      </c>
      <c r="B29027">
        <v>2027</v>
      </c>
      <c r="C29027" t="s">
        <v>18</v>
      </c>
      <c r="D29027" t="s">
        <v>9</v>
      </c>
      <c r="E29027">
        <v>0</v>
      </c>
      <c r="F29027" t="s">
        <v>22</v>
      </c>
    </row>
    <row r="29028" spans="1:6" x14ac:dyDescent="0.45">
      <c r="A29028" t="s">
        <v>89</v>
      </c>
      <c r="B29028">
        <v>2027</v>
      </c>
      <c r="C29028" t="s">
        <v>18</v>
      </c>
      <c r="D29028" t="s">
        <v>10</v>
      </c>
      <c r="E29028">
        <v>26.684931506849313</v>
      </c>
      <c r="F29028" t="s">
        <v>22</v>
      </c>
    </row>
    <row r="29029" spans="1:6" x14ac:dyDescent="0.45">
      <c r="A29029" t="s">
        <v>89</v>
      </c>
      <c r="B29029">
        <v>2027</v>
      </c>
      <c r="C29029" t="s">
        <v>18</v>
      </c>
      <c r="D29029" t="s">
        <v>19</v>
      </c>
      <c r="E29029">
        <v>0.2</v>
      </c>
      <c r="F29029" t="s">
        <v>23</v>
      </c>
    </row>
    <row r="29030" spans="1:6" x14ac:dyDescent="0.45">
      <c r="A29030" t="s">
        <v>89</v>
      </c>
      <c r="B29030">
        <v>2028</v>
      </c>
      <c r="C29030" t="s">
        <v>15</v>
      </c>
      <c r="D29030" t="s">
        <v>0</v>
      </c>
      <c r="E29030">
        <v>23.070215784594481</v>
      </c>
      <c r="F29030" t="s">
        <v>22</v>
      </c>
    </row>
    <row r="29031" spans="1:6" x14ac:dyDescent="0.45">
      <c r="A29031" t="s">
        <v>89</v>
      </c>
      <c r="B29031">
        <v>2028</v>
      </c>
      <c r="C29031" t="s">
        <v>15</v>
      </c>
      <c r="D29031" t="s">
        <v>1</v>
      </c>
      <c r="E29031">
        <v>65.774479491066117</v>
      </c>
      <c r="F29031" t="s">
        <v>22</v>
      </c>
    </row>
    <row r="29032" spans="1:6" x14ac:dyDescent="0.45">
      <c r="A29032" t="s">
        <v>89</v>
      </c>
      <c r="B29032">
        <v>2028</v>
      </c>
      <c r="C29032" t="s">
        <v>15</v>
      </c>
      <c r="D29032" t="s">
        <v>2</v>
      </c>
      <c r="E29032">
        <v>1.4495058183467051</v>
      </c>
      <c r="F29032" t="s">
        <v>22</v>
      </c>
    </row>
    <row r="29033" spans="1:6" x14ac:dyDescent="0.45">
      <c r="A29033" t="s">
        <v>89</v>
      </c>
      <c r="B29033">
        <v>2028</v>
      </c>
      <c r="C29033" t="s">
        <v>15</v>
      </c>
      <c r="D29033" t="s">
        <v>3</v>
      </c>
      <c r="E29033">
        <v>12.015788286716411</v>
      </c>
      <c r="F29033" t="s">
        <v>22</v>
      </c>
    </row>
    <row r="29034" spans="1:6" x14ac:dyDescent="0.45">
      <c r="A29034" t="s">
        <v>89</v>
      </c>
      <c r="B29034">
        <v>2028</v>
      </c>
      <c r="C29034" t="s">
        <v>15</v>
      </c>
      <c r="D29034" t="s">
        <v>4</v>
      </c>
      <c r="E29034">
        <v>387.52609266986582</v>
      </c>
      <c r="F29034" t="s">
        <v>22</v>
      </c>
    </row>
    <row r="29035" spans="1:6" x14ac:dyDescent="0.45">
      <c r="A29035" t="s">
        <v>89</v>
      </c>
      <c r="B29035">
        <v>2028</v>
      </c>
      <c r="C29035" t="s">
        <v>5</v>
      </c>
      <c r="D29035" t="s">
        <v>5</v>
      </c>
      <c r="E29035">
        <v>489.8360820505896</v>
      </c>
      <c r="F29035" t="s">
        <v>22</v>
      </c>
    </row>
    <row r="29036" spans="1:6" x14ac:dyDescent="0.45">
      <c r="A29036" t="s">
        <v>89</v>
      </c>
      <c r="B29036">
        <v>2028</v>
      </c>
      <c r="C29036" t="s">
        <v>16</v>
      </c>
      <c r="D29036" t="s">
        <v>6</v>
      </c>
      <c r="E29036">
        <v>10762.7693577592</v>
      </c>
      <c r="F29036" t="s">
        <v>22</v>
      </c>
    </row>
    <row r="29037" spans="1:6" x14ac:dyDescent="0.45">
      <c r="A29037" t="s">
        <v>89</v>
      </c>
      <c r="B29037">
        <v>2028</v>
      </c>
      <c r="C29037" t="s">
        <v>16</v>
      </c>
      <c r="D29037" t="s">
        <v>7</v>
      </c>
      <c r="E29037">
        <v>605.74794520547948</v>
      </c>
      <c r="F29037" t="s">
        <v>22</v>
      </c>
    </row>
    <row r="29038" spans="1:6" x14ac:dyDescent="0.45">
      <c r="A29038" t="s">
        <v>89</v>
      </c>
      <c r="B29038">
        <v>2028</v>
      </c>
      <c r="C29038" t="s">
        <v>17</v>
      </c>
      <c r="D29038" t="s">
        <v>8</v>
      </c>
      <c r="E29038">
        <v>11252.605439809788</v>
      </c>
      <c r="F29038" t="s">
        <v>22</v>
      </c>
    </row>
    <row r="29039" spans="1:6" x14ac:dyDescent="0.45">
      <c r="A29039" t="s">
        <v>89</v>
      </c>
      <c r="B29039">
        <v>2028</v>
      </c>
      <c r="C29039" t="s">
        <v>18</v>
      </c>
      <c r="D29039" t="s">
        <v>9</v>
      </c>
      <c r="E29039">
        <v>0</v>
      </c>
      <c r="F29039" t="s">
        <v>22</v>
      </c>
    </row>
    <row r="29040" spans="1:6" x14ac:dyDescent="0.45">
      <c r="A29040" t="s">
        <v>89</v>
      </c>
      <c r="B29040">
        <v>2028</v>
      </c>
      <c r="C29040" t="s">
        <v>18</v>
      </c>
      <c r="D29040" t="s">
        <v>10</v>
      </c>
      <c r="E29040">
        <v>26.612021857923494</v>
      </c>
      <c r="F29040" t="s">
        <v>22</v>
      </c>
    </row>
    <row r="29041" spans="1:6" x14ac:dyDescent="0.45">
      <c r="A29041" t="s">
        <v>89</v>
      </c>
      <c r="B29041">
        <v>2028</v>
      </c>
      <c r="C29041" t="s">
        <v>18</v>
      </c>
      <c r="D29041" t="s">
        <v>19</v>
      </c>
      <c r="E29041">
        <v>0.2</v>
      </c>
      <c r="F29041" t="s">
        <v>23</v>
      </c>
    </row>
    <row r="29042" spans="1:6" x14ac:dyDescent="0.45">
      <c r="A29042" t="s">
        <v>89</v>
      </c>
      <c r="B29042">
        <v>2029</v>
      </c>
      <c r="C29042" t="s">
        <v>15</v>
      </c>
      <c r="D29042" t="s">
        <v>0</v>
      </c>
      <c r="E29042">
        <v>21.370476199451723</v>
      </c>
      <c r="F29042" t="s">
        <v>22</v>
      </c>
    </row>
    <row r="29043" spans="1:6" x14ac:dyDescent="0.45">
      <c r="A29043" t="s">
        <v>89</v>
      </c>
      <c r="B29043">
        <v>2029</v>
      </c>
      <c r="C29043" t="s">
        <v>15</v>
      </c>
      <c r="D29043" t="s">
        <v>1</v>
      </c>
      <c r="E29043">
        <v>65.906028450048254</v>
      </c>
      <c r="F29043" t="s">
        <v>22</v>
      </c>
    </row>
    <row r="29044" spans="1:6" x14ac:dyDescent="0.45">
      <c r="A29044" t="s">
        <v>89</v>
      </c>
      <c r="B29044">
        <v>2029</v>
      </c>
      <c r="C29044" t="s">
        <v>15</v>
      </c>
      <c r="D29044" t="s">
        <v>2</v>
      </c>
      <c r="E29044">
        <v>1.4813949463503326</v>
      </c>
      <c r="F29044" t="s">
        <v>22</v>
      </c>
    </row>
    <row r="29045" spans="1:6" x14ac:dyDescent="0.45">
      <c r="A29045" t="s">
        <v>89</v>
      </c>
      <c r="B29045">
        <v>2029</v>
      </c>
      <c r="C29045" t="s">
        <v>15</v>
      </c>
      <c r="D29045" t="s">
        <v>3</v>
      </c>
      <c r="E29045">
        <v>12.256104052450739</v>
      </c>
      <c r="F29045" t="s">
        <v>22</v>
      </c>
    </row>
    <row r="29046" spans="1:6" x14ac:dyDescent="0.45">
      <c r="A29046" t="s">
        <v>89</v>
      </c>
      <c r="B29046">
        <v>2029</v>
      </c>
      <c r="C29046" t="s">
        <v>15</v>
      </c>
      <c r="D29046" t="s">
        <v>4</v>
      </c>
      <c r="E29046">
        <v>382.80173075169802</v>
      </c>
      <c r="F29046" t="s">
        <v>22</v>
      </c>
    </row>
    <row r="29047" spans="1:6" x14ac:dyDescent="0.45">
      <c r="A29047" t="s">
        <v>89</v>
      </c>
      <c r="B29047">
        <v>2029</v>
      </c>
      <c r="C29047" t="s">
        <v>5</v>
      </c>
      <c r="D29047" t="s">
        <v>5</v>
      </c>
      <c r="E29047">
        <v>483.81573439999914</v>
      </c>
      <c r="F29047" t="s">
        <v>22</v>
      </c>
    </row>
    <row r="29048" spans="1:6" x14ac:dyDescent="0.45">
      <c r="A29048" t="s">
        <v>89</v>
      </c>
      <c r="B29048">
        <v>2029</v>
      </c>
      <c r="C29048" t="s">
        <v>16</v>
      </c>
      <c r="D29048" t="s">
        <v>6</v>
      </c>
      <c r="E29048">
        <v>10659.332585143708</v>
      </c>
      <c r="F29048" t="s">
        <v>22</v>
      </c>
    </row>
    <row r="29049" spans="1:6" x14ac:dyDescent="0.45">
      <c r="A29049" t="s">
        <v>89</v>
      </c>
      <c r="B29049">
        <v>2029</v>
      </c>
      <c r="C29049" t="s">
        <v>16</v>
      </c>
      <c r="D29049" t="s">
        <v>7</v>
      </c>
      <c r="E29049">
        <v>627.09589041095887</v>
      </c>
      <c r="F29049" t="s">
        <v>22</v>
      </c>
    </row>
    <row r="29050" spans="1:6" x14ac:dyDescent="0.45">
      <c r="A29050" t="s">
        <v>89</v>
      </c>
      <c r="B29050">
        <v>2029</v>
      </c>
      <c r="C29050" t="s">
        <v>17</v>
      </c>
      <c r="D29050" t="s">
        <v>8</v>
      </c>
      <c r="E29050">
        <v>11143.148319543709</v>
      </c>
      <c r="F29050" t="s">
        <v>22</v>
      </c>
    </row>
    <row r="29051" spans="1:6" x14ac:dyDescent="0.45">
      <c r="A29051" t="s">
        <v>89</v>
      </c>
      <c r="B29051">
        <v>2029</v>
      </c>
      <c r="C29051" t="s">
        <v>18</v>
      </c>
      <c r="D29051" t="s">
        <v>9</v>
      </c>
      <c r="E29051">
        <v>0</v>
      </c>
      <c r="F29051" t="s">
        <v>22</v>
      </c>
    </row>
    <row r="29052" spans="1:6" x14ac:dyDescent="0.45">
      <c r="A29052" t="s">
        <v>89</v>
      </c>
      <c r="B29052">
        <v>2029</v>
      </c>
      <c r="C29052" t="s">
        <v>18</v>
      </c>
      <c r="D29052" t="s">
        <v>10</v>
      </c>
      <c r="E29052">
        <v>26.684931506849313</v>
      </c>
      <c r="F29052" t="s">
        <v>22</v>
      </c>
    </row>
    <row r="29053" spans="1:6" x14ac:dyDescent="0.45">
      <c r="A29053" t="s">
        <v>89</v>
      </c>
      <c r="B29053">
        <v>2029</v>
      </c>
      <c r="C29053" t="s">
        <v>18</v>
      </c>
      <c r="D29053" t="s">
        <v>19</v>
      </c>
      <c r="E29053">
        <v>0.2</v>
      </c>
      <c r="F29053" t="s">
        <v>23</v>
      </c>
    </row>
    <row r="29054" spans="1:6" x14ac:dyDescent="0.45">
      <c r="A29054" t="s">
        <v>89</v>
      </c>
      <c r="B29054">
        <v>2030</v>
      </c>
      <c r="C29054" t="s">
        <v>15</v>
      </c>
      <c r="D29054" t="s">
        <v>0</v>
      </c>
      <c r="E29054">
        <v>19.795967981205429</v>
      </c>
      <c r="F29054" t="s">
        <v>22</v>
      </c>
    </row>
    <row r="29055" spans="1:6" x14ac:dyDescent="0.45">
      <c r="A29055" t="s">
        <v>89</v>
      </c>
      <c r="B29055">
        <v>2030</v>
      </c>
      <c r="C29055" t="s">
        <v>15</v>
      </c>
      <c r="D29055" t="s">
        <v>1</v>
      </c>
      <c r="E29055">
        <v>66.037840506948342</v>
      </c>
      <c r="F29055" t="s">
        <v>22</v>
      </c>
    </row>
    <row r="29056" spans="1:6" x14ac:dyDescent="0.45">
      <c r="A29056" t="s">
        <v>89</v>
      </c>
      <c r="B29056">
        <v>2030</v>
      </c>
      <c r="C29056" t="s">
        <v>15</v>
      </c>
      <c r="D29056" t="s">
        <v>2</v>
      </c>
      <c r="E29056">
        <v>1.5139856351700405</v>
      </c>
      <c r="F29056" t="s">
        <v>22</v>
      </c>
    </row>
    <row r="29057" spans="1:6" x14ac:dyDescent="0.45">
      <c r="A29057" t="s">
        <v>89</v>
      </c>
      <c r="B29057">
        <v>2030</v>
      </c>
      <c r="C29057" t="s">
        <v>15</v>
      </c>
      <c r="D29057" t="s">
        <v>3</v>
      </c>
      <c r="E29057">
        <v>12.501226133499753</v>
      </c>
      <c r="F29057" t="s">
        <v>22</v>
      </c>
    </row>
    <row r="29058" spans="1:6" x14ac:dyDescent="0.45">
      <c r="A29058" t="s">
        <v>89</v>
      </c>
      <c r="B29058">
        <v>2030</v>
      </c>
      <c r="C29058" t="s">
        <v>15</v>
      </c>
      <c r="D29058" t="s">
        <v>4</v>
      </c>
      <c r="E29058">
        <v>380.53084620694136</v>
      </c>
      <c r="F29058" t="s">
        <v>22</v>
      </c>
    </row>
    <row r="29059" spans="1:6" x14ac:dyDescent="0.45">
      <c r="A29059" t="s">
        <v>89</v>
      </c>
      <c r="B29059">
        <v>2030</v>
      </c>
      <c r="C29059" t="s">
        <v>5</v>
      </c>
      <c r="D29059" t="s">
        <v>5</v>
      </c>
      <c r="E29059">
        <v>480.37986646376498</v>
      </c>
      <c r="F29059" t="s">
        <v>22</v>
      </c>
    </row>
    <row r="29060" spans="1:6" x14ac:dyDescent="0.45">
      <c r="A29060" t="s">
        <v>89</v>
      </c>
      <c r="B29060">
        <v>2030</v>
      </c>
      <c r="C29060" t="s">
        <v>16</v>
      </c>
      <c r="D29060" t="s">
        <v>6</v>
      </c>
      <c r="E29060">
        <v>10623.94407994213</v>
      </c>
      <c r="F29060" t="s">
        <v>22</v>
      </c>
    </row>
    <row r="29061" spans="1:6" x14ac:dyDescent="0.45">
      <c r="A29061" t="s">
        <v>89</v>
      </c>
      <c r="B29061">
        <v>2030</v>
      </c>
      <c r="C29061" t="s">
        <v>16</v>
      </c>
      <c r="D29061" t="s">
        <v>7</v>
      </c>
      <c r="E29061">
        <v>627.09589041095887</v>
      </c>
      <c r="F29061" t="s">
        <v>22</v>
      </c>
    </row>
    <row r="29062" spans="1:6" x14ac:dyDescent="0.45">
      <c r="A29062" t="s">
        <v>89</v>
      </c>
      <c r="B29062">
        <v>2030</v>
      </c>
      <c r="C29062" t="s">
        <v>17</v>
      </c>
      <c r="D29062" t="s">
        <v>8</v>
      </c>
      <c r="E29062">
        <v>11104.323946405895</v>
      </c>
      <c r="F29062" t="s">
        <v>22</v>
      </c>
    </row>
    <row r="29063" spans="1:6" x14ac:dyDescent="0.45">
      <c r="A29063" t="s">
        <v>89</v>
      </c>
      <c r="B29063">
        <v>2030</v>
      </c>
      <c r="C29063" t="s">
        <v>18</v>
      </c>
      <c r="D29063" t="s">
        <v>9</v>
      </c>
      <c r="E29063">
        <v>0</v>
      </c>
      <c r="F29063" t="s">
        <v>22</v>
      </c>
    </row>
    <row r="29064" spans="1:6" x14ac:dyDescent="0.45">
      <c r="A29064" t="s">
        <v>89</v>
      </c>
      <c r="B29064">
        <v>2030</v>
      </c>
      <c r="C29064" t="s">
        <v>18</v>
      </c>
      <c r="D29064" t="s">
        <v>10</v>
      </c>
      <c r="E29064">
        <v>26.684931506849313</v>
      </c>
      <c r="F29064" t="s">
        <v>22</v>
      </c>
    </row>
    <row r="29065" spans="1:6" x14ac:dyDescent="0.45">
      <c r="A29065" t="s">
        <v>89</v>
      </c>
      <c r="B29065">
        <v>2030</v>
      </c>
      <c r="C29065" t="s">
        <v>18</v>
      </c>
      <c r="D29065" t="s">
        <v>19</v>
      </c>
      <c r="E29065">
        <v>0.2</v>
      </c>
      <c r="F29065" t="s">
        <v>23</v>
      </c>
    </row>
    <row r="29066" spans="1:6" x14ac:dyDescent="0.45">
      <c r="A29066" t="s">
        <v>89</v>
      </c>
      <c r="B29066">
        <v>2031</v>
      </c>
      <c r="C29066" t="s">
        <v>15</v>
      </c>
      <c r="D29066" t="s">
        <v>0</v>
      </c>
      <c r="E29066">
        <v>20.878832148491401</v>
      </c>
      <c r="F29066" t="s">
        <v>22</v>
      </c>
    </row>
    <row r="29067" spans="1:6" x14ac:dyDescent="0.45">
      <c r="A29067" t="s">
        <v>89</v>
      </c>
      <c r="B29067">
        <v>2031</v>
      </c>
      <c r="C29067" t="s">
        <v>15</v>
      </c>
      <c r="D29067" t="s">
        <v>1</v>
      </c>
      <c r="E29067">
        <v>66.037840506948342</v>
      </c>
      <c r="F29067" t="s">
        <v>22</v>
      </c>
    </row>
    <row r="29068" spans="1:6" x14ac:dyDescent="0.45">
      <c r="A29068" t="s">
        <v>89</v>
      </c>
      <c r="B29068">
        <v>2031</v>
      </c>
      <c r="C29068" t="s">
        <v>15</v>
      </c>
      <c r="D29068" t="s">
        <v>2</v>
      </c>
      <c r="E29068">
        <v>1.5412373766031009</v>
      </c>
      <c r="F29068" t="s">
        <v>22</v>
      </c>
    </row>
    <row r="29069" spans="1:6" x14ac:dyDescent="0.45">
      <c r="A29069" t="s">
        <v>89</v>
      </c>
      <c r="B29069">
        <v>2031</v>
      </c>
      <c r="C29069" t="s">
        <v>15</v>
      </c>
      <c r="D29069" t="s">
        <v>3</v>
      </c>
      <c r="E29069">
        <v>12.726248203902747</v>
      </c>
      <c r="F29069" t="s">
        <v>22</v>
      </c>
    </row>
    <row r="29070" spans="1:6" x14ac:dyDescent="0.45">
      <c r="A29070" t="s">
        <v>89</v>
      </c>
      <c r="B29070">
        <v>2031</v>
      </c>
      <c r="C29070" t="s">
        <v>15</v>
      </c>
      <c r="D29070" t="s">
        <v>4</v>
      </c>
      <c r="E29070">
        <v>378.00790367416562</v>
      </c>
      <c r="F29070" t="s">
        <v>22</v>
      </c>
    </row>
    <row r="29071" spans="1:6" x14ac:dyDescent="0.45">
      <c r="A29071" t="s">
        <v>89</v>
      </c>
      <c r="B29071">
        <v>2031</v>
      </c>
      <c r="C29071" t="s">
        <v>5</v>
      </c>
      <c r="D29071" t="s">
        <v>5</v>
      </c>
      <c r="E29071">
        <v>479.19206191011119</v>
      </c>
      <c r="F29071" t="s">
        <v>22</v>
      </c>
    </row>
    <row r="29072" spans="1:6" x14ac:dyDescent="0.45">
      <c r="A29072" t="s">
        <v>89</v>
      </c>
      <c r="B29072">
        <v>2031</v>
      </c>
      <c r="C29072" t="s">
        <v>16</v>
      </c>
      <c r="D29072" t="s">
        <v>6</v>
      </c>
      <c r="E29072">
        <v>10581.42543403878</v>
      </c>
      <c r="F29072" t="s">
        <v>22</v>
      </c>
    </row>
    <row r="29073" spans="1:6" x14ac:dyDescent="0.45">
      <c r="A29073" t="s">
        <v>89</v>
      </c>
      <c r="B29073">
        <v>2031</v>
      </c>
      <c r="C29073" t="s">
        <v>16</v>
      </c>
      <c r="D29073" t="s">
        <v>7</v>
      </c>
      <c r="E29073">
        <v>627.09589041095887</v>
      </c>
      <c r="F29073" t="s">
        <v>22</v>
      </c>
    </row>
    <row r="29074" spans="1:6" x14ac:dyDescent="0.45">
      <c r="A29074" t="s">
        <v>89</v>
      </c>
      <c r="B29074">
        <v>2031</v>
      </c>
      <c r="C29074" t="s">
        <v>17</v>
      </c>
      <c r="D29074" t="s">
        <v>8</v>
      </c>
      <c r="E29074">
        <v>11060.617495948893</v>
      </c>
      <c r="F29074" t="s">
        <v>22</v>
      </c>
    </row>
    <row r="29075" spans="1:6" x14ac:dyDescent="0.45">
      <c r="A29075" t="s">
        <v>89</v>
      </c>
      <c r="B29075">
        <v>2031</v>
      </c>
      <c r="C29075" t="s">
        <v>18</v>
      </c>
      <c r="D29075" t="s">
        <v>9</v>
      </c>
      <c r="E29075">
        <v>0</v>
      </c>
      <c r="F29075" t="s">
        <v>22</v>
      </c>
    </row>
    <row r="29076" spans="1:6" x14ac:dyDescent="0.45">
      <c r="A29076" t="s">
        <v>89</v>
      </c>
      <c r="B29076">
        <v>2031</v>
      </c>
      <c r="C29076" t="s">
        <v>18</v>
      </c>
      <c r="D29076" t="s">
        <v>10</v>
      </c>
      <c r="E29076">
        <v>26.684931506849313</v>
      </c>
      <c r="F29076" t="s">
        <v>22</v>
      </c>
    </row>
    <row r="29077" spans="1:6" x14ac:dyDescent="0.45">
      <c r="A29077" t="s">
        <v>89</v>
      </c>
      <c r="B29077">
        <v>2031</v>
      </c>
      <c r="C29077" t="s">
        <v>18</v>
      </c>
      <c r="D29077" t="s">
        <v>19</v>
      </c>
      <c r="E29077">
        <v>0.2</v>
      </c>
      <c r="F29077" t="s">
        <v>23</v>
      </c>
    </row>
    <row r="29078" spans="1:6" x14ac:dyDescent="0.45">
      <c r="A29078" t="s">
        <v>89</v>
      </c>
      <c r="B29078">
        <v>2032</v>
      </c>
      <c r="C29078" t="s">
        <v>15</v>
      </c>
      <c r="D29078" t="s">
        <v>0</v>
      </c>
      <c r="E29078">
        <v>22.020930337872439</v>
      </c>
      <c r="F29078" t="s">
        <v>22</v>
      </c>
    </row>
    <row r="29079" spans="1:6" x14ac:dyDescent="0.45">
      <c r="A29079" t="s">
        <v>89</v>
      </c>
      <c r="B29079">
        <v>2032</v>
      </c>
      <c r="C29079" t="s">
        <v>15</v>
      </c>
      <c r="D29079" t="s">
        <v>1</v>
      </c>
      <c r="E29079">
        <v>66.037840506948342</v>
      </c>
      <c r="F29079" t="s">
        <v>22</v>
      </c>
    </row>
    <row r="29080" spans="1:6" x14ac:dyDescent="0.45">
      <c r="A29080" t="s">
        <v>89</v>
      </c>
      <c r="B29080">
        <v>2032</v>
      </c>
      <c r="C29080" t="s">
        <v>15</v>
      </c>
      <c r="D29080" t="s">
        <v>2</v>
      </c>
      <c r="E29080">
        <v>1.5689796493819568</v>
      </c>
      <c r="F29080" t="s">
        <v>22</v>
      </c>
    </row>
    <row r="29081" spans="1:6" x14ac:dyDescent="0.45">
      <c r="A29081" t="s">
        <v>89</v>
      </c>
      <c r="B29081">
        <v>2032</v>
      </c>
      <c r="C29081" t="s">
        <v>15</v>
      </c>
      <c r="D29081" t="s">
        <v>3</v>
      </c>
      <c r="E29081">
        <v>12.955320671572998</v>
      </c>
      <c r="F29081" t="s">
        <v>22</v>
      </c>
    </row>
    <row r="29082" spans="1:6" x14ac:dyDescent="0.45">
      <c r="A29082" t="s">
        <v>89</v>
      </c>
      <c r="B29082">
        <v>2032</v>
      </c>
      <c r="C29082" t="s">
        <v>15</v>
      </c>
      <c r="D29082" t="s">
        <v>4</v>
      </c>
      <c r="E29082">
        <v>375.51476701422371</v>
      </c>
      <c r="F29082" t="s">
        <v>22</v>
      </c>
    </row>
    <row r="29083" spans="1:6" x14ac:dyDescent="0.45">
      <c r="A29083" t="s">
        <v>89</v>
      </c>
      <c r="B29083">
        <v>2032</v>
      </c>
      <c r="C29083" t="s">
        <v>5</v>
      </c>
      <c r="D29083" t="s">
        <v>5</v>
      </c>
      <c r="E29083">
        <v>478.09783817999937</v>
      </c>
      <c r="F29083" t="s">
        <v>22</v>
      </c>
    </row>
    <row r="29084" spans="1:6" x14ac:dyDescent="0.45">
      <c r="A29084" t="s">
        <v>89</v>
      </c>
      <c r="B29084">
        <v>2032</v>
      </c>
      <c r="C29084" t="s">
        <v>16</v>
      </c>
      <c r="D29084" t="s">
        <v>6</v>
      </c>
      <c r="E29084">
        <v>10539.628651282554</v>
      </c>
      <c r="F29084" t="s">
        <v>22</v>
      </c>
    </row>
    <row r="29085" spans="1:6" x14ac:dyDescent="0.45">
      <c r="A29085" t="s">
        <v>89</v>
      </c>
      <c r="B29085">
        <v>2032</v>
      </c>
      <c r="C29085" t="s">
        <v>16</v>
      </c>
      <c r="D29085" t="s">
        <v>7</v>
      </c>
      <c r="E29085">
        <v>627.09589041095887</v>
      </c>
      <c r="F29085" t="s">
        <v>22</v>
      </c>
    </row>
    <row r="29086" spans="1:6" x14ac:dyDescent="0.45">
      <c r="A29086" t="s">
        <v>89</v>
      </c>
      <c r="B29086">
        <v>2032</v>
      </c>
      <c r="C29086" t="s">
        <v>17</v>
      </c>
      <c r="D29086" t="s">
        <v>8</v>
      </c>
      <c r="E29086">
        <v>11017.726489462551</v>
      </c>
      <c r="F29086" t="s">
        <v>22</v>
      </c>
    </row>
    <row r="29087" spans="1:6" x14ac:dyDescent="0.45">
      <c r="A29087" t="s">
        <v>89</v>
      </c>
      <c r="B29087">
        <v>2032</v>
      </c>
      <c r="C29087" t="s">
        <v>18</v>
      </c>
      <c r="D29087" t="s">
        <v>9</v>
      </c>
      <c r="E29087">
        <v>0</v>
      </c>
      <c r="F29087" t="s">
        <v>22</v>
      </c>
    </row>
    <row r="29088" spans="1:6" x14ac:dyDescent="0.45">
      <c r="A29088" t="s">
        <v>89</v>
      </c>
      <c r="B29088">
        <v>2032</v>
      </c>
      <c r="C29088" t="s">
        <v>18</v>
      </c>
      <c r="D29088" t="s">
        <v>10</v>
      </c>
      <c r="E29088">
        <v>26.612021857923494</v>
      </c>
      <c r="F29088" t="s">
        <v>22</v>
      </c>
    </row>
    <row r="29089" spans="1:6" x14ac:dyDescent="0.45">
      <c r="A29089" t="s">
        <v>89</v>
      </c>
      <c r="B29089">
        <v>2032</v>
      </c>
      <c r="C29089" t="s">
        <v>18</v>
      </c>
      <c r="D29089" t="s">
        <v>19</v>
      </c>
      <c r="E29089">
        <v>0.2</v>
      </c>
      <c r="F29089" t="s">
        <v>23</v>
      </c>
    </row>
    <row r="29090" spans="1:6" x14ac:dyDescent="0.45">
      <c r="A29090" t="s">
        <v>89</v>
      </c>
      <c r="B29090">
        <v>2033</v>
      </c>
      <c r="C29090" t="s">
        <v>15</v>
      </c>
      <c r="D29090" t="s">
        <v>0</v>
      </c>
      <c r="E29090">
        <v>23.225502724321135</v>
      </c>
      <c r="F29090" t="s">
        <v>22</v>
      </c>
    </row>
    <row r="29091" spans="1:6" x14ac:dyDescent="0.45">
      <c r="A29091" t="s">
        <v>89</v>
      </c>
      <c r="B29091">
        <v>2033</v>
      </c>
      <c r="C29091" t="s">
        <v>15</v>
      </c>
      <c r="D29091" t="s">
        <v>1</v>
      </c>
      <c r="E29091">
        <v>66.037840506948342</v>
      </c>
      <c r="F29091" t="s">
        <v>22</v>
      </c>
    </row>
    <row r="29092" spans="1:6" x14ac:dyDescent="0.45">
      <c r="A29092" t="s">
        <v>89</v>
      </c>
      <c r="B29092">
        <v>2033</v>
      </c>
      <c r="C29092" t="s">
        <v>15</v>
      </c>
      <c r="D29092" t="s">
        <v>2</v>
      </c>
      <c r="E29092">
        <v>1.5972212830708321</v>
      </c>
      <c r="F29092" t="s">
        <v>22</v>
      </c>
    </row>
    <row r="29093" spans="1:6" x14ac:dyDescent="0.45">
      <c r="A29093" t="s">
        <v>89</v>
      </c>
      <c r="B29093">
        <v>2033</v>
      </c>
      <c r="C29093" t="s">
        <v>15</v>
      </c>
      <c r="D29093" t="s">
        <v>3</v>
      </c>
      <c r="E29093">
        <v>13.188516443661312</v>
      </c>
      <c r="F29093" t="s">
        <v>22</v>
      </c>
    </row>
    <row r="29094" spans="1:6" x14ac:dyDescent="0.45">
      <c r="A29094" t="s">
        <v>89</v>
      </c>
      <c r="B29094">
        <v>2033</v>
      </c>
      <c r="C29094" t="s">
        <v>15</v>
      </c>
      <c r="D29094" t="s">
        <v>4</v>
      </c>
      <c r="E29094">
        <v>373.69211113394817</v>
      </c>
      <c r="F29094" t="s">
        <v>22</v>
      </c>
    </row>
    <row r="29095" spans="1:6" x14ac:dyDescent="0.45">
      <c r="A29095" t="s">
        <v>89</v>
      </c>
      <c r="B29095">
        <v>2033</v>
      </c>
      <c r="C29095" t="s">
        <v>5</v>
      </c>
      <c r="D29095" t="s">
        <v>5</v>
      </c>
      <c r="E29095">
        <v>477.74119209194976</v>
      </c>
      <c r="F29095" t="s">
        <v>22</v>
      </c>
    </row>
    <row r="29096" spans="1:6" x14ac:dyDescent="0.45">
      <c r="A29096" t="s">
        <v>89</v>
      </c>
      <c r="B29096">
        <v>2033</v>
      </c>
      <c r="C29096" t="s">
        <v>16</v>
      </c>
      <c r="D29096" t="s">
        <v>6</v>
      </c>
      <c r="E29096">
        <v>10516.539046698324</v>
      </c>
      <c r="F29096" t="s">
        <v>22</v>
      </c>
    </row>
    <row r="29097" spans="1:6" x14ac:dyDescent="0.45">
      <c r="A29097" t="s">
        <v>89</v>
      </c>
      <c r="B29097">
        <v>2033</v>
      </c>
      <c r="C29097" t="s">
        <v>16</v>
      </c>
      <c r="D29097" t="s">
        <v>7</v>
      </c>
      <c r="E29097">
        <v>627.09589041095887</v>
      </c>
      <c r="F29097" t="s">
        <v>22</v>
      </c>
    </row>
    <row r="29098" spans="1:6" x14ac:dyDescent="0.45">
      <c r="A29098" t="s">
        <v>89</v>
      </c>
      <c r="B29098">
        <v>2033</v>
      </c>
      <c r="C29098" t="s">
        <v>17</v>
      </c>
      <c r="D29098" t="s">
        <v>8</v>
      </c>
      <c r="E29098">
        <v>10994.280238790272</v>
      </c>
      <c r="F29098" t="s">
        <v>22</v>
      </c>
    </row>
    <row r="29099" spans="1:6" x14ac:dyDescent="0.45">
      <c r="A29099" t="s">
        <v>89</v>
      </c>
      <c r="B29099">
        <v>2033</v>
      </c>
      <c r="C29099" t="s">
        <v>18</v>
      </c>
      <c r="D29099" t="s">
        <v>9</v>
      </c>
      <c r="E29099">
        <v>0</v>
      </c>
      <c r="F29099" t="s">
        <v>22</v>
      </c>
    </row>
    <row r="29100" spans="1:6" x14ac:dyDescent="0.45">
      <c r="A29100" t="s">
        <v>89</v>
      </c>
      <c r="B29100">
        <v>2033</v>
      </c>
      <c r="C29100" t="s">
        <v>18</v>
      </c>
      <c r="D29100" t="s">
        <v>10</v>
      </c>
      <c r="E29100">
        <v>26.684931506849313</v>
      </c>
      <c r="F29100" t="s">
        <v>22</v>
      </c>
    </row>
    <row r="29101" spans="1:6" x14ac:dyDescent="0.45">
      <c r="A29101" t="s">
        <v>89</v>
      </c>
      <c r="B29101">
        <v>2033</v>
      </c>
      <c r="C29101" t="s">
        <v>18</v>
      </c>
      <c r="D29101" t="s">
        <v>19</v>
      </c>
      <c r="E29101">
        <v>0.2</v>
      </c>
      <c r="F29101" t="s">
        <v>23</v>
      </c>
    </row>
    <row r="29102" spans="1:6" x14ac:dyDescent="0.45">
      <c r="A29102" t="s">
        <v>89</v>
      </c>
      <c r="B29102">
        <v>2034</v>
      </c>
      <c r="C29102" t="s">
        <v>15</v>
      </c>
      <c r="D29102" t="s">
        <v>0</v>
      </c>
      <c r="E29102">
        <v>24.49596672442701</v>
      </c>
      <c r="F29102" t="s">
        <v>22</v>
      </c>
    </row>
    <row r="29103" spans="1:6" x14ac:dyDescent="0.45">
      <c r="A29103" t="s">
        <v>89</v>
      </c>
      <c r="B29103">
        <v>2034</v>
      </c>
      <c r="C29103" t="s">
        <v>15</v>
      </c>
      <c r="D29103" t="s">
        <v>1</v>
      </c>
      <c r="E29103">
        <v>66.037840506948342</v>
      </c>
      <c r="F29103" t="s">
        <v>22</v>
      </c>
    </row>
    <row r="29104" spans="1:6" x14ac:dyDescent="0.45">
      <c r="A29104" t="s">
        <v>89</v>
      </c>
      <c r="B29104">
        <v>2034</v>
      </c>
      <c r="C29104" t="s">
        <v>15</v>
      </c>
      <c r="D29104" t="s">
        <v>2</v>
      </c>
      <c r="E29104">
        <v>1.6259712661661072</v>
      </c>
      <c r="F29104" t="s">
        <v>22</v>
      </c>
    </row>
    <row r="29105" spans="1:6" x14ac:dyDescent="0.45">
      <c r="A29105" t="s">
        <v>89</v>
      </c>
      <c r="B29105">
        <v>2034</v>
      </c>
      <c r="C29105" t="s">
        <v>15</v>
      </c>
      <c r="D29105" t="s">
        <v>3</v>
      </c>
      <c r="E29105">
        <v>13.425909739647215</v>
      </c>
      <c r="F29105" t="s">
        <v>22</v>
      </c>
    </row>
    <row r="29106" spans="1:6" x14ac:dyDescent="0.45">
      <c r="A29106" t="s">
        <v>89</v>
      </c>
      <c r="B29106">
        <v>2034</v>
      </c>
      <c r="C29106" t="s">
        <v>15</v>
      </c>
      <c r="D29106" t="s">
        <v>4</v>
      </c>
      <c r="E29106">
        <v>372.53125914823698</v>
      </c>
      <c r="F29106" t="s">
        <v>22</v>
      </c>
    </row>
    <row r="29107" spans="1:6" x14ac:dyDescent="0.45">
      <c r="A29107" t="s">
        <v>89</v>
      </c>
      <c r="B29107">
        <v>2034</v>
      </c>
      <c r="C29107" t="s">
        <v>5</v>
      </c>
      <c r="D29107" t="s">
        <v>5</v>
      </c>
      <c r="E29107">
        <v>478.11694738542559</v>
      </c>
      <c r="F29107" t="s">
        <v>22</v>
      </c>
    </row>
    <row r="29108" spans="1:6" x14ac:dyDescent="0.45">
      <c r="A29108" t="s">
        <v>89</v>
      </c>
      <c r="B29108">
        <v>2034</v>
      </c>
      <c r="C29108" t="s">
        <v>16</v>
      </c>
      <c r="D29108" t="s">
        <v>6</v>
      </c>
      <c r="E29108">
        <v>10512.01230894264</v>
      </c>
      <c r="F29108" t="s">
        <v>22</v>
      </c>
    </row>
    <row r="29109" spans="1:6" x14ac:dyDescent="0.45">
      <c r="A29109" t="s">
        <v>89</v>
      </c>
      <c r="B29109">
        <v>2034</v>
      </c>
      <c r="C29109" t="s">
        <v>16</v>
      </c>
      <c r="D29109" t="s">
        <v>7</v>
      </c>
      <c r="E29109">
        <v>627.09589041095887</v>
      </c>
      <c r="F29109" t="s">
        <v>22</v>
      </c>
    </row>
    <row r="29110" spans="1:6" x14ac:dyDescent="0.45">
      <c r="A29110" t="s">
        <v>89</v>
      </c>
      <c r="B29110">
        <v>2034</v>
      </c>
      <c r="C29110" t="s">
        <v>17</v>
      </c>
      <c r="D29110" t="s">
        <v>8</v>
      </c>
      <c r="E29110">
        <v>10990.129256328066</v>
      </c>
      <c r="F29110" t="s">
        <v>22</v>
      </c>
    </row>
    <row r="29111" spans="1:6" x14ac:dyDescent="0.45">
      <c r="A29111" t="s">
        <v>89</v>
      </c>
      <c r="B29111">
        <v>2034</v>
      </c>
      <c r="C29111" t="s">
        <v>18</v>
      </c>
      <c r="D29111" t="s">
        <v>9</v>
      </c>
      <c r="E29111">
        <v>0</v>
      </c>
      <c r="F29111" t="s">
        <v>22</v>
      </c>
    </row>
    <row r="29112" spans="1:6" x14ac:dyDescent="0.45">
      <c r="A29112" t="s">
        <v>89</v>
      </c>
      <c r="B29112">
        <v>2034</v>
      </c>
      <c r="C29112" t="s">
        <v>18</v>
      </c>
      <c r="D29112" t="s">
        <v>10</v>
      </c>
      <c r="E29112">
        <v>26.684931506849313</v>
      </c>
      <c r="F29112" t="s">
        <v>22</v>
      </c>
    </row>
    <row r="29113" spans="1:6" x14ac:dyDescent="0.45">
      <c r="A29113" t="s">
        <v>89</v>
      </c>
      <c r="B29113">
        <v>2034</v>
      </c>
      <c r="C29113" t="s">
        <v>18</v>
      </c>
      <c r="D29113" t="s">
        <v>19</v>
      </c>
      <c r="E29113">
        <v>0.2</v>
      </c>
      <c r="F29113" t="s">
        <v>23</v>
      </c>
    </row>
    <row r="29114" spans="1:6" x14ac:dyDescent="0.45">
      <c r="A29114" t="s">
        <v>89</v>
      </c>
      <c r="B29114">
        <v>2035</v>
      </c>
      <c r="C29114" t="s">
        <v>15</v>
      </c>
      <c r="D29114" t="s">
        <v>0</v>
      </c>
      <c r="E29114">
        <v>25.835926691734254</v>
      </c>
      <c r="F29114" t="s">
        <v>22</v>
      </c>
    </row>
    <row r="29115" spans="1:6" x14ac:dyDescent="0.45">
      <c r="A29115" t="s">
        <v>89</v>
      </c>
      <c r="B29115">
        <v>2035</v>
      </c>
      <c r="C29115" t="s">
        <v>15</v>
      </c>
      <c r="D29115" t="s">
        <v>1</v>
      </c>
      <c r="E29115">
        <v>66.037840506948342</v>
      </c>
      <c r="F29115" t="s">
        <v>22</v>
      </c>
    </row>
    <row r="29116" spans="1:6" x14ac:dyDescent="0.45">
      <c r="A29116" t="s">
        <v>89</v>
      </c>
      <c r="B29116">
        <v>2035</v>
      </c>
      <c r="C29116" t="s">
        <v>15</v>
      </c>
      <c r="D29116" t="s">
        <v>2</v>
      </c>
      <c r="E29116">
        <v>1.6552387489570972</v>
      </c>
      <c r="F29116" t="s">
        <v>22</v>
      </c>
    </row>
    <row r="29117" spans="1:6" x14ac:dyDescent="0.45">
      <c r="A29117" t="s">
        <v>89</v>
      </c>
      <c r="B29117">
        <v>2035</v>
      </c>
      <c r="C29117" t="s">
        <v>15</v>
      </c>
      <c r="D29117" t="s">
        <v>3</v>
      </c>
      <c r="E29117">
        <v>13.667576114960866</v>
      </c>
      <c r="F29117" t="s">
        <v>22</v>
      </c>
    </row>
    <row r="29118" spans="1:6" x14ac:dyDescent="0.45">
      <c r="A29118" t="s">
        <v>89</v>
      </c>
      <c r="B29118">
        <v>2035</v>
      </c>
      <c r="C29118" t="s">
        <v>15</v>
      </c>
      <c r="D29118" t="s">
        <v>4</v>
      </c>
      <c r="E29118">
        <v>370.99497041694855</v>
      </c>
      <c r="F29118" t="s">
        <v>22</v>
      </c>
    </row>
    <row r="29119" spans="1:6" x14ac:dyDescent="0.45">
      <c r="A29119" t="s">
        <v>89</v>
      </c>
      <c r="B29119">
        <v>2035</v>
      </c>
      <c r="C29119" t="s">
        <v>5</v>
      </c>
      <c r="D29119" t="s">
        <v>5</v>
      </c>
      <c r="E29119">
        <v>478.1915524795491</v>
      </c>
      <c r="F29119" t="s">
        <v>22</v>
      </c>
    </row>
    <row r="29120" spans="1:6" x14ac:dyDescent="0.45">
      <c r="A29120" t="s">
        <v>89</v>
      </c>
      <c r="B29120">
        <v>2035</v>
      </c>
      <c r="C29120" t="s">
        <v>16</v>
      </c>
      <c r="D29120" t="s">
        <v>6</v>
      </c>
      <c r="E29120">
        <v>10496.879421148633</v>
      </c>
      <c r="F29120" t="s">
        <v>22</v>
      </c>
    </row>
    <row r="29121" spans="1:6" x14ac:dyDescent="0.45">
      <c r="A29121" t="s">
        <v>89</v>
      </c>
      <c r="B29121">
        <v>2035</v>
      </c>
      <c r="C29121" t="s">
        <v>16</v>
      </c>
      <c r="D29121" t="s">
        <v>7</v>
      </c>
      <c r="E29121">
        <v>627.09589041095887</v>
      </c>
      <c r="F29121" t="s">
        <v>22</v>
      </c>
    </row>
    <row r="29122" spans="1:6" x14ac:dyDescent="0.45">
      <c r="A29122" t="s">
        <v>89</v>
      </c>
      <c r="B29122">
        <v>2035</v>
      </c>
      <c r="C29122" t="s">
        <v>17</v>
      </c>
      <c r="D29122" t="s">
        <v>8</v>
      </c>
      <c r="E29122">
        <v>10975.070973628181</v>
      </c>
      <c r="F29122" t="s">
        <v>22</v>
      </c>
    </row>
    <row r="29123" spans="1:6" x14ac:dyDescent="0.45">
      <c r="A29123" t="s">
        <v>89</v>
      </c>
      <c r="B29123">
        <v>2035</v>
      </c>
      <c r="C29123" t="s">
        <v>18</v>
      </c>
      <c r="D29123" t="s">
        <v>9</v>
      </c>
      <c r="E29123">
        <v>0</v>
      </c>
      <c r="F29123" t="s">
        <v>22</v>
      </c>
    </row>
    <row r="29124" spans="1:6" x14ac:dyDescent="0.45">
      <c r="A29124" t="s">
        <v>89</v>
      </c>
      <c r="B29124">
        <v>2035</v>
      </c>
      <c r="C29124" t="s">
        <v>18</v>
      </c>
      <c r="D29124" t="s">
        <v>10</v>
      </c>
      <c r="E29124">
        <v>26.684931506849313</v>
      </c>
      <c r="F29124" t="s">
        <v>22</v>
      </c>
    </row>
    <row r="29125" spans="1:6" x14ac:dyDescent="0.45">
      <c r="A29125" t="s">
        <v>89</v>
      </c>
      <c r="B29125">
        <v>2035</v>
      </c>
      <c r="C29125" t="s">
        <v>18</v>
      </c>
      <c r="D29125" t="s">
        <v>19</v>
      </c>
      <c r="E29125">
        <v>0.2</v>
      </c>
      <c r="F29125" t="s">
        <v>23</v>
      </c>
    </row>
    <row r="29126" spans="1:6" x14ac:dyDescent="0.45">
      <c r="A29126" t="s">
        <v>89</v>
      </c>
      <c r="B29126">
        <v>2036</v>
      </c>
      <c r="C29126" t="s">
        <v>15</v>
      </c>
      <c r="D29126" t="s">
        <v>0</v>
      </c>
      <c r="E29126">
        <v>24.669295162485831</v>
      </c>
      <c r="F29126" t="s">
        <v>22</v>
      </c>
    </row>
    <row r="29127" spans="1:6" x14ac:dyDescent="0.45">
      <c r="A29127" t="s">
        <v>89</v>
      </c>
      <c r="B29127">
        <v>2036</v>
      </c>
      <c r="C29127" t="s">
        <v>15</v>
      </c>
      <c r="D29127" t="s">
        <v>1</v>
      </c>
      <c r="E29127">
        <v>66.037840506948342</v>
      </c>
      <c r="F29127" t="s">
        <v>22</v>
      </c>
    </row>
    <row r="29128" spans="1:6" x14ac:dyDescent="0.45">
      <c r="A29128" t="s">
        <v>89</v>
      </c>
      <c r="B29128">
        <v>2036</v>
      </c>
      <c r="C29128" t="s">
        <v>15</v>
      </c>
      <c r="D29128" t="s">
        <v>2</v>
      </c>
      <c r="E29128">
        <v>1.6784120914424967</v>
      </c>
      <c r="F29128" t="s">
        <v>22</v>
      </c>
    </row>
    <row r="29129" spans="1:6" x14ac:dyDescent="0.45">
      <c r="A29129" t="s">
        <v>89</v>
      </c>
      <c r="B29129">
        <v>2036</v>
      </c>
      <c r="C29129" t="s">
        <v>15</v>
      </c>
      <c r="D29129" t="s">
        <v>3</v>
      </c>
      <c r="E29129">
        <v>13.817919452225434</v>
      </c>
      <c r="F29129" t="s">
        <v>22</v>
      </c>
    </row>
    <row r="29130" spans="1:6" x14ac:dyDescent="0.45">
      <c r="A29130" t="s">
        <v>89</v>
      </c>
      <c r="B29130">
        <v>2036</v>
      </c>
      <c r="C29130" t="s">
        <v>15</v>
      </c>
      <c r="D29130" t="s">
        <v>4</v>
      </c>
      <c r="E29130">
        <v>369.70143881962991</v>
      </c>
      <c r="F29130" t="s">
        <v>22</v>
      </c>
    </row>
    <row r="29131" spans="1:6" x14ac:dyDescent="0.45">
      <c r="A29131" t="s">
        <v>89</v>
      </c>
      <c r="B29131">
        <v>2036</v>
      </c>
      <c r="C29131" t="s">
        <v>5</v>
      </c>
      <c r="D29131" t="s">
        <v>5</v>
      </c>
      <c r="E29131">
        <v>475.90490603273201</v>
      </c>
      <c r="F29131" t="s">
        <v>22</v>
      </c>
    </row>
    <row r="29132" spans="1:6" x14ac:dyDescent="0.45">
      <c r="A29132" t="s">
        <v>89</v>
      </c>
      <c r="B29132">
        <v>2036</v>
      </c>
      <c r="C29132" t="s">
        <v>16</v>
      </c>
      <c r="D29132" t="s">
        <v>6</v>
      </c>
      <c r="E29132">
        <v>10488.574279491622</v>
      </c>
      <c r="F29132" t="s">
        <v>22</v>
      </c>
    </row>
    <row r="29133" spans="1:6" x14ac:dyDescent="0.45">
      <c r="A29133" t="s">
        <v>89</v>
      </c>
      <c r="B29133">
        <v>2036</v>
      </c>
      <c r="C29133" t="s">
        <v>16</v>
      </c>
      <c r="D29133" t="s">
        <v>7</v>
      </c>
      <c r="E29133">
        <v>589.73698630136983</v>
      </c>
      <c r="F29133" t="s">
        <v>22</v>
      </c>
    </row>
    <row r="29134" spans="1:6" x14ac:dyDescent="0.45">
      <c r="A29134" t="s">
        <v>89</v>
      </c>
      <c r="B29134">
        <v>2036</v>
      </c>
      <c r="C29134" t="s">
        <v>17</v>
      </c>
      <c r="D29134" t="s">
        <v>8</v>
      </c>
      <c r="E29134">
        <v>10964.479185524357</v>
      </c>
      <c r="F29134" t="s">
        <v>22</v>
      </c>
    </row>
    <row r="29135" spans="1:6" x14ac:dyDescent="0.45">
      <c r="A29135" t="s">
        <v>89</v>
      </c>
      <c r="B29135">
        <v>2036</v>
      </c>
      <c r="C29135" t="s">
        <v>18</v>
      </c>
      <c r="D29135" t="s">
        <v>9</v>
      </c>
      <c r="E29135">
        <v>0</v>
      </c>
      <c r="F29135" t="s">
        <v>22</v>
      </c>
    </row>
    <row r="29136" spans="1:6" x14ac:dyDescent="0.45">
      <c r="A29136" t="s">
        <v>89</v>
      </c>
      <c r="B29136">
        <v>2036</v>
      </c>
      <c r="C29136" t="s">
        <v>18</v>
      </c>
      <c r="D29136" t="s">
        <v>10</v>
      </c>
      <c r="E29136">
        <v>26.612021857923494</v>
      </c>
      <c r="F29136" t="s">
        <v>22</v>
      </c>
    </row>
    <row r="29137" spans="1:6" x14ac:dyDescent="0.45">
      <c r="A29137" t="s">
        <v>89</v>
      </c>
      <c r="B29137">
        <v>2036</v>
      </c>
      <c r="C29137" t="s">
        <v>18</v>
      </c>
      <c r="D29137" t="s">
        <v>19</v>
      </c>
      <c r="E29137">
        <v>0.2</v>
      </c>
      <c r="F29137" t="s">
        <v>23</v>
      </c>
    </row>
    <row r="29138" spans="1:6" x14ac:dyDescent="0.45">
      <c r="A29138" t="s">
        <v>89</v>
      </c>
      <c r="B29138">
        <v>2037</v>
      </c>
      <c r="C29138" t="s">
        <v>15</v>
      </c>
      <c r="D29138" t="s">
        <v>0</v>
      </c>
      <c r="E29138">
        <v>23.55534334321165</v>
      </c>
      <c r="F29138" t="s">
        <v>22</v>
      </c>
    </row>
    <row r="29139" spans="1:6" x14ac:dyDescent="0.45">
      <c r="A29139" t="s">
        <v>89</v>
      </c>
      <c r="B29139">
        <v>2037</v>
      </c>
      <c r="C29139" t="s">
        <v>15</v>
      </c>
      <c r="D29139" t="s">
        <v>1</v>
      </c>
      <c r="E29139">
        <v>66.037840506948342</v>
      </c>
      <c r="F29139" t="s">
        <v>22</v>
      </c>
    </row>
    <row r="29140" spans="1:6" x14ac:dyDescent="0.45">
      <c r="A29140" t="s">
        <v>89</v>
      </c>
      <c r="B29140">
        <v>2037</v>
      </c>
      <c r="C29140" t="s">
        <v>15</v>
      </c>
      <c r="D29140" t="s">
        <v>2</v>
      </c>
      <c r="E29140">
        <v>1.7019098607226917</v>
      </c>
      <c r="F29140" t="s">
        <v>22</v>
      </c>
    </row>
    <row r="29141" spans="1:6" x14ac:dyDescent="0.45">
      <c r="A29141" t="s">
        <v>89</v>
      </c>
      <c r="B29141">
        <v>2037</v>
      </c>
      <c r="C29141" t="s">
        <v>15</v>
      </c>
      <c r="D29141" t="s">
        <v>3</v>
      </c>
      <c r="E29141">
        <v>13.969916566199911</v>
      </c>
      <c r="F29141" t="s">
        <v>22</v>
      </c>
    </row>
    <row r="29142" spans="1:6" x14ac:dyDescent="0.45">
      <c r="A29142" t="s">
        <v>89</v>
      </c>
      <c r="B29142">
        <v>2037</v>
      </c>
      <c r="C29142" t="s">
        <v>15</v>
      </c>
      <c r="D29142" t="s">
        <v>4</v>
      </c>
      <c r="E29142">
        <v>368.49721425832911</v>
      </c>
      <c r="F29142" t="s">
        <v>22</v>
      </c>
    </row>
    <row r="29143" spans="1:6" x14ac:dyDescent="0.45">
      <c r="A29143" t="s">
        <v>89</v>
      </c>
      <c r="B29143">
        <v>2037</v>
      </c>
      <c r="C29143" t="s">
        <v>5</v>
      </c>
      <c r="D29143" t="s">
        <v>5</v>
      </c>
      <c r="E29143">
        <v>473.76222453541169</v>
      </c>
      <c r="F29143" t="s">
        <v>22</v>
      </c>
    </row>
    <row r="29144" spans="1:6" x14ac:dyDescent="0.45">
      <c r="A29144" t="s">
        <v>89</v>
      </c>
      <c r="B29144">
        <v>2037</v>
      </c>
      <c r="C29144" t="s">
        <v>16</v>
      </c>
      <c r="D29144" t="s">
        <v>6</v>
      </c>
      <c r="E29144">
        <v>10482.780348887136</v>
      </c>
      <c r="F29144" t="s">
        <v>22</v>
      </c>
    </row>
    <row r="29145" spans="1:6" x14ac:dyDescent="0.45">
      <c r="A29145" t="s">
        <v>89</v>
      </c>
      <c r="B29145">
        <v>2037</v>
      </c>
      <c r="C29145" t="s">
        <v>16</v>
      </c>
      <c r="D29145" t="s">
        <v>7</v>
      </c>
      <c r="E29145">
        <v>581.73150684931511</v>
      </c>
      <c r="F29145" t="s">
        <v>22</v>
      </c>
    </row>
    <row r="29146" spans="1:6" x14ac:dyDescent="0.45">
      <c r="A29146" t="s">
        <v>89</v>
      </c>
      <c r="B29146">
        <v>2037</v>
      </c>
      <c r="C29146" t="s">
        <v>17</v>
      </c>
      <c r="D29146" t="s">
        <v>8</v>
      </c>
      <c r="E29146">
        <v>10956.542573422548</v>
      </c>
      <c r="F29146" t="s">
        <v>22</v>
      </c>
    </row>
    <row r="29147" spans="1:6" x14ac:dyDescent="0.45">
      <c r="A29147" t="s">
        <v>89</v>
      </c>
      <c r="B29147">
        <v>2037</v>
      </c>
      <c r="C29147" t="s">
        <v>18</v>
      </c>
      <c r="D29147" t="s">
        <v>9</v>
      </c>
      <c r="E29147">
        <v>0</v>
      </c>
      <c r="F29147" t="s">
        <v>22</v>
      </c>
    </row>
    <row r="29148" spans="1:6" x14ac:dyDescent="0.45">
      <c r="A29148" t="s">
        <v>89</v>
      </c>
      <c r="B29148">
        <v>2037</v>
      </c>
      <c r="C29148" t="s">
        <v>18</v>
      </c>
      <c r="D29148" t="s">
        <v>10</v>
      </c>
      <c r="E29148">
        <v>26.684931506849313</v>
      </c>
      <c r="F29148" t="s">
        <v>22</v>
      </c>
    </row>
    <row r="29149" spans="1:6" x14ac:dyDescent="0.45">
      <c r="A29149" t="s">
        <v>89</v>
      </c>
      <c r="B29149">
        <v>2037</v>
      </c>
      <c r="C29149" t="s">
        <v>18</v>
      </c>
      <c r="D29149" t="s">
        <v>19</v>
      </c>
      <c r="E29149">
        <v>0.2</v>
      </c>
      <c r="F29149" t="s">
        <v>23</v>
      </c>
    </row>
    <row r="29150" spans="1:6" x14ac:dyDescent="0.45">
      <c r="A29150" t="s">
        <v>89</v>
      </c>
      <c r="B29150">
        <v>2038</v>
      </c>
      <c r="C29150" t="s">
        <v>15</v>
      </c>
      <c r="D29150" t="s">
        <v>0</v>
      </c>
      <c r="E29150">
        <v>22.491692460688643</v>
      </c>
      <c r="F29150" t="s">
        <v>22</v>
      </c>
    </row>
    <row r="29151" spans="1:6" x14ac:dyDescent="0.45">
      <c r="A29151" t="s">
        <v>89</v>
      </c>
      <c r="B29151">
        <v>2038</v>
      </c>
      <c r="C29151" t="s">
        <v>15</v>
      </c>
      <c r="D29151" t="s">
        <v>1</v>
      </c>
      <c r="E29151">
        <v>66.037840506948342</v>
      </c>
      <c r="F29151" t="s">
        <v>22</v>
      </c>
    </row>
    <row r="29152" spans="1:6" x14ac:dyDescent="0.45">
      <c r="A29152" t="s">
        <v>89</v>
      </c>
      <c r="B29152">
        <v>2038</v>
      </c>
      <c r="C29152" t="s">
        <v>15</v>
      </c>
      <c r="D29152" t="s">
        <v>2</v>
      </c>
      <c r="E29152">
        <v>1.7257365987728095</v>
      </c>
      <c r="F29152" t="s">
        <v>22</v>
      </c>
    </row>
    <row r="29153" spans="1:6" x14ac:dyDescent="0.45">
      <c r="A29153" t="s">
        <v>89</v>
      </c>
      <c r="B29153">
        <v>2038</v>
      </c>
      <c r="C29153" t="s">
        <v>15</v>
      </c>
      <c r="D29153" t="s">
        <v>3</v>
      </c>
      <c r="E29153">
        <v>14.12358564842811</v>
      </c>
      <c r="F29153" t="s">
        <v>22</v>
      </c>
    </row>
    <row r="29154" spans="1:6" x14ac:dyDescent="0.45">
      <c r="A29154" t="s">
        <v>89</v>
      </c>
      <c r="B29154">
        <v>2038</v>
      </c>
      <c r="C29154" t="s">
        <v>15</v>
      </c>
      <c r="D29154" t="s">
        <v>4</v>
      </c>
      <c r="E29154">
        <v>367.52597847008315</v>
      </c>
      <c r="F29154" t="s">
        <v>22</v>
      </c>
    </row>
    <row r="29155" spans="1:6" x14ac:dyDescent="0.45">
      <c r="A29155" t="s">
        <v>89</v>
      </c>
      <c r="B29155">
        <v>2038</v>
      </c>
      <c r="C29155" t="s">
        <v>5</v>
      </c>
      <c r="D29155" t="s">
        <v>5</v>
      </c>
      <c r="E29155">
        <v>471.90483368492102</v>
      </c>
      <c r="F29155" t="s">
        <v>22</v>
      </c>
    </row>
    <row r="29156" spans="1:6" x14ac:dyDescent="0.45">
      <c r="A29156" t="s">
        <v>89</v>
      </c>
      <c r="B29156">
        <v>2038</v>
      </c>
      <c r="C29156" t="s">
        <v>16</v>
      </c>
      <c r="D29156" t="s">
        <v>6</v>
      </c>
      <c r="E29156">
        <v>10483.598615354453</v>
      </c>
      <c r="F29156" t="s">
        <v>22</v>
      </c>
    </row>
    <row r="29157" spans="1:6" x14ac:dyDescent="0.45">
      <c r="A29157" t="s">
        <v>89</v>
      </c>
      <c r="B29157">
        <v>2038</v>
      </c>
      <c r="C29157" t="s">
        <v>16</v>
      </c>
      <c r="D29157" t="s">
        <v>7</v>
      </c>
      <c r="E29157">
        <v>573.72602739726028</v>
      </c>
      <c r="F29157" t="s">
        <v>22</v>
      </c>
    </row>
    <row r="29158" spans="1:6" x14ac:dyDescent="0.45">
      <c r="A29158" t="s">
        <v>89</v>
      </c>
      <c r="B29158">
        <v>2038</v>
      </c>
      <c r="C29158" t="s">
        <v>17</v>
      </c>
      <c r="D29158" t="s">
        <v>8</v>
      </c>
      <c r="E29158">
        <v>10955.503449039372</v>
      </c>
      <c r="F29158" t="s">
        <v>22</v>
      </c>
    </row>
    <row r="29159" spans="1:6" x14ac:dyDescent="0.45">
      <c r="A29159" t="s">
        <v>89</v>
      </c>
      <c r="B29159">
        <v>2038</v>
      </c>
      <c r="C29159" t="s">
        <v>18</v>
      </c>
      <c r="D29159" t="s">
        <v>9</v>
      </c>
      <c r="E29159">
        <v>0</v>
      </c>
      <c r="F29159" t="s">
        <v>22</v>
      </c>
    </row>
    <row r="29160" spans="1:6" x14ac:dyDescent="0.45">
      <c r="A29160" t="s">
        <v>89</v>
      </c>
      <c r="B29160">
        <v>2038</v>
      </c>
      <c r="C29160" t="s">
        <v>18</v>
      </c>
      <c r="D29160" t="s">
        <v>10</v>
      </c>
      <c r="E29160">
        <v>26.684931506849313</v>
      </c>
      <c r="F29160" t="s">
        <v>22</v>
      </c>
    </row>
    <row r="29161" spans="1:6" x14ac:dyDescent="0.45">
      <c r="A29161" t="s">
        <v>89</v>
      </c>
      <c r="B29161">
        <v>2038</v>
      </c>
      <c r="C29161" t="s">
        <v>18</v>
      </c>
      <c r="D29161" t="s">
        <v>19</v>
      </c>
      <c r="E29161">
        <v>0.2</v>
      </c>
      <c r="F29161" t="s">
        <v>23</v>
      </c>
    </row>
    <row r="29162" spans="1:6" x14ac:dyDescent="0.45">
      <c r="A29162" t="s">
        <v>89</v>
      </c>
      <c r="B29162">
        <v>2039</v>
      </c>
      <c r="C29162" t="s">
        <v>15</v>
      </c>
      <c r="D29162" t="s">
        <v>0</v>
      </c>
      <c r="E29162">
        <v>21.476071156143242</v>
      </c>
      <c r="F29162" t="s">
        <v>22</v>
      </c>
    </row>
    <row r="29163" spans="1:6" x14ac:dyDescent="0.45">
      <c r="A29163" t="s">
        <v>89</v>
      </c>
      <c r="B29163">
        <v>2039</v>
      </c>
      <c r="C29163" t="s">
        <v>15</v>
      </c>
      <c r="D29163" t="s">
        <v>1</v>
      </c>
      <c r="E29163">
        <v>66.037840506948342</v>
      </c>
      <c r="F29163" t="s">
        <v>22</v>
      </c>
    </row>
    <row r="29164" spans="1:6" x14ac:dyDescent="0.45">
      <c r="A29164" t="s">
        <v>89</v>
      </c>
      <c r="B29164">
        <v>2039</v>
      </c>
      <c r="C29164" t="s">
        <v>15</v>
      </c>
      <c r="D29164" t="s">
        <v>2</v>
      </c>
      <c r="E29164">
        <v>1.7498969111556288</v>
      </c>
      <c r="F29164" t="s">
        <v>22</v>
      </c>
    </row>
    <row r="29165" spans="1:6" x14ac:dyDescent="0.45">
      <c r="A29165" t="s">
        <v>89</v>
      </c>
      <c r="B29165">
        <v>2039</v>
      </c>
      <c r="C29165" t="s">
        <v>15</v>
      </c>
      <c r="D29165" t="s">
        <v>3</v>
      </c>
      <c r="E29165">
        <v>14.278945090560818</v>
      </c>
      <c r="F29165" t="s">
        <v>22</v>
      </c>
    </row>
    <row r="29166" spans="1:6" x14ac:dyDescent="0.45">
      <c r="A29166" t="s">
        <v>89</v>
      </c>
      <c r="B29166">
        <v>2039</v>
      </c>
      <c r="C29166" t="s">
        <v>15</v>
      </c>
      <c r="D29166" t="s">
        <v>4</v>
      </c>
      <c r="E29166">
        <v>366.04161796863121</v>
      </c>
      <c r="F29166" t="s">
        <v>22</v>
      </c>
    </row>
    <row r="29167" spans="1:6" x14ac:dyDescent="0.45">
      <c r="A29167" t="s">
        <v>89</v>
      </c>
      <c r="B29167">
        <v>2039</v>
      </c>
      <c r="C29167" t="s">
        <v>5</v>
      </c>
      <c r="D29167" t="s">
        <v>5</v>
      </c>
      <c r="E29167">
        <v>469.58437163343922</v>
      </c>
      <c r="F29167" t="s">
        <v>22</v>
      </c>
    </row>
    <row r="29168" spans="1:6" x14ac:dyDescent="0.45">
      <c r="A29168" t="s">
        <v>89</v>
      </c>
      <c r="B29168">
        <v>2039</v>
      </c>
      <c r="C29168" t="s">
        <v>16</v>
      </c>
      <c r="D29168" t="s">
        <v>6</v>
      </c>
      <c r="E29168">
        <v>10469.782337377335</v>
      </c>
      <c r="F29168" t="s">
        <v>22</v>
      </c>
    </row>
    <row r="29169" spans="1:6" x14ac:dyDescent="0.45">
      <c r="A29169" t="s">
        <v>89</v>
      </c>
      <c r="B29169">
        <v>2039</v>
      </c>
      <c r="C29169" t="s">
        <v>16</v>
      </c>
      <c r="D29169" t="s">
        <v>7</v>
      </c>
      <c r="E29169">
        <v>565.72054794520545</v>
      </c>
      <c r="F29169" t="s">
        <v>22</v>
      </c>
    </row>
    <row r="29170" spans="1:6" x14ac:dyDescent="0.45">
      <c r="A29170" t="s">
        <v>89</v>
      </c>
      <c r="B29170">
        <v>2039</v>
      </c>
      <c r="C29170" t="s">
        <v>17</v>
      </c>
      <c r="D29170" t="s">
        <v>8</v>
      </c>
      <c r="E29170">
        <v>10939.366709010774</v>
      </c>
      <c r="F29170" t="s">
        <v>22</v>
      </c>
    </row>
    <row r="29171" spans="1:6" x14ac:dyDescent="0.45">
      <c r="A29171" t="s">
        <v>89</v>
      </c>
      <c r="B29171">
        <v>2039</v>
      </c>
      <c r="C29171" t="s">
        <v>18</v>
      </c>
      <c r="D29171" t="s">
        <v>9</v>
      </c>
      <c r="E29171">
        <v>0</v>
      </c>
      <c r="F29171" t="s">
        <v>22</v>
      </c>
    </row>
    <row r="29172" spans="1:6" x14ac:dyDescent="0.45">
      <c r="A29172" t="s">
        <v>89</v>
      </c>
      <c r="B29172">
        <v>2039</v>
      </c>
      <c r="C29172" t="s">
        <v>18</v>
      </c>
      <c r="D29172" t="s">
        <v>10</v>
      </c>
      <c r="E29172">
        <v>26.684931506849313</v>
      </c>
      <c r="F29172" t="s">
        <v>22</v>
      </c>
    </row>
    <row r="29173" spans="1:6" x14ac:dyDescent="0.45">
      <c r="A29173" t="s">
        <v>89</v>
      </c>
      <c r="B29173">
        <v>2039</v>
      </c>
      <c r="C29173" t="s">
        <v>18</v>
      </c>
      <c r="D29173" t="s">
        <v>19</v>
      </c>
      <c r="E29173">
        <v>0.2</v>
      </c>
      <c r="F29173" t="s">
        <v>23</v>
      </c>
    </row>
    <row r="29174" spans="1:6" x14ac:dyDescent="0.45">
      <c r="A29174" t="s">
        <v>89</v>
      </c>
      <c r="B29174">
        <v>2040</v>
      </c>
      <c r="C29174" t="s">
        <v>15</v>
      </c>
      <c r="D29174" t="s">
        <v>0</v>
      </c>
      <c r="E29174">
        <v>20.506310634909248</v>
      </c>
      <c r="F29174" t="s">
        <v>22</v>
      </c>
    </row>
    <row r="29175" spans="1:6" x14ac:dyDescent="0.45">
      <c r="A29175" t="s">
        <v>89</v>
      </c>
      <c r="B29175">
        <v>2040</v>
      </c>
      <c r="C29175" t="s">
        <v>15</v>
      </c>
      <c r="D29175" t="s">
        <v>1</v>
      </c>
      <c r="E29175">
        <v>66.037840506948342</v>
      </c>
      <c r="F29175" t="s">
        <v>22</v>
      </c>
    </row>
    <row r="29176" spans="1:6" x14ac:dyDescent="0.45">
      <c r="A29176" t="s">
        <v>89</v>
      </c>
      <c r="B29176">
        <v>2040</v>
      </c>
      <c r="C29176" t="s">
        <v>15</v>
      </c>
      <c r="D29176" t="s">
        <v>2</v>
      </c>
      <c r="E29176">
        <v>1.7743954679118079</v>
      </c>
      <c r="F29176" t="s">
        <v>22</v>
      </c>
    </row>
    <row r="29177" spans="1:6" x14ac:dyDescent="0.45">
      <c r="A29177" t="s">
        <v>89</v>
      </c>
      <c r="B29177">
        <v>2040</v>
      </c>
      <c r="C29177" t="s">
        <v>15</v>
      </c>
      <c r="D29177" t="s">
        <v>3</v>
      </c>
      <c r="E29177">
        <v>14.436013486556988</v>
      </c>
      <c r="F29177" t="s">
        <v>22</v>
      </c>
    </row>
    <row r="29178" spans="1:6" x14ac:dyDescent="0.45">
      <c r="A29178" t="s">
        <v>89</v>
      </c>
      <c r="B29178">
        <v>2040</v>
      </c>
      <c r="C29178" t="s">
        <v>15</v>
      </c>
      <c r="D29178" t="s">
        <v>4</v>
      </c>
      <c r="E29178">
        <v>363.79966227207336</v>
      </c>
      <c r="F29178" t="s">
        <v>22</v>
      </c>
    </row>
    <row r="29179" spans="1:6" x14ac:dyDescent="0.45">
      <c r="A29179" t="s">
        <v>89</v>
      </c>
      <c r="B29179">
        <v>2040</v>
      </c>
      <c r="C29179" t="s">
        <v>5</v>
      </c>
      <c r="D29179" t="s">
        <v>5</v>
      </c>
      <c r="E29179">
        <v>466.55422236839973</v>
      </c>
      <c r="F29179" t="s">
        <v>22</v>
      </c>
    </row>
    <row r="29180" spans="1:6" x14ac:dyDescent="0.45">
      <c r="A29180" t="s">
        <v>89</v>
      </c>
      <c r="B29180">
        <v>2040</v>
      </c>
      <c r="C29180" t="s">
        <v>16</v>
      </c>
      <c r="D29180" t="s">
        <v>6</v>
      </c>
      <c r="E29180">
        <v>10434.259038448139</v>
      </c>
      <c r="F29180" t="s">
        <v>22</v>
      </c>
    </row>
    <row r="29181" spans="1:6" x14ac:dyDescent="0.45">
      <c r="A29181" t="s">
        <v>89</v>
      </c>
      <c r="B29181">
        <v>2040</v>
      </c>
      <c r="C29181" t="s">
        <v>16</v>
      </c>
      <c r="D29181" t="s">
        <v>7</v>
      </c>
      <c r="E29181">
        <v>557.71506849315074</v>
      </c>
      <c r="F29181" t="s">
        <v>22</v>
      </c>
    </row>
    <row r="29182" spans="1:6" x14ac:dyDescent="0.45">
      <c r="A29182" t="s">
        <v>89</v>
      </c>
      <c r="B29182">
        <v>2040</v>
      </c>
      <c r="C29182" t="s">
        <v>17</v>
      </c>
      <c r="D29182" t="s">
        <v>8</v>
      </c>
      <c r="E29182">
        <v>10900.81326081654</v>
      </c>
      <c r="F29182" t="s">
        <v>22</v>
      </c>
    </row>
    <row r="29183" spans="1:6" x14ac:dyDescent="0.45">
      <c r="A29183" t="s">
        <v>89</v>
      </c>
      <c r="B29183">
        <v>2040</v>
      </c>
      <c r="C29183" t="s">
        <v>18</v>
      </c>
      <c r="D29183" t="s">
        <v>9</v>
      </c>
      <c r="E29183">
        <v>0</v>
      </c>
      <c r="F29183" t="s">
        <v>22</v>
      </c>
    </row>
    <row r="29184" spans="1:6" x14ac:dyDescent="0.45">
      <c r="A29184" t="s">
        <v>89</v>
      </c>
      <c r="B29184">
        <v>2040</v>
      </c>
      <c r="C29184" t="s">
        <v>18</v>
      </c>
      <c r="D29184" t="s">
        <v>10</v>
      </c>
      <c r="E29184">
        <v>26.612021857923494</v>
      </c>
      <c r="F29184" t="s">
        <v>22</v>
      </c>
    </row>
    <row r="29185" spans="1:6" x14ac:dyDescent="0.45">
      <c r="A29185" t="s">
        <v>89</v>
      </c>
      <c r="B29185">
        <v>2040</v>
      </c>
      <c r="C29185" t="s">
        <v>18</v>
      </c>
      <c r="D29185" t="s">
        <v>19</v>
      </c>
      <c r="E29185">
        <v>0.2</v>
      </c>
      <c r="F29185" t="s">
        <v>23</v>
      </c>
    </row>
    <row r="29186" spans="1:6" x14ac:dyDescent="0.45">
      <c r="A29186" t="s">
        <v>89</v>
      </c>
      <c r="B29186">
        <v>2041</v>
      </c>
      <c r="C29186" t="s">
        <v>15</v>
      </c>
      <c r="D29186" t="s">
        <v>0</v>
      </c>
      <c r="E29186">
        <v>19.672515848738925</v>
      </c>
      <c r="F29186" t="s">
        <v>22</v>
      </c>
    </row>
    <row r="29187" spans="1:6" x14ac:dyDescent="0.45">
      <c r="A29187" t="s">
        <v>89</v>
      </c>
      <c r="B29187">
        <v>2041</v>
      </c>
      <c r="C29187" t="s">
        <v>15</v>
      </c>
      <c r="D29187" t="s">
        <v>1</v>
      </c>
      <c r="E29187">
        <v>65.90576482593444</v>
      </c>
      <c r="F29187" t="s">
        <v>22</v>
      </c>
    </row>
    <row r="29188" spans="1:6" x14ac:dyDescent="0.45">
      <c r="A29188" t="s">
        <v>89</v>
      </c>
      <c r="B29188">
        <v>2041</v>
      </c>
      <c r="C29188" t="s">
        <v>15</v>
      </c>
      <c r="D29188" t="s">
        <v>2</v>
      </c>
      <c r="E29188">
        <v>1.7956882135267496</v>
      </c>
      <c r="F29188" t="s">
        <v>22</v>
      </c>
    </row>
    <row r="29189" spans="1:6" x14ac:dyDescent="0.45">
      <c r="A29189" t="s">
        <v>89</v>
      </c>
      <c r="B29189">
        <v>2041</v>
      </c>
      <c r="C29189" t="s">
        <v>15</v>
      </c>
      <c r="D29189" t="s">
        <v>3</v>
      </c>
      <c r="E29189">
        <v>14.565937607935998</v>
      </c>
      <c r="F29189" t="s">
        <v>22</v>
      </c>
    </row>
    <row r="29190" spans="1:6" x14ac:dyDescent="0.45">
      <c r="A29190" t="s">
        <v>89</v>
      </c>
      <c r="B29190">
        <v>2041</v>
      </c>
      <c r="C29190" t="s">
        <v>15</v>
      </c>
      <c r="D29190" t="s">
        <v>4</v>
      </c>
      <c r="E29190">
        <v>361.6498347275338</v>
      </c>
      <c r="F29190" t="s">
        <v>22</v>
      </c>
    </row>
    <row r="29191" spans="1:6" x14ac:dyDescent="0.45">
      <c r="A29191" t="s">
        <v>89</v>
      </c>
      <c r="B29191">
        <v>2041</v>
      </c>
      <c r="C29191" t="s">
        <v>5</v>
      </c>
      <c r="D29191" t="s">
        <v>5</v>
      </c>
      <c r="E29191">
        <v>463.58974122366993</v>
      </c>
      <c r="F29191" t="s">
        <v>22</v>
      </c>
    </row>
    <row r="29192" spans="1:6" x14ac:dyDescent="0.45">
      <c r="A29192" t="s">
        <v>89</v>
      </c>
      <c r="B29192">
        <v>2041</v>
      </c>
      <c r="C29192" t="s">
        <v>16</v>
      </c>
      <c r="D29192" t="s">
        <v>6</v>
      </c>
      <c r="E29192">
        <v>10408.850721973706</v>
      </c>
      <c r="F29192" t="s">
        <v>22</v>
      </c>
    </row>
    <row r="29193" spans="1:6" x14ac:dyDescent="0.45">
      <c r="A29193" t="s">
        <v>89</v>
      </c>
      <c r="B29193">
        <v>2041</v>
      </c>
      <c r="C29193" t="s">
        <v>16</v>
      </c>
      <c r="D29193" t="s">
        <v>7</v>
      </c>
      <c r="E29193">
        <v>551.0438356164384</v>
      </c>
      <c r="F29193" t="s">
        <v>22</v>
      </c>
    </row>
    <row r="29194" spans="1:6" x14ac:dyDescent="0.45">
      <c r="A29194" t="s">
        <v>89</v>
      </c>
      <c r="B29194">
        <v>2041</v>
      </c>
      <c r="C29194" t="s">
        <v>17</v>
      </c>
      <c r="D29194" t="s">
        <v>8</v>
      </c>
      <c r="E29194">
        <v>10872.440463197376</v>
      </c>
      <c r="F29194" t="s">
        <v>22</v>
      </c>
    </row>
    <row r="29195" spans="1:6" x14ac:dyDescent="0.45">
      <c r="A29195" t="s">
        <v>89</v>
      </c>
      <c r="B29195">
        <v>2041</v>
      </c>
      <c r="C29195" t="s">
        <v>18</v>
      </c>
      <c r="D29195" t="s">
        <v>9</v>
      </c>
      <c r="E29195">
        <v>0</v>
      </c>
      <c r="F29195" t="s">
        <v>22</v>
      </c>
    </row>
    <row r="29196" spans="1:6" x14ac:dyDescent="0.45">
      <c r="A29196" t="s">
        <v>89</v>
      </c>
      <c r="B29196">
        <v>2041</v>
      </c>
      <c r="C29196" t="s">
        <v>18</v>
      </c>
      <c r="D29196" t="s">
        <v>10</v>
      </c>
      <c r="E29196">
        <v>26.684931506849313</v>
      </c>
      <c r="F29196" t="s">
        <v>22</v>
      </c>
    </row>
    <row r="29197" spans="1:6" x14ac:dyDescent="0.45">
      <c r="A29197" t="s">
        <v>89</v>
      </c>
      <c r="B29197">
        <v>2041</v>
      </c>
      <c r="C29197" t="s">
        <v>18</v>
      </c>
      <c r="D29197" t="s">
        <v>19</v>
      </c>
      <c r="E29197">
        <v>0.2</v>
      </c>
      <c r="F29197" t="s">
        <v>23</v>
      </c>
    </row>
    <row r="29198" spans="1:6" x14ac:dyDescent="0.45">
      <c r="A29198" t="s">
        <v>89</v>
      </c>
      <c r="B29198">
        <v>2042</v>
      </c>
      <c r="C29198" t="s">
        <v>15</v>
      </c>
      <c r="D29198" t="s">
        <v>0</v>
      </c>
      <c r="E29198">
        <v>18.872623491816956</v>
      </c>
      <c r="F29198" t="s">
        <v>22</v>
      </c>
    </row>
    <row r="29199" spans="1:6" x14ac:dyDescent="0.45">
      <c r="A29199" t="s">
        <v>89</v>
      </c>
      <c r="B29199">
        <v>2042</v>
      </c>
      <c r="C29199" t="s">
        <v>15</v>
      </c>
      <c r="D29199" t="s">
        <v>1</v>
      </c>
      <c r="E29199">
        <v>65.773953296282571</v>
      </c>
      <c r="F29199" t="s">
        <v>22</v>
      </c>
    </row>
    <row r="29200" spans="1:6" x14ac:dyDescent="0.45">
      <c r="A29200" t="s">
        <v>89</v>
      </c>
      <c r="B29200">
        <v>2042</v>
      </c>
      <c r="C29200" t="s">
        <v>15</v>
      </c>
      <c r="D29200" t="s">
        <v>2</v>
      </c>
      <c r="E29200">
        <v>1.8172364720890704</v>
      </c>
      <c r="F29200" t="s">
        <v>22</v>
      </c>
    </row>
    <row r="29201" spans="1:6" x14ac:dyDescent="0.45">
      <c r="A29201" t="s">
        <v>89</v>
      </c>
      <c r="B29201">
        <v>2042</v>
      </c>
      <c r="C29201" t="s">
        <v>15</v>
      </c>
      <c r="D29201" t="s">
        <v>3</v>
      </c>
      <c r="E29201">
        <v>14.697031046407419</v>
      </c>
      <c r="F29201" t="s">
        <v>22</v>
      </c>
    </row>
    <row r="29202" spans="1:6" x14ac:dyDescent="0.45">
      <c r="A29202" t="s">
        <v>89</v>
      </c>
      <c r="B29202">
        <v>2042</v>
      </c>
      <c r="C29202" t="s">
        <v>15</v>
      </c>
      <c r="D29202" t="s">
        <v>4</v>
      </c>
      <c r="E29202">
        <v>359.51271131373034</v>
      </c>
      <c r="F29202" t="s">
        <v>22</v>
      </c>
    </row>
    <row r="29203" spans="1:6" x14ac:dyDescent="0.45">
      <c r="A29203" t="s">
        <v>89</v>
      </c>
      <c r="B29203">
        <v>2042</v>
      </c>
      <c r="C29203" t="s">
        <v>5</v>
      </c>
      <c r="D29203" t="s">
        <v>5</v>
      </c>
      <c r="E29203">
        <v>460.67355562032634</v>
      </c>
      <c r="F29203" t="s">
        <v>22</v>
      </c>
    </row>
    <row r="29204" spans="1:6" x14ac:dyDescent="0.45">
      <c r="A29204" t="s">
        <v>89</v>
      </c>
      <c r="B29204">
        <v>2042</v>
      </c>
      <c r="C29204" t="s">
        <v>16</v>
      </c>
      <c r="D29204" t="s">
        <v>6</v>
      </c>
      <c r="E29204">
        <v>10305.176605634324</v>
      </c>
      <c r="F29204" t="s">
        <v>22</v>
      </c>
    </row>
    <row r="29205" spans="1:6" x14ac:dyDescent="0.45">
      <c r="A29205" t="s">
        <v>89</v>
      </c>
      <c r="B29205">
        <v>2042</v>
      </c>
      <c r="C29205" t="s">
        <v>16</v>
      </c>
      <c r="D29205" t="s">
        <v>7</v>
      </c>
      <c r="E29205">
        <v>543.03835616438369</v>
      </c>
      <c r="F29205" t="s">
        <v>22</v>
      </c>
    </row>
    <row r="29206" spans="1:6" x14ac:dyDescent="0.45">
      <c r="A29206" t="s">
        <v>89</v>
      </c>
      <c r="B29206">
        <v>2042</v>
      </c>
      <c r="C29206" t="s">
        <v>17</v>
      </c>
      <c r="D29206" t="s">
        <v>8</v>
      </c>
      <c r="E29206">
        <v>10765.85016125465</v>
      </c>
      <c r="F29206" t="s">
        <v>22</v>
      </c>
    </row>
    <row r="29207" spans="1:6" x14ac:dyDescent="0.45">
      <c r="A29207" t="s">
        <v>89</v>
      </c>
      <c r="B29207">
        <v>2042</v>
      </c>
      <c r="C29207" t="s">
        <v>18</v>
      </c>
      <c r="D29207" t="s">
        <v>9</v>
      </c>
      <c r="E29207">
        <v>0</v>
      </c>
      <c r="F29207" t="s">
        <v>22</v>
      </c>
    </row>
    <row r="29208" spans="1:6" x14ac:dyDescent="0.45">
      <c r="A29208" t="s">
        <v>89</v>
      </c>
      <c r="B29208">
        <v>2042</v>
      </c>
      <c r="C29208" t="s">
        <v>18</v>
      </c>
      <c r="D29208" t="s">
        <v>10</v>
      </c>
      <c r="E29208">
        <v>26.684931506849313</v>
      </c>
      <c r="F29208" t="s">
        <v>22</v>
      </c>
    </row>
    <row r="29209" spans="1:6" x14ac:dyDescent="0.45">
      <c r="A29209" t="s">
        <v>89</v>
      </c>
      <c r="B29209">
        <v>2042</v>
      </c>
      <c r="C29209" t="s">
        <v>18</v>
      </c>
      <c r="D29209" t="s">
        <v>19</v>
      </c>
      <c r="E29209">
        <v>0.2</v>
      </c>
      <c r="F29209" t="s">
        <v>23</v>
      </c>
    </row>
    <row r="29210" spans="1:6" x14ac:dyDescent="0.45">
      <c r="A29210" t="s">
        <v>89</v>
      </c>
      <c r="B29210">
        <v>2043</v>
      </c>
      <c r="C29210" t="s">
        <v>15</v>
      </c>
      <c r="D29210" t="s">
        <v>0</v>
      </c>
      <c r="E29210">
        <v>18.105255077820324</v>
      </c>
      <c r="F29210" t="s">
        <v>22</v>
      </c>
    </row>
    <row r="29211" spans="1:6" x14ac:dyDescent="0.45">
      <c r="A29211" t="s">
        <v>89</v>
      </c>
      <c r="B29211">
        <v>2043</v>
      </c>
      <c r="C29211" t="s">
        <v>15</v>
      </c>
      <c r="D29211" t="s">
        <v>1</v>
      </c>
      <c r="E29211">
        <v>65.642405389690012</v>
      </c>
      <c r="F29211" t="s">
        <v>22</v>
      </c>
    </row>
    <row r="29212" spans="1:6" x14ac:dyDescent="0.45">
      <c r="A29212" t="s">
        <v>89</v>
      </c>
      <c r="B29212">
        <v>2043</v>
      </c>
      <c r="C29212" t="s">
        <v>15</v>
      </c>
      <c r="D29212" t="s">
        <v>2</v>
      </c>
      <c r="E29212">
        <v>1.8390433097541392</v>
      </c>
      <c r="F29212" t="s">
        <v>22</v>
      </c>
    </row>
    <row r="29213" spans="1:6" x14ac:dyDescent="0.45">
      <c r="A29213" t="s">
        <v>89</v>
      </c>
      <c r="B29213">
        <v>2043</v>
      </c>
      <c r="C29213" t="s">
        <v>15</v>
      </c>
      <c r="D29213" t="s">
        <v>3</v>
      </c>
      <c r="E29213">
        <v>14.829304325825088</v>
      </c>
      <c r="F29213" t="s">
        <v>22</v>
      </c>
    </row>
    <row r="29214" spans="1:6" x14ac:dyDescent="0.45">
      <c r="A29214" t="s">
        <v>89</v>
      </c>
      <c r="B29214">
        <v>2043</v>
      </c>
      <c r="C29214" t="s">
        <v>15</v>
      </c>
      <c r="D29214" t="s">
        <v>4</v>
      </c>
      <c r="E29214">
        <v>357.38821695722828</v>
      </c>
      <c r="F29214" t="s">
        <v>22</v>
      </c>
    </row>
    <row r="29215" spans="1:6" x14ac:dyDescent="0.45">
      <c r="A29215" t="s">
        <v>89</v>
      </c>
      <c r="B29215">
        <v>2043</v>
      </c>
      <c r="C29215" t="s">
        <v>5</v>
      </c>
      <c r="D29215" t="s">
        <v>5</v>
      </c>
      <c r="E29215">
        <v>457.80422506031795</v>
      </c>
      <c r="F29215" t="s">
        <v>22</v>
      </c>
    </row>
    <row r="29216" spans="1:6" x14ac:dyDescent="0.45">
      <c r="A29216" t="s">
        <v>89</v>
      </c>
      <c r="B29216">
        <v>2043</v>
      </c>
      <c r="C29216" t="s">
        <v>16</v>
      </c>
      <c r="D29216" t="s">
        <v>6</v>
      </c>
      <c r="E29216">
        <v>10189.292601087403</v>
      </c>
      <c r="F29216" t="s">
        <v>22</v>
      </c>
    </row>
    <row r="29217" spans="1:6" x14ac:dyDescent="0.45">
      <c r="A29217" t="s">
        <v>89</v>
      </c>
      <c r="B29217">
        <v>2043</v>
      </c>
      <c r="C29217" t="s">
        <v>16</v>
      </c>
      <c r="D29217" t="s">
        <v>7</v>
      </c>
      <c r="E29217">
        <v>535.03287671232874</v>
      </c>
      <c r="F29217" t="s">
        <v>22</v>
      </c>
    </row>
    <row r="29218" spans="1:6" x14ac:dyDescent="0.45">
      <c r="A29218" t="s">
        <v>89</v>
      </c>
      <c r="B29218">
        <v>2043</v>
      </c>
      <c r="C29218" t="s">
        <v>17</v>
      </c>
      <c r="D29218" t="s">
        <v>8</v>
      </c>
      <c r="E29218">
        <v>10647.096826147725</v>
      </c>
      <c r="F29218" t="s">
        <v>22</v>
      </c>
    </row>
    <row r="29219" spans="1:6" x14ac:dyDescent="0.45">
      <c r="A29219" t="s">
        <v>89</v>
      </c>
      <c r="B29219">
        <v>2043</v>
      </c>
      <c r="C29219" t="s">
        <v>18</v>
      </c>
      <c r="D29219" t="s">
        <v>9</v>
      </c>
      <c r="E29219">
        <v>0</v>
      </c>
      <c r="F29219" t="s">
        <v>22</v>
      </c>
    </row>
    <row r="29220" spans="1:6" x14ac:dyDescent="0.45">
      <c r="A29220" t="s">
        <v>89</v>
      </c>
      <c r="B29220">
        <v>2043</v>
      </c>
      <c r="C29220" t="s">
        <v>18</v>
      </c>
      <c r="D29220" t="s">
        <v>10</v>
      </c>
      <c r="E29220">
        <v>26.684931506849313</v>
      </c>
      <c r="F29220" t="s">
        <v>22</v>
      </c>
    </row>
    <row r="29221" spans="1:6" x14ac:dyDescent="0.45">
      <c r="A29221" t="s">
        <v>89</v>
      </c>
      <c r="B29221">
        <v>2043</v>
      </c>
      <c r="C29221" t="s">
        <v>18</v>
      </c>
      <c r="D29221" t="s">
        <v>19</v>
      </c>
      <c r="E29221">
        <v>0.2</v>
      </c>
      <c r="F29221" t="s">
        <v>23</v>
      </c>
    </row>
    <row r="29222" spans="1:6" x14ac:dyDescent="0.45">
      <c r="A29222" t="s">
        <v>89</v>
      </c>
      <c r="B29222">
        <v>2044</v>
      </c>
      <c r="C29222" t="s">
        <v>15</v>
      </c>
      <c r="D29222" t="s">
        <v>0</v>
      </c>
      <c r="E29222">
        <v>17.369088170230846</v>
      </c>
      <c r="F29222" t="s">
        <v>22</v>
      </c>
    </row>
    <row r="29223" spans="1:6" x14ac:dyDescent="0.45">
      <c r="A29223" t="s">
        <v>89</v>
      </c>
      <c r="B29223">
        <v>2044</v>
      </c>
      <c r="C29223" t="s">
        <v>15</v>
      </c>
      <c r="D29223" t="s">
        <v>1</v>
      </c>
      <c r="E29223">
        <v>65.511120578910635</v>
      </c>
      <c r="F29223" t="s">
        <v>22</v>
      </c>
    </row>
    <row r="29224" spans="1:6" x14ac:dyDescent="0.45">
      <c r="A29224" t="s">
        <v>89</v>
      </c>
      <c r="B29224">
        <v>2044</v>
      </c>
      <c r="C29224" t="s">
        <v>15</v>
      </c>
      <c r="D29224" t="s">
        <v>2</v>
      </c>
      <c r="E29224">
        <v>1.861111829471189</v>
      </c>
      <c r="F29224" t="s">
        <v>22</v>
      </c>
    </row>
    <row r="29225" spans="1:6" x14ac:dyDescent="0.45">
      <c r="A29225" t="s">
        <v>89</v>
      </c>
      <c r="B29225">
        <v>2044</v>
      </c>
      <c r="C29225" t="s">
        <v>15</v>
      </c>
      <c r="D29225" t="s">
        <v>3</v>
      </c>
      <c r="E29225">
        <v>14.96276806475751</v>
      </c>
      <c r="F29225" t="s">
        <v>22</v>
      </c>
    </row>
    <row r="29226" spans="1:6" x14ac:dyDescent="0.45">
      <c r="A29226" t="s">
        <v>89</v>
      </c>
      <c r="B29226">
        <v>2044</v>
      </c>
      <c r="C29226" t="s">
        <v>15</v>
      </c>
      <c r="D29226" t="s">
        <v>4</v>
      </c>
      <c r="E29226">
        <v>355.27627702822986</v>
      </c>
      <c r="F29226" t="s">
        <v>22</v>
      </c>
    </row>
    <row r="29227" spans="1:6" x14ac:dyDescent="0.45">
      <c r="A29227" t="s">
        <v>89</v>
      </c>
      <c r="B29227">
        <v>2044</v>
      </c>
      <c r="C29227" t="s">
        <v>5</v>
      </c>
      <c r="D29227" t="s">
        <v>5</v>
      </c>
      <c r="E29227">
        <v>454.9803656716</v>
      </c>
      <c r="F29227" t="s">
        <v>22</v>
      </c>
    </row>
    <row r="29228" spans="1:6" x14ac:dyDescent="0.45">
      <c r="A29228" t="s">
        <v>89</v>
      </c>
      <c r="B29228">
        <v>2044</v>
      </c>
      <c r="C29228" t="s">
        <v>16</v>
      </c>
      <c r="D29228" t="s">
        <v>6</v>
      </c>
      <c r="E29228">
        <v>10052.936914555899</v>
      </c>
      <c r="F29228" t="s">
        <v>22</v>
      </c>
    </row>
    <row r="29229" spans="1:6" x14ac:dyDescent="0.45">
      <c r="A29229" t="s">
        <v>89</v>
      </c>
      <c r="B29229">
        <v>2044</v>
      </c>
      <c r="C29229" t="s">
        <v>16</v>
      </c>
      <c r="D29229" t="s">
        <v>7</v>
      </c>
      <c r="E29229">
        <v>528.36164383561641</v>
      </c>
      <c r="F29229" t="s">
        <v>22</v>
      </c>
    </row>
    <row r="29230" spans="1:6" x14ac:dyDescent="0.45">
      <c r="A29230" t="s">
        <v>89</v>
      </c>
      <c r="B29230">
        <v>2044</v>
      </c>
      <c r="C29230" t="s">
        <v>17</v>
      </c>
      <c r="D29230" t="s">
        <v>8</v>
      </c>
      <c r="E29230">
        <v>10507.917280227501</v>
      </c>
      <c r="F29230" t="s">
        <v>22</v>
      </c>
    </row>
    <row r="29231" spans="1:6" x14ac:dyDescent="0.45">
      <c r="A29231" t="s">
        <v>89</v>
      </c>
      <c r="B29231">
        <v>2044</v>
      </c>
      <c r="C29231" t="s">
        <v>18</v>
      </c>
      <c r="D29231" t="s">
        <v>9</v>
      </c>
      <c r="E29231">
        <v>0</v>
      </c>
      <c r="F29231" t="s">
        <v>22</v>
      </c>
    </row>
    <row r="29232" spans="1:6" x14ac:dyDescent="0.45">
      <c r="A29232" t="s">
        <v>89</v>
      </c>
      <c r="B29232">
        <v>2044</v>
      </c>
      <c r="C29232" t="s">
        <v>18</v>
      </c>
      <c r="D29232" t="s">
        <v>10</v>
      </c>
      <c r="E29232">
        <v>26.612021857923494</v>
      </c>
      <c r="F29232" t="s">
        <v>22</v>
      </c>
    </row>
    <row r="29233" spans="1:6" x14ac:dyDescent="0.45">
      <c r="A29233" t="s">
        <v>89</v>
      </c>
      <c r="B29233">
        <v>2044</v>
      </c>
      <c r="C29233" t="s">
        <v>18</v>
      </c>
      <c r="D29233" t="s">
        <v>19</v>
      </c>
      <c r="E29233">
        <v>0.2</v>
      </c>
      <c r="F29233" t="s">
        <v>23</v>
      </c>
    </row>
    <row r="29234" spans="1:6" x14ac:dyDescent="0.45">
      <c r="A29234" t="s">
        <v>89</v>
      </c>
      <c r="B29234">
        <v>2045</v>
      </c>
      <c r="C29234" t="s">
        <v>15</v>
      </c>
      <c r="D29234" t="s">
        <v>0</v>
      </c>
      <c r="E29234">
        <v>16.662854103327707</v>
      </c>
      <c r="F29234" t="s">
        <v>22</v>
      </c>
    </row>
    <row r="29235" spans="1:6" x14ac:dyDescent="0.45">
      <c r="A29235" t="s">
        <v>89</v>
      </c>
      <c r="B29235">
        <v>2045</v>
      </c>
      <c r="C29235" t="s">
        <v>15</v>
      </c>
      <c r="D29235" t="s">
        <v>1</v>
      </c>
      <c r="E29235">
        <v>65.380098337752813</v>
      </c>
      <c r="F29235" t="s">
        <v>22</v>
      </c>
    </row>
    <row r="29236" spans="1:6" x14ac:dyDescent="0.45">
      <c r="A29236" t="s">
        <v>89</v>
      </c>
      <c r="B29236">
        <v>2045</v>
      </c>
      <c r="C29236" t="s">
        <v>15</v>
      </c>
      <c r="D29236" t="s">
        <v>2</v>
      </c>
      <c r="E29236">
        <v>1.8834451714248432</v>
      </c>
      <c r="F29236" t="s">
        <v>22</v>
      </c>
    </row>
    <row r="29237" spans="1:6" x14ac:dyDescent="0.45">
      <c r="A29237" t="s">
        <v>89</v>
      </c>
      <c r="B29237">
        <v>2045</v>
      </c>
      <c r="C29237" t="s">
        <v>15</v>
      </c>
      <c r="D29237" t="s">
        <v>3</v>
      </c>
      <c r="E29237">
        <v>15.097432977340327</v>
      </c>
      <c r="F29237" t="s">
        <v>22</v>
      </c>
    </row>
    <row r="29238" spans="1:6" x14ac:dyDescent="0.45">
      <c r="A29238" t="s">
        <v>89</v>
      </c>
      <c r="B29238">
        <v>2045</v>
      </c>
      <c r="C29238" t="s">
        <v>15</v>
      </c>
      <c r="D29238" t="s">
        <v>4</v>
      </c>
      <c r="E29238">
        <v>353.17681733795234</v>
      </c>
      <c r="F29238" t="s">
        <v>22</v>
      </c>
    </row>
    <row r="29239" spans="1:6" x14ac:dyDescent="0.45">
      <c r="A29239" t="s">
        <v>89</v>
      </c>
      <c r="B29239">
        <v>2045</v>
      </c>
      <c r="C29239" t="s">
        <v>5</v>
      </c>
      <c r="D29239" t="s">
        <v>5</v>
      </c>
      <c r="E29239">
        <v>452.20064792779806</v>
      </c>
      <c r="F29239" t="s">
        <v>22</v>
      </c>
    </row>
    <row r="29240" spans="1:6" x14ac:dyDescent="0.45">
      <c r="A29240" t="s">
        <v>89</v>
      </c>
      <c r="B29240">
        <v>2045</v>
      </c>
      <c r="C29240" t="s">
        <v>16</v>
      </c>
      <c r="D29240" t="s">
        <v>6</v>
      </c>
      <c r="E29240">
        <v>9817.4454756698324</v>
      </c>
      <c r="F29240" t="s">
        <v>22</v>
      </c>
    </row>
    <row r="29241" spans="1:6" x14ac:dyDescent="0.45">
      <c r="A29241" t="s">
        <v>89</v>
      </c>
      <c r="B29241">
        <v>2045</v>
      </c>
      <c r="C29241" t="s">
        <v>16</v>
      </c>
      <c r="D29241" t="s">
        <v>7</v>
      </c>
      <c r="E29241">
        <v>519.0219178082192</v>
      </c>
      <c r="F29241" t="s">
        <v>22</v>
      </c>
    </row>
    <row r="29242" spans="1:6" x14ac:dyDescent="0.45">
      <c r="A29242" t="s">
        <v>89</v>
      </c>
      <c r="B29242">
        <v>2045</v>
      </c>
      <c r="C29242" t="s">
        <v>17</v>
      </c>
      <c r="D29242" t="s">
        <v>8</v>
      </c>
      <c r="E29242">
        <v>10269.646123597631</v>
      </c>
      <c r="F29242" t="s">
        <v>22</v>
      </c>
    </row>
    <row r="29243" spans="1:6" x14ac:dyDescent="0.45">
      <c r="A29243" t="s">
        <v>89</v>
      </c>
      <c r="B29243">
        <v>2045</v>
      </c>
      <c r="C29243" t="s">
        <v>18</v>
      </c>
      <c r="D29243" t="s">
        <v>9</v>
      </c>
      <c r="E29243">
        <v>0</v>
      </c>
      <c r="F29243" t="s">
        <v>22</v>
      </c>
    </row>
    <row r="29244" spans="1:6" x14ac:dyDescent="0.45">
      <c r="A29244" t="s">
        <v>89</v>
      </c>
      <c r="B29244">
        <v>2045</v>
      </c>
      <c r="C29244" t="s">
        <v>18</v>
      </c>
      <c r="D29244" t="s">
        <v>10</v>
      </c>
      <c r="E29244">
        <v>26.684931506849313</v>
      </c>
      <c r="F29244" t="s">
        <v>22</v>
      </c>
    </row>
    <row r="29245" spans="1:6" x14ac:dyDescent="0.45">
      <c r="A29245" t="s">
        <v>89</v>
      </c>
      <c r="B29245">
        <v>2045</v>
      </c>
      <c r="C29245" t="s">
        <v>18</v>
      </c>
      <c r="D29245" t="s">
        <v>19</v>
      </c>
      <c r="E29245">
        <v>0.2</v>
      </c>
      <c r="F29245" t="s">
        <v>23</v>
      </c>
    </row>
    <row r="29246" spans="1:6" x14ac:dyDescent="0.45">
      <c r="A29246" t="s">
        <v>89</v>
      </c>
      <c r="B29246">
        <v>2046</v>
      </c>
      <c r="C29246" t="s">
        <v>15</v>
      </c>
      <c r="D29246" t="s">
        <v>0</v>
      </c>
      <c r="E29246">
        <v>16.080716644023159</v>
      </c>
      <c r="F29246" t="s">
        <v>22</v>
      </c>
    </row>
    <row r="29247" spans="1:6" x14ac:dyDescent="0.45">
      <c r="A29247" t="s">
        <v>89</v>
      </c>
      <c r="B29247">
        <v>2046</v>
      </c>
      <c r="C29247" t="s">
        <v>15</v>
      </c>
      <c r="D29247" t="s">
        <v>1</v>
      </c>
      <c r="E29247">
        <v>65.118577944401807</v>
      </c>
      <c r="F29247" t="s">
        <v>22</v>
      </c>
    </row>
    <row r="29248" spans="1:6" x14ac:dyDescent="0.45">
      <c r="A29248" t="s">
        <v>89</v>
      </c>
      <c r="B29248">
        <v>2046</v>
      </c>
      <c r="C29248" t="s">
        <v>15</v>
      </c>
      <c r="D29248" t="s">
        <v>2</v>
      </c>
      <c r="E29248">
        <v>1.9022796231390915</v>
      </c>
      <c r="F29248" t="s">
        <v>22</v>
      </c>
    </row>
    <row r="29249" spans="1:6" x14ac:dyDescent="0.45">
      <c r="A29249" t="s">
        <v>89</v>
      </c>
      <c r="B29249">
        <v>2046</v>
      </c>
      <c r="C29249" t="s">
        <v>15</v>
      </c>
      <c r="D29249" t="s">
        <v>3</v>
      </c>
      <c r="E29249">
        <v>15.20311500818171</v>
      </c>
      <c r="F29249" t="s">
        <v>22</v>
      </c>
    </row>
    <row r="29250" spans="1:6" x14ac:dyDescent="0.45">
      <c r="A29250" t="s">
        <v>89</v>
      </c>
      <c r="B29250">
        <v>2046</v>
      </c>
      <c r="C29250" t="s">
        <v>15</v>
      </c>
      <c r="D29250" t="s">
        <v>4</v>
      </c>
      <c r="E29250">
        <v>350.38341050134653</v>
      </c>
      <c r="F29250" t="s">
        <v>22</v>
      </c>
    </row>
    <row r="29251" spans="1:6" x14ac:dyDescent="0.45">
      <c r="A29251" t="s">
        <v>89</v>
      </c>
      <c r="B29251">
        <v>2046</v>
      </c>
      <c r="C29251" t="s">
        <v>5</v>
      </c>
      <c r="D29251" t="s">
        <v>5</v>
      </c>
      <c r="E29251">
        <v>448.68809972109221</v>
      </c>
      <c r="F29251" t="s">
        <v>22</v>
      </c>
    </row>
    <row r="29252" spans="1:6" x14ac:dyDescent="0.45">
      <c r="A29252" t="s">
        <v>89</v>
      </c>
      <c r="B29252">
        <v>2046</v>
      </c>
      <c r="C29252" t="s">
        <v>16</v>
      </c>
      <c r="D29252" t="s">
        <v>6</v>
      </c>
      <c r="E29252">
        <v>9605.4667290792677</v>
      </c>
      <c r="F29252" t="s">
        <v>22</v>
      </c>
    </row>
    <row r="29253" spans="1:6" x14ac:dyDescent="0.45">
      <c r="A29253" t="s">
        <v>89</v>
      </c>
      <c r="B29253">
        <v>2046</v>
      </c>
      <c r="C29253" t="s">
        <v>16</v>
      </c>
      <c r="D29253" t="s">
        <v>7</v>
      </c>
      <c r="E29253">
        <v>511.01643835616437</v>
      </c>
      <c r="F29253" t="s">
        <v>22</v>
      </c>
    </row>
    <row r="29254" spans="1:6" x14ac:dyDescent="0.45">
      <c r="A29254" t="s">
        <v>89</v>
      </c>
      <c r="B29254">
        <v>2046</v>
      </c>
      <c r="C29254" t="s">
        <v>17</v>
      </c>
      <c r="D29254" t="s">
        <v>8</v>
      </c>
      <c r="E29254">
        <v>10054.15482880036</v>
      </c>
      <c r="F29254" t="s">
        <v>22</v>
      </c>
    </row>
    <row r="29255" spans="1:6" x14ac:dyDescent="0.45">
      <c r="A29255" t="s">
        <v>89</v>
      </c>
      <c r="B29255">
        <v>2046</v>
      </c>
      <c r="C29255" t="s">
        <v>18</v>
      </c>
      <c r="D29255" t="s">
        <v>9</v>
      </c>
      <c r="E29255">
        <v>0</v>
      </c>
      <c r="F29255" t="s">
        <v>22</v>
      </c>
    </row>
    <row r="29256" spans="1:6" x14ac:dyDescent="0.45">
      <c r="A29256" t="s">
        <v>89</v>
      </c>
      <c r="B29256">
        <v>2046</v>
      </c>
      <c r="C29256" t="s">
        <v>18</v>
      </c>
      <c r="D29256" t="s">
        <v>10</v>
      </c>
      <c r="E29256">
        <v>26.684931506849313</v>
      </c>
      <c r="F29256" t="s">
        <v>22</v>
      </c>
    </row>
    <row r="29257" spans="1:6" x14ac:dyDescent="0.45">
      <c r="A29257" t="s">
        <v>89</v>
      </c>
      <c r="B29257">
        <v>2046</v>
      </c>
      <c r="C29257" t="s">
        <v>18</v>
      </c>
      <c r="D29257" t="s">
        <v>19</v>
      </c>
      <c r="E29257">
        <v>0.2</v>
      </c>
      <c r="F29257" t="s">
        <v>23</v>
      </c>
    </row>
    <row r="29258" spans="1:6" x14ac:dyDescent="0.45">
      <c r="A29258" t="s">
        <v>89</v>
      </c>
      <c r="B29258">
        <v>2047</v>
      </c>
      <c r="C29258" t="s">
        <v>15</v>
      </c>
      <c r="D29258" t="s">
        <v>0</v>
      </c>
      <c r="E29258">
        <v>15.518916878334853</v>
      </c>
      <c r="F29258" t="s">
        <v>22</v>
      </c>
    </row>
    <row r="29259" spans="1:6" x14ac:dyDescent="0.45">
      <c r="A29259" t="s">
        <v>89</v>
      </c>
      <c r="B29259">
        <v>2047</v>
      </c>
      <c r="C29259" t="s">
        <v>15</v>
      </c>
      <c r="D29259" t="s">
        <v>1</v>
      </c>
      <c r="E29259">
        <v>64.858103632624193</v>
      </c>
      <c r="F29259" t="s">
        <v>22</v>
      </c>
    </row>
    <row r="29260" spans="1:6" x14ac:dyDescent="0.45">
      <c r="A29260" t="s">
        <v>89</v>
      </c>
      <c r="B29260">
        <v>2047</v>
      </c>
      <c r="C29260" t="s">
        <v>15</v>
      </c>
      <c r="D29260" t="s">
        <v>2</v>
      </c>
      <c r="E29260">
        <v>1.9213024193704824</v>
      </c>
      <c r="F29260" t="s">
        <v>22</v>
      </c>
    </row>
    <row r="29261" spans="1:6" x14ac:dyDescent="0.45">
      <c r="A29261" t="s">
        <v>89</v>
      </c>
      <c r="B29261">
        <v>2047</v>
      </c>
      <c r="C29261" t="s">
        <v>15</v>
      </c>
      <c r="D29261" t="s">
        <v>3</v>
      </c>
      <c r="E29261">
        <v>15.30953681323898</v>
      </c>
      <c r="F29261" t="s">
        <v>22</v>
      </c>
    </row>
    <row r="29262" spans="1:6" x14ac:dyDescent="0.45">
      <c r="A29262" t="s">
        <v>89</v>
      </c>
      <c r="B29262">
        <v>2047</v>
      </c>
      <c r="C29262" t="s">
        <v>15</v>
      </c>
      <c r="D29262" t="s">
        <v>4</v>
      </c>
      <c r="E29262">
        <v>347.61209775861022</v>
      </c>
      <c r="F29262" t="s">
        <v>22</v>
      </c>
    </row>
    <row r="29263" spans="1:6" x14ac:dyDescent="0.45">
      <c r="A29263" t="s">
        <v>89</v>
      </c>
      <c r="B29263">
        <v>2047</v>
      </c>
      <c r="C29263" t="s">
        <v>5</v>
      </c>
      <c r="D29263" t="s">
        <v>5</v>
      </c>
      <c r="E29263">
        <v>445.21995750217872</v>
      </c>
      <c r="F29263" t="s">
        <v>22</v>
      </c>
    </row>
    <row r="29264" spans="1:6" x14ac:dyDescent="0.45">
      <c r="A29264" t="s">
        <v>89</v>
      </c>
      <c r="B29264">
        <v>2047</v>
      </c>
      <c r="C29264" t="s">
        <v>16</v>
      </c>
      <c r="D29264" t="s">
        <v>6</v>
      </c>
      <c r="E29264">
        <v>9382.7860070548159</v>
      </c>
      <c r="F29264" t="s">
        <v>22</v>
      </c>
    </row>
    <row r="29265" spans="1:6" x14ac:dyDescent="0.45">
      <c r="A29265" t="s">
        <v>89</v>
      </c>
      <c r="B29265">
        <v>2047</v>
      </c>
      <c r="C29265" t="s">
        <v>16</v>
      </c>
      <c r="D29265" t="s">
        <v>7</v>
      </c>
      <c r="E29265">
        <v>503.0109589041096</v>
      </c>
      <c r="F29265" t="s">
        <v>22</v>
      </c>
    </row>
    <row r="29266" spans="1:6" x14ac:dyDescent="0.45">
      <c r="A29266" t="s">
        <v>89</v>
      </c>
      <c r="B29266">
        <v>2047</v>
      </c>
      <c r="C29266" t="s">
        <v>17</v>
      </c>
      <c r="D29266" t="s">
        <v>8</v>
      </c>
      <c r="E29266">
        <v>9828.0059645569945</v>
      </c>
      <c r="F29266" t="s">
        <v>22</v>
      </c>
    </row>
    <row r="29267" spans="1:6" x14ac:dyDescent="0.45">
      <c r="A29267" t="s">
        <v>89</v>
      </c>
      <c r="B29267">
        <v>2047</v>
      </c>
      <c r="C29267" t="s">
        <v>18</v>
      </c>
      <c r="D29267" t="s">
        <v>9</v>
      </c>
      <c r="E29267">
        <v>0</v>
      </c>
      <c r="F29267" t="s">
        <v>22</v>
      </c>
    </row>
    <row r="29268" spans="1:6" x14ac:dyDescent="0.45">
      <c r="A29268" t="s">
        <v>89</v>
      </c>
      <c r="B29268">
        <v>2047</v>
      </c>
      <c r="C29268" t="s">
        <v>18</v>
      </c>
      <c r="D29268" t="s">
        <v>10</v>
      </c>
      <c r="E29268">
        <v>26.684931506849313</v>
      </c>
      <c r="F29268" t="s">
        <v>22</v>
      </c>
    </row>
    <row r="29269" spans="1:6" x14ac:dyDescent="0.45">
      <c r="A29269" t="s">
        <v>89</v>
      </c>
      <c r="B29269">
        <v>2047</v>
      </c>
      <c r="C29269" t="s">
        <v>18</v>
      </c>
      <c r="D29269" t="s">
        <v>19</v>
      </c>
      <c r="E29269">
        <v>0.2</v>
      </c>
      <c r="F29269" t="s">
        <v>23</v>
      </c>
    </row>
    <row r="29270" spans="1:6" x14ac:dyDescent="0.45">
      <c r="A29270" t="s">
        <v>89</v>
      </c>
      <c r="B29270">
        <v>2048</v>
      </c>
      <c r="C29270" t="s">
        <v>15</v>
      </c>
      <c r="D29270" t="s">
        <v>0</v>
      </c>
      <c r="E29270">
        <v>14.97674428373066</v>
      </c>
      <c r="F29270" t="s">
        <v>22</v>
      </c>
    </row>
    <row r="29271" spans="1:6" x14ac:dyDescent="0.45">
      <c r="A29271" t="s">
        <v>89</v>
      </c>
      <c r="B29271">
        <v>2048</v>
      </c>
      <c r="C29271" t="s">
        <v>15</v>
      </c>
      <c r="D29271" t="s">
        <v>1</v>
      </c>
      <c r="E29271">
        <v>64.598671218093699</v>
      </c>
      <c r="F29271" t="s">
        <v>22</v>
      </c>
    </row>
    <row r="29272" spans="1:6" x14ac:dyDescent="0.45">
      <c r="A29272" t="s">
        <v>89</v>
      </c>
      <c r="B29272">
        <v>2048</v>
      </c>
      <c r="C29272" t="s">
        <v>15</v>
      </c>
      <c r="D29272" t="s">
        <v>2</v>
      </c>
      <c r="E29272">
        <v>1.9405154435641871</v>
      </c>
      <c r="F29272" t="s">
        <v>22</v>
      </c>
    </row>
    <row r="29273" spans="1:6" x14ac:dyDescent="0.45">
      <c r="A29273" t="s">
        <v>89</v>
      </c>
      <c r="B29273">
        <v>2048</v>
      </c>
      <c r="C29273" t="s">
        <v>15</v>
      </c>
      <c r="D29273" t="s">
        <v>3</v>
      </c>
      <c r="E29273">
        <v>15.41670357093165</v>
      </c>
      <c r="F29273" t="s">
        <v>22</v>
      </c>
    </row>
    <row r="29274" spans="1:6" x14ac:dyDescent="0.45">
      <c r="A29274" t="s">
        <v>89</v>
      </c>
      <c r="B29274">
        <v>2048</v>
      </c>
      <c r="C29274" t="s">
        <v>15</v>
      </c>
      <c r="D29274" t="s">
        <v>4</v>
      </c>
      <c r="E29274">
        <v>344.86270435933557</v>
      </c>
      <c r="F29274" t="s">
        <v>22</v>
      </c>
    </row>
    <row r="29275" spans="1:6" x14ac:dyDescent="0.45">
      <c r="A29275" t="s">
        <v>89</v>
      </c>
      <c r="B29275">
        <v>2048</v>
      </c>
      <c r="C29275" t="s">
        <v>5</v>
      </c>
      <c r="D29275" t="s">
        <v>5</v>
      </c>
      <c r="E29275">
        <v>441.79533887565566</v>
      </c>
      <c r="F29275" t="s">
        <v>22</v>
      </c>
    </row>
    <row r="29276" spans="1:6" x14ac:dyDescent="0.45">
      <c r="A29276" t="s">
        <v>89</v>
      </c>
      <c r="B29276">
        <v>2048</v>
      </c>
      <c r="C29276" t="s">
        <v>16</v>
      </c>
      <c r="D29276" t="s">
        <v>6</v>
      </c>
      <c r="E29276">
        <v>9135.8580755441471</v>
      </c>
      <c r="F29276" t="s">
        <v>22</v>
      </c>
    </row>
    <row r="29277" spans="1:6" x14ac:dyDescent="0.45">
      <c r="A29277" t="s">
        <v>89</v>
      </c>
      <c r="B29277">
        <v>2048</v>
      </c>
      <c r="C29277" t="s">
        <v>16</v>
      </c>
      <c r="D29277" t="s">
        <v>7</v>
      </c>
      <c r="E29277">
        <v>496.33972602739726</v>
      </c>
      <c r="F29277" t="s">
        <v>22</v>
      </c>
    </row>
    <row r="29278" spans="1:6" x14ac:dyDescent="0.45">
      <c r="A29278" t="s">
        <v>89</v>
      </c>
      <c r="B29278">
        <v>2048</v>
      </c>
      <c r="C29278" t="s">
        <v>17</v>
      </c>
      <c r="D29278" t="s">
        <v>8</v>
      </c>
      <c r="E29278">
        <v>9577.6534144198049</v>
      </c>
      <c r="F29278" t="s">
        <v>22</v>
      </c>
    </row>
    <row r="29279" spans="1:6" x14ac:dyDescent="0.45">
      <c r="A29279" t="s">
        <v>89</v>
      </c>
      <c r="B29279">
        <v>2048</v>
      </c>
      <c r="C29279" t="s">
        <v>18</v>
      </c>
      <c r="D29279" t="s">
        <v>9</v>
      </c>
      <c r="E29279">
        <v>0</v>
      </c>
      <c r="F29279" t="s">
        <v>22</v>
      </c>
    </row>
    <row r="29280" spans="1:6" x14ac:dyDescent="0.45">
      <c r="A29280" t="s">
        <v>89</v>
      </c>
      <c r="B29280">
        <v>2048</v>
      </c>
      <c r="C29280" t="s">
        <v>18</v>
      </c>
      <c r="D29280" t="s">
        <v>10</v>
      </c>
      <c r="E29280">
        <v>26.612021857923494</v>
      </c>
      <c r="F29280" t="s">
        <v>22</v>
      </c>
    </row>
    <row r="29281" spans="1:6" x14ac:dyDescent="0.45">
      <c r="A29281" t="s">
        <v>89</v>
      </c>
      <c r="B29281">
        <v>2048</v>
      </c>
      <c r="C29281" t="s">
        <v>18</v>
      </c>
      <c r="D29281" t="s">
        <v>19</v>
      </c>
      <c r="E29281">
        <v>0.2</v>
      </c>
      <c r="F29281" t="s">
        <v>23</v>
      </c>
    </row>
    <row r="29282" spans="1:6" x14ac:dyDescent="0.45">
      <c r="A29282" t="s">
        <v>89</v>
      </c>
      <c r="B29282">
        <v>2049</v>
      </c>
      <c r="C29282" t="s">
        <v>15</v>
      </c>
      <c r="D29282" t="s">
        <v>0</v>
      </c>
      <c r="E29282">
        <v>14.453513160663713</v>
      </c>
      <c r="F29282" t="s">
        <v>22</v>
      </c>
    </row>
    <row r="29283" spans="1:6" x14ac:dyDescent="0.45">
      <c r="A29283" t="s">
        <v>89</v>
      </c>
      <c r="B29283">
        <v>2049</v>
      </c>
      <c r="C29283" t="s">
        <v>15</v>
      </c>
      <c r="D29283" t="s">
        <v>1</v>
      </c>
      <c r="E29283">
        <v>64.340276533221328</v>
      </c>
      <c r="F29283" t="s">
        <v>22</v>
      </c>
    </row>
    <row r="29284" spans="1:6" x14ac:dyDescent="0.45">
      <c r="A29284" t="s">
        <v>89</v>
      </c>
      <c r="B29284">
        <v>2049</v>
      </c>
      <c r="C29284" t="s">
        <v>15</v>
      </c>
      <c r="D29284" t="s">
        <v>2</v>
      </c>
      <c r="E29284">
        <v>1.9599205979998291</v>
      </c>
      <c r="F29284" t="s">
        <v>22</v>
      </c>
    </row>
    <row r="29285" spans="1:6" x14ac:dyDescent="0.45">
      <c r="A29285" t="s">
        <v>89</v>
      </c>
      <c r="B29285">
        <v>2049</v>
      </c>
      <c r="C29285" t="s">
        <v>15</v>
      </c>
      <c r="D29285" t="s">
        <v>3</v>
      </c>
      <c r="E29285">
        <v>15.52462049592817</v>
      </c>
      <c r="F29285" t="s">
        <v>22</v>
      </c>
    </row>
    <row r="29286" spans="1:6" x14ac:dyDescent="0.45">
      <c r="A29286" t="s">
        <v>89</v>
      </c>
      <c r="B29286">
        <v>2049</v>
      </c>
      <c r="C29286" t="s">
        <v>15</v>
      </c>
      <c r="D29286" t="s">
        <v>4</v>
      </c>
      <c r="E29286">
        <v>342.13505693528077</v>
      </c>
      <c r="F29286" t="s">
        <v>22</v>
      </c>
    </row>
    <row r="29287" spans="1:6" x14ac:dyDescent="0.45">
      <c r="A29287" t="s">
        <v>89</v>
      </c>
      <c r="B29287">
        <v>2049</v>
      </c>
      <c r="C29287" t="s">
        <v>5</v>
      </c>
      <c r="D29287" t="s">
        <v>5</v>
      </c>
      <c r="E29287">
        <v>438.41338772309382</v>
      </c>
      <c r="F29287" t="s">
        <v>22</v>
      </c>
    </row>
    <row r="29288" spans="1:6" x14ac:dyDescent="0.45">
      <c r="A29288" t="s">
        <v>89</v>
      </c>
      <c r="B29288">
        <v>2049</v>
      </c>
      <c r="C29288" t="s">
        <v>16</v>
      </c>
      <c r="D29288" t="s">
        <v>6</v>
      </c>
      <c r="E29288">
        <v>8914.5075442018533</v>
      </c>
      <c r="F29288" t="s">
        <v>22</v>
      </c>
    </row>
    <row r="29289" spans="1:6" x14ac:dyDescent="0.45">
      <c r="A29289" t="s">
        <v>89</v>
      </c>
      <c r="B29289">
        <v>2049</v>
      </c>
      <c r="C29289" t="s">
        <v>16</v>
      </c>
      <c r="D29289" t="s">
        <v>7</v>
      </c>
      <c r="E29289">
        <v>488.33424657534249</v>
      </c>
      <c r="F29289" t="s">
        <v>22</v>
      </c>
    </row>
    <row r="29290" spans="1:6" x14ac:dyDescent="0.45">
      <c r="A29290" t="s">
        <v>89</v>
      </c>
      <c r="B29290">
        <v>2049</v>
      </c>
      <c r="C29290" t="s">
        <v>17</v>
      </c>
      <c r="D29290" t="s">
        <v>8</v>
      </c>
      <c r="E29290">
        <v>9352.9209319249476</v>
      </c>
      <c r="F29290" t="s">
        <v>22</v>
      </c>
    </row>
    <row r="29291" spans="1:6" x14ac:dyDescent="0.45">
      <c r="A29291" t="s">
        <v>89</v>
      </c>
      <c r="B29291">
        <v>2049</v>
      </c>
      <c r="C29291" t="s">
        <v>18</v>
      </c>
      <c r="D29291" t="s">
        <v>9</v>
      </c>
      <c r="E29291">
        <v>0</v>
      </c>
      <c r="F29291" t="s">
        <v>22</v>
      </c>
    </row>
    <row r="29292" spans="1:6" x14ac:dyDescent="0.45">
      <c r="A29292" t="s">
        <v>89</v>
      </c>
      <c r="B29292">
        <v>2049</v>
      </c>
      <c r="C29292" t="s">
        <v>18</v>
      </c>
      <c r="D29292" t="s">
        <v>10</v>
      </c>
      <c r="E29292">
        <v>26.684931506849313</v>
      </c>
      <c r="F29292" t="s">
        <v>22</v>
      </c>
    </row>
    <row r="29293" spans="1:6" x14ac:dyDescent="0.45">
      <c r="A29293" t="s">
        <v>89</v>
      </c>
      <c r="B29293">
        <v>2049</v>
      </c>
      <c r="C29293" t="s">
        <v>18</v>
      </c>
      <c r="D29293" t="s">
        <v>19</v>
      </c>
      <c r="E29293">
        <v>0.2</v>
      </c>
      <c r="F29293" t="s">
        <v>23</v>
      </c>
    </row>
    <row r="29294" spans="1:6" x14ac:dyDescent="0.45">
      <c r="A29294" t="s">
        <v>89</v>
      </c>
      <c r="B29294">
        <v>2050</v>
      </c>
      <c r="C29294" t="s">
        <v>15</v>
      </c>
      <c r="D29294" t="s">
        <v>0</v>
      </c>
      <c r="E29294">
        <v>13.948561765350632</v>
      </c>
      <c r="F29294" t="s">
        <v>22</v>
      </c>
    </row>
    <row r="29295" spans="1:6" x14ac:dyDescent="0.45">
      <c r="A29295" t="s">
        <v>89</v>
      </c>
      <c r="B29295">
        <v>2050</v>
      </c>
      <c r="C29295" t="s">
        <v>15</v>
      </c>
      <c r="D29295" t="s">
        <v>1</v>
      </c>
      <c r="E29295">
        <v>64.082915427088437</v>
      </c>
      <c r="F29295" t="s">
        <v>22</v>
      </c>
    </row>
    <row r="29296" spans="1:6" x14ac:dyDescent="0.45">
      <c r="A29296" t="s">
        <v>89</v>
      </c>
      <c r="B29296">
        <v>2050</v>
      </c>
      <c r="C29296" t="s">
        <v>15</v>
      </c>
      <c r="D29296" t="s">
        <v>2</v>
      </c>
      <c r="E29296">
        <v>1.9795198039798272</v>
      </c>
      <c r="F29296" t="s">
        <v>22</v>
      </c>
    </row>
    <row r="29297" spans="1:6" x14ac:dyDescent="0.45">
      <c r="A29297" t="s">
        <v>89</v>
      </c>
      <c r="B29297">
        <v>2050</v>
      </c>
      <c r="C29297" t="s">
        <v>15</v>
      </c>
      <c r="D29297" t="s">
        <v>3</v>
      </c>
      <c r="E29297">
        <v>15.633292839399669</v>
      </c>
      <c r="F29297" t="s">
        <v>22</v>
      </c>
    </row>
    <row r="29298" spans="1:6" x14ac:dyDescent="0.45">
      <c r="A29298" t="s">
        <v>89</v>
      </c>
      <c r="B29298">
        <v>2050</v>
      </c>
      <c r="C29298" t="s">
        <v>15</v>
      </c>
      <c r="D29298" t="s">
        <v>4</v>
      </c>
      <c r="E29298">
        <v>339.42898348943783</v>
      </c>
      <c r="F29298" t="s">
        <v>22</v>
      </c>
    </row>
    <row r="29299" spans="1:6" x14ac:dyDescent="0.45">
      <c r="A29299" t="s">
        <v>89</v>
      </c>
      <c r="B29299">
        <v>2050</v>
      </c>
      <c r="C29299" t="s">
        <v>5</v>
      </c>
      <c r="D29299" t="s">
        <v>5</v>
      </c>
      <c r="E29299">
        <v>435.07327332525642</v>
      </c>
      <c r="F29299" t="s">
        <v>22</v>
      </c>
    </row>
    <row r="29300" spans="1:6" x14ac:dyDescent="0.45">
      <c r="A29300" t="s">
        <v>89</v>
      </c>
      <c r="B29300">
        <v>2050</v>
      </c>
      <c r="C29300" t="s">
        <v>16</v>
      </c>
      <c r="D29300" t="s">
        <v>6</v>
      </c>
      <c r="E29300">
        <v>8698.2373950683905</v>
      </c>
      <c r="F29300" t="s">
        <v>22</v>
      </c>
    </row>
    <row r="29301" spans="1:6" x14ac:dyDescent="0.45">
      <c r="A29301" t="s">
        <v>89</v>
      </c>
      <c r="B29301">
        <v>2050</v>
      </c>
      <c r="C29301" t="s">
        <v>16</v>
      </c>
      <c r="D29301" t="s">
        <v>7</v>
      </c>
      <c r="E29301">
        <v>480.32876712328766</v>
      </c>
      <c r="F29301" t="s">
        <v>22</v>
      </c>
    </row>
    <row r="29302" spans="1:6" x14ac:dyDescent="0.45">
      <c r="A29302" t="s">
        <v>89</v>
      </c>
      <c r="B29302">
        <v>2050</v>
      </c>
      <c r="C29302" t="s">
        <v>17</v>
      </c>
      <c r="D29302" t="s">
        <v>8</v>
      </c>
      <c r="E29302">
        <v>9133.3106683936476</v>
      </c>
      <c r="F29302" t="s">
        <v>22</v>
      </c>
    </row>
    <row r="29303" spans="1:6" x14ac:dyDescent="0.45">
      <c r="A29303" t="s">
        <v>89</v>
      </c>
      <c r="B29303">
        <v>2050</v>
      </c>
      <c r="C29303" t="s">
        <v>18</v>
      </c>
      <c r="D29303" t="s">
        <v>9</v>
      </c>
      <c r="E29303">
        <v>0</v>
      </c>
      <c r="F29303" t="s">
        <v>22</v>
      </c>
    </row>
    <row r="29304" spans="1:6" x14ac:dyDescent="0.45">
      <c r="A29304" t="s">
        <v>89</v>
      </c>
      <c r="B29304">
        <v>2050</v>
      </c>
      <c r="C29304" t="s">
        <v>18</v>
      </c>
      <c r="D29304" t="s">
        <v>10</v>
      </c>
      <c r="E29304">
        <v>26.684931506849313</v>
      </c>
      <c r="F29304" t="s">
        <v>22</v>
      </c>
    </row>
    <row r="29305" spans="1:6" x14ac:dyDescent="0.45">
      <c r="A29305" t="s">
        <v>89</v>
      </c>
      <c r="B29305">
        <v>2050</v>
      </c>
      <c r="C29305" t="s">
        <v>18</v>
      </c>
      <c r="D29305" t="s">
        <v>19</v>
      </c>
      <c r="E29305">
        <v>0.2</v>
      </c>
      <c r="F29305" t="s">
        <v>23</v>
      </c>
    </row>
    <row r="29306" spans="1:6" x14ac:dyDescent="0.45">
      <c r="A29306" t="s">
        <v>138</v>
      </c>
      <c r="B29306">
        <v>2010</v>
      </c>
      <c r="C29306" t="s">
        <v>15</v>
      </c>
      <c r="D29306" t="s">
        <v>0</v>
      </c>
      <c r="E29306">
        <v>559.841095890411</v>
      </c>
      <c r="F29306" t="s">
        <v>22</v>
      </c>
    </row>
    <row r="29307" spans="1:6" x14ac:dyDescent="0.45">
      <c r="A29307" t="s">
        <v>138</v>
      </c>
      <c r="B29307">
        <v>2011</v>
      </c>
      <c r="C29307" t="s">
        <v>15</v>
      </c>
      <c r="D29307" t="s">
        <v>0</v>
      </c>
      <c r="E29307">
        <v>565.03835616438357</v>
      </c>
      <c r="F29307" t="s">
        <v>22</v>
      </c>
    </row>
    <row r="29308" spans="1:6" x14ac:dyDescent="0.45">
      <c r="A29308" t="s">
        <v>138</v>
      </c>
      <c r="B29308">
        <v>2010</v>
      </c>
      <c r="C29308" t="s">
        <v>15</v>
      </c>
      <c r="D29308" t="s">
        <v>1</v>
      </c>
      <c r="E29308">
        <v>508.13972602739722</v>
      </c>
      <c r="F29308" t="s">
        <v>22</v>
      </c>
    </row>
    <row r="29309" spans="1:6" x14ac:dyDescent="0.45">
      <c r="A29309" t="s">
        <v>138</v>
      </c>
      <c r="B29309">
        <v>2010</v>
      </c>
      <c r="C29309" t="s">
        <v>15</v>
      </c>
      <c r="D29309" t="s">
        <v>2</v>
      </c>
      <c r="E29309">
        <v>0</v>
      </c>
      <c r="F29309" t="s">
        <v>22</v>
      </c>
    </row>
    <row r="29310" spans="1:6" x14ac:dyDescent="0.45">
      <c r="A29310" t="s">
        <v>138</v>
      </c>
      <c r="B29310">
        <v>2010</v>
      </c>
      <c r="C29310" t="s">
        <v>15</v>
      </c>
      <c r="D29310" t="s">
        <v>3</v>
      </c>
      <c r="E29310">
        <v>0</v>
      </c>
      <c r="F29310" t="s">
        <v>22</v>
      </c>
    </row>
    <row r="29311" spans="1:6" x14ac:dyDescent="0.45">
      <c r="A29311" t="s">
        <v>138</v>
      </c>
      <c r="B29311">
        <v>2010</v>
      </c>
      <c r="C29311" t="s">
        <v>15</v>
      </c>
      <c r="D29311" t="s">
        <v>4</v>
      </c>
      <c r="E29311">
        <v>218.61369863013695</v>
      </c>
      <c r="F29311" t="s">
        <v>22</v>
      </c>
    </row>
    <row r="29312" spans="1:6" x14ac:dyDescent="0.45">
      <c r="A29312" t="s">
        <v>138</v>
      </c>
      <c r="B29312">
        <v>2010</v>
      </c>
      <c r="C29312" t="s">
        <v>5</v>
      </c>
      <c r="D29312" t="s">
        <v>5</v>
      </c>
      <c r="E29312">
        <v>1286.5945205479452</v>
      </c>
      <c r="F29312" t="s">
        <v>22</v>
      </c>
    </row>
    <row r="29313" spans="1:6" x14ac:dyDescent="0.45">
      <c r="A29313" t="s">
        <v>138</v>
      </c>
      <c r="B29313">
        <v>2010</v>
      </c>
      <c r="C29313" t="s">
        <v>16</v>
      </c>
      <c r="D29313" t="s">
        <v>6</v>
      </c>
      <c r="E29313">
        <v>0</v>
      </c>
      <c r="F29313" t="s">
        <v>22</v>
      </c>
    </row>
    <row r="29314" spans="1:6" x14ac:dyDescent="0.45">
      <c r="A29314" t="s">
        <v>138</v>
      </c>
      <c r="B29314">
        <v>2010</v>
      </c>
      <c r="C29314" t="s">
        <v>16</v>
      </c>
      <c r="D29314" t="s">
        <v>7</v>
      </c>
      <c r="E29314">
        <v>0</v>
      </c>
      <c r="F29314" t="s">
        <v>22</v>
      </c>
    </row>
    <row r="29315" spans="1:6" x14ac:dyDescent="0.45">
      <c r="A29315" t="s">
        <v>138</v>
      </c>
      <c r="B29315">
        <v>2010</v>
      </c>
      <c r="C29315" t="s">
        <v>17</v>
      </c>
      <c r="D29315" t="s">
        <v>8</v>
      </c>
      <c r="E29315">
        <v>1286.5945205479452</v>
      </c>
      <c r="F29315" t="s">
        <v>22</v>
      </c>
    </row>
    <row r="29316" spans="1:6" x14ac:dyDescent="0.45">
      <c r="A29316" t="s">
        <v>138</v>
      </c>
      <c r="B29316">
        <v>2010</v>
      </c>
      <c r="C29316" t="s">
        <v>18</v>
      </c>
      <c r="D29316" t="s">
        <v>9</v>
      </c>
      <c r="E29316">
        <v>0</v>
      </c>
      <c r="F29316" t="s">
        <v>22</v>
      </c>
    </row>
    <row r="29317" spans="1:6" x14ac:dyDescent="0.45">
      <c r="A29317" t="s">
        <v>138</v>
      </c>
      <c r="B29317">
        <v>2010</v>
      </c>
      <c r="C29317" t="s">
        <v>18</v>
      </c>
      <c r="D29317" t="s">
        <v>10</v>
      </c>
      <c r="E29317">
        <v>0</v>
      </c>
      <c r="F29317" t="s">
        <v>22</v>
      </c>
    </row>
    <row r="29318" spans="1:6" x14ac:dyDescent="0.45">
      <c r="A29318" t="s">
        <v>138</v>
      </c>
      <c r="B29318">
        <v>2010</v>
      </c>
      <c r="C29318" t="s">
        <v>18</v>
      </c>
      <c r="D29318" t="s">
        <v>19</v>
      </c>
      <c r="E29318">
        <v>0</v>
      </c>
      <c r="F29318" t="s">
        <v>23</v>
      </c>
    </row>
    <row r="29319" spans="1:6" x14ac:dyDescent="0.45">
      <c r="A29319" t="s">
        <v>138</v>
      </c>
      <c r="B29319">
        <v>2011</v>
      </c>
      <c r="C29319" t="s">
        <v>15</v>
      </c>
      <c r="D29319" t="s">
        <v>1</v>
      </c>
      <c r="E29319">
        <v>514.37260273972606</v>
      </c>
      <c r="F29319" t="s">
        <v>22</v>
      </c>
    </row>
    <row r="29320" spans="1:6" x14ac:dyDescent="0.45">
      <c r="A29320" t="s">
        <v>138</v>
      </c>
      <c r="B29320">
        <v>2011</v>
      </c>
      <c r="C29320" t="s">
        <v>15</v>
      </c>
      <c r="D29320" t="s">
        <v>2</v>
      </c>
      <c r="E29320">
        <v>0</v>
      </c>
      <c r="F29320" t="s">
        <v>22</v>
      </c>
    </row>
    <row r="29321" spans="1:6" x14ac:dyDescent="0.45">
      <c r="A29321" t="s">
        <v>138</v>
      </c>
      <c r="B29321">
        <v>2011</v>
      </c>
      <c r="C29321" t="s">
        <v>15</v>
      </c>
      <c r="D29321" t="s">
        <v>3</v>
      </c>
      <c r="E29321">
        <v>0</v>
      </c>
      <c r="F29321" t="s">
        <v>22</v>
      </c>
    </row>
    <row r="29322" spans="1:6" x14ac:dyDescent="0.45">
      <c r="A29322" t="s">
        <v>138</v>
      </c>
      <c r="B29322">
        <v>2011</v>
      </c>
      <c r="C29322" t="s">
        <v>15</v>
      </c>
      <c r="D29322" t="s">
        <v>4</v>
      </c>
      <c r="E29322">
        <v>207.02191780821917</v>
      </c>
      <c r="F29322" t="s">
        <v>22</v>
      </c>
    </row>
    <row r="29323" spans="1:6" x14ac:dyDescent="0.45">
      <c r="A29323" t="s">
        <v>138</v>
      </c>
      <c r="B29323">
        <v>2011</v>
      </c>
      <c r="C29323" t="s">
        <v>5</v>
      </c>
      <c r="D29323" t="s">
        <v>5</v>
      </c>
      <c r="E29323">
        <v>1286.4328767123286</v>
      </c>
      <c r="F29323" t="s">
        <v>22</v>
      </c>
    </row>
    <row r="29324" spans="1:6" x14ac:dyDescent="0.45">
      <c r="A29324" t="s">
        <v>138</v>
      </c>
      <c r="B29324">
        <v>2011</v>
      </c>
      <c r="C29324" t="s">
        <v>16</v>
      </c>
      <c r="D29324" t="s">
        <v>6</v>
      </c>
      <c r="E29324">
        <v>0</v>
      </c>
      <c r="F29324" t="s">
        <v>22</v>
      </c>
    </row>
    <row r="29325" spans="1:6" x14ac:dyDescent="0.45">
      <c r="A29325" t="s">
        <v>138</v>
      </c>
      <c r="B29325">
        <v>2011</v>
      </c>
      <c r="C29325" t="s">
        <v>16</v>
      </c>
      <c r="D29325" t="s">
        <v>7</v>
      </c>
      <c r="E29325">
        <v>0</v>
      </c>
      <c r="F29325" t="s">
        <v>22</v>
      </c>
    </row>
    <row r="29326" spans="1:6" x14ac:dyDescent="0.45">
      <c r="A29326" t="s">
        <v>138</v>
      </c>
      <c r="B29326">
        <v>2011</v>
      </c>
      <c r="C29326" t="s">
        <v>17</v>
      </c>
      <c r="D29326" t="s">
        <v>8</v>
      </c>
      <c r="E29326">
        <v>1286.4328767123286</v>
      </c>
      <c r="F29326" t="s">
        <v>22</v>
      </c>
    </row>
    <row r="29327" spans="1:6" x14ac:dyDescent="0.45">
      <c r="A29327" t="s">
        <v>138</v>
      </c>
      <c r="B29327">
        <v>2011</v>
      </c>
      <c r="C29327" t="s">
        <v>18</v>
      </c>
      <c r="D29327" t="s">
        <v>9</v>
      </c>
      <c r="E29327">
        <v>0</v>
      </c>
      <c r="F29327" t="s">
        <v>22</v>
      </c>
    </row>
    <row r="29328" spans="1:6" x14ac:dyDescent="0.45">
      <c r="A29328" t="s">
        <v>138</v>
      </c>
      <c r="B29328">
        <v>2011</v>
      </c>
      <c r="C29328" t="s">
        <v>18</v>
      </c>
      <c r="D29328" t="s">
        <v>10</v>
      </c>
      <c r="E29328">
        <v>0</v>
      </c>
      <c r="F29328" t="s">
        <v>22</v>
      </c>
    </row>
    <row r="29329" spans="1:6" x14ac:dyDescent="0.45">
      <c r="A29329" t="s">
        <v>138</v>
      </c>
      <c r="B29329">
        <v>2011</v>
      </c>
      <c r="C29329" t="s">
        <v>18</v>
      </c>
      <c r="D29329" t="s">
        <v>19</v>
      </c>
      <c r="E29329">
        <v>0</v>
      </c>
      <c r="F29329" t="s">
        <v>23</v>
      </c>
    </row>
    <row r="29330" spans="1:6" x14ac:dyDescent="0.45">
      <c r="A29330" t="s">
        <v>138</v>
      </c>
      <c r="B29330">
        <v>2012</v>
      </c>
      <c r="C29330" t="s">
        <v>15</v>
      </c>
      <c r="D29330" t="s">
        <v>0</v>
      </c>
      <c r="E29330">
        <v>589.71311475409834</v>
      </c>
      <c r="F29330" t="s">
        <v>22</v>
      </c>
    </row>
    <row r="29331" spans="1:6" x14ac:dyDescent="0.45">
      <c r="A29331" t="s">
        <v>138</v>
      </c>
      <c r="B29331">
        <v>2012</v>
      </c>
      <c r="C29331" t="s">
        <v>15</v>
      </c>
      <c r="D29331" t="s">
        <v>1</v>
      </c>
      <c r="E29331">
        <v>499.8633879781421</v>
      </c>
      <c r="F29331" t="s">
        <v>22</v>
      </c>
    </row>
    <row r="29332" spans="1:6" x14ac:dyDescent="0.45">
      <c r="A29332" t="s">
        <v>138</v>
      </c>
      <c r="B29332">
        <v>2012</v>
      </c>
      <c r="C29332" t="s">
        <v>15</v>
      </c>
      <c r="D29332" t="s">
        <v>2</v>
      </c>
      <c r="E29332">
        <v>0</v>
      </c>
      <c r="F29332" t="s">
        <v>22</v>
      </c>
    </row>
    <row r="29333" spans="1:6" x14ac:dyDescent="0.45">
      <c r="A29333" t="s">
        <v>138</v>
      </c>
      <c r="B29333">
        <v>2012</v>
      </c>
      <c r="C29333" t="s">
        <v>15</v>
      </c>
      <c r="D29333" t="s">
        <v>3</v>
      </c>
      <c r="E29333">
        <v>0</v>
      </c>
      <c r="F29333" t="s">
        <v>22</v>
      </c>
    </row>
    <row r="29334" spans="1:6" x14ac:dyDescent="0.45">
      <c r="A29334" t="s">
        <v>138</v>
      </c>
      <c r="B29334">
        <v>2012</v>
      </c>
      <c r="C29334" t="s">
        <v>15</v>
      </c>
      <c r="D29334" t="s">
        <v>4</v>
      </c>
      <c r="E29334">
        <v>201.9863387978142</v>
      </c>
      <c r="F29334" t="s">
        <v>22</v>
      </c>
    </row>
    <row r="29335" spans="1:6" x14ac:dyDescent="0.45">
      <c r="A29335" t="s">
        <v>138</v>
      </c>
      <c r="B29335">
        <v>2012</v>
      </c>
      <c r="C29335" t="s">
        <v>5</v>
      </c>
      <c r="D29335" t="s">
        <v>5</v>
      </c>
      <c r="E29335">
        <v>1291.5628415300546</v>
      </c>
      <c r="F29335" t="s">
        <v>22</v>
      </c>
    </row>
    <row r="29336" spans="1:6" x14ac:dyDescent="0.45">
      <c r="A29336" t="s">
        <v>138</v>
      </c>
      <c r="B29336">
        <v>2012</v>
      </c>
      <c r="C29336" t="s">
        <v>16</v>
      </c>
      <c r="D29336" t="s">
        <v>6</v>
      </c>
      <c r="E29336">
        <v>0</v>
      </c>
      <c r="F29336" t="s">
        <v>22</v>
      </c>
    </row>
    <row r="29337" spans="1:6" x14ac:dyDescent="0.45">
      <c r="A29337" t="s">
        <v>138</v>
      </c>
      <c r="B29337">
        <v>2012</v>
      </c>
      <c r="C29337" t="s">
        <v>16</v>
      </c>
      <c r="D29337" t="s">
        <v>7</v>
      </c>
      <c r="E29337">
        <v>0</v>
      </c>
      <c r="F29337" t="s">
        <v>22</v>
      </c>
    </row>
    <row r="29338" spans="1:6" x14ac:dyDescent="0.45">
      <c r="A29338" t="s">
        <v>138</v>
      </c>
      <c r="B29338">
        <v>2012</v>
      </c>
      <c r="C29338" t="s">
        <v>17</v>
      </c>
      <c r="D29338" t="s">
        <v>8</v>
      </c>
      <c r="E29338">
        <v>1291.5628415300546</v>
      </c>
      <c r="F29338" t="s">
        <v>22</v>
      </c>
    </row>
    <row r="29339" spans="1:6" x14ac:dyDescent="0.45">
      <c r="A29339" t="s">
        <v>138</v>
      </c>
      <c r="B29339">
        <v>2012</v>
      </c>
      <c r="C29339" t="s">
        <v>18</v>
      </c>
      <c r="D29339" t="s">
        <v>9</v>
      </c>
      <c r="E29339">
        <v>0</v>
      </c>
      <c r="F29339" t="s">
        <v>22</v>
      </c>
    </row>
    <row r="29340" spans="1:6" x14ac:dyDescent="0.45">
      <c r="A29340" t="s">
        <v>138</v>
      </c>
      <c r="B29340">
        <v>2012</v>
      </c>
      <c r="C29340" t="s">
        <v>18</v>
      </c>
      <c r="D29340" t="s">
        <v>10</v>
      </c>
      <c r="E29340">
        <v>0</v>
      </c>
      <c r="F29340" t="s">
        <v>22</v>
      </c>
    </row>
    <row r="29341" spans="1:6" x14ac:dyDescent="0.45">
      <c r="A29341" t="s">
        <v>138</v>
      </c>
      <c r="B29341">
        <v>2012</v>
      </c>
      <c r="C29341" t="s">
        <v>18</v>
      </c>
      <c r="D29341" t="s">
        <v>19</v>
      </c>
      <c r="E29341">
        <v>0</v>
      </c>
      <c r="F29341" t="s">
        <v>23</v>
      </c>
    </row>
    <row r="29342" spans="1:6" x14ac:dyDescent="0.45">
      <c r="A29342" t="s">
        <v>138</v>
      </c>
      <c r="B29342">
        <v>2013</v>
      </c>
      <c r="C29342" t="s">
        <v>15</v>
      </c>
      <c r="D29342" t="s">
        <v>0</v>
      </c>
      <c r="E29342">
        <v>613.64657534246578</v>
      </c>
      <c r="F29342" t="s">
        <v>22</v>
      </c>
    </row>
    <row r="29343" spans="1:6" x14ac:dyDescent="0.45">
      <c r="A29343" t="s">
        <v>138</v>
      </c>
      <c r="B29343">
        <v>2013</v>
      </c>
      <c r="C29343" t="s">
        <v>15</v>
      </c>
      <c r="D29343" t="s">
        <v>1</v>
      </c>
      <c r="E29343">
        <v>561.58082191780818</v>
      </c>
      <c r="F29343" t="s">
        <v>22</v>
      </c>
    </row>
    <row r="29344" spans="1:6" x14ac:dyDescent="0.45">
      <c r="A29344" t="s">
        <v>138</v>
      </c>
      <c r="B29344">
        <v>2013</v>
      </c>
      <c r="C29344" t="s">
        <v>15</v>
      </c>
      <c r="D29344" t="s">
        <v>2</v>
      </c>
      <c r="E29344">
        <v>0</v>
      </c>
      <c r="F29344" t="s">
        <v>22</v>
      </c>
    </row>
    <row r="29345" spans="1:6" x14ac:dyDescent="0.45">
      <c r="A29345" t="s">
        <v>138</v>
      </c>
      <c r="B29345">
        <v>2013</v>
      </c>
      <c r="C29345" t="s">
        <v>15</v>
      </c>
      <c r="D29345" t="s">
        <v>3</v>
      </c>
      <c r="E29345">
        <v>0</v>
      </c>
      <c r="F29345" t="s">
        <v>22</v>
      </c>
    </row>
    <row r="29346" spans="1:6" x14ac:dyDescent="0.45">
      <c r="A29346" t="s">
        <v>138</v>
      </c>
      <c r="B29346">
        <v>2013</v>
      </c>
      <c r="C29346" t="s">
        <v>15</v>
      </c>
      <c r="D29346" t="s">
        <v>4</v>
      </c>
      <c r="E29346">
        <v>244.53424657534248</v>
      </c>
      <c r="F29346" t="s">
        <v>22</v>
      </c>
    </row>
    <row r="29347" spans="1:6" x14ac:dyDescent="0.45">
      <c r="A29347" t="s">
        <v>138</v>
      </c>
      <c r="B29347">
        <v>2013</v>
      </c>
      <c r="C29347" t="s">
        <v>5</v>
      </c>
      <c r="D29347" t="s">
        <v>5</v>
      </c>
      <c r="E29347">
        <v>1419.7616438356165</v>
      </c>
      <c r="F29347" t="s">
        <v>22</v>
      </c>
    </row>
    <row r="29348" spans="1:6" x14ac:dyDescent="0.45">
      <c r="A29348" t="s">
        <v>138</v>
      </c>
      <c r="B29348">
        <v>2013</v>
      </c>
      <c r="C29348" t="s">
        <v>16</v>
      </c>
      <c r="D29348" t="s">
        <v>6</v>
      </c>
      <c r="E29348">
        <v>0</v>
      </c>
      <c r="F29348" t="s">
        <v>22</v>
      </c>
    </row>
    <row r="29349" spans="1:6" x14ac:dyDescent="0.45">
      <c r="A29349" t="s">
        <v>138</v>
      </c>
      <c r="B29349">
        <v>2013</v>
      </c>
      <c r="C29349" t="s">
        <v>16</v>
      </c>
      <c r="D29349" t="s">
        <v>7</v>
      </c>
      <c r="E29349">
        <v>0</v>
      </c>
      <c r="F29349" t="s">
        <v>22</v>
      </c>
    </row>
    <row r="29350" spans="1:6" x14ac:dyDescent="0.45">
      <c r="A29350" t="s">
        <v>138</v>
      </c>
      <c r="B29350">
        <v>2013</v>
      </c>
      <c r="C29350" t="s">
        <v>17</v>
      </c>
      <c r="D29350" t="s">
        <v>8</v>
      </c>
      <c r="E29350">
        <v>1419.7616438356165</v>
      </c>
      <c r="F29350" t="s">
        <v>22</v>
      </c>
    </row>
    <row r="29351" spans="1:6" x14ac:dyDescent="0.45">
      <c r="A29351" t="s">
        <v>138</v>
      </c>
      <c r="B29351">
        <v>2013</v>
      </c>
      <c r="C29351" t="s">
        <v>18</v>
      </c>
      <c r="D29351" t="s">
        <v>9</v>
      </c>
      <c r="E29351">
        <v>0</v>
      </c>
      <c r="F29351" t="s">
        <v>22</v>
      </c>
    </row>
    <row r="29352" spans="1:6" x14ac:dyDescent="0.45">
      <c r="A29352" t="s">
        <v>138</v>
      </c>
      <c r="B29352">
        <v>2013</v>
      </c>
      <c r="C29352" t="s">
        <v>18</v>
      </c>
      <c r="D29352" t="s">
        <v>10</v>
      </c>
      <c r="E29352">
        <v>0</v>
      </c>
      <c r="F29352" t="s">
        <v>22</v>
      </c>
    </row>
    <row r="29353" spans="1:6" x14ac:dyDescent="0.45">
      <c r="A29353" t="s">
        <v>138</v>
      </c>
      <c r="B29353">
        <v>2013</v>
      </c>
      <c r="C29353" t="s">
        <v>18</v>
      </c>
      <c r="D29353" t="s">
        <v>19</v>
      </c>
      <c r="E29353">
        <v>0</v>
      </c>
      <c r="F29353" t="s">
        <v>23</v>
      </c>
    </row>
    <row r="29354" spans="1:6" x14ac:dyDescent="0.45">
      <c r="A29354" t="s">
        <v>138</v>
      </c>
      <c r="B29354">
        <v>2014</v>
      </c>
      <c r="C29354" t="s">
        <v>15</v>
      </c>
      <c r="D29354" t="s">
        <v>0</v>
      </c>
      <c r="E29354">
        <v>663.06027397260277</v>
      </c>
      <c r="F29354" t="s">
        <v>22</v>
      </c>
    </row>
    <row r="29355" spans="1:6" x14ac:dyDescent="0.45">
      <c r="A29355" t="s">
        <v>138</v>
      </c>
      <c r="B29355">
        <v>2014</v>
      </c>
      <c r="C29355" t="s">
        <v>15</v>
      </c>
      <c r="D29355" t="s">
        <v>1</v>
      </c>
      <c r="E29355">
        <v>575.06849315068496</v>
      </c>
      <c r="F29355" t="s">
        <v>22</v>
      </c>
    </row>
    <row r="29356" spans="1:6" x14ac:dyDescent="0.45">
      <c r="A29356" t="s">
        <v>138</v>
      </c>
      <c r="B29356">
        <v>2014</v>
      </c>
      <c r="C29356" t="s">
        <v>15</v>
      </c>
      <c r="D29356" t="s">
        <v>2</v>
      </c>
      <c r="E29356">
        <v>0</v>
      </c>
      <c r="F29356" t="s">
        <v>22</v>
      </c>
    </row>
    <row r="29357" spans="1:6" x14ac:dyDescent="0.45">
      <c r="A29357" t="s">
        <v>138</v>
      </c>
      <c r="B29357">
        <v>2014</v>
      </c>
      <c r="C29357" t="s">
        <v>15</v>
      </c>
      <c r="D29357" t="s">
        <v>3</v>
      </c>
      <c r="E29357">
        <v>0</v>
      </c>
      <c r="F29357" t="s">
        <v>22</v>
      </c>
    </row>
    <row r="29358" spans="1:6" x14ac:dyDescent="0.45">
      <c r="A29358" t="s">
        <v>138</v>
      </c>
      <c r="B29358">
        <v>2014</v>
      </c>
      <c r="C29358" t="s">
        <v>15</v>
      </c>
      <c r="D29358" t="s">
        <v>4</v>
      </c>
      <c r="E29358">
        <v>252.22191780821919</v>
      </c>
      <c r="F29358" t="s">
        <v>22</v>
      </c>
    </row>
    <row r="29359" spans="1:6" x14ac:dyDescent="0.45">
      <c r="A29359" t="s">
        <v>138</v>
      </c>
      <c r="B29359">
        <v>2014</v>
      </c>
      <c r="C29359" t="s">
        <v>5</v>
      </c>
      <c r="D29359" t="s">
        <v>5</v>
      </c>
      <c r="E29359">
        <v>1490.3506849315067</v>
      </c>
      <c r="F29359" t="s">
        <v>22</v>
      </c>
    </row>
    <row r="29360" spans="1:6" x14ac:dyDescent="0.45">
      <c r="A29360" t="s">
        <v>138</v>
      </c>
      <c r="B29360">
        <v>2014</v>
      </c>
      <c r="C29360" t="s">
        <v>16</v>
      </c>
      <c r="D29360" t="s">
        <v>6</v>
      </c>
      <c r="E29360">
        <v>0</v>
      </c>
      <c r="F29360" t="s">
        <v>22</v>
      </c>
    </row>
    <row r="29361" spans="1:6" x14ac:dyDescent="0.45">
      <c r="A29361" t="s">
        <v>138</v>
      </c>
      <c r="B29361">
        <v>2014</v>
      </c>
      <c r="C29361" t="s">
        <v>16</v>
      </c>
      <c r="D29361" t="s">
        <v>7</v>
      </c>
      <c r="E29361">
        <v>0</v>
      </c>
      <c r="F29361" t="s">
        <v>22</v>
      </c>
    </row>
    <row r="29362" spans="1:6" x14ac:dyDescent="0.45">
      <c r="A29362" t="s">
        <v>138</v>
      </c>
      <c r="B29362">
        <v>2014</v>
      </c>
      <c r="C29362" t="s">
        <v>17</v>
      </c>
      <c r="D29362" t="s">
        <v>8</v>
      </c>
      <c r="E29362">
        <v>1490.3506849315067</v>
      </c>
      <c r="F29362" t="s">
        <v>22</v>
      </c>
    </row>
    <row r="29363" spans="1:6" x14ac:dyDescent="0.45">
      <c r="A29363" t="s">
        <v>138</v>
      </c>
      <c r="B29363">
        <v>2014</v>
      </c>
      <c r="C29363" t="s">
        <v>18</v>
      </c>
      <c r="D29363" t="s">
        <v>9</v>
      </c>
      <c r="E29363">
        <v>0</v>
      </c>
      <c r="F29363" t="s">
        <v>22</v>
      </c>
    </row>
    <row r="29364" spans="1:6" x14ac:dyDescent="0.45">
      <c r="A29364" t="s">
        <v>138</v>
      </c>
      <c r="B29364">
        <v>2014</v>
      </c>
      <c r="C29364" t="s">
        <v>18</v>
      </c>
      <c r="D29364" t="s">
        <v>10</v>
      </c>
      <c r="E29364">
        <v>0</v>
      </c>
      <c r="F29364" t="s">
        <v>22</v>
      </c>
    </row>
    <row r="29365" spans="1:6" x14ac:dyDescent="0.45">
      <c r="A29365" t="s">
        <v>138</v>
      </c>
      <c r="B29365">
        <v>2014</v>
      </c>
      <c r="C29365" t="s">
        <v>18</v>
      </c>
      <c r="D29365" t="s">
        <v>19</v>
      </c>
      <c r="E29365">
        <v>0</v>
      </c>
      <c r="F29365" t="s">
        <v>23</v>
      </c>
    </row>
    <row r="29366" spans="1:6" x14ac:dyDescent="0.45">
      <c r="A29366" t="s">
        <v>138</v>
      </c>
      <c r="B29366">
        <v>2015</v>
      </c>
      <c r="C29366" t="s">
        <v>15</v>
      </c>
      <c r="D29366" t="s">
        <v>0</v>
      </c>
      <c r="E29366">
        <v>647.79452054794524</v>
      </c>
      <c r="F29366" t="s">
        <v>22</v>
      </c>
    </row>
    <row r="29367" spans="1:6" x14ac:dyDescent="0.45">
      <c r="A29367" t="s">
        <v>138</v>
      </c>
      <c r="B29367">
        <v>2015</v>
      </c>
      <c r="C29367" t="s">
        <v>15</v>
      </c>
      <c r="D29367" t="s">
        <v>1</v>
      </c>
      <c r="E29367">
        <v>575.74794520547948</v>
      </c>
      <c r="F29367" t="s">
        <v>22</v>
      </c>
    </row>
    <row r="29368" spans="1:6" x14ac:dyDescent="0.45">
      <c r="A29368" t="s">
        <v>138</v>
      </c>
      <c r="B29368">
        <v>2015</v>
      </c>
      <c r="C29368" t="s">
        <v>15</v>
      </c>
      <c r="D29368" t="s">
        <v>2</v>
      </c>
      <c r="E29368">
        <v>0</v>
      </c>
      <c r="F29368" t="s">
        <v>22</v>
      </c>
    </row>
    <row r="29369" spans="1:6" x14ac:dyDescent="0.45">
      <c r="A29369" t="s">
        <v>138</v>
      </c>
      <c r="B29369">
        <v>2015</v>
      </c>
      <c r="C29369" t="s">
        <v>15</v>
      </c>
      <c r="D29369" t="s">
        <v>3</v>
      </c>
      <c r="E29369">
        <v>0</v>
      </c>
      <c r="F29369" t="s">
        <v>22</v>
      </c>
    </row>
    <row r="29370" spans="1:6" x14ac:dyDescent="0.45">
      <c r="A29370" t="s">
        <v>138</v>
      </c>
      <c r="B29370">
        <v>2015</v>
      </c>
      <c r="C29370" t="s">
        <v>15</v>
      </c>
      <c r="D29370" t="s">
        <v>4</v>
      </c>
      <c r="E29370">
        <v>261.8082191780822</v>
      </c>
      <c r="F29370" t="s">
        <v>22</v>
      </c>
    </row>
    <row r="29371" spans="1:6" x14ac:dyDescent="0.45">
      <c r="A29371" t="s">
        <v>138</v>
      </c>
      <c r="B29371">
        <v>2015</v>
      </c>
      <c r="C29371" t="s">
        <v>5</v>
      </c>
      <c r="D29371" t="s">
        <v>5</v>
      </c>
      <c r="E29371">
        <v>1485.350684931507</v>
      </c>
      <c r="F29371" t="s">
        <v>22</v>
      </c>
    </row>
    <row r="29372" spans="1:6" x14ac:dyDescent="0.45">
      <c r="A29372" t="s">
        <v>138</v>
      </c>
      <c r="B29372">
        <v>2015</v>
      </c>
      <c r="C29372" t="s">
        <v>16</v>
      </c>
      <c r="D29372" t="s">
        <v>6</v>
      </c>
      <c r="E29372">
        <v>0</v>
      </c>
      <c r="F29372" t="s">
        <v>22</v>
      </c>
    </row>
    <row r="29373" spans="1:6" x14ac:dyDescent="0.45">
      <c r="A29373" t="s">
        <v>138</v>
      </c>
      <c r="B29373">
        <v>2015</v>
      </c>
      <c r="C29373" t="s">
        <v>16</v>
      </c>
      <c r="D29373" t="s">
        <v>7</v>
      </c>
      <c r="E29373">
        <v>0</v>
      </c>
      <c r="F29373" t="s">
        <v>22</v>
      </c>
    </row>
    <row r="29374" spans="1:6" x14ac:dyDescent="0.45">
      <c r="A29374" t="s">
        <v>138</v>
      </c>
      <c r="B29374">
        <v>2015</v>
      </c>
      <c r="C29374" t="s">
        <v>17</v>
      </c>
      <c r="D29374" t="s">
        <v>8</v>
      </c>
      <c r="E29374">
        <v>1485.350684931507</v>
      </c>
      <c r="F29374" t="s">
        <v>22</v>
      </c>
    </row>
    <row r="29375" spans="1:6" x14ac:dyDescent="0.45">
      <c r="A29375" t="s">
        <v>138</v>
      </c>
      <c r="B29375">
        <v>2015</v>
      </c>
      <c r="C29375" t="s">
        <v>18</v>
      </c>
      <c r="D29375" t="s">
        <v>9</v>
      </c>
      <c r="E29375">
        <v>0</v>
      </c>
      <c r="F29375" t="s">
        <v>22</v>
      </c>
    </row>
    <row r="29376" spans="1:6" x14ac:dyDescent="0.45">
      <c r="A29376" t="s">
        <v>138</v>
      </c>
      <c r="B29376">
        <v>2015</v>
      </c>
      <c r="C29376" t="s">
        <v>18</v>
      </c>
      <c r="D29376" t="s">
        <v>10</v>
      </c>
      <c r="E29376">
        <v>0</v>
      </c>
      <c r="F29376" t="s">
        <v>22</v>
      </c>
    </row>
    <row r="29377" spans="1:6" x14ac:dyDescent="0.45">
      <c r="A29377" t="s">
        <v>138</v>
      </c>
      <c r="B29377">
        <v>2015</v>
      </c>
      <c r="C29377" t="s">
        <v>18</v>
      </c>
      <c r="D29377" t="s">
        <v>19</v>
      </c>
      <c r="E29377">
        <v>0</v>
      </c>
      <c r="F29377" t="s">
        <v>23</v>
      </c>
    </row>
    <row r="29378" spans="1:6" x14ac:dyDescent="0.45">
      <c r="A29378" t="s">
        <v>138</v>
      </c>
      <c r="B29378">
        <v>2016</v>
      </c>
      <c r="C29378" t="s">
        <v>15</v>
      </c>
      <c r="D29378" t="s">
        <v>0</v>
      </c>
      <c r="E29378">
        <v>623.38797814207646</v>
      </c>
      <c r="F29378" t="s">
        <v>22</v>
      </c>
    </row>
    <row r="29379" spans="1:6" x14ac:dyDescent="0.45">
      <c r="A29379" t="s">
        <v>138</v>
      </c>
      <c r="B29379">
        <v>2016</v>
      </c>
      <c r="C29379" t="s">
        <v>15</v>
      </c>
      <c r="D29379" t="s">
        <v>1</v>
      </c>
      <c r="E29379">
        <v>588.96174863387978</v>
      </c>
      <c r="F29379" t="s">
        <v>22</v>
      </c>
    </row>
    <row r="29380" spans="1:6" x14ac:dyDescent="0.45">
      <c r="A29380" t="s">
        <v>138</v>
      </c>
      <c r="B29380">
        <v>2016</v>
      </c>
      <c r="C29380" t="s">
        <v>15</v>
      </c>
      <c r="D29380" t="s">
        <v>2</v>
      </c>
      <c r="E29380">
        <v>0</v>
      </c>
      <c r="F29380" t="s">
        <v>22</v>
      </c>
    </row>
    <row r="29381" spans="1:6" x14ac:dyDescent="0.45">
      <c r="A29381" t="s">
        <v>138</v>
      </c>
      <c r="B29381">
        <v>2016</v>
      </c>
      <c r="C29381" t="s">
        <v>15</v>
      </c>
      <c r="D29381" t="s">
        <v>3</v>
      </c>
      <c r="E29381">
        <v>0</v>
      </c>
      <c r="F29381" t="s">
        <v>22</v>
      </c>
    </row>
    <row r="29382" spans="1:6" x14ac:dyDescent="0.45">
      <c r="A29382" t="s">
        <v>138</v>
      </c>
      <c r="B29382">
        <v>2016</v>
      </c>
      <c r="C29382" t="s">
        <v>15</v>
      </c>
      <c r="D29382" t="s">
        <v>4</v>
      </c>
      <c r="E29382">
        <v>254.41530054644809</v>
      </c>
      <c r="F29382" t="s">
        <v>22</v>
      </c>
    </row>
    <row r="29383" spans="1:6" x14ac:dyDescent="0.45">
      <c r="A29383" t="s">
        <v>138</v>
      </c>
      <c r="B29383">
        <v>2016</v>
      </c>
      <c r="C29383" t="s">
        <v>5</v>
      </c>
      <c r="D29383" t="s">
        <v>5</v>
      </c>
      <c r="E29383">
        <v>1466.7650273224044</v>
      </c>
      <c r="F29383" t="s">
        <v>22</v>
      </c>
    </row>
    <row r="29384" spans="1:6" x14ac:dyDescent="0.45">
      <c r="A29384" t="s">
        <v>138</v>
      </c>
      <c r="B29384">
        <v>2016</v>
      </c>
      <c r="C29384" t="s">
        <v>16</v>
      </c>
      <c r="D29384" t="s">
        <v>6</v>
      </c>
      <c r="E29384">
        <v>0</v>
      </c>
      <c r="F29384" t="s">
        <v>22</v>
      </c>
    </row>
    <row r="29385" spans="1:6" x14ac:dyDescent="0.45">
      <c r="A29385" t="s">
        <v>138</v>
      </c>
      <c r="B29385">
        <v>2016</v>
      </c>
      <c r="C29385" t="s">
        <v>16</v>
      </c>
      <c r="D29385" t="s">
        <v>7</v>
      </c>
      <c r="E29385">
        <v>0</v>
      </c>
      <c r="F29385" t="s">
        <v>22</v>
      </c>
    </row>
    <row r="29386" spans="1:6" x14ac:dyDescent="0.45">
      <c r="A29386" t="s">
        <v>138</v>
      </c>
      <c r="B29386">
        <v>2016</v>
      </c>
      <c r="C29386" t="s">
        <v>17</v>
      </c>
      <c r="D29386" t="s">
        <v>8</v>
      </c>
      <c r="E29386">
        <v>1466.7650273224044</v>
      </c>
      <c r="F29386" t="s">
        <v>22</v>
      </c>
    </row>
    <row r="29387" spans="1:6" x14ac:dyDescent="0.45">
      <c r="A29387" t="s">
        <v>138</v>
      </c>
      <c r="B29387">
        <v>2016</v>
      </c>
      <c r="C29387" t="s">
        <v>18</v>
      </c>
      <c r="D29387" t="s">
        <v>9</v>
      </c>
      <c r="E29387">
        <v>0</v>
      </c>
      <c r="F29387" t="s">
        <v>22</v>
      </c>
    </row>
    <row r="29388" spans="1:6" x14ac:dyDescent="0.45">
      <c r="A29388" t="s">
        <v>138</v>
      </c>
      <c r="B29388">
        <v>2016</v>
      </c>
      <c r="C29388" t="s">
        <v>18</v>
      </c>
      <c r="D29388" t="s">
        <v>10</v>
      </c>
      <c r="E29388">
        <v>0</v>
      </c>
      <c r="F29388" t="s">
        <v>22</v>
      </c>
    </row>
    <row r="29389" spans="1:6" x14ac:dyDescent="0.45">
      <c r="A29389" t="s">
        <v>138</v>
      </c>
      <c r="B29389">
        <v>2016</v>
      </c>
      <c r="C29389" t="s">
        <v>18</v>
      </c>
      <c r="D29389" t="s">
        <v>19</v>
      </c>
      <c r="E29389">
        <v>0</v>
      </c>
      <c r="F29389" t="s">
        <v>23</v>
      </c>
    </row>
    <row r="29390" spans="1:6" x14ac:dyDescent="0.45">
      <c r="A29390" t="s">
        <v>138</v>
      </c>
      <c r="B29390">
        <v>2017</v>
      </c>
      <c r="C29390" t="s">
        <v>15</v>
      </c>
      <c r="D29390" t="s">
        <v>0</v>
      </c>
      <c r="E29390">
        <v>646.47945205479448</v>
      </c>
      <c r="F29390" t="s">
        <v>22</v>
      </c>
    </row>
    <row r="29391" spans="1:6" x14ac:dyDescent="0.45">
      <c r="A29391" t="s">
        <v>138</v>
      </c>
      <c r="B29391">
        <v>2017</v>
      </c>
      <c r="C29391" t="s">
        <v>15</v>
      </c>
      <c r="D29391" t="s">
        <v>1</v>
      </c>
      <c r="E29391">
        <v>580.88767123287676</v>
      </c>
      <c r="F29391" t="s">
        <v>22</v>
      </c>
    </row>
    <row r="29392" spans="1:6" x14ac:dyDescent="0.45">
      <c r="A29392" t="s">
        <v>138</v>
      </c>
      <c r="B29392">
        <v>2017</v>
      </c>
      <c r="C29392" t="s">
        <v>15</v>
      </c>
      <c r="D29392" t="s">
        <v>2</v>
      </c>
      <c r="E29392">
        <v>0</v>
      </c>
      <c r="F29392" t="s">
        <v>22</v>
      </c>
    </row>
    <row r="29393" spans="1:6" x14ac:dyDescent="0.45">
      <c r="A29393" t="s">
        <v>138</v>
      </c>
      <c r="B29393">
        <v>2017</v>
      </c>
      <c r="C29393" t="s">
        <v>15</v>
      </c>
      <c r="D29393" t="s">
        <v>3</v>
      </c>
      <c r="E29393">
        <v>0</v>
      </c>
      <c r="F29393" t="s">
        <v>22</v>
      </c>
    </row>
    <row r="29394" spans="1:6" x14ac:dyDescent="0.45">
      <c r="A29394" t="s">
        <v>138</v>
      </c>
      <c r="B29394">
        <v>2017</v>
      </c>
      <c r="C29394" t="s">
        <v>15</v>
      </c>
      <c r="D29394" t="s">
        <v>4</v>
      </c>
      <c r="E29394">
        <v>245.93424657534248</v>
      </c>
      <c r="F29394" t="s">
        <v>22</v>
      </c>
    </row>
    <row r="29395" spans="1:6" x14ac:dyDescent="0.45">
      <c r="A29395" t="s">
        <v>138</v>
      </c>
      <c r="B29395">
        <v>2017</v>
      </c>
      <c r="C29395" t="s">
        <v>5</v>
      </c>
      <c r="D29395" t="s">
        <v>5</v>
      </c>
      <c r="E29395">
        <v>1473.3013698630141</v>
      </c>
      <c r="F29395" t="s">
        <v>22</v>
      </c>
    </row>
    <row r="29396" spans="1:6" x14ac:dyDescent="0.45">
      <c r="A29396" t="s">
        <v>138</v>
      </c>
      <c r="B29396">
        <v>2017</v>
      </c>
      <c r="C29396" t="s">
        <v>16</v>
      </c>
      <c r="D29396" t="s">
        <v>6</v>
      </c>
      <c r="E29396">
        <v>0</v>
      </c>
      <c r="F29396" t="s">
        <v>22</v>
      </c>
    </row>
    <row r="29397" spans="1:6" x14ac:dyDescent="0.45">
      <c r="A29397" t="s">
        <v>138</v>
      </c>
      <c r="B29397">
        <v>2017</v>
      </c>
      <c r="C29397" t="s">
        <v>16</v>
      </c>
      <c r="D29397" t="s">
        <v>7</v>
      </c>
      <c r="E29397">
        <v>0</v>
      </c>
      <c r="F29397" t="s">
        <v>22</v>
      </c>
    </row>
    <row r="29398" spans="1:6" x14ac:dyDescent="0.45">
      <c r="A29398" t="s">
        <v>138</v>
      </c>
      <c r="B29398">
        <v>2017</v>
      </c>
      <c r="C29398" t="s">
        <v>17</v>
      </c>
      <c r="D29398" t="s">
        <v>8</v>
      </c>
      <c r="E29398">
        <v>1473.3013698630141</v>
      </c>
      <c r="F29398" t="s">
        <v>22</v>
      </c>
    </row>
    <row r="29399" spans="1:6" x14ac:dyDescent="0.45">
      <c r="A29399" t="s">
        <v>138</v>
      </c>
      <c r="B29399">
        <v>2017</v>
      </c>
      <c r="C29399" t="s">
        <v>18</v>
      </c>
      <c r="D29399" t="s">
        <v>9</v>
      </c>
      <c r="E29399">
        <v>0</v>
      </c>
      <c r="F29399" t="s">
        <v>22</v>
      </c>
    </row>
    <row r="29400" spans="1:6" x14ac:dyDescent="0.45">
      <c r="A29400" t="s">
        <v>138</v>
      </c>
      <c r="B29400">
        <v>2017</v>
      </c>
      <c r="C29400" t="s">
        <v>18</v>
      </c>
      <c r="D29400" t="s">
        <v>10</v>
      </c>
      <c r="E29400">
        <v>0</v>
      </c>
      <c r="F29400" t="s">
        <v>22</v>
      </c>
    </row>
    <row r="29401" spans="1:6" x14ac:dyDescent="0.45">
      <c r="A29401" t="s">
        <v>138</v>
      </c>
      <c r="B29401">
        <v>2017</v>
      </c>
      <c r="C29401" t="s">
        <v>18</v>
      </c>
      <c r="D29401" t="s">
        <v>19</v>
      </c>
      <c r="E29401">
        <v>0</v>
      </c>
      <c r="F29401" t="s">
        <v>23</v>
      </c>
    </row>
    <row r="29402" spans="1:6" x14ac:dyDescent="0.45">
      <c r="A29402" t="s">
        <v>138</v>
      </c>
      <c r="B29402">
        <v>2018</v>
      </c>
      <c r="C29402" t="s">
        <v>15</v>
      </c>
      <c r="D29402" t="s">
        <v>0</v>
      </c>
      <c r="E29402">
        <v>630.99726027397264</v>
      </c>
      <c r="F29402" t="s">
        <v>22</v>
      </c>
    </row>
    <row r="29403" spans="1:6" x14ac:dyDescent="0.45">
      <c r="A29403" t="s">
        <v>138</v>
      </c>
      <c r="B29403">
        <v>2018</v>
      </c>
      <c r="C29403" t="s">
        <v>15</v>
      </c>
      <c r="D29403" t="s">
        <v>1</v>
      </c>
      <c r="E29403">
        <v>611.04931506849312</v>
      </c>
      <c r="F29403" t="s">
        <v>22</v>
      </c>
    </row>
    <row r="29404" spans="1:6" x14ac:dyDescent="0.45">
      <c r="A29404" t="s">
        <v>138</v>
      </c>
      <c r="B29404">
        <v>2018</v>
      </c>
      <c r="C29404" t="s">
        <v>15</v>
      </c>
      <c r="D29404" t="s">
        <v>2</v>
      </c>
      <c r="E29404">
        <v>0</v>
      </c>
      <c r="F29404" t="s">
        <v>22</v>
      </c>
    </row>
    <row r="29405" spans="1:6" x14ac:dyDescent="0.45">
      <c r="A29405" t="s">
        <v>138</v>
      </c>
      <c r="B29405">
        <v>2018</v>
      </c>
      <c r="C29405" t="s">
        <v>15</v>
      </c>
      <c r="D29405" t="s">
        <v>3</v>
      </c>
      <c r="E29405">
        <v>0</v>
      </c>
      <c r="F29405" t="s">
        <v>22</v>
      </c>
    </row>
    <row r="29406" spans="1:6" x14ac:dyDescent="0.45">
      <c r="A29406" t="s">
        <v>138</v>
      </c>
      <c r="B29406">
        <v>2018</v>
      </c>
      <c r="C29406" t="s">
        <v>15</v>
      </c>
      <c r="D29406" t="s">
        <v>4</v>
      </c>
      <c r="E29406">
        <v>249.71780821917807</v>
      </c>
      <c r="F29406" t="s">
        <v>22</v>
      </c>
    </row>
    <row r="29407" spans="1:6" x14ac:dyDescent="0.45">
      <c r="A29407" t="s">
        <v>138</v>
      </c>
      <c r="B29407">
        <v>2018</v>
      </c>
      <c r="C29407" t="s">
        <v>5</v>
      </c>
      <c r="D29407" t="s">
        <v>5</v>
      </c>
      <c r="E29407">
        <v>1491.7643835616441</v>
      </c>
      <c r="F29407" t="s">
        <v>22</v>
      </c>
    </row>
    <row r="29408" spans="1:6" x14ac:dyDescent="0.45">
      <c r="A29408" t="s">
        <v>138</v>
      </c>
      <c r="B29408">
        <v>2018</v>
      </c>
      <c r="C29408" t="s">
        <v>16</v>
      </c>
      <c r="D29408" t="s">
        <v>6</v>
      </c>
      <c r="E29408">
        <v>0</v>
      </c>
      <c r="F29408" t="s">
        <v>22</v>
      </c>
    </row>
    <row r="29409" spans="1:6" x14ac:dyDescent="0.45">
      <c r="A29409" t="s">
        <v>138</v>
      </c>
      <c r="B29409">
        <v>2018</v>
      </c>
      <c r="C29409" t="s">
        <v>16</v>
      </c>
      <c r="D29409" t="s">
        <v>7</v>
      </c>
      <c r="E29409">
        <v>0</v>
      </c>
      <c r="F29409" t="s">
        <v>22</v>
      </c>
    </row>
    <row r="29410" spans="1:6" x14ac:dyDescent="0.45">
      <c r="A29410" t="s">
        <v>138</v>
      </c>
      <c r="B29410">
        <v>2018</v>
      </c>
      <c r="C29410" t="s">
        <v>17</v>
      </c>
      <c r="D29410" t="s">
        <v>8</v>
      </c>
      <c r="E29410">
        <v>1491.7643835616441</v>
      </c>
      <c r="F29410" t="s">
        <v>22</v>
      </c>
    </row>
    <row r="29411" spans="1:6" x14ac:dyDescent="0.45">
      <c r="A29411" t="s">
        <v>138</v>
      </c>
      <c r="B29411">
        <v>2018</v>
      </c>
      <c r="C29411" t="s">
        <v>18</v>
      </c>
      <c r="D29411" t="s">
        <v>9</v>
      </c>
      <c r="E29411">
        <v>0</v>
      </c>
      <c r="F29411" t="s">
        <v>22</v>
      </c>
    </row>
    <row r="29412" spans="1:6" x14ac:dyDescent="0.45">
      <c r="A29412" t="s">
        <v>138</v>
      </c>
      <c r="B29412">
        <v>2018</v>
      </c>
      <c r="C29412" t="s">
        <v>18</v>
      </c>
      <c r="D29412" t="s">
        <v>10</v>
      </c>
      <c r="E29412">
        <v>0</v>
      </c>
      <c r="F29412" t="s">
        <v>22</v>
      </c>
    </row>
    <row r="29413" spans="1:6" x14ac:dyDescent="0.45">
      <c r="A29413" t="s">
        <v>138</v>
      </c>
      <c r="B29413">
        <v>2018</v>
      </c>
      <c r="C29413" t="s">
        <v>18</v>
      </c>
      <c r="D29413" t="s">
        <v>19</v>
      </c>
      <c r="E29413">
        <v>0</v>
      </c>
      <c r="F29413" t="s">
        <v>23</v>
      </c>
    </row>
    <row r="29414" spans="1:6" x14ac:dyDescent="0.45">
      <c r="A29414" t="s">
        <v>138</v>
      </c>
      <c r="B29414">
        <v>2019</v>
      </c>
      <c r="C29414" t="s">
        <v>15</v>
      </c>
      <c r="D29414" t="s">
        <v>0</v>
      </c>
      <c r="E29414">
        <v>643.12876712328762</v>
      </c>
      <c r="F29414" t="s">
        <v>22</v>
      </c>
    </row>
    <row r="29415" spans="1:6" x14ac:dyDescent="0.45">
      <c r="A29415" t="s">
        <v>138</v>
      </c>
      <c r="B29415">
        <v>2019</v>
      </c>
      <c r="C29415" t="s">
        <v>15</v>
      </c>
      <c r="D29415" t="s">
        <v>1</v>
      </c>
      <c r="E29415">
        <v>739.41095890410941</v>
      </c>
      <c r="F29415" t="s">
        <v>22</v>
      </c>
    </row>
    <row r="29416" spans="1:6" x14ac:dyDescent="0.45">
      <c r="A29416" t="s">
        <v>138</v>
      </c>
      <c r="B29416">
        <v>2019</v>
      </c>
      <c r="C29416" t="s">
        <v>15</v>
      </c>
      <c r="D29416" t="s">
        <v>2</v>
      </c>
      <c r="E29416">
        <v>0</v>
      </c>
      <c r="F29416" t="s">
        <v>22</v>
      </c>
    </row>
    <row r="29417" spans="1:6" x14ac:dyDescent="0.45">
      <c r="A29417" t="s">
        <v>138</v>
      </c>
      <c r="B29417">
        <v>2019</v>
      </c>
      <c r="C29417" t="s">
        <v>15</v>
      </c>
      <c r="D29417" t="s">
        <v>3</v>
      </c>
      <c r="E29417">
        <v>0</v>
      </c>
      <c r="F29417" t="s">
        <v>22</v>
      </c>
    </row>
    <row r="29418" spans="1:6" x14ac:dyDescent="0.45">
      <c r="A29418" t="s">
        <v>138</v>
      </c>
      <c r="B29418">
        <v>2019</v>
      </c>
      <c r="C29418" t="s">
        <v>15</v>
      </c>
      <c r="D29418" t="s">
        <v>4</v>
      </c>
      <c r="E29418">
        <v>274.06301369863013</v>
      </c>
      <c r="F29418" t="s">
        <v>22</v>
      </c>
    </row>
    <row r="29419" spans="1:6" x14ac:dyDescent="0.45">
      <c r="A29419" t="s">
        <v>138</v>
      </c>
      <c r="B29419">
        <v>2019</v>
      </c>
      <c r="C29419" t="s">
        <v>5</v>
      </c>
      <c r="D29419" t="s">
        <v>5</v>
      </c>
      <c r="E29419">
        <v>1656.6027397260273</v>
      </c>
      <c r="F29419" t="s">
        <v>22</v>
      </c>
    </row>
    <row r="29420" spans="1:6" x14ac:dyDescent="0.45">
      <c r="A29420" t="s">
        <v>138</v>
      </c>
      <c r="B29420">
        <v>2019</v>
      </c>
      <c r="C29420" t="s">
        <v>16</v>
      </c>
      <c r="D29420" t="s">
        <v>6</v>
      </c>
      <c r="E29420">
        <v>0</v>
      </c>
      <c r="F29420" t="s">
        <v>22</v>
      </c>
    </row>
    <row r="29421" spans="1:6" x14ac:dyDescent="0.45">
      <c r="A29421" t="s">
        <v>138</v>
      </c>
      <c r="B29421">
        <v>2019</v>
      </c>
      <c r="C29421" t="s">
        <v>16</v>
      </c>
      <c r="D29421" t="s">
        <v>7</v>
      </c>
      <c r="E29421">
        <v>0</v>
      </c>
      <c r="F29421" t="s">
        <v>22</v>
      </c>
    </row>
    <row r="29422" spans="1:6" x14ac:dyDescent="0.45">
      <c r="A29422" t="s">
        <v>138</v>
      </c>
      <c r="B29422">
        <v>2019</v>
      </c>
      <c r="C29422" t="s">
        <v>17</v>
      </c>
      <c r="D29422" t="s">
        <v>8</v>
      </c>
      <c r="E29422">
        <v>1656.6027397260273</v>
      </c>
      <c r="F29422" t="s">
        <v>22</v>
      </c>
    </row>
    <row r="29423" spans="1:6" x14ac:dyDescent="0.45">
      <c r="A29423" t="s">
        <v>138</v>
      </c>
      <c r="B29423">
        <v>2019</v>
      </c>
      <c r="C29423" t="s">
        <v>18</v>
      </c>
      <c r="D29423" t="s">
        <v>9</v>
      </c>
      <c r="E29423">
        <v>0</v>
      </c>
      <c r="F29423" t="s">
        <v>22</v>
      </c>
    </row>
    <row r="29424" spans="1:6" x14ac:dyDescent="0.45">
      <c r="A29424" t="s">
        <v>138</v>
      </c>
      <c r="B29424">
        <v>2019</v>
      </c>
      <c r="C29424" t="s">
        <v>18</v>
      </c>
      <c r="D29424" t="s">
        <v>10</v>
      </c>
      <c r="E29424">
        <v>0</v>
      </c>
      <c r="F29424" t="s">
        <v>22</v>
      </c>
    </row>
    <row r="29425" spans="1:6" x14ac:dyDescent="0.45">
      <c r="A29425" t="s">
        <v>138</v>
      </c>
      <c r="B29425">
        <v>2019</v>
      </c>
      <c r="C29425" t="s">
        <v>18</v>
      </c>
      <c r="D29425" t="s">
        <v>19</v>
      </c>
      <c r="E29425">
        <v>0</v>
      </c>
      <c r="F29425" t="s">
        <v>23</v>
      </c>
    </row>
    <row r="29426" spans="1:6" x14ac:dyDescent="0.45">
      <c r="A29426" t="s">
        <v>138</v>
      </c>
      <c r="B29426">
        <v>2020</v>
      </c>
      <c r="C29426" t="s">
        <v>15</v>
      </c>
      <c r="D29426" t="s">
        <v>0</v>
      </c>
      <c r="E29426">
        <v>654.8825136612021</v>
      </c>
      <c r="F29426" t="s">
        <v>22</v>
      </c>
    </row>
    <row r="29427" spans="1:6" x14ac:dyDescent="0.45">
      <c r="A29427" t="s">
        <v>138</v>
      </c>
      <c r="B29427">
        <v>2020</v>
      </c>
      <c r="C29427" t="s">
        <v>15</v>
      </c>
      <c r="D29427" t="s">
        <v>1</v>
      </c>
      <c r="E29427">
        <v>704.66755745190505</v>
      </c>
      <c r="F29427" t="s">
        <v>22</v>
      </c>
    </row>
    <row r="29428" spans="1:6" x14ac:dyDescent="0.45">
      <c r="A29428" t="s">
        <v>138</v>
      </c>
      <c r="B29428">
        <v>2020</v>
      </c>
      <c r="C29428" t="s">
        <v>15</v>
      </c>
      <c r="D29428" t="s">
        <v>2</v>
      </c>
      <c r="E29428">
        <v>0</v>
      </c>
      <c r="F29428" t="s">
        <v>22</v>
      </c>
    </row>
    <row r="29429" spans="1:6" x14ac:dyDescent="0.45">
      <c r="A29429" t="s">
        <v>138</v>
      </c>
      <c r="B29429">
        <v>2020</v>
      </c>
      <c r="C29429" t="s">
        <v>15</v>
      </c>
      <c r="D29429" t="s">
        <v>3</v>
      </c>
      <c r="E29429">
        <v>0</v>
      </c>
      <c r="F29429" t="s">
        <v>22</v>
      </c>
    </row>
    <row r="29430" spans="1:6" x14ac:dyDescent="0.45">
      <c r="A29430" t="s">
        <v>138</v>
      </c>
      <c r="B29430">
        <v>2020</v>
      </c>
      <c r="C29430" t="s">
        <v>15</v>
      </c>
      <c r="D29430" t="s">
        <v>4</v>
      </c>
      <c r="E29430">
        <v>303.02950819672134</v>
      </c>
      <c r="F29430" t="s">
        <v>22</v>
      </c>
    </row>
    <row r="29431" spans="1:6" x14ac:dyDescent="0.45">
      <c r="A29431" t="s">
        <v>138</v>
      </c>
      <c r="B29431">
        <v>2020</v>
      </c>
      <c r="C29431" t="s">
        <v>5</v>
      </c>
      <c r="D29431" t="s">
        <v>5</v>
      </c>
      <c r="E29431">
        <v>1662.5795793098284</v>
      </c>
      <c r="F29431" t="s">
        <v>22</v>
      </c>
    </row>
    <row r="29432" spans="1:6" x14ac:dyDescent="0.45">
      <c r="A29432" t="s">
        <v>138</v>
      </c>
      <c r="B29432">
        <v>2020</v>
      </c>
      <c r="C29432" t="s">
        <v>16</v>
      </c>
      <c r="D29432" t="s">
        <v>6</v>
      </c>
      <c r="E29432">
        <v>0</v>
      </c>
      <c r="F29432" t="s">
        <v>22</v>
      </c>
    </row>
    <row r="29433" spans="1:6" x14ac:dyDescent="0.45">
      <c r="A29433" t="s">
        <v>138</v>
      </c>
      <c r="B29433">
        <v>2020</v>
      </c>
      <c r="C29433" t="s">
        <v>16</v>
      </c>
      <c r="D29433" t="s">
        <v>7</v>
      </c>
      <c r="E29433">
        <v>0</v>
      </c>
      <c r="F29433" t="s">
        <v>22</v>
      </c>
    </row>
    <row r="29434" spans="1:6" x14ac:dyDescent="0.45">
      <c r="A29434" t="s">
        <v>138</v>
      </c>
      <c r="B29434">
        <v>2020</v>
      </c>
      <c r="C29434" t="s">
        <v>17</v>
      </c>
      <c r="D29434" t="s">
        <v>8</v>
      </c>
      <c r="E29434">
        <v>1662.5795793098284</v>
      </c>
      <c r="F29434" t="s">
        <v>22</v>
      </c>
    </row>
    <row r="29435" spans="1:6" x14ac:dyDescent="0.45">
      <c r="A29435" t="s">
        <v>138</v>
      </c>
      <c r="B29435">
        <v>2020</v>
      </c>
      <c r="C29435" t="s">
        <v>18</v>
      </c>
      <c r="D29435" t="s">
        <v>9</v>
      </c>
      <c r="E29435">
        <v>0</v>
      </c>
      <c r="F29435" t="s">
        <v>22</v>
      </c>
    </row>
    <row r="29436" spans="1:6" x14ac:dyDescent="0.45">
      <c r="A29436" t="s">
        <v>138</v>
      </c>
      <c r="B29436">
        <v>2020</v>
      </c>
      <c r="C29436" t="s">
        <v>18</v>
      </c>
      <c r="D29436" t="s">
        <v>10</v>
      </c>
      <c r="E29436">
        <v>0</v>
      </c>
      <c r="F29436" t="s">
        <v>22</v>
      </c>
    </row>
    <row r="29437" spans="1:6" x14ac:dyDescent="0.45">
      <c r="A29437" t="s">
        <v>138</v>
      </c>
      <c r="B29437">
        <v>2020</v>
      </c>
      <c r="C29437" t="s">
        <v>18</v>
      </c>
      <c r="D29437" t="s">
        <v>19</v>
      </c>
      <c r="E29437">
        <v>0</v>
      </c>
      <c r="F29437" t="s">
        <v>23</v>
      </c>
    </row>
    <row r="29438" spans="1:6" x14ac:dyDescent="0.45">
      <c r="A29438" t="s">
        <v>138</v>
      </c>
      <c r="B29438">
        <v>2021</v>
      </c>
      <c r="C29438" t="s">
        <v>15</v>
      </c>
      <c r="D29438" t="s">
        <v>0</v>
      </c>
      <c r="E29438">
        <v>619</v>
      </c>
      <c r="F29438" t="s">
        <v>22</v>
      </c>
    </row>
    <row r="29439" spans="1:6" x14ac:dyDescent="0.45">
      <c r="A29439" t="s">
        <v>138</v>
      </c>
      <c r="B29439">
        <v>2021</v>
      </c>
      <c r="C29439" t="s">
        <v>15</v>
      </c>
      <c r="D29439" t="s">
        <v>1</v>
      </c>
      <c r="E29439">
        <v>708.60622052548842</v>
      </c>
      <c r="F29439" t="s">
        <v>22</v>
      </c>
    </row>
    <row r="29440" spans="1:6" x14ac:dyDescent="0.45">
      <c r="A29440" t="s">
        <v>138</v>
      </c>
      <c r="B29440">
        <v>2021</v>
      </c>
      <c r="C29440" t="s">
        <v>15</v>
      </c>
      <c r="D29440" t="s">
        <v>2</v>
      </c>
      <c r="E29440">
        <v>0</v>
      </c>
      <c r="F29440" t="s">
        <v>22</v>
      </c>
    </row>
    <row r="29441" spans="1:6" x14ac:dyDescent="0.45">
      <c r="A29441" t="s">
        <v>138</v>
      </c>
      <c r="B29441">
        <v>2021</v>
      </c>
      <c r="C29441" t="s">
        <v>15</v>
      </c>
      <c r="D29441" t="s">
        <v>3</v>
      </c>
      <c r="E29441">
        <v>0</v>
      </c>
      <c r="F29441" t="s">
        <v>22</v>
      </c>
    </row>
    <row r="29442" spans="1:6" x14ac:dyDescent="0.45">
      <c r="A29442" t="s">
        <v>138</v>
      </c>
      <c r="B29442">
        <v>2021</v>
      </c>
      <c r="C29442" t="s">
        <v>15</v>
      </c>
      <c r="D29442" t="s">
        <v>4</v>
      </c>
      <c r="E29442">
        <v>365.11780821917802</v>
      </c>
      <c r="F29442" t="s">
        <v>22</v>
      </c>
    </row>
    <row r="29443" spans="1:6" x14ac:dyDescent="0.45">
      <c r="A29443" t="s">
        <v>138</v>
      </c>
      <c r="B29443">
        <v>2021</v>
      </c>
      <c r="C29443" t="s">
        <v>5</v>
      </c>
      <c r="D29443" t="s">
        <v>5</v>
      </c>
      <c r="E29443">
        <v>1692.7240287446664</v>
      </c>
      <c r="F29443" t="s">
        <v>22</v>
      </c>
    </row>
    <row r="29444" spans="1:6" x14ac:dyDescent="0.45">
      <c r="A29444" t="s">
        <v>138</v>
      </c>
      <c r="B29444">
        <v>2021</v>
      </c>
      <c r="C29444" t="s">
        <v>16</v>
      </c>
      <c r="D29444" t="s">
        <v>6</v>
      </c>
      <c r="E29444">
        <v>0</v>
      </c>
      <c r="F29444" t="s">
        <v>22</v>
      </c>
    </row>
    <row r="29445" spans="1:6" x14ac:dyDescent="0.45">
      <c r="A29445" t="s">
        <v>138</v>
      </c>
      <c r="B29445">
        <v>2021</v>
      </c>
      <c r="C29445" t="s">
        <v>16</v>
      </c>
      <c r="D29445" t="s">
        <v>7</v>
      </c>
      <c r="E29445">
        <v>0</v>
      </c>
      <c r="F29445" t="s">
        <v>22</v>
      </c>
    </row>
    <row r="29446" spans="1:6" x14ac:dyDescent="0.45">
      <c r="A29446" t="s">
        <v>138</v>
      </c>
      <c r="B29446">
        <v>2021</v>
      </c>
      <c r="C29446" t="s">
        <v>17</v>
      </c>
      <c r="D29446" t="s">
        <v>8</v>
      </c>
      <c r="E29446">
        <v>1692.7240287446664</v>
      </c>
      <c r="F29446" t="s">
        <v>22</v>
      </c>
    </row>
    <row r="29447" spans="1:6" x14ac:dyDescent="0.45">
      <c r="A29447" t="s">
        <v>138</v>
      </c>
      <c r="B29447">
        <v>2021</v>
      </c>
      <c r="C29447" t="s">
        <v>18</v>
      </c>
      <c r="D29447" t="s">
        <v>9</v>
      </c>
      <c r="E29447">
        <v>0</v>
      </c>
      <c r="F29447" t="s">
        <v>22</v>
      </c>
    </row>
    <row r="29448" spans="1:6" x14ac:dyDescent="0.45">
      <c r="A29448" t="s">
        <v>138</v>
      </c>
      <c r="B29448">
        <v>2021</v>
      </c>
      <c r="C29448" t="s">
        <v>18</v>
      </c>
      <c r="D29448" t="s">
        <v>10</v>
      </c>
      <c r="E29448">
        <v>0</v>
      </c>
      <c r="F29448" t="s">
        <v>22</v>
      </c>
    </row>
    <row r="29449" spans="1:6" x14ac:dyDescent="0.45">
      <c r="A29449" t="s">
        <v>138</v>
      </c>
      <c r="B29449">
        <v>2021</v>
      </c>
      <c r="C29449" t="s">
        <v>18</v>
      </c>
      <c r="D29449" t="s">
        <v>19</v>
      </c>
      <c r="E29449">
        <v>0</v>
      </c>
      <c r="F29449" t="s">
        <v>23</v>
      </c>
    </row>
    <row r="29450" spans="1:6" x14ac:dyDescent="0.45">
      <c r="A29450" t="s">
        <v>138</v>
      </c>
      <c r="B29450">
        <v>2022</v>
      </c>
      <c r="C29450" t="s">
        <v>15</v>
      </c>
      <c r="D29450" t="s">
        <v>0</v>
      </c>
      <c r="E29450">
        <v>593.81721454173066</v>
      </c>
      <c r="F29450" t="s">
        <v>22</v>
      </c>
    </row>
    <row r="29451" spans="1:6" x14ac:dyDescent="0.45">
      <c r="A29451" t="s">
        <v>138</v>
      </c>
      <c r="B29451">
        <v>2022</v>
      </c>
      <c r="C29451" t="s">
        <v>15</v>
      </c>
      <c r="D29451" t="s">
        <v>1</v>
      </c>
      <c r="E29451">
        <v>704.21095890410959</v>
      </c>
      <c r="F29451" t="s">
        <v>22</v>
      </c>
    </row>
    <row r="29452" spans="1:6" x14ac:dyDescent="0.45">
      <c r="A29452" t="s">
        <v>138</v>
      </c>
      <c r="B29452">
        <v>2022</v>
      </c>
      <c r="C29452" t="s">
        <v>15</v>
      </c>
      <c r="D29452" t="s">
        <v>2</v>
      </c>
      <c r="E29452">
        <v>0</v>
      </c>
      <c r="F29452" t="s">
        <v>22</v>
      </c>
    </row>
    <row r="29453" spans="1:6" x14ac:dyDescent="0.45">
      <c r="A29453" t="s">
        <v>138</v>
      </c>
      <c r="B29453">
        <v>2022</v>
      </c>
      <c r="C29453" t="s">
        <v>15</v>
      </c>
      <c r="D29453" t="s">
        <v>3</v>
      </c>
      <c r="E29453">
        <v>0</v>
      </c>
      <c r="F29453" t="s">
        <v>22</v>
      </c>
    </row>
    <row r="29454" spans="1:6" x14ac:dyDescent="0.45">
      <c r="A29454" t="s">
        <v>138</v>
      </c>
      <c r="B29454">
        <v>2022</v>
      </c>
      <c r="C29454" t="s">
        <v>15</v>
      </c>
      <c r="D29454" t="s">
        <v>4</v>
      </c>
      <c r="E29454">
        <v>307.90136986301371</v>
      </c>
      <c r="F29454" t="s">
        <v>22</v>
      </c>
    </row>
    <row r="29455" spans="1:6" x14ac:dyDescent="0.45">
      <c r="A29455" t="s">
        <v>138</v>
      </c>
      <c r="B29455">
        <v>2022</v>
      </c>
      <c r="C29455" t="s">
        <v>5</v>
      </c>
      <c r="D29455" t="s">
        <v>5</v>
      </c>
      <c r="E29455">
        <v>1605.9295433088539</v>
      </c>
      <c r="F29455" t="s">
        <v>22</v>
      </c>
    </row>
    <row r="29456" spans="1:6" x14ac:dyDescent="0.45">
      <c r="A29456" t="s">
        <v>138</v>
      </c>
      <c r="B29456">
        <v>2022</v>
      </c>
      <c r="C29456" t="s">
        <v>16</v>
      </c>
      <c r="D29456" t="s">
        <v>6</v>
      </c>
      <c r="E29456">
        <v>0</v>
      </c>
      <c r="F29456" t="s">
        <v>22</v>
      </c>
    </row>
    <row r="29457" spans="1:6" x14ac:dyDescent="0.45">
      <c r="A29457" t="s">
        <v>138</v>
      </c>
      <c r="B29457">
        <v>2022</v>
      </c>
      <c r="C29457" t="s">
        <v>16</v>
      </c>
      <c r="D29457" t="s">
        <v>7</v>
      </c>
      <c r="E29457">
        <v>0</v>
      </c>
      <c r="F29457" t="s">
        <v>22</v>
      </c>
    </row>
    <row r="29458" spans="1:6" x14ac:dyDescent="0.45">
      <c r="A29458" t="s">
        <v>138</v>
      </c>
      <c r="B29458">
        <v>2022</v>
      </c>
      <c r="C29458" t="s">
        <v>17</v>
      </c>
      <c r="D29458" t="s">
        <v>8</v>
      </c>
      <c r="E29458">
        <v>1605.9295433088539</v>
      </c>
      <c r="F29458" t="s">
        <v>22</v>
      </c>
    </row>
    <row r="29459" spans="1:6" x14ac:dyDescent="0.45">
      <c r="A29459" t="s">
        <v>138</v>
      </c>
      <c r="B29459">
        <v>2022</v>
      </c>
      <c r="C29459" t="s">
        <v>18</v>
      </c>
      <c r="D29459" t="s">
        <v>9</v>
      </c>
      <c r="E29459">
        <v>0</v>
      </c>
      <c r="F29459" t="s">
        <v>22</v>
      </c>
    </row>
    <row r="29460" spans="1:6" x14ac:dyDescent="0.45">
      <c r="A29460" t="s">
        <v>138</v>
      </c>
      <c r="B29460">
        <v>2022</v>
      </c>
      <c r="C29460" t="s">
        <v>18</v>
      </c>
      <c r="D29460" t="s">
        <v>10</v>
      </c>
      <c r="E29460">
        <v>0</v>
      </c>
      <c r="F29460" t="s">
        <v>22</v>
      </c>
    </row>
    <row r="29461" spans="1:6" x14ac:dyDescent="0.45">
      <c r="A29461" t="s">
        <v>138</v>
      </c>
      <c r="B29461">
        <v>2022</v>
      </c>
      <c r="C29461" t="s">
        <v>18</v>
      </c>
      <c r="D29461" t="s">
        <v>19</v>
      </c>
      <c r="E29461">
        <v>0</v>
      </c>
      <c r="F29461" t="s">
        <v>23</v>
      </c>
    </row>
    <row r="29462" spans="1:6" x14ac:dyDescent="0.45">
      <c r="A29462" t="s">
        <v>138</v>
      </c>
      <c r="B29462">
        <v>2023</v>
      </c>
      <c r="C29462" t="s">
        <v>15</v>
      </c>
      <c r="D29462" t="s">
        <v>0</v>
      </c>
      <c r="E29462">
        <v>570.44790962621607</v>
      </c>
      <c r="F29462" t="s">
        <v>22</v>
      </c>
    </row>
    <row r="29463" spans="1:6" x14ac:dyDescent="0.45">
      <c r="A29463" t="s">
        <v>138</v>
      </c>
      <c r="B29463">
        <v>2023</v>
      </c>
      <c r="C29463" t="s">
        <v>15</v>
      </c>
      <c r="D29463" t="s">
        <v>1</v>
      </c>
      <c r="E29463">
        <v>728.18904109589039</v>
      </c>
      <c r="F29463" t="s">
        <v>22</v>
      </c>
    </row>
    <row r="29464" spans="1:6" x14ac:dyDescent="0.45">
      <c r="A29464" t="s">
        <v>138</v>
      </c>
      <c r="B29464">
        <v>2023</v>
      </c>
      <c r="C29464" t="s">
        <v>15</v>
      </c>
      <c r="D29464" t="s">
        <v>2</v>
      </c>
      <c r="E29464">
        <v>0</v>
      </c>
      <c r="F29464" t="s">
        <v>22</v>
      </c>
    </row>
    <row r="29465" spans="1:6" x14ac:dyDescent="0.45">
      <c r="A29465" t="s">
        <v>138</v>
      </c>
      <c r="B29465">
        <v>2023</v>
      </c>
      <c r="C29465" t="s">
        <v>15</v>
      </c>
      <c r="D29465" t="s">
        <v>3</v>
      </c>
      <c r="E29465">
        <v>0</v>
      </c>
      <c r="F29465" t="s">
        <v>22</v>
      </c>
    </row>
    <row r="29466" spans="1:6" x14ac:dyDescent="0.45">
      <c r="A29466" t="s">
        <v>138</v>
      </c>
      <c r="B29466">
        <v>2023</v>
      </c>
      <c r="C29466" t="s">
        <v>15</v>
      </c>
      <c r="D29466" t="s">
        <v>4</v>
      </c>
      <c r="E29466">
        <v>307.45784160410079</v>
      </c>
      <c r="F29466" t="s">
        <v>22</v>
      </c>
    </row>
    <row r="29467" spans="1:6" x14ac:dyDescent="0.45">
      <c r="A29467" t="s">
        <v>138</v>
      </c>
      <c r="B29467">
        <v>2023</v>
      </c>
      <c r="C29467" t="s">
        <v>5</v>
      </c>
      <c r="D29467" t="s">
        <v>5</v>
      </c>
      <c r="E29467">
        <v>1606.0947923262074</v>
      </c>
      <c r="F29467" t="s">
        <v>22</v>
      </c>
    </row>
    <row r="29468" spans="1:6" x14ac:dyDescent="0.45">
      <c r="A29468" t="s">
        <v>138</v>
      </c>
      <c r="B29468">
        <v>2023</v>
      </c>
      <c r="C29468" t="s">
        <v>16</v>
      </c>
      <c r="D29468" t="s">
        <v>6</v>
      </c>
      <c r="E29468">
        <v>0</v>
      </c>
      <c r="F29468" t="s">
        <v>22</v>
      </c>
    </row>
    <row r="29469" spans="1:6" x14ac:dyDescent="0.45">
      <c r="A29469" t="s">
        <v>138</v>
      </c>
      <c r="B29469">
        <v>2023</v>
      </c>
      <c r="C29469" t="s">
        <v>16</v>
      </c>
      <c r="D29469" t="s">
        <v>7</v>
      </c>
      <c r="E29469">
        <v>0</v>
      </c>
      <c r="F29469" t="s">
        <v>22</v>
      </c>
    </row>
    <row r="29470" spans="1:6" x14ac:dyDescent="0.45">
      <c r="A29470" t="s">
        <v>138</v>
      </c>
      <c r="B29470">
        <v>2023</v>
      </c>
      <c r="C29470" t="s">
        <v>17</v>
      </c>
      <c r="D29470" t="s">
        <v>8</v>
      </c>
      <c r="E29470">
        <v>1606.0947923262074</v>
      </c>
      <c r="F29470" t="s">
        <v>22</v>
      </c>
    </row>
    <row r="29471" spans="1:6" x14ac:dyDescent="0.45">
      <c r="A29471" t="s">
        <v>138</v>
      </c>
      <c r="B29471">
        <v>2023</v>
      </c>
      <c r="C29471" t="s">
        <v>18</v>
      </c>
      <c r="D29471" t="s">
        <v>9</v>
      </c>
      <c r="E29471">
        <v>0</v>
      </c>
      <c r="F29471" t="s">
        <v>22</v>
      </c>
    </row>
    <row r="29472" spans="1:6" x14ac:dyDescent="0.45">
      <c r="A29472" t="s">
        <v>138</v>
      </c>
      <c r="B29472">
        <v>2023</v>
      </c>
      <c r="C29472" t="s">
        <v>18</v>
      </c>
      <c r="D29472" t="s">
        <v>10</v>
      </c>
      <c r="E29472">
        <v>0</v>
      </c>
      <c r="F29472" t="s">
        <v>22</v>
      </c>
    </row>
    <row r="29473" spans="1:6" x14ac:dyDescent="0.45">
      <c r="A29473" t="s">
        <v>138</v>
      </c>
      <c r="B29473">
        <v>2023</v>
      </c>
      <c r="C29473" t="s">
        <v>18</v>
      </c>
      <c r="D29473" t="s">
        <v>19</v>
      </c>
      <c r="E29473">
        <v>0</v>
      </c>
      <c r="F29473" t="s">
        <v>23</v>
      </c>
    </row>
    <row r="29474" spans="1:6" x14ac:dyDescent="0.45">
      <c r="A29474" t="s">
        <v>138</v>
      </c>
      <c r="B29474">
        <v>2024</v>
      </c>
      <c r="C29474" t="s">
        <v>15</v>
      </c>
      <c r="D29474" t="s">
        <v>0</v>
      </c>
      <c r="E29474">
        <v>578</v>
      </c>
      <c r="F29474" t="s">
        <v>22</v>
      </c>
    </row>
    <row r="29475" spans="1:6" x14ac:dyDescent="0.45">
      <c r="A29475" t="s">
        <v>138</v>
      </c>
      <c r="B29475">
        <v>2024</v>
      </c>
      <c r="C29475" t="s">
        <v>15</v>
      </c>
      <c r="D29475" t="s">
        <v>1</v>
      </c>
      <c r="E29475">
        <v>730.39671160092587</v>
      </c>
      <c r="F29475" t="s">
        <v>22</v>
      </c>
    </row>
    <row r="29476" spans="1:6" x14ac:dyDescent="0.45">
      <c r="A29476" t="s">
        <v>138</v>
      </c>
      <c r="B29476">
        <v>2024</v>
      </c>
      <c r="C29476" t="s">
        <v>15</v>
      </c>
      <c r="D29476" t="s">
        <v>2</v>
      </c>
      <c r="E29476">
        <v>0</v>
      </c>
      <c r="F29476" t="s">
        <v>22</v>
      </c>
    </row>
    <row r="29477" spans="1:6" x14ac:dyDescent="0.45">
      <c r="A29477" t="s">
        <v>138</v>
      </c>
      <c r="B29477">
        <v>2024</v>
      </c>
      <c r="C29477" t="s">
        <v>15</v>
      </c>
      <c r="D29477" t="s">
        <v>3</v>
      </c>
      <c r="E29477">
        <v>0</v>
      </c>
      <c r="F29477" t="s">
        <v>22</v>
      </c>
    </row>
    <row r="29478" spans="1:6" x14ac:dyDescent="0.45">
      <c r="A29478" t="s">
        <v>138</v>
      </c>
      <c r="B29478">
        <v>2024</v>
      </c>
      <c r="C29478" t="s">
        <v>15</v>
      </c>
      <c r="D29478" t="s">
        <v>4</v>
      </c>
      <c r="E29478">
        <v>376.77843962511758</v>
      </c>
      <c r="F29478" t="s">
        <v>22</v>
      </c>
    </row>
    <row r="29479" spans="1:6" x14ac:dyDescent="0.45">
      <c r="A29479" t="s">
        <v>138</v>
      </c>
      <c r="B29479">
        <v>2024</v>
      </c>
      <c r="C29479" t="s">
        <v>5</v>
      </c>
      <c r="D29479" t="s">
        <v>5</v>
      </c>
      <c r="E29479">
        <v>1685.1751512260437</v>
      </c>
      <c r="F29479" t="s">
        <v>22</v>
      </c>
    </row>
    <row r="29480" spans="1:6" x14ac:dyDescent="0.45">
      <c r="A29480" t="s">
        <v>138</v>
      </c>
      <c r="B29480">
        <v>2024</v>
      </c>
      <c r="C29480" t="s">
        <v>16</v>
      </c>
      <c r="D29480" t="s">
        <v>6</v>
      </c>
      <c r="E29480">
        <v>0</v>
      </c>
      <c r="F29480" t="s">
        <v>22</v>
      </c>
    </row>
    <row r="29481" spans="1:6" x14ac:dyDescent="0.45">
      <c r="A29481" t="s">
        <v>138</v>
      </c>
      <c r="B29481">
        <v>2024</v>
      </c>
      <c r="C29481" t="s">
        <v>16</v>
      </c>
      <c r="D29481" t="s">
        <v>7</v>
      </c>
      <c r="E29481">
        <v>0</v>
      </c>
      <c r="F29481" t="s">
        <v>22</v>
      </c>
    </row>
    <row r="29482" spans="1:6" x14ac:dyDescent="0.45">
      <c r="A29482" t="s">
        <v>138</v>
      </c>
      <c r="B29482">
        <v>2024</v>
      </c>
      <c r="C29482" t="s">
        <v>17</v>
      </c>
      <c r="D29482" t="s">
        <v>8</v>
      </c>
      <c r="E29482">
        <v>1685.1751512260437</v>
      </c>
      <c r="F29482" t="s">
        <v>22</v>
      </c>
    </row>
    <row r="29483" spans="1:6" x14ac:dyDescent="0.45">
      <c r="A29483" t="s">
        <v>138</v>
      </c>
      <c r="B29483">
        <v>2024</v>
      </c>
      <c r="C29483" t="s">
        <v>18</v>
      </c>
      <c r="D29483" t="s">
        <v>9</v>
      </c>
      <c r="E29483">
        <v>0</v>
      </c>
      <c r="F29483" t="s">
        <v>22</v>
      </c>
    </row>
    <row r="29484" spans="1:6" x14ac:dyDescent="0.45">
      <c r="A29484" t="s">
        <v>138</v>
      </c>
      <c r="B29484">
        <v>2024</v>
      </c>
      <c r="C29484" t="s">
        <v>18</v>
      </c>
      <c r="D29484" t="s">
        <v>10</v>
      </c>
      <c r="E29484">
        <v>0</v>
      </c>
      <c r="F29484" t="s">
        <v>22</v>
      </c>
    </row>
    <row r="29485" spans="1:6" x14ac:dyDescent="0.45">
      <c r="A29485" t="s">
        <v>138</v>
      </c>
      <c r="B29485">
        <v>2024</v>
      </c>
      <c r="C29485" t="s">
        <v>18</v>
      </c>
      <c r="D29485" t="s">
        <v>19</v>
      </c>
      <c r="E29485">
        <v>0</v>
      </c>
      <c r="F29485" t="s">
        <v>23</v>
      </c>
    </row>
    <row r="29486" spans="1:6" x14ac:dyDescent="0.45">
      <c r="A29486" t="s">
        <v>138</v>
      </c>
      <c r="B29486">
        <v>2025</v>
      </c>
      <c r="C29486" t="s">
        <v>15</v>
      </c>
      <c r="D29486" t="s">
        <v>0</v>
      </c>
      <c r="E29486">
        <v>580.89117344934914</v>
      </c>
      <c r="F29486" t="s">
        <v>22</v>
      </c>
    </row>
    <row r="29487" spans="1:6" x14ac:dyDescent="0.45">
      <c r="A29487" t="s">
        <v>138</v>
      </c>
      <c r="B29487">
        <v>2025</v>
      </c>
      <c r="C29487" t="s">
        <v>15</v>
      </c>
      <c r="D29487" t="s">
        <v>1</v>
      </c>
      <c r="E29487">
        <v>737.05082665345253</v>
      </c>
      <c r="F29487" t="s">
        <v>22</v>
      </c>
    </row>
    <row r="29488" spans="1:6" x14ac:dyDescent="0.45">
      <c r="A29488" t="s">
        <v>138</v>
      </c>
      <c r="B29488">
        <v>2025</v>
      </c>
      <c r="C29488" t="s">
        <v>15</v>
      </c>
      <c r="D29488" t="s">
        <v>2</v>
      </c>
      <c r="E29488">
        <v>0</v>
      </c>
      <c r="F29488" t="s">
        <v>22</v>
      </c>
    </row>
    <row r="29489" spans="1:6" x14ac:dyDescent="0.45">
      <c r="A29489" t="s">
        <v>138</v>
      </c>
      <c r="B29489">
        <v>2025</v>
      </c>
      <c r="C29489" t="s">
        <v>15</v>
      </c>
      <c r="D29489" t="s">
        <v>3</v>
      </c>
      <c r="E29489">
        <v>0</v>
      </c>
      <c r="F29489" t="s">
        <v>22</v>
      </c>
    </row>
    <row r="29490" spans="1:6" x14ac:dyDescent="0.45">
      <c r="A29490" t="s">
        <v>138</v>
      </c>
      <c r="B29490">
        <v>2025</v>
      </c>
      <c r="C29490" t="s">
        <v>15</v>
      </c>
      <c r="D29490" t="s">
        <v>4</v>
      </c>
      <c r="E29490">
        <v>514.05430680399149</v>
      </c>
      <c r="F29490" t="s">
        <v>22</v>
      </c>
    </row>
    <row r="29491" spans="1:6" x14ac:dyDescent="0.45">
      <c r="A29491" t="s">
        <v>138</v>
      </c>
      <c r="B29491">
        <v>2025</v>
      </c>
      <c r="C29491" t="s">
        <v>5</v>
      </c>
      <c r="D29491" t="s">
        <v>5</v>
      </c>
      <c r="E29491">
        <v>1831.9963069067933</v>
      </c>
      <c r="F29491" t="s">
        <v>22</v>
      </c>
    </row>
    <row r="29492" spans="1:6" x14ac:dyDescent="0.45">
      <c r="A29492" t="s">
        <v>138</v>
      </c>
      <c r="B29492">
        <v>2025</v>
      </c>
      <c r="C29492" t="s">
        <v>16</v>
      </c>
      <c r="D29492" t="s">
        <v>6</v>
      </c>
      <c r="E29492">
        <v>0</v>
      </c>
      <c r="F29492" t="s">
        <v>22</v>
      </c>
    </row>
    <row r="29493" spans="1:6" x14ac:dyDescent="0.45">
      <c r="A29493" t="s">
        <v>138</v>
      </c>
      <c r="B29493">
        <v>2025</v>
      </c>
      <c r="C29493" t="s">
        <v>16</v>
      </c>
      <c r="D29493" t="s">
        <v>7</v>
      </c>
      <c r="E29493">
        <v>0</v>
      </c>
      <c r="F29493" t="s">
        <v>22</v>
      </c>
    </row>
    <row r="29494" spans="1:6" x14ac:dyDescent="0.45">
      <c r="A29494" t="s">
        <v>138</v>
      </c>
      <c r="B29494">
        <v>2025</v>
      </c>
      <c r="C29494" t="s">
        <v>17</v>
      </c>
      <c r="D29494" t="s">
        <v>8</v>
      </c>
      <c r="E29494">
        <v>1783.7568124248801</v>
      </c>
      <c r="F29494" t="s">
        <v>22</v>
      </c>
    </row>
    <row r="29495" spans="1:6" x14ac:dyDescent="0.45">
      <c r="A29495" t="s">
        <v>138</v>
      </c>
      <c r="B29495">
        <v>2025</v>
      </c>
      <c r="C29495" t="s">
        <v>18</v>
      </c>
      <c r="D29495" t="s">
        <v>9</v>
      </c>
      <c r="E29495">
        <v>0</v>
      </c>
      <c r="F29495" t="s">
        <v>22</v>
      </c>
    </row>
    <row r="29496" spans="1:6" x14ac:dyDescent="0.45">
      <c r="A29496" t="s">
        <v>138</v>
      </c>
      <c r="B29496">
        <v>2025</v>
      </c>
      <c r="C29496" t="s">
        <v>18</v>
      </c>
      <c r="D29496" t="s">
        <v>10</v>
      </c>
      <c r="E29496">
        <v>48.239494481912971</v>
      </c>
      <c r="F29496" t="s">
        <v>22</v>
      </c>
    </row>
    <row r="29497" spans="1:6" x14ac:dyDescent="0.45">
      <c r="A29497" t="s">
        <v>138</v>
      </c>
      <c r="B29497">
        <v>2025</v>
      </c>
      <c r="C29497" t="s">
        <v>18</v>
      </c>
      <c r="D29497" t="s">
        <v>19</v>
      </c>
      <c r="E29497">
        <v>0.3615485726057131</v>
      </c>
      <c r="F29497" t="s">
        <v>23</v>
      </c>
    </row>
    <row r="29498" spans="1:6" x14ac:dyDescent="0.45">
      <c r="A29498" t="s">
        <v>138</v>
      </c>
      <c r="B29498">
        <v>2026</v>
      </c>
      <c r="C29498" t="s">
        <v>15</v>
      </c>
      <c r="D29498" t="s">
        <v>0</v>
      </c>
      <c r="E29498">
        <v>588.54375821883252</v>
      </c>
      <c r="F29498" t="s">
        <v>22</v>
      </c>
    </row>
    <row r="29499" spans="1:6" x14ac:dyDescent="0.45">
      <c r="A29499" t="s">
        <v>138</v>
      </c>
      <c r="B29499">
        <v>2026</v>
      </c>
      <c r="C29499" t="s">
        <v>15</v>
      </c>
      <c r="D29499" t="s">
        <v>1</v>
      </c>
      <c r="E29499">
        <v>743.7852199330373</v>
      </c>
      <c r="F29499" t="s">
        <v>22</v>
      </c>
    </row>
    <row r="29500" spans="1:6" x14ac:dyDescent="0.45">
      <c r="A29500" t="s">
        <v>138</v>
      </c>
      <c r="B29500">
        <v>2026</v>
      </c>
      <c r="C29500" t="s">
        <v>15</v>
      </c>
      <c r="D29500" t="s">
        <v>2</v>
      </c>
      <c r="E29500">
        <v>0</v>
      </c>
      <c r="F29500" t="s">
        <v>22</v>
      </c>
    </row>
    <row r="29501" spans="1:6" x14ac:dyDescent="0.45">
      <c r="A29501" t="s">
        <v>138</v>
      </c>
      <c r="B29501">
        <v>2026</v>
      </c>
      <c r="C29501" t="s">
        <v>15</v>
      </c>
      <c r="D29501" t="s">
        <v>3</v>
      </c>
      <c r="E29501">
        <v>0</v>
      </c>
      <c r="F29501" t="s">
        <v>22</v>
      </c>
    </row>
    <row r="29502" spans="1:6" x14ac:dyDescent="0.45">
      <c r="A29502" t="s">
        <v>138</v>
      </c>
      <c r="B29502">
        <v>2026</v>
      </c>
      <c r="C29502" t="s">
        <v>15</v>
      </c>
      <c r="D29502" t="s">
        <v>4</v>
      </c>
      <c r="E29502">
        <v>514.78449370160808</v>
      </c>
      <c r="F29502" t="s">
        <v>22</v>
      </c>
    </row>
    <row r="29503" spans="1:6" x14ac:dyDescent="0.45">
      <c r="A29503" t="s">
        <v>138</v>
      </c>
      <c r="B29503">
        <v>2026</v>
      </c>
      <c r="C29503" t="s">
        <v>5</v>
      </c>
      <c r="D29503" t="s">
        <v>5</v>
      </c>
      <c r="E29503">
        <v>1847.1134718534777</v>
      </c>
      <c r="F29503" t="s">
        <v>22</v>
      </c>
    </row>
    <row r="29504" spans="1:6" x14ac:dyDescent="0.45">
      <c r="A29504" t="s">
        <v>138</v>
      </c>
      <c r="B29504">
        <v>2026</v>
      </c>
      <c r="C29504" t="s">
        <v>16</v>
      </c>
      <c r="D29504" t="s">
        <v>6</v>
      </c>
      <c r="E29504">
        <v>0</v>
      </c>
      <c r="F29504" t="s">
        <v>22</v>
      </c>
    </row>
    <row r="29505" spans="1:6" x14ac:dyDescent="0.45">
      <c r="A29505" t="s">
        <v>138</v>
      </c>
      <c r="B29505">
        <v>2026</v>
      </c>
      <c r="C29505" t="s">
        <v>16</v>
      </c>
      <c r="D29505" t="s">
        <v>7</v>
      </c>
      <c r="E29505">
        <v>0</v>
      </c>
      <c r="F29505" t="s">
        <v>22</v>
      </c>
    </row>
    <row r="29506" spans="1:6" x14ac:dyDescent="0.45">
      <c r="A29506" t="s">
        <v>138</v>
      </c>
      <c r="B29506">
        <v>2026</v>
      </c>
      <c r="C29506" t="s">
        <v>17</v>
      </c>
      <c r="D29506" t="s">
        <v>8</v>
      </c>
      <c r="E29506">
        <v>1779.6449833121701</v>
      </c>
      <c r="F29506" t="s">
        <v>22</v>
      </c>
    </row>
    <row r="29507" spans="1:6" x14ac:dyDescent="0.45">
      <c r="A29507" t="s">
        <v>138</v>
      </c>
      <c r="B29507">
        <v>2026</v>
      </c>
      <c r="C29507" t="s">
        <v>18</v>
      </c>
      <c r="D29507" t="s">
        <v>9</v>
      </c>
      <c r="E29507">
        <v>0</v>
      </c>
      <c r="F29507" t="s">
        <v>22</v>
      </c>
    </row>
    <row r="29508" spans="1:6" x14ac:dyDescent="0.45">
      <c r="A29508" t="s">
        <v>138</v>
      </c>
      <c r="B29508">
        <v>2026</v>
      </c>
      <c r="C29508" t="s">
        <v>18</v>
      </c>
      <c r="D29508" t="s">
        <v>10</v>
      </c>
      <c r="E29508">
        <v>67.468488541307579</v>
      </c>
      <c r="F29508" t="s">
        <v>22</v>
      </c>
    </row>
    <row r="29509" spans="1:6" x14ac:dyDescent="0.45">
      <c r="A29509" t="s">
        <v>138</v>
      </c>
      <c r="B29509">
        <v>2026</v>
      </c>
      <c r="C29509" t="s">
        <v>18</v>
      </c>
      <c r="D29509" t="s">
        <v>19</v>
      </c>
      <c r="E29509">
        <v>0.50566731658269537</v>
      </c>
      <c r="F29509" t="s">
        <v>23</v>
      </c>
    </row>
    <row r="29510" spans="1:6" x14ac:dyDescent="0.45">
      <c r="A29510" t="s">
        <v>138</v>
      </c>
      <c r="B29510">
        <v>2027</v>
      </c>
      <c r="C29510" t="s">
        <v>15</v>
      </c>
      <c r="D29510" t="s">
        <v>0</v>
      </c>
      <c r="E29510">
        <v>595.77203350117929</v>
      </c>
      <c r="F29510" t="s">
        <v>22</v>
      </c>
    </row>
    <row r="29511" spans="1:6" x14ac:dyDescent="0.45">
      <c r="A29511" t="s">
        <v>138</v>
      </c>
      <c r="B29511">
        <v>2027</v>
      </c>
      <c r="C29511" t="s">
        <v>15</v>
      </c>
      <c r="D29511" t="s">
        <v>1</v>
      </c>
      <c r="E29511">
        <v>750.60085995220084</v>
      </c>
      <c r="F29511" t="s">
        <v>22</v>
      </c>
    </row>
    <row r="29512" spans="1:6" x14ac:dyDescent="0.45">
      <c r="A29512" t="s">
        <v>138</v>
      </c>
      <c r="B29512">
        <v>2027</v>
      </c>
      <c r="C29512" t="s">
        <v>15</v>
      </c>
      <c r="D29512" t="s">
        <v>2</v>
      </c>
      <c r="E29512">
        <v>0</v>
      </c>
      <c r="F29512" t="s">
        <v>22</v>
      </c>
    </row>
    <row r="29513" spans="1:6" x14ac:dyDescent="0.45">
      <c r="A29513" t="s">
        <v>138</v>
      </c>
      <c r="B29513">
        <v>2027</v>
      </c>
      <c r="C29513" t="s">
        <v>15</v>
      </c>
      <c r="D29513" t="s">
        <v>3</v>
      </c>
      <c r="E29513">
        <v>0</v>
      </c>
      <c r="F29513" t="s">
        <v>22</v>
      </c>
    </row>
    <row r="29514" spans="1:6" x14ac:dyDescent="0.45">
      <c r="A29514" t="s">
        <v>138</v>
      </c>
      <c r="B29514">
        <v>2027</v>
      </c>
      <c r="C29514" t="s">
        <v>15</v>
      </c>
      <c r="D29514" t="s">
        <v>4</v>
      </c>
      <c r="E29514">
        <v>515.47419424887698</v>
      </c>
      <c r="F29514" t="s">
        <v>22</v>
      </c>
    </row>
    <row r="29515" spans="1:6" x14ac:dyDescent="0.45">
      <c r="A29515" t="s">
        <v>138</v>
      </c>
      <c r="B29515">
        <v>2027</v>
      </c>
      <c r="C29515" t="s">
        <v>5</v>
      </c>
      <c r="D29515" t="s">
        <v>5</v>
      </c>
      <c r="E29515">
        <v>1861.8470877022571</v>
      </c>
      <c r="F29515" t="s">
        <v>22</v>
      </c>
    </row>
    <row r="29516" spans="1:6" x14ac:dyDescent="0.45">
      <c r="A29516" t="s">
        <v>138</v>
      </c>
      <c r="B29516">
        <v>2027</v>
      </c>
      <c r="C29516" t="s">
        <v>16</v>
      </c>
      <c r="D29516" t="s">
        <v>6</v>
      </c>
      <c r="E29516">
        <v>0</v>
      </c>
      <c r="F29516" t="s">
        <v>22</v>
      </c>
    </row>
    <row r="29517" spans="1:6" x14ac:dyDescent="0.45">
      <c r="A29517" t="s">
        <v>138</v>
      </c>
      <c r="B29517">
        <v>2027</v>
      </c>
      <c r="C29517" t="s">
        <v>16</v>
      </c>
      <c r="D29517" t="s">
        <v>7</v>
      </c>
      <c r="E29517">
        <v>0</v>
      </c>
      <c r="F29517" t="s">
        <v>22</v>
      </c>
    </row>
    <row r="29518" spans="1:6" x14ac:dyDescent="0.45">
      <c r="A29518" t="s">
        <v>138</v>
      </c>
      <c r="B29518">
        <v>2027</v>
      </c>
      <c r="C29518" t="s">
        <v>17</v>
      </c>
      <c r="D29518" t="s">
        <v>8</v>
      </c>
      <c r="E29518">
        <v>1756.27804454069</v>
      </c>
      <c r="F29518" t="s">
        <v>22</v>
      </c>
    </row>
    <row r="29519" spans="1:6" x14ac:dyDescent="0.45">
      <c r="A29519" t="s">
        <v>138</v>
      </c>
      <c r="B29519">
        <v>2027</v>
      </c>
      <c r="C29519" t="s">
        <v>18</v>
      </c>
      <c r="D29519" t="s">
        <v>9</v>
      </c>
      <c r="E29519">
        <v>0</v>
      </c>
      <c r="F29519" t="s">
        <v>22</v>
      </c>
    </row>
    <row r="29520" spans="1:6" x14ac:dyDescent="0.45">
      <c r="A29520" t="s">
        <v>138</v>
      </c>
      <c r="B29520">
        <v>2027</v>
      </c>
      <c r="C29520" t="s">
        <v>18</v>
      </c>
      <c r="D29520" t="s">
        <v>10</v>
      </c>
      <c r="E29520">
        <v>105.56904316156717</v>
      </c>
      <c r="F29520" t="s">
        <v>22</v>
      </c>
    </row>
    <row r="29521" spans="1:6" x14ac:dyDescent="0.45">
      <c r="A29521" t="s">
        <v>138</v>
      </c>
      <c r="B29521">
        <v>2027</v>
      </c>
      <c r="C29521" t="s">
        <v>18</v>
      </c>
      <c r="D29521" t="s">
        <v>19</v>
      </c>
      <c r="E29521">
        <v>0.79122588817190975</v>
      </c>
      <c r="F29521" t="s">
        <v>23</v>
      </c>
    </row>
    <row r="29522" spans="1:6" x14ac:dyDescent="0.45">
      <c r="A29522" t="s">
        <v>138</v>
      </c>
      <c r="B29522">
        <v>2028</v>
      </c>
      <c r="C29522" t="s">
        <v>15</v>
      </c>
      <c r="D29522" t="s">
        <v>0</v>
      </c>
      <c r="E29522">
        <v>602.51843326096127</v>
      </c>
      <c r="F29522" t="s">
        <v>22</v>
      </c>
    </row>
    <row r="29523" spans="1:6" x14ac:dyDescent="0.45">
      <c r="A29523" t="s">
        <v>138</v>
      </c>
      <c r="B29523">
        <v>2028</v>
      </c>
      <c r="C29523" t="s">
        <v>15</v>
      </c>
      <c r="D29523" t="s">
        <v>1</v>
      </c>
      <c r="E29523">
        <v>757.49872690803227</v>
      </c>
      <c r="F29523" t="s">
        <v>22</v>
      </c>
    </row>
    <row r="29524" spans="1:6" x14ac:dyDescent="0.45">
      <c r="A29524" t="s">
        <v>138</v>
      </c>
      <c r="B29524">
        <v>2028</v>
      </c>
      <c r="C29524" t="s">
        <v>15</v>
      </c>
      <c r="D29524" t="s">
        <v>2</v>
      </c>
      <c r="E29524">
        <v>0</v>
      </c>
      <c r="F29524" t="s">
        <v>22</v>
      </c>
    </row>
    <row r="29525" spans="1:6" x14ac:dyDescent="0.45">
      <c r="A29525" t="s">
        <v>138</v>
      </c>
      <c r="B29525">
        <v>2028</v>
      </c>
      <c r="C29525" t="s">
        <v>15</v>
      </c>
      <c r="D29525" t="s">
        <v>3</v>
      </c>
      <c r="E29525">
        <v>0</v>
      </c>
      <c r="F29525" t="s">
        <v>22</v>
      </c>
    </row>
    <row r="29526" spans="1:6" x14ac:dyDescent="0.45">
      <c r="A29526" t="s">
        <v>138</v>
      </c>
      <c r="B29526">
        <v>2028</v>
      </c>
      <c r="C29526" t="s">
        <v>15</v>
      </c>
      <c r="D29526" t="s">
        <v>4</v>
      </c>
      <c r="E29526">
        <v>516.11791566576608</v>
      </c>
      <c r="F29526" t="s">
        <v>22</v>
      </c>
    </row>
    <row r="29527" spans="1:6" x14ac:dyDescent="0.45">
      <c r="A29527" t="s">
        <v>138</v>
      </c>
      <c r="B29527">
        <v>2028</v>
      </c>
      <c r="C29527" t="s">
        <v>5</v>
      </c>
      <c r="D29527" t="s">
        <v>5</v>
      </c>
      <c r="E29527">
        <v>1876.1350758347596</v>
      </c>
      <c r="F29527" t="s">
        <v>22</v>
      </c>
    </row>
    <row r="29528" spans="1:6" x14ac:dyDescent="0.45">
      <c r="A29528" t="s">
        <v>138</v>
      </c>
      <c r="B29528">
        <v>2028</v>
      </c>
      <c r="C29528" t="s">
        <v>16</v>
      </c>
      <c r="D29528" t="s">
        <v>6</v>
      </c>
      <c r="E29528">
        <v>0</v>
      </c>
      <c r="F29528" t="s">
        <v>22</v>
      </c>
    </row>
    <row r="29529" spans="1:6" x14ac:dyDescent="0.45">
      <c r="A29529" t="s">
        <v>138</v>
      </c>
      <c r="B29529">
        <v>2028</v>
      </c>
      <c r="C29529" t="s">
        <v>16</v>
      </c>
      <c r="D29529" t="s">
        <v>7</v>
      </c>
      <c r="E29529">
        <v>0</v>
      </c>
      <c r="F29529" t="s">
        <v>22</v>
      </c>
    </row>
    <row r="29530" spans="1:6" x14ac:dyDescent="0.45">
      <c r="A29530" t="s">
        <v>138</v>
      </c>
      <c r="B29530">
        <v>2028</v>
      </c>
      <c r="C29530" t="s">
        <v>17</v>
      </c>
      <c r="D29530" t="s">
        <v>8</v>
      </c>
      <c r="E29530">
        <v>1733.7305609094619</v>
      </c>
      <c r="F29530" t="s">
        <v>22</v>
      </c>
    </row>
    <row r="29531" spans="1:6" x14ac:dyDescent="0.45">
      <c r="A29531" t="s">
        <v>138</v>
      </c>
      <c r="B29531">
        <v>2028</v>
      </c>
      <c r="C29531" t="s">
        <v>18</v>
      </c>
      <c r="D29531" t="s">
        <v>9</v>
      </c>
      <c r="E29531">
        <v>0</v>
      </c>
      <c r="F29531" t="s">
        <v>22</v>
      </c>
    </row>
    <row r="29532" spans="1:6" x14ac:dyDescent="0.45">
      <c r="A29532" t="s">
        <v>138</v>
      </c>
      <c r="B29532">
        <v>2028</v>
      </c>
      <c r="C29532" t="s">
        <v>18</v>
      </c>
      <c r="D29532" t="s">
        <v>10</v>
      </c>
      <c r="E29532">
        <v>142.40451492529769</v>
      </c>
      <c r="F29532" t="s">
        <v>22</v>
      </c>
    </row>
    <row r="29533" spans="1:6" x14ac:dyDescent="0.45">
      <c r="A29533" t="s">
        <v>138</v>
      </c>
      <c r="B29533">
        <v>2028</v>
      </c>
      <c r="C29533" t="s">
        <v>18</v>
      </c>
      <c r="D29533" t="s">
        <v>19</v>
      </c>
      <c r="E29533">
        <v>1.0673028326023335</v>
      </c>
      <c r="F29533" t="s">
        <v>23</v>
      </c>
    </row>
    <row r="29534" spans="1:6" x14ac:dyDescent="0.45">
      <c r="A29534" t="s">
        <v>138</v>
      </c>
      <c r="B29534">
        <v>2029</v>
      </c>
      <c r="C29534" t="s">
        <v>15</v>
      </c>
      <c r="D29534" t="s">
        <v>0</v>
      </c>
      <c r="E29534">
        <v>608.71729470476828</v>
      </c>
      <c r="F29534" t="s">
        <v>22</v>
      </c>
    </row>
    <row r="29535" spans="1:6" x14ac:dyDescent="0.45">
      <c r="A29535" t="s">
        <v>138</v>
      </c>
      <c r="B29535">
        <v>2029</v>
      </c>
      <c r="C29535" t="s">
        <v>15</v>
      </c>
      <c r="D29535" t="s">
        <v>1</v>
      </c>
      <c r="E29535">
        <v>764.47981282315868</v>
      </c>
      <c r="F29535" t="s">
        <v>22</v>
      </c>
    </row>
    <row r="29536" spans="1:6" x14ac:dyDescent="0.45">
      <c r="A29536" t="s">
        <v>138</v>
      </c>
      <c r="B29536">
        <v>2029</v>
      </c>
      <c r="C29536" t="s">
        <v>15</v>
      </c>
      <c r="D29536" t="s">
        <v>2</v>
      </c>
      <c r="E29536">
        <v>0</v>
      </c>
      <c r="F29536" t="s">
        <v>22</v>
      </c>
    </row>
    <row r="29537" spans="1:6" x14ac:dyDescent="0.45">
      <c r="A29537" t="s">
        <v>138</v>
      </c>
      <c r="B29537">
        <v>2029</v>
      </c>
      <c r="C29537" t="s">
        <v>15</v>
      </c>
      <c r="D29537" t="s">
        <v>3</v>
      </c>
      <c r="E29537">
        <v>0</v>
      </c>
      <c r="F29537" t="s">
        <v>22</v>
      </c>
    </row>
    <row r="29538" spans="1:6" x14ac:dyDescent="0.45">
      <c r="A29538" t="s">
        <v>138</v>
      </c>
      <c r="B29538">
        <v>2029</v>
      </c>
      <c r="C29538" t="s">
        <v>15</v>
      </c>
      <c r="D29538" t="s">
        <v>4</v>
      </c>
      <c r="E29538">
        <v>516.70939260365742</v>
      </c>
      <c r="F29538" t="s">
        <v>22</v>
      </c>
    </row>
    <row r="29539" spans="1:6" x14ac:dyDescent="0.45">
      <c r="A29539" t="s">
        <v>138</v>
      </c>
      <c r="B29539">
        <v>2029</v>
      </c>
      <c r="C29539" t="s">
        <v>5</v>
      </c>
      <c r="D29539" t="s">
        <v>5</v>
      </c>
      <c r="E29539">
        <v>1889.9065001315844</v>
      </c>
      <c r="F29539" t="s">
        <v>22</v>
      </c>
    </row>
    <row r="29540" spans="1:6" x14ac:dyDescent="0.45">
      <c r="A29540" t="s">
        <v>138</v>
      </c>
      <c r="B29540">
        <v>2029</v>
      </c>
      <c r="C29540" t="s">
        <v>16</v>
      </c>
      <c r="D29540" t="s">
        <v>6</v>
      </c>
      <c r="E29540">
        <v>0</v>
      </c>
      <c r="F29540" t="s">
        <v>22</v>
      </c>
    </row>
    <row r="29541" spans="1:6" x14ac:dyDescent="0.45">
      <c r="A29541" t="s">
        <v>138</v>
      </c>
      <c r="B29541">
        <v>2029</v>
      </c>
      <c r="C29541" t="s">
        <v>16</v>
      </c>
      <c r="D29541" t="s">
        <v>7</v>
      </c>
      <c r="E29541">
        <v>0</v>
      </c>
      <c r="F29541" t="s">
        <v>22</v>
      </c>
    </row>
    <row r="29542" spans="1:6" x14ac:dyDescent="0.45">
      <c r="A29542" t="s">
        <v>138</v>
      </c>
      <c r="B29542">
        <v>2029</v>
      </c>
      <c r="C29542" t="s">
        <v>17</v>
      </c>
      <c r="D29542" t="s">
        <v>8</v>
      </c>
      <c r="E29542">
        <v>1711.4725468298691</v>
      </c>
      <c r="F29542" t="s">
        <v>22</v>
      </c>
    </row>
    <row r="29543" spans="1:6" x14ac:dyDescent="0.45">
      <c r="A29543" t="s">
        <v>138</v>
      </c>
      <c r="B29543">
        <v>2029</v>
      </c>
      <c r="C29543" t="s">
        <v>18</v>
      </c>
      <c r="D29543" t="s">
        <v>9</v>
      </c>
      <c r="E29543">
        <v>0</v>
      </c>
      <c r="F29543" t="s">
        <v>22</v>
      </c>
    </row>
    <row r="29544" spans="1:6" x14ac:dyDescent="0.45">
      <c r="A29544" t="s">
        <v>138</v>
      </c>
      <c r="B29544">
        <v>2029</v>
      </c>
      <c r="C29544" t="s">
        <v>18</v>
      </c>
      <c r="D29544" t="s">
        <v>10</v>
      </c>
      <c r="E29544">
        <v>178.43395330171506</v>
      </c>
      <c r="F29544" t="s">
        <v>22</v>
      </c>
    </row>
    <row r="29545" spans="1:6" x14ac:dyDescent="0.45">
      <c r="A29545" t="s">
        <v>138</v>
      </c>
      <c r="B29545">
        <v>2029</v>
      </c>
      <c r="C29545" t="s">
        <v>18</v>
      </c>
      <c r="D29545" t="s">
        <v>19</v>
      </c>
      <c r="E29545">
        <v>1.3373386643763037</v>
      </c>
      <c r="F29545" t="s">
        <v>23</v>
      </c>
    </row>
    <row r="29546" spans="1:6" x14ac:dyDescent="0.45">
      <c r="A29546" t="s">
        <v>138</v>
      </c>
      <c r="B29546">
        <v>2030</v>
      </c>
      <c r="C29546" t="s">
        <v>15</v>
      </c>
      <c r="D29546" t="s">
        <v>0</v>
      </c>
      <c r="E29546">
        <v>614.29357472407685</v>
      </c>
      <c r="F29546" t="s">
        <v>22</v>
      </c>
    </row>
    <row r="29547" spans="1:6" x14ac:dyDescent="0.45">
      <c r="A29547" t="s">
        <v>138</v>
      </c>
      <c r="B29547">
        <v>2030</v>
      </c>
      <c r="C29547" t="s">
        <v>15</v>
      </c>
      <c r="D29547" t="s">
        <v>1</v>
      </c>
      <c r="E29547">
        <v>764.84931506849307</v>
      </c>
      <c r="F29547" t="s">
        <v>22</v>
      </c>
    </row>
    <row r="29548" spans="1:6" x14ac:dyDescent="0.45">
      <c r="A29548" t="s">
        <v>138</v>
      </c>
      <c r="B29548">
        <v>2030</v>
      </c>
      <c r="C29548" t="s">
        <v>15</v>
      </c>
      <c r="D29548" t="s">
        <v>2</v>
      </c>
      <c r="E29548">
        <v>0</v>
      </c>
      <c r="F29548" t="s">
        <v>22</v>
      </c>
    </row>
    <row r="29549" spans="1:6" x14ac:dyDescent="0.45">
      <c r="A29549" t="s">
        <v>138</v>
      </c>
      <c r="B29549">
        <v>2030</v>
      </c>
      <c r="C29549" t="s">
        <v>15</v>
      </c>
      <c r="D29549" t="s">
        <v>3</v>
      </c>
      <c r="E29549">
        <v>0</v>
      </c>
      <c r="F29549" t="s">
        <v>22</v>
      </c>
    </row>
    <row r="29550" spans="1:6" x14ac:dyDescent="0.45">
      <c r="A29550" t="s">
        <v>138</v>
      </c>
      <c r="B29550">
        <v>2030</v>
      </c>
      <c r="C29550" t="s">
        <v>15</v>
      </c>
      <c r="D29550" t="s">
        <v>4</v>
      </c>
      <c r="E29550">
        <v>517.2414646721403</v>
      </c>
      <c r="F29550" t="s">
        <v>22</v>
      </c>
    </row>
    <row r="29551" spans="1:6" x14ac:dyDescent="0.45">
      <c r="A29551" t="s">
        <v>138</v>
      </c>
      <c r="B29551">
        <v>2030</v>
      </c>
      <c r="C29551" t="s">
        <v>5</v>
      </c>
      <c r="D29551" t="s">
        <v>5</v>
      </c>
      <c r="E29551">
        <v>1896.3843544647104</v>
      </c>
      <c r="F29551" t="s">
        <v>22</v>
      </c>
    </row>
    <row r="29552" spans="1:6" x14ac:dyDescent="0.45">
      <c r="A29552" t="s">
        <v>138</v>
      </c>
      <c r="B29552">
        <v>2030</v>
      </c>
      <c r="C29552" t="s">
        <v>16</v>
      </c>
      <c r="D29552" t="s">
        <v>6</v>
      </c>
      <c r="E29552">
        <v>0</v>
      </c>
      <c r="F29552" t="s">
        <v>22</v>
      </c>
    </row>
    <row r="29553" spans="1:6" x14ac:dyDescent="0.45">
      <c r="A29553" t="s">
        <v>138</v>
      </c>
      <c r="B29553">
        <v>2030</v>
      </c>
      <c r="C29553" t="s">
        <v>16</v>
      </c>
      <c r="D29553" t="s">
        <v>7</v>
      </c>
      <c r="E29553">
        <v>0</v>
      </c>
      <c r="F29553" t="s">
        <v>22</v>
      </c>
    </row>
    <row r="29554" spans="1:6" x14ac:dyDescent="0.45">
      <c r="A29554" t="s">
        <v>138</v>
      </c>
      <c r="B29554">
        <v>2030</v>
      </c>
      <c r="C29554" t="s">
        <v>17</v>
      </c>
      <c r="D29554" t="s">
        <v>8</v>
      </c>
      <c r="E29554">
        <v>1690</v>
      </c>
      <c r="F29554" t="s">
        <v>22</v>
      </c>
    </row>
    <row r="29555" spans="1:6" x14ac:dyDescent="0.45">
      <c r="A29555" t="s">
        <v>138</v>
      </c>
      <c r="B29555">
        <v>2030</v>
      </c>
      <c r="C29555" t="s">
        <v>18</v>
      </c>
      <c r="D29555" t="s">
        <v>9</v>
      </c>
      <c r="E29555">
        <v>0</v>
      </c>
      <c r="F29555" t="s">
        <v>22</v>
      </c>
    </row>
    <row r="29556" spans="1:6" x14ac:dyDescent="0.45">
      <c r="A29556" t="s">
        <v>138</v>
      </c>
      <c r="B29556">
        <v>2030</v>
      </c>
      <c r="C29556" t="s">
        <v>18</v>
      </c>
      <c r="D29556" t="s">
        <v>10</v>
      </c>
      <c r="E29556">
        <v>206.38435446471021</v>
      </c>
      <c r="F29556" t="s">
        <v>22</v>
      </c>
    </row>
    <row r="29557" spans="1:6" x14ac:dyDescent="0.45">
      <c r="A29557" t="s">
        <v>138</v>
      </c>
      <c r="B29557">
        <v>2030</v>
      </c>
      <c r="C29557" t="s">
        <v>18</v>
      </c>
      <c r="D29557" t="s">
        <v>19</v>
      </c>
      <c r="E29557">
        <v>1.5468231905465959</v>
      </c>
      <c r="F29557" t="s">
        <v>23</v>
      </c>
    </row>
    <row r="29558" spans="1:6" x14ac:dyDescent="0.45">
      <c r="A29558" t="s">
        <v>138</v>
      </c>
      <c r="B29558">
        <v>2031</v>
      </c>
      <c r="C29558" t="s">
        <v>15</v>
      </c>
      <c r="D29558" t="s">
        <v>0</v>
      </c>
      <c r="E29558">
        <v>621.83669549218439</v>
      </c>
      <c r="F29558" t="s">
        <v>22</v>
      </c>
    </row>
    <row r="29559" spans="1:6" x14ac:dyDescent="0.45">
      <c r="A29559" t="s">
        <v>138</v>
      </c>
      <c r="B29559">
        <v>2031</v>
      </c>
      <c r="C29559" t="s">
        <v>15</v>
      </c>
      <c r="D29559" t="s">
        <v>1</v>
      </c>
      <c r="E29559">
        <v>767.77931506849313</v>
      </c>
      <c r="F29559" t="s">
        <v>22</v>
      </c>
    </row>
    <row r="29560" spans="1:6" x14ac:dyDescent="0.45">
      <c r="A29560" t="s">
        <v>138</v>
      </c>
      <c r="B29560">
        <v>2031</v>
      </c>
      <c r="C29560" t="s">
        <v>15</v>
      </c>
      <c r="D29560" t="s">
        <v>2</v>
      </c>
      <c r="E29560">
        <v>0</v>
      </c>
      <c r="F29560" t="s">
        <v>22</v>
      </c>
    </row>
    <row r="29561" spans="1:6" x14ac:dyDescent="0.45">
      <c r="A29561" t="s">
        <v>138</v>
      </c>
      <c r="B29561">
        <v>2031</v>
      </c>
      <c r="C29561" t="s">
        <v>15</v>
      </c>
      <c r="D29561" t="s">
        <v>3</v>
      </c>
      <c r="E29561">
        <v>0</v>
      </c>
      <c r="F29561" t="s">
        <v>22</v>
      </c>
    </row>
    <row r="29562" spans="1:6" x14ac:dyDescent="0.45">
      <c r="A29562" t="s">
        <v>138</v>
      </c>
      <c r="B29562">
        <v>2031</v>
      </c>
      <c r="C29562" t="s">
        <v>15</v>
      </c>
      <c r="D29562" t="s">
        <v>4</v>
      </c>
      <c r="E29562">
        <v>517.96120684003836</v>
      </c>
      <c r="F29562" t="s">
        <v>22</v>
      </c>
    </row>
    <row r="29563" spans="1:6" x14ac:dyDescent="0.45">
      <c r="A29563" t="s">
        <v>138</v>
      </c>
      <c r="B29563">
        <v>2031</v>
      </c>
      <c r="C29563" t="s">
        <v>5</v>
      </c>
      <c r="D29563" t="s">
        <v>5</v>
      </c>
      <c r="E29563">
        <v>1907.5772174007161</v>
      </c>
      <c r="F29563" t="s">
        <v>22</v>
      </c>
    </row>
    <row r="29564" spans="1:6" x14ac:dyDescent="0.45">
      <c r="A29564" t="s">
        <v>138</v>
      </c>
      <c r="B29564">
        <v>2031</v>
      </c>
      <c r="C29564" t="s">
        <v>16</v>
      </c>
      <c r="D29564" t="s">
        <v>6</v>
      </c>
      <c r="E29564">
        <v>0</v>
      </c>
      <c r="F29564" t="s">
        <v>22</v>
      </c>
    </row>
    <row r="29565" spans="1:6" x14ac:dyDescent="0.45">
      <c r="A29565" t="s">
        <v>138</v>
      </c>
      <c r="B29565">
        <v>2031</v>
      </c>
      <c r="C29565" t="s">
        <v>16</v>
      </c>
      <c r="D29565" t="s">
        <v>7</v>
      </c>
      <c r="E29565">
        <v>0</v>
      </c>
      <c r="F29565" t="s">
        <v>22</v>
      </c>
    </row>
    <row r="29566" spans="1:6" x14ac:dyDescent="0.45">
      <c r="A29566" t="s">
        <v>138</v>
      </c>
      <c r="B29566">
        <v>2031</v>
      </c>
      <c r="C29566" t="s">
        <v>17</v>
      </c>
      <c r="D29566" t="s">
        <v>8</v>
      </c>
      <c r="E29566">
        <v>1674.8582401261731</v>
      </c>
      <c r="F29566" t="s">
        <v>22</v>
      </c>
    </row>
    <row r="29567" spans="1:6" x14ac:dyDescent="0.45">
      <c r="A29567" t="s">
        <v>138</v>
      </c>
      <c r="B29567">
        <v>2031</v>
      </c>
      <c r="C29567" t="s">
        <v>18</v>
      </c>
      <c r="D29567" t="s">
        <v>9</v>
      </c>
      <c r="E29567">
        <v>0</v>
      </c>
      <c r="F29567" t="s">
        <v>22</v>
      </c>
    </row>
    <row r="29568" spans="1:6" x14ac:dyDescent="0.45">
      <c r="A29568" t="s">
        <v>138</v>
      </c>
      <c r="B29568">
        <v>2031</v>
      </c>
      <c r="C29568" t="s">
        <v>18</v>
      </c>
      <c r="D29568" t="s">
        <v>10</v>
      </c>
      <c r="E29568">
        <v>232.71897727454257</v>
      </c>
      <c r="F29568" t="s">
        <v>22</v>
      </c>
    </row>
    <row r="29569" spans="1:6" x14ac:dyDescent="0.45">
      <c r="A29569" t="s">
        <v>138</v>
      </c>
      <c r="B29569">
        <v>2031</v>
      </c>
      <c r="C29569" t="s">
        <v>18</v>
      </c>
      <c r="D29569" t="s">
        <v>19</v>
      </c>
      <c r="E29569">
        <v>1.7441976736182347</v>
      </c>
      <c r="F29569" t="s">
        <v>23</v>
      </c>
    </row>
    <row r="29570" spans="1:6" x14ac:dyDescent="0.45">
      <c r="A29570" t="s">
        <v>138</v>
      </c>
      <c r="B29570">
        <v>2032</v>
      </c>
      <c r="C29570" t="s">
        <v>15</v>
      </c>
      <c r="D29570" t="s">
        <v>0</v>
      </c>
      <c r="E29570">
        <v>629.17389767523355</v>
      </c>
      <c r="F29570" t="s">
        <v>22</v>
      </c>
    </row>
    <row r="29571" spans="1:6" x14ac:dyDescent="0.45">
      <c r="A29571" t="s">
        <v>138</v>
      </c>
      <c r="B29571">
        <v>2032</v>
      </c>
      <c r="C29571" t="s">
        <v>15</v>
      </c>
      <c r="D29571" t="s">
        <v>1</v>
      </c>
      <c r="E29571">
        <v>770.72396506849316</v>
      </c>
      <c r="F29571" t="s">
        <v>22</v>
      </c>
    </row>
    <row r="29572" spans="1:6" x14ac:dyDescent="0.45">
      <c r="A29572" t="s">
        <v>138</v>
      </c>
      <c r="B29572">
        <v>2032</v>
      </c>
      <c r="C29572" t="s">
        <v>15</v>
      </c>
      <c r="D29572" t="s">
        <v>2</v>
      </c>
      <c r="E29572">
        <v>0</v>
      </c>
      <c r="F29572" t="s">
        <v>22</v>
      </c>
    </row>
    <row r="29573" spans="1:6" x14ac:dyDescent="0.45">
      <c r="A29573" t="s">
        <v>138</v>
      </c>
      <c r="B29573">
        <v>2032</v>
      </c>
      <c r="C29573" t="s">
        <v>15</v>
      </c>
      <c r="D29573" t="s">
        <v>3</v>
      </c>
      <c r="E29573">
        <v>0</v>
      </c>
      <c r="F29573" t="s">
        <v>22</v>
      </c>
    </row>
    <row r="29574" spans="1:6" x14ac:dyDescent="0.45">
      <c r="A29574" t="s">
        <v>138</v>
      </c>
      <c r="B29574">
        <v>2032</v>
      </c>
      <c r="C29574" t="s">
        <v>15</v>
      </c>
      <c r="D29574" t="s">
        <v>4</v>
      </c>
      <c r="E29574">
        <v>518.66130086847568</v>
      </c>
      <c r="F29574" t="s">
        <v>22</v>
      </c>
    </row>
    <row r="29575" spans="1:6" x14ac:dyDescent="0.45">
      <c r="A29575" t="s">
        <v>138</v>
      </c>
      <c r="B29575">
        <v>2032</v>
      </c>
      <c r="C29575" t="s">
        <v>5</v>
      </c>
      <c r="D29575" t="s">
        <v>5</v>
      </c>
      <c r="E29575">
        <v>1918.5591636122024</v>
      </c>
      <c r="F29575" t="s">
        <v>22</v>
      </c>
    </row>
    <row r="29576" spans="1:6" x14ac:dyDescent="0.45">
      <c r="A29576" t="s">
        <v>138</v>
      </c>
      <c r="B29576">
        <v>2032</v>
      </c>
      <c r="C29576" t="s">
        <v>16</v>
      </c>
      <c r="D29576" t="s">
        <v>6</v>
      </c>
      <c r="E29576">
        <v>0</v>
      </c>
      <c r="F29576" t="s">
        <v>22</v>
      </c>
    </row>
    <row r="29577" spans="1:6" x14ac:dyDescent="0.45">
      <c r="A29577" t="s">
        <v>138</v>
      </c>
      <c r="B29577">
        <v>2032</v>
      </c>
      <c r="C29577" t="s">
        <v>16</v>
      </c>
      <c r="D29577" t="s">
        <v>7</v>
      </c>
      <c r="E29577">
        <v>0</v>
      </c>
      <c r="F29577" t="s">
        <v>22</v>
      </c>
    </row>
    <row r="29578" spans="1:6" x14ac:dyDescent="0.45">
      <c r="A29578" t="s">
        <v>138</v>
      </c>
      <c r="B29578">
        <v>2032</v>
      </c>
      <c r="C29578" t="s">
        <v>17</v>
      </c>
      <c r="D29578" t="s">
        <v>8</v>
      </c>
      <c r="E29578">
        <v>1659.8521446855282</v>
      </c>
      <c r="F29578" t="s">
        <v>22</v>
      </c>
    </row>
    <row r="29579" spans="1:6" x14ac:dyDescent="0.45">
      <c r="A29579" t="s">
        <v>138</v>
      </c>
      <c r="B29579">
        <v>2032</v>
      </c>
      <c r="C29579" t="s">
        <v>18</v>
      </c>
      <c r="D29579" t="s">
        <v>9</v>
      </c>
      <c r="E29579">
        <v>0</v>
      </c>
      <c r="F29579" t="s">
        <v>22</v>
      </c>
    </row>
    <row r="29580" spans="1:6" x14ac:dyDescent="0.45">
      <c r="A29580" t="s">
        <v>138</v>
      </c>
      <c r="B29580">
        <v>2032</v>
      </c>
      <c r="C29580" t="s">
        <v>18</v>
      </c>
      <c r="D29580" t="s">
        <v>10</v>
      </c>
      <c r="E29580">
        <v>258.70701892667398</v>
      </c>
      <c r="F29580" t="s">
        <v>22</v>
      </c>
    </row>
    <row r="29581" spans="1:6" x14ac:dyDescent="0.45">
      <c r="A29581" t="s">
        <v>138</v>
      </c>
      <c r="B29581">
        <v>2032</v>
      </c>
      <c r="C29581" t="s">
        <v>18</v>
      </c>
      <c r="D29581" t="s">
        <v>19</v>
      </c>
      <c r="E29581">
        <v>1.9389745771711704</v>
      </c>
      <c r="F29581" t="s">
        <v>23</v>
      </c>
    </row>
    <row r="29582" spans="1:6" x14ac:dyDescent="0.45">
      <c r="A29582" t="s">
        <v>138</v>
      </c>
      <c r="B29582">
        <v>2033</v>
      </c>
      <c r="C29582" t="s">
        <v>15</v>
      </c>
      <c r="D29582" t="s">
        <v>0</v>
      </c>
      <c r="E29582">
        <v>636.15666916763564</v>
      </c>
      <c r="F29582" t="s">
        <v>22</v>
      </c>
    </row>
    <row r="29583" spans="1:6" x14ac:dyDescent="0.45">
      <c r="A29583" t="s">
        <v>138</v>
      </c>
      <c r="B29583">
        <v>2033</v>
      </c>
      <c r="C29583" t="s">
        <v>15</v>
      </c>
      <c r="D29583" t="s">
        <v>1</v>
      </c>
      <c r="E29583">
        <v>773.68333831849293</v>
      </c>
      <c r="F29583" t="s">
        <v>22</v>
      </c>
    </row>
    <row r="29584" spans="1:6" x14ac:dyDescent="0.45">
      <c r="A29584" t="s">
        <v>138</v>
      </c>
      <c r="B29584">
        <v>2033</v>
      </c>
      <c r="C29584" t="s">
        <v>15</v>
      </c>
      <c r="D29584" t="s">
        <v>2</v>
      </c>
      <c r="E29584">
        <v>0</v>
      </c>
      <c r="F29584" t="s">
        <v>22</v>
      </c>
    </row>
    <row r="29585" spans="1:6" x14ac:dyDescent="0.45">
      <c r="A29585" t="s">
        <v>138</v>
      </c>
      <c r="B29585">
        <v>2033</v>
      </c>
      <c r="C29585" t="s">
        <v>15</v>
      </c>
      <c r="D29585" t="s">
        <v>3</v>
      </c>
      <c r="E29585">
        <v>0</v>
      </c>
      <c r="F29585" t="s">
        <v>22</v>
      </c>
    </row>
    <row r="29586" spans="1:6" x14ac:dyDescent="0.45">
      <c r="A29586" t="s">
        <v>138</v>
      </c>
      <c r="B29586">
        <v>2033</v>
      </c>
      <c r="C29586" t="s">
        <v>15</v>
      </c>
      <c r="D29586" t="s">
        <v>4</v>
      </c>
      <c r="E29586">
        <v>519.32757617366849</v>
      </c>
      <c r="F29586" t="s">
        <v>22</v>
      </c>
    </row>
    <row r="29587" spans="1:6" x14ac:dyDescent="0.45">
      <c r="A29587" t="s">
        <v>138</v>
      </c>
      <c r="B29587">
        <v>2033</v>
      </c>
      <c r="C29587" t="s">
        <v>5</v>
      </c>
      <c r="D29587" t="s">
        <v>5</v>
      </c>
      <c r="E29587">
        <v>1929.1675836597967</v>
      </c>
      <c r="F29587" t="s">
        <v>22</v>
      </c>
    </row>
    <row r="29588" spans="1:6" x14ac:dyDescent="0.45">
      <c r="A29588" t="s">
        <v>138</v>
      </c>
      <c r="B29588">
        <v>2033</v>
      </c>
      <c r="C29588" t="s">
        <v>16</v>
      </c>
      <c r="D29588" t="s">
        <v>6</v>
      </c>
      <c r="E29588">
        <v>0</v>
      </c>
      <c r="F29588" t="s">
        <v>22</v>
      </c>
    </row>
    <row r="29589" spans="1:6" x14ac:dyDescent="0.45">
      <c r="A29589" t="s">
        <v>138</v>
      </c>
      <c r="B29589">
        <v>2033</v>
      </c>
      <c r="C29589" t="s">
        <v>16</v>
      </c>
      <c r="D29589" t="s">
        <v>7</v>
      </c>
      <c r="E29589">
        <v>0</v>
      </c>
      <c r="F29589" t="s">
        <v>22</v>
      </c>
    </row>
    <row r="29590" spans="1:6" x14ac:dyDescent="0.45">
      <c r="A29590" t="s">
        <v>138</v>
      </c>
      <c r="B29590">
        <v>2033</v>
      </c>
      <c r="C29590" t="s">
        <v>17</v>
      </c>
      <c r="D29590" t="s">
        <v>8</v>
      </c>
      <c r="E29590">
        <v>1644.980498176129</v>
      </c>
      <c r="F29590" t="s">
        <v>22</v>
      </c>
    </row>
    <row r="29591" spans="1:6" x14ac:dyDescent="0.45">
      <c r="A29591" t="s">
        <v>138</v>
      </c>
      <c r="B29591">
        <v>2033</v>
      </c>
      <c r="C29591" t="s">
        <v>18</v>
      </c>
      <c r="D29591" t="s">
        <v>9</v>
      </c>
      <c r="E29591">
        <v>0</v>
      </c>
      <c r="F29591" t="s">
        <v>22</v>
      </c>
    </row>
    <row r="29592" spans="1:6" x14ac:dyDescent="0.45">
      <c r="A29592" t="s">
        <v>138</v>
      </c>
      <c r="B29592">
        <v>2033</v>
      </c>
      <c r="C29592" t="s">
        <v>18</v>
      </c>
      <c r="D29592" t="s">
        <v>10</v>
      </c>
      <c r="E29592">
        <v>284.18708548366794</v>
      </c>
      <c r="F29592" t="s">
        <v>22</v>
      </c>
    </row>
    <row r="29593" spans="1:6" x14ac:dyDescent="0.45">
      <c r="A29593" t="s">
        <v>138</v>
      </c>
      <c r="B29593">
        <v>2033</v>
      </c>
      <c r="C29593" t="s">
        <v>18</v>
      </c>
      <c r="D29593" t="s">
        <v>19</v>
      </c>
      <c r="E29593">
        <v>2.1299442751856015</v>
      </c>
      <c r="F29593" t="s">
        <v>23</v>
      </c>
    </row>
    <row r="29594" spans="1:6" x14ac:dyDescent="0.45">
      <c r="A29594" t="s">
        <v>138</v>
      </c>
      <c r="B29594">
        <v>2034</v>
      </c>
      <c r="C29594" t="s">
        <v>15</v>
      </c>
      <c r="D29594" t="s">
        <v>0</v>
      </c>
      <c r="E29594">
        <v>642.90132126747608</v>
      </c>
      <c r="F29594" t="s">
        <v>22</v>
      </c>
    </row>
    <row r="29595" spans="1:6" x14ac:dyDescent="0.45">
      <c r="A29595" t="s">
        <v>138</v>
      </c>
      <c r="B29595">
        <v>2034</v>
      </c>
      <c r="C29595" t="s">
        <v>15</v>
      </c>
      <c r="D29595" t="s">
        <v>1</v>
      </c>
      <c r="E29595">
        <v>776.65750843474291</v>
      </c>
      <c r="F29595" t="s">
        <v>22</v>
      </c>
    </row>
    <row r="29596" spans="1:6" x14ac:dyDescent="0.45">
      <c r="A29596" t="s">
        <v>138</v>
      </c>
      <c r="B29596">
        <v>2034</v>
      </c>
      <c r="C29596" t="s">
        <v>15</v>
      </c>
      <c r="D29596" t="s">
        <v>2</v>
      </c>
      <c r="E29596">
        <v>0</v>
      </c>
      <c r="F29596" t="s">
        <v>22</v>
      </c>
    </row>
    <row r="29597" spans="1:6" x14ac:dyDescent="0.45">
      <c r="A29597" t="s">
        <v>138</v>
      </c>
      <c r="B29597">
        <v>2034</v>
      </c>
      <c r="C29597" t="s">
        <v>15</v>
      </c>
      <c r="D29597" t="s">
        <v>3</v>
      </c>
      <c r="E29597">
        <v>0</v>
      </c>
      <c r="F29597" t="s">
        <v>22</v>
      </c>
    </row>
    <row r="29598" spans="1:6" x14ac:dyDescent="0.45">
      <c r="A29598" t="s">
        <v>138</v>
      </c>
      <c r="B29598">
        <v>2034</v>
      </c>
      <c r="C29598" t="s">
        <v>15</v>
      </c>
      <c r="D29598" t="s">
        <v>4</v>
      </c>
      <c r="E29598">
        <v>519.97113083403951</v>
      </c>
      <c r="F29598" t="s">
        <v>22</v>
      </c>
    </row>
    <row r="29599" spans="1:6" x14ac:dyDescent="0.45">
      <c r="A29599" t="s">
        <v>138</v>
      </c>
      <c r="B29599">
        <v>2034</v>
      </c>
      <c r="C29599" t="s">
        <v>5</v>
      </c>
      <c r="D29599" t="s">
        <v>5</v>
      </c>
      <c r="E29599">
        <v>1939.5299605362584</v>
      </c>
      <c r="F29599" t="s">
        <v>22</v>
      </c>
    </row>
    <row r="29600" spans="1:6" x14ac:dyDescent="0.45">
      <c r="A29600" t="s">
        <v>138</v>
      </c>
      <c r="B29600">
        <v>2034</v>
      </c>
      <c r="C29600" t="s">
        <v>16</v>
      </c>
      <c r="D29600" t="s">
        <v>6</v>
      </c>
      <c r="E29600">
        <v>0</v>
      </c>
      <c r="F29600" t="s">
        <v>22</v>
      </c>
    </row>
    <row r="29601" spans="1:6" x14ac:dyDescent="0.45">
      <c r="A29601" t="s">
        <v>138</v>
      </c>
      <c r="B29601">
        <v>2034</v>
      </c>
      <c r="C29601" t="s">
        <v>16</v>
      </c>
      <c r="D29601" t="s">
        <v>7</v>
      </c>
      <c r="E29601">
        <v>0</v>
      </c>
      <c r="F29601" t="s">
        <v>22</v>
      </c>
    </row>
    <row r="29602" spans="1:6" x14ac:dyDescent="0.45">
      <c r="A29602" t="s">
        <v>138</v>
      </c>
      <c r="B29602">
        <v>2034</v>
      </c>
      <c r="C29602" t="s">
        <v>17</v>
      </c>
      <c r="D29602" t="s">
        <v>8</v>
      </c>
      <c r="E29602">
        <v>1630.2420959864778</v>
      </c>
      <c r="F29602" t="s">
        <v>22</v>
      </c>
    </row>
    <row r="29603" spans="1:6" x14ac:dyDescent="0.45">
      <c r="A29603" t="s">
        <v>138</v>
      </c>
      <c r="B29603">
        <v>2034</v>
      </c>
      <c r="C29603" t="s">
        <v>18</v>
      </c>
      <c r="D29603" t="s">
        <v>9</v>
      </c>
      <c r="E29603">
        <v>0</v>
      </c>
      <c r="F29603" t="s">
        <v>22</v>
      </c>
    </row>
    <row r="29604" spans="1:6" x14ac:dyDescent="0.45">
      <c r="A29604" t="s">
        <v>138</v>
      </c>
      <c r="B29604">
        <v>2034</v>
      </c>
      <c r="C29604" t="s">
        <v>18</v>
      </c>
      <c r="D29604" t="s">
        <v>10</v>
      </c>
      <c r="E29604">
        <v>309.28786454978081</v>
      </c>
      <c r="F29604" t="s">
        <v>22</v>
      </c>
    </row>
    <row r="29605" spans="1:6" x14ac:dyDescent="0.45">
      <c r="A29605" t="s">
        <v>138</v>
      </c>
      <c r="B29605">
        <v>2034</v>
      </c>
      <c r="C29605" t="s">
        <v>18</v>
      </c>
      <c r="D29605" t="s">
        <v>19</v>
      </c>
      <c r="E29605">
        <v>2.3180712640794661</v>
      </c>
      <c r="F29605" t="s">
        <v>23</v>
      </c>
    </row>
    <row r="29606" spans="1:6" x14ac:dyDescent="0.45">
      <c r="A29606" t="s">
        <v>138</v>
      </c>
      <c r="B29606">
        <v>2035</v>
      </c>
      <c r="C29606" t="s">
        <v>15</v>
      </c>
      <c r="D29606" t="s">
        <v>0</v>
      </c>
      <c r="E29606">
        <v>648.95361716882985</v>
      </c>
      <c r="F29606" t="s">
        <v>22</v>
      </c>
    </row>
    <row r="29607" spans="1:6" x14ac:dyDescent="0.45">
      <c r="A29607" t="s">
        <v>138</v>
      </c>
      <c r="B29607">
        <v>2035</v>
      </c>
      <c r="C29607" t="s">
        <v>15</v>
      </c>
      <c r="D29607" t="s">
        <v>1</v>
      </c>
      <c r="E29607">
        <v>779.64654940157413</v>
      </c>
      <c r="F29607" t="s">
        <v>22</v>
      </c>
    </row>
    <row r="29608" spans="1:6" x14ac:dyDescent="0.45">
      <c r="A29608" t="s">
        <v>138</v>
      </c>
      <c r="B29608">
        <v>2035</v>
      </c>
      <c r="C29608" t="s">
        <v>15</v>
      </c>
      <c r="D29608" t="s">
        <v>2</v>
      </c>
      <c r="E29608">
        <v>0</v>
      </c>
      <c r="F29608" t="s">
        <v>22</v>
      </c>
    </row>
    <row r="29609" spans="1:6" x14ac:dyDescent="0.45">
      <c r="A29609" t="s">
        <v>138</v>
      </c>
      <c r="B29609">
        <v>2035</v>
      </c>
      <c r="C29609" t="s">
        <v>15</v>
      </c>
      <c r="D29609" t="s">
        <v>3</v>
      </c>
      <c r="E29609">
        <v>0</v>
      </c>
      <c r="F29609" t="s">
        <v>22</v>
      </c>
    </row>
    <row r="29610" spans="1:6" x14ac:dyDescent="0.45">
      <c r="A29610" t="s">
        <v>138</v>
      </c>
      <c r="B29610">
        <v>2035</v>
      </c>
      <c r="C29610" t="s">
        <v>15</v>
      </c>
      <c r="D29610" t="s">
        <v>4</v>
      </c>
      <c r="E29610">
        <v>520.54862292341693</v>
      </c>
      <c r="F29610" t="s">
        <v>22</v>
      </c>
    </row>
    <row r="29611" spans="1:6" x14ac:dyDescent="0.45">
      <c r="A29611" t="s">
        <v>138</v>
      </c>
      <c r="B29611">
        <v>2035</v>
      </c>
      <c r="C29611" t="s">
        <v>5</v>
      </c>
      <c r="D29611" t="s">
        <v>5</v>
      </c>
      <c r="E29611">
        <v>1949.1487894938207</v>
      </c>
      <c r="F29611" t="s">
        <v>22</v>
      </c>
    </row>
    <row r="29612" spans="1:6" x14ac:dyDescent="0.45">
      <c r="A29612" t="s">
        <v>138</v>
      </c>
      <c r="B29612">
        <v>2035</v>
      </c>
      <c r="C29612" t="s">
        <v>16</v>
      </c>
      <c r="D29612" t="s">
        <v>6</v>
      </c>
      <c r="E29612">
        <v>0</v>
      </c>
      <c r="F29612" t="s">
        <v>22</v>
      </c>
    </row>
    <row r="29613" spans="1:6" x14ac:dyDescent="0.45">
      <c r="A29613" t="s">
        <v>138</v>
      </c>
      <c r="B29613">
        <v>2035</v>
      </c>
      <c r="C29613" t="s">
        <v>16</v>
      </c>
      <c r="D29613" t="s">
        <v>7</v>
      </c>
      <c r="E29613">
        <v>0</v>
      </c>
      <c r="F29613" t="s">
        <v>22</v>
      </c>
    </row>
    <row r="29614" spans="1:6" x14ac:dyDescent="0.45">
      <c r="A29614" t="s">
        <v>138</v>
      </c>
      <c r="B29614">
        <v>2035</v>
      </c>
      <c r="C29614" t="s">
        <v>17</v>
      </c>
      <c r="D29614" t="s">
        <v>8</v>
      </c>
      <c r="E29614">
        <v>1615.6357442979388</v>
      </c>
      <c r="F29614" t="s">
        <v>22</v>
      </c>
    </row>
    <row r="29615" spans="1:6" x14ac:dyDescent="0.45">
      <c r="A29615" t="s">
        <v>138</v>
      </c>
      <c r="B29615">
        <v>2035</v>
      </c>
      <c r="C29615" t="s">
        <v>18</v>
      </c>
      <c r="D29615" t="s">
        <v>9</v>
      </c>
      <c r="E29615">
        <v>0</v>
      </c>
      <c r="F29615" t="s">
        <v>22</v>
      </c>
    </row>
    <row r="29616" spans="1:6" x14ac:dyDescent="0.45">
      <c r="A29616" t="s">
        <v>138</v>
      </c>
      <c r="B29616">
        <v>2035</v>
      </c>
      <c r="C29616" t="s">
        <v>18</v>
      </c>
      <c r="D29616" t="s">
        <v>10</v>
      </c>
      <c r="E29616">
        <v>333.51304519588211</v>
      </c>
      <c r="F29616" t="s">
        <v>22</v>
      </c>
    </row>
    <row r="29617" spans="1:6" x14ac:dyDescent="0.45">
      <c r="A29617" t="s">
        <v>138</v>
      </c>
      <c r="B29617">
        <v>2035</v>
      </c>
      <c r="C29617" t="s">
        <v>18</v>
      </c>
      <c r="D29617" t="s">
        <v>19</v>
      </c>
      <c r="E29617">
        <v>2.4996357596816625</v>
      </c>
      <c r="F29617" t="s">
        <v>23</v>
      </c>
    </row>
    <row r="29618" spans="1:6" x14ac:dyDescent="0.45">
      <c r="A29618" t="s">
        <v>138</v>
      </c>
      <c r="B29618">
        <v>2036</v>
      </c>
      <c r="C29618" t="s">
        <v>15</v>
      </c>
      <c r="D29618" t="s">
        <v>0</v>
      </c>
      <c r="E29618">
        <v>655.96080066001775</v>
      </c>
      <c r="F29618" t="s">
        <v>22</v>
      </c>
    </row>
    <row r="29619" spans="1:6" x14ac:dyDescent="0.45">
      <c r="A29619" t="s">
        <v>138</v>
      </c>
      <c r="B29619">
        <v>2036</v>
      </c>
      <c r="C29619" t="s">
        <v>15</v>
      </c>
      <c r="D29619" t="s">
        <v>1</v>
      </c>
      <c r="E29619">
        <v>782.65053557323949</v>
      </c>
      <c r="F29619" t="s">
        <v>22</v>
      </c>
    </row>
    <row r="29620" spans="1:6" x14ac:dyDescent="0.45">
      <c r="A29620" t="s">
        <v>138</v>
      </c>
      <c r="B29620">
        <v>2036</v>
      </c>
      <c r="C29620" t="s">
        <v>15</v>
      </c>
      <c r="D29620" t="s">
        <v>2</v>
      </c>
      <c r="E29620">
        <v>0</v>
      </c>
      <c r="F29620" t="s">
        <v>22</v>
      </c>
    </row>
    <row r="29621" spans="1:6" x14ac:dyDescent="0.45">
      <c r="A29621" t="s">
        <v>138</v>
      </c>
      <c r="B29621">
        <v>2036</v>
      </c>
      <c r="C29621" t="s">
        <v>15</v>
      </c>
      <c r="D29621" t="s">
        <v>3</v>
      </c>
      <c r="E29621">
        <v>0</v>
      </c>
      <c r="F29621" t="s">
        <v>22</v>
      </c>
    </row>
    <row r="29622" spans="1:6" x14ac:dyDescent="0.45">
      <c r="A29622" t="s">
        <v>138</v>
      </c>
      <c r="B29622">
        <v>2036</v>
      </c>
      <c r="C29622" t="s">
        <v>15</v>
      </c>
      <c r="D29622" t="s">
        <v>4</v>
      </c>
      <c r="E29622">
        <v>521.21722754898906</v>
      </c>
      <c r="F29622" t="s">
        <v>22</v>
      </c>
    </row>
    <row r="29623" spans="1:6" x14ac:dyDescent="0.45">
      <c r="A29623" t="s">
        <v>138</v>
      </c>
      <c r="B29623">
        <v>2036</v>
      </c>
      <c r="C29623" t="s">
        <v>5</v>
      </c>
      <c r="D29623" t="s">
        <v>5</v>
      </c>
      <c r="E29623">
        <v>1959.8285637822464</v>
      </c>
      <c r="F29623" t="s">
        <v>22</v>
      </c>
    </row>
    <row r="29624" spans="1:6" x14ac:dyDescent="0.45">
      <c r="A29624" t="s">
        <v>138</v>
      </c>
      <c r="B29624">
        <v>2036</v>
      </c>
      <c r="C29624" t="s">
        <v>16</v>
      </c>
      <c r="D29624" t="s">
        <v>6</v>
      </c>
      <c r="E29624">
        <v>0</v>
      </c>
      <c r="F29624" t="s">
        <v>22</v>
      </c>
    </row>
    <row r="29625" spans="1:6" x14ac:dyDescent="0.45">
      <c r="A29625" t="s">
        <v>138</v>
      </c>
      <c r="B29625">
        <v>2036</v>
      </c>
      <c r="C29625" t="s">
        <v>16</v>
      </c>
      <c r="D29625" t="s">
        <v>7</v>
      </c>
      <c r="E29625">
        <v>0</v>
      </c>
      <c r="F29625" t="s">
        <v>22</v>
      </c>
    </row>
    <row r="29626" spans="1:6" x14ac:dyDescent="0.45">
      <c r="A29626" t="s">
        <v>138</v>
      </c>
      <c r="B29626">
        <v>2036</v>
      </c>
      <c r="C29626" t="s">
        <v>17</v>
      </c>
      <c r="D29626" t="s">
        <v>8</v>
      </c>
      <c r="E29626">
        <v>1601.1602599880391</v>
      </c>
      <c r="F29626" t="s">
        <v>22</v>
      </c>
    </row>
    <row r="29627" spans="1:6" x14ac:dyDescent="0.45">
      <c r="A29627" t="s">
        <v>138</v>
      </c>
      <c r="B29627">
        <v>2036</v>
      </c>
      <c r="C29627" t="s">
        <v>18</v>
      </c>
      <c r="D29627" t="s">
        <v>9</v>
      </c>
      <c r="E29627">
        <v>0</v>
      </c>
      <c r="F29627" t="s">
        <v>22</v>
      </c>
    </row>
    <row r="29628" spans="1:6" x14ac:dyDescent="0.45">
      <c r="A29628" t="s">
        <v>138</v>
      </c>
      <c r="B29628">
        <v>2036</v>
      </c>
      <c r="C29628" t="s">
        <v>18</v>
      </c>
      <c r="D29628" t="s">
        <v>10</v>
      </c>
      <c r="E29628">
        <v>358.66830379420708</v>
      </c>
      <c r="F29628" t="s">
        <v>22</v>
      </c>
    </row>
    <row r="29629" spans="1:6" x14ac:dyDescent="0.45">
      <c r="A29629" t="s">
        <v>138</v>
      </c>
      <c r="B29629">
        <v>2036</v>
      </c>
      <c r="C29629" t="s">
        <v>18</v>
      </c>
      <c r="D29629" t="s">
        <v>19</v>
      </c>
      <c r="E29629">
        <v>2.6881710653980613</v>
      </c>
      <c r="F29629" t="s">
        <v>23</v>
      </c>
    </row>
    <row r="29630" spans="1:6" x14ac:dyDescent="0.45">
      <c r="A29630" t="s">
        <v>138</v>
      </c>
      <c r="B29630">
        <v>2037</v>
      </c>
      <c r="C29630" t="s">
        <v>15</v>
      </c>
      <c r="D29630" t="s">
        <v>0</v>
      </c>
      <c r="E29630">
        <v>663.22632606999514</v>
      </c>
      <c r="F29630" t="s">
        <v>22</v>
      </c>
    </row>
    <row r="29631" spans="1:6" x14ac:dyDescent="0.45">
      <c r="A29631" t="s">
        <v>138</v>
      </c>
      <c r="B29631">
        <v>2037</v>
      </c>
      <c r="C29631" t="s">
        <v>15</v>
      </c>
      <c r="D29631" t="s">
        <v>1</v>
      </c>
      <c r="E29631">
        <v>785.66954167576318</v>
      </c>
      <c r="F29631" t="s">
        <v>22</v>
      </c>
    </row>
    <row r="29632" spans="1:6" x14ac:dyDescent="0.45">
      <c r="A29632" t="s">
        <v>138</v>
      </c>
      <c r="B29632">
        <v>2037</v>
      </c>
      <c r="C29632" t="s">
        <v>15</v>
      </c>
      <c r="D29632" t="s">
        <v>2</v>
      </c>
      <c r="E29632">
        <v>0</v>
      </c>
      <c r="F29632" t="s">
        <v>22</v>
      </c>
    </row>
    <row r="29633" spans="1:6" x14ac:dyDescent="0.45">
      <c r="A29633" t="s">
        <v>138</v>
      </c>
      <c r="B29633">
        <v>2037</v>
      </c>
      <c r="C29633" t="s">
        <v>15</v>
      </c>
      <c r="D29633" t="s">
        <v>3</v>
      </c>
      <c r="E29633">
        <v>0</v>
      </c>
      <c r="F29633" t="s">
        <v>22</v>
      </c>
    </row>
    <row r="29634" spans="1:6" x14ac:dyDescent="0.45">
      <c r="A29634" t="s">
        <v>138</v>
      </c>
      <c r="B29634">
        <v>2037</v>
      </c>
      <c r="C29634" t="s">
        <v>15</v>
      </c>
      <c r="D29634" t="s">
        <v>4</v>
      </c>
      <c r="E29634">
        <v>521.91048239274085</v>
      </c>
      <c r="F29634" t="s">
        <v>22</v>
      </c>
    </row>
    <row r="29635" spans="1:6" x14ac:dyDescent="0.45">
      <c r="A29635" t="s">
        <v>138</v>
      </c>
      <c r="B29635">
        <v>2037</v>
      </c>
      <c r="C29635" t="s">
        <v>5</v>
      </c>
      <c r="D29635" t="s">
        <v>5</v>
      </c>
      <c r="E29635">
        <v>1970.8063501384993</v>
      </c>
      <c r="F29635" t="s">
        <v>22</v>
      </c>
    </row>
    <row r="29636" spans="1:6" x14ac:dyDescent="0.45">
      <c r="A29636" t="s">
        <v>138</v>
      </c>
      <c r="B29636">
        <v>2037</v>
      </c>
      <c r="C29636" t="s">
        <v>16</v>
      </c>
      <c r="D29636" t="s">
        <v>6</v>
      </c>
      <c r="E29636">
        <v>0</v>
      </c>
      <c r="F29636" t="s">
        <v>22</v>
      </c>
    </row>
    <row r="29637" spans="1:6" x14ac:dyDescent="0.45">
      <c r="A29637" t="s">
        <v>138</v>
      </c>
      <c r="B29637">
        <v>2037</v>
      </c>
      <c r="C29637" t="s">
        <v>16</v>
      </c>
      <c r="D29637" t="s">
        <v>7</v>
      </c>
      <c r="E29637">
        <v>0</v>
      </c>
      <c r="F29637" t="s">
        <v>22</v>
      </c>
    </row>
    <row r="29638" spans="1:6" x14ac:dyDescent="0.45">
      <c r="A29638" t="s">
        <v>138</v>
      </c>
      <c r="B29638">
        <v>2037</v>
      </c>
      <c r="C29638" t="s">
        <v>17</v>
      </c>
      <c r="D29638" t="s">
        <v>8</v>
      </c>
      <c r="E29638">
        <v>1586.8144705346351</v>
      </c>
      <c r="F29638" t="s">
        <v>22</v>
      </c>
    </row>
    <row r="29639" spans="1:6" x14ac:dyDescent="0.45">
      <c r="A29639" t="s">
        <v>138</v>
      </c>
      <c r="B29639">
        <v>2037</v>
      </c>
      <c r="C29639" t="s">
        <v>18</v>
      </c>
      <c r="D29639" t="s">
        <v>9</v>
      </c>
      <c r="E29639">
        <v>0</v>
      </c>
      <c r="F29639" t="s">
        <v>22</v>
      </c>
    </row>
    <row r="29640" spans="1:6" x14ac:dyDescent="0.45">
      <c r="A29640" t="s">
        <v>138</v>
      </c>
      <c r="B29640">
        <v>2037</v>
      </c>
      <c r="C29640" t="s">
        <v>18</v>
      </c>
      <c r="D29640" t="s">
        <v>10</v>
      </c>
      <c r="E29640">
        <v>383.99187960386394</v>
      </c>
      <c r="F29640" t="s">
        <v>22</v>
      </c>
    </row>
    <row r="29641" spans="1:6" x14ac:dyDescent="0.45">
      <c r="A29641" t="s">
        <v>138</v>
      </c>
      <c r="B29641">
        <v>2037</v>
      </c>
      <c r="C29641" t="s">
        <v>18</v>
      </c>
      <c r="D29641" t="s">
        <v>19</v>
      </c>
      <c r="E29641">
        <v>2.8779678861480562</v>
      </c>
      <c r="F29641" t="s">
        <v>23</v>
      </c>
    </row>
    <row r="29642" spans="1:6" x14ac:dyDescent="0.45">
      <c r="A29642" t="s">
        <v>138</v>
      </c>
      <c r="B29642">
        <v>2038</v>
      </c>
      <c r="C29642" t="s">
        <v>15</v>
      </c>
      <c r="D29642" t="s">
        <v>0</v>
      </c>
      <c r="E29642">
        <v>670.30050023302022</v>
      </c>
      <c r="F29642" t="s">
        <v>22</v>
      </c>
    </row>
    <row r="29643" spans="1:6" x14ac:dyDescent="0.45">
      <c r="A29643" t="s">
        <v>138</v>
      </c>
      <c r="B29643">
        <v>2038</v>
      </c>
      <c r="C29643" t="s">
        <v>15</v>
      </c>
      <c r="D29643" t="s">
        <v>1</v>
      </c>
      <c r="E29643">
        <v>788.70364280879949</v>
      </c>
      <c r="F29643" t="s">
        <v>22</v>
      </c>
    </row>
    <row r="29644" spans="1:6" x14ac:dyDescent="0.45">
      <c r="A29644" t="s">
        <v>138</v>
      </c>
      <c r="B29644">
        <v>2038</v>
      </c>
      <c r="C29644" t="s">
        <v>15</v>
      </c>
      <c r="D29644" t="s">
        <v>2</v>
      </c>
      <c r="E29644">
        <v>0</v>
      </c>
      <c r="F29644" t="s">
        <v>22</v>
      </c>
    </row>
    <row r="29645" spans="1:6" x14ac:dyDescent="0.45">
      <c r="A29645" t="s">
        <v>138</v>
      </c>
      <c r="B29645">
        <v>2038</v>
      </c>
      <c r="C29645" t="s">
        <v>15</v>
      </c>
      <c r="D29645" t="s">
        <v>3</v>
      </c>
      <c r="E29645">
        <v>0</v>
      </c>
      <c r="F29645" t="s">
        <v>22</v>
      </c>
    </row>
    <row r="29646" spans="1:6" x14ac:dyDescent="0.45">
      <c r="A29646" t="s">
        <v>138</v>
      </c>
      <c r="B29646">
        <v>2038</v>
      </c>
      <c r="C29646" t="s">
        <v>15</v>
      </c>
      <c r="D29646" t="s">
        <v>4</v>
      </c>
      <c r="E29646">
        <v>522.58547906914441</v>
      </c>
      <c r="F29646" t="s">
        <v>22</v>
      </c>
    </row>
    <row r="29647" spans="1:6" x14ac:dyDescent="0.45">
      <c r="A29647" t="s">
        <v>138</v>
      </c>
      <c r="B29647">
        <v>2038</v>
      </c>
      <c r="C29647" t="s">
        <v>5</v>
      </c>
      <c r="D29647" t="s">
        <v>5</v>
      </c>
      <c r="E29647">
        <v>1981.589622110964</v>
      </c>
      <c r="F29647" t="s">
        <v>22</v>
      </c>
    </row>
    <row r="29648" spans="1:6" x14ac:dyDescent="0.45">
      <c r="A29648" t="s">
        <v>138</v>
      </c>
      <c r="B29648">
        <v>2038</v>
      </c>
      <c r="C29648" t="s">
        <v>16</v>
      </c>
      <c r="D29648" t="s">
        <v>6</v>
      </c>
      <c r="E29648">
        <v>0</v>
      </c>
      <c r="F29648" t="s">
        <v>22</v>
      </c>
    </row>
    <row r="29649" spans="1:6" x14ac:dyDescent="0.45">
      <c r="A29649" t="s">
        <v>138</v>
      </c>
      <c r="B29649">
        <v>2038</v>
      </c>
      <c r="C29649" t="s">
        <v>16</v>
      </c>
      <c r="D29649" t="s">
        <v>7</v>
      </c>
      <c r="E29649">
        <v>0</v>
      </c>
      <c r="F29649" t="s">
        <v>22</v>
      </c>
    </row>
    <row r="29650" spans="1:6" x14ac:dyDescent="0.45">
      <c r="A29650" t="s">
        <v>138</v>
      </c>
      <c r="B29650">
        <v>2038</v>
      </c>
      <c r="C29650" t="s">
        <v>17</v>
      </c>
      <c r="D29650" t="s">
        <v>8</v>
      </c>
      <c r="E29650">
        <v>1572.5972139209375</v>
      </c>
      <c r="F29650" t="s">
        <v>22</v>
      </c>
    </row>
    <row r="29651" spans="1:6" x14ac:dyDescent="0.45">
      <c r="A29651" t="s">
        <v>138</v>
      </c>
      <c r="B29651">
        <v>2038</v>
      </c>
      <c r="C29651" t="s">
        <v>18</v>
      </c>
      <c r="D29651" t="s">
        <v>9</v>
      </c>
      <c r="E29651">
        <v>0</v>
      </c>
      <c r="F29651" t="s">
        <v>22</v>
      </c>
    </row>
    <row r="29652" spans="1:6" x14ac:dyDescent="0.45">
      <c r="A29652" t="s">
        <v>138</v>
      </c>
      <c r="B29652">
        <v>2038</v>
      </c>
      <c r="C29652" t="s">
        <v>18</v>
      </c>
      <c r="D29652" t="s">
        <v>10</v>
      </c>
      <c r="E29652">
        <v>408.99240819002648</v>
      </c>
      <c r="F29652" t="s">
        <v>22</v>
      </c>
    </row>
    <row r="29653" spans="1:6" x14ac:dyDescent="0.45">
      <c r="A29653" t="s">
        <v>138</v>
      </c>
      <c r="B29653">
        <v>2038</v>
      </c>
      <c r="C29653" t="s">
        <v>18</v>
      </c>
      <c r="D29653" t="s">
        <v>19</v>
      </c>
      <c r="E29653">
        <v>3.065343511075147</v>
      </c>
      <c r="F29653" t="s">
        <v>23</v>
      </c>
    </row>
    <row r="29654" spans="1:6" x14ac:dyDescent="0.45">
      <c r="A29654" t="s">
        <v>138</v>
      </c>
      <c r="B29654">
        <v>2039</v>
      </c>
      <c r="C29654" t="s">
        <v>15</v>
      </c>
      <c r="D29654" t="s">
        <v>0</v>
      </c>
      <c r="E29654">
        <v>676.24828094973952</v>
      </c>
      <c r="F29654" t="s">
        <v>22</v>
      </c>
    </row>
    <row r="29655" spans="1:6" x14ac:dyDescent="0.45">
      <c r="A29655" t="s">
        <v>138</v>
      </c>
      <c r="B29655">
        <v>2039</v>
      </c>
      <c r="C29655" t="s">
        <v>15</v>
      </c>
      <c r="D29655" t="s">
        <v>1</v>
      </c>
      <c r="E29655">
        <v>791.75291444750098</v>
      </c>
      <c r="F29655" t="s">
        <v>22</v>
      </c>
    </row>
    <row r="29656" spans="1:6" x14ac:dyDescent="0.45">
      <c r="A29656" t="s">
        <v>138</v>
      </c>
      <c r="B29656">
        <v>2039</v>
      </c>
      <c r="C29656" t="s">
        <v>15</v>
      </c>
      <c r="D29656" t="s">
        <v>2</v>
      </c>
      <c r="E29656">
        <v>0</v>
      </c>
      <c r="F29656" t="s">
        <v>22</v>
      </c>
    </row>
    <row r="29657" spans="1:6" x14ac:dyDescent="0.45">
      <c r="A29657" t="s">
        <v>138</v>
      </c>
      <c r="B29657">
        <v>2039</v>
      </c>
      <c r="C29657" t="s">
        <v>15</v>
      </c>
      <c r="D29657" t="s">
        <v>3</v>
      </c>
      <c r="E29657">
        <v>0</v>
      </c>
      <c r="F29657" t="s">
        <v>22</v>
      </c>
    </row>
    <row r="29658" spans="1:6" x14ac:dyDescent="0.45">
      <c r="A29658" t="s">
        <v>138</v>
      </c>
      <c r="B29658">
        <v>2039</v>
      </c>
      <c r="C29658" t="s">
        <v>15</v>
      </c>
      <c r="D29658" t="s">
        <v>4</v>
      </c>
      <c r="E29658">
        <v>523.1529986301905</v>
      </c>
      <c r="F29658" t="s">
        <v>22</v>
      </c>
    </row>
    <row r="29659" spans="1:6" x14ac:dyDescent="0.45">
      <c r="A29659" t="s">
        <v>138</v>
      </c>
      <c r="B29659">
        <v>2039</v>
      </c>
      <c r="C29659" t="s">
        <v>5</v>
      </c>
      <c r="D29659" t="s">
        <v>5</v>
      </c>
      <c r="E29659">
        <v>1991.154194027431</v>
      </c>
      <c r="F29659" t="s">
        <v>22</v>
      </c>
    </row>
    <row r="29660" spans="1:6" x14ac:dyDescent="0.45">
      <c r="A29660" t="s">
        <v>138</v>
      </c>
      <c r="B29660">
        <v>2039</v>
      </c>
      <c r="C29660" t="s">
        <v>16</v>
      </c>
      <c r="D29660" t="s">
        <v>6</v>
      </c>
      <c r="E29660">
        <v>0</v>
      </c>
      <c r="F29660" t="s">
        <v>22</v>
      </c>
    </row>
    <row r="29661" spans="1:6" x14ac:dyDescent="0.45">
      <c r="A29661" t="s">
        <v>138</v>
      </c>
      <c r="B29661">
        <v>2039</v>
      </c>
      <c r="C29661" t="s">
        <v>16</v>
      </c>
      <c r="D29661" t="s">
        <v>7</v>
      </c>
      <c r="E29661">
        <v>0</v>
      </c>
      <c r="F29661" t="s">
        <v>22</v>
      </c>
    </row>
    <row r="29662" spans="1:6" x14ac:dyDescent="0.45">
      <c r="A29662" t="s">
        <v>138</v>
      </c>
      <c r="B29662">
        <v>2039</v>
      </c>
      <c r="C29662" t="s">
        <v>17</v>
      </c>
      <c r="D29662" t="s">
        <v>8</v>
      </c>
      <c r="E29662">
        <v>1558.5073385413875</v>
      </c>
      <c r="F29662" t="s">
        <v>22</v>
      </c>
    </row>
    <row r="29663" spans="1:6" x14ac:dyDescent="0.45">
      <c r="A29663" t="s">
        <v>138</v>
      </c>
      <c r="B29663">
        <v>2039</v>
      </c>
      <c r="C29663" t="s">
        <v>18</v>
      </c>
      <c r="D29663" t="s">
        <v>9</v>
      </c>
      <c r="E29663">
        <v>0</v>
      </c>
      <c r="F29663" t="s">
        <v>22</v>
      </c>
    </row>
    <row r="29664" spans="1:6" x14ac:dyDescent="0.45">
      <c r="A29664" t="s">
        <v>138</v>
      </c>
      <c r="B29664">
        <v>2039</v>
      </c>
      <c r="C29664" t="s">
        <v>18</v>
      </c>
      <c r="D29664" t="s">
        <v>10</v>
      </c>
      <c r="E29664">
        <v>432.64685548604353</v>
      </c>
      <c r="F29664" t="s">
        <v>22</v>
      </c>
    </row>
    <row r="29665" spans="1:6" x14ac:dyDescent="0.45">
      <c r="A29665" t="s">
        <v>138</v>
      </c>
      <c r="B29665">
        <v>2039</v>
      </c>
      <c r="C29665" t="s">
        <v>18</v>
      </c>
      <c r="D29665" t="s">
        <v>19</v>
      </c>
      <c r="E29665">
        <v>3.242630436394371</v>
      </c>
      <c r="F29665" t="s">
        <v>23</v>
      </c>
    </row>
    <row r="29666" spans="1:6" x14ac:dyDescent="0.45">
      <c r="A29666" t="s">
        <v>138</v>
      </c>
      <c r="B29666">
        <v>2040</v>
      </c>
      <c r="C29666" t="s">
        <v>15</v>
      </c>
      <c r="D29666" t="s">
        <v>0</v>
      </c>
      <c r="E29666">
        <v>681.61316360137096</v>
      </c>
      <c r="F29666" t="s">
        <v>22</v>
      </c>
    </row>
    <row r="29667" spans="1:6" x14ac:dyDescent="0.45">
      <c r="A29667" t="s">
        <v>138</v>
      </c>
      <c r="B29667">
        <v>2040</v>
      </c>
      <c r="C29667" t="s">
        <v>15</v>
      </c>
      <c r="D29667" t="s">
        <v>1</v>
      </c>
      <c r="E29667">
        <v>794.81743244439599</v>
      </c>
      <c r="F29667" t="s">
        <v>22</v>
      </c>
    </row>
    <row r="29668" spans="1:6" x14ac:dyDescent="0.45">
      <c r="A29668" t="s">
        <v>138</v>
      </c>
      <c r="B29668">
        <v>2040</v>
      </c>
      <c r="C29668" t="s">
        <v>15</v>
      </c>
      <c r="D29668" t="s">
        <v>2</v>
      </c>
      <c r="E29668">
        <v>0</v>
      </c>
      <c r="F29668" t="s">
        <v>22</v>
      </c>
    </row>
    <row r="29669" spans="1:6" x14ac:dyDescent="0.45">
      <c r="A29669" t="s">
        <v>138</v>
      </c>
      <c r="B29669">
        <v>2040</v>
      </c>
      <c r="C29669" t="s">
        <v>15</v>
      </c>
      <c r="D29669" t="s">
        <v>3</v>
      </c>
      <c r="E29669">
        <v>0</v>
      </c>
      <c r="F29669" t="s">
        <v>22</v>
      </c>
    </row>
    <row r="29670" spans="1:6" x14ac:dyDescent="0.45">
      <c r="A29670" t="s">
        <v>138</v>
      </c>
      <c r="B29670">
        <v>2040</v>
      </c>
      <c r="C29670" t="s">
        <v>15</v>
      </c>
      <c r="D29670" t="s">
        <v>4</v>
      </c>
      <c r="E29670">
        <v>523.66489979005644</v>
      </c>
      <c r="F29670" t="s">
        <v>22</v>
      </c>
    </row>
    <row r="29671" spans="1:6" x14ac:dyDescent="0.45">
      <c r="A29671" t="s">
        <v>138</v>
      </c>
      <c r="B29671">
        <v>2040</v>
      </c>
      <c r="C29671" t="s">
        <v>5</v>
      </c>
      <c r="D29671" t="s">
        <v>5</v>
      </c>
      <c r="E29671">
        <v>2000.0954958358232</v>
      </c>
      <c r="F29671" t="s">
        <v>22</v>
      </c>
    </row>
    <row r="29672" spans="1:6" x14ac:dyDescent="0.45">
      <c r="A29672" t="s">
        <v>138</v>
      </c>
      <c r="B29672">
        <v>2040</v>
      </c>
      <c r="C29672" t="s">
        <v>16</v>
      </c>
      <c r="D29672" t="s">
        <v>6</v>
      </c>
      <c r="E29672">
        <v>0</v>
      </c>
      <c r="F29672" t="s">
        <v>22</v>
      </c>
    </row>
    <row r="29673" spans="1:6" x14ac:dyDescent="0.45">
      <c r="A29673" t="s">
        <v>138</v>
      </c>
      <c r="B29673">
        <v>2040</v>
      </c>
      <c r="C29673" t="s">
        <v>16</v>
      </c>
      <c r="D29673" t="s">
        <v>7</v>
      </c>
      <c r="E29673">
        <v>0</v>
      </c>
      <c r="F29673" t="s">
        <v>22</v>
      </c>
    </row>
    <row r="29674" spans="1:6" x14ac:dyDescent="0.45">
      <c r="A29674" t="s">
        <v>138</v>
      </c>
      <c r="B29674">
        <v>2040</v>
      </c>
      <c r="C29674" t="s">
        <v>17</v>
      </c>
      <c r="D29674" t="s">
        <v>8</v>
      </c>
      <c r="E29674">
        <v>1544.5437031083754</v>
      </c>
      <c r="F29674" t="s">
        <v>22</v>
      </c>
    </row>
    <row r="29675" spans="1:6" x14ac:dyDescent="0.45">
      <c r="A29675" t="s">
        <v>138</v>
      </c>
      <c r="B29675">
        <v>2040</v>
      </c>
      <c r="C29675" t="s">
        <v>18</v>
      </c>
      <c r="D29675" t="s">
        <v>9</v>
      </c>
      <c r="E29675">
        <v>0</v>
      </c>
      <c r="F29675" t="s">
        <v>22</v>
      </c>
    </row>
    <row r="29676" spans="1:6" x14ac:dyDescent="0.45">
      <c r="A29676" t="s">
        <v>138</v>
      </c>
      <c r="B29676">
        <v>2040</v>
      </c>
      <c r="C29676" t="s">
        <v>18</v>
      </c>
      <c r="D29676" t="s">
        <v>10</v>
      </c>
      <c r="E29676">
        <v>455.55179272744795</v>
      </c>
      <c r="F29676" t="s">
        <v>22</v>
      </c>
    </row>
    <row r="29677" spans="1:6" x14ac:dyDescent="0.45">
      <c r="A29677" t="s">
        <v>138</v>
      </c>
      <c r="B29677">
        <v>2040</v>
      </c>
      <c r="C29677" t="s">
        <v>18</v>
      </c>
      <c r="D29677" t="s">
        <v>19</v>
      </c>
      <c r="E29677">
        <v>3.4142998838915499</v>
      </c>
      <c r="F29677" t="s">
        <v>23</v>
      </c>
    </row>
    <row r="29678" spans="1:6" x14ac:dyDescent="0.45">
      <c r="A29678" t="s">
        <v>138</v>
      </c>
      <c r="B29678">
        <v>2041</v>
      </c>
      <c r="C29678" t="s">
        <v>15</v>
      </c>
      <c r="D29678" t="s">
        <v>0</v>
      </c>
      <c r="E29678">
        <v>684.39197293010079</v>
      </c>
      <c r="F29678" t="s">
        <v>22</v>
      </c>
    </row>
    <row r="29679" spans="1:6" x14ac:dyDescent="0.45">
      <c r="A29679" t="s">
        <v>138</v>
      </c>
      <c r="B29679">
        <v>2041</v>
      </c>
      <c r="C29679" t="s">
        <v>15</v>
      </c>
      <c r="D29679" t="s">
        <v>1</v>
      </c>
      <c r="E29679">
        <v>796.91172404347412</v>
      </c>
      <c r="F29679" t="s">
        <v>22</v>
      </c>
    </row>
    <row r="29680" spans="1:6" x14ac:dyDescent="0.45">
      <c r="A29680" t="s">
        <v>138</v>
      </c>
      <c r="B29680">
        <v>2041</v>
      </c>
      <c r="C29680" t="s">
        <v>15</v>
      </c>
      <c r="D29680" t="s">
        <v>2</v>
      </c>
      <c r="E29680">
        <v>0</v>
      </c>
      <c r="F29680" t="s">
        <v>22</v>
      </c>
    </row>
    <row r="29681" spans="1:6" x14ac:dyDescent="0.45">
      <c r="A29681" t="s">
        <v>138</v>
      </c>
      <c r="B29681">
        <v>2041</v>
      </c>
      <c r="C29681" t="s">
        <v>15</v>
      </c>
      <c r="D29681" t="s">
        <v>3</v>
      </c>
      <c r="E29681">
        <v>0</v>
      </c>
      <c r="F29681" t="s">
        <v>22</v>
      </c>
    </row>
    <row r="29682" spans="1:6" x14ac:dyDescent="0.45">
      <c r="A29682" t="s">
        <v>138</v>
      </c>
      <c r="B29682">
        <v>2041</v>
      </c>
      <c r="C29682" t="s">
        <v>15</v>
      </c>
      <c r="D29682" t="s">
        <v>4</v>
      </c>
      <c r="E29682">
        <v>523.66489979005644</v>
      </c>
      <c r="F29682" t="s">
        <v>22</v>
      </c>
    </row>
    <row r="29683" spans="1:6" x14ac:dyDescent="0.45">
      <c r="A29683" t="s">
        <v>138</v>
      </c>
      <c r="B29683">
        <v>2041</v>
      </c>
      <c r="C29683" t="s">
        <v>5</v>
      </c>
      <c r="D29683" t="s">
        <v>5</v>
      </c>
      <c r="E29683">
        <v>2004.9685967636317</v>
      </c>
      <c r="F29683" t="s">
        <v>22</v>
      </c>
    </row>
    <row r="29684" spans="1:6" x14ac:dyDescent="0.45">
      <c r="A29684" t="s">
        <v>138</v>
      </c>
      <c r="B29684">
        <v>2041</v>
      </c>
      <c r="C29684" t="s">
        <v>16</v>
      </c>
      <c r="D29684" t="s">
        <v>6</v>
      </c>
      <c r="E29684">
        <v>0</v>
      </c>
      <c r="F29684" t="s">
        <v>22</v>
      </c>
    </row>
    <row r="29685" spans="1:6" x14ac:dyDescent="0.45">
      <c r="A29685" t="s">
        <v>138</v>
      </c>
      <c r="B29685">
        <v>2041</v>
      </c>
      <c r="C29685" t="s">
        <v>16</v>
      </c>
      <c r="D29685" t="s">
        <v>7</v>
      </c>
      <c r="E29685">
        <v>0</v>
      </c>
      <c r="F29685" t="s">
        <v>22</v>
      </c>
    </row>
    <row r="29686" spans="1:6" x14ac:dyDescent="0.45">
      <c r="A29686" t="s">
        <v>138</v>
      </c>
      <c r="B29686">
        <v>2041</v>
      </c>
      <c r="C29686" t="s">
        <v>17</v>
      </c>
      <c r="D29686" t="s">
        <v>8</v>
      </c>
      <c r="E29686">
        <v>1530.7051765597969</v>
      </c>
      <c r="F29686" t="s">
        <v>22</v>
      </c>
    </row>
    <row r="29687" spans="1:6" x14ac:dyDescent="0.45">
      <c r="A29687" t="s">
        <v>138</v>
      </c>
      <c r="B29687">
        <v>2041</v>
      </c>
      <c r="C29687" t="s">
        <v>18</v>
      </c>
      <c r="D29687" t="s">
        <v>9</v>
      </c>
      <c r="E29687">
        <v>0</v>
      </c>
      <c r="F29687" t="s">
        <v>22</v>
      </c>
    </row>
    <row r="29688" spans="1:6" x14ac:dyDescent="0.45">
      <c r="A29688" t="s">
        <v>138</v>
      </c>
      <c r="B29688">
        <v>2041</v>
      </c>
      <c r="C29688" t="s">
        <v>18</v>
      </c>
      <c r="D29688" t="s">
        <v>10</v>
      </c>
      <c r="E29688">
        <v>474.26342020383481</v>
      </c>
      <c r="F29688" t="s">
        <v>22</v>
      </c>
    </row>
    <row r="29689" spans="1:6" x14ac:dyDescent="0.45">
      <c r="A29689" t="s">
        <v>138</v>
      </c>
      <c r="B29689">
        <v>2041</v>
      </c>
      <c r="C29689" t="s">
        <v>18</v>
      </c>
      <c r="D29689" t="s">
        <v>19</v>
      </c>
      <c r="E29689">
        <v>3.5545410343819235</v>
      </c>
      <c r="F29689" t="s">
        <v>23</v>
      </c>
    </row>
    <row r="29690" spans="1:6" x14ac:dyDescent="0.45">
      <c r="A29690" t="s">
        <v>138</v>
      </c>
      <c r="B29690">
        <v>2042</v>
      </c>
      <c r="C29690" t="s">
        <v>15</v>
      </c>
      <c r="D29690" t="s">
        <v>0</v>
      </c>
      <c r="E29690">
        <v>686.65852145097165</v>
      </c>
      <c r="F29690" t="s">
        <v>22</v>
      </c>
    </row>
    <row r="29691" spans="1:6" x14ac:dyDescent="0.45">
      <c r="A29691" t="s">
        <v>138</v>
      </c>
      <c r="B29691">
        <v>2042</v>
      </c>
      <c r="C29691" t="s">
        <v>15</v>
      </c>
      <c r="D29691" t="s">
        <v>1</v>
      </c>
      <c r="E29691">
        <v>799.01313623398914</v>
      </c>
      <c r="F29691" t="s">
        <v>22</v>
      </c>
    </row>
    <row r="29692" spans="1:6" x14ac:dyDescent="0.45">
      <c r="A29692" t="s">
        <v>138</v>
      </c>
      <c r="B29692">
        <v>2042</v>
      </c>
      <c r="C29692" t="s">
        <v>15</v>
      </c>
      <c r="D29692" t="s">
        <v>2</v>
      </c>
      <c r="E29692">
        <v>0</v>
      </c>
      <c r="F29692" t="s">
        <v>22</v>
      </c>
    </row>
    <row r="29693" spans="1:6" x14ac:dyDescent="0.45">
      <c r="A29693" t="s">
        <v>138</v>
      </c>
      <c r="B29693">
        <v>2042</v>
      </c>
      <c r="C29693" t="s">
        <v>15</v>
      </c>
      <c r="D29693" t="s">
        <v>3</v>
      </c>
      <c r="E29693">
        <v>0</v>
      </c>
      <c r="F29693" t="s">
        <v>22</v>
      </c>
    </row>
    <row r="29694" spans="1:6" x14ac:dyDescent="0.45">
      <c r="A29694" t="s">
        <v>138</v>
      </c>
      <c r="B29694">
        <v>2042</v>
      </c>
      <c r="C29694" t="s">
        <v>15</v>
      </c>
      <c r="D29694" t="s">
        <v>4</v>
      </c>
      <c r="E29694">
        <v>523.66489979005644</v>
      </c>
      <c r="F29694" t="s">
        <v>22</v>
      </c>
    </row>
    <row r="29695" spans="1:6" x14ac:dyDescent="0.45">
      <c r="A29695" t="s">
        <v>138</v>
      </c>
      <c r="B29695">
        <v>2042</v>
      </c>
      <c r="C29695" t="s">
        <v>5</v>
      </c>
      <c r="D29695" t="s">
        <v>5</v>
      </c>
      <c r="E29695">
        <v>2009.3365574750171</v>
      </c>
      <c r="F29695" t="s">
        <v>22</v>
      </c>
    </row>
    <row r="29696" spans="1:6" x14ac:dyDescent="0.45">
      <c r="A29696" t="s">
        <v>138</v>
      </c>
      <c r="B29696">
        <v>2042</v>
      </c>
      <c r="C29696" t="s">
        <v>16</v>
      </c>
      <c r="D29696" t="s">
        <v>6</v>
      </c>
      <c r="E29696">
        <v>0</v>
      </c>
      <c r="F29696" t="s">
        <v>22</v>
      </c>
    </row>
    <row r="29697" spans="1:6" x14ac:dyDescent="0.45">
      <c r="A29697" t="s">
        <v>138</v>
      </c>
      <c r="B29697">
        <v>2042</v>
      </c>
      <c r="C29697" t="s">
        <v>16</v>
      </c>
      <c r="D29697" t="s">
        <v>7</v>
      </c>
      <c r="E29697">
        <v>0</v>
      </c>
      <c r="F29697" t="s">
        <v>22</v>
      </c>
    </row>
    <row r="29698" spans="1:6" x14ac:dyDescent="0.45">
      <c r="A29698" t="s">
        <v>138</v>
      </c>
      <c r="B29698">
        <v>2042</v>
      </c>
      <c r="C29698" t="s">
        <v>17</v>
      </c>
      <c r="D29698" t="s">
        <v>8</v>
      </c>
      <c r="E29698">
        <v>1516.9906379674346</v>
      </c>
      <c r="F29698" t="s">
        <v>22</v>
      </c>
    </row>
    <row r="29699" spans="1:6" x14ac:dyDescent="0.45">
      <c r="A29699" t="s">
        <v>138</v>
      </c>
      <c r="B29699">
        <v>2042</v>
      </c>
      <c r="C29699" t="s">
        <v>18</v>
      </c>
      <c r="D29699" t="s">
        <v>9</v>
      </c>
      <c r="E29699">
        <v>0</v>
      </c>
      <c r="F29699" t="s">
        <v>22</v>
      </c>
    </row>
    <row r="29700" spans="1:6" x14ac:dyDescent="0.45">
      <c r="A29700" t="s">
        <v>138</v>
      </c>
      <c r="B29700">
        <v>2042</v>
      </c>
      <c r="C29700" t="s">
        <v>18</v>
      </c>
      <c r="D29700" t="s">
        <v>10</v>
      </c>
      <c r="E29700">
        <v>492.34591950758272</v>
      </c>
      <c r="F29700" t="s">
        <v>22</v>
      </c>
    </row>
    <row r="29701" spans="1:6" x14ac:dyDescent="0.45">
      <c r="A29701" t="s">
        <v>138</v>
      </c>
      <c r="B29701">
        <v>2042</v>
      </c>
      <c r="C29701" t="s">
        <v>18</v>
      </c>
      <c r="D29701" t="s">
        <v>19</v>
      </c>
      <c r="E29701">
        <v>3.6900669531882482</v>
      </c>
      <c r="F29701" t="s">
        <v>23</v>
      </c>
    </row>
    <row r="29702" spans="1:6" x14ac:dyDescent="0.45">
      <c r="A29702" t="s">
        <v>138</v>
      </c>
      <c r="B29702">
        <v>2043</v>
      </c>
      <c r="C29702" t="s">
        <v>15</v>
      </c>
      <c r="D29702" t="s">
        <v>0</v>
      </c>
      <c r="E29702">
        <v>689.18657189542228</v>
      </c>
      <c r="F29702" t="s">
        <v>22</v>
      </c>
    </row>
    <row r="29703" spans="1:6" x14ac:dyDescent="0.45">
      <c r="A29703" t="s">
        <v>138</v>
      </c>
      <c r="B29703">
        <v>2043</v>
      </c>
      <c r="C29703" t="s">
        <v>15</v>
      </c>
      <c r="D29703" t="s">
        <v>1</v>
      </c>
      <c r="E29703">
        <v>801.12169322595184</v>
      </c>
      <c r="F29703" t="s">
        <v>22</v>
      </c>
    </row>
    <row r="29704" spans="1:6" x14ac:dyDescent="0.45">
      <c r="A29704" t="s">
        <v>138</v>
      </c>
      <c r="B29704">
        <v>2043</v>
      </c>
      <c r="C29704" t="s">
        <v>15</v>
      </c>
      <c r="D29704" t="s">
        <v>2</v>
      </c>
      <c r="E29704">
        <v>0</v>
      </c>
      <c r="F29704" t="s">
        <v>22</v>
      </c>
    </row>
    <row r="29705" spans="1:6" x14ac:dyDescent="0.45">
      <c r="A29705" t="s">
        <v>138</v>
      </c>
      <c r="B29705">
        <v>2043</v>
      </c>
      <c r="C29705" t="s">
        <v>15</v>
      </c>
      <c r="D29705" t="s">
        <v>3</v>
      </c>
      <c r="E29705">
        <v>0</v>
      </c>
      <c r="F29705" t="s">
        <v>22</v>
      </c>
    </row>
    <row r="29706" spans="1:6" x14ac:dyDescent="0.45">
      <c r="A29706" t="s">
        <v>138</v>
      </c>
      <c r="B29706">
        <v>2043</v>
      </c>
      <c r="C29706" t="s">
        <v>15</v>
      </c>
      <c r="D29706" t="s">
        <v>4</v>
      </c>
      <c r="E29706">
        <v>523.66489979005644</v>
      </c>
      <c r="F29706" t="s">
        <v>22</v>
      </c>
    </row>
    <row r="29707" spans="1:6" x14ac:dyDescent="0.45">
      <c r="A29707" t="s">
        <v>138</v>
      </c>
      <c r="B29707">
        <v>2043</v>
      </c>
      <c r="C29707" t="s">
        <v>5</v>
      </c>
      <c r="D29707" t="s">
        <v>5</v>
      </c>
      <c r="E29707">
        <v>2013.9731649114303</v>
      </c>
      <c r="F29707" t="s">
        <v>22</v>
      </c>
    </row>
    <row r="29708" spans="1:6" x14ac:dyDescent="0.45">
      <c r="A29708" t="s">
        <v>138</v>
      </c>
      <c r="B29708">
        <v>2043</v>
      </c>
      <c r="C29708" t="s">
        <v>16</v>
      </c>
      <c r="D29708" t="s">
        <v>6</v>
      </c>
      <c r="E29708">
        <v>0</v>
      </c>
      <c r="F29708" t="s">
        <v>22</v>
      </c>
    </row>
    <row r="29709" spans="1:6" x14ac:dyDescent="0.45">
      <c r="A29709" t="s">
        <v>138</v>
      </c>
      <c r="B29709">
        <v>2043</v>
      </c>
      <c r="C29709" t="s">
        <v>16</v>
      </c>
      <c r="D29709" t="s">
        <v>7</v>
      </c>
      <c r="E29709">
        <v>0</v>
      </c>
      <c r="F29709" t="s">
        <v>22</v>
      </c>
    </row>
    <row r="29710" spans="1:6" x14ac:dyDescent="0.45">
      <c r="A29710" t="s">
        <v>138</v>
      </c>
      <c r="B29710">
        <v>2043</v>
      </c>
      <c r="C29710" t="s">
        <v>17</v>
      </c>
      <c r="D29710" t="s">
        <v>8</v>
      </c>
      <c r="E29710">
        <v>1503.3989764461649</v>
      </c>
      <c r="F29710" t="s">
        <v>22</v>
      </c>
    </row>
    <row r="29711" spans="1:6" x14ac:dyDescent="0.45">
      <c r="A29711" t="s">
        <v>138</v>
      </c>
      <c r="B29711">
        <v>2043</v>
      </c>
      <c r="C29711" t="s">
        <v>18</v>
      </c>
      <c r="D29711" t="s">
        <v>9</v>
      </c>
      <c r="E29711">
        <v>0</v>
      </c>
      <c r="F29711" t="s">
        <v>22</v>
      </c>
    </row>
    <row r="29712" spans="1:6" x14ac:dyDescent="0.45">
      <c r="A29712" t="s">
        <v>138</v>
      </c>
      <c r="B29712">
        <v>2043</v>
      </c>
      <c r="C29712" t="s">
        <v>18</v>
      </c>
      <c r="D29712" t="s">
        <v>10</v>
      </c>
      <c r="E29712">
        <v>510.57418846526571</v>
      </c>
      <c r="F29712" t="s">
        <v>22</v>
      </c>
    </row>
    <row r="29713" spans="1:6" x14ac:dyDescent="0.45">
      <c r="A29713" t="s">
        <v>138</v>
      </c>
      <c r="B29713">
        <v>2043</v>
      </c>
      <c r="C29713" t="s">
        <v>18</v>
      </c>
      <c r="D29713" t="s">
        <v>19</v>
      </c>
      <c r="E29713">
        <v>3.826685396094907</v>
      </c>
      <c r="F29713" t="s">
        <v>23</v>
      </c>
    </row>
    <row r="29714" spans="1:6" x14ac:dyDescent="0.45">
      <c r="A29714" t="s">
        <v>138</v>
      </c>
      <c r="B29714">
        <v>2044</v>
      </c>
      <c r="C29714" t="s">
        <v>15</v>
      </c>
      <c r="D29714" t="s">
        <v>0</v>
      </c>
      <c r="E29714">
        <v>691.1439683916077</v>
      </c>
      <c r="F29714" t="s">
        <v>22</v>
      </c>
    </row>
    <row r="29715" spans="1:6" x14ac:dyDescent="0.45">
      <c r="A29715" t="s">
        <v>138</v>
      </c>
      <c r="B29715">
        <v>2044</v>
      </c>
      <c r="C29715" t="s">
        <v>15</v>
      </c>
      <c r="D29715" t="s">
        <v>1</v>
      </c>
      <c r="E29715">
        <v>803.2374193116874</v>
      </c>
      <c r="F29715" t="s">
        <v>22</v>
      </c>
    </row>
    <row r="29716" spans="1:6" x14ac:dyDescent="0.45">
      <c r="A29716" t="s">
        <v>138</v>
      </c>
      <c r="B29716">
        <v>2044</v>
      </c>
      <c r="C29716" t="s">
        <v>15</v>
      </c>
      <c r="D29716" t="s">
        <v>2</v>
      </c>
      <c r="E29716">
        <v>0</v>
      </c>
      <c r="F29716" t="s">
        <v>22</v>
      </c>
    </row>
    <row r="29717" spans="1:6" x14ac:dyDescent="0.45">
      <c r="A29717" t="s">
        <v>138</v>
      </c>
      <c r="B29717">
        <v>2044</v>
      </c>
      <c r="C29717" t="s">
        <v>15</v>
      </c>
      <c r="D29717" t="s">
        <v>3</v>
      </c>
      <c r="E29717">
        <v>0</v>
      </c>
      <c r="F29717" t="s">
        <v>22</v>
      </c>
    </row>
    <row r="29718" spans="1:6" x14ac:dyDescent="0.45">
      <c r="A29718" t="s">
        <v>138</v>
      </c>
      <c r="B29718">
        <v>2044</v>
      </c>
      <c r="C29718" t="s">
        <v>15</v>
      </c>
      <c r="D29718" t="s">
        <v>4</v>
      </c>
      <c r="E29718">
        <v>523.66489979005644</v>
      </c>
      <c r="F29718" t="s">
        <v>22</v>
      </c>
    </row>
    <row r="29719" spans="1:6" x14ac:dyDescent="0.45">
      <c r="A29719" t="s">
        <v>138</v>
      </c>
      <c r="B29719">
        <v>2044</v>
      </c>
      <c r="C29719" t="s">
        <v>5</v>
      </c>
      <c r="D29719" t="s">
        <v>5</v>
      </c>
      <c r="E29719">
        <v>2018.0462874933512</v>
      </c>
      <c r="F29719" t="s">
        <v>22</v>
      </c>
    </row>
    <row r="29720" spans="1:6" x14ac:dyDescent="0.45">
      <c r="A29720" t="s">
        <v>138</v>
      </c>
      <c r="B29720">
        <v>2044</v>
      </c>
      <c r="C29720" t="s">
        <v>16</v>
      </c>
      <c r="D29720" t="s">
        <v>6</v>
      </c>
      <c r="E29720">
        <v>0</v>
      </c>
      <c r="F29720" t="s">
        <v>22</v>
      </c>
    </row>
    <row r="29721" spans="1:6" x14ac:dyDescent="0.45">
      <c r="A29721" t="s">
        <v>138</v>
      </c>
      <c r="B29721">
        <v>2044</v>
      </c>
      <c r="C29721" t="s">
        <v>16</v>
      </c>
      <c r="D29721" t="s">
        <v>7</v>
      </c>
      <c r="E29721">
        <v>0</v>
      </c>
      <c r="F29721" t="s">
        <v>22</v>
      </c>
    </row>
    <row r="29722" spans="1:6" x14ac:dyDescent="0.45">
      <c r="A29722" t="s">
        <v>138</v>
      </c>
      <c r="B29722">
        <v>2044</v>
      </c>
      <c r="C29722" t="s">
        <v>17</v>
      </c>
      <c r="D29722" t="s">
        <v>8</v>
      </c>
      <c r="E29722">
        <v>1489.9290910639727</v>
      </c>
      <c r="F29722" t="s">
        <v>22</v>
      </c>
    </row>
    <row r="29723" spans="1:6" x14ac:dyDescent="0.45">
      <c r="A29723" t="s">
        <v>138</v>
      </c>
      <c r="B29723">
        <v>2044</v>
      </c>
      <c r="C29723" t="s">
        <v>18</v>
      </c>
      <c r="D29723" t="s">
        <v>9</v>
      </c>
      <c r="E29723">
        <v>0</v>
      </c>
      <c r="F29723" t="s">
        <v>22</v>
      </c>
    </row>
    <row r="29724" spans="1:6" x14ac:dyDescent="0.45">
      <c r="A29724" t="s">
        <v>138</v>
      </c>
      <c r="B29724">
        <v>2044</v>
      </c>
      <c r="C29724" t="s">
        <v>18</v>
      </c>
      <c r="D29724" t="s">
        <v>10</v>
      </c>
      <c r="E29724">
        <v>528.11719642937874</v>
      </c>
      <c r="F29724" t="s">
        <v>22</v>
      </c>
    </row>
    <row r="29725" spans="1:6" x14ac:dyDescent="0.45">
      <c r="A29725" t="s">
        <v>138</v>
      </c>
      <c r="B29725">
        <v>2044</v>
      </c>
      <c r="C29725" t="s">
        <v>18</v>
      </c>
      <c r="D29725" t="s">
        <v>19</v>
      </c>
      <c r="E29725">
        <v>3.9581678993166993</v>
      </c>
      <c r="F29725" t="s">
        <v>23</v>
      </c>
    </row>
    <row r="29726" spans="1:6" x14ac:dyDescent="0.45">
      <c r="A29726" t="s">
        <v>138</v>
      </c>
      <c r="B29726">
        <v>2045</v>
      </c>
      <c r="C29726" t="s">
        <v>15</v>
      </c>
      <c r="D29726" t="s">
        <v>0</v>
      </c>
      <c r="E29726">
        <v>690.11408241157687</v>
      </c>
      <c r="F29726" t="s">
        <v>22</v>
      </c>
    </row>
    <row r="29727" spans="1:6" x14ac:dyDescent="0.45">
      <c r="A29727" t="s">
        <v>138</v>
      </c>
      <c r="B29727">
        <v>2045</v>
      </c>
      <c r="C29727" t="s">
        <v>15</v>
      </c>
      <c r="D29727" t="s">
        <v>1</v>
      </c>
      <c r="E29727">
        <v>805.36033886611403</v>
      </c>
      <c r="F29727" t="s">
        <v>22</v>
      </c>
    </row>
    <row r="29728" spans="1:6" x14ac:dyDescent="0.45">
      <c r="A29728" t="s">
        <v>138</v>
      </c>
      <c r="B29728">
        <v>2045</v>
      </c>
      <c r="C29728" t="s">
        <v>15</v>
      </c>
      <c r="D29728" t="s">
        <v>2</v>
      </c>
      <c r="E29728">
        <v>0</v>
      </c>
      <c r="F29728" t="s">
        <v>22</v>
      </c>
    </row>
    <row r="29729" spans="1:6" x14ac:dyDescent="0.45">
      <c r="A29729" t="s">
        <v>138</v>
      </c>
      <c r="B29729">
        <v>2045</v>
      </c>
      <c r="C29729" t="s">
        <v>15</v>
      </c>
      <c r="D29729" t="s">
        <v>3</v>
      </c>
      <c r="E29729">
        <v>0</v>
      </c>
      <c r="F29729" t="s">
        <v>22</v>
      </c>
    </row>
    <row r="29730" spans="1:6" x14ac:dyDescent="0.45">
      <c r="A29730" t="s">
        <v>138</v>
      </c>
      <c r="B29730">
        <v>2045</v>
      </c>
      <c r="C29730" t="s">
        <v>15</v>
      </c>
      <c r="D29730" t="s">
        <v>4</v>
      </c>
      <c r="E29730">
        <v>523.66489979005644</v>
      </c>
      <c r="F29730" t="s">
        <v>22</v>
      </c>
    </row>
    <row r="29731" spans="1:6" x14ac:dyDescent="0.45">
      <c r="A29731" t="s">
        <v>138</v>
      </c>
      <c r="B29731">
        <v>2045</v>
      </c>
      <c r="C29731" t="s">
        <v>5</v>
      </c>
      <c r="D29731" t="s">
        <v>5</v>
      </c>
      <c r="E29731">
        <v>2019.1393210677477</v>
      </c>
      <c r="F29731" t="s">
        <v>22</v>
      </c>
    </row>
    <row r="29732" spans="1:6" x14ac:dyDescent="0.45">
      <c r="A29732" t="s">
        <v>138</v>
      </c>
      <c r="B29732">
        <v>2045</v>
      </c>
      <c r="C29732" t="s">
        <v>16</v>
      </c>
      <c r="D29732" t="s">
        <v>6</v>
      </c>
      <c r="E29732">
        <v>0</v>
      </c>
      <c r="F29732" t="s">
        <v>22</v>
      </c>
    </row>
    <row r="29733" spans="1:6" x14ac:dyDescent="0.45">
      <c r="A29733" t="s">
        <v>138</v>
      </c>
      <c r="B29733">
        <v>2045</v>
      </c>
      <c r="C29733" t="s">
        <v>16</v>
      </c>
      <c r="D29733" t="s">
        <v>7</v>
      </c>
      <c r="E29733">
        <v>0</v>
      </c>
      <c r="F29733" t="s">
        <v>22</v>
      </c>
    </row>
    <row r="29734" spans="1:6" x14ac:dyDescent="0.45">
      <c r="A29734" t="s">
        <v>138</v>
      </c>
      <c r="B29734">
        <v>2045</v>
      </c>
      <c r="C29734" t="s">
        <v>17</v>
      </c>
      <c r="D29734" t="s">
        <v>8</v>
      </c>
      <c r="E29734">
        <v>1476.5798907527778</v>
      </c>
      <c r="F29734" t="s">
        <v>22</v>
      </c>
    </row>
    <row r="29735" spans="1:6" x14ac:dyDescent="0.45">
      <c r="A29735" t="s">
        <v>138</v>
      </c>
      <c r="B29735">
        <v>2045</v>
      </c>
      <c r="C29735" t="s">
        <v>18</v>
      </c>
      <c r="D29735" t="s">
        <v>9</v>
      </c>
      <c r="E29735">
        <v>0</v>
      </c>
      <c r="F29735" t="s">
        <v>22</v>
      </c>
    </row>
    <row r="29736" spans="1:6" x14ac:dyDescent="0.45">
      <c r="A29736" t="s">
        <v>138</v>
      </c>
      <c r="B29736">
        <v>2045</v>
      </c>
      <c r="C29736" t="s">
        <v>18</v>
      </c>
      <c r="D29736" t="s">
        <v>10</v>
      </c>
      <c r="E29736">
        <v>542.55943031496963</v>
      </c>
      <c r="F29736" t="s">
        <v>22</v>
      </c>
    </row>
    <row r="29737" spans="1:6" x14ac:dyDescent="0.45">
      <c r="A29737" t="s">
        <v>138</v>
      </c>
      <c r="B29737">
        <v>2045</v>
      </c>
      <c r="C29737" t="s">
        <v>18</v>
      </c>
      <c r="D29737" t="s">
        <v>19</v>
      </c>
      <c r="E29737">
        <v>4.0664105146809835</v>
      </c>
      <c r="F29737" t="s">
        <v>23</v>
      </c>
    </row>
    <row r="29738" spans="1:6" x14ac:dyDescent="0.45">
      <c r="A29738" t="s">
        <v>138</v>
      </c>
      <c r="B29738">
        <v>2046</v>
      </c>
      <c r="C29738" t="s">
        <v>15</v>
      </c>
      <c r="D29738" t="s">
        <v>0</v>
      </c>
      <c r="E29738">
        <v>685.86970827923562</v>
      </c>
      <c r="F29738" t="s">
        <v>22</v>
      </c>
    </row>
    <row r="29739" spans="1:6" x14ac:dyDescent="0.45">
      <c r="A29739" t="s">
        <v>138</v>
      </c>
      <c r="B29739">
        <v>2046</v>
      </c>
      <c r="C29739" t="s">
        <v>15</v>
      </c>
      <c r="D29739" t="s">
        <v>1</v>
      </c>
      <c r="E29739">
        <v>807.49047634702606</v>
      </c>
      <c r="F29739" t="s">
        <v>22</v>
      </c>
    </row>
    <row r="29740" spans="1:6" x14ac:dyDescent="0.45">
      <c r="A29740" t="s">
        <v>138</v>
      </c>
      <c r="B29740">
        <v>2046</v>
      </c>
      <c r="C29740" t="s">
        <v>15</v>
      </c>
      <c r="D29740" t="s">
        <v>2</v>
      </c>
      <c r="E29740">
        <v>0</v>
      </c>
      <c r="F29740" t="s">
        <v>22</v>
      </c>
    </row>
    <row r="29741" spans="1:6" x14ac:dyDescent="0.45">
      <c r="A29741" t="s">
        <v>138</v>
      </c>
      <c r="B29741">
        <v>2046</v>
      </c>
      <c r="C29741" t="s">
        <v>15</v>
      </c>
      <c r="D29741" t="s">
        <v>3</v>
      </c>
      <c r="E29741">
        <v>0</v>
      </c>
      <c r="F29741" t="s">
        <v>22</v>
      </c>
    </row>
    <row r="29742" spans="1:6" x14ac:dyDescent="0.45">
      <c r="A29742" t="s">
        <v>138</v>
      </c>
      <c r="B29742">
        <v>2046</v>
      </c>
      <c r="C29742" t="s">
        <v>15</v>
      </c>
      <c r="D29742" t="s">
        <v>4</v>
      </c>
      <c r="E29742">
        <v>523.66489979005644</v>
      </c>
      <c r="F29742" t="s">
        <v>22</v>
      </c>
    </row>
    <row r="29743" spans="1:6" x14ac:dyDescent="0.45">
      <c r="A29743" t="s">
        <v>138</v>
      </c>
      <c r="B29743">
        <v>2046</v>
      </c>
      <c r="C29743" t="s">
        <v>5</v>
      </c>
      <c r="D29743" t="s">
        <v>5</v>
      </c>
      <c r="E29743">
        <v>2017.0250844163184</v>
      </c>
      <c r="F29743" t="s">
        <v>22</v>
      </c>
    </row>
    <row r="29744" spans="1:6" x14ac:dyDescent="0.45">
      <c r="A29744" t="s">
        <v>138</v>
      </c>
      <c r="B29744">
        <v>2046</v>
      </c>
      <c r="C29744" t="s">
        <v>16</v>
      </c>
      <c r="D29744" t="s">
        <v>6</v>
      </c>
      <c r="E29744">
        <v>0</v>
      </c>
      <c r="F29744" t="s">
        <v>22</v>
      </c>
    </row>
    <row r="29745" spans="1:6" x14ac:dyDescent="0.45">
      <c r="A29745" t="s">
        <v>138</v>
      </c>
      <c r="B29745">
        <v>2046</v>
      </c>
      <c r="C29745" t="s">
        <v>16</v>
      </c>
      <c r="D29745" t="s">
        <v>7</v>
      </c>
      <c r="E29745">
        <v>0</v>
      </c>
      <c r="F29745" t="s">
        <v>22</v>
      </c>
    </row>
    <row r="29746" spans="1:6" x14ac:dyDescent="0.45">
      <c r="A29746" t="s">
        <v>138</v>
      </c>
      <c r="B29746">
        <v>2046</v>
      </c>
      <c r="C29746" t="s">
        <v>17</v>
      </c>
      <c r="D29746" t="s">
        <v>8</v>
      </c>
      <c r="E29746">
        <v>1463.3502942200562</v>
      </c>
      <c r="F29746" t="s">
        <v>22</v>
      </c>
    </row>
    <row r="29747" spans="1:6" x14ac:dyDescent="0.45">
      <c r="A29747" t="s">
        <v>138</v>
      </c>
      <c r="B29747">
        <v>2046</v>
      </c>
      <c r="C29747" t="s">
        <v>18</v>
      </c>
      <c r="D29747" t="s">
        <v>9</v>
      </c>
      <c r="E29747">
        <v>0</v>
      </c>
      <c r="F29747" t="s">
        <v>22</v>
      </c>
    </row>
    <row r="29748" spans="1:6" x14ac:dyDescent="0.45">
      <c r="A29748" t="s">
        <v>138</v>
      </c>
      <c r="B29748">
        <v>2046</v>
      </c>
      <c r="C29748" t="s">
        <v>18</v>
      </c>
      <c r="D29748" t="s">
        <v>10</v>
      </c>
      <c r="E29748">
        <v>553.67479019626217</v>
      </c>
      <c r="F29748" t="s">
        <v>22</v>
      </c>
    </row>
    <row r="29749" spans="1:6" x14ac:dyDescent="0.45">
      <c r="A29749" t="s">
        <v>138</v>
      </c>
      <c r="B29749">
        <v>2046</v>
      </c>
      <c r="C29749" t="s">
        <v>18</v>
      </c>
      <c r="D29749" t="s">
        <v>19</v>
      </c>
      <c r="E29749">
        <v>4.1497186534216768</v>
      </c>
      <c r="F29749" t="s">
        <v>23</v>
      </c>
    </row>
    <row r="29750" spans="1:6" x14ac:dyDescent="0.45">
      <c r="A29750" t="s">
        <v>138</v>
      </c>
      <c r="B29750">
        <v>2047</v>
      </c>
      <c r="C29750" t="s">
        <v>15</v>
      </c>
      <c r="D29750" t="s">
        <v>0</v>
      </c>
      <c r="E29750">
        <v>680.19980611366464</v>
      </c>
      <c r="F29750" t="s">
        <v>22</v>
      </c>
    </row>
    <row r="29751" spans="1:6" x14ac:dyDescent="0.45">
      <c r="A29751" t="s">
        <v>138</v>
      </c>
      <c r="B29751">
        <v>2047</v>
      </c>
      <c r="C29751" t="s">
        <v>15</v>
      </c>
      <c r="D29751" t="s">
        <v>1</v>
      </c>
      <c r="E29751">
        <v>809.62785629537314</v>
      </c>
      <c r="F29751" t="s">
        <v>22</v>
      </c>
    </row>
    <row r="29752" spans="1:6" x14ac:dyDescent="0.45">
      <c r="A29752" t="s">
        <v>138</v>
      </c>
      <c r="B29752">
        <v>2047</v>
      </c>
      <c r="C29752" t="s">
        <v>15</v>
      </c>
      <c r="D29752" t="s">
        <v>2</v>
      </c>
      <c r="E29752">
        <v>0</v>
      </c>
      <c r="F29752" t="s">
        <v>22</v>
      </c>
    </row>
    <row r="29753" spans="1:6" x14ac:dyDescent="0.45">
      <c r="A29753" t="s">
        <v>138</v>
      </c>
      <c r="B29753">
        <v>2047</v>
      </c>
      <c r="C29753" t="s">
        <v>15</v>
      </c>
      <c r="D29753" t="s">
        <v>3</v>
      </c>
      <c r="E29753">
        <v>0</v>
      </c>
      <c r="F29753" t="s">
        <v>22</v>
      </c>
    </row>
    <row r="29754" spans="1:6" x14ac:dyDescent="0.45">
      <c r="A29754" t="s">
        <v>138</v>
      </c>
      <c r="B29754">
        <v>2047</v>
      </c>
      <c r="C29754" t="s">
        <v>15</v>
      </c>
      <c r="D29754" t="s">
        <v>4</v>
      </c>
      <c r="E29754">
        <v>523.66489979005644</v>
      </c>
      <c r="F29754" t="s">
        <v>22</v>
      </c>
    </row>
    <row r="29755" spans="1:6" x14ac:dyDescent="0.45">
      <c r="A29755" t="s">
        <v>138</v>
      </c>
      <c r="B29755">
        <v>2047</v>
      </c>
      <c r="C29755" t="s">
        <v>5</v>
      </c>
      <c r="D29755" t="s">
        <v>5</v>
      </c>
      <c r="E29755">
        <v>2013.4925621990944</v>
      </c>
      <c r="F29755" t="s">
        <v>22</v>
      </c>
    </row>
    <row r="29756" spans="1:6" x14ac:dyDescent="0.45">
      <c r="A29756" t="s">
        <v>138</v>
      </c>
      <c r="B29756">
        <v>2047</v>
      </c>
      <c r="C29756" t="s">
        <v>16</v>
      </c>
      <c r="D29756" t="s">
        <v>6</v>
      </c>
      <c r="E29756">
        <v>0</v>
      </c>
      <c r="F29756" t="s">
        <v>22</v>
      </c>
    </row>
    <row r="29757" spans="1:6" x14ac:dyDescent="0.45">
      <c r="A29757" t="s">
        <v>138</v>
      </c>
      <c r="B29757">
        <v>2047</v>
      </c>
      <c r="C29757" t="s">
        <v>16</v>
      </c>
      <c r="D29757" t="s">
        <v>7</v>
      </c>
      <c r="E29757">
        <v>0</v>
      </c>
      <c r="F29757" t="s">
        <v>22</v>
      </c>
    </row>
    <row r="29758" spans="1:6" x14ac:dyDescent="0.45">
      <c r="A29758" t="s">
        <v>138</v>
      </c>
      <c r="B29758">
        <v>2047</v>
      </c>
      <c r="C29758" t="s">
        <v>17</v>
      </c>
      <c r="D29758" t="s">
        <v>8</v>
      </c>
      <c r="E29758">
        <v>1450.2392298612551</v>
      </c>
      <c r="F29758" t="s">
        <v>22</v>
      </c>
    </row>
    <row r="29759" spans="1:6" x14ac:dyDescent="0.45">
      <c r="A29759" t="s">
        <v>138</v>
      </c>
      <c r="B29759">
        <v>2047</v>
      </c>
      <c r="C29759" t="s">
        <v>18</v>
      </c>
      <c r="D29759" t="s">
        <v>9</v>
      </c>
      <c r="E29759">
        <v>0</v>
      </c>
      <c r="F29759" t="s">
        <v>22</v>
      </c>
    </row>
    <row r="29760" spans="1:6" x14ac:dyDescent="0.45">
      <c r="A29760" t="s">
        <v>138</v>
      </c>
      <c r="B29760">
        <v>2047</v>
      </c>
      <c r="C29760" t="s">
        <v>18</v>
      </c>
      <c r="D29760" t="s">
        <v>10</v>
      </c>
      <c r="E29760">
        <v>563.25333233783908</v>
      </c>
      <c r="F29760" t="s">
        <v>22</v>
      </c>
    </row>
    <row r="29761" spans="1:6" x14ac:dyDescent="0.45">
      <c r="A29761" t="s">
        <v>138</v>
      </c>
      <c r="B29761">
        <v>2047</v>
      </c>
      <c r="C29761" t="s">
        <v>18</v>
      </c>
      <c r="D29761" t="s">
        <v>19</v>
      </c>
      <c r="E29761">
        <v>4.2215085483226131</v>
      </c>
      <c r="F29761" t="s">
        <v>23</v>
      </c>
    </row>
    <row r="29762" spans="1:6" x14ac:dyDescent="0.45">
      <c r="A29762" t="s">
        <v>138</v>
      </c>
      <c r="B29762">
        <v>2048</v>
      </c>
      <c r="C29762" t="s">
        <v>15</v>
      </c>
      <c r="D29762" t="s">
        <v>0</v>
      </c>
      <c r="E29762">
        <v>670.62257441171914</v>
      </c>
      <c r="F29762" t="s">
        <v>22</v>
      </c>
    </row>
    <row r="29763" spans="1:6" x14ac:dyDescent="0.45">
      <c r="A29763" t="s">
        <v>138</v>
      </c>
      <c r="B29763">
        <v>2048</v>
      </c>
      <c r="C29763" t="s">
        <v>15</v>
      </c>
      <c r="D29763" t="s">
        <v>1</v>
      </c>
      <c r="E29763">
        <v>811.77250333554468</v>
      </c>
      <c r="F29763" t="s">
        <v>22</v>
      </c>
    </row>
    <row r="29764" spans="1:6" x14ac:dyDescent="0.45">
      <c r="A29764" t="s">
        <v>138</v>
      </c>
      <c r="B29764">
        <v>2048</v>
      </c>
      <c r="C29764" t="s">
        <v>15</v>
      </c>
      <c r="D29764" t="s">
        <v>2</v>
      </c>
      <c r="E29764">
        <v>0</v>
      </c>
      <c r="F29764" t="s">
        <v>22</v>
      </c>
    </row>
    <row r="29765" spans="1:6" x14ac:dyDescent="0.45">
      <c r="A29765" t="s">
        <v>138</v>
      </c>
      <c r="B29765">
        <v>2048</v>
      </c>
      <c r="C29765" t="s">
        <v>15</v>
      </c>
      <c r="D29765" t="s">
        <v>3</v>
      </c>
      <c r="E29765">
        <v>0</v>
      </c>
      <c r="F29765" t="s">
        <v>22</v>
      </c>
    </row>
    <row r="29766" spans="1:6" x14ac:dyDescent="0.45">
      <c r="A29766" t="s">
        <v>138</v>
      </c>
      <c r="B29766">
        <v>2048</v>
      </c>
      <c r="C29766" t="s">
        <v>15</v>
      </c>
      <c r="D29766" t="s">
        <v>4</v>
      </c>
      <c r="E29766">
        <v>523.66489979005644</v>
      </c>
      <c r="F29766" t="s">
        <v>22</v>
      </c>
    </row>
    <row r="29767" spans="1:6" x14ac:dyDescent="0.45">
      <c r="A29767" t="s">
        <v>138</v>
      </c>
      <c r="B29767">
        <v>2048</v>
      </c>
      <c r="C29767" t="s">
        <v>5</v>
      </c>
      <c r="D29767" t="s">
        <v>5</v>
      </c>
      <c r="E29767">
        <v>2006.0599775373205</v>
      </c>
      <c r="F29767" t="s">
        <v>22</v>
      </c>
    </row>
    <row r="29768" spans="1:6" x14ac:dyDescent="0.45">
      <c r="A29768" t="s">
        <v>138</v>
      </c>
      <c r="B29768">
        <v>2048</v>
      </c>
      <c r="C29768" t="s">
        <v>16</v>
      </c>
      <c r="D29768" t="s">
        <v>6</v>
      </c>
      <c r="E29768">
        <v>0</v>
      </c>
      <c r="F29768" t="s">
        <v>22</v>
      </c>
    </row>
    <row r="29769" spans="1:6" x14ac:dyDescent="0.45">
      <c r="A29769" t="s">
        <v>138</v>
      </c>
      <c r="B29769">
        <v>2048</v>
      </c>
      <c r="C29769" t="s">
        <v>16</v>
      </c>
      <c r="D29769" t="s">
        <v>7</v>
      </c>
      <c r="E29769">
        <v>0</v>
      </c>
      <c r="F29769" t="s">
        <v>22</v>
      </c>
    </row>
    <row r="29770" spans="1:6" x14ac:dyDescent="0.45">
      <c r="A29770" t="s">
        <v>138</v>
      </c>
      <c r="B29770">
        <v>2048</v>
      </c>
      <c r="C29770" t="s">
        <v>17</v>
      </c>
      <c r="D29770" t="s">
        <v>8</v>
      </c>
      <c r="E29770">
        <v>1437.2456356729931</v>
      </c>
      <c r="F29770" t="s">
        <v>22</v>
      </c>
    </row>
    <row r="29771" spans="1:6" x14ac:dyDescent="0.45">
      <c r="A29771" t="s">
        <v>138</v>
      </c>
      <c r="B29771">
        <v>2048</v>
      </c>
      <c r="C29771" t="s">
        <v>18</v>
      </c>
      <c r="D29771" t="s">
        <v>9</v>
      </c>
      <c r="E29771">
        <v>0</v>
      </c>
      <c r="F29771" t="s">
        <v>22</v>
      </c>
    </row>
    <row r="29772" spans="1:6" x14ac:dyDescent="0.45">
      <c r="A29772" t="s">
        <v>138</v>
      </c>
      <c r="B29772">
        <v>2048</v>
      </c>
      <c r="C29772" t="s">
        <v>18</v>
      </c>
      <c r="D29772" t="s">
        <v>10</v>
      </c>
      <c r="E29772">
        <v>568.81434186432693</v>
      </c>
      <c r="F29772" t="s">
        <v>22</v>
      </c>
    </row>
    <row r="29773" spans="1:6" x14ac:dyDescent="0.45">
      <c r="A29773" t="s">
        <v>138</v>
      </c>
      <c r="B29773">
        <v>2048</v>
      </c>
      <c r="C29773" t="s">
        <v>18</v>
      </c>
      <c r="D29773" t="s">
        <v>19</v>
      </c>
      <c r="E29773">
        <v>4.2631875724944424</v>
      </c>
      <c r="F29773" t="s">
        <v>23</v>
      </c>
    </row>
    <row r="29774" spans="1:6" x14ac:dyDescent="0.45">
      <c r="A29774" t="s">
        <v>138</v>
      </c>
      <c r="B29774">
        <v>2049</v>
      </c>
      <c r="C29774" t="s">
        <v>15</v>
      </c>
      <c r="D29774" t="s">
        <v>0</v>
      </c>
      <c r="E29774">
        <v>660.13299332927431</v>
      </c>
      <c r="F29774" t="s">
        <v>22</v>
      </c>
    </row>
    <row r="29775" spans="1:6" x14ac:dyDescent="0.45">
      <c r="A29775" t="s">
        <v>138</v>
      </c>
      <c r="B29775">
        <v>2049</v>
      </c>
      <c r="C29775" t="s">
        <v>15</v>
      </c>
      <c r="D29775" t="s">
        <v>1</v>
      </c>
      <c r="E29775">
        <v>813.92444217565264</v>
      </c>
      <c r="F29775" t="s">
        <v>22</v>
      </c>
    </row>
    <row r="29776" spans="1:6" x14ac:dyDescent="0.45">
      <c r="A29776" t="s">
        <v>138</v>
      </c>
      <c r="B29776">
        <v>2049</v>
      </c>
      <c r="C29776" t="s">
        <v>15</v>
      </c>
      <c r="D29776" t="s">
        <v>2</v>
      </c>
      <c r="E29776">
        <v>0</v>
      </c>
      <c r="F29776" t="s">
        <v>22</v>
      </c>
    </row>
    <row r="29777" spans="1:6" x14ac:dyDescent="0.45">
      <c r="A29777" t="s">
        <v>138</v>
      </c>
      <c r="B29777">
        <v>2049</v>
      </c>
      <c r="C29777" t="s">
        <v>15</v>
      </c>
      <c r="D29777" t="s">
        <v>3</v>
      </c>
      <c r="E29777">
        <v>0</v>
      </c>
      <c r="F29777" t="s">
        <v>22</v>
      </c>
    </row>
    <row r="29778" spans="1:6" x14ac:dyDescent="0.45">
      <c r="A29778" t="s">
        <v>138</v>
      </c>
      <c r="B29778">
        <v>2049</v>
      </c>
      <c r="C29778" t="s">
        <v>15</v>
      </c>
      <c r="D29778" t="s">
        <v>4</v>
      </c>
      <c r="E29778">
        <v>523.66489979005644</v>
      </c>
      <c r="F29778" t="s">
        <v>22</v>
      </c>
    </row>
    <row r="29779" spans="1:6" x14ac:dyDescent="0.45">
      <c r="A29779" t="s">
        <v>138</v>
      </c>
      <c r="B29779">
        <v>2049</v>
      </c>
      <c r="C29779" t="s">
        <v>5</v>
      </c>
      <c r="D29779" t="s">
        <v>5</v>
      </c>
      <c r="E29779">
        <v>1997.7223352949836</v>
      </c>
      <c r="F29779" t="s">
        <v>22</v>
      </c>
    </row>
    <row r="29780" spans="1:6" x14ac:dyDescent="0.45">
      <c r="A29780" t="s">
        <v>138</v>
      </c>
      <c r="B29780">
        <v>2049</v>
      </c>
      <c r="C29780" t="s">
        <v>16</v>
      </c>
      <c r="D29780" t="s">
        <v>6</v>
      </c>
      <c r="E29780">
        <v>0</v>
      </c>
      <c r="F29780" t="s">
        <v>22</v>
      </c>
    </row>
    <row r="29781" spans="1:6" x14ac:dyDescent="0.45">
      <c r="A29781" t="s">
        <v>138</v>
      </c>
      <c r="B29781">
        <v>2049</v>
      </c>
      <c r="C29781" t="s">
        <v>16</v>
      </c>
      <c r="D29781" t="s">
        <v>7</v>
      </c>
      <c r="E29781">
        <v>0</v>
      </c>
      <c r="F29781" t="s">
        <v>22</v>
      </c>
    </row>
    <row r="29782" spans="1:6" x14ac:dyDescent="0.45">
      <c r="A29782" t="s">
        <v>138</v>
      </c>
      <c r="B29782">
        <v>2049</v>
      </c>
      <c r="C29782" t="s">
        <v>17</v>
      </c>
      <c r="D29782" t="s">
        <v>8</v>
      </c>
      <c r="E29782">
        <v>1424.3684591670371</v>
      </c>
      <c r="F29782" t="s">
        <v>22</v>
      </c>
    </row>
    <row r="29783" spans="1:6" x14ac:dyDescent="0.45">
      <c r="A29783" t="s">
        <v>138</v>
      </c>
      <c r="B29783">
        <v>2049</v>
      </c>
      <c r="C29783" t="s">
        <v>18</v>
      </c>
      <c r="D29783" t="s">
        <v>9</v>
      </c>
      <c r="E29783">
        <v>0</v>
      </c>
      <c r="F29783" t="s">
        <v>22</v>
      </c>
    </row>
    <row r="29784" spans="1:6" x14ac:dyDescent="0.45">
      <c r="A29784" t="s">
        <v>138</v>
      </c>
      <c r="B29784">
        <v>2049</v>
      </c>
      <c r="C29784" t="s">
        <v>18</v>
      </c>
      <c r="D29784" t="s">
        <v>10</v>
      </c>
      <c r="E29784">
        <v>573.35387612794648</v>
      </c>
      <c r="F29784" t="s">
        <v>22</v>
      </c>
    </row>
    <row r="29785" spans="1:6" x14ac:dyDescent="0.45">
      <c r="A29785" t="s">
        <v>138</v>
      </c>
      <c r="B29785">
        <v>2049</v>
      </c>
      <c r="C29785" t="s">
        <v>18</v>
      </c>
      <c r="D29785" t="s">
        <v>19</v>
      </c>
      <c r="E29785">
        <v>4.2972107759076064</v>
      </c>
      <c r="F29785" t="s">
        <v>23</v>
      </c>
    </row>
    <row r="29786" spans="1:6" x14ac:dyDescent="0.45">
      <c r="A29786" t="s">
        <v>138</v>
      </c>
      <c r="B29786">
        <v>2050</v>
      </c>
      <c r="C29786" t="s">
        <v>15</v>
      </c>
      <c r="D29786" t="s">
        <v>0</v>
      </c>
      <c r="E29786">
        <v>647.7446592170993</v>
      </c>
      <c r="F29786" t="s">
        <v>22</v>
      </c>
    </row>
    <row r="29787" spans="1:6" x14ac:dyDescent="0.45">
      <c r="A29787" t="s">
        <v>138</v>
      </c>
      <c r="B29787">
        <v>2050</v>
      </c>
      <c r="C29787" t="s">
        <v>15</v>
      </c>
      <c r="D29787" t="s">
        <v>1</v>
      </c>
      <c r="E29787">
        <v>816.08369760781693</v>
      </c>
      <c r="F29787" t="s">
        <v>22</v>
      </c>
    </row>
    <row r="29788" spans="1:6" x14ac:dyDescent="0.45">
      <c r="A29788" t="s">
        <v>138</v>
      </c>
      <c r="B29788">
        <v>2050</v>
      </c>
      <c r="C29788" t="s">
        <v>15</v>
      </c>
      <c r="D29788" t="s">
        <v>2</v>
      </c>
      <c r="E29788">
        <v>0</v>
      </c>
      <c r="F29788" t="s">
        <v>22</v>
      </c>
    </row>
    <row r="29789" spans="1:6" x14ac:dyDescent="0.45">
      <c r="A29789" t="s">
        <v>138</v>
      </c>
      <c r="B29789">
        <v>2050</v>
      </c>
      <c r="C29789" t="s">
        <v>15</v>
      </c>
      <c r="D29789" t="s">
        <v>3</v>
      </c>
      <c r="E29789">
        <v>0</v>
      </c>
      <c r="F29789" t="s">
        <v>22</v>
      </c>
    </row>
    <row r="29790" spans="1:6" x14ac:dyDescent="0.45">
      <c r="A29790" t="s">
        <v>138</v>
      </c>
      <c r="B29790">
        <v>2050</v>
      </c>
      <c r="C29790" t="s">
        <v>15</v>
      </c>
      <c r="D29790" t="s">
        <v>4</v>
      </c>
      <c r="E29790">
        <v>523.66489979005644</v>
      </c>
      <c r="F29790" t="s">
        <v>22</v>
      </c>
    </row>
    <row r="29791" spans="1:6" x14ac:dyDescent="0.45">
      <c r="A29791" t="s">
        <v>138</v>
      </c>
      <c r="B29791">
        <v>2050</v>
      </c>
      <c r="C29791" t="s">
        <v>5</v>
      </c>
      <c r="D29791" t="s">
        <v>5</v>
      </c>
      <c r="E29791">
        <v>1987.4932566149728</v>
      </c>
      <c r="F29791" t="s">
        <v>22</v>
      </c>
    </row>
    <row r="29792" spans="1:6" x14ac:dyDescent="0.45">
      <c r="A29792" t="s">
        <v>138</v>
      </c>
      <c r="B29792">
        <v>2050</v>
      </c>
      <c r="C29792" t="s">
        <v>16</v>
      </c>
      <c r="D29792" t="s">
        <v>6</v>
      </c>
      <c r="E29792">
        <v>0</v>
      </c>
      <c r="F29792" t="s">
        <v>22</v>
      </c>
    </row>
    <row r="29793" spans="1:6" x14ac:dyDescent="0.45">
      <c r="A29793" t="s">
        <v>138</v>
      </c>
      <c r="B29793">
        <v>2050</v>
      </c>
      <c r="C29793" t="s">
        <v>16</v>
      </c>
      <c r="D29793" t="s">
        <v>7</v>
      </c>
      <c r="E29793">
        <v>0</v>
      </c>
      <c r="F29793" t="s">
        <v>22</v>
      </c>
    </row>
    <row r="29794" spans="1:6" x14ac:dyDescent="0.45">
      <c r="A29794" t="s">
        <v>138</v>
      </c>
      <c r="B29794">
        <v>2050</v>
      </c>
      <c r="C29794" t="s">
        <v>17</v>
      </c>
      <c r="D29794" t="s">
        <v>8</v>
      </c>
      <c r="E29794">
        <v>1411.6066572850491</v>
      </c>
      <c r="F29794" t="s">
        <v>22</v>
      </c>
    </row>
    <row r="29795" spans="1:6" x14ac:dyDescent="0.45">
      <c r="A29795" t="s">
        <v>138</v>
      </c>
      <c r="B29795">
        <v>2050</v>
      </c>
      <c r="C29795" t="s">
        <v>18</v>
      </c>
      <c r="D29795" t="s">
        <v>9</v>
      </c>
      <c r="E29795">
        <v>0</v>
      </c>
      <c r="F29795" t="s">
        <v>22</v>
      </c>
    </row>
    <row r="29796" spans="1:6" x14ac:dyDescent="0.45">
      <c r="A29796" t="s">
        <v>138</v>
      </c>
      <c r="B29796">
        <v>2050</v>
      </c>
      <c r="C29796" t="s">
        <v>18</v>
      </c>
      <c r="D29796" t="s">
        <v>10</v>
      </c>
      <c r="E29796">
        <v>575.88659932992368</v>
      </c>
      <c r="F29796" t="s">
        <v>22</v>
      </c>
    </row>
    <row r="29797" spans="1:6" x14ac:dyDescent="0.45">
      <c r="A29797" t="s">
        <v>138</v>
      </c>
      <c r="B29797">
        <v>2050</v>
      </c>
      <c r="C29797" t="s">
        <v>18</v>
      </c>
      <c r="D29797" t="s">
        <v>19</v>
      </c>
      <c r="E29797">
        <v>4.3161931982632877</v>
      </c>
      <c r="F29797" t="s">
        <v>23</v>
      </c>
    </row>
    <row r="29798" spans="1:6" x14ac:dyDescent="0.45">
      <c r="A29798" t="s">
        <v>139</v>
      </c>
      <c r="B29798">
        <v>2010</v>
      </c>
      <c r="C29798" t="s">
        <v>15</v>
      </c>
      <c r="D29798" t="s">
        <v>0</v>
      </c>
      <c r="E29798">
        <v>1216.3916932227839</v>
      </c>
      <c r="F29798" t="s">
        <v>22</v>
      </c>
    </row>
    <row r="29799" spans="1:6" x14ac:dyDescent="0.45">
      <c r="A29799" t="s">
        <v>139</v>
      </c>
      <c r="B29799">
        <v>2010</v>
      </c>
      <c r="C29799" t="s">
        <v>15</v>
      </c>
      <c r="D29799" t="s">
        <v>1</v>
      </c>
      <c r="E29799">
        <v>505.8345425378518</v>
      </c>
      <c r="F29799" t="s">
        <v>22</v>
      </c>
    </row>
    <row r="29800" spans="1:6" x14ac:dyDescent="0.45">
      <c r="A29800" t="s">
        <v>139</v>
      </c>
      <c r="B29800">
        <v>2010</v>
      </c>
      <c r="C29800" t="s">
        <v>15</v>
      </c>
      <c r="D29800" t="s">
        <v>2</v>
      </c>
      <c r="E29800">
        <v>436.03458507570326</v>
      </c>
      <c r="F29800" t="s">
        <v>22</v>
      </c>
    </row>
    <row r="29801" spans="1:6" x14ac:dyDescent="0.45">
      <c r="A29801" t="s">
        <v>139</v>
      </c>
      <c r="B29801">
        <v>2010</v>
      </c>
      <c r="C29801" t="s">
        <v>15</v>
      </c>
      <c r="D29801" t="s">
        <v>3</v>
      </c>
      <c r="E29801">
        <v>0</v>
      </c>
      <c r="F29801" t="s">
        <v>22</v>
      </c>
    </row>
    <row r="29802" spans="1:6" x14ac:dyDescent="0.45">
      <c r="A29802" t="s">
        <v>139</v>
      </c>
      <c r="B29802">
        <v>2010</v>
      </c>
      <c r="C29802" t="s">
        <v>15</v>
      </c>
      <c r="D29802" t="s">
        <v>4</v>
      </c>
      <c r="E29802">
        <v>579.7337898341749</v>
      </c>
      <c r="F29802" t="s">
        <v>22</v>
      </c>
    </row>
    <row r="29803" spans="1:6" x14ac:dyDescent="0.45">
      <c r="A29803" t="s">
        <v>139</v>
      </c>
      <c r="B29803">
        <v>2010</v>
      </c>
      <c r="C29803" t="s">
        <v>5</v>
      </c>
      <c r="D29803" t="s">
        <v>5</v>
      </c>
      <c r="E29803">
        <v>2737.9946106705138</v>
      </c>
      <c r="F29803" t="s">
        <v>22</v>
      </c>
    </row>
    <row r="29804" spans="1:6" x14ac:dyDescent="0.45">
      <c r="A29804" t="s">
        <v>139</v>
      </c>
      <c r="B29804">
        <v>2010</v>
      </c>
      <c r="C29804" t="s">
        <v>16</v>
      </c>
      <c r="D29804" t="s">
        <v>6</v>
      </c>
      <c r="E29804">
        <v>3498.7235432124098</v>
      </c>
      <c r="F29804" t="s">
        <v>22</v>
      </c>
    </row>
    <row r="29805" spans="1:6" x14ac:dyDescent="0.45">
      <c r="A29805" t="s">
        <v>139</v>
      </c>
      <c r="B29805">
        <v>2010</v>
      </c>
      <c r="C29805" t="s">
        <v>16</v>
      </c>
      <c r="D29805" t="s">
        <v>7</v>
      </c>
      <c r="E29805">
        <v>2117.2721271232881</v>
      </c>
      <c r="F29805" t="s">
        <v>22</v>
      </c>
    </row>
    <row r="29806" spans="1:6" x14ac:dyDescent="0.45">
      <c r="A29806" t="s">
        <v>139</v>
      </c>
      <c r="B29806">
        <v>2010</v>
      </c>
      <c r="C29806" t="s">
        <v>17</v>
      </c>
      <c r="D29806" t="s">
        <v>8</v>
      </c>
      <c r="E29806">
        <v>8353.9902810062104</v>
      </c>
      <c r="F29806" t="s">
        <v>22</v>
      </c>
    </row>
    <row r="29807" spans="1:6" x14ac:dyDescent="0.45">
      <c r="A29807" t="s">
        <v>139</v>
      </c>
      <c r="B29807">
        <v>2010</v>
      </c>
      <c r="C29807" t="s">
        <v>18</v>
      </c>
      <c r="D29807" t="s">
        <v>9</v>
      </c>
      <c r="E29807">
        <v>0</v>
      </c>
      <c r="F29807" t="s">
        <v>22</v>
      </c>
    </row>
    <row r="29808" spans="1:6" x14ac:dyDescent="0.45">
      <c r="A29808" t="s">
        <v>139</v>
      </c>
      <c r="B29808">
        <v>2010</v>
      </c>
      <c r="C29808" t="s">
        <v>18</v>
      </c>
      <c r="D29808" t="s">
        <v>10</v>
      </c>
      <c r="E29808">
        <v>0</v>
      </c>
      <c r="F29808" t="s">
        <v>22</v>
      </c>
    </row>
    <row r="29809" spans="1:6" x14ac:dyDescent="0.45">
      <c r="A29809" t="s">
        <v>139</v>
      </c>
      <c r="B29809">
        <v>2010</v>
      </c>
      <c r="C29809" t="s">
        <v>18</v>
      </c>
      <c r="D29809" t="s">
        <v>19</v>
      </c>
      <c r="E29809">
        <v>0</v>
      </c>
      <c r="F29809" t="s">
        <v>23</v>
      </c>
    </row>
    <row r="29810" spans="1:6" x14ac:dyDescent="0.45">
      <c r="A29810" t="s">
        <v>139</v>
      </c>
      <c r="B29810">
        <v>2011</v>
      </c>
      <c r="C29810" t="s">
        <v>15</v>
      </c>
      <c r="D29810" t="s">
        <v>0</v>
      </c>
      <c r="E29810">
        <v>1367.2022746935845</v>
      </c>
      <c r="F29810" t="s">
        <v>22</v>
      </c>
    </row>
    <row r="29811" spans="1:6" x14ac:dyDescent="0.45">
      <c r="A29811" t="s">
        <v>139</v>
      </c>
      <c r="B29811">
        <v>2011</v>
      </c>
      <c r="C29811" t="s">
        <v>15</v>
      </c>
      <c r="D29811" t="s">
        <v>1</v>
      </c>
      <c r="E29811">
        <v>506.32594808940195</v>
      </c>
      <c r="F29811" t="s">
        <v>22</v>
      </c>
    </row>
    <row r="29812" spans="1:6" x14ac:dyDescent="0.45">
      <c r="A29812" t="s">
        <v>139</v>
      </c>
      <c r="B29812">
        <v>2011</v>
      </c>
      <c r="C29812" t="s">
        <v>15</v>
      </c>
      <c r="D29812" t="s">
        <v>2</v>
      </c>
      <c r="E29812">
        <v>503.20183093006528</v>
      </c>
      <c r="F29812" t="s">
        <v>22</v>
      </c>
    </row>
    <row r="29813" spans="1:6" x14ac:dyDescent="0.45">
      <c r="A29813" t="s">
        <v>139</v>
      </c>
      <c r="B29813">
        <v>2011</v>
      </c>
      <c r="C29813" t="s">
        <v>15</v>
      </c>
      <c r="D29813" t="s">
        <v>3</v>
      </c>
      <c r="E29813">
        <v>0</v>
      </c>
      <c r="F29813" t="s">
        <v>22</v>
      </c>
    </row>
    <row r="29814" spans="1:6" x14ac:dyDescent="0.45">
      <c r="A29814" t="s">
        <v>139</v>
      </c>
      <c r="B29814">
        <v>2011</v>
      </c>
      <c r="C29814" t="s">
        <v>15</v>
      </c>
      <c r="D29814" t="s">
        <v>4</v>
      </c>
      <c r="E29814">
        <v>588.52816690699387</v>
      </c>
      <c r="F29814" t="s">
        <v>22</v>
      </c>
    </row>
    <row r="29815" spans="1:6" x14ac:dyDescent="0.45">
      <c r="A29815" t="s">
        <v>139</v>
      </c>
      <c r="B29815">
        <v>2011</v>
      </c>
      <c r="C29815" t="s">
        <v>5</v>
      </c>
      <c r="D29815" t="s">
        <v>5</v>
      </c>
      <c r="E29815">
        <v>2965.258220620045</v>
      </c>
      <c r="F29815" t="s">
        <v>22</v>
      </c>
    </row>
    <row r="29816" spans="1:6" x14ac:dyDescent="0.45">
      <c r="A29816" t="s">
        <v>139</v>
      </c>
      <c r="B29816">
        <v>2011</v>
      </c>
      <c r="C29816" t="s">
        <v>16</v>
      </c>
      <c r="D29816" t="s">
        <v>6</v>
      </c>
      <c r="E29816">
        <v>3399.2833962383829</v>
      </c>
      <c r="F29816" t="s">
        <v>22</v>
      </c>
    </row>
    <row r="29817" spans="1:6" x14ac:dyDescent="0.45">
      <c r="A29817" t="s">
        <v>139</v>
      </c>
      <c r="B29817">
        <v>2011</v>
      </c>
      <c r="C29817" t="s">
        <v>16</v>
      </c>
      <c r="D29817" t="s">
        <v>7</v>
      </c>
      <c r="E29817">
        <v>1725.6946402739725</v>
      </c>
      <c r="F29817" t="s">
        <v>22</v>
      </c>
    </row>
    <row r="29818" spans="1:6" x14ac:dyDescent="0.45">
      <c r="A29818" t="s">
        <v>139</v>
      </c>
      <c r="B29818">
        <v>2011</v>
      </c>
      <c r="C29818" t="s">
        <v>17</v>
      </c>
      <c r="D29818" t="s">
        <v>8</v>
      </c>
      <c r="E29818">
        <v>8090.2362571324002</v>
      </c>
      <c r="F29818" t="s">
        <v>22</v>
      </c>
    </row>
    <row r="29819" spans="1:6" x14ac:dyDescent="0.45">
      <c r="A29819" t="s">
        <v>139</v>
      </c>
      <c r="B29819">
        <v>2011</v>
      </c>
      <c r="C29819" t="s">
        <v>18</v>
      </c>
      <c r="D29819" t="s">
        <v>9</v>
      </c>
      <c r="E29819">
        <v>0</v>
      </c>
      <c r="F29819" t="s">
        <v>22</v>
      </c>
    </row>
    <row r="29820" spans="1:6" x14ac:dyDescent="0.45">
      <c r="A29820" t="s">
        <v>139</v>
      </c>
      <c r="B29820">
        <v>2011</v>
      </c>
      <c r="C29820" t="s">
        <v>18</v>
      </c>
      <c r="D29820" t="s">
        <v>10</v>
      </c>
      <c r="E29820">
        <v>0</v>
      </c>
      <c r="F29820" t="s">
        <v>22</v>
      </c>
    </row>
    <row r="29821" spans="1:6" x14ac:dyDescent="0.45">
      <c r="A29821" t="s">
        <v>139</v>
      </c>
      <c r="B29821">
        <v>2011</v>
      </c>
      <c r="C29821" t="s">
        <v>18</v>
      </c>
      <c r="D29821" t="s">
        <v>19</v>
      </c>
      <c r="E29821">
        <v>0</v>
      </c>
      <c r="F29821" t="s">
        <v>23</v>
      </c>
    </row>
    <row r="29822" spans="1:6" x14ac:dyDescent="0.45">
      <c r="A29822" t="s">
        <v>139</v>
      </c>
      <c r="B29822">
        <v>2012</v>
      </c>
      <c r="C29822" t="s">
        <v>15</v>
      </c>
      <c r="D29822" t="s">
        <v>0</v>
      </c>
      <c r="E29822">
        <v>1503.367443042539</v>
      </c>
      <c r="F29822" t="s">
        <v>22</v>
      </c>
    </row>
    <row r="29823" spans="1:6" x14ac:dyDescent="0.45">
      <c r="A29823" t="s">
        <v>139</v>
      </c>
      <c r="B29823">
        <v>2012</v>
      </c>
      <c r="C29823" t="s">
        <v>15</v>
      </c>
      <c r="D29823" t="s">
        <v>1</v>
      </c>
      <c r="E29823">
        <v>562.16031254506174</v>
      </c>
      <c r="F29823" t="s">
        <v>22</v>
      </c>
    </row>
    <row r="29824" spans="1:6" x14ac:dyDescent="0.45">
      <c r="A29824" t="s">
        <v>139</v>
      </c>
      <c r="B29824">
        <v>2012</v>
      </c>
      <c r="C29824" t="s">
        <v>15</v>
      </c>
      <c r="D29824" t="s">
        <v>2</v>
      </c>
      <c r="E29824">
        <v>600.93806669069977</v>
      </c>
      <c r="F29824" t="s">
        <v>22</v>
      </c>
    </row>
    <row r="29825" spans="1:6" x14ac:dyDescent="0.45">
      <c r="A29825" t="s">
        <v>139</v>
      </c>
      <c r="B29825">
        <v>2012</v>
      </c>
      <c r="C29825" t="s">
        <v>15</v>
      </c>
      <c r="D29825" t="s">
        <v>3</v>
      </c>
      <c r="E29825">
        <v>0</v>
      </c>
      <c r="F29825" t="s">
        <v>22</v>
      </c>
    </row>
    <row r="29826" spans="1:6" x14ac:dyDescent="0.45">
      <c r="A29826" t="s">
        <v>139</v>
      </c>
      <c r="B29826">
        <v>2012</v>
      </c>
      <c r="C29826" t="s">
        <v>15</v>
      </c>
      <c r="D29826" t="s">
        <v>4</v>
      </c>
      <c r="E29826">
        <v>662.36376063446323</v>
      </c>
      <c r="F29826" t="s">
        <v>22</v>
      </c>
    </row>
    <row r="29827" spans="1:6" x14ac:dyDescent="0.45">
      <c r="A29827" t="s">
        <v>139</v>
      </c>
      <c r="B29827">
        <v>2012</v>
      </c>
      <c r="C29827" t="s">
        <v>5</v>
      </c>
      <c r="D29827" t="s">
        <v>5</v>
      </c>
      <c r="E29827">
        <v>3328.8295829127642</v>
      </c>
      <c r="F29827" t="s">
        <v>22</v>
      </c>
    </row>
    <row r="29828" spans="1:6" x14ac:dyDescent="0.45">
      <c r="A29828" t="s">
        <v>139</v>
      </c>
      <c r="B29828">
        <v>2012</v>
      </c>
      <c r="C29828" t="s">
        <v>16</v>
      </c>
      <c r="D29828" t="s">
        <v>6</v>
      </c>
      <c r="E29828">
        <v>3590.2671823324713</v>
      </c>
      <c r="F29828" t="s">
        <v>22</v>
      </c>
    </row>
    <row r="29829" spans="1:6" x14ac:dyDescent="0.45">
      <c r="A29829" t="s">
        <v>139</v>
      </c>
      <c r="B29829">
        <v>2012</v>
      </c>
      <c r="C29829" t="s">
        <v>16</v>
      </c>
      <c r="D29829" t="s">
        <v>7</v>
      </c>
      <c r="E29829">
        <v>1622.352100451913</v>
      </c>
      <c r="F29829" t="s">
        <v>22</v>
      </c>
    </row>
    <row r="29830" spans="1:6" x14ac:dyDescent="0.45">
      <c r="A29830" t="s">
        <v>139</v>
      </c>
      <c r="B29830">
        <v>2012</v>
      </c>
      <c r="C29830" t="s">
        <v>17</v>
      </c>
      <c r="D29830" t="s">
        <v>8</v>
      </c>
      <c r="E29830">
        <v>8541.448865697148</v>
      </c>
      <c r="F29830" t="s">
        <v>22</v>
      </c>
    </row>
    <row r="29831" spans="1:6" x14ac:dyDescent="0.45">
      <c r="A29831" t="s">
        <v>139</v>
      </c>
      <c r="B29831">
        <v>2012</v>
      </c>
      <c r="C29831" t="s">
        <v>18</v>
      </c>
      <c r="D29831" t="s">
        <v>9</v>
      </c>
      <c r="E29831">
        <v>0</v>
      </c>
      <c r="F29831" t="s">
        <v>22</v>
      </c>
    </row>
    <row r="29832" spans="1:6" x14ac:dyDescent="0.45">
      <c r="A29832" t="s">
        <v>139</v>
      </c>
      <c r="B29832">
        <v>2012</v>
      </c>
      <c r="C29832" t="s">
        <v>18</v>
      </c>
      <c r="D29832" t="s">
        <v>10</v>
      </c>
      <c r="E29832">
        <v>0</v>
      </c>
      <c r="F29832" t="s">
        <v>22</v>
      </c>
    </row>
    <row r="29833" spans="1:6" x14ac:dyDescent="0.45">
      <c r="A29833" t="s">
        <v>139</v>
      </c>
      <c r="B29833">
        <v>2012</v>
      </c>
      <c r="C29833" t="s">
        <v>18</v>
      </c>
      <c r="D29833" t="s">
        <v>19</v>
      </c>
      <c r="E29833">
        <v>0</v>
      </c>
      <c r="F29833" t="s">
        <v>23</v>
      </c>
    </row>
    <row r="29834" spans="1:6" x14ac:dyDescent="0.45">
      <c r="A29834" t="s">
        <v>139</v>
      </c>
      <c r="B29834">
        <v>2013</v>
      </c>
      <c r="C29834" t="s">
        <v>15</v>
      </c>
      <c r="D29834" t="s">
        <v>0</v>
      </c>
      <c r="E29834">
        <v>1460.6024293439089</v>
      </c>
      <c r="F29834" t="s">
        <v>22</v>
      </c>
    </row>
    <row r="29835" spans="1:6" x14ac:dyDescent="0.45">
      <c r="A29835" t="s">
        <v>139</v>
      </c>
      <c r="B29835">
        <v>2013</v>
      </c>
      <c r="C29835" t="s">
        <v>15</v>
      </c>
      <c r="D29835" t="s">
        <v>1</v>
      </c>
      <c r="E29835">
        <v>554.52697656813314</v>
      </c>
      <c r="F29835" t="s">
        <v>22</v>
      </c>
    </row>
    <row r="29836" spans="1:6" x14ac:dyDescent="0.45">
      <c r="A29836" t="s">
        <v>139</v>
      </c>
      <c r="B29836">
        <v>2013</v>
      </c>
      <c r="C29836" t="s">
        <v>15</v>
      </c>
      <c r="D29836" t="s">
        <v>2</v>
      </c>
      <c r="E29836">
        <v>691.57311031002212</v>
      </c>
      <c r="F29836" t="s">
        <v>22</v>
      </c>
    </row>
    <row r="29837" spans="1:6" x14ac:dyDescent="0.45">
      <c r="A29837" t="s">
        <v>139</v>
      </c>
      <c r="B29837">
        <v>2013</v>
      </c>
      <c r="C29837" t="s">
        <v>15</v>
      </c>
      <c r="D29837" t="s">
        <v>3</v>
      </c>
      <c r="E29837">
        <v>0.8198579668348962</v>
      </c>
      <c r="F29837" t="s">
        <v>22</v>
      </c>
    </row>
    <row r="29838" spans="1:6" x14ac:dyDescent="0.45">
      <c r="A29838" t="s">
        <v>139</v>
      </c>
      <c r="B29838">
        <v>2013</v>
      </c>
      <c r="C29838" t="s">
        <v>15</v>
      </c>
      <c r="D29838" t="s">
        <v>4</v>
      </c>
      <c r="E29838">
        <v>666.84497188175965</v>
      </c>
      <c r="F29838" t="s">
        <v>22</v>
      </c>
    </row>
    <row r="29839" spans="1:6" x14ac:dyDescent="0.45">
      <c r="A29839" t="s">
        <v>139</v>
      </c>
      <c r="B29839">
        <v>2013</v>
      </c>
      <c r="C29839" t="s">
        <v>5</v>
      </c>
      <c r="D29839" t="s">
        <v>5</v>
      </c>
      <c r="E29839">
        <v>3374.3673460706582</v>
      </c>
      <c r="F29839" t="s">
        <v>22</v>
      </c>
    </row>
    <row r="29840" spans="1:6" x14ac:dyDescent="0.45">
      <c r="A29840" t="s">
        <v>139</v>
      </c>
      <c r="B29840">
        <v>2013</v>
      </c>
      <c r="C29840" t="s">
        <v>16</v>
      </c>
      <c r="D29840" t="s">
        <v>6</v>
      </c>
      <c r="E29840">
        <v>3148.4244485878053</v>
      </c>
      <c r="F29840" t="s">
        <v>22</v>
      </c>
    </row>
    <row r="29841" spans="1:6" x14ac:dyDescent="0.45">
      <c r="A29841" t="s">
        <v>139</v>
      </c>
      <c r="B29841">
        <v>2013</v>
      </c>
      <c r="C29841" t="s">
        <v>16</v>
      </c>
      <c r="D29841" t="s">
        <v>7</v>
      </c>
      <c r="E29841">
        <v>1518.7163408156166</v>
      </c>
      <c r="F29841" t="s">
        <v>22</v>
      </c>
    </row>
    <row r="29842" spans="1:6" x14ac:dyDescent="0.45">
      <c r="A29842" t="s">
        <v>139</v>
      </c>
      <c r="B29842">
        <v>2013</v>
      </c>
      <c r="C29842" t="s">
        <v>17</v>
      </c>
      <c r="D29842" t="s">
        <v>8</v>
      </c>
      <c r="E29842">
        <v>8041.5081354740796</v>
      </c>
      <c r="F29842" t="s">
        <v>22</v>
      </c>
    </row>
    <row r="29843" spans="1:6" x14ac:dyDescent="0.45">
      <c r="A29843" t="s">
        <v>139</v>
      </c>
      <c r="B29843">
        <v>2013</v>
      </c>
      <c r="C29843" t="s">
        <v>18</v>
      </c>
      <c r="D29843" t="s">
        <v>9</v>
      </c>
      <c r="E29843">
        <v>0</v>
      </c>
      <c r="F29843" t="s">
        <v>22</v>
      </c>
    </row>
    <row r="29844" spans="1:6" x14ac:dyDescent="0.45">
      <c r="A29844" t="s">
        <v>139</v>
      </c>
      <c r="B29844">
        <v>2013</v>
      </c>
      <c r="C29844" t="s">
        <v>18</v>
      </c>
      <c r="D29844" t="s">
        <v>10</v>
      </c>
      <c r="E29844">
        <v>0</v>
      </c>
      <c r="F29844" t="s">
        <v>22</v>
      </c>
    </row>
    <row r="29845" spans="1:6" x14ac:dyDescent="0.45">
      <c r="A29845" t="s">
        <v>139</v>
      </c>
      <c r="B29845">
        <v>2013</v>
      </c>
      <c r="C29845" t="s">
        <v>18</v>
      </c>
      <c r="D29845" t="s">
        <v>19</v>
      </c>
      <c r="E29845">
        <v>0</v>
      </c>
      <c r="F29845" t="s">
        <v>23</v>
      </c>
    </row>
    <row r="29846" spans="1:6" x14ac:dyDescent="0.45">
      <c r="A29846" t="s">
        <v>139</v>
      </c>
      <c r="B29846">
        <v>2014</v>
      </c>
      <c r="C29846" t="s">
        <v>15</v>
      </c>
      <c r="D29846" t="s">
        <v>0</v>
      </c>
      <c r="E29846">
        <v>1586.8758330930077</v>
      </c>
      <c r="F29846" t="s">
        <v>22</v>
      </c>
    </row>
    <row r="29847" spans="1:6" x14ac:dyDescent="0.45">
      <c r="A29847" t="s">
        <v>139</v>
      </c>
      <c r="B29847">
        <v>2014</v>
      </c>
      <c r="C29847" t="s">
        <v>15</v>
      </c>
      <c r="D29847" t="s">
        <v>1</v>
      </c>
      <c r="E29847">
        <v>670.52669430425431</v>
      </c>
      <c r="F29847" t="s">
        <v>22</v>
      </c>
    </row>
    <row r="29848" spans="1:6" x14ac:dyDescent="0.45">
      <c r="A29848" t="s">
        <v>139</v>
      </c>
      <c r="B29848">
        <v>2014</v>
      </c>
      <c r="C29848" t="s">
        <v>15</v>
      </c>
      <c r="D29848" t="s">
        <v>2</v>
      </c>
      <c r="E29848">
        <v>739.43295565969765</v>
      </c>
      <c r="F29848" t="s">
        <v>22</v>
      </c>
    </row>
    <row r="29849" spans="1:6" x14ac:dyDescent="0.45">
      <c r="A29849" t="s">
        <v>139</v>
      </c>
      <c r="B29849">
        <v>2014</v>
      </c>
      <c r="C29849" t="s">
        <v>15</v>
      </c>
      <c r="D29849" t="s">
        <v>3</v>
      </c>
      <c r="E29849">
        <v>0.74601982696467251</v>
      </c>
      <c r="F29849" t="s">
        <v>22</v>
      </c>
    </row>
    <row r="29850" spans="1:6" x14ac:dyDescent="0.45">
      <c r="A29850" t="s">
        <v>139</v>
      </c>
      <c r="B29850">
        <v>2014</v>
      </c>
      <c r="C29850" t="s">
        <v>15</v>
      </c>
      <c r="D29850" t="s">
        <v>4</v>
      </c>
      <c r="E29850">
        <v>754.8065656092291</v>
      </c>
      <c r="F29850" t="s">
        <v>22</v>
      </c>
    </row>
    <row r="29851" spans="1:6" x14ac:dyDescent="0.45">
      <c r="A29851" t="s">
        <v>139</v>
      </c>
      <c r="B29851">
        <v>2014</v>
      </c>
      <c r="C29851" t="s">
        <v>5</v>
      </c>
      <c r="D29851" t="s">
        <v>5</v>
      </c>
      <c r="E29851">
        <v>3752.3880684931537</v>
      </c>
      <c r="F29851" t="s">
        <v>22</v>
      </c>
    </row>
    <row r="29852" spans="1:6" x14ac:dyDescent="0.45">
      <c r="A29852" t="s">
        <v>139</v>
      </c>
      <c r="B29852">
        <v>2014</v>
      </c>
      <c r="C29852" t="s">
        <v>16</v>
      </c>
      <c r="D29852" t="s">
        <v>6</v>
      </c>
      <c r="E29852">
        <v>2642.0652162516049</v>
      </c>
      <c r="F29852" t="s">
        <v>22</v>
      </c>
    </row>
    <row r="29853" spans="1:6" x14ac:dyDescent="0.45">
      <c r="A29853" t="s">
        <v>139</v>
      </c>
      <c r="B29853">
        <v>2014</v>
      </c>
      <c r="C29853" t="s">
        <v>16</v>
      </c>
      <c r="D29853" t="s">
        <v>7</v>
      </c>
      <c r="E29853">
        <v>1724.1185885920554</v>
      </c>
      <c r="F29853" t="s">
        <v>22</v>
      </c>
    </row>
    <row r="29854" spans="1:6" x14ac:dyDescent="0.45">
      <c r="A29854" t="s">
        <v>139</v>
      </c>
      <c r="B29854">
        <v>2014</v>
      </c>
      <c r="C29854" t="s">
        <v>17</v>
      </c>
      <c r="D29854" t="s">
        <v>8</v>
      </c>
      <c r="E29854">
        <v>8118.571873336814</v>
      </c>
      <c r="F29854" t="s">
        <v>22</v>
      </c>
    </row>
    <row r="29855" spans="1:6" x14ac:dyDescent="0.45">
      <c r="A29855" t="s">
        <v>139</v>
      </c>
      <c r="B29855">
        <v>2014</v>
      </c>
      <c r="C29855" t="s">
        <v>18</v>
      </c>
      <c r="D29855" t="s">
        <v>9</v>
      </c>
      <c r="E29855">
        <v>0</v>
      </c>
      <c r="F29855" t="s">
        <v>22</v>
      </c>
    </row>
    <row r="29856" spans="1:6" x14ac:dyDescent="0.45">
      <c r="A29856" t="s">
        <v>139</v>
      </c>
      <c r="B29856">
        <v>2014</v>
      </c>
      <c r="C29856" t="s">
        <v>18</v>
      </c>
      <c r="D29856" t="s">
        <v>10</v>
      </c>
      <c r="E29856">
        <v>0</v>
      </c>
      <c r="F29856" t="s">
        <v>22</v>
      </c>
    </row>
    <row r="29857" spans="1:6" x14ac:dyDescent="0.45">
      <c r="A29857" t="s">
        <v>139</v>
      </c>
      <c r="B29857">
        <v>2014</v>
      </c>
      <c r="C29857" t="s">
        <v>18</v>
      </c>
      <c r="D29857" t="s">
        <v>19</v>
      </c>
      <c r="E29857">
        <v>0</v>
      </c>
      <c r="F29857" t="s">
        <v>23</v>
      </c>
    </row>
    <row r="29858" spans="1:6" x14ac:dyDescent="0.45">
      <c r="A29858" t="s">
        <v>139</v>
      </c>
      <c r="B29858">
        <v>2015</v>
      </c>
      <c r="C29858" t="s">
        <v>15</v>
      </c>
      <c r="D29858" t="s">
        <v>0</v>
      </c>
      <c r="E29858">
        <v>1786.8600695746229</v>
      </c>
      <c r="F29858" t="s">
        <v>22</v>
      </c>
    </row>
    <row r="29859" spans="1:6" x14ac:dyDescent="0.45">
      <c r="A29859" t="s">
        <v>139</v>
      </c>
      <c r="B29859">
        <v>2015</v>
      </c>
      <c r="C29859" t="s">
        <v>15</v>
      </c>
      <c r="D29859" t="s">
        <v>1</v>
      </c>
      <c r="E29859">
        <v>775.63655948089468</v>
      </c>
      <c r="F29859" t="s">
        <v>22</v>
      </c>
    </row>
    <row r="29860" spans="1:6" x14ac:dyDescent="0.45">
      <c r="A29860" t="s">
        <v>139</v>
      </c>
      <c r="B29860">
        <v>2015</v>
      </c>
      <c r="C29860" t="s">
        <v>15</v>
      </c>
      <c r="D29860" t="s">
        <v>2</v>
      </c>
      <c r="E29860">
        <v>825.16158219178146</v>
      </c>
      <c r="F29860" t="s">
        <v>22</v>
      </c>
    </row>
    <row r="29861" spans="1:6" x14ac:dyDescent="0.45">
      <c r="A29861" t="s">
        <v>139</v>
      </c>
      <c r="B29861">
        <v>2015</v>
      </c>
      <c r="C29861" t="s">
        <v>15</v>
      </c>
      <c r="D29861" t="s">
        <v>3</v>
      </c>
      <c r="E29861">
        <v>0.85295782263878939</v>
      </c>
      <c r="F29861" t="s">
        <v>22</v>
      </c>
    </row>
    <row r="29862" spans="1:6" x14ac:dyDescent="0.45">
      <c r="A29862" t="s">
        <v>139</v>
      </c>
      <c r="B29862">
        <v>2015</v>
      </c>
      <c r="C29862" t="s">
        <v>15</v>
      </c>
      <c r="D29862" t="s">
        <v>4</v>
      </c>
      <c r="E29862">
        <v>642.95960670511931</v>
      </c>
      <c r="F29862" t="s">
        <v>22</v>
      </c>
    </row>
    <row r="29863" spans="1:6" x14ac:dyDescent="0.45">
      <c r="A29863" t="s">
        <v>139</v>
      </c>
      <c r="B29863">
        <v>2015</v>
      </c>
      <c r="C29863" t="s">
        <v>5</v>
      </c>
      <c r="D29863" t="s">
        <v>5</v>
      </c>
      <c r="E29863">
        <v>4031.4707757750566</v>
      </c>
      <c r="F29863" t="s">
        <v>22</v>
      </c>
    </row>
    <row r="29864" spans="1:6" x14ac:dyDescent="0.45">
      <c r="A29864" t="s">
        <v>139</v>
      </c>
      <c r="B29864">
        <v>2015</v>
      </c>
      <c r="C29864" t="s">
        <v>16</v>
      </c>
      <c r="D29864" t="s">
        <v>6</v>
      </c>
      <c r="E29864">
        <v>2624.97675687439</v>
      </c>
      <c r="F29864" t="s">
        <v>22</v>
      </c>
    </row>
    <row r="29865" spans="1:6" x14ac:dyDescent="0.45">
      <c r="A29865" t="s">
        <v>139</v>
      </c>
      <c r="B29865">
        <v>2015</v>
      </c>
      <c r="C29865" t="s">
        <v>16</v>
      </c>
      <c r="D29865" t="s">
        <v>7</v>
      </c>
      <c r="E29865">
        <v>1618.0891778156172</v>
      </c>
      <c r="F29865" t="s">
        <v>22</v>
      </c>
    </row>
    <row r="29866" spans="1:6" x14ac:dyDescent="0.45">
      <c r="A29866" t="s">
        <v>139</v>
      </c>
      <c r="B29866">
        <v>2015</v>
      </c>
      <c r="C29866" t="s">
        <v>17</v>
      </c>
      <c r="D29866" t="s">
        <v>8</v>
      </c>
      <c r="E29866">
        <v>8274.5367104650632</v>
      </c>
      <c r="F29866" t="s">
        <v>22</v>
      </c>
    </row>
    <row r="29867" spans="1:6" x14ac:dyDescent="0.45">
      <c r="A29867" t="s">
        <v>139</v>
      </c>
      <c r="B29867">
        <v>2015</v>
      </c>
      <c r="C29867" t="s">
        <v>18</v>
      </c>
      <c r="D29867" t="s">
        <v>9</v>
      </c>
      <c r="E29867">
        <v>0</v>
      </c>
      <c r="F29867" t="s">
        <v>22</v>
      </c>
    </row>
    <row r="29868" spans="1:6" x14ac:dyDescent="0.45">
      <c r="A29868" t="s">
        <v>139</v>
      </c>
      <c r="B29868">
        <v>2015</v>
      </c>
      <c r="C29868" t="s">
        <v>18</v>
      </c>
      <c r="D29868" t="s">
        <v>10</v>
      </c>
      <c r="E29868">
        <v>0</v>
      </c>
      <c r="F29868" t="s">
        <v>22</v>
      </c>
    </row>
    <row r="29869" spans="1:6" x14ac:dyDescent="0.45">
      <c r="A29869" t="s">
        <v>139</v>
      </c>
      <c r="B29869">
        <v>2015</v>
      </c>
      <c r="C29869" t="s">
        <v>18</v>
      </c>
      <c r="D29869" t="s">
        <v>19</v>
      </c>
      <c r="E29869">
        <v>0</v>
      </c>
      <c r="F29869" t="s">
        <v>23</v>
      </c>
    </row>
    <row r="29870" spans="1:6" x14ac:dyDescent="0.45">
      <c r="A29870" t="s">
        <v>139</v>
      </c>
      <c r="B29870">
        <v>2016</v>
      </c>
      <c r="C29870" t="s">
        <v>15</v>
      </c>
      <c r="D29870" t="s">
        <v>0</v>
      </c>
      <c r="E29870">
        <v>1758.0784718817604</v>
      </c>
      <c r="F29870" t="s">
        <v>22</v>
      </c>
    </row>
    <row r="29871" spans="1:6" x14ac:dyDescent="0.45">
      <c r="A29871" t="s">
        <v>139</v>
      </c>
      <c r="B29871">
        <v>2016</v>
      </c>
      <c r="C29871" t="s">
        <v>15</v>
      </c>
      <c r="D29871" t="s">
        <v>1</v>
      </c>
      <c r="E29871">
        <v>826.91078226387947</v>
      </c>
      <c r="F29871" t="s">
        <v>22</v>
      </c>
    </row>
    <row r="29872" spans="1:6" x14ac:dyDescent="0.45">
      <c r="A29872" t="s">
        <v>139</v>
      </c>
      <c r="B29872">
        <v>2016</v>
      </c>
      <c r="C29872" t="s">
        <v>15</v>
      </c>
      <c r="D29872" t="s">
        <v>2</v>
      </c>
      <c r="E29872">
        <v>849.33975378514845</v>
      </c>
      <c r="F29872" t="s">
        <v>22</v>
      </c>
    </row>
    <row r="29873" spans="1:6" x14ac:dyDescent="0.45">
      <c r="A29873" t="s">
        <v>139</v>
      </c>
      <c r="B29873">
        <v>2016</v>
      </c>
      <c r="C29873" t="s">
        <v>15</v>
      </c>
      <c r="D29873" t="s">
        <v>3</v>
      </c>
      <c r="E29873">
        <v>0.95989581831290627</v>
      </c>
      <c r="F29873" t="s">
        <v>22</v>
      </c>
    </row>
    <row r="29874" spans="1:6" x14ac:dyDescent="0.45">
      <c r="A29874" t="s">
        <v>139</v>
      </c>
      <c r="B29874">
        <v>2016</v>
      </c>
      <c r="C29874" t="s">
        <v>15</v>
      </c>
      <c r="D29874" t="s">
        <v>4</v>
      </c>
      <c r="E29874">
        <v>608.5459412400869</v>
      </c>
      <c r="F29874" t="s">
        <v>22</v>
      </c>
    </row>
    <row r="29875" spans="1:6" x14ac:dyDescent="0.45">
      <c r="A29875" t="s">
        <v>139</v>
      </c>
      <c r="B29875">
        <v>2016</v>
      </c>
      <c r="C29875" t="s">
        <v>5</v>
      </c>
      <c r="D29875" t="s">
        <v>5</v>
      </c>
      <c r="E29875">
        <v>4043.8348449891878</v>
      </c>
      <c r="F29875" t="s">
        <v>22</v>
      </c>
    </row>
    <row r="29876" spans="1:6" x14ac:dyDescent="0.45">
      <c r="A29876" t="s">
        <v>139</v>
      </c>
      <c r="B29876">
        <v>2016</v>
      </c>
      <c r="C29876" t="s">
        <v>16</v>
      </c>
      <c r="D29876" t="s">
        <v>6</v>
      </c>
      <c r="E29876">
        <v>3760.7208866916785</v>
      </c>
      <c r="F29876" t="s">
        <v>22</v>
      </c>
    </row>
    <row r="29877" spans="1:6" x14ac:dyDescent="0.45">
      <c r="A29877" t="s">
        <v>139</v>
      </c>
      <c r="B29877">
        <v>2016</v>
      </c>
      <c r="C29877" t="s">
        <v>16</v>
      </c>
      <c r="D29877" t="s">
        <v>7</v>
      </c>
      <c r="E29877">
        <v>1601.4527368679037</v>
      </c>
      <c r="F29877" t="s">
        <v>22</v>
      </c>
    </row>
    <row r="29878" spans="1:6" x14ac:dyDescent="0.45">
      <c r="A29878" t="s">
        <v>139</v>
      </c>
      <c r="B29878">
        <v>2016</v>
      </c>
      <c r="C29878" t="s">
        <v>17</v>
      </c>
      <c r="D29878" t="s">
        <v>8</v>
      </c>
      <c r="E29878">
        <v>9406.0084685487691</v>
      </c>
      <c r="F29878" t="s">
        <v>22</v>
      </c>
    </row>
    <row r="29879" spans="1:6" x14ac:dyDescent="0.45">
      <c r="A29879" t="s">
        <v>139</v>
      </c>
      <c r="B29879">
        <v>2016</v>
      </c>
      <c r="C29879" t="s">
        <v>18</v>
      </c>
      <c r="D29879" t="s">
        <v>9</v>
      </c>
      <c r="E29879">
        <v>0</v>
      </c>
      <c r="F29879" t="s">
        <v>22</v>
      </c>
    </row>
    <row r="29880" spans="1:6" x14ac:dyDescent="0.45">
      <c r="A29880" t="s">
        <v>139</v>
      </c>
      <c r="B29880">
        <v>2016</v>
      </c>
      <c r="C29880" t="s">
        <v>18</v>
      </c>
      <c r="D29880" t="s">
        <v>10</v>
      </c>
      <c r="E29880">
        <v>0</v>
      </c>
      <c r="F29880" t="s">
        <v>22</v>
      </c>
    </row>
    <row r="29881" spans="1:6" x14ac:dyDescent="0.45">
      <c r="A29881" t="s">
        <v>139</v>
      </c>
      <c r="B29881">
        <v>2016</v>
      </c>
      <c r="C29881" t="s">
        <v>18</v>
      </c>
      <c r="D29881" t="s">
        <v>19</v>
      </c>
      <c r="E29881">
        <v>0</v>
      </c>
      <c r="F29881" t="s">
        <v>23</v>
      </c>
    </row>
    <row r="29882" spans="1:6" x14ac:dyDescent="0.45">
      <c r="A29882" t="s">
        <v>139</v>
      </c>
      <c r="B29882">
        <v>2017</v>
      </c>
      <c r="C29882" t="s">
        <v>15</v>
      </c>
      <c r="D29882" t="s">
        <v>0</v>
      </c>
      <c r="E29882">
        <v>1866.386292357608</v>
      </c>
      <c r="F29882" t="s">
        <v>22</v>
      </c>
    </row>
    <row r="29883" spans="1:6" x14ac:dyDescent="0.45">
      <c r="A29883" t="s">
        <v>139</v>
      </c>
      <c r="B29883">
        <v>2017</v>
      </c>
      <c r="C29883" t="s">
        <v>15</v>
      </c>
      <c r="D29883" t="s">
        <v>1</v>
      </c>
      <c r="E29883">
        <v>787.25206272530704</v>
      </c>
      <c r="F29883" t="s">
        <v>22</v>
      </c>
    </row>
    <row r="29884" spans="1:6" x14ac:dyDescent="0.45">
      <c r="A29884" t="s">
        <v>139</v>
      </c>
      <c r="B29884">
        <v>2017</v>
      </c>
      <c r="C29884" t="s">
        <v>15</v>
      </c>
      <c r="D29884" t="s">
        <v>2</v>
      </c>
      <c r="E29884">
        <v>907.13974044700853</v>
      </c>
      <c r="F29884" t="s">
        <v>22</v>
      </c>
    </row>
    <row r="29885" spans="1:6" x14ac:dyDescent="0.45">
      <c r="A29885" t="s">
        <v>139</v>
      </c>
      <c r="B29885">
        <v>2017</v>
      </c>
      <c r="C29885" t="s">
        <v>15</v>
      </c>
      <c r="D29885" t="s">
        <v>3</v>
      </c>
      <c r="E29885">
        <v>0.95989581831290627</v>
      </c>
      <c r="F29885" t="s">
        <v>22</v>
      </c>
    </row>
    <row r="29886" spans="1:6" x14ac:dyDescent="0.45">
      <c r="A29886" t="s">
        <v>139</v>
      </c>
      <c r="B29886">
        <v>2017</v>
      </c>
      <c r="C29886" t="s">
        <v>15</v>
      </c>
      <c r="D29886" t="s">
        <v>4</v>
      </c>
      <c r="E29886">
        <v>566.84266906993548</v>
      </c>
      <c r="F29886" t="s">
        <v>22</v>
      </c>
    </row>
    <row r="29887" spans="1:6" x14ac:dyDescent="0.45">
      <c r="A29887" t="s">
        <v>139</v>
      </c>
      <c r="B29887">
        <v>2017</v>
      </c>
      <c r="C29887" t="s">
        <v>5</v>
      </c>
      <c r="D29887" t="s">
        <v>5</v>
      </c>
      <c r="E29887">
        <v>4128.5806604181716</v>
      </c>
      <c r="F29887" t="s">
        <v>22</v>
      </c>
    </row>
    <row r="29888" spans="1:6" x14ac:dyDescent="0.45">
      <c r="A29888" t="s">
        <v>139</v>
      </c>
      <c r="B29888">
        <v>2017</v>
      </c>
      <c r="C29888" t="s">
        <v>16</v>
      </c>
      <c r="D29888" t="s">
        <v>6</v>
      </c>
      <c r="E29888">
        <v>3716.096080838317</v>
      </c>
      <c r="F29888" t="s">
        <v>22</v>
      </c>
    </row>
    <row r="29889" spans="1:6" x14ac:dyDescent="0.45">
      <c r="A29889" t="s">
        <v>139</v>
      </c>
      <c r="B29889">
        <v>2017</v>
      </c>
      <c r="C29889" t="s">
        <v>16</v>
      </c>
      <c r="D29889" t="s">
        <v>7</v>
      </c>
      <c r="E29889">
        <v>1672.5523729932574</v>
      </c>
      <c r="F29889" t="s">
        <v>22</v>
      </c>
    </row>
    <row r="29890" spans="1:6" x14ac:dyDescent="0.45">
      <c r="A29890" t="s">
        <v>139</v>
      </c>
      <c r="B29890">
        <v>2017</v>
      </c>
      <c r="C29890" t="s">
        <v>17</v>
      </c>
      <c r="D29890" t="s">
        <v>8</v>
      </c>
      <c r="E29890">
        <v>9517.2291142497452</v>
      </c>
      <c r="F29890" t="s">
        <v>22</v>
      </c>
    </row>
    <row r="29891" spans="1:6" x14ac:dyDescent="0.45">
      <c r="A29891" t="s">
        <v>139</v>
      </c>
      <c r="B29891">
        <v>2017</v>
      </c>
      <c r="C29891" t="s">
        <v>18</v>
      </c>
      <c r="D29891" t="s">
        <v>9</v>
      </c>
      <c r="E29891">
        <v>0</v>
      </c>
      <c r="F29891" t="s">
        <v>22</v>
      </c>
    </row>
    <row r="29892" spans="1:6" x14ac:dyDescent="0.45">
      <c r="A29892" t="s">
        <v>139</v>
      </c>
      <c r="B29892">
        <v>2017</v>
      </c>
      <c r="C29892" t="s">
        <v>18</v>
      </c>
      <c r="D29892" t="s">
        <v>10</v>
      </c>
      <c r="E29892">
        <v>0</v>
      </c>
      <c r="F29892" t="s">
        <v>22</v>
      </c>
    </row>
    <row r="29893" spans="1:6" x14ac:dyDescent="0.45">
      <c r="A29893" t="s">
        <v>139</v>
      </c>
      <c r="B29893">
        <v>2017</v>
      </c>
      <c r="C29893" t="s">
        <v>18</v>
      </c>
      <c r="D29893" t="s">
        <v>19</v>
      </c>
      <c r="E29893">
        <v>0</v>
      </c>
      <c r="F29893" t="s">
        <v>23</v>
      </c>
    </row>
    <row r="29894" spans="1:6" x14ac:dyDescent="0.45">
      <c r="A29894" t="s">
        <v>139</v>
      </c>
      <c r="B29894">
        <v>2018</v>
      </c>
      <c r="C29894" t="s">
        <v>15</v>
      </c>
      <c r="D29894" t="s">
        <v>0</v>
      </c>
      <c r="E29894">
        <v>1912.7591903388625</v>
      </c>
      <c r="F29894" t="s">
        <v>22</v>
      </c>
    </row>
    <row r="29895" spans="1:6" x14ac:dyDescent="0.45">
      <c r="A29895" t="s">
        <v>139</v>
      </c>
      <c r="B29895">
        <v>2018</v>
      </c>
      <c r="C29895" t="s">
        <v>15</v>
      </c>
      <c r="D29895" t="s">
        <v>1</v>
      </c>
      <c r="E29895">
        <v>992.99567411679948</v>
      </c>
      <c r="F29895" t="s">
        <v>22</v>
      </c>
    </row>
    <row r="29896" spans="1:6" x14ac:dyDescent="0.45">
      <c r="A29896" t="s">
        <v>139</v>
      </c>
      <c r="B29896">
        <v>2018</v>
      </c>
      <c r="C29896" t="s">
        <v>15</v>
      </c>
      <c r="D29896" t="s">
        <v>2</v>
      </c>
      <c r="E29896">
        <v>1105.6523064167277</v>
      </c>
      <c r="F29896" t="s">
        <v>22</v>
      </c>
    </row>
    <row r="29897" spans="1:6" x14ac:dyDescent="0.45">
      <c r="A29897" t="s">
        <v>139</v>
      </c>
      <c r="B29897">
        <v>2018</v>
      </c>
      <c r="C29897" t="s">
        <v>15</v>
      </c>
      <c r="D29897" t="s">
        <v>3</v>
      </c>
      <c r="E29897">
        <v>1.17377180966114</v>
      </c>
      <c r="F29897" t="s">
        <v>22</v>
      </c>
    </row>
    <row r="29898" spans="1:6" x14ac:dyDescent="0.45">
      <c r="A29898" t="s">
        <v>139</v>
      </c>
      <c r="B29898">
        <v>2018</v>
      </c>
      <c r="C29898" t="s">
        <v>15</v>
      </c>
      <c r="D29898" t="s">
        <v>4</v>
      </c>
      <c r="E29898">
        <v>536.01397260274007</v>
      </c>
      <c r="F29898" t="s">
        <v>22</v>
      </c>
    </row>
    <row r="29899" spans="1:6" x14ac:dyDescent="0.45">
      <c r="A29899" t="s">
        <v>139</v>
      </c>
      <c r="B29899">
        <v>2018</v>
      </c>
      <c r="C29899" t="s">
        <v>5</v>
      </c>
      <c r="D29899" t="s">
        <v>5</v>
      </c>
      <c r="E29899">
        <v>4548.5949152847907</v>
      </c>
      <c r="F29899" t="s">
        <v>22</v>
      </c>
    </row>
    <row r="29900" spans="1:6" x14ac:dyDescent="0.45">
      <c r="A29900" t="s">
        <v>139</v>
      </c>
      <c r="B29900">
        <v>2018</v>
      </c>
      <c r="C29900" t="s">
        <v>16</v>
      </c>
      <c r="D29900" t="s">
        <v>6</v>
      </c>
      <c r="E29900">
        <v>3747.1629396025642</v>
      </c>
      <c r="F29900" t="s">
        <v>22</v>
      </c>
    </row>
    <row r="29901" spans="1:6" x14ac:dyDescent="0.45">
      <c r="A29901" t="s">
        <v>139</v>
      </c>
      <c r="B29901">
        <v>2018</v>
      </c>
      <c r="C29901" t="s">
        <v>16</v>
      </c>
      <c r="D29901" t="s">
        <v>7</v>
      </c>
      <c r="E29901">
        <v>1390.0524977479452</v>
      </c>
      <c r="F29901" t="s">
        <v>22</v>
      </c>
    </row>
    <row r="29902" spans="1:6" x14ac:dyDescent="0.45">
      <c r="A29902" t="s">
        <v>139</v>
      </c>
      <c r="B29902">
        <v>2018</v>
      </c>
      <c r="C29902" t="s">
        <v>17</v>
      </c>
      <c r="D29902" t="s">
        <v>8</v>
      </c>
      <c r="E29902">
        <v>9685.8103526352988</v>
      </c>
      <c r="F29902" t="s">
        <v>22</v>
      </c>
    </row>
    <row r="29903" spans="1:6" x14ac:dyDescent="0.45">
      <c r="A29903" t="s">
        <v>139</v>
      </c>
      <c r="B29903">
        <v>2018</v>
      </c>
      <c r="C29903" t="s">
        <v>18</v>
      </c>
      <c r="D29903" t="s">
        <v>9</v>
      </c>
      <c r="E29903">
        <v>0</v>
      </c>
      <c r="F29903" t="s">
        <v>22</v>
      </c>
    </row>
    <row r="29904" spans="1:6" x14ac:dyDescent="0.45">
      <c r="A29904" t="s">
        <v>139</v>
      </c>
      <c r="B29904">
        <v>2018</v>
      </c>
      <c r="C29904" t="s">
        <v>18</v>
      </c>
      <c r="D29904" t="s">
        <v>10</v>
      </c>
      <c r="E29904">
        <v>0</v>
      </c>
      <c r="F29904" t="s">
        <v>22</v>
      </c>
    </row>
    <row r="29905" spans="1:6" x14ac:dyDescent="0.45">
      <c r="A29905" t="s">
        <v>139</v>
      </c>
      <c r="B29905">
        <v>2018</v>
      </c>
      <c r="C29905" t="s">
        <v>18</v>
      </c>
      <c r="D29905" t="s">
        <v>19</v>
      </c>
      <c r="E29905">
        <v>0</v>
      </c>
      <c r="F29905" t="s">
        <v>23</v>
      </c>
    </row>
    <row r="29906" spans="1:6" x14ac:dyDescent="0.45">
      <c r="A29906" t="s">
        <v>139</v>
      </c>
      <c r="B29906">
        <v>2019</v>
      </c>
      <c r="C29906" t="s">
        <v>15</v>
      </c>
      <c r="D29906" t="s">
        <v>0</v>
      </c>
      <c r="E29906">
        <v>1954.118733237204</v>
      </c>
      <c r="F29906" t="s">
        <v>22</v>
      </c>
    </row>
    <row r="29907" spans="1:6" x14ac:dyDescent="0.45">
      <c r="A29907" t="s">
        <v>139</v>
      </c>
      <c r="B29907">
        <v>2019</v>
      </c>
      <c r="C29907" t="s">
        <v>15</v>
      </c>
      <c r="D29907" t="s">
        <v>1</v>
      </c>
      <c r="E29907">
        <v>1003.8702498197556</v>
      </c>
      <c r="F29907" t="s">
        <v>22</v>
      </c>
    </row>
    <row r="29908" spans="1:6" x14ac:dyDescent="0.45">
      <c r="A29908" t="s">
        <v>139</v>
      </c>
      <c r="B29908">
        <v>2019</v>
      </c>
      <c r="C29908" t="s">
        <v>15</v>
      </c>
      <c r="D29908" t="s">
        <v>2</v>
      </c>
      <c r="E29908">
        <v>1142.4618922134111</v>
      </c>
      <c r="F29908" t="s">
        <v>22</v>
      </c>
    </row>
    <row r="29909" spans="1:6" x14ac:dyDescent="0.45">
      <c r="A29909" t="s">
        <v>139</v>
      </c>
      <c r="B29909">
        <v>2019</v>
      </c>
      <c r="C29909" t="s">
        <v>15</v>
      </c>
      <c r="D29909" t="s">
        <v>3</v>
      </c>
      <c r="E29909">
        <v>1.2781636625811112</v>
      </c>
      <c r="F29909" t="s">
        <v>22</v>
      </c>
    </row>
    <row r="29910" spans="1:6" x14ac:dyDescent="0.45">
      <c r="A29910" t="s">
        <v>139</v>
      </c>
      <c r="B29910">
        <v>2019</v>
      </c>
      <c r="C29910" t="s">
        <v>15</v>
      </c>
      <c r="D29910" t="s">
        <v>4</v>
      </c>
      <c r="E29910">
        <v>576.49000396539327</v>
      </c>
      <c r="F29910" t="s">
        <v>22</v>
      </c>
    </row>
    <row r="29911" spans="1:6" x14ac:dyDescent="0.45">
      <c r="A29911" t="s">
        <v>139</v>
      </c>
      <c r="B29911">
        <v>2019</v>
      </c>
      <c r="C29911" t="s">
        <v>5</v>
      </c>
      <c r="D29911" t="s">
        <v>5</v>
      </c>
      <c r="E29911">
        <v>4678.2190428983449</v>
      </c>
      <c r="F29911" t="s">
        <v>22</v>
      </c>
    </row>
    <row r="29912" spans="1:6" x14ac:dyDescent="0.45">
      <c r="A29912" t="s">
        <v>139</v>
      </c>
      <c r="B29912">
        <v>2019</v>
      </c>
      <c r="C29912" t="s">
        <v>16</v>
      </c>
      <c r="D29912" t="s">
        <v>6</v>
      </c>
      <c r="E29912">
        <v>2609.8594277230391</v>
      </c>
      <c r="F29912" t="s">
        <v>22</v>
      </c>
    </row>
    <row r="29913" spans="1:6" x14ac:dyDescent="0.45">
      <c r="A29913" t="s">
        <v>139</v>
      </c>
      <c r="B29913">
        <v>2019</v>
      </c>
      <c r="C29913" t="s">
        <v>16</v>
      </c>
      <c r="D29913" t="s">
        <v>7</v>
      </c>
      <c r="E29913">
        <v>1697.3854319435618</v>
      </c>
      <c r="F29913" t="s">
        <v>22</v>
      </c>
    </row>
    <row r="29914" spans="1:6" x14ac:dyDescent="0.45">
      <c r="A29914" t="s">
        <v>139</v>
      </c>
      <c r="B29914">
        <v>2019</v>
      </c>
      <c r="C29914" t="s">
        <v>17</v>
      </c>
      <c r="D29914" t="s">
        <v>8</v>
      </c>
      <c r="E29914">
        <v>8985.4639025649449</v>
      </c>
      <c r="F29914" t="s">
        <v>22</v>
      </c>
    </row>
    <row r="29915" spans="1:6" x14ac:dyDescent="0.45">
      <c r="A29915" t="s">
        <v>139</v>
      </c>
      <c r="B29915">
        <v>2019</v>
      </c>
      <c r="C29915" t="s">
        <v>18</v>
      </c>
      <c r="D29915" t="s">
        <v>9</v>
      </c>
      <c r="E29915">
        <v>0</v>
      </c>
      <c r="F29915" t="s">
        <v>22</v>
      </c>
    </row>
    <row r="29916" spans="1:6" x14ac:dyDescent="0.45">
      <c r="A29916" t="s">
        <v>139</v>
      </c>
      <c r="B29916">
        <v>2019</v>
      </c>
      <c r="C29916" t="s">
        <v>18</v>
      </c>
      <c r="D29916" t="s">
        <v>10</v>
      </c>
      <c r="E29916">
        <v>0</v>
      </c>
      <c r="F29916" t="s">
        <v>22</v>
      </c>
    </row>
    <row r="29917" spans="1:6" x14ac:dyDescent="0.45">
      <c r="A29917" t="s">
        <v>139</v>
      </c>
      <c r="B29917">
        <v>2019</v>
      </c>
      <c r="C29917" t="s">
        <v>18</v>
      </c>
      <c r="D29917" t="s">
        <v>19</v>
      </c>
      <c r="E29917">
        <v>0</v>
      </c>
      <c r="F29917" t="s">
        <v>23</v>
      </c>
    </row>
    <row r="29918" spans="1:6" x14ac:dyDescent="0.45">
      <c r="A29918" t="s">
        <v>139</v>
      </c>
      <c r="B29918">
        <v>2020</v>
      </c>
      <c r="C29918" t="s">
        <v>15</v>
      </c>
      <c r="D29918" t="s">
        <v>0</v>
      </c>
      <c r="E29918">
        <v>1910.5465922855096</v>
      </c>
      <c r="F29918" t="s">
        <v>22</v>
      </c>
    </row>
    <row r="29919" spans="1:6" x14ac:dyDescent="0.45">
      <c r="A29919" t="s">
        <v>139</v>
      </c>
      <c r="B29919">
        <v>2020</v>
      </c>
      <c r="C29919" t="s">
        <v>15</v>
      </c>
      <c r="D29919" t="s">
        <v>1</v>
      </c>
      <c r="E29919">
        <v>952.63167303532884</v>
      </c>
      <c r="F29919" t="s">
        <v>22</v>
      </c>
    </row>
    <row r="29920" spans="1:6" x14ac:dyDescent="0.45">
      <c r="A29920" t="s">
        <v>139</v>
      </c>
      <c r="B29920">
        <v>2020</v>
      </c>
      <c r="C29920" t="s">
        <v>15</v>
      </c>
      <c r="D29920" t="s">
        <v>2</v>
      </c>
      <c r="E29920">
        <v>1145.6776705118973</v>
      </c>
      <c r="F29920" t="s">
        <v>22</v>
      </c>
    </row>
    <row r="29921" spans="1:6" x14ac:dyDescent="0.45">
      <c r="A29921" t="s">
        <v>139</v>
      </c>
      <c r="B29921">
        <v>2020</v>
      </c>
      <c r="C29921" t="s">
        <v>15</v>
      </c>
      <c r="D29921" t="s">
        <v>3</v>
      </c>
      <c r="E29921">
        <v>2.2558824801730371</v>
      </c>
      <c r="F29921" t="s">
        <v>22</v>
      </c>
    </row>
    <row r="29922" spans="1:6" x14ac:dyDescent="0.45">
      <c r="A29922" t="s">
        <v>139</v>
      </c>
      <c r="B29922">
        <v>2020</v>
      </c>
      <c r="C29922" t="s">
        <v>15</v>
      </c>
      <c r="D29922" t="s">
        <v>4</v>
      </c>
      <c r="E29922">
        <v>526.34372242249492</v>
      </c>
      <c r="F29922" t="s">
        <v>22</v>
      </c>
    </row>
    <row r="29923" spans="1:6" x14ac:dyDescent="0.45">
      <c r="A29923" t="s">
        <v>139</v>
      </c>
      <c r="B29923">
        <v>2020</v>
      </c>
      <c r="C29923" t="s">
        <v>5</v>
      </c>
      <c r="D29923" t="s">
        <v>5</v>
      </c>
      <c r="E29923">
        <v>4537.4555407354037</v>
      </c>
      <c r="F29923" t="s">
        <v>22</v>
      </c>
    </row>
    <row r="29924" spans="1:6" x14ac:dyDescent="0.45">
      <c r="A29924" t="s">
        <v>139</v>
      </c>
      <c r="B29924">
        <v>2020</v>
      </c>
      <c r="C29924" t="s">
        <v>16</v>
      </c>
      <c r="D29924" t="s">
        <v>6</v>
      </c>
      <c r="E29924">
        <v>2484.3570582646571</v>
      </c>
      <c r="F29924" t="s">
        <v>22</v>
      </c>
    </row>
    <row r="29925" spans="1:6" x14ac:dyDescent="0.45">
      <c r="A29925" t="s">
        <v>139</v>
      </c>
      <c r="B29925">
        <v>2020</v>
      </c>
      <c r="C29925" t="s">
        <v>16</v>
      </c>
      <c r="D29925" t="s">
        <v>7</v>
      </c>
      <c r="E29925">
        <v>1457.0484254494538</v>
      </c>
      <c r="F29925" t="s">
        <v>22</v>
      </c>
    </row>
    <row r="29926" spans="1:6" x14ac:dyDescent="0.45">
      <c r="A29926" t="s">
        <v>139</v>
      </c>
      <c r="B29926">
        <v>2020</v>
      </c>
      <c r="C29926" t="s">
        <v>17</v>
      </c>
      <c r="D29926" t="s">
        <v>8</v>
      </c>
      <c r="E29926">
        <v>8478.8610244495139</v>
      </c>
      <c r="F29926" t="s">
        <v>22</v>
      </c>
    </row>
    <row r="29927" spans="1:6" x14ac:dyDescent="0.45">
      <c r="A29927" t="s">
        <v>139</v>
      </c>
      <c r="B29927">
        <v>2020</v>
      </c>
      <c r="C29927" t="s">
        <v>18</v>
      </c>
      <c r="D29927" t="s">
        <v>9</v>
      </c>
      <c r="E29927">
        <v>0</v>
      </c>
      <c r="F29927" t="s">
        <v>22</v>
      </c>
    </row>
    <row r="29928" spans="1:6" x14ac:dyDescent="0.45">
      <c r="A29928" t="s">
        <v>139</v>
      </c>
      <c r="B29928">
        <v>2020</v>
      </c>
      <c r="C29928" t="s">
        <v>18</v>
      </c>
      <c r="D29928" t="s">
        <v>10</v>
      </c>
      <c r="E29928">
        <v>0</v>
      </c>
      <c r="F29928" t="s">
        <v>22</v>
      </c>
    </row>
    <row r="29929" spans="1:6" x14ac:dyDescent="0.45">
      <c r="A29929" t="s">
        <v>139</v>
      </c>
      <c r="B29929">
        <v>2020</v>
      </c>
      <c r="C29929" t="s">
        <v>18</v>
      </c>
      <c r="D29929" t="s">
        <v>19</v>
      </c>
      <c r="E29929">
        <v>0</v>
      </c>
      <c r="F29929" t="s">
        <v>23</v>
      </c>
    </row>
    <row r="29930" spans="1:6" x14ac:dyDescent="0.45">
      <c r="A29930" t="s">
        <v>139</v>
      </c>
      <c r="B29930">
        <v>2021</v>
      </c>
      <c r="C29930" t="s">
        <v>15</v>
      </c>
      <c r="D29930" t="s">
        <v>0</v>
      </c>
      <c r="E29930">
        <v>2162.5230638067787</v>
      </c>
      <c r="F29930" t="s">
        <v>22</v>
      </c>
    </row>
    <row r="29931" spans="1:6" x14ac:dyDescent="0.45">
      <c r="A29931" t="s">
        <v>139</v>
      </c>
      <c r="B29931">
        <v>2021</v>
      </c>
      <c r="C29931" t="s">
        <v>15</v>
      </c>
      <c r="D29931" t="s">
        <v>1</v>
      </c>
      <c r="E29931">
        <v>1082.4594920692148</v>
      </c>
      <c r="F29931" t="s">
        <v>22</v>
      </c>
    </row>
    <row r="29932" spans="1:6" x14ac:dyDescent="0.45">
      <c r="A29932" t="s">
        <v>139</v>
      </c>
      <c r="B29932">
        <v>2021</v>
      </c>
      <c r="C29932" t="s">
        <v>15</v>
      </c>
      <c r="D29932" t="s">
        <v>2</v>
      </c>
      <c r="E29932">
        <v>1146.866719178083</v>
      </c>
      <c r="F29932" t="s">
        <v>22</v>
      </c>
    </row>
    <row r="29933" spans="1:6" x14ac:dyDescent="0.45">
      <c r="A29933" t="s">
        <v>139</v>
      </c>
      <c r="B29933">
        <v>2021</v>
      </c>
      <c r="C29933" t="s">
        <v>15</v>
      </c>
      <c r="D29933" t="s">
        <v>3</v>
      </c>
      <c r="E29933">
        <v>2</v>
      </c>
      <c r="F29933" t="s">
        <v>22</v>
      </c>
    </row>
    <row r="29934" spans="1:6" x14ac:dyDescent="0.45">
      <c r="A29934" t="s">
        <v>139</v>
      </c>
      <c r="B29934">
        <v>2021</v>
      </c>
      <c r="C29934" t="s">
        <v>15</v>
      </c>
      <c r="D29934" t="s">
        <v>4</v>
      </c>
      <c r="E29934">
        <v>527.1610342465757</v>
      </c>
      <c r="F29934" t="s">
        <v>22</v>
      </c>
    </row>
    <row r="29935" spans="1:6" x14ac:dyDescent="0.45">
      <c r="A29935" t="s">
        <v>139</v>
      </c>
      <c r="B29935">
        <v>2021</v>
      </c>
      <c r="C29935" t="s">
        <v>5</v>
      </c>
      <c r="D29935" t="s">
        <v>5</v>
      </c>
      <c r="E29935">
        <v>4921.0103093006519</v>
      </c>
      <c r="F29935" t="s">
        <v>22</v>
      </c>
    </row>
    <row r="29936" spans="1:6" x14ac:dyDescent="0.45">
      <c r="A29936" t="s">
        <v>139</v>
      </c>
      <c r="B29936">
        <v>2021</v>
      </c>
      <c r="C29936" t="s">
        <v>16</v>
      </c>
      <c r="D29936" t="s">
        <v>6</v>
      </c>
      <c r="E29936">
        <v>3847.3103450813878</v>
      </c>
      <c r="F29936" t="s">
        <v>22</v>
      </c>
    </row>
    <row r="29937" spans="1:6" x14ac:dyDescent="0.45">
      <c r="A29937" t="s">
        <v>139</v>
      </c>
      <c r="B29937">
        <v>2021</v>
      </c>
      <c r="C29937" t="s">
        <v>16</v>
      </c>
      <c r="D29937" t="s">
        <v>7</v>
      </c>
      <c r="E29937">
        <v>1637.2154256854794</v>
      </c>
      <c r="F29937" t="s">
        <v>22</v>
      </c>
    </row>
    <row r="29938" spans="1:6" x14ac:dyDescent="0.45">
      <c r="A29938" t="s">
        <v>139</v>
      </c>
      <c r="B29938">
        <v>2021</v>
      </c>
      <c r="C29938" t="s">
        <v>17</v>
      </c>
      <c r="D29938" t="s">
        <v>8</v>
      </c>
      <c r="E29938">
        <v>10405.536080067521</v>
      </c>
      <c r="F29938" t="s">
        <v>22</v>
      </c>
    </row>
    <row r="29939" spans="1:6" x14ac:dyDescent="0.45">
      <c r="A29939" t="s">
        <v>139</v>
      </c>
      <c r="B29939">
        <v>2021</v>
      </c>
      <c r="C29939" t="s">
        <v>18</v>
      </c>
      <c r="D29939" t="s">
        <v>9</v>
      </c>
      <c r="E29939">
        <v>0</v>
      </c>
      <c r="F29939" t="s">
        <v>22</v>
      </c>
    </row>
    <row r="29940" spans="1:6" x14ac:dyDescent="0.45">
      <c r="A29940" t="s">
        <v>139</v>
      </c>
      <c r="B29940">
        <v>2021</v>
      </c>
      <c r="C29940" t="s">
        <v>18</v>
      </c>
      <c r="D29940" t="s">
        <v>10</v>
      </c>
      <c r="E29940">
        <v>0</v>
      </c>
      <c r="F29940" t="s">
        <v>22</v>
      </c>
    </row>
    <row r="29941" spans="1:6" x14ac:dyDescent="0.45">
      <c r="A29941" t="s">
        <v>139</v>
      </c>
      <c r="B29941">
        <v>2021</v>
      </c>
      <c r="C29941" t="s">
        <v>18</v>
      </c>
      <c r="D29941" t="s">
        <v>19</v>
      </c>
      <c r="E29941">
        <v>0</v>
      </c>
      <c r="F29941" t="s">
        <v>23</v>
      </c>
    </row>
    <row r="29942" spans="1:6" x14ac:dyDescent="0.45">
      <c r="A29942" t="s">
        <v>139</v>
      </c>
      <c r="B29942">
        <v>2022</v>
      </c>
      <c r="C29942" t="s">
        <v>15</v>
      </c>
      <c r="D29942" t="s">
        <v>0</v>
      </c>
      <c r="E29942">
        <v>2305.6239250180265</v>
      </c>
      <c r="F29942" t="s">
        <v>22</v>
      </c>
    </row>
    <row r="29943" spans="1:6" x14ac:dyDescent="0.45">
      <c r="A29943" t="s">
        <v>139</v>
      </c>
      <c r="B29943">
        <v>2022</v>
      </c>
      <c r="C29943" t="s">
        <v>15</v>
      </c>
      <c r="D29943" t="s">
        <v>1</v>
      </c>
      <c r="E29943">
        <v>1085.6472627974051</v>
      </c>
      <c r="F29943" t="s">
        <v>22</v>
      </c>
    </row>
    <row r="29944" spans="1:6" x14ac:dyDescent="0.45">
      <c r="A29944" t="s">
        <v>139</v>
      </c>
      <c r="B29944">
        <v>2022</v>
      </c>
      <c r="C29944" t="s">
        <v>15</v>
      </c>
      <c r="D29944" t="s">
        <v>2</v>
      </c>
      <c r="E29944">
        <v>1257.1885385724595</v>
      </c>
      <c r="F29944" t="s">
        <v>22</v>
      </c>
    </row>
    <row r="29945" spans="1:6" x14ac:dyDescent="0.45">
      <c r="A29945" t="s">
        <v>139</v>
      </c>
      <c r="B29945">
        <v>2022</v>
      </c>
      <c r="C29945" t="s">
        <v>15</v>
      </c>
      <c r="D29945" t="s">
        <v>3</v>
      </c>
      <c r="E29945">
        <v>2</v>
      </c>
      <c r="F29945" t="s">
        <v>22</v>
      </c>
    </row>
    <row r="29946" spans="1:6" x14ac:dyDescent="0.45">
      <c r="A29946" t="s">
        <v>139</v>
      </c>
      <c r="B29946">
        <v>2022</v>
      </c>
      <c r="C29946" t="s">
        <v>15</v>
      </c>
      <c r="D29946" t="s">
        <v>4</v>
      </c>
      <c r="E29946">
        <v>499.24257894736871</v>
      </c>
      <c r="F29946" t="s">
        <v>22</v>
      </c>
    </row>
    <row r="29947" spans="1:6" x14ac:dyDescent="0.45">
      <c r="A29947" t="s">
        <v>139</v>
      </c>
      <c r="B29947">
        <v>2022</v>
      </c>
      <c r="C29947" t="s">
        <v>5</v>
      </c>
      <c r="D29947" t="s">
        <v>5</v>
      </c>
      <c r="E29947">
        <v>5149.7023053352605</v>
      </c>
      <c r="F29947" t="s">
        <v>22</v>
      </c>
    </row>
    <row r="29948" spans="1:6" x14ac:dyDescent="0.45">
      <c r="A29948" t="s">
        <v>139</v>
      </c>
      <c r="B29948">
        <v>2022</v>
      </c>
      <c r="C29948" t="s">
        <v>16</v>
      </c>
      <c r="D29948" t="s">
        <v>6</v>
      </c>
      <c r="E29948">
        <v>3505.0973911869623</v>
      </c>
      <c r="F29948" t="s">
        <v>22</v>
      </c>
    </row>
    <row r="29949" spans="1:6" x14ac:dyDescent="0.45">
      <c r="A29949" t="s">
        <v>139</v>
      </c>
      <c r="B29949">
        <v>2022</v>
      </c>
      <c r="C29949" t="s">
        <v>16</v>
      </c>
      <c r="D29949" t="s">
        <v>7</v>
      </c>
      <c r="E29949">
        <v>1366.2140546895891</v>
      </c>
      <c r="F29949" t="s">
        <v>22</v>
      </c>
    </row>
    <row r="29950" spans="1:6" x14ac:dyDescent="0.45">
      <c r="A29950" t="s">
        <v>139</v>
      </c>
      <c r="B29950">
        <v>2022</v>
      </c>
      <c r="C29950" t="s">
        <v>17</v>
      </c>
      <c r="D29950" t="s">
        <v>8</v>
      </c>
      <c r="E29950">
        <v>10021.013751211813</v>
      </c>
      <c r="F29950" t="s">
        <v>22</v>
      </c>
    </row>
    <row r="29951" spans="1:6" x14ac:dyDescent="0.45">
      <c r="A29951" t="s">
        <v>139</v>
      </c>
      <c r="B29951">
        <v>2022</v>
      </c>
      <c r="C29951" t="s">
        <v>18</v>
      </c>
      <c r="D29951" t="s">
        <v>9</v>
      </c>
      <c r="E29951">
        <v>0</v>
      </c>
      <c r="F29951" t="s">
        <v>22</v>
      </c>
    </row>
    <row r="29952" spans="1:6" x14ac:dyDescent="0.45">
      <c r="A29952" t="s">
        <v>139</v>
      </c>
      <c r="B29952">
        <v>2022</v>
      </c>
      <c r="C29952" t="s">
        <v>18</v>
      </c>
      <c r="D29952" t="s">
        <v>10</v>
      </c>
      <c r="E29952">
        <v>0</v>
      </c>
      <c r="F29952" t="s">
        <v>22</v>
      </c>
    </row>
    <row r="29953" spans="1:6" x14ac:dyDescent="0.45">
      <c r="A29953" t="s">
        <v>139</v>
      </c>
      <c r="B29953">
        <v>2022</v>
      </c>
      <c r="C29953" t="s">
        <v>18</v>
      </c>
      <c r="D29953" t="s">
        <v>19</v>
      </c>
      <c r="E29953">
        <v>0</v>
      </c>
      <c r="F29953" t="s">
        <v>23</v>
      </c>
    </row>
    <row r="29954" spans="1:6" x14ac:dyDescent="0.45">
      <c r="A29954" t="s">
        <v>139</v>
      </c>
      <c r="B29954">
        <v>2023</v>
      </c>
      <c r="C29954" t="s">
        <v>15</v>
      </c>
      <c r="D29954" t="s">
        <v>0</v>
      </c>
      <c r="E29954">
        <v>2367.8757709935135</v>
      </c>
      <c r="F29954" t="s">
        <v>22</v>
      </c>
    </row>
    <row r="29955" spans="1:6" x14ac:dyDescent="0.45">
      <c r="A29955" t="s">
        <v>139</v>
      </c>
      <c r="B29955">
        <v>2023</v>
      </c>
      <c r="C29955" t="s">
        <v>15</v>
      </c>
      <c r="D29955" t="s">
        <v>1</v>
      </c>
      <c r="E29955">
        <v>1108.4351122569799</v>
      </c>
      <c r="F29955" t="s">
        <v>22</v>
      </c>
    </row>
    <row r="29956" spans="1:6" x14ac:dyDescent="0.45">
      <c r="A29956" t="s">
        <v>139</v>
      </c>
      <c r="B29956">
        <v>2023</v>
      </c>
      <c r="C29956" t="s">
        <v>15</v>
      </c>
      <c r="D29956" t="s">
        <v>2</v>
      </c>
      <c r="E29956">
        <v>1279.3150568513347</v>
      </c>
      <c r="F29956" t="s">
        <v>22</v>
      </c>
    </row>
    <row r="29957" spans="1:6" x14ac:dyDescent="0.45">
      <c r="A29957" t="s">
        <v>139</v>
      </c>
      <c r="B29957">
        <v>2023</v>
      </c>
      <c r="C29957" t="s">
        <v>15</v>
      </c>
      <c r="D29957" t="s">
        <v>3</v>
      </c>
      <c r="E29957">
        <v>6.18958904109589</v>
      </c>
      <c r="F29957" t="s">
        <v>22</v>
      </c>
    </row>
    <row r="29958" spans="1:6" x14ac:dyDescent="0.45">
      <c r="A29958" t="s">
        <v>139</v>
      </c>
      <c r="B29958">
        <v>2023</v>
      </c>
      <c r="C29958" t="s">
        <v>15</v>
      </c>
      <c r="D29958" t="s">
        <v>4</v>
      </c>
      <c r="E29958">
        <v>516.03852105788485</v>
      </c>
      <c r="F29958" t="s">
        <v>22</v>
      </c>
    </row>
    <row r="29959" spans="1:6" x14ac:dyDescent="0.45">
      <c r="A29959" t="s">
        <v>139</v>
      </c>
      <c r="B29959">
        <v>2023</v>
      </c>
      <c r="C29959" t="s">
        <v>5</v>
      </c>
      <c r="D29959" t="s">
        <v>5</v>
      </c>
      <c r="E29959">
        <v>5277.8540502008091</v>
      </c>
      <c r="F29959" t="s">
        <v>22</v>
      </c>
    </row>
    <row r="29960" spans="1:6" x14ac:dyDescent="0.45">
      <c r="A29960" t="s">
        <v>139</v>
      </c>
      <c r="B29960">
        <v>2023</v>
      </c>
      <c r="C29960" t="s">
        <v>16</v>
      </c>
      <c r="D29960" t="s">
        <v>6</v>
      </c>
      <c r="E29960">
        <v>3430.6025151346375</v>
      </c>
      <c r="F29960" t="s">
        <v>22</v>
      </c>
    </row>
    <row r="29961" spans="1:6" x14ac:dyDescent="0.45">
      <c r="A29961" t="s">
        <v>139</v>
      </c>
      <c r="B29961">
        <v>2023</v>
      </c>
      <c r="C29961" t="s">
        <v>16</v>
      </c>
      <c r="D29961" t="s">
        <v>7</v>
      </c>
      <c r="E29961">
        <v>1783.6667183989036</v>
      </c>
      <c r="F29961" t="s">
        <v>22</v>
      </c>
    </row>
    <row r="29962" spans="1:6" x14ac:dyDescent="0.45">
      <c r="A29962" t="s">
        <v>139</v>
      </c>
      <c r="B29962">
        <v>2023</v>
      </c>
      <c r="C29962" t="s">
        <v>17</v>
      </c>
      <c r="D29962" t="s">
        <v>8</v>
      </c>
      <c r="E29962">
        <v>10492.12328373435</v>
      </c>
      <c r="F29962" t="s">
        <v>22</v>
      </c>
    </row>
    <row r="29963" spans="1:6" x14ac:dyDescent="0.45">
      <c r="A29963" t="s">
        <v>139</v>
      </c>
      <c r="B29963">
        <v>2023</v>
      </c>
      <c r="C29963" t="s">
        <v>18</v>
      </c>
      <c r="D29963" t="s">
        <v>9</v>
      </c>
      <c r="E29963">
        <v>0</v>
      </c>
      <c r="F29963" t="s">
        <v>22</v>
      </c>
    </row>
    <row r="29964" spans="1:6" x14ac:dyDescent="0.45">
      <c r="A29964" t="s">
        <v>139</v>
      </c>
      <c r="B29964">
        <v>2023</v>
      </c>
      <c r="C29964" t="s">
        <v>18</v>
      </c>
      <c r="D29964" t="s">
        <v>10</v>
      </c>
      <c r="E29964">
        <v>0</v>
      </c>
      <c r="F29964" t="s">
        <v>22</v>
      </c>
    </row>
    <row r="29965" spans="1:6" x14ac:dyDescent="0.45">
      <c r="A29965" t="s">
        <v>139</v>
      </c>
      <c r="B29965">
        <v>2023</v>
      </c>
      <c r="C29965" t="s">
        <v>18</v>
      </c>
      <c r="D29965" t="s">
        <v>19</v>
      </c>
      <c r="E29965">
        <v>0</v>
      </c>
      <c r="F29965" t="s">
        <v>23</v>
      </c>
    </row>
    <row r="29966" spans="1:6" x14ac:dyDescent="0.45">
      <c r="A29966" t="s">
        <v>139</v>
      </c>
      <c r="B29966">
        <v>2024</v>
      </c>
      <c r="C29966" t="s">
        <v>15</v>
      </c>
      <c r="D29966" t="s">
        <v>0</v>
      </c>
      <c r="E29966">
        <v>2208</v>
      </c>
      <c r="F29966" t="s">
        <v>22</v>
      </c>
    </row>
    <row r="29967" spans="1:6" x14ac:dyDescent="0.45">
      <c r="A29967" t="s">
        <v>139</v>
      </c>
      <c r="B29967">
        <v>2024</v>
      </c>
      <c r="C29967" t="s">
        <v>15</v>
      </c>
      <c r="D29967" t="s">
        <v>1</v>
      </c>
      <c r="E29967">
        <v>1131.158032058248</v>
      </c>
      <c r="F29967" t="s">
        <v>22</v>
      </c>
    </row>
    <row r="29968" spans="1:6" x14ac:dyDescent="0.45">
      <c r="A29968" t="s">
        <v>139</v>
      </c>
      <c r="B29968">
        <v>2024</v>
      </c>
      <c r="C29968" t="s">
        <v>15</v>
      </c>
      <c r="D29968" t="s">
        <v>2</v>
      </c>
      <c r="E29968">
        <v>1311.2979332726179</v>
      </c>
      <c r="F29968" t="s">
        <v>22</v>
      </c>
    </row>
    <row r="29969" spans="1:6" x14ac:dyDescent="0.45">
      <c r="A29969" t="s">
        <v>139</v>
      </c>
      <c r="B29969">
        <v>2024</v>
      </c>
      <c r="C29969" t="s">
        <v>15</v>
      </c>
      <c r="D29969" t="s">
        <v>3</v>
      </c>
      <c r="E29969">
        <v>6.18958904109589</v>
      </c>
      <c r="F29969" t="s">
        <v>22</v>
      </c>
    </row>
    <row r="29970" spans="1:6" x14ac:dyDescent="0.45">
      <c r="A29970" t="s">
        <v>139</v>
      </c>
      <c r="B29970">
        <v>2024</v>
      </c>
      <c r="C29970" t="s">
        <v>15</v>
      </c>
      <c r="D29970" t="s">
        <v>4</v>
      </c>
      <c r="E29970">
        <v>479.42353751220378</v>
      </c>
      <c r="F29970" t="s">
        <v>22</v>
      </c>
    </row>
    <row r="29971" spans="1:6" x14ac:dyDescent="0.45">
      <c r="A29971" t="s">
        <v>139</v>
      </c>
      <c r="B29971">
        <v>2024</v>
      </c>
      <c r="C29971" t="s">
        <v>5</v>
      </c>
      <c r="D29971" t="s">
        <v>5</v>
      </c>
      <c r="E29971">
        <v>5136.0690918841656</v>
      </c>
      <c r="F29971" t="s">
        <v>22</v>
      </c>
    </row>
    <row r="29972" spans="1:6" x14ac:dyDescent="0.45">
      <c r="A29972" t="s">
        <v>139</v>
      </c>
      <c r="B29972">
        <v>2024</v>
      </c>
      <c r="C29972" t="s">
        <v>16</v>
      </c>
      <c r="D29972" t="s">
        <v>6</v>
      </c>
      <c r="E29972">
        <v>3349.3027430791381</v>
      </c>
      <c r="F29972" t="s">
        <v>22</v>
      </c>
    </row>
    <row r="29973" spans="1:6" x14ac:dyDescent="0.45">
      <c r="A29973" t="s">
        <v>139</v>
      </c>
      <c r="B29973">
        <v>2024</v>
      </c>
      <c r="C29973" t="s">
        <v>16</v>
      </c>
      <c r="D29973" t="s">
        <v>7</v>
      </c>
      <c r="E29973">
        <v>1576.2613718051914</v>
      </c>
      <c r="F29973" t="s">
        <v>22</v>
      </c>
    </row>
    <row r="29974" spans="1:6" x14ac:dyDescent="0.45">
      <c r="A29974" t="s">
        <v>139</v>
      </c>
      <c r="B29974">
        <v>2024</v>
      </c>
      <c r="C29974" t="s">
        <v>17</v>
      </c>
      <c r="D29974" t="s">
        <v>8</v>
      </c>
      <c r="E29974">
        <v>10061.633206768494</v>
      </c>
      <c r="F29974" t="s">
        <v>22</v>
      </c>
    </row>
    <row r="29975" spans="1:6" x14ac:dyDescent="0.45">
      <c r="A29975" t="s">
        <v>139</v>
      </c>
      <c r="B29975">
        <v>2024</v>
      </c>
      <c r="C29975" t="s">
        <v>18</v>
      </c>
      <c r="D29975" t="s">
        <v>9</v>
      </c>
      <c r="E29975">
        <v>0</v>
      </c>
      <c r="F29975" t="s">
        <v>22</v>
      </c>
    </row>
    <row r="29976" spans="1:6" x14ac:dyDescent="0.45">
      <c r="A29976" t="s">
        <v>139</v>
      </c>
      <c r="B29976">
        <v>2024</v>
      </c>
      <c r="C29976" t="s">
        <v>18</v>
      </c>
      <c r="D29976" t="s">
        <v>10</v>
      </c>
      <c r="E29976">
        <v>0</v>
      </c>
      <c r="F29976" t="s">
        <v>22</v>
      </c>
    </row>
    <row r="29977" spans="1:6" x14ac:dyDescent="0.45">
      <c r="A29977" t="s">
        <v>139</v>
      </c>
      <c r="B29977">
        <v>2024</v>
      </c>
      <c r="C29977" t="s">
        <v>18</v>
      </c>
      <c r="D29977" t="s">
        <v>19</v>
      </c>
      <c r="E29977">
        <v>0</v>
      </c>
      <c r="F29977" t="s">
        <v>23</v>
      </c>
    </row>
    <row r="29978" spans="1:6" x14ac:dyDescent="0.45">
      <c r="A29978" t="s">
        <v>139</v>
      </c>
      <c r="B29978">
        <v>2025</v>
      </c>
      <c r="C29978" t="s">
        <v>15</v>
      </c>
      <c r="D29978" t="s">
        <v>0</v>
      </c>
      <c r="E29978">
        <v>2260.3397683399603</v>
      </c>
      <c r="F29978" t="s">
        <v>22</v>
      </c>
    </row>
    <row r="29979" spans="1:6" x14ac:dyDescent="0.45">
      <c r="A29979" t="s">
        <v>139</v>
      </c>
      <c r="B29979">
        <v>2025</v>
      </c>
      <c r="C29979" t="s">
        <v>15</v>
      </c>
      <c r="D29979" t="s">
        <v>1</v>
      </c>
      <c r="E29979">
        <v>1156.0435087635294</v>
      </c>
      <c r="F29979" t="s">
        <v>22</v>
      </c>
    </row>
    <row r="29980" spans="1:6" x14ac:dyDescent="0.45">
      <c r="A29980" t="s">
        <v>139</v>
      </c>
      <c r="B29980">
        <v>2025</v>
      </c>
      <c r="C29980" t="s">
        <v>15</v>
      </c>
      <c r="D29980" t="s">
        <v>2</v>
      </c>
      <c r="E29980">
        <v>1342.7690836711613</v>
      </c>
      <c r="F29980" t="s">
        <v>22</v>
      </c>
    </row>
    <row r="29981" spans="1:6" x14ac:dyDescent="0.45">
      <c r="A29981" t="s">
        <v>139</v>
      </c>
      <c r="B29981">
        <v>2025</v>
      </c>
      <c r="C29981" t="s">
        <v>15</v>
      </c>
      <c r="D29981" t="s">
        <v>3</v>
      </c>
      <c r="E29981">
        <v>7</v>
      </c>
      <c r="F29981" t="s">
        <v>22</v>
      </c>
    </row>
    <row r="29982" spans="1:6" x14ac:dyDescent="0.45">
      <c r="A29982" t="s">
        <v>139</v>
      </c>
      <c r="B29982">
        <v>2025</v>
      </c>
      <c r="C29982" t="s">
        <v>15</v>
      </c>
      <c r="D29982" t="s">
        <v>4</v>
      </c>
      <c r="E29982">
        <v>474.7653786620005</v>
      </c>
      <c r="F29982" t="s">
        <v>22</v>
      </c>
    </row>
    <row r="29983" spans="1:6" x14ac:dyDescent="0.45">
      <c r="A29983" t="s">
        <v>139</v>
      </c>
      <c r="B29983">
        <v>2025</v>
      </c>
      <c r="C29983" t="s">
        <v>5</v>
      </c>
      <c r="D29983" t="s">
        <v>5</v>
      </c>
      <c r="E29983">
        <v>5240.9177394366507</v>
      </c>
      <c r="F29983" t="s">
        <v>22</v>
      </c>
    </row>
    <row r="29984" spans="1:6" x14ac:dyDescent="0.45">
      <c r="A29984" t="s">
        <v>139</v>
      </c>
      <c r="B29984">
        <v>2025</v>
      </c>
      <c r="C29984" t="s">
        <v>16</v>
      </c>
      <c r="D29984" t="s">
        <v>6</v>
      </c>
      <c r="E29984">
        <v>3308.7474383318095</v>
      </c>
      <c r="F29984" t="s">
        <v>22</v>
      </c>
    </row>
    <row r="29985" spans="1:6" x14ac:dyDescent="0.45">
      <c r="A29985" t="s">
        <v>139</v>
      </c>
      <c r="B29985">
        <v>2025</v>
      </c>
      <c r="C29985" t="s">
        <v>16</v>
      </c>
      <c r="D29985" t="s">
        <v>7</v>
      </c>
      <c r="E29985">
        <v>1557.8663013698631</v>
      </c>
      <c r="F29985" t="s">
        <v>22</v>
      </c>
    </row>
    <row r="29986" spans="1:6" x14ac:dyDescent="0.45">
      <c r="A29986" t="s">
        <v>139</v>
      </c>
      <c r="B29986">
        <v>2025</v>
      </c>
      <c r="C29986" t="s">
        <v>17</v>
      </c>
      <c r="D29986" t="s">
        <v>8</v>
      </c>
      <c r="E29986">
        <v>10107.531479138324</v>
      </c>
      <c r="F29986" t="s">
        <v>22</v>
      </c>
    </row>
    <row r="29987" spans="1:6" x14ac:dyDescent="0.45">
      <c r="A29987" t="s">
        <v>139</v>
      </c>
      <c r="B29987">
        <v>2025</v>
      </c>
      <c r="C29987" t="s">
        <v>18</v>
      </c>
      <c r="D29987" t="s">
        <v>9</v>
      </c>
      <c r="E29987">
        <v>0</v>
      </c>
      <c r="F29987" t="s">
        <v>22</v>
      </c>
    </row>
    <row r="29988" spans="1:6" x14ac:dyDescent="0.45">
      <c r="A29988" t="s">
        <v>139</v>
      </c>
      <c r="B29988">
        <v>2025</v>
      </c>
      <c r="C29988" t="s">
        <v>18</v>
      </c>
      <c r="D29988" t="s">
        <v>10</v>
      </c>
      <c r="E29988">
        <v>0</v>
      </c>
      <c r="F29988" t="s">
        <v>22</v>
      </c>
    </row>
    <row r="29989" spans="1:6" x14ac:dyDescent="0.45">
      <c r="A29989" t="s">
        <v>139</v>
      </c>
      <c r="B29989">
        <v>2025</v>
      </c>
      <c r="C29989" t="s">
        <v>18</v>
      </c>
      <c r="D29989" t="s">
        <v>19</v>
      </c>
      <c r="E29989">
        <v>0</v>
      </c>
      <c r="F29989" t="s">
        <v>23</v>
      </c>
    </row>
    <row r="29990" spans="1:6" x14ac:dyDescent="0.45">
      <c r="A29990" t="s">
        <v>139</v>
      </c>
      <c r="B29990">
        <v>2026</v>
      </c>
      <c r="C29990" t="s">
        <v>15</v>
      </c>
      <c r="D29990" t="s">
        <v>0</v>
      </c>
      <c r="E29990">
        <v>2316.0369946127962</v>
      </c>
      <c r="F29990" t="s">
        <v>22</v>
      </c>
    </row>
    <row r="29991" spans="1:6" x14ac:dyDescent="0.45">
      <c r="A29991" t="s">
        <v>139</v>
      </c>
      <c r="B29991">
        <v>2026</v>
      </c>
      <c r="C29991" t="s">
        <v>15</v>
      </c>
      <c r="D29991" t="s">
        <v>1</v>
      </c>
      <c r="E29991">
        <v>1181.2452572545744</v>
      </c>
      <c r="F29991" t="s">
        <v>22</v>
      </c>
    </row>
    <row r="29992" spans="1:6" x14ac:dyDescent="0.45">
      <c r="A29992" t="s">
        <v>139</v>
      </c>
      <c r="B29992">
        <v>2026</v>
      </c>
      <c r="C29992" t="s">
        <v>15</v>
      </c>
      <c r="D29992" t="s">
        <v>2</v>
      </c>
      <c r="E29992">
        <v>1374.9955416792689</v>
      </c>
      <c r="F29992" t="s">
        <v>22</v>
      </c>
    </row>
    <row r="29993" spans="1:6" x14ac:dyDescent="0.45">
      <c r="A29993" t="s">
        <v>139</v>
      </c>
      <c r="B29993">
        <v>2026</v>
      </c>
      <c r="C29993" t="s">
        <v>15</v>
      </c>
      <c r="D29993" t="s">
        <v>3</v>
      </c>
      <c r="E29993">
        <v>7.0839999999999996</v>
      </c>
      <c r="F29993" t="s">
        <v>22</v>
      </c>
    </row>
    <row r="29994" spans="1:6" x14ac:dyDescent="0.45">
      <c r="A29994" t="s">
        <v>139</v>
      </c>
      <c r="B29994">
        <v>2026</v>
      </c>
      <c r="C29994" t="s">
        <v>15</v>
      </c>
      <c r="D29994" t="s">
        <v>4</v>
      </c>
      <c r="E29994">
        <v>470.12093371589862</v>
      </c>
      <c r="F29994" t="s">
        <v>22</v>
      </c>
    </row>
    <row r="29995" spans="1:6" x14ac:dyDescent="0.45">
      <c r="A29995" t="s">
        <v>139</v>
      </c>
      <c r="B29995">
        <v>2026</v>
      </c>
      <c r="C29995" t="s">
        <v>5</v>
      </c>
      <c r="D29995" t="s">
        <v>5</v>
      </c>
      <c r="E29995">
        <v>5349.482727262538</v>
      </c>
      <c r="F29995" t="s">
        <v>22</v>
      </c>
    </row>
    <row r="29996" spans="1:6" x14ac:dyDescent="0.45">
      <c r="A29996" t="s">
        <v>139</v>
      </c>
      <c r="B29996">
        <v>2026</v>
      </c>
      <c r="C29996" t="s">
        <v>16</v>
      </c>
      <c r="D29996" t="s">
        <v>6</v>
      </c>
      <c r="E29996">
        <v>3293.7591736188506</v>
      </c>
      <c r="F29996" t="s">
        <v>22</v>
      </c>
    </row>
    <row r="29997" spans="1:6" x14ac:dyDescent="0.45">
      <c r="A29997" t="s">
        <v>139</v>
      </c>
      <c r="B29997">
        <v>2026</v>
      </c>
      <c r="C29997" t="s">
        <v>16</v>
      </c>
      <c r="D29997" t="s">
        <v>7</v>
      </c>
      <c r="E29997">
        <v>1532.5890000000002</v>
      </c>
      <c r="F29997" t="s">
        <v>22</v>
      </c>
    </row>
    <row r="29998" spans="1:6" x14ac:dyDescent="0.45">
      <c r="A29998" t="s">
        <v>139</v>
      </c>
      <c r="B29998">
        <v>2026</v>
      </c>
      <c r="C29998" t="s">
        <v>17</v>
      </c>
      <c r="D29998" t="s">
        <v>8</v>
      </c>
      <c r="E29998">
        <v>10175.830900881389</v>
      </c>
      <c r="F29998" t="s">
        <v>22</v>
      </c>
    </row>
    <row r="29999" spans="1:6" x14ac:dyDescent="0.45">
      <c r="A29999" t="s">
        <v>139</v>
      </c>
      <c r="B29999">
        <v>2026</v>
      </c>
      <c r="C29999" t="s">
        <v>18</v>
      </c>
      <c r="D29999" t="s">
        <v>9</v>
      </c>
      <c r="E29999">
        <v>0</v>
      </c>
      <c r="F29999" t="s">
        <v>22</v>
      </c>
    </row>
    <row r="30000" spans="1:6" x14ac:dyDescent="0.45">
      <c r="A30000" t="s">
        <v>139</v>
      </c>
      <c r="B30000">
        <v>2026</v>
      </c>
      <c r="C30000" t="s">
        <v>18</v>
      </c>
      <c r="D30000" t="s">
        <v>10</v>
      </c>
      <c r="E30000">
        <v>0</v>
      </c>
      <c r="F30000" t="s">
        <v>22</v>
      </c>
    </row>
    <row r="30001" spans="1:6" x14ac:dyDescent="0.45">
      <c r="A30001" t="s">
        <v>139</v>
      </c>
      <c r="B30001">
        <v>2026</v>
      </c>
      <c r="C30001" t="s">
        <v>18</v>
      </c>
      <c r="D30001" t="s">
        <v>19</v>
      </c>
      <c r="E30001">
        <v>0</v>
      </c>
      <c r="F30001" t="s">
        <v>23</v>
      </c>
    </row>
    <row r="30002" spans="1:6" x14ac:dyDescent="0.45">
      <c r="A30002" t="s">
        <v>139</v>
      </c>
      <c r="B30002">
        <v>2027</v>
      </c>
      <c r="C30002" t="s">
        <v>15</v>
      </c>
      <c r="D30002" t="s">
        <v>0</v>
      </c>
      <c r="E30002">
        <v>2369.4992817787752</v>
      </c>
      <c r="F30002" t="s">
        <v>22</v>
      </c>
    </row>
    <row r="30003" spans="1:6" x14ac:dyDescent="0.45">
      <c r="A30003" t="s">
        <v>139</v>
      </c>
      <c r="B30003">
        <v>2027</v>
      </c>
      <c r="C30003" t="s">
        <v>15</v>
      </c>
      <c r="D30003" t="s">
        <v>1</v>
      </c>
      <c r="E30003">
        <v>1206.9964038627245</v>
      </c>
      <c r="F30003" t="s">
        <v>22</v>
      </c>
    </row>
    <row r="30004" spans="1:6" x14ac:dyDescent="0.45">
      <c r="A30004" t="s">
        <v>139</v>
      </c>
      <c r="B30004">
        <v>2027</v>
      </c>
      <c r="C30004" t="s">
        <v>15</v>
      </c>
      <c r="D30004" t="s">
        <v>2</v>
      </c>
      <c r="E30004">
        <v>1405.2454435962129</v>
      </c>
      <c r="F30004" t="s">
        <v>22</v>
      </c>
    </row>
    <row r="30005" spans="1:6" x14ac:dyDescent="0.45">
      <c r="A30005" t="s">
        <v>139</v>
      </c>
      <c r="B30005">
        <v>2027</v>
      </c>
      <c r="C30005" t="s">
        <v>15</v>
      </c>
      <c r="D30005" t="s">
        <v>3</v>
      </c>
      <c r="E30005">
        <v>7.1690079999999998</v>
      </c>
      <c r="F30005" t="s">
        <v>22</v>
      </c>
    </row>
    <row r="30006" spans="1:6" x14ac:dyDescent="0.45">
      <c r="A30006" t="s">
        <v>139</v>
      </c>
      <c r="B30006">
        <v>2027</v>
      </c>
      <c r="C30006" t="s">
        <v>15</v>
      </c>
      <c r="D30006" t="s">
        <v>4</v>
      </c>
      <c r="E30006">
        <v>460.04943601963419</v>
      </c>
      <c r="F30006" t="s">
        <v>22</v>
      </c>
    </row>
    <row r="30007" spans="1:6" x14ac:dyDescent="0.45">
      <c r="A30007" t="s">
        <v>139</v>
      </c>
      <c r="B30007">
        <v>2027</v>
      </c>
      <c r="C30007" t="s">
        <v>5</v>
      </c>
      <c r="D30007" t="s">
        <v>5</v>
      </c>
      <c r="E30007">
        <v>5448.9595732573462</v>
      </c>
      <c r="F30007" t="s">
        <v>22</v>
      </c>
    </row>
    <row r="30008" spans="1:6" x14ac:dyDescent="0.45">
      <c r="A30008" t="s">
        <v>139</v>
      </c>
      <c r="B30008">
        <v>2027</v>
      </c>
      <c r="C30008" t="s">
        <v>16</v>
      </c>
      <c r="D30008" t="s">
        <v>6</v>
      </c>
      <c r="E30008">
        <v>3284.137566968609</v>
      </c>
      <c r="F30008" t="s">
        <v>22</v>
      </c>
    </row>
    <row r="30009" spans="1:6" x14ac:dyDescent="0.45">
      <c r="A30009" t="s">
        <v>139</v>
      </c>
      <c r="B30009">
        <v>2027</v>
      </c>
      <c r="C30009" t="s">
        <v>16</v>
      </c>
      <c r="D30009" t="s">
        <v>7</v>
      </c>
      <c r="E30009">
        <v>1475.4098630136989</v>
      </c>
      <c r="F30009" t="s">
        <v>22</v>
      </c>
    </row>
    <row r="30010" spans="1:6" x14ac:dyDescent="0.45">
      <c r="A30010" t="s">
        <v>139</v>
      </c>
      <c r="B30010">
        <v>2027</v>
      </c>
      <c r="C30010" t="s">
        <v>17</v>
      </c>
      <c r="D30010" t="s">
        <v>8</v>
      </c>
      <c r="E30010">
        <v>10208.507003239654</v>
      </c>
      <c r="F30010" t="s">
        <v>22</v>
      </c>
    </row>
    <row r="30011" spans="1:6" x14ac:dyDescent="0.45">
      <c r="A30011" t="s">
        <v>139</v>
      </c>
      <c r="B30011">
        <v>2027</v>
      </c>
      <c r="C30011" t="s">
        <v>18</v>
      </c>
      <c r="D30011" t="s">
        <v>9</v>
      </c>
      <c r="E30011">
        <v>0</v>
      </c>
      <c r="F30011" t="s">
        <v>22</v>
      </c>
    </row>
    <row r="30012" spans="1:6" x14ac:dyDescent="0.45">
      <c r="A30012" t="s">
        <v>139</v>
      </c>
      <c r="B30012">
        <v>2027</v>
      </c>
      <c r="C30012" t="s">
        <v>18</v>
      </c>
      <c r="D30012" t="s">
        <v>10</v>
      </c>
      <c r="E30012">
        <v>0</v>
      </c>
      <c r="F30012" t="s">
        <v>22</v>
      </c>
    </row>
    <row r="30013" spans="1:6" x14ac:dyDescent="0.45">
      <c r="A30013" t="s">
        <v>139</v>
      </c>
      <c r="B30013">
        <v>2027</v>
      </c>
      <c r="C30013" t="s">
        <v>18</v>
      </c>
      <c r="D30013" t="s">
        <v>19</v>
      </c>
      <c r="E30013">
        <v>0</v>
      </c>
      <c r="F30013" t="s">
        <v>23</v>
      </c>
    </row>
    <row r="30014" spans="1:6" x14ac:dyDescent="0.45">
      <c r="A30014" t="s">
        <v>139</v>
      </c>
      <c r="B30014">
        <v>2028</v>
      </c>
      <c r="C30014" t="s">
        <v>15</v>
      </c>
      <c r="D30014" t="s">
        <v>0</v>
      </c>
      <c r="E30014">
        <v>2419.4822619423235</v>
      </c>
      <c r="F30014" t="s">
        <v>22</v>
      </c>
    </row>
    <row r="30015" spans="1:6" x14ac:dyDescent="0.45">
      <c r="A30015" t="s">
        <v>139</v>
      </c>
      <c r="B30015">
        <v>2028</v>
      </c>
      <c r="C30015" t="s">
        <v>15</v>
      </c>
      <c r="D30015" t="s">
        <v>1</v>
      </c>
      <c r="E30015">
        <v>1233.3089254669317</v>
      </c>
      <c r="F30015" t="s">
        <v>22</v>
      </c>
    </row>
    <row r="30016" spans="1:6" x14ac:dyDescent="0.45">
      <c r="A30016" t="s">
        <v>139</v>
      </c>
      <c r="B30016">
        <v>2028</v>
      </c>
      <c r="C30016" t="s">
        <v>15</v>
      </c>
      <c r="D30016" t="s">
        <v>2</v>
      </c>
      <c r="E30016">
        <v>1434.7555979117333</v>
      </c>
      <c r="F30016" t="s">
        <v>22</v>
      </c>
    </row>
    <row r="30017" spans="1:6" x14ac:dyDescent="0.45">
      <c r="A30017" t="s">
        <v>139</v>
      </c>
      <c r="B30017">
        <v>2028</v>
      </c>
      <c r="C30017" t="s">
        <v>15</v>
      </c>
      <c r="D30017" t="s">
        <v>3</v>
      </c>
      <c r="E30017">
        <v>7.2550360960000004</v>
      </c>
      <c r="F30017" t="s">
        <v>22</v>
      </c>
    </row>
    <row r="30018" spans="1:6" x14ac:dyDescent="0.45">
      <c r="A30018" t="s">
        <v>139</v>
      </c>
      <c r="B30018">
        <v>2028</v>
      </c>
      <c r="C30018" t="s">
        <v>15</v>
      </c>
      <c r="D30018" t="s">
        <v>4</v>
      </c>
      <c r="E30018">
        <v>455.26396984847622</v>
      </c>
      <c r="F30018" t="s">
        <v>22</v>
      </c>
    </row>
    <row r="30019" spans="1:6" x14ac:dyDescent="0.45">
      <c r="A30019" t="s">
        <v>139</v>
      </c>
      <c r="B30019">
        <v>2028</v>
      </c>
      <c r="C30019" t="s">
        <v>5</v>
      </c>
      <c r="D30019" t="s">
        <v>5</v>
      </c>
      <c r="E30019">
        <v>5550.0657912654651</v>
      </c>
      <c r="F30019" t="s">
        <v>22</v>
      </c>
    </row>
    <row r="30020" spans="1:6" x14ac:dyDescent="0.45">
      <c r="A30020" t="s">
        <v>139</v>
      </c>
      <c r="B30020">
        <v>2028</v>
      </c>
      <c r="C30020" t="s">
        <v>16</v>
      </c>
      <c r="D30020" t="s">
        <v>6</v>
      </c>
      <c r="E30020">
        <v>3234.7215841279653</v>
      </c>
      <c r="F30020" t="s">
        <v>22</v>
      </c>
    </row>
    <row r="30021" spans="1:6" x14ac:dyDescent="0.45">
      <c r="A30021" t="s">
        <v>139</v>
      </c>
      <c r="B30021">
        <v>2028</v>
      </c>
      <c r="C30021" t="s">
        <v>16</v>
      </c>
      <c r="D30021" t="s">
        <v>7</v>
      </c>
      <c r="E30021">
        <v>1452.8768785251282</v>
      </c>
      <c r="F30021" t="s">
        <v>22</v>
      </c>
    </row>
    <row r="30022" spans="1:6" x14ac:dyDescent="0.45">
      <c r="A30022" t="s">
        <v>139</v>
      </c>
      <c r="B30022">
        <v>2028</v>
      </c>
      <c r="C30022" t="s">
        <v>17</v>
      </c>
      <c r="D30022" t="s">
        <v>8</v>
      </c>
      <c r="E30022">
        <v>10237.66425391856</v>
      </c>
      <c r="F30022" t="s">
        <v>22</v>
      </c>
    </row>
    <row r="30023" spans="1:6" x14ac:dyDescent="0.45">
      <c r="A30023" t="s">
        <v>139</v>
      </c>
      <c r="B30023">
        <v>2028</v>
      </c>
      <c r="C30023" t="s">
        <v>18</v>
      </c>
      <c r="D30023" t="s">
        <v>9</v>
      </c>
      <c r="E30023">
        <v>0</v>
      </c>
      <c r="F30023" t="s">
        <v>22</v>
      </c>
    </row>
    <row r="30024" spans="1:6" x14ac:dyDescent="0.45">
      <c r="A30024" t="s">
        <v>139</v>
      </c>
      <c r="B30024">
        <v>2028</v>
      </c>
      <c r="C30024" t="s">
        <v>18</v>
      </c>
      <c r="D30024" t="s">
        <v>10</v>
      </c>
      <c r="E30024">
        <v>0</v>
      </c>
      <c r="F30024" t="s">
        <v>22</v>
      </c>
    </row>
    <row r="30025" spans="1:6" x14ac:dyDescent="0.45">
      <c r="A30025" t="s">
        <v>139</v>
      </c>
      <c r="B30025">
        <v>2028</v>
      </c>
      <c r="C30025" t="s">
        <v>18</v>
      </c>
      <c r="D30025" t="s">
        <v>19</v>
      </c>
      <c r="E30025">
        <v>0</v>
      </c>
      <c r="F30025" t="s">
        <v>23</v>
      </c>
    </row>
    <row r="30026" spans="1:6" x14ac:dyDescent="0.45">
      <c r="A30026" t="s">
        <v>139</v>
      </c>
      <c r="B30026">
        <v>2029</v>
      </c>
      <c r="C30026" t="s">
        <v>15</v>
      </c>
      <c r="D30026" t="s">
        <v>0</v>
      </c>
      <c r="E30026">
        <v>2454.7757623755219</v>
      </c>
      <c r="F30026" t="s">
        <v>22</v>
      </c>
    </row>
    <row r="30027" spans="1:6" x14ac:dyDescent="0.45">
      <c r="A30027" t="s">
        <v>139</v>
      </c>
      <c r="B30027">
        <v>2029</v>
      </c>
      <c r="C30027" t="s">
        <v>15</v>
      </c>
      <c r="D30027" t="s">
        <v>1</v>
      </c>
      <c r="E30027">
        <v>1260.1950600421108</v>
      </c>
      <c r="F30027" t="s">
        <v>22</v>
      </c>
    </row>
    <row r="30028" spans="1:6" x14ac:dyDescent="0.45">
      <c r="A30028" t="s">
        <v>139</v>
      </c>
      <c r="B30028">
        <v>2029</v>
      </c>
      <c r="C30028" t="s">
        <v>15</v>
      </c>
      <c r="D30028" t="s">
        <v>2</v>
      </c>
      <c r="E30028">
        <v>1464.8854654678796</v>
      </c>
      <c r="F30028" t="s">
        <v>22</v>
      </c>
    </row>
    <row r="30029" spans="1:6" x14ac:dyDescent="0.45">
      <c r="A30029" t="s">
        <v>139</v>
      </c>
      <c r="B30029">
        <v>2029</v>
      </c>
      <c r="C30029" t="s">
        <v>15</v>
      </c>
      <c r="D30029" t="s">
        <v>3</v>
      </c>
      <c r="E30029">
        <v>7.3420965291520002</v>
      </c>
      <c r="F30029" t="s">
        <v>22</v>
      </c>
    </row>
    <row r="30030" spans="1:6" x14ac:dyDescent="0.45">
      <c r="A30030" t="s">
        <v>139</v>
      </c>
      <c r="B30030">
        <v>2029</v>
      </c>
      <c r="C30030" t="s">
        <v>15</v>
      </c>
      <c r="D30030" t="s">
        <v>4</v>
      </c>
      <c r="E30030">
        <v>450.12220017343901</v>
      </c>
      <c r="F30030" t="s">
        <v>22</v>
      </c>
    </row>
    <row r="30031" spans="1:6" x14ac:dyDescent="0.45">
      <c r="A30031" t="s">
        <v>139</v>
      </c>
      <c r="B30031">
        <v>2029</v>
      </c>
      <c r="C30031" t="s">
        <v>5</v>
      </c>
      <c r="D30031" t="s">
        <v>5</v>
      </c>
      <c r="E30031">
        <v>5637.3205845881039</v>
      </c>
      <c r="F30031" t="s">
        <v>22</v>
      </c>
    </row>
    <row r="30032" spans="1:6" x14ac:dyDescent="0.45">
      <c r="A30032" t="s">
        <v>139</v>
      </c>
      <c r="B30032">
        <v>2029</v>
      </c>
      <c r="C30032" t="s">
        <v>16</v>
      </c>
      <c r="D30032" t="s">
        <v>6</v>
      </c>
      <c r="E30032">
        <v>3200.8234540212043</v>
      </c>
      <c r="F30032" t="s">
        <v>22</v>
      </c>
    </row>
    <row r="30033" spans="1:6" x14ac:dyDescent="0.45">
      <c r="A30033" t="s">
        <v>139</v>
      </c>
      <c r="B30033">
        <v>2029</v>
      </c>
      <c r="C30033" t="s">
        <v>16</v>
      </c>
      <c r="D30033" t="s">
        <v>7</v>
      </c>
      <c r="E30033">
        <v>1426.6817443090538</v>
      </c>
      <c r="F30033" t="s">
        <v>22</v>
      </c>
    </row>
    <row r="30034" spans="1:6" x14ac:dyDescent="0.45">
      <c r="A30034" t="s">
        <v>139</v>
      </c>
      <c r="B30034">
        <v>2029</v>
      </c>
      <c r="C30034" t="s">
        <v>17</v>
      </c>
      <c r="D30034" t="s">
        <v>8</v>
      </c>
      <c r="E30034">
        <v>10264.825782918362</v>
      </c>
      <c r="F30034" t="s">
        <v>22</v>
      </c>
    </row>
    <row r="30035" spans="1:6" x14ac:dyDescent="0.45">
      <c r="A30035" t="s">
        <v>139</v>
      </c>
      <c r="B30035">
        <v>2029</v>
      </c>
      <c r="C30035" t="s">
        <v>18</v>
      </c>
      <c r="D30035" t="s">
        <v>9</v>
      </c>
      <c r="E30035">
        <v>0</v>
      </c>
      <c r="F30035" t="s">
        <v>22</v>
      </c>
    </row>
    <row r="30036" spans="1:6" x14ac:dyDescent="0.45">
      <c r="A30036" t="s">
        <v>139</v>
      </c>
      <c r="B30036">
        <v>2029</v>
      </c>
      <c r="C30036" t="s">
        <v>18</v>
      </c>
      <c r="D30036" t="s">
        <v>10</v>
      </c>
      <c r="E30036">
        <v>0</v>
      </c>
      <c r="F30036" t="s">
        <v>22</v>
      </c>
    </row>
    <row r="30037" spans="1:6" x14ac:dyDescent="0.45">
      <c r="A30037" t="s">
        <v>139</v>
      </c>
      <c r="B30037">
        <v>2029</v>
      </c>
      <c r="C30037" t="s">
        <v>18</v>
      </c>
      <c r="D30037" t="s">
        <v>19</v>
      </c>
      <c r="E30037">
        <v>0</v>
      </c>
      <c r="F30037" t="s">
        <v>23</v>
      </c>
    </row>
    <row r="30038" spans="1:6" x14ac:dyDescent="0.45">
      <c r="A30038" t="s">
        <v>139</v>
      </c>
      <c r="B30038">
        <v>2030</v>
      </c>
      <c r="C30038" t="s">
        <v>15</v>
      </c>
      <c r="D30038" t="s">
        <v>0</v>
      </c>
      <c r="E30038">
        <v>2477.7004932509485</v>
      </c>
      <c r="F30038" t="s">
        <v>22</v>
      </c>
    </row>
    <row r="30039" spans="1:6" x14ac:dyDescent="0.45">
      <c r="A30039" t="s">
        <v>139</v>
      </c>
      <c r="B30039">
        <v>2030</v>
      </c>
      <c r="C30039" t="s">
        <v>15</v>
      </c>
      <c r="D30039" t="s">
        <v>1</v>
      </c>
      <c r="E30039">
        <v>1287.6673123510288</v>
      </c>
      <c r="F30039" t="s">
        <v>22</v>
      </c>
    </row>
    <row r="30040" spans="1:6" x14ac:dyDescent="0.45">
      <c r="A30040" t="s">
        <v>139</v>
      </c>
      <c r="B30040">
        <v>2030</v>
      </c>
      <c r="C30040" t="s">
        <v>15</v>
      </c>
      <c r="D30040" t="s">
        <v>2</v>
      </c>
      <c r="E30040">
        <v>1494.1831747772371</v>
      </c>
      <c r="F30040" t="s">
        <v>22</v>
      </c>
    </row>
    <row r="30041" spans="1:6" x14ac:dyDescent="0.45">
      <c r="A30041" t="s">
        <v>139</v>
      </c>
      <c r="B30041">
        <v>2030</v>
      </c>
      <c r="C30041" t="s">
        <v>15</v>
      </c>
      <c r="D30041" t="s">
        <v>3</v>
      </c>
      <c r="E30041">
        <v>7.4302016875018237</v>
      </c>
      <c r="F30041" t="s">
        <v>22</v>
      </c>
    </row>
    <row r="30042" spans="1:6" x14ac:dyDescent="0.45">
      <c r="A30042" t="s">
        <v>139</v>
      </c>
      <c r="B30042">
        <v>2030</v>
      </c>
      <c r="C30042" t="s">
        <v>15</v>
      </c>
      <c r="D30042" t="s">
        <v>4</v>
      </c>
      <c r="E30042">
        <v>444.2223938571525</v>
      </c>
      <c r="F30042" t="s">
        <v>22</v>
      </c>
    </row>
    <row r="30043" spans="1:6" x14ac:dyDescent="0.45">
      <c r="A30043" t="s">
        <v>139</v>
      </c>
      <c r="B30043">
        <v>2030</v>
      </c>
      <c r="C30043" t="s">
        <v>5</v>
      </c>
      <c r="D30043" t="s">
        <v>5</v>
      </c>
      <c r="E30043">
        <v>5711.2035759238679</v>
      </c>
      <c r="F30043" t="s">
        <v>22</v>
      </c>
    </row>
    <row r="30044" spans="1:6" x14ac:dyDescent="0.45">
      <c r="A30044" t="s">
        <v>139</v>
      </c>
      <c r="B30044">
        <v>2030</v>
      </c>
      <c r="C30044" t="s">
        <v>16</v>
      </c>
      <c r="D30044" t="s">
        <v>6</v>
      </c>
      <c r="E30044">
        <v>3119.9999999999995</v>
      </c>
      <c r="F30044" t="s">
        <v>22</v>
      </c>
    </row>
    <row r="30045" spans="1:6" x14ac:dyDescent="0.45">
      <c r="A30045" t="s">
        <v>139</v>
      </c>
      <c r="B30045">
        <v>2030</v>
      </c>
      <c r="C30045" t="s">
        <v>16</v>
      </c>
      <c r="D30045" t="s">
        <v>7</v>
      </c>
      <c r="E30045">
        <v>1400.9589026572089</v>
      </c>
      <c r="F30045" t="s">
        <v>22</v>
      </c>
    </row>
    <row r="30046" spans="1:6" x14ac:dyDescent="0.45">
      <c r="A30046" t="s">
        <v>139</v>
      </c>
      <c r="B30046">
        <v>2030</v>
      </c>
      <c r="C30046" t="s">
        <v>17</v>
      </c>
      <c r="D30046" t="s">
        <v>8</v>
      </c>
      <c r="E30046">
        <v>10232.162478581076</v>
      </c>
      <c r="F30046" t="s">
        <v>22</v>
      </c>
    </row>
    <row r="30047" spans="1:6" x14ac:dyDescent="0.45">
      <c r="A30047" t="s">
        <v>139</v>
      </c>
      <c r="B30047">
        <v>2030</v>
      </c>
      <c r="C30047" t="s">
        <v>18</v>
      </c>
      <c r="D30047" t="s">
        <v>9</v>
      </c>
      <c r="E30047">
        <v>0</v>
      </c>
      <c r="F30047" t="s">
        <v>22</v>
      </c>
    </row>
    <row r="30048" spans="1:6" x14ac:dyDescent="0.45">
      <c r="A30048" t="s">
        <v>139</v>
      </c>
      <c r="B30048">
        <v>2030</v>
      </c>
      <c r="C30048" t="s">
        <v>18</v>
      </c>
      <c r="D30048" t="s">
        <v>10</v>
      </c>
      <c r="E30048">
        <v>0</v>
      </c>
      <c r="F30048" t="s">
        <v>22</v>
      </c>
    </row>
    <row r="30049" spans="1:6" x14ac:dyDescent="0.45">
      <c r="A30049" t="s">
        <v>139</v>
      </c>
      <c r="B30049">
        <v>2030</v>
      </c>
      <c r="C30049" t="s">
        <v>18</v>
      </c>
      <c r="D30049" t="s">
        <v>19</v>
      </c>
      <c r="E30049">
        <v>0</v>
      </c>
      <c r="F30049" t="s">
        <v>23</v>
      </c>
    </row>
    <row r="30050" spans="1:6" x14ac:dyDescent="0.45">
      <c r="A30050" t="s">
        <v>139</v>
      </c>
      <c r="B30050">
        <v>2031</v>
      </c>
      <c r="C30050" t="s">
        <v>15</v>
      </c>
      <c r="D30050" t="s">
        <v>0</v>
      </c>
      <c r="E30050">
        <v>2513.6720075941284</v>
      </c>
      <c r="F30050" t="s">
        <v>22</v>
      </c>
    </row>
    <row r="30051" spans="1:6" x14ac:dyDescent="0.45">
      <c r="A30051" t="s">
        <v>139</v>
      </c>
      <c r="B30051">
        <v>2031</v>
      </c>
      <c r="C30051" t="s">
        <v>15</v>
      </c>
      <c r="D30051" t="s">
        <v>1</v>
      </c>
      <c r="E30051">
        <v>1315.7384597602811</v>
      </c>
      <c r="F30051" t="s">
        <v>22</v>
      </c>
    </row>
    <row r="30052" spans="1:6" x14ac:dyDescent="0.45">
      <c r="A30052" t="s">
        <v>139</v>
      </c>
      <c r="B30052">
        <v>2031</v>
      </c>
      <c r="C30052" t="s">
        <v>15</v>
      </c>
      <c r="D30052" t="s">
        <v>2</v>
      </c>
      <c r="E30052">
        <v>1524.066838272782</v>
      </c>
      <c r="F30052" t="s">
        <v>22</v>
      </c>
    </row>
    <row r="30053" spans="1:6" x14ac:dyDescent="0.45">
      <c r="A30053" t="s">
        <v>139</v>
      </c>
      <c r="B30053">
        <v>2031</v>
      </c>
      <c r="C30053" t="s">
        <v>15</v>
      </c>
      <c r="D30053" t="s">
        <v>3</v>
      </c>
      <c r="E30053">
        <v>7.519364107751846</v>
      </c>
      <c r="F30053" t="s">
        <v>22</v>
      </c>
    </row>
    <row r="30054" spans="1:6" x14ac:dyDescent="0.45">
      <c r="A30054" t="s">
        <v>139</v>
      </c>
      <c r="B30054">
        <v>2031</v>
      </c>
      <c r="C30054" t="s">
        <v>15</v>
      </c>
      <c r="D30054" t="s">
        <v>4</v>
      </c>
      <c r="E30054">
        <v>437.06848290564233</v>
      </c>
      <c r="F30054" t="s">
        <v>22</v>
      </c>
    </row>
    <row r="30055" spans="1:6" x14ac:dyDescent="0.45">
      <c r="A30055" t="s">
        <v>139</v>
      </c>
      <c r="B30055">
        <v>2031</v>
      </c>
      <c r="C30055" t="s">
        <v>5</v>
      </c>
      <c r="D30055" t="s">
        <v>5</v>
      </c>
      <c r="E30055">
        <v>5798.0651526405863</v>
      </c>
      <c r="F30055" t="s">
        <v>22</v>
      </c>
    </row>
    <row r="30056" spans="1:6" x14ac:dyDescent="0.45">
      <c r="A30056" t="s">
        <v>139</v>
      </c>
      <c r="B30056">
        <v>2031</v>
      </c>
      <c r="C30056" t="s">
        <v>16</v>
      </c>
      <c r="D30056" t="s">
        <v>6</v>
      </c>
      <c r="E30056">
        <v>3003.6381820065631</v>
      </c>
      <c r="F30056" t="s">
        <v>22</v>
      </c>
    </row>
    <row r="30057" spans="1:6" x14ac:dyDescent="0.45">
      <c r="A30057" t="s">
        <v>139</v>
      </c>
      <c r="B30057">
        <v>2031</v>
      </c>
      <c r="C30057" t="s">
        <v>16</v>
      </c>
      <c r="D30057" t="s">
        <v>7</v>
      </c>
      <c r="E30057">
        <v>1371.6659325863588</v>
      </c>
      <c r="F30057" t="s">
        <v>22</v>
      </c>
    </row>
    <row r="30058" spans="1:6" x14ac:dyDescent="0.45">
      <c r="A30058" t="s">
        <v>139</v>
      </c>
      <c r="B30058">
        <v>2031</v>
      </c>
      <c r="C30058" t="s">
        <v>17</v>
      </c>
      <c r="D30058" t="s">
        <v>8</v>
      </c>
      <c r="E30058">
        <v>10173.369267233507</v>
      </c>
      <c r="F30058" t="s">
        <v>22</v>
      </c>
    </row>
    <row r="30059" spans="1:6" x14ac:dyDescent="0.45">
      <c r="A30059" t="s">
        <v>139</v>
      </c>
      <c r="B30059">
        <v>2031</v>
      </c>
      <c r="C30059" t="s">
        <v>18</v>
      </c>
      <c r="D30059" t="s">
        <v>9</v>
      </c>
      <c r="E30059">
        <v>0</v>
      </c>
      <c r="F30059" t="s">
        <v>22</v>
      </c>
    </row>
    <row r="30060" spans="1:6" x14ac:dyDescent="0.45">
      <c r="A30060" t="s">
        <v>139</v>
      </c>
      <c r="B30060">
        <v>2031</v>
      </c>
      <c r="C30060" t="s">
        <v>18</v>
      </c>
      <c r="D30060" t="s">
        <v>10</v>
      </c>
      <c r="E30060">
        <v>0</v>
      </c>
      <c r="F30060" t="s">
        <v>22</v>
      </c>
    </row>
    <row r="30061" spans="1:6" x14ac:dyDescent="0.45">
      <c r="A30061" t="s">
        <v>139</v>
      </c>
      <c r="B30061">
        <v>2031</v>
      </c>
      <c r="C30061" t="s">
        <v>18</v>
      </c>
      <c r="D30061" t="s">
        <v>19</v>
      </c>
      <c r="E30061">
        <v>0</v>
      </c>
      <c r="F30061" t="s">
        <v>23</v>
      </c>
    </row>
    <row r="30062" spans="1:6" x14ac:dyDescent="0.45">
      <c r="A30062" t="s">
        <v>139</v>
      </c>
      <c r="B30062">
        <v>2032</v>
      </c>
      <c r="C30062" t="s">
        <v>15</v>
      </c>
      <c r="D30062" t="s">
        <v>0</v>
      </c>
      <c r="E30062">
        <v>2545.7630130349089</v>
      </c>
      <c r="F30062" t="s">
        <v>22</v>
      </c>
    </row>
    <row r="30063" spans="1:6" x14ac:dyDescent="0.45">
      <c r="A30063" t="s">
        <v>139</v>
      </c>
      <c r="B30063">
        <v>2032</v>
      </c>
      <c r="C30063" t="s">
        <v>15</v>
      </c>
      <c r="D30063" t="s">
        <v>1</v>
      </c>
      <c r="E30063">
        <v>1343.3689674152472</v>
      </c>
      <c r="F30063" t="s">
        <v>22</v>
      </c>
    </row>
    <row r="30064" spans="1:6" x14ac:dyDescent="0.45">
      <c r="A30064" t="s">
        <v>139</v>
      </c>
      <c r="B30064">
        <v>2032</v>
      </c>
      <c r="C30064" t="s">
        <v>15</v>
      </c>
      <c r="D30064" t="s">
        <v>2</v>
      </c>
      <c r="E30064">
        <v>1554.5481750382376</v>
      </c>
      <c r="F30064" t="s">
        <v>22</v>
      </c>
    </row>
    <row r="30065" spans="1:6" x14ac:dyDescent="0.45">
      <c r="A30065" t="s">
        <v>139</v>
      </c>
      <c r="B30065">
        <v>2032</v>
      </c>
      <c r="C30065" t="s">
        <v>15</v>
      </c>
      <c r="D30065" t="s">
        <v>3</v>
      </c>
      <c r="E30065">
        <v>7.6095964770448692</v>
      </c>
      <c r="F30065" t="s">
        <v>22</v>
      </c>
    </row>
    <row r="30066" spans="1:6" x14ac:dyDescent="0.45">
      <c r="A30066" t="s">
        <v>139</v>
      </c>
      <c r="B30066">
        <v>2032</v>
      </c>
      <c r="C30066" t="s">
        <v>15</v>
      </c>
      <c r="D30066" t="s">
        <v>4</v>
      </c>
      <c r="E30066">
        <v>430.09825961664546</v>
      </c>
      <c r="F30066" t="s">
        <v>22</v>
      </c>
    </row>
    <row r="30067" spans="1:6" x14ac:dyDescent="0.45">
      <c r="A30067" t="s">
        <v>139</v>
      </c>
      <c r="B30067">
        <v>2032</v>
      </c>
      <c r="C30067" t="s">
        <v>5</v>
      </c>
      <c r="D30067" t="s">
        <v>5</v>
      </c>
      <c r="E30067">
        <v>5881.3880115820848</v>
      </c>
      <c r="F30067" t="s">
        <v>22</v>
      </c>
    </row>
    <row r="30068" spans="1:6" x14ac:dyDescent="0.45">
      <c r="A30068" t="s">
        <v>139</v>
      </c>
      <c r="B30068">
        <v>2032</v>
      </c>
      <c r="C30068" t="s">
        <v>16</v>
      </c>
      <c r="D30068" t="s">
        <v>6</v>
      </c>
      <c r="E30068">
        <v>2891.6161308999026</v>
      </c>
      <c r="F30068" t="s">
        <v>22</v>
      </c>
    </row>
    <row r="30069" spans="1:6" x14ac:dyDescent="0.45">
      <c r="A30069" t="s">
        <v>139</v>
      </c>
      <c r="B30069">
        <v>2032</v>
      </c>
      <c r="C30069" t="s">
        <v>16</v>
      </c>
      <c r="D30069" t="s">
        <v>7</v>
      </c>
      <c r="E30069">
        <v>1342.9853456242547</v>
      </c>
      <c r="F30069" t="s">
        <v>22</v>
      </c>
    </row>
    <row r="30070" spans="1:6" x14ac:dyDescent="0.45">
      <c r="A30070" t="s">
        <v>139</v>
      </c>
      <c r="B30070">
        <v>2032</v>
      </c>
      <c r="C30070" t="s">
        <v>17</v>
      </c>
      <c r="D30070" t="s">
        <v>8</v>
      </c>
      <c r="E30070">
        <v>10115.989488106239</v>
      </c>
      <c r="F30070" t="s">
        <v>22</v>
      </c>
    </row>
    <row r="30071" spans="1:6" x14ac:dyDescent="0.45">
      <c r="A30071" t="s">
        <v>139</v>
      </c>
      <c r="B30071">
        <v>2032</v>
      </c>
      <c r="C30071" t="s">
        <v>18</v>
      </c>
      <c r="D30071" t="s">
        <v>9</v>
      </c>
      <c r="E30071">
        <v>0</v>
      </c>
      <c r="F30071" t="s">
        <v>22</v>
      </c>
    </row>
    <row r="30072" spans="1:6" x14ac:dyDescent="0.45">
      <c r="A30072" t="s">
        <v>139</v>
      </c>
      <c r="B30072">
        <v>2032</v>
      </c>
      <c r="C30072" t="s">
        <v>18</v>
      </c>
      <c r="D30072" t="s">
        <v>10</v>
      </c>
      <c r="E30072">
        <v>0</v>
      </c>
      <c r="F30072" t="s">
        <v>22</v>
      </c>
    </row>
    <row r="30073" spans="1:6" x14ac:dyDescent="0.45">
      <c r="A30073" t="s">
        <v>139</v>
      </c>
      <c r="B30073">
        <v>2032</v>
      </c>
      <c r="C30073" t="s">
        <v>18</v>
      </c>
      <c r="D30073" t="s">
        <v>19</v>
      </c>
      <c r="E30073">
        <v>0</v>
      </c>
      <c r="F30073" t="s">
        <v>23</v>
      </c>
    </row>
    <row r="30074" spans="1:6" x14ac:dyDescent="0.45">
      <c r="A30074" t="s">
        <v>139</v>
      </c>
      <c r="B30074">
        <v>2033</v>
      </c>
      <c r="C30074" t="s">
        <v>15</v>
      </c>
      <c r="D30074" t="s">
        <v>0</v>
      </c>
      <c r="E30074">
        <v>2572.7886453456458</v>
      </c>
      <c r="F30074" t="s">
        <v>22</v>
      </c>
    </row>
    <row r="30075" spans="1:6" x14ac:dyDescent="0.45">
      <c r="A30075" t="s">
        <v>139</v>
      </c>
      <c r="B30075">
        <v>2033</v>
      </c>
      <c r="C30075" t="s">
        <v>15</v>
      </c>
      <c r="D30075" t="s">
        <v>1</v>
      </c>
      <c r="E30075">
        <v>1371.5797157309671</v>
      </c>
      <c r="F30075" t="s">
        <v>22</v>
      </c>
    </row>
    <row r="30076" spans="1:6" x14ac:dyDescent="0.45">
      <c r="A30076" t="s">
        <v>139</v>
      </c>
      <c r="B30076">
        <v>2033</v>
      </c>
      <c r="C30076" t="s">
        <v>15</v>
      </c>
      <c r="D30076" t="s">
        <v>2</v>
      </c>
      <c r="E30076">
        <v>1582.5300421889258</v>
      </c>
      <c r="F30076" t="s">
        <v>22</v>
      </c>
    </row>
    <row r="30077" spans="1:6" x14ac:dyDescent="0.45">
      <c r="A30077" t="s">
        <v>139</v>
      </c>
      <c r="B30077">
        <v>2033</v>
      </c>
      <c r="C30077" t="s">
        <v>15</v>
      </c>
      <c r="D30077" t="s">
        <v>3</v>
      </c>
      <c r="E30077">
        <v>7.7009116347694064</v>
      </c>
      <c r="F30077" t="s">
        <v>22</v>
      </c>
    </row>
    <row r="30078" spans="1:6" x14ac:dyDescent="0.45">
      <c r="A30078" t="s">
        <v>139</v>
      </c>
      <c r="B30078">
        <v>2033</v>
      </c>
      <c r="C30078" t="s">
        <v>15</v>
      </c>
      <c r="D30078" t="s">
        <v>4</v>
      </c>
      <c r="E30078">
        <v>423.30665271676321</v>
      </c>
      <c r="F30078" t="s">
        <v>22</v>
      </c>
    </row>
    <row r="30079" spans="1:6" x14ac:dyDescent="0.45">
      <c r="A30079" t="s">
        <v>139</v>
      </c>
      <c r="B30079">
        <v>2033</v>
      </c>
      <c r="C30079" t="s">
        <v>5</v>
      </c>
      <c r="D30079" t="s">
        <v>5</v>
      </c>
      <c r="E30079">
        <v>5957.9059676170709</v>
      </c>
      <c r="F30079" t="s">
        <v>22</v>
      </c>
    </row>
    <row r="30080" spans="1:6" x14ac:dyDescent="0.45">
      <c r="A30080" t="s">
        <v>139</v>
      </c>
      <c r="B30080">
        <v>2033</v>
      </c>
      <c r="C30080" t="s">
        <v>16</v>
      </c>
      <c r="D30080" t="s">
        <v>6</v>
      </c>
      <c r="E30080">
        <v>2783.771993101614</v>
      </c>
      <c r="F30080" t="s">
        <v>22</v>
      </c>
    </row>
    <row r="30081" spans="1:6" x14ac:dyDescent="0.45">
      <c r="A30081" t="s">
        <v>139</v>
      </c>
      <c r="B30081">
        <v>2033</v>
      </c>
      <c r="C30081" t="s">
        <v>16</v>
      </c>
      <c r="D30081" t="s">
        <v>7</v>
      </c>
      <c r="E30081">
        <v>1314.9045808548303</v>
      </c>
      <c r="F30081" t="s">
        <v>22</v>
      </c>
    </row>
    <row r="30082" spans="1:6" x14ac:dyDescent="0.45">
      <c r="A30082" t="s">
        <v>139</v>
      </c>
      <c r="B30082">
        <v>2033</v>
      </c>
      <c r="C30082" t="s">
        <v>17</v>
      </c>
      <c r="D30082" t="s">
        <v>8</v>
      </c>
      <c r="E30082">
        <v>10056.582541573516</v>
      </c>
      <c r="F30082" t="s">
        <v>22</v>
      </c>
    </row>
    <row r="30083" spans="1:6" x14ac:dyDescent="0.45">
      <c r="A30083" t="s">
        <v>139</v>
      </c>
      <c r="B30083">
        <v>2033</v>
      </c>
      <c r="C30083" t="s">
        <v>18</v>
      </c>
      <c r="D30083" t="s">
        <v>9</v>
      </c>
      <c r="E30083">
        <v>0</v>
      </c>
      <c r="F30083" t="s">
        <v>22</v>
      </c>
    </row>
    <row r="30084" spans="1:6" x14ac:dyDescent="0.45">
      <c r="A30084" t="s">
        <v>139</v>
      </c>
      <c r="B30084">
        <v>2033</v>
      </c>
      <c r="C30084" t="s">
        <v>18</v>
      </c>
      <c r="D30084" t="s">
        <v>10</v>
      </c>
      <c r="E30084">
        <v>0</v>
      </c>
      <c r="F30084" t="s">
        <v>22</v>
      </c>
    </row>
    <row r="30085" spans="1:6" x14ac:dyDescent="0.45">
      <c r="A30085" t="s">
        <v>139</v>
      </c>
      <c r="B30085">
        <v>2033</v>
      </c>
      <c r="C30085" t="s">
        <v>18</v>
      </c>
      <c r="D30085" t="s">
        <v>19</v>
      </c>
      <c r="E30085">
        <v>0</v>
      </c>
      <c r="F30085" t="s">
        <v>23</v>
      </c>
    </row>
    <row r="30086" spans="1:6" x14ac:dyDescent="0.45">
      <c r="A30086" t="s">
        <v>139</v>
      </c>
      <c r="B30086">
        <v>2034</v>
      </c>
      <c r="C30086" t="s">
        <v>15</v>
      </c>
      <c r="D30086" t="s">
        <v>0</v>
      </c>
      <c r="E30086">
        <v>2594.1663300481227</v>
      </c>
      <c r="F30086" t="s">
        <v>22</v>
      </c>
    </row>
    <row r="30087" spans="1:6" x14ac:dyDescent="0.45">
      <c r="A30087" t="s">
        <v>139</v>
      </c>
      <c r="B30087">
        <v>2034</v>
      </c>
      <c r="C30087" t="s">
        <v>15</v>
      </c>
      <c r="D30087" t="s">
        <v>1</v>
      </c>
      <c r="E30087">
        <v>1400.3828897613175</v>
      </c>
      <c r="F30087" t="s">
        <v>22</v>
      </c>
    </row>
    <row r="30088" spans="1:6" x14ac:dyDescent="0.45">
      <c r="A30088" t="s">
        <v>139</v>
      </c>
      <c r="B30088">
        <v>2034</v>
      </c>
      <c r="C30088" t="s">
        <v>15</v>
      </c>
      <c r="D30088" t="s">
        <v>2</v>
      </c>
      <c r="E30088">
        <v>1611.0155829483265</v>
      </c>
      <c r="F30088" t="s">
        <v>22</v>
      </c>
    </row>
    <row r="30089" spans="1:6" x14ac:dyDescent="0.45">
      <c r="A30089" t="s">
        <v>139</v>
      </c>
      <c r="B30089">
        <v>2034</v>
      </c>
      <c r="C30089" t="s">
        <v>15</v>
      </c>
      <c r="D30089" t="s">
        <v>3</v>
      </c>
      <c r="E30089">
        <v>7.7933225743866403</v>
      </c>
      <c r="F30089" t="s">
        <v>22</v>
      </c>
    </row>
    <row r="30090" spans="1:6" x14ac:dyDescent="0.45">
      <c r="A30090" t="s">
        <v>139</v>
      </c>
      <c r="B30090">
        <v>2034</v>
      </c>
      <c r="C30090" t="s">
        <v>15</v>
      </c>
      <c r="D30090" t="s">
        <v>4</v>
      </c>
      <c r="E30090">
        <v>416.68867362114497</v>
      </c>
      <c r="F30090" t="s">
        <v>22</v>
      </c>
    </row>
    <row r="30091" spans="1:6" x14ac:dyDescent="0.45">
      <c r="A30091" t="s">
        <v>139</v>
      </c>
      <c r="B30091">
        <v>2034</v>
      </c>
      <c r="C30091" t="s">
        <v>5</v>
      </c>
      <c r="D30091" t="s">
        <v>5</v>
      </c>
      <c r="E30091">
        <v>6030.0467989532972</v>
      </c>
      <c r="F30091" t="s">
        <v>22</v>
      </c>
    </row>
    <row r="30092" spans="1:6" x14ac:dyDescent="0.45">
      <c r="A30092" t="s">
        <v>139</v>
      </c>
      <c r="B30092">
        <v>2034</v>
      </c>
      <c r="C30092" t="s">
        <v>16</v>
      </c>
      <c r="D30092" t="s">
        <v>6</v>
      </c>
      <c r="E30092">
        <v>2679.9499514360641</v>
      </c>
      <c r="F30092" t="s">
        <v>22</v>
      </c>
    </row>
    <row r="30093" spans="1:6" x14ac:dyDescent="0.45">
      <c r="A30093" t="s">
        <v>139</v>
      </c>
      <c r="B30093">
        <v>2034</v>
      </c>
      <c r="C30093" t="s">
        <v>16</v>
      </c>
      <c r="D30093" t="s">
        <v>7</v>
      </c>
      <c r="E30093">
        <v>1287.4109309816467</v>
      </c>
      <c r="F30093" t="s">
        <v>22</v>
      </c>
    </row>
    <row r="30094" spans="1:6" x14ac:dyDescent="0.45">
      <c r="A30094" t="s">
        <v>139</v>
      </c>
      <c r="B30094">
        <v>2034</v>
      </c>
      <c r="C30094" t="s">
        <v>17</v>
      </c>
      <c r="D30094" t="s">
        <v>8</v>
      </c>
      <c r="E30094">
        <v>9997.4076813710071</v>
      </c>
      <c r="F30094" t="s">
        <v>22</v>
      </c>
    </row>
    <row r="30095" spans="1:6" x14ac:dyDescent="0.45">
      <c r="A30095" t="s">
        <v>139</v>
      </c>
      <c r="B30095">
        <v>2034</v>
      </c>
      <c r="C30095" t="s">
        <v>18</v>
      </c>
      <c r="D30095" t="s">
        <v>9</v>
      </c>
      <c r="E30095">
        <v>0</v>
      </c>
      <c r="F30095" t="s">
        <v>22</v>
      </c>
    </row>
    <row r="30096" spans="1:6" x14ac:dyDescent="0.45">
      <c r="A30096" t="s">
        <v>139</v>
      </c>
      <c r="B30096">
        <v>2034</v>
      </c>
      <c r="C30096" t="s">
        <v>18</v>
      </c>
      <c r="D30096" t="s">
        <v>10</v>
      </c>
      <c r="E30096">
        <v>0</v>
      </c>
      <c r="F30096" t="s">
        <v>22</v>
      </c>
    </row>
    <row r="30097" spans="1:6" x14ac:dyDescent="0.45">
      <c r="A30097" t="s">
        <v>139</v>
      </c>
      <c r="B30097">
        <v>2034</v>
      </c>
      <c r="C30097" t="s">
        <v>18</v>
      </c>
      <c r="D30097" t="s">
        <v>19</v>
      </c>
      <c r="E30097">
        <v>0</v>
      </c>
      <c r="F30097" t="s">
        <v>23</v>
      </c>
    </row>
    <row r="30098" spans="1:6" x14ac:dyDescent="0.45">
      <c r="A30098" t="s">
        <v>139</v>
      </c>
      <c r="B30098">
        <v>2035</v>
      </c>
      <c r="C30098" t="s">
        <v>15</v>
      </c>
      <c r="D30098" t="s">
        <v>0</v>
      </c>
      <c r="E30098">
        <v>2611.8286545684609</v>
      </c>
      <c r="F30098" t="s">
        <v>22</v>
      </c>
    </row>
    <row r="30099" spans="1:6" x14ac:dyDescent="0.45">
      <c r="A30099" t="s">
        <v>139</v>
      </c>
      <c r="B30099">
        <v>2035</v>
      </c>
      <c r="C30099" t="s">
        <v>15</v>
      </c>
      <c r="D30099" t="s">
        <v>1</v>
      </c>
      <c r="E30099">
        <v>1428.3905475565441</v>
      </c>
      <c r="F30099" t="s">
        <v>22</v>
      </c>
    </row>
    <row r="30100" spans="1:6" x14ac:dyDescent="0.45">
      <c r="A30100" t="s">
        <v>139</v>
      </c>
      <c r="B30100">
        <v>2035</v>
      </c>
      <c r="C30100" t="s">
        <v>15</v>
      </c>
      <c r="D30100" t="s">
        <v>2</v>
      </c>
      <c r="E30100">
        <v>1640.0138634413963</v>
      </c>
      <c r="F30100" t="s">
        <v>22</v>
      </c>
    </row>
    <row r="30101" spans="1:6" x14ac:dyDescent="0.45">
      <c r="A30101" t="s">
        <v>139</v>
      </c>
      <c r="B30101">
        <v>2035</v>
      </c>
      <c r="C30101" t="s">
        <v>15</v>
      </c>
      <c r="D30101" t="s">
        <v>3</v>
      </c>
      <c r="E30101">
        <v>7.886842445279278</v>
      </c>
      <c r="F30101" t="s">
        <v>22</v>
      </c>
    </row>
    <row r="30102" spans="1:6" x14ac:dyDescent="0.45">
      <c r="A30102" t="s">
        <v>139</v>
      </c>
      <c r="B30102">
        <v>2035</v>
      </c>
      <c r="C30102" t="s">
        <v>15</v>
      </c>
      <c r="D30102" t="s">
        <v>4</v>
      </c>
      <c r="E30102">
        <v>410.23952072746795</v>
      </c>
      <c r="F30102" t="s">
        <v>22</v>
      </c>
    </row>
    <row r="30103" spans="1:6" x14ac:dyDescent="0.45">
      <c r="A30103" t="s">
        <v>139</v>
      </c>
      <c r="B30103">
        <v>2035</v>
      </c>
      <c r="C30103" t="s">
        <v>5</v>
      </c>
      <c r="D30103" t="s">
        <v>5</v>
      </c>
      <c r="E30103">
        <v>6098.3594287391479</v>
      </c>
      <c r="F30103" t="s">
        <v>22</v>
      </c>
    </row>
    <row r="30104" spans="1:6" x14ac:dyDescent="0.45">
      <c r="A30104" t="s">
        <v>139</v>
      </c>
      <c r="B30104">
        <v>2035</v>
      </c>
      <c r="C30104" t="s">
        <v>16</v>
      </c>
      <c r="D30104" t="s">
        <v>6</v>
      </c>
      <c r="E30104">
        <v>2580</v>
      </c>
      <c r="F30104" t="s">
        <v>22</v>
      </c>
    </row>
    <row r="30105" spans="1:6" x14ac:dyDescent="0.45">
      <c r="A30105" t="s">
        <v>139</v>
      </c>
      <c r="B30105">
        <v>2035</v>
      </c>
      <c r="C30105" t="s">
        <v>16</v>
      </c>
      <c r="D30105" t="s">
        <v>7</v>
      </c>
      <c r="E30105">
        <v>1260.4921680101234</v>
      </c>
      <c r="F30105" t="s">
        <v>22</v>
      </c>
    </row>
    <row r="30106" spans="1:6" x14ac:dyDescent="0.45">
      <c r="A30106" t="s">
        <v>139</v>
      </c>
      <c r="B30106">
        <v>2035</v>
      </c>
      <c r="C30106" t="s">
        <v>17</v>
      </c>
      <c r="D30106" t="s">
        <v>8</v>
      </c>
      <c r="E30106">
        <v>9938.8515967492713</v>
      </c>
      <c r="F30106" t="s">
        <v>22</v>
      </c>
    </row>
    <row r="30107" spans="1:6" x14ac:dyDescent="0.45">
      <c r="A30107" t="s">
        <v>139</v>
      </c>
      <c r="B30107">
        <v>2035</v>
      </c>
      <c r="C30107" t="s">
        <v>18</v>
      </c>
      <c r="D30107" t="s">
        <v>9</v>
      </c>
      <c r="E30107">
        <v>0</v>
      </c>
      <c r="F30107" t="s">
        <v>22</v>
      </c>
    </row>
    <row r="30108" spans="1:6" x14ac:dyDescent="0.45">
      <c r="A30108" t="s">
        <v>139</v>
      </c>
      <c r="B30108">
        <v>2035</v>
      </c>
      <c r="C30108" t="s">
        <v>18</v>
      </c>
      <c r="D30108" t="s">
        <v>10</v>
      </c>
      <c r="E30108">
        <v>0</v>
      </c>
      <c r="F30108" t="s">
        <v>22</v>
      </c>
    </row>
    <row r="30109" spans="1:6" x14ac:dyDescent="0.45">
      <c r="A30109" t="s">
        <v>139</v>
      </c>
      <c r="B30109">
        <v>2035</v>
      </c>
      <c r="C30109" t="s">
        <v>18</v>
      </c>
      <c r="D30109" t="s">
        <v>19</v>
      </c>
      <c r="E30109">
        <v>0</v>
      </c>
      <c r="F30109" t="s">
        <v>23</v>
      </c>
    </row>
    <row r="30110" spans="1:6" x14ac:dyDescent="0.45">
      <c r="A30110" t="s">
        <v>139</v>
      </c>
      <c r="B30110">
        <v>2036</v>
      </c>
      <c r="C30110" t="s">
        <v>15</v>
      </c>
      <c r="D30110" t="s">
        <v>0</v>
      </c>
      <c r="E30110">
        <v>2636.8157679917422</v>
      </c>
      <c r="F30110" t="s">
        <v>22</v>
      </c>
    </row>
    <row r="30111" spans="1:6" x14ac:dyDescent="0.45">
      <c r="A30111" t="s">
        <v>139</v>
      </c>
      <c r="B30111">
        <v>2036</v>
      </c>
      <c r="C30111" t="s">
        <v>15</v>
      </c>
      <c r="D30111" t="s">
        <v>1</v>
      </c>
      <c r="E30111">
        <v>1454.1015774125617</v>
      </c>
      <c r="F30111" t="s">
        <v>22</v>
      </c>
    </row>
    <row r="30112" spans="1:6" x14ac:dyDescent="0.45">
      <c r="A30112" t="s">
        <v>139</v>
      </c>
      <c r="B30112">
        <v>2036</v>
      </c>
      <c r="C30112" t="s">
        <v>15</v>
      </c>
      <c r="D30112" t="s">
        <v>2</v>
      </c>
      <c r="E30112">
        <v>1666.2540852564589</v>
      </c>
      <c r="F30112" t="s">
        <v>22</v>
      </c>
    </row>
    <row r="30113" spans="1:6" x14ac:dyDescent="0.45">
      <c r="A30113" t="s">
        <v>139</v>
      </c>
      <c r="B30113">
        <v>2036</v>
      </c>
      <c r="C30113" t="s">
        <v>15</v>
      </c>
      <c r="D30113" t="s">
        <v>3</v>
      </c>
      <c r="E30113">
        <v>7.9814845546226305</v>
      </c>
      <c r="F30113" t="s">
        <v>22</v>
      </c>
    </row>
    <row r="30114" spans="1:6" x14ac:dyDescent="0.45">
      <c r="A30114" t="s">
        <v>139</v>
      </c>
      <c r="B30114">
        <v>2036</v>
      </c>
      <c r="C30114" t="s">
        <v>15</v>
      </c>
      <c r="D30114" t="s">
        <v>4</v>
      </c>
      <c r="E30114">
        <v>403.29580007336949</v>
      </c>
      <c r="F30114" t="s">
        <v>22</v>
      </c>
    </row>
    <row r="30115" spans="1:6" x14ac:dyDescent="0.45">
      <c r="A30115" t="s">
        <v>139</v>
      </c>
      <c r="B30115">
        <v>2036</v>
      </c>
      <c r="C30115" t="s">
        <v>5</v>
      </c>
      <c r="D30115" t="s">
        <v>5</v>
      </c>
      <c r="E30115">
        <v>6168.448715288755</v>
      </c>
      <c r="F30115" t="s">
        <v>22</v>
      </c>
    </row>
    <row r="30116" spans="1:6" x14ac:dyDescent="0.45">
      <c r="A30116" t="s">
        <v>139</v>
      </c>
      <c r="B30116">
        <v>2036</v>
      </c>
      <c r="C30116" t="s">
        <v>16</v>
      </c>
      <c r="D30116" t="s">
        <v>6</v>
      </c>
      <c r="E30116">
        <v>2446.9708897498294</v>
      </c>
      <c r="F30116" t="s">
        <v>22</v>
      </c>
    </row>
    <row r="30117" spans="1:6" x14ac:dyDescent="0.45">
      <c r="A30117" t="s">
        <v>139</v>
      </c>
      <c r="B30117">
        <v>2036</v>
      </c>
      <c r="C30117" t="s">
        <v>16</v>
      </c>
      <c r="D30117" t="s">
        <v>7</v>
      </c>
      <c r="E30117">
        <v>1234.1362065865246</v>
      </c>
      <c r="F30117" t="s">
        <v>22</v>
      </c>
    </row>
    <row r="30118" spans="1:6" x14ac:dyDescent="0.45">
      <c r="A30118" t="s">
        <v>139</v>
      </c>
      <c r="B30118">
        <v>2036</v>
      </c>
      <c r="C30118" t="s">
        <v>17</v>
      </c>
      <c r="D30118" t="s">
        <v>8</v>
      </c>
      <c r="E30118">
        <v>9849.5558116251086</v>
      </c>
      <c r="F30118" t="s">
        <v>22</v>
      </c>
    </row>
    <row r="30119" spans="1:6" x14ac:dyDescent="0.45">
      <c r="A30119" t="s">
        <v>139</v>
      </c>
      <c r="B30119">
        <v>2036</v>
      </c>
      <c r="C30119" t="s">
        <v>18</v>
      </c>
      <c r="D30119" t="s">
        <v>9</v>
      </c>
      <c r="E30119">
        <v>0</v>
      </c>
      <c r="F30119" t="s">
        <v>22</v>
      </c>
    </row>
    <row r="30120" spans="1:6" x14ac:dyDescent="0.45">
      <c r="A30120" t="s">
        <v>139</v>
      </c>
      <c r="B30120">
        <v>2036</v>
      </c>
      <c r="C30120" t="s">
        <v>18</v>
      </c>
      <c r="D30120" t="s">
        <v>10</v>
      </c>
      <c r="E30120">
        <v>0</v>
      </c>
      <c r="F30120" t="s">
        <v>22</v>
      </c>
    </row>
    <row r="30121" spans="1:6" x14ac:dyDescent="0.45">
      <c r="A30121" t="s">
        <v>139</v>
      </c>
      <c r="B30121">
        <v>2036</v>
      </c>
      <c r="C30121" t="s">
        <v>18</v>
      </c>
      <c r="D30121" t="s">
        <v>19</v>
      </c>
      <c r="E30121">
        <v>0</v>
      </c>
      <c r="F30121" t="s">
        <v>23</v>
      </c>
    </row>
    <row r="30122" spans="1:6" x14ac:dyDescent="0.45">
      <c r="A30122" t="s">
        <v>139</v>
      </c>
      <c r="B30122">
        <v>2037</v>
      </c>
      <c r="C30122" t="s">
        <v>15</v>
      </c>
      <c r="D30122" t="s">
        <v>0</v>
      </c>
      <c r="E30122">
        <v>2658.7671540254478</v>
      </c>
      <c r="F30122" t="s">
        <v>22</v>
      </c>
    </row>
    <row r="30123" spans="1:6" x14ac:dyDescent="0.45">
      <c r="A30123" t="s">
        <v>139</v>
      </c>
      <c r="B30123">
        <v>2037</v>
      </c>
      <c r="C30123" t="s">
        <v>15</v>
      </c>
      <c r="D30123" t="s">
        <v>1</v>
      </c>
      <c r="E30123">
        <v>1477.3672026511626</v>
      </c>
      <c r="F30123" t="s">
        <v>22</v>
      </c>
    </row>
    <row r="30124" spans="1:6" x14ac:dyDescent="0.45">
      <c r="A30124" t="s">
        <v>139</v>
      </c>
      <c r="B30124">
        <v>2037</v>
      </c>
      <c r="C30124" t="s">
        <v>15</v>
      </c>
      <c r="D30124" t="s">
        <v>2</v>
      </c>
      <c r="E30124">
        <v>1692.9141506205619</v>
      </c>
      <c r="F30124" t="s">
        <v>22</v>
      </c>
    </row>
    <row r="30125" spans="1:6" x14ac:dyDescent="0.45">
      <c r="A30125" t="s">
        <v>139</v>
      </c>
      <c r="B30125">
        <v>2037</v>
      </c>
      <c r="C30125" t="s">
        <v>15</v>
      </c>
      <c r="D30125" t="s">
        <v>3</v>
      </c>
      <c r="E30125">
        <v>8.0772623692781025</v>
      </c>
      <c r="F30125" t="s">
        <v>22</v>
      </c>
    </row>
    <row r="30126" spans="1:6" x14ac:dyDescent="0.45">
      <c r="A30126" t="s">
        <v>139</v>
      </c>
      <c r="B30126">
        <v>2037</v>
      </c>
      <c r="C30126" t="s">
        <v>15</v>
      </c>
      <c r="D30126" t="s">
        <v>4</v>
      </c>
      <c r="E30126">
        <v>396.57025655022744</v>
      </c>
      <c r="F30126" t="s">
        <v>22</v>
      </c>
    </row>
    <row r="30127" spans="1:6" x14ac:dyDescent="0.45">
      <c r="A30127" t="s">
        <v>139</v>
      </c>
      <c r="B30127">
        <v>2037</v>
      </c>
      <c r="C30127" t="s">
        <v>5</v>
      </c>
      <c r="D30127" t="s">
        <v>5</v>
      </c>
      <c r="E30127">
        <v>6233.6960262166776</v>
      </c>
      <c r="F30127" t="s">
        <v>22</v>
      </c>
    </row>
    <row r="30128" spans="1:6" x14ac:dyDescent="0.45">
      <c r="A30128" t="s">
        <v>139</v>
      </c>
      <c r="B30128">
        <v>2037</v>
      </c>
      <c r="C30128" t="s">
        <v>16</v>
      </c>
      <c r="D30128" t="s">
        <v>6</v>
      </c>
      <c r="E30128">
        <v>2320.8009826678576</v>
      </c>
      <c r="F30128" t="s">
        <v>22</v>
      </c>
    </row>
    <row r="30129" spans="1:6" x14ac:dyDescent="0.45">
      <c r="A30129" t="s">
        <v>139</v>
      </c>
      <c r="B30129">
        <v>2037</v>
      </c>
      <c r="C30129" t="s">
        <v>16</v>
      </c>
      <c r="D30129" t="s">
        <v>7</v>
      </c>
      <c r="E30129">
        <v>1208.331402610283</v>
      </c>
      <c r="F30129" t="s">
        <v>22</v>
      </c>
    </row>
    <row r="30130" spans="1:6" x14ac:dyDescent="0.45">
      <c r="A30130" t="s">
        <v>139</v>
      </c>
      <c r="B30130">
        <v>2037</v>
      </c>
      <c r="C30130" t="s">
        <v>17</v>
      </c>
      <c r="D30130" t="s">
        <v>8</v>
      </c>
      <c r="E30130">
        <v>9762.8284114948183</v>
      </c>
      <c r="F30130" t="s">
        <v>22</v>
      </c>
    </row>
    <row r="30131" spans="1:6" x14ac:dyDescent="0.45">
      <c r="A30131" t="s">
        <v>139</v>
      </c>
      <c r="B30131">
        <v>2037</v>
      </c>
      <c r="C30131" t="s">
        <v>18</v>
      </c>
      <c r="D30131" t="s">
        <v>9</v>
      </c>
      <c r="E30131">
        <v>0</v>
      </c>
      <c r="F30131" t="s">
        <v>22</v>
      </c>
    </row>
    <row r="30132" spans="1:6" x14ac:dyDescent="0.45">
      <c r="A30132" t="s">
        <v>139</v>
      </c>
      <c r="B30132">
        <v>2037</v>
      </c>
      <c r="C30132" t="s">
        <v>18</v>
      </c>
      <c r="D30132" t="s">
        <v>10</v>
      </c>
      <c r="E30132">
        <v>0</v>
      </c>
      <c r="F30132" t="s">
        <v>22</v>
      </c>
    </row>
    <row r="30133" spans="1:6" x14ac:dyDescent="0.45">
      <c r="A30133" t="s">
        <v>139</v>
      </c>
      <c r="B30133">
        <v>2037</v>
      </c>
      <c r="C30133" t="s">
        <v>18</v>
      </c>
      <c r="D30133" t="s">
        <v>19</v>
      </c>
      <c r="E30133">
        <v>0</v>
      </c>
      <c r="F30133" t="s">
        <v>23</v>
      </c>
    </row>
    <row r="30134" spans="1:6" x14ac:dyDescent="0.45">
      <c r="A30134" t="s">
        <v>139</v>
      </c>
      <c r="B30134">
        <v>2038</v>
      </c>
      <c r="C30134" t="s">
        <v>15</v>
      </c>
      <c r="D30134" t="s">
        <v>0</v>
      </c>
      <c r="E30134">
        <v>2678.8213898042009</v>
      </c>
      <c r="F30134" t="s">
        <v>22</v>
      </c>
    </row>
    <row r="30135" spans="1:6" x14ac:dyDescent="0.45">
      <c r="A30135" t="s">
        <v>139</v>
      </c>
      <c r="B30135">
        <v>2038</v>
      </c>
      <c r="C30135" t="s">
        <v>15</v>
      </c>
      <c r="D30135" t="s">
        <v>1</v>
      </c>
      <c r="E30135">
        <v>1498.0503434882787</v>
      </c>
      <c r="F30135" t="s">
        <v>22</v>
      </c>
    </row>
    <row r="30136" spans="1:6" x14ac:dyDescent="0.45">
      <c r="A30136" t="s">
        <v>139</v>
      </c>
      <c r="B30136">
        <v>2038</v>
      </c>
      <c r="C30136" t="s">
        <v>15</v>
      </c>
      <c r="D30136" t="s">
        <v>2</v>
      </c>
      <c r="E30136">
        <v>1718.3078628798703</v>
      </c>
      <c r="F30136" t="s">
        <v>22</v>
      </c>
    </row>
    <row r="30137" spans="1:6" x14ac:dyDescent="0.45">
      <c r="A30137" t="s">
        <v>139</v>
      </c>
      <c r="B30137">
        <v>2038</v>
      </c>
      <c r="C30137" t="s">
        <v>15</v>
      </c>
      <c r="D30137" t="s">
        <v>3</v>
      </c>
      <c r="E30137">
        <v>8.1741895177094399</v>
      </c>
      <c r="F30137" t="s">
        <v>22</v>
      </c>
    </row>
    <row r="30138" spans="1:6" x14ac:dyDescent="0.45">
      <c r="A30138" t="s">
        <v>139</v>
      </c>
      <c r="B30138">
        <v>2038</v>
      </c>
      <c r="C30138" t="s">
        <v>15</v>
      </c>
      <c r="D30138" t="s">
        <v>4</v>
      </c>
      <c r="E30138">
        <v>390.05454690791089</v>
      </c>
      <c r="F30138" t="s">
        <v>22</v>
      </c>
    </row>
    <row r="30139" spans="1:6" x14ac:dyDescent="0.45">
      <c r="A30139" t="s">
        <v>139</v>
      </c>
      <c r="B30139">
        <v>2038</v>
      </c>
      <c r="C30139" t="s">
        <v>5</v>
      </c>
      <c r="D30139" t="s">
        <v>5</v>
      </c>
      <c r="E30139">
        <v>6293.40833259797</v>
      </c>
      <c r="F30139" t="s">
        <v>22</v>
      </c>
    </row>
    <row r="30140" spans="1:6" x14ac:dyDescent="0.45">
      <c r="A30140" t="s">
        <v>139</v>
      </c>
      <c r="B30140">
        <v>2038</v>
      </c>
      <c r="C30140" t="s">
        <v>16</v>
      </c>
      <c r="D30140" t="s">
        <v>6</v>
      </c>
      <c r="E30140">
        <v>2201.1366067794752</v>
      </c>
      <c r="F30140" t="s">
        <v>22</v>
      </c>
    </row>
    <row r="30141" spans="1:6" x14ac:dyDescent="0.45">
      <c r="A30141" t="s">
        <v>139</v>
      </c>
      <c r="B30141">
        <v>2038</v>
      </c>
      <c r="C30141" t="s">
        <v>16</v>
      </c>
      <c r="D30141" t="s">
        <v>7</v>
      </c>
      <c r="E30141">
        <v>1183.0661246515781</v>
      </c>
      <c r="F30141" t="s">
        <v>22</v>
      </c>
    </row>
    <row r="30142" spans="1:6" x14ac:dyDescent="0.45">
      <c r="A30142" t="s">
        <v>139</v>
      </c>
      <c r="B30142">
        <v>2038</v>
      </c>
      <c r="C30142" t="s">
        <v>17</v>
      </c>
      <c r="D30142" t="s">
        <v>8</v>
      </c>
      <c r="E30142">
        <v>9677.6110640290226</v>
      </c>
      <c r="F30142" t="s">
        <v>22</v>
      </c>
    </row>
    <row r="30143" spans="1:6" x14ac:dyDescent="0.45">
      <c r="A30143" t="s">
        <v>139</v>
      </c>
      <c r="B30143">
        <v>2038</v>
      </c>
      <c r="C30143" t="s">
        <v>18</v>
      </c>
      <c r="D30143" t="s">
        <v>9</v>
      </c>
      <c r="E30143">
        <v>0</v>
      </c>
      <c r="F30143" t="s">
        <v>22</v>
      </c>
    </row>
    <row r="30144" spans="1:6" x14ac:dyDescent="0.45">
      <c r="A30144" t="s">
        <v>139</v>
      </c>
      <c r="B30144">
        <v>2038</v>
      </c>
      <c r="C30144" t="s">
        <v>18</v>
      </c>
      <c r="D30144" t="s">
        <v>10</v>
      </c>
      <c r="E30144">
        <v>0</v>
      </c>
      <c r="F30144" t="s">
        <v>22</v>
      </c>
    </row>
    <row r="30145" spans="1:6" x14ac:dyDescent="0.45">
      <c r="A30145" t="s">
        <v>139</v>
      </c>
      <c r="B30145">
        <v>2038</v>
      </c>
      <c r="C30145" t="s">
        <v>18</v>
      </c>
      <c r="D30145" t="s">
        <v>19</v>
      </c>
      <c r="E30145">
        <v>0</v>
      </c>
      <c r="F30145" t="s">
        <v>23</v>
      </c>
    </row>
    <row r="30146" spans="1:6" x14ac:dyDescent="0.45">
      <c r="A30146" t="s">
        <v>139</v>
      </c>
      <c r="B30146">
        <v>2039</v>
      </c>
      <c r="C30146" t="s">
        <v>15</v>
      </c>
      <c r="D30146" t="s">
        <v>0</v>
      </c>
      <c r="E30146">
        <v>2695.8811705447679</v>
      </c>
      <c r="F30146" t="s">
        <v>22</v>
      </c>
    </row>
    <row r="30147" spans="1:6" x14ac:dyDescent="0.45">
      <c r="A30147" t="s">
        <v>139</v>
      </c>
      <c r="B30147">
        <v>2039</v>
      </c>
      <c r="C30147" t="s">
        <v>15</v>
      </c>
      <c r="D30147" t="s">
        <v>1</v>
      </c>
      <c r="E30147">
        <v>1519.0230482971149</v>
      </c>
      <c r="F30147" t="s">
        <v>22</v>
      </c>
    </row>
    <row r="30148" spans="1:6" x14ac:dyDescent="0.45">
      <c r="A30148" t="s">
        <v>139</v>
      </c>
      <c r="B30148">
        <v>2039</v>
      </c>
      <c r="C30148" t="s">
        <v>15</v>
      </c>
      <c r="D30148" t="s">
        <v>2</v>
      </c>
      <c r="E30148">
        <v>1744.0824808230682</v>
      </c>
      <c r="F30148" t="s">
        <v>22</v>
      </c>
    </row>
    <row r="30149" spans="1:6" x14ac:dyDescent="0.45">
      <c r="A30149" t="s">
        <v>139</v>
      </c>
      <c r="B30149">
        <v>2039</v>
      </c>
      <c r="C30149" t="s">
        <v>15</v>
      </c>
      <c r="D30149" t="s">
        <v>3</v>
      </c>
      <c r="E30149">
        <v>8.2722797919219531</v>
      </c>
      <c r="F30149" t="s">
        <v>22</v>
      </c>
    </row>
    <row r="30150" spans="1:6" x14ac:dyDescent="0.45">
      <c r="A30150" t="s">
        <v>139</v>
      </c>
      <c r="B30150">
        <v>2039</v>
      </c>
      <c r="C30150" t="s">
        <v>15</v>
      </c>
      <c r="D30150" t="s">
        <v>4</v>
      </c>
      <c r="E30150">
        <v>383.74070722382055</v>
      </c>
      <c r="F30150" t="s">
        <v>22</v>
      </c>
    </row>
    <row r="30151" spans="1:6" x14ac:dyDescent="0.45">
      <c r="A30151" t="s">
        <v>139</v>
      </c>
      <c r="B30151">
        <v>2039</v>
      </c>
      <c r="C30151" t="s">
        <v>5</v>
      </c>
      <c r="D30151" t="s">
        <v>5</v>
      </c>
      <c r="E30151">
        <v>6350.9996866806932</v>
      </c>
      <c r="F30151" t="s">
        <v>22</v>
      </c>
    </row>
    <row r="30152" spans="1:6" x14ac:dyDescent="0.45">
      <c r="A30152" t="s">
        <v>139</v>
      </c>
      <c r="B30152">
        <v>2039</v>
      </c>
      <c r="C30152" t="s">
        <v>16</v>
      </c>
      <c r="D30152" t="s">
        <v>6</v>
      </c>
      <c r="E30152">
        <v>2087.6423260279425</v>
      </c>
      <c r="F30152" t="s">
        <v>22</v>
      </c>
    </row>
    <row r="30153" spans="1:6" x14ac:dyDescent="0.45">
      <c r="A30153" t="s">
        <v>139</v>
      </c>
      <c r="B30153">
        <v>2039</v>
      </c>
      <c r="C30153" t="s">
        <v>16</v>
      </c>
      <c r="D30153" t="s">
        <v>7</v>
      </c>
      <c r="E30153">
        <v>1158.3290472199612</v>
      </c>
      <c r="F30153" t="s">
        <v>22</v>
      </c>
    </row>
    <row r="30154" spans="1:6" x14ac:dyDescent="0.45">
      <c r="A30154" t="s">
        <v>139</v>
      </c>
      <c r="B30154">
        <v>2039</v>
      </c>
      <c r="C30154" t="s">
        <v>17</v>
      </c>
      <c r="D30154" t="s">
        <v>8</v>
      </c>
      <c r="E30154">
        <v>9596.9710599285954</v>
      </c>
      <c r="F30154" t="s">
        <v>22</v>
      </c>
    </row>
    <row r="30155" spans="1:6" x14ac:dyDescent="0.45">
      <c r="A30155" t="s">
        <v>139</v>
      </c>
      <c r="B30155">
        <v>2039</v>
      </c>
      <c r="C30155" t="s">
        <v>18</v>
      </c>
      <c r="D30155" t="s">
        <v>9</v>
      </c>
      <c r="E30155">
        <v>0</v>
      </c>
      <c r="F30155" t="s">
        <v>22</v>
      </c>
    </row>
    <row r="30156" spans="1:6" x14ac:dyDescent="0.45">
      <c r="A30156" t="s">
        <v>139</v>
      </c>
      <c r="B30156">
        <v>2039</v>
      </c>
      <c r="C30156" t="s">
        <v>18</v>
      </c>
      <c r="D30156" t="s">
        <v>10</v>
      </c>
      <c r="E30156">
        <v>0</v>
      </c>
      <c r="F30156" t="s">
        <v>22</v>
      </c>
    </row>
    <row r="30157" spans="1:6" x14ac:dyDescent="0.45">
      <c r="A30157" t="s">
        <v>139</v>
      </c>
      <c r="B30157">
        <v>2039</v>
      </c>
      <c r="C30157" t="s">
        <v>18</v>
      </c>
      <c r="D30157" t="s">
        <v>19</v>
      </c>
      <c r="E30157">
        <v>0</v>
      </c>
      <c r="F30157" t="s">
        <v>23</v>
      </c>
    </row>
    <row r="30158" spans="1:6" x14ac:dyDescent="0.45">
      <c r="A30158" t="s">
        <v>139</v>
      </c>
      <c r="B30158">
        <v>2040</v>
      </c>
      <c r="C30158" t="s">
        <v>15</v>
      </c>
      <c r="D30158" t="s">
        <v>0</v>
      </c>
      <c r="E30158">
        <v>2709.5394795957086</v>
      </c>
      <c r="F30158" t="s">
        <v>22</v>
      </c>
    </row>
    <row r="30159" spans="1:6" x14ac:dyDescent="0.45">
      <c r="A30159" t="s">
        <v>139</v>
      </c>
      <c r="B30159">
        <v>2040</v>
      </c>
      <c r="C30159" t="s">
        <v>15</v>
      </c>
      <c r="D30159" t="s">
        <v>1</v>
      </c>
      <c r="E30159">
        <v>1534.2132787800861</v>
      </c>
      <c r="F30159" t="s">
        <v>22</v>
      </c>
    </row>
    <row r="30160" spans="1:6" x14ac:dyDescent="0.45">
      <c r="A30160" t="s">
        <v>139</v>
      </c>
      <c r="B30160">
        <v>2040</v>
      </c>
      <c r="C30160" t="s">
        <v>15</v>
      </c>
      <c r="D30160" t="s">
        <v>2</v>
      </c>
      <c r="E30160">
        <v>1770.2437180354141</v>
      </c>
      <c r="F30160" t="s">
        <v>22</v>
      </c>
    </row>
    <row r="30161" spans="1:6" x14ac:dyDescent="0.45">
      <c r="A30161" t="s">
        <v>139</v>
      </c>
      <c r="B30161">
        <v>2040</v>
      </c>
      <c r="C30161" t="s">
        <v>15</v>
      </c>
      <c r="D30161" t="s">
        <v>3</v>
      </c>
      <c r="E30161">
        <v>8.371547149425016</v>
      </c>
      <c r="F30161" t="s">
        <v>22</v>
      </c>
    </row>
    <row r="30162" spans="1:6" x14ac:dyDescent="0.45">
      <c r="A30162" t="s">
        <v>139</v>
      </c>
      <c r="B30162">
        <v>2040</v>
      </c>
      <c r="C30162" t="s">
        <v>15</v>
      </c>
      <c r="D30162" t="s">
        <v>4</v>
      </c>
      <c r="E30162">
        <v>377.66127913611871</v>
      </c>
      <c r="F30162" t="s">
        <v>22</v>
      </c>
    </row>
    <row r="30163" spans="1:6" x14ac:dyDescent="0.45">
      <c r="A30163" t="s">
        <v>139</v>
      </c>
      <c r="B30163">
        <v>2040</v>
      </c>
      <c r="C30163" t="s">
        <v>5</v>
      </c>
      <c r="D30163" t="s">
        <v>5</v>
      </c>
      <c r="E30163">
        <v>6400.029302696752</v>
      </c>
      <c r="F30163" t="s">
        <v>22</v>
      </c>
    </row>
    <row r="30164" spans="1:6" x14ac:dyDescent="0.45">
      <c r="A30164" t="s">
        <v>139</v>
      </c>
      <c r="B30164">
        <v>2040</v>
      </c>
      <c r="C30164" t="s">
        <v>16</v>
      </c>
      <c r="D30164" t="s">
        <v>6</v>
      </c>
      <c r="E30164">
        <v>1980</v>
      </c>
      <c r="F30164" t="s">
        <v>22</v>
      </c>
    </row>
    <row r="30165" spans="1:6" x14ac:dyDescent="0.45">
      <c r="A30165" t="s">
        <v>139</v>
      </c>
      <c r="B30165">
        <v>2040</v>
      </c>
      <c r="C30165" t="s">
        <v>16</v>
      </c>
      <c r="D30165" t="s">
        <v>7</v>
      </c>
      <c r="E30165">
        <v>1134.3410201621737</v>
      </c>
      <c r="F30165" t="s">
        <v>22</v>
      </c>
    </row>
    <row r="30166" spans="1:6" x14ac:dyDescent="0.45">
      <c r="A30166" t="s">
        <v>139</v>
      </c>
      <c r="B30166">
        <v>2040</v>
      </c>
      <c r="C30166" t="s">
        <v>17</v>
      </c>
      <c r="D30166" t="s">
        <v>8</v>
      </c>
      <c r="E30166">
        <v>9514.3703228589256</v>
      </c>
      <c r="F30166" t="s">
        <v>22</v>
      </c>
    </row>
    <row r="30167" spans="1:6" x14ac:dyDescent="0.45">
      <c r="A30167" t="s">
        <v>139</v>
      </c>
      <c r="B30167">
        <v>2040</v>
      </c>
      <c r="C30167" t="s">
        <v>18</v>
      </c>
      <c r="D30167" t="s">
        <v>9</v>
      </c>
      <c r="E30167">
        <v>0</v>
      </c>
      <c r="F30167" t="s">
        <v>22</v>
      </c>
    </row>
    <row r="30168" spans="1:6" x14ac:dyDescent="0.45">
      <c r="A30168" t="s">
        <v>139</v>
      </c>
      <c r="B30168">
        <v>2040</v>
      </c>
      <c r="C30168" t="s">
        <v>18</v>
      </c>
      <c r="D30168" t="s">
        <v>10</v>
      </c>
      <c r="E30168">
        <v>0</v>
      </c>
      <c r="F30168" t="s">
        <v>22</v>
      </c>
    </row>
    <row r="30169" spans="1:6" x14ac:dyDescent="0.45">
      <c r="A30169" t="s">
        <v>139</v>
      </c>
      <c r="B30169">
        <v>2040</v>
      </c>
      <c r="C30169" t="s">
        <v>18</v>
      </c>
      <c r="D30169" t="s">
        <v>19</v>
      </c>
      <c r="E30169">
        <v>0</v>
      </c>
      <c r="F30169" t="s">
        <v>23</v>
      </c>
    </row>
    <row r="30170" spans="1:6" x14ac:dyDescent="0.45">
      <c r="A30170" t="s">
        <v>139</v>
      </c>
      <c r="B30170">
        <v>2041</v>
      </c>
      <c r="C30170" t="s">
        <v>15</v>
      </c>
      <c r="D30170" t="s">
        <v>0</v>
      </c>
      <c r="E30170">
        <v>2731.1404913558595</v>
      </c>
      <c r="F30170" t="s">
        <v>22</v>
      </c>
    </row>
    <row r="30171" spans="1:6" x14ac:dyDescent="0.45">
      <c r="A30171" t="s">
        <v>139</v>
      </c>
      <c r="B30171">
        <v>2041</v>
      </c>
      <c r="C30171" t="s">
        <v>15</v>
      </c>
      <c r="D30171" t="s">
        <v>1</v>
      </c>
      <c r="E30171">
        <v>1549.5554115678867</v>
      </c>
      <c r="F30171" t="s">
        <v>22</v>
      </c>
    </row>
    <row r="30172" spans="1:6" x14ac:dyDescent="0.45">
      <c r="A30172" t="s">
        <v>139</v>
      </c>
      <c r="B30172">
        <v>2041</v>
      </c>
      <c r="C30172" t="s">
        <v>15</v>
      </c>
      <c r="D30172" t="s">
        <v>2</v>
      </c>
      <c r="E30172">
        <v>1789.8934233056073</v>
      </c>
      <c r="F30172" t="s">
        <v>22</v>
      </c>
    </row>
    <row r="30173" spans="1:6" x14ac:dyDescent="0.45">
      <c r="A30173" t="s">
        <v>139</v>
      </c>
      <c r="B30173">
        <v>2041</v>
      </c>
      <c r="C30173" t="s">
        <v>15</v>
      </c>
      <c r="D30173" t="s">
        <v>3</v>
      </c>
      <c r="E30173">
        <v>8.4134048851721399</v>
      </c>
      <c r="F30173" t="s">
        <v>22</v>
      </c>
    </row>
    <row r="30174" spans="1:6" x14ac:dyDescent="0.45">
      <c r="A30174" t="s">
        <v>139</v>
      </c>
      <c r="B30174">
        <v>2041</v>
      </c>
      <c r="C30174" t="s">
        <v>15</v>
      </c>
      <c r="D30174" t="s">
        <v>4</v>
      </c>
      <c r="E30174">
        <v>373.63921269397611</v>
      </c>
      <c r="F30174" t="s">
        <v>22</v>
      </c>
    </row>
    <row r="30175" spans="1:6" x14ac:dyDescent="0.45">
      <c r="A30175" t="s">
        <v>139</v>
      </c>
      <c r="B30175">
        <v>2041</v>
      </c>
      <c r="C30175" t="s">
        <v>5</v>
      </c>
      <c r="D30175" t="s">
        <v>5</v>
      </c>
      <c r="E30175">
        <v>6452.6419438085013</v>
      </c>
      <c r="F30175" t="s">
        <v>22</v>
      </c>
    </row>
    <row r="30176" spans="1:6" x14ac:dyDescent="0.45">
      <c r="A30176" t="s">
        <v>139</v>
      </c>
      <c r="B30176">
        <v>2041</v>
      </c>
      <c r="C30176" t="s">
        <v>16</v>
      </c>
      <c r="D30176" t="s">
        <v>6</v>
      </c>
      <c r="E30176">
        <v>1905.6013336573692</v>
      </c>
      <c r="F30176" t="s">
        <v>22</v>
      </c>
    </row>
    <row r="30177" spans="1:6" x14ac:dyDescent="0.45">
      <c r="A30177" t="s">
        <v>139</v>
      </c>
      <c r="B30177">
        <v>2041</v>
      </c>
      <c r="C30177" t="s">
        <v>16</v>
      </c>
      <c r="D30177" t="s">
        <v>7</v>
      </c>
      <c r="E30177">
        <v>1118.800004053875</v>
      </c>
      <c r="F30177" t="s">
        <v>22</v>
      </c>
    </row>
    <row r="30178" spans="1:6" x14ac:dyDescent="0.45">
      <c r="A30178" t="s">
        <v>139</v>
      </c>
      <c r="B30178">
        <v>2041</v>
      </c>
      <c r="C30178" t="s">
        <v>17</v>
      </c>
      <c r="D30178" t="s">
        <v>8</v>
      </c>
      <c r="E30178">
        <v>9477.0432815197455</v>
      </c>
      <c r="F30178" t="s">
        <v>22</v>
      </c>
    </row>
    <row r="30179" spans="1:6" x14ac:dyDescent="0.45">
      <c r="A30179" t="s">
        <v>139</v>
      </c>
      <c r="B30179">
        <v>2041</v>
      </c>
      <c r="C30179" t="s">
        <v>18</v>
      </c>
      <c r="D30179" t="s">
        <v>9</v>
      </c>
      <c r="E30179">
        <v>0</v>
      </c>
      <c r="F30179" t="s">
        <v>22</v>
      </c>
    </row>
    <row r="30180" spans="1:6" x14ac:dyDescent="0.45">
      <c r="A30180" t="s">
        <v>139</v>
      </c>
      <c r="B30180">
        <v>2041</v>
      </c>
      <c r="C30180" t="s">
        <v>18</v>
      </c>
      <c r="D30180" t="s">
        <v>10</v>
      </c>
      <c r="E30180">
        <v>0</v>
      </c>
      <c r="F30180" t="s">
        <v>22</v>
      </c>
    </row>
    <row r="30181" spans="1:6" x14ac:dyDescent="0.45">
      <c r="A30181" t="s">
        <v>139</v>
      </c>
      <c r="B30181">
        <v>2041</v>
      </c>
      <c r="C30181" t="s">
        <v>18</v>
      </c>
      <c r="D30181" t="s">
        <v>19</v>
      </c>
      <c r="E30181">
        <v>0</v>
      </c>
      <c r="F30181" t="s">
        <v>23</v>
      </c>
    </row>
    <row r="30182" spans="1:6" x14ac:dyDescent="0.45">
      <c r="A30182" t="s">
        <v>139</v>
      </c>
      <c r="B30182">
        <v>2042</v>
      </c>
      <c r="C30182" t="s">
        <v>15</v>
      </c>
      <c r="D30182" t="s">
        <v>0</v>
      </c>
      <c r="E30182">
        <v>2750.5442805111202</v>
      </c>
      <c r="F30182" t="s">
        <v>22</v>
      </c>
    </row>
    <row r="30183" spans="1:6" x14ac:dyDescent="0.45">
      <c r="A30183" t="s">
        <v>139</v>
      </c>
      <c r="B30183">
        <v>2042</v>
      </c>
      <c r="C30183" t="s">
        <v>15</v>
      </c>
      <c r="D30183" t="s">
        <v>1</v>
      </c>
      <c r="E30183">
        <v>1565.0509656835659</v>
      </c>
      <c r="F30183" t="s">
        <v>22</v>
      </c>
    </row>
    <row r="30184" spans="1:6" x14ac:dyDescent="0.45">
      <c r="A30184" t="s">
        <v>139</v>
      </c>
      <c r="B30184">
        <v>2042</v>
      </c>
      <c r="C30184" t="s">
        <v>15</v>
      </c>
      <c r="D30184" t="s">
        <v>2</v>
      </c>
      <c r="E30184">
        <v>1809.5822509619688</v>
      </c>
      <c r="F30184" t="s">
        <v>22</v>
      </c>
    </row>
    <row r="30185" spans="1:6" x14ac:dyDescent="0.45">
      <c r="A30185" t="s">
        <v>139</v>
      </c>
      <c r="B30185">
        <v>2042</v>
      </c>
      <c r="C30185" t="s">
        <v>15</v>
      </c>
      <c r="D30185" t="s">
        <v>3</v>
      </c>
      <c r="E30185">
        <v>8.4554719095979998</v>
      </c>
      <c r="F30185" t="s">
        <v>22</v>
      </c>
    </row>
    <row r="30186" spans="1:6" x14ac:dyDescent="0.45">
      <c r="A30186" t="s">
        <v>139</v>
      </c>
      <c r="B30186">
        <v>2042</v>
      </c>
      <c r="C30186" t="s">
        <v>15</v>
      </c>
      <c r="D30186" t="s">
        <v>4</v>
      </c>
      <c r="E30186">
        <v>368.81971689334057</v>
      </c>
      <c r="F30186" t="s">
        <v>22</v>
      </c>
    </row>
    <row r="30187" spans="1:6" x14ac:dyDescent="0.45">
      <c r="A30187" t="s">
        <v>139</v>
      </c>
      <c r="B30187">
        <v>2042</v>
      </c>
      <c r="C30187" t="s">
        <v>5</v>
      </c>
      <c r="D30187" t="s">
        <v>5</v>
      </c>
      <c r="E30187">
        <v>6502.4526859595935</v>
      </c>
      <c r="F30187" t="s">
        <v>22</v>
      </c>
    </row>
    <row r="30188" spans="1:6" x14ac:dyDescent="0.45">
      <c r="A30188" t="s">
        <v>139</v>
      </c>
      <c r="B30188">
        <v>2042</v>
      </c>
      <c r="C30188" t="s">
        <v>16</v>
      </c>
      <c r="D30188" t="s">
        <v>6</v>
      </c>
      <c r="E30188">
        <v>1833.9982034529016</v>
      </c>
      <c r="F30188" t="s">
        <v>22</v>
      </c>
    </row>
    <row r="30189" spans="1:6" x14ac:dyDescent="0.45">
      <c r="A30189" t="s">
        <v>139</v>
      </c>
      <c r="B30189">
        <v>2042</v>
      </c>
      <c r="C30189" t="s">
        <v>16</v>
      </c>
      <c r="D30189" t="s">
        <v>7</v>
      </c>
      <c r="E30189">
        <v>1098.3639943275589</v>
      </c>
      <c r="F30189" t="s">
        <v>22</v>
      </c>
    </row>
    <row r="30190" spans="1:6" x14ac:dyDescent="0.45">
      <c r="A30190" t="s">
        <v>139</v>
      </c>
      <c r="B30190">
        <v>2042</v>
      </c>
      <c r="C30190" t="s">
        <v>17</v>
      </c>
      <c r="D30190" t="s">
        <v>8</v>
      </c>
      <c r="E30190">
        <v>9434.8148837400549</v>
      </c>
      <c r="F30190" t="s">
        <v>22</v>
      </c>
    </row>
    <row r="30191" spans="1:6" x14ac:dyDescent="0.45">
      <c r="A30191" t="s">
        <v>139</v>
      </c>
      <c r="B30191">
        <v>2042</v>
      </c>
      <c r="C30191" t="s">
        <v>18</v>
      </c>
      <c r="D30191" t="s">
        <v>9</v>
      </c>
      <c r="E30191">
        <v>0</v>
      </c>
      <c r="F30191" t="s">
        <v>22</v>
      </c>
    </row>
    <row r="30192" spans="1:6" x14ac:dyDescent="0.45">
      <c r="A30192" t="s">
        <v>139</v>
      </c>
      <c r="B30192">
        <v>2042</v>
      </c>
      <c r="C30192" t="s">
        <v>18</v>
      </c>
      <c r="D30192" t="s">
        <v>10</v>
      </c>
      <c r="E30192">
        <v>0</v>
      </c>
      <c r="F30192" t="s">
        <v>22</v>
      </c>
    </row>
    <row r="30193" spans="1:6" x14ac:dyDescent="0.45">
      <c r="A30193" t="s">
        <v>139</v>
      </c>
      <c r="B30193">
        <v>2042</v>
      </c>
      <c r="C30193" t="s">
        <v>18</v>
      </c>
      <c r="D30193" t="s">
        <v>19</v>
      </c>
      <c r="E30193">
        <v>0</v>
      </c>
      <c r="F30193" t="s">
        <v>23</v>
      </c>
    </row>
    <row r="30194" spans="1:6" x14ac:dyDescent="0.45">
      <c r="A30194" t="s">
        <v>139</v>
      </c>
      <c r="B30194">
        <v>2043</v>
      </c>
      <c r="C30194" t="s">
        <v>15</v>
      </c>
      <c r="D30194" t="s">
        <v>0</v>
      </c>
      <c r="E30194">
        <v>2767.4953608080241</v>
      </c>
      <c r="F30194" t="s">
        <v>22</v>
      </c>
    </row>
    <row r="30195" spans="1:6" x14ac:dyDescent="0.45">
      <c r="A30195" t="s">
        <v>139</v>
      </c>
      <c r="B30195">
        <v>2043</v>
      </c>
      <c r="C30195" t="s">
        <v>15</v>
      </c>
      <c r="D30195" t="s">
        <v>1</v>
      </c>
      <c r="E30195">
        <v>1580.7014753404017</v>
      </c>
      <c r="F30195" t="s">
        <v>22</v>
      </c>
    </row>
    <row r="30196" spans="1:6" x14ac:dyDescent="0.45">
      <c r="A30196" t="s">
        <v>139</v>
      </c>
      <c r="B30196">
        <v>2043</v>
      </c>
      <c r="C30196" t="s">
        <v>15</v>
      </c>
      <c r="D30196" t="s">
        <v>2</v>
      </c>
      <c r="E30196">
        <v>1819.715911567356</v>
      </c>
      <c r="F30196" t="s">
        <v>22</v>
      </c>
    </row>
    <row r="30197" spans="1:6" x14ac:dyDescent="0.45">
      <c r="A30197" t="s">
        <v>139</v>
      </c>
      <c r="B30197">
        <v>2043</v>
      </c>
      <c r="C30197" t="s">
        <v>15</v>
      </c>
      <c r="D30197" t="s">
        <v>3</v>
      </c>
      <c r="E30197">
        <v>8.4977492691459897</v>
      </c>
      <c r="F30197" t="s">
        <v>22</v>
      </c>
    </row>
    <row r="30198" spans="1:6" x14ac:dyDescent="0.45">
      <c r="A30198" t="s">
        <v>139</v>
      </c>
      <c r="B30198">
        <v>2043</v>
      </c>
      <c r="C30198" t="s">
        <v>15</v>
      </c>
      <c r="D30198" t="s">
        <v>4</v>
      </c>
      <c r="E30198">
        <v>364.14557781612666</v>
      </c>
      <c r="F30198" t="s">
        <v>22</v>
      </c>
    </row>
    <row r="30199" spans="1:6" x14ac:dyDescent="0.45">
      <c r="A30199" t="s">
        <v>139</v>
      </c>
      <c r="B30199">
        <v>2043</v>
      </c>
      <c r="C30199" t="s">
        <v>5</v>
      </c>
      <c r="D30199" t="s">
        <v>5</v>
      </c>
      <c r="E30199">
        <v>6540.5560748010539</v>
      </c>
      <c r="F30199" t="s">
        <v>22</v>
      </c>
    </row>
    <row r="30200" spans="1:6" x14ac:dyDescent="0.45">
      <c r="A30200" t="s">
        <v>139</v>
      </c>
      <c r="B30200">
        <v>2043</v>
      </c>
      <c r="C30200" t="s">
        <v>16</v>
      </c>
      <c r="D30200" t="s">
        <v>6</v>
      </c>
      <c r="E30200">
        <v>1765.0855668813476</v>
      </c>
      <c r="F30200" t="s">
        <v>22</v>
      </c>
    </row>
    <row r="30201" spans="1:6" x14ac:dyDescent="0.45">
      <c r="A30201" t="s">
        <v>139</v>
      </c>
      <c r="B30201">
        <v>2043</v>
      </c>
      <c r="C30201" t="s">
        <v>16</v>
      </c>
      <c r="D30201" t="s">
        <v>7</v>
      </c>
      <c r="E30201">
        <v>1078.489454143458</v>
      </c>
      <c r="F30201" t="s">
        <v>22</v>
      </c>
    </row>
    <row r="30202" spans="1:6" x14ac:dyDescent="0.45">
      <c r="A30202" t="s">
        <v>139</v>
      </c>
      <c r="B30202">
        <v>2043</v>
      </c>
      <c r="C30202" t="s">
        <v>17</v>
      </c>
      <c r="D30202" t="s">
        <v>8</v>
      </c>
      <c r="E30202">
        <v>9384.13109582586</v>
      </c>
      <c r="F30202" t="s">
        <v>22</v>
      </c>
    </row>
    <row r="30203" spans="1:6" x14ac:dyDescent="0.45">
      <c r="A30203" t="s">
        <v>139</v>
      </c>
      <c r="B30203">
        <v>2043</v>
      </c>
      <c r="C30203" t="s">
        <v>18</v>
      </c>
      <c r="D30203" t="s">
        <v>9</v>
      </c>
      <c r="E30203">
        <v>0</v>
      </c>
      <c r="F30203" t="s">
        <v>22</v>
      </c>
    </row>
    <row r="30204" spans="1:6" x14ac:dyDescent="0.45">
      <c r="A30204" t="s">
        <v>139</v>
      </c>
      <c r="B30204">
        <v>2043</v>
      </c>
      <c r="C30204" t="s">
        <v>18</v>
      </c>
      <c r="D30204" t="s">
        <v>10</v>
      </c>
      <c r="E30204">
        <v>0</v>
      </c>
      <c r="F30204" t="s">
        <v>22</v>
      </c>
    </row>
    <row r="30205" spans="1:6" x14ac:dyDescent="0.45">
      <c r="A30205" t="s">
        <v>139</v>
      </c>
      <c r="B30205">
        <v>2043</v>
      </c>
      <c r="C30205" t="s">
        <v>18</v>
      </c>
      <c r="D30205" t="s">
        <v>19</v>
      </c>
      <c r="E30205">
        <v>0</v>
      </c>
      <c r="F30205" t="s">
        <v>23</v>
      </c>
    </row>
    <row r="30206" spans="1:6" x14ac:dyDescent="0.45">
      <c r="A30206" t="s">
        <v>139</v>
      </c>
      <c r="B30206">
        <v>2044</v>
      </c>
      <c r="C30206" t="s">
        <v>15</v>
      </c>
      <c r="D30206" t="s">
        <v>0</v>
      </c>
      <c r="E30206">
        <v>2781.7161246522605</v>
      </c>
      <c r="F30206" t="s">
        <v>22</v>
      </c>
    </row>
    <row r="30207" spans="1:6" x14ac:dyDescent="0.45">
      <c r="A30207" t="s">
        <v>139</v>
      </c>
      <c r="B30207">
        <v>2044</v>
      </c>
      <c r="C30207" t="s">
        <v>15</v>
      </c>
      <c r="D30207" t="s">
        <v>1</v>
      </c>
      <c r="E30207">
        <v>1593.3470871431248</v>
      </c>
      <c r="F30207" t="s">
        <v>22</v>
      </c>
    </row>
    <row r="30208" spans="1:6" x14ac:dyDescent="0.45">
      <c r="A30208" t="s">
        <v>139</v>
      </c>
      <c r="B30208">
        <v>2044</v>
      </c>
      <c r="C30208" t="s">
        <v>15</v>
      </c>
      <c r="D30208" t="s">
        <v>2</v>
      </c>
      <c r="E30208">
        <v>1829.9063206721332</v>
      </c>
      <c r="F30208" t="s">
        <v>22</v>
      </c>
    </row>
    <row r="30209" spans="1:6" x14ac:dyDescent="0.45">
      <c r="A30209" t="s">
        <v>139</v>
      </c>
      <c r="B30209">
        <v>2044</v>
      </c>
      <c r="C30209" t="s">
        <v>15</v>
      </c>
      <c r="D30209" t="s">
        <v>3</v>
      </c>
      <c r="E30209">
        <v>8.5402380154917186</v>
      </c>
      <c r="F30209" t="s">
        <v>22</v>
      </c>
    </row>
    <row r="30210" spans="1:6" x14ac:dyDescent="0.45">
      <c r="A30210" t="s">
        <v>139</v>
      </c>
      <c r="B30210">
        <v>2044</v>
      </c>
      <c r="C30210" t="s">
        <v>15</v>
      </c>
      <c r="D30210" t="s">
        <v>4</v>
      </c>
      <c r="E30210">
        <v>360.13137839905949</v>
      </c>
      <c r="F30210" t="s">
        <v>22</v>
      </c>
    </row>
    <row r="30211" spans="1:6" x14ac:dyDescent="0.45">
      <c r="A30211" t="s">
        <v>139</v>
      </c>
      <c r="B30211">
        <v>2044</v>
      </c>
      <c r="C30211" t="s">
        <v>5</v>
      </c>
      <c r="D30211" t="s">
        <v>5</v>
      </c>
      <c r="E30211">
        <v>6573.6411488820704</v>
      </c>
      <c r="F30211" t="s">
        <v>22</v>
      </c>
    </row>
    <row r="30212" spans="1:6" x14ac:dyDescent="0.45">
      <c r="A30212" t="s">
        <v>139</v>
      </c>
      <c r="B30212">
        <v>2044</v>
      </c>
      <c r="C30212" t="s">
        <v>16</v>
      </c>
      <c r="D30212" t="s">
        <v>6</v>
      </c>
      <c r="E30212">
        <v>1698.762328418419</v>
      </c>
      <c r="F30212" t="s">
        <v>22</v>
      </c>
    </row>
    <row r="30213" spans="1:6" x14ac:dyDescent="0.45">
      <c r="A30213" t="s">
        <v>139</v>
      </c>
      <c r="B30213">
        <v>2044</v>
      </c>
      <c r="C30213" t="s">
        <v>16</v>
      </c>
      <c r="D30213" t="s">
        <v>7</v>
      </c>
      <c r="E30213">
        <v>1062.1591044566087</v>
      </c>
      <c r="F30213" t="s">
        <v>22</v>
      </c>
    </row>
    <row r="30214" spans="1:6" x14ac:dyDescent="0.45">
      <c r="A30214" t="s">
        <v>139</v>
      </c>
      <c r="B30214">
        <v>2044</v>
      </c>
      <c r="C30214" t="s">
        <v>17</v>
      </c>
      <c r="D30214" t="s">
        <v>8</v>
      </c>
      <c r="E30214">
        <v>9334.5625817570981</v>
      </c>
      <c r="F30214" t="s">
        <v>22</v>
      </c>
    </row>
    <row r="30215" spans="1:6" x14ac:dyDescent="0.45">
      <c r="A30215" t="s">
        <v>139</v>
      </c>
      <c r="B30215">
        <v>2044</v>
      </c>
      <c r="C30215" t="s">
        <v>18</v>
      </c>
      <c r="D30215" t="s">
        <v>9</v>
      </c>
      <c r="E30215">
        <v>0</v>
      </c>
      <c r="F30215" t="s">
        <v>22</v>
      </c>
    </row>
    <row r="30216" spans="1:6" x14ac:dyDescent="0.45">
      <c r="A30216" t="s">
        <v>139</v>
      </c>
      <c r="B30216">
        <v>2044</v>
      </c>
      <c r="C30216" t="s">
        <v>18</v>
      </c>
      <c r="D30216" t="s">
        <v>10</v>
      </c>
      <c r="E30216">
        <v>0</v>
      </c>
      <c r="F30216" t="s">
        <v>22</v>
      </c>
    </row>
    <row r="30217" spans="1:6" x14ac:dyDescent="0.45">
      <c r="A30217" t="s">
        <v>139</v>
      </c>
      <c r="B30217">
        <v>2044</v>
      </c>
      <c r="C30217" t="s">
        <v>18</v>
      </c>
      <c r="D30217" t="s">
        <v>19</v>
      </c>
      <c r="E30217">
        <v>0</v>
      </c>
      <c r="F30217" t="s">
        <v>23</v>
      </c>
    </row>
    <row r="30218" spans="1:6" x14ac:dyDescent="0.45">
      <c r="A30218" t="s">
        <v>139</v>
      </c>
      <c r="B30218">
        <v>2045</v>
      </c>
      <c r="C30218" t="s">
        <v>15</v>
      </c>
      <c r="D30218" t="s">
        <v>0</v>
      </c>
      <c r="E30218">
        <v>2792.9050327785608</v>
      </c>
      <c r="F30218" t="s">
        <v>22</v>
      </c>
    </row>
    <row r="30219" spans="1:6" x14ac:dyDescent="0.45">
      <c r="A30219" t="s">
        <v>139</v>
      </c>
      <c r="B30219">
        <v>2045</v>
      </c>
      <c r="C30219" t="s">
        <v>15</v>
      </c>
      <c r="D30219" t="s">
        <v>1</v>
      </c>
      <c r="E30219">
        <v>1606.0938638402697</v>
      </c>
      <c r="F30219" t="s">
        <v>22</v>
      </c>
    </row>
    <row r="30220" spans="1:6" x14ac:dyDescent="0.45">
      <c r="A30220" t="s">
        <v>139</v>
      </c>
      <c r="B30220">
        <v>2045</v>
      </c>
      <c r="C30220" t="s">
        <v>15</v>
      </c>
      <c r="D30220" t="s">
        <v>2</v>
      </c>
      <c r="E30220">
        <v>1840.1537960678972</v>
      </c>
      <c r="F30220" t="s">
        <v>22</v>
      </c>
    </row>
    <row r="30221" spans="1:6" x14ac:dyDescent="0.45">
      <c r="A30221" t="s">
        <v>139</v>
      </c>
      <c r="B30221">
        <v>2045</v>
      </c>
      <c r="C30221" t="s">
        <v>15</v>
      </c>
      <c r="D30221" t="s">
        <v>3</v>
      </c>
      <c r="E30221">
        <v>8.5829392055691756</v>
      </c>
      <c r="F30221" t="s">
        <v>22</v>
      </c>
    </row>
    <row r="30222" spans="1:6" x14ac:dyDescent="0.45">
      <c r="A30222" t="s">
        <v>139</v>
      </c>
      <c r="B30222">
        <v>2045</v>
      </c>
      <c r="C30222" t="s">
        <v>15</v>
      </c>
      <c r="D30222" t="s">
        <v>4</v>
      </c>
      <c r="E30222">
        <v>356.25240883090999</v>
      </c>
      <c r="F30222" t="s">
        <v>22</v>
      </c>
    </row>
    <row r="30223" spans="1:6" x14ac:dyDescent="0.45">
      <c r="A30223" t="s">
        <v>139</v>
      </c>
      <c r="B30223">
        <v>2045</v>
      </c>
      <c r="C30223" t="s">
        <v>5</v>
      </c>
      <c r="D30223" t="s">
        <v>5</v>
      </c>
      <c r="E30223">
        <v>6603.9880407232067</v>
      </c>
      <c r="F30223" t="s">
        <v>22</v>
      </c>
    </row>
    <row r="30224" spans="1:6" x14ac:dyDescent="0.45">
      <c r="A30224" t="s">
        <v>139</v>
      </c>
      <c r="B30224">
        <v>2045</v>
      </c>
      <c r="C30224" t="s">
        <v>16</v>
      </c>
      <c r="D30224" t="s">
        <v>6</v>
      </c>
      <c r="E30224">
        <v>1634.9311912126452</v>
      </c>
      <c r="F30224" t="s">
        <v>22</v>
      </c>
    </row>
    <row r="30225" spans="1:6" x14ac:dyDescent="0.45">
      <c r="A30225" t="s">
        <v>139</v>
      </c>
      <c r="B30225">
        <v>2045</v>
      </c>
      <c r="C30225" t="s">
        <v>16</v>
      </c>
      <c r="D30225" t="s">
        <v>7</v>
      </c>
      <c r="E30225">
        <v>1046.3522389493353</v>
      </c>
      <c r="F30225" t="s">
        <v>22</v>
      </c>
    </row>
    <row r="30226" spans="1:6" x14ac:dyDescent="0.45">
      <c r="A30226" t="s">
        <v>139</v>
      </c>
      <c r="B30226">
        <v>2045</v>
      </c>
      <c r="C30226" t="s">
        <v>17</v>
      </c>
      <c r="D30226" t="s">
        <v>8</v>
      </c>
      <c r="E30226">
        <v>9285.2714708851872</v>
      </c>
      <c r="F30226" t="s">
        <v>22</v>
      </c>
    </row>
    <row r="30227" spans="1:6" x14ac:dyDescent="0.45">
      <c r="A30227" t="s">
        <v>139</v>
      </c>
      <c r="B30227">
        <v>2045</v>
      </c>
      <c r="C30227" t="s">
        <v>18</v>
      </c>
      <c r="D30227" t="s">
        <v>9</v>
      </c>
      <c r="E30227">
        <v>0</v>
      </c>
      <c r="F30227" t="s">
        <v>22</v>
      </c>
    </row>
    <row r="30228" spans="1:6" x14ac:dyDescent="0.45">
      <c r="A30228" t="s">
        <v>139</v>
      </c>
      <c r="B30228">
        <v>2045</v>
      </c>
      <c r="C30228" t="s">
        <v>18</v>
      </c>
      <c r="D30228" t="s">
        <v>10</v>
      </c>
      <c r="E30228">
        <v>0</v>
      </c>
      <c r="F30228" t="s">
        <v>22</v>
      </c>
    </row>
    <row r="30229" spans="1:6" x14ac:dyDescent="0.45">
      <c r="A30229" t="s">
        <v>139</v>
      </c>
      <c r="B30229">
        <v>2045</v>
      </c>
      <c r="C30229" t="s">
        <v>18</v>
      </c>
      <c r="D30229" t="s">
        <v>19</v>
      </c>
      <c r="E30229">
        <v>0</v>
      </c>
      <c r="F30229" t="s">
        <v>23</v>
      </c>
    </row>
    <row r="30230" spans="1:6" x14ac:dyDescent="0.45">
      <c r="A30230" t="s">
        <v>139</v>
      </c>
      <c r="B30230">
        <v>2046</v>
      </c>
      <c r="C30230" t="s">
        <v>15</v>
      </c>
      <c r="D30230" t="s">
        <v>0</v>
      </c>
      <c r="E30230">
        <v>2796.8536111366975</v>
      </c>
      <c r="F30230" t="s">
        <v>22</v>
      </c>
    </row>
    <row r="30231" spans="1:6" x14ac:dyDescent="0.45">
      <c r="A30231" t="s">
        <v>139</v>
      </c>
      <c r="B30231">
        <v>2046</v>
      </c>
      <c r="C30231" t="s">
        <v>15</v>
      </c>
      <c r="D30231" t="s">
        <v>1</v>
      </c>
      <c r="E30231">
        <v>1617.9789584326879</v>
      </c>
      <c r="F30231" t="s">
        <v>22</v>
      </c>
    </row>
    <row r="30232" spans="1:6" x14ac:dyDescent="0.45">
      <c r="A30232" t="s">
        <v>139</v>
      </c>
      <c r="B30232">
        <v>2046</v>
      </c>
      <c r="C30232" t="s">
        <v>15</v>
      </c>
      <c r="D30232" t="s">
        <v>2</v>
      </c>
      <c r="E30232">
        <v>1850.4586573258775</v>
      </c>
      <c r="F30232" t="s">
        <v>22</v>
      </c>
    </row>
    <row r="30233" spans="1:6" x14ac:dyDescent="0.45">
      <c r="A30233" t="s">
        <v>139</v>
      </c>
      <c r="B30233">
        <v>2046</v>
      </c>
      <c r="C30233" t="s">
        <v>15</v>
      </c>
      <c r="D30233" t="s">
        <v>3</v>
      </c>
      <c r="E30233">
        <v>8.6258539015970204</v>
      </c>
      <c r="F30233" t="s">
        <v>22</v>
      </c>
    </row>
    <row r="30234" spans="1:6" x14ac:dyDescent="0.45">
      <c r="A30234" t="s">
        <v>139</v>
      </c>
      <c r="B30234">
        <v>2046</v>
      </c>
      <c r="C30234" t="s">
        <v>15</v>
      </c>
      <c r="D30234" t="s">
        <v>4</v>
      </c>
      <c r="E30234">
        <v>352.74406370538316</v>
      </c>
      <c r="F30234" t="s">
        <v>22</v>
      </c>
    </row>
    <row r="30235" spans="1:6" x14ac:dyDescent="0.45">
      <c r="A30235" t="s">
        <v>139</v>
      </c>
      <c r="B30235">
        <v>2046</v>
      </c>
      <c r="C30235" t="s">
        <v>5</v>
      </c>
      <c r="D30235" t="s">
        <v>5</v>
      </c>
      <c r="E30235">
        <v>6626.6611445022436</v>
      </c>
      <c r="F30235" t="s">
        <v>22</v>
      </c>
    </row>
    <row r="30236" spans="1:6" x14ac:dyDescent="0.45">
      <c r="A30236" t="s">
        <v>139</v>
      </c>
      <c r="B30236">
        <v>2046</v>
      </c>
      <c r="C30236" t="s">
        <v>16</v>
      </c>
      <c r="D30236" t="s">
        <v>6</v>
      </c>
      <c r="E30236">
        <v>1573.4985143499237</v>
      </c>
      <c r="F30236" t="s">
        <v>22</v>
      </c>
    </row>
    <row r="30237" spans="1:6" x14ac:dyDescent="0.45">
      <c r="A30237" t="s">
        <v>139</v>
      </c>
      <c r="B30237">
        <v>2046</v>
      </c>
      <c r="C30237" t="s">
        <v>16</v>
      </c>
      <c r="D30237" t="s">
        <v>7</v>
      </c>
      <c r="E30237">
        <v>1032.4381947028539</v>
      </c>
      <c r="F30237" t="s">
        <v>22</v>
      </c>
    </row>
    <row r="30238" spans="1:6" x14ac:dyDescent="0.45">
      <c r="A30238" t="s">
        <v>139</v>
      </c>
      <c r="B30238">
        <v>2046</v>
      </c>
      <c r="C30238" t="s">
        <v>17</v>
      </c>
      <c r="D30238" t="s">
        <v>8</v>
      </c>
      <c r="E30238">
        <v>9232.5978535550221</v>
      </c>
      <c r="F30238" t="s">
        <v>22</v>
      </c>
    </row>
    <row r="30239" spans="1:6" x14ac:dyDescent="0.45">
      <c r="A30239" t="s">
        <v>139</v>
      </c>
      <c r="B30239">
        <v>2046</v>
      </c>
      <c r="C30239" t="s">
        <v>18</v>
      </c>
      <c r="D30239" t="s">
        <v>9</v>
      </c>
      <c r="E30239">
        <v>0</v>
      </c>
      <c r="F30239" t="s">
        <v>22</v>
      </c>
    </row>
    <row r="30240" spans="1:6" x14ac:dyDescent="0.45">
      <c r="A30240" t="s">
        <v>139</v>
      </c>
      <c r="B30240">
        <v>2046</v>
      </c>
      <c r="C30240" t="s">
        <v>18</v>
      </c>
      <c r="D30240" t="s">
        <v>10</v>
      </c>
      <c r="E30240">
        <v>0</v>
      </c>
      <c r="F30240" t="s">
        <v>22</v>
      </c>
    </row>
    <row r="30241" spans="1:6" x14ac:dyDescent="0.45">
      <c r="A30241" t="s">
        <v>139</v>
      </c>
      <c r="B30241">
        <v>2046</v>
      </c>
      <c r="C30241" t="s">
        <v>18</v>
      </c>
      <c r="D30241" t="s">
        <v>19</v>
      </c>
      <c r="E30241">
        <v>0</v>
      </c>
      <c r="F30241" t="s">
        <v>23</v>
      </c>
    </row>
    <row r="30242" spans="1:6" x14ac:dyDescent="0.45">
      <c r="A30242" t="s">
        <v>139</v>
      </c>
      <c r="B30242">
        <v>2047</v>
      </c>
      <c r="C30242" t="s">
        <v>15</v>
      </c>
      <c r="D30242" t="s">
        <v>0</v>
      </c>
      <c r="E30242">
        <v>2796.4444506303607</v>
      </c>
      <c r="F30242" t="s">
        <v>22</v>
      </c>
    </row>
    <row r="30243" spans="1:6" x14ac:dyDescent="0.45">
      <c r="A30243" t="s">
        <v>139</v>
      </c>
      <c r="B30243">
        <v>2047</v>
      </c>
      <c r="C30243" t="s">
        <v>15</v>
      </c>
      <c r="D30243" t="s">
        <v>1</v>
      </c>
      <c r="E30243">
        <v>1629.9520027250901</v>
      </c>
      <c r="F30243" t="s">
        <v>22</v>
      </c>
    </row>
    <row r="30244" spans="1:6" x14ac:dyDescent="0.45">
      <c r="A30244" t="s">
        <v>139</v>
      </c>
      <c r="B30244">
        <v>2047</v>
      </c>
      <c r="C30244" t="s">
        <v>15</v>
      </c>
      <c r="D30244" t="s">
        <v>2</v>
      </c>
      <c r="E30244">
        <v>1860.8212258069025</v>
      </c>
      <c r="F30244" t="s">
        <v>22</v>
      </c>
    </row>
    <row r="30245" spans="1:6" x14ac:dyDescent="0.45">
      <c r="A30245" t="s">
        <v>139</v>
      </c>
      <c r="B30245">
        <v>2047</v>
      </c>
      <c r="C30245" t="s">
        <v>15</v>
      </c>
      <c r="D30245" t="s">
        <v>3</v>
      </c>
      <c r="E30245">
        <v>8.6689831711050047</v>
      </c>
      <c r="F30245" t="s">
        <v>22</v>
      </c>
    </row>
    <row r="30246" spans="1:6" x14ac:dyDescent="0.45">
      <c r="A30246" t="s">
        <v>139</v>
      </c>
      <c r="B30246">
        <v>2047</v>
      </c>
      <c r="C30246" t="s">
        <v>15</v>
      </c>
      <c r="D30246" t="s">
        <v>4</v>
      </c>
      <c r="E30246">
        <v>349.34529636219168</v>
      </c>
      <c r="F30246" t="s">
        <v>22</v>
      </c>
    </row>
    <row r="30247" spans="1:6" x14ac:dyDescent="0.45">
      <c r="A30247" t="s">
        <v>139</v>
      </c>
      <c r="B30247">
        <v>2047</v>
      </c>
      <c r="C30247" t="s">
        <v>5</v>
      </c>
      <c r="D30247" t="s">
        <v>5</v>
      </c>
      <c r="E30247">
        <v>6645.2319586956492</v>
      </c>
      <c r="F30247" t="s">
        <v>22</v>
      </c>
    </row>
    <row r="30248" spans="1:6" x14ac:dyDescent="0.45">
      <c r="A30248" t="s">
        <v>139</v>
      </c>
      <c r="B30248">
        <v>2047</v>
      </c>
      <c r="C30248" t="s">
        <v>16</v>
      </c>
      <c r="D30248" t="s">
        <v>6</v>
      </c>
      <c r="E30248">
        <v>1514.3741754813657</v>
      </c>
      <c r="F30248" t="s">
        <v>22</v>
      </c>
    </row>
    <row r="30249" spans="1:6" x14ac:dyDescent="0.45">
      <c r="A30249" t="s">
        <v>139</v>
      </c>
      <c r="B30249">
        <v>2047</v>
      </c>
      <c r="C30249" t="s">
        <v>16</v>
      </c>
      <c r="D30249" t="s">
        <v>7</v>
      </c>
      <c r="E30249">
        <v>1018.918462331098</v>
      </c>
      <c r="F30249" t="s">
        <v>22</v>
      </c>
    </row>
    <row r="30250" spans="1:6" x14ac:dyDescent="0.45">
      <c r="A30250" t="s">
        <v>139</v>
      </c>
      <c r="B30250">
        <v>2047</v>
      </c>
      <c r="C30250" t="s">
        <v>17</v>
      </c>
      <c r="D30250" t="s">
        <v>8</v>
      </c>
      <c r="E30250">
        <v>9178.5245965081122</v>
      </c>
      <c r="F30250" t="s">
        <v>22</v>
      </c>
    </row>
    <row r="30251" spans="1:6" x14ac:dyDescent="0.45">
      <c r="A30251" t="s">
        <v>139</v>
      </c>
      <c r="B30251">
        <v>2047</v>
      </c>
      <c r="C30251" t="s">
        <v>18</v>
      </c>
      <c r="D30251" t="s">
        <v>9</v>
      </c>
      <c r="E30251">
        <v>0</v>
      </c>
      <c r="F30251" t="s">
        <v>22</v>
      </c>
    </row>
    <row r="30252" spans="1:6" x14ac:dyDescent="0.45">
      <c r="A30252" t="s">
        <v>139</v>
      </c>
      <c r="B30252">
        <v>2047</v>
      </c>
      <c r="C30252" t="s">
        <v>18</v>
      </c>
      <c r="D30252" t="s">
        <v>10</v>
      </c>
      <c r="E30252">
        <v>0</v>
      </c>
      <c r="F30252" t="s">
        <v>22</v>
      </c>
    </row>
    <row r="30253" spans="1:6" x14ac:dyDescent="0.45">
      <c r="A30253" t="s">
        <v>139</v>
      </c>
      <c r="B30253">
        <v>2047</v>
      </c>
      <c r="C30253" t="s">
        <v>18</v>
      </c>
      <c r="D30253" t="s">
        <v>19</v>
      </c>
      <c r="E30253">
        <v>0</v>
      </c>
      <c r="F30253" t="s">
        <v>23</v>
      </c>
    </row>
    <row r="30254" spans="1:6" x14ac:dyDescent="0.45">
      <c r="A30254" t="s">
        <v>139</v>
      </c>
      <c r="B30254">
        <v>2048</v>
      </c>
      <c r="C30254" t="s">
        <v>15</v>
      </c>
      <c r="D30254" t="s">
        <v>0</v>
      </c>
      <c r="E30254">
        <v>2791.2119061953199</v>
      </c>
      <c r="F30254" t="s">
        <v>22</v>
      </c>
    </row>
    <row r="30255" spans="1:6" x14ac:dyDescent="0.45">
      <c r="A30255" t="s">
        <v>139</v>
      </c>
      <c r="B30255">
        <v>2048</v>
      </c>
      <c r="C30255" t="s">
        <v>15</v>
      </c>
      <c r="D30255" t="s">
        <v>1</v>
      </c>
      <c r="E30255">
        <v>1640.3836955425304</v>
      </c>
      <c r="F30255" t="s">
        <v>22</v>
      </c>
    </row>
    <row r="30256" spans="1:6" x14ac:dyDescent="0.45">
      <c r="A30256" t="s">
        <v>139</v>
      </c>
      <c r="B30256">
        <v>2048</v>
      </c>
      <c r="C30256" t="s">
        <v>15</v>
      </c>
      <c r="D30256" t="s">
        <v>2</v>
      </c>
      <c r="E30256">
        <v>1871.2418246714212</v>
      </c>
      <c r="F30256" t="s">
        <v>22</v>
      </c>
    </row>
    <row r="30257" spans="1:6" x14ac:dyDescent="0.45">
      <c r="A30257" t="s">
        <v>139</v>
      </c>
      <c r="B30257">
        <v>2048</v>
      </c>
      <c r="C30257" t="s">
        <v>15</v>
      </c>
      <c r="D30257" t="s">
        <v>3</v>
      </c>
      <c r="E30257">
        <v>8.7123280869605289</v>
      </c>
      <c r="F30257" t="s">
        <v>22</v>
      </c>
    </row>
    <row r="30258" spans="1:6" x14ac:dyDescent="0.45">
      <c r="A30258" t="s">
        <v>139</v>
      </c>
      <c r="B30258">
        <v>2048</v>
      </c>
      <c r="C30258" t="s">
        <v>15</v>
      </c>
      <c r="D30258" t="s">
        <v>4</v>
      </c>
      <c r="E30258">
        <v>346.05247990437908</v>
      </c>
      <c r="F30258" t="s">
        <v>22</v>
      </c>
    </row>
    <row r="30259" spans="1:6" x14ac:dyDescent="0.45">
      <c r="A30259" t="s">
        <v>139</v>
      </c>
      <c r="B30259">
        <v>2048</v>
      </c>
      <c r="C30259" t="s">
        <v>5</v>
      </c>
      <c r="D30259" t="s">
        <v>5</v>
      </c>
      <c r="E30259">
        <v>6657.6022344006115</v>
      </c>
      <c r="F30259" t="s">
        <v>22</v>
      </c>
    </row>
    <row r="30260" spans="1:6" x14ac:dyDescent="0.45">
      <c r="A30260" t="s">
        <v>139</v>
      </c>
      <c r="B30260">
        <v>2048</v>
      </c>
      <c r="C30260" t="s">
        <v>16</v>
      </c>
      <c r="D30260" t="s">
        <v>6</v>
      </c>
      <c r="E30260">
        <v>1457.4714386129135</v>
      </c>
      <c r="F30260" t="s">
        <v>22</v>
      </c>
    </row>
    <row r="30261" spans="1:6" x14ac:dyDescent="0.45">
      <c r="A30261" t="s">
        <v>139</v>
      </c>
      <c r="B30261">
        <v>2048</v>
      </c>
      <c r="C30261" t="s">
        <v>16</v>
      </c>
      <c r="D30261" t="s">
        <v>7</v>
      </c>
      <c r="E30261">
        <v>1005.781058682956</v>
      </c>
      <c r="F30261" t="s">
        <v>22</v>
      </c>
    </row>
    <row r="30262" spans="1:6" x14ac:dyDescent="0.45">
      <c r="A30262" t="s">
        <v>139</v>
      </c>
      <c r="B30262">
        <v>2048</v>
      </c>
      <c r="C30262" t="s">
        <v>17</v>
      </c>
      <c r="D30262" t="s">
        <v>8</v>
      </c>
      <c r="E30262">
        <v>9120.8547316964814</v>
      </c>
      <c r="F30262" t="s">
        <v>22</v>
      </c>
    </row>
    <row r="30263" spans="1:6" x14ac:dyDescent="0.45">
      <c r="A30263" t="s">
        <v>139</v>
      </c>
      <c r="B30263">
        <v>2048</v>
      </c>
      <c r="C30263" t="s">
        <v>18</v>
      </c>
      <c r="D30263" t="s">
        <v>9</v>
      </c>
      <c r="E30263">
        <v>0</v>
      </c>
      <c r="F30263" t="s">
        <v>22</v>
      </c>
    </row>
    <row r="30264" spans="1:6" x14ac:dyDescent="0.45">
      <c r="A30264" t="s">
        <v>139</v>
      </c>
      <c r="B30264">
        <v>2048</v>
      </c>
      <c r="C30264" t="s">
        <v>18</v>
      </c>
      <c r="D30264" t="s">
        <v>10</v>
      </c>
      <c r="E30264">
        <v>0</v>
      </c>
      <c r="F30264" t="s">
        <v>22</v>
      </c>
    </row>
    <row r="30265" spans="1:6" x14ac:dyDescent="0.45">
      <c r="A30265" t="s">
        <v>139</v>
      </c>
      <c r="B30265">
        <v>2048</v>
      </c>
      <c r="C30265" t="s">
        <v>18</v>
      </c>
      <c r="D30265" t="s">
        <v>19</v>
      </c>
      <c r="E30265">
        <v>0</v>
      </c>
      <c r="F30265" t="s">
        <v>23</v>
      </c>
    </row>
    <row r="30266" spans="1:6" x14ac:dyDescent="0.45">
      <c r="A30266" t="s">
        <v>139</v>
      </c>
      <c r="B30266">
        <v>2049</v>
      </c>
      <c r="C30266" t="s">
        <v>15</v>
      </c>
      <c r="D30266" t="s">
        <v>0</v>
      </c>
      <c r="E30266">
        <v>2780.6487418338879</v>
      </c>
      <c r="F30266" t="s">
        <v>22</v>
      </c>
    </row>
    <row r="30267" spans="1:6" x14ac:dyDescent="0.45">
      <c r="A30267" t="s">
        <v>139</v>
      </c>
      <c r="B30267">
        <v>2049</v>
      </c>
      <c r="C30267" t="s">
        <v>15</v>
      </c>
      <c r="D30267" t="s">
        <v>1</v>
      </c>
      <c r="E30267">
        <v>1646.9452303247006</v>
      </c>
      <c r="F30267" t="s">
        <v>22</v>
      </c>
    </row>
    <row r="30268" spans="1:6" x14ac:dyDescent="0.45">
      <c r="A30268" t="s">
        <v>139</v>
      </c>
      <c r="B30268">
        <v>2049</v>
      </c>
      <c r="C30268" t="s">
        <v>15</v>
      </c>
      <c r="D30268" t="s">
        <v>2</v>
      </c>
      <c r="E30268">
        <v>1881.7207788895812</v>
      </c>
      <c r="F30268" t="s">
        <v>22</v>
      </c>
    </row>
    <row r="30269" spans="1:6" x14ac:dyDescent="0.45">
      <c r="A30269" t="s">
        <v>139</v>
      </c>
      <c r="B30269">
        <v>2049</v>
      </c>
      <c r="C30269" t="s">
        <v>15</v>
      </c>
      <c r="D30269" t="s">
        <v>3</v>
      </c>
      <c r="E30269">
        <v>8.7558897273953313</v>
      </c>
      <c r="F30269" t="s">
        <v>22</v>
      </c>
    </row>
    <row r="30270" spans="1:6" x14ac:dyDescent="0.45">
      <c r="A30270" t="s">
        <v>139</v>
      </c>
      <c r="B30270">
        <v>2049</v>
      </c>
      <c r="C30270" t="s">
        <v>15</v>
      </c>
      <c r="D30270" t="s">
        <v>4</v>
      </c>
      <c r="E30270">
        <v>342.86211068847967</v>
      </c>
      <c r="F30270" t="s">
        <v>22</v>
      </c>
    </row>
    <row r="30271" spans="1:6" x14ac:dyDescent="0.45">
      <c r="A30271" t="s">
        <v>139</v>
      </c>
      <c r="B30271">
        <v>2049</v>
      </c>
      <c r="C30271" t="s">
        <v>5</v>
      </c>
      <c r="D30271" t="s">
        <v>5</v>
      </c>
      <c r="E30271">
        <v>6660.9327514640445</v>
      </c>
      <c r="F30271" t="s">
        <v>22</v>
      </c>
    </row>
    <row r="30272" spans="1:6" x14ac:dyDescent="0.45">
      <c r="A30272" t="s">
        <v>139</v>
      </c>
      <c r="B30272">
        <v>2049</v>
      </c>
      <c r="C30272" t="s">
        <v>16</v>
      </c>
      <c r="D30272" t="s">
        <v>6</v>
      </c>
      <c r="E30272">
        <v>1402.7068268627741</v>
      </c>
      <c r="F30272" t="s">
        <v>22</v>
      </c>
    </row>
    <row r="30273" spans="1:6" x14ac:dyDescent="0.45">
      <c r="A30273" t="s">
        <v>139</v>
      </c>
      <c r="B30273">
        <v>2049</v>
      </c>
      <c r="C30273" t="s">
        <v>16</v>
      </c>
      <c r="D30273" t="s">
        <v>7</v>
      </c>
      <c r="E30273">
        <v>993.01437562757781</v>
      </c>
      <c r="F30273" t="s">
        <v>22</v>
      </c>
    </row>
    <row r="30274" spans="1:6" x14ac:dyDescent="0.45">
      <c r="A30274" t="s">
        <v>139</v>
      </c>
      <c r="B30274">
        <v>2049</v>
      </c>
      <c r="C30274" t="s">
        <v>17</v>
      </c>
      <c r="D30274" t="s">
        <v>8</v>
      </c>
      <c r="E30274">
        <v>9056.6539539543955</v>
      </c>
      <c r="F30274" t="s">
        <v>22</v>
      </c>
    </row>
    <row r="30275" spans="1:6" x14ac:dyDescent="0.45">
      <c r="A30275" t="s">
        <v>139</v>
      </c>
      <c r="B30275">
        <v>2049</v>
      </c>
      <c r="C30275" t="s">
        <v>18</v>
      </c>
      <c r="D30275" t="s">
        <v>9</v>
      </c>
      <c r="E30275">
        <v>0</v>
      </c>
      <c r="F30275" t="s">
        <v>22</v>
      </c>
    </row>
    <row r="30276" spans="1:6" x14ac:dyDescent="0.45">
      <c r="A30276" t="s">
        <v>139</v>
      </c>
      <c r="B30276">
        <v>2049</v>
      </c>
      <c r="C30276" t="s">
        <v>18</v>
      </c>
      <c r="D30276" t="s">
        <v>10</v>
      </c>
      <c r="E30276">
        <v>0</v>
      </c>
      <c r="F30276" t="s">
        <v>22</v>
      </c>
    </row>
    <row r="30277" spans="1:6" x14ac:dyDescent="0.45">
      <c r="A30277" t="s">
        <v>139</v>
      </c>
      <c r="B30277">
        <v>2049</v>
      </c>
      <c r="C30277" t="s">
        <v>18</v>
      </c>
      <c r="D30277" t="s">
        <v>19</v>
      </c>
      <c r="E30277">
        <v>0</v>
      </c>
      <c r="F30277" t="s">
        <v>23</v>
      </c>
    </row>
    <row r="30278" spans="1:6" x14ac:dyDescent="0.45">
      <c r="A30278" t="s">
        <v>139</v>
      </c>
      <c r="B30278">
        <v>2050</v>
      </c>
      <c r="C30278" t="s">
        <v>15</v>
      </c>
      <c r="D30278" t="s">
        <v>0</v>
      </c>
      <c r="E30278">
        <v>2764.2025462477604</v>
      </c>
      <c r="F30278" t="s">
        <v>22</v>
      </c>
    </row>
    <row r="30279" spans="1:6" x14ac:dyDescent="0.45">
      <c r="A30279" t="s">
        <v>139</v>
      </c>
      <c r="B30279">
        <v>2050</v>
      </c>
      <c r="C30279" t="s">
        <v>15</v>
      </c>
      <c r="D30279" t="s">
        <v>1</v>
      </c>
      <c r="E30279">
        <v>1650.8978988774795</v>
      </c>
      <c r="F30279" t="s">
        <v>22</v>
      </c>
    </row>
    <row r="30280" spans="1:6" x14ac:dyDescent="0.45">
      <c r="A30280" t="s">
        <v>139</v>
      </c>
      <c r="B30280">
        <v>2050</v>
      </c>
      <c r="C30280" t="s">
        <v>15</v>
      </c>
      <c r="D30280" t="s">
        <v>2</v>
      </c>
      <c r="E30280">
        <v>1892.258415251363</v>
      </c>
      <c r="F30280" t="s">
        <v>22</v>
      </c>
    </row>
    <row r="30281" spans="1:6" x14ac:dyDescent="0.45">
      <c r="A30281" t="s">
        <v>139</v>
      </c>
      <c r="B30281">
        <v>2050</v>
      </c>
      <c r="C30281" t="s">
        <v>15</v>
      </c>
      <c r="D30281" t="s">
        <v>3</v>
      </c>
      <c r="E30281">
        <v>8.7996691760323067</v>
      </c>
      <c r="F30281" t="s">
        <v>22</v>
      </c>
    </row>
    <row r="30282" spans="1:6" x14ac:dyDescent="0.45">
      <c r="A30282" t="s">
        <v>139</v>
      </c>
      <c r="B30282">
        <v>2050</v>
      </c>
      <c r="C30282" t="s">
        <v>15</v>
      </c>
      <c r="D30282" t="s">
        <v>4</v>
      </c>
      <c r="E30282">
        <v>339.77080407745154</v>
      </c>
      <c r="F30282" t="s">
        <v>22</v>
      </c>
    </row>
    <row r="30283" spans="1:6" x14ac:dyDescent="0.45">
      <c r="A30283" t="s">
        <v>139</v>
      </c>
      <c r="B30283">
        <v>2050</v>
      </c>
      <c r="C30283" t="s">
        <v>5</v>
      </c>
      <c r="D30283" t="s">
        <v>5</v>
      </c>
      <c r="E30283">
        <v>6655.9293336300871</v>
      </c>
      <c r="F30283" t="s">
        <v>22</v>
      </c>
    </row>
    <row r="30284" spans="1:6" x14ac:dyDescent="0.45">
      <c r="A30284" t="s">
        <v>139</v>
      </c>
      <c r="B30284">
        <v>2050</v>
      </c>
      <c r="C30284" t="s">
        <v>16</v>
      </c>
      <c r="D30284" t="s">
        <v>6</v>
      </c>
      <c r="E30284">
        <v>1350</v>
      </c>
      <c r="F30284" t="s">
        <v>22</v>
      </c>
    </row>
    <row r="30285" spans="1:6" x14ac:dyDescent="0.45">
      <c r="A30285" t="s">
        <v>139</v>
      </c>
      <c r="B30285">
        <v>2050</v>
      </c>
      <c r="C30285" t="s">
        <v>16</v>
      </c>
      <c r="D30285" t="s">
        <v>7</v>
      </c>
      <c r="E30285">
        <v>980.60716818208596</v>
      </c>
      <c r="F30285" t="s">
        <v>22</v>
      </c>
    </row>
    <row r="30286" spans="1:6" x14ac:dyDescent="0.45">
      <c r="A30286" t="s">
        <v>139</v>
      </c>
      <c r="B30286">
        <v>2050</v>
      </c>
      <c r="C30286" t="s">
        <v>17</v>
      </c>
      <c r="D30286" t="s">
        <v>8</v>
      </c>
      <c r="E30286">
        <v>8986.5365018121738</v>
      </c>
      <c r="F30286" t="s">
        <v>22</v>
      </c>
    </row>
    <row r="30287" spans="1:6" x14ac:dyDescent="0.45">
      <c r="A30287" t="s">
        <v>139</v>
      </c>
      <c r="B30287">
        <v>2050</v>
      </c>
      <c r="C30287" t="s">
        <v>18</v>
      </c>
      <c r="D30287" t="s">
        <v>9</v>
      </c>
      <c r="E30287">
        <v>0</v>
      </c>
      <c r="F30287" t="s">
        <v>22</v>
      </c>
    </row>
    <row r="30288" spans="1:6" x14ac:dyDescent="0.45">
      <c r="A30288" t="s">
        <v>139</v>
      </c>
      <c r="B30288">
        <v>2050</v>
      </c>
      <c r="C30288" t="s">
        <v>18</v>
      </c>
      <c r="D30288" t="s">
        <v>10</v>
      </c>
      <c r="E30288">
        <v>0</v>
      </c>
      <c r="F30288" t="s">
        <v>22</v>
      </c>
    </row>
    <row r="30289" spans="1:6" x14ac:dyDescent="0.45">
      <c r="A30289" t="s">
        <v>139</v>
      </c>
      <c r="B30289">
        <v>2050</v>
      </c>
      <c r="C30289" t="s">
        <v>18</v>
      </c>
      <c r="D30289" t="s">
        <v>19</v>
      </c>
      <c r="E30289">
        <v>0</v>
      </c>
      <c r="F30289" t="s">
        <v>23</v>
      </c>
    </row>
    <row r="30290" spans="1:6" x14ac:dyDescent="0.45">
      <c r="A30290" t="s">
        <v>140</v>
      </c>
      <c r="B30290">
        <v>2010</v>
      </c>
      <c r="C30290" t="s">
        <v>15</v>
      </c>
      <c r="D30290" t="s">
        <v>0</v>
      </c>
      <c r="E30290">
        <v>2317.3132664023074</v>
      </c>
      <c r="F30290" t="s">
        <v>22</v>
      </c>
    </row>
    <row r="30291" spans="1:6" x14ac:dyDescent="0.45">
      <c r="A30291" t="s">
        <v>140</v>
      </c>
      <c r="B30291">
        <v>2010</v>
      </c>
      <c r="C30291" t="s">
        <v>15</v>
      </c>
      <c r="D30291" t="s">
        <v>1</v>
      </c>
      <c r="E30291">
        <v>1156.037925378515</v>
      </c>
      <c r="F30291" t="s">
        <v>22</v>
      </c>
    </row>
    <row r="30292" spans="1:6" x14ac:dyDescent="0.45">
      <c r="A30292" t="s">
        <v>140</v>
      </c>
      <c r="B30292">
        <v>2010</v>
      </c>
      <c r="C30292" t="s">
        <v>15</v>
      </c>
      <c r="D30292" t="s">
        <v>2</v>
      </c>
      <c r="E30292">
        <v>100.8450760634463</v>
      </c>
      <c r="F30292" t="s">
        <v>22</v>
      </c>
    </row>
    <row r="30293" spans="1:6" x14ac:dyDescent="0.45">
      <c r="A30293" t="s">
        <v>140</v>
      </c>
      <c r="B30293">
        <v>2010</v>
      </c>
      <c r="C30293" t="s">
        <v>15</v>
      </c>
      <c r="D30293" t="s">
        <v>3</v>
      </c>
      <c r="E30293">
        <v>40.616069214131223</v>
      </c>
      <c r="F30293" t="s">
        <v>22</v>
      </c>
    </row>
    <row r="30294" spans="1:6" x14ac:dyDescent="0.45">
      <c r="A30294" t="s">
        <v>140</v>
      </c>
      <c r="B30294">
        <v>2010</v>
      </c>
      <c r="C30294" t="s">
        <v>15</v>
      </c>
      <c r="D30294" t="s">
        <v>4</v>
      </c>
      <c r="E30294">
        <v>626.76868493150687</v>
      </c>
      <c r="F30294" t="s">
        <v>22</v>
      </c>
    </row>
    <row r="30295" spans="1:6" x14ac:dyDescent="0.45">
      <c r="A30295" t="s">
        <v>140</v>
      </c>
      <c r="B30295">
        <v>2010</v>
      </c>
      <c r="C30295" t="s">
        <v>5</v>
      </c>
      <c r="D30295" t="s">
        <v>5</v>
      </c>
      <c r="E30295">
        <v>4241.5810219899067</v>
      </c>
      <c r="F30295" t="s">
        <v>22</v>
      </c>
    </row>
    <row r="30296" spans="1:6" x14ac:dyDescent="0.45">
      <c r="A30296" t="s">
        <v>140</v>
      </c>
      <c r="B30296">
        <v>2010</v>
      </c>
      <c r="C30296" t="s">
        <v>16</v>
      </c>
      <c r="D30296" t="s">
        <v>6</v>
      </c>
      <c r="E30296">
        <v>537.61384643114638</v>
      </c>
      <c r="F30296" t="s">
        <v>22</v>
      </c>
    </row>
    <row r="30297" spans="1:6" x14ac:dyDescent="0.45">
      <c r="A30297" t="s">
        <v>140</v>
      </c>
      <c r="B30297">
        <v>2010</v>
      </c>
      <c r="C30297" t="s">
        <v>16</v>
      </c>
      <c r="D30297" t="s">
        <v>7</v>
      </c>
      <c r="E30297">
        <v>968.42290042847731</v>
      </c>
      <c r="F30297" t="s">
        <v>22</v>
      </c>
    </row>
    <row r="30298" spans="1:6" x14ac:dyDescent="0.45">
      <c r="A30298" t="s">
        <v>140</v>
      </c>
      <c r="B30298">
        <v>2010</v>
      </c>
      <c r="C30298" t="s">
        <v>17</v>
      </c>
      <c r="D30298" t="s">
        <v>8</v>
      </c>
      <c r="E30298">
        <v>5747.61776884953</v>
      </c>
      <c r="F30298" t="s">
        <v>22</v>
      </c>
    </row>
    <row r="30299" spans="1:6" x14ac:dyDescent="0.45">
      <c r="A30299" t="s">
        <v>140</v>
      </c>
      <c r="B30299">
        <v>2010</v>
      </c>
      <c r="C30299" t="s">
        <v>18</v>
      </c>
      <c r="D30299" t="s">
        <v>9</v>
      </c>
      <c r="E30299">
        <v>0</v>
      </c>
      <c r="F30299" t="s">
        <v>22</v>
      </c>
    </row>
    <row r="30300" spans="1:6" x14ac:dyDescent="0.45">
      <c r="A30300" t="s">
        <v>140</v>
      </c>
      <c r="B30300">
        <v>2010</v>
      </c>
      <c r="C30300" t="s">
        <v>18</v>
      </c>
      <c r="D30300" t="s">
        <v>10</v>
      </c>
      <c r="E30300">
        <v>0</v>
      </c>
      <c r="F30300" t="s">
        <v>22</v>
      </c>
    </row>
    <row r="30301" spans="1:6" x14ac:dyDescent="0.45">
      <c r="A30301" t="s">
        <v>140</v>
      </c>
      <c r="B30301">
        <v>2010</v>
      </c>
      <c r="C30301" t="s">
        <v>18</v>
      </c>
      <c r="D30301" t="s">
        <v>19</v>
      </c>
      <c r="E30301">
        <v>0</v>
      </c>
      <c r="F30301" t="s">
        <v>23</v>
      </c>
    </row>
    <row r="30302" spans="1:6" x14ac:dyDescent="0.45">
      <c r="A30302" t="s">
        <v>140</v>
      </c>
      <c r="B30302">
        <v>2011</v>
      </c>
      <c r="C30302" t="s">
        <v>15</v>
      </c>
      <c r="D30302" t="s">
        <v>0</v>
      </c>
      <c r="E30302">
        <v>2629.4423604902668</v>
      </c>
      <c r="F30302" t="s">
        <v>22</v>
      </c>
    </row>
    <row r="30303" spans="1:6" x14ac:dyDescent="0.45">
      <c r="A30303" t="s">
        <v>140</v>
      </c>
      <c r="B30303">
        <v>2011</v>
      </c>
      <c r="C30303" t="s">
        <v>15</v>
      </c>
      <c r="D30303" t="s">
        <v>1</v>
      </c>
      <c r="E30303">
        <v>1227.475052631579</v>
      </c>
      <c r="F30303" t="s">
        <v>22</v>
      </c>
    </row>
    <row r="30304" spans="1:6" x14ac:dyDescent="0.45">
      <c r="A30304" t="s">
        <v>140</v>
      </c>
      <c r="B30304">
        <v>2011</v>
      </c>
      <c r="C30304" t="s">
        <v>15</v>
      </c>
      <c r="D30304" t="s">
        <v>2</v>
      </c>
      <c r="E30304">
        <v>120.13974585436192</v>
      </c>
      <c r="F30304" t="s">
        <v>22</v>
      </c>
    </row>
    <row r="30305" spans="1:6" x14ac:dyDescent="0.45">
      <c r="A30305" t="s">
        <v>140</v>
      </c>
      <c r="B30305">
        <v>2011</v>
      </c>
      <c r="C30305" t="s">
        <v>15</v>
      </c>
      <c r="D30305" t="s">
        <v>3</v>
      </c>
      <c r="E30305">
        <v>44.453106344628701</v>
      </c>
      <c r="F30305" t="s">
        <v>22</v>
      </c>
    </row>
    <row r="30306" spans="1:6" x14ac:dyDescent="0.45">
      <c r="A30306" t="s">
        <v>140</v>
      </c>
      <c r="B30306">
        <v>2011</v>
      </c>
      <c r="C30306" t="s">
        <v>15</v>
      </c>
      <c r="D30306" t="s">
        <v>4</v>
      </c>
      <c r="E30306">
        <v>601.70954794520549</v>
      </c>
      <c r="F30306" t="s">
        <v>22</v>
      </c>
    </row>
    <row r="30307" spans="1:6" x14ac:dyDescent="0.45">
      <c r="A30307" t="s">
        <v>140</v>
      </c>
      <c r="B30307">
        <v>2011</v>
      </c>
      <c r="C30307" t="s">
        <v>5</v>
      </c>
      <c r="D30307" t="s">
        <v>5</v>
      </c>
      <c r="E30307">
        <v>4623.2198132660424</v>
      </c>
      <c r="F30307" t="s">
        <v>22</v>
      </c>
    </row>
    <row r="30308" spans="1:6" x14ac:dyDescent="0.45">
      <c r="A30308" t="s">
        <v>140</v>
      </c>
      <c r="B30308">
        <v>2011</v>
      </c>
      <c r="C30308" t="s">
        <v>16</v>
      </c>
      <c r="D30308" t="s">
        <v>6</v>
      </c>
      <c r="E30308">
        <v>185.63992357606344</v>
      </c>
      <c r="F30308" t="s">
        <v>22</v>
      </c>
    </row>
    <row r="30309" spans="1:6" x14ac:dyDescent="0.45">
      <c r="A30309" t="s">
        <v>140</v>
      </c>
      <c r="B30309">
        <v>2011</v>
      </c>
      <c r="C30309" t="s">
        <v>16</v>
      </c>
      <c r="D30309" t="s">
        <v>7</v>
      </c>
      <c r="E30309">
        <v>843.78150222828128</v>
      </c>
      <c r="F30309" t="s">
        <v>22</v>
      </c>
    </row>
    <row r="30310" spans="1:6" x14ac:dyDescent="0.45">
      <c r="A30310" t="s">
        <v>140</v>
      </c>
      <c r="B30310">
        <v>2011</v>
      </c>
      <c r="C30310" t="s">
        <v>17</v>
      </c>
      <c r="D30310" t="s">
        <v>8</v>
      </c>
      <c r="E30310">
        <v>5652.6412390703872</v>
      </c>
      <c r="F30310" t="s">
        <v>22</v>
      </c>
    </row>
    <row r="30311" spans="1:6" x14ac:dyDescent="0.45">
      <c r="A30311" t="s">
        <v>140</v>
      </c>
      <c r="B30311">
        <v>2011</v>
      </c>
      <c r="C30311" t="s">
        <v>18</v>
      </c>
      <c r="D30311" t="s">
        <v>9</v>
      </c>
      <c r="E30311">
        <v>0</v>
      </c>
      <c r="F30311" t="s">
        <v>22</v>
      </c>
    </row>
    <row r="30312" spans="1:6" x14ac:dyDescent="0.45">
      <c r="A30312" t="s">
        <v>140</v>
      </c>
      <c r="B30312">
        <v>2011</v>
      </c>
      <c r="C30312" t="s">
        <v>18</v>
      </c>
      <c r="D30312" t="s">
        <v>10</v>
      </c>
      <c r="E30312">
        <v>0</v>
      </c>
      <c r="F30312" t="s">
        <v>22</v>
      </c>
    </row>
    <row r="30313" spans="1:6" x14ac:dyDescent="0.45">
      <c r="A30313" t="s">
        <v>140</v>
      </c>
      <c r="B30313">
        <v>2011</v>
      </c>
      <c r="C30313" t="s">
        <v>18</v>
      </c>
      <c r="D30313" t="s">
        <v>19</v>
      </c>
      <c r="E30313">
        <v>0</v>
      </c>
      <c r="F30313" t="s">
        <v>23</v>
      </c>
    </row>
    <row r="30314" spans="1:6" x14ac:dyDescent="0.45">
      <c r="A30314" t="s">
        <v>140</v>
      </c>
      <c r="B30314">
        <v>2012</v>
      </c>
      <c r="C30314" t="s">
        <v>15</v>
      </c>
      <c r="D30314" t="s">
        <v>0</v>
      </c>
      <c r="E30314">
        <v>2641.1826247296326</v>
      </c>
      <c r="F30314" t="s">
        <v>22</v>
      </c>
    </row>
    <row r="30315" spans="1:6" x14ac:dyDescent="0.45">
      <c r="A30315" t="s">
        <v>140</v>
      </c>
      <c r="B30315">
        <v>2012</v>
      </c>
      <c r="C30315" t="s">
        <v>15</v>
      </c>
      <c r="D30315" t="s">
        <v>1</v>
      </c>
      <c r="E30315">
        <v>1233.000182408075</v>
      </c>
      <c r="F30315" t="s">
        <v>22</v>
      </c>
    </row>
    <row r="30316" spans="1:6" x14ac:dyDescent="0.45">
      <c r="A30316" t="s">
        <v>140</v>
      </c>
      <c r="B30316">
        <v>2012</v>
      </c>
      <c r="C30316" t="s">
        <v>15</v>
      </c>
      <c r="D30316" t="s">
        <v>2</v>
      </c>
      <c r="E30316">
        <v>135.53117880317231</v>
      </c>
      <c r="F30316" t="s">
        <v>22</v>
      </c>
    </row>
    <row r="30317" spans="1:6" x14ac:dyDescent="0.45">
      <c r="A30317" t="s">
        <v>140</v>
      </c>
      <c r="B30317">
        <v>2012</v>
      </c>
      <c r="C30317" t="s">
        <v>15</v>
      </c>
      <c r="D30317" t="s">
        <v>3</v>
      </c>
      <c r="E30317">
        <v>47.819107065609231</v>
      </c>
      <c r="F30317" t="s">
        <v>22</v>
      </c>
    </row>
    <row r="30318" spans="1:6" x14ac:dyDescent="0.45">
      <c r="A30318" t="s">
        <v>140</v>
      </c>
      <c r="B30318">
        <v>2012</v>
      </c>
      <c r="C30318" t="s">
        <v>15</v>
      </c>
      <c r="D30318" t="s">
        <v>4</v>
      </c>
      <c r="E30318">
        <v>577.36078478731076</v>
      </c>
      <c r="F30318" t="s">
        <v>22</v>
      </c>
    </row>
    <row r="30319" spans="1:6" x14ac:dyDescent="0.45">
      <c r="A30319" t="s">
        <v>140</v>
      </c>
      <c r="B30319">
        <v>2012</v>
      </c>
      <c r="C30319" t="s">
        <v>5</v>
      </c>
      <c r="D30319" t="s">
        <v>5</v>
      </c>
      <c r="E30319">
        <v>4634.8938777938001</v>
      </c>
      <c r="F30319" t="s">
        <v>22</v>
      </c>
    </row>
    <row r="30320" spans="1:6" x14ac:dyDescent="0.45">
      <c r="A30320" t="s">
        <v>140</v>
      </c>
      <c r="B30320">
        <v>2012</v>
      </c>
      <c r="C30320" t="s">
        <v>16</v>
      </c>
      <c r="D30320" t="s">
        <v>6</v>
      </c>
      <c r="E30320">
        <v>74.441232876712334</v>
      </c>
      <c r="F30320" t="s">
        <v>22</v>
      </c>
    </row>
    <row r="30321" spans="1:6" x14ac:dyDescent="0.45">
      <c r="A30321" t="s">
        <v>140</v>
      </c>
      <c r="B30321">
        <v>2012</v>
      </c>
      <c r="C30321" t="s">
        <v>16</v>
      </c>
      <c r="D30321" t="s">
        <v>7</v>
      </c>
      <c r="E30321">
        <v>699.16565468361341</v>
      </c>
      <c r="F30321" t="s">
        <v>22</v>
      </c>
    </row>
    <row r="30322" spans="1:6" x14ac:dyDescent="0.45">
      <c r="A30322" t="s">
        <v>140</v>
      </c>
      <c r="B30322">
        <v>2012</v>
      </c>
      <c r="C30322" t="s">
        <v>17</v>
      </c>
      <c r="D30322" t="s">
        <v>8</v>
      </c>
      <c r="E30322">
        <v>5408.5007653541252</v>
      </c>
      <c r="F30322" t="s">
        <v>22</v>
      </c>
    </row>
    <row r="30323" spans="1:6" x14ac:dyDescent="0.45">
      <c r="A30323" t="s">
        <v>140</v>
      </c>
      <c r="B30323">
        <v>2012</v>
      </c>
      <c r="C30323" t="s">
        <v>18</v>
      </c>
      <c r="D30323" t="s">
        <v>9</v>
      </c>
      <c r="E30323">
        <v>0</v>
      </c>
      <c r="F30323" t="s">
        <v>22</v>
      </c>
    </row>
    <row r="30324" spans="1:6" x14ac:dyDescent="0.45">
      <c r="A30324" t="s">
        <v>140</v>
      </c>
      <c r="B30324">
        <v>2012</v>
      </c>
      <c r="C30324" t="s">
        <v>18</v>
      </c>
      <c r="D30324" t="s">
        <v>10</v>
      </c>
      <c r="E30324">
        <v>0</v>
      </c>
      <c r="F30324" t="s">
        <v>22</v>
      </c>
    </row>
    <row r="30325" spans="1:6" x14ac:dyDescent="0.45">
      <c r="A30325" t="s">
        <v>140</v>
      </c>
      <c r="B30325">
        <v>2012</v>
      </c>
      <c r="C30325" t="s">
        <v>18</v>
      </c>
      <c r="D30325" t="s">
        <v>19</v>
      </c>
      <c r="E30325">
        <v>0</v>
      </c>
      <c r="F30325" t="s">
        <v>23</v>
      </c>
    </row>
    <row r="30326" spans="1:6" x14ac:dyDescent="0.45">
      <c r="A30326" t="s">
        <v>140</v>
      </c>
      <c r="B30326">
        <v>2013</v>
      </c>
      <c r="C30326" t="s">
        <v>15</v>
      </c>
      <c r="D30326" t="s">
        <v>0</v>
      </c>
      <c r="E30326">
        <v>2531.2961957462148</v>
      </c>
      <c r="F30326" t="s">
        <v>22</v>
      </c>
    </row>
    <row r="30327" spans="1:6" x14ac:dyDescent="0.45">
      <c r="A30327" t="s">
        <v>140</v>
      </c>
      <c r="B30327">
        <v>2013</v>
      </c>
      <c r="C30327" t="s">
        <v>15</v>
      </c>
      <c r="D30327" t="s">
        <v>1</v>
      </c>
      <c r="E30327">
        <v>1208.1523752703681</v>
      </c>
      <c r="F30327" t="s">
        <v>22</v>
      </c>
    </row>
    <row r="30328" spans="1:6" x14ac:dyDescent="0.45">
      <c r="A30328" t="s">
        <v>140</v>
      </c>
      <c r="B30328">
        <v>2013</v>
      </c>
      <c r="C30328" t="s">
        <v>15</v>
      </c>
      <c r="D30328" t="s">
        <v>2</v>
      </c>
      <c r="E30328">
        <v>154.41082732516224</v>
      </c>
      <c r="F30328" t="s">
        <v>22</v>
      </c>
    </row>
    <row r="30329" spans="1:6" x14ac:dyDescent="0.45">
      <c r="A30329" t="s">
        <v>140</v>
      </c>
      <c r="B30329">
        <v>2013</v>
      </c>
      <c r="C30329" t="s">
        <v>15</v>
      </c>
      <c r="D30329" t="s">
        <v>3</v>
      </c>
      <c r="E30329">
        <v>44.346168348954578</v>
      </c>
      <c r="F30329" t="s">
        <v>22</v>
      </c>
    </row>
    <row r="30330" spans="1:6" x14ac:dyDescent="0.45">
      <c r="A30330" t="s">
        <v>140</v>
      </c>
      <c r="B30330">
        <v>2013</v>
      </c>
      <c r="C30330" t="s">
        <v>15</v>
      </c>
      <c r="D30330" t="s">
        <v>4</v>
      </c>
      <c r="E30330">
        <v>513.07068024513342</v>
      </c>
      <c r="F30330" t="s">
        <v>22</v>
      </c>
    </row>
    <row r="30331" spans="1:6" x14ac:dyDescent="0.45">
      <c r="A30331" t="s">
        <v>140</v>
      </c>
      <c r="B30331">
        <v>2013</v>
      </c>
      <c r="C30331" t="s">
        <v>5</v>
      </c>
      <c r="D30331" t="s">
        <v>5</v>
      </c>
      <c r="E30331">
        <v>4451.2762469358331</v>
      </c>
      <c r="F30331" t="s">
        <v>22</v>
      </c>
    </row>
    <row r="30332" spans="1:6" x14ac:dyDescent="0.45">
      <c r="A30332" t="s">
        <v>140</v>
      </c>
      <c r="B30332">
        <v>2013</v>
      </c>
      <c r="C30332" t="s">
        <v>16</v>
      </c>
      <c r="D30332" t="s">
        <v>6</v>
      </c>
      <c r="E30332">
        <v>83.849589041095882</v>
      </c>
      <c r="F30332" t="s">
        <v>22</v>
      </c>
    </row>
    <row r="30333" spans="1:6" x14ac:dyDescent="0.45">
      <c r="A30333" t="s">
        <v>140</v>
      </c>
      <c r="B30333">
        <v>2013</v>
      </c>
      <c r="C30333" t="s">
        <v>16</v>
      </c>
      <c r="D30333" t="s">
        <v>7</v>
      </c>
      <c r="E30333">
        <v>356.49327017464219</v>
      </c>
      <c r="F30333" t="s">
        <v>22</v>
      </c>
    </row>
    <row r="30334" spans="1:6" x14ac:dyDescent="0.45">
      <c r="A30334" t="s">
        <v>140</v>
      </c>
      <c r="B30334">
        <v>2013</v>
      </c>
      <c r="C30334" t="s">
        <v>17</v>
      </c>
      <c r="D30334" t="s">
        <v>8</v>
      </c>
      <c r="E30334">
        <v>4891.619106151571</v>
      </c>
      <c r="F30334" t="s">
        <v>22</v>
      </c>
    </row>
    <row r="30335" spans="1:6" x14ac:dyDescent="0.45">
      <c r="A30335" t="s">
        <v>140</v>
      </c>
      <c r="B30335">
        <v>2013</v>
      </c>
      <c r="C30335" t="s">
        <v>18</v>
      </c>
      <c r="D30335" t="s">
        <v>9</v>
      </c>
      <c r="E30335">
        <v>0</v>
      </c>
      <c r="F30335" t="s">
        <v>22</v>
      </c>
    </row>
    <row r="30336" spans="1:6" x14ac:dyDescent="0.45">
      <c r="A30336" t="s">
        <v>140</v>
      </c>
      <c r="B30336">
        <v>2013</v>
      </c>
      <c r="C30336" t="s">
        <v>18</v>
      </c>
      <c r="D30336" t="s">
        <v>10</v>
      </c>
      <c r="E30336">
        <v>0</v>
      </c>
      <c r="F30336" t="s">
        <v>22</v>
      </c>
    </row>
    <row r="30337" spans="1:6" x14ac:dyDescent="0.45">
      <c r="A30337" t="s">
        <v>140</v>
      </c>
      <c r="B30337">
        <v>2013</v>
      </c>
      <c r="C30337" t="s">
        <v>18</v>
      </c>
      <c r="D30337" t="s">
        <v>19</v>
      </c>
      <c r="E30337">
        <v>0</v>
      </c>
      <c r="F30337" t="s">
        <v>23</v>
      </c>
    </row>
    <row r="30338" spans="1:6" x14ac:dyDescent="0.45">
      <c r="A30338" t="s">
        <v>140</v>
      </c>
      <c r="B30338">
        <v>2014</v>
      </c>
      <c r="C30338" t="s">
        <v>15</v>
      </c>
      <c r="D30338" t="s">
        <v>0</v>
      </c>
      <c r="E30338">
        <v>2606.9879275414564</v>
      </c>
      <c r="F30338" t="s">
        <v>22</v>
      </c>
    </row>
    <row r="30339" spans="1:6" x14ac:dyDescent="0.45">
      <c r="A30339" t="s">
        <v>140</v>
      </c>
      <c r="B30339">
        <v>2014</v>
      </c>
      <c r="C30339" t="s">
        <v>15</v>
      </c>
      <c r="D30339" t="s">
        <v>1</v>
      </c>
      <c r="E30339">
        <v>860.05646863734682</v>
      </c>
      <c r="F30339" t="s">
        <v>22</v>
      </c>
    </row>
    <row r="30340" spans="1:6" x14ac:dyDescent="0.45">
      <c r="A30340" t="s">
        <v>140</v>
      </c>
      <c r="B30340">
        <v>2014</v>
      </c>
      <c r="C30340" t="s">
        <v>15</v>
      </c>
      <c r="D30340" t="s">
        <v>2</v>
      </c>
      <c r="E30340">
        <v>176.13706344628696</v>
      </c>
      <c r="F30340" t="s">
        <v>22</v>
      </c>
    </row>
    <row r="30341" spans="1:6" x14ac:dyDescent="0.45">
      <c r="A30341" t="s">
        <v>140</v>
      </c>
      <c r="B30341">
        <v>2014</v>
      </c>
      <c r="C30341" t="s">
        <v>15</v>
      </c>
      <c r="D30341" t="s">
        <v>3</v>
      </c>
      <c r="E30341">
        <v>42.209954578226387</v>
      </c>
      <c r="F30341" t="s">
        <v>22</v>
      </c>
    </row>
    <row r="30342" spans="1:6" x14ac:dyDescent="0.45">
      <c r="A30342" t="s">
        <v>140</v>
      </c>
      <c r="B30342">
        <v>2014</v>
      </c>
      <c r="C30342" t="s">
        <v>15</v>
      </c>
      <c r="D30342" t="s">
        <v>4</v>
      </c>
      <c r="E30342">
        <v>449.58261067051194</v>
      </c>
      <c r="F30342" t="s">
        <v>22</v>
      </c>
    </row>
    <row r="30343" spans="1:6" x14ac:dyDescent="0.45">
      <c r="A30343" t="s">
        <v>140</v>
      </c>
      <c r="B30343">
        <v>2014</v>
      </c>
      <c r="C30343" t="s">
        <v>5</v>
      </c>
      <c r="D30343" t="s">
        <v>5</v>
      </c>
      <c r="E30343">
        <v>4134.9740248738281</v>
      </c>
      <c r="F30343" t="s">
        <v>22</v>
      </c>
    </row>
    <row r="30344" spans="1:6" x14ac:dyDescent="0.45">
      <c r="A30344" t="s">
        <v>140</v>
      </c>
      <c r="B30344">
        <v>2014</v>
      </c>
      <c r="C30344" t="s">
        <v>16</v>
      </c>
      <c r="D30344" t="s">
        <v>6</v>
      </c>
      <c r="E30344">
        <v>21.373424657534244</v>
      </c>
      <c r="F30344" t="s">
        <v>22</v>
      </c>
    </row>
    <row r="30345" spans="1:6" x14ac:dyDescent="0.45">
      <c r="A30345" t="s">
        <v>140</v>
      </c>
      <c r="B30345">
        <v>2014</v>
      </c>
      <c r="C30345" t="s">
        <v>16</v>
      </c>
      <c r="D30345" t="s">
        <v>7</v>
      </c>
      <c r="E30345">
        <v>43.763287671232881</v>
      </c>
      <c r="F30345" t="s">
        <v>22</v>
      </c>
    </row>
    <row r="30346" spans="1:6" x14ac:dyDescent="0.45">
      <c r="A30346" t="s">
        <v>140</v>
      </c>
      <c r="B30346">
        <v>2014</v>
      </c>
      <c r="C30346" t="s">
        <v>17</v>
      </c>
      <c r="D30346" t="s">
        <v>8</v>
      </c>
      <c r="E30346">
        <v>4200.1107372025954</v>
      </c>
      <c r="F30346" t="s">
        <v>22</v>
      </c>
    </row>
    <row r="30347" spans="1:6" x14ac:dyDescent="0.45">
      <c r="A30347" t="s">
        <v>140</v>
      </c>
      <c r="B30347">
        <v>2014</v>
      </c>
      <c r="C30347" t="s">
        <v>18</v>
      </c>
      <c r="D30347" t="s">
        <v>9</v>
      </c>
      <c r="E30347">
        <v>0</v>
      </c>
      <c r="F30347" t="s">
        <v>22</v>
      </c>
    </row>
    <row r="30348" spans="1:6" x14ac:dyDescent="0.45">
      <c r="A30348" t="s">
        <v>140</v>
      </c>
      <c r="B30348">
        <v>2014</v>
      </c>
      <c r="C30348" t="s">
        <v>18</v>
      </c>
      <c r="D30348" t="s">
        <v>10</v>
      </c>
      <c r="E30348">
        <v>0</v>
      </c>
      <c r="F30348" t="s">
        <v>22</v>
      </c>
    </row>
    <row r="30349" spans="1:6" x14ac:dyDescent="0.45">
      <c r="A30349" t="s">
        <v>140</v>
      </c>
      <c r="B30349">
        <v>2014</v>
      </c>
      <c r="C30349" t="s">
        <v>18</v>
      </c>
      <c r="D30349" t="s">
        <v>19</v>
      </c>
      <c r="E30349">
        <v>0</v>
      </c>
      <c r="F30349" t="s">
        <v>23</v>
      </c>
    </row>
    <row r="30350" spans="1:6" x14ac:dyDescent="0.45">
      <c r="A30350" t="s">
        <v>140</v>
      </c>
      <c r="B30350">
        <v>2015</v>
      </c>
      <c r="C30350" t="s">
        <v>15</v>
      </c>
      <c r="D30350" t="s">
        <v>0</v>
      </c>
      <c r="E30350">
        <v>2717.4981614996395</v>
      </c>
      <c r="F30350" t="s">
        <v>22</v>
      </c>
    </row>
    <row r="30351" spans="1:6" x14ac:dyDescent="0.45">
      <c r="A30351" t="s">
        <v>140</v>
      </c>
      <c r="B30351">
        <v>2015</v>
      </c>
      <c r="C30351" t="s">
        <v>15</v>
      </c>
      <c r="D30351" t="s">
        <v>1</v>
      </c>
      <c r="E30351">
        <v>1017.9478731074262</v>
      </c>
      <c r="F30351" t="s">
        <v>22</v>
      </c>
    </row>
    <row r="30352" spans="1:6" x14ac:dyDescent="0.45">
      <c r="A30352" t="s">
        <v>140</v>
      </c>
      <c r="B30352">
        <v>2015</v>
      </c>
      <c r="C30352" t="s">
        <v>15</v>
      </c>
      <c r="D30352" t="s">
        <v>2</v>
      </c>
      <c r="E30352">
        <v>182.55079704397983</v>
      </c>
      <c r="F30352" t="s">
        <v>22</v>
      </c>
    </row>
    <row r="30353" spans="1:6" x14ac:dyDescent="0.45">
      <c r="A30353" t="s">
        <v>140</v>
      </c>
      <c r="B30353">
        <v>2015</v>
      </c>
      <c r="C30353" t="s">
        <v>15</v>
      </c>
      <c r="D30353" t="s">
        <v>3</v>
      </c>
      <c r="E30353">
        <v>37.667635904830576</v>
      </c>
      <c r="F30353" t="s">
        <v>22</v>
      </c>
    </row>
    <row r="30354" spans="1:6" x14ac:dyDescent="0.45">
      <c r="A30354" t="s">
        <v>140</v>
      </c>
      <c r="B30354">
        <v>2015</v>
      </c>
      <c r="C30354" t="s">
        <v>15</v>
      </c>
      <c r="D30354" t="s">
        <v>4</v>
      </c>
      <c r="E30354">
        <v>399.88445025234319</v>
      </c>
      <c r="F30354" t="s">
        <v>22</v>
      </c>
    </row>
    <row r="30355" spans="1:6" x14ac:dyDescent="0.45">
      <c r="A30355" t="s">
        <v>140</v>
      </c>
      <c r="B30355">
        <v>2015</v>
      </c>
      <c r="C30355" t="s">
        <v>5</v>
      </c>
      <c r="D30355" t="s">
        <v>5</v>
      </c>
      <c r="E30355">
        <v>4355.5489178082189</v>
      </c>
      <c r="F30355" t="s">
        <v>22</v>
      </c>
    </row>
    <row r="30356" spans="1:6" x14ac:dyDescent="0.45">
      <c r="A30356" t="s">
        <v>140</v>
      </c>
      <c r="B30356">
        <v>2015</v>
      </c>
      <c r="C30356" t="s">
        <v>16</v>
      </c>
      <c r="D30356" t="s">
        <v>6</v>
      </c>
      <c r="E30356">
        <v>22</v>
      </c>
      <c r="F30356" t="s">
        <v>22</v>
      </c>
    </row>
    <row r="30357" spans="1:6" x14ac:dyDescent="0.45">
      <c r="A30357" t="s">
        <v>140</v>
      </c>
      <c r="B30357">
        <v>2015</v>
      </c>
      <c r="C30357" t="s">
        <v>16</v>
      </c>
      <c r="D30357" t="s">
        <v>7</v>
      </c>
      <c r="E30357">
        <v>0</v>
      </c>
      <c r="F30357" t="s">
        <v>22</v>
      </c>
    </row>
    <row r="30358" spans="1:6" x14ac:dyDescent="0.45">
      <c r="A30358" t="s">
        <v>140</v>
      </c>
      <c r="B30358">
        <v>2015</v>
      </c>
      <c r="C30358" t="s">
        <v>17</v>
      </c>
      <c r="D30358" t="s">
        <v>8</v>
      </c>
      <c r="E30358">
        <v>4010.8979589041087</v>
      </c>
      <c r="F30358" t="s">
        <v>22</v>
      </c>
    </row>
    <row r="30359" spans="1:6" x14ac:dyDescent="0.45">
      <c r="A30359" t="s">
        <v>140</v>
      </c>
      <c r="B30359">
        <v>2015</v>
      </c>
      <c r="C30359" t="s">
        <v>18</v>
      </c>
      <c r="D30359" t="s">
        <v>9</v>
      </c>
      <c r="E30359">
        <v>0</v>
      </c>
      <c r="F30359" t="s">
        <v>22</v>
      </c>
    </row>
    <row r="30360" spans="1:6" x14ac:dyDescent="0.45">
      <c r="A30360" t="s">
        <v>140</v>
      </c>
      <c r="B30360">
        <v>2015</v>
      </c>
      <c r="C30360" t="s">
        <v>18</v>
      </c>
      <c r="D30360" t="s">
        <v>10</v>
      </c>
      <c r="E30360">
        <v>366.65095890410959</v>
      </c>
      <c r="F30360" t="s">
        <v>22</v>
      </c>
    </row>
    <row r="30361" spans="1:6" x14ac:dyDescent="0.45">
      <c r="A30361" t="s">
        <v>140</v>
      </c>
      <c r="B30361">
        <v>2015</v>
      </c>
      <c r="C30361" t="s">
        <v>18</v>
      </c>
      <c r="D30361" t="s">
        <v>19</v>
      </c>
      <c r="E30361">
        <v>0.36665095890410959</v>
      </c>
      <c r="F30361" t="s">
        <v>23</v>
      </c>
    </row>
    <row r="30362" spans="1:6" x14ac:dyDescent="0.45">
      <c r="A30362" t="s">
        <v>140</v>
      </c>
      <c r="B30362">
        <v>2016</v>
      </c>
      <c r="C30362" t="s">
        <v>15</v>
      </c>
      <c r="D30362" t="s">
        <v>0</v>
      </c>
      <c r="E30362">
        <v>3013.6731250901225</v>
      </c>
      <c r="F30362" t="s">
        <v>22</v>
      </c>
    </row>
    <row r="30363" spans="1:6" x14ac:dyDescent="0.45">
      <c r="A30363" t="s">
        <v>140</v>
      </c>
      <c r="B30363">
        <v>2016</v>
      </c>
      <c r="C30363" t="s">
        <v>15</v>
      </c>
      <c r="D30363" t="s">
        <v>1</v>
      </c>
      <c r="E30363">
        <v>1068.2647462148525</v>
      </c>
      <c r="F30363" t="s">
        <v>22</v>
      </c>
    </row>
    <row r="30364" spans="1:6" x14ac:dyDescent="0.45">
      <c r="A30364" t="s">
        <v>140</v>
      </c>
      <c r="B30364">
        <v>2016</v>
      </c>
      <c r="C30364" t="s">
        <v>15</v>
      </c>
      <c r="D30364" t="s">
        <v>2</v>
      </c>
      <c r="E30364">
        <v>202.76462436914204</v>
      </c>
      <c r="F30364" t="s">
        <v>22</v>
      </c>
    </row>
    <row r="30365" spans="1:6" x14ac:dyDescent="0.45">
      <c r="A30365" t="s">
        <v>140</v>
      </c>
      <c r="B30365">
        <v>2016</v>
      </c>
      <c r="C30365" t="s">
        <v>15</v>
      </c>
      <c r="D30365" t="s">
        <v>3</v>
      </c>
      <c r="E30365">
        <v>33.481777217015143</v>
      </c>
      <c r="F30365" t="s">
        <v>22</v>
      </c>
    </row>
    <row r="30366" spans="1:6" x14ac:dyDescent="0.45">
      <c r="A30366" t="s">
        <v>140</v>
      </c>
      <c r="B30366">
        <v>2016</v>
      </c>
      <c r="C30366" t="s">
        <v>15</v>
      </c>
      <c r="D30366" t="s">
        <v>4</v>
      </c>
      <c r="E30366">
        <v>592.84897116077866</v>
      </c>
      <c r="F30366" t="s">
        <v>22</v>
      </c>
    </row>
    <row r="30367" spans="1:6" x14ac:dyDescent="0.45">
      <c r="A30367" t="s">
        <v>140</v>
      </c>
      <c r="B30367">
        <v>2016</v>
      </c>
      <c r="C30367" t="s">
        <v>5</v>
      </c>
      <c r="D30367" t="s">
        <v>5</v>
      </c>
      <c r="E30367">
        <v>4911.0332440519114</v>
      </c>
      <c r="F30367" t="s">
        <v>22</v>
      </c>
    </row>
    <row r="30368" spans="1:6" x14ac:dyDescent="0.45">
      <c r="A30368" t="s">
        <v>140</v>
      </c>
      <c r="B30368">
        <v>2016</v>
      </c>
      <c r="C30368" t="s">
        <v>16</v>
      </c>
      <c r="D30368" t="s">
        <v>6</v>
      </c>
      <c r="E30368">
        <v>0</v>
      </c>
      <c r="F30368" t="s">
        <v>22</v>
      </c>
    </row>
    <row r="30369" spans="1:6" x14ac:dyDescent="0.45">
      <c r="A30369" t="s">
        <v>140</v>
      </c>
      <c r="B30369">
        <v>2016</v>
      </c>
      <c r="C30369" t="s">
        <v>16</v>
      </c>
      <c r="D30369" t="s">
        <v>7</v>
      </c>
      <c r="E30369">
        <v>71.382191780821927</v>
      </c>
      <c r="F30369" t="s">
        <v>22</v>
      </c>
    </row>
    <row r="30370" spans="1:6" x14ac:dyDescent="0.45">
      <c r="A30370" t="s">
        <v>140</v>
      </c>
      <c r="B30370">
        <v>2016</v>
      </c>
      <c r="C30370" t="s">
        <v>17</v>
      </c>
      <c r="D30370" t="s">
        <v>8</v>
      </c>
      <c r="E30370">
        <v>3881.7758183463943</v>
      </c>
      <c r="F30370" t="s">
        <v>22</v>
      </c>
    </row>
    <row r="30371" spans="1:6" x14ac:dyDescent="0.45">
      <c r="A30371" t="s">
        <v>140</v>
      </c>
      <c r="B30371">
        <v>2016</v>
      </c>
      <c r="C30371" t="s">
        <v>18</v>
      </c>
      <c r="D30371" t="s">
        <v>9</v>
      </c>
      <c r="E30371">
        <v>81</v>
      </c>
      <c r="F30371" t="s">
        <v>22</v>
      </c>
    </row>
    <row r="30372" spans="1:6" x14ac:dyDescent="0.45">
      <c r="A30372" t="s">
        <v>140</v>
      </c>
      <c r="B30372">
        <v>2016</v>
      </c>
      <c r="C30372" t="s">
        <v>18</v>
      </c>
      <c r="D30372" t="s">
        <v>10</v>
      </c>
      <c r="E30372">
        <v>1019.6396174863388</v>
      </c>
      <c r="F30372" t="s">
        <v>22</v>
      </c>
    </row>
    <row r="30373" spans="1:6" x14ac:dyDescent="0.45">
      <c r="A30373" t="s">
        <v>140</v>
      </c>
      <c r="B30373">
        <v>2016</v>
      </c>
      <c r="C30373" t="s">
        <v>18</v>
      </c>
      <c r="D30373" t="s">
        <v>19</v>
      </c>
      <c r="E30373">
        <v>1.0196396174863387</v>
      </c>
      <c r="F30373" t="s">
        <v>23</v>
      </c>
    </row>
    <row r="30374" spans="1:6" x14ac:dyDescent="0.45">
      <c r="A30374" t="s">
        <v>140</v>
      </c>
      <c r="B30374">
        <v>2017</v>
      </c>
      <c r="C30374" t="s">
        <v>15</v>
      </c>
      <c r="D30374" t="s">
        <v>0</v>
      </c>
      <c r="E30374">
        <v>3654.7664091564529</v>
      </c>
      <c r="F30374" t="s">
        <v>22</v>
      </c>
    </row>
    <row r="30375" spans="1:6" x14ac:dyDescent="0.45">
      <c r="A30375" t="s">
        <v>140</v>
      </c>
      <c r="B30375">
        <v>2017</v>
      </c>
      <c r="C30375" t="s">
        <v>15</v>
      </c>
      <c r="D30375" t="s">
        <v>1</v>
      </c>
      <c r="E30375">
        <v>1325.5244639509733</v>
      </c>
      <c r="F30375" t="s">
        <v>22</v>
      </c>
    </row>
    <row r="30376" spans="1:6" x14ac:dyDescent="0.45">
      <c r="A30376" t="s">
        <v>140</v>
      </c>
      <c r="B30376">
        <v>2017</v>
      </c>
      <c r="C30376" t="s">
        <v>15</v>
      </c>
      <c r="D30376" t="s">
        <v>2</v>
      </c>
      <c r="E30376">
        <v>229.65953028118241</v>
      </c>
      <c r="F30376" t="s">
        <v>22</v>
      </c>
    </row>
    <row r="30377" spans="1:6" x14ac:dyDescent="0.45">
      <c r="A30377" t="s">
        <v>140</v>
      </c>
      <c r="B30377">
        <v>2017</v>
      </c>
      <c r="C30377" t="s">
        <v>15</v>
      </c>
      <c r="D30377" t="s">
        <v>3</v>
      </c>
      <c r="E30377">
        <v>34.729387166546509</v>
      </c>
      <c r="F30377" t="s">
        <v>22</v>
      </c>
    </row>
    <row r="30378" spans="1:6" x14ac:dyDescent="0.45">
      <c r="A30378" t="s">
        <v>140</v>
      </c>
      <c r="B30378">
        <v>2017</v>
      </c>
      <c r="C30378" t="s">
        <v>15</v>
      </c>
      <c r="D30378" t="s">
        <v>4</v>
      </c>
      <c r="E30378">
        <v>602.21877649603459</v>
      </c>
      <c r="F30378" t="s">
        <v>22</v>
      </c>
    </row>
    <row r="30379" spans="1:6" x14ac:dyDescent="0.45">
      <c r="A30379" t="s">
        <v>140</v>
      </c>
      <c r="B30379">
        <v>2017</v>
      </c>
      <c r="C30379" t="s">
        <v>5</v>
      </c>
      <c r="D30379" t="s">
        <v>5</v>
      </c>
      <c r="E30379">
        <v>5846.8985670511884</v>
      </c>
      <c r="F30379" t="s">
        <v>22</v>
      </c>
    </row>
    <row r="30380" spans="1:6" x14ac:dyDescent="0.45">
      <c r="A30380" t="s">
        <v>140</v>
      </c>
      <c r="B30380">
        <v>2017</v>
      </c>
      <c r="C30380" t="s">
        <v>16</v>
      </c>
      <c r="D30380" t="s">
        <v>6</v>
      </c>
      <c r="E30380">
        <v>0</v>
      </c>
      <c r="F30380" t="s">
        <v>22</v>
      </c>
    </row>
    <row r="30381" spans="1:6" x14ac:dyDescent="0.45">
      <c r="A30381" t="s">
        <v>140</v>
      </c>
      <c r="B30381">
        <v>2017</v>
      </c>
      <c r="C30381" t="s">
        <v>16</v>
      </c>
      <c r="D30381" t="s">
        <v>7</v>
      </c>
      <c r="E30381">
        <v>119.55900082171604</v>
      </c>
      <c r="F30381" t="s">
        <v>22</v>
      </c>
    </row>
    <row r="30382" spans="1:6" x14ac:dyDescent="0.45">
      <c r="A30382" t="s">
        <v>140</v>
      </c>
      <c r="B30382">
        <v>2017</v>
      </c>
      <c r="C30382" t="s">
        <v>17</v>
      </c>
      <c r="D30382" t="s">
        <v>8</v>
      </c>
      <c r="E30382">
        <v>5038.6233212975612</v>
      </c>
      <c r="F30382" t="s">
        <v>22</v>
      </c>
    </row>
    <row r="30383" spans="1:6" x14ac:dyDescent="0.45">
      <c r="A30383" t="s">
        <v>140</v>
      </c>
      <c r="B30383">
        <v>2017</v>
      </c>
      <c r="C30383" t="s">
        <v>18</v>
      </c>
      <c r="D30383" t="s">
        <v>9</v>
      </c>
      <c r="E30383">
        <v>90.594520547945223</v>
      </c>
      <c r="F30383" t="s">
        <v>22</v>
      </c>
    </row>
    <row r="30384" spans="1:6" x14ac:dyDescent="0.45">
      <c r="A30384" t="s">
        <v>140</v>
      </c>
      <c r="B30384">
        <v>2017</v>
      </c>
      <c r="C30384" t="s">
        <v>18</v>
      </c>
      <c r="D30384" t="s">
        <v>10</v>
      </c>
      <c r="E30384">
        <v>837.2397260273973</v>
      </c>
      <c r="F30384" t="s">
        <v>22</v>
      </c>
    </row>
    <row r="30385" spans="1:6" x14ac:dyDescent="0.45">
      <c r="A30385" t="s">
        <v>140</v>
      </c>
      <c r="B30385">
        <v>2017</v>
      </c>
      <c r="C30385" t="s">
        <v>18</v>
      </c>
      <c r="D30385" t="s">
        <v>19</v>
      </c>
      <c r="E30385">
        <v>0.83723972602739727</v>
      </c>
      <c r="F30385" t="s">
        <v>23</v>
      </c>
    </row>
    <row r="30386" spans="1:6" x14ac:dyDescent="0.45">
      <c r="A30386" t="s">
        <v>140</v>
      </c>
      <c r="B30386">
        <v>2018</v>
      </c>
      <c r="C30386" t="s">
        <v>15</v>
      </c>
      <c r="D30386" t="s">
        <v>0</v>
      </c>
      <c r="E30386">
        <v>3745.0297159336706</v>
      </c>
      <c r="F30386" t="s">
        <v>22</v>
      </c>
    </row>
    <row r="30387" spans="1:6" x14ac:dyDescent="0.45">
      <c r="A30387" t="s">
        <v>140</v>
      </c>
      <c r="B30387">
        <v>2018</v>
      </c>
      <c r="C30387" t="s">
        <v>15</v>
      </c>
      <c r="D30387" t="s">
        <v>1</v>
      </c>
      <c r="E30387">
        <v>1356.0629001441962</v>
      </c>
      <c r="F30387" t="s">
        <v>22</v>
      </c>
    </row>
    <row r="30388" spans="1:6" x14ac:dyDescent="0.45">
      <c r="A30388" t="s">
        <v>140</v>
      </c>
      <c r="B30388">
        <v>2018</v>
      </c>
      <c r="C30388" t="s">
        <v>15</v>
      </c>
      <c r="D30388" t="s">
        <v>2</v>
      </c>
      <c r="E30388">
        <v>263.69127433309302</v>
      </c>
      <c r="F30388" t="s">
        <v>22</v>
      </c>
    </row>
    <row r="30389" spans="1:6" x14ac:dyDescent="0.45">
      <c r="A30389" t="s">
        <v>140</v>
      </c>
      <c r="B30389">
        <v>2018</v>
      </c>
      <c r="C30389" t="s">
        <v>15</v>
      </c>
      <c r="D30389" t="s">
        <v>3</v>
      </c>
      <c r="E30389">
        <v>45.64979343907715</v>
      </c>
      <c r="F30389" t="s">
        <v>22</v>
      </c>
    </row>
    <row r="30390" spans="1:6" x14ac:dyDescent="0.45">
      <c r="A30390" t="s">
        <v>140</v>
      </c>
      <c r="B30390">
        <v>2018</v>
      </c>
      <c r="C30390" t="s">
        <v>15</v>
      </c>
      <c r="D30390" t="s">
        <v>4</v>
      </c>
      <c r="E30390">
        <v>611.20666041816878</v>
      </c>
      <c r="F30390" t="s">
        <v>22</v>
      </c>
    </row>
    <row r="30391" spans="1:6" x14ac:dyDescent="0.45">
      <c r="A30391" t="s">
        <v>140</v>
      </c>
      <c r="B30391">
        <v>2018</v>
      </c>
      <c r="C30391" t="s">
        <v>5</v>
      </c>
      <c r="D30391" t="s">
        <v>5</v>
      </c>
      <c r="E30391">
        <v>6021.6403442682058</v>
      </c>
      <c r="F30391" t="s">
        <v>22</v>
      </c>
    </row>
    <row r="30392" spans="1:6" x14ac:dyDescent="0.45">
      <c r="A30392" t="s">
        <v>140</v>
      </c>
      <c r="B30392">
        <v>2018</v>
      </c>
      <c r="C30392" t="s">
        <v>16</v>
      </c>
      <c r="D30392" t="s">
        <v>6</v>
      </c>
      <c r="E30392">
        <v>0.6305205479452054</v>
      </c>
      <c r="F30392" t="s">
        <v>22</v>
      </c>
    </row>
    <row r="30393" spans="1:6" x14ac:dyDescent="0.45">
      <c r="A30393" t="s">
        <v>140</v>
      </c>
      <c r="B30393">
        <v>2018</v>
      </c>
      <c r="C30393" t="s">
        <v>16</v>
      </c>
      <c r="D30393" t="s">
        <v>7</v>
      </c>
      <c r="E30393">
        <v>206.15438725452057</v>
      </c>
      <c r="F30393" t="s">
        <v>22</v>
      </c>
    </row>
    <row r="30394" spans="1:6" x14ac:dyDescent="0.45">
      <c r="A30394" t="s">
        <v>140</v>
      </c>
      <c r="B30394">
        <v>2018</v>
      </c>
      <c r="C30394" t="s">
        <v>17</v>
      </c>
      <c r="D30394" t="s">
        <v>8</v>
      </c>
      <c r="E30394">
        <v>5883.8318963459096</v>
      </c>
      <c r="F30394" t="s">
        <v>22</v>
      </c>
    </row>
    <row r="30395" spans="1:6" x14ac:dyDescent="0.45">
      <c r="A30395" t="s">
        <v>140</v>
      </c>
      <c r="B30395">
        <v>2018</v>
      </c>
      <c r="C30395" t="s">
        <v>18</v>
      </c>
      <c r="D30395" t="s">
        <v>9</v>
      </c>
      <c r="E30395">
        <v>28.910615998733888</v>
      </c>
      <c r="F30395" t="s">
        <v>22</v>
      </c>
    </row>
    <row r="30396" spans="1:6" x14ac:dyDescent="0.45">
      <c r="A30396" t="s">
        <v>140</v>
      </c>
      <c r="B30396">
        <v>2018</v>
      </c>
      <c r="C30396" t="s">
        <v>18</v>
      </c>
      <c r="D30396" t="s">
        <v>10</v>
      </c>
      <c r="E30396">
        <v>315.68273972602742</v>
      </c>
      <c r="F30396" t="s">
        <v>22</v>
      </c>
    </row>
    <row r="30397" spans="1:6" x14ac:dyDescent="0.45">
      <c r="A30397" t="s">
        <v>140</v>
      </c>
      <c r="B30397">
        <v>2018</v>
      </c>
      <c r="C30397" t="s">
        <v>18</v>
      </c>
      <c r="D30397" t="s">
        <v>19</v>
      </c>
      <c r="E30397">
        <v>0.31568273972602739</v>
      </c>
      <c r="F30397" t="s">
        <v>23</v>
      </c>
    </row>
    <row r="30398" spans="1:6" x14ac:dyDescent="0.45">
      <c r="A30398" t="s">
        <v>140</v>
      </c>
      <c r="B30398">
        <v>2019</v>
      </c>
      <c r="C30398" t="s">
        <v>15</v>
      </c>
      <c r="D30398" t="s">
        <v>0</v>
      </c>
      <c r="E30398">
        <v>3510.5197837058404</v>
      </c>
      <c r="F30398" t="s">
        <v>22</v>
      </c>
    </row>
    <row r="30399" spans="1:6" x14ac:dyDescent="0.45">
      <c r="A30399" t="s">
        <v>140</v>
      </c>
      <c r="B30399">
        <v>2019</v>
      </c>
      <c r="C30399" t="s">
        <v>15</v>
      </c>
      <c r="D30399" t="s">
        <v>1</v>
      </c>
      <c r="E30399">
        <v>1325.3513262436916</v>
      </c>
      <c r="F30399" t="s">
        <v>22</v>
      </c>
    </row>
    <row r="30400" spans="1:6" x14ac:dyDescent="0.45">
      <c r="A30400" t="s">
        <v>140</v>
      </c>
      <c r="B30400">
        <v>2019</v>
      </c>
      <c r="C30400" t="s">
        <v>15</v>
      </c>
      <c r="D30400" t="s">
        <v>2</v>
      </c>
      <c r="E30400">
        <v>273.68997692862297</v>
      </c>
      <c r="F30400" t="s">
        <v>22</v>
      </c>
    </row>
    <row r="30401" spans="1:6" x14ac:dyDescent="0.45">
      <c r="A30401" t="s">
        <v>140</v>
      </c>
      <c r="B30401">
        <v>2019</v>
      </c>
      <c r="C30401" t="s">
        <v>15</v>
      </c>
      <c r="D30401" t="s">
        <v>3</v>
      </c>
      <c r="E30401">
        <v>57.565741528478739</v>
      </c>
      <c r="F30401" t="s">
        <v>22</v>
      </c>
    </row>
    <row r="30402" spans="1:6" x14ac:dyDescent="0.45">
      <c r="A30402" t="s">
        <v>140</v>
      </c>
      <c r="B30402">
        <v>2019</v>
      </c>
      <c r="C30402" t="s">
        <v>15</v>
      </c>
      <c r="D30402" t="s">
        <v>4</v>
      </c>
      <c r="E30402">
        <v>645.34025018024522</v>
      </c>
      <c r="F30402" t="s">
        <v>22</v>
      </c>
    </row>
    <row r="30403" spans="1:6" x14ac:dyDescent="0.45">
      <c r="A30403" t="s">
        <v>140</v>
      </c>
      <c r="B30403">
        <v>2019</v>
      </c>
      <c r="C30403" t="s">
        <v>5</v>
      </c>
      <c r="D30403" t="s">
        <v>5</v>
      </c>
      <c r="E30403">
        <v>5812.4670785868784</v>
      </c>
      <c r="F30403" t="s">
        <v>22</v>
      </c>
    </row>
    <row r="30404" spans="1:6" x14ac:dyDescent="0.45">
      <c r="A30404" t="s">
        <v>140</v>
      </c>
      <c r="B30404">
        <v>2019</v>
      </c>
      <c r="C30404" t="s">
        <v>16</v>
      </c>
      <c r="D30404" t="s">
        <v>6</v>
      </c>
      <c r="E30404">
        <v>129</v>
      </c>
      <c r="F30404" t="s">
        <v>22</v>
      </c>
    </row>
    <row r="30405" spans="1:6" x14ac:dyDescent="0.45">
      <c r="A30405" t="s">
        <v>140</v>
      </c>
      <c r="B30405">
        <v>2019</v>
      </c>
      <c r="C30405" t="s">
        <v>16</v>
      </c>
      <c r="D30405" t="s">
        <v>7</v>
      </c>
      <c r="E30405">
        <v>474.42179068493152</v>
      </c>
      <c r="F30405" t="s">
        <v>22</v>
      </c>
    </row>
    <row r="30406" spans="1:6" x14ac:dyDescent="0.45">
      <c r="A30406" t="s">
        <v>140</v>
      </c>
      <c r="B30406">
        <v>2019</v>
      </c>
      <c r="C30406" t="s">
        <v>17</v>
      </c>
      <c r="D30406" t="s">
        <v>8</v>
      </c>
      <c r="E30406">
        <v>6407.8833898197554</v>
      </c>
      <c r="F30406" t="s">
        <v>22</v>
      </c>
    </row>
    <row r="30407" spans="1:6" x14ac:dyDescent="0.45">
      <c r="A30407" t="s">
        <v>140</v>
      </c>
      <c r="B30407">
        <v>2019</v>
      </c>
      <c r="C30407" t="s">
        <v>18</v>
      </c>
      <c r="D30407" t="s">
        <v>9</v>
      </c>
      <c r="E30407">
        <v>0</v>
      </c>
      <c r="F30407" t="s">
        <v>22</v>
      </c>
    </row>
    <row r="30408" spans="1:6" x14ac:dyDescent="0.45">
      <c r="A30408" t="s">
        <v>140</v>
      </c>
      <c r="B30408">
        <v>2019</v>
      </c>
      <c r="C30408" t="s">
        <v>18</v>
      </c>
      <c r="D30408" t="s">
        <v>10</v>
      </c>
      <c r="E30408">
        <v>8.0054794520547947</v>
      </c>
      <c r="F30408" t="s">
        <v>22</v>
      </c>
    </row>
    <row r="30409" spans="1:6" x14ac:dyDescent="0.45">
      <c r="A30409" t="s">
        <v>140</v>
      </c>
      <c r="B30409">
        <v>2019</v>
      </c>
      <c r="C30409" t="s">
        <v>18</v>
      </c>
      <c r="D30409" t="s">
        <v>19</v>
      </c>
      <c r="E30409">
        <v>8.005479452054794E-3</v>
      </c>
      <c r="F30409" t="s">
        <v>23</v>
      </c>
    </row>
    <row r="30410" spans="1:6" x14ac:dyDescent="0.45">
      <c r="A30410" t="s">
        <v>140</v>
      </c>
      <c r="B30410">
        <v>2020</v>
      </c>
      <c r="C30410" t="s">
        <v>15</v>
      </c>
      <c r="D30410" t="s">
        <v>0</v>
      </c>
      <c r="E30410">
        <v>3692.26599963951</v>
      </c>
      <c r="F30410" t="s">
        <v>22</v>
      </c>
    </row>
    <row r="30411" spans="1:6" x14ac:dyDescent="0.45">
      <c r="A30411" t="s">
        <v>140</v>
      </c>
      <c r="B30411">
        <v>2020</v>
      </c>
      <c r="C30411" t="s">
        <v>15</v>
      </c>
      <c r="D30411" t="s">
        <v>1</v>
      </c>
      <c r="E30411">
        <v>1023.590125450613</v>
      </c>
      <c r="F30411" t="s">
        <v>22</v>
      </c>
    </row>
    <row r="30412" spans="1:6" x14ac:dyDescent="0.45">
      <c r="A30412" t="s">
        <v>140</v>
      </c>
      <c r="B30412">
        <v>2020</v>
      </c>
      <c r="C30412" t="s">
        <v>15</v>
      </c>
      <c r="D30412" t="s">
        <v>2</v>
      </c>
      <c r="E30412">
        <v>209.25983453496761</v>
      </c>
      <c r="F30412" t="s">
        <v>22</v>
      </c>
    </row>
    <row r="30413" spans="1:6" x14ac:dyDescent="0.45">
      <c r="A30413" t="s">
        <v>140</v>
      </c>
      <c r="B30413">
        <v>2020</v>
      </c>
      <c r="C30413" t="s">
        <v>15</v>
      </c>
      <c r="D30413" t="s">
        <v>3</v>
      </c>
      <c r="E30413">
        <v>53.942580389329493</v>
      </c>
      <c r="F30413" t="s">
        <v>22</v>
      </c>
    </row>
    <row r="30414" spans="1:6" x14ac:dyDescent="0.45">
      <c r="A30414" t="s">
        <v>140</v>
      </c>
      <c r="B30414">
        <v>2020</v>
      </c>
      <c r="C30414" t="s">
        <v>15</v>
      </c>
      <c r="D30414" t="s">
        <v>4</v>
      </c>
      <c r="E30414">
        <v>751.97016258111034</v>
      </c>
      <c r="F30414" t="s">
        <v>22</v>
      </c>
    </row>
    <row r="30415" spans="1:6" x14ac:dyDescent="0.45">
      <c r="A30415" t="s">
        <v>140</v>
      </c>
      <c r="B30415">
        <v>2020</v>
      </c>
      <c r="C30415" t="s">
        <v>5</v>
      </c>
      <c r="D30415" t="s">
        <v>5</v>
      </c>
      <c r="E30415">
        <v>5731.0287025955304</v>
      </c>
      <c r="F30415" t="s">
        <v>22</v>
      </c>
    </row>
    <row r="30416" spans="1:6" x14ac:dyDescent="0.45">
      <c r="A30416" t="s">
        <v>140</v>
      </c>
      <c r="B30416">
        <v>2020</v>
      </c>
      <c r="C30416" t="s">
        <v>16</v>
      </c>
      <c r="D30416" t="s">
        <v>6</v>
      </c>
      <c r="E30416">
        <v>18.132240437158469</v>
      </c>
      <c r="F30416" t="s">
        <v>22</v>
      </c>
    </row>
    <row r="30417" spans="1:6" x14ac:dyDescent="0.45">
      <c r="A30417" t="s">
        <v>140</v>
      </c>
      <c r="B30417">
        <v>2020</v>
      </c>
      <c r="C30417" t="s">
        <v>16</v>
      </c>
      <c r="D30417" t="s">
        <v>7</v>
      </c>
      <c r="E30417">
        <v>164.56976079561645</v>
      </c>
      <c r="F30417" t="s">
        <v>22</v>
      </c>
    </row>
    <row r="30418" spans="1:6" x14ac:dyDescent="0.45">
      <c r="A30418" t="s">
        <v>140</v>
      </c>
      <c r="B30418">
        <v>2020</v>
      </c>
      <c r="C30418" t="s">
        <v>17</v>
      </c>
      <c r="D30418" t="s">
        <v>8</v>
      </c>
      <c r="E30418">
        <v>5706.3673158501633</v>
      </c>
      <c r="F30418" t="s">
        <v>22</v>
      </c>
    </row>
    <row r="30419" spans="1:6" x14ac:dyDescent="0.45">
      <c r="A30419" t="s">
        <v>140</v>
      </c>
      <c r="B30419">
        <v>2020</v>
      </c>
      <c r="C30419" t="s">
        <v>18</v>
      </c>
      <c r="D30419" t="s">
        <v>9</v>
      </c>
      <c r="E30419">
        <v>207.36338797814207</v>
      </c>
      <c r="F30419" t="s">
        <v>22</v>
      </c>
    </row>
    <row r="30420" spans="1:6" x14ac:dyDescent="0.45">
      <c r="A30420" t="s">
        <v>140</v>
      </c>
      <c r="B30420">
        <v>2020</v>
      </c>
      <c r="C30420" t="s">
        <v>18</v>
      </c>
      <c r="D30420" t="s">
        <v>10</v>
      </c>
      <c r="E30420">
        <v>0</v>
      </c>
      <c r="F30420" t="s">
        <v>22</v>
      </c>
    </row>
    <row r="30421" spans="1:6" x14ac:dyDescent="0.45">
      <c r="A30421" t="s">
        <v>140</v>
      </c>
      <c r="B30421">
        <v>2020</v>
      </c>
      <c r="C30421" t="s">
        <v>18</v>
      </c>
      <c r="D30421" t="s">
        <v>19</v>
      </c>
      <c r="E30421">
        <v>0</v>
      </c>
      <c r="F30421" t="s">
        <v>23</v>
      </c>
    </row>
    <row r="30422" spans="1:6" x14ac:dyDescent="0.45">
      <c r="A30422" t="s">
        <v>140</v>
      </c>
      <c r="B30422">
        <v>2021</v>
      </c>
      <c r="C30422" t="s">
        <v>15</v>
      </c>
      <c r="D30422" t="s">
        <v>0</v>
      </c>
      <c r="E30422">
        <v>3568.2688475126174</v>
      </c>
      <c r="F30422" t="s">
        <v>22</v>
      </c>
    </row>
    <row r="30423" spans="1:6" x14ac:dyDescent="0.45">
      <c r="A30423" t="s">
        <v>140</v>
      </c>
      <c r="B30423">
        <v>2021</v>
      </c>
      <c r="C30423" t="s">
        <v>15</v>
      </c>
      <c r="D30423" t="s">
        <v>1</v>
      </c>
      <c r="E30423">
        <v>1094.86939185292</v>
      </c>
      <c r="F30423" t="s">
        <v>22</v>
      </c>
    </row>
    <row r="30424" spans="1:6" x14ac:dyDescent="0.45">
      <c r="A30424" t="s">
        <v>140</v>
      </c>
      <c r="B30424">
        <v>2021</v>
      </c>
      <c r="C30424" t="s">
        <v>15</v>
      </c>
      <c r="D30424" t="s">
        <v>2</v>
      </c>
      <c r="E30424">
        <v>232.8269318673396</v>
      </c>
      <c r="F30424" t="s">
        <v>22</v>
      </c>
    </row>
    <row r="30425" spans="1:6" x14ac:dyDescent="0.45">
      <c r="A30425" t="s">
        <v>140</v>
      </c>
      <c r="B30425">
        <v>2021</v>
      </c>
      <c r="C30425" t="s">
        <v>15</v>
      </c>
      <c r="D30425" t="s">
        <v>3</v>
      </c>
      <c r="E30425">
        <v>60.017677000720987</v>
      </c>
      <c r="F30425" t="s">
        <v>22</v>
      </c>
    </row>
    <row r="30426" spans="1:6" x14ac:dyDescent="0.45">
      <c r="A30426" t="s">
        <v>140</v>
      </c>
      <c r="B30426">
        <v>2021</v>
      </c>
      <c r="C30426" t="s">
        <v>15</v>
      </c>
      <c r="D30426" t="s">
        <v>4</v>
      </c>
      <c r="E30426">
        <v>836.65996286950258</v>
      </c>
      <c r="F30426" t="s">
        <v>22</v>
      </c>
    </row>
    <row r="30427" spans="1:6" x14ac:dyDescent="0.45">
      <c r="A30427" t="s">
        <v>140</v>
      </c>
      <c r="B30427">
        <v>2021</v>
      </c>
      <c r="C30427" t="s">
        <v>5</v>
      </c>
      <c r="D30427" t="s">
        <v>5</v>
      </c>
      <c r="E30427">
        <v>5792.6428111031</v>
      </c>
      <c r="F30427" t="s">
        <v>22</v>
      </c>
    </row>
    <row r="30428" spans="1:6" x14ac:dyDescent="0.45">
      <c r="A30428" t="s">
        <v>140</v>
      </c>
      <c r="B30428">
        <v>2021</v>
      </c>
      <c r="C30428" t="s">
        <v>16</v>
      </c>
      <c r="D30428" t="s">
        <v>6</v>
      </c>
      <c r="E30428">
        <v>57.739178082191799</v>
      </c>
      <c r="F30428" t="s">
        <v>22</v>
      </c>
    </row>
    <row r="30429" spans="1:6" x14ac:dyDescent="0.45">
      <c r="A30429" t="s">
        <v>140</v>
      </c>
      <c r="B30429">
        <v>2021</v>
      </c>
      <c r="C30429" t="s">
        <v>16</v>
      </c>
      <c r="D30429" t="s">
        <v>7</v>
      </c>
      <c r="E30429">
        <v>905.79449494274002</v>
      </c>
      <c r="F30429" t="s">
        <v>22</v>
      </c>
    </row>
    <row r="30430" spans="1:6" x14ac:dyDescent="0.45">
      <c r="A30430" t="s">
        <v>140</v>
      </c>
      <c r="B30430">
        <v>2021</v>
      </c>
      <c r="C30430" t="s">
        <v>17</v>
      </c>
      <c r="D30430" t="s">
        <v>8</v>
      </c>
      <c r="E30430">
        <v>6343.679771799264</v>
      </c>
      <c r="F30430" t="s">
        <v>22</v>
      </c>
    </row>
    <row r="30431" spans="1:6" x14ac:dyDescent="0.45">
      <c r="A30431" t="s">
        <v>140</v>
      </c>
      <c r="B30431">
        <v>2021</v>
      </c>
      <c r="C30431" t="s">
        <v>18</v>
      </c>
      <c r="D30431" t="s">
        <v>9</v>
      </c>
      <c r="E30431">
        <v>403.29041095890409</v>
      </c>
      <c r="F30431" t="s">
        <v>22</v>
      </c>
    </row>
    <row r="30432" spans="1:6" x14ac:dyDescent="0.45">
      <c r="A30432" t="s">
        <v>140</v>
      </c>
      <c r="B30432">
        <v>2021</v>
      </c>
      <c r="C30432" t="s">
        <v>18</v>
      </c>
      <c r="D30432" t="s">
        <v>10</v>
      </c>
      <c r="E30432">
        <v>9.2063013698630147</v>
      </c>
      <c r="F30432" t="s">
        <v>22</v>
      </c>
    </row>
    <row r="30433" spans="1:6" x14ac:dyDescent="0.45">
      <c r="A30433" t="s">
        <v>140</v>
      </c>
      <c r="B30433">
        <v>2021</v>
      </c>
      <c r="C30433" t="s">
        <v>18</v>
      </c>
      <c r="D30433" t="s">
        <v>19</v>
      </c>
      <c r="E30433">
        <v>9.2063013698630153E-3</v>
      </c>
      <c r="F30433" t="s">
        <v>23</v>
      </c>
    </row>
    <row r="30434" spans="1:6" x14ac:dyDescent="0.45">
      <c r="A30434" t="s">
        <v>140</v>
      </c>
      <c r="B30434">
        <v>2022</v>
      </c>
      <c r="C30434" t="s">
        <v>15</v>
      </c>
      <c r="D30434" t="s">
        <v>0</v>
      </c>
      <c r="E30434">
        <v>3487.5051993511179</v>
      </c>
      <c r="F30434" t="s">
        <v>22</v>
      </c>
    </row>
    <row r="30435" spans="1:6" x14ac:dyDescent="0.45">
      <c r="A30435" t="s">
        <v>140</v>
      </c>
      <c r="B30435">
        <v>2022</v>
      </c>
      <c r="C30435" t="s">
        <v>15</v>
      </c>
      <c r="D30435" t="s">
        <v>1</v>
      </c>
      <c r="E30435">
        <v>1070.0877844268205</v>
      </c>
      <c r="F30435" t="s">
        <v>22</v>
      </c>
    </row>
    <row r="30436" spans="1:6" x14ac:dyDescent="0.45">
      <c r="A30436" t="s">
        <v>140</v>
      </c>
      <c r="B30436">
        <v>2022</v>
      </c>
      <c r="C30436" t="s">
        <v>15</v>
      </c>
      <c r="D30436" t="s">
        <v>2</v>
      </c>
      <c r="E30436">
        <v>227.55641636625813</v>
      </c>
      <c r="F30436" t="s">
        <v>22</v>
      </c>
    </row>
    <row r="30437" spans="1:6" x14ac:dyDescent="0.45">
      <c r="A30437" t="s">
        <v>140</v>
      </c>
      <c r="B30437">
        <v>2022</v>
      </c>
      <c r="C30437" t="s">
        <v>15</v>
      </c>
      <c r="D30437" t="s">
        <v>3</v>
      </c>
      <c r="E30437">
        <v>58.658036770007214</v>
      </c>
      <c r="F30437" t="s">
        <v>22</v>
      </c>
    </row>
    <row r="30438" spans="1:6" x14ac:dyDescent="0.45">
      <c r="A30438" t="s">
        <v>140</v>
      </c>
      <c r="B30438">
        <v>2022</v>
      </c>
      <c r="C30438" t="s">
        <v>15</v>
      </c>
      <c r="D30438" t="s">
        <v>4</v>
      </c>
      <c r="E30438">
        <v>817.72175306416716</v>
      </c>
      <c r="F30438" t="s">
        <v>22</v>
      </c>
    </row>
    <row r="30439" spans="1:6" x14ac:dyDescent="0.45">
      <c r="A30439" t="s">
        <v>140</v>
      </c>
      <c r="B30439">
        <v>2022</v>
      </c>
      <c r="C30439" t="s">
        <v>5</v>
      </c>
      <c r="D30439" t="s">
        <v>5</v>
      </c>
      <c r="E30439">
        <v>5661.5291899783715</v>
      </c>
      <c r="F30439" t="s">
        <v>22</v>
      </c>
    </row>
    <row r="30440" spans="1:6" x14ac:dyDescent="0.45">
      <c r="A30440" t="s">
        <v>140</v>
      </c>
      <c r="B30440">
        <v>2022</v>
      </c>
      <c r="C30440" t="s">
        <v>16</v>
      </c>
      <c r="D30440" t="s">
        <v>6</v>
      </c>
      <c r="E30440">
        <v>71.337676011264719</v>
      </c>
      <c r="F30440" t="s">
        <v>22</v>
      </c>
    </row>
    <row r="30441" spans="1:6" x14ac:dyDescent="0.45">
      <c r="A30441" t="s">
        <v>140</v>
      </c>
      <c r="B30441">
        <v>2022</v>
      </c>
      <c r="C30441" t="s">
        <v>16</v>
      </c>
      <c r="D30441" t="s">
        <v>7</v>
      </c>
      <c r="E30441">
        <v>923.02307739808236</v>
      </c>
      <c r="F30441" t="s">
        <v>22</v>
      </c>
    </row>
    <row r="30442" spans="1:6" x14ac:dyDescent="0.45">
      <c r="A30442" t="s">
        <v>140</v>
      </c>
      <c r="B30442">
        <v>2022</v>
      </c>
      <c r="C30442" t="s">
        <v>17</v>
      </c>
      <c r="D30442" t="s">
        <v>8</v>
      </c>
      <c r="E30442">
        <v>6044.3478794397361</v>
      </c>
      <c r="F30442" t="s">
        <v>22</v>
      </c>
    </row>
    <row r="30443" spans="1:6" x14ac:dyDescent="0.45">
      <c r="A30443" t="s">
        <v>140</v>
      </c>
      <c r="B30443">
        <v>2022</v>
      </c>
      <c r="C30443" t="s">
        <v>18</v>
      </c>
      <c r="D30443" t="s">
        <v>9</v>
      </c>
      <c r="E30443">
        <v>606.33850230414748</v>
      </c>
      <c r="F30443" t="s">
        <v>22</v>
      </c>
    </row>
    <row r="30444" spans="1:6" x14ac:dyDescent="0.45">
      <c r="A30444" t="s">
        <v>140</v>
      </c>
      <c r="B30444">
        <v>2022</v>
      </c>
      <c r="C30444" t="s">
        <v>18</v>
      </c>
      <c r="D30444" t="s">
        <v>10</v>
      </c>
      <c r="E30444">
        <v>5.2035616438356174</v>
      </c>
      <c r="F30444" t="s">
        <v>22</v>
      </c>
    </row>
    <row r="30445" spans="1:6" x14ac:dyDescent="0.45">
      <c r="A30445" t="s">
        <v>140</v>
      </c>
      <c r="B30445">
        <v>2022</v>
      </c>
      <c r="C30445" t="s">
        <v>18</v>
      </c>
      <c r="D30445" t="s">
        <v>19</v>
      </c>
      <c r="E30445">
        <v>5.2035616438356174E-3</v>
      </c>
      <c r="F30445" t="s">
        <v>23</v>
      </c>
    </row>
    <row r="30446" spans="1:6" x14ac:dyDescent="0.45">
      <c r="A30446" t="s">
        <v>140</v>
      </c>
      <c r="B30446">
        <v>2023</v>
      </c>
      <c r="C30446" t="s">
        <v>15</v>
      </c>
      <c r="D30446" t="s">
        <v>0</v>
      </c>
      <c r="E30446">
        <v>3401.690464669738</v>
      </c>
      <c r="F30446" t="s">
        <v>22</v>
      </c>
    </row>
    <row r="30447" spans="1:6" x14ac:dyDescent="0.45">
      <c r="A30447" t="s">
        <v>140</v>
      </c>
      <c r="B30447">
        <v>2023</v>
      </c>
      <c r="C30447" t="s">
        <v>15</v>
      </c>
      <c r="D30447" t="s">
        <v>1</v>
      </c>
      <c r="E30447">
        <v>1060.5242986419353</v>
      </c>
      <c r="F30447" t="s">
        <v>22</v>
      </c>
    </row>
    <row r="30448" spans="1:6" x14ac:dyDescent="0.45">
      <c r="A30448" t="s">
        <v>140</v>
      </c>
      <c r="B30448">
        <v>2023</v>
      </c>
      <c r="C30448" t="s">
        <v>15</v>
      </c>
      <c r="D30448" t="s">
        <v>2</v>
      </c>
      <c r="E30448">
        <v>233.01777035904831</v>
      </c>
      <c r="F30448" t="s">
        <v>22</v>
      </c>
    </row>
    <row r="30449" spans="1:6" x14ac:dyDescent="0.45">
      <c r="A30449" t="s">
        <v>140</v>
      </c>
      <c r="B30449">
        <v>2023</v>
      </c>
      <c r="C30449" t="s">
        <v>15</v>
      </c>
      <c r="D30449" t="s">
        <v>3</v>
      </c>
      <c r="E30449">
        <v>60.651594425003005</v>
      </c>
      <c r="F30449" t="s">
        <v>22</v>
      </c>
    </row>
    <row r="30450" spans="1:6" x14ac:dyDescent="0.45">
      <c r="A30450" t="s">
        <v>140</v>
      </c>
      <c r="B30450">
        <v>2023</v>
      </c>
      <c r="C30450" t="s">
        <v>15</v>
      </c>
      <c r="D30450" t="s">
        <v>4</v>
      </c>
      <c r="E30450">
        <v>795.4192584585237</v>
      </c>
      <c r="F30450" t="s">
        <v>22</v>
      </c>
    </row>
    <row r="30451" spans="1:6" x14ac:dyDescent="0.45">
      <c r="A30451" t="s">
        <v>140</v>
      </c>
      <c r="B30451">
        <v>2023</v>
      </c>
      <c r="C30451" t="s">
        <v>5</v>
      </c>
      <c r="D30451" t="s">
        <v>5</v>
      </c>
      <c r="E30451">
        <v>5551.3033865542475</v>
      </c>
      <c r="F30451" t="s">
        <v>22</v>
      </c>
    </row>
    <row r="30452" spans="1:6" x14ac:dyDescent="0.45">
      <c r="A30452" t="s">
        <v>140</v>
      </c>
      <c r="B30452">
        <v>2023</v>
      </c>
      <c r="C30452" t="s">
        <v>16</v>
      </c>
      <c r="D30452" t="s">
        <v>6</v>
      </c>
      <c r="E30452">
        <v>43.99260240655402</v>
      </c>
      <c r="F30452" t="s">
        <v>22</v>
      </c>
    </row>
    <row r="30453" spans="1:6" x14ac:dyDescent="0.45">
      <c r="A30453" t="s">
        <v>140</v>
      </c>
      <c r="B30453">
        <v>2023</v>
      </c>
      <c r="C30453" t="s">
        <v>16</v>
      </c>
      <c r="D30453" t="s">
        <v>7</v>
      </c>
      <c r="E30453">
        <v>483.63060951123288</v>
      </c>
      <c r="F30453" t="s">
        <v>22</v>
      </c>
    </row>
    <row r="30454" spans="1:6" x14ac:dyDescent="0.45">
      <c r="A30454" t="s">
        <v>140</v>
      </c>
      <c r="B30454">
        <v>2023</v>
      </c>
      <c r="C30454" t="s">
        <v>17</v>
      </c>
      <c r="D30454" t="s">
        <v>8</v>
      </c>
      <c r="E30454">
        <v>5241.0778353731148</v>
      </c>
      <c r="F30454" t="s">
        <v>22</v>
      </c>
    </row>
    <row r="30455" spans="1:6" x14ac:dyDescent="0.45">
      <c r="A30455" t="s">
        <v>140</v>
      </c>
      <c r="B30455">
        <v>2023</v>
      </c>
      <c r="C30455" t="s">
        <v>18</v>
      </c>
      <c r="D30455" t="s">
        <v>9</v>
      </c>
      <c r="E30455">
        <v>829.57643433179726</v>
      </c>
      <c r="F30455" t="s">
        <v>22</v>
      </c>
    </row>
    <row r="30456" spans="1:6" x14ac:dyDescent="0.45">
      <c r="A30456" t="s">
        <v>140</v>
      </c>
      <c r="B30456">
        <v>2023</v>
      </c>
      <c r="C30456" t="s">
        <v>18</v>
      </c>
      <c r="D30456" t="s">
        <v>10</v>
      </c>
      <c r="E30456">
        <v>8.2723287671232875</v>
      </c>
      <c r="F30456" t="s">
        <v>22</v>
      </c>
    </row>
    <row r="30457" spans="1:6" x14ac:dyDescent="0.45">
      <c r="A30457" t="s">
        <v>140</v>
      </c>
      <c r="B30457">
        <v>2023</v>
      </c>
      <c r="C30457" t="s">
        <v>18</v>
      </c>
      <c r="D30457" t="s">
        <v>19</v>
      </c>
      <c r="E30457">
        <v>8.2723287671232874E-3</v>
      </c>
      <c r="F30457" t="s">
        <v>23</v>
      </c>
    </row>
    <row r="30458" spans="1:6" x14ac:dyDescent="0.45">
      <c r="A30458" t="s">
        <v>140</v>
      </c>
      <c r="B30458">
        <v>2024</v>
      </c>
      <c r="C30458" t="s">
        <v>15</v>
      </c>
      <c r="D30458" t="s">
        <v>0</v>
      </c>
      <c r="E30458">
        <v>3476</v>
      </c>
      <c r="F30458" t="s">
        <v>22</v>
      </c>
    </row>
    <row r="30459" spans="1:6" x14ac:dyDescent="0.45">
      <c r="A30459" t="s">
        <v>140</v>
      </c>
      <c r="B30459">
        <v>2024</v>
      </c>
      <c r="C30459" t="s">
        <v>15</v>
      </c>
      <c r="D30459" t="s">
        <v>1</v>
      </c>
      <c r="E30459">
        <v>1072.9801667881295</v>
      </c>
      <c r="F30459" t="s">
        <v>22</v>
      </c>
    </row>
    <row r="30460" spans="1:6" x14ac:dyDescent="0.45">
      <c r="A30460" t="s">
        <v>140</v>
      </c>
      <c r="B30460">
        <v>2024</v>
      </c>
      <c r="C30460" t="s">
        <v>15</v>
      </c>
      <c r="D30460" t="s">
        <v>2</v>
      </c>
      <c r="E30460">
        <v>238.61019684766552</v>
      </c>
      <c r="F30460" t="s">
        <v>22</v>
      </c>
    </row>
    <row r="30461" spans="1:6" x14ac:dyDescent="0.45">
      <c r="A30461" t="s">
        <v>140</v>
      </c>
      <c r="B30461">
        <v>2024</v>
      </c>
      <c r="C30461" t="s">
        <v>15</v>
      </c>
      <c r="D30461" t="s">
        <v>3</v>
      </c>
      <c r="E30461">
        <v>62.71290532137261</v>
      </c>
      <c r="F30461" t="s">
        <v>22</v>
      </c>
    </row>
    <row r="30462" spans="1:6" x14ac:dyDescent="0.45">
      <c r="A30462" t="s">
        <v>140</v>
      </c>
      <c r="B30462">
        <v>2024</v>
      </c>
      <c r="C30462" t="s">
        <v>15</v>
      </c>
      <c r="D30462" t="s">
        <v>4</v>
      </c>
      <c r="E30462">
        <v>803.8795486064796</v>
      </c>
      <c r="F30462" t="s">
        <v>22</v>
      </c>
    </row>
    <row r="30463" spans="1:6" x14ac:dyDescent="0.45">
      <c r="A30463" t="s">
        <v>140</v>
      </c>
      <c r="B30463">
        <v>2024</v>
      </c>
      <c r="C30463" t="s">
        <v>5</v>
      </c>
      <c r="D30463" t="s">
        <v>5</v>
      </c>
      <c r="E30463">
        <v>5654.1828175636474</v>
      </c>
      <c r="F30463" t="s">
        <v>22</v>
      </c>
    </row>
    <row r="30464" spans="1:6" x14ac:dyDescent="0.45">
      <c r="A30464" t="s">
        <v>140</v>
      </c>
      <c r="B30464">
        <v>2024</v>
      </c>
      <c r="C30464" t="s">
        <v>16</v>
      </c>
      <c r="D30464" t="s">
        <v>6</v>
      </c>
      <c r="E30464">
        <v>52.108947287109125</v>
      </c>
      <c r="F30464" t="s">
        <v>22</v>
      </c>
    </row>
    <row r="30465" spans="1:6" x14ac:dyDescent="0.45">
      <c r="A30465" t="s">
        <v>140</v>
      </c>
      <c r="B30465">
        <v>2024</v>
      </c>
      <c r="C30465" t="s">
        <v>16</v>
      </c>
      <c r="D30465" t="s">
        <v>7</v>
      </c>
      <c r="E30465">
        <v>97.563740874520562</v>
      </c>
      <c r="F30465" t="s">
        <v>22</v>
      </c>
    </row>
    <row r="30466" spans="1:6" x14ac:dyDescent="0.45">
      <c r="A30466" t="s">
        <v>140</v>
      </c>
      <c r="B30466">
        <v>2024</v>
      </c>
      <c r="C30466" t="s">
        <v>17</v>
      </c>
      <c r="D30466" t="s">
        <v>8</v>
      </c>
      <c r="E30466">
        <v>4391.1105972268415</v>
      </c>
      <c r="F30466" t="s">
        <v>22</v>
      </c>
    </row>
    <row r="30467" spans="1:6" x14ac:dyDescent="0.45">
      <c r="A30467" t="s">
        <v>140</v>
      </c>
      <c r="B30467">
        <v>2024</v>
      </c>
      <c r="C30467" t="s">
        <v>18</v>
      </c>
      <c r="D30467" t="s">
        <v>9</v>
      </c>
      <c r="E30467">
        <v>1073.9738702470695</v>
      </c>
      <c r="F30467" t="s">
        <v>22</v>
      </c>
    </row>
    <row r="30468" spans="1:6" x14ac:dyDescent="0.45">
      <c r="A30468" t="s">
        <v>140</v>
      </c>
      <c r="B30468">
        <v>2024</v>
      </c>
      <c r="C30468" t="s">
        <v>18</v>
      </c>
      <c r="D30468" t="s">
        <v>10</v>
      </c>
      <c r="E30468">
        <v>338.77103825136618</v>
      </c>
      <c r="F30468" t="s">
        <v>22</v>
      </c>
    </row>
    <row r="30469" spans="1:6" x14ac:dyDescent="0.45">
      <c r="A30469" t="s">
        <v>140</v>
      </c>
      <c r="B30469">
        <v>2024</v>
      </c>
      <c r="C30469" t="s">
        <v>18</v>
      </c>
      <c r="D30469" t="s">
        <v>19</v>
      </c>
      <c r="E30469">
        <v>0.33877103825136617</v>
      </c>
      <c r="F30469" t="s">
        <v>23</v>
      </c>
    </row>
    <row r="30470" spans="1:6" x14ac:dyDescent="0.45">
      <c r="A30470" t="s">
        <v>140</v>
      </c>
      <c r="B30470">
        <v>2025</v>
      </c>
      <c r="C30470" t="s">
        <v>15</v>
      </c>
      <c r="D30470" t="s">
        <v>0</v>
      </c>
      <c r="E30470">
        <v>3432.4714270768773</v>
      </c>
      <c r="F30470" t="s">
        <v>22</v>
      </c>
    </row>
    <row r="30471" spans="1:6" x14ac:dyDescent="0.45">
      <c r="A30471" t="s">
        <v>140</v>
      </c>
      <c r="B30471">
        <v>2025</v>
      </c>
      <c r="C30471" t="s">
        <v>15</v>
      </c>
      <c r="D30471" t="s">
        <v>1</v>
      </c>
      <c r="E30471">
        <v>1087.1777999599999</v>
      </c>
      <c r="F30471" t="s">
        <v>22</v>
      </c>
    </row>
    <row r="30472" spans="1:6" x14ac:dyDescent="0.45">
      <c r="A30472" t="s">
        <v>140</v>
      </c>
      <c r="B30472">
        <v>2025</v>
      </c>
      <c r="C30472" t="s">
        <v>15</v>
      </c>
      <c r="D30472" t="s">
        <v>2</v>
      </c>
      <c r="E30472">
        <v>235.60562820882296</v>
      </c>
      <c r="F30472" t="s">
        <v>22</v>
      </c>
    </row>
    <row r="30473" spans="1:6" x14ac:dyDescent="0.45">
      <c r="A30473" t="s">
        <v>140</v>
      </c>
      <c r="B30473">
        <v>2025</v>
      </c>
      <c r="C30473" t="s">
        <v>15</v>
      </c>
      <c r="D30473" t="s">
        <v>3</v>
      </c>
      <c r="E30473">
        <v>63.753673091735529</v>
      </c>
      <c r="F30473" t="s">
        <v>22</v>
      </c>
    </row>
    <row r="30474" spans="1:6" x14ac:dyDescent="0.45">
      <c r="A30474" t="s">
        <v>140</v>
      </c>
      <c r="B30474">
        <v>2025</v>
      </c>
      <c r="C30474" t="s">
        <v>15</v>
      </c>
      <c r="D30474" t="s">
        <v>4</v>
      </c>
      <c r="E30474">
        <v>872.82765812683601</v>
      </c>
      <c r="F30474" t="s">
        <v>22</v>
      </c>
    </row>
    <row r="30475" spans="1:6" x14ac:dyDescent="0.45">
      <c r="A30475" t="s">
        <v>140</v>
      </c>
      <c r="B30475">
        <v>2025</v>
      </c>
      <c r="C30475" t="s">
        <v>5</v>
      </c>
      <c r="D30475" t="s">
        <v>5</v>
      </c>
      <c r="E30475">
        <v>5691.836186464272</v>
      </c>
      <c r="F30475" t="s">
        <v>22</v>
      </c>
    </row>
    <row r="30476" spans="1:6" x14ac:dyDescent="0.45">
      <c r="A30476" t="s">
        <v>140</v>
      </c>
      <c r="B30476">
        <v>2025</v>
      </c>
      <c r="C30476" t="s">
        <v>16</v>
      </c>
      <c r="D30476" t="s">
        <v>6</v>
      </c>
      <c r="E30476">
        <v>40</v>
      </c>
      <c r="F30476" t="s">
        <v>22</v>
      </c>
    </row>
    <row r="30477" spans="1:6" x14ac:dyDescent="0.45">
      <c r="A30477" t="s">
        <v>140</v>
      </c>
      <c r="B30477">
        <v>2025</v>
      </c>
      <c r="C30477" t="s">
        <v>16</v>
      </c>
      <c r="D30477" t="s">
        <v>7</v>
      </c>
      <c r="E30477">
        <v>19.309216438356167</v>
      </c>
      <c r="F30477" t="s">
        <v>22</v>
      </c>
    </row>
    <row r="30478" spans="1:6" x14ac:dyDescent="0.45">
      <c r="A30478" t="s">
        <v>140</v>
      </c>
      <c r="B30478">
        <v>2025</v>
      </c>
      <c r="C30478" t="s">
        <v>17</v>
      </c>
      <c r="D30478" t="s">
        <v>8</v>
      </c>
      <c r="E30478">
        <v>3834.535813861532</v>
      </c>
      <c r="F30478" t="s">
        <v>22</v>
      </c>
    </row>
    <row r="30479" spans="1:6" x14ac:dyDescent="0.45">
      <c r="A30479" t="s">
        <v>140</v>
      </c>
      <c r="B30479">
        <v>2025</v>
      </c>
      <c r="C30479" t="s">
        <v>18</v>
      </c>
      <c r="D30479" t="s">
        <v>9</v>
      </c>
      <c r="E30479">
        <v>1102.7191780821918</v>
      </c>
      <c r="F30479" t="s">
        <v>22</v>
      </c>
    </row>
    <row r="30480" spans="1:6" x14ac:dyDescent="0.45">
      <c r="A30480" t="s">
        <v>140</v>
      </c>
      <c r="B30480">
        <v>2025</v>
      </c>
      <c r="C30480" t="s">
        <v>18</v>
      </c>
      <c r="D30480" t="s">
        <v>10</v>
      </c>
      <c r="E30480">
        <v>813.89041095890411</v>
      </c>
      <c r="F30480" t="s">
        <v>22</v>
      </c>
    </row>
    <row r="30481" spans="1:6" x14ac:dyDescent="0.45">
      <c r="A30481" t="s">
        <v>140</v>
      </c>
      <c r="B30481">
        <v>2025</v>
      </c>
      <c r="C30481" t="s">
        <v>18</v>
      </c>
      <c r="D30481" t="s">
        <v>19</v>
      </c>
      <c r="E30481">
        <v>0.81389041095890413</v>
      </c>
      <c r="F30481" t="s">
        <v>23</v>
      </c>
    </row>
    <row r="30482" spans="1:6" x14ac:dyDescent="0.45">
      <c r="A30482" t="s">
        <v>140</v>
      </c>
      <c r="B30482">
        <v>2026</v>
      </c>
      <c r="C30482" t="s">
        <v>15</v>
      </c>
      <c r="D30482" t="s">
        <v>0</v>
      </c>
      <c r="E30482">
        <v>3462.4837696987329</v>
      </c>
      <c r="F30482" t="s">
        <v>22</v>
      </c>
    </row>
    <row r="30483" spans="1:6" x14ac:dyDescent="0.45">
      <c r="A30483" t="s">
        <v>140</v>
      </c>
      <c r="B30483">
        <v>2026</v>
      </c>
      <c r="C30483" t="s">
        <v>15</v>
      </c>
      <c r="D30483" t="s">
        <v>1</v>
      </c>
      <c r="E30483">
        <v>1097.89903645596</v>
      </c>
      <c r="F30483" t="s">
        <v>22</v>
      </c>
    </row>
    <row r="30484" spans="1:6" x14ac:dyDescent="0.45">
      <c r="A30484" t="s">
        <v>140</v>
      </c>
      <c r="B30484">
        <v>2026</v>
      </c>
      <c r="C30484" t="s">
        <v>15</v>
      </c>
      <c r="D30484" t="s">
        <v>2</v>
      </c>
      <c r="E30484">
        <v>240.83607315505881</v>
      </c>
      <c r="F30484" t="s">
        <v>22</v>
      </c>
    </row>
    <row r="30485" spans="1:6" x14ac:dyDescent="0.45">
      <c r="A30485" t="s">
        <v>140</v>
      </c>
      <c r="B30485">
        <v>2026</v>
      </c>
      <c r="C30485" t="s">
        <v>15</v>
      </c>
      <c r="D30485" t="s">
        <v>3</v>
      </c>
      <c r="E30485">
        <v>64.136195130285941</v>
      </c>
      <c r="F30485" t="s">
        <v>22</v>
      </c>
    </row>
    <row r="30486" spans="1:6" x14ac:dyDescent="0.45">
      <c r="A30486" t="s">
        <v>140</v>
      </c>
      <c r="B30486">
        <v>2026</v>
      </c>
      <c r="C30486" t="s">
        <v>15</v>
      </c>
      <c r="D30486" t="s">
        <v>4</v>
      </c>
      <c r="E30486">
        <v>853.28885378792506</v>
      </c>
      <c r="F30486" t="s">
        <v>22</v>
      </c>
    </row>
    <row r="30487" spans="1:6" x14ac:dyDescent="0.45">
      <c r="A30487" t="s">
        <v>140</v>
      </c>
      <c r="B30487">
        <v>2026</v>
      </c>
      <c r="C30487" t="s">
        <v>5</v>
      </c>
      <c r="D30487" t="s">
        <v>5</v>
      </c>
      <c r="E30487">
        <v>5718.6439282279634</v>
      </c>
      <c r="F30487" t="s">
        <v>22</v>
      </c>
    </row>
    <row r="30488" spans="1:6" x14ac:dyDescent="0.45">
      <c r="A30488" t="s">
        <v>140</v>
      </c>
      <c r="B30488">
        <v>2026</v>
      </c>
      <c r="C30488" t="s">
        <v>16</v>
      </c>
      <c r="D30488" t="s">
        <v>6</v>
      </c>
      <c r="E30488">
        <v>39.031907556736293</v>
      </c>
      <c r="F30488" t="s">
        <v>22</v>
      </c>
    </row>
    <row r="30489" spans="1:6" x14ac:dyDescent="0.45">
      <c r="A30489" t="s">
        <v>140</v>
      </c>
      <c r="B30489">
        <v>2026</v>
      </c>
      <c r="C30489" t="s">
        <v>16</v>
      </c>
      <c r="D30489" t="s">
        <v>7</v>
      </c>
      <c r="E30489">
        <v>38.426301369863026</v>
      </c>
      <c r="F30489" t="s">
        <v>22</v>
      </c>
    </row>
    <row r="30490" spans="1:6" x14ac:dyDescent="0.45">
      <c r="A30490" t="s">
        <v>140</v>
      </c>
      <c r="B30490">
        <v>2026</v>
      </c>
      <c r="C30490" t="s">
        <v>17</v>
      </c>
      <c r="D30490" t="s">
        <v>8</v>
      </c>
      <c r="E30490">
        <v>3758.9376440038777</v>
      </c>
      <c r="F30490" t="s">
        <v>22</v>
      </c>
    </row>
    <row r="30491" spans="1:6" x14ac:dyDescent="0.45">
      <c r="A30491" t="s">
        <v>140</v>
      </c>
      <c r="B30491">
        <v>2026</v>
      </c>
      <c r="C30491" t="s">
        <v>18</v>
      </c>
      <c r="D30491" t="s">
        <v>9</v>
      </c>
      <c r="E30491">
        <v>1161.8987397260271</v>
      </c>
      <c r="F30491" t="s">
        <v>22</v>
      </c>
    </row>
    <row r="30492" spans="1:6" x14ac:dyDescent="0.45">
      <c r="A30492" t="s">
        <v>140</v>
      </c>
      <c r="B30492">
        <v>2026</v>
      </c>
      <c r="C30492" t="s">
        <v>18</v>
      </c>
      <c r="D30492" t="s">
        <v>10</v>
      </c>
      <c r="E30492">
        <v>875.26575342465765</v>
      </c>
      <c r="F30492" t="s">
        <v>22</v>
      </c>
    </row>
    <row r="30493" spans="1:6" x14ac:dyDescent="0.45">
      <c r="A30493" t="s">
        <v>140</v>
      </c>
      <c r="B30493">
        <v>2026</v>
      </c>
      <c r="C30493" t="s">
        <v>18</v>
      </c>
      <c r="D30493" t="s">
        <v>19</v>
      </c>
      <c r="E30493">
        <v>0.8752657534246574</v>
      </c>
      <c r="F30493" t="s">
        <v>23</v>
      </c>
    </row>
    <row r="30494" spans="1:6" x14ac:dyDescent="0.45">
      <c r="A30494" t="s">
        <v>140</v>
      </c>
      <c r="B30494">
        <v>2027</v>
      </c>
      <c r="C30494" t="s">
        <v>15</v>
      </c>
      <c r="D30494" t="s">
        <v>0</v>
      </c>
      <c r="E30494">
        <v>3483.8975323453433</v>
      </c>
      <c r="F30494" t="s">
        <v>22</v>
      </c>
    </row>
    <row r="30495" spans="1:6" x14ac:dyDescent="0.45">
      <c r="A30495" t="s">
        <v>140</v>
      </c>
      <c r="B30495">
        <v>2027</v>
      </c>
      <c r="C30495" t="s">
        <v>15</v>
      </c>
      <c r="D30495" t="s">
        <v>1</v>
      </c>
      <c r="E30495">
        <v>1108.7297173814145</v>
      </c>
      <c r="F30495" t="s">
        <v>22</v>
      </c>
    </row>
    <row r="30496" spans="1:6" x14ac:dyDescent="0.45">
      <c r="A30496" t="s">
        <v>140</v>
      </c>
      <c r="B30496">
        <v>2027</v>
      </c>
      <c r="C30496" t="s">
        <v>15</v>
      </c>
      <c r="D30496" t="s">
        <v>2</v>
      </c>
      <c r="E30496">
        <v>246.18263397910113</v>
      </c>
      <c r="F30496" t="s">
        <v>22</v>
      </c>
    </row>
    <row r="30497" spans="1:6" x14ac:dyDescent="0.45">
      <c r="A30497" t="s">
        <v>140</v>
      </c>
      <c r="B30497">
        <v>2027</v>
      </c>
      <c r="C30497" t="s">
        <v>15</v>
      </c>
      <c r="D30497" t="s">
        <v>3</v>
      </c>
      <c r="E30497">
        <v>64.521012301067657</v>
      </c>
      <c r="F30497" t="s">
        <v>22</v>
      </c>
    </row>
    <row r="30498" spans="1:6" x14ac:dyDescent="0.45">
      <c r="A30498" t="s">
        <v>140</v>
      </c>
      <c r="B30498">
        <v>2027</v>
      </c>
      <c r="C30498" t="s">
        <v>15</v>
      </c>
      <c r="D30498" t="s">
        <v>4</v>
      </c>
      <c r="E30498">
        <v>834.18743805768111</v>
      </c>
      <c r="F30498" t="s">
        <v>22</v>
      </c>
    </row>
    <row r="30499" spans="1:6" x14ac:dyDescent="0.45">
      <c r="A30499" t="s">
        <v>140</v>
      </c>
      <c r="B30499">
        <v>2027</v>
      </c>
      <c r="C30499" t="s">
        <v>5</v>
      </c>
      <c r="D30499" t="s">
        <v>5</v>
      </c>
      <c r="E30499">
        <v>5737.5183340646081</v>
      </c>
      <c r="F30499" t="s">
        <v>22</v>
      </c>
    </row>
    <row r="30500" spans="1:6" x14ac:dyDescent="0.45">
      <c r="A30500" t="s">
        <v>140</v>
      </c>
      <c r="B30500">
        <v>2027</v>
      </c>
      <c r="C30500" t="s">
        <v>16</v>
      </c>
      <c r="D30500" t="s">
        <v>6</v>
      </c>
      <c r="E30500">
        <v>38.087245187940191</v>
      </c>
      <c r="F30500" t="s">
        <v>22</v>
      </c>
    </row>
    <row r="30501" spans="1:6" x14ac:dyDescent="0.45">
      <c r="A30501" t="s">
        <v>140</v>
      </c>
      <c r="B30501">
        <v>2027</v>
      </c>
      <c r="C30501" t="s">
        <v>16</v>
      </c>
      <c r="D30501" t="s">
        <v>7</v>
      </c>
      <c r="E30501">
        <v>327.15726027397261</v>
      </c>
      <c r="F30501" t="s">
        <v>22</v>
      </c>
    </row>
    <row r="30502" spans="1:6" x14ac:dyDescent="0.45">
      <c r="A30502" t="s">
        <v>140</v>
      </c>
      <c r="B30502">
        <v>2027</v>
      </c>
      <c r="C30502" t="s">
        <v>17</v>
      </c>
      <c r="D30502" t="s">
        <v>8</v>
      </c>
      <c r="E30502">
        <v>4029.8940176087126</v>
      </c>
      <c r="F30502" t="s">
        <v>22</v>
      </c>
    </row>
    <row r="30503" spans="1:6" x14ac:dyDescent="0.45">
      <c r="A30503" t="s">
        <v>140</v>
      </c>
      <c r="B30503">
        <v>2027</v>
      </c>
      <c r="C30503" t="s">
        <v>18</v>
      </c>
      <c r="D30503" t="s">
        <v>9</v>
      </c>
      <c r="E30503">
        <v>1333.6962191780822</v>
      </c>
      <c r="F30503" t="s">
        <v>22</v>
      </c>
    </row>
    <row r="30504" spans="1:6" x14ac:dyDescent="0.45">
      <c r="A30504" t="s">
        <v>140</v>
      </c>
      <c r="B30504">
        <v>2027</v>
      </c>
      <c r="C30504" t="s">
        <v>18</v>
      </c>
      <c r="D30504" t="s">
        <v>10</v>
      </c>
      <c r="E30504">
        <v>739.17260273972613</v>
      </c>
      <c r="F30504" t="s">
        <v>22</v>
      </c>
    </row>
    <row r="30505" spans="1:6" x14ac:dyDescent="0.45">
      <c r="A30505" t="s">
        <v>140</v>
      </c>
      <c r="B30505">
        <v>2027</v>
      </c>
      <c r="C30505" t="s">
        <v>18</v>
      </c>
      <c r="D30505" t="s">
        <v>19</v>
      </c>
      <c r="E30505">
        <v>0.73917260273972607</v>
      </c>
      <c r="F30505" t="s">
        <v>23</v>
      </c>
    </row>
    <row r="30506" spans="1:6" x14ac:dyDescent="0.45">
      <c r="A30506" t="s">
        <v>140</v>
      </c>
      <c r="B30506">
        <v>2028</v>
      </c>
      <c r="C30506" t="s">
        <v>15</v>
      </c>
      <c r="D30506" t="s">
        <v>0</v>
      </c>
      <c r="E30506">
        <v>3507.0850867375079</v>
      </c>
      <c r="F30506" t="s">
        <v>22</v>
      </c>
    </row>
    <row r="30507" spans="1:6" x14ac:dyDescent="0.45">
      <c r="A30507" t="s">
        <v>140</v>
      </c>
      <c r="B30507">
        <v>2028</v>
      </c>
      <c r="C30507" t="s">
        <v>15</v>
      </c>
      <c r="D30507" t="s">
        <v>1</v>
      </c>
      <c r="E30507">
        <v>1119.6709842838909</v>
      </c>
      <c r="F30507" t="s">
        <v>22</v>
      </c>
    </row>
    <row r="30508" spans="1:6" x14ac:dyDescent="0.45">
      <c r="A30508" t="s">
        <v>140</v>
      </c>
      <c r="B30508">
        <v>2028</v>
      </c>
      <c r="C30508" t="s">
        <v>15</v>
      </c>
      <c r="D30508" t="s">
        <v>2</v>
      </c>
      <c r="E30508">
        <v>251.64788845343716</v>
      </c>
      <c r="F30508" t="s">
        <v>22</v>
      </c>
    </row>
    <row r="30509" spans="1:6" x14ac:dyDescent="0.45">
      <c r="A30509" t="s">
        <v>140</v>
      </c>
      <c r="B30509">
        <v>2028</v>
      </c>
      <c r="C30509" t="s">
        <v>15</v>
      </c>
      <c r="D30509" t="s">
        <v>3</v>
      </c>
      <c r="E30509">
        <v>64.908138374874056</v>
      </c>
      <c r="F30509" t="s">
        <v>22</v>
      </c>
    </row>
    <row r="30510" spans="1:6" x14ac:dyDescent="0.45">
      <c r="A30510" t="s">
        <v>140</v>
      </c>
      <c r="B30510">
        <v>2028</v>
      </c>
      <c r="C30510" t="s">
        <v>15</v>
      </c>
      <c r="D30510" t="s">
        <v>4</v>
      </c>
      <c r="E30510">
        <v>815.5136197128711</v>
      </c>
      <c r="F30510" t="s">
        <v>22</v>
      </c>
    </row>
    <row r="30511" spans="1:6" x14ac:dyDescent="0.45">
      <c r="A30511" t="s">
        <v>140</v>
      </c>
      <c r="B30511">
        <v>2028</v>
      </c>
      <c r="C30511" t="s">
        <v>5</v>
      </c>
      <c r="D30511" t="s">
        <v>5</v>
      </c>
      <c r="E30511">
        <v>5758.8257175625813</v>
      </c>
      <c r="F30511" t="s">
        <v>22</v>
      </c>
    </row>
    <row r="30512" spans="1:6" x14ac:dyDescent="0.45">
      <c r="A30512" t="s">
        <v>140</v>
      </c>
      <c r="B30512">
        <v>2028</v>
      </c>
      <c r="C30512" t="s">
        <v>16</v>
      </c>
      <c r="D30512" t="s">
        <v>6</v>
      </c>
      <c r="E30512">
        <v>37.165445831660769</v>
      </c>
      <c r="F30512" t="s">
        <v>22</v>
      </c>
    </row>
    <row r="30513" spans="1:6" x14ac:dyDescent="0.45">
      <c r="A30513" t="s">
        <v>140</v>
      </c>
      <c r="B30513">
        <v>2028</v>
      </c>
      <c r="C30513" t="s">
        <v>16</v>
      </c>
      <c r="D30513" t="s">
        <v>7</v>
      </c>
      <c r="E30513">
        <v>598.00931506849327</v>
      </c>
      <c r="F30513" t="s">
        <v>22</v>
      </c>
    </row>
    <row r="30514" spans="1:6" x14ac:dyDescent="0.45">
      <c r="A30514" t="s">
        <v>140</v>
      </c>
      <c r="B30514">
        <v>2028</v>
      </c>
      <c r="C30514" t="s">
        <v>17</v>
      </c>
      <c r="D30514" t="s">
        <v>8</v>
      </c>
      <c r="E30514">
        <v>4288.3937935312288</v>
      </c>
      <c r="F30514" t="s">
        <v>22</v>
      </c>
    </row>
    <row r="30515" spans="1:6" x14ac:dyDescent="0.45">
      <c r="A30515" t="s">
        <v>140</v>
      </c>
      <c r="B30515">
        <v>2028</v>
      </c>
      <c r="C30515" t="s">
        <v>18</v>
      </c>
      <c r="D30515" t="s">
        <v>9</v>
      </c>
      <c r="E30515">
        <v>1500.3924383561643</v>
      </c>
      <c r="F30515" t="s">
        <v>22</v>
      </c>
    </row>
    <row r="30516" spans="1:6" x14ac:dyDescent="0.45">
      <c r="A30516" t="s">
        <v>140</v>
      </c>
      <c r="B30516">
        <v>2028</v>
      </c>
      <c r="C30516" t="s">
        <v>18</v>
      </c>
      <c r="D30516" t="s">
        <v>10</v>
      </c>
      <c r="E30516">
        <v>605.21424657534249</v>
      </c>
      <c r="F30516" t="s">
        <v>22</v>
      </c>
    </row>
    <row r="30517" spans="1:6" x14ac:dyDescent="0.45">
      <c r="A30517" t="s">
        <v>140</v>
      </c>
      <c r="B30517">
        <v>2028</v>
      </c>
      <c r="C30517" t="s">
        <v>18</v>
      </c>
      <c r="D30517" t="s">
        <v>19</v>
      </c>
      <c r="E30517">
        <v>0.60521424657534251</v>
      </c>
      <c r="F30517" t="s">
        <v>23</v>
      </c>
    </row>
    <row r="30518" spans="1:6" x14ac:dyDescent="0.45">
      <c r="A30518" t="s">
        <v>140</v>
      </c>
      <c r="B30518">
        <v>2029</v>
      </c>
      <c r="C30518" t="s">
        <v>15</v>
      </c>
      <c r="D30518" t="s">
        <v>0</v>
      </c>
      <c r="E30518">
        <v>3522.7191045751033</v>
      </c>
      <c r="F30518" t="s">
        <v>22</v>
      </c>
    </row>
    <row r="30519" spans="1:6" x14ac:dyDescent="0.45">
      <c r="A30519" t="s">
        <v>140</v>
      </c>
      <c r="B30519">
        <v>2029</v>
      </c>
      <c r="C30519" t="s">
        <v>15</v>
      </c>
      <c r="D30519" t="s">
        <v>1</v>
      </c>
      <c r="E30519">
        <v>1130.7239907753201</v>
      </c>
      <c r="F30519" t="s">
        <v>22</v>
      </c>
    </row>
    <row r="30520" spans="1:6" x14ac:dyDescent="0.45">
      <c r="A30520" t="s">
        <v>140</v>
      </c>
      <c r="B30520">
        <v>2029</v>
      </c>
      <c r="C30520" t="s">
        <v>15</v>
      </c>
      <c r="D30520" t="s">
        <v>2</v>
      </c>
      <c r="E30520">
        <v>257.23447157710348</v>
      </c>
      <c r="F30520" t="s">
        <v>22</v>
      </c>
    </row>
    <row r="30521" spans="1:6" x14ac:dyDescent="0.45">
      <c r="A30521" t="s">
        <v>140</v>
      </c>
      <c r="B30521">
        <v>2029</v>
      </c>
      <c r="C30521" t="s">
        <v>15</v>
      </c>
      <c r="D30521" t="s">
        <v>3</v>
      </c>
      <c r="E30521">
        <v>65.297587205123307</v>
      </c>
      <c r="F30521" t="s">
        <v>22</v>
      </c>
    </row>
    <row r="30522" spans="1:6" x14ac:dyDescent="0.45">
      <c r="A30522" t="s">
        <v>140</v>
      </c>
      <c r="B30522">
        <v>2029</v>
      </c>
      <c r="C30522" t="s">
        <v>15</v>
      </c>
      <c r="D30522" t="s">
        <v>4</v>
      </c>
      <c r="E30522">
        <v>797.25782671304444</v>
      </c>
      <c r="F30522" t="s">
        <v>22</v>
      </c>
    </row>
    <row r="30523" spans="1:6" x14ac:dyDescent="0.45">
      <c r="A30523" t="s">
        <v>140</v>
      </c>
      <c r="B30523">
        <v>2029</v>
      </c>
      <c r="C30523" t="s">
        <v>5</v>
      </c>
      <c r="D30523" t="s">
        <v>5</v>
      </c>
      <c r="E30523">
        <v>5773.2329808456943</v>
      </c>
      <c r="F30523" t="s">
        <v>22</v>
      </c>
    </row>
    <row r="30524" spans="1:6" x14ac:dyDescent="0.45">
      <c r="A30524" t="s">
        <v>140</v>
      </c>
      <c r="B30524">
        <v>2029</v>
      </c>
      <c r="C30524" t="s">
        <v>16</v>
      </c>
      <c r="D30524" t="s">
        <v>6</v>
      </c>
      <c r="E30524">
        <v>36.265956150156832</v>
      </c>
      <c r="F30524" t="s">
        <v>22</v>
      </c>
    </row>
    <row r="30525" spans="1:6" x14ac:dyDescent="0.45">
      <c r="A30525" t="s">
        <v>140</v>
      </c>
      <c r="B30525">
        <v>2029</v>
      </c>
      <c r="C30525" t="s">
        <v>16</v>
      </c>
      <c r="D30525" t="s">
        <v>7</v>
      </c>
      <c r="E30525">
        <v>664.59281310649078</v>
      </c>
      <c r="F30525" t="s">
        <v>22</v>
      </c>
    </row>
    <row r="30526" spans="1:6" x14ac:dyDescent="0.45">
      <c r="A30526" t="s">
        <v>140</v>
      </c>
      <c r="B30526">
        <v>2029</v>
      </c>
      <c r="C30526" t="s">
        <v>17</v>
      </c>
      <c r="D30526" t="s">
        <v>8</v>
      </c>
      <c r="E30526">
        <v>4333.1915857187805</v>
      </c>
      <c r="F30526" t="s">
        <v>22</v>
      </c>
    </row>
    <row r="30527" spans="1:6" x14ac:dyDescent="0.45">
      <c r="A30527" t="s">
        <v>140</v>
      </c>
      <c r="B30527">
        <v>2029</v>
      </c>
      <c r="C30527" t="s">
        <v>18</v>
      </c>
      <c r="D30527" t="s">
        <v>9</v>
      </c>
      <c r="E30527">
        <v>1627.4820821917808</v>
      </c>
      <c r="F30527" t="s">
        <v>22</v>
      </c>
    </row>
    <row r="30528" spans="1:6" x14ac:dyDescent="0.45">
      <c r="A30528" t="s">
        <v>140</v>
      </c>
      <c r="B30528">
        <v>2029</v>
      </c>
      <c r="C30528" t="s">
        <v>18</v>
      </c>
      <c r="D30528" t="s">
        <v>10</v>
      </c>
      <c r="E30528">
        <v>513.41808219178085</v>
      </c>
      <c r="F30528" t="s">
        <v>22</v>
      </c>
    </row>
    <row r="30529" spans="1:6" x14ac:dyDescent="0.45">
      <c r="A30529" t="s">
        <v>140</v>
      </c>
      <c r="B30529">
        <v>2029</v>
      </c>
      <c r="C30529" t="s">
        <v>18</v>
      </c>
      <c r="D30529" t="s">
        <v>19</v>
      </c>
      <c r="E30529">
        <v>0.51341808219178087</v>
      </c>
      <c r="F30529" t="s">
        <v>23</v>
      </c>
    </row>
    <row r="30530" spans="1:6" x14ac:dyDescent="0.45">
      <c r="A30530" t="s">
        <v>140</v>
      </c>
      <c r="B30530">
        <v>2030</v>
      </c>
      <c r="C30530" t="s">
        <v>15</v>
      </c>
      <c r="D30530" t="s">
        <v>0</v>
      </c>
      <c r="E30530">
        <v>3550.701793094604</v>
      </c>
      <c r="F30530" t="s">
        <v>22</v>
      </c>
    </row>
    <row r="30531" spans="1:6" x14ac:dyDescent="0.45">
      <c r="A30531" t="s">
        <v>140</v>
      </c>
      <c r="B30531">
        <v>2030</v>
      </c>
      <c r="C30531" t="s">
        <v>15</v>
      </c>
      <c r="D30531" t="s">
        <v>1</v>
      </c>
      <c r="E30531">
        <v>1141.8899026605775</v>
      </c>
      <c r="F30531" t="s">
        <v>22</v>
      </c>
    </row>
    <row r="30532" spans="1:6" x14ac:dyDescent="0.45">
      <c r="A30532" t="s">
        <v>140</v>
      </c>
      <c r="B30532">
        <v>2030</v>
      </c>
      <c r="C30532" t="s">
        <v>15</v>
      </c>
      <c r="D30532" t="s">
        <v>2</v>
      </c>
      <c r="E30532">
        <v>262.94507684611511</v>
      </c>
      <c r="F30532" t="s">
        <v>22</v>
      </c>
    </row>
    <row r="30533" spans="1:6" x14ac:dyDescent="0.45">
      <c r="A30533" t="s">
        <v>140</v>
      </c>
      <c r="B30533">
        <v>2030</v>
      </c>
      <c r="C30533" t="s">
        <v>15</v>
      </c>
      <c r="D30533" t="s">
        <v>3</v>
      </c>
      <c r="E30533">
        <v>65.689372728354044</v>
      </c>
      <c r="F30533" t="s">
        <v>22</v>
      </c>
    </row>
    <row r="30534" spans="1:6" x14ac:dyDescent="0.45">
      <c r="A30534" t="s">
        <v>140</v>
      </c>
      <c r="B30534">
        <v>2030</v>
      </c>
      <c r="C30534" t="s">
        <v>15</v>
      </c>
      <c r="D30534" t="s">
        <v>4</v>
      </c>
      <c r="E30534">
        <v>779.41070129398747</v>
      </c>
      <c r="F30534" t="s">
        <v>22</v>
      </c>
    </row>
    <row r="30535" spans="1:6" x14ac:dyDescent="0.45">
      <c r="A30535" t="s">
        <v>140</v>
      </c>
      <c r="B30535">
        <v>2030</v>
      </c>
      <c r="C30535" t="s">
        <v>5</v>
      </c>
      <c r="D30535" t="s">
        <v>5</v>
      </c>
      <c r="E30535">
        <v>5800.6368466236381</v>
      </c>
      <c r="F30535" t="s">
        <v>22</v>
      </c>
    </row>
    <row r="30536" spans="1:6" x14ac:dyDescent="0.45">
      <c r="A30536" t="s">
        <v>140</v>
      </c>
      <c r="B30536">
        <v>2030</v>
      </c>
      <c r="C30536" t="s">
        <v>16</v>
      </c>
      <c r="D30536" t="s">
        <v>6</v>
      </c>
      <c r="E30536">
        <v>25</v>
      </c>
      <c r="F30536" t="s">
        <v>22</v>
      </c>
    </row>
    <row r="30537" spans="1:6" x14ac:dyDescent="0.45">
      <c r="A30537" t="s">
        <v>140</v>
      </c>
      <c r="B30537">
        <v>2030</v>
      </c>
      <c r="C30537" t="s">
        <v>16</v>
      </c>
      <c r="D30537" t="s">
        <v>7</v>
      </c>
      <c r="E30537">
        <v>677.39944651329881</v>
      </c>
      <c r="F30537" t="s">
        <v>22</v>
      </c>
    </row>
    <row r="30538" spans="1:6" x14ac:dyDescent="0.45">
      <c r="A30538" t="s">
        <v>140</v>
      </c>
      <c r="B30538">
        <v>2030</v>
      </c>
      <c r="C30538" t="s">
        <v>17</v>
      </c>
      <c r="D30538" t="s">
        <v>8</v>
      </c>
      <c r="E30538">
        <v>4334.7075260136489</v>
      </c>
      <c r="F30538" t="s">
        <v>22</v>
      </c>
    </row>
    <row r="30539" spans="1:6" x14ac:dyDescent="0.45">
      <c r="A30539" t="s">
        <v>140</v>
      </c>
      <c r="B30539">
        <v>2030</v>
      </c>
      <c r="C30539" t="s">
        <v>18</v>
      </c>
      <c r="D30539" t="s">
        <v>9</v>
      </c>
      <c r="E30539">
        <v>1736.0328767123287</v>
      </c>
      <c r="F30539" t="s">
        <v>22</v>
      </c>
    </row>
    <row r="30540" spans="1:6" x14ac:dyDescent="0.45">
      <c r="A30540" t="s">
        <v>140</v>
      </c>
      <c r="B30540">
        <v>2030</v>
      </c>
      <c r="C30540" t="s">
        <v>18</v>
      </c>
      <c r="D30540" t="s">
        <v>10</v>
      </c>
      <c r="E30540">
        <v>432.29589041095886</v>
      </c>
      <c r="F30540" t="s">
        <v>22</v>
      </c>
    </row>
    <row r="30541" spans="1:6" x14ac:dyDescent="0.45">
      <c r="A30541" t="s">
        <v>140</v>
      </c>
      <c r="B30541">
        <v>2030</v>
      </c>
      <c r="C30541" t="s">
        <v>18</v>
      </c>
      <c r="D30541" t="s">
        <v>19</v>
      </c>
      <c r="E30541">
        <v>0.43229589041095889</v>
      </c>
      <c r="F30541" t="s">
        <v>23</v>
      </c>
    </row>
    <row r="30542" spans="1:6" x14ac:dyDescent="0.45">
      <c r="A30542" t="s">
        <v>140</v>
      </c>
      <c r="B30542">
        <v>2031</v>
      </c>
      <c r="C30542" t="s">
        <v>15</v>
      </c>
      <c r="D30542" t="s">
        <v>0</v>
      </c>
      <c r="E30542">
        <v>3577.4619571242233</v>
      </c>
      <c r="F30542" t="s">
        <v>22</v>
      </c>
    </row>
    <row r="30543" spans="1:6" x14ac:dyDescent="0.45">
      <c r="A30543" t="s">
        <v>140</v>
      </c>
      <c r="B30543">
        <v>2031</v>
      </c>
      <c r="C30543" t="s">
        <v>15</v>
      </c>
      <c r="D30543" t="s">
        <v>1</v>
      </c>
      <c r="E30543">
        <v>1143.8766345758586</v>
      </c>
      <c r="F30543" t="s">
        <v>22</v>
      </c>
    </row>
    <row r="30544" spans="1:6" x14ac:dyDescent="0.45">
      <c r="A30544" t="s">
        <v>140</v>
      </c>
      <c r="B30544">
        <v>2031</v>
      </c>
      <c r="C30544" t="s">
        <v>15</v>
      </c>
      <c r="D30544" t="s">
        <v>2</v>
      </c>
      <c r="E30544">
        <v>267.91473879850668</v>
      </c>
      <c r="F30544" t="s">
        <v>22</v>
      </c>
    </row>
    <row r="30545" spans="1:6" x14ac:dyDescent="0.45">
      <c r="A30545" t="s">
        <v>140</v>
      </c>
      <c r="B30545">
        <v>2031</v>
      </c>
      <c r="C30545" t="s">
        <v>15</v>
      </c>
      <c r="D30545" t="s">
        <v>3</v>
      </c>
      <c r="E30545">
        <v>64.96022069106931</v>
      </c>
      <c r="F30545" t="s">
        <v>22</v>
      </c>
    </row>
    <row r="30546" spans="1:6" x14ac:dyDescent="0.45">
      <c r="A30546" t="s">
        <v>140</v>
      </c>
      <c r="B30546">
        <v>2031</v>
      </c>
      <c r="C30546" t="s">
        <v>15</v>
      </c>
      <c r="D30546" t="s">
        <v>4</v>
      </c>
      <c r="E30546">
        <v>761.96309517101156</v>
      </c>
      <c r="F30546" t="s">
        <v>22</v>
      </c>
    </row>
    <row r="30547" spans="1:6" x14ac:dyDescent="0.45">
      <c r="A30547" t="s">
        <v>140</v>
      </c>
      <c r="B30547">
        <v>2031</v>
      </c>
      <c r="C30547" t="s">
        <v>5</v>
      </c>
      <c r="D30547" t="s">
        <v>5</v>
      </c>
      <c r="E30547">
        <v>5816.1766463606691</v>
      </c>
      <c r="F30547" t="s">
        <v>22</v>
      </c>
    </row>
    <row r="30548" spans="1:6" x14ac:dyDescent="0.45">
      <c r="A30548" t="s">
        <v>140</v>
      </c>
      <c r="B30548">
        <v>2031</v>
      </c>
      <c r="C30548" t="s">
        <v>16</v>
      </c>
      <c r="D30548" t="s">
        <v>6</v>
      </c>
      <c r="E30548">
        <v>23.438402856551239</v>
      </c>
      <c r="F30548" t="s">
        <v>22</v>
      </c>
    </row>
    <row r="30549" spans="1:6" x14ac:dyDescent="0.45">
      <c r="A30549" t="s">
        <v>140</v>
      </c>
      <c r="B30549">
        <v>2031</v>
      </c>
      <c r="C30549" t="s">
        <v>16</v>
      </c>
      <c r="D30549" t="s">
        <v>7</v>
      </c>
      <c r="E30549">
        <v>672.4461850659892</v>
      </c>
      <c r="F30549" t="s">
        <v>22</v>
      </c>
    </row>
    <row r="30550" spans="1:6" x14ac:dyDescent="0.45">
      <c r="A30550" t="s">
        <v>140</v>
      </c>
      <c r="B30550">
        <v>2031</v>
      </c>
      <c r="C30550" t="s">
        <v>17</v>
      </c>
      <c r="D30550" t="s">
        <v>8</v>
      </c>
      <c r="E30550">
        <v>4327.0318644201952</v>
      </c>
      <c r="F30550" t="s">
        <v>22</v>
      </c>
    </row>
    <row r="30551" spans="1:6" x14ac:dyDescent="0.45">
      <c r="A30551" t="s">
        <v>140</v>
      </c>
      <c r="B30551">
        <v>2031</v>
      </c>
      <c r="C30551" t="s">
        <v>18</v>
      </c>
      <c r="D30551" t="s">
        <v>9</v>
      </c>
      <c r="E30551">
        <v>1814.9093698630136</v>
      </c>
      <c r="F30551" t="s">
        <v>22</v>
      </c>
    </row>
    <row r="30552" spans="1:6" x14ac:dyDescent="0.45">
      <c r="A30552" t="s">
        <v>140</v>
      </c>
      <c r="B30552">
        <v>2031</v>
      </c>
      <c r="C30552" t="s">
        <v>18</v>
      </c>
      <c r="D30552" t="s">
        <v>10</v>
      </c>
      <c r="E30552">
        <v>370.12000000000006</v>
      </c>
      <c r="F30552" t="s">
        <v>22</v>
      </c>
    </row>
    <row r="30553" spans="1:6" x14ac:dyDescent="0.45">
      <c r="A30553" t="s">
        <v>140</v>
      </c>
      <c r="B30553">
        <v>2031</v>
      </c>
      <c r="C30553" t="s">
        <v>18</v>
      </c>
      <c r="D30553" t="s">
        <v>19</v>
      </c>
      <c r="E30553">
        <v>0.37012000000000006</v>
      </c>
      <c r="F30553" t="s">
        <v>23</v>
      </c>
    </row>
    <row r="30554" spans="1:6" x14ac:dyDescent="0.45">
      <c r="A30554" t="s">
        <v>140</v>
      </c>
      <c r="B30554">
        <v>2032</v>
      </c>
      <c r="C30554" t="s">
        <v>15</v>
      </c>
      <c r="D30554" t="s">
        <v>0</v>
      </c>
      <c r="E30554">
        <v>3604.2913612268289</v>
      </c>
      <c r="F30554" t="s">
        <v>22</v>
      </c>
    </row>
    <row r="30555" spans="1:6" x14ac:dyDescent="0.45">
      <c r="A30555" t="s">
        <v>140</v>
      </c>
      <c r="B30555">
        <v>2032</v>
      </c>
      <c r="C30555" t="s">
        <v>15</v>
      </c>
      <c r="D30555" t="s">
        <v>1</v>
      </c>
      <c r="E30555">
        <v>1145.9897922003013</v>
      </c>
      <c r="F30555" t="s">
        <v>22</v>
      </c>
    </row>
    <row r="30556" spans="1:6" x14ac:dyDescent="0.45">
      <c r="A30556" t="s">
        <v>140</v>
      </c>
      <c r="B30556">
        <v>2032</v>
      </c>
      <c r="C30556" t="s">
        <v>15</v>
      </c>
      <c r="D30556" t="s">
        <v>2</v>
      </c>
      <c r="E30556">
        <v>272.97832736179845</v>
      </c>
      <c r="F30556" t="s">
        <v>22</v>
      </c>
    </row>
    <row r="30557" spans="1:6" x14ac:dyDescent="0.45">
      <c r="A30557" t="s">
        <v>140</v>
      </c>
      <c r="B30557">
        <v>2032</v>
      </c>
      <c r="C30557" t="s">
        <v>15</v>
      </c>
      <c r="D30557" t="s">
        <v>3</v>
      </c>
      <c r="E30557">
        <v>64.239162241398446</v>
      </c>
      <c r="F30557" t="s">
        <v>22</v>
      </c>
    </row>
    <row r="30558" spans="1:6" x14ac:dyDescent="0.45">
      <c r="A30558" t="s">
        <v>140</v>
      </c>
      <c r="B30558">
        <v>2032</v>
      </c>
      <c r="C30558" t="s">
        <v>15</v>
      </c>
      <c r="D30558" t="s">
        <v>4</v>
      </c>
      <c r="E30558">
        <v>744.9060648496212</v>
      </c>
      <c r="F30558" t="s">
        <v>22</v>
      </c>
    </row>
    <row r="30559" spans="1:6" x14ac:dyDescent="0.45">
      <c r="A30559" t="s">
        <v>140</v>
      </c>
      <c r="B30559">
        <v>2032</v>
      </c>
      <c r="C30559" t="s">
        <v>5</v>
      </c>
      <c r="D30559" t="s">
        <v>5</v>
      </c>
      <c r="E30559">
        <v>5832.4047078799485</v>
      </c>
      <c r="F30559" t="s">
        <v>22</v>
      </c>
    </row>
    <row r="30560" spans="1:6" x14ac:dyDescent="0.45">
      <c r="A30560" t="s">
        <v>140</v>
      </c>
      <c r="B30560">
        <v>2032</v>
      </c>
      <c r="C30560" t="s">
        <v>16</v>
      </c>
      <c r="D30560" t="s">
        <v>6</v>
      </c>
      <c r="E30560">
        <v>21.974349138639575</v>
      </c>
      <c r="F30560" t="s">
        <v>22</v>
      </c>
    </row>
    <row r="30561" spans="1:6" x14ac:dyDescent="0.45">
      <c r="A30561" t="s">
        <v>140</v>
      </c>
      <c r="B30561">
        <v>2032</v>
      </c>
      <c r="C30561" t="s">
        <v>16</v>
      </c>
      <c r="D30561" t="s">
        <v>7</v>
      </c>
      <c r="E30561">
        <v>652.57239684902265</v>
      </c>
      <c r="F30561" t="s">
        <v>22</v>
      </c>
    </row>
    <row r="30562" spans="1:6" x14ac:dyDescent="0.45">
      <c r="A30562" t="s">
        <v>140</v>
      </c>
      <c r="B30562">
        <v>2032</v>
      </c>
      <c r="C30562" t="s">
        <v>17</v>
      </c>
      <c r="D30562" t="s">
        <v>8</v>
      </c>
      <c r="E30562">
        <v>4306.2877529863563</v>
      </c>
      <c r="F30562" t="s">
        <v>22</v>
      </c>
    </row>
    <row r="30563" spans="1:6" x14ac:dyDescent="0.45">
      <c r="A30563" t="s">
        <v>140</v>
      </c>
      <c r="B30563">
        <v>2032</v>
      </c>
      <c r="C30563" t="s">
        <v>18</v>
      </c>
      <c r="D30563" t="s">
        <v>9</v>
      </c>
      <c r="E30563">
        <v>1890.4513721141325</v>
      </c>
      <c r="F30563" t="s">
        <v>22</v>
      </c>
    </row>
    <row r="30564" spans="1:6" x14ac:dyDescent="0.45">
      <c r="A30564" t="s">
        <v>140</v>
      </c>
      <c r="B30564">
        <v>2032</v>
      </c>
      <c r="C30564" t="s">
        <v>18</v>
      </c>
      <c r="D30564" t="s">
        <v>10</v>
      </c>
      <c r="E30564">
        <v>310.21232876712327</v>
      </c>
      <c r="F30564" t="s">
        <v>22</v>
      </c>
    </row>
    <row r="30565" spans="1:6" x14ac:dyDescent="0.45">
      <c r="A30565" t="s">
        <v>140</v>
      </c>
      <c r="B30565">
        <v>2032</v>
      </c>
      <c r="C30565" t="s">
        <v>18</v>
      </c>
      <c r="D30565" t="s">
        <v>19</v>
      </c>
      <c r="E30565">
        <v>0.31021232876712329</v>
      </c>
      <c r="F30565" t="s">
        <v>23</v>
      </c>
    </row>
    <row r="30566" spans="1:6" x14ac:dyDescent="0.45">
      <c r="A30566" t="s">
        <v>140</v>
      </c>
      <c r="B30566">
        <v>2033</v>
      </c>
      <c r="C30566" t="s">
        <v>15</v>
      </c>
      <c r="D30566" t="s">
        <v>0</v>
      </c>
      <c r="E30566">
        <v>3631.19160326356</v>
      </c>
      <c r="F30566" t="s">
        <v>22</v>
      </c>
    </row>
    <row r="30567" spans="1:6" x14ac:dyDescent="0.45">
      <c r="A30567" t="s">
        <v>140</v>
      </c>
      <c r="B30567">
        <v>2033</v>
      </c>
      <c r="C30567" t="s">
        <v>15</v>
      </c>
      <c r="D30567" t="s">
        <v>1</v>
      </c>
      <c r="E30567">
        <v>1148.2289215521987</v>
      </c>
      <c r="F30567" t="s">
        <v>22</v>
      </c>
    </row>
    <row r="30568" spans="1:6" x14ac:dyDescent="0.45">
      <c r="A30568" t="s">
        <v>140</v>
      </c>
      <c r="B30568">
        <v>2033</v>
      </c>
      <c r="C30568" t="s">
        <v>15</v>
      </c>
      <c r="D30568" t="s">
        <v>2</v>
      </c>
      <c r="E30568">
        <v>278.13761774893641</v>
      </c>
      <c r="F30568" t="s">
        <v>22</v>
      </c>
    </row>
    <row r="30569" spans="1:6" x14ac:dyDescent="0.45">
      <c r="A30569" t="s">
        <v>140</v>
      </c>
      <c r="B30569">
        <v>2033</v>
      </c>
      <c r="C30569" t="s">
        <v>15</v>
      </c>
      <c r="D30569" t="s">
        <v>3</v>
      </c>
      <c r="E30569">
        <v>63.526107540518922</v>
      </c>
      <c r="F30569" t="s">
        <v>22</v>
      </c>
    </row>
    <row r="30570" spans="1:6" x14ac:dyDescent="0.45">
      <c r="A30570" t="s">
        <v>140</v>
      </c>
      <c r="B30570">
        <v>2033</v>
      </c>
      <c r="C30570" t="s">
        <v>15</v>
      </c>
      <c r="D30570" t="s">
        <v>4</v>
      </c>
      <c r="E30570">
        <v>728.23086704115553</v>
      </c>
      <c r="F30570" t="s">
        <v>22</v>
      </c>
    </row>
    <row r="30571" spans="1:6" x14ac:dyDescent="0.45">
      <c r="A30571" t="s">
        <v>140</v>
      </c>
      <c r="B30571">
        <v>2033</v>
      </c>
      <c r="C30571" t="s">
        <v>5</v>
      </c>
      <c r="D30571" t="s">
        <v>5</v>
      </c>
      <c r="E30571">
        <v>5849.3151171463705</v>
      </c>
      <c r="F30571" t="s">
        <v>22</v>
      </c>
    </row>
    <row r="30572" spans="1:6" x14ac:dyDescent="0.45">
      <c r="A30572" t="s">
        <v>140</v>
      </c>
      <c r="B30572">
        <v>2033</v>
      </c>
      <c r="C30572" t="s">
        <v>16</v>
      </c>
      <c r="D30572" t="s">
        <v>6</v>
      </c>
      <c r="E30572">
        <v>20.396755108066841</v>
      </c>
      <c r="F30572" t="s">
        <v>22</v>
      </c>
    </row>
    <row r="30573" spans="1:6" x14ac:dyDescent="0.45">
      <c r="A30573" t="s">
        <v>140</v>
      </c>
      <c r="B30573">
        <v>2033</v>
      </c>
      <c r="C30573" t="s">
        <v>16</v>
      </c>
      <c r="D30573" t="s">
        <v>7</v>
      </c>
      <c r="E30573">
        <v>630.735519964996</v>
      </c>
      <c r="F30573" t="s">
        <v>22</v>
      </c>
    </row>
    <row r="30574" spans="1:6" x14ac:dyDescent="0.45">
      <c r="A30574" t="s">
        <v>140</v>
      </c>
      <c r="B30574">
        <v>2033</v>
      </c>
      <c r="C30574" t="s">
        <v>17</v>
      </c>
      <c r="D30574" t="s">
        <v>8</v>
      </c>
      <c r="E30574">
        <v>4285.7926351854594</v>
      </c>
      <c r="F30574" t="s">
        <v>22</v>
      </c>
    </row>
    <row r="30575" spans="1:6" x14ac:dyDescent="0.45">
      <c r="A30575" t="s">
        <v>140</v>
      </c>
      <c r="B30575">
        <v>2033</v>
      </c>
      <c r="C30575" t="s">
        <v>18</v>
      </c>
      <c r="D30575" t="s">
        <v>9</v>
      </c>
      <c r="E30575">
        <v>1957.9457159380831</v>
      </c>
      <c r="F30575" t="s">
        <v>22</v>
      </c>
    </row>
    <row r="30576" spans="1:6" x14ac:dyDescent="0.45">
      <c r="A30576" t="s">
        <v>140</v>
      </c>
      <c r="B30576">
        <v>2033</v>
      </c>
      <c r="C30576" t="s">
        <v>18</v>
      </c>
      <c r="D30576" t="s">
        <v>10</v>
      </c>
      <c r="E30576">
        <v>256.70904109589043</v>
      </c>
      <c r="F30576" t="s">
        <v>22</v>
      </c>
    </row>
    <row r="30577" spans="1:6" x14ac:dyDescent="0.45">
      <c r="A30577" t="s">
        <v>140</v>
      </c>
      <c r="B30577">
        <v>2033</v>
      </c>
      <c r="C30577" t="s">
        <v>18</v>
      </c>
      <c r="D30577" t="s">
        <v>19</v>
      </c>
      <c r="E30577">
        <v>0.25670904109589043</v>
      </c>
      <c r="F30577" t="s">
        <v>23</v>
      </c>
    </row>
    <row r="30578" spans="1:6" x14ac:dyDescent="0.45">
      <c r="A30578" t="s">
        <v>140</v>
      </c>
      <c r="B30578">
        <v>2034</v>
      </c>
      <c r="C30578" t="s">
        <v>15</v>
      </c>
      <c r="D30578" t="s">
        <v>0</v>
      </c>
      <c r="E30578">
        <v>3658.1642737034522</v>
      </c>
      <c r="F30578" t="s">
        <v>22</v>
      </c>
    </row>
    <row r="30579" spans="1:6" x14ac:dyDescent="0.45">
      <c r="A30579" t="s">
        <v>140</v>
      </c>
      <c r="B30579">
        <v>2034</v>
      </c>
      <c r="C30579" t="s">
        <v>15</v>
      </c>
      <c r="D30579" t="s">
        <v>1</v>
      </c>
      <c r="E30579">
        <v>1150.5935875498235</v>
      </c>
      <c r="F30579" t="s">
        <v>22</v>
      </c>
    </row>
    <row r="30580" spans="1:6" x14ac:dyDescent="0.45">
      <c r="A30580" t="s">
        <v>140</v>
      </c>
      <c r="B30580">
        <v>2034</v>
      </c>
      <c r="C30580" t="s">
        <v>15</v>
      </c>
      <c r="D30580" t="s">
        <v>2</v>
      </c>
      <c r="E30580">
        <v>283.3944187243913</v>
      </c>
      <c r="F30580" t="s">
        <v>22</v>
      </c>
    </row>
    <row r="30581" spans="1:6" x14ac:dyDescent="0.45">
      <c r="A30581" t="s">
        <v>140</v>
      </c>
      <c r="B30581">
        <v>2034</v>
      </c>
      <c r="C30581" t="s">
        <v>15</v>
      </c>
      <c r="D30581" t="s">
        <v>3</v>
      </c>
      <c r="E30581">
        <v>62.820967746819171</v>
      </c>
      <c r="F30581" t="s">
        <v>22</v>
      </c>
    </row>
    <row r="30582" spans="1:6" x14ac:dyDescent="0.45">
      <c r="A30582" t="s">
        <v>140</v>
      </c>
      <c r="B30582">
        <v>2034</v>
      </c>
      <c r="C30582" t="s">
        <v>15</v>
      </c>
      <c r="D30582" t="s">
        <v>4</v>
      </c>
      <c r="E30582">
        <v>711.92895418105115</v>
      </c>
      <c r="F30582" t="s">
        <v>22</v>
      </c>
    </row>
    <row r="30583" spans="1:6" x14ac:dyDescent="0.45">
      <c r="A30583" t="s">
        <v>140</v>
      </c>
      <c r="B30583">
        <v>2034</v>
      </c>
      <c r="C30583" t="s">
        <v>5</v>
      </c>
      <c r="D30583" t="s">
        <v>5</v>
      </c>
      <c r="E30583">
        <v>5866.9022019055383</v>
      </c>
      <c r="F30583" t="s">
        <v>22</v>
      </c>
    </row>
    <row r="30584" spans="1:6" x14ac:dyDescent="0.45">
      <c r="A30584" t="s">
        <v>140</v>
      </c>
      <c r="B30584">
        <v>2034</v>
      </c>
      <c r="C30584" t="s">
        <v>16</v>
      </c>
      <c r="D30584" t="s">
        <v>6</v>
      </c>
      <c r="E30584">
        <v>18.557533493694361</v>
      </c>
      <c r="F30584" t="s">
        <v>22</v>
      </c>
    </row>
    <row r="30585" spans="1:6" x14ac:dyDescent="0.45">
      <c r="A30585" t="s">
        <v>140</v>
      </c>
      <c r="B30585">
        <v>2034</v>
      </c>
      <c r="C30585" t="s">
        <v>16</v>
      </c>
      <c r="D30585" t="s">
        <v>7</v>
      </c>
      <c r="E30585">
        <v>609.64402481780314</v>
      </c>
      <c r="F30585" t="s">
        <v>22</v>
      </c>
    </row>
    <row r="30586" spans="1:6" x14ac:dyDescent="0.45">
      <c r="A30586" t="s">
        <v>140</v>
      </c>
      <c r="B30586">
        <v>2034</v>
      </c>
      <c r="C30586" t="s">
        <v>17</v>
      </c>
      <c r="D30586" t="s">
        <v>8</v>
      </c>
      <c r="E30586">
        <v>4261.8000320799556</v>
      </c>
      <c r="F30586" t="s">
        <v>22</v>
      </c>
    </row>
    <row r="30587" spans="1:6" x14ac:dyDescent="0.45">
      <c r="A30587" t="s">
        <v>140</v>
      </c>
      <c r="B30587">
        <v>2034</v>
      </c>
      <c r="C30587" t="s">
        <v>18</v>
      </c>
      <c r="D30587" t="s">
        <v>9</v>
      </c>
      <c r="E30587">
        <v>2025.9618103288617</v>
      </c>
      <c r="F30587" t="s">
        <v>22</v>
      </c>
    </row>
    <row r="30588" spans="1:6" x14ac:dyDescent="0.45">
      <c r="A30588" t="s">
        <v>140</v>
      </c>
      <c r="B30588">
        <v>2034</v>
      </c>
      <c r="C30588" t="s">
        <v>18</v>
      </c>
      <c r="D30588" t="s">
        <v>10</v>
      </c>
      <c r="E30588">
        <v>207.34191780821919</v>
      </c>
      <c r="F30588" t="s">
        <v>22</v>
      </c>
    </row>
    <row r="30589" spans="1:6" x14ac:dyDescent="0.45">
      <c r="A30589" t="s">
        <v>140</v>
      </c>
      <c r="B30589">
        <v>2034</v>
      </c>
      <c r="C30589" t="s">
        <v>18</v>
      </c>
      <c r="D30589" t="s">
        <v>19</v>
      </c>
      <c r="E30589">
        <v>0.2073419178082192</v>
      </c>
      <c r="F30589" t="s">
        <v>23</v>
      </c>
    </row>
    <row r="30590" spans="1:6" x14ac:dyDescent="0.45">
      <c r="A30590" t="s">
        <v>140</v>
      </c>
      <c r="B30590">
        <v>2035</v>
      </c>
      <c r="C30590" t="s">
        <v>15</v>
      </c>
      <c r="D30590" t="s">
        <v>0</v>
      </c>
      <c r="E30590">
        <v>3665.7160524831106</v>
      </c>
      <c r="F30590" t="s">
        <v>22</v>
      </c>
    </row>
    <row r="30591" spans="1:6" x14ac:dyDescent="0.45">
      <c r="A30591" t="s">
        <v>140</v>
      </c>
      <c r="B30591">
        <v>2035</v>
      </c>
      <c r="C30591" t="s">
        <v>15</v>
      </c>
      <c r="D30591" t="s">
        <v>1</v>
      </c>
      <c r="E30591">
        <v>1153.0833738526464</v>
      </c>
      <c r="F30591" t="s">
        <v>22</v>
      </c>
    </row>
    <row r="30592" spans="1:6" x14ac:dyDescent="0.45">
      <c r="A30592" t="s">
        <v>140</v>
      </c>
      <c r="B30592">
        <v>2035</v>
      </c>
      <c r="C30592" t="s">
        <v>15</v>
      </c>
      <c r="D30592" t="s">
        <v>2</v>
      </c>
      <c r="E30592">
        <v>288.75057323828224</v>
      </c>
      <c r="F30592" t="s">
        <v>22</v>
      </c>
    </row>
    <row r="30593" spans="1:6" x14ac:dyDescent="0.45">
      <c r="A30593" t="s">
        <v>140</v>
      </c>
      <c r="B30593">
        <v>2035</v>
      </c>
      <c r="C30593" t="s">
        <v>15</v>
      </c>
      <c r="D30593" t="s">
        <v>3</v>
      </c>
      <c r="E30593">
        <v>62.123655004829473</v>
      </c>
      <c r="F30593" t="s">
        <v>22</v>
      </c>
    </row>
    <row r="30594" spans="1:6" x14ac:dyDescent="0.45">
      <c r="A30594" t="s">
        <v>140</v>
      </c>
      <c r="B30594">
        <v>2035</v>
      </c>
      <c r="C30594" t="s">
        <v>15</v>
      </c>
      <c r="D30594" t="s">
        <v>4</v>
      </c>
      <c r="E30594">
        <v>695.99197004743462</v>
      </c>
      <c r="F30594" t="s">
        <v>22</v>
      </c>
    </row>
    <row r="30595" spans="1:6" x14ac:dyDescent="0.45">
      <c r="A30595" t="s">
        <v>140</v>
      </c>
      <c r="B30595">
        <v>2035</v>
      </c>
      <c r="C30595" t="s">
        <v>5</v>
      </c>
      <c r="D30595" t="s">
        <v>5</v>
      </c>
      <c r="E30595">
        <v>5865.6656246263037</v>
      </c>
      <c r="F30595" t="s">
        <v>22</v>
      </c>
    </row>
    <row r="30596" spans="1:6" x14ac:dyDescent="0.45">
      <c r="A30596" t="s">
        <v>140</v>
      </c>
      <c r="B30596">
        <v>2035</v>
      </c>
      <c r="C30596" t="s">
        <v>16</v>
      </c>
      <c r="D30596" t="s">
        <v>6</v>
      </c>
      <c r="E30596">
        <v>16.679423347967248</v>
      </c>
      <c r="F30596" t="s">
        <v>22</v>
      </c>
    </row>
    <row r="30597" spans="1:6" x14ac:dyDescent="0.45">
      <c r="A30597" t="s">
        <v>140</v>
      </c>
      <c r="B30597">
        <v>2035</v>
      </c>
      <c r="C30597" t="s">
        <v>16</v>
      </c>
      <c r="D30597" t="s">
        <v>7</v>
      </c>
      <c r="E30597">
        <v>589.27196081570753</v>
      </c>
      <c r="F30597" t="s">
        <v>22</v>
      </c>
    </row>
    <row r="30598" spans="1:6" x14ac:dyDescent="0.45">
      <c r="A30598" t="s">
        <v>140</v>
      </c>
      <c r="B30598">
        <v>2035</v>
      </c>
      <c r="C30598" t="s">
        <v>17</v>
      </c>
      <c r="D30598" t="s">
        <v>8</v>
      </c>
      <c r="E30598">
        <v>4226.0472553653208</v>
      </c>
      <c r="F30598" t="s">
        <v>22</v>
      </c>
    </row>
    <row r="30599" spans="1:6" x14ac:dyDescent="0.45">
      <c r="A30599" t="s">
        <v>140</v>
      </c>
      <c r="B30599">
        <v>2035</v>
      </c>
      <c r="C30599" t="s">
        <v>18</v>
      </c>
      <c r="D30599" t="s">
        <v>9</v>
      </c>
      <c r="E30599">
        <v>2083.3253698630137</v>
      </c>
      <c r="F30599" t="s">
        <v>22</v>
      </c>
    </row>
    <row r="30600" spans="1:6" x14ac:dyDescent="0.45">
      <c r="A30600" t="s">
        <v>140</v>
      </c>
      <c r="B30600">
        <v>2035</v>
      </c>
      <c r="C30600" t="s">
        <v>18</v>
      </c>
      <c r="D30600" t="s">
        <v>10</v>
      </c>
      <c r="E30600">
        <v>162.24438356164384</v>
      </c>
      <c r="F30600" t="s">
        <v>22</v>
      </c>
    </row>
    <row r="30601" spans="1:6" x14ac:dyDescent="0.45">
      <c r="A30601" t="s">
        <v>140</v>
      </c>
      <c r="B30601">
        <v>2035</v>
      </c>
      <c r="C30601" t="s">
        <v>18</v>
      </c>
      <c r="D30601" t="s">
        <v>19</v>
      </c>
      <c r="E30601">
        <v>0.16224438356164383</v>
      </c>
      <c r="F30601" t="s">
        <v>23</v>
      </c>
    </row>
    <row r="30602" spans="1:6" x14ac:dyDescent="0.45">
      <c r="A30602" t="s">
        <v>140</v>
      </c>
      <c r="B30602">
        <v>2036</v>
      </c>
      <c r="C30602" t="s">
        <v>15</v>
      </c>
      <c r="D30602" t="s">
        <v>0</v>
      </c>
      <c r="E30602">
        <v>3675.8794075539927</v>
      </c>
      <c r="F30602" t="s">
        <v>22</v>
      </c>
    </row>
    <row r="30603" spans="1:6" x14ac:dyDescent="0.45">
      <c r="A30603" t="s">
        <v>140</v>
      </c>
      <c r="B30603">
        <v>2036</v>
      </c>
      <c r="C30603" t="s">
        <v>15</v>
      </c>
      <c r="D30603" t="s">
        <v>1</v>
      </c>
      <c r="E30603">
        <v>1151.5763693892227</v>
      </c>
      <c r="F30603" t="s">
        <v>22</v>
      </c>
    </row>
    <row r="30604" spans="1:6" x14ac:dyDescent="0.45">
      <c r="A30604" t="s">
        <v>140</v>
      </c>
      <c r="B30604">
        <v>2036</v>
      </c>
      <c r="C30604" t="s">
        <v>15</v>
      </c>
      <c r="D30604" t="s">
        <v>2</v>
      </c>
      <c r="E30604">
        <v>293.37058241009476</v>
      </c>
      <c r="F30604" t="s">
        <v>22</v>
      </c>
    </row>
    <row r="30605" spans="1:6" x14ac:dyDescent="0.45">
      <c r="A30605" t="s">
        <v>140</v>
      </c>
      <c r="B30605">
        <v>2036</v>
      </c>
      <c r="C30605" t="s">
        <v>15</v>
      </c>
      <c r="D30605" t="s">
        <v>3</v>
      </c>
      <c r="E30605">
        <v>61.222862007259451</v>
      </c>
      <c r="F30605" t="s">
        <v>22</v>
      </c>
    </row>
    <row r="30606" spans="1:6" x14ac:dyDescent="0.45">
      <c r="A30606" t="s">
        <v>140</v>
      </c>
      <c r="B30606">
        <v>2036</v>
      </c>
      <c r="C30606" t="s">
        <v>15</v>
      </c>
      <c r="D30606" t="s">
        <v>4</v>
      </c>
      <c r="E30606">
        <v>680.41174547779349</v>
      </c>
      <c r="F30606" t="s">
        <v>22</v>
      </c>
    </row>
    <row r="30607" spans="1:6" x14ac:dyDescent="0.45">
      <c r="A30607" t="s">
        <v>140</v>
      </c>
      <c r="B30607">
        <v>2036</v>
      </c>
      <c r="C30607" t="s">
        <v>5</v>
      </c>
      <c r="D30607" t="s">
        <v>5</v>
      </c>
      <c r="E30607">
        <v>5862.4609668383628</v>
      </c>
      <c r="F30607" t="s">
        <v>22</v>
      </c>
    </row>
    <row r="30608" spans="1:6" x14ac:dyDescent="0.45">
      <c r="A30608" t="s">
        <v>140</v>
      </c>
      <c r="B30608">
        <v>2036</v>
      </c>
      <c r="C30608" t="s">
        <v>16</v>
      </c>
      <c r="D30608" t="s">
        <v>6</v>
      </c>
      <c r="E30608">
        <v>11</v>
      </c>
      <c r="F30608" t="s">
        <v>22</v>
      </c>
    </row>
    <row r="30609" spans="1:6" x14ac:dyDescent="0.45">
      <c r="A30609" t="s">
        <v>140</v>
      </c>
      <c r="B30609">
        <v>2036</v>
      </c>
      <c r="C30609" t="s">
        <v>16</v>
      </c>
      <c r="D30609" t="s">
        <v>7</v>
      </c>
      <c r="E30609">
        <v>569.59429807658057</v>
      </c>
      <c r="F30609" t="s">
        <v>22</v>
      </c>
    </row>
    <row r="30610" spans="1:6" x14ac:dyDescent="0.45">
      <c r="A30610" t="s">
        <v>140</v>
      </c>
      <c r="B30610">
        <v>2036</v>
      </c>
      <c r="C30610" t="s">
        <v>17</v>
      </c>
      <c r="D30610" t="s">
        <v>8</v>
      </c>
      <c r="E30610">
        <v>4168.1517404218939</v>
      </c>
      <c r="F30610" t="s">
        <v>22</v>
      </c>
    </row>
    <row r="30611" spans="1:6" x14ac:dyDescent="0.45">
      <c r="A30611" t="s">
        <v>140</v>
      </c>
      <c r="B30611">
        <v>2036</v>
      </c>
      <c r="C30611" t="s">
        <v>18</v>
      </c>
      <c r="D30611" t="s">
        <v>9</v>
      </c>
      <c r="E30611">
        <v>2156.4224286026379</v>
      </c>
      <c r="F30611" t="s">
        <v>22</v>
      </c>
    </row>
    <row r="30612" spans="1:6" x14ac:dyDescent="0.45">
      <c r="A30612" t="s">
        <v>140</v>
      </c>
      <c r="B30612">
        <v>2036</v>
      </c>
      <c r="C30612" t="s">
        <v>18</v>
      </c>
      <c r="D30612" t="s">
        <v>10</v>
      </c>
      <c r="E30612">
        <v>118.48109589041096</v>
      </c>
      <c r="F30612" t="s">
        <v>22</v>
      </c>
    </row>
    <row r="30613" spans="1:6" x14ac:dyDescent="0.45">
      <c r="A30613" t="s">
        <v>140</v>
      </c>
      <c r="B30613">
        <v>2036</v>
      </c>
      <c r="C30613" t="s">
        <v>18</v>
      </c>
      <c r="D30613" t="s">
        <v>19</v>
      </c>
      <c r="E30613">
        <v>0.11848109589041098</v>
      </c>
      <c r="F30613" t="s">
        <v>23</v>
      </c>
    </row>
    <row r="30614" spans="1:6" x14ac:dyDescent="0.45">
      <c r="A30614" t="s">
        <v>140</v>
      </c>
      <c r="B30614">
        <v>2037</v>
      </c>
      <c r="C30614" t="s">
        <v>15</v>
      </c>
      <c r="D30614" t="s">
        <v>0</v>
      </c>
      <c r="E30614">
        <v>3678.1768092676034</v>
      </c>
      <c r="F30614" t="s">
        <v>22</v>
      </c>
    </row>
    <row r="30615" spans="1:6" x14ac:dyDescent="0.45">
      <c r="A30615" t="s">
        <v>140</v>
      </c>
      <c r="B30615">
        <v>2037</v>
      </c>
      <c r="C30615" t="s">
        <v>15</v>
      </c>
      <c r="D30615" t="s">
        <v>1</v>
      </c>
      <c r="E30615">
        <v>1150.1953569453592</v>
      </c>
      <c r="F30615" t="s">
        <v>22</v>
      </c>
    </row>
    <row r="30616" spans="1:6" x14ac:dyDescent="0.45">
      <c r="A30616" t="s">
        <v>140</v>
      </c>
      <c r="B30616">
        <v>2037</v>
      </c>
      <c r="C30616" t="s">
        <v>15</v>
      </c>
      <c r="D30616" t="s">
        <v>2</v>
      </c>
      <c r="E30616">
        <v>298.06451172865627</v>
      </c>
      <c r="F30616" t="s">
        <v>22</v>
      </c>
    </row>
    <row r="30617" spans="1:6" x14ac:dyDescent="0.45">
      <c r="A30617" t="s">
        <v>140</v>
      </c>
      <c r="B30617">
        <v>2037</v>
      </c>
      <c r="C30617" t="s">
        <v>15</v>
      </c>
      <c r="D30617" t="s">
        <v>3</v>
      </c>
      <c r="E30617">
        <v>60.335130508154194</v>
      </c>
      <c r="F30617" t="s">
        <v>22</v>
      </c>
    </row>
    <row r="30618" spans="1:6" x14ac:dyDescent="0.45">
      <c r="A30618" t="s">
        <v>140</v>
      </c>
      <c r="B30618">
        <v>2037</v>
      </c>
      <c r="C30618" t="s">
        <v>15</v>
      </c>
      <c r="D30618" t="s">
        <v>4</v>
      </c>
      <c r="E30618">
        <v>665.18029418153355</v>
      </c>
      <c r="F30618" t="s">
        <v>22</v>
      </c>
    </row>
    <row r="30619" spans="1:6" x14ac:dyDescent="0.45">
      <c r="A30619" t="s">
        <v>140</v>
      </c>
      <c r="B30619">
        <v>2037</v>
      </c>
      <c r="C30619" t="s">
        <v>5</v>
      </c>
      <c r="D30619" t="s">
        <v>5</v>
      </c>
      <c r="E30619">
        <v>5851.952102631305</v>
      </c>
      <c r="F30619" t="s">
        <v>22</v>
      </c>
    </row>
    <row r="30620" spans="1:6" x14ac:dyDescent="0.45">
      <c r="A30620" t="s">
        <v>140</v>
      </c>
      <c r="B30620">
        <v>2037</v>
      </c>
      <c r="C30620" t="s">
        <v>16</v>
      </c>
      <c r="D30620" t="s">
        <v>6</v>
      </c>
      <c r="E30620">
        <v>8.34110142333056</v>
      </c>
      <c r="F30620" t="s">
        <v>22</v>
      </c>
    </row>
    <row r="30621" spans="1:6" x14ac:dyDescent="0.45">
      <c r="A30621" t="s">
        <v>140</v>
      </c>
      <c r="B30621">
        <v>2037</v>
      </c>
      <c r="C30621" t="s">
        <v>16</v>
      </c>
      <c r="D30621" t="s">
        <v>7</v>
      </c>
      <c r="E30621">
        <v>550.5868941880484</v>
      </c>
      <c r="F30621" t="s">
        <v>22</v>
      </c>
    </row>
    <row r="30622" spans="1:6" x14ac:dyDescent="0.45">
      <c r="A30622" t="s">
        <v>140</v>
      </c>
      <c r="B30622">
        <v>2037</v>
      </c>
      <c r="C30622" t="s">
        <v>17</v>
      </c>
      <c r="D30622" t="s">
        <v>8</v>
      </c>
      <c r="E30622">
        <v>4113.8269551350977</v>
      </c>
      <c r="F30622" t="s">
        <v>22</v>
      </c>
    </row>
    <row r="30623" spans="1:6" x14ac:dyDescent="0.45">
      <c r="A30623" t="s">
        <v>140</v>
      </c>
      <c r="B30623">
        <v>2037</v>
      </c>
      <c r="C30623" t="s">
        <v>18</v>
      </c>
      <c r="D30623" t="s">
        <v>9</v>
      </c>
      <c r="E30623">
        <v>2216.9983485870384</v>
      </c>
      <c r="F30623" t="s">
        <v>22</v>
      </c>
    </row>
    <row r="30624" spans="1:6" x14ac:dyDescent="0.45">
      <c r="A30624" t="s">
        <v>140</v>
      </c>
      <c r="B30624">
        <v>2037</v>
      </c>
      <c r="C30624" t="s">
        <v>18</v>
      </c>
      <c r="D30624" t="s">
        <v>10</v>
      </c>
      <c r="E30624">
        <v>80.054794520547929</v>
      </c>
      <c r="F30624" t="s">
        <v>22</v>
      </c>
    </row>
    <row r="30625" spans="1:6" x14ac:dyDescent="0.45">
      <c r="A30625" t="s">
        <v>140</v>
      </c>
      <c r="B30625">
        <v>2037</v>
      </c>
      <c r="C30625" t="s">
        <v>18</v>
      </c>
      <c r="D30625" t="s">
        <v>19</v>
      </c>
      <c r="E30625">
        <v>8.0054794520547951E-2</v>
      </c>
      <c r="F30625" t="s">
        <v>23</v>
      </c>
    </row>
    <row r="30626" spans="1:6" x14ac:dyDescent="0.45">
      <c r="A30626" t="s">
        <v>140</v>
      </c>
      <c r="B30626">
        <v>2038</v>
      </c>
      <c r="C30626" t="s">
        <v>15</v>
      </c>
      <c r="D30626" t="s">
        <v>0</v>
      </c>
      <c r="E30626">
        <v>3680.4451190607001</v>
      </c>
      <c r="F30626" t="s">
        <v>22</v>
      </c>
    </row>
    <row r="30627" spans="1:6" x14ac:dyDescent="0.45">
      <c r="A30627" t="s">
        <v>140</v>
      </c>
      <c r="B30627">
        <v>2038</v>
      </c>
      <c r="C30627" t="s">
        <v>15</v>
      </c>
      <c r="D30627" t="s">
        <v>1</v>
      </c>
      <c r="E30627">
        <v>1148.9384748741977</v>
      </c>
      <c r="F30627" t="s">
        <v>22</v>
      </c>
    </row>
    <row r="30628" spans="1:6" x14ac:dyDescent="0.45">
      <c r="A30628" t="s">
        <v>140</v>
      </c>
      <c r="B30628">
        <v>2038</v>
      </c>
      <c r="C30628" t="s">
        <v>15</v>
      </c>
      <c r="D30628" t="s">
        <v>2</v>
      </c>
      <c r="E30628">
        <v>302.8335439163148</v>
      </c>
      <c r="F30628" t="s">
        <v>22</v>
      </c>
    </row>
    <row r="30629" spans="1:6" x14ac:dyDescent="0.45">
      <c r="A30629" t="s">
        <v>140</v>
      </c>
      <c r="B30629">
        <v>2038</v>
      </c>
      <c r="C30629" t="s">
        <v>15</v>
      </c>
      <c r="D30629" t="s">
        <v>3</v>
      </c>
      <c r="E30629">
        <v>59.460271115785957</v>
      </c>
      <c r="F30629" t="s">
        <v>22</v>
      </c>
    </row>
    <row r="30630" spans="1:6" x14ac:dyDescent="0.45">
      <c r="A30630" t="s">
        <v>140</v>
      </c>
      <c r="B30630">
        <v>2038</v>
      </c>
      <c r="C30630" t="s">
        <v>15</v>
      </c>
      <c r="D30630" t="s">
        <v>4</v>
      </c>
      <c r="E30630">
        <v>650.28980864627385</v>
      </c>
      <c r="F30630" t="s">
        <v>22</v>
      </c>
    </row>
    <row r="30631" spans="1:6" x14ac:dyDescent="0.45">
      <c r="A30631" t="s">
        <v>140</v>
      </c>
      <c r="B30631">
        <v>2038</v>
      </c>
      <c r="C30631" t="s">
        <v>5</v>
      </c>
      <c r="D30631" t="s">
        <v>5</v>
      </c>
      <c r="E30631">
        <v>5841.9672176132717</v>
      </c>
      <c r="F30631" t="s">
        <v>22</v>
      </c>
    </row>
    <row r="30632" spans="1:6" x14ac:dyDescent="0.45">
      <c r="A30632" t="s">
        <v>140</v>
      </c>
      <c r="B30632">
        <v>2038</v>
      </c>
      <c r="C30632" t="s">
        <v>16</v>
      </c>
      <c r="D30632" t="s">
        <v>6</v>
      </c>
      <c r="E30632">
        <v>6</v>
      </c>
      <c r="F30632" t="s">
        <v>22</v>
      </c>
    </row>
    <row r="30633" spans="1:6" x14ac:dyDescent="0.45">
      <c r="A30633" t="s">
        <v>140</v>
      </c>
      <c r="B30633">
        <v>2038</v>
      </c>
      <c r="C30633" t="s">
        <v>16</v>
      </c>
      <c r="D30633" t="s">
        <v>7</v>
      </c>
      <c r="E30633">
        <v>532.2264621864208</v>
      </c>
      <c r="F30633" t="s">
        <v>22</v>
      </c>
    </row>
    <row r="30634" spans="1:6" x14ac:dyDescent="0.45">
      <c r="A30634" t="s">
        <v>140</v>
      </c>
      <c r="B30634">
        <v>2038</v>
      </c>
      <c r="C30634" t="s">
        <v>17</v>
      </c>
      <c r="D30634" t="s">
        <v>8</v>
      </c>
      <c r="E30634">
        <v>4068.176615089209</v>
      </c>
      <c r="F30634" t="s">
        <v>22</v>
      </c>
    </row>
    <row r="30635" spans="1:6" x14ac:dyDescent="0.45">
      <c r="A30635" t="s">
        <v>140</v>
      </c>
      <c r="B30635">
        <v>2038</v>
      </c>
      <c r="C30635" t="s">
        <v>18</v>
      </c>
      <c r="D30635" t="s">
        <v>9</v>
      </c>
      <c r="E30635">
        <v>2264.6513112858252</v>
      </c>
      <c r="F30635" t="s">
        <v>22</v>
      </c>
    </row>
    <row r="30636" spans="1:6" x14ac:dyDescent="0.45">
      <c r="A30636" t="s">
        <v>140</v>
      </c>
      <c r="B30636">
        <v>2038</v>
      </c>
      <c r="C30636" t="s">
        <v>18</v>
      </c>
      <c r="D30636" t="s">
        <v>10</v>
      </c>
      <c r="E30636">
        <v>47.365753424657534</v>
      </c>
      <c r="F30636" t="s">
        <v>22</v>
      </c>
    </row>
    <row r="30637" spans="1:6" x14ac:dyDescent="0.45">
      <c r="A30637" t="s">
        <v>140</v>
      </c>
      <c r="B30637">
        <v>2038</v>
      </c>
      <c r="C30637" t="s">
        <v>18</v>
      </c>
      <c r="D30637" t="s">
        <v>19</v>
      </c>
      <c r="E30637">
        <v>4.7365753424657535E-2</v>
      </c>
      <c r="F30637" t="s">
        <v>23</v>
      </c>
    </row>
    <row r="30638" spans="1:6" x14ac:dyDescent="0.45">
      <c r="A30638" t="s">
        <v>140</v>
      </c>
      <c r="B30638">
        <v>2039</v>
      </c>
      <c r="C30638" t="s">
        <v>15</v>
      </c>
      <c r="D30638" t="s">
        <v>0</v>
      </c>
      <c r="E30638">
        <v>3682.6846302903314</v>
      </c>
      <c r="F30638" t="s">
        <v>22</v>
      </c>
    </row>
    <row r="30639" spans="1:6" x14ac:dyDescent="0.45">
      <c r="A30639" t="s">
        <v>140</v>
      </c>
      <c r="B30639">
        <v>2039</v>
      </c>
      <c r="C30639" t="s">
        <v>15</v>
      </c>
      <c r="D30639" t="s">
        <v>1</v>
      </c>
      <c r="E30639">
        <v>1147.8038985277174</v>
      </c>
      <c r="F30639" t="s">
        <v>22</v>
      </c>
    </row>
    <row r="30640" spans="1:6" x14ac:dyDescent="0.45">
      <c r="A30640" t="s">
        <v>140</v>
      </c>
      <c r="B30640">
        <v>2039</v>
      </c>
      <c r="C30640" t="s">
        <v>15</v>
      </c>
      <c r="D30640" t="s">
        <v>2</v>
      </c>
      <c r="E30640">
        <v>307.67888061897582</v>
      </c>
      <c r="F30640" t="s">
        <v>22</v>
      </c>
    </row>
    <row r="30641" spans="1:6" x14ac:dyDescent="0.45">
      <c r="A30641" t="s">
        <v>140</v>
      </c>
      <c r="B30641">
        <v>2039</v>
      </c>
      <c r="C30641" t="s">
        <v>15</v>
      </c>
      <c r="D30641" t="s">
        <v>3</v>
      </c>
      <c r="E30641">
        <v>58.598097184607063</v>
      </c>
      <c r="F30641" t="s">
        <v>22</v>
      </c>
    </row>
    <row r="30642" spans="1:6" x14ac:dyDescent="0.45">
      <c r="A30642" t="s">
        <v>140</v>
      </c>
      <c r="B30642">
        <v>2039</v>
      </c>
      <c r="C30642" t="s">
        <v>15</v>
      </c>
      <c r="D30642" t="s">
        <v>4</v>
      </c>
      <c r="E30642">
        <v>635.73265613578246</v>
      </c>
      <c r="F30642" t="s">
        <v>22</v>
      </c>
    </row>
    <row r="30643" spans="1:6" x14ac:dyDescent="0.45">
      <c r="A30643" t="s">
        <v>140</v>
      </c>
      <c r="B30643">
        <v>2039</v>
      </c>
      <c r="C30643" t="s">
        <v>5</v>
      </c>
      <c r="D30643" t="s">
        <v>5</v>
      </c>
      <c r="E30643">
        <v>5832.4981627574143</v>
      </c>
      <c r="F30643" t="s">
        <v>22</v>
      </c>
    </row>
    <row r="30644" spans="1:6" x14ac:dyDescent="0.45">
      <c r="A30644" t="s">
        <v>140</v>
      </c>
      <c r="B30644">
        <v>2039</v>
      </c>
      <c r="C30644" t="s">
        <v>16</v>
      </c>
      <c r="D30644" t="s">
        <v>6</v>
      </c>
      <c r="E30644">
        <v>3</v>
      </c>
      <c r="F30644" t="s">
        <v>22</v>
      </c>
    </row>
    <row r="30645" spans="1:6" x14ac:dyDescent="0.45">
      <c r="A30645" t="s">
        <v>140</v>
      </c>
      <c r="B30645">
        <v>2039</v>
      </c>
      <c r="C30645" t="s">
        <v>16</v>
      </c>
      <c r="D30645" t="s">
        <v>7</v>
      </c>
      <c r="E30645">
        <v>514.49053970910609</v>
      </c>
      <c r="F30645" t="s">
        <v>22</v>
      </c>
    </row>
    <row r="30646" spans="1:6" x14ac:dyDescent="0.45">
      <c r="A30646" t="s">
        <v>140</v>
      </c>
      <c r="B30646">
        <v>2039</v>
      </c>
      <c r="C30646" t="s">
        <v>17</v>
      </c>
      <c r="D30646" t="s">
        <v>8</v>
      </c>
      <c r="E30646">
        <v>4031.2221045596766</v>
      </c>
      <c r="F30646" t="s">
        <v>22</v>
      </c>
    </row>
    <row r="30647" spans="1:6" x14ac:dyDescent="0.45">
      <c r="A30647" t="s">
        <v>140</v>
      </c>
      <c r="B30647">
        <v>2039</v>
      </c>
      <c r="C30647" t="s">
        <v>18</v>
      </c>
      <c r="D30647" t="s">
        <v>9</v>
      </c>
      <c r="E30647">
        <v>2318.7665979068438</v>
      </c>
      <c r="F30647" t="s">
        <v>22</v>
      </c>
    </row>
    <row r="30648" spans="1:6" x14ac:dyDescent="0.45">
      <c r="A30648" t="s">
        <v>140</v>
      </c>
      <c r="B30648">
        <v>2039</v>
      </c>
      <c r="C30648" t="s">
        <v>18</v>
      </c>
      <c r="D30648" t="s">
        <v>10</v>
      </c>
      <c r="E30648">
        <v>0</v>
      </c>
      <c r="F30648" t="s">
        <v>22</v>
      </c>
    </row>
    <row r="30649" spans="1:6" x14ac:dyDescent="0.45">
      <c r="A30649" t="s">
        <v>140</v>
      </c>
      <c r="B30649">
        <v>2039</v>
      </c>
      <c r="C30649" t="s">
        <v>18</v>
      </c>
      <c r="D30649" t="s">
        <v>19</v>
      </c>
      <c r="E30649">
        <v>0</v>
      </c>
      <c r="F30649" t="s">
        <v>23</v>
      </c>
    </row>
    <row r="30650" spans="1:6" x14ac:dyDescent="0.45">
      <c r="A30650" t="s">
        <v>140</v>
      </c>
      <c r="B30650">
        <v>2040</v>
      </c>
      <c r="C30650" t="s">
        <v>15</v>
      </c>
      <c r="D30650" t="s">
        <v>0</v>
      </c>
      <c r="E30650">
        <v>3684.8956333644928</v>
      </c>
      <c r="F30650" t="s">
        <v>22</v>
      </c>
    </row>
    <row r="30651" spans="1:6" x14ac:dyDescent="0.45">
      <c r="A30651" t="s">
        <v>140</v>
      </c>
      <c r="B30651">
        <v>2040</v>
      </c>
      <c r="C30651" t="s">
        <v>15</v>
      </c>
      <c r="D30651" t="s">
        <v>1</v>
      </c>
      <c r="E30651">
        <v>1146.7898395802474</v>
      </c>
      <c r="F30651" t="s">
        <v>22</v>
      </c>
    </row>
    <row r="30652" spans="1:6" x14ac:dyDescent="0.45">
      <c r="A30652" t="s">
        <v>140</v>
      </c>
      <c r="B30652">
        <v>2040</v>
      </c>
      <c r="C30652" t="s">
        <v>15</v>
      </c>
      <c r="D30652" t="s">
        <v>2</v>
      </c>
      <c r="E30652">
        <v>312.60174270887944</v>
      </c>
      <c r="F30652" t="s">
        <v>22</v>
      </c>
    </row>
    <row r="30653" spans="1:6" x14ac:dyDescent="0.45">
      <c r="A30653" t="s">
        <v>140</v>
      </c>
      <c r="B30653">
        <v>2040</v>
      </c>
      <c r="C30653" t="s">
        <v>15</v>
      </c>
      <c r="D30653" t="s">
        <v>3</v>
      </c>
      <c r="E30653">
        <v>57.748424775430259</v>
      </c>
      <c r="F30653" t="s">
        <v>22</v>
      </c>
    </row>
    <row r="30654" spans="1:6" x14ac:dyDescent="0.45">
      <c r="A30654" t="s">
        <v>140</v>
      </c>
      <c r="B30654">
        <v>2040</v>
      </c>
      <c r="C30654" t="s">
        <v>15</v>
      </c>
      <c r="D30654" t="s">
        <v>4</v>
      </c>
      <c r="E30654">
        <v>615.31733277334388</v>
      </c>
      <c r="F30654" t="s">
        <v>22</v>
      </c>
    </row>
    <row r="30655" spans="1:6" x14ac:dyDescent="0.45">
      <c r="A30655" t="s">
        <v>140</v>
      </c>
      <c r="B30655">
        <v>2040</v>
      </c>
      <c r="C30655" t="s">
        <v>5</v>
      </c>
      <c r="D30655" t="s">
        <v>5</v>
      </c>
      <c r="E30655">
        <v>5817.3529732023926</v>
      </c>
      <c r="F30655" t="s">
        <v>22</v>
      </c>
    </row>
    <row r="30656" spans="1:6" x14ac:dyDescent="0.45">
      <c r="A30656" t="s">
        <v>140</v>
      </c>
      <c r="B30656">
        <v>2040</v>
      </c>
      <c r="C30656" t="s">
        <v>16</v>
      </c>
      <c r="D30656" t="s">
        <v>6</v>
      </c>
      <c r="E30656">
        <v>2</v>
      </c>
      <c r="F30656" t="s">
        <v>22</v>
      </c>
    </row>
    <row r="30657" spans="1:6" x14ac:dyDescent="0.45">
      <c r="A30657" t="s">
        <v>140</v>
      </c>
      <c r="B30657">
        <v>2040</v>
      </c>
      <c r="C30657" t="s">
        <v>16</v>
      </c>
      <c r="D30657" t="s">
        <v>7</v>
      </c>
      <c r="E30657">
        <v>491.30694722381378</v>
      </c>
      <c r="F30657" t="s">
        <v>22</v>
      </c>
    </row>
    <row r="30658" spans="1:6" x14ac:dyDescent="0.45">
      <c r="A30658" t="s">
        <v>140</v>
      </c>
      <c r="B30658">
        <v>2040</v>
      </c>
      <c r="C30658" t="s">
        <v>17</v>
      </c>
      <c r="D30658" t="s">
        <v>8</v>
      </c>
      <c r="E30658">
        <v>3986.5028793303159</v>
      </c>
      <c r="F30658" t="s">
        <v>22</v>
      </c>
    </row>
    <row r="30659" spans="1:6" x14ac:dyDescent="0.45">
      <c r="A30659" t="s">
        <v>140</v>
      </c>
      <c r="B30659">
        <v>2040</v>
      </c>
      <c r="C30659" t="s">
        <v>18</v>
      </c>
      <c r="D30659" t="s">
        <v>9</v>
      </c>
      <c r="E30659">
        <v>2324.1570410958902</v>
      </c>
      <c r="F30659" t="s">
        <v>22</v>
      </c>
    </row>
    <row r="30660" spans="1:6" x14ac:dyDescent="0.45">
      <c r="A30660" t="s">
        <v>140</v>
      </c>
      <c r="B30660">
        <v>2040</v>
      </c>
      <c r="C30660" t="s">
        <v>18</v>
      </c>
      <c r="D30660" t="s">
        <v>10</v>
      </c>
      <c r="E30660">
        <v>0</v>
      </c>
      <c r="F30660" t="s">
        <v>22</v>
      </c>
    </row>
    <row r="30661" spans="1:6" x14ac:dyDescent="0.45">
      <c r="A30661" t="s">
        <v>140</v>
      </c>
      <c r="B30661">
        <v>2040</v>
      </c>
      <c r="C30661" t="s">
        <v>18</v>
      </c>
      <c r="D30661" t="s">
        <v>19</v>
      </c>
      <c r="E30661">
        <v>0</v>
      </c>
      <c r="F30661" t="s">
        <v>23</v>
      </c>
    </row>
    <row r="30662" spans="1:6" x14ac:dyDescent="0.45">
      <c r="A30662" t="s">
        <v>140</v>
      </c>
      <c r="B30662">
        <v>2041</v>
      </c>
      <c r="C30662" t="s">
        <v>15</v>
      </c>
      <c r="D30662" t="s">
        <v>0</v>
      </c>
      <c r="E30662">
        <v>3653.7784414997918</v>
      </c>
      <c r="F30662" t="s">
        <v>22</v>
      </c>
    </row>
    <row r="30663" spans="1:6" x14ac:dyDescent="0.45">
      <c r="A30663" t="s">
        <v>140</v>
      </c>
      <c r="B30663">
        <v>2041</v>
      </c>
      <c r="C30663" t="s">
        <v>15</v>
      </c>
      <c r="D30663" t="s">
        <v>1</v>
      </c>
      <c r="E30663">
        <v>1144.1268301478349</v>
      </c>
      <c r="F30663" t="s">
        <v>22</v>
      </c>
    </row>
    <row r="30664" spans="1:6" x14ac:dyDescent="0.45">
      <c r="A30664" t="s">
        <v>140</v>
      </c>
      <c r="B30664">
        <v>2041</v>
      </c>
      <c r="C30664" t="s">
        <v>15</v>
      </c>
      <c r="D30664" t="s">
        <v>2</v>
      </c>
      <c r="E30664">
        <v>316.04036187867706</v>
      </c>
      <c r="F30664" t="s">
        <v>22</v>
      </c>
    </row>
    <row r="30665" spans="1:6" x14ac:dyDescent="0.45">
      <c r="A30665" t="s">
        <v>140</v>
      </c>
      <c r="B30665">
        <v>2041</v>
      </c>
      <c r="C30665" t="s">
        <v>15</v>
      </c>
      <c r="D30665" t="s">
        <v>3</v>
      </c>
      <c r="E30665">
        <v>55.467361996800761</v>
      </c>
      <c r="F30665" t="s">
        <v>22</v>
      </c>
    </row>
    <row r="30666" spans="1:6" x14ac:dyDescent="0.45">
      <c r="A30666" t="s">
        <v>140</v>
      </c>
      <c r="B30666">
        <v>2041</v>
      </c>
      <c r="C30666" t="s">
        <v>15</v>
      </c>
      <c r="D30666" t="s">
        <v>4</v>
      </c>
      <c r="E30666">
        <v>593.65486965249818</v>
      </c>
      <c r="F30666" t="s">
        <v>22</v>
      </c>
    </row>
    <row r="30667" spans="1:6" x14ac:dyDescent="0.45">
      <c r="A30667" t="s">
        <v>140</v>
      </c>
      <c r="B30667">
        <v>2041</v>
      </c>
      <c r="C30667" t="s">
        <v>5</v>
      </c>
      <c r="D30667" t="s">
        <v>5</v>
      </c>
      <c r="E30667">
        <v>5763.0678651756025</v>
      </c>
      <c r="F30667" t="s">
        <v>22</v>
      </c>
    </row>
    <row r="30668" spans="1:6" x14ac:dyDescent="0.45">
      <c r="A30668" t="s">
        <v>140</v>
      </c>
      <c r="B30668">
        <v>2041</v>
      </c>
      <c r="C30668" t="s">
        <v>16</v>
      </c>
      <c r="D30668" t="s">
        <v>6</v>
      </c>
      <c r="E30668">
        <v>0</v>
      </c>
      <c r="F30668" t="s">
        <v>22</v>
      </c>
    </row>
    <row r="30669" spans="1:6" x14ac:dyDescent="0.45">
      <c r="A30669" t="s">
        <v>140</v>
      </c>
      <c r="B30669">
        <v>2041</v>
      </c>
      <c r="C30669" t="s">
        <v>16</v>
      </c>
      <c r="D30669" t="s">
        <v>7</v>
      </c>
      <c r="E30669">
        <v>478.65725076503065</v>
      </c>
      <c r="F30669" t="s">
        <v>22</v>
      </c>
    </row>
    <row r="30670" spans="1:6" x14ac:dyDescent="0.45">
      <c r="A30670" t="s">
        <v>140</v>
      </c>
      <c r="B30670">
        <v>2041</v>
      </c>
      <c r="C30670" t="s">
        <v>17</v>
      </c>
      <c r="D30670" t="s">
        <v>8</v>
      </c>
      <c r="E30670">
        <v>3929.0080953630745</v>
      </c>
      <c r="F30670" t="s">
        <v>22</v>
      </c>
    </row>
    <row r="30671" spans="1:6" x14ac:dyDescent="0.45">
      <c r="A30671" t="s">
        <v>140</v>
      </c>
      <c r="B30671">
        <v>2041</v>
      </c>
      <c r="C30671" t="s">
        <v>18</v>
      </c>
      <c r="D30671" t="s">
        <v>9</v>
      </c>
      <c r="E30671">
        <v>2312.7170205775592</v>
      </c>
      <c r="F30671" t="s">
        <v>22</v>
      </c>
    </row>
    <row r="30672" spans="1:6" x14ac:dyDescent="0.45">
      <c r="A30672" t="s">
        <v>140</v>
      </c>
      <c r="B30672">
        <v>2041</v>
      </c>
      <c r="C30672" t="s">
        <v>18</v>
      </c>
      <c r="D30672" t="s">
        <v>10</v>
      </c>
      <c r="E30672">
        <v>0</v>
      </c>
      <c r="F30672" t="s">
        <v>22</v>
      </c>
    </row>
    <row r="30673" spans="1:6" x14ac:dyDescent="0.45">
      <c r="A30673" t="s">
        <v>140</v>
      </c>
      <c r="B30673">
        <v>2041</v>
      </c>
      <c r="C30673" t="s">
        <v>18</v>
      </c>
      <c r="D30673" t="s">
        <v>19</v>
      </c>
      <c r="E30673">
        <v>0</v>
      </c>
      <c r="F30673" t="s">
        <v>23</v>
      </c>
    </row>
    <row r="30674" spans="1:6" x14ac:dyDescent="0.45">
      <c r="A30674" t="s">
        <v>140</v>
      </c>
      <c r="B30674">
        <v>2042</v>
      </c>
      <c r="C30674" t="s">
        <v>15</v>
      </c>
      <c r="D30674" t="s">
        <v>0</v>
      </c>
      <c r="E30674">
        <v>3622.8953160500118</v>
      </c>
      <c r="F30674" t="s">
        <v>22</v>
      </c>
    </row>
    <row r="30675" spans="1:6" x14ac:dyDescent="0.45">
      <c r="A30675" t="s">
        <v>140</v>
      </c>
      <c r="B30675">
        <v>2042</v>
      </c>
      <c r="C30675" t="s">
        <v>15</v>
      </c>
      <c r="D30675" t="s">
        <v>1</v>
      </c>
      <c r="E30675">
        <v>1141.6313711134806</v>
      </c>
      <c r="F30675" t="s">
        <v>22</v>
      </c>
    </row>
    <row r="30676" spans="1:6" x14ac:dyDescent="0.45">
      <c r="A30676" t="s">
        <v>140</v>
      </c>
      <c r="B30676">
        <v>2042</v>
      </c>
      <c r="C30676" t="s">
        <v>15</v>
      </c>
      <c r="D30676" t="s">
        <v>2</v>
      </c>
      <c r="E30676">
        <v>319.51680585934247</v>
      </c>
      <c r="F30676" t="s">
        <v>22</v>
      </c>
    </row>
    <row r="30677" spans="1:6" x14ac:dyDescent="0.45">
      <c r="A30677" t="s">
        <v>140</v>
      </c>
      <c r="B30677">
        <v>2042</v>
      </c>
      <c r="C30677" t="s">
        <v>15</v>
      </c>
      <c r="D30677" t="s">
        <v>3</v>
      </c>
      <c r="E30677">
        <v>53.276401197927136</v>
      </c>
      <c r="F30677" t="s">
        <v>22</v>
      </c>
    </row>
    <row r="30678" spans="1:6" x14ac:dyDescent="0.45">
      <c r="A30678" t="s">
        <v>140</v>
      </c>
      <c r="B30678">
        <v>2042</v>
      </c>
      <c r="C30678" t="s">
        <v>15</v>
      </c>
      <c r="D30678" t="s">
        <v>4</v>
      </c>
      <c r="E30678">
        <v>580.36552640703439</v>
      </c>
      <c r="F30678" t="s">
        <v>22</v>
      </c>
    </row>
    <row r="30679" spans="1:6" x14ac:dyDescent="0.45">
      <c r="A30679" t="s">
        <v>140</v>
      </c>
      <c r="B30679">
        <v>2042</v>
      </c>
      <c r="C30679" t="s">
        <v>5</v>
      </c>
      <c r="D30679" t="s">
        <v>5</v>
      </c>
      <c r="E30679">
        <v>5717.6854206277967</v>
      </c>
      <c r="F30679" t="s">
        <v>22</v>
      </c>
    </row>
    <row r="30680" spans="1:6" x14ac:dyDescent="0.45">
      <c r="A30680" t="s">
        <v>140</v>
      </c>
      <c r="B30680">
        <v>2042</v>
      </c>
      <c r="C30680" t="s">
        <v>16</v>
      </c>
      <c r="D30680" t="s">
        <v>6</v>
      </c>
      <c r="E30680">
        <v>0</v>
      </c>
      <c r="F30680" t="s">
        <v>22</v>
      </c>
    </row>
    <row r="30681" spans="1:6" x14ac:dyDescent="0.45">
      <c r="A30681" t="s">
        <v>140</v>
      </c>
      <c r="B30681">
        <v>2042</v>
      </c>
      <c r="C30681" t="s">
        <v>16</v>
      </c>
      <c r="D30681" t="s">
        <v>7</v>
      </c>
      <c r="E30681">
        <v>466.34436861316323</v>
      </c>
      <c r="F30681" t="s">
        <v>22</v>
      </c>
    </row>
    <row r="30682" spans="1:6" x14ac:dyDescent="0.45">
      <c r="A30682" t="s">
        <v>140</v>
      </c>
      <c r="B30682">
        <v>2042</v>
      </c>
      <c r="C30682" t="s">
        <v>17</v>
      </c>
      <c r="D30682" t="s">
        <v>8</v>
      </c>
      <c r="E30682">
        <v>3886.1359448040098</v>
      </c>
      <c r="F30682" t="s">
        <v>22</v>
      </c>
    </row>
    <row r="30683" spans="1:6" x14ac:dyDescent="0.45">
      <c r="A30683" t="s">
        <v>140</v>
      </c>
      <c r="B30683">
        <v>2042</v>
      </c>
      <c r="C30683" t="s">
        <v>18</v>
      </c>
      <c r="D30683" t="s">
        <v>9</v>
      </c>
      <c r="E30683">
        <v>2297.8938444369505</v>
      </c>
      <c r="F30683" t="s">
        <v>22</v>
      </c>
    </row>
    <row r="30684" spans="1:6" x14ac:dyDescent="0.45">
      <c r="A30684" t="s">
        <v>140</v>
      </c>
      <c r="B30684">
        <v>2042</v>
      </c>
      <c r="C30684" t="s">
        <v>18</v>
      </c>
      <c r="D30684" t="s">
        <v>10</v>
      </c>
      <c r="E30684">
        <v>0</v>
      </c>
      <c r="F30684" t="s">
        <v>22</v>
      </c>
    </row>
    <row r="30685" spans="1:6" x14ac:dyDescent="0.45">
      <c r="A30685" t="s">
        <v>140</v>
      </c>
      <c r="B30685">
        <v>2042</v>
      </c>
      <c r="C30685" t="s">
        <v>18</v>
      </c>
      <c r="D30685" t="s">
        <v>19</v>
      </c>
      <c r="E30685">
        <v>0</v>
      </c>
      <c r="F30685" t="s">
        <v>23</v>
      </c>
    </row>
    <row r="30686" spans="1:6" x14ac:dyDescent="0.45">
      <c r="A30686" t="s">
        <v>140</v>
      </c>
      <c r="B30686">
        <v>2043</v>
      </c>
      <c r="C30686" t="s">
        <v>15</v>
      </c>
      <c r="D30686" t="s">
        <v>0</v>
      </c>
      <c r="E30686">
        <v>3592.2450891849771</v>
      </c>
      <c r="F30686" t="s">
        <v>22</v>
      </c>
    </row>
    <row r="30687" spans="1:6" x14ac:dyDescent="0.45">
      <c r="A30687" t="s">
        <v>140</v>
      </c>
      <c r="B30687">
        <v>2043</v>
      </c>
      <c r="C30687" t="s">
        <v>15</v>
      </c>
      <c r="D30687" t="s">
        <v>1</v>
      </c>
      <c r="E30687">
        <v>1139.3000252844618</v>
      </c>
      <c r="F30687" t="s">
        <v>22</v>
      </c>
    </row>
    <row r="30688" spans="1:6" x14ac:dyDescent="0.45">
      <c r="A30688" t="s">
        <v>140</v>
      </c>
      <c r="B30688">
        <v>2043</v>
      </c>
      <c r="C30688" t="s">
        <v>15</v>
      </c>
      <c r="D30688" t="s">
        <v>2</v>
      </c>
      <c r="E30688">
        <v>323.03149072379523</v>
      </c>
      <c r="F30688" t="s">
        <v>22</v>
      </c>
    </row>
    <row r="30689" spans="1:6" x14ac:dyDescent="0.45">
      <c r="A30689" t="s">
        <v>140</v>
      </c>
      <c r="B30689">
        <v>2043</v>
      </c>
      <c r="C30689" t="s">
        <v>15</v>
      </c>
      <c r="D30689" t="s">
        <v>3</v>
      </c>
      <c r="E30689">
        <v>51.171983350609018</v>
      </c>
      <c r="F30689" t="s">
        <v>22</v>
      </c>
    </row>
    <row r="30690" spans="1:6" x14ac:dyDescent="0.45">
      <c r="A30690" t="s">
        <v>140</v>
      </c>
      <c r="B30690">
        <v>2043</v>
      </c>
      <c r="C30690" t="s">
        <v>15</v>
      </c>
      <c r="D30690" t="s">
        <v>4</v>
      </c>
      <c r="E30690">
        <v>567.37367359401514</v>
      </c>
      <c r="F30690" t="s">
        <v>22</v>
      </c>
    </row>
    <row r="30691" spans="1:6" x14ac:dyDescent="0.45">
      <c r="A30691" t="s">
        <v>140</v>
      </c>
      <c r="B30691">
        <v>2043</v>
      </c>
      <c r="C30691" t="s">
        <v>5</v>
      </c>
      <c r="D30691" t="s">
        <v>5</v>
      </c>
      <c r="E30691">
        <v>5673.1222621378583</v>
      </c>
      <c r="F30691" t="s">
        <v>22</v>
      </c>
    </row>
    <row r="30692" spans="1:6" x14ac:dyDescent="0.45">
      <c r="A30692" t="s">
        <v>140</v>
      </c>
      <c r="B30692">
        <v>2043</v>
      </c>
      <c r="C30692" t="s">
        <v>16</v>
      </c>
      <c r="D30692" t="s">
        <v>6</v>
      </c>
      <c r="E30692">
        <v>0</v>
      </c>
      <c r="F30692" t="s">
        <v>22</v>
      </c>
    </row>
    <row r="30693" spans="1:6" x14ac:dyDescent="0.45">
      <c r="A30693" t="s">
        <v>140</v>
      </c>
      <c r="B30693">
        <v>2043</v>
      </c>
      <c r="C30693" t="s">
        <v>16</v>
      </c>
      <c r="D30693" t="s">
        <v>7</v>
      </c>
      <c r="E30693">
        <v>454.3590798565283</v>
      </c>
      <c r="F30693" t="s">
        <v>22</v>
      </c>
    </row>
    <row r="30694" spans="1:6" x14ac:dyDescent="0.45">
      <c r="A30694" t="s">
        <v>140</v>
      </c>
      <c r="B30694">
        <v>2043</v>
      </c>
      <c r="C30694" t="s">
        <v>17</v>
      </c>
      <c r="D30694" t="s">
        <v>8</v>
      </c>
      <c r="E30694">
        <v>3840.855869147103</v>
      </c>
      <c r="F30694" t="s">
        <v>22</v>
      </c>
    </row>
    <row r="30695" spans="1:6" x14ac:dyDescent="0.45">
      <c r="A30695" t="s">
        <v>140</v>
      </c>
      <c r="B30695">
        <v>2043</v>
      </c>
      <c r="C30695" t="s">
        <v>18</v>
      </c>
      <c r="D30695" t="s">
        <v>9</v>
      </c>
      <c r="E30695">
        <v>2286.6254728472832</v>
      </c>
      <c r="F30695" t="s">
        <v>22</v>
      </c>
    </row>
    <row r="30696" spans="1:6" x14ac:dyDescent="0.45">
      <c r="A30696" t="s">
        <v>140</v>
      </c>
      <c r="B30696">
        <v>2043</v>
      </c>
      <c r="C30696" t="s">
        <v>18</v>
      </c>
      <c r="D30696" t="s">
        <v>10</v>
      </c>
      <c r="E30696">
        <v>0</v>
      </c>
      <c r="F30696" t="s">
        <v>22</v>
      </c>
    </row>
    <row r="30697" spans="1:6" x14ac:dyDescent="0.45">
      <c r="A30697" t="s">
        <v>140</v>
      </c>
      <c r="B30697">
        <v>2043</v>
      </c>
      <c r="C30697" t="s">
        <v>18</v>
      </c>
      <c r="D30697" t="s">
        <v>19</v>
      </c>
      <c r="E30697">
        <v>0</v>
      </c>
      <c r="F30697" t="s">
        <v>23</v>
      </c>
    </row>
    <row r="30698" spans="1:6" x14ac:dyDescent="0.45">
      <c r="A30698" t="s">
        <v>140</v>
      </c>
      <c r="B30698">
        <v>2044</v>
      </c>
      <c r="C30698" t="s">
        <v>15</v>
      </c>
      <c r="D30698" t="s">
        <v>0</v>
      </c>
      <c r="E30698">
        <v>3561.826585155201</v>
      </c>
      <c r="F30698" t="s">
        <v>22</v>
      </c>
    </row>
    <row r="30699" spans="1:6" x14ac:dyDescent="0.45">
      <c r="A30699" t="s">
        <v>140</v>
      </c>
      <c r="B30699">
        <v>2044</v>
      </c>
      <c r="C30699" t="s">
        <v>15</v>
      </c>
      <c r="D30699" t="s">
        <v>1</v>
      </c>
      <c r="E30699">
        <v>1137.1294376347269</v>
      </c>
      <c r="F30699" t="s">
        <v>22</v>
      </c>
    </row>
    <row r="30700" spans="1:6" x14ac:dyDescent="0.45">
      <c r="A30700" t="s">
        <v>140</v>
      </c>
      <c r="B30700">
        <v>2044</v>
      </c>
      <c r="C30700" t="s">
        <v>15</v>
      </c>
      <c r="D30700" t="s">
        <v>2</v>
      </c>
      <c r="E30700">
        <v>326.58483712175695</v>
      </c>
      <c r="F30700" t="s">
        <v>22</v>
      </c>
    </row>
    <row r="30701" spans="1:6" x14ac:dyDescent="0.45">
      <c r="A30701" t="s">
        <v>140</v>
      </c>
      <c r="B30701">
        <v>2044</v>
      </c>
      <c r="C30701" t="s">
        <v>15</v>
      </c>
      <c r="D30701" t="s">
        <v>3</v>
      </c>
      <c r="E30701">
        <v>49.150690008259971</v>
      </c>
      <c r="F30701" t="s">
        <v>22</v>
      </c>
    </row>
    <row r="30702" spans="1:6" x14ac:dyDescent="0.45">
      <c r="A30702" t="s">
        <v>140</v>
      </c>
      <c r="B30702">
        <v>2044</v>
      </c>
      <c r="C30702" t="s">
        <v>15</v>
      </c>
      <c r="D30702" t="s">
        <v>4</v>
      </c>
      <c r="E30702">
        <v>554.67265170019289</v>
      </c>
      <c r="F30702" t="s">
        <v>22</v>
      </c>
    </row>
    <row r="30703" spans="1:6" x14ac:dyDescent="0.45">
      <c r="A30703" t="s">
        <v>140</v>
      </c>
      <c r="B30703">
        <v>2044</v>
      </c>
      <c r="C30703" t="s">
        <v>5</v>
      </c>
      <c r="D30703" t="s">
        <v>5</v>
      </c>
      <c r="E30703">
        <v>5629.3642016201366</v>
      </c>
      <c r="F30703" t="s">
        <v>22</v>
      </c>
    </row>
    <row r="30704" spans="1:6" x14ac:dyDescent="0.45">
      <c r="A30704" t="s">
        <v>140</v>
      </c>
      <c r="B30704">
        <v>2044</v>
      </c>
      <c r="C30704" t="s">
        <v>16</v>
      </c>
      <c r="D30704" t="s">
        <v>6</v>
      </c>
      <c r="E30704">
        <v>0</v>
      </c>
      <c r="F30704" t="s">
        <v>22</v>
      </c>
    </row>
    <row r="30705" spans="1:6" x14ac:dyDescent="0.45">
      <c r="A30705" t="s">
        <v>140</v>
      </c>
      <c r="B30705">
        <v>2044</v>
      </c>
      <c r="C30705" t="s">
        <v>16</v>
      </c>
      <c r="D30705" t="s">
        <v>7</v>
      </c>
      <c r="E30705">
        <v>442.69242157917682</v>
      </c>
      <c r="F30705" t="s">
        <v>22</v>
      </c>
    </row>
    <row r="30706" spans="1:6" x14ac:dyDescent="0.45">
      <c r="A30706" t="s">
        <v>140</v>
      </c>
      <c r="B30706">
        <v>2044</v>
      </c>
      <c r="C30706" t="s">
        <v>17</v>
      </c>
      <c r="D30706" t="s">
        <v>8</v>
      </c>
      <c r="E30706">
        <v>3797.5211677185534</v>
      </c>
      <c r="F30706" t="s">
        <v>22</v>
      </c>
    </row>
    <row r="30707" spans="1:6" x14ac:dyDescent="0.45">
      <c r="A30707" t="s">
        <v>140</v>
      </c>
      <c r="B30707">
        <v>2044</v>
      </c>
      <c r="C30707" t="s">
        <v>18</v>
      </c>
      <c r="D30707" t="s">
        <v>9</v>
      </c>
      <c r="E30707">
        <v>2274.53545548076</v>
      </c>
      <c r="F30707" t="s">
        <v>22</v>
      </c>
    </row>
    <row r="30708" spans="1:6" x14ac:dyDescent="0.45">
      <c r="A30708" t="s">
        <v>140</v>
      </c>
      <c r="B30708">
        <v>2044</v>
      </c>
      <c r="C30708" t="s">
        <v>18</v>
      </c>
      <c r="D30708" t="s">
        <v>10</v>
      </c>
      <c r="E30708">
        <v>0</v>
      </c>
      <c r="F30708" t="s">
        <v>22</v>
      </c>
    </row>
    <row r="30709" spans="1:6" x14ac:dyDescent="0.45">
      <c r="A30709" t="s">
        <v>140</v>
      </c>
      <c r="B30709">
        <v>2044</v>
      </c>
      <c r="C30709" t="s">
        <v>18</v>
      </c>
      <c r="D30709" t="s">
        <v>19</v>
      </c>
      <c r="E30709">
        <v>0</v>
      </c>
      <c r="F30709" t="s">
        <v>23</v>
      </c>
    </row>
    <row r="30710" spans="1:6" x14ac:dyDescent="0.45">
      <c r="A30710" t="s">
        <v>140</v>
      </c>
      <c r="B30710">
        <v>2045</v>
      </c>
      <c r="C30710" t="s">
        <v>15</v>
      </c>
      <c r="D30710" t="s">
        <v>0</v>
      </c>
      <c r="E30710">
        <v>3531.6386207186938</v>
      </c>
      <c r="F30710" t="s">
        <v>22</v>
      </c>
    </row>
    <row r="30711" spans="1:6" x14ac:dyDescent="0.45">
      <c r="A30711" t="s">
        <v>140</v>
      </c>
      <c r="B30711">
        <v>2045</v>
      </c>
      <c r="C30711" t="s">
        <v>15</v>
      </c>
      <c r="D30711" t="s">
        <v>1</v>
      </c>
      <c r="E30711">
        <v>1135.1163333997413</v>
      </c>
      <c r="F30711" t="s">
        <v>22</v>
      </c>
    </row>
    <row r="30712" spans="1:6" x14ac:dyDescent="0.45">
      <c r="A30712" t="s">
        <v>140</v>
      </c>
      <c r="B30712">
        <v>2045</v>
      </c>
      <c r="C30712" t="s">
        <v>15</v>
      </c>
      <c r="D30712" t="s">
        <v>2</v>
      </c>
      <c r="E30712">
        <v>330.17727033009629</v>
      </c>
      <c r="F30712" t="s">
        <v>22</v>
      </c>
    </row>
    <row r="30713" spans="1:6" x14ac:dyDescent="0.45">
      <c r="A30713" t="s">
        <v>140</v>
      </c>
      <c r="B30713">
        <v>2045</v>
      </c>
      <c r="C30713" t="s">
        <v>15</v>
      </c>
      <c r="D30713" t="s">
        <v>3</v>
      </c>
      <c r="E30713">
        <v>47.209237752933696</v>
      </c>
      <c r="F30713" t="s">
        <v>22</v>
      </c>
    </row>
    <row r="30714" spans="1:6" x14ac:dyDescent="0.45">
      <c r="A30714" t="s">
        <v>140</v>
      </c>
      <c r="B30714">
        <v>2045</v>
      </c>
      <c r="C30714" t="s">
        <v>15</v>
      </c>
      <c r="D30714" t="s">
        <v>4</v>
      </c>
      <c r="E30714">
        <v>536.86041343388911</v>
      </c>
      <c r="F30714" t="s">
        <v>22</v>
      </c>
    </row>
    <row r="30715" spans="1:6" x14ac:dyDescent="0.45">
      <c r="A30715" t="s">
        <v>140</v>
      </c>
      <c r="B30715">
        <v>2045</v>
      </c>
      <c r="C30715" t="s">
        <v>5</v>
      </c>
      <c r="D30715" t="s">
        <v>5</v>
      </c>
      <c r="E30715">
        <v>5581.0018756353538</v>
      </c>
      <c r="F30715" t="s">
        <v>22</v>
      </c>
    </row>
    <row r="30716" spans="1:6" x14ac:dyDescent="0.45">
      <c r="A30716" t="s">
        <v>140</v>
      </c>
      <c r="B30716">
        <v>2045</v>
      </c>
      <c r="C30716" t="s">
        <v>16</v>
      </c>
      <c r="D30716" t="s">
        <v>6</v>
      </c>
      <c r="E30716">
        <v>0</v>
      </c>
      <c r="F30716" t="s">
        <v>22</v>
      </c>
    </row>
    <row r="30717" spans="1:6" x14ac:dyDescent="0.45">
      <c r="A30717" t="s">
        <v>140</v>
      </c>
      <c r="B30717">
        <v>2045</v>
      </c>
      <c r="C30717" t="s">
        <v>16</v>
      </c>
      <c r="D30717" t="s">
        <v>7</v>
      </c>
      <c r="E30717">
        <v>431.33568152355002</v>
      </c>
      <c r="F30717" t="s">
        <v>22</v>
      </c>
    </row>
    <row r="30718" spans="1:6" x14ac:dyDescent="0.45">
      <c r="A30718" t="s">
        <v>140</v>
      </c>
      <c r="B30718">
        <v>2045</v>
      </c>
      <c r="C30718" t="s">
        <v>17</v>
      </c>
      <c r="D30718" t="s">
        <v>8</v>
      </c>
      <c r="E30718">
        <v>3746.337557158904</v>
      </c>
      <c r="F30718" t="s">
        <v>22</v>
      </c>
    </row>
    <row r="30719" spans="1:6" x14ac:dyDescent="0.45">
      <c r="A30719" t="s">
        <v>140</v>
      </c>
      <c r="B30719">
        <v>2045</v>
      </c>
      <c r="C30719" t="s">
        <v>18</v>
      </c>
      <c r="D30719" t="s">
        <v>9</v>
      </c>
      <c r="E30719">
        <v>2266</v>
      </c>
      <c r="F30719" t="s">
        <v>22</v>
      </c>
    </row>
    <row r="30720" spans="1:6" x14ac:dyDescent="0.45">
      <c r="A30720" t="s">
        <v>140</v>
      </c>
      <c r="B30720">
        <v>2045</v>
      </c>
      <c r="C30720" t="s">
        <v>18</v>
      </c>
      <c r="D30720" t="s">
        <v>10</v>
      </c>
      <c r="E30720">
        <v>0</v>
      </c>
      <c r="F30720" t="s">
        <v>22</v>
      </c>
    </row>
    <row r="30721" spans="1:6" x14ac:dyDescent="0.45">
      <c r="A30721" t="s">
        <v>140</v>
      </c>
      <c r="B30721">
        <v>2045</v>
      </c>
      <c r="C30721" t="s">
        <v>18</v>
      </c>
      <c r="D30721" t="s">
        <v>19</v>
      </c>
      <c r="E30721">
        <v>0</v>
      </c>
      <c r="F30721" t="s">
        <v>23</v>
      </c>
    </row>
    <row r="30722" spans="1:6" x14ac:dyDescent="0.45">
      <c r="A30722" t="s">
        <v>140</v>
      </c>
      <c r="B30722">
        <v>2046</v>
      </c>
      <c r="C30722" t="s">
        <v>15</v>
      </c>
      <c r="D30722" t="s">
        <v>0</v>
      </c>
      <c r="E30722">
        <v>3481.0174472439285</v>
      </c>
      <c r="F30722" t="s">
        <v>22</v>
      </c>
    </row>
    <row r="30723" spans="1:6" x14ac:dyDescent="0.45">
      <c r="A30723" t="s">
        <v>140</v>
      </c>
      <c r="B30723">
        <v>2046</v>
      </c>
      <c r="C30723" t="s">
        <v>15</v>
      </c>
      <c r="D30723" t="s">
        <v>1</v>
      </c>
      <c r="E30723">
        <v>1131.6781562765941</v>
      </c>
      <c r="F30723" t="s">
        <v>22</v>
      </c>
    </row>
    <row r="30724" spans="1:6" x14ac:dyDescent="0.45">
      <c r="A30724" t="s">
        <v>140</v>
      </c>
      <c r="B30724">
        <v>2046</v>
      </c>
      <c r="C30724" t="s">
        <v>15</v>
      </c>
      <c r="D30724" t="s">
        <v>2</v>
      </c>
      <c r="E30724">
        <v>331.29987304921866</v>
      </c>
      <c r="F30724" t="s">
        <v>22</v>
      </c>
    </row>
    <row r="30725" spans="1:6" x14ac:dyDescent="0.45">
      <c r="A30725" t="s">
        <v>140</v>
      </c>
      <c r="B30725">
        <v>2046</v>
      </c>
      <c r="C30725" t="s">
        <v>15</v>
      </c>
      <c r="D30725" t="s">
        <v>3</v>
      </c>
      <c r="E30725">
        <v>44.631613371623523</v>
      </c>
      <c r="F30725" t="s">
        <v>22</v>
      </c>
    </row>
    <row r="30726" spans="1:6" x14ac:dyDescent="0.45">
      <c r="A30726" t="s">
        <v>140</v>
      </c>
      <c r="B30726">
        <v>2046</v>
      </c>
      <c r="C30726" t="s">
        <v>15</v>
      </c>
      <c r="D30726" t="s">
        <v>4</v>
      </c>
      <c r="E30726">
        <v>517.96005375340292</v>
      </c>
      <c r="F30726" t="s">
        <v>22</v>
      </c>
    </row>
    <row r="30727" spans="1:6" x14ac:dyDescent="0.45">
      <c r="A30727" t="s">
        <v>140</v>
      </c>
      <c r="B30727">
        <v>2046</v>
      </c>
      <c r="C30727" t="s">
        <v>5</v>
      </c>
      <c r="D30727" t="s">
        <v>5</v>
      </c>
      <c r="E30727">
        <v>5506.5871436947673</v>
      </c>
      <c r="F30727" t="s">
        <v>22</v>
      </c>
    </row>
    <row r="30728" spans="1:6" x14ac:dyDescent="0.45">
      <c r="A30728" t="s">
        <v>140</v>
      </c>
      <c r="B30728">
        <v>2046</v>
      </c>
      <c r="C30728" t="s">
        <v>16</v>
      </c>
      <c r="D30728" t="s">
        <v>6</v>
      </c>
      <c r="E30728">
        <v>0</v>
      </c>
      <c r="F30728" t="s">
        <v>22</v>
      </c>
    </row>
    <row r="30729" spans="1:6" x14ac:dyDescent="0.45">
      <c r="A30729" t="s">
        <v>140</v>
      </c>
      <c r="B30729">
        <v>2046</v>
      </c>
      <c r="C30729" t="s">
        <v>16</v>
      </c>
      <c r="D30729" t="s">
        <v>7</v>
      </c>
      <c r="E30729">
        <v>420.28039096429177</v>
      </c>
      <c r="F30729" t="s">
        <v>22</v>
      </c>
    </row>
    <row r="30730" spans="1:6" x14ac:dyDescent="0.45">
      <c r="A30730" t="s">
        <v>140</v>
      </c>
      <c r="B30730">
        <v>2046</v>
      </c>
      <c r="C30730" t="s">
        <v>17</v>
      </c>
      <c r="D30730" t="s">
        <v>8</v>
      </c>
      <c r="E30730">
        <v>3697.2150356689262</v>
      </c>
      <c r="F30730" t="s">
        <v>22</v>
      </c>
    </row>
    <row r="30731" spans="1:6" x14ac:dyDescent="0.45">
      <c r="A30731" t="s">
        <v>140</v>
      </c>
      <c r="B30731">
        <v>2046</v>
      </c>
      <c r="C30731" t="s">
        <v>18</v>
      </c>
      <c r="D30731" t="s">
        <v>9</v>
      </c>
      <c r="E30731">
        <v>2229.6524989901318</v>
      </c>
      <c r="F30731" t="s">
        <v>22</v>
      </c>
    </row>
    <row r="30732" spans="1:6" x14ac:dyDescent="0.45">
      <c r="A30732" t="s">
        <v>140</v>
      </c>
      <c r="B30732">
        <v>2046</v>
      </c>
      <c r="C30732" t="s">
        <v>18</v>
      </c>
      <c r="D30732" t="s">
        <v>10</v>
      </c>
      <c r="E30732">
        <v>0</v>
      </c>
      <c r="F30732" t="s">
        <v>22</v>
      </c>
    </row>
    <row r="30733" spans="1:6" x14ac:dyDescent="0.45">
      <c r="A30733" t="s">
        <v>140</v>
      </c>
      <c r="B30733">
        <v>2046</v>
      </c>
      <c r="C30733" t="s">
        <v>18</v>
      </c>
      <c r="D30733" t="s">
        <v>19</v>
      </c>
      <c r="E30733">
        <v>0</v>
      </c>
      <c r="F30733" t="s">
        <v>23</v>
      </c>
    </row>
    <row r="30734" spans="1:6" x14ac:dyDescent="0.45">
      <c r="A30734" t="s">
        <v>140</v>
      </c>
      <c r="B30734">
        <v>2047</v>
      </c>
      <c r="C30734" t="s">
        <v>15</v>
      </c>
      <c r="D30734" t="s">
        <v>0</v>
      </c>
      <c r="E30734">
        <v>3431.0961799793877</v>
      </c>
      <c r="F30734" t="s">
        <v>22</v>
      </c>
    </row>
    <row r="30735" spans="1:6" x14ac:dyDescent="0.45">
      <c r="A30735" t="s">
        <v>140</v>
      </c>
      <c r="B30735">
        <v>2047</v>
      </c>
      <c r="C30735" t="s">
        <v>15</v>
      </c>
      <c r="D30735" t="s">
        <v>1</v>
      </c>
      <c r="E30735">
        <v>1128.4748525009493</v>
      </c>
      <c r="F30735" t="s">
        <v>22</v>
      </c>
    </row>
    <row r="30736" spans="1:6" x14ac:dyDescent="0.45">
      <c r="A30736" t="s">
        <v>140</v>
      </c>
      <c r="B30736">
        <v>2047</v>
      </c>
      <c r="C30736" t="s">
        <v>15</v>
      </c>
      <c r="D30736" t="s">
        <v>2</v>
      </c>
      <c r="E30736">
        <v>332.426292617586</v>
      </c>
      <c r="F30736" t="s">
        <v>22</v>
      </c>
    </row>
    <row r="30737" spans="1:6" x14ac:dyDescent="0.45">
      <c r="A30737" t="s">
        <v>140</v>
      </c>
      <c r="B30737">
        <v>2047</v>
      </c>
      <c r="C30737" t="s">
        <v>15</v>
      </c>
      <c r="D30737" t="s">
        <v>3</v>
      </c>
      <c r="E30737">
        <v>42.19472728153287</v>
      </c>
      <c r="F30737" t="s">
        <v>22</v>
      </c>
    </row>
    <row r="30738" spans="1:6" x14ac:dyDescent="0.45">
      <c r="A30738" t="s">
        <v>140</v>
      </c>
      <c r="B30738">
        <v>2047</v>
      </c>
      <c r="C30738" t="s">
        <v>15</v>
      </c>
      <c r="D30738" t="s">
        <v>4</v>
      </c>
      <c r="E30738">
        <v>506.36518728528642</v>
      </c>
      <c r="F30738" t="s">
        <v>22</v>
      </c>
    </row>
    <row r="30739" spans="1:6" x14ac:dyDescent="0.45">
      <c r="A30739" t="s">
        <v>140</v>
      </c>
      <c r="B30739">
        <v>2047</v>
      </c>
      <c r="C30739" t="s">
        <v>5</v>
      </c>
      <c r="D30739" t="s">
        <v>5</v>
      </c>
      <c r="E30739">
        <v>5440.5572396647422</v>
      </c>
      <c r="F30739" t="s">
        <v>22</v>
      </c>
    </row>
    <row r="30740" spans="1:6" x14ac:dyDescent="0.45">
      <c r="A30740" t="s">
        <v>140</v>
      </c>
      <c r="B30740">
        <v>2047</v>
      </c>
      <c r="C30740" t="s">
        <v>16</v>
      </c>
      <c r="D30740" t="s">
        <v>6</v>
      </c>
      <c r="E30740">
        <v>0</v>
      </c>
      <c r="F30740" t="s">
        <v>22</v>
      </c>
    </row>
    <row r="30741" spans="1:6" x14ac:dyDescent="0.45">
      <c r="A30741" t="s">
        <v>140</v>
      </c>
      <c r="B30741">
        <v>2047</v>
      </c>
      <c r="C30741" t="s">
        <v>16</v>
      </c>
      <c r="D30741" t="s">
        <v>7</v>
      </c>
      <c r="E30741">
        <v>409.51831778709129</v>
      </c>
      <c r="F30741" t="s">
        <v>22</v>
      </c>
    </row>
    <row r="30742" spans="1:6" x14ac:dyDescent="0.45">
      <c r="A30742" t="s">
        <v>140</v>
      </c>
      <c r="B30742">
        <v>2047</v>
      </c>
      <c r="C30742" t="s">
        <v>17</v>
      </c>
      <c r="D30742" t="s">
        <v>8</v>
      </c>
      <c r="E30742">
        <v>3656.1875317444456</v>
      </c>
      <c r="F30742" t="s">
        <v>22</v>
      </c>
    </row>
    <row r="30743" spans="1:6" x14ac:dyDescent="0.45">
      <c r="A30743" t="s">
        <v>140</v>
      </c>
      <c r="B30743">
        <v>2047</v>
      </c>
      <c r="C30743" t="s">
        <v>18</v>
      </c>
      <c r="D30743" t="s">
        <v>9</v>
      </c>
      <c r="E30743">
        <v>2193.8880257073879</v>
      </c>
      <c r="F30743" t="s">
        <v>22</v>
      </c>
    </row>
    <row r="30744" spans="1:6" x14ac:dyDescent="0.45">
      <c r="A30744" t="s">
        <v>140</v>
      </c>
      <c r="B30744">
        <v>2047</v>
      </c>
      <c r="C30744" t="s">
        <v>18</v>
      </c>
      <c r="D30744" t="s">
        <v>10</v>
      </c>
      <c r="E30744">
        <v>0</v>
      </c>
      <c r="F30744" t="s">
        <v>22</v>
      </c>
    </row>
    <row r="30745" spans="1:6" x14ac:dyDescent="0.45">
      <c r="A30745" t="s">
        <v>140</v>
      </c>
      <c r="B30745">
        <v>2047</v>
      </c>
      <c r="C30745" t="s">
        <v>18</v>
      </c>
      <c r="D30745" t="s">
        <v>19</v>
      </c>
      <c r="E30745">
        <v>0</v>
      </c>
      <c r="F30745" t="s">
        <v>23</v>
      </c>
    </row>
    <row r="30746" spans="1:6" x14ac:dyDescent="0.45">
      <c r="A30746" t="s">
        <v>140</v>
      </c>
      <c r="B30746">
        <v>2048</v>
      </c>
      <c r="C30746" t="s">
        <v>15</v>
      </c>
      <c r="D30746" t="s">
        <v>0</v>
      </c>
      <c r="E30746">
        <v>3381.8658090298386</v>
      </c>
      <c r="F30746" t="s">
        <v>22</v>
      </c>
    </row>
    <row r="30747" spans="1:6" x14ac:dyDescent="0.45">
      <c r="A30747" t="s">
        <v>140</v>
      </c>
      <c r="B30747">
        <v>2048</v>
      </c>
      <c r="C30747" t="s">
        <v>15</v>
      </c>
      <c r="D30747" t="s">
        <v>1</v>
      </c>
      <c r="E30747">
        <v>1125.5000336118551</v>
      </c>
      <c r="F30747" t="s">
        <v>22</v>
      </c>
    </row>
    <row r="30748" spans="1:6" x14ac:dyDescent="0.45">
      <c r="A30748" t="s">
        <v>140</v>
      </c>
      <c r="B30748">
        <v>2048</v>
      </c>
      <c r="C30748" t="s">
        <v>15</v>
      </c>
      <c r="D30748" t="s">
        <v>2</v>
      </c>
      <c r="E30748">
        <v>333.55654201248581</v>
      </c>
      <c r="F30748" t="s">
        <v>22</v>
      </c>
    </row>
    <row r="30749" spans="1:6" x14ac:dyDescent="0.45">
      <c r="A30749" t="s">
        <v>140</v>
      </c>
      <c r="B30749">
        <v>2048</v>
      </c>
      <c r="C30749" t="s">
        <v>15</v>
      </c>
      <c r="D30749" t="s">
        <v>3</v>
      </c>
      <c r="E30749">
        <v>39.890895171961176</v>
      </c>
      <c r="F30749" t="s">
        <v>22</v>
      </c>
    </row>
    <row r="30750" spans="1:6" x14ac:dyDescent="0.45">
      <c r="A30750" t="s">
        <v>140</v>
      </c>
      <c r="B30750">
        <v>2048</v>
      </c>
      <c r="C30750" t="s">
        <v>15</v>
      </c>
      <c r="D30750" t="s">
        <v>4</v>
      </c>
      <c r="E30750">
        <v>495.02987930520226</v>
      </c>
      <c r="F30750" t="s">
        <v>22</v>
      </c>
    </row>
    <row r="30751" spans="1:6" x14ac:dyDescent="0.45">
      <c r="A30751" t="s">
        <v>140</v>
      </c>
      <c r="B30751">
        <v>2048</v>
      </c>
      <c r="C30751" t="s">
        <v>5</v>
      </c>
      <c r="D30751" t="s">
        <v>5</v>
      </c>
      <c r="E30751">
        <v>5375.8431591313429</v>
      </c>
      <c r="F30751" t="s">
        <v>22</v>
      </c>
    </row>
    <row r="30752" spans="1:6" x14ac:dyDescent="0.45">
      <c r="A30752" t="s">
        <v>140</v>
      </c>
      <c r="B30752">
        <v>2048</v>
      </c>
      <c r="C30752" t="s">
        <v>16</v>
      </c>
      <c r="D30752" t="s">
        <v>6</v>
      </c>
      <c r="E30752">
        <v>0</v>
      </c>
      <c r="F30752" t="s">
        <v>22</v>
      </c>
    </row>
    <row r="30753" spans="1:6" x14ac:dyDescent="0.45">
      <c r="A30753" t="s">
        <v>140</v>
      </c>
      <c r="B30753">
        <v>2048</v>
      </c>
      <c r="C30753" t="s">
        <v>16</v>
      </c>
      <c r="D30753" t="s">
        <v>7</v>
      </c>
      <c r="E30753">
        <v>399.04145976660413</v>
      </c>
      <c r="F30753" t="s">
        <v>22</v>
      </c>
    </row>
    <row r="30754" spans="1:6" x14ac:dyDescent="0.45">
      <c r="A30754" t="s">
        <v>140</v>
      </c>
      <c r="B30754">
        <v>2048</v>
      </c>
      <c r="C30754" t="s">
        <v>17</v>
      </c>
      <c r="D30754" t="s">
        <v>8</v>
      </c>
      <c r="E30754">
        <v>3616.1873907324552</v>
      </c>
      <c r="F30754" t="s">
        <v>22</v>
      </c>
    </row>
    <row r="30755" spans="1:6" x14ac:dyDescent="0.45">
      <c r="A30755" t="s">
        <v>140</v>
      </c>
      <c r="B30755">
        <v>2048</v>
      </c>
      <c r="C30755" t="s">
        <v>18</v>
      </c>
      <c r="D30755" t="s">
        <v>9</v>
      </c>
      <c r="E30755">
        <v>2158.6972281654917</v>
      </c>
      <c r="F30755" t="s">
        <v>22</v>
      </c>
    </row>
    <row r="30756" spans="1:6" x14ac:dyDescent="0.45">
      <c r="A30756" t="s">
        <v>140</v>
      </c>
      <c r="B30756">
        <v>2048</v>
      </c>
      <c r="C30756" t="s">
        <v>18</v>
      </c>
      <c r="D30756" t="s">
        <v>10</v>
      </c>
      <c r="E30756">
        <v>0</v>
      </c>
      <c r="F30756" t="s">
        <v>22</v>
      </c>
    </row>
    <row r="30757" spans="1:6" x14ac:dyDescent="0.45">
      <c r="A30757" t="s">
        <v>140</v>
      </c>
      <c r="B30757">
        <v>2048</v>
      </c>
      <c r="C30757" t="s">
        <v>18</v>
      </c>
      <c r="D30757" t="s">
        <v>19</v>
      </c>
      <c r="E30757">
        <v>0</v>
      </c>
      <c r="F30757" t="s">
        <v>23</v>
      </c>
    </row>
    <row r="30758" spans="1:6" x14ac:dyDescent="0.45">
      <c r="A30758" t="s">
        <v>140</v>
      </c>
      <c r="B30758">
        <v>2049</v>
      </c>
      <c r="C30758" t="s">
        <v>15</v>
      </c>
      <c r="D30758" t="s">
        <v>0</v>
      </c>
      <c r="E30758">
        <v>3333.3174225097741</v>
      </c>
      <c r="F30758" t="s">
        <v>22</v>
      </c>
    </row>
    <row r="30759" spans="1:6" x14ac:dyDescent="0.45">
      <c r="A30759" t="s">
        <v>140</v>
      </c>
      <c r="B30759">
        <v>2049</v>
      </c>
      <c r="C30759" t="s">
        <v>15</v>
      </c>
      <c r="D30759" t="s">
        <v>1</v>
      </c>
      <c r="E30759">
        <v>1122.7475035028294</v>
      </c>
      <c r="F30759" t="s">
        <v>22</v>
      </c>
    </row>
    <row r="30760" spans="1:6" x14ac:dyDescent="0.45">
      <c r="A30760" t="s">
        <v>140</v>
      </c>
      <c r="B30760">
        <v>2049</v>
      </c>
      <c r="C30760" t="s">
        <v>15</v>
      </c>
      <c r="D30760" t="s">
        <v>2</v>
      </c>
      <c r="E30760">
        <v>334.69063425532829</v>
      </c>
      <c r="F30760" t="s">
        <v>22</v>
      </c>
    </row>
    <row r="30761" spans="1:6" x14ac:dyDescent="0.45">
      <c r="A30761" t="s">
        <v>140</v>
      </c>
      <c r="B30761">
        <v>2049</v>
      </c>
      <c r="C30761" t="s">
        <v>15</v>
      </c>
      <c r="D30761" t="s">
        <v>3</v>
      </c>
      <c r="E30761">
        <v>37.712852295572098</v>
      </c>
      <c r="F30761" t="s">
        <v>22</v>
      </c>
    </row>
    <row r="30762" spans="1:6" x14ac:dyDescent="0.45">
      <c r="A30762" t="s">
        <v>140</v>
      </c>
      <c r="B30762">
        <v>2049</v>
      </c>
      <c r="C30762" t="s">
        <v>15</v>
      </c>
      <c r="D30762" t="s">
        <v>4</v>
      </c>
      <c r="E30762">
        <v>488.81208090107521</v>
      </c>
      <c r="F30762" t="s">
        <v>22</v>
      </c>
    </row>
    <row r="30763" spans="1:6" x14ac:dyDescent="0.45">
      <c r="A30763" t="s">
        <v>140</v>
      </c>
      <c r="B30763">
        <v>2049</v>
      </c>
      <c r="C30763" t="s">
        <v>5</v>
      </c>
      <c r="D30763" t="s">
        <v>5</v>
      </c>
      <c r="E30763">
        <v>5317.2804934645792</v>
      </c>
      <c r="F30763" t="s">
        <v>22</v>
      </c>
    </row>
    <row r="30764" spans="1:6" x14ac:dyDescent="0.45">
      <c r="A30764" t="s">
        <v>140</v>
      </c>
      <c r="B30764">
        <v>2049</v>
      </c>
      <c r="C30764" t="s">
        <v>16</v>
      </c>
      <c r="D30764" t="s">
        <v>6</v>
      </c>
      <c r="E30764">
        <v>0</v>
      </c>
      <c r="F30764" t="s">
        <v>22</v>
      </c>
    </row>
    <row r="30765" spans="1:6" x14ac:dyDescent="0.45">
      <c r="A30765" t="s">
        <v>140</v>
      </c>
      <c r="B30765">
        <v>2049</v>
      </c>
      <c r="C30765" t="s">
        <v>16</v>
      </c>
      <c r="D30765" t="s">
        <v>7</v>
      </c>
      <c r="E30765">
        <v>388.84203803767866</v>
      </c>
      <c r="F30765" t="s">
        <v>22</v>
      </c>
    </row>
    <row r="30766" spans="1:6" x14ac:dyDescent="0.45">
      <c r="A30766" t="s">
        <v>140</v>
      </c>
      <c r="B30766">
        <v>2049</v>
      </c>
      <c r="C30766" t="s">
        <v>17</v>
      </c>
      <c r="D30766" t="s">
        <v>8</v>
      </c>
      <c r="E30766">
        <v>3582.0516271146762</v>
      </c>
      <c r="F30766" t="s">
        <v>22</v>
      </c>
    </row>
    <row r="30767" spans="1:6" x14ac:dyDescent="0.45">
      <c r="A30767" t="s">
        <v>140</v>
      </c>
      <c r="B30767">
        <v>2049</v>
      </c>
      <c r="C30767" t="s">
        <v>18</v>
      </c>
      <c r="D30767" t="s">
        <v>9</v>
      </c>
      <c r="E30767">
        <v>2124.0709043875813</v>
      </c>
      <c r="F30767" t="s">
        <v>22</v>
      </c>
    </row>
    <row r="30768" spans="1:6" x14ac:dyDescent="0.45">
      <c r="A30768" t="s">
        <v>140</v>
      </c>
      <c r="B30768">
        <v>2049</v>
      </c>
      <c r="C30768" t="s">
        <v>18</v>
      </c>
      <c r="D30768" t="s">
        <v>10</v>
      </c>
      <c r="E30768">
        <v>0</v>
      </c>
      <c r="F30768" t="s">
        <v>22</v>
      </c>
    </row>
    <row r="30769" spans="1:6" x14ac:dyDescent="0.45">
      <c r="A30769" t="s">
        <v>140</v>
      </c>
      <c r="B30769">
        <v>2049</v>
      </c>
      <c r="C30769" t="s">
        <v>18</v>
      </c>
      <c r="D30769" t="s">
        <v>19</v>
      </c>
      <c r="E30769">
        <v>0</v>
      </c>
      <c r="F30769" t="s">
        <v>23</v>
      </c>
    </row>
    <row r="30770" spans="1:6" x14ac:dyDescent="0.45">
      <c r="A30770" t="s">
        <v>140</v>
      </c>
      <c r="B30770">
        <v>2050</v>
      </c>
      <c r="C30770" t="s">
        <v>15</v>
      </c>
      <c r="D30770" t="s">
        <v>0</v>
      </c>
      <c r="E30770">
        <v>3285.4422059973299</v>
      </c>
      <c r="F30770" t="s">
        <v>22</v>
      </c>
    </row>
    <row r="30771" spans="1:6" x14ac:dyDescent="0.45">
      <c r="A30771" t="s">
        <v>140</v>
      </c>
      <c r="B30771">
        <v>2050</v>
      </c>
      <c r="C30771" t="s">
        <v>15</v>
      </c>
      <c r="D30771" t="s">
        <v>1</v>
      </c>
      <c r="E30771">
        <v>1120.2112527206652</v>
      </c>
      <c r="F30771" t="s">
        <v>22</v>
      </c>
    </row>
    <row r="30772" spans="1:6" x14ac:dyDescent="0.45">
      <c r="A30772" t="s">
        <v>140</v>
      </c>
      <c r="B30772">
        <v>2050</v>
      </c>
      <c r="C30772" t="s">
        <v>15</v>
      </c>
      <c r="D30772" t="s">
        <v>2</v>
      </c>
      <c r="E30772">
        <v>335.82858241179639</v>
      </c>
      <c r="F30772" t="s">
        <v>22</v>
      </c>
    </row>
    <row r="30773" spans="1:6" x14ac:dyDescent="0.45">
      <c r="A30773" t="s">
        <v>140</v>
      </c>
      <c r="B30773">
        <v>2050</v>
      </c>
      <c r="C30773" t="s">
        <v>15</v>
      </c>
      <c r="D30773" t="s">
        <v>3</v>
      </c>
      <c r="E30773">
        <v>35.653730560233868</v>
      </c>
      <c r="F30773" t="s">
        <v>22</v>
      </c>
    </row>
    <row r="30774" spans="1:6" x14ac:dyDescent="0.45">
      <c r="A30774" t="s">
        <v>140</v>
      </c>
      <c r="B30774">
        <v>2050</v>
      </c>
      <c r="C30774" t="s">
        <v>15</v>
      </c>
      <c r="D30774" t="s">
        <v>4</v>
      </c>
      <c r="E30774">
        <v>473.1148273484269</v>
      </c>
      <c r="F30774" t="s">
        <v>22</v>
      </c>
    </row>
    <row r="30775" spans="1:6" x14ac:dyDescent="0.45">
      <c r="A30775" t="s">
        <v>140</v>
      </c>
      <c r="B30775">
        <v>2050</v>
      </c>
      <c r="C30775" t="s">
        <v>5</v>
      </c>
      <c r="D30775" t="s">
        <v>5</v>
      </c>
      <c r="E30775">
        <v>5250.2505990384525</v>
      </c>
      <c r="F30775" t="s">
        <v>22</v>
      </c>
    </row>
    <row r="30776" spans="1:6" x14ac:dyDescent="0.45">
      <c r="A30776" t="s">
        <v>140</v>
      </c>
      <c r="B30776">
        <v>2050</v>
      </c>
      <c r="C30776" t="s">
        <v>16</v>
      </c>
      <c r="D30776" t="s">
        <v>6</v>
      </c>
      <c r="E30776">
        <v>0</v>
      </c>
      <c r="F30776" t="s">
        <v>22</v>
      </c>
    </row>
    <row r="30777" spans="1:6" x14ac:dyDescent="0.45">
      <c r="A30777" t="s">
        <v>140</v>
      </c>
      <c r="B30777">
        <v>2050</v>
      </c>
      <c r="C30777" t="s">
        <v>16</v>
      </c>
      <c r="D30777" t="s">
        <v>7</v>
      </c>
      <c r="E30777">
        <v>378.91249075428016</v>
      </c>
      <c r="F30777" t="s">
        <v>22</v>
      </c>
    </row>
    <row r="30778" spans="1:6" x14ac:dyDescent="0.45">
      <c r="A30778" t="s">
        <v>140</v>
      </c>
      <c r="B30778">
        <v>2050</v>
      </c>
      <c r="C30778" t="s">
        <v>17</v>
      </c>
      <c r="D30778" t="s">
        <v>8</v>
      </c>
      <c r="E30778">
        <v>3539.1630897927325</v>
      </c>
      <c r="F30778" t="s">
        <v>22</v>
      </c>
    </row>
    <row r="30779" spans="1:6" x14ac:dyDescent="0.45">
      <c r="A30779" t="s">
        <v>140</v>
      </c>
      <c r="B30779">
        <v>2050</v>
      </c>
      <c r="C30779" t="s">
        <v>18</v>
      </c>
      <c r="D30779" t="s">
        <v>9</v>
      </c>
      <c r="E30779">
        <v>2090</v>
      </c>
      <c r="F30779" t="s">
        <v>22</v>
      </c>
    </row>
    <row r="30780" spans="1:6" x14ac:dyDescent="0.45">
      <c r="A30780" t="s">
        <v>140</v>
      </c>
      <c r="B30780">
        <v>2050</v>
      </c>
      <c r="C30780" t="s">
        <v>18</v>
      </c>
      <c r="D30780" t="s">
        <v>10</v>
      </c>
      <c r="E30780">
        <v>0</v>
      </c>
      <c r="F30780" t="s">
        <v>22</v>
      </c>
    </row>
    <row r="30781" spans="1:6" x14ac:dyDescent="0.45">
      <c r="A30781" t="s">
        <v>140</v>
      </c>
      <c r="B30781">
        <v>2050</v>
      </c>
      <c r="C30781" t="s">
        <v>18</v>
      </c>
      <c r="D30781" t="s">
        <v>19</v>
      </c>
      <c r="E30781">
        <v>0</v>
      </c>
      <c r="F30781" t="s">
        <v>23</v>
      </c>
    </row>
    <row r="30782" spans="1:6" x14ac:dyDescent="0.45">
      <c r="A30782" t="s">
        <v>148</v>
      </c>
      <c r="B30782">
        <v>2010</v>
      </c>
      <c r="C30782" t="s">
        <v>15</v>
      </c>
      <c r="D30782" t="s">
        <v>0</v>
      </c>
      <c r="E30782">
        <v>496.2152152126896</v>
      </c>
      <c r="F30782" t="s">
        <v>22</v>
      </c>
    </row>
    <row r="30783" spans="1:6" x14ac:dyDescent="0.45">
      <c r="A30783" t="s">
        <v>148</v>
      </c>
      <c r="B30783">
        <v>2010</v>
      </c>
      <c r="C30783" t="s">
        <v>15</v>
      </c>
      <c r="D30783" t="s">
        <v>1</v>
      </c>
      <c r="E30783">
        <v>23.62820475847154</v>
      </c>
      <c r="F30783" t="s">
        <v>22</v>
      </c>
    </row>
    <row r="30784" spans="1:6" x14ac:dyDescent="0.45">
      <c r="A30784" t="s">
        <v>148</v>
      </c>
      <c r="B30784">
        <v>2010</v>
      </c>
      <c r="C30784" t="s">
        <v>15</v>
      </c>
      <c r="D30784" t="s">
        <v>2</v>
      </c>
      <c r="E30784">
        <v>0</v>
      </c>
      <c r="F30784" t="s">
        <v>22</v>
      </c>
    </row>
    <row r="30785" spans="1:6" x14ac:dyDescent="0.45">
      <c r="A30785" t="s">
        <v>148</v>
      </c>
      <c r="B30785">
        <v>2010</v>
      </c>
      <c r="C30785" t="s">
        <v>15</v>
      </c>
      <c r="D30785" t="s">
        <v>3</v>
      </c>
      <c r="E30785">
        <v>0</v>
      </c>
      <c r="F30785" t="s">
        <v>22</v>
      </c>
    </row>
    <row r="30786" spans="1:6" x14ac:dyDescent="0.45">
      <c r="A30786" t="s">
        <v>148</v>
      </c>
      <c r="B30786">
        <v>2010</v>
      </c>
      <c r="C30786" t="s">
        <v>15</v>
      </c>
      <c r="D30786" t="s">
        <v>4</v>
      </c>
      <c r="E30786">
        <v>0</v>
      </c>
      <c r="F30786" t="s">
        <v>22</v>
      </c>
    </row>
    <row r="30787" spans="1:6" x14ac:dyDescent="0.45">
      <c r="A30787" t="s">
        <v>148</v>
      </c>
      <c r="B30787">
        <v>2010</v>
      </c>
      <c r="C30787" t="s">
        <v>5</v>
      </c>
      <c r="D30787" t="s">
        <v>5</v>
      </c>
      <c r="E30787">
        <v>519.8434199711611</v>
      </c>
      <c r="F30787" t="s">
        <v>22</v>
      </c>
    </row>
    <row r="30788" spans="1:6" x14ac:dyDescent="0.45">
      <c r="A30788" t="s">
        <v>148</v>
      </c>
      <c r="B30788">
        <v>2010</v>
      </c>
      <c r="C30788" t="s">
        <v>16</v>
      </c>
      <c r="D30788" t="s">
        <v>6</v>
      </c>
      <c r="E30788">
        <v>0</v>
      </c>
      <c r="F30788" t="s">
        <v>22</v>
      </c>
    </row>
    <row r="30789" spans="1:6" x14ac:dyDescent="0.45">
      <c r="A30789" t="s">
        <v>148</v>
      </c>
      <c r="B30789">
        <v>2010</v>
      </c>
      <c r="C30789" t="s">
        <v>16</v>
      </c>
      <c r="D30789" t="s">
        <v>7</v>
      </c>
      <c r="E30789">
        <v>0</v>
      </c>
      <c r="F30789" t="s">
        <v>22</v>
      </c>
    </row>
    <row r="30790" spans="1:6" x14ac:dyDescent="0.45">
      <c r="A30790" t="s">
        <v>148</v>
      </c>
      <c r="B30790">
        <v>2010</v>
      </c>
      <c r="C30790" t="s">
        <v>17</v>
      </c>
      <c r="D30790" t="s">
        <v>8</v>
      </c>
      <c r="E30790">
        <v>519.8434199711611</v>
      </c>
      <c r="F30790" t="s">
        <v>22</v>
      </c>
    </row>
    <row r="30791" spans="1:6" x14ac:dyDescent="0.45">
      <c r="A30791" t="s">
        <v>148</v>
      </c>
      <c r="B30791">
        <v>2010</v>
      </c>
      <c r="C30791" t="s">
        <v>18</v>
      </c>
      <c r="D30791" t="s">
        <v>9</v>
      </c>
      <c r="E30791">
        <v>0</v>
      </c>
      <c r="F30791" t="s">
        <v>22</v>
      </c>
    </row>
    <row r="30792" spans="1:6" x14ac:dyDescent="0.45">
      <c r="A30792" t="s">
        <v>148</v>
      </c>
      <c r="B30792">
        <v>2010</v>
      </c>
      <c r="C30792" t="s">
        <v>18</v>
      </c>
      <c r="D30792" t="s">
        <v>10</v>
      </c>
      <c r="E30792">
        <v>0</v>
      </c>
      <c r="F30792" t="s">
        <v>22</v>
      </c>
    </row>
    <row r="30793" spans="1:6" x14ac:dyDescent="0.45">
      <c r="A30793" t="s">
        <v>148</v>
      </c>
      <c r="B30793">
        <v>2010</v>
      </c>
      <c r="C30793" t="s">
        <v>18</v>
      </c>
      <c r="D30793" t="s">
        <v>19</v>
      </c>
      <c r="E30793">
        <v>0</v>
      </c>
      <c r="F30793" t="s">
        <v>23</v>
      </c>
    </row>
    <row r="30794" spans="1:6" x14ac:dyDescent="0.45">
      <c r="A30794" t="s">
        <v>148</v>
      </c>
      <c r="B30794">
        <v>2011</v>
      </c>
      <c r="C30794" t="s">
        <v>15</v>
      </c>
      <c r="D30794" t="s">
        <v>0</v>
      </c>
      <c r="E30794">
        <v>719.89385616438415</v>
      </c>
      <c r="F30794" t="s">
        <v>22</v>
      </c>
    </row>
    <row r="30795" spans="1:6" x14ac:dyDescent="0.45">
      <c r="A30795" t="s">
        <v>148</v>
      </c>
      <c r="B30795">
        <v>2011</v>
      </c>
      <c r="C30795" t="s">
        <v>15</v>
      </c>
      <c r="D30795" t="s">
        <v>1</v>
      </c>
      <c r="E30795">
        <v>155.15175486661872</v>
      </c>
      <c r="F30795" t="s">
        <v>22</v>
      </c>
    </row>
    <row r="30796" spans="1:6" x14ac:dyDescent="0.45">
      <c r="A30796" t="s">
        <v>148</v>
      </c>
      <c r="B30796">
        <v>2011</v>
      </c>
      <c r="C30796" t="s">
        <v>15</v>
      </c>
      <c r="D30796" t="s">
        <v>2</v>
      </c>
      <c r="E30796">
        <v>0</v>
      </c>
      <c r="F30796" t="s">
        <v>22</v>
      </c>
    </row>
    <row r="30797" spans="1:6" x14ac:dyDescent="0.45">
      <c r="A30797" t="s">
        <v>148</v>
      </c>
      <c r="B30797">
        <v>2011</v>
      </c>
      <c r="C30797" t="s">
        <v>15</v>
      </c>
      <c r="D30797" t="s">
        <v>3</v>
      </c>
      <c r="E30797">
        <v>0</v>
      </c>
      <c r="F30797" t="s">
        <v>22</v>
      </c>
    </row>
    <row r="30798" spans="1:6" x14ac:dyDescent="0.45">
      <c r="A30798" t="s">
        <v>148</v>
      </c>
      <c r="B30798">
        <v>2011</v>
      </c>
      <c r="C30798" t="s">
        <v>15</v>
      </c>
      <c r="D30798" t="s">
        <v>4</v>
      </c>
      <c r="E30798">
        <v>0</v>
      </c>
      <c r="F30798" t="s">
        <v>22</v>
      </c>
    </row>
    <row r="30799" spans="1:6" x14ac:dyDescent="0.45">
      <c r="A30799" t="s">
        <v>148</v>
      </c>
      <c r="B30799">
        <v>2011</v>
      </c>
      <c r="C30799" t="s">
        <v>5</v>
      </c>
      <c r="D30799" t="s">
        <v>5</v>
      </c>
      <c r="E30799">
        <v>875.04561103100286</v>
      </c>
      <c r="F30799" t="s">
        <v>22</v>
      </c>
    </row>
    <row r="30800" spans="1:6" x14ac:dyDescent="0.45">
      <c r="A30800" t="s">
        <v>148</v>
      </c>
      <c r="B30800">
        <v>2011</v>
      </c>
      <c r="C30800" t="s">
        <v>16</v>
      </c>
      <c r="D30800" t="s">
        <v>6</v>
      </c>
      <c r="E30800">
        <v>0</v>
      </c>
      <c r="F30800" t="s">
        <v>22</v>
      </c>
    </row>
    <row r="30801" spans="1:6" x14ac:dyDescent="0.45">
      <c r="A30801" t="s">
        <v>148</v>
      </c>
      <c r="B30801">
        <v>2011</v>
      </c>
      <c r="C30801" t="s">
        <v>16</v>
      </c>
      <c r="D30801" t="s">
        <v>7</v>
      </c>
      <c r="E30801">
        <v>0</v>
      </c>
      <c r="F30801" t="s">
        <v>22</v>
      </c>
    </row>
    <row r="30802" spans="1:6" x14ac:dyDescent="0.45">
      <c r="A30802" t="s">
        <v>148</v>
      </c>
      <c r="B30802">
        <v>2011</v>
      </c>
      <c r="C30802" t="s">
        <v>17</v>
      </c>
      <c r="D30802" t="s">
        <v>8</v>
      </c>
      <c r="E30802">
        <v>875.04561103100286</v>
      </c>
      <c r="F30802" t="s">
        <v>22</v>
      </c>
    </row>
    <row r="30803" spans="1:6" x14ac:dyDescent="0.45">
      <c r="A30803" t="s">
        <v>148</v>
      </c>
      <c r="B30803">
        <v>2011</v>
      </c>
      <c r="C30803" t="s">
        <v>18</v>
      </c>
      <c r="D30803" t="s">
        <v>9</v>
      </c>
      <c r="E30803">
        <v>0</v>
      </c>
      <c r="F30803" t="s">
        <v>22</v>
      </c>
    </row>
    <row r="30804" spans="1:6" x14ac:dyDescent="0.45">
      <c r="A30804" t="s">
        <v>148</v>
      </c>
      <c r="B30804">
        <v>2011</v>
      </c>
      <c r="C30804" t="s">
        <v>18</v>
      </c>
      <c r="D30804" t="s">
        <v>10</v>
      </c>
      <c r="E30804">
        <v>0</v>
      </c>
      <c r="F30804" t="s">
        <v>22</v>
      </c>
    </row>
    <row r="30805" spans="1:6" x14ac:dyDescent="0.45">
      <c r="A30805" t="s">
        <v>148</v>
      </c>
      <c r="B30805">
        <v>2011</v>
      </c>
      <c r="C30805" t="s">
        <v>18</v>
      </c>
      <c r="D30805" t="s">
        <v>19</v>
      </c>
      <c r="E30805">
        <v>0</v>
      </c>
      <c r="F30805" t="s">
        <v>23</v>
      </c>
    </row>
    <row r="30806" spans="1:6" x14ac:dyDescent="0.45">
      <c r="A30806" t="s">
        <v>148</v>
      </c>
      <c r="B30806">
        <v>2012</v>
      </c>
      <c r="C30806" t="s">
        <v>15</v>
      </c>
      <c r="D30806" t="s">
        <v>0</v>
      </c>
      <c r="E30806">
        <v>601.33912653208404</v>
      </c>
      <c r="F30806" t="s">
        <v>22</v>
      </c>
    </row>
    <row r="30807" spans="1:6" x14ac:dyDescent="0.45">
      <c r="A30807" t="s">
        <v>148</v>
      </c>
      <c r="B30807">
        <v>2012</v>
      </c>
      <c r="C30807" t="s">
        <v>15</v>
      </c>
      <c r="D30807" t="s">
        <v>1</v>
      </c>
      <c r="E30807">
        <v>358.42815392934421</v>
      </c>
      <c r="F30807" t="s">
        <v>22</v>
      </c>
    </row>
    <row r="30808" spans="1:6" x14ac:dyDescent="0.45">
      <c r="A30808" t="s">
        <v>148</v>
      </c>
      <c r="B30808">
        <v>2012</v>
      </c>
      <c r="C30808" t="s">
        <v>15</v>
      </c>
      <c r="D30808" t="s">
        <v>2</v>
      </c>
      <c r="E30808">
        <v>0</v>
      </c>
      <c r="F30808" t="s">
        <v>22</v>
      </c>
    </row>
    <row r="30809" spans="1:6" x14ac:dyDescent="0.45">
      <c r="A30809" t="s">
        <v>148</v>
      </c>
      <c r="B30809">
        <v>2012</v>
      </c>
      <c r="C30809" t="s">
        <v>15</v>
      </c>
      <c r="D30809" t="s">
        <v>3</v>
      </c>
      <c r="E30809">
        <v>0</v>
      </c>
      <c r="F30809" t="s">
        <v>22</v>
      </c>
    </row>
    <row r="30810" spans="1:6" x14ac:dyDescent="0.45">
      <c r="A30810" t="s">
        <v>148</v>
      </c>
      <c r="B30810">
        <v>2012</v>
      </c>
      <c r="C30810" t="s">
        <v>15</v>
      </c>
      <c r="D30810" t="s">
        <v>4</v>
      </c>
      <c r="E30810">
        <v>0</v>
      </c>
      <c r="F30810" t="s">
        <v>22</v>
      </c>
    </row>
    <row r="30811" spans="1:6" x14ac:dyDescent="0.45">
      <c r="A30811" t="s">
        <v>148</v>
      </c>
      <c r="B30811">
        <v>2012</v>
      </c>
      <c r="C30811" t="s">
        <v>5</v>
      </c>
      <c r="D30811" t="s">
        <v>5</v>
      </c>
      <c r="E30811">
        <v>959.76728046142841</v>
      </c>
      <c r="F30811" t="s">
        <v>22</v>
      </c>
    </row>
    <row r="30812" spans="1:6" x14ac:dyDescent="0.45">
      <c r="A30812" t="s">
        <v>148</v>
      </c>
      <c r="B30812">
        <v>2012</v>
      </c>
      <c r="C30812" t="s">
        <v>16</v>
      </c>
      <c r="D30812" t="s">
        <v>6</v>
      </c>
      <c r="E30812">
        <v>0</v>
      </c>
      <c r="F30812" t="s">
        <v>22</v>
      </c>
    </row>
    <row r="30813" spans="1:6" x14ac:dyDescent="0.45">
      <c r="A30813" t="s">
        <v>148</v>
      </c>
      <c r="B30813">
        <v>2012</v>
      </c>
      <c r="C30813" t="s">
        <v>16</v>
      </c>
      <c r="D30813" t="s">
        <v>7</v>
      </c>
      <c r="E30813">
        <v>0</v>
      </c>
      <c r="F30813" t="s">
        <v>22</v>
      </c>
    </row>
    <row r="30814" spans="1:6" x14ac:dyDescent="0.45">
      <c r="A30814" t="s">
        <v>148</v>
      </c>
      <c r="B30814">
        <v>2012</v>
      </c>
      <c r="C30814" t="s">
        <v>17</v>
      </c>
      <c r="D30814" t="s">
        <v>8</v>
      </c>
      <c r="E30814">
        <v>959.76728046142841</v>
      </c>
      <c r="F30814" t="s">
        <v>22</v>
      </c>
    </row>
    <row r="30815" spans="1:6" x14ac:dyDescent="0.45">
      <c r="A30815" t="s">
        <v>148</v>
      </c>
      <c r="B30815">
        <v>2012</v>
      </c>
      <c r="C30815" t="s">
        <v>18</v>
      </c>
      <c r="D30815" t="s">
        <v>9</v>
      </c>
      <c r="E30815">
        <v>0</v>
      </c>
      <c r="F30815" t="s">
        <v>22</v>
      </c>
    </row>
    <row r="30816" spans="1:6" x14ac:dyDescent="0.45">
      <c r="A30816" t="s">
        <v>148</v>
      </c>
      <c r="B30816">
        <v>2012</v>
      </c>
      <c r="C30816" t="s">
        <v>18</v>
      </c>
      <c r="D30816" t="s">
        <v>10</v>
      </c>
      <c r="E30816">
        <v>0</v>
      </c>
      <c r="F30816" t="s">
        <v>22</v>
      </c>
    </row>
    <row r="30817" spans="1:6" x14ac:dyDescent="0.45">
      <c r="A30817" t="s">
        <v>148</v>
      </c>
      <c r="B30817">
        <v>2012</v>
      </c>
      <c r="C30817" t="s">
        <v>18</v>
      </c>
      <c r="D30817" t="s">
        <v>19</v>
      </c>
      <c r="E30817">
        <v>0</v>
      </c>
      <c r="F30817" t="s">
        <v>23</v>
      </c>
    </row>
    <row r="30818" spans="1:6" x14ac:dyDescent="0.45">
      <c r="A30818" t="s">
        <v>148</v>
      </c>
      <c r="B30818">
        <v>2013</v>
      </c>
      <c r="C30818" t="s">
        <v>15</v>
      </c>
      <c r="D30818" t="s">
        <v>0</v>
      </c>
      <c r="E30818">
        <v>567.56875775054095</v>
      </c>
      <c r="F30818" t="s">
        <v>22</v>
      </c>
    </row>
    <row r="30819" spans="1:6" x14ac:dyDescent="0.45">
      <c r="A30819" t="s">
        <v>148</v>
      </c>
      <c r="B30819">
        <v>2013</v>
      </c>
      <c r="C30819" t="s">
        <v>15</v>
      </c>
      <c r="D30819" t="s">
        <v>1</v>
      </c>
      <c r="E30819">
        <v>288.26409805335277</v>
      </c>
      <c r="F30819" t="s">
        <v>22</v>
      </c>
    </row>
    <row r="30820" spans="1:6" x14ac:dyDescent="0.45">
      <c r="A30820" t="s">
        <v>148</v>
      </c>
      <c r="B30820">
        <v>2013</v>
      </c>
      <c r="C30820" t="s">
        <v>15</v>
      </c>
      <c r="D30820" t="s">
        <v>2</v>
      </c>
      <c r="E30820">
        <v>0</v>
      </c>
      <c r="F30820" t="s">
        <v>22</v>
      </c>
    </row>
    <row r="30821" spans="1:6" x14ac:dyDescent="0.45">
      <c r="A30821" t="s">
        <v>148</v>
      </c>
      <c r="B30821">
        <v>2013</v>
      </c>
      <c r="C30821" t="s">
        <v>15</v>
      </c>
      <c r="D30821" t="s">
        <v>3</v>
      </c>
      <c r="E30821">
        <v>0</v>
      </c>
      <c r="F30821" t="s">
        <v>22</v>
      </c>
    </row>
    <row r="30822" spans="1:6" x14ac:dyDescent="0.45">
      <c r="A30822" t="s">
        <v>148</v>
      </c>
      <c r="B30822">
        <v>2013</v>
      </c>
      <c r="C30822" t="s">
        <v>15</v>
      </c>
      <c r="D30822" t="s">
        <v>4</v>
      </c>
      <c r="E30822">
        <v>0</v>
      </c>
      <c r="F30822" t="s">
        <v>22</v>
      </c>
    </row>
    <row r="30823" spans="1:6" x14ac:dyDescent="0.45">
      <c r="A30823" t="s">
        <v>148</v>
      </c>
      <c r="B30823">
        <v>2013</v>
      </c>
      <c r="C30823" t="s">
        <v>5</v>
      </c>
      <c r="D30823" t="s">
        <v>5</v>
      </c>
      <c r="E30823">
        <v>855.83285580389372</v>
      </c>
      <c r="F30823" t="s">
        <v>22</v>
      </c>
    </row>
    <row r="30824" spans="1:6" x14ac:dyDescent="0.45">
      <c r="A30824" t="s">
        <v>148</v>
      </c>
      <c r="B30824">
        <v>2013</v>
      </c>
      <c r="C30824" t="s">
        <v>16</v>
      </c>
      <c r="D30824" t="s">
        <v>6</v>
      </c>
      <c r="E30824">
        <v>0</v>
      </c>
      <c r="F30824" t="s">
        <v>22</v>
      </c>
    </row>
    <row r="30825" spans="1:6" x14ac:dyDescent="0.45">
      <c r="A30825" t="s">
        <v>148</v>
      </c>
      <c r="B30825">
        <v>2013</v>
      </c>
      <c r="C30825" t="s">
        <v>16</v>
      </c>
      <c r="D30825" t="s">
        <v>7</v>
      </c>
      <c r="E30825">
        <v>0</v>
      </c>
      <c r="F30825" t="s">
        <v>22</v>
      </c>
    </row>
    <row r="30826" spans="1:6" x14ac:dyDescent="0.45">
      <c r="A30826" t="s">
        <v>148</v>
      </c>
      <c r="B30826">
        <v>2013</v>
      </c>
      <c r="C30826" t="s">
        <v>17</v>
      </c>
      <c r="D30826" t="s">
        <v>8</v>
      </c>
      <c r="E30826">
        <v>855.83285580389372</v>
      </c>
      <c r="F30826" t="s">
        <v>22</v>
      </c>
    </row>
    <row r="30827" spans="1:6" x14ac:dyDescent="0.45">
      <c r="A30827" t="s">
        <v>148</v>
      </c>
      <c r="B30827">
        <v>2013</v>
      </c>
      <c r="C30827" t="s">
        <v>18</v>
      </c>
      <c r="D30827" t="s">
        <v>9</v>
      </c>
      <c r="E30827">
        <v>0</v>
      </c>
      <c r="F30827" t="s">
        <v>22</v>
      </c>
    </row>
    <row r="30828" spans="1:6" x14ac:dyDescent="0.45">
      <c r="A30828" t="s">
        <v>148</v>
      </c>
      <c r="B30828">
        <v>2013</v>
      </c>
      <c r="C30828" t="s">
        <v>18</v>
      </c>
      <c r="D30828" t="s">
        <v>10</v>
      </c>
      <c r="E30828">
        <v>0</v>
      </c>
      <c r="F30828" t="s">
        <v>22</v>
      </c>
    </row>
    <row r="30829" spans="1:6" x14ac:dyDescent="0.45">
      <c r="A30829" t="s">
        <v>148</v>
      </c>
      <c r="B30829">
        <v>2013</v>
      </c>
      <c r="C30829" t="s">
        <v>18</v>
      </c>
      <c r="D30829" t="s">
        <v>19</v>
      </c>
      <c r="E30829">
        <v>0</v>
      </c>
      <c r="F30829" t="s">
        <v>23</v>
      </c>
    </row>
    <row r="30830" spans="1:6" x14ac:dyDescent="0.45">
      <c r="A30830" t="s">
        <v>148</v>
      </c>
      <c r="B30830">
        <v>2014</v>
      </c>
      <c r="C30830" t="s">
        <v>15</v>
      </c>
      <c r="D30830" t="s">
        <v>0</v>
      </c>
      <c r="E30830">
        <v>745.53992141312187</v>
      </c>
      <c r="F30830" t="s">
        <v>22</v>
      </c>
    </row>
    <row r="30831" spans="1:6" x14ac:dyDescent="0.45">
      <c r="A30831" t="s">
        <v>148</v>
      </c>
      <c r="B30831">
        <v>2014</v>
      </c>
      <c r="C30831" t="s">
        <v>15</v>
      </c>
      <c r="D30831" t="s">
        <v>1</v>
      </c>
      <c r="E30831">
        <v>187.28407642393668</v>
      </c>
      <c r="F30831" t="s">
        <v>22</v>
      </c>
    </row>
    <row r="30832" spans="1:6" x14ac:dyDescent="0.45">
      <c r="A30832" t="s">
        <v>148</v>
      </c>
      <c r="B30832">
        <v>2014</v>
      </c>
      <c r="C30832" t="s">
        <v>15</v>
      </c>
      <c r="D30832" t="s">
        <v>2</v>
      </c>
      <c r="E30832">
        <v>0</v>
      </c>
      <c r="F30832" t="s">
        <v>22</v>
      </c>
    </row>
    <row r="30833" spans="1:6" x14ac:dyDescent="0.45">
      <c r="A30833" t="s">
        <v>148</v>
      </c>
      <c r="B30833">
        <v>2014</v>
      </c>
      <c r="C30833" t="s">
        <v>15</v>
      </c>
      <c r="D30833" t="s">
        <v>3</v>
      </c>
      <c r="E30833">
        <v>0</v>
      </c>
      <c r="F30833" t="s">
        <v>22</v>
      </c>
    </row>
    <row r="30834" spans="1:6" x14ac:dyDescent="0.45">
      <c r="A30834" t="s">
        <v>148</v>
      </c>
      <c r="B30834">
        <v>2014</v>
      </c>
      <c r="C30834" t="s">
        <v>15</v>
      </c>
      <c r="D30834" t="s">
        <v>4</v>
      </c>
      <c r="E30834">
        <v>0</v>
      </c>
      <c r="F30834" t="s">
        <v>22</v>
      </c>
    </row>
    <row r="30835" spans="1:6" x14ac:dyDescent="0.45">
      <c r="A30835" t="s">
        <v>148</v>
      </c>
      <c r="B30835">
        <v>2014</v>
      </c>
      <c r="C30835" t="s">
        <v>5</v>
      </c>
      <c r="D30835" t="s">
        <v>5</v>
      </c>
      <c r="E30835">
        <v>932.82399783705853</v>
      </c>
      <c r="F30835" t="s">
        <v>22</v>
      </c>
    </row>
    <row r="30836" spans="1:6" x14ac:dyDescent="0.45">
      <c r="A30836" t="s">
        <v>148</v>
      </c>
      <c r="B30836">
        <v>2014</v>
      </c>
      <c r="C30836" t="s">
        <v>16</v>
      </c>
      <c r="D30836" t="s">
        <v>6</v>
      </c>
      <c r="E30836">
        <v>0</v>
      </c>
      <c r="F30836" t="s">
        <v>22</v>
      </c>
    </row>
    <row r="30837" spans="1:6" x14ac:dyDescent="0.45">
      <c r="A30837" t="s">
        <v>148</v>
      </c>
      <c r="B30837">
        <v>2014</v>
      </c>
      <c r="C30837" t="s">
        <v>16</v>
      </c>
      <c r="D30837" t="s">
        <v>7</v>
      </c>
      <c r="E30837">
        <v>0</v>
      </c>
      <c r="F30837" t="s">
        <v>22</v>
      </c>
    </row>
    <row r="30838" spans="1:6" x14ac:dyDescent="0.45">
      <c r="A30838" t="s">
        <v>148</v>
      </c>
      <c r="B30838">
        <v>2014</v>
      </c>
      <c r="C30838" t="s">
        <v>17</v>
      </c>
      <c r="D30838" t="s">
        <v>8</v>
      </c>
      <c r="E30838">
        <v>932.82399783705853</v>
      </c>
      <c r="F30838" t="s">
        <v>22</v>
      </c>
    </row>
    <row r="30839" spans="1:6" x14ac:dyDescent="0.45">
      <c r="A30839" t="s">
        <v>148</v>
      </c>
      <c r="B30839">
        <v>2014</v>
      </c>
      <c r="C30839" t="s">
        <v>18</v>
      </c>
      <c r="D30839" t="s">
        <v>9</v>
      </c>
      <c r="E30839">
        <v>0</v>
      </c>
      <c r="F30839" t="s">
        <v>22</v>
      </c>
    </row>
    <row r="30840" spans="1:6" x14ac:dyDescent="0.45">
      <c r="A30840" t="s">
        <v>148</v>
      </c>
      <c r="B30840">
        <v>2014</v>
      </c>
      <c r="C30840" t="s">
        <v>18</v>
      </c>
      <c r="D30840" t="s">
        <v>10</v>
      </c>
      <c r="E30840">
        <v>0</v>
      </c>
      <c r="F30840" t="s">
        <v>22</v>
      </c>
    </row>
    <row r="30841" spans="1:6" x14ac:dyDescent="0.45">
      <c r="A30841" t="s">
        <v>148</v>
      </c>
      <c r="B30841">
        <v>2014</v>
      </c>
      <c r="C30841" t="s">
        <v>18</v>
      </c>
      <c r="D30841" t="s">
        <v>19</v>
      </c>
      <c r="E30841">
        <v>0</v>
      </c>
      <c r="F30841" t="s">
        <v>23</v>
      </c>
    </row>
    <row r="30842" spans="1:6" x14ac:dyDescent="0.45">
      <c r="A30842" t="s">
        <v>148</v>
      </c>
      <c r="B30842">
        <v>2015</v>
      </c>
      <c r="C30842" t="s">
        <v>15</v>
      </c>
      <c r="D30842" t="s">
        <v>0</v>
      </c>
      <c r="E30842">
        <v>899.9000000000002</v>
      </c>
      <c r="F30842" t="s">
        <v>22</v>
      </c>
    </row>
    <row r="30843" spans="1:6" x14ac:dyDescent="0.45">
      <c r="A30843" t="s">
        <v>148</v>
      </c>
      <c r="B30843">
        <v>2015</v>
      </c>
      <c r="C30843" t="s">
        <v>15</v>
      </c>
      <c r="D30843" t="s">
        <v>1</v>
      </c>
      <c r="E30843">
        <v>144.32555587599143</v>
      </c>
      <c r="F30843" t="s">
        <v>22</v>
      </c>
    </row>
    <row r="30844" spans="1:6" x14ac:dyDescent="0.45">
      <c r="A30844" t="s">
        <v>148</v>
      </c>
      <c r="B30844">
        <v>2015</v>
      </c>
      <c r="C30844" t="s">
        <v>15</v>
      </c>
      <c r="D30844" t="s">
        <v>2</v>
      </c>
      <c r="E30844">
        <v>0</v>
      </c>
      <c r="F30844" t="s">
        <v>22</v>
      </c>
    </row>
    <row r="30845" spans="1:6" x14ac:dyDescent="0.45">
      <c r="A30845" t="s">
        <v>148</v>
      </c>
      <c r="B30845">
        <v>2015</v>
      </c>
      <c r="C30845" t="s">
        <v>15</v>
      </c>
      <c r="D30845" t="s">
        <v>3</v>
      </c>
      <c r="E30845">
        <v>0</v>
      </c>
      <c r="F30845" t="s">
        <v>22</v>
      </c>
    </row>
    <row r="30846" spans="1:6" x14ac:dyDescent="0.45">
      <c r="A30846" t="s">
        <v>148</v>
      </c>
      <c r="B30846">
        <v>2015</v>
      </c>
      <c r="C30846" t="s">
        <v>15</v>
      </c>
      <c r="D30846" t="s">
        <v>4</v>
      </c>
      <c r="E30846">
        <v>0</v>
      </c>
      <c r="F30846" t="s">
        <v>22</v>
      </c>
    </row>
    <row r="30847" spans="1:6" x14ac:dyDescent="0.45">
      <c r="A30847" t="s">
        <v>148</v>
      </c>
      <c r="B30847">
        <v>2015</v>
      </c>
      <c r="C30847" t="s">
        <v>5</v>
      </c>
      <c r="D30847" t="s">
        <v>5</v>
      </c>
      <c r="E30847">
        <v>1044.2255558759916</v>
      </c>
      <c r="F30847" t="s">
        <v>22</v>
      </c>
    </row>
    <row r="30848" spans="1:6" x14ac:dyDescent="0.45">
      <c r="A30848" t="s">
        <v>148</v>
      </c>
      <c r="B30848">
        <v>2015</v>
      </c>
      <c r="C30848" t="s">
        <v>16</v>
      </c>
      <c r="D30848" t="s">
        <v>6</v>
      </c>
      <c r="E30848">
        <v>0</v>
      </c>
      <c r="F30848" t="s">
        <v>22</v>
      </c>
    </row>
    <row r="30849" spans="1:6" x14ac:dyDescent="0.45">
      <c r="A30849" t="s">
        <v>148</v>
      </c>
      <c r="B30849">
        <v>2015</v>
      </c>
      <c r="C30849" t="s">
        <v>16</v>
      </c>
      <c r="D30849" t="s">
        <v>7</v>
      </c>
      <c r="E30849">
        <v>0</v>
      </c>
      <c r="F30849" t="s">
        <v>22</v>
      </c>
    </row>
    <row r="30850" spans="1:6" x14ac:dyDescent="0.45">
      <c r="A30850" t="s">
        <v>148</v>
      </c>
      <c r="B30850">
        <v>2015</v>
      </c>
      <c r="C30850" t="s">
        <v>17</v>
      </c>
      <c r="D30850" t="s">
        <v>8</v>
      </c>
      <c r="E30850">
        <v>1044.2255558759916</v>
      </c>
      <c r="F30850" t="s">
        <v>22</v>
      </c>
    </row>
    <row r="30851" spans="1:6" x14ac:dyDescent="0.45">
      <c r="A30851" t="s">
        <v>148</v>
      </c>
      <c r="B30851">
        <v>2015</v>
      </c>
      <c r="C30851" t="s">
        <v>18</v>
      </c>
      <c r="D30851" t="s">
        <v>9</v>
      </c>
      <c r="E30851">
        <v>0</v>
      </c>
      <c r="F30851" t="s">
        <v>22</v>
      </c>
    </row>
    <row r="30852" spans="1:6" x14ac:dyDescent="0.45">
      <c r="A30852" t="s">
        <v>148</v>
      </c>
      <c r="B30852">
        <v>2015</v>
      </c>
      <c r="C30852" t="s">
        <v>18</v>
      </c>
      <c r="D30852" t="s">
        <v>10</v>
      </c>
      <c r="E30852">
        <v>0</v>
      </c>
      <c r="F30852" t="s">
        <v>22</v>
      </c>
    </row>
    <row r="30853" spans="1:6" x14ac:dyDescent="0.45">
      <c r="A30853" t="s">
        <v>148</v>
      </c>
      <c r="B30853">
        <v>2015</v>
      </c>
      <c r="C30853" t="s">
        <v>18</v>
      </c>
      <c r="D30853" t="s">
        <v>19</v>
      </c>
      <c r="E30853">
        <v>0</v>
      </c>
      <c r="F30853" t="s">
        <v>23</v>
      </c>
    </row>
    <row r="30854" spans="1:6" x14ac:dyDescent="0.45">
      <c r="A30854" t="s">
        <v>148</v>
      </c>
      <c r="B30854">
        <v>2016</v>
      </c>
      <c r="C30854" t="s">
        <v>15</v>
      </c>
      <c r="D30854" t="s">
        <v>0</v>
      </c>
      <c r="E30854">
        <v>1149.3</v>
      </c>
      <c r="F30854" t="s">
        <v>22</v>
      </c>
    </row>
    <row r="30855" spans="1:6" x14ac:dyDescent="0.45">
      <c r="A30855" t="s">
        <v>148</v>
      </c>
      <c r="B30855">
        <v>2016</v>
      </c>
      <c r="C30855" t="s">
        <v>15</v>
      </c>
      <c r="D30855" t="s">
        <v>1</v>
      </c>
      <c r="E30855">
        <v>185.07911679884657</v>
      </c>
      <c r="F30855" t="s">
        <v>22</v>
      </c>
    </row>
    <row r="30856" spans="1:6" x14ac:dyDescent="0.45">
      <c r="A30856" t="s">
        <v>148</v>
      </c>
      <c r="B30856">
        <v>2016</v>
      </c>
      <c r="C30856" t="s">
        <v>15</v>
      </c>
      <c r="D30856" t="s">
        <v>2</v>
      </c>
      <c r="E30856">
        <v>0</v>
      </c>
      <c r="F30856" t="s">
        <v>22</v>
      </c>
    </row>
    <row r="30857" spans="1:6" x14ac:dyDescent="0.45">
      <c r="A30857" t="s">
        <v>148</v>
      </c>
      <c r="B30857">
        <v>2016</v>
      </c>
      <c r="C30857" t="s">
        <v>15</v>
      </c>
      <c r="D30857" t="s">
        <v>3</v>
      </c>
      <c r="E30857">
        <v>0</v>
      </c>
      <c r="F30857" t="s">
        <v>22</v>
      </c>
    </row>
    <row r="30858" spans="1:6" x14ac:dyDescent="0.45">
      <c r="A30858" t="s">
        <v>148</v>
      </c>
      <c r="B30858">
        <v>2016</v>
      </c>
      <c r="C30858" t="s">
        <v>15</v>
      </c>
      <c r="D30858" t="s">
        <v>4</v>
      </c>
      <c r="E30858">
        <v>0</v>
      </c>
      <c r="F30858" t="s">
        <v>22</v>
      </c>
    </row>
    <row r="30859" spans="1:6" x14ac:dyDescent="0.45">
      <c r="A30859" t="s">
        <v>148</v>
      </c>
      <c r="B30859">
        <v>2016</v>
      </c>
      <c r="C30859" t="s">
        <v>5</v>
      </c>
      <c r="D30859" t="s">
        <v>5</v>
      </c>
      <c r="E30859">
        <v>1334.3791167988466</v>
      </c>
      <c r="F30859" t="s">
        <v>22</v>
      </c>
    </row>
    <row r="30860" spans="1:6" x14ac:dyDescent="0.45">
      <c r="A30860" t="s">
        <v>148</v>
      </c>
      <c r="B30860">
        <v>2016</v>
      </c>
      <c r="C30860" t="s">
        <v>16</v>
      </c>
      <c r="D30860" t="s">
        <v>6</v>
      </c>
      <c r="E30860">
        <v>0</v>
      </c>
      <c r="F30860" t="s">
        <v>22</v>
      </c>
    </row>
    <row r="30861" spans="1:6" x14ac:dyDescent="0.45">
      <c r="A30861" t="s">
        <v>148</v>
      </c>
      <c r="B30861">
        <v>2016</v>
      </c>
      <c r="C30861" t="s">
        <v>16</v>
      </c>
      <c r="D30861" t="s">
        <v>7</v>
      </c>
      <c r="E30861">
        <v>0</v>
      </c>
      <c r="F30861" t="s">
        <v>22</v>
      </c>
    </row>
    <row r="30862" spans="1:6" x14ac:dyDescent="0.45">
      <c r="A30862" t="s">
        <v>148</v>
      </c>
      <c r="B30862">
        <v>2016</v>
      </c>
      <c r="C30862" t="s">
        <v>17</v>
      </c>
      <c r="D30862" t="s">
        <v>8</v>
      </c>
      <c r="E30862">
        <v>1334.3791167988466</v>
      </c>
      <c r="F30862" t="s">
        <v>22</v>
      </c>
    </row>
    <row r="30863" spans="1:6" x14ac:dyDescent="0.45">
      <c r="A30863" t="s">
        <v>148</v>
      </c>
      <c r="B30863">
        <v>2016</v>
      </c>
      <c r="C30863" t="s">
        <v>18</v>
      </c>
      <c r="D30863" t="s">
        <v>9</v>
      </c>
      <c r="E30863">
        <v>0</v>
      </c>
      <c r="F30863" t="s">
        <v>22</v>
      </c>
    </row>
    <row r="30864" spans="1:6" x14ac:dyDescent="0.45">
      <c r="A30864" t="s">
        <v>148</v>
      </c>
      <c r="B30864">
        <v>2016</v>
      </c>
      <c r="C30864" t="s">
        <v>18</v>
      </c>
      <c r="D30864" t="s">
        <v>10</v>
      </c>
      <c r="E30864">
        <v>0</v>
      </c>
      <c r="F30864" t="s">
        <v>22</v>
      </c>
    </row>
    <row r="30865" spans="1:6" x14ac:dyDescent="0.45">
      <c r="A30865" t="s">
        <v>148</v>
      </c>
      <c r="B30865">
        <v>2016</v>
      </c>
      <c r="C30865" t="s">
        <v>18</v>
      </c>
      <c r="D30865" t="s">
        <v>19</v>
      </c>
      <c r="E30865">
        <v>0</v>
      </c>
      <c r="F30865" t="s">
        <v>23</v>
      </c>
    </row>
    <row r="30866" spans="1:6" x14ac:dyDescent="0.45">
      <c r="A30866" t="s">
        <v>148</v>
      </c>
      <c r="B30866">
        <v>2017</v>
      </c>
      <c r="C30866" t="s">
        <v>15</v>
      </c>
      <c r="D30866" t="s">
        <v>0</v>
      </c>
      <c r="E30866">
        <v>1240.0999999999999</v>
      </c>
      <c r="F30866" t="s">
        <v>22</v>
      </c>
    </row>
    <row r="30867" spans="1:6" x14ac:dyDescent="0.45">
      <c r="A30867" t="s">
        <v>148</v>
      </c>
      <c r="B30867">
        <v>2017</v>
      </c>
      <c r="C30867" t="s">
        <v>15</v>
      </c>
      <c r="D30867" t="s">
        <v>1</v>
      </c>
      <c r="E30867">
        <v>227.59460850757048</v>
      </c>
      <c r="F30867" t="s">
        <v>22</v>
      </c>
    </row>
    <row r="30868" spans="1:6" x14ac:dyDescent="0.45">
      <c r="A30868" t="s">
        <v>148</v>
      </c>
      <c r="B30868">
        <v>2017</v>
      </c>
      <c r="C30868" t="s">
        <v>15</v>
      </c>
      <c r="D30868" t="s">
        <v>2</v>
      </c>
      <c r="E30868">
        <v>0</v>
      </c>
      <c r="F30868" t="s">
        <v>22</v>
      </c>
    </row>
    <row r="30869" spans="1:6" x14ac:dyDescent="0.45">
      <c r="A30869" t="s">
        <v>148</v>
      </c>
      <c r="B30869">
        <v>2017</v>
      </c>
      <c r="C30869" t="s">
        <v>15</v>
      </c>
      <c r="D30869" t="s">
        <v>3</v>
      </c>
      <c r="E30869">
        <v>0</v>
      </c>
      <c r="F30869" t="s">
        <v>22</v>
      </c>
    </row>
    <row r="30870" spans="1:6" x14ac:dyDescent="0.45">
      <c r="A30870" t="s">
        <v>148</v>
      </c>
      <c r="B30870">
        <v>2017</v>
      </c>
      <c r="C30870" t="s">
        <v>15</v>
      </c>
      <c r="D30870" t="s">
        <v>4</v>
      </c>
      <c r="E30870">
        <v>0</v>
      </c>
      <c r="F30870" t="s">
        <v>22</v>
      </c>
    </row>
    <row r="30871" spans="1:6" x14ac:dyDescent="0.45">
      <c r="A30871" t="s">
        <v>148</v>
      </c>
      <c r="B30871">
        <v>2017</v>
      </c>
      <c r="C30871" t="s">
        <v>5</v>
      </c>
      <c r="D30871" t="s">
        <v>5</v>
      </c>
      <c r="E30871">
        <v>1467.6946085075704</v>
      </c>
      <c r="F30871" t="s">
        <v>22</v>
      </c>
    </row>
    <row r="30872" spans="1:6" x14ac:dyDescent="0.45">
      <c r="A30872" t="s">
        <v>148</v>
      </c>
      <c r="B30872">
        <v>2017</v>
      </c>
      <c r="C30872" t="s">
        <v>16</v>
      </c>
      <c r="D30872" t="s">
        <v>6</v>
      </c>
      <c r="E30872">
        <v>0</v>
      </c>
      <c r="F30872" t="s">
        <v>22</v>
      </c>
    </row>
    <row r="30873" spans="1:6" x14ac:dyDescent="0.45">
      <c r="A30873" t="s">
        <v>148</v>
      </c>
      <c r="B30873">
        <v>2017</v>
      </c>
      <c r="C30873" t="s">
        <v>16</v>
      </c>
      <c r="D30873" t="s">
        <v>7</v>
      </c>
      <c r="E30873">
        <v>0</v>
      </c>
      <c r="F30873" t="s">
        <v>22</v>
      </c>
    </row>
    <row r="30874" spans="1:6" x14ac:dyDescent="0.45">
      <c r="A30874" t="s">
        <v>148</v>
      </c>
      <c r="B30874">
        <v>2017</v>
      </c>
      <c r="C30874" t="s">
        <v>17</v>
      </c>
      <c r="D30874" t="s">
        <v>8</v>
      </c>
      <c r="E30874">
        <v>1336.1054418409035</v>
      </c>
      <c r="F30874" t="s">
        <v>22</v>
      </c>
    </row>
    <row r="30875" spans="1:6" x14ac:dyDescent="0.45">
      <c r="A30875" t="s">
        <v>148</v>
      </c>
      <c r="B30875">
        <v>2017</v>
      </c>
      <c r="C30875" t="s">
        <v>18</v>
      </c>
      <c r="D30875" t="s">
        <v>9</v>
      </c>
      <c r="E30875">
        <v>131.58916666666667</v>
      </c>
      <c r="F30875" t="s">
        <v>22</v>
      </c>
    </row>
    <row r="30876" spans="1:6" x14ac:dyDescent="0.45">
      <c r="A30876" t="s">
        <v>148</v>
      </c>
      <c r="B30876">
        <v>2017</v>
      </c>
      <c r="C30876" t="s">
        <v>18</v>
      </c>
      <c r="D30876" t="s">
        <v>10</v>
      </c>
      <c r="E30876">
        <v>0</v>
      </c>
      <c r="F30876" t="s">
        <v>22</v>
      </c>
    </row>
    <row r="30877" spans="1:6" x14ac:dyDescent="0.45">
      <c r="A30877" t="s">
        <v>148</v>
      </c>
      <c r="B30877">
        <v>2017</v>
      </c>
      <c r="C30877" t="s">
        <v>18</v>
      </c>
      <c r="D30877" t="s">
        <v>19</v>
      </c>
      <c r="E30877">
        <v>0</v>
      </c>
      <c r="F30877" t="s">
        <v>23</v>
      </c>
    </row>
    <row r="30878" spans="1:6" x14ac:dyDescent="0.45">
      <c r="A30878" t="s">
        <v>148</v>
      </c>
      <c r="B30878">
        <v>2018</v>
      </c>
      <c r="C30878" t="s">
        <v>15</v>
      </c>
      <c r="D30878" t="s">
        <v>0</v>
      </c>
      <c r="E30878">
        <v>1514.1</v>
      </c>
      <c r="F30878" t="s">
        <v>22</v>
      </c>
    </row>
    <row r="30879" spans="1:6" x14ac:dyDescent="0.45">
      <c r="A30879" t="s">
        <v>148</v>
      </c>
      <c r="B30879">
        <v>2018</v>
      </c>
      <c r="C30879" t="s">
        <v>15</v>
      </c>
      <c r="D30879" t="s">
        <v>1</v>
      </c>
      <c r="E30879">
        <v>340.31234823359773</v>
      </c>
      <c r="F30879" t="s">
        <v>22</v>
      </c>
    </row>
    <row r="30880" spans="1:6" x14ac:dyDescent="0.45">
      <c r="A30880" t="s">
        <v>148</v>
      </c>
      <c r="B30880">
        <v>2018</v>
      </c>
      <c r="C30880" t="s">
        <v>15</v>
      </c>
      <c r="D30880" t="s">
        <v>2</v>
      </c>
      <c r="E30880">
        <v>0</v>
      </c>
      <c r="F30880" t="s">
        <v>22</v>
      </c>
    </row>
    <row r="30881" spans="1:6" x14ac:dyDescent="0.45">
      <c r="A30881" t="s">
        <v>148</v>
      </c>
      <c r="B30881">
        <v>2018</v>
      </c>
      <c r="C30881" t="s">
        <v>15</v>
      </c>
      <c r="D30881" t="s">
        <v>3</v>
      </c>
      <c r="E30881">
        <v>0</v>
      </c>
      <c r="F30881" t="s">
        <v>22</v>
      </c>
    </row>
    <row r="30882" spans="1:6" x14ac:dyDescent="0.45">
      <c r="A30882" t="s">
        <v>148</v>
      </c>
      <c r="B30882">
        <v>2018</v>
      </c>
      <c r="C30882" t="s">
        <v>15</v>
      </c>
      <c r="D30882" t="s">
        <v>4</v>
      </c>
      <c r="E30882">
        <v>0</v>
      </c>
      <c r="F30882" t="s">
        <v>22</v>
      </c>
    </row>
    <row r="30883" spans="1:6" x14ac:dyDescent="0.45">
      <c r="A30883" t="s">
        <v>148</v>
      </c>
      <c r="B30883">
        <v>2018</v>
      </c>
      <c r="C30883" t="s">
        <v>5</v>
      </c>
      <c r="D30883" t="s">
        <v>5</v>
      </c>
      <c r="E30883">
        <v>1854.4123482335976</v>
      </c>
      <c r="F30883" t="s">
        <v>22</v>
      </c>
    </row>
    <row r="30884" spans="1:6" x14ac:dyDescent="0.45">
      <c r="A30884" t="s">
        <v>148</v>
      </c>
      <c r="B30884">
        <v>2018</v>
      </c>
      <c r="C30884" t="s">
        <v>16</v>
      </c>
      <c r="D30884" t="s">
        <v>6</v>
      </c>
      <c r="E30884">
        <v>0</v>
      </c>
      <c r="F30884" t="s">
        <v>22</v>
      </c>
    </row>
    <row r="30885" spans="1:6" x14ac:dyDescent="0.45">
      <c r="A30885" t="s">
        <v>148</v>
      </c>
      <c r="B30885">
        <v>2018</v>
      </c>
      <c r="C30885" t="s">
        <v>16</v>
      </c>
      <c r="D30885" t="s">
        <v>7</v>
      </c>
      <c r="E30885">
        <v>0</v>
      </c>
      <c r="F30885" t="s">
        <v>22</v>
      </c>
    </row>
    <row r="30886" spans="1:6" x14ac:dyDescent="0.45">
      <c r="A30886" t="s">
        <v>148</v>
      </c>
      <c r="B30886">
        <v>2018</v>
      </c>
      <c r="C30886" t="s">
        <v>17</v>
      </c>
      <c r="D30886" t="s">
        <v>8</v>
      </c>
      <c r="E30886">
        <v>1449.6390149002643</v>
      </c>
      <c r="F30886" t="s">
        <v>22</v>
      </c>
    </row>
    <row r="30887" spans="1:6" x14ac:dyDescent="0.45">
      <c r="A30887" t="s">
        <v>148</v>
      </c>
      <c r="B30887">
        <v>2018</v>
      </c>
      <c r="C30887" t="s">
        <v>18</v>
      </c>
      <c r="D30887" t="s">
        <v>9</v>
      </c>
      <c r="E30887">
        <v>404.77333333333326</v>
      </c>
      <c r="F30887" t="s">
        <v>22</v>
      </c>
    </row>
    <row r="30888" spans="1:6" x14ac:dyDescent="0.45">
      <c r="A30888" t="s">
        <v>148</v>
      </c>
      <c r="B30888">
        <v>2018</v>
      </c>
      <c r="C30888" t="s">
        <v>18</v>
      </c>
      <c r="D30888" t="s">
        <v>10</v>
      </c>
      <c r="E30888">
        <v>0</v>
      </c>
      <c r="F30888" t="s">
        <v>22</v>
      </c>
    </row>
    <row r="30889" spans="1:6" x14ac:dyDescent="0.45">
      <c r="A30889" t="s">
        <v>148</v>
      </c>
      <c r="B30889">
        <v>2018</v>
      </c>
      <c r="C30889" t="s">
        <v>18</v>
      </c>
      <c r="D30889" t="s">
        <v>19</v>
      </c>
      <c r="E30889">
        <v>0</v>
      </c>
      <c r="F30889" t="s">
        <v>23</v>
      </c>
    </row>
    <row r="30890" spans="1:6" x14ac:dyDescent="0.45">
      <c r="A30890" t="s">
        <v>148</v>
      </c>
      <c r="B30890">
        <v>2019</v>
      </c>
      <c r="C30890" t="s">
        <v>15</v>
      </c>
      <c r="D30890" t="s">
        <v>0</v>
      </c>
      <c r="E30890">
        <v>1938.1</v>
      </c>
      <c r="F30890" t="s">
        <v>22</v>
      </c>
    </row>
    <row r="30891" spans="1:6" x14ac:dyDescent="0.45">
      <c r="A30891" t="s">
        <v>148</v>
      </c>
      <c r="B30891">
        <v>2019</v>
      </c>
      <c r="C30891" t="s">
        <v>15</v>
      </c>
      <c r="D30891" t="s">
        <v>1</v>
      </c>
      <c r="E30891">
        <v>446.35664780100944</v>
      </c>
      <c r="F30891" t="s">
        <v>22</v>
      </c>
    </row>
    <row r="30892" spans="1:6" x14ac:dyDescent="0.45">
      <c r="A30892" t="s">
        <v>148</v>
      </c>
      <c r="B30892">
        <v>2019</v>
      </c>
      <c r="C30892" t="s">
        <v>15</v>
      </c>
      <c r="D30892" t="s">
        <v>2</v>
      </c>
      <c r="E30892">
        <v>0</v>
      </c>
      <c r="F30892" t="s">
        <v>22</v>
      </c>
    </row>
    <row r="30893" spans="1:6" x14ac:dyDescent="0.45">
      <c r="A30893" t="s">
        <v>148</v>
      </c>
      <c r="B30893">
        <v>2019</v>
      </c>
      <c r="C30893" t="s">
        <v>15</v>
      </c>
      <c r="D30893" t="s">
        <v>3</v>
      </c>
      <c r="E30893">
        <v>0</v>
      </c>
      <c r="F30893" t="s">
        <v>22</v>
      </c>
    </row>
    <row r="30894" spans="1:6" x14ac:dyDescent="0.45">
      <c r="A30894" t="s">
        <v>148</v>
      </c>
      <c r="B30894">
        <v>2019</v>
      </c>
      <c r="C30894" t="s">
        <v>15</v>
      </c>
      <c r="D30894" t="s">
        <v>4</v>
      </c>
      <c r="E30894">
        <v>0</v>
      </c>
      <c r="F30894" t="s">
        <v>22</v>
      </c>
    </row>
    <row r="30895" spans="1:6" x14ac:dyDescent="0.45">
      <c r="A30895" t="s">
        <v>148</v>
      </c>
      <c r="B30895">
        <v>2019</v>
      </c>
      <c r="C30895" t="s">
        <v>5</v>
      </c>
      <c r="D30895" t="s">
        <v>5</v>
      </c>
      <c r="E30895">
        <v>2384.4566478010092</v>
      </c>
      <c r="F30895" t="s">
        <v>22</v>
      </c>
    </row>
    <row r="30896" spans="1:6" x14ac:dyDescent="0.45">
      <c r="A30896" t="s">
        <v>148</v>
      </c>
      <c r="B30896">
        <v>2019</v>
      </c>
      <c r="C30896" t="s">
        <v>16</v>
      </c>
      <c r="D30896" t="s">
        <v>6</v>
      </c>
      <c r="E30896">
        <v>0</v>
      </c>
      <c r="F30896" t="s">
        <v>22</v>
      </c>
    </row>
    <row r="30897" spans="1:6" x14ac:dyDescent="0.45">
      <c r="A30897" t="s">
        <v>148</v>
      </c>
      <c r="B30897">
        <v>2019</v>
      </c>
      <c r="C30897" t="s">
        <v>16</v>
      </c>
      <c r="D30897" t="s">
        <v>7</v>
      </c>
      <c r="E30897">
        <v>0</v>
      </c>
      <c r="F30897" t="s">
        <v>22</v>
      </c>
    </row>
    <row r="30898" spans="1:6" x14ac:dyDescent="0.45">
      <c r="A30898" t="s">
        <v>148</v>
      </c>
      <c r="B30898">
        <v>2019</v>
      </c>
      <c r="C30898" t="s">
        <v>17</v>
      </c>
      <c r="D30898" t="s">
        <v>8</v>
      </c>
      <c r="E30898">
        <v>1527.1667311343426</v>
      </c>
      <c r="F30898" t="s">
        <v>22</v>
      </c>
    </row>
    <row r="30899" spans="1:6" x14ac:dyDescent="0.45">
      <c r="A30899" t="s">
        <v>148</v>
      </c>
      <c r="B30899">
        <v>2019</v>
      </c>
      <c r="C30899" t="s">
        <v>18</v>
      </c>
      <c r="D30899" t="s">
        <v>9</v>
      </c>
      <c r="E30899">
        <v>857.28991666666661</v>
      </c>
      <c r="F30899" t="s">
        <v>22</v>
      </c>
    </row>
    <row r="30900" spans="1:6" x14ac:dyDescent="0.45">
      <c r="A30900" t="s">
        <v>148</v>
      </c>
      <c r="B30900">
        <v>2019</v>
      </c>
      <c r="C30900" t="s">
        <v>18</v>
      </c>
      <c r="D30900" t="s">
        <v>10</v>
      </c>
      <c r="E30900">
        <v>0</v>
      </c>
      <c r="F30900" t="s">
        <v>22</v>
      </c>
    </row>
    <row r="30901" spans="1:6" x14ac:dyDescent="0.45">
      <c r="A30901" t="s">
        <v>148</v>
      </c>
      <c r="B30901">
        <v>2019</v>
      </c>
      <c r="C30901" t="s">
        <v>18</v>
      </c>
      <c r="D30901" t="s">
        <v>19</v>
      </c>
      <c r="E30901">
        <v>0</v>
      </c>
      <c r="F30901" t="s">
        <v>23</v>
      </c>
    </row>
    <row r="30902" spans="1:6" x14ac:dyDescent="0.45">
      <c r="A30902" t="s">
        <v>148</v>
      </c>
      <c r="B30902">
        <v>2020</v>
      </c>
      <c r="C30902" t="s">
        <v>15</v>
      </c>
      <c r="D30902" t="s">
        <v>0</v>
      </c>
      <c r="E30902">
        <v>2219.3918032786883</v>
      </c>
      <c r="F30902" t="s">
        <v>22</v>
      </c>
    </row>
    <row r="30903" spans="1:6" x14ac:dyDescent="0.45">
      <c r="A30903" t="s">
        <v>148</v>
      </c>
      <c r="B30903">
        <v>2020</v>
      </c>
      <c r="C30903" t="s">
        <v>15</v>
      </c>
      <c r="D30903" t="s">
        <v>1</v>
      </c>
      <c r="E30903">
        <v>448.9791748377794</v>
      </c>
      <c r="F30903" t="s">
        <v>22</v>
      </c>
    </row>
    <row r="30904" spans="1:6" x14ac:dyDescent="0.45">
      <c r="A30904" t="s">
        <v>148</v>
      </c>
      <c r="B30904">
        <v>2020</v>
      </c>
      <c r="C30904" t="s">
        <v>15</v>
      </c>
      <c r="D30904" t="s">
        <v>2</v>
      </c>
      <c r="E30904">
        <v>0</v>
      </c>
      <c r="F30904" t="s">
        <v>22</v>
      </c>
    </row>
    <row r="30905" spans="1:6" x14ac:dyDescent="0.45">
      <c r="A30905" t="s">
        <v>148</v>
      </c>
      <c r="B30905">
        <v>2020</v>
      </c>
      <c r="C30905" t="s">
        <v>15</v>
      </c>
      <c r="D30905" t="s">
        <v>3</v>
      </c>
      <c r="E30905">
        <v>0</v>
      </c>
      <c r="F30905" t="s">
        <v>22</v>
      </c>
    </row>
    <row r="30906" spans="1:6" x14ac:dyDescent="0.45">
      <c r="A30906" t="s">
        <v>148</v>
      </c>
      <c r="B30906">
        <v>2020</v>
      </c>
      <c r="C30906" t="s">
        <v>15</v>
      </c>
      <c r="D30906" t="s">
        <v>4</v>
      </c>
      <c r="E30906">
        <v>0</v>
      </c>
      <c r="F30906" t="s">
        <v>22</v>
      </c>
    </row>
    <row r="30907" spans="1:6" x14ac:dyDescent="0.45">
      <c r="A30907" t="s">
        <v>148</v>
      </c>
      <c r="B30907">
        <v>2020</v>
      </c>
      <c r="C30907" t="s">
        <v>5</v>
      </c>
      <c r="D30907" t="s">
        <v>5</v>
      </c>
      <c r="E30907">
        <v>2668.3709781164675</v>
      </c>
      <c r="F30907" t="s">
        <v>22</v>
      </c>
    </row>
    <row r="30908" spans="1:6" x14ac:dyDescent="0.45">
      <c r="A30908" t="s">
        <v>148</v>
      </c>
      <c r="B30908">
        <v>2020</v>
      </c>
      <c r="C30908" t="s">
        <v>16</v>
      </c>
      <c r="D30908" t="s">
        <v>6</v>
      </c>
      <c r="E30908">
        <v>0</v>
      </c>
      <c r="F30908" t="s">
        <v>22</v>
      </c>
    </row>
    <row r="30909" spans="1:6" x14ac:dyDescent="0.45">
      <c r="A30909" t="s">
        <v>148</v>
      </c>
      <c r="B30909">
        <v>2020</v>
      </c>
      <c r="C30909" t="s">
        <v>16</v>
      </c>
      <c r="D30909" t="s">
        <v>7</v>
      </c>
      <c r="E30909">
        <v>0</v>
      </c>
      <c r="F30909" t="s">
        <v>22</v>
      </c>
    </row>
    <row r="30910" spans="1:6" x14ac:dyDescent="0.45">
      <c r="A30910" t="s">
        <v>148</v>
      </c>
      <c r="B30910">
        <v>2020</v>
      </c>
      <c r="C30910" t="s">
        <v>17</v>
      </c>
      <c r="D30910" t="s">
        <v>8</v>
      </c>
      <c r="E30910">
        <v>1517.553311449801</v>
      </c>
      <c r="F30910" t="s">
        <v>22</v>
      </c>
    </row>
    <row r="30911" spans="1:6" x14ac:dyDescent="0.45">
      <c r="A30911" t="s">
        <v>148</v>
      </c>
      <c r="B30911">
        <v>2020</v>
      </c>
      <c r="C30911" t="s">
        <v>18</v>
      </c>
      <c r="D30911" t="s">
        <v>9</v>
      </c>
      <c r="E30911">
        <v>1150.8176666666666</v>
      </c>
      <c r="F30911" t="s">
        <v>22</v>
      </c>
    </row>
    <row r="30912" spans="1:6" x14ac:dyDescent="0.45">
      <c r="A30912" t="s">
        <v>148</v>
      </c>
      <c r="B30912">
        <v>2020</v>
      </c>
      <c r="C30912" t="s">
        <v>18</v>
      </c>
      <c r="D30912" t="s">
        <v>10</v>
      </c>
      <c r="E30912">
        <v>0</v>
      </c>
      <c r="F30912" t="s">
        <v>22</v>
      </c>
    </row>
    <row r="30913" spans="1:6" x14ac:dyDescent="0.45">
      <c r="A30913" t="s">
        <v>148</v>
      </c>
      <c r="B30913">
        <v>2020</v>
      </c>
      <c r="C30913" t="s">
        <v>18</v>
      </c>
      <c r="D30913" t="s">
        <v>19</v>
      </c>
      <c r="E30913">
        <v>0</v>
      </c>
      <c r="F30913" t="s">
        <v>23</v>
      </c>
    </row>
    <row r="30914" spans="1:6" x14ac:dyDescent="0.45">
      <c r="A30914" t="s">
        <v>148</v>
      </c>
      <c r="B30914">
        <v>2021</v>
      </c>
      <c r="C30914" t="s">
        <v>15</v>
      </c>
      <c r="D30914" t="s">
        <v>0</v>
      </c>
      <c r="E30914">
        <v>2081.3696721311471</v>
      </c>
      <c r="F30914" t="s">
        <v>22</v>
      </c>
    </row>
    <row r="30915" spans="1:6" x14ac:dyDescent="0.45">
      <c r="A30915" t="s">
        <v>148</v>
      </c>
      <c r="B30915">
        <v>2021</v>
      </c>
      <c r="C30915" t="s">
        <v>15</v>
      </c>
      <c r="D30915" t="s">
        <v>1</v>
      </c>
      <c r="E30915">
        <v>450.09693150684961</v>
      </c>
      <c r="F30915" t="s">
        <v>22</v>
      </c>
    </row>
    <row r="30916" spans="1:6" x14ac:dyDescent="0.45">
      <c r="A30916" t="s">
        <v>148</v>
      </c>
      <c r="B30916">
        <v>2021</v>
      </c>
      <c r="C30916" t="s">
        <v>15</v>
      </c>
      <c r="D30916" t="s">
        <v>2</v>
      </c>
      <c r="E30916">
        <v>0</v>
      </c>
      <c r="F30916" t="s">
        <v>22</v>
      </c>
    </row>
    <row r="30917" spans="1:6" x14ac:dyDescent="0.45">
      <c r="A30917" t="s">
        <v>148</v>
      </c>
      <c r="B30917">
        <v>2021</v>
      </c>
      <c r="C30917" t="s">
        <v>15</v>
      </c>
      <c r="D30917" t="s">
        <v>3</v>
      </c>
      <c r="E30917">
        <v>0</v>
      </c>
      <c r="F30917" t="s">
        <v>22</v>
      </c>
    </row>
    <row r="30918" spans="1:6" x14ac:dyDescent="0.45">
      <c r="A30918" t="s">
        <v>148</v>
      </c>
      <c r="B30918">
        <v>2021</v>
      </c>
      <c r="C30918" t="s">
        <v>15</v>
      </c>
      <c r="D30918" t="s">
        <v>4</v>
      </c>
      <c r="E30918">
        <v>0</v>
      </c>
      <c r="F30918" t="s">
        <v>22</v>
      </c>
    </row>
    <row r="30919" spans="1:6" x14ac:dyDescent="0.45">
      <c r="A30919" t="s">
        <v>148</v>
      </c>
      <c r="B30919">
        <v>2021</v>
      </c>
      <c r="C30919" t="s">
        <v>5</v>
      </c>
      <c r="D30919" t="s">
        <v>5</v>
      </c>
      <c r="E30919">
        <v>2531.4666036379967</v>
      </c>
      <c r="F30919" t="s">
        <v>22</v>
      </c>
    </row>
    <row r="30920" spans="1:6" x14ac:dyDescent="0.45">
      <c r="A30920" t="s">
        <v>148</v>
      </c>
      <c r="B30920">
        <v>2021</v>
      </c>
      <c r="C30920" t="s">
        <v>16</v>
      </c>
      <c r="D30920" t="s">
        <v>6</v>
      </c>
      <c r="E30920">
        <v>0</v>
      </c>
      <c r="F30920" t="s">
        <v>22</v>
      </c>
    </row>
    <row r="30921" spans="1:6" x14ac:dyDescent="0.45">
      <c r="A30921" t="s">
        <v>148</v>
      </c>
      <c r="B30921">
        <v>2021</v>
      </c>
      <c r="C30921" t="s">
        <v>16</v>
      </c>
      <c r="D30921" t="s">
        <v>7</v>
      </c>
      <c r="E30921">
        <v>0</v>
      </c>
      <c r="F30921" t="s">
        <v>22</v>
      </c>
    </row>
    <row r="30922" spans="1:6" x14ac:dyDescent="0.45">
      <c r="A30922" t="s">
        <v>148</v>
      </c>
      <c r="B30922">
        <v>2021</v>
      </c>
      <c r="C30922" t="s">
        <v>17</v>
      </c>
      <c r="D30922" t="s">
        <v>8</v>
      </c>
      <c r="E30922">
        <v>1796.4135204892705</v>
      </c>
      <c r="F30922" t="s">
        <v>22</v>
      </c>
    </row>
    <row r="30923" spans="1:6" x14ac:dyDescent="0.45">
      <c r="A30923" t="s">
        <v>148</v>
      </c>
      <c r="B30923">
        <v>2021</v>
      </c>
      <c r="C30923" t="s">
        <v>18</v>
      </c>
      <c r="D30923" t="s">
        <v>9</v>
      </c>
      <c r="E30923">
        <v>735.05308314872627</v>
      </c>
      <c r="F30923" t="s">
        <v>22</v>
      </c>
    </row>
    <row r="30924" spans="1:6" x14ac:dyDescent="0.45">
      <c r="A30924" t="s">
        <v>148</v>
      </c>
      <c r="B30924">
        <v>2021</v>
      </c>
      <c r="C30924" t="s">
        <v>18</v>
      </c>
      <c r="D30924" t="s">
        <v>10</v>
      </c>
      <c r="E30924">
        <v>0</v>
      </c>
      <c r="F30924" t="s">
        <v>22</v>
      </c>
    </row>
    <row r="30925" spans="1:6" x14ac:dyDescent="0.45">
      <c r="A30925" t="s">
        <v>148</v>
      </c>
      <c r="B30925">
        <v>2021</v>
      </c>
      <c r="C30925" t="s">
        <v>18</v>
      </c>
      <c r="D30925" t="s">
        <v>19</v>
      </c>
      <c r="E30925">
        <v>0</v>
      </c>
      <c r="F30925" t="s">
        <v>23</v>
      </c>
    </row>
    <row r="30926" spans="1:6" x14ac:dyDescent="0.45">
      <c r="A30926" t="s">
        <v>148</v>
      </c>
      <c r="B30926">
        <v>2022</v>
      </c>
      <c r="C30926" t="s">
        <v>15</v>
      </c>
      <c r="D30926" t="s">
        <v>0</v>
      </c>
      <c r="E30926">
        <v>2193.9219178082194</v>
      </c>
      <c r="F30926" t="s">
        <v>22</v>
      </c>
    </row>
    <row r="30927" spans="1:6" x14ac:dyDescent="0.45">
      <c r="A30927" t="s">
        <v>148</v>
      </c>
      <c r="B30927">
        <v>2022</v>
      </c>
      <c r="C30927" t="s">
        <v>15</v>
      </c>
      <c r="D30927" t="s">
        <v>1</v>
      </c>
      <c r="E30927">
        <v>452.49285183850071</v>
      </c>
      <c r="F30927" t="s">
        <v>22</v>
      </c>
    </row>
    <row r="30928" spans="1:6" x14ac:dyDescent="0.45">
      <c r="A30928" t="s">
        <v>148</v>
      </c>
      <c r="B30928">
        <v>2022</v>
      </c>
      <c r="C30928" t="s">
        <v>15</v>
      </c>
      <c r="D30928" t="s">
        <v>2</v>
      </c>
      <c r="E30928">
        <v>0</v>
      </c>
      <c r="F30928" t="s">
        <v>22</v>
      </c>
    </row>
    <row r="30929" spans="1:6" x14ac:dyDescent="0.45">
      <c r="A30929" t="s">
        <v>148</v>
      </c>
      <c r="B30929">
        <v>2022</v>
      </c>
      <c r="C30929" t="s">
        <v>15</v>
      </c>
      <c r="D30929" t="s">
        <v>3</v>
      </c>
      <c r="E30929">
        <v>0</v>
      </c>
      <c r="F30929" t="s">
        <v>22</v>
      </c>
    </row>
    <row r="30930" spans="1:6" x14ac:dyDescent="0.45">
      <c r="A30930" t="s">
        <v>148</v>
      </c>
      <c r="B30930">
        <v>2022</v>
      </c>
      <c r="C30930" t="s">
        <v>15</v>
      </c>
      <c r="D30930" t="s">
        <v>4</v>
      </c>
      <c r="E30930">
        <v>0</v>
      </c>
      <c r="F30930" t="s">
        <v>22</v>
      </c>
    </row>
    <row r="30931" spans="1:6" x14ac:dyDescent="0.45">
      <c r="A30931" t="s">
        <v>148</v>
      </c>
      <c r="B30931">
        <v>2022</v>
      </c>
      <c r="C30931" t="s">
        <v>5</v>
      </c>
      <c r="D30931" t="s">
        <v>5</v>
      </c>
      <c r="E30931">
        <v>2646.4147696467203</v>
      </c>
      <c r="F30931" t="s">
        <v>22</v>
      </c>
    </row>
    <row r="30932" spans="1:6" x14ac:dyDescent="0.45">
      <c r="A30932" t="s">
        <v>148</v>
      </c>
      <c r="B30932">
        <v>2022</v>
      </c>
      <c r="C30932" t="s">
        <v>16</v>
      </c>
      <c r="D30932" t="s">
        <v>6</v>
      </c>
      <c r="E30932">
        <v>0</v>
      </c>
      <c r="F30932" t="s">
        <v>22</v>
      </c>
    </row>
    <row r="30933" spans="1:6" x14ac:dyDescent="0.45">
      <c r="A30933" t="s">
        <v>148</v>
      </c>
      <c r="B30933">
        <v>2022</v>
      </c>
      <c r="C30933" t="s">
        <v>16</v>
      </c>
      <c r="D30933" t="s">
        <v>7</v>
      </c>
      <c r="E30933">
        <v>0</v>
      </c>
      <c r="F30933" t="s">
        <v>22</v>
      </c>
    </row>
    <row r="30934" spans="1:6" x14ac:dyDescent="0.45">
      <c r="A30934" t="s">
        <v>148</v>
      </c>
      <c r="B30934">
        <v>2022</v>
      </c>
      <c r="C30934" t="s">
        <v>17</v>
      </c>
      <c r="D30934" t="s">
        <v>8</v>
      </c>
      <c r="E30934">
        <v>1734.4250922564306</v>
      </c>
      <c r="F30934" t="s">
        <v>22</v>
      </c>
    </row>
    <row r="30935" spans="1:6" x14ac:dyDescent="0.45">
      <c r="A30935" t="s">
        <v>148</v>
      </c>
      <c r="B30935">
        <v>2022</v>
      </c>
      <c r="C30935" t="s">
        <v>18</v>
      </c>
      <c r="D30935" t="s">
        <v>9</v>
      </c>
      <c r="E30935">
        <v>911.98967739028978</v>
      </c>
      <c r="F30935" t="s">
        <v>22</v>
      </c>
    </row>
    <row r="30936" spans="1:6" x14ac:dyDescent="0.45">
      <c r="A30936" t="s">
        <v>148</v>
      </c>
      <c r="B30936">
        <v>2022</v>
      </c>
      <c r="C30936" t="s">
        <v>18</v>
      </c>
      <c r="D30936" t="s">
        <v>10</v>
      </c>
      <c r="E30936">
        <v>0</v>
      </c>
      <c r="F30936" t="s">
        <v>22</v>
      </c>
    </row>
    <row r="30937" spans="1:6" x14ac:dyDescent="0.45">
      <c r="A30937" t="s">
        <v>148</v>
      </c>
      <c r="B30937">
        <v>2022</v>
      </c>
      <c r="C30937" t="s">
        <v>18</v>
      </c>
      <c r="D30937" t="s">
        <v>19</v>
      </c>
      <c r="E30937">
        <v>0</v>
      </c>
      <c r="F30937" t="s">
        <v>23</v>
      </c>
    </row>
    <row r="30938" spans="1:6" x14ac:dyDescent="0.45">
      <c r="A30938" t="s">
        <v>148</v>
      </c>
      <c r="B30938">
        <v>2023</v>
      </c>
      <c r="C30938" t="s">
        <v>15</v>
      </c>
      <c r="D30938" t="s">
        <v>0</v>
      </c>
      <c r="E30938">
        <v>2260.1063013698622</v>
      </c>
      <c r="F30938" t="s">
        <v>22</v>
      </c>
    </row>
    <row r="30939" spans="1:6" x14ac:dyDescent="0.45">
      <c r="A30939" t="s">
        <v>148</v>
      </c>
      <c r="B30939">
        <v>2023</v>
      </c>
      <c r="C30939" t="s">
        <v>15</v>
      </c>
      <c r="D30939" t="s">
        <v>1</v>
      </c>
      <c r="E30939">
        <v>430</v>
      </c>
      <c r="F30939" t="s">
        <v>22</v>
      </c>
    </row>
    <row r="30940" spans="1:6" x14ac:dyDescent="0.45">
      <c r="A30940" t="s">
        <v>148</v>
      </c>
      <c r="B30940">
        <v>2023</v>
      </c>
      <c r="C30940" t="s">
        <v>15</v>
      </c>
      <c r="D30940" t="s">
        <v>2</v>
      </c>
      <c r="E30940">
        <v>0.5</v>
      </c>
      <c r="F30940" t="s">
        <v>22</v>
      </c>
    </row>
    <row r="30941" spans="1:6" x14ac:dyDescent="0.45">
      <c r="A30941" t="s">
        <v>148</v>
      </c>
      <c r="B30941">
        <v>2023</v>
      </c>
      <c r="C30941" t="s">
        <v>15</v>
      </c>
      <c r="D30941" t="s">
        <v>3</v>
      </c>
      <c r="E30941">
        <v>0</v>
      </c>
      <c r="F30941" t="s">
        <v>22</v>
      </c>
    </row>
    <row r="30942" spans="1:6" x14ac:dyDescent="0.45">
      <c r="A30942" t="s">
        <v>148</v>
      </c>
      <c r="B30942">
        <v>2023</v>
      </c>
      <c r="C30942" t="s">
        <v>15</v>
      </c>
      <c r="D30942" t="s">
        <v>4</v>
      </c>
      <c r="E30942">
        <v>0</v>
      </c>
      <c r="F30942" t="s">
        <v>22</v>
      </c>
    </row>
    <row r="30943" spans="1:6" x14ac:dyDescent="0.45">
      <c r="A30943" t="s">
        <v>148</v>
      </c>
      <c r="B30943">
        <v>2023</v>
      </c>
      <c r="C30943" t="s">
        <v>5</v>
      </c>
      <c r="D30943" t="s">
        <v>5</v>
      </c>
      <c r="E30943">
        <v>2690.6063013698622</v>
      </c>
      <c r="F30943" t="s">
        <v>22</v>
      </c>
    </row>
    <row r="30944" spans="1:6" x14ac:dyDescent="0.45">
      <c r="A30944" t="s">
        <v>148</v>
      </c>
      <c r="B30944">
        <v>2023</v>
      </c>
      <c r="C30944" t="s">
        <v>16</v>
      </c>
      <c r="D30944" t="s">
        <v>6</v>
      </c>
      <c r="E30944">
        <v>0</v>
      </c>
      <c r="F30944" t="s">
        <v>22</v>
      </c>
    </row>
    <row r="30945" spans="1:6" x14ac:dyDescent="0.45">
      <c r="A30945" t="s">
        <v>148</v>
      </c>
      <c r="B30945">
        <v>2023</v>
      </c>
      <c r="C30945" t="s">
        <v>16</v>
      </c>
      <c r="D30945" t="s">
        <v>7</v>
      </c>
      <c r="E30945">
        <v>0</v>
      </c>
      <c r="F30945" t="s">
        <v>22</v>
      </c>
    </row>
    <row r="30946" spans="1:6" x14ac:dyDescent="0.45">
      <c r="A30946" t="s">
        <v>148</v>
      </c>
      <c r="B30946">
        <v>2023</v>
      </c>
      <c r="C30946" t="s">
        <v>17</v>
      </c>
      <c r="D30946" t="s">
        <v>8</v>
      </c>
      <c r="E30946">
        <v>1804.640562762592</v>
      </c>
      <c r="F30946" t="s">
        <v>22</v>
      </c>
    </row>
    <row r="30947" spans="1:6" x14ac:dyDescent="0.45">
      <c r="A30947" t="s">
        <v>148</v>
      </c>
      <c r="B30947">
        <v>2023</v>
      </c>
      <c r="C30947" t="s">
        <v>18</v>
      </c>
      <c r="D30947" t="s">
        <v>9</v>
      </c>
      <c r="E30947">
        <v>885.96573860727085</v>
      </c>
      <c r="F30947" t="s">
        <v>22</v>
      </c>
    </row>
    <row r="30948" spans="1:6" x14ac:dyDescent="0.45">
      <c r="A30948" t="s">
        <v>148</v>
      </c>
      <c r="B30948">
        <v>2023</v>
      </c>
      <c r="C30948" t="s">
        <v>18</v>
      </c>
      <c r="D30948" t="s">
        <v>10</v>
      </c>
      <c r="E30948">
        <v>0</v>
      </c>
      <c r="F30948" t="s">
        <v>22</v>
      </c>
    </row>
    <row r="30949" spans="1:6" x14ac:dyDescent="0.45">
      <c r="A30949" t="s">
        <v>148</v>
      </c>
      <c r="B30949">
        <v>2023</v>
      </c>
      <c r="C30949" t="s">
        <v>18</v>
      </c>
      <c r="D30949" t="s">
        <v>19</v>
      </c>
      <c r="E30949">
        <v>0</v>
      </c>
      <c r="F30949" t="s">
        <v>23</v>
      </c>
    </row>
    <row r="30950" spans="1:6" x14ac:dyDescent="0.45">
      <c r="A30950" t="s">
        <v>148</v>
      </c>
      <c r="B30950">
        <v>2024</v>
      </c>
      <c r="C30950" t="s">
        <v>15</v>
      </c>
      <c r="D30950" t="s">
        <v>0</v>
      </c>
      <c r="E30950">
        <v>2395.3404307442443</v>
      </c>
      <c r="F30950" t="s">
        <v>22</v>
      </c>
    </row>
    <row r="30951" spans="1:6" x14ac:dyDescent="0.45">
      <c r="A30951" t="s">
        <v>148</v>
      </c>
      <c r="B30951">
        <v>2024</v>
      </c>
      <c r="C30951" t="s">
        <v>15</v>
      </c>
      <c r="D30951" t="s">
        <v>1</v>
      </c>
      <c r="E30951">
        <v>451</v>
      </c>
      <c r="F30951" t="s">
        <v>22</v>
      </c>
    </row>
    <row r="30952" spans="1:6" x14ac:dyDescent="0.45">
      <c r="A30952" t="s">
        <v>148</v>
      </c>
      <c r="B30952">
        <v>2024</v>
      </c>
      <c r="C30952" t="s">
        <v>15</v>
      </c>
      <c r="D30952" t="s">
        <v>2</v>
      </c>
      <c r="E30952">
        <v>0.87</v>
      </c>
      <c r="F30952" t="s">
        <v>22</v>
      </c>
    </row>
    <row r="30953" spans="1:6" x14ac:dyDescent="0.45">
      <c r="A30953" t="s">
        <v>148</v>
      </c>
      <c r="B30953">
        <v>2024</v>
      </c>
      <c r="C30953" t="s">
        <v>15</v>
      </c>
      <c r="D30953" t="s">
        <v>3</v>
      </c>
      <c r="E30953">
        <v>0</v>
      </c>
      <c r="F30953" t="s">
        <v>22</v>
      </c>
    </row>
    <row r="30954" spans="1:6" x14ac:dyDescent="0.45">
      <c r="A30954" t="s">
        <v>148</v>
      </c>
      <c r="B30954">
        <v>2024</v>
      </c>
      <c r="C30954" t="s">
        <v>15</v>
      </c>
      <c r="D30954" t="s">
        <v>4</v>
      </c>
      <c r="E30954">
        <v>0</v>
      </c>
      <c r="F30954" t="s">
        <v>22</v>
      </c>
    </row>
    <row r="30955" spans="1:6" x14ac:dyDescent="0.45">
      <c r="A30955" t="s">
        <v>148</v>
      </c>
      <c r="B30955">
        <v>2024</v>
      </c>
      <c r="C30955" t="s">
        <v>5</v>
      </c>
      <c r="D30955" t="s">
        <v>5</v>
      </c>
      <c r="E30955">
        <v>2847.2104307442441</v>
      </c>
      <c r="F30955" t="s">
        <v>22</v>
      </c>
    </row>
    <row r="30956" spans="1:6" x14ac:dyDescent="0.45">
      <c r="A30956" t="s">
        <v>148</v>
      </c>
      <c r="B30956">
        <v>2024</v>
      </c>
      <c r="C30956" t="s">
        <v>16</v>
      </c>
      <c r="D30956" t="s">
        <v>6</v>
      </c>
      <c r="E30956">
        <v>0</v>
      </c>
      <c r="F30956" t="s">
        <v>22</v>
      </c>
    </row>
    <row r="30957" spans="1:6" x14ac:dyDescent="0.45">
      <c r="A30957" t="s">
        <v>148</v>
      </c>
      <c r="B30957">
        <v>2024</v>
      </c>
      <c r="C30957" t="s">
        <v>16</v>
      </c>
      <c r="D30957" t="s">
        <v>7</v>
      </c>
      <c r="E30957">
        <v>0</v>
      </c>
      <c r="F30957" t="s">
        <v>22</v>
      </c>
    </row>
    <row r="30958" spans="1:6" x14ac:dyDescent="0.45">
      <c r="A30958" t="s">
        <v>148</v>
      </c>
      <c r="B30958">
        <v>2024</v>
      </c>
      <c r="C30958" t="s">
        <v>17</v>
      </c>
      <c r="D30958" t="s">
        <v>8</v>
      </c>
      <c r="E30958">
        <v>2060.5653590596562</v>
      </c>
      <c r="F30958" t="s">
        <v>22</v>
      </c>
    </row>
    <row r="30959" spans="1:6" x14ac:dyDescent="0.45">
      <c r="A30959" t="s">
        <v>148</v>
      </c>
      <c r="B30959">
        <v>2024</v>
      </c>
      <c r="C30959" t="s">
        <v>18</v>
      </c>
      <c r="D30959" t="s">
        <v>9</v>
      </c>
      <c r="E30959">
        <v>786.64507168458783</v>
      </c>
      <c r="F30959" t="s">
        <v>22</v>
      </c>
    </row>
    <row r="30960" spans="1:6" x14ac:dyDescent="0.45">
      <c r="A30960" t="s">
        <v>148</v>
      </c>
      <c r="B30960">
        <v>2024</v>
      </c>
      <c r="C30960" t="s">
        <v>18</v>
      </c>
      <c r="D30960" t="s">
        <v>10</v>
      </c>
      <c r="E30960">
        <v>0</v>
      </c>
      <c r="F30960" t="s">
        <v>22</v>
      </c>
    </row>
    <row r="30961" spans="1:6" x14ac:dyDescent="0.45">
      <c r="A30961" t="s">
        <v>148</v>
      </c>
      <c r="B30961">
        <v>2024</v>
      </c>
      <c r="C30961" t="s">
        <v>18</v>
      </c>
      <c r="D30961" t="s">
        <v>19</v>
      </c>
      <c r="E30961">
        <v>0</v>
      </c>
      <c r="F30961" t="s">
        <v>23</v>
      </c>
    </row>
    <row r="30962" spans="1:6" x14ac:dyDescent="0.45">
      <c r="A30962" t="s">
        <v>148</v>
      </c>
      <c r="B30962">
        <v>2025</v>
      </c>
      <c r="C30962" t="s">
        <v>15</v>
      </c>
      <c r="D30962" t="s">
        <v>0</v>
      </c>
      <c r="E30962">
        <v>2525.6499217804426</v>
      </c>
      <c r="F30962" t="s">
        <v>22</v>
      </c>
    </row>
    <row r="30963" spans="1:6" x14ac:dyDescent="0.45">
      <c r="A30963" t="s">
        <v>148</v>
      </c>
      <c r="B30963">
        <v>2025</v>
      </c>
      <c r="C30963" t="s">
        <v>15</v>
      </c>
      <c r="D30963" t="s">
        <v>1</v>
      </c>
      <c r="E30963">
        <v>457.31400000000002</v>
      </c>
      <c r="F30963" t="s">
        <v>22</v>
      </c>
    </row>
    <row r="30964" spans="1:6" x14ac:dyDescent="0.45">
      <c r="A30964" t="s">
        <v>148</v>
      </c>
      <c r="B30964">
        <v>2025</v>
      </c>
      <c r="C30964" t="s">
        <v>15</v>
      </c>
      <c r="D30964" t="s">
        <v>2</v>
      </c>
      <c r="E30964">
        <v>1.2</v>
      </c>
      <c r="F30964" t="s">
        <v>22</v>
      </c>
    </row>
    <row r="30965" spans="1:6" x14ac:dyDescent="0.45">
      <c r="A30965" t="s">
        <v>148</v>
      </c>
      <c r="B30965">
        <v>2025</v>
      </c>
      <c r="C30965" t="s">
        <v>15</v>
      </c>
      <c r="D30965" t="s">
        <v>3</v>
      </c>
      <c r="E30965">
        <v>0</v>
      </c>
      <c r="F30965" t="s">
        <v>22</v>
      </c>
    </row>
    <row r="30966" spans="1:6" x14ac:dyDescent="0.45">
      <c r="A30966" t="s">
        <v>148</v>
      </c>
      <c r="B30966">
        <v>2025</v>
      </c>
      <c r="C30966" t="s">
        <v>15</v>
      </c>
      <c r="D30966" t="s">
        <v>4</v>
      </c>
      <c r="E30966">
        <v>0</v>
      </c>
      <c r="F30966" t="s">
        <v>22</v>
      </c>
    </row>
    <row r="30967" spans="1:6" x14ac:dyDescent="0.45">
      <c r="A30967" t="s">
        <v>148</v>
      </c>
      <c r="B30967">
        <v>2025</v>
      </c>
      <c r="C30967" t="s">
        <v>5</v>
      </c>
      <c r="D30967" t="s">
        <v>5</v>
      </c>
      <c r="E30967">
        <v>2984.1639217804423</v>
      </c>
      <c r="F30967" t="s">
        <v>22</v>
      </c>
    </row>
    <row r="30968" spans="1:6" x14ac:dyDescent="0.45">
      <c r="A30968" t="s">
        <v>148</v>
      </c>
      <c r="B30968">
        <v>2025</v>
      </c>
      <c r="C30968" t="s">
        <v>16</v>
      </c>
      <c r="D30968" t="s">
        <v>6</v>
      </c>
      <c r="E30968">
        <v>0</v>
      </c>
      <c r="F30968" t="s">
        <v>22</v>
      </c>
    </row>
    <row r="30969" spans="1:6" x14ac:dyDescent="0.45">
      <c r="A30969" t="s">
        <v>148</v>
      </c>
      <c r="B30969">
        <v>2025</v>
      </c>
      <c r="C30969" t="s">
        <v>16</v>
      </c>
      <c r="D30969" t="s">
        <v>7</v>
      </c>
      <c r="E30969">
        <v>0</v>
      </c>
      <c r="F30969" t="s">
        <v>22</v>
      </c>
    </row>
    <row r="30970" spans="1:6" x14ac:dyDescent="0.45">
      <c r="A30970" t="s">
        <v>148</v>
      </c>
      <c r="B30970">
        <v>2025</v>
      </c>
      <c r="C30970" t="s">
        <v>17</v>
      </c>
      <c r="D30970" t="s">
        <v>8</v>
      </c>
      <c r="E30970">
        <v>2232.1639217804423</v>
      </c>
      <c r="F30970" t="s">
        <v>22</v>
      </c>
    </row>
    <row r="30971" spans="1:6" x14ac:dyDescent="0.45">
      <c r="A30971" t="s">
        <v>148</v>
      </c>
      <c r="B30971">
        <v>2025</v>
      </c>
      <c r="C30971" t="s">
        <v>18</v>
      </c>
      <c r="D30971" t="s">
        <v>9</v>
      </c>
      <c r="E30971">
        <v>752</v>
      </c>
      <c r="F30971" t="s">
        <v>22</v>
      </c>
    </row>
    <row r="30972" spans="1:6" x14ac:dyDescent="0.45">
      <c r="A30972" t="s">
        <v>148</v>
      </c>
      <c r="B30972">
        <v>2025</v>
      </c>
      <c r="C30972" t="s">
        <v>18</v>
      </c>
      <c r="D30972" t="s">
        <v>10</v>
      </c>
      <c r="E30972">
        <v>0</v>
      </c>
      <c r="F30972" t="s">
        <v>22</v>
      </c>
    </row>
    <row r="30973" spans="1:6" x14ac:dyDescent="0.45">
      <c r="A30973" t="s">
        <v>148</v>
      </c>
      <c r="B30973">
        <v>2025</v>
      </c>
      <c r="C30973" t="s">
        <v>18</v>
      </c>
      <c r="D30973" t="s">
        <v>19</v>
      </c>
      <c r="E30973">
        <v>0</v>
      </c>
      <c r="F30973" t="s">
        <v>23</v>
      </c>
    </row>
    <row r="30974" spans="1:6" x14ac:dyDescent="0.45">
      <c r="A30974" t="s">
        <v>148</v>
      </c>
      <c r="B30974">
        <v>2026</v>
      </c>
      <c r="C30974" t="s">
        <v>15</v>
      </c>
      <c r="D30974" t="s">
        <v>0</v>
      </c>
      <c r="E30974">
        <v>2635.8520337657415</v>
      </c>
      <c r="F30974" t="s">
        <v>22</v>
      </c>
    </row>
    <row r="30975" spans="1:6" x14ac:dyDescent="0.45">
      <c r="A30975" t="s">
        <v>148</v>
      </c>
      <c r="B30975">
        <v>2026</v>
      </c>
      <c r="C30975" t="s">
        <v>15</v>
      </c>
      <c r="D30975" t="s">
        <v>1</v>
      </c>
      <c r="E30975">
        <v>472.58828760000006</v>
      </c>
      <c r="F30975" t="s">
        <v>22</v>
      </c>
    </row>
    <row r="30976" spans="1:6" x14ac:dyDescent="0.45">
      <c r="A30976" t="s">
        <v>148</v>
      </c>
      <c r="B30976">
        <v>2026</v>
      </c>
      <c r="C30976" t="s">
        <v>15</v>
      </c>
      <c r="D30976" t="s">
        <v>2</v>
      </c>
      <c r="E30976">
        <v>1.7075153040212698</v>
      </c>
      <c r="F30976" t="s">
        <v>22</v>
      </c>
    </row>
    <row r="30977" spans="1:6" x14ac:dyDescent="0.45">
      <c r="A30977" t="s">
        <v>148</v>
      </c>
      <c r="B30977">
        <v>2026</v>
      </c>
      <c r="C30977" t="s">
        <v>15</v>
      </c>
      <c r="D30977" t="s">
        <v>3</v>
      </c>
      <c r="E30977">
        <v>0</v>
      </c>
      <c r="F30977" t="s">
        <v>22</v>
      </c>
    </row>
    <row r="30978" spans="1:6" x14ac:dyDescent="0.45">
      <c r="A30978" t="s">
        <v>148</v>
      </c>
      <c r="B30978">
        <v>2026</v>
      </c>
      <c r="C30978" t="s">
        <v>15</v>
      </c>
      <c r="D30978" t="s">
        <v>4</v>
      </c>
      <c r="E30978">
        <v>0</v>
      </c>
      <c r="F30978" t="s">
        <v>22</v>
      </c>
    </row>
    <row r="30979" spans="1:6" x14ac:dyDescent="0.45">
      <c r="A30979" t="s">
        <v>148</v>
      </c>
      <c r="B30979">
        <v>2026</v>
      </c>
      <c r="C30979" t="s">
        <v>5</v>
      </c>
      <c r="D30979" t="s">
        <v>5</v>
      </c>
      <c r="E30979">
        <v>3110.1478366697629</v>
      </c>
      <c r="F30979" t="s">
        <v>22</v>
      </c>
    </row>
    <row r="30980" spans="1:6" x14ac:dyDescent="0.45">
      <c r="A30980" t="s">
        <v>148</v>
      </c>
      <c r="B30980">
        <v>2026</v>
      </c>
      <c r="C30980" t="s">
        <v>16</v>
      </c>
      <c r="D30980" t="s">
        <v>6</v>
      </c>
      <c r="E30980">
        <v>0</v>
      </c>
      <c r="F30980" t="s">
        <v>22</v>
      </c>
    </row>
    <row r="30981" spans="1:6" x14ac:dyDescent="0.45">
      <c r="A30981" t="s">
        <v>148</v>
      </c>
      <c r="B30981">
        <v>2026</v>
      </c>
      <c r="C30981" t="s">
        <v>16</v>
      </c>
      <c r="D30981" t="s">
        <v>7</v>
      </c>
      <c r="E30981">
        <v>0</v>
      </c>
      <c r="F30981" t="s">
        <v>22</v>
      </c>
    </row>
    <row r="30982" spans="1:6" x14ac:dyDescent="0.45">
      <c r="A30982" t="s">
        <v>148</v>
      </c>
      <c r="B30982">
        <v>2026</v>
      </c>
      <c r="C30982" t="s">
        <v>17</v>
      </c>
      <c r="D30982" t="s">
        <v>8</v>
      </c>
      <c r="E30982">
        <v>2480.1478366697629</v>
      </c>
      <c r="F30982" t="s">
        <v>22</v>
      </c>
    </row>
    <row r="30983" spans="1:6" x14ac:dyDescent="0.45">
      <c r="A30983" t="s">
        <v>148</v>
      </c>
      <c r="B30983">
        <v>2026</v>
      </c>
      <c r="C30983" t="s">
        <v>18</v>
      </c>
      <c r="D30983" t="s">
        <v>9</v>
      </c>
      <c r="E30983">
        <v>630</v>
      </c>
      <c r="F30983" t="s">
        <v>22</v>
      </c>
    </row>
    <row r="30984" spans="1:6" x14ac:dyDescent="0.45">
      <c r="A30984" t="s">
        <v>148</v>
      </c>
      <c r="B30984">
        <v>2026</v>
      </c>
      <c r="C30984" t="s">
        <v>18</v>
      </c>
      <c r="D30984" t="s">
        <v>10</v>
      </c>
      <c r="E30984">
        <v>0</v>
      </c>
      <c r="F30984" t="s">
        <v>22</v>
      </c>
    </row>
    <row r="30985" spans="1:6" x14ac:dyDescent="0.45">
      <c r="A30985" t="s">
        <v>148</v>
      </c>
      <c r="B30985">
        <v>2026</v>
      </c>
      <c r="C30985" t="s">
        <v>18</v>
      </c>
      <c r="D30985" t="s">
        <v>19</v>
      </c>
      <c r="E30985">
        <v>0</v>
      </c>
      <c r="F30985" t="s">
        <v>23</v>
      </c>
    </row>
    <row r="30986" spans="1:6" x14ac:dyDescent="0.45">
      <c r="A30986" t="s">
        <v>148</v>
      </c>
      <c r="B30986">
        <v>2027</v>
      </c>
      <c r="C30986" t="s">
        <v>15</v>
      </c>
      <c r="D30986" t="s">
        <v>0</v>
      </c>
      <c r="E30986">
        <v>2750.1589404030588</v>
      </c>
      <c r="F30986" t="s">
        <v>22</v>
      </c>
    </row>
    <row r="30987" spans="1:6" x14ac:dyDescent="0.45">
      <c r="A30987" t="s">
        <v>148</v>
      </c>
      <c r="B30987">
        <v>2027</v>
      </c>
      <c r="C30987" t="s">
        <v>15</v>
      </c>
      <c r="D30987" t="s">
        <v>1</v>
      </c>
      <c r="E30987">
        <v>488.3727364058401</v>
      </c>
      <c r="F30987" t="s">
        <v>22</v>
      </c>
    </row>
    <row r="30988" spans="1:6" x14ac:dyDescent="0.45">
      <c r="A30988" t="s">
        <v>148</v>
      </c>
      <c r="B30988">
        <v>2027</v>
      </c>
      <c r="C30988" t="s">
        <v>15</v>
      </c>
      <c r="D30988" t="s">
        <v>2</v>
      </c>
      <c r="E30988">
        <v>2.4296737612223747</v>
      </c>
      <c r="F30988" t="s">
        <v>22</v>
      </c>
    </row>
    <row r="30989" spans="1:6" x14ac:dyDescent="0.45">
      <c r="A30989" t="s">
        <v>148</v>
      </c>
      <c r="B30989">
        <v>2027</v>
      </c>
      <c r="C30989" t="s">
        <v>15</v>
      </c>
      <c r="D30989" t="s">
        <v>3</v>
      </c>
      <c r="E30989">
        <v>0</v>
      </c>
      <c r="F30989" t="s">
        <v>22</v>
      </c>
    </row>
    <row r="30990" spans="1:6" x14ac:dyDescent="0.45">
      <c r="A30990" t="s">
        <v>148</v>
      </c>
      <c r="B30990">
        <v>2027</v>
      </c>
      <c r="C30990" t="s">
        <v>15</v>
      </c>
      <c r="D30990" t="s">
        <v>4</v>
      </c>
      <c r="E30990">
        <v>0</v>
      </c>
      <c r="F30990" t="s">
        <v>22</v>
      </c>
    </row>
    <row r="30991" spans="1:6" x14ac:dyDescent="0.45">
      <c r="A30991" t="s">
        <v>148</v>
      </c>
      <c r="B30991">
        <v>2027</v>
      </c>
      <c r="C30991" t="s">
        <v>5</v>
      </c>
      <c r="D30991" t="s">
        <v>5</v>
      </c>
      <c r="E30991">
        <v>3240.9613505701209</v>
      </c>
      <c r="F30991" t="s">
        <v>22</v>
      </c>
    </row>
    <row r="30992" spans="1:6" x14ac:dyDescent="0.45">
      <c r="A30992" t="s">
        <v>148</v>
      </c>
      <c r="B30992">
        <v>2027</v>
      </c>
      <c r="C30992" t="s">
        <v>16</v>
      </c>
      <c r="D30992" t="s">
        <v>6</v>
      </c>
      <c r="E30992">
        <v>0</v>
      </c>
      <c r="F30992" t="s">
        <v>22</v>
      </c>
    </row>
    <row r="30993" spans="1:6" x14ac:dyDescent="0.45">
      <c r="A30993" t="s">
        <v>148</v>
      </c>
      <c r="B30993">
        <v>2027</v>
      </c>
      <c r="C30993" t="s">
        <v>16</v>
      </c>
      <c r="D30993" t="s">
        <v>7</v>
      </c>
      <c r="E30993">
        <v>0</v>
      </c>
      <c r="F30993" t="s">
        <v>22</v>
      </c>
    </row>
    <row r="30994" spans="1:6" x14ac:dyDescent="0.45">
      <c r="A30994" t="s">
        <v>148</v>
      </c>
      <c r="B30994">
        <v>2027</v>
      </c>
      <c r="C30994" t="s">
        <v>17</v>
      </c>
      <c r="D30994" t="s">
        <v>8</v>
      </c>
      <c r="E30994">
        <v>2720.9613505701209</v>
      </c>
      <c r="F30994" t="s">
        <v>22</v>
      </c>
    </row>
    <row r="30995" spans="1:6" x14ac:dyDescent="0.45">
      <c r="A30995" t="s">
        <v>148</v>
      </c>
      <c r="B30995">
        <v>2027</v>
      </c>
      <c r="C30995" t="s">
        <v>18</v>
      </c>
      <c r="D30995" t="s">
        <v>9</v>
      </c>
      <c r="E30995">
        <v>520</v>
      </c>
      <c r="F30995" t="s">
        <v>22</v>
      </c>
    </row>
    <row r="30996" spans="1:6" x14ac:dyDescent="0.45">
      <c r="A30996" t="s">
        <v>148</v>
      </c>
      <c r="B30996">
        <v>2027</v>
      </c>
      <c r="C30996" t="s">
        <v>18</v>
      </c>
      <c r="D30996" t="s">
        <v>10</v>
      </c>
      <c r="E30996">
        <v>0</v>
      </c>
      <c r="F30996" t="s">
        <v>22</v>
      </c>
    </row>
    <row r="30997" spans="1:6" x14ac:dyDescent="0.45">
      <c r="A30997" t="s">
        <v>148</v>
      </c>
      <c r="B30997">
        <v>2027</v>
      </c>
      <c r="C30997" t="s">
        <v>18</v>
      </c>
      <c r="D30997" t="s">
        <v>19</v>
      </c>
      <c r="E30997">
        <v>0</v>
      </c>
      <c r="F30997" t="s">
        <v>23</v>
      </c>
    </row>
    <row r="30998" spans="1:6" x14ac:dyDescent="0.45">
      <c r="A30998" t="s">
        <v>148</v>
      </c>
      <c r="B30998">
        <v>2028</v>
      </c>
      <c r="C30998" t="s">
        <v>15</v>
      </c>
      <c r="D30998" t="s">
        <v>0</v>
      </c>
      <c r="E30998">
        <v>2868.6889809344771</v>
      </c>
      <c r="F30998" t="s">
        <v>22</v>
      </c>
    </row>
    <row r="30999" spans="1:6" x14ac:dyDescent="0.45">
      <c r="A30999" t="s">
        <v>148</v>
      </c>
      <c r="B30999">
        <v>2028</v>
      </c>
      <c r="C30999" t="s">
        <v>15</v>
      </c>
      <c r="D30999" t="s">
        <v>1</v>
      </c>
      <c r="E30999">
        <v>504.6843858017952</v>
      </c>
      <c r="F30999" t="s">
        <v>22</v>
      </c>
    </row>
    <row r="31000" spans="1:6" x14ac:dyDescent="0.45">
      <c r="A31000" t="s">
        <v>148</v>
      </c>
      <c r="B31000">
        <v>2028</v>
      </c>
      <c r="C31000" t="s">
        <v>15</v>
      </c>
      <c r="D31000" t="s">
        <v>2</v>
      </c>
      <c r="E31000">
        <v>3.4572542758884377</v>
      </c>
      <c r="F31000" t="s">
        <v>22</v>
      </c>
    </row>
    <row r="31001" spans="1:6" x14ac:dyDescent="0.45">
      <c r="A31001" t="s">
        <v>148</v>
      </c>
      <c r="B31001">
        <v>2028</v>
      </c>
      <c r="C31001" t="s">
        <v>15</v>
      </c>
      <c r="D31001" t="s">
        <v>3</v>
      </c>
      <c r="E31001">
        <v>0</v>
      </c>
      <c r="F31001" t="s">
        <v>22</v>
      </c>
    </row>
    <row r="31002" spans="1:6" x14ac:dyDescent="0.45">
      <c r="A31002" t="s">
        <v>148</v>
      </c>
      <c r="B31002">
        <v>2028</v>
      </c>
      <c r="C31002" t="s">
        <v>15</v>
      </c>
      <c r="D31002" t="s">
        <v>4</v>
      </c>
      <c r="E31002">
        <v>0</v>
      </c>
      <c r="F31002" t="s">
        <v>22</v>
      </c>
    </row>
    <row r="31003" spans="1:6" x14ac:dyDescent="0.45">
      <c r="A31003" t="s">
        <v>148</v>
      </c>
      <c r="B31003">
        <v>2028</v>
      </c>
      <c r="C31003" t="s">
        <v>5</v>
      </c>
      <c r="D31003" t="s">
        <v>5</v>
      </c>
      <c r="E31003">
        <v>3376.8306210121605</v>
      </c>
      <c r="F31003" t="s">
        <v>22</v>
      </c>
    </row>
    <row r="31004" spans="1:6" x14ac:dyDescent="0.45">
      <c r="A31004" t="s">
        <v>148</v>
      </c>
      <c r="B31004">
        <v>2028</v>
      </c>
      <c r="C31004" t="s">
        <v>16</v>
      </c>
      <c r="D31004" t="s">
        <v>6</v>
      </c>
      <c r="E31004">
        <v>0</v>
      </c>
      <c r="F31004" t="s">
        <v>22</v>
      </c>
    </row>
    <row r="31005" spans="1:6" x14ac:dyDescent="0.45">
      <c r="A31005" t="s">
        <v>148</v>
      </c>
      <c r="B31005">
        <v>2028</v>
      </c>
      <c r="C31005" t="s">
        <v>16</v>
      </c>
      <c r="D31005" t="s">
        <v>7</v>
      </c>
      <c r="E31005">
        <v>0</v>
      </c>
      <c r="F31005" t="s">
        <v>22</v>
      </c>
    </row>
    <row r="31006" spans="1:6" x14ac:dyDescent="0.45">
      <c r="A31006" t="s">
        <v>148</v>
      </c>
      <c r="B31006">
        <v>2028</v>
      </c>
      <c r="C31006" t="s">
        <v>17</v>
      </c>
      <c r="D31006" t="s">
        <v>8</v>
      </c>
      <c r="E31006">
        <v>2986.8306210121605</v>
      </c>
      <c r="F31006" t="s">
        <v>22</v>
      </c>
    </row>
    <row r="31007" spans="1:6" x14ac:dyDescent="0.45">
      <c r="A31007" t="s">
        <v>148</v>
      </c>
      <c r="B31007">
        <v>2028</v>
      </c>
      <c r="C31007" t="s">
        <v>18</v>
      </c>
      <c r="D31007" t="s">
        <v>9</v>
      </c>
      <c r="E31007">
        <v>390</v>
      </c>
      <c r="F31007" t="s">
        <v>22</v>
      </c>
    </row>
    <row r="31008" spans="1:6" x14ac:dyDescent="0.45">
      <c r="A31008" t="s">
        <v>148</v>
      </c>
      <c r="B31008">
        <v>2028</v>
      </c>
      <c r="C31008" t="s">
        <v>18</v>
      </c>
      <c r="D31008" t="s">
        <v>10</v>
      </c>
      <c r="E31008">
        <v>0</v>
      </c>
      <c r="F31008" t="s">
        <v>22</v>
      </c>
    </row>
    <row r="31009" spans="1:6" x14ac:dyDescent="0.45">
      <c r="A31009" t="s">
        <v>148</v>
      </c>
      <c r="B31009">
        <v>2028</v>
      </c>
      <c r="C31009" t="s">
        <v>18</v>
      </c>
      <c r="D31009" t="s">
        <v>19</v>
      </c>
      <c r="E31009">
        <v>0</v>
      </c>
      <c r="F31009" t="s">
        <v>23</v>
      </c>
    </row>
    <row r="31010" spans="1:6" x14ac:dyDescent="0.45">
      <c r="A31010" t="s">
        <v>148</v>
      </c>
      <c r="B31010">
        <v>2029</v>
      </c>
      <c r="C31010" t="s">
        <v>15</v>
      </c>
      <c r="D31010" t="s">
        <v>0</v>
      </c>
      <c r="E31010">
        <v>2991.5628633922347</v>
      </c>
      <c r="F31010" t="s">
        <v>22</v>
      </c>
    </row>
    <row r="31011" spans="1:6" x14ac:dyDescent="0.45">
      <c r="A31011" t="s">
        <v>148</v>
      </c>
      <c r="B31011">
        <v>2029</v>
      </c>
      <c r="C31011" t="s">
        <v>15</v>
      </c>
      <c r="D31011" t="s">
        <v>1</v>
      </c>
      <c r="E31011">
        <v>521.54084428757517</v>
      </c>
      <c r="F31011" t="s">
        <v>22</v>
      </c>
    </row>
    <row r="31012" spans="1:6" x14ac:dyDescent="0.45">
      <c r="A31012" t="s">
        <v>148</v>
      </c>
      <c r="B31012">
        <v>2029</v>
      </c>
      <c r="C31012" t="s">
        <v>15</v>
      </c>
      <c r="D31012" t="s">
        <v>2</v>
      </c>
      <c r="E31012">
        <v>4.9194288216437343</v>
      </c>
      <c r="F31012" t="s">
        <v>22</v>
      </c>
    </row>
    <row r="31013" spans="1:6" x14ac:dyDescent="0.45">
      <c r="A31013" t="s">
        <v>148</v>
      </c>
      <c r="B31013">
        <v>2029</v>
      </c>
      <c r="C31013" t="s">
        <v>15</v>
      </c>
      <c r="D31013" t="s">
        <v>3</v>
      </c>
      <c r="E31013">
        <v>0</v>
      </c>
      <c r="F31013" t="s">
        <v>22</v>
      </c>
    </row>
    <row r="31014" spans="1:6" x14ac:dyDescent="0.45">
      <c r="A31014" t="s">
        <v>148</v>
      </c>
      <c r="B31014">
        <v>2029</v>
      </c>
      <c r="C31014" t="s">
        <v>15</v>
      </c>
      <c r="D31014" t="s">
        <v>4</v>
      </c>
      <c r="E31014">
        <v>0</v>
      </c>
      <c r="F31014" t="s">
        <v>22</v>
      </c>
    </row>
    <row r="31015" spans="1:6" x14ac:dyDescent="0.45">
      <c r="A31015" t="s">
        <v>148</v>
      </c>
      <c r="B31015">
        <v>2029</v>
      </c>
      <c r="C31015" t="s">
        <v>5</v>
      </c>
      <c r="D31015" t="s">
        <v>5</v>
      </c>
      <c r="E31015">
        <v>3518.0231365014533</v>
      </c>
      <c r="F31015" t="s">
        <v>22</v>
      </c>
    </row>
    <row r="31016" spans="1:6" x14ac:dyDescent="0.45">
      <c r="A31016" t="s">
        <v>148</v>
      </c>
      <c r="B31016">
        <v>2029</v>
      </c>
      <c r="C31016" t="s">
        <v>16</v>
      </c>
      <c r="D31016" t="s">
        <v>6</v>
      </c>
      <c r="E31016">
        <v>0</v>
      </c>
      <c r="F31016" t="s">
        <v>22</v>
      </c>
    </row>
    <row r="31017" spans="1:6" x14ac:dyDescent="0.45">
      <c r="A31017" t="s">
        <v>148</v>
      </c>
      <c r="B31017">
        <v>2029</v>
      </c>
      <c r="C31017" t="s">
        <v>16</v>
      </c>
      <c r="D31017" t="s">
        <v>7</v>
      </c>
      <c r="E31017">
        <v>0</v>
      </c>
      <c r="F31017" t="s">
        <v>22</v>
      </c>
    </row>
    <row r="31018" spans="1:6" x14ac:dyDescent="0.45">
      <c r="A31018" t="s">
        <v>148</v>
      </c>
      <c r="B31018">
        <v>2029</v>
      </c>
      <c r="C31018" t="s">
        <v>17</v>
      </c>
      <c r="D31018" t="s">
        <v>8</v>
      </c>
      <c r="E31018">
        <v>3268.0231365014533</v>
      </c>
      <c r="F31018" t="s">
        <v>22</v>
      </c>
    </row>
    <row r="31019" spans="1:6" x14ac:dyDescent="0.45">
      <c r="A31019" t="s">
        <v>148</v>
      </c>
      <c r="B31019">
        <v>2029</v>
      </c>
      <c r="C31019" t="s">
        <v>18</v>
      </c>
      <c r="D31019" t="s">
        <v>9</v>
      </c>
      <c r="E31019">
        <v>250</v>
      </c>
      <c r="F31019" t="s">
        <v>22</v>
      </c>
    </row>
    <row r="31020" spans="1:6" x14ac:dyDescent="0.45">
      <c r="A31020" t="s">
        <v>148</v>
      </c>
      <c r="B31020">
        <v>2029</v>
      </c>
      <c r="C31020" t="s">
        <v>18</v>
      </c>
      <c r="D31020" t="s">
        <v>10</v>
      </c>
      <c r="E31020">
        <v>0</v>
      </c>
      <c r="F31020" t="s">
        <v>22</v>
      </c>
    </row>
    <row r="31021" spans="1:6" x14ac:dyDescent="0.45">
      <c r="A31021" t="s">
        <v>148</v>
      </c>
      <c r="B31021">
        <v>2029</v>
      </c>
      <c r="C31021" t="s">
        <v>18</v>
      </c>
      <c r="D31021" t="s">
        <v>19</v>
      </c>
      <c r="E31021">
        <v>0</v>
      </c>
      <c r="F31021" t="s">
        <v>23</v>
      </c>
    </row>
    <row r="31022" spans="1:6" x14ac:dyDescent="0.45">
      <c r="A31022" t="s">
        <v>148</v>
      </c>
      <c r="B31022">
        <v>2030</v>
      </c>
      <c r="C31022" t="s">
        <v>15</v>
      </c>
      <c r="D31022" t="s">
        <v>0</v>
      </c>
      <c r="E31022">
        <v>3118.9036924975435</v>
      </c>
      <c r="F31022" t="s">
        <v>22</v>
      </c>
    </row>
    <row r="31023" spans="1:6" x14ac:dyDescent="0.45">
      <c r="A31023" t="s">
        <v>148</v>
      </c>
      <c r="B31023">
        <v>2030</v>
      </c>
      <c r="C31023" t="s">
        <v>15</v>
      </c>
      <c r="D31023" t="s">
        <v>1</v>
      </c>
      <c r="E31023">
        <v>538.96030848678015</v>
      </c>
      <c r="F31023" t="s">
        <v>22</v>
      </c>
    </row>
    <row r="31024" spans="1:6" x14ac:dyDescent="0.45">
      <c r="A31024" t="s">
        <v>148</v>
      </c>
      <c r="B31024">
        <v>2030</v>
      </c>
      <c r="C31024" t="s">
        <v>15</v>
      </c>
      <c r="D31024" t="s">
        <v>2</v>
      </c>
      <c r="E31024">
        <v>7</v>
      </c>
      <c r="F31024" t="s">
        <v>22</v>
      </c>
    </row>
    <row r="31025" spans="1:6" x14ac:dyDescent="0.45">
      <c r="A31025" t="s">
        <v>148</v>
      </c>
      <c r="B31025">
        <v>2030</v>
      </c>
      <c r="C31025" t="s">
        <v>15</v>
      </c>
      <c r="D31025" t="s">
        <v>3</v>
      </c>
      <c r="E31025">
        <v>0</v>
      </c>
      <c r="F31025" t="s">
        <v>22</v>
      </c>
    </row>
    <row r="31026" spans="1:6" x14ac:dyDescent="0.45">
      <c r="A31026" t="s">
        <v>148</v>
      </c>
      <c r="B31026">
        <v>2030</v>
      </c>
      <c r="C31026" t="s">
        <v>15</v>
      </c>
      <c r="D31026" t="s">
        <v>4</v>
      </c>
      <c r="E31026">
        <v>0</v>
      </c>
      <c r="F31026" t="s">
        <v>22</v>
      </c>
    </row>
    <row r="31027" spans="1:6" x14ac:dyDescent="0.45">
      <c r="A31027" t="s">
        <v>148</v>
      </c>
      <c r="B31027">
        <v>2030</v>
      </c>
      <c r="C31027" t="s">
        <v>5</v>
      </c>
      <c r="D31027" t="s">
        <v>5</v>
      </c>
      <c r="E31027">
        <v>3664.8640009843239</v>
      </c>
      <c r="F31027" t="s">
        <v>22</v>
      </c>
    </row>
    <row r="31028" spans="1:6" x14ac:dyDescent="0.45">
      <c r="A31028" t="s">
        <v>148</v>
      </c>
      <c r="B31028">
        <v>2030</v>
      </c>
      <c r="C31028" t="s">
        <v>16</v>
      </c>
      <c r="D31028" t="s">
        <v>6</v>
      </c>
      <c r="E31028">
        <v>0</v>
      </c>
      <c r="F31028" t="s">
        <v>22</v>
      </c>
    </row>
    <row r="31029" spans="1:6" x14ac:dyDescent="0.45">
      <c r="A31029" t="s">
        <v>148</v>
      </c>
      <c r="B31029">
        <v>2030</v>
      </c>
      <c r="C31029" t="s">
        <v>16</v>
      </c>
      <c r="D31029" t="s">
        <v>7</v>
      </c>
      <c r="E31029">
        <v>0</v>
      </c>
      <c r="F31029" t="s">
        <v>22</v>
      </c>
    </row>
    <row r="31030" spans="1:6" x14ac:dyDescent="0.45">
      <c r="A31030" t="s">
        <v>148</v>
      </c>
      <c r="B31030">
        <v>2030</v>
      </c>
      <c r="C31030" t="s">
        <v>17</v>
      </c>
      <c r="D31030" t="s">
        <v>8</v>
      </c>
      <c r="E31030">
        <v>3544.8640009843239</v>
      </c>
      <c r="F31030" t="s">
        <v>22</v>
      </c>
    </row>
    <row r="31031" spans="1:6" x14ac:dyDescent="0.45">
      <c r="A31031" t="s">
        <v>148</v>
      </c>
      <c r="B31031">
        <v>2030</v>
      </c>
      <c r="C31031" t="s">
        <v>18</v>
      </c>
      <c r="D31031" t="s">
        <v>9</v>
      </c>
      <c r="E31031">
        <v>120</v>
      </c>
      <c r="F31031" t="s">
        <v>22</v>
      </c>
    </row>
    <row r="31032" spans="1:6" x14ac:dyDescent="0.45">
      <c r="A31032" t="s">
        <v>148</v>
      </c>
      <c r="B31032">
        <v>2030</v>
      </c>
      <c r="C31032" t="s">
        <v>18</v>
      </c>
      <c r="D31032" t="s">
        <v>10</v>
      </c>
      <c r="E31032">
        <v>0</v>
      </c>
      <c r="F31032" t="s">
        <v>22</v>
      </c>
    </row>
    <row r="31033" spans="1:6" x14ac:dyDescent="0.45">
      <c r="A31033" t="s">
        <v>148</v>
      </c>
      <c r="B31033">
        <v>2030</v>
      </c>
      <c r="C31033" t="s">
        <v>18</v>
      </c>
      <c r="D31033" t="s">
        <v>19</v>
      </c>
      <c r="E31033">
        <v>0</v>
      </c>
      <c r="F31033" t="s">
        <v>23</v>
      </c>
    </row>
    <row r="31034" spans="1:6" x14ac:dyDescent="0.45">
      <c r="A31034" t="s">
        <v>148</v>
      </c>
      <c r="B31034">
        <v>2031</v>
      </c>
      <c r="C31034" t="s">
        <v>15</v>
      </c>
      <c r="D31034" t="s">
        <v>0</v>
      </c>
      <c r="E31034">
        <v>3193.6566463626782</v>
      </c>
      <c r="F31034" t="s">
        <v>22</v>
      </c>
    </row>
    <row r="31035" spans="1:6" x14ac:dyDescent="0.45">
      <c r="A31035" t="s">
        <v>148</v>
      </c>
      <c r="B31035">
        <v>2031</v>
      </c>
      <c r="C31035" t="s">
        <v>15</v>
      </c>
      <c r="D31035" t="s">
        <v>1</v>
      </c>
      <c r="E31035">
        <v>552.27262810640354</v>
      </c>
      <c r="F31035" t="s">
        <v>22</v>
      </c>
    </row>
    <row r="31036" spans="1:6" x14ac:dyDescent="0.45">
      <c r="A31036" t="s">
        <v>148</v>
      </c>
      <c r="B31036">
        <v>2031</v>
      </c>
      <c r="C31036" t="s">
        <v>15</v>
      </c>
      <c r="D31036" t="s">
        <v>2</v>
      </c>
      <c r="E31036">
        <v>8.1526103104575967</v>
      </c>
      <c r="F31036" t="s">
        <v>22</v>
      </c>
    </row>
    <row r="31037" spans="1:6" x14ac:dyDescent="0.45">
      <c r="A31037" t="s">
        <v>148</v>
      </c>
      <c r="B31037">
        <v>2031</v>
      </c>
      <c r="C31037" t="s">
        <v>15</v>
      </c>
      <c r="D31037" t="s">
        <v>3</v>
      </c>
      <c r="E31037">
        <v>0</v>
      </c>
      <c r="F31037" t="s">
        <v>22</v>
      </c>
    </row>
    <row r="31038" spans="1:6" x14ac:dyDescent="0.45">
      <c r="A31038" t="s">
        <v>148</v>
      </c>
      <c r="B31038">
        <v>2031</v>
      </c>
      <c r="C31038" t="s">
        <v>15</v>
      </c>
      <c r="D31038" t="s">
        <v>4</v>
      </c>
      <c r="E31038">
        <v>0</v>
      </c>
      <c r="F31038" t="s">
        <v>22</v>
      </c>
    </row>
    <row r="31039" spans="1:6" x14ac:dyDescent="0.45">
      <c r="A31039" t="s">
        <v>148</v>
      </c>
      <c r="B31039">
        <v>2031</v>
      </c>
      <c r="C31039" t="s">
        <v>5</v>
      </c>
      <c r="D31039" t="s">
        <v>5</v>
      </c>
      <c r="E31039">
        <v>3754.081884779539</v>
      </c>
      <c r="F31039" t="s">
        <v>22</v>
      </c>
    </row>
    <row r="31040" spans="1:6" x14ac:dyDescent="0.45">
      <c r="A31040" t="s">
        <v>148</v>
      </c>
      <c r="B31040">
        <v>2031</v>
      </c>
      <c r="C31040" t="s">
        <v>16</v>
      </c>
      <c r="D31040" t="s">
        <v>6</v>
      </c>
      <c r="E31040">
        <v>0</v>
      </c>
      <c r="F31040" t="s">
        <v>22</v>
      </c>
    </row>
    <row r="31041" spans="1:6" x14ac:dyDescent="0.45">
      <c r="A31041" t="s">
        <v>148</v>
      </c>
      <c r="B31041">
        <v>2031</v>
      </c>
      <c r="C31041" t="s">
        <v>16</v>
      </c>
      <c r="D31041" t="s">
        <v>7</v>
      </c>
      <c r="E31041">
        <v>0</v>
      </c>
      <c r="F31041" t="s">
        <v>22</v>
      </c>
    </row>
    <row r="31042" spans="1:6" x14ac:dyDescent="0.45">
      <c r="A31042" t="s">
        <v>148</v>
      </c>
      <c r="B31042">
        <v>2031</v>
      </c>
      <c r="C31042" t="s">
        <v>17</v>
      </c>
      <c r="D31042" t="s">
        <v>8</v>
      </c>
      <c r="E31042">
        <v>3754.081884779539</v>
      </c>
      <c r="F31042" t="s">
        <v>22</v>
      </c>
    </row>
    <row r="31043" spans="1:6" x14ac:dyDescent="0.45">
      <c r="A31043" t="s">
        <v>148</v>
      </c>
      <c r="B31043">
        <v>2031</v>
      </c>
      <c r="C31043" t="s">
        <v>18</v>
      </c>
      <c r="D31043" t="s">
        <v>9</v>
      </c>
      <c r="E31043">
        <v>0</v>
      </c>
      <c r="F31043" t="s">
        <v>22</v>
      </c>
    </row>
    <row r="31044" spans="1:6" x14ac:dyDescent="0.45">
      <c r="A31044" t="s">
        <v>148</v>
      </c>
      <c r="B31044">
        <v>2031</v>
      </c>
      <c r="C31044" t="s">
        <v>18</v>
      </c>
      <c r="D31044" t="s">
        <v>10</v>
      </c>
      <c r="E31044">
        <v>0</v>
      </c>
      <c r="F31044" t="s">
        <v>22</v>
      </c>
    </row>
    <row r="31045" spans="1:6" x14ac:dyDescent="0.45">
      <c r="A31045" t="s">
        <v>148</v>
      </c>
      <c r="B31045">
        <v>2031</v>
      </c>
      <c r="C31045" t="s">
        <v>18</v>
      </c>
      <c r="D31045" t="s">
        <v>19</v>
      </c>
      <c r="E31045">
        <v>0</v>
      </c>
      <c r="F31045" t="s">
        <v>23</v>
      </c>
    </row>
    <row r="31046" spans="1:6" x14ac:dyDescent="0.45">
      <c r="A31046" t="s">
        <v>148</v>
      </c>
      <c r="B31046">
        <v>2032</v>
      </c>
      <c r="C31046" t="s">
        <v>15</v>
      </c>
      <c r="D31046" t="s">
        <v>0</v>
      </c>
      <c r="E31046">
        <v>3269.3606063778257</v>
      </c>
      <c r="F31046" t="s">
        <v>22</v>
      </c>
    </row>
    <row r="31047" spans="1:6" x14ac:dyDescent="0.45">
      <c r="A31047" t="s">
        <v>148</v>
      </c>
      <c r="B31047">
        <v>2032</v>
      </c>
      <c r="C31047" t="s">
        <v>15</v>
      </c>
      <c r="D31047" t="s">
        <v>1</v>
      </c>
      <c r="E31047">
        <v>565.91376202063168</v>
      </c>
      <c r="F31047" t="s">
        <v>22</v>
      </c>
    </row>
    <row r="31048" spans="1:6" x14ac:dyDescent="0.45">
      <c r="A31048" t="s">
        <v>148</v>
      </c>
      <c r="B31048">
        <v>2032</v>
      </c>
      <c r="C31048" t="s">
        <v>15</v>
      </c>
      <c r="D31048" t="s">
        <v>2</v>
      </c>
      <c r="E31048">
        <v>9.4950078391685029</v>
      </c>
      <c r="F31048" t="s">
        <v>22</v>
      </c>
    </row>
    <row r="31049" spans="1:6" x14ac:dyDescent="0.45">
      <c r="A31049" t="s">
        <v>148</v>
      </c>
      <c r="B31049">
        <v>2032</v>
      </c>
      <c r="C31049" t="s">
        <v>15</v>
      </c>
      <c r="D31049" t="s">
        <v>3</v>
      </c>
      <c r="E31049">
        <v>0</v>
      </c>
      <c r="F31049" t="s">
        <v>22</v>
      </c>
    </row>
    <row r="31050" spans="1:6" x14ac:dyDescent="0.45">
      <c r="A31050" t="s">
        <v>148</v>
      </c>
      <c r="B31050">
        <v>2032</v>
      </c>
      <c r="C31050" t="s">
        <v>15</v>
      </c>
      <c r="D31050" t="s">
        <v>4</v>
      </c>
      <c r="E31050">
        <v>0</v>
      </c>
      <c r="F31050" t="s">
        <v>22</v>
      </c>
    </row>
    <row r="31051" spans="1:6" x14ac:dyDescent="0.45">
      <c r="A31051" t="s">
        <v>148</v>
      </c>
      <c r="B31051">
        <v>2032</v>
      </c>
      <c r="C31051" t="s">
        <v>5</v>
      </c>
      <c r="D31051" t="s">
        <v>5</v>
      </c>
      <c r="E31051">
        <v>3844.7693762376257</v>
      </c>
      <c r="F31051" t="s">
        <v>22</v>
      </c>
    </row>
    <row r="31052" spans="1:6" x14ac:dyDescent="0.45">
      <c r="A31052" t="s">
        <v>148</v>
      </c>
      <c r="B31052">
        <v>2032</v>
      </c>
      <c r="C31052" t="s">
        <v>16</v>
      </c>
      <c r="D31052" t="s">
        <v>6</v>
      </c>
      <c r="E31052">
        <v>0</v>
      </c>
      <c r="F31052" t="s">
        <v>22</v>
      </c>
    </row>
    <row r="31053" spans="1:6" x14ac:dyDescent="0.45">
      <c r="A31053" t="s">
        <v>148</v>
      </c>
      <c r="B31053">
        <v>2032</v>
      </c>
      <c r="C31053" t="s">
        <v>16</v>
      </c>
      <c r="D31053" t="s">
        <v>7</v>
      </c>
      <c r="E31053">
        <v>0</v>
      </c>
      <c r="F31053" t="s">
        <v>22</v>
      </c>
    </row>
    <row r="31054" spans="1:6" x14ac:dyDescent="0.45">
      <c r="A31054" t="s">
        <v>148</v>
      </c>
      <c r="B31054">
        <v>2032</v>
      </c>
      <c r="C31054" t="s">
        <v>17</v>
      </c>
      <c r="D31054" t="s">
        <v>8</v>
      </c>
      <c r="E31054">
        <v>3844.7693762376257</v>
      </c>
      <c r="F31054" t="s">
        <v>22</v>
      </c>
    </row>
    <row r="31055" spans="1:6" x14ac:dyDescent="0.45">
      <c r="A31055" t="s">
        <v>148</v>
      </c>
      <c r="B31055">
        <v>2032</v>
      </c>
      <c r="C31055" t="s">
        <v>18</v>
      </c>
      <c r="D31055" t="s">
        <v>9</v>
      </c>
      <c r="E31055">
        <v>0</v>
      </c>
      <c r="F31055" t="s">
        <v>22</v>
      </c>
    </row>
    <row r="31056" spans="1:6" x14ac:dyDescent="0.45">
      <c r="A31056" t="s">
        <v>148</v>
      </c>
      <c r="B31056">
        <v>2032</v>
      </c>
      <c r="C31056" t="s">
        <v>18</v>
      </c>
      <c r="D31056" t="s">
        <v>10</v>
      </c>
      <c r="E31056">
        <v>0</v>
      </c>
      <c r="F31056" t="s">
        <v>22</v>
      </c>
    </row>
    <row r="31057" spans="1:6" x14ac:dyDescent="0.45">
      <c r="A31057" t="s">
        <v>148</v>
      </c>
      <c r="B31057">
        <v>2032</v>
      </c>
      <c r="C31057" t="s">
        <v>18</v>
      </c>
      <c r="D31057" t="s">
        <v>19</v>
      </c>
      <c r="E31057">
        <v>0</v>
      </c>
      <c r="F31057" t="s">
        <v>23</v>
      </c>
    </row>
    <row r="31058" spans="1:6" x14ac:dyDescent="0.45">
      <c r="A31058" t="s">
        <v>148</v>
      </c>
      <c r="B31058">
        <v>2033</v>
      </c>
      <c r="C31058" t="s">
        <v>15</v>
      </c>
      <c r="D31058" t="s">
        <v>0</v>
      </c>
      <c r="E31058">
        <v>3346.0016197506434</v>
      </c>
      <c r="F31058" t="s">
        <v>22</v>
      </c>
    </row>
    <row r="31059" spans="1:6" x14ac:dyDescent="0.45">
      <c r="A31059" t="s">
        <v>148</v>
      </c>
      <c r="B31059">
        <v>2033</v>
      </c>
      <c r="C31059" t="s">
        <v>15</v>
      </c>
      <c r="D31059" t="s">
        <v>1</v>
      </c>
      <c r="E31059">
        <v>579.89183194254122</v>
      </c>
      <c r="F31059" t="s">
        <v>22</v>
      </c>
    </row>
    <row r="31060" spans="1:6" x14ac:dyDescent="0.45">
      <c r="A31060" t="s">
        <v>148</v>
      </c>
      <c r="B31060">
        <v>2033</v>
      </c>
      <c r="C31060" t="s">
        <v>15</v>
      </c>
      <c r="D31060" t="s">
        <v>2</v>
      </c>
      <c r="E31060">
        <v>11.058442686782978</v>
      </c>
      <c r="F31060" t="s">
        <v>22</v>
      </c>
    </row>
    <row r="31061" spans="1:6" x14ac:dyDescent="0.45">
      <c r="A31061" t="s">
        <v>148</v>
      </c>
      <c r="B31061">
        <v>2033</v>
      </c>
      <c r="C31061" t="s">
        <v>15</v>
      </c>
      <c r="D31061" t="s">
        <v>3</v>
      </c>
      <c r="E31061">
        <v>0</v>
      </c>
      <c r="F31061" t="s">
        <v>22</v>
      </c>
    </row>
    <row r="31062" spans="1:6" x14ac:dyDescent="0.45">
      <c r="A31062" t="s">
        <v>148</v>
      </c>
      <c r="B31062">
        <v>2033</v>
      </c>
      <c r="C31062" t="s">
        <v>15</v>
      </c>
      <c r="D31062" t="s">
        <v>4</v>
      </c>
      <c r="E31062">
        <v>0</v>
      </c>
      <c r="F31062" t="s">
        <v>22</v>
      </c>
    </row>
    <row r="31063" spans="1:6" x14ac:dyDescent="0.45">
      <c r="A31063" t="s">
        <v>148</v>
      </c>
      <c r="B31063">
        <v>2033</v>
      </c>
      <c r="C31063" t="s">
        <v>5</v>
      </c>
      <c r="D31063" t="s">
        <v>5</v>
      </c>
      <c r="E31063">
        <v>3936.9518943799681</v>
      </c>
      <c r="F31063" t="s">
        <v>22</v>
      </c>
    </row>
    <row r="31064" spans="1:6" x14ac:dyDescent="0.45">
      <c r="A31064" t="s">
        <v>148</v>
      </c>
      <c r="B31064">
        <v>2033</v>
      </c>
      <c r="C31064" t="s">
        <v>16</v>
      </c>
      <c r="D31064" t="s">
        <v>6</v>
      </c>
      <c r="E31064">
        <v>0</v>
      </c>
      <c r="F31064" t="s">
        <v>22</v>
      </c>
    </row>
    <row r="31065" spans="1:6" x14ac:dyDescent="0.45">
      <c r="A31065" t="s">
        <v>148</v>
      </c>
      <c r="B31065">
        <v>2033</v>
      </c>
      <c r="C31065" t="s">
        <v>16</v>
      </c>
      <c r="D31065" t="s">
        <v>7</v>
      </c>
      <c r="E31065">
        <v>0</v>
      </c>
      <c r="F31065" t="s">
        <v>22</v>
      </c>
    </row>
    <row r="31066" spans="1:6" x14ac:dyDescent="0.45">
      <c r="A31066" t="s">
        <v>148</v>
      </c>
      <c r="B31066">
        <v>2033</v>
      </c>
      <c r="C31066" t="s">
        <v>17</v>
      </c>
      <c r="D31066" t="s">
        <v>8</v>
      </c>
      <c r="E31066">
        <v>3936.9518943799681</v>
      </c>
      <c r="F31066" t="s">
        <v>22</v>
      </c>
    </row>
    <row r="31067" spans="1:6" x14ac:dyDescent="0.45">
      <c r="A31067" t="s">
        <v>148</v>
      </c>
      <c r="B31067">
        <v>2033</v>
      </c>
      <c r="C31067" t="s">
        <v>18</v>
      </c>
      <c r="D31067" t="s">
        <v>9</v>
      </c>
      <c r="E31067">
        <v>0</v>
      </c>
      <c r="F31067" t="s">
        <v>22</v>
      </c>
    </row>
    <row r="31068" spans="1:6" x14ac:dyDescent="0.45">
      <c r="A31068" t="s">
        <v>148</v>
      </c>
      <c r="B31068">
        <v>2033</v>
      </c>
      <c r="C31068" t="s">
        <v>18</v>
      </c>
      <c r="D31068" t="s">
        <v>10</v>
      </c>
      <c r="E31068">
        <v>0</v>
      </c>
      <c r="F31068" t="s">
        <v>22</v>
      </c>
    </row>
    <row r="31069" spans="1:6" x14ac:dyDescent="0.45">
      <c r="A31069" t="s">
        <v>148</v>
      </c>
      <c r="B31069">
        <v>2033</v>
      </c>
      <c r="C31069" t="s">
        <v>18</v>
      </c>
      <c r="D31069" t="s">
        <v>19</v>
      </c>
      <c r="E31069">
        <v>0</v>
      </c>
      <c r="F31069" t="s">
        <v>23</v>
      </c>
    </row>
    <row r="31070" spans="1:6" x14ac:dyDescent="0.45">
      <c r="A31070" t="s">
        <v>148</v>
      </c>
      <c r="B31070">
        <v>2034</v>
      </c>
      <c r="C31070" t="s">
        <v>15</v>
      </c>
      <c r="D31070" t="s">
        <v>0</v>
      </c>
      <c r="E31070">
        <v>3423.5653016373149</v>
      </c>
      <c r="F31070" t="s">
        <v>22</v>
      </c>
    </row>
    <row r="31071" spans="1:6" x14ac:dyDescent="0.45">
      <c r="A31071" t="s">
        <v>148</v>
      </c>
      <c r="B31071">
        <v>2034</v>
      </c>
      <c r="C31071" t="s">
        <v>15</v>
      </c>
      <c r="D31071" t="s">
        <v>1</v>
      </c>
      <c r="E31071">
        <v>594.21516019152193</v>
      </c>
      <c r="F31071" t="s">
        <v>22</v>
      </c>
    </row>
    <row r="31072" spans="1:6" x14ac:dyDescent="0.45">
      <c r="A31072" t="s">
        <v>148</v>
      </c>
      <c r="B31072">
        <v>2034</v>
      </c>
      <c r="C31072" t="s">
        <v>15</v>
      </c>
      <c r="D31072" t="s">
        <v>2</v>
      </c>
      <c r="E31072">
        <v>12.879310552267333</v>
      </c>
      <c r="F31072" t="s">
        <v>22</v>
      </c>
    </row>
    <row r="31073" spans="1:6" x14ac:dyDescent="0.45">
      <c r="A31073" t="s">
        <v>148</v>
      </c>
      <c r="B31073">
        <v>2034</v>
      </c>
      <c r="C31073" t="s">
        <v>15</v>
      </c>
      <c r="D31073" t="s">
        <v>3</v>
      </c>
      <c r="E31073">
        <v>0</v>
      </c>
      <c r="F31073" t="s">
        <v>22</v>
      </c>
    </row>
    <row r="31074" spans="1:6" x14ac:dyDescent="0.45">
      <c r="A31074" t="s">
        <v>148</v>
      </c>
      <c r="B31074">
        <v>2034</v>
      </c>
      <c r="C31074" t="s">
        <v>15</v>
      </c>
      <c r="D31074" t="s">
        <v>4</v>
      </c>
      <c r="E31074">
        <v>0</v>
      </c>
      <c r="F31074" t="s">
        <v>22</v>
      </c>
    </row>
    <row r="31075" spans="1:6" x14ac:dyDescent="0.45">
      <c r="A31075" t="s">
        <v>148</v>
      </c>
      <c r="B31075">
        <v>2034</v>
      </c>
      <c r="C31075" t="s">
        <v>5</v>
      </c>
      <c r="D31075" t="s">
        <v>5</v>
      </c>
      <c r="E31075">
        <v>4030.6597723811042</v>
      </c>
      <c r="F31075" t="s">
        <v>22</v>
      </c>
    </row>
    <row r="31076" spans="1:6" x14ac:dyDescent="0.45">
      <c r="A31076" t="s">
        <v>148</v>
      </c>
      <c r="B31076">
        <v>2034</v>
      </c>
      <c r="C31076" t="s">
        <v>16</v>
      </c>
      <c r="D31076" t="s">
        <v>6</v>
      </c>
      <c r="E31076">
        <v>0</v>
      </c>
      <c r="F31076" t="s">
        <v>22</v>
      </c>
    </row>
    <row r="31077" spans="1:6" x14ac:dyDescent="0.45">
      <c r="A31077" t="s">
        <v>148</v>
      </c>
      <c r="B31077">
        <v>2034</v>
      </c>
      <c r="C31077" t="s">
        <v>16</v>
      </c>
      <c r="D31077" t="s">
        <v>7</v>
      </c>
      <c r="E31077">
        <v>0</v>
      </c>
      <c r="F31077" t="s">
        <v>22</v>
      </c>
    </row>
    <row r="31078" spans="1:6" x14ac:dyDescent="0.45">
      <c r="A31078" t="s">
        <v>148</v>
      </c>
      <c r="B31078">
        <v>2034</v>
      </c>
      <c r="C31078" t="s">
        <v>17</v>
      </c>
      <c r="D31078" t="s">
        <v>8</v>
      </c>
      <c r="E31078">
        <v>4030.6597723811042</v>
      </c>
      <c r="F31078" t="s">
        <v>22</v>
      </c>
    </row>
    <row r="31079" spans="1:6" x14ac:dyDescent="0.45">
      <c r="A31079" t="s">
        <v>148</v>
      </c>
      <c r="B31079">
        <v>2034</v>
      </c>
      <c r="C31079" t="s">
        <v>18</v>
      </c>
      <c r="D31079" t="s">
        <v>9</v>
      </c>
      <c r="E31079">
        <v>0</v>
      </c>
      <c r="F31079" t="s">
        <v>22</v>
      </c>
    </row>
    <row r="31080" spans="1:6" x14ac:dyDescent="0.45">
      <c r="A31080" t="s">
        <v>148</v>
      </c>
      <c r="B31080">
        <v>2034</v>
      </c>
      <c r="C31080" t="s">
        <v>18</v>
      </c>
      <c r="D31080" t="s">
        <v>10</v>
      </c>
      <c r="E31080">
        <v>0</v>
      </c>
      <c r="F31080" t="s">
        <v>22</v>
      </c>
    </row>
    <row r="31081" spans="1:6" x14ac:dyDescent="0.45">
      <c r="A31081" t="s">
        <v>148</v>
      </c>
      <c r="B31081">
        <v>2034</v>
      </c>
      <c r="C31081" t="s">
        <v>18</v>
      </c>
      <c r="D31081" t="s">
        <v>19</v>
      </c>
      <c r="E31081">
        <v>0</v>
      </c>
      <c r="F31081" t="s">
        <v>23</v>
      </c>
    </row>
    <row r="31082" spans="1:6" x14ac:dyDescent="0.45">
      <c r="A31082" t="s">
        <v>148</v>
      </c>
      <c r="B31082">
        <v>2035</v>
      </c>
      <c r="C31082" t="s">
        <v>15</v>
      </c>
      <c r="D31082" t="s">
        <v>0</v>
      </c>
      <c r="E31082">
        <v>3497.3652581211491</v>
      </c>
      <c r="F31082" t="s">
        <v>22</v>
      </c>
    </row>
    <row r="31083" spans="1:6" x14ac:dyDescent="0.45">
      <c r="A31083" t="s">
        <v>148</v>
      </c>
      <c r="B31083">
        <v>2035</v>
      </c>
      <c r="C31083" t="s">
        <v>15</v>
      </c>
      <c r="D31083" t="s">
        <v>1</v>
      </c>
      <c r="E31083">
        <v>608.89227464825251</v>
      </c>
      <c r="F31083" t="s">
        <v>22</v>
      </c>
    </row>
    <row r="31084" spans="1:6" x14ac:dyDescent="0.45">
      <c r="A31084" t="s">
        <v>148</v>
      </c>
      <c r="B31084">
        <v>2035</v>
      </c>
      <c r="C31084" t="s">
        <v>15</v>
      </c>
      <c r="D31084" t="s">
        <v>2</v>
      </c>
      <c r="E31084">
        <v>15</v>
      </c>
      <c r="F31084" t="s">
        <v>22</v>
      </c>
    </row>
    <row r="31085" spans="1:6" x14ac:dyDescent="0.45">
      <c r="A31085" t="s">
        <v>148</v>
      </c>
      <c r="B31085">
        <v>2035</v>
      </c>
      <c r="C31085" t="s">
        <v>15</v>
      </c>
      <c r="D31085" t="s">
        <v>3</v>
      </c>
      <c r="E31085">
        <v>0</v>
      </c>
      <c r="F31085" t="s">
        <v>22</v>
      </c>
    </row>
    <row r="31086" spans="1:6" x14ac:dyDescent="0.45">
      <c r="A31086" t="s">
        <v>148</v>
      </c>
      <c r="B31086">
        <v>2035</v>
      </c>
      <c r="C31086" t="s">
        <v>15</v>
      </c>
      <c r="D31086" t="s">
        <v>4</v>
      </c>
      <c r="E31086">
        <v>0</v>
      </c>
      <c r="F31086" t="s">
        <v>22</v>
      </c>
    </row>
    <row r="31087" spans="1:6" x14ac:dyDescent="0.45">
      <c r="A31087" t="s">
        <v>148</v>
      </c>
      <c r="B31087">
        <v>2035</v>
      </c>
      <c r="C31087" t="s">
        <v>5</v>
      </c>
      <c r="D31087" t="s">
        <v>5</v>
      </c>
      <c r="E31087">
        <v>4121.2575327694012</v>
      </c>
      <c r="F31087" t="s">
        <v>22</v>
      </c>
    </row>
    <row r="31088" spans="1:6" x14ac:dyDescent="0.45">
      <c r="A31088" t="s">
        <v>148</v>
      </c>
      <c r="B31088">
        <v>2035</v>
      </c>
      <c r="C31088" t="s">
        <v>16</v>
      </c>
      <c r="D31088" t="s">
        <v>6</v>
      </c>
      <c r="E31088">
        <v>0</v>
      </c>
      <c r="F31088" t="s">
        <v>22</v>
      </c>
    </row>
    <row r="31089" spans="1:6" x14ac:dyDescent="0.45">
      <c r="A31089" t="s">
        <v>148</v>
      </c>
      <c r="B31089">
        <v>2035</v>
      </c>
      <c r="C31089" t="s">
        <v>16</v>
      </c>
      <c r="D31089" t="s">
        <v>7</v>
      </c>
      <c r="E31089">
        <v>0</v>
      </c>
      <c r="F31089" t="s">
        <v>22</v>
      </c>
    </row>
    <row r="31090" spans="1:6" x14ac:dyDescent="0.45">
      <c r="A31090" t="s">
        <v>148</v>
      </c>
      <c r="B31090">
        <v>2035</v>
      </c>
      <c r="C31090" t="s">
        <v>17</v>
      </c>
      <c r="D31090" t="s">
        <v>8</v>
      </c>
      <c r="E31090">
        <v>4121.2575327694012</v>
      </c>
      <c r="F31090" t="s">
        <v>22</v>
      </c>
    </row>
    <row r="31091" spans="1:6" x14ac:dyDescent="0.45">
      <c r="A31091" t="s">
        <v>148</v>
      </c>
      <c r="B31091">
        <v>2035</v>
      </c>
      <c r="C31091" t="s">
        <v>18</v>
      </c>
      <c r="D31091" t="s">
        <v>9</v>
      </c>
      <c r="E31091">
        <v>0</v>
      </c>
      <c r="F31091" t="s">
        <v>22</v>
      </c>
    </row>
    <row r="31092" spans="1:6" x14ac:dyDescent="0.45">
      <c r="A31092" t="s">
        <v>148</v>
      </c>
      <c r="B31092">
        <v>2035</v>
      </c>
      <c r="C31092" t="s">
        <v>18</v>
      </c>
      <c r="D31092" t="s">
        <v>10</v>
      </c>
      <c r="E31092">
        <v>0</v>
      </c>
      <c r="F31092" t="s">
        <v>22</v>
      </c>
    </row>
    <row r="31093" spans="1:6" x14ac:dyDescent="0.45">
      <c r="A31093" t="s">
        <v>148</v>
      </c>
      <c r="B31093">
        <v>2035</v>
      </c>
      <c r="C31093" t="s">
        <v>18</v>
      </c>
      <c r="D31093" t="s">
        <v>19</v>
      </c>
      <c r="E31093">
        <v>0</v>
      </c>
      <c r="F31093" t="s">
        <v>23</v>
      </c>
    </row>
    <row r="31094" spans="1:6" x14ac:dyDescent="0.45">
      <c r="A31094" t="s">
        <v>148</v>
      </c>
      <c r="B31094">
        <v>2036</v>
      </c>
      <c r="C31094" t="s">
        <v>15</v>
      </c>
      <c r="D31094" t="s">
        <v>0</v>
      </c>
      <c r="E31094">
        <v>3583.7929931788481</v>
      </c>
      <c r="F31094" t="s">
        <v>22</v>
      </c>
    </row>
    <row r="31095" spans="1:6" x14ac:dyDescent="0.45">
      <c r="A31095" t="s">
        <v>148</v>
      </c>
      <c r="B31095">
        <v>2036</v>
      </c>
      <c r="C31095" t="s">
        <v>15</v>
      </c>
      <c r="D31095" t="s">
        <v>1</v>
      </c>
      <c r="E31095">
        <v>622.5314616003734</v>
      </c>
      <c r="F31095" t="s">
        <v>22</v>
      </c>
    </row>
    <row r="31096" spans="1:6" x14ac:dyDescent="0.45">
      <c r="A31096" t="s">
        <v>148</v>
      </c>
      <c r="B31096">
        <v>2036</v>
      </c>
      <c r="C31096" t="s">
        <v>15</v>
      </c>
      <c r="D31096" t="s">
        <v>2</v>
      </c>
      <c r="E31096">
        <v>16.613495148724351</v>
      </c>
      <c r="F31096" t="s">
        <v>22</v>
      </c>
    </row>
    <row r="31097" spans="1:6" x14ac:dyDescent="0.45">
      <c r="A31097" t="s">
        <v>148</v>
      </c>
      <c r="B31097">
        <v>2036</v>
      </c>
      <c r="C31097" t="s">
        <v>15</v>
      </c>
      <c r="D31097" t="s">
        <v>3</v>
      </c>
      <c r="E31097">
        <v>0</v>
      </c>
      <c r="F31097" t="s">
        <v>22</v>
      </c>
    </row>
    <row r="31098" spans="1:6" x14ac:dyDescent="0.45">
      <c r="A31098" t="s">
        <v>148</v>
      </c>
      <c r="B31098">
        <v>2036</v>
      </c>
      <c r="C31098" t="s">
        <v>15</v>
      </c>
      <c r="D31098" t="s">
        <v>4</v>
      </c>
      <c r="E31098">
        <v>0</v>
      </c>
      <c r="F31098" t="s">
        <v>22</v>
      </c>
    </row>
    <row r="31099" spans="1:6" x14ac:dyDescent="0.45">
      <c r="A31099" t="s">
        <v>148</v>
      </c>
      <c r="B31099">
        <v>2036</v>
      </c>
      <c r="C31099" t="s">
        <v>5</v>
      </c>
      <c r="D31099" t="s">
        <v>5</v>
      </c>
      <c r="E31099">
        <v>4222.9379499279466</v>
      </c>
      <c r="F31099" t="s">
        <v>22</v>
      </c>
    </row>
    <row r="31100" spans="1:6" x14ac:dyDescent="0.45">
      <c r="A31100" t="s">
        <v>148</v>
      </c>
      <c r="B31100">
        <v>2036</v>
      </c>
      <c r="C31100" t="s">
        <v>16</v>
      </c>
      <c r="D31100" t="s">
        <v>6</v>
      </c>
      <c r="E31100">
        <v>10</v>
      </c>
      <c r="F31100" t="s">
        <v>22</v>
      </c>
    </row>
    <row r="31101" spans="1:6" x14ac:dyDescent="0.45">
      <c r="A31101" t="s">
        <v>148</v>
      </c>
      <c r="B31101">
        <v>2036</v>
      </c>
      <c r="C31101" t="s">
        <v>16</v>
      </c>
      <c r="D31101" t="s">
        <v>7</v>
      </c>
      <c r="E31101">
        <v>0</v>
      </c>
      <c r="F31101" t="s">
        <v>22</v>
      </c>
    </row>
    <row r="31102" spans="1:6" x14ac:dyDescent="0.45">
      <c r="A31102" t="s">
        <v>148</v>
      </c>
      <c r="B31102">
        <v>2036</v>
      </c>
      <c r="C31102" t="s">
        <v>17</v>
      </c>
      <c r="D31102" t="s">
        <v>8</v>
      </c>
      <c r="E31102">
        <v>4232.9379499279466</v>
      </c>
      <c r="F31102" t="s">
        <v>22</v>
      </c>
    </row>
    <row r="31103" spans="1:6" x14ac:dyDescent="0.45">
      <c r="A31103" t="s">
        <v>148</v>
      </c>
      <c r="B31103">
        <v>2036</v>
      </c>
      <c r="C31103" t="s">
        <v>18</v>
      </c>
      <c r="D31103" t="s">
        <v>9</v>
      </c>
      <c r="E31103">
        <v>0</v>
      </c>
      <c r="F31103" t="s">
        <v>22</v>
      </c>
    </row>
    <row r="31104" spans="1:6" x14ac:dyDescent="0.45">
      <c r="A31104" t="s">
        <v>148</v>
      </c>
      <c r="B31104">
        <v>2036</v>
      </c>
      <c r="C31104" t="s">
        <v>18</v>
      </c>
      <c r="D31104" t="s">
        <v>10</v>
      </c>
      <c r="E31104">
        <v>0</v>
      </c>
      <c r="F31104" t="s">
        <v>22</v>
      </c>
    </row>
    <row r="31105" spans="1:6" x14ac:dyDescent="0.45">
      <c r="A31105" t="s">
        <v>148</v>
      </c>
      <c r="B31105">
        <v>2036</v>
      </c>
      <c r="C31105" t="s">
        <v>18</v>
      </c>
      <c r="D31105" t="s">
        <v>19</v>
      </c>
      <c r="E31105">
        <v>0</v>
      </c>
      <c r="F31105" t="s">
        <v>23</v>
      </c>
    </row>
    <row r="31106" spans="1:6" x14ac:dyDescent="0.45">
      <c r="A31106" t="s">
        <v>148</v>
      </c>
      <c r="B31106">
        <v>2037</v>
      </c>
      <c r="C31106" t="s">
        <v>15</v>
      </c>
      <c r="D31106" t="s">
        <v>0</v>
      </c>
      <c r="E31106">
        <v>3671.3173595886255</v>
      </c>
      <c r="F31106" t="s">
        <v>22</v>
      </c>
    </row>
    <row r="31107" spans="1:6" x14ac:dyDescent="0.45">
      <c r="A31107" t="s">
        <v>148</v>
      </c>
      <c r="B31107">
        <v>2037</v>
      </c>
      <c r="C31107" t="s">
        <v>15</v>
      </c>
      <c r="D31107" t="s">
        <v>1</v>
      </c>
      <c r="E31107">
        <v>636.47616634022177</v>
      </c>
      <c r="F31107" t="s">
        <v>22</v>
      </c>
    </row>
    <row r="31108" spans="1:6" x14ac:dyDescent="0.45">
      <c r="A31108" t="s">
        <v>148</v>
      </c>
      <c r="B31108">
        <v>2037</v>
      </c>
      <c r="C31108" t="s">
        <v>15</v>
      </c>
      <c r="D31108" t="s">
        <v>2</v>
      </c>
      <c r="E31108">
        <v>18.400548070445836</v>
      </c>
      <c r="F31108" t="s">
        <v>22</v>
      </c>
    </row>
    <row r="31109" spans="1:6" x14ac:dyDescent="0.45">
      <c r="A31109" t="s">
        <v>148</v>
      </c>
      <c r="B31109">
        <v>2037</v>
      </c>
      <c r="C31109" t="s">
        <v>15</v>
      </c>
      <c r="D31109" t="s">
        <v>3</v>
      </c>
      <c r="E31109">
        <v>0</v>
      </c>
      <c r="F31109" t="s">
        <v>22</v>
      </c>
    </row>
    <row r="31110" spans="1:6" x14ac:dyDescent="0.45">
      <c r="A31110" t="s">
        <v>148</v>
      </c>
      <c r="B31110">
        <v>2037</v>
      </c>
      <c r="C31110" t="s">
        <v>15</v>
      </c>
      <c r="D31110" t="s">
        <v>4</v>
      </c>
      <c r="E31110">
        <v>0</v>
      </c>
      <c r="F31110" t="s">
        <v>22</v>
      </c>
    </row>
    <row r="31111" spans="1:6" x14ac:dyDescent="0.45">
      <c r="A31111" t="s">
        <v>148</v>
      </c>
      <c r="B31111">
        <v>2037</v>
      </c>
      <c r="C31111" t="s">
        <v>5</v>
      </c>
      <c r="D31111" t="s">
        <v>5</v>
      </c>
      <c r="E31111">
        <v>4326.1940739992924</v>
      </c>
      <c r="F31111" t="s">
        <v>22</v>
      </c>
    </row>
    <row r="31112" spans="1:6" x14ac:dyDescent="0.45">
      <c r="A31112" t="s">
        <v>148</v>
      </c>
      <c r="B31112">
        <v>2037</v>
      </c>
      <c r="C31112" t="s">
        <v>16</v>
      </c>
      <c r="D31112" t="s">
        <v>6</v>
      </c>
      <c r="E31112">
        <v>23</v>
      </c>
      <c r="F31112" t="s">
        <v>22</v>
      </c>
    </row>
    <row r="31113" spans="1:6" x14ac:dyDescent="0.45">
      <c r="A31113" t="s">
        <v>148</v>
      </c>
      <c r="B31113">
        <v>2037</v>
      </c>
      <c r="C31113" t="s">
        <v>16</v>
      </c>
      <c r="D31113" t="s">
        <v>7</v>
      </c>
      <c r="E31113">
        <v>0</v>
      </c>
      <c r="F31113" t="s">
        <v>22</v>
      </c>
    </row>
    <row r="31114" spans="1:6" x14ac:dyDescent="0.45">
      <c r="A31114" t="s">
        <v>148</v>
      </c>
      <c r="B31114">
        <v>2037</v>
      </c>
      <c r="C31114" t="s">
        <v>17</v>
      </c>
      <c r="D31114" t="s">
        <v>8</v>
      </c>
      <c r="E31114">
        <v>4349.1940739992924</v>
      </c>
      <c r="F31114" t="s">
        <v>22</v>
      </c>
    </row>
    <row r="31115" spans="1:6" x14ac:dyDescent="0.45">
      <c r="A31115" t="s">
        <v>148</v>
      </c>
      <c r="B31115">
        <v>2037</v>
      </c>
      <c r="C31115" t="s">
        <v>18</v>
      </c>
      <c r="D31115" t="s">
        <v>9</v>
      </c>
      <c r="E31115">
        <v>0</v>
      </c>
      <c r="F31115" t="s">
        <v>22</v>
      </c>
    </row>
    <row r="31116" spans="1:6" x14ac:dyDescent="0.45">
      <c r="A31116" t="s">
        <v>148</v>
      </c>
      <c r="B31116">
        <v>2037</v>
      </c>
      <c r="C31116" t="s">
        <v>18</v>
      </c>
      <c r="D31116" t="s">
        <v>10</v>
      </c>
      <c r="E31116">
        <v>0</v>
      </c>
      <c r="F31116" t="s">
        <v>22</v>
      </c>
    </row>
    <row r="31117" spans="1:6" x14ac:dyDescent="0.45">
      <c r="A31117" t="s">
        <v>148</v>
      </c>
      <c r="B31117">
        <v>2037</v>
      </c>
      <c r="C31117" t="s">
        <v>18</v>
      </c>
      <c r="D31117" t="s">
        <v>19</v>
      </c>
      <c r="E31117">
        <v>0</v>
      </c>
      <c r="F31117" t="s">
        <v>23</v>
      </c>
    </row>
    <row r="31118" spans="1:6" x14ac:dyDescent="0.45">
      <c r="A31118" t="s">
        <v>148</v>
      </c>
      <c r="B31118">
        <v>2038</v>
      </c>
      <c r="C31118" t="s">
        <v>15</v>
      </c>
      <c r="D31118" t="s">
        <v>0</v>
      </c>
      <c r="E31118">
        <v>3759.921765519342</v>
      </c>
      <c r="F31118" t="s">
        <v>22</v>
      </c>
    </row>
    <row r="31119" spans="1:6" x14ac:dyDescent="0.45">
      <c r="A31119" t="s">
        <v>148</v>
      </c>
      <c r="B31119">
        <v>2038</v>
      </c>
      <c r="C31119" t="s">
        <v>15</v>
      </c>
      <c r="D31119" t="s">
        <v>1</v>
      </c>
      <c r="E31119">
        <v>650.73323246624273</v>
      </c>
      <c r="F31119" t="s">
        <v>22</v>
      </c>
    </row>
    <row r="31120" spans="1:6" x14ac:dyDescent="0.45">
      <c r="A31120" t="s">
        <v>148</v>
      </c>
      <c r="B31120">
        <v>2038</v>
      </c>
      <c r="C31120" t="s">
        <v>15</v>
      </c>
      <c r="D31120" t="s">
        <v>2</v>
      </c>
      <c r="E31120">
        <v>20.379827740148073</v>
      </c>
      <c r="F31120" t="s">
        <v>22</v>
      </c>
    </row>
    <row r="31121" spans="1:6" x14ac:dyDescent="0.45">
      <c r="A31121" t="s">
        <v>148</v>
      </c>
      <c r="B31121">
        <v>2038</v>
      </c>
      <c r="C31121" t="s">
        <v>15</v>
      </c>
      <c r="D31121" t="s">
        <v>3</v>
      </c>
      <c r="E31121">
        <v>0</v>
      </c>
      <c r="F31121" t="s">
        <v>22</v>
      </c>
    </row>
    <row r="31122" spans="1:6" x14ac:dyDescent="0.45">
      <c r="A31122" t="s">
        <v>148</v>
      </c>
      <c r="B31122">
        <v>2038</v>
      </c>
      <c r="C31122" t="s">
        <v>15</v>
      </c>
      <c r="D31122" t="s">
        <v>4</v>
      </c>
      <c r="E31122">
        <v>0</v>
      </c>
      <c r="F31122" t="s">
        <v>22</v>
      </c>
    </row>
    <row r="31123" spans="1:6" x14ac:dyDescent="0.45">
      <c r="A31123" t="s">
        <v>148</v>
      </c>
      <c r="B31123">
        <v>2038</v>
      </c>
      <c r="C31123" t="s">
        <v>5</v>
      </c>
      <c r="D31123" t="s">
        <v>5</v>
      </c>
      <c r="E31123">
        <v>4431.0348257257328</v>
      </c>
      <c r="F31123" t="s">
        <v>22</v>
      </c>
    </row>
    <row r="31124" spans="1:6" x14ac:dyDescent="0.45">
      <c r="A31124" t="s">
        <v>148</v>
      </c>
      <c r="B31124">
        <v>2038</v>
      </c>
      <c r="C31124" t="s">
        <v>16</v>
      </c>
      <c r="D31124" t="s">
        <v>6</v>
      </c>
      <c r="E31124">
        <v>30</v>
      </c>
      <c r="F31124" t="s">
        <v>22</v>
      </c>
    </row>
    <row r="31125" spans="1:6" x14ac:dyDescent="0.45">
      <c r="A31125" t="s">
        <v>148</v>
      </c>
      <c r="B31125">
        <v>2038</v>
      </c>
      <c r="C31125" t="s">
        <v>16</v>
      </c>
      <c r="D31125" t="s">
        <v>7</v>
      </c>
      <c r="E31125">
        <v>0</v>
      </c>
      <c r="F31125" t="s">
        <v>22</v>
      </c>
    </row>
    <row r="31126" spans="1:6" x14ac:dyDescent="0.45">
      <c r="A31126" t="s">
        <v>148</v>
      </c>
      <c r="B31126">
        <v>2038</v>
      </c>
      <c r="C31126" t="s">
        <v>17</v>
      </c>
      <c r="D31126" t="s">
        <v>8</v>
      </c>
      <c r="E31126">
        <v>4461.0348257257328</v>
      </c>
      <c r="F31126" t="s">
        <v>22</v>
      </c>
    </row>
    <row r="31127" spans="1:6" x14ac:dyDescent="0.45">
      <c r="A31127" t="s">
        <v>148</v>
      </c>
      <c r="B31127">
        <v>2038</v>
      </c>
      <c r="C31127" t="s">
        <v>18</v>
      </c>
      <c r="D31127" t="s">
        <v>9</v>
      </c>
      <c r="E31127">
        <v>0</v>
      </c>
      <c r="F31127" t="s">
        <v>22</v>
      </c>
    </row>
    <row r="31128" spans="1:6" x14ac:dyDescent="0.45">
      <c r="A31128" t="s">
        <v>148</v>
      </c>
      <c r="B31128">
        <v>2038</v>
      </c>
      <c r="C31128" t="s">
        <v>18</v>
      </c>
      <c r="D31128" t="s">
        <v>10</v>
      </c>
      <c r="E31128">
        <v>0</v>
      </c>
      <c r="F31128" t="s">
        <v>22</v>
      </c>
    </row>
    <row r="31129" spans="1:6" x14ac:dyDescent="0.45">
      <c r="A31129" t="s">
        <v>148</v>
      </c>
      <c r="B31129">
        <v>2038</v>
      </c>
      <c r="C31129" t="s">
        <v>18</v>
      </c>
      <c r="D31129" t="s">
        <v>19</v>
      </c>
      <c r="E31129">
        <v>0</v>
      </c>
      <c r="F31129" t="s">
        <v>23</v>
      </c>
    </row>
    <row r="31130" spans="1:6" x14ac:dyDescent="0.45">
      <c r="A31130" t="s">
        <v>148</v>
      </c>
      <c r="B31130">
        <v>2039</v>
      </c>
      <c r="C31130" t="s">
        <v>15</v>
      </c>
      <c r="D31130" t="s">
        <v>0</v>
      </c>
      <c r="E31130">
        <v>3849.589075441861</v>
      </c>
      <c r="F31130" t="s">
        <v>22</v>
      </c>
    </row>
    <row r="31131" spans="1:6" x14ac:dyDescent="0.45">
      <c r="A31131" t="s">
        <v>148</v>
      </c>
      <c r="B31131">
        <v>2039</v>
      </c>
      <c r="C31131" t="s">
        <v>15</v>
      </c>
      <c r="D31131" t="s">
        <v>1</v>
      </c>
      <c r="E31131">
        <v>665.30965687348657</v>
      </c>
      <c r="F31131" t="s">
        <v>22</v>
      </c>
    </row>
    <row r="31132" spans="1:6" x14ac:dyDescent="0.45">
      <c r="A31132" t="s">
        <v>148</v>
      </c>
      <c r="B31132">
        <v>2039</v>
      </c>
      <c r="C31132" t="s">
        <v>15</v>
      </c>
      <c r="D31132" t="s">
        <v>2</v>
      </c>
      <c r="E31132">
        <v>22.572011286185862</v>
      </c>
      <c r="F31132" t="s">
        <v>22</v>
      </c>
    </row>
    <row r="31133" spans="1:6" x14ac:dyDescent="0.45">
      <c r="A31133" t="s">
        <v>148</v>
      </c>
      <c r="B31133">
        <v>2039</v>
      </c>
      <c r="C31133" t="s">
        <v>15</v>
      </c>
      <c r="D31133" t="s">
        <v>3</v>
      </c>
      <c r="E31133">
        <v>0</v>
      </c>
      <c r="F31133" t="s">
        <v>22</v>
      </c>
    </row>
    <row r="31134" spans="1:6" x14ac:dyDescent="0.45">
      <c r="A31134" t="s">
        <v>148</v>
      </c>
      <c r="B31134">
        <v>2039</v>
      </c>
      <c r="C31134" t="s">
        <v>15</v>
      </c>
      <c r="D31134" t="s">
        <v>4</v>
      </c>
      <c r="E31134">
        <v>0</v>
      </c>
      <c r="F31134" t="s">
        <v>22</v>
      </c>
    </row>
    <row r="31135" spans="1:6" x14ac:dyDescent="0.45">
      <c r="A31135" t="s">
        <v>148</v>
      </c>
      <c r="B31135">
        <v>2039</v>
      </c>
      <c r="C31135" t="s">
        <v>5</v>
      </c>
      <c r="D31135" t="s">
        <v>5</v>
      </c>
      <c r="E31135">
        <v>4537.4707436015333</v>
      </c>
      <c r="F31135" t="s">
        <v>22</v>
      </c>
    </row>
    <row r="31136" spans="1:6" x14ac:dyDescent="0.45">
      <c r="A31136" t="s">
        <v>148</v>
      </c>
      <c r="B31136">
        <v>2039</v>
      </c>
      <c r="C31136" t="s">
        <v>16</v>
      </c>
      <c r="D31136" t="s">
        <v>6</v>
      </c>
      <c r="E31136">
        <v>50</v>
      </c>
      <c r="F31136" t="s">
        <v>22</v>
      </c>
    </row>
    <row r="31137" spans="1:6" x14ac:dyDescent="0.45">
      <c r="A31137" t="s">
        <v>148</v>
      </c>
      <c r="B31137">
        <v>2039</v>
      </c>
      <c r="C31137" t="s">
        <v>16</v>
      </c>
      <c r="D31137" t="s">
        <v>7</v>
      </c>
      <c r="E31137">
        <v>0</v>
      </c>
      <c r="F31137" t="s">
        <v>22</v>
      </c>
    </row>
    <row r="31138" spans="1:6" x14ac:dyDescent="0.45">
      <c r="A31138" t="s">
        <v>148</v>
      </c>
      <c r="B31138">
        <v>2039</v>
      </c>
      <c r="C31138" t="s">
        <v>17</v>
      </c>
      <c r="D31138" t="s">
        <v>8</v>
      </c>
      <c r="E31138">
        <v>4587.4707436015333</v>
      </c>
      <c r="F31138" t="s">
        <v>22</v>
      </c>
    </row>
    <row r="31139" spans="1:6" x14ac:dyDescent="0.45">
      <c r="A31139" t="s">
        <v>148</v>
      </c>
      <c r="B31139">
        <v>2039</v>
      </c>
      <c r="C31139" t="s">
        <v>18</v>
      </c>
      <c r="D31139" t="s">
        <v>9</v>
      </c>
      <c r="E31139">
        <v>0</v>
      </c>
      <c r="F31139" t="s">
        <v>22</v>
      </c>
    </row>
    <row r="31140" spans="1:6" x14ac:dyDescent="0.45">
      <c r="A31140" t="s">
        <v>148</v>
      </c>
      <c r="B31140">
        <v>2039</v>
      </c>
      <c r="C31140" t="s">
        <v>18</v>
      </c>
      <c r="D31140" t="s">
        <v>10</v>
      </c>
      <c r="E31140">
        <v>0</v>
      </c>
      <c r="F31140" t="s">
        <v>22</v>
      </c>
    </row>
    <row r="31141" spans="1:6" x14ac:dyDescent="0.45">
      <c r="A31141" t="s">
        <v>148</v>
      </c>
      <c r="B31141">
        <v>2039</v>
      </c>
      <c r="C31141" t="s">
        <v>18</v>
      </c>
      <c r="D31141" t="s">
        <v>19</v>
      </c>
      <c r="E31141">
        <v>0</v>
      </c>
      <c r="F31141" t="s">
        <v>23</v>
      </c>
    </row>
    <row r="31142" spans="1:6" x14ac:dyDescent="0.45">
      <c r="A31142" t="s">
        <v>148</v>
      </c>
      <c r="B31142">
        <v>2040</v>
      </c>
      <c r="C31142" t="s">
        <v>15</v>
      </c>
      <c r="D31142" t="s">
        <v>0</v>
      </c>
      <c r="E31142">
        <v>3935.0142916247073</v>
      </c>
      <c r="F31142" t="s">
        <v>22</v>
      </c>
    </row>
    <row r="31143" spans="1:6" x14ac:dyDescent="0.45">
      <c r="A31143" t="s">
        <v>148</v>
      </c>
      <c r="B31143">
        <v>2040</v>
      </c>
      <c r="C31143" t="s">
        <v>15</v>
      </c>
      <c r="D31143" t="s">
        <v>1</v>
      </c>
      <c r="E31143">
        <v>680.2125931874524</v>
      </c>
      <c r="F31143" t="s">
        <v>22</v>
      </c>
    </row>
    <row r="31144" spans="1:6" x14ac:dyDescent="0.45">
      <c r="A31144" t="s">
        <v>148</v>
      </c>
      <c r="B31144">
        <v>2040</v>
      </c>
      <c r="C31144" t="s">
        <v>15</v>
      </c>
      <c r="D31144" t="s">
        <v>2</v>
      </c>
      <c r="E31144">
        <v>25</v>
      </c>
      <c r="F31144" t="s">
        <v>22</v>
      </c>
    </row>
    <row r="31145" spans="1:6" x14ac:dyDescent="0.45">
      <c r="A31145" t="s">
        <v>148</v>
      </c>
      <c r="B31145">
        <v>2040</v>
      </c>
      <c r="C31145" t="s">
        <v>15</v>
      </c>
      <c r="D31145" t="s">
        <v>3</v>
      </c>
      <c r="E31145">
        <v>0</v>
      </c>
      <c r="F31145" t="s">
        <v>22</v>
      </c>
    </row>
    <row r="31146" spans="1:6" x14ac:dyDescent="0.45">
      <c r="A31146" t="s">
        <v>148</v>
      </c>
      <c r="B31146">
        <v>2040</v>
      </c>
      <c r="C31146" t="s">
        <v>15</v>
      </c>
      <c r="D31146" t="s">
        <v>4</v>
      </c>
      <c r="E31146">
        <v>0</v>
      </c>
      <c r="F31146" t="s">
        <v>22</v>
      </c>
    </row>
    <row r="31147" spans="1:6" x14ac:dyDescent="0.45">
      <c r="A31147" t="s">
        <v>148</v>
      </c>
      <c r="B31147">
        <v>2040</v>
      </c>
      <c r="C31147" t="s">
        <v>5</v>
      </c>
      <c r="D31147" t="s">
        <v>5</v>
      </c>
      <c r="E31147">
        <v>4640.2268848121594</v>
      </c>
      <c r="F31147" t="s">
        <v>22</v>
      </c>
    </row>
    <row r="31148" spans="1:6" x14ac:dyDescent="0.45">
      <c r="A31148" t="s">
        <v>148</v>
      </c>
      <c r="B31148">
        <v>2040</v>
      </c>
      <c r="C31148" t="s">
        <v>16</v>
      </c>
      <c r="D31148" t="s">
        <v>6</v>
      </c>
      <c r="E31148">
        <v>75</v>
      </c>
      <c r="F31148" t="s">
        <v>22</v>
      </c>
    </row>
    <row r="31149" spans="1:6" x14ac:dyDescent="0.45">
      <c r="A31149" t="s">
        <v>148</v>
      </c>
      <c r="B31149">
        <v>2040</v>
      </c>
      <c r="C31149" t="s">
        <v>16</v>
      </c>
      <c r="D31149" t="s">
        <v>7</v>
      </c>
      <c r="E31149">
        <v>0</v>
      </c>
      <c r="F31149" t="s">
        <v>22</v>
      </c>
    </row>
    <row r="31150" spans="1:6" x14ac:dyDescent="0.45">
      <c r="A31150" t="s">
        <v>148</v>
      </c>
      <c r="B31150">
        <v>2040</v>
      </c>
      <c r="C31150" t="s">
        <v>17</v>
      </c>
      <c r="D31150" t="s">
        <v>8</v>
      </c>
      <c r="E31150">
        <v>4715.2268848121594</v>
      </c>
      <c r="F31150" t="s">
        <v>22</v>
      </c>
    </row>
    <row r="31151" spans="1:6" x14ac:dyDescent="0.45">
      <c r="A31151" t="s">
        <v>148</v>
      </c>
      <c r="B31151">
        <v>2040</v>
      </c>
      <c r="C31151" t="s">
        <v>18</v>
      </c>
      <c r="D31151" t="s">
        <v>9</v>
      </c>
      <c r="E31151">
        <v>0</v>
      </c>
      <c r="F31151" t="s">
        <v>22</v>
      </c>
    </row>
    <row r="31152" spans="1:6" x14ac:dyDescent="0.45">
      <c r="A31152" t="s">
        <v>148</v>
      </c>
      <c r="B31152">
        <v>2040</v>
      </c>
      <c r="C31152" t="s">
        <v>18</v>
      </c>
      <c r="D31152" t="s">
        <v>10</v>
      </c>
      <c r="E31152">
        <v>0</v>
      </c>
      <c r="F31152" t="s">
        <v>22</v>
      </c>
    </row>
    <row r="31153" spans="1:6" x14ac:dyDescent="0.45">
      <c r="A31153" t="s">
        <v>148</v>
      </c>
      <c r="B31153">
        <v>2040</v>
      </c>
      <c r="C31153" t="s">
        <v>18</v>
      </c>
      <c r="D31153" t="s">
        <v>19</v>
      </c>
      <c r="E31153">
        <v>0</v>
      </c>
      <c r="F31153" t="s">
        <v>23</v>
      </c>
    </row>
    <row r="31154" spans="1:6" x14ac:dyDescent="0.45">
      <c r="A31154" t="s">
        <v>148</v>
      </c>
      <c r="B31154">
        <v>2041</v>
      </c>
      <c r="C31154" t="s">
        <v>15</v>
      </c>
      <c r="D31154" t="s">
        <v>0</v>
      </c>
      <c r="E31154">
        <v>4015.2448267464774</v>
      </c>
      <c r="F31154" t="s">
        <v>22</v>
      </c>
    </row>
    <row r="31155" spans="1:6" x14ac:dyDescent="0.45">
      <c r="A31155" t="s">
        <v>148</v>
      </c>
      <c r="B31155">
        <v>2041</v>
      </c>
      <c r="C31155" t="s">
        <v>15</v>
      </c>
      <c r="D31155" t="s">
        <v>1</v>
      </c>
      <c r="E31155">
        <v>688.44316556502054</v>
      </c>
      <c r="F31155" t="s">
        <v>22</v>
      </c>
    </row>
    <row r="31156" spans="1:6" x14ac:dyDescent="0.45">
      <c r="A31156" t="s">
        <v>148</v>
      </c>
      <c r="B31156">
        <v>2041</v>
      </c>
      <c r="C31156" t="s">
        <v>15</v>
      </c>
      <c r="D31156" t="s">
        <v>2</v>
      </c>
      <c r="E31156">
        <v>25</v>
      </c>
      <c r="F31156" t="s">
        <v>22</v>
      </c>
    </row>
    <row r="31157" spans="1:6" x14ac:dyDescent="0.45">
      <c r="A31157" t="s">
        <v>148</v>
      </c>
      <c r="B31157">
        <v>2041</v>
      </c>
      <c r="C31157" t="s">
        <v>15</v>
      </c>
      <c r="D31157" t="s">
        <v>3</v>
      </c>
      <c r="E31157">
        <v>0</v>
      </c>
      <c r="F31157" t="s">
        <v>22</v>
      </c>
    </row>
    <row r="31158" spans="1:6" x14ac:dyDescent="0.45">
      <c r="A31158" t="s">
        <v>148</v>
      </c>
      <c r="B31158">
        <v>2041</v>
      </c>
      <c r="C31158" t="s">
        <v>15</v>
      </c>
      <c r="D31158" t="s">
        <v>4</v>
      </c>
      <c r="E31158">
        <v>0</v>
      </c>
      <c r="F31158" t="s">
        <v>22</v>
      </c>
    </row>
    <row r="31159" spans="1:6" x14ac:dyDescent="0.45">
      <c r="A31159" t="s">
        <v>148</v>
      </c>
      <c r="B31159">
        <v>2041</v>
      </c>
      <c r="C31159" t="s">
        <v>5</v>
      </c>
      <c r="D31159" t="s">
        <v>5</v>
      </c>
      <c r="E31159">
        <v>4728.6879923114984</v>
      </c>
      <c r="F31159" t="s">
        <v>22</v>
      </c>
    </row>
    <row r="31160" spans="1:6" x14ac:dyDescent="0.45">
      <c r="A31160" t="s">
        <v>148</v>
      </c>
      <c r="B31160">
        <v>2041</v>
      </c>
      <c r="C31160" t="s">
        <v>16</v>
      </c>
      <c r="D31160" t="s">
        <v>6</v>
      </c>
      <c r="E31160">
        <v>90</v>
      </c>
      <c r="F31160" t="s">
        <v>22</v>
      </c>
    </row>
    <row r="31161" spans="1:6" x14ac:dyDescent="0.45">
      <c r="A31161" t="s">
        <v>148</v>
      </c>
      <c r="B31161">
        <v>2041</v>
      </c>
      <c r="C31161" t="s">
        <v>16</v>
      </c>
      <c r="D31161" t="s">
        <v>7</v>
      </c>
      <c r="E31161">
        <v>0</v>
      </c>
      <c r="F31161" t="s">
        <v>22</v>
      </c>
    </row>
    <row r="31162" spans="1:6" x14ac:dyDescent="0.45">
      <c r="A31162" t="s">
        <v>148</v>
      </c>
      <c r="B31162">
        <v>2041</v>
      </c>
      <c r="C31162" t="s">
        <v>17</v>
      </c>
      <c r="D31162" t="s">
        <v>8</v>
      </c>
      <c r="E31162">
        <v>4818.6879923114984</v>
      </c>
      <c r="F31162" t="s">
        <v>22</v>
      </c>
    </row>
    <row r="31163" spans="1:6" x14ac:dyDescent="0.45">
      <c r="A31163" t="s">
        <v>148</v>
      </c>
      <c r="B31163">
        <v>2041</v>
      </c>
      <c r="C31163" t="s">
        <v>18</v>
      </c>
      <c r="D31163" t="s">
        <v>9</v>
      </c>
      <c r="E31163">
        <v>0</v>
      </c>
      <c r="F31163" t="s">
        <v>22</v>
      </c>
    </row>
    <row r="31164" spans="1:6" x14ac:dyDescent="0.45">
      <c r="A31164" t="s">
        <v>148</v>
      </c>
      <c r="B31164">
        <v>2041</v>
      </c>
      <c r="C31164" t="s">
        <v>18</v>
      </c>
      <c r="D31164" t="s">
        <v>10</v>
      </c>
      <c r="E31164">
        <v>0</v>
      </c>
      <c r="F31164" t="s">
        <v>22</v>
      </c>
    </row>
    <row r="31165" spans="1:6" x14ac:dyDescent="0.45">
      <c r="A31165" t="s">
        <v>148</v>
      </c>
      <c r="B31165">
        <v>2041</v>
      </c>
      <c r="C31165" t="s">
        <v>18</v>
      </c>
      <c r="D31165" t="s">
        <v>19</v>
      </c>
      <c r="E31165">
        <v>0</v>
      </c>
      <c r="F31165" t="s">
        <v>23</v>
      </c>
    </row>
    <row r="31166" spans="1:6" x14ac:dyDescent="0.45">
      <c r="A31166" t="s">
        <v>148</v>
      </c>
      <c r="B31166">
        <v>2042</v>
      </c>
      <c r="C31166" t="s">
        <v>15</v>
      </c>
      <c r="D31166" t="s">
        <v>0</v>
      </c>
      <c r="E31166">
        <v>4095.3240692121158</v>
      </c>
      <c r="F31166" t="s">
        <v>22</v>
      </c>
    </row>
    <row r="31167" spans="1:6" x14ac:dyDescent="0.45">
      <c r="A31167" t="s">
        <v>148</v>
      </c>
      <c r="B31167">
        <v>2042</v>
      </c>
      <c r="C31167" t="s">
        <v>15</v>
      </c>
      <c r="D31167" t="s">
        <v>1</v>
      </c>
      <c r="E31167">
        <v>696.77332786835723</v>
      </c>
      <c r="F31167" t="s">
        <v>22</v>
      </c>
    </row>
    <row r="31168" spans="1:6" x14ac:dyDescent="0.45">
      <c r="A31168" t="s">
        <v>148</v>
      </c>
      <c r="B31168">
        <v>2042</v>
      </c>
      <c r="C31168" t="s">
        <v>15</v>
      </c>
      <c r="D31168" t="s">
        <v>2</v>
      </c>
      <c r="E31168">
        <v>25</v>
      </c>
      <c r="F31168" t="s">
        <v>22</v>
      </c>
    </row>
    <row r="31169" spans="1:6" x14ac:dyDescent="0.45">
      <c r="A31169" t="s">
        <v>148</v>
      </c>
      <c r="B31169">
        <v>2042</v>
      </c>
      <c r="C31169" t="s">
        <v>15</v>
      </c>
      <c r="D31169" t="s">
        <v>3</v>
      </c>
      <c r="E31169">
        <v>0</v>
      </c>
      <c r="F31169" t="s">
        <v>22</v>
      </c>
    </row>
    <row r="31170" spans="1:6" x14ac:dyDescent="0.45">
      <c r="A31170" t="s">
        <v>148</v>
      </c>
      <c r="B31170">
        <v>2042</v>
      </c>
      <c r="C31170" t="s">
        <v>15</v>
      </c>
      <c r="D31170" t="s">
        <v>4</v>
      </c>
      <c r="E31170">
        <v>0</v>
      </c>
      <c r="F31170" t="s">
        <v>22</v>
      </c>
    </row>
    <row r="31171" spans="1:6" x14ac:dyDescent="0.45">
      <c r="A31171" t="s">
        <v>148</v>
      </c>
      <c r="B31171">
        <v>2042</v>
      </c>
      <c r="C31171" t="s">
        <v>5</v>
      </c>
      <c r="D31171" t="s">
        <v>5</v>
      </c>
      <c r="E31171">
        <v>4817.0973970804735</v>
      </c>
      <c r="F31171" t="s">
        <v>22</v>
      </c>
    </row>
    <row r="31172" spans="1:6" x14ac:dyDescent="0.45">
      <c r="A31172" t="s">
        <v>148</v>
      </c>
      <c r="B31172">
        <v>2042</v>
      </c>
      <c r="C31172" t="s">
        <v>16</v>
      </c>
      <c r="D31172" t="s">
        <v>6</v>
      </c>
      <c r="E31172">
        <v>110</v>
      </c>
      <c r="F31172" t="s">
        <v>22</v>
      </c>
    </row>
    <row r="31173" spans="1:6" x14ac:dyDescent="0.45">
      <c r="A31173" t="s">
        <v>148</v>
      </c>
      <c r="B31173">
        <v>2042</v>
      </c>
      <c r="C31173" t="s">
        <v>16</v>
      </c>
      <c r="D31173" t="s">
        <v>7</v>
      </c>
      <c r="E31173">
        <v>0</v>
      </c>
      <c r="F31173" t="s">
        <v>22</v>
      </c>
    </row>
    <row r="31174" spans="1:6" x14ac:dyDescent="0.45">
      <c r="A31174" t="s">
        <v>148</v>
      </c>
      <c r="B31174">
        <v>2042</v>
      </c>
      <c r="C31174" t="s">
        <v>17</v>
      </c>
      <c r="D31174" t="s">
        <v>8</v>
      </c>
      <c r="E31174">
        <v>4927.0973970804735</v>
      </c>
      <c r="F31174" t="s">
        <v>22</v>
      </c>
    </row>
    <row r="31175" spans="1:6" x14ac:dyDescent="0.45">
      <c r="A31175" t="s">
        <v>148</v>
      </c>
      <c r="B31175">
        <v>2042</v>
      </c>
      <c r="C31175" t="s">
        <v>18</v>
      </c>
      <c r="D31175" t="s">
        <v>9</v>
      </c>
      <c r="E31175">
        <v>0</v>
      </c>
      <c r="F31175" t="s">
        <v>22</v>
      </c>
    </row>
    <row r="31176" spans="1:6" x14ac:dyDescent="0.45">
      <c r="A31176" t="s">
        <v>148</v>
      </c>
      <c r="B31176">
        <v>2042</v>
      </c>
      <c r="C31176" t="s">
        <v>18</v>
      </c>
      <c r="D31176" t="s">
        <v>10</v>
      </c>
      <c r="E31176">
        <v>0</v>
      </c>
      <c r="F31176" t="s">
        <v>22</v>
      </c>
    </row>
    <row r="31177" spans="1:6" x14ac:dyDescent="0.45">
      <c r="A31177" t="s">
        <v>148</v>
      </c>
      <c r="B31177">
        <v>2042</v>
      </c>
      <c r="C31177" t="s">
        <v>18</v>
      </c>
      <c r="D31177" t="s">
        <v>19</v>
      </c>
      <c r="E31177">
        <v>0</v>
      </c>
      <c r="F31177" t="s">
        <v>23</v>
      </c>
    </row>
    <row r="31178" spans="1:6" x14ac:dyDescent="0.45">
      <c r="A31178" t="s">
        <v>148</v>
      </c>
      <c r="B31178">
        <v>2043</v>
      </c>
      <c r="C31178" t="s">
        <v>15</v>
      </c>
      <c r="D31178" t="s">
        <v>0</v>
      </c>
      <c r="E31178">
        <v>4175.2112829131047</v>
      </c>
      <c r="F31178" t="s">
        <v>22</v>
      </c>
    </row>
    <row r="31179" spans="1:6" x14ac:dyDescent="0.45">
      <c r="A31179" t="s">
        <v>148</v>
      </c>
      <c r="B31179">
        <v>2043</v>
      </c>
      <c r="C31179" t="s">
        <v>15</v>
      </c>
      <c r="D31179" t="s">
        <v>1</v>
      </c>
      <c r="E31179">
        <v>705.20428513556431</v>
      </c>
      <c r="F31179" t="s">
        <v>22</v>
      </c>
    </row>
    <row r="31180" spans="1:6" x14ac:dyDescent="0.45">
      <c r="A31180" t="s">
        <v>148</v>
      </c>
      <c r="B31180">
        <v>2043</v>
      </c>
      <c r="C31180" t="s">
        <v>15</v>
      </c>
      <c r="D31180" t="s">
        <v>2</v>
      </c>
      <c r="E31180">
        <v>25</v>
      </c>
      <c r="F31180" t="s">
        <v>22</v>
      </c>
    </row>
    <row r="31181" spans="1:6" x14ac:dyDescent="0.45">
      <c r="A31181" t="s">
        <v>148</v>
      </c>
      <c r="B31181">
        <v>2043</v>
      </c>
      <c r="C31181" t="s">
        <v>15</v>
      </c>
      <c r="D31181" t="s">
        <v>3</v>
      </c>
      <c r="E31181">
        <v>0</v>
      </c>
      <c r="F31181" t="s">
        <v>22</v>
      </c>
    </row>
    <row r="31182" spans="1:6" x14ac:dyDescent="0.45">
      <c r="A31182" t="s">
        <v>148</v>
      </c>
      <c r="B31182">
        <v>2043</v>
      </c>
      <c r="C31182" t="s">
        <v>15</v>
      </c>
      <c r="D31182" t="s">
        <v>4</v>
      </c>
      <c r="E31182">
        <v>0</v>
      </c>
      <c r="F31182" t="s">
        <v>22</v>
      </c>
    </row>
    <row r="31183" spans="1:6" x14ac:dyDescent="0.45">
      <c r="A31183" t="s">
        <v>148</v>
      </c>
      <c r="B31183">
        <v>2043</v>
      </c>
      <c r="C31183" t="s">
        <v>5</v>
      </c>
      <c r="D31183" t="s">
        <v>5</v>
      </c>
      <c r="E31183">
        <v>4905.4155680486692</v>
      </c>
      <c r="F31183" t="s">
        <v>22</v>
      </c>
    </row>
    <row r="31184" spans="1:6" x14ac:dyDescent="0.45">
      <c r="A31184" t="s">
        <v>148</v>
      </c>
      <c r="B31184">
        <v>2043</v>
      </c>
      <c r="C31184" t="s">
        <v>16</v>
      </c>
      <c r="D31184" t="s">
        <v>6</v>
      </c>
      <c r="E31184">
        <v>130</v>
      </c>
      <c r="F31184" t="s">
        <v>22</v>
      </c>
    </row>
    <row r="31185" spans="1:6" x14ac:dyDescent="0.45">
      <c r="A31185" t="s">
        <v>148</v>
      </c>
      <c r="B31185">
        <v>2043</v>
      </c>
      <c r="C31185" t="s">
        <v>16</v>
      </c>
      <c r="D31185" t="s">
        <v>7</v>
      </c>
      <c r="E31185">
        <v>0</v>
      </c>
      <c r="F31185" t="s">
        <v>22</v>
      </c>
    </row>
    <row r="31186" spans="1:6" x14ac:dyDescent="0.45">
      <c r="A31186" t="s">
        <v>148</v>
      </c>
      <c r="B31186">
        <v>2043</v>
      </c>
      <c r="C31186" t="s">
        <v>17</v>
      </c>
      <c r="D31186" t="s">
        <v>8</v>
      </c>
      <c r="E31186">
        <v>5035.4155680486692</v>
      </c>
      <c r="F31186" t="s">
        <v>22</v>
      </c>
    </row>
    <row r="31187" spans="1:6" x14ac:dyDescent="0.45">
      <c r="A31187" t="s">
        <v>148</v>
      </c>
      <c r="B31187">
        <v>2043</v>
      </c>
      <c r="C31187" t="s">
        <v>18</v>
      </c>
      <c r="D31187" t="s">
        <v>9</v>
      </c>
      <c r="E31187">
        <v>0</v>
      </c>
      <c r="F31187" t="s">
        <v>22</v>
      </c>
    </row>
    <row r="31188" spans="1:6" x14ac:dyDescent="0.45">
      <c r="A31188" t="s">
        <v>148</v>
      </c>
      <c r="B31188">
        <v>2043</v>
      </c>
      <c r="C31188" t="s">
        <v>18</v>
      </c>
      <c r="D31188" t="s">
        <v>10</v>
      </c>
      <c r="E31188">
        <v>0</v>
      </c>
      <c r="F31188" t="s">
        <v>22</v>
      </c>
    </row>
    <row r="31189" spans="1:6" x14ac:dyDescent="0.45">
      <c r="A31189" t="s">
        <v>148</v>
      </c>
      <c r="B31189">
        <v>2043</v>
      </c>
      <c r="C31189" t="s">
        <v>18</v>
      </c>
      <c r="D31189" t="s">
        <v>19</v>
      </c>
      <c r="E31189">
        <v>0</v>
      </c>
      <c r="F31189" t="s">
        <v>23</v>
      </c>
    </row>
    <row r="31190" spans="1:6" x14ac:dyDescent="0.45">
      <c r="A31190" t="s">
        <v>148</v>
      </c>
      <c r="B31190">
        <v>2044</v>
      </c>
      <c r="C31190" t="s">
        <v>15</v>
      </c>
      <c r="D31190" t="s">
        <v>0</v>
      </c>
      <c r="E31190">
        <v>4254.8666874815772</v>
      </c>
      <c r="F31190" t="s">
        <v>22</v>
      </c>
    </row>
    <row r="31191" spans="1:6" x14ac:dyDescent="0.45">
      <c r="A31191" t="s">
        <v>148</v>
      </c>
      <c r="B31191">
        <v>2044</v>
      </c>
      <c r="C31191" t="s">
        <v>15</v>
      </c>
      <c r="D31191" t="s">
        <v>1</v>
      </c>
      <c r="E31191">
        <v>713.73725698570468</v>
      </c>
      <c r="F31191" t="s">
        <v>22</v>
      </c>
    </row>
    <row r="31192" spans="1:6" x14ac:dyDescent="0.45">
      <c r="A31192" t="s">
        <v>148</v>
      </c>
      <c r="B31192">
        <v>2044</v>
      </c>
      <c r="C31192" t="s">
        <v>15</v>
      </c>
      <c r="D31192" t="s">
        <v>2</v>
      </c>
      <c r="E31192">
        <v>25</v>
      </c>
      <c r="F31192" t="s">
        <v>22</v>
      </c>
    </row>
    <row r="31193" spans="1:6" x14ac:dyDescent="0.45">
      <c r="A31193" t="s">
        <v>148</v>
      </c>
      <c r="B31193">
        <v>2044</v>
      </c>
      <c r="C31193" t="s">
        <v>15</v>
      </c>
      <c r="D31193" t="s">
        <v>3</v>
      </c>
      <c r="E31193">
        <v>0</v>
      </c>
      <c r="F31193" t="s">
        <v>22</v>
      </c>
    </row>
    <row r="31194" spans="1:6" x14ac:dyDescent="0.45">
      <c r="A31194" t="s">
        <v>148</v>
      </c>
      <c r="B31194">
        <v>2044</v>
      </c>
      <c r="C31194" t="s">
        <v>15</v>
      </c>
      <c r="D31194" t="s">
        <v>4</v>
      </c>
      <c r="E31194">
        <v>0</v>
      </c>
      <c r="F31194" t="s">
        <v>22</v>
      </c>
    </row>
    <row r="31195" spans="1:6" x14ac:dyDescent="0.45">
      <c r="A31195" t="s">
        <v>148</v>
      </c>
      <c r="B31195">
        <v>2044</v>
      </c>
      <c r="C31195" t="s">
        <v>5</v>
      </c>
      <c r="D31195" t="s">
        <v>5</v>
      </c>
      <c r="E31195">
        <v>4993.6039444672815</v>
      </c>
      <c r="F31195" t="s">
        <v>22</v>
      </c>
    </row>
    <row r="31196" spans="1:6" x14ac:dyDescent="0.45">
      <c r="A31196" t="s">
        <v>148</v>
      </c>
      <c r="B31196">
        <v>2044</v>
      </c>
      <c r="C31196" t="s">
        <v>16</v>
      </c>
      <c r="D31196" t="s">
        <v>6</v>
      </c>
      <c r="E31196">
        <v>160</v>
      </c>
      <c r="F31196" t="s">
        <v>22</v>
      </c>
    </row>
    <row r="31197" spans="1:6" x14ac:dyDescent="0.45">
      <c r="A31197" t="s">
        <v>148</v>
      </c>
      <c r="B31197">
        <v>2044</v>
      </c>
      <c r="C31197" t="s">
        <v>16</v>
      </c>
      <c r="D31197" t="s">
        <v>7</v>
      </c>
      <c r="E31197">
        <v>0</v>
      </c>
      <c r="F31197" t="s">
        <v>22</v>
      </c>
    </row>
    <row r="31198" spans="1:6" x14ac:dyDescent="0.45">
      <c r="A31198" t="s">
        <v>148</v>
      </c>
      <c r="B31198">
        <v>2044</v>
      </c>
      <c r="C31198" t="s">
        <v>17</v>
      </c>
      <c r="D31198" t="s">
        <v>8</v>
      </c>
      <c r="E31198">
        <v>5153.6039444672815</v>
      </c>
      <c r="F31198" t="s">
        <v>22</v>
      </c>
    </row>
    <row r="31199" spans="1:6" x14ac:dyDescent="0.45">
      <c r="A31199" t="s">
        <v>148</v>
      </c>
      <c r="B31199">
        <v>2044</v>
      </c>
      <c r="C31199" t="s">
        <v>18</v>
      </c>
      <c r="D31199" t="s">
        <v>9</v>
      </c>
      <c r="E31199">
        <v>0</v>
      </c>
      <c r="F31199" t="s">
        <v>22</v>
      </c>
    </row>
    <row r="31200" spans="1:6" x14ac:dyDescent="0.45">
      <c r="A31200" t="s">
        <v>148</v>
      </c>
      <c r="B31200">
        <v>2044</v>
      </c>
      <c r="C31200" t="s">
        <v>18</v>
      </c>
      <c r="D31200" t="s">
        <v>10</v>
      </c>
      <c r="E31200">
        <v>0</v>
      </c>
      <c r="F31200" t="s">
        <v>22</v>
      </c>
    </row>
    <row r="31201" spans="1:6" x14ac:dyDescent="0.45">
      <c r="A31201" t="s">
        <v>148</v>
      </c>
      <c r="B31201">
        <v>2044</v>
      </c>
      <c r="C31201" t="s">
        <v>18</v>
      </c>
      <c r="D31201" t="s">
        <v>19</v>
      </c>
      <c r="E31201">
        <v>0</v>
      </c>
      <c r="F31201" t="s">
        <v>23</v>
      </c>
    </row>
    <row r="31202" spans="1:6" x14ac:dyDescent="0.45">
      <c r="A31202" t="s">
        <v>148</v>
      </c>
      <c r="B31202">
        <v>2045</v>
      </c>
      <c r="C31202" t="s">
        <v>15</v>
      </c>
      <c r="D31202" t="s">
        <v>0</v>
      </c>
      <c r="E31202">
        <v>4334.2514974878795</v>
      </c>
      <c r="F31202" t="s">
        <v>22</v>
      </c>
    </row>
    <row r="31203" spans="1:6" x14ac:dyDescent="0.45">
      <c r="A31203" t="s">
        <v>148</v>
      </c>
      <c r="B31203">
        <v>2045</v>
      </c>
      <c r="C31203" t="s">
        <v>15</v>
      </c>
      <c r="D31203" t="s">
        <v>1</v>
      </c>
      <c r="E31203">
        <v>722.37347779523168</v>
      </c>
      <c r="F31203" t="s">
        <v>22</v>
      </c>
    </row>
    <row r="31204" spans="1:6" x14ac:dyDescent="0.45">
      <c r="A31204" t="s">
        <v>148</v>
      </c>
      <c r="B31204">
        <v>2045</v>
      </c>
      <c r="C31204" t="s">
        <v>15</v>
      </c>
      <c r="D31204" t="s">
        <v>2</v>
      </c>
      <c r="E31204">
        <v>25</v>
      </c>
      <c r="F31204" t="s">
        <v>22</v>
      </c>
    </row>
    <row r="31205" spans="1:6" x14ac:dyDescent="0.45">
      <c r="A31205" t="s">
        <v>148</v>
      </c>
      <c r="B31205">
        <v>2045</v>
      </c>
      <c r="C31205" t="s">
        <v>15</v>
      </c>
      <c r="D31205" t="s">
        <v>3</v>
      </c>
      <c r="E31205">
        <v>0</v>
      </c>
      <c r="F31205" t="s">
        <v>22</v>
      </c>
    </row>
    <row r="31206" spans="1:6" x14ac:dyDescent="0.45">
      <c r="A31206" t="s">
        <v>148</v>
      </c>
      <c r="B31206">
        <v>2045</v>
      </c>
      <c r="C31206" t="s">
        <v>15</v>
      </c>
      <c r="D31206" t="s">
        <v>4</v>
      </c>
      <c r="E31206">
        <v>0</v>
      </c>
      <c r="F31206" t="s">
        <v>22</v>
      </c>
    </row>
    <row r="31207" spans="1:6" x14ac:dyDescent="0.45">
      <c r="A31207" t="s">
        <v>148</v>
      </c>
      <c r="B31207">
        <v>2045</v>
      </c>
      <c r="C31207" t="s">
        <v>5</v>
      </c>
      <c r="D31207" t="s">
        <v>5</v>
      </c>
      <c r="E31207">
        <v>5081.6249752831109</v>
      </c>
      <c r="F31207" t="s">
        <v>22</v>
      </c>
    </row>
    <row r="31208" spans="1:6" x14ac:dyDescent="0.45">
      <c r="A31208" t="s">
        <v>148</v>
      </c>
      <c r="B31208">
        <v>2045</v>
      </c>
      <c r="C31208" t="s">
        <v>16</v>
      </c>
      <c r="D31208" t="s">
        <v>6</v>
      </c>
      <c r="E31208">
        <v>190</v>
      </c>
      <c r="F31208" t="s">
        <v>22</v>
      </c>
    </row>
    <row r="31209" spans="1:6" x14ac:dyDescent="0.45">
      <c r="A31209" t="s">
        <v>148</v>
      </c>
      <c r="B31209">
        <v>2045</v>
      </c>
      <c r="C31209" t="s">
        <v>16</v>
      </c>
      <c r="D31209" t="s">
        <v>7</v>
      </c>
      <c r="E31209">
        <v>0</v>
      </c>
      <c r="F31209" t="s">
        <v>22</v>
      </c>
    </row>
    <row r="31210" spans="1:6" x14ac:dyDescent="0.45">
      <c r="A31210" t="s">
        <v>148</v>
      </c>
      <c r="B31210">
        <v>2045</v>
      </c>
      <c r="C31210" t="s">
        <v>17</v>
      </c>
      <c r="D31210" t="s">
        <v>8</v>
      </c>
      <c r="E31210">
        <v>5271.6249752831109</v>
      </c>
      <c r="F31210" t="s">
        <v>22</v>
      </c>
    </row>
    <row r="31211" spans="1:6" x14ac:dyDescent="0.45">
      <c r="A31211" t="s">
        <v>148</v>
      </c>
      <c r="B31211">
        <v>2045</v>
      </c>
      <c r="C31211" t="s">
        <v>18</v>
      </c>
      <c r="D31211" t="s">
        <v>9</v>
      </c>
      <c r="E31211">
        <v>0</v>
      </c>
      <c r="F31211" t="s">
        <v>22</v>
      </c>
    </row>
    <row r="31212" spans="1:6" x14ac:dyDescent="0.45">
      <c r="A31212" t="s">
        <v>148</v>
      </c>
      <c r="B31212">
        <v>2045</v>
      </c>
      <c r="C31212" t="s">
        <v>18</v>
      </c>
      <c r="D31212" t="s">
        <v>10</v>
      </c>
      <c r="E31212">
        <v>0</v>
      </c>
      <c r="F31212" t="s">
        <v>22</v>
      </c>
    </row>
    <row r="31213" spans="1:6" x14ac:dyDescent="0.45">
      <c r="A31213" t="s">
        <v>148</v>
      </c>
      <c r="B31213">
        <v>2045</v>
      </c>
      <c r="C31213" t="s">
        <v>18</v>
      </c>
      <c r="D31213" t="s">
        <v>19</v>
      </c>
      <c r="E31213">
        <v>0</v>
      </c>
      <c r="F31213" t="s">
        <v>23</v>
      </c>
    </row>
    <row r="31214" spans="1:6" x14ac:dyDescent="0.45">
      <c r="A31214" t="s">
        <v>148</v>
      </c>
      <c r="B31214">
        <v>2046</v>
      </c>
      <c r="C31214" t="s">
        <v>15</v>
      </c>
      <c r="D31214" t="s">
        <v>0</v>
      </c>
      <c r="E31214">
        <v>4399.5768903036878</v>
      </c>
      <c r="F31214" t="s">
        <v>22</v>
      </c>
    </row>
    <row r="31215" spans="1:6" x14ac:dyDescent="0.45">
      <c r="A31215" t="s">
        <v>148</v>
      </c>
      <c r="B31215">
        <v>2046</v>
      </c>
      <c r="C31215" t="s">
        <v>15</v>
      </c>
      <c r="D31215" t="s">
        <v>1</v>
      </c>
      <c r="E31215">
        <v>726.8521933575621</v>
      </c>
      <c r="F31215" t="s">
        <v>22</v>
      </c>
    </row>
    <row r="31216" spans="1:6" x14ac:dyDescent="0.45">
      <c r="A31216" t="s">
        <v>148</v>
      </c>
      <c r="B31216">
        <v>2046</v>
      </c>
      <c r="C31216" t="s">
        <v>15</v>
      </c>
      <c r="D31216" t="s">
        <v>2</v>
      </c>
      <c r="E31216">
        <v>25</v>
      </c>
      <c r="F31216" t="s">
        <v>22</v>
      </c>
    </row>
    <row r="31217" spans="1:6" x14ac:dyDescent="0.45">
      <c r="A31217" t="s">
        <v>148</v>
      </c>
      <c r="B31217">
        <v>2046</v>
      </c>
      <c r="C31217" t="s">
        <v>15</v>
      </c>
      <c r="D31217" t="s">
        <v>3</v>
      </c>
      <c r="E31217">
        <v>0</v>
      </c>
      <c r="F31217" t="s">
        <v>22</v>
      </c>
    </row>
    <row r="31218" spans="1:6" x14ac:dyDescent="0.45">
      <c r="A31218" t="s">
        <v>148</v>
      </c>
      <c r="B31218">
        <v>2046</v>
      </c>
      <c r="C31218" t="s">
        <v>15</v>
      </c>
      <c r="D31218" t="s">
        <v>4</v>
      </c>
      <c r="E31218">
        <v>0</v>
      </c>
      <c r="F31218" t="s">
        <v>22</v>
      </c>
    </row>
    <row r="31219" spans="1:6" x14ac:dyDescent="0.45">
      <c r="A31219" t="s">
        <v>148</v>
      </c>
      <c r="B31219">
        <v>2046</v>
      </c>
      <c r="C31219" t="s">
        <v>5</v>
      </c>
      <c r="D31219" t="s">
        <v>5</v>
      </c>
      <c r="E31219">
        <v>5151.4290836612499</v>
      </c>
      <c r="F31219" t="s">
        <v>22</v>
      </c>
    </row>
    <row r="31220" spans="1:6" x14ac:dyDescent="0.45">
      <c r="A31220" t="s">
        <v>148</v>
      </c>
      <c r="B31220">
        <v>2046</v>
      </c>
      <c r="C31220" t="s">
        <v>16</v>
      </c>
      <c r="D31220" t="s">
        <v>6</v>
      </c>
      <c r="E31220">
        <v>190</v>
      </c>
      <c r="F31220" t="s">
        <v>22</v>
      </c>
    </row>
    <row r="31221" spans="1:6" x14ac:dyDescent="0.45">
      <c r="A31221" t="s">
        <v>148</v>
      </c>
      <c r="B31221">
        <v>2046</v>
      </c>
      <c r="C31221" t="s">
        <v>16</v>
      </c>
      <c r="D31221" t="s">
        <v>7</v>
      </c>
      <c r="E31221">
        <v>0</v>
      </c>
      <c r="F31221" t="s">
        <v>22</v>
      </c>
    </row>
    <row r="31222" spans="1:6" x14ac:dyDescent="0.45">
      <c r="A31222" t="s">
        <v>148</v>
      </c>
      <c r="B31222">
        <v>2046</v>
      </c>
      <c r="C31222" t="s">
        <v>17</v>
      </c>
      <c r="D31222" t="s">
        <v>8</v>
      </c>
      <c r="E31222">
        <v>5341.4290836612499</v>
      </c>
      <c r="F31222" t="s">
        <v>22</v>
      </c>
    </row>
    <row r="31223" spans="1:6" x14ac:dyDescent="0.45">
      <c r="A31223" t="s">
        <v>148</v>
      </c>
      <c r="B31223">
        <v>2046</v>
      </c>
      <c r="C31223" t="s">
        <v>18</v>
      </c>
      <c r="D31223" t="s">
        <v>9</v>
      </c>
      <c r="E31223">
        <v>0</v>
      </c>
      <c r="F31223" t="s">
        <v>22</v>
      </c>
    </row>
    <row r="31224" spans="1:6" x14ac:dyDescent="0.45">
      <c r="A31224" t="s">
        <v>148</v>
      </c>
      <c r="B31224">
        <v>2046</v>
      </c>
      <c r="C31224" t="s">
        <v>18</v>
      </c>
      <c r="D31224" t="s">
        <v>10</v>
      </c>
      <c r="E31224">
        <v>0</v>
      </c>
      <c r="F31224" t="s">
        <v>22</v>
      </c>
    </row>
    <row r="31225" spans="1:6" x14ac:dyDescent="0.45">
      <c r="A31225" t="s">
        <v>148</v>
      </c>
      <c r="B31225">
        <v>2046</v>
      </c>
      <c r="C31225" t="s">
        <v>18</v>
      </c>
      <c r="D31225" t="s">
        <v>19</v>
      </c>
      <c r="E31225">
        <v>0</v>
      </c>
      <c r="F31225" t="s">
        <v>23</v>
      </c>
    </row>
    <row r="31226" spans="1:6" x14ac:dyDescent="0.45">
      <c r="A31226" t="s">
        <v>148</v>
      </c>
      <c r="B31226">
        <v>2047</v>
      </c>
      <c r="C31226" t="s">
        <v>15</v>
      </c>
      <c r="D31226" t="s">
        <v>0</v>
      </c>
      <c r="E31226">
        <v>4464.1102270956508</v>
      </c>
      <c r="F31226" t="s">
        <v>22</v>
      </c>
    </row>
    <row r="31227" spans="1:6" x14ac:dyDescent="0.45">
      <c r="A31227" t="s">
        <v>148</v>
      </c>
      <c r="B31227">
        <v>2047</v>
      </c>
      <c r="C31227" t="s">
        <v>15</v>
      </c>
      <c r="D31227" t="s">
        <v>1</v>
      </c>
      <c r="E31227">
        <v>731.35867695637899</v>
      </c>
      <c r="F31227" t="s">
        <v>22</v>
      </c>
    </row>
    <row r="31228" spans="1:6" x14ac:dyDescent="0.45">
      <c r="A31228" t="s">
        <v>148</v>
      </c>
      <c r="B31228">
        <v>2047</v>
      </c>
      <c r="C31228" t="s">
        <v>15</v>
      </c>
      <c r="D31228" t="s">
        <v>2</v>
      </c>
      <c r="E31228">
        <v>25</v>
      </c>
      <c r="F31228" t="s">
        <v>22</v>
      </c>
    </row>
    <row r="31229" spans="1:6" x14ac:dyDescent="0.45">
      <c r="A31229" t="s">
        <v>148</v>
      </c>
      <c r="B31229">
        <v>2047</v>
      </c>
      <c r="C31229" t="s">
        <v>15</v>
      </c>
      <c r="D31229" t="s">
        <v>3</v>
      </c>
      <c r="E31229">
        <v>0</v>
      </c>
      <c r="F31229" t="s">
        <v>22</v>
      </c>
    </row>
    <row r="31230" spans="1:6" x14ac:dyDescent="0.45">
      <c r="A31230" t="s">
        <v>148</v>
      </c>
      <c r="B31230">
        <v>2047</v>
      </c>
      <c r="C31230" t="s">
        <v>15</v>
      </c>
      <c r="D31230" t="s">
        <v>4</v>
      </c>
      <c r="E31230">
        <v>0</v>
      </c>
      <c r="F31230" t="s">
        <v>22</v>
      </c>
    </row>
    <row r="31231" spans="1:6" x14ac:dyDescent="0.45">
      <c r="A31231" t="s">
        <v>148</v>
      </c>
      <c r="B31231">
        <v>2047</v>
      </c>
      <c r="C31231" t="s">
        <v>5</v>
      </c>
      <c r="D31231" t="s">
        <v>5</v>
      </c>
      <c r="E31231">
        <v>5220.4689040520298</v>
      </c>
      <c r="F31231" t="s">
        <v>22</v>
      </c>
    </row>
    <row r="31232" spans="1:6" x14ac:dyDescent="0.45">
      <c r="A31232" t="s">
        <v>148</v>
      </c>
      <c r="B31232">
        <v>2047</v>
      </c>
      <c r="C31232" t="s">
        <v>16</v>
      </c>
      <c r="D31232" t="s">
        <v>6</v>
      </c>
      <c r="E31232">
        <v>190</v>
      </c>
      <c r="F31232" t="s">
        <v>22</v>
      </c>
    </row>
    <row r="31233" spans="1:6" x14ac:dyDescent="0.45">
      <c r="A31233" t="s">
        <v>148</v>
      </c>
      <c r="B31233">
        <v>2047</v>
      </c>
      <c r="C31233" t="s">
        <v>16</v>
      </c>
      <c r="D31233" t="s">
        <v>7</v>
      </c>
      <c r="E31233">
        <v>0</v>
      </c>
      <c r="F31233" t="s">
        <v>22</v>
      </c>
    </row>
    <row r="31234" spans="1:6" x14ac:dyDescent="0.45">
      <c r="A31234" t="s">
        <v>148</v>
      </c>
      <c r="B31234">
        <v>2047</v>
      </c>
      <c r="C31234" t="s">
        <v>17</v>
      </c>
      <c r="D31234" t="s">
        <v>8</v>
      </c>
      <c r="E31234">
        <v>5410.4689040520298</v>
      </c>
      <c r="F31234" t="s">
        <v>22</v>
      </c>
    </row>
    <row r="31235" spans="1:6" x14ac:dyDescent="0.45">
      <c r="A31235" t="s">
        <v>148</v>
      </c>
      <c r="B31235">
        <v>2047</v>
      </c>
      <c r="C31235" t="s">
        <v>18</v>
      </c>
      <c r="D31235" t="s">
        <v>9</v>
      </c>
      <c r="E31235">
        <v>0</v>
      </c>
      <c r="F31235" t="s">
        <v>22</v>
      </c>
    </row>
    <row r="31236" spans="1:6" x14ac:dyDescent="0.45">
      <c r="A31236" t="s">
        <v>148</v>
      </c>
      <c r="B31236">
        <v>2047</v>
      </c>
      <c r="C31236" t="s">
        <v>18</v>
      </c>
      <c r="D31236" t="s">
        <v>10</v>
      </c>
      <c r="E31236">
        <v>0</v>
      </c>
      <c r="F31236" t="s">
        <v>22</v>
      </c>
    </row>
    <row r="31237" spans="1:6" x14ac:dyDescent="0.45">
      <c r="A31237" t="s">
        <v>148</v>
      </c>
      <c r="B31237">
        <v>2047</v>
      </c>
      <c r="C31237" t="s">
        <v>18</v>
      </c>
      <c r="D31237" t="s">
        <v>19</v>
      </c>
      <c r="E31237">
        <v>0</v>
      </c>
      <c r="F31237" t="s">
        <v>23</v>
      </c>
    </row>
    <row r="31238" spans="1:6" x14ac:dyDescent="0.45">
      <c r="A31238" t="s">
        <v>148</v>
      </c>
      <c r="B31238">
        <v>2048</v>
      </c>
      <c r="C31238" t="s">
        <v>15</v>
      </c>
      <c r="D31238" t="s">
        <v>0</v>
      </c>
      <c r="E31238">
        <v>4527.8216068661004</v>
      </c>
      <c r="F31238" t="s">
        <v>22</v>
      </c>
    </row>
    <row r="31239" spans="1:6" x14ac:dyDescent="0.45">
      <c r="A31239" t="s">
        <v>148</v>
      </c>
      <c r="B31239">
        <v>2048</v>
      </c>
      <c r="C31239" t="s">
        <v>15</v>
      </c>
      <c r="D31239" t="s">
        <v>1</v>
      </c>
      <c r="E31239">
        <v>735.89310075350852</v>
      </c>
      <c r="F31239" t="s">
        <v>22</v>
      </c>
    </row>
    <row r="31240" spans="1:6" x14ac:dyDescent="0.45">
      <c r="A31240" t="s">
        <v>148</v>
      </c>
      <c r="B31240">
        <v>2048</v>
      </c>
      <c r="C31240" t="s">
        <v>15</v>
      </c>
      <c r="D31240" t="s">
        <v>2</v>
      </c>
      <c r="E31240">
        <v>25</v>
      </c>
      <c r="F31240" t="s">
        <v>22</v>
      </c>
    </row>
    <row r="31241" spans="1:6" x14ac:dyDescent="0.45">
      <c r="A31241" t="s">
        <v>148</v>
      </c>
      <c r="B31241">
        <v>2048</v>
      </c>
      <c r="C31241" t="s">
        <v>15</v>
      </c>
      <c r="D31241" t="s">
        <v>3</v>
      </c>
      <c r="E31241">
        <v>0</v>
      </c>
      <c r="F31241" t="s">
        <v>22</v>
      </c>
    </row>
    <row r="31242" spans="1:6" x14ac:dyDescent="0.45">
      <c r="A31242" t="s">
        <v>148</v>
      </c>
      <c r="B31242">
        <v>2048</v>
      </c>
      <c r="C31242" t="s">
        <v>15</v>
      </c>
      <c r="D31242" t="s">
        <v>4</v>
      </c>
      <c r="E31242">
        <v>0</v>
      </c>
      <c r="F31242" t="s">
        <v>22</v>
      </c>
    </row>
    <row r="31243" spans="1:6" x14ac:dyDescent="0.45">
      <c r="A31243" t="s">
        <v>148</v>
      </c>
      <c r="B31243">
        <v>2048</v>
      </c>
      <c r="C31243" t="s">
        <v>5</v>
      </c>
      <c r="D31243" t="s">
        <v>5</v>
      </c>
      <c r="E31243">
        <v>5288.7147076196088</v>
      </c>
      <c r="F31243" t="s">
        <v>22</v>
      </c>
    </row>
    <row r="31244" spans="1:6" x14ac:dyDescent="0.45">
      <c r="A31244" t="s">
        <v>148</v>
      </c>
      <c r="B31244">
        <v>2048</v>
      </c>
      <c r="C31244" t="s">
        <v>16</v>
      </c>
      <c r="D31244" t="s">
        <v>6</v>
      </c>
      <c r="E31244">
        <v>190</v>
      </c>
      <c r="F31244" t="s">
        <v>22</v>
      </c>
    </row>
    <row r="31245" spans="1:6" x14ac:dyDescent="0.45">
      <c r="A31245" t="s">
        <v>148</v>
      </c>
      <c r="B31245">
        <v>2048</v>
      </c>
      <c r="C31245" t="s">
        <v>16</v>
      </c>
      <c r="D31245" t="s">
        <v>7</v>
      </c>
      <c r="E31245">
        <v>0</v>
      </c>
      <c r="F31245" t="s">
        <v>22</v>
      </c>
    </row>
    <row r="31246" spans="1:6" x14ac:dyDescent="0.45">
      <c r="A31246" t="s">
        <v>148</v>
      </c>
      <c r="B31246">
        <v>2048</v>
      </c>
      <c r="C31246" t="s">
        <v>17</v>
      </c>
      <c r="D31246" t="s">
        <v>8</v>
      </c>
      <c r="E31246">
        <v>5478.7147076196088</v>
      </c>
      <c r="F31246" t="s">
        <v>22</v>
      </c>
    </row>
    <row r="31247" spans="1:6" x14ac:dyDescent="0.45">
      <c r="A31247" t="s">
        <v>148</v>
      </c>
      <c r="B31247">
        <v>2048</v>
      </c>
      <c r="C31247" t="s">
        <v>18</v>
      </c>
      <c r="D31247" t="s">
        <v>9</v>
      </c>
      <c r="E31247">
        <v>0</v>
      </c>
      <c r="F31247" t="s">
        <v>22</v>
      </c>
    </row>
    <row r="31248" spans="1:6" x14ac:dyDescent="0.45">
      <c r="A31248" t="s">
        <v>148</v>
      </c>
      <c r="B31248">
        <v>2048</v>
      </c>
      <c r="C31248" t="s">
        <v>18</v>
      </c>
      <c r="D31248" t="s">
        <v>10</v>
      </c>
      <c r="E31248">
        <v>0</v>
      </c>
      <c r="F31248" t="s">
        <v>22</v>
      </c>
    </row>
    <row r="31249" spans="1:6" x14ac:dyDescent="0.45">
      <c r="A31249" t="s">
        <v>148</v>
      </c>
      <c r="B31249">
        <v>2048</v>
      </c>
      <c r="C31249" t="s">
        <v>18</v>
      </c>
      <c r="D31249" t="s">
        <v>19</v>
      </c>
      <c r="E31249">
        <v>0</v>
      </c>
      <c r="F31249" t="s">
        <v>23</v>
      </c>
    </row>
    <row r="31250" spans="1:6" x14ac:dyDescent="0.45">
      <c r="A31250" t="s">
        <v>148</v>
      </c>
      <c r="B31250">
        <v>2049</v>
      </c>
      <c r="C31250" t="s">
        <v>15</v>
      </c>
      <c r="D31250" t="s">
        <v>0</v>
      </c>
      <c r="E31250">
        <v>4590.6826400714126</v>
      </c>
      <c r="F31250" t="s">
        <v>22</v>
      </c>
    </row>
    <row r="31251" spans="1:6" x14ac:dyDescent="0.45">
      <c r="A31251" t="s">
        <v>148</v>
      </c>
      <c r="B31251">
        <v>2049</v>
      </c>
      <c r="C31251" t="s">
        <v>15</v>
      </c>
      <c r="D31251" t="s">
        <v>1</v>
      </c>
      <c r="E31251">
        <v>740.45563797818011</v>
      </c>
      <c r="F31251" t="s">
        <v>22</v>
      </c>
    </row>
    <row r="31252" spans="1:6" x14ac:dyDescent="0.45">
      <c r="A31252" t="s">
        <v>148</v>
      </c>
      <c r="B31252">
        <v>2049</v>
      </c>
      <c r="C31252" t="s">
        <v>15</v>
      </c>
      <c r="D31252" t="s">
        <v>2</v>
      </c>
      <c r="E31252">
        <v>25</v>
      </c>
      <c r="F31252" t="s">
        <v>22</v>
      </c>
    </row>
    <row r="31253" spans="1:6" x14ac:dyDescent="0.45">
      <c r="A31253" t="s">
        <v>148</v>
      </c>
      <c r="B31253">
        <v>2049</v>
      </c>
      <c r="C31253" t="s">
        <v>15</v>
      </c>
      <c r="D31253" t="s">
        <v>3</v>
      </c>
      <c r="E31253">
        <v>0</v>
      </c>
      <c r="F31253" t="s">
        <v>22</v>
      </c>
    </row>
    <row r="31254" spans="1:6" x14ac:dyDescent="0.45">
      <c r="A31254" t="s">
        <v>148</v>
      </c>
      <c r="B31254">
        <v>2049</v>
      </c>
      <c r="C31254" t="s">
        <v>15</v>
      </c>
      <c r="D31254" t="s">
        <v>4</v>
      </c>
      <c r="E31254">
        <v>0</v>
      </c>
      <c r="F31254" t="s">
        <v>22</v>
      </c>
    </row>
    <row r="31255" spans="1:6" x14ac:dyDescent="0.45">
      <c r="A31255" t="s">
        <v>148</v>
      </c>
      <c r="B31255">
        <v>2049</v>
      </c>
      <c r="C31255" t="s">
        <v>5</v>
      </c>
      <c r="D31255" t="s">
        <v>5</v>
      </c>
      <c r="E31255">
        <v>5356.1382780495933</v>
      </c>
      <c r="F31255" t="s">
        <v>22</v>
      </c>
    </row>
    <row r="31256" spans="1:6" x14ac:dyDescent="0.45">
      <c r="A31256" t="s">
        <v>148</v>
      </c>
      <c r="B31256">
        <v>2049</v>
      </c>
      <c r="C31256" t="s">
        <v>16</v>
      </c>
      <c r="D31256" t="s">
        <v>6</v>
      </c>
      <c r="E31256">
        <v>190</v>
      </c>
      <c r="F31256" t="s">
        <v>22</v>
      </c>
    </row>
    <row r="31257" spans="1:6" x14ac:dyDescent="0.45">
      <c r="A31257" t="s">
        <v>148</v>
      </c>
      <c r="B31257">
        <v>2049</v>
      </c>
      <c r="C31257" t="s">
        <v>16</v>
      </c>
      <c r="D31257" t="s">
        <v>7</v>
      </c>
      <c r="E31257">
        <v>0</v>
      </c>
      <c r="F31257" t="s">
        <v>22</v>
      </c>
    </row>
    <row r="31258" spans="1:6" x14ac:dyDescent="0.45">
      <c r="A31258" t="s">
        <v>148</v>
      </c>
      <c r="B31258">
        <v>2049</v>
      </c>
      <c r="C31258" t="s">
        <v>17</v>
      </c>
      <c r="D31258" t="s">
        <v>8</v>
      </c>
      <c r="E31258">
        <v>5546.1382780495933</v>
      </c>
      <c r="F31258" t="s">
        <v>22</v>
      </c>
    </row>
    <row r="31259" spans="1:6" x14ac:dyDescent="0.45">
      <c r="A31259" t="s">
        <v>148</v>
      </c>
      <c r="B31259">
        <v>2049</v>
      </c>
      <c r="C31259" t="s">
        <v>18</v>
      </c>
      <c r="D31259" t="s">
        <v>9</v>
      </c>
      <c r="E31259">
        <v>0</v>
      </c>
      <c r="F31259" t="s">
        <v>22</v>
      </c>
    </row>
    <row r="31260" spans="1:6" x14ac:dyDescent="0.45">
      <c r="A31260" t="s">
        <v>148</v>
      </c>
      <c r="B31260">
        <v>2049</v>
      </c>
      <c r="C31260" t="s">
        <v>18</v>
      </c>
      <c r="D31260" t="s">
        <v>10</v>
      </c>
      <c r="E31260">
        <v>0</v>
      </c>
      <c r="F31260" t="s">
        <v>22</v>
      </c>
    </row>
    <row r="31261" spans="1:6" x14ac:dyDescent="0.45">
      <c r="A31261" t="s">
        <v>148</v>
      </c>
      <c r="B31261">
        <v>2049</v>
      </c>
      <c r="C31261" t="s">
        <v>18</v>
      </c>
      <c r="D31261" t="s">
        <v>19</v>
      </c>
      <c r="E31261">
        <v>0</v>
      </c>
      <c r="F31261" t="s">
        <v>23</v>
      </c>
    </row>
    <row r="31262" spans="1:6" x14ac:dyDescent="0.45">
      <c r="A31262" t="s">
        <v>148</v>
      </c>
      <c r="B31262">
        <v>2050</v>
      </c>
      <c r="C31262" t="s">
        <v>15</v>
      </c>
      <c r="D31262" t="s">
        <v>0</v>
      </c>
      <c r="E31262">
        <v>4652.6664490015137</v>
      </c>
      <c r="F31262" t="s">
        <v>22</v>
      </c>
    </row>
    <row r="31263" spans="1:6" x14ac:dyDescent="0.45">
      <c r="A31263" t="s">
        <v>148</v>
      </c>
      <c r="B31263">
        <v>2050</v>
      </c>
      <c r="C31263" t="s">
        <v>15</v>
      </c>
      <c r="D31263" t="s">
        <v>1</v>
      </c>
      <c r="E31263">
        <v>745.04646293364499</v>
      </c>
      <c r="F31263" t="s">
        <v>22</v>
      </c>
    </row>
    <row r="31264" spans="1:6" x14ac:dyDescent="0.45">
      <c r="A31264" t="s">
        <v>148</v>
      </c>
      <c r="B31264">
        <v>2050</v>
      </c>
      <c r="C31264" t="s">
        <v>15</v>
      </c>
      <c r="D31264" t="s">
        <v>2</v>
      </c>
      <c r="E31264">
        <v>25</v>
      </c>
      <c r="F31264" t="s">
        <v>22</v>
      </c>
    </row>
    <row r="31265" spans="1:6" x14ac:dyDescent="0.45">
      <c r="A31265" t="s">
        <v>148</v>
      </c>
      <c r="B31265">
        <v>2050</v>
      </c>
      <c r="C31265" t="s">
        <v>15</v>
      </c>
      <c r="D31265" t="s">
        <v>3</v>
      </c>
      <c r="E31265">
        <v>0</v>
      </c>
      <c r="F31265" t="s">
        <v>22</v>
      </c>
    </row>
    <row r="31266" spans="1:6" x14ac:dyDescent="0.45">
      <c r="A31266" t="s">
        <v>148</v>
      </c>
      <c r="B31266">
        <v>2050</v>
      </c>
      <c r="C31266" t="s">
        <v>15</v>
      </c>
      <c r="D31266" t="s">
        <v>4</v>
      </c>
      <c r="E31266">
        <v>0</v>
      </c>
      <c r="F31266" t="s">
        <v>22</v>
      </c>
    </row>
    <row r="31267" spans="1:6" x14ac:dyDescent="0.45">
      <c r="A31267" t="s">
        <v>148</v>
      </c>
      <c r="B31267">
        <v>2050</v>
      </c>
      <c r="C31267" t="s">
        <v>5</v>
      </c>
      <c r="D31267" t="s">
        <v>5</v>
      </c>
      <c r="E31267">
        <v>5422.7129119351584</v>
      </c>
      <c r="F31267" t="s">
        <v>22</v>
      </c>
    </row>
    <row r="31268" spans="1:6" x14ac:dyDescent="0.45">
      <c r="A31268" t="s">
        <v>148</v>
      </c>
      <c r="B31268">
        <v>2050</v>
      </c>
      <c r="C31268" t="s">
        <v>16</v>
      </c>
      <c r="D31268" t="s">
        <v>6</v>
      </c>
      <c r="E31268">
        <v>190</v>
      </c>
      <c r="F31268" t="s">
        <v>22</v>
      </c>
    </row>
    <row r="31269" spans="1:6" x14ac:dyDescent="0.45">
      <c r="A31269" t="s">
        <v>148</v>
      </c>
      <c r="B31269">
        <v>2050</v>
      </c>
      <c r="C31269" t="s">
        <v>16</v>
      </c>
      <c r="D31269" t="s">
        <v>7</v>
      </c>
      <c r="E31269">
        <v>0</v>
      </c>
      <c r="F31269" t="s">
        <v>22</v>
      </c>
    </row>
    <row r="31270" spans="1:6" x14ac:dyDescent="0.45">
      <c r="A31270" t="s">
        <v>148</v>
      </c>
      <c r="B31270">
        <v>2050</v>
      </c>
      <c r="C31270" t="s">
        <v>17</v>
      </c>
      <c r="D31270" t="s">
        <v>8</v>
      </c>
      <c r="E31270">
        <v>5612.7129119351584</v>
      </c>
      <c r="F31270" t="s">
        <v>22</v>
      </c>
    </row>
    <row r="31271" spans="1:6" x14ac:dyDescent="0.45">
      <c r="A31271" t="s">
        <v>148</v>
      </c>
      <c r="B31271">
        <v>2050</v>
      </c>
      <c r="C31271" t="s">
        <v>18</v>
      </c>
      <c r="D31271" t="s">
        <v>9</v>
      </c>
      <c r="E31271">
        <v>0</v>
      </c>
      <c r="F31271" t="s">
        <v>22</v>
      </c>
    </row>
    <row r="31272" spans="1:6" x14ac:dyDescent="0.45">
      <c r="A31272" t="s">
        <v>148</v>
      </c>
      <c r="B31272">
        <v>2050</v>
      </c>
      <c r="C31272" t="s">
        <v>18</v>
      </c>
      <c r="D31272" t="s">
        <v>10</v>
      </c>
      <c r="E31272">
        <v>0</v>
      </c>
      <c r="F31272" t="s">
        <v>22</v>
      </c>
    </row>
    <row r="31273" spans="1:6" x14ac:dyDescent="0.45">
      <c r="A31273" t="s">
        <v>148</v>
      </c>
      <c r="B31273">
        <v>2050</v>
      </c>
      <c r="C31273" t="s">
        <v>18</v>
      </c>
      <c r="D31273" t="s">
        <v>19</v>
      </c>
      <c r="E31273">
        <v>0</v>
      </c>
      <c r="F31273" t="s">
        <v>23</v>
      </c>
    </row>
    <row r="31274" spans="1:6" x14ac:dyDescent="0.45">
      <c r="A31274" t="s">
        <v>149</v>
      </c>
      <c r="B31274">
        <v>2010</v>
      </c>
      <c r="C31274" t="s">
        <v>15</v>
      </c>
      <c r="D31274" t="s">
        <v>0</v>
      </c>
      <c r="E31274">
        <v>4341.4164383561638</v>
      </c>
      <c r="F31274" t="s">
        <v>22</v>
      </c>
    </row>
    <row r="31275" spans="1:6" x14ac:dyDescent="0.45">
      <c r="A31275" t="s">
        <v>149</v>
      </c>
      <c r="B31275">
        <v>2010</v>
      </c>
      <c r="C31275" t="s">
        <v>15</v>
      </c>
      <c r="D31275" t="s">
        <v>1</v>
      </c>
      <c r="E31275">
        <v>3487.127424657534</v>
      </c>
      <c r="F31275" t="s">
        <v>22</v>
      </c>
    </row>
    <row r="31276" spans="1:6" x14ac:dyDescent="0.45">
      <c r="A31276" t="s">
        <v>149</v>
      </c>
      <c r="B31276">
        <v>2010</v>
      </c>
      <c r="C31276" t="s">
        <v>15</v>
      </c>
      <c r="D31276" t="s">
        <v>2</v>
      </c>
      <c r="E31276">
        <v>4525.4213150684927</v>
      </c>
      <c r="F31276" t="s">
        <v>22</v>
      </c>
    </row>
    <row r="31277" spans="1:6" x14ac:dyDescent="0.45">
      <c r="A31277" t="s">
        <v>149</v>
      </c>
      <c r="B31277">
        <v>2010</v>
      </c>
      <c r="C31277" t="s">
        <v>15</v>
      </c>
      <c r="D31277" t="s">
        <v>3</v>
      </c>
      <c r="E31277">
        <v>536.10545205479445</v>
      </c>
      <c r="F31277" t="s">
        <v>22</v>
      </c>
    </row>
    <row r="31278" spans="1:6" x14ac:dyDescent="0.45">
      <c r="A31278" t="s">
        <v>149</v>
      </c>
      <c r="B31278">
        <v>2010</v>
      </c>
      <c r="C31278" t="s">
        <v>15</v>
      </c>
      <c r="D31278" t="s">
        <v>4</v>
      </c>
      <c r="E31278">
        <v>1073.651917808219</v>
      </c>
      <c r="F31278" t="s">
        <v>22</v>
      </c>
    </row>
    <row r="31279" spans="1:6" x14ac:dyDescent="0.45">
      <c r="A31279" t="s">
        <v>149</v>
      </c>
      <c r="B31279">
        <v>2010</v>
      </c>
      <c r="C31279" t="s">
        <v>5</v>
      </c>
      <c r="D31279" t="s">
        <v>5</v>
      </c>
      <c r="E31279">
        <v>13963.722547945206</v>
      </c>
      <c r="F31279" t="s">
        <v>22</v>
      </c>
    </row>
    <row r="31280" spans="1:6" x14ac:dyDescent="0.45">
      <c r="A31280" t="s">
        <v>149</v>
      </c>
      <c r="B31280">
        <v>2010</v>
      </c>
      <c r="C31280" t="s">
        <v>16</v>
      </c>
      <c r="D31280" t="s">
        <v>6</v>
      </c>
      <c r="E31280">
        <v>820.9624</v>
      </c>
      <c r="F31280" t="s">
        <v>22</v>
      </c>
    </row>
    <row r="31281" spans="1:6" x14ac:dyDescent="0.45">
      <c r="A31281" t="s">
        <v>149</v>
      </c>
      <c r="B31281">
        <v>2010</v>
      </c>
      <c r="C31281" t="s">
        <v>16</v>
      </c>
      <c r="D31281" t="s">
        <v>7</v>
      </c>
      <c r="E31281">
        <v>0</v>
      </c>
      <c r="F31281" t="s">
        <v>22</v>
      </c>
    </row>
    <row r="31282" spans="1:6" x14ac:dyDescent="0.45">
      <c r="A31282" t="s">
        <v>149</v>
      </c>
      <c r="B31282">
        <v>2010</v>
      </c>
      <c r="C31282" t="s">
        <v>17</v>
      </c>
      <c r="D31282" t="s">
        <v>8</v>
      </c>
      <c r="E31282">
        <v>13914.892947945207</v>
      </c>
      <c r="F31282" t="s">
        <v>22</v>
      </c>
    </row>
    <row r="31283" spans="1:6" x14ac:dyDescent="0.45">
      <c r="A31283" t="s">
        <v>149</v>
      </c>
      <c r="B31283">
        <v>2010</v>
      </c>
      <c r="C31283" t="s">
        <v>18</v>
      </c>
      <c r="D31283" t="s">
        <v>9</v>
      </c>
      <c r="E31283">
        <v>869.79200000000003</v>
      </c>
      <c r="F31283" t="s">
        <v>22</v>
      </c>
    </row>
    <row r="31284" spans="1:6" x14ac:dyDescent="0.45">
      <c r="A31284" t="s">
        <v>149</v>
      </c>
      <c r="B31284">
        <v>2010</v>
      </c>
      <c r="C31284" t="s">
        <v>18</v>
      </c>
      <c r="D31284" t="s">
        <v>10</v>
      </c>
      <c r="E31284">
        <v>0</v>
      </c>
      <c r="F31284" t="s">
        <v>22</v>
      </c>
    </row>
    <row r="31285" spans="1:6" x14ac:dyDescent="0.45">
      <c r="A31285" t="s">
        <v>149</v>
      </c>
      <c r="B31285">
        <v>2010</v>
      </c>
      <c r="C31285" t="s">
        <v>18</v>
      </c>
      <c r="D31285" t="s">
        <v>19</v>
      </c>
      <c r="E31285">
        <v>0</v>
      </c>
      <c r="F31285" t="s">
        <v>23</v>
      </c>
    </row>
    <row r="31286" spans="1:6" x14ac:dyDescent="0.45">
      <c r="A31286" t="s">
        <v>149</v>
      </c>
      <c r="B31286">
        <v>2011</v>
      </c>
      <c r="C31286" t="s">
        <v>15</v>
      </c>
      <c r="D31286" t="s">
        <v>0</v>
      </c>
      <c r="E31286">
        <v>3762.2159726027394</v>
      </c>
      <c r="F31286" t="s">
        <v>22</v>
      </c>
    </row>
    <row r="31287" spans="1:6" x14ac:dyDescent="0.45">
      <c r="A31287" t="s">
        <v>149</v>
      </c>
      <c r="B31287">
        <v>2011</v>
      </c>
      <c r="C31287" t="s">
        <v>15</v>
      </c>
      <c r="D31287" t="s">
        <v>1</v>
      </c>
      <c r="E31287">
        <v>4463.3803561643836</v>
      </c>
      <c r="F31287" t="s">
        <v>22</v>
      </c>
    </row>
    <row r="31288" spans="1:6" x14ac:dyDescent="0.45">
      <c r="A31288" t="s">
        <v>149</v>
      </c>
      <c r="B31288">
        <v>2011</v>
      </c>
      <c r="C31288" t="s">
        <v>15</v>
      </c>
      <c r="D31288" t="s">
        <v>2</v>
      </c>
      <c r="E31288">
        <v>4883.1989041095885</v>
      </c>
      <c r="F31288" t="s">
        <v>22</v>
      </c>
    </row>
    <row r="31289" spans="1:6" x14ac:dyDescent="0.45">
      <c r="A31289" t="s">
        <v>149</v>
      </c>
      <c r="B31289">
        <v>2011</v>
      </c>
      <c r="C31289" t="s">
        <v>15</v>
      </c>
      <c r="D31289" t="s">
        <v>3</v>
      </c>
      <c r="E31289">
        <v>604.06520547945206</v>
      </c>
      <c r="F31289" t="s">
        <v>22</v>
      </c>
    </row>
    <row r="31290" spans="1:6" x14ac:dyDescent="0.45">
      <c r="A31290" t="s">
        <v>149</v>
      </c>
      <c r="B31290">
        <v>2011</v>
      </c>
      <c r="C31290" t="s">
        <v>15</v>
      </c>
      <c r="D31290" t="s">
        <v>4</v>
      </c>
      <c r="E31290">
        <v>1056.9400273972603</v>
      </c>
      <c r="F31290" t="s">
        <v>22</v>
      </c>
    </row>
    <row r="31291" spans="1:6" x14ac:dyDescent="0.45">
      <c r="A31291" t="s">
        <v>149</v>
      </c>
      <c r="B31291">
        <v>2011</v>
      </c>
      <c r="C31291" t="s">
        <v>5</v>
      </c>
      <c r="D31291" t="s">
        <v>5</v>
      </c>
      <c r="E31291">
        <v>14769.800465753422</v>
      </c>
      <c r="F31291" t="s">
        <v>22</v>
      </c>
    </row>
    <row r="31292" spans="1:6" x14ac:dyDescent="0.45">
      <c r="A31292" t="s">
        <v>149</v>
      </c>
      <c r="B31292">
        <v>2011</v>
      </c>
      <c r="C31292" t="s">
        <v>16</v>
      </c>
      <c r="D31292" t="s">
        <v>6</v>
      </c>
      <c r="E31292">
        <v>916.38800000000003</v>
      </c>
      <c r="F31292" t="s">
        <v>22</v>
      </c>
    </row>
    <row r="31293" spans="1:6" x14ac:dyDescent="0.45">
      <c r="A31293" t="s">
        <v>149</v>
      </c>
      <c r="B31293">
        <v>2011</v>
      </c>
      <c r="C31293" t="s">
        <v>16</v>
      </c>
      <c r="D31293" t="s">
        <v>7</v>
      </c>
      <c r="E31293">
        <v>0</v>
      </c>
      <c r="F31293" t="s">
        <v>22</v>
      </c>
    </row>
    <row r="31294" spans="1:6" x14ac:dyDescent="0.45">
      <c r="A31294" t="s">
        <v>149</v>
      </c>
      <c r="B31294">
        <v>2011</v>
      </c>
      <c r="C31294" t="s">
        <v>17</v>
      </c>
      <c r="D31294" t="s">
        <v>8</v>
      </c>
      <c r="E31294">
        <v>14543.88046575342</v>
      </c>
      <c r="F31294" t="s">
        <v>22</v>
      </c>
    </row>
    <row r="31295" spans="1:6" x14ac:dyDescent="0.45">
      <c r="A31295" t="s">
        <v>149</v>
      </c>
      <c r="B31295">
        <v>2011</v>
      </c>
      <c r="C31295" t="s">
        <v>18</v>
      </c>
      <c r="D31295" t="s">
        <v>9</v>
      </c>
      <c r="E31295">
        <v>1142.308</v>
      </c>
      <c r="F31295" t="s">
        <v>22</v>
      </c>
    </row>
    <row r="31296" spans="1:6" x14ac:dyDescent="0.45">
      <c r="A31296" t="s">
        <v>149</v>
      </c>
      <c r="B31296">
        <v>2011</v>
      </c>
      <c r="C31296" t="s">
        <v>18</v>
      </c>
      <c r="D31296" t="s">
        <v>10</v>
      </c>
      <c r="E31296">
        <v>0</v>
      </c>
      <c r="F31296" t="s">
        <v>22</v>
      </c>
    </row>
    <row r="31297" spans="1:6" x14ac:dyDescent="0.45">
      <c r="A31297" t="s">
        <v>149</v>
      </c>
      <c r="B31297">
        <v>2011</v>
      </c>
      <c r="C31297" t="s">
        <v>18</v>
      </c>
      <c r="D31297" t="s">
        <v>19</v>
      </c>
      <c r="E31297">
        <v>0</v>
      </c>
      <c r="F31297" t="s">
        <v>23</v>
      </c>
    </row>
    <row r="31298" spans="1:6" x14ac:dyDescent="0.45">
      <c r="A31298" t="s">
        <v>149</v>
      </c>
      <c r="B31298">
        <v>2012</v>
      </c>
      <c r="C31298" t="s">
        <v>15</v>
      </c>
      <c r="D31298" t="s">
        <v>0</v>
      </c>
      <c r="E31298">
        <v>3924.655928961748</v>
      </c>
      <c r="F31298" t="s">
        <v>22</v>
      </c>
    </row>
    <row r="31299" spans="1:6" x14ac:dyDescent="0.45">
      <c r="A31299" t="s">
        <v>149</v>
      </c>
      <c r="B31299">
        <v>2012</v>
      </c>
      <c r="C31299" t="s">
        <v>15</v>
      </c>
      <c r="D31299" t="s">
        <v>1</v>
      </c>
      <c r="E31299">
        <v>4479.5217759562838</v>
      </c>
      <c r="F31299" t="s">
        <v>22</v>
      </c>
    </row>
    <row r="31300" spans="1:6" x14ac:dyDescent="0.45">
      <c r="A31300" t="s">
        <v>149</v>
      </c>
      <c r="B31300">
        <v>2012</v>
      </c>
      <c r="C31300" t="s">
        <v>15</v>
      </c>
      <c r="D31300" t="s">
        <v>2</v>
      </c>
      <c r="E31300">
        <v>4443.1704918032783</v>
      </c>
      <c r="F31300" t="s">
        <v>22</v>
      </c>
    </row>
    <row r="31301" spans="1:6" x14ac:dyDescent="0.45">
      <c r="A31301" t="s">
        <v>149</v>
      </c>
      <c r="B31301">
        <v>2012</v>
      </c>
      <c r="C31301" t="s">
        <v>15</v>
      </c>
      <c r="D31301" t="s">
        <v>3</v>
      </c>
      <c r="E31301">
        <v>667.22786885245898</v>
      </c>
      <c r="F31301" t="s">
        <v>22</v>
      </c>
    </row>
    <row r="31302" spans="1:6" x14ac:dyDescent="0.45">
      <c r="A31302" t="s">
        <v>149</v>
      </c>
      <c r="B31302">
        <v>2012</v>
      </c>
      <c r="C31302" t="s">
        <v>15</v>
      </c>
      <c r="D31302" t="s">
        <v>4</v>
      </c>
      <c r="E31302">
        <v>1118.2287704918033</v>
      </c>
      <c r="F31302" t="s">
        <v>22</v>
      </c>
    </row>
    <row r="31303" spans="1:6" x14ac:dyDescent="0.45">
      <c r="A31303" t="s">
        <v>149</v>
      </c>
      <c r="B31303">
        <v>2012</v>
      </c>
      <c r="C31303" t="s">
        <v>5</v>
      </c>
      <c r="D31303" t="s">
        <v>5</v>
      </c>
      <c r="E31303">
        <v>14632.80483606557</v>
      </c>
      <c r="F31303" t="s">
        <v>22</v>
      </c>
    </row>
    <row r="31304" spans="1:6" x14ac:dyDescent="0.45">
      <c r="A31304" t="s">
        <v>149</v>
      </c>
      <c r="B31304">
        <v>2012</v>
      </c>
      <c r="C31304" t="s">
        <v>16</v>
      </c>
      <c r="D31304" t="s">
        <v>6</v>
      </c>
      <c r="E31304">
        <v>898.03199999999981</v>
      </c>
      <c r="F31304" t="s">
        <v>22</v>
      </c>
    </row>
    <row r="31305" spans="1:6" x14ac:dyDescent="0.45">
      <c r="A31305" t="s">
        <v>149</v>
      </c>
      <c r="B31305">
        <v>2012</v>
      </c>
      <c r="C31305" t="s">
        <v>16</v>
      </c>
      <c r="D31305" t="s">
        <v>7</v>
      </c>
      <c r="E31305">
        <v>0</v>
      </c>
      <c r="F31305" t="s">
        <v>22</v>
      </c>
    </row>
    <row r="31306" spans="1:6" x14ac:dyDescent="0.45">
      <c r="A31306" t="s">
        <v>149</v>
      </c>
      <c r="B31306">
        <v>2012</v>
      </c>
      <c r="C31306" t="s">
        <v>17</v>
      </c>
      <c r="D31306" t="s">
        <v>8</v>
      </c>
      <c r="E31306">
        <v>15080.761836065569</v>
      </c>
      <c r="F31306" t="s">
        <v>22</v>
      </c>
    </row>
    <row r="31307" spans="1:6" x14ac:dyDescent="0.45">
      <c r="A31307" t="s">
        <v>149</v>
      </c>
      <c r="B31307">
        <v>2012</v>
      </c>
      <c r="C31307" t="s">
        <v>18</v>
      </c>
      <c r="D31307" t="s">
        <v>9</v>
      </c>
      <c r="E31307">
        <v>450.07499999999999</v>
      </c>
      <c r="F31307" t="s">
        <v>22</v>
      </c>
    </row>
    <row r="31308" spans="1:6" x14ac:dyDescent="0.45">
      <c r="A31308" t="s">
        <v>149</v>
      </c>
      <c r="B31308">
        <v>2012</v>
      </c>
      <c r="C31308" t="s">
        <v>18</v>
      </c>
      <c r="D31308" t="s">
        <v>10</v>
      </c>
      <c r="E31308">
        <v>0</v>
      </c>
      <c r="F31308" t="s">
        <v>22</v>
      </c>
    </row>
    <row r="31309" spans="1:6" x14ac:dyDescent="0.45">
      <c r="A31309" t="s">
        <v>149</v>
      </c>
      <c r="B31309">
        <v>2012</v>
      </c>
      <c r="C31309" t="s">
        <v>18</v>
      </c>
      <c r="D31309" t="s">
        <v>19</v>
      </c>
      <c r="E31309">
        <v>0</v>
      </c>
      <c r="F31309" t="s">
        <v>23</v>
      </c>
    </row>
    <row r="31310" spans="1:6" x14ac:dyDescent="0.45">
      <c r="A31310" t="s">
        <v>149</v>
      </c>
      <c r="B31310">
        <v>2013</v>
      </c>
      <c r="C31310" t="s">
        <v>15</v>
      </c>
      <c r="D31310" t="s">
        <v>0</v>
      </c>
      <c r="E31310">
        <v>3544.2747397260268</v>
      </c>
      <c r="F31310" t="s">
        <v>22</v>
      </c>
    </row>
    <row r="31311" spans="1:6" x14ac:dyDescent="0.45">
      <c r="A31311" t="s">
        <v>149</v>
      </c>
      <c r="B31311">
        <v>2013</v>
      </c>
      <c r="C31311" t="s">
        <v>15</v>
      </c>
      <c r="D31311" t="s">
        <v>1</v>
      </c>
      <c r="E31311">
        <v>4482.945260273973</v>
      </c>
      <c r="F31311" t="s">
        <v>22</v>
      </c>
    </row>
    <row r="31312" spans="1:6" x14ac:dyDescent="0.45">
      <c r="A31312" t="s">
        <v>149</v>
      </c>
      <c r="B31312">
        <v>2013</v>
      </c>
      <c r="C31312" t="s">
        <v>15</v>
      </c>
      <c r="D31312" t="s">
        <v>2</v>
      </c>
      <c r="E31312">
        <v>4948.0928767123278</v>
      </c>
      <c r="F31312" t="s">
        <v>22</v>
      </c>
    </row>
    <row r="31313" spans="1:6" x14ac:dyDescent="0.45">
      <c r="A31313" t="s">
        <v>149</v>
      </c>
      <c r="B31313">
        <v>2013</v>
      </c>
      <c r="C31313" t="s">
        <v>15</v>
      </c>
      <c r="D31313" t="s">
        <v>3</v>
      </c>
      <c r="E31313">
        <v>644.58767123287669</v>
      </c>
      <c r="F31313" t="s">
        <v>22</v>
      </c>
    </row>
    <row r="31314" spans="1:6" x14ac:dyDescent="0.45">
      <c r="A31314" t="s">
        <v>149</v>
      </c>
      <c r="B31314">
        <v>2013</v>
      </c>
      <c r="C31314" t="s">
        <v>15</v>
      </c>
      <c r="D31314" t="s">
        <v>4</v>
      </c>
      <c r="E31314">
        <v>1171.7472328767124</v>
      </c>
      <c r="F31314" t="s">
        <v>22</v>
      </c>
    </row>
    <row r="31315" spans="1:6" x14ac:dyDescent="0.45">
      <c r="A31315" t="s">
        <v>149</v>
      </c>
      <c r="B31315">
        <v>2013</v>
      </c>
      <c r="C31315" t="s">
        <v>5</v>
      </c>
      <c r="D31315" t="s">
        <v>5</v>
      </c>
      <c r="E31315">
        <v>14791.647780821915</v>
      </c>
      <c r="F31315" t="s">
        <v>22</v>
      </c>
    </row>
    <row r="31316" spans="1:6" x14ac:dyDescent="0.45">
      <c r="A31316" t="s">
        <v>149</v>
      </c>
      <c r="B31316">
        <v>2013</v>
      </c>
      <c r="C31316" t="s">
        <v>16</v>
      </c>
      <c r="D31316" t="s">
        <v>6</v>
      </c>
      <c r="E31316">
        <v>897.67899999999986</v>
      </c>
      <c r="F31316" t="s">
        <v>22</v>
      </c>
    </row>
    <row r="31317" spans="1:6" x14ac:dyDescent="0.45">
      <c r="A31317" t="s">
        <v>149</v>
      </c>
      <c r="B31317">
        <v>2013</v>
      </c>
      <c r="C31317" t="s">
        <v>16</v>
      </c>
      <c r="D31317" t="s">
        <v>7</v>
      </c>
      <c r="E31317">
        <v>0</v>
      </c>
      <c r="F31317" t="s">
        <v>22</v>
      </c>
    </row>
    <row r="31318" spans="1:6" x14ac:dyDescent="0.45">
      <c r="A31318" t="s">
        <v>149</v>
      </c>
      <c r="B31318">
        <v>2013</v>
      </c>
      <c r="C31318" t="s">
        <v>17</v>
      </c>
      <c r="D31318" t="s">
        <v>8</v>
      </c>
      <c r="E31318">
        <v>15169.710780821915</v>
      </c>
      <c r="F31318" t="s">
        <v>22</v>
      </c>
    </row>
    <row r="31319" spans="1:6" x14ac:dyDescent="0.45">
      <c r="A31319" t="s">
        <v>149</v>
      </c>
      <c r="B31319">
        <v>2013</v>
      </c>
      <c r="C31319" t="s">
        <v>18</v>
      </c>
      <c r="D31319" t="s">
        <v>9</v>
      </c>
      <c r="E31319">
        <v>519.61599999999999</v>
      </c>
      <c r="F31319" t="s">
        <v>22</v>
      </c>
    </row>
    <row r="31320" spans="1:6" x14ac:dyDescent="0.45">
      <c r="A31320" t="s">
        <v>149</v>
      </c>
      <c r="B31320">
        <v>2013</v>
      </c>
      <c r="C31320" t="s">
        <v>18</v>
      </c>
      <c r="D31320" t="s">
        <v>10</v>
      </c>
      <c r="E31320">
        <v>0</v>
      </c>
      <c r="F31320" t="s">
        <v>22</v>
      </c>
    </row>
    <row r="31321" spans="1:6" x14ac:dyDescent="0.45">
      <c r="A31321" t="s">
        <v>149</v>
      </c>
      <c r="B31321">
        <v>2013</v>
      </c>
      <c r="C31321" t="s">
        <v>18</v>
      </c>
      <c r="D31321" t="s">
        <v>19</v>
      </c>
      <c r="E31321">
        <v>0</v>
      </c>
      <c r="F31321" t="s">
        <v>23</v>
      </c>
    </row>
    <row r="31322" spans="1:6" x14ac:dyDescent="0.45">
      <c r="A31322" t="s">
        <v>149</v>
      </c>
      <c r="B31322">
        <v>2014</v>
      </c>
      <c r="C31322" t="s">
        <v>15</v>
      </c>
      <c r="D31322" t="s">
        <v>0</v>
      </c>
      <c r="E31322">
        <v>4852.2799726027397</v>
      </c>
      <c r="F31322" t="s">
        <v>22</v>
      </c>
    </row>
    <row r="31323" spans="1:6" x14ac:dyDescent="0.45">
      <c r="A31323" t="s">
        <v>149</v>
      </c>
      <c r="B31323">
        <v>2014</v>
      </c>
      <c r="C31323" t="s">
        <v>15</v>
      </c>
      <c r="D31323" t="s">
        <v>1</v>
      </c>
      <c r="E31323">
        <v>4994.8726301369861</v>
      </c>
      <c r="F31323" t="s">
        <v>22</v>
      </c>
    </row>
    <row r="31324" spans="1:6" x14ac:dyDescent="0.45">
      <c r="A31324" t="s">
        <v>149</v>
      </c>
      <c r="B31324">
        <v>2014</v>
      </c>
      <c r="C31324" t="s">
        <v>15</v>
      </c>
      <c r="D31324" t="s">
        <v>2</v>
      </c>
      <c r="E31324">
        <v>5029.1378082191777</v>
      </c>
      <c r="F31324" t="s">
        <v>22</v>
      </c>
    </row>
    <row r="31325" spans="1:6" x14ac:dyDescent="0.45">
      <c r="A31325" t="s">
        <v>149</v>
      </c>
      <c r="B31325">
        <v>2014</v>
      </c>
      <c r="C31325" t="s">
        <v>15</v>
      </c>
      <c r="D31325" t="s">
        <v>3</v>
      </c>
      <c r="E31325">
        <v>682.98246575342455</v>
      </c>
      <c r="F31325" t="s">
        <v>22</v>
      </c>
    </row>
    <row r="31326" spans="1:6" x14ac:dyDescent="0.45">
      <c r="A31326" t="s">
        <v>149</v>
      </c>
      <c r="B31326">
        <v>2014</v>
      </c>
      <c r="C31326" t="s">
        <v>15</v>
      </c>
      <c r="D31326" t="s">
        <v>4</v>
      </c>
      <c r="E31326">
        <v>1262.1635890410955</v>
      </c>
      <c r="F31326" t="s">
        <v>22</v>
      </c>
    </row>
    <row r="31327" spans="1:6" x14ac:dyDescent="0.45">
      <c r="A31327" t="s">
        <v>149</v>
      </c>
      <c r="B31327">
        <v>2014</v>
      </c>
      <c r="C31327" t="s">
        <v>5</v>
      </c>
      <c r="D31327" t="s">
        <v>5</v>
      </c>
      <c r="E31327">
        <v>16821.436465753424</v>
      </c>
      <c r="F31327" t="s">
        <v>22</v>
      </c>
    </row>
    <row r="31328" spans="1:6" x14ac:dyDescent="0.45">
      <c r="A31328" t="s">
        <v>149</v>
      </c>
      <c r="B31328">
        <v>2014</v>
      </c>
      <c r="C31328" t="s">
        <v>16</v>
      </c>
      <c r="D31328" t="s">
        <v>6</v>
      </c>
      <c r="E31328">
        <v>937.56799999999987</v>
      </c>
      <c r="F31328" t="s">
        <v>22</v>
      </c>
    </row>
    <row r="31329" spans="1:6" x14ac:dyDescent="0.45">
      <c r="A31329" t="s">
        <v>149</v>
      </c>
      <c r="B31329">
        <v>2014</v>
      </c>
      <c r="C31329" t="s">
        <v>16</v>
      </c>
      <c r="D31329" t="s">
        <v>7</v>
      </c>
      <c r="E31329">
        <v>0</v>
      </c>
      <c r="F31329" t="s">
        <v>22</v>
      </c>
    </row>
    <row r="31330" spans="1:6" x14ac:dyDescent="0.45">
      <c r="A31330" t="s">
        <v>149</v>
      </c>
      <c r="B31330">
        <v>2014</v>
      </c>
      <c r="C31330" t="s">
        <v>17</v>
      </c>
      <c r="D31330" t="s">
        <v>8</v>
      </c>
      <c r="E31330">
        <v>17028.294465753424</v>
      </c>
      <c r="F31330" t="s">
        <v>22</v>
      </c>
    </row>
    <row r="31331" spans="1:6" x14ac:dyDescent="0.45">
      <c r="A31331" t="s">
        <v>149</v>
      </c>
      <c r="B31331">
        <v>2014</v>
      </c>
      <c r="C31331" t="s">
        <v>18</v>
      </c>
      <c r="D31331" t="s">
        <v>9</v>
      </c>
      <c r="E31331">
        <v>730.71</v>
      </c>
      <c r="F31331" t="s">
        <v>22</v>
      </c>
    </row>
    <row r="31332" spans="1:6" x14ac:dyDescent="0.45">
      <c r="A31332" t="s">
        <v>149</v>
      </c>
      <c r="B31332">
        <v>2014</v>
      </c>
      <c r="C31332" t="s">
        <v>18</v>
      </c>
      <c r="D31332" t="s">
        <v>10</v>
      </c>
      <c r="E31332">
        <v>0</v>
      </c>
      <c r="F31332" t="s">
        <v>22</v>
      </c>
    </row>
    <row r="31333" spans="1:6" x14ac:dyDescent="0.45">
      <c r="A31333" t="s">
        <v>149</v>
      </c>
      <c r="B31333">
        <v>2014</v>
      </c>
      <c r="C31333" t="s">
        <v>18</v>
      </c>
      <c r="D31333" t="s">
        <v>19</v>
      </c>
      <c r="E31333">
        <v>0</v>
      </c>
      <c r="F31333" t="s">
        <v>23</v>
      </c>
    </row>
    <row r="31334" spans="1:6" x14ac:dyDescent="0.45">
      <c r="A31334" t="s">
        <v>149</v>
      </c>
      <c r="B31334">
        <v>2015</v>
      </c>
      <c r="C31334" t="s">
        <v>15</v>
      </c>
      <c r="D31334" t="s">
        <v>0</v>
      </c>
      <c r="E31334">
        <v>5650.3404383561638</v>
      </c>
      <c r="F31334" t="s">
        <v>22</v>
      </c>
    </row>
    <row r="31335" spans="1:6" x14ac:dyDescent="0.45">
      <c r="A31335" t="s">
        <v>149</v>
      </c>
      <c r="B31335">
        <v>2015</v>
      </c>
      <c r="C31335" t="s">
        <v>15</v>
      </c>
      <c r="D31335" t="s">
        <v>1</v>
      </c>
      <c r="E31335">
        <v>4959.8337534246566</v>
      </c>
      <c r="F31335" t="s">
        <v>22</v>
      </c>
    </row>
    <row r="31336" spans="1:6" x14ac:dyDescent="0.45">
      <c r="A31336" t="s">
        <v>149</v>
      </c>
      <c r="B31336">
        <v>2015</v>
      </c>
      <c r="C31336" t="s">
        <v>15</v>
      </c>
      <c r="D31336" t="s">
        <v>2</v>
      </c>
      <c r="E31336">
        <v>5175.4635616438354</v>
      </c>
      <c r="F31336" t="s">
        <v>22</v>
      </c>
    </row>
    <row r="31337" spans="1:6" x14ac:dyDescent="0.45">
      <c r="A31337" t="s">
        <v>149</v>
      </c>
      <c r="B31337">
        <v>2015</v>
      </c>
      <c r="C31337" t="s">
        <v>15</v>
      </c>
      <c r="D31337" t="s">
        <v>3</v>
      </c>
      <c r="E31337">
        <v>717.60547945205474</v>
      </c>
      <c r="F31337" t="s">
        <v>22</v>
      </c>
    </row>
    <row r="31338" spans="1:6" x14ac:dyDescent="0.45">
      <c r="A31338" t="s">
        <v>149</v>
      </c>
      <c r="B31338">
        <v>2015</v>
      </c>
      <c r="C31338" t="s">
        <v>15</v>
      </c>
      <c r="D31338" t="s">
        <v>4</v>
      </c>
      <c r="E31338">
        <v>1468.9925753424657</v>
      </c>
      <c r="F31338" t="s">
        <v>22</v>
      </c>
    </row>
    <row r="31339" spans="1:6" x14ac:dyDescent="0.45">
      <c r="A31339" t="s">
        <v>149</v>
      </c>
      <c r="B31339">
        <v>2015</v>
      </c>
      <c r="C31339" t="s">
        <v>5</v>
      </c>
      <c r="D31339" t="s">
        <v>5</v>
      </c>
      <c r="E31339">
        <v>17972.235808219175</v>
      </c>
      <c r="F31339" t="s">
        <v>22</v>
      </c>
    </row>
    <row r="31340" spans="1:6" x14ac:dyDescent="0.45">
      <c r="A31340" t="s">
        <v>149</v>
      </c>
      <c r="B31340">
        <v>2015</v>
      </c>
      <c r="C31340" t="s">
        <v>16</v>
      </c>
      <c r="D31340" t="s">
        <v>6</v>
      </c>
      <c r="E31340">
        <v>810.09409135944702</v>
      </c>
      <c r="F31340" t="s">
        <v>22</v>
      </c>
    </row>
    <row r="31341" spans="1:6" x14ac:dyDescent="0.45">
      <c r="A31341" t="s">
        <v>149</v>
      </c>
      <c r="B31341">
        <v>2015</v>
      </c>
      <c r="C31341" t="s">
        <v>16</v>
      </c>
      <c r="D31341" t="s">
        <v>7</v>
      </c>
      <c r="E31341">
        <v>0</v>
      </c>
      <c r="F31341" t="s">
        <v>22</v>
      </c>
    </row>
    <row r="31342" spans="1:6" x14ac:dyDescent="0.45">
      <c r="A31342" t="s">
        <v>149</v>
      </c>
      <c r="B31342">
        <v>2015</v>
      </c>
      <c r="C31342" t="s">
        <v>17</v>
      </c>
      <c r="D31342" t="s">
        <v>8</v>
      </c>
      <c r="E31342">
        <v>17856.583287571451</v>
      </c>
      <c r="F31342" t="s">
        <v>22</v>
      </c>
    </row>
    <row r="31343" spans="1:6" x14ac:dyDescent="0.45">
      <c r="A31343" t="s">
        <v>149</v>
      </c>
      <c r="B31343">
        <v>2015</v>
      </c>
      <c r="C31343" t="s">
        <v>18</v>
      </c>
      <c r="D31343" t="s">
        <v>9</v>
      </c>
      <c r="E31343">
        <v>925.74661200716821</v>
      </c>
      <c r="F31343" t="s">
        <v>22</v>
      </c>
    </row>
    <row r="31344" spans="1:6" x14ac:dyDescent="0.45">
      <c r="A31344" t="s">
        <v>149</v>
      </c>
      <c r="B31344">
        <v>2015</v>
      </c>
      <c r="C31344" t="s">
        <v>18</v>
      </c>
      <c r="D31344" t="s">
        <v>10</v>
      </c>
      <c r="E31344">
        <v>0</v>
      </c>
      <c r="F31344" t="s">
        <v>22</v>
      </c>
    </row>
    <row r="31345" spans="1:6" x14ac:dyDescent="0.45">
      <c r="A31345" t="s">
        <v>149</v>
      </c>
      <c r="B31345">
        <v>2015</v>
      </c>
      <c r="C31345" t="s">
        <v>18</v>
      </c>
      <c r="D31345" t="s">
        <v>19</v>
      </c>
      <c r="E31345">
        <v>0</v>
      </c>
      <c r="F31345" t="s">
        <v>23</v>
      </c>
    </row>
    <row r="31346" spans="1:6" x14ac:dyDescent="0.45">
      <c r="A31346" t="s">
        <v>149</v>
      </c>
      <c r="B31346">
        <v>2016</v>
      </c>
      <c r="C31346" t="s">
        <v>15</v>
      </c>
      <c r="D31346" t="s">
        <v>0</v>
      </c>
      <c r="E31346">
        <v>5958.7364480874321</v>
      </c>
      <c r="F31346" t="s">
        <v>22</v>
      </c>
    </row>
    <row r="31347" spans="1:6" x14ac:dyDescent="0.45">
      <c r="A31347" t="s">
        <v>149</v>
      </c>
      <c r="B31347">
        <v>2016</v>
      </c>
      <c r="C31347" t="s">
        <v>15</v>
      </c>
      <c r="D31347" t="s">
        <v>1</v>
      </c>
      <c r="E31347">
        <v>5256.497923497267</v>
      </c>
      <c r="F31347" t="s">
        <v>22</v>
      </c>
    </row>
    <row r="31348" spans="1:6" x14ac:dyDescent="0.45">
      <c r="A31348" t="s">
        <v>149</v>
      </c>
      <c r="B31348">
        <v>2016</v>
      </c>
      <c r="C31348" t="s">
        <v>15</v>
      </c>
      <c r="D31348" t="s">
        <v>2</v>
      </c>
      <c r="E31348">
        <v>5586.4468306010931</v>
      </c>
      <c r="F31348" t="s">
        <v>22</v>
      </c>
    </row>
    <row r="31349" spans="1:6" x14ac:dyDescent="0.45">
      <c r="A31349" t="s">
        <v>149</v>
      </c>
      <c r="B31349">
        <v>2016</v>
      </c>
      <c r="C31349" t="s">
        <v>15</v>
      </c>
      <c r="D31349" t="s">
        <v>3</v>
      </c>
      <c r="E31349">
        <v>737.779644808743</v>
      </c>
      <c r="F31349" t="s">
        <v>22</v>
      </c>
    </row>
    <row r="31350" spans="1:6" x14ac:dyDescent="0.45">
      <c r="A31350" t="s">
        <v>149</v>
      </c>
      <c r="B31350">
        <v>2016</v>
      </c>
      <c r="C31350" t="s">
        <v>15</v>
      </c>
      <c r="D31350" t="s">
        <v>4</v>
      </c>
      <c r="E31350">
        <v>1631.0528961748632</v>
      </c>
      <c r="F31350" t="s">
        <v>22</v>
      </c>
    </row>
    <row r="31351" spans="1:6" x14ac:dyDescent="0.45">
      <c r="A31351" t="s">
        <v>149</v>
      </c>
      <c r="B31351">
        <v>2016</v>
      </c>
      <c r="C31351" t="s">
        <v>5</v>
      </c>
      <c r="D31351" t="s">
        <v>5</v>
      </c>
      <c r="E31351">
        <v>19170.513743169398</v>
      </c>
      <c r="F31351" t="s">
        <v>22</v>
      </c>
    </row>
    <row r="31352" spans="1:6" x14ac:dyDescent="0.45">
      <c r="A31352" t="s">
        <v>149</v>
      </c>
      <c r="B31352">
        <v>2016</v>
      </c>
      <c r="C31352" t="s">
        <v>16</v>
      </c>
      <c r="D31352" t="s">
        <v>6</v>
      </c>
      <c r="E31352">
        <v>815.37342877889012</v>
      </c>
      <c r="F31352" t="s">
        <v>22</v>
      </c>
    </row>
    <row r="31353" spans="1:6" x14ac:dyDescent="0.45">
      <c r="A31353" t="s">
        <v>149</v>
      </c>
      <c r="B31353">
        <v>2016</v>
      </c>
      <c r="C31353" t="s">
        <v>16</v>
      </c>
      <c r="D31353" t="s">
        <v>7</v>
      </c>
      <c r="E31353">
        <v>0</v>
      </c>
      <c r="F31353" t="s">
        <v>22</v>
      </c>
    </row>
    <row r="31354" spans="1:6" x14ac:dyDescent="0.45">
      <c r="A31354" t="s">
        <v>149</v>
      </c>
      <c r="B31354">
        <v>2016</v>
      </c>
      <c r="C31354" t="s">
        <v>17</v>
      </c>
      <c r="D31354" t="s">
        <v>8</v>
      </c>
      <c r="E31354">
        <v>19255.915530281625</v>
      </c>
      <c r="F31354" t="s">
        <v>22</v>
      </c>
    </row>
    <row r="31355" spans="1:6" x14ac:dyDescent="0.45">
      <c r="A31355" t="s">
        <v>149</v>
      </c>
      <c r="B31355">
        <v>2016</v>
      </c>
      <c r="C31355" t="s">
        <v>18</v>
      </c>
      <c r="D31355" t="s">
        <v>9</v>
      </c>
      <c r="E31355">
        <v>729.97164166666653</v>
      </c>
      <c r="F31355" t="s">
        <v>22</v>
      </c>
    </row>
    <row r="31356" spans="1:6" x14ac:dyDescent="0.45">
      <c r="A31356" t="s">
        <v>149</v>
      </c>
      <c r="B31356">
        <v>2016</v>
      </c>
      <c r="C31356" t="s">
        <v>18</v>
      </c>
      <c r="D31356" t="s">
        <v>10</v>
      </c>
      <c r="E31356">
        <v>0</v>
      </c>
      <c r="F31356" t="s">
        <v>22</v>
      </c>
    </row>
    <row r="31357" spans="1:6" x14ac:dyDescent="0.45">
      <c r="A31357" t="s">
        <v>149</v>
      </c>
      <c r="B31357">
        <v>2016</v>
      </c>
      <c r="C31357" t="s">
        <v>18</v>
      </c>
      <c r="D31357" t="s">
        <v>19</v>
      </c>
      <c r="E31357">
        <v>0</v>
      </c>
      <c r="F31357" t="s">
        <v>23</v>
      </c>
    </row>
    <row r="31358" spans="1:6" x14ac:dyDescent="0.45">
      <c r="A31358" t="s">
        <v>149</v>
      </c>
      <c r="B31358">
        <v>2017</v>
      </c>
      <c r="C31358" t="s">
        <v>15</v>
      </c>
      <c r="D31358" t="s">
        <v>0</v>
      </c>
      <c r="E31358">
        <v>6710.0657808219175</v>
      </c>
      <c r="F31358" t="s">
        <v>22</v>
      </c>
    </row>
    <row r="31359" spans="1:6" x14ac:dyDescent="0.45">
      <c r="A31359" t="s">
        <v>149</v>
      </c>
      <c r="B31359">
        <v>2017</v>
      </c>
      <c r="C31359" t="s">
        <v>15</v>
      </c>
      <c r="D31359" t="s">
        <v>1</v>
      </c>
      <c r="E31359">
        <v>5476.8481917808222</v>
      </c>
      <c r="F31359" t="s">
        <v>22</v>
      </c>
    </row>
    <row r="31360" spans="1:6" x14ac:dyDescent="0.45">
      <c r="A31360" t="s">
        <v>149</v>
      </c>
      <c r="B31360">
        <v>2017</v>
      </c>
      <c r="C31360" t="s">
        <v>15</v>
      </c>
      <c r="D31360" t="s">
        <v>2</v>
      </c>
      <c r="E31360">
        <v>5296.1798904109583</v>
      </c>
      <c r="F31360" t="s">
        <v>22</v>
      </c>
    </row>
    <row r="31361" spans="1:6" x14ac:dyDescent="0.45">
      <c r="A31361" t="s">
        <v>149</v>
      </c>
      <c r="B31361">
        <v>2017</v>
      </c>
      <c r="C31361" t="s">
        <v>15</v>
      </c>
      <c r="D31361" t="s">
        <v>3</v>
      </c>
      <c r="E31361">
        <v>743.15687671232865</v>
      </c>
      <c r="F31361" t="s">
        <v>22</v>
      </c>
    </row>
    <row r="31362" spans="1:6" x14ac:dyDescent="0.45">
      <c r="A31362" t="s">
        <v>149</v>
      </c>
      <c r="B31362">
        <v>2017</v>
      </c>
      <c r="C31362" t="s">
        <v>15</v>
      </c>
      <c r="D31362" t="s">
        <v>4</v>
      </c>
      <c r="E31362">
        <v>1847.1764657534245</v>
      </c>
      <c r="F31362" t="s">
        <v>22</v>
      </c>
    </row>
    <row r="31363" spans="1:6" x14ac:dyDescent="0.45">
      <c r="A31363" t="s">
        <v>149</v>
      </c>
      <c r="B31363">
        <v>2017</v>
      </c>
      <c r="C31363" t="s">
        <v>5</v>
      </c>
      <c r="D31363" t="s">
        <v>5</v>
      </c>
      <c r="E31363">
        <v>20073.427205479449</v>
      </c>
      <c r="F31363" t="s">
        <v>22</v>
      </c>
    </row>
    <row r="31364" spans="1:6" x14ac:dyDescent="0.45">
      <c r="A31364" t="s">
        <v>149</v>
      </c>
      <c r="B31364">
        <v>2017</v>
      </c>
      <c r="C31364" t="s">
        <v>16</v>
      </c>
      <c r="D31364" t="s">
        <v>6</v>
      </c>
      <c r="E31364">
        <v>1228.7309251152074</v>
      </c>
      <c r="F31364" t="s">
        <v>22</v>
      </c>
    </row>
    <row r="31365" spans="1:6" x14ac:dyDescent="0.45">
      <c r="A31365" t="s">
        <v>149</v>
      </c>
      <c r="B31365">
        <v>2017</v>
      </c>
      <c r="C31365" t="s">
        <v>16</v>
      </c>
      <c r="D31365" t="s">
        <v>7</v>
      </c>
      <c r="E31365">
        <v>0</v>
      </c>
      <c r="F31365" t="s">
        <v>22</v>
      </c>
    </row>
    <row r="31366" spans="1:6" x14ac:dyDescent="0.45">
      <c r="A31366" t="s">
        <v>149</v>
      </c>
      <c r="B31366">
        <v>2017</v>
      </c>
      <c r="C31366" t="s">
        <v>17</v>
      </c>
      <c r="D31366" t="s">
        <v>8</v>
      </c>
      <c r="E31366">
        <v>20836.315797261323</v>
      </c>
      <c r="F31366" t="s">
        <v>22</v>
      </c>
    </row>
    <row r="31367" spans="1:6" x14ac:dyDescent="0.45">
      <c r="A31367" t="s">
        <v>149</v>
      </c>
      <c r="B31367">
        <v>2017</v>
      </c>
      <c r="C31367" t="s">
        <v>18</v>
      </c>
      <c r="D31367" t="s">
        <v>9</v>
      </c>
      <c r="E31367">
        <v>465.84233333333339</v>
      </c>
      <c r="F31367" t="s">
        <v>22</v>
      </c>
    </row>
    <row r="31368" spans="1:6" x14ac:dyDescent="0.45">
      <c r="A31368" t="s">
        <v>149</v>
      </c>
      <c r="B31368">
        <v>2017</v>
      </c>
      <c r="C31368" t="s">
        <v>18</v>
      </c>
      <c r="D31368" t="s">
        <v>10</v>
      </c>
      <c r="E31368">
        <v>0</v>
      </c>
      <c r="F31368" t="s">
        <v>22</v>
      </c>
    </row>
    <row r="31369" spans="1:6" x14ac:dyDescent="0.45">
      <c r="A31369" t="s">
        <v>149</v>
      </c>
      <c r="B31369">
        <v>2017</v>
      </c>
      <c r="C31369" t="s">
        <v>18</v>
      </c>
      <c r="D31369" t="s">
        <v>19</v>
      </c>
      <c r="E31369">
        <v>0</v>
      </c>
      <c r="F31369" t="s">
        <v>23</v>
      </c>
    </row>
    <row r="31370" spans="1:6" x14ac:dyDescent="0.45">
      <c r="A31370" t="s">
        <v>149</v>
      </c>
      <c r="B31370">
        <v>2018</v>
      </c>
      <c r="C31370" t="s">
        <v>15</v>
      </c>
      <c r="D31370" t="s">
        <v>0</v>
      </c>
      <c r="E31370">
        <v>6514.1459452054778</v>
      </c>
      <c r="F31370" t="s">
        <v>22</v>
      </c>
    </row>
    <row r="31371" spans="1:6" x14ac:dyDescent="0.45">
      <c r="A31371" t="s">
        <v>149</v>
      </c>
      <c r="B31371">
        <v>2018</v>
      </c>
      <c r="C31371" t="s">
        <v>15</v>
      </c>
      <c r="D31371" t="s">
        <v>1</v>
      </c>
      <c r="E31371">
        <v>5693.3677534246572</v>
      </c>
      <c r="F31371" t="s">
        <v>22</v>
      </c>
    </row>
    <row r="31372" spans="1:6" x14ac:dyDescent="0.45">
      <c r="A31372" t="s">
        <v>149</v>
      </c>
      <c r="B31372">
        <v>2018</v>
      </c>
      <c r="C31372" t="s">
        <v>15</v>
      </c>
      <c r="D31372" t="s">
        <v>2</v>
      </c>
      <c r="E31372">
        <v>5807.0434246575342</v>
      </c>
      <c r="F31372" t="s">
        <v>22</v>
      </c>
    </row>
    <row r="31373" spans="1:6" x14ac:dyDescent="0.45">
      <c r="A31373" t="s">
        <v>149</v>
      </c>
      <c r="B31373">
        <v>2018</v>
      </c>
      <c r="C31373" t="s">
        <v>15</v>
      </c>
      <c r="D31373" t="s">
        <v>3</v>
      </c>
      <c r="E31373">
        <v>734.50112328767125</v>
      </c>
      <c r="F31373" t="s">
        <v>22</v>
      </c>
    </row>
    <row r="31374" spans="1:6" x14ac:dyDescent="0.45">
      <c r="A31374" t="s">
        <v>149</v>
      </c>
      <c r="B31374">
        <v>2018</v>
      </c>
      <c r="C31374" t="s">
        <v>15</v>
      </c>
      <c r="D31374" t="s">
        <v>4</v>
      </c>
      <c r="E31374">
        <v>2072.4001369863013</v>
      </c>
      <c r="F31374" t="s">
        <v>22</v>
      </c>
    </row>
    <row r="31375" spans="1:6" x14ac:dyDescent="0.45">
      <c r="A31375" t="s">
        <v>149</v>
      </c>
      <c r="B31375">
        <v>2018</v>
      </c>
      <c r="C31375" t="s">
        <v>5</v>
      </c>
      <c r="D31375" t="s">
        <v>5</v>
      </c>
      <c r="E31375">
        <v>20821.458383561639</v>
      </c>
      <c r="F31375" t="s">
        <v>22</v>
      </c>
    </row>
    <row r="31376" spans="1:6" x14ac:dyDescent="0.45">
      <c r="A31376" t="s">
        <v>149</v>
      </c>
      <c r="B31376">
        <v>2018</v>
      </c>
      <c r="C31376" t="s">
        <v>16</v>
      </c>
      <c r="D31376" t="s">
        <v>6</v>
      </c>
      <c r="E31376">
        <v>1298.3644655657963</v>
      </c>
      <c r="F31376" t="s">
        <v>22</v>
      </c>
    </row>
    <row r="31377" spans="1:6" x14ac:dyDescent="0.45">
      <c r="A31377" t="s">
        <v>149</v>
      </c>
      <c r="B31377">
        <v>2018</v>
      </c>
      <c r="C31377" t="s">
        <v>16</v>
      </c>
      <c r="D31377" t="s">
        <v>7</v>
      </c>
      <c r="E31377">
        <v>0</v>
      </c>
      <c r="F31377" t="s">
        <v>22</v>
      </c>
    </row>
    <row r="31378" spans="1:6" x14ac:dyDescent="0.45">
      <c r="A31378" t="s">
        <v>149</v>
      </c>
      <c r="B31378">
        <v>2018</v>
      </c>
      <c r="C31378" t="s">
        <v>17</v>
      </c>
      <c r="D31378" t="s">
        <v>8</v>
      </c>
      <c r="E31378">
        <v>21918.759932460769</v>
      </c>
      <c r="F31378" t="s">
        <v>22</v>
      </c>
    </row>
    <row r="31379" spans="1:6" x14ac:dyDescent="0.45">
      <c r="A31379" t="s">
        <v>149</v>
      </c>
      <c r="B31379">
        <v>2018</v>
      </c>
      <c r="C31379" t="s">
        <v>18</v>
      </c>
      <c r="D31379" t="s">
        <v>9</v>
      </c>
      <c r="E31379">
        <v>201.06291666666672</v>
      </c>
      <c r="F31379" t="s">
        <v>22</v>
      </c>
    </row>
    <row r="31380" spans="1:6" x14ac:dyDescent="0.45">
      <c r="A31380" t="s">
        <v>149</v>
      </c>
      <c r="B31380">
        <v>2018</v>
      </c>
      <c r="C31380" t="s">
        <v>18</v>
      </c>
      <c r="D31380" t="s">
        <v>10</v>
      </c>
      <c r="E31380">
        <v>0</v>
      </c>
      <c r="F31380" t="s">
        <v>22</v>
      </c>
    </row>
    <row r="31381" spans="1:6" x14ac:dyDescent="0.45">
      <c r="A31381" t="s">
        <v>149</v>
      </c>
      <c r="B31381">
        <v>2018</v>
      </c>
      <c r="C31381" t="s">
        <v>18</v>
      </c>
      <c r="D31381" t="s">
        <v>19</v>
      </c>
      <c r="E31381">
        <v>0</v>
      </c>
      <c r="F31381" t="s">
        <v>23</v>
      </c>
    </row>
    <row r="31382" spans="1:6" x14ac:dyDescent="0.45">
      <c r="A31382" t="s">
        <v>149</v>
      </c>
      <c r="B31382">
        <v>2019</v>
      </c>
      <c r="C31382" t="s">
        <v>15</v>
      </c>
      <c r="D31382" t="s">
        <v>0</v>
      </c>
      <c r="E31382">
        <v>5826.2795068493151</v>
      </c>
      <c r="F31382" t="s">
        <v>22</v>
      </c>
    </row>
    <row r="31383" spans="1:6" x14ac:dyDescent="0.45">
      <c r="A31383" t="s">
        <v>149</v>
      </c>
      <c r="B31383">
        <v>2019</v>
      </c>
      <c r="C31383" t="s">
        <v>15</v>
      </c>
      <c r="D31383" t="s">
        <v>1</v>
      </c>
      <c r="E31383">
        <v>6228.4287123287668</v>
      </c>
      <c r="F31383" t="s">
        <v>22</v>
      </c>
    </row>
    <row r="31384" spans="1:6" x14ac:dyDescent="0.45">
      <c r="A31384" t="s">
        <v>149</v>
      </c>
      <c r="B31384">
        <v>2019</v>
      </c>
      <c r="C31384" t="s">
        <v>15</v>
      </c>
      <c r="D31384" t="s">
        <v>2</v>
      </c>
      <c r="E31384">
        <v>6371.8821095890407</v>
      </c>
      <c r="F31384" t="s">
        <v>22</v>
      </c>
    </row>
    <row r="31385" spans="1:6" x14ac:dyDescent="0.45">
      <c r="A31385" t="s">
        <v>149</v>
      </c>
      <c r="B31385">
        <v>2019</v>
      </c>
      <c r="C31385" t="s">
        <v>15</v>
      </c>
      <c r="D31385" t="s">
        <v>3</v>
      </c>
      <c r="E31385">
        <v>732.70227397260282</v>
      </c>
      <c r="F31385" t="s">
        <v>22</v>
      </c>
    </row>
    <row r="31386" spans="1:6" x14ac:dyDescent="0.45">
      <c r="A31386" t="s">
        <v>149</v>
      </c>
      <c r="B31386">
        <v>2019</v>
      </c>
      <c r="C31386" t="s">
        <v>15</v>
      </c>
      <c r="D31386" t="s">
        <v>4</v>
      </c>
      <c r="E31386">
        <v>2204.6445753424655</v>
      </c>
      <c r="F31386" t="s">
        <v>22</v>
      </c>
    </row>
    <row r="31387" spans="1:6" x14ac:dyDescent="0.45">
      <c r="A31387" t="s">
        <v>149</v>
      </c>
      <c r="B31387">
        <v>2019</v>
      </c>
      <c r="C31387" t="s">
        <v>5</v>
      </c>
      <c r="D31387" t="s">
        <v>5</v>
      </c>
      <c r="E31387">
        <v>21363.937178082193</v>
      </c>
      <c r="F31387" t="s">
        <v>22</v>
      </c>
    </row>
    <row r="31388" spans="1:6" x14ac:dyDescent="0.45">
      <c r="A31388" t="s">
        <v>149</v>
      </c>
      <c r="B31388">
        <v>2019</v>
      </c>
      <c r="C31388" t="s">
        <v>16</v>
      </c>
      <c r="D31388" t="s">
        <v>6</v>
      </c>
      <c r="E31388">
        <v>1668.4897784076479</v>
      </c>
      <c r="F31388" t="s">
        <v>22</v>
      </c>
    </row>
    <row r="31389" spans="1:6" x14ac:dyDescent="0.45">
      <c r="A31389" t="s">
        <v>149</v>
      </c>
      <c r="B31389">
        <v>2019</v>
      </c>
      <c r="C31389" t="s">
        <v>16</v>
      </c>
      <c r="D31389" t="s">
        <v>7</v>
      </c>
      <c r="E31389">
        <v>0</v>
      </c>
      <c r="F31389" t="s">
        <v>22</v>
      </c>
    </row>
    <row r="31390" spans="1:6" x14ac:dyDescent="0.45">
      <c r="A31390" t="s">
        <v>149</v>
      </c>
      <c r="B31390">
        <v>2019</v>
      </c>
      <c r="C31390" t="s">
        <v>17</v>
      </c>
      <c r="D31390" t="s">
        <v>8</v>
      </c>
      <c r="E31390">
        <v>22994.420623156508</v>
      </c>
      <c r="F31390" t="s">
        <v>22</v>
      </c>
    </row>
    <row r="31391" spans="1:6" x14ac:dyDescent="0.45">
      <c r="A31391" t="s">
        <v>149</v>
      </c>
      <c r="B31391">
        <v>2019</v>
      </c>
      <c r="C31391" t="s">
        <v>18</v>
      </c>
      <c r="D31391" t="s">
        <v>9</v>
      </c>
      <c r="E31391">
        <v>38.006333333333323</v>
      </c>
      <c r="F31391" t="s">
        <v>22</v>
      </c>
    </row>
    <row r="31392" spans="1:6" x14ac:dyDescent="0.45">
      <c r="A31392" t="s">
        <v>149</v>
      </c>
      <c r="B31392">
        <v>2019</v>
      </c>
      <c r="C31392" t="s">
        <v>18</v>
      </c>
      <c r="D31392" t="s">
        <v>10</v>
      </c>
      <c r="E31392">
        <v>0</v>
      </c>
      <c r="F31392" t="s">
        <v>22</v>
      </c>
    </row>
    <row r="31393" spans="1:6" x14ac:dyDescent="0.45">
      <c r="A31393" t="s">
        <v>149</v>
      </c>
      <c r="B31393">
        <v>2019</v>
      </c>
      <c r="C31393" t="s">
        <v>18</v>
      </c>
      <c r="D31393" t="s">
        <v>19</v>
      </c>
      <c r="E31393">
        <v>0</v>
      </c>
      <c r="F31393" t="s">
        <v>23</v>
      </c>
    </row>
    <row r="31394" spans="1:6" x14ac:dyDescent="0.45">
      <c r="A31394" t="s">
        <v>149</v>
      </c>
      <c r="B31394">
        <v>2020</v>
      </c>
      <c r="C31394" t="s">
        <v>15</v>
      </c>
      <c r="D31394" t="s">
        <v>0</v>
      </c>
      <c r="E31394">
        <v>6492.7019945355196</v>
      </c>
      <c r="F31394" t="s">
        <v>22</v>
      </c>
    </row>
    <row r="31395" spans="1:6" x14ac:dyDescent="0.45">
      <c r="A31395" t="s">
        <v>149</v>
      </c>
      <c r="B31395">
        <v>2020</v>
      </c>
      <c r="C31395" t="s">
        <v>15</v>
      </c>
      <c r="D31395" t="s">
        <v>1</v>
      </c>
      <c r="E31395">
        <v>6795.6743715846987</v>
      </c>
      <c r="F31395" t="s">
        <v>22</v>
      </c>
    </row>
    <row r="31396" spans="1:6" x14ac:dyDescent="0.45">
      <c r="A31396" t="s">
        <v>149</v>
      </c>
      <c r="B31396">
        <v>2020</v>
      </c>
      <c r="C31396" t="s">
        <v>15</v>
      </c>
      <c r="D31396" t="s">
        <v>2</v>
      </c>
      <c r="E31396">
        <v>6699.5542076502725</v>
      </c>
      <c r="F31396" t="s">
        <v>22</v>
      </c>
    </row>
    <row r="31397" spans="1:6" x14ac:dyDescent="0.45">
      <c r="A31397" t="s">
        <v>149</v>
      </c>
      <c r="B31397">
        <v>2020</v>
      </c>
      <c r="C31397" t="s">
        <v>15</v>
      </c>
      <c r="D31397" t="s">
        <v>3</v>
      </c>
      <c r="E31397">
        <v>782.64729508196717</v>
      </c>
      <c r="F31397" t="s">
        <v>22</v>
      </c>
    </row>
    <row r="31398" spans="1:6" x14ac:dyDescent="0.45">
      <c r="A31398" t="s">
        <v>149</v>
      </c>
      <c r="B31398">
        <v>2020</v>
      </c>
      <c r="C31398" t="s">
        <v>15</v>
      </c>
      <c r="D31398" t="s">
        <v>4</v>
      </c>
      <c r="E31398">
        <v>2350.2386999999999</v>
      </c>
      <c r="F31398" t="s">
        <v>22</v>
      </c>
    </row>
    <row r="31399" spans="1:6" x14ac:dyDescent="0.45">
      <c r="A31399" t="s">
        <v>149</v>
      </c>
      <c r="B31399">
        <v>2020</v>
      </c>
      <c r="C31399" t="s">
        <v>5</v>
      </c>
      <c r="D31399" t="s">
        <v>5</v>
      </c>
      <c r="E31399">
        <v>23120.816568852453</v>
      </c>
      <c r="F31399" t="s">
        <v>22</v>
      </c>
    </row>
    <row r="31400" spans="1:6" x14ac:dyDescent="0.45">
      <c r="A31400" t="s">
        <v>149</v>
      </c>
      <c r="B31400">
        <v>2020</v>
      </c>
      <c r="C31400" t="s">
        <v>16</v>
      </c>
      <c r="D31400" t="s">
        <v>6</v>
      </c>
      <c r="E31400">
        <v>1727.6009714314146</v>
      </c>
      <c r="F31400" t="s">
        <v>22</v>
      </c>
    </row>
    <row r="31401" spans="1:6" x14ac:dyDescent="0.45">
      <c r="A31401" t="s">
        <v>149</v>
      </c>
      <c r="B31401">
        <v>2020</v>
      </c>
      <c r="C31401" t="s">
        <v>16</v>
      </c>
      <c r="D31401" t="s">
        <v>7</v>
      </c>
      <c r="E31401">
        <v>0</v>
      </c>
      <c r="F31401" t="s">
        <v>22</v>
      </c>
    </row>
    <row r="31402" spans="1:6" x14ac:dyDescent="0.45">
      <c r="A31402" t="s">
        <v>149</v>
      </c>
      <c r="B31402">
        <v>2020</v>
      </c>
      <c r="C31402" t="s">
        <v>17</v>
      </c>
      <c r="D31402" t="s">
        <v>8</v>
      </c>
      <c r="E31402">
        <v>24818.51863318004</v>
      </c>
      <c r="F31402" t="s">
        <v>22</v>
      </c>
    </row>
    <row r="31403" spans="1:6" x14ac:dyDescent="0.45">
      <c r="A31403" t="s">
        <v>149</v>
      </c>
      <c r="B31403">
        <v>2020</v>
      </c>
      <c r="C31403" t="s">
        <v>18</v>
      </c>
      <c r="D31403" t="s">
        <v>9</v>
      </c>
      <c r="E31403">
        <v>29.898907103825135</v>
      </c>
      <c r="F31403" t="s">
        <v>22</v>
      </c>
    </row>
    <row r="31404" spans="1:6" x14ac:dyDescent="0.45">
      <c r="A31404" t="s">
        <v>149</v>
      </c>
      <c r="B31404">
        <v>2020</v>
      </c>
      <c r="C31404" t="s">
        <v>18</v>
      </c>
      <c r="D31404" t="s">
        <v>10</v>
      </c>
      <c r="E31404">
        <v>0</v>
      </c>
      <c r="F31404" t="s">
        <v>22</v>
      </c>
    </row>
    <row r="31405" spans="1:6" x14ac:dyDescent="0.45">
      <c r="A31405" t="s">
        <v>149</v>
      </c>
      <c r="B31405">
        <v>2020</v>
      </c>
      <c r="C31405" t="s">
        <v>18</v>
      </c>
      <c r="D31405" t="s">
        <v>19</v>
      </c>
      <c r="E31405">
        <v>0</v>
      </c>
      <c r="F31405" t="s">
        <v>23</v>
      </c>
    </row>
    <row r="31406" spans="1:6" x14ac:dyDescent="0.45">
      <c r="A31406" t="s">
        <v>149</v>
      </c>
      <c r="B31406">
        <v>2021</v>
      </c>
      <c r="C31406" t="s">
        <v>15</v>
      </c>
      <c r="D31406" t="s">
        <v>0</v>
      </c>
      <c r="E31406">
        <v>7086.8763561643827</v>
      </c>
      <c r="F31406" t="s">
        <v>22</v>
      </c>
    </row>
    <row r="31407" spans="1:6" x14ac:dyDescent="0.45">
      <c r="A31407" t="s">
        <v>149</v>
      </c>
      <c r="B31407">
        <v>2021</v>
      </c>
      <c r="C31407" t="s">
        <v>15</v>
      </c>
      <c r="D31407" t="s">
        <v>1</v>
      </c>
      <c r="E31407">
        <v>6913.5581917808222</v>
      </c>
      <c r="F31407" t="s">
        <v>22</v>
      </c>
    </row>
    <row r="31408" spans="1:6" x14ac:dyDescent="0.45">
      <c r="A31408" t="s">
        <v>149</v>
      </c>
      <c r="B31408">
        <v>2021</v>
      </c>
      <c r="C31408" t="s">
        <v>15</v>
      </c>
      <c r="D31408" t="s">
        <v>2</v>
      </c>
      <c r="E31408">
        <v>6721.2553972602736</v>
      </c>
      <c r="F31408" t="s">
        <v>22</v>
      </c>
    </row>
    <row r="31409" spans="1:6" x14ac:dyDescent="0.45">
      <c r="A31409" t="s">
        <v>149</v>
      </c>
      <c r="B31409">
        <v>2021</v>
      </c>
      <c r="C31409" t="s">
        <v>15</v>
      </c>
      <c r="D31409" t="s">
        <v>3</v>
      </c>
      <c r="E31409">
        <v>838.33147945205451</v>
      </c>
      <c r="F31409" t="s">
        <v>22</v>
      </c>
    </row>
    <row r="31410" spans="1:6" x14ac:dyDescent="0.45">
      <c r="A31410" t="s">
        <v>149</v>
      </c>
      <c r="B31410">
        <v>2021</v>
      </c>
      <c r="C31410" t="s">
        <v>15</v>
      </c>
      <c r="D31410" t="s">
        <v>4</v>
      </c>
      <c r="E31410">
        <v>2432.3422253150684</v>
      </c>
      <c r="F31410" t="s">
        <v>22</v>
      </c>
    </row>
    <row r="31411" spans="1:6" x14ac:dyDescent="0.45">
      <c r="A31411" t="s">
        <v>149</v>
      </c>
      <c r="B31411">
        <v>2021</v>
      </c>
      <c r="C31411" t="s">
        <v>5</v>
      </c>
      <c r="D31411" t="s">
        <v>5</v>
      </c>
      <c r="E31411">
        <v>23992.363649972602</v>
      </c>
      <c r="F31411" t="s">
        <v>22</v>
      </c>
    </row>
    <row r="31412" spans="1:6" x14ac:dyDescent="0.45">
      <c r="A31412" t="s">
        <v>149</v>
      </c>
      <c r="B31412">
        <v>2021</v>
      </c>
      <c r="C31412" t="s">
        <v>16</v>
      </c>
      <c r="D31412" t="s">
        <v>6</v>
      </c>
      <c r="E31412">
        <v>1731.3148987954546</v>
      </c>
      <c r="F31412" t="s">
        <v>22</v>
      </c>
    </row>
    <row r="31413" spans="1:6" x14ac:dyDescent="0.45">
      <c r="A31413" t="s">
        <v>149</v>
      </c>
      <c r="B31413">
        <v>2021</v>
      </c>
      <c r="C31413" t="s">
        <v>16</v>
      </c>
      <c r="D31413" t="s">
        <v>7</v>
      </c>
      <c r="E31413">
        <v>0</v>
      </c>
      <c r="F31413" t="s">
        <v>22</v>
      </c>
    </row>
    <row r="31414" spans="1:6" x14ac:dyDescent="0.45">
      <c r="A31414" t="s">
        <v>149</v>
      </c>
      <c r="B31414">
        <v>2021</v>
      </c>
      <c r="C31414" t="s">
        <v>17</v>
      </c>
      <c r="D31414" t="s">
        <v>8</v>
      </c>
      <c r="E31414">
        <v>25673.525543303575</v>
      </c>
      <c r="F31414" t="s">
        <v>22</v>
      </c>
    </row>
    <row r="31415" spans="1:6" x14ac:dyDescent="0.45">
      <c r="A31415" t="s">
        <v>149</v>
      </c>
      <c r="B31415">
        <v>2021</v>
      </c>
      <c r="C31415" t="s">
        <v>18</v>
      </c>
      <c r="D31415" t="s">
        <v>9</v>
      </c>
      <c r="E31415">
        <v>50.153005464480877</v>
      </c>
      <c r="F31415" t="s">
        <v>22</v>
      </c>
    </row>
    <row r="31416" spans="1:6" x14ac:dyDescent="0.45">
      <c r="A31416" t="s">
        <v>149</v>
      </c>
      <c r="B31416">
        <v>2021</v>
      </c>
      <c r="C31416" t="s">
        <v>18</v>
      </c>
      <c r="D31416" t="s">
        <v>10</v>
      </c>
      <c r="E31416">
        <v>0</v>
      </c>
      <c r="F31416" t="s">
        <v>22</v>
      </c>
    </row>
    <row r="31417" spans="1:6" x14ac:dyDescent="0.45">
      <c r="A31417" t="s">
        <v>149</v>
      </c>
      <c r="B31417">
        <v>2021</v>
      </c>
      <c r="C31417" t="s">
        <v>18</v>
      </c>
      <c r="D31417" t="s">
        <v>19</v>
      </c>
      <c r="E31417">
        <v>0</v>
      </c>
      <c r="F31417" t="s">
        <v>23</v>
      </c>
    </row>
    <row r="31418" spans="1:6" x14ac:dyDescent="0.45">
      <c r="A31418" t="s">
        <v>149</v>
      </c>
      <c r="B31418">
        <v>2022</v>
      </c>
      <c r="C31418" t="s">
        <v>15</v>
      </c>
      <c r="D31418" t="s">
        <v>0</v>
      </c>
      <c r="E31418">
        <v>7002.9493972602731</v>
      </c>
      <c r="F31418" t="s">
        <v>22</v>
      </c>
    </row>
    <row r="31419" spans="1:6" x14ac:dyDescent="0.45">
      <c r="A31419" t="s">
        <v>149</v>
      </c>
      <c r="B31419">
        <v>2022</v>
      </c>
      <c r="C31419" t="s">
        <v>15</v>
      </c>
      <c r="D31419" t="s">
        <v>1</v>
      </c>
      <c r="E31419">
        <v>6885.7147123287659</v>
      </c>
      <c r="F31419" t="s">
        <v>22</v>
      </c>
    </row>
    <row r="31420" spans="1:6" x14ac:dyDescent="0.45">
      <c r="A31420" t="s">
        <v>149</v>
      </c>
      <c r="B31420">
        <v>2022</v>
      </c>
      <c r="C31420" t="s">
        <v>15</v>
      </c>
      <c r="D31420" t="s">
        <v>2</v>
      </c>
      <c r="E31420">
        <v>6894.3221095890403</v>
      </c>
      <c r="F31420" t="s">
        <v>22</v>
      </c>
    </row>
    <row r="31421" spans="1:6" x14ac:dyDescent="0.45">
      <c r="A31421" t="s">
        <v>149</v>
      </c>
      <c r="B31421">
        <v>2022</v>
      </c>
      <c r="C31421" t="s">
        <v>15</v>
      </c>
      <c r="D31421" t="s">
        <v>3</v>
      </c>
      <c r="E31421">
        <v>832.71249315068496</v>
      </c>
      <c r="F31421" t="s">
        <v>22</v>
      </c>
    </row>
    <row r="31422" spans="1:6" x14ac:dyDescent="0.45">
      <c r="A31422" t="s">
        <v>149</v>
      </c>
      <c r="B31422">
        <v>2022</v>
      </c>
      <c r="C31422" t="s">
        <v>15</v>
      </c>
      <c r="D31422" t="s">
        <v>4</v>
      </c>
      <c r="E31422">
        <v>2589.3178630136981</v>
      </c>
      <c r="F31422" t="s">
        <v>22</v>
      </c>
    </row>
    <row r="31423" spans="1:6" x14ac:dyDescent="0.45">
      <c r="A31423" t="s">
        <v>149</v>
      </c>
      <c r="B31423">
        <v>2022</v>
      </c>
      <c r="C31423" t="s">
        <v>5</v>
      </c>
      <c r="D31423" t="s">
        <v>5</v>
      </c>
      <c r="E31423">
        <v>24205.016575342459</v>
      </c>
      <c r="F31423" t="s">
        <v>22</v>
      </c>
    </row>
    <row r="31424" spans="1:6" x14ac:dyDescent="0.45">
      <c r="A31424" t="s">
        <v>149</v>
      </c>
      <c r="B31424">
        <v>2022</v>
      </c>
      <c r="C31424" t="s">
        <v>16</v>
      </c>
      <c r="D31424" t="s">
        <v>6</v>
      </c>
      <c r="E31424">
        <v>1939.8404320711045</v>
      </c>
      <c r="F31424" t="s">
        <v>22</v>
      </c>
    </row>
    <row r="31425" spans="1:6" x14ac:dyDescent="0.45">
      <c r="A31425" t="s">
        <v>149</v>
      </c>
      <c r="B31425">
        <v>2022</v>
      </c>
      <c r="C31425" t="s">
        <v>16</v>
      </c>
      <c r="D31425" t="s">
        <v>7</v>
      </c>
      <c r="E31425">
        <v>0</v>
      </c>
      <c r="F31425" t="s">
        <v>22</v>
      </c>
    </row>
    <row r="31426" spans="1:6" x14ac:dyDescent="0.45">
      <c r="A31426" t="s">
        <v>149</v>
      </c>
      <c r="B31426">
        <v>2022</v>
      </c>
      <c r="C31426" t="s">
        <v>17</v>
      </c>
      <c r="D31426" t="s">
        <v>8</v>
      </c>
      <c r="E31426">
        <v>26037.720114678661</v>
      </c>
      <c r="F31426" t="s">
        <v>22</v>
      </c>
    </row>
    <row r="31427" spans="1:6" x14ac:dyDescent="0.45">
      <c r="A31427" t="s">
        <v>149</v>
      </c>
      <c r="B31427">
        <v>2022</v>
      </c>
      <c r="C31427" t="s">
        <v>18</v>
      </c>
      <c r="D31427" t="s">
        <v>9</v>
      </c>
      <c r="E31427">
        <v>107.13689273490408</v>
      </c>
      <c r="F31427" t="s">
        <v>22</v>
      </c>
    </row>
    <row r="31428" spans="1:6" x14ac:dyDescent="0.45">
      <c r="A31428" t="s">
        <v>149</v>
      </c>
      <c r="B31428">
        <v>2022</v>
      </c>
      <c r="C31428" t="s">
        <v>18</v>
      </c>
      <c r="D31428" t="s">
        <v>10</v>
      </c>
      <c r="E31428">
        <v>0</v>
      </c>
      <c r="F31428" t="s">
        <v>22</v>
      </c>
    </row>
    <row r="31429" spans="1:6" x14ac:dyDescent="0.45">
      <c r="A31429" t="s">
        <v>149</v>
      </c>
      <c r="B31429">
        <v>2022</v>
      </c>
      <c r="C31429" t="s">
        <v>18</v>
      </c>
      <c r="D31429" t="s">
        <v>19</v>
      </c>
      <c r="E31429">
        <v>0</v>
      </c>
      <c r="F31429" t="s">
        <v>23</v>
      </c>
    </row>
    <row r="31430" spans="1:6" x14ac:dyDescent="0.45">
      <c r="A31430" t="s">
        <v>149</v>
      </c>
      <c r="B31430">
        <v>2023</v>
      </c>
      <c r="C31430" t="s">
        <v>15</v>
      </c>
      <c r="D31430" t="s">
        <v>0</v>
      </c>
      <c r="E31430">
        <v>7678.6654015645245</v>
      </c>
      <c r="F31430" t="s">
        <v>22</v>
      </c>
    </row>
    <row r="31431" spans="1:6" x14ac:dyDescent="0.45">
      <c r="A31431" t="s">
        <v>149</v>
      </c>
      <c r="B31431">
        <v>2023</v>
      </c>
      <c r="C31431" t="s">
        <v>15</v>
      </c>
      <c r="D31431" t="s">
        <v>1</v>
      </c>
      <c r="E31431">
        <v>6956.2454730449717</v>
      </c>
      <c r="F31431" t="s">
        <v>22</v>
      </c>
    </row>
    <row r="31432" spans="1:6" x14ac:dyDescent="0.45">
      <c r="A31432" t="s">
        <v>149</v>
      </c>
      <c r="B31432">
        <v>2023</v>
      </c>
      <c r="C31432" t="s">
        <v>15</v>
      </c>
      <c r="D31432" t="s">
        <v>2</v>
      </c>
      <c r="E31432">
        <v>6687.4924463013685</v>
      </c>
      <c r="F31432" t="s">
        <v>22</v>
      </c>
    </row>
    <row r="31433" spans="1:6" x14ac:dyDescent="0.45">
      <c r="A31433" t="s">
        <v>149</v>
      </c>
      <c r="B31433">
        <v>2023</v>
      </c>
      <c r="C31433" t="s">
        <v>15</v>
      </c>
      <c r="D31433" t="s">
        <v>3</v>
      </c>
      <c r="E31433">
        <v>890</v>
      </c>
      <c r="F31433" t="s">
        <v>22</v>
      </c>
    </row>
    <row r="31434" spans="1:6" x14ac:dyDescent="0.45">
      <c r="A31434" t="s">
        <v>149</v>
      </c>
      <c r="B31434">
        <v>2023</v>
      </c>
      <c r="C31434" t="s">
        <v>15</v>
      </c>
      <c r="D31434" t="s">
        <v>4</v>
      </c>
      <c r="E31434">
        <v>2641.0459617342458</v>
      </c>
      <c r="F31434" t="s">
        <v>22</v>
      </c>
    </row>
    <row r="31435" spans="1:6" x14ac:dyDescent="0.45">
      <c r="A31435" t="s">
        <v>149</v>
      </c>
      <c r="B31435">
        <v>2023</v>
      </c>
      <c r="C31435" t="s">
        <v>5</v>
      </c>
      <c r="D31435" t="s">
        <v>5</v>
      </c>
      <c r="E31435">
        <v>24853.449282645113</v>
      </c>
      <c r="F31435" t="s">
        <v>22</v>
      </c>
    </row>
    <row r="31436" spans="1:6" x14ac:dyDescent="0.45">
      <c r="A31436" t="s">
        <v>149</v>
      </c>
      <c r="B31436">
        <v>2023</v>
      </c>
      <c r="C31436" t="s">
        <v>16</v>
      </c>
      <c r="D31436" t="s">
        <v>6</v>
      </c>
      <c r="E31436">
        <v>1590.816413284396</v>
      </c>
      <c r="F31436" t="s">
        <v>22</v>
      </c>
    </row>
    <row r="31437" spans="1:6" x14ac:dyDescent="0.45">
      <c r="A31437" t="s">
        <v>149</v>
      </c>
      <c r="B31437">
        <v>2023</v>
      </c>
      <c r="C31437" t="s">
        <v>16</v>
      </c>
      <c r="D31437" t="s">
        <v>7</v>
      </c>
      <c r="E31437">
        <v>0</v>
      </c>
      <c r="F31437" t="s">
        <v>22</v>
      </c>
    </row>
    <row r="31438" spans="1:6" x14ac:dyDescent="0.45">
      <c r="A31438" t="s">
        <v>149</v>
      </c>
      <c r="B31438">
        <v>2023</v>
      </c>
      <c r="C31438" t="s">
        <v>17</v>
      </c>
      <c r="D31438" t="s">
        <v>8</v>
      </c>
      <c r="E31438">
        <v>26269.780115284349</v>
      </c>
      <c r="F31438" t="s">
        <v>22</v>
      </c>
    </row>
    <row r="31439" spans="1:6" x14ac:dyDescent="0.45">
      <c r="A31439" t="s">
        <v>149</v>
      </c>
      <c r="B31439">
        <v>2023</v>
      </c>
      <c r="C31439" t="s">
        <v>18</v>
      </c>
      <c r="D31439" t="s">
        <v>9</v>
      </c>
      <c r="E31439">
        <v>174.48558064516132</v>
      </c>
      <c r="F31439" t="s">
        <v>22</v>
      </c>
    </row>
    <row r="31440" spans="1:6" x14ac:dyDescent="0.45">
      <c r="A31440" t="s">
        <v>149</v>
      </c>
      <c r="B31440">
        <v>2023</v>
      </c>
      <c r="C31440" t="s">
        <v>18</v>
      </c>
      <c r="D31440" t="s">
        <v>10</v>
      </c>
      <c r="E31440">
        <v>0</v>
      </c>
      <c r="F31440" t="s">
        <v>22</v>
      </c>
    </row>
    <row r="31441" spans="1:6" x14ac:dyDescent="0.45">
      <c r="A31441" t="s">
        <v>149</v>
      </c>
      <c r="B31441">
        <v>2023</v>
      </c>
      <c r="C31441" t="s">
        <v>18</v>
      </c>
      <c r="D31441" t="s">
        <v>19</v>
      </c>
      <c r="E31441">
        <v>0</v>
      </c>
      <c r="F31441" t="s">
        <v>23</v>
      </c>
    </row>
    <row r="31442" spans="1:6" x14ac:dyDescent="0.45">
      <c r="A31442" t="s">
        <v>149</v>
      </c>
      <c r="B31442">
        <v>2024</v>
      </c>
      <c r="C31442" t="s">
        <v>15</v>
      </c>
      <c r="D31442" t="s">
        <v>0</v>
      </c>
      <c r="E31442">
        <v>7228.2009403477923</v>
      </c>
      <c r="F31442" t="s">
        <v>22</v>
      </c>
    </row>
    <row r="31443" spans="1:6" x14ac:dyDescent="0.45">
      <c r="A31443" t="s">
        <v>149</v>
      </c>
      <c r="B31443">
        <v>2024</v>
      </c>
      <c r="C31443" t="s">
        <v>15</v>
      </c>
      <c r="D31443" t="s">
        <v>1</v>
      </c>
      <c r="E31443">
        <v>7292.2112348215587</v>
      </c>
      <c r="F31443" t="s">
        <v>22</v>
      </c>
    </row>
    <row r="31444" spans="1:6" x14ac:dyDescent="0.45">
      <c r="A31444" t="s">
        <v>149</v>
      </c>
      <c r="B31444">
        <v>2024</v>
      </c>
      <c r="C31444" t="s">
        <v>15</v>
      </c>
      <c r="D31444" t="s">
        <v>2</v>
      </c>
      <c r="E31444">
        <v>6951.3190698684939</v>
      </c>
      <c r="F31444" t="s">
        <v>22</v>
      </c>
    </row>
    <row r="31445" spans="1:6" x14ac:dyDescent="0.45">
      <c r="A31445" t="s">
        <v>149</v>
      </c>
      <c r="B31445">
        <v>2024</v>
      </c>
      <c r="C31445" t="s">
        <v>15</v>
      </c>
      <c r="D31445" t="s">
        <v>3</v>
      </c>
      <c r="E31445">
        <v>940</v>
      </c>
      <c r="F31445" t="s">
        <v>22</v>
      </c>
    </row>
    <row r="31446" spans="1:6" x14ac:dyDescent="0.45">
      <c r="A31446" t="s">
        <v>149</v>
      </c>
      <c r="B31446">
        <v>2024</v>
      </c>
      <c r="C31446" t="s">
        <v>15</v>
      </c>
      <c r="D31446" t="s">
        <v>4</v>
      </c>
      <c r="E31446">
        <v>2694.1566093273645</v>
      </c>
      <c r="F31446" t="s">
        <v>22</v>
      </c>
    </row>
    <row r="31447" spans="1:6" x14ac:dyDescent="0.45">
      <c r="A31447" t="s">
        <v>149</v>
      </c>
      <c r="B31447">
        <v>2024</v>
      </c>
      <c r="C31447" t="s">
        <v>5</v>
      </c>
      <c r="D31447" t="s">
        <v>5</v>
      </c>
      <c r="E31447">
        <v>25105.88785436521</v>
      </c>
      <c r="F31447" t="s">
        <v>22</v>
      </c>
    </row>
    <row r="31448" spans="1:6" x14ac:dyDescent="0.45">
      <c r="A31448" t="s">
        <v>149</v>
      </c>
      <c r="B31448">
        <v>2024</v>
      </c>
      <c r="C31448" t="s">
        <v>16</v>
      </c>
      <c r="D31448" t="s">
        <v>6</v>
      </c>
      <c r="E31448">
        <v>1547.2546208849335</v>
      </c>
      <c r="F31448" t="s">
        <v>22</v>
      </c>
    </row>
    <row r="31449" spans="1:6" x14ac:dyDescent="0.45">
      <c r="A31449" t="s">
        <v>149</v>
      </c>
      <c r="B31449">
        <v>2024</v>
      </c>
      <c r="C31449" t="s">
        <v>16</v>
      </c>
      <c r="D31449" t="s">
        <v>7</v>
      </c>
      <c r="E31449">
        <v>0</v>
      </c>
      <c r="F31449" t="s">
        <v>22</v>
      </c>
    </row>
    <row r="31450" spans="1:6" x14ac:dyDescent="0.45">
      <c r="A31450" t="s">
        <v>149</v>
      </c>
      <c r="B31450">
        <v>2024</v>
      </c>
      <c r="C31450" t="s">
        <v>17</v>
      </c>
      <c r="D31450" t="s">
        <v>8</v>
      </c>
      <c r="E31450">
        <v>26607.842475250145</v>
      </c>
      <c r="F31450" t="s">
        <v>22</v>
      </c>
    </row>
    <row r="31451" spans="1:6" x14ac:dyDescent="0.45">
      <c r="A31451" t="s">
        <v>149</v>
      </c>
      <c r="B31451">
        <v>2024</v>
      </c>
      <c r="C31451" t="s">
        <v>18</v>
      </c>
      <c r="D31451" t="s">
        <v>9</v>
      </c>
      <c r="E31451">
        <v>45.29999999999999</v>
      </c>
      <c r="F31451" t="s">
        <v>22</v>
      </c>
    </row>
    <row r="31452" spans="1:6" x14ac:dyDescent="0.45">
      <c r="A31452" t="s">
        <v>149</v>
      </c>
      <c r="B31452">
        <v>2024</v>
      </c>
      <c r="C31452" t="s">
        <v>18</v>
      </c>
      <c r="D31452" t="s">
        <v>10</v>
      </c>
      <c r="E31452">
        <v>0</v>
      </c>
      <c r="F31452" t="s">
        <v>22</v>
      </c>
    </row>
    <row r="31453" spans="1:6" x14ac:dyDescent="0.45">
      <c r="A31453" t="s">
        <v>149</v>
      </c>
      <c r="B31453">
        <v>2024</v>
      </c>
      <c r="C31453" t="s">
        <v>18</v>
      </c>
      <c r="D31453" t="s">
        <v>19</v>
      </c>
      <c r="E31453">
        <v>0</v>
      </c>
      <c r="F31453" t="s">
        <v>23</v>
      </c>
    </row>
    <row r="31454" spans="1:6" x14ac:dyDescent="0.45">
      <c r="A31454" t="s">
        <v>149</v>
      </c>
      <c r="B31454">
        <v>2025</v>
      </c>
      <c r="C31454" t="s">
        <v>15</v>
      </c>
      <c r="D31454" t="s">
        <v>0</v>
      </c>
      <c r="E31454">
        <v>7395.4080267686995</v>
      </c>
      <c r="F31454" t="s">
        <v>22</v>
      </c>
    </row>
    <row r="31455" spans="1:6" x14ac:dyDescent="0.45">
      <c r="A31455" t="s">
        <v>149</v>
      </c>
      <c r="B31455">
        <v>2025</v>
      </c>
      <c r="C31455" t="s">
        <v>15</v>
      </c>
      <c r="D31455" t="s">
        <v>1</v>
      </c>
      <c r="E31455">
        <v>7592.6139193964236</v>
      </c>
      <c r="F31455" t="s">
        <v>22</v>
      </c>
    </row>
    <row r="31456" spans="1:6" x14ac:dyDescent="0.45">
      <c r="A31456" t="s">
        <v>149</v>
      </c>
      <c r="B31456">
        <v>2025</v>
      </c>
      <c r="C31456" t="s">
        <v>15</v>
      </c>
      <c r="D31456" t="s">
        <v>2</v>
      </c>
      <c r="E31456">
        <v>7037.4458130403646</v>
      </c>
      <c r="F31456" t="s">
        <v>22</v>
      </c>
    </row>
    <row r="31457" spans="1:6" x14ac:dyDescent="0.45">
      <c r="A31457" t="s">
        <v>149</v>
      </c>
      <c r="B31457">
        <v>2025</v>
      </c>
      <c r="C31457" t="s">
        <v>15</v>
      </c>
      <c r="D31457" t="s">
        <v>3</v>
      </c>
      <c r="E31457">
        <v>980</v>
      </c>
      <c r="F31457" t="s">
        <v>22</v>
      </c>
    </row>
    <row r="31458" spans="1:6" x14ac:dyDescent="0.45">
      <c r="A31458" t="s">
        <v>149</v>
      </c>
      <c r="B31458">
        <v>2025</v>
      </c>
      <c r="C31458" t="s">
        <v>15</v>
      </c>
      <c r="D31458" t="s">
        <v>4</v>
      </c>
      <c r="E31458">
        <v>2748.179581737194</v>
      </c>
      <c r="F31458" t="s">
        <v>22</v>
      </c>
    </row>
    <row r="31459" spans="1:6" x14ac:dyDescent="0.45">
      <c r="A31459" t="s">
        <v>149</v>
      </c>
      <c r="B31459">
        <v>2025</v>
      </c>
      <c r="C31459" t="s">
        <v>5</v>
      </c>
      <c r="D31459" t="s">
        <v>5</v>
      </c>
      <c r="E31459">
        <v>25753.64734094268</v>
      </c>
      <c r="F31459" t="s">
        <v>22</v>
      </c>
    </row>
    <row r="31460" spans="1:6" x14ac:dyDescent="0.45">
      <c r="A31460" t="s">
        <v>149</v>
      </c>
      <c r="B31460">
        <v>2025</v>
      </c>
      <c r="C31460" t="s">
        <v>16</v>
      </c>
      <c r="D31460" t="s">
        <v>6</v>
      </c>
      <c r="E31460">
        <v>1416</v>
      </c>
      <c r="F31460" t="s">
        <v>22</v>
      </c>
    </row>
    <row r="31461" spans="1:6" x14ac:dyDescent="0.45">
      <c r="A31461" t="s">
        <v>149</v>
      </c>
      <c r="B31461">
        <v>2025</v>
      </c>
      <c r="C31461" t="s">
        <v>16</v>
      </c>
      <c r="D31461" t="s">
        <v>7</v>
      </c>
      <c r="E31461">
        <v>0</v>
      </c>
      <c r="F31461" t="s">
        <v>22</v>
      </c>
    </row>
    <row r="31462" spans="1:6" x14ac:dyDescent="0.45">
      <c r="A31462" t="s">
        <v>149</v>
      </c>
      <c r="B31462">
        <v>2025</v>
      </c>
      <c r="C31462" t="s">
        <v>17</v>
      </c>
      <c r="D31462" t="s">
        <v>8</v>
      </c>
      <c r="E31462">
        <v>27031.64734094268</v>
      </c>
      <c r="F31462" t="s">
        <v>22</v>
      </c>
    </row>
    <row r="31463" spans="1:6" x14ac:dyDescent="0.45">
      <c r="A31463" t="s">
        <v>149</v>
      </c>
      <c r="B31463">
        <v>2025</v>
      </c>
      <c r="C31463" t="s">
        <v>18</v>
      </c>
      <c r="D31463" t="s">
        <v>9</v>
      </c>
      <c r="E31463">
        <v>138</v>
      </c>
      <c r="F31463" t="s">
        <v>22</v>
      </c>
    </row>
    <row r="31464" spans="1:6" x14ac:dyDescent="0.45">
      <c r="A31464" t="s">
        <v>149</v>
      </c>
      <c r="B31464">
        <v>2025</v>
      </c>
      <c r="C31464" t="s">
        <v>18</v>
      </c>
      <c r="D31464" t="s">
        <v>10</v>
      </c>
      <c r="E31464">
        <v>0</v>
      </c>
      <c r="F31464" t="s">
        <v>22</v>
      </c>
    </row>
    <row r="31465" spans="1:6" x14ac:dyDescent="0.45">
      <c r="A31465" t="s">
        <v>149</v>
      </c>
      <c r="B31465">
        <v>2025</v>
      </c>
      <c r="C31465" t="s">
        <v>18</v>
      </c>
      <c r="D31465" t="s">
        <v>19</v>
      </c>
      <c r="E31465">
        <v>0</v>
      </c>
      <c r="F31465" t="s">
        <v>23</v>
      </c>
    </row>
    <row r="31466" spans="1:6" x14ac:dyDescent="0.45">
      <c r="A31466" t="s">
        <v>149</v>
      </c>
      <c r="B31466">
        <v>2026</v>
      </c>
      <c r="C31466" t="s">
        <v>15</v>
      </c>
      <c r="D31466" t="s">
        <v>0</v>
      </c>
      <c r="E31466">
        <v>7516.568507654335</v>
      </c>
      <c r="F31466" t="s">
        <v>22</v>
      </c>
    </row>
    <row r="31467" spans="1:6" x14ac:dyDescent="0.45">
      <c r="A31467" t="s">
        <v>149</v>
      </c>
      <c r="B31467">
        <v>2026</v>
      </c>
      <c r="C31467" t="s">
        <v>15</v>
      </c>
      <c r="D31467" t="s">
        <v>1</v>
      </c>
      <c r="E31467">
        <v>8024.6209981295888</v>
      </c>
      <c r="F31467" t="s">
        <v>22</v>
      </c>
    </row>
    <row r="31468" spans="1:6" x14ac:dyDescent="0.45">
      <c r="A31468" t="s">
        <v>149</v>
      </c>
      <c r="B31468">
        <v>2026</v>
      </c>
      <c r="C31468" t="s">
        <v>15</v>
      </c>
      <c r="D31468" t="s">
        <v>2</v>
      </c>
      <c r="E31468">
        <v>7172.5022868835285</v>
      </c>
      <c r="F31468" t="s">
        <v>22</v>
      </c>
    </row>
    <row r="31469" spans="1:6" x14ac:dyDescent="0.45">
      <c r="A31469" t="s">
        <v>149</v>
      </c>
      <c r="B31469">
        <v>2026</v>
      </c>
      <c r="C31469" t="s">
        <v>15</v>
      </c>
      <c r="D31469" t="s">
        <v>3</v>
      </c>
      <c r="E31469">
        <v>1009.89</v>
      </c>
      <c r="F31469" t="s">
        <v>22</v>
      </c>
    </row>
    <row r="31470" spans="1:6" x14ac:dyDescent="0.45">
      <c r="A31470" t="s">
        <v>149</v>
      </c>
      <c r="B31470">
        <v>2026</v>
      </c>
      <c r="C31470" t="s">
        <v>15</v>
      </c>
      <c r="D31470" t="s">
        <v>4</v>
      </c>
      <c r="E31470">
        <v>2808.1432994911811</v>
      </c>
      <c r="F31470" t="s">
        <v>22</v>
      </c>
    </row>
    <row r="31471" spans="1:6" x14ac:dyDescent="0.45">
      <c r="A31471" t="s">
        <v>149</v>
      </c>
      <c r="B31471">
        <v>2026</v>
      </c>
      <c r="C31471" t="s">
        <v>5</v>
      </c>
      <c r="D31471" t="s">
        <v>5</v>
      </c>
      <c r="E31471">
        <v>26531.725092158635</v>
      </c>
      <c r="F31471" t="s">
        <v>22</v>
      </c>
    </row>
    <row r="31472" spans="1:6" x14ac:dyDescent="0.45">
      <c r="A31472" t="s">
        <v>149</v>
      </c>
      <c r="B31472">
        <v>2026</v>
      </c>
      <c r="C31472" t="s">
        <v>16</v>
      </c>
      <c r="D31472" t="s">
        <v>6</v>
      </c>
      <c r="E31472">
        <v>1297</v>
      </c>
      <c r="F31472" t="s">
        <v>22</v>
      </c>
    </row>
    <row r="31473" spans="1:6" x14ac:dyDescent="0.45">
      <c r="A31473" t="s">
        <v>149</v>
      </c>
      <c r="B31473">
        <v>2026</v>
      </c>
      <c r="C31473" t="s">
        <v>16</v>
      </c>
      <c r="D31473" t="s">
        <v>7</v>
      </c>
      <c r="E31473">
        <v>0</v>
      </c>
      <c r="F31473" t="s">
        <v>22</v>
      </c>
    </row>
    <row r="31474" spans="1:6" x14ac:dyDescent="0.45">
      <c r="A31474" t="s">
        <v>149</v>
      </c>
      <c r="B31474">
        <v>2026</v>
      </c>
      <c r="C31474" t="s">
        <v>17</v>
      </c>
      <c r="D31474" t="s">
        <v>8</v>
      </c>
      <c r="E31474">
        <v>27680.725092158635</v>
      </c>
      <c r="F31474" t="s">
        <v>22</v>
      </c>
    </row>
    <row r="31475" spans="1:6" x14ac:dyDescent="0.45">
      <c r="A31475" t="s">
        <v>149</v>
      </c>
      <c r="B31475">
        <v>2026</v>
      </c>
      <c r="C31475" t="s">
        <v>18</v>
      </c>
      <c r="D31475" t="s">
        <v>9</v>
      </c>
      <c r="E31475">
        <v>148</v>
      </c>
      <c r="F31475" t="s">
        <v>22</v>
      </c>
    </row>
    <row r="31476" spans="1:6" x14ac:dyDescent="0.45">
      <c r="A31476" t="s">
        <v>149</v>
      </c>
      <c r="B31476">
        <v>2026</v>
      </c>
      <c r="C31476" t="s">
        <v>18</v>
      </c>
      <c r="D31476" t="s">
        <v>10</v>
      </c>
      <c r="E31476">
        <v>0</v>
      </c>
      <c r="F31476" t="s">
        <v>22</v>
      </c>
    </row>
    <row r="31477" spans="1:6" x14ac:dyDescent="0.45">
      <c r="A31477" t="s">
        <v>149</v>
      </c>
      <c r="B31477">
        <v>2026</v>
      </c>
      <c r="C31477" t="s">
        <v>18</v>
      </c>
      <c r="D31477" t="s">
        <v>19</v>
      </c>
      <c r="E31477">
        <v>0</v>
      </c>
      <c r="F31477" t="s">
        <v>23</v>
      </c>
    </row>
    <row r="31478" spans="1:6" x14ac:dyDescent="0.45">
      <c r="A31478" t="s">
        <v>149</v>
      </c>
      <c r="B31478">
        <v>2027</v>
      </c>
      <c r="C31478" t="s">
        <v>15</v>
      </c>
      <c r="D31478" t="s">
        <v>0</v>
      </c>
      <c r="E31478">
        <v>7633.571279780087</v>
      </c>
      <c r="F31478" t="s">
        <v>22</v>
      </c>
    </row>
    <row r="31479" spans="1:6" x14ac:dyDescent="0.45">
      <c r="A31479" t="s">
        <v>149</v>
      </c>
      <c r="B31479">
        <v>2027</v>
      </c>
      <c r="C31479" t="s">
        <v>15</v>
      </c>
      <c r="D31479" t="s">
        <v>1</v>
      </c>
      <c r="E31479">
        <v>8501.6335791660495</v>
      </c>
      <c r="F31479" t="s">
        <v>22</v>
      </c>
    </row>
    <row r="31480" spans="1:6" x14ac:dyDescent="0.45">
      <c r="A31480" t="s">
        <v>149</v>
      </c>
      <c r="B31480">
        <v>2027</v>
      </c>
      <c r="C31480" t="s">
        <v>15</v>
      </c>
      <c r="D31480" t="s">
        <v>2</v>
      </c>
      <c r="E31480">
        <v>7254.5427015728528</v>
      </c>
      <c r="F31480" t="s">
        <v>22</v>
      </c>
    </row>
    <row r="31481" spans="1:6" x14ac:dyDescent="0.45">
      <c r="A31481" t="s">
        <v>149</v>
      </c>
      <c r="B31481">
        <v>2027</v>
      </c>
      <c r="C31481" t="s">
        <v>15</v>
      </c>
      <c r="D31481" t="s">
        <v>3</v>
      </c>
      <c r="E31481">
        <v>1040.6916450000001</v>
      </c>
      <c r="F31481" t="s">
        <v>22</v>
      </c>
    </row>
    <row r="31482" spans="1:6" x14ac:dyDescent="0.45">
      <c r="A31482" t="s">
        <v>149</v>
      </c>
      <c r="B31482">
        <v>2027</v>
      </c>
      <c r="C31482" t="s">
        <v>15</v>
      </c>
      <c r="D31482" t="s">
        <v>4</v>
      </c>
      <c r="E31482">
        <v>2869.7719883878708</v>
      </c>
      <c r="F31482" t="s">
        <v>22</v>
      </c>
    </row>
    <row r="31483" spans="1:6" x14ac:dyDescent="0.45">
      <c r="A31483" t="s">
        <v>149</v>
      </c>
      <c r="B31483">
        <v>2027</v>
      </c>
      <c r="C31483" t="s">
        <v>5</v>
      </c>
      <c r="D31483" t="s">
        <v>5</v>
      </c>
      <c r="E31483">
        <v>27300.21119390686</v>
      </c>
      <c r="F31483" t="s">
        <v>22</v>
      </c>
    </row>
    <row r="31484" spans="1:6" x14ac:dyDescent="0.45">
      <c r="A31484" t="s">
        <v>149</v>
      </c>
      <c r="B31484">
        <v>2027</v>
      </c>
      <c r="C31484" t="s">
        <v>16</v>
      </c>
      <c r="D31484" t="s">
        <v>6</v>
      </c>
      <c r="E31484">
        <v>1176</v>
      </c>
      <c r="F31484" t="s">
        <v>22</v>
      </c>
    </row>
    <row r="31485" spans="1:6" x14ac:dyDescent="0.45">
      <c r="A31485" t="s">
        <v>149</v>
      </c>
      <c r="B31485">
        <v>2027</v>
      </c>
      <c r="C31485" t="s">
        <v>16</v>
      </c>
      <c r="D31485" t="s">
        <v>7</v>
      </c>
      <c r="E31485">
        <v>0</v>
      </c>
      <c r="F31485" t="s">
        <v>22</v>
      </c>
    </row>
    <row r="31486" spans="1:6" x14ac:dyDescent="0.45">
      <c r="A31486" t="s">
        <v>149</v>
      </c>
      <c r="B31486">
        <v>2027</v>
      </c>
      <c r="C31486" t="s">
        <v>17</v>
      </c>
      <c r="D31486" t="s">
        <v>8</v>
      </c>
      <c r="E31486">
        <v>28316.21119390686</v>
      </c>
      <c r="F31486" t="s">
        <v>22</v>
      </c>
    </row>
    <row r="31487" spans="1:6" x14ac:dyDescent="0.45">
      <c r="A31487" t="s">
        <v>149</v>
      </c>
      <c r="B31487">
        <v>2027</v>
      </c>
      <c r="C31487" t="s">
        <v>18</v>
      </c>
      <c r="D31487" t="s">
        <v>9</v>
      </c>
      <c r="E31487">
        <v>160</v>
      </c>
      <c r="F31487" t="s">
        <v>22</v>
      </c>
    </row>
    <row r="31488" spans="1:6" x14ac:dyDescent="0.45">
      <c r="A31488" t="s">
        <v>149</v>
      </c>
      <c r="B31488">
        <v>2027</v>
      </c>
      <c r="C31488" t="s">
        <v>18</v>
      </c>
      <c r="D31488" t="s">
        <v>10</v>
      </c>
      <c r="E31488">
        <v>0</v>
      </c>
      <c r="F31488" t="s">
        <v>22</v>
      </c>
    </row>
    <row r="31489" spans="1:6" x14ac:dyDescent="0.45">
      <c r="A31489" t="s">
        <v>149</v>
      </c>
      <c r="B31489">
        <v>2027</v>
      </c>
      <c r="C31489" t="s">
        <v>18</v>
      </c>
      <c r="D31489" t="s">
        <v>19</v>
      </c>
      <c r="E31489">
        <v>0</v>
      </c>
      <c r="F31489" t="s">
        <v>23</v>
      </c>
    </row>
    <row r="31490" spans="1:6" x14ac:dyDescent="0.45">
      <c r="A31490" t="s">
        <v>149</v>
      </c>
      <c r="B31490">
        <v>2028</v>
      </c>
      <c r="C31490" t="s">
        <v>15</v>
      </c>
      <c r="D31490" t="s">
        <v>0</v>
      </c>
      <c r="E31490">
        <v>7756.4344577452093</v>
      </c>
      <c r="F31490" t="s">
        <v>22</v>
      </c>
    </row>
    <row r="31491" spans="1:6" x14ac:dyDescent="0.45">
      <c r="A31491" t="s">
        <v>149</v>
      </c>
      <c r="B31491">
        <v>2028</v>
      </c>
      <c r="C31491" t="s">
        <v>15</v>
      </c>
      <c r="D31491" t="s">
        <v>1</v>
      </c>
      <c r="E31491">
        <v>9037.642070874208</v>
      </c>
      <c r="F31491" t="s">
        <v>22</v>
      </c>
    </row>
    <row r="31492" spans="1:6" x14ac:dyDescent="0.45">
      <c r="A31492" t="s">
        <v>149</v>
      </c>
      <c r="B31492">
        <v>2028</v>
      </c>
      <c r="C31492" t="s">
        <v>15</v>
      </c>
      <c r="D31492" t="s">
        <v>2</v>
      </c>
      <c r="E31492">
        <v>7329.2672837598211</v>
      </c>
      <c r="F31492" t="s">
        <v>22</v>
      </c>
    </row>
    <row r="31493" spans="1:6" x14ac:dyDescent="0.45">
      <c r="A31493" t="s">
        <v>149</v>
      </c>
      <c r="B31493">
        <v>2028</v>
      </c>
      <c r="C31493" t="s">
        <v>15</v>
      </c>
      <c r="D31493" t="s">
        <v>3</v>
      </c>
      <c r="E31493">
        <v>1072.4327401724995</v>
      </c>
      <c r="F31493" t="s">
        <v>22</v>
      </c>
    </row>
    <row r="31494" spans="1:6" x14ac:dyDescent="0.45">
      <c r="A31494" t="s">
        <v>149</v>
      </c>
      <c r="B31494">
        <v>2028</v>
      </c>
      <c r="C31494" t="s">
        <v>15</v>
      </c>
      <c r="D31494" t="s">
        <v>4</v>
      </c>
      <c r="E31494">
        <v>2933.1144647169735</v>
      </c>
      <c r="F31494" t="s">
        <v>22</v>
      </c>
    </row>
    <row r="31495" spans="1:6" x14ac:dyDescent="0.45">
      <c r="A31495" t="s">
        <v>149</v>
      </c>
      <c r="B31495">
        <v>2028</v>
      </c>
      <c r="C31495" t="s">
        <v>5</v>
      </c>
      <c r="D31495" t="s">
        <v>5</v>
      </c>
      <c r="E31495">
        <v>28128.891017268714</v>
      </c>
      <c r="F31495" t="s">
        <v>22</v>
      </c>
    </row>
    <row r="31496" spans="1:6" x14ac:dyDescent="0.45">
      <c r="A31496" t="s">
        <v>149</v>
      </c>
      <c r="B31496">
        <v>2028</v>
      </c>
      <c r="C31496" t="s">
        <v>16</v>
      </c>
      <c r="D31496" t="s">
        <v>6</v>
      </c>
      <c r="E31496">
        <v>1052</v>
      </c>
      <c r="F31496" t="s">
        <v>22</v>
      </c>
    </row>
    <row r="31497" spans="1:6" x14ac:dyDescent="0.45">
      <c r="A31497" t="s">
        <v>149</v>
      </c>
      <c r="B31497">
        <v>2028</v>
      </c>
      <c r="C31497" t="s">
        <v>16</v>
      </c>
      <c r="D31497" t="s">
        <v>7</v>
      </c>
      <c r="E31497">
        <v>0</v>
      </c>
      <c r="F31497" t="s">
        <v>22</v>
      </c>
    </row>
    <row r="31498" spans="1:6" x14ac:dyDescent="0.45">
      <c r="A31498" t="s">
        <v>149</v>
      </c>
      <c r="B31498">
        <v>2028</v>
      </c>
      <c r="C31498" t="s">
        <v>17</v>
      </c>
      <c r="D31498" t="s">
        <v>8</v>
      </c>
      <c r="E31498">
        <v>29020.891017268714</v>
      </c>
      <c r="F31498" t="s">
        <v>22</v>
      </c>
    </row>
    <row r="31499" spans="1:6" x14ac:dyDescent="0.45">
      <c r="A31499" t="s">
        <v>149</v>
      </c>
      <c r="B31499">
        <v>2028</v>
      </c>
      <c r="C31499" t="s">
        <v>18</v>
      </c>
      <c r="D31499" t="s">
        <v>9</v>
      </c>
      <c r="E31499">
        <v>160</v>
      </c>
      <c r="F31499" t="s">
        <v>22</v>
      </c>
    </row>
    <row r="31500" spans="1:6" x14ac:dyDescent="0.45">
      <c r="A31500" t="s">
        <v>149</v>
      </c>
      <c r="B31500">
        <v>2028</v>
      </c>
      <c r="C31500" t="s">
        <v>18</v>
      </c>
      <c r="D31500" t="s">
        <v>10</v>
      </c>
      <c r="E31500">
        <v>0</v>
      </c>
      <c r="F31500" t="s">
        <v>22</v>
      </c>
    </row>
    <row r="31501" spans="1:6" x14ac:dyDescent="0.45">
      <c r="A31501" t="s">
        <v>149</v>
      </c>
      <c r="B31501">
        <v>2028</v>
      </c>
      <c r="C31501" t="s">
        <v>18</v>
      </c>
      <c r="D31501" t="s">
        <v>19</v>
      </c>
      <c r="E31501">
        <v>0</v>
      </c>
      <c r="F31501" t="s">
        <v>23</v>
      </c>
    </row>
    <row r="31502" spans="1:6" x14ac:dyDescent="0.45">
      <c r="A31502" t="s">
        <v>149</v>
      </c>
      <c r="B31502">
        <v>2029</v>
      </c>
      <c r="C31502" t="s">
        <v>15</v>
      </c>
      <c r="D31502" t="s">
        <v>0</v>
      </c>
      <c r="E31502">
        <v>7880.4013461163422</v>
      </c>
      <c r="F31502" t="s">
        <v>22</v>
      </c>
    </row>
    <row r="31503" spans="1:6" x14ac:dyDescent="0.45">
      <c r="A31503" t="s">
        <v>149</v>
      </c>
      <c r="B31503">
        <v>2029</v>
      </c>
      <c r="C31503" t="s">
        <v>15</v>
      </c>
      <c r="D31503" t="s">
        <v>1</v>
      </c>
      <c r="E31503">
        <v>9491.3187680357805</v>
      </c>
      <c r="F31503" t="s">
        <v>22</v>
      </c>
    </row>
    <row r="31504" spans="1:6" x14ac:dyDescent="0.45">
      <c r="A31504" t="s">
        <v>149</v>
      </c>
      <c r="B31504">
        <v>2029</v>
      </c>
      <c r="C31504" t="s">
        <v>15</v>
      </c>
      <c r="D31504" t="s">
        <v>2</v>
      </c>
      <c r="E31504">
        <v>7408.6841524414067</v>
      </c>
      <c r="F31504" t="s">
        <v>22</v>
      </c>
    </row>
    <row r="31505" spans="1:6" x14ac:dyDescent="0.45">
      <c r="A31505" t="s">
        <v>149</v>
      </c>
      <c r="B31505">
        <v>2029</v>
      </c>
      <c r="C31505" t="s">
        <v>15</v>
      </c>
      <c r="D31505" t="s">
        <v>3</v>
      </c>
      <c r="E31505">
        <v>1105.1419387477608</v>
      </c>
      <c r="F31505" t="s">
        <v>22</v>
      </c>
    </row>
    <row r="31506" spans="1:6" x14ac:dyDescent="0.45">
      <c r="A31506" t="s">
        <v>149</v>
      </c>
      <c r="B31506">
        <v>2029</v>
      </c>
      <c r="C31506" t="s">
        <v>15</v>
      </c>
      <c r="D31506" t="s">
        <v>4</v>
      </c>
      <c r="E31506">
        <v>2998.221030787307</v>
      </c>
      <c r="F31506" t="s">
        <v>22</v>
      </c>
    </row>
    <row r="31507" spans="1:6" x14ac:dyDescent="0.45">
      <c r="A31507" t="s">
        <v>149</v>
      </c>
      <c r="B31507">
        <v>2029</v>
      </c>
      <c r="C31507" t="s">
        <v>5</v>
      </c>
      <c r="D31507" t="s">
        <v>5</v>
      </c>
      <c r="E31507">
        <v>28883.767236128595</v>
      </c>
      <c r="F31507" t="s">
        <v>22</v>
      </c>
    </row>
    <row r="31508" spans="1:6" x14ac:dyDescent="0.45">
      <c r="A31508" t="s">
        <v>149</v>
      </c>
      <c r="B31508">
        <v>2029</v>
      </c>
      <c r="C31508" t="s">
        <v>16</v>
      </c>
      <c r="D31508" t="s">
        <v>6</v>
      </c>
      <c r="E31508">
        <v>918</v>
      </c>
      <c r="F31508" t="s">
        <v>22</v>
      </c>
    </row>
    <row r="31509" spans="1:6" x14ac:dyDescent="0.45">
      <c r="A31509" t="s">
        <v>149</v>
      </c>
      <c r="B31509">
        <v>2029</v>
      </c>
      <c r="C31509" t="s">
        <v>16</v>
      </c>
      <c r="D31509" t="s">
        <v>7</v>
      </c>
      <c r="E31509">
        <v>0</v>
      </c>
      <c r="F31509" t="s">
        <v>22</v>
      </c>
    </row>
    <row r="31510" spans="1:6" x14ac:dyDescent="0.45">
      <c r="A31510" t="s">
        <v>149</v>
      </c>
      <c r="B31510">
        <v>2029</v>
      </c>
      <c r="C31510" t="s">
        <v>17</v>
      </c>
      <c r="D31510" t="s">
        <v>8</v>
      </c>
      <c r="E31510">
        <v>29651.767236128595</v>
      </c>
      <c r="F31510" t="s">
        <v>22</v>
      </c>
    </row>
    <row r="31511" spans="1:6" x14ac:dyDescent="0.45">
      <c r="A31511" t="s">
        <v>149</v>
      </c>
      <c r="B31511">
        <v>2029</v>
      </c>
      <c r="C31511" t="s">
        <v>18</v>
      </c>
      <c r="D31511" t="s">
        <v>9</v>
      </c>
      <c r="E31511">
        <v>150</v>
      </c>
      <c r="F31511" t="s">
        <v>22</v>
      </c>
    </row>
    <row r="31512" spans="1:6" x14ac:dyDescent="0.45">
      <c r="A31512" t="s">
        <v>149</v>
      </c>
      <c r="B31512">
        <v>2029</v>
      </c>
      <c r="C31512" t="s">
        <v>18</v>
      </c>
      <c r="D31512" t="s">
        <v>10</v>
      </c>
      <c r="E31512">
        <v>0</v>
      </c>
      <c r="F31512" t="s">
        <v>22</v>
      </c>
    </row>
    <row r="31513" spans="1:6" x14ac:dyDescent="0.45">
      <c r="A31513" t="s">
        <v>149</v>
      </c>
      <c r="B31513">
        <v>2029</v>
      </c>
      <c r="C31513" t="s">
        <v>18</v>
      </c>
      <c r="D31513" t="s">
        <v>19</v>
      </c>
      <c r="E31513">
        <v>0</v>
      </c>
      <c r="F31513" t="s">
        <v>23</v>
      </c>
    </row>
    <row r="31514" spans="1:6" x14ac:dyDescent="0.45">
      <c r="A31514" t="s">
        <v>149</v>
      </c>
      <c r="B31514">
        <v>2030</v>
      </c>
      <c r="C31514" t="s">
        <v>15</v>
      </c>
      <c r="D31514" t="s">
        <v>0</v>
      </c>
      <c r="E31514">
        <v>8003.3811237378595</v>
      </c>
      <c r="F31514" t="s">
        <v>22</v>
      </c>
    </row>
    <row r="31515" spans="1:6" x14ac:dyDescent="0.45">
      <c r="A31515" t="s">
        <v>149</v>
      </c>
      <c r="B31515">
        <v>2030</v>
      </c>
      <c r="C31515" t="s">
        <v>15</v>
      </c>
      <c r="D31515" t="s">
        <v>1</v>
      </c>
      <c r="E31515">
        <v>9822.5626215464727</v>
      </c>
      <c r="F31515" t="s">
        <v>22</v>
      </c>
    </row>
    <row r="31516" spans="1:6" x14ac:dyDescent="0.45">
      <c r="A31516" t="s">
        <v>149</v>
      </c>
      <c r="B31516">
        <v>2030</v>
      </c>
      <c r="C31516" t="s">
        <v>15</v>
      </c>
      <c r="D31516" t="s">
        <v>2</v>
      </c>
      <c r="E31516">
        <v>7488.8015368609294</v>
      </c>
      <c r="F31516" t="s">
        <v>22</v>
      </c>
    </row>
    <row r="31517" spans="1:6" x14ac:dyDescent="0.45">
      <c r="A31517" t="s">
        <v>149</v>
      </c>
      <c r="B31517">
        <v>2030</v>
      </c>
      <c r="C31517" t="s">
        <v>15</v>
      </c>
      <c r="D31517" t="s">
        <v>3</v>
      </c>
      <c r="E31517">
        <v>1138.8487678795675</v>
      </c>
      <c r="F31517" t="s">
        <v>22</v>
      </c>
    </row>
    <row r="31518" spans="1:6" x14ac:dyDescent="0.45">
      <c r="A31518" t="s">
        <v>149</v>
      </c>
      <c r="B31518">
        <v>2030</v>
      </c>
      <c r="C31518" t="s">
        <v>15</v>
      </c>
      <c r="D31518" t="s">
        <v>4</v>
      </c>
      <c r="E31518">
        <v>3065.1435217528001</v>
      </c>
      <c r="F31518" t="s">
        <v>22</v>
      </c>
    </row>
    <row r="31519" spans="1:6" x14ac:dyDescent="0.45">
      <c r="A31519" t="s">
        <v>149</v>
      </c>
      <c r="B31519">
        <v>2030</v>
      </c>
      <c r="C31519" t="s">
        <v>5</v>
      </c>
      <c r="D31519" t="s">
        <v>5</v>
      </c>
      <c r="E31519">
        <v>29518.73757177763</v>
      </c>
      <c r="F31519" t="s">
        <v>22</v>
      </c>
    </row>
    <row r="31520" spans="1:6" x14ac:dyDescent="0.45">
      <c r="A31520" t="s">
        <v>149</v>
      </c>
      <c r="B31520">
        <v>2030</v>
      </c>
      <c r="C31520" t="s">
        <v>16</v>
      </c>
      <c r="D31520" t="s">
        <v>6</v>
      </c>
      <c r="E31520">
        <v>792</v>
      </c>
      <c r="F31520" t="s">
        <v>22</v>
      </c>
    </row>
    <row r="31521" spans="1:6" x14ac:dyDescent="0.45">
      <c r="A31521" t="s">
        <v>149</v>
      </c>
      <c r="B31521">
        <v>2030</v>
      </c>
      <c r="C31521" t="s">
        <v>16</v>
      </c>
      <c r="D31521" t="s">
        <v>7</v>
      </c>
      <c r="E31521">
        <v>0</v>
      </c>
      <c r="F31521" t="s">
        <v>22</v>
      </c>
    </row>
    <row r="31522" spans="1:6" x14ac:dyDescent="0.45">
      <c r="A31522" t="s">
        <v>149</v>
      </c>
      <c r="B31522">
        <v>2030</v>
      </c>
      <c r="C31522" t="s">
        <v>17</v>
      </c>
      <c r="D31522" t="s">
        <v>8</v>
      </c>
      <c r="E31522">
        <v>30180.73757177763</v>
      </c>
      <c r="F31522" t="s">
        <v>22</v>
      </c>
    </row>
    <row r="31523" spans="1:6" x14ac:dyDescent="0.45">
      <c r="A31523" t="s">
        <v>149</v>
      </c>
      <c r="B31523">
        <v>2030</v>
      </c>
      <c r="C31523" t="s">
        <v>18</v>
      </c>
      <c r="D31523" t="s">
        <v>9</v>
      </c>
      <c r="E31523">
        <v>130</v>
      </c>
      <c r="F31523" t="s">
        <v>22</v>
      </c>
    </row>
    <row r="31524" spans="1:6" x14ac:dyDescent="0.45">
      <c r="A31524" t="s">
        <v>149</v>
      </c>
      <c r="B31524">
        <v>2030</v>
      </c>
      <c r="C31524" t="s">
        <v>18</v>
      </c>
      <c r="D31524" t="s">
        <v>10</v>
      </c>
      <c r="E31524">
        <v>0</v>
      </c>
      <c r="F31524" t="s">
        <v>22</v>
      </c>
    </row>
    <row r="31525" spans="1:6" x14ac:dyDescent="0.45">
      <c r="A31525" t="s">
        <v>149</v>
      </c>
      <c r="B31525">
        <v>2030</v>
      </c>
      <c r="C31525" t="s">
        <v>18</v>
      </c>
      <c r="D31525" t="s">
        <v>19</v>
      </c>
      <c r="E31525">
        <v>0</v>
      </c>
      <c r="F31525" t="s">
        <v>23</v>
      </c>
    </row>
    <row r="31526" spans="1:6" x14ac:dyDescent="0.45">
      <c r="A31526" t="s">
        <v>149</v>
      </c>
      <c r="B31526">
        <v>2031</v>
      </c>
      <c r="C31526" t="s">
        <v>15</v>
      </c>
      <c r="D31526" t="s">
        <v>0</v>
      </c>
      <c r="E31526">
        <v>8134.5160041467534</v>
      </c>
      <c r="F31526" t="s">
        <v>22</v>
      </c>
    </row>
    <row r="31527" spans="1:6" x14ac:dyDescent="0.45">
      <c r="A31527" t="s">
        <v>149</v>
      </c>
      <c r="B31527">
        <v>2031</v>
      </c>
      <c r="C31527" t="s">
        <v>15</v>
      </c>
      <c r="D31527" t="s">
        <v>1</v>
      </c>
      <c r="E31527">
        <v>10131.242961621574</v>
      </c>
      <c r="F31527" t="s">
        <v>22</v>
      </c>
    </row>
    <row r="31528" spans="1:6" x14ac:dyDescent="0.45">
      <c r="A31528" t="s">
        <v>149</v>
      </c>
      <c r="B31528">
        <v>2031</v>
      </c>
      <c r="C31528" t="s">
        <v>15</v>
      </c>
      <c r="D31528" t="s">
        <v>2</v>
      </c>
      <c r="E31528">
        <v>7557.4706479627903</v>
      </c>
      <c r="F31528" t="s">
        <v>22</v>
      </c>
    </row>
    <row r="31529" spans="1:6" x14ac:dyDescent="0.45">
      <c r="A31529" t="s">
        <v>149</v>
      </c>
      <c r="B31529">
        <v>2031</v>
      </c>
      <c r="C31529" t="s">
        <v>15</v>
      </c>
      <c r="D31529" t="s">
        <v>3</v>
      </c>
      <c r="E31529">
        <v>1152.7427228476984</v>
      </c>
      <c r="F31529" t="s">
        <v>22</v>
      </c>
    </row>
    <row r="31530" spans="1:6" x14ac:dyDescent="0.45">
      <c r="A31530" t="s">
        <v>149</v>
      </c>
      <c r="B31530">
        <v>2031</v>
      </c>
      <c r="C31530" t="s">
        <v>15</v>
      </c>
      <c r="D31530" t="s">
        <v>4</v>
      </c>
      <c r="E31530">
        <v>3123.2350755541761</v>
      </c>
      <c r="F31530" t="s">
        <v>22</v>
      </c>
    </row>
    <row r="31531" spans="1:6" x14ac:dyDescent="0.45">
      <c r="A31531" t="s">
        <v>149</v>
      </c>
      <c r="B31531">
        <v>2031</v>
      </c>
      <c r="C31531" t="s">
        <v>5</v>
      </c>
      <c r="D31531" t="s">
        <v>5</v>
      </c>
      <c r="E31531">
        <v>30099.207412132997</v>
      </c>
      <c r="F31531" t="s">
        <v>22</v>
      </c>
    </row>
    <row r="31532" spans="1:6" x14ac:dyDescent="0.45">
      <c r="A31532" t="s">
        <v>149</v>
      </c>
      <c r="B31532">
        <v>2031</v>
      </c>
      <c r="C31532" t="s">
        <v>16</v>
      </c>
      <c r="D31532" t="s">
        <v>6</v>
      </c>
      <c r="E31532">
        <v>672</v>
      </c>
      <c r="F31532" t="s">
        <v>22</v>
      </c>
    </row>
    <row r="31533" spans="1:6" x14ac:dyDescent="0.45">
      <c r="A31533" t="s">
        <v>149</v>
      </c>
      <c r="B31533">
        <v>2031</v>
      </c>
      <c r="C31533" t="s">
        <v>16</v>
      </c>
      <c r="D31533" t="s">
        <v>7</v>
      </c>
      <c r="E31533">
        <v>0</v>
      </c>
      <c r="F31533" t="s">
        <v>22</v>
      </c>
    </row>
    <row r="31534" spans="1:6" x14ac:dyDescent="0.45">
      <c r="A31534" t="s">
        <v>149</v>
      </c>
      <c r="B31534">
        <v>2031</v>
      </c>
      <c r="C31534" t="s">
        <v>17</v>
      </c>
      <c r="D31534" t="s">
        <v>8</v>
      </c>
      <c r="E31534">
        <v>30681.207412132997</v>
      </c>
      <c r="F31534" t="s">
        <v>22</v>
      </c>
    </row>
    <row r="31535" spans="1:6" x14ac:dyDescent="0.45">
      <c r="A31535" t="s">
        <v>149</v>
      </c>
      <c r="B31535">
        <v>2031</v>
      </c>
      <c r="C31535" t="s">
        <v>18</v>
      </c>
      <c r="D31535" t="s">
        <v>9</v>
      </c>
      <c r="E31535">
        <v>90</v>
      </c>
      <c r="F31535" t="s">
        <v>22</v>
      </c>
    </row>
    <row r="31536" spans="1:6" x14ac:dyDescent="0.45">
      <c r="A31536" t="s">
        <v>149</v>
      </c>
      <c r="B31536">
        <v>2031</v>
      </c>
      <c r="C31536" t="s">
        <v>18</v>
      </c>
      <c r="D31536" t="s">
        <v>10</v>
      </c>
      <c r="E31536">
        <v>0</v>
      </c>
      <c r="F31536" t="s">
        <v>22</v>
      </c>
    </row>
    <row r="31537" spans="1:6" x14ac:dyDescent="0.45">
      <c r="A31537" t="s">
        <v>149</v>
      </c>
      <c r="B31537">
        <v>2031</v>
      </c>
      <c r="C31537" t="s">
        <v>18</v>
      </c>
      <c r="D31537" t="s">
        <v>19</v>
      </c>
      <c r="E31537">
        <v>0</v>
      </c>
      <c r="F31537" t="s">
        <v>23</v>
      </c>
    </row>
    <row r="31538" spans="1:6" x14ac:dyDescent="0.45">
      <c r="A31538" t="s">
        <v>149</v>
      </c>
      <c r="B31538">
        <v>2032</v>
      </c>
      <c r="C31538" t="s">
        <v>15</v>
      </c>
      <c r="D31538" t="s">
        <v>0</v>
      </c>
      <c r="E31538">
        <v>8268.5855987614668</v>
      </c>
      <c r="F31538" t="s">
        <v>22</v>
      </c>
    </row>
    <row r="31539" spans="1:6" x14ac:dyDescent="0.45">
      <c r="A31539" t="s">
        <v>149</v>
      </c>
      <c r="B31539">
        <v>2032</v>
      </c>
      <c r="C31539" t="s">
        <v>15</v>
      </c>
      <c r="D31539" t="s">
        <v>1</v>
      </c>
      <c r="E31539">
        <v>10392.087326442819</v>
      </c>
      <c r="F31539" t="s">
        <v>22</v>
      </c>
    </row>
    <row r="31540" spans="1:6" x14ac:dyDescent="0.45">
      <c r="A31540" t="s">
        <v>149</v>
      </c>
      <c r="B31540">
        <v>2032</v>
      </c>
      <c r="C31540" t="s">
        <v>15</v>
      </c>
      <c r="D31540" t="s">
        <v>2</v>
      </c>
      <c r="E31540">
        <v>7633.7857637149073</v>
      </c>
      <c r="F31540" t="s">
        <v>22</v>
      </c>
    </row>
    <row r="31541" spans="1:6" x14ac:dyDescent="0.45">
      <c r="A31541" t="s">
        <v>149</v>
      </c>
      <c r="B31541">
        <v>2032</v>
      </c>
      <c r="C31541" t="s">
        <v>15</v>
      </c>
      <c r="D31541" t="s">
        <v>3</v>
      </c>
      <c r="E31541">
        <v>1166.8061840664402</v>
      </c>
      <c r="F31541" t="s">
        <v>22</v>
      </c>
    </row>
    <row r="31542" spans="1:6" x14ac:dyDescent="0.45">
      <c r="A31542" t="s">
        <v>149</v>
      </c>
      <c r="B31542">
        <v>2032</v>
      </c>
      <c r="C31542" t="s">
        <v>15</v>
      </c>
      <c r="D31542" t="s">
        <v>4</v>
      </c>
      <c r="E31542">
        <v>3182.6904323606232</v>
      </c>
      <c r="F31542" t="s">
        <v>22</v>
      </c>
    </row>
    <row r="31543" spans="1:6" x14ac:dyDescent="0.45">
      <c r="A31543" t="s">
        <v>149</v>
      </c>
      <c r="B31543">
        <v>2032</v>
      </c>
      <c r="C31543" t="s">
        <v>5</v>
      </c>
      <c r="D31543" t="s">
        <v>5</v>
      </c>
      <c r="E31543">
        <v>30643.955305346259</v>
      </c>
      <c r="F31543" t="s">
        <v>22</v>
      </c>
    </row>
    <row r="31544" spans="1:6" x14ac:dyDescent="0.45">
      <c r="A31544" t="s">
        <v>149</v>
      </c>
      <c r="B31544">
        <v>2032</v>
      </c>
      <c r="C31544" t="s">
        <v>16</v>
      </c>
      <c r="D31544" t="s">
        <v>6</v>
      </c>
      <c r="E31544">
        <v>672</v>
      </c>
      <c r="F31544" t="s">
        <v>22</v>
      </c>
    </row>
    <row r="31545" spans="1:6" x14ac:dyDescent="0.45">
      <c r="A31545" t="s">
        <v>149</v>
      </c>
      <c r="B31545">
        <v>2032</v>
      </c>
      <c r="C31545" t="s">
        <v>16</v>
      </c>
      <c r="D31545" t="s">
        <v>7</v>
      </c>
      <c r="E31545">
        <v>0</v>
      </c>
      <c r="F31545" t="s">
        <v>22</v>
      </c>
    </row>
    <row r="31546" spans="1:6" x14ac:dyDescent="0.45">
      <c r="A31546" t="s">
        <v>149</v>
      </c>
      <c r="B31546">
        <v>2032</v>
      </c>
      <c r="C31546" t="s">
        <v>17</v>
      </c>
      <c r="D31546" t="s">
        <v>8</v>
      </c>
      <c r="E31546">
        <v>31257.955305346259</v>
      </c>
      <c r="F31546" t="s">
        <v>22</v>
      </c>
    </row>
    <row r="31547" spans="1:6" x14ac:dyDescent="0.45">
      <c r="A31547" t="s">
        <v>149</v>
      </c>
      <c r="B31547">
        <v>2032</v>
      </c>
      <c r="C31547" t="s">
        <v>18</v>
      </c>
      <c r="D31547" t="s">
        <v>9</v>
      </c>
      <c r="E31547">
        <v>58</v>
      </c>
      <c r="F31547" t="s">
        <v>22</v>
      </c>
    </row>
    <row r="31548" spans="1:6" x14ac:dyDescent="0.45">
      <c r="A31548" t="s">
        <v>149</v>
      </c>
      <c r="B31548">
        <v>2032</v>
      </c>
      <c r="C31548" t="s">
        <v>18</v>
      </c>
      <c r="D31548" t="s">
        <v>10</v>
      </c>
      <c r="E31548">
        <v>0</v>
      </c>
      <c r="F31548" t="s">
        <v>22</v>
      </c>
    </row>
    <row r="31549" spans="1:6" x14ac:dyDescent="0.45">
      <c r="A31549" t="s">
        <v>149</v>
      </c>
      <c r="B31549">
        <v>2032</v>
      </c>
      <c r="C31549" t="s">
        <v>18</v>
      </c>
      <c r="D31549" t="s">
        <v>19</v>
      </c>
      <c r="E31549">
        <v>0</v>
      </c>
      <c r="F31549" t="s">
        <v>23</v>
      </c>
    </row>
    <row r="31550" spans="1:6" x14ac:dyDescent="0.45">
      <c r="A31550" t="s">
        <v>149</v>
      </c>
      <c r="B31550">
        <v>2033</v>
      </c>
      <c r="C31550" t="s">
        <v>15</v>
      </c>
      <c r="D31550" t="s">
        <v>0</v>
      </c>
      <c r="E31550">
        <v>8405.6486225115059</v>
      </c>
      <c r="F31550" t="s">
        <v>22</v>
      </c>
    </row>
    <row r="31551" spans="1:6" x14ac:dyDescent="0.45">
      <c r="A31551" t="s">
        <v>149</v>
      </c>
      <c r="B31551">
        <v>2033</v>
      </c>
      <c r="C31551" t="s">
        <v>15</v>
      </c>
      <c r="D31551" t="s">
        <v>1</v>
      </c>
      <c r="E31551">
        <v>10618.458076459516</v>
      </c>
      <c r="F31551" t="s">
        <v>22</v>
      </c>
    </row>
    <row r="31552" spans="1:6" x14ac:dyDescent="0.45">
      <c r="A31552" t="s">
        <v>149</v>
      </c>
      <c r="B31552">
        <v>2033</v>
      </c>
      <c r="C31552" t="s">
        <v>15</v>
      </c>
      <c r="D31552" t="s">
        <v>2</v>
      </c>
      <c r="E31552">
        <v>7705.9079208585426</v>
      </c>
      <c r="F31552" t="s">
        <v>22</v>
      </c>
    </row>
    <row r="31553" spans="1:6" x14ac:dyDescent="0.45">
      <c r="A31553" t="s">
        <v>149</v>
      </c>
      <c r="B31553">
        <v>2033</v>
      </c>
      <c r="C31553" t="s">
        <v>15</v>
      </c>
      <c r="D31553" t="s">
        <v>3</v>
      </c>
      <c r="E31553">
        <v>1181.0412195120507</v>
      </c>
      <c r="F31553" t="s">
        <v>22</v>
      </c>
    </row>
    <row r="31554" spans="1:6" x14ac:dyDescent="0.45">
      <c r="A31554" t="s">
        <v>149</v>
      </c>
      <c r="B31554">
        <v>2033</v>
      </c>
      <c r="C31554" t="s">
        <v>15</v>
      </c>
      <c r="D31554" t="s">
        <v>4</v>
      </c>
      <c r="E31554">
        <v>3243.5439161433533</v>
      </c>
      <c r="F31554" t="s">
        <v>22</v>
      </c>
    </row>
    <row r="31555" spans="1:6" x14ac:dyDescent="0.45">
      <c r="A31555" t="s">
        <v>149</v>
      </c>
      <c r="B31555">
        <v>2033</v>
      </c>
      <c r="C31555" t="s">
        <v>5</v>
      </c>
      <c r="D31555" t="s">
        <v>5</v>
      </c>
      <c r="E31555">
        <v>31154.599755484971</v>
      </c>
      <c r="F31555" t="s">
        <v>22</v>
      </c>
    </row>
    <row r="31556" spans="1:6" x14ac:dyDescent="0.45">
      <c r="A31556" t="s">
        <v>149</v>
      </c>
      <c r="B31556">
        <v>2033</v>
      </c>
      <c r="C31556" t="s">
        <v>16</v>
      </c>
      <c r="D31556" t="s">
        <v>6</v>
      </c>
      <c r="E31556">
        <v>672</v>
      </c>
      <c r="F31556" t="s">
        <v>22</v>
      </c>
    </row>
    <row r="31557" spans="1:6" x14ac:dyDescent="0.45">
      <c r="A31557" t="s">
        <v>149</v>
      </c>
      <c r="B31557">
        <v>2033</v>
      </c>
      <c r="C31557" t="s">
        <v>16</v>
      </c>
      <c r="D31557" t="s">
        <v>7</v>
      </c>
      <c r="E31557">
        <v>0</v>
      </c>
      <c r="F31557" t="s">
        <v>22</v>
      </c>
    </row>
    <row r="31558" spans="1:6" x14ac:dyDescent="0.45">
      <c r="A31558" t="s">
        <v>149</v>
      </c>
      <c r="B31558">
        <v>2033</v>
      </c>
      <c r="C31558" t="s">
        <v>17</v>
      </c>
      <c r="D31558" t="s">
        <v>8</v>
      </c>
      <c r="E31558">
        <v>31826.599755484971</v>
      </c>
      <c r="F31558" t="s">
        <v>22</v>
      </c>
    </row>
    <row r="31559" spans="1:6" x14ac:dyDescent="0.45">
      <c r="A31559" t="s">
        <v>149</v>
      </c>
      <c r="B31559">
        <v>2033</v>
      </c>
      <c r="C31559" t="s">
        <v>18</v>
      </c>
      <c r="D31559" t="s">
        <v>9</v>
      </c>
      <c r="E31559">
        <v>0</v>
      </c>
      <c r="F31559" t="s">
        <v>22</v>
      </c>
    </row>
    <row r="31560" spans="1:6" x14ac:dyDescent="0.45">
      <c r="A31560" t="s">
        <v>149</v>
      </c>
      <c r="B31560">
        <v>2033</v>
      </c>
      <c r="C31560" t="s">
        <v>18</v>
      </c>
      <c r="D31560" t="s">
        <v>10</v>
      </c>
      <c r="E31560">
        <v>0</v>
      </c>
      <c r="F31560" t="s">
        <v>22</v>
      </c>
    </row>
    <row r="31561" spans="1:6" x14ac:dyDescent="0.45">
      <c r="A31561" t="s">
        <v>149</v>
      </c>
      <c r="B31561">
        <v>2033</v>
      </c>
      <c r="C31561" t="s">
        <v>18</v>
      </c>
      <c r="D31561" t="s">
        <v>19</v>
      </c>
      <c r="E31561">
        <v>0</v>
      </c>
      <c r="F31561" t="s">
        <v>23</v>
      </c>
    </row>
    <row r="31562" spans="1:6" x14ac:dyDescent="0.45">
      <c r="A31562" t="s">
        <v>149</v>
      </c>
      <c r="B31562">
        <v>2034</v>
      </c>
      <c r="C31562" t="s">
        <v>15</v>
      </c>
      <c r="D31562" t="s">
        <v>0</v>
      </c>
      <c r="E31562">
        <v>8545.7653015179094</v>
      </c>
      <c r="F31562" t="s">
        <v>22</v>
      </c>
    </row>
    <row r="31563" spans="1:6" x14ac:dyDescent="0.45">
      <c r="A31563" t="s">
        <v>149</v>
      </c>
      <c r="B31563">
        <v>2034</v>
      </c>
      <c r="C31563" t="s">
        <v>15</v>
      </c>
      <c r="D31563" t="s">
        <v>1</v>
      </c>
      <c r="E31563">
        <v>10850.744125042756</v>
      </c>
      <c r="F31563" t="s">
        <v>22</v>
      </c>
    </row>
    <row r="31564" spans="1:6" x14ac:dyDescent="0.45">
      <c r="A31564" t="s">
        <v>149</v>
      </c>
      <c r="B31564">
        <v>2034</v>
      </c>
      <c r="C31564" t="s">
        <v>15</v>
      </c>
      <c r="D31564" t="s">
        <v>2</v>
      </c>
      <c r="E31564">
        <v>7777.3836761316788</v>
      </c>
      <c r="F31564" t="s">
        <v>22</v>
      </c>
    </row>
    <row r="31565" spans="1:6" x14ac:dyDescent="0.45">
      <c r="A31565" t="s">
        <v>149</v>
      </c>
      <c r="B31565">
        <v>2034</v>
      </c>
      <c r="C31565" t="s">
        <v>15</v>
      </c>
      <c r="D31565" t="s">
        <v>3</v>
      </c>
      <c r="E31565">
        <v>1195.4499223900978</v>
      </c>
      <c r="F31565" t="s">
        <v>22</v>
      </c>
    </row>
    <row r="31566" spans="1:6" x14ac:dyDescent="0.45">
      <c r="A31566" t="s">
        <v>149</v>
      </c>
      <c r="B31566">
        <v>2034</v>
      </c>
      <c r="C31566" t="s">
        <v>15</v>
      </c>
      <c r="D31566" t="s">
        <v>4</v>
      </c>
      <c r="E31566">
        <v>3305.8307578600138</v>
      </c>
      <c r="F31566" t="s">
        <v>22</v>
      </c>
    </row>
    <row r="31567" spans="1:6" x14ac:dyDescent="0.45">
      <c r="A31567" t="s">
        <v>149</v>
      </c>
      <c r="B31567">
        <v>2034</v>
      </c>
      <c r="C31567" t="s">
        <v>5</v>
      </c>
      <c r="D31567" t="s">
        <v>5</v>
      </c>
      <c r="E31567">
        <v>31675.173782942456</v>
      </c>
      <c r="F31567" t="s">
        <v>22</v>
      </c>
    </row>
    <row r="31568" spans="1:6" x14ac:dyDescent="0.45">
      <c r="A31568" t="s">
        <v>149</v>
      </c>
      <c r="B31568">
        <v>2034</v>
      </c>
      <c r="C31568" t="s">
        <v>16</v>
      </c>
      <c r="D31568" t="s">
        <v>6</v>
      </c>
      <c r="E31568">
        <v>672</v>
      </c>
      <c r="F31568" t="s">
        <v>22</v>
      </c>
    </row>
    <row r="31569" spans="1:6" x14ac:dyDescent="0.45">
      <c r="A31569" t="s">
        <v>149</v>
      </c>
      <c r="B31569">
        <v>2034</v>
      </c>
      <c r="C31569" t="s">
        <v>16</v>
      </c>
      <c r="D31569" t="s">
        <v>7</v>
      </c>
      <c r="E31569">
        <v>0</v>
      </c>
      <c r="F31569" t="s">
        <v>22</v>
      </c>
    </row>
    <row r="31570" spans="1:6" x14ac:dyDescent="0.45">
      <c r="A31570" t="s">
        <v>149</v>
      </c>
      <c r="B31570">
        <v>2034</v>
      </c>
      <c r="C31570" t="s">
        <v>17</v>
      </c>
      <c r="D31570" t="s">
        <v>8</v>
      </c>
      <c r="E31570">
        <v>32347.173782942456</v>
      </c>
      <c r="F31570" t="s">
        <v>22</v>
      </c>
    </row>
    <row r="31571" spans="1:6" x14ac:dyDescent="0.45">
      <c r="A31571" t="s">
        <v>149</v>
      </c>
      <c r="B31571">
        <v>2034</v>
      </c>
      <c r="C31571" t="s">
        <v>18</v>
      </c>
      <c r="D31571" t="s">
        <v>9</v>
      </c>
      <c r="E31571">
        <v>0</v>
      </c>
      <c r="F31571" t="s">
        <v>22</v>
      </c>
    </row>
    <row r="31572" spans="1:6" x14ac:dyDescent="0.45">
      <c r="A31572" t="s">
        <v>149</v>
      </c>
      <c r="B31572">
        <v>2034</v>
      </c>
      <c r="C31572" t="s">
        <v>18</v>
      </c>
      <c r="D31572" t="s">
        <v>10</v>
      </c>
      <c r="E31572">
        <v>0</v>
      </c>
      <c r="F31572" t="s">
        <v>22</v>
      </c>
    </row>
    <row r="31573" spans="1:6" x14ac:dyDescent="0.45">
      <c r="A31573" t="s">
        <v>149</v>
      </c>
      <c r="B31573">
        <v>2034</v>
      </c>
      <c r="C31573" t="s">
        <v>18</v>
      </c>
      <c r="D31573" t="s">
        <v>19</v>
      </c>
      <c r="E31573">
        <v>0</v>
      </c>
      <c r="F31573" t="s">
        <v>23</v>
      </c>
    </row>
    <row r="31574" spans="1:6" x14ac:dyDescent="0.45">
      <c r="A31574" t="s">
        <v>149</v>
      </c>
      <c r="B31574">
        <v>2035</v>
      </c>
      <c r="C31574" t="s">
        <v>15</v>
      </c>
      <c r="D31574" t="s">
        <v>0</v>
      </c>
      <c r="E31574">
        <v>8689.1129551470985</v>
      </c>
      <c r="F31574" t="s">
        <v>22</v>
      </c>
    </row>
    <row r="31575" spans="1:6" x14ac:dyDescent="0.45">
      <c r="A31575" t="s">
        <v>149</v>
      </c>
      <c r="B31575">
        <v>2035</v>
      </c>
      <c r="C31575" t="s">
        <v>15</v>
      </c>
      <c r="D31575" t="s">
        <v>1</v>
      </c>
      <c r="E31575">
        <v>11048.260289463216</v>
      </c>
      <c r="F31575" t="s">
        <v>22</v>
      </c>
    </row>
    <row r="31576" spans="1:6" x14ac:dyDescent="0.45">
      <c r="A31576" t="s">
        <v>149</v>
      </c>
      <c r="B31576">
        <v>2035</v>
      </c>
      <c r="C31576" t="s">
        <v>15</v>
      </c>
      <c r="D31576" t="s">
        <v>2</v>
      </c>
      <c r="E31576">
        <v>7848.6815433019774</v>
      </c>
      <c r="F31576" t="s">
        <v>22</v>
      </c>
    </row>
    <row r="31577" spans="1:6" x14ac:dyDescent="0.45">
      <c r="A31577" t="s">
        <v>149</v>
      </c>
      <c r="B31577">
        <v>2035</v>
      </c>
      <c r="C31577" t="s">
        <v>15</v>
      </c>
      <c r="D31577" t="s">
        <v>3</v>
      </c>
      <c r="E31577">
        <v>1210.0344114432571</v>
      </c>
      <c r="F31577" t="s">
        <v>22</v>
      </c>
    </row>
    <row r="31578" spans="1:6" x14ac:dyDescent="0.45">
      <c r="A31578" t="s">
        <v>149</v>
      </c>
      <c r="B31578">
        <v>2035</v>
      </c>
      <c r="C31578" t="s">
        <v>15</v>
      </c>
      <c r="D31578" t="s">
        <v>4</v>
      </c>
      <c r="E31578">
        <v>3369.5871204475384</v>
      </c>
      <c r="F31578" t="s">
        <v>22</v>
      </c>
    </row>
    <row r="31579" spans="1:6" x14ac:dyDescent="0.45">
      <c r="A31579" t="s">
        <v>149</v>
      </c>
      <c r="B31579">
        <v>2035</v>
      </c>
      <c r="C31579" t="s">
        <v>5</v>
      </c>
      <c r="D31579" t="s">
        <v>5</v>
      </c>
      <c r="E31579">
        <v>32165.676319803089</v>
      </c>
      <c r="F31579" t="s">
        <v>22</v>
      </c>
    </row>
    <row r="31580" spans="1:6" x14ac:dyDescent="0.45">
      <c r="A31580" t="s">
        <v>149</v>
      </c>
      <c r="B31580">
        <v>2035</v>
      </c>
      <c r="C31580" t="s">
        <v>16</v>
      </c>
      <c r="D31580" t="s">
        <v>6</v>
      </c>
      <c r="E31580">
        <v>672</v>
      </c>
      <c r="F31580" t="s">
        <v>22</v>
      </c>
    </row>
    <row r="31581" spans="1:6" x14ac:dyDescent="0.45">
      <c r="A31581" t="s">
        <v>149</v>
      </c>
      <c r="B31581">
        <v>2035</v>
      </c>
      <c r="C31581" t="s">
        <v>16</v>
      </c>
      <c r="D31581" t="s">
        <v>7</v>
      </c>
      <c r="E31581">
        <v>0</v>
      </c>
      <c r="F31581" t="s">
        <v>22</v>
      </c>
    </row>
    <row r="31582" spans="1:6" x14ac:dyDescent="0.45">
      <c r="A31582" t="s">
        <v>149</v>
      </c>
      <c r="B31582">
        <v>2035</v>
      </c>
      <c r="C31582" t="s">
        <v>17</v>
      </c>
      <c r="D31582" t="s">
        <v>8</v>
      </c>
      <c r="E31582">
        <v>32837.676319803082</v>
      </c>
      <c r="F31582" t="s">
        <v>22</v>
      </c>
    </row>
    <row r="31583" spans="1:6" x14ac:dyDescent="0.45">
      <c r="A31583" t="s">
        <v>149</v>
      </c>
      <c r="B31583">
        <v>2035</v>
      </c>
      <c r="C31583" t="s">
        <v>18</v>
      </c>
      <c r="D31583" t="s">
        <v>9</v>
      </c>
      <c r="E31583">
        <v>0</v>
      </c>
      <c r="F31583" t="s">
        <v>22</v>
      </c>
    </row>
    <row r="31584" spans="1:6" x14ac:dyDescent="0.45">
      <c r="A31584" t="s">
        <v>149</v>
      </c>
      <c r="B31584">
        <v>2035</v>
      </c>
      <c r="C31584" t="s">
        <v>18</v>
      </c>
      <c r="D31584" t="s">
        <v>10</v>
      </c>
      <c r="E31584">
        <v>0</v>
      </c>
      <c r="F31584" t="s">
        <v>22</v>
      </c>
    </row>
    <row r="31585" spans="1:6" x14ac:dyDescent="0.45">
      <c r="A31585" t="s">
        <v>149</v>
      </c>
      <c r="B31585">
        <v>2035</v>
      </c>
      <c r="C31585" t="s">
        <v>18</v>
      </c>
      <c r="D31585" t="s">
        <v>19</v>
      </c>
      <c r="E31585">
        <v>0</v>
      </c>
      <c r="F31585" t="s">
        <v>23</v>
      </c>
    </row>
    <row r="31586" spans="1:6" x14ac:dyDescent="0.45">
      <c r="A31586" t="s">
        <v>149</v>
      </c>
      <c r="B31586">
        <v>2036</v>
      </c>
      <c r="C31586" t="s">
        <v>15</v>
      </c>
      <c r="D31586" t="s">
        <v>0</v>
      </c>
      <c r="E31586">
        <v>8763.3353517798405</v>
      </c>
      <c r="F31586" t="s">
        <v>22</v>
      </c>
    </row>
    <row r="31587" spans="1:6" x14ac:dyDescent="0.45">
      <c r="A31587" t="s">
        <v>149</v>
      </c>
      <c r="B31587">
        <v>2036</v>
      </c>
      <c r="C31587" t="s">
        <v>15</v>
      </c>
      <c r="D31587" t="s">
        <v>1</v>
      </c>
      <c r="E31587">
        <v>11227.094678025996</v>
      </c>
      <c r="F31587" t="s">
        <v>22</v>
      </c>
    </row>
    <row r="31588" spans="1:6" x14ac:dyDescent="0.45">
      <c r="A31588" t="s">
        <v>149</v>
      </c>
      <c r="B31588">
        <v>2036</v>
      </c>
      <c r="C31588" t="s">
        <v>15</v>
      </c>
      <c r="D31588" t="s">
        <v>2</v>
      </c>
      <c r="E31588">
        <v>7916.8426523609214</v>
      </c>
      <c r="F31588" t="s">
        <v>22</v>
      </c>
    </row>
    <row r="31589" spans="1:6" x14ac:dyDescent="0.45">
      <c r="A31589" t="s">
        <v>149</v>
      </c>
      <c r="B31589">
        <v>2036</v>
      </c>
      <c r="C31589" t="s">
        <v>15</v>
      </c>
      <c r="D31589" t="s">
        <v>3</v>
      </c>
      <c r="E31589">
        <v>1220.5617108228137</v>
      </c>
      <c r="F31589" t="s">
        <v>22</v>
      </c>
    </row>
    <row r="31590" spans="1:6" x14ac:dyDescent="0.45">
      <c r="A31590" t="s">
        <v>149</v>
      </c>
      <c r="B31590">
        <v>2036</v>
      </c>
      <c r="C31590" t="s">
        <v>15</v>
      </c>
      <c r="D31590" t="s">
        <v>4</v>
      </c>
      <c r="E31590">
        <v>3412.5898180339873</v>
      </c>
      <c r="F31590" t="s">
        <v>22</v>
      </c>
    </row>
    <row r="31591" spans="1:6" x14ac:dyDescent="0.45">
      <c r="A31591" t="s">
        <v>149</v>
      </c>
      <c r="B31591">
        <v>2036</v>
      </c>
      <c r="C31591" t="s">
        <v>5</v>
      </c>
      <c r="D31591" t="s">
        <v>5</v>
      </c>
      <c r="E31591">
        <v>32540.424211023561</v>
      </c>
      <c r="F31591" t="s">
        <v>22</v>
      </c>
    </row>
    <row r="31592" spans="1:6" x14ac:dyDescent="0.45">
      <c r="A31592" t="s">
        <v>149</v>
      </c>
      <c r="B31592">
        <v>2036</v>
      </c>
      <c r="C31592" t="s">
        <v>16</v>
      </c>
      <c r="D31592" t="s">
        <v>6</v>
      </c>
      <c r="E31592">
        <v>672</v>
      </c>
      <c r="F31592" t="s">
        <v>22</v>
      </c>
    </row>
    <row r="31593" spans="1:6" x14ac:dyDescent="0.45">
      <c r="A31593" t="s">
        <v>149</v>
      </c>
      <c r="B31593">
        <v>2036</v>
      </c>
      <c r="C31593" t="s">
        <v>16</v>
      </c>
      <c r="D31593" t="s">
        <v>7</v>
      </c>
      <c r="E31593">
        <v>360.24657534246575</v>
      </c>
      <c r="F31593" t="s">
        <v>22</v>
      </c>
    </row>
    <row r="31594" spans="1:6" x14ac:dyDescent="0.45">
      <c r="A31594" t="s">
        <v>149</v>
      </c>
      <c r="B31594">
        <v>2036</v>
      </c>
      <c r="C31594" t="s">
        <v>17</v>
      </c>
      <c r="D31594" t="s">
        <v>8</v>
      </c>
      <c r="E31594">
        <v>33572.670786366027</v>
      </c>
      <c r="F31594" t="s">
        <v>22</v>
      </c>
    </row>
    <row r="31595" spans="1:6" x14ac:dyDescent="0.45">
      <c r="A31595" t="s">
        <v>149</v>
      </c>
      <c r="B31595">
        <v>2036</v>
      </c>
      <c r="C31595" t="s">
        <v>18</v>
      </c>
      <c r="D31595" t="s">
        <v>9</v>
      </c>
      <c r="E31595">
        <v>0</v>
      </c>
      <c r="F31595" t="s">
        <v>22</v>
      </c>
    </row>
    <row r="31596" spans="1:6" x14ac:dyDescent="0.45">
      <c r="A31596" t="s">
        <v>149</v>
      </c>
      <c r="B31596">
        <v>2036</v>
      </c>
      <c r="C31596" t="s">
        <v>18</v>
      </c>
      <c r="D31596" t="s">
        <v>10</v>
      </c>
      <c r="E31596">
        <v>0</v>
      </c>
      <c r="F31596" t="s">
        <v>22</v>
      </c>
    </row>
    <row r="31597" spans="1:6" x14ac:dyDescent="0.45">
      <c r="A31597" t="s">
        <v>149</v>
      </c>
      <c r="B31597">
        <v>2036</v>
      </c>
      <c r="C31597" t="s">
        <v>18</v>
      </c>
      <c r="D31597" t="s">
        <v>19</v>
      </c>
      <c r="E31597">
        <v>0</v>
      </c>
      <c r="F31597" t="s">
        <v>23</v>
      </c>
    </row>
    <row r="31598" spans="1:6" x14ac:dyDescent="0.45">
      <c r="A31598" t="s">
        <v>149</v>
      </c>
      <c r="B31598">
        <v>2037</v>
      </c>
      <c r="C31598" t="s">
        <v>15</v>
      </c>
      <c r="D31598" t="s">
        <v>0</v>
      </c>
      <c r="E31598">
        <v>8838.9555860818</v>
      </c>
      <c r="F31598" t="s">
        <v>22</v>
      </c>
    </row>
    <row r="31599" spans="1:6" x14ac:dyDescent="0.45">
      <c r="A31599" t="s">
        <v>149</v>
      </c>
      <c r="B31599">
        <v>2037</v>
      </c>
      <c r="C31599" t="s">
        <v>15</v>
      </c>
      <c r="D31599" t="s">
        <v>1</v>
      </c>
      <c r="E31599">
        <v>11364.358973994726</v>
      </c>
      <c r="F31599" t="s">
        <v>22</v>
      </c>
    </row>
    <row r="31600" spans="1:6" x14ac:dyDescent="0.45">
      <c r="A31600" t="s">
        <v>149</v>
      </c>
      <c r="B31600">
        <v>2037</v>
      </c>
      <c r="C31600" t="s">
        <v>15</v>
      </c>
      <c r="D31600" t="s">
        <v>2</v>
      </c>
      <c r="E31600">
        <v>7985.7037934329201</v>
      </c>
      <c r="F31600" t="s">
        <v>22</v>
      </c>
    </row>
    <row r="31601" spans="1:6" x14ac:dyDescent="0.45">
      <c r="A31601" t="s">
        <v>149</v>
      </c>
      <c r="B31601">
        <v>2037</v>
      </c>
      <c r="C31601" t="s">
        <v>15</v>
      </c>
      <c r="D31601" t="s">
        <v>3</v>
      </c>
      <c r="E31601">
        <v>1231.1805977069721</v>
      </c>
      <c r="F31601" t="s">
        <v>22</v>
      </c>
    </row>
    <row r="31602" spans="1:6" x14ac:dyDescent="0.45">
      <c r="A31602" t="s">
        <v>149</v>
      </c>
      <c r="B31602">
        <v>2037</v>
      </c>
      <c r="C31602" t="s">
        <v>15</v>
      </c>
      <c r="D31602" t="s">
        <v>4</v>
      </c>
      <c r="E31602">
        <v>3456.3720405448398</v>
      </c>
      <c r="F31602" t="s">
        <v>22</v>
      </c>
    </row>
    <row r="31603" spans="1:6" x14ac:dyDescent="0.45">
      <c r="A31603" t="s">
        <v>149</v>
      </c>
      <c r="B31603">
        <v>2037</v>
      </c>
      <c r="C31603" t="s">
        <v>5</v>
      </c>
      <c r="D31603" t="s">
        <v>5</v>
      </c>
      <c r="E31603">
        <v>32876.570991761255</v>
      </c>
      <c r="F31603" t="s">
        <v>22</v>
      </c>
    </row>
    <row r="31604" spans="1:6" x14ac:dyDescent="0.45">
      <c r="A31604" t="s">
        <v>149</v>
      </c>
      <c r="B31604">
        <v>2037</v>
      </c>
      <c r="C31604" t="s">
        <v>16</v>
      </c>
      <c r="D31604" t="s">
        <v>6</v>
      </c>
      <c r="E31604">
        <v>672</v>
      </c>
      <c r="F31604" t="s">
        <v>22</v>
      </c>
    </row>
    <row r="31605" spans="1:6" x14ac:dyDescent="0.45">
      <c r="A31605" t="s">
        <v>149</v>
      </c>
      <c r="B31605">
        <v>2037</v>
      </c>
      <c r="C31605" t="s">
        <v>16</v>
      </c>
      <c r="D31605" t="s">
        <v>7</v>
      </c>
      <c r="E31605">
        <v>684.46849315068494</v>
      </c>
      <c r="F31605" t="s">
        <v>22</v>
      </c>
    </row>
    <row r="31606" spans="1:6" x14ac:dyDescent="0.45">
      <c r="A31606" t="s">
        <v>149</v>
      </c>
      <c r="B31606">
        <v>2037</v>
      </c>
      <c r="C31606" t="s">
        <v>17</v>
      </c>
      <c r="D31606" t="s">
        <v>8</v>
      </c>
      <c r="E31606">
        <v>34233.03948491194</v>
      </c>
      <c r="F31606" t="s">
        <v>22</v>
      </c>
    </row>
    <row r="31607" spans="1:6" x14ac:dyDescent="0.45">
      <c r="A31607" t="s">
        <v>149</v>
      </c>
      <c r="B31607">
        <v>2037</v>
      </c>
      <c r="C31607" t="s">
        <v>18</v>
      </c>
      <c r="D31607" t="s">
        <v>9</v>
      </c>
      <c r="E31607">
        <v>0</v>
      </c>
      <c r="F31607" t="s">
        <v>22</v>
      </c>
    </row>
    <row r="31608" spans="1:6" x14ac:dyDescent="0.45">
      <c r="A31608" t="s">
        <v>149</v>
      </c>
      <c r="B31608">
        <v>2037</v>
      </c>
      <c r="C31608" t="s">
        <v>18</v>
      </c>
      <c r="D31608" t="s">
        <v>10</v>
      </c>
      <c r="E31608">
        <v>0</v>
      </c>
      <c r="F31608" t="s">
        <v>22</v>
      </c>
    </row>
    <row r="31609" spans="1:6" x14ac:dyDescent="0.45">
      <c r="A31609" t="s">
        <v>149</v>
      </c>
      <c r="B31609">
        <v>2037</v>
      </c>
      <c r="C31609" t="s">
        <v>18</v>
      </c>
      <c r="D31609" t="s">
        <v>19</v>
      </c>
      <c r="E31609">
        <v>0</v>
      </c>
      <c r="F31609" t="s">
        <v>23</v>
      </c>
    </row>
    <row r="31610" spans="1:6" x14ac:dyDescent="0.45">
      <c r="A31610" t="s">
        <v>149</v>
      </c>
      <c r="B31610">
        <v>2038</v>
      </c>
      <c r="C31610" t="s">
        <v>15</v>
      </c>
      <c r="D31610" t="s">
        <v>0</v>
      </c>
      <c r="E31610">
        <v>8915.9847223114739</v>
      </c>
      <c r="F31610" t="s">
        <v>22</v>
      </c>
    </row>
    <row r="31611" spans="1:6" x14ac:dyDescent="0.45">
      <c r="A31611" t="s">
        <v>149</v>
      </c>
      <c r="B31611">
        <v>2038</v>
      </c>
      <c r="C31611" t="s">
        <v>15</v>
      </c>
      <c r="D31611" t="s">
        <v>1</v>
      </c>
      <c r="E31611">
        <v>11483.952132927856</v>
      </c>
      <c r="F31611" t="s">
        <v>22</v>
      </c>
    </row>
    <row r="31612" spans="1:6" x14ac:dyDescent="0.45">
      <c r="A31612" t="s">
        <v>149</v>
      </c>
      <c r="B31612">
        <v>2038</v>
      </c>
      <c r="C31612" t="s">
        <v>15</v>
      </c>
      <c r="D31612" t="s">
        <v>2</v>
      </c>
      <c r="E31612">
        <v>8055.2732542657586</v>
      </c>
      <c r="F31612" t="s">
        <v>22</v>
      </c>
    </row>
    <row r="31613" spans="1:6" x14ac:dyDescent="0.45">
      <c r="A31613" t="s">
        <v>149</v>
      </c>
      <c r="B31613">
        <v>2038</v>
      </c>
      <c r="C31613" t="s">
        <v>15</v>
      </c>
      <c r="D31613" t="s">
        <v>3</v>
      </c>
      <c r="E31613">
        <v>1241.8918689070226</v>
      </c>
      <c r="F31613" t="s">
        <v>22</v>
      </c>
    </row>
    <row r="31614" spans="1:6" x14ac:dyDescent="0.45">
      <c r="A31614" t="s">
        <v>149</v>
      </c>
      <c r="B31614">
        <v>2038</v>
      </c>
      <c r="C31614" t="s">
        <v>15</v>
      </c>
      <c r="D31614" t="s">
        <v>4</v>
      </c>
      <c r="E31614">
        <v>3500.950556214847</v>
      </c>
      <c r="F31614" t="s">
        <v>22</v>
      </c>
    </row>
    <row r="31615" spans="1:6" x14ac:dyDescent="0.45">
      <c r="A31615" t="s">
        <v>149</v>
      </c>
      <c r="B31615">
        <v>2038</v>
      </c>
      <c r="C31615" t="s">
        <v>5</v>
      </c>
      <c r="D31615" t="s">
        <v>5</v>
      </c>
      <c r="E31615">
        <v>33198.052534626957</v>
      </c>
      <c r="F31615" t="s">
        <v>22</v>
      </c>
    </row>
    <row r="31616" spans="1:6" x14ac:dyDescent="0.45">
      <c r="A31616" t="s">
        <v>149</v>
      </c>
      <c r="B31616">
        <v>2038</v>
      </c>
      <c r="C31616" t="s">
        <v>16</v>
      </c>
      <c r="D31616" t="s">
        <v>6</v>
      </c>
      <c r="E31616">
        <v>672</v>
      </c>
      <c r="F31616" t="s">
        <v>22</v>
      </c>
    </row>
    <row r="31617" spans="1:6" x14ac:dyDescent="0.45">
      <c r="A31617" t="s">
        <v>149</v>
      </c>
      <c r="B31617">
        <v>2038</v>
      </c>
      <c r="C31617" t="s">
        <v>16</v>
      </c>
      <c r="D31617" t="s">
        <v>7</v>
      </c>
      <c r="E31617">
        <v>1008.690410958904</v>
      </c>
      <c r="F31617" t="s">
        <v>22</v>
      </c>
    </row>
    <row r="31618" spans="1:6" x14ac:dyDescent="0.45">
      <c r="A31618" t="s">
        <v>149</v>
      </c>
      <c r="B31618">
        <v>2038</v>
      </c>
      <c r="C31618" t="s">
        <v>17</v>
      </c>
      <c r="D31618" t="s">
        <v>8</v>
      </c>
      <c r="E31618">
        <v>34878.742945585858</v>
      </c>
      <c r="F31618" t="s">
        <v>22</v>
      </c>
    </row>
    <row r="31619" spans="1:6" x14ac:dyDescent="0.45">
      <c r="A31619" t="s">
        <v>149</v>
      </c>
      <c r="B31619">
        <v>2038</v>
      </c>
      <c r="C31619" t="s">
        <v>18</v>
      </c>
      <c r="D31619" t="s">
        <v>9</v>
      </c>
      <c r="E31619">
        <v>0</v>
      </c>
      <c r="F31619" t="s">
        <v>22</v>
      </c>
    </row>
    <row r="31620" spans="1:6" x14ac:dyDescent="0.45">
      <c r="A31620" t="s">
        <v>149</v>
      </c>
      <c r="B31620">
        <v>2038</v>
      </c>
      <c r="C31620" t="s">
        <v>18</v>
      </c>
      <c r="D31620" t="s">
        <v>10</v>
      </c>
      <c r="E31620">
        <v>0</v>
      </c>
      <c r="F31620" t="s">
        <v>22</v>
      </c>
    </row>
    <row r="31621" spans="1:6" x14ac:dyDescent="0.45">
      <c r="A31621" t="s">
        <v>149</v>
      </c>
      <c r="B31621">
        <v>2038</v>
      </c>
      <c r="C31621" t="s">
        <v>18</v>
      </c>
      <c r="D31621" t="s">
        <v>19</v>
      </c>
      <c r="E31621">
        <v>0</v>
      </c>
      <c r="F31621" t="s">
        <v>23</v>
      </c>
    </row>
    <row r="31622" spans="1:6" x14ac:dyDescent="0.45">
      <c r="A31622" t="s">
        <v>149</v>
      </c>
      <c r="B31622">
        <v>2039</v>
      </c>
      <c r="C31622" t="s">
        <v>15</v>
      </c>
      <c r="D31622" t="s">
        <v>0</v>
      </c>
      <c r="E31622">
        <v>8994.434304687511</v>
      </c>
      <c r="F31622" t="s">
        <v>22</v>
      </c>
    </row>
    <row r="31623" spans="1:6" x14ac:dyDescent="0.45">
      <c r="A31623" t="s">
        <v>149</v>
      </c>
      <c r="B31623">
        <v>2039</v>
      </c>
      <c r="C31623" t="s">
        <v>15</v>
      </c>
      <c r="D31623" t="s">
        <v>1</v>
      </c>
      <c r="E31623">
        <v>11561.459386316192</v>
      </c>
      <c r="F31623" t="s">
        <v>22</v>
      </c>
    </row>
    <row r="31624" spans="1:6" x14ac:dyDescent="0.45">
      <c r="A31624" t="s">
        <v>149</v>
      </c>
      <c r="B31624">
        <v>2039</v>
      </c>
      <c r="C31624" t="s">
        <v>15</v>
      </c>
      <c r="D31624" t="s">
        <v>2</v>
      </c>
      <c r="E31624">
        <v>8125.5594341866899</v>
      </c>
      <c r="F31624" t="s">
        <v>22</v>
      </c>
    </row>
    <row r="31625" spans="1:6" x14ac:dyDescent="0.45">
      <c r="A31625" t="s">
        <v>149</v>
      </c>
      <c r="B31625">
        <v>2039</v>
      </c>
      <c r="C31625" t="s">
        <v>15</v>
      </c>
      <c r="D31625" t="s">
        <v>3</v>
      </c>
      <c r="E31625">
        <v>1252.6963281665137</v>
      </c>
      <c r="F31625" t="s">
        <v>22</v>
      </c>
    </row>
    <row r="31626" spans="1:6" x14ac:dyDescent="0.45">
      <c r="A31626" t="s">
        <v>149</v>
      </c>
      <c r="B31626">
        <v>2039</v>
      </c>
      <c r="C31626" t="s">
        <v>15</v>
      </c>
      <c r="D31626" t="s">
        <v>4</v>
      </c>
      <c r="E31626">
        <v>3546.3425338865809</v>
      </c>
      <c r="F31626" t="s">
        <v>22</v>
      </c>
    </row>
    <row r="31627" spans="1:6" x14ac:dyDescent="0.45">
      <c r="A31627" t="s">
        <v>149</v>
      </c>
      <c r="B31627">
        <v>2039</v>
      </c>
      <c r="C31627" t="s">
        <v>5</v>
      </c>
      <c r="D31627" t="s">
        <v>5</v>
      </c>
      <c r="E31627">
        <v>33480.491987243484</v>
      </c>
      <c r="F31627" t="s">
        <v>22</v>
      </c>
    </row>
    <row r="31628" spans="1:6" x14ac:dyDescent="0.45">
      <c r="A31628" t="s">
        <v>149</v>
      </c>
      <c r="B31628">
        <v>2039</v>
      </c>
      <c r="C31628" t="s">
        <v>16</v>
      </c>
      <c r="D31628" t="s">
        <v>6</v>
      </c>
      <c r="E31628">
        <v>672</v>
      </c>
      <c r="F31628" t="s">
        <v>22</v>
      </c>
    </row>
    <row r="31629" spans="1:6" x14ac:dyDescent="0.45">
      <c r="A31629" t="s">
        <v>149</v>
      </c>
      <c r="B31629">
        <v>2039</v>
      </c>
      <c r="C31629" t="s">
        <v>16</v>
      </c>
      <c r="D31629" t="s">
        <v>7</v>
      </c>
      <c r="E31629">
        <v>1066.3298630136987</v>
      </c>
      <c r="F31629" t="s">
        <v>22</v>
      </c>
    </row>
    <row r="31630" spans="1:6" x14ac:dyDescent="0.45">
      <c r="A31630" t="s">
        <v>149</v>
      </c>
      <c r="B31630">
        <v>2039</v>
      </c>
      <c r="C31630" t="s">
        <v>17</v>
      </c>
      <c r="D31630" t="s">
        <v>8</v>
      </c>
      <c r="E31630">
        <v>35218.821850257184</v>
      </c>
      <c r="F31630" t="s">
        <v>22</v>
      </c>
    </row>
    <row r="31631" spans="1:6" x14ac:dyDescent="0.45">
      <c r="A31631" t="s">
        <v>149</v>
      </c>
      <c r="B31631">
        <v>2039</v>
      </c>
      <c r="C31631" t="s">
        <v>18</v>
      </c>
      <c r="D31631" t="s">
        <v>9</v>
      </c>
      <c r="E31631">
        <v>0</v>
      </c>
      <c r="F31631" t="s">
        <v>22</v>
      </c>
    </row>
    <row r="31632" spans="1:6" x14ac:dyDescent="0.45">
      <c r="A31632" t="s">
        <v>149</v>
      </c>
      <c r="B31632">
        <v>2039</v>
      </c>
      <c r="C31632" t="s">
        <v>18</v>
      </c>
      <c r="D31632" t="s">
        <v>10</v>
      </c>
      <c r="E31632">
        <v>0</v>
      </c>
      <c r="F31632" t="s">
        <v>22</v>
      </c>
    </row>
    <row r="31633" spans="1:6" x14ac:dyDescent="0.45">
      <c r="A31633" t="s">
        <v>149</v>
      </c>
      <c r="B31633">
        <v>2039</v>
      </c>
      <c r="C31633" t="s">
        <v>18</v>
      </c>
      <c r="D31633" t="s">
        <v>19</v>
      </c>
      <c r="E31633">
        <v>0</v>
      </c>
      <c r="F31633" t="s">
        <v>23</v>
      </c>
    </row>
    <row r="31634" spans="1:6" x14ac:dyDescent="0.45">
      <c r="A31634" t="s">
        <v>149</v>
      </c>
      <c r="B31634">
        <v>2040</v>
      </c>
      <c r="C31634" t="s">
        <v>15</v>
      </c>
      <c r="D31634" t="s">
        <v>0</v>
      </c>
      <c r="E31634">
        <v>9074.4248942683407</v>
      </c>
      <c r="F31634" t="s">
        <v>22</v>
      </c>
    </row>
    <row r="31635" spans="1:6" x14ac:dyDescent="0.45">
      <c r="A31635" t="s">
        <v>149</v>
      </c>
      <c r="B31635">
        <v>2040</v>
      </c>
      <c r="C31635" t="s">
        <v>15</v>
      </c>
      <c r="D31635" t="s">
        <v>1</v>
      </c>
      <c r="E31635">
        <v>11640.339959864286</v>
      </c>
      <c r="F31635" t="s">
        <v>22</v>
      </c>
    </row>
    <row r="31636" spans="1:6" x14ac:dyDescent="0.45">
      <c r="A31636" t="s">
        <v>149</v>
      </c>
      <c r="B31636">
        <v>2040</v>
      </c>
      <c r="C31636" t="s">
        <v>15</v>
      </c>
      <c r="D31636" t="s">
        <v>2</v>
      </c>
      <c r="E31636">
        <v>8196.5708457813816</v>
      </c>
      <c r="F31636" t="s">
        <v>22</v>
      </c>
    </row>
    <row r="31637" spans="1:6" x14ac:dyDescent="0.45">
      <c r="A31637" t="s">
        <v>149</v>
      </c>
      <c r="B31637">
        <v>2040</v>
      </c>
      <c r="C31637" t="s">
        <v>15</v>
      </c>
      <c r="D31637" t="s">
        <v>3</v>
      </c>
      <c r="E31637">
        <v>1263.5947862215623</v>
      </c>
      <c r="F31637" t="s">
        <v>22</v>
      </c>
    </row>
    <row r="31638" spans="1:6" x14ac:dyDescent="0.45">
      <c r="A31638" t="s">
        <v>149</v>
      </c>
      <c r="B31638">
        <v>2040</v>
      </c>
      <c r="C31638" t="s">
        <v>15</v>
      </c>
      <c r="D31638" t="s">
        <v>4</v>
      </c>
      <c r="E31638">
        <v>3592.5655531323778</v>
      </c>
      <c r="F31638" t="s">
        <v>22</v>
      </c>
    </row>
    <row r="31639" spans="1:6" x14ac:dyDescent="0.45">
      <c r="A31639" t="s">
        <v>149</v>
      </c>
      <c r="B31639">
        <v>2040</v>
      </c>
      <c r="C31639" t="s">
        <v>5</v>
      </c>
      <c r="D31639" t="s">
        <v>5</v>
      </c>
      <c r="E31639">
        <v>33767.49603926795</v>
      </c>
      <c r="F31639" t="s">
        <v>22</v>
      </c>
    </row>
    <row r="31640" spans="1:6" x14ac:dyDescent="0.45">
      <c r="A31640" t="s">
        <v>149</v>
      </c>
      <c r="B31640">
        <v>2040</v>
      </c>
      <c r="C31640" t="s">
        <v>16</v>
      </c>
      <c r="D31640" t="s">
        <v>6</v>
      </c>
      <c r="E31640">
        <v>672</v>
      </c>
      <c r="F31640" t="s">
        <v>22</v>
      </c>
    </row>
    <row r="31641" spans="1:6" x14ac:dyDescent="0.45">
      <c r="A31641" t="s">
        <v>149</v>
      </c>
      <c r="B31641">
        <v>2040</v>
      </c>
      <c r="C31641" t="s">
        <v>16</v>
      </c>
      <c r="D31641" t="s">
        <v>7</v>
      </c>
      <c r="E31641">
        <v>1152.7890410958903</v>
      </c>
      <c r="F31641" t="s">
        <v>22</v>
      </c>
    </row>
    <row r="31642" spans="1:6" x14ac:dyDescent="0.45">
      <c r="A31642" t="s">
        <v>149</v>
      </c>
      <c r="B31642">
        <v>2040</v>
      </c>
      <c r="C31642" t="s">
        <v>17</v>
      </c>
      <c r="D31642" t="s">
        <v>8</v>
      </c>
      <c r="E31642">
        <v>35592.285080363843</v>
      </c>
      <c r="F31642" t="s">
        <v>22</v>
      </c>
    </row>
    <row r="31643" spans="1:6" x14ac:dyDescent="0.45">
      <c r="A31643" t="s">
        <v>149</v>
      </c>
      <c r="B31643">
        <v>2040</v>
      </c>
      <c r="C31643" t="s">
        <v>18</v>
      </c>
      <c r="D31643" t="s">
        <v>9</v>
      </c>
      <c r="E31643">
        <v>0</v>
      </c>
      <c r="F31643" t="s">
        <v>22</v>
      </c>
    </row>
    <row r="31644" spans="1:6" x14ac:dyDescent="0.45">
      <c r="A31644" t="s">
        <v>149</v>
      </c>
      <c r="B31644">
        <v>2040</v>
      </c>
      <c r="C31644" t="s">
        <v>18</v>
      </c>
      <c r="D31644" t="s">
        <v>10</v>
      </c>
      <c r="E31644">
        <v>0</v>
      </c>
      <c r="F31644" t="s">
        <v>22</v>
      </c>
    </row>
    <row r="31645" spans="1:6" x14ac:dyDescent="0.45">
      <c r="A31645" t="s">
        <v>149</v>
      </c>
      <c r="B31645">
        <v>2040</v>
      </c>
      <c r="C31645" t="s">
        <v>18</v>
      </c>
      <c r="D31645" t="s">
        <v>19</v>
      </c>
      <c r="E31645">
        <v>0</v>
      </c>
      <c r="F31645" t="s">
        <v>23</v>
      </c>
    </row>
    <row r="31646" spans="1:6" x14ac:dyDescent="0.45">
      <c r="A31646" t="s">
        <v>149</v>
      </c>
      <c r="B31646">
        <v>2041</v>
      </c>
      <c r="C31646" t="s">
        <v>15</v>
      </c>
      <c r="D31646" t="s">
        <v>0</v>
      </c>
      <c r="E31646">
        <v>9149.3575392966486</v>
      </c>
      <c r="F31646" t="s">
        <v>22</v>
      </c>
    </row>
    <row r="31647" spans="1:6" x14ac:dyDescent="0.45">
      <c r="A31647" t="s">
        <v>149</v>
      </c>
      <c r="B31647">
        <v>2041</v>
      </c>
      <c r="C31647" t="s">
        <v>15</v>
      </c>
      <c r="D31647" t="s">
        <v>1</v>
      </c>
      <c r="E31647">
        <v>11700.383289953648</v>
      </c>
      <c r="F31647" t="s">
        <v>22</v>
      </c>
    </row>
    <row r="31648" spans="1:6" x14ac:dyDescent="0.45">
      <c r="A31648" t="s">
        <v>149</v>
      </c>
      <c r="B31648">
        <v>2041</v>
      </c>
      <c r="C31648" t="s">
        <v>15</v>
      </c>
      <c r="D31648" t="s">
        <v>2</v>
      </c>
      <c r="E31648">
        <v>8263.7977816711755</v>
      </c>
      <c r="F31648" t="s">
        <v>22</v>
      </c>
    </row>
    <row r="31649" spans="1:6" x14ac:dyDescent="0.45">
      <c r="A31649" t="s">
        <v>149</v>
      </c>
      <c r="B31649">
        <v>2041</v>
      </c>
      <c r="C31649" t="s">
        <v>15</v>
      </c>
      <c r="D31649" t="s">
        <v>3</v>
      </c>
      <c r="E31649">
        <v>1232.2576355232677</v>
      </c>
      <c r="F31649" t="s">
        <v>22</v>
      </c>
    </row>
    <row r="31650" spans="1:6" x14ac:dyDescent="0.45">
      <c r="A31650" t="s">
        <v>149</v>
      </c>
      <c r="B31650">
        <v>2041</v>
      </c>
      <c r="C31650" t="s">
        <v>15</v>
      </c>
      <c r="D31650" t="s">
        <v>4</v>
      </c>
      <c r="E31650">
        <v>3622.8207124357632</v>
      </c>
      <c r="F31650" t="s">
        <v>22</v>
      </c>
    </row>
    <row r="31651" spans="1:6" x14ac:dyDescent="0.45">
      <c r="A31651" t="s">
        <v>149</v>
      </c>
      <c r="B31651">
        <v>2041</v>
      </c>
      <c r="C31651" t="s">
        <v>5</v>
      </c>
      <c r="D31651" t="s">
        <v>5</v>
      </c>
      <c r="E31651">
        <v>33968.616958880499</v>
      </c>
      <c r="F31651" t="s">
        <v>22</v>
      </c>
    </row>
    <row r="31652" spans="1:6" x14ac:dyDescent="0.45">
      <c r="A31652" t="s">
        <v>149</v>
      </c>
      <c r="B31652">
        <v>2041</v>
      </c>
      <c r="C31652" t="s">
        <v>16</v>
      </c>
      <c r="D31652" t="s">
        <v>6</v>
      </c>
      <c r="E31652">
        <v>672</v>
      </c>
      <c r="F31652" t="s">
        <v>22</v>
      </c>
    </row>
    <row r="31653" spans="1:6" x14ac:dyDescent="0.45">
      <c r="A31653" t="s">
        <v>149</v>
      </c>
      <c r="B31653">
        <v>2041</v>
      </c>
      <c r="C31653" t="s">
        <v>16</v>
      </c>
      <c r="D31653" t="s">
        <v>7</v>
      </c>
      <c r="E31653">
        <v>1152.7890410958903</v>
      </c>
      <c r="F31653" t="s">
        <v>22</v>
      </c>
    </row>
    <row r="31654" spans="1:6" x14ac:dyDescent="0.45">
      <c r="A31654" t="s">
        <v>149</v>
      </c>
      <c r="B31654">
        <v>2041</v>
      </c>
      <c r="C31654" t="s">
        <v>17</v>
      </c>
      <c r="D31654" t="s">
        <v>8</v>
      </c>
      <c r="E31654">
        <v>35793.405999976392</v>
      </c>
      <c r="F31654" t="s">
        <v>22</v>
      </c>
    </row>
    <row r="31655" spans="1:6" x14ac:dyDescent="0.45">
      <c r="A31655" t="s">
        <v>149</v>
      </c>
      <c r="B31655">
        <v>2041</v>
      </c>
      <c r="C31655" t="s">
        <v>18</v>
      </c>
      <c r="D31655" t="s">
        <v>9</v>
      </c>
      <c r="E31655">
        <v>0</v>
      </c>
      <c r="F31655" t="s">
        <v>22</v>
      </c>
    </row>
    <row r="31656" spans="1:6" x14ac:dyDescent="0.45">
      <c r="A31656" t="s">
        <v>149</v>
      </c>
      <c r="B31656">
        <v>2041</v>
      </c>
      <c r="C31656" t="s">
        <v>18</v>
      </c>
      <c r="D31656" t="s">
        <v>10</v>
      </c>
      <c r="E31656">
        <v>0</v>
      </c>
      <c r="F31656" t="s">
        <v>22</v>
      </c>
    </row>
    <row r="31657" spans="1:6" x14ac:dyDescent="0.45">
      <c r="A31657" t="s">
        <v>149</v>
      </c>
      <c r="B31657">
        <v>2041</v>
      </c>
      <c r="C31657" t="s">
        <v>18</v>
      </c>
      <c r="D31657" t="s">
        <v>19</v>
      </c>
      <c r="E31657">
        <v>0</v>
      </c>
      <c r="F31657" t="s">
        <v>23</v>
      </c>
    </row>
    <row r="31658" spans="1:6" x14ac:dyDescent="0.45">
      <c r="A31658" t="s">
        <v>149</v>
      </c>
      <c r="B31658">
        <v>2042</v>
      </c>
      <c r="C31658" t="s">
        <v>15</v>
      </c>
      <c r="D31658" t="s">
        <v>0</v>
      </c>
      <c r="E31658">
        <v>9225.9993549664268</v>
      </c>
      <c r="F31658" t="s">
        <v>22</v>
      </c>
    </row>
    <row r="31659" spans="1:6" x14ac:dyDescent="0.45">
      <c r="A31659" t="s">
        <v>149</v>
      </c>
      <c r="B31659">
        <v>2042</v>
      </c>
      <c r="C31659" t="s">
        <v>15</v>
      </c>
      <c r="D31659" t="s">
        <v>1</v>
      </c>
      <c r="E31659">
        <v>11761.3413269462</v>
      </c>
      <c r="F31659" t="s">
        <v>22</v>
      </c>
    </row>
    <row r="31660" spans="1:6" x14ac:dyDescent="0.45">
      <c r="A31660" t="s">
        <v>149</v>
      </c>
      <c r="B31660">
        <v>2042</v>
      </c>
      <c r="C31660" t="s">
        <v>15</v>
      </c>
      <c r="D31660" t="s">
        <v>2</v>
      </c>
      <c r="E31660">
        <v>8331.6950098455563</v>
      </c>
      <c r="F31660" t="s">
        <v>22</v>
      </c>
    </row>
    <row r="31661" spans="1:6" x14ac:dyDescent="0.45">
      <c r="A31661" t="s">
        <v>149</v>
      </c>
      <c r="B31661">
        <v>2042</v>
      </c>
      <c r="C31661" t="s">
        <v>15</v>
      </c>
      <c r="D31661" t="s">
        <v>3</v>
      </c>
      <c r="E31661">
        <v>1201.6976461622903</v>
      </c>
      <c r="F31661" t="s">
        <v>22</v>
      </c>
    </row>
    <row r="31662" spans="1:6" x14ac:dyDescent="0.45">
      <c r="A31662" t="s">
        <v>149</v>
      </c>
      <c r="B31662">
        <v>2042</v>
      </c>
      <c r="C31662" t="s">
        <v>15</v>
      </c>
      <c r="D31662" t="s">
        <v>4</v>
      </c>
      <c r="E31662">
        <v>3653.3979708836014</v>
      </c>
      <c r="F31662" t="s">
        <v>22</v>
      </c>
    </row>
    <row r="31663" spans="1:6" x14ac:dyDescent="0.45">
      <c r="A31663" t="s">
        <v>149</v>
      </c>
      <c r="B31663">
        <v>2042</v>
      </c>
      <c r="C31663" t="s">
        <v>5</v>
      </c>
      <c r="D31663" t="s">
        <v>5</v>
      </c>
      <c r="E31663">
        <v>34174.131308804077</v>
      </c>
      <c r="F31663" t="s">
        <v>22</v>
      </c>
    </row>
    <row r="31664" spans="1:6" x14ac:dyDescent="0.45">
      <c r="A31664" t="s">
        <v>149</v>
      </c>
      <c r="B31664">
        <v>2042</v>
      </c>
      <c r="C31664" t="s">
        <v>16</v>
      </c>
      <c r="D31664" t="s">
        <v>6</v>
      </c>
      <c r="E31664">
        <v>672</v>
      </c>
      <c r="F31664" t="s">
        <v>22</v>
      </c>
    </row>
    <row r="31665" spans="1:6" x14ac:dyDescent="0.45">
      <c r="A31665" t="s">
        <v>149</v>
      </c>
      <c r="B31665">
        <v>2042</v>
      </c>
      <c r="C31665" t="s">
        <v>16</v>
      </c>
      <c r="D31665" t="s">
        <v>7</v>
      </c>
      <c r="E31665">
        <v>1152.7890410958903</v>
      </c>
      <c r="F31665" t="s">
        <v>22</v>
      </c>
    </row>
    <row r="31666" spans="1:6" x14ac:dyDescent="0.45">
      <c r="A31666" t="s">
        <v>149</v>
      </c>
      <c r="B31666">
        <v>2042</v>
      </c>
      <c r="C31666" t="s">
        <v>17</v>
      </c>
      <c r="D31666" t="s">
        <v>8</v>
      </c>
      <c r="E31666">
        <v>35998.92034989997</v>
      </c>
      <c r="F31666" t="s">
        <v>22</v>
      </c>
    </row>
    <row r="31667" spans="1:6" x14ac:dyDescent="0.45">
      <c r="A31667" t="s">
        <v>149</v>
      </c>
      <c r="B31667">
        <v>2042</v>
      </c>
      <c r="C31667" t="s">
        <v>18</v>
      </c>
      <c r="D31667" t="s">
        <v>9</v>
      </c>
      <c r="E31667">
        <v>0</v>
      </c>
      <c r="F31667" t="s">
        <v>22</v>
      </c>
    </row>
    <row r="31668" spans="1:6" x14ac:dyDescent="0.45">
      <c r="A31668" t="s">
        <v>149</v>
      </c>
      <c r="B31668">
        <v>2042</v>
      </c>
      <c r="C31668" t="s">
        <v>18</v>
      </c>
      <c r="D31668" t="s">
        <v>10</v>
      </c>
      <c r="E31668">
        <v>0</v>
      </c>
      <c r="F31668" t="s">
        <v>22</v>
      </c>
    </row>
    <row r="31669" spans="1:6" x14ac:dyDescent="0.45">
      <c r="A31669" t="s">
        <v>149</v>
      </c>
      <c r="B31669">
        <v>2042</v>
      </c>
      <c r="C31669" t="s">
        <v>18</v>
      </c>
      <c r="D31669" t="s">
        <v>19</v>
      </c>
      <c r="E31669">
        <v>0</v>
      </c>
      <c r="F31669" t="s">
        <v>23</v>
      </c>
    </row>
    <row r="31670" spans="1:6" x14ac:dyDescent="0.45">
      <c r="A31670" t="s">
        <v>149</v>
      </c>
      <c r="B31670">
        <v>2043</v>
      </c>
      <c r="C31670" t="s">
        <v>15</v>
      </c>
      <c r="D31670" t="s">
        <v>0</v>
      </c>
      <c r="E31670">
        <v>9310.313225816788</v>
      </c>
      <c r="F31670" t="s">
        <v>22</v>
      </c>
    </row>
    <row r="31671" spans="1:6" x14ac:dyDescent="0.45">
      <c r="A31671" t="s">
        <v>149</v>
      </c>
      <c r="B31671">
        <v>2043</v>
      </c>
      <c r="C31671" t="s">
        <v>15</v>
      </c>
      <c r="D31671" t="s">
        <v>1</v>
      </c>
      <c r="E31671">
        <v>11822.67937166334</v>
      </c>
      <c r="F31671" t="s">
        <v>22</v>
      </c>
    </row>
    <row r="31672" spans="1:6" x14ac:dyDescent="0.45">
      <c r="A31672" t="s">
        <v>149</v>
      </c>
      <c r="B31672">
        <v>2043</v>
      </c>
      <c r="C31672" t="s">
        <v>15</v>
      </c>
      <c r="D31672" t="s">
        <v>2</v>
      </c>
      <c r="E31672">
        <v>8400.2703309017379</v>
      </c>
      <c r="F31672" t="s">
        <v>22</v>
      </c>
    </row>
    <row r="31673" spans="1:6" x14ac:dyDescent="0.45">
      <c r="A31673" t="s">
        <v>149</v>
      </c>
      <c r="B31673">
        <v>2043</v>
      </c>
      <c r="C31673" t="s">
        <v>15</v>
      </c>
      <c r="D31673" t="s">
        <v>3</v>
      </c>
      <c r="E31673">
        <v>1171.8955445374654</v>
      </c>
      <c r="F31673" t="s">
        <v>22</v>
      </c>
    </row>
    <row r="31674" spans="1:6" x14ac:dyDescent="0.45">
      <c r="A31674" t="s">
        <v>149</v>
      </c>
      <c r="B31674">
        <v>2043</v>
      </c>
      <c r="C31674" t="s">
        <v>15</v>
      </c>
      <c r="D31674" t="s">
        <v>4</v>
      </c>
      <c r="E31674">
        <v>3684.3009083393358</v>
      </c>
      <c r="F31674" t="s">
        <v>22</v>
      </c>
    </row>
    <row r="31675" spans="1:6" x14ac:dyDescent="0.45">
      <c r="A31675" t="s">
        <v>149</v>
      </c>
      <c r="B31675">
        <v>2043</v>
      </c>
      <c r="C31675" t="s">
        <v>5</v>
      </c>
      <c r="D31675" t="s">
        <v>5</v>
      </c>
      <c r="E31675">
        <v>34389.459381258668</v>
      </c>
      <c r="F31675" t="s">
        <v>22</v>
      </c>
    </row>
    <row r="31676" spans="1:6" x14ac:dyDescent="0.45">
      <c r="A31676" t="s">
        <v>149</v>
      </c>
      <c r="B31676">
        <v>2043</v>
      </c>
      <c r="C31676" t="s">
        <v>16</v>
      </c>
      <c r="D31676" t="s">
        <v>6</v>
      </c>
      <c r="E31676">
        <v>672</v>
      </c>
      <c r="F31676" t="s">
        <v>22</v>
      </c>
    </row>
    <row r="31677" spans="1:6" x14ac:dyDescent="0.45">
      <c r="A31677" t="s">
        <v>149</v>
      </c>
      <c r="B31677">
        <v>2043</v>
      </c>
      <c r="C31677" t="s">
        <v>16</v>
      </c>
      <c r="D31677" t="s">
        <v>7</v>
      </c>
      <c r="E31677">
        <v>1152.7890410958903</v>
      </c>
      <c r="F31677" t="s">
        <v>22</v>
      </c>
    </row>
    <row r="31678" spans="1:6" x14ac:dyDescent="0.45">
      <c r="A31678" t="s">
        <v>149</v>
      </c>
      <c r="B31678">
        <v>2043</v>
      </c>
      <c r="C31678" t="s">
        <v>17</v>
      </c>
      <c r="D31678" t="s">
        <v>8</v>
      </c>
      <c r="E31678">
        <v>36214.248422354562</v>
      </c>
      <c r="F31678" t="s">
        <v>22</v>
      </c>
    </row>
    <row r="31679" spans="1:6" x14ac:dyDescent="0.45">
      <c r="A31679" t="s">
        <v>149</v>
      </c>
      <c r="B31679">
        <v>2043</v>
      </c>
      <c r="C31679" t="s">
        <v>18</v>
      </c>
      <c r="D31679" t="s">
        <v>9</v>
      </c>
      <c r="E31679">
        <v>0</v>
      </c>
      <c r="F31679" t="s">
        <v>22</v>
      </c>
    </row>
    <row r="31680" spans="1:6" x14ac:dyDescent="0.45">
      <c r="A31680" t="s">
        <v>149</v>
      </c>
      <c r="B31680">
        <v>2043</v>
      </c>
      <c r="C31680" t="s">
        <v>18</v>
      </c>
      <c r="D31680" t="s">
        <v>10</v>
      </c>
      <c r="E31680">
        <v>0</v>
      </c>
      <c r="F31680" t="s">
        <v>22</v>
      </c>
    </row>
    <row r="31681" spans="1:6" x14ac:dyDescent="0.45">
      <c r="A31681" t="s">
        <v>149</v>
      </c>
      <c r="B31681">
        <v>2043</v>
      </c>
      <c r="C31681" t="s">
        <v>18</v>
      </c>
      <c r="D31681" t="s">
        <v>19</v>
      </c>
      <c r="E31681">
        <v>0</v>
      </c>
      <c r="F31681" t="s">
        <v>23</v>
      </c>
    </row>
    <row r="31682" spans="1:6" x14ac:dyDescent="0.45">
      <c r="A31682" t="s">
        <v>149</v>
      </c>
      <c r="B31682">
        <v>2044</v>
      </c>
      <c r="C31682" t="s">
        <v>15</v>
      </c>
      <c r="D31682" t="s">
        <v>0</v>
      </c>
      <c r="E31682">
        <v>9391.3536354565585</v>
      </c>
      <c r="F31682" t="s">
        <v>22</v>
      </c>
    </row>
    <row r="31683" spans="1:6" x14ac:dyDescent="0.45">
      <c r="A31683" t="s">
        <v>149</v>
      </c>
      <c r="B31683">
        <v>2044</v>
      </c>
      <c r="C31683" t="s">
        <v>15</v>
      </c>
      <c r="D31683" t="s">
        <v>1</v>
      </c>
      <c r="E31683">
        <v>11884.945976730183</v>
      </c>
      <c r="F31683" t="s">
        <v>22</v>
      </c>
    </row>
    <row r="31684" spans="1:6" x14ac:dyDescent="0.45">
      <c r="A31684" t="s">
        <v>149</v>
      </c>
      <c r="B31684">
        <v>2044</v>
      </c>
      <c r="C31684" t="s">
        <v>15</v>
      </c>
      <c r="D31684" t="s">
        <v>2</v>
      </c>
      <c r="E31684">
        <v>8469.5316505059727</v>
      </c>
      <c r="F31684" t="s">
        <v>22</v>
      </c>
    </row>
    <row r="31685" spans="1:6" x14ac:dyDescent="0.45">
      <c r="A31685" t="s">
        <v>149</v>
      </c>
      <c r="B31685">
        <v>2044</v>
      </c>
      <c r="C31685" t="s">
        <v>15</v>
      </c>
      <c r="D31685" t="s">
        <v>3</v>
      </c>
      <c r="E31685">
        <v>1142.8325350329362</v>
      </c>
      <c r="F31685" t="s">
        <v>22</v>
      </c>
    </row>
    <row r="31686" spans="1:6" x14ac:dyDescent="0.45">
      <c r="A31686" t="s">
        <v>149</v>
      </c>
      <c r="B31686">
        <v>2044</v>
      </c>
      <c r="C31686" t="s">
        <v>15</v>
      </c>
      <c r="D31686" t="s">
        <v>4</v>
      </c>
      <c r="E31686">
        <v>3715.5331461551423</v>
      </c>
      <c r="F31686" t="s">
        <v>22</v>
      </c>
    </row>
    <row r="31687" spans="1:6" x14ac:dyDescent="0.45">
      <c r="A31687" t="s">
        <v>149</v>
      </c>
      <c r="B31687">
        <v>2044</v>
      </c>
      <c r="C31687" t="s">
        <v>5</v>
      </c>
      <c r="D31687" t="s">
        <v>5</v>
      </c>
      <c r="E31687">
        <v>34604.196943880794</v>
      </c>
      <c r="F31687" t="s">
        <v>22</v>
      </c>
    </row>
    <row r="31688" spans="1:6" x14ac:dyDescent="0.45">
      <c r="A31688" t="s">
        <v>149</v>
      </c>
      <c r="B31688">
        <v>2044</v>
      </c>
      <c r="C31688" t="s">
        <v>16</v>
      </c>
      <c r="D31688" t="s">
        <v>6</v>
      </c>
      <c r="E31688">
        <v>672</v>
      </c>
      <c r="F31688" t="s">
        <v>22</v>
      </c>
    </row>
    <row r="31689" spans="1:6" x14ac:dyDescent="0.45">
      <c r="A31689" t="s">
        <v>149</v>
      </c>
      <c r="B31689">
        <v>2044</v>
      </c>
      <c r="C31689" t="s">
        <v>16</v>
      </c>
      <c r="D31689" t="s">
        <v>7</v>
      </c>
      <c r="E31689">
        <v>1152.7890410958903</v>
      </c>
      <c r="F31689" t="s">
        <v>22</v>
      </c>
    </row>
    <row r="31690" spans="1:6" x14ac:dyDescent="0.45">
      <c r="A31690" t="s">
        <v>149</v>
      </c>
      <c r="B31690">
        <v>2044</v>
      </c>
      <c r="C31690" t="s">
        <v>17</v>
      </c>
      <c r="D31690" t="s">
        <v>8</v>
      </c>
      <c r="E31690">
        <v>36428.985984976687</v>
      </c>
      <c r="F31690" t="s">
        <v>22</v>
      </c>
    </row>
    <row r="31691" spans="1:6" x14ac:dyDescent="0.45">
      <c r="A31691" t="s">
        <v>149</v>
      </c>
      <c r="B31691">
        <v>2044</v>
      </c>
      <c r="C31691" t="s">
        <v>18</v>
      </c>
      <c r="D31691" t="s">
        <v>9</v>
      </c>
      <c r="E31691">
        <v>0</v>
      </c>
      <c r="F31691" t="s">
        <v>22</v>
      </c>
    </row>
    <row r="31692" spans="1:6" x14ac:dyDescent="0.45">
      <c r="A31692" t="s">
        <v>149</v>
      </c>
      <c r="B31692">
        <v>2044</v>
      </c>
      <c r="C31692" t="s">
        <v>18</v>
      </c>
      <c r="D31692" t="s">
        <v>10</v>
      </c>
      <c r="E31692">
        <v>0</v>
      </c>
      <c r="F31692" t="s">
        <v>22</v>
      </c>
    </row>
    <row r="31693" spans="1:6" x14ac:dyDescent="0.45">
      <c r="A31693" t="s">
        <v>149</v>
      </c>
      <c r="B31693">
        <v>2044</v>
      </c>
      <c r="C31693" t="s">
        <v>18</v>
      </c>
      <c r="D31693" t="s">
        <v>19</v>
      </c>
      <c r="E31693">
        <v>0</v>
      </c>
      <c r="F31693" t="s">
        <v>23</v>
      </c>
    </row>
    <row r="31694" spans="1:6" x14ac:dyDescent="0.45">
      <c r="A31694" t="s">
        <v>149</v>
      </c>
      <c r="B31694">
        <v>2045</v>
      </c>
      <c r="C31694" t="s">
        <v>15</v>
      </c>
      <c r="D31694" t="s">
        <v>0</v>
      </c>
      <c r="E31694">
        <v>9458.8205299344736</v>
      </c>
      <c r="F31694" t="s">
        <v>22</v>
      </c>
    </row>
    <row r="31695" spans="1:6" x14ac:dyDescent="0.45">
      <c r="A31695" t="s">
        <v>149</v>
      </c>
      <c r="B31695">
        <v>2045</v>
      </c>
      <c r="C31695" t="s">
        <v>15</v>
      </c>
      <c r="D31695" t="s">
        <v>1</v>
      </c>
      <c r="E31695">
        <v>11947.606591200012</v>
      </c>
      <c r="F31695" t="s">
        <v>22</v>
      </c>
    </row>
    <row r="31696" spans="1:6" x14ac:dyDescent="0.45">
      <c r="A31696" t="s">
        <v>149</v>
      </c>
      <c r="B31696">
        <v>2045</v>
      </c>
      <c r="C31696" t="s">
        <v>15</v>
      </c>
      <c r="D31696" t="s">
        <v>2</v>
      </c>
      <c r="E31696">
        <v>8539.4869809945085</v>
      </c>
      <c r="F31696" t="s">
        <v>22</v>
      </c>
    </row>
    <row r="31697" spans="1:6" x14ac:dyDescent="0.45">
      <c r="A31697" t="s">
        <v>149</v>
      </c>
      <c r="B31697">
        <v>2045</v>
      </c>
      <c r="C31697" t="s">
        <v>15</v>
      </c>
      <c r="D31697" t="s">
        <v>3</v>
      </c>
      <c r="E31697">
        <v>1114.4902881641196</v>
      </c>
      <c r="F31697" t="s">
        <v>22</v>
      </c>
    </row>
    <row r="31698" spans="1:6" x14ac:dyDescent="0.45">
      <c r="A31698" t="s">
        <v>149</v>
      </c>
      <c r="B31698">
        <v>2045</v>
      </c>
      <c r="C31698" t="s">
        <v>15</v>
      </c>
      <c r="D31698" t="s">
        <v>4</v>
      </c>
      <c r="E31698">
        <v>3747.0983476711526</v>
      </c>
      <c r="F31698" t="s">
        <v>22</v>
      </c>
    </row>
    <row r="31699" spans="1:6" x14ac:dyDescent="0.45">
      <c r="A31699" t="s">
        <v>149</v>
      </c>
      <c r="B31699">
        <v>2045</v>
      </c>
      <c r="C31699" t="s">
        <v>5</v>
      </c>
      <c r="D31699" t="s">
        <v>5</v>
      </c>
      <c r="E31699">
        <v>34807.502737964271</v>
      </c>
      <c r="F31699" t="s">
        <v>22</v>
      </c>
    </row>
    <row r="31700" spans="1:6" x14ac:dyDescent="0.45">
      <c r="A31700" t="s">
        <v>149</v>
      </c>
      <c r="B31700">
        <v>2045</v>
      </c>
      <c r="C31700" t="s">
        <v>16</v>
      </c>
      <c r="D31700" t="s">
        <v>6</v>
      </c>
      <c r="E31700">
        <v>672</v>
      </c>
      <c r="F31700" t="s">
        <v>22</v>
      </c>
    </row>
    <row r="31701" spans="1:6" x14ac:dyDescent="0.45">
      <c r="A31701" t="s">
        <v>149</v>
      </c>
      <c r="B31701">
        <v>2045</v>
      </c>
      <c r="C31701" t="s">
        <v>16</v>
      </c>
      <c r="D31701" t="s">
        <v>7</v>
      </c>
      <c r="E31701">
        <v>1152.7890410958903</v>
      </c>
      <c r="F31701" t="s">
        <v>22</v>
      </c>
    </row>
    <row r="31702" spans="1:6" x14ac:dyDescent="0.45">
      <c r="A31702" t="s">
        <v>149</v>
      </c>
      <c r="B31702">
        <v>2045</v>
      </c>
      <c r="C31702" t="s">
        <v>17</v>
      </c>
      <c r="D31702" t="s">
        <v>8</v>
      </c>
      <c r="E31702">
        <v>36632.291779060157</v>
      </c>
      <c r="F31702" t="s">
        <v>22</v>
      </c>
    </row>
    <row r="31703" spans="1:6" x14ac:dyDescent="0.45">
      <c r="A31703" t="s">
        <v>149</v>
      </c>
      <c r="B31703">
        <v>2045</v>
      </c>
      <c r="C31703" t="s">
        <v>18</v>
      </c>
      <c r="D31703" t="s">
        <v>9</v>
      </c>
      <c r="E31703">
        <v>0</v>
      </c>
      <c r="F31703" t="s">
        <v>22</v>
      </c>
    </row>
    <row r="31704" spans="1:6" x14ac:dyDescent="0.45">
      <c r="A31704" t="s">
        <v>149</v>
      </c>
      <c r="B31704">
        <v>2045</v>
      </c>
      <c r="C31704" t="s">
        <v>18</v>
      </c>
      <c r="D31704" t="s">
        <v>10</v>
      </c>
      <c r="E31704">
        <v>0</v>
      </c>
      <c r="F31704" t="s">
        <v>22</v>
      </c>
    </row>
    <row r="31705" spans="1:6" x14ac:dyDescent="0.45">
      <c r="A31705" t="s">
        <v>149</v>
      </c>
      <c r="B31705">
        <v>2045</v>
      </c>
      <c r="C31705" t="s">
        <v>18</v>
      </c>
      <c r="D31705" t="s">
        <v>19</v>
      </c>
      <c r="E31705">
        <v>0</v>
      </c>
      <c r="F31705" t="s">
        <v>23</v>
      </c>
    </row>
    <row r="31706" spans="1:6" x14ac:dyDescent="0.45">
      <c r="A31706" t="s">
        <v>149</v>
      </c>
      <c r="B31706">
        <v>2046</v>
      </c>
      <c r="C31706" t="s">
        <v>15</v>
      </c>
      <c r="D31706" t="s">
        <v>0</v>
      </c>
      <c r="E31706">
        <v>9527.2311015761625</v>
      </c>
      <c r="F31706" t="s">
        <v>22</v>
      </c>
    </row>
    <row r="31707" spans="1:6" x14ac:dyDescent="0.45">
      <c r="A31707" t="s">
        <v>149</v>
      </c>
      <c r="B31707">
        <v>2046</v>
      </c>
      <c r="C31707" t="s">
        <v>15</v>
      </c>
      <c r="D31707" t="s">
        <v>1</v>
      </c>
      <c r="E31707">
        <v>11976.993057449414</v>
      </c>
      <c r="F31707" t="s">
        <v>22</v>
      </c>
    </row>
    <row r="31708" spans="1:6" x14ac:dyDescent="0.45">
      <c r="A31708" t="s">
        <v>149</v>
      </c>
      <c r="B31708">
        <v>2046</v>
      </c>
      <c r="C31708" t="s">
        <v>15</v>
      </c>
      <c r="D31708" t="s">
        <v>2</v>
      </c>
      <c r="E31708">
        <v>8604.7856228640485</v>
      </c>
      <c r="F31708" t="s">
        <v>22</v>
      </c>
    </row>
    <row r="31709" spans="1:6" x14ac:dyDescent="0.45">
      <c r="A31709" t="s">
        <v>149</v>
      </c>
      <c r="B31709">
        <v>2046</v>
      </c>
      <c r="C31709" t="s">
        <v>15</v>
      </c>
      <c r="D31709" t="s">
        <v>3</v>
      </c>
      <c r="E31709">
        <v>1062.4435917068554</v>
      </c>
      <c r="F31709" t="s">
        <v>22</v>
      </c>
    </row>
    <row r="31710" spans="1:6" x14ac:dyDescent="0.45">
      <c r="A31710" t="s">
        <v>149</v>
      </c>
      <c r="B31710">
        <v>2046</v>
      </c>
      <c r="C31710" t="s">
        <v>15</v>
      </c>
      <c r="D31710" t="s">
        <v>4</v>
      </c>
      <c r="E31710">
        <v>3764.9162438740095</v>
      </c>
      <c r="F31710" t="s">
        <v>22</v>
      </c>
    </row>
    <row r="31711" spans="1:6" x14ac:dyDescent="0.45">
      <c r="A31711" t="s">
        <v>149</v>
      </c>
      <c r="B31711">
        <v>2046</v>
      </c>
      <c r="C31711" t="s">
        <v>5</v>
      </c>
      <c r="D31711" t="s">
        <v>5</v>
      </c>
      <c r="E31711">
        <v>34936.369617470489</v>
      </c>
      <c r="F31711" t="s">
        <v>22</v>
      </c>
    </row>
    <row r="31712" spans="1:6" x14ac:dyDescent="0.45">
      <c r="A31712" t="s">
        <v>149</v>
      </c>
      <c r="B31712">
        <v>2046</v>
      </c>
      <c r="C31712" t="s">
        <v>16</v>
      </c>
      <c r="D31712" t="s">
        <v>6</v>
      </c>
      <c r="E31712">
        <v>672</v>
      </c>
      <c r="F31712" t="s">
        <v>22</v>
      </c>
    </row>
    <row r="31713" spans="1:6" x14ac:dyDescent="0.45">
      <c r="A31713" t="s">
        <v>149</v>
      </c>
      <c r="B31713">
        <v>2046</v>
      </c>
      <c r="C31713" t="s">
        <v>16</v>
      </c>
      <c r="D31713" t="s">
        <v>7</v>
      </c>
      <c r="E31713">
        <v>1152.7890410958903</v>
      </c>
      <c r="F31713" t="s">
        <v>22</v>
      </c>
    </row>
    <row r="31714" spans="1:6" x14ac:dyDescent="0.45">
      <c r="A31714" t="s">
        <v>149</v>
      </c>
      <c r="B31714">
        <v>2046</v>
      </c>
      <c r="C31714" t="s">
        <v>17</v>
      </c>
      <c r="D31714" t="s">
        <v>8</v>
      </c>
      <c r="E31714">
        <v>36761.158658566383</v>
      </c>
      <c r="F31714" t="s">
        <v>22</v>
      </c>
    </row>
    <row r="31715" spans="1:6" x14ac:dyDescent="0.45">
      <c r="A31715" t="s">
        <v>149</v>
      </c>
      <c r="B31715">
        <v>2046</v>
      </c>
      <c r="C31715" t="s">
        <v>18</v>
      </c>
      <c r="D31715" t="s">
        <v>9</v>
      </c>
      <c r="E31715">
        <v>0</v>
      </c>
      <c r="F31715" t="s">
        <v>22</v>
      </c>
    </row>
    <row r="31716" spans="1:6" x14ac:dyDescent="0.45">
      <c r="A31716" t="s">
        <v>149</v>
      </c>
      <c r="B31716">
        <v>2046</v>
      </c>
      <c r="C31716" t="s">
        <v>18</v>
      </c>
      <c r="D31716" t="s">
        <v>10</v>
      </c>
      <c r="E31716">
        <v>0</v>
      </c>
      <c r="F31716" t="s">
        <v>22</v>
      </c>
    </row>
    <row r="31717" spans="1:6" x14ac:dyDescent="0.45">
      <c r="A31717" t="s">
        <v>149</v>
      </c>
      <c r="B31717">
        <v>2046</v>
      </c>
      <c r="C31717" t="s">
        <v>18</v>
      </c>
      <c r="D31717" t="s">
        <v>19</v>
      </c>
      <c r="E31717">
        <v>0</v>
      </c>
      <c r="F31717" t="s">
        <v>23</v>
      </c>
    </row>
    <row r="31718" spans="1:6" x14ac:dyDescent="0.45">
      <c r="A31718" t="s">
        <v>149</v>
      </c>
      <c r="B31718">
        <v>2047</v>
      </c>
      <c r="C31718" t="s">
        <v>15</v>
      </c>
      <c r="D31718" t="s">
        <v>0</v>
      </c>
      <c r="E31718">
        <v>9572.6953589034692</v>
      </c>
      <c r="F31718" t="s">
        <v>22</v>
      </c>
    </row>
    <row r="31719" spans="1:6" x14ac:dyDescent="0.45">
      <c r="A31719" t="s">
        <v>149</v>
      </c>
      <c r="B31719">
        <v>2047</v>
      </c>
      <c r="C31719" t="s">
        <v>15</v>
      </c>
      <c r="D31719" t="s">
        <v>1</v>
      </c>
      <c r="E31719">
        <v>12006.263009630107</v>
      </c>
      <c r="F31719" t="s">
        <v>22</v>
      </c>
    </row>
    <row r="31720" spans="1:6" x14ac:dyDescent="0.45">
      <c r="A31720" t="s">
        <v>149</v>
      </c>
      <c r="B31720">
        <v>2047</v>
      </c>
      <c r="C31720" t="s">
        <v>15</v>
      </c>
      <c r="D31720" t="s">
        <v>2</v>
      </c>
      <c r="E31720">
        <v>8670.6706838184909</v>
      </c>
      <c r="F31720" t="s">
        <v>22</v>
      </c>
    </row>
    <row r="31721" spans="1:6" x14ac:dyDescent="0.45">
      <c r="A31721" t="s">
        <v>149</v>
      </c>
      <c r="B31721">
        <v>2047</v>
      </c>
      <c r="C31721" t="s">
        <v>15</v>
      </c>
      <c r="D31721" t="s">
        <v>3</v>
      </c>
      <c r="E31721">
        <v>1012.8274759741452</v>
      </c>
      <c r="F31721" t="s">
        <v>22</v>
      </c>
    </row>
    <row r="31722" spans="1:6" x14ac:dyDescent="0.45">
      <c r="A31722" t="s">
        <v>149</v>
      </c>
      <c r="B31722">
        <v>2047</v>
      </c>
      <c r="C31722" t="s">
        <v>15</v>
      </c>
      <c r="D31722" t="s">
        <v>4</v>
      </c>
      <c r="E31722">
        <v>3782.8368609965182</v>
      </c>
      <c r="F31722" t="s">
        <v>22</v>
      </c>
    </row>
    <row r="31723" spans="1:6" x14ac:dyDescent="0.45">
      <c r="A31723" t="s">
        <v>149</v>
      </c>
      <c r="B31723">
        <v>2047</v>
      </c>
      <c r="C31723" t="s">
        <v>5</v>
      </c>
      <c r="D31723" t="s">
        <v>5</v>
      </c>
      <c r="E31723">
        <v>35045.293389322731</v>
      </c>
      <c r="F31723" t="s">
        <v>22</v>
      </c>
    </row>
    <row r="31724" spans="1:6" x14ac:dyDescent="0.45">
      <c r="A31724" t="s">
        <v>149</v>
      </c>
      <c r="B31724">
        <v>2047</v>
      </c>
      <c r="C31724" t="s">
        <v>16</v>
      </c>
      <c r="D31724" t="s">
        <v>6</v>
      </c>
      <c r="E31724">
        <v>672</v>
      </c>
      <c r="F31724" t="s">
        <v>22</v>
      </c>
    </row>
    <row r="31725" spans="1:6" x14ac:dyDescent="0.45">
      <c r="A31725" t="s">
        <v>149</v>
      </c>
      <c r="B31725">
        <v>2047</v>
      </c>
      <c r="C31725" t="s">
        <v>16</v>
      </c>
      <c r="D31725" t="s">
        <v>7</v>
      </c>
      <c r="E31725">
        <v>1152.7890410958903</v>
      </c>
      <c r="F31725" t="s">
        <v>22</v>
      </c>
    </row>
    <row r="31726" spans="1:6" x14ac:dyDescent="0.45">
      <c r="A31726" t="s">
        <v>149</v>
      </c>
      <c r="B31726">
        <v>2047</v>
      </c>
      <c r="C31726" t="s">
        <v>17</v>
      </c>
      <c r="D31726" t="s">
        <v>8</v>
      </c>
      <c r="E31726">
        <v>36870.082430418624</v>
      </c>
      <c r="F31726" t="s">
        <v>22</v>
      </c>
    </row>
    <row r="31727" spans="1:6" x14ac:dyDescent="0.45">
      <c r="A31727" t="s">
        <v>149</v>
      </c>
      <c r="B31727">
        <v>2047</v>
      </c>
      <c r="C31727" t="s">
        <v>18</v>
      </c>
      <c r="D31727" t="s">
        <v>9</v>
      </c>
      <c r="E31727">
        <v>0</v>
      </c>
      <c r="F31727" t="s">
        <v>22</v>
      </c>
    </row>
    <row r="31728" spans="1:6" x14ac:dyDescent="0.45">
      <c r="A31728" t="s">
        <v>149</v>
      </c>
      <c r="B31728">
        <v>2047</v>
      </c>
      <c r="C31728" t="s">
        <v>18</v>
      </c>
      <c r="D31728" t="s">
        <v>10</v>
      </c>
      <c r="E31728">
        <v>0</v>
      </c>
      <c r="F31728" t="s">
        <v>22</v>
      </c>
    </row>
    <row r="31729" spans="1:6" x14ac:dyDescent="0.45">
      <c r="A31729" t="s">
        <v>149</v>
      </c>
      <c r="B31729">
        <v>2047</v>
      </c>
      <c r="C31729" t="s">
        <v>18</v>
      </c>
      <c r="D31729" t="s">
        <v>19</v>
      </c>
      <c r="E31729">
        <v>0</v>
      </c>
      <c r="F31729" t="s">
        <v>23</v>
      </c>
    </row>
    <row r="31730" spans="1:6" x14ac:dyDescent="0.45">
      <c r="A31730" t="s">
        <v>149</v>
      </c>
      <c r="B31730">
        <v>2048</v>
      </c>
      <c r="C31730" t="s">
        <v>15</v>
      </c>
      <c r="D31730" t="s">
        <v>0</v>
      </c>
      <c r="E31730">
        <v>9624.6117982168962</v>
      </c>
      <c r="F31730" t="s">
        <v>22</v>
      </c>
    </row>
    <row r="31731" spans="1:6" x14ac:dyDescent="0.45">
      <c r="A31731" t="s">
        <v>149</v>
      </c>
      <c r="B31731">
        <v>2048</v>
      </c>
      <c r="C31731" t="s">
        <v>15</v>
      </c>
      <c r="D31731" t="s">
        <v>1</v>
      </c>
      <c r="E31731">
        <v>12035.958823613502</v>
      </c>
      <c r="F31731" t="s">
        <v>22</v>
      </c>
    </row>
    <row r="31732" spans="1:6" x14ac:dyDescent="0.45">
      <c r="A31732" t="s">
        <v>149</v>
      </c>
      <c r="B31732">
        <v>2048</v>
      </c>
      <c r="C31732" t="s">
        <v>15</v>
      </c>
      <c r="D31732" t="s">
        <v>2</v>
      </c>
      <c r="E31732">
        <v>8737.1479323028343</v>
      </c>
      <c r="F31732" t="s">
        <v>22</v>
      </c>
    </row>
    <row r="31733" spans="1:6" x14ac:dyDescent="0.45">
      <c r="A31733" t="s">
        <v>149</v>
      </c>
      <c r="B31733">
        <v>2048</v>
      </c>
      <c r="C31733" t="s">
        <v>15</v>
      </c>
      <c r="D31733" t="s">
        <v>3</v>
      </c>
      <c r="E31733">
        <v>965.52843284615267</v>
      </c>
      <c r="F31733" t="s">
        <v>22</v>
      </c>
    </row>
    <row r="31734" spans="1:6" x14ac:dyDescent="0.45">
      <c r="A31734" t="s">
        <v>149</v>
      </c>
      <c r="B31734">
        <v>2048</v>
      </c>
      <c r="C31734" t="s">
        <v>15</v>
      </c>
      <c r="D31734" t="s">
        <v>4</v>
      </c>
      <c r="E31734">
        <v>3800.8607960094673</v>
      </c>
      <c r="F31734" t="s">
        <v>22</v>
      </c>
    </row>
    <row r="31735" spans="1:6" x14ac:dyDescent="0.45">
      <c r="A31735" t="s">
        <v>149</v>
      </c>
      <c r="B31735">
        <v>2048</v>
      </c>
      <c r="C31735" t="s">
        <v>5</v>
      </c>
      <c r="D31735" t="s">
        <v>5</v>
      </c>
      <c r="E31735">
        <v>35164.107782988853</v>
      </c>
      <c r="F31735" t="s">
        <v>22</v>
      </c>
    </row>
    <row r="31736" spans="1:6" x14ac:dyDescent="0.45">
      <c r="A31736" t="s">
        <v>149</v>
      </c>
      <c r="B31736">
        <v>2048</v>
      </c>
      <c r="C31736" t="s">
        <v>16</v>
      </c>
      <c r="D31736" t="s">
        <v>6</v>
      </c>
      <c r="E31736">
        <v>672</v>
      </c>
      <c r="F31736" t="s">
        <v>22</v>
      </c>
    </row>
    <row r="31737" spans="1:6" x14ac:dyDescent="0.45">
      <c r="A31737" t="s">
        <v>149</v>
      </c>
      <c r="B31737">
        <v>2048</v>
      </c>
      <c r="C31737" t="s">
        <v>16</v>
      </c>
      <c r="D31737" t="s">
        <v>7</v>
      </c>
      <c r="E31737">
        <v>1152.7890410958903</v>
      </c>
      <c r="F31737" t="s">
        <v>22</v>
      </c>
    </row>
    <row r="31738" spans="1:6" x14ac:dyDescent="0.45">
      <c r="A31738" t="s">
        <v>149</v>
      </c>
      <c r="B31738">
        <v>2048</v>
      </c>
      <c r="C31738" t="s">
        <v>17</v>
      </c>
      <c r="D31738" t="s">
        <v>8</v>
      </c>
      <c r="E31738">
        <v>36988.896824084746</v>
      </c>
      <c r="F31738" t="s">
        <v>22</v>
      </c>
    </row>
    <row r="31739" spans="1:6" x14ac:dyDescent="0.45">
      <c r="A31739" t="s">
        <v>149</v>
      </c>
      <c r="B31739">
        <v>2048</v>
      </c>
      <c r="C31739" t="s">
        <v>18</v>
      </c>
      <c r="D31739" t="s">
        <v>9</v>
      </c>
      <c r="E31739">
        <v>0</v>
      </c>
      <c r="F31739" t="s">
        <v>22</v>
      </c>
    </row>
    <row r="31740" spans="1:6" x14ac:dyDescent="0.45">
      <c r="A31740" t="s">
        <v>149</v>
      </c>
      <c r="B31740">
        <v>2048</v>
      </c>
      <c r="C31740" t="s">
        <v>18</v>
      </c>
      <c r="D31740" t="s">
        <v>10</v>
      </c>
      <c r="E31740">
        <v>0</v>
      </c>
      <c r="F31740" t="s">
        <v>22</v>
      </c>
    </row>
    <row r="31741" spans="1:6" x14ac:dyDescent="0.45">
      <c r="A31741" t="s">
        <v>149</v>
      </c>
      <c r="B31741">
        <v>2048</v>
      </c>
      <c r="C31741" t="s">
        <v>18</v>
      </c>
      <c r="D31741" t="s">
        <v>19</v>
      </c>
      <c r="E31741">
        <v>0</v>
      </c>
      <c r="F31741" t="s">
        <v>23</v>
      </c>
    </row>
    <row r="31742" spans="1:6" x14ac:dyDescent="0.45">
      <c r="A31742" t="s">
        <v>149</v>
      </c>
      <c r="B31742">
        <v>2049</v>
      </c>
      <c r="C31742" t="s">
        <v>15</v>
      </c>
      <c r="D31742" t="s">
        <v>0</v>
      </c>
      <c r="E31742">
        <v>9671.6286310893393</v>
      </c>
      <c r="F31742" t="s">
        <v>22</v>
      </c>
    </row>
    <row r="31743" spans="1:6" x14ac:dyDescent="0.45">
      <c r="A31743" t="s">
        <v>149</v>
      </c>
      <c r="B31743">
        <v>2049</v>
      </c>
      <c r="C31743" t="s">
        <v>15</v>
      </c>
      <c r="D31743" t="s">
        <v>1</v>
      </c>
      <c r="E31743">
        <v>12065.539701201633</v>
      </c>
      <c r="F31743" t="s">
        <v>22</v>
      </c>
    </row>
    <row r="31744" spans="1:6" x14ac:dyDescent="0.45">
      <c r="A31744" t="s">
        <v>149</v>
      </c>
      <c r="B31744">
        <v>2049</v>
      </c>
      <c r="C31744" t="s">
        <v>15</v>
      </c>
      <c r="D31744" t="s">
        <v>2</v>
      </c>
      <c r="E31744">
        <v>8804.2231980758334</v>
      </c>
      <c r="F31744" t="s">
        <v>22</v>
      </c>
    </row>
    <row r="31745" spans="1:6" x14ac:dyDescent="0.45">
      <c r="A31745" t="s">
        <v>149</v>
      </c>
      <c r="B31745">
        <v>2049</v>
      </c>
      <c r="C31745" t="s">
        <v>15</v>
      </c>
      <c r="D31745" t="s">
        <v>3</v>
      </c>
      <c r="E31745">
        <v>920.43825503223741</v>
      </c>
      <c r="F31745" t="s">
        <v>22</v>
      </c>
    </row>
    <row r="31746" spans="1:6" x14ac:dyDescent="0.45">
      <c r="A31746" t="s">
        <v>149</v>
      </c>
      <c r="B31746">
        <v>2049</v>
      </c>
      <c r="C31746" t="s">
        <v>15</v>
      </c>
      <c r="D31746" t="s">
        <v>4</v>
      </c>
      <c r="E31746">
        <v>3818.9886493820895</v>
      </c>
      <c r="F31746" t="s">
        <v>22</v>
      </c>
    </row>
    <row r="31747" spans="1:6" x14ac:dyDescent="0.45">
      <c r="A31747" t="s">
        <v>149</v>
      </c>
      <c r="B31747">
        <v>2049</v>
      </c>
      <c r="C31747" t="s">
        <v>5</v>
      </c>
      <c r="D31747" t="s">
        <v>5</v>
      </c>
      <c r="E31747">
        <v>35280.818434781133</v>
      </c>
      <c r="F31747" t="s">
        <v>22</v>
      </c>
    </row>
    <row r="31748" spans="1:6" x14ac:dyDescent="0.45">
      <c r="A31748" t="s">
        <v>149</v>
      </c>
      <c r="B31748">
        <v>2049</v>
      </c>
      <c r="C31748" t="s">
        <v>16</v>
      </c>
      <c r="D31748" t="s">
        <v>6</v>
      </c>
      <c r="E31748">
        <v>672</v>
      </c>
      <c r="F31748" t="s">
        <v>22</v>
      </c>
    </row>
    <row r="31749" spans="1:6" x14ac:dyDescent="0.45">
      <c r="A31749" t="s">
        <v>149</v>
      </c>
      <c r="B31749">
        <v>2049</v>
      </c>
      <c r="C31749" t="s">
        <v>16</v>
      </c>
      <c r="D31749" t="s">
        <v>7</v>
      </c>
      <c r="E31749">
        <v>1152.7890410958903</v>
      </c>
      <c r="F31749" t="s">
        <v>22</v>
      </c>
    </row>
    <row r="31750" spans="1:6" x14ac:dyDescent="0.45">
      <c r="A31750" t="s">
        <v>149</v>
      </c>
      <c r="B31750">
        <v>2049</v>
      </c>
      <c r="C31750" t="s">
        <v>17</v>
      </c>
      <c r="D31750" t="s">
        <v>8</v>
      </c>
      <c r="E31750">
        <v>37105.607475877026</v>
      </c>
      <c r="F31750" t="s">
        <v>22</v>
      </c>
    </row>
    <row r="31751" spans="1:6" x14ac:dyDescent="0.45">
      <c r="A31751" t="s">
        <v>149</v>
      </c>
      <c r="B31751">
        <v>2049</v>
      </c>
      <c r="C31751" t="s">
        <v>18</v>
      </c>
      <c r="D31751" t="s">
        <v>9</v>
      </c>
      <c r="E31751">
        <v>0</v>
      </c>
      <c r="F31751" t="s">
        <v>22</v>
      </c>
    </row>
    <row r="31752" spans="1:6" x14ac:dyDescent="0.45">
      <c r="A31752" t="s">
        <v>149</v>
      </c>
      <c r="B31752">
        <v>2049</v>
      </c>
      <c r="C31752" t="s">
        <v>18</v>
      </c>
      <c r="D31752" t="s">
        <v>10</v>
      </c>
      <c r="E31752">
        <v>0</v>
      </c>
      <c r="F31752" t="s">
        <v>22</v>
      </c>
    </row>
    <row r="31753" spans="1:6" x14ac:dyDescent="0.45">
      <c r="A31753" t="s">
        <v>149</v>
      </c>
      <c r="B31753">
        <v>2049</v>
      </c>
      <c r="C31753" t="s">
        <v>18</v>
      </c>
      <c r="D31753" t="s">
        <v>19</v>
      </c>
      <c r="E31753">
        <v>0</v>
      </c>
      <c r="F31753" t="s">
        <v>23</v>
      </c>
    </row>
    <row r="31754" spans="1:6" x14ac:dyDescent="0.45">
      <c r="A31754" t="s">
        <v>149</v>
      </c>
      <c r="B31754">
        <v>2050</v>
      </c>
      <c r="C31754" t="s">
        <v>15</v>
      </c>
      <c r="D31754" t="s">
        <v>0</v>
      </c>
      <c r="E31754">
        <v>9716.9914679405247</v>
      </c>
      <c r="F31754" t="s">
        <v>22</v>
      </c>
    </row>
    <row r="31755" spans="1:6" x14ac:dyDescent="0.45">
      <c r="A31755" t="s">
        <v>149</v>
      </c>
      <c r="B31755">
        <v>2050</v>
      </c>
      <c r="C31755" t="s">
        <v>15</v>
      </c>
      <c r="D31755" t="s">
        <v>1</v>
      </c>
      <c r="E31755">
        <v>12095.548026312041</v>
      </c>
      <c r="F31755" t="s">
        <v>22</v>
      </c>
    </row>
    <row r="31756" spans="1:6" x14ac:dyDescent="0.45">
      <c r="A31756" t="s">
        <v>149</v>
      </c>
      <c r="B31756">
        <v>2050</v>
      </c>
      <c r="C31756" t="s">
        <v>15</v>
      </c>
      <c r="D31756" t="s">
        <v>2</v>
      </c>
      <c r="E31756">
        <v>8871.9023729112178</v>
      </c>
      <c r="F31756" t="s">
        <v>22</v>
      </c>
    </row>
    <row r="31757" spans="1:6" x14ac:dyDescent="0.45">
      <c r="A31757" t="s">
        <v>149</v>
      </c>
      <c r="B31757">
        <v>2050</v>
      </c>
      <c r="C31757" t="s">
        <v>15</v>
      </c>
      <c r="D31757" t="s">
        <v>3</v>
      </c>
      <c r="E31757">
        <v>877.45378852223189</v>
      </c>
      <c r="F31757" t="s">
        <v>22</v>
      </c>
    </row>
    <row r="31758" spans="1:6" x14ac:dyDescent="0.45">
      <c r="A31758" t="s">
        <v>149</v>
      </c>
      <c r="B31758">
        <v>2050</v>
      </c>
      <c r="C31758" t="s">
        <v>15</v>
      </c>
      <c r="D31758" t="s">
        <v>4</v>
      </c>
      <c r="E31758">
        <v>3837.2210251027486</v>
      </c>
      <c r="F31758" t="s">
        <v>22</v>
      </c>
    </row>
    <row r="31759" spans="1:6" x14ac:dyDescent="0.45">
      <c r="A31759" t="s">
        <v>149</v>
      </c>
      <c r="B31759">
        <v>2050</v>
      </c>
      <c r="C31759" t="s">
        <v>5</v>
      </c>
      <c r="D31759" t="s">
        <v>5</v>
      </c>
      <c r="E31759">
        <v>35399.116680788764</v>
      </c>
      <c r="F31759" t="s">
        <v>22</v>
      </c>
    </row>
    <row r="31760" spans="1:6" x14ac:dyDescent="0.45">
      <c r="A31760" t="s">
        <v>149</v>
      </c>
      <c r="B31760">
        <v>2050</v>
      </c>
      <c r="C31760" t="s">
        <v>16</v>
      </c>
      <c r="D31760" t="s">
        <v>6</v>
      </c>
      <c r="E31760">
        <v>672</v>
      </c>
      <c r="F31760" t="s">
        <v>22</v>
      </c>
    </row>
    <row r="31761" spans="1:6" x14ac:dyDescent="0.45">
      <c r="A31761" t="s">
        <v>149</v>
      </c>
      <c r="B31761">
        <v>2050</v>
      </c>
      <c r="C31761" t="s">
        <v>16</v>
      </c>
      <c r="D31761" t="s">
        <v>7</v>
      </c>
      <c r="E31761">
        <v>1152.7890410958903</v>
      </c>
      <c r="F31761" t="s">
        <v>22</v>
      </c>
    </row>
    <row r="31762" spans="1:6" x14ac:dyDescent="0.45">
      <c r="A31762" t="s">
        <v>149</v>
      </c>
      <c r="B31762">
        <v>2050</v>
      </c>
      <c r="C31762" t="s">
        <v>17</v>
      </c>
      <c r="D31762" t="s">
        <v>8</v>
      </c>
      <c r="E31762">
        <v>37223.905721884657</v>
      </c>
      <c r="F31762" t="s">
        <v>22</v>
      </c>
    </row>
    <row r="31763" spans="1:6" x14ac:dyDescent="0.45">
      <c r="A31763" t="s">
        <v>149</v>
      </c>
      <c r="B31763">
        <v>2050</v>
      </c>
      <c r="C31763" t="s">
        <v>18</v>
      </c>
      <c r="D31763" t="s">
        <v>9</v>
      </c>
      <c r="E31763">
        <v>0</v>
      </c>
      <c r="F31763" t="s">
        <v>22</v>
      </c>
    </row>
    <row r="31764" spans="1:6" x14ac:dyDescent="0.45">
      <c r="A31764" t="s">
        <v>149</v>
      </c>
      <c r="B31764">
        <v>2050</v>
      </c>
      <c r="C31764" t="s">
        <v>18</v>
      </c>
      <c r="D31764" t="s">
        <v>10</v>
      </c>
      <c r="E31764">
        <v>0</v>
      </c>
      <c r="F31764" t="s">
        <v>22</v>
      </c>
    </row>
    <row r="31765" spans="1:6" x14ac:dyDescent="0.45">
      <c r="A31765" t="s">
        <v>149</v>
      </c>
      <c r="B31765">
        <v>2050</v>
      </c>
      <c r="C31765" t="s">
        <v>18</v>
      </c>
      <c r="D31765" t="s">
        <v>19</v>
      </c>
      <c r="E31765">
        <v>0</v>
      </c>
      <c r="F31765" t="s">
        <v>23</v>
      </c>
    </row>
    <row r="31766" spans="1:6" x14ac:dyDescent="0.45">
      <c r="A31766" t="s">
        <v>150</v>
      </c>
      <c r="B31766">
        <v>2010</v>
      </c>
      <c r="C31766" t="s">
        <v>15</v>
      </c>
      <c r="D31766" t="s">
        <v>0</v>
      </c>
      <c r="E31766">
        <v>574.673</v>
      </c>
      <c r="F31766" t="s">
        <v>22</v>
      </c>
    </row>
    <row r="31767" spans="1:6" x14ac:dyDescent="0.45">
      <c r="A31767" t="s">
        <v>150</v>
      </c>
      <c r="B31767">
        <v>2010</v>
      </c>
      <c r="C31767" t="s">
        <v>15</v>
      </c>
      <c r="D31767" t="s">
        <v>1</v>
      </c>
      <c r="E31767">
        <v>486.74356416726795</v>
      </c>
      <c r="F31767" t="s">
        <v>22</v>
      </c>
    </row>
    <row r="31768" spans="1:6" x14ac:dyDescent="0.45">
      <c r="A31768" t="s">
        <v>150</v>
      </c>
      <c r="B31768">
        <v>2010</v>
      </c>
      <c r="C31768" t="s">
        <v>15</v>
      </c>
      <c r="D31768" t="s">
        <v>2</v>
      </c>
      <c r="E31768">
        <v>0</v>
      </c>
      <c r="F31768" t="s">
        <v>22</v>
      </c>
    </row>
    <row r="31769" spans="1:6" x14ac:dyDescent="0.45">
      <c r="A31769" t="s">
        <v>150</v>
      </c>
      <c r="B31769">
        <v>2010</v>
      </c>
      <c r="C31769" t="s">
        <v>15</v>
      </c>
      <c r="D31769" t="s">
        <v>3</v>
      </c>
      <c r="E31769">
        <v>0</v>
      </c>
      <c r="F31769" t="s">
        <v>22</v>
      </c>
    </row>
    <row r="31770" spans="1:6" x14ac:dyDescent="0.45">
      <c r="A31770" t="s">
        <v>150</v>
      </c>
      <c r="B31770">
        <v>2010</v>
      </c>
      <c r="C31770" t="s">
        <v>15</v>
      </c>
      <c r="D31770" t="s">
        <v>4</v>
      </c>
      <c r="E31770">
        <v>349.79979829848531</v>
      </c>
      <c r="F31770" t="s">
        <v>22</v>
      </c>
    </row>
    <row r="31771" spans="1:6" x14ac:dyDescent="0.45">
      <c r="A31771" t="s">
        <v>150</v>
      </c>
      <c r="B31771">
        <v>2010</v>
      </c>
      <c r="C31771" t="s">
        <v>5</v>
      </c>
      <c r="D31771" t="s">
        <v>5</v>
      </c>
      <c r="E31771">
        <v>1411.2163624657533</v>
      </c>
      <c r="F31771" t="s">
        <v>22</v>
      </c>
    </row>
    <row r="31772" spans="1:6" x14ac:dyDescent="0.45">
      <c r="A31772" t="s">
        <v>150</v>
      </c>
      <c r="B31772">
        <v>2010</v>
      </c>
      <c r="C31772" t="s">
        <v>16</v>
      </c>
      <c r="D31772" t="s">
        <v>6</v>
      </c>
      <c r="E31772">
        <v>0</v>
      </c>
      <c r="F31772" t="s">
        <v>22</v>
      </c>
    </row>
    <row r="31773" spans="1:6" x14ac:dyDescent="0.45">
      <c r="A31773" t="s">
        <v>150</v>
      </c>
      <c r="B31773">
        <v>2010</v>
      </c>
      <c r="C31773" t="s">
        <v>16</v>
      </c>
      <c r="D31773" t="s">
        <v>7</v>
      </c>
      <c r="E31773">
        <v>0</v>
      </c>
      <c r="F31773" t="s">
        <v>22</v>
      </c>
    </row>
    <row r="31774" spans="1:6" x14ac:dyDescent="0.45">
      <c r="A31774" t="s">
        <v>150</v>
      </c>
      <c r="B31774">
        <v>2010</v>
      </c>
      <c r="C31774" t="s">
        <v>17</v>
      </c>
      <c r="D31774" t="s">
        <v>8</v>
      </c>
      <c r="E31774">
        <v>1134.7832876712328</v>
      </c>
      <c r="F31774" t="s">
        <v>22</v>
      </c>
    </row>
    <row r="31775" spans="1:6" x14ac:dyDescent="0.45">
      <c r="A31775" t="s">
        <v>150</v>
      </c>
      <c r="B31775">
        <v>2010</v>
      </c>
      <c r="C31775" t="s">
        <v>18</v>
      </c>
      <c r="D31775" t="s">
        <v>9</v>
      </c>
      <c r="E31775">
        <v>0</v>
      </c>
      <c r="F31775" t="s">
        <v>22</v>
      </c>
    </row>
    <row r="31776" spans="1:6" x14ac:dyDescent="0.45">
      <c r="A31776" t="s">
        <v>150</v>
      </c>
      <c r="B31776">
        <v>2010</v>
      </c>
      <c r="C31776" t="s">
        <v>18</v>
      </c>
      <c r="D31776" t="s">
        <v>10</v>
      </c>
      <c r="E31776">
        <v>276.43307479452056</v>
      </c>
      <c r="F31776" t="s">
        <v>22</v>
      </c>
    </row>
    <row r="31777" spans="1:6" x14ac:dyDescent="0.45">
      <c r="A31777" t="s">
        <v>150</v>
      </c>
      <c r="B31777">
        <v>2010</v>
      </c>
      <c r="C31777" t="s">
        <v>18</v>
      </c>
      <c r="D31777" t="s">
        <v>19</v>
      </c>
      <c r="E31777">
        <v>2.0718289999999997</v>
      </c>
      <c r="F31777" t="s">
        <v>23</v>
      </c>
    </row>
    <row r="31778" spans="1:6" x14ac:dyDescent="0.45">
      <c r="A31778" t="s">
        <v>150</v>
      </c>
      <c r="B31778">
        <v>2011</v>
      </c>
      <c r="C31778" t="s">
        <v>15</v>
      </c>
      <c r="D31778" t="s">
        <v>0</v>
      </c>
      <c r="E31778">
        <v>661.06862739726023</v>
      </c>
      <c r="F31778" t="s">
        <v>22</v>
      </c>
    </row>
    <row r="31779" spans="1:6" x14ac:dyDescent="0.45">
      <c r="A31779" t="s">
        <v>150</v>
      </c>
      <c r="B31779">
        <v>2011</v>
      </c>
      <c r="C31779" t="s">
        <v>15</v>
      </c>
      <c r="D31779" t="s">
        <v>1</v>
      </c>
      <c r="E31779">
        <v>576.99414023071427</v>
      </c>
      <c r="F31779" t="s">
        <v>22</v>
      </c>
    </row>
    <row r="31780" spans="1:6" x14ac:dyDescent="0.45">
      <c r="A31780" t="s">
        <v>150</v>
      </c>
      <c r="B31780">
        <v>2011</v>
      </c>
      <c r="C31780" t="s">
        <v>15</v>
      </c>
      <c r="D31780" t="s">
        <v>2</v>
      </c>
      <c r="E31780">
        <v>0</v>
      </c>
      <c r="F31780" t="s">
        <v>22</v>
      </c>
    </row>
    <row r="31781" spans="1:6" x14ac:dyDescent="0.45">
      <c r="A31781" t="s">
        <v>150</v>
      </c>
      <c r="B31781">
        <v>2011</v>
      </c>
      <c r="C31781" t="s">
        <v>15</v>
      </c>
      <c r="D31781" t="s">
        <v>3</v>
      </c>
      <c r="E31781">
        <v>0</v>
      </c>
      <c r="F31781" t="s">
        <v>22</v>
      </c>
    </row>
    <row r="31782" spans="1:6" x14ac:dyDescent="0.45">
      <c r="A31782" t="s">
        <v>150</v>
      </c>
      <c r="B31782">
        <v>2011</v>
      </c>
      <c r="C31782" t="s">
        <v>15</v>
      </c>
      <c r="D31782" t="s">
        <v>4</v>
      </c>
      <c r="E31782">
        <v>397.5591005912035</v>
      </c>
      <c r="F31782" t="s">
        <v>22</v>
      </c>
    </row>
    <row r="31783" spans="1:6" x14ac:dyDescent="0.45">
      <c r="A31783" t="s">
        <v>150</v>
      </c>
      <c r="B31783">
        <v>2011</v>
      </c>
      <c r="C31783" t="s">
        <v>5</v>
      </c>
      <c r="D31783" t="s">
        <v>5</v>
      </c>
      <c r="E31783">
        <v>1635.6218682191782</v>
      </c>
      <c r="F31783" t="s">
        <v>22</v>
      </c>
    </row>
    <row r="31784" spans="1:6" x14ac:dyDescent="0.45">
      <c r="A31784" t="s">
        <v>150</v>
      </c>
      <c r="B31784">
        <v>2011</v>
      </c>
      <c r="C31784" t="s">
        <v>16</v>
      </c>
      <c r="D31784" t="s">
        <v>6</v>
      </c>
      <c r="E31784">
        <v>0</v>
      </c>
      <c r="F31784" t="s">
        <v>22</v>
      </c>
    </row>
    <row r="31785" spans="1:6" x14ac:dyDescent="0.45">
      <c r="A31785" t="s">
        <v>150</v>
      </c>
      <c r="B31785">
        <v>2011</v>
      </c>
      <c r="C31785" t="s">
        <v>16</v>
      </c>
      <c r="D31785" t="s">
        <v>7</v>
      </c>
      <c r="E31785">
        <v>0</v>
      </c>
      <c r="F31785" t="s">
        <v>22</v>
      </c>
    </row>
    <row r="31786" spans="1:6" x14ac:dyDescent="0.45">
      <c r="A31786" t="s">
        <v>150</v>
      </c>
      <c r="B31786">
        <v>2011</v>
      </c>
      <c r="C31786" t="s">
        <v>17</v>
      </c>
      <c r="D31786" t="s">
        <v>8</v>
      </c>
      <c r="E31786">
        <v>1308.8732876712329</v>
      </c>
      <c r="F31786" t="s">
        <v>22</v>
      </c>
    </row>
    <row r="31787" spans="1:6" x14ac:dyDescent="0.45">
      <c r="A31787" t="s">
        <v>150</v>
      </c>
      <c r="B31787">
        <v>2011</v>
      </c>
      <c r="C31787" t="s">
        <v>18</v>
      </c>
      <c r="D31787" t="s">
        <v>9</v>
      </c>
      <c r="E31787">
        <v>0</v>
      </c>
      <c r="F31787" t="s">
        <v>22</v>
      </c>
    </row>
    <row r="31788" spans="1:6" x14ac:dyDescent="0.45">
      <c r="A31788" t="s">
        <v>150</v>
      </c>
      <c r="B31788">
        <v>2011</v>
      </c>
      <c r="C31788" t="s">
        <v>18</v>
      </c>
      <c r="D31788" t="s">
        <v>10</v>
      </c>
      <c r="E31788">
        <v>326.74858054794521</v>
      </c>
      <c r="F31788" t="s">
        <v>22</v>
      </c>
    </row>
    <row r="31789" spans="1:6" x14ac:dyDescent="0.45">
      <c r="A31789" t="s">
        <v>150</v>
      </c>
      <c r="B31789">
        <v>2011</v>
      </c>
      <c r="C31789" t="s">
        <v>18</v>
      </c>
      <c r="D31789" t="s">
        <v>19</v>
      </c>
      <c r="E31789">
        <v>2.4489369999999999</v>
      </c>
      <c r="F31789" t="s">
        <v>23</v>
      </c>
    </row>
    <row r="31790" spans="1:6" x14ac:dyDescent="0.45">
      <c r="A31790" t="s">
        <v>150</v>
      </c>
      <c r="B31790">
        <v>2012</v>
      </c>
      <c r="C31790" t="s">
        <v>15</v>
      </c>
      <c r="D31790" t="s">
        <v>0</v>
      </c>
      <c r="E31790">
        <v>723.50730136986283</v>
      </c>
      <c r="F31790" t="s">
        <v>22</v>
      </c>
    </row>
    <row r="31791" spans="1:6" x14ac:dyDescent="0.45">
      <c r="A31791" t="s">
        <v>150</v>
      </c>
      <c r="B31791">
        <v>2012</v>
      </c>
      <c r="C31791" t="s">
        <v>15</v>
      </c>
      <c r="D31791" t="s">
        <v>1</v>
      </c>
      <c r="E31791">
        <v>555.4486802451338</v>
      </c>
      <c r="F31791" t="s">
        <v>22</v>
      </c>
    </row>
    <row r="31792" spans="1:6" x14ac:dyDescent="0.45">
      <c r="A31792" t="s">
        <v>150</v>
      </c>
      <c r="B31792">
        <v>2012</v>
      </c>
      <c r="C31792" t="s">
        <v>15</v>
      </c>
      <c r="D31792" t="s">
        <v>2</v>
      </c>
      <c r="E31792">
        <v>0</v>
      </c>
      <c r="F31792" t="s">
        <v>22</v>
      </c>
    </row>
    <row r="31793" spans="1:6" x14ac:dyDescent="0.45">
      <c r="A31793" t="s">
        <v>150</v>
      </c>
      <c r="B31793">
        <v>2012</v>
      </c>
      <c r="C31793" t="s">
        <v>15</v>
      </c>
      <c r="D31793" t="s">
        <v>3</v>
      </c>
      <c r="E31793">
        <v>0</v>
      </c>
      <c r="F31793" t="s">
        <v>22</v>
      </c>
    </row>
    <row r="31794" spans="1:6" x14ac:dyDescent="0.45">
      <c r="A31794" t="s">
        <v>150</v>
      </c>
      <c r="B31794">
        <v>2012</v>
      </c>
      <c r="C31794" t="s">
        <v>15</v>
      </c>
      <c r="D31794" t="s">
        <v>4</v>
      </c>
      <c r="E31794">
        <v>478.83158122653322</v>
      </c>
      <c r="F31794" t="s">
        <v>22</v>
      </c>
    </row>
    <row r="31795" spans="1:6" x14ac:dyDescent="0.45">
      <c r="A31795" t="s">
        <v>150</v>
      </c>
      <c r="B31795">
        <v>2012</v>
      </c>
      <c r="C31795" t="s">
        <v>5</v>
      </c>
      <c r="D31795" t="s">
        <v>5</v>
      </c>
      <c r="E31795">
        <v>1757.78756284153</v>
      </c>
      <c r="F31795" t="s">
        <v>22</v>
      </c>
    </row>
    <row r="31796" spans="1:6" x14ac:dyDescent="0.45">
      <c r="A31796" t="s">
        <v>150</v>
      </c>
      <c r="B31796">
        <v>2012</v>
      </c>
      <c r="C31796" t="s">
        <v>16</v>
      </c>
      <c r="D31796" t="s">
        <v>6</v>
      </c>
      <c r="E31796">
        <v>0</v>
      </c>
      <c r="F31796" t="s">
        <v>22</v>
      </c>
    </row>
    <row r="31797" spans="1:6" x14ac:dyDescent="0.45">
      <c r="A31797" t="s">
        <v>150</v>
      </c>
      <c r="B31797">
        <v>2012</v>
      </c>
      <c r="C31797" t="s">
        <v>16</v>
      </c>
      <c r="D31797" t="s">
        <v>7</v>
      </c>
      <c r="E31797">
        <v>0</v>
      </c>
      <c r="F31797" t="s">
        <v>22</v>
      </c>
    </row>
    <row r="31798" spans="1:6" x14ac:dyDescent="0.45">
      <c r="A31798" t="s">
        <v>150</v>
      </c>
      <c r="B31798">
        <v>2012</v>
      </c>
      <c r="C31798" t="s">
        <v>17</v>
      </c>
      <c r="D31798" t="s">
        <v>8</v>
      </c>
      <c r="E31798">
        <v>1474.6569398907102</v>
      </c>
      <c r="F31798" t="s">
        <v>22</v>
      </c>
    </row>
    <row r="31799" spans="1:6" x14ac:dyDescent="0.45">
      <c r="A31799" t="s">
        <v>150</v>
      </c>
      <c r="B31799">
        <v>2012</v>
      </c>
      <c r="C31799" t="s">
        <v>18</v>
      </c>
      <c r="D31799" t="s">
        <v>9</v>
      </c>
      <c r="E31799">
        <v>0</v>
      </c>
      <c r="F31799" t="s">
        <v>22</v>
      </c>
    </row>
    <row r="31800" spans="1:6" x14ac:dyDescent="0.45">
      <c r="A31800" t="s">
        <v>150</v>
      </c>
      <c r="B31800">
        <v>2012</v>
      </c>
      <c r="C31800" t="s">
        <v>18</v>
      </c>
      <c r="D31800" t="s">
        <v>10</v>
      </c>
      <c r="E31800">
        <v>283.13062295081971</v>
      </c>
      <c r="F31800" t="s">
        <v>22</v>
      </c>
    </row>
    <row r="31801" spans="1:6" x14ac:dyDescent="0.45">
      <c r="A31801" t="s">
        <v>150</v>
      </c>
      <c r="B31801">
        <v>2012</v>
      </c>
      <c r="C31801" t="s">
        <v>18</v>
      </c>
      <c r="D31801" t="s">
        <v>19</v>
      </c>
      <c r="E31801">
        <v>2.12784</v>
      </c>
      <c r="F31801" t="s">
        <v>23</v>
      </c>
    </row>
    <row r="31802" spans="1:6" x14ac:dyDescent="0.45">
      <c r="A31802" t="s">
        <v>150</v>
      </c>
      <c r="B31802">
        <v>2013</v>
      </c>
      <c r="C31802" t="s">
        <v>15</v>
      </c>
      <c r="D31802" t="s">
        <v>0</v>
      </c>
      <c r="E31802">
        <v>694.41399452054793</v>
      </c>
      <c r="F31802" t="s">
        <v>22</v>
      </c>
    </row>
    <row r="31803" spans="1:6" x14ac:dyDescent="0.45">
      <c r="A31803" t="s">
        <v>150</v>
      </c>
      <c r="B31803">
        <v>2013</v>
      </c>
      <c r="C31803" t="s">
        <v>15</v>
      </c>
      <c r="D31803" t="s">
        <v>1</v>
      </c>
      <c r="E31803">
        <v>588.77768889690026</v>
      </c>
      <c r="F31803" t="s">
        <v>22</v>
      </c>
    </row>
    <row r="31804" spans="1:6" x14ac:dyDescent="0.45">
      <c r="A31804" t="s">
        <v>150</v>
      </c>
      <c r="B31804">
        <v>2013</v>
      </c>
      <c r="C31804" t="s">
        <v>15</v>
      </c>
      <c r="D31804" t="s">
        <v>2</v>
      </c>
      <c r="E31804">
        <v>0</v>
      </c>
      <c r="F31804" t="s">
        <v>22</v>
      </c>
    </row>
    <row r="31805" spans="1:6" x14ac:dyDescent="0.45">
      <c r="A31805" t="s">
        <v>150</v>
      </c>
      <c r="B31805">
        <v>2013</v>
      </c>
      <c r="C31805" t="s">
        <v>15</v>
      </c>
      <c r="D31805" t="s">
        <v>3</v>
      </c>
      <c r="E31805">
        <v>0</v>
      </c>
      <c r="F31805" t="s">
        <v>22</v>
      </c>
    </row>
    <row r="31806" spans="1:6" x14ac:dyDescent="0.45">
      <c r="A31806" t="s">
        <v>150</v>
      </c>
      <c r="B31806">
        <v>2013</v>
      </c>
      <c r="C31806" t="s">
        <v>15</v>
      </c>
      <c r="D31806" t="s">
        <v>4</v>
      </c>
      <c r="E31806">
        <v>390.09194315789455</v>
      </c>
      <c r="F31806" t="s">
        <v>22</v>
      </c>
    </row>
    <row r="31807" spans="1:6" x14ac:dyDescent="0.45">
      <c r="A31807" t="s">
        <v>150</v>
      </c>
      <c r="B31807">
        <v>2013</v>
      </c>
      <c r="C31807" t="s">
        <v>5</v>
      </c>
      <c r="D31807" t="s">
        <v>5</v>
      </c>
      <c r="E31807">
        <v>1673.2836265753426</v>
      </c>
      <c r="F31807" t="s">
        <v>22</v>
      </c>
    </row>
    <row r="31808" spans="1:6" x14ac:dyDescent="0.45">
      <c r="A31808" t="s">
        <v>150</v>
      </c>
      <c r="B31808">
        <v>2013</v>
      </c>
      <c r="C31808" t="s">
        <v>16</v>
      </c>
      <c r="D31808" t="s">
        <v>6</v>
      </c>
      <c r="E31808">
        <v>0</v>
      </c>
      <c r="F31808" t="s">
        <v>22</v>
      </c>
    </row>
    <row r="31809" spans="1:6" x14ac:dyDescent="0.45">
      <c r="A31809" t="s">
        <v>150</v>
      </c>
      <c r="B31809">
        <v>2013</v>
      </c>
      <c r="C31809" t="s">
        <v>16</v>
      </c>
      <c r="D31809" t="s">
        <v>7</v>
      </c>
      <c r="E31809">
        <v>0</v>
      </c>
      <c r="F31809" t="s">
        <v>22</v>
      </c>
    </row>
    <row r="31810" spans="1:6" x14ac:dyDescent="0.45">
      <c r="A31810" t="s">
        <v>150</v>
      </c>
      <c r="B31810">
        <v>2013</v>
      </c>
      <c r="C31810" t="s">
        <v>17</v>
      </c>
      <c r="D31810" t="s">
        <v>8</v>
      </c>
      <c r="E31810">
        <v>1442.7589076712327</v>
      </c>
      <c r="F31810" t="s">
        <v>22</v>
      </c>
    </row>
    <row r="31811" spans="1:6" x14ac:dyDescent="0.45">
      <c r="A31811" t="s">
        <v>150</v>
      </c>
      <c r="B31811">
        <v>2013</v>
      </c>
      <c r="C31811" t="s">
        <v>18</v>
      </c>
      <c r="D31811" t="s">
        <v>9</v>
      </c>
      <c r="E31811">
        <v>0</v>
      </c>
      <c r="F31811" t="s">
        <v>22</v>
      </c>
    </row>
    <row r="31812" spans="1:6" x14ac:dyDescent="0.45">
      <c r="A31812" t="s">
        <v>150</v>
      </c>
      <c r="B31812">
        <v>2013</v>
      </c>
      <c r="C31812" t="s">
        <v>18</v>
      </c>
      <c r="D31812" t="s">
        <v>10</v>
      </c>
      <c r="E31812">
        <v>230.52471890410959</v>
      </c>
      <c r="F31812" t="s">
        <v>22</v>
      </c>
    </row>
    <row r="31813" spans="1:6" x14ac:dyDescent="0.45">
      <c r="A31813" t="s">
        <v>150</v>
      </c>
      <c r="B31813">
        <v>2013</v>
      </c>
      <c r="C31813" t="s">
        <v>18</v>
      </c>
      <c r="D31813" t="s">
        <v>19</v>
      </c>
      <c r="E31813">
        <v>1.727752</v>
      </c>
      <c r="F31813" t="s">
        <v>23</v>
      </c>
    </row>
    <row r="31814" spans="1:6" x14ac:dyDescent="0.45">
      <c r="A31814" t="s">
        <v>150</v>
      </c>
      <c r="B31814">
        <v>2014</v>
      </c>
      <c r="C31814" t="s">
        <v>15</v>
      </c>
      <c r="D31814" t="s">
        <v>0</v>
      </c>
      <c r="E31814">
        <v>860.09915342465763</v>
      </c>
      <c r="F31814" t="s">
        <v>22</v>
      </c>
    </row>
    <row r="31815" spans="1:6" x14ac:dyDescent="0.45">
      <c r="A31815" t="s">
        <v>150</v>
      </c>
      <c r="B31815">
        <v>2014</v>
      </c>
      <c r="C31815" t="s">
        <v>15</v>
      </c>
      <c r="D31815" t="s">
        <v>1</v>
      </c>
      <c r="E31815">
        <v>452.47757498197586</v>
      </c>
      <c r="F31815" t="s">
        <v>22</v>
      </c>
    </row>
    <row r="31816" spans="1:6" x14ac:dyDescent="0.45">
      <c r="A31816" t="s">
        <v>150</v>
      </c>
      <c r="B31816">
        <v>2014</v>
      </c>
      <c r="C31816" t="s">
        <v>15</v>
      </c>
      <c r="D31816" t="s">
        <v>2</v>
      </c>
      <c r="E31816">
        <v>0</v>
      </c>
      <c r="F31816" t="s">
        <v>22</v>
      </c>
    </row>
    <row r="31817" spans="1:6" x14ac:dyDescent="0.45">
      <c r="A31817" t="s">
        <v>150</v>
      </c>
      <c r="B31817">
        <v>2014</v>
      </c>
      <c r="C31817" t="s">
        <v>15</v>
      </c>
      <c r="D31817" t="s">
        <v>3</v>
      </c>
      <c r="E31817">
        <v>0</v>
      </c>
      <c r="F31817" t="s">
        <v>22</v>
      </c>
    </row>
    <row r="31818" spans="1:6" x14ac:dyDescent="0.45">
      <c r="A31818" t="s">
        <v>150</v>
      </c>
      <c r="B31818">
        <v>2014</v>
      </c>
      <c r="C31818" t="s">
        <v>15</v>
      </c>
      <c r="D31818" t="s">
        <v>4</v>
      </c>
      <c r="E31818">
        <v>475.50693899062691</v>
      </c>
      <c r="F31818" t="s">
        <v>22</v>
      </c>
    </row>
    <row r="31819" spans="1:6" x14ac:dyDescent="0.45">
      <c r="A31819" t="s">
        <v>150</v>
      </c>
      <c r="B31819">
        <v>2014</v>
      </c>
      <c r="C31819" t="s">
        <v>5</v>
      </c>
      <c r="D31819" t="s">
        <v>5</v>
      </c>
      <c r="E31819">
        <v>1788.0836673972603</v>
      </c>
      <c r="F31819" t="s">
        <v>22</v>
      </c>
    </row>
    <row r="31820" spans="1:6" x14ac:dyDescent="0.45">
      <c r="A31820" t="s">
        <v>150</v>
      </c>
      <c r="B31820">
        <v>2014</v>
      </c>
      <c r="C31820" t="s">
        <v>16</v>
      </c>
      <c r="D31820" t="s">
        <v>6</v>
      </c>
      <c r="E31820">
        <v>0</v>
      </c>
      <c r="F31820" t="s">
        <v>22</v>
      </c>
    </row>
    <row r="31821" spans="1:6" x14ac:dyDescent="0.45">
      <c r="A31821" t="s">
        <v>150</v>
      </c>
      <c r="B31821">
        <v>2014</v>
      </c>
      <c r="C31821" t="s">
        <v>16</v>
      </c>
      <c r="D31821" t="s">
        <v>7</v>
      </c>
      <c r="E31821">
        <v>0</v>
      </c>
      <c r="F31821" t="s">
        <v>22</v>
      </c>
    </row>
    <row r="31822" spans="1:6" x14ac:dyDescent="0.45">
      <c r="A31822" t="s">
        <v>150</v>
      </c>
      <c r="B31822">
        <v>2014</v>
      </c>
      <c r="C31822" t="s">
        <v>17</v>
      </c>
      <c r="D31822" t="s">
        <v>8</v>
      </c>
      <c r="E31822">
        <v>1432.6032876712327</v>
      </c>
      <c r="F31822" t="s">
        <v>22</v>
      </c>
    </row>
    <row r="31823" spans="1:6" x14ac:dyDescent="0.45">
      <c r="A31823" t="s">
        <v>150</v>
      </c>
      <c r="B31823">
        <v>2014</v>
      </c>
      <c r="C31823" t="s">
        <v>18</v>
      </c>
      <c r="D31823" t="s">
        <v>9</v>
      </c>
      <c r="E31823">
        <v>0</v>
      </c>
      <c r="F31823" t="s">
        <v>22</v>
      </c>
    </row>
    <row r="31824" spans="1:6" x14ac:dyDescent="0.45">
      <c r="A31824" t="s">
        <v>150</v>
      </c>
      <c r="B31824">
        <v>2014</v>
      </c>
      <c r="C31824" t="s">
        <v>18</v>
      </c>
      <c r="D31824" t="s">
        <v>10</v>
      </c>
      <c r="E31824">
        <v>355.48037972602742</v>
      </c>
      <c r="F31824" t="s">
        <v>22</v>
      </c>
    </row>
    <row r="31825" spans="1:6" x14ac:dyDescent="0.45">
      <c r="A31825" t="s">
        <v>150</v>
      </c>
      <c r="B31825">
        <v>2014</v>
      </c>
      <c r="C31825" t="s">
        <v>18</v>
      </c>
      <c r="D31825" t="s">
        <v>19</v>
      </c>
      <c r="E31825">
        <v>2.6642779999999999</v>
      </c>
      <c r="F31825" t="s">
        <v>23</v>
      </c>
    </row>
    <row r="31826" spans="1:6" x14ac:dyDescent="0.45">
      <c r="A31826" t="s">
        <v>150</v>
      </c>
      <c r="B31826">
        <v>2015</v>
      </c>
      <c r="C31826" t="s">
        <v>15</v>
      </c>
      <c r="D31826" t="s">
        <v>0</v>
      </c>
      <c r="E31826">
        <v>961.58882465753436</v>
      </c>
      <c r="F31826" t="s">
        <v>22</v>
      </c>
    </row>
    <row r="31827" spans="1:6" x14ac:dyDescent="0.45">
      <c r="A31827" t="s">
        <v>150</v>
      </c>
      <c r="B31827">
        <v>2015</v>
      </c>
      <c r="C31827" t="s">
        <v>15</v>
      </c>
      <c r="D31827" t="s">
        <v>1</v>
      </c>
      <c r="E31827">
        <v>524.87205191059877</v>
      </c>
      <c r="F31827" t="s">
        <v>22</v>
      </c>
    </row>
    <row r="31828" spans="1:6" x14ac:dyDescent="0.45">
      <c r="A31828" t="s">
        <v>150</v>
      </c>
      <c r="B31828">
        <v>2015</v>
      </c>
      <c r="C31828" t="s">
        <v>15</v>
      </c>
      <c r="D31828" t="s">
        <v>2</v>
      </c>
      <c r="E31828">
        <v>0</v>
      </c>
      <c r="F31828" t="s">
        <v>22</v>
      </c>
    </row>
    <row r="31829" spans="1:6" x14ac:dyDescent="0.45">
      <c r="A31829" t="s">
        <v>150</v>
      </c>
      <c r="B31829">
        <v>2015</v>
      </c>
      <c r="C31829" t="s">
        <v>15</v>
      </c>
      <c r="D31829" t="s">
        <v>3</v>
      </c>
      <c r="E31829">
        <v>0</v>
      </c>
      <c r="F31829" t="s">
        <v>22</v>
      </c>
    </row>
    <row r="31830" spans="1:6" x14ac:dyDescent="0.45">
      <c r="A31830" t="s">
        <v>150</v>
      </c>
      <c r="B31830">
        <v>2015</v>
      </c>
      <c r="C31830" t="s">
        <v>15</v>
      </c>
      <c r="D31830" t="s">
        <v>4</v>
      </c>
      <c r="E31830">
        <v>544.27514644556538</v>
      </c>
      <c r="F31830" t="s">
        <v>22</v>
      </c>
    </row>
    <row r="31831" spans="1:6" x14ac:dyDescent="0.45">
      <c r="A31831" t="s">
        <v>150</v>
      </c>
      <c r="B31831">
        <v>2015</v>
      </c>
      <c r="C31831" t="s">
        <v>5</v>
      </c>
      <c r="D31831" t="s">
        <v>5</v>
      </c>
      <c r="E31831">
        <v>2030.7360230136987</v>
      </c>
      <c r="F31831" t="s">
        <v>22</v>
      </c>
    </row>
    <row r="31832" spans="1:6" x14ac:dyDescent="0.45">
      <c r="A31832" t="s">
        <v>150</v>
      </c>
      <c r="B31832">
        <v>2015</v>
      </c>
      <c r="C31832" t="s">
        <v>16</v>
      </c>
      <c r="D31832" t="s">
        <v>6</v>
      </c>
      <c r="E31832">
        <v>0</v>
      </c>
      <c r="F31832" t="s">
        <v>22</v>
      </c>
    </row>
    <row r="31833" spans="1:6" x14ac:dyDescent="0.45">
      <c r="A31833" t="s">
        <v>150</v>
      </c>
      <c r="B31833">
        <v>2015</v>
      </c>
      <c r="C31833" t="s">
        <v>16</v>
      </c>
      <c r="D31833" t="s">
        <v>7</v>
      </c>
      <c r="E31833">
        <v>0</v>
      </c>
      <c r="F31833" t="s">
        <v>22</v>
      </c>
    </row>
    <row r="31834" spans="1:6" x14ac:dyDescent="0.45">
      <c r="A31834" t="s">
        <v>150</v>
      </c>
      <c r="B31834">
        <v>2015</v>
      </c>
      <c r="C31834" t="s">
        <v>17</v>
      </c>
      <c r="D31834" t="s">
        <v>8</v>
      </c>
      <c r="E31834">
        <v>1616.101287671233</v>
      </c>
      <c r="F31834" t="s">
        <v>22</v>
      </c>
    </row>
    <row r="31835" spans="1:6" x14ac:dyDescent="0.45">
      <c r="A31835" t="s">
        <v>150</v>
      </c>
      <c r="B31835">
        <v>2015</v>
      </c>
      <c r="C31835" t="s">
        <v>18</v>
      </c>
      <c r="D31835" t="s">
        <v>9</v>
      </c>
      <c r="E31835">
        <v>0</v>
      </c>
      <c r="F31835" t="s">
        <v>22</v>
      </c>
    </row>
    <row r="31836" spans="1:6" x14ac:dyDescent="0.45">
      <c r="A31836" t="s">
        <v>150</v>
      </c>
      <c r="B31836">
        <v>2015</v>
      </c>
      <c r="C31836" t="s">
        <v>18</v>
      </c>
      <c r="D31836" t="s">
        <v>10</v>
      </c>
      <c r="E31836">
        <v>414.63473534246577</v>
      </c>
      <c r="F31836" t="s">
        <v>22</v>
      </c>
    </row>
    <row r="31837" spans="1:6" x14ac:dyDescent="0.45">
      <c r="A31837" t="s">
        <v>150</v>
      </c>
      <c r="B31837">
        <v>2015</v>
      </c>
      <c r="C31837" t="s">
        <v>18</v>
      </c>
      <c r="D31837" t="s">
        <v>19</v>
      </c>
      <c r="E31837">
        <v>3.1076320000000002</v>
      </c>
      <c r="F31837" t="s">
        <v>23</v>
      </c>
    </row>
    <row r="31838" spans="1:6" x14ac:dyDescent="0.45">
      <c r="A31838" t="s">
        <v>150</v>
      </c>
      <c r="B31838">
        <v>2016</v>
      </c>
      <c r="C31838" t="s">
        <v>15</v>
      </c>
      <c r="D31838" t="s">
        <v>0</v>
      </c>
      <c r="E31838">
        <v>1034.248912568306</v>
      </c>
      <c r="F31838" t="s">
        <v>22</v>
      </c>
    </row>
    <row r="31839" spans="1:6" x14ac:dyDescent="0.45">
      <c r="A31839" t="s">
        <v>150</v>
      </c>
      <c r="B31839">
        <v>2016</v>
      </c>
      <c r="C31839" t="s">
        <v>15</v>
      </c>
      <c r="D31839" t="s">
        <v>1</v>
      </c>
      <c r="E31839">
        <v>555.0616665465036</v>
      </c>
      <c r="F31839" t="s">
        <v>22</v>
      </c>
    </row>
    <row r="31840" spans="1:6" x14ac:dyDescent="0.45">
      <c r="A31840" t="s">
        <v>150</v>
      </c>
      <c r="B31840">
        <v>2016</v>
      </c>
      <c r="C31840" t="s">
        <v>15</v>
      </c>
      <c r="D31840" t="s">
        <v>2</v>
      </c>
      <c r="E31840">
        <v>0</v>
      </c>
      <c r="F31840" t="s">
        <v>22</v>
      </c>
    </row>
    <row r="31841" spans="1:6" x14ac:dyDescent="0.45">
      <c r="A31841" t="s">
        <v>150</v>
      </c>
      <c r="B31841">
        <v>2016</v>
      </c>
      <c r="C31841" t="s">
        <v>15</v>
      </c>
      <c r="D31841" t="s">
        <v>3</v>
      </c>
      <c r="E31841">
        <v>0</v>
      </c>
      <c r="F31841" t="s">
        <v>22</v>
      </c>
    </row>
    <row r="31842" spans="1:6" x14ac:dyDescent="0.45">
      <c r="A31842" t="s">
        <v>150</v>
      </c>
      <c r="B31842">
        <v>2016</v>
      </c>
      <c r="C31842" t="s">
        <v>15</v>
      </c>
      <c r="D31842" t="s">
        <v>4</v>
      </c>
      <c r="E31842">
        <v>525.74194930049123</v>
      </c>
      <c r="F31842" t="s">
        <v>22</v>
      </c>
    </row>
    <row r="31843" spans="1:6" x14ac:dyDescent="0.45">
      <c r="A31843" t="s">
        <v>150</v>
      </c>
      <c r="B31843">
        <v>2016</v>
      </c>
      <c r="C31843" t="s">
        <v>5</v>
      </c>
      <c r="D31843" t="s">
        <v>5</v>
      </c>
      <c r="E31843">
        <v>2115.0525284153009</v>
      </c>
      <c r="F31843" t="s">
        <v>22</v>
      </c>
    </row>
    <row r="31844" spans="1:6" x14ac:dyDescent="0.45">
      <c r="A31844" t="s">
        <v>150</v>
      </c>
      <c r="B31844">
        <v>2016</v>
      </c>
      <c r="C31844" t="s">
        <v>16</v>
      </c>
      <c r="D31844" t="s">
        <v>6</v>
      </c>
      <c r="E31844">
        <v>0</v>
      </c>
      <c r="F31844" t="s">
        <v>22</v>
      </c>
    </row>
    <row r="31845" spans="1:6" x14ac:dyDescent="0.45">
      <c r="A31845" t="s">
        <v>150</v>
      </c>
      <c r="B31845">
        <v>2016</v>
      </c>
      <c r="C31845" t="s">
        <v>16</v>
      </c>
      <c r="D31845" t="s">
        <v>7</v>
      </c>
      <c r="E31845">
        <v>0</v>
      </c>
      <c r="F31845" t="s">
        <v>22</v>
      </c>
    </row>
    <row r="31846" spans="1:6" x14ac:dyDescent="0.45">
      <c r="A31846" t="s">
        <v>150</v>
      </c>
      <c r="B31846">
        <v>2016</v>
      </c>
      <c r="C31846" t="s">
        <v>17</v>
      </c>
      <c r="D31846" t="s">
        <v>8</v>
      </c>
      <c r="E31846">
        <v>1647.3252207650276</v>
      </c>
      <c r="F31846" t="s">
        <v>22</v>
      </c>
    </row>
    <row r="31847" spans="1:6" x14ac:dyDescent="0.45">
      <c r="A31847" t="s">
        <v>150</v>
      </c>
      <c r="B31847">
        <v>2016</v>
      </c>
      <c r="C31847" t="s">
        <v>18</v>
      </c>
      <c r="D31847" t="s">
        <v>9</v>
      </c>
      <c r="E31847">
        <v>0</v>
      </c>
      <c r="F31847" t="s">
        <v>22</v>
      </c>
    </row>
    <row r="31848" spans="1:6" x14ac:dyDescent="0.45">
      <c r="A31848" t="s">
        <v>150</v>
      </c>
      <c r="B31848">
        <v>2016</v>
      </c>
      <c r="C31848" t="s">
        <v>18</v>
      </c>
      <c r="D31848" t="s">
        <v>10</v>
      </c>
      <c r="E31848">
        <v>467.7273076502733</v>
      </c>
      <c r="F31848" t="s">
        <v>22</v>
      </c>
    </row>
    <row r="31849" spans="1:6" x14ac:dyDescent="0.45">
      <c r="A31849" t="s">
        <v>150</v>
      </c>
      <c r="B31849">
        <v>2016</v>
      </c>
      <c r="C31849" t="s">
        <v>18</v>
      </c>
      <c r="D31849" t="s">
        <v>19</v>
      </c>
      <c r="E31849">
        <v>3.5151580000000004</v>
      </c>
      <c r="F31849" t="s">
        <v>23</v>
      </c>
    </row>
    <row r="31850" spans="1:6" x14ac:dyDescent="0.45">
      <c r="A31850" t="s">
        <v>150</v>
      </c>
      <c r="B31850">
        <v>2017</v>
      </c>
      <c r="C31850" t="s">
        <v>15</v>
      </c>
      <c r="D31850" t="s">
        <v>0</v>
      </c>
      <c r="E31850">
        <v>1027.012891780822</v>
      </c>
      <c r="F31850" t="s">
        <v>22</v>
      </c>
    </row>
    <row r="31851" spans="1:6" x14ac:dyDescent="0.45">
      <c r="A31851" t="s">
        <v>150</v>
      </c>
      <c r="B31851">
        <v>2017</v>
      </c>
      <c r="C31851" t="s">
        <v>15</v>
      </c>
      <c r="D31851" t="s">
        <v>1</v>
      </c>
      <c r="E31851">
        <v>607.01316330209124</v>
      </c>
      <c r="F31851" t="s">
        <v>22</v>
      </c>
    </row>
    <row r="31852" spans="1:6" x14ac:dyDescent="0.45">
      <c r="A31852" t="s">
        <v>150</v>
      </c>
      <c r="B31852">
        <v>2017</v>
      </c>
      <c r="C31852" t="s">
        <v>15</v>
      </c>
      <c r="D31852" t="s">
        <v>2</v>
      </c>
      <c r="E31852">
        <v>0</v>
      </c>
      <c r="F31852" t="s">
        <v>22</v>
      </c>
    </row>
    <row r="31853" spans="1:6" x14ac:dyDescent="0.45">
      <c r="A31853" t="s">
        <v>150</v>
      </c>
      <c r="B31853">
        <v>2017</v>
      </c>
      <c r="C31853" t="s">
        <v>15</v>
      </c>
      <c r="D31853" t="s">
        <v>3</v>
      </c>
      <c r="E31853">
        <v>0</v>
      </c>
      <c r="F31853" t="s">
        <v>22</v>
      </c>
    </row>
    <row r="31854" spans="1:6" x14ac:dyDescent="0.45">
      <c r="A31854" t="s">
        <v>150</v>
      </c>
      <c r="B31854">
        <v>2017</v>
      </c>
      <c r="C31854" t="s">
        <v>15</v>
      </c>
      <c r="D31854" t="s">
        <v>4</v>
      </c>
      <c r="E31854">
        <v>477.74959231434718</v>
      </c>
      <c r="F31854" t="s">
        <v>22</v>
      </c>
    </row>
    <row r="31855" spans="1:6" x14ac:dyDescent="0.45">
      <c r="A31855" t="s">
        <v>150</v>
      </c>
      <c r="B31855">
        <v>2017</v>
      </c>
      <c r="C31855" t="s">
        <v>5</v>
      </c>
      <c r="D31855" t="s">
        <v>5</v>
      </c>
      <c r="E31855">
        <v>2111.7756473972604</v>
      </c>
      <c r="F31855" t="s">
        <v>22</v>
      </c>
    </row>
    <row r="31856" spans="1:6" x14ac:dyDescent="0.45">
      <c r="A31856" t="s">
        <v>150</v>
      </c>
      <c r="B31856">
        <v>2017</v>
      </c>
      <c r="C31856" t="s">
        <v>16</v>
      </c>
      <c r="D31856" t="s">
        <v>6</v>
      </c>
      <c r="E31856">
        <v>0</v>
      </c>
      <c r="F31856" t="s">
        <v>22</v>
      </c>
    </row>
    <row r="31857" spans="1:6" x14ac:dyDescent="0.45">
      <c r="A31857" t="s">
        <v>150</v>
      </c>
      <c r="B31857">
        <v>2017</v>
      </c>
      <c r="C31857" t="s">
        <v>16</v>
      </c>
      <c r="D31857" t="s">
        <v>7</v>
      </c>
      <c r="E31857">
        <v>0</v>
      </c>
      <c r="F31857" t="s">
        <v>22</v>
      </c>
    </row>
    <row r="31858" spans="1:6" x14ac:dyDescent="0.45">
      <c r="A31858" t="s">
        <v>150</v>
      </c>
      <c r="B31858">
        <v>2017</v>
      </c>
      <c r="C31858" t="s">
        <v>17</v>
      </c>
      <c r="D31858" t="s">
        <v>8</v>
      </c>
      <c r="E31858">
        <v>1619.8657534246577</v>
      </c>
      <c r="F31858" t="s">
        <v>22</v>
      </c>
    </row>
    <row r="31859" spans="1:6" x14ac:dyDescent="0.45">
      <c r="A31859" t="s">
        <v>150</v>
      </c>
      <c r="B31859">
        <v>2017</v>
      </c>
      <c r="C31859" t="s">
        <v>18</v>
      </c>
      <c r="D31859" t="s">
        <v>9</v>
      </c>
      <c r="E31859">
        <v>0</v>
      </c>
      <c r="F31859" t="s">
        <v>22</v>
      </c>
    </row>
    <row r="31860" spans="1:6" x14ac:dyDescent="0.45">
      <c r="A31860" t="s">
        <v>150</v>
      </c>
      <c r="B31860">
        <v>2017</v>
      </c>
      <c r="C31860" t="s">
        <v>18</v>
      </c>
      <c r="D31860" t="s">
        <v>10</v>
      </c>
      <c r="E31860">
        <v>491.90989397260279</v>
      </c>
      <c r="F31860" t="s">
        <v>22</v>
      </c>
    </row>
    <row r="31861" spans="1:6" x14ac:dyDescent="0.45">
      <c r="A31861" t="s">
        <v>150</v>
      </c>
      <c r="B31861">
        <v>2017</v>
      </c>
      <c r="C31861" t="s">
        <v>18</v>
      </c>
      <c r="D31861" t="s">
        <v>19</v>
      </c>
      <c r="E31861">
        <v>3.6867990000000002</v>
      </c>
      <c r="F31861" t="s">
        <v>23</v>
      </c>
    </row>
    <row r="31862" spans="1:6" x14ac:dyDescent="0.45">
      <c r="A31862" t="s">
        <v>150</v>
      </c>
      <c r="B31862">
        <v>2018</v>
      </c>
      <c r="C31862" t="s">
        <v>15</v>
      </c>
      <c r="D31862" t="s">
        <v>0</v>
      </c>
      <c r="E31862">
        <v>1105.5972479452053</v>
      </c>
      <c r="F31862" t="s">
        <v>22</v>
      </c>
    </row>
    <row r="31863" spans="1:6" x14ac:dyDescent="0.45">
      <c r="A31863" t="s">
        <v>150</v>
      </c>
      <c r="B31863">
        <v>2018</v>
      </c>
      <c r="C31863" t="s">
        <v>15</v>
      </c>
      <c r="D31863" t="s">
        <v>1</v>
      </c>
      <c r="E31863">
        <v>619.19136409516989</v>
      </c>
      <c r="F31863" t="s">
        <v>22</v>
      </c>
    </row>
    <row r="31864" spans="1:6" x14ac:dyDescent="0.45">
      <c r="A31864" t="s">
        <v>150</v>
      </c>
      <c r="B31864">
        <v>2018</v>
      </c>
      <c r="C31864" t="s">
        <v>15</v>
      </c>
      <c r="D31864" t="s">
        <v>2</v>
      </c>
      <c r="E31864">
        <v>0</v>
      </c>
      <c r="F31864" t="s">
        <v>22</v>
      </c>
    </row>
    <row r="31865" spans="1:6" x14ac:dyDescent="0.45">
      <c r="A31865" t="s">
        <v>150</v>
      </c>
      <c r="B31865">
        <v>2018</v>
      </c>
      <c r="C31865" t="s">
        <v>15</v>
      </c>
      <c r="D31865" t="s">
        <v>3</v>
      </c>
      <c r="E31865">
        <v>0</v>
      </c>
      <c r="F31865" t="s">
        <v>22</v>
      </c>
    </row>
    <row r="31866" spans="1:6" x14ac:dyDescent="0.45">
      <c r="A31866" t="s">
        <v>150</v>
      </c>
      <c r="B31866">
        <v>2018</v>
      </c>
      <c r="C31866" t="s">
        <v>15</v>
      </c>
      <c r="D31866" t="s">
        <v>4</v>
      </c>
      <c r="E31866">
        <v>479.79306056236487</v>
      </c>
      <c r="F31866" t="s">
        <v>22</v>
      </c>
    </row>
    <row r="31867" spans="1:6" x14ac:dyDescent="0.45">
      <c r="A31867" t="s">
        <v>150</v>
      </c>
      <c r="B31867">
        <v>2018</v>
      </c>
      <c r="C31867" t="s">
        <v>5</v>
      </c>
      <c r="D31867" t="s">
        <v>5</v>
      </c>
      <c r="E31867">
        <v>2204.5816726027397</v>
      </c>
      <c r="F31867" t="s">
        <v>22</v>
      </c>
    </row>
    <row r="31868" spans="1:6" x14ac:dyDescent="0.45">
      <c r="A31868" t="s">
        <v>150</v>
      </c>
      <c r="B31868">
        <v>2018</v>
      </c>
      <c r="C31868" t="s">
        <v>16</v>
      </c>
      <c r="D31868" t="s">
        <v>6</v>
      </c>
      <c r="E31868">
        <v>0</v>
      </c>
      <c r="F31868" t="s">
        <v>22</v>
      </c>
    </row>
    <row r="31869" spans="1:6" x14ac:dyDescent="0.45">
      <c r="A31869" t="s">
        <v>150</v>
      </c>
      <c r="B31869">
        <v>2018</v>
      </c>
      <c r="C31869" t="s">
        <v>16</v>
      </c>
      <c r="D31869" t="s">
        <v>7</v>
      </c>
      <c r="E31869">
        <v>0</v>
      </c>
      <c r="F31869" t="s">
        <v>22</v>
      </c>
    </row>
    <row r="31870" spans="1:6" x14ac:dyDescent="0.45">
      <c r="A31870" t="s">
        <v>150</v>
      </c>
      <c r="B31870">
        <v>2018</v>
      </c>
      <c r="C31870" t="s">
        <v>17</v>
      </c>
      <c r="D31870" t="s">
        <v>8</v>
      </c>
      <c r="E31870">
        <v>1719.794520547945</v>
      </c>
      <c r="F31870" t="s">
        <v>22</v>
      </c>
    </row>
    <row r="31871" spans="1:6" x14ac:dyDescent="0.45">
      <c r="A31871" t="s">
        <v>150</v>
      </c>
      <c r="B31871">
        <v>2018</v>
      </c>
      <c r="C31871" t="s">
        <v>18</v>
      </c>
      <c r="D31871" t="s">
        <v>9</v>
      </c>
      <c r="E31871">
        <v>0</v>
      </c>
      <c r="F31871" t="s">
        <v>22</v>
      </c>
    </row>
    <row r="31872" spans="1:6" x14ac:dyDescent="0.45">
      <c r="A31872" t="s">
        <v>150</v>
      </c>
      <c r="B31872">
        <v>2018</v>
      </c>
      <c r="C31872" t="s">
        <v>18</v>
      </c>
      <c r="D31872" t="s">
        <v>10</v>
      </c>
      <c r="E31872">
        <v>484.7871520547946</v>
      </c>
      <c r="F31872" t="s">
        <v>22</v>
      </c>
    </row>
    <row r="31873" spans="1:6" x14ac:dyDescent="0.45">
      <c r="A31873" t="s">
        <v>150</v>
      </c>
      <c r="B31873">
        <v>2018</v>
      </c>
      <c r="C31873" t="s">
        <v>18</v>
      </c>
      <c r="D31873" t="s">
        <v>19</v>
      </c>
      <c r="E31873">
        <v>3.6334149999999998</v>
      </c>
      <c r="F31873" t="s">
        <v>23</v>
      </c>
    </row>
    <row r="31874" spans="1:6" x14ac:dyDescent="0.45">
      <c r="A31874" t="s">
        <v>150</v>
      </c>
      <c r="B31874">
        <v>2019</v>
      </c>
      <c r="C31874" t="s">
        <v>15</v>
      </c>
      <c r="D31874" t="s">
        <v>0</v>
      </c>
      <c r="E31874">
        <v>1187.9600824657534</v>
      </c>
      <c r="F31874" t="s">
        <v>22</v>
      </c>
    </row>
    <row r="31875" spans="1:6" x14ac:dyDescent="0.45">
      <c r="A31875" t="s">
        <v>150</v>
      </c>
      <c r="B31875">
        <v>2019</v>
      </c>
      <c r="C31875" t="s">
        <v>15</v>
      </c>
      <c r="D31875" t="s">
        <v>1</v>
      </c>
      <c r="E31875">
        <v>610.25949531362699</v>
      </c>
      <c r="F31875" t="s">
        <v>22</v>
      </c>
    </row>
    <row r="31876" spans="1:6" x14ac:dyDescent="0.45">
      <c r="A31876" t="s">
        <v>150</v>
      </c>
      <c r="B31876">
        <v>2019</v>
      </c>
      <c r="C31876" t="s">
        <v>15</v>
      </c>
      <c r="D31876" t="s">
        <v>2</v>
      </c>
      <c r="E31876">
        <v>0</v>
      </c>
      <c r="F31876" t="s">
        <v>22</v>
      </c>
    </row>
    <row r="31877" spans="1:6" x14ac:dyDescent="0.45">
      <c r="A31877" t="s">
        <v>150</v>
      </c>
      <c r="B31877">
        <v>2019</v>
      </c>
      <c r="C31877" t="s">
        <v>15</v>
      </c>
      <c r="D31877" t="s">
        <v>3</v>
      </c>
      <c r="E31877">
        <v>0</v>
      </c>
      <c r="F31877" t="s">
        <v>22</v>
      </c>
    </row>
    <row r="31878" spans="1:6" x14ac:dyDescent="0.45">
      <c r="A31878" t="s">
        <v>150</v>
      </c>
      <c r="B31878">
        <v>2019</v>
      </c>
      <c r="C31878" t="s">
        <v>15</v>
      </c>
      <c r="D31878" t="s">
        <v>4</v>
      </c>
      <c r="E31878">
        <v>369.26732030281141</v>
      </c>
      <c r="F31878" t="s">
        <v>22</v>
      </c>
    </row>
    <row r="31879" spans="1:6" x14ac:dyDescent="0.45">
      <c r="A31879" t="s">
        <v>150</v>
      </c>
      <c r="B31879">
        <v>2019</v>
      </c>
      <c r="C31879" t="s">
        <v>5</v>
      </c>
      <c r="D31879" t="s">
        <v>5</v>
      </c>
      <c r="E31879">
        <v>2167.4868980821921</v>
      </c>
      <c r="F31879" t="s">
        <v>22</v>
      </c>
    </row>
    <row r="31880" spans="1:6" x14ac:dyDescent="0.45">
      <c r="A31880" t="s">
        <v>150</v>
      </c>
      <c r="B31880">
        <v>2019</v>
      </c>
      <c r="C31880" t="s">
        <v>16</v>
      </c>
      <c r="D31880" t="s">
        <v>6</v>
      </c>
      <c r="E31880">
        <v>0</v>
      </c>
      <c r="F31880" t="s">
        <v>22</v>
      </c>
    </row>
    <row r="31881" spans="1:6" x14ac:dyDescent="0.45">
      <c r="A31881" t="s">
        <v>150</v>
      </c>
      <c r="B31881">
        <v>2019</v>
      </c>
      <c r="C31881" t="s">
        <v>16</v>
      </c>
      <c r="D31881" t="s">
        <v>7</v>
      </c>
      <c r="E31881">
        <v>0</v>
      </c>
      <c r="F31881" t="s">
        <v>22</v>
      </c>
    </row>
    <row r="31882" spans="1:6" x14ac:dyDescent="0.45">
      <c r="A31882" t="s">
        <v>150</v>
      </c>
      <c r="B31882">
        <v>2019</v>
      </c>
      <c r="C31882" t="s">
        <v>17</v>
      </c>
      <c r="D31882" t="s">
        <v>8</v>
      </c>
      <c r="E31882">
        <v>1680.1808219178083</v>
      </c>
      <c r="F31882" t="s">
        <v>22</v>
      </c>
    </row>
    <row r="31883" spans="1:6" x14ac:dyDescent="0.45">
      <c r="A31883" t="s">
        <v>150</v>
      </c>
      <c r="B31883">
        <v>2019</v>
      </c>
      <c r="C31883" t="s">
        <v>18</v>
      </c>
      <c r="D31883" t="s">
        <v>9</v>
      </c>
      <c r="E31883">
        <v>0</v>
      </c>
      <c r="F31883" t="s">
        <v>22</v>
      </c>
    </row>
    <row r="31884" spans="1:6" x14ac:dyDescent="0.45">
      <c r="A31884" t="s">
        <v>150</v>
      </c>
      <c r="B31884">
        <v>2019</v>
      </c>
      <c r="C31884" t="s">
        <v>18</v>
      </c>
      <c r="D31884" t="s">
        <v>10</v>
      </c>
      <c r="E31884">
        <v>487.30607616438363</v>
      </c>
      <c r="F31884" t="s">
        <v>22</v>
      </c>
    </row>
    <row r="31885" spans="1:6" x14ac:dyDescent="0.45">
      <c r="A31885" t="s">
        <v>150</v>
      </c>
      <c r="B31885">
        <v>2019</v>
      </c>
      <c r="C31885" t="s">
        <v>18</v>
      </c>
      <c r="D31885" t="s">
        <v>19</v>
      </c>
      <c r="E31885">
        <v>3.6522939999999999</v>
      </c>
      <c r="F31885" t="s">
        <v>23</v>
      </c>
    </row>
    <row r="31886" spans="1:6" x14ac:dyDescent="0.45">
      <c r="A31886" t="s">
        <v>150</v>
      </c>
      <c r="B31886">
        <v>2020</v>
      </c>
      <c r="C31886" t="s">
        <v>15</v>
      </c>
      <c r="D31886" t="s">
        <v>0</v>
      </c>
      <c r="E31886">
        <v>1112.1439467098014</v>
      </c>
      <c r="F31886" t="s">
        <v>22</v>
      </c>
    </row>
    <row r="31887" spans="1:6" x14ac:dyDescent="0.45">
      <c r="A31887" t="s">
        <v>150</v>
      </c>
      <c r="B31887">
        <v>2020</v>
      </c>
      <c r="C31887" t="s">
        <v>15</v>
      </c>
      <c r="D31887" t="s">
        <v>1</v>
      </c>
      <c r="E31887">
        <v>610.25949531362699</v>
      </c>
      <c r="F31887" t="s">
        <v>22</v>
      </c>
    </row>
    <row r="31888" spans="1:6" x14ac:dyDescent="0.45">
      <c r="A31888" t="s">
        <v>150</v>
      </c>
      <c r="B31888">
        <v>2020</v>
      </c>
      <c r="C31888" t="s">
        <v>15</v>
      </c>
      <c r="D31888" t="s">
        <v>2</v>
      </c>
      <c r="E31888">
        <v>0</v>
      </c>
      <c r="F31888" t="s">
        <v>22</v>
      </c>
    </row>
    <row r="31889" spans="1:6" x14ac:dyDescent="0.45">
      <c r="A31889" t="s">
        <v>150</v>
      </c>
      <c r="B31889">
        <v>2020</v>
      </c>
      <c r="C31889" t="s">
        <v>15</v>
      </c>
      <c r="D31889" t="s">
        <v>3</v>
      </c>
      <c r="E31889">
        <v>0</v>
      </c>
      <c r="F31889" t="s">
        <v>22</v>
      </c>
    </row>
    <row r="31890" spans="1:6" x14ac:dyDescent="0.45">
      <c r="A31890" t="s">
        <v>150</v>
      </c>
      <c r="B31890">
        <v>2020</v>
      </c>
      <c r="C31890" t="s">
        <v>15</v>
      </c>
      <c r="D31890" t="s">
        <v>4</v>
      </c>
      <c r="E31890">
        <v>456.78667127472295</v>
      </c>
      <c r="F31890" t="s">
        <v>22</v>
      </c>
    </row>
    <row r="31891" spans="1:6" x14ac:dyDescent="0.45">
      <c r="A31891" t="s">
        <v>150</v>
      </c>
      <c r="B31891">
        <v>2020</v>
      </c>
      <c r="C31891" t="s">
        <v>5</v>
      </c>
      <c r="D31891" t="s">
        <v>5</v>
      </c>
      <c r="E31891">
        <v>2179.1901132981511</v>
      </c>
      <c r="F31891" t="s">
        <v>22</v>
      </c>
    </row>
    <row r="31892" spans="1:6" x14ac:dyDescent="0.45">
      <c r="A31892" t="s">
        <v>150</v>
      </c>
      <c r="B31892">
        <v>2020</v>
      </c>
      <c r="C31892" t="s">
        <v>16</v>
      </c>
      <c r="D31892" t="s">
        <v>6</v>
      </c>
      <c r="E31892">
        <v>0</v>
      </c>
      <c r="F31892" t="s">
        <v>22</v>
      </c>
    </row>
    <row r="31893" spans="1:6" x14ac:dyDescent="0.45">
      <c r="A31893" t="s">
        <v>150</v>
      </c>
      <c r="B31893">
        <v>2020</v>
      </c>
      <c r="C31893" t="s">
        <v>16</v>
      </c>
      <c r="D31893" t="s">
        <v>7</v>
      </c>
      <c r="E31893">
        <v>0</v>
      </c>
      <c r="F31893" t="s">
        <v>22</v>
      </c>
    </row>
    <row r="31894" spans="1:6" x14ac:dyDescent="0.45">
      <c r="A31894" t="s">
        <v>150</v>
      </c>
      <c r="B31894">
        <v>2020</v>
      </c>
      <c r="C31894" t="s">
        <v>17</v>
      </c>
      <c r="D31894" t="s">
        <v>8</v>
      </c>
      <c r="E31894">
        <v>1585.353357287222</v>
      </c>
      <c r="F31894" t="s">
        <v>22</v>
      </c>
    </row>
    <row r="31895" spans="1:6" x14ac:dyDescent="0.45">
      <c r="A31895" t="s">
        <v>150</v>
      </c>
      <c r="B31895">
        <v>2020</v>
      </c>
      <c r="C31895" t="s">
        <v>18</v>
      </c>
      <c r="D31895" t="s">
        <v>9</v>
      </c>
      <c r="E31895">
        <v>0</v>
      </c>
      <c r="F31895" t="s">
        <v>22</v>
      </c>
    </row>
    <row r="31896" spans="1:6" x14ac:dyDescent="0.45">
      <c r="A31896" t="s">
        <v>150</v>
      </c>
      <c r="B31896">
        <v>2020</v>
      </c>
      <c r="C31896" t="s">
        <v>18</v>
      </c>
      <c r="D31896" t="s">
        <v>10</v>
      </c>
      <c r="E31896">
        <v>593.83675601092898</v>
      </c>
      <c r="F31896" t="s">
        <v>22</v>
      </c>
    </row>
    <row r="31897" spans="1:6" x14ac:dyDescent="0.45">
      <c r="A31897" t="s">
        <v>150</v>
      </c>
      <c r="B31897">
        <v>2020</v>
      </c>
      <c r="C31897" t="s">
        <v>18</v>
      </c>
      <c r="D31897" t="s">
        <v>19</v>
      </c>
      <c r="E31897">
        <v>4.4629210000000006</v>
      </c>
      <c r="F31897" t="s">
        <v>23</v>
      </c>
    </row>
    <row r="31898" spans="1:6" x14ac:dyDescent="0.45">
      <c r="A31898" t="s">
        <v>150</v>
      </c>
      <c r="B31898">
        <v>2021</v>
      </c>
      <c r="C31898" t="s">
        <v>15</v>
      </c>
      <c r="D31898" t="s">
        <v>0</v>
      </c>
      <c r="E31898">
        <v>1147.4264083525345</v>
      </c>
      <c r="F31898" t="s">
        <v>22</v>
      </c>
    </row>
    <row r="31899" spans="1:6" x14ac:dyDescent="0.45">
      <c r="A31899" t="s">
        <v>150</v>
      </c>
      <c r="B31899">
        <v>2021</v>
      </c>
      <c r="C31899" t="s">
        <v>15</v>
      </c>
      <c r="D31899" t="s">
        <v>1</v>
      </c>
      <c r="E31899">
        <v>635.70055371305023</v>
      </c>
      <c r="F31899" t="s">
        <v>22</v>
      </c>
    </row>
    <row r="31900" spans="1:6" x14ac:dyDescent="0.45">
      <c r="A31900" t="s">
        <v>150</v>
      </c>
      <c r="B31900">
        <v>2021</v>
      </c>
      <c r="C31900" t="s">
        <v>15</v>
      </c>
      <c r="D31900" t="s">
        <v>2</v>
      </c>
      <c r="E31900">
        <v>0</v>
      </c>
      <c r="F31900" t="s">
        <v>22</v>
      </c>
    </row>
    <row r="31901" spans="1:6" x14ac:dyDescent="0.45">
      <c r="A31901" t="s">
        <v>150</v>
      </c>
      <c r="B31901">
        <v>2021</v>
      </c>
      <c r="C31901" t="s">
        <v>15</v>
      </c>
      <c r="D31901" t="s">
        <v>3</v>
      </c>
      <c r="E31901">
        <v>0</v>
      </c>
      <c r="F31901" t="s">
        <v>22</v>
      </c>
    </row>
    <row r="31902" spans="1:6" x14ac:dyDescent="0.45">
      <c r="A31902" t="s">
        <v>150</v>
      </c>
      <c r="B31902">
        <v>2021</v>
      </c>
      <c r="C31902" t="s">
        <v>15</v>
      </c>
      <c r="D31902" t="s">
        <v>4</v>
      </c>
      <c r="E31902">
        <v>529.65124288987602</v>
      </c>
      <c r="F31902" t="s">
        <v>22</v>
      </c>
    </row>
    <row r="31903" spans="1:6" x14ac:dyDescent="0.45">
      <c r="A31903" t="s">
        <v>150</v>
      </c>
      <c r="B31903">
        <v>2021</v>
      </c>
      <c r="C31903" t="s">
        <v>5</v>
      </c>
      <c r="D31903" t="s">
        <v>5</v>
      </c>
      <c r="E31903">
        <v>2312.7782049554608</v>
      </c>
      <c r="F31903" t="s">
        <v>22</v>
      </c>
    </row>
    <row r="31904" spans="1:6" x14ac:dyDescent="0.45">
      <c r="A31904" t="s">
        <v>150</v>
      </c>
      <c r="B31904">
        <v>2021</v>
      </c>
      <c r="C31904" t="s">
        <v>16</v>
      </c>
      <c r="D31904" t="s">
        <v>6</v>
      </c>
      <c r="E31904">
        <v>0</v>
      </c>
      <c r="F31904" t="s">
        <v>22</v>
      </c>
    </row>
    <row r="31905" spans="1:6" x14ac:dyDescent="0.45">
      <c r="A31905" t="s">
        <v>150</v>
      </c>
      <c r="B31905">
        <v>2021</v>
      </c>
      <c r="C31905" t="s">
        <v>16</v>
      </c>
      <c r="D31905" t="s">
        <v>7</v>
      </c>
      <c r="E31905">
        <v>0</v>
      </c>
      <c r="F31905" t="s">
        <v>22</v>
      </c>
    </row>
    <row r="31906" spans="1:6" x14ac:dyDescent="0.45">
      <c r="A31906" t="s">
        <v>150</v>
      </c>
      <c r="B31906">
        <v>2021</v>
      </c>
      <c r="C31906" t="s">
        <v>17</v>
      </c>
      <c r="D31906" t="s">
        <v>8</v>
      </c>
      <c r="E31906">
        <v>1531.9771090650495</v>
      </c>
      <c r="F31906" t="s">
        <v>22</v>
      </c>
    </row>
    <row r="31907" spans="1:6" x14ac:dyDescent="0.45">
      <c r="A31907" t="s">
        <v>150</v>
      </c>
      <c r="B31907">
        <v>2021</v>
      </c>
      <c r="C31907" t="s">
        <v>18</v>
      </c>
      <c r="D31907" t="s">
        <v>9</v>
      </c>
      <c r="E31907">
        <v>0</v>
      </c>
      <c r="F31907" t="s">
        <v>22</v>
      </c>
    </row>
    <row r="31908" spans="1:6" x14ac:dyDescent="0.45">
      <c r="A31908" t="s">
        <v>150</v>
      </c>
      <c r="B31908">
        <v>2021</v>
      </c>
      <c r="C31908" t="s">
        <v>18</v>
      </c>
      <c r="D31908" t="s">
        <v>10</v>
      </c>
      <c r="E31908">
        <v>780.80109589041103</v>
      </c>
      <c r="F31908" t="s">
        <v>22</v>
      </c>
    </row>
    <row r="31909" spans="1:6" x14ac:dyDescent="0.45">
      <c r="A31909" t="s">
        <v>150</v>
      </c>
      <c r="B31909">
        <v>2021</v>
      </c>
      <c r="C31909" t="s">
        <v>18</v>
      </c>
      <c r="D31909" t="s">
        <v>19</v>
      </c>
      <c r="E31909">
        <v>5.8520000000000003</v>
      </c>
      <c r="F31909" t="s">
        <v>23</v>
      </c>
    </row>
    <row r="31910" spans="1:6" x14ac:dyDescent="0.45">
      <c r="A31910" t="s">
        <v>150</v>
      </c>
      <c r="B31910">
        <v>2022</v>
      </c>
      <c r="C31910" t="s">
        <v>15</v>
      </c>
      <c r="D31910" t="s">
        <v>0</v>
      </c>
      <c r="E31910">
        <v>1216.9715736243345</v>
      </c>
      <c r="F31910" t="s">
        <v>22</v>
      </c>
    </row>
    <row r="31911" spans="1:6" x14ac:dyDescent="0.45">
      <c r="A31911" t="s">
        <v>150</v>
      </c>
      <c r="B31911">
        <v>2022</v>
      </c>
      <c r="C31911" t="s">
        <v>15</v>
      </c>
      <c r="D31911" t="s">
        <v>1</v>
      </c>
      <c r="E31911">
        <v>684.95059300648938</v>
      </c>
      <c r="F31911" t="s">
        <v>22</v>
      </c>
    </row>
    <row r="31912" spans="1:6" x14ac:dyDescent="0.45">
      <c r="A31912" t="s">
        <v>150</v>
      </c>
      <c r="B31912">
        <v>2022</v>
      </c>
      <c r="C31912" t="s">
        <v>15</v>
      </c>
      <c r="D31912" t="s">
        <v>2</v>
      </c>
      <c r="E31912">
        <v>0</v>
      </c>
      <c r="F31912" t="s">
        <v>22</v>
      </c>
    </row>
    <row r="31913" spans="1:6" x14ac:dyDescent="0.45">
      <c r="A31913" t="s">
        <v>150</v>
      </c>
      <c r="B31913">
        <v>2022</v>
      </c>
      <c r="C31913" t="s">
        <v>15</v>
      </c>
      <c r="D31913" t="s">
        <v>3</v>
      </c>
      <c r="E31913">
        <v>0</v>
      </c>
      <c r="F31913" t="s">
        <v>22</v>
      </c>
    </row>
    <row r="31914" spans="1:6" x14ac:dyDescent="0.45">
      <c r="A31914" t="s">
        <v>150</v>
      </c>
      <c r="B31914">
        <v>2022</v>
      </c>
      <c r="C31914" t="s">
        <v>15</v>
      </c>
      <c r="D31914" t="s">
        <v>4</v>
      </c>
      <c r="E31914">
        <v>529.56268268424503</v>
      </c>
      <c r="F31914" t="s">
        <v>22</v>
      </c>
    </row>
    <row r="31915" spans="1:6" x14ac:dyDescent="0.45">
      <c r="A31915" t="s">
        <v>150</v>
      </c>
      <c r="B31915">
        <v>2022</v>
      </c>
      <c r="C31915" t="s">
        <v>5</v>
      </c>
      <c r="D31915" t="s">
        <v>5</v>
      </c>
      <c r="E31915">
        <v>2431.4848493150685</v>
      </c>
      <c r="F31915" t="s">
        <v>22</v>
      </c>
    </row>
    <row r="31916" spans="1:6" x14ac:dyDescent="0.45">
      <c r="A31916" t="s">
        <v>150</v>
      </c>
      <c r="B31916">
        <v>2022</v>
      </c>
      <c r="C31916" t="s">
        <v>16</v>
      </c>
      <c r="D31916" t="s">
        <v>6</v>
      </c>
      <c r="E31916">
        <v>0</v>
      </c>
      <c r="F31916" t="s">
        <v>22</v>
      </c>
    </row>
    <row r="31917" spans="1:6" x14ac:dyDescent="0.45">
      <c r="A31917" t="s">
        <v>150</v>
      </c>
      <c r="B31917">
        <v>2022</v>
      </c>
      <c r="C31917" t="s">
        <v>16</v>
      </c>
      <c r="D31917" t="s">
        <v>7</v>
      </c>
      <c r="E31917">
        <v>0</v>
      </c>
      <c r="F31917" t="s">
        <v>22</v>
      </c>
    </row>
    <row r="31918" spans="1:6" x14ac:dyDescent="0.45">
      <c r="A31918" t="s">
        <v>150</v>
      </c>
      <c r="B31918">
        <v>2022</v>
      </c>
      <c r="C31918" t="s">
        <v>17</v>
      </c>
      <c r="D31918" t="s">
        <v>8</v>
      </c>
      <c r="E31918">
        <v>1618.5150684931505</v>
      </c>
      <c r="F31918" t="s">
        <v>22</v>
      </c>
    </row>
    <row r="31919" spans="1:6" x14ac:dyDescent="0.45">
      <c r="A31919" t="s">
        <v>150</v>
      </c>
      <c r="B31919">
        <v>2022</v>
      </c>
      <c r="C31919" t="s">
        <v>18</v>
      </c>
      <c r="D31919" t="s">
        <v>9</v>
      </c>
      <c r="E31919">
        <v>0</v>
      </c>
      <c r="F31919" t="s">
        <v>22</v>
      </c>
    </row>
    <row r="31920" spans="1:6" x14ac:dyDescent="0.45">
      <c r="A31920" t="s">
        <v>150</v>
      </c>
      <c r="B31920">
        <v>2022</v>
      </c>
      <c r="C31920" t="s">
        <v>18</v>
      </c>
      <c r="D31920" t="s">
        <v>10</v>
      </c>
      <c r="E31920">
        <v>812.96978082191788</v>
      </c>
      <c r="F31920" t="s">
        <v>22</v>
      </c>
    </row>
    <row r="31921" spans="1:6" x14ac:dyDescent="0.45">
      <c r="A31921" t="s">
        <v>150</v>
      </c>
      <c r="B31921">
        <v>2022</v>
      </c>
      <c r="C31921" t="s">
        <v>18</v>
      </c>
      <c r="D31921" t="s">
        <v>19</v>
      </c>
      <c r="E31921">
        <v>6.0931000000000006</v>
      </c>
      <c r="F31921" t="s">
        <v>23</v>
      </c>
    </row>
    <row r="31922" spans="1:6" x14ac:dyDescent="0.45">
      <c r="A31922" t="s">
        <v>150</v>
      </c>
      <c r="B31922">
        <v>2023</v>
      </c>
      <c r="C31922" t="s">
        <v>15</v>
      </c>
      <c r="D31922" t="s">
        <v>0</v>
      </c>
      <c r="E31922">
        <v>1400.3119672608614</v>
      </c>
      <c r="F31922" t="s">
        <v>22</v>
      </c>
    </row>
    <row r="31923" spans="1:6" x14ac:dyDescent="0.45">
      <c r="A31923" t="s">
        <v>150</v>
      </c>
      <c r="B31923">
        <v>2023</v>
      </c>
      <c r="C31923" t="s">
        <v>15</v>
      </c>
      <c r="D31923" t="s">
        <v>1</v>
      </c>
      <c r="E31923">
        <v>703.69803429670674</v>
      </c>
      <c r="F31923" t="s">
        <v>22</v>
      </c>
    </row>
    <row r="31924" spans="1:6" x14ac:dyDescent="0.45">
      <c r="A31924" t="s">
        <v>150</v>
      </c>
      <c r="B31924">
        <v>2023</v>
      </c>
      <c r="C31924" t="s">
        <v>15</v>
      </c>
      <c r="D31924" t="s">
        <v>2</v>
      </c>
      <c r="E31924">
        <v>0</v>
      </c>
      <c r="F31924" t="s">
        <v>22</v>
      </c>
    </row>
    <row r="31925" spans="1:6" x14ac:dyDescent="0.45">
      <c r="A31925" t="s">
        <v>150</v>
      </c>
      <c r="B31925">
        <v>2023</v>
      </c>
      <c r="C31925" t="s">
        <v>15</v>
      </c>
      <c r="D31925" t="s">
        <v>3</v>
      </c>
      <c r="E31925">
        <v>0</v>
      </c>
      <c r="F31925" t="s">
        <v>22</v>
      </c>
    </row>
    <row r="31926" spans="1:6" x14ac:dyDescent="0.45">
      <c r="A31926" t="s">
        <v>150</v>
      </c>
      <c r="B31926">
        <v>2023</v>
      </c>
      <c r="C31926" t="s">
        <v>15</v>
      </c>
      <c r="D31926" t="s">
        <v>4</v>
      </c>
      <c r="E31926">
        <v>541.21306170329842</v>
      </c>
      <c r="F31926" t="s">
        <v>22</v>
      </c>
    </row>
    <row r="31927" spans="1:6" x14ac:dyDescent="0.45">
      <c r="A31927" t="s">
        <v>150</v>
      </c>
      <c r="B31927">
        <v>2023</v>
      </c>
      <c r="C31927" t="s">
        <v>5</v>
      </c>
      <c r="D31927" t="s">
        <v>5</v>
      </c>
      <c r="E31927">
        <v>2645.2230632608662</v>
      </c>
      <c r="F31927" t="s">
        <v>22</v>
      </c>
    </row>
    <row r="31928" spans="1:6" x14ac:dyDescent="0.45">
      <c r="A31928" t="s">
        <v>150</v>
      </c>
      <c r="B31928">
        <v>2023</v>
      </c>
      <c r="C31928" t="s">
        <v>16</v>
      </c>
      <c r="D31928" t="s">
        <v>6</v>
      </c>
      <c r="E31928">
        <v>0</v>
      </c>
      <c r="F31928" t="s">
        <v>22</v>
      </c>
    </row>
    <row r="31929" spans="1:6" x14ac:dyDescent="0.45">
      <c r="A31929" t="s">
        <v>150</v>
      </c>
      <c r="B31929">
        <v>2023</v>
      </c>
      <c r="C31929" t="s">
        <v>16</v>
      </c>
      <c r="D31929" t="s">
        <v>7</v>
      </c>
      <c r="E31929">
        <v>0</v>
      </c>
      <c r="F31929" t="s">
        <v>22</v>
      </c>
    </row>
    <row r="31930" spans="1:6" x14ac:dyDescent="0.45">
      <c r="A31930" t="s">
        <v>150</v>
      </c>
      <c r="B31930">
        <v>2023</v>
      </c>
      <c r="C31930" t="s">
        <v>17</v>
      </c>
      <c r="D31930" t="s">
        <v>8</v>
      </c>
      <c r="E31930">
        <v>1821.459227644428</v>
      </c>
      <c r="F31930" t="s">
        <v>22</v>
      </c>
    </row>
    <row r="31931" spans="1:6" x14ac:dyDescent="0.45">
      <c r="A31931" t="s">
        <v>150</v>
      </c>
      <c r="B31931">
        <v>2023</v>
      </c>
      <c r="C31931" t="s">
        <v>18</v>
      </c>
      <c r="D31931" t="s">
        <v>9</v>
      </c>
      <c r="E31931">
        <v>0</v>
      </c>
      <c r="F31931" t="s">
        <v>22</v>
      </c>
    </row>
    <row r="31932" spans="1:6" x14ac:dyDescent="0.45">
      <c r="A31932" t="s">
        <v>150</v>
      </c>
      <c r="B31932">
        <v>2023</v>
      </c>
      <c r="C31932" t="s">
        <v>18</v>
      </c>
      <c r="D31932" t="s">
        <v>10</v>
      </c>
      <c r="E31932">
        <v>823.76383561643843</v>
      </c>
      <c r="F31932" t="s">
        <v>22</v>
      </c>
    </row>
    <row r="31933" spans="1:6" x14ac:dyDescent="0.45">
      <c r="A31933" t="s">
        <v>150</v>
      </c>
      <c r="B31933">
        <v>2023</v>
      </c>
      <c r="C31933" t="s">
        <v>18</v>
      </c>
      <c r="D31933" t="s">
        <v>19</v>
      </c>
      <c r="E31933">
        <v>6.1740000000000013</v>
      </c>
      <c r="F31933" t="s">
        <v>23</v>
      </c>
    </row>
    <row r="31934" spans="1:6" x14ac:dyDescent="0.45">
      <c r="A31934" t="s">
        <v>150</v>
      </c>
      <c r="B31934">
        <v>2024</v>
      </c>
      <c r="C31934" t="s">
        <v>15</v>
      </c>
      <c r="D31934" t="s">
        <v>0</v>
      </c>
      <c r="E31934">
        <v>1448.814137439748</v>
      </c>
      <c r="F31934" t="s">
        <v>22</v>
      </c>
    </row>
    <row r="31935" spans="1:6" x14ac:dyDescent="0.45">
      <c r="A31935" t="s">
        <v>150</v>
      </c>
      <c r="B31935">
        <v>2024</v>
      </c>
      <c r="C31935" t="s">
        <v>15</v>
      </c>
      <c r="D31935" t="s">
        <v>1</v>
      </c>
      <c r="E31935">
        <v>729.31264274510693</v>
      </c>
      <c r="F31935" t="s">
        <v>22</v>
      </c>
    </row>
    <row r="31936" spans="1:6" x14ac:dyDescent="0.45">
      <c r="A31936" t="s">
        <v>150</v>
      </c>
      <c r="B31936">
        <v>2024</v>
      </c>
      <c r="C31936" t="s">
        <v>15</v>
      </c>
      <c r="D31936" t="s">
        <v>2</v>
      </c>
      <c r="E31936">
        <v>0</v>
      </c>
      <c r="F31936" t="s">
        <v>22</v>
      </c>
    </row>
    <row r="31937" spans="1:6" x14ac:dyDescent="0.45">
      <c r="A31937" t="s">
        <v>150</v>
      </c>
      <c r="B31937">
        <v>2024</v>
      </c>
      <c r="C31937" t="s">
        <v>15</v>
      </c>
      <c r="D31937" t="s">
        <v>3</v>
      </c>
      <c r="E31937">
        <v>0</v>
      </c>
      <c r="F31937" t="s">
        <v>22</v>
      </c>
    </row>
    <row r="31938" spans="1:6" x14ac:dyDescent="0.45">
      <c r="A31938" t="s">
        <v>150</v>
      </c>
      <c r="B31938">
        <v>2024</v>
      </c>
      <c r="C31938" t="s">
        <v>15</v>
      </c>
      <c r="D31938" t="s">
        <v>4</v>
      </c>
      <c r="E31938">
        <v>604.8055964534359</v>
      </c>
      <c r="F31938" t="s">
        <v>22</v>
      </c>
    </row>
    <row r="31939" spans="1:6" x14ac:dyDescent="0.45">
      <c r="A31939" t="s">
        <v>150</v>
      </c>
      <c r="B31939">
        <v>2024</v>
      </c>
      <c r="C31939" t="s">
        <v>5</v>
      </c>
      <c r="D31939" t="s">
        <v>5</v>
      </c>
      <c r="E31939">
        <v>2782.9323766382909</v>
      </c>
      <c r="F31939" t="s">
        <v>22</v>
      </c>
    </row>
    <row r="31940" spans="1:6" x14ac:dyDescent="0.45">
      <c r="A31940" t="s">
        <v>150</v>
      </c>
      <c r="B31940">
        <v>2024</v>
      </c>
      <c r="C31940" t="s">
        <v>16</v>
      </c>
      <c r="D31940" t="s">
        <v>6</v>
      </c>
      <c r="E31940">
        <v>0</v>
      </c>
      <c r="F31940" t="s">
        <v>22</v>
      </c>
    </row>
    <row r="31941" spans="1:6" x14ac:dyDescent="0.45">
      <c r="A31941" t="s">
        <v>150</v>
      </c>
      <c r="B31941">
        <v>2024</v>
      </c>
      <c r="C31941" t="s">
        <v>16</v>
      </c>
      <c r="D31941" t="s">
        <v>7</v>
      </c>
      <c r="E31941">
        <v>0</v>
      </c>
      <c r="F31941" t="s">
        <v>22</v>
      </c>
    </row>
    <row r="31942" spans="1:6" x14ac:dyDescent="0.45">
      <c r="A31942" t="s">
        <v>150</v>
      </c>
      <c r="B31942">
        <v>2024</v>
      </c>
      <c r="C31942" t="s">
        <v>17</v>
      </c>
      <c r="D31942" t="s">
        <v>8</v>
      </c>
      <c r="E31942">
        <v>1839.8023219934821</v>
      </c>
      <c r="F31942" t="s">
        <v>22</v>
      </c>
    </row>
    <row r="31943" spans="1:6" x14ac:dyDescent="0.45">
      <c r="A31943" t="s">
        <v>150</v>
      </c>
      <c r="B31943">
        <v>2024</v>
      </c>
      <c r="C31943" t="s">
        <v>18</v>
      </c>
      <c r="D31943" t="s">
        <v>9</v>
      </c>
      <c r="E31943">
        <v>0</v>
      </c>
      <c r="F31943" t="s">
        <v>22</v>
      </c>
    </row>
    <row r="31944" spans="1:6" x14ac:dyDescent="0.45">
      <c r="A31944" t="s">
        <v>150</v>
      </c>
      <c r="B31944">
        <v>2024</v>
      </c>
      <c r="C31944" t="s">
        <v>18</v>
      </c>
      <c r="D31944" t="s">
        <v>10</v>
      </c>
      <c r="E31944">
        <v>943.13005464480875</v>
      </c>
      <c r="F31944" t="s">
        <v>22</v>
      </c>
    </row>
    <row r="31945" spans="1:6" x14ac:dyDescent="0.45">
      <c r="A31945" t="s">
        <v>150</v>
      </c>
      <c r="B31945">
        <v>2024</v>
      </c>
      <c r="C31945" t="s">
        <v>18</v>
      </c>
      <c r="D31945" t="s">
        <v>19</v>
      </c>
      <c r="E31945">
        <v>7.0880000000000001</v>
      </c>
      <c r="F31945" t="s">
        <v>23</v>
      </c>
    </row>
    <row r="31946" spans="1:6" x14ac:dyDescent="0.45">
      <c r="A31946" t="s">
        <v>150</v>
      </c>
      <c r="B31946">
        <v>2025</v>
      </c>
      <c r="C31946" t="s">
        <v>15</v>
      </c>
      <c r="D31946" t="s">
        <v>0</v>
      </c>
      <c r="E31946">
        <v>1597.584752265873</v>
      </c>
      <c r="F31946" t="s">
        <v>22</v>
      </c>
    </row>
    <row r="31947" spans="1:6" x14ac:dyDescent="0.45">
      <c r="A31947" t="s">
        <v>150</v>
      </c>
      <c r="B31947">
        <v>2025</v>
      </c>
      <c r="C31947" t="s">
        <v>15</v>
      </c>
      <c r="D31947" t="s">
        <v>1</v>
      </c>
      <c r="E31947">
        <v>741.56509514322465</v>
      </c>
      <c r="F31947" t="s">
        <v>22</v>
      </c>
    </row>
    <row r="31948" spans="1:6" x14ac:dyDescent="0.45">
      <c r="A31948" t="s">
        <v>150</v>
      </c>
      <c r="B31948">
        <v>2025</v>
      </c>
      <c r="C31948" t="s">
        <v>15</v>
      </c>
      <c r="D31948" t="s">
        <v>2</v>
      </c>
      <c r="E31948">
        <v>0</v>
      </c>
      <c r="F31948" t="s">
        <v>22</v>
      </c>
    </row>
    <row r="31949" spans="1:6" x14ac:dyDescent="0.45">
      <c r="A31949" t="s">
        <v>150</v>
      </c>
      <c r="B31949">
        <v>2025</v>
      </c>
      <c r="C31949" t="s">
        <v>15</v>
      </c>
      <c r="D31949" t="s">
        <v>3</v>
      </c>
      <c r="E31949">
        <v>0</v>
      </c>
      <c r="F31949" t="s">
        <v>22</v>
      </c>
    </row>
    <row r="31950" spans="1:6" x14ac:dyDescent="0.45">
      <c r="A31950" t="s">
        <v>150</v>
      </c>
      <c r="B31950">
        <v>2025</v>
      </c>
      <c r="C31950" t="s">
        <v>15</v>
      </c>
      <c r="D31950" t="s">
        <v>4</v>
      </c>
      <c r="E31950">
        <v>622.04255595235884</v>
      </c>
      <c r="F31950" t="s">
        <v>22</v>
      </c>
    </row>
    <row r="31951" spans="1:6" x14ac:dyDescent="0.45">
      <c r="A31951" t="s">
        <v>150</v>
      </c>
      <c r="B31951">
        <v>2025</v>
      </c>
      <c r="C31951" t="s">
        <v>5</v>
      </c>
      <c r="D31951" t="s">
        <v>5</v>
      </c>
      <c r="E31951">
        <v>2961.1924033614564</v>
      </c>
      <c r="F31951" t="s">
        <v>22</v>
      </c>
    </row>
    <row r="31952" spans="1:6" x14ac:dyDescent="0.45">
      <c r="A31952" t="s">
        <v>150</v>
      </c>
      <c r="B31952">
        <v>2025</v>
      </c>
      <c r="C31952" t="s">
        <v>16</v>
      </c>
      <c r="D31952" t="s">
        <v>6</v>
      </c>
      <c r="E31952">
        <v>0</v>
      </c>
      <c r="F31952" t="s">
        <v>22</v>
      </c>
    </row>
    <row r="31953" spans="1:6" x14ac:dyDescent="0.45">
      <c r="A31953" t="s">
        <v>150</v>
      </c>
      <c r="B31953">
        <v>2025</v>
      </c>
      <c r="C31953" t="s">
        <v>16</v>
      </c>
      <c r="D31953" t="s">
        <v>7</v>
      </c>
      <c r="E31953">
        <v>0</v>
      </c>
      <c r="F31953" t="s">
        <v>22</v>
      </c>
    </row>
    <row r="31954" spans="1:6" x14ac:dyDescent="0.45">
      <c r="A31954" t="s">
        <v>150</v>
      </c>
      <c r="B31954">
        <v>2025</v>
      </c>
      <c r="C31954" t="s">
        <v>17</v>
      </c>
      <c r="D31954" t="s">
        <v>8</v>
      </c>
      <c r="E31954">
        <v>1959.1924033614564</v>
      </c>
      <c r="F31954" t="s">
        <v>22</v>
      </c>
    </row>
    <row r="31955" spans="1:6" x14ac:dyDescent="0.45">
      <c r="A31955" t="s">
        <v>150</v>
      </c>
      <c r="B31955">
        <v>2025</v>
      </c>
      <c r="C31955" t="s">
        <v>18</v>
      </c>
      <c r="D31955" t="s">
        <v>9</v>
      </c>
      <c r="E31955">
        <v>0</v>
      </c>
      <c r="F31955" t="s">
        <v>22</v>
      </c>
    </row>
    <row r="31956" spans="1:6" x14ac:dyDescent="0.45">
      <c r="A31956" t="s">
        <v>150</v>
      </c>
      <c r="B31956">
        <v>2025</v>
      </c>
      <c r="C31956" t="s">
        <v>18</v>
      </c>
      <c r="D31956" t="s">
        <v>10</v>
      </c>
      <c r="E31956">
        <v>1002</v>
      </c>
      <c r="F31956" t="s">
        <v>22</v>
      </c>
    </row>
    <row r="31957" spans="1:6" x14ac:dyDescent="0.45">
      <c r="A31957" t="s">
        <v>150</v>
      </c>
      <c r="B31957">
        <v>2025</v>
      </c>
      <c r="C31957" t="s">
        <v>18</v>
      </c>
      <c r="D31957" t="s">
        <v>19</v>
      </c>
      <c r="E31957">
        <v>7.5098562628336749</v>
      </c>
      <c r="F31957" t="s">
        <v>23</v>
      </c>
    </row>
    <row r="31958" spans="1:6" x14ac:dyDescent="0.45">
      <c r="A31958" t="s">
        <v>150</v>
      </c>
      <c r="B31958">
        <v>2026</v>
      </c>
      <c r="C31958" t="s">
        <v>15</v>
      </c>
      <c r="D31958" t="s">
        <v>0</v>
      </c>
      <c r="E31958">
        <v>1710.2010828659647</v>
      </c>
      <c r="F31958" t="s">
        <v>22</v>
      </c>
    </row>
    <row r="31959" spans="1:6" x14ac:dyDescent="0.45">
      <c r="A31959" t="s">
        <v>150</v>
      </c>
      <c r="B31959">
        <v>2026</v>
      </c>
      <c r="C31959" t="s">
        <v>15</v>
      </c>
      <c r="D31959" t="s">
        <v>1</v>
      </c>
      <c r="E31959">
        <v>755.58067544143148</v>
      </c>
      <c r="F31959" t="s">
        <v>22</v>
      </c>
    </row>
    <row r="31960" spans="1:6" x14ac:dyDescent="0.45">
      <c r="A31960" t="s">
        <v>150</v>
      </c>
      <c r="B31960">
        <v>2026</v>
      </c>
      <c r="C31960" t="s">
        <v>15</v>
      </c>
      <c r="D31960" t="s">
        <v>2</v>
      </c>
      <c r="E31960">
        <v>0</v>
      </c>
      <c r="F31960" t="s">
        <v>22</v>
      </c>
    </row>
    <row r="31961" spans="1:6" x14ac:dyDescent="0.45">
      <c r="A31961" t="s">
        <v>150</v>
      </c>
      <c r="B31961">
        <v>2026</v>
      </c>
      <c r="C31961" t="s">
        <v>15</v>
      </c>
      <c r="D31961" t="s">
        <v>3</v>
      </c>
      <c r="E31961">
        <v>0</v>
      </c>
      <c r="F31961" t="s">
        <v>22</v>
      </c>
    </row>
    <row r="31962" spans="1:6" x14ac:dyDescent="0.45">
      <c r="A31962" t="s">
        <v>150</v>
      </c>
      <c r="B31962">
        <v>2026</v>
      </c>
      <c r="C31962" t="s">
        <v>15</v>
      </c>
      <c r="D31962" t="s">
        <v>4</v>
      </c>
      <c r="E31962">
        <v>631.37319429164415</v>
      </c>
      <c r="F31962" t="s">
        <v>22</v>
      </c>
    </row>
    <row r="31963" spans="1:6" x14ac:dyDescent="0.45">
      <c r="A31963" t="s">
        <v>150</v>
      </c>
      <c r="B31963">
        <v>2026</v>
      </c>
      <c r="C31963" t="s">
        <v>5</v>
      </c>
      <c r="D31963" t="s">
        <v>5</v>
      </c>
      <c r="E31963">
        <v>3097.1549525990408</v>
      </c>
      <c r="F31963" t="s">
        <v>22</v>
      </c>
    </row>
    <row r="31964" spans="1:6" x14ac:dyDescent="0.45">
      <c r="A31964" t="s">
        <v>150</v>
      </c>
      <c r="B31964">
        <v>2026</v>
      </c>
      <c r="C31964" t="s">
        <v>16</v>
      </c>
      <c r="D31964" t="s">
        <v>6</v>
      </c>
      <c r="E31964">
        <v>0</v>
      </c>
      <c r="F31964" t="s">
        <v>22</v>
      </c>
    </row>
    <row r="31965" spans="1:6" x14ac:dyDescent="0.45">
      <c r="A31965" t="s">
        <v>150</v>
      </c>
      <c r="B31965">
        <v>2026</v>
      </c>
      <c r="C31965" t="s">
        <v>16</v>
      </c>
      <c r="D31965" t="s">
        <v>7</v>
      </c>
      <c r="E31965">
        <v>0</v>
      </c>
      <c r="F31965" t="s">
        <v>22</v>
      </c>
    </row>
    <row r="31966" spans="1:6" x14ac:dyDescent="0.45">
      <c r="A31966" t="s">
        <v>150</v>
      </c>
      <c r="B31966">
        <v>2026</v>
      </c>
      <c r="C31966" t="s">
        <v>17</v>
      </c>
      <c r="D31966" t="s">
        <v>8</v>
      </c>
      <c r="E31966">
        <v>2067.2527846317798</v>
      </c>
      <c r="F31966" t="s">
        <v>22</v>
      </c>
    </row>
    <row r="31967" spans="1:6" x14ac:dyDescent="0.45">
      <c r="A31967" t="s">
        <v>150</v>
      </c>
      <c r="B31967">
        <v>2026</v>
      </c>
      <c r="C31967" t="s">
        <v>18</v>
      </c>
      <c r="D31967" t="s">
        <v>9</v>
      </c>
      <c r="E31967">
        <v>0</v>
      </c>
      <c r="F31967" t="s">
        <v>22</v>
      </c>
    </row>
    <row r="31968" spans="1:6" x14ac:dyDescent="0.45">
      <c r="A31968" t="s">
        <v>150</v>
      </c>
      <c r="B31968">
        <v>2026</v>
      </c>
      <c r="C31968" t="s">
        <v>18</v>
      </c>
      <c r="D31968" t="s">
        <v>10</v>
      </c>
      <c r="E31968">
        <v>1029.9021679672608</v>
      </c>
      <c r="F31968" t="s">
        <v>22</v>
      </c>
    </row>
    <row r="31969" spans="1:6" x14ac:dyDescent="0.45">
      <c r="A31969" t="s">
        <v>150</v>
      </c>
      <c r="B31969">
        <v>2026</v>
      </c>
      <c r="C31969" t="s">
        <v>18</v>
      </c>
      <c r="D31969" t="s">
        <v>19</v>
      </c>
      <c r="E31969">
        <v>7.718979287639633</v>
      </c>
      <c r="F31969" t="s">
        <v>23</v>
      </c>
    </row>
    <row r="31970" spans="1:6" x14ac:dyDescent="0.45">
      <c r="A31970" t="s">
        <v>150</v>
      </c>
      <c r="B31970">
        <v>2027</v>
      </c>
      <c r="C31970" t="s">
        <v>15</v>
      </c>
      <c r="D31970" t="s">
        <v>0</v>
      </c>
      <c r="E31970">
        <v>1811.1754644114917</v>
      </c>
      <c r="F31970" t="s">
        <v>22</v>
      </c>
    </row>
    <row r="31971" spans="1:6" x14ac:dyDescent="0.45">
      <c r="A31971" t="s">
        <v>150</v>
      </c>
      <c r="B31971">
        <v>2027</v>
      </c>
      <c r="C31971" t="s">
        <v>15</v>
      </c>
      <c r="D31971" t="s">
        <v>1</v>
      </c>
      <c r="E31971">
        <v>769.18112759937731</v>
      </c>
      <c r="F31971" t="s">
        <v>22</v>
      </c>
    </row>
    <row r="31972" spans="1:6" x14ac:dyDescent="0.45">
      <c r="A31972" t="s">
        <v>150</v>
      </c>
      <c r="B31972">
        <v>2027</v>
      </c>
      <c r="C31972" t="s">
        <v>15</v>
      </c>
      <c r="D31972" t="s">
        <v>2</v>
      </c>
      <c r="E31972">
        <v>0</v>
      </c>
      <c r="F31972" t="s">
        <v>22</v>
      </c>
    </row>
    <row r="31973" spans="1:6" x14ac:dyDescent="0.45">
      <c r="A31973" t="s">
        <v>150</v>
      </c>
      <c r="B31973">
        <v>2027</v>
      </c>
      <c r="C31973" t="s">
        <v>15</v>
      </c>
      <c r="D31973" t="s">
        <v>3</v>
      </c>
      <c r="E31973">
        <v>0</v>
      </c>
      <c r="F31973" t="s">
        <v>22</v>
      </c>
    </row>
    <row r="31974" spans="1:6" x14ac:dyDescent="0.45">
      <c r="A31974" t="s">
        <v>150</v>
      </c>
      <c r="B31974">
        <v>2027</v>
      </c>
      <c r="C31974" t="s">
        <v>15</v>
      </c>
      <c r="D31974" t="s">
        <v>4</v>
      </c>
      <c r="E31974">
        <v>638.53928004685429</v>
      </c>
      <c r="F31974" t="s">
        <v>22</v>
      </c>
    </row>
    <row r="31975" spans="1:6" x14ac:dyDescent="0.45">
      <c r="A31975" t="s">
        <v>150</v>
      </c>
      <c r="B31975">
        <v>2027</v>
      </c>
      <c r="C31975" t="s">
        <v>5</v>
      </c>
      <c r="D31975" t="s">
        <v>5</v>
      </c>
      <c r="E31975">
        <v>3218.895872057723</v>
      </c>
      <c r="F31975" t="s">
        <v>22</v>
      </c>
    </row>
    <row r="31976" spans="1:6" x14ac:dyDescent="0.45">
      <c r="A31976" t="s">
        <v>150</v>
      </c>
      <c r="B31976">
        <v>2027</v>
      </c>
      <c r="C31976" t="s">
        <v>16</v>
      </c>
      <c r="D31976" t="s">
        <v>6</v>
      </c>
      <c r="E31976">
        <v>0</v>
      </c>
      <c r="F31976" t="s">
        <v>22</v>
      </c>
    </row>
    <row r="31977" spans="1:6" x14ac:dyDescent="0.45">
      <c r="A31977" t="s">
        <v>150</v>
      </c>
      <c r="B31977">
        <v>2027</v>
      </c>
      <c r="C31977" t="s">
        <v>16</v>
      </c>
      <c r="D31977" t="s">
        <v>7</v>
      </c>
      <c r="E31977">
        <v>0</v>
      </c>
      <c r="F31977" t="s">
        <v>22</v>
      </c>
    </row>
    <row r="31978" spans="1:6" x14ac:dyDescent="0.45">
      <c r="A31978" t="s">
        <v>150</v>
      </c>
      <c r="B31978">
        <v>2027</v>
      </c>
      <c r="C31978" t="s">
        <v>17</v>
      </c>
      <c r="D31978" t="s">
        <v>8</v>
      </c>
      <c r="E31978">
        <v>2160.3145590999748</v>
      </c>
      <c r="F31978" t="s">
        <v>22</v>
      </c>
    </row>
    <row r="31979" spans="1:6" x14ac:dyDescent="0.45">
      <c r="A31979" t="s">
        <v>150</v>
      </c>
      <c r="B31979">
        <v>2027</v>
      </c>
      <c r="C31979" t="s">
        <v>18</v>
      </c>
      <c r="D31979" t="s">
        <v>9</v>
      </c>
      <c r="E31979">
        <v>0</v>
      </c>
      <c r="F31979" t="s">
        <v>22</v>
      </c>
    </row>
    <row r="31980" spans="1:6" x14ac:dyDescent="0.45">
      <c r="A31980" t="s">
        <v>150</v>
      </c>
      <c r="B31980">
        <v>2027</v>
      </c>
      <c r="C31980" t="s">
        <v>18</v>
      </c>
      <c r="D31980" t="s">
        <v>10</v>
      </c>
      <c r="E31980">
        <v>1058.5813129577482</v>
      </c>
      <c r="F31980" t="s">
        <v>22</v>
      </c>
    </row>
    <row r="31981" spans="1:6" x14ac:dyDescent="0.45">
      <c r="A31981" t="s">
        <v>150</v>
      </c>
      <c r="B31981">
        <v>2027</v>
      </c>
      <c r="C31981" t="s">
        <v>18</v>
      </c>
      <c r="D31981" t="s">
        <v>19</v>
      </c>
      <c r="E31981">
        <v>7.9339256515313794</v>
      </c>
      <c r="F31981" t="s">
        <v>23</v>
      </c>
    </row>
    <row r="31982" spans="1:6" x14ac:dyDescent="0.45">
      <c r="A31982" t="s">
        <v>150</v>
      </c>
      <c r="B31982">
        <v>2028</v>
      </c>
      <c r="C31982" t="s">
        <v>15</v>
      </c>
      <c r="D31982" t="s">
        <v>0</v>
      </c>
      <c r="E31982">
        <v>1886.832574154643</v>
      </c>
      <c r="F31982" t="s">
        <v>22</v>
      </c>
    </row>
    <row r="31983" spans="1:6" x14ac:dyDescent="0.45">
      <c r="A31983" t="s">
        <v>150</v>
      </c>
      <c r="B31983">
        <v>2028</v>
      </c>
      <c r="C31983" t="s">
        <v>15</v>
      </c>
      <c r="D31983" t="s">
        <v>1</v>
      </c>
      <c r="E31983">
        <v>782.56487921960661</v>
      </c>
      <c r="F31983" t="s">
        <v>22</v>
      </c>
    </row>
    <row r="31984" spans="1:6" x14ac:dyDescent="0.45">
      <c r="A31984" t="s">
        <v>150</v>
      </c>
      <c r="B31984">
        <v>2028</v>
      </c>
      <c r="C31984" t="s">
        <v>15</v>
      </c>
      <c r="D31984" t="s">
        <v>2</v>
      </c>
      <c r="E31984">
        <v>0</v>
      </c>
      <c r="F31984" t="s">
        <v>22</v>
      </c>
    </row>
    <row r="31985" spans="1:6" x14ac:dyDescent="0.45">
      <c r="A31985" t="s">
        <v>150</v>
      </c>
      <c r="B31985">
        <v>2028</v>
      </c>
      <c r="C31985" t="s">
        <v>15</v>
      </c>
      <c r="D31985" t="s">
        <v>3</v>
      </c>
      <c r="E31985">
        <v>0</v>
      </c>
      <c r="F31985" t="s">
        <v>22</v>
      </c>
    </row>
    <row r="31986" spans="1:6" x14ac:dyDescent="0.45">
      <c r="A31986" t="s">
        <v>150</v>
      </c>
      <c r="B31986">
        <v>2028</v>
      </c>
      <c r="C31986" t="s">
        <v>15</v>
      </c>
      <c r="D31986" t="s">
        <v>4</v>
      </c>
      <c r="E31986">
        <v>645.18008855934158</v>
      </c>
      <c r="F31986" t="s">
        <v>22</v>
      </c>
    </row>
    <row r="31987" spans="1:6" x14ac:dyDescent="0.45">
      <c r="A31987" t="s">
        <v>150</v>
      </c>
      <c r="B31987">
        <v>2028</v>
      </c>
      <c r="C31987" t="s">
        <v>5</v>
      </c>
      <c r="D31987" t="s">
        <v>5</v>
      </c>
      <c r="E31987">
        <v>3314.577541933591</v>
      </c>
      <c r="F31987" t="s">
        <v>22</v>
      </c>
    </row>
    <row r="31988" spans="1:6" x14ac:dyDescent="0.45">
      <c r="A31988" t="s">
        <v>150</v>
      </c>
      <c r="B31988">
        <v>2028</v>
      </c>
      <c r="C31988" t="s">
        <v>16</v>
      </c>
      <c r="D31988" t="s">
        <v>6</v>
      </c>
      <c r="E31988">
        <v>0</v>
      </c>
      <c r="F31988" t="s">
        <v>22</v>
      </c>
    </row>
    <row r="31989" spans="1:6" x14ac:dyDescent="0.45">
      <c r="A31989" t="s">
        <v>150</v>
      </c>
      <c r="B31989">
        <v>2028</v>
      </c>
      <c r="C31989" t="s">
        <v>16</v>
      </c>
      <c r="D31989" t="s">
        <v>7</v>
      </c>
      <c r="E31989">
        <v>0</v>
      </c>
      <c r="F31989" t="s">
        <v>22</v>
      </c>
    </row>
    <row r="31990" spans="1:6" x14ac:dyDescent="0.45">
      <c r="A31990" t="s">
        <v>150</v>
      </c>
      <c r="B31990">
        <v>2028</v>
      </c>
      <c r="C31990" t="s">
        <v>17</v>
      </c>
      <c r="D31990" t="s">
        <v>8</v>
      </c>
      <c r="E31990">
        <v>2226.5184708908623</v>
      </c>
      <c r="F31990" t="s">
        <v>22</v>
      </c>
    </row>
    <row r="31991" spans="1:6" x14ac:dyDescent="0.45">
      <c r="A31991" t="s">
        <v>150</v>
      </c>
      <c r="B31991">
        <v>2028</v>
      </c>
      <c r="C31991" t="s">
        <v>18</v>
      </c>
      <c r="D31991" t="s">
        <v>9</v>
      </c>
      <c r="E31991">
        <v>0</v>
      </c>
      <c r="F31991" t="s">
        <v>22</v>
      </c>
    </row>
    <row r="31992" spans="1:6" x14ac:dyDescent="0.45">
      <c r="A31992" t="s">
        <v>150</v>
      </c>
      <c r="B31992">
        <v>2028</v>
      </c>
      <c r="C31992" t="s">
        <v>18</v>
      </c>
      <c r="D31992" t="s">
        <v>10</v>
      </c>
      <c r="E31992">
        <v>1088.0590710427286</v>
      </c>
      <c r="F31992" t="s">
        <v>22</v>
      </c>
    </row>
    <row r="31993" spans="1:6" x14ac:dyDescent="0.45">
      <c r="A31993" t="s">
        <v>150</v>
      </c>
      <c r="B31993">
        <v>2028</v>
      </c>
      <c r="C31993" t="s">
        <v>18</v>
      </c>
      <c r="D31993" t="s">
        <v>19</v>
      </c>
      <c r="E31993">
        <v>8.1548575139752764</v>
      </c>
      <c r="F31993" t="s">
        <v>23</v>
      </c>
    </row>
    <row r="31994" spans="1:6" x14ac:dyDescent="0.45">
      <c r="A31994" t="s">
        <v>150</v>
      </c>
      <c r="B31994">
        <v>2029</v>
      </c>
      <c r="C31994" t="s">
        <v>15</v>
      </c>
      <c r="D31994" t="s">
        <v>0</v>
      </c>
      <c r="E31994">
        <v>1959.4385023936211</v>
      </c>
      <c r="F31994" t="s">
        <v>22</v>
      </c>
    </row>
    <row r="31995" spans="1:6" x14ac:dyDescent="0.45">
      <c r="A31995" t="s">
        <v>150</v>
      </c>
      <c r="B31995">
        <v>2029</v>
      </c>
      <c r="C31995" t="s">
        <v>15</v>
      </c>
      <c r="D31995" t="s">
        <v>1</v>
      </c>
      <c r="E31995">
        <v>796.10325163010589</v>
      </c>
      <c r="F31995" t="s">
        <v>22</v>
      </c>
    </row>
    <row r="31996" spans="1:6" x14ac:dyDescent="0.45">
      <c r="A31996" t="s">
        <v>150</v>
      </c>
      <c r="B31996">
        <v>2029</v>
      </c>
      <c r="C31996" t="s">
        <v>15</v>
      </c>
      <c r="D31996" t="s">
        <v>2</v>
      </c>
      <c r="E31996">
        <v>0</v>
      </c>
      <c r="F31996" t="s">
        <v>22</v>
      </c>
    </row>
    <row r="31997" spans="1:6" x14ac:dyDescent="0.45">
      <c r="A31997" t="s">
        <v>150</v>
      </c>
      <c r="B31997">
        <v>2029</v>
      </c>
      <c r="C31997" t="s">
        <v>15</v>
      </c>
      <c r="D31997" t="s">
        <v>3</v>
      </c>
      <c r="E31997">
        <v>0</v>
      </c>
      <c r="F31997" t="s">
        <v>22</v>
      </c>
    </row>
    <row r="31998" spans="1:6" x14ac:dyDescent="0.45">
      <c r="A31998" t="s">
        <v>150</v>
      </c>
      <c r="B31998">
        <v>2029</v>
      </c>
      <c r="C31998" t="s">
        <v>15</v>
      </c>
      <c r="D31998" t="s">
        <v>4</v>
      </c>
      <c r="E31998">
        <v>651.88996148035869</v>
      </c>
      <c r="F31998" t="s">
        <v>22</v>
      </c>
    </row>
    <row r="31999" spans="1:6" x14ac:dyDescent="0.45">
      <c r="A31999" t="s">
        <v>150</v>
      </c>
      <c r="B31999">
        <v>2029</v>
      </c>
      <c r="C31999" t="s">
        <v>5</v>
      </c>
      <c r="D31999" t="s">
        <v>5</v>
      </c>
      <c r="E31999">
        <v>3407.4317155040853</v>
      </c>
      <c r="F31999" t="s">
        <v>22</v>
      </c>
    </row>
    <row r="32000" spans="1:6" x14ac:dyDescent="0.45">
      <c r="A32000" t="s">
        <v>150</v>
      </c>
      <c r="B32000">
        <v>2029</v>
      </c>
      <c r="C32000" t="s">
        <v>16</v>
      </c>
      <c r="D32000" t="s">
        <v>6</v>
      </c>
      <c r="E32000">
        <v>0</v>
      </c>
      <c r="F32000" t="s">
        <v>22</v>
      </c>
    </row>
    <row r="32001" spans="1:6" x14ac:dyDescent="0.45">
      <c r="A32001" t="s">
        <v>150</v>
      </c>
      <c r="B32001">
        <v>2029</v>
      </c>
      <c r="C32001" t="s">
        <v>16</v>
      </c>
      <c r="D32001" t="s">
        <v>7</v>
      </c>
      <c r="E32001">
        <v>0</v>
      </c>
      <c r="F32001" t="s">
        <v>22</v>
      </c>
    </row>
    <row r="32002" spans="1:6" x14ac:dyDescent="0.45">
      <c r="A32002" t="s">
        <v>150</v>
      </c>
      <c r="B32002">
        <v>2029</v>
      </c>
      <c r="C32002" t="s">
        <v>17</v>
      </c>
      <c r="D32002" t="s">
        <v>8</v>
      </c>
      <c r="E32002">
        <v>2289.0740347222991</v>
      </c>
      <c r="F32002" t="s">
        <v>22</v>
      </c>
    </row>
    <row r="32003" spans="1:6" x14ac:dyDescent="0.45">
      <c r="A32003" t="s">
        <v>150</v>
      </c>
      <c r="B32003">
        <v>2029</v>
      </c>
      <c r="C32003" t="s">
        <v>18</v>
      </c>
      <c r="D32003" t="s">
        <v>9</v>
      </c>
      <c r="E32003">
        <v>0</v>
      </c>
      <c r="F32003" t="s">
        <v>22</v>
      </c>
    </row>
    <row r="32004" spans="1:6" x14ac:dyDescent="0.45">
      <c r="A32004" t="s">
        <v>150</v>
      </c>
      <c r="B32004">
        <v>2029</v>
      </c>
      <c r="C32004" t="s">
        <v>18</v>
      </c>
      <c r="D32004" t="s">
        <v>10</v>
      </c>
      <c r="E32004">
        <v>1118.3576807817865</v>
      </c>
      <c r="F32004" t="s">
        <v>22</v>
      </c>
    </row>
    <row r="32005" spans="1:6" x14ac:dyDescent="0.45">
      <c r="A32005" t="s">
        <v>150</v>
      </c>
      <c r="B32005">
        <v>2029</v>
      </c>
      <c r="C32005" t="s">
        <v>18</v>
      </c>
      <c r="D32005" t="s">
        <v>19</v>
      </c>
      <c r="E32005">
        <v>8.3819415500072285</v>
      </c>
      <c r="F32005" t="s">
        <v>23</v>
      </c>
    </row>
    <row r="32006" spans="1:6" x14ac:dyDescent="0.45">
      <c r="A32006" t="s">
        <v>150</v>
      </c>
      <c r="B32006">
        <v>2030</v>
      </c>
      <c r="C32006" t="s">
        <v>15</v>
      </c>
      <c r="D32006" t="s">
        <v>0</v>
      </c>
      <c r="E32006">
        <v>2021.4811562997777</v>
      </c>
      <c r="F32006" t="s">
        <v>22</v>
      </c>
    </row>
    <row r="32007" spans="1:6" x14ac:dyDescent="0.45">
      <c r="A32007" t="s">
        <v>150</v>
      </c>
      <c r="B32007">
        <v>2030</v>
      </c>
      <c r="C32007" t="s">
        <v>15</v>
      </c>
      <c r="D32007" t="s">
        <v>1</v>
      </c>
      <c r="E32007">
        <v>808.84090365618749</v>
      </c>
      <c r="F32007" t="s">
        <v>22</v>
      </c>
    </row>
    <row r="32008" spans="1:6" x14ac:dyDescent="0.45">
      <c r="A32008" t="s">
        <v>150</v>
      </c>
      <c r="B32008">
        <v>2030</v>
      </c>
      <c r="C32008" t="s">
        <v>15</v>
      </c>
      <c r="D32008" t="s">
        <v>2</v>
      </c>
      <c r="E32008">
        <v>0</v>
      </c>
      <c r="F32008" t="s">
        <v>22</v>
      </c>
    </row>
    <row r="32009" spans="1:6" x14ac:dyDescent="0.45">
      <c r="A32009" t="s">
        <v>150</v>
      </c>
      <c r="B32009">
        <v>2030</v>
      </c>
      <c r="C32009" t="s">
        <v>15</v>
      </c>
      <c r="D32009" t="s">
        <v>3</v>
      </c>
      <c r="E32009">
        <v>0</v>
      </c>
      <c r="F32009" t="s">
        <v>22</v>
      </c>
    </row>
    <row r="32010" spans="1:6" x14ac:dyDescent="0.45">
      <c r="A32010" t="s">
        <v>150</v>
      </c>
      <c r="B32010">
        <v>2030</v>
      </c>
      <c r="C32010" t="s">
        <v>15</v>
      </c>
      <c r="D32010" t="s">
        <v>4</v>
      </c>
      <c r="E32010">
        <v>657.95253812212604</v>
      </c>
      <c r="F32010" t="s">
        <v>22</v>
      </c>
    </row>
    <row r="32011" spans="1:6" x14ac:dyDescent="0.45">
      <c r="A32011" t="s">
        <v>150</v>
      </c>
      <c r="B32011">
        <v>2030</v>
      </c>
      <c r="C32011" t="s">
        <v>5</v>
      </c>
      <c r="D32011" t="s">
        <v>5</v>
      </c>
      <c r="E32011">
        <v>3488.274598078091</v>
      </c>
      <c r="F32011" t="s">
        <v>22</v>
      </c>
    </row>
    <row r="32012" spans="1:6" x14ac:dyDescent="0.45">
      <c r="A32012" t="s">
        <v>150</v>
      </c>
      <c r="B32012">
        <v>2030</v>
      </c>
      <c r="C32012" t="s">
        <v>16</v>
      </c>
      <c r="D32012" t="s">
        <v>6</v>
      </c>
      <c r="E32012">
        <v>0</v>
      </c>
      <c r="F32012" t="s">
        <v>22</v>
      </c>
    </row>
    <row r="32013" spans="1:6" x14ac:dyDescent="0.45">
      <c r="A32013" t="s">
        <v>150</v>
      </c>
      <c r="B32013">
        <v>2030</v>
      </c>
      <c r="C32013" t="s">
        <v>16</v>
      </c>
      <c r="D32013" t="s">
        <v>7</v>
      </c>
      <c r="E32013">
        <v>0</v>
      </c>
      <c r="F32013" t="s">
        <v>22</v>
      </c>
    </row>
    <row r="32014" spans="1:6" x14ac:dyDescent="0.45">
      <c r="A32014" t="s">
        <v>150</v>
      </c>
      <c r="B32014">
        <v>2030</v>
      </c>
      <c r="C32014" t="s">
        <v>17</v>
      </c>
      <c r="D32014" t="s">
        <v>8</v>
      </c>
      <c r="E32014">
        <v>2338.774598078091</v>
      </c>
      <c r="F32014" t="s">
        <v>22</v>
      </c>
    </row>
    <row r="32015" spans="1:6" x14ac:dyDescent="0.45">
      <c r="A32015" t="s">
        <v>150</v>
      </c>
      <c r="B32015">
        <v>2030</v>
      </c>
      <c r="C32015" t="s">
        <v>18</v>
      </c>
      <c r="D32015" t="s">
        <v>9</v>
      </c>
      <c r="E32015">
        <v>0</v>
      </c>
      <c r="F32015" t="s">
        <v>22</v>
      </c>
    </row>
    <row r="32016" spans="1:6" x14ac:dyDescent="0.45">
      <c r="A32016" t="s">
        <v>150</v>
      </c>
      <c r="B32016">
        <v>2030</v>
      </c>
      <c r="C32016" t="s">
        <v>18</v>
      </c>
      <c r="D32016" t="s">
        <v>10</v>
      </c>
      <c r="E32016">
        <v>1149.5</v>
      </c>
      <c r="F32016" t="s">
        <v>22</v>
      </c>
    </row>
    <row r="32017" spans="1:6" x14ac:dyDescent="0.45">
      <c r="A32017" t="s">
        <v>150</v>
      </c>
      <c r="B32017">
        <v>2030</v>
      </c>
      <c r="C32017" t="s">
        <v>18</v>
      </c>
      <c r="D32017" t="s">
        <v>19</v>
      </c>
      <c r="E32017">
        <v>8.6153490759753577</v>
      </c>
      <c r="F32017" t="s">
        <v>23</v>
      </c>
    </row>
    <row r="32018" spans="1:6" x14ac:dyDescent="0.45">
      <c r="A32018" t="s">
        <v>150</v>
      </c>
      <c r="B32018">
        <v>2031</v>
      </c>
      <c r="C32018" t="s">
        <v>15</v>
      </c>
      <c r="D32018" t="s">
        <v>0</v>
      </c>
      <c r="E32018">
        <v>2087.5403062524219</v>
      </c>
      <c r="F32018" t="s">
        <v>22</v>
      </c>
    </row>
    <row r="32019" spans="1:6" x14ac:dyDescent="0.45">
      <c r="A32019" t="s">
        <v>150</v>
      </c>
      <c r="B32019">
        <v>2031</v>
      </c>
      <c r="C32019" t="s">
        <v>15</v>
      </c>
      <c r="D32019" t="s">
        <v>1</v>
      </c>
      <c r="E32019">
        <v>820.16467630737429</v>
      </c>
      <c r="F32019" t="s">
        <v>22</v>
      </c>
    </row>
    <row r="32020" spans="1:6" x14ac:dyDescent="0.45">
      <c r="A32020" t="s">
        <v>150</v>
      </c>
      <c r="B32020">
        <v>2031</v>
      </c>
      <c r="C32020" t="s">
        <v>15</v>
      </c>
      <c r="D32020" t="s">
        <v>2</v>
      </c>
      <c r="E32020">
        <v>0</v>
      </c>
      <c r="F32020" t="s">
        <v>22</v>
      </c>
    </row>
    <row r="32021" spans="1:6" x14ac:dyDescent="0.45">
      <c r="A32021" t="s">
        <v>150</v>
      </c>
      <c r="B32021">
        <v>2031</v>
      </c>
      <c r="C32021" t="s">
        <v>15</v>
      </c>
      <c r="D32021" t="s">
        <v>3</v>
      </c>
      <c r="E32021">
        <v>0</v>
      </c>
      <c r="F32021" t="s">
        <v>22</v>
      </c>
    </row>
    <row r="32022" spans="1:6" x14ac:dyDescent="0.45">
      <c r="A32022" t="s">
        <v>150</v>
      </c>
      <c r="B32022">
        <v>2031</v>
      </c>
      <c r="C32022" t="s">
        <v>15</v>
      </c>
      <c r="D32022" t="s">
        <v>4</v>
      </c>
      <c r="E32022">
        <v>663.47933944235183</v>
      </c>
      <c r="F32022" t="s">
        <v>22</v>
      </c>
    </row>
    <row r="32023" spans="1:6" x14ac:dyDescent="0.45">
      <c r="A32023" t="s">
        <v>150</v>
      </c>
      <c r="B32023">
        <v>2031</v>
      </c>
      <c r="C32023" t="s">
        <v>5</v>
      </c>
      <c r="D32023" t="s">
        <v>5</v>
      </c>
      <c r="E32023">
        <v>3571.1843220021478</v>
      </c>
      <c r="F32023" t="s">
        <v>22</v>
      </c>
    </row>
    <row r="32024" spans="1:6" x14ac:dyDescent="0.45">
      <c r="A32024" t="s">
        <v>150</v>
      </c>
      <c r="B32024">
        <v>2031</v>
      </c>
      <c r="C32024" t="s">
        <v>16</v>
      </c>
      <c r="D32024" t="s">
        <v>6</v>
      </c>
      <c r="E32024">
        <v>0</v>
      </c>
      <c r="F32024" t="s">
        <v>22</v>
      </c>
    </row>
    <row r="32025" spans="1:6" x14ac:dyDescent="0.45">
      <c r="A32025" t="s">
        <v>150</v>
      </c>
      <c r="B32025">
        <v>2031</v>
      </c>
      <c r="C32025" t="s">
        <v>16</v>
      </c>
      <c r="D32025" t="s">
        <v>7</v>
      </c>
      <c r="E32025">
        <v>0</v>
      </c>
      <c r="F32025" t="s">
        <v>22</v>
      </c>
    </row>
    <row r="32026" spans="1:6" x14ac:dyDescent="0.45">
      <c r="A32026" t="s">
        <v>150</v>
      </c>
      <c r="B32026">
        <v>2031</v>
      </c>
      <c r="C32026" t="s">
        <v>17</v>
      </c>
      <c r="D32026" t="s">
        <v>8</v>
      </c>
      <c r="E32026">
        <v>2406.9660845257604</v>
      </c>
      <c r="F32026" t="s">
        <v>22</v>
      </c>
    </row>
    <row r="32027" spans="1:6" x14ac:dyDescent="0.45">
      <c r="A32027" t="s">
        <v>150</v>
      </c>
      <c r="B32027">
        <v>2031</v>
      </c>
      <c r="C32027" t="s">
        <v>18</v>
      </c>
      <c r="D32027" t="s">
        <v>9</v>
      </c>
      <c r="E32027">
        <v>0</v>
      </c>
      <c r="F32027" t="s">
        <v>22</v>
      </c>
    </row>
    <row r="32028" spans="1:6" x14ac:dyDescent="0.45">
      <c r="A32028" t="s">
        <v>150</v>
      </c>
      <c r="B32028">
        <v>2031</v>
      </c>
      <c r="C32028" t="s">
        <v>18</v>
      </c>
      <c r="D32028" t="s">
        <v>10</v>
      </c>
      <c r="E32028">
        <v>1164.2182374763872</v>
      </c>
      <c r="F32028" t="s">
        <v>22</v>
      </c>
    </row>
    <row r="32029" spans="1:6" x14ac:dyDescent="0.45">
      <c r="A32029" t="s">
        <v>150</v>
      </c>
      <c r="B32029">
        <v>2031</v>
      </c>
      <c r="C32029" t="s">
        <v>18</v>
      </c>
      <c r="D32029" t="s">
        <v>19</v>
      </c>
      <c r="E32029">
        <v>8.7256603014144005</v>
      </c>
      <c r="F32029" t="s">
        <v>23</v>
      </c>
    </row>
    <row r="32030" spans="1:6" x14ac:dyDescent="0.45">
      <c r="A32030" t="s">
        <v>150</v>
      </c>
      <c r="B32030">
        <v>2032</v>
      </c>
      <c r="C32030" t="s">
        <v>15</v>
      </c>
      <c r="D32030" t="s">
        <v>0</v>
      </c>
      <c r="E32030">
        <v>2137.9991275355269</v>
      </c>
      <c r="F32030" t="s">
        <v>22</v>
      </c>
    </row>
    <row r="32031" spans="1:6" x14ac:dyDescent="0.45">
      <c r="A32031" t="s">
        <v>150</v>
      </c>
      <c r="B32031">
        <v>2032</v>
      </c>
      <c r="C32031" t="s">
        <v>15</v>
      </c>
      <c r="D32031" t="s">
        <v>1</v>
      </c>
      <c r="E32031">
        <v>830.82681709936992</v>
      </c>
      <c r="F32031" t="s">
        <v>22</v>
      </c>
    </row>
    <row r="32032" spans="1:6" x14ac:dyDescent="0.45">
      <c r="A32032" t="s">
        <v>150</v>
      </c>
      <c r="B32032">
        <v>2032</v>
      </c>
      <c r="C32032" t="s">
        <v>15</v>
      </c>
      <c r="D32032" t="s">
        <v>2</v>
      </c>
      <c r="E32032">
        <v>0</v>
      </c>
      <c r="F32032" t="s">
        <v>22</v>
      </c>
    </row>
    <row r="32033" spans="1:6" x14ac:dyDescent="0.45">
      <c r="A32033" t="s">
        <v>150</v>
      </c>
      <c r="B32033">
        <v>2032</v>
      </c>
      <c r="C32033" t="s">
        <v>15</v>
      </c>
      <c r="D32033" t="s">
        <v>3</v>
      </c>
      <c r="E32033">
        <v>0</v>
      </c>
      <c r="F32033" t="s">
        <v>22</v>
      </c>
    </row>
    <row r="32034" spans="1:6" x14ac:dyDescent="0.45">
      <c r="A32034" t="s">
        <v>150</v>
      </c>
      <c r="B32034">
        <v>2032</v>
      </c>
      <c r="C32034" t="s">
        <v>15</v>
      </c>
      <c r="D32034" t="s">
        <v>4</v>
      </c>
      <c r="E32034">
        <v>669.05256589366752</v>
      </c>
      <c r="F32034" t="s">
        <v>22</v>
      </c>
    </row>
    <row r="32035" spans="1:6" x14ac:dyDescent="0.45">
      <c r="A32035" t="s">
        <v>150</v>
      </c>
      <c r="B32035">
        <v>2032</v>
      </c>
      <c r="C32035" t="s">
        <v>5</v>
      </c>
      <c r="D32035" t="s">
        <v>5</v>
      </c>
      <c r="E32035">
        <v>3637.8785105285642</v>
      </c>
      <c r="F32035" t="s">
        <v>22</v>
      </c>
    </row>
    <row r="32036" spans="1:6" x14ac:dyDescent="0.45">
      <c r="A32036" t="s">
        <v>150</v>
      </c>
      <c r="B32036">
        <v>2032</v>
      </c>
      <c r="C32036" t="s">
        <v>16</v>
      </c>
      <c r="D32036" t="s">
        <v>6</v>
      </c>
      <c r="E32036">
        <v>0</v>
      </c>
      <c r="F32036" t="s">
        <v>22</v>
      </c>
    </row>
    <row r="32037" spans="1:6" x14ac:dyDescent="0.45">
      <c r="A32037" t="s">
        <v>150</v>
      </c>
      <c r="B32037">
        <v>2032</v>
      </c>
      <c r="C32037" t="s">
        <v>16</v>
      </c>
      <c r="D32037" t="s">
        <v>7</v>
      </c>
      <c r="E32037">
        <v>0</v>
      </c>
      <c r="F32037" t="s">
        <v>22</v>
      </c>
    </row>
    <row r="32038" spans="1:6" x14ac:dyDescent="0.45">
      <c r="A32038" t="s">
        <v>150</v>
      </c>
      <c r="B32038">
        <v>2032</v>
      </c>
      <c r="C32038" t="s">
        <v>17</v>
      </c>
      <c r="D32038" t="s">
        <v>8</v>
      </c>
      <c r="E32038">
        <v>2458.7535827576849</v>
      </c>
      <c r="F32038" t="s">
        <v>22</v>
      </c>
    </row>
    <row r="32039" spans="1:6" x14ac:dyDescent="0.45">
      <c r="A32039" t="s">
        <v>150</v>
      </c>
      <c r="B32039">
        <v>2032</v>
      </c>
      <c r="C32039" t="s">
        <v>18</v>
      </c>
      <c r="D32039" t="s">
        <v>9</v>
      </c>
      <c r="E32039">
        <v>0</v>
      </c>
      <c r="F32039" t="s">
        <v>22</v>
      </c>
    </row>
    <row r="32040" spans="1:6" x14ac:dyDescent="0.45">
      <c r="A32040" t="s">
        <v>150</v>
      </c>
      <c r="B32040">
        <v>2032</v>
      </c>
      <c r="C32040" t="s">
        <v>18</v>
      </c>
      <c r="D32040" t="s">
        <v>10</v>
      </c>
      <c r="E32040">
        <v>1179.1249277708791</v>
      </c>
      <c r="F32040" t="s">
        <v>22</v>
      </c>
    </row>
    <row r="32041" spans="1:6" x14ac:dyDescent="0.45">
      <c r="A32041" t="s">
        <v>150</v>
      </c>
      <c r="B32041">
        <v>2032</v>
      </c>
      <c r="C32041" t="s">
        <v>18</v>
      </c>
      <c r="D32041" t="s">
        <v>19</v>
      </c>
      <c r="E32041">
        <v>8.8373839555722977</v>
      </c>
      <c r="F32041" t="s">
        <v>23</v>
      </c>
    </row>
    <row r="32042" spans="1:6" x14ac:dyDescent="0.45">
      <c r="A32042" t="s">
        <v>150</v>
      </c>
      <c r="B32042">
        <v>2033</v>
      </c>
      <c r="C32042" t="s">
        <v>15</v>
      </c>
      <c r="D32042" t="s">
        <v>0</v>
      </c>
      <c r="E32042">
        <v>2182.2321214699382</v>
      </c>
      <c r="F32042" t="s">
        <v>22</v>
      </c>
    </row>
    <row r="32043" spans="1:6" x14ac:dyDescent="0.45">
      <c r="A32043" t="s">
        <v>150</v>
      </c>
      <c r="B32043">
        <v>2033</v>
      </c>
      <c r="C32043" t="s">
        <v>15</v>
      </c>
      <c r="D32043" t="s">
        <v>1</v>
      </c>
      <c r="E32043">
        <v>840.7967389045624</v>
      </c>
      <c r="F32043" t="s">
        <v>22</v>
      </c>
    </row>
    <row r="32044" spans="1:6" x14ac:dyDescent="0.45">
      <c r="A32044" t="s">
        <v>150</v>
      </c>
      <c r="B32044">
        <v>2033</v>
      </c>
      <c r="C32044" t="s">
        <v>15</v>
      </c>
      <c r="D32044" t="s">
        <v>2</v>
      </c>
      <c r="E32044">
        <v>0</v>
      </c>
      <c r="F32044" t="s">
        <v>22</v>
      </c>
    </row>
    <row r="32045" spans="1:6" x14ac:dyDescent="0.45">
      <c r="A32045" t="s">
        <v>150</v>
      </c>
      <c r="B32045">
        <v>2033</v>
      </c>
      <c r="C32045" t="s">
        <v>15</v>
      </c>
      <c r="D32045" t="s">
        <v>3</v>
      </c>
      <c r="E32045">
        <v>0</v>
      </c>
      <c r="F32045" t="s">
        <v>22</v>
      </c>
    </row>
    <row r="32046" spans="1:6" x14ac:dyDescent="0.45">
      <c r="A32046" t="s">
        <v>150</v>
      </c>
      <c r="B32046">
        <v>2033</v>
      </c>
      <c r="C32046" t="s">
        <v>15</v>
      </c>
      <c r="D32046" t="s">
        <v>4</v>
      </c>
      <c r="E32046">
        <v>674.6726074471743</v>
      </c>
      <c r="F32046" t="s">
        <v>22</v>
      </c>
    </row>
    <row r="32047" spans="1:6" x14ac:dyDescent="0.45">
      <c r="A32047" t="s">
        <v>150</v>
      </c>
      <c r="B32047">
        <v>2033</v>
      </c>
      <c r="C32047" t="s">
        <v>5</v>
      </c>
      <c r="D32047" t="s">
        <v>5</v>
      </c>
      <c r="E32047">
        <v>3697.7014678216751</v>
      </c>
      <c r="F32047" t="s">
        <v>22</v>
      </c>
    </row>
    <row r="32048" spans="1:6" x14ac:dyDescent="0.45">
      <c r="A32048" t="s">
        <v>150</v>
      </c>
      <c r="B32048">
        <v>2033</v>
      </c>
      <c r="C32048" t="s">
        <v>16</v>
      </c>
      <c r="D32048" t="s">
        <v>6</v>
      </c>
      <c r="E32048">
        <v>0</v>
      </c>
      <c r="F32048" t="s">
        <v>22</v>
      </c>
    </row>
    <row r="32049" spans="1:6" x14ac:dyDescent="0.45">
      <c r="A32049" t="s">
        <v>150</v>
      </c>
      <c r="B32049">
        <v>2033</v>
      </c>
      <c r="C32049" t="s">
        <v>16</v>
      </c>
      <c r="D32049" t="s">
        <v>7</v>
      </c>
      <c r="E32049">
        <v>0</v>
      </c>
      <c r="F32049" t="s">
        <v>22</v>
      </c>
    </row>
    <row r="32050" spans="1:6" x14ac:dyDescent="0.45">
      <c r="A32050" t="s">
        <v>150</v>
      </c>
      <c r="B32050">
        <v>2033</v>
      </c>
      <c r="C32050" t="s">
        <v>17</v>
      </c>
      <c r="D32050" t="s">
        <v>8</v>
      </c>
      <c r="E32050">
        <v>2503.4789839818445</v>
      </c>
      <c r="F32050" t="s">
        <v>22</v>
      </c>
    </row>
    <row r="32051" spans="1:6" x14ac:dyDescent="0.45">
      <c r="A32051" t="s">
        <v>150</v>
      </c>
      <c r="B32051">
        <v>2033</v>
      </c>
      <c r="C32051" t="s">
        <v>18</v>
      </c>
      <c r="D32051" t="s">
        <v>9</v>
      </c>
      <c r="E32051">
        <v>0</v>
      </c>
      <c r="F32051" t="s">
        <v>22</v>
      </c>
    </row>
    <row r="32052" spans="1:6" x14ac:dyDescent="0.45">
      <c r="A32052" t="s">
        <v>150</v>
      </c>
      <c r="B32052">
        <v>2033</v>
      </c>
      <c r="C32052" t="s">
        <v>18</v>
      </c>
      <c r="D32052" t="s">
        <v>10</v>
      </c>
      <c r="E32052">
        <v>1194.2224838398306</v>
      </c>
      <c r="F32052" t="s">
        <v>22</v>
      </c>
    </row>
    <row r="32053" spans="1:6" x14ac:dyDescent="0.45">
      <c r="A32053" t="s">
        <v>150</v>
      </c>
      <c r="B32053">
        <v>2033</v>
      </c>
      <c r="C32053" t="s">
        <v>18</v>
      </c>
      <c r="D32053" t="s">
        <v>19</v>
      </c>
      <c r="E32053">
        <v>8.9505381232348693</v>
      </c>
      <c r="F32053" t="s">
        <v>23</v>
      </c>
    </row>
    <row r="32054" spans="1:6" x14ac:dyDescent="0.45">
      <c r="A32054" t="s">
        <v>150</v>
      </c>
      <c r="B32054">
        <v>2034</v>
      </c>
      <c r="C32054" t="s">
        <v>15</v>
      </c>
      <c r="D32054" t="s">
        <v>0</v>
      </c>
      <c r="E32054">
        <v>2226.6975946242983</v>
      </c>
      <c r="F32054" t="s">
        <v>22</v>
      </c>
    </row>
    <row r="32055" spans="1:6" x14ac:dyDescent="0.45">
      <c r="A32055" t="s">
        <v>150</v>
      </c>
      <c r="B32055">
        <v>2034</v>
      </c>
      <c r="C32055" t="s">
        <v>15</v>
      </c>
      <c r="D32055" t="s">
        <v>1</v>
      </c>
      <c r="E32055">
        <v>850.88629977141716</v>
      </c>
      <c r="F32055" t="s">
        <v>22</v>
      </c>
    </row>
    <row r="32056" spans="1:6" x14ac:dyDescent="0.45">
      <c r="A32056" t="s">
        <v>150</v>
      </c>
      <c r="B32056">
        <v>2034</v>
      </c>
      <c r="C32056" t="s">
        <v>15</v>
      </c>
      <c r="D32056" t="s">
        <v>2</v>
      </c>
      <c r="E32056">
        <v>0</v>
      </c>
      <c r="F32056" t="s">
        <v>22</v>
      </c>
    </row>
    <row r="32057" spans="1:6" x14ac:dyDescent="0.45">
      <c r="A32057" t="s">
        <v>150</v>
      </c>
      <c r="B32057">
        <v>2034</v>
      </c>
      <c r="C32057" t="s">
        <v>15</v>
      </c>
      <c r="D32057" t="s">
        <v>3</v>
      </c>
      <c r="E32057">
        <v>0</v>
      </c>
      <c r="F32057" t="s">
        <v>22</v>
      </c>
    </row>
    <row r="32058" spans="1:6" x14ac:dyDescent="0.45">
      <c r="A32058" t="s">
        <v>150</v>
      </c>
      <c r="B32058">
        <v>2034</v>
      </c>
      <c r="C32058" t="s">
        <v>15</v>
      </c>
      <c r="D32058" t="s">
        <v>4</v>
      </c>
      <c r="E32058">
        <v>680.33985734973055</v>
      </c>
      <c r="F32058" t="s">
        <v>22</v>
      </c>
    </row>
    <row r="32059" spans="1:6" x14ac:dyDescent="0.45">
      <c r="A32059" t="s">
        <v>150</v>
      </c>
      <c r="B32059">
        <v>2034</v>
      </c>
      <c r="C32059" t="s">
        <v>5</v>
      </c>
      <c r="D32059" t="s">
        <v>5</v>
      </c>
      <c r="E32059">
        <v>3757.9237517454462</v>
      </c>
      <c r="F32059" t="s">
        <v>22</v>
      </c>
    </row>
    <row r="32060" spans="1:6" x14ac:dyDescent="0.45">
      <c r="A32060" t="s">
        <v>150</v>
      </c>
      <c r="B32060">
        <v>2034</v>
      </c>
      <c r="C32060" t="s">
        <v>16</v>
      </c>
      <c r="D32060" t="s">
        <v>6</v>
      </c>
      <c r="E32060">
        <v>0</v>
      </c>
      <c r="F32060" t="s">
        <v>22</v>
      </c>
    </row>
    <row r="32061" spans="1:6" x14ac:dyDescent="0.45">
      <c r="A32061" t="s">
        <v>150</v>
      </c>
      <c r="B32061">
        <v>2034</v>
      </c>
      <c r="C32061" t="s">
        <v>16</v>
      </c>
      <c r="D32061" t="s">
        <v>7</v>
      </c>
      <c r="E32061">
        <v>0</v>
      </c>
      <c r="F32061" t="s">
        <v>22</v>
      </c>
    </row>
    <row r="32062" spans="1:6" x14ac:dyDescent="0.45">
      <c r="A32062" t="s">
        <v>150</v>
      </c>
      <c r="B32062">
        <v>2034</v>
      </c>
      <c r="C32062" t="s">
        <v>17</v>
      </c>
      <c r="D32062" t="s">
        <v>8</v>
      </c>
      <c r="E32062">
        <v>2548.4104022102738</v>
      </c>
      <c r="F32062" t="s">
        <v>22</v>
      </c>
    </row>
    <row r="32063" spans="1:6" x14ac:dyDescent="0.45">
      <c r="A32063" t="s">
        <v>150</v>
      </c>
      <c r="B32063">
        <v>2034</v>
      </c>
      <c r="C32063" t="s">
        <v>18</v>
      </c>
      <c r="D32063" t="s">
        <v>9</v>
      </c>
      <c r="E32063">
        <v>0</v>
      </c>
      <c r="F32063" t="s">
        <v>22</v>
      </c>
    </row>
    <row r="32064" spans="1:6" x14ac:dyDescent="0.45">
      <c r="A32064" t="s">
        <v>150</v>
      </c>
      <c r="B32064">
        <v>2034</v>
      </c>
      <c r="C32064" t="s">
        <v>18</v>
      </c>
      <c r="D32064" t="s">
        <v>10</v>
      </c>
      <c r="E32064">
        <v>1209.5133495351729</v>
      </c>
      <c r="F32064" t="s">
        <v>22</v>
      </c>
    </row>
    <row r="32065" spans="1:6" x14ac:dyDescent="0.45">
      <c r="A32065" t="s">
        <v>150</v>
      </c>
      <c r="B32065">
        <v>2034</v>
      </c>
      <c r="C32065" t="s">
        <v>18</v>
      </c>
      <c r="D32065" t="s">
        <v>19</v>
      </c>
      <c r="E32065">
        <v>9.0651411207461603</v>
      </c>
      <c r="F32065" t="s">
        <v>23</v>
      </c>
    </row>
    <row r="32066" spans="1:6" x14ac:dyDescent="0.45">
      <c r="A32066" t="s">
        <v>150</v>
      </c>
      <c r="B32066">
        <v>2035</v>
      </c>
      <c r="C32066" t="s">
        <v>15</v>
      </c>
      <c r="D32066" t="s">
        <v>0</v>
      </c>
      <c r="E32066">
        <v>2273.9385420741523</v>
      </c>
      <c r="F32066" t="s">
        <v>22</v>
      </c>
    </row>
    <row r="32067" spans="1:6" x14ac:dyDescent="0.45">
      <c r="A32067" t="s">
        <v>150</v>
      </c>
      <c r="B32067">
        <v>2035</v>
      </c>
      <c r="C32067" t="s">
        <v>15</v>
      </c>
      <c r="D32067" t="s">
        <v>1</v>
      </c>
      <c r="E32067">
        <v>861.09693536867428</v>
      </c>
      <c r="F32067" t="s">
        <v>22</v>
      </c>
    </row>
    <row r="32068" spans="1:6" x14ac:dyDescent="0.45">
      <c r="A32068" t="s">
        <v>150</v>
      </c>
      <c r="B32068">
        <v>2035</v>
      </c>
      <c r="C32068" t="s">
        <v>15</v>
      </c>
      <c r="D32068" t="s">
        <v>2</v>
      </c>
      <c r="E32068">
        <v>0</v>
      </c>
      <c r="F32068" t="s">
        <v>22</v>
      </c>
    </row>
    <row r="32069" spans="1:6" x14ac:dyDescent="0.45">
      <c r="A32069" t="s">
        <v>150</v>
      </c>
      <c r="B32069">
        <v>2035</v>
      </c>
      <c r="C32069" t="s">
        <v>15</v>
      </c>
      <c r="D32069" t="s">
        <v>3</v>
      </c>
      <c r="E32069">
        <v>0</v>
      </c>
      <c r="F32069" t="s">
        <v>22</v>
      </c>
    </row>
    <row r="32070" spans="1:6" x14ac:dyDescent="0.45">
      <c r="A32070" t="s">
        <v>150</v>
      </c>
      <c r="B32070">
        <v>2035</v>
      </c>
      <c r="C32070" t="s">
        <v>15</v>
      </c>
      <c r="D32070" t="s">
        <v>4</v>
      </c>
      <c r="E32070">
        <v>686.05471215146827</v>
      </c>
      <c r="F32070" t="s">
        <v>22</v>
      </c>
    </row>
    <row r="32071" spans="1:6" x14ac:dyDescent="0.45">
      <c r="A32071" t="s">
        <v>150</v>
      </c>
      <c r="B32071">
        <v>2035</v>
      </c>
      <c r="C32071" t="s">
        <v>5</v>
      </c>
      <c r="D32071" t="s">
        <v>5</v>
      </c>
      <c r="E32071">
        <v>3821.0901895942943</v>
      </c>
      <c r="F32071" t="s">
        <v>22</v>
      </c>
    </row>
    <row r="32072" spans="1:6" x14ac:dyDescent="0.45">
      <c r="A32072" t="s">
        <v>150</v>
      </c>
      <c r="B32072">
        <v>2035</v>
      </c>
      <c r="C32072" t="s">
        <v>16</v>
      </c>
      <c r="D32072" t="s">
        <v>6</v>
      </c>
      <c r="E32072">
        <v>0</v>
      </c>
      <c r="F32072" t="s">
        <v>22</v>
      </c>
    </row>
    <row r="32073" spans="1:6" x14ac:dyDescent="0.45">
      <c r="A32073" t="s">
        <v>150</v>
      </c>
      <c r="B32073">
        <v>2035</v>
      </c>
      <c r="C32073" t="s">
        <v>16</v>
      </c>
      <c r="D32073" t="s">
        <v>7</v>
      </c>
      <c r="E32073">
        <v>0</v>
      </c>
      <c r="F32073" t="s">
        <v>22</v>
      </c>
    </row>
    <row r="32074" spans="1:6" x14ac:dyDescent="0.45">
      <c r="A32074" t="s">
        <v>150</v>
      </c>
      <c r="B32074">
        <v>2035</v>
      </c>
      <c r="C32074" t="s">
        <v>17</v>
      </c>
      <c r="D32074" t="s">
        <v>8</v>
      </c>
      <c r="E32074">
        <v>2596.0901895942948</v>
      </c>
      <c r="F32074" t="s">
        <v>22</v>
      </c>
    </row>
    <row r="32075" spans="1:6" x14ac:dyDescent="0.45">
      <c r="A32075" t="s">
        <v>150</v>
      </c>
      <c r="B32075">
        <v>2035</v>
      </c>
      <c r="C32075" t="s">
        <v>18</v>
      </c>
      <c r="D32075" t="s">
        <v>9</v>
      </c>
      <c r="E32075">
        <v>0</v>
      </c>
      <c r="F32075" t="s">
        <v>22</v>
      </c>
    </row>
    <row r="32076" spans="1:6" x14ac:dyDescent="0.45">
      <c r="A32076" t="s">
        <v>150</v>
      </c>
      <c r="B32076">
        <v>2035</v>
      </c>
      <c r="C32076" t="s">
        <v>18</v>
      </c>
      <c r="D32076" t="s">
        <v>10</v>
      </c>
      <c r="E32076">
        <v>1225</v>
      </c>
      <c r="F32076" t="s">
        <v>22</v>
      </c>
    </row>
    <row r="32077" spans="1:6" x14ac:dyDescent="0.45">
      <c r="A32077" t="s">
        <v>150</v>
      </c>
      <c r="B32077">
        <v>2035</v>
      </c>
      <c r="C32077" t="s">
        <v>18</v>
      </c>
      <c r="D32077" t="s">
        <v>19</v>
      </c>
      <c r="E32077">
        <v>9.1812114989733047</v>
      </c>
      <c r="F32077" t="s">
        <v>23</v>
      </c>
    </row>
    <row r="32078" spans="1:6" x14ac:dyDescent="0.45">
      <c r="A32078" t="s">
        <v>150</v>
      </c>
      <c r="B32078">
        <v>2036</v>
      </c>
      <c r="C32078" t="s">
        <v>15</v>
      </c>
      <c r="D32078" t="s">
        <v>0</v>
      </c>
      <c r="E32078">
        <v>2310.5344527915431</v>
      </c>
      <c r="F32078" t="s">
        <v>22</v>
      </c>
    </row>
    <row r="32079" spans="1:6" x14ac:dyDescent="0.45">
      <c r="A32079" t="s">
        <v>150</v>
      </c>
      <c r="B32079">
        <v>2036</v>
      </c>
      <c r="C32079" t="s">
        <v>15</v>
      </c>
      <c r="D32079" t="s">
        <v>1</v>
      </c>
      <c r="E32079">
        <v>867.98571085162348</v>
      </c>
      <c r="F32079" t="s">
        <v>22</v>
      </c>
    </row>
    <row r="32080" spans="1:6" x14ac:dyDescent="0.45">
      <c r="A32080" t="s">
        <v>150</v>
      </c>
      <c r="B32080">
        <v>2036</v>
      </c>
      <c r="C32080" t="s">
        <v>15</v>
      </c>
      <c r="D32080" t="s">
        <v>2</v>
      </c>
      <c r="E32080">
        <v>0</v>
      </c>
      <c r="F32080" t="s">
        <v>22</v>
      </c>
    </row>
    <row r="32081" spans="1:6" x14ac:dyDescent="0.45">
      <c r="A32081" t="s">
        <v>150</v>
      </c>
      <c r="B32081">
        <v>2036</v>
      </c>
      <c r="C32081" t="s">
        <v>15</v>
      </c>
      <c r="D32081" t="s">
        <v>3</v>
      </c>
      <c r="E32081">
        <v>0</v>
      </c>
      <c r="F32081" t="s">
        <v>22</v>
      </c>
    </row>
    <row r="32082" spans="1:6" x14ac:dyDescent="0.45">
      <c r="A32082" t="s">
        <v>150</v>
      </c>
      <c r="B32082">
        <v>2036</v>
      </c>
      <c r="C32082" t="s">
        <v>15</v>
      </c>
      <c r="D32082" t="s">
        <v>4</v>
      </c>
      <c r="E32082">
        <v>691.8175717335406</v>
      </c>
      <c r="F32082" t="s">
        <v>22</v>
      </c>
    </row>
    <row r="32083" spans="1:6" x14ac:dyDescent="0.45">
      <c r="A32083" t="s">
        <v>150</v>
      </c>
      <c r="B32083">
        <v>2036</v>
      </c>
      <c r="C32083" t="s">
        <v>5</v>
      </c>
      <c r="D32083" t="s">
        <v>5</v>
      </c>
      <c r="E32083">
        <v>3870.3377353767073</v>
      </c>
      <c r="F32083" t="s">
        <v>22</v>
      </c>
    </row>
    <row r="32084" spans="1:6" x14ac:dyDescent="0.45">
      <c r="A32084" t="s">
        <v>150</v>
      </c>
      <c r="B32084">
        <v>2036</v>
      </c>
      <c r="C32084" t="s">
        <v>16</v>
      </c>
      <c r="D32084" t="s">
        <v>6</v>
      </c>
      <c r="E32084">
        <v>0</v>
      </c>
      <c r="F32084" t="s">
        <v>22</v>
      </c>
    </row>
    <row r="32085" spans="1:6" x14ac:dyDescent="0.45">
      <c r="A32085" t="s">
        <v>150</v>
      </c>
      <c r="B32085">
        <v>2036</v>
      </c>
      <c r="C32085" t="s">
        <v>16</v>
      </c>
      <c r="D32085" t="s">
        <v>7</v>
      </c>
      <c r="E32085">
        <v>0</v>
      </c>
      <c r="F32085" t="s">
        <v>22</v>
      </c>
    </row>
    <row r="32086" spans="1:6" x14ac:dyDescent="0.45">
      <c r="A32086" t="s">
        <v>150</v>
      </c>
      <c r="B32086">
        <v>2036</v>
      </c>
      <c r="C32086" t="s">
        <v>17</v>
      </c>
      <c r="D32086" t="s">
        <v>8</v>
      </c>
      <c r="E32086">
        <v>2649.7696884751067</v>
      </c>
      <c r="F32086" t="s">
        <v>22</v>
      </c>
    </row>
    <row r="32087" spans="1:6" x14ac:dyDescent="0.45">
      <c r="A32087" t="s">
        <v>150</v>
      </c>
      <c r="B32087">
        <v>2036</v>
      </c>
      <c r="C32087" t="s">
        <v>18</v>
      </c>
      <c r="D32087" t="s">
        <v>9</v>
      </c>
      <c r="E32087">
        <v>0</v>
      </c>
      <c r="F32087" t="s">
        <v>22</v>
      </c>
    </row>
    <row r="32088" spans="1:6" x14ac:dyDescent="0.45">
      <c r="A32088" t="s">
        <v>150</v>
      </c>
      <c r="B32088">
        <v>2036</v>
      </c>
      <c r="C32088" t="s">
        <v>18</v>
      </c>
      <c r="D32088" t="s">
        <v>10</v>
      </c>
      <c r="E32088">
        <v>1220.5680469016006</v>
      </c>
      <c r="F32088" t="s">
        <v>22</v>
      </c>
    </row>
    <row r="32089" spans="1:6" x14ac:dyDescent="0.45">
      <c r="A32089" t="s">
        <v>150</v>
      </c>
      <c r="B32089">
        <v>2036</v>
      </c>
      <c r="C32089" t="s">
        <v>18</v>
      </c>
      <c r="D32089" t="s">
        <v>19</v>
      </c>
      <c r="E32089">
        <v>9.1479946020345828</v>
      </c>
      <c r="F32089" t="s">
        <v>23</v>
      </c>
    </row>
    <row r="32090" spans="1:6" x14ac:dyDescent="0.45">
      <c r="A32090" t="s">
        <v>150</v>
      </c>
      <c r="B32090">
        <v>2037</v>
      </c>
      <c r="C32090" t="s">
        <v>15</v>
      </c>
      <c r="D32090" t="s">
        <v>0</v>
      </c>
      <c r="E32090">
        <v>2343.9437491821518</v>
      </c>
      <c r="F32090" t="s">
        <v>22</v>
      </c>
    </row>
    <row r="32091" spans="1:6" x14ac:dyDescent="0.45">
      <c r="A32091" t="s">
        <v>150</v>
      </c>
      <c r="B32091">
        <v>2037</v>
      </c>
      <c r="C32091" t="s">
        <v>15</v>
      </c>
      <c r="D32091" t="s">
        <v>1</v>
      </c>
      <c r="E32091">
        <v>874.9295965384365</v>
      </c>
      <c r="F32091" t="s">
        <v>22</v>
      </c>
    </row>
    <row r="32092" spans="1:6" x14ac:dyDescent="0.45">
      <c r="A32092" t="s">
        <v>150</v>
      </c>
      <c r="B32092">
        <v>2037</v>
      </c>
      <c r="C32092" t="s">
        <v>15</v>
      </c>
      <c r="D32092" t="s">
        <v>2</v>
      </c>
      <c r="E32092">
        <v>0</v>
      </c>
      <c r="F32092" t="s">
        <v>22</v>
      </c>
    </row>
    <row r="32093" spans="1:6" x14ac:dyDescent="0.45">
      <c r="A32093" t="s">
        <v>150</v>
      </c>
      <c r="B32093">
        <v>2037</v>
      </c>
      <c r="C32093" t="s">
        <v>15</v>
      </c>
      <c r="D32093" t="s">
        <v>3</v>
      </c>
      <c r="E32093">
        <v>0</v>
      </c>
      <c r="F32093" t="s">
        <v>22</v>
      </c>
    </row>
    <row r="32094" spans="1:6" x14ac:dyDescent="0.45">
      <c r="A32094" t="s">
        <v>150</v>
      </c>
      <c r="B32094">
        <v>2037</v>
      </c>
      <c r="C32094" t="s">
        <v>15</v>
      </c>
      <c r="D32094" t="s">
        <v>4</v>
      </c>
      <c r="E32094">
        <v>697.62883933610237</v>
      </c>
      <c r="F32094" t="s">
        <v>22</v>
      </c>
    </row>
    <row r="32095" spans="1:6" x14ac:dyDescent="0.45">
      <c r="A32095" t="s">
        <v>150</v>
      </c>
      <c r="B32095">
        <v>2037</v>
      </c>
      <c r="C32095" t="s">
        <v>5</v>
      </c>
      <c r="D32095" t="s">
        <v>5</v>
      </c>
      <c r="E32095">
        <v>3916.5021850566905</v>
      </c>
      <c r="F32095" t="s">
        <v>22</v>
      </c>
    </row>
    <row r="32096" spans="1:6" x14ac:dyDescent="0.45">
      <c r="A32096" t="s">
        <v>150</v>
      </c>
      <c r="B32096">
        <v>2037</v>
      </c>
      <c r="C32096" t="s">
        <v>16</v>
      </c>
      <c r="D32096" t="s">
        <v>6</v>
      </c>
      <c r="E32096">
        <v>0</v>
      </c>
      <c r="F32096" t="s">
        <v>22</v>
      </c>
    </row>
    <row r="32097" spans="1:6" x14ac:dyDescent="0.45">
      <c r="A32097" t="s">
        <v>150</v>
      </c>
      <c r="B32097">
        <v>2037</v>
      </c>
      <c r="C32097" t="s">
        <v>16</v>
      </c>
      <c r="D32097" t="s">
        <v>7</v>
      </c>
      <c r="E32097">
        <v>0</v>
      </c>
      <c r="F32097" t="s">
        <v>22</v>
      </c>
    </row>
    <row r="32098" spans="1:6" x14ac:dyDescent="0.45">
      <c r="A32098" t="s">
        <v>150</v>
      </c>
      <c r="B32098">
        <v>2037</v>
      </c>
      <c r="C32098" t="s">
        <v>17</v>
      </c>
      <c r="D32098" t="s">
        <v>8</v>
      </c>
      <c r="E32098">
        <v>2700.3500567977617</v>
      </c>
      <c r="F32098" t="s">
        <v>22</v>
      </c>
    </row>
    <row r="32099" spans="1:6" x14ac:dyDescent="0.45">
      <c r="A32099" t="s">
        <v>150</v>
      </c>
      <c r="B32099">
        <v>2037</v>
      </c>
      <c r="C32099" t="s">
        <v>18</v>
      </c>
      <c r="D32099" t="s">
        <v>9</v>
      </c>
      <c r="E32099">
        <v>0</v>
      </c>
      <c r="F32099" t="s">
        <v>22</v>
      </c>
    </row>
    <row r="32100" spans="1:6" x14ac:dyDescent="0.45">
      <c r="A32100" t="s">
        <v>150</v>
      </c>
      <c r="B32100">
        <v>2037</v>
      </c>
      <c r="C32100" t="s">
        <v>18</v>
      </c>
      <c r="D32100" t="s">
        <v>10</v>
      </c>
      <c r="E32100">
        <v>1216.152128258929</v>
      </c>
      <c r="F32100" t="s">
        <v>22</v>
      </c>
    </row>
    <row r="32101" spans="1:6" x14ac:dyDescent="0.45">
      <c r="A32101" t="s">
        <v>150</v>
      </c>
      <c r="B32101">
        <v>2037</v>
      </c>
      <c r="C32101" t="s">
        <v>18</v>
      </c>
      <c r="D32101" t="s">
        <v>19</v>
      </c>
      <c r="E32101">
        <v>9.1148978812014168</v>
      </c>
      <c r="F32101" t="s">
        <v>23</v>
      </c>
    </row>
    <row r="32102" spans="1:6" x14ac:dyDescent="0.45">
      <c r="A32102" t="s">
        <v>150</v>
      </c>
      <c r="B32102">
        <v>2038</v>
      </c>
      <c r="C32102" t="s">
        <v>15</v>
      </c>
      <c r="D32102" t="s">
        <v>0</v>
      </c>
      <c r="E32102">
        <v>2380.1805682654958</v>
      </c>
      <c r="F32102" t="s">
        <v>22</v>
      </c>
    </row>
    <row r="32103" spans="1:6" x14ac:dyDescent="0.45">
      <c r="A32103" t="s">
        <v>150</v>
      </c>
      <c r="B32103">
        <v>2038</v>
      </c>
      <c r="C32103" t="s">
        <v>15</v>
      </c>
      <c r="D32103" t="s">
        <v>1</v>
      </c>
      <c r="E32103">
        <v>881.05410371420544</v>
      </c>
      <c r="F32103" t="s">
        <v>22</v>
      </c>
    </row>
    <row r="32104" spans="1:6" x14ac:dyDescent="0.45">
      <c r="A32104" t="s">
        <v>150</v>
      </c>
      <c r="B32104">
        <v>2038</v>
      </c>
      <c r="C32104" t="s">
        <v>15</v>
      </c>
      <c r="D32104" t="s">
        <v>2</v>
      </c>
      <c r="E32104">
        <v>0</v>
      </c>
      <c r="F32104" t="s">
        <v>22</v>
      </c>
    </row>
    <row r="32105" spans="1:6" x14ac:dyDescent="0.45">
      <c r="A32105" t="s">
        <v>150</v>
      </c>
      <c r="B32105">
        <v>2038</v>
      </c>
      <c r="C32105" t="s">
        <v>15</v>
      </c>
      <c r="D32105" t="s">
        <v>3</v>
      </c>
      <c r="E32105">
        <v>0</v>
      </c>
      <c r="F32105" t="s">
        <v>22</v>
      </c>
    </row>
    <row r="32106" spans="1:6" x14ac:dyDescent="0.45">
      <c r="A32106" t="s">
        <v>150</v>
      </c>
      <c r="B32106">
        <v>2038</v>
      </c>
      <c r="C32106" t="s">
        <v>15</v>
      </c>
      <c r="D32106" t="s">
        <v>4</v>
      </c>
      <c r="E32106">
        <v>703.48892158652563</v>
      </c>
      <c r="F32106" t="s">
        <v>22</v>
      </c>
    </row>
    <row r="32107" spans="1:6" x14ac:dyDescent="0.45">
      <c r="A32107" t="s">
        <v>150</v>
      </c>
      <c r="B32107">
        <v>2038</v>
      </c>
      <c r="C32107" t="s">
        <v>5</v>
      </c>
      <c r="D32107" t="s">
        <v>5</v>
      </c>
      <c r="E32107">
        <v>3964.723593566227</v>
      </c>
      <c r="F32107" t="s">
        <v>22</v>
      </c>
    </row>
    <row r="32108" spans="1:6" x14ac:dyDescent="0.45">
      <c r="A32108" t="s">
        <v>150</v>
      </c>
      <c r="B32108">
        <v>2038</v>
      </c>
      <c r="C32108" t="s">
        <v>16</v>
      </c>
      <c r="D32108" t="s">
        <v>6</v>
      </c>
      <c r="E32108">
        <v>0</v>
      </c>
      <c r="F32108" t="s">
        <v>22</v>
      </c>
    </row>
    <row r="32109" spans="1:6" x14ac:dyDescent="0.45">
      <c r="A32109" t="s">
        <v>150</v>
      </c>
      <c r="B32109">
        <v>2038</v>
      </c>
      <c r="C32109" t="s">
        <v>16</v>
      </c>
      <c r="D32109" t="s">
        <v>7</v>
      </c>
      <c r="E32109">
        <v>0</v>
      </c>
      <c r="F32109" t="s">
        <v>22</v>
      </c>
    </row>
    <row r="32110" spans="1:6" x14ac:dyDescent="0.45">
      <c r="A32110" t="s">
        <v>150</v>
      </c>
      <c r="B32110">
        <v>2038</v>
      </c>
      <c r="C32110" t="s">
        <v>17</v>
      </c>
      <c r="D32110" t="s">
        <v>8</v>
      </c>
      <c r="E32110">
        <v>2752.9714075056345</v>
      </c>
      <c r="F32110" t="s">
        <v>22</v>
      </c>
    </row>
    <row r="32111" spans="1:6" x14ac:dyDescent="0.45">
      <c r="A32111" t="s">
        <v>150</v>
      </c>
      <c r="B32111">
        <v>2038</v>
      </c>
      <c r="C32111" t="s">
        <v>18</v>
      </c>
      <c r="D32111" t="s">
        <v>9</v>
      </c>
      <c r="E32111">
        <v>0</v>
      </c>
      <c r="F32111" t="s">
        <v>22</v>
      </c>
    </row>
    <row r="32112" spans="1:6" x14ac:dyDescent="0.45">
      <c r="A32112" t="s">
        <v>150</v>
      </c>
      <c r="B32112">
        <v>2038</v>
      </c>
      <c r="C32112" t="s">
        <v>18</v>
      </c>
      <c r="D32112" t="s">
        <v>10</v>
      </c>
      <c r="E32112">
        <v>1211.7521860605927</v>
      </c>
      <c r="F32112" t="s">
        <v>22</v>
      </c>
    </row>
    <row r="32113" spans="1:6" x14ac:dyDescent="0.45">
      <c r="A32113" t="s">
        <v>150</v>
      </c>
      <c r="B32113">
        <v>2038</v>
      </c>
      <c r="C32113" t="s">
        <v>18</v>
      </c>
      <c r="D32113" t="s">
        <v>19</v>
      </c>
      <c r="E32113">
        <v>9.0819209016861659</v>
      </c>
      <c r="F32113" t="s">
        <v>23</v>
      </c>
    </row>
    <row r="32114" spans="1:6" x14ac:dyDescent="0.45">
      <c r="A32114" t="s">
        <v>150</v>
      </c>
      <c r="B32114">
        <v>2039</v>
      </c>
      <c r="C32114" t="s">
        <v>15</v>
      </c>
      <c r="D32114" t="s">
        <v>0</v>
      </c>
      <c r="E32114">
        <v>2413.46442482977</v>
      </c>
      <c r="F32114" t="s">
        <v>22</v>
      </c>
    </row>
    <row r="32115" spans="1:6" x14ac:dyDescent="0.45">
      <c r="A32115" t="s">
        <v>150</v>
      </c>
      <c r="B32115">
        <v>2039</v>
      </c>
      <c r="C32115" t="s">
        <v>15</v>
      </c>
      <c r="D32115" t="s">
        <v>1</v>
      </c>
      <c r="E32115">
        <v>887.22148244020491</v>
      </c>
      <c r="F32115" t="s">
        <v>22</v>
      </c>
    </row>
    <row r="32116" spans="1:6" x14ac:dyDescent="0.45">
      <c r="A32116" t="s">
        <v>150</v>
      </c>
      <c r="B32116">
        <v>2039</v>
      </c>
      <c r="C32116" t="s">
        <v>15</v>
      </c>
      <c r="D32116" t="s">
        <v>2</v>
      </c>
      <c r="E32116">
        <v>0</v>
      </c>
      <c r="F32116" t="s">
        <v>22</v>
      </c>
    </row>
    <row r="32117" spans="1:6" x14ac:dyDescent="0.45">
      <c r="A32117" t="s">
        <v>150</v>
      </c>
      <c r="B32117">
        <v>2039</v>
      </c>
      <c r="C32117" t="s">
        <v>15</v>
      </c>
      <c r="D32117" t="s">
        <v>3</v>
      </c>
      <c r="E32117">
        <v>0</v>
      </c>
      <c r="F32117" t="s">
        <v>22</v>
      </c>
    </row>
    <row r="32118" spans="1:6" x14ac:dyDescent="0.45">
      <c r="A32118" t="s">
        <v>150</v>
      </c>
      <c r="B32118">
        <v>2039</v>
      </c>
      <c r="C32118" t="s">
        <v>15</v>
      </c>
      <c r="D32118" t="s">
        <v>4</v>
      </c>
      <c r="E32118">
        <v>709.39822852785244</v>
      </c>
      <c r="F32118" t="s">
        <v>22</v>
      </c>
    </row>
    <row r="32119" spans="1:6" x14ac:dyDescent="0.45">
      <c r="A32119" t="s">
        <v>150</v>
      </c>
      <c r="B32119">
        <v>2039</v>
      </c>
      <c r="C32119" t="s">
        <v>5</v>
      </c>
      <c r="D32119" t="s">
        <v>5</v>
      </c>
      <c r="E32119">
        <v>4010.084135797827</v>
      </c>
      <c r="F32119" t="s">
        <v>22</v>
      </c>
    </row>
    <row r="32120" spans="1:6" x14ac:dyDescent="0.45">
      <c r="A32120" t="s">
        <v>150</v>
      </c>
      <c r="B32120">
        <v>2039</v>
      </c>
      <c r="C32120" t="s">
        <v>16</v>
      </c>
      <c r="D32120" t="s">
        <v>6</v>
      </c>
      <c r="E32120">
        <v>0</v>
      </c>
      <c r="F32120" t="s">
        <v>22</v>
      </c>
    </row>
    <row r="32121" spans="1:6" x14ac:dyDescent="0.45">
      <c r="A32121" t="s">
        <v>150</v>
      </c>
      <c r="B32121">
        <v>2039</v>
      </c>
      <c r="C32121" t="s">
        <v>16</v>
      </c>
      <c r="D32121" t="s">
        <v>7</v>
      </c>
      <c r="E32121">
        <v>0</v>
      </c>
      <c r="F32121" t="s">
        <v>22</v>
      </c>
    </row>
    <row r="32122" spans="1:6" x14ac:dyDescent="0.45">
      <c r="A32122" t="s">
        <v>150</v>
      </c>
      <c r="B32122">
        <v>2039</v>
      </c>
      <c r="C32122" t="s">
        <v>17</v>
      </c>
      <c r="D32122" t="s">
        <v>8</v>
      </c>
      <c r="E32122">
        <v>2802.7159732927475</v>
      </c>
      <c r="F32122" t="s">
        <v>22</v>
      </c>
    </row>
    <row r="32123" spans="1:6" x14ac:dyDescent="0.45">
      <c r="A32123" t="s">
        <v>150</v>
      </c>
      <c r="B32123">
        <v>2039</v>
      </c>
      <c r="C32123" t="s">
        <v>18</v>
      </c>
      <c r="D32123" t="s">
        <v>9</v>
      </c>
      <c r="E32123">
        <v>0</v>
      </c>
      <c r="F32123" t="s">
        <v>22</v>
      </c>
    </row>
    <row r="32124" spans="1:6" x14ac:dyDescent="0.45">
      <c r="A32124" t="s">
        <v>150</v>
      </c>
      <c r="B32124">
        <v>2039</v>
      </c>
      <c r="C32124" t="s">
        <v>18</v>
      </c>
      <c r="D32124" t="s">
        <v>10</v>
      </c>
      <c r="E32124">
        <v>1207.3681625050799</v>
      </c>
      <c r="F32124" t="s">
        <v>22</v>
      </c>
    </row>
    <row r="32125" spans="1:6" x14ac:dyDescent="0.45">
      <c r="A32125" t="s">
        <v>150</v>
      </c>
      <c r="B32125">
        <v>2039</v>
      </c>
      <c r="C32125" t="s">
        <v>18</v>
      </c>
      <c r="D32125" t="s">
        <v>19</v>
      </c>
      <c r="E32125">
        <v>9.0490632302742124</v>
      </c>
      <c r="F32125" t="s">
        <v>23</v>
      </c>
    </row>
    <row r="32126" spans="1:6" x14ac:dyDescent="0.45">
      <c r="A32126" t="s">
        <v>150</v>
      </c>
      <c r="B32126">
        <v>2040</v>
      </c>
      <c r="C32126" t="s">
        <v>15</v>
      </c>
      <c r="D32126" t="s">
        <v>0</v>
      </c>
      <c r="E32126">
        <v>2438.9924367407934</v>
      </c>
      <c r="F32126" t="s">
        <v>22</v>
      </c>
    </row>
    <row r="32127" spans="1:6" x14ac:dyDescent="0.45">
      <c r="A32127" t="s">
        <v>150</v>
      </c>
      <c r="B32127">
        <v>2040</v>
      </c>
      <c r="C32127" t="s">
        <v>15</v>
      </c>
      <c r="D32127" t="s">
        <v>1</v>
      </c>
      <c r="E32127">
        <v>893.4320328172862</v>
      </c>
      <c r="F32127" t="s">
        <v>22</v>
      </c>
    </row>
    <row r="32128" spans="1:6" x14ac:dyDescent="0.45">
      <c r="A32128" t="s">
        <v>150</v>
      </c>
      <c r="B32128">
        <v>2040</v>
      </c>
      <c r="C32128" t="s">
        <v>15</v>
      </c>
      <c r="D32128" t="s">
        <v>2</v>
      </c>
      <c r="E32128">
        <v>0</v>
      </c>
      <c r="F32128" t="s">
        <v>22</v>
      </c>
    </row>
    <row r="32129" spans="1:6" x14ac:dyDescent="0.45">
      <c r="A32129" t="s">
        <v>150</v>
      </c>
      <c r="B32129">
        <v>2040</v>
      </c>
      <c r="C32129" t="s">
        <v>15</v>
      </c>
      <c r="D32129" t="s">
        <v>3</v>
      </c>
      <c r="E32129">
        <v>0</v>
      </c>
      <c r="F32129" t="s">
        <v>22</v>
      </c>
    </row>
    <row r="32130" spans="1:6" x14ac:dyDescent="0.45">
      <c r="A32130" t="s">
        <v>150</v>
      </c>
      <c r="B32130">
        <v>2040</v>
      </c>
      <c r="C32130" t="s">
        <v>15</v>
      </c>
      <c r="D32130" t="s">
        <v>4</v>
      </c>
      <c r="E32130">
        <v>715.35717364748632</v>
      </c>
      <c r="F32130" t="s">
        <v>22</v>
      </c>
    </row>
    <row r="32131" spans="1:6" x14ac:dyDescent="0.45">
      <c r="A32131" t="s">
        <v>150</v>
      </c>
      <c r="B32131">
        <v>2040</v>
      </c>
      <c r="C32131" t="s">
        <v>5</v>
      </c>
      <c r="D32131" t="s">
        <v>5</v>
      </c>
      <c r="E32131">
        <v>4047.7816432055665</v>
      </c>
      <c r="F32131" t="s">
        <v>22</v>
      </c>
    </row>
    <row r="32132" spans="1:6" x14ac:dyDescent="0.45">
      <c r="A32132" t="s">
        <v>150</v>
      </c>
      <c r="B32132">
        <v>2040</v>
      </c>
      <c r="C32132" t="s">
        <v>16</v>
      </c>
      <c r="D32132" t="s">
        <v>6</v>
      </c>
      <c r="E32132">
        <v>0</v>
      </c>
      <c r="F32132" t="s">
        <v>22</v>
      </c>
    </row>
    <row r="32133" spans="1:6" x14ac:dyDescent="0.45">
      <c r="A32133" t="s">
        <v>150</v>
      </c>
      <c r="B32133">
        <v>2040</v>
      </c>
      <c r="C32133" t="s">
        <v>16</v>
      </c>
      <c r="D32133" t="s">
        <v>7</v>
      </c>
      <c r="E32133">
        <v>0</v>
      </c>
      <c r="F32133" t="s">
        <v>22</v>
      </c>
    </row>
    <row r="32134" spans="1:6" x14ac:dyDescent="0.45">
      <c r="A32134" t="s">
        <v>150</v>
      </c>
      <c r="B32134">
        <v>2040</v>
      </c>
      <c r="C32134" t="s">
        <v>17</v>
      </c>
      <c r="D32134" t="s">
        <v>8</v>
      </c>
      <c r="E32134">
        <v>2844.7816432055661</v>
      </c>
      <c r="F32134" t="s">
        <v>22</v>
      </c>
    </row>
    <row r="32135" spans="1:6" x14ac:dyDescent="0.45">
      <c r="A32135" t="s">
        <v>150</v>
      </c>
      <c r="B32135">
        <v>2040</v>
      </c>
      <c r="C32135" t="s">
        <v>18</v>
      </c>
      <c r="D32135" t="s">
        <v>9</v>
      </c>
      <c r="E32135">
        <v>0</v>
      </c>
      <c r="F32135" t="s">
        <v>22</v>
      </c>
    </row>
    <row r="32136" spans="1:6" x14ac:dyDescent="0.45">
      <c r="A32136" t="s">
        <v>150</v>
      </c>
      <c r="B32136">
        <v>2040</v>
      </c>
      <c r="C32136" t="s">
        <v>18</v>
      </c>
      <c r="D32136" t="s">
        <v>10</v>
      </c>
      <c r="E32136">
        <v>1203</v>
      </c>
      <c r="F32136" t="s">
        <v>22</v>
      </c>
    </row>
    <row r="32137" spans="1:6" x14ac:dyDescent="0.45">
      <c r="A32137" t="s">
        <v>150</v>
      </c>
      <c r="B32137">
        <v>2040</v>
      </c>
      <c r="C32137" t="s">
        <v>18</v>
      </c>
      <c r="D32137" t="s">
        <v>19</v>
      </c>
      <c r="E32137">
        <v>9.0163244353182748</v>
      </c>
      <c r="F32137" t="s">
        <v>23</v>
      </c>
    </row>
    <row r="32138" spans="1:6" x14ac:dyDescent="0.45">
      <c r="A32138" t="s">
        <v>150</v>
      </c>
      <c r="B32138">
        <v>2041</v>
      </c>
      <c r="C32138" t="s">
        <v>15</v>
      </c>
      <c r="D32138" t="s">
        <v>0</v>
      </c>
      <c r="E32138">
        <v>2464.3486198722235</v>
      </c>
      <c r="F32138" t="s">
        <v>22</v>
      </c>
    </row>
    <row r="32139" spans="1:6" x14ac:dyDescent="0.45">
      <c r="A32139" t="s">
        <v>150</v>
      </c>
      <c r="B32139">
        <v>2041</v>
      </c>
      <c r="C32139" t="s">
        <v>15</v>
      </c>
      <c r="D32139" t="s">
        <v>1</v>
      </c>
      <c r="E32139">
        <v>895.49557137718284</v>
      </c>
      <c r="F32139" t="s">
        <v>22</v>
      </c>
    </row>
    <row r="32140" spans="1:6" x14ac:dyDescent="0.45">
      <c r="A32140" t="s">
        <v>150</v>
      </c>
      <c r="B32140">
        <v>2041</v>
      </c>
      <c r="C32140" t="s">
        <v>15</v>
      </c>
      <c r="D32140" t="s">
        <v>2</v>
      </c>
      <c r="E32140">
        <v>0</v>
      </c>
      <c r="F32140" t="s">
        <v>22</v>
      </c>
    </row>
    <row r="32141" spans="1:6" x14ac:dyDescent="0.45">
      <c r="A32141" t="s">
        <v>150</v>
      </c>
      <c r="B32141">
        <v>2041</v>
      </c>
      <c r="C32141" t="s">
        <v>15</v>
      </c>
      <c r="D32141" t="s">
        <v>3</v>
      </c>
      <c r="E32141">
        <v>0</v>
      </c>
      <c r="F32141" t="s">
        <v>22</v>
      </c>
    </row>
    <row r="32142" spans="1:6" x14ac:dyDescent="0.45">
      <c r="A32142" t="s">
        <v>150</v>
      </c>
      <c r="B32142">
        <v>2041</v>
      </c>
      <c r="C32142" t="s">
        <v>15</v>
      </c>
      <c r="D32142" t="s">
        <v>4</v>
      </c>
      <c r="E32142">
        <v>717.71785232052309</v>
      </c>
      <c r="F32142" t="s">
        <v>22</v>
      </c>
    </row>
    <row r="32143" spans="1:6" x14ac:dyDescent="0.45">
      <c r="A32143" t="s">
        <v>150</v>
      </c>
      <c r="B32143">
        <v>2041</v>
      </c>
      <c r="C32143" t="s">
        <v>5</v>
      </c>
      <c r="D32143" t="s">
        <v>5</v>
      </c>
      <c r="E32143">
        <v>4077.5620435699298</v>
      </c>
      <c r="F32143" t="s">
        <v>22</v>
      </c>
    </row>
    <row r="32144" spans="1:6" x14ac:dyDescent="0.45">
      <c r="A32144" t="s">
        <v>150</v>
      </c>
      <c r="B32144">
        <v>2041</v>
      </c>
      <c r="C32144" t="s">
        <v>16</v>
      </c>
      <c r="D32144" t="s">
        <v>6</v>
      </c>
      <c r="E32144">
        <v>0</v>
      </c>
      <c r="F32144" t="s">
        <v>22</v>
      </c>
    </row>
    <row r="32145" spans="1:6" x14ac:dyDescent="0.45">
      <c r="A32145" t="s">
        <v>150</v>
      </c>
      <c r="B32145">
        <v>2041</v>
      </c>
      <c r="C32145" t="s">
        <v>16</v>
      </c>
      <c r="D32145" t="s">
        <v>7</v>
      </c>
      <c r="E32145">
        <v>0</v>
      </c>
      <c r="F32145" t="s">
        <v>22</v>
      </c>
    </row>
    <row r="32146" spans="1:6" x14ac:dyDescent="0.45">
      <c r="A32146" t="s">
        <v>150</v>
      </c>
      <c r="B32146">
        <v>2041</v>
      </c>
      <c r="C32146" t="s">
        <v>17</v>
      </c>
      <c r="D32146" t="s">
        <v>8</v>
      </c>
      <c r="E32146">
        <v>2881.4402480147382</v>
      </c>
      <c r="F32146" t="s">
        <v>22</v>
      </c>
    </row>
    <row r="32147" spans="1:6" x14ac:dyDescent="0.45">
      <c r="A32147" t="s">
        <v>150</v>
      </c>
      <c r="B32147">
        <v>2041</v>
      </c>
      <c r="C32147" t="s">
        <v>18</v>
      </c>
      <c r="D32147" t="s">
        <v>9</v>
      </c>
      <c r="E32147">
        <v>0</v>
      </c>
      <c r="F32147" t="s">
        <v>22</v>
      </c>
    </row>
    <row r="32148" spans="1:6" x14ac:dyDescent="0.45">
      <c r="A32148" t="s">
        <v>150</v>
      </c>
      <c r="B32148">
        <v>2041</v>
      </c>
      <c r="C32148" t="s">
        <v>18</v>
      </c>
      <c r="D32148" t="s">
        <v>10</v>
      </c>
      <c r="E32148">
        <v>1196.1217955551913</v>
      </c>
      <c r="F32148" t="s">
        <v>22</v>
      </c>
    </row>
    <row r="32149" spans="1:6" x14ac:dyDescent="0.45">
      <c r="A32149" t="s">
        <v>150</v>
      </c>
      <c r="B32149">
        <v>2041</v>
      </c>
      <c r="C32149" t="s">
        <v>18</v>
      </c>
      <c r="D32149" t="s">
        <v>19</v>
      </c>
      <c r="E32149">
        <v>8.9647732110399314</v>
      </c>
      <c r="F32149" t="s">
        <v>23</v>
      </c>
    </row>
    <row r="32150" spans="1:6" x14ac:dyDescent="0.45">
      <c r="A32150" t="s">
        <v>150</v>
      </c>
      <c r="B32150">
        <v>2042</v>
      </c>
      <c r="C32150" t="s">
        <v>15</v>
      </c>
      <c r="D32150" t="s">
        <v>0</v>
      </c>
      <c r="E32150">
        <v>2495.1013845545713</v>
      </c>
      <c r="F32150" t="s">
        <v>22</v>
      </c>
    </row>
    <row r="32151" spans="1:6" x14ac:dyDescent="0.45">
      <c r="A32151" t="s">
        <v>150</v>
      </c>
      <c r="B32151">
        <v>2042</v>
      </c>
      <c r="C32151" t="s">
        <v>15</v>
      </c>
      <c r="D32151" t="s">
        <v>1</v>
      </c>
      <c r="E32151">
        <v>897.56839586059925</v>
      </c>
      <c r="F32151" t="s">
        <v>22</v>
      </c>
    </row>
    <row r="32152" spans="1:6" x14ac:dyDescent="0.45">
      <c r="A32152" t="s">
        <v>150</v>
      </c>
      <c r="B32152">
        <v>2042</v>
      </c>
      <c r="C32152" t="s">
        <v>15</v>
      </c>
      <c r="D32152" t="s">
        <v>2</v>
      </c>
      <c r="E32152">
        <v>0</v>
      </c>
      <c r="F32152" t="s">
        <v>22</v>
      </c>
    </row>
    <row r="32153" spans="1:6" x14ac:dyDescent="0.45">
      <c r="A32153" t="s">
        <v>150</v>
      </c>
      <c r="B32153">
        <v>2042</v>
      </c>
      <c r="C32153" t="s">
        <v>15</v>
      </c>
      <c r="D32153" t="s">
        <v>3</v>
      </c>
      <c r="E32153">
        <v>0</v>
      </c>
      <c r="F32153" t="s">
        <v>22</v>
      </c>
    </row>
    <row r="32154" spans="1:6" x14ac:dyDescent="0.45">
      <c r="A32154" t="s">
        <v>150</v>
      </c>
      <c r="B32154">
        <v>2042</v>
      </c>
      <c r="C32154" t="s">
        <v>15</v>
      </c>
      <c r="D32154" t="s">
        <v>4</v>
      </c>
      <c r="E32154">
        <v>720.08632123318091</v>
      </c>
      <c r="F32154" t="s">
        <v>22</v>
      </c>
    </row>
    <row r="32155" spans="1:6" x14ac:dyDescent="0.45">
      <c r="A32155" t="s">
        <v>150</v>
      </c>
      <c r="B32155">
        <v>2042</v>
      </c>
      <c r="C32155" t="s">
        <v>5</v>
      </c>
      <c r="D32155" t="s">
        <v>5</v>
      </c>
      <c r="E32155">
        <v>4112.7561016483514</v>
      </c>
      <c r="F32155" t="s">
        <v>22</v>
      </c>
    </row>
    <row r="32156" spans="1:6" x14ac:dyDescent="0.45">
      <c r="A32156" t="s">
        <v>150</v>
      </c>
      <c r="B32156">
        <v>2042</v>
      </c>
      <c r="C32156" t="s">
        <v>16</v>
      </c>
      <c r="D32156" t="s">
        <v>6</v>
      </c>
      <c r="E32156">
        <v>0</v>
      </c>
      <c r="F32156" t="s">
        <v>22</v>
      </c>
    </row>
    <row r="32157" spans="1:6" x14ac:dyDescent="0.45">
      <c r="A32157" t="s">
        <v>150</v>
      </c>
      <c r="B32157">
        <v>2042</v>
      </c>
      <c r="C32157" t="s">
        <v>16</v>
      </c>
      <c r="D32157" t="s">
        <v>7</v>
      </c>
      <c r="E32157">
        <v>0</v>
      </c>
      <c r="F32157" t="s">
        <v>22</v>
      </c>
    </row>
    <row r="32158" spans="1:6" x14ac:dyDescent="0.45">
      <c r="A32158" t="s">
        <v>150</v>
      </c>
      <c r="B32158">
        <v>2042</v>
      </c>
      <c r="C32158" t="s">
        <v>17</v>
      </c>
      <c r="D32158" t="s">
        <v>8</v>
      </c>
      <c r="E32158">
        <v>2923.4731841070593</v>
      </c>
      <c r="F32158" t="s">
        <v>22</v>
      </c>
    </row>
    <row r="32159" spans="1:6" x14ac:dyDescent="0.45">
      <c r="A32159" t="s">
        <v>150</v>
      </c>
      <c r="B32159">
        <v>2042</v>
      </c>
      <c r="C32159" t="s">
        <v>18</v>
      </c>
      <c r="D32159" t="s">
        <v>9</v>
      </c>
      <c r="E32159">
        <v>0</v>
      </c>
      <c r="F32159" t="s">
        <v>22</v>
      </c>
    </row>
    <row r="32160" spans="1:6" x14ac:dyDescent="0.45">
      <c r="A32160" t="s">
        <v>150</v>
      </c>
      <c r="B32160">
        <v>2042</v>
      </c>
      <c r="C32160" t="s">
        <v>18</v>
      </c>
      <c r="D32160" t="s">
        <v>10</v>
      </c>
      <c r="E32160">
        <v>1189.2829175412919</v>
      </c>
      <c r="F32160" t="s">
        <v>22</v>
      </c>
    </row>
    <row r="32161" spans="1:6" x14ac:dyDescent="0.45">
      <c r="A32161" t="s">
        <v>150</v>
      </c>
      <c r="B32161">
        <v>2042</v>
      </c>
      <c r="C32161" t="s">
        <v>18</v>
      </c>
      <c r="D32161" t="s">
        <v>19</v>
      </c>
      <c r="E32161">
        <v>8.9135167331123544</v>
      </c>
      <c r="F32161" t="s">
        <v>23</v>
      </c>
    </row>
    <row r="32162" spans="1:6" x14ac:dyDescent="0.45">
      <c r="A32162" t="s">
        <v>150</v>
      </c>
      <c r="B32162">
        <v>2043</v>
      </c>
      <c r="C32162" t="s">
        <v>15</v>
      </c>
      <c r="D32162" t="s">
        <v>0</v>
      </c>
      <c r="E32162">
        <v>2527.1261001029793</v>
      </c>
      <c r="F32162" t="s">
        <v>22</v>
      </c>
    </row>
    <row r="32163" spans="1:6" x14ac:dyDescent="0.45">
      <c r="A32163" t="s">
        <v>150</v>
      </c>
      <c r="B32163">
        <v>2043</v>
      </c>
      <c r="C32163" t="s">
        <v>15</v>
      </c>
      <c r="D32163" t="s">
        <v>1</v>
      </c>
      <c r="E32163">
        <v>899.65054805419072</v>
      </c>
      <c r="F32163" t="s">
        <v>22</v>
      </c>
    </row>
    <row r="32164" spans="1:6" x14ac:dyDescent="0.45">
      <c r="A32164" t="s">
        <v>150</v>
      </c>
      <c r="B32164">
        <v>2043</v>
      </c>
      <c r="C32164" t="s">
        <v>15</v>
      </c>
      <c r="D32164" t="s">
        <v>2</v>
      </c>
      <c r="E32164">
        <v>0</v>
      </c>
      <c r="F32164" t="s">
        <v>22</v>
      </c>
    </row>
    <row r="32165" spans="1:6" x14ac:dyDescent="0.45">
      <c r="A32165" t="s">
        <v>150</v>
      </c>
      <c r="B32165">
        <v>2043</v>
      </c>
      <c r="C32165" t="s">
        <v>15</v>
      </c>
      <c r="D32165" t="s">
        <v>3</v>
      </c>
      <c r="E32165">
        <v>0</v>
      </c>
      <c r="F32165" t="s">
        <v>22</v>
      </c>
    </row>
    <row r="32166" spans="1:6" x14ac:dyDescent="0.45">
      <c r="A32166" t="s">
        <v>150</v>
      </c>
      <c r="B32166">
        <v>2043</v>
      </c>
      <c r="C32166" t="s">
        <v>15</v>
      </c>
      <c r="D32166" t="s">
        <v>4</v>
      </c>
      <c r="E32166">
        <v>722.46260609325043</v>
      </c>
      <c r="F32166" t="s">
        <v>22</v>
      </c>
    </row>
    <row r="32167" spans="1:6" x14ac:dyDescent="0.45">
      <c r="A32167" t="s">
        <v>150</v>
      </c>
      <c r="B32167">
        <v>2043</v>
      </c>
      <c r="C32167" t="s">
        <v>5</v>
      </c>
      <c r="D32167" t="s">
        <v>5</v>
      </c>
      <c r="E32167">
        <v>4149.2392542504203</v>
      </c>
      <c r="F32167" t="s">
        <v>22</v>
      </c>
    </row>
    <row r="32168" spans="1:6" x14ac:dyDescent="0.45">
      <c r="A32168" t="s">
        <v>150</v>
      </c>
      <c r="B32168">
        <v>2043</v>
      </c>
      <c r="C32168" t="s">
        <v>16</v>
      </c>
      <c r="D32168" t="s">
        <v>6</v>
      </c>
      <c r="E32168">
        <v>0</v>
      </c>
      <c r="F32168" t="s">
        <v>22</v>
      </c>
    </row>
    <row r="32169" spans="1:6" x14ac:dyDescent="0.45">
      <c r="A32169" t="s">
        <v>150</v>
      </c>
      <c r="B32169">
        <v>2043</v>
      </c>
      <c r="C32169" t="s">
        <v>16</v>
      </c>
      <c r="D32169" t="s">
        <v>7</v>
      </c>
      <c r="E32169">
        <v>0</v>
      </c>
      <c r="F32169" t="s">
        <v>22</v>
      </c>
    </row>
    <row r="32170" spans="1:6" x14ac:dyDescent="0.45">
      <c r="A32170" t="s">
        <v>150</v>
      </c>
      <c r="B32170">
        <v>2043</v>
      </c>
      <c r="C32170" t="s">
        <v>17</v>
      </c>
      <c r="D32170" t="s">
        <v>8</v>
      </c>
      <c r="E32170">
        <v>2966.7561131426842</v>
      </c>
      <c r="F32170" t="s">
        <v>22</v>
      </c>
    </row>
    <row r="32171" spans="1:6" x14ac:dyDescent="0.45">
      <c r="A32171" t="s">
        <v>150</v>
      </c>
      <c r="B32171">
        <v>2043</v>
      </c>
      <c r="C32171" t="s">
        <v>18</v>
      </c>
      <c r="D32171" t="s">
        <v>9</v>
      </c>
      <c r="E32171">
        <v>0</v>
      </c>
      <c r="F32171" t="s">
        <v>22</v>
      </c>
    </row>
    <row r="32172" spans="1:6" x14ac:dyDescent="0.45">
      <c r="A32172" t="s">
        <v>150</v>
      </c>
      <c r="B32172">
        <v>2043</v>
      </c>
      <c r="C32172" t="s">
        <v>18</v>
      </c>
      <c r="D32172" t="s">
        <v>10</v>
      </c>
      <c r="E32172">
        <v>1182.4831411077362</v>
      </c>
      <c r="F32172" t="s">
        <v>22</v>
      </c>
    </row>
    <row r="32173" spans="1:6" x14ac:dyDescent="0.45">
      <c r="A32173" t="s">
        <v>150</v>
      </c>
      <c r="B32173">
        <v>2043</v>
      </c>
      <c r="C32173" t="s">
        <v>18</v>
      </c>
      <c r="D32173" t="s">
        <v>19</v>
      </c>
      <c r="E32173">
        <v>8.8625533163105477</v>
      </c>
      <c r="F32173" t="s">
        <v>23</v>
      </c>
    </row>
    <row r="32174" spans="1:6" x14ac:dyDescent="0.45">
      <c r="A32174" t="s">
        <v>150</v>
      </c>
      <c r="B32174">
        <v>2044</v>
      </c>
      <c r="C32174" t="s">
        <v>15</v>
      </c>
      <c r="D32174" t="s">
        <v>0</v>
      </c>
      <c r="E32174">
        <v>2559.8895486069937</v>
      </c>
      <c r="F32174" t="s">
        <v>22</v>
      </c>
    </row>
    <row r="32175" spans="1:6" x14ac:dyDescent="0.45">
      <c r="A32175" t="s">
        <v>150</v>
      </c>
      <c r="B32175">
        <v>2044</v>
      </c>
      <c r="C32175" t="s">
        <v>15</v>
      </c>
      <c r="D32175" t="s">
        <v>1</v>
      </c>
      <c r="E32175">
        <v>901.74206993265341</v>
      </c>
      <c r="F32175" t="s">
        <v>22</v>
      </c>
    </row>
    <row r="32176" spans="1:6" x14ac:dyDescent="0.45">
      <c r="A32176" t="s">
        <v>150</v>
      </c>
      <c r="B32176">
        <v>2044</v>
      </c>
      <c r="C32176" t="s">
        <v>15</v>
      </c>
      <c r="D32176" t="s">
        <v>2</v>
      </c>
      <c r="E32176">
        <v>0</v>
      </c>
      <c r="F32176" t="s">
        <v>22</v>
      </c>
    </row>
    <row r="32177" spans="1:6" x14ac:dyDescent="0.45">
      <c r="A32177" t="s">
        <v>150</v>
      </c>
      <c r="B32177">
        <v>2044</v>
      </c>
      <c r="C32177" t="s">
        <v>15</v>
      </c>
      <c r="D32177" t="s">
        <v>3</v>
      </c>
      <c r="E32177">
        <v>0</v>
      </c>
      <c r="F32177" t="s">
        <v>22</v>
      </c>
    </row>
    <row r="32178" spans="1:6" x14ac:dyDescent="0.45">
      <c r="A32178" t="s">
        <v>150</v>
      </c>
      <c r="B32178">
        <v>2044</v>
      </c>
      <c r="C32178" t="s">
        <v>15</v>
      </c>
      <c r="D32178" t="s">
        <v>4</v>
      </c>
      <c r="E32178">
        <v>724.84673269335826</v>
      </c>
      <c r="F32178" t="s">
        <v>22</v>
      </c>
    </row>
    <row r="32179" spans="1:6" x14ac:dyDescent="0.45">
      <c r="A32179" t="s">
        <v>150</v>
      </c>
      <c r="B32179">
        <v>2044</v>
      </c>
      <c r="C32179" t="s">
        <v>5</v>
      </c>
      <c r="D32179" t="s">
        <v>5</v>
      </c>
      <c r="E32179">
        <v>4186.478351233005</v>
      </c>
      <c r="F32179" t="s">
        <v>22</v>
      </c>
    </row>
    <row r="32180" spans="1:6" x14ac:dyDescent="0.45">
      <c r="A32180" t="s">
        <v>150</v>
      </c>
      <c r="B32180">
        <v>2044</v>
      </c>
      <c r="C32180" t="s">
        <v>16</v>
      </c>
      <c r="D32180" t="s">
        <v>6</v>
      </c>
      <c r="E32180">
        <v>0</v>
      </c>
      <c r="F32180" t="s">
        <v>22</v>
      </c>
    </row>
    <row r="32181" spans="1:6" x14ac:dyDescent="0.45">
      <c r="A32181" t="s">
        <v>150</v>
      </c>
      <c r="B32181">
        <v>2044</v>
      </c>
      <c r="C32181" t="s">
        <v>16</v>
      </c>
      <c r="D32181" t="s">
        <v>7</v>
      </c>
      <c r="E32181">
        <v>0</v>
      </c>
      <c r="F32181" t="s">
        <v>22</v>
      </c>
    </row>
    <row r="32182" spans="1:6" x14ac:dyDescent="0.45">
      <c r="A32182" t="s">
        <v>150</v>
      </c>
      <c r="B32182">
        <v>2044</v>
      </c>
      <c r="C32182" t="s">
        <v>17</v>
      </c>
      <c r="D32182" t="s">
        <v>8</v>
      </c>
      <c r="E32182">
        <v>3010.7561085434554</v>
      </c>
      <c r="F32182" t="s">
        <v>22</v>
      </c>
    </row>
    <row r="32183" spans="1:6" x14ac:dyDescent="0.45">
      <c r="A32183" t="s">
        <v>150</v>
      </c>
      <c r="B32183">
        <v>2044</v>
      </c>
      <c r="C32183" t="s">
        <v>18</v>
      </c>
      <c r="D32183" t="s">
        <v>9</v>
      </c>
      <c r="E32183">
        <v>0</v>
      </c>
      <c r="F32183" t="s">
        <v>22</v>
      </c>
    </row>
    <row r="32184" spans="1:6" x14ac:dyDescent="0.45">
      <c r="A32184" t="s">
        <v>150</v>
      </c>
      <c r="B32184">
        <v>2044</v>
      </c>
      <c r="C32184" t="s">
        <v>18</v>
      </c>
      <c r="D32184" t="s">
        <v>10</v>
      </c>
      <c r="E32184">
        <v>1175.7222426895494</v>
      </c>
      <c r="F32184" t="s">
        <v>22</v>
      </c>
    </row>
    <row r="32185" spans="1:6" x14ac:dyDescent="0.45">
      <c r="A32185" t="s">
        <v>150</v>
      </c>
      <c r="B32185">
        <v>2044</v>
      </c>
      <c r="C32185" t="s">
        <v>18</v>
      </c>
      <c r="D32185" t="s">
        <v>19</v>
      </c>
      <c r="E32185">
        <v>8.811881285044878</v>
      </c>
      <c r="F32185" t="s">
        <v>23</v>
      </c>
    </row>
    <row r="32186" spans="1:6" x14ac:dyDescent="0.45">
      <c r="A32186" t="s">
        <v>150</v>
      </c>
      <c r="B32186">
        <v>2045</v>
      </c>
      <c r="C32186" t="s">
        <v>15</v>
      </c>
      <c r="D32186" t="s">
        <v>0</v>
      </c>
      <c r="E32186">
        <v>2585.5640563639276</v>
      </c>
      <c r="F32186" t="s">
        <v>22</v>
      </c>
    </row>
    <row r="32187" spans="1:6" x14ac:dyDescent="0.45">
      <c r="A32187" t="s">
        <v>150</v>
      </c>
      <c r="B32187">
        <v>2045</v>
      </c>
      <c r="C32187" t="s">
        <v>15</v>
      </c>
      <c r="D32187" t="s">
        <v>1</v>
      </c>
      <c r="E32187">
        <v>903.84300365956926</v>
      </c>
      <c r="F32187" t="s">
        <v>22</v>
      </c>
    </row>
    <row r="32188" spans="1:6" x14ac:dyDescent="0.45">
      <c r="A32188" t="s">
        <v>150</v>
      </c>
      <c r="B32188">
        <v>2045</v>
      </c>
      <c r="C32188" t="s">
        <v>15</v>
      </c>
      <c r="D32188" t="s">
        <v>2</v>
      </c>
      <c r="E32188">
        <v>0</v>
      </c>
      <c r="F32188" t="s">
        <v>22</v>
      </c>
    </row>
    <row r="32189" spans="1:6" x14ac:dyDescent="0.45">
      <c r="A32189" t="s">
        <v>150</v>
      </c>
      <c r="B32189">
        <v>2045</v>
      </c>
      <c r="C32189" t="s">
        <v>15</v>
      </c>
      <c r="D32189" t="s">
        <v>3</v>
      </c>
      <c r="E32189">
        <v>0</v>
      </c>
      <c r="F32189" t="s">
        <v>22</v>
      </c>
    </row>
    <row r="32190" spans="1:6" x14ac:dyDescent="0.45">
      <c r="A32190" t="s">
        <v>150</v>
      </c>
      <c r="B32190">
        <v>2045</v>
      </c>
      <c r="C32190" t="s">
        <v>15</v>
      </c>
      <c r="D32190" t="s">
        <v>4</v>
      </c>
      <c r="E32190">
        <v>727.23872691124643</v>
      </c>
      <c r="F32190" t="s">
        <v>22</v>
      </c>
    </row>
    <row r="32191" spans="1:6" x14ac:dyDescent="0.45">
      <c r="A32191" t="s">
        <v>150</v>
      </c>
      <c r="B32191">
        <v>2045</v>
      </c>
      <c r="C32191" t="s">
        <v>5</v>
      </c>
      <c r="D32191" t="s">
        <v>5</v>
      </c>
      <c r="E32191">
        <v>4216.6457869347432</v>
      </c>
      <c r="F32191" t="s">
        <v>22</v>
      </c>
    </row>
    <row r="32192" spans="1:6" x14ac:dyDescent="0.45">
      <c r="A32192" t="s">
        <v>150</v>
      </c>
      <c r="B32192">
        <v>2045</v>
      </c>
      <c r="C32192" t="s">
        <v>16</v>
      </c>
      <c r="D32192" t="s">
        <v>6</v>
      </c>
      <c r="E32192">
        <v>0</v>
      </c>
      <c r="F32192" t="s">
        <v>22</v>
      </c>
    </row>
    <row r="32193" spans="1:6" x14ac:dyDescent="0.45">
      <c r="A32193" t="s">
        <v>150</v>
      </c>
      <c r="B32193">
        <v>2045</v>
      </c>
      <c r="C32193" t="s">
        <v>16</v>
      </c>
      <c r="D32193" t="s">
        <v>7</v>
      </c>
      <c r="E32193">
        <v>0</v>
      </c>
      <c r="F32193" t="s">
        <v>22</v>
      </c>
    </row>
    <row r="32194" spans="1:6" x14ac:dyDescent="0.45">
      <c r="A32194" t="s">
        <v>150</v>
      </c>
      <c r="B32194">
        <v>2045</v>
      </c>
      <c r="C32194" t="s">
        <v>17</v>
      </c>
      <c r="D32194" t="s">
        <v>8</v>
      </c>
      <c r="E32194">
        <v>3047.6457869347432</v>
      </c>
      <c r="F32194" t="s">
        <v>22</v>
      </c>
    </row>
    <row r="32195" spans="1:6" x14ac:dyDescent="0.45">
      <c r="A32195" t="s">
        <v>150</v>
      </c>
      <c r="B32195">
        <v>2045</v>
      </c>
      <c r="C32195" t="s">
        <v>18</v>
      </c>
      <c r="D32195" t="s">
        <v>9</v>
      </c>
      <c r="E32195">
        <v>0</v>
      </c>
      <c r="F32195" t="s">
        <v>22</v>
      </c>
    </row>
    <row r="32196" spans="1:6" x14ac:dyDescent="0.45">
      <c r="A32196" t="s">
        <v>150</v>
      </c>
      <c r="B32196">
        <v>2045</v>
      </c>
      <c r="C32196" t="s">
        <v>18</v>
      </c>
      <c r="D32196" t="s">
        <v>10</v>
      </c>
      <c r="E32196">
        <v>1169</v>
      </c>
      <c r="F32196" t="s">
        <v>22</v>
      </c>
    </row>
    <row r="32197" spans="1:6" x14ac:dyDescent="0.45">
      <c r="A32197" t="s">
        <v>150</v>
      </c>
      <c r="B32197">
        <v>2045</v>
      </c>
      <c r="C32197" t="s">
        <v>18</v>
      </c>
      <c r="D32197" t="s">
        <v>19</v>
      </c>
      <c r="E32197">
        <v>8.7614989733059545</v>
      </c>
      <c r="F32197" t="s">
        <v>23</v>
      </c>
    </row>
    <row r="32198" spans="1:6" x14ac:dyDescent="0.45">
      <c r="A32198" t="s">
        <v>150</v>
      </c>
      <c r="B32198">
        <v>2046</v>
      </c>
      <c r="C32198" t="s">
        <v>15</v>
      </c>
      <c r="D32198" t="s">
        <v>0</v>
      </c>
      <c r="E32198">
        <v>2609.8482708208471</v>
      </c>
      <c r="F32198" t="s">
        <v>22</v>
      </c>
    </row>
    <row r="32199" spans="1:6" x14ac:dyDescent="0.45">
      <c r="A32199" t="s">
        <v>150</v>
      </c>
      <c r="B32199">
        <v>2046</v>
      </c>
      <c r="C32199" t="s">
        <v>15</v>
      </c>
      <c r="D32199" t="s">
        <v>1</v>
      </c>
      <c r="E32199">
        <v>904.8278513596232</v>
      </c>
      <c r="F32199" t="s">
        <v>22</v>
      </c>
    </row>
    <row r="32200" spans="1:6" x14ac:dyDescent="0.45">
      <c r="A32200" t="s">
        <v>150</v>
      </c>
      <c r="B32200">
        <v>2046</v>
      </c>
      <c r="C32200" t="s">
        <v>15</v>
      </c>
      <c r="D32200" t="s">
        <v>2</v>
      </c>
      <c r="E32200">
        <v>0</v>
      </c>
      <c r="F32200" t="s">
        <v>22</v>
      </c>
    </row>
    <row r="32201" spans="1:6" x14ac:dyDescent="0.45">
      <c r="A32201" t="s">
        <v>150</v>
      </c>
      <c r="B32201">
        <v>2046</v>
      </c>
      <c r="C32201" t="s">
        <v>15</v>
      </c>
      <c r="D32201" t="s">
        <v>3</v>
      </c>
      <c r="E32201">
        <v>0</v>
      </c>
      <c r="F32201" t="s">
        <v>22</v>
      </c>
    </row>
    <row r="32202" spans="1:6" x14ac:dyDescent="0.45">
      <c r="A32202" t="s">
        <v>150</v>
      </c>
      <c r="B32202">
        <v>2046</v>
      </c>
      <c r="C32202" t="s">
        <v>15</v>
      </c>
      <c r="D32202" t="s">
        <v>4</v>
      </c>
      <c r="E32202">
        <v>728.62048049237796</v>
      </c>
      <c r="F32202" t="s">
        <v>22</v>
      </c>
    </row>
    <row r="32203" spans="1:6" x14ac:dyDescent="0.45">
      <c r="A32203" t="s">
        <v>150</v>
      </c>
      <c r="B32203">
        <v>2046</v>
      </c>
      <c r="C32203" t="s">
        <v>5</v>
      </c>
      <c r="D32203" t="s">
        <v>5</v>
      </c>
      <c r="E32203">
        <v>4243.2966026728482</v>
      </c>
      <c r="F32203" t="s">
        <v>22</v>
      </c>
    </row>
    <row r="32204" spans="1:6" x14ac:dyDescent="0.45">
      <c r="A32204" t="s">
        <v>150</v>
      </c>
      <c r="B32204">
        <v>2046</v>
      </c>
      <c r="C32204" t="s">
        <v>16</v>
      </c>
      <c r="D32204" t="s">
        <v>6</v>
      </c>
      <c r="E32204">
        <v>0</v>
      </c>
      <c r="F32204" t="s">
        <v>22</v>
      </c>
    </row>
    <row r="32205" spans="1:6" x14ac:dyDescent="0.45">
      <c r="A32205" t="s">
        <v>150</v>
      </c>
      <c r="B32205">
        <v>2046</v>
      </c>
      <c r="C32205" t="s">
        <v>16</v>
      </c>
      <c r="D32205" t="s">
        <v>7</v>
      </c>
      <c r="E32205">
        <v>0</v>
      </c>
      <c r="F32205" t="s">
        <v>22</v>
      </c>
    </row>
    <row r="32206" spans="1:6" x14ac:dyDescent="0.45">
      <c r="A32206" t="s">
        <v>150</v>
      </c>
      <c r="B32206">
        <v>2046</v>
      </c>
      <c r="C32206" t="s">
        <v>17</v>
      </c>
      <c r="D32206" t="s">
        <v>8</v>
      </c>
      <c r="E32206">
        <v>3090.3304472513933</v>
      </c>
      <c r="F32206" t="s">
        <v>22</v>
      </c>
    </row>
    <row r="32207" spans="1:6" x14ac:dyDescent="0.45">
      <c r="A32207" t="s">
        <v>150</v>
      </c>
      <c r="B32207">
        <v>2046</v>
      </c>
      <c r="C32207" t="s">
        <v>18</v>
      </c>
      <c r="D32207" t="s">
        <v>9</v>
      </c>
      <c r="E32207">
        <v>0</v>
      </c>
      <c r="F32207" t="s">
        <v>22</v>
      </c>
    </row>
    <row r="32208" spans="1:6" x14ac:dyDescent="0.45">
      <c r="A32208" t="s">
        <v>150</v>
      </c>
      <c r="B32208">
        <v>2046</v>
      </c>
      <c r="C32208" t="s">
        <v>18</v>
      </c>
      <c r="D32208" t="s">
        <v>10</v>
      </c>
      <c r="E32208">
        <v>1152.9661554214547</v>
      </c>
      <c r="F32208" t="s">
        <v>22</v>
      </c>
    </row>
    <row r="32209" spans="1:6" x14ac:dyDescent="0.45">
      <c r="A32209" t="s">
        <v>150</v>
      </c>
      <c r="B32209">
        <v>2046</v>
      </c>
      <c r="C32209" t="s">
        <v>18</v>
      </c>
      <c r="D32209" t="s">
        <v>19</v>
      </c>
      <c r="E32209">
        <v>8.6413274482306175</v>
      </c>
      <c r="F32209" t="s">
        <v>23</v>
      </c>
    </row>
    <row r="32210" spans="1:6" x14ac:dyDescent="0.45">
      <c r="A32210" t="s">
        <v>150</v>
      </c>
      <c r="B32210">
        <v>2047</v>
      </c>
      <c r="C32210" t="s">
        <v>15</v>
      </c>
      <c r="D32210" t="s">
        <v>0</v>
      </c>
      <c r="E32210">
        <v>2636.214935200569</v>
      </c>
      <c r="F32210" t="s">
        <v>22</v>
      </c>
    </row>
    <row r="32211" spans="1:6" x14ac:dyDescent="0.45">
      <c r="A32211" t="s">
        <v>150</v>
      </c>
      <c r="B32211">
        <v>2047</v>
      </c>
      <c r="C32211" t="s">
        <v>15</v>
      </c>
      <c r="D32211" t="s">
        <v>1</v>
      </c>
      <c r="E32211">
        <v>905.81476723984724</v>
      </c>
      <c r="F32211" t="s">
        <v>22</v>
      </c>
    </row>
    <row r="32212" spans="1:6" x14ac:dyDescent="0.45">
      <c r="A32212" t="s">
        <v>150</v>
      </c>
      <c r="B32212">
        <v>2047</v>
      </c>
      <c r="C32212" t="s">
        <v>15</v>
      </c>
      <c r="D32212" t="s">
        <v>2</v>
      </c>
      <c r="E32212">
        <v>0</v>
      </c>
      <c r="F32212" t="s">
        <v>22</v>
      </c>
    </row>
    <row r="32213" spans="1:6" x14ac:dyDescent="0.45">
      <c r="A32213" t="s">
        <v>150</v>
      </c>
      <c r="B32213">
        <v>2047</v>
      </c>
      <c r="C32213" t="s">
        <v>15</v>
      </c>
      <c r="D32213" t="s">
        <v>3</v>
      </c>
      <c r="E32213">
        <v>0</v>
      </c>
      <c r="F32213" t="s">
        <v>22</v>
      </c>
    </row>
    <row r="32214" spans="1:6" x14ac:dyDescent="0.45">
      <c r="A32214" t="s">
        <v>150</v>
      </c>
      <c r="B32214">
        <v>2047</v>
      </c>
      <c r="C32214" t="s">
        <v>15</v>
      </c>
      <c r="D32214" t="s">
        <v>4</v>
      </c>
      <c r="E32214">
        <v>730.00485940531348</v>
      </c>
      <c r="F32214" t="s">
        <v>22</v>
      </c>
    </row>
    <row r="32215" spans="1:6" x14ac:dyDescent="0.45">
      <c r="A32215" t="s">
        <v>150</v>
      </c>
      <c r="B32215">
        <v>2047</v>
      </c>
      <c r="C32215" t="s">
        <v>5</v>
      </c>
      <c r="D32215" t="s">
        <v>5</v>
      </c>
      <c r="E32215">
        <v>4272.0345618457295</v>
      </c>
      <c r="F32215" t="s">
        <v>22</v>
      </c>
    </row>
    <row r="32216" spans="1:6" x14ac:dyDescent="0.45">
      <c r="A32216" t="s">
        <v>150</v>
      </c>
      <c r="B32216">
        <v>2047</v>
      </c>
      <c r="C32216" t="s">
        <v>16</v>
      </c>
      <c r="D32216" t="s">
        <v>6</v>
      </c>
      <c r="E32216">
        <v>0</v>
      </c>
      <c r="F32216" t="s">
        <v>22</v>
      </c>
    </row>
    <row r="32217" spans="1:6" x14ac:dyDescent="0.45">
      <c r="A32217" t="s">
        <v>150</v>
      </c>
      <c r="B32217">
        <v>2047</v>
      </c>
      <c r="C32217" t="s">
        <v>16</v>
      </c>
      <c r="D32217" t="s">
        <v>7</v>
      </c>
      <c r="E32217">
        <v>0</v>
      </c>
      <c r="F32217" t="s">
        <v>22</v>
      </c>
    </row>
    <row r="32218" spans="1:6" x14ac:dyDescent="0.45">
      <c r="A32218" t="s">
        <v>150</v>
      </c>
      <c r="B32218">
        <v>2047</v>
      </c>
      <c r="C32218" t="s">
        <v>17</v>
      </c>
      <c r="D32218" t="s">
        <v>8</v>
      </c>
      <c r="E32218">
        <v>3134.8823329771831</v>
      </c>
      <c r="F32218" t="s">
        <v>22</v>
      </c>
    </row>
    <row r="32219" spans="1:6" x14ac:dyDescent="0.45">
      <c r="A32219" t="s">
        <v>150</v>
      </c>
      <c r="B32219">
        <v>2047</v>
      </c>
      <c r="C32219" t="s">
        <v>18</v>
      </c>
      <c r="D32219" t="s">
        <v>9</v>
      </c>
      <c r="E32219">
        <v>0</v>
      </c>
      <c r="F32219" t="s">
        <v>22</v>
      </c>
    </row>
    <row r="32220" spans="1:6" x14ac:dyDescent="0.45">
      <c r="A32220" t="s">
        <v>150</v>
      </c>
      <c r="B32220">
        <v>2047</v>
      </c>
      <c r="C32220" t="s">
        <v>18</v>
      </c>
      <c r="D32220" t="s">
        <v>10</v>
      </c>
      <c r="E32220">
        <v>1137.1522288685462</v>
      </c>
      <c r="F32220" t="s">
        <v>22</v>
      </c>
    </row>
    <row r="32221" spans="1:6" x14ac:dyDescent="0.45">
      <c r="A32221" t="s">
        <v>150</v>
      </c>
      <c r="B32221">
        <v>2047</v>
      </c>
      <c r="C32221" t="s">
        <v>18</v>
      </c>
      <c r="D32221" t="s">
        <v>19</v>
      </c>
      <c r="E32221">
        <v>8.5228041794049147</v>
      </c>
      <c r="F32221" t="s">
        <v>23</v>
      </c>
    </row>
    <row r="32222" spans="1:6" x14ac:dyDescent="0.45">
      <c r="A32222" t="s">
        <v>150</v>
      </c>
      <c r="B32222">
        <v>2048</v>
      </c>
      <c r="C32222" t="s">
        <v>15</v>
      </c>
      <c r="D32222" t="s">
        <v>0</v>
      </c>
      <c r="E32222">
        <v>2662.606494921517</v>
      </c>
      <c r="F32222" t="s">
        <v>22</v>
      </c>
    </row>
    <row r="32223" spans="1:6" x14ac:dyDescent="0.45">
      <c r="A32223" t="s">
        <v>150</v>
      </c>
      <c r="B32223">
        <v>2048</v>
      </c>
      <c r="C32223" t="s">
        <v>15</v>
      </c>
      <c r="D32223" t="s">
        <v>1</v>
      </c>
      <c r="E32223">
        <v>906.80375564341966</v>
      </c>
      <c r="F32223" t="s">
        <v>22</v>
      </c>
    </row>
    <row r="32224" spans="1:6" x14ac:dyDescent="0.45">
      <c r="A32224" t="s">
        <v>150</v>
      </c>
      <c r="B32224">
        <v>2048</v>
      </c>
      <c r="C32224" t="s">
        <v>15</v>
      </c>
      <c r="D32224" t="s">
        <v>2</v>
      </c>
      <c r="E32224">
        <v>0</v>
      </c>
      <c r="F32224" t="s">
        <v>22</v>
      </c>
    </row>
    <row r="32225" spans="1:6" x14ac:dyDescent="0.45">
      <c r="A32225" t="s">
        <v>150</v>
      </c>
      <c r="B32225">
        <v>2048</v>
      </c>
      <c r="C32225" t="s">
        <v>15</v>
      </c>
      <c r="D32225" t="s">
        <v>3</v>
      </c>
      <c r="E32225">
        <v>0</v>
      </c>
      <c r="F32225" t="s">
        <v>22</v>
      </c>
    </row>
    <row r="32226" spans="1:6" x14ac:dyDescent="0.45">
      <c r="A32226" t="s">
        <v>150</v>
      </c>
      <c r="B32226">
        <v>2048</v>
      </c>
      <c r="C32226" t="s">
        <v>15</v>
      </c>
      <c r="D32226" t="s">
        <v>4</v>
      </c>
      <c r="E32226">
        <v>731.3918686381835</v>
      </c>
      <c r="F32226" t="s">
        <v>22</v>
      </c>
    </row>
    <row r="32227" spans="1:6" x14ac:dyDescent="0.45">
      <c r="A32227" t="s">
        <v>150</v>
      </c>
      <c r="B32227">
        <v>2048</v>
      </c>
      <c r="C32227" t="s">
        <v>5</v>
      </c>
      <c r="D32227" t="s">
        <v>5</v>
      </c>
      <c r="E32227">
        <v>4300.8021192031201</v>
      </c>
      <c r="F32227" t="s">
        <v>22</v>
      </c>
    </row>
    <row r="32228" spans="1:6" x14ac:dyDescent="0.45">
      <c r="A32228" t="s">
        <v>150</v>
      </c>
      <c r="B32228">
        <v>2048</v>
      </c>
      <c r="C32228" t="s">
        <v>16</v>
      </c>
      <c r="D32228" t="s">
        <v>6</v>
      </c>
      <c r="E32228">
        <v>0</v>
      </c>
      <c r="F32228" t="s">
        <v>22</v>
      </c>
    </row>
    <row r="32229" spans="1:6" x14ac:dyDescent="0.45">
      <c r="A32229" t="s">
        <v>150</v>
      </c>
      <c r="B32229">
        <v>2048</v>
      </c>
      <c r="C32229" t="s">
        <v>16</v>
      </c>
      <c r="D32229" t="s">
        <v>7</v>
      </c>
      <c r="E32229">
        <v>0</v>
      </c>
      <c r="F32229" t="s">
        <v>22</v>
      </c>
    </row>
    <row r="32230" spans="1:6" x14ac:dyDescent="0.45">
      <c r="A32230" t="s">
        <v>150</v>
      </c>
      <c r="B32230">
        <v>2048</v>
      </c>
      <c r="C32230" t="s">
        <v>17</v>
      </c>
      <c r="D32230" t="s">
        <v>8</v>
      </c>
      <c r="E32230">
        <v>3179.2469152274944</v>
      </c>
      <c r="F32230" t="s">
        <v>22</v>
      </c>
    </row>
    <row r="32231" spans="1:6" x14ac:dyDescent="0.45">
      <c r="A32231" t="s">
        <v>150</v>
      </c>
      <c r="B32231">
        <v>2048</v>
      </c>
      <c r="C32231" t="s">
        <v>18</v>
      </c>
      <c r="D32231" t="s">
        <v>9</v>
      </c>
      <c r="E32231">
        <v>0</v>
      </c>
      <c r="F32231" t="s">
        <v>22</v>
      </c>
    </row>
    <row r="32232" spans="1:6" x14ac:dyDescent="0.45">
      <c r="A32232" t="s">
        <v>150</v>
      </c>
      <c r="B32232">
        <v>2048</v>
      </c>
      <c r="C32232" t="s">
        <v>18</v>
      </c>
      <c r="D32232" t="s">
        <v>10</v>
      </c>
      <c r="E32232">
        <v>1121.5552039756255</v>
      </c>
      <c r="F32232" t="s">
        <v>22</v>
      </c>
    </row>
    <row r="32233" spans="1:6" x14ac:dyDescent="0.45">
      <c r="A32233" t="s">
        <v>150</v>
      </c>
      <c r="B32233">
        <v>2048</v>
      </c>
      <c r="C32233" t="s">
        <v>18</v>
      </c>
      <c r="D32233" t="s">
        <v>19</v>
      </c>
      <c r="E32233">
        <v>8.4059065595709104</v>
      </c>
      <c r="F32233" t="s">
        <v>23</v>
      </c>
    </row>
    <row r="32234" spans="1:6" x14ac:dyDescent="0.45">
      <c r="A32234" t="s">
        <v>150</v>
      </c>
      <c r="B32234">
        <v>2049</v>
      </c>
      <c r="C32234" t="s">
        <v>15</v>
      </c>
      <c r="D32234" t="s">
        <v>0</v>
      </c>
      <c r="E32234">
        <v>2685.3047005890735</v>
      </c>
      <c r="F32234" t="s">
        <v>22</v>
      </c>
    </row>
    <row r="32235" spans="1:6" x14ac:dyDescent="0.45">
      <c r="A32235" t="s">
        <v>150</v>
      </c>
      <c r="B32235">
        <v>2049</v>
      </c>
      <c r="C32235" t="s">
        <v>15</v>
      </c>
      <c r="D32235" t="s">
        <v>1</v>
      </c>
      <c r="E32235">
        <v>907.79482092263959</v>
      </c>
      <c r="F32235" t="s">
        <v>22</v>
      </c>
    </row>
    <row r="32236" spans="1:6" x14ac:dyDescent="0.45">
      <c r="A32236" t="s">
        <v>150</v>
      </c>
      <c r="B32236">
        <v>2049</v>
      </c>
      <c r="C32236" t="s">
        <v>15</v>
      </c>
      <c r="D32236" t="s">
        <v>2</v>
      </c>
      <c r="E32236">
        <v>0</v>
      </c>
      <c r="F32236" t="s">
        <v>22</v>
      </c>
    </row>
    <row r="32237" spans="1:6" x14ac:dyDescent="0.45">
      <c r="A32237" t="s">
        <v>150</v>
      </c>
      <c r="B32237">
        <v>2049</v>
      </c>
      <c r="C32237" t="s">
        <v>15</v>
      </c>
      <c r="D32237" t="s">
        <v>3</v>
      </c>
      <c r="E32237">
        <v>0</v>
      </c>
      <c r="F32237" t="s">
        <v>22</v>
      </c>
    </row>
    <row r="32238" spans="1:6" x14ac:dyDescent="0.45">
      <c r="A32238" t="s">
        <v>150</v>
      </c>
      <c r="B32238">
        <v>2049</v>
      </c>
      <c r="C32238" t="s">
        <v>15</v>
      </c>
      <c r="D32238" t="s">
        <v>4</v>
      </c>
      <c r="E32238">
        <v>732.78151318859602</v>
      </c>
      <c r="F32238" t="s">
        <v>22</v>
      </c>
    </row>
    <row r="32239" spans="1:6" x14ac:dyDescent="0.45">
      <c r="A32239" t="s">
        <v>150</v>
      </c>
      <c r="B32239">
        <v>2049</v>
      </c>
      <c r="C32239" t="s">
        <v>5</v>
      </c>
      <c r="D32239" t="s">
        <v>5</v>
      </c>
      <c r="E32239">
        <v>4325.8810347003091</v>
      </c>
      <c r="F32239" t="s">
        <v>22</v>
      </c>
    </row>
    <row r="32240" spans="1:6" x14ac:dyDescent="0.45">
      <c r="A32240" t="s">
        <v>150</v>
      </c>
      <c r="B32240">
        <v>2049</v>
      </c>
      <c r="C32240" t="s">
        <v>16</v>
      </c>
      <c r="D32240" t="s">
        <v>6</v>
      </c>
      <c r="E32240">
        <v>0</v>
      </c>
      <c r="F32240" t="s">
        <v>22</v>
      </c>
    </row>
    <row r="32241" spans="1:6" x14ac:dyDescent="0.45">
      <c r="A32241" t="s">
        <v>150</v>
      </c>
      <c r="B32241">
        <v>2049</v>
      </c>
      <c r="C32241" t="s">
        <v>16</v>
      </c>
      <c r="D32241" t="s">
        <v>7</v>
      </c>
      <c r="E32241">
        <v>0</v>
      </c>
      <c r="F32241" t="s">
        <v>22</v>
      </c>
    </row>
    <row r="32242" spans="1:6" x14ac:dyDescent="0.45">
      <c r="A32242" t="s">
        <v>150</v>
      </c>
      <c r="B32242">
        <v>2049</v>
      </c>
      <c r="C32242" t="s">
        <v>17</v>
      </c>
      <c r="D32242" t="s">
        <v>8</v>
      </c>
      <c r="E32242">
        <v>3219.7089289512051</v>
      </c>
      <c r="F32242" t="s">
        <v>22</v>
      </c>
    </row>
    <row r="32243" spans="1:6" x14ac:dyDescent="0.45">
      <c r="A32243" t="s">
        <v>150</v>
      </c>
      <c r="B32243">
        <v>2049</v>
      </c>
      <c r="C32243" t="s">
        <v>18</v>
      </c>
      <c r="D32243" t="s">
        <v>9</v>
      </c>
      <c r="E32243">
        <v>0</v>
      </c>
      <c r="F32243" t="s">
        <v>22</v>
      </c>
    </row>
    <row r="32244" spans="1:6" x14ac:dyDescent="0.45">
      <c r="A32244" t="s">
        <v>150</v>
      </c>
      <c r="B32244">
        <v>2049</v>
      </c>
      <c r="C32244" t="s">
        <v>18</v>
      </c>
      <c r="D32244" t="s">
        <v>10</v>
      </c>
      <c r="E32244">
        <v>1106.172105749104</v>
      </c>
      <c r="F32244" t="s">
        <v>22</v>
      </c>
    </row>
    <row r="32245" spans="1:6" x14ac:dyDescent="0.45">
      <c r="A32245" t="s">
        <v>150</v>
      </c>
      <c r="B32245">
        <v>2049</v>
      </c>
      <c r="C32245" t="s">
        <v>18</v>
      </c>
      <c r="D32245" t="s">
        <v>19</v>
      </c>
      <c r="E32245">
        <v>8.2906122915487259</v>
      </c>
      <c r="F32245" t="s">
        <v>23</v>
      </c>
    </row>
    <row r="32246" spans="1:6" x14ac:dyDescent="0.45">
      <c r="A32246" t="s">
        <v>150</v>
      </c>
      <c r="B32246">
        <v>2050</v>
      </c>
      <c r="C32246" t="s">
        <v>15</v>
      </c>
      <c r="D32246" t="s">
        <v>0</v>
      </c>
      <c r="E32246">
        <v>2701.9052629475882</v>
      </c>
      <c r="F32246" t="s">
        <v>22</v>
      </c>
    </row>
    <row r="32247" spans="1:6" x14ac:dyDescent="0.45">
      <c r="A32247" t="s">
        <v>150</v>
      </c>
      <c r="B32247">
        <v>2050</v>
      </c>
      <c r="C32247" t="s">
        <v>15</v>
      </c>
      <c r="D32247" t="s">
        <v>1</v>
      </c>
      <c r="E32247">
        <v>908.787967438946</v>
      </c>
      <c r="F32247" t="s">
        <v>22</v>
      </c>
    </row>
    <row r="32248" spans="1:6" x14ac:dyDescent="0.45">
      <c r="A32248" t="s">
        <v>150</v>
      </c>
      <c r="B32248">
        <v>2050</v>
      </c>
      <c r="C32248" t="s">
        <v>15</v>
      </c>
      <c r="D32248" t="s">
        <v>2</v>
      </c>
      <c r="E32248">
        <v>0</v>
      </c>
      <c r="F32248" t="s">
        <v>22</v>
      </c>
    </row>
    <row r="32249" spans="1:6" x14ac:dyDescent="0.45">
      <c r="A32249" t="s">
        <v>150</v>
      </c>
      <c r="B32249">
        <v>2050</v>
      </c>
      <c r="C32249" t="s">
        <v>15</v>
      </c>
      <c r="D32249" t="s">
        <v>3</v>
      </c>
      <c r="E32249">
        <v>0</v>
      </c>
      <c r="F32249" t="s">
        <v>22</v>
      </c>
    </row>
    <row r="32250" spans="1:6" x14ac:dyDescent="0.45">
      <c r="A32250" t="s">
        <v>150</v>
      </c>
      <c r="B32250">
        <v>2050</v>
      </c>
      <c r="C32250" t="s">
        <v>15</v>
      </c>
      <c r="D32250" t="s">
        <v>4</v>
      </c>
      <c r="E32250">
        <v>734.17379806365443</v>
      </c>
      <c r="F32250" t="s">
        <v>22</v>
      </c>
    </row>
    <row r="32251" spans="1:6" x14ac:dyDescent="0.45">
      <c r="A32251" t="s">
        <v>150</v>
      </c>
      <c r="B32251">
        <v>2050</v>
      </c>
      <c r="C32251" t="s">
        <v>5</v>
      </c>
      <c r="D32251" t="s">
        <v>5</v>
      </c>
      <c r="E32251">
        <v>4344.8670284501886</v>
      </c>
      <c r="F32251" t="s">
        <v>22</v>
      </c>
    </row>
    <row r="32252" spans="1:6" x14ac:dyDescent="0.45">
      <c r="A32252" t="s">
        <v>150</v>
      </c>
      <c r="B32252">
        <v>2050</v>
      </c>
      <c r="C32252" t="s">
        <v>16</v>
      </c>
      <c r="D32252" t="s">
        <v>6</v>
      </c>
      <c r="E32252">
        <v>0</v>
      </c>
      <c r="F32252" t="s">
        <v>22</v>
      </c>
    </row>
    <row r="32253" spans="1:6" x14ac:dyDescent="0.45">
      <c r="A32253" t="s">
        <v>150</v>
      </c>
      <c r="B32253">
        <v>2050</v>
      </c>
      <c r="C32253" t="s">
        <v>16</v>
      </c>
      <c r="D32253" t="s">
        <v>7</v>
      </c>
      <c r="E32253">
        <v>0</v>
      </c>
      <c r="F32253" t="s">
        <v>22</v>
      </c>
    </row>
    <row r="32254" spans="1:6" x14ac:dyDescent="0.45">
      <c r="A32254" t="s">
        <v>150</v>
      </c>
      <c r="B32254">
        <v>2050</v>
      </c>
      <c r="C32254" t="s">
        <v>17</v>
      </c>
      <c r="D32254" t="s">
        <v>8</v>
      </c>
      <c r="E32254">
        <v>3253.8670284501886</v>
      </c>
      <c r="F32254" t="s">
        <v>22</v>
      </c>
    </row>
    <row r="32255" spans="1:6" x14ac:dyDescent="0.45">
      <c r="A32255" t="s">
        <v>150</v>
      </c>
      <c r="B32255">
        <v>2050</v>
      </c>
      <c r="C32255" t="s">
        <v>18</v>
      </c>
      <c r="D32255" t="s">
        <v>9</v>
      </c>
      <c r="E32255">
        <v>0</v>
      </c>
      <c r="F32255" t="s">
        <v>22</v>
      </c>
    </row>
    <row r="32256" spans="1:6" x14ac:dyDescent="0.45">
      <c r="A32256" t="s">
        <v>150</v>
      </c>
      <c r="B32256">
        <v>2050</v>
      </c>
      <c r="C32256" t="s">
        <v>18</v>
      </c>
      <c r="D32256" t="s">
        <v>10</v>
      </c>
      <c r="E32256">
        <v>1091</v>
      </c>
      <c r="F32256" t="s">
        <v>22</v>
      </c>
    </row>
    <row r="32257" spans="1:6" x14ac:dyDescent="0.45">
      <c r="A32257" t="s">
        <v>150</v>
      </c>
      <c r="B32257">
        <v>2050</v>
      </c>
      <c r="C32257" t="s">
        <v>18</v>
      </c>
      <c r="D32257" t="s">
        <v>19</v>
      </c>
      <c r="E32257">
        <v>8.1768993839835726</v>
      </c>
      <c r="F32257" t="s">
        <v>23</v>
      </c>
    </row>
    <row r="32258" spans="1:6" x14ac:dyDescent="0.45">
      <c r="A32258" t="s">
        <v>151</v>
      </c>
      <c r="B32258">
        <v>2010</v>
      </c>
      <c r="C32258" t="s">
        <v>15</v>
      </c>
      <c r="D32258" t="s">
        <v>0</v>
      </c>
      <c r="E32258">
        <v>505.9251692003715</v>
      </c>
      <c r="F32258" t="s">
        <v>22</v>
      </c>
    </row>
    <row r="32259" spans="1:6" x14ac:dyDescent="0.45">
      <c r="A32259" t="s">
        <v>151</v>
      </c>
      <c r="B32259">
        <v>2010</v>
      </c>
      <c r="C32259" t="s">
        <v>15</v>
      </c>
      <c r="D32259" t="s">
        <v>1</v>
      </c>
      <c r="E32259">
        <v>8.2329201116438355</v>
      </c>
      <c r="F32259" t="s">
        <v>22</v>
      </c>
    </row>
    <row r="32260" spans="1:6" x14ac:dyDescent="0.45">
      <c r="A32260" t="s">
        <v>151</v>
      </c>
      <c r="B32260">
        <v>2010</v>
      </c>
      <c r="C32260" t="s">
        <v>15</v>
      </c>
      <c r="D32260" t="s">
        <v>2</v>
      </c>
      <c r="E32260">
        <v>0</v>
      </c>
      <c r="F32260" t="s">
        <v>22</v>
      </c>
    </row>
    <row r="32261" spans="1:6" x14ac:dyDescent="0.45">
      <c r="A32261" t="s">
        <v>151</v>
      </c>
      <c r="B32261">
        <v>2010</v>
      </c>
      <c r="C32261" t="s">
        <v>15</v>
      </c>
      <c r="D32261" t="s">
        <v>3</v>
      </c>
      <c r="E32261">
        <v>0</v>
      </c>
      <c r="F32261" t="s">
        <v>22</v>
      </c>
    </row>
    <row r="32262" spans="1:6" x14ac:dyDescent="0.45">
      <c r="A32262" t="s">
        <v>151</v>
      </c>
      <c r="B32262">
        <v>2010</v>
      </c>
      <c r="C32262" t="s">
        <v>15</v>
      </c>
      <c r="D32262" t="s">
        <v>4</v>
      </c>
      <c r="E32262">
        <v>0</v>
      </c>
      <c r="F32262" t="s">
        <v>22</v>
      </c>
    </row>
    <row r="32263" spans="1:6" x14ac:dyDescent="0.45">
      <c r="A32263" t="s">
        <v>151</v>
      </c>
      <c r="B32263">
        <v>2010</v>
      </c>
      <c r="C32263" t="s">
        <v>5</v>
      </c>
      <c r="D32263" t="s">
        <v>5</v>
      </c>
      <c r="E32263">
        <v>514.15808931201536</v>
      </c>
      <c r="F32263" t="s">
        <v>22</v>
      </c>
    </row>
    <row r="32264" spans="1:6" x14ac:dyDescent="0.45">
      <c r="A32264" t="s">
        <v>151</v>
      </c>
      <c r="B32264">
        <v>2010</v>
      </c>
      <c r="C32264" t="s">
        <v>16</v>
      </c>
      <c r="D32264" t="s">
        <v>6</v>
      </c>
      <c r="E32264">
        <v>0</v>
      </c>
      <c r="F32264" t="s">
        <v>22</v>
      </c>
    </row>
    <row r="32265" spans="1:6" x14ac:dyDescent="0.45">
      <c r="A32265" t="s">
        <v>151</v>
      </c>
      <c r="B32265">
        <v>2010</v>
      </c>
      <c r="C32265" t="s">
        <v>16</v>
      </c>
      <c r="D32265" t="s">
        <v>7</v>
      </c>
      <c r="E32265">
        <v>0</v>
      </c>
      <c r="F32265" t="s">
        <v>22</v>
      </c>
    </row>
    <row r="32266" spans="1:6" x14ac:dyDescent="0.45">
      <c r="A32266" t="s">
        <v>151</v>
      </c>
      <c r="B32266">
        <v>2010</v>
      </c>
      <c r="C32266" t="s">
        <v>17</v>
      </c>
      <c r="D32266" t="s">
        <v>8</v>
      </c>
      <c r="E32266">
        <v>308.63599234013361</v>
      </c>
      <c r="F32266" t="s">
        <v>22</v>
      </c>
    </row>
    <row r="32267" spans="1:6" x14ac:dyDescent="0.45">
      <c r="A32267" t="s">
        <v>151</v>
      </c>
      <c r="B32267">
        <v>2010</v>
      </c>
      <c r="C32267" t="s">
        <v>18</v>
      </c>
      <c r="D32267" t="s">
        <v>9</v>
      </c>
      <c r="E32267">
        <v>205.52209697188175</v>
      </c>
      <c r="F32267" t="s">
        <v>22</v>
      </c>
    </row>
    <row r="32268" spans="1:6" x14ac:dyDescent="0.45">
      <c r="A32268" t="s">
        <v>151</v>
      </c>
      <c r="B32268">
        <v>2010</v>
      </c>
      <c r="C32268" t="s">
        <v>18</v>
      </c>
      <c r="D32268" t="s">
        <v>10</v>
      </c>
      <c r="E32268">
        <v>0</v>
      </c>
      <c r="F32268" t="s">
        <v>22</v>
      </c>
    </row>
    <row r="32269" spans="1:6" x14ac:dyDescent="0.45">
      <c r="A32269" t="s">
        <v>151</v>
      </c>
      <c r="B32269">
        <v>2010</v>
      </c>
      <c r="C32269" t="s">
        <v>18</v>
      </c>
      <c r="D32269" t="s">
        <v>19</v>
      </c>
      <c r="E32269">
        <v>0</v>
      </c>
      <c r="F32269" t="s">
        <v>23</v>
      </c>
    </row>
    <row r="32270" spans="1:6" x14ac:dyDescent="0.45">
      <c r="A32270" t="s">
        <v>151</v>
      </c>
      <c r="B32270">
        <v>2011</v>
      </c>
      <c r="C32270" t="s">
        <v>15</v>
      </c>
      <c r="D32270" t="s">
        <v>0</v>
      </c>
      <c r="E32270">
        <v>441.3185837213021</v>
      </c>
      <c r="F32270" t="s">
        <v>22</v>
      </c>
    </row>
    <row r="32271" spans="1:6" x14ac:dyDescent="0.45">
      <c r="A32271" t="s">
        <v>151</v>
      </c>
      <c r="B32271">
        <v>2011</v>
      </c>
      <c r="C32271" t="s">
        <v>15</v>
      </c>
      <c r="D32271" t="s">
        <v>1</v>
      </c>
      <c r="E32271">
        <v>39.488429778027403</v>
      </c>
      <c r="F32271" t="s">
        <v>22</v>
      </c>
    </row>
    <row r="32272" spans="1:6" x14ac:dyDescent="0.45">
      <c r="A32272" t="s">
        <v>151</v>
      </c>
      <c r="B32272">
        <v>2011</v>
      </c>
      <c r="C32272" t="s">
        <v>15</v>
      </c>
      <c r="D32272" t="s">
        <v>2</v>
      </c>
      <c r="E32272">
        <v>0</v>
      </c>
      <c r="F32272" t="s">
        <v>22</v>
      </c>
    </row>
    <row r="32273" spans="1:6" x14ac:dyDescent="0.45">
      <c r="A32273" t="s">
        <v>151</v>
      </c>
      <c r="B32273">
        <v>2011</v>
      </c>
      <c r="C32273" t="s">
        <v>15</v>
      </c>
      <c r="D32273" t="s">
        <v>3</v>
      </c>
      <c r="E32273">
        <v>0</v>
      </c>
      <c r="F32273" t="s">
        <v>22</v>
      </c>
    </row>
    <row r="32274" spans="1:6" x14ac:dyDescent="0.45">
      <c r="A32274" t="s">
        <v>151</v>
      </c>
      <c r="B32274">
        <v>2011</v>
      </c>
      <c r="C32274" t="s">
        <v>15</v>
      </c>
      <c r="D32274" t="s">
        <v>4</v>
      </c>
      <c r="E32274">
        <v>0</v>
      </c>
      <c r="F32274" t="s">
        <v>22</v>
      </c>
    </row>
    <row r="32275" spans="1:6" x14ac:dyDescent="0.45">
      <c r="A32275" t="s">
        <v>151</v>
      </c>
      <c r="B32275">
        <v>2011</v>
      </c>
      <c r="C32275" t="s">
        <v>5</v>
      </c>
      <c r="D32275" t="s">
        <v>5</v>
      </c>
      <c r="E32275">
        <v>480.80701349932951</v>
      </c>
      <c r="F32275" t="s">
        <v>22</v>
      </c>
    </row>
    <row r="32276" spans="1:6" x14ac:dyDescent="0.45">
      <c r="A32276" t="s">
        <v>151</v>
      </c>
      <c r="B32276">
        <v>2011</v>
      </c>
      <c r="C32276" t="s">
        <v>16</v>
      </c>
      <c r="D32276" t="s">
        <v>6</v>
      </c>
      <c r="E32276">
        <v>0</v>
      </c>
      <c r="F32276" t="s">
        <v>22</v>
      </c>
    </row>
    <row r="32277" spans="1:6" x14ac:dyDescent="0.45">
      <c r="A32277" t="s">
        <v>151</v>
      </c>
      <c r="B32277">
        <v>2011</v>
      </c>
      <c r="C32277" t="s">
        <v>16</v>
      </c>
      <c r="D32277" t="s">
        <v>7</v>
      </c>
      <c r="E32277">
        <v>0</v>
      </c>
      <c r="F32277" t="s">
        <v>22</v>
      </c>
    </row>
    <row r="32278" spans="1:6" x14ac:dyDescent="0.45">
      <c r="A32278" t="s">
        <v>151</v>
      </c>
      <c r="B32278">
        <v>2011</v>
      </c>
      <c r="C32278" t="s">
        <v>17</v>
      </c>
      <c r="D32278" t="s">
        <v>8</v>
      </c>
      <c r="E32278">
        <v>406.20119698887538</v>
      </c>
      <c r="F32278" t="s">
        <v>22</v>
      </c>
    </row>
    <row r="32279" spans="1:6" x14ac:dyDescent="0.45">
      <c r="A32279" t="s">
        <v>151</v>
      </c>
      <c r="B32279">
        <v>2011</v>
      </c>
      <c r="C32279" t="s">
        <v>18</v>
      </c>
      <c r="D32279" t="s">
        <v>9</v>
      </c>
      <c r="E32279">
        <v>74.605816510454204</v>
      </c>
      <c r="F32279" t="s">
        <v>22</v>
      </c>
    </row>
    <row r="32280" spans="1:6" x14ac:dyDescent="0.45">
      <c r="A32280" t="s">
        <v>151</v>
      </c>
      <c r="B32280">
        <v>2011</v>
      </c>
      <c r="C32280" t="s">
        <v>18</v>
      </c>
      <c r="D32280" t="s">
        <v>10</v>
      </c>
      <c r="E32280">
        <v>0</v>
      </c>
      <c r="F32280" t="s">
        <v>22</v>
      </c>
    </row>
    <row r="32281" spans="1:6" x14ac:dyDescent="0.45">
      <c r="A32281" t="s">
        <v>151</v>
      </c>
      <c r="B32281">
        <v>2011</v>
      </c>
      <c r="C32281" t="s">
        <v>18</v>
      </c>
      <c r="D32281" t="s">
        <v>19</v>
      </c>
      <c r="E32281">
        <v>0</v>
      </c>
      <c r="F32281" t="s">
        <v>23</v>
      </c>
    </row>
    <row r="32282" spans="1:6" x14ac:dyDescent="0.45">
      <c r="A32282" t="s">
        <v>151</v>
      </c>
      <c r="B32282">
        <v>2012</v>
      </c>
      <c r="C32282" t="s">
        <v>15</v>
      </c>
      <c r="D32282" t="s">
        <v>0</v>
      </c>
      <c r="E32282">
        <v>205.33170156514333</v>
      </c>
      <c r="F32282" t="s">
        <v>22</v>
      </c>
    </row>
    <row r="32283" spans="1:6" x14ac:dyDescent="0.45">
      <c r="A32283" t="s">
        <v>151</v>
      </c>
      <c r="B32283">
        <v>2012</v>
      </c>
      <c r="C32283" t="s">
        <v>15</v>
      </c>
      <c r="D32283" t="s">
        <v>1</v>
      </c>
      <c r="E32283">
        <v>41.204279815640398</v>
      </c>
      <c r="F32283" t="s">
        <v>22</v>
      </c>
    </row>
    <row r="32284" spans="1:6" x14ac:dyDescent="0.45">
      <c r="A32284" t="s">
        <v>151</v>
      </c>
      <c r="B32284">
        <v>2012</v>
      </c>
      <c r="C32284" t="s">
        <v>15</v>
      </c>
      <c r="D32284" t="s">
        <v>2</v>
      </c>
      <c r="E32284">
        <v>0</v>
      </c>
      <c r="F32284" t="s">
        <v>22</v>
      </c>
    </row>
    <row r="32285" spans="1:6" x14ac:dyDescent="0.45">
      <c r="A32285" t="s">
        <v>151</v>
      </c>
      <c r="B32285">
        <v>2012</v>
      </c>
      <c r="C32285" t="s">
        <v>15</v>
      </c>
      <c r="D32285" t="s">
        <v>3</v>
      </c>
      <c r="E32285">
        <v>0</v>
      </c>
      <c r="F32285" t="s">
        <v>22</v>
      </c>
    </row>
    <row r="32286" spans="1:6" x14ac:dyDescent="0.45">
      <c r="A32286" t="s">
        <v>151</v>
      </c>
      <c r="B32286">
        <v>2012</v>
      </c>
      <c r="C32286" t="s">
        <v>15</v>
      </c>
      <c r="D32286" t="s">
        <v>4</v>
      </c>
      <c r="E32286">
        <v>0</v>
      </c>
      <c r="F32286" t="s">
        <v>22</v>
      </c>
    </row>
    <row r="32287" spans="1:6" x14ac:dyDescent="0.45">
      <c r="A32287" t="s">
        <v>151</v>
      </c>
      <c r="B32287">
        <v>2012</v>
      </c>
      <c r="C32287" t="s">
        <v>5</v>
      </c>
      <c r="D32287" t="s">
        <v>5</v>
      </c>
      <c r="E32287">
        <v>246.53598138078377</v>
      </c>
      <c r="F32287" t="s">
        <v>22</v>
      </c>
    </row>
    <row r="32288" spans="1:6" x14ac:dyDescent="0.45">
      <c r="A32288" t="s">
        <v>151</v>
      </c>
      <c r="B32288">
        <v>2012</v>
      </c>
      <c r="C32288" t="s">
        <v>16</v>
      </c>
      <c r="D32288" t="s">
        <v>6</v>
      </c>
      <c r="E32288">
        <v>0</v>
      </c>
      <c r="F32288" t="s">
        <v>22</v>
      </c>
    </row>
    <row r="32289" spans="1:6" x14ac:dyDescent="0.45">
      <c r="A32289" t="s">
        <v>151</v>
      </c>
      <c r="B32289">
        <v>2012</v>
      </c>
      <c r="C32289" t="s">
        <v>16</v>
      </c>
      <c r="D32289" t="s">
        <v>7</v>
      </c>
      <c r="E32289">
        <v>0</v>
      </c>
      <c r="F32289" t="s">
        <v>22</v>
      </c>
    </row>
    <row r="32290" spans="1:6" x14ac:dyDescent="0.45">
      <c r="A32290" t="s">
        <v>151</v>
      </c>
      <c r="B32290">
        <v>2012</v>
      </c>
      <c r="C32290" t="s">
        <v>17</v>
      </c>
      <c r="D32290" t="s">
        <v>8</v>
      </c>
      <c r="E32290">
        <v>232.53306079284971</v>
      </c>
      <c r="F32290" t="s">
        <v>22</v>
      </c>
    </row>
    <row r="32291" spans="1:6" x14ac:dyDescent="0.45">
      <c r="A32291" t="s">
        <v>151</v>
      </c>
      <c r="B32291">
        <v>2012</v>
      </c>
      <c r="C32291" t="s">
        <v>18</v>
      </c>
      <c r="D32291" t="s">
        <v>9</v>
      </c>
      <c r="E32291">
        <v>5.8637667627974004</v>
      </c>
      <c r="F32291" t="s">
        <v>22</v>
      </c>
    </row>
    <row r="32292" spans="1:6" x14ac:dyDescent="0.45">
      <c r="A32292" t="s">
        <v>151</v>
      </c>
      <c r="B32292">
        <v>2012</v>
      </c>
      <c r="C32292" t="s">
        <v>18</v>
      </c>
      <c r="D32292" t="s">
        <v>10</v>
      </c>
      <c r="E32292">
        <v>8.1391538251366118</v>
      </c>
      <c r="F32292" t="s">
        <v>22</v>
      </c>
    </row>
    <row r="32293" spans="1:6" x14ac:dyDescent="0.45">
      <c r="A32293" t="s">
        <v>151</v>
      </c>
      <c r="B32293">
        <v>2012</v>
      </c>
      <c r="C32293" t="s">
        <v>18</v>
      </c>
      <c r="D32293" t="s">
        <v>19</v>
      </c>
      <c r="E32293">
        <v>6.1169000000000001E-2</v>
      </c>
      <c r="F32293" t="s">
        <v>23</v>
      </c>
    </row>
    <row r="32294" spans="1:6" x14ac:dyDescent="0.45">
      <c r="A32294" t="s">
        <v>151</v>
      </c>
      <c r="B32294">
        <v>2013</v>
      </c>
      <c r="C32294" t="s">
        <v>15</v>
      </c>
      <c r="D32294" t="s">
        <v>0</v>
      </c>
      <c r="E32294">
        <v>572.08077597235012</v>
      </c>
      <c r="F32294" t="s">
        <v>22</v>
      </c>
    </row>
    <row r="32295" spans="1:6" x14ac:dyDescent="0.45">
      <c r="A32295" t="s">
        <v>151</v>
      </c>
      <c r="B32295">
        <v>2013</v>
      </c>
      <c r="C32295" t="s">
        <v>15</v>
      </c>
      <c r="D32295" t="s">
        <v>1</v>
      </c>
      <c r="E32295">
        <v>88.154438974295886</v>
      </c>
      <c r="F32295" t="s">
        <v>22</v>
      </c>
    </row>
    <row r="32296" spans="1:6" x14ac:dyDescent="0.45">
      <c r="A32296" t="s">
        <v>151</v>
      </c>
      <c r="B32296">
        <v>2013</v>
      </c>
      <c r="C32296" t="s">
        <v>15</v>
      </c>
      <c r="D32296" t="s">
        <v>2</v>
      </c>
      <c r="E32296">
        <v>0</v>
      </c>
      <c r="F32296" t="s">
        <v>22</v>
      </c>
    </row>
    <row r="32297" spans="1:6" x14ac:dyDescent="0.45">
      <c r="A32297" t="s">
        <v>151</v>
      </c>
      <c r="B32297">
        <v>2013</v>
      </c>
      <c r="C32297" t="s">
        <v>15</v>
      </c>
      <c r="D32297" t="s">
        <v>3</v>
      </c>
      <c r="E32297">
        <v>0</v>
      </c>
      <c r="F32297" t="s">
        <v>22</v>
      </c>
    </row>
    <row r="32298" spans="1:6" x14ac:dyDescent="0.45">
      <c r="A32298" t="s">
        <v>151</v>
      </c>
      <c r="B32298">
        <v>2013</v>
      </c>
      <c r="C32298" t="s">
        <v>15</v>
      </c>
      <c r="D32298" t="s">
        <v>4</v>
      </c>
      <c r="E32298">
        <v>0.81154832979115188</v>
      </c>
      <c r="F32298" t="s">
        <v>22</v>
      </c>
    </row>
    <row r="32299" spans="1:6" x14ac:dyDescent="0.45">
      <c r="A32299" t="s">
        <v>151</v>
      </c>
      <c r="B32299">
        <v>2013</v>
      </c>
      <c r="C32299" t="s">
        <v>5</v>
      </c>
      <c r="D32299" t="s">
        <v>5</v>
      </c>
      <c r="E32299">
        <v>661.04676327643722</v>
      </c>
      <c r="F32299" t="s">
        <v>22</v>
      </c>
    </row>
    <row r="32300" spans="1:6" x14ac:dyDescent="0.45">
      <c r="A32300" t="s">
        <v>151</v>
      </c>
      <c r="B32300">
        <v>2013</v>
      </c>
      <c r="C32300" t="s">
        <v>16</v>
      </c>
      <c r="D32300" t="s">
        <v>6</v>
      </c>
      <c r="E32300">
        <v>0</v>
      </c>
      <c r="F32300" t="s">
        <v>22</v>
      </c>
    </row>
    <row r="32301" spans="1:6" x14ac:dyDescent="0.45">
      <c r="A32301" t="s">
        <v>151</v>
      </c>
      <c r="B32301">
        <v>2013</v>
      </c>
      <c r="C32301" t="s">
        <v>16</v>
      </c>
      <c r="D32301" t="s">
        <v>7</v>
      </c>
      <c r="E32301">
        <v>0</v>
      </c>
      <c r="F32301" t="s">
        <v>22</v>
      </c>
    </row>
    <row r="32302" spans="1:6" x14ac:dyDescent="0.45">
      <c r="A32302" t="s">
        <v>151</v>
      </c>
      <c r="B32302">
        <v>2013</v>
      </c>
      <c r="C32302" t="s">
        <v>17</v>
      </c>
      <c r="D32302" t="s">
        <v>8</v>
      </c>
      <c r="E32302">
        <v>615.04327560520437</v>
      </c>
      <c r="F32302" t="s">
        <v>22</v>
      </c>
    </row>
    <row r="32303" spans="1:6" x14ac:dyDescent="0.45">
      <c r="A32303" t="s">
        <v>151</v>
      </c>
      <c r="B32303">
        <v>2013</v>
      </c>
      <c r="C32303" t="s">
        <v>18</v>
      </c>
      <c r="D32303" t="s">
        <v>9</v>
      </c>
      <c r="E32303">
        <v>0</v>
      </c>
      <c r="F32303" t="s">
        <v>22</v>
      </c>
    </row>
    <row r="32304" spans="1:6" x14ac:dyDescent="0.45">
      <c r="A32304" t="s">
        <v>151</v>
      </c>
      <c r="B32304">
        <v>2013</v>
      </c>
      <c r="C32304" t="s">
        <v>18</v>
      </c>
      <c r="D32304" t="s">
        <v>10</v>
      </c>
      <c r="E32304">
        <v>46.003487671232882</v>
      </c>
      <c r="F32304" t="s">
        <v>22</v>
      </c>
    </row>
    <row r="32305" spans="1:6" x14ac:dyDescent="0.45">
      <c r="A32305" t="s">
        <v>151</v>
      </c>
      <c r="B32305">
        <v>2013</v>
      </c>
      <c r="C32305" t="s">
        <v>18</v>
      </c>
      <c r="D32305" t="s">
        <v>19</v>
      </c>
      <c r="E32305">
        <v>0.34478999999999999</v>
      </c>
      <c r="F32305" t="s">
        <v>23</v>
      </c>
    </row>
    <row r="32306" spans="1:6" x14ac:dyDescent="0.45">
      <c r="A32306" t="s">
        <v>151</v>
      </c>
      <c r="B32306">
        <v>2014</v>
      </c>
      <c r="C32306" t="s">
        <v>15</v>
      </c>
      <c r="D32306" t="s">
        <v>0</v>
      </c>
      <c r="E32306">
        <v>611.20072810120871</v>
      </c>
      <c r="F32306" t="s">
        <v>22</v>
      </c>
    </row>
    <row r="32307" spans="1:6" x14ac:dyDescent="0.45">
      <c r="A32307" t="s">
        <v>151</v>
      </c>
      <c r="B32307">
        <v>2014</v>
      </c>
      <c r="C32307" t="s">
        <v>15</v>
      </c>
      <c r="D32307" t="s">
        <v>1</v>
      </c>
      <c r="E32307">
        <v>115.5374510849939</v>
      </c>
      <c r="F32307" t="s">
        <v>22</v>
      </c>
    </row>
    <row r="32308" spans="1:6" x14ac:dyDescent="0.45">
      <c r="A32308" t="s">
        <v>151</v>
      </c>
      <c r="B32308">
        <v>2014</v>
      </c>
      <c r="C32308" t="s">
        <v>15</v>
      </c>
      <c r="D32308" t="s">
        <v>2</v>
      </c>
      <c r="E32308">
        <v>0</v>
      </c>
      <c r="F32308" t="s">
        <v>22</v>
      </c>
    </row>
    <row r="32309" spans="1:6" x14ac:dyDescent="0.45">
      <c r="A32309" t="s">
        <v>151</v>
      </c>
      <c r="B32309">
        <v>2014</v>
      </c>
      <c r="C32309" t="s">
        <v>15</v>
      </c>
      <c r="D32309" t="s">
        <v>3</v>
      </c>
      <c r="E32309">
        <v>1.8927029030263016</v>
      </c>
      <c r="F32309" t="s">
        <v>22</v>
      </c>
    </row>
    <row r="32310" spans="1:6" x14ac:dyDescent="0.45">
      <c r="A32310" t="s">
        <v>151</v>
      </c>
      <c r="B32310">
        <v>2014</v>
      </c>
      <c r="C32310" t="s">
        <v>15</v>
      </c>
      <c r="D32310" t="s">
        <v>4</v>
      </c>
      <c r="E32310">
        <v>3.2666543721052053</v>
      </c>
      <c r="F32310" t="s">
        <v>22</v>
      </c>
    </row>
    <row r="32311" spans="1:6" x14ac:dyDescent="0.45">
      <c r="A32311" t="s">
        <v>151</v>
      </c>
      <c r="B32311">
        <v>2014</v>
      </c>
      <c r="C32311" t="s">
        <v>5</v>
      </c>
      <c r="D32311" t="s">
        <v>5</v>
      </c>
      <c r="E32311">
        <v>731.89753646133408</v>
      </c>
      <c r="F32311" t="s">
        <v>22</v>
      </c>
    </row>
    <row r="32312" spans="1:6" x14ac:dyDescent="0.45">
      <c r="A32312" t="s">
        <v>151</v>
      </c>
      <c r="B32312">
        <v>2014</v>
      </c>
      <c r="C32312" t="s">
        <v>16</v>
      </c>
      <c r="D32312" t="s">
        <v>6</v>
      </c>
      <c r="E32312">
        <v>0</v>
      </c>
      <c r="F32312" t="s">
        <v>22</v>
      </c>
    </row>
    <row r="32313" spans="1:6" x14ac:dyDescent="0.45">
      <c r="A32313" t="s">
        <v>151</v>
      </c>
      <c r="B32313">
        <v>2014</v>
      </c>
      <c r="C32313" t="s">
        <v>16</v>
      </c>
      <c r="D32313" t="s">
        <v>7</v>
      </c>
      <c r="E32313">
        <v>0</v>
      </c>
      <c r="F32313" t="s">
        <v>22</v>
      </c>
    </row>
    <row r="32314" spans="1:6" x14ac:dyDescent="0.45">
      <c r="A32314" t="s">
        <v>151</v>
      </c>
      <c r="B32314">
        <v>2014</v>
      </c>
      <c r="C32314" t="s">
        <v>17</v>
      </c>
      <c r="D32314" t="s">
        <v>8</v>
      </c>
      <c r="E32314">
        <v>712.71373920106009</v>
      </c>
      <c r="F32314" t="s">
        <v>22</v>
      </c>
    </row>
    <row r="32315" spans="1:6" x14ac:dyDescent="0.45">
      <c r="A32315" t="s">
        <v>151</v>
      </c>
      <c r="B32315">
        <v>2014</v>
      </c>
      <c r="C32315" t="s">
        <v>18</v>
      </c>
      <c r="D32315" t="s">
        <v>9</v>
      </c>
      <c r="E32315">
        <v>0</v>
      </c>
      <c r="F32315" t="s">
        <v>22</v>
      </c>
    </row>
    <row r="32316" spans="1:6" x14ac:dyDescent="0.45">
      <c r="A32316" t="s">
        <v>151</v>
      </c>
      <c r="B32316">
        <v>2014</v>
      </c>
      <c r="C32316" t="s">
        <v>18</v>
      </c>
      <c r="D32316" t="s">
        <v>10</v>
      </c>
      <c r="E32316">
        <v>19.183797260273973</v>
      </c>
      <c r="F32316" t="s">
        <v>22</v>
      </c>
    </row>
    <row r="32317" spans="1:6" x14ac:dyDescent="0.45">
      <c r="A32317" t="s">
        <v>151</v>
      </c>
      <c r="B32317">
        <v>2014</v>
      </c>
      <c r="C32317" t="s">
        <v>18</v>
      </c>
      <c r="D32317" t="s">
        <v>19</v>
      </c>
      <c r="E32317">
        <v>0.14377999999999999</v>
      </c>
      <c r="F32317" t="s">
        <v>23</v>
      </c>
    </row>
    <row r="32318" spans="1:6" x14ac:dyDescent="0.45">
      <c r="A32318" t="s">
        <v>151</v>
      </c>
      <c r="B32318">
        <v>2015</v>
      </c>
      <c r="C32318" t="s">
        <v>15</v>
      </c>
      <c r="D32318" t="s">
        <v>0</v>
      </c>
      <c r="E32318">
        <v>690.89425016226096</v>
      </c>
      <c r="F32318" t="s">
        <v>22</v>
      </c>
    </row>
    <row r="32319" spans="1:6" x14ac:dyDescent="0.45">
      <c r="A32319" t="s">
        <v>151</v>
      </c>
      <c r="B32319">
        <v>2015</v>
      </c>
      <c r="C32319" t="s">
        <v>15</v>
      </c>
      <c r="D32319" t="s">
        <v>1</v>
      </c>
      <c r="E32319">
        <v>113.71596191363366</v>
      </c>
      <c r="F32319" t="s">
        <v>22</v>
      </c>
    </row>
    <row r="32320" spans="1:6" x14ac:dyDescent="0.45">
      <c r="A32320" t="s">
        <v>151</v>
      </c>
      <c r="B32320">
        <v>2015</v>
      </c>
      <c r="C32320" t="s">
        <v>15</v>
      </c>
      <c r="D32320" t="s">
        <v>2</v>
      </c>
      <c r="E32320">
        <v>0</v>
      </c>
      <c r="F32320" t="s">
        <v>22</v>
      </c>
    </row>
    <row r="32321" spans="1:6" x14ac:dyDescent="0.45">
      <c r="A32321" t="s">
        <v>151</v>
      </c>
      <c r="B32321">
        <v>2015</v>
      </c>
      <c r="C32321" t="s">
        <v>15</v>
      </c>
      <c r="D32321" t="s">
        <v>3</v>
      </c>
      <c r="E32321">
        <v>0.36598335934246579</v>
      </c>
      <c r="F32321" t="s">
        <v>22</v>
      </c>
    </row>
    <row r="32322" spans="1:6" x14ac:dyDescent="0.45">
      <c r="A32322" t="s">
        <v>151</v>
      </c>
      <c r="B32322">
        <v>2015</v>
      </c>
      <c r="C32322" t="s">
        <v>15</v>
      </c>
      <c r="D32322" t="s">
        <v>4</v>
      </c>
      <c r="E32322">
        <v>7.8768971175984879</v>
      </c>
      <c r="F32322" t="s">
        <v>22</v>
      </c>
    </row>
    <row r="32323" spans="1:6" x14ac:dyDescent="0.45">
      <c r="A32323" t="s">
        <v>151</v>
      </c>
      <c r="B32323">
        <v>2015</v>
      </c>
      <c r="C32323" t="s">
        <v>5</v>
      </c>
      <c r="D32323" t="s">
        <v>5</v>
      </c>
      <c r="E32323">
        <v>812.85309255283573</v>
      </c>
      <c r="F32323" t="s">
        <v>22</v>
      </c>
    </row>
    <row r="32324" spans="1:6" x14ac:dyDescent="0.45">
      <c r="A32324" t="s">
        <v>151</v>
      </c>
      <c r="B32324">
        <v>2015</v>
      </c>
      <c r="C32324" t="s">
        <v>16</v>
      </c>
      <c r="D32324" t="s">
        <v>6</v>
      </c>
      <c r="E32324">
        <v>0</v>
      </c>
      <c r="F32324" t="s">
        <v>22</v>
      </c>
    </row>
    <row r="32325" spans="1:6" x14ac:dyDescent="0.45">
      <c r="A32325" t="s">
        <v>151</v>
      </c>
      <c r="B32325">
        <v>2015</v>
      </c>
      <c r="C32325" t="s">
        <v>16</v>
      </c>
      <c r="D32325" t="s">
        <v>7</v>
      </c>
      <c r="E32325">
        <v>0</v>
      </c>
      <c r="F32325" t="s">
        <v>22</v>
      </c>
    </row>
    <row r="32326" spans="1:6" x14ac:dyDescent="0.45">
      <c r="A32326" t="s">
        <v>151</v>
      </c>
      <c r="B32326">
        <v>2015</v>
      </c>
      <c r="C32326" t="s">
        <v>17</v>
      </c>
      <c r="D32326" t="s">
        <v>8</v>
      </c>
      <c r="E32326">
        <v>788.26159392269869</v>
      </c>
      <c r="F32326" t="s">
        <v>22</v>
      </c>
    </row>
    <row r="32327" spans="1:6" x14ac:dyDescent="0.45">
      <c r="A32327" t="s">
        <v>151</v>
      </c>
      <c r="B32327">
        <v>2015</v>
      </c>
      <c r="C32327" t="s">
        <v>18</v>
      </c>
      <c r="D32327" t="s">
        <v>9</v>
      </c>
      <c r="E32327">
        <v>0</v>
      </c>
      <c r="F32327" t="s">
        <v>22</v>
      </c>
    </row>
    <row r="32328" spans="1:6" x14ac:dyDescent="0.45">
      <c r="A32328" t="s">
        <v>151</v>
      </c>
      <c r="B32328">
        <v>2015</v>
      </c>
      <c r="C32328" t="s">
        <v>18</v>
      </c>
      <c r="D32328" t="s">
        <v>10</v>
      </c>
      <c r="E32328">
        <v>24.591498630136982</v>
      </c>
      <c r="F32328" t="s">
        <v>22</v>
      </c>
    </row>
    <row r="32329" spans="1:6" x14ac:dyDescent="0.45">
      <c r="A32329" t="s">
        <v>151</v>
      </c>
      <c r="B32329">
        <v>2015</v>
      </c>
      <c r="C32329" t="s">
        <v>18</v>
      </c>
      <c r="D32329" t="s">
        <v>19</v>
      </c>
      <c r="E32329">
        <v>0.18431</v>
      </c>
      <c r="F32329" t="s">
        <v>23</v>
      </c>
    </row>
    <row r="32330" spans="1:6" x14ac:dyDescent="0.45">
      <c r="A32330" t="s">
        <v>151</v>
      </c>
      <c r="B32330">
        <v>2016</v>
      </c>
      <c r="C32330" t="s">
        <v>15</v>
      </c>
      <c r="D32330" t="s">
        <v>0</v>
      </c>
      <c r="E32330">
        <v>817.35533862961813</v>
      </c>
      <c r="F32330" t="s">
        <v>22</v>
      </c>
    </row>
    <row r="32331" spans="1:6" x14ac:dyDescent="0.45">
      <c r="A32331" t="s">
        <v>151</v>
      </c>
      <c r="B32331">
        <v>2016</v>
      </c>
      <c r="C32331" t="s">
        <v>15</v>
      </c>
      <c r="D32331" t="s">
        <v>1</v>
      </c>
      <c r="E32331">
        <v>103.09733575903172</v>
      </c>
      <c r="F32331" t="s">
        <v>22</v>
      </c>
    </row>
    <row r="32332" spans="1:6" x14ac:dyDescent="0.45">
      <c r="A32332" t="s">
        <v>151</v>
      </c>
      <c r="B32332">
        <v>2016</v>
      </c>
      <c r="C32332" t="s">
        <v>15</v>
      </c>
      <c r="D32332" t="s">
        <v>2</v>
      </c>
      <c r="E32332">
        <v>0</v>
      </c>
      <c r="F32332" t="s">
        <v>22</v>
      </c>
    </row>
    <row r="32333" spans="1:6" x14ac:dyDescent="0.45">
      <c r="A32333" t="s">
        <v>151</v>
      </c>
      <c r="B32333">
        <v>2016</v>
      </c>
      <c r="C32333" t="s">
        <v>15</v>
      </c>
      <c r="D32333" t="s">
        <v>3</v>
      </c>
      <c r="E32333">
        <v>1.0061416256830598</v>
      </c>
      <c r="F32333" t="s">
        <v>22</v>
      </c>
    </row>
    <row r="32334" spans="1:6" x14ac:dyDescent="0.45">
      <c r="A32334" t="s">
        <v>151</v>
      </c>
      <c r="B32334">
        <v>2016</v>
      </c>
      <c r="C32334" t="s">
        <v>15</v>
      </c>
      <c r="D32334" t="s">
        <v>4</v>
      </c>
      <c r="E32334">
        <v>10.337597845573969</v>
      </c>
      <c r="F32334" t="s">
        <v>22</v>
      </c>
    </row>
    <row r="32335" spans="1:6" x14ac:dyDescent="0.45">
      <c r="A32335" t="s">
        <v>151</v>
      </c>
      <c r="B32335">
        <v>2016</v>
      </c>
      <c r="C32335" t="s">
        <v>5</v>
      </c>
      <c r="D32335" t="s">
        <v>5</v>
      </c>
      <c r="E32335">
        <v>931.79641385990692</v>
      </c>
      <c r="F32335" t="s">
        <v>22</v>
      </c>
    </row>
    <row r="32336" spans="1:6" x14ac:dyDescent="0.45">
      <c r="A32336" t="s">
        <v>151</v>
      </c>
      <c r="B32336">
        <v>2016</v>
      </c>
      <c r="C32336" t="s">
        <v>16</v>
      </c>
      <c r="D32336" t="s">
        <v>6</v>
      </c>
      <c r="E32336">
        <v>0</v>
      </c>
      <c r="F32336" t="s">
        <v>22</v>
      </c>
    </row>
    <row r="32337" spans="1:6" x14ac:dyDescent="0.45">
      <c r="A32337" t="s">
        <v>151</v>
      </c>
      <c r="B32337">
        <v>2016</v>
      </c>
      <c r="C32337" t="s">
        <v>16</v>
      </c>
      <c r="D32337" t="s">
        <v>7</v>
      </c>
      <c r="E32337">
        <v>0</v>
      </c>
      <c r="F32337" t="s">
        <v>22</v>
      </c>
    </row>
    <row r="32338" spans="1:6" x14ac:dyDescent="0.45">
      <c r="A32338" t="s">
        <v>151</v>
      </c>
      <c r="B32338">
        <v>2016</v>
      </c>
      <c r="C32338" t="s">
        <v>17</v>
      </c>
      <c r="D32338" t="s">
        <v>8</v>
      </c>
      <c r="E32338">
        <v>892.08728544460644</v>
      </c>
      <c r="F32338" t="s">
        <v>22</v>
      </c>
    </row>
    <row r="32339" spans="1:6" x14ac:dyDescent="0.45">
      <c r="A32339" t="s">
        <v>151</v>
      </c>
      <c r="B32339">
        <v>2016</v>
      </c>
      <c r="C32339" t="s">
        <v>18</v>
      </c>
      <c r="D32339" t="s">
        <v>9</v>
      </c>
      <c r="E32339">
        <v>0</v>
      </c>
      <c r="F32339" t="s">
        <v>22</v>
      </c>
    </row>
    <row r="32340" spans="1:6" x14ac:dyDescent="0.45">
      <c r="A32340" t="s">
        <v>151</v>
      </c>
      <c r="B32340">
        <v>2016</v>
      </c>
      <c r="C32340" t="s">
        <v>18</v>
      </c>
      <c r="D32340" t="s">
        <v>10</v>
      </c>
      <c r="E32340">
        <v>39.709128415300547</v>
      </c>
      <c r="F32340" t="s">
        <v>22</v>
      </c>
    </row>
    <row r="32341" spans="1:6" x14ac:dyDescent="0.45">
      <c r="A32341" t="s">
        <v>151</v>
      </c>
      <c r="B32341">
        <v>2016</v>
      </c>
      <c r="C32341" t="s">
        <v>18</v>
      </c>
      <c r="D32341" t="s">
        <v>19</v>
      </c>
      <c r="E32341">
        <v>0.29842999999999997</v>
      </c>
      <c r="F32341" t="s">
        <v>23</v>
      </c>
    </row>
    <row r="32342" spans="1:6" x14ac:dyDescent="0.45">
      <c r="A32342" t="s">
        <v>151</v>
      </c>
      <c r="B32342">
        <v>2017</v>
      </c>
      <c r="C32342" t="s">
        <v>15</v>
      </c>
      <c r="D32342" t="s">
        <v>0</v>
      </c>
      <c r="E32342">
        <v>870.67898787758884</v>
      </c>
      <c r="F32342" t="s">
        <v>22</v>
      </c>
    </row>
    <row r="32343" spans="1:6" x14ac:dyDescent="0.45">
      <c r="A32343" t="s">
        <v>151</v>
      </c>
      <c r="B32343">
        <v>2017</v>
      </c>
      <c r="C32343" t="s">
        <v>15</v>
      </c>
      <c r="D32343" t="s">
        <v>1</v>
      </c>
      <c r="E32343">
        <v>103.45411988309696</v>
      </c>
      <c r="F32343" t="s">
        <v>22</v>
      </c>
    </row>
    <row r="32344" spans="1:6" x14ac:dyDescent="0.45">
      <c r="A32344" t="s">
        <v>151</v>
      </c>
      <c r="B32344">
        <v>2017</v>
      </c>
      <c r="C32344" t="s">
        <v>15</v>
      </c>
      <c r="D32344" t="s">
        <v>2</v>
      </c>
      <c r="E32344">
        <v>0</v>
      </c>
      <c r="F32344" t="s">
        <v>22</v>
      </c>
    </row>
    <row r="32345" spans="1:6" x14ac:dyDescent="0.45">
      <c r="A32345" t="s">
        <v>151</v>
      </c>
      <c r="B32345">
        <v>2017</v>
      </c>
      <c r="C32345" t="s">
        <v>15</v>
      </c>
      <c r="D32345" t="s">
        <v>3</v>
      </c>
      <c r="E32345">
        <v>3.6090620192876703</v>
      </c>
      <c r="F32345" t="s">
        <v>22</v>
      </c>
    </row>
    <row r="32346" spans="1:6" x14ac:dyDescent="0.45">
      <c r="A32346" t="s">
        <v>151</v>
      </c>
      <c r="B32346">
        <v>2017</v>
      </c>
      <c r="C32346" t="s">
        <v>15</v>
      </c>
      <c r="D32346" t="s">
        <v>4</v>
      </c>
      <c r="E32346">
        <v>15.495231946220564</v>
      </c>
      <c r="F32346" t="s">
        <v>22</v>
      </c>
    </row>
    <row r="32347" spans="1:6" x14ac:dyDescent="0.45">
      <c r="A32347" t="s">
        <v>151</v>
      </c>
      <c r="B32347">
        <v>2017</v>
      </c>
      <c r="C32347" t="s">
        <v>5</v>
      </c>
      <c r="D32347" t="s">
        <v>5</v>
      </c>
      <c r="E32347">
        <v>993.23740172619387</v>
      </c>
      <c r="F32347" t="s">
        <v>22</v>
      </c>
    </row>
    <row r="32348" spans="1:6" x14ac:dyDescent="0.45">
      <c r="A32348" t="s">
        <v>151</v>
      </c>
      <c r="B32348">
        <v>2017</v>
      </c>
      <c r="C32348" t="s">
        <v>16</v>
      </c>
      <c r="D32348" t="s">
        <v>6</v>
      </c>
      <c r="E32348">
        <v>6.7698630136986298</v>
      </c>
      <c r="F32348" t="s">
        <v>22</v>
      </c>
    </row>
    <row r="32349" spans="1:6" x14ac:dyDescent="0.45">
      <c r="A32349" t="s">
        <v>151</v>
      </c>
      <c r="B32349">
        <v>2017</v>
      </c>
      <c r="C32349" t="s">
        <v>16</v>
      </c>
      <c r="D32349" t="s">
        <v>7</v>
      </c>
      <c r="E32349">
        <v>0</v>
      </c>
      <c r="F32349" t="s">
        <v>22</v>
      </c>
    </row>
    <row r="32350" spans="1:6" x14ac:dyDescent="0.45">
      <c r="A32350" t="s">
        <v>151</v>
      </c>
      <c r="B32350">
        <v>2017</v>
      </c>
      <c r="C32350" t="s">
        <v>17</v>
      </c>
      <c r="D32350" t="s">
        <v>8</v>
      </c>
      <c r="E32350">
        <v>938.45713597276949</v>
      </c>
      <c r="F32350" t="s">
        <v>22</v>
      </c>
    </row>
    <row r="32351" spans="1:6" x14ac:dyDescent="0.45">
      <c r="A32351" t="s">
        <v>151</v>
      </c>
      <c r="B32351">
        <v>2017</v>
      </c>
      <c r="C32351" t="s">
        <v>18</v>
      </c>
      <c r="D32351" t="s">
        <v>9</v>
      </c>
      <c r="E32351">
        <v>0</v>
      </c>
      <c r="F32351" t="s">
        <v>22</v>
      </c>
    </row>
    <row r="32352" spans="1:6" x14ac:dyDescent="0.45">
      <c r="A32352" t="s">
        <v>151</v>
      </c>
      <c r="B32352">
        <v>2017</v>
      </c>
      <c r="C32352" t="s">
        <v>18</v>
      </c>
      <c r="D32352" t="s">
        <v>10</v>
      </c>
      <c r="E32352">
        <v>61.550128767123297</v>
      </c>
      <c r="F32352" t="s">
        <v>22</v>
      </c>
    </row>
    <row r="32353" spans="1:6" x14ac:dyDescent="0.45">
      <c r="A32353" t="s">
        <v>151</v>
      </c>
      <c r="B32353">
        <v>2017</v>
      </c>
      <c r="C32353" t="s">
        <v>18</v>
      </c>
      <c r="D32353" t="s">
        <v>19</v>
      </c>
      <c r="E32353">
        <v>0.46131</v>
      </c>
      <c r="F32353" t="s">
        <v>23</v>
      </c>
    </row>
    <row r="32354" spans="1:6" x14ac:dyDescent="0.45">
      <c r="A32354" t="s">
        <v>151</v>
      </c>
      <c r="B32354">
        <v>2018</v>
      </c>
      <c r="C32354" t="s">
        <v>15</v>
      </c>
      <c r="D32354" t="s">
        <v>0</v>
      </c>
      <c r="E32354">
        <v>940.47446247699168</v>
      </c>
      <c r="F32354" t="s">
        <v>22</v>
      </c>
    </row>
    <row r="32355" spans="1:6" x14ac:dyDescent="0.45">
      <c r="A32355" t="s">
        <v>151</v>
      </c>
      <c r="B32355">
        <v>2018</v>
      </c>
      <c r="C32355" t="s">
        <v>15</v>
      </c>
      <c r="D32355" t="s">
        <v>1</v>
      </c>
      <c r="E32355">
        <v>98.387637942980803</v>
      </c>
      <c r="F32355" t="s">
        <v>22</v>
      </c>
    </row>
    <row r="32356" spans="1:6" x14ac:dyDescent="0.45">
      <c r="A32356" t="s">
        <v>151</v>
      </c>
      <c r="B32356">
        <v>2018</v>
      </c>
      <c r="C32356" t="s">
        <v>15</v>
      </c>
      <c r="D32356" t="s">
        <v>2</v>
      </c>
      <c r="E32356">
        <v>0</v>
      </c>
      <c r="F32356" t="s">
        <v>22</v>
      </c>
    </row>
    <row r="32357" spans="1:6" x14ac:dyDescent="0.45">
      <c r="A32357" t="s">
        <v>151</v>
      </c>
      <c r="B32357">
        <v>2018</v>
      </c>
      <c r="C32357" t="s">
        <v>15</v>
      </c>
      <c r="D32357" t="s">
        <v>3</v>
      </c>
      <c r="E32357">
        <v>4.0113764674520551</v>
      </c>
      <c r="F32357" t="s">
        <v>22</v>
      </c>
    </row>
    <row r="32358" spans="1:6" x14ac:dyDescent="0.45">
      <c r="A32358" t="s">
        <v>151</v>
      </c>
      <c r="B32358">
        <v>2018</v>
      </c>
      <c r="C32358" t="s">
        <v>15</v>
      </c>
      <c r="D32358" t="s">
        <v>4</v>
      </c>
      <c r="E32358">
        <v>18.158981985436064</v>
      </c>
      <c r="F32358" t="s">
        <v>22</v>
      </c>
    </row>
    <row r="32359" spans="1:6" x14ac:dyDescent="0.45">
      <c r="A32359" t="s">
        <v>151</v>
      </c>
      <c r="B32359">
        <v>2018</v>
      </c>
      <c r="C32359" t="s">
        <v>5</v>
      </c>
      <c r="D32359" t="s">
        <v>5</v>
      </c>
      <c r="E32359">
        <v>1061.0324588728604</v>
      </c>
      <c r="F32359" t="s">
        <v>22</v>
      </c>
    </row>
    <row r="32360" spans="1:6" x14ac:dyDescent="0.45">
      <c r="A32360" t="s">
        <v>151</v>
      </c>
      <c r="B32360">
        <v>2018</v>
      </c>
      <c r="C32360" t="s">
        <v>16</v>
      </c>
      <c r="D32360" t="s">
        <v>6</v>
      </c>
      <c r="E32360">
        <v>13.53972602739726</v>
      </c>
      <c r="F32360" t="s">
        <v>22</v>
      </c>
    </row>
    <row r="32361" spans="1:6" x14ac:dyDescent="0.45">
      <c r="A32361" t="s">
        <v>151</v>
      </c>
      <c r="B32361">
        <v>2018</v>
      </c>
      <c r="C32361" t="s">
        <v>16</v>
      </c>
      <c r="D32361" t="s">
        <v>7</v>
      </c>
      <c r="E32361">
        <v>0</v>
      </c>
      <c r="F32361" t="s">
        <v>22</v>
      </c>
    </row>
    <row r="32362" spans="1:6" x14ac:dyDescent="0.45">
      <c r="A32362" t="s">
        <v>151</v>
      </c>
      <c r="B32362">
        <v>2018</v>
      </c>
      <c r="C32362" t="s">
        <v>17</v>
      </c>
      <c r="D32362" t="s">
        <v>8</v>
      </c>
      <c r="E32362">
        <v>1002.4748369550524</v>
      </c>
      <c r="F32362" t="s">
        <v>22</v>
      </c>
    </row>
    <row r="32363" spans="1:6" x14ac:dyDescent="0.45">
      <c r="A32363" t="s">
        <v>151</v>
      </c>
      <c r="B32363">
        <v>2018</v>
      </c>
      <c r="C32363" t="s">
        <v>18</v>
      </c>
      <c r="D32363" t="s">
        <v>9</v>
      </c>
      <c r="E32363">
        <v>0</v>
      </c>
      <c r="F32363" t="s">
        <v>22</v>
      </c>
    </row>
    <row r="32364" spans="1:6" x14ac:dyDescent="0.45">
      <c r="A32364" t="s">
        <v>151</v>
      </c>
      <c r="B32364">
        <v>2018</v>
      </c>
      <c r="C32364" t="s">
        <v>18</v>
      </c>
      <c r="D32364" t="s">
        <v>10</v>
      </c>
      <c r="E32364">
        <v>72.09734794520547</v>
      </c>
      <c r="F32364" t="s">
        <v>22</v>
      </c>
    </row>
    <row r="32365" spans="1:6" x14ac:dyDescent="0.45">
      <c r="A32365" t="s">
        <v>151</v>
      </c>
      <c r="B32365">
        <v>2018</v>
      </c>
      <c r="C32365" t="s">
        <v>18</v>
      </c>
      <c r="D32365" t="s">
        <v>19</v>
      </c>
      <c r="E32365">
        <v>0.54035999999999995</v>
      </c>
      <c r="F32365" t="s">
        <v>23</v>
      </c>
    </row>
    <row r="32366" spans="1:6" x14ac:dyDescent="0.45">
      <c r="A32366" t="s">
        <v>151</v>
      </c>
      <c r="B32366">
        <v>2019</v>
      </c>
      <c r="C32366" t="s">
        <v>15</v>
      </c>
      <c r="D32366" t="s">
        <v>0</v>
      </c>
      <c r="E32366">
        <v>919.70125974797872</v>
      </c>
      <c r="F32366" t="s">
        <v>22</v>
      </c>
    </row>
    <row r="32367" spans="1:6" x14ac:dyDescent="0.45">
      <c r="A32367" t="s">
        <v>151</v>
      </c>
      <c r="B32367">
        <v>2019</v>
      </c>
      <c r="C32367" t="s">
        <v>15</v>
      </c>
      <c r="D32367" t="s">
        <v>1</v>
      </c>
      <c r="E32367">
        <v>118.20347711770646</v>
      </c>
      <c r="F32367" t="s">
        <v>22</v>
      </c>
    </row>
    <row r="32368" spans="1:6" x14ac:dyDescent="0.45">
      <c r="A32368" t="s">
        <v>151</v>
      </c>
      <c r="B32368">
        <v>2019</v>
      </c>
      <c r="C32368" t="s">
        <v>15</v>
      </c>
      <c r="D32368" t="s">
        <v>2</v>
      </c>
      <c r="E32368">
        <v>0</v>
      </c>
      <c r="F32368" t="s">
        <v>22</v>
      </c>
    </row>
    <row r="32369" spans="1:6" x14ac:dyDescent="0.45">
      <c r="A32369" t="s">
        <v>151</v>
      </c>
      <c r="B32369">
        <v>2019</v>
      </c>
      <c r="C32369" t="s">
        <v>15</v>
      </c>
      <c r="D32369" t="s">
        <v>3</v>
      </c>
      <c r="E32369">
        <v>3.2008027209473973</v>
      </c>
      <c r="F32369" t="s">
        <v>22</v>
      </c>
    </row>
    <row r="32370" spans="1:6" x14ac:dyDescent="0.45">
      <c r="A32370" t="s">
        <v>151</v>
      </c>
      <c r="B32370">
        <v>2019</v>
      </c>
      <c r="C32370" t="s">
        <v>15</v>
      </c>
      <c r="D32370" t="s">
        <v>4</v>
      </c>
      <c r="E32370">
        <v>25.475236840644644</v>
      </c>
      <c r="F32370" t="s">
        <v>22</v>
      </c>
    </row>
    <row r="32371" spans="1:6" x14ac:dyDescent="0.45">
      <c r="A32371" t="s">
        <v>151</v>
      </c>
      <c r="B32371">
        <v>2019</v>
      </c>
      <c r="C32371" t="s">
        <v>5</v>
      </c>
      <c r="D32371" t="s">
        <v>5</v>
      </c>
      <c r="E32371">
        <v>1066.5807764272772</v>
      </c>
      <c r="F32371" t="s">
        <v>22</v>
      </c>
    </row>
    <row r="32372" spans="1:6" x14ac:dyDescent="0.45">
      <c r="A32372" t="s">
        <v>151</v>
      </c>
      <c r="B32372">
        <v>2019</v>
      </c>
      <c r="C32372" t="s">
        <v>16</v>
      </c>
      <c r="D32372" t="s">
        <v>6</v>
      </c>
      <c r="E32372">
        <v>21.276712328767118</v>
      </c>
      <c r="F32372" t="s">
        <v>22</v>
      </c>
    </row>
    <row r="32373" spans="1:6" x14ac:dyDescent="0.45">
      <c r="A32373" t="s">
        <v>151</v>
      </c>
      <c r="B32373">
        <v>2019</v>
      </c>
      <c r="C32373" t="s">
        <v>16</v>
      </c>
      <c r="D32373" t="s">
        <v>7</v>
      </c>
      <c r="E32373">
        <v>0</v>
      </c>
      <c r="F32373" t="s">
        <v>22</v>
      </c>
    </row>
    <row r="32374" spans="1:6" x14ac:dyDescent="0.45">
      <c r="A32374" t="s">
        <v>151</v>
      </c>
      <c r="B32374">
        <v>2019</v>
      </c>
      <c r="C32374" t="s">
        <v>17</v>
      </c>
      <c r="D32374" t="s">
        <v>8</v>
      </c>
      <c r="E32374">
        <v>1008.794039440976</v>
      </c>
      <c r="F32374" t="s">
        <v>22</v>
      </c>
    </row>
    <row r="32375" spans="1:6" x14ac:dyDescent="0.45">
      <c r="A32375" t="s">
        <v>151</v>
      </c>
      <c r="B32375">
        <v>2019</v>
      </c>
      <c r="C32375" t="s">
        <v>18</v>
      </c>
      <c r="D32375" t="s">
        <v>9</v>
      </c>
      <c r="E32375">
        <v>0</v>
      </c>
      <c r="F32375" t="s">
        <v>22</v>
      </c>
    </row>
    <row r="32376" spans="1:6" x14ac:dyDescent="0.45">
      <c r="A32376" t="s">
        <v>151</v>
      </c>
      <c r="B32376">
        <v>2019</v>
      </c>
      <c r="C32376" t="s">
        <v>18</v>
      </c>
      <c r="D32376" t="s">
        <v>10</v>
      </c>
      <c r="E32376">
        <v>79.063449315068496</v>
      </c>
      <c r="F32376" t="s">
        <v>22</v>
      </c>
    </row>
    <row r="32377" spans="1:6" x14ac:dyDescent="0.45">
      <c r="A32377" t="s">
        <v>151</v>
      </c>
      <c r="B32377">
        <v>2019</v>
      </c>
      <c r="C32377" t="s">
        <v>18</v>
      </c>
      <c r="D32377" t="s">
        <v>19</v>
      </c>
      <c r="E32377">
        <v>0.59257000000000004</v>
      </c>
      <c r="F32377" t="s">
        <v>23</v>
      </c>
    </row>
    <row r="32378" spans="1:6" x14ac:dyDescent="0.45">
      <c r="A32378" t="s">
        <v>151</v>
      </c>
      <c r="B32378">
        <v>2020</v>
      </c>
      <c r="C32378" t="s">
        <v>15</v>
      </c>
      <c r="D32378" t="s">
        <v>0</v>
      </c>
      <c r="E32378">
        <v>962.0534759620042</v>
      </c>
      <c r="F32378" t="s">
        <v>22</v>
      </c>
    </row>
    <row r="32379" spans="1:6" x14ac:dyDescent="0.45">
      <c r="A32379" t="s">
        <v>151</v>
      </c>
      <c r="B32379">
        <v>2020</v>
      </c>
      <c r="C32379" t="s">
        <v>15</v>
      </c>
      <c r="D32379" t="s">
        <v>1</v>
      </c>
      <c r="E32379">
        <v>148.02893691458962</v>
      </c>
      <c r="F32379" t="s">
        <v>22</v>
      </c>
    </row>
    <row r="32380" spans="1:6" x14ac:dyDescent="0.45">
      <c r="A32380" t="s">
        <v>151</v>
      </c>
      <c r="B32380">
        <v>2020</v>
      </c>
      <c r="C32380" t="s">
        <v>15</v>
      </c>
      <c r="D32380" t="s">
        <v>2</v>
      </c>
      <c r="E32380">
        <v>0</v>
      </c>
      <c r="F32380" t="s">
        <v>22</v>
      </c>
    </row>
    <row r="32381" spans="1:6" x14ac:dyDescent="0.45">
      <c r="A32381" t="s">
        <v>151</v>
      </c>
      <c r="B32381">
        <v>2020</v>
      </c>
      <c r="C32381" t="s">
        <v>15</v>
      </c>
      <c r="D32381" t="s">
        <v>3</v>
      </c>
      <c r="E32381">
        <v>3.4616944271293031</v>
      </c>
      <c r="F32381" t="s">
        <v>22</v>
      </c>
    </row>
    <row r="32382" spans="1:6" x14ac:dyDescent="0.45">
      <c r="A32382" t="s">
        <v>151</v>
      </c>
      <c r="B32382">
        <v>2020</v>
      </c>
      <c r="C32382" t="s">
        <v>15</v>
      </c>
      <c r="D32382" t="s">
        <v>4</v>
      </c>
      <c r="E32382">
        <v>24.50277336142307</v>
      </c>
      <c r="F32382" t="s">
        <v>22</v>
      </c>
    </row>
    <row r="32383" spans="1:6" x14ac:dyDescent="0.45">
      <c r="A32383" t="s">
        <v>151</v>
      </c>
      <c r="B32383">
        <v>2020</v>
      </c>
      <c r="C32383" t="s">
        <v>5</v>
      </c>
      <c r="D32383" t="s">
        <v>5</v>
      </c>
      <c r="E32383">
        <v>1138.0468806651461</v>
      </c>
      <c r="F32383" t="s">
        <v>22</v>
      </c>
    </row>
    <row r="32384" spans="1:6" x14ac:dyDescent="0.45">
      <c r="A32384" t="s">
        <v>151</v>
      </c>
      <c r="B32384">
        <v>2020</v>
      </c>
      <c r="C32384" t="s">
        <v>16</v>
      </c>
      <c r="D32384" t="s">
        <v>6</v>
      </c>
      <c r="E32384">
        <v>412.79781420765022</v>
      </c>
      <c r="F32384" t="s">
        <v>22</v>
      </c>
    </row>
    <row r="32385" spans="1:6" x14ac:dyDescent="0.45">
      <c r="A32385" t="s">
        <v>151</v>
      </c>
      <c r="B32385">
        <v>2020</v>
      </c>
      <c r="C32385" t="s">
        <v>16</v>
      </c>
      <c r="D32385" t="s">
        <v>7</v>
      </c>
      <c r="E32385">
        <v>0</v>
      </c>
      <c r="F32385" t="s">
        <v>22</v>
      </c>
    </row>
    <row r="32386" spans="1:6" x14ac:dyDescent="0.45">
      <c r="A32386" t="s">
        <v>151</v>
      </c>
      <c r="B32386">
        <v>2020</v>
      </c>
      <c r="C32386" t="s">
        <v>17</v>
      </c>
      <c r="D32386" t="s">
        <v>8</v>
      </c>
      <c r="E32386">
        <v>1471.8495691897365</v>
      </c>
      <c r="F32386" t="s">
        <v>22</v>
      </c>
    </row>
    <row r="32387" spans="1:6" x14ac:dyDescent="0.45">
      <c r="A32387" t="s">
        <v>151</v>
      </c>
      <c r="B32387">
        <v>2020</v>
      </c>
      <c r="C32387" t="s">
        <v>18</v>
      </c>
      <c r="D32387" t="s">
        <v>9</v>
      </c>
      <c r="E32387">
        <v>0</v>
      </c>
      <c r="F32387" t="s">
        <v>22</v>
      </c>
    </row>
    <row r="32388" spans="1:6" x14ac:dyDescent="0.45">
      <c r="A32388" t="s">
        <v>151</v>
      </c>
      <c r="B32388">
        <v>2020</v>
      </c>
      <c r="C32388" t="s">
        <v>18</v>
      </c>
      <c r="D32388" t="s">
        <v>10</v>
      </c>
      <c r="E32388">
        <v>78.99512568306011</v>
      </c>
      <c r="F32388" t="s">
        <v>22</v>
      </c>
    </row>
    <row r="32389" spans="1:6" x14ac:dyDescent="0.45">
      <c r="A32389" t="s">
        <v>151</v>
      </c>
      <c r="B32389">
        <v>2020</v>
      </c>
      <c r="C32389" t="s">
        <v>18</v>
      </c>
      <c r="D32389" t="s">
        <v>19</v>
      </c>
      <c r="E32389">
        <v>0.59367999999999999</v>
      </c>
      <c r="F32389" t="s">
        <v>23</v>
      </c>
    </row>
    <row r="32390" spans="1:6" x14ac:dyDescent="0.45">
      <c r="A32390" t="s">
        <v>151</v>
      </c>
      <c r="B32390">
        <v>2021</v>
      </c>
      <c r="C32390" t="s">
        <v>15</v>
      </c>
      <c r="D32390" t="s">
        <v>0</v>
      </c>
      <c r="E32390">
        <v>1005.9154265012996</v>
      </c>
      <c r="F32390" t="s">
        <v>22</v>
      </c>
    </row>
    <row r="32391" spans="1:6" x14ac:dyDescent="0.45">
      <c r="A32391" t="s">
        <v>151</v>
      </c>
      <c r="B32391">
        <v>2021</v>
      </c>
      <c r="C32391" t="s">
        <v>15</v>
      </c>
      <c r="D32391" t="s">
        <v>1</v>
      </c>
      <c r="E32391">
        <v>155.37729184084066</v>
      </c>
      <c r="F32391" t="s">
        <v>22</v>
      </c>
    </row>
    <row r="32392" spans="1:6" x14ac:dyDescent="0.45">
      <c r="A32392" t="s">
        <v>151</v>
      </c>
      <c r="B32392">
        <v>2021</v>
      </c>
      <c r="C32392" t="s">
        <v>15</v>
      </c>
      <c r="D32392" t="s">
        <v>2</v>
      </c>
      <c r="E32392">
        <v>0</v>
      </c>
      <c r="F32392" t="s">
        <v>22</v>
      </c>
    </row>
    <row r="32393" spans="1:6" x14ac:dyDescent="0.45">
      <c r="A32393" t="s">
        <v>151</v>
      </c>
      <c r="B32393">
        <v>2021</v>
      </c>
      <c r="C32393" t="s">
        <v>15</v>
      </c>
      <c r="D32393" t="s">
        <v>3</v>
      </c>
      <c r="E32393">
        <v>3.105508181186849</v>
      </c>
      <c r="F32393" t="s">
        <v>22</v>
      </c>
    </row>
    <row r="32394" spans="1:6" x14ac:dyDescent="0.45">
      <c r="A32394" t="s">
        <v>151</v>
      </c>
      <c r="B32394">
        <v>2021</v>
      </c>
      <c r="C32394" t="s">
        <v>15</v>
      </c>
      <c r="D32394" t="s">
        <v>4</v>
      </c>
      <c r="E32394">
        <v>28.266788645196229</v>
      </c>
      <c r="F32394" t="s">
        <v>22</v>
      </c>
    </row>
    <row r="32395" spans="1:6" x14ac:dyDescent="0.45">
      <c r="A32395" t="s">
        <v>151</v>
      </c>
      <c r="B32395">
        <v>2021</v>
      </c>
      <c r="C32395" t="s">
        <v>5</v>
      </c>
      <c r="D32395" t="s">
        <v>5</v>
      </c>
      <c r="E32395">
        <v>1192.6650151685233</v>
      </c>
      <c r="F32395" t="s">
        <v>22</v>
      </c>
    </row>
    <row r="32396" spans="1:6" x14ac:dyDescent="0.45">
      <c r="A32396" t="s">
        <v>151</v>
      </c>
      <c r="B32396">
        <v>2021</v>
      </c>
      <c r="C32396" t="s">
        <v>16</v>
      </c>
      <c r="D32396" t="s">
        <v>6</v>
      </c>
      <c r="E32396">
        <v>691.49315068493138</v>
      </c>
      <c r="F32396" t="s">
        <v>22</v>
      </c>
    </row>
    <row r="32397" spans="1:6" x14ac:dyDescent="0.45">
      <c r="A32397" t="s">
        <v>151</v>
      </c>
      <c r="B32397">
        <v>2021</v>
      </c>
      <c r="C32397" t="s">
        <v>16</v>
      </c>
      <c r="D32397" t="s">
        <v>7</v>
      </c>
      <c r="E32397">
        <v>0</v>
      </c>
      <c r="F32397" t="s">
        <v>22</v>
      </c>
    </row>
    <row r="32398" spans="1:6" x14ac:dyDescent="0.45">
      <c r="A32398" t="s">
        <v>151</v>
      </c>
      <c r="B32398">
        <v>2021</v>
      </c>
      <c r="C32398" t="s">
        <v>17</v>
      </c>
      <c r="D32398" t="s">
        <v>8</v>
      </c>
      <c r="E32398">
        <v>1860.6754261274273</v>
      </c>
      <c r="F32398" t="s">
        <v>22</v>
      </c>
    </row>
    <row r="32399" spans="1:6" x14ac:dyDescent="0.45">
      <c r="A32399" t="s">
        <v>151</v>
      </c>
      <c r="B32399">
        <v>2021</v>
      </c>
      <c r="C32399" t="s">
        <v>18</v>
      </c>
      <c r="D32399" t="s">
        <v>9</v>
      </c>
      <c r="E32399">
        <v>0</v>
      </c>
      <c r="F32399" t="s">
        <v>22</v>
      </c>
    </row>
    <row r="32400" spans="1:6" x14ac:dyDescent="0.45">
      <c r="A32400" t="s">
        <v>151</v>
      </c>
      <c r="B32400">
        <v>2021</v>
      </c>
      <c r="C32400" t="s">
        <v>18</v>
      </c>
      <c r="D32400" t="s">
        <v>10</v>
      </c>
      <c r="E32400">
        <v>23.482739726027393</v>
      </c>
      <c r="F32400" t="s">
        <v>22</v>
      </c>
    </row>
    <row r="32401" spans="1:6" x14ac:dyDescent="0.45">
      <c r="A32401" t="s">
        <v>151</v>
      </c>
      <c r="B32401">
        <v>2021</v>
      </c>
      <c r="C32401" t="s">
        <v>18</v>
      </c>
      <c r="D32401" t="s">
        <v>19</v>
      </c>
      <c r="E32401">
        <v>0.17599999999999999</v>
      </c>
      <c r="F32401" t="s">
        <v>23</v>
      </c>
    </row>
    <row r="32402" spans="1:6" x14ac:dyDescent="0.45">
      <c r="A32402" t="s">
        <v>151</v>
      </c>
      <c r="B32402">
        <v>2022</v>
      </c>
      <c r="C32402" t="s">
        <v>15</v>
      </c>
      <c r="D32402" t="s">
        <v>0</v>
      </c>
      <c r="E32402">
        <v>1039.6642371796008</v>
      </c>
      <c r="F32402" t="s">
        <v>22</v>
      </c>
    </row>
    <row r="32403" spans="1:6" x14ac:dyDescent="0.45">
      <c r="A32403" t="s">
        <v>151</v>
      </c>
      <c r="B32403">
        <v>2022</v>
      </c>
      <c r="C32403" t="s">
        <v>15</v>
      </c>
      <c r="D32403" t="s">
        <v>1</v>
      </c>
      <c r="E32403">
        <v>153.27084612327178</v>
      </c>
      <c r="F32403" t="s">
        <v>22</v>
      </c>
    </row>
    <row r="32404" spans="1:6" x14ac:dyDescent="0.45">
      <c r="A32404" t="s">
        <v>151</v>
      </c>
      <c r="B32404">
        <v>2022</v>
      </c>
      <c r="C32404" t="s">
        <v>15</v>
      </c>
      <c r="D32404" t="s">
        <v>2</v>
      </c>
      <c r="E32404">
        <v>0</v>
      </c>
      <c r="F32404" t="s">
        <v>22</v>
      </c>
    </row>
    <row r="32405" spans="1:6" x14ac:dyDescent="0.45">
      <c r="A32405" t="s">
        <v>151</v>
      </c>
      <c r="B32405">
        <v>2022</v>
      </c>
      <c r="C32405" t="s">
        <v>15</v>
      </c>
      <c r="D32405" t="s">
        <v>3</v>
      </c>
      <c r="E32405">
        <v>2.8907167926487678</v>
      </c>
      <c r="F32405" t="s">
        <v>22</v>
      </c>
    </row>
    <row r="32406" spans="1:6" x14ac:dyDescent="0.45">
      <c r="A32406" t="s">
        <v>151</v>
      </c>
      <c r="B32406">
        <v>2022</v>
      </c>
      <c r="C32406" t="s">
        <v>15</v>
      </c>
      <c r="D32406" t="s">
        <v>4</v>
      </c>
      <c r="E32406">
        <v>33.181911541669407</v>
      </c>
      <c r="F32406" t="s">
        <v>22</v>
      </c>
    </row>
    <row r="32407" spans="1:6" x14ac:dyDescent="0.45">
      <c r="A32407" t="s">
        <v>151</v>
      </c>
      <c r="B32407">
        <v>2022</v>
      </c>
      <c r="C32407" t="s">
        <v>5</v>
      </c>
      <c r="D32407" t="s">
        <v>5</v>
      </c>
      <c r="E32407">
        <v>1229.0077116371908</v>
      </c>
      <c r="F32407" t="s">
        <v>22</v>
      </c>
    </row>
    <row r="32408" spans="1:6" x14ac:dyDescent="0.45">
      <c r="A32408" t="s">
        <v>151</v>
      </c>
      <c r="B32408">
        <v>2022</v>
      </c>
      <c r="C32408" t="s">
        <v>16</v>
      </c>
      <c r="D32408" t="s">
        <v>6</v>
      </c>
      <c r="E32408">
        <v>891.63987216716112</v>
      </c>
      <c r="F32408" t="s">
        <v>22</v>
      </c>
    </row>
    <row r="32409" spans="1:6" x14ac:dyDescent="0.45">
      <c r="A32409" t="s">
        <v>151</v>
      </c>
      <c r="B32409">
        <v>2022</v>
      </c>
      <c r="C32409" t="s">
        <v>16</v>
      </c>
      <c r="D32409" t="s">
        <v>7</v>
      </c>
      <c r="E32409">
        <v>0</v>
      </c>
      <c r="F32409" t="s">
        <v>22</v>
      </c>
    </row>
    <row r="32410" spans="1:6" x14ac:dyDescent="0.45">
      <c r="A32410" t="s">
        <v>151</v>
      </c>
      <c r="B32410">
        <v>2022</v>
      </c>
      <c r="C32410" t="s">
        <v>17</v>
      </c>
      <c r="D32410" t="s">
        <v>8</v>
      </c>
      <c r="E32410">
        <v>2120.6475838043521</v>
      </c>
      <c r="F32410" t="s">
        <v>22</v>
      </c>
    </row>
    <row r="32411" spans="1:6" x14ac:dyDescent="0.45">
      <c r="A32411" t="s">
        <v>151</v>
      </c>
      <c r="B32411">
        <v>2022</v>
      </c>
      <c r="C32411" t="s">
        <v>18</v>
      </c>
      <c r="D32411" t="s">
        <v>9</v>
      </c>
      <c r="E32411">
        <v>0</v>
      </c>
      <c r="F32411" t="s">
        <v>22</v>
      </c>
    </row>
    <row r="32412" spans="1:6" x14ac:dyDescent="0.45">
      <c r="A32412" t="s">
        <v>151</v>
      </c>
      <c r="B32412">
        <v>2022</v>
      </c>
      <c r="C32412" t="s">
        <v>18</v>
      </c>
      <c r="D32412" t="s">
        <v>10</v>
      </c>
      <c r="E32412">
        <v>0</v>
      </c>
      <c r="F32412" t="s">
        <v>22</v>
      </c>
    </row>
    <row r="32413" spans="1:6" x14ac:dyDescent="0.45">
      <c r="A32413" t="s">
        <v>151</v>
      </c>
      <c r="B32413">
        <v>2022</v>
      </c>
      <c r="C32413" t="s">
        <v>18</v>
      </c>
      <c r="D32413" t="s">
        <v>19</v>
      </c>
      <c r="E32413">
        <v>0</v>
      </c>
      <c r="F32413" t="s">
        <v>23</v>
      </c>
    </row>
    <row r="32414" spans="1:6" x14ac:dyDescent="0.45">
      <c r="A32414" t="s">
        <v>151</v>
      </c>
      <c r="B32414">
        <v>2023</v>
      </c>
      <c r="C32414" t="s">
        <v>15</v>
      </c>
      <c r="D32414" t="s">
        <v>0</v>
      </c>
      <c r="E32414">
        <v>1056.1425716930871</v>
      </c>
      <c r="F32414" t="s">
        <v>22</v>
      </c>
    </row>
    <row r="32415" spans="1:6" x14ac:dyDescent="0.45">
      <c r="A32415" t="s">
        <v>151</v>
      </c>
      <c r="B32415">
        <v>2023</v>
      </c>
      <c r="C32415" t="s">
        <v>15</v>
      </c>
      <c r="D32415" t="s">
        <v>1</v>
      </c>
      <c r="E32415">
        <v>152.18528888157422</v>
      </c>
      <c r="F32415" t="s">
        <v>22</v>
      </c>
    </row>
    <row r="32416" spans="1:6" x14ac:dyDescent="0.45">
      <c r="A32416" t="s">
        <v>151</v>
      </c>
      <c r="B32416">
        <v>2023</v>
      </c>
      <c r="C32416" t="s">
        <v>15</v>
      </c>
      <c r="D32416" t="s">
        <v>2</v>
      </c>
      <c r="E32416">
        <v>0</v>
      </c>
      <c r="F32416" t="s">
        <v>22</v>
      </c>
    </row>
    <row r="32417" spans="1:6" x14ac:dyDescent="0.45">
      <c r="A32417" t="s">
        <v>151</v>
      </c>
      <c r="B32417">
        <v>2023</v>
      </c>
      <c r="C32417" t="s">
        <v>15</v>
      </c>
      <c r="D32417" t="s">
        <v>3</v>
      </c>
      <c r="E32417">
        <v>3.3711464507840723</v>
      </c>
      <c r="F32417" t="s">
        <v>22</v>
      </c>
    </row>
    <row r="32418" spans="1:6" x14ac:dyDescent="0.45">
      <c r="A32418" t="s">
        <v>151</v>
      </c>
      <c r="B32418">
        <v>2023</v>
      </c>
      <c r="C32418" t="s">
        <v>15</v>
      </c>
      <c r="D32418" t="s">
        <v>4</v>
      </c>
      <c r="E32418">
        <v>38.355624586650237</v>
      </c>
      <c r="F32418" t="s">
        <v>22</v>
      </c>
    </row>
    <row r="32419" spans="1:6" x14ac:dyDescent="0.45">
      <c r="A32419" t="s">
        <v>151</v>
      </c>
      <c r="B32419">
        <v>2023</v>
      </c>
      <c r="C32419" t="s">
        <v>5</v>
      </c>
      <c r="D32419" t="s">
        <v>5</v>
      </c>
      <c r="E32419">
        <v>1250.054631612096</v>
      </c>
      <c r="F32419" t="s">
        <v>22</v>
      </c>
    </row>
    <row r="32420" spans="1:6" x14ac:dyDescent="0.45">
      <c r="A32420" t="s">
        <v>151</v>
      </c>
      <c r="B32420">
        <v>2023</v>
      </c>
      <c r="C32420" t="s">
        <v>16</v>
      </c>
      <c r="D32420" t="s">
        <v>6</v>
      </c>
      <c r="E32420">
        <v>1117.7791740578243</v>
      </c>
      <c r="F32420" t="s">
        <v>22</v>
      </c>
    </row>
    <row r="32421" spans="1:6" x14ac:dyDescent="0.45">
      <c r="A32421" t="s">
        <v>151</v>
      </c>
      <c r="B32421">
        <v>2023</v>
      </c>
      <c r="C32421" t="s">
        <v>16</v>
      </c>
      <c r="D32421" t="s">
        <v>7</v>
      </c>
      <c r="E32421">
        <v>0</v>
      </c>
      <c r="F32421" t="s">
        <v>22</v>
      </c>
    </row>
    <row r="32422" spans="1:6" x14ac:dyDescent="0.45">
      <c r="A32422" t="s">
        <v>151</v>
      </c>
      <c r="B32422">
        <v>2023</v>
      </c>
      <c r="C32422" t="s">
        <v>17</v>
      </c>
      <c r="D32422" t="s">
        <v>8</v>
      </c>
      <c r="E32422">
        <v>2367.8338056699204</v>
      </c>
      <c r="F32422" t="s">
        <v>22</v>
      </c>
    </row>
    <row r="32423" spans="1:6" x14ac:dyDescent="0.45">
      <c r="A32423" t="s">
        <v>151</v>
      </c>
      <c r="B32423">
        <v>2023</v>
      </c>
      <c r="C32423" t="s">
        <v>18</v>
      </c>
      <c r="D32423" t="s">
        <v>9</v>
      </c>
      <c r="E32423">
        <v>0</v>
      </c>
      <c r="F32423" t="s">
        <v>22</v>
      </c>
    </row>
    <row r="32424" spans="1:6" x14ac:dyDescent="0.45">
      <c r="A32424" t="s">
        <v>151</v>
      </c>
      <c r="B32424">
        <v>2023</v>
      </c>
      <c r="C32424" t="s">
        <v>18</v>
      </c>
      <c r="D32424" t="s">
        <v>10</v>
      </c>
      <c r="E32424">
        <v>0</v>
      </c>
      <c r="F32424" t="s">
        <v>22</v>
      </c>
    </row>
    <row r="32425" spans="1:6" x14ac:dyDescent="0.45">
      <c r="A32425" t="s">
        <v>151</v>
      </c>
      <c r="B32425">
        <v>2023</v>
      </c>
      <c r="C32425" t="s">
        <v>18</v>
      </c>
      <c r="D32425" t="s">
        <v>19</v>
      </c>
      <c r="E32425">
        <v>0</v>
      </c>
      <c r="F32425" t="s">
        <v>23</v>
      </c>
    </row>
    <row r="32426" spans="1:6" x14ac:dyDescent="0.45">
      <c r="A32426" t="s">
        <v>151</v>
      </c>
      <c r="B32426">
        <v>2024</v>
      </c>
      <c r="C32426" t="s">
        <v>15</v>
      </c>
      <c r="D32426" t="s">
        <v>0</v>
      </c>
      <c r="E32426">
        <v>1149.5647540983607</v>
      </c>
      <c r="F32426" t="s">
        <v>22</v>
      </c>
    </row>
    <row r="32427" spans="1:6" x14ac:dyDescent="0.45">
      <c r="A32427" t="s">
        <v>151</v>
      </c>
      <c r="B32427">
        <v>2024</v>
      </c>
      <c r="C32427" t="s">
        <v>15</v>
      </c>
      <c r="D32427" t="s">
        <v>1</v>
      </c>
      <c r="E32427">
        <v>144.67213114754097</v>
      </c>
      <c r="F32427" t="s">
        <v>22</v>
      </c>
    </row>
    <row r="32428" spans="1:6" x14ac:dyDescent="0.45">
      <c r="A32428" t="s">
        <v>151</v>
      </c>
      <c r="B32428">
        <v>2024</v>
      </c>
      <c r="C32428" t="s">
        <v>15</v>
      </c>
      <c r="D32428" t="s">
        <v>2</v>
      </c>
      <c r="E32428">
        <v>0</v>
      </c>
      <c r="F32428" t="s">
        <v>22</v>
      </c>
    </row>
    <row r="32429" spans="1:6" x14ac:dyDescent="0.45">
      <c r="A32429" t="s">
        <v>151</v>
      </c>
      <c r="B32429">
        <v>2024</v>
      </c>
      <c r="C32429" t="s">
        <v>15</v>
      </c>
      <c r="D32429" t="s">
        <v>3</v>
      </c>
      <c r="E32429">
        <v>4.9188524590163931</v>
      </c>
      <c r="F32429" t="s">
        <v>22</v>
      </c>
    </row>
    <row r="32430" spans="1:6" x14ac:dyDescent="0.45">
      <c r="A32430" t="s">
        <v>151</v>
      </c>
      <c r="B32430">
        <v>2024</v>
      </c>
      <c r="C32430" t="s">
        <v>15</v>
      </c>
      <c r="D32430" t="s">
        <v>4</v>
      </c>
      <c r="E32430">
        <v>41.472677595628411</v>
      </c>
      <c r="F32430" t="s">
        <v>22</v>
      </c>
    </row>
    <row r="32431" spans="1:6" x14ac:dyDescent="0.45">
      <c r="A32431" t="s">
        <v>151</v>
      </c>
      <c r="B32431">
        <v>2024</v>
      </c>
      <c r="C32431" t="s">
        <v>5</v>
      </c>
      <c r="D32431" t="s">
        <v>5</v>
      </c>
      <c r="E32431">
        <v>1340.6284153005463</v>
      </c>
      <c r="F32431" t="s">
        <v>22</v>
      </c>
    </row>
    <row r="32432" spans="1:6" x14ac:dyDescent="0.45">
      <c r="A32432" t="s">
        <v>151</v>
      </c>
      <c r="B32432">
        <v>2024</v>
      </c>
      <c r="C32432" t="s">
        <v>16</v>
      </c>
      <c r="D32432" t="s">
        <v>6</v>
      </c>
      <c r="E32432">
        <v>1264.6267893338274</v>
      </c>
      <c r="F32432" t="s">
        <v>22</v>
      </c>
    </row>
    <row r="32433" spans="1:6" x14ac:dyDescent="0.45">
      <c r="A32433" t="s">
        <v>151</v>
      </c>
      <c r="B32433">
        <v>2024</v>
      </c>
      <c r="C32433" t="s">
        <v>16</v>
      </c>
      <c r="D32433" t="s">
        <v>7</v>
      </c>
      <c r="E32433">
        <v>0</v>
      </c>
      <c r="F32433" t="s">
        <v>22</v>
      </c>
    </row>
    <row r="32434" spans="1:6" x14ac:dyDescent="0.45">
      <c r="A32434" t="s">
        <v>151</v>
      </c>
      <c r="B32434">
        <v>2024</v>
      </c>
      <c r="C32434" t="s">
        <v>17</v>
      </c>
      <c r="D32434" t="s">
        <v>8</v>
      </c>
      <c r="E32434">
        <v>2605.255204634374</v>
      </c>
      <c r="F32434" t="s">
        <v>22</v>
      </c>
    </row>
    <row r="32435" spans="1:6" x14ac:dyDescent="0.45">
      <c r="A32435" t="s">
        <v>151</v>
      </c>
      <c r="B32435">
        <v>2024</v>
      </c>
      <c r="C32435" t="s">
        <v>18</v>
      </c>
      <c r="D32435" t="s">
        <v>9</v>
      </c>
      <c r="E32435">
        <v>0</v>
      </c>
      <c r="F32435" t="s">
        <v>22</v>
      </c>
    </row>
    <row r="32436" spans="1:6" x14ac:dyDescent="0.45">
      <c r="A32436" t="s">
        <v>151</v>
      </c>
      <c r="B32436">
        <v>2024</v>
      </c>
      <c r="C32436" t="s">
        <v>18</v>
      </c>
      <c r="D32436" t="s">
        <v>10</v>
      </c>
      <c r="E32436">
        <v>0</v>
      </c>
      <c r="F32436" t="s">
        <v>22</v>
      </c>
    </row>
    <row r="32437" spans="1:6" x14ac:dyDescent="0.45">
      <c r="A32437" t="s">
        <v>151</v>
      </c>
      <c r="B32437">
        <v>2024</v>
      </c>
      <c r="C32437" t="s">
        <v>18</v>
      </c>
      <c r="D32437" t="s">
        <v>19</v>
      </c>
      <c r="E32437">
        <v>0</v>
      </c>
      <c r="F32437" t="s">
        <v>23</v>
      </c>
    </row>
    <row r="32438" spans="1:6" x14ac:dyDescent="0.45">
      <c r="A32438" t="s">
        <v>151</v>
      </c>
      <c r="B32438">
        <v>2025</v>
      </c>
      <c r="C32438" t="s">
        <v>15</v>
      </c>
      <c r="D32438" t="s">
        <v>0</v>
      </c>
      <c r="E32438">
        <v>1240</v>
      </c>
      <c r="F32438" t="s">
        <v>22</v>
      </c>
    </row>
    <row r="32439" spans="1:6" x14ac:dyDescent="0.45">
      <c r="A32439" t="s">
        <v>151</v>
      </c>
      <c r="B32439">
        <v>2025</v>
      </c>
      <c r="C32439" t="s">
        <v>15</v>
      </c>
      <c r="D32439" t="s">
        <v>1</v>
      </c>
      <c r="E32439">
        <v>180</v>
      </c>
      <c r="F32439" t="s">
        <v>22</v>
      </c>
    </row>
    <row r="32440" spans="1:6" x14ac:dyDescent="0.45">
      <c r="A32440" t="s">
        <v>151</v>
      </c>
      <c r="B32440">
        <v>2025</v>
      </c>
      <c r="C32440" t="s">
        <v>15</v>
      </c>
      <c r="D32440" t="s">
        <v>2</v>
      </c>
      <c r="E32440">
        <v>0</v>
      </c>
      <c r="F32440" t="s">
        <v>22</v>
      </c>
    </row>
    <row r="32441" spans="1:6" x14ac:dyDescent="0.45">
      <c r="A32441" t="s">
        <v>151</v>
      </c>
      <c r="B32441">
        <v>2025</v>
      </c>
      <c r="C32441" t="s">
        <v>15</v>
      </c>
      <c r="D32441" t="s">
        <v>3</v>
      </c>
      <c r="E32441">
        <v>3</v>
      </c>
      <c r="F32441" t="s">
        <v>22</v>
      </c>
    </row>
    <row r="32442" spans="1:6" x14ac:dyDescent="0.45">
      <c r="A32442" t="s">
        <v>151</v>
      </c>
      <c r="B32442">
        <v>2025</v>
      </c>
      <c r="C32442" t="s">
        <v>15</v>
      </c>
      <c r="D32442" t="s">
        <v>4</v>
      </c>
      <c r="E32442">
        <v>41.97034972677595</v>
      </c>
      <c r="F32442" t="s">
        <v>22</v>
      </c>
    </row>
    <row r="32443" spans="1:6" x14ac:dyDescent="0.45">
      <c r="A32443" t="s">
        <v>151</v>
      </c>
      <c r="B32443">
        <v>2025</v>
      </c>
      <c r="C32443" t="s">
        <v>5</v>
      </c>
      <c r="D32443" t="s">
        <v>5</v>
      </c>
      <c r="E32443">
        <v>1464.970349726776</v>
      </c>
      <c r="F32443" t="s">
        <v>22</v>
      </c>
    </row>
    <row r="32444" spans="1:6" x14ac:dyDescent="0.45">
      <c r="A32444" t="s">
        <v>151</v>
      </c>
      <c r="B32444">
        <v>2025</v>
      </c>
      <c r="C32444" t="s">
        <v>16</v>
      </c>
      <c r="D32444" t="s">
        <v>6</v>
      </c>
      <c r="E32444">
        <v>1341.5</v>
      </c>
      <c r="F32444" t="s">
        <v>22</v>
      </c>
    </row>
    <row r="32445" spans="1:6" x14ac:dyDescent="0.45">
      <c r="A32445" t="s">
        <v>151</v>
      </c>
      <c r="B32445">
        <v>2025</v>
      </c>
      <c r="C32445" t="s">
        <v>16</v>
      </c>
      <c r="D32445" t="s">
        <v>7</v>
      </c>
      <c r="E32445">
        <v>0</v>
      </c>
      <c r="F32445" t="s">
        <v>22</v>
      </c>
    </row>
    <row r="32446" spans="1:6" x14ac:dyDescent="0.45">
      <c r="A32446" t="s">
        <v>151</v>
      </c>
      <c r="B32446">
        <v>2025</v>
      </c>
      <c r="C32446" t="s">
        <v>17</v>
      </c>
      <c r="D32446" t="s">
        <v>8</v>
      </c>
      <c r="E32446">
        <v>2806.470349726776</v>
      </c>
      <c r="F32446" t="s">
        <v>22</v>
      </c>
    </row>
    <row r="32447" spans="1:6" x14ac:dyDescent="0.45">
      <c r="A32447" t="s">
        <v>151</v>
      </c>
      <c r="B32447">
        <v>2025</v>
      </c>
      <c r="C32447" t="s">
        <v>18</v>
      </c>
      <c r="D32447" t="s">
        <v>9</v>
      </c>
      <c r="E32447">
        <v>0</v>
      </c>
      <c r="F32447" t="s">
        <v>22</v>
      </c>
    </row>
    <row r="32448" spans="1:6" x14ac:dyDescent="0.45">
      <c r="A32448" t="s">
        <v>151</v>
      </c>
      <c r="B32448">
        <v>2025</v>
      </c>
      <c r="C32448" t="s">
        <v>18</v>
      </c>
      <c r="D32448" t="s">
        <v>10</v>
      </c>
      <c r="E32448">
        <v>0</v>
      </c>
      <c r="F32448" t="s">
        <v>22</v>
      </c>
    </row>
    <row r="32449" spans="1:6" x14ac:dyDescent="0.45">
      <c r="A32449" t="s">
        <v>151</v>
      </c>
      <c r="B32449">
        <v>2025</v>
      </c>
      <c r="C32449" t="s">
        <v>18</v>
      </c>
      <c r="D32449" t="s">
        <v>19</v>
      </c>
      <c r="E32449">
        <v>0</v>
      </c>
      <c r="F32449" t="s">
        <v>23</v>
      </c>
    </row>
    <row r="32450" spans="1:6" x14ac:dyDescent="0.45">
      <c r="A32450" t="s">
        <v>151</v>
      </c>
      <c r="B32450">
        <v>2026</v>
      </c>
      <c r="C32450" t="s">
        <v>15</v>
      </c>
      <c r="D32450" t="s">
        <v>0</v>
      </c>
      <c r="E32450">
        <v>1267.9145749687248</v>
      </c>
      <c r="F32450" t="s">
        <v>22</v>
      </c>
    </row>
    <row r="32451" spans="1:6" x14ac:dyDescent="0.45">
      <c r="A32451" t="s">
        <v>151</v>
      </c>
      <c r="B32451">
        <v>2026</v>
      </c>
      <c r="C32451" t="s">
        <v>15</v>
      </c>
      <c r="D32451" t="s">
        <v>1</v>
      </c>
      <c r="E32451">
        <v>186.51153486953575</v>
      </c>
      <c r="F32451" t="s">
        <v>22</v>
      </c>
    </row>
    <row r="32452" spans="1:6" x14ac:dyDescent="0.45">
      <c r="A32452" t="s">
        <v>151</v>
      </c>
      <c r="B32452">
        <v>2026</v>
      </c>
      <c r="C32452" t="s">
        <v>15</v>
      </c>
      <c r="D32452" t="s">
        <v>2</v>
      </c>
      <c r="E32452">
        <v>0</v>
      </c>
      <c r="F32452" t="s">
        <v>22</v>
      </c>
    </row>
    <row r="32453" spans="1:6" x14ac:dyDescent="0.45">
      <c r="A32453" t="s">
        <v>151</v>
      </c>
      <c r="B32453">
        <v>2026</v>
      </c>
      <c r="C32453" t="s">
        <v>15</v>
      </c>
      <c r="D32453" t="s">
        <v>3</v>
      </c>
      <c r="E32453">
        <v>3</v>
      </c>
      <c r="F32453" t="s">
        <v>22</v>
      </c>
    </row>
    <row r="32454" spans="1:6" x14ac:dyDescent="0.45">
      <c r="A32454" t="s">
        <v>151</v>
      </c>
      <c r="B32454">
        <v>2026</v>
      </c>
      <c r="C32454" t="s">
        <v>15</v>
      </c>
      <c r="D32454" t="s">
        <v>4</v>
      </c>
      <c r="E32454">
        <v>42.473993923497261</v>
      </c>
      <c r="F32454" t="s">
        <v>22</v>
      </c>
    </row>
    <row r="32455" spans="1:6" x14ac:dyDescent="0.45">
      <c r="A32455" t="s">
        <v>151</v>
      </c>
      <c r="B32455">
        <v>2026</v>
      </c>
      <c r="C32455" t="s">
        <v>5</v>
      </c>
      <c r="D32455" t="s">
        <v>5</v>
      </c>
      <c r="E32455">
        <v>1499.9001037617579</v>
      </c>
      <c r="F32455" t="s">
        <v>22</v>
      </c>
    </row>
    <row r="32456" spans="1:6" x14ac:dyDescent="0.45">
      <c r="A32456" t="s">
        <v>151</v>
      </c>
      <c r="B32456">
        <v>2026</v>
      </c>
      <c r="C32456" t="s">
        <v>16</v>
      </c>
      <c r="D32456" t="s">
        <v>6</v>
      </c>
      <c r="E32456">
        <v>1470.0642693565887</v>
      </c>
      <c r="F32456" t="s">
        <v>22</v>
      </c>
    </row>
    <row r="32457" spans="1:6" x14ac:dyDescent="0.45">
      <c r="A32457" t="s">
        <v>151</v>
      </c>
      <c r="B32457">
        <v>2026</v>
      </c>
      <c r="C32457" t="s">
        <v>16</v>
      </c>
      <c r="D32457" t="s">
        <v>7</v>
      </c>
      <c r="E32457">
        <v>0</v>
      </c>
      <c r="F32457" t="s">
        <v>22</v>
      </c>
    </row>
    <row r="32458" spans="1:6" x14ac:dyDescent="0.45">
      <c r="A32458" t="s">
        <v>151</v>
      </c>
      <c r="B32458">
        <v>2026</v>
      </c>
      <c r="C32458" t="s">
        <v>17</v>
      </c>
      <c r="D32458" t="s">
        <v>8</v>
      </c>
      <c r="E32458">
        <v>2969.9643731183469</v>
      </c>
      <c r="F32458" t="s">
        <v>22</v>
      </c>
    </row>
    <row r="32459" spans="1:6" x14ac:dyDescent="0.45">
      <c r="A32459" t="s">
        <v>151</v>
      </c>
      <c r="B32459">
        <v>2026</v>
      </c>
      <c r="C32459" t="s">
        <v>18</v>
      </c>
      <c r="D32459" t="s">
        <v>9</v>
      </c>
      <c r="E32459">
        <v>0</v>
      </c>
      <c r="F32459" t="s">
        <v>22</v>
      </c>
    </row>
    <row r="32460" spans="1:6" x14ac:dyDescent="0.45">
      <c r="A32460" t="s">
        <v>151</v>
      </c>
      <c r="B32460">
        <v>2026</v>
      </c>
      <c r="C32460" t="s">
        <v>18</v>
      </c>
      <c r="D32460" t="s">
        <v>10</v>
      </c>
      <c r="E32460">
        <v>0</v>
      </c>
      <c r="F32460" t="s">
        <v>22</v>
      </c>
    </row>
    <row r="32461" spans="1:6" x14ac:dyDescent="0.45">
      <c r="A32461" t="s">
        <v>151</v>
      </c>
      <c r="B32461">
        <v>2026</v>
      </c>
      <c r="C32461" t="s">
        <v>18</v>
      </c>
      <c r="D32461" t="s">
        <v>19</v>
      </c>
      <c r="E32461">
        <v>0</v>
      </c>
      <c r="F32461" t="s">
        <v>23</v>
      </c>
    </row>
    <row r="32462" spans="1:6" x14ac:dyDescent="0.45">
      <c r="A32462" t="s">
        <v>151</v>
      </c>
      <c r="B32462">
        <v>2027</v>
      </c>
      <c r="C32462" t="s">
        <v>15</v>
      </c>
      <c r="D32462" t="s">
        <v>0</v>
      </c>
      <c r="E32462">
        <v>1296.4575559823563</v>
      </c>
      <c r="F32462" t="s">
        <v>22</v>
      </c>
    </row>
    <row r="32463" spans="1:6" x14ac:dyDescent="0.45">
      <c r="A32463" t="s">
        <v>151</v>
      </c>
      <c r="B32463">
        <v>2027</v>
      </c>
      <c r="C32463" t="s">
        <v>15</v>
      </c>
      <c r="D32463" t="s">
        <v>1</v>
      </c>
      <c r="E32463">
        <v>193.25862577438917</v>
      </c>
      <c r="F32463" t="s">
        <v>22</v>
      </c>
    </row>
    <row r="32464" spans="1:6" x14ac:dyDescent="0.45">
      <c r="A32464" t="s">
        <v>151</v>
      </c>
      <c r="B32464">
        <v>2027</v>
      </c>
      <c r="C32464" t="s">
        <v>15</v>
      </c>
      <c r="D32464" t="s">
        <v>2</v>
      </c>
      <c r="E32464">
        <v>0</v>
      </c>
      <c r="F32464" t="s">
        <v>22</v>
      </c>
    </row>
    <row r="32465" spans="1:6" x14ac:dyDescent="0.45">
      <c r="A32465" t="s">
        <v>151</v>
      </c>
      <c r="B32465">
        <v>2027</v>
      </c>
      <c r="C32465" t="s">
        <v>15</v>
      </c>
      <c r="D32465" t="s">
        <v>3</v>
      </c>
      <c r="E32465">
        <v>3</v>
      </c>
      <c r="F32465" t="s">
        <v>22</v>
      </c>
    </row>
    <row r="32466" spans="1:6" x14ac:dyDescent="0.45">
      <c r="A32466" t="s">
        <v>151</v>
      </c>
      <c r="B32466">
        <v>2027</v>
      </c>
      <c r="C32466" t="s">
        <v>15</v>
      </c>
      <c r="D32466" t="s">
        <v>4</v>
      </c>
      <c r="E32466">
        <v>42.983681850579231</v>
      </c>
      <c r="F32466" t="s">
        <v>22</v>
      </c>
    </row>
    <row r="32467" spans="1:6" x14ac:dyDescent="0.45">
      <c r="A32467" t="s">
        <v>151</v>
      </c>
      <c r="B32467">
        <v>2027</v>
      </c>
      <c r="C32467" t="s">
        <v>5</v>
      </c>
      <c r="D32467" t="s">
        <v>5</v>
      </c>
      <c r="E32467">
        <v>1535.6998636073247</v>
      </c>
      <c r="F32467" t="s">
        <v>22</v>
      </c>
    </row>
    <row r="32468" spans="1:6" x14ac:dyDescent="0.45">
      <c r="A32468" t="s">
        <v>151</v>
      </c>
      <c r="B32468">
        <v>2027</v>
      </c>
      <c r="C32468" t="s">
        <v>16</v>
      </c>
      <c r="D32468" t="s">
        <v>6</v>
      </c>
      <c r="E32468">
        <v>1632</v>
      </c>
      <c r="F32468" t="s">
        <v>22</v>
      </c>
    </row>
    <row r="32469" spans="1:6" x14ac:dyDescent="0.45">
      <c r="A32469" t="s">
        <v>151</v>
      </c>
      <c r="B32469">
        <v>2027</v>
      </c>
      <c r="C32469" t="s">
        <v>16</v>
      </c>
      <c r="D32469" t="s">
        <v>7</v>
      </c>
      <c r="E32469">
        <v>0</v>
      </c>
      <c r="F32469" t="s">
        <v>22</v>
      </c>
    </row>
    <row r="32470" spans="1:6" x14ac:dyDescent="0.45">
      <c r="A32470" t="s">
        <v>151</v>
      </c>
      <c r="B32470">
        <v>2027</v>
      </c>
      <c r="C32470" t="s">
        <v>17</v>
      </c>
      <c r="D32470" t="s">
        <v>8</v>
      </c>
      <c r="E32470">
        <v>3167.6998636073249</v>
      </c>
      <c r="F32470" t="s">
        <v>22</v>
      </c>
    </row>
    <row r="32471" spans="1:6" x14ac:dyDescent="0.45">
      <c r="A32471" t="s">
        <v>151</v>
      </c>
      <c r="B32471">
        <v>2027</v>
      </c>
      <c r="C32471" t="s">
        <v>18</v>
      </c>
      <c r="D32471" t="s">
        <v>9</v>
      </c>
      <c r="E32471">
        <v>0</v>
      </c>
      <c r="F32471" t="s">
        <v>22</v>
      </c>
    </row>
    <row r="32472" spans="1:6" x14ac:dyDescent="0.45">
      <c r="A32472" t="s">
        <v>151</v>
      </c>
      <c r="B32472">
        <v>2027</v>
      </c>
      <c r="C32472" t="s">
        <v>18</v>
      </c>
      <c r="D32472" t="s">
        <v>10</v>
      </c>
      <c r="E32472">
        <v>0</v>
      </c>
      <c r="F32472" t="s">
        <v>22</v>
      </c>
    </row>
    <row r="32473" spans="1:6" x14ac:dyDescent="0.45">
      <c r="A32473" t="s">
        <v>151</v>
      </c>
      <c r="B32473">
        <v>2027</v>
      </c>
      <c r="C32473" t="s">
        <v>18</v>
      </c>
      <c r="D32473" t="s">
        <v>19</v>
      </c>
      <c r="E32473">
        <v>0</v>
      </c>
      <c r="F32473" t="s">
        <v>23</v>
      </c>
    </row>
    <row r="32474" spans="1:6" x14ac:dyDescent="0.45">
      <c r="A32474" t="s">
        <v>151</v>
      </c>
      <c r="B32474">
        <v>2028</v>
      </c>
      <c r="C32474" t="s">
        <v>15</v>
      </c>
      <c r="D32474" t="s">
        <v>0</v>
      </c>
      <c r="E32474">
        <v>1325.6430895631945</v>
      </c>
      <c r="F32474" t="s">
        <v>22</v>
      </c>
    </row>
    <row r="32475" spans="1:6" x14ac:dyDescent="0.45">
      <c r="A32475" t="s">
        <v>151</v>
      </c>
      <c r="B32475">
        <v>2028</v>
      </c>
      <c r="C32475" t="s">
        <v>15</v>
      </c>
      <c r="D32475" t="s">
        <v>1</v>
      </c>
      <c r="E32475">
        <v>200.24979399976971</v>
      </c>
      <c r="F32475" t="s">
        <v>22</v>
      </c>
    </row>
    <row r="32476" spans="1:6" x14ac:dyDescent="0.45">
      <c r="A32476" t="s">
        <v>151</v>
      </c>
      <c r="B32476">
        <v>2028</v>
      </c>
      <c r="C32476" t="s">
        <v>15</v>
      </c>
      <c r="D32476" t="s">
        <v>2</v>
      </c>
      <c r="E32476">
        <v>0</v>
      </c>
      <c r="F32476" t="s">
        <v>22</v>
      </c>
    </row>
    <row r="32477" spans="1:6" x14ac:dyDescent="0.45">
      <c r="A32477" t="s">
        <v>151</v>
      </c>
      <c r="B32477">
        <v>2028</v>
      </c>
      <c r="C32477" t="s">
        <v>15</v>
      </c>
      <c r="D32477" t="s">
        <v>3</v>
      </c>
      <c r="E32477">
        <v>3</v>
      </c>
      <c r="F32477" t="s">
        <v>22</v>
      </c>
    </row>
    <row r="32478" spans="1:6" x14ac:dyDescent="0.45">
      <c r="A32478" t="s">
        <v>151</v>
      </c>
      <c r="B32478">
        <v>2028</v>
      </c>
      <c r="C32478" t="s">
        <v>15</v>
      </c>
      <c r="D32478" t="s">
        <v>4</v>
      </c>
      <c r="E32478">
        <v>43.49948603278618</v>
      </c>
      <c r="F32478" t="s">
        <v>22</v>
      </c>
    </row>
    <row r="32479" spans="1:6" x14ac:dyDescent="0.45">
      <c r="A32479" t="s">
        <v>151</v>
      </c>
      <c r="B32479">
        <v>2028</v>
      </c>
      <c r="C32479" t="s">
        <v>5</v>
      </c>
      <c r="D32479" t="s">
        <v>5</v>
      </c>
      <c r="E32479">
        <v>1572.3923695957501</v>
      </c>
      <c r="F32479" t="s">
        <v>22</v>
      </c>
    </row>
    <row r="32480" spans="1:6" x14ac:dyDescent="0.45">
      <c r="A32480" t="s">
        <v>151</v>
      </c>
      <c r="B32480">
        <v>2028</v>
      </c>
      <c r="C32480" t="s">
        <v>16</v>
      </c>
      <c r="D32480" t="s">
        <v>6</v>
      </c>
      <c r="E32480">
        <v>1760</v>
      </c>
      <c r="F32480" t="s">
        <v>22</v>
      </c>
    </row>
    <row r="32481" spans="1:6" x14ac:dyDescent="0.45">
      <c r="A32481" t="s">
        <v>151</v>
      </c>
      <c r="B32481">
        <v>2028</v>
      </c>
      <c r="C32481" t="s">
        <v>16</v>
      </c>
      <c r="D32481" t="s">
        <v>7</v>
      </c>
      <c r="E32481">
        <v>0</v>
      </c>
      <c r="F32481" t="s">
        <v>22</v>
      </c>
    </row>
    <row r="32482" spans="1:6" x14ac:dyDescent="0.45">
      <c r="A32482" t="s">
        <v>151</v>
      </c>
      <c r="B32482">
        <v>2028</v>
      </c>
      <c r="C32482" t="s">
        <v>17</v>
      </c>
      <c r="D32482" t="s">
        <v>8</v>
      </c>
      <c r="E32482">
        <v>3332.3923695957501</v>
      </c>
      <c r="F32482" t="s">
        <v>22</v>
      </c>
    </row>
    <row r="32483" spans="1:6" x14ac:dyDescent="0.45">
      <c r="A32483" t="s">
        <v>151</v>
      </c>
      <c r="B32483">
        <v>2028</v>
      </c>
      <c r="C32483" t="s">
        <v>18</v>
      </c>
      <c r="D32483" t="s">
        <v>9</v>
      </c>
      <c r="E32483">
        <v>0</v>
      </c>
      <c r="F32483" t="s">
        <v>22</v>
      </c>
    </row>
    <row r="32484" spans="1:6" x14ac:dyDescent="0.45">
      <c r="A32484" t="s">
        <v>151</v>
      </c>
      <c r="B32484">
        <v>2028</v>
      </c>
      <c r="C32484" t="s">
        <v>18</v>
      </c>
      <c r="D32484" t="s">
        <v>10</v>
      </c>
      <c r="E32484">
        <v>0</v>
      </c>
      <c r="F32484" t="s">
        <v>22</v>
      </c>
    </row>
    <row r="32485" spans="1:6" x14ac:dyDescent="0.45">
      <c r="A32485" t="s">
        <v>151</v>
      </c>
      <c r="B32485">
        <v>2028</v>
      </c>
      <c r="C32485" t="s">
        <v>18</v>
      </c>
      <c r="D32485" t="s">
        <v>19</v>
      </c>
      <c r="E32485">
        <v>0</v>
      </c>
      <c r="F32485" t="s">
        <v>23</v>
      </c>
    </row>
    <row r="32486" spans="1:6" x14ac:dyDescent="0.45">
      <c r="A32486" t="s">
        <v>151</v>
      </c>
      <c r="B32486">
        <v>2029</v>
      </c>
      <c r="C32486" t="s">
        <v>15</v>
      </c>
      <c r="D32486" t="s">
        <v>0</v>
      </c>
      <c r="E32486">
        <v>1355.4856406965682</v>
      </c>
      <c r="F32486" t="s">
        <v>22</v>
      </c>
    </row>
    <row r="32487" spans="1:6" x14ac:dyDescent="0.45">
      <c r="A32487" t="s">
        <v>151</v>
      </c>
      <c r="B32487">
        <v>2029</v>
      </c>
      <c r="C32487" t="s">
        <v>15</v>
      </c>
      <c r="D32487" t="s">
        <v>1</v>
      </c>
      <c r="E32487">
        <v>207.49386909002999</v>
      </c>
      <c r="F32487" t="s">
        <v>22</v>
      </c>
    </row>
    <row r="32488" spans="1:6" x14ac:dyDescent="0.45">
      <c r="A32488" t="s">
        <v>151</v>
      </c>
      <c r="B32488">
        <v>2029</v>
      </c>
      <c r="C32488" t="s">
        <v>15</v>
      </c>
      <c r="D32488" t="s">
        <v>2</v>
      </c>
      <c r="E32488">
        <v>0</v>
      </c>
      <c r="F32488" t="s">
        <v>22</v>
      </c>
    </row>
    <row r="32489" spans="1:6" x14ac:dyDescent="0.45">
      <c r="A32489" t="s">
        <v>151</v>
      </c>
      <c r="B32489">
        <v>2029</v>
      </c>
      <c r="C32489" t="s">
        <v>15</v>
      </c>
      <c r="D32489" t="s">
        <v>3</v>
      </c>
      <c r="E32489">
        <v>2.6</v>
      </c>
      <c r="F32489" t="s">
        <v>22</v>
      </c>
    </row>
    <row r="32490" spans="1:6" x14ac:dyDescent="0.45">
      <c r="A32490" t="s">
        <v>151</v>
      </c>
      <c r="B32490">
        <v>2029</v>
      </c>
      <c r="C32490" t="s">
        <v>15</v>
      </c>
      <c r="D32490" t="s">
        <v>4</v>
      </c>
      <c r="E32490">
        <v>44.021479865179614</v>
      </c>
      <c r="F32490" t="s">
        <v>22</v>
      </c>
    </row>
    <row r="32491" spans="1:6" x14ac:dyDescent="0.45">
      <c r="A32491" t="s">
        <v>151</v>
      </c>
      <c r="B32491">
        <v>2029</v>
      </c>
      <c r="C32491" t="s">
        <v>5</v>
      </c>
      <c r="D32491" t="s">
        <v>5</v>
      </c>
      <c r="E32491">
        <v>1609.6009896517776</v>
      </c>
      <c r="F32491" t="s">
        <v>22</v>
      </c>
    </row>
    <row r="32492" spans="1:6" x14ac:dyDescent="0.45">
      <c r="A32492" t="s">
        <v>151</v>
      </c>
      <c r="B32492">
        <v>2029</v>
      </c>
      <c r="C32492" t="s">
        <v>16</v>
      </c>
      <c r="D32492" t="s">
        <v>6</v>
      </c>
      <c r="E32492">
        <v>1906</v>
      </c>
      <c r="F32492" t="s">
        <v>22</v>
      </c>
    </row>
    <row r="32493" spans="1:6" x14ac:dyDescent="0.45">
      <c r="A32493" t="s">
        <v>151</v>
      </c>
      <c r="B32493">
        <v>2029</v>
      </c>
      <c r="C32493" t="s">
        <v>16</v>
      </c>
      <c r="D32493" t="s">
        <v>7</v>
      </c>
      <c r="E32493">
        <v>0</v>
      </c>
      <c r="F32493" t="s">
        <v>22</v>
      </c>
    </row>
    <row r="32494" spans="1:6" x14ac:dyDescent="0.45">
      <c r="A32494" t="s">
        <v>151</v>
      </c>
      <c r="B32494">
        <v>2029</v>
      </c>
      <c r="C32494" t="s">
        <v>17</v>
      </c>
      <c r="D32494" t="s">
        <v>8</v>
      </c>
      <c r="E32494">
        <v>3515.6009896517776</v>
      </c>
      <c r="F32494" t="s">
        <v>22</v>
      </c>
    </row>
    <row r="32495" spans="1:6" x14ac:dyDescent="0.45">
      <c r="A32495" t="s">
        <v>151</v>
      </c>
      <c r="B32495">
        <v>2029</v>
      </c>
      <c r="C32495" t="s">
        <v>18</v>
      </c>
      <c r="D32495" t="s">
        <v>9</v>
      </c>
      <c r="E32495">
        <v>0</v>
      </c>
      <c r="F32495" t="s">
        <v>22</v>
      </c>
    </row>
    <row r="32496" spans="1:6" x14ac:dyDescent="0.45">
      <c r="A32496" t="s">
        <v>151</v>
      </c>
      <c r="B32496">
        <v>2029</v>
      </c>
      <c r="C32496" t="s">
        <v>18</v>
      </c>
      <c r="D32496" t="s">
        <v>10</v>
      </c>
      <c r="E32496">
        <v>0</v>
      </c>
      <c r="F32496" t="s">
        <v>22</v>
      </c>
    </row>
    <row r="32497" spans="1:6" x14ac:dyDescent="0.45">
      <c r="A32497" t="s">
        <v>151</v>
      </c>
      <c r="B32497">
        <v>2029</v>
      </c>
      <c r="C32497" t="s">
        <v>18</v>
      </c>
      <c r="D32497" t="s">
        <v>19</v>
      </c>
      <c r="E32497">
        <v>0</v>
      </c>
      <c r="F32497" t="s">
        <v>23</v>
      </c>
    </row>
    <row r="32498" spans="1:6" x14ac:dyDescent="0.45">
      <c r="A32498" t="s">
        <v>151</v>
      </c>
      <c r="B32498">
        <v>2030</v>
      </c>
      <c r="C32498" t="s">
        <v>15</v>
      </c>
      <c r="D32498" t="s">
        <v>0</v>
      </c>
      <c r="E32498">
        <v>1386</v>
      </c>
      <c r="F32498" t="s">
        <v>22</v>
      </c>
    </row>
    <row r="32499" spans="1:6" x14ac:dyDescent="0.45">
      <c r="A32499" t="s">
        <v>151</v>
      </c>
      <c r="B32499">
        <v>2030</v>
      </c>
      <c r="C32499" t="s">
        <v>15</v>
      </c>
      <c r="D32499" t="s">
        <v>1</v>
      </c>
      <c r="E32499">
        <v>215</v>
      </c>
      <c r="F32499" t="s">
        <v>22</v>
      </c>
    </row>
    <row r="32500" spans="1:6" x14ac:dyDescent="0.45">
      <c r="A32500" t="s">
        <v>151</v>
      </c>
      <c r="B32500">
        <v>2030</v>
      </c>
      <c r="C32500" t="s">
        <v>15</v>
      </c>
      <c r="D32500" t="s">
        <v>2</v>
      </c>
      <c r="E32500">
        <v>0</v>
      </c>
      <c r="F32500" t="s">
        <v>22</v>
      </c>
    </row>
    <row r="32501" spans="1:6" x14ac:dyDescent="0.45">
      <c r="A32501" t="s">
        <v>151</v>
      </c>
      <c r="B32501">
        <v>2030</v>
      </c>
      <c r="C32501" t="s">
        <v>15</v>
      </c>
      <c r="D32501" t="s">
        <v>3</v>
      </c>
      <c r="E32501">
        <v>2.5</v>
      </c>
      <c r="F32501" t="s">
        <v>22</v>
      </c>
    </row>
    <row r="32502" spans="1:6" x14ac:dyDescent="0.45">
      <c r="A32502" t="s">
        <v>151</v>
      </c>
      <c r="B32502">
        <v>2030</v>
      </c>
      <c r="C32502" t="s">
        <v>15</v>
      </c>
      <c r="D32502" t="s">
        <v>4</v>
      </c>
      <c r="E32502">
        <v>41.695832247061318</v>
      </c>
      <c r="F32502" t="s">
        <v>22</v>
      </c>
    </row>
    <row r="32503" spans="1:6" x14ac:dyDescent="0.45">
      <c r="A32503" t="s">
        <v>151</v>
      </c>
      <c r="B32503">
        <v>2030</v>
      </c>
      <c r="C32503" t="s">
        <v>5</v>
      </c>
      <c r="D32503" t="s">
        <v>5</v>
      </c>
      <c r="E32503">
        <v>1645.1958322470614</v>
      </c>
      <c r="F32503" t="s">
        <v>22</v>
      </c>
    </row>
    <row r="32504" spans="1:6" x14ac:dyDescent="0.45">
      <c r="A32504" t="s">
        <v>151</v>
      </c>
      <c r="B32504">
        <v>2030</v>
      </c>
      <c r="C32504" t="s">
        <v>16</v>
      </c>
      <c r="D32504" t="s">
        <v>6</v>
      </c>
      <c r="E32504">
        <v>2038</v>
      </c>
      <c r="F32504" t="s">
        <v>22</v>
      </c>
    </row>
    <row r="32505" spans="1:6" x14ac:dyDescent="0.45">
      <c r="A32505" t="s">
        <v>151</v>
      </c>
      <c r="B32505">
        <v>2030</v>
      </c>
      <c r="C32505" t="s">
        <v>16</v>
      </c>
      <c r="D32505" t="s">
        <v>7</v>
      </c>
      <c r="E32505">
        <v>0</v>
      </c>
      <c r="F32505" t="s">
        <v>22</v>
      </c>
    </row>
    <row r="32506" spans="1:6" x14ac:dyDescent="0.45">
      <c r="A32506" t="s">
        <v>151</v>
      </c>
      <c r="B32506">
        <v>2030</v>
      </c>
      <c r="C32506" t="s">
        <v>17</v>
      </c>
      <c r="D32506" t="s">
        <v>8</v>
      </c>
      <c r="E32506">
        <v>3683.1958322470614</v>
      </c>
      <c r="F32506" t="s">
        <v>22</v>
      </c>
    </row>
    <row r="32507" spans="1:6" x14ac:dyDescent="0.45">
      <c r="A32507" t="s">
        <v>151</v>
      </c>
      <c r="B32507">
        <v>2030</v>
      </c>
      <c r="C32507" t="s">
        <v>18</v>
      </c>
      <c r="D32507" t="s">
        <v>9</v>
      </c>
      <c r="E32507">
        <v>0</v>
      </c>
      <c r="F32507" t="s">
        <v>22</v>
      </c>
    </row>
    <row r="32508" spans="1:6" x14ac:dyDescent="0.45">
      <c r="A32508" t="s">
        <v>151</v>
      </c>
      <c r="B32508">
        <v>2030</v>
      </c>
      <c r="C32508" t="s">
        <v>18</v>
      </c>
      <c r="D32508" t="s">
        <v>10</v>
      </c>
      <c r="E32508">
        <v>0</v>
      </c>
      <c r="F32508" t="s">
        <v>22</v>
      </c>
    </row>
    <row r="32509" spans="1:6" x14ac:dyDescent="0.45">
      <c r="A32509" t="s">
        <v>151</v>
      </c>
      <c r="B32509">
        <v>2030</v>
      </c>
      <c r="C32509" t="s">
        <v>18</v>
      </c>
      <c r="D32509" t="s">
        <v>19</v>
      </c>
      <c r="E32509">
        <v>0</v>
      </c>
      <c r="F32509" t="s">
        <v>23</v>
      </c>
    </row>
    <row r="32510" spans="1:6" x14ac:dyDescent="0.45">
      <c r="A32510" t="s">
        <v>151</v>
      </c>
      <c r="B32510">
        <v>2031</v>
      </c>
      <c r="C32510" t="s">
        <v>15</v>
      </c>
      <c r="D32510" t="s">
        <v>0</v>
      </c>
      <c r="E32510">
        <v>1403.325</v>
      </c>
      <c r="F32510" t="s">
        <v>22</v>
      </c>
    </row>
    <row r="32511" spans="1:6" x14ac:dyDescent="0.45">
      <c r="A32511" t="s">
        <v>151</v>
      </c>
      <c r="B32511">
        <v>2031</v>
      </c>
      <c r="C32511" t="s">
        <v>15</v>
      </c>
      <c r="D32511" t="s">
        <v>1</v>
      </c>
      <c r="E32511">
        <v>221.76117407305208</v>
      </c>
      <c r="F32511" t="s">
        <v>22</v>
      </c>
    </row>
    <row r="32512" spans="1:6" x14ac:dyDescent="0.45">
      <c r="A32512" t="s">
        <v>151</v>
      </c>
      <c r="B32512">
        <v>2031</v>
      </c>
      <c r="C32512" t="s">
        <v>15</v>
      </c>
      <c r="D32512" t="s">
        <v>2</v>
      </c>
      <c r="E32512">
        <v>0</v>
      </c>
      <c r="F32512" t="s">
        <v>22</v>
      </c>
    </row>
    <row r="32513" spans="1:6" x14ac:dyDescent="0.45">
      <c r="A32513" t="s">
        <v>151</v>
      </c>
      <c r="B32513">
        <v>2031</v>
      </c>
      <c r="C32513" t="s">
        <v>15</v>
      </c>
      <c r="D32513" t="s">
        <v>3</v>
      </c>
      <c r="E32513">
        <v>2.2999999999999998</v>
      </c>
      <c r="F32513" t="s">
        <v>22</v>
      </c>
    </row>
    <row r="32514" spans="1:6" x14ac:dyDescent="0.45">
      <c r="A32514" t="s">
        <v>151</v>
      </c>
      <c r="B32514">
        <v>2031</v>
      </c>
      <c r="C32514" t="s">
        <v>15</v>
      </c>
      <c r="D32514" t="s">
        <v>4</v>
      </c>
      <c r="E32514">
        <v>42.167829068098051</v>
      </c>
      <c r="F32514" t="s">
        <v>22</v>
      </c>
    </row>
    <row r="32515" spans="1:6" x14ac:dyDescent="0.45">
      <c r="A32515" t="s">
        <v>151</v>
      </c>
      <c r="B32515">
        <v>2031</v>
      </c>
      <c r="C32515" t="s">
        <v>5</v>
      </c>
      <c r="D32515" t="s">
        <v>5</v>
      </c>
      <c r="E32515">
        <v>1669.5540031411499</v>
      </c>
      <c r="F32515" t="s">
        <v>22</v>
      </c>
    </row>
    <row r="32516" spans="1:6" x14ac:dyDescent="0.45">
      <c r="A32516" t="s">
        <v>151</v>
      </c>
      <c r="B32516">
        <v>2031</v>
      </c>
      <c r="C32516" t="s">
        <v>16</v>
      </c>
      <c r="D32516" t="s">
        <v>6</v>
      </c>
      <c r="E32516">
        <v>2040</v>
      </c>
      <c r="F32516" t="s">
        <v>22</v>
      </c>
    </row>
    <row r="32517" spans="1:6" x14ac:dyDescent="0.45">
      <c r="A32517" t="s">
        <v>151</v>
      </c>
      <c r="B32517">
        <v>2031</v>
      </c>
      <c r="C32517" t="s">
        <v>16</v>
      </c>
      <c r="D32517" t="s">
        <v>7</v>
      </c>
      <c r="E32517">
        <v>0</v>
      </c>
      <c r="F32517" t="s">
        <v>22</v>
      </c>
    </row>
    <row r="32518" spans="1:6" x14ac:dyDescent="0.45">
      <c r="A32518" t="s">
        <v>151</v>
      </c>
      <c r="B32518">
        <v>2031</v>
      </c>
      <c r="C32518" t="s">
        <v>17</v>
      </c>
      <c r="D32518" t="s">
        <v>8</v>
      </c>
      <c r="E32518">
        <v>3709.5540031411506</v>
      </c>
      <c r="F32518" t="s">
        <v>22</v>
      </c>
    </row>
    <row r="32519" spans="1:6" x14ac:dyDescent="0.45">
      <c r="A32519" t="s">
        <v>151</v>
      </c>
      <c r="B32519">
        <v>2031</v>
      </c>
      <c r="C32519" t="s">
        <v>18</v>
      </c>
      <c r="D32519" t="s">
        <v>9</v>
      </c>
      <c r="E32519">
        <v>0</v>
      </c>
      <c r="F32519" t="s">
        <v>22</v>
      </c>
    </row>
    <row r="32520" spans="1:6" x14ac:dyDescent="0.45">
      <c r="A32520" t="s">
        <v>151</v>
      </c>
      <c r="B32520">
        <v>2031</v>
      </c>
      <c r="C32520" t="s">
        <v>18</v>
      </c>
      <c r="D32520" t="s">
        <v>10</v>
      </c>
      <c r="E32520">
        <v>0</v>
      </c>
      <c r="F32520" t="s">
        <v>22</v>
      </c>
    </row>
    <row r="32521" spans="1:6" x14ac:dyDescent="0.45">
      <c r="A32521" t="s">
        <v>151</v>
      </c>
      <c r="B32521">
        <v>2031</v>
      </c>
      <c r="C32521" t="s">
        <v>18</v>
      </c>
      <c r="D32521" t="s">
        <v>19</v>
      </c>
      <c r="E32521">
        <v>0</v>
      </c>
      <c r="F32521" t="s">
        <v>23</v>
      </c>
    </row>
    <row r="32522" spans="1:6" x14ac:dyDescent="0.45">
      <c r="A32522" t="s">
        <v>151</v>
      </c>
      <c r="B32522">
        <v>2032</v>
      </c>
      <c r="C32522" t="s">
        <v>15</v>
      </c>
      <c r="D32522" t="s">
        <v>0</v>
      </c>
      <c r="E32522">
        <v>1419.4632375000001</v>
      </c>
      <c r="F32522" t="s">
        <v>22</v>
      </c>
    </row>
    <row r="32523" spans="1:6" x14ac:dyDescent="0.45">
      <c r="A32523" t="s">
        <v>151</v>
      </c>
      <c r="B32523">
        <v>2032</v>
      </c>
      <c r="C32523" t="s">
        <v>15</v>
      </c>
      <c r="D32523" t="s">
        <v>1</v>
      </c>
      <c r="E32523">
        <v>228.7349689593419</v>
      </c>
      <c r="F32523" t="s">
        <v>22</v>
      </c>
    </row>
    <row r="32524" spans="1:6" x14ac:dyDescent="0.45">
      <c r="A32524" t="s">
        <v>151</v>
      </c>
      <c r="B32524">
        <v>2032</v>
      </c>
      <c r="C32524" t="s">
        <v>15</v>
      </c>
      <c r="D32524" t="s">
        <v>2</v>
      </c>
      <c r="E32524">
        <v>0</v>
      </c>
      <c r="F32524" t="s">
        <v>22</v>
      </c>
    </row>
    <row r="32525" spans="1:6" x14ac:dyDescent="0.45">
      <c r="A32525" t="s">
        <v>151</v>
      </c>
      <c r="B32525">
        <v>2032</v>
      </c>
      <c r="C32525" t="s">
        <v>15</v>
      </c>
      <c r="D32525" t="s">
        <v>3</v>
      </c>
      <c r="E32525">
        <v>2.2000000000000002</v>
      </c>
      <c r="F32525" t="s">
        <v>22</v>
      </c>
    </row>
    <row r="32526" spans="1:6" x14ac:dyDescent="0.45">
      <c r="A32526" t="s">
        <v>151</v>
      </c>
      <c r="B32526">
        <v>2032</v>
      </c>
      <c r="C32526" t="s">
        <v>15</v>
      </c>
      <c r="D32526" t="s">
        <v>4</v>
      </c>
      <c r="E32526">
        <v>42.64516889314892</v>
      </c>
      <c r="F32526" t="s">
        <v>22</v>
      </c>
    </row>
    <row r="32527" spans="1:6" x14ac:dyDescent="0.45">
      <c r="A32527" t="s">
        <v>151</v>
      </c>
      <c r="B32527">
        <v>2032</v>
      </c>
      <c r="C32527" t="s">
        <v>5</v>
      </c>
      <c r="D32527" t="s">
        <v>5</v>
      </c>
      <c r="E32527">
        <v>1693.0433753524908</v>
      </c>
      <c r="F32527" t="s">
        <v>22</v>
      </c>
    </row>
    <row r="32528" spans="1:6" x14ac:dyDescent="0.45">
      <c r="A32528" t="s">
        <v>151</v>
      </c>
      <c r="B32528">
        <v>2032</v>
      </c>
      <c r="C32528" t="s">
        <v>16</v>
      </c>
      <c r="D32528" t="s">
        <v>6</v>
      </c>
      <c r="E32528">
        <v>2040</v>
      </c>
      <c r="F32528" t="s">
        <v>22</v>
      </c>
    </row>
    <row r="32529" spans="1:6" x14ac:dyDescent="0.45">
      <c r="A32529" t="s">
        <v>151</v>
      </c>
      <c r="B32529">
        <v>2032</v>
      </c>
      <c r="C32529" t="s">
        <v>16</v>
      </c>
      <c r="D32529" t="s">
        <v>7</v>
      </c>
      <c r="E32529">
        <v>0</v>
      </c>
      <c r="F32529" t="s">
        <v>22</v>
      </c>
    </row>
    <row r="32530" spans="1:6" x14ac:dyDescent="0.45">
      <c r="A32530" t="s">
        <v>151</v>
      </c>
      <c r="B32530">
        <v>2032</v>
      </c>
      <c r="C32530" t="s">
        <v>17</v>
      </c>
      <c r="D32530" t="s">
        <v>8</v>
      </c>
      <c r="E32530">
        <v>3733.0433753524912</v>
      </c>
      <c r="F32530" t="s">
        <v>22</v>
      </c>
    </row>
    <row r="32531" spans="1:6" x14ac:dyDescent="0.45">
      <c r="A32531" t="s">
        <v>151</v>
      </c>
      <c r="B32531">
        <v>2032</v>
      </c>
      <c r="C32531" t="s">
        <v>18</v>
      </c>
      <c r="D32531" t="s">
        <v>9</v>
      </c>
      <c r="E32531">
        <v>0</v>
      </c>
      <c r="F32531" t="s">
        <v>22</v>
      </c>
    </row>
    <row r="32532" spans="1:6" x14ac:dyDescent="0.45">
      <c r="A32532" t="s">
        <v>151</v>
      </c>
      <c r="B32532">
        <v>2032</v>
      </c>
      <c r="C32532" t="s">
        <v>18</v>
      </c>
      <c r="D32532" t="s">
        <v>10</v>
      </c>
      <c r="E32532">
        <v>0</v>
      </c>
      <c r="F32532" t="s">
        <v>22</v>
      </c>
    </row>
    <row r="32533" spans="1:6" x14ac:dyDescent="0.45">
      <c r="A32533" t="s">
        <v>151</v>
      </c>
      <c r="B32533">
        <v>2032</v>
      </c>
      <c r="C32533" t="s">
        <v>18</v>
      </c>
      <c r="D32533" t="s">
        <v>19</v>
      </c>
      <c r="E32533">
        <v>0</v>
      </c>
      <c r="F32533" t="s">
        <v>23</v>
      </c>
    </row>
    <row r="32534" spans="1:6" x14ac:dyDescent="0.45">
      <c r="A32534" t="s">
        <v>151</v>
      </c>
      <c r="B32534">
        <v>2033</v>
      </c>
      <c r="C32534" t="s">
        <v>15</v>
      </c>
      <c r="D32534" t="s">
        <v>0</v>
      </c>
      <c r="E32534">
        <v>1434.5095478175001</v>
      </c>
      <c r="F32534" t="s">
        <v>22</v>
      </c>
    </row>
    <row r="32535" spans="1:6" x14ac:dyDescent="0.45">
      <c r="A32535" t="s">
        <v>151</v>
      </c>
      <c r="B32535">
        <v>2033</v>
      </c>
      <c r="C32535" t="s">
        <v>15</v>
      </c>
      <c r="D32535" t="s">
        <v>1</v>
      </c>
      <c r="E32535">
        <v>235.92807101389201</v>
      </c>
      <c r="F32535" t="s">
        <v>22</v>
      </c>
    </row>
    <row r="32536" spans="1:6" x14ac:dyDescent="0.45">
      <c r="A32536" t="s">
        <v>151</v>
      </c>
      <c r="B32536">
        <v>2033</v>
      </c>
      <c r="C32536" t="s">
        <v>15</v>
      </c>
      <c r="D32536" t="s">
        <v>2</v>
      </c>
      <c r="E32536">
        <v>0</v>
      </c>
      <c r="F32536" t="s">
        <v>22</v>
      </c>
    </row>
    <row r="32537" spans="1:6" x14ac:dyDescent="0.45">
      <c r="A32537" t="s">
        <v>151</v>
      </c>
      <c r="B32537">
        <v>2033</v>
      </c>
      <c r="C32537" t="s">
        <v>15</v>
      </c>
      <c r="D32537" t="s">
        <v>3</v>
      </c>
      <c r="E32537">
        <v>2.1</v>
      </c>
      <c r="F32537" t="s">
        <v>22</v>
      </c>
    </row>
    <row r="32538" spans="1:6" x14ac:dyDescent="0.45">
      <c r="A32538" t="s">
        <v>151</v>
      </c>
      <c r="B32538">
        <v>2033</v>
      </c>
      <c r="C32538" t="s">
        <v>15</v>
      </c>
      <c r="D32538" t="s">
        <v>4</v>
      </c>
      <c r="E32538">
        <v>43.127912205019364</v>
      </c>
      <c r="F32538" t="s">
        <v>22</v>
      </c>
    </row>
    <row r="32539" spans="1:6" x14ac:dyDescent="0.45">
      <c r="A32539" t="s">
        <v>151</v>
      </c>
      <c r="B32539">
        <v>2033</v>
      </c>
      <c r="C32539" t="s">
        <v>5</v>
      </c>
      <c r="D32539" t="s">
        <v>5</v>
      </c>
      <c r="E32539">
        <v>1715.6655310364115</v>
      </c>
      <c r="F32539" t="s">
        <v>22</v>
      </c>
    </row>
    <row r="32540" spans="1:6" x14ac:dyDescent="0.45">
      <c r="A32540" t="s">
        <v>151</v>
      </c>
      <c r="B32540">
        <v>2033</v>
      </c>
      <c r="C32540" t="s">
        <v>16</v>
      </c>
      <c r="D32540" t="s">
        <v>6</v>
      </c>
      <c r="E32540">
        <v>2034</v>
      </c>
      <c r="F32540" t="s">
        <v>22</v>
      </c>
    </row>
    <row r="32541" spans="1:6" x14ac:dyDescent="0.45">
      <c r="A32541" t="s">
        <v>151</v>
      </c>
      <c r="B32541">
        <v>2033</v>
      </c>
      <c r="C32541" t="s">
        <v>16</v>
      </c>
      <c r="D32541" t="s">
        <v>7</v>
      </c>
      <c r="E32541">
        <v>0</v>
      </c>
      <c r="F32541" t="s">
        <v>22</v>
      </c>
    </row>
    <row r="32542" spans="1:6" x14ac:dyDescent="0.45">
      <c r="A32542" t="s">
        <v>151</v>
      </c>
      <c r="B32542">
        <v>2033</v>
      </c>
      <c r="C32542" t="s">
        <v>17</v>
      </c>
      <c r="D32542" t="s">
        <v>8</v>
      </c>
      <c r="E32542">
        <v>3749.6655310364113</v>
      </c>
      <c r="F32542" t="s">
        <v>22</v>
      </c>
    </row>
    <row r="32543" spans="1:6" x14ac:dyDescent="0.45">
      <c r="A32543" t="s">
        <v>151</v>
      </c>
      <c r="B32543">
        <v>2033</v>
      </c>
      <c r="C32543" t="s">
        <v>18</v>
      </c>
      <c r="D32543" t="s">
        <v>9</v>
      </c>
      <c r="E32543">
        <v>0</v>
      </c>
      <c r="F32543" t="s">
        <v>22</v>
      </c>
    </row>
    <row r="32544" spans="1:6" x14ac:dyDescent="0.45">
      <c r="A32544" t="s">
        <v>151</v>
      </c>
      <c r="B32544">
        <v>2033</v>
      </c>
      <c r="C32544" t="s">
        <v>18</v>
      </c>
      <c r="D32544" t="s">
        <v>10</v>
      </c>
      <c r="E32544">
        <v>0</v>
      </c>
      <c r="F32544" t="s">
        <v>22</v>
      </c>
    </row>
    <row r="32545" spans="1:6" x14ac:dyDescent="0.45">
      <c r="A32545" t="s">
        <v>151</v>
      </c>
      <c r="B32545">
        <v>2033</v>
      </c>
      <c r="C32545" t="s">
        <v>18</v>
      </c>
      <c r="D32545" t="s">
        <v>19</v>
      </c>
      <c r="E32545">
        <v>0</v>
      </c>
      <c r="F32545" t="s">
        <v>23</v>
      </c>
    </row>
    <row r="32546" spans="1:6" x14ac:dyDescent="0.45">
      <c r="A32546" t="s">
        <v>151</v>
      </c>
      <c r="B32546">
        <v>2034</v>
      </c>
      <c r="C32546" t="s">
        <v>15</v>
      </c>
      <c r="D32546" t="s">
        <v>0</v>
      </c>
      <c r="E32546">
        <v>1449.4284471148021</v>
      </c>
      <c r="F32546" t="s">
        <v>22</v>
      </c>
    </row>
    <row r="32547" spans="1:6" x14ac:dyDescent="0.45">
      <c r="A32547" t="s">
        <v>151</v>
      </c>
      <c r="B32547">
        <v>2034</v>
      </c>
      <c r="C32547" t="s">
        <v>15</v>
      </c>
      <c r="D32547" t="s">
        <v>1</v>
      </c>
      <c r="E32547">
        <v>243.34737685967951</v>
      </c>
      <c r="F32547" t="s">
        <v>22</v>
      </c>
    </row>
    <row r="32548" spans="1:6" x14ac:dyDescent="0.45">
      <c r="A32548" t="s">
        <v>151</v>
      </c>
      <c r="B32548">
        <v>2034</v>
      </c>
      <c r="C32548" t="s">
        <v>15</v>
      </c>
      <c r="D32548" t="s">
        <v>2</v>
      </c>
      <c r="E32548">
        <v>0</v>
      </c>
      <c r="F32548" t="s">
        <v>22</v>
      </c>
    </row>
    <row r="32549" spans="1:6" x14ac:dyDescent="0.45">
      <c r="A32549" t="s">
        <v>151</v>
      </c>
      <c r="B32549">
        <v>2034</v>
      </c>
      <c r="C32549" t="s">
        <v>15</v>
      </c>
      <c r="D32549" t="s">
        <v>3</v>
      </c>
      <c r="E32549">
        <v>2</v>
      </c>
      <c r="F32549" t="s">
        <v>22</v>
      </c>
    </row>
    <row r="32550" spans="1:6" x14ac:dyDescent="0.45">
      <c r="A32550" t="s">
        <v>151</v>
      </c>
      <c r="B32550">
        <v>2034</v>
      </c>
      <c r="C32550" t="s">
        <v>15</v>
      </c>
      <c r="D32550" t="s">
        <v>4</v>
      </c>
      <c r="E32550">
        <v>43.616120171180185</v>
      </c>
      <c r="F32550" t="s">
        <v>22</v>
      </c>
    </row>
    <row r="32551" spans="1:6" x14ac:dyDescent="0.45">
      <c r="A32551" t="s">
        <v>151</v>
      </c>
      <c r="B32551">
        <v>2034</v>
      </c>
      <c r="C32551" t="s">
        <v>5</v>
      </c>
      <c r="D32551" t="s">
        <v>5</v>
      </c>
      <c r="E32551">
        <v>1738.3919441456619</v>
      </c>
      <c r="F32551" t="s">
        <v>22</v>
      </c>
    </row>
    <row r="32552" spans="1:6" x14ac:dyDescent="0.45">
      <c r="A32552" t="s">
        <v>151</v>
      </c>
      <c r="B32552">
        <v>2034</v>
      </c>
      <c r="C32552" t="s">
        <v>16</v>
      </c>
      <c r="D32552" t="s">
        <v>6</v>
      </c>
      <c r="E32552">
        <v>1998.8483548054892</v>
      </c>
      <c r="F32552" t="s">
        <v>22</v>
      </c>
    </row>
    <row r="32553" spans="1:6" x14ac:dyDescent="0.45">
      <c r="A32553" t="s">
        <v>151</v>
      </c>
      <c r="B32553">
        <v>2034</v>
      </c>
      <c r="C32553" t="s">
        <v>16</v>
      </c>
      <c r="D32553" t="s">
        <v>7</v>
      </c>
      <c r="E32553">
        <v>0</v>
      </c>
      <c r="F32553" t="s">
        <v>22</v>
      </c>
    </row>
    <row r="32554" spans="1:6" x14ac:dyDescent="0.45">
      <c r="A32554" t="s">
        <v>151</v>
      </c>
      <c r="B32554">
        <v>2034</v>
      </c>
      <c r="C32554" t="s">
        <v>17</v>
      </c>
      <c r="D32554" t="s">
        <v>8</v>
      </c>
      <c r="E32554">
        <v>3737.2402989511511</v>
      </c>
      <c r="F32554" t="s">
        <v>22</v>
      </c>
    </row>
    <row r="32555" spans="1:6" x14ac:dyDescent="0.45">
      <c r="A32555" t="s">
        <v>151</v>
      </c>
      <c r="B32555">
        <v>2034</v>
      </c>
      <c r="C32555" t="s">
        <v>18</v>
      </c>
      <c r="D32555" t="s">
        <v>9</v>
      </c>
      <c r="E32555">
        <v>0</v>
      </c>
      <c r="F32555" t="s">
        <v>22</v>
      </c>
    </row>
    <row r="32556" spans="1:6" x14ac:dyDescent="0.45">
      <c r="A32556" t="s">
        <v>151</v>
      </c>
      <c r="B32556">
        <v>2034</v>
      </c>
      <c r="C32556" t="s">
        <v>18</v>
      </c>
      <c r="D32556" t="s">
        <v>10</v>
      </c>
      <c r="E32556">
        <v>0</v>
      </c>
      <c r="F32556" t="s">
        <v>22</v>
      </c>
    </row>
    <row r="32557" spans="1:6" x14ac:dyDescent="0.45">
      <c r="A32557" t="s">
        <v>151</v>
      </c>
      <c r="B32557">
        <v>2034</v>
      </c>
      <c r="C32557" t="s">
        <v>18</v>
      </c>
      <c r="D32557" t="s">
        <v>19</v>
      </c>
      <c r="E32557">
        <v>0</v>
      </c>
      <c r="F32557" t="s">
        <v>23</v>
      </c>
    </row>
    <row r="32558" spans="1:6" x14ac:dyDescent="0.45">
      <c r="A32558" t="s">
        <v>151</v>
      </c>
      <c r="B32558">
        <v>2035</v>
      </c>
      <c r="C32558" t="s">
        <v>15</v>
      </c>
      <c r="D32558" t="s">
        <v>0</v>
      </c>
      <c r="E32558">
        <v>1464.5025029647959</v>
      </c>
      <c r="F32558" t="s">
        <v>22</v>
      </c>
    </row>
    <row r="32559" spans="1:6" x14ac:dyDescent="0.45">
      <c r="A32559" t="s">
        <v>151</v>
      </c>
      <c r="B32559">
        <v>2035</v>
      </c>
      <c r="C32559" t="s">
        <v>15</v>
      </c>
      <c r="D32559" t="s">
        <v>1</v>
      </c>
      <c r="E32559">
        <v>251</v>
      </c>
      <c r="F32559" t="s">
        <v>22</v>
      </c>
    </row>
    <row r="32560" spans="1:6" x14ac:dyDescent="0.45">
      <c r="A32560" t="s">
        <v>151</v>
      </c>
      <c r="B32560">
        <v>2035</v>
      </c>
      <c r="C32560" t="s">
        <v>15</v>
      </c>
      <c r="D32560" t="s">
        <v>2</v>
      </c>
      <c r="E32560">
        <v>0</v>
      </c>
      <c r="F32560" t="s">
        <v>22</v>
      </c>
    </row>
    <row r="32561" spans="1:6" x14ac:dyDescent="0.45">
      <c r="A32561" t="s">
        <v>151</v>
      </c>
      <c r="B32561">
        <v>2035</v>
      </c>
      <c r="C32561" t="s">
        <v>15</v>
      </c>
      <c r="D32561" t="s">
        <v>3</v>
      </c>
      <c r="E32561">
        <v>2</v>
      </c>
      <c r="F32561" t="s">
        <v>22</v>
      </c>
    </row>
    <row r="32562" spans="1:6" x14ac:dyDescent="0.45">
      <c r="A32562" t="s">
        <v>151</v>
      </c>
      <c r="B32562">
        <v>2035</v>
      </c>
      <c r="C32562" t="s">
        <v>15</v>
      </c>
      <c r="D32562" t="s">
        <v>4</v>
      </c>
      <c r="E32562">
        <v>44.109854651517942</v>
      </c>
      <c r="F32562" t="s">
        <v>22</v>
      </c>
    </row>
    <row r="32563" spans="1:6" x14ac:dyDescent="0.45">
      <c r="A32563" t="s">
        <v>151</v>
      </c>
      <c r="B32563">
        <v>2035</v>
      </c>
      <c r="C32563" t="s">
        <v>5</v>
      </c>
      <c r="D32563" t="s">
        <v>5</v>
      </c>
      <c r="E32563">
        <v>1761.6123576163138</v>
      </c>
      <c r="F32563" t="s">
        <v>22</v>
      </c>
    </row>
    <row r="32564" spans="1:6" x14ac:dyDescent="0.45">
      <c r="A32564" t="s">
        <v>151</v>
      </c>
      <c r="B32564">
        <v>2035</v>
      </c>
      <c r="C32564" t="s">
        <v>16</v>
      </c>
      <c r="D32564" t="s">
        <v>6</v>
      </c>
      <c r="E32564">
        <v>1963.1995607456213</v>
      </c>
      <c r="F32564" t="s">
        <v>22</v>
      </c>
    </row>
    <row r="32565" spans="1:6" x14ac:dyDescent="0.45">
      <c r="A32565" t="s">
        <v>151</v>
      </c>
      <c r="B32565">
        <v>2035</v>
      </c>
      <c r="C32565" t="s">
        <v>16</v>
      </c>
      <c r="D32565" t="s">
        <v>7</v>
      </c>
      <c r="E32565">
        <v>0</v>
      </c>
      <c r="F32565" t="s">
        <v>22</v>
      </c>
    </row>
    <row r="32566" spans="1:6" x14ac:dyDescent="0.45">
      <c r="A32566" t="s">
        <v>151</v>
      </c>
      <c r="B32566">
        <v>2035</v>
      </c>
      <c r="C32566" t="s">
        <v>17</v>
      </c>
      <c r="D32566" t="s">
        <v>8</v>
      </c>
      <c r="E32566">
        <v>3724.8119183619351</v>
      </c>
      <c r="F32566" t="s">
        <v>22</v>
      </c>
    </row>
    <row r="32567" spans="1:6" x14ac:dyDescent="0.45">
      <c r="A32567" t="s">
        <v>151</v>
      </c>
      <c r="B32567">
        <v>2035</v>
      </c>
      <c r="C32567" t="s">
        <v>18</v>
      </c>
      <c r="D32567" t="s">
        <v>9</v>
      </c>
      <c r="E32567">
        <v>0</v>
      </c>
      <c r="F32567" t="s">
        <v>22</v>
      </c>
    </row>
    <row r="32568" spans="1:6" x14ac:dyDescent="0.45">
      <c r="A32568" t="s">
        <v>151</v>
      </c>
      <c r="B32568">
        <v>2035</v>
      </c>
      <c r="C32568" t="s">
        <v>18</v>
      </c>
      <c r="D32568" t="s">
        <v>10</v>
      </c>
      <c r="E32568">
        <v>0</v>
      </c>
      <c r="F32568" t="s">
        <v>22</v>
      </c>
    </row>
    <row r="32569" spans="1:6" x14ac:dyDescent="0.45">
      <c r="A32569" t="s">
        <v>151</v>
      </c>
      <c r="B32569">
        <v>2035</v>
      </c>
      <c r="C32569" t="s">
        <v>18</v>
      </c>
      <c r="D32569" t="s">
        <v>19</v>
      </c>
      <c r="E32569">
        <v>0</v>
      </c>
      <c r="F32569" t="s">
        <v>23</v>
      </c>
    </row>
    <row r="32570" spans="1:6" x14ac:dyDescent="0.45">
      <c r="A32570" t="s">
        <v>151</v>
      </c>
      <c r="B32570">
        <v>2036</v>
      </c>
      <c r="C32570" t="s">
        <v>15</v>
      </c>
      <c r="D32570" t="s">
        <v>0</v>
      </c>
      <c r="E32570">
        <v>1479.2939782447404</v>
      </c>
      <c r="F32570" t="s">
        <v>22</v>
      </c>
    </row>
    <row r="32571" spans="1:6" x14ac:dyDescent="0.45">
      <c r="A32571" t="s">
        <v>151</v>
      </c>
      <c r="B32571">
        <v>2036</v>
      </c>
      <c r="C32571" t="s">
        <v>15</v>
      </c>
      <c r="D32571" t="s">
        <v>1</v>
      </c>
      <c r="E32571">
        <v>257.27799655482181</v>
      </c>
      <c r="F32571" t="s">
        <v>22</v>
      </c>
    </row>
    <row r="32572" spans="1:6" x14ac:dyDescent="0.45">
      <c r="A32572" t="s">
        <v>151</v>
      </c>
      <c r="B32572">
        <v>2036</v>
      </c>
      <c r="C32572" t="s">
        <v>15</v>
      </c>
      <c r="D32572" t="s">
        <v>2</v>
      </c>
      <c r="E32572">
        <v>0</v>
      </c>
      <c r="F32572" t="s">
        <v>22</v>
      </c>
    </row>
    <row r="32573" spans="1:6" x14ac:dyDescent="0.45">
      <c r="A32573" t="s">
        <v>151</v>
      </c>
      <c r="B32573">
        <v>2036</v>
      </c>
      <c r="C32573" t="s">
        <v>15</v>
      </c>
      <c r="D32573" t="s">
        <v>3</v>
      </c>
      <c r="E32573">
        <v>2</v>
      </c>
      <c r="F32573" t="s">
        <v>22</v>
      </c>
    </row>
    <row r="32574" spans="1:6" x14ac:dyDescent="0.45">
      <c r="A32574" t="s">
        <v>151</v>
      </c>
      <c r="B32574">
        <v>2036</v>
      </c>
      <c r="C32574" t="s">
        <v>15</v>
      </c>
      <c r="D32574" t="s">
        <v>4</v>
      </c>
      <c r="E32574">
        <v>44.609178206173127</v>
      </c>
      <c r="F32574" t="s">
        <v>22</v>
      </c>
    </row>
    <row r="32575" spans="1:6" x14ac:dyDescent="0.45">
      <c r="A32575" t="s">
        <v>151</v>
      </c>
      <c r="B32575">
        <v>2036</v>
      </c>
      <c r="C32575" t="s">
        <v>5</v>
      </c>
      <c r="D32575" t="s">
        <v>5</v>
      </c>
      <c r="E32575">
        <v>1783.1811530057353</v>
      </c>
      <c r="F32575" t="s">
        <v>22</v>
      </c>
    </row>
    <row r="32576" spans="1:6" x14ac:dyDescent="0.45">
      <c r="A32576" t="s">
        <v>151</v>
      </c>
      <c r="B32576">
        <v>2036</v>
      </c>
      <c r="C32576" t="s">
        <v>16</v>
      </c>
      <c r="D32576" t="s">
        <v>6</v>
      </c>
      <c r="E32576">
        <v>1928.4907047572028</v>
      </c>
      <c r="F32576" t="s">
        <v>22</v>
      </c>
    </row>
    <row r="32577" spans="1:6" x14ac:dyDescent="0.45">
      <c r="A32577" t="s">
        <v>151</v>
      </c>
      <c r="B32577">
        <v>2036</v>
      </c>
      <c r="C32577" t="s">
        <v>16</v>
      </c>
      <c r="D32577" t="s">
        <v>7</v>
      </c>
      <c r="E32577">
        <v>0</v>
      </c>
      <c r="F32577" t="s">
        <v>22</v>
      </c>
    </row>
    <row r="32578" spans="1:6" x14ac:dyDescent="0.45">
      <c r="A32578" t="s">
        <v>151</v>
      </c>
      <c r="B32578">
        <v>2036</v>
      </c>
      <c r="C32578" t="s">
        <v>17</v>
      </c>
      <c r="D32578" t="s">
        <v>8</v>
      </c>
      <c r="E32578">
        <v>3711.6718577629385</v>
      </c>
      <c r="F32578" t="s">
        <v>22</v>
      </c>
    </row>
    <row r="32579" spans="1:6" x14ac:dyDescent="0.45">
      <c r="A32579" t="s">
        <v>151</v>
      </c>
      <c r="B32579">
        <v>2036</v>
      </c>
      <c r="C32579" t="s">
        <v>18</v>
      </c>
      <c r="D32579" t="s">
        <v>9</v>
      </c>
      <c r="E32579">
        <v>0</v>
      </c>
      <c r="F32579" t="s">
        <v>22</v>
      </c>
    </row>
    <row r="32580" spans="1:6" x14ac:dyDescent="0.45">
      <c r="A32580" t="s">
        <v>151</v>
      </c>
      <c r="B32580">
        <v>2036</v>
      </c>
      <c r="C32580" t="s">
        <v>18</v>
      </c>
      <c r="D32580" t="s">
        <v>10</v>
      </c>
      <c r="E32580">
        <v>0</v>
      </c>
      <c r="F32580" t="s">
        <v>22</v>
      </c>
    </row>
    <row r="32581" spans="1:6" x14ac:dyDescent="0.45">
      <c r="A32581" t="s">
        <v>151</v>
      </c>
      <c r="B32581">
        <v>2036</v>
      </c>
      <c r="C32581" t="s">
        <v>18</v>
      </c>
      <c r="D32581" t="s">
        <v>19</v>
      </c>
      <c r="E32581">
        <v>0</v>
      </c>
      <c r="F32581" t="s">
        <v>23</v>
      </c>
    </row>
    <row r="32582" spans="1:6" x14ac:dyDescent="0.45">
      <c r="A32582" t="s">
        <v>151</v>
      </c>
      <c r="B32582">
        <v>2037</v>
      </c>
      <c r="C32582" t="s">
        <v>15</v>
      </c>
      <c r="D32582" t="s">
        <v>0</v>
      </c>
      <c r="E32582">
        <v>1489.2052478989799</v>
      </c>
      <c r="F32582" t="s">
        <v>22</v>
      </c>
    </row>
    <row r="32583" spans="1:6" x14ac:dyDescent="0.45">
      <c r="A32583" t="s">
        <v>151</v>
      </c>
      <c r="B32583">
        <v>2037</v>
      </c>
      <c r="C32583" t="s">
        <v>15</v>
      </c>
      <c r="D32583" t="s">
        <v>1</v>
      </c>
      <c r="E32583">
        <v>263.71301797315897</v>
      </c>
      <c r="F32583" t="s">
        <v>22</v>
      </c>
    </row>
    <row r="32584" spans="1:6" x14ac:dyDescent="0.45">
      <c r="A32584" t="s">
        <v>151</v>
      </c>
      <c r="B32584">
        <v>2037</v>
      </c>
      <c r="C32584" t="s">
        <v>15</v>
      </c>
      <c r="D32584" t="s">
        <v>2</v>
      </c>
      <c r="E32584">
        <v>0</v>
      </c>
      <c r="F32584" t="s">
        <v>22</v>
      </c>
    </row>
    <row r="32585" spans="1:6" x14ac:dyDescent="0.45">
      <c r="A32585" t="s">
        <v>151</v>
      </c>
      <c r="B32585">
        <v>2037</v>
      </c>
      <c r="C32585" t="s">
        <v>15</v>
      </c>
      <c r="D32585" t="s">
        <v>3</v>
      </c>
      <c r="E32585">
        <v>2</v>
      </c>
      <c r="F32585" t="s">
        <v>22</v>
      </c>
    </row>
    <row r="32586" spans="1:6" x14ac:dyDescent="0.45">
      <c r="A32586" t="s">
        <v>151</v>
      </c>
      <c r="B32586">
        <v>2037</v>
      </c>
      <c r="C32586" t="s">
        <v>15</v>
      </c>
      <c r="D32586" t="s">
        <v>4</v>
      </c>
      <c r="E32586">
        <v>45.114154103467008</v>
      </c>
      <c r="F32586" t="s">
        <v>22</v>
      </c>
    </row>
    <row r="32587" spans="1:6" x14ac:dyDescent="0.45">
      <c r="A32587" t="s">
        <v>151</v>
      </c>
      <c r="B32587">
        <v>2037</v>
      </c>
      <c r="C32587" t="s">
        <v>5</v>
      </c>
      <c r="D32587" t="s">
        <v>5</v>
      </c>
      <c r="E32587">
        <v>1800.032419975606</v>
      </c>
      <c r="F32587" t="s">
        <v>22</v>
      </c>
    </row>
    <row r="32588" spans="1:6" x14ac:dyDescent="0.45">
      <c r="A32588" t="s">
        <v>151</v>
      </c>
      <c r="B32588">
        <v>2037</v>
      </c>
      <c r="C32588" t="s">
        <v>16</v>
      </c>
      <c r="D32588" t="s">
        <v>6</v>
      </c>
      <c r="E32588">
        <v>1894.3972842991816</v>
      </c>
      <c r="F32588" t="s">
        <v>22</v>
      </c>
    </row>
    <row r="32589" spans="1:6" x14ac:dyDescent="0.45">
      <c r="A32589" t="s">
        <v>151</v>
      </c>
      <c r="B32589">
        <v>2037</v>
      </c>
      <c r="C32589" t="s">
        <v>16</v>
      </c>
      <c r="D32589" t="s">
        <v>7</v>
      </c>
      <c r="E32589">
        <v>0</v>
      </c>
      <c r="F32589" t="s">
        <v>22</v>
      </c>
    </row>
    <row r="32590" spans="1:6" x14ac:dyDescent="0.45">
      <c r="A32590" t="s">
        <v>151</v>
      </c>
      <c r="B32590">
        <v>2037</v>
      </c>
      <c r="C32590" t="s">
        <v>17</v>
      </c>
      <c r="D32590" t="s">
        <v>8</v>
      </c>
      <c r="E32590">
        <v>3694.4297042747871</v>
      </c>
      <c r="F32590" t="s">
        <v>22</v>
      </c>
    </row>
    <row r="32591" spans="1:6" x14ac:dyDescent="0.45">
      <c r="A32591" t="s">
        <v>151</v>
      </c>
      <c r="B32591">
        <v>2037</v>
      </c>
      <c r="C32591" t="s">
        <v>18</v>
      </c>
      <c r="D32591" t="s">
        <v>9</v>
      </c>
      <c r="E32591">
        <v>0</v>
      </c>
      <c r="F32591" t="s">
        <v>22</v>
      </c>
    </row>
    <row r="32592" spans="1:6" x14ac:dyDescent="0.45">
      <c r="A32592" t="s">
        <v>151</v>
      </c>
      <c r="B32592">
        <v>2037</v>
      </c>
      <c r="C32592" t="s">
        <v>18</v>
      </c>
      <c r="D32592" t="s">
        <v>10</v>
      </c>
      <c r="E32592">
        <v>0</v>
      </c>
      <c r="F32592" t="s">
        <v>22</v>
      </c>
    </row>
    <row r="32593" spans="1:6" x14ac:dyDescent="0.45">
      <c r="A32593" t="s">
        <v>151</v>
      </c>
      <c r="B32593">
        <v>2037</v>
      </c>
      <c r="C32593" t="s">
        <v>18</v>
      </c>
      <c r="D32593" t="s">
        <v>19</v>
      </c>
      <c r="E32593">
        <v>0</v>
      </c>
      <c r="F32593" t="s">
        <v>23</v>
      </c>
    </row>
    <row r="32594" spans="1:6" x14ac:dyDescent="0.45">
      <c r="A32594" t="s">
        <v>151</v>
      </c>
      <c r="B32594">
        <v>2038</v>
      </c>
      <c r="C32594" t="s">
        <v>15</v>
      </c>
      <c r="D32594" t="s">
        <v>0</v>
      </c>
      <c r="E32594">
        <v>1497.5447972872146</v>
      </c>
      <c r="F32594" t="s">
        <v>22</v>
      </c>
    </row>
    <row r="32595" spans="1:6" x14ac:dyDescent="0.45">
      <c r="A32595" t="s">
        <v>151</v>
      </c>
      <c r="B32595">
        <v>2038</v>
      </c>
      <c r="C32595" t="s">
        <v>15</v>
      </c>
      <c r="D32595" t="s">
        <v>1</v>
      </c>
      <c r="E32595">
        <v>270.30899175123528</v>
      </c>
      <c r="F32595" t="s">
        <v>22</v>
      </c>
    </row>
    <row r="32596" spans="1:6" x14ac:dyDescent="0.45">
      <c r="A32596" t="s">
        <v>151</v>
      </c>
      <c r="B32596">
        <v>2038</v>
      </c>
      <c r="C32596" t="s">
        <v>15</v>
      </c>
      <c r="D32596" t="s">
        <v>2</v>
      </c>
      <c r="E32596">
        <v>0</v>
      </c>
      <c r="F32596" t="s">
        <v>22</v>
      </c>
    </row>
    <row r="32597" spans="1:6" x14ac:dyDescent="0.45">
      <c r="A32597" t="s">
        <v>151</v>
      </c>
      <c r="B32597">
        <v>2038</v>
      </c>
      <c r="C32597" t="s">
        <v>15</v>
      </c>
      <c r="D32597" t="s">
        <v>3</v>
      </c>
      <c r="E32597">
        <v>2</v>
      </c>
      <c r="F32597" t="s">
        <v>22</v>
      </c>
    </row>
    <row r="32598" spans="1:6" x14ac:dyDescent="0.45">
      <c r="A32598" t="s">
        <v>151</v>
      </c>
      <c r="B32598">
        <v>2038</v>
      </c>
      <c r="C32598" t="s">
        <v>15</v>
      </c>
      <c r="D32598" t="s">
        <v>4</v>
      </c>
      <c r="E32598">
        <v>45.624846327918256</v>
      </c>
      <c r="F32598" t="s">
        <v>22</v>
      </c>
    </row>
    <row r="32599" spans="1:6" x14ac:dyDescent="0.45">
      <c r="A32599" t="s">
        <v>151</v>
      </c>
      <c r="B32599">
        <v>2038</v>
      </c>
      <c r="C32599" t="s">
        <v>5</v>
      </c>
      <c r="D32599" t="s">
        <v>5</v>
      </c>
      <c r="E32599">
        <v>1815.4786353663681</v>
      </c>
      <c r="F32599" t="s">
        <v>22</v>
      </c>
    </row>
    <row r="32600" spans="1:6" x14ac:dyDescent="0.45">
      <c r="A32600" t="s">
        <v>151</v>
      </c>
      <c r="B32600">
        <v>2038</v>
      </c>
      <c r="C32600" t="s">
        <v>16</v>
      </c>
      <c r="D32600" t="s">
        <v>6</v>
      </c>
      <c r="E32600">
        <v>1860.9083522364133</v>
      </c>
      <c r="F32600" t="s">
        <v>22</v>
      </c>
    </row>
    <row r="32601" spans="1:6" x14ac:dyDescent="0.45">
      <c r="A32601" t="s">
        <v>151</v>
      </c>
      <c r="B32601">
        <v>2038</v>
      </c>
      <c r="C32601" t="s">
        <v>16</v>
      </c>
      <c r="D32601" t="s">
        <v>7</v>
      </c>
      <c r="E32601">
        <v>0</v>
      </c>
      <c r="F32601" t="s">
        <v>22</v>
      </c>
    </row>
    <row r="32602" spans="1:6" x14ac:dyDescent="0.45">
      <c r="A32602" t="s">
        <v>151</v>
      </c>
      <c r="B32602">
        <v>2038</v>
      </c>
      <c r="C32602" t="s">
        <v>17</v>
      </c>
      <c r="D32602" t="s">
        <v>8</v>
      </c>
      <c r="E32602">
        <v>3676.3869876027807</v>
      </c>
      <c r="F32602" t="s">
        <v>22</v>
      </c>
    </row>
    <row r="32603" spans="1:6" x14ac:dyDescent="0.45">
      <c r="A32603" t="s">
        <v>151</v>
      </c>
      <c r="B32603">
        <v>2038</v>
      </c>
      <c r="C32603" t="s">
        <v>18</v>
      </c>
      <c r="D32603" t="s">
        <v>9</v>
      </c>
      <c r="E32603">
        <v>0</v>
      </c>
      <c r="F32603" t="s">
        <v>22</v>
      </c>
    </row>
    <row r="32604" spans="1:6" x14ac:dyDescent="0.45">
      <c r="A32604" t="s">
        <v>151</v>
      </c>
      <c r="B32604">
        <v>2038</v>
      </c>
      <c r="C32604" t="s">
        <v>18</v>
      </c>
      <c r="D32604" t="s">
        <v>10</v>
      </c>
      <c r="E32604">
        <v>0</v>
      </c>
      <c r="F32604" t="s">
        <v>22</v>
      </c>
    </row>
    <row r="32605" spans="1:6" x14ac:dyDescent="0.45">
      <c r="A32605" t="s">
        <v>151</v>
      </c>
      <c r="B32605">
        <v>2038</v>
      </c>
      <c r="C32605" t="s">
        <v>18</v>
      </c>
      <c r="D32605" t="s">
        <v>19</v>
      </c>
      <c r="E32605">
        <v>0</v>
      </c>
      <c r="F32605" t="s">
        <v>23</v>
      </c>
    </row>
    <row r="32606" spans="1:6" x14ac:dyDescent="0.45">
      <c r="A32606" t="s">
        <v>151</v>
      </c>
      <c r="B32606">
        <v>2039</v>
      </c>
      <c r="C32606" t="s">
        <v>15</v>
      </c>
      <c r="D32606" t="s">
        <v>0</v>
      </c>
      <c r="E32606">
        <v>1502.3369406385341</v>
      </c>
      <c r="F32606" t="s">
        <v>22</v>
      </c>
    </row>
    <row r="32607" spans="1:6" x14ac:dyDescent="0.45">
      <c r="A32607" t="s">
        <v>151</v>
      </c>
      <c r="B32607">
        <v>2039</v>
      </c>
      <c r="C32607" t="s">
        <v>15</v>
      </c>
      <c r="D32607" t="s">
        <v>1</v>
      </c>
      <c r="E32607">
        <v>277.06994361956839</v>
      </c>
      <c r="F32607" t="s">
        <v>22</v>
      </c>
    </row>
    <row r="32608" spans="1:6" x14ac:dyDescent="0.45">
      <c r="A32608" t="s">
        <v>151</v>
      </c>
      <c r="B32608">
        <v>2039</v>
      </c>
      <c r="C32608" t="s">
        <v>15</v>
      </c>
      <c r="D32608" t="s">
        <v>2</v>
      </c>
      <c r="E32608">
        <v>0</v>
      </c>
      <c r="F32608" t="s">
        <v>22</v>
      </c>
    </row>
    <row r="32609" spans="1:6" x14ac:dyDescent="0.45">
      <c r="A32609" t="s">
        <v>151</v>
      </c>
      <c r="B32609">
        <v>2039</v>
      </c>
      <c r="C32609" t="s">
        <v>15</v>
      </c>
      <c r="D32609" t="s">
        <v>3</v>
      </c>
      <c r="E32609">
        <v>2</v>
      </c>
      <c r="F32609" t="s">
        <v>22</v>
      </c>
    </row>
    <row r="32610" spans="1:6" x14ac:dyDescent="0.45">
      <c r="A32610" t="s">
        <v>151</v>
      </c>
      <c r="B32610">
        <v>2039</v>
      </c>
      <c r="C32610" t="s">
        <v>15</v>
      </c>
      <c r="D32610" t="s">
        <v>4</v>
      </c>
      <c r="E32610">
        <v>46.141319588350285</v>
      </c>
      <c r="F32610" t="s">
        <v>22</v>
      </c>
    </row>
    <row r="32611" spans="1:6" x14ac:dyDescent="0.45">
      <c r="A32611" t="s">
        <v>151</v>
      </c>
      <c r="B32611">
        <v>2039</v>
      </c>
      <c r="C32611" t="s">
        <v>5</v>
      </c>
      <c r="D32611" t="s">
        <v>5</v>
      </c>
      <c r="E32611">
        <v>1827.5482038464529</v>
      </c>
      <c r="F32611" t="s">
        <v>22</v>
      </c>
    </row>
    <row r="32612" spans="1:6" x14ac:dyDescent="0.45">
      <c r="A32612" t="s">
        <v>151</v>
      </c>
      <c r="B32612">
        <v>2039</v>
      </c>
      <c r="C32612" t="s">
        <v>16</v>
      </c>
      <c r="D32612" t="s">
        <v>6</v>
      </c>
      <c r="E32612">
        <v>1828.0131568241709</v>
      </c>
      <c r="F32612" t="s">
        <v>22</v>
      </c>
    </row>
    <row r="32613" spans="1:6" x14ac:dyDescent="0.45">
      <c r="A32613" t="s">
        <v>151</v>
      </c>
      <c r="B32613">
        <v>2039</v>
      </c>
      <c r="C32613" t="s">
        <v>16</v>
      </c>
      <c r="D32613" t="s">
        <v>7</v>
      </c>
      <c r="E32613">
        <v>0</v>
      </c>
      <c r="F32613" t="s">
        <v>22</v>
      </c>
    </row>
    <row r="32614" spans="1:6" x14ac:dyDescent="0.45">
      <c r="A32614" t="s">
        <v>151</v>
      </c>
      <c r="B32614">
        <v>2039</v>
      </c>
      <c r="C32614" t="s">
        <v>17</v>
      </c>
      <c r="D32614" t="s">
        <v>8</v>
      </c>
      <c r="E32614">
        <v>3655.5613606706238</v>
      </c>
      <c r="F32614" t="s">
        <v>22</v>
      </c>
    </row>
    <row r="32615" spans="1:6" x14ac:dyDescent="0.45">
      <c r="A32615" t="s">
        <v>151</v>
      </c>
      <c r="B32615">
        <v>2039</v>
      </c>
      <c r="C32615" t="s">
        <v>18</v>
      </c>
      <c r="D32615" t="s">
        <v>9</v>
      </c>
      <c r="E32615">
        <v>0</v>
      </c>
      <c r="F32615" t="s">
        <v>22</v>
      </c>
    </row>
    <row r="32616" spans="1:6" x14ac:dyDescent="0.45">
      <c r="A32616" t="s">
        <v>151</v>
      </c>
      <c r="B32616">
        <v>2039</v>
      </c>
      <c r="C32616" t="s">
        <v>18</v>
      </c>
      <c r="D32616" t="s">
        <v>10</v>
      </c>
      <c r="E32616">
        <v>0</v>
      </c>
      <c r="F32616" t="s">
        <v>22</v>
      </c>
    </row>
    <row r="32617" spans="1:6" x14ac:dyDescent="0.45">
      <c r="A32617" t="s">
        <v>151</v>
      </c>
      <c r="B32617">
        <v>2039</v>
      </c>
      <c r="C32617" t="s">
        <v>18</v>
      </c>
      <c r="D32617" t="s">
        <v>19</v>
      </c>
      <c r="E32617">
        <v>0</v>
      </c>
      <c r="F32617" t="s">
        <v>23</v>
      </c>
    </row>
    <row r="32618" spans="1:6" x14ac:dyDescent="0.45">
      <c r="A32618" t="s">
        <v>151</v>
      </c>
      <c r="B32618">
        <v>2040</v>
      </c>
      <c r="C32618" t="s">
        <v>15</v>
      </c>
      <c r="D32618" t="s">
        <v>0</v>
      </c>
      <c r="E32618">
        <v>1506.0927829901302</v>
      </c>
      <c r="F32618" t="s">
        <v>22</v>
      </c>
    </row>
    <row r="32619" spans="1:6" x14ac:dyDescent="0.45">
      <c r="A32619" t="s">
        <v>151</v>
      </c>
      <c r="B32619">
        <v>2040</v>
      </c>
      <c r="C32619" t="s">
        <v>15</v>
      </c>
      <c r="D32619" t="s">
        <v>1</v>
      </c>
      <c r="E32619">
        <v>284</v>
      </c>
      <c r="F32619" t="s">
        <v>22</v>
      </c>
    </row>
    <row r="32620" spans="1:6" x14ac:dyDescent="0.45">
      <c r="A32620" t="s">
        <v>151</v>
      </c>
      <c r="B32620">
        <v>2040</v>
      </c>
      <c r="C32620" t="s">
        <v>15</v>
      </c>
      <c r="D32620" t="s">
        <v>2</v>
      </c>
      <c r="E32620">
        <v>0</v>
      </c>
      <c r="F32620" t="s">
        <v>22</v>
      </c>
    </row>
    <row r="32621" spans="1:6" x14ac:dyDescent="0.45">
      <c r="A32621" t="s">
        <v>151</v>
      </c>
      <c r="B32621">
        <v>2040</v>
      </c>
      <c r="C32621" t="s">
        <v>15</v>
      </c>
      <c r="D32621" t="s">
        <v>3</v>
      </c>
      <c r="E32621">
        <v>2</v>
      </c>
      <c r="F32621" t="s">
        <v>22</v>
      </c>
    </row>
    <row r="32622" spans="1:6" x14ac:dyDescent="0.45">
      <c r="A32622" t="s">
        <v>151</v>
      </c>
      <c r="B32622">
        <v>2040</v>
      </c>
      <c r="C32622" t="s">
        <v>15</v>
      </c>
      <c r="D32622" t="s">
        <v>4</v>
      </c>
      <c r="E32622">
        <v>46.66363932609039</v>
      </c>
      <c r="F32622" t="s">
        <v>22</v>
      </c>
    </row>
    <row r="32623" spans="1:6" x14ac:dyDescent="0.45">
      <c r="A32623" t="s">
        <v>151</v>
      </c>
      <c r="B32623">
        <v>2040</v>
      </c>
      <c r="C32623" t="s">
        <v>5</v>
      </c>
      <c r="D32623" t="s">
        <v>5</v>
      </c>
      <c r="E32623">
        <v>1838.7564223162208</v>
      </c>
      <c r="F32623" t="s">
        <v>22</v>
      </c>
    </row>
    <row r="32624" spans="1:6" x14ac:dyDescent="0.45">
      <c r="A32624" t="s">
        <v>151</v>
      </c>
      <c r="B32624">
        <v>2040</v>
      </c>
      <c r="C32624" t="s">
        <v>16</v>
      </c>
      <c r="D32624" t="s">
        <v>6</v>
      </c>
      <c r="E32624">
        <v>1791.2192645213258</v>
      </c>
      <c r="F32624" t="s">
        <v>22</v>
      </c>
    </row>
    <row r="32625" spans="1:6" x14ac:dyDescent="0.45">
      <c r="A32625" t="s">
        <v>151</v>
      </c>
      <c r="B32625">
        <v>2040</v>
      </c>
      <c r="C32625" t="s">
        <v>16</v>
      </c>
      <c r="D32625" t="s">
        <v>7</v>
      </c>
      <c r="E32625">
        <v>0</v>
      </c>
      <c r="F32625" t="s">
        <v>22</v>
      </c>
    </row>
    <row r="32626" spans="1:6" x14ac:dyDescent="0.45">
      <c r="A32626" t="s">
        <v>151</v>
      </c>
      <c r="B32626">
        <v>2040</v>
      </c>
      <c r="C32626" t="s">
        <v>17</v>
      </c>
      <c r="D32626" t="s">
        <v>8</v>
      </c>
      <c r="E32626">
        <v>3629.9756868375466</v>
      </c>
      <c r="F32626" t="s">
        <v>22</v>
      </c>
    </row>
    <row r="32627" spans="1:6" x14ac:dyDescent="0.45">
      <c r="A32627" t="s">
        <v>151</v>
      </c>
      <c r="B32627">
        <v>2040</v>
      </c>
      <c r="C32627" t="s">
        <v>18</v>
      </c>
      <c r="D32627" t="s">
        <v>9</v>
      </c>
      <c r="E32627">
        <v>0</v>
      </c>
      <c r="F32627" t="s">
        <v>22</v>
      </c>
    </row>
    <row r="32628" spans="1:6" x14ac:dyDescent="0.45">
      <c r="A32628" t="s">
        <v>151</v>
      </c>
      <c r="B32628">
        <v>2040</v>
      </c>
      <c r="C32628" t="s">
        <v>18</v>
      </c>
      <c r="D32628" t="s">
        <v>10</v>
      </c>
      <c r="E32628">
        <v>0</v>
      </c>
      <c r="F32628" t="s">
        <v>22</v>
      </c>
    </row>
    <row r="32629" spans="1:6" x14ac:dyDescent="0.45">
      <c r="A32629" t="s">
        <v>151</v>
      </c>
      <c r="B32629">
        <v>2040</v>
      </c>
      <c r="C32629" t="s">
        <v>18</v>
      </c>
      <c r="D32629" t="s">
        <v>19</v>
      </c>
      <c r="E32629">
        <v>0</v>
      </c>
      <c r="F32629" t="s">
        <v>23</v>
      </c>
    </row>
    <row r="32630" spans="1:6" x14ac:dyDescent="0.45">
      <c r="A32630" t="s">
        <v>151</v>
      </c>
      <c r="B32630">
        <v>2041</v>
      </c>
      <c r="C32630" t="s">
        <v>15</v>
      </c>
      <c r="D32630" t="s">
        <v>0</v>
      </c>
      <c r="E32630">
        <v>1507.9000943297185</v>
      </c>
      <c r="F32630" t="s">
        <v>22</v>
      </c>
    </row>
    <row r="32631" spans="1:6" x14ac:dyDescent="0.45">
      <c r="A32631" t="s">
        <v>151</v>
      </c>
      <c r="B32631">
        <v>2041</v>
      </c>
      <c r="C32631" t="s">
        <v>15</v>
      </c>
      <c r="D32631" t="s">
        <v>1</v>
      </c>
      <c r="E32631">
        <v>285.75063248193663</v>
      </c>
      <c r="F32631" t="s">
        <v>22</v>
      </c>
    </row>
    <row r="32632" spans="1:6" x14ac:dyDescent="0.45">
      <c r="A32632" t="s">
        <v>151</v>
      </c>
      <c r="B32632">
        <v>2041</v>
      </c>
      <c r="C32632" t="s">
        <v>15</v>
      </c>
      <c r="D32632" t="s">
        <v>2</v>
      </c>
      <c r="E32632">
        <v>0</v>
      </c>
      <c r="F32632" t="s">
        <v>22</v>
      </c>
    </row>
    <row r="32633" spans="1:6" x14ac:dyDescent="0.45">
      <c r="A32633" t="s">
        <v>151</v>
      </c>
      <c r="B32633">
        <v>2041</v>
      </c>
      <c r="C32633" t="s">
        <v>15</v>
      </c>
      <c r="D32633" t="s">
        <v>3</v>
      </c>
      <c r="E32633">
        <v>2</v>
      </c>
      <c r="F32633" t="s">
        <v>22</v>
      </c>
    </row>
    <row r="32634" spans="1:6" x14ac:dyDescent="0.45">
      <c r="A32634" t="s">
        <v>151</v>
      </c>
      <c r="B32634">
        <v>2041</v>
      </c>
      <c r="C32634" t="s">
        <v>15</v>
      </c>
      <c r="D32634" t="s">
        <v>4</v>
      </c>
      <c r="E32634">
        <v>47.020149530541723</v>
      </c>
      <c r="F32634" t="s">
        <v>22</v>
      </c>
    </row>
    <row r="32635" spans="1:6" x14ac:dyDescent="0.45">
      <c r="A32635" t="s">
        <v>151</v>
      </c>
      <c r="B32635">
        <v>2041</v>
      </c>
      <c r="C32635" t="s">
        <v>5</v>
      </c>
      <c r="D32635" t="s">
        <v>5</v>
      </c>
      <c r="E32635">
        <v>1842.6708763421968</v>
      </c>
      <c r="F32635" t="s">
        <v>22</v>
      </c>
    </row>
    <row r="32636" spans="1:6" x14ac:dyDescent="0.45">
      <c r="A32636" t="s">
        <v>151</v>
      </c>
      <c r="B32636">
        <v>2041</v>
      </c>
      <c r="C32636" t="s">
        <v>16</v>
      </c>
      <c r="D32636" t="s">
        <v>6</v>
      </c>
      <c r="E32636">
        <v>1755.1659916112644</v>
      </c>
      <c r="F32636" t="s">
        <v>22</v>
      </c>
    </row>
    <row r="32637" spans="1:6" x14ac:dyDescent="0.45">
      <c r="A32637" t="s">
        <v>151</v>
      </c>
      <c r="B32637">
        <v>2041</v>
      </c>
      <c r="C32637" t="s">
        <v>16</v>
      </c>
      <c r="D32637" t="s">
        <v>7</v>
      </c>
      <c r="E32637">
        <v>0</v>
      </c>
      <c r="F32637" t="s">
        <v>22</v>
      </c>
    </row>
    <row r="32638" spans="1:6" x14ac:dyDescent="0.45">
      <c r="A32638" t="s">
        <v>151</v>
      </c>
      <c r="B32638">
        <v>2041</v>
      </c>
      <c r="C32638" t="s">
        <v>17</v>
      </c>
      <c r="D32638" t="s">
        <v>8</v>
      </c>
      <c r="E32638">
        <v>3597.8368679534615</v>
      </c>
      <c r="F32638" t="s">
        <v>22</v>
      </c>
    </row>
    <row r="32639" spans="1:6" x14ac:dyDescent="0.45">
      <c r="A32639" t="s">
        <v>151</v>
      </c>
      <c r="B32639">
        <v>2041</v>
      </c>
      <c r="C32639" t="s">
        <v>18</v>
      </c>
      <c r="D32639" t="s">
        <v>9</v>
      </c>
      <c r="E32639">
        <v>0</v>
      </c>
      <c r="F32639" t="s">
        <v>22</v>
      </c>
    </row>
    <row r="32640" spans="1:6" x14ac:dyDescent="0.45">
      <c r="A32640" t="s">
        <v>151</v>
      </c>
      <c r="B32640">
        <v>2041</v>
      </c>
      <c r="C32640" t="s">
        <v>18</v>
      </c>
      <c r="D32640" t="s">
        <v>10</v>
      </c>
      <c r="E32640">
        <v>0</v>
      </c>
      <c r="F32640" t="s">
        <v>22</v>
      </c>
    </row>
    <row r="32641" spans="1:6" x14ac:dyDescent="0.45">
      <c r="A32641" t="s">
        <v>151</v>
      </c>
      <c r="B32641">
        <v>2041</v>
      </c>
      <c r="C32641" t="s">
        <v>18</v>
      </c>
      <c r="D32641" t="s">
        <v>19</v>
      </c>
      <c r="E32641">
        <v>0</v>
      </c>
      <c r="F32641" t="s">
        <v>23</v>
      </c>
    </row>
    <row r="32642" spans="1:6" x14ac:dyDescent="0.45">
      <c r="A32642" t="s">
        <v>151</v>
      </c>
      <c r="B32642">
        <v>2042</v>
      </c>
      <c r="C32642" t="s">
        <v>15</v>
      </c>
      <c r="D32642" t="s">
        <v>0</v>
      </c>
      <c r="E32642">
        <v>1456.0364982600715</v>
      </c>
      <c r="F32642" t="s">
        <v>22</v>
      </c>
    </row>
    <row r="32643" spans="1:6" x14ac:dyDescent="0.45">
      <c r="A32643" t="s">
        <v>151</v>
      </c>
      <c r="B32643">
        <v>2042</v>
      </c>
      <c r="C32643" t="s">
        <v>15</v>
      </c>
      <c r="D32643" t="s">
        <v>1</v>
      </c>
      <c r="E32643">
        <v>287.51205621065782</v>
      </c>
      <c r="F32643" t="s">
        <v>22</v>
      </c>
    </row>
    <row r="32644" spans="1:6" x14ac:dyDescent="0.45">
      <c r="A32644" t="s">
        <v>151</v>
      </c>
      <c r="B32644">
        <v>2042</v>
      </c>
      <c r="C32644" t="s">
        <v>15</v>
      </c>
      <c r="D32644" t="s">
        <v>2</v>
      </c>
      <c r="E32644">
        <v>0</v>
      </c>
      <c r="F32644" t="s">
        <v>22</v>
      </c>
    </row>
    <row r="32645" spans="1:6" x14ac:dyDescent="0.45">
      <c r="A32645" t="s">
        <v>151</v>
      </c>
      <c r="B32645">
        <v>2042</v>
      </c>
      <c r="C32645" t="s">
        <v>15</v>
      </c>
      <c r="D32645" t="s">
        <v>3</v>
      </c>
      <c r="E32645">
        <v>2</v>
      </c>
      <c r="F32645" t="s">
        <v>22</v>
      </c>
    </row>
    <row r="32646" spans="1:6" x14ac:dyDescent="0.45">
      <c r="A32646" t="s">
        <v>151</v>
      </c>
      <c r="B32646">
        <v>2042</v>
      </c>
      <c r="C32646" t="s">
        <v>15</v>
      </c>
      <c r="D32646" t="s">
        <v>4</v>
      </c>
      <c r="E32646">
        <v>47.379383472955062</v>
      </c>
      <c r="F32646" t="s">
        <v>22</v>
      </c>
    </row>
    <row r="32647" spans="1:6" x14ac:dyDescent="0.45">
      <c r="A32647" t="s">
        <v>151</v>
      </c>
      <c r="B32647">
        <v>2042</v>
      </c>
      <c r="C32647" t="s">
        <v>5</v>
      </c>
      <c r="D32647" t="s">
        <v>5</v>
      </c>
      <c r="E32647">
        <v>1792.9279379436846</v>
      </c>
      <c r="F32647" t="s">
        <v>22</v>
      </c>
    </row>
    <row r="32648" spans="1:6" x14ac:dyDescent="0.45">
      <c r="A32648" t="s">
        <v>151</v>
      </c>
      <c r="B32648">
        <v>2042</v>
      </c>
      <c r="C32648" t="s">
        <v>16</v>
      </c>
      <c r="D32648" t="s">
        <v>6</v>
      </c>
      <c r="E32648">
        <v>1719.8384294873238</v>
      </c>
      <c r="F32648" t="s">
        <v>22</v>
      </c>
    </row>
    <row r="32649" spans="1:6" x14ac:dyDescent="0.45">
      <c r="A32649" t="s">
        <v>151</v>
      </c>
      <c r="B32649">
        <v>2042</v>
      </c>
      <c r="C32649" t="s">
        <v>16</v>
      </c>
      <c r="D32649" t="s">
        <v>7</v>
      </c>
      <c r="E32649">
        <v>0</v>
      </c>
      <c r="F32649" t="s">
        <v>22</v>
      </c>
    </row>
    <row r="32650" spans="1:6" x14ac:dyDescent="0.45">
      <c r="A32650" t="s">
        <v>151</v>
      </c>
      <c r="B32650">
        <v>2042</v>
      </c>
      <c r="C32650" t="s">
        <v>17</v>
      </c>
      <c r="D32650" t="s">
        <v>8</v>
      </c>
      <c r="E32650">
        <v>3512.7663674310083</v>
      </c>
      <c r="F32650" t="s">
        <v>22</v>
      </c>
    </row>
    <row r="32651" spans="1:6" x14ac:dyDescent="0.45">
      <c r="A32651" t="s">
        <v>151</v>
      </c>
      <c r="B32651">
        <v>2042</v>
      </c>
      <c r="C32651" t="s">
        <v>18</v>
      </c>
      <c r="D32651" t="s">
        <v>9</v>
      </c>
      <c r="E32651">
        <v>0</v>
      </c>
      <c r="F32651" t="s">
        <v>22</v>
      </c>
    </row>
    <row r="32652" spans="1:6" x14ac:dyDescent="0.45">
      <c r="A32652" t="s">
        <v>151</v>
      </c>
      <c r="B32652">
        <v>2042</v>
      </c>
      <c r="C32652" t="s">
        <v>18</v>
      </c>
      <c r="D32652" t="s">
        <v>10</v>
      </c>
      <c r="E32652">
        <v>0</v>
      </c>
      <c r="F32652" t="s">
        <v>22</v>
      </c>
    </row>
    <row r="32653" spans="1:6" x14ac:dyDescent="0.45">
      <c r="A32653" t="s">
        <v>151</v>
      </c>
      <c r="B32653">
        <v>2042</v>
      </c>
      <c r="C32653" t="s">
        <v>18</v>
      </c>
      <c r="D32653" t="s">
        <v>19</v>
      </c>
      <c r="E32653">
        <v>0</v>
      </c>
      <c r="F32653" t="s">
        <v>23</v>
      </c>
    </row>
    <row r="32654" spans="1:6" x14ac:dyDescent="0.45">
      <c r="A32654" t="s">
        <v>151</v>
      </c>
      <c r="B32654">
        <v>2043</v>
      </c>
      <c r="C32654" t="s">
        <v>15</v>
      </c>
      <c r="D32654" t="s">
        <v>0</v>
      </c>
      <c r="E32654">
        <v>1405.9567289886261</v>
      </c>
      <c r="F32654" t="s">
        <v>22</v>
      </c>
    </row>
    <row r="32655" spans="1:6" x14ac:dyDescent="0.45">
      <c r="A32655" t="s">
        <v>151</v>
      </c>
      <c r="B32655">
        <v>2043</v>
      </c>
      <c r="C32655" t="s">
        <v>15</v>
      </c>
      <c r="D32655" t="s">
        <v>1</v>
      </c>
      <c r="E32655">
        <v>289.28433770555489</v>
      </c>
      <c r="F32655" t="s">
        <v>22</v>
      </c>
    </row>
    <row r="32656" spans="1:6" x14ac:dyDescent="0.45">
      <c r="A32656" t="s">
        <v>151</v>
      </c>
      <c r="B32656">
        <v>2043</v>
      </c>
      <c r="C32656" t="s">
        <v>15</v>
      </c>
      <c r="D32656" t="s">
        <v>2</v>
      </c>
      <c r="E32656">
        <v>0</v>
      </c>
      <c r="F32656" t="s">
        <v>22</v>
      </c>
    </row>
    <row r="32657" spans="1:6" x14ac:dyDescent="0.45">
      <c r="A32657" t="s">
        <v>151</v>
      </c>
      <c r="B32657">
        <v>2043</v>
      </c>
      <c r="C32657" t="s">
        <v>15</v>
      </c>
      <c r="D32657" t="s">
        <v>3</v>
      </c>
      <c r="E32657">
        <v>2</v>
      </c>
      <c r="F32657" t="s">
        <v>22</v>
      </c>
    </row>
    <row r="32658" spans="1:6" x14ac:dyDescent="0.45">
      <c r="A32658" t="s">
        <v>151</v>
      </c>
      <c r="B32658">
        <v>2043</v>
      </c>
      <c r="C32658" t="s">
        <v>15</v>
      </c>
      <c r="D32658" t="s">
        <v>4</v>
      </c>
      <c r="E32658">
        <v>47.741361962688451</v>
      </c>
      <c r="F32658" t="s">
        <v>22</v>
      </c>
    </row>
    <row r="32659" spans="1:6" x14ac:dyDescent="0.45">
      <c r="A32659" t="s">
        <v>151</v>
      </c>
      <c r="B32659">
        <v>2043</v>
      </c>
      <c r="C32659" t="s">
        <v>5</v>
      </c>
      <c r="D32659" t="s">
        <v>5</v>
      </c>
      <c r="E32659">
        <v>1744.9824286568692</v>
      </c>
      <c r="F32659" t="s">
        <v>22</v>
      </c>
    </row>
    <row r="32660" spans="1:6" x14ac:dyDescent="0.45">
      <c r="A32660" t="s">
        <v>151</v>
      </c>
      <c r="B32660">
        <v>2043</v>
      </c>
      <c r="C32660" t="s">
        <v>16</v>
      </c>
      <c r="D32660" t="s">
        <v>6</v>
      </c>
      <c r="E32660">
        <v>1685.2219696672821</v>
      </c>
      <c r="F32660" t="s">
        <v>22</v>
      </c>
    </row>
    <row r="32661" spans="1:6" x14ac:dyDescent="0.45">
      <c r="A32661" t="s">
        <v>151</v>
      </c>
      <c r="B32661">
        <v>2043</v>
      </c>
      <c r="C32661" t="s">
        <v>16</v>
      </c>
      <c r="D32661" t="s">
        <v>7</v>
      </c>
      <c r="E32661">
        <v>0</v>
      </c>
      <c r="F32661" t="s">
        <v>22</v>
      </c>
    </row>
    <row r="32662" spans="1:6" x14ac:dyDescent="0.45">
      <c r="A32662" t="s">
        <v>151</v>
      </c>
      <c r="B32662">
        <v>2043</v>
      </c>
      <c r="C32662" t="s">
        <v>17</v>
      </c>
      <c r="D32662" t="s">
        <v>8</v>
      </c>
      <c r="E32662">
        <v>3430.204398324151</v>
      </c>
      <c r="F32662" t="s">
        <v>22</v>
      </c>
    </row>
    <row r="32663" spans="1:6" x14ac:dyDescent="0.45">
      <c r="A32663" t="s">
        <v>151</v>
      </c>
      <c r="B32663">
        <v>2043</v>
      </c>
      <c r="C32663" t="s">
        <v>18</v>
      </c>
      <c r="D32663" t="s">
        <v>9</v>
      </c>
      <c r="E32663">
        <v>0</v>
      </c>
      <c r="F32663" t="s">
        <v>22</v>
      </c>
    </row>
    <row r="32664" spans="1:6" x14ac:dyDescent="0.45">
      <c r="A32664" t="s">
        <v>151</v>
      </c>
      <c r="B32664">
        <v>2043</v>
      </c>
      <c r="C32664" t="s">
        <v>18</v>
      </c>
      <c r="D32664" t="s">
        <v>10</v>
      </c>
      <c r="E32664">
        <v>0</v>
      </c>
      <c r="F32664" t="s">
        <v>22</v>
      </c>
    </row>
    <row r="32665" spans="1:6" x14ac:dyDescent="0.45">
      <c r="A32665" t="s">
        <v>151</v>
      </c>
      <c r="B32665">
        <v>2043</v>
      </c>
      <c r="C32665" t="s">
        <v>18</v>
      </c>
      <c r="D32665" t="s">
        <v>19</v>
      </c>
      <c r="E32665">
        <v>0</v>
      </c>
      <c r="F32665" t="s">
        <v>23</v>
      </c>
    </row>
    <row r="32666" spans="1:6" x14ac:dyDescent="0.45">
      <c r="A32666" t="s">
        <v>151</v>
      </c>
      <c r="B32666">
        <v>2044</v>
      </c>
      <c r="C32666" t="s">
        <v>15</v>
      </c>
      <c r="D32666" t="s">
        <v>0</v>
      </c>
      <c r="E32666">
        <v>1357.5994325351887</v>
      </c>
      <c r="F32666" t="s">
        <v>22</v>
      </c>
    </row>
    <row r="32667" spans="1:6" x14ac:dyDescent="0.45">
      <c r="A32667" t="s">
        <v>151</v>
      </c>
      <c r="B32667">
        <v>2044</v>
      </c>
      <c r="C32667" t="s">
        <v>15</v>
      </c>
      <c r="D32667" t="s">
        <v>1</v>
      </c>
      <c r="E32667">
        <v>291.06754389605794</v>
      </c>
      <c r="F32667" t="s">
        <v>22</v>
      </c>
    </row>
    <row r="32668" spans="1:6" x14ac:dyDescent="0.45">
      <c r="A32668" t="s">
        <v>151</v>
      </c>
      <c r="B32668">
        <v>2044</v>
      </c>
      <c r="C32668" t="s">
        <v>15</v>
      </c>
      <c r="D32668" t="s">
        <v>2</v>
      </c>
      <c r="E32668">
        <v>0</v>
      </c>
      <c r="F32668" t="s">
        <v>22</v>
      </c>
    </row>
    <row r="32669" spans="1:6" x14ac:dyDescent="0.45">
      <c r="A32669" t="s">
        <v>151</v>
      </c>
      <c r="B32669">
        <v>2044</v>
      </c>
      <c r="C32669" t="s">
        <v>15</v>
      </c>
      <c r="D32669" t="s">
        <v>3</v>
      </c>
      <c r="E32669">
        <v>2</v>
      </c>
      <c r="F32669" t="s">
        <v>22</v>
      </c>
    </row>
    <row r="32670" spans="1:6" x14ac:dyDescent="0.45">
      <c r="A32670" t="s">
        <v>151</v>
      </c>
      <c r="B32670">
        <v>2044</v>
      </c>
      <c r="C32670" t="s">
        <v>15</v>
      </c>
      <c r="D32670" t="s">
        <v>4</v>
      </c>
      <c r="E32670">
        <v>48.106105968083391</v>
      </c>
      <c r="F32670" t="s">
        <v>22</v>
      </c>
    </row>
    <row r="32671" spans="1:6" x14ac:dyDescent="0.45">
      <c r="A32671" t="s">
        <v>151</v>
      </c>
      <c r="B32671">
        <v>2044</v>
      </c>
      <c r="C32671" t="s">
        <v>5</v>
      </c>
      <c r="D32671" t="s">
        <v>5</v>
      </c>
      <c r="E32671">
        <v>1698.77308239933</v>
      </c>
      <c r="F32671" t="s">
        <v>22</v>
      </c>
    </row>
    <row r="32672" spans="1:6" x14ac:dyDescent="0.45">
      <c r="A32672" t="s">
        <v>151</v>
      </c>
      <c r="B32672">
        <v>2044</v>
      </c>
      <c r="C32672" t="s">
        <v>16</v>
      </c>
      <c r="D32672" t="s">
        <v>6</v>
      </c>
      <c r="E32672">
        <v>1651.3022977512624</v>
      </c>
      <c r="F32672" t="s">
        <v>22</v>
      </c>
    </row>
    <row r="32673" spans="1:6" x14ac:dyDescent="0.45">
      <c r="A32673" t="s">
        <v>151</v>
      </c>
      <c r="B32673">
        <v>2044</v>
      </c>
      <c r="C32673" t="s">
        <v>16</v>
      </c>
      <c r="D32673" t="s">
        <v>7</v>
      </c>
      <c r="E32673">
        <v>0</v>
      </c>
      <c r="F32673" t="s">
        <v>22</v>
      </c>
    </row>
    <row r="32674" spans="1:6" x14ac:dyDescent="0.45">
      <c r="A32674" t="s">
        <v>151</v>
      </c>
      <c r="B32674">
        <v>2044</v>
      </c>
      <c r="C32674" t="s">
        <v>17</v>
      </c>
      <c r="D32674" t="s">
        <v>8</v>
      </c>
      <c r="E32674">
        <v>3350.0753801505925</v>
      </c>
      <c r="F32674" t="s">
        <v>22</v>
      </c>
    </row>
    <row r="32675" spans="1:6" x14ac:dyDescent="0.45">
      <c r="A32675" t="s">
        <v>151</v>
      </c>
      <c r="B32675">
        <v>2044</v>
      </c>
      <c r="C32675" t="s">
        <v>18</v>
      </c>
      <c r="D32675" t="s">
        <v>9</v>
      </c>
      <c r="E32675">
        <v>0</v>
      </c>
      <c r="F32675" t="s">
        <v>22</v>
      </c>
    </row>
    <row r="32676" spans="1:6" x14ac:dyDescent="0.45">
      <c r="A32676" t="s">
        <v>151</v>
      </c>
      <c r="B32676">
        <v>2044</v>
      </c>
      <c r="C32676" t="s">
        <v>18</v>
      </c>
      <c r="D32676" t="s">
        <v>10</v>
      </c>
      <c r="E32676">
        <v>0</v>
      </c>
      <c r="F32676" t="s">
        <v>22</v>
      </c>
    </row>
    <row r="32677" spans="1:6" x14ac:dyDescent="0.45">
      <c r="A32677" t="s">
        <v>151</v>
      </c>
      <c r="B32677">
        <v>2044</v>
      </c>
      <c r="C32677" t="s">
        <v>18</v>
      </c>
      <c r="D32677" t="s">
        <v>19</v>
      </c>
      <c r="E32677">
        <v>0</v>
      </c>
      <c r="F32677" t="s">
        <v>23</v>
      </c>
    </row>
    <row r="32678" spans="1:6" x14ac:dyDescent="0.45">
      <c r="A32678" t="s">
        <v>151</v>
      </c>
      <c r="B32678">
        <v>2045</v>
      </c>
      <c r="C32678" t="s">
        <v>15</v>
      </c>
      <c r="D32678" t="s">
        <v>0</v>
      </c>
      <c r="E32678">
        <v>1310.9053651641768</v>
      </c>
      <c r="F32678" t="s">
        <v>22</v>
      </c>
    </row>
    <row r="32679" spans="1:6" x14ac:dyDescent="0.45">
      <c r="A32679" t="s">
        <v>151</v>
      </c>
      <c r="B32679">
        <v>2045</v>
      </c>
      <c r="C32679" t="s">
        <v>15</v>
      </c>
      <c r="D32679" t="s">
        <v>1</v>
      </c>
      <c r="E32679">
        <v>292.86174212416341</v>
      </c>
      <c r="F32679" t="s">
        <v>22</v>
      </c>
    </row>
    <row r="32680" spans="1:6" x14ac:dyDescent="0.45">
      <c r="A32680" t="s">
        <v>151</v>
      </c>
      <c r="B32680">
        <v>2045</v>
      </c>
      <c r="C32680" t="s">
        <v>15</v>
      </c>
      <c r="D32680" t="s">
        <v>2</v>
      </c>
      <c r="E32680">
        <v>0</v>
      </c>
      <c r="F32680" t="s">
        <v>22</v>
      </c>
    </row>
    <row r="32681" spans="1:6" x14ac:dyDescent="0.45">
      <c r="A32681" t="s">
        <v>151</v>
      </c>
      <c r="B32681">
        <v>2045</v>
      </c>
      <c r="C32681" t="s">
        <v>15</v>
      </c>
      <c r="D32681" t="s">
        <v>3</v>
      </c>
      <c r="E32681">
        <v>2</v>
      </c>
      <c r="F32681" t="s">
        <v>22</v>
      </c>
    </row>
    <row r="32682" spans="1:6" x14ac:dyDescent="0.45">
      <c r="A32682" t="s">
        <v>151</v>
      </c>
      <c r="B32682">
        <v>2045</v>
      </c>
      <c r="C32682" t="s">
        <v>15</v>
      </c>
      <c r="D32682" t="s">
        <v>4</v>
      </c>
      <c r="E32682">
        <v>48.473636617679553</v>
      </c>
      <c r="F32682" t="s">
        <v>22</v>
      </c>
    </row>
    <row r="32683" spans="1:6" x14ac:dyDescent="0.45">
      <c r="A32683" t="s">
        <v>151</v>
      </c>
      <c r="B32683">
        <v>2045</v>
      </c>
      <c r="C32683" t="s">
        <v>5</v>
      </c>
      <c r="D32683" t="s">
        <v>5</v>
      </c>
      <c r="E32683">
        <v>1654.2407439060198</v>
      </c>
      <c r="F32683" t="s">
        <v>22</v>
      </c>
    </row>
    <row r="32684" spans="1:6" x14ac:dyDescent="0.45">
      <c r="A32684" t="s">
        <v>151</v>
      </c>
      <c r="B32684">
        <v>2045</v>
      </c>
      <c r="C32684" t="s">
        <v>16</v>
      </c>
      <c r="D32684" t="s">
        <v>6</v>
      </c>
      <c r="E32684">
        <v>1614.0302467141189</v>
      </c>
      <c r="F32684" t="s">
        <v>22</v>
      </c>
    </row>
    <row r="32685" spans="1:6" x14ac:dyDescent="0.45">
      <c r="A32685" t="s">
        <v>151</v>
      </c>
      <c r="B32685">
        <v>2045</v>
      </c>
      <c r="C32685" t="s">
        <v>16</v>
      </c>
      <c r="D32685" t="s">
        <v>7</v>
      </c>
      <c r="E32685">
        <v>0</v>
      </c>
      <c r="F32685" t="s">
        <v>22</v>
      </c>
    </row>
    <row r="32686" spans="1:6" x14ac:dyDescent="0.45">
      <c r="A32686" t="s">
        <v>151</v>
      </c>
      <c r="B32686">
        <v>2045</v>
      </c>
      <c r="C32686" t="s">
        <v>17</v>
      </c>
      <c r="D32686" t="s">
        <v>8</v>
      </c>
      <c r="E32686">
        <v>3268.2709906201385</v>
      </c>
      <c r="F32686" t="s">
        <v>22</v>
      </c>
    </row>
    <row r="32687" spans="1:6" x14ac:dyDescent="0.45">
      <c r="A32687" t="s">
        <v>151</v>
      </c>
      <c r="B32687">
        <v>2045</v>
      </c>
      <c r="C32687" t="s">
        <v>18</v>
      </c>
      <c r="D32687" t="s">
        <v>9</v>
      </c>
      <c r="E32687">
        <v>0</v>
      </c>
      <c r="F32687" t="s">
        <v>22</v>
      </c>
    </row>
    <row r="32688" spans="1:6" x14ac:dyDescent="0.45">
      <c r="A32688" t="s">
        <v>151</v>
      </c>
      <c r="B32688">
        <v>2045</v>
      </c>
      <c r="C32688" t="s">
        <v>18</v>
      </c>
      <c r="D32688" t="s">
        <v>10</v>
      </c>
      <c r="E32688">
        <v>0</v>
      </c>
      <c r="F32688" t="s">
        <v>22</v>
      </c>
    </row>
    <row r="32689" spans="1:6" x14ac:dyDescent="0.45">
      <c r="A32689" t="s">
        <v>151</v>
      </c>
      <c r="B32689">
        <v>2045</v>
      </c>
      <c r="C32689" t="s">
        <v>18</v>
      </c>
      <c r="D32689" t="s">
        <v>19</v>
      </c>
      <c r="E32689">
        <v>0</v>
      </c>
      <c r="F32689" t="s">
        <v>23</v>
      </c>
    </row>
    <row r="32690" spans="1:6" x14ac:dyDescent="0.45">
      <c r="A32690" t="s">
        <v>151</v>
      </c>
      <c r="B32690">
        <v>2046</v>
      </c>
      <c r="C32690" t="s">
        <v>15</v>
      </c>
      <c r="D32690" t="s">
        <v>0</v>
      </c>
      <c r="E32690">
        <v>1251.7192633040156</v>
      </c>
      <c r="F32690" t="s">
        <v>22</v>
      </c>
    </row>
    <row r="32691" spans="1:6" x14ac:dyDescent="0.45">
      <c r="A32691" t="s">
        <v>151</v>
      </c>
      <c r="B32691">
        <v>2046</v>
      </c>
      <c r="C32691" t="s">
        <v>15</v>
      </c>
      <c r="D32691" t="s">
        <v>1</v>
      </c>
      <c r="E32691">
        <v>294.66700014697716</v>
      </c>
      <c r="F32691" t="s">
        <v>22</v>
      </c>
    </row>
    <row r="32692" spans="1:6" x14ac:dyDescent="0.45">
      <c r="A32692" t="s">
        <v>151</v>
      </c>
      <c r="B32692">
        <v>2046</v>
      </c>
      <c r="C32692" t="s">
        <v>15</v>
      </c>
      <c r="D32692" t="s">
        <v>2</v>
      </c>
      <c r="E32692">
        <v>0</v>
      </c>
      <c r="F32692" t="s">
        <v>22</v>
      </c>
    </row>
    <row r="32693" spans="1:6" x14ac:dyDescent="0.45">
      <c r="A32693" t="s">
        <v>151</v>
      </c>
      <c r="B32693">
        <v>2046</v>
      </c>
      <c r="C32693" t="s">
        <v>15</v>
      </c>
      <c r="D32693" t="s">
        <v>3</v>
      </c>
      <c r="E32693">
        <v>2</v>
      </c>
      <c r="F32693" t="s">
        <v>22</v>
      </c>
    </row>
    <row r="32694" spans="1:6" x14ac:dyDescent="0.45">
      <c r="A32694" t="s">
        <v>151</v>
      </c>
      <c r="B32694">
        <v>2046</v>
      </c>
      <c r="C32694" t="s">
        <v>15</v>
      </c>
      <c r="D32694" t="s">
        <v>4</v>
      </c>
      <c r="E32694">
        <v>48.843975201438631</v>
      </c>
      <c r="F32694" t="s">
        <v>22</v>
      </c>
    </row>
    <row r="32695" spans="1:6" x14ac:dyDescent="0.45">
      <c r="A32695" t="s">
        <v>151</v>
      </c>
      <c r="B32695">
        <v>2046</v>
      </c>
      <c r="C32695" t="s">
        <v>5</v>
      </c>
      <c r="D32695" t="s">
        <v>5</v>
      </c>
      <c r="E32695">
        <v>1597.2302386524314</v>
      </c>
      <c r="F32695" t="s">
        <v>22</v>
      </c>
    </row>
    <row r="32696" spans="1:6" x14ac:dyDescent="0.45">
      <c r="A32696" t="s">
        <v>151</v>
      </c>
      <c r="B32696">
        <v>2046</v>
      </c>
      <c r="C32696" t="s">
        <v>16</v>
      </c>
      <c r="D32696" t="s">
        <v>6</v>
      </c>
      <c r="E32696">
        <v>1577.6020225065058</v>
      </c>
      <c r="F32696" t="s">
        <v>22</v>
      </c>
    </row>
    <row r="32697" spans="1:6" x14ac:dyDescent="0.45">
      <c r="A32697" t="s">
        <v>151</v>
      </c>
      <c r="B32697">
        <v>2046</v>
      </c>
      <c r="C32697" t="s">
        <v>16</v>
      </c>
      <c r="D32697" t="s">
        <v>7</v>
      </c>
      <c r="E32697">
        <v>0</v>
      </c>
      <c r="F32697" t="s">
        <v>22</v>
      </c>
    </row>
    <row r="32698" spans="1:6" x14ac:dyDescent="0.45">
      <c r="A32698" t="s">
        <v>151</v>
      </c>
      <c r="B32698">
        <v>2046</v>
      </c>
      <c r="C32698" t="s">
        <v>17</v>
      </c>
      <c r="D32698" t="s">
        <v>8</v>
      </c>
      <c r="E32698">
        <v>3174.8322611589374</v>
      </c>
      <c r="F32698" t="s">
        <v>22</v>
      </c>
    </row>
    <row r="32699" spans="1:6" x14ac:dyDescent="0.45">
      <c r="A32699" t="s">
        <v>151</v>
      </c>
      <c r="B32699">
        <v>2046</v>
      </c>
      <c r="C32699" t="s">
        <v>18</v>
      </c>
      <c r="D32699" t="s">
        <v>9</v>
      </c>
      <c r="E32699">
        <v>0</v>
      </c>
      <c r="F32699" t="s">
        <v>22</v>
      </c>
    </row>
    <row r="32700" spans="1:6" x14ac:dyDescent="0.45">
      <c r="A32700" t="s">
        <v>151</v>
      </c>
      <c r="B32700">
        <v>2046</v>
      </c>
      <c r="C32700" t="s">
        <v>18</v>
      </c>
      <c r="D32700" t="s">
        <v>10</v>
      </c>
      <c r="E32700">
        <v>0</v>
      </c>
      <c r="F32700" t="s">
        <v>22</v>
      </c>
    </row>
    <row r="32701" spans="1:6" x14ac:dyDescent="0.45">
      <c r="A32701" t="s">
        <v>151</v>
      </c>
      <c r="B32701">
        <v>2046</v>
      </c>
      <c r="C32701" t="s">
        <v>18</v>
      </c>
      <c r="D32701" t="s">
        <v>19</v>
      </c>
      <c r="E32701">
        <v>0</v>
      </c>
      <c r="F32701" t="s">
        <v>23</v>
      </c>
    </row>
    <row r="32702" spans="1:6" x14ac:dyDescent="0.45">
      <c r="A32702" t="s">
        <v>151</v>
      </c>
      <c r="B32702">
        <v>2047</v>
      </c>
      <c r="C32702" t="s">
        <v>15</v>
      </c>
      <c r="D32702" t="s">
        <v>0</v>
      </c>
      <c r="E32702">
        <v>1195.2053563608099</v>
      </c>
      <c r="F32702" t="s">
        <v>22</v>
      </c>
    </row>
    <row r="32703" spans="1:6" x14ac:dyDescent="0.45">
      <c r="A32703" t="s">
        <v>151</v>
      </c>
      <c r="B32703">
        <v>2047</v>
      </c>
      <c r="C32703" t="s">
        <v>15</v>
      </c>
      <c r="D32703" t="s">
        <v>1</v>
      </c>
      <c r="E32703">
        <v>296.48338613927336</v>
      </c>
      <c r="F32703" t="s">
        <v>22</v>
      </c>
    </row>
    <row r="32704" spans="1:6" x14ac:dyDescent="0.45">
      <c r="A32704" t="s">
        <v>151</v>
      </c>
      <c r="B32704">
        <v>2047</v>
      </c>
      <c r="C32704" t="s">
        <v>15</v>
      </c>
      <c r="D32704" t="s">
        <v>2</v>
      </c>
      <c r="E32704">
        <v>0</v>
      </c>
      <c r="F32704" t="s">
        <v>22</v>
      </c>
    </row>
    <row r="32705" spans="1:6" x14ac:dyDescent="0.45">
      <c r="A32705" t="s">
        <v>151</v>
      </c>
      <c r="B32705">
        <v>2047</v>
      </c>
      <c r="C32705" t="s">
        <v>15</v>
      </c>
      <c r="D32705" t="s">
        <v>3</v>
      </c>
      <c r="E32705">
        <v>2</v>
      </c>
      <c r="F32705" t="s">
        <v>22</v>
      </c>
    </row>
    <row r="32706" spans="1:6" x14ac:dyDescent="0.45">
      <c r="A32706" t="s">
        <v>151</v>
      </c>
      <c r="B32706">
        <v>2047</v>
      </c>
      <c r="C32706" t="s">
        <v>15</v>
      </c>
      <c r="D32706" t="s">
        <v>4</v>
      </c>
      <c r="E32706">
        <v>49.217143171977625</v>
      </c>
      <c r="F32706" t="s">
        <v>22</v>
      </c>
    </row>
    <row r="32707" spans="1:6" x14ac:dyDescent="0.45">
      <c r="A32707" t="s">
        <v>151</v>
      </c>
      <c r="B32707">
        <v>2047</v>
      </c>
      <c r="C32707" t="s">
        <v>5</v>
      </c>
      <c r="D32707" t="s">
        <v>5</v>
      </c>
      <c r="E32707">
        <v>1542.9058856720608</v>
      </c>
      <c r="F32707" t="s">
        <v>22</v>
      </c>
    </row>
    <row r="32708" spans="1:6" x14ac:dyDescent="0.45">
      <c r="A32708" t="s">
        <v>151</v>
      </c>
      <c r="B32708">
        <v>2047</v>
      </c>
      <c r="C32708" t="s">
        <v>16</v>
      </c>
      <c r="D32708" t="s">
        <v>6</v>
      </c>
      <c r="E32708">
        <v>1541.9984694724694</v>
      </c>
      <c r="F32708" t="s">
        <v>22</v>
      </c>
    </row>
    <row r="32709" spans="1:6" x14ac:dyDescent="0.45">
      <c r="A32709" t="s">
        <v>151</v>
      </c>
      <c r="B32709">
        <v>2047</v>
      </c>
      <c r="C32709" t="s">
        <v>16</v>
      </c>
      <c r="D32709" t="s">
        <v>7</v>
      </c>
      <c r="E32709">
        <v>0</v>
      </c>
      <c r="F32709" t="s">
        <v>22</v>
      </c>
    </row>
    <row r="32710" spans="1:6" x14ac:dyDescent="0.45">
      <c r="A32710" t="s">
        <v>151</v>
      </c>
      <c r="B32710">
        <v>2047</v>
      </c>
      <c r="C32710" t="s">
        <v>17</v>
      </c>
      <c r="D32710" t="s">
        <v>8</v>
      </c>
      <c r="E32710">
        <v>3084.9043551445302</v>
      </c>
      <c r="F32710" t="s">
        <v>22</v>
      </c>
    </row>
    <row r="32711" spans="1:6" x14ac:dyDescent="0.45">
      <c r="A32711" t="s">
        <v>151</v>
      </c>
      <c r="B32711">
        <v>2047</v>
      </c>
      <c r="C32711" t="s">
        <v>18</v>
      </c>
      <c r="D32711" t="s">
        <v>9</v>
      </c>
      <c r="E32711">
        <v>0</v>
      </c>
      <c r="F32711" t="s">
        <v>22</v>
      </c>
    </row>
    <row r="32712" spans="1:6" x14ac:dyDescent="0.45">
      <c r="A32712" t="s">
        <v>151</v>
      </c>
      <c r="B32712">
        <v>2047</v>
      </c>
      <c r="C32712" t="s">
        <v>18</v>
      </c>
      <c r="D32712" t="s">
        <v>10</v>
      </c>
      <c r="E32712">
        <v>0</v>
      </c>
      <c r="F32712" t="s">
        <v>22</v>
      </c>
    </row>
    <row r="32713" spans="1:6" x14ac:dyDescent="0.45">
      <c r="A32713" t="s">
        <v>151</v>
      </c>
      <c r="B32713">
        <v>2047</v>
      </c>
      <c r="C32713" t="s">
        <v>18</v>
      </c>
      <c r="D32713" t="s">
        <v>19</v>
      </c>
      <c r="E32713">
        <v>0</v>
      </c>
      <c r="F32713" t="s">
        <v>23</v>
      </c>
    </row>
    <row r="32714" spans="1:6" x14ac:dyDescent="0.45">
      <c r="A32714" t="s">
        <v>151</v>
      </c>
      <c r="B32714">
        <v>2048</v>
      </c>
      <c r="C32714" t="s">
        <v>15</v>
      </c>
      <c r="D32714" t="s">
        <v>0</v>
      </c>
      <c r="E32714">
        <v>1141.2429973338317</v>
      </c>
      <c r="F32714" t="s">
        <v>22</v>
      </c>
    </row>
    <row r="32715" spans="1:6" x14ac:dyDescent="0.45">
      <c r="A32715" t="s">
        <v>151</v>
      </c>
      <c r="B32715">
        <v>2048</v>
      </c>
      <c r="C32715" t="s">
        <v>15</v>
      </c>
      <c r="D32715" t="s">
        <v>1</v>
      </c>
      <c r="E32715">
        <v>298.31096869606904</v>
      </c>
      <c r="F32715" t="s">
        <v>22</v>
      </c>
    </row>
    <row r="32716" spans="1:6" x14ac:dyDescent="0.45">
      <c r="A32716" t="s">
        <v>151</v>
      </c>
      <c r="B32716">
        <v>2048</v>
      </c>
      <c r="C32716" t="s">
        <v>15</v>
      </c>
      <c r="D32716" t="s">
        <v>2</v>
      </c>
      <c r="E32716">
        <v>0</v>
      </c>
      <c r="F32716" t="s">
        <v>22</v>
      </c>
    </row>
    <row r="32717" spans="1:6" x14ac:dyDescent="0.45">
      <c r="A32717" t="s">
        <v>151</v>
      </c>
      <c r="B32717">
        <v>2048</v>
      </c>
      <c r="C32717" t="s">
        <v>15</v>
      </c>
      <c r="D32717" t="s">
        <v>3</v>
      </c>
      <c r="E32717">
        <v>2</v>
      </c>
      <c r="F32717" t="s">
        <v>22</v>
      </c>
    </row>
    <row r="32718" spans="1:6" x14ac:dyDescent="0.45">
      <c r="A32718" t="s">
        <v>151</v>
      </c>
      <c r="B32718">
        <v>2048</v>
      </c>
      <c r="C32718" t="s">
        <v>15</v>
      </c>
      <c r="D32718" t="s">
        <v>4</v>
      </c>
      <c r="E32718">
        <v>49.59316214581154</v>
      </c>
      <c r="F32718" t="s">
        <v>22</v>
      </c>
    </row>
    <row r="32719" spans="1:6" x14ac:dyDescent="0.45">
      <c r="A32719" t="s">
        <v>151</v>
      </c>
      <c r="B32719">
        <v>2048</v>
      </c>
      <c r="C32719" t="s">
        <v>5</v>
      </c>
      <c r="D32719" t="s">
        <v>5</v>
      </c>
      <c r="E32719">
        <v>1491.1471281757122</v>
      </c>
      <c r="F32719" t="s">
        <v>22</v>
      </c>
    </row>
    <row r="32720" spans="1:6" x14ac:dyDescent="0.45">
      <c r="A32720" t="s">
        <v>151</v>
      </c>
      <c r="B32720">
        <v>2048</v>
      </c>
      <c r="C32720" t="s">
        <v>16</v>
      </c>
      <c r="D32720" t="s">
        <v>6</v>
      </c>
      <c r="E32720">
        <v>1507.2008678530833</v>
      </c>
      <c r="F32720" t="s">
        <v>22</v>
      </c>
    </row>
    <row r="32721" spans="1:6" x14ac:dyDescent="0.45">
      <c r="A32721" t="s">
        <v>151</v>
      </c>
      <c r="B32721">
        <v>2048</v>
      </c>
      <c r="C32721" t="s">
        <v>16</v>
      </c>
      <c r="D32721" t="s">
        <v>7</v>
      </c>
      <c r="E32721">
        <v>0</v>
      </c>
      <c r="F32721" t="s">
        <v>22</v>
      </c>
    </row>
    <row r="32722" spans="1:6" x14ac:dyDescent="0.45">
      <c r="A32722" t="s">
        <v>151</v>
      </c>
      <c r="B32722">
        <v>2048</v>
      </c>
      <c r="C32722" t="s">
        <v>17</v>
      </c>
      <c r="D32722" t="s">
        <v>8</v>
      </c>
      <c r="E32722">
        <v>2998.3479960287955</v>
      </c>
      <c r="F32722" t="s">
        <v>22</v>
      </c>
    </row>
    <row r="32723" spans="1:6" x14ac:dyDescent="0.45">
      <c r="A32723" t="s">
        <v>151</v>
      </c>
      <c r="B32723">
        <v>2048</v>
      </c>
      <c r="C32723" t="s">
        <v>18</v>
      </c>
      <c r="D32723" t="s">
        <v>9</v>
      </c>
      <c r="E32723">
        <v>0</v>
      </c>
      <c r="F32723" t="s">
        <v>22</v>
      </c>
    </row>
    <row r="32724" spans="1:6" x14ac:dyDescent="0.45">
      <c r="A32724" t="s">
        <v>151</v>
      </c>
      <c r="B32724">
        <v>2048</v>
      </c>
      <c r="C32724" t="s">
        <v>18</v>
      </c>
      <c r="D32724" t="s">
        <v>10</v>
      </c>
      <c r="E32724">
        <v>0</v>
      </c>
      <c r="F32724" t="s">
        <v>22</v>
      </c>
    </row>
    <row r="32725" spans="1:6" x14ac:dyDescent="0.45">
      <c r="A32725" t="s">
        <v>151</v>
      </c>
      <c r="B32725">
        <v>2048</v>
      </c>
      <c r="C32725" t="s">
        <v>18</v>
      </c>
      <c r="D32725" t="s">
        <v>19</v>
      </c>
      <c r="E32725">
        <v>0</v>
      </c>
      <c r="F32725" t="s">
        <v>23</v>
      </c>
    </row>
    <row r="32726" spans="1:6" x14ac:dyDescent="0.45">
      <c r="A32726" t="s">
        <v>151</v>
      </c>
      <c r="B32726">
        <v>2049</v>
      </c>
      <c r="C32726" t="s">
        <v>15</v>
      </c>
      <c r="D32726" t="s">
        <v>0</v>
      </c>
      <c r="E32726">
        <v>1089.7169863170589</v>
      </c>
      <c r="F32726" t="s">
        <v>22</v>
      </c>
    </row>
    <row r="32727" spans="1:6" x14ac:dyDescent="0.45">
      <c r="A32727" t="s">
        <v>151</v>
      </c>
      <c r="B32727">
        <v>2049</v>
      </c>
      <c r="C32727" t="s">
        <v>15</v>
      </c>
      <c r="D32727" t="s">
        <v>1</v>
      </c>
      <c r="E32727">
        <v>300.14981683521449</v>
      </c>
      <c r="F32727" t="s">
        <v>22</v>
      </c>
    </row>
    <row r="32728" spans="1:6" x14ac:dyDescent="0.45">
      <c r="A32728" t="s">
        <v>151</v>
      </c>
      <c r="B32728">
        <v>2049</v>
      </c>
      <c r="C32728" t="s">
        <v>15</v>
      </c>
      <c r="D32728" t="s">
        <v>2</v>
      </c>
      <c r="E32728">
        <v>0</v>
      </c>
      <c r="F32728" t="s">
        <v>22</v>
      </c>
    </row>
    <row r="32729" spans="1:6" x14ac:dyDescent="0.45">
      <c r="A32729" t="s">
        <v>151</v>
      </c>
      <c r="B32729">
        <v>2049</v>
      </c>
      <c r="C32729" t="s">
        <v>15</v>
      </c>
      <c r="D32729" t="s">
        <v>3</v>
      </c>
      <c r="E32729">
        <v>2</v>
      </c>
      <c r="F32729" t="s">
        <v>22</v>
      </c>
    </row>
    <row r="32730" spans="1:6" x14ac:dyDescent="0.45">
      <c r="A32730" t="s">
        <v>151</v>
      </c>
      <c r="B32730">
        <v>2049</v>
      </c>
      <c r="C32730" t="s">
        <v>15</v>
      </c>
      <c r="D32730" t="s">
        <v>4</v>
      </c>
      <c r="E32730">
        <v>49.972053904605545</v>
      </c>
      <c r="F32730" t="s">
        <v>22</v>
      </c>
    </row>
    <row r="32731" spans="1:6" x14ac:dyDescent="0.45">
      <c r="A32731" t="s">
        <v>151</v>
      </c>
      <c r="B32731">
        <v>2049</v>
      </c>
      <c r="C32731" t="s">
        <v>5</v>
      </c>
      <c r="D32731" t="s">
        <v>5</v>
      </c>
      <c r="E32731">
        <v>1441.8388570568789</v>
      </c>
      <c r="F32731" t="s">
        <v>22</v>
      </c>
    </row>
    <row r="32732" spans="1:6" x14ac:dyDescent="0.45">
      <c r="A32732" t="s">
        <v>151</v>
      </c>
      <c r="B32732">
        <v>2049</v>
      </c>
      <c r="C32732" t="s">
        <v>16</v>
      </c>
      <c r="D32732" t="s">
        <v>6</v>
      </c>
      <c r="E32732">
        <v>1473.1909238462847</v>
      </c>
      <c r="F32732" t="s">
        <v>22</v>
      </c>
    </row>
    <row r="32733" spans="1:6" x14ac:dyDescent="0.45">
      <c r="A32733" t="s">
        <v>151</v>
      </c>
      <c r="B32733">
        <v>2049</v>
      </c>
      <c r="C32733" t="s">
        <v>16</v>
      </c>
      <c r="D32733" t="s">
        <v>7</v>
      </c>
      <c r="E32733">
        <v>0</v>
      </c>
      <c r="F32733" t="s">
        <v>22</v>
      </c>
    </row>
    <row r="32734" spans="1:6" x14ac:dyDescent="0.45">
      <c r="A32734" t="s">
        <v>151</v>
      </c>
      <c r="B32734">
        <v>2049</v>
      </c>
      <c r="C32734" t="s">
        <v>17</v>
      </c>
      <c r="D32734" t="s">
        <v>8</v>
      </c>
      <c r="E32734">
        <v>2915.0297809031636</v>
      </c>
      <c r="F32734" t="s">
        <v>22</v>
      </c>
    </row>
    <row r="32735" spans="1:6" x14ac:dyDescent="0.45">
      <c r="A32735" t="s">
        <v>151</v>
      </c>
      <c r="B32735">
        <v>2049</v>
      </c>
      <c r="C32735" t="s">
        <v>18</v>
      </c>
      <c r="D32735" t="s">
        <v>9</v>
      </c>
      <c r="E32735">
        <v>0</v>
      </c>
      <c r="F32735" t="s">
        <v>22</v>
      </c>
    </row>
    <row r="32736" spans="1:6" x14ac:dyDescent="0.45">
      <c r="A32736" t="s">
        <v>151</v>
      </c>
      <c r="B32736">
        <v>2049</v>
      </c>
      <c r="C32736" t="s">
        <v>18</v>
      </c>
      <c r="D32736" t="s">
        <v>10</v>
      </c>
      <c r="E32736">
        <v>0</v>
      </c>
      <c r="F32736" t="s">
        <v>22</v>
      </c>
    </row>
    <row r="32737" spans="1:6" x14ac:dyDescent="0.45">
      <c r="A32737" t="s">
        <v>151</v>
      </c>
      <c r="B32737">
        <v>2049</v>
      </c>
      <c r="C32737" t="s">
        <v>18</v>
      </c>
      <c r="D32737" t="s">
        <v>19</v>
      </c>
      <c r="E32737">
        <v>0</v>
      </c>
      <c r="F32737" t="s">
        <v>23</v>
      </c>
    </row>
    <row r="32738" spans="1:6" x14ac:dyDescent="0.45">
      <c r="A32738" t="s">
        <v>151</v>
      </c>
      <c r="B32738">
        <v>2050</v>
      </c>
      <c r="C32738" t="s">
        <v>15</v>
      </c>
      <c r="D32738" t="s">
        <v>0</v>
      </c>
      <c r="E32738">
        <v>1041.9750690055521</v>
      </c>
      <c r="F32738" t="s">
        <v>22</v>
      </c>
    </row>
    <row r="32739" spans="1:6" x14ac:dyDescent="0.45">
      <c r="A32739" t="s">
        <v>151</v>
      </c>
      <c r="B32739">
        <v>2050</v>
      </c>
      <c r="C32739" t="s">
        <v>15</v>
      </c>
      <c r="D32739" t="s">
        <v>1</v>
      </c>
      <c r="E32739">
        <v>302</v>
      </c>
      <c r="F32739" t="s">
        <v>22</v>
      </c>
    </row>
    <row r="32740" spans="1:6" x14ac:dyDescent="0.45">
      <c r="A32740" t="s">
        <v>151</v>
      </c>
      <c r="B32740">
        <v>2050</v>
      </c>
      <c r="C32740" t="s">
        <v>15</v>
      </c>
      <c r="D32740" t="s">
        <v>2</v>
      </c>
      <c r="E32740">
        <v>0</v>
      </c>
      <c r="F32740" t="s">
        <v>22</v>
      </c>
    </row>
    <row r="32741" spans="1:6" x14ac:dyDescent="0.45">
      <c r="A32741" t="s">
        <v>151</v>
      </c>
      <c r="B32741">
        <v>2050</v>
      </c>
      <c r="C32741" t="s">
        <v>15</v>
      </c>
      <c r="D32741" t="s">
        <v>3</v>
      </c>
      <c r="E32741">
        <v>2</v>
      </c>
      <c r="F32741" t="s">
        <v>22</v>
      </c>
    </row>
    <row r="32742" spans="1:6" x14ac:dyDescent="0.45">
      <c r="A32742" t="s">
        <v>151</v>
      </c>
      <c r="B32742">
        <v>2050</v>
      </c>
      <c r="C32742" t="s">
        <v>15</v>
      </c>
      <c r="D32742" t="s">
        <v>4</v>
      </c>
      <c r="E32742">
        <v>50.353840396436745</v>
      </c>
      <c r="F32742" t="s">
        <v>22</v>
      </c>
    </row>
    <row r="32743" spans="1:6" x14ac:dyDescent="0.45">
      <c r="A32743" t="s">
        <v>151</v>
      </c>
      <c r="B32743">
        <v>2050</v>
      </c>
      <c r="C32743" t="s">
        <v>5</v>
      </c>
      <c r="D32743" t="s">
        <v>5</v>
      </c>
      <c r="E32743">
        <v>1396.3289094019883</v>
      </c>
      <c r="F32743" t="s">
        <v>22</v>
      </c>
    </row>
    <row r="32744" spans="1:6" x14ac:dyDescent="0.45">
      <c r="A32744" t="s">
        <v>151</v>
      </c>
      <c r="B32744">
        <v>2050</v>
      </c>
      <c r="C32744" t="s">
        <v>16</v>
      </c>
      <c r="D32744" t="s">
        <v>6</v>
      </c>
      <c r="E32744">
        <v>1439.9507598938087</v>
      </c>
      <c r="F32744" t="s">
        <v>22</v>
      </c>
    </row>
    <row r="32745" spans="1:6" x14ac:dyDescent="0.45">
      <c r="A32745" t="s">
        <v>151</v>
      </c>
      <c r="B32745">
        <v>2050</v>
      </c>
      <c r="C32745" t="s">
        <v>16</v>
      </c>
      <c r="D32745" t="s">
        <v>7</v>
      </c>
      <c r="E32745">
        <v>0</v>
      </c>
      <c r="F32745" t="s">
        <v>22</v>
      </c>
    </row>
    <row r="32746" spans="1:6" x14ac:dyDescent="0.45">
      <c r="A32746" t="s">
        <v>151</v>
      </c>
      <c r="B32746">
        <v>2050</v>
      </c>
      <c r="C32746" t="s">
        <v>17</v>
      </c>
      <c r="D32746" t="s">
        <v>8</v>
      </c>
      <c r="E32746">
        <v>2836.2796692957972</v>
      </c>
      <c r="F32746" t="s">
        <v>22</v>
      </c>
    </row>
    <row r="32747" spans="1:6" x14ac:dyDescent="0.45">
      <c r="A32747" t="s">
        <v>151</v>
      </c>
      <c r="B32747">
        <v>2050</v>
      </c>
      <c r="C32747" t="s">
        <v>18</v>
      </c>
      <c r="D32747" t="s">
        <v>9</v>
      </c>
      <c r="E32747">
        <v>0</v>
      </c>
      <c r="F32747" t="s">
        <v>22</v>
      </c>
    </row>
    <row r="32748" spans="1:6" x14ac:dyDescent="0.45">
      <c r="A32748" t="s">
        <v>151</v>
      </c>
      <c r="B32748">
        <v>2050</v>
      </c>
      <c r="C32748" t="s">
        <v>18</v>
      </c>
      <c r="D32748" t="s">
        <v>10</v>
      </c>
      <c r="E32748">
        <v>0</v>
      </c>
      <c r="F32748" t="s">
        <v>22</v>
      </c>
    </row>
    <row r="32749" spans="1:6" x14ac:dyDescent="0.45">
      <c r="A32749" t="s">
        <v>151</v>
      </c>
      <c r="B32749">
        <v>2050</v>
      </c>
      <c r="C32749" t="s">
        <v>18</v>
      </c>
      <c r="D32749" t="s">
        <v>19</v>
      </c>
      <c r="E32749">
        <v>0</v>
      </c>
      <c r="F32749" t="s">
        <v>23</v>
      </c>
    </row>
    <row r="32750" spans="1:6" x14ac:dyDescent="0.45">
      <c r="A32750" t="s">
        <v>152</v>
      </c>
      <c r="B32750">
        <v>2010</v>
      </c>
      <c r="C32750" t="s">
        <v>15</v>
      </c>
      <c r="D32750" t="s">
        <v>0</v>
      </c>
      <c r="E32750">
        <v>271.08781903388609</v>
      </c>
      <c r="F32750" t="s">
        <v>22</v>
      </c>
    </row>
    <row r="32751" spans="1:6" x14ac:dyDescent="0.45">
      <c r="A32751" t="s">
        <v>152</v>
      </c>
      <c r="B32751">
        <v>2010</v>
      </c>
      <c r="C32751" t="s">
        <v>15</v>
      </c>
      <c r="D32751" t="s">
        <v>1</v>
      </c>
      <c r="E32751">
        <v>0</v>
      </c>
      <c r="F32751" t="s">
        <v>22</v>
      </c>
    </row>
    <row r="32752" spans="1:6" x14ac:dyDescent="0.45">
      <c r="A32752" t="s">
        <v>152</v>
      </c>
      <c r="B32752">
        <v>2010</v>
      </c>
      <c r="C32752" t="s">
        <v>15</v>
      </c>
      <c r="D32752" t="s">
        <v>2</v>
      </c>
      <c r="E32752">
        <v>0</v>
      </c>
      <c r="F32752" t="s">
        <v>22</v>
      </c>
    </row>
    <row r="32753" spans="1:6" x14ac:dyDescent="0.45">
      <c r="A32753" t="s">
        <v>152</v>
      </c>
      <c r="B32753">
        <v>2010</v>
      </c>
      <c r="C32753" t="s">
        <v>15</v>
      </c>
      <c r="D32753" t="s">
        <v>3</v>
      </c>
      <c r="E32753">
        <v>0</v>
      </c>
      <c r="F32753" t="s">
        <v>22</v>
      </c>
    </row>
    <row r="32754" spans="1:6" x14ac:dyDescent="0.45">
      <c r="A32754" t="s">
        <v>152</v>
      </c>
      <c r="B32754">
        <v>2010</v>
      </c>
      <c r="C32754" t="s">
        <v>15</v>
      </c>
      <c r="D32754" t="s">
        <v>4</v>
      </c>
      <c r="E32754">
        <v>0</v>
      </c>
      <c r="F32754" t="s">
        <v>22</v>
      </c>
    </row>
    <row r="32755" spans="1:6" x14ac:dyDescent="0.45">
      <c r="A32755" t="s">
        <v>152</v>
      </c>
      <c r="B32755">
        <v>2010</v>
      </c>
      <c r="C32755" t="s">
        <v>5</v>
      </c>
      <c r="D32755" t="s">
        <v>5</v>
      </c>
      <c r="E32755">
        <v>271.08781903388609</v>
      </c>
      <c r="F32755" t="s">
        <v>22</v>
      </c>
    </row>
    <row r="32756" spans="1:6" x14ac:dyDescent="0.45">
      <c r="A32756" t="s">
        <v>152</v>
      </c>
      <c r="B32756">
        <v>2010</v>
      </c>
      <c r="C32756" t="s">
        <v>16</v>
      </c>
      <c r="D32756" t="s">
        <v>6</v>
      </c>
      <c r="E32756">
        <v>0</v>
      </c>
      <c r="F32756" t="s">
        <v>22</v>
      </c>
    </row>
    <row r="32757" spans="1:6" x14ac:dyDescent="0.45">
      <c r="A32757" t="s">
        <v>152</v>
      </c>
      <c r="B32757">
        <v>2010</v>
      </c>
      <c r="C32757" t="s">
        <v>16</v>
      </c>
      <c r="D32757" t="s">
        <v>7</v>
      </c>
      <c r="E32757">
        <v>0</v>
      </c>
      <c r="F32757" t="s">
        <v>22</v>
      </c>
    </row>
    <row r="32758" spans="1:6" x14ac:dyDescent="0.45">
      <c r="A32758" t="s">
        <v>152</v>
      </c>
      <c r="B32758">
        <v>2010</v>
      </c>
      <c r="C32758" t="s">
        <v>17</v>
      </c>
      <c r="D32758" t="s">
        <v>8</v>
      </c>
      <c r="E32758">
        <v>17.80821917808219</v>
      </c>
      <c r="F32758" t="s">
        <v>22</v>
      </c>
    </row>
    <row r="32759" spans="1:6" x14ac:dyDescent="0.45">
      <c r="A32759" t="s">
        <v>152</v>
      </c>
      <c r="B32759">
        <v>2010</v>
      </c>
      <c r="C32759" t="s">
        <v>18</v>
      </c>
      <c r="D32759" t="s">
        <v>9</v>
      </c>
      <c r="E32759">
        <v>253.27959985580387</v>
      </c>
      <c r="F32759" t="s">
        <v>22</v>
      </c>
    </row>
    <row r="32760" spans="1:6" x14ac:dyDescent="0.45">
      <c r="A32760" t="s">
        <v>152</v>
      </c>
      <c r="B32760">
        <v>2010</v>
      </c>
      <c r="C32760" t="s">
        <v>18</v>
      </c>
      <c r="D32760" t="s">
        <v>10</v>
      </c>
      <c r="E32760">
        <v>0</v>
      </c>
      <c r="F32760" t="s">
        <v>22</v>
      </c>
    </row>
    <row r="32761" spans="1:6" x14ac:dyDescent="0.45">
      <c r="A32761" t="s">
        <v>152</v>
      </c>
      <c r="B32761">
        <v>2010</v>
      </c>
      <c r="C32761" t="s">
        <v>18</v>
      </c>
      <c r="D32761" t="s">
        <v>19</v>
      </c>
      <c r="E32761">
        <v>0</v>
      </c>
      <c r="F32761" t="s">
        <v>23</v>
      </c>
    </row>
    <row r="32762" spans="1:6" x14ac:dyDescent="0.45">
      <c r="A32762" t="s">
        <v>152</v>
      </c>
      <c r="B32762">
        <v>2011</v>
      </c>
      <c r="C32762" t="s">
        <v>15</v>
      </c>
      <c r="D32762" t="s">
        <v>0</v>
      </c>
      <c r="E32762">
        <v>103.36321124729632</v>
      </c>
      <c r="F32762" t="s">
        <v>22</v>
      </c>
    </row>
    <row r="32763" spans="1:6" x14ac:dyDescent="0.45">
      <c r="A32763" t="s">
        <v>152</v>
      </c>
      <c r="B32763">
        <v>2011</v>
      </c>
      <c r="C32763" t="s">
        <v>15</v>
      </c>
      <c r="D32763" t="s">
        <v>1</v>
      </c>
      <c r="E32763">
        <v>0</v>
      </c>
      <c r="F32763" t="s">
        <v>22</v>
      </c>
    </row>
    <row r="32764" spans="1:6" x14ac:dyDescent="0.45">
      <c r="A32764" t="s">
        <v>152</v>
      </c>
      <c r="B32764">
        <v>2011</v>
      </c>
      <c r="C32764" t="s">
        <v>15</v>
      </c>
      <c r="D32764" t="s">
        <v>2</v>
      </c>
      <c r="E32764">
        <v>0</v>
      </c>
      <c r="F32764" t="s">
        <v>22</v>
      </c>
    </row>
    <row r="32765" spans="1:6" x14ac:dyDescent="0.45">
      <c r="A32765" t="s">
        <v>152</v>
      </c>
      <c r="B32765">
        <v>2011</v>
      </c>
      <c r="C32765" t="s">
        <v>15</v>
      </c>
      <c r="D32765" t="s">
        <v>3</v>
      </c>
      <c r="E32765">
        <v>0</v>
      </c>
      <c r="F32765" t="s">
        <v>22</v>
      </c>
    </row>
    <row r="32766" spans="1:6" x14ac:dyDescent="0.45">
      <c r="A32766" t="s">
        <v>152</v>
      </c>
      <c r="B32766">
        <v>2011</v>
      </c>
      <c r="C32766" t="s">
        <v>15</v>
      </c>
      <c r="D32766" t="s">
        <v>4</v>
      </c>
      <c r="E32766">
        <v>0</v>
      </c>
      <c r="F32766" t="s">
        <v>22</v>
      </c>
    </row>
    <row r="32767" spans="1:6" x14ac:dyDescent="0.45">
      <c r="A32767" t="s">
        <v>152</v>
      </c>
      <c r="B32767">
        <v>2011</v>
      </c>
      <c r="C32767" t="s">
        <v>5</v>
      </c>
      <c r="D32767" t="s">
        <v>5</v>
      </c>
      <c r="E32767">
        <v>103.36321124729632</v>
      </c>
      <c r="F32767" t="s">
        <v>22</v>
      </c>
    </row>
    <row r="32768" spans="1:6" x14ac:dyDescent="0.45">
      <c r="A32768" t="s">
        <v>152</v>
      </c>
      <c r="B32768">
        <v>2011</v>
      </c>
      <c r="C32768" t="s">
        <v>16</v>
      </c>
      <c r="D32768" t="s">
        <v>6</v>
      </c>
      <c r="E32768">
        <v>0</v>
      </c>
      <c r="F32768" t="s">
        <v>22</v>
      </c>
    </row>
    <row r="32769" spans="1:6" x14ac:dyDescent="0.45">
      <c r="A32769" t="s">
        <v>152</v>
      </c>
      <c r="B32769">
        <v>2011</v>
      </c>
      <c r="C32769" t="s">
        <v>16</v>
      </c>
      <c r="D32769" t="s">
        <v>7</v>
      </c>
      <c r="E32769">
        <v>0</v>
      </c>
      <c r="F32769" t="s">
        <v>22</v>
      </c>
    </row>
    <row r="32770" spans="1:6" x14ac:dyDescent="0.45">
      <c r="A32770" t="s">
        <v>152</v>
      </c>
      <c r="B32770">
        <v>2011</v>
      </c>
      <c r="C32770" t="s">
        <v>17</v>
      </c>
      <c r="D32770" t="s">
        <v>8</v>
      </c>
      <c r="E32770">
        <v>17.534246575342465</v>
      </c>
      <c r="F32770" t="s">
        <v>22</v>
      </c>
    </row>
    <row r="32771" spans="1:6" x14ac:dyDescent="0.45">
      <c r="A32771" t="s">
        <v>152</v>
      </c>
      <c r="B32771">
        <v>2011</v>
      </c>
      <c r="C32771" t="s">
        <v>18</v>
      </c>
      <c r="D32771" t="s">
        <v>9</v>
      </c>
      <c r="E32771">
        <v>85.828964671953869</v>
      </c>
      <c r="F32771" t="s">
        <v>22</v>
      </c>
    </row>
    <row r="32772" spans="1:6" x14ac:dyDescent="0.45">
      <c r="A32772" t="s">
        <v>152</v>
      </c>
      <c r="B32772">
        <v>2011</v>
      </c>
      <c r="C32772" t="s">
        <v>18</v>
      </c>
      <c r="D32772" t="s">
        <v>10</v>
      </c>
      <c r="E32772">
        <v>0</v>
      </c>
      <c r="F32772" t="s">
        <v>22</v>
      </c>
    </row>
    <row r="32773" spans="1:6" x14ac:dyDescent="0.45">
      <c r="A32773" t="s">
        <v>152</v>
      </c>
      <c r="B32773">
        <v>2011</v>
      </c>
      <c r="C32773" t="s">
        <v>18</v>
      </c>
      <c r="D32773" t="s">
        <v>19</v>
      </c>
      <c r="E32773">
        <v>0</v>
      </c>
      <c r="F32773" t="s">
        <v>23</v>
      </c>
    </row>
    <row r="32774" spans="1:6" x14ac:dyDescent="0.45">
      <c r="A32774" t="s">
        <v>152</v>
      </c>
      <c r="B32774">
        <v>2012</v>
      </c>
      <c r="C32774" t="s">
        <v>15</v>
      </c>
      <c r="D32774" t="s">
        <v>0</v>
      </c>
      <c r="E32774">
        <v>72.660410958904109</v>
      </c>
      <c r="F32774" t="s">
        <v>22</v>
      </c>
    </row>
    <row r="32775" spans="1:6" x14ac:dyDescent="0.45">
      <c r="A32775" t="s">
        <v>152</v>
      </c>
      <c r="B32775">
        <v>2012</v>
      </c>
      <c r="C32775" t="s">
        <v>15</v>
      </c>
      <c r="D32775" t="s">
        <v>1</v>
      </c>
      <c r="E32775">
        <v>0</v>
      </c>
      <c r="F32775" t="s">
        <v>22</v>
      </c>
    </row>
    <row r="32776" spans="1:6" x14ac:dyDescent="0.45">
      <c r="A32776" t="s">
        <v>152</v>
      </c>
      <c r="B32776">
        <v>2012</v>
      </c>
      <c r="C32776" t="s">
        <v>15</v>
      </c>
      <c r="D32776" t="s">
        <v>2</v>
      </c>
      <c r="E32776">
        <v>0</v>
      </c>
      <c r="F32776" t="s">
        <v>22</v>
      </c>
    </row>
    <row r="32777" spans="1:6" x14ac:dyDescent="0.45">
      <c r="A32777" t="s">
        <v>152</v>
      </c>
      <c r="B32777">
        <v>2012</v>
      </c>
      <c r="C32777" t="s">
        <v>15</v>
      </c>
      <c r="D32777" t="s">
        <v>3</v>
      </c>
      <c r="E32777">
        <v>0</v>
      </c>
      <c r="F32777" t="s">
        <v>22</v>
      </c>
    </row>
    <row r="32778" spans="1:6" x14ac:dyDescent="0.45">
      <c r="A32778" t="s">
        <v>152</v>
      </c>
      <c r="B32778">
        <v>2012</v>
      </c>
      <c r="C32778" t="s">
        <v>15</v>
      </c>
      <c r="D32778" t="s">
        <v>4</v>
      </c>
      <c r="E32778">
        <v>0</v>
      </c>
      <c r="F32778" t="s">
        <v>22</v>
      </c>
    </row>
    <row r="32779" spans="1:6" x14ac:dyDescent="0.45">
      <c r="A32779" t="s">
        <v>152</v>
      </c>
      <c r="B32779">
        <v>2012</v>
      </c>
      <c r="C32779" t="s">
        <v>5</v>
      </c>
      <c r="D32779" t="s">
        <v>5</v>
      </c>
      <c r="E32779">
        <v>72.660410958904109</v>
      </c>
      <c r="F32779" t="s">
        <v>22</v>
      </c>
    </row>
    <row r="32780" spans="1:6" x14ac:dyDescent="0.45">
      <c r="A32780" t="s">
        <v>152</v>
      </c>
      <c r="B32780">
        <v>2012</v>
      </c>
      <c r="C32780" t="s">
        <v>16</v>
      </c>
      <c r="D32780" t="s">
        <v>6</v>
      </c>
      <c r="E32780">
        <v>0</v>
      </c>
      <c r="F32780" t="s">
        <v>22</v>
      </c>
    </row>
    <row r="32781" spans="1:6" x14ac:dyDescent="0.45">
      <c r="A32781" t="s">
        <v>152</v>
      </c>
      <c r="B32781">
        <v>2012</v>
      </c>
      <c r="C32781" t="s">
        <v>16</v>
      </c>
      <c r="D32781" t="s">
        <v>7</v>
      </c>
      <c r="E32781">
        <v>0</v>
      </c>
      <c r="F32781" t="s">
        <v>22</v>
      </c>
    </row>
    <row r="32782" spans="1:6" x14ac:dyDescent="0.45">
      <c r="A32782" t="s">
        <v>152</v>
      </c>
      <c r="B32782">
        <v>2012</v>
      </c>
      <c r="C32782" t="s">
        <v>17</v>
      </c>
      <c r="D32782" t="s">
        <v>8</v>
      </c>
      <c r="E32782">
        <v>15.890410958904107</v>
      </c>
      <c r="F32782" t="s">
        <v>22</v>
      </c>
    </row>
    <row r="32783" spans="1:6" x14ac:dyDescent="0.45">
      <c r="A32783" t="s">
        <v>152</v>
      </c>
      <c r="B32783">
        <v>2012</v>
      </c>
      <c r="C32783" t="s">
        <v>18</v>
      </c>
      <c r="D32783" t="s">
        <v>9</v>
      </c>
      <c r="E32783">
        <v>56.77</v>
      </c>
      <c r="F32783" t="s">
        <v>22</v>
      </c>
    </row>
    <row r="32784" spans="1:6" x14ac:dyDescent="0.45">
      <c r="A32784" t="s">
        <v>152</v>
      </c>
      <c r="B32784">
        <v>2012</v>
      </c>
      <c r="C32784" t="s">
        <v>18</v>
      </c>
      <c r="D32784" t="s">
        <v>10</v>
      </c>
      <c r="E32784">
        <v>0</v>
      </c>
      <c r="F32784" t="s">
        <v>22</v>
      </c>
    </row>
    <row r="32785" spans="1:6" x14ac:dyDescent="0.45">
      <c r="A32785" t="s">
        <v>152</v>
      </c>
      <c r="B32785">
        <v>2012</v>
      </c>
      <c r="C32785" t="s">
        <v>18</v>
      </c>
      <c r="D32785" t="s">
        <v>19</v>
      </c>
      <c r="E32785">
        <v>0</v>
      </c>
      <c r="F32785" t="s">
        <v>23</v>
      </c>
    </row>
    <row r="32786" spans="1:6" x14ac:dyDescent="0.45">
      <c r="A32786" t="s">
        <v>152</v>
      </c>
      <c r="B32786">
        <v>2013</v>
      </c>
      <c r="C32786" t="s">
        <v>15</v>
      </c>
      <c r="D32786" t="s">
        <v>0</v>
      </c>
      <c r="E32786">
        <v>99.849589041095882</v>
      </c>
      <c r="F32786" t="s">
        <v>22</v>
      </c>
    </row>
    <row r="32787" spans="1:6" x14ac:dyDescent="0.45">
      <c r="A32787" t="s">
        <v>152</v>
      </c>
      <c r="B32787">
        <v>2013</v>
      </c>
      <c r="C32787" t="s">
        <v>15</v>
      </c>
      <c r="D32787" t="s">
        <v>1</v>
      </c>
      <c r="E32787">
        <v>0</v>
      </c>
      <c r="F32787" t="s">
        <v>22</v>
      </c>
    </row>
    <row r="32788" spans="1:6" x14ac:dyDescent="0.45">
      <c r="A32788" t="s">
        <v>152</v>
      </c>
      <c r="B32788">
        <v>2013</v>
      </c>
      <c r="C32788" t="s">
        <v>15</v>
      </c>
      <c r="D32788" t="s">
        <v>2</v>
      </c>
      <c r="E32788">
        <v>0</v>
      </c>
      <c r="F32788" t="s">
        <v>22</v>
      </c>
    </row>
    <row r="32789" spans="1:6" x14ac:dyDescent="0.45">
      <c r="A32789" t="s">
        <v>152</v>
      </c>
      <c r="B32789">
        <v>2013</v>
      </c>
      <c r="C32789" t="s">
        <v>15</v>
      </c>
      <c r="D32789" t="s">
        <v>3</v>
      </c>
      <c r="E32789">
        <v>0</v>
      </c>
      <c r="F32789" t="s">
        <v>22</v>
      </c>
    </row>
    <row r="32790" spans="1:6" x14ac:dyDescent="0.45">
      <c r="A32790" t="s">
        <v>152</v>
      </c>
      <c r="B32790">
        <v>2013</v>
      </c>
      <c r="C32790" t="s">
        <v>15</v>
      </c>
      <c r="D32790" t="s">
        <v>4</v>
      </c>
      <c r="E32790">
        <v>0</v>
      </c>
      <c r="F32790" t="s">
        <v>22</v>
      </c>
    </row>
    <row r="32791" spans="1:6" x14ac:dyDescent="0.45">
      <c r="A32791" t="s">
        <v>152</v>
      </c>
      <c r="B32791">
        <v>2013</v>
      </c>
      <c r="C32791" t="s">
        <v>5</v>
      </c>
      <c r="D32791" t="s">
        <v>5</v>
      </c>
      <c r="E32791">
        <v>99.849589041095882</v>
      </c>
      <c r="F32791" t="s">
        <v>22</v>
      </c>
    </row>
    <row r="32792" spans="1:6" x14ac:dyDescent="0.45">
      <c r="A32792" t="s">
        <v>152</v>
      </c>
      <c r="B32792">
        <v>2013</v>
      </c>
      <c r="C32792" t="s">
        <v>16</v>
      </c>
      <c r="D32792" t="s">
        <v>6</v>
      </c>
      <c r="E32792">
        <v>0</v>
      </c>
      <c r="F32792" t="s">
        <v>22</v>
      </c>
    </row>
    <row r="32793" spans="1:6" x14ac:dyDescent="0.45">
      <c r="A32793" t="s">
        <v>152</v>
      </c>
      <c r="B32793">
        <v>2013</v>
      </c>
      <c r="C32793" t="s">
        <v>16</v>
      </c>
      <c r="D32793" t="s">
        <v>7</v>
      </c>
      <c r="E32793">
        <v>0</v>
      </c>
      <c r="F32793" t="s">
        <v>22</v>
      </c>
    </row>
    <row r="32794" spans="1:6" x14ac:dyDescent="0.45">
      <c r="A32794" t="s">
        <v>152</v>
      </c>
      <c r="B32794">
        <v>2013</v>
      </c>
      <c r="C32794" t="s">
        <v>17</v>
      </c>
      <c r="D32794" t="s">
        <v>8</v>
      </c>
      <c r="E32794">
        <v>16</v>
      </c>
      <c r="F32794" t="s">
        <v>22</v>
      </c>
    </row>
    <row r="32795" spans="1:6" x14ac:dyDescent="0.45">
      <c r="A32795" t="s">
        <v>152</v>
      </c>
      <c r="B32795">
        <v>2013</v>
      </c>
      <c r="C32795" t="s">
        <v>18</v>
      </c>
      <c r="D32795" t="s">
        <v>9</v>
      </c>
      <c r="E32795">
        <v>83.849589041095882</v>
      </c>
      <c r="F32795" t="s">
        <v>22</v>
      </c>
    </row>
    <row r="32796" spans="1:6" x14ac:dyDescent="0.45">
      <c r="A32796" t="s">
        <v>152</v>
      </c>
      <c r="B32796">
        <v>2013</v>
      </c>
      <c r="C32796" t="s">
        <v>18</v>
      </c>
      <c r="D32796" t="s">
        <v>10</v>
      </c>
      <c r="E32796">
        <v>0</v>
      </c>
      <c r="F32796" t="s">
        <v>22</v>
      </c>
    </row>
    <row r="32797" spans="1:6" x14ac:dyDescent="0.45">
      <c r="A32797" t="s">
        <v>152</v>
      </c>
      <c r="B32797">
        <v>2013</v>
      </c>
      <c r="C32797" t="s">
        <v>18</v>
      </c>
      <c r="D32797" t="s">
        <v>19</v>
      </c>
      <c r="E32797">
        <v>0</v>
      </c>
      <c r="F32797" t="s">
        <v>23</v>
      </c>
    </row>
    <row r="32798" spans="1:6" x14ac:dyDescent="0.45">
      <c r="A32798" t="s">
        <v>152</v>
      </c>
      <c r="B32798">
        <v>2014</v>
      </c>
      <c r="C32798" t="s">
        <v>15</v>
      </c>
      <c r="D32798" t="s">
        <v>0</v>
      </c>
      <c r="E32798">
        <v>33.976164383561638</v>
      </c>
      <c r="F32798" t="s">
        <v>22</v>
      </c>
    </row>
    <row r="32799" spans="1:6" x14ac:dyDescent="0.45">
      <c r="A32799" t="s">
        <v>152</v>
      </c>
      <c r="B32799">
        <v>2014</v>
      </c>
      <c r="C32799" t="s">
        <v>15</v>
      </c>
      <c r="D32799" t="s">
        <v>1</v>
      </c>
      <c r="E32799">
        <v>0</v>
      </c>
      <c r="F32799" t="s">
        <v>22</v>
      </c>
    </row>
    <row r="32800" spans="1:6" x14ac:dyDescent="0.45">
      <c r="A32800" t="s">
        <v>152</v>
      </c>
      <c r="B32800">
        <v>2014</v>
      </c>
      <c r="C32800" t="s">
        <v>15</v>
      </c>
      <c r="D32800" t="s">
        <v>2</v>
      </c>
      <c r="E32800">
        <v>0</v>
      </c>
      <c r="F32800" t="s">
        <v>22</v>
      </c>
    </row>
    <row r="32801" spans="1:6" x14ac:dyDescent="0.45">
      <c r="A32801" t="s">
        <v>152</v>
      </c>
      <c r="B32801">
        <v>2014</v>
      </c>
      <c r="C32801" t="s">
        <v>15</v>
      </c>
      <c r="D32801" t="s">
        <v>3</v>
      </c>
      <c r="E32801">
        <v>0</v>
      </c>
      <c r="F32801" t="s">
        <v>22</v>
      </c>
    </row>
    <row r="32802" spans="1:6" x14ac:dyDescent="0.45">
      <c r="A32802" t="s">
        <v>152</v>
      </c>
      <c r="B32802">
        <v>2014</v>
      </c>
      <c r="C32802" t="s">
        <v>15</v>
      </c>
      <c r="D32802" t="s">
        <v>4</v>
      </c>
      <c r="E32802">
        <v>0</v>
      </c>
      <c r="F32802" t="s">
        <v>22</v>
      </c>
    </row>
    <row r="32803" spans="1:6" x14ac:dyDescent="0.45">
      <c r="A32803" t="s">
        <v>152</v>
      </c>
      <c r="B32803">
        <v>2014</v>
      </c>
      <c r="C32803" t="s">
        <v>5</v>
      </c>
      <c r="D32803" t="s">
        <v>5</v>
      </c>
      <c r="E32803">
        <v>33.976164383561638</v>
      </c>
      <c r="F32803" t="s">
        <v>22</v>
      </c>
    </row>
    <row r="32804" spans="1:6" x14ac:dyDescent="0.45">
      <c r="A32804" t="s">
        <v>152</v>
      </c>
      <c r="B32804">
        <v>2014</v>
      </c>
      <c r="C32804" t="s">
        <v>16</v>
      </c>
      <c r="D32804" t="s">
        <v>6</v>
      </c>
      <c r="E32804">
        <v>0</v>
      </c>
      <c r="F32804" t="s">
        <v>22</v>
      </c>
    </row>
    <row r="32805" spans="1:6" x14ac:dyDescent="0.45">
      <c r="A32805" t="s">
        <v>152</v>
      </c>
      <c r="B32805">
        <v>2014</v>
      </c>
      <c r="C32805" t="s">
        <v>16</v>
      </c>
      <c r="D32805" t="s">
        <v>7</v>
      </c>
      <c r="E32805">
        <v>0</v>
      </c>
      <c r="F32805" t="s">
        <v>22</v>
      </c>
    </row>
    <row r="32806" spans="1:6" x14ac:dyDescent="0.45">
      <c r="A32806" t="s">
        <v>152</v>
      </c>
      <c r="B32806">
        <v>2014</v>
      </c>
      <c r="C32806" t="s">
        <v>17</v>
      </c>
      <c r="D32806" t="s">
        <v>8</v>
      </c>
      <c r="E32806">
        <v>12.602739726027398</v>
      </c>
      <c r="F32806" t="s">
        <v>22</v>
      </c>
    </row>
    <row r="32807" spans="1:6" x14ac:dyDescent="0.45">
      <c r="A32807" t="s">
        <v>152</v>
      </c>
      <c r="B32807">
        <v>2014</v>
      </c>
      <c r="C32807" t="s">
        <v>18</v>
      </c>
      <c r="D32807" t="s">
        <v>9</v>
      </c>
      <c r="E32807">
        <v>21.373424657534244</v>
      </c>
      <c r="F32807" t="s">
        <v>22</v>
      </c>
    </row>
    <row r="32808" spans="1:6" x14ac:dyDescent="0.45">
      <c r="A32808" t="s">
        <v>152</v>
      </c>
      <c r="B32808">
        <v>2014</v>
      </c>
      <c r="C32808" t="s">
        <v>18</v>
      </c>
      <c r="D32808" t="s">
        <v>10</v>
      </c>
      <c r="E32808">
        <v>0</v>
      </c>
      <c r="F32808" t="s">
        <v>22</v>
      </c>
    </row>
    <row r="32809" spans="1:6" x14ac:dyDescent="0.45">
      <c r="A32809" t="s">
        <v>152</v>
      </c>
      <c r="B32809">
        <v>2014</v>
      </c>
      <c r="C32809" t="s">
        <v>18</v>
      </c>
      <c r="D32809" t="s">
        <v>19</v>
      </c>
      <c r="E32809">
        <v>0</v>
      </c>
      <c r="F32809" t="s">
        <v>23</v>
      </c>
    </row>
    <row r="32810" spans="1:6" x14ac:dyDescent="0.45">
      <c r="A32810" t="s">
        <v>152</v>
      </c>
      <c r="B32810">
        <v>2015</v>
      </c>
      <c r="C32810" t="s">
        <v>15</v>
      </c>
      <c r="D32810" t="s">
        <v>0</v>
      </c>
      <c r="E32810">
        <v>291.04216630136989</v>
      </c>
      <c r="F32810" t="s">
        <v>22</v>
      </c>
    </row>
    <row r="32811" spans="1:6" x14ac:dyDescent="0.45">
      <c r="A32811" t="s">
        <v>152</v>
      </c>
      <c r="B32811">
        <v>2015</v>
      </c>
      <c r="C32811" t="s">
        <v>15</v>
      </c>
      <c r="D32811" t="s">
        <v>1</v>
      </c>
      <c r="E32811">
        <v>0</v>
      </c>
      <c r="F32811" t="s">
        <v>22</v>
      </c>
    </row>
    <row r="32812" spans="1:6" x14ac:dyDescent="0.45">
      <c r="A32812" t="s">
        <v>152</v>
      </c>
      <c r="B32812">
        <v>2015</v>
      </c>
      <c r="C32812" t="s">
        <v>15</v>
      </c>
      <c r="D32812" t="s">
        <v>2</v>
      </c>
      <c r="E32812">
        <v>0</v>
      </c>
      <c r="F32812" t="s">
        <v>22</v>
      </c>
    </row>
    <row r="32813" spans="1:6" x14ac:dyDescent="0.45">
      <c r="A32813" t="s">
        <v>152</v>
      </c>
      <c r="B32813">
        <v>2015</v>
      </c>
      <c r="C32813" t="s">
        <v>15</v>
      </c>
      <c r="D32813" t="s">
        <v>3</v>
      </c>
      <c r="E32813">
        <v>0</v>
      </c>
      <c r="F32813" t="s">
        <v>22</v>
      </c>
    </row>
    <row r="32814" spans="1:6" x14ac:dyDescent="0.45">
      <c r="A32814" t="s">
        <v>152</v>
      </c>
      <c r="B32814">
        <v>2015</v>
      </c>
      <c r="C32814" t="s">
        <v>15</v>
      </c>
      <c r="D32814" t="s">
        <v>4</v>
      </c>
      <c r="E32814">
        <v>0</v>
      </c>
      <c r="F32814" t="s">
        <v>22</v>
      </c>
    </row>
    <row r="32815" spans="1:6" x14ac:dyDescent="0.45">
      <c r="A32815" t="s">
        <v>152</v>
      </c>
      <c r="B32815">
        <v>2015</v>
      </c>
      <c r="C32815" t="s">
        <v>5</v>
      </c>
      <c r="D32815" t="s">
        <v>5</v>
      </c>
      <c r="E32815">
        <v>291.04216630136989</v>
      </c>
      <c r="F32815" t="s">
        <v>22</v>
      </c>
    </row>
    <row r="32816" spans="1:6" x14ac:dyDescent="0.45">
      <c r="A32816" t="s">
        <v>152</v>
      </c>
      <c r="B32816">
        <v>2015</v>
      </c>
      <c r="C32816" t="s">
        <v>16</v>
      </c>
      <c r="D32816" t="s">
        <v>6</v>
      </c>
      <c r="E32816">
        <v>0</v>
      </c>
      <c r="F32816" t="s">
        <v>22</v>
      </c>
    </row>
    <row r="32817" spans="1:6" x14ac:dyDescent="0.45">
      <c r="A32817" t="s">
        <v>152</v>
      </c>
      <c r="B32817">
        <v>2015</v>
      </c>
      <c r="C32817" t="s">
        <v>16</v>
      </c>
      <c r="D32817" t="s">
        <v>7</v>
      </c>
      <c r="E32817">
        <v>0</v>
      </c>
      <c r="F32817" t="s">
        <v>22</v>
      </c>
    </row>
    <row r="32818" spans="1:6" x14ac:dyDescent="0.45">
      <c r="A32818" t="s">
        <v>152</v>
      </c>
      <c r="B32818">
        <v>2015</v>
      </c>
      <c r="C32818" t="s">
        <v>17</v>
      </c>
      <c r="D32818" t="s">
        <v>8</v>
      </c>
      <c r="E32818">
        <v>11.780821917808218</v>
      </c>
      <c r="F32818" t="s">
        <v>22</v>
      </c>
    </row>
    <row r="32819" spans="1:6" x14ac:dyDescent="0.45">
      <c r="A32819" t="s">
        <v>152</v>
      </c>
      <c r="B32819">
        <v>2015</v>
      </c>
      <c r="C32819" t="s">
        <v>18</v>
      </c>
      <c r="D32819" t="s">
        <v>9</v>
      </c>
      <c r="E32819">
        <v>21.663561643835617</v>
      </c>
      <c r="F32819" t="s">
        <v>22</v>
      </c>
    </row>
    <row r="32820" spans="1:6" x14ac:dyDescent="0.45">
      <c r="A32820" t="s">
        <v>152</v>
      </c>
      <c r="B32820">
        <v>2015</v>
      </c>
      <c r="C32820" t="s">
        <v>18</v>
      </c>
      <c r="D32820" t="s">
        <v>10</v>
      </c>
      <c r="E32820">
        <v>257.59778273972603</v>
      </c>
      <c r="F32820" t="s">
        <v>22</v>
      </c>
    </row>
    <row r="32821" spans="1:6" x14ac:dyDescent="0.45">
      <c r="A32821" t="s">
        <v>152</v>
      </c>
      <c r="B32821">
        <v>2015</v>
      </c>
      <c r="C32821" t="s">
        <v>18</v>
      </c>
      <c r="D32821" t="s">
        <v>19</v>
      </c>
      <c r="E32821">
        <v>1.930661</v>
      </c>
      <c r="F32821" t="s">
        <v>23</v>
      </c>
    </row>
    <row r="32822" spans="1:6" x14ac:dyDescent="0.45">
      <c r="A32822" t="s">
        <v>152</v>
      </c>
      <c r="B32822">
        <v>2016</v>
      </c>
      <c r="C32822" t="s">
        <v>15</v>
      </c>
      <c r="D32822" t="s">
        <v>0</v>
      </c>
      <c r="E32822">
        <v>380.72264638445989</v>
      </c>
      <c r="F32822" t="s">
        <v>22</v>
      </c>
    </row>
    <row r="32823" spans="1:6" x14ac:dyDescent="0.45">
      <c r="A32823" t="s">
        <v>152</v>
      </c>
      <c r="B32823">
        <v>2016</v>
      </c>
      <c r="C32823" t="s">
        <v>15</v>
      </c>
      <c r="D32823" t="s">
        <v>1</v>
      </c>
      <c r="E32823">
        <v>0</v>
      </c>
      <c r="F32823" t="s">
        <v>22</v>
      </c>
    </row>
    <row r="32824" spans="1:6" x14ac:dyDescent="0.45">
      <c r="A32824" t="s">
        <v>152</v>
      </c>
      <c r="B32824">
        <v>2016</v>
      </c>
      <c r="C32824" t="s">
        <v>15</v>
      </c>
      <c r="D32824" t="s">
        <v>2</v>
      </c>
      <c r="E32824">
        <v>0</v>
      </c>
      <c r="F32824" t="s">
        <v>22</v>
      </c>
    </row>
    <row r="32825" spans="1:6" x14ac:dyDescent="0.45">
      <c r="A32825" t="s">
        <v>152</v>
      </c>
      <c r="B32825">
        <v>2016</v>
      </c>
      <c r="C32825" t="s">
        <v>15</v>
      </c>
      <c r="D32825" t="s">
        <v>3</v>
      </c>
      <c r="E32825">
        <v>0</v>
      </c>
      <c r="F32825" t="s">
        <v>22</v>
      </c>
    </row>
    <row r="32826" spans="1:6" x14ac:dyDescent="0.45">
      <c r="A32826" t="s">
        <v>152</v>
      </c>
      <c r="B32826">
        <v>2016</v>
      </c>
      <c r="C32826" t="s">
        <v>15</v>
      </c>
      <c r="D32826" t="s">
        <v>4</v>
      </c>
      <c r="E32826">
        <v>0</v>
      </c>
      <c r="F32826" t="s">
        <v>22</v>
      </c>
    </row>
    <row r="32827" spans="1:6" x14ac:dyDescent="0.45">
      <c r="A32827" t="s">
        <v>152</v>
      </c>
      <c r="B32827">
        <v>2016</v>
      </c>
      <c r="C32827" t="s">
        <v>5</v>
      </c>
      <c r="D32827" t="s">
        <v>5</v>
      </c>
      <c r="E32827">
        <v>380.72264638445989</v>
      </c>
      <c r="F32827" t="s">
        <v>22</v>
      </c>
    </row>
    <row r="32828" spans="1:6" x14ac:dyDescent="0.45">
      <c r="A32828" t="s">
        <v>152</v>
      </c>
      <c r="B32828">
        <v>2016</v>
      </c>
      <c r="C32828" t="s">
        <v>16</v>
      </c>
      <c r="D32828" t="s">
        <v>6</v>
      </c>
      <c r="E32828">
        <v>81</v>
      </c>
      <c r="F32828" t="s">
        <v>22</v>
      </c>
    </row>
    <row r="32829" spans="1:6" x14ac:dyDescent="0.45">
      <c r="A32829" t="s">
        <v>152</v>
      </c>
      <c r="B32829">
        <v>2016</v>
      </c>
      <c r="C32829" t="s">
        <v>16</v>
      </c>
      <c r="D32829" t="s">
        <v>7</v>
      </c>
      <c r="E32829">
        <v>0</v>
      </c>
      <c r="F32829" t="s">
        <v>22</v>
      </c>
    </row>
    <row r="32830" spans="1:6" x14ac:dyDescent="0.45">
      <c r="A32830" t="s">
        <v>152</v>
      </c>
      <c r="B32830">
        <v>2016</v>
      </c>
      <c r="C32830" t="s">
        <v>17</v>
      </c>
      <c r="D32830" t="s">
        <v>8</v>
      </c>
      <c r="E32830">
        <v>11.232876712328768</v>
      </c>
      <c r="F32830" t="s">
        <v>22</v>
      </c>
    </row>
    <row r="32831" spans="1:6" x14ac:dyDescent="0.45">
      <c r="A32831" t="s">
        <v>152</v>
      </c>
      <c r="B32831">
        <v>2016</v>
      </c>
      <c r="C32831" t="s">
        <v>18</v>
      </c>
      <c r="D32831" t="s">
        <v>9</v>
      </c>
      <c r="E32831">
        <v>0</v>
      </c>
      <c r="F32831" t="s">
        <v>22</v>
      </c>
    </row>
    <row r="32832" spans="1:6" x14ac:dyDescent="0.45">
      <c r="A32832" t="s">
        <v>152</v>
      </c>
      <c r="B32832">
        <v>2016</v>
      </c>
      <c r="C32832" t="s">
        <v>18</v>
      </c>
      <c r="D32832" t="s">
        <v>10</v>
      </c>
      <c r="E32832">
        <v>450.48976967213122</v>
      </c>
      <c r="F32832" t="s">
        <v>22</v>
      </c>
    </row>
    <row r="32833" spans="1:6" x14ac:dyDescent="0.45">
      <c r="A32833" t="s">
        <v>152</v>
      </c>
      <c r="B32833">
        <v>2016</v>
      </c>
      <c r="C32833" t="s">
        <v>18</v>
      </c>
      <c r="D32833" t="s">
        <v>19</v>
      </c>
      <c r="E32833">
        <v>3.3856109999999999</v>
      </c>
      <c r="F32833" t="s">
        <v>23</v>
      </c>
    </row>
    <row r="32834" spans="1:6" x14ac:dyDescent="0.45">
      <c r="A32834" t="s">
        <v>152</v>
      </c>
      <c r="B32834">
        <v>2017</v>
      </c>
      <c r="C32834" t="s">
        <v>15</v>
      </c>
      <c r="D32834" t="s">
        <v>0</v>
      </c>
      <c r="E32834">
        <v>394.88833315068501</v>
      </c>
      <c r="F32834" t="s">
        <v>22</v>
      </c>
    </row>
    <row r="32835" spans="1:6" x14ac:dyDescent="0.45">
      <c r="A32835" t="s">
        <v>152</v>
      </c>
      <c r="B32835">
        <v>2017</v>
      </c>
      <c r="C32835" t="s">
        <v>15</v>
      </c>
      <c r="D32835" t="s">
        <v>1</v>
      </c>
      <c r="E32835">
        <v>0</v>
      </c>
      <c r="F32835" t="s">
        <v>22</v>
      </c>
    </row>
    <row r="32836" spans="1:6" x14ac:dyDescent="0.45">
      <c r="A32836" t="s">
        <v>152</v>
      </c>
      <c r="B32836">
        <v>2017</v>
      </c>
      <c r="C32836" t="s">
        <v>15</v>
      </c>
      <c r="D32836" t="s">
        <v>2</v>
      </c>
      <c r="E32836">
        <v>0</v>
      </c>
      <c r="F32836" t="s">
        <v>22</v>
      </c>
    </row>
    <row r="32837" spans="1:6" x14ac:dyDescent="0.45">
      <c r="A32837" t="s">
        <v>152</v>
      </c>
      <c r="B32837">
        <v>2017</v>
      </c>
      <c r="C32837" t="s">
        <v>15</v>
      </c>
      <c r="D32837" t="s">
        <v>3</v>
      </c>
      <c r="E32837">
        <v>0</v>
      </c>
      <c r="F32837" t="s">
        <v>22</v>
      </c>
    </row>
    <row r="32838" spans="1:6" x14ac:dyDescent="0.45">
      <c r="A32838" t="s">
        <v>152</v>
      </c>
      <c r="B32838">
        <v>2017</v>
      </c>
      <c r="C32838" t="s">
        <v>15</v>
      </c>
      <c r="D32838" t="s">
        <v>4</v>
      </c>
      <c r="E32838">
        <v>0</v>
      </c>
      <c r="F32838" t="s">
        <v>22</v>
      </c>
    </row>
    <row r="32839" spans="1:6" x14ac:dyDescent="0.45">
      <c r="A32839" t="s">
        <v>152</v>
      </c>
      <c r="B32839">
        <v>2017</v>
      </c>
      <c r="C32839" t="s">
        <v>5</v>
      </c>
      <c r="D32839" t="s">
        <v>5</v>
      </c>
      <c r="E32839">
        <v>394.88833315068501</v>
      </c>
      <c r="F32839" t="s">
        <v>22</v>
      </c>
    </row>
    <row r="32840" spans="1:6" x14ac:dyDescent="0.45">
      <c r="A32840" t="s">
        <v>152</v>
      </c>
      <c r="B32840">
        <v>2017</v>
      </c>
      <c r="C32840" t="s">
        <v>16</v>
      </c>
      <c r="D32840" t="s">
        <v>6</v>
      </c>
      <c r="E32840">
        <v>90.594520547945223</v>
      </c>
      <c r="F32840" t="s">
        <v>22</v>
      </c>
    </row>
    <row r="32841" spans="1:6" x14ac:dyDescent="0.45">
      <c r="A32841" t="s">
        <v>152</v>
      </c>
      <c r="B32841">
        <v>2017</v>
      </c>
      <c r="C32841" t="s">
        <v>16</v>
      </c>
      <c r="D32841" t="s">
        <v>7</v>
      </c>
      <c r="E32841">
        <v>0</v>
      </c>
      <c r="F32841" t="s">
        <v>22</v>
      </c>
    </row>
    <row r="32842" spans="1:6" x14ac:dyDescent="0.45">
      <c r="A32842" t="s">
        <v>152</v>
      </c>
      <c r="B32842">
        <v>2017</v>
      </c>
      <c r="C32842" t="s">
        <v>17</v>
      </c>
      <c r="D32842" t="s">
        <v>8</v>
      </c>
      <c r="E32842">
        <v>9.8630136986301373</v>
      </c>
      <c r="F32842" t="s">
        <v>22</v>
      </c>
    </row>
    <row r="32843" spans="1:6" x14ac:dyDescent="0.45">
      <c r="A32843" t="s">
        <v>152</v>
      </c>
      <c r="B32843">
        <v>2017</v>
      </c>
      <c r="C32843" t="s">
        <v>18</v>
      </c>
      <c r="D32843" t="s">
        <v>9</v>
      </c>
      <c r="E32843">
        <v>6.7698630136986298</v>
      </c>
      <c r="F32843" t="s">
        <v>22</v>
      </c>
    </row>
    <row r="32844" spans="1:6" x14ac:dyDescent="0.45">
      <c r="A32844" t="s">
        <v>152</v>
      </c>
      <c r="B32844">
        <v>2017</v>
      </c>
      <c r="C32844" t="s">
        <v>18</v>
      </c>
      <c r="D32844" t="s">
        <v>10</v>
      </c>
      <c r="E32844">
        <v>468.8499769863015</v>
      </c>
      <c r="F32844" t="s">
        <v>22</v>
      </c>
    </row>
    <row r="32845" spans="1:6" x14ac:dyDescent="0.45">
      <c r="A32845" t="s">
        <v>152</v>
      </c>
      <c r="B32845">
        <v>2017</v>
      </c>
      <c r="C32845" t="s">
        <v>18</v>
      </c>
      <c r="D32845" t="s">
        <v>19</v>
      </c>
      <c r="E32845">
        <v>3.5139680000000002</v>
      </c>
      <c r="F32845" t="s">
        <v>23</v>
      </c>
    </row>
    <row r="32846" spans="1:6" x14ac:dyDescent="0.45">
      <c r="A32846" t="s">
        <v>152</v>
      </c>
      <c r="B32846">
        <v>2018</v>
      </c>
      <c r="C32846" t="s">
        <v>15</v>
      </c>
      <c r="D32846" t="s">
        <v>0</v>
      </c>
      <c r="E32846">
        <v>355.17439769989636</v>
      </c>
      <c r="F32846" t="s">
        <v>22</v>
      </c>
    </row>
    <row r="32847" spans="1:6" x14ac:dyDescent="0.45">
      <c r="A32847" t="s">
        <v>152</v>
      </c>
      <c r="B32847">
        <v>2018</v>
      </c>
      <c r="C32847" t="s">
        <v>15</v>
      </c>
      <c r="D32847" t="s">
        <v>1</v>
      </c>
      <c r="E32847">
        <v>0</v>
      </c>
      <c r="F32847" t="s">
        <v>22</v>
      </c>
    </row>
    <row r="32848" spans="1:6" x14ac:dyDescent="0.45">
      <c r="A32848" t="s">
        <v>152</v>
      </c>
      <c r="B32848">
        <v>2018</v>
      </c>
      <c r="C32848" t="s">
        <v>15</v>
      </c>
      <c r="D32848" t="s">
        <v>2</v>
      </c>
      <c r="E32848">
        <v>0</v>
      </c>
      <c r="F32848" t="s">
        <v>22</v>
      </c>
    </row>
    <row r="32849" spans="1:6" x14ac:dyDescent="0.45">
      <c r="A32849" t="s">
        <v>152</v>
      </c>
      <c r="B32849">
        <v>2018</v>
      </c>
      <c r="C32849" t="s">
        <v>15</v>
      </c>
      <c r="D32849" t="s">
        <v>3</v>
      </c>
      <c r="E32849">
        <v>0</v>
      </c>
      <c r="F32849" t="s">
        <v>22</v>
      </c>
    </row>
    <row r="32850" spans="1:6" x14ac:dyDescent="0.45">
      <c r="A32850" t="s">
        <v>152</v>
      </c>
      <c r="B32850">
        <v>2018</v>
      </c>
      <c r="C32850" t="s">
        <v>15</v>
      </c>
      <c r="D32850" t="s">
        <v>4</v>
      </c>
      <c r="E32850">
        <v>0</v>
      </c>
      <c r="F32850" t="s">
        <v>22</v>
      </c>
    </row>
    <row r="32851" spans="1:6" x14ac:dyDescent="0.45">
      <c r="A32851" t="s">
        <v>152</v>
      </c>
      <c r="B32851">
        <v>2018</v>
      </c>
      <c r="C32851" t="s">
        <v>5</v>
      </c>
      <c r="D32851" t="s">
        <v>5</v>
      </c>
      <c r="E32851">
        <v>355.17439769989636</v>
      </c>
      <c r="F32851" t="s">
        <v>22</v>
      </c>
    </row>
    <row r="32852" spans="1:6" x14ac:dyDescent="0.45">
      <c r="A32852" t="s">
        <v>152</v>
      </c>
      <c r="B32852">
        <v>2018</v>
      </c>
      <c r="C32852" t="s">
        <v>16</v>
      </c>
      <c r="D32852" t="s">
        <v>6</v>
      </c>
      <c r="E32852">
        <v>28.910615998733888</v>
      </c>
      <c r="F32852" t="s">
        <v>22</v>
      </c>
    </row>
    <row r="32853" spans="1:6" x14ac:dyDescent="0.45">
      <c r="A32853" t="s">
        <v>152</v>
      </c>
      <c r="B32853">
        <v>2018</v>
      </c>
      <c r="C32853" t="s">
        <v>16</v>
      </c>
      <c r="D32853" t="s">
        <v>7</v>
      </c>
      <c r="E32853">
        <v>0</v>
      </c>
      <c r="F32853" t="s">
        <v>22</v>
      </c>
    </row>
    <row r="32854" spans="1:6" x14ac:dyDescent="0.45">
      <c r="A32854" t="s">
        <v>152</v>
      </c>
      <c r="B32854">
        <v>2018</v>
      </c>
      <c r="C32854" t="s">
        <v>17</v>
      </c>
      <c r="D32854" t="s">
        <v>8</v>
      </c>
      <c r="E32854">
        <v>9.0410958904109595</v>
      </c>
      <c r="F32854" t="s">
        <v>22</v>
      </c>
    </row>
    <row r="32855" spans="1:6" x14ac:dyDescent="0.45">
      <c r="A32855" t="s">
        <v>152</v>
      </c>
      <c r="B32855">
        <v>2018</v>
      </c>
      <c r="C32855" t="s">
        <v>18</v>
      </c>
      <c r="D32855" t="s">
        <v>9</v>
      </c>
      <c r="E32855">
        <v>14.170246575342464</v>
      </c>
      <c r="F32855" t="s">
        <v>22</v>
      </c>
    </row>
    <row r="32856" spans="1:6" x14ac:dyDescent="0.45">
      <c r="A32856" t="s">
        <v>152</v>
      </c>
      <c r="B32856">
        <v>2018</v>
      </c>
      <c r="C32856" t="s">
        <v>18</v>
      </c>
      <c r="D32856" t="s">
        <v>10</v>
      </c>
      <c r="E32856">
        <v>360.8736712328768</v>
      </c>
      <c r="F32856" t="s">
        <v>22</v>
      </c>
    </row>
    <row r="32857" spans="1:6" x14ac:dyDescent="0.45">
      <c r="A32857" t="s">
        <v>152</v>
      </c>
      <c r="B32857">
        <v>2018</v>
      </c>
      <c r="C32857" t="s">
        <v>18</v>
      </c>
      <c r="D32857" t="s">
        <v>19</v>
      </c>
      <c r="E32857">
        <v>2.7047000000000008</v>
      </c>
      <c r="F32857" t="s">
        <v>23</v>
      </c>
    </row>
    <row r="32858" spans="1:6" x14ac:dyDescent="0.45">
      <c r="A32858" t="s">
        <v>152</v>
      </c>
      <c r="B32858">
        <v>2019</v>
      </c>
      <c r="C32858" t="s">
        <v>15</v>
      </c>
      <c r="D32858" t="s">
        <v>0</v>
      </c>
      <c r="E32858">
        <v>345.19527123287673</v>
      </c>
      <c r="F32858" t="s">
        <v>22</v>
      </c>
    </row>
    <row r="32859" spans="1:6" x14ac:dyDescent="0.45">
      <c r="A32859" t="s">
        <v>152</v>
      </c>
      <c r="B32859">
        <v>2019</v>
      </c>
      <c r="C32859" t="s">
        <v>15</v>
      </c>
      <c r="D32859" t="s">
        <v>1</v>
      </c>
      <c r="E32859">
        <v>0</v>
      </c>
      <c r="F32859" t="s">
        <v>22</v>
      </c>
    </row>
    <row r="32860" spans="1:6" x14ac:dyDescent="0.45">
      <c r="A32860" t="s">
        <v>152</v>
      </c>
      <c r="B32860">
        <v>2019</v>
      </c>
      <c r="C32860" t="s">
        <v>15</v>
      </c>
      <c r="D32860" t="s">
        <v>2</v>
      </c>
      <c r="E32860">
        <v>0</v>
      </c>
      <c r="F32860" t="s">
        <v>22</v>
      </c>
    </row>
    <row r="32861" spans="1:6" x14ac:dyDescent="0.45">
      <c r="A32861" t="s">
        <v>152</v>
      </c>
      <c r="B32861">
        <v>2019</v>
      </c>
      <c r="C32861" t="s">
        <v>15</v>
      </c>
      <c r="D32861" t="s">
        <v>3</v>
      </c>
      <c r="E32861">
        <v>0</v>
      </c>
      <c r="F32861" t="s">
        <v>22</v>
      </c>
    </row>
    <row r="32862" spans="1:6" x14ac:dyDescent="0.45">
      <c r="A32862" t="s">
        <v>152</v>
      </c>
      <c r="B32862">
        <v>2019</v>
      </c>
      <c r="C32862" t="s">
        <v>15</v>
      </c>
      <c r="D32862" t="s">
        <v>4</v>
      </c>
      <c r="E32862">
        <v>0</v>
      </c>
      <c r="F32862" t="s">
        <v>22</v>
      </c>
    </row>
    <row r="32863" spans="1:6" x14ac:dyDescent="0.45">
      <c r="A32863" t="s">
        <v>152</v>
      </c>
      <c r="B32863">
        <v>2019</v>
      </c>
      <c r="C32863" t="s">
        <v>5</v>
      </c>
      <c r="D32863" t="s">
        <v>5</v>
      </c>
      <c r="E32863">
        <v>345.19527123287673</v>
      </c>
      <c r="F32863" t="s">
        <v>22</v>
      </c>
    </row>
    <row r="32864" spans="1:6" x14ac:dyDescent="0.45">
      <c r="A32864" t="s">
        <v>152</v>
      </c>
      <c r="B32864">
        <v>2019</v>
      </c>
      <c r="C32864" t="s">
        <v>16</v>
      </c>
      <c r="D32864" t="s">
        <v>6</v>
      </c>
      <c r="E32864">
        <v>0</v>
      </c>
      <c r="F32864" t="s">
        <v>22</v>
      </c>
    </row>
    <row r="32865" spans="1:6" x14ac:dyDescent="0.45">
      <c r="A32865" t="s">
        <v>152</v>
      </c>
      <c r="B32865">
        <v>2019</v>
      </c>
      <c r="C32865" t="s">
        <v>16</v>
      </c>
      <c r="D32865" t="s">
        <v>7</v>
      </c>
      <c r="E32865">
        <v>0</v>
      </c>
      <c r="F32865" t="s">
        <v>22</v>
      </c>
    </row>
    <row r="32866" spans="1:6" x14ac:dyDescent="0.45">
      <c r="A32866" t="s">
        <v>152</v>
      </c>
      <c r="B32866">
        <v>2019</v>
      </c>
      <c r="C32866" t="s">
        <v>17</v>
      </c>
      <c r="D32866" t="s">
        <v>8</v>
      </c>
      <c r="E32866">
        <v>9.5890410958904102</v>
      </c>
      <c r="F32866" t="s">
        <v>22</v>
      </c>
    </row>
    <row r="32867" spans="1:6" x14ac:dyDescent="0.45">
      <c r="A32867" t="s">
        <v>152</v>
      </c>
      <c r="B32867">
        <v>2019</v>
      </c>
      <c r="C32867" t="s">
        <v>18</v>
      </c>
      <c r="D32867" t="s">
        <v>9</v>
      </c>
      <c r="E32867">
        <v>150.27671232876713</v>
      </c>
      <c r="F32867" t="s">
        <v>22</v>
      </c>
    </row>
    <row r="32868" spans="1:6" x14ac:dyDescent="0.45">
      <c r="A32868" t="s">
        <v>152</v>
      </c>
      <c r="B32868">
        <v>2019</v>
      </c>
      <c r="C32868" t="s">
        <v>18</v>
      </c>
      <c r="D32868" t="s">
        <v>10</v>
      </c>
      <c r="E32868">
        <v>185.32951780821921</v>
      </c>
      <c r="F32868" t="s">
        <v>22</v>
      </c>
    </row>
    <row r="32869" spans="1:6" x14ac:dyDescent="0.45">
      <c r="A32869" t="s">
        <v>152</v>
      </c>
      <c r="B32869">
        <v>2019</v>
      </c>
      <c r="C32869" t="s">
        <v>18</v>
      </c>
      <c r="D32869" t="s">
        <v>19</v>
      </c>
      <c r="E32869">
        <v>1.3890199999999999</v>
      </c>
      <c r="F32869" t="s">
        <v>23</v>
      </c>
    </row>
    <row r="32870" spans="1:6" x14ac:dyDescent="0.45">
      <c r="A32870" t="s">
        <v>152</v>
      </c>
      <c r="B32870">
        <v>2020</v>
      </c>
      <c r="C32870" t="s">
        <v>15</v>
      </c>
      <c r="D32870" t="s">
        <v>0</v>
      </c>
      <c r="E32870">
        <v>353.69322349726775</v>
      </c>
      <c r="F32870" t="s">
        <v>22</v>
      </c>
    </row>
    <row r="32871" spans="1:6" x14ac:dyDescent="0.45">
      <c r="A32871" t="s">
        <v>152</v>
      </c>
      <c r="B32871">
        <v>2020</v>
      </c>
      <c r="C32871" t="s">
        <v>15</v>
      </c>
      <c r="D32871" t="s">
        <v>1</v>
      </c>
      <c r="E32871">
        <v>0</v>
      </c>
      <c r="F32871" t="s">
        <v>22</v>
      </c>
    </row>
    <row r="32872" spans="1:6" x14ac:dyDescent="0.45">
      <c r="A32872" t="s">
        <v>152</v>
      </c>
      <c r="B32872">
        <v>2020</v>
      </c>
      <c r="C32872" t="s">
        <v>15</v>
      </c>
      <c r="D32872" t="s">
        <v>2</v>
      </c>
      <c r="E32872">
        <v>0</v>
      </c>
      <c r="F32872" t="s">
        <v>22</v>
      </c>
    </row>
    <row r="32873" spans="1:6" x14ac:dyDescent="0.45">
      <c r="A32873" t="s">
        <v>152</v>
      </c>
      <c r="B32873">
        <v>2020</v>
      </c>
      <c r="C32873" t="s">
        <v>15</v>
      </c>
      <c r="D32873" t="s">
        <v>3</v>
      </c>
      <c r="E32873">
        <v>0</v>
      </c>
      <c r="F32873" t="s">
        <v>22</v>
      </c>
    </row>
    <row r="32874" spans="1:6" x14ac:dyDescent="0.45">
      <c r="A32874" t="s">
        <v>152</v>
      </c>
      <c r="B32874">
        <v>2020</v>
      </c>
      <c r="C32874" t="s">
        <v>15</v>
      </c>
      <c r="D32874" t="s">
        <v>4</v>
      </c>
      <c r="E32874">
        <v>0</v>
      </c>
      <c r="F32874" t="s">
        <v>22</v>
      </c>
    </row>
    <row r="32875" spans="1:6" x14ac:dyDescent="0.45">
      <c r="A32875" t="s">
        <v>152</v>
      </c>
      <c r="B32875">
        <v>2020</v>
      </c>
      <c r="C32875" t="s">
        <v>5</v>
      </c>
      <c r="D32875" t="s">
        <v>5</v>
      </c>
      <c r="E32875">
        <v>353.69322349726775</v>
      </c>
      <c r="F32875" t="s">
        <v>22</v>
      </c>
    </row>
    <row r="32876" spans="1:6" x14ac:dyDescent="0.45">
      <c r="A32876" t="s">
        <v>152</v>
      </c>
      <c r="B32876">
        <v>2020</v>
      </c>
      <c r="C32876" t="s">
        <v>16</v>
      </c>
      <c r="D32876" t="s">
        <v>6</v>
      </c>
      <c r="E32876">
        <v>0</v>
      </c>
      <c r="F32876" t="s">
        <v>22</v>
      </c>
    </row>
    <row r="32877" spans="1:6" x14ac:dyDescent="0.45">
      <c r="A32877" t="s">
        <v>152</v>
      </c>
      <c r="B32877">
        <v>2020</v>
      </c>
      <c r="C32877" t="s">
        <v>16</v>
      </c>
      <c r="D32877" t="s">
        <v>7</v>
      </c>
      <c r="E32877">
        <v>0</v>
      </c>
      <c r="F32877" t="s">
        <v>22</v>
      </c>
    </row>
    <row r="32878" spans="1:6" x14ac:dyDescent="0.45">
      <c r="A32878" t="s">
        <v>152</v>
      </c>
      <c r="B32878">
        <v>2020</v>
      </c>
      <c r="C32878" t="s">
        <v>17</v>
      </c>
      <c r="D32878" t="s">
        <v>8</v>
      </c>
      <c r="E32878">
        <v>14.530054644808745</v>
      </c>
      <c r="F32878" t="s">
        <v>22</v>
      </c>
    </row>
    <row r="32879" spans="1:6" x14ac:dyDescent="0.45">
      <c r="A32879" t="s">
        <v>152</v>
      </c>
      <c r="B32879">
        <v>2020</v>
      </c>
      <c r="C32879" t="s">
        <v>18</v>
      </c>
      <c r="D32879" t="s">
        <v>9</v>
      </c>
      <c r="E32879">
        <v>223.56666666666663</v>
      </c>
      <c r="F32879" t="s">
        <v>22</v>
      </c>
    </row>
    <row r="32880" spans="1:6" x14ac:dyDescent="0.45">
      <c r="A32880" t="s">
        <v>152</v>
      </c>
      <c r="B32880">
        <v>2020</v>
      </c>
      <c r="C32880" t="s">
        <v>18</v>
      </c>
      <c r="D32880" t="s">
        <v>10</v>
      </c>
      <c r="E32880">
        <v>115.59650218579236</v>
      </c>
      <c r="F32880" t="s">
        <v>22</v>
      </c>
    </row>
    <row r="32881" spans="1:6" x14ac:dyDescent="0.45">
      <c r="A32881" t="s">
        <v>152</v>
      </c>
      <c r="B32881">
        <v>2020</v>
      </c>
      <c r="C32881" t="s">
        <v>18</v>
      </c>
      <c r="D32881" t="s">
        <v>19</v>
      </c>
      <c r="E32881">
        <v>0.86875400000000003</v>
      </c>
      <c r="F32881" t="s">
        <v>23</v>
      </c>
    </row>
    <row r="32882" spans="1:6" x14ac:dyDescent="0.45">
      <c r="A32882" t="s">
        <v>152</v>
      </c>
      <c r="B32882">
        <v>2021</v>
      </c>
      <c r="C32882" t="s">
        <v>15</v>
      </c>
      <c r="D32882" t="s">
        <v>0</v>
      </c>
      <c r="E32882">
        <v>363.77753424657539</v>
      </c>
      <c r="F32882" t="s">
        <v>22</v>
      </c>
    </row>
    <row r="32883" spans="1:6" x14ac:dyDescent="0.45">
      <c r="A32883" t="s">
        <v>152</v>
      </c>
      <c r="B32883">
        <v>2021</v>
      </c>
      <c r="C32883" t="s">
        <v>15</v>
      </c>
      <c r="D32883" t="s">
        <v>1</v>
      </c>
      <c r="E32883">
        <v>0</v>
      </c>
      <c r="F32883" t="s">
        <v>22</v>
      </c>
    </row>
    <row r="32884" spans="1:6" x14ac:dyDescent="0.45">
      <c r="A32884" t="s">
        <v>152</v>
      </c>
      <c r="B32884">
        <v>2021</v>
      </c>
      <c r="C32884" t="s">
        <v>15</v>
      </c>
      <c r="D32884" t="s">
        <v>2</v>
      </c>
      <c r="E32884">
        <v>0</v>
      </c>
      <c r="F32884" t="s">
        <v>22</v>
      </c>
    </row>
    <row r="32885" spans="1:6" x14ac:dyDescent="0.45">
      <c r="A32885" t="s">
        <v>152</v>
      </c>
      <c r="B32885">
        <v>2021</v>
      </c>
      <c r="C32885" t="s">
        <v>15</v>
      </c>
      <c r="D32885" t="s">
        <v>3</v>
      </c>
      <c r="E32885">
        <v>0</v>
      </c>
      <c r="F32885" t="s">
        <v>22</v>
      </c>
    </row>
    <row r="32886" spans="1:6" x14ac:dyDescent="0.45">
      <c r="A32886" t="s">
        <v>152</v>
      </c>
      <c r="B32886">
        <v>2021</v>
      </c>
      <c r="C32886" t="s">
        <v>15</v>
      </c>
      <c r="D32886" t="s">
        <v>4</v>
      </c>
      <c r="E32886">
        <v>0</v>
      </c>
      <c r="F32886" t="s">
        <v>22</v>
      </c>
    </row>
    <row r="32887" spans="1:6" x14ac:dyDescent="0.45">
      <c r="A32887" t="s">
        <v>152</v>
      </c>
      <c r="B32887">
        <v>2021</v>
      </c>
      <c r="C32887" t="s">
        <v>5</v>
      </c>
      <c r="D32887" t="s">
        <v>5</v>
      </c>
      <c r="E32887">
        <v>363.77753424657539</v>
      </c>
      <c r="F32887" t="s">
        <v>22</v>
      </c>
    </row>
    <row r="32888" spans="1:6" x14ac:dyDescent="0.45">
      <c r="A32888" t="s">
        <v>152</v>
      </c>
      <c r="B32888">
        <v>2021</v>
      </c>
      <c r="C32888" t="s">
        <v>16</v>
      </c>
      <c r="D32888" t="s">
        <v>6</v>
      </c>
      <c r="E32888">
        <v>0</v>
      </c>
      <c r="F32888" t="s">
        <v>22</v>
      </c>
    </row>
    <row r="32889" spans="1:6" x14ac:dyDescent="0.45">
      <c r="A32889" t="s">
        <v>152</v>
      </c>
      <c r="B32889">
        <v>2021</v>
      </c>
      <c r="C32889" t="s">
        <v>16</v>
      </c>
      <c r="D32889" t="s">
        <v>7</v>
      </c>
      <c r="E32889">
        <v>0</v>
      </c>
      <c r="F32889" t="s">
        <v>22</v>
      </c>
    </row>
    <row r="32890" spans="1:6" x14ac:dyDescent="0.45">
      <c r="A32890" t="s">
        <v>152</v>
      </c>
      <c r="B32890">
        <v>2021</v>
      </c>
      <c r="C32890" t="s">
        <v>17</v>
      </c>
      <c r="D32890" t="s">
        <v>8</v>
      </c>
      <c r="E32890">
        <v>17.835616438356166</v>
      </c>
      <c r="F32890" t="s">
        <v>22</v>
      </c>
    </row>
    <row r="32891" spans="1:6" x14ac:dyDescent="0.45">
      <c r="A32891" t="s">
        <v>152</v>
      </c>
      <c r="B32891">
        <v>2021</v>
      </c>
      <c r="C32891" t="s">
        <v>18</v>
      </c>
      <c r="D32891" t="s">
        <v>9</v>
      </c>
      <c r="E32891">
        <v>345.94191780821916</v>
      </c>
      <c r="F32891" t="s">
        <v>22</v>
      </c>
    </row>
    <row r="32892" spans="1:6" x14ac:dyDescent="0.45">
      <c r="A32892" t="s">
        <v>152</v>
      </c>
      <c r="B32892">
        <v>2021</v>
      </c>
      <c r="C32892" t="s">
        <v>18</v>
      </c>
      <c r="D32892" t="s">
        <v>10</v>
      </c>
      <c r="E32892">
        <v>0</v>
      </c>
      <c r="F32892" t="s">
        <v>22</v>
      </c>
    </row>
    <row r="32893" spans="1:6" x14ac:dyDescent="0.45">
      <c r="A32893" t="s">
        <v>152</v>
      </c>
      <c r="B32893">
        <v>2021</v>
      </c>
      <c r="C32893" t="s">
        <v>18</v>
      </c>
      <c r="D32893" t="s">
        <v>19</v>
      </c>
      <c r="E32893">
        <v>0</v>
      </c>
      <c r="F32893" t="s">
        <v>23</v>
      </c>
    </row>
    <row r="32894" spans="1:6" x14ac:dyDescent="0.45">
      <c r="A32894" t="s">
        <v>152</v>
      </c>
      <c r="B32894">
        <v>2022</v>
      </c>
      <c r="C32894" t="s">
        <v>15</v>
      </c>
      <c r="D32894" t="s">
        <v>0</v>
      </c>
      <c r="E32894">
        <v>380.19027875099061</v>
      </c>
      <c r="F32894" t="s">
        <v>22</v>
      </c>
    </row>
    <row r="32895" spans="1:6" x14ac:dyDescent="0.45">
      <c r="A32895" t="s">
        <v>152</v>
      </c>
      <c r="B32895">
        <v>2022</v>
      </c>
      <c r="C32895" t="s">
        <v>15</v>
      </c>
      <c r="D32895" t="s">
        <v>1</v>
      </c>
      <c r="E32895">
        <v>0</v>
      </c>
      <c r="F32895" t="s">
        <v>22</v>
      </c>
    </row>
    <row r="32896" spans="1:6" x14ac:dyDescent="0.45">
      <c r="A32896" t="s">
        <v>152</v>
      </c>
      <c r="B32896">
        <v>2022</v>
      </c>
      <c r="C32896" t="s">
        <v>15</v>
      </c>
      <c r="D32896" t="s">
        <v>2</v>
      </c>
      <c r="E32896">
        <v>0</v>
      </c>
      <c r="F32896" t="s">
        <v>22</v>
      </c>
    </row>
    <row r="32897" spans="1:6" x14ac:dyDescent="0.45">
      <c r="A32897" t="s">
        <v>152</v>
      </c>
      <c r="B32897">
        <v>2022</v>
      </c>
      <c r="C32897" t="s">
        <v>15</v>
      </c>
      <c r="D32897" t="s">
        <v>3</v>
      </c>
      <c r="E32897">
        <v>0</v>
      </c>
      <c r="F32897" t="s">
        <v>22</v>
      </c>
    </row>
    <row r="32898" spans="1:6" x14ac:dyDescent="0.45">
      <c r="A32898" t="s">
        <v>152</v>
      </c>
      <c r="B32898">
        <v>2022</v>
      </c>
      <c r="C32898" t="s">
        <v>15</v>
      </c>
      <c r="D32898" t="s">
        <v>4</v>
      </c>
      <c r="E32898">
        <v>0</v>
      </c>
      <c r="F32898" t="s">
        <v>22</v>
      </c>
    </row>
    <row r="32899" spans="1:6" x14ac:dyDescent="0.45">
      <c r="A32899" t="s">
        <v>152</v>
      </c>
      <c r="B32899">
        <v>2022</v>
      </c>
      <c r="C32899" t="s">
        <v>5</v>
      </c>
      <c r="D32899" t="s">
        <v>5</v>
      </c>
      <c r="E32899">
        <v>380.19027875099061</v>
      </c>
      <c r="F32899" t="s">
        <v>22</v>
      </c>
    </row>
    <row r="32900" spans="1:6" x14ac:dyDescent="0.45">
      <c r="A32900" t="s">
        <v>152</v>
      </c>
      <c r="B32900">
        <v>2022</v>
      </c>
      <c r="C32900" t="s">
        <v>16</v>
      </c>
      <c r="D32900" t="s">
        <v>6</v>
      </c>
      <c r="E32900">
        <v>0</v>
      </c>
      <c r="F32900" t="s">
        <v>22</v>
      </c>
    </row>
    <row r="32901" spans="1:6" x14ac:dyDescent="0.45">
      <c r="A32901" t="s">
        <v>152</v>
      </c>
      <c r="B32901">
        <v>2022</v>
      </c>
      <c r="C32901" t="s">
        <v>16</v>
      </c>
      <c r="D32901" t="s">
        <v>7</v>
      </c>
      <c r="E32901">
        <v>0</v>
      </c>
      <c r="F32901" t="s">
        <v>22</v>
      </c>
    </row>
    <row r="32902" spans="1:6" x14ac:dyDescent="0.45">
      <c r="A32902" t="s">
        <v>152</v>
      </c>
      <c r="B32902">
        <v>2022</v>
      </c>
      <c r="C32902" t="s">
        <v>17</v>
      </c>
      <c r="D32902" t="s">
        <v>8</v>
      </c>
      <c r="E32902">
        <v>14.745205479452055</v>
      </c>
      <c r="F32902" t="s">
        <v>22</v>
      </c>
    </row>
    <row r="32903" spans="1:6" x14ac:dyDescent="0.45">
      <c r="A32903" t="s">
        <v>152</v>
      </c>
      <c r="B32903">
        <v>2022</v>
      </c>
      <c r="C32903" t="s">
        <v>18</v>
      </c>
      <c r="D32903" t="s">
        <v>9</v>
      </c>
      <c r="E32903">
        <v>356.63904587427834</v>
      </c>
      <c r="F32903" t="s">
        <v>22</v>
      </c>
    </row>
    <row r="32904" spans="1:6" x14ac:dyDescent="0.45">
      <c r="A32904" t="s">
        <v>152</v>
      </c>
      <c r="B32904">
        <v>2022</v>
      </c>
      <c r="C32904" t="s">
        <v>18</v>
      </c>
      <c r="D32904" t="s">
        <v>10</v>
      </c>
      <c r="E32904">
        <v>8.8060273972602747</v>
      </c>
      <c r="F32904" t="s">
        <v>22</v>
      </c>
    </row>
    <row r="32905" spans="1:6" x14ac:dyDescent="0.45">
      <c r="A32905" t="s">
        <v>152</v>
      </c>
      <c r="B32905">
        <v>2022</v>
      </c>
      <c r="C32905" t="s">
        <v>18</v>
      </c>
      <c r="D32905" t="s">
        <v>19</v>
      </c>
      <c r="E32905">
        <v>6.6000000000000003E-2</v>
      </c>
      <c r="F32905" t="s">
        <v>23</v>
      </c>
    </row>
    <row r="32906" spans="1:6" x14ac:dyDescent="0.45">
      <c r="A32906" t="s">
        <v>152</v>
      </c>
      <c r="B32906">
        <v>2023</v>
      </c>
      <c r="C32906" t="s">
        <v>15</v>
      </c>
      <c r="D32906" t="s">
        <v>0</v>
      </c>
      <c r="E32906">
        <v>366.87150651614297</v>
      </c>
      <c r="F32906" t="s">
        <v>22</v>
      </c>
    </row>
    <row r="32907" spans="1:6" x14ac:dyDescent="0.45">
      <c r="A32907" t="s">
        <v>152</v>
      </c>
      <c r="B32907">
        <v>2023</v>
      </c>
      <c r="C32907" t="s">
        <v>15</v>
      </c>
      <c r="D32907" t="s">
        <v>1</v>
      </c>
      <c r="E32907">
        <v>0</v>
      </c>
      <c r="F32907" t="s">
        <v>22</v>
      </c>
    </row>
    <row r="32908" spans="1:6" x14ac:dyDescent="0.45">
      <c r="A32908" t="s">
        <v>152</v>
      </c>
      <c r="B32908">
        <v>2023</v>
      </c>
      <c r="C32908" t="s">
        <v>15</v>
      </c>
      <c r="D32908" t="s">
        <v>2</v>
      </c>
      <c r="E32908">
        <v>0</v>
      </c>
      <c r="F32908" t="s">
        <v>22</v>
      </c>
    </row>
    <row r="32909" spans="1:6" x14ac:dyDescent="0.45">
      <c r="A32909" t="s">
        <v>152</v>
      </c>
      <c r="B32909">
        <v>2023</v>
      </c>
      <c r="C32909" t="s">
        <v>15</v>
      </c>
      <c r="D32909" t="s">
        <v>3</v>
      </c>
      <c r="E32909">
        <v>0</v>
      </c>
      <c r="F32909" t="s">
        <v>22</v>
      </c>
    </row>
    <row r="32910" spans="1:6" x14ac:dyDescent="0.45">
      <c r="A32910" t="s">
        <v>152</v>
      </c>
      <c r="B32910">
        <v>2023</v>
      </c>
      <c r="C32910" t="s">
        <v>15</v>
      </c>
      <c r="D32910" t="s">
        <v>4</v>
      </c>
      <c r="E32910">
        <v>0</v>
      </c>
      <c r="F32910" t="s">
        <v>22</v>
      </c>
    </row>
    <row r="32911" spans="1:6" x14ac:dyDescent="0.45">
      <c r="A32911" t="s">
        <v>152</v>
      </c>
      <c r="B32911">
        <v>2023</v>
      </c>
      <c r="C32911" t="s">
        <v>5</v>
      </c>
      <c r="D32911" t="s">
        <v>5</v>
      </c>
      <c r="E32911">
        <v>366.87150651614297</v>
      </c>
      <c r="F32911" t="s">
        <v>22</v>
      </c>
    </row>
    <row r="32912" spans="1:6" x14ac:dyDescent="0.45">
      <c r="A32912" t="s">
        <v>152</v>
      </c>
      <c r="B32912">
        <v>2023</v>
      </c>
      <c r="C32912" t="s">
        <v>16</v>
      </c>
      <c r="D32912" t="s">
        <v>6</v>
      </c>
      <c r="E32912">
        <v>0</v>
      </c>
      <c r="F32912" t="s">
        <v>22</v>
      </c>
    </row>
    <row r="32913" spans="1:6" x14ac:dyDescent="0.45">
      <c r="A32913" t="s">
        <v>152</v>
      </c>
      <c r="B32913">
        <v>2023</v>
      </c>
      <c r="C32913" t="s">
        <v>16</v>
      </c>
      <c r="D32913" t="s">
        <v>7</v>
      </c>
      <c r="E32913">
        <v>0</v>
      </c>
      <c r="F32913" t="s">
        <v>22</v>
      </c>
    </row>
    <row r="32914" spans="1:6" x14ac:dyDescent="0.45">
      <c r="A32914" t="s">
        <v>152</v>
      </c>
      <c r="B32914">
        <v>2023</v>
      </c>
      <c r="C32914" t="s">
        <v>17</v>
      </c>
      <c r="D32914" t="s">
        <v>8</v>
      </c>
      <c r="E32914">
        <v>16.797260273972604</v>
      </c>
      <c r="F32914" t="s">
        <v>22</v>
      </c>
    </row>
    <row r="32915" spans="1:6" x14ac:dyDescent="0.45">
      <c r="A32915" t="s">
        <v>152</v>
      </c>
      <c r="B32915">
        <v>2023</v>
      </c>
      <c r="C32915" t="s">
        <v>18</v>
      </c>
      <c r="D32915" t="s">
        <v>9</v>
      </c>
      <c r="E32915">
        <v>332.19534213258135</v>
      </c>
      <c r="F32915" t="s">
        <v>22</v>
      </c>
    </row>
    <row r="32916" spans="1:6" x14ac:dyDescent="0.45">
      <c r="A32916" t="s">
        <v>152</v>
      </c>
      <c r="B32916">
        <v>2023</v>
      </c>
      <c r="C32916" t="s">
        <v>18</v>
      </c>
      <c r="D32916" t="s">
        <v>10</v>
      </c>
      <c r="E32916">
        <v>17.87890410958904</v>
      </c>
      <c r="F32916" t="s">
        <v>22</v>
      </c>
    </row>
    <row r="32917" spans="1:6" x14ac:dyDescent="0.45">
      <c r="A32917" t="s">
        <v>152</v>
      </c>
      <c r="B32917">
        <v>2023</v>
      </c>
      <c r="C32917" t="s">
        <v>18</v>
      </c>
      <c r="D32917" t="s">
        <v>19</v>
      </c>
      <c r="E32917">
        <v>0.13400000000000001</v>
      </c>
      <c r="F32917" t="s">
        <v>23</v>
      </c>
    </row>
    <row r="32918" spans="1:6" x14ac:dyDescent="0.45">
      <c r="A32918" t="s">
        <v>152</v>
      </c>
      <c r="B32918">
        <v>2024</v>
      </c>
      <c r="C32918" t="s">
        <v>15</v>
      </c>
      <c r="D32918" t="s">
        <v>0</v>
      </c>
      <c r="E32918">
        <v>369.44228062044238</v>
      </c>
      <c r="F32918" t="s">
        <v>22</v>
      </c>
    </row>
    <row r="32919" spans="1:6" x14ac:dyDescent="0.45">
      <c r="A32919" t="s">
        <v>152</v>
      </c>
      <c r="B32919">
        <v>2024</v>
      </c>
      <c r="C32919" t="s">
        <v>15</v>
      </c>
      <c r="D32919" t="s">
        <v>1</v>
      </c>
      <c r="E32919">
        <v>0</v>
      </c>
      <c r="F32919" t="s">
        <v>22</v>
      </c>
    </row>
    <row r="32920" spans="1:6" x14ac:dyDescent="0.45">
      <c r="A32920" t="s">
        <v>152</v>
      </c>
      <c r="B32920">
        <v>2024</v>
      </c>
      <c r="C32920" t="s">
        <v>15</v>
      </c>
      <c r="D32920" t="s">
        <v>2</v>
      </c>
      <c r="E32920">
        <v>0</v>
      </c>
      <c r="F32920" t="s">
        <v>22</v>
      </c>
    </row>
    <row r="32921" spans="1:6" x14ac:dyDescent="0.45">
      <c r="A32921" t="s">
        <v>152</v>
      </c>
      <c r="B32921">
        <v>2024</v>
      </c>
      <c r="C32921" t="s">
        <v>15</v>
      </c>
      <c r="D32921" t="s">
        <v>3</v>
      </c>
      <c r="E32921">
        <v>0</v>
      </c>
      <c r="F32921" t="s">
        <v>22</v>
      </c>
    </row>
    <row r="32922" spans="1:6" x14ac:dyDescent="0.45">
      <c r="A32922" t="s">
        <v>152</v>
      </c>
      <c r="B32922">
        <v>2024</v>
      </c>
      <c r="C32922" t="s">
        <v>15</v>
      </c>
      <c r="D32922" t="s">
        <v>4</v>
      </c>
      <c r="E32922">
        <v>0</v>
      </c>
      <c r="F32922" t="s">
        <v>22</v>
      </c>
    </row>
    <row r="32923" spans="1:6" x14ac:dyDescent="0.45">
      <c r="A32923" t="s">
        <v>152</v>
      </c>
      <c r="B32923">
        <v>2024</v>
      </c>
      <c r="C32923" t="s">
        <v>5</v>
      </c>
      <c r="D32923" t="s">
        <v>5</v>
      </c>
      <c r="E32923">
        <v>369.44228062044238</v>
      </c>
      <c r="F32923" t="s">
        <v>22</v>
      </c>
    </row>
    <row r="32924" spans="1:6" x14ac:dyDescent="0.45">
      <c r="A32924" t="s">
        <v>152</v>
      </c>
      <c r="B32924">
        <v>2024</v>
      </c>
      <c r="C32924" t="s">
        <v>16</v>
      </c>
      <c r="D32924" t="s">
        <v>6</v>
      </c>
      <c r="E32924">
        <v>93.680414246575367</v>
      </c>
      <c r="F32924" t="s">
        <v>22</v>
      </c>
    </row>
    <row r="32925" spans="1:6" x14ac:dyDescent="0.45">
      <c r="A32925" t="s">
        <v>152</v>
      </c>
      <c r="B32925">
        <v>2024</v>
      </c>
      <c r="C32925" t="s">
        <v>16</v>
      </c>
      <c r="D32925" t="s">
        <v>7</v>
      </c>
      <c r="E32925">
        <v>0</v>
      </c>
      <c r="F32925" t="s">
        <v>22</v>
      </c>
    </row>
    <row r="32926" spans="1:6" x14ac:dyDescent="0.45">
      <c r="A32926" t="s">
        <v>152</v>
      </c>
      <c r="B32926">
        <v>2024</v>
      </c>
      <c r="C32926" t="s">
        <v>17</v>
      </c>
      <c r="D32926" t="s">
        <v>8</v>
      </c>
      <c r="E32926">
        <v>24</v>
      </c>
      <c r="F32926" t="s">
        <v>22</v>
      </c>
    </row>
    <row r="32927" spans="1:6" x14ac:dyDescent="0.45">
      <c r="A32927" t="s">
        <v>152</v>
      </c>
      <c r="B32927">
        <v>2024</v>
      </c>
      <c r="C32927" t="s">
        <v>18</v>
      </c>
      <c r="D32927" t="s">
        <v>9</v>
      </c>
      <c r="E32927">
        <v>336.44228062044243</v>
      </c>
      <c r="F32927" t="s">
        <v>22</v>
      </c>
    </row>
    <row r="32928" spans="1:6" x14ac:dyDescent="0.45">
      <c r="A32928" t="s">
        <v>152</v>
      </c>
      <c r="B32928">
        <v>2024</v>
      </c>
      <c r="C32928" t="s">
        <v>18</v>
      </c>
      <c r="D32928" t="s">
        <v>10</v>
      </c>
      <c r="E32928">
        <v>102.68041424657537</v>
      </c>
      <c r="F32928" t="s">
        <v>22</v>
      </c>
    </row>
    <row r="32929" spans="1:6" x14ac:dyDescent="0.45">
      <c r="A32929" t="s">
        <v>152</v>
      </c>
      <c r="B32929">
        <v>2024</v>
      </c>
      <c r="C32929" t="s">
        <v>18</v>
      </c>
      <c r="D32929" t="s">
        <v>19</v>
      </c>
      <c r="E32929">
        <v>0.76957600000000004</v>
      </c>
      <c r="F32929" t="s">
        <v>23</v>
      </c>
    </row>
    <row r="32930" spans="1:6" x14ac:dyDescent="0.45">
      <c r="A32930" t="s">
        <v>152</v>
      </c>
      <c r="B32930">
        <v>2025</v>
      </c>
      <c r="C32930" t="s">
        <v>15</v>
      </c>
      <c r="D32930" t="s">
        <v>0</v>
      </c>
      <c r="E32930">
        <v>383.5</v>
      </c>
      <c r="F32930" t="s">
        <v>22</v>
      </c>
    </row>
    <row r="32931" spans="1:6" x14ac:dyDescent="0.45">
      <c r="A32931" t="s">
        <v>152</v>
      </c>
      <c r="B32931">
        <v>2025</v>
      </c>
      <c r="C32931" t="s">
        <v>15</v>
      </c>
      <c r="D32931" t="s">
        <v>1</v>
      </c>
      <c r="E32931">
        <v>0</v>
      </c>
      <c r="F32931" t="s">
        <v>22</v>
      </c>
    </row>
    <row r="32932" spans="1:6" x14ac:dyDescent="0.45">
      <c r="A32932" t="s">
        <v>152</v>
      </c>
      <c r="B32932">
        <v>2025</v>
      </c>
      <c r="C32932" t="s">
        <v>15</v>
      </c>
      <c r="D32932" t="s">
        <v>2</v>
      </c>
      <c r="E32932">
        <v>0</v>
      </c>
      <c r="F32932" t="s">
        <v>22</v>
      </c>
    </row>
    <row r="32933" spans="1:6" x14ac:dyDescent="0.45">
      <c r="A32933" t="s">
        <v>152</v>
      </c>
      <c r="B32933">
        <v>2025</v>
      </c>
      <c r="C32933" t="s">
        <v>15</v>
      </c>
      <c r="D32933" t="s">
        <v>3</v>
      </c>
      <c r="E32933">
        <v>0</v>
      </c>
      <c r="F32933" t="s">
        <v>22</v>
      </c>
    </row>
    <row r="32934" spans="1:6" x14ac:dyDescent="0.45">
      <c r="A32934" t="s">
        <v>152</v>
      </c>
      <c r="B32934">
        <v>2025</v>
      </c>
      <c r="C32934" t="s">
        <v>15</v>
      </c>
      <c r="D32934" t="s">
        <v>4</v>
      </c>
      <c r="E32934">
        <v>0</v>
      </c>
      <c r="F32934" t="s">
        <v>22</v>
      </c>
    </row>
    <row r="32935" spans="1:6" x14ac:dyDescent="0.45">
      <c r="A32935" t="s">
        <v>152</v>
      </c>
      <c r="B32935">
        <v>2025</v>
      </c>
      <c r="C32935" t="s">
        <v>5</v>
      </c>
      <c r="D32935" t="s">
        <v>5</v>
      </c>
      <c r="E32935">
        <v>383.5</v>
      </c>
      <c r="F32935" t="s">
        <v>22</v>
      </c>
    </row>
    <row r="32936" spans="1:6" x14ac:dyDescent="0.45">
      <c r="A32936" t="s">
        <v>152</v>
      </c>
      <c r="B32936">
        <v>2025</v>
      </c>
      <c r="C32936" t="s">
        <v>16</v>
      </c>
      <c r="D32936" t="s">
        <v>6</v>
      </c>
      <c r="E32936">
        <v>72.719178082191775</v>
      </c>
      <c r="F32936" t="s">
        <v>22</v>
      </c>
    </row>
    <row r="32937" spans="1:6" x14ac:dyDescent="0.45">
      <c r="A32937" t="s">
        <v>152</v>
      </c>
      <c r="B32937">
        <v>2025</v>
      </c>
      <c r="C32937" t="s">
        <v>16</v>
      </c>
      <c r="D32937" t="s">
        <v>7</v>
      </c>
      <c r="E32937">
        <v>0</v>
      </c>
      <c r="F32937" t="s">
        <v>22</v>
      </c>
    </row>
    <row r="32938" spans="1:6" x14ac:dyDescent="0.45">
      <c r="A32938" t="s">
        <v>152</v>
      </c>
      <c r="B32938">
        <v>2025</v>
      </c>
      <c r="C32938" t="s">
        <v>17</v>
      </c>
      <c r="D32938" t="s">
        <v>8</v>
      </c>
      <c r="E32938">
        <v>28</v>
      </c>
      <c r="F32938" t="s">
        <v>22</v>
      </c>
    </row>
    <row r="32939" spans="1:6" x14ac:dyDescent="0.45">
      <c r="A32939" t="s">
        <v>152</v>
      </c>
      <c r="B32939">
        <v>2025</v>
      </c>
      <c r="C32939" t="s">
        <v>18</v>
      </c>
      <c r="D32939" t="s">
        <v>9</v>
      </c>
      <c r="E32939">
        <v>351.5</v>
      </c>
      <c r="F32939" t="s">
        <v>22</v>
      </c>
    </row>
    <row r="32940" spans="1:6" x14ac:dyDescent="0.45">
      <c r="A32940" t="s">
        <v>152</v>
      </c>
      <c r="B32940">
        <v>2025</v>
      </c>
      <c r="C32940" t="s">
        <v>18</v>
      </c>
      <c r="D32940" t="s">
        <v>10</v>
      </c>
      <c r="E32940">
        <v>76.719178082191775</v>
      </c>
      <c r="F32940" t="s">
        <v>22</v>
      </c>
    </row>
    <row r="32941" spans="1:6" x14ac:dyDescent="0.45">
      <c r="A32941" t="s">
        <v>152</v>
      </c>
      <c r="B32941">
        <v>2025</v>
      </c>
      <c r="C32941" t="s">
        <v>18</v>
      </c>
      <c r="D32941" t="s">
        <v>19</v>
      </c>
      <c r="E32941">
        <v>0.57499999999999996</v>
      </c>
      <c r="F32941" t="s">
        <v>23</v>
      </c>
    </row>
    <row r="32942" spans="1:6" x14ac:dyDescent="0.45">
      <c r="A32942" t="s">
        <v>152</v>
      </c>
      <c r="B32942">
        <v>2026</v>
      </c>
      <c r="C32942" t="s">
        <v>15</v>
      </c>
      <c r="D32942" t="s">
        <v>0</v>
      </c>
      <c r="E32942">
        <v>390.07086184483182</v>
      </c>
      <c r="F32942" t="s">
        <v>22</v>
      </c>
    </row>
    <row r="32943" spans="1:6" x14ac:dyDescent="0.45">
      <c r="A32943" t="s">
        <v>152</v>
      </c>
      <c r="B32943">
        <v>2026</v>
      </c>
      <c r="C32943" t="s">
        <v>15</v>
      </c>
      <c r="D32943" t="s">
        <v>1</v>
      </c>
      <c r="E32943">
        <v>0</v>
      </c>
      <c r="F32943" t="s">
        <v>22</v>
      </c>
    </row>
    <row r="32944" spans="1:6" x14ac:dyDescent="0.45">
      <c r="A32944" t="s">
        <v>152</v>
      </c>
      <c r="B32944">
        <v>2026</v>
      </c>
      <c r="C32944" t="s">
        <v>15</v>
      </c>
      <c r="D32944" t="s">
        <v>2</v>
      </c>
      <c r="E32944">
        <v>0</v>
      </c>
      <c r="F32944" t="s">
        <v>22</v>
      </c>
    </row>
    <row r="32945" spans="1:6" x14ac:dyDescent="0.45">
      <c r="A32945" t="s">
        <v>152</v>
      </c>
      <c r="B32945">
        <v>2026</v>
      </c>
      <c r="C32945" t="s">
        <v>15</v>
      </c>
      <c r="D32945" t="s">
        <v>3</v>
      </c>
      <c r="E32945">
        <v>0</v>
      </c>
      <c r="F32945" t="s">
        <v>22</v>
      </c>
    </row>
    <row r="32946" spans="1:6" x14ac:dyDescent="0.45">
      <c r="A32946" t="s">
        <v>152</v>
      </c>
      <c r="B32946">
        <v>2026</v>
      </c>
      <c r="C32946" t="s">
        <v>15</v>
      </c>
      <c r="D32946" t="s">
        <v>4</v>
      </c>
      <c r="E32946">
        <v>0</v>
      </c>
      <c r="F32946" t="s">
        <v>22</v>
      </c>
    </row>
    <row r="32947" spans="1:6" x14ac:dyDescent="0.45">
      <c r="A32947" t="s">
        <v>152</v>
      </c>
      <c r="B32947">
        <v>2026</v>
      </c>
      <c r="C32947" t="s">
        <v>5</v>
      </c>
      <c r="D32947" t="s">
        <v>5</v>
      </c>
      <c r="E32947">
        <v>390.07086184483182</v>
      </c>
      <c r="F32947" t="s">
        <v>22</v>
      </c>
    </row>
    <row r="32948" spans="1:6" x14ac:dyDescent="0.45">
      <c r="A32948" t="s">
        <v>152</v>
      </c>
      <c r="B32948">
        <v>2026</v>
      </c>
      <c r="C32948" t="s">
        <v>16</v>
      </c>
      <c r="D32948" t="s">
        <v>6</v>
      </c>
      <c r="E32948">
        <v>7.8987397260273982</v>
      </c>
      <c r="F32948" t="s">
        <v>22</v>
      </c>
    </row>
    <row r="32949" spans="1:6" x14ac:dyDescent="0.45">
      <c r="A32949" t="s">
        <v>152</v>
      </c>
      <c r="B32949">
        <v>2026</v>
      </c>
      <c r="C32949" t="s">
        <v>16</v>
      </c>
      <c r="D32949" t="s">
        <v>7</v>
      </c>
      <c r="E32949">
        <v>0</v>
      </c>
      <c r="F32949" t="s">
        <v>22</v>
      </c>
    </row>
    <row r="32950" spans="1:6" x14ac:dyDescent="0.45">
      <c r="A32950" t="s">
        <v>152</v>
      </c>
      <c r="B32950">
        <v>2026</v>
      </c>
      <c r="C32950" t="s">
        <v>17</v>
      </c>
      <c r="D32950" t="s">
        <v>8</v>
      </c>
      <c r="E32950">
        <v>33</v>
      </c>
      <c r="F32950" t="s">
        <v>22</v>
      </c>
    </row>
    <row r="32951" spans="1:6" x14ac:dyDescent="0.45">
      <c r="A32951" t="s">
        <v>152</v>
      </c>
      <c r="B32951">
        <v>2026</v>
      </c>
      <c r="C32951" t="s">
        <v>18</v>
      </c>
      <c r="D32951" t="s">
        <v>9</v>
      </c>
      <c r="E32951">
        <v>355.09617691332494</v>
      </c>
      <c r="F32951" t="s">
        <v>22</v>
      </c>
    </row>
    <row r="32952" spans="1:6" x14ac:dyDescent="0.45">
      <c r="A32952" t="s">
        <v>152</v>
      </c>
      <c r="B32952">
        <v>2026</v>
      </c>
      <c r="C32952" t="s">
        <v>18</v>
      </c>
      <c r="D32952" t="s">
        <v>10</v>
      </c>
      <c r="E32952">
        <v>9.8734246575342475</v>
      </c>
      <c r="F32952" t="s">
        <v>22</v>
      </c>
    </row>
    <row r="32953" spans="1:6" x14ac:dyDescent="0.45">
      <c r="A32953" t="s">
        <v>152</v>
      </c>
      <c r="B32953">
        <v>2026</v>
      </c>
      <c r="C32953" t="s">
        <v>18</v>
      </c>
      <c r="D32953" t="s">
        <v>19</v>
      </c>
      <c r="E32953">
        <v>7.3999999999999996E-2</v>
      </c>
      <c r="F32953" t="s">
        <v>23</v>
      </c>
    </row>
    <row r="32954" spans="1:6" x14ac:dyDescent="0.45">
      <c r="A32954" t="s">
        <v>152</v>
      </c>
      <c r="B32954">
        <v>2027</v>
      </c>
      <c r="C32954" t="s">
        <v>15</v>
      </c>
      <c r="D32954" t="s">
        <v>0</v>
      </c>
      <c r="E32954">
        <v>401.3112999824607</v>
      </c>
      <c r="F32954" t="s">
        <v>22</v>
      </c>
    </row>
    <row r="32955" spans="1:6" x14ac:dyDescent="0.45">
      <c r="A32955" t="s">
        <v>152</v>
      </c>
      <c r="B32955">
        <v>2027</v>
      </c>
      <c r="C32955" t="s">
        <v>15</v>
      </c>
      <c r="D32955" t="s">
        <v>1</v>
      </c>
      <c r="E32955">
        <v>0</v>
      </c>
      <c r="F32955" t="s">
        <v>22</v>
      </c>
    </row>
    <row r="32956" spans="1:6" x14ac:dyDescent="0.45">
      <c r="A32956" t="s">
        <v>152</v>
      </c>
      <c r="B32956">
        <v>2027</v>
      </c>
      <c r="C32956" t="s">
        <v>15</v>
      </c>
      <c r="D32956" t="s">
        <v>2</v>
      </c>
      <c r="E32956">
        <v>0.5</v>
      </c>
      <c r="F32956" t="s">
        <v>22</v>
      </c>
    </row>
    <row r="32957" spans="1:6" x14ac:dyDescent="0.45">
      <c r="A32957" t="s">
        <v>152</v>
      </c>
      <c r="B32957">
        <v>2027</v>
      </c>
      <c r="C32957" t="s">
        <v>15</v>
      </c>
      <c r="D32957" t="s">
        <v>3</v>
      </c>
      <c r="E32957">
        <v>0</v>
      </c>
      <c r="F32957" t="s">
        <v>22</v>
      </c>
    </row>
    <row r="32958" spans="1:6" x14ac:dyDescent="0.45">
      <c r="A32958" t="s">
        <v>152</v>
      </c>
      <c r="B32958">
        <v>2027</v>
      </c>
      <c r="C32958" t="s">
        <v>15</v>
      </c>
      <c r="D32958" t="s">
        <v>4</v>
      </c>
      <c r="E32958">
        <v>1.2</v>
      </c>
      <c r="F32958" t="s">
        <v>22</v>
      </c>
    </row>
    <row r="32959" spans="1:6" x14ac:dyDescent="0.45">
      <c r="A32959" t="s">
        <v>152</v>
      </c>
      <c r="B32959">
        <v>2027</v>
      </c>
      <c r="C32959" t="s">
        <v>5</v>
      </c>
      <c r="D32959" t="s">
        <v>5</v>
      </c>
      <c r="E32959">
        <v>403.01129998246074</v>
      </c>
      <c r="F32959" t="s">
        <v>22</v>
      </c>
    </row>
    <row r="32960" spans="1:6" x14ac:dyDescent="0.45">
      <c r="A32960" t="s">
        <v>152</v>
      </c>
      <c r="B32960">
        <v>2027</v>
      </c>
      <c r="C32960" t="s">
        <v>16</v>
      </c>
      <c r="D32960" t="s">
        <v>6</v>
      </c>
      <c r="E32960">
        <v>23.696219178082192</v>
      </c>
      <c r="F32960" t="s">
        <v>22</v>
      </c>
    </row>
    <row r="32961" spans="1:6" x14ac:dyDescent="0.45">
      <c r="A32961" t="s">
        <v>152</v>
      </c>
      <c r="B32961">
        <v>2027</v>
      </c>
      <c r="C32961" t="s">
        <v>16</v>
      </c>
      <c r="D32961" t="s">
        <v>7</v>
      </c>
      <c r="E32961">
        <v>0</v>
      </c>
      <c r="F32961" t="s">
        <v>22</v>
      </c>
    </row>
    <row r="32962" spans="1:6" x14ac:dyDescent="0.45">
      <c r="A32962" t="s">
        <v>152</v>
      </c>
      <c r="B32962">
        <v>2027</v>
      </c>
      <c r="C32962" t="s">
        <v>17</v>
      </c>
      <c r="D32962" t="s">
        <v>8</v>
      </c>
      <c r="E32962">
        <v>37</v>
      </c>
      <c r="F32962" t="s">
        <v>22</v>
      </c>
    </row>
    <row r="32963" spans="1:6" x14ac:dyDescent="0.45">
      <c r="A32963" t="s">
        <v>152</v>
      </c>
      <c r="B32963">
        <v>2027</v>
      </c>
      <c r="C32963" t="s">
        <v>18</v>
      </c>
      <c r="D32963" t="s">
        <v>9</v>
      </c>
      <c r="E32963">
        <v>360.0872451879402</v>
      </c>
      <c r="F32963" t="s">
        <v>22</v>
      </c>
    </row>
    <row r="32964" spans="1:6" x14ac:dyDescent="0.45">
      <c r="A32964" t="s">
        <v>152</v>
      </c>
      <c r="B32964">
        <v>2027</v>
      </c>
      <c r="C32964" t="s">
        <v>18</v>
      </c>
      <c r="D32964" t="s">
        <v>10</v>
      </c>
      <c r="E32964">
        <v>29.620273972602739</v>
      </c>
      <c r="F32964" t="s">
        <v>22</v>
      </c>
    </row>
    <row r="32965" spans="1:6" x14ac:dyDescent="0.45">
      <c r="A32965" t="s">
        <v>152</v>
      </c>
      <c r="B32965">
        <v>2027</v>
      </c>
      <c r="C32965" t="s">
        <v>18</v>
      </c>
      <c r="D32965" t="s">
        <v>19</v>
      </c>
      <c r="E32965">
        <v>0.222</v>
      </c>
      <c r="F32965" t="s">
        <v>23</v>
      </c>
    </row>
    <row r="32966" spans="1:6" x14ac:dyDescent="0.45">
      <c r="A32966" t="s">
        <v>152</v>
      </c>
      <c r="B32966">
        <v>2028</v>
      </c>
      <c r="C32966" t="s">
        <v>15</v>
      </c>
      <c r="D32966" t="s">
        <v>0</v>
      </c>
      <c r="E32966">
        <v>415.65139325853966</v>
      </c>
      <c r="F32966" t="s">
        <v>22</v>
      </c>
    </row>
    <row r="32967" spans="1:6" x14ac:dyDescent="0.45">
      <c r="A32967" t="s">
        <v>152</v>
      </c>
      <c r="B32967">
        <v>2028</v>
      </c>
      <c r="C32967" t="s">
        <v>15</v>
      </c>
      <c r="D32967" t="s">
        <v>1</v>
      </c>
      <c r="E32967">
        <v>0</v>
      </c>
      <c r="F32967" t="s">
        <v>22</v>
      </c>
    </row>
    <row r="32968" spans="1:6" x14ac:dyDescent="0.45">
      <c r="A32968" t="s">
        <v>152</v>
      </c>
      <c r="B32968">
        <v>2028</v>
      </c>
      <c r="C32968" t="s">
        <v>15</v>
      </c>
      <c r="D32968" t="s">
        <v>2</v>
      </c>
      <c r="E32968">
        <v>1</v>
      </c>
      <c r="F32968" t="s">
        <v>22</v>
      </c>
    </row>
    <row r="32969" spans="1:6" x14ac:dyDescent="0.45">
      <c r="A32969" t="s">
        <v>152</v>
      </c>
      <c r="B32969">
        <v>2028</v>
      </c>
      <c r="C32969" t="s">
        <v>15</v>
      </c>
      <c r="D32969" t="s">
        <v>3</v>
      </c>
      <c r="E32969">
        <v>0</v>
      </c>
      <c r="F32969" t="s">
        <v>22</v>
      </c>
    </row>
    <row r="32970" spans="1:6" x14ac:dyDescent="0.45">
      <c r="A32970" t="s">
        <v>152</v>
      </c>
      <c r="B32970">
        <v>2028</v>
      </c>
      <c r="C32970" t="s">
        <v>15</v>
      </c>
      <c r="D32970" t="s">
        <v>4</v>
      </c>
      <c r="E32970">
        <v>1.362162162162162</v>
      </c>
      <c r="F32970" t="s">
        <v>22</v>
      </c>
    </row>
    <row r="32971" spans="1:6" x14ac:dyDescent="0.45">
      <c r="A32971" t="s">
        <v>152</v>
      </c>
      <c r="B32971">
        <v>2028</v>
      </c>
      <c r="C32971" t="s">
        <v>5</v>
      </c>
      <c r="D32971" t="s">
        <v>5</v>
      </c>
      <c r="E32971">
        <v>418.01355542070183</v>
      </c>
      <c r="F32971" t="s">
        <v>22</v>
      </c>
    </row>
    <row r="32972" spans="1:6" x14ac:dyDescent="0.45">
      <c r="A32972" t="s">
        <v>152</v>
      </c>
      <c r="B32972">
        <v>2028</v>
      </c>
      <c r="C32972" t="s">
        <v>16</v>
      </c>
      <c r="D32972" t="s">
        <v>6</v>
      </c>
      <c r="E32972">
        <v>47.392438356164384</v>
      </c>
      <c r="F32972" t="s">
        <v>22</v>
      </c>
    </row>
    <row r="32973" spans="1:6" x14ac:dyDescent="0.45">
      <c r="A32973" t="s">
        <v>152</v>
      </c>
      <c r="B32973">
        <v>2028</v>
      </c>
      <c r="C32973" t="s">
        <v>16</v>
      </c>
      <c r="D32973" t="s">
        <v>7</v>
      </c>
      <c r="E32973">
        <v>0</v>
      </c>
      <c r="F32973" t="s">
        <v>22</v>
      </c>
    </row>
    <row r="32974" spans="1:6" x14ac:dyDescent="0.45">
      <c r="A32974" t="s">
        <v>152</v>
      </c>
      <c r="B32974">
        <v>2028</v>
      </c>
      <c r="C32974" t="s">
        <v>17</v>
      </c>
      <c r="D32974" t="s">
        <v>8</v>
      </c>
      <c r="E32974">
        <v>42</v>
      </c>
      <c r="F32974" t="s">
        <v>22</v>
      </c>
    </row>
    <row r="32975" spans="1:6" x14ac:dyDescent="0.45">
      <c r="A32975" t="s">
        <v>152</v>
      </c>
      <c r="B32975">
        <v>2028</v>
      </c>
      <c r="C32975" t="s">
        <v>18</v>
      </c>
      <c r="D32975" t="s">
        <v>9</v>
      </c>
      <c r="E32975">
        <v>364.16544583166075</v>
      </c>
      <c r="F32975" t="s">
        <v>22</v>
      </c>
    </row>
    <row r="32976" spans="1:6" x14ac:dyDescent="0.45">
      <c r="A32976" t="s">
        <v>152</v>
      </c>
      <c r="B32976">
        <v>2028</v>
      </c>
      <c r="C32976" t="s">
        <v>18</v>
      </c>
      <c r="D32976" t="s">
        <v>10</v>
      </c>
      <c r="E32976">
        <v>59.240547945205478</v>
      </c>
      <c r="F32976" t="s">
        <v>22</v>
      </c>
    </row>
    <row r="32977" spans="1:6" x14ac:dyDescent="0.45">
      <c r="A32977" t="s">
        <v>152</v>
      </c>
      <c r="B32977">
        <v>2028</v>
      </c>
      <c r="C32977" t="s">
        <v>18</v>
      </c>
      <c r="D32977" t="s">
        <v>19</v>
      </c>
      <c r="E32977">
        <v>0.44399999999999989</v>
      </c>
      <c r="F32977" t="s">
        <v>23</v>
      </c>
    </row>
    <row r="32978" spans="1:6" x14ac:dyDescent="0.45">
      <c r="A32978" t="s">
        <v>152</v>
      </c>
      <c r="B32978">
        <v>2029</v>
      </c>
      <c r="C32978" t="s">
        <v>15</v>
      </c>
      <c r="D32978" t="s">
        <v>0</v>
      </c>
      <c r="E32978">
        <v>424.14458480621016</v>
      </c>
      <c r="F32978" t="s">
        <v>22</v>
      </c>
    </row>
    <row r="32979" spans="1:6" x14ac:dyDescent="0.45">
      <c r="A32979" t="s">
        <v>152</v>
      </c>
      <c r="B32979">
        <v>2029</v>
      </c>
      <c r="C32979" t="s">
        <v>15</v>
      </c>
      <c r="D32979" t="s">
        <v>1</v>
      </c>
      <c r="E32979">
        <v>0</v>
      </c>
      <c r="F32979" t="s">
        <v>22</v>
      </c>
    </row>
    <row r="32980" spans="1:6" x14ac:dyDescent="0.45">
      <c r="A32980" t="s">
        <v>152</v>
      </c>
      <c r="B32980">
        <v>2029</v>
      </c>
      <c r="C32980" t="s">
        <v>15</v>
      </c>
      <c r="D32980" t="s">
        <v>2</v>
      </c>
      <c r="E32980">
        <v>2</v>
      </c>
      <c r="F32980" t="s">
        <v>22</v>
      </c>
    </row>
    <row r="32981" spans="1:6" x14ac:dyDescent="0.45">
      <c r="A32981" t="s">
        <v>152</v>
      </c>
      <c r="B32981">
        <v>2029</v>
      </c>
      <c r="C32981" t="s">
        <v>15</v>
      </c>
      <c r="D32981" t="s">
        <v>3</v>
      </c>
      <c r="E32981">
        <v>0</v>
      </c>
      <c r="F32981" t="s">
        <v>22</v>
      </c>
    </row>
    <row r="32982" spans="1:6" x14ac:dyDescent="0.45">
      <c r="A32982" t="s">
        <v>152</v>
      </c>
      <c r="B32982">
        <v>2029</v>
      </c>
      <c r="C32982" t="s">
        <v>15</v>
      </c>
      <c r="D32982" t="s">
        <v>4</v>
      </c>
      <c r="E32982">
        <v>1.4918918918918918</v>
      </c>
      <c r="F32982" t="s">
        <v>22</v>
      </c>
    </row>
    <row r="32983" spans="1:6" x14ac:dyDescent="0.45">
      <c r="A32983" t="s">
        <v>152</v>
      </c>
      <c r="B32983">
        <v>2029</v>
      </c>
      <c r="C32983" t="s">
        <v>5</v>
      </c>
      <c r="D32983" t="s">
        <v>5</v>
      </c>
      <c r="E32983">
        <v>427.63647669810206</v>
      </c>
      <c r="F32983" t="s">
        <v>22</v>
      </c>
    </row>
    <row r="32984" spans="1:6" x14ac:dyDescent="0.45">
      <c r="A32984" t="s">
        <v>152</v>
      </c>
      <c r="B32984">
        <v>2029</v>
      </c>
      <c r="C32984" t="s">
        <v>16</v>
      </c>
      <c r="D32984" t="s">
        <v>6</v>
      </c>
      <c r="E32984">
        <v>61.482082191780819</v>
      </c>
      <c r="F32984" t="s">
        <v>22</v>
      </c>
    </row>
    <row r="32985" spans="1:6" x14ac:dyDescent="0.45">
      <c r="A32985" t="s">
        <v>152</v>
      </c>
      <c r="B32985">
        <v>2029</v>
      </c>
      <c r="C32985" t="s">
        <v>16</v>
      </c>
      <c r="D32985" t="s">
        <v>7</v>
      </c>
      <c r="E32985">
        <v>0</v>
      </c>
      <c r="F32985" t="s">
        <v>22</v>
      </c>
    </row>
    <row r="32986" spans="1:6" x14ac:dyDescent="0.45">
      <c r="A32986" t="s">
        <v>152</v>
      </c>
      <c r="B32986">
        <v>2029</v>
      </c>
      <c r="C32986" t="s">
        <v>17</v>
      </c>
      <c r="D32986" t="s">
        <v>8</v>
      </c>
      <c r="E32986">
        <v>46</v>
      </c>
      <c r="F32986" t="s">
        <v>22</v>
      </c>
    </row>
    <row r="32987" spans="1:6" x14ac:dyDescent="0.45">
      <c r="A32987" t="s">
        <v>152</v>
      </c>
      <c r="B32987">
        <v>2029</v>
      </c>
      <c r="C32987" t="s">
        <v>18</v>
      </c>
      <c r="D32987" t="s">
        <v>9</v>
      </c>
      <c r="E32987">
        <v>366.26595615015685</v>
      </c>
      <c r="F32987" t="s">
        <v>22</v>
      </c>
    </row>
    <row r="32988" spans="1:6" x14ac:dyDescent="0.45">
      <c r="A32988" t="s">
        <v>152</v>
      </c>
      <c r="B32988">
        <v>2029</v>
      </c>
      <c r="C32988" t="s">
        <v>18</v>
      </c>
      <c r="D32988" t="s">
        <v>10</v>
      </c>
      <c r="E32988">
        <v>76.852602739726009</v>
      </c>
      <c r="F32988" t="s">
        <v>22</v>
      </c>
    </row>
    <row r="32989" spans="1:6" x14ac:dyDescent="0.45">
      <c r="A32989" t="s">
        <v>152</v>
      </c>
      <c r="B32989">
        <v>2029</v>
      </c>
      <c r="C32989" t="s">
        <v>18</v>
      </c>
      <c r="D32989" t="s">
        <v>19</v>
      </c>
      <c r="E32989">
        <v>0.57599999999999996</v>
      </c>
      <c r="F32989" t="s">
        <v>23</v>
      </c>
    </row>
    <row r="32990" spans="1:6" x14ac:dyDescent="0.45">
      <c r="A32990" t="s">
        <v>152</v>
      </c>
      <c r="B32990">
        <v>2030</v>
      </c>
      <c r="C32990" t="s">
        <v>15</v>
      </c>
      <c r="D32990" t="s">
        <v>0</v>
      </c>
      <c r="E32990">
        <v>438.6911380970011</v>
      </c>
      <c r="F32990" t="s">
        <v>22</v>
      </c>
    </row>
    <row r="32991" spans="1:6" x14ac:dyDescent="0.45">
      <c r="A32991" t="s">
        <v>152</v>
      </c>
      <c r="B32991">
        <v>2030</v>
      </c>
      <c r="C32991" t="s">
        <v>15</v>
      </c>
      <c r="D32991" t="s">
        <v>1</v>
      </c>
      <c r="E32991">
        <v>0</v>
      </c>
      <c r="F32991" t="s">
        <v>22</v>
      </c>
    </row>
    <row r="32992" spans="1:6" x14ac:dyDescent="0.45">
      <c r="A32992" t="s">
        <v>152</v>
      </c>
      <c r="B32992">
        <v>2030</v>
      </c>
      <c r="C32992" t="s">
        <v>15</v>
      </c>
      <c r="D32992" t="s">
        <v>2</v>
      </c>
      <c r="E32992">
        <v>2.4359999999999999</v>
      </c>
      <c r="F32992" t="s">
        <v>22</v>
      </c>
    </row>
    <row r="32993" spans="1:6" x14ac:dyDescent="0.45">
      <c r="A32993" t="s">
        <v>152</v>
      </c>
      <c r="B32993">
        <v>2030</v>
      </c>
      <c r="C32993" t="s">
        <v>15</v>
      </c>
      <c r="D32993" t="s">
        <v>3</v>
      </c>
      <c r="E32993">
        <v>0</v>
      </c>
      <c r="F32993" t="s">
        <v>22</v>
      </c>
    </row>
    <row r="32994" spans="1:6" x14ac:dyDescent="0.45">
      <c r="A32994" t="s">
        <v>152</v>
      </c>
      <c r="B32994">
        <v>2030</v>
      </c>
      <c r="C32994" t="s">
        <v>15</v>
      </c>
      <c r="D32994" t="s">
        <v>4</v>
      </c>
      <c r="E32994">
        <v>1.881081081081081</v>
      </c>
      <c r="F32994" t="s">
        <v>22</v>
      </c>
    </row>
    <row r="32995" spans="1:6" x14ac:dyDescent="0.45">
      <c r="A32995" t="s">
        <v>152</v>
      </c>
      <c r="B32995">
        <v>2030</v>
      </c>
      <c r="C32995" t="s">
        <v>5</v>
      </c>
      <c r="D32995" t="s">
        <v>5</v>
      </c>
      <c r="E32995">
        <v>443.00821917808219</v>
      </c>
      <c r="F32995" t="s">
        <v>22</v>
      </c>
    </row>
    <row r="32996" spans="1:6" x14ac:dyDescent="0.45">
      <c r="A32996" t="s">
        <v>152</v>
      </c>
      <c r="B32996">
        <v>2030</v>
      </c>
      <c r="C32996" t="s">
        <v>16</v>
      </c>
      <c r="D32996" t="s">
        <v>6</v>
      </c>
      <c r="E32996">
        <v>48.032876712328765</v>
      </c>
      <c r="F32996" t="s">
        <v>22</v>
      </c>
    </row>
    <row r="32997" spans="1:6" x14ac:dyDescent="0.45">
      <c r="A32997" t="s">
        <v>152</v>
      </c>
      <c r="B32997">
        <v>2030</v>
      </c>
      <c r="C32997" t="s">
        <v>16</v>
      </c>
      <c r="D32997" t="s">
        <v>7</v>
      </c>
      <c r="E32997">
        <v>0</v>
      </c>
      <c r="F32997" t="s">
        <v>22</v>
      </c>
    </row>
    <row r="32998" spans="1:6" x14ac:dyDescent="0.45">
      <c r="A32998" t="s">
        <v>152</v>
      </c>
      <c r="B32998">
        <v>2030</v>
      </c>
      <c r="C32998" t="s">
        <v>17</v>
      </c>
      <c r="D32998" t="s">
        <v>8</v>
      </c>
      <c r="E32998">
        <v>58</v>
      </c>
      <c r="F32998" t="s">
        <v>22</v>
      </c>
    </row>
    <row r="32999" spans="1:6" x14ac:dyDescent="0.45">
      <c r="A32999" t="s">
        <v>152</v>
      </c>
      <c r="B32999">
        <v>2030</v>
      </c>
      <c r="C32999" t="s">
        <v>18</v>
      </c>
      <c r="D32999" t="s">
        <v>9</v>
      </c>
      <c r="E32999">
        <v>373</v>
      </c>
      <c r="F32999" t="s">
        <v>22</v>
      </c>
    </row>
    <row r="33000" spans="1:6" x14ac:dyDescent="0.45">
      <c r="A33000" t="s">
        <v>152</v>
      </c>
      <c r="B33000">
        <v>2030</v>
      </c>
      <c r="C33000" t="s">
        <v>18</v>
      </c>
      <c r="D33000" t="s">
        <v>10</v>
      </c>
      <c r="E33000">
        <v>60.041095890410958</v>
      </c>
      <c r="F33000" t="s">
        <v>22</v>
      </c>
    </row>
    <row r="33001" spans="1:6" x14ac:dyDescent="0.45">
      <c r="A33001" t="s">
        <v>152</v>
      </c>
      <c r="B33001">
        <v>2030</v>
      </c>
      <c r="C33001" t="s">
        <v>18</v>
      </c>
      <c r="D33001" t="s">
        <v>19</v>
      </c>
      <c r="E33001">
        <v>0.45</v>
      </c>
      <c r="F33001" t="s">
        <v>23</v>
      </c>
    </row>
    <row r="33002" spans="1:6" x14ac:dyDescent="0.45">
      <c r="A33002" t="s">
        <v>152</v>
      </c>
      <c r="B33002">
        <v>2031</v>
      </c>
      <c r="C33002" t="s">
        <v>15</v>
      </c>
      <c r="D33002" t="s">
        <v>0</v>
      </c>
      <c r="E33002">
        <v>443.46556901278473</v>
      </c>
      <c r="F33002" t="s">
        <v>22</v>
      </c>
    </row>
    <row r="33003" spans="1:6" x14ac:dyDescent="0.45">
      <c r="A33003" t="s">
        <v>152</v>
      </c>
      <c r="B33003">
        <v>2031</v>
      </c>
      <c r="C33003" t="s">
        <v>15</v>
      </c>
      <c r="D33003" t="s">
        <v>1</v>
      </c>
      <c r="E33003">
        <v>0</v>
      </c>
      <c r="F33003" t="s">
        <v>22</v>
      </c>
    </row>
    <row r="33004" spans="1:6" x14ac:dyDescent="0.45">
      <c r="A33004" t="s">
        <v>152</v>
      </c>
      <c r="B33004">
        <v>2031</v>
      </c>
      <c r="C33004" t="s">
        <v>15</v>
      </c>
      <c r="D33004" t="s">
        <v>2</v>
      </c>
      <c r="E33004">
        <v>2.624500633844344</v>
      </c>
      <c r="F33004" t="s">
        <v>22</v>
      </c>
    </row>
    <row r="33005" spans="1:6" x14ac:dyDescent="0.45">
      <c r="A33005" t="s">
        <v>152</v>
      </c>
      <c r="B33005">
        <v>2031</v>
      </c>
      <c r="C33005" t="s">
        <v>15</v>
      </c>
      <c r="D33005" t="s">
        <v>3</v>
      </c>
      <c r="E33005">
        <v>0</v>
      </c>
      <c r="F33005" t="s">
        <v>22</v>
      </c>
    </row>
    <row r="33006" spans="1:6" x14ac:dyDescent="0.45">
      <c r="A33006" t="s">
        <v>152</v>
      </c>
      <c r="B33006">
        <v>2031</v>
      </c>
      <c r="C33006" t="s">
        <v>15</v>
      </c>
      <c r="D33006" t="s">
        <v>4</v>
      </c>
      <c r="E33006">
        <v>2.0756756756756753</v>
      </c>
      <c r="F33006" t="s">
        <v>22</v>
      </c>
    </row>
    <row r="33007" spans="1:6" x14ac:dyDescent="0.45">
      <c r="A33007" t="s">
        <v>152</v>
      </c>
      <c r="B33007">
        <v>2031</v>
      </c>
      <c r="C33007" t="s">
        <v>5</v>
      </c>
      <c r="D33007" t="s">
        <v>5</v>
      </c>
      <c r="E33007">
        <v>448.1657453223047</v>
      </c>
      <c r="F33007" t="s">
        <v>22</v>
      </c>
    </row>
    <row r="33008" spans="1:6" x14ac:dyDescent="0.45">
      <c r="A33008" t="s">
        <v>152</v>
      </c>
      <c r="B33008">
        <v>2031</v>
      </c>
      <c r="C33008" t="s">
        <v>16</v>
      </c>
      <c r="D33008" t="s">
        <v>6</v>
      </c>
      <c r="E33008">
        <v>42.909369863013701</v>
      </c>
      <c r="F33008" t="s">
        <v>22</v>
      </c>
    </row>
    <row r="33009" spans="1:6" x14ac:dyDescent="0.45">
      <c r="A33009" t="s">
        <v>152</v>
      </c>
      <c r="B33009">
        <v>2031</v>
      </c>
      <c r="C33009" t="s">
        <v>16</v>
      </c>
      <c r="D33009" t="s">
        <v>7</v>
      </c>
      <c r="E33009">
        <v>0</v>
      </c>
      <c r="F33009" t="s">
        <v>22</v>
      </c>
    </row>
    <row r="33010" spans="1:6" x14ac:dyDescent="0.45">
      <c r="A33010" t="s">
        <v>152</v>
      </c>
      <c r="B33010">
        <v>2031</v>
      </c>
      <c r="C33010" t="s">
        <v>17</v>
      </c>
      <c r="D33010" t="s">
        <v>8</v>
      </c>
      <c r="E33010">
        <v>64</v>
      </c>
      <c r="F33010" t="s">
        <v>22</v>
      </c>
    </row>
    <row r="33011" spans="1:6" x14ac:dyDescent="0.45">
      <c r="A33011" t="s">
        <v>152</v>
      </c>
      <c r="B33011">
        <v>2031</v>
      </c>
      <c r="C33011" t="s">
        <v>18</v>
      </c>
      <c r="D33011" t="s">
        <v>9</v>
      </c>
      <c r="E33011">
        <v>373.43840285655131</v>
      </c>
      <c r="F33011" t="s">
        <v>22</v>
      </c>
    </row>
    <row r="33012" spans="1:6" x14ac:dyDescent="0.45">
      <c r="A33012" t="s">
        <v>152</v>
      </c>
      <c r="B33012">
        <v>2031</v>
      </c>
      <c r="C33012" t="s">
        <v>18</v>
      </c>
      <c r="D33012" t="s">
        <v>10</v>
      </c>
      <c r="E33012">
        <v>53.636712328767125</v>
      </c>
      <c r="F33012" t="s">
        <v>22</v>
      </c>
    </row>
    <row r="33013" spans="1:6" x14ac:dyDescent="0.45">
      <c r="A33013" t="s">
        <v>152</v>
      </c>
      <c r="B33013">
        <v>2031</v>
      </c>
      <c r="C33013" t="s">
        <v>18</v>
      </c>
      <c r="D33013" t="s">
        <v>19</v>
      </c>
      <c r="E33013">
        <v>0.40200000000000002</v>
      </c>
      <c r="F33013" t="s">
        <v>23</v>
      </c>
    </row>
    <row r="33014" spans="1:6" x14ac:dyDescent="0.45">
      <c r="A33014" t="s">
        <v>152</v>
      </c>
      <c r="B33014">
        <v>2032</v>
      </c>
      <c r="C33014" t="s">
        <v>15</v>
      </c>
      <c r="D33014" t="s">
        <v>0</v>
      </c>
      <c r="E33014">
        <v>444.28108208532382</v>
      </c>
      <c r="F33014" t="s">
        <v>22</v>
      </c>
    </row>
    <row r="33015" spans="1:6" x14ac:dyDescent="0.45">
      <c r="A33015" t="s">
        <v>152</v>
      </c>
      <c r="B33015">
        <v>2032</v>
      </c>
      <c r="C33015" t="s">
        <v>15</v>
      </c>
      <c r="D33015" t="s">
        <v>1</v>
      </c>
      <c r="E33015">
        <v>0</v>
      </c>
      <c r="F33015" t="s">
        <v>22</v>
      </c>
    </row>
    <row r="33016" spans="1:6" x14ac:dyDescent="0.45">
      <c r="A33016" t="s">
        <v>152</v>
      </c>
      <c r="B33016">
        <v>2032</v>
      </c>
      <c r="C33016" t="s">
        <v>15</v>
      </c>
      <c r="D33016" t="s">
        <v>2</v>
      </c>
      <c r="E33016">
        <v>2.8275876753076203</v>
      </c>
      <c r="F33016" t="s">
        <v>22</v>
      </c>
    </row>
    <row r="33017" spans="1:6" x14ac:dyDescent="0.45">
      <c r="A33017" t="s">
        <v>152</v>
      </c>
      <c r="B33017">
        <v>2032</v>
      </c>
      <c r="C33017" t="s">
        <v>15</v>
      </c>
      <c r="D33017" t="s">
        <v>3</v>
      </c>
      <c r="E33017">
        <v>0</v>
      </c>
      <c r="F33017" t="s">
        <v>22</v>
      </c>
    </row>
    <row r="33018" spans="1:6" x14ac:dyDescent="0.45">
      <c r="A33018" t="s">
        <v>152</v>
      </c>
      <c r="B33018">
        <v>2032</v>
      </c>
      <c r="C33018" t="s">
        <v>15</v>
      </c>
      <c r="D33018" t="s">
        <v>4</v>
      </c>
      <c r="E33018">
        <v>2.2054054054054051</v>
      </c>
      <c r="F33018" t="s">
        <v>22</v>
      </c>
    </row>
    <row r="33019" spans="1:6" x14ac:dyDescent="0.45">
      <c r="A33019" t="s">
        <v>152</v>
      </c>
      <c r="B33019">
        <v>2032</v>
      </c>
      <c r="C33019" t="s">
        <v>5</v>
      </c>
      <c r="D33019" t="s">
        <v>5</v>
      </c>
      <c r="E33019">
        <v>449.31407516603679</v>
      </c>
      <c r="F33019" t="s">
        <v>22</v>
      </c>
    </row>
    <row r="33020" spans="1:6" x14ac:dyDescent="0.45">
      <c r="A33020" t="s">
        <v>152</v>
      </c>
      <c r="B33020">
        <v>2032</v>
      </c>
      <c r="C33020" t="s">
        <v>16</v>
      </c>
      <c r="D33020" t="s">
        <v>6</v>
      </c>
      <c r="E33020">
        <v>37.358904109589048</v>
      </c>
      <c r="F33020" t="s">
        <v>22</v>
      </c>
    </row>
    <row r="33021" spans="1:6" x14ac:dyDescent="0.45">
      <c r="A33021" t="s">
        <v>152</v>
      </c>
      <c r="B33021">
        <v>2032</v>
      </c>
      <c r="C33021" t="s">
        <v>16</v>
      </c>
      <c r="D33021" t="s">
        <v>7</v>
      </c>
      <c r="E33021">
        <v>0</v>
      </c>
      <c r="F33021" t="s">
        <v>22</v>
      </c>
    </row>
    <row r="33022" spans="1:6" x14ac:dyDescent="0.45">
      <c r="A33022" t="s">
        <v>152</v>
      </c>
      <c r="B33022">
        <v>2032</v>
      </c>
      <c r="C33022" t="s">
        <v>17</v>
      </c>
      <c r="D33022" t="s">
        <v>8</v>
      </c>
      <c r="E33022">
        <v>68</v>
      </c>
      <c r="F33022" t="s">
        <v>22</v>
      </c>
    </row>
    <row r="33023" spans="1:6" x14ac:dyDescent="0.45">
      <c r="A33023" t="s">
        <v>152</v>
      </c>
      <c r="B33023">
        <v>2032</v>
      </c>
      <c r="C33023" t="s">
        <v>18</v>
      </c>
      <c r="D33023" t="s">
        <v>9</v>
      </c>
      <c r="E33023">
        <v>371.97434913863958</v>
      </c>
      <c r="F33023" t="s">
        <v>22</v>
      </c>
    </row>
    <row r="33024" spans="1:6" x14ac:dyDescent="0.45">
      <c r="A33024" t="s">
        <v>152</v>
      </c>
      <c r="B33024">
        <v>2032</v>
      </c>
      <c r="C33024" t="s">
        <v>18</v>
      </c>
      <c r="D33024" t="s">
        <v>10</v>
      </c>
      <c r="E33024">
        <v>46.69863013698631</v>
      </c>
      <c r="F33024" t="s">
        <v>22</v>
      </c>
    </row>
    <row r="33025" spans="1:6" x14ac:dyDescent="0.45">
      <c r="A33025" t="s">
        <v>152</v>
      </c>
      <c r="B33025">
        <v>2032</v>
      </c>
      <c r="C33025" t="s">
        <v>18</v>
      </c>
      <c r="D33025" t="s">
        <v>19</v>
      </c>
      <c r="E33025">
        <v>0.35000000000000003</v>
      </c>
      <c r="F33025" t="s">
        <v>23</v>
      </c>
    </row>
    <row r="33026" spans="1:6" x14ac:dyDescent="0.45">
      <c r="A33026" t="s">
        <v>152</v>
      </c>
      <c r="B33026">
        <v>2033</v>
      </c>
      <c r="C33026" t="s">
        <v>15</v>
      </c>
      <c r="D33026" t="s">
        <v>0</v>
      </c>
      <c r="E33026">
        <v>442.59053557706181</v>
      </c>
      <c r="F33026" t="s">
        <v>22</v>
      </c>
    </row>
    <row r="33027" spans="1:6" x14ac:dyDescent="0.45">
      <c r="A33027" t="s">
        <v>152</v>
      </c>
      <c r="B33027">
        <v>2033</v>
      </c>
      <c r="C33027" t="s">
        <v>15</v>
      </c>
      <c r="D33027" t="s">
        <v>1</v>
      </c>
      <c r="E33027">
        <v>0</v>
      </c>
      <c r="F33027" t="s">
        <v>22</v>
      </c>
    </row>
    <row r="33028" spans="1:6" x14ac:dyDescent="0.45">
      <c r="A33028" t="s">
        <v>152</v>
      </c>
      <c r="B33028">
        <v>2033</v>
      </c>
      <c r="C33028" t="s">
        <v>15</v>
      </c>
      <c r="D33028" t="s">
        <v>2</v>
      </c>
      <c r="E33028">
        <v>3.0463898382985652</v>
      </c>
      <c r="F33028" t="s">
        <v>22</v>
      </c>
    </row>
    <row r="33029" spans="1:6" x14ac:dyDescent="0.45">
      <c r="A33029" t="s">
        <v>152</v>
      </c>
      <c r="B33029">
        <v>2033</v>
      </c>
      <c r="C33029" t="s">
        <v>15</v>
      </c>
      <c r="D33029" t="s">
        <v>3</v>
      </c>
      <c r="E33029">
        <v>0</v>
      </c>
      <c r="F33029" t="s">
        <v>22</v>
      </c>
    </row>
    <row r="33030" spans="1:6" x14ac:dyDescent="0.45">
      <c r="A33030" t="s">
        <v>152</v>
      </c>
      <c r="B33030">
        <v>2033</v>
      </c>
      <c r="C33030" t="s">
        <v>15</v>
      </c>
      <c r="D33030" t="s">
        <v>4</v>
      </c>
      <c r="E33030">
        <v>2.432432432432432</v>
      </c>
      <c r="F33030" t="s">
        <v>22</v>
      </c>
    </row>
    <row r="33031" spans="1:6" x14ac:dyDescent="0.45">
      <c r="A33031" t="s">
        <v>152</v>
      </c>
      <c r="B33031">
        <v>2033</v>
      </c>
      <c r="C33031" t="s">
        <v>5</v>
      </c>
      <c r="D33031" t="s">
        <v>5</v>
      </c>
      <c r="E33031">
        <v>448.06935784779279</v>
      </c>
      <c r="F33031" t="s">
        <v>22</v>
      </c>
    </row>
    <row r="33032" spans="1:6" x14ac:dyDescent="0.45">
      <c r="A33032" t="s">
        <v>152</v>
      </c>
      <c r="B33032">
        <v>2033</v>
      </c>
      <c r="C33032" t="s">
        <v>16</v>
      </c>
      <c r="D33032" t="s">
        <v>6</v>
      </c>
      <c r="E33032">
        <v>34.690410958904117</v>
      </c>
      <c r="F33032" t="s">
        <v>22</v>
      </c>
    </row>
    <row r="33033" spans="1:6" x14ac:dyDescent="0.45">
      <c r="A33033" t="s">
        <v>152</v>
      </c>
      <c r="B33033">
        <v>2033</v>
      </c>
      <c r="C33033" t="s">
        <v>16</v>
      </c>
      <c r="D33033" t="s">
        <v>7</v>
      </c>
      <c r="E33033">
        <v>0</v>
      </c>
      <c r="F33033" t="s">
        <v>22</v>
      </c>
    </row>
    <row r="33034" spans="1:6" x14ac:dyDescent="0.45">
      <c r="A33034" t="s">
        <v>152</v>
      </c>
      <c r="B33034">
        <v>2033</v>
      </c>
      <c r="C33034" t="s">
        <v>17</v>
      </c>
      <c r="D33034" t="s">
        <v>8</v>
      </c>
      <c r="E33034">
        <v>75</v>
      </c>
      <c r="F33034" t="s">
        <v>22</v>
      </c>
    </row>
    <row r="33035" spans="1:6" x14ac:dyDescent="0.45">
      <c r="A33035" t="s">
        <v>152</v>
      </c>
      <c r="B33035">
        <v>2033</v>
      </c>
      <c r="C33035" t="s">
        <v>18</v>
      </c>
      <c r="D33035" t="s">
        <v>9</v>
      </c>
      <c r="E33035">
        <v>364.39675510806683</v>
      </c>
      <c r="F33035" t="s">
        <v>22</v>
      </c>
    </row>
    <row r="33036" spans="1:6" x14ac:dyDescent="0.45">
      <c r="A33036" t="s">
        <v>152</v>
      </c>
      <c r="B33036">
        <v>2033</v>
      </c>
      <c r="C33036" t="s">
        <v>18</v>
      </c>
      <c r="D33036" t="s">
        <v>10</v>
      </c>
      <c r="E33036">
        <v>43.363013698630141</v>
      </c>
      <c r="F33036" t="s">
        <v>22</v>
      </c>
    </row>
    <row r="33037" spans="1:6" x14ac:dyDescent="0.45">
      <c r="A33037" t="s">
        <v>152</v>
      </c>
      <c r="B33037">
        <v>2033</v>
      </c>
      <c r="C33037" t="s">
        <v>18</v>
      </c>
      <c r="D33037" t="s">
        <v>19</v>
      </c>
      <c r="E33037">
        <v>0.32500000000000001</v>
      </c>
      <c r="F33037" t="s">
        <v>23</v>
      </c>
    </row>
    <row r="33038" spans="1:6" x14ac:dyDescent="0.45">
      <c r="A33038" t="s">
        <v>152</v>
      </c>
      <c r="B33038">
        <v>2034</v>
      </c>
      <c r="C33038" t="s">
        <v>15</v>
      </c>
      <c r="D33038" t="s">
        <v>0</v>
      </c>
      <c r="E33038">
        <v>442.99043438087858</v>
      </c>
      <c r="F33038" t="s">
        <v>22</v>
      </c>
    </row>
    <row r="33039" spans="1:6" x14ac:dyDescent="0.45">
      <c r="A33039" t="s">
        <v>152</v>
      </c>
      <c r="B33039">
        <v>2034</v>
      </c>
      <c r="C33039" t="s">
        <v>15</v>
      </c>
      <c r="D33039" t="s">
        <v>1</v>
      </c>
      <c r="E33039">
        <v>0</v>
      </c>
      <c r="F33039" t="s">
        <v>22</v>
      </c>
    </row>
    <row r="33040" spans="1:6" x14ac:dyDescent="0.45">
      <c r="A33040" t="s">
        <v>152</v>
      </c>
      <c r="B33040">
        <v>2034</v>
      </c>
      <c r="C33040" t="s">
        <v>15</v>
      </c>
      <c r="D33040" t="s">
        <v>2</v>
      </c>
      <c r="E33040">
        <v>3.2821231779768278</v>
      </c>
      <c r="F33040" t="s">
        <v>22</v>
      </c>
    </row>
    <row r="33041" spans="1:6" x14ac:dyDescent="0.45">
      <c r="A33041" t="s">
        <v>152</v>
      </c>
      <c r="B33041">
        <v>2034</v>
      </c>
      <c r="C33041" t="s">
        <v>15</v>
      </c>
      <c r="D33041" t="s">
        <v>3</v>
      </c>
      <c r="E33041">
        <v>0</v>
      </c>
      <c r="F33041" t="s">
        <v>22</v>
      </c>
    </row>
    <row r="33042" spans="1:6" x14ac:dyDescent="0.45">
      <c r="A33042" t="s">
        <v>152</v>
      </c>
      <c r="B33042">
        <v>2034</v>
      </c>
      <c r="C33042" t="s">
        <v>15</v>
      </c>
      <c r="D33042" t="s">
        <v>4</v>
      </c>
      <c r="E33042">
        <v>2.7567567567567561</v>
      </c>
      <c r="F33042" t="s">
        <v>22</v>
      </c>
    </row>
    <row r="33043" spans="1:6" x14ac:dyDescent="0.45">
      <c r="A33043" t="s">
        <v>152</v>
      </c>
      <c r="B33043">
        <v>2034</v>
      </c>
      <c r="C33043" t="s">
        <v>5</v>
      </c>
      <c r="D33043" t="s">
        <v>5</v>
      </c>
      <c r="E33043">
        <v>449.02931431561217</v>
      </c>
      <c r="F33043" t="s">
        <v>22</v>
      </c>
    </row>
    <row r="33044" spans="1:6" x14ac:dyDescent="0.45">
      <c r="A33044" t="s">
        <v>152</v>
      </c>
      <c r="B33044">
        <v>2034</v>
      </c>
      <c r="C33044" t="s">
        <v>16</v>
      </c>
      <c r="D33044" t="s">
        <v>6</v>
      </c>
      <c r="E33044">
        <v>29.887123287671233</v>
      </c>
      <c r="F33044" t="s">
        <v>22</v>
      </c>
    </row>
    <row r="33045" spans="1:6" x14ac:dyDescent="0.45">
      <c r="A33045" t="s">
        <v>152</v>
      </c>
      <c r="B33045">
        <v>2034</v>
      </c>
      <c r="C33045" t="s">
        <v>16</v>
      </c>
      <c r="D33045" t="s">
        <v>7</v>
      </c>
      <c r="E33045">
        <v>0</v>
      </c>
      <c r="F33045" t="s">
        <v>22</v>
      </c>
    </row>
    <row r="33046" spans="1:6" x14ac:dyDescent="0.45">
      <c r="A33046" t="s">
        <v>152</v>
      </c>
      <c r="B33046">
        <v>2034</v>
      </c>
      <c r="C33046" t="s">
        <v>17</v>
      </c>
      <c r="D33046" t="s">
        <v>8</v>
      </c>
      <c r="E33046">
        <v>85</v>
      </c>
      <c r="F33046" t="s">
        <v>22</v>
      </c>
    </row>
    <row r="33047" spans="1:6" x14ac:dyDescent="0.45">
      <c r="A33047" t="s">
        <v>152</v>
      </c>
      <c r="B33047">
        <v>2034</v>
      </c>
      <c r="C33047" t="s">
        <v>18</v>
      </c>
      <c r="D33047" t="s">
        <v>9</v>
      </c>
      <c r="E33047">
        <v>356.55753349369434</v>
      </c>
      <c r="F33047" t="s">
        <v>22</v>
      </c>
    </row>
    <row r="33048" spans="1:6" x14ac:dyDescent="0.45">
      <c r="A33048" t="s">
        <v>152</v>
      </c>
      <c r="B33048">
        <v>2034</v>
      </c>
      <c r="C33048" t="s">
        <v>18</v>
      </c>
      <c r="D33048" t="s">
        <v>10</v>
      </c>
      <c r="E33048">
        <v>37.358904109589041</v>
      </c>
      <c r="F33048" t="s">
        <v>22</v>
      </c>
    </row>
    <row r="33049" spans="1:6" x14ac:dyDescent="0.45">
      <c r="A33049" t="s">
        <v>152</v>
      </c>
      <c r="B33049">
        <v>2034</v>
      </c>
      <c r="C33049" t="s">
        <v>18</v>
      </c>
      <c r="D33049" t="s">
        <v>19</v>
      </c>
      <c r="E33049">
        <v>0.28000000000000003</v>
      </c>
      <c r="F33049" t="s">
        <v>23</v>
      </c>
    </row>
    <row r="33050" spans="1:6" x14ac:dyDescent="0.45">
      <c r="A33050" t="s">
        <v>152</v>
      </c>
      <c r="B33050">
        <v>2035</v>
      </c>
      <c r="C33050" t="s">
        <v>15</v>
      </c>
      <c r="D33050" t="s">
        <v>0</v>
      </c>
      <c r="E33050">
        <v>439.02331661304441</v>
      </c>
      <c r="F33050" t="s">
        <v>22</v>
      </c>
    </row>
    <row r="33051" spans="1:6" x14ac:dyDescent="0.45">
      <c r="A33051" t="s">
        <v>152</v>
      </c>
      <c r="B33051">
        <v>2035</v>
      </c>
      <c r="C33051" t="s">
        <v>15</v>
      </c>
      <c r="D33051" t="s">
        <v>1</v>
      </c>
      <c r="E33051">
        <v>0</v>
      </c>
      <c r="F33051" t="s">
        <v>22</v>
      </c>
    </row>
    <row r="33052" spans="1:6" x14ac:dyDescent="0.45">
      <c r="A33052" t="s">
        <v>152</v>
      </c>
      <c r="B33052">
        <v>2035</v>
      </c>
      <c r="C33052" t="s">
        <v>15</v>
      </c>
      <c r="D33052" t="s">
        <v>2</v>
      </c>
      <c r="E33052">
        <v>3.5360978493248756</v>
      </c>
      <c r="F33052" t="s">
        <v>22</v>
      </c>
    </row>
    <row r="33053" spans="1:6" x14ac:dyDescent="0.45">
      <c r="A33053" t="s">
        <v>152</v>
      </c>
      <c r="B33053">
        <v>2035</v>
      </c>
      <c r="C33053" t="s">
        <v>15</v>
      </c>
      <c r="D33053" t="s">
        <v>3</v>
      </c>
      <c r="E33053">
        <v>0</v>
      </c>
      <c r="F33053" t="s">
        <v>22</v>
      </c>
    </row>
    <row r="33054" spans="1:6" x14ac:dyDescent="0.45">
      <c r="A33054" t="s">
        <v>152</v>
      </c>
      <c r="B33054">
        <v>2035</v>
      </c>
      <c r="C33054" t="s">
        <v>15</v>
      </c>
      <c r="D33054" t="s">
        <v>4</v>
      </c>
      <c r="E33054">
        <v>2.951351351351351</v>
      </c>
      <c r="F33054" t="s">
        <v>22</v>
      </c>
    </row>
    <row r="33055" spans="1:6" x14ac:dyDescent="0.45">
      <c r="A33055" t="s">
        <v>152</v>
      </c>
      <c r="B33055">
        <v>2035</v>
      </c>
      <c r="C33055" t="s">
        <v>5</v>
      </c>
      <c r="D33055" t="s">
        <v>5</v>
      </c>
      <c r="E33055">
        <v>445.5107658137207</v>
      </c>
      <c r="F33055" t="s">
        <v>22</v>
      </c>
    </row>
    <row r="33056" spans="1:6" x14ac:dyDescent="0.45">
      <c r="A33056" t="s">
        <v>152</v>
      </c>
      <c r="B33056">
        <v>2035</v>
      </c>
      <c r="C33056" t="s">
        <v>16</v>
      </c>
      <c r="D33056" t="s">
        <v>6</v>
      </c>
      <c r="E33056">
        <v>27.325369863013705</v>
      </c>
      <c r="F33056" t="s">
        <v>22</v>
      </c>
    </row>
    <row r="33057" spans="1:6" x14ac:dyDescent="0.45">
      <c r="A33057" t="s">
        <v>152</v>
      </c>
      <c r="B33057">
        <v>2035</v>
      </c>
      <c r="C33057" t="s">
        <v>16</v>
      </c>
      <c r="D33057" t="s">
        <v>7</v>
      </c>
      <c r="E33057">
        <v>0</v>
      </c>
      <c r="F33057" t="s">
        <v>22</v>
      </c>
    </row>
    <row r="33058" spans="1:6" x14ac:dyDescent="0.45">
      <c r="A33058" t="s">
        <v>152</v>
      </c>
      <c r="B33058">
        <v>2035</v>
      </c>
      <c r="C33058" t="s">
        <v>17</v>
      </c>
      <c r="D33058" t="s">
        <v>8</v>
      </c>
      <c r="E33058">
        <v>91</v>
      </c>
      <c r="F33058" t="s">
        <v>22</v>
      </c>
    </row>
    <row r="33059" spans="1:6" x14ac:dyDescent="0.45">
      <c r="A33059" t="s">
        <v>152</v>
      </c>
      <c r="B33059">
        <v>2035</v>
      </c>
      <c r="C33059" t="s">
        <v>18</v>
      </c>
      <c r="D33059" t="s">
        <v>9</v>
      </c>
      <c r="E33059">
        <v>347.67942334796726</v>
      </c>
      <c r="F33059" t="s">
        <v>22</v>
      </c>
    </row>
    <row r="33060" spans="1:6" x14ac:dyDescent="0.45">
      <c r="A33060" t="s">
        <v>152</v>
      </c>
      <c r="B33060">
        <v>2035</v>
      </c>
      <c r="C33060" t="s">
        <v>18</v>
      </c>
      <c r="D33060" t="s">
        <v>10</v>
      </c>
      <c r="E33060">
        <v>34.156712328767128</v>
      </c>
      <c r="F33060" t="s">
        <v>22</v>
      </c>
    </row>
    <row r="33061" spans="1:6" x14ac:dyDescent="0.45">
      <c r="A33061" t="s">
        <v>152</v>
      </c>
      <c r="B33061">
        <v>2035</v>
      </c>
      <c r="C33061" t="s">
        <v>18</v>
      </c>
      <c r="D33061" t="s">
        <v>19</v>
      </c>
      <c r="E33061">
        <v>0.25600000000000001</v>
      </c>
      <c r="F33061" t="s">
        <v>23</v>
      </c>
    </row>
    <row r="33062" spans="1:6" x14ac:dyDescent="0.45">
      <c r="A33062" t="s">
        <v>152</v>
      </c>
      <c r="B33062">
        <v>2036</v>
      </c>
      <c r="C33062" t="s">
        <v>15</v>
      </c>
      <c r="D33062" t="s">
        <v>0</v>
      </c>
      <c r="E33062">
        <v>429.31889960022801</v>
      </c>
      <c r="F33062" t="s">
        <v>22</v>
      </c>
    </row>
    <row r="33063" spans="1:6" x14ac:dyDescent="0.45">
      <c r="A33063" t="s">
        <v>152</v>
      </c>
      <c r="B33063">
        <v>2036</v>
      </c>
      <c r="C33063" t="s">
        <v>15</v>
      </c>
      <c r="D33063" t="s">
        <v>1</v>
      </c>
      <c r="E33063">
        <v>0</v>
      </c>
      <c r="F33063" t="s">
        <v>22</v>
      </c>
    </row>
    <row r="33064" spans="1:6" x14ac:dyDescent="0.45">
      <c r="A33064" t="s">
        <v>152</v>
      </c>
      <c r="B33064">
        <v>2036</v>
      </c>
      <c r="C33064" t="s">
        <v>15</v>
      </c>
      <c r="D33064" t="s">
        <v>2</v>
      </c>
      <c r="E33064">
        <v>3.8097253887063864</v>
      </c>
      <c r="F33064" t="s">
        <v>22</v>
      </c>
    </row>
    <row r="33065" spans="1:6" x14ac:dyDescent="0.45">
      <c r="A33065" t="s">
        <v>152</v>
      </c>
      <c r="B33065">
        <v>2036</v>
      </c>
      <c r="C33065" t="s">
        <v>15</v>
      </c>
      <c r="D33065" t="s">
        <v>3</v>
      </c>
      <c r="E33065">
        <v>0</v>
      </c>
      <c r="F33065" t="s">
        <v>22</v>
      </c>
    </row>
    <row r="33066" spans="1:6" x14ac:dyDescent="0.45">
      <c r="A33066" t="s">
        <v>152</v>
      </c>
      <c r="B33066">
        <v>2036</v>
      </c>
      <c r="C33066" t="s">
        <v>15</v>
      </c>
      <c r="D33066" t="s">
        <v>4</v>
      </c>
      <c r="E33066">
        <v>3.0810810810810807</v>
      </c>
      <c r="F33066" t="s">
        <v>22</v>
      </c>
    </row>
    <row r="33067" spans="1:6" x14ac:dyDescent="0.45">
      <c r="A33067" t="s">
        <v>152</v>
      </c>
      <c r="B33067">
        <v>2036</v>
      </c>
      <c r="C33067" t="s">
        <v>5</v>
      </c>
      <c r="D33067" t="s">
        <v>5</v>
      </c>
      <c r="E33067">
        <v>436.2097060700155</v>
      </c>
      <c r="F33067" t="s">
        <v>22</v>
      </c>
    </row>
    <row r="33068" spans="1:6" x14ac:dyDescent="0.45">
      <c r="A33068" t="s">
        <v>152</v>
      </c>
      <c r="B33068">
        <v>2036</v>
      </c>
      <c r="C33068" t="s">
        <v>16</v>
      </c>
      <c r="D33068" t="s">
        <v>6</v>
      </c>
      <c r="E33068">
        <v>23.055780821917807</v>
      </c>
      <c r="F33068" t="s">
        <v>22</v>
      </c>
    </row>
    <row r="33069" spans="1:6" x14ac:dyDescent="0.45">
      <c r="A33069" t="s">
        <v>152</v>
      </c>
      <c r="B33069">
        <v>2036</v>
      </c>
      <c r="C33069" t="s">
        <v>16</v>
      </c>
      <c r="D33069" t="s">
        <v>7</v>
      </c>
      <c r="E33069">
        <v>0</v>
      </c>
      <c r="F33069" t="s">
        <v>22</v>
      </c>
    </row>
    <row r="33070" spans="1:6" x14ac:dyDescent="0.45">
      <c r="A33070" t="s">
        <v>152</v>
      </c>
      <c r="B33070">
        <v>2036</v>
      </c>
      <c r="C33070" t="s">
        <v>17</v>
      </c>
      <c r="D33070" t="s">
        <v>8</v>
      </c>
      <c r="E33070">
        <v>95</v>
      </c>
      <c r="F33070" t="s">
        <v>22</v>
      </c>
    </row>
    <row r="33071" spans="1:6" x14ac:dyDescent="0.45">
      <c r="A33071" t="s">
        <v>152</v>
      </c>
      <c r="B33071">
        <v>2036</v>
      </c>
      <c r="C33071" t="s">
        <v>18</v>
      </c>
      <c r="D33071" t="s">
        <v>9</v>
      </c>
      <c r="E33071">
        <v>335.445760864536</v>
      </c>
      <c r="F33071" t="s">
        <v>22</v>
      </c>
    </row>
    <row r="33072" spans="1:6" x14ac:dyDescent="0.45">
      <c r="A33072" t="s">
        <v>152</v>
      </c>
      <c r="B33072">
        <v>2036</v>
      </c>
      <c r="C33072" t="s">
        <v>18</v>
      </c>
      <c r="D33072" t="s">
        <v>10</v>
      </c>
      <c r="E33072">
        <v>28.819726027397259</v>
      </c>
      <c r="F33072" t="s">
        <v>22</v>
      </c>
    </row>
    <row r="33073" spans="1:6" x14ac:dyDescent="0.45">
      <c r="A33073" t="s">
        <v>152</v>
      </c>
      <c r="B33073">
        <v>2036</v>
      </c>
      <c r="C33073" t="s">
        <v>18</v>
      </c>
      <c r="D33073" t="s">
        <v>19</v>
      </c>
      <c r="E33073">
        <v>0.21599999999999997</v>
      </c>
      <c r="F33073" t="s">
        <v>23</v>
      </c>
    </row>
    <row r="33074" spans="1:6" x14ac:dyDescent="0.45">
      <c r="A33074" t="s">
        <v>152</v>
      </c>
      <c r="B33074">
        <v>2037</v>
      </c>
      <c r="C33074" t="s">
        <v>15</v>
      </c>
      <c r="D33074" t="s">
        <v>0</v>
      </c>
      <c r="E33074">
        <v>422.1229529002851</v>
      </c>
      <c r="F33074" t="s">
        <v>22</v>
      </c>
    </row>
    <row r="33075" spans="1:6" x14ac:dyDescent="0.45">
      <c r="A33075" t="s">
        <v>152</v>
      </c>
      <c r="B33075">
        <v>2037</v>
      </c>
      <c r="C33075" t="s">
        <v>15</v>
      </c>
      <c r="D33075" t="s">
        <v>1</v>
      </c>
      <c r="E33075">
        <v>0</v>
      </c>
      <c r="F33075" t="s">
        <v>22</v>
      </c>
    </row>
    <row r="33076" spans="1:6" x14ac:dyDescent="0.45">
      <c r="A33076" t="s">
        <v>152</v>
      </c>
      <c r="B33076">
        <v>2037</v>
      </c>
      <c r="C33076" t="s">
        <v>15</v>
      </c>
      <c r="D33076" t="s">
        <v>2</v>
      </c>
      <c r="E33076">
        <v>4.10452655888046</v>
      </c>
      <c r="F33076" t="s">
        <v>22</v>
      </c>
    </row>
    <row r="33077" spans="1:6" x14ac:dyDescent="0.45">
      <c r="A33077" t="s">
        <v>152</v>
      </c>
      <c r="B33077">
        <v>2037</v>
      </c>
      <c r="C33077" t="s">
        <v>15</v>
      </c>
      <c r="D33077" t="s">
        <v>3</v>
      </c>
      <c r="E33077">
        <v>0</v>
      </c>
      <c r="F33077" t="s">
        <v>22</v>
      </c>
    </row>
    <row r="33078" spans="1:6" x14ac:dyDescent="0.45">
      <c r="A33078" t="s">
        <v>152</v>
      </c>
      <c r="B33078">
        <v>2037</v>
      </c>
      <c r="C33078" t="s">
        <v>15</v>
      </c>
      <c r="D33078" t="s">
        <v>4</v>
      </c>
      <c r="E33078">
        <v>3.1783783783783783</v>
      </c>
      <c r="F33078" t="s">
        <v>22</v>
      </c>
    </row>
    <row r="33079" spans="1:6" x14ac:dyDescent="0.45">
      <c r="A33079" t="s">
        <v>152</v>
      </c>
      <c r="B33079">
        <v>2037</v>
      </c>
      <c r="C33079" t="s">
        <v>5</v>
      </c>
      <c r="D33079" t="s">
        <v>5</v>
      </c>
      <c r="E33079">
        <v>429.40585783754398</v>
      </c>
      <c r="F33079" t="s">
        <v>22</v>
      </c>
    </row>
    <row r="33080" spans="1:6" x14ac:dyDescent="0.45">
      <c r="A33080" t="s">
        <v>152</v>
      </c>
      <c r="B33080">
        <v>2037</v>
      </c>
      <c r="C33080" t="s">
        <v>16</v>
      </c>
      <c r="D33080" t="s">
        <v>6</v>
      </c>
      <c r="E33080">
        <v>20.173808219178085</v>
      </c>
      <c r="F33080" t="s">
        <v>22</v>
      </c>
    </row>
    <row r="33081" spans="1:6" x14ac:dyDescent="0.45">
      <c r="A33081" t="s">
        <v>152</v>
      </c>
      <c r="B33081">
        <v>2037</v>
      </c>
      <c r="C33081" t="s">
        <v>16</v>
      </c>
      <c r="D33081" t="s">
        <v>7</v>
      </c>
      <c r="E33081">
        <v>0</v>
      </c>
      <c r="F33081" t="s">
        <v>22</v>
      </c>
    </row>
    <row r="33082" spans="1:6" x14ac:dyDescent="0.45">
      <c r="A33082" t="s">
        <v>152</v>
      </c>
      <c r="B33082">
        <v>2037</v>
      </c>
      <c r="C33082" t="s">
        <v>17</v>
      </c>
      <c r="D33082" t="s">
        <v>8</v>
      </c>
      <c r="E33082">
        <v>98</v>
      </c>
      <c r="F33082" t="s">
        <v>22</v>
      </c>
    </row>
    <row r="33083" spans="1:6" x14ac:dyDescent="0.45">
      <c r="A33083" t="s">
        <v>152</v>
      </c>
      <c r="B33083">
        <v>2037</v>
      </c>
      <c r="C33083" t="s">
        <v>18</v>
      </c>
      <c r="D33083" t="s">
        <v>9</v>
      </c>
      <c r="E33083">
        <v>326.36240578274948</v>
      </c>
      <c r="F33083" t="s">
        <v>22</v>
      </c>
    </row>
    <row r="33084" spans="1:6" x14ac:dyDescent="0.45">
      <c r="A33084" t="s">
        <v>152</v>
      </c>
      <c r="B33084">
        <v>2037</v>
      </c>
      <c r="C33084" t="s">
        <v>18</v>
      </c>
      <c r="D33084" t="s">
        <v>10</v>
      </c>
      <c r="E33084">
        <v>25.217260273972609</v>
      </c>
      <c r="F33084" t="s">
        <v>22</v>
      </c>
    </row>
    <row r="33085" spans="1:6" x14ac:dyDescent="0.45">
      <c r="A33085" t="s">
        <v>152</v>
      </c>
      <c r="B33085">
        <v>2037</v>
      </c>
      <c r="C33085" t="s">
        <v>18</v>
      </c>
      <c r="D33085" t="s">
        <v>19</v>
      </c>
      <c r="E33085">
        <v>0.189</v>
      </c>
      <c r="F33085" t="s">
        <v>23</v>
      </c>
    </row>
    <row r="33086" spans="1:6" x14ac:dyDescent="0.45">
      <c r="A33086" t="s">
        <v>152</v>
      </c>
      <c r="B33086">
        <v>2038</v>
      </c>
      <c r="C33086" t="s">
        <v>15</v>
      </c>
      <c r="D33086" t="s">
        <v>0</v>
      </c>
      <c r="E33086">
        <v>414.62180085974177</v>
      </c>
      <c r="F33086" t="s">
        <v>22</v>
      </c>
    </row>
    <row r="33087" spans="1:6" x14ac:dyDescent="0.45">
      <c r="A33087" t="s">
        <v>152</v>
      </c>
      <c r="B33087">
        <v>2038</v>
      </c>
      <c r="C33087" t="s">
        <v>15</v>
      </c>
      <c r="D33087" t="s">
        <v>1</v>
      </c>
      <c r="E33087">
        <v>0</v>
      </c>
      <c r="F33087" t="s">
        <v>22</v>
      </c>
    </row>
    <row r="33088" spans="1:6" x14ac:dyDescent="0.45">
      <c r="A33088" t="s">
        <v>152</v>
      </c>
      <c r="B33088">
        <v>2038</v>
      </c>
      <c r="C33088" t="s">
        <v>15</v>
      </c>
      <c r="D33088" t="s">
        <v>2</v>
      </c>
      <c r="E33088">
        <v>4.4221398010725412</v>
      </c>
      <c r="F33088" t="s">
        <v>22</v>
      </c>
    </row>
    <row r="33089" spans="1:6" x14ac:dyDescent="0.45">
      <c r="A33089" t="s">
        <v>152</v>
      </c>
      <c r="B33089">
        <v>2038</v>
      </c>
      <c r="C33089" t="s">
        <v>15</v>
      </c>
      <c r="D33089" t="s">
        <v>3</v>
      </c>
      <c r="E33089">
        <v>0</v>
      </c>
      <c r="F33089" t="s">
        <v>22</v>
      </c>
    </row>
    <row r="33090" spans="1:6" x14ac:dyDescent="0.45">
      <c r="A33090" t="s">
        <v>152</v>
      </c>
      <c r="B33090">
        <v>2038</v>
      </c>
      <c r="C33090" t="s">
        <v>15</v>
      </c>
      <c r="D33090" t="s">
        <v>4</v>
      </c>
      <c r="E33090">
        <v>3.243243243243243</v>
      </c>
      <c r="F33090" t="s">
        <v>22</v>
      </c>
    </row>
    <row r="33091" spans="1:6" x14ac:dyDescent="0.45">
      <c r="A33091" t="s">
        <v>152</v>
      </c>
      <c r="B33091">
        <v>2038</v>
      </c>
      <c r="C33091" t="s">
        <v>5</v>
      </c>
      <c r="D33091" t="s">
        <v>5</v>
      </c>
      <c r="E33091">
        <v>422.28718390405754</v>
      </c>
      <c r="F33091" t="s">
        <v>22</v>
      </c>
    </row>
    <row r="33092" spans="1:6" x14ac:dyDescent="0.45">
      <c r="A33092" t="s">
        <v>152</v>
      </c>
      <c r="B33092">
        <v>2038</v>
      </c>
      <c r="C33092" t="s">
        <v>16</v>
      </c>
      <c r="D33092" t="s">
        <v>6</v>
      </c>
      <c r="E33092">
        <v>18.252493150684938</v>
      </c>
      <c r="F33092" t="s">
        <v>22</v>
      </c>
    </row>
    <row r="33093" spans="1:6" x14ac:dyDescent="0.45">
      <c r="A33093" t="s">
        <v>152</v>
      </c>
      <c r="B33093">
        <v>2038</v>
      </c>
      <c r="C33093" t="s">
        <v>16</v>
      </c>
      <c r="D33093" t="s">
        <v>7</v>
      </c>
      <c r="E33093">
        <v>0</v>
      </c>
      <c r="F33093" t="s">
        <v>22</v>
      </c>
    </row>
    <row r="33094" spans="1:6" x14ac:dyDescent="0.45">
      <c r="A33094" t="s">
        <v>152</v>
      </c>
      <c r="B33094">
        <v>2038</v>
      </c>
      <c r="C33094" t="s">
        <v>17</v>
      </c>
      <c r="D33094" t="s">
        <v>8</v>
      </c>
      <c r="E33094">
        <v>100</v>
      </c>
      <c r="F33094" t="s">
        <v>22</v>
      </c>
    </row>
    <row r="33095" spans="1:6" x14ac:dyDescent="0.45">
      <c r="A33095" t="s">
        <v>152</v>
      </c>
      <c r="B33095">
        <v>2038</v>
      </c>
      <c r="C33095" t="s">
        <v>18</v>
      </c>
      <c r="D33095" t="s">
        <v>9</v>
      </c>
      <c r="E33095">
        <v>317.72406061638628</v>
      </c>
      <c r="F33095" t="s">
        <v>22</v>
      </c>
    </row>
    <row r="33096" spans="1:6" x14ac:dyDescent="0.45">
      <c r="A33096" t="s">
        <v>152</v>
      </c>
      <c r="B33096">
        <v>2038</v>
      </c>
      <c r="C33096" t="s">
        <v>18</v>
      </c>
      <c r="D33096" t="s">
        <v>10</v>
      </c>
      <c r="E33096">
        <v>22.815616438356169</v>
      </c>
      <c r="F33096" t="s">
        <v>22</v>
      </c>
    </row>
    <row r="33097" spans="1:6" x14ac:dyDescent="0.45">
      <c r="A33097" t="s">
        <v>152</v>
      </c>
      <c r="B33097">
        <v>2038</v>
      </c>
      <c r="C33097" t="s">
        <v>18</v>
      </c>
      <c r="D33097" t="s">
        <v>19</v>
      </c>
      <c r="E33097">
        <v>0.17100000000000001</v>
      </c>
      <c r="F33097" t="s">
        <v>23</v>
      </c>
    </row>
    <row r="33098" spans="1:6" x14ac:dyDescent="0.45">
      <c r="A33098" t="s">
        <v>152</v>
      </c>
      <c r="B33098">
        <v>2039</v>
      </c>
      <c r="C33098" t="s">
        <v>15</v>
      </c>
      <c r="D33098" t="s">
        <v>0</v>
      </c>
      <c r="E33098">
        <v>404.70678638472469</v>
      </c>
      <c r="F33098" t="s">
        <v>22</v>
      </c>
    </row>
    <row r="33099" spans="1:6" x14ac:dyDescent="0.45">
      <c r="A33099" t="s">
        <v>152</v>
      </c>
      <c r="B33099">
        <v>2039</v>
      </c>
      <c r="C33099" t="s">
        <v>15</v>
      </c>
      <c r="D33099" t="s">
        <v>1</v>
      </c>
      <c r="E33099">
        <v>0</v>
      </c>
      <c r="F33099" t="s">
        <v>22</v>
      </c>
    </row>
    <row r="33100" spans="1:6" x14ac:dyDescent="0.45">
      <c r="A33100" t="s">
        <v>152</v>
      </c>
      <c r="B33100">
        <v>2039</v>
      </c>
      <c r="C33100" t="s">
        <v>15</v>
      </c>
      <c r="D33100" t="s">
        <v>2</v>
      </c>
      <c r="E33100">
        <v>4.7643303410768416</v>
      </c>
      <c r="F33100" t="s">
        <v>22</v>
      </c>
    </row>
    <row r="33101" spans="1:6" x14ac:dyDescent="0.45">
      <c r="A33101" t="s">
        <v>152</v>
      </c>
      <c r="B33101">
        <v>2039</v>
      </c>
      <c r="C33101" t="s">
        <v>15</v>
      </c>
      <c r="D33101" t="s">
        <v>3</v>
      </c>
      <c r="E33101">
        <v>0</v>
      </c>
      <c r="F33101" t="s">
        <v>22</v>
      </c>
    </row>
    <row r="33102" spans="1:6" x14ac:dyDescent="0.45">
      <c r="A33102" t="s">
        <v>152</v>
      </c>
      <c r="B33102">
        <v>2039</v>
      </c>
      <c r="C33102" t="s">
        <v>15</v>
      </c>
      <c r="D33102" t="s">
        <v>4</v>
      </c>
      <c r="E33102">
        <v>3.243243243243243</v>
      </c>
      <c r="F33102" t="s">
        <v>22</v>
      </c>
    </row>
    <row r="33103" spans="1:6" x14ac:dyDescent="0.45">
      <c r="A33103" t="s">
        <v>152</v>
      </c>
      <c r="B33103">
        <v>2039</v>
      </c>
      <c r="C33103" t="s">
        <v>5</v>
      </c>
      <c r="D33103" t="s">
        <v>5</v>
      </c>
      <c r="E33103">
        <v>412.71435996904478</v>
      </c>
      <c r="F33103" t="s">
        <v>22</v>
      </c>
    </row>
    <row r="33104" spans="1:6" x14ac:dyDescent="0.45">
      <c r="A33104" t="s">
        <v>152</v>
      </c>
      <c r="B33104">
        <v>2039</v>
      </c>
      <c r="C33104" t="s">
        <v>16</v>
      </c>
      <c r="D33104" t="s">
        <v>6</v>
      </c>
      <c r="E33104">
        <v>16.651397260273978</v>
      </c>
      <c r="F33104" t="s">
        <v>22</v>
      </c>
    </row>
    <row r="33105" spans="1:6" x14ac:dyDescent="0.45">
      <c r="A33105" t="s">
        <v>152</v>
      </c>
      <c r="B33105">
        <v>2039</v>
      </c>
      <c r="C33105" t="s">
        <v>16</v>
      </c>
      <c r="D33105" t="s">
        <v>7</v>
      </c>
      <c r="E33105">
        <v>0</v>
      </c>
      <c r="F33105" t="s">
        <v>22</v>
      </c>
    </row>
    <row r="33106" spans="1:6" x14ac:dyDescent="0.45">
      <c r="A33106" t="s">
        <v>152</v>
      </c>
      <c r="B33106">
        <v>2039</v>
      </c>
      <c r="C33106" t="s">
        <v>17</v>
      </c>
      <c r="D33106" t="s">
        <v>8</v>
      </c>
      <c r="E33106">
        <v>100</v>
      </c>
      <c r="F33106" t="s">
        <v>22</v>
      </c>
    </row>
    <row r="33107" spans="1:6" x14ac:dyDescent="0.45">
      <c r="A33107" t="s">
        <v>152</v>
      </c>
      <c r="B33107">
        <v>2039</v>
      </c>
      <c r="C33107" t="s">
        <v>18</v>
      </c>
      <c r="D33107" t="s">
        <v>9</v>
      </c>
      <c r="E33107">
        <v>308.55151065397638</v>
      </c>
      <c r="F33107" t="s">
        <v>22</v>
      </c>
    </row>
    <row r="33108" spans="1:6" x14ac:dyDescent="0.45">
      <c r="A33108" t="s">
        <v>152</v>
      </c>
      <c r="B33108">
        <v>2039</v>
      </c>
      <c r="C33108" t="s">
        <v>18</v>
      </c>
      <c r="D33108" t="s">
        <v>10</v>
      </c>
      <c r="E33108">
        <v>20.814246575342469</v>
      </c>
      <c r="F33108" t="s">
        <v>22</v>
      </c>
    </row>
    <row r="33109" spans="1:6" x14ac:dyDescent="0.45">
      <c r="A33109" t="s">
        <v>152</v>
      </c>
      <c r="B33109">
        <v>2039</v>
      </c>
      <c r="C33109" t="s">
        <v>18</v>
      </c>
      <c r="D33109" t="s">
        <v>19</v>
      </c>
      <c r="E33109">
        <v>0.156</v>
      </c>
      <c r="F33109" t="s">
        <v>23</v>
      </c>
    </row>
    <row r="33110" spans="1:6" x14ac:dyDescent="0.45">
      <c r="A33110" t="s">
        <v>152</v>
      </c>
      <c r="B33110">
        <v>2040</v>
      </c>
      <c r="C33110" t="s">
        <v>15</v>
      </c>
      <c r="D33110" t="s">
        <v>0</v>
      </c>
      <c r="E33110">
        <v>396.91420240063189</v>
      </c>
      <c r="F33110" t="s">
        <v>22</v>
      </c>
    </row>
    <row r="33111" spans="1:6" x14ac:dyDescent="0.45">
      <c r="A33111" t="s">
        <v>152</v>
      </c>
      <c r="B33111">
        <v>2040</v>
      </c>
      <c r="C33111" t="s">
        <v>15</v>
      </c>
      <c r="D33111" t="s">
        <v>1</v>
      </c>
      <c r="E33111">
        <v>0</v>
      </c>
      <c r="F33111" t="s">
        <v>22</v>
      </c>
    </row>
    <row r="33112" spans="1:6" x14ac:dyDescent="0.45">
      <c r="A33112" t="s">
        <v>152</v>
      </c>
      <c r="B33112">
        <v>2040</v>
      </c>
      <c r="C33112" t="s">
        <v>15</v>
      </c>
      <c r="D33112" t="s">
        <v>2</v>
      </c>
      <c r="E33112">
        <v>5.1329999999999991</v>
      </c>
      <c r="F33112" t="s">
        <v>22</v>
      </c>
    </row>
    <row r="33113" spans="1:6" x14ac:dyDescent="0.45">
      <c r="A33113" t="s">
        <v>152</v>
      </c>
      <c r="B33113">
        <v>2040</v>
      </c>
      <c r="C33113" t="s">
        <v>15</v>
      </c>
      <c r="D33113" t="s">
        <v>3</v>
      </c>
      <c r="E33113">
        <v>0</v>
      </c>
      <c r="F33113" t="s">
        <v>22</v>
      </c>
    </row>
    <row r="33114" spans="1:6" x14ac:dyDescent="0.45">
      <c r="A33114" t="s">
        <v>152</v>
      </c>
      <c r="B33114">
        <v>2040</v>
      </c>
      <c r="C33114" t="s">
        <v>15</v>
      </c>
      <c r="D33114" t="s">
        <v>4</v>
      </c>
      <c r="E33114">
        <v>3.243243243243243</v>
      </c>
      <c r="F33114" t="s">
        <v>22</v>
      </c>
    </row>
    <row r="33115" spans="1:6" x14ac:dyDescent="0.45">
      <c r="A33115" t="s">
        <v>152</v>
      </c>
      <c r="B33115">
        <v>2040</v>
      </c>
      <c r="C33115" t="s">
        <v>5</v>
      </c>
      <c r="D33115" t="s">
        <v>5</v>
      </c>
      <c r="E33115">
        <v>405.29044564387522</v>
      </c>
      <c r="F33115" t="s">
        <v>22</v>
      </c>
    </row>
    <row r="33116" spans="1:6" x14ac:dyDescent="0.45">
      <c r="A33116" t="s">
        <v>152</v>
      </c>
      <c r="B33116">
        <v>2040</v>
      </c>
      <c r="C33116" t="s">
        <v>16</v>
      </c>
      <c r="D33116" t="s">
        <v>6</v>
      </c>
      <c r="E33116">
        <v>15.157041095890412</v>
      </c>
      <c r="F33116" t="s">
        <v>22</v>
      </c>
    </row>
    <row r="33117" spans="1:6" x14ac:dyDescent="0.45">
      <c r="A33117" t="s">
        <v>152</v>
      </c>
      <c r="B33117">
        <v>2040</v>
      </c>
      <c r="C33117" t="s">
        <v>16</v>
      </c>
      <c r="D33117" t="s">
        <v>7</v>
      </c>
      <c r="E33117">
        <v>0</v>
      </c>
      <c r="F33117" t="s">
        <v>22</v>
      </c>
    </row>
    <row r="33118" spans="1:6" x14ac:dyDescent="0.45">
      <c r="A33118" t="s">
        <v>152</v>
      </c>
      <c r="B33118">
        <v>2040</v>
      </c>
      <c r="C33118" t="s">
        <v>17</v>
      </c>
      <c r="D33118" t="s">
        <v>8</v>
      </c>
      <c r="E33118">
        <v>100</v>
      </c>
      <c r="F33118" t="s">
        <v>22</v>
      </c>
    </row>
    <row r="33119" spans="1:6" x14ac:dyDescent="0.45">
      <c r="A33119" t="s">
        <v>152</v>
      </c>
      <c r="B33119">
        <v>2040</v>
      </c>
      <c r="C33119" t="s">
        <v>18</v>
      </c>
      <c r="D33119" t="s">
        <v>9</v>
      </c>
      <c r="E33119">
        <v>301.50118536990254</v>
      </c>
      <c r="F33119" t="s">
        <v>22</v>
      </c>
    </row>
    <row r="33120" spans="1:6" x14ac:dyDescent="0.45">
      <c r="A33120" t="s">
        <v>152</v>
      </c>
      <c r="B33120">
        <v>2040</v>
      </c>
      <c r="C33120" t="s">
        <v>18</v>
      </c>
      <c r="D33120" t="s">
        <v>10</v>
      </c>
      <c r="E33120">
        <v>18.946301369863015</v>
      </c>
      <c r="F33120" t="s">
        <v>22</v>
      </c>
    </row>
    <row r="33121" spans="1:6" x14ac:dyDescent="0.45">
      <c r="A33121" t="s">
        <v>152</v>
      </c>
      <c r="B33121">
        <v>2040</v>
      </c>
      <c r="C33121" t="s">
        <v>18</v>
      </c>
      <c r="D33121" t="s">
        <v>19</v>
      </c>
      <c r="E33121">
        <v>0.14199999999999999</v>
      </c>
      <c r="F33121" t="s">
        <v>23</v>
      </c>
    </row>
    <row r="33122" spans="1:6" x14ac:dyDescent="0.45">
      <c r="A33122" t="s">
        <v>152</v>
      </c>
      <c r="B33122">
        <v>2041</v>
      </c>
      <c r="C33122" t="s">
        <v>15</v>
      </c>
      <c r="D33122" t="s">
        <v>0</v>
      </c>
      <c r="E33122">
        <v>387.95994718948378</v>
      </c>
      <c r="F33122" t="s">
        <v>22</v>
      </c>
    </row>
    <row r="33123" spans="1:6" x14ac:dyDescent="0.45">
      <c r="A33123" t="s">
        <v>152</v>
      </c>
      <c r="B33123">
        <v>2041</v>
      </c>
      <c r="C33123" t="s">
        <v>15</v>
      </c>
      <c r="D33123" t="s">
        <v>1</v>
      </c>
      <c r="E33123">
        <v>0</v>
      </c>
      <c r="F33123" t="s">
        <v>22</v>
      </c>
    </row>
    <row r="33124" spans="1:6" x14ac:dyDescent="0.45">
      <c r="A33124" t="s">
        <v>152</v>
      </c>
      <c r="B33124">
        <v>2041</v>
      </c>
      <c r="C33124" t="s">
        <v>15</v>
      </c>
      <c r="D33124" t="s">
        <v>2</v>
      </c>
      <c r="E33124">
        <v>5.4629261754466532</v>
      </c>
      <c r="F33124" t="s">
        <v>22</v>
      </c>
    </row>
    <row r="33125" spans="1:6" x14ac:dyDescent="0.45">
      <c r="A33125" t="s">
        <v>152</v>
      </c>
      <c r="B33125">
        <v>2041</v>
      </c>
      <c r="C33125" t="s">
        <v>15</v>
      </c>
      <c r="D33125" t="s">
        <v>3</v>
      </c>
      <c r="E33125">
        <v>0</v>
      </c>
      <c r="F33125" t="s">
        <v>22</v>
      </c>
    </row>
    <row r="33126" spans="1:6" x14ac:dyDescent="0.45">
      <c r="A33126" t="s">
        <v>152</v>
      </c>
      <c r="B33126">
        <v>2041</v>
      </c>
      <c r="C33126" t="s">
        <v>15</v>
      </c>
      <c r="D33126" t="s">
        <v>4</v>
      </c>
      <c r="E33126">
        <v>3.243243243243243</v>
      </c>
      <c r="F33126" t="s">
        <v>22</v>
      </c>
    </row>
    <row r="33127" spans="1:6" x14ac:dyDescent="0.45">
      <c r="A33127" t="s">
        <v>152</v>
      </c>
      <c r="B33127">
        <v>2041</v>
      </c>
      <c r="C33127" t="s">
        <v>5</v>
      </c>
      <c r="D33127" t="s">
        <v>5</v>
      </c>
      <c r="E33127">
        <v>396.66611660817358</v>
      </c>
      <c r="F33127" t="s">
        <v>22</v>
      </c>
    </row>
    <row r="33128" spans="1:6" x14ac:dyDescent="0.45">
      <c r="A33128" t="s">
        <v>152</v>
      </c>
      <c r="B33128">
        <v>2041</v>
      </c>
      <c r="C33128" t="s">
        <v>16</v>
      </c>
      <c r="D33128" t="s">
        <v>6</v>
      </c>
      <c r="E33128">
        <v>12.381808219178083</v>
      </c>
      <c r="F33128" t="s">
        <v>22</v>
      </c>
    </row>
    <row r="33129" spans="1:6" x14ac:dyDescent="0.45">
      <c r="A33129" t="s">
        <v>152</v>
      </c>
      <c r="B33129">
        <v>2041</v>
      </c>
      <c r="C33129" t="s">
        <v>16</v>
      </c>
      <c r="D33129" t="s">
        <v>7</v>
      </c>
      <c r="E33129">
        <v>0</v>
      </c>
      <c r="F33129" t="s">
        <v>22</v>
      </c>
    </row>
    <row r="33130" spans="1:6" x14ac:dyDescent="0.45">
      <c r="A33130" t="s">
        <v>152</v>
      </c>
      <c r="B33130">
        <v>2041</v>
      </c>
      <c r="C33130" t="s">
        <v>17</v>
      </c>
      <c r="D33130" t="s">
        <v>8</v>
      </c>
      <c r="E33130">
        <v>100</v>
      </c>
      <c r="F33130" t="s">
        <v>22</v>
      </c>
    </row>
    <row r="33131" spans="1:6" x14ac:dyDescent="0.45">
      <c r="A33131" t="s">
        <v>152</v>
      </c>
      <c r="B33131">
        <v>2041</v>
      </c>
      <c r="C33131" t="s">
        <v>18</v>
      </c>
      <c r="D33131" t="s">
        <v>9</v>
      </c>
      <c r="E33131">
        <v>293.57066455337906</v>
      </c>
      <c r="F33131" t="s">
        <v>22</v>
      </c>
    </row>
    <row r="33132" spans="1:6" x14ac:dyDescent="0.45">
      <c r="A33132" t="s">
        <v>152</v>
      </c>
      <c r="B33132">
        <v>2041</v>
      </c>
      <c r="C33132" t="s">
        <v>18</v>
      </c>
      <c r="D33132" t="s">
        <v>10</v>
      </c>
      <c r="E33132">
        <v>15.477260273972604</v>
      </c>
      <c r="F33132" t="s">
        <v>22</v>
      </c>
    </row>
    <row r="33133" spans="1:6" x14ac:dyDescent="0.45">
      <c r="A33133" t="s">
        <v>152</v>
      </c>
      <c r="B33133">
        <v>2041</v>
      </c>
      <c r="C33133" t="s">
        <v>18</v>
      </c>
      <c r="D33133" t="s">
        <v>19</v>
      </c>
      <c r="E33133">
        <v>0.11600000000000001</v>
      </c>
      <c r="F33133" t="s">
        <v>23</v>
      </c>
    </row>
    <row r="33134" spans="1:6" x14ac:dyDescent="0.45">
      <c r="A33134" t="s">
        <v>152</v>
      </c>
      <c r="B33134">
        <v>2042</v>
      </c>
      <c r="C33134" t="s">
        <v>15</v>
      </c>
      <c r="D33134" t="s">
        <v>0</v>
      </c>
      <c r="E33134">
        <v>376.3777299079232</v>
      </c>
      <c r="F33134" t="s">
        <v>22</v>
      </c>
    </row>
    <row r="33135" spans="1:6" x14ac:dyDescent="0.45">
      <c r="A33135" t="s">
        <v>152</v>
      </c>
      <c r="B33135">
        <v>2042</v>
      </c>
      <c r="C33135" t="s">
        <v>15</v>
      </c>
      <c r="D33135" t="s">
        <v>1</v>
      </c>
      <c r="E33135">
        <v>0</v>
      </c>
      <c r="F33135" t="s">
        <v>22</v>
      </c>
    </row>
    <row r="33136" spans="1:6" x14ac:dyDescent="0.45">
      <c r="A33136" t="s">
        <v>152</v>
      </c>
      <c r="B33136">
        <v>2042</v>
      </c>
      <c r="C33136" t="s">
        <v>15</v>
      </c>
      <c r="D33136" t="s">
        <v>2</v>
      </c>
      <c r="E33136">
        <v>5.8140585229651665</v>
      </c>
      <c r="F33136" t="s">
        <v>22</v>
      </c>
    </row>
    <row r="33137" spans="1:6" x14ac:dyDescent="0.45">
      <c r="A33137" t="s">
        <v>152</v>
      </c>
      <c r="B33137">
        <v>2042</v>
      </c>
      <c r="C33137" t="s">
        <v>15</v>
      </c>
      <c r="D33137" t="s">
        <v>3</v>
      </c>
      <c r="E33137">
        <v>0</v>
      </c>
      <c r="F33137" t="s">
        <v>22</v>
      </c>
    </row>
    <row r="33138" spans="1:6" x14ac:dyDescent="0.45">
      <c r="A33138" t="s">
        <v>152</v>
      </c>
      <c r="B33138">
        <v>2042</v>
      </c>
      <c r="C33138" t="s">
        <v>15</v>
      </c>
      <c r="D33138" t="s">
        <v>4</v>
      </c>
      <c r="E33138">
        <v>3.1135135135135137</v>
      </c>
      <c r="F33138" t="s">
        <v>22</v>
      </c>
    </row>
    <row r="33139" spans="1:6" x14ac:dyDescent="0.45">
      <c r="A33139" t="s">
        <v>152</v>
      </c>
      <c r="B33139">
        <v>2042</v>
      </c>
      <c r="C33139" t="s">
        <v>5</v>
      </c>
      <c r="D33139" t="s">
        <v>5</v>
      </c>
      <c r="E33139">
        <v>385.30530194440195</v>
      </c>
      <c r="F33139" t="s">
        <v>22</v>
      </c>
    </row>
    <row r="33140" spans="1:6" x14ac:dyDescent="0.45">
      <c r="A33140" t="s">
        <v>152</v>
      </c>
      <c r="B33140">
        <v>2042</v>
      </c>
      <c r="C33140" t="s">
        <v>16</v>
      </c>
      <c r="D33140" t="s">
        <v>6</v>
      </c>
      <c r="E33140">
        <v>6.1909041095890416</v>
      </c>
      <c r="F33140" t="s">
        <v>22</v>
      </c>
    </row>
    <row r="33141" spans="1:6" x14ac:dyDescent="0.45">
      <c r="A33141" t="s">
        <v>152</v>
      </c>
      <c r="B33141">
        <v>2042</v>
      </c>
      <c r="C33141" t="s">
        <v>16</v>
      </c>
      <c r="D33141" t="s">
        <v>7</v>
      </c>
      <c r="E33141">
        <v>0</v>
      </c>
      <c r="F33141" t="s">
        <v>22</v>
      </c>
    </row>
    <row r="33142" spans="1:6" x14ac:dyDescent="0.45">
      <c r="A33142" t="s">
        <v>152</v>
      </c>
      <c r="B33142">
        <v>2042</v>
      </c>
      <c r="C33142" t="s">
        <v>17</v>
      </c>
      <c r="D33142" t="s">
        <v>8</v>
      </c>
      <c r="E33142">
        <v>96</v>
      </c>
      <c r="F33142" t="s">
        <v>22</v>
      </c>
    </row>
    <row r="33143" spans="1:6" x14ac:dyDescent="0.45">
      <c r="A33143" t="s">
        <v>152</v>
      </c>
      <c r="B33143">
        <v>2042</v>
      </c>
      <c r="C33143" t="s">
        <v>18</v>
      </c>
      <c r="D33143" t="s">
        <v>9</v>
      </c>
      <c r="E33143">
        <v>287.75757591700466</v>
      </c>
      <c r="F33143" t="s">
        <v>22</v>
      </c>
    </row>
    <row r="33144" spans="1:6" x14ac:dyDescent="0.45">
      <c r="A33144" t="s">
        <v>152</v>
      </c>
      <c r="B33144">
        <v>2042</v>
      </c>
      <c r="C33144" t="s">
        <v>18</v>
      </c>
      <c r="D33144" t="s">
        <v>10</v>
      </c>
      <c r="E33144">
        <v>7.738630136986302</v>
      </c>
      <c r="F33144" t="s">
        <v>22</v>
      </c>
    </row>
    <row r="33145" spans="1:6" x14ac:dyDescent="0.45">
      <c r="A33145" t="s">
        <v>152</v>
      </c>
      <c r="B33145">
        <v>2042</v>
      </c>
      <c r="C33145" t="s">
        <v>18</v>
      </c>
      <c r="D33145" t="s">
        <v>19</v>
      </c>
      <c r="E33145">
        <v>5.8000000000000003E-2</v>
      </c>
      <c r="F33145" t="s">
        <v>23</v>
      </c>
    </row>
    <row r="33146" spans="1:6" x14ac:dyDescent="0.45">
      <c r="A33146" t="s">
        <v>152</v>
      </c>
      <c r="B33146">
        <v>2043</v>
      </c>
      <c r="C33146" t="s">
        <v>15</v>
      </c>
      <c r="D33146" t="s">
        <v>0</v>
      </c>
      <c r="E33146">
        <v>367.70378815888449</v>
      </c>
      <c r="F33146" t="s">
        <v>22</v>
      </c>
    </row>
    <row r="33147" spans="1:6" x14ac:dyDescent="0.45">
      <c r="A33147" t="s">
        <v>152</v>
      </c>
      <c r="B33147">
        <v>2043</v>
      </c>
      <c r="C33147" t="s">
        <v>15</v>
      </c>
      <c r="D33147" t="s">
        <v>1</v>
      </c>
      <c r="E33147">
        <v>0</v>
      </c>
      <c r="F33147" t="s">
        <v>22</v>
      </c>
    </row>
    <row r="33148" spans="1:6" x14ac:dyDescent="0.45">
      <c r="A33148" t="s">
        <v>152</v>
      </c>
      <c r="B33148">
        <v>2043</v>
      </c>
      <c r="C33148" t="s">
        <v>15</v>
      </c>
      <c r="D33148" t="s">
        <v>2</v>
      </c>
      <c r="E33148">
        <v>6.1877600800087897</v>
      </c>
      <c r="F33148" t="s">
        <v>22</v>
      </c>
    </row>
    <row r="33149" spans="1:6" x14ac:dyDescent="0.45">
      <c r="A33149" t="s">
        <v>152</v>
      </c>
      <c r="B33149">
        <v>2043</v>
      </c>
      <c r="C33149" t="s">
        <v>15</v>
      </c>
      <c r="D33149" t="s">
        <v>3</v>
      </c>
      <c r="E33149">
        <v>0</v>
      </c>
      <c r="F33149" t="s">
        <v>22</v>
      </c>
    </row>
    <row r="33150" spans="1:6" x14ac:dyDescent="0.45">
      <c r="A33150" t="s">
        <v>152</v>
      </c>
      <c r="B33150">
        <v>2043</v>
      </c>
      <c r="C33150" t="s">
        <v>15</v>
      </c>
      <c r="D33150" t="s">
        <v>4</v>
      </c>
      <c r="E33150">
        <v>3.048648648648649</v>
      </c>
      <c r="F33150" t="s">
        <v>22</v>
      </c>
    </row>
    <row r="33151" spans="1:6" x14ac:dyDescent="0.45">
      <c r="A33151" t="s">
        <v>152</v>
      </c>
      <c r="B33151">
        <v>2043</v>
      </c>
      <c r="C33151" t="s">
        <v>5</v>
      </c>
      <c r="D33151" t="s">
        <v>5</v>
      </c>
      <c r="E33151">
        <v>376.9401968875419</v>
      </c>
      <c r="F33151" t="s">
        <v>22</v>
      </c>
    </row>
    <row r="33152" spans="1:6" x14ac:dyDescent="0.45">
      <c r="A33152" t="s">
        <v>152</v>
      </c>
      <c r="B33152">
        <v>2043</v>
      </c>
      <c r="C33152" t="s">
        <v>16</v>
      </c>
      <c r="D33152" t="s">
        <v>6</v>
      </c>
      <c r="E33152">
        <v>3.5224109589041106</v>
      </c>
      <c r="F33152" t="s">
        <v>22</v>
      </c>
    </row>
    <row r="33153" spans="1:6" x14ac:dyDescent="0.45">
      <c r="A33153" t="s">
        <v>152</v>
      </c>
      <c r="B33153">
        <v>2043</v>
      </c>
      <c r="C33153" t="s">
        <v>16</v>
      </c>
      <c r="D33153" t="s">
        <v>7</v>
      </c>
      <c r="E33153">
        <v>0</v>
      </c>
      <c r="F33153" t="s">
        <v>22</v>
      </c>
    </row>
    <row r="33154" spans="1:6" x14ac:dyDescent="0.45">
      <c r="A33154" t="s">
        <v>152</v>
      </c>
      <c r="B33154">
        <v>2043</v>
      </c>
      <c r="C33154" t="s">
        <v>17</v>
      </c>
      <c r="D33154" t="s">
        <v>8</v>
      </c>
      <c r="E33154">
        <v>94</v>
      </c>
      <c r="F33154" t="s">
        <v>22</v>
      </c>
    </row>
    <row r="33155" spans="1:6" x14ac:dyDescent="0.45">
      <c r="A33155" t="s">
        <v>152</v>
      </c>
      <c r="B33155">
        <v>2043</v>
      </c>
      <c r="C33155" t="s">
        <v>18</v>
      </c>
      <c r="D33155" t="s">
        <v>9</v>
      </c>
      <c r="E33155">
        <v>282.05959414781586</v>
      </c>
      <c r="F33155" t="s">
        <v>22</v>
      </c>
    </row>
    <row r="33156" spans="1:6" x14ac:dyDescent="0.45">
      <c r="A33156" t="s">
        <v>152</v>
      </c>
      <c r="B33156">
        <v>2043</v>
      </c>
      <c r="C33156" t="s">
        <v>18</v>
      </c>
      <c r="D33156" t="s">
        <v>10</v>
      </c>
      <c r="E33156">
        <v>4.4030136986301374</v>
      </c>
      <c r="F33156" t="s">
        <v>22</v>
      </c>
    </row>
    <row r="33157" spans="1:6" x14ac:dyDescent="0.45">
      <c r="A33157" t="s">
        <v>152</v>
      </c>
      <c r="B33157">
        <v>2043</v>
      </c>
      <c r="C33157" t="s">
        <v>18</v>
      </c>
      <c r="D33157" t="s">
        <v>19</v>
      </c>
      <c r="E33157">
        <v>3.3000000000000002E-2</v>
      </c>
      <c r="F33157" t="s">
        <v>23</v>
      </c>
    </row>
    <row r="33158" spans="1:6" x14ac:dyDescent="0.45">
      <c r="A33158" t="s">
        <v>152</v>
      </c>
      <c r="B33158">
        <v>2044</v>
      </c>
      <c r="C33158" t="s">
        <v>15</v>
      </c>
      <c r="D33158" t="s">
        <v>0</v>
      </c>
      <c r="E33158">
        <v>358.50605155213304</v>
      </c>
      <c r="F33158" t="s">
        <v>22</v>
      </c>
    </row>
    <row r="33159" spans="1:6" x14ac:dyDescent="0.45">
      <c r="A33159" t="s">
        <v>152</v>
      </c>
      <c r="B33159">
        <v>2044</v>
      </c>
      <c r="C33159" t="s">
        <v>15</v>
      </c>
      <c r="D33159" t="s">
        <v>1</v>
      </c>
      <c r="E33159">
        <v>0</v>
      </c>
      <c r="F33159" t="s">
        <v>22</v>
      </c>
    </row>
    <row r="33160" spans="1:6" x14ac:dyDescent="0.45">
      <c r="A33160" t="s">
        <v>152</v>
      </c>
      <c r="B33160">
        <v>2044</v>
      </c>
      <c r="C33160" t="s">
        <v>15</v>
      </c>
      <c r="D33160" t="s">
        <v>2</v>
      </c>
      <c r="E33160">
        <v>6.5854814939536137</v>
      </c>
      <c r="F33160" t="s">
        <v>22</v>
      </c>
    </row>
    <row r="33161" spans="1:6" x14ac:dyDescent="0.45">
      <c r="A33161" t="s">
        <v>152</v>
      </c>
      <c r="B33161">
        <v>2044</v>
      </c>
      <c r="C33161" t="s">
        <v>15</v>
      </c>
      <c r="D33161" t="s">
        <v>3</v>
      </c>
      <c r="E33161">
        <v>0</v>
      </c>
      <c r="F33161" t="s">
        <v>22</v>
      </c>
    </row>
    <row r="33162" spans="1:6" x14ac:dyDescent="0.45">
      <c r="A33162" t="s">
        <v>152</v>
      </c>
      <c r="B33162">
        <v>2044</v>
      </c>
      <c r="C33162" t="s">
        <v>15</v>
      </c>
      <c r="D33162" t="s">
        <v>4</v>
      </c>
      <c r="E33162">
        <v>2.9704053542666737</v>
      </c>
      <c r="F33162" t="s">
        <v>22</v>
      </c>
    </row>
    <row r="33163" spans="1:6" x14ac:dyDescent="0.45">
      <c r="A33163" t="s">
        <v>152</v>
      </c>
      <c r="B33163">
        <v>2044</v>
      </c>
      <c r="C33163" t="s">
        <v>5</v>
      </c>
      <c r="D33163" t="s">
        <v>5</v>
      </c>
      <c r="E33163">
        <v>368.06193840035337</v>
      </c>
      <c r="F33163" t="s">
        <v>22</v>
      </c>
    </row>
    <row r="33164" spans="1:6" x14ac:dyDescent="0.45">
      <c r="A33164" t="s">
        <v>152</v>
      </c>
      <c r="B33164">
        <v>2044</v>
      </c>
      <c r="C33164" t="s">
        <v>16</v>
      </c>
      <c r="D33164" t="s">
        <v>6</v>
      </c>
      <c r="E33164">
        <v>0</v>
      </c>
      <c r="F33164" t="s">
        <v>22</v>
      </c>
    </row>
    <row r="33165" spans="1:6" x14ac:dyDescent="0.45">
      <c r="A33165" t="s">
        <v>152</v>
      </c>
      <c r="B33165">
        <v>2044</v>
      </c>
      <c r="C33165" t="s">
        <v>16</v>
      </c>
      <c r="D33165" t="s">
        <v>7</v>
      </c>
      <c r="E33165">
        <v>0</v>
      </c>
      <c r="F33165" t="s">
        <v>22</v>
      </c>
    </row>
    <row r="33166" spans="1:6" x14ac:dyDescent="0.45">
      <c r="A33166" t="s">
        <v>152</v>
      </c>
      <c r="B33166">
        <v>2044</v>
      </c>
      <c r="C33166" t="s">
        <v>17</v>
      </c>
      <c r="D33166" t="s">
        <v>8</v>
      </c>
      <c r="E33166">
        <v>91.587498423222442</v>
      </c>
      <c r="F33166" t="s">
        <v>22</v>
      </c>
    </row>
    <row r="33167" spans="1:6" x14ac:dyDescent="0.45">
      <c r="A33167" t="s">
        <v>152</v>
      </c>
      <c r="B33167">
        <v>2044</v>
      </c>
      <c r="C33167" t="s">
        <v>18</v>
      </c>
      <c r="D33167" t="s">
        <v>9</v>
      </c>
      <c r="E33167">
        <v>276.47443997713094</v>
      </c>
      <c r="F33167" t="s">
        <v>22</v>
      </c>
    </row>
    <row r="33168" spans="1:6" x14ac:dyDescent="0.45">
      <c r="A33168" t="s">
        <v>152</v>
      </c>
      <c r="B33168">
        <v>2044</v>
      </c>
      <c r="C33168" t="s">
        <v>18</v>
      </c>
      <c r="D33168" t="s">
        <v>10</v>
      </c>
      <c r="E33168">
        <v>0</v>
      </c>
      <c r="F33168" t="s">
        <v>22</v>
      </c>
    </row>
    <row r="33169" spans="1:6" x14ac:dyDescent="0.45">
      <c r="A33169" t="s">
        <v>152</v>
      </c>
      <c r="B33169">
        <v>2044</v>
      </c>
      <c r="C33169" t="s">
        <v>18</v>
      </c>
      <c r="D33169" t="s">
        <v>19</v>
      </c>
      <c r="E33169">
        <v>0</v>
      </c>
      <c r="F33169" t="s">
        <v>23</v>
      </c>
    </row>
    <row r="33170" spans="1:6" x14ac:dyDescent="0.45">
      <c r="A33170" t="s">
        <v>152</v>
      </c>
      <c r="B33170">
        <v>2045</v>
      </c>
      <c r="C33170" t="s">
        <v>15</v>
      </c>
      <c r="D33170" t="s">
        <v>0</v>
      </c>
      <c r="E33170">
        <v>347.78204222108042</v>
      </c>
      <c r="F33170" t="s">
        <v>22</v>
      </c>
    </row>
    <row r="33171" spans="1:6" x14ac:dyDescent="0.45">
      <c r="A33171" t="s">
        <v>152</v>
      </c>
      <c r="B33171">
        <v>2045</v>
      </c>
      <c r="C33171" t="s">
        <v>15</v>
      </c>
      <c r="D33171" t="s">
        <v>1</v>
      </c>
      <c r="E33171">
        <v>0</v>
      </c>
      <c r="F33171" t="s">
        <v>22</v>
      </c>
    </row>
    <row r="33172" spans="1:6" x14ac:dyDescent="0.45">
      <c r="A33172" t="s">
        <v>152</v>
      </c>
      <c r="B33172">
        <v>2045</v>
      </c>
      <c r="C33172" t="s">
        <v>15</v>
      </c>
      <c r="D33172" t="s">
        <v>2</v>
      </c>
      <c r="E33172">
        <v>7.0087666532707447</v>
      </c>
      <c r="F33172" t="s">
        <v>22</v>
      </c>
    </row>
    <row r="33173" spans="1:6" x14ac:dyDescent="0.45">
      <c r="A33173" t="s">
        <v>152</v>
      </c>
      <c r="B33173">
        <v>2045</v>
      </c>
      <c r="C33173" t="s">
        <v>15</v>
      </c>
      <c r="D33173" t="s">
        <v>3</v>
      </c>
      <c r="E33173">
        <v>0</v>
      </c>
      <c r="F33173" t="s">
        <v>22</v>
      </c>
    </row>
    <row r="33174" spans="1:6" x14ac:dyDescent="0.45">
      <c r="A33174" t="s">
        <v>152</v>
      </c>
      <c r="B33174">
        <v>2045</v>
      </c>
      <c r="C33174" t="s">
        <v>15</v>
      </c>
      <c r="D33174" t="s">
        <v>4</v>
      </c>
      <c r="E33174">
        <v>2.8086345119175169</v>
      </c>
      <c r="F33174" t="s">
        <v>22</v>
      </c>
    </row>
    <row r="33175" spans="1:6" x14ac:dyDescent="0.45">
      <c r="A33175" t="s">
        <v>152</v>
      </c>
      <c r="B33175">
        <v>2045</v>
      </c>
      <c r="C33175" t="s">
        <v>5</v>
      </c>
      <c r="D33175" t="s">
        <v>5</v>
      </c>
      <c r="E33175">
        <v>357.59944338626866</v>
      </c>
      <c r="F33175" t="s">
        <v>22</v>
      </c>
    </row>
    <row r="33176" spans="1:6" x14ac:dyDescent="0.45">
      <c r="A33176" t="s">
        <v>152</v>
      </c>
      <c r="B33176">
        <v>2045</v>
      </c>
      <c r="C33176" t="s">
        <v>16</v>
      </c>
      <c r="D33176" t="s">
        <v>6</v>
      </c>
      <c r="E33176">
        <v>0</v>
      </c>
      <c r="F33176" t="s">
        <v>22</v>
      </c>
    </row>
    <row r="33177" spans="1:6" x14ac:dyDescent="0.45">
      <c r="A33177" t="s">
        <v>152</v>
      </c>
      <c r="B33177">
        <v>2045</v>
      </c>
      <c r="C33177" t="s">
        <v>16</v>
      </c>
      <c r="D33177" t="s">
        <v>7</v>
      </c>
      <c r="E33177">
        <v>0</v>
      </c>
      <c r="F33177" t="s">
        <v>22</v>
      </c>
    </row>
    <row r="33178" spans="1:6" x14ac:dyDescent="0.45">
      <c r="A33178" t="s">
        <v>152</v>
      </c>
      <c r="B33178">
        <v>2045</v>
      </c>
      <c r="C33178" t="s">
        <v>17</v>
      </c>
      <c r="D33178" t="s">
        <v>8</v>
      </c>
      <c r="E33178">
        <v>86.599564117456779</v>
      </c>
      <c r="F33178" t="s">
        <v>22</v>
      </c>
    </row>
    <row r="33179" spans="1:6" x14ac:dyDescent="0.45">
      <c r="A33179" t="s">
        <v>152</v>
      </c>
      <c r="B33179">
        <v>2045</v>
      </c>
      <c r="C33179" t="s">
        <v>18</v>
      </c>
      <c r="D33179" t="s">
        <v>9</v>
      </c>
      <c r="E33179">
        <v>270.99987926881187</v>
      </c>
      <c r="F33179" t="s">
        <v>22</v>
      </c>
    </row>
    <row r="33180" spans="1:6" x14ac:dyDescent="0.45">
      <c r="A33180" t="s">
        <v>152</v>
      </c>
      <c r="B33180">
        <v>2045</v>
      </c>
      <c r="C33180" t="s">
        <v>18</v>
      </c>
      <c r="D33180" t="s">
        <v>10</v>
      </c>
      <c r="E33180">
        <v>0</v>
      </c>
      <c r="F33180" t="s">
        <v>22</v>
      </c>
    </row>
    <row r="33181" spans="1:6" x14ac:dyDescent="0.45">
      <c r="A33181" t="s">
        <v>152</v>
      </c>
      <c r="B33181">
        <v>2045</v>
      </c>
      <c r="C33181" t="s">
        <v>18</v>
      </c>
      <c r="D33181" t="s">
        <v>19</v>
      </c>
      <c r="E33181">
        <v>0</v>
      </c>
      <c r="F33181" t="s">
        <v>23</v>
      </c>
    </row>
    <row r="33182" spans="1:6" x14ac:dyDescent="0.45">
      <c r="A33182" t="s">
        <v>152</v>
      </c>
      <c r="B33182">
        <v>2046</v>
      </c>
      <c r="C33182" t="s">
        <v>15</v>
      </c>
      <c r="D33182" t="s">
        <v>0</v>
      </c>
      <c r="E33182">
        <v>337.40206661960985</v>
      </c>
      <c r="F33182" t="s">
        <v>22</v>
      </c>
    </row>
    <row r="33183" spans="1:6" x14ac:dyDescent="0.45">
      <c r="A33183" t="s">
        <v>152</v>
      </c>
      <c r="B33183">
        <v>2046</v>
      </c>
      <c r="C33183" t="s">
        <v>15</v>
      </c>
      <c r="D33183" t="s">
        <v>1</v>
      </c>
      <c r="E33183">
        <v>0</v>
      </c>
      <c r="F33183" t="s">
        <v>22</v>
      </c>
    </row>
    <row r="33184" spans="1:6" x14ac:dyDescent="0.45">
      <c r="A33184" t="s">
        <v>152</v>
      </c>
      <c r="B33184">
        <v>2046</v>
      </c>
      <c r="C33184" t="s">
        <v>15</v>
      </c>
      <c r="D33184" t="s">
        <v>2</v>
      </c>
      <c r="E33184">
        <v>7.4592586806449228</v>
      </c>
      <c r="F33184" t="s">
        <v>22</v>
      </c>
    </row>
    <row r="33185" spans="1:6" x14ac:dyDescent="0.45">
      <c r="A33185" t="s">
        <v>152</v>
      </c>
      <c r="B33185">
        <v>2046</v>
      </c>
      <c r="C33185" t="s">
        <v>15</v>
      </c>
      <c r="D33185" t="s">
        <v>3</v>
      </c>
      <c r="E33185">
        <v>0</v>
      </c>
      <c r="F33185" t="s">
        <v>22</v>
      </c>
    </row>
    <row r="33186" spans="1:6" x14ac:dyDescent="0.45">
      <c r="A33186" t="s">
        <v>152</v>
      </c>
      <c r="B33186">
        <v>2046</v>
      </c>
      <c r="C33186" t="s">
        <v>15</v>
      </c>
      <c r="D33186" t="s">
        <v>4</v>
      </c>
      <c r="E33186">
        <v>2.6556738494304346</v>
      </c>
      <c r="F33186" t="s">
        <v>22</v>
      </c>
    </row>
    <row r="33187" spans="1:6" x14ac:dyDescent="0.45">
      <c r="A33187" t="s">
        <v>152</v>
      </c>
      <c r="B33187">
        <v>2046</v>
      </c>
      <c r="C33187" t="s">
        <v>5</v>
      </c>
      <c r="D33187" t="s">
        <v>5</v>
      </c>
      <c r="E33187">
        <v>347.51699914968526</v>
      </c>
      <c r="F33187" t="s">
        <v>22</v>
      </c>
    </row>
    <row r="33188" spans="1:6" x14ac:dyDescent="0.45">
      <c r="A33188" t="s">
        <v>152</v>
      </c>
      <c r="B33188">
        <v>2046</v>
      </c>
      <c r="C33188" t="s">
        <v>16</v>
      </c>
      <c r="D33188" t="s">
        <v>6</v>
      </c>
      <c r="E33188">
        <v>0</v>
      </c>
      <c r="F33188" t="s">
        <v>22</v>
      </c>
    </row>
    <row r="33189" spans="1:6" x14ac:dyDescent="0.45">
      <c r="A33189" t="s">
        <v>152</v>
      </c>
      <c r="B33189">
        <v>2046</v>
      </c>
      <c r="C33189" t="s">
        <v>16</v>
      </c>
      <c r="D33189" t="s">
        <v>7</v>
      </c>
      <c r="E33189">
        <v>0</v>
      </c>
      <c r="F33189" t="s">
        <v>22</v>
      </c>
    </row>
    <row r="33190" spans="1:6" x14ac:dyDescent="0.45">
      <c r="A33190" t="s">
        <v>152</v>
      </c>
      <c r="B33190">
        <v>2046</v>
      </c>
      <c r="C33190" t="s">
        <v>17</v>
      </c>
      <c r="D33190" t="s">
        <v>8</v>
      </c>
      <c r="E33190">
        <v>81.883277024105055</v>
      </c>
      <c r="F33190" t="s">
        <v>22</v>
      </c>
    </row>
    <row r="33191" spans="1:6" x14ac:dyDescent="0.45">
      <c r="A33191" t="s">
        <v>152</v>
      </c>
      <c r="B33191">
        <v>2046</v>
      </c>
      <c r="C33191" t="s">
        <v>18</v>
      </c>
      <c r="D33191" t="s">
        <v>9</v>
      </c>
      <c r="E33191">
        <v>265.63372212558022</v>
      </c>
      <c r="F33191" t="s">
        <v>22</v>
      </c>
    </row>
    <row r="33192" spans="1:6" x14ac:dyDescent="0.45">
      <c r="A33192" t="s">
        <v>152</v>
      </c>
      <c r="B33192">
        <v>2046</v>
      </c>
      <c r="C33192" t="s">
        <v>18</v>
      </c>
      <c r="D33192" t="s">
        <v>10</v>
      </c>
      <c r="E33192">
        <v>0</v>
      </c>
      <c r="F33192" t="s">
        <v>22</v>
      </c>
    </row>
    <row r="33193" spans="1:6" x14ac:dyDescent="0.45">
      <c r="A33193" t="s">
        <v>152</v>
      </c>
      <c r="B33193">
        <v>2046</v>
      </c>
      <c r="C33193" t="s">
        <v>18</v>
      </c>
      <c r="D33193" t="s">
        <v>19</v>
      </c>
      <c r="E33193">
        <v>0</v>
      </c>
      <c r="F33193" t="s">
        <v>23</v>
      </c>
    </row>
    <row r="33194" spans="1:6" x14ac:dyDescent="0.45">
      <c r="A33194" t="s">
        <v>152</v>
      </c>
      <c r="B33194">
        <v>2047</v>
      </c>
      <c r="C33194" t="s">
        <v>15</v>
      </c>
      <c r="D33194" t="s">
        <v>0</v>
      </c>
      <c r="E33194">
        <v>327.34791514617422</v>
      </c>
      <c r="F33194" t="s">
        <v>22</v>
      </c>
    </row>
    <row r="33195" spans="1:6" x14ac:dyDescent="0.45">
      <c r="A33195" t="s">
        <v>152</v>
      </c>
      <c r="B33195">
        <v>2047</v>
      </c>
      <c r="C33195" t="s">
        <v>15</v>
      </c>
      <c r="D33195" t="s">
        <v>1</v>
      </c>
      <c r="E33195">
        <v>0</v>
      </c>
      <c r="F33195" t="s">
        <v>22</v>
      </c>
    </row>
    <row r="33196" spans="1:6" x14ac:dyDescent="0.45">
      <c r="A33196" t="s">
        <v>152</v>
      </c>
      <c r="B33196">
        <v>2047</v>
      </c>
      <c r="C33196" t="s">
        <v>15</v>
      </c>
      <c r="D33196" t="s">
        <v>2</v>
      </c>
      <c r="E33196">
        <v>7.938706311303882</v>
      </c>
      <c r="F33196" t="s">
        <v>22</v>
      </c>
    </row>
    <row r="33197" spans="1:6" x14ac:dyDescent="0.45">
      <c r="A33197" t="s">
        <v>152</v>
      </c>
      <c r="B33197">
        <v>2047</v>
      </c>
      <c r="C33197" t="s">
        <v>15</v>
      </c>
      <c r="D33197" t="s">
        <v>3</v>
      </c>
      <c r="E33197">
        <v>0</v>
      </c>
      <c r="F33197" t="s">
        <v>22</v>
      </c>
    </row>
    <row r="33198" spans="1:6" x14ac:dyDescent="0.45">
      <c r="A33198" t="s">
        <v>152</v>
      </c>
      <c r="B33198">
        <v>2047</v>
      </c>
      <c r="C33198" t="s">
        <v>15</v>
      </c>
      <c r="D33198" t="s">
        <v>4</v>
      </c>
      <c r="E33198">
        <v>2.5110435567971749</v>
      </c>
      <c r="F33198" t="s">
        <v>22</v>
      </c>
    </row>
    <row r="33199" spans="1:6" x14ac:dyDescent="0.45">
      <c r="A33199" t="s">
        <v>152</v>
      </c>
      <c r="B33199">
        <v>2047</v>
      </c>
      <c r="C33199" t="s">
        <v>5</v>
      </c>
      <c r="D33199" t="s">
        <v>5</v>
      </c>
      <c r="E33199">
        <v>337.79766501427525</v>
      </c>
      <c r="F33199" t="s">
        <v>22</v>
      </c>
    </row>
    <row r="33200" spans="1:6" x14ac:dyDescent="0.45">
      <c r="A33200" t="s">
        <v>152</v>
      </c>
      <c r="B33200">
        <v>2047</v>
      </c>
      <c r="C33200" t="s">
        <v>16</v>
      </c>
      <c r="D33200" t="s">
        <v>6</v>
      </c>
      <c r="E33200">
        <v>0</v>
      </c>
      <c r="F33200" t="s">
        <v>22</v>
      </c>
    </row>
    <row r="33201" spans="1:6" x14ac:dyDescent="0.45">
      <c r="A33201" t="s">
        <v>152</v>
      </c>
      <c r="B33201">
        <v>2047</v>
      </c>
      <c r="C33201" t="s">
        <v>16</v>
      </c>
      <c r="D33201" t="s">
        <v>7</v>
      </c>
      <c r="E33201">
        <v>0</v>
      </c>
      <c r="F33201" t="s">
        <v>22</v>
      </c>
    </row>
    <row r="33202" spans="1:6" x14ac:dyDescent="0.45">
      <c r="A33202" t="s">
        <v>152</v>
      </c>
      <c r="B33202">
        <v>2047</v>
      </c>
      <c r="C33202" t="s">
        <v>17</v>
      </c>
      <c r="D33202" t="s">
        <v>8</v>
      </c>
      <c r="E33202">
        <v>77.42384300124624</v>
      </c>
      <c r="F33202" t="s">
        <v>22</v>
      </c>
    </row>
    <row r="33203" spans="1:6" x14ac:dyDescent="0.45">
      <c r="A33203" t="s">
        <v>152</v>
      </c>
      <c r="B33203">
        <v>2047</v>
      </c>
      <c r="C33203" t="s">
        <v>18</v>
      </c>
      <c r="D33203" t="s">
        <v>9</v>
      </c>
      <c r="E33203">
        <v>260.37382201302898</v>
      </c>
      <c r="F33203" t="s">
        <v>22</v>
      </c>
    </row>
    <row r="33204" spans="1:6" x14ac:dyDescent="0.45">
      <c r="A33204" t="s">
        <v>152</v>
      </c>
      <c r="B33204">
        <v>2047</v>
      </c>
      <c r="C33204" t="s">
        <v>18</v>
      </c>
      <c r="D33204" t="s">
        <v>10</v>
      </c>
      <c r="E33204">
        <v>0</v>
      </c>
      <c r="F33204" t="s">
        <v>22</v>
      </c>
    </row>
    <row r="33205" spans="1:6" x14ac:dyDescent="0.45">
      <c r="A33205" t="s">
        <v>152</v>
      </c>
      <c r="B33205">
        <v>2047</v>
      </c>
      <c r="C33205" t="s">
        <v>18</v>
      </c>
      <c r="D33205" t="s">
        <v>19</v>
      </c>
      <c r="E33205">
        <v>0</v>
      </c>
      <c r="F33205" t="s">
        <v>23</v>
      </c>
    </row>
    <row r="33206" spans="1:6" x14ac:dyDescent="0.45">
      <c r="A33206" t="s">
        <v>152</v>
      </c>
      <c r="B33206">
        <v>2048</v>
      </c>
      <c r="C33206" t="s">
        <v>15</v>
      </c>
      <c r="D33206" t="s">
        <v>0</v>
      </c>
      <c r="E33206">
        <v>317.60208787349711</v>
      </c>
      <c r="F33206" t="s">
        <v>22</v>
      </c>
    </row>
    <row r="33207" spans="1:6" x14ac:dyDescent="0.45">
      <c r="A33207" t="s">
        <v>152</v>
      </c>
      <c r="B33207">
        <v>2048</v>
      </c>
      <c r="C33207" t="s">
        <v>15</v>
      </c>
      <c r="D33207" t="s">
        <v>1</v>
      </c>
      <c r="E33207">
        <v>0</v>
      </c>
      <c r="F33207" t="s">
        <v>22</v>
      </c>
    </row>
    <row r="33208" spans="1:6" x14ac:dyDescent="0.45">
      <c r="A33208" t="s">
        <v>152</v>
      </c>
      <c r="B33208">
        <v>2048</v>
      </c>
      <c r="C33208" t="s">
        <v>15</v>
      </c>
      <c r="D33208" t="s">
        <v>2</v>
      </c>
      <c r="E33208">
        <v>8.4489706813180465</v>
      </c>
      <c r="F33208" t="s">
        <v>22</v>
      </c>
    </row>
    <row r="33209" spans="1:6" x14ac:dyDescent="0.45">
      <c r="A33209" t="s">
        <v>152</v>
      </c>
      <c r="B33209">
        <v>2048</v>
      </c>
      <c r="C33209" t="s">
        <v>15</v>
      </c>
      <c r="D33209" t="s">
        <v>3</v>
      </c>
      <c r="E33209">
        <v>0</v>
      </c>
      <c r="F33209" t="s">
        <v>22</v>
      </c>
    </row>
    <row r="33210" spans="1:6" x14ac:dyDescent="0.45">
      <c r="A33210" t="s">
        <v>152</v>
      </c>
      <c r="B33210">
        <v>2048</v>
      </c>
      <c r="C33210" t="s">
        <v>15</v>
      </c>
      <c r="D33210" t="s">
        <v>4</v>
      </c>
      <c r="E33210">
        <v>2.3742899548771477</v>
      </c>
      <c r="F33210" t="s">
        <v>22</v>
      </c>
    </row>
    <row r="33211" spans="1:6" x14ac:dyDescent="0.45">
      <c r="A33211" t="s">
        <v>152</v>
      </c>
      <c r="B33211">
        <v>2048</v>
      </c>
      <c r="C33211" t="s">
        <v>5</v>
      </c>
      <c r="D33211" t="s">
        <v>5</v>
      </c>
      <c r="E33211">
        <v>328.4253485096923</v>
      </c>
      <c r="F33211" t="s">
        <v>22</v>
      </c>
    </row>
    <row r="33212" spans="1:6" x14ac:dyDescent="0.45">
      <c r="A33212" t="s">
        <v>152</v>
      </c>
      <c r="B33212">
        <v>2048</v>
      </c>
      <c r="C33212" t="s">
        <v>16</v>
      </c>
      <c r="D33212" t="s">
        <v>6</v>
      </c>
      <c r="E33212">
        <v>0</v>
      </c>
      <c r="F33212" t="s">
        <v>22</v>
      </c>
    </row>
    <row r="33213" spans="1:6" x14ac:dyDescent="0.45">
      <c r="A33213" t="s">
        <v>152</v>
      </c>
      <c r="B33213">
        <v>2048</v>
      </c>
      <c r="C33213" t="s">
        <v>16</v>
      </c>
      <c r="D33213" t="s">
        <v>7</v>
      </c>
      <c r="E33213">
        <v>0</v>
      </c>
      <c r="F33213" t="s">
        <v>22</v>
      </c>
    </row>
    <row r="33214" spans="1:6" x14ac:dyDescent="0.45">
      <c r="A33214" t="s">
        <v>152</v>
      </c>
      <c r="B33214">
        <v>2048</v>
      </c>
      <c r="C33214" t="s">
        <v>17</v>
      </c>
      <c r="D33214" t="s">
        <v>8</v>
      </c>
      <c r="E33214">
        <v>73.207273608712057</v>
      </c>
      <c r="F33214" t="s">
        <v>22</v>
      </c>
    </row>
    <row r="33215" spans="1:6" x14ac:dyDescent="0.45">
      <c r="A33215" t="s">
        <v>152</v>
      </c>
      <c r="B33215">
        <v>2048</v>
      </c>
      <c r="C33215" t="s">
        <v>18</v>
      </c>
      <c r="D33215" t="s">
        <v>9</v>
      </c>
      <c r="E33215">
        <v>255.21807490098024</v>
      </c>
      <c r="F33215" t="s">
        <v>22</v>
      </c>
    </row>
    <row r="33216" spans="1:6" x14ac:dyDescent="0.45">
      <c r="A33216" t="s">
        <v>152</v>
      </c>
      <c r="B33216">
        <v>2048</v>
      </c>
      <c r="C33216" t="s">
        <v>18</v>
      </c>
      <c r="D33216" t="s">
        <v>10</v>
      </c>
      <c r="E33216">
        <v>0</v>
      </c>
      <c r="F33216" t="s">
        <v>22</v>
      </c>
    </row>
    <row r="33217" spans="1:6" x14ac:dyDescent="0.45">
      <c r="A33217" t="s">
        <v>152</v>
      </c>
      <c r="B33217">
        <v>2048</v>
      </c>
      <c r="C33217" t="s">
        <v>18</v>
      </c>
      <c r="D33217" t="s">
        <v>19</v>
      </c>
      <c r="E33217">
        <v>0</v>
      </c>
      <c r="F33217" t="s">
        <v>23</v>
      </c>
    </row>
    <row r="33218" spans="1:6" x14ac:dyDescent="0.45">
      <c r="A33218" t="s">
        <v>152</v>
      </c>
      <c r="B33218">
        <v>2049</v>
      </c>
      <c r="C33218" t="s">
        <v>15</v>
      </c>
      <c r="D33218" t="s">
        <v>0</v>
      </c>
      <c r="E33218">
        <v>308.14774402620895</v>
      </c>
      <c r="F33218" t="s">
        <v>22</v>
      </c>
    </row>
    <row r="33219" spans="1:6" x14ac:dyDescent="0.45">
      <c r="A33219" t="s">
        <v>152</v>
      </c>
      <c r="B33219">
        <v>2049</v>
      </c>
      <c r="C33219" t="s">
        <v>15</v>
      </c>
      <c r="D33219" t="s">
        <v>1</v>
      </c>
      <c r="E33219">
        <v>0</v>
      </c>
      <c r="F33219" t="s">
        <v>22</v>
      </c>
    </row>
    <row r="33220" spans="1:6" x14ac:dyDescent="0.45">
      <c r="A33220" t="s">
        <v>152</v>
      </c>
      <c r="B33220">
        <v>2049</v>
      </c>
      <c r="C33220" t="s">
        <v>15</v>
      </c>
      <c r="D33220" t="s">
        <v>2</v>
      </c>
      <c r="E33220">
        <v>8.9920325522216462</v>
      </c>
      <c r="F33220" t="s">
        <v>22</v>
      </c>
    </row>
    <row r="33221" spans="1:6" x14ac:dyDescent="0.45">
      <c r="A33221" t="s">
        <v>152</v>
      </c>
      <c r="B33221">
        <v>2049</v>
      </c>
      <c r="C33221" t="s">
        <v>15</v>
      </c>
      <c r="D33221" t="s">
        <v>3</v>
      </c>
      <c r="E33221">
        <v>0</v>
      </c>
      <c r="F33221" t="s">
        <v>22</v>
      </c>
    </row>
    <row r="33222" spans="1:6" x14ac:dyDescent="0.45">
      <c r="A33222" t="s">
        <v>152</v>
      </c>
      <c r="B33222">
        <v>2049</v>
      </c>
      <c r="C33222" t="s">
        <v>15</v>
      </c>
      <c r="D33222" t="s">
        <v>4</v>
      </c>
      <c r="E33222">
        <v>2.2449840722877861</v>
      </c>
      <c r="F33222" t="s">
        <v>22</v>
      </c>
    </row>
    <row r="33223" spans="1:6" x14ac:dyDescent="0.45">
      <c r="A33223" t="s">
        <v>152</v>
      </c>
      <c r="B33223">
        <v>2049</v>
      </c>
      <c r="C33223" t="s">
        <v>5</v>
      </c>
      <c r="D33223" t="s">
        <v>5</v>
      </c>
      <c r="E33223">
        <v>319.38476065071836</v>
      </c>
      <c r="F33223" t="s">
        <v>22</v>
      </c>
    </row>
    <row r="33224" spans="1:6" x14ac:dyDescent="0.45">
      <c r="A33224" t="s">
        <v>152</v>
      </c>
      <c r="B33224">
        <v>2049</v>
      </c>
      <c r="C33224" t="s">
        <v>16</v>
      </c>
      <c r="D33224" t="s">
        <v>6</v>
      </c>
      <c r="E33224">
        <v>0</v>
      </c>
      <c r="F33224" t="s">
        <v>22</v>
      </c>
    </row>
    <row r="33225" spans="1:6" x14ac:dyDescent="0.45">
      <c r="A33225" t="s">
        <v>152</v>
      </c>
      <c r="B33225">
        <v>2049</v>
      </c>
      <c r="C33225" t="s">
        <v>16</v>
      </c>
      <c r="D33225" t="s">
        <v>7</v>
      </c>
      <c r="E33225">
        <v>0</v>
      </c>
      <c r="F33225" t="s">
        <v>22</v>
      </c>
    </row>
    <row r="33226" spans="1:6" x14ac:dyDescent="0.45">
      <c r="A33226" t="s">
        <v>152</v>
      </c>
      <c r="B33226">
        <v>2049</v>
      </c>
      <c r="C33226" t="s">
        <v>17</v>
      </c>
      <c r="D33226" t="s">
        <v>8</v>
      </c>
      <c r="E33226">
        <v>69.22034222887342</v>
      </c>
      <c r="F33226" t="s">
        <v>22</v>
      </c>
    </row>
    <row r="33227" spans="1:6" x14ac:dyDescent="0.45">
      <c r="A33227" t="s">
        <v>152</v>
      </c>
      <c r="B33227">
        <v>2049</v>
      </c>
      <c r="C33227" t="s">
        <v>18</v>
      </c>
      <c r="D33227" t="s">
        <v>9</v>
      </c>
      <c r="E33227">
        <v>250.16441842184491</v>
      </c>
      <c r="F33227" t="s">
        <v>22</v>
      </c>
    </row>
    <row r="33228" spans="1:6" x14ac:dyDescent="0.45">
      <c r="A33228" t="s">
        <v>152</v>
      </c>
      <c r="B33228">
        <v>2049</v>
      </c>
      <c r="C33228" t="s">
        <v>18</v>
      </c>
      <c r="D33228" t="s">
        <v>10</v>
      </c>
      <c r="E33228">
        <v>0</v>
      </c>
      <c r="F33228" t="s">
        <v>22</v>
      </c>
    </row>
    <row r="33229" spans="1:6" x14ac:dyDescent="0.45">
      <c r="A33229" t="s">
        <v>152</v>
      </c>
      <c r="B33229">
        <v>2049</v>
      </c>
      <c r="C33229" t="s">
        <v>18</v>
      </c>
      <c r="D33229" t="s">
        <v>19</v>
      </c>
      <c r="E33229">
        <v>0</v>
      </c>
      <c r="F33229" t="s">
        <v>23</v>
      </c>
    </row>
    <row r="33230" spans="1:6" x14ac:dyDescent="0.45">
      <c r="A33230" t="s">
        <v>152</v>
      </c>
      <c r="B33230">
        <v>2050</v>
      </c>
      <c r="C33230" t="s">
        <v>15</v>
      </c>
      <c r="D33230" t="s">
        <v>0</v>
      </c>
      <c r="E33230">
        <v>298.96865332297619</v>
      </c>
      <c r="F33230" t="s">
        <v>22</v>
      </c>
    </row>
    <row r="33231" spans="1:6" x14ac:dyDescent="0.45">
      <c r="A33231" t="s">
        <v>152</v>
      </c>
      <c r="B33231">
        <v>2050</v>
      </c>
      <c r="C33231" t="s">
        <v>15</v>
      </c>
      <c r="D33231" t="s">
        <v>1</v>
      </c>
      <c r="E33231">
        <v>0</v>
      </c>
      <c r="F33231" t="s">
        <v>22</v>
      </c>
    </row>
    <row r="33232" spans="1:6" x14ac:dyDescent="0.45">
      <c r="A33232" t="s">
        <v>152</v>
      </c>
      <c r="B33232">
        <v>2050</v>
      </c>
      <c r="C33232" t="s">
        <v>15</v>
      </c>
      <c r="D33232" t="s">
        <v>2</v>
      </c>
      <c r="E33232">
        <v>9.57</v>
      </c>
      <c r="F33232" t="s">
        <v>22</v>
      </c>
    </row>
    <row r="33233" spans="1:6" x14ac:dyDescent="0.45">
      <c r="A33233" t="s">
        <v>152</v>
      </c>
      <c r="B33233">
        <v>2050</v>
      </c>
      <c r="C33233" t="s">
        <v>15</v>
      </c>
      <c r="D33233" t="s">
        <v>3</v>
      </c>
      <c r="E33233">
        <v>0</v>
      </c>
      <c r="F33233" t="s">
        <v>22</v>
      </c>
    </row>
    <row r="33234" spans="1:6" x14ac:dyDescent="0.45">
      <c r="A33234" t="s">
        <v>152</v>
      </c>
      <c r="B33234">
        <v>2050</v>
      </c>
      <c r="C33234" t="s">
        <v>15</v>
      </c>
      <c r="D33234" t="s">
        <v>4</v>
      </c>
      <c r="E33234">
        <v>2.1227202997986963</v>
      </c>
      <c r="F33234" t="s">
        <v>22</v>
      </c>
    </row>
    <row r="33235" spans="1:6" x14ac:dyDescent="0.45">
      <c r="A33235" t="s">
        <v>152</v>
      </c>
      <c r="B33235">
        <v>2050</v>
      </c>
      <c r="C33235" t="s">
        <v>5</v>
      </c>
      <c r="D33235" t="s">
        <v>5</v>
      </c>
      <c r="E33235">
        <v>310.66137362277487</v>
      </c>
      <c r="F33235" t="s">
        <v>22</v>
      </c>
    </row>
    <row r="33236" spans="1:6" x14ac:dyDescent="0.45">
      <c r="A33236" t="s">
        <v>152</v>
      </c>
      <c r="B33236">
        <v>2050</v>
      </c>
      <c r="C33236" t="s">
        <v>16</v>
      </c>
      <c r="D33236" t="s">
        <v>6</v>
      </c>
      <c r="E33236">
        <v>0</v>
      </c>
      <c r="F33236" t="s">
        <v>22</v>
      </c>
    </row>
    <row r="33237" spans="1:6" x14ac:dyDescent="0.45">
      <c r="A33237" t="s">
        <v>152</v>
      </c>
      <c r="B33237">
        <v>2050</v>
      </c>
      <c r="C33237" t="s">
        <v>16</v>
      </c>
      <c r="D33237" t="s">
        <v>7</v>
      </c>
      <c r="E33237">
        <v>0</v>
      </c>
      <c r="F33237" t="s">
        <v>22</v>
      </c>
    </row>
    <row r="33238" spans="1:6" x14ac:dyDescent="0.45">
      <c r="A33238" t="s">
        <v>152</v>
      </c>
      <c r="B33238">
        <v>2050</v>
      </c>
      <c r="C33238" t="s">
        <v>17</v>
      </c>
      <c r="D33238" t="s">
        <v>8</v>
      </c>
      <c r="E33238">
        <v>65.450542577126484</v>
      </c>
      <c r="F33238" t="s">
        <v>22</v>
      </c>
    </row>
    <row r="33239" spans="1:6" x14ac:dyDescent="0.45">
      <c r="A33239" t="s">
        <v>152</v>
      </c>
      <c r="B33239">
        <v>2050</v>
      </c>
      <c r="C33239" t="s">
        <v>18</v>
      </c>
      <c r="D33239" t="s">
        <v>9</v>
      </c>
      <c r="E33239">
        <v>245.2108310456484</v>
      </c>
      <c r="F33239" t="s">
        <v>22</v>
      </c>
    </row>
    <row r="33240" spans="1:6" x14ac:dyDescent="0.45">
      <c r="A33240" t="s">
        <v>152</v>
      </c>
      <c r="B33240">
        <v>2050</v>
      </c>
      <c r="C33240" t="s">
        <v>18</v>
      </c>
      <c r="D33240" t="s">
        <v>10</v>
      </c>
      <c r="E33240">
        <v>0</v>
      </c>
      <c r="F33240" t="s">
        <v>22</v>
      </c>
    </row>
    <row r="33241" spans="1:6" x14ac:dyDescent="0.45">
      <c r="A33241" t="s">
        <v>152</v>
      </c>
      <c r="B33241">
        <v>2050</v>
      </c>
      <c r="C33241" t="s">
        <v>18</v>
      </c>
      <c r="D33241" t="s">
        <v>19</v>
      </c>
      <c r="E33241">
        <v>0</v>
      </c>
      <c r="F33241" t="s">
        <v>23</v>
      </c>
    </row>
    <row r="33242" spans="1:6" x14ac:dyDescent="0.45">
      <c r="A33242" t="s">
        <v>153</v>
      </c>
      <c r="B33242">
        <v>2010</v>
      </c>
      <c r="C33242" t="s">
        <v>15</v>
      </c>
      <c r="D33242" t="s">
        <v>0</v>
      </c>
      <c r="E33242">
        <v>62.166621485219949</v>
      </c>
      <c r="F33242" t="s">
        <v>22</v>
      </c>
    </row>
    <row r="33243" spans="1:6" x14ac:dyDescent="0.45">
      <c r="A33243" t="s">
        <v>153</v>
      </c>
      <c r="B33243">
        <v>2010</v>
      </c>
      <c r="C33243" t="s">
        <v>15</v>
      </c>
      <c r="D33243" t="s">
        <v>1</v>
      </c>
      <c r="E33243">
        <v>5.3188922134102388</v>
      </c>
      <c r="F33243" t="s">
        <v>22</v>
      </c>
    </row>
    <row r="33244" spans="1:6" x14ac:dyDescent="0.45">
      <c r="A33244" t="s">
        <v>153</v>
      </c>
      <c r="B33244">
        <v>2010</v>
      </c>
      <c r="C33244" t="s">
        <v>15</v>
      </c>
      <c r="D33244" t="s">
        <v>2</v>
      </c>
      <c r="E33244">
        <v>0</v>
      </c>
      <c r="F33244" t="s">
        <v>22</v>
      </c>
    </row>
    <row r="33245" spans="1:6" x14ac:dyDescent="0.45">
      <c r="A33245" t="s">
        <v>153</v>
      </c>
      <c r="B33245">
        <v>2010</v>
      </c>
      <c r="C33245" t="s">
        <v>15</v>
      </c>
      <c r="D33245" t="s">
        <v>3</v>
      </c>
      <c r="E33245">
        <v>0</v>
      </c>
      <c r="F33245" t="s">
        <v>22</v>
      </c>
    </row>
    <row r="33246" spans="1:6" x14ac:dyDescent="0.45">
      <c r="A33246" t="s">
        <v>153</v>
      </c>
      <c r="B33246">
        <v>2010</v>
      </c>
      <c r="C33246" t="s">
        <v>15</v>
      </c>
      <c r="D33246" t="s">
        <v>4</v>
      </c>
      <c r="E33246">
        <v>0</v>
      </c>
      <c r="F33246" t="s">
        <v>22</v>
      </c>
    </row>
    <row r="33247" spans="1:6" x14ac:dyDescent="0.45">
      <c r="A33247" t="s">
        <v>153</v>
      </c>
      <c r="B33247">
        <v>2010</v>
      </c>
      <c r="C33247" t="s">
        <v>5</v>
      </c>
      <c r="D33247" t="s">
        <v>5</v>
      </c>
      <c r="E33247">
        <v>67.485513698630186</v>
      </c>
      <c r="F33247" t="s">
        <v>22</v>
      </c>
    </row>
    <row r="33248" spans="1:6" x14ac:dyDescent="0.45">
      <c r="A33248" t="s">
        <v>153</v>
      </c>
      <c r="B33248">
        <v>2010</v>
      </c>
      <c r="C33248" t="s">
        <v>16</v>
      </c>
      <c r="D33248" t="s">
        <v>6</v>
      </c>
      <c r="E33248">
        <v>0</v>
      </c>
      <c r="F33248" t="s">
        <v>22</v>
      </c>
    </row>
    <row r="33249" spans="1:6" x14ac:dyDescent="0.45">
      <c r="A33249" t="s">
        <v>153</v>
      </c>
      <c r="B33249">
        <v>2010</v>
      </c>
      <c r="C33249" t="s">
        <v>16</v>
      </c>
      <c r="D33249" t="s">
        <v>7</v>
      </c>
      <c r="E33249">
        <v>0</v>
      </c>
      <c r="F33249" t="s">
        <v>22</v>
      </c>
    </row>
    <row r="33250" spans="1:6" x14ac:dyDescent="0.45">
      <c r="A33250" t="s">
        <v>153</v>
      </c>
      <c r="B33250">
        <v>2010</v>
      </c>
      <c r="C33250" t="s">
        <v>17</v>
      </c>
      <c r="D33250" t="s">
        <v>8</v>
      </c>
      <c r="E33250">
        <v>5.3214383561643839</v>
      </c>
      <c r="F33250" t="s">
        <v>22</v>
      </c>
    </row>
    <row r="33251" spans="1:6" x14ac:dyDescent="0.45">
      <c r="A33251" t="s">
        <v>153</v>
      </c>
      <c r="B33251">
        <v>2010</v>
      </c>
      <c r="C33251" t="s">
        <v>18</v>
      </c>
      <c r="D33251" t="s">
        <v>9</v>
      </c>
      <c r="E33251">
        <v>62.164075342465758</v>
      </c>
      <c r="F33251" t="s">
        <v>22</v>
      </c>
    </row>
    <row r="33252" spans="1:6" x14ac:dyDescent="0.45">
      <c r="A33252" t="s">
        <v>153</v>
      </c>
      <c r="B33252">
        <v>2010</v>
      </c>
      <c r="C33252" t="s">
        <v>18</v>
      </c>
      <c r="D33252" t="s">
        <v>10</v>
      </c>
      <c r="E33252">
        <v>0</v>
      </c>
      <c r="F33252" t="s">
        <v>22</v>
      </c>
    </row>
    <row r="33253" spans="1:6" x14ac:dyDescent="0.45">
      <c r="A33253" t="s">
        <v>153</v>
      </c>
      <c r="B33253">
        <v>2010</v>
      </c>
      <c r="C33253" t="s">
        <v>18</v>
      </c>
      <c r="D33253" t="s">
        <v>19</v>
      </c>
      <c r="E33253">
        <v>0</v>
      </c>
      <c r="F33253" t="s">
        <v>23</v>
      </c>
    </row>
    <row r="33254" spans="1:6" x14ac:dyDescent="0.45">
      <c r="A33254" t="s">
        <v>153</v>
      </c>
      <c r="B33254">
        <v>2011</v>
      </c>
      <c r="C33254" t="s">
        <v>15</v>
      </c>
      <c r="D33254" t="s">
        <v>0</v>
      </c>
      <c r="E33254">
        <v>79.411646359048362</v>
      </c>
      <c r="F33254" t="s">
        <v>22</v>
      </c>
    </row>
    <row r="33255" spans="1:6" x14ac:dyDescent="0.45">
      <c r="A33255" t="s">
        <v>153</v>
      </c>
      <c r="B33255">
        <v>2011</v>
      </c>
      <c r="C33255" t="s">
        <v>15</v>
      </c>
      <c r="D33255" t="s">
        <v>1</v>
      </c>
      <c r="E33255">
        <v>5.991073900504686</v>
      </c>
      <c r="F33255" t="s">
        <v>22</v>
      </c>
    </row>
    <row r="33256" spans="1:6" x14ac:dyDescent="0.45">
      <c r="A33256" t="s">
        <v>153</v>
      </c>
      <c r="B33256">
        <v>2011</v>
      </c>
      <c r="C33256" t="s">
        <v>15</v>
      </c>
      <c r="D33256" t="s">
        <v>2</v>
      </c>
      <c r="E33256">
        <v>0</v>
      </c>
      <c r="F33256" t="s">
        <v>22</v>
      </c>
    </row>
    <row r="33257" spans="1:6" x14ac:dyDescent="0.45">
      <c r="A33257" t="s">
        <v>153</v>
      </c>
      <c r="B33257">
        <v>2011</v>
      </c>
      <c r="C33257" t="s">
        <v>15</v>
      </c>
      <c r="D33257" t="s">
        <v>3</v>
      </c>
      <c r="E33257">
        <v>0</v>
      </c>
      <c r="F33257" t="s">
        <v>22</v>
      </c>
    </row>
    <row r="33258" spans="1:6" x14ac:dyDescent="0.45">
      <c r="A33258" t="s">
        <v>153</v>
      </c>
      <c r="B33258">
        <v>2011</v>
      </c>
      <c r="C33258" t="s">
        <v>15</v>
      </c>
      <c r="D33258" t="s">
        <v>4</v>
      </c>
      <c r="E33258">
        <v>0</v>
      </c>
      <c r="F33258" t="s">
        <v>22</v>
      </c>
    </row>
    <row r="33259" spans="1:6" x14ac:dyDescent="0.45">
      <c r="A33259" t="s">
        <v>153</v>
      </c>
      <c r="B33259">
        <v>2011</v>
      </c>
      <c r="C33259" t="s">
        <v>5</v>
      </c>
      <c r="D33259" t="s">
        <v>5</v>
      </c>
      <c r="E33259">
        <v>85.40272025955305</v>
      </c>
      <c r="F33259" t="s">
        <v>22</v>
      </c>
    </row>
    <row r="33260" spans="1:6" x14ac:dyDescent="0.45">
      <c r="A33260" t="s">
        <v>153</v>
      </c>
      <c r="B33260">
        <v>2011</v>
      </c>
      <c r="C33260" t="s">
        <v>16</v>
      </c>
      <c r="D33260" t="s">
        <v>6</v>
      </c>
      <c r="E33260">
        <v>0</v>
      </c>
      <c r="F33260" t="s">
        <v>22</v>
      </c>
    </row>
    <row r="33261" spans="1:6" x14ac:dyDescent="0.45">
      <c r="A33261" t="s">
        <v>153</v>
      </c>
      <c r="B33261">
        <v>2011</v>
      </c>
      <c r="C33261" t="s">
        <v>16</v>
      </c>
      <c r="D33261" t="s">
        <v>7</v>
      </c>
      <c r="E33261">
        <v>0</v>
      </c>
      <c r="F33261" t="s">
        <v>22</v>
      </c>
    </row>
    <row r="33262" spans="1:6" x14ac:dyDescent="0.45">
      <c r="A33262" t="s">
        <v>153</v>
      </c>
      <c r="B33262">
        <v>2011</v>
      </c>
      <c r="C33262" t="s">
        <v>17</v>
      </c>
      <c r="D33262" t="s">
        <v>8</v>
      </c>
      <c r="E33262">
        <v>5.9910739005046869</v>
      </c>
      <c r="F33262" t="s">
        <v>22</v>
      </c>
    </row>
    <row r="33263" spans="1:6" x14ac:dyDescent="0.45">
      <c r="A33263" t="s">
        <v>153</v>
      </c>
      <c r="B33263">
        <v>2011</v>
      </c>
      <c r="C33263" t="s">
        <v>18</v>
      </c>
      <c r="D33263" t="s">
        <v>9</v>
      </c>
      <c r="E33263">
        <v>79.411646359048305</v>
      </c>
      <c r="F33263" t="s">
        <v>22</v>
      </c>
    </row>
    <row r="33264" spans="1:6" x14ac:dyDescent="0.45">
      <c r="A33264" t="s">
        <v>153</v>
      </c>
      <c r="B33264">
        <v>2011</v>
      </c>
      <c r="C33264" t="s">
        <v>18</v>
      </c>
      <c r="D33264" t="s">
        <v>10</v>
      </c>
      <c r="E33264">
        <v>0</v>
      </c>
      <c r="F33264" t="s">
        <v>22</v>
      </c>
    </row>
    <row r="33265" spans="1:6" x14ac:dyDescent="0.45">
      <c r="A33265" t="s">
        <v>153</v>
      </c>
      <c r="B33265">
        <v>2011</v>
      </c>
      <c r="C33265" t="s">
        <v>18</v>
      </c>
      <c r="D33265" t="s">
        <v>19</v>
      </c>
      <c r="E33265">
        <v>0</v>
      </c>
      <c r="F33265" t="s">
        <v>23</v>
      </c>
    </row>
    <row r="33266" spans="1:6" x14ac:dyDescent="0.45">
      <c r="A33266" t="s">
        <v>153</v>
      </c>
      <c r="B33266">
        <v>2012</v>
      </c>
      <c r="C33266" t="s">
        <v>15</v>
      </c>
      <c r="D33266" t="s">
        <v>0</v>
      </c>
      <c r="E33266">
        <v>118.42364563806788</v>
      </c>
      <c r="F33266" t="s">
        <v>22</v>
      </c>
    </row>
    <row r="33267" spans="1:6" x14ac:dyDescent="0.45">
      <c r="A33267" t="s">
        <v>153</v>
      </c>
      <c r="B33267">
        <v>2012</v>
      </c>
      <c r="C33267" t="s">
        <v>15</v>
      </c>
      <c r="D33267" t="s">
        <v>1</v>
      </c>
      <c r="E33267">
        <v>7.994888248017304</v>
      </c>
      <c r="F33267" t="s">
        <v>22</v>
      </c>
    </row>
    <row r="33268" spans="1:6" x14ac:dyDescent="0.45">
      <c r="A33268" t="s">
        <v>153</v>
      </c>
      <c r="B33268">
        <v>2012</v>
      </c>
      <c r="C33268" t="s">
        <v>15</v>
      </c>
      <c r="D33268" t="s">
        <v>2</v>
      </c>
      <c r="E33268">
        <v>0</v>
      </c>
      <c r="F33268" t="s">
        <v>22</v>
      </c>
    </row>
    <row r="33269" spans="1:6" x14ac:dyDescent="0.45">
      <c r="A33269" t="s">
        <v>153</v>
      </c>
      <c r="B33269">
        <v>2012</v>
      </c>
      <c r="C33269" t="s">
        <v>15</v>
      </c>
      <c r="D33269" t="s">
        <v>3</v>
      </c>
      <c r="E33269">
        <v>0</v>
      </c>
      <c r="F33269" t="s">
        <v>22</v>
      </c>
    </row>
    <row r="33270" spans="1:6" x14ac:dyDescent="0.45">
      <c r="A33270" t="s">
        <v>153</v>
      </c>
      <c r="B33270">
        <v>2012</v>
      </c>
      <c r="C33270" t="s">
        <v>15</v>
      </c>
      <c r="D33270" t="s">
        <v>4</v>
      </c>
      <c r="E33270">
        <v>0</v>
      </c>
      <c r="F33270" t="s">
        <v>22</v>
      </c>
    </row>
    <row r="33271" spans="1:6" x14ac:dyDescent="0.45">
      <c r="A33271" t="s">
        <v>153</v>
      </c>
      <c r="B33271">
        <v>2012</v>
      </c>
      <c r="C33271" t="s">
        <v>5</v>
      </c>
      <c r="D33271" t="s">
        <v>5</v>
      </c>
      <c r="E33271">
        <v>126.41853388608516</v>
      </c>
      <c r="F33271" t="s">
        <v>22</v>
      </c>
    </row>
    <row r="33272" spans="1:6" x14ac:dyDescent="0.45">
      <c r="A33272" t="s">
        <v>153</v>
      </c>
      <c r="B33272">
        <v>2012</v>
      </c>
      <c r="C33272" t="s">
        <v>16</v>
      </c>
      <c r="D33272" t="s">
        <v>6</v>
      </c>
      <c r="E33272">
        <v>0</v>
      </c>
      <c r="F33272" t="s">
        <v>22</v>
      </c>
    </row>
    <row r="33273" spans="1:6" x14ac:dyDescent="0.45">
      <c r="A33273" t="s">
        <v>153</v>
      </c>
      <c r="B33273">
        <v>2012</v>
      </c>
      <c r="C33273" t="s">
        <v>16</v>
      </c>
      <c r="D33273" t="s">
        <v>7</v>
      </c>
      <c r="E33273">
        <v>0</v>
      </c>
      <c r="F33273" t="s">
        <v>22</v>
      </c>
    </row>
    <row r="33274" spans="1:6" x14ac:dyDescent="0.45">
      <c r="A33274" t="s">
        <v>153</v>
      </c>
      <c r="B33274">
        <v>2012</v>
      </c>
      <c r="C33274" t="s">
        <v>17</v>
      </c>
      <c r="D33274" t="s">
        <v>8</v>
      </c>
      <c r="E33274">
        <v>7.994888248017304</v>
      </c>
      <c r="F33274" t="s">
        <v>22</v>
      </c>
    </row>
    <row r="33275" spans="1:6" x14ac:dyDescent="0.45">
      <c r="A33275" t="s">
        <v>153</v>
      </c>
      <c r="B33275">
        <v>2012</v>
      </c>
      <c r="C33275" t="s">
        <v>18</v>
      </c>
      <c r="D33275" t="s">
        <v>9</v>
      </c>
      <c r="E33275">
        <v>118.42364563806778</v>
      </c>
      <c r="F33275" t="s">
        <v>22</v>
      </c>
    </row>
    <row r="33276" spans="1:6" x14ac:dyDescent="0.45">
      <c r="A33276" t="s">
        <v>153</v>
      </c>
      <c r="B33276">
        <v>2012</v>
      </c>
      <c r="C33276" t="s">
        <v>18</v>
      </c>
      <c r="D33276" t="s">
        <v>10</v>
      </c>
      <c r="E33276">
        <v>0</v>
      </c>
      <c r="F33276" t="s">
        <v>22</v>
      </c>
    </row>
    <row r="33277" spans="1:6" x14ac:dyDescent="0.45">
      <c r="A33277" t="s">
        <v>153</v>
      </c>
      <c r="B33277">
        <v>2012</v>
      </c>
      <c r="C33277" t="s">
        <v>18</v>
      </c>
      <c r="D33277" t="s">
        <v>19</v>
      </c>
      <c r="E33277">
        <v>0</v>
      </c>
      <c r="F33277" t="s">
        <v>23</v>
      </c>
    </row>
    <row r="33278" spans="1:6" x14ac:dyDescent="0.45">
      <c r="A33278" t="s">
        <v>153</v>
      </c>
      <c r="B33278">
        <v>2013</v>
      </c>
      <c r="C33278" t="s">
        <v>15</v>
      </c>
      <c r="D33278" t="s">
        <v>0</v>
      </c>
      <c r="E33278">
        <v>112.76611643835624</v>
      </c>
      <c r="F33278" t="s">
        <v>22</v>
      </c>
    </row>
    <row r="33279" spans="1:6" x14ac:dyDescent="0.45">
      <c r="A33279" t="s">
        <v>153</v>
      </c>
      <c r="B33279">
        <v>2013</v>
      </c>
      <c r="C33279" t="s">
        <v>15</v>
      </c>
      <c r="D33279" t="s">
        <v>1</v>
      </c>
      <c r="E33279">
        <v>5.4309224945926466</v>
      </c>
      <c r="F33279" t="s">
        <v>22</v>
      </c>
    </row>
    <row r="33280" spans="1:6" x14ac:dyDescent="0.45">
      <c r="A33280" t="s">
        <v>153</v>
      </c>
      <c r="B33280">
        <v>2013</v>
      </c>
      <c r="C33280" t="s">
        <v>15</v>
      </c>
      <c r="D33280" t="s">
        <v>2</v>
      </c>
      <c r="E33280">
        <v>0</v>
      </c>
      <c r="F33280" t="s">
        <v>22</v>
      </c>
    </row>
    <row r="33281" spans="1:6" x14ac:dyDescent="0.45">
      <c r="A33281" t="s">
        <v>153</v>
      </c>
      <c r="B33281">
        <v>2013</v>
      </c>
      <c r="C33281" t="s">
        <v>15</v>
      </c>
      <c r="D33281" t="s">
        <v>3</v>
      </c>
      <c r="E33281">
        <v>0</v>
      </c>
      <c r="F33281" t="s">
        <v>22</v>
      </c>
    </row>
    <row r="33282" spans="1:6" x14ac:dyDescent="0.45">
      <c r="A33282" t="s">
        <v>153</v>
      </c>
      <c r="B33282">
        <v>2013</v>
      </c>
      <c r="C33282" t="s">
        <v>15</v>
      </c>
      <c r="D33282" t="s">
        <v>4</v>
      </c>
      <c r="E33282">
        <v>0</v>
      </c>
      <c r="F33282" t="s">
        <v>22</v>
      </c>
    </row>
    <row r="33283" spans="1:6" x14ac:dyDescent="0.45">
      <c r="A33283" t="s">
        <v>153</v>
      </c>
      <c r="B33283">
        <v>2013</v>
      </c>
      <c r="C33283" t="s">
        <v>5</v>
      </c>
      <c r="D33283" t="s">
        <v>5</v>
      </c>
      <c r="E33283">
        <v>118.1970389329489</v>
      </c>
      <c r="F33283" t="s">
        <v>22</v>
      </c>
    </row>
    <row r="33284" spans="1:6" x14ac:dyDescent="0.45">
      <c r="A33284" t="s">
        <v>153</v>
      </c>
      <c r="B33284">
        <v>2013</v>
      </c>
      <c r="C33284" t="s">
        <v>16</v>
      </c>
      <c r="D33284" t="s">
        <v>6</v>
      </c>
      <c r="E33284">
        <v>0</v>
      </c>
      <c r="F33284" t="s">
        <v>22</v>
      </c>
    </row>
    <row r="33285" spans="1:6" x14ac:dyDescent="0.45">
      <c r="A33285" t="s">
        <v>153</v>
      </c>
      <c r="B33285">
        <v>2013</v>
      </c>
      <c r="C33285" t="s">
        <v>16</v>
      </c>
      <c r="D33285" t="s">
        <v>7</v>
      </c>
      <c r="E33285">
        <v>0</v>
      </c>
      <c r="F33285" t="s">
        <v>22</v>
      </c>
    </row>
    <row r="33286" spans="1:6" x14ac:dyDescent="0.45">
      <c r="A33286" t="s">
        <v>153</v>
      </c>
      <c r="B33286">
        <v>2013</v>
      </c>
      <c r="C33286" t="s">
        <v>17</v>
      </c>
      <c r="D33286" t="s">
        <v>8</v>
      </c>
      <c r="E33286">
        <v>9.807741888968998</v>
      </c>
      <c r="F33286" t="s">
        <v>22</v>
      </c>
    </row>
    <row r="33287" spans="1:6" x14ac:dyDescent="0.45">
      <c r="A33287" t="s">
        <v>153</v>
      </c>
      <c r="B33287">
        <v>2013</v>
      </c>
      <c r="C33287" t="s">
        <v>18</v>
      </c>
      <c r="D33287" t="s">
        <v>9</v>
      </c>
      <c r="E33287">
        <v>108.38929704397984</v>
      </c>
      <c r="F33287" t="s">
        <v>22</v>
      </c>
    </row>
    <row r="33288" spans="1:6" x14ac:dyDescent="0.45">
      <c r="A33288" t="s">
        <v>153</v>
      </c>
      <c r="B33288">
        <v>2013</v>
      </c>
      <c r="C33288" t="s">
        <v>18</v>
      </c>
      <c r="D33288" t="s">
        <v>10</v>
      </c>
      <c r="E33288">
        <v>0</v>
      </c>
      <c r="F33288" t="s">
        <v>22</v>
      </c>
    </row>
    <row r="33289" spans="1:6" x14ac:dyDescent="0.45">
      <c r="A33289" t="s">
        <v>153</v>
      </c>
      <c r="B33289">
        <v>2013</v>
      </c>
      <c r="C33289" t="s">
        <v>18</v>
      </c>
      <c r="D33289" t="s">
        <v>19</v>
      </c>
      <c r="E33289">
        <v>0</v>
      </c>
      <c r="F33289" t="s">
        <v>23</v>
      </c>
    </row>
    <row r="33290" spans="1:6" x14ac:dyDescent="0.45">
      <c r="A33290" t="s">
        <v>153</v>
      </c>
      <c r="B33290">
        <v>2014</v>
      </c>
      <c r="C33290" t="s">
        <v>15</v>
      </c>
      <c r="D33290" t="s">
        <v>0</v>
      </c>
      <c r="E33290">
        <v>109.18623972602748</v>
      </c>
      <c r="F33290" t="s">
        <v>22</v>
      </c>
    </row>
    <row r="33291" spans="1:6" x14ac:dyDescent="0.45">
      <c r="A33291" t="s">
        <v>153</v>
      </c>
      <c r="B33291">
        <v>2014</v>
      </c>
      <c r="C33291" t="s">
        <v>15</v>
      </c>
      <c r="D33291" t="s">
        <v>1</v>
      </c>
      <c r="E33291">
        <v>10.019071737563086</v>
      </c>
      <c r="F33291" t="s">
        <v>22</v>
      </c>
    </row>
    <row r="33292" spans="1:6" x14ac:dyDescent="0.45">
      <c r="A33292" t="s">
        <v>153</v>
      </c>
      <c r="B33292">
        <v>2014</v>
      </c>
      <c r="C33292" t="s">
        <v>15</v>
      </c>
      <c r="D33292" t="s">
        <v>2</v>
      </c>
      <c r="E33292">
        <v>0</v>
      </c>
      <c r="F33292" t="s">
        <v>22</v>
      </c>
    </row>
    <row r="33293" spans="1:6" x14ac:dyDescent="0.45">
      <c r="A33293" t="s">
        <v>153</v>
      </c>
      <c r="B33293">
        <v>2014</v>
      </c>
      <c r="C33293" t="s">
        <v>15</v>
      </c>
      <c r="D33293" t="s">
        <v>3</v>
      </c>
      <c r="E33293">
        <v>0</v>
      </c>
      <c r="F33293" t="s">
        <v>22</v>
      </c>
    </row>
    <row r="33294" spans="1:6" x14ac:dyDescent="0.45">
      <c r="A33294" t="s">
        <v>153</v>
      </c>
      <c r="B33294">
        <v>2014</v>
      </c>
      <c r="C33294" t="s">
        <v>15</v>
      </c>
      <c r="D33294" t="s">
        <v>4</v>
      </c>
      <c r="E33294">
        <v>0</v>
      </c>
      <c r="F33294" t="s">
        <v>22</v>
      </c>
    </row>
    <row r="33295" spans="1:6" x14ac:dyDescent="0.45">
      <c r="A33295" t="s">
        <v>153</v>
      </c>
      <c r="B33295">
        <v>2014</v>
      </c>
      <c r="C33295" t="s">
        <v>5</v>
      </c>
      <c r="D33295" t="s">
        <v>5</v>
      </c>
      <c r="E33295">
        <v>119.20531146359056</v>
      </c>
      <c r="F33295" t="s">
        <v>22</v>
      </c>
    </row>
    <row r="33296" spans="1:6" x14ac:dyDescent="0.45">
      <c r="A33296" t="s">
        <v>153</v>
      </c>
      <c r="B33296">
        <v>2014</v>
      </c>
      <c r="C33296" t="s">
        <v>16</v>
      </c>
      <c r="D33296" t="s">
        <v>6</v>
      </c>
      <c r="E33296">
        <v>0</v>
      </c>
      <c r="F33296" t="s">
        <v>22</v>
      </c>
    </row>
    <row r="33297" spans="1:6" x14ac:dyDescent="0.45">
      <c r="A33297" t="s">
        <v>153</v>
      </c>
      <c r="B33297">
        <v>2014</v>
      </c>
      <c r="C33297" t="s">
        <v>16</v>
      </c>
      <c r="D33297" t="s">
        <v>7</v>
      </c>
      <c r="E33297">
        <v>0</v>
      </c>
      <c r="F33297" t="s">
        <v>22</v>
      </c>
    </row>
    <row r="33298" spans="1:6" x14ac:dyDescent="0.45">
      <c r="A33298" t="s">
        <v>153</v>
      </c>
      <c r="B33298">
        <v>2014</v>
      </c>
      <c r="C33298" t="s">
        <v>17</v>
      </c>
      <c r="D33298" t="s">
        <v>8</v>
      </c>
      <c r="E33298">
        <v>10.019071737563086</v>
      </c>
      <c r="F33298" t="s">
        <v>22</v>
      </c>
    </row>
    <row r="33299" spans="1:6" x14ac:dyDescent="0.45">
      <c r="A33299" t="s">
        <v>153</v>
      </c>
      <c r="B33299">
        <v>2014</v>
      </c>
      <c r="C33299" t="s">
        <v>18</v>
      </c>
      <c r="D33299" t="s">
        <v>9</v>
      </c>
      <c r="E33299">
        <v>109.1862397260274</v>
      </c>
      <c r="F33299" t="s">
        <v>22</v>
      </c>
    </row>
    <row r="33300" spans="1:6" x14ac:dyDescent="0.45">
      <c r="A33300" t="s">
        <v>153</v>
      </c>
      <c r="B33300">
        <v>2014</v>
      </c>
      <c r="C33300" t="s">
        <v>18</v>
      </c>
      <c r="D33300" t="s">
        <v>10</v>
      </c>
      <c r="E33300">
        <v>0</v>
      </c>
      <c r="F33300" t="s">
        <v>22</v>
      </c>
    </row>
    <row r="33301" spans="1:6" x14ac:dyDescent="0.45">
      <c r="A33301" t="s">
        <v>153</v>
      </c>
      <c r="B33301">
        <v>2014</v>
      </c>
      <c r="C33301" t="s">
        <v>18</v>
      </c>
      <c r="D33301" t="s">
        <v>19</v>
      </c>
      <c r="E33301">
        <v>0</v>
      </c>
      <c r="F33301" t="s">
        <v>23</v>
      </c>
    </row>
    <row r="33302" spans="1:6" x14ac:dyDescent="0.45">
      <c r="A33302" t="s">
        <v>153</v>
      </c>
      <c r="B33302">
        <v>2015</v>
      </c>
      <c r="C33302" t="s">
        <v>15</v>
      </c>
      <c r="D33302" t="s">
        <v>0</v>
      </c>
      <c r="E33302">
        <v>111.99208904109598</v>
      </c>
      <c r="F33302" t="s">
        <v>22</v>
      </c>
    </row>
    <row r="33303" spans="1:6" x14ac:dyDescent="0.45">
      <c r="A33303" t="s">
        <v>153</v>
      </c>
      <c r="B33303">
        <v>2015</v>
      </c>
      <c r="C33303" t="s">
        <v>15</v>
      </c>
      <c r="D33303" t="s">
        <v>1</v>
      </c>
      <c r="E33303">
        <v>7.885404109589043</v>
      </c>
      <c r="F33303" t="s">
        <v>22</v>
      </c>
    </row>
    <row r="33304" spans="1:6" x14ac:dyDescent="0.45">
      <c r="A33304" t="s">
        <v>153</v>
      </c>
      <c r="B33304">
        <v>2015</v>
      </c>
      <c r="C33304" t="s">
        <v>15</v>
      </c>
      <c r="D33304" t="s">
        <v>2</v>
      </c>
      <c r="E33304">
        <v>0</v>
      </c>
      <c r="F33304" t="s">
        <v>22</v>
      </c>
    </row>
    <row r="33305" spans="1:6" x14ac:dyDescent="0.45">
      <c r="A33305" t="s">
        <v>153</v>
      </c>
      <c r="B33305">
        <v>2015</v>
      </c>
      <c r="C33305" t="s">
        <v>15</v>
      </c>
      <c r="D33305" t="s">
        <v>3</v>
      </c>
      <c r="E33305">
        <v>0</v>
      </c>
      <c r="F33305" t="s">
        <v>22</v>
      </c>
    </row>
    <row r="33306" spans="1:6" x14ac:dyDescent="0.45">
      <c r="A33306" t="s">
        <v>153</v>
      </c>
      <c r="B33306">
        <v>2015</v>
      </c>
      <c r="C33306" t="s">
        <v>15</v>
      </c>
      <c r="D33306" t="s">
        <v>4</v>
      </c>
      <c r="E33306">
        <v>0</v>
      </c>
      <c r="F33306" t="s">
        <v>22</v>
      </c>
    </row>
    <row r="33307" spans="1:6" x14ac:dyDescent="0.45">
      <c r="A33307" t="s">
        <v>153</v>
      </c>
      <c r="B33307">
        <v>2015</v>
      </c>
      <c r="C33307" t="s">
        <v>5</v>
      </c>
      <c r="D33307" t="s">
        <v>5</v>
      </c>
      <c r="E33307">
        <v>119.87749315068504</v>
      </c>
      <c r="F33307" t="s">
        <v>22</v>
      </c>
    </row>
    <row r="33308" spans="1:6" x14ac:dyDescent="0.45">
      <c r="A33308" t="s">
        <v>153</v>
      </c>
      <c r="B33308">
        <v>2015</v>
      </c>
      <c r="C33308" t="s">
        <v>16</v>
      </c>
      <c r="D33308" t="s">
        <v>6</v>
      </c>
      <c r="E33308">
        <v>0</v>
      </c>
      <c r="F33308" t="s">
        <v>22</v>
      </c>
    </row>
    <row r="33309" spans="1:6" x14ac:dyDescent="0.45">
      <c r="A33309" t="s">
        <v>153</v>
      </c>
      <c r="B33309">
        <v>2015</v>
      </c>
      <c r="C33309" t="s">
        <v>16</v>
      </c>
      <c r="D33309" t="s">
        <v>7</v>
      </c>
      <c r="E33309">
        <v>0</v>
      </c>
      <c r="F33309" t="s">
        <v>22</v>
      </c>
    </row>
    <row r="33310" spans="1:6" x14ac:dyDescent="0.45">
      <c r="A33310" t="s">
        <v>153</v>
      </c>
      <c r="B33310">
        <v>2015</v>
      </c>
      <c r="C33310" t="s">
        <v>17</v>
      </c>
      <c r="D33310" t="s">
        <v>8</v>
      </c>
      <c r="E33310">
        <v>7.8854041095890413</v>
      </c>
      <c r="F33310" t="s">
        <v>22</v>
      </c>
    </row>
    <row r="33311" spans="1:6" x14ac:dyDescent="0.45">
      <c r="A33311" t="s">
        <v>153</v>
      </c>
      <c r="B33311">
        <v>2015</v>
      </c>
      <c r="C33311" t="s">
        <v>18</v>
      </c>
      <c r="D33311" t="s">
        <v>9</v>
      </c>
      <c r="E33311">
        <v>111.99208904109588</v>
      </c>
      <c r="F33311" t="s">
        <v>22</v>
      </c>
    </row>
    <row r="33312" spans="1:6" x14ac:dyDescent="0.45">
      <c r="A33312" t="s">
        <v>153</v>
      </c>
      <c r="B33312">
        <v>2015</v>
      </c>
      <c r="C33312" t="s">
        <v>18</v>
      </c>
      <c r="D33312" t="s">
        <v>10</v>
      </c>
      <c r="E33312">
        <v>0</v>
      </c>
      <c r="F33312" t="s">
        <v>22</v>
      </c>
    </row>
    <row r="33313" spans="1:6" x14ac:dyDescent="0.45">
      <c r="A33313" t="s">
        <v>153</v>
      </c>
      <c r="B33313">
        <v>2015</v>
      </c>
      <c r="C33313" t="s">
        <v>18</v>
      </c>
      <c r="D33313" t="s">
        <v>19</v>
      </c>
      <c r="E33313">
        <v>0</v>
      </c>
      <c r="F33313" t="s">
        <v>23</v>
      </c>
    </row>
    <row r="33314" spans="1:6" x14ac:dyDescent="0.45">
      <c r="A33314" t="s">
        <v>153</v>
      </c>
      <c r="B33314">
        <v>2016</v>
      </c>
      <c r="C33314" t="s">
        <v>15</v>
      </c>
      <c r="D33314" t="s">
        <v>0</v>
      </c>
      <c r="E33314">
        <v>114.7495616438357</v>
      </c>
      <c r="F33314" t="s">
        <v>22</v>
      </c>
    </row>
    <row r="33315" spans="1:6" x14ac:dyDescent="0.45">
      <c r="A33315" t="s">
        <v>153</v>
      </c>
      <c r="B33315">
        <v>2016</v>
      </c>
      <c r="C33315" t="s">
        <v>15</v>
      </c>
      <c r="D33315" t="s">
        <v>1</v>
      </c>
      <c r="E33315">
        <v>7.2208608507570302</v>
      </c>
      <c r="F33315" t="s">
        <v>22</v>
      </c>
    </row>
    <row r="33316" spans="1:6" x14ac:dyDescent="0.45">
      <c r="A33316" t="s">
        <v>153</v>
      </c>
      <c r="B33316">
        <v>2016</v>
      </c>
      <c r="C33316" t="s">
        <v>15</v>
      </c>
      <c r="D33316" t="s">
        <v>2</v>
      </c>
      <c r="E33316">
        <v>0</v>
      </c>
      <c r="F33316" t="s">
        <v>22</v>
      </c>
    </row>
    <row r="33317" spans="1:6" x14ac:dyDescent="0.45">
      <c r="A33317" t="s">
        <v>153</v>
      </c>
      <c r="B33317">
        <v>2016</v>
      </c>
      <c r="C33317" t="s">
        <v>15</v>
      </c>
      <c r="D33317" t="s">
        <v>3</v>
      </c>
      <c r="E33317">
        <v>0</v>
      </c>
      <c r="F33317" t="s">
        <v>22</v>
      </c>
    </row>
    <row r="33318" spans="1:6" x14ac:dyDescent="0.45">
      <c r="A33318" t="s">
        <v>153</v>
      </c>
      <c r="B33318">
        <v>2016</v>
      </c>
      <c r="C33318" t="s">
        <v>15</v>
      </c>
      <c r="D33318" t="s">
        <v>4</v>
      </c>
      <c r="E33318">
        <v>0</v>
      </c>
      <c r="F33318" t="s">
        <v>22</v>
      </c>
    </row>
    <row r="33319" spans="1:6" x14ac:dyDescent="0.45">
      <c r="A33319" t="s">
        <v>153</v>
      </c>
      <c r="B33319">
        <v>2016</v>
      </c>
      <c r="C33319" t="s">
        <v>5</v>
      </c>
      <c r="D33319" t="s">
        <v>5</v>
      </c>
      <c r="E33319">
        <v>121.97042249459274</v>
      </c>
      <c r="F33319" t="s">
        <v>22</v>
      </c>
    </row>
    <row r="33320" spans="1:6" x14ac:dyDescent="0.45">
      <c r="A33320" t="s">
        <v>153</v>
      </c>
      <c r="B33320">
        <v>2016</v>
      </c>
      <c r="C33320" t="s">
        <v>16</v>
      </c>
      <c r="D33320" t="s">
        <v>6</v>
      </c>
      <c r="E33320">
        <v>0</v>
      </c>
      <c r="F33320" t="s">
        <v>22</v>
      </c>
    </row>
    <row r="33321" spans="1:6" x14ac:dyDescent="0.45">
      <c r="A33321" t="s">
        <v>153</v>
      </c>
      <c r="B33321">
        <v>2016</v>
      </c>
      <c r="C33321" t="s">
        <v>16</v>
      </c>
      <c r="D33321" t="s">
        <v>7</v>
      </c>
      <c r="E33321">
        <v>0</v>
      </c>
      <c r="F33321" t="s">
        <v>22</v>
      </c>
    </row>
    <row r="33322" spans="1:6" x14ac:dyDescent="0.45">
      <c r="A33322" t="s">
        <v>153</v>
      </c>
      <c r="B33322">
        <v>2016</v>
      </c>
      <c r="C33322" t="s">
        <v>17</v>
      </c>
      <c r="D33322" t="s">
        <v>8</v>
      </c>
      <c r="E33322">
        <v>7.2208608507570302</v>
      </c>
      <c r="F33322" t="s">
        <v>22</v>
      </c>
    </row>
    <row r="33323" spans="1:6" x14ac:dyDescent="0.45">
      <c r="A33323" t="s">
        <v>153</v>
      </c>
      <c r="B33323">
        <v>2016</v>
      </c>
      <c r="C33323" t="s">
        <v>18</v>
      </c>
      <c r="D33323" t="s">
        <v>9</v>
      </c>
      <c r="E33323">
        <v>114.74956164383562</v>
      </c>
      <c r="F33323" t="s">
        <v>22</v>
      </c>
    </row>
    <row r="33324" spans="1:6" x14ac:dyDescent="0.45">
      <c r="A33324" t="s">
        <v>153</v>
      </c>
      <c r="B33324">
        <v>2016</v>
      </c>
      <c r="C33324" t="s">
        <v>18</v>
      </c>
      <c r="D33324" t="s">
        <v>10</v>
      </c>
      <c r="E33324">
        <v>0</v>
      </c>
      <c r="F33324" t="s">
        <v>22</v>
      </c>
    </row>
    <row r="33325" spans="1:6" x14ac:dyDescent="0.45">
      <c r="A33325" t="s">
        <v>153</v>
      </c>
      <c r="B33325">
        <v>2016</v>
      </c>
      <c r="C33325" t="s">
        <v>18</v>
      </c>
      <c r="D33325" t="s">
        <v>19</v>
      </c>
      <c r="E33325">
        <v>0</v>
      </c>
      <c r="F33325" t="s">
        <v>23</v>
      </c>
    </row>
    <row r="33326" spans="1:6" x14ac:dyDescent="0.45">
      <c r="A33326" t="s">
        <v>153</v>
      </c>
      <c r="B33326">
        <v>2017</v>
      </c>
      <c r="C33326" t="s">
        <v>15</v>
      </c>
      <c r="D33326" t="s">
        <v>0</v>
      </c>
      <c r="E33326">
        <v>113.68782011535696</v>
      </c>
      <c r="F33326" t="s">
        <v>22</v>
      </c>
    </row>
    <row r="33327" spans="1:6" x14ac:dyDescent="0.45">
      <c r="A33327" t="s">
        <v>153</v>
      </c>
      <c r="B33327">
        <v>2017</v>
      </c>
      <c r="C33327" t="s">
        <v>15</v>
      </c>
      <c r="D33327" t="s">
        <v>1</v>
      </c>
      <c r="E33327">
        <v>7.3099758471521294</v>
      </c>
      <c r="F33327" t="s">
        <v>22</v>
      </c>
    </row>
    <row r="33328" spans="1:6" x14ac:dyDescent="0.45">
      <c r="A33328" t="s">
        <v>153</v>
      </c>
      <c r="B33328">
        <v>2017</v>
      </c>
      <c r="C33328" t="s">
        <v>15</v>
      </c>
      <c r="D33328" t="s">
        <v>2</v>
      </c>
      <c r="E33328">
        <v>0</v>
      </c>
      <c r="F33328" t="s">
        <v>22</v>
      </c>
    </row>
    <row r="33329" spans="1:6" x14ac:dyDescent="0.45">
      <c r="A33329" t="s">
        <v>153</v>
      </c>
      <c r="B33329">
        <v>2017</v>
      </c>
      <c r="C33329" t="s">
        <v>15</v>
      </c>
      <c r="D33329" t="s">
        <v>3</v>
      </c>
      <c r="E33329">
        <v>0</v>
      </c>
      <c r="F33329" t="s">
        <v>22</v>
      </c>
    </row>
    <row r="33330" spans="1:6" x14ac:dyDescent="0.45">
      <c r="A33330" t="s">
        <v>153</v>
      </c>
      <c r="B33330">
        <v>2017</v>
      </c>
      <c r="C33330" t="s">
        <v>15</v>
      </c>
      <c r="D33330" t="s">
        <v>4</v>
      </c>
      <c r="E33330">
        <v>0</v>
      </c>
      <c r="F33330" t="s">
        <v>22</v>
      </c>
    </row>
    <row r="33331" spans="1:6" x14ac:dyDescent="0.45">
      <c r="A33331" t="s">
        <v>153</v>
      </c>
      <c r="B33331">
        <v>2017</v>
      </c>
      <c r="C33331" t="s">
        <v>5</v>
      </c>
      <c r="D33331" t="s">
        <v>5</v>
      </c>
      <c r="E33331">
        <v>120.9977959625091</v>
      </c>
      <c r="F33331" t="s">
        <v>22</v>
      </c>
    </row>
    <row r="33332" spans="1:6" x14ac:dyDescent="0.45">
      <c r="A33332" t="s">
        <v>153</v>
      </c>
      <c r="B33332">
        <v>2017</v>
      </c>
      <c r="C33332" t="s">
        <v>16</v>
      </c>
      <c r="D33332" t="s">
        <v>6</v>
      </c>
      <c r="E33332">
        <v>0</v>
      </c>
      <c r="F33332" t="s">
        <v>22</v>
      </c>
    </row>
    <row r="33333" spans="1:6" x14ac:dyDescent="0.45">
      <c r="A33333" t="s">
        <v>153</v>
      </c>
      <c r="B33333">
        <v>2017</v>
      </c>
      <c r="C33333" t="s">
        <v>16</v>
      </c>
      <c r="D33333" t="s">
        <v>7</v>
      </c>
      <c r="E33333">
        <v>0</v>
      </c>
      <c r="F33333" t="s">
        <v>22</v>
      </c>
    </row>
    <row r="33334" spans="1:6" x14ac:dyDescent="0.45">
      <c r="A33334" t="s">
        <v>153</v>
      </c>
      <c r="B33334">
        <v>2017</v>
      </c>
      <c r="C33334" t="s">
        <v>17</v>
      </c>
      <c r="D33334" t="s">
        <v>8</v>
      </c>
      <c r="E33334">
        <v>7.3074297043979826</v>
      </c>
      <c r="F33334" t="s">
        <v>22</v>
      </c>
    </row>
    <row r="33335" spans="1:6" x14ac:dyDescent="0.45">
      <c r="A33335" t="s">
        <v>153</v>
      </c>
      <c r="B33335">
        <v>2017</v>
      </c>
      <c r="C33335" t="s">
        <v>18</v>
      </c>
      <c r="D33335" t="s">
        <v>9</v>
      </c>
      <c r="E33335">
        <v>113.69036625811106</v>
      </c>
      <c r="F33335" t="s">
        <v>22</v>
      </c>
    </row>
    <row r="33336" spans="1:6" x14ac:dyDescent="0.45">
      <c r="A33336" t="s">
        <v>153</v>
      </c>
      <c r="B33336">
        <v>2017</v>
      </c>
      <c r="C33336" t="s">
        <v>18</v>
      </c>
      <c r="D33336" t="s">
        <v>10</v>
      </c>
      <c r="E33336">
        <v>0</v>
      </c>
      <c r="F33336" t="s">
        <v>22</v>
      </c>
    </row>
    <row r="33337" spans="1:6" x14ac:dyDescent="0.45">
      <c r="A33337" t="s">
        <v>153</v>
      </c>
      <c r="B33337">
        <v>2017</v>
      </c>
      <c r="C33337" t="s">
        <v>18</v>
      </c>
      <c r="D33337" t="s">
        <v>19</v>
      </c>
      <c r="E33337">
        <v>0</v>
      </c>
      <c r="F33337" t="s">
        <v>23</v>
      </c>
    </row>
    <row r="33338" spans="1:6" x14ac:dyDescent="0.45">
      <c r="A33338" t="s">
        <v>153</v>
      </c>
      <c r="B33338">
        <v>2018</v>
      </c>
      <c r="C33338" t="s">
        <v>15</v>
      </c>
      <c r="D33338" t="s">
        <v>0</v>
      </c>
      <c r="E33338">
        <v>101.31611247296333</v>
      </c>
      <c r="F33338" t="s">
        <v>22</v>
      </c>
    </row>
    <row r="33339" spans="1:6" x14ac:dyDescent="0.45">
      <c r="A33339" t="s">
        <v>153</v>
      </c>
      <c r="B33339">
        <v>2018</v>
      </c>
      <c r="C33339" t="s">
        <v>15</v>
      </c>
      <c r="D33339" t="s">
        <v>1</v>
      </c>
      <c r="E33339">
        <v>7.8115659697188207</v>
      </c>
      <c r="F33339" t="s">
        <v>22</v>
      </c>
    </row>
    <row r="33340" spans="1:6" x14ac:dyDescent="0.45">
      <c r="A33340" t="s">
        <v>153</v>
      </c>
      <c r="B33340">
        <v>2018</v>
      </c>
      <c r="C33340" t="s">
        <v>15</v>
      </c>
      <c r="D33340" t="s">
        <v>2</v>
      </c>
      <c r="E33340">
        <v>0</v>
      </c>
      <c r="F33340" t="s">
        <v>22</v>
      </c>
    </row>
    <row r="33341" spans="1:6" x14ac:dyDescent="0.45">
      <c r="A33341" t="s">
        <v>153</v>
      </c>
      <c r="B33341">
        <v>2018</v>
      </c>
      <c r="C33341" t="s">
        <v>15</v>
      </c>
      <c r="D33341" t="s">
        <v>3</v>
      </c>
      <c r="E33341">
        <v>0</v>
      </c>
      <c r="F33341" t="s">
        <v>22</v>
      </c>
    </row>
    <row r="33342" spans="1:6" x14ac:dyDescent="0.45">
      <c r="A33342" t="s">
        <v>153</v>
      </c>
      <c r="B33342">
        <v>2018</v>
      </c>
      <c r="C33342" t="s">
        <v>15</v>
      </c>
      <c r="D33342" t="s">
        <v>4</v>
      </c>
      <c r="E33342">
        <v>0</v>
      </c>
      <c r="F33342" t="s">
        <v>22</v>
      </c>
    </row>
    <row r="33343" spans="1:6" x14ac:dyDescent="0.45">
      <c r="A33343" t="s">
        <v>153</v>
      </c>
      <c r="B33343">
        <v>2018</v>
      </c>
      <c r="C33343" t="s">
        <v>5</v>
      </c>
      <c r="D33343" t="s">
        <v>5</v>
      </c>
      <c r="E33343">
        <v>109.12767844268214</v>
      </c>
      <c r="F33343" t="s">
        <v>22</v>
      </c>
    </row>
    <row r="33344" spans="1:6" x14ac:dyDescent="0.45">
      <c r="A33344" t="s">
        <v>153</v>
      </c>
      <c r="B33344">
        <v>2018</v>
      </c>
      <c r="C33344" t="s">
        <v>16</v>
      </c>
      <c r="D33344" t="s">
        <v>6</v>
      </c>
      <c r="E33344">
        <v>0</v>
      </c>
      <c r="F33344" t="s">
        <v>22</v>
      </c>
    </row>
    <row r="33345" spans="1:6" x14ac:dyDescent="0.45">
      <c r="A33345" t="s">
        <v>153</v>
      </c>
      <c r="B33345">
        <v>2018</v>
      </c>
      <c r="C33345" t="s">
        <v>16</v>
      </c>
      <c r="D33345" t="s">
        <v>7</v>
      </c>
      <c r="E33345">
        <v>0</v>
      </c>
      <c r="F33345" t="s">
        <v>22</v>
      </c>
    </row>
    <row r="33346" spans="1:6" x14ac:dyDescent="0.45">
      <c r="A33346" t="s">
        <v>153</v>
      </c>
      <c r="B33346">
        <v>2018</v>
      </c>
      <c r="C33346" t="s">
        <v>17</v>
      </c>
      <c r="D33346" t="s">
        <v>8</v>
      </c>
      <c r="E33346">
        <v>7.814112112472964</v>
      </c>
      <c r="F33346" t="s">
        <v>22</v>
      </c>
    </row>
    <row r="33347" spans="1:6" x14ac:dyDescent="0.45">
      <c r="A33347" t="s">
        <v>153</v>
      </c>
      <c r="B33347">
        <v>2018</v>
      </c>
      <c r="C33347" t="s">
        <v>18</v>
      </c>
      <c r="D33347" t="s">
        <v>9</v>
      </c>
      <c r="E33347">
        <v>101.31356633020908</v>
      </c>
      <c r="F33347" t="s">
        <v>22</v>
      </c>
    </row>
    <row r="33348" spans="1:6" x14ac:dyDescent="0.45">
      <c r="A33348" t="s">
        <v>153</v>
      </c>
      <c r="B33348">
        <v>2018</v>
      </c>
      <c r="C33348" t="s">
        <v>18</v>
      </c>
      <c r="D33348" t="s">
        <v>10</v>
      </c>
      <c r="E33348">
        <v>0</v>
      </c>
      <c r="F33348" t="s">
        <v>22</v>
      </c>
    </row>
    <row r="33349" spans="1:6" x14ac:dyDescent="0.45">
      <c r="A33349" t="s">
        <v>153</v>
      </c>
      <c r="B33349">
        <v>2018</v>
      </c>
      <c r="C33349" t="s">
        <v>18</v>
      </c>
      <c r="D33349" t="s">
        <v>19</v>
      </c>
      <c r="E33349">
        <v>0</v>
      </c>
      <c r="F33349" t="s">
        <v>23</v>
      </c>
    </row>
    <row r="33350" spans="1:6" x14ac:dyDescent="0.45">
      <c r="A33350" t="s">
        <v>153</v>
      </c>
      <c r="B33350">
        <v>2019</v>
      </c>
      <c r="C33350" t="s">
        <v>15</v>
      </c>
      <c r="D33350" t="s">
        <v>0</v>
      </c>
      <c r="E33350">
        <v>94.248020187455012</v>
      </c>
      <c r="F33350" t="s">
        <v>22</v>
      </c>
    </row>
    <row r="33351" spans="1:6" x14ac:dyDescent="0.45">
      <c r="A33351" t="s">
        <v>153</v>
      </c>
      <c r="B33351">
        <v>2019</v>
      </c>
      <c r="C33351" t="s">
        <v>15</v>
      </c>
      <c r="D33351" t="s">
        <v>1</v>
      </c>
      <c r="E33351">
        <v>8.2775100937274715</v>
      </c>
      <c r="F33351" t="s">
        <v>22</v>
      </c>
    </row>
    <row r="33352" spans="1:6" x14ac:dyDescent="0.45">
      <c r="A33352" t="s">
        <v>153</v>
      </c>
      <c r="B33352">
        <v>2019</v>
      </c>
      <c r="C33352" t="s">
        <v>15</v>
      </c>
      <c r="D33352" t="s">
        <v>2</v>
      </c>
      <c r="E33352">
        <v>0</v>
      </c>
      <c r="F33352" t="s">
        <v>22</v>
      </c>
    </row>
    <row r="33353" spans="1:6" x14ac:dyDescent="0.45">
      <c r="A33353" t="s">
        <v>153</v>
      </c>
      <c r="B33353">
        <v>2019</v>
      </c>
      <c r="C33353" t="s">
        <v>15</v>
      </c>
      <c r="D33353" t="s">
        <v>3</v>
      </c>
      <c r="E33353">
        <v>0</v>
      </c>
      <c r="F33353" t="s">
        <v>22</v>
      </c>
    </row>
    <row r="33354" spans="1:6" x14ac:dyDescent="0.45">
      <c r="A33354" t="s">
        <v>153</v>
      </c>
      <c r="B33354">
        <v>2019</v>
      </c>
      <c r="C33354" t="s">
        <v>15</v>
      </c>
      <c r="D33354" t="s">
        <v>4</v>
      </c>
      <c r="E33354">
        <v>0</v>
      </c>
      <c r="F33354" t="s">
        <v>22</v>
      </c>
    </row>
    <row r="33355" spans="1:6" x14ac:dyDescent="0.45">
      <c r="A33355" t="s">
        <v>153</v>
      </c>
      <c r="B33355">
        <v>2019</v>
      </c>
      <c r="C33355" t="s">
        <v>5</v>
      </c>
      <c r="D33355" t="s">
        <v>5</v>
      </c>
      <c r="E33355">
        <v>102.52553028118248</v>
      </c>
      <c r="F33355" t="s">
        <v>22</v>
      </c>
    </row>
    <row r="33356" spans="1:6" x14ac:dyDescent="0.45">
      <c r="A33356" t="s">
        <v>153</v>
      </c>
      <c r="B33356">
        <v>2019</v>
      </c>
      <c r="C33356" t="s">
        <v>16</v>
      </c>
      <c r="D33356" t="s">
        <v>6</v>
      </c>
      <c r="E33356">
        <v>0</v>
      </c>
      <c r="F33356" t="s">
        <v>22</v>
      </c>
    </row>
    <row r="33357" spans="1:6" x14ac:dyDescent="0.45">
      <c r="A33357" t="s">
        <v>153</v>
      </c>
      <c r="B33357">
        <v>2019</v>
      </c>
      <c r="C33357" t="s">
        <v>16</v>
      </c>
      <c r="D33357" t="s">
        <v>7</v>
      </c>
      <c r="E33357">
        <v>0</v>
      </c>
      <c r="F33357" t="s">
        <v>22</v>
      </c>
    </row>
    <row r="33358" spans="1:6" x14ac:dyDescent="0.45">
      <c r="A33358" t="s">
        <v>153</v>
      </c>
      <c r="B33358">
        <v>2019</v>
      </c>
      <c r="C33358" t="s">
        <v>17</v>
      </c>
      <c r="D33358" t="s">
        <v>8</v>
      </c>
      <c r="E33358">
        <v>9.2885843547224205</v>
      </c>
      <c r="F33358" t="s">
        <v>22</v>
      </c>
    </row>
    <row r="33359" spans="1:6" x14ac:dyDescent="0.45">
      <c r="A33359" t="s">
        <v>153</v>
      </c>
      <c r="B33359">
        <v>2019</v>
      </c>
      <c r="C33359" t="s">
        <v>18</v>
      </c>
      <c r="D33359" t="s">
        <v>9</v>
      </c>
      <c r="E33359">
        <v>93.236945926459995</v>
      </c>
      <c r="F33359" t="s">
        <v>22</v>
      </c>
    </row>
    <row r="33360" spans="1:6" x14ac:dyDescent="0.45">
      <c r="A33360" t="s">
        <v>153</v>
      </c>
      <c r="B33360">
        <v>2019</v>
      </c>
      <c r="C33360" t="s">
        <v>18</v>
      </c>
      <c r="D33360" t="s">
        <v>10</v>
      </c>
      <c r="E33360">
        <v>0</v>
      </c>
      <c r="F33360" t="s">
        <v>22</v>
      </c>
    </row>
    <row r="33361" spans="1:6" x14ac:dyDescent="0.45">
      <c r="A33361" t="s">
        <v>153</v>
      </c>
      <c r="B33361">
        <v>2019</v>
      </c>
      <c r="C33361" t="s">
        <v>18</v>
      </c>
      <c r="D33361" t="s">
        <v>19</v>
      </c>
      <c r="E33361">
        <v>0</v>
      </c>
      <c r="F33361" t="s">
        <v>23</v>
      </c>
    </row>
    <row r="33362" spans="1:6" x14ac:dyDescent="0.45">
      <c r="A33362" t="s">
        <v>153</v>
      </c>
      <c r="B33362">
        <v>2020</v>
      </c>
      <c r="C33362" t="s">
        <v>15</v>
      </c>
      <c r="D33362" t="s">
        <v>0</v>
      </c>
      <c r="E33362">
        <v>71.276720259553045</v>
      </c>
      <c r="F33362" t="s">
        <v>22</v>
      </c>
    </row>
    <row r="33363" spans="1:6" x14ac:dyDescent="0.45">
      <c r="A33363" t="s">
        <v>153</v>
      </c>
      <c r="B33363">
        <v>2020</v>
      </c>
      <c r="C33363" t="s">
        <v>15</v>
      </c>
      <c r="D33363" t="s">
        <v>1</v>
      </c>
      <c r="E33363">
        <v>8.1731182408075007</v>
      </c>
      <c r="F33363" t="s">
        <v>22</v>
      </c>
    </row>
    <row r="33364" spans="1:6" x14ac:dyDescent="0.45">
      <c r="A33364" t="s">
        <v>153</v>
      </c>
      <c r="B33364">
        <v>2020</v>
      </c>
      <c r="C33364" t="s">
        <v>15</v>
      </c>
      <c r="D33364" t="s">
        <v>2</v>
      </c>
      <c r="E33364">
        <v>0</v>
      </c>
      <c r="F33364" t="s">
        <v>22</v>
      </c>
    </row>
    <row r="33365" spans="1:6" x14ac:dyDescent="0.45">
      <c r="A33365" t="s">
        <v>153</v>
      </c>
      <c r="B33365">
        <v>2020</v>
      </c>
      <c r="C33365" t="s">
        <v>15</v>
      </c>
      <c r="D33365" t="s">
        <v>3</v>
      </c>
      <c r="E33365">
        <v>0</v>
      </c>
      <c r="F33365" t="s">
        <v>22</v>
      </c>
    </row>
    <row r="33366" spans="1:6" x14ac:dyDescent="0.45">
      <c r="A33366" t="s">
        <v>153</v>
      </c>
      <c r="B33366">
        <v>2020</v>
      </c>
      <c r="C33366" t="s">
        <v>15</v>
      </c>
      <c r="D33366" t="s">
        <v>4</v>
      </c>
      <c r="E33366">
        <v>0</v>
      </c>
      <c r="F33366" t="s">
        <v>22</v>
      </c>
    </row>
    <row r="33367" spans="1:6" x14ac:dyDescent="0.45">
      <c r="A33367" t="s">
        <v>153</v>
      </c>
      <c r="B33367">
        <v>2020</v>
      </c>
      <c r="C33367" t="s">
        <v>5</v>
      </c>
      <c r="D33367" t="s">
        <v>5</v>
      </c>
      <c r="E33367">
        <v>79.449838500360542</v>
      </c>
      <c r="F33367" t="s">
        <v>22</v>
      </c>
    </row>
    <row r="33368" spans="1:6" x14ac:dyDescent="0.45">
      <c r="A33368" t="s">
        <v>153</v>
      </c>
      <c r="B33368">
        <v>2020</v>
      </c>
      <c r="C33368" t="s">
        <v>16</v>
      </c>
      <c r="D33368" t="s">
        <v>6</v>
      </c>
      <c r="E33368">
        <v>0</v>
      </c>
      <c r="F33368" t="s">
        <v>22</v>
      </c>
    </row>
    <row r="33369" spans="1:6" x14ac:dyDescent="0.45">
      <c r="A33369" t="s">
        <v>153</v>
      </c>
      <c r="B33369">
        <v>2020</v>
      </c>
      <c r="C33369" t="s">
        <v>16</v>
      </c>
      <c r="D33369" t="s">
        <v>7</v>
      </c>
      <c r="E33369">
        <v>0</v>
      </c>
      <c r="F33369" t="s">
        <v>22</v>
      </c>
    </row>
    <row r="33370" spans="1:6" x14ac:dyDescent="0.45">
      <c r="A33370" t="s">
        <v>153</v>
      </c>
      <c r="B33370">
        <v>2020</v>
      </c>
      <c r="C33370" t="s">
        <v>17</v>
      </c>
      <c r="D33370" t="s">
        <v>8</v>
      </c>
      <c r="E33370">
        <v>9.7427537851477997</v>
      </c>
      <c r="F33370" t="s">
        <v>22</v>
      </c>
    </row>
    <row r="33371" spans="1:6" x14ac:dyDescent="0.45">
      <c r="A33371" t="s">
        <v>153</v>
      </c>
      <c r="B33371">
        <v>2020</v>
      </c>
      <c r="C33371" t="s">
        <v>18</v>
      </c>
      <c r="D33371" t="s">
        <v>9</v>
      </c>
      <c r="E33371">
        <v>69.707084715212687</v>
      </c>
      <c r="F33371" t="s">
        <v>22</v>
      </c>
    </row>
    <row r="33372" spans="1:6" x14ac:dyDescent="0.45">
      <c r="A33372" t="s">
        <v>153</v>
      </c>
      <c r="B33372">
        <v>2020</v>
      </c>
      <c r="C33372" t="s">
        <v>18</v>
      </c>
      <c r="D33372" t="s">
        <v>10</v>
      </c>
      <c r="E33372">
        <v>0</v>
      </c>
      <c r="F33372" t="s">
        <v>22</v>
      </c>
    </row>
    <row r="33373" spans="1:6" x14ac:dyDescent="0.45">
      <c r="A33373" t="s">
        <v>153</v>
      </c>
      <c r="B33373">
        <v>2020</v>
      </c>
      <c r="C33373" t="s">
        <v>18</v>
      </c>
      <c r="D33373" t="s">
        <v>19</v>
      </c>
      <c r="E33373">
        <v>0</v>
      </c>
      <c r="F33373" t="s">
        <v>23</v>
      </c>
    </row>
    <row r="33374" spans="1:6" x14ac:dyDescent="0.45">
      <c r="A33374" t="s">
        <v>153</v>
      </c>
      <c r="B33374">
        <v>2021</v>
      </c>
      <c r="C33374" t="s">
        <v>15</v>
      </c>
      <c r="D33374" t="s">
        <v>0</v>
      </c>
      <c r="E33374">
        <v>70.553615717375678</v>
      </c>
      <c r="F33374" t="s">
        <v>22</v>
      </c>
    </row>
    <row r="33375" spans="1:6" x14ac:dyDescent="0.45">
      <c r="A33375" t="s">
        <v>153</v>
      </c>
      <c r="B33375">
        <v>2021</v>
      </c>
      <c r="C33375" t="s">
        <v>15</v>
      </c>
      <c r="D33375" t="s">
        <v>1</v>
      </c>
      <c r="E33375">
        <v>11.390174477289117</v>
      </c>
      <c r="F33375" t="s">
        <v>22</v>
      </c>
    </row>
    <row r="33376" spans="1:6" x14ac:dyDescent="0.45">
      <c r="A33376" t="s">
        <v>153</v>
      </c>
      <c r="B33376">
        <v>2021</v>
      </c>
      <c r="C33376" t="s">
        <v>15</v>
      </c>
      <c r="D33376" t="s">
        <v>2</v>
      </c>
      <c r="E33376">
        <v>0</v>
      </c>
      <c r="F33376" t="s">
        <v>22</v>
      </c>
    </row>
    <row r="33377" spans="1:6" x14ac:dyDescent="0.45">
      <c r="A33377" t="s">
        <v>153</v>
      </c>
      <c r="B33377">
        <v>2021</v>
      </c>
      <c r="C33377" t="s">
        <v>15</v>
      </c>
      <c r="D33377" t="s">
        <v>3</v>
      </c>
      <c r="E33377">
        <v>0</v>
      </c>
      <c r="F33377" t="s">
        <v>22</v>
      </c>
    </row>
    <row r="33378" spans="1:6" x14ac:dyDescent="0.45">
      <c r="A33378" t="s">
        <v>153</v>
      </c>
      <c r="B33378">
        <v>2021</v>
      </c>
      <c r="C33378" t="s">
        <v>15</v>
      </c>
      <c r="D33378" t="s">
        <v>4</v>
      </c>
      <c r="E33378">
        <v>0</v>
      </c>
      <c r="F33378" t="s">
        <v>22</v>
      </c>
    </row>
    <row r="33379" spans="1:6" x14ac:dyDescent="0.45">
      <c r="A33379" t="s">
        <v>153</v>
      </c>
      <c r="B33379">
        <v>2021</v>
      </c>
      <c r="C33379" t="s">
        <v>5</v>
      </c>
      <c r="D33379" t="s">
        <v>5</v>
      </c>
      <c r="E33379">
        <v>81.943790194664786</v>
      </c>
      <c r="F33379" t="s">
        <v>22</v>
      </c>
    </row>
    <row r="33380" spans="1:6" x14ac:dyDescent="0.45">
      <c r="A33380" t="s">
        <v>153</v>
      </c>
      <c r="B33380">
        <v>2021</v>
      </c>
      <c r="C33380" t="s">
        <v>16</v>
      </c>
      <c r="D33380" t="s">
        <v>6</v>
      </c>
      <c r="E33380">
        <v>0</v>
      </c>
      <c r="F33380" t="s">
        <v>22</v>
      </c>
    </row>
    <row r="33381" spans="1:6" x14ac:dyDescent="0.45">
      <c r="A33381" t="s">
        <v>153</v>
      </c>
      <c r="B33381">
        <v>2021</v>
      </c>
      <c r="C33381" t="s">
        <v>16</v>
      </c>
      <c r="D33381" t="s">
        <v>7</v>
      </c>
      <c r="E33381">
        <v>0</v>
      </c>
      <c r="F33381" t="s">
        <v>22</v>
      </c>
    </row>
    <row r="33382" spans="1:6" x14ac:dyDescent="0.45">
      <c r="A33382" t="s">
        <v>153</v>
      </c>
      <c r="B33382">
        <v>2021</v>
      </c>
      <c r="C33382" t="s">
        <v>17</v>
      </c>
      <c r="D33382" t="s">
        <v>8</v>
      </c>
      <c r="E33382">
        <v>9.8943107426099495</v>
      </c>
      <c r="F33382" t="s">
        <v>22</v>
      </c>
    </row>
    <row r="33383" spans="1:6" x14ac:dyDescent="0.45">
      <c r="A33383" t="s">
        <v>153</v>
      </c>
      <c r="B33383">
        <v>2021</v>
      </c>
      <c r="C33383" t="s">
        <v>18</v>
      </c>
      <c r="D33383" t="s">
        <v>9</v>
      </c>
      <c r="E33383">
        <v>72.04947945205484</v>
      </c>
      <c r="F33383" t="s">
        <v>22</v>
      </c>
    </row>
    <row r="33384" spans="1:6" x14ac:dyDescent="0.45">
      <c r="A33384" t="s">
        <v>153</v>
      </c>
      <c r="B33384">
        <v>2021</v>
      </c>
      <c r="C33384" t="s">
        <v>18</v>
      </c>
      <c r="D33384" t="s">
        <v>10</v>
      </c>
      <c r="E33384">
        <v>0</v>
      </c>
      <c r="F33384" t="s">
        <v>22</v>
      </c>
    </row>
    <row r="33385" spans="1:6" x14ac:dyDescent="0.45">
      <c r="A33385" t="s">
        <v>153</v>
      </c>
      <c r="B33385">
        <v>2021</v>
      </c>
      <c r="C33385" t="s">
        <v>18</v>
      </c>
      <c r="D33385" t="s">
        <v>19</v>
      </c>
      <c r="E33385">
        <v>0</v>
      </c>
      <c r="F33385" t="s">
        <v>23</v>
      </c>
    </row>
    <row r="33386" spans="1:6" x14ac:dyDescent="0.45">
      <c r="A33386" t="s">
        <v>153</v>
      </c>
      <c r="B33386">
        <v>2022</v>
      </c>
      <c r="C33386" t="s">
        <v>15</v>
      </c>
      <c r="D33386" t="s">
        <v>0</v>
      </c>
      <c r="E33386">
        <v>15.745346791636637</v>
      </c>
      <c r="F33386" t="s">
        <v>22</v>
      </c>
    </row>
    <row r="33387" spans="1:6" x14ac:dyDescent="0.45">
      <c r="A33387" t="s">
        <v>153</v>
      </c>
      <c r="B33387">
        <v>2022</v>
      </c>
      <c r="C33387" t="s">
        <v>15</v>
      </c>
      <c r="D33387" t="s">
        <v>1</v>
      </c>
      <c r="E33387">
        <v>10.576686733958171</v>
      </c>
      <c r="F33387" t="s">
        <v>22</v>
      </c>
    </row>
    <row r="33388" spans="1:6" x14ac:dyDescent="0.45">
      <c r="A33388" t="s">
        <v>153</v>
      </c>
      <c r="B33388">
        <v>2022</v>
      </c>
      <c r="C33388" t="s">
        <v>15</v>
      </c>
      <c r="D33388" t="s">
        <v>2</v>
      </c>
      <c r="E33388">
        <v>0</v>
      </c>
      <c r="F33388" t="s">
        <v>22</v>
      </c>
    </row>
    <row r="33389" spans="1:6" x14ac:dyDescent="0.45">
      <c r="A33389" t="s">
        <v>153</v>
      </c>
      <c r="B33389">
        <v>2022</v>
      </c>
      <c r="C33389" t="s">
        <v>15</v>
      </c>
      <c r="D33389" t="s">
        <v>3</v>
      </c>
      <c r="E33389">
        <v>0</v>
      </c>
      <c r="F33389" t="s">
        <v>22</v>
      </c>
    </row>
    <row r="33390" spans="1:6" x14ac:dyDescent="0.45">
      <c r="A33390" t="s">
        <v>153</v>
      </c>
      <c r="B33390">
        <v>2022</v>
      </c>
      <c r="C33390" t="s">
        <v>15</v>
      </c>
      <c r="D33390" t="s">
        <v>4</v>
      </c>
      <c r="E33390">
        <v>0</v>
      </c>
      <c r="F33390" t="s">
        <v>22</v>
      </c>
    </row>
    <row r="33391" spans="1:6" x14ac:dyDescent="0.45">
      <c r="A33391" t="s">
        <v>153</v>
      </c>
      <c r="B33391">
        <v>2022</v>
      </c>
      <c r="C33391" t="s">
        <v>5</v>
      </c>
      <c r="D33391" t="s">
        <v>5</v>
      </c>
      <c r="E33391">
        <v>26.322033525594811</v>
      </c>
      <c r="F33391" t="s">
        <v>22</v>
      </c>
    </row>
    <row r="33392" spans="1:6" x14ac:dyDescent="0.45">
      <c r="A33392" t="s">
        <v>153</v>
      </c>
      <c r="B33392">
        <v>2022</v>
      </c>
      <c r="C33392" t="s">
        <v>16</v>
      </c>
      <c r="D33392" t="s">
        <v>6</v>
      </c>
      <c r="E33392">
        <v>0</v>
      </c>
      <c r="F33392" t="s">
        <v>22</v>
      </c>
    </row>
    <row r="33393" spans="1:6" x14ac:dyDescent="0.45">
      <c r="A33393" t="s">
        <v>153</v>
      </c>
      <c r="B33393">
        <v>2022</v>
      </c>
      <c r="C33393" t="s">
        <v>16</v>
      </c>
      <c r="D33393" t="s">
        <v>7</v>
      </c>
      <c r="E33393">
        <v>0</v>
      </c>
      <c r="F33393" t="s">
        <v>22</v>
      </c>
    </row>
    <row r="33394" spans="1:6" x14ac:dyDescent="0.45">
      <c r="A33394" t="s">
        <v>153</v>
      </c>
      <c r="B33394">
        <v>2022</v>
      </c>
      <c r="C33394" t="s">
        <v>17</v>
      </c>
      <c r="D33394" t="s">
        <v>8</v>
      </c>
      <c r="E33394">
        <v>9.8236773612112529</v>
      </c>
      <c r="F33394" t="s">
        <v>22</v>
      </c>
    </row>
    <row r="33395" spans="1:6" x14ac:dyDescent="0.45">
      <c r="A33395" t="s">
        <v>153</v>
      </c>
      <c r="B33395">
        <v>2022</v>
      </c>
      <c r="C33395" t="s">
        <v>18</v>
      </c>
      <c r="D33395" t="s">
        <v>9</v>
      </c>
      <c r="E33395">
        <v>16.498356164383559</v>
      </c>
      <c r="F33395" t="s">
        <v>22</v>
      </c>
    </row>
    <row r="33396" spans="1:6" x14ac:dyDescent="0.45">
      <c r="A33396" t="s">
        <v>153</v>
      </c>
      <c r="B33396">
        <v>2022</v>
      </c>
      <c r="C33396" t="s">
        <v>18</v>
      </c>
      <c r="D33396" t="s">
        <v>10</v>
      </c>
      <c r="E33396">
        <v>0</v>
      </c>
      <c r="F33396" t="s">
        <v>22</v>
      </c>
    </row>
    <row r="33397" spans="1:6" x14ac:dyDescent="0.45">
      <c r="A33397" t="s">
        <v>153</v>
      </c>
      <c r="B33397">
        <v>2022</v>
      </c>
      <c r="C33397" t="s">
        <v>18</v>
      </c>
      <c r="D33397" t="s">
        <v>19</v>
      </c>
      <c r="E33397">
        <v>0</v>
      </c>
      <c r="F33397" t="s">
        <v>23</v>
      </c>
    </row>
    <row r="33398" spans="1:6" x14ac:dyDescent="0.45">
      <c r="A33398" t="s">
        <v>153</v>
      </c>
      <c r="B33398">
        <v>2023</v>
      </c>
      <c r="C33398" t="s">
        <v>15</v>
      </c>
      <c r="D33398" t="s">
        <v>0</v>
      </c>
      <c r="E33398">
        <v>78.890566743962893</v>
      </c>
      <c r="F33398" t="s">
        <v>22</v>
      </c>
    </row>
    <row r="33399" spans="1:6" x14ac:dyDescent="0.45">
      <c r="A33399" t="s">
        <v>153</v>
      </c>
      <c r="B33399">
        <v>2023</v>
      </c>
      <c r="C33399" t="s">
        <v>15</v>
      </c>
      <c r="D33399" t="s">
        <v>1</v>
      </c>
      <c r="E33399">
        <v>11.491428762630932</v>
      </c>
      <c r="F33399" t="s">
        <v>22</v>
      </c>
    </row>
    <row r="33400" spans="1:6" x14ac:dyDescent="0.45">
      <c r="A33400" t="s">
        <v>153</v>
      </c>
      <c r="B33400">
        <v>2023</v>
      </c>
      <c r="C33400" t="s">
        <v>15</v>
      </c>
      <c r="D33400" t="s">
        <v>2</v>
      </c>
      <c r="E33400">
        <v>0</v>
      </c>
      <c r="F33400" t="s">
        <v>22</v>
      </c>
    </row>
    <row r="33401" spans="1:6" x14ac:dyDescent="0.45">
      <c r="A33401" t="s">
        <v>153</v>
      </c>
      <c r="B33401">
        <v>2023</v>
      </c>
      <c r="C33401" t="s">
        <v>15</v>
      </c>
      <c r="D33401" t="s">
        <v>3</v>
      </c>
      <c r="E33401">
        <v>0</v>
      </c>
      <c r="F33401" t="s">
        <v>22</v>
      </c>
    </row>
    <row r="33402" spans="1:6" x14ac:dyDescent="0.45">
      <c r="A33402" t="s">
        <v>153</v>
      </c>
      <c r="B33402">
        <v>2023</v>
      </c>
      <c r="C33402" t="s">
        <v>15</v>
      </c>
      <c r="D33402" t="s">
        <v>4</v>
      </c>
      <c r="E33402">
        <v>0</v>
      </c>
      <c r="F33402" t="s">
        <v>22</v>
      </c>
    </row>
    <row r="33403" spans="1:6" x14ac:dyDescent="0.45">
      <c r="A33403" t="s">
        <v>153</v>
      </c>
      <c r="B33403">
        <v>2023</v>
      </c>
      <c r="C33403" t="s">
        <v>5</v>
      </c>
      <c r="D33403" t="s">
        <v>5</v>
      </c>
      <c r="E33403">
        <v>90.381995506593825</v>
      </c>
      <c r="F33403" t="s">
        <v>22</v>
      </c>
    </row>
    <row r="33404" spans="1:6" x14ac:dyDescent="0.45">
      <c r="A33404" t="s">
        <v>153</v>
      </c>
      <c r="B33404">
        <v>2023</v>
      </c>
      <c r="C33404" t="s">
        <v>16</v>
      </c>
      <c r="D33404" t="s">
        <v>6</v>
      </c>
      <c r="E33404">
        <v>0</v>
      </c>
      <c r="F33404" t="s">
        <v>22</v>
      </c>
    </row>
    <row r="33405" spans="1:6" x14ac:dyDescent="0.45">
      <c r="A33405" t="s">
        <v>153</v>
      </c>
      <c r="B33405">
        <v>2023</v>
      </c>
      <c r="C33405" t="s">
        <v>16</v>
      </c>
      <c r="D33405" t="s">
        <v>7</v>
      </c>
      <c r="E33405">
        <v>0</v>
      </c>
      <c r="F33405" t="s">
        <v>22</v>
      </c>
    </row>
    <row r="33406" spans="1:6" x14ac:dyDescent="0.45">
      <c r="A33406" t="s">
        <v>153</v>
      </c>
      <c r="B33406">
        <v>2023</v>
      </c>
      <c r="C33406" t="s">
        <v>17</v>
      </c>
      <c r="D33406" t="s">
        <v>8</v>
      </c>
      <c r="E33406">
        <v>9.2134592802753446</v>
      </c>
      <c r="F33406" t="s">
        <v>22</v>
      </c>
    </row>
    <row r="33407" spans="1:6" x14ac:dyDescent="0.45">
      <c r="A33407" t="s">
        <v>153</v>
      </c>
      <c r="B33407">
        <v>2023</v>
      </c>
      <c r="C33407" t="s">
        <v>18</v>
      </c>
      <c r="D33407" t="s">
        <v>9</v>
      </c>
      <c r="E33407">
        <v>81.16853622631848</v>
      </c>
      <c r="F33407" t="s">
        <v>22</v>
      </c>
    </row>
    <row r="33408" spans="1:6" x14ac:dyDescent="0.45">
      <c r="A33408" t="s">
        <v>153</v>
      </c>
      <c r="B33408">
        <v>2023</v>
      </c>
      <c r="C33408" t="s">
        <v>18</v>
      </c>
      <c r="D33408" t="s">
        <v>10</v>
      </c>
      <c r="E33408">
        <v>0</v>
      </c>
      <c r="F33408" t="s">
        <v>22</v>
      </c>
    </row>
    <row r="33409" spans="1:6" x14ac:dyDescent="0.45">
      <c r="A33409" t="s">
        <v>153</v>
      </c>
      <c r="B33409">
        <v>2023</v>
      </c>
      <c r="C33409" t="s">
        <v>18</v>
      </c>
      <c r="D33409" t="s">
        <v>19</v>
      </c>
      <c r="E33409">
        <v>0</v>
      </c>
      <c r="F33409" t="s">
        <v>23</v>
      </c>
    </row>
    <row r="33410" spans="1:6" x14ac:dyDescent="0.45">
      <c r="A33410" t="s">
        <v>153</v>
      </c>
      <c r="B33410">
        <v>2024</v>
      </c>
      <c r="C33410" t="s">
        <v>15</v>
      </c>
      <c r="D33410" t="s">
        <v>0</v>
      </c>
      <c r="E33410">
        <v>79.852522246941049</v>
      </c>
      <c r="F33410" t="s">
        <v>22</v>
      </c>
    </row>
    <row r="33411" spans="1:6" x14ac:dyDescent="0.45">
      <c r="A33411" t="s">
        <v>153</v>
      </c>
      <c r="B33411">
        <v>2024</v>
      </c>
      <c r="C33411" t="s">
        <v>15</v>
      </c>
      <c r="D33411" t="s">
        <v>1</v>
      </c>
      <c r="E33411">
        <v>12</v>
      </c>
      <c r="F33411" t="s">
        <v>22</v>
      </c>
    </row>
    <row r="33412" spans="1:6" x14ac:dyDescent="0.45">
      <c r="A33412" t="s">
        <v>153</v>
      </c>
      <c r="B33412">
        <v>2024</v>
      </c>
      <c r="C33412" t="s">
        <v>15</v>
      </c>
      <c r="D33412" t="s">
        <v>2</v>
      </c>
      <c r="E33412">
        <v>0</v>
      </c>
      <c r="F33412" t="s">
        <v>22</v>
      </c>
    </row>
    <row r="33413" spans="1:6" x14ac:dyDescent="0.45">
      <c r="A33413" t="s">
        <v>153</v>
      </c>
      <c r="B33413">
        <v>2024</v>
      </c>
      <c r="C33413" t="s">
        <v>15</v>
      </c>
      <c r="D33413" t="s">
        <v>3</v>
      </c>
      <c r="E33413">
        <v>0</v>
      </c>
      <c r="F33413" t="s">
        <v>22</v>
      </c>
    </row>
    <row r="33414" spans="1:6" x14ac:dyDescent="0.45">
      <c r="A33414" t="s">
        <v>153</v>
      </c>
      <c r="B33414">
        <v>2024</v>
      </c>
      <c r="C33414" t="s">
        <v>15</v>
      </c>
      <c r="D33414" t="s">
        <v>4</v>
      </c>
      <c r="E33414">
        <v>0</v>
      </c>
      <c r="F33414" t="s">
        <v>22</v>
      </c>
    </row>
    <row r="33415" spans="1:6" x14ac:dyDescent="0.45">
      <c r="A33415" t="s">
        <v>153</v>
      </c>
      <c r="B33415">
        <v>2024</v>
      </c>
      <c r="C33415" t="s">
        <v>5</v>
      </c>
      <c r="D33415" t="s">
        <v>5</v>
      </c>
      <c r="E33415">
        <v>91.852522246941049</v>
      </c>
      <c r="F33415" t="s">
        <v>22</v>
      </c>
    </row>
    <row r="33416" spans="1:6" x14ac:dyDescent="0.45">
      <c r="A33416" t="s">
        <v>153</v>
      </c>
      <c r="B33416">
        <v>2024</v>
      </c>
      <c r="C33416" t="s">
        <v>16</v>
      </c>
      <c r="D33416" t="s">
        <v>6</v>
      </c>
      <c r="E33416">
        <v>0</v>
      </c>
      <c r="F33416" t="s">
        <v>22</v>
      </c>
    </row>
    <row r="33417" spans="1:6" x14ac:dyDescent="0.45">
      <c r="A33417" t="s">
        <v>153</v>
      </c>
      <c r="B33417">
        <v>2024</v>
      </c>
      <c r="C33417" t="s">
        <v>16</v>
      </c>
      <c r="D33417" t="s">
        <v>7</v>
      </c>
      <c r="E33417">
        <v>0</v>
      </c>
      <c r="F33417" t="s">
        <v>22</v>
      </c>
    </row>
    <row r="33418" spans="1:6" x14ac:dyDescent="0.45">
      <c r="A33418" t="s">
        <v>153</v>
      </c>
      <c r="B33418">
        <v>2024</v>
      </c>
      <c r="C33418" t="s">
        <v>17</v>
      </c>
      <c r="D33418" t="s">
        <v>8</v>
      </c>
      <c r="E33418">
        <v>7</v>
      </c>
      <c r="F33418" t="s">
        <v>22</v>
      </c>
    </row>
    <row r="33419" spans="1:6" x14ac:dyDescent="0.45">
      <c r="A33419" t="s">
        <v>153</v>
      </c>
      <c r="B33419">
        <v>2024</v>
      </c>
      <c r="C33419" t="s">
        <v>18</v>
      </c>
      <c r="D33419" t="s">
        <v>9</v>
      </c>
      <c r="E33419">
        <v>84.852522246941049</v>
      </c>
      <c r="F33419" t="s">
        <v>22</v>
      </c>
    </row>
    <row r="33420" spans="1:6" x14ac:dyDescent="0.45">
      <c r="A33420" t="s">
        <v>153</v>
      </c>
      <c r="B33420">
        <v>2024</v>
      </c>
      <c r="C33420" t="s">
        <v>18</v>
      </c>
      <c r="D33420" t="s">
        <v>10</v>
      </c>
      <c r="E33420">
        <v>0</v>
      </c>
      <c r="F33420" t="s">
        <v>22</v>
      </c>
    </row>
    <row r="33421" spans="1:6" x14ac:dyDescent="0.45">
      <c r="A33421" t="s">
        <v>153</v>
      </c>
      <c r="B33421">
        <v>2024</v>
      </c>
      <c r="C33421" t="s">
        <v>18</v>
      </c>
      <c r="D33421" t="s">
        <v>19</v>
      </c>
      <c r="E33421">
        <v>0</v>
      </c>
      <c r="F33421" t="s">
        <v>23</v>
      </c>
    </row>
    <row r="33422" spans="1:6" x14ac:dyDescent="0.45">
      <c r="A33422" t="s">
        <v>153</v>
      </c>
      <c r="B33422">
        <v>2025</v>
      </c>
      <c r="C33422" t="s">
        <v>15</v>
      </c>
      <c r="D33422" t="s">
        <v>0</v>
      </c>
      <c r="E33422">
        <v>91.795812928543526</v>
      </c>
      <c r="F33422" t="s">
        <v>22</v>
      </c>
    </row>
    <row r="33423" spans="1:6" x14ac:dyDescent="0.45">
      <c r="A33423" t="s">
        <v>153</v>
      </c>
      <c r="B33423">
        <v>2025</v>
      </c>
      <c r="C33423" t="s">
        <v>15</v>
      </c>
      <c r="D33423" t="s">
        <v>1</v>
      </c>
      <c r="E33423">
        <v>12.373988860862108</v>
      </c>
      <c r="F33423" t="s">
        <v>22</v>
      </c>
    </row>
    <row r="33424" spans="1:6" x14ac:dyDescent="0.45">
      <c r="A33424" t="s">
        <v>153</v>
      </c>
      <c r="B33424">
        <v>2025</v>
      </c>
      <c r="C33424" t="s">
        <v>15</v>
      </c>
      <c r="D33424" t="s">
        <v>2</v>
      </c>
      <c r="E33424">
        <v>0</v>
      </c>
      <c r="F33424" t="s">
        <v>22</v>
      </c>
    </row>
    <row r="33425" spans="1:6" x14ac:dyDescent="0.45">
      <c r="A33425" t="s">
        <v>153</v>
      </c>
      <c r="B33425">
        <v>2025</v>
      </c>
      <c r="C33425" t="s">
        <v>15</v>
      </c>
      <c r="D33425" t="s">
        <v>3</v>
      </c>
      <c r="E33425">
        <v>0</v>
      </c>
      <c r="F33425" t="s">
        <v>22</v>
      </c>
    </row>
    <row r="33426" spans="1:6" x14ac:dyDescent="0.45">
      <c r="A33426" t="s">
        <v>153</v>
      </c>
      <c r="B33426">
        <v>2025</v>
      </c>
      <c r="C33426" t="s">
        <v>15</v>
      </c>
      <c r="D33426" t="s">
        <v>4</v>
      </c>
      <c r="E33426">
        <v>0</v>
      </c>
      <c r="F33426" t="s">
        <v>22</v>
      </c>
    </row>
    <row r="33427" spans="1:6" x14ac:dyDescent="0.45">
      <c r="A33427" t="s">
        <v>153</v>
      </c>
      <c r="B33427">
        <v>2025</v>
      </c>
      <c r="C33427" t="s">
        <v>5</v>
      </c>
      <c r="D33427" t="s">
        <v>5</v>
      </c>
      <c r="E33427">
        <v>104.16980178940562</v>
      </c>
      <c r="F33427" t="s">
        <v>22</v>
      </c>
    </row>
    <row r="33428" spans="1:6" x14ac:dyDescent="0.45">
      <c r="A33428" t="s">
        <v>153</v>
      </c>
      <c r="B33428">
        <v>2025</v>
      </c>
      <c r="C33428" t="s">
        <v>16</v>
      </c>
      <c r="D33428" t="s">
        <v>6</v>
      </c>
      <c r="E33428">
        <v>0</v>
      </c>
      <c r="F33428" t="s">
        <v>22</v>
      </c>
    </row>
    <row r="33429" spans="1:6" x14ac:dyDescent="0.45">
      <c r="A33429" t="s">
        <v>153</v>
      </c>
      <c r="B33429">
        <v>2025</v>
      </c>
      <c r="C33429" t="s">
        <v>16</v>
      </c>
      <c r="D33429" t="s">
        <v>7</v>
      </c>
      <c r="E33429">
        <v>0</v>
      </c>
      <c r="F33429" t="s">
        <v>22</v>
      </c>
    </row>
    <row r="33430" spans="1:6" x14ac:dyDescent="0.45">
      <c r="A33430" t="s">
        <v>153</v>
      </c>
      <c r="B33430">
        <v>2025</v>
      </c>
      <c r="C33430" t="s">
        <v>17</v>
      </c>
      <c r="D33430" t="s">
        <v>8</v>
      </c>
      <c r="E33430">
        <v>13.9559974818331</v>
      </c>
      <c r="F33430" t="s">
        <v>22</v>
      </c>
    </row>
    <row r="33431" spans="1:6" x14ac:dyDescent="0.45">
      <c r="A33431" t="s">
        <v>153</v>
      </c>
      <c r="B33431">
        <v>2025</v>
      </c>
      <c r="C33431" t="s">
        <v>18</v>
      </c>
      <c r="D33431" t="s">
        <v>9</v>
      </c>
      <c r="E33431">
        <v>90.213804307572531</v>
      </c>
      <c r="F33431" t="s">
        <v>22</v>
      </c>
    </row>
    <row r="33432" spans="1:6" x14ac:dyDescent="0.45">
      <c r="A33432" t="s">
        <v>153</v>
      </c>
      <c r="B33432">
        <v>2025</v>
      </c>
      <c r="C33432" t="s">
        <v>18</v>
      </c>
      <c r="D33432" t="s">
        <v>10</v>
      </c>
      <c r="E33432">
        <v>0</v>
      </c>
      <c r="F33432" t="s">
        <v>22</v>
      </c>
    </row>
    <row r="33433" spans="1:6" x14ac:dyDescent="0.45">
      <c r="A33433" t="s">
        <v>153</v>
      </c>
      <c r="B33433">
        <v>2025</v>
      </c>
      <c r="C33433" t="s">
        <v>18</v>
      </c>
      <c r="D33433" t="s">
        <v>19</v>
      </c>
      <c r="E33433">
        <v>0</v>
      </c>
      <c r="F33433" t="s">
        <v>23</v>
      </c>
    </row>
    <row r="33434" spans="1:6" x14ac:dyDescent="0.45">
      <c r="A33434" t="s">
        <v>153</v>
      </c>
      <c r="B33434">
        <v>2026</v>
      </c>
      <c r="C33434" t="s">
        <v>15</v>
      </c>
      <c r="D33434" t="s">
        <v>0</v>
      </c>
      <c r="E33434">
        <v>104.7918208500305</v>
      </c>
      <c r="F33434" t="s">
        <v>22</v>
      </c>
    </row>
    <row r="33435" spans="1:6" x14ac:dyDescent="0.45">
      <c r="A33435" t="s">
        <v>153</v>
      </c>
      <c r="B33435">
        <v>2026</v>
      </c>
      <c r="C33435" t="s">
        <v>15</v>
      </c>
      <c r="D33435" t="s">
        <v>1</v>
      </c>
      <c r="E33435">
        <v>12.699424767902782</v>
      </c>
      <c r="F33435" t="s">
        <v>22</v>
      </c>
    </row>
    <row r="33436" spans="1:6" x14ac:dyDescent="0.45">
      <c r="A33436" t="s">
        <v>153</v>
      </c>
      <c r="B33436">
        <v>2026</v>
      </c>
      <c r="C33436" t="s">
        <v>15</v>
      </c>
      <c r="D33436" t="s">
        <v>2</v>
      </c>
      <c r="E33436">
        <v>0</v>
      </c>
      <c r="F33436" t="s">
        <v>22</v>
      </c>
    </row>
    <row r="33437" spans="1:6" x14ac:dyDescent="0.45">
      <c r="A33437" t="s">
        <v>153</v>
      </c>
      <c r="B33437">
        <v>2026</v>
      </c>
      <c r="C33437" t="s">
        <v>15</v>
      </c>
      <c r="D33437" t="s">
        <v>3</v>
      </c>
      <c r="E33437">
        <v>0</v>
      </c>
      <c r="F33437" t="s">
        <v>22</v>
      </c>
    </row>
    <row r="33438" spans="1:6" x14ac:dyDescent="0.45">
      <c r="A33438" t="s">
        <v>153</v>
      </c>
      <c r="B33438">
        <v>2026</v>
      </c>
      <c r="C33438" t="s">
        <v>15</v>
      </c>
      <c r="D33438" t="s">
        <v>4</v>
      </c>
      <c r="E33438">
        <v>0</v>
      </c>
      <c r="F33438" t="s">
        <v>22</v>
      </c>
    </row>
    <row r="33439" spans="1:6" x14ac:dyDescent="0.45">
      <c r="A33439" t="s">
        <v>153</v>
      </c>
      <c r="B33439">
        <v>2026</v>
      </c>
      <c r="C33439" t="s">
        <v>5</v>
      </c>
      <c r="D33439" t="s">
        <v>5</v>
      </c>
      <c r="E33439">
        <v>117.49124561793327</v>
      </c>
      <c r="F33439" t="s">
        <v>22</v>
      </c>
    </row>
    <row r="33440" spans="1:6" x14ac:dyDescent="0.45">
      <c r="A33440" t="s">
        <v>153</v>
      </c>
      <c r="B33440">
        <v>2026</v>
      </c>
      <c r="C33440" t="s">
        <v>16</v>
      </c>
      <c r="D33440" t="s">
        <v>6</v>
      </c>
      <c r="E33440">
        <v>0</v>
      </c>
      <c r="F33440" t="s">
        <v>22</v>
      </c>
    </row>
    <row r="33441" spans="1:6" x14ac:dyDescent="0.45">
      <c r="A33441" t="s">
        <v>153</v>
      </c>
      <c r="B33441">
        <v>2026</v>
      </c>
      <c r="C33441" t="s">
        <v>16</v>
      </c>
      <c r="D33441" t="s">
        <v>7</v>
      </c>
      <c r="E33441">
        <v>0</v>
      </c>
      <c r="F33441" t="s">
        <v>22</v>
      </c>
    </row>
    <row r="33442" spans="1:6" x14ac:dyDescent="0.45">
      <c r="A33442" t="s">
        <v>153</v>
      </c>
      <c r="B33442">
        <v>2026</v>
      </c>
      <c r="C33442" t="s">
        <v>17</v>
      </c>
      <c r="D33442" t="s">
        <v>8</v>
      </c>
      <c r="E33442">
        <v>21.913931185271228</v>
      </c>
      <c r="F33442" t="s">
        <v>22</v>
      </c>
    </row>
    <row r="33443" spans="1:6" x14ac:dyDescent="0.45">
      <c r="A33443" t="s">
        <v>153</v>
      </c>
      <c r="B33443">
        <v>2026</v>
      </c>
      <c r="C33443" t="s">
        <v>18</v>
      </c>
      <c r="D33443" t="s">
        <v>9</v>
      </c>
      <c r="E33443">
        <v>95.577314432662064</v>
      </c>
      <c r="F33443" t="s">
        <v>22</v>
      </c>
    </row>
    <row r="33444" spans="1:6" x14ac:dyDescent="0.45">
      <c r="A33444" t="s">
        <v>153</v>
      </c>
      <c r="B33444">
        <v>2026</v>
      </c>
      <c r="C33444" t="s">
        <v>18</v>
      </c>
      <c r="D33444" t="s">
        <v>10</v>
      </c>
      <c r="E33444">
        <v>0</v>
      </c>
      <c r="F33444" t="s">
        <v>22</v>
      </c>
    </row>
    <row r="33445" spans="1:6" x14ac:dyDescent="0.45">
      <c r="A33445" t="s">
        <v>153</v>
      </c>
      <c r="B33445">
        <v>2026</v>
      </c>
      <c r="C33445" t="s">
        <v>18</v>
      </c>
      <c r="D33445" t="s">
        <v>19</v>
      </c>
      <c r="E33445">
        <v>0</v>
      </c>
      <c r="F33445" t="s">
        <v>23</v>
      </c>
    </row>
    <row r="33446" spans="1:6" x14ac:dyDescent="0.45">
      <c r="A33446" t="s">
        <v>153</v>
      </c>
      <c r="B33446">
        <v>2027</v>
      </c>
      <c r="C33446" t="s">
        <v>15</v>
      </c>
      <c r="D33446" t="s">
        <v>0</v>
      </c>
      <c r="E33446">
        <v>119.33564628198675</v>
      </c>
      <c r="F33446" t="s">
        <v>22</v>
      </c>
    </row>
    <row r="33447" spans="1:6" x14ac:dyDescent="0.45">
      <c r="A33447" t="s">
        <v>153</v>
      </c>
      <c r="B33447">
        <v>2027</v>
      </c>
      <c r="C33447" t="s">
        <v>15</v>
      </c>
      <c r="D33447" t="s">
        <v>1</v>
      </c>
      <c r="E33447">
        <v>13.033419639298623</v>
      </c>
      <c r="F33447" t="s">
        <v>22</v>
      </c>
    </row>
    <row r="33448" spans="1:6" x14ac:dyDescent="0.45">
      <c r="A33448" t="s">
        <v>153</v>
      </c>
      <c r="B33448">
        <v>2027</v>
      </c>
      <c r="C33448" t="s">
        <v>15</v>
      </c>
      <c r="D33448" t="s">
        <v>2</v>
      </c>
      <c r="E33448">
        <v>0</v>
      </c>
      <c r="F33448" t="s">
        <v>22</v>
      </c>
    </row>
    <row r="33449" spans="1:6" x14ac:dyDescent="0.45">
      <c r="A33449" t="s">
        <v>153</v>
      </c>
      <c r="B33449">
        <v>2027</v>
      </c>
      <c r="C33449" t="s">
        <v>15</v>
      </c>
      <c r="D33449" t="s">
        <v>3</v>
      </c>
      <c r="E33449">
        <v>0</v>
      </c>
      <c r="F33449" t="s">
        <v>22</v>
      </c>
    </row>
    <row r="33450" spans="1:6" x14ac:dyDescent="0.45">
      <c r="A33450" t="s">
        <v>153</v>
      </c>
      <c r="B33450">
        <v>2027</v>
      </c>
      <c r="C33450" t="s">
        <v>15</v>
      </c>
      <c r="D33450" t="s">
        <v>4</v>
      </c>
      <c r="E33450">
        <v>0</v>
      </c>
      <c r="F33450" t="s">
        <v>22</v>
      </c>
    </row>
    <row r="33451" spans="1:6" x14ac:dyDescent="0.45">
      <c r="A33451" t="s">
        <v>153</v>
      </c>
      <c r="B33451">
        <v>2027</v>
      </c>
      <c r="C33451" t="s">
        <v>5</v>
      </c>
      <c r="D33451" t="s">
        <v>5</v>
      </c>
      <c r="E33451">
        <v>132.3690659212854</v>
      </c>
      <c r="F33451" t="s">
        <v>22</v>
      </c>
    </row>
    <row r="33452" spans="1:6" x14ac:dyDescent="0.45">
      <c r="A33452" t="s">
        <v>153</v>
      </c>
      <c r="B33452">
        <v>2027</v>
      </c>
      <c r="C33452" t="s">
        <v>16</v>
      </c>
      <c r="D33452" t="s">
        <v>6</v>
      </c>
      <c r="E33452">
        <v>0</v>
      </c>
      <c r="F33452" t="s">
        <v>22</v>
      </c>
    </row>
    <row r="33453" spans="1:6" x14ac:dyDescent="0.45">
      <c r="A33453" t="s">
        <v>153</v>
      </c>
      <c r="B33453">
        <v>2027</v>
      </c>
      <c r="C33453" t="s">
        <v>16</v>
      </c>
      <c r="D33453" t="s">
        <v>7</v>
      </c>
      <c r="E33453">
        <v>0</v>
      </c>
      <c r="F33453" t="s">
        <v>22</v>
      </c>
    </row>
    <row r="33454" spans="1:6" x14ac:dyDescent="0.45">
      <c r="A33454" t="s">
        <v>153</v>
      </c>
      <c r="B33454">
        <v>2027</v>
      </c>
      <c r="C33454" t="s">
        <v>17</v>
      </c>
      <c r="D33454" t="s">
        <v>8</v>
      </c>
      <c r="E33454">
        <v>29.114258579267169</v>
      </c>
      <c r="F33454" t="s">
        <v>22</v>
      </c>
    </row>
    <row r="33455" spans="1:6" x14ac:dyDescent="0.45">
      <c r="A33455" t="s">
        <v>153</v>
      </c>
      <c r="B33455">
        <v>2027</v>
      </c>
      <c r="C33455" t="s">
        <v>18</v>
      </c>
      <c r="D33455" t="s">
        <v>9</v>
      </c>
      <c r="E33455">
        <v>103.25480734201822</v>
      </c>
      <c r="F33455" t="s">
        <v>22</v>
      </c>
    </row>
    <row r="33456" spans="1:6" x14ac:dyDescent="0.45">
      <c r="A33456" t="s">
        <v>153</v>
      </c>
      <c r="B33456">
        <v>2027</v>
      </c>
      <c r="C33456" t="s">
        <v>18</v>
      </c>
      <c r="D33456" t="s">
        <v>10</v>
      </c>
      <c r="E33456">
        <v>0</v>
      </c>
      <c r="F33456" t="s">
        <v>22</v>
      </c>
    </row>
    <row r="33457" spans="1:6" x14ac:dyDescent="0.45">
      <c r="A33457" t="s">
        <v>153</v>
      </c>
      <c r="B33457">
        <v>2027</v>
      </c>
      <c r="C33457" t="s">
        <v>18</v>
      </c>
      <c r="D33457" t="s">
        <v>19</v>
      </c>
      <c r="E33457">
        <v>0</v>
      </c>
      <c r="F33457" t="s">
        <v>23</v>
      </c>
    </row>
    <row r="33458" spans="1:6" x14ac:dyDescent="0.45">
      <c r="A33458" t="s">
        <v>153</v>
      </c>
      <c r="B33458">
        <v>2028</v>
      </c>
      <c r="C33458" t="s">
        <v>15</v>
      </c>
      <c r="D33458" t="s">
        <v>0</v>
      </c>
      <c r="E33458">
        <v>135.58638699222482</v>
      </c>
      <c r="F33458" t="s">
        <v>22</v>
      </c>
    </row>
    <row r="33459" spans="1:6" x14ac:dyDescent="0.45">
      <c r="A33459" t="s">
        <v>153</v>
      </c>
      <c r="B33459">
        <v>2028</v>
      </c>
      <c r="C33459" t="s">
        <v>15</v>
      </c>
      <c r="D33459" t="s">
        <v>1</v>
      </c>
      <c r="E33459">
        <v>13.376198575812181</v>
      </c>
      <c r="F33459" t="s">
        <v>22</v>
      </c>
    </row>
    <row r="33460" spans="1:6" x14ac:dyDescent="0.45">
      <c r="A33460" t="s">
        <v>153</v>
      </c>
      <c r="B33460">
        <v>2028</v>
      </c>
      <c r="C33460" t="s">
        <v>15</v>
      </c>
      <c r="D33460" t="s">
        <v>2</v>
      </c>
      <c r="E33460">
        <v>0</v>
      </c>
      <c r="F33460" t="s">
        <v>22</v>
      </c>
    </row>
    <row r="33461" spans="1:6" x14ac:dyDescent="0.45">
      <c r="A33461" t="s">
        <v>153</v>
      </c>
      <c r="B33461">
        <v>2028</v>
      </c>
      <c r="C33461" t="s">
        <v>15</v>
      </c>
      <c r="D33461" t="s">
        <v>3</v>
      </c>
      <c r="E33461">
        <v>0</v>
      </c>
      <c r="F33461" t="s">
        <v>22</v>
      </c>
    </row>
    <row r="33462" spans="1:6" x14ac:dyDescent="0.45">
      <c r="A33462" t="s">
        <v>153</v>
      </c>
      <c r="B33462">
        <v>2028</v>
      </c>
      <c r="C33462" t="s">
        <v>15</v>
      </c>
      <c r="D33462" t="s">
        <v>4</v>
      </c>
      <c r="E33462">
        <v>0</v>
      </c>
      <c r="F33462" t="s">
        <v>22</v>
      </c>
    </row>
    <row r="33463" spans="1:6" x14ac:dyDescent="0.45">
      <c r="A33463" t="s">
        <v>153</v>
      </c>
      <c r="B33463">
        <v>2028</v>
      </c>
      <c r="C33463" t="s">
        <v>5</v>
      </c>
      <c r="D33463" t="s">
        <v>5</v>
      </c>
      <c r="E33463">
        <v>148.96258556803701</v>
      </c>
      <c r="F33463" t="s">
        <v>22</v>
      </c>
    </row>
    <row r="33464" spans="1:6" x14ac:dyDescent="0.45">
      <c r="A33464" t="s">
        <v>153</v>
      </c>
      <c r="B33464">
        <v>2028</v>
      </c>
      <c r="C33464" t="s">
        <v>16</v>
      </c>
      <c r="D33464" t="s">
        <v>6</v>
      </c>
      <c r="E33464">
        <v>0</v>
      </c>
      <c r="F33464" t="s">
        <v>22</v>
      </c>
    </row>
    <row r="33465" spans="1:6" x14ac:dyDescent="0.45">
      <c r="A33465" t="s">
        <v>153</v>
      </c>
      <c r="B33465">
        <v>2028</v>
      </c>
      <c r="C33465" t="s">
        <v>16</v>
      </c>
      <c r="D33465" t="s">
        <v>7</v>
      </c>
      <c r="E33465">
        <v>0</v>
      </c>
      <c r="F33465" t="s">
        <v>22</v>
      </c>
    </row>
    <row r="33466" spans="1:6" x14ac:dyDescent="0.45">
      <c r="A33466" t="s">
        <v>153</v>
      </c>
      <c r="B33466">
        <v>2028</v>
      </c>
      <c r="C33466" t="s">
        <v>17</v>
      </c>
      <c r="D33466" t="s">
        <v>8</v>
      </c>
      <c r="E33466">
        <v>37.435270211411279</v>
      </c>
      <c r="F33466" t="s">
        <v>22</v>
      </c>
    </row>
    <row r="33467" spans="1:6" x14ac:dyDescent="0.45">
      <c r="A33467" t="s">
        <v>153</v>
      </c>
      <c r="B33467">
        <v>2028</v>
      </c>
      <c r="C33467" t="s">
        <v>18</v>
      </c>
      <c r="D33467" t="s">
        <v>9</v>
      </c>
      <c r="E33467">
        <v>111.52731535662572</v>
      </c>
      <c r="F33467" t="s">
        <v>22</v>
      </c>
    </row>
    <row r="33468" spans="1:6" x14ac:dyDescent="0.45">
      <c r="A33468" t="s">
        <v>153</v>
      </c>
      <c r="B33468">
        <v>2028</v>
      </c>
      <c r="C33468" t="s">
        <v>18</v>
      </c>
      <c r="D33468" t="s">
        <v>10</v>
      </c>
      <c r="E33468">
        <v>0</v>
      </c>
      <c r="F33468" t="s">
        <v>22</v>
      </c>
    </row>
    <row r="33469" spans="1:6" x14ac:dyDescent="0.45">
      <c r="A33469" t="s">
        <v>153</v>
      </c>
      <c r="B33469">
        <v>2028</v>
      </c>
      <c r="C33469" t="s">
        <v>18</v>
      </c>
      <c r="D33469" t="s">
        <v>19</v>
      </c>
      <c r="E33469">
        <v>0</v>
      </c>
      <c r="F33469" t="s">
        <v>23</v>
      </c>
    </row>
    <row r="33470" spans="1:6" x14ac:dyDescent="0.45">
      <c r="A33470" t="s">
        <v>153</v>
      </c>
      <c r="B33470">
        <v>2029</v>
      </c>
      <c r="C33470" t="s">
        <v>15</v>
      </c>
      <c r="D33470" t="s">
        <v>0</v>
      </c>
      <c r="E33470">
        <v>153.7182094909642</v>
      </c>
      <c r="F33470" t="s">
        <v>22</v>
      </c>
    </row>
    <row r="33471" spans="1:6" x14ac:dyDescent="0.45">
      <c r="A33471" t="s">
        <v>153</v>
      </c>
      <c r="B33471">
        <v>2029</v>
      </c>
      <c r="C33471" t="s">
        <v>15</v>
      </c>
      <c r="D33471" t="s">
        <v>1</v>
      </c>
      <c r="E33471">
        <v>13.727992598356041</v>
      </c>
      <c r="F33471" t="s">
        <v>22</v>
      </c>
    </row>
    <row r="33472" spans="1:6" x14ac:dyDescent="0.45">
      <c r="A33472" t="s">
        <v>153</v>
      </c>
      <c r="B33472">
        <v>2029</v>
      </c>
      <c r="C33472" t="s">
        <v>15</v>
      </c>
      <c r="D33472" t="s">
        <v>2</v>
      </c>
      <c r="E33472">
        <v>0</v>
      </c>
      <c r="F33472" t="s">
        <v>22</v>
      </c>
    </row>
    <row r="33473" spans="1:6" x14ac:dyDescent="0.45">
      <c r="A33473" t="s">
        <v>153</v>
      </c>
      <c r="B33473">
        <v>2029</v>
      </c>
      <c r="C33473" t="s">
        <v>15</v>
      </c>
      <c r="D33473" t="s">
        <v>3</v>
      </c>
      <c r="E33473">
        <v>0</v>
      </c>
      <c r="F33473" t="s">
        <v>22</v>
      </c>
    </row>
    <row r="33474" spans="1:6" x14ac:dyDescent="0.45">
      <c r="A33474" t="s">
        <v>153</v>
      </c>
      <c r="B33474">
        <v>2029</v>
      </c>
      <c r="C33474" t="s">
        <v>15</v>
      </c>
      <c r="D33474" t="s">
        <v>4</v>
      </c>
      <c r="E33474">
        <v>0</v>
      </c>
      <c r="F33474" t="s">
        <v>22</v>
      </c>
    </row>
    <row r="33475" spans="1:6" x14ac:dyDescent="0.45">
      <c r="A33475" t="s">
        <v>153</v>
      </c>
      <c r="B33475">
        <v>2029</v>
      </c>
      <c r="C33475" t="s">
        <v>5</v>
      </c>
      <c r="D33475" t="s">
        <v>5</v>
      </c>
      <c r="E33475">
        <v>167.44620208932025</v>
      </c>
      <c r="F33475" t="s">
        <v>22</v>
      </c>
    </row>
    <row r="33476" spans="1:6" x14ac:dyDescent="0.45">
      <c r="A33476" t="s">
        <v>153</v>
      </c>
      <c r="B33476">
        <v>2029</v>
      </c>
      <c r="C33476" t="s">
        <v>16</v>
      </c>
      <c r="D33476" t="s">
        <v>6</v>
      </c>
      <c r="E33476">
        <v>0</v>
      </c>
      <c r="F33476" t="s">
        <v>22</v>
      </c>
    </row>
    <row r="33477" spans="1:6" x14ac:dyDescent="0.45">
      <c r="A33477" t="s">
        <v>153</v>
      </c>
      <c r="B33477">
        <v>2029</v>
      </c>
      <c r="C33477" t="s">
        <v>16</v>
      </c>
      <c r="D33477" t="s">
        <v>7</v>
      </c>
      <c r="E33477">
        <v>0</v>
      </c>
      <c r="F33477" t="s">
        <v>22</v>
      </c>
    </row>
    <row r="33478" spans="1:6" x14ac:dyDescent="0.45">
      <c r="A33478" t="s">
        <v>153</v>
      </c>
      <c r="B33478">
        <v>2029</v>
      </c>
      <c r="C33478" t="s">
        <v>17</v>
      </c>
      <c r="D33478" t="s">
        <v>8</v>
      </c>
      <c r="E33478">
        <v>45.773826130787711</v>
      </c>
      <c r="F33478" t="s">
        <v>22</v>
      </c>
    </row>
    <row r="33479" spans="1:6" x14ac:dyDescent="0.45">
      <c r="A33479" t="s">
        <v>153</v>
      </c>
      <c r="B33479">
        <v>2029</v>
      </c>
      <c r="C33479" t="s">
        <v>18</v>
      </c>
      <c r="D33479" t="s">
        <v>9</v>
      </c>
      <c r="E33479">
        <v>89.672375958532541</v>
      </c>
      <c r="F33479" t="s">
        <v>22</v>
      </c>
    </row>
    <row r="33480" spans="1:6" x14ac:dyDescent="0.45">
      <c r="A33480" t="s">
        <v>153</v>
      </c>
      <c r="B33480">
        <v>2029</v>
      </c>
      <c r="C33480" t="s">
        <v>18</v>
      </c>
      <c r="D33480" t="s">
        <v>10</v>
      </c>
      <c r="E33480">
        <v>32</v>
      </c>
      <c r="F33480" t="s">
        <v>22</v>
      </c>
    </row>
    <row r="33481" spans="1:6" x14ac:dyDescent="0.45">
      <c r="A33481" t="s">
        <v>153</v>
      </c>
      <c r="B33481">
        <v>2029</v>
      </c>
      <c r="C33481" t="s">
        <v>18</v>
      </c>
      <c r="D33481" t="s">
        <v>19</v>
      </c>
      <c r="E33481">
        <v>3.2000000000000001E-2</v>
      </c>
      <c r="F33481" t="s">
        <v>23</v>
      </c>
    </row>
    <row r="33482" spans="1:6" x14ac:dyDescent="0.45">
      <c r="A33482" t="s">
        <v>153</v>
      </c>
      <c r="B33482">
        <v>2030</v>
      </c>
      <c r="C33482" t="s">
        <v>15</v>
      </c>
      <c r="D33482" t="s">
        <v>0</v>
      </c>
      <c r="E33482">
        <v>173.92177918412733</v>
      </c>
      <c r="F33482" t="s">
        <v>22</v>
      </c>
    </row>
    <row r="33483" spans="1:6" x14ac:dyDescent="0.45">
      <c r="A33483" t="s">
        <v>153</v>
      </c>
      <c r="B33483">
        <v>2030</v>
      </c>
      <c r="C33483" t="s">
        <v>15</v>
      </c>
      <c r="D33483" t="s">
        <v>1</v>
      </c>
      <c r="E33483">
        <v>14.089038803692803</v>
      </c>
      <c r="F33483" t="s">
        <v>22</v>
      </c>
    </row>
    <row r="33484" spans="1:6" x14ac:dyDescent="0.45">
      <c r="A33484" t="s">
        <v>153</v>
      </c>
      <c r="B33484">
        <v>2030</v>
      </c>
      <c r="C33484" t="s">
        <v>15</v>
      </c>
      <c r="D33484" t="s">
        <v>2</v>
      </c>
      <c r="E33484">
        <v>0</v>
      </c>
      <c r="F33484" t="s">
        <v>22</v>
      </c>
    </row>
    <row r="33485" spans="1:6" x14ac:dyDescent="0.45">
      <c r="A33485" t="s">
        <v>153</v>
      </c>
      <c r="B33485">
        <v>2030</v>
      </c>
      <c r="C33485" t="s">
        <v>15</v>
      </c>
      <c r="D33485" t="s">
        <v>3</v>
      </c>
      <c r="E33485">
        <v>0</v>
      </c>
      <c r="F33485" t="s">
        <v>22</v>
      </c>
    </row>
    <row r="33486" spans="1:6" x14ac:dyDescent="0.45">
      <c r="A33486" t="s">
        <v>153</v>
      </c>
      <c r="B33486">
        <v>2030</v>
      </c>
      <c r="C33486" t="s">
        <v>15</v>
      </c>
      <c r="D33486" t="s">
        <v>4</v>
      </c>
      <c r="E33486">
        <v>0</v>
      </c>
      <c r="F33486" t="s">
        <v>22</v>
      </c>
    </row>
    <row r="33487" spans="1:6" x14ac:dyDescent="0.45">
      <c r="A33487" t="s">
        <v>153</v>
      </c>
      <c r="B33487">
        <v>2030</v>
      </c>
      <c r="C33487" t="s">
        <v>5</v>
      </c>
      <c r="D33487" t="s">
        <v>5</v>
      </c>
      <c r="E33487">
        <v>188.01081798782013</v>
      </c>
      <c r="F33487" t="s">
        <v>22</v>
      </c>
    </row>
    <row r="33488" spans="1:6" x14ac:dyDescent="0.45">
      <c r="A33488" t="s">
        <v>153</v>
      </c>
      <c r="B33488">
        <v>2030</v>
      </c>
      <c r="C33488" t="s">
        <v>16</v>
      </c>
      <c r="D33488" t="s">
        <v>6</v>
      </c>
      <c r="E33488">
        <v>0</v>
      </c>
      <c r="F33488" t="s">
        <v>22</v>
      </c>
    </row>
    <row r="33489" spans="1:6" x14ac:dyDescent="0.45">
      <c r="A33489" t="s">
        <v>153</v>
      </c>
      <c r="B33489">
        <v>2030</v>
      </c>
      <c r="C33489" t="s">
        <v>16</v>
      </c>
      <c r="D33489" t="s">
        <v>7</v>
      </c>
      <c r="E33489">
        <v>0</v>
      </c>
      <c r="F33489" t="s">
        <v>22</v>
      </c>
    </row>
    <row r="33490" spans="1:6" x14ac:dyDescent="0.45">
      <c r="A33490" t="s">
        <v>153</v>
      </c>
      <c r="B33490">
        <v>2030</v>
      </c>
      <c r="C33490" t="s">
        <v>17</v>
      </c>
      <c r="D33490" t="s">
        <v>8</v>
      </c>
      <c r="E33490">
        <v>51.71460891883757</v>
      </c>
      <c r="F33490" t="s">
        <v>22</v>
      </c>
    </row>
    <row r="33491" spans="1:6" x14ac:dyDescent="0.45">
      <c r="A33491" t="s">
        <v>153</v>
      </c>
      <c r="B33491">
        <v>2030</v>
      </c>
      <c r="C33491" t="s">
        <v>18</v>
      </c>
      <c r="D33491" t="s">
        <v>9</v>
      </c>
      <c r="E33491">
        <v>68</v>
      </c>
      <c r="F33491" t="s">
        <v>22</v>
      </c>
    </row>
    <row r="33492" spans="1:6" x14ac:dyDescent="0.45">
      <c r="A33492" t="s">
        <v>153</v>
      </c>
      <c r="B33492">
        <v>2030</v>
      </c>
      <c r="C33492" t="s">
        <v>18</v>
      </c>
      <c r="D33492" t="s">
        <v>10</v>
      </c>
      <c r="E33492">
        <v>68.296209068982563</v>
      </c>
      <c r="F33492" t="s">
        <v>22</v>
      </c>
    </row>
    <row r="33493" spans="1:6" x14ac:dyDescent="0.45">
      <c r="A33493" t="s">
        <v>153</v>
      </c>
      <c r="B33493">
        <v>2030</v>
      </c>
      <c r="C33493" t="s">
        <v>18</v>
      </c>
      <c r="D33493" t="s">
        <v>19</v>
      </c>
      <c r="E33493">
        <v>6.8296209068982566E-2</v>
      </c>
      <c r="F33493" t="s">
        <v>23</v>
      </c>
    </row>
    <row r="33494" spans="1:6" x14ac:dyDescent="0.45">
      <c r="A33494" t="s">
        <v>153</v>
      </c>
      <c r="B33494">
        <v>2031</v>
      </c>
      <c r="C33494" t="s">
        <v>15</v>
      </c>
      <c r="D33494" t="s">
        <v>0</v>
      </c>
      <c r="E33494">
        <v>189.66521981063477</v>
      </c>
      <c r="F33494" t="s">
        <v>22</v>
      </c>
    </row>
    <row r="33495" spans="1:6" x14ac:dyDescent="0.45">
      <c r="A33495" t="s">
        <v>153</v>
      </c>
      <c r="B33495">
        <v>2031</v>
      </c>
      <c r="C33495" t="s">
        <v>15</v>
      </c>
      <c r="D33495" t="s">
        <v>1</v>
      </c>
      <c r="E33495">
        <v>14.413086696177738</v>
      </c>
      <c r="F33495" t="s">
        <v>22</v>
      </c>
    </row>
    <row r="33496" spans="1:6" x14ac:dyDescent="0.45">
      <c r="A33496" t="s">
        <v>153</v>
      </c>
      <c r="B33496">
        <v>2031</v>
      </c>
      <c r="C33496" t="s">
        <v>15</v>
      </c>
      <c r="D33496" t="s">
        <v>2</v>
      </c>
      <c r="E33496">
        <v>0</v>
      </c>
      <c r="F33496" t="s">
        <v>22</v>
      </c>
    </row>
    <row r="33497" spans="1:6" x14ac:dyDescent="0.45">
      <c r="A33497" t="s">
        <v>153</v>
      </c>
      <c r="B33497">
        <v>2031</v>
      </c>
      <c r="C33497" t="s">
        <v>15</v>
      </c>
      <c r="D33497" t="s">
        <v>3</v>
      </c>
      <c r="E33497">
        <v>0</v>
      </c>
      <c r="F33497" t="s">
        <v>22</v>
      </c>
    </row>
    <row r="33498" spans="1:6" x14ac:dyDescent="0.45">
      <c r="A33498" t="s">
        <v>153</v>
      </c>
      <c r="B33498">
        <v>2031</v>
      </c>
      <c r="C33498" t="s">
        <v>15</v>
      </c>
      <c r="D33498" t="s">
        <v>4</v>
      </c>
      <c r="E33498">
        <v>0</v>
      </c>
      <c r="F33498" t="s">
        <v>22</v>
      </c>
    </row>
    <row r="33499" spans="1:6" x14ac:dyDescent="0.45">
      <c r="A33499" t="s">
        <v>153</v>
      </c>
      <c r="B33499">
        <v>2031</v>
      </c>
      <c r="C33499" t="s">
        <v>5</v>
      </c>
      <c r="D33499" t="s">
        <v>5</v>
      </c>
      <c r="E33499">
        <v>204.07830650681251</v>
      </c>
      <c r="F33499" t="s">
        <v>22</v>
      </c>
    </row>
    <row r="33500" spans="1:6" x14ac:dyDescent="0.45">
      <c r="A33500" t="s">
        <v>153</v>
      </c>
      <c r="B33500">
        <v>2031</v>
      </c>
      <c r="C33500" t="s">
        <v>16</v>
      </c>
      <c r="D33500" t="s">
        <v>6</v>
      </c>
      <c r="E33500">
        <v>0</v>
      </c>
      <c r="F33500" t="s">
        <v>22</v>
      </c>
    </row>
    <row r="33501" spans="1:6" x14ac:dyDescent="0.45">
      <c r="A33501" t="s">
        <v>153</v>
      </c>
      <c r="B33501">
        <v>2031</v>
      </c>
      <c r="C33501" t="s">
        <v>16</v>
      </c>
      <c r="D33501" t="s">
        <v>7</v>
      </c>
      <c r="E33501">
        <v>0</v>
      </c>
      <c r="F33501" t="s">
        <v>22</v>
      </c>
    </row>
    <row r="33502" spans="1:6" x14ac:dyDescent="0.45">
      <c r="A33502" t="s">
        <v>153</v>
      </c>
      <c r="B33502">
        <v>2031</v>
      </c>
      <c r="C33502" t="s">
        <v>17</v>
      </c>
      <c r="D33502" t="s">
        <v>8</v>
      </c>
      <c r="E33502">
        <v>53.657532360597614</v>
      </c>
      <c r="F33502" t="s">
        <v>22</v>
      </c>
    </row>
    <row r="33503" spans="1:6" x14ac:dyDescent="0.45">
      <c r="A33503" t="s">
        <v>153</v>
      </c>
      <c r="B33503">
        <v>2031</v>
      </c>
      <c r="C33503" t="s">
        <v>18</v>
      </c>
      <c r="D33503" t="s">
        <v>9</v>
      </c>
      <c r="E33503">
        <v>55</v>
      </c>
      <c r="F33503" t="s">
        <v>22</v>
      </c>
    </row>
    <row r="33504" spans="1:6" x14ac:dyDescent="0.45">
      <c r="A33504" t="s">
        <v>153</v>
      </c>
      <c r="B33504">
        <v>2031</v>
      </c>
      <c r="C33504" t="s">
        <v>18</v>
      </c>
      <c r="D33504" t="s">
        <v>10</v>
      </c>
      <c r="E33504">
        <v>95.420774146214896</v>
      </c>
      <c r="F33504" t="s">
        <v>22</v>
      </c>
    </row>
    <row r="33505" spans="1:6" x14ac:dyDescent="0.45">
      <c r="A33505" t="s">
        <v>153</v>
      </c>
      <c r="B33505">
        <v>2031</v>
      </c>
      <c r="C33505" t="s">
        <v>18</v>
      </c>
      <c r="D33505" t="s">
        <v>19</v>
      </c>
      <c r="E33505">
        <v>9.5420774146214901E-2</v>
      </c>
      <c r="F33505" t="s">
        <v>23</v>
      </c>
    </row>
    <row r="33506" spans="1:6" x14ac:dyDescent="0.45">
      <c r="A33506" t="s">
        <v>153</v>
      </c>
      <c r="B33506">
        <v>2032</v>
      </c>
      <c r="C33506" t="s">
        <v>15</v>
      </c>
      <c r="D33506" t="s">
        <v>0</v>
      </c>
      <c r="E33506">
        <v>207.73333460835471</v>
      </c>
      <c r="F33506" t="s">
        <v>22</v>
      </c>
    </row>
    <row r="33507" spans="1:6" x14ac:dyDescent="0.45">
      <c r="A33507" t="s">
        <v>153</v>
      </c>
      <c r="B33507">
        <v>2032</v>
      </c>
      <c r="C33507" t="s">
        <v>15</v>
      </c>
      <c r="D33507" t="s">
        <v>1</v>
      </c>
      <c r="E33507">
        <v>14.744587690189825</v>
      </c>
      <c r="F33507" t="s">
        <v>22</v>
      </c>
    </row>
    <row r="33508" spans="1:6" x14ac:dyDescent="0.45">
      <c r="A33508" t="s">
        <v>153</v>
      </c>
      <c r="B33508">
        <v>2032</v>
      </c>
      <c r="C33508" t="s">
        <v>15</v>
      </c>
      <c r="D33508" t="s">
        <v>2</v>
      </c>
      <c r="E33508">
        <v>0</v>
      </c>
      <c r="F33508" t="s">
        <v>22</v>
      </c>
    </row>
    <row r="33509" spans="1:6" x14ac:dyDescent="0.45">
      <c r="A33509" t="s">
        <v>153</v>
      </c>
      <c r="B33509">
        <v>2032</v>
      </c>
      <c r="C33509" t="s">
        <v>15</v>
      </c>
      <c r="D33509" t="s">
        <v>3</v>
      </c>
      <c r="E33509">
        <v>0</v>
      </c>
      <c r="F33509" t="s">
        <v>22</v>
      </c>
    </row>
    <row r="33510" spans="1:6" x14ac:dyDescent="0.45">
      <c r="A33510" t="s">
        <v>153</v>
      </c>
      <c r="B33510">
        <v>2032</v>
      </c>
      <c r="C33510" t="s">
        <v>15</v>
      </c>
      <c r="D33510" t="s">
        <v>4</v>
      </c>
      <c r="E33510">
        <v>0</v>
      </c>
      <c r="F33510" t="s">
        <v>22</v>
      </c>
    </row>
    <row r="33511" spans="1:6" x14ac:dyDescent="0.45">
      <c r="A33511" t="s">
        <v>153</v>
      </c>
      <c r="B33511">
        <v>2032</v>
      </c>
      <c r="C33511" t="s">
        <v>5</v>
      </c>
      <c r="D33511" t="s">
        <v>5</v>
      </c>
      <c r="E33511">
        <v>222.47792229854457</v>
      </c>
      <c r="F33511" t="s">
        <v>22</v>
      </c>
    </row>
    <row r="33512" spans="1:6" x14ac:dyDescent="0.45">
      <c r="A33512" t="s">
        <v>153</v>
      </c>
      <c r="B33512">
        <v>2032</v>
      </c>
      <c r="C33512" t="s">
        <v>16</v>
      </c>
      <c r="D33512" t="s">
        <v>6</v>
      </c>
      <c r="E33512">
        <v>0</v>
      </c>
      <c r="F33512" t="s">
        <v>22</v>
      </c>
    </row>
    <row r="33513" spans="1:6" x14ac:dyDescent="0.45">
      <c r="A33513" t="s">
        <v>153</v>
      </c>
      <c r="B33513">
        <v>2032</v>
      </c>
      <c r="C33513" t="s">
        <v>16</v>
      </c>
      <c r="D33513" t="s">
        <v>7</v>
      </c>
      <c r="E33513">
        <v>0</v>
      </c>
      <c r="F33513" t="s">
        <v>22</v>
      </c>
    </row>
    <row r="33514" spans="1:6" x14ac:dyDescent="0.45">
      <c r="A33514" t="s">
        <v>153</v>
      </c>
      <c r="B33514">
        <v>2032</v>
      </c>
      <c r="C33514" t="s">
        <v>17</v>
      </c>
      <c r="D33514" t="s">
        <v>8</v>
      </c>
      <c r="E33514">
        <v>53.602513744106986</v>
      </c>
      <c r="F33514" t="s">
        <v>22</v>
      </c>
    </row>
    <row r="33515" spans="1:6" x14ac:dyDescent="0.45">
      <c r="A33515" t="s">
        <v>153</v>
      </c>
      <c r="B33515">
        <v>2032</v>
      </c>
      <c r="C33515" t="s">
        <v>18</v>
      </c>
      <c r="D33515" t="s">
        <v>9</v>
      </c>
      <c r="E33515">
        <v>41</v>
      </c>
      <c r="F33515" t="s">
        <v>22</v>
      </c>
    </row>
    <row r="33516" spans="1:6" x14ac:dyDescent="0.45">
      <c r="A33516" t="s">
        <v>153</v>
      </c>
      <c r="B33516">
        <v>2032</v>
      </c>
      <c r="C33516" t="s">
        <v>18</v>
      </c>
      <c r="D33516" t="s">
        <v>10</v>
      </c>
      <c r="E33516">
        <v>127.87540855443758</v>
      </c>
      <c r="F33516" t="s">
        <v>22</v>
      </c>
    </row>
    <row r="33517" spans="1:6" x14ac:dyDescent="0.45">
      <c r="A33517" t="s">
        <v>153</v>
      </c>
      <c r="B33517">
        <v>2032</v>
      </c>
      <c r="C33517" t="s">
        <v>18</v>
      </c>
      <c r="D33517" t="s">
        <v>19</v>
      </c>
      <c r="E33517">
        <v>0.12787540855443758</v>
      </c>
      <c r="F33517" t="s">
        <v>23</v>
      </c>
    </row>
    <row r="33518" spans="1:6" x14ac:dyDescent="0.45">
      <c r="A33518" t="s">
        <v>153</v>
      </c>
      <c r="B33518">
        <v>2033</v>
      </c>
      <c r="C33518" t="s">
        <v>15</v>
      </c>
      <c r="D33518" t="s">
        <v>0</v>
      </c>
      <c r="E33518">
        <v>226.31972950525125</v>
      </c>
      <c r="F33518" t="s">
        <v>22</v>
      </c>
    </row>
    <row r="33519" spans="1:6" x14ac:dyDescent="0.45">
      <c r="A33519" t="s">
        <v>153</v>
      </c>
      <c r="B33519">
        <v>2033</v>
      </c>
      <c r="C33519" t="s">
        <v>15</v>
      </c>
      <c r="D33519" t="s">
        <v>1</v>
      </c>
      <c r="E33519">
        <v>15.083713207064188</v>
      </c>
      <c r="F33519" t="s">
        <v>22</v>
      </c>
    </row>
    <row r="33520" spans="1:6" x14ac:dyDescent="0.45">
      <c r="A33520" t="s">
        <v>153</v>
      </c>
      <c r="B33520">
        <v>2033</v>
      </c>
      <c r="C33520" t="s">
        <v>15</v>
      </c>
      <c r="D33520" t="s">
        <v>2</v>
      </c>
      <c r="E33520">
        <v>0</v>
      </c>
      <c r="F33520" t="s">
        <v>22</v>
      </c>
    </row>
    <row r="33521" spans="1:6" x14ac:dyDescent="0.45">
      <c r="A33521" t="s">
        <v>153</v>
      </c>
      <c r="B33521">
        <v>2033</v>
      </c>
      <c r="C33521" t="s">
        <v>15</v>
      </c>
      <c r="D33521" t="s">
        <v>3</v>
      </c>
      <c r="E33521">
        <v>0</v>
      </c>
      <c r="F33521" t="s">
        <v>22</v>
      </c>
    </row>
    <row r="33522" spans="1:6" x14ac:dyDescent="0.45">
      <c r="A33522" t="s">
        <v>153</v>
      </c>
      <c r="B33522">
        <v>2033</v>
      </c>
      <c r="C33522" t="s">
        <v>15</v>
      </c>
      <c r="D33522" t="s">
        <v>4</v>
      </c>
      <c r="E33522">
        <v>0</v>
      </c>
      <c r="F33522" t="s">
        <v>22</v>
      </c>
    </row>
    <row r="33523" spans="1:6" x14ac:dyDescent="0.45">
      <c r="A33523" t="s">
        <v>153</v>
      </c>
      <c r="B33523">
        <v>2033</v>
      </c>
      <c r="C33523" t="s">
        <v>5</v>
      </c>
      <c r="D33523" t="s">
        <v>5</v>
      </c>
      <c r="E33523">
        <v>241.40344271231544</v>
      </c>
      <c r="F33523" t="s">
        <v>22</v>
      </c>
    </row>
    <row r="33524" spans="1:6" x14ac:dyDescent="0.45">
      <c r="A33524" t="s">
        <v>153</v>
      </c>
      <c r="B33524">
        <v>2033</v>
      </c>
      <c r="C33524" t="s">
        <v>16</v>
      </c>
      <c r="D33524" t="s">
        <v>6</v>
      </c>
      <c r="E33524">
        <v>0</v>
      </c>
      <c r="F33524" t="s">
        <v>22</v>
      </c>
    </row>
    <row r="33525" spans="1:6" x14ac:dyDescent="0.45">
      <c r="A33525" t="s">
        <v>153</v>
      </c>
      <c r="B33525">
        <v>2033</v>
      </c>
      <c r="C33525" t="s">
        <v>16</v>
      </c>
      <c r="D33525" t="s">
        <v>7</v>
      </c>
      <c r="E33525">
        <v>0</v>
      </c>
      <c r="F33525" t="s">
        <v>22</v>
      </c>
    </row>
    <row r="33526" spans="1:6" x14ac:dyDescent="0.45">
      <c r="A33526" t="s">
        <v>153</v>
      </c>
      <c r="B33526">
        <v>2033</v>
      </c>
      <c r="C33526" t="s">
        <v>17</v>
      </c>
      <c r="D33526" t="s">
        <v>8</v>
      </c>
      <c r="E33526">
        <v>53.549473713443071</v>
      </c>
      <c r="F33526" t="s">
        <v>22</v>
      </c>
    </row>
    <row r="33527" spans="1:6" x14ac:dyDescent="0.45">
      <c r="A33527" t="s">
        <v>153</v>
      </c>
      <c r="B33527">
        <v>2033</v>
      </c>
      <c r="C33527" t="s">
        <v>18</v>
      </c>
      <c r="D33527" t="s">
        <v>9</v>
      </c>
      <c r="E33527">
        <v>28</v>
      </c>
      <c r="F33527" t="s">
        <v>22</v>
      </c>
    </row>
    <row r="33528" spans="1:6" x14ac:dyDescent="0.45">
      <c r="A33528" t="s">
        <v>153</v>
      </c>
      <c r="B33528">
        <v>2033</v>
      </c>
      <c r="C33528" t="s">
        <v>18</v>
      </c>
      <c r="D33528" t="s">
        <v>10</v>
      </c>
      <c r="E33528">
        <v>159.85396899887238</v>
      </c>
      <c r="F33528" t="s">
        <v>22</v>
      </c>
    </row>
    <row r="33529" spans="1:6" x14ac:dyDescent="0.45">
      <c r="A33529" t="s">
        <v>153</v>
      </c>
      <c r="B33529">
        <v>2033</v>
      </c>
      <c r="C33529" t="s">
        <v>18</v>
      </c>
      <c r="D33529" t="s">
        <v>19</v>
      </c>
      <c r="E33529">
        <v>0.15985396899887239</v>
      </c>
      <c r="F33529" t="s">
        <v>23</v>
      </c>
    </row>
    <row r="33530" spans="1:6" x14ac:dyDescent="0.45">
      <c r="A33530" t="s">
        <v>153</v>
      </c>
      <c r="B33530">
        <v>2034</v>
      </c>
      <c r="C33530" t="s">
        <v>15</v>
      </c>
      <c r="D33530" t="s">
        <v>0</v>
      </c>
      <c r="E33530">
        <v>246.4541985932394</v>
      </c>
      <c r="F33530" t="s">
        <v>22</v>
      </c>
    </row>
    <row r="33531" spans="1:6" x14ac:dyDescent="0.45">
      <c r="A33531" t="s">
        <v>153</v>
      </c>
      <c r="B33531">
        <v>2034</v>
      </c>
      <c r="C33531" t="s">
        <v>15</v>
      </c>
      <c r="D33531" t="s">
        <v>1</v>
      </c>
      <c r="E33531">
        <v>15.430638610826664</v>
      </c>
      <c r="F33531" t="s">
        <v>22</v>
      </c>
    </row>
    <row r="33532" spans="1:6" x14ac:dyDescent="0.45">
      <c r="A33532" t="s">
        <v>153</v>
      </c>
      <c r="B33532">
        <v>2034</v>
      </c>
      <c r="C33532" t="s">
        <v>15</v>
      </c>
      <c r="D33532" t="s">
        <v>2</v>
      </c>
      <c r="E33532">
        <v>0</v>
      </c>
      <c r="F33532" t="s">
        <v>22</v>
      </c>
    </row>
    <row r="33533" spans="1:6" x14ac:dyDescent="0.45">
      <c r="A33533" t="s">
        <v>153</v>
      </c>
      <c r="B33533">
        <v>2034</v>
      </c>
      <c r="C33533" t="s">
        <v>15</v>
      </c>
      <c r="D33533" t="s">
        <v>3</v>
      </c>
      <c r="E33533">
        <v>0</v>
      </c>
      <c r="F33533" t="s">
        <v>22</v>
      </c>
    </row>
    <row r="33534" spans="1:6" x14ac:dyDescent="0.45">
      <c r="A33534" t="s">
        <v>153</v>
      </c>
      <c r="B33534">
        <v>2034</v>
      </c>
      <c r="C33534" t="s">
        <v>15</v>
      </c>
      <c r="D33534" t="s">
        <v>4</v>
      </c>
      <c r="E33534">
        <v>0</v>
      </c>
      <c r="F33534" t="s">
        <v>22</v>
      </c>
    </row>
    <row r="33535" spans="1:6" x14ac:dyDescent="0.45">
      <c r="A33535" t="s">
        <v>153</v>
      </c>
      <c r="B33535">
        <v>2034</v>
      </c>
      <c r="C33535" t="s">
        <v>5</v>
      </c>
      <c r="D33535" t="s">
        <v>5</v>
      </c>
      <c r="E33535">
        <v>261.88483720406606</v>
      </c>
      <c r="F33535" t="s">
        <v>22</v>
      </c>
    </row>
    <row r="33536" spans="1:6" x14ac:dyDescent="0.45">
      <c r="A33536" t="s">
        <v>153</v>
      </c>
      <c r="B33536">
        <v>2034</v>
      </c>
      <c r="C33536" t="s">
        <v>16</v>
      </c>
      <c r="D33536" t="s">
        <v>6</v>
      </c>
      <c r="E33536">
        <v>0</v>
      </c>
      <c r="F33536" t="s">
        <v>22</v>
      </c>
    </row>
    <row r="33537" spans="1:6" x14ac:dyDescent="0.45">
      <c r="A33537" t="s">
        <v>153</v>
      </c>
      <c r="B33537">
        <v>2034</v>
      </c>
      <c r="C33537" t="s">
        <v>16</v>
      </c>
      <c r="D33537" t="s">
        <v>7</v>
      </c>
      <c r="E33537">
        <v>0</v>
      </c>
      <c r="F33537" t="s">
        <v>22</v>
      </c>
    </row>
    <row r="33538" spans="1:6" x14ac:dyDescent="0.45">
      <c r="A33538" t="s">
        <v>153</v>
      </c>
      <c r="B33538">
        <v>2034</v>
      </c>
      <c r="C33538" t="s">
        <v>17</v>
      </c>
      <c r="D33538" t="s">
        <v>8</v>
      </c>
      <c r="E33538">
        <v>53.49833612804683</v>
      </c>
      <c r="F33538" t="s">
        <v>22</v>
      </c>
    </row>
    <row r="33539" spans="1:6" x14ac:dyDescent="0.45">
      <c r="A33539" t="s">
        <v>153</v>
      </c>
      <c r="B33539">
        <v>2034</v>
      </c>
      <c r="C33539" t="s">
        <v>18</v>
      </c>
      <c r="D33539" t="s">
        <v>9</v>
      </c>
      <c r="E33539">
        <v>12</v>
      </c>
      <c r="F33539" t="s">
        <v>22</v>
      </c>
    </row>
    <row r="33540" spans="1:6" x14ac:dyDescent="0.45">
      <c r="A33540" t="s">
        <v>153</v>
      </c>
      <c r="B33540">
        <v>2034</v>
      </c>
      <c r="C33540" t="s">
        <v>18</v>
      </c>
      <c r="D33540" t="s">
        <v>10</v>
      </c>
      <c r="E33540">
        <v>196.38650107601919</v>
      </c>
      <c r="F33540" t="s">
        <v>22</v>
      </c>
    </row>
    <row r="33541" spans="1:6" x14ac:dyDescent="0.45">
      <c r="A33541" t="s">
        <v>153</v>
      </c>
      <c r="B33541">
        <v>2034</v>
      </c>
      <c r="C33541" t="s">
        <v>18</v>
      </c>
      <c r="D33541" t="s">
        <v>19</v>
      </c>
      <c r="E33541">
        <v>0.19638650107601921</v>
      </c>
      <c r="F33541" t="s">
        <v>23</v>
      </c>
    </row>
    <row r="33542" spans="1:6" x14ac:dyDescent="0.45">
      <c r="A33542" t="s">
        <v>153</v>
      </c>
      <c r="B33542">
        <v>2035</v>
      </c>
      <c r="C33542" t="s">
        <v>15</v>
      </c>
      <c r="D33542" t="s">
        <v>0</v>
      </c>
      <c r="E33542">
        <v>262.45735184988928</v>
      </c>
      <c r="F33542" t="s">
        <v>22</v>
      </c>
    </row>
    <row r="33543" spans="1:6" x14ac:dyDescent="0.45">
      <c r="A33543" t="s">
        <v>153</v>
      </c>
      <c r="B33543">
        <v>2035</v>
      </c>
      <c r="C33543" t="s">
        <v>15</v>
      </c>
      <c r="D33543" t="s">
        <v>1</v>
      </c>
      <c r="E33543">
        <v>15.785543298875677</v>
      </c>
      <c r="F33543" t="s">
        <v>22</v>
      </c>
    </row>
    <row r="33544" spans="1:6" x14ac:dyDescent="0.45">
      <c r="A33544" t="s">
        <v>153</v>
      </c>
      <c r="B33544">
        <v>2035</v>
      </c>
      <c r="C33544" t="s">
        <v>15</v>
      </c>
      <c r="D33544" t="s">
        <v>2</v>
      </c>
      <c r="E33544">
        <v>0</v>
      </c>
      <c r="F33544" t="s">
        <v>22</v>
      </c>
    </row>
    <row r="33545" spans="1:6" x14ac:dyDescent="0.45">
      <c r="A33545" t="s">
        <v>153</v>
      </c>
      <c r="B33545">
        <v>2035</v>
      </c>
      <c r="C33545" t="s">
        <v>15</v>
      </c>
      <c r="D33545" t="s">
        <v>3</v>
      </c>
      <c r="E33545">
        <v>0</v>
      </c>
      <c r="F33545" t="s">
        <v>22</v>
      </c>
    </row>
    <row r="33546" spans="1:6" x14ac:dyDescent="0.45">
      <c r="A33546" t="s">
        <v>153</v>
      </c>
      <c r="B33546">
        <v>2035</v>
      </c>
      <c r="C33546" t="s">
        <v>15</v>
      </c>
      <c r="D33546" t="s">
        <v>4</v>
      </c>
      <c r="E33546">
        <v>0</v>
      </c>
      <c r="F33546" t="s">
        <v>22</v>
      </c>
    </row>
    <row r="33547" spans="1:6" x14ac:dyDescent="0.45">
      <c r="A33547" t="s">
        <v>153</v>
      </c>
      <c r="B33547">
        <v>2035</v>
      </c>
      <c r="C33547" t="s">
        <v>5</v>
      </c>
      <c r="D33547" t="s">
        <v>5</v>
      </c>
      <c r="E33547">
        <v>278.24289514876494</v>
      </c>
      <c r="F33547" t="s">
        <v>22</v>
      </c>
    </row>
    <row r="33548" spans="1:6" x14ac:dyDescent="0.45">
      <c r="A33548" t="s">
        <v>153</v>
      </c>
      <c r="B33548">
        <v>2035</v>
      </c>
      <c r="C33548" t="s">
        <v>16</v>
      </c>
      <c r="D33548" t="s">
        <v>6</v>
      </c>
      <c r="E33548">
        <v>0</v>
      </c>
      <c r="F33548" t="s">
        <v>22</v>
      </c>
    </row>
    <row r="33549" spans="1:6" x14ac:dyDescent="0.45">
      <c r="A33549" t="s">
        <v>153</v>
      </c>
      <c r="B33549">
        <v>2035</v>
      </c>
      <c r="C33549" t="s">
        <v>16</v>
      </c>
      <c r="D33549" t="s">
        <v>7</v>
      </c>
      <c r="E33549">
        <v>0</v>
      </c>
      <c r="F33549" t="s">
        <v>22</v>
      </c>
    </row>
    <row r="33550" spans="1:6" x14ac:dyDescent="0.45">
      <c r="A33550" t="s">
        <v>153</v>
      </c>
      <c r="B33550">
        <v>2035</v>
      </c>
      <c r="C33550" t="s">
        <v>17</v>
      </c>
      <c r="D33550" t="s">
        <v>8</v>
      </c>
      <c r="E33550">
        <v>53.076826418142083</v>
      </c>
      <c r="F33550" t="s">
        <v>22</v>
      </c>
    </row>
    <row r="33551" spans="1:6" x14ac:dyDescent="0.45">
      <c r="A33551" t="s">
        <v>153</v>
      </c>
      <c r="B33551">
        <v>2035</v>
      </c>
      <c r="C33551" t="s">
        <v>18</v>
      </c>
      <c r="D33551" t="s">
        <v>9</v>
      </c>
      <c r="E33551">
        <v>0</v>
      </c>
      <c r="F33551" t="s">
        <v>22</v>
      </c>
    </row>
    <row r="33552" spans="1:6" x14ac:dyDescent="0.45">
      <c r="A33552" t="s">
        <v>153</v>
      </c>
      <c r="B33552">
        <v>2035</v>
      </c>
      <c r="C33552" t="s">
        <v>18</v>
      </c>
      <c r="D33552" t="s">
        <v>10</v>
      </c>
      <c r="E33552">
        <v>225.16606873062287</v>
      </c>
      <c r="F33552" t="s">
        <v>22</v>
      </c>
    </row>
    <row r="33553" spans="1:6" x14ac:dyDescent="0.45">
      <c r="A33553" t="s">
        <v>153</v>
      </c>
      <c r="B33553">
        <v>2035</v>
      </c>
      <c r="C33553" t="s">
        <v>18</v>
      </c>
      <c r="D33553" t="s">
        <v>19</v>
      </c>
      <c r="E33553">
        <v>0.22516606873062289</v>
      </c>
      <c r="F33553" t="s">
        <v>23</v>
      </c>
    </row>
    <row r="33554" spans="1:6" x14ac:dyDescent="0.45">
      <c r="A33554" t="s">
        <v>153</v>
      </c>
      <c r="B33554">
        <v>2036</v>
      </c>
      <c r="C33554" t="s">
        <v>15</v>
      </c>
      <c r="D33554" t="s">
        <v>0</v>
      </c>
      <c r="E33554">
        <v>274.97683841689957</v>
      </c>
      <c r="F33554" t="s">
        <v>22</v>
      </c>
    </row>
    <row r="33555" spans="1:6" x14ac:dyDescent="0.45">
      <c r="A33555" t="s">
        <v>153</v>
      </c>
      <c r="B33555">
        <v>2036</v>
      </c>
      <c r="C33555" t="s">
        <v>15</v>
      </c>
      <c r="D33555" t="s">
        <v>1</v>
      </c>
      <c r="E33555">
        <v>16.117039708152063</v>
      </c>
      <c r="F33555" t="s">
        <v>22</v>
      </c>
    </row>
    <row r="33556" spans="1:6" x14ac:dyDescent="0.45">
      <c r="A33556" t="s">
        <v>153</v>
      </c>
      <c r="B33556">
        <v>2036</v>
      </c>
      <c r="C33556" t="s">
        <v>15</v>
      </c>
      <c r="D33556" t="s">
        <v>2</v>
      </c>
      <c r="E33556">
        <v>0</v>
      </c>
      <c r="F33556" t="s">
        <v>22</v>
      </c>
    </row>
    <row r="33557" spans="1:6" x14ac:dyDescent="0.45">
      <c r="A33557" t="s">
        <v>153</v>
      </c>
      <c r="B33557">
        <v>2036</v>
      </c>
      <c r="C33557" t="s">
        <v>15</v>
      </c>
      <c r="D33557" t="s">
        <v>3</v>
      </c>
      <c r="E33557">
        <v>0</v>
      </c>
      <c r="F33557" t="s">
        <v>22</v>
      </c>
    </row>
    <row r="33558" spans="1:6" x14ac:dyDescent="0.45">
      <c r="A33558" t="s">
        <v>153</v>
      </c>
      <c r="B33558">
        <v>2036</v>
      </c>
      <c r="C33558" t="s">
        <v>15</v>
      </c>
      <c r="D33558" t="s">
        <v>4</v>
      </c>
      <c r="E33558">
        <v>0</v>
      </c>
      <c r="F33558" t="s">
        <v>22</v>
      </c>
    </row>
    <row r="33559" spans="1:6" x14ac:dyDescent="0.45">
      <c r="A33559" t="s">
        <v>153</v>
      </c>
      <c r="B33559">
        <v>2036</v>
      </c>
      <c r="C33559" t="s">
        <v>5</v>
      </c>
      <c r="D33559" t="s">
        <v>5</v>
      </c>
      <c r="E33559">
        <v>291.09387812505162</v>
      </c>
      <c r="F33559" t="s">
        <v>22</v>
      </c>
    </row>
    <row r="33560" spans="1:6" x14ac:dyDescent="0.45">
      <c r="A33560" t="s">
        <v>153</v>
      </c>
      <c r="B33560">
        <v>2036</v>
      </c>
      <c r="C33560" t="s">
        <v>16</v>
      </c>
      <c r="D33560" t="s">
        <v>6</v>
      </c>
      <c r="E33560">
        <v>0</v>
      </c>
      <c r="F33560" t="s">
        <v>22</v>
      </c>
    </row>
    <row r="33561" spans="1:6" x14ac:dyDescent="0.45">
      <c r="A33561" t="s">
        <v>153</v>
      </c>
      <c r="B33561">
        <v>2036</v>
      </c>
      <c r="C33561" t="s">
        <v>16</v>
      </c>
      <c r="D33561" t="s">
        <v>7</v>
      </c>
      <c r="E33561">
        <v>0</v>
      </c>
      <c r="F33561" t="s">
        <v>22</v>
      </c>
    </row>
    <row r="33562" spans="1:6" x14ac:dyDescent="0.45">
      <c r="A33562" t="s">
        <v>153</v>
      </c>
      <c r="B33562">
        <v>2036</v>
      </c>
      <c r="C33562" t="s">
        <v>17</v>
      </c>
      <c r="D33562" t="s">
        <v>8</v>
      </c>
      <c r="E33562">
        <v>52.662617344164673</v>
      </c>
      <c r="F33562" t="s">
        <v>22</v>
      </c>
    </row>
    <row r="33563" spans="1:6" x14ac:dyDescent="0.45">
      <c r="A33563" t="s">
        <v>153</v>
      </c>
      <c r="B33563">
        <v>2036</v>
      </c>
      <c r="C33563" t="s">
        <v>18</v>
      </c>
      <c r="D33563" t="s">
        <v>9</v>
      </c>
      <c r="E33563">
        <v>0</v>
      </c>
      <c r="F33563" t="s">
        <v>22</v>
      </c>
    </row>
    <row r="33564" spans="1:6" x14ac:dyDescent="0.45">
      <c r="A33564" t="s">
        <v>153</v>
      </c>
      <c r="B33564">
        <v>2036</v>
      </c>
      <c r="C33564" t="s">
        <v>18</v>
      </c>
      <c r="D33564" t="s">
        <v>10</v>
      </c>
      <c r="E33564">
        <v>238.43126078088693</v>
      </c>
      <c r="F33564" t="s">
        <v>22</v>
      </c>
    </row>
    <row r="33565" spans="1:6" x14ac:dyDescent="0.45">
      <c r="A33565" t="s">
        <v>153</v>
      </c>
      <c r="B33565">
        <v>2036</v>
      </c>
      <c r="C33565" t="s">
        <v>18</v>
      </c>
      <c r="D33565" t="s">
        <v>19</v>
      </c>
      <c r="E33565">
        <v>0.23843126078088692</v>
      </c>
      <c r="F33565" t="s">
        <v>23</v>
      </c>
    </row>
    <row r="33566" spans="1:6" x14ac:dyDescent="0.45">
      <c r="A33566" t="s">
        <v>153</v>
      </c>
      <c r="B33566">
        <v>2037</v>
      </c>
      <c r="C33566" t="s">
        <v>15</v>
      </c>
      <c r="D33566" t="s">
        <v>0</v>
      </c>
      <c r="E33566">
        <v>287.95865731228412</v>
      </c>
      <c r="F33566" t="s">
        <v>22</v>
      </c>
    </row>
    <row r="33567" spans="1:6" x14ac:dyDescent="0.45">
      <c r="A33567" t="s">
        <v>153</v>
      </c>
      <c r="B33567">
        <v>2037</v>
      </c>
      <c r="C33567" t="s">
        <v>15</v>
      </c>
      <c r="D33567" t="s">
        <v>1</v>
      </c>
      <c r="E33567">
        <v>16.455497542023256</v>
      </c>
      <c r="F33567" t="s">
        <v>22</v>
      </c>
    </row>
    <row r="33568" spans="1:6" x14ac:dyDescent="0.45">
      <c r="A33568" t="s">
        <v>153</v>
      </c>
      <c r="B33568">
        <v>2037</v>
      </c>
      <c r="C33568" t="s">
        <v>15</v>
      </c>
      <c r="D33568" t="s">
        <v>2</v>
      </c>
      <c r="E33568">
        <v>0</v>
      </c>
      <c r="F33568" t="s">
        <v>22</v>
      </c>
    </row>
    <row r="33569" spans="1:6" x14ac:dyDescent="0.45">
      <c r="A33569" t="s">
        <v>153</v>
      </c>
      <c r="B33569">
        <v>2037</v>
      </c>
      <c r="C33569" t="s">
        <v>15</v>
      </c>
      <c r="D33569" t="s">
        <v>3</v>
      </c>
      <c r="E33569">
        <v>0</v>
      </c>
      <c r="F33569" t="s">
        <v>22</v>
      </c>
    </row>
    <row r="33570" spans="1:6" x14ac:dyDescent="0.45">
      <c r="A33570" t="s">
        <v>153</v>
      </c>
      <c r="B33570">
        <v>2037</v>
      </c>
      <c r="C33570" t="s">
        <v>15</v>
      </c>
      <c r="D33570" t="s">
        <v>4</v>
      </c>
      <c r="E33570">
        <v>0</v>
      </c>
      <c r="F33570" t="s">
        <v>22</v>
      </c>
    </row>
    <row r="33571" spans="1:6" x14ac:dyDescent="0.45">
      <c r="A33571" t="s">
        <v>153</v>
      </c>
      <c r="B33571">
        <v>2037</v>
      </c>
      <c r="C33571" t="s">
        <v>5</v>
      </c>
      <c r="D33571" t="s">
        <v>5</v>
      </c>
      <c r="E33571">
        <v>304.41415485430736</v>
      </c>
      <c r="F33571" t="s">
        <v>22</v>
      </c>
    </row>
    <row r="33572" spans="1:6" x14ac:dyDescent="0.45">
      <c r="A33572" t="s">
        <v>153</v>
      </c>
      <c r="B33572">
        <v>2037</v>
      </c>
      <c r="C33572" t="s">
        <v>16</v>
      </c>
      <c r="D33572" t="s">
        <v>6</v>
      </c>
      <c r="E33572">
        <v>0</v>
      </c>
      <c r="F33572" t="s">
        <v>22</v>
      </c>
    </row>
    <row r="33573" spans="1:6" x14ac:dyDescent="0.45">
      <c r="A33573" t="s">
        <v>153</v>
      </c>
      <c r="B33573">
        <v>2037</v>
      </c>
      <c r="C33573" t="s">
        <v>16</v>
      </c>
      <c r="D33573" t="s">
        <v>7</v>
      </c>
      <c r="E33573">
        <v>0</v>
      </c>
      <c r="F33573" t="s">
        <v>22</v>
      </c>
    </row>
    <row r="33574" spans="1:6" x14ac:dyDescent="0.45">
      <c r="A33574" t="s">
        <v>153</v>
      </c>
      <c r="B33574">
        <v>2037</v>
      </c>
      <c r="C33574" t="s">
        <v>17</v>
      </c>
      <c r="D33574" t="s">
        <v>8</v>
      </c>
      <c r="E33574">
        <v>50.267087812197246</v>
      </c>
      <c r="F33574" t="s">
        <v>22</v>
      </c>
    </row>
    <row r="33575" spans="1:6" x14ac:dyDescent="0.45">
      <c r="A33575" t="s">
        <v>153</v>
      </c>
      <c r="B33575">
        <v>2037</v>
      </c>
      <c r="C33575" t="s">
        <v>18</v>
      </c>
      <c r="D33575" t="s">
        <v>9</v>
      </c>
      <c r="E33575">
        <v>0</v>
      </c>
      <c r="F33575" t="s">
        <v>22</v>
      </c>
    </row>
    <row r="33576" spans="1:6" x14ac:dyDescent="0.45">
      <c r="A33576" t="s">
        <v>153</v>
      </c>
      <c r="B33576">
        <v>2037</v>
      </c>
      <c r="C33576" t="s">
        <v>18</v>
      </c>
      <c r="D33576" t="s">
        <v>10</v>
      </c>
      <c r="E33576">
        <v>254.14706704211011</v>
      </c>
      <c r="F33576" t="s">
        <v>22</v>
      </c>
    </row>
    <row r="33577" spans="1:6" x14ac:dyDescent="0.45">
      <c r="A33577" t="s">
        <v>153</v>
      </c>
      <c r="B33577">
        <v>2037</v>
      </c>
      <c r="C33577" t="s">
        <v>18</v>
      </c>
      <c r="D33577" t="s">
        <v>19</v>
      </c>
      <c r="E33577">
        <v>0.2541470670421101</v>
      </c>
      <c r="F33577" t="s">
        <v>23</v>
      </c>
    </row>
    <row r="33578" spans="1:6" x14ac:dyDescent="0.45">
      <c r="A33578" t="s">
        <v>153</v>
      </c>
      <c r="B33578">
        <v>2038</v>
      </c>
      <c r="C33578" t="s">
        <v>15</v>
      </c>
      <c r="D33578" t="s">
        <v>0</v>
      </c>
      <c r="E33578">
        <v>301.41499256325812</v>
      </c>
      <c r="F33578" t="s">
        <v>22</v>
      </c>
    </row>
    <row r="33579" spans="1:6" x14ac:dyDescent="0.45">
      <c r="A33579" t="s">
        <v>153</v>
      </c>
      <c r="B33579">
        <v>2038</v>
      </c>
      <c r="C33579" t="s">
        <v>15</v>
      </c>
      <c r="D33579" t="s">
        <v>1</v>
      </c>
      <c r="E33579">
        <v>16.801062990405743</v>
      </c>
      <c r="F33579" t="s">
        <v>22</v>
      </c>
    </row>
    <row r="33580" spans="1:6" x14ac:dyDescent="0.45">
      <c r="A33580" t="s">
        <v>153</v>
      </c>
      <c r="B33580">
        <v>2038</v>
      </c>
      <c r="C33580" t="s">
        <v>15</v>
      </c>
      <c r="D33580" t="s">
        <v>2</v>
      </c>
      <c r="E33580">
        <v>0</v>
      </c>
      <c r="F33580" t="s">
        <v>22</v>
      </c>
    </row>
    <row r="33581" spans="1:6" x14ac:dyDescent="0.45">
      <c r="A33581" t="s">
        <v>153</v>
      </c>
      <c r="B33581">
        <v>2038</v>
      </c>
      <c r="C33581" t="s">
        <v>15</v>
      </c>
      <c r="D33581" t="s">
        <v>3</v>
      </c>
      <c r="E33581">
        <v>0</v>
      </c>
      <c r="F33581" t="s">
        <v>22</v>
      </c>
    </row>
    <row r="33582" spans="1:6" x14ac:dyDescent="0.45">
      <c r="A33582" t="s">
        <v>153</v>
      </c>
      <c r="B33582">
        <v>2038</v>
      </c>
      <c r="C33582" t="s">
        <v>15</v>
      </c>
      <c r="D33582" t="s">
        <v>4</v>
      </c>
      <c r="E33582">
        <v>0</v>
      </c>
      <c r="F33582" t="s">
        <v>22</v>
      </c>
    </row>
    <row r="33583" spans="1:6" x14ac:dyDescent="0.45">
      <c r="A33583" t="s">
        <v>153</v>
      </c>
      <c r="B33583">
        <v>2038</v>
      </c>
      <c r="C33583" t="s">
        <v>5</v>
      </c>
      <c r="D33583" t="s">
        <v>5</v>
      </c>
      <c r="E33583">
        <v>318.21605555366386</v>
      </c>
      <c r="F33583" t="s">
        <v>22</v>
      </c>
    </row>
    <row r="33584" spans="1:6" x14ac:dyDescent="0.45">
      <c r="A33584" t="s">
        <v>153</v>
      </c>
      <c r="B33584">
        <v>2038</v>
      </c>
      <c r="C33584" t="s">
        <v>16</v>
      </c>
      <c r="D33584" t="s">
        <v>6</v>
      </c>
      <c r="E33584">
        <v>0</v>
      </c>
      <c r="F33584" t="s">
        <v>22</v>
      </c>
    </row>
    <row r="33585" spans="1:6" x14ac:dyDescent="0.45">
      <c r="A33585" t="s">
        <v>153</v>
      </c>
      <c r="B33585">
        <v>2038</v>
      </c>
      <c r="C33585" t="s">
        <v>16</v>
      </c>
      <c r="D33585" t="s">
        <v>7</v>
      </c>
      <c r="E33585">
        <v>0</v>
      </c>
      <c r="F33585" t="s">
        <v>22</v>
      </c>
    </row>
    <row r="33586" spans="1:6" x14ac:dyDescent="0.45">
      <c r="A33586" t="s">
        <v>153</v>
      </c>
      <c r="B33586">
        <v>2038</v>
      </c>
      <c r="C33586" t="s">
        <v>17</v>
      </c>
      <c r="D33586" t="s">
        <v>8</v>
      </c>
      <c r="E33586">
        <v>48.025008412592157</v>
      </c>
      <c r="F33586" t="s">
        <v>22</v>
      </c>
    </row>
    <row r="33587" spans="1:6" x14ac:dyDescent="0.45">
      <c r="A33587" t="s">
        <v>153</v>
      </c>
      <c r="B33587">
        <v>2038</v>
      </c>
      <c r="C33587" t="s">
        <v>18</v>
      </c>
      <c r="D33587" t="s">
        <v>9</v>
      </c>
      <c r="E33587">
        <v>0</v>
      </c>
      <c r="F33587" t="s">
        <v>22</v>
      </c>
    </row>
    <row r="33588" spans="1:6" x14ac:dyDescent="0.45">
      <c r="A33588" t="s">
        <v>153</v>
      </c>
      <c r="B33588">
        <v>2038</v>
      </c>
      <c r="C33588" t="s">
        <v>18</v>
      </c>
      <c r="D33588" t="s">
        <v>10</v>
      </c>
      <c r="E33588">
        <v>270.19104714107169</v>
      </c>
      <c r="F33588" t="s">
        <v>22</v>
      </c>
    </row>
    <row r="33589" spans="1:6" x14ac:dyDescent="0.45">
      <c r="A33589" t="s">
        <v>153</v>
      </c>
      <c r="B33589">
        <v>2038</v>
      </c>
      <c r="C33589" t="s">
        <v>18</v>
      </c>
      <c r="D33589" t="s">
        <v>19</v>
      </c>
      <c r="E33589">
        <v>0.27019104714107167</v>
      </c>
      <c r="F33589" t="s">
        <v>23</v>
      </c>
    </row>
    <row r="33590" spans="1:6" x14ac:dyDescent="0.45">
      <c r="A33590" t="s">
        <v>153</v>
      </c>
      <c r="B33590">
        <v>2039</v>
      </c>
      <c r="C33590" t="s">
        <v>15</v>
      </c>
      <c r="D33590" t="s">
        <v>0</v>
      </c>
      <c r="E33590">
        <v>315.35821412366312</v>
      </c>
      <c r="F33590" t="s">
        <v>22</v>
      </c>
    </row>
    <row r="33591" spans="1:6" x14ac:dyDescent="0.45">
      <c r="A33591" t="s">
        <v>153</v>
      </c>
      <c r="B33591">
        <v>2039</v>
      </c>
      <c r="C33591" t="s">
        <v>15</v>
      </c>
      <c r="D33591" t="s">
        <v>1</v>
      </c>
      <c r="E33591">
        <v>17.153885313204263</v>
      </c>
      <c r="F33591" t="s">
        <v>22</v>
      </c>
    </row>
    <row r="33592" spans="1:6" x14ac:dyDescent="0.45">
      <c r="A33592" t="s">
        <v>153</v>
      </c>
      <c r="B33592">
        <v>2039</v>
      </c>
      <c r="C33592" t="s">
        <v>15</v>
      </c>
      <c r="D33592" t="s">
        <v>2</v>
      </c>
      <c r="E33592">
        <v>0</v>
      </c>
      <c r="F33592" t="s">
        <v>22</v>
      </c>
    </row>
    <row r="33593" spans="1:6" x14ac:dyDescent="0.45">
      <c r="A33593" t="s">
        <v>153</v>
      </c>
      <c r="B33593">
        <v>2039</v>
      </c>
      <c r="C33593" t="s">
        <v>15</v>
      </c>
      <c r="D33593" t="s">
        <v>3</v>
      </c>
      <c r="E33593">
        <v>0</v>
      </c>
      <c r="F33593" t="s">
        <v>22</v>
      </c>
    </row>
    <row r="33594" spans="1:6" x14ac:dyDescent="0.45">
      <c r="A33594" t="s">
        <v>153</v>
      </c>
      <c r="B33594">
        <v>2039</v>
      </c>
      <c r="C33594" t="s">
        <v>15</v>
      </c>
      <c r="D33594" t="s">
        <v>4</v>
      </c>
      <c r="E33594">
        <v>0</v>
      </c>
      <c r="F33594" t="s">
        <v>22</v>
      </c>
    </row>
    <row r="33595" spans="1:6" x14ac:dyDescent="0.45">
      <c r="A33595" t="s">
        <v>153</v>
      </c>
      <c r="B33595">
        <v>2039</v>
      </c>
      <c r="C33595" t="s">
        <v>5</v>
      </c>
      <c r="D33595" t="s">
        <v>5</v>
      </c>
      <c r="E33595">
        <v>332.5120994368674</v>
      </c>
      <c r="F33595" t="s">
        <v>22</v>
      </c>
    </row>
    <row r="33596" spans="1:6" x14ac:dyDescent="0.45">
      <c r="A33596" t="s">
        <v>153</v>
      </c>
      <c r="B33596">
        <v>2039</v>
      </c>
      <c r="C33596" t="s">
        <v>16</v>
      </c>
      <c r="D33596" t="s">
        <v>6</v>
      </c>
      <c r="E33596">
        <v>0</v>
      </c>
      <c r="F33596" t="s">
        <v>22</v>
      </c>
    </row>
    <row r="33597" spans="1:6" x14ac:dyDescent="0.45">
      <c r="A33597" t="s">
        <v>153</v>
      </c>
      <c r="B33597">
        <v>2039</v>
      </c>
      <c r="C33597" t="s">
        <v>16</v>
      </c>
      <c r="D33597" t="s">
        <v>7</v>
      </c>
      <c r="E33597">
        <v>0</v>
      </c>
      <c r="F33597" t="s">
        <v>22</v>
      </c>
    </row>
    <row r="33598" spans="1:6" x14ac:dyDescent="0.45">
      <c r="A33598" t="s">
        <v>153</v>
      </c>
      <c r="B33598">
        <v>2039</v>
      </c>
      <c r="C33598" t="s">
        <v>17</v>
      </c>
      <c r="D33598" t="s">
        <v>8</v>
      </c>
      <c r="E33598">
        <v>45.925451855268051</v>
      </c>
      <c r="F33598" t="s">
        <v>22</v>
      </c>
    </row>
    <row r="33599" spans="1:6" x14ac:dyDescent="0.45">
      <c r="A33599" t="s">
        <v>153</v>
      </c>
      <c r="B33599">
        <v>2039</v>
      </c>
      <c r="C33599" t="s">
        <v>18</v>
      </c>
      <c r="D33599" t="s">
        <v>9</v>
      </c>
      <c r="E33599">
        <v>0</v>
      </c>
      <c r="F33599" t="s">
        <v>22</v>
      </c>
    </row>
    <row r="33600" spans="1:6" x14ac:dyDescent="0.45">
      <c r="A33600" t="s">
        <v>153</v>
      </c>
      <c r="B33600">
        <v>2039</v>
      </c>
      <c r="C33600" t="s">
        <v>18</v>
      </c>
      <c r="D33600" t="s">
        <v>10</v>
      </c>
      <c r="E33600">
        <v>286.58664758159932</v>
      </c>
      <c r="F33600" t="s">
        <v>22</v>
      </c>
    </row>
    <row r="33601" spans="1:6" x14ac:dyDescent="0.45">
      <c r="A33601" t="s">
        <v>153</v>
      </c>
      <c r="B33601">
        <v>2039</v>
      </c>
      <c r="C33601" t="s">
        <v>18</v>
      </c>
      <c r="D33601" t="s">
        <v>19</v>
      </c>
      <c r="E33601">
        <v>0.2865866475815993</v>
      </c>
      <c r="F33601" t="s">
        <v>23</v>
      </c>
    </row>
    <row r="33602" spans="1:6" x14ac:dyDescent="0.45">
      <c r="A33602" t="s">
        <v>153</v>
      </c>
      <c r="B33602">
        <v>2040</v>
      </c>
      <c r="C33602" t="s">
        <v>15</v>
      </c>
      <c r="D33602" t="s">
        <v>0</v>
      </c>
      <c r="E33602">
        <v>327.90087907093675</v>
      </c>
      <c r="F33602" t="s">
        <v>22</v>
      </c>
    </row>
    <row r="33603" spans="1:6" x14ac:dyDescent="0.45">
      <c r="A33603" t="s">
        <v>153</v>
      </c>
      <c r="B33603">
        <v>2040</v>
      </c>
      <c r="C33603" t="s">
        <v>15</v>
      </c>
      <c r="D33603" t="s">
        <v>1</v>
      </c>
      <c r="E33603">
        <v>17.514116904781545</v>
      </c>
      <c r="F33603" t="s">
        <v>22</v>
      </c>
    </row>
    <row r="33604" spans="1:6" x14ac:dyDescent="0.45">
      <c r="A33604" t="s">
        <v>153</v>
      </c>
      <c r="B33604">
        <v>2040</v>
      </c>
      <c r="C33604" t="s">
        <v>15</v>
      </c>
      <c r="D33604" t="s">
        <v>2</v>
      </c>
      <c r="E33604">
        <v>0</v>
      </c>
      <c r="F33604" t="s">
        <v>22</v>
      </c>
    </row>
    <row r="33605" spans="1:6" x14ac:dyDescent="0.45">
      <c r="A33605" t="s">
        <v>153</v>
      </c>
      <c r="B33605">
        <v>2040</v>
      </c>
      <c r="C33605" t="s">
        <v>15</v>
      </c>
      <c r="D33605" t="s">
        <v>3</v>
      </c>
      <c r="E33605">
        <v>0</v>
      </c>
      <c r="F33605" t="s">
        <v>22</v>
      </c>
    </row>
    <row r="33606" spans="1:6" x14ac:dyDescent="0.45">
      <c r="A33606" t="s">
        <v>153</v>
      </c>
      <c r="B33606">
        <v>2040</v>
      </c>
      <c r="C33606" t="s">
        <v>15</v>
      </c>
      <c r="D33606" t="s">
        <v>4</v>
      </c>
      <c r="E33606">
        <v>0</v>
      </c>
      <c r="F33606" t="s">
        <v>22</v>
      </c>
    </row>
    <row r="33607" spans="1:6" x14ac:dyDescent="0.45">
      <c r="A33607" t="s">
        <v>153</v>
      </c>
      <c r="B33607">
        <v>2040</v>
      </c>
      <c r="C33607" t="s">
        <v>5</v>
      </c>
      <c r="D33607" t="s">
        <v>5</v>
      </c>
      <c r="E33607">
        <v>345.41499597571828</v>
      </c>
      <c r="F33607" t="s">
        <v>22</v>
      </c>
    </row>
    <row r="33608" spans="1:6" x14ac:dyDescent="0.45">
      <c r="A33608" t="s">
        <v>153</v>
      </c>
      <c r="B33608">
        <v>2040</v>
      </c>
      <c r="C33608" t="s">
        <v>16</v>
      </c>
      <c r="D33608" t="s">
        <v>6</v>
      </c>
      <c r="E33608">
        <v>0</v>
      </c>
      <c r="F33608" t="s">
        <v>22</v>
      </c>
    </row>
    <row r="33609" spans="1:6" x14ac:dyDescent="0.45">
      <c r="A33609" t="s">
        <v>153</v>
      </c>
      <c r="B33609">
        <v>2040</v>
      </c>
      <c r="C33609" t="s">
        <v>16</v>
      </c>
      <c r="D33609" t="s">
        <v>7</v>
      </c>
      <c r="E33609">
        <v>0</v>
      </c>
      <c r="F33609" t="s">
        <v>22</v>
      </c>
    </row>
    <row r="33610" spans="1:6" x14ac:dyDescent="0.45">
      <c r="A33610" t="s">
        <v>153</v>
      </c>
      <c r="B33610">
        <v>2040</v>
      </c>
      <c r="C33610" t="s">
        <v>17</v>
      </c>
      <c r="D33610" t="s">
        <v>8</v>
      </c>
      <c r="E33610">
        <v>43.730944652855385</v>
      </c>
      <c r="F33610" t="s">
        <v>22</v>
      </c>
    </row>
    <row r="33611" spans="1:6" x14ac:dyDescent="0.45">
      <c r="A33611" t="s">
        <v>153</v>
      </c>
      <c r="B33611">
        <v>2040</v>
      </c>
      <c r="C33611" t="s">
        <v>18</v>
      </c>
      <c r="D33611" t="s">
        <v>9</v>
      </c>
      <c r="E33611">
        <v>0</v>
      </c>
      <c r="F33611" t="s">
        <v>22</v>
      </c>
    </row>
    <row r="33612" spans="1:6" x14ac:dyDescent="0.45">
      <c r="A33612" t="s">
        <v>153</v>
      </c>
      <c r="B33612">
        <v>2040</v>
      </c>
      <c r="C33612" t="s">
        <v>18</v>
      </c>
      <c r="D33612" t="s">
        <v>10</v>
      </c>
      <c r="E33612">
        <v>301.6840513228629</v>
      </c>
      <c r="F33612" t="s">
        <v>22</v>
      </c>
    </row>
    <row r="33613" spans="1:6" x14ac:dyDescent="0.45">
      <c r="A33613" t="s">
        <v>153</v>
      </c>
      <c r="B33613">
        <v>2040</v>
      </c>
      <c r="C33613" t="s">
        <v>18</v>
      </c>
      <c r="D33613" t="s">
        <v>19</v>
      </c>
      <c r="E33613">
        <v>0.30168405132286291</v>
      </c>
      <c r="F33613" t="s">
        <v>23</v>
      </c>
    </row>
    <row r="33614" spans="1:6" x14ac:dyDescent="0.45">
      <c r="A33614" t="s">
        <v>153</v>
      </c>
      <c r="B33614">
        <v>2041</v>
      </c>
      <c r="C33614" t="s">
        <v>15</v>
      </c>
      <c r="D33614" t="s">
        <v>0</v>
      </c>
      <c r="E33614">
        <v>335.94904124264076</v>
      </c>
      <c r="F33614" t="s">
        <v>22</v>
      </c>
    </row>
    <row r="33615" spans="1:6" x14ac:dyDescent="0.45">
      <c r="A33615" t="s">
        <v>153</v>
      </c>
      <c r="B33615">
        <v>2041</v>
      </c>
      <c r="C33615" t="s">
        <v>15</v>
      </c>
      <c r="D33615" t="s">
        <v>1</v>
      </c>
      <c r="E33615">
        <v>17.801348422019963</v>
      </c>
      <c r="F33615" t="s">
        <v>22</v>
      </c>
    </row>
    <row r="33616" spans="1:6" x14ac:dyDescent="0.45">
      <c r="A33616" t="s">
        <v>153</v>
      </c>
      <c r="B33616">
        <v>2041</v>
      </c>
      <c r="C33616" t="s">
        <v>15</v>
      </c>
      <c r="D33616" t="s">
        <v>2</v>
      </c>
      <c r="E33616">
        <v>0</v>
      </c>
      <c r="F33616" t="s">
        <v>22</v>
      </c>
    </row>
    <row r="33617" spans="1:6" x14ac:dyDescent="0.45">
      <c r="A33617" t="s">
        <v>153</v>
      </c>
      <c r="B33617">
        <v>2041</v>
      </c>
      <c r="C33617" t="s">
        <v>15</v>
      </c>
      <c r="D33617" t="s">
        <v>3</v>
      </c>
      <c r="E33617">
        <v>0</v>
      </c>
      <c r="F33617" t="s">
        <v>22</v>
      </c>
    </row>
    <row r="33618" spans="1:6" x14ac:dyDescent="0.45">
      <c r="A33618" t="s">
        <v>153</v>
      </c>
      <c r="B33618">
        <v>2041</v>
      </c>
      <c r="C33618" t="s">
        <v>15</v>
      </c>
      <c r="D33618" t="s">
        <v>4</v>
      </c>
      <c r="E33618">
        <v>0</v>
      </c>
      <c r="F33618" t="s">
        <v>22</v>
      </c>
    </row>
    <row r="33619" spans="1:6" x14ac:dyDescent="0.45">
      <c r="A33619" t="s">
        <v>153</v>
      </c>
      <c r="B33619">
        <v>2041</v>
      </c>
      <c r="C33619" t="s">
        <v>5</v>
      </c>
      <c r="D33619" t="s">
        <v>5</v>
      </c>
      <c r="E33619">
        <v>353.7503896646607</v>
      </c>
      <c r="F33619" t="s">
        <v>22</v>
      </c>
    </row>
    <row r="33620" spans="1:6" x14ac:dyDescent="0.45">
      <c r="A33620" t="s">
        <v>153</v>
      </c>
      <c r="B33620">
        <v>2041</v>
      </c>
      <c r="C33620" t="s">
        <v>16</v>
      </c>
      <c r="D33620" t="s">
        <v>6</v>
      </c>
      <c r="E33620">
        <v>0</v>
      </c>
      <c r="F33620" t="s">
        <v>22</v>
      </c>
    </row>
    <row r="33621" spans="1:6" x14ac:dyDescent="0.45">
      <c r="A33621" t="s">
        <v>153</v>
      </c>
      <c r="B33621">
        <v>2041</v>
      </c>
      <c r="C33621" t="s">
        <v>16</v>
      </c>
      <c r="D33621" t="s">
        <v>7</v>
      </c>
      <c r="E33621">
        <v>0</v>
      </c>
      <c r="F33621" t="s">
        <v>22</v>
      </c>
    </row>
    <row r="33622" spans="1:6" x14ac:dyDescent="0.45">
      <c r="A33622" t="s">
        <v>153</v>
      </c>
      <c r="B33622">
        <v>2041</v>
      </c>
      <c r="C33622" t="s">
        <v>17</v>
      </c>
      <c r="D33622" t="s">
        <v>8</v>
      </c>
      <c r="E33622">
        <v>41.66843890559548</v>
      </c>
      <c r="F33622" t="s">
        <v>22</v>
      </c>
    </row>
    <row r="33623" spans="1:6" x14ac:dyDescent="0.45">
      <c r="A33623" t="s">
        <v>153</v>
      </c>
      <c r="B33623">
        <v>2041</v>
      </c>
      <c r="C33623" t="s">
        <v>18</v>
      </c>
      <c r="D33623" t="s">
        <v>9</v>
      </c>
      <c r="E33623">
        <v>0</v>
      </c>
      <c r="F33623" t="s">
        <v>22</v>
      </c>
    </row>
    <row r="33624" spans="1:6" x14ac:dyDescent="0.45">
      <c r="A33624" t="s">
        <v>153</v>
      </c>
      <c r="B33624">
        <v>2041</v>
      </c>
      <c r="C33624" t="s">
        <v>18</v>
      </c>
      <c r="D33624" t="s">
        <v>10</v>
      </c>
      <c r="E33624">
        <v>312.08195075906519</v>
      </c>
      <c r="F33624" t="s">
        <v>22</v>
      </c>
    </row>
    <row r="33625" spans="1:6" x14ac:dyDescent="0.45">
      <c r="A33625" t="s">
        <v>153</v>
      </c>
      <c r="B33625">
        <v>2041</v>
      </c>
      <c r="C33625" t="s">
        <v>18</v>
      </c>
      <c r="D33625" t="s">
        <v>19</v>
      </c>
      <c r="E33625">
        <v>0.3120819507590652</v>
      </c>
      <c r="F33625" t="s">
        <v>23</v>
      </c>
    </row>
    <row r="33626" spans="1:6" x14ac:dyDescent="0.45">
      <c r="A33626" t="s">
        <v>153</v>
      </c>
      <c r="B33626">
        <v>2042</v>
      </c>
      <c r="C33626" t="s">
        <v>15</v>
      </c>
      <c r="D33626" t="s">
        <v>0</v>
      </c>
      <c r="E33626">
        <v>343.1283217244308</v>
      </c>
      <c r="F33626" t="s">
        <v>22</v>
      </c>
    </row>
    <row r="33627" spans="1:6" x14ac:dyDescent="0.45">
      <c r="A33627" t="s">
        <v>153</v>
      </c>
      <c r="B33627">
        <v>2042</v>
      </c>
      <c r="C33627" t="s">
        <v>15</v>
      </c>
      <c r="D33627" t="s">
        <v>1</v>
      </c>
      <c r="E33627">
        <v>18.09329053614109</v>
      </c>
      <c r="F33627" t="s">
        <v>22</v>
      </c>
    </row>
    <row r="33628" spans="1:6" x14ac:dyDescent="0.45">
      <c r="A33628" t="s">
        <v>153</v>
      </c>
      <c r="B33628">
        <v>2042</v>
      </c>
      <c r="C33628" t="s">
        <v>15</v>
      </c>
      <c r="D33628" t="s">
        <v>2</v>
      </c>
      <c r="E33628">
        <v>0</v>
      </c>
      <c r="F33628" t="s">
        <v>22</v>
      </c>
    </row>
    <row r="33629" spans="1:6" x14ac:dyDescent="0.45">
      <c r="A33629" t="s">
        <v>153</v>
      </c>
      <c r="B33629">
        <v>2042</v>
      </c>
      <c r="C33629" t="s">
        <v>15</v>
      </c>
      <c r="D33629" t="s">
        <v>3</v>
      </c>
      <c r="E33629">
        <v>0</v>
      </c>
      <c r="F33629" t="s">
        <v>22</v>
      </c>
    </row>
    <row r="33630" spans="1:6" x14ac:dyDescent="0.45">
      <c r="A33630" t="s">
        <v>153</v>
      </c>
      <c r="B33630">
        <v>2042</v>
      </c>
      <c r="C33630" t="s">
        <v>15</v>
      </c>
      <c r="D33630" t="s">
        <v>4</v>
      </c>
      <c r="E33630">
        <v>0</v>
      </c>
      <c r="F33630" t="s">
        <v>22</v>
      </c>
    </row>
    <row r="33631" spans="1:6" x14ac:dyDescent="0.45">
      <c r="A33631" t="s">
        <v>153</v>
      </c>
      <c r="B33631">
        <v>2042</v>
      </c>
      <c r="C33631" t="s">
        <v>5</v>
      </c>
      <c r="D33631" t="s">
        <v>5</v>
      </c>
      <c r="E33631">
        <v>361.22161226057182</v>
      </c>
      <c r="F33631" t="s">
        <v>22</v>
      </c>
    </row>
    <row r="33632" spans="1:6" x14ac:dyDescent="0.45">
      <c r="A33632" t="s">
        <v>153</v>
      </c>
      <c r="B33632">
        <v>2042</v>
      </c>
      <c r="C33632" t="s">
        <v>16</v>
      </c>
      <c r="D33632" t="s">
        <v>6</v>
      </c>
      <c r="E33632">
        <v>0</v>
      </c>
      <c r="F33632" t="s">
        <v>22</v>
      </c>
    </row>
    <row r="33633" spans="1:6" x14ac:dyDescent="0.45">
      <c r="A33633" t="s">
        <v>153</v>
      </c>
      <c r="B33633">
        <v>2042</v>
      </c>
      <c r="C33633" t="s">
        <v>16</v>
      </c>
      <c r="D33633" t="s">
        <v>7</v>
      </c>
      <c r="E33633">
        <v>0</v>
      </c>
      <c r="F33633" t="s">
        <v>22</v>
      </c>
    </row>
    <row r="33634" spans="1:6" x14ac:dyDescent="0.45">
      <c r="A33634" t="s">
        <v>153</v>
      </c>
      <c r="B33634">
        <v>2042</v>
      </c>
      <c r="C33634" t="s">
        <v>17</v>
      </c>
      <c r="D33634" t="s">
        <v>8</v>
      </c>
      <c r="E33634">
        <v>39.728957178854486</v>
      </c>
      <c r="F33634" t="s">
        <v>22</v>
      </c>
    </row>
    <row r="33635" spans="1:6" x14ac:dyDescent="0.45">
      <c r="A33635" t="s">
        <v>153</v>
      </c>
      <c r="B33635">
        <v>2042</v>
      </c>
      <c r="C33635" t="s">
        <v>18</v>
      </c>
      <c r="D33635" t="s">
        <v>9</v>
      </c>
      <c r="E33635">
        <v>0</v>
      </c>
      <c r="F33635" t="s">
        <v>22</v>
      </c>
    </row>
    <row r="33636" spans="1:6" x14ac:dyDescent="0.45">
      <c r="A33636" t="s">
        <v>153</v>
      </c>
      <c r="B33636">
        <v>2042</v>
      </c>
      <c r="C33636" t="s">
        <v>18</v>
      </c>
      <c r="D33636" t="s">
        <v>10</v>
      </c>
      <c r="E33636">
        <v>321.49265508171737</v>
      </c>
      <c r="F33636" t="s">
        <v>22</v>
      </c>
    </row>
    <row r="33637" spans="1:6" x14ac:dyDescent="0.45">
      <c r="A33637" t="s">
        <v>153</v>
      </c>
      <c r="B33637">
        <v>2042</v>
      </c>
      <c r="C33637" t="s">
        <v>18</v>
      </c>
      <c r="D33637" t="s">
        <v>19</v>
      </c>
      <c r="E33637">
        <v>0.32149265508171737</v>
      </c>
      <c r="F33637" t="s">
        <v>23</v>
      </c>
    </row>
    <row r="33638" spans="1:6" x14ac:dyDescent="0.45">
      <c r="A33638" t="s">
        <v>153</v>
      </c>
      <c r="B33638">
        <v>2043</v>
      </c>
      <c r="C33638" t="s">
        <v>15</v>
      </c>
      <c r="D33638" t="s">
        <v>0</v>
      </c>
      <c r="E33638">
        <v>349.73465723419957</v>
      </c>
      <c r="F33638" t="s">
        <v>22</v>
      </c>
    </row>
    <row r="33639" spans="1:6" x14ac:dyDescent="0.45">
      <c r="A33639" t="s">
        <v>153</v>
      </c>
      <c r="B33639">
        <v>2043</v>
      </c>
      <c r="C33639" t="s">
        <v>15</v>
      </c>
      <c r="D33639" t="s">
        <v>1</v>
      </c>
      <c r="E33639">
        <v>18.390020500933804</v>
      </c>
      <c r="F33639" t="s">
        <v>22</v>
      </c>
    </row>
    <row r="33640" spans="1:6" x14ac:dyDescent="0.45">
      <c r="A33640" t="s">
        <v>153</v>
      </c>
      <c r="B33640">
        <v>2043</v>
      </c>
      <c r="C33640" t="s">
        <v>15</v>
      </c>
      <c r="D33640" t="s">
        <v>2</v>
      </c>
      <c r="E33640">
        <v>0</v>
      </c>
      <c r="F33640" t="s">
        <v>22</v>
      </c>
    </row>
    <row r="33641" spans="1:6" x14ac:dyDescent="0.45">
      <c r="A33641" t="s">
        <v>153</v>
      </c>
      <c r="B33641">
        <v>2043</v>
      </c>
      <c r="C33641" t="s">
        <v>15</v>
      </c>
      <c r="D33641" t="s">
        <v>3</v>
      </c>
      <c r="E33641">
        <v>0</v>
      </c>
      <c r="F33641" t="s">
        <v>22</v>
      </c>
    </row>
    <row r="33642" spans="1:6" x14ac:dyDescent="0.45">
      <c r="A33642" t="s">
        <v>153</v>
      </c>
      <c r="B33642">
        <v>2043</v>
      </c>
      <c r="C33642" t="s">
        <v>15</v>
      </c>
      <c r="D33642" t="s">
        <v>4</v>
      </c>
      <c r="E33642">
        <v>0</v>
      </c>
      <c r="F33642" t="s">
        <v>22</v>
      </c>
    </row>
    <row r="33643" spans="1:6" x14ac:dyDescent="0.45">
      <c r="A33643" t="s">
        <v>153</v>
      </c>
      <c r="B33643">
        <v>2043</v>
      </c>
      <c r="C33643" t="s">
        <v>5</v>
      </c>
      <c r="D33643" t="s">
        <v>5</v>
      </c>
      <c r="E33643">
        <v>368.12467773513333</v>
      </c>
      <c r="F33643" t="s">
        <v>22</v>
      </c>
    </row>
    <row r="33644" spans="1:6" x14ac:dyDescent="0.45">
      <c r="A33644" t="s">
        <v>153</v>
      </c>
      <c r="B33644">
        <v>2043</v>
      </c>
      <c r="C33644" t="s">
        <v>16</v>
      </c>
      <c r="D33644" t="s">
        <v>6</v>
      </c>
      <c r="E33644">
        <v>0</v>
      </c>
      <c r="F33644" t="s">
        <v>22</v>
      </c>
    </row>
    <row r="33645" spans="1:6" x14ac:dyDescent="0.45">
      <c r="A33645" t="s">
        <v>153</v>
      </c>
      <c r="B33645">
        <v>2043</v>
      </c>
      <c r="C33645" t="s">
        <v>16</v>
      </c>
      <c r="D33645" t="s">
        <v>7</v>
      </c>
      <c r="E33645">
        <v>0</v>
      </c>
      <c r="F33645" t="s">
        <v>22</v>
      </c>
    </row>
    <row r="33646" spans="1:6" x14ac:dyDescent="0.45">
      <c r="A33646" t="s">
        <v>153</v>
      </c>
      <c r="B33646">
        <v>2043</v>
      </c>
      <c r="C33646" t="s">
        <v>17</v>
      </c>
      <c r="D33646" t="s">
        <v>8</v>
      </c>
      <c r="E33646">
        <v>37.90416426390037</v>
      </c>
      <c r="F33646" t="s">
        <v>22</v>
      </c>
    </row>
    <row r="33647" spans="1:6" x14ac:dyDescent="0.45">
      <c r="A33647" t="s">
        <v>153</v>
      </c>
      <c r="B33647">
        <v>2043</v>
      </c>
      <c r="C33647" t="s">
        <v>18</v>
      </c>
      <c r="D33647" t="s">
        <v>9</v>
      </c>
      <c r="E33647">
        <v>0</v>
      </c>
      <c r="F33647" t="s">
        <v>22</v>
      </c>
    </row>
    <row r="33648" spans="1:6" x14ac:dyDescent="0.45">
      <c r="A33648" t="s">
        <v>153</v>
      </c>
      <c r="B33648">
        <v>2043</v>
      </c>
      <c r="C33648" t="s">
        <v>18</v>
      </c>
      <c r="D33648" t="s">
        <v>10</v>
      </c>
      <c r="E33648">
        <v>330.22051347123301</v>
      </c>
      <c r="F33648" t="s">
        <v>22</v>
      </c>
    </row>
    <row r="33649" spans="1:6" x14ac:dyDescent="0.45">
      <c r="A33649" t="s">
        <v>153</v>
      </c>
      <c r="B33649">
        <v>2043</v>
      </c>
      <c r="C33649" t="s">
        <v>18</v>
      </c>
      <c r="D33649" t="s">
        <v>19</v>
      </c>
      <c r="E33649">
        <v>0.33022051347123299</v>
      </c>
      <c r="F33649" t="s">
        <v>23</v>
      </c>
    </row>
    <row r="33650" spans="1:6" x14ac:dyDescent="0.45">
      <c r="A33650" t="s">
        <v>153</v>
      </c>
      <c r="B33650">
        <v>2044</v>
      </c>
      <c r="C33650" t="s">
        <v>15</v>
      </c>
      <c r="D33650" t="s">
        <v>0</v>
      </c>
      <c r="E33650">
        <v>355.73015207774267</v>
      </c>
      <c r="F33650" t="s">
        <v>22</v>
      </c>
    </row>
    <row r="33651" spans="1:6" x14ac:dyDescent="0.45">
      <c r="A33651" t="s">
        <v>153</v>
      </c>
      <c r="B33651">
        <v>2044</v>
      </c>
      <c r="C33651" t="s">
        <v>15</v>
      </c>
      <c r="D33651" t="s">
        <v>1</v>
      </c>
      <c r="E33651">
        <v>18.69161683714912</v>
      </c>
      <c r="F33651" t="s">
        <v>22</v>
      </c>
    </row>
    <row r="33652" spans="1:6" x14ac:dyDescent="0.45">
      <c r="A33652" t="s">
        <v>153</v>
      </c>
      <c r="B33652">
        <v>2044</v>
      </c>
      <c r="C33652" t="s">
        <v>15</v>
      </c>
      <c r="D33652" t="s">
        <v>2</v>
      </c>
      <c r="E33652">
        <v>0</v>
      </c>
      <c r="F33652" t="s">
        <v>22</v>
      </c>
    </row>
    <row r="33653" spans="1:6" x14ac:dyDescent="0.45">
      <c r="A33653" t="s">
        <v>153</v>
      </c>
      <c r="B33653">
        <v>2044</v>
      </c>
      <c r="C33653" t="s">
        <v>15</v>
      </c>
      <c r="D33653" t="s">
        <v>3</v>
      </c>
      <c r="E33653">
        <v>0</v>
      </c>
      <c r="F33653" t="s">
        <v>22</v>
      </c>
    </row>
    <row r="33654" spans="1:6" x14ac:dyDescent="0.45">
      <c r="A33654" t="s">
        <v>153</v>
      </c>
      <c r="B33654">
        <v>2044</v>
      </c>
      <c r="C33654" t="s">
        <v>15</v>
      </c>
      <c r="D33654" t="s">
        <v>4</v>
      </c>
      <c r="E33654">
        <v>0</v>
      </c>
      <c r="F33654" t="s">
        <v>22</v>
      </c>
    </row>
    <row r="33655" spans="1:6" x14ac:dyDescent="0.45">
      <c r="A33655" t="s">
        <v>153</v>
      </c>
      <c r="B33655">
        <v>2044</v>
      </c>
      <c r="C33655" t="s">
        <v>5</v>
      </c>
      <c r="D33655" t="s">
        <v>5</v>
      </c>
      <c r="E33655">
        <v>374.4217689148918</v>
      </c>
      <c r="F33655" t="s">
        <v>22</v>
      </c>
    </row>
    <row r="33656" spans="1:6" x14ac:dyDescent="0.45">
      <c r="A33656" t="s">
        <v>153</v>
      </c>
      <c r="B33656">
        <v>2044</v>
      </c>
      <c r="C33656" t="s">
        <v>16</v>
      </c>
      <c r="D33656" t="s">
        <v>6</v>
      </c>
      <c r="E33656">
        <v>0</v>
      </c>
      <c r="F33656" t="s">
        <v>22</v>
      </c>
    </row>
    <row r="33657" spans="1:6" x14ac:dyDescent="0.45">
      <c r="A33657" t="s">
        <v>153</v>
      </c>
      <c r="B33657">
        <v>2044</v>
      </c>
      <c r="C33657" t="s">
        <v>16</v>
      </c>
      <c r="D33657" t="s">
        <v>7</v>
      </c>
      <c r="E33657">
        <v>0</v>
      </c>
      <c r="F33657" t="s">
        <v>22</v>
      </c>
    </row>
    <row r="33658" spans="1:6" x14ac:dyDescent="0.45">
      <c r="A33658" t="s">
        <v>153</v>
      </c>
      <c r="B33658">
        <v>2044</v>
      </c>
      <c r="C33658" t="s">
        <v>17</v>
      </c>
      <c r="D33658" t="s">
        <v>8</v>
      </c>
      <c r="E33658">
        <v>36.186320372203333</v>
      </c>
      <c r="F33658" t="s">
        <v>22</v>
      </c>
    </row>
    <row r="33659" spans="1:6" x14ac:dyDescent="0.45">
      <c r="A33659" t="s">
        <v>153</v>
      </c>
      <c r="B33659">
        <v>2044</v>
      </c>
      <c r="C33659" t="s">
        <v>18</v>
      </c>
      <c r="D33659" t="s">
        <v>9</v>
      </c>
      <c r="E33659">
        <v>0</v>
      </c>
      <c r="F33659" t="s">
        <v>22</v>
      </c>
    </row>
    <row r="33660" spans="1:6" x14ac:dyDescent="0.45">
      <c r="A33660" t="s">
        <v>153</v>
      </c>
      <c r="B33660">
        <v>2044</v>
      </c>
      <c r="C33660" t="s">
        <v>18</v>
      </c>
      <c r="D33660" t="s">
        <v>10</v>
      </c>
      <c r="E33660">
        <v>338.23544854268846</v>
      </c>
      <c r="F33660" t="s">
        <v>22</v>
      </c>
    </row>
    <row r="33661" spans="1:6" x14ac:dyDescent="0.45">
      <c r="A33661" t="s">
        <v>153</v>
      </c>
      <c r="B33661">
        <v>2044</v>
      </c>
      <c r="C33661" t="s">
        <v>18</v>
      </c>
      <c r="D33661" t="s">
        <v>19</v>
      </c>
      <c r="E33661">
        <v>0.33823544854268844</v>
      </c>
      <c r="F33661" t="s">
        <v>23</v>
      </c>
    </row>
    <row r="33662" spans="1:6" x14ac:dyDescent="0.45">
      <c r="A33662" t="s">
        <v>153</v>
      </c>
      <c r="B33662">
        <v>2045</v>
      </c>
      <c r="C33662" t="s">
        <v>15</v>
      </c>
      <c r="D33662" t="s">
        <v>0</v>
      </c>
      <c r="E33662">
        <v>356.07980025821809</v>
      </c>
      <c r="F33662" t="s">
        <v>22</v>
      </c>
    </row>
    <row r="33663" spans="1:6" x14ac:dyDescent="0.45">
      <c r="A33663" t="s">
        <v>153</v>
      </c>
      <c r="B33663">
        <v>2045</v>
      </c>
      <c r="C33663" t="s">
        <v>15</v>
      </c>
      <c r="D33663" t="s">
        <v>1</v>
      </c>
      <c r="E33663">
        <v>18.998159353278368</v>
      </c>
      <c r="F33663" t="s">
        <v>22</v>
      </c>
    </row>
    <row r="33664" spans="1:6" x14ac:dyDescent="0.45">
      <c r="A33664" t="s">
        <v>153</v>
      </c>
      <c r="B33664">
        <v>2045</v>
      </c>
      <c r="C33664" t="s">
        <v>15</v>
      </c>
      <c r="D33664" t="s">
        <v>2</v>
      </c>
      <c r="E33664">
        <v>0</v>
      </c>
      <c r="F33664" t="s">
        <v>22</v>
      </c>
    </row>
    <row r="33665" spans="1:6" x14ac:dyDescent="0.45">
      <c r="A33665" t="s">
        <v>153</v>
      </c>
      <c r="B33665">
        <v>2045</v>
      </c>
      <c r="C33665" t="s">
        <v>15</v>
      </c>
      <c r="D33665" t="s">
        <v>3</v>
      </c>
      <c r="E33665">
        <v>0</v>
      </c>
      <c r="F33665" t="s">
        <v>22</v>
      </c>
    </row>
    <row r="33666" spans="1:6" x14ac:dyDescent="0.45">
      <c r="A33666" t="s">
        <v>153</v>
      </c>
      <c r="B33666">
        <v>2045</v>
      </c>
      <c r="C33666" t="s">
        <v>15</v>
      </c>
      <c r="D33666" t="s">
        <v>4</v>
      </c>
      <c r="E33666">
        <v>0</v>
      </c>
      <c r="F33666" t="s">
        <v>22</v>
      </c>
    </row>
    <row r="33667" spans="1:6" x14ac:dyDescent="0.45">
      <c r="A33667" t="s">
        <v>153</v>
      </c>
      <c r="B33667">
        <v>2045</v>
      </c>
      <c r="C33667" t="s">
        <v>5</v>
      </c>
      <c r="D33667" t="s">
        <v>5</v>
      </c>
      <c r="E33667">
        <v>375.07795961149645</v>
      </c>
      <c r="F33667" t="s">
        <v>22</v>
      </c>
    </row>
    <row r="33668" spans="1:6" x14ac:dyDescent="0.45">
      <c r="A33668" t="s">
        <v>153</v>
      </c>
      <c r="B33668">
        <v>2045</v>
      </c>
      <c r="C33668" t="s">
        <v>16</v>
      </c>
      <c r="D33668" t="s">
        <v>6</v>
      </c>
      <c r="E33668">
        <v>0</v>
      </c>
      <c r="F33668" t="s">
        <v>22</v>
      </c>
    </row>
    <row r="33669" spans="1:6" x14ac:dyDescent="0.45">
      <c r="A33669" t="s">
        <v>153</v>
      </c>
      <c r="B33669">
        <v>2045</v>
      </c>
      <c r="C33669" t="s">
        <v>16</v>
      </c>
      <c r="D33669" t="s">
        <v>7</v>
      </c>
      <c r="E33669">
        <v>0</v>
      </c>
      <c r="F33669" t="s">
        <v>22</v>
      </c>
    </row>
    <row r="33670" spans="1:6" x14ac:dyDescent="0.45">
      <c r="A33670" t="s">
        <v>153</v>
      </c>
      <c r="B33670">
        <v>2045</v>
      </c>
      <c r="C33670" t="s">
        <v>17</v>
      </c>
      <c r="D33670" t="s">
        <v>8</v>
      </c>
      <c r="E33670">
        <v>34.568237763590346</v>
      </c>
      <c r="F33670" t="s">
        <v>22</v>
      </c>
    </row>
    <row r="33671" spans="1:6" x14ac:dyDescent="0.45">
      <c r="A33671" t="s">
        <v>153</v>
      </c>
      <c r="B33671">
        <v>2045</v>
      </c>
      <c r="C33671" t="s">
        <v>18</v>
      </c>
      <c r="D33671" t="s">
        <v>9</v>
      </c>
      <c r="E33671">
        <v>0</v>
      </c>
      <c r="F33671" t="s">
        <v>22</v>
      </c>
    </row>
    <row r="33672" spans="1:6" x14ac:dyDescent="0.45">
      <c r="A33672" t="s">
        <v>153</v>
      </c>
      <c r="B33672">
        <v>2045</v>
      </c>
      <c r="C33672" t="s">
        <v>18</v>
      </c>
      <c r="D33672" t="s">
        <v>10</v>
      </c>
      <c r="E33672">
        <v>340.50972184790612</v>
      </c>
      <c r="F33672" t="s">
        <v>22</v>
      </c>
    </row>
    <row r="33673" spans="1:6" x14ac:dyDescent="0.45">
      <c r="A33673" t="s">
        <v>153</v>
      </c>
      <c r="B33673">
        <v>2045</v>
      </c>
      <c r="C33673" t="s">
        <v>18</v>
      </c>
      <c r="D33673" t="s">
        <v>19</v>
      </c>
      <c r="E33673">
        <v>0.34050972184790612</v>
      </c>
      <c r="F33673" t="s">
        <v>23</v>
      </c>
    </row>
    <row r="33674" spans="1:6" x14ac:dyDescent="0.45">
      <c r="A33674" t="s">
        <v>153</v>
      </c>
      <c r="B33674">
        <v>2046</v>
      </c>
      <c r="C33674" t="s">
        <v>15</v>
      </c>
      <c r="D33674" t="s">
        <v>0</v>
      </c>
      <c r="E33674">
        <v>352.35948684727401</v>
      </c>
      <c r="F33674" t="s">
        <v>22</v>
      </c>
    </row>
    <row r="33675" spans="1:6" x14ac:dyDescent="0.45">
      <c r="A33675" t="s">
        <v>153</v>
      </c>
      <c r="B33675">
        <v>2046</v>
      </c>
      <c r="C33675" t="s">
        <v>15</v>
      </c>
      <c r="D33675" t="s">
        <v>1</v>
      </c>
      <c r="E33675">
        <v>19.207139106164423</v>
      </c>
      <c r="F33675" t="s">
        <v>22</v>
      </c>
    </row>
    <row r="33676" spans="1:6" x14ac:dyDescent="0.45">
      <c r="A33676" t="s">
        <v>153</v>
      </c>
      <c r="B33676">
        <v>2046</v>
      </c>
      <c r="C33676" t="s">
        <v>15</v>
      </c>
      <c r="D33676" t="s">
        <v>2</v>
      </c>
      <c r="E33676">
        <v>0</v>
      </c>
      <c r="F33676" t="s">
        <v>22</v>
      </c>
    </row>
    <row r="33677" spans="1:6" x14ac:dyDescent="0.45">
      <c r="A33677" t="s">
        <v>153</v>
      </c>
      <c r="B33677">
        <v>2046</v>
      </c>
      <c r="C33677" t="s">
        <v>15</v>
      </c>
      <c r="D33677" t="s">
        <v>3</v>
      </c>
      <c r="E33677">
        <v>0</v>
      </c>
      <c r="F33677" t="s">
        <v>22</v>
      </c>
    </row>
    <row r="33678" spans="1:6" x14ac:dyDescent="0.45">
      <c r="A33678" t="s">
        <v>153</v>
      </c>
      <c r="B33678">
        <v>2046</v>
      </c>
      <c r="C33678" t="s">
        <v>15</v>
      </c>
      <c r="D33678" t="s">
        <v>4</v>
      </c>
      <c r="E33678">
        <v>0</v>
      </c>
      <c r="F33678" t="s">
        <v>22</v>
      </c>
    </row>
    <row r="33679" spans="1:6" x14ac:dyDescent="0.45">
      <c r="A33679" t="s">
        <v>153</v>
      </c>
      <c r="B33679">
        <v>2046</v>
      </c>
      <c r="C33679" t="s">
        <v>5</v>
      </c>
      <c r="D33679" t="s">
        <v>5</v>
      </c>
      <c r="E33679">
        <v>371.56662595343846</v>
      </c>
      <c r="F33679" t="s">
        <v>22</v>
      </c>
    </row>
    <row r="33680" spans="1:6" x14ac:dyDescent="0.45">
      <c r="A33680" t="s">
        <v>153</v>
      </c>
      <c r="B33680">
        <v>2046</v>
      </c>
      <c r="C33680" t="s">
        <v>16</v>
      </c>
      <c r="D33680" t="s">
        <v>6</v>
      </c>
      <c r="E33680">
        <v>0</v>
      </c>
      <c r="F33680" t="s">
        <v>22</v>
      </c>
    </row>
    <row r="33681" spans="1:6" x14ac:dyDescent="0.45">
      <c r="A33681" t="s">
        <v>153</v>
      </c>
      <c r="B33681">
        <v>2046</v>
      </c>
      <c r="C33681" t="s">
        <v>16</v>
      </c>
      <c r="D33681" t="s">
        <v>7</v>
      </c>
      <c r="E33681">
        <v>0</v>
      </c>
      <c r="F33681" t="s">
        <v>22</v>
      </c>
    </row>
    <row r="33682" spans="1:6" x14ac:dyDescent="0.45">
      <c r="A33682" t="s">
        <v>153</v>
      </c>
      <c r="B33682">
        <v>2046</v>
      </c>
      <c r="C33682" t="s">
        <v>17</v>
      </c>
      <c r="D33682" t="s">
        <v>8</v>
      </c>
      <c r="E33682">
        <v>33.043240555735409</v>
      </c>
      <c r="F33682" t="s">
        <v>22</v>
      </c>
    </row>
    <row r="33683" spans="1:6" x14ac:dyDescent="0.45">
      <c r="A33683" t="s">
        <v>153</v>
      </c>
      <c r="B33683">
        <v>2046</v>
      </c>
      <c r="C33683" t="s">
        <v>18</v>
      </c>
      <c r="D33683" t="s">
        <v>9</v>
      </c>
      <c r="E33683">
        <v>0</v>
      </c>
      <c r="F33683" t="s">
        <v>22</v>
      </c>
    </row>
    <row r="33684" spans="1:6" x14ac:dyDescent="0.45">
      <c r="A33684" t="s">
        <v>153</v>
      </c>
      <c r="B33684">
        <v>2046</v>
      </c>
      <c r="C33684" t="s">
        <v>18</v>
      </c>
      <c r="D33684" t="s">
        <v>10</v>
      </c>
      <c r="E33684">
        <v>338.52338539770307</v>
      </c>
      <c r="F33684" t="s">
        <v>22</v>
      </c>
    </row>
    <row r="33685" spans="1:6" x14ac:dyDescent="0.45">
      <c r="A33685" t="s">
        <v>153</v>
      </c>
      <c r="B33685">
        <v>2046</v>
      </c>
      <c r="C33685" t="s">
        <v>18</v>
      </c>
      <c r="D33685" t="s">
        <v>19</v>
      </c>
      <c r="E33685">
        <v>0.33852338539770305</v>
      </c>
      <c r="F33685" t="s">
        <v>23</v>
      </c>
    </row>
    <row r="33686" spans="1:6" x14ac:dyDescent="0.45">
      <c r="A33686" t="s">
        <v>153</v>
      </c>
      <c r="B33686">
        <v>2047</v>
      </c>
      <c r="C33686" t="s">
        <v>15</v>
      </c>
      <c r="D33686" t="s">
        <v>0</v>
      </c>
      <c r="E33686">
        <v>347.95683393438645</v>
      </c>
      <c r="F33686" t="s">
        <v>22</v>
      </c>
    </row>
    <row r="33687" spans="1:6" x14ac:dyDescent="0.45">
      <c r="A33687" t="s">
        <v>153</v>
      </c>
      <c r="B33687">
        <v>2047</v>
      </c>
      <c r="C33687" t="s">
        <v>15</v>
      </c>
      <c r="D33687" t="s">
        <v>1</v>
      </c>
      <c r="E33687">
        <v>19.418417636332233</v>
      </c>
      <c r="F33687" t="s">
        <v>22</v>
      </c>
    </row>
    <row r="33688" spans="1:6" x14ac:dyDescent="0.45">
      <c r="A33688" t="s">
        <v>153</v>
      </c>
      <c r="B33688">
        <v>2047</v>
      </c>
      <c r="C33688" t="s">
        <v>15</v>
      </c>
      <c r="D33688" t="s">
        <v>2</v>
      </c>
      <c r="E33688">
        <v>0</v>
      </c>
      <c r="F33688" t="s">
        <v>22</v>
      </c>
    </row>
    <row r="33689" spans="1:6" x14ac:dyDescent="0.45">
      <c r="A33689" t="s">
        <v>153</v>
      </c>
      <c r="B33689">
        <v>2047</v>
      </c>
      <c r="C33689" t="s">
        <v>15</v>
      </c>
      <c r="D33689" t="s">
        <v>3</v>
      </c>
      <c r="E33689">
        <v>0</v>
      </c>
      <c r="F33689" t="s">
        <v>22</v>
      </c>
    </row>
    <row r="33690" spans="1:6" x14ac:dyDescent="0.45">
      <c r="A33690" t="s">
        <v>153</v>
      </c>
      <c r="B33690">
        <v>2047</v>
      </c>
      <c r="C33690" t="s">
        <v>15</v>
      </c>
      <c r="D33690" t="s">
        <v>4</v>
      </c>
      <c r="E33690">
        <v>0</v>
      </c>
      <c r="F33690" t="s">
        <v>22</v>
      </c>
    </row>
    <row r="33691" spans="1:6" x14ac:dyDescent="0.45">
      <c r="A33691" t="s">
        <v>153</v>
      </c>
      <c r="B33691">
        <v>2047</v>
      </c>
      <c r="C33691" t="s">
        <v>5</v>
      </c>
      <c r="D33691" t="s">
        <v>5</v>
      </c>
      <c r="E33691">
        <v>367.37525157071866</v>
      </c>
      <c r="F33691" t="s">
        <v>22</v>
      </c>
    </row>
    <row r="33692" spans="1:6" x14ac:dyDescent="0.45">
      <c r="A33692" t="s">
        <v>153</v>
      </c>
      <c r="B33692">
        <v>2047</v>
      </c>
      <c r="C33692" t="s">
        <v>16</v>
      </c>
      <c r="D33692" t="s">
        <v>6</v>
      </c>
      <c r="E33692">
        <v>0</v>
      </c>
      <c r="F33692" t="s">
        <v>22</v>
      </c>
    </row>
    <row r="33693" spans="1:6" x14ac:dyDescent="0.45">
      <c r="A33693" t="s">
        <v>153</v>
      </c>
      <c r="B33693">
        <v>2047</v>
      </c>
      <c r="C33693" t="s">
        <v>16</v>
      </c>
      <c r="D33693" t="s">
        <v>7</v>
      </c>
      <c r="E33693">
        <v>0</v>
      </c>
      <c r="F33693" t="s">
        <v>22</v>
      </c>
    </row>
    <row r="33694" spans="1:6" x14ac:dyDescent="0.45">
      <c r="A33694" t="s">
        <v>153</v>
      </c>
      <c r="B33694">
        <v>2047</v>
      </c>
      <c r="C33694" t="s">
        <v>17</v>
      </c>
      <c r="D33694" t="s">
        <v>8</v>
      </c>
      <c r="E33694">
        <v>31.605127481053465</v>
      </c>
      <c r="F33694" t="s">
        <v>22</v>
      </c>
    </row>
    <row r="33695" spans="1:6" x14ac:dyDescent="0.45">
      <c r="A33695" t="s">
        <v>153</v>
      </c>
      <c r="B33695">
        <v>2047</v>
      </c>
      <c r="C33695" t="s">
        <v>18</v>
      </c>
      <c r="D33695" t="s">
        <v>9</v>
      </c>
      <c r="E33695">
        <v>0</v>
      </c>
      <c r="F33695" t="s">
        <v>22</v>
      </c>
    </row>
    <row r="33696" spans="1:6" x14ac:dyDescent="0.45">
      <c r="A33696" t="s">
        <v>153</v>
      </c>
      <c r="B33696">
        <v>2047</v>
      </c>
      <c r="C33696" t="s">
        <v>18</v>
      </c>
      <c r="D33696" t="s">
        <v>10</v>
      </c>
      <c r="E33696">
        <v>335.77012408966522</v>
      </c>
      <c r="F33696" t="s">
        <v>22</v>
      </c>
    </row>
    <row r="33697" spans="1:6" x14ac:dyDescent="0.45">
      <c r="A33697" t="s">
        <v>153</v>
      </c>
      <c r="B33697">
        <v>2047</v>
      </c>
      <c r="C33697" t="s">
        <v>18</v>
      </c>
      <c r="D33697" t="s">
        <v>19</v>
      </c>
      <c r="E33697">
        <v>0.33577012408966522</v>
      </c>
      <c r="F33697" t="s">
        <v>23</v>
      </c>
    </row>
    <row r="33698" spans="1:6" x14ac:dyDescent="0.45">
      <c r="A33698" t="s">
        <v>153</v>
      </c>
      <c r="B33698">
        <v>2048</v>
      </c>
      <c r="C33698" t="s">
        <v>15</v>
      </c>
      <c r="D33698" t="s">
        <v>0</v>
      </c>
      <c r="E33698">
        <v>342.89822477818336</v>
      </c>
      <c r="F33698" t="s">
        <v>22</v>
      </c>
    </row>
    <row r="33699" spans="1:6" x14ac:dyDescent="0.45">
      <c r="A33699" t="s">
        <v>153</v>
      </c>
      <c r="B33699">
        <v>2048</v>
      </c>
      <c r="C33699" t="s">
        <v>15</v>
      </c>
      <c r="D33699" t="s">
        <v>1</v>
      </c>
      <c r="E33699">
        <v>19.632020230331889</v>
      </c>
      <c r="F33699" t="s">
        <v>22</v>
      </c>
    </row>
    <row r="33700" spans="1:6" x14ac:dyDescent="0.45">
      <c r="A33700" t="s">
        <v>153</v>
      </c>
      <c r="B33700">
        <v>2048</v>
      </c>
      <c r="C33700" t="s">
        <v>15</v>
      </c>
      <c r="D33700" t="s">
        <v>2</v>
      </c>
      <c r="E33700">
        <v>0</v>
      </c>
      <c r="F33700" t="s">
        <v>22</v>
      </c>
    </row>
    <row r="33701" spans="1:6" x14ac:dyDescent="0.45">
      <c r="A33701" t="s">
        <v>153</v>
      </c>
      <c r="B33701">
        <v>2048</v>
      </c>
      <c r="C33701" t="s">
        <v>15</v>
      </c>
      <c r="D33701" t="s">
        <v>3</v>
      </c>
      <c r="E33701">
        <v>0</v>
      </c>
      <c r="F33701" t="s">
        <v>22</v>
      </c>
    </row>
    <row r="33702" spans="1:6" x14ac:dyDescent="0.45">
      <c r="A33702" t="s">
        <v>153</v>
      </c>
      <c r="B33702">
        <v>2048</v>
      </c>
      <c r="C33702" t="s">
        <v>15</v>
      </c>
      <c r="D33702" t="s">
        <v>4</v>
      </c>
      <c r="E33702">
        <v>0</v>
      </c>
      <c r="F33702" t="s">
        <v>22</v>
      </c>
    </row>
    <row r="33703" spans="1:6" x14ac:dyDescent="0.45">
      <c r="A33703" t="s">
        <v>153</v>
      </c>
      <c r="B33703">
        <v>2048</v>
      </c>
      <c r="C33703" t="s">
        <v>5</v>
      </c>
      <c r="D33703" t="s">
        <v>5</v>
      </c>
      <c r="E33703">
        <v>362.53024500851518</v>
      </c>
      <c r="F33703" t="s">
        <v>22</v>
      </c>
    </row>
    <row r="33704" spans="1:6" x14ac:dyDescent="0.45">
      <c r="A33704" t="s">
        <v>153</v>
      </c>
      <c r="B33704">
        <v>2048</v>
      </c>
      <c r="C33704" t="s">
        <v>16</v>
      </c>
      <c r="D33704" t="s">
        <v>6</v>
      </c>
      <c r="E33704">
        <v>0</v>
      </c>
      <c r="F33704" t="s">
        <v>22</v>
      </c>
    </row>
    <row r="33705" spans="1:6" x14ac:dyDescent="0.45">
      <c r="A33705" t="s">
        <v>153</v>
      </c>
      <c r="B33705">
        <v>2048</v>
      </c>
      <c r="C33705" t="s">
        <v>16</v>
      </c>
      <c r="D33705" t="s">
        <v>7</v>
      </c>
      <c r="E33705">
        <v>0</v>
      </c>
      <c r="F33705" t="s">
        <v>22</v>
      </c>
    </row>
    <row r="33706" spans="1:6" x14ac:dyDescent="0.45">
      <c r="A33706" t="s">
        <v>153</v>
      </c>
      <c r="B33706">
        <v>2048</v>
      </c>
      <c r="C33706" t="s">
        <v>17</v>
      </c>
      <c r="D33706" t="s">
        <v>8</v>
      </c>
      <c r="E33706">
        <v>30.248137374283051</v>
      </c>
      <c r="F33706" t="s">
        <v>22</v>
      </c>
    </row>
    <row r="33707" spans="1:6" x14ac:dyDescent="0.45">
      <c r="A33707" t="s">
        <v>153</v>
      </c>
      <c r="B33707">
        <v>2048</v>
      </c>
      <c r="C33707" t="s">
        <v>18</v>
      </c>
      <c r="D33707" t="s">
        <v>9</v>
      </c>
      <c r="E33707">
        <v>0</v>
      </c>
      <c r="F33707" t="s">
        <v>22</v>
      </c>
    </row>
    <row r="33708" spans="1:6" x14ac:dyDescent="0.45">
      <c r="A33708" t="s">
        <v>153</v>
      </c>
      <c r="B33708">
        <v>2048</v>
      </c>
      <c r="C33708" t="s">
        <v>18</v>
      </c>
      <c r="D33708" t="s">
        <v>10</v>
      </c>
      <c r="E33708">
        <v>332.2821076342322</v>
      </c>
      <c r="F33708" t="s">
        <v>22</v>
      </c>
    </row>
    <row r="33709" spans="1:6" x14ac:dyDescent="0.45">
      <c r="A33709" t="s">
        <v>153</v>
      </c>
      <c r="B33709">
        <v>2048</v>
      </c>
      <c r="C33709" t="s">
        <v>18</v>
      </c>
      <c r="D33709" t="s">
        <v>19</v>
      </c>
      <c r="E33709">
        <v>0.33228210763423222</v>
      </c>
      <c r="F33709" t="s">
        <v>23</v>
      </c>
    </row>
    <row r="33710" spans="1:6" x14ac:dyDescent="0.45">
      <c r="A33710" t="s">
        <v>153</v>
      </c>
      <c r="B33710">
        <v>2049</v>
      </c>
      <c r="C33710" t="s">
        <v>15</v>
      </c>
      <c r="D33710" t="s">
        <v>0</v>
      </c>
      <c r="E33710">
        <v>337.21352932900572</v>
      </c>
      <c r="F33710" t="s">
        <v>22</v>
      </c>
    </row>
    <row r="33711" spans="1:6" x14ac:dyDescent="0.45">
      <c r="A33711" t="s">
        <v>153</v>
      </c>
      <c r="B33711">
        <v>2049</v>
      </c>
      <c r="C33711" t="s">
        <v>15</v>
      </c>
      <c r="D33711" t="s">
        <v>1</v>
      </c>
      <c r="E33711">
        <v>19.847972452865537</v>
      </c>
      <c r="F33711" t="s">
        <v>22</v>
      </c>
    </row>
    <row r="33712" spans="1:6" x14ac:dyDescent="0.45">
      <c r="A33712" t="s">
        <v>153</v>
      </c>
      <c r="B33712">
        <v>2049</v>
      </c>
      <c r="C33712" t="s">
        <v>15</v>
      </c>
      <c r="D33712" t="s">
        <v>2</v>
      </c>
      <c r="E33712">
        <v>0</v>
      </c>
      <c r="F33712" t="s">
        <v>22</v>
      </c>
    </row>
    <row r="33713" spans="1:6" x14ac:dyDescent="0.45">
      <c r="A33713" t="s">
        <v>153</v>
      </c>
      <c r="B33713">
        <v>2049</v>
      </c>
      <c r="C33713" t="s">
        <v>15</v>
      </c>
      <c r="D33713" t="s">
        <v>3</v>
      </c>
      <c r="E33713">
        <v>0</v>
      </c>
      <c r="F33713" t="s">
        <v>22</v>
      </c>
    </row>
    <row r="33714" spans="1:6" x14ac:dyDescent="0.45">
      <c r="A33714" t="s">
        <v>153</v>
      </c>
      <c r="B33714">
        <v>2049</v>
      </c>
      <c r="C33714" t="s">
        <v>15</v>
      </c>
      <c r="D33714" t="s">
        <v>4</v>
      </c>
      <c r="E33714">
        <v>0</v>
      </c>
      <c r="F33714" t="s">
        <v>22</v>
      </c>
    </row>
    <row r="33715" spans="1:6" x14ac:dyDescent="0.45">
      <c r="A33715" t="s">
        <v>153</v>
      </c>
      <c r="B33715">
        <v>2049</v>
      </c>
      <c r="C33715" t="s">
        <v>5</v>
      </c>
      <c r="D33715" t="s">
        <v>5</v>
      </c>
      <c r="E33715">
        <v>357.06150178187124</v>
      </c>
      <c r="F33715" t="s">
        <v>22</v>
      </c>
    </row>
    <row r="33716" spans="1:6" x14ac:dyDescent="0.45">
      <c r="A33716" t="s">
        <v>153</v>
      </c>
      <c r="B33716">
        <v>2049</v>
      </c>
      <c r="C33716" t="s">
        <v>16</v>
      </c>
      <c r="D33716" t="s">
        <v>6</v>
      </c>
      <c r="E33716">
        <v>0</v>
      </c>
      <c r="F33716" t="s">
        <v>22</v>
      </c>
    </row>
    <row r="33717" spans="1:6" x14ac:dyDescent="0.45">
      <c r="A33717" t="s">
        <v>153</v>
      </c>
      <c r="B33717">
        <v>2049</v>
      </c>
      <c r="C33717" t="s">
        <v>16</v>
      </c>
      <c r="D33717" t="s">
        <v>7</v>
      </c>
      <c r="E33717">
        <v>0</v>
      </c>
      <c r="F33717" t="s">
        <v>22</v>
      </c>
    </row>
    <row r="33718" spans="1:6" x14ac:dyDescent="0.45">
      <c r="A33718" t="s">
        <v>153</v>
      </c>
      <c r="B33718">
        <v>2049</v>
      </c>
      <c r="C33718" t="s">
        <v>17</v>
      </c>
      <c r="D33718" t="s">
        <v>8</v>
      </c>
      <c r="E33718">
        <v>28.966917189992529</v>
      </c>
      <c r="F33718" t="s">
        <v>22</v>
      </c>
    </row>
    <row r="33719" spans="1:6" x14ac:dyDescent="0.45">
      <c r="A33719" t="s">
        <v>153</v>
      </c>
      <c r="B33719">
        <v>2049</v>
      </c>
      <c r="C33719" t="s">
        <v>18</v>
      </c>
      <c r="D33719" t="s">
        <v>9</v>
      </c>
      <c r="E33719">
        <v>0</v>
      </c>
      <c r="F33719" t="s">
        <v>22</v>
      </c>
    </row>
    <row r="33720" spans="1:6" x14ac:dyDescent="0.45">
      <c r="A33720" t="s">
        <v>153</v>
      </c>
      <c r="B33720">
        <v>2049</v>
      </c>
      <c r="C33720" t="s">
        <v>18</v>
      </c>
      <c r="D33720" t="s">
        <v>10</v>
      </c>
      <c r="E33720">
        <v>328.09458459187874</v>
      </c>
      <c r="F33720" t="s">
        <v>22</v>
      </c>
    </row>
    <row r="33721" spans="1:6" x14ac:dyDescent="0.45">
      <c r="A33721" t="s">
        <v>153</v>
      </c>
      <c r="B33721">
        <v>2049</v>
      </c>
      <c r="C33721" t="s">
        <v>18</v>
      </c>
      <c r="D33721" t="s">
        <v>19</v>
      </c>
      <c r="E33721">
        <v>0.32809458459187874</v>
      </c>
      <c r="F33721" t="s">
        <v>23</v>
      </c>
    </row>
    <row r="33722" spans="1:6" x14ac:dyDescent="0.45">
      <c r="A33722" t="s">
        <v>153</v>
      </c>
      <c r="B33722">
        <v>2050</v>
      </c>
      <c r="C33722" t="s">
        <v>15</v>
      </c>
      <c r="D33722" t="s">
        <v>0</v>
      </c>
      <c r="E33722">
        <v>330.93583452765404</v>
      </c>
      <c r="F33722" t="s">
        <v>22</v>
      </c>
    </row>
    <row r="33723" spans="1:6" x14ac:dyDescent="0.45">
      <c r="A33723" t="s">
        <v>153</v>
      </c>
      <c r="B33723">
        <v>2050</v>
      </c>
      <c r="C33723" t="s">
        <v>15</v>
      </c>
      <c r="D33723" t="s">
        <v>1</v>
      </c>
      <c r="E33723">
        <v>20.066300149847056</v>
      </c>
      <c r="F33723" t="s">
        <v>22</v>
      </c>
    </row>
    <row r="33724" spans="1:6" x14ac:dyDescent="0.45">
      <c r="A33724" t="s">
        <v>153</v>
      </c>
      <c r="B33724">
        <v>2050</v>
      </c>
      <c r="C33724" t="s">
        <v>15</v>
      </c>
      <c r="D33724" t="s">
        <v>2</v>
      </c>
      <c r="E33724">
        <v>0</v>
      </c>
      <c r="F33724" t="s">
        <v>22</v>
      </c>
    </row>
    <row r="33725" spans="1:6" x14ac:dyDescent="0.45">
      <c r="A33725" t="s">
        <v>153</v>
      </c>
      <c r="B33725">
        <v>2050</v>
      </c>
      <c r="C33725" t="s">
        <v>15</v>
      </c>
      <c r="D33725" t="s">
        <v>3</v>
      </c>
      <c r="E33725">
        <v>0</v>
      </c>
      <c r="F33725" t="s">
        <v>22</v>
      </c>
    </row>
    <row r="33726" spans="1:6" x14ac:dyDescent="0.45">
      <c r="A33726" t="s">
        <v>153</v>
      </c>
      <c r="B33726">
        <v>2050</v>
      </c>
      <c r="C33726" t="s">
        <v>15</v>
      </c>
      <c r="D33726" t="s">
        <v>4</v>
      </c>
      <c r="E33726">
        <v>0</v>
      </c>
      <c r="F33726" t="s">
        <v>22</v>
      </c>
    </row>
    <row r="33727" spans="1:6" x14ac:dyDescent="0.45">
      <c r="A33727" t="s">
        <v>153</v>
      </c>
      <c r="B33727">
        <v>2050</v>
      </c>
      <c r="C33727" t="s">
        <v>5</v>
      </c>
      <c r="D33727" t="s">
        <v>5</v>
      </c>
      <c r="E33727">
        <v>351.00213467750109</v>
      </c>
      <c r="F33727" t="s">
        <v>22</v>
      </c>
    </row>
    <row r="33728" spans="1:6" x14ac:dyDescent="0.45">
      <c r="A33728" t="s">
        <v>153</v>
      </c>
      <c r="B33728">
        <v>2050</v>
      </c>
      <c r="C33728" t="s">
        <v>16</v>
      </c>
      <c r="D33728" t="s">
        <v>6</v>
      </c>
      <c r="E33728">
        <v>0</v>
      </c>
      <c r="F33728" t="s">
        <v>22</v>
      </c>
    </row>
    <row r="33729" spans="1:6" x14ac:dyDescent="0.45">
      <c r="A33729" t="s">
        <v>153</v>
      </c>
      <c r="B33729">
        <v>2050</v>
      </c>
      <c r="C33729" t="s">
        <v>16</v>
      </c>
      <c r="D33729" t="s">
        <v>7</v>
      </c>
      <c r="E33729">
        <v>0</v>
      </c>
      <c r="F33729" t="s">
        <v>22</v>
      </c>
    </row>
    <row r="33730" spans="1:6" x14ac:dyDescent="0.45">
      <c r="A33730" t="s">
        <v>153</v>
      </c>
      <c r="B33730">
        <v>2050</v>
      </c>
      <c r="C33730" t="s">
        <v>17</v>
      </c>
      <c r="D33730" t="s">
        <v>8</v>
      </c>
      <c r="E33730">
        <v>27.756492364020417</v>
      </c>
      <c r="F33730" t="s">
        <v>22</v>
      </c>
    </row>
    <row r="33731" spans="1:6" x14ac:dyDescent="0.45">
      <c r="A33731" t="s">
        <v>153</v>
      </c>
      <c r="B33731">
        <v>2050</v>
      </c>
      <c r="C33731" t="s">
        <v>18</v>
      </c>
      <c r="D33731" t="s">
        <v>9</v>
      </c>
      <c r="E33731">
        <v>0</v>
      </c>
      <c r="F33731" t="s">
        <v>22</v>
      </c>
    </row>
    <row r="33732" spans="1:6" x14ac:dyDescent="0.45">
      <c r="A33732" t="s">
        <v>153</v>
      </c>
      <c r="B33732">
        <v>2050</v>
      </c>
      <c r="C33732" t="s">
        <v>18</v>
      </c>
      <c r="D33732" t="s">
        <v>10</v>
      </c>
      <c r="E33732">
        <v>323.24564231348069</v>
      </c>
      <c r="F33732" t="s">
        <v>22</v>
      </c>
    </row>
    <row r="33733" spans="1:6" x14ac:dyDescent="0.45">
      <c r="A33733" t="s">
        <v>153</v>
      </c>
      <c r="B33733">
        <v>2050</v>
      </c>
      <c r="C33733" t="s">
        <v>18</v>
      </c>
      <c r="D33733" t="s">
        <v>19</v>
      </c>
      <c r="E33733">
        <v>0.32324564231348069</v>
      </c>
      <c r="F33733" t="s">
        <v>23</v>
      </c>
    </row>
    <row r="33734" spans="1:6" x14ac:dyDescent="0.45">
      <c r="A33734" t="s">
        <v>154</v>
      </c>
      <c r="B33734">
        <v>2010</v>
      </c>
      <c r="C33734" t="s">
        <v>15</v>
      </c>
      <c r="D33734" t="s">
        <v>0</v>
      </c>
      <c r="E33734">
        <v>389.96682588320118</v>
      </c>
      <c r="F33734" t="s">
        <v>22</v>
      </c>
    </row>
    <row r="33735" spans="1:6" x14ac:dyDescent="0.45">
      <c r="A33735" t="s">
        <v>154</v>
      </c>
      <c r="B33735">
        <v>2010</v>
      </c>
      <c r="C33735" t="s">
        <v>15</v>
      </c>
      <c r="D33735" t="s">
        <v>1</v>
      </c>
      <c r="E33735">
        <v>95.946297404470158</v>
      </c>
      <c r="F33735" t="s">
        <v>22</v>
      </c>
    </row>
    <row r="33736" spans="1:6" x14ac:dyDescent="0.45">
      <c r="A33736" t="s">
        <v>154</v>
      </c>
      <c r="B33736">
        <v>2010</v>
      </c>
      <c r="C33736" t="s">
        <v>15</v>
      </c>
      <c r="D33736" t="s">
        <v>2</v>
      </c>
      <c r="E33736">
        <v>36.374195385724605</v>
      </c>
      <c r="F33736" t="s">
        <v>22</v>
      </c>
    </row>
    <row r="33737" spans="1:6" x14ac:dyDescent="0.45">
      <c r="A33737" t="s">
        <v>154</v>
      </c>
      <c r="B33737">
        <v>2010</v>
      </c>
      <c r="C33737" t="s">
        <v>15</v>
      </c>
      <c r="D33737" t="s">
        <v>3</v>
      </c>
      <c r="E33737">
        <v>0</v>
      </c>
      <c r="F33737" t="s">
        <v>22</v>
      </c>
    </row>
    <row r="33738" spans="1:6" x14ac:dyDescent="0.45">
      <c r="A33738" t="s">
        <v>154</v>
      </c>
      <c r="B33738">
        <v>2010</v>
      </c>
      <c r="C33738" t="s">
        <v>15</v>
      </c>
      <c r="D33738" t="s">
        <v>4</v>
      </c>
      <c r="E33738">
        <v>23.999941600576804</v>
      </c>
      <c r="F33738" t="s">
        <v>22</v>
      </c>
    </row>
    <row r="33739" spans="1:6" x14ac:dyDescent="0.45">
      <c r="A33739" t="s">
        <v>154</v>
      </c>
      <c r="B33739">
        <v>2010</v>
      </c>
      <c r="C33739" t="s">
        <v>5</v>
      </c>
      <c r="D33739" t="s">
        <v>5</v>
      </c>
      <c r="E33739">
        <v>546.28726027397272</v>
      </c>
      <c r="F33739" t="s">
        <v>22</v>
      </c>
    </row>
    <row r="33740" spans="1:6" x14ac:dyDescent="0.45">
      <c r="A33740" t="s">
        <v>154</v>
      </c>
      <c r="B33740">
        <v>2010</v>
      </c>
      <c r="C33740" t="s">
        <v>16</v>
      </c>
      <c r="D33740" t="s">
        <v>6</v>
      </c>
      <c r="E33740">
        <v>0</v>
      </c>
      <c r="F33740" t="s">
        <v>22</v>
      </c>
    </row>
    <row r="33741" spans="1:6" x14ac:dyDescent="0.45">
      <c r="A33741" t="s">
        <v>154</v>
      </c>
      <c r="B33741">
        <v>2010</v>
      </c>
      <c r="C33741" t="s">
        <v>16</v>
      </c>
      <c r="D33741" t="s">
        <v>7</v>
      </c>
      <c r="E33741">
        <v>0</v>
      </c>
      <c r="F33741" t="s">
        <v>22</v>
      </c>
    </row>
    <row r="33742" spans="1:6" x14ac:dyDescent="0.45">
      <c r="A33742" t="s">
        <v>154</v>
      </c>
      <c r="B33742">
        <v>2010</v>
      </c>
      <c r="C33742" t="s">
        <v>17</v>
      </c>
      <c r="D33742" t="s">
        <v>8</v>
      </c>
      <c r="E33742">
        <v>340.9372602739727</v>
      </c>
      <c r="F33742" t="s">
        <v>22</v>
      </c>
    </row>
    <row r="33743" spans="1:6" x14ac:dyDescent="0.45">
      <c r="A33743" t="s">
        <v>154</v>
      </c>
      <c r="B33743">
        <v>2010</v>
      </c>
      <c r="C33743" t="s">
        <v>18</v>
      </c>
      <c r="D33743" t="s">
        <v>9</v>
      </c>
      <c r="E33743">
        <v>205.35</v>
      </c>
      <c r="F33743" t="s">
        <v>22</v>
      </c>
    </row>
    <row r="33744" spans="1:6" x14ac:dyDescent="0.45">
      <c r="A33744" t="s">
        <v>154</v>
      </c>
      <c r="B33744">
        <v>2010</v>
      </c>
      <c r="C33744" t="s">
        <v>18</v>
      </c>
      <c r="D33744" t="s">
        <v>10</v>
      </c>
      <c r="E33744">
        <v>0</v>
      </c>
      <c r="F33744" t="s">
        <v>22</v>
      </c>
    </row>
    <row r="33745" spans="1:6" x14ac:dyDescent="0.45">
      <c r="A33745" t="s">
        <v>154</v>
      </c>
      <c r="B33745">
        <v>2010</v>
      </c>
      <c r="C33745" t="s">
        <v>18</v>
      </c>
      <c r="D33745" t="s">
        <v>19</v>
      </c>
      <c r="E33745">
        <v>0</v>
      </c>
      <c r="F33745" t="s">
        <v>23</v>
      </c>
    </row>
    <row r="33746" spans="1:6" x14ac:dyDescent="0.45">
      <c r="A33746" t="s">
        <v>154</v>
      </c>
      <c r="B33746">
        <v>2011</v>
      </c>
      <c r="C33746" t="s">
        <v>15</v>
      </c>
      <c r="D33746" t="s">
        <v>0</v>
      </c>
      <c r="E33746">
        <v>381.84301622206198</v>
      </c>
      <c r="F33746" t="s">
        <v>22</v>
      </c>
    </row>
    <row r="33747" spans="1:6" x14ac:dyDescent="0.45">
      <c r="A33747" t="s">
        <v>154</v>
      </c>
      <c r="B33747">
        <v>2011</v>
      </c>
      <c r="C33747" t="s">
        <v>15</v>
      </c>
      <c r="D33747" t="s">
        <v>1</v>
      </c>
      <c r="E33747">
        <v>94.046874909877488</v>
      </c>
      <c r="F33747" t="s">
        <v>22</v>
      </c>
    </row>
    <row r="33748" spans="1:6" x14ac:dyDescent="0.45">
      <c r="A33748" t="s">
        <v>154</v>
      </c>
      <c r="B33748">
        <v>2011</v>
      </c>
      <c r="C33748" t="s">
        <v>15</v>
      </c>
      <c r="D33748" t="s">
        <v>2</v>
      </c>
      <c r="E33748">
        <v>38.887238284066349</v>
      </c>
      <c r="F33748" t="s">
        <v>22</v>
      </c>
    </row>
    <row r="33749" spans="1:6" x14ac:dyDescent="0.45">
      <c r="A33749" t="s">
        <v>154</v>
      </c>
      <c r="B33749">
        <v>2011</v>
      </c>
      <c r="C33749" t="s">
        <v>15</v>
      </c>
      <c r="D33749" t="s">
        <v>3</v>
      </c>
      <c r="E33749">
        <v>0</v>
      </c>
      <c r="F33749" t="s">
        <v>22</v>
      </c>
    </row>
    <row r="33750" spans="1:6" x14ac:dyDescent="0.45">
      <c r="A33750" t="s">
        <v>154</v>
      </c>
      <c r="B33750">
        <v>2011</v>
      </c>
      <c r="C33750" t="s">
        <v>15</v>
      </c>
      <c r="D33750" t="s">
        <v>4</v>
      </c>
      <c r="E33750">
        <v>22.958569214131241</v>
      </c>
      <c r="F33750" t="s">
        <v>22</v>
      </c>
    </row>
    <row r="33751" spans="1:6" x14ac:dyDescent="0.45">
      <c r="A33751" t="s">
        <v>154</v>
      </c>
      <c r="B33751">
        <v>2011</v>
      </c>
      <c r="C33751" t="s">
        <v>5</v>
      </c>
      <c r="D33751" t="s">
        <v>5</v>
      </c>
      <c r="E33751">
        <v>537.73569863013699</v>
      </c>
      <c r="F33751" t="s">
        <v>22</v>
      </c>
    </row>
    <row r="33752" spans="1:6" x14ac:dyDescent="0.45">
      <c r="A33752" t="s">
        <v>154</v>
      </c>
      <c r="B33752">
        <v>2011</v>
      </c>
      <c r="C33752" t="s">
        <v>16</v>
      </c>
      <c r="D33752" t="s">
        <v>6</v>
      </c>
      <c r="E33752">
        <v>0</v>
      </c>
      <c r="F33752" t="s">
        <v>22</v>
      </c>
    </row>
    <row r="33753" spans="1:6" x14ac:dyDescent="0.45">
      <c r="A33753" t="s">
        <v>154</v>
      </c>
      <c r="B33753">
        <v>2011</v>
      </c>
      <c r="C33753" t="s">
        <v>16</v>
      </c>
      <c r="D33753" t="s">
        <v>7</v>
      </c>
      <c r="E33753">
        <v>0</v>
      </c>
      <c r="F33753" t="s">
        <v>22</v>
      </c>
    </row>
    <row r="33754" spans="1:6" x14ac:dyDescent="0.45">
      <c r="A33754" t="s">
        <v>154</v>
      </c>
      <c r="B33754">
        <v>2011</v>
      </c>
      <c r="C33754" t="s">
        <v>17</v>
      </c>
      <c r="D33754" t="s">
        <v>8</v>
      </c>
      <c r="E33754">
        <v>324.39673972602736</v>
      </c>
      <c r="F33754" t="s">
        <v>22</v>
      </c>
    </row>
    <row r="33755" spans="1:6" x14ac:dyDescent="0.45">
      <c r="A33755" t="s">
        <v>154</v>
      </c>
      <c r="B33755">
        <v>2011</v>
      </c>
      <c r="C33755" t="s">
        <v>18</v>
      </c>
      <c r="D33755" t="s">
        <v>9</v>
      </c>
      <c r="E33755">
        <v>213.3389589041096</v>
      </c>
      <c r="F33755" t="s">
        <v>22</v>
      </c>
    </row>
    <row r="33756" spans="1:6" x14ac:dyDescent="0.45">
      <c r="A33756" t="s">
        <v>154</v>
      </c>
      <c r="B33756">
        <v>2011</v>
      </c>
      <c r="C33756" t="s">
        <v>18</v>
      </c>
      <c r="D33756" t="s">
        <v>10</v>
      </c>
      <c r="E33756">
        <v>0</v>
      </c>
      <c r="F33756" t="s">
        <v>22</v>
      </c>
    </row>
    <row r="33757" spans="1:6" x14ac:dyDescent="0.45">
      <c r="A33757" t="s">
        <v>154</v>
      </c>
      <c r="B33757">
        <v>2011</v>
      </c>
      <c r="C33757" t="s">
        <v>18</v>
      </c>
      <c r="D33757" t="s">
        <v>19</v>
      </c>
      <c r="E33757">
        <v>0</v>
      </c>
      <c r="F33757" t="s">
        <v>23</v>
      </c>
    </row>
    <row r="33758" spans="1:6" x14ac:dyDescent="0.45">
      <c r="A33758" t="s">
        <v>154</v>
      </c>
      <c r="B33758">
        <v>2012</v>
      </c>
      <c r="C33758" t="s">
        <v>15</v>
      </c>
      <c r="D33758" t="s">
        <v>0</v>
      </c>
      <c r="E33758">
        <v>413.71742790785635</v>
      </c>
      <c r="F33758" t="s">
        <v>22</v>
      </c>
    </row>
    <row r="33759" spans="1:6" x14ac:dyDescent="0.45">
      <c r="A33759" t="s">
        <v>154</v>
      </c>
      <c r="B33759">
        <v>2012</v>
      </c>
      <c r="C33759" t="s">
        <v>15</v>
      </c>
      <c r="D33759" t="s">
        <v>1</v>
      </c>
      <c r="E33759">
        <v>105.69802415284794</v>
      </c>
      <c r="F33759" t="s">
        <v>22</v>
      </c>
    </row>
    <row r="33760" spans="1:6" x14ac:dyDescent="0.45">
      <c r="A33760" t="s">
        <v>154</v>
      </c>
      <c r="B33760">
        <v>2012</v>
      </c>
      <c r="C33760" t="s">
        <v>15</v>
      </c>
      <c r="D33760" t="s">
        <v>2</v>
      </c>
      <c r="E33760">
        <v>41.321350757029592</v>
      </c>
      <c r="F33760" t="s">
        <v>22</v>
      </c>
    </row>
    <row r="33761" spans="1:6" x14ac:dyDescent="0.45">
      <c r="A33761" t="s">
        <v>154</v>
      </c>
      <c r="B33761">
        <v>2012</v>
      </c>
      <c r="C33761" t="s">
        <v>15</v>
      </c>
      <c r="D33761" t="s">
        <v>3</v>
      </c>
      <c r="E33761">
        <v>0</v>
      </c>
      <c r="F33761" t="s">
        <v>22</v>
      </c>
    </row>
    <row r="33762" spans="1:6" x14ac:dyDescent="0.45">
      <c r="A33762" t="s">
        <v>154</v>
      </c>
      <c r="B33762">
        <v>2012</v>
      </c>
      <c r="C33762" t="s">
        <v>15</v>
      </c>
      <c r="D33762" t="s">
        <v>4</v>
      </c>
      <c r="E33762">
        <v>26.698852919971181</v>
      </c>
      <c r="F33762" t="s">
        <v>22</v>
      </c>
    </row>
    <row r="33763" spans="1:6" x14ac:dyDescent="0.45">
      <c r="A33763" t="s">
        <v>154</v>
      </c>
      <c r="B33763">
        <v>2012</v>
      </c>
      <c r="C33763" t="s">
        <v>5</v>
      </c>
      <c r="D33763" t="s">
        <v>5</v>
      </c>
      <c r="E33763">
        <v>587.43565573770491</v>
      </c>
      <c r="F33763" t="s">
        <v>22</v>
      </c>
    </row>
    <row r="33764" spans="1:6" x14ac:dyDescent="0.45">
      <c r="A33764" t="s">
        <v>154</v>
      </c>
      <c r="B33764">
        <v>2012</v>
      </c>
      <c r="C33764" t="s">
        <v>16</v>
      </c>
      <c r="D33764" t="s">
        <v>6</v>
      </c>
      <c r="E33764">
        <v>0</v>
      </c>
      <c r="F33764" t="s">
        <v>22</v>
      </c>
    </row>
    <row r="33765" spans="1:6" x14ac:dyDescent="0.45">
      <c r="A33765" t="s">
        <v>154</v>
      </c>
      <c r="B33765">
        <v>2012</v>
      </c>
      <c r="C33765" t="s">
        <v>16</v>
      </c>
      <c r="D33765" t="s">
        <v>7</v>
      </c>
      <c r="E33765">
        <v>0</v>
      </c>
      <c r="F33765" t="s">
        <v>22</v>
      </c>
    </row>
    <row r="33766" spans="1:6" x14ac:dyDescent="0.45">
      <c r="A33766" t="s">
        <v>154</v>
      </c>
      <c r="B33766">
        <v>2012</v>
      </c>
      <c r="C33766" t="s">
        <v>17</v>
      </c>
      <c r="D33766" t="s">
        <v>8</v>
      </c>
      <c r="E33766">
        <v>313.4112295081967</v>
      </c>
      <c r="F33766" t="s">
        <v>22</v>
      </c>
    </row>
    <row r="33767" spans="1:6" x14ac:dyDescent="0.45">
      <c r="A33767" t="s">
        <v>154</v>
      </c>
      <c r="B33767">
        <v>2012</v>
      </c>
      <c r="C33767" t="s">
        <v>18</v>
      </c>
      <c r="D33767" t="s">
        <v>9</v>
      </c>
      <c r="E33767">
        <v>274.02442622950821</v>
      </c>
      <c r="F33767" t="s">
        <v>22</v>
      </c>
    </row>
    <row r="33768" spans="1:6" x14ac:dyDescent="0.45">
      <c r="A33768" t="s">
        <v>154</v>
      </c>
      <c r="B33768">
        <v>2012</v>
      </c>
      <c r="C33768" t="s">
        <v>18</v>
      </c>
      <c r="D33768" t="s">
        <v>10</v>
      </c>
      <c r="E33768">
        <v>0</v>
      </c>
      <c r="F33768" t="s">
        <v>22</v>
      </c>
    </row>
    <row r="33769" spans="1:6" x14ac:dyDescent="0.45">
      <c r="A33769" t="s">
        <v>154</v>
      </c>
      <c r="B33769">
        <v>2012</v>
      </c>
      <c r="C33769" t="s">
        <v>18</v>
      </c>
      <c r="D33769" t="s">
        <v>19</v>
      </c>
      <c r="E33769">
        <v>0</v>
      </c>
      <c r="F33769" t="s">
        <v>23</v>
      </c>
    </row>
    <row r="33770" spans="1:6" x14ac:dyDescent="0.45">
      <c r="A33770" t="s">
        <v>154</v>
      </c>
      <c r="B33770">
        <v>2013</v>
      </c>
      <c r="C33770" t="s">
        <v>15</v>
      </c>
      <c r="D33770" t="s">
        <v>0</v>
      </c>
      <c r="E33770">
        <v>424.16447224224953</v>
      </c>
      <c r="F33770" t="s">
        <v>22</v>
      </c>
    </row>
    <row r="33771" spans="1:6" x14ac:dyDescent="0.45">
      <c r="A33771" t="s">
        <v>154</v>
      </c>
      <c r="B33771">
        <v>2013</v>
      </c>
      <c r="C33771" t="s">
        <v>15</v>
      </c>
      <c r="D33771" t="s">
        <v>1</v>
      </c>
      <c r="E33771">
        <v>105.50960958904116</v>
      </c>
      <c r="F33771" t="s">
        <v>22</v>
      </c>
    </row>
    <row r="33772" spans="1:6" x14ac:dyDescent="0.45">
      <c r="A33772" t="s">
        <v>154</v>
      </c>
      <c r="B33772">
        <v>2013</v>
      </c>
      <c r="C33772" t="s">
        <v>15</v>
      </c>
      <c r="D33772" t="s">
        <v>2</v>
      </c>
      <c r="E33772">
        <v>44.048269646719575</v>
      </c>
      <c r="F33772" t="s">
        <v>22</v>
      </c>
    </row>
    <row r="33773" spans="1:6" x14ac:dyDescent="0.45">
      <c r="A33773" t="s">
        <v>154</v>
      </c>
      <c r="B33773">
        <v>2013</v>
      </c>
      <c r="C33773" t="s">
        <v>15</v>
      </c>
      <c r="D33773" t="s">
        <v>3</v>
      </c>
      <c r="E33773">
        <v>0</v>
      </c>
      <c r="F33773" t="s">
        <v>22</v>
      </c>
    </row>
    <row r="33774" spans="1:6" x14ac:dyDescent="0.45">
      <c r="A33774" t="s">
        <v>154</v>
      </c>
      <c r="B33774">
        <v>2013</v>
      </c>
      <c r="C33774" t="s">
        <v>15</v>
      </c>
      <c r="D33774" t="s">
        <v>4</v>
      </c>
      <c r="E33774">
        <v>27.587456741168008</v>
      </c>
      <c r="F33774" t="s">
        <v>22</v>
      </c>
    </row>
    <row r="33775" spans="1:6" x14ac:dyDescent="0.45">
      <c r="A33775" t="s">
        <v>154</v>
      </c>
      <c r="B33775">
        <v>2013</v>
      </c>
      <c r="C33775" t="s">
        <v>5</v>
      </c>
      <c r="D33775" t="s">
        <v>5</v>
      </c>
      <c r="E33775">
        <v>601.30980821917831</v>
      </c>
      <c r="F33775" t="s">
        <v>22</v>
      </c>
    </row>
    <row r="33776" spans="1:6" x14ac:dyDescent="0.45">
      <c r="A33776" t="s">
        <v>154</v>
      </c>
      <c r="B33776">
        <v>2013</v>
      </c>
      <c r="C33776" t="s">
        <v>16</v>
      </c>
      <c r="D33776" t="s">
        <v>6</v>
      </c>
      <c r="E33776">
        <v>0</v>
      </c>
      <c r="F33776" t="s">
        <v>22</v>
      </c>
    </row>
    <row r="33777" spans="1:6" x14ac:dyDescent="0.45">
      <c r="A33777" t="s">
        <v>154</v>
      </c>
      <c r="B33777">
        <v>2013</v>
      </c>
      <c r="C33777" t="s">
        <v>16</v>
      </c>
      <c r="D33777" t="s">
        <v>7</v>
      </c>
      <c r="E33777">
        <v>0</v>
      </c>
      <c r="F33777" t="s">
        <v>22</v>
      </c>
    </row>
    <row r="33778" spans="1:6" x14ac:dyDescent="0.45">
      <c r="A33778" t="s">
        <v>154</v>
      </c>
      <c r="B33778">
        <v>2013</v>
      </c>
      <c r="C33778" t="s">
        <v>17</v>
      </c>
      <c r="D33778" t="s">
        <v>8</v>
      </c>
      <c r="E33778">
        <v>313.8198082191783</v>
      </c>
      <c r="F33778" t="s">
        <v>22</v>
      </c>
    </row>
    <row r="33779" spans="1:6" x14ac:dyDescent="0.45">
      <c r="A33779" t="s">
        <v>154</v>
      </c>
      <c r="B33779">
        <v>2013</v>
      </c>
      <c r="C33779" t="s">
        <v>18</v>
      </c>
      <c r="D33779" t="s">
        <v>9</v>
      </c>
      <c r="E33779">
        <v>287.49</v>
      </c>
      <c r="F33779" t="s">
        <v>22</v>
      </c>
    </row>
    <row r="33780" spans="1:6" x14ac:dyDescent="0.45">
      <c r="A33780" t="s">
        <v>154</v>
      </c>
      <c r="B33780">
        <v>2013</v>
      </c>
      <c r="C33780" t="s">
        <v>18</v>
      </c>
      <c r="D33780" t="s">
        <v>10</v>
      </c>
      <c r="E33780">
        <v>0</v>
      </c>
      <c r="F33780" t="s">
        <v>22</v>
      </c>
    </row>
    <row r="33781" spans="1:6" x14ac:dyDescent="0.45">
      <c r="A33781" t="s">
        <v>154</v>
      </c>
      <c r="B33781">
        <v>2013</v>
      </c>
      <c r="C33781" t="s">
        <v>18</v>
      </c>
      <c r="D33781" t="s">
        <v>19</v>
      </c>
      <c r="E33781">
        <v>0</v>
      </c>
      <c r="F33781" t="s">
        <v>23</v>
      </c>
    </row>
    <row r="33782" spans="1:6" x14ac:dyDescent="0.45">
      <c r="A33782" t="s">
        <v>154</v>
      </c>
      <c r="B33782">
        <v>2014</v>
      </c>
      <c r="C33782" t="s">
        <v>15</v>
      </c>
      <c r="D33782" t="s">
        <v>0</v>
      </c>
      <c r="E33782">
        <v>446.57479992790189</v>
      </c>
      <c r="F33782" t="s">
        <v>22</v>
      </c>
    </row>
    <row r="33783" spans="1:6" x14ac:dyDescent="0.45">
      <c r="A33783" t="s">
        <v>154</v>
      </c>
      <c r="B33783">
        <v>2014</v>
      </c>
      <c r="C33783" t="s">
        <v>15</v>
      </c>
      <c r="D33783" t="s">
        <v>1</v>
      </c>
      <c r="E33783">
        <v>101.695487743331</v>
      </c>
      <c r="F33783" t="s">
        <v>22</v>
      </c>
    </row>
    <row r="33784" spans="1:6" x14ac:dyDescent="0.45">
      <c r="A33784" t="s">
        <v>154</v>
      </c>
      <c r="B33784">
        <v>2014</v>
      </c>
      <c r="C33784" t="s">
        <v>15</v>
      </c>
      <c r="D33784" t="s">
        <v>2</v>
      </c>
      <c r="E33784">
        <v>44.610967195385754</v>
      </c>
      <c r="F33784" t="s">
        <v>22</v>
      </c>
    </row>
    <row r="33785" spans="1:6" x14ac:dyDescent="0.45">
      <c r="A33785" t="s">
        <v>154</v>
      </c>
      <c r="B33785">
        <v>2014</v>
      </c>
      <c r="C33785" t="s">
        <v>15</v>
      </c>
      <c r="D33785" t="s">
        <v>3</v>
      </c>
      <c r="E33785">
        <v>0</v>
      </c>
      <c r="F33785" t="s">
        <v>22</v>
      </c>
    </row>
    <row r="33786" spans="1:6" x14ac:dyDescent="0.45">
      <c r="A33786" t="s">
        <v>154</v>
      </c>
      <c r="B33786">
        <v>2014</v>
      </c>
      <c r="C33786" t="s">
        <v>15</v>
      </c>
      <c r="D33786" t="s">
        <v>4</v>
      </c>
      <c r="E33786">
        <v>19.343046503244427</v>
      </c>
      <c r="F33786" t="s">
        <v>22</v>
      </c>
    </row>
    <row r="33787" spans="1:6" x14ac:dyDescent="0.45">
      <c r="A33787" t="s">
        <v>154</v>
      </c>
      <c r="B33787">
        <v>2014</v>
      </c>
      <c r="C33787" t="s">
        <v>5</v>
      </c>
      <c r="D33787" t="s">
        <v>5</v>
      </c>
      <c r="E33787">
        <v>612.22430136986316</v>
      </c>
      <c r="F33787" t="s">
        <v>22</v>
      </c>
    </row>
    <row r="33788" spans="1:6" x14ac:dyDescent="0.45">
      <c r="A33788" t="s">
        <v>154</v>
      </c>
      <c r="B33788">
        <v>2014</v>
      </c>
      <c r="C33788" t="s">
        <v>16</v>
      </c>
      <c r="D33788" t="s">
        <v>6</v>
      </c>
      <c r="E33788">
        <v>0</v>
      </c>
      <c r="F33788" t="s">
        <v>22</v>
      </c>
    </row>
    <row r="33789" spans="1:6" x14ac:dyDescent="0.45">
      <c r="A33789" t="s">
        <v>154</v>
      </c>
      <c r="B33789">
        <v>2014</v>
      </c>
      <c r="C33789" t="s">
        <v>16</v>
      </c>
      <c r="D33789" t="s">
        <v>7</v>
      </c>
      <c r="E33789">
        <v>0</v>
      </c>
      <c r="F33789" t="s">
        <v>22</v>
      </c>
    </row>
    <row r="33790" spans="1:6" x14ac:dyDescent="0.45">
      <c r="A33790" t="s">
        <v>154</v>
      </c>
      <c r="B33790">
        <v>2014</v>
      </c>
      <c r="C33790" t="s">
        <v>17</v>
      </c>
      <c r="D33790" t="s">
        <v>8</v>
      </c>
      <c r="E33790">
        <v>287.82756164383579</v>
      </c>
      <c r="F33790" t="s">
        <v>22</v>
      </c>
    </row>
    <row r="33791" spans="1:6" x14ac:dyDescent="0.45">
      <c r="A33791" t="s">
        <v>154</v>
      </c>
      <c r="B33791">
        <v>2014</v>
      </c>
      <c r="C33791" t="s">
        <v>18</v>
      </c>
      <c r="D33791" t="s">
        <v>9</v>
      </c>
      <c r="E33791">
        <v>324.39673972602736</v>
      </c>
      <c r="F33791" t="s">
        <v>22</v>
      </c>
    </row>
    <row r="33792" spans="1:6" x14ac:dyDescent="0.45">
      <c r="A33792" t="s">
        <v>154</v>
      </c>
      <c r="B33792">
        <v>2014</v>
      </c>
      <c r="C33792" t="s">
        <v>18</v>
      </c>
      <c r="D33792" t="s">
        <v>10</v>
      </c>
      <c r="E33792">
        <v>0</v>
      </c>
      <c r="F33792" t="s">
        <v>22</v>
      </c>
    </row>
    <row r="33793" spans="1:6" x14ac:dyDescent="0.45">
      <c r="A33793" t="s">
        <v>154</v>
      </c>
      <c r="B33793">
        <v>2014</v>
      </c>
      <c r="C33793" t="s">
        <v>18</v>
      </c>
      <c r="D33793" t="s">
        <v>19</v>
      </c>
      <c r="E33793">
        <v>0</v>
      </c>
      <c r="F33793" t="s">
        <v>23</v>
      </c>
    </row>
    <row r="33794" spans="1:6" x14ac:dyDescent="0.45">
      <c r="A33794" t="s">
        <v>154</v>
      </c>
      <c r="B33794">
        <v>2015</v>
      </c>
      <c r="C33794" t="s">
        <v>15</v>
      </c>
      <c r="D33794" t="s">
        <v>0</v>
      </c>
      <c r="E33794">
        <v>426.64805046863734</v>
      </c>
      <c r="F33794" t="s">
        <v>22</v>
      </c>
    </row>
    <row r="33795" spans="1:6" x14ac:dyDescent="0.45">
      <c r="A33795" t="s">
        <v>154</v>
      </c>
      <c r="B33795">
        <v>2015</v>
      </c>
      <c r="C33795" t="s">
        <v>15</v>
      </c>
      <c r="D33795" t="s">
        <v>1</v>
      </c>
      <c r="E33795">
        <v>94.459350036049102</v>
      </c>
      <c r="F33795" t="s">
        <v>22</v>
      </c>
    </row>
    <row r="33796" spans="1:6" x14ac:dyDescent="0.45">
      <c r="A33796" t="s">
        <v>154</v>
      </c>
      <c r="B33796">
        <v>2015</v>
      </c>
      <c r="C33796" t="s">
        <v>15</v>
      </c>
      <c r="D33796" t="s">
        <v>2</v>
      </c>
      <c r="E33796">
        <v>45.789831290555185</v>
      </c>
      <c r="F33796" t="s">
        <v>22</v>
      </c>
    </row>
    <row r="33797" spans="1:6" x14ac:dyDescent="0.45">
      <c r="A33797" t="s">
        <v>154</v>
      </c>
      <c r="B33797">
        <v>2015</v>
      </c>
      <c r="C33797" t="s">
        <v>15</v>
      </c>
      <c r="D33797" t="s">
        <v>3</v>
      </c>
      <c r="E33797">
        <v>0</v>
      </c>
      <c r="F33797" t="s">
        <v>22</v>
      </c>
    </row>
    <row r="33798" spans="1:6" x14ac:dyDescent="0.45">
      <c r="A33798" t="s">
        <v>154</v>
      </c>
      <c r="B33798">
        <v>2015</v>
      </c>
      <c r="C33798" t="s">
        <v>15</v>
      </c>
      <c r="D33798" t="s">
        <v>4</v>
      </c>
      <c r="E33798">
        <v>18.884740807498211</v>
      </c>
      <c r="F33798" t="s">
        <v>22</v>
      </c>
    </row>
    <row r="33799" spans="1:6" x14ac:dyDescent="0.45">
      <c r="A33799" t="s">
        <v>154</v>
      </c>
      <c r="B33799">
        <v>2015</v>
      </c>
      <c r="C33799" t="s">
        <v>5</v>
      </c>
      <c r="D33799" t="s">
        <v>5</v>
      </c>
      <c r="E33799">
        <v>585.78197260273987</v>
      </c>
      <c r="F33799" t="s">
        <v>22</v>
      </c>
    </row>
    <row r="33800" spans="1:6" x14ac:dyDescent="0.45">
      <c r="A33800" t="s">
        <v>154</v>
      </c>
      <c r="B33800">
        <v>2015</v>
      </c>
      <c r="C33800" t="s">
        <v>16</v>
      </c>
      <c r="D33800" t="s">
        <v>6</v>
      </c>
      <c r="E33800">
        <v>0</v>
      </c>
      <c r="F33800" t="s">
        <v>22</v>
      </c>
    </row>
    <row r="33801" spans="1:6" x14ac:dyDescent="0.45">
      <c r="A33801" t="s">
        <v>154</v>
      </c>
      <c r="B33801">
        <v>2015</v>
      </c>
      <c r="C33801" t="s">
        <v>16</v>
      </c>
      <c r="D33801" t="s">
        <v>7</v>
      </c>
      <c r="E33801">
        <v>0</v>
      </c>
      <c r="F33801" t="s">
        <v>22</v>
      </c>
    </row>
    <row r="33802" spans="1:6" x14ac:dyDescent="0.45">
      <c r="A33802" t="s">
        <v>154</v>
      </c>
      <c r="B33802">
        <v>2015</v>
      </c>
      <c r="C33802" t="s">
        <v>17</v>
      </c>
      <c r="D33802" t="s">
        <v>8</v>
      </c>
      <c r="E33802">
        <v>279.05095890410973</v>
      </c>
      <c r="F33802" t="s">
        <v>22</v>
      </c>
    </row>
    <row r="33803" spans="1:6" x14ac:dyDescent="0.45">
      <c r="A33803" t="s">
        <v>154</v>
      </c>
      <c r="B33803">
        <v>2015</v>
      </c>
      <c r="C33803" t="s">
        <v>18</v>
      </c>
      <c r="D33803" t="s">
        <v>9</v>
      </c>
      <c r="E33803">
        <v>306.73101369863014</v>
      </c>
      <c r="F33803" t="s">
        <v>22</v>
      </c>
    </row>
    <row r="33804" spans="1:6" x14ac:dyDescent="0.45">
      <c r="A33804" t="s">
        <v>154</v>
      </c>
      <c r="B33804">
        <v>2015</v>
      </c>
      <c r="C33804" t="s">
        <v>18</v>
      </c>
      <c r="D33804" t="s">
        <v>10</v>
      </c>
      <c r="E33804">
        <v>0</v>
      </c>
      <c r="F33804" t="s">
        <v>22</v>
      </c>
    </row>
    <row r="33805" spans="1:6" x14ac:dyDescent="0.45">
      <c r="A33805" t="s">
        <v>154</v>
      </c>
      <c r="B33805">
        <v>2015</v>
      </c>
      <c r="C33805" t="s">
        <v>18</v>
      </c>
      <c r="D33805" t="s">
        <v>19</v>
      </c>
      <c r="E33805">
        <v>0</v>
      </c>
      <c r="F33805" t="s">
        <v>23</v>
      </c>
    </row>
    <row r="33806" spans="1:6" x14ac:dyDescent="0.45">
      <c r="A33806" t="s">
        <v>154</v>
      </c>
      <c r="B33806">
        <v>2016</v>
      </c>
      <c r="C33806" t="s">
        <v>15</v>
      </c>
      <c r="D33806" t="s">
        <v>0</v>
      </c>
      <c r="E33806">
        <v>426.93715686645311</v>
      </c>
      <c r="F33806" t="s">
        <v>22</v>
      </c>
    </row>
    <row r="33807" spans="1:6" x14ac:dyDescent="0.45">
      <c r="A33807" t="s">
        <v>154</v>
      </c>
      <c r="B33807">
        <v>2016</v>
      </c>
      <c r="C33807" t="s">
        <v>15</v>
      </c>
      <c r="D33807" t="s">
        <v>1</v>
      </c>
      <c r="E33807">
        <v>93.041148521989982</v>
      </c>
      <c r="F33807" t="s">
        <v>22</v>
      </c>
    </row>
    <row r="33808" spans="1:6" x14ac:dyDescent="0.45">
      <c r="A33808" t="s">
        <v>154</v>
      </c>
      <c r="B33808">
        <v>2016</v>
      </c>
      <c r="C33808" t="s">
        <v>15</v>
      </c>
      <c r="D33808" t="s">
        <v>2</v>
      </c>
      <c r="E33808">
        <v>43.314980533525627</v>
      </c>
      <c r="F33808" t="s">
        <v>22</v>
      </c>
    </row>
    <row r="33809" spans="1:6" x14ac:dyDescent="0.45">
      <c r="A33809" t="s">
        <v>154</v>
      </c>
      <c r="B33809">
        <v>2016</v>
      </c>
      <c r="C33809" t="s">
        <v>15</v>
      </c>
      <c r="D33809" t="s">
        <v>3</v>
      </c>
      <c r="E33809">
        <v>0</v>
      </c>
      <c r="F33809" t="s">
        <v>22</v>
      </c>
    </row>
    <row r="33810" spans="1:6" x14ac:dyDescent="0.45">
      <c r="A33810" t="s">
        <v>154</v>
      </c>
      <c r="B33810">
        <v>2016</v>
      </c>
      <c r="C33810" t="s">
        <v>15</v>
      </c>
      <c r="D33810" t="s">
        <v>4</v>
      </c>
      <c r="E33810">
        <v>21.112615717375647</v>
      </c>
      <c r="F33810" t="s">
        <v>22</v>
      </c>
    </row>
    <row r="33811" spans="1:6" x14ac:dyDescent="0.45">
      <c r="A33811" t="s">
        <v>154</v>
      </c>
      <c r="B33811">
        <v>2016</v>
      </c>
      <c r="C33811" t="s">
        <v>5</v>
      </c>
      <c r="D33811" t="s">
        <v>5</v>
      </c>
      <c r="E33811">
        <v>584.40590163934439</v>
      </c>
      <c r="F33811" t="s">
        <v>22</v>
      </c>
    </row>
    <row r="33812" spans="1:6" x14ac:dyDescent="0.45">
      <c r="A33812" t="s">
        <v>154</v>
      </c>
      <c r="B33812">
        <v>2016</v>
      </c>
      <c r="C33812" t="s">
        <v>16</v>
      </c>
      <c r="D33812" t="s">
        <v>6</v>
      </c>
      <c r="E33812">
        <v>0</v>
      </c>
      <c r="F33812" t="s">
        <v>22</v>
      </c>
    </row>
    <row r="33813" spans="1:6" x14ac:dyDescent="0.45">
      <c r="A33813" t="s">
        <v>154</v>
      </c>
      <c r="B33813">
        <v>2016</v>
      </c>
      <c r="C33813" t="s">
        <v>16</v>
      </c>
      <c r="D33813" t="s">
        <v>7</v>
      </c>
      <c r="E33813">
        <v>0</v>
      </c>
      <c r="F33813" t="s">
        <v>22</v>
      </c>
    </row>
    <row r="33814" spans="1:6" x14ac:dyDescent="0.45">
      <c r="A33814" t="s">
        <v>154</v>
      </c>
      <c r="B33814">
        <v>2016</v>
      </c>
      <c r="C33814" t="s">
        <v>17</v>
      </c>
      <c r="D33814" t="s">
        <v>8</v>
      </c>
      <c r="E33814">
        <v>245.63450819672141</v>
      </c>
      <c r="F33814" t="s">
        <v>22</v>
      </c>
    </row>
    <row r="33815" spans="1:6" x14ac:dyDescent="0.45">
      <c r="A33815" t="s">
        <v>154</v>
      </c>
      <c r="B33815">
        <v>2016</v>
      </c>
      <c r="C33815" t="s">
        <v>18</v>
      </c>
      <c r="D33815" t="s">
        <v>9</v>
      </c>
      <c r="E33815">
        <v>338.77139344262298</v>
      </c>
      <c r="F33815" t="s">
        <v>22</v>
      </c>
    </row>
    <row r="33816" spans="1:6" x14ac:dyDescent="0.45">
      <c r="A33816" t="s">
        <v>154</v>
      </c>
      <c r="B33816">
        <v>2016</v>
      </c>
      <c r="C33816" t="s">
        <v>18</v>
      </c>
      <c r="D33816" t="s">
        <v>10</v>
      </c>
      <c r="E33816">
        <v>0</v>
      </c>
      <c r="F33816" t="s">
        <v>22</v>
      </c>
    </row>
    <row r="33817" spans="1:6" x14ac:dyDescent="0.45">
      <c r="A33817" t="s">
        <v>154</v>
      </c>
      <c r="B33817">
        <v>2016</v>
      </c>
      <c r="C33817" t="s">
        <v>18</v>
      </c>
      <c r="D33817" t="s">
        <v>19</v>
      </c>
      <c r="E33817">
        <v>0</v>
      </c>
      <c r="F33817" t="s">
        <v>23</v>
      </c>
    </row>
    <row r="33818" spans="1:6" x14ac:dyDescent="0.45">
      <c r="A33818" t="s">
        <v>154</v>
      </c>
      <c r="B33818">
        <v>2017</v>
      </c>
      <c r="C33818" t="s">
        <v>15</v>
      </c>
      <c r="D33818" t="s">
        <v>0</v>
      </c>
      <c r="E33818">
        <v>446.76117483777949</v>
      </c>
      <c r="F33818" t="s">
        <v>22</v>
      </c>
    </row>
    <row r="33819" spans="1:6" x14ac:dyDescent="0.45">
      <c r="A33819" t="s">
        <v>154</v>
      </c>
      <c r="B33819">
        <v>2017</v>
      </c>
      <c r="C33819" t="s">
        <v>15</v>
      </c>
      <c r="D33819" t="s">
        <v>1</v>
      </c>
      <c r="E33819">
        <v>101.4230504686374</v>
      </c>
      <c r="F33819" t="s">
        <v>22</v>
      </c>
    </row>
    <row r="33820" spans="1:6" x14ac:dyDescent="0.45">
      <c r="A33820" t="s">
        <v>154</v>
      </c>
      <c r="B33820">
        <v>2017</v>
      </c>
      <c r="C33820" t="s">
        <v>15</v>
      </c>
      <c r="D33820" t="s">
        <v>2</v>
      </c>
      <c r="E33820">
        <v>46.8337498197549</v>
      </c>
      <c r="F33820" t="s">
        <v>22</v>
      </c>
    </row>
    <row r="33821" spans="1:6" x14ac:dyDescent="0.45">
      <c r="A33821" t="s">
        <v>154</v>
      </c>
      <c r="B33821">
        <v>2017</v>
      </c>
      <c r="C33821" t="s">
        <v>15</v>
      </c>
      <c r="D33821" t="s">
        <v>3</v>
      </c>
      <c r="E33821">
        <v>0</v>
      </c>
      <c r="F33821" t="s">
        <v>22</v>
      </c>
    </row>
    <row r="33822" spans="1:6" x14ac:dyDescent="0.45">
      <c r="A33822" t="s">
        <v>154</v>
      </c>
      <c r="B33822">
        <v>2017</v>
      </c>
      <c r="C33822" t="s">
        <v>15</v>
      </c>
      <c r="D33822" t="s">
        <v>4</v>
      </c>
      <c r="E33822">
        <v>20.244381038211984</v>
      </c>
      <c r="F33822" t="s">
        <v>22</v>
      </c>
    </row>
    <row r="33823" spans="1:6" x14ac:dyDescent="0.45">
      <c r="A33823" t="s">
        <v>154</v>
      </c>
      <c r="B33823">
        <v>2017</v>
      </c>
      <c r="C33823" t="s">
        <v>5</v>
      </c>
      <c r="D33823" t="s">
        <v>5</v>
      </c>
      <c r="E33823">
        <v>615.26235616438373</v>
      </c>
      <c r="F33823" t="s">
        <v>22</v>
      </c>
    </row>
    <row r="33824" spans="1:6" x14ac:dyDescent="0.45">
      <c r="A33824" t="s">
        <v>154</v>
      </c>
      <c r="B33824">
        <v>2017</v>
      </c>
      <c r="C33824" t="s">
        <v>16</v>
      </c>
      <c r="D33824" t="s">
        <v>6</v>
      </c>
      <c r="E33824">
        <v>0</v>
      </c>
      <c r="F33824" t="s">
        <v>22</v>
      </c>
    </row>
    <row r="33825" spans="1:6" x14ac:dyDescent="0.45">
      <c r="A33825" t="s">
        <v>154</v>
      </c>
      <c r="B33825">
        <v>2017</v>
      </c>
      <c r="C33825" t="s">
        <v>16</v>
      </c>
      <c r="D33825" t="s">
        <v>7</v>
      </c>
      <c r="E33825">
        <v>0</v>
      </c>
      <c r="F33825" t="s">
        <v>22</v>
      </c>
    </row>
    <row r="33826" spans="1:6" x14ac:dyDescent="0.45">
      <c r="A33826" t="s">
        <v>154</v>
      </c>
      <c r="B33826">
        <v>2017</v>
      </c>
      <c r="C33826" t="s">
        <v>17</v>
      </c>
      <c r="D33826" t="s">
        <v>8</v>
      </c>
      <c r="E33826">
        <v>231.22972602739745</v>
      </c>
      <c r="F33826" t="s">
        <v>22</v>
      </c>
    </row>
    <row r="33827" spans="1:6" x14ac:dyDescent="0.45">
      <c r="A33827" t="s">
        <v>154</v>
      </c>
      <c r="B33827">
        <v>2017</v>
      </c>
      <c r="C33827" t="s">
        <v>18</v>
      </c>
      <c r="D33827" t="s">
        <v>9</v>
      </c>
      <c r="E33827">
        <v>384.03263013698631</v>
      </c>
      <c r="F33827" t="s">
        <v>22</v>
      </c>
    </row>
    <row r="33828" spans="1:6" x14ac:dyDescent="0.45">
      <c r="A33828" t="s">
        <v>154</v>
      </c>
      <c r="B33828">
        <v>2017</v>
      </c>
      <c r="C33828" t="s">
        <v>18</v>
      </c>
      <c r="D33828" t="s">
        <v>10</v>
      </c>
      <c r="E33828">
        <v>0</v>
      </c>
      <c r="F33828" t="s">
        <v>22</v>
      </c>
    </row>
    <row r="33829" spans="1:6" x14ac:dyDescent="0.45">
      <c r="A33829" t="s">
        <v>154</v>
      </c>
      <c r="B33829">
        <v>2017</v>
      </c>
      <c r="C33829" t="s">
        <v>18</v>
      </c>
      <c r="D33829" t="s">
        <v>19</v>
      </c>
      <c r="E33829">
        <v>0</v>
      </c>
      <c r="F33829" t="s">
        <v>23</v>
      </c>
    </row>
    <row r="33830" spans="1:6" x14ac:dyDescent="0.45">
      <c r="A33830" t="s">
        <v>154</v>
      </c>
      <c r="B33830">
        <v>2018</v>
      </c>
      <c r="C33830" t="s">
        <v>15</v>
      </c>
      <c r="D33830" t="s">
        <v>0</v>
      </c>
      <c r="E33830">
        <v>446.15280641672666</v>
      </c>
      <c r="F33830" t="s">
        <v>22</v>
      </c>
    </row>
    <row r="33831" spans="1:6" x14ac:dyDescent="0.45">
      <c r="A33831" t="s">
        <v>154</v>
      </c>
      <c r="B33831">
        <v>2018</v>
      </c>
      <c r="C33831" t="s">
        <v>15</v>
      </c>
      <c r="D33831" t="s">
        <v>1</v>
      </c>
      <c r="E33831">
        <v>107.32246322999283</v>
      </c>
      <c r="F33831" t="s">
        <v>22</v>
      </c>
    </row>
    <row r="33832" spans="1:6" x14ac:dyDescent="0.45">
      <c r="A33832" t="s">
        <v>154</v>
      </c>
      <c r="B33832">
        <v>2018</v>
      </c>
      <c r="C33832" t="s">
        <v>15</v>
      </c>
      <c r="D33832" t="s">
        <v>2</v>
      </c>
      <c r="E33832">
        <v>52.295226027397298</v>
      </c>
      <c r="F33832" t="s">
        <v>22</v>
      </c>
    </row>
    <row r="33833" spans="1:6" x14ac:dyDescent="0.45">
      <c r="A33833" t="s">
        <v>154</v>
      </c>
      <c r="B33833">
        <v>2018</v>
      </c>
      <c r="C33833" t="s">
        <v>15</v>
      </c>
      <c r="D33833" t="s">
        <v>3</v>
      </c>
      <c r="E33833">
        <v>0.22504109589041096</v>
      </c>
      <c r="F33833" t="s">
        <v>22</v>
      </c>
    </row>
    <row r="33834" spans="1:6" x14ac:dyDescent="0.45">
      <c r="A33834" t="s">
        <v>154</v>
      </c>
      <c r="B33834">
        <v>2018</v>
      </c>
      <c r="C33834" t="s">
        <v>15</v>
      </c>
      <c r="D33834" t="s">
        <v>4</v>
      </c>
      <c r="E33834">
        <v>20.631394736842122</v>
      </c>
      <c r="F33834" t="s">
        <v>22</v>
      </c>
    </row>
    <row r="33835" spans="1:6" x14ac:dyDescent="0.45">
      <c r="A33835" t="s">
        <v>154</v>
      </c>
      <c r="B33835">
        <v>2018</v>
      </c>
      <c r="C33835" t="s">
        <v>5</v>
      </c>
      <c r="D33835" t="s">
        <v>5</v>
      </c>
      <c r="E33835">
        <v>626.62693150684936</v>
      </c>
      <c r="F33835" t="s">
        <v>22</v>
      </c>
    </row>
    <row r="33836" spans="1:6" x14ac:dyDescent="0.45">
      <c r="A33836" t="s">
        <v>154</v>
      </c>
      <c r="B33836">
        <v>2018</v>
      </c>
      <c r="C33836" t="s">
        <v>16</v>
      </c>
      <c r="D33836" t="s">
        <v>6</v>
      </c>
      <c r="E33836">
        <v>0</v>
      </c>
      <c r="F33836" t="s">
        <v>22</v>
      </c>
    </row>
    <row r="33837" spans="1:6" x14ac:dyDescent="0.45">
      <c r="A33837" t="s">
        <v>154</v>
      </c>
      <c r="B33837">
        <v>2018</v>
      </c>
      <c r="C33837" t="s">
        <v>16</v>
      </c>
      <c r="D33837" t="s">
        <v>7</v>
      </c>
      <c r="E33837">
        <v>0</v>
      </c>
      <c r="F33837" t="s">
        <v>22</v>
      </c>
    </row>
    <row r="33838" spans="1:6" x14ac:dyDescent="0.45">
      <c r="A33838" t="s">
        <v>154</v>
      </c>
      <c r="B33838">
        <v>2018</v>
      </c>
      <c r="C33838" t="s">
        <v>17</v>
      </c>
      <c r="D33838" t="s">
        <v>8</v>
      </c>
      <c r="E33838">
        <v>218.85246575342472</v>
      </c>
      <c r="F33838" t="s">
        <v>22</v>
      </c>
    </row>
    <row r="33839" spans="1:6" x14ac:dyDescent="0.45">
      <c r="A33839" t="s">
        <v>154</v>
      </c>
      <c r="B33839">
        <v>2018</v>
      </c>
      <c r="C33839" t="s">
        <v>18</v>
      </c>
      <c r="D33839" t="s">
        <v>9</v>
      </c>
      <c r="E33839">
        <v>407.77446575342464</v>
      </c>
      <c r="F33839" t="s">
        <v>22</v>
      </c>
    </row>
    <row r="33840" spans="1:6" x14ac:dyDescent="0.45">
      <c r="A33840" t="s">
        <v>154</v>
      </c>
      <c r="B33840">
        <v>2018</v>
      </c>
      <c r="C33840" t="s">
        <v>18</v>
      </c>
      <c r="D33840" t="s">
        <v>10</v>
      </c>
      <c r="E33840">
        <v>0</v>
      </c>
      <c r="F33840" t="s">
        <v>22</v>
      </c>
    </row>
    <row r="33841" spans="1:6" x14ac:dyDescent="0.45">
      <c r="A33841" t="s">
        <v>154</v>
      </c>
      <c r="B33841">
        <v>2018</v>
      </c>
      <c r="C33841" t="s">
        <v>18</v>
      </c>
      <c r="D33841" t="s">
        <v>19</v>
      </c>
      <c r="E33841">
        <v>0</v>
      </c>
      <c r="F33841" t="s">
        <v>23</v>
      </c>
    </row>
    <row r="33842" spans="1:6" x14ac:dyDescent="0.45">
      <c r="A33842" t="s">
        <v>154</v>
      </c>
      <c r="B33842">
        <v>2019</v>
      </c>
      <c r="C33842" t="s">
        <v>15</v>
      </c>
      <c r="D33842" t="s">
        <v>0</v>
      </c>
      <c r="E33842">
        <v>463.27164816149974</v>
      </c>
      <c r="F33842" t="s">
        <v>22</v>
      </c>
    </row>
    <row r="33843" spans="1:6" x14ac:dyDescent="0.45">
      <c r="A33843" t="s">
        <v>154</v>
      </c>
      <c r="B33843">
        <v>2019</v>
      </c>
      <c r="C33843" t="s">
        <v>15</v>
      </c>
      <c r="D33843" t="s">
        <v>1</v>
      </c>
      <c r="E33843">
        <v>95.398876712328828</v>
      </c>
      <c r="F33843" t="s">
        <v>22</v>
      </c>
    </row>
    <row r="33844" spans="1:6" x14ac:dyDescent="0.45">
      <c r="A33844" t="s">
        <v>154</v>
      </c>
      <c r="B33844">
        <v>2019</v>
      </c>
      <c r="C33844" t="s">
        <v>15</v>
      </c>
      <c r="D33844" t="s">
        <v>2</v>
      </c>
      <c r="E33844">
        <v>53.502097692862336</v>
      </c>
      <c r="F33844" t="s">
        <v>22</v>
      </c>
    </row>
    <row r="33845" spans="1:6" x14ac:dyDescent="0.45">
      <c r="A33845" t="s">
        <v>154</v>
      </c>
      <c r="B33845">
        <v>2019</v>
      </c>
      <c r="C33845" t="s">
        <v>15</v>
      </c>
      <c r="D33845" t="s">
        <v>3</v>
      </c>
      <c r="E33845">
        <v>0.56260273972602737</v>
      </c>
      <c r="F33845" t="s">
        <v>22</v>
      </c>
    </row>
    <row r="33846" spans="1:6" x14ac:dyDescent="0.45">
      <c r="A33846" t="s">
        <v>154</v>
      </c>
      <c r="B33846">
        <v>2019</v>
      </c>
      <c r="C33846" t="s">
        <v>15</v>
      </c>
      <c r="D33846" t="s">
        <v>4</v>
      </c>
      <c r="E33846">
        <v>22.668308940158632</v>
      </c>
      <c r="F33846" t="s">
        <v>22</v>
      </c>
    </row>
    <row r="33847" spans="1:6" x14ac:dyDescent="0.45">
      <c r="A33847" t="s">
        <v>154</v>
      </c>
      <c r="B33847">
        <v>2019</v>
      </c>
      <c r="C33847" t="s">
        <v>5</v>
      </c>
      <c r="D33847" t="s">
        <v>5</v>
      </c>
      <c r="E33847">
        <v>635.40353424657553</v>
      </c>
      <c r="F33847" t="s">
        <v>22</v>
      </c>
    </row>
    <row r="33848" spans="1:6" x14ac:dyDescent="0.45">
      <c r="A33848" t="s">
        <v>154</v>
      </c>
      <c r="B33848">
        <v>2019</v>
      </c>
      <c r="C33848" t="s">
        <v>16</v>
      </c>
      <c r="D33848" t="s">
        <v>6</v>
      </c>
      <c r="E33848">
        <v>0</v>
      </c>
      <c r="F33848" t="s">
        <v>22</v>
      </c>
    </row>
    <row r="33849" spans="1:6" x14ac:dyDescent="0.45">
      <c r="A33849" t="s">
        <v>154</v>
      </c>
      <c r="B33849">
        <v>2019</v>
      </c>
      <c r="C33849" t="s">
        <v>16</v>
      </c>
      <c r="D33849" t="s">
        <v>7</v>
      </c>
      <c r="E33849">
        <v>0</v>
      </c>
      <c r="F33849" t="s">
        <v>22</v>
      </c>
    </row>
    <row r="33850" spans="1:6" x14ac:dyDescent="0.45">
      <c r="A33850" t="s">
        <v>154</v>
      </c>
      <c r="B33850">
        <v>2019</v>
      </c>
      <c r="C33850" t="s">
        <v>17</v>
      </c>
      <c r="D33850" t="s">
        <v>8</v>
      </c>
      <c r="E33850">
        <v>194.54802739726048</v>
      </c>
      <c r="F33850" t="s">
        <v>22</v>
      </c>
    </row>
    <row r="33851" spans="1:6" x14ac:dyDescent="0.45">
      <c r="A33851" t="s">
        <v>154</v>
      </c>
      <c r="B33851">
        <v>2019</v>
      </c>
      <c r="C33851" t="s">
        <v>18</v>
      </c>
      <c r="D33851" t="s">
        <v>9</v>
      </c>
      <c r="E33851">
        <v>440.85550684931502</v>
      </c>
      <c r="F33851" t="s">
        <v>22</v>
      </c>
    </row>
    <row r="33852" spans="1:6" x14ac:dyDescent="0.45">
      <c r="A33852" t="s">
        <v>154</v>
      </c>
      <c r="B33852">
        <v>2019</v>
      </c>
      <c r="C33852" t="s">
        <v>18</v>
      </c>
      <c r="D33852" t="s">
        <v>10</v>
      </c>
      <c r="E33852">
        <v>0</v>
      </c>
      <c r="F33852" t="s">
        <v>22</v>
      </c>
    </row>
    <row r="33853" spans="1:6" x14ac:dyDescent="0.45">
      <c r="A33853" t="s">
        <v>154</v>
      </c>
      <c r="B33853">
        <v>2019</v>
      </c>
      <c r="C33853" t="s">
        <v>18</v>
      </c>
      <c r="D33853" t="s">
        <v>19</v>
      </c>
      <c r="E33853">
        <v>0</v>
      </c>
      <c r="F33853" t="s">
        <v>23</v>
      </c>
    </row>
    <row r="33854" spans="1:6" x14ac:dyDescent="0.45">
      <c r="A33854" t="s">
        <v>154</v>
      </c>
      <c r="B33854">
        <v>2020</v>
      </c>
      <c r="C33854" t="s">
        <v>15</v>
      </c>
      <c r="D33854" t="s">
        <v>0</v>
      </c>
      <c r="E33854">
        <v>454.69538102639262</v>
      </c>
      <c r="F33854" t="s">
        <v>22</v>
      </c>
    </row>
    <row r="33855" spans="1:6" x14ac:dyDescent="0.45">
      <c r="A33855" t="s">
        <v>154</v>
      </c>
      <c r="B33855">
        <v>2020</v>
      </c>
      <c r="C33855" t="s">
        <v>15</v>
      </c>
      <c r="D33855" t="s">
        <v>1</v>
      </c>
      <c r="E33855">
        <v>78.242966834895526</v>
      </c>
      <c r="F33855" t="s">
        <v>22</v>
      </c>
    </row>
    <row r="33856" spans="1:6" x14ac:dyDescent="0.45">
      <c r="A33856" t="s">
        <v>154</v>
      </c>
      <c r="B33856">
        <v>2020</v>
      </c>
      <c r="C33856" t="s">
        <v>15</v>
      </c>
      <c r="D33856" t="s">
        <v>2</v>
      </c>
      <c r="E33856">
        <v>48.24685904830573</v>
      </c>
      <c r="F33856" t="s">
        <v>22</v>
      </c>
    </row>
    <row r="33857" spans="1:6" x14ac:dyDescent="0.45">
      <c r="A33857" t="s">
        <v>154</v>
      </c>
      <c r="B33857">
        <v>2020</v>
      </c>
      <c r="C33857" t="s">
        <v>15</v>
      </c>
      <c r="D33857" t="s">
        <v>3</v>
      </c>
      <c r="E33857">
        <v>0.33663934426229508</v>
      </c>
      <c r="F33857" t="s">
        <v>22</v>
      </c>
    </row>
    <row r="33858" spans="1:6" x14ac:dyDescent="0.45">
      <c r="A33858" t="s">
        <v>154</v>
      </c>
      <c r="B33858">
        <v>2020</v>
      </c>
      <c r="C33858" t="s">
        <v>15</v>
      </c>
      <c r="D33858" t="s">
        <v>4</v>
      </c>
      <c r="E33858">
        <v>23.643481614996418</v>
      </c>
      <c r="F33858" t="s">
        <v>22</v>
      </c>
    </row>
    <row r="33859" spans="1:6" x14ac:dyDescent="0.45">
      <c r="A33859" t="s">
        <v>154</v>
      </c>
      <c r="B33859">
        <v>2020</v>
      </c>
      <c r="C33859" t="s">
        <v>5</v>
      </c>
      <c r="D33859" t="s">
        <v>5</v>
      </c>
      <c r="E33859">
        <v>605.1653278688525</v>
      </c>
      <c r="F33859" t="s">
        <v>22</v>
      </c>
    </row>
    <row r="33860" spans="1:6" x14ac:dyDescent="0.45">
      <c r="A33860" t="s">
        <v>154</v>
      </c>
      <c r="B33860">
        <v>2020</v>
      </c>
      <c r="C33860" t="s">
        <v>16</v>
      </c>
      <c r="D33860" t="s">
        <v>6</v>
      </c>
      <c r="E33860">
        <v>0</v>
      </c>
      <c r="F33860" t="s">
        <v>22</v>
      </c>
    </row>
    <row r="33861" spans="1:6" x14ac:dyDescent="0.45">
      <c r="A33861" t="s">
        <v>154</v>
      </c>
      <c r="B33861">
        <v>2020</v>
      </c>
      <c r="C33861" t="s">
        <v>16</v>
      </c>
      <c r="D33861" t="s">
        <v>7</v>
      </c>
      <c r="E33861">
        <v>0</v>
      </c>
      <c r="F33861" t="s">
        <v>22</v>
      </c>
    </row>
    <row r="33862" spans="1:6" x14ac:dyDescent="0.45">
      <c r="A33862" t="s">
        <v>154</v>
      </c>
      <c r="B33862">
        <v>2020</v>
      </c>
      <c r="C33862" t="s">
        <v>17</v>
      </c>
      <c r="D33862" t="s">
        <v>8</v>
      </c>
      <c r="E33862">
        <v>205.2377868852459</v>
      </c>
      <c r="F33862" t="s">
        <v>22</v>
      </c>
    </row>
    <row r="33863" spans="1:6" x14ac:dyDescent="0.45">
      <c r="A33863" t="s">
        <v>154</v>
      </c>
      <c r="B33863">
        <v>2020</v>
      </c>
      <c r="C33863" t="s">
        <v>18</v>
      </c>
      <c r="D33863" t="s">
        <v>9</v>
      </c>
      <c r="E33863">
        <v>399.9275409836066</v>
      </c>
      <c r="F33863" t="s">
        <v>22</v>
      </c>
    </row>
    <row r="33864" spans="1:6" x14ac:dyDescent="0.45">
      <c r="A33864" t="s">
        <v>154</v>
      </c>
      <c r="B33864">
        <v>2020</v>
      </c>
      <c r="C33864" t="s">
        <v>18</v>
      </c>
      <c r="D33864" t="s">
        <v>10</v>
      </c>
      <c r="E33864">
        <v>0</v>
      </c>
      <c r="F33864" t="s">
        <v>22</v>
      </c>
    </row>
    <row r="33865" spans="1:6" x14ac:dyDescent="0.45">
      <c r="A33865" t="s">
        <v>154</v>
      </c>
      <c r="B33865">
        <v>2020</v>
      </c>
      <c r="C33865" t="s">
        <v>18</v>
      </c>
      <c r="D33865" t="s">
        <v>19</v>
      </c>
      <c r="E33865">
        <v>0</v>
      </c>
      <c r="F33865" t="s">
        <v>23</v>
      </c>
    </row>
    <row r="33866" spans="1:6" x14ac:dyDescent="0.45">
      <c r="A33866" t="s">
        <v>154</v>
      </c>
      <c r="B33866">
        <v>2021</v>
      </c>
      <c r="C33866" t="s">
        <v>15</v>
      </c>
      <c r="D33866" t="s">
        <v>0</v>
      </c>
      <c r="E33866">
        <v>472.58398377793799</v>
      </c>
      <c r="F33866" t="s">
        <v>22</v>
      </c>
    </row>
    <row r="33867" spans="1:6" x14ac:dyDescent="0.45">
      <c r="A33867" t="s">
        <v>154</v>
      </c>
      <c r="B33867">
        <v>2021</v>
      </c>
      <c r="C33867" t="s">
        <v>15</v>
      </c>
      <c r="D33867" t="s">
        <v>1</v>
      </c>
      <c r="E33867">
        <v>92.004868421052706</v>
      </c>
      <c r="F33867" t="s">
        <v>22</v>
      </c>
    </row>
    <row r="33868" spans="1:6" x14ac:dyDescent="0.45">
      <c r="A33868" t="s">
        <v>154</v>
      </c>
      <c r="B33868">
        <v>2021</v>
      </c>
      <c r="C33868" t="s">
        <v>15</v>
      </c>
      <c r="D33868" t="s">
        <v>2</v>
      </c>
      <c r="E33868">
        <v>51.365883922134145</v>
      </c>
      <c r="F33868" t="s">
        <v>22</v>
      </c>
    </row>
    <row r="33869" spans="1:6" x14ac:dyDescent="0.45">
      <c r="A33869" t="s">
        <v>154</v>
      </c>
      <c r="B33869">
        <v>2021</v>
      </c>
      <c r="C33869" t="s">
        <v>15</v>
      </c>
      <c r="D33869" t="s">
        <v>3</v>
      </c>
      <c r="E33869">
        <v>0.22504109589041096</v>
      </c>
      <c r="F33869" t="s">
        <v>22</v>
      </c>
    </row>
    <row r="33870" spans="1:6" x14ac:dyDescent="0.45">
      <c r="A33870" t="s">
        <v>154</v>
      </c>
      <c r="B33870">
        <v>2021</v>
      </c>
      <c r="C33870" t="s">
        <v>15</v>
      </c>
      <c r="D33870" t="s">
        <v>4</v>
      </c>
      <c r="E33870">
        <v>21.474167988464327</v>
      </c>
      <c r="F33870" t="s">
        <v>22</v>
      </c>
    </row>
    <row r="33871" spans="1:6" x14ac:dyDescent="0.45">
      <c r="A33871" t="s">
        <v>154</v>
      </c>
      <c r="B33871">
        <v>2021</v>
      </c>
      <c r="C33871" t="s">
        <v>5</v>
      </c>
      <c r="D33871" t="s">
        <v>5</v>
      </c>
      <c r="E33871">
        <v>637.65394520547954</v>
      </c>
      <c r="F33871" t="s">
        <v>22</v>
      </c>
    </row>
    <row r="33872" spans="1:6" x14ac:dyDescent="0.45">
      <c r="A33872" t="s">
        <v>154</v>
      </c>
      <c r="B33872">
        <v>2021</v>
      </c>
      <c r="C33872" t="s">
        <v>16</v>
      </c>
      <c r="D33872" t="s">
        <v>6</v>
      </c>
      <c r="E33872">
        <v>0</v>
      </c>
      <c r="F33872" t="s">
        <v>22</v>
      </c>
    </row>
    <row r="33873" spans="1:6" x14ac:dyDescent="0.45">
      <c r="A33873" t="s">
        <v>154</v>
      </c>
      <c r="B33873">
        <v>2021</v>
      </c>
      <c r="C33873" t="s">
        <v>16</v>
      </c>
      <c r="D33873" t="s">
        <v>7</v>
      </c>
      <c r="E33873">
        <v>0</v>
      </c>
      <c r="F33873" t="s">
        <v>22</v>
      </c>
    </row>
    <row r="33874" spans="1:6" x14ac:dyDescent="0.45">
      <c r="A33874" t="s">
        <v>154</v>
      </c>
      <c r="B33874">
        <v>2021</v>
      </c>
      <c r="C33874" t="s">
        <v>17</v>
      </c>
      <c r="D33874" t="s">
        <v>8</v>
      </c>
      <c r="E33874">
        <v>242.48178082191791</v>
      </c>
      <c r="F33874" t="s">
        <v>22</v>
      </c>
    </row>
    <row r="33875" spans="1:6" x14ac:dyDescent="0.45">
      <c r="A33875" t="s">
        <v>154</v>
      </c>
      <c r="B33875">
        <v>2021</v>
      </c>
      <c r="C33875" t="s">
        <v>18</v>
      </c>
      <c r="D33875" t="s">
        <v>9</v>
      </c>
      <c r="E33875">
        <v>395.17216438356161</v>
      </c>
      <c r="F33875" t="s">
        <v>22</v>
      </c>
    </row>
    <row r="33876" spans="1:6" x14ac:dyDescent="0.45">
      <c r="A33876" t="s">
        <v>154</v>
      </c>
      <c r="B33876">
        <v>2021</v>
      </c>
      <c r="C33876" t="s">
        <v>18</v>
      </c>
      <c r="D33876" t="s">
        <v>10</v>
      </c>
      <c r="E33876">
        <v>0</v>
      </c>
      <c r="F33876" t="s">
        <v>22</v>
      </c>
    </row>
    <row r="33877" spans="1:6" x14ac:dyDescent="0.45">
      <c r="A33877" t="s">
        <v>154</v>
      </c>
      <c r="B33877">
        <v>2021</v>
      </c>
      <c r="C33877" t="s">
        <v>18</v>
      </c>
      <c r="D33877" t="s">
        <v>19</v>
      </c>
      <c r="E33877">
        <v>0</v>
      </c>
      <c r="F33877" t="s">
        <v>23</v>
      </c>
    </row>
    <row r="33878" spans="1:6" x14ac:dyDescent="0.45">
      <c r="A33878" t="s">
        <v>154</v>
      </c>
      <c r="B33878">
        <v>2022</v>
      </c>
      <c r="C33878" t="s">
        <v>15</v>
      </c>
      <c r="D33878" t="s">
        <v>0</v>
      </c>
      <c r="E33878">
        <v>430.29133129055487</v>
      </c>
      <c r="F33878" t="s">
        <v>22</v>
      </c>
    </row>
    <row r="33879" spans="1:6" x14ac:dyDescent="0.45">
      <c r="A33879" t="s">
        <v>154</v>
      </c>
      <c r="B33879">
        <v>2022</v>
      </c>
      <c r="C33879" t="s">
        <v>15</v>
      </c>
      <c r="D33879" t="s">
        <v>1</v>
      </c>
      <c r="E33879">
        <v>100.5904617880318</v>
      </c>
      <c r="F33879" t="s">
        <v>22</v>
      </c>
    </row>
    <row r="33880" spans="1:6" x14ac:dyDescent="0.45">
      <c r="A33880" t="s">
        <v>154</v>
      </c>
      <c r="B33880">
        <v>2022</v>
      </c>
      <c r="C33880" t="s">
        <v>15</v>
      </c>
      <c r="D33880" t="s">
        <v>2</v>
      </c>
      <c r="E33880">
        <v>56.206101297765002</v>
      </c>
      <c r="F33880" t="s">
        <v>22</v>
      </c>
    </row>
    <row r="33881" spans="1:6" x14ac:dyDescent="0.45">
      <c r="A33881" t="s">
        <v>154</v>
      </c>
      <c r="B33881">
        <v>2022</v>
      </c>
      <c r="C33881" t="s">
        <v>15</v>
      </c>
      <c r="D33881" t="s">
        <v>3</v>
      </c>
      <c r="E33881">
        <v>0.22504109589041096</v>
      </c>
      <c r="F33881" t="s">
        <v>22</v>
      </c>
    </row>
    <row r="33882" spans="1:6" x14ac:dyDescent="0.45">
      <c r="A33882" t="s">
        <v>154</v>
      </c>
      <c r="B33882">
        <v>2022</v>
      </c>
      <c r="C33882" t="s">
        <v>15</v>
      </c>
      <c r="D33882" t="s">
        <v>4</v>
      </c>
      <c r="E33882">
        <v>24.348763157894755</v>
      </c>
      <c r="F33882" t="s">
        <v>22</v>
      </c>
    </row>
    <row r="33883" spans="1:6" x14ac:dyDescent="0.45">
      <c r="A33883" t="s">
        <v>154</v>
      </c>
      <c r="B33883">
        <v>2022</v>
      </c>
      <c r="C33883" t="s">
        <v>5</v>
      </c>
      <c r="D33883" t="s">
        <v>5</v>
      </c>
      <c r="E33883">
        <v>611.66169863013693</v>
      </c>
      <c r="F33883" t="s">
        <v>22</v>
      </c>
    </row>
    <row r="33884" spans="1:6" x14ac:dyDescent="0.45">
      <c r="A33884" t="s">
        <v>154</v>
      </c>
      <c r="B33884">
        <v>2022</v>
      </c>
      <c r="C33884" t="s">
        <v>16</v>
      </c>
      <c r="D33884" t="s">
        <v>6</v>
      </c>
      <c r="E33884">
        <v>0</v>
      </c>
      <c r="F33884" t="s">
        <v>22</v>
      </c>
    </row>
    <row r="33885" spans="1:6" x14ac:dyDescent="0.45">
      <c r="A33885" t="s">
        <v>154</v>
      </c>
      <c r="B33885">
        <v>2022</v>
      </c>
      <c r="C33885" t="s">
        <v>16</v>
      </c>
      <c r="D33885" t="s">
        <v>7</v>
      </c>
      <c r="E33885">
        <v>0</v>
      </c>
      <c r="F33885" t="s">
        <v>22</v>
      </c>
    </row>
    <row r="33886" spans="1:6" x14ac:dyDescent="0.45">
      <c r="A33886" t="s">
        <v>154</v>
      </c>
      <c r="B33886">
        <v>2022</v>
      </c>
      <c r="C33886" t="s">
        <v>17</v>
      </c>
      <c r="D33886" t="s">
        <v>8</v>
      </c>
      <c r="E33886">
        <v>226.95394520547944</v>
      </c>
      <c r="F33886" t="s">
        <v>22</v>
      </c>
    </row>
    <row r="33887" spans="1:6" x14ac:dyDescent="0.45">
      <c r="A33887" t="s">
        <v>154</v>
      </c>
      <c r="B33887">
        <v>2022</v>
      </c>
      <c r="C33887" t="s">
        <v>18</v>
      </c>
      <c r="D33887" t="s">
        <v>9</v>
      </c>
      <c r="E33887">
        <v>384.70775342465743</v>
      </c>
      <c r="F33887" t="s">
        <v>22</v>
      </c>
    </row>
    <row r="33888" spans="1:6" x14ac:dyDescent="0.45">
      <c r="A33888" t="s">
        <v>154</v>
      </c>
      <c r="B33888">
        <v>2022</v>
      </c>
      <c r="C33888" t="s">
        <v>18</v>
      </c>
      <c r="D33888" t="s">
        <v>10</v>
      </c>
      <c r="E33888">
        <v>0</v>
      </c>
      <c r="F33888" t="s">
        <v>22</v>
      </c>
    </row>
    <row r="33889" spans="1:6" x14ac:dyDescent="0.45">
      <c r="A33889" t="s">
        <v>154</v>
      </c>
      <c r="B33889">
        <v>2022</v>
      </c>
      <c r="C33889" t="s">
        <v>18</v>
      </c>
      <c r="D33889" t="s">
        <v>19</v>
      </c>
      <c r="E33889">
        <v>0</v>
      </c>
      <c r="F33889" t="s">
        <v>23</v>
      </c>
    </row>
    <row r="33890" spans="1:6" x14ac:dyDescent="0.45">
      <c r="A33890" t="s">
        <v>154</v>
      </c>
      <c r="B33890">
        <v>2023</v>
      </c>
      <c r="C33890" t="s">
        <v>15</v>
      </c>
      <c r="D33890" t="s">
        <v>0</v>
      </c>
      <c r="E33890">
        <v>415.23084854916198</v>
      </c>
      <c r="F33890" t="s">
        <v>22</v>
      </c>
    </row>
    <row r="33891" spans="1:6" x14ac:dyDescent="0.45">
      <c r="A33891" t="s">
        <v>154</v>
      </c>
      <c r="B33891">
        <v>2023</v>
      </c>
      <c r="C33891" t="s">
        <v>15</v>
      </c>
      <c r="D33891" t="s">
        <v>1</v>
      </c>
      <c r="E33891">
        <v>92</v>
      </c>
      <c r="F33891" t="s">
        <v>22</v>
      </c>
    </row>
    <row r="33892" spans="1:6" x14ac:dyDescent="0.45">
      <c r="A33892" t="s">
        <v>154</v>
      </c>
      <c r="B33892">
        <v>2023</v>
      </c>
      <c r="C33892" t="s">
        <v>15</v>
      </c>
      <c r="D33892" t="s">
        <v>2</v>
      </c>
      <c r="E33892">
        <v>57.386429425018065</v>
      </c>
      <c r="F33892" t="s">
        <v>22</v>
      </c>
    </row>
    <row r="33893" spans="1:6" x14ac:dyDescent="0.45">
      <c r="A33893" t="s">
        <v>154</v>
      </c>
      <c r="B33893">
        <v>2023</v>
      </c>
      <c r="C33893" t="s">
        <v>15</v>
      </c>
      <c r="D33893" t="s">
        <v>3</v>
      </c>
      <c r="E33893">
        <v>0.33756164383561649</v>
      </c>
      <c r="F33893" t="s">
        <v>22</v>
      </c>
    </row>
    <row r="33894" spans="1:6" x14ac:dyDescent="0.45">
      <c r="A33894" t="s">
        <v>154</v>
      </c>
      <c r="B33894">
        <v>2023</v>
      </c>
      <c r="C33894" t="s">
        <v>15</v>
      </c>
      <c r="D33894" t="s">
        <v>4</v>
      </c>
      <c r="E33894">
        <v>22.064859012121214</v>
      </c>
      <c r="F33894" t="s">
        <v>22</v>
      </c>
    </row>
    <row r="33895" spans="1:6" x14ac:dyDescent="0.45">
      <c r="A33895" t="s">
        <v>154</v>
      </c>
      <c r="B33895">
        <v>2023</v>
      </c>
      <c r="C33895" t="s">
        <v>5</v>
      </c>
      <c r="D33895" t="s">
        <v>5</v>
      </c>
      <c r="E33895">
        <v>587.01969863013699</v>
      </c>
      <c r="F33895" t="s">
        <v>22</v>
      </c>
    </row>
    <row r="33896" spans="1:6" x14ac:dyDescent="0.45">
      <c r="A33896" t="s">
        <v>154</v>
      </c>
      <c r="B33896">
        <v>2023</v>
      </c>
      <c r="C33896" t="s">
        <v>16</v>
      </c>
      <c r="D33896" t="s">
        <v>6</v>
      </c>
      <c r="E33896">
        <v>0</v>
      </c>
      <c r="F33896" t="s">
        <v>22</v>
      </c>
    </row>
    <row r="33897" spans="1:6" x14ac:dyDescent="0.45">
      <c r="A33897" t="s">
        <v>154</v>
      </c>
      <c r="B33897">
        <v>2023</v>
      </c>
      <c r="C33897" t="s">
        <v>16</v>
      </c>
      <c r="D33897" t="s">
        <v>7</v>
      </c>
      <c r="E33897">
        <v>0</v>
      </c>
      <c r="F33897" t="s">
        <v>22</v>
      </c>
    </row>
    <row r="33898" spans="1:6" x14ac:dyDescent="0.45">
      <c r="A33898" t="s">
        <v>154</v>
      </c>
      <c r="B33898">
        <v>2023</v>
      </c>
      <c r="C33898" t="s">
        <v>17</v>
      </c>
      <c r="D33898" t="s">
        <v>8</v>
      </c>
      <c r="E33898">
        <v>200.96169863013696</v>
      </c>
      <c r="F33898" t="s">
        <v>22</v>
      </c>
    </row>
    <row r="33899" spans="1:6" x14ac:dyDescent="0.45">
      <c r="A33899" t="s">
        <v>154</v>
      </c>
      <c r="B33899">
        <v>2023</v>
      </c>
      <c r="C33899" t="s">
        <v>18</v>
      </c>
      <c r="D33899" t="s">
        <v>9</v>
      </c>
      <c r="E33899">
        <v>386.05800000000011</v>
      </c>
      <c r="F33899" t="s">
        <v>22</v>
      </c>
    </row>
    <row r="33900" spans="1:6" x14ac:dyDescent="0.45">
      <c r="A33900" t="s">
        <v>154</v>
      </c>
      <c r="B33900">
        <v>2023</v>
      </c>
      <c r="C33900" t="s">
        <v>18</v>
      </c>
      <c r="D33900" t="s">
        <v>10</v>
      </c>
      <c r="E33900">
        <v>0</v>
      </c>
      <c r="F33900" t="s">
        <v>22</v>
      </c>
    </row>
    <row r="33901" spans="1:6" x14ac:dyDescent="0.45">
      <c r="A33901" t="s">
        <v>154</v>
      </c>
      <c r="B33901">
        <v>2023</v>
      </c>
      <c r="C33901" t="s">
        <v>18</v>
      </c>
      <c r="D33901" t="s">
        <v>19</v>
      </c>
      <c r="E33901">
        <v>0</v>
      </c>
      <c r="F33901" t="s">
        <v>23</v>
      </c>
    </row>
    <row r="33902" spans="1:6" x14ac:dyDescent="0.45">
      <c r="A33902" t="s">
        <v>154</v>
      </c>
      <c r="B33902">
        <v>2024</v>
      </c>
      <c r="C33902" t="s">
        <v>15</v>
      </c>
      <c r="D33902" t="s">
        <v>0</v>
      </c>
      <c r="E33902">
        <v>403.81097291413249</v>
      </c>
      <c r="F33902" t="s">
        <v>22</v>
      </c>
    </row>
    <row r="33903" spans="1:6" x14ac:dyDescent="0.45">
      <c r="A33903" t="s">
        <v>154</v>
      </c>
      <c r="B33903">
        <v>2024</v>
      </c>
      <c r="C33903" t="s">
        <v>15</v>
      </c>
      <c r="D33903" t="s">
        <v>1</v>
      </c>
      <c r="E33903">
        <v>88.227999999999994</v>
      </c>
      <c r="F33903" t="s">
        <v>22</v>
      </c>
    </row>
    <row r="33904" spans="1:6" x14ac:dyDescent="0.45">
      <c r="A33904" t="s">
        <v>154</v>
      </c>
      <c r="B33904">
        <v>2024</v>
      </c>
      <c r="C33904" t="s">
        <v>15</v>
      </c>
      <c r="D33904" t="s">
        <v>2</v>
      </c>
      <c r="E33904">
        <v>60.181148538016451</v>
      </c>
      <c r="F33904" t="s">
        <v>22</v>
      </c>
    </row>
    <row r="33905" spans="1:6" x14ac:dyDescent="0.45">
      <c r="A33905" t="s">
        <v>154</v>
      </c>
      <c r="B33905">
        <v>2024</v>
      </c>
      <c r="C33905" t="s">
        <v>15</v>
      </c>
      <c r="D33905" t="s">
        <v>3</v>
      </c>
      <c r="E33905">
        <v>0.34228750684931514</v>
      </c>
      <c r="F33905" t="s">
        <v>22</v>
      </c>
    </row>
    <row r="33906" spans="1:6" x14ac:dyDescent="0.45">
      <c r="A33906" t="s">
        <v>154</v>
      </c>
      <c r="B33906">
        <v>2024</v>
      </c>
      <c r="C33906" t="s">
        <v>15</v>
      </c>
      <c r="D33906" t="s">
        <v>4</v>
      </c>
      <c r="E33906">
        <v>17.769221419163433</v>
      </c>
      <c r="F33906" t="s">
        <v>22</v>
      </c>
    </row>
    <row r="33907" spans="1:6" x14ac:dyDescent="0.45">
      <c r="A33907" t="s">
        <v>154</v>
      </c>
      <c r="B33907">
        <v>2024</v>
      </c>
      <c r="C33907" t="s">
        <v>5</v>
      </c>
      <c r="D33907" t="s">
        <v>5</v>
      </c>
      <c r="E33907">
        <v>570.33163037816155</v>
      </c>
      <c r="F33907" t="s">
        <v>22</v>
      </c>
    </row>
    <row r="33908" spans="1:6" x14ac:dyDescent="0.45">
      <c r="A33908" t="s">
        <v>154</v>
      </c>
      <c r="B33908">
        <v>2024</v>
      </c>
      <c r="C33908" t="s">
        <v>16</v>
      </c>
      <c r="D33908" t="s">
        <v>6</v>
      </c>
      <c r="E33908">
        <v>0</v>
      </c>
      <c r="F33908" t="s">
        <v>22</v>
      </c>
    </row>
    <row r="33909" spans="1:6" x14ac:dyDescent="0.45">
      <c r="A33909" t="s">
        <v>154</v>
      </c>
      <c r="B33909">
        <v>2024</v>
      </c>
      <c r="C33909" t="s">
        <v>16</v>
      </c>
      <c r="D33909" t="s">
        <v>7</v>
      </c>
      <c r="E33909">
        <v>0</v>
      </c>
      <c r="F33909" t="s">
        <v>22</v>
      </c>
    </row>
    <row r="33910" spans="1:6" x14ac:dyDescent="0.45">
      <c r="A33910" t="s">
        <v>154</v>
      </c>
      <c r="B33910">
        <v>2024</v>
      </c>
      <c r="C33910" t="s">
        <v>17</v>
      </c>
      <c r="D33910" t="s">
        <v>8</v>
      </c>
      <c r="E33910">
        <v>152.16098360655735</v>
      </c>
      <c r="F33910" t="s">
        <v>22</v>
      </c>
    </row>
    <row r="33911" spans="1:6" x14ac:dyDescent="0.45">
      <c r="A33911" t="s">
        <v>154</v>
      </c>
      <c r="B33911">
        <v>2024</v>
      </c>
      <c r="C33911" t="s">
        <v>18</v>
      </c>
      <c r="D33911" t="s">
        <v>9</v>
      </c>
      <c r="E33911">
        <v>418.1706467716042</v>
      </c>
      <c r="F33911" t="s">
        <v>22</v>
      </c>
    </row>
    <row r="33912" spans="1:6" x14ac:dyDescent="0.45">
      <c r="A33912" t="s">
        <v>154</v>
      </c>
      <c r="B33912">
        <v>2024</v>
      </c>
      <c r="C33912" t="s">
        <v>18</v>
      </c>
      <c r="D33912" t="s">
        <v>10</v>
      </c>
      <c r="E33912">
        <v>0</v>
      </c>
      <c r="F33912" t="s">
        <v>22</v>
      </c>
    </row>
    <row r="33913" spans="1:6" x14ac:dyDescent="0.45">
      <c r="A33913" t="s">
        <v>154</v>
      </c>
      <c r="B33913">
        <v>2024</v>
      </c>
      <c r="C33913" t="s">
        <v>18</v>
      </c>
      <c r="D33913" t="s">
        <v>19</v>
      </c>
      <c r="E33913">
        <v>0</v>
      </c>
      <c r="F33913" t="s">
        <v>23</v>
      </c>
    </row>
    <row r="33914" spans="1:6" x14ac:dyDescent="0.45">
      <c r="A33914" t="s">
        <v>154</v>
      </c>
      <c r="B33914">
        <v>2025</v>
      </c>
      <c r="C33914" t="s">
        <v>15</v>
      </c>
      <c r="D33914" t="s">
        <v>0</v>
      </c>
      <c r="E33914">
        <v>402.5525321525235</v>
      </c>
      <c r="F33914" t="s">
        <v>22</v>
      </c>
    </row>
    <row r="33915" spans="1:6" x14ac:dyDescent="0.45">
      <c r="A33915" t="s">
        <v>154</v>
      </c>
      <c r="B33915">
        <v>2025</v>
      </c>
      <c r="C33915" t="s">
        <v>15</v>
      </c>
      <c r="D33915" t="s">
        <v>1</v>
      </c>
      <c r="E33915">
        <v>89.727875999999981</v>
      </c>
      <c r="F33915" t="s">
        <v>22</v>
      </c>
    </row>
    <row r="33916" spans="1:6" x14ac:dyDescent="0.45">
      <c r="A33916" t="s">
        <v>154</v>
      </c>
      <c r="B33916">
        <v>2025</v>
      </c>
      <c r="C33916" t="s">
        <v>15</v>
      </c>
      <c r="D33916" t="s">
        <v>2</v>
      </c>
      <c r="E33916">
        <v>61.444952657314786</v>
      </c>
      <c r="F33916" t="s">
        <v>22</v>
      </c>
    </row>
    <row r="33917" spans="1:6" x14ac:dyDescent="0.45">
      <c r="A33917" t="s">
        <v>154</v>
      </c>
      <c r="B33917">
        <v>2025</v>
      </c>
      <c r="C33917" t="s">
        <v>15</v>
      </c>
      <c r="D33917" t="s">
        <v>3</v>
      </c>
      <c r="E33917">
        <v>0.34707953194520558</v>
      </c>
      <c r="F33917" t="s">
        <v>22</v>
      </c>
    </row>
    <row r="33918" spans="1:6" x14ac:dyDescent="0.45">
      <c r="A33918" t="s">
        <v>154</v>
      </c>
      <c r="B33918">
        <v>2025</v>
      </c>
      <c r="C33918" t="s">
        <v>15</v>
      </c>
      <c r="D33918" t="s">
        <v>4</v>
      </c>
      <c r="E33918">
        <v>17.978057830335487</v>
      </c>
      <c r="F33918" t="s">
        <v>22</v>
      </c>
    </row>
    <row r="33919" spans="1:6" x14ac:dyDescent="0.45">
      <c r="A33919" t="s">
        <v>154</v>
      </c>
      <c r="B33919">
        <v>2025</v>
      </c>
      <c r="C33919" t="s">
        <v>5</v>
      </c>
      <c r="D33919" t="s">
        <v>5</v>
      </c>
      <c r="E33919">
        <v>572.05049817211898</v>
      </c>
      <c r="F33919" t="s">
        <v>22</v>
      </c>
    </row>
    <row r="33920" spans="1:6" x14ac:dyDescent="0.45">
      <c r="A33920" t="s">
        <v>154</v>
      </c>
      <c r="B33920">
        <v>2025</v>
      </c>
      <c r="C33920" t="s">
        <v>16</v>
      </c>
      <c r="D33920" t="s">
        <v>6</v>
      </c>
      <c r="E33920">
        <v>0</v>
      </c>
      <c r="F33920" t="s">
        <v>22</v>
      </c>
    </row>
    <row r="33921" spans="1:6" x14ac:dyDescent="0.45">
      <c r="A33921" t="s">
        <v>154</v>
      </c>
      <c r="B33921">
        <v>2025</v>
      </c>
      <c r="C33921" t="s">
        <v>16</v>
      </c>
      <c r="D33921" t="s">
        <v>7</v>
      </c>
      <c r="E33921">
        <v>0</v>
      </c>
      <c r="F33921" t="s">
        <v>22</v>
      </c>
    </row>
    <row r="33922" spans="1:6" x14ac:dyDescent="0.45">
      <c r="A33922" t="s">
        <v>154</v>
      </c>
      <c r="B33922">
        <v>2025</v>
      </c>
      <c r="C33922" t="s">
        <v>17</v>
      </c>
      <c r="D33922" t="s">
        <v>8</v>
      </c>
      <c r="E33922">
        <v>154.43009231554197</v>
      </c>
      <c r="F33922" t="s">
        <v>22</v>
      </c>
    </row>
    <row r="33923" spans="1:6" x14ac:dyDescent="0.45">
      <c r="A33923" t="s">
        <v>154</v>
      </c>
      <c r="B33923">
        <v>2025</v>
      </c>
      <c r="C33923" t="s">
        <v>18</v>
      </c>
      <c r="D33923" t="s">
        <v>9</v>
      </c>
      <c r="E33923">
        <v>417.62040585657707</v>
      </c>
      <c r="F33923" t="s">
        <v>22</v>
      </c>
    </row>
    <row r="33924" spans="1:6" x14ac:dyDescent="0.45">
      <c r="A33924" t="s">
        <v>154</v>
      </c>
      <c r="B33924">
        <v>2025</v>
      </c>
      <c r="C33924" t="s">
        <v>18</v>
      </c>
      <c r="D33924" t="s">
        <v>10</v>
      </c>
      <c r="E33924">
        <v>0</v>
      </c>
      <c r="F33924" t="s">
        <v>22</v>
      </c>
    </row>
    <row r="33925" spans="1:6" x14ac:dyDescent="0.45">
      <c r="A33925" t="s">
        <v>154</v>
      </c>
      <c r="B33925">
        <v>2025</v>
      </c>
      <c r="C33925" t="s">
        <v>18</v>
      </c>
      <c r="D33925" t="s">
        <v>19</v>
      </c>
      <c r="E33925">
        <v>0</v>
      </c>
      <c r="F33925" t="s">
        <v>23</v>
      </c>
    </row>
    <row r="33926" spans="1:6" x14ac:dyDescent="0.45">
      <c r="A33926" t="s">
        <v>154</v>
      </c>
      <c r="B33926">
        <v>2026</v>
      </c>
      <c r="C33926" t="s">
        <v>15</v>
      </c>
      <c r="D33926" t="s">
        <v>0</v>
      </c>
      <c r="E33926">
        <v>407.60917795100738</v>
      </c>
      <c r="F33926" t="s">
        <v>22</v>
      </c>
    </row>
    <row r="33927" spans="1:6" x14ac:dyDescent="0.45">
      <c r="A33927" t="s">
        <v>154</v>
      </c>
      <c r="B33927">
        <v>2026</v>
      </c>
      <c r="C33927" t="s">
        <v>15</v>
      </c>
      <c r="D33927" t="s">
        <v>1</v>
      </c>
      <c r="E33927">
        <v>90.714882635999956</v>
      </c>
      <c r="F33927" t="s">
        <v>22</v>
      </c>
    </row>
    <row r="33928" spans="1:6" x14ac:dyDescent="0.45">
      <c r="A33928" t="s">
        <v>154</v>
      </c>
      <c r="B33928">
        <v>2026</v>
      </c>
      <c r="C33928" t="s">
        <v>15</v>
      </c>
      <c r="D33928" t="s">
        <v>2</v>
      </c>
      <c r="E33928">
        <v>62.612406757803761</v>
      </c>
      <c r="F33928" t="s">
        <v>22</v>
      </c>
    </row>
    <row r="33929" spans="1:6" x14ac:dyDescent="0.45">
      <c r="A33929" t="s">
        <v>154</v>
      </c>
      <c r="B33929">
        <v>2026</v>
      </c>
      <c r="C33929" t="s">
        <v>15</v>
      </c>
      <c r="D33929" t="s">
        <v>3</v>
      </c>
      <c r="E33929">
        <v>0.35193864539243847</v>
      </c>
      <c r="F33929" t="s">
        <v>22</v>
      </c>
    </row>
    <row r="33930" spans="1:6" x14ac:dyDescent="0.45">
      <c r="A33930" t="s">
        <v>154</v>
      </c>
      <c r="B33930">
        <v>2026</v>
      </c>
      <c r="C33930" t="s">
        <v>15</v>
      </c>
      <c r="D33930" t="s">
        <v>4</v>
      </c>
      <c r="E33930">
        <v>17.905075049331156</v>
      </c>
      <c r="F33930" t="s">
        <v>22</v>
      </c>
    </row>
    <row r="33931" spans="1:6" x14ac:dyDescent="0.45">
      <c r="A33931" t="s">
        <v>154</v>
      </c>
      <c r="B33931">
        <v>2026</v>
      </c>
      <c r="C33931" t="s">
        <v>5</v>
      </c>
      <c r="D33931" t="s">
        <v>5</v>
      </c>
      <c r="E33931">
        <v>579.19348103953462</v>
      </c>
      <c r="F33931" t="s">
        <v>22</v>
      </c>
    </row>
    <row r="33932" spans="1:6" x14ac:dyDescent="0.45">
      <c r="A33932" t="s">
        <v>154</v>
      </c>
      <c r="B33932">
        <v>2026</v>
      </c>
      <c r="C33932" t="s">
        <v>16</v>
      </c>
      <c r="D33932" t="s">
        <v>6</v>
      </c>
      <c r="E33932">
        <v>0</v>
      </c>
      <c r="F33932" t="s">
        <v>22</v>
      </c>
    </row>
    <row r="33933" spans="1:6" x14ac:dyDescent="0.45">
      <c r="A33933" t="s">
        <v>154</v>
      </c>
      <c r="B33933">
        <v>2026</v>
      </c>
      <c r="C33933" t="s">
        <v>16</v>
      </c>
      <c r="D33933" t="s">
        <v>7</v>
      </c>
      <c r="E33933">
        <v>0</v>
      </c>
      <c r="F33933" t="s">
        <v>22</v>
      </c>
    </row>
    <row r="33934" spans="1:6" x14ac:dyDescent="0.45">
      <c r="A33934" t="s">
        <v>154</v>
      </c>
      <c r="B33934">
        <v>2026</v>
      </c>
      <c r="C33934" t="s">
        <v>17</v>
      </c>
      <c r="D33934" t="s">
        <v>8</v>
      </c>
      <c r="E33934">
        <v>153.50384454196308</v>
      </c>
      <c r="F33934" t="s">
        <v>22</v>
      </c>
    </row>
    <row r="33935" spans="1:6" x14ac:dyDescent="0.45">
      <c r="A33935" t="s">
        <v>154</v>
      </c>
      <c r="B33935">
        <v>2026</v>
      </c>
      <c r="C33935" t="s">
        <v>18</v>
      </c>
      <c r="D33935" t="s">
        <v>9</v>
      </c>
      <c r="E33935">
        <v>425.68963649757154</v>
      </c>
      <c r="F33935" t="s">
        <v>22</v>
      </c>
    </row>
    <row r="33936" spans="1:6" x14ac:dyDescent="0.45">
      <c r="A33936" t="s">
        <v>154</v>
      </c>
      <c r="B33936">
        <v>2026</v>
      </c>
      <c r="C33936" t="s">
        <v>18</v>
      </c>
      <c r="D33936" t="s">
        <v>10</v>
      </c>
      <c r="E33936">
        <v>0</v>
      </c>
      <c r="F33936" t="s">
        <v>22</v>
      </c>
    </row>
    <row r="33937" spans="1:6" x14ac:dyDescent="0.45">
      <c r="A33937" t="s">
        <v>154</v>
      </c>
      <c r="B33937">
        <v>2026</v>
      </c>
      <c r="C33937" t="s">
        <v>18</v>
      </c>
      <c r="D33937" t="s">
        <v>19</v>
      </c>
      <c r="E33937">
        <v>0</v>
      </c>
      <c r="F33937" t="s">
        <v>23</v>
      </c>
    </row>
    <row r="33938" spans="1:6" x14ac:dyDescent="0.45">
      <c r="A33938" t="s">
        <v>154</v>
      </c>
      <c r="B33938">
        <v>2027</v>
      </c>
      <c r="C33938" t="s">
        <v>15</v>
      </c>
      <c r="D33938" t="s">
        <v>0</v>
      </c>
      <c r="E33938">
        <v>411.99814671348781</v>
      </c>
      <c r="F33938" t="s">
        <v>22</v>
      </c>
    </row>
    <row r="33939" spans="1:6" x14ac:dyDescent="0.45">
      <c r="A33939" t="s">
        <v>154</v>
      </c>
      <c r="B33939">
        <v>2027</v>
      </c>
      <c r="C33939" t="s">
        <v>15</v>
      </c>
      <c r="D33939" t="s">
        <v>1</v>
      </c>
      <c r="E33939">
        <v>91.712746344995963</v>
      </c>
      <c r="F33939" t="s">
        <v>22</v>
      </c>
    </row>
    <row r="33940" spans="1:6" x14ac:dyDescent="0.45">
      <c r="A33940" t="s">
        <v>154</v>
      </c>
      <c r="B33940">
        <v>2027</v>
      </c>
      <c r="C33940" t="s">
        <v>15</v>
      </c>
      <c r="D33940" t="s">
        <v>2</v>
      </c>
      <c r="E33940">
        <v>63.802042486202026</v>
      </c>
      <c r="F33940" t="s">
        <v>22</v>
      </c>
    </row>
    <row r="33941" spans="1:6" x14ac:dyDescent="0.45">
      <c r="A33941" t="s">
        <v>154</v>
      </c>
      <c r="B33941">
        <v>2027</v>
      </c>
      <c r="C33941" t="s">
        <v>15</v>
      </c>
      <c r="D33941" t="s">
        <v>3</v>
      </c>
      <c r="E33941">
        <v>0.3568657864279326</v>
      </c>
      <c r="F33941" t="s">
        <v>22</v>
      </c>
    </row>
    <row r="33942" spans="1:6" x14ac:dyDescent="0.45">
      <c r="A33942" t="s">
        <v>154</v>
      </c>
      <c r="B33942">
        <v>2027</v>
      </c>
      <c r="C33942" t="s">
        <v>15</v>
      </c>
      <c r="D33942" t="s">
        <v>4</v>
      </c>
      <c r="E33942">
        <v>17.762570353685923</v>
      </c>
      <c r="F33942" t="s">
        <v>22</v>
      </c>
    </row>
    <row r="33943" spans="1:6" x14ac:dyDescent="0.45">
      <c r="A33943" t="s">
        <v>154</v>
      </c>
      <c r="B33943">
        <v>2027</v>
      </c>
      <c r="C33943" t="s">
        <v>5</v>
      </c>
      <c r="D33943" t="s">
        <v>5</v>
      </c>
      <c r="E33943">
        <v>585.63237168479975</v>
      </c>
      <c r="F33943" t="s">
        <v>22</v>
      </c>
    </row>
    <row r="33944" spans="1:6" x14ac:dyDescent="0.45">
      <c r="A33944" t="s">
        <v>154</v>
      </c>
      <c r="B33944">
        <v>2027</v>
      </c>
      <c r="C33944" t="s">
        <v>16</v>
      </c>
      <c r="D33944" t="s">
        <v>6</v>
      </c>
      <c r="E33944">
        <v>0</v>
      </c>
      <c r="F33944" t="s">
        <v>22</v>
      </c>
    </row>
    <row r="33945" spans="1:6" x14ac:dyDescent="0.45">
      <c r="A33945" t="s">
        <v>154</v>
      </c>
      <c r="B33945">
        <v>2027</v>
      </c>
      <c r="C33945" t="s">
        <v>16</v>
      </c>
      <c r="D33945" t="s">
        <v>7</v>
      </c>
      <c r="E33945">
        <v>0</v>
      </c>
      <c r="F33945" t="s">
        <v>22</v>
      </c>
    </row>
    <row r="33946" spans="1:6" x14ac:dyDescent="0.45">
      <c r="A33946" t="s">
        <v>154</v>
      </c>
      <c r="B33946">
        <v>2027</v>
      </c>
      <c r="C33946" t="s">
        <v>17</v>
      </c>
      <c r="D33946" t="s">
        <v>8</v>
      </c>
      <c r="E33946">
        <v>151.78918603295324</v>
      </c>
      <c r="F33946" t="s">
        <v>22</v>
      </c>
    </row>
    <row r="33947" spans="1:6" x14ac:dyDescent="0.45">
      <c r="A33947" t="s">
        <v>154</v>
      </c>
      <c r="B33947">
        <v>2027</v>
      </c>
      <c r="C33947" t="s">
        <v>18</v>
      </c>
      <c r="D33947" t="s">
        <v>9</v>
      </c>
      <c r="E33947">
        <v>433.84318565184645</v>
      </c>
      <c r="F33947" t="s">
        <v>22</v>
      </c>
    </row>
    <row r="33948" spans="1:6" x14ac:dyDescent="0.45">
      <c r="A33948" t="s">
        <v>154</v>
      </c>
      <c r="B33948">
        <v>2027</v>
      </c>
      <c r="C33948" t="s">
        <v>18</v>
      </c>
      <c r="D33948" t="s">
        <v>10</v>
      </c>
      <c r="E33948">
        <v>0</v>
      </c>
      <c r="F33948" t="s">
        <v>22</v>
      </c>
    </row>
    <row r="33949" spans="1:6" x14ac:dyDescent="0.45">
      <c r="A33949" t="s">
        <v>154</v>
      </c>
      <c r="B33949">
        <v>2027</v>
      </c>
      <c r="C33949" t="s">
        <v>18</v>
      </c>
      <c r="D33949" t="s">
        <v>19</v>
      </c>
      <c r="E33949">
        <v>0</v>
      </c>
      <c r="F33949" t="s">
        <v>23</v>
      </c>
    </row>
    <row r="33950" spans="1:6" x14ac:dyDescent="0.45">
      <c r="A33950" t="s">
        <v>154</v>
      </c>
      <c r="B33950">
        <v>2028</v>
      </c>
      <c r="C33950" t="s">
        <v>15</v>
      </c>
      <c r="D33950" t="s">
        <v>0</v>
      </c>
      <c r="E33950">
        <v>415.62655101223282</v>
      </c>
      <c r="F33950" t="s">
        <v>22</v>
      </c>
    </row>
    <row r="33951" spans="1:6" x14ac:dyDescent="0.45">
      <c r="A33951" t="s">
        <v>154</v>
      </c>
      <c r="B33951">
        <v>2028</v>
      </c>
      <c r="C33951" t="s">
        <v>15</v>
      </c>
      <c r="D33951" t="s">
        <v>1</v>
      </c>
      <c r="E33951">
        <v>92.721586554790889</v>
      </c>
      <c r="F33951" t="s">
        <v>22</v>
      </c>
    </row>
    <row r="33952" spans="1:6" x14ac:dyDescent="0.45">
      <c r="A33952" t="s">
        <v>154</v>
      </c>
      <c r="B33952">
        <v>2028</v>
      </c>
      <c r="C33952" t="s">
        <v>15</v>
      </c>
      <c r="D33952" t="s">
        <v>2</v>
      </c>
      <c r="E33952">
        <v>65.014281293439865</v>
      </c>
      <c r="F33952" t="s">
        <v>22</v>
      </c>
    </row>
    <row r="33953" spans="1:6" x14ac:dyDescent="0.45">
      <c r="A33953" t="s">
        <v>154</v>
      </c>
      <c r="B33953">
        <v>2028</v>
      </c>
      <c r="C33953" t="s">
        <v>15</v>
      </c>
      <c r="D33953" t="s">
        <v>3</v>
      </c>
      <c r="E33953">
        <v>0.36186190743792368</v>
      </c>
      <c r="F33953" t="s">
        <v>22</v>
      </c>
    </row>
    <row r="33954" spans="1:6" x14ac:dyDescent="0.45">
      <c r="A33954" t="s">
        <v>154</v>
      </c>
      <c r="B33954">
        <v>2028</v>
      </c>
      <c r="C33954" t="s">
        <v>15</v>
      </c>
      <c r="D33954" t="s">
        <v>4</v>
      </c>
      <c r="E33954">
        <v>17.593901012914891</v>
      </c>
      <c r="F33954" t="s">
        <v>22</v>
      </c>
    </row>
    <row r="33955" spans="1:6" x14ac:dyDescent="0.45">
      <c r="A33955" t="s">
        <v>154</v>
      </c>
      <c r="B33955">
        <v>2028</v>
      </c>
      <c r="C33955" t="s">
        <v>5</v>
      </c>
      <c r="D33955" t="s">
        <v>5</v>
      </c>
      <c r="E33955">
        <v>591.31818178081642</v>
      </c>
      <c r="F33955" t="s">
        <v>22</v>
      </c>
    </row>
    <row r="33956" spans="1:6" x14ac:dyDescent="0.45">
      <c r="A33956" t="s">
        <v>154</v>
      </c>
      <c r="B33956">
        <v>2028</v>
      </c>
      <c r="C33956" t="s">
        <v>16</v>
      </c>
      <c r="D33956" t="s">
        <v>6</v>
      </c>
      <c r="E33956">
        <v>0</v>
      </c>
      <c r="F33956" t="s">
        <v>22</v>
      </c>
    </row>
    <row r="33957" spans="1:6" x14ac:dyDescent="0.45">
      <c r="A33957" t="s">
        <v>154</v>
      </c>
      <c r="B33957">
        <v>2028</v>
      </c>
      <c r="C33957" t="s">
        <v>16</v>
      </c>
      <c r="D33957" t="s">
        <v>7</v>
      </c>
      <c r="E33957">
        <v>0</v>
      </c>
      <c r="F33957" t="s">
        <v>22</v>
      </c>
    </row>
    <row r="33958" spans="1:6" x14ac:dyDescent="0.45">
      <c r="A33958" t="s">
        <v>154</v>
      </c>
      <c r="B33958">
        <v>2028</v>
      </c>
      <c r="C33958" t="s">
        <v>17</v>
      </c>
      <c r="D33958" t="s">
        <v>8</v>
      </c>
      <c r="E33958">
        <v>149.77768469687703</v>
      </c>
      <c r="F33958" t="s">
        <v>22</v>
      </c>
    </row>
    <row r="33959" spans="1:6" x14ac:dyDescent="0.45">
      <c r="A33959" t="s">
        <v>154</v>
      </c>
      <c r="B33959">
        <v>2028</v>
      </c>
      <c r="C33959" t="s">
        <v>18</v>
      </c>
      <c r="D33959" t="s">
        <v>9</v>
      </c>
      <c r="E33959">
        <v>441.54049708393939</v>
      </c>
      <c r="F33959" t="s">
        <v>22</v>
      </c>
    </row>
    <row r="33960" spans="1:6" x14ac:dyDescent="0.45">
      <c r="A33960" t="s">
        <v>154</v>
      </c>
      <c r="B33960">
        <v>2028</v>
      </c>
      <c r="C33960" t="s">
        <v>18</v>
      </c>
      <c r="D33960" t="s">
        <v>10</v>
      </c>
      <c r="E33960">
        <v>0</v>
      </c>
      <c r="F33960" t="s">
        <v>22</v>
      </c>
    </row>
    <row r="33961" spans="1:6" x14ac:dyDescent="0.45">
      <c r="A33961" t="s">
        <v>154</v>
      </c>
      <c r="B33961">
        <v>2028</v>
      </c>
      <c r="C33961" t="s">
        <v>18</v>
      </c>
      <c r="D33961" t="s">
        <v>19</v>
      </c>
      <c r="E33961">
        <v>0</v>
      </c>
      <c r="F33961" t="s">
        <v>23</v>
      </c>
    </row>
    <row r="33962" spans="1:6" x14ac:dyDescent="0.45">
      <c r="A33962" t="s">
        <v>154</v>
      </c>
      <c r="B33962">
        <v>2029</v>
      </c>
      <c r="C33962" t="s">
        <v>15</v>
      </c>
      <c r="D33962" t="s">
        <v>0</v>
      </c>
      <c r="E33962">
        <v>418.39022998722203</v>
      </c>
      <c r="F33962" t="s">
        <v>22</v>
      </c>
    </row>
    <row r="33963" spans="1:6" x14ac:dyDescent="0.45">
      <c r="A33963" t="s">
        <v>154</v>
      </c>
      <c r="B33963">
        <v>2029</v>
      </c>
      <c r="C33963" t="s">
        <v>15</v>
      </c>
      <c r="D33963" t="s">
        <v>1</v>
      </c>
      <c r="E33963">
        <v>93.741524006893599</v>
      </c>
      <c r="F33963" t="s">
        <v>22</v>
      </c>
    </row>
    <row r="33964" spans="1:6" x14ac:dyDescent="0.45">
      <c r="A33964" t="s">
        <v>154</v>
      </c>
      <c r="B33964">
        <v>2029</v>
      </c>
      <c r="C33964" t="s">
        <v>15</v>
      </c>
      <c r="D33964" t="s">
        <v>2</v>
      </c>
      <c r="E33964">
        <v>66.249552638015217</v>
      </c>
      <c r="F33964" t="s">
        <v>22</v>
      </c>
    </row>
    <row r="33965" spans="1:6" x14ac:dyDescent="0.45">
      <c r="A33965" t="s">
        <v>154</v>
      </c>
      <c r="B33965">
        <v>2029</v>
      </c>
      <c r="C33965" t="s">
        <v>15</v>
      </c>
      <c r="D33965" t="s">
        <v>3</v>
      </c>
      <c r="E33965">
        <v>0.36692797414205464</v>
      </c>
      <c r="F33965" t="s">
        <v>22</v>
      </c>
    </row>
    <row r="33966" spans="1:6" x14ac:dyDescent="0.45">
      <c r="A33966" t="s">
        <v>154</v>
      </c>
      <c r="B33966">
        <v>2029</v>
      </c>
      <c r="C33966" t="s">
        <v>15</v>
      </c>
      <c r="D33966" t="s">
        <v>4</v>
      </c>
      <c r="E33966">
        <v>17.398033794252697</v>
      </c>
      <c r="F33966" t="s">
        <v>22</v>
      </c>
    </row>
    <row r="33967" spans="1:6" x14ac:dyDescent="0.45">
      <c r="A33967" t="s">
        <v>154</v>
      </c>
      <c r="B33967">
        <v>2029</v>
      </c>
      <c r="C33967" t="s">
        <v>5</v>
      </c>
      <c r="D33967" t="s">
        <v>5</v>
      </c>
      <c r="E33967">
        <v>596.14626840052551</v>
      </c>
      <c r="F33967" t="s">
        <v>22</v>
      </c>
    </row>
    <row r="33968" spans="1:6" x14ac:dyDescent="0.45">
      <c r="A33968" t="s">
        <v>154</v>
      </c>
      <c r="B33968">
        <v>2029</v>
      </c>
      <c r="C33968" t="s">
        <v>16</v>
      </c>
      <c r="D33968" t="s">
        <v>6</v>
      </c>
      <c r="E33968">
        <v>0</v>
      </c>
      <c r="F33968" t="s">
        <v>22</v>
      </c>
    </row>
    <row r="33969" spans="1:6" x14ac:dyDescent="0.45">
      <c r="A33969" t="s">
        <v>154</v>
      </c>
      <c r="B33969">
        <v>2029</v>
      </c>
      <c r="C33969" t="s">
        <v>16</v>
      </c>
      <c r="D33969" t="s">
        <v>7</v>
      </c>
      <c r="E33969">
        <v>0</v>
      </c>
      <c r="F33969" t="s">
        <v>22</v>
      </c>
    </row>
    <row r="33970" spans="1:6" x14ac:dyDescent="0.45">
      <c r="A33970" t="s">
        <v>154</v>
      </c>
      <c r="B33970">
        <v>2029</v>
      </c>
      <c r="C33970" t="s">
        <v>17</v>
      </c>
      <c r="D33970" t="s">
        <v>8</v>
      </c>
      <c r="E33970">
        <v>147.45762573592094</v>
      </c>
      <c r="F33970" t="s">
        <v>22</v>
      </c>
    </row>
    <row r="33971" spans="1:6" x14ac:dyDescent="0.45">
      <c r="A33971" t="s">
        <v>154</v>
      </c>
      <c r="B33971">
        <v>2029</v>
      </c>
      <c r="C33971" t="s">
        <v>18</v>
      </c>
      <c r="D33971" t="s">
        <v>9</v>
      </c>
      <c r="E33971">
        <v>448.68864266460457</v>
      </c>
      <c r="F33971" t="s">
        <v>22</v>
      </c>
    </row>
    <row r="33972" spans="1:6" x14ac:dyDescent="0.45">
      <c r="A33972" t="s">
        <v>154</v>
      </c>
      <c r="B33972">
        <v>2029</v>
      </c>
      <c r="C33972" t="s">
        <v>18</v>
      </c>
      <c r="D33972" t="s">
        <v>10</v>
      </c>
      <c r="E33972">
        <v>0</v>
      </c>
      <c r="F33972" t="s">
        <v>22</v>
      </c>
    </row>
    <row r="33973" spans="1:6" x14ac:dyDescent="0.45">
      <c r="A33973" t="s">
        <v>154</v>
      </c>
      <c r="B33973">
        <v>2029</v>
      </c>
      <c r="C33973" t="s">
        <v>18</v>
      </c>
      <c r="D33973" t="s">
        <v>19</v>
      </c>
      <c r="E33973">
        <v>0</v>
      </c>
      <c r="F33973" t="s">
        <v>23</v>
      </c>
    </row>
    <row r="33974" spans="1:6" x14ac:dyDescent="0.45">
      <c r="A33974" t="s">
        <v>154</v>
      </c>
      <c r="B33974">
        <v>2030</v>
      </c>
      <c r="C33974" t="s">
        <v>15</v>
      </c>
      <c r="D33974" t="s">
        <v>0</v>
      </c>
      <c r="E33974">
        <v>421.31953225904778</v>
      </c>
      <c r="F33974" t="s">
        <v>22</v>
      </c>
    </row>
    <row r="33975" spans="1:6" x14ac:dyDescent="0.45">
      <c r="A33975" t="s">
        <v>154</v>
      </c>
      <c r="B33975">
        <v>2030</v>
      </c>
      <c r="C33975" t="s">
        <v>15</v>
      </c>
      <c r="D33975" t="s">
        <v>1</v>
      </c>
      <c r="E33975">
        <v>94.772680770969401</v>
      </c>
      <c r="F33975" t="s">
        <v>22</v>
      </c>
    </row>
    <row r="33976" spans="1:6" x14ac:dyDescent="0.45">
      <c r="A33976" t="s">
        <v>154</v>
      </c>
      <c r="B33976">
        <v>2030</v>
      </c>
      <c r="C33976" t="s">
        <v>15</v>
      </c>
      <c r="D33976" t="s">
        <v>2</v>
      </c>
      <c r="E33976">
        <v>67.508294138137501</v>
      </c>
      <c r="F33976" t="s">
        <v>22</v>
      </c>
    </row>
    <row r="33977" spans="1:6" x14ac:dyDescent="0.45">
      <c r="A33977" t="s">
        <v>154</v>
      </c>
      <c r="B33977">
        <v>2030</v>
      </c>
      <c r="C33977" t="s">
        <v>15</v>
      </c>
      <c r="D33977" t="s">
        <v>3</v>
      </c>
      <c r="E33977">
        <v>0.37206496578004333</v>
      </c>
      <c r="F33977" t="s">
        <v>22</v>
      </c>
    </row>
    <row r="33978" spans="1:6" x14ac:dyDescent="0.45">
      <c r="A33978" t="s">
        <v>154</v>
      </c>
      <c r="B33978">
        <v>2030</v>
      </c>
      <c r="C33978" t="s">
        <v>15</v>
      </c>
      <c r="D33978" t="s">
        <v>4</v>
      </c>
      <c r="E33978">
        <v>17.227572120971658</v>
      </c>
      <c r="F33978" t="s">
        <v>22</v>
      </c>
    </row>
    <row r="33979" spans="1:6" x14ac:dyDescent="0.45">
      <c r="A33979" t="s">
        <v>154</v>
      </c>
      <c r="B33979">
        <v>2030</v>
      </c>
      <c r="C33979" t="s">
        <v>5</v>
      </c>
      <c r="D33979" t="s">
        <v>5</v>
      </c>
      <c r="E33979">
        <v>601.20014425490649</v>
      </c>
      <c r="F33979" t="s">
        <v>22</v>
      </c>
    </row>
    <row r="33980" spans="1:6" x14ac:dyDescent="0.45">
      <c r="A33980" t="s">
        <v>154</v>
      </c>
      <c r="B33980">
        <v>2030</v>
      </c>
      <c r="C33980" t="s">
        <v>16</v>
      </c>
      <c r="D33980" t="s">
        <v>6</v>
      </c>
      <c r="E33980">
        <v>0</v>
      </c>
      <c r="F33980" t="s">
        <v>22</v>
      </c>
    </row>
    <row r="33981" spans="1:6" x14ac:dyDescent="0.45">
      <c r="A33981" t="s">
        <v>154</v>
      </c>
      <c r="B33981">
        <v>2030</v>
      </c>
      <c r="C33981" t="s">
        <v>16</v>
      </c>
      <c r="D33981" t="s">
        <v>7</v>
      </c>
      <c r="E33981">
        <v>0</v>
      </c>
      <c r="F33981" t="s">
        <v>22</v>
      </c>
    </row>
    <row r="33982" spans="1:6" x14ac:dyDescent="0.45">
      <c r="A33982" t="s">
        <v>154</v>
      </c>
      <c r="B33982">
        <v>2030</v>
      </c>
      <c r="C33982" t="s">
        <v>17</v>
      </c>
      <c r="D33982" t="s">
        <v>8</v>
      </c>
      <c r="E33982">
        <v>145.42540644690115</v>
      </c>
      <c r="F33982" t="s">
        <v>22</v>
      </c>
    </row>
    <row r="33983" spans="1:6" x14ac:dyDescent="0.45">
      <c r="A33983" t="s">
        <v>154</v>
      </c>
      <c r="B33983">
        <v>2030</v>
      </c>
      <c r="C33983" t="s">
        <v>18</v>
      </c>
      <c r="D33983" t="s">
        <v>9</v>
      </c>
      <c r="E33983">
        <v>455.77473780800534</v>
      </c>
      <c r="F33983" t="s">
        <v>22</v>
      </c>
    </row>
    <row r="33984" spans="1:6" x14ac:dyDescent="0.45">
      <c r="A33984" t="s">
        <v>154</v>
      </c>
      <c r="B33984">
        <v>2030</v>
      </c>
      <c r="C33984" t="s">
        <v>18</v>
      </c>
      <c r="D33984" t="s">
        <v>10</v>
      </c>
      <c r="E33984">
        <v>0</v>
      </c>
      <c r="F33984" t="s">
        <v>22</v>
      </c>
    </row>
    <row r="33985" spans="1:6" x14ac:dyDescent="0.45">
      <c r="A33985" t="s">
        <v>154</v>
      </c>
      <c r="B33985">
        <v>2030</v>
      </c>
      <c r="C33985" t="s">
        <v>18</v>
      </c>
      <c r="D33985" t="s">
        <v>19</v>
      </c>
      <c r="E33985">
        <v>0</v>
      </c>
      <c r="F33985" t="s">
        <v>23</v>
      </c>
    </row>
    <row r="33986" spans="1:6" x14ac:dyDescent="0.45">
      <c r="A33986" t="s">
        <v>154</v>
      </c>
      <c r="B33986">
        <v>2031</v>
      </c>
      <c r="C33986" t="s">
        <v>15</v>
      </c>
      <c r="D33986" t="s">
        <v>0</v>
      </c>
      <c r="E33986">
        <v>426.11547898872971</v>
      </c>
      <c r="F33986" t="s">
        <v>22</v>
      </c>
    </row>
    <row r="33987" spans="1:6" x14ac:dyDescent="0.45">
      <c r="A33987" t="s">
        <v>154</v>
      </c>
      <c r="B33987">
        <v>2031</v>
      </c>
      <c r="C33987" t="s">
        <v>15</v>
      </c>
      <c r="D33987" t="s">
        <v>1</v>
      </c>
      <c r="E33987">
        <v>95.151771494053293</v>
      </c>
      <c r="F33987" t="s">
        <v>22</v>
      </c>
    </row>
    <row r="33988" spans="1:6" x14ac:dyDescent="0.45">
      <c r="A33988" t="s">
        <v>154</v>
      </c>
      <c r="B33988">
        <v>2031</v>
      </c>
      <c r="C33988" t="s">
        <v>15</v>
      </c>
      <c r="D33988" t="s">
        <v>2</v>
      </c>
      <c r="E33988">
        <v>68.250885373657013</v>
      </c>
      <c r="F33988" t="s">
        <v>22</v>
      </c>
    </row>
    <row r="33989" spans="1:6" x14ac:dyDescent="0.45">
      <c r="A33989" t="s">
        <v>154</v>
      </c>
      <c r="B33989">
        <v>2031</v>
      </c>
      <c r="C33989" t="s">
        <v>15</v>
      </c>
      <c r="D33989" t="s">
        <v>3</v>
      </c>
      <c r="E33989">
        <v>0.37623209339677993</v>
      </c>
      <c r="F33989" t="s">
        <v>22</v>
      </c>
    </row>
    <row r="33990" spans="1:6" x14ac:dyDescent="0.45">
      <c r="A33990" t="s">
        <v>154</v>
      </c>
      <c r="B33990">
        <v>2031</v>
      </c>
      <c r="C33990" t="s">
        <v>15</v>
      </c>
      <c r="D33990" t="s">
        <v>4</v>
      </c>
      <c r="E33990">
        <v>17.051944404066777</v>
      </c>
      <c r="F33990" t="s">
        <v>22</v>
      </c>
    </row>
    <row r="33991" spans="1:6" x14ac:dyDescent="0.45">
      <c r="A33991" t="s">
        <v>154</v>
      </c>
      <c r="B33991">
        <v>2031</v>
      </c>
      <c r="C33991" t="s">
        <v>5</v>
      </c>
      <c r="D33991" t="s">
        <v>5</v>
      </c>
      <c r="E33991">
        <v>606.94631235390364</v>
      </c>
      <c r="F33991" t="s">
        <v>22</v>
      </c>
    </row>
    <row r="33992" spans="1:6" x14ac:dyDescent="0.45">
      <c r="A33992" t="s">
        <v>154</v>
      </c>
      <c r="B33992">
        <v>2031</v>
      </c>
      <c r="C33992" t="s">
        <v>16</v>
      </c>
      <c r="D33992" t="s">
        <v>6</v>
      </c>
      <c r="E33992">
        <v>0</v>
      </c>
      <c r="F33992" t="s">
        <v>22</v>
      </c>
    </row>
    <row r="33993" spans="1:6" x14ac:dyDescent="0.45">
      <c r="A33993" t="s">
        <v>154</v>
      </c>
      <c r="B33993">
        <v>2031</v>
      </c>
      <c r="C33993" t="s">
        <v>16</v>
      </c>
      <c r="D33993" t="s">
        <v>7</v>
      </c>
      <c r="E33993">
        <v>0</v>
      </c>
      <c r="F33993" t="s">
        <v>22</v>
      </c>
    </row>
    <row r="33994" spans="1:6" x14ac:dyDescent="0.45">
      <c r="A33994" t="s">
        <v>154</v>
      </c>
      <c r="B33994">
        <v>2031</v>
      </c>
      <c r="C33994" t="s">
        <v>17</v>
      </c>
      <c r="D33994" t="s">
        <v>8</v>
      </c>
      <c r="E33994">
        <v>143.33441733274049</v>
      </c>
      <c r="F33994" t="s">
        <v>22</v>
      </c>
    </row>
    <row r="33995" spans="1:6" x14ac:dyDescent="0.45">
      <c r="A33995" t="s">
        <v>154</v>
      </c>
      <c r="B33995">
        <v>2031</v>
      </c>
      <c r="C33995" t="s">
        <v>18</v>
      </c>
      <c r="D33995" t="s">
        <v>9</v>
      </c>
      <c r="E33995">
        <v>463.61189502116309</v>
      </c>
      <c r="F33995" t="s">
        <v>22</v>
      </c>
    </row>
    <row r="33996" spans="1:6" x14ac:dyDescent="0.45">
      <c r="A33996" t="s">
        <v>154</v>
      </c>
      <c r="B33996">
        <v>2031</v>
      </c>
      <c r="C33996" t="s">
        <v>18</v>
      </c>
      <c r="D33996" t="s">
        <v>10</v>
      </c>
      <c r="E33996">
        <v>0</v>
      </c>
      <c r="F33996" t="s">
        <v>22</v>
      </c>
    </row>
    <row r="33997" spans="1:6" x14ac:dyDescent="0.45">
      <c r="A33997" t="s">
        <v>154</v>
      </c>
      <c r="B33997">
        <v>2031</v>
      </c>
      <c r="C33997" t="s">
        <v>18</v>
      </c>
      <c r="D33997" t="s">
        <v>19</v>
      </c>
      <c r="E33997">
        <v>0</v>
      </c>
      <c r="F33997" t="s">
        <v>23</v>
      </c>
    </row>
    <row r="33998" spans="1:6" x14ac:dyDescent="0.45">
      <c r="A33998" t="s">
        <v>154</v>
      </c>
      <c r="B33998">
        <v>2032</v>
      </c>
      <c r="C33998" t="s">
        <v>15</v>
      </c>
      <c r="D33998" t="s">
        <v>0</v>
      </c>
      <c r="E33998">
        <v>430.29079908171872</v>
      </c>
      <c r="F33998" t="s">
        <v>22</v>
      </c>
    </row>
    <row r="33999" spans="1:6" x14ac:dyDescent="0.45">
      <c r="A33999" t="s">
        <v>154</v>
      </c>
      <c r="B33999">
        <v>2032</v>
      </c>
      <c r="C33999" t="s">
        <v>15</v>
      </c>
      <c r="D33999" t="s">
        <v>1</v>
      </c>
      <c r="E33999">
        <v>95.532378580029501</v>
      </c>
      <c r="F33999" t="s">
        <v>22</v>
      </c>
    </row>
    <row r="34000" spans="1:6" x14ac:dyDescent="0.45">
      <c r="A34000" t="s">
        <v>154</v>
      </c>
      <c r="B34000">
        <v>2032</v>
      </c>
      <c r="C34000" t="s">
        <v>15</v>
      </c>
      <c r="D34000" t="s">
        <v>2</v>
      </c>
      <c r="E34000">
        <v>69.001645112767235</v>
      </c>
      <c r="F34000" t="s">
        <v>22</v>
      </c>
    </row>
    <row r="34001" spans="1:6" x14ac:dyDescent="0.45">
      <c r="A34001" t="s">
        <v>154</v>
      </c>
      <c r="B34001">
        <v>2032</v>
      </c>
      <c r="C34001" t="s">
        <v>15</v>
      </c>
      <c r="D34001" t="s">
        <v>3</v>
      </c>
      <c r="E34001">
        <v>0.38044589284282393</v>
      </c>
      <c r="F34001" t="s">
        <v>22</v>
      </c>
    </row>
    <row r="34002" spans="1:6" x14ac:dyDescent="0.45">
      <c r="A34002" t="s">
        <v>154</v>
      </c>
      <c r="B34002">
        <v>2032</v>
      </c>
      <c r="C34002" t="s">
        <v>15</v>
      </c>
      <c r="D34002" t="s">
        <v>4</v>
      </c>
      <c r="E34002">
        <v>16.863746324158441</v>
      </c>
      <c r="F34002" t="s">
        <v>22</v>
      </c>
    </row>
    <row r="34003" spans="1:6" x14ac:dyDescent="0.45">
      <c r="A34003" t="s">
        <v>154</v>
      </c>
      <c r="B34003">
        <v>2032</v>
      </c>
      <c r="C34003" t="s">
        <v>5</v>
      </c>
      <c r="D34003" t="s">
        <v>5</v>
      </c>
      <c r="E34003">
        <v>612.06901499151672</v>
      </c>
      <c r="F34003" t="s">
        <v>22</v>
      </c>
    </row>
    <row r="34004" spans="1:6" x14ac:dyDescent="0.45">
      <c r="A34004" t="s">
        <v>154</v>
      </c>
      <c r="B34004">
        <v>2032</v>
      </c>
      <c r="C34004" t="s">
        <v>16</v>
      </c>
      <c r="D34004" t="s">
        <v>6</v>
      </c>
      <c r="E34004">
        <v>0</v>
      </c>
      <c r="F34004" t="s">
        <v>22</v>
      </c>
    </row>
    <row r="34005" spans="1:6" x14ac:dyDescent="0.45">
      <c r="A34005" t="s">
        <v>154</v>
      </c>
      <c r="B34005">
        <v>2032</v>
      </c>
      <c r="C34005" t="s">
        <v>16</v>
      </c>
      <c r="D34005" t="s">
        <v>7</v>
      </c>
      <c r="E34005">
        <v>0</v>
      </c>
      <c r="F34005" t="s">
        <v>22</v>
      </c>
    </row>
    <row r="34006" spans="1:6" x14ac:dyDescent="0.45">
      <c r="A34006" t="s">
        <v>154</v>
      </c>
      <c r="B34006">
        <v>2032</v>
      </c>
      <c r="C34006" t="s">
        <v>17</v>
      </c>
      <c r="D34006" t="s">
        <v>8</v>
      </c>
      <c r="E34006">
        <v>141.10071062576839</v>
      </c>
      <c r="F34006" t="s">
        <v>22</v>
      </c>
    </row>
    <row r="34007" spans="1:6" x14ac:dyDescent="0.45">
      <c r="A34007" t="s">
        <v>154</v>
      </c>
      <c r="B34007">
        <v>2032</v>
      </c>
      <c r="C34007" t="s">
        <v>18</v>
      </c>
      <c r="D34007" t="s">
        <v>9</v>
      </c>
      <c r="E34007">
        <v>470.96830436574834</v>
      </c>
      <c r="F34007" t="s">
        <v>22</v>
      </c>
    </row>
    <row r="34008" spans="1:6" x14ac:dyDescent="0.45">
      <c r="A34008" t="s">
        <v>154</v>
      </c>
      <c r="B34008">
        <v>2032</v>
      </c>
      <c r="C34008" t="s">
        <v>18</v>
      </c>
      <c r="D34008" t="s">
        <v>10</v>
      </c>
      <c r="E34008">
        <v>0</v>
      </c>
      <c r="F34008" t="s">
        <v>22</v>
      </c>
    </row>
    <row r="34009" spans="1:6" x14ac:dyDescent="0.45">
      <c r="A34009" t="s">
        <v>154</v>
      </c>
      <c r="B34009">
        <v>2032</v>
      </c>
      <c r="C34009" t="s">
        <v>18</v>
      </c>
      <c r="D34009" t="s">
        <v>19</v>
      </c>
      <c r="E34009">
        <v>0</v>
      </c>
      <c r="F34009" t="s">
        <v>23</v>
      </c>
    </row>
    <row r="34010" spans="1:6" x14ac:dyDescent="0.45">
      <c r="A34010" t="s">
        <v>154</v>
      </c>
      <c r="B34010">
        <v>2033</v>
      </c>
      <c r="C34010" t="s">
        <v>15</v>
      </c>
      <c r="D34010" t="s">
        <v>0</v>
      </c>
      <c r="E34010">
        <v>433.08120243648023</v>
      </c>
      <c r="F34010" t="s">
        <v>22</v>
      </c>
    </row>
    <row r="34011" spans="1:6" x14ac:dyDescent="0.45">
      <c r="A34011" t="s">
        <v>154</v>
      </c>
      <c r="B34011">
        <v>2033</v>
      </c>
      <c r="C34011" t="s">
        <v>15</v>
      </c>
      <c r="D34011" t="s">
        <v>1</v>
      </c>
      <c r="E34011">
        <v>95.914508094349614</v>
      </c>
      <c r="F34011" t="s">
        <v>22</v>
      </c>
    </row>
    <row r="34012" spans="1:6" x14ac:dyDescent="0.45">
      <c r="A34012" t="s">
        <v>154</v>
      </c>
      <c r="B34012">
        <v>2033</v>
      </c>
      <c r="C34012" t="s">
        <v>15</v>
      </c>
      <c r="D34012" t="s">
        <v>2</v>
      </c>
      <c r="E34012">
        <v>69.760663209007674</v>
      </c>
      <c r="F34012" t="s">
        <v>22</v>
      </c>
    </row>
    <row r="34013" spans="1:6" x14ac:dyDescent="0.45">
      <c r="A34013" t="s">
        <v>154</v>
      </c>
      <c r="B34013">
        <v>2033</v>
      </c>
      <c r="C34013" t="s">
        <v>15</v>
      </c>
      <c r="D34013" t="s">
        <v>3</v>
      </c>
      <c r="E34013">
        <v>0.38470688684266358</v>
      </c>
      <c r="F34013" t="s">
        <v>22</v>
      </c>
    </row>
    <row r="34014" spans="1:6" x14ac:dyDescent="0.45">
      <c r="A34014" t="s">
        <v>154</v>
      </c>
      <c r="B34014">
        <v>2033</v>
      </c>
      <c r="C34014" t="s">
        <v>15</v>
      </c>
      <c r="D34014" t="s">
        <v>4</v>
      </c>
      <c r="E34014">
        <v>16.653767767088411</v>
      </c>
      <c r="F34014" t="s">
        <v>22</v>
      </c>
    </row>
    <row r="34015" spans="1:6" x14ac:dyDescent="0.45">
      <c r="A34015" t="s">
        <v>154</v>
      </c>
      <c r="B34015">
        <v>2033</v>
      </c>
      <c r="C34015" t="s">
        <v>5</v>
      </c>
      <c r="D34015" t="s">
        <v>5</v>
      </c>
      <c r="E34015">
        <v>615.79484839376858</v>
      </c>
      <c r="F34015" t="s">
        <v>22</v>
      </c>
    </row>
    <row r="34016" spans="1:6" x14ac:dyDescent="0.45">
      <c r="A34016" t="s">
        <v>154</v>
      </c>
      <c r="B34016">
        <v>2033</v>
      </c>
      <c r="C34016" t="s">
        <v>16</v>
      </c>
      <c r="D34016" t="s">
        <v>6</v>
      </c>
      <c r="E34016">
        <v>0</v>
      </c>
      <c r="F34016" t="s">
        <v>22</v>
      </c>
    </row>
    <row r="34017" spans="1:6" x14ac:dyDescent="0.45">
      <c r="A34017" t="s">
        <v>154</v>
      </c>
      <c r="B34017">
        <v>2033</v>
      </c>
      <c r="C34017" t="s">
        <v>16</v>
      </c>
      <c r="D34017" t="s">
        <v>7</v>
      </c>
      <c r="E34017">
        <v>0</v>
      </c>
      <c r="F34017" t="s">
        <v>22</v>
      </c>
    </row>
    <row r="34018" spans="1:6" x14ac:dyDescent="0.45">
      <c r="A34018" t="s">
        <v>154</v>
      </c>
      <c r="B34018">
        <v>2033</v>
      </c>
      <c r="C34018" t="s">
        <v>17</v>
      </c>
      <c r="D34018" t="s">
        <v>8</v>
      </c>
      <c r="E34018">
        <v>138.61986514012267</v>
      </c>
      <c r="F34018" t="s">
        <v>22</v>
      </c>
    </row>
    <row r="34019" spans="1:6" x14ac:dyDescent="0.45">
      <c r="A34019" t="s">
        <v>154</v>
      </c>
      <c r="B34019">
        <v>2033</v>
      </c>
      <c r="C34019" t="s">
        <v>18</v>
      </c>
      <c r="D34019" t="s">
        <v>9</v>
      </c>
      <c r="E34019">
        <v>477.17498325364591</v>
      </c>
      <c r="F34019" t="s">
        <v>22</v>
      </c>
    </row>
    <row r="34020" spans="1:6" x14ac:dyDescent="0.45">
      <c r="A34020" t="s">
        <v>154</v>
      </c>
      <c r="B34020">
        <v>2033</v>
      </c>
      <c r="C34020" t="s">
        <v>18</v>
      </c>
      <c r="D34020" t="s">
        <v>10</v>
      </c>
      <c r="E34020">
        <v>0</v>
      </c>
      <c r="F34020" t="s">
        <v>22</v>
      </c>
    </row>
    <row r="34021" spans="1:6" x14ac:dyDescent="0.45">
      <c r="A34021" t="s">
        <v>154</v>
      </c>
      <c r="B34021">
        <v>2033</v>
      </c>
      <c r="C34021" t="s">
        <v>18</v>
      </c>
      <c r="D34021" t="s">
        <v>19</v>
      </c>
      <c r="E34021">
        <v>0</v>
      </c>
      <c r="F34021" t="s">
        <v>23</v>
      </c>
    </row>
    <row r="34022" spans="1:6" x14ac:dyDescent="0.45">
      <c r="A34022" t="s">
        <v>154</v>
      </c>
      <c r="B34022">
        <v>2034</v>
      </c>
      <c r="C34022" t="s">
        <v>15</v>
      </c>
      <c r="D34022" t="s">
        <v>0</v>
      </c>
      <c r="E34022">
        <v>434.88764066681455</v>
      </c>
      <c r="F34022" t="s">
        <v>22</v>
      </c>
    </row>
    <row r="34023" spans="1:6" x14ac:dyDescent="0.45">
      <c r="A34023" t="s">
        <v>154</v>
      </c>
      <c r="B34023">
        <v>2034</v>
      </c>
      <c r="C34023" t="s">
        <v>15</v>
      </c>
      <c r="D34023" t="s">
        <v>1</v>
      </c>
      <c r="E34023">
        <v>96.298166126727011</v>
      </c>
      <c r="F34023" t="s">
        <v>22</v>
      </c>
    </row>
    <row r="34024" spans="1:6" x14ac:dyDescent="0.45">
      <c r="A34024" t="s">
        <v>154</v>
      </c>
      <c r="B34024">
        <v>2034</v>
      </c>
      <c r="C34024" t="s">
        <v>15</v>
      </c>
      <c r="D34024" t="s">
        <v>2</v>
      </c>
      <c r="E34024">
        <v>70.528030504306756</v>
      </c>
      <c r="F34024" t="s">
        <v>22</v>
      </c>
    </row>
    <row r="34025" spans="1:6" x14ac:dyDescent="0.45">
      <c r="A34025" t="s">
        <v>154</v>
      </c>
      <c r="B34025">
        <v>2034</v>
      </c>
      <c r="C34025" t="s">
        <v>15</v>
      </c>
      <c r="D34025" t="s">
        <v>3</v>
      </c>
      <c r="E34025">
        <v>0.38901560397530144</v>
      </c>
      <c r="F34025" t="s">
        <v>22</v>
      </c>
    </row>
    <row r="34026" spans="1:6" x14ac:dyDescent="0.45">
      <c r="A34026" t="s">
        <v>154</v>
      </c>
      <c r="B34026">
        <v>2034</v>
      </c>
      <c r="C34026" t="s">
        <v>15</v>
      </c>
      <c r="D34026" t="s">
        <v>4</v>
      </c>
      <c r="E34026">
        <v>16.420796372479014</v>
      </c>
      <c r="F34026" t="s">
        <v>22</v>
      </c>
    </row>
    <row r="34027" spans="1:6" x14ac:dyDescent="0.45">
      <c r="A34027" t="s">
        <v>154</v>
      </c>
      <c r="B34027">
        <v>2034</v>
      </c>
      <c r="C34027" t="s">
        <v>5</v>
      </c>
      <c r="D34027" t="s">
        <v>5</v>
      </c>
      <c r="E34027">
        <v>618.52364927430267</v>
      </c>
      <c r="F34027" t="s">
        <v>22</v>
      </c>
    </row>
    <row r="34028" spans="1:6" x14ac:dyDescent="0.45">
      <c r="A34028" t="s">
        <v>154</v>
      </c>
      <c r="B34028">
        <v>2034</v>
      </c>
      <c r="C34028" t="s">
        <v>16</v>
      </c>
      <c r="D34028" t="s">
        <v>6</v>
      </c>
      <c r="E34028">
        <v>0</v>
      </c>
      <c r="F34028" t="s">
        <v>22</v>
      </c>
    </row>
    <row r="34029" spans="1:6" x14ac:dyDescent="0.45">
      <c r="A34029" t="s">
        <v>154</v>
      </c>
      <c r="B34029">
        <v>2034</v>
      </c>
      <c r="C34029" t="s">
        <v>16</v>
      </c>
      <c r="D34029" t="s">
        <v>7</v>
      </c>
      <c r="E34029">
        <v>0</v>
      </c>
      <c r="F34029" t="s">
        <v>22</v>
      </c>
    </row>
    <row r="34030" spans="1:6" x14ac:dyDescent="0.45">
      <c r="A34030" t="s">
        <v>154</v>
      </c>
      <c r="B34030">
        <v>2034</v>
      </c>
      <c r="C34030" t="s">
        <v>17</v>
      </c>
      <c r="D34030" t="s">
        <v>8</v>
      </c>
      <c r="E34030">
        <v>135.87813519297617</v>
      </c>
      <c r="F34030" t="s">
        <v>22</v>
      </c>
    </row>
    <row r="34031" spans="1:6" x14ac:dyDescent="0.45">
      <c r="A34031" t="s">
        <v>154</v>
      </c>
      <c r="B34031">
        <v>2034</v>
      </c>
      <c r="C34031" t="s">
        <v>18</v>
      </c>
      <c r="D34031" t="s">
        <v>9</v>
      </c>
      <c r="E34031">
        <v>482.6455140813265</v>
      </c>
      <c r="F34031" t="s">
        <v>22</v>
      </c>
    </row>
    <row r="34032" spans="1:6" x14ac:dyDescent="0.45">
      <c r="A34032" t="s">
        <v>154</v>
      </c>
      <c r="B34032">
        <v>2034</v>
      </c>
      <c r="C34032" t="s">
        <v>18</v>
      </c>
      <c r="D34032" t="s">
        <v>10</v>
      </c>
      <c r="E34032">
        <v>0</v>
      </c>
      <c r="F34032" t="s">
        <v>22</v>
      </c>
    </row>
    <row r="34033" spans="1:6" x14ac:dyDescent="0.45">
      <c r="A34033" t="s">
        <v>154</v>
      </c>
      <c r="B34033">
        <v>2034</v>
      </c>
      <c r="C34033" t="s">
        <v>18</v>
      </c>
      <c r="D34033" t="s">
        <v>19</v>
      </c>
      <c r="E34033">
        <v>0</v>
      </c>
      <c r="F34033" t="s">
        <v>23</v>
      </c>
    </row>
    <row r="34034" spans="1:6" x14ac:dyDescent="0.45">
      <c r="A34034" t="s">
        <v>154</v>
      </c>
      <c r="B34034">
        <v>2035</v>
      </c>
      <c r="C34034" t="s">
        <v>15</v>
      </c>
      <c r="D34034" t="s">
        <v>0</v>
      </c>
      <c r="E34034">
        <v>435.64644372545018</v>
      </c>
      <c r="F34034" t="s">
        <v>22</v>
      </c>
    </row>
    <row r="34035" spans="1:6" x14ac:dyDescent="0.45">
      <c r="A34035" t="s">
        <v>154</v>
      </c>
      <c r="B34035">
        <v>2035</v>
      </c>
      <c r="C34035" t="s">
        <v>15</v>
      </c>
      <c r="D34035" t="s">
        <v>1</v>
      </c>
      <c r="E34035">
        <v>96.683358791233914</v>
      </c>
      <c r="F34035" t="s">
        <v>22</v>
      </c>
    </row>
    <row r="34036" spans="1:6" x14ac:dyDescent="0.45">
      <c r="A34036" t="s">
        <v>154</v>
      </c>
      <c r="B34036">
        <v>2035</v>
      </c>
      <c r="C34036" t="s">
        <v>15</v>
      </c>
      <c r="D34036" t="s">
        <v>2</v>
      </c>
      <c r="E34036">
        <v>71.303838839854123</v>
      </c>
      <c r="F34036" t="s">
        <v>22</v>
      </c>
    </row>
    <row r="34037" spans="1:6" x14ac:dyDescent="0.45">
      <c r="A34037" t="s">
        <v>154</v>
      </c>
      <c r="B34037">
        <v>2035</v>
      </c>
      <c r="C34037" t="s">
        <v>15</v>
      </c>
      <c r="D34037" t="s">
        <v>3</v>
      </c>
      <c r="E34037">
        <v>0.39337257873982479</v>
      </c>
      <c r="F34037" t="s">
        <v>22</v>
      </c>
    </row>
    <row r="34038" spans="1:6" x14ac:dyDescent="0.45">
      <c r="A34038" t="s">
        <v>154</v>
      </c>
      <c r="B34038">
        <v>2035</v>
      </c>
      <c r="C34038" t="s">
        <v>15</v>
      </c>
      <c r="D34038" t="s">
        <v>4</v>
      </c>
      <c r="E34038">
        <v>16.163689806378787</v>
      </c>
      <c r="F34038" t="s">
        <v>22</v>
      </c>
    </row>
    <row r="34039" spans="1:6" x14ac:dyDescent="0.45">
      <c r="A34039" t="s">
        <v>154</v>
      </c>
      <c r="B34039">
        <v>2035</v>
      </c>
      <c r="C34039" t="s">
        <v>5</v>
      </c>
      <c r="D34039" t="s">
        <v>5</v>
      </c>
      <c r="E34039">
        <v>620.19070374165676</v>
      </c>
      <c r="F34039" t="s">
        <v>22</v>
      </c>
    </row>
    <row r="34040" spans="1:6" x14ac:dyDescent="0.45">
      <c r="A34040" t="s">
        <v>154</v>
      </c>
      <c r="B34040">
        <v>2035</v>
      </c>
      <c r="C34040" t="s">
        <v>16</v>
      </c>
      <c r="D34040" t="s">
        <v>6</v>
      </c>
      <c r="E34040">
        <v>0</v>
      </c>
      <c r="F34040" t="s">
        <v>22</v>
      </c>
    </row>
    <row r="34041" spans="1:6" x14ac:dyDescent="0.45">
      <c r="A34041" t="s">
        <v>154</v>
      </c>
      <c r="B34041">
        <v>2035</v>
      </c>
      <c r="C34041" t="s">
        <v>16</v>
      </c>
      <c r="D34041" t="s">
        <v>7</v>
      </c>
      <c r="E34041">
        <v>0</v>
      </c>
      <c r="F34041" t="s">
        <v>22</v>
      </c>
    </row>
    <row r="34042" spans="1:6" x14ac:dyDescent="0.45">
      <c r="A34042" t="s">
        <v>154</v>
      </c>
      <c r="B34042">
        <v>2035</v>
      </c>
      <c r="C34042" t="s">
        <v>17</v>
      </c>
      <c r="D34042" t="s">
        <v>8</v>
      </c>
      <c r="E34042">
        <v>132.86256903380547</v>
      </c>
      <c r="F34042" t="s">
        <v>22</v>
      </c>
    </row>
    <row r="34043" spans="1:6" x14ac:dyDescent="0.45">
      <c r="A34043" t="s">
        <v>154</v>
      </c>
      <c r="B34043">
        <v>2035</v>
      </c>
      <c r="C34043" t="s">
        <v>18</v>
      </c>
      <c r="D34043" t="s">
        <v>9</v>
      </c>
      <c r="E34043">
        <v>487.32813470785129</v>
      </c>
      <c r="F34043" t="s">
        <v>22</v>
      </c>
    </row>
    <row r="34044" spans="1:6" x14ac:dyDescent="0.45">
      <c r="A34044" t="s">
        <v>154</v>
      </c>
      <c r="B34044">
        <v>2035</v>
      </c>
      <c r="C34044" t="s">
        <v>18</v>
      </c>
      <c r="D34044" t="s">
        <v>10</v>
      </c>
      <c r="E34044">
        <v>0</v>
      </c>
      <c r="F34044" t="s">
        <v>22</v>
      </c>
    </row>
    <row r="34045" spans="1:6" x14ac:dyDescent="0.45">
      <c r="A34045" t="s">
        <v>154</v>
      </c>
      <c r="B34045">
        <v>2035</v>
      </c>
      <c r="C34045" t="s">
        <v>18</v>
      </c>
      <c r="D34045" t="s">
        <v>19</v>
      </c>
      <c r="E34045">
        <v>0</v>
      </c>
      <c r="F34045" t="s">
        <v>23</v>
      </c>
    </row>
    <row r="34046" spans="1:6" x14ac:dyDescent="0.45">
      <c r="A34046" t="s">
        <v>154</v>
      </c>
      <c r="B34046">
        <v>2036</v>
      </c>
      <c r="C34046" t="s">
        <v>15</v>
      </c>
      <c r="D34046" t="s">
        <v>0</v>
      </c>
      <c r="E34046">
        <v>437.24227300512575</v>
      </c>
      <c r="F34046" t="s">
        <v>22</v>
      </c>
    </row>
    <row r="34047" spans="1:6" x14ac:dyDescent="0.45">
      <c r="A34047" t="s">
        <v>154</v>
      </c>
      <c r="B34047">
        <v>2036</v>
      </c>
      <c r="C34047" t="s">
        <v>15</v>
      </c>
      <c r="D34047" t="s">
        <v>1</v>
      </c>
      <c r="E34047">
        <v>97.070092226398842</v>
      </c>
      <c r="F34047" t="s">
        <v>22</v>
      </c>
    </row>
    <row r="34048" spans="1:6" x14ac:dyDescent="0.45">
      <c r="A34048" t="s">
        <v>154</v>
      </c>
      <c r="B34048">
        <v>2036</v>
      </c>
      <c r="C34048" t="s">
        <v>15</v>
      </c>
      <c r="D34048" t="s">
        <v>2</v>
      </c>
      <c r="E34048">
        <v>71.517750356373682</v>
      </c>
      <c r="F34048" t="s">
        <v>22</v>
      </c>
    </row>
    <row r="34049" spans="1:6" x14ac:dyDescent="0.45">
      <c r="A34049" t="s">
        <v>154</v>
      </c>
      <c r="B34049">
        <v>2036</v>
      </c>
      <c r="C34049" t="s">
        <v>15</v>
      </c>
      <c r="D34049" t="s">
        <v>3</v>
      </c>
      <c r="E34049">
        <v>0.39777835162171093</v>
      </c>
      <c r="F34049" t="s">
        <v>22</v>
      </c>
    </row>
    <row r="34050" spans="1:6" x14ac:dyDescent="0.45">
      <c r="A34050" t="s">
        <v>154</v>
      </c>
      <c r="B34050">
        <v>2036</v>
      </c>
      <c r="C34050" t="s">
        <v>15</v>
      </c>
      <c r="D34050" t="s">
        <v>4</v>
      </c>
      <c r="E34050">
        <v>15.837270628827699</v>
      </c>
      <c r="F34050" t="s">
        <v>22</v>
      </c>
    </row>
    <row r="34051" spans="1:6" x14ac:dyDescent="0.45">
      <c r="A34051" t="s">
        <v>154</v>
      </c>
      <c r="B34051">
        <v>2036</v>
      </c>
      <c r="C34051" t="s">
        <v>5</v>
      </c>
      <c r="D34051" t="s">
        <v>5</v>
      </c>
      <c r="E34051">
        <v>622.06516456834765</v>
      </c>
      <c r="F34051" t="s">
        <v>22</v>
      </c>
    </row>
    <row r="34052" spans="1:6" x14ac:dyDescent="0.45">
      <c r="A34052" t="s">
        <v>154</v>
      </c>
      <c r="B34052">
        <v>2036</v>
      </c>
      <c r="C34052" t="s">
        <v>16</v>
      </c>
      <c r="D34052" t="s">
        <v>6</v>
      </c>
      <c r="E34052">
        <v>0</v>
      </c>
      <c r="F34052" t="s">
        <v>22</v>
      </c>
    </row>
    <row r="34053" spans="1:6" x14ac:dyDescent="0.45">
      <c r="A34053" t="s">
        <v>154</v>
      </c>
      <c r="B34053">
        <v>2036</v>
      </c>
      <c r="C34053" t="s">
        <v>16</v>
      </c>
      <c r="D34053" t="s">
        <v>7</v>
      </c>
      <c r="E34053">
        <v>0</v>
      </c>
      <c r="F34053" t="s">
        <v>22</v>
      </c>
    </row>
    <row r="34054" spans="1:6" x14ac:dyDescent="0.45">
      <c r="A34054" t="s">
        <v>154</v>
      </c>
      <c r="B34054">
        <v>2036</v>
      </c>
      <c r="C34054" t="s">
        <v>17</v>
      </c>
      <c r="D34054" t="s">
        <v>8</v>
      </c>
      <c r="E34054">
        <v>129.0609615542495</v>
      </c>
      <c r="F34054" t="s">
        <v>22</v>
      </c>
    </row>
    <row r="34055" spans="1:6" x14ac:dyDescent="0.45">
      <c r="A34055" t="s">
        <v>154</v>
      </c>
      <c r="B34055">
        <v>2036</v>
      </c>
      <c r="C34055" t="s">
        <v>18</v>
      </c>
      <c r="D34055" t="s">
        <v>9</v>
      </c>
      <c r="E34055">
        <v>493.00420301409815</v>
      </c>
      <c r="F34055" t="s">
        <v>22</v>
      </c>
    </row>
    <row r="34056" spans="1:6" x14ac:dyDescent="0.45">
      <c r="A34056" t="s">
        <v>154</v>
      </c>
      <c r="B34056">
        <v>2036</v>
      </c>
      <c r="C34056" t="s">
        <v>18</v>
      </c>
      <c r="D34056" t="s">
        <v>10</v>
      </c>
      <c r="E34056">
        <v>0</v>
      </c>
      <c r="F34056" t="s">
        <v>22</v>
      </c>
    </row>
    <row r="34057" spans="1:6" x14ac:dyDescent="0.45">
      <c r="A34057" t="s">
        <v>154</v>
      </c>
      <c r="B34057">
        <v>2036</v>
      </c>
      <c r="C34057" t="s">
        <v>18</v>
      </c>
      <c r="D34057" t="s">
        <v>19</v>
      </c>
      <c r="E34057">
        <v>0</v>
      </c>
      <c r="F34057" t="s">
        <v>23</v>
      </c>
    </row>
    <row r="34058" spans="1:6" x14ac:dyDescent="0.45">
      <c r="A34058" t="s">
        <v>154</v>
      </c>
      <c r="B34058">
        <v>2037</v>
      </c>
      <c r="C34058" t="s">
        <v>15</v>
      </c>
      <c r="D34058" t="s">
        <v>0</v>
      </c>
      <c r="E34058">
        <v>438.45016841253096</v>
      </c>
      <c r="F34058" t="s">
        <v>22</v>
      </c>
    </row>
    <row r="34059" spans="1:6" x14ac:dyDescent="0.45">
      <c r="A34059" t="s">
        <v>154</v>
      </c>
      <c r="B34059">
        <v>2037</v>
      </c>
      <c r="C34059" t="s">
        <v>15</v>
      </c>
      <c r="D34059" t="s">
        <v>1</v>
      </c>
      <c r="E34059">
        <v>97.458372595304454</v>
      </c>
      <c r="F34059" t="s">
        <v>22</v>
      </c>
    </row>
    <row r="34060" spans="1:6" x14ac:dyDescent="0.45">
      <c r="A34060" t="s">
        <v>154</v>
      </c>
      <c r="B34060">
        <v>2037</v>
      </c>
      <c r="C34060" t="s">
        <v>15</v>
      </c>
      <c r="D34060" t="s">
        <v>2</v>
      </c>
      <c r="E34060">
        <v>71.732303607442802</v>
      </c>
      <c r="F34060" t="s">
        <v>22</v>
      </c>
    </row>
    <row r="34061" spans="1:6" x14ac:dyDescent="0.45">
      <c r="A34061" t="s">
        <v>154</v>
      </c>
      <c r="B34061">
        <v>2037</v>
      </c>
      <c r="C34061" t="s">
        <v>15</v>
      </c>
      <c r="D34061" t="s">
        <v>3</v>
      </c>
      <c r="E34061">
        <v>0.40223346915987407</v>
      </c>
      <c r="F34061" t="s">
        <v>22</v>
      </c>
    </row>
    <row r="34062" spans="1:6" x14ac:dyDescent="0.45">
      <c r="A34062" t="s">
        <v>154</v>
      </c>
      <c r="B34062">
        <v>2037</v>
      </c>
      <c r="C34062" t="s">
        <v>15</v>
      </c>
      <c r="D34062" t="s">
        <v>4</v>
      </c>
      <c r="E34062">
        <v>15.484625259512439</v>
      </c>
      <c r="F34062" t="s">
        <v>22</v>
      </c>
    </row>
    <row r="34063" spans="1:6" x14ac:dyDescent="0.45">
      <c r="A34063" t="s">
        <v>154</v>
      </c>
      <c r="B34063">
        <v>2037</v>
      </c>
      <c r="C34063" t="s">
        <v>5</v>
      </c>
      <c r="D34063" t="s">
        <v>5</v>
      </c>
      <c r="E34063">
        <v>623.52770334395052</v>
      </c>
      <c r="F34063" t="s">
        <v>22</v>
      </c>
    </row>
    <row r="34064" spans="1:6" x14ac:dyDescent="0.45">
      <c r="A34064" t="s">
        <v>154</v>
      </c>
      <c r="B34064">
        <v>2037</v>
      </c>
      <c r="C34064" t="s">
        <v>16</v>
      </c>
      <c r="D34064" t="s">
        <v>6</v>
      </c>
      <c r="E34064">
        <v>0</v>
      </c>
      <c r="F34064" t="s">
        <v>22</v>
      </c>
    </row>
    <row r="34065" spans="1:6" x14ac:dyDescent="0.45">
      <c r="A34065" t="s">
        <v>154</v>
      </c>
      <c r="B34065">
        <v>2037</v>
      </c>
      <c r="C34065" t="s">
        <v>16</v>
      </c>
      <c r="D34065" t="s">
        <v>7</v>
      </c>
      <c r="E34065">
        <v>0</v>
      </c>
      <c r="F34065" t="s">
        <v>22</v>
      </c>
    </row>
    <row r="34066" spans="1:6" x14ac:dyDescent="0.45">
      <c r="A34066" t="s">
        <v>154</v>
      </c>
      <c r="B34066">
        <v>2037</v>
      </c>
      <c r="C34066" t="s">
        <v>17</v>
      </c>
      <c r="D34066" t="s">
        <v>8</v>
      </c>
      <c r="E34066">
        <v>124.96180986271122</v>
      </c>
      <c r="F34066" t="s">
        <v>22</v>
      </c>
    </row>
    <row r="34067" spans="1:6" x14ac:dyDescent="0.45">
      <c r="A34067" t="s">
        <v>154</v>
      </c>
      <c r="B34067">
        <v>2037</v>
      </c>
      <c r="C34067" t="s">
        <v>18</v>
      </c>
      <c r="D34067" t="s">
        <v>9</v>
      </c>
      <c r="E34067">
        <v>498.5658934812393</v>
      </c>
      <c r="F34067" t="s">
        <v>22</v>
      </c>
    </row>
    <row r="34068" spans="1:6" x14ac:dyDescent="0.45">
      <c r="A34068" t="s">
        <v>154</v>
      </c>
      <c r="B34068">
        <v>2037</v>
      </c>
      <c r="C34068" t="s">
        <v>18</v>
      </c>
      <c r="D34068" t="s">
        <v>10</v>
      </c>
      <c r="E34068">
        <v>0</v>
      </c>
      <c r="F34068" t="s">
        <v>22</v>
      </c>
    </row>
    <row r="34069" spans="1:6" x14ac:dyDescent="0.45">
      <c r="A34069" t="s">
        <v>154</v>
      </c>
      <c r="B34069">
        <v>2037</v>
      </c>
      <c r="C34069" t="s">
        <v>18</v>
      </c>
      <c r="D34069" t="s">
        <v>19</v>
      </c>
      <c r="E34069">
        <v>0</v>
      </c>
      <c r="F34069" t="s">
        <v>23</v>
      </c>
    </row>
    <row r="34070" spans="1:6" x14ac:dyDescent="0.45">
      <c r="A34070" t="s">
        <v>154</v>
      </c>
      <c r="B34070">
        <v>2038</v>
      </c>
      <c r="C34070" t="s">
        <v>15</v>
      </c>
      <c r="D34070" t="s">
        <v>0</v>
      </c>
      <c r="E34070">
        <v>439.23513615180906</v>
      </c>
      <c r="F34070" t="s">
        <v>22</v>
      </c>
    </row>
    <row r="34071" spans="1:6" x14ac:dyDescent="0.45">
      <c r="A34071" t="s">
        <v>154</v>
      </c>
      <c r="B34071">
        <v>2038</v>
      </c>
      <c r="C34071" t="s">
        <v>15</v>
      </c>
      <c r="D34071" t="s">
        <v>1</v>
      </c>
      <c r="E34071">
        <v>97.848206085685675</v>
      </c>
      <c r="F34071" t="s">
        <v>22</v>
      </c>
    </row>
    <row r="34072" spans="1:6" x14ac:dyDescent="0.45">
      <c r="A34072" t="s">
        <v>154</v>
      </c>
      <c r="B34072">
        <v>2038</v>
      </c>
      <c r="C34072" t="s">
        <v>15</v>
      </c>
      <c r="D34072" t="s">
        <v>2</v>
      </c>
      <c r="E34072">
        <v>71.947500518265116</v>
      </c>
      <c r="F34072" t="s">
        <v>22</v>
      </c>
    </row>
    <row r="34073" spans="1:6" x14ac:dyDescent="0.45">
      <c r="A34073" t="s">
        <v>154</v>
      </c>
      <c r="B34073">
        <v>2038</v>
      </c>
      <c r="C34073" t="s">
        <v>15</v>
      </c>
      <c r="D34073" t="s">
        <v>3</v>
      </c>
      <c r="E34073">
        <v>0.40673848401446477</v>
      </c>
      <c r="F34073" t="s">
        <v>22</v>
      </c>
    </row>
    <row r="34074" spans="1:6" x14ac:dyDescent="0.45">
      <c r="A34074" t="s">
        <v>154</v>
      </c>
      <c r="B34074">
        <v>2038</v>
      </c>
      <c r="C34074" t="s">
        <v>15</v>
      </c>
      <c r="D34074" t="s">
        <v>4</v>
      </c>
      <c r="E34074">
        <v>15.02367547737</v>
      </c>
      <c r="F34074" t="s">
        <v>22</v>
      </c>
    </row>
    <row r="34075" spans="1:6" x14ac:dyDescent="0.45">
      <c r="A34075" t="s">
        <v>154</v>
      </c>
      <c r="B34075">
        <v>2038</v>
      </c>
      <c r="C34075" t="s">
        <v>5</v>
      </c>
      <c r="D34075" t="s">
        <v>5</v>
      </c>
      <c r="E34075">
        <v>624.46125671714435</v>
      </c>
      <c r="F34075" t="s">
        <v>22</v>
      </c>
    </row>
    <row r="34076" spans="1:6" x14ac:dyDescent="0.45">
      <c r="A34076" t="s">
        <v>154</v>
      </c>
      <c r="B34076">
        <v>2038</v>
      </c>
      <c r="C34076" t="s">
        <v>16</v>
      </c>
      <c r="D34076" t="s">
        <v>6</v>
      </c>
      <c r="E34076">
        <v>0</v>
      </c>
      <c r="F34076" t="s">
        <v>22</v>
      </c>
    </row>
    <row r="34077" spans="1:6" x14ac:dyDescent="0.45">
      <c r="A34077" t="s">
        <v>154</v>
      </c>
      <c r="B34077">
        <v>2038</v>
      </c>
      <c r="C34077" t="s">
        <v>16</v>
      </c>
      <c r="D34077" t="s">
        <v>7</v>
      </c>
      <c r="E34077">
        <v>0</v>
      </c>
      <c r="F34077" t="s">
        <v>22</v>
      </c>
    </row>
    <row r="34078" spans="1:6" x14ac:dyDescent="0.45">
      <c r="A34078" t="s">
        <v>154</v>
      </c>
      <c r="B34078">
        <v>2038</v>
      </c>
      <c r="C34078" t="s">
        <v>17</v>
      </c>
      <c r="D34078" t="s">
        <v>8</v>
      </c>
      <c r="E34078">
        <v>119.63454176639176</v>
      </c>
      <c r="F34078" t="s">
        <v>22</v>
      </c>
    </row>
    <row r="34079" spans="1:6" x14ac:dyDescent="0.45">
      <c r="A34079" t="s">
        <v>154</v>
      </c>
      <c r="B34079">
        <v>2038</v>
      </c>
      <c r="C34079" t="s">
        <v>18</v>
      </c>
      <c r="D34079" t="s">
        <v>9</v>
      </c>
      <c r="E34079">
        <v>504.8267149507526</v>
      </c>
      <c r="F34079" t="s">
        <v>22</v>
      </c>
    </row>
    <row r="34080" spans="1:6" x14ac:dyDescent="0.45">
      <c r="A34080" t="s">
        <v>154</v>
      </c>
      <c r="B34080">
        <v>2038</v>
      </c>
      <c r="C34080" t="s">
        <v>18</v>
      </c>
      <c r="D34080" t="s">
        <v>10</v>
      </c>
      <c r="E34080">
        <v>0</v>
      </c>
      <c r="F34080" t="s">
        <v>22</v>
      </c>
    </row>
    <row r="34081" spans="1:6" x14ac:dyDescent="0.45">
      <c r="A34081" t="s">
        <v>154</v>
      </c>
      <c r="B34081">
        <v>2038</v>
      </c>
      <c r="C34081" t="s">
        <v>18</v>
      </c>
      <c r="D34081" t="s">
        <v>19</v>
      </c>
      <c r="E34081">
        <v>0</v>
      </c>
      <c r="F34081" t="s">
        <v>23</v>
      </c>
    </row>
    <row r="34082" spans="1:6" x14ac:dyDescent="0.45">
      <c r="A34082" t="s">
        <v>154</v>
      </c>
      <c r="B34082">
        <v>2039</v>
      </c>
      <c r="C34082" t="s">
        <v>15</v>
      </c>
      <c r="D34082" t="s">
        <v>0</v>
      </c>
      <c r="E34082">
        <v>439.55958961237769</v>
      </c>
      <c r="F34082" t="s">
        <v>22</v>
      </c>
    </row>
    <row r="34083" spans="1:6" x14ac:dyDescent="0.45">
      <c r="A34083" t="s">
        <v>154</v>
      </c>
      <c r="B34083">
        <v>2039</v>
      </c>
      <c r="C34083" t="s">
        <v>15</v>
      </c>
      <c r="D34083" t="s">
        <v>1</v>
      </c>
      <c r="E34083">
        <v>98.23959891002842</v>
      </c>
      <c r="F34083" t="s">
        <v>22</v>
      </c>
    </row>
    <row r="34084" spans="1:6" x14ac:dyDescent="0.45">
      <c r="A34084" t="s">
        <v>154</v>
      </c>
      <c r="B34084">
        <v>2039</v>
      </c>
      <c r="C34084" t="s">
        <v>15</v>
      </c>
      <c r="D34084" t="s">
        <v>2</v>
      </c>
      <c r="E34084">
        <v>72.163343019819905</v>
      </c>
      <c r="F34084" t="s">
        <v>22</v>
      </c>
    </row>
    <row r="34085" spans="1:6" x14ac:dyDescent="0.45">
      <c r="A34085" t="s">
        <v>154</v>
      </c>
      <c r="B34085">
        <v>2039</v>
      </c>
      <c r="C34085" t="s">
        <v>15</v>
      </c>
      <c r="D34085" t="s">
        <v>3</v>
      </c>
      <c r="E34085">
        <v>0.41129395503542682</v>
      </c>
      <c r="F34085" t="s">
        <v>22</v>
      </c>
    </row>
    <row r="34086" spans="1:6" x14ac:dyDescent="0.45">
      <c r="A34086" t="s">
        <v>154</v>
      </c>
      <c r="B34086">
        <v>2039</v>
      </c>
      <c r="C34086" t="s">
        <v>15</v>
      </c>
      <c r="D34086" t="s">
        <v>4</v>
      </c>
      <c r="E34086">
        <v>14.587208531915284</v>
      </c>
      <c r="F34086" t="s">
        <v>22</v>
      </c>
    </row>
    <row r="34087" spans="1:6" x14ac:dyDescent="0.45">
      <c r="A34087" t="s">
        <v>154</v>
      </c>
      <c r="B34087">
        <v>2039</v>
      </c>
      <c r="C34087" t="s">
        <v>5</v>
      </c>
      <c r="D34087" t="s">
        <v>5</v>
      </c>
      <c r="E34087">
        <v>624.96103402917663</v>
      </c>
      <c r="F34087" t="s">
        <v>22</v>
      </c>
    </row>
    <row r="34088" spans="1:6" x14ac:dyDescent="0.45">
      <c r="A34088" t="s">
        <v>154</v>
      </c>
      <c r="B34088">
        <v>2039</v>
      </c>
      <c r="C34088" t="s">
        <v>16</v>
      </c>
      <c r="D34088" t="s">
        <v>6</v>
      </c>
      <c r="E34088">
        <v>0</v>
      </c>
      <c r="F34088" t="s">
        <v>22</v>
      </c>
    </row>
    <row r="34089" spans="1:6" x14ac:dyDescent="0.45">
      <c r="A34089" t="s">
        <v>154</v>
      </c>
      <c r="B34089">
        <v>2039</v>
      </c>
      <c r="C34089" t="s">
        <v>16</v>
      </c>
      <c r="D34089" t="s">
        <v>7</v>
      </c>
      <c r="E34089">
        <v>0</v>
      </c>
      <c r="F34089" t="s">
        <v>22</v>
      </c>
    </row>
    <row r="34090" spans="1:6" x14ac:dyDescent="0.45">
      <c r="A34090" t="s">
        <v>154</v>
      </c>
      <c r="B34090">
        <v>2039</v>
      </c>
      <c r="C34090" t="s">
        <v>17</v>
      </c>
      <c r="D34090" t="s">
        <v>8</v>
      </c>
      <c r="E34090">
        <v>114.58464841342676</v>
      </c>
      <c r="F34090" t="s">
        <v>22</v>
      </c>
    </row>
    <row r="34091" spans="1:6" x14ac:dyDescent="0.45">
      <c r="A34091" t="s">
        <v>154</v>
      </c>
      <c r="B34091">
        <v>2039</v>
      </c>
      <c r="C34091" t="s">
        <v>18</v>
      </c>
      <c r="D34091" t="s">
        <v>9</v>
      </c>
      <c r="E34091">
        <v>510.37638561574994</v>
      </c>
      <c r="F34091" t="s">
        <v>22</v>
      </c>
    </row>
    <row r="34092" spans="1:6" x14ac:dyDescent="0.45">
      <c r="A34092" t="s">
        <v>154</v>
      </c>
      <c r="B34092">
        <v>2039</v>
      </c>
      <c r="C34092" t="s">
        <v>18</v>
      </c>
      <c r="D34092" t="s">
        <v>10</v>
      </c>
      <c r="E34092">
        <v>0</v>
      </c>
      <c r="F34092" t="s">
        <v>22</v>
      </c>
    </row>
    <row r="34093" spans="1:6" x14ac:dyDescent="0.45">
      <c r="A34093" t="s">
        <v>154</v>
      </c>
      <c r="B34093">
        <v>2039</v>
      </c>
      <c r="C34093" t="s">
        <v>18</v>
      </c>
      <c r="D34093" t="s">
        <v>19</v>
      </c>
      <c r="E34093">
        <v>0</v>
      </c>
      <c r="F34093" t="s">
        <v>23</v>
      </c>
    </row>
    <row r="34094" spans="1:6" x14ac:dyDescent="0.45">
      <c r="A34094" t="s">
        <v>154</v>
      </c>
      <c r="B34094">
        <v>2040</v>
      </c>
      <c r="C34094" t="s">
        <v>15</v>
      </c>
      <c r="D34094" t="s">
        <v>0</v>
      </c>
      <c r="E34094">
        <v>438.909893222839</v>
      </c>
      <c r="F34094" t="s">
        <v>22</v>
      </c>
    </row>
    <row r="34095" spans="1:6" x14ac:dyDescent="0.45">
      <c r="A34095" t="s">
        <v>154</v>
      </c>
      <c r="B34095">
        <v>2040</v>
      </c>
      <c r="C34095" t="s">
        <v>15</v>
      </c>
      <c r="D34095" t="s">
        <v>1</v>
      </c>
      <c r="E34095">
        <v>98.632557305668527</v>
      </c>
      <c r="F34095" t="s">
        <v>22</v>
      </c>
    </row>
    <row r="34096" spans="1:6" x14ac:dyDescent="0.45">
      <c r="A34096" t="s">
        <v>154</v>
      </c>
      <c r="B34096">
        <v>2040</v>
      </c>
      <c r="C34096" t="s">
        <v>15</v>
      </c>
      <c r="D34096" t="s">
        <v>2</v>
      </c>
      <c r="E34096">
        <v>72.379833048879362</v>
      </c>
      <c r="F34096" t="s">
        <v>22</v>
      </c>
    </row>
    <row r="34097" spans="1:6" x14ac:dyDescent="0.45">
      <c r="A34097" t="s">
        <v>154</v>
      </c>
      <c r="B34097">
        <v>2040</v>
      </c>
      <c r="C34097" t="s">
        <v>15</v>
      </c>
      <c r="D34097" t="s">
        <v>3</v>
      </c>
      <c r="E34097">
        <v>0.41590044733182358</v>
      </c>
      <c r="F34097" t="s">
        <v>22</v>
      </c>
    </row>
    <row r="34098" spans="1:6" x14ac:dyDescent="0.45">
      <c r="A34098" t="s">
        <v>154</v>
      </c>
      <c r="B34098">
        <v>2040</v>
      </c>
      <c r="C34098" t="s">
        <v>15</v>
      </c>
      <c r="D34098" t="s">
        <v>4</v>
      </c>
      <c r="E34098">
        <v>14.173802139093285</v>
      </c>
      <c r="F34098" t="s">
        <v>22</v>
      </c>
    </row>
    <row r="34099" spans="1:6" x14ac:dyDescent="0.45">
      <c r="A34099" t="s">
        <v>154</v>
      </c>
      <c r="B34099">
        <v>2040</v>
      </c>
      <c r="C34099" t="s">
        <v>5</v>
      </c>
      <c r="D34099" t="s">
        <v>5</v>
      </c>
      <c r="E34099">
        <v>624.51198616381203</v>
      </c>
      <c r="F34099" t="s">
        <v>22</v>
      </c>
    </row>
    <row r="34100" spans="1:6" x14ac:dyDescent="0.45">
      <c r="A34100" t="s">
        <v>154</v>
      </c>
      <c r="B34100">
        <v>2040</v>
      </c>
      <c r="C34100" t="s">
        <v>16</v>
      </c>
      <c r="D34100" t="s">
        <v>6</v>
      </c>
      <c r="E34100">
        <v>0</v>
      </c>
      <c r="F34100" t="s">
        <v>22</v>
      </c>
    </row>
    <row r="34101" spans="1:6" x14ac:dyDescent="0.45">
      <c r="A34101" t="s">
        <v>154</v>
      </c>
      <c r="B34101">
        <v>2040</v>
      </c>
      <c r="C34101" t="s">
        <v>16</v>
      </c>
      <c r="D34101" t="s">
        <v>7</v>
      </c>
      <c r="E34101">
        <v>0</v>
      </c>
      <c r="F34101" t="s">
        <v>22</v>
      </c>
    </row>
    <row r="34102" spans="1:6" x14ac:dyDescent="0.45">
      <c r="A34102" t="s">
        <v>154</v>
      </c>
      <c r="B34102">
        <v>2040</v>
      </c>
      <c r="C34102" t="s">
        <v>17</v>
      </c>
      <c r="D34102" t="s">
        <v>8</v>
      </c>
      <c r="E34102">
        <v>109.79600408100464</v>
      </c>
      <c r="F34102" t="s">
        <v>22</v>
      </c>
    </row>
    <row r="34103" spans="1:6" x14ac:dyDescent="0.45">
      <c r="A34103" t="s">
        <v>154</v>
      </c>
      <c r="B34103">
        <v>2040</v>
      </c>
      <c r="C34103" t="s">
        <v>18</v>
      </c>
      <c r="D34103" t="s">
        <v>9</v>
      </c>
      <c r="E34103">
        <v>514.71598208280739</v>
      </c>
      <c r="F34103" t="s">
        <v>22</v>
      </c>
    </row>
    <row r="34104" spans="1:6" x14ac:dyDescent="0.45">
      <c r="A34104" t="s">
        <v>154</v>
      </c>
      <c r="B34104">
        <v>2040</v>
      </c>
      <c r="C34104" t="s">
        <v>18</v>
      </c>
      <c r="D34104" t="s">
        <v>10</v>
      </c>
      <c r="E34104">
        <v>0</v>
      </c>
      <c r="F34104" t="s">
        <v>22</v>
      </c>
    </row>
    <row r="34105" spans="1:6" x14ac:dyDescent="0.45">
      <c r="A34105" t="s">
        <v>154</v>
      </c>
      <c r="B34105">
        <v>2040</v>
      </c>
      <c r="C34105" t="s">
        <v>18</v>
      </c>
      <c r="D34105" t="s">
        <v>19</v>
      </c>
      <c r="E34105">
        <v>0</v>
      </c>
      <c r="F34105" t="s">
        <v>23</v>
      </c>
    </row>
    <row r="34106" spans="1:6" x14ac:dyDescent="0.45">
      <c r="A34106" t="s">
        <v>154</v>
      </c>
      <c r="B34106">
        <v>2041</v>
      </c>
      <c r="C34106" t="s">
        <v>15</v>
      </c>
      <c r="D34106" t="s">
        <v>0</v>
      </c>
      <c r="E34106">
        <v>436.80425524551811</v>
      </c>
      <c r="F34106" t="s">
        <v>22</v>
      </c>
    </row>
    <row r="34107" spans="1:6" x14ac:dyDescent="0.45">
      <c r="A34107" t="s">
        <v>154</v>
      </c>
      <c r="B34107">
        <v>2041</v>
      </c>
      <c r="C34107" t="s">
        <v>15</v>
      </c>
      <c r="D34107" t="s">
        <v>1</v>
      </c>
      <c r="E34107">
        <v>98.839685676010433</v>
      </c>
      <c r="F34107" t="s">
        <v>22</v>
      </c>
    </row>
    <row r="34108" spans="1:6" x14ac:dyDescent="0.45">
      <c r="A34108" t="s">
        <v>154</v>
      </c>
      <c r="B34108">
        <v>2041</v>
      </c>
      <c r="C34108" t="s">
        <v>15</v>
      </c>
      <c r="D34108" t="s">
        <v>2</v>
      </c>
      <c r="E34108">
        <v>72.596972548025988</v>
      </c>
      <c r="F34108" t="s">
        <v>22</v>
      </c>
    </row>
    <row r="34109" spans="1:6" x14ac:dyDescent="0.45">
      <c r="A34109" t="s">
        <v>154</v>
      </c>
      <c r="B34109">
        <v>2041</v>
      </c>
      <c r="C34109" t="s">
        <v>15</v>
      </c>
      <c r="D34109" t="s">
        <v>3</v>
      </c>
      <c r="E34109">
        <v>0.42055853234194007</v>
      </c>
      <c r="F34109" t="s">
        <v>22</v>
      </c>
    </row>
    <row r="34110" spans="1:6" x14ac:dyDescent="0.45">
      <c r="A34110" t="s">
        <v>154</v>
      </c>
      <c r="B34110">
        <v>2041</v>
      </c>
      <c r="C34110" t="s">
        <v>15</v>
      </c>
      <c r="D34110" t="s">
        <v>4</v>
      </c>
      <c r="E34110">
        <v>13.782121203510728</v>
      </c>
      <c r="F34110" t="s">
        <v>22</v>
      </c>
    </row>
    <row r="34111" spans="1:6" x14ac:dyDescent="0.45">
      <c r="A34111" t="s">
        <v>154</v>
      </c>
      <c r="B34111">
        <v>2041</v>
      </c>
      <c r="C34111" t="s">
        <v>5</v>
      </c>
      <c r="D34111" t="s">
        <v>5</v>
      </c>
      <c r="E34111">
        <v>622.44359320540718</v>
      </c>
      <c r="F34111" t="s">
        <v>22</v>
      </c>
    </row>
    <row r="34112" spans="1:6" x14ac:dyDescent="0.45">
      <c r="A34112" t="s">
        <v>154</v>
      </c>
      <c r="B34112">
        <v>2041</v>
      </c>
      <c r="C34112" t="s">
        <v>16</v>
      </c>
      <c r="D34112" t="s">
        <v>6</v>
      </c>
      <c r="E34112">
        <v>0</v>
      </c>
      <c r="F34112" t="s">
        <v>22</v>
      </c>
    </row>
    <row r="34113" spans="1:6" x14ac:dyDescent="0.45">
      <c r="A34113" t="s">
        <v>154</v>
      </c>
      <c r="B34113">
        <v>2041</v>
      </c>
      <c r="C34113" t="s">
        <v>16</v>
      </c>
      <c r="D34113" t="s">
        <v>7</v>
      </c>
      <c r="E34113">
        <v>0</v>
      </c>
      <c r="F34113" t="s">
        <v>22</v>
      </c>
    </row>
    <row r="34114" spans="1:6" x14ac:dyDescent="0.45">
      <c r="A34114" t="s">
        <v>154</v>
      </c>
      <c r="B34114">
        <v>2041</v>
      </c>
      <c r="C34114" t="s">
        <v>17</v>
      </c>
      <c r="D34114" t="s">
        <v>8</v>
      </c>
      <c r="E34114">
        <v>105.25347155753468</v>
      </c>
      <c r="F34114" t="s">
        <v>22</v>
      </c>
    </row>
    <row r="34115" spans="1:6" x14ac:dyDescent="0.45">
      <c r="A34115" t="s">
        <v>154</v>
      </c>
      <c r="B34115">
        <v>2041</v>
      </c>
      <c r="C34115" t="s">
        <v>18</v>
      </c>
      <c r="D34115" t="s">
        <v>9</v>
      </c>
      <c r="E34115">
        <v>517.1901216478725</v>
      </c>
      <c r="F34115" t="s">
        <v>22</v>
      </c>
    </row>
    <row r="34116" spans="1:6" x14ac:dyDescent="0.45">
      <c r="A34116" t="s">
        <v>154</v>
      </c>
      <c r="B34116">
        <v>2041</v>
      </c>
      <c r="C34116" t="s">
        <v>18</v>
      </c>
      <c r="D34116" t="s">
        <v>10</v>
      </c>
      <c r="E34116">
        <v>0</v>
      </c>
      <c r="F34116" t="s">
        <v>22</v>
      </c>
    </row>
    <row r="34117" spans="1:6" x14ac:dyDescent="0.45">
      <c r="A34117" t="s">
        <v>154</v>
      </c>
      <c r="B34117">
        <v>2041</v>
      </c>
      <c r="C34117" t="s">
        <v>18</v>
      </c>
      <c r="D34117" t="s">
        <v>19</v>
      </c>
      <c r="E34117">
        <v>0</v>
      </c>
      <c r="F34117" t="s">
        <v>23</v>
      </c>
    </row>
    <row r="34118" spans="1:6" x14ac:dyDescent="0.45">
      <c r="A34118" t="s">
        <v>154</v>
      </c>
      <c r="B34118">
        <v>2042</v>
      </c>
      <c r="C34118" t="s">
        <v>15</v>
      </c>
      <c r="D34118" t="s">
        <v>0</v>
      </c>
      <c r="E34118">
        <v>433.59310907951067</v>
      </c>
      <c r="F34118" t="s">
        <v>22</v>
      </c>
    </row>
    <row r="34119" spans="1:6" x14ac:dyDescent="0.45">
      <c r="A34119" t="s">
        <v>154</v>
      </c>
      <c r="B34119">
        <v>2042</v>
      </c>
      <c r="C34119" t="s">
        <v>15</v>
      </c>
      <c r="D34119" t="s">
        <v>1</v>
      </c>
      <c r="E34119">
        <v>99.047249015930049</v>
      </c>
      <c r="F34119" t="s">
        <v>22</v>
      </c>
    </row>
    <row r="34120" spans="1:6" x14ac:dyDescent="0.45">
      <c r="A34120" t="s">
        <v>154</v>
      </c>
      <c r="B34120">
        <v>2042</v>
      </c>
      <c r="C34120" t="s">
        <v>15</v>
      </c>
      <c r="D34120" t="s">
        <v>2</v>
      </c>
      <c r="E34120">
        <v>72.814763465670055</v>
      </c>
      <c r="F34120" t="s">
        <v>22</v>
      </c>
    </row>
    <row r="34121" spans="1:6" x14ac:dyDescent="0.45">
      <c r="A34121" t="s">
        <v>154</v>
      </c>
      <c r="B34121">
        <v>2042</v>
      </c>
      <c r="C34121" t="s">
        <v>15</v>
      </c>
      <c r="D34121" t="s">
        <v>3</v>
      </c>
      <c r="E34121">
        <v>0.42526878790416983</v>
      </c>
      <c r="F34121" t="s">
        <v>22</v>
      </c>
    </row>
    <row r="34122" spans="1:6" x14ac:dyDescent="0.45">
      <c r="A34122" t="s">
        <v>154</v>
      </c>
      <c r="B34122">
        <v>2042</v>
      </c>
      <c r="C34122" t="s">
        <v>15</v>
      </c>
      <c r="D34122" t="s">
        <v>4</v>
      </c>
      <c r="E34122">
        <v>13.324721910411988</v>
      </c>
      <c r="F34122" t="s">
        <v>22</v>
      </c>
    </row>
    <row r="34123" spans="1:6" x14ac:dyDescent="0.45">
      <c r="A34123" t="s">
        <v>154</v>
      </c>
      <c r="B34123">
        <v>2042</v>
      </c>
      <c r="C34123" t="s">
        <v>5</v>
      </c>
      <c r="D34123" t="s">
        <v>5</v>
      </c>
      <c r="E34123">
        <v>619.20511225942687</v>
      </c>
      <c r="F34123" t="s">
        <v>22</v>
      </c>
    </row>
    <row r="34124" spans="1:6" x14ac:dyDescent="0.45">
      <c r="A34124" t="s">
        <v>154</v>
      </c>
      <c r="B34124">
        <v>2042</v>
      </c>
      <c r="C34124" t="s">
        <v>16</v>
      </c>
      <c r="D34124" t="s">
        <v>6</v>
      </c>
      <c r="E34124">
        <v>0</v>
      </c>
      <c r="F34124" t="s">
        <v>22</v>
      </c>
    </row>
    <row r="34125" spans="1:6" x14ac:dyDescent="0.45">
      <c r="A34125" t="s">
        <v>154</v>
      </c>
      <c r="B34125">
        <v>2042</v>
      </c>
      <c r="C34125" t="s">
        <v>16</v>
      </c>
      <c r="D34125" t="s">
        <v>7</v>
      </c>
      <c r="E34125">
        <v>0</v>
      </c>
      <c r="F34125" t="s">
        <v>22</v>
      </c>
    </row>
    <row r="34126" spans="1:6" x14ac:dyDescent="0.45">
      <c r="A34126" t="s">
        <v>154</v>
      </c>
      <c r="B34126">
        <v>2042</v>
      </c>
      <c r="C34126" t="s">
        <v>17</v>
      </c>
      <c r="D34126" t="s">
        <v>8</v>
      </c>
      <c r="E34126">
        <v>99.965645577499913</v>
      </c>
      <c r="F34126" t="s">
        <v>22</v>
      </c>
    </row>
    <row r="34127" spans="1:6" x14ac:dyDescent="0.45">
      <c r="A34127" t="s">
        <v>154</v>
      </c>
      <c r="B34127">
        <v>2042</v>
      </c>
      <c r="C34127" t="s">
        <v>18</v>
      </c>
      <c r="D34127" t="s">
        <v>9</v>
      </c>
      <c r="E34127">
        <v>519.23946668192696</v>
      </c>
      <c r="F34127" t="s">
        <v>22</v>
      </c>
    </row>
    <row r="34128" spans="1:6" x14ac:dyDescent="0.45">
      <c r="A34128" t="s">
        <v>154</v>
      </c>
      <c r="B34128">
        <v>2042</v>
      </c>
      <c r="C34128" t="s">
        <v>18</v>
      </c>
      <c r="D34128" t="s">
        <v>10</v>
      </c>
      <c r="E34128">
        <v>0</v>
      </c>
      <c r="F34128" t="s">
        <v>22</v>
      </c>
    </row>
    <row r="34129" spans="1:6" x14ac:dyDescent="0.45">
      <c r="A34129" t="s">
        <v>154</v>
      </c>
      <c r="B34129">
        <v>2042</v>
      </c>
      <c r="C34129" t="s">
        <v>18</v>
      </c>
      <c r="D34129" t="s">
        <v>19</v>
      </c>
      <c r="E34129">
        <v>0</v>
      </c>
      <c r="F34129" t="s">
        <v>23</v>
      </c>
    </row>
    <row r="34130" spans="1:6" x14ac:dyDescent="0.45">
      <c r="A34130" t="s">
        <v>154</v>
      </c>
      <c r="B34130">
        <v>2043</v>
      </c>
      <c r="C34130" t="s">
        <v>15</v>
      </c>
      <c r="D34130" t="s">
        <v>0</v>
      </c>
      <c r="E34130">
        <v>429.23821038564682</v>
      </c>
      <c r="F34130" t="s">
        <v>22</v>
      </c>
    </row>
    <row r="34131" spans="1:6" x14ac:dyDescent="0.45">
      <c r="A34131" t="s">
        <v>154</v>
      </c>
      <c r="B34131">
        <v>2043</v>
      </c>
      <c r="C34131" t="s">
        <v>15</v>
      </c>
      <c r="D34131" t="s">
        <v>1</v>
      </c>
      <c r="E34131">
        <v>99.255248238863501</v>
      </c>
      <c r="F34131" t="s">
        <v>22</v>
      </c>
    </row>
    <row r="34132" spans="1:6" x14ac:dyDescent="0.45">
      <c r="A34132" t="s">
        <v>154</v>
      </c>
      <c r="B34132">
        <v>2043</v>
      </c>
      <c r="C34132" t="s">
        <v>15</v>
      </c>
      <c r="D34132" t="s">
        <v>2</v>
      </c>
      <c r="E34132">
        <v>73.033207756067057</v>
      </c>
      <c r="F34132" t="s">
        <v>22</v>
      </c>
    </row>
    <row r="34133" spans="1:6" x14ac:dyDescent="0.45">
      <c r="A34133" t="s">
        <v>154</v>
      </c>
      <c r="B34133">
        <v>2043</v>
      </c>
      <c r="C34133" t="s">
        <v>15</v>
      </c>
      <c r="D34133" t="s">
        <v>3</v>
      </c>
      <c r="E34133">
        <v>0.43003179832869654</v>
      </c>
      <c r="F34133" t="s">
        <v>22</v>
      </c>
    </row>
    <row r="34134" spans="1:6" x14ac:dyDescent="0.45">
      <c r="A34134" t="s">
        <v>154</v>
      </c>
      <c r="B34134">
        <v>2043</v>
      </c>
      <c r="C34134" t="s">
        <v>15</v>
      </c>
      <c r="D34134" t="s">
        <v>4</v>
      </c>
      <c r="E34134">
        <v>12.893018550311892</v>
      </c>
      <c r="F34134" t="s">
        <v>22</v>
      </c>
    </row>
    <row r="34135" spans="1:6" x14ac:dyDescent="0.45">
      <c r="A34135" t="s">
        <v>154</v>
      </c>
      <c r="B34135">
        <v>2043</v>
      </c>
      <c r="C34135" t="s">
        <v>5</v>
      </c>
      <c r="D34135" t="s">
        <v>5</v>
      </c>
      <c r="E34135">
        <v>614.84971672921813</v>
      </c>
      <c r="F34135" t="s">
        <v>22</v>
      </c>
    </row>
    <row r="34136" spans="1:6" x14ac:dyDescent="0.45">
      <c r="A34136" t="s">
        <v>154</v>
      </c>
      <c r="B34136">
        <v>2043</v>
      </c>
      <c r="C34136" t="s">
        <v>16</v>
      </c>
      <c r="D34136" t="s">
        <v>6</v>
      </c>
      <c r="E34136">
        <v>0</v>
      </c>
      <c r="F34136" t="s">
        <v>22</v>
      </c>
    </row>
    <row r="34137" spans="1:6" x14ac:dyDescent="0.45">
      <c r="A34137" t="s">
        <v>154</v>
      </c>
      <c r="B34137">
        <v>2043</v>
      </c>
      <c r="C34137" t="s">
        <v>16</v>
      </c>
      <c r="D34137" t="s">
        <v>7</v>
      </c>
      <c r="E34137">
        <v>0</v>
      </c>
      <c r="F34137" t="s">
        <v>22</v>
      </c>
    </row>
    <row r="34138" spans="1:6" x14ac:dyDescent="0.45">
      <c r="A34138" t="s">
        <v>154</v>
      </c>
      <c r="B34138">
        <v>2043</v>
      </c>
      <c r="C34138" t="s">
        <v>17</v>
      </c>
      <c r="D34138" t="s">
        <v>8</v>
      </c>
      <c r="E34138">
        <v>94.968946343458484</v>
      </c>
      <c r="F34138" t="s">
        <v>22</v>
      </c>
    </row>
    <row r="34139" spans="1:6" x14ac:dyDescent="0.45">
      <c r="A34139" t="s">
        <v>154</v>
      </c>
      <c r="B34139">
        <v>2043</v>
      </c>
      <c r="C34139" t="s">
        <v>18</v>
      </c>
      <c r="D34139" t="s">
        <v>9</v>
      </c>
      <c r="E34139">
        <v>519.88077038575966</v>
      </c>
      <c r="F34139" t="s">
        <v>22</v>
      </c>
    </row>
    <row r="34140" spans="1:6" x14ac:dyDescent="0.45">
      <c r="A34140" t="s">
        <v>154</v>
      </c>
      <c r="B34140">
        <v>2043</v>
      </c>
      <c r="C34140" t="s">
        <v>18</v>
      </c>
      <c r="D34140" t="s">
        <v>10</v>
      </c>
      <c r="E34140">
        <v>0</v>
      </c>
      <c r="F34140" t="s">
        <v>22</v>
      </c>
    </row>
    <row r="34141" spans="1:6" x14ac:dyDescent="0.45">
      <c r="A34141" t="s">
        <v>154</v>
      </c>
      <c r="B34141">
        <v>2043</v>
      </c>
      <c r="C34141" t="s">
        <v>18</v>
      </c>
      <c r="D34141" t="s">
        <v>19</v>
      </c>
      <c r="E34141">
        <v>0</v>
      </c>
      <c r="F34141" t="s">
        <v>23</v>
      </c>
    </row>
    <row r="34142" spans="1:6" x14ac:dyDescent="0.45">
      <c r="A34142" t="s">
        <v>154</v>
      </c>
      <c r="B34142">
        <v>2044</v>
      </c>
      <c r="C34142" t="s">
        <v>15</v>
      </c>
      <c r="D34142" t="s">
        <v>0</v>
      </c>
      <c r="E34142">
        <v>423.70355787432561</v>
      </c>
      <c r="F34142" t="s">
        <v>22</v>
      </c>
    </row>
    <row r="34143" spans="1:6" x14ac:dyDescent="0.45">
      <c r="A34143" t="s">
        <v>154</v>
      </c>
      <c r="B34143">
        <v>2044</v>
      </c>
      <c r="C34143" t="s">
        <v>15</v>
      </c>
      <c r="D34143" t="s">
        <v>1</v>
      </c>
      <c r="E34143">
        <v>99.463684260165124</v>
      </c>
      <c r="F34143" t="s">
        <v>22</v>
      </c>
    </row>
    <row r="34144" spans="1:6" x14ac:dyDescent="0.45">
      <c r="A34144" t="s">
        <v>154</v>
      </c>
      <c r="B34144">
        <v>2044</v>
      </c>
      <c r="C34144" t="s">
        <v>15</v>
      </c>
      <c r="D34144" t="s">
        <v>2</v>
      </c>
      <c r="E34144">
        <v>73.252307379335249</v>
      </c>
      <c r="F34144" t="s">
        <v>22</v>
      </c>
    </row>
    <row r="34145" spans="1:6" x14ac:dyDescent="0.45">
      <c r="A34145" t="s">
        <v>154</v>
      </c>
      <c r="B34145">
        <v>2044</v>
      </c>
      <c r="C34145" t="s">
        <v>15</v>
      </c>
      <c r="D34145" t="s">
        <v>3</v>
      </c>
      <c r="E34145">
        <v>0.4348481544699781</v>
      </c>
      <c r="F34145" t="s">
        <v>22</v>
      </c>
    </row>
    <row r="34146" spans="1:6" x14ac:dyDescent="0.45">
      <c r="A34146" t="s">
        <v>154</v>
      </c>
      <c r="B34146">
        <v>2044</v>
      </c>
      <c r="C34146" t="s">
        <v>15</v>
      </c>
      <c r="D34146" t="s">
        <v>4</v>
      </c>
      <c r="E34146">
        <v>12.48552368070022</v>
      </c>
      <c r="F34146" t="s">
        <v>22</v>
      </c>
    </row>
    <row r="34147" spans="1:6" x14ac:dyDescent="0.45">
      <c r="A34147" t="s">
        <v>154</v>
      </c>
      <c r="B34147">
        <v>2044</v>
      </c>
      <c r="C34147" t="s">
        <v>5</v>
      </c>
      <c r="D34147" t="s">
        <v>5</v>
      </c>
      <c r="E34147">
        <v>609.33992134899609</v>
      </c>
      <c r="F34147" t="s">
        <v>22</v>
      </c>
    </row>
    <row r="34148" spans="1:6" x14ac:dyDescent="0.45">
      <c r="A34148" t="s">
        <v>154</v>
      </c>
      <c r="B34148">
        <v>2044</v>
      </c>
      <c r="C34148" t="s">
        <v>16</v>
      </c>
      <c r="D34148" t="s">
        <v>6</v>
      </c>
      <c r="E34148">
        <v>0</v>
      </c>
      <c r="F34148" t="s">
        <v>22</v>
      </c>
    </row>
    <row r="34149" spans="1:6" x14ac:dyDescent="0.45">
      <c r="A34149" t="s">
        <v>154</v>
      </c>
      <c r="B34149">
        <v>2044</v>
      </c>
      <c r="C34149" t="s">
        <v>16</v>
      </c>
      <c r="D34149" t="s">
        <v>7</v>
      </c>
      <c r="E34149">
        <v>0</v>
      </c>
      <c r="F34149" t="s">
        <v>22</v>
      </c>
    </row>
    <row r="34150" spans="1:6" x14ac:dyDescent="0.45">
      <c r="A34150" t="s">
        <v>154</v>
      </c>
      <c r="B34150">
        <v>2044</v>
      </c>
      <c r="C34150" t="s">
        <v>17</v>
      </c>
      <c r="D34150" t="s">
        <v>8</v>
      </c>
      <c r="E34150">
        <v>90.246509387459142</v>
      </c>
      <c r="F34150" t="s">
        <v>22</v>
      </c>
    </row>
    <row r="34151" spans="1:6" x14ac:dyDescent="0.45">
      <c r="A34151" t="s">
        <v>154</v>
      </c>
      <c r="B34151">
        <v>2044</v>
      </c>
      <c r="C34151" t="s">
        <v>18</v>
      </c>
      <c r="D34151" t="s">
        <v>9</v>
      </c>
      <c r="E34151">
        <v>519.09341196153696</v>
      </c>
      <c r="F34151" t="s">
        <v>22</v>
      </c>
    </row>
    <row r="34152" spans="1:6" x14ac:dyDescent="0.45">
      <c r="A34152" t="s">
        <v>154</v>
      </c>
      <c r="B34152">
        <v>2044</v>
      </c>
      <c r="C34152" t="s">
        <v>18</v>
      </c>
      <c r="D34152" t="s">
        <v>10</v>
      </c>
      <c r="E34152">
        <v>0</v>
      </c>
      <c r="F34152" t="s">
        <v>22</v>
      </c>
    </row>
    <row r="34153" spans="1:6" x14ac:dyDescent="0.45">
      <c r="A34153" t="s">
        <v>154</v>
      </c>
      <c r="B34153">
        <v>2044</v>
      </c>
      <c r="C34153" t="s">
        <v>18</v>
      </c>
      <c r="D34153" t="s">
        <v>19</v>
      </c>
      <c r="E34153">
        <v>0</v>
      </c>
      <c r="F34153" t="s">
        <v>23</v>
      </c>
    </row>
    <row r="34154" spans="1:6" x14ac:dyDescent="0.45">
      <c r="A34154" t="s">
        <v>154</v>
      </c>
      <c r="B34154">
        <v>2045</v>
      </c>
      <c r="C34154" t="s">
        <v>15</v>
      </c>
      <c r="D34154" t="s">
        <v>0</v>
      </c>
      <c r="E34154">
        <v>416.95562809042832</v>
      </c>
      <c r="F34154" t="s">
        <v>22</v>
      </c>
    </row>
    <row r="34155" spans="1:6" x14ac:dyDescent="0.45">
      <c r="A34155" t="s">
        <v>154</v>
      </c>
      <c r="B34155">
        <v>2045</v>
      </c>
      <c r="C34155" t="s">
        <v>15</v>
      </c>
      <c r="D34155" t="s">
        <v>1</v>
      </c>
      <c r="E34155">
        <v>99.672557997111454</v>
      </c>
      <c r="F34155" t="s">
        <v>22</v>
      </c>
    </row>
    <row r="34156" spans="1:6" x14ac:dyDescent="0.45">
      <c r="A34156" t="s">
        <v>154</v>
      </c>
      <c r="B34156">
        <v>2045</v>
      </c>
      <c r="C34156" t="s">
        <v>15</v>
      </c>
      <c r="D34156" t="s">
        <v>2</v>
      </c>
      <c r="E34156">
        <v>73.472064301473253</v>
      </c>
      <c r="F34156" t="s">
        <v>22</v>
      </c>
    </row>
    <row r="34157" spans="1:6" x14ac:dyDescent="0.45">
      <c r="A34157" t="s">
        <v>154</v>
      </c>
      <c r="B34157">
        <v>2045</v>
      </c>
      <c r="C34157" t="s">
        <v>15</v>
      </c>
      <c r="D34157" t="s">
        <v>3</v>
      </c>
      <c r="E34157">
        <v>0.43971845380004182</v>
      </c>
      <c r="F34157" t="s">
        <v>22</v>
      </c>
    </row>
    <row r="34158" spans="1:6" x14ac:dyDescent="0.45">
      <c r="A34158" t="s">
        <v>154</v>
      </c>
      <c r="B34158">
        <v>2045</v>
      </c>
      <c r="C34158" t="s">
        <v>15</v>
      </c>
      <c r="D34158" t="s">
        <v>4</v>
      </c>
      <c r="E34158">
        <v>12.100838613581139</v>
      </c>
      <c r="F34158" t="s">
        <v>22</v>
      </c>
    </row>
    <row r="34159" spans="1:6" x14ac:dyDescent="0.45">
      <c r="A34159" t="s">
        <v>154</v>
      </c>
      <c r="B34159">
        <v>2045</v>
      </c>
      <c r="C34159" t="s">
        <v>5</v>
      </c>
      <c r="D34159" t="s">
        <v>5</v>
      </c>
      <c r="E34159">
        <v>602.64080745639421</v>
      </c>
      <c r="F34159" t="s">
        <v>22</v>
      </c>
    </row>
    <row r="34160" spans="1:6" x14ac:dyDescent="0.45">
      <c r="A34160" t="s">
        <v>154</v>
      </c>
      <c r="B34160">
        <v>2045</v>
      </c>
      <c r="C34160" t="s">
        <v>16</v>
      </c>
      <c r="D34160" t="s">
        <v>6</v>
      </c>
      <c r="E34160">
        <v>0</v>
      </c>
      <c r="F34160" t="s">
        <v>22</v>
      </c>
    </row>
    <row r="34161" spans="1:6" x14ac:dyDescent="0.45">
      <c r="A34161" t="s">
        <v>154</v>
      </c>
      <c r="B34161">
        <v>2045</v>
      </c>
      <c r="C34161" t="s">
        <v>16</v>
      </c>
      <c r="D34161" t="s">
        <v>7</v>
      </c>
      <c r="E34161">
        <v>0</v>
      </c>
      <c r="F34161" t="s">
        <v>22</v>
      </c>
    </row>
    <row r="34162" spans="1:6" x14ac:dyDescent="0.45">
      <c r="A34162" t="s">
        <v>154</v>
      </c>
      <c r="B34162">
        <v>2045</v>
      </c>
      <c r="C34162" t="s">
        <v>17</v>
      </c>
      <c r="D34162" t="s">
        <v>8</v>
      </c>
      <c r="E34162">
        <v>85.782476505810109</v>
      </c>
      <c r="F34162" t="s">
        <v>22</v>
      </c>
    </row>
    <row r="34163" spans="1:6" x14ac:dyDescent="0.45">
      <c r="A34163" t="s">
        <v>154</v>
      </c>
      <c r="B34163">
        <v>2045</v>
      </c>
      <c r="C34163" t="s">
        <v>18</v>
      </c>
      <c r="D34163" t="s">
        <v>9</v>
      </c>
      <c r="E34163">
        <v>516.8583309505841</v>
      </c>
      <c r="F34163" t="s">
        <v>22</v>
      </c>
    </row>
    <row r="34164" spans="1:6" x14ac:dyDescent="0.45">
      <c r="A34164" t="s">
        <v>154</v>
      </c>
      <c r="B34164">
        <v>2045</v>
      </c>
      <c r="C34164" t="s">
        <v>18</v>
      </c>
      <c r="D34164" t="s">
        <v>10</v>
      </c>
      <c r="E34164">
        <v>0</v>
      </c>
      <c r="F34164" t="s">
        <v>22</v>
      </c>
    </row>
    <row r="34165" spans="1:6" x14ac:dyDescent="0.45">
      <c r="A34165" t="s">
        <v>154</v>
      </c>
      <c r="B34165">
        <v>2045</v>
      </c>
      <c r="C34165" t="s">
        <v>18</v>
      </c>
      <c r="D34165" t="s">
        <v>19</v>
      </c>
      <c r="E34165">
        <v>0</v>
      </c>
      <c r="F34165" t="s">
        <v>23</v>
      </c>
    </row>
    <row r="34166" spans="1:6" x14ac:dyDescent="0.45">
      <c r="A34166" t="s">
        <v>154</v>
      </c>
      <c r="B34166">
        <v>2046</v>
      </c>
      <c r="C34166" t="s">
        <v>15</v>
      </c>
      <c r="D34166" t="s">
        <v>0</v>
      </c>
      <c r="E34166">
        <v>411.23546380865042</v>
      </c>
      <c r="F34166" t="s">
        <v>22</v>
      </c>
    </row>
    <row r="34167" spans="1:6" x14ac:dyDescent="0.45">
      <c r="A34167" t="s">
        <v>154</v>
      </c>
      <c r="B34167">
        <v>2046</v>
      </c>
      <c r="C34167" t="s">
        <v>15</v>
      </c>
      <c r="D34167" t="s">
        <v>1</v>
      </c>
      <c r="E34167">
        <v>99.881870368905382</v>
      </c>
      <c r="F34167" t="s">
        <v>22</v>
      </c>
    </row>
    <row r="34168" spans="1:6" x14ac:dyDescent="0.45">
      <c r="A34168" t="s">
        <v>154</v>
      </c>
      <c r="B34168">
        <v>2046</v>
      </c>
      <c r="C34168" t="s">
        <v>15</v>
      </c>
      <c r="D34168" t="s">
        <v>2</v>
      </c>
      <c r="E34168">
        <v>73.692480494377662</v>
      </c>
      <c r="F34168" t="s">
        <v>22</v>
      </c>
    </row>
    <row r="34169" spans="1:6" x14ac:dyDescent="0.45">
      <c r="A34169" t="s">
        <v>154</v>
      </c>
      <c r="B34169">
        <v>2046</v>
      </c>
      <c r="C34169" t="s">
        <v>15</v>
      </c>
      <c r="D34169" t="s">
        <v>3</v>
      </c>
      <c r="E34169">
        <v>0.44464330048260231</v>
      </c>
      <c r="F34169" t="s">
        <v>22</v>
      </c>
    </row>
    <row r="34170" spans="1:6" x14ac:dyDescent="0.45">
      <c r="A34170" t="s">
        <v>154</v>
      </c>
      <c r="B34170">
        <v>2046</v>
      </c>
      <c r="C34170" t="s">
        <v>15</v>
      </c>
      <c r="D34170" t="s">
        <v>4</v>
      </c>
      <c r="E34170">
        <v>11.705043534749269</v>
      </c>
      <c r="F34170" t="s">
        <v>22</v>
      </c>
    </row>
    <row r="34171" spans="1:6" x14ac:dyDescent="0.45">
      <c r="A34171" t="s">
        <v>154</v>
      </c>
      <c r="B34171">
        <v>2046</v>
      </c>
      <c r="C34171" t="s">
        <v>5</v>
      </c>
      <c r="D34171" t="s">
        <v>5</v>
      </c>
      <c r="E34171">
        <v>596.95950150716544</v>
      </c>
      <c r="F34171" t="s">
        <v>22</v>
      </c>
    </row>
    <row r="34172" spans="1:6" x14ac:dyDescent="0.45">
      <c r="A34172" t="s">
        <v>154</v>
      </c>
      <c r="B34172">
        <v>2046</v>
      </c>
      <c r="C34172" t="s">
        <v>16</v>
      </c>
      <c r="D34172" t="s">
        <v>6</v>
      </c>
      <c r="E34172">
        <v>0</v>
      </c>
      <c r="F34172" t="s">
        <v>22</v>
      </c>
    </row>
    <row r="34173" spans="1:6" x14ac:dyDescent="0.45">
      <c r="A34173" t="s">
        <v>154</v>
      </c>
      <c r="B34173">
        <v>2046</v>
      </c>
      <c r="C34173" t="s">
        <v>16</v>
      </c>
      <c r="D34173" t="s">
        <v>7</v>
      </c>
      <c r="E34173">
        <v>0</v>
      </c>
      <c r="F34173" t="s">
        <v>22</v>
      </c>
    </row>
    <row r="34174" spans="1:6" x14ac:dyDescent="0.45">
      <c r="A34174" t="s">
        <v>154</v>
      </c>
      <c r="B34174">
        <v>2046</v>
      </c>
      <c r="C34174" t="s">
        <v>17</v>
      </c>
      <c r="D34174" t="s">
        <v>8</v>
      </c>
      <c r="E34174">
        <v>81.192277279898022</v>
      </c>
      <c r="F34174" t="s">
        <v>22</v>
      </c>
    </row>
    <row r="34175" spans="1:6" x14ac:dyDescent="0.45">
      <c r="A34175" t="s">
        <v>154</v>
      </c>
      <c r="B34175">
        <v>2046</v>
      </c>
      <c r="C34175" t="s">
        <v>18</v>
      </c>
      <c r="D34175" t="s">
        <v>9</v>
      </c>
      <c r="E34175">
        <v>515.76722422726743</v>
      </c>
      <c r="F34175" t="s">
        <v>22</v>
      </c>
    </row>
    <row r="34176" spans="1:6" x14ac:dyDescent="0.45">
      <c r="A34176" t="s">
        <v>154</v>
      </c>
      <c r="B34176">
        <v>2046</v>
      </c>
      <c r="C34176" t="s">
        <v>18</v>
      </c>
      <c r="D34176" t="s">
        <v>10</v>
      </c>
      <c r="E34176">
        <v>0</v>
      </c>
      <c r="F34176" t="s">
        <v>22</v>
      </c>
    </row>
    <row r="34177" spans="1:6" x14ac:dyDescent="0.45">
      <c r="A34177" t="s">
        <v>154</v>
      </c>
      <c r="B34177">
        <v>2046</v>
      </c>
      <c r="C34177" t="s">
        <v>18</v>
      </c>
      <c r="D34177" t="s">
        <v>19</v>
      </c>
      <c r="E34177">
        <v>0</v>
      </c>
      <c r="F34177" t="s">
        <v>23</v>
      </c>
    </row>
    <row r="34178" spans="1:6" x14ac:dyDescent="0.45">
      <c r="A34178" t="s">
        <v>154</v>
      </c>
      <c r="B34178">
        <v>2047</v>
      </c>
      <c r="C34178" t="s">
        <v>15</v>
      </c>
      <c r="D34178" t="s">
        <v>0</v>
      </c>
      <c r="E34178">
        <v>404.51259186554938</v>
      </c>
      <c r="F34178" t="s">
        <v>22</v>
      </c>
    </row>
    <row r="34179" spans="1:6" x14ac:dyDescent="0.45">
      <c r="A34179" t="s">
        <v>154</v>
      </c>
      <c r="B34179">
        <v>2047</v>
      </c>
      <c r="C34179" t="s">
        <v>15</v>
      </c>
      <c r="D34179" t="s">
        <v>1</v>
      </c>
      <c r="E34179">
        <v>100.09162229668009</v>
      </c>
      <c r="F34179" t="s">
        <v>22</v>
      </c>
    </row>
    <row r="34180" spans="1:6" x14ac:dyDescent="0.45">
      <c r="A34180" t="s">
        <v>154</v>
      </c>
      <c r="B34180">
        <v>2047</v>
      </c>
      <c r="C34180" t="s">
        <v>15</v>
      </c>
      <c r="D34180" t="s">
        <v>2</v>
      </c>
      <c r="E34180">
        <v>73.913557935860794</v>
      </c>
      <c r="F34180" t="s">
        <v>22</v>
      </c>
    </row>
    <row r="34181" spans="1:6" x14ac:dyDescent="0.45">
      <c r="A34181" t="s">
        <v>154</v>
      </c>
      <c r="B34181">
        <v>2047</v>
      </c>
      <c r="C34181" t="s">
        <v>15</v>
      </c>
      <c r="D34181" t="s">
        <v>3</v>
      </c>
      <c r="E34181">
        <v>0.44962330544800749</v>
      </c>
      <c r="F34181" t="s">
        <v>22</v>
      </c>
    </row>
    <row r="34182" spans="1:6" x14ac:dyDescent="0.45">
      <c r="A34182" t="s">
        <v>154</v>
      </c>
      <c r="B34182">
        <v>2047</v>
      </c>
      <c r="C34182" t="s">
        <v>15</v>
      </c>
      <c r="D34182" t="s">
        <v>4</v>
      </c>
      <c r="E34182">
        <v>11.299613291848082</v>
      </c>
      <c r="F34182" t="s">
        <v>22</v>
      </c>
    </row>
    <row r="34183" spans="1:6" x14ac:dyDescent="0.45">
      <c r="A34183" t="s">
        <v>154</v>
      </c>
      <c r="B34183">
        <v>2047</v>
      </c>
      <c r="C34183" t="s">
        <v>5</v>
      </c>
      <c r="D34183" t="s">
        <v>5</v>
      </c>
      <c r="E34183">
        <v>590.26700869538638</v>
      </c>
      <c r="F34183" t="s">
        <v>22</v>
      </c>
    </row>
    <row r="34184" spans="1:6" x14ac:dyDescent="0.45">
      <c r="A34184" t="s">
        <v>154</v>
      </c>
      <c r="B34184">
        <v>2047</v>
      </c>
      <c r="C34184" t="s">
        <v>16</v>
      </c>
      <c r="D34184" t="s">
        <v>6</v>
      </c>
      <c r="E34184">
        <v>0</v>
      </c>
      <c r="F34184" t="s">
        <v>22</v>
      </c>
    </row>
    <row r="34185" spans="1:6" x14ac:dyDescent="0.45">
      <c r="A34185" t="s">
        <v>154</v>
      </c>
      <c r="B34185">
        <v>2047</v>
      </c>
      <c r="C34185" t="s">
        <v>16</v>
      </c>
      <c r="D34185" t="s">
        <v>7</v>
      </c>
      <c r="E34185">
        <v>0</v>
      </c>
      <c r="F34185" t="s">
        <v>22</v>
      </c>
    </row>
    <row r="34186" spans="1:6" x14ac:dyDescent="0.45">
      <c r="A34186" t="s">
        <v>154</v>
      </c>
      <c r="B34186">
        <v>2047</v>
      </c>
      <c r="C34186" t="s">
        <v>17</v>
      </c>
      <c r="D34186" t="s">
        <v>8</v>
      </c>
      <c r="E34186">
        <v>76.492632563343136</v>
      </c>
      <c r="F34186" t="s">
        <v>22</v>
      </c>
    </row>
    <row r="34187" spans="1:6" x14ac:dyDescent="0.45">
      <c r="A34187" t="s">
        <v>154</v>
      </c>
      <c r="B34187">
        <v>2047</v>
      </c>
      <c r="C34187" t="s">
        <v>18</v>
      </c>
      <c r="D34187" t="s">
        <v>9</v>
      </c>
      <c r="E34187">
        <v>513.77437613204324</v>
      </c>
      <c r="F34187" t="s">
        <v>22</v>
      </c>
    </row>
    <row r="34188" spans="1:6" x14ac:dyDescent="0.45">
      <c r="A34188" t="s">
        <v>154</v>
      </c>
      <c r="B34188">
        <v>2047</v>
      </c>
      <c r="C34188" t="s">
        <v>18</v>
      </c>
      <c r="D34188" t="s">
        <v>10</v>
      </c>
      <c r="E34188">
        <v>0</v>
      </c>
      <c r="F34188" t="s">
        <v>22</v>
      </c>
    </row>
    <row r="34189" spans="1:6" x14ac:dyDescent="0.45">
      <c r="A34189" t="s">
        <v>154</v>
      </c>
      <c r="B34189">
        <v>2047</v>
      </c>
      <c r="C34189" t="s">
        <v>18</v>
      </c>
      <c r="D34189" t="s">
        <v>19</v>
      </c>
      <c r="E34189">
        <v>0</v>
      </c>
      <c r="F34189" t="s">
        <v>23</v>
      </c>
    </row>
    <row r="34190" spans="1:6" x14ac:dyDescent="0.45">
      <c r="A34190" t="s">
        <v>154</v>
      </c>
      <c r="B34190">
        <v>2048</v>
      </c>
      <c r="C34190" t="s">
        <v>15</v>
      </c>
      <c r="D34190" t="s">
        <v>0</v>
      </c>
      <c r="E34190">
        <v>396.77806856249214</v>
      </c>
      <c r="F34190" t="s">
        <v>22</v>
      </c>
    </row>
    <row r="34191" spans="1:6" x14ac:dyDescent="0.45">
      <c r="A34191" t="s">
        <v>154</v>
      </c>
      <c r="B34191">
        <v>2048</v>
      </c>
      <c r="C34191" t="s">
        <v>15</v>
      </c>
      <c r="D34191" t="s">
        <v>1</v>
      </c>
      <c r="E34191">
        <v>100.30181470350313</v>
      </c>
      <c r="F34191" t="s">
        <v>22</v>
      </c>
    </row>
    <row r="34192" spans="1:6" x14ac:dyDescent="0.45">
      <c r="A34192" t="s">
        <v>154</v>
      </c>
      <c r="B34192">
        <v>2048</v>
      </c>
      <c r="C34192" t="s">
        <v>15</v>
      </c>
      <c r="D34192" t="s">
        <v>2</v>
      </c>
      <c r="E34192">
        <v>74.135298609668368</v>
      </c>
      <c r="F34192" t="s">
        <v>22</v>
      </c>
    </row>
    <row r="34193" spans="1:6" x14ac:dyDescent="0.45">
      <c r="A34193" t="s">
        <v>154</v>
      </c>
      <c r="B34193">
        <v>2048</v>
      </c>
      <c r="C34193" t="s">
        <v>15</v>
      </c>
      <c r="D34193" t="s">
        <v>3</v>
      </c>
      <c r="E34193">
        <v>0.4546590864690252</v>
      </c>
      <c r="F34193" t="s">
        <v>22</v>
      </c>
    </row>
    <row r="34194" spans="1:6" x14ac:dyDescent="0.45">
      <c r="A34194" t="s">
        <v>154</v>
      </c>
      <c r="B34194">
        <v>2048</v>
      </c>
      <c r="C34194" t="s">
        <v>15</v>
      </c>
      <c r="D34194" t="s">
        <v>4</v>
      </c>
      <c r="E34194">
        <v>10.922417732688119</v>
      </c>
      <c r="F34194" t="s">
        <v>22</v>
      </c>
    </row>
    <row r="34195" spans="1:6" x14ac:dyDescent="0.45">
      <c r="A34195" t="s">
        <v>154</v>
      </c>
      <c r="B34195">
        <v>2048</v>
      </c>
      <c r="C34195" t="s">
        <v>5</v>
      </c>
      <c r="D34195" t="s">
        <v>5</v>
      </c>
      <c r="E34195">
        <v>582.59225869482088</v>
      </c>
      <c r="F34195" t="s">
        <v>22</v>
      </c>
    </row>
    <row r="34196" spans="1:6" x14ac:dyDescent="0.45">
      <c r="A34196" t="s">
        <v>154</v>
      </c>
      <c r="B34196">
        <v>2048</v>
      </c>
      <c r="C34196" t="s">
        <v>16</v>
      </c>
      <c r="D34196" t="s">
        <v>6</v>
      </c>
      <c r="E34196">
        <v>0</v>
      </c>
      <c r="F34196" t="s">
        <v>22</v>
      </c>
    </row>
    <row r="34197" spans="1:6" x14ac:dyDescent="0.45">
      <c r="A34197" t="s">
        <v>154</v>
      </c>
      <c r="B34197">
        <v>2048</v>
      </c>
      <c r="C34197" t="s">
        <v>16</v>
      </c>
      <c r="D34197" t="s">
        <v>7</v>
      </c>
      <c r="E34197">
        <v>0</v>
      </c>
      <c r="F34197" t="s">
        <v>22</v>
      </c>
    </row>
    <row r="34198" spans="1:6" x14ac:dyDescent="0.45">
      <c r="A34198" t="s">
        <v>154</v>
      </c>
      <c r="B34198">
        <v>2048</v>
      </c>
      <c r="C34198" t="s">
        <v>17</v>
      </c>
      <c r="D34198" t="s">
        <v>8</v>
      </c>
      <c r="E34198">
        <v>72.112895939048656</v>
      </c>
      <c r="F34198" t="s">
        <v>22</v>
      </c>
    </row>
    <row r="34199" spans="1:6" x14ac:dyDescent="0.45">
      <c r="A34199" t="s">
        <v>154</v>
      </c>
      <c r="B34199">
        <v>2048</v>
      </c>
      <c r="C34199" t="s">
        <v>18</v>
      </c>
      <c r="D34199" t="s">
        <v>9</v>
      </c>
      <c r="E34199">
        <v>510.47936275577223</v>
      </c>
      <c r="F34199" t="s">
        <v>22</v>
      </c>
    </row>
    <row r="34200" spans="1:6" x14ac:dyDescent="0.45">
      <c r="A34200" t="s">
        <v>154</v>
      </c>
      <c r="B34200">
        <v>2048</v>
      </c>
      <c r="C34200" t="s">
        <v>18</v>
      </c>
      <c r="D34200" t="s">
        <v>10</v>
      </c>
      <c r="E34200">
        <v>0</v>
      </c>
      <c r="F34200" t="s">
        <v>22</v>
      </c>
    </row>
    <row r="34201" spans="1:6" x14ac:dyDescent="0.45">
      <c r="A34201" t="s">
        <v>154</v>
      </c>
      <c r="B34201">
        <v>2048</v>
      </c>
      <c r="C34201" t="s">
        <v>18</v>
      </c>
      <c r="D34201" t="s">
        <v>19</v>
      </c>
      <c r="E34201">
        <v>0</v>
      </c>
      <c r="F34201" t="s">
        <v>23</v>
      </c>
    </row>
    <row r="34202" spans="1:6" x14ac:dyDescent="0.45">
      <c r="A34202" t="s">
        <v>154</v>
      </c>
      <c r="B34202">
        <v>2049</v>
      </c>
      <c r="C34202" t="s">
        <v>15</v>
      </c>
      <c r="D34202" t="s">
        <v>0</v>
      </c>
      <c r="E34202">
        <v>388.02633533445976</v>
      </c>
      <c r="F34202" t="s">
        <v>22</v>
      </c>
    </row>
    <row r="34203" spans="1:6" x14ac:dyDescent="0.45">
      <c r="A34203" t="s">
        <v>154</v>
      </c>
      <c r="B34203">
        <v>2049</v>
      </c>
      <c r="C34203" t="s">
        <v>15</v>
      </c>
      <c r="D34203" t="s">
        <v>1</v>
      </c>
      <c r="E34203">
        <v>100.51244851438048</v>
      </c>
      <c r="F34203" t="s">
        <v>22</v>
      </c>
    </row>
    <row r="34204" spans="1:6" x14ac:dyDescent="0.45">
      <c r="A34204" t="s">
        <v>154</v>
      </c>
      <c r="B34204">
        <v>2049</v>
      </c>
      <c r="C34204" t="s">
        <v>15</v>
      </c>
      <c r="D34204" t="s">
        <v>2</v>
      </c>
      <c r="E34204">
        <v>74.357704505497367</v>
      </c>
      <c r="F34204" t="s">
        <v>22</v>
      </c>
    </row>
    <row r="34205" spans="1:6" x14ac:dyDescent="0.45">
      <c r="A34205" t="s">
        <v>154</v>
      </c>
      <c r="B34205">
        <v>2049</v>
      </c>
      <c r="C34205" t="s">
        <v>15</v>
      </c>
      <c r="D34205" t="s">
        <v>3</v>
      </c>
      <c r="E34205">
        <v>0.45975126823747831</v>
      </c>
      <c r="F34205" t="s">
        <v>22</v>
      </c>
    </row>
    <row r="34206" spans="1:6" x14ac:dyDescent="0.45">
      <c r="A34206" t="s">
        <v>154</v>
      </c>
      <c r="B34206">
        <v>2049</v>
      </c>
      <c r="C34206" t="s">
        <v>15</v>
      </c>
      <c r="D34206" t="s">
        <v>4</v>
      </c>
      <c r="E34206">
        <v>10.571352511509495</v>
      </c>
      <c r="F34206" t="s">
        <v>22</v>
      </c>
    </row>
    <row r="34207" spans="1:6" x14ac:dyDescent="0.45">
      <c r="A34207" t="s">
        <v>154</v>
      </c>
      <c r="B34207">
        <v>2049</v>
      </c>
      <c r="C34207" t="s">
        <v>5</v>
      </c>
      <c r="D34207" t="s">
        <v>5</v>
      </c>
      <c r="E34207">
        <v>573.92759213408465</v>
      </c>
      <c r="F34207" t="s">
        <v>22</v>
      </c>
    </row>
    <row r="34208" spans="1:6" x14ac:dyDescent="0.45">
      <c r="A34208" t="s">
        <v>154</v>
      </c>
      <c r="B34208">
        <v>2049</v>
      </c>
      <c r="C34208" t="s">
        <v>16</v>
      </c>
      <c r="D34208" t="s">
        <v>6</v>
      </c>
      <c r="E34208">
        <v>0</v>
      </c>
      <c r="F34208" t="s">
        <v>22</v>
      </c>
    </row>
    <row r="34209" spans="1:6" x14ac:dyDescent="0.45">
      <c r="A34209" t="s">
        <v>154</v>
      </c>
      <c r="B34209">
        <v>2049</v>
      </c>
      <c r="C34209" t="s">
        <v>16</v>
      </c>
      <c r="D34209" t="s">
        <v>7</v>
      </c>
      <c r="E34209">
        <v>0</v>
      </c>
      <c r="F34209" t="s">
        <v>22</v>
      </c>
    </row>
    <row r="34210" spans="1:6" x14ac:dyDescent="0.45">
      <c r="A34210" t="s">
        <v>154</v>
      </c>
      <c r="B34210">
        <v>2049</v>
      </c>
      <c r="C34210" t="s">
        <v>17</v>
      </c>
      <c r="D34210" t="s">
        <v>8</v>
      </c>
      <c r="E34210">
        <v>68.02920871952665</v>
      </c>
      <c r="F34210" t="s">
        <v>22</v>
      </c>
    </row>
    <row r="34211" spans="1:6" x14ac:dyDescent="0.45">
      <c r="A34211" t="s">
        <v>154</v>
      </c>
      <c r="B34211">
        <v>2049</v>
      </c>
      <c r="C34211" t="s">
        <v>18</v>
      </c>
      <c r="D34211" t="s">
        <v>9</v>
      </c>
      <c r="E34211">
        <v>505.898383414558</v>
      </c>
      <c r="F34211" t="s">
        <v>22</v>
      </c>
    </row>
    <row r="34212" spans="1:6" x14ac:dyDescent="0.45">
      <c r="A34212" t="s">
        <v>154</v>
      </c>
      <c r="B34212">
        <v>2049</v>
      </c>
      <c r="C34212" t="s">
        <v>18</v>
      </c>
      <c r="D34212" t="s">
        <v>10</v>
      </c>
      <c r="E34212">
        <v>0</v>
      </c>
      <c r="F34212" t="s">
        <v>22</v>
      </c>
    </row>
    <row r="34213" spans="1:6" x14ac:dyDescent="0.45">
      <c r="A34213" t="s">
        <v>154</v>
      </c>
      <c r="B34213">
        <v>2049</v>
      </c>
      <c r="C34213" t="s">
        <v>18</v>
      </c>
      <c r="D34213" t="s">
        <v>19</v>
      </c>
      <c r="E34213">
        <v>0</v>
      </c>
      <c r="F34213" t="s">
        <v>23</v>
      </c>
    </row>
    <row r="34214" spans="1:6" x14ac:dyDescent="0.45">
      <c r="A34214" t="s">
        <v>154</v>
      </c>
      <c r="B34214">
        <v>2050</v>
      </c>
      <c r="C34214" t="s">
        <v>15</v>
      </c>
      <c r="D34214" t="s">
        <v>0</v>
      </c>
      <c r="E34214">
        <v>378.25534493475129</v>
      </c>
      <c r="F34214" t="s">
        <v>22</v>
      </c>
    </row>
    <row r="34215" spans="1:6" x14ac:dyDescent="0.45">
      <c r="A34215" t="s">
        <v>154</v>
      </c>
      <c r="B34215">
        <v>2050</v>
      </c>
      <c r="C34215" t="s">
        <v>15</v>
      </c>
      <c r="D34215" t="s">
        <v>1</v>
      </c>
      <c r="E34215">
        <v>100.72352465626066</v>
      </c>
      <c r="F34215" t="s">
        <v>22</v>
      </c>
    </row>
    <row r="34216" spans="1:6" x14ac:dyDescent="0.45">
      <c r="A34216" t="s">
        <v>154</v>
      </c>
      <c r="B34216">
        <v>2050</v>
      </c>
      <c r="C34216" t="s">
        <v>15</v>
      </c>
      <c r="D34216" t="s">
        <v>2</v>
      </c>
      <c r="E34216">
        <v>74.580777619013844</v>
      </c>
      <c r="F34216" t="s">
        <v>22</v>
      </c>
    </row>
    <row r="34217" spans="1:6" x14ac:dyDescent="0.45">
      <c r="A34217" t="s">
        <v>154</v>
      </c>
      <c r="B34217">
        <v>2050</v>
      </c>
      <c r="C34217" t="s">
        <v>15</v>
      </c>
      <c r="D34217" t="s">
        <v>3</v>
      </c>
      <c r="E34217">
        <v>0.46490048244173809</v>
      </c>
      <c r="F34217" t="s">
        <v>22</v>
      </c>
    </row>
    <row r="34218" spans="1:6" x14ac:dyDescent="0.45">
      <c r="A34218" t="s">
        <v>154</v>
      </c>
      <c r="B34218">
        <v>2050</v>
      </c>
      <c r="C34218" t="s">
        <v>15</v>
      </c>
      <c r="D34218" t="s">
        <v>4</v>
      </c>
      <c r="E34218">
        <v>10.244478886457811</v>
      </c>
      <c r="F34218" t="s">
        <v>22</v>
      </c>
    </row>
    <row r="34219" spans="1:6" x14ac:dyDescent="0.45">
      <c r="A34219" t="s">
        <v>154</v>
      </c>
      <c r="B34219">
        <v>2050</v>
      </c>
      <c r="C34219" t="s">
        <v>5</v>
      </c>
      <c r="D34219" t="s">
        <v>5</v>
      </c>
      <c r="E34219">
        <v>564.26902657892538</v>
      </c>
      <c r="F34219" t="s">
        <v>22</v>
      </c>
    </row>
    <row r="34220" spans="1:6" x14ac:dyDescent="0.45">
      <c r="A34220" t="s">
        <v>154</v>
      </c>
      <c r="B34220">
        <v>2050</v>
      </c>
      <c r="C34220" t="s">
        <v>16</v>
      </c>
      <c r="D34220" t="s">
        <v>6</v>
      </c>
      <c r="E34220">
        <v>0</v>
      </c>
      <c r="F34220" t="s">
        <v>22</v>
      </c>
    </row>
    <row r="34221" spans="1:6" x14ac:dyDescent="0.45">
      <c r="A34221" t="s">
        <v>154</v>
      </c>
      <c r="B34221">
        <v>2050</v>
      </c>
      <c r="C34221" t="s">
        <v>16</v>
      </c>
      <c r="D34221" t="s">
        <v>7</v>
      </c>
      <c r="E34221">
        <v>0</v>
      </c>
      <c r="F34221" t="s">
        <v>22</v>
      </c>
    </row>
    <row r="34222" spans="1:6" x14ac:dyDescent="0.45">
      <c r="A34222" t="s">
        <v>154</v>
      </c>
      <c r="B34222">
        <v>2050</v>
      </c>
      <c r="C34222" t="s">
        <v>17</v>
      </c>
      <c r="D34222" t="s">
        <v>8</v>
      </c>
      <c r="E34222">
        <v>64.219589770835626</v>
      </c>
      <c r="F34222" t="s">
        <v>22</v>
      </c>
    </row>
    <row r="34223" spans="1:6" x14ac:dyDescent="0.45">
      <c r="A34223" t="s">
        <v>154</v>
      </c>
      <c r="B34223">
        <v>2050</v>
      </c>
      <c r="C34223" t="s">
        <v>18</v>
      </c>
      <c r="D34223" t="s">
        <v>9</v>
      </c>
      <c r="E34223">
        <v>500.04943680808975</v>
      </c>
      <c r="F34223" t="s">
        <v>22</v>
      </c>
    </row>
    <row r="34224" spans="1:6" x14ac:dyDescent="0.45">
      <c r="A34224" t="s">
        <v>154</v>
      </c>
      <c r="B34224">
        <v>2050</v>
      </c>
      <c r="C34224" t="s">
        <v>18</v>
      </c>
      <c r="D34224" t="s">
        <v>10</v>
      </c>
      <c r="E34224">
        <v>0</v>
      </c>
      <c r="F34224" t="s">
        <v>22</v>
      </c>
    </row>
    <row r="34225" spans="1:6" x14ac:dyDescent="0.45">
      <c r="A34225" t="s">
        <v>154</v>
      </c>
      <c r="B34225">
        <v>2050</v>
      </c>
      <c r="C34225" t="s">
        <v>18</v>
      </c>
      <c r="D34225" t="s">
        <v>19</v>
      </c>
      <c r="E34225">
        <v>0</v>
      </c>
      <c r="F34225" t="s">
        <v>23</v>
      </c>
    </row>
    <row r="34226" spans="1:6" x14ac:dyDescent="0.45">
      <c r="A34226" t="s">
        <v>155</v>
      </c>
      <c r="B34226">
        <v>2010</v>
      </c>
      <c r="C34226" t="s">
        <v>15</v>
      </c>
      <c r="D34226" t="s">
        <v>0</v>
      </c>
      <c r="E34226">
        <v>411.24279307858723</v>
      </c>
      <c r="F34226" t="s">
        <v>22</v>
      </c>
    </row>
    <row r="34227" spans="1:6" x14ac:dyDescent="0.45">
      <c r="A34227" t="s">
        <v>155</v>
      </c>
      <c r="B34227">
        <v>2010</v>
      </c>
      <c r="C34227" t="s">
        <v>15</v>
      </c>
      <c r="D34227" t="s">
        <v>1</v>
      </c>
      <c r="E34227">
        <v>183.71693042537868</v>
      </c>
      <c r="F34227" t="s">
        <v>22</v>
      </c>
    </row>
    <row r="34228" spans="1:6" x14ac:dyDescent="0.45">
      <c r="A34228" t="s">
        <v>155</v>
      </c>
      <c r="B34228">
        <v>2010</v>
      </c>
      <c r="C34228" t="s">
        <v>15</v>
      </c>
      <c r="D34228" t="s">
        <v>2</v>
      </c>
      <c r="E34228">
        <v>0</v>
      </c>
      <c r="F34228" t="s">
        <v>22</v>
      </c>
    </row>
    <row r="34229" spans="1:6" x14ac:dyDescent="0.45">
      <c r="A34229" t="s">
        <v>155</v>
      </c>
      <c r="B34229">
        <v>2010</v>
      </c>
      <c r="C34229" t="s">
        <v>15</v>
      </c>
      <c r="D34229" t="s">
        <v>3</v>
      </c>
      <c r="E34229">
        <v>0</v>
      </c>
      <c r="F34229" t="s">
        <v>22</v>
      </c>
    </row>
    <row r="34230" spans="1:6" x14ac:dyDescent="0.45">
      <c r="A34230" t="s">
        <v>155</v>
      </c>
      <c r="B34230">
        <v>2010</v>
      </c>
      <c r="C34230" t="s">
        <v>15</v>
      </c>
      <c r="D34230" t="s">
        <v>4</v>
      </c>
      <c r="E34230">
        <v>131.35805082912773</v>
      </c>
      <c r="F34230" t="s">
        <v>22</v>
      </c>
    </row>
    <row r="34231" spans="1:6" x14ac:dyDescent="0.45">
      <c r="A34231" t="s">
        <v>155</v>
      </c>
      <c r="B34231">
        <v>2010</v>
      </c>
      <c r="C34231" t="s">
        <v>5</v>
      </c>
      <c r="D34231" t="s">
        <v>5</v>
      </c>
      <c r="E34231">
        <v>726.31777433309355</v>
      </c>
      <c r="F34231" t="s">
        <v>22</v>
      </c>
    </row>
    <row r="34232" spans="1:6" x14ac:dyDescent="0.45">
      <c r="A34232" t="s">
        <v>155</v>
      </c>
      <c r="B34232">
        <v>2010</v>
      </c>
      <c r="C34232" t="s">
        <v>16</v>
      </c>
      <c r="D34232" t="s">
        <v>6</v>
      </c>
      <c r="E34232">
        <v>910.44924878392203</v>
      </c>
      <c r="F34232" t="s">
        <v>22</v>
      </c>
    </row>
    <row r="34233" spans="1:6" x14ac:dyDescent="0.45">
      <c r="A34233" t="s">
        <v>155</v>
      </c>
      <c r="B34233">
        <v>2010</v>
      </c>
      <c r="C34233" t="s">
        <v>16</v>
      </c>
      <c r="D34233" t="s">
        <v>7</v>
      </c>
      <c r="E34233">
        <v>34.823835616438359</v>
      </c>
      <c r="F34233" t="s">
        <v>22</v>
      </c>
    </row>
    <row r="34234" spans="1:6" x14ac:dyDescent="0.45">
      <c r="A34234" t="s">
        <v>155</v>
      </c>
      <c r="B34234">
        <v>2010</v>
      </c>
      <c r="C34234" t="s">
        <v>17</v>
      </c>
      <c r="D34234" t="s">
        <v>8</v>
      </c>
      <c r="E34234">
        <v>1671.5908587334538</v>
      </c>
      <c r="F34234" t="s">
        <v>22</v>
      </c>
    </row>
    <row r="34235" spans="1:6" x14ac:dyDescent="0.45">
      <c r="A34235" t="s">
        <v>155</v>
      </c>
      <c r="B34235">
        <v>2010</v>
      </c>
      <c r="C34235" t="s">
        <v>18</v>
      </c>
      <c r="D34235" t="s">
        <v>9</v>
      </c>
      <c r="E34235">
        <v>0</v>
      </c>
      <c r="F34235" t="s">
        <v>22</v>
      </c>
    </row>
    <row r="34236" spans="1:6" x14ac:dyDescent="0.45">
      <c r="A34236" t="s">
        <v>155</v>
      </c>
      <c r="B34236">
        <v>2010</v>
      </c>
      <c r="C34236" t="s">
        <v>18</v>
      </c>
      <c r="D34236" t="s">
        <v>10</v>
      </c>
      <c r="E34236">
        <v>0</v>
      </c>
      <c r="F34236" t="s">
        <v>22</v>
      </c>
    </row>
    <row r="34237" spans="1:6" x14ac:dyDescent="0.45">
      <c r="A34237" t="s">
        <v>155</v>
      </c>
      <c r="B34237">
        <v>2010</v>
      </c>
      <c r="C34237" t="s">
        <v>18</v>
      </c>
      <c r="D34237" t="s">
        <v>19</v>
      </c>
      <c r="E34237">
        <v>0</v>
      </c>
      <c r="F34237" t="s">
        <v>23</v>
      </c>
    </row>
    <row r="34238" spans="1:6" x14ac:dyDescent="0.45">
      <c r="A34238" t="s">
        <v>155</v>
      </c>
      <c r="B34238">
        <v>2011</v>
      </c>
      <c r="C34238" t="s">
        <v>15</v>
      </c>
      <c r="D34238" t="s">
        <v>0</v>
      </c>
      <c r="E34238">
        <v>416.7730151405915</v>
      </c>
      <c r="F34238" t="s">
        <v>22</v>
      </c>
    </row>
    <row r="34239" spans="1:6" x14ac:dyDescent="0.45">
      <c r="A34239" t="s">
        <v>155</v>
      </c>
      <c r="B34239">
        <v>2011</v>
      </c>
      <c r="C34239" t="s">
        <v>15</v>
      </c>
      <c r="D34239" t="s">
        <v>1</v>
      </c>
      <c r="E34239">
        <v>161.40253532804627</v>
      </c>
      <c r="F34239" t="s">
        <v>22</v>
      </c>
    </row>
    <row r="34240" spans="1:6" x14ac:dyDescent="0.45">
      <c r="A34240" t="s">
        <v>155</v>
      </c>
      <c r="B34240">
        <v>2011</v>
      </c>
      <c r="C34240" t="s">
        <v>15</v>
      </c>
      <c r="D34240" t="s">
        <v>2</v>
      </c>
      <c r="E34240">
        <v>0</v>
      </c>
      <c r="F34240" t="s">
        <v>22</v>
      </c>
    </row>
    <row r="34241" spans="1:6" x14ac:dyDescent="0.45">
      <c r="A34241" t="s">
        <v>155</v>
      </c>
      <c r="B34241">
        <v>2011</v>
      </c>
      <c r="C34241" t="s">
        <v>15</v>
      </c>
      <c r="D34241" t="s">
        <v>3</v>
      </c>
      <c r="E34241">
        <v>0</v>
      </c>
      <c r="F34241" t="s">
        <v>22</v>
      </c>
    </row>
    <row r="34242" spans="1:6" x14ac:dyDescent="0.45">
      <c r="A34242" t="s">
        <v>155</v>
      </c>
      <c r="B34242">
        <v>2011</v>
      </c>
      <c r="C34242" t="s">
        <v>15</v>
      </c>
      <c r="D34242" t="s">
        <v>4</v>
      </c>
      <c r="E34242">
        <v>48.010067772170189</v>
      </c>
      <c r="F34242" t="s">
        <v>22</v>
      </c>
    </row>
    <row r="34243" spans="1:6" x14ac:dyDescent="0.45">
      <c r="A34243" t="s">
        <v>155</v>
      </c>
      <c r="B34243">
        <v>2011</v>
      </c>
      <c r="C34243" t="s">
        <v>5</v>
      </c>
      <c r="D34243" t="s">
        <v>5</v>
      </c>
      <c r="E34243">
        <v>626.18561824080791</v>
      </c>
      <c r="F34243" t="s">
        <v>22</v>
      </c>
    </row>
    <row r="34244" spans="1:6" x14ac:dyDescent="0.45">
      <c r="A34244" t="s">
        <v>155</v>
      </c>
      <c r="B34244">
        <v>2011</v>
      </c>
      <c r="C34244" t="s">
        <v>16</v>
      </c>
      <c r="D34244" t="s">
        <v>6</v>
      </c>
      <c r="E34244">
        <v>228.78508806963649</v>
      </c>
      <c r="F34244" t="s">
        <v>22</v>
      </c>
    </row>
    <row r="34245" spans="1:6" x14ac:dyDescent="0.45">
      <c r="A34245" t="s">
        <v>155</v>
      </c>
      <c r="B34245">
        <v>2011</v>
      </c>
      <c r="C34245" t="s">
        <v>16</v>
      </c>
      <c r="D34245" t="s">
        <v>7</v>
      </c>
      <c r="E34245">
        <v>33.593126575342467</v>
      </c>
      <c r="F34245" t="s">
        <v>22</v>
      </c>
    </row>
    <row r="34246" spans="1:6" x14ac:dyDescent="0.45">
      <c r="A34246" t="s">
        <v>155</v>
      </c>
      <c r="B34246">
        <v>2011</v>
      </c>
      <c r="C34246" t="s">
        <v>17</v>
      </c>
      <c r="D34246" t="s">
        <v>8</v>
      </c>
      <c r="E34246">
        <v>888.56383288578684</v>
      </c>
      <c r="F34246" t="s">
        <v>22</v>
      </c>
    </row>
    <row r="34247" spans="1:6" x14ac:dyDescent="0.45">
      <c r="A34247" t="s">
        <v>155</v>
      </c>
      <c r="B34247">
        <v>2011</v>
      </c>
      <c r="C34247" t="s">
        <v>18</v>
      </c>
      <c r="D34247" t="s">
        <v>9</v>
      </c>
      <c r="E34247">
        <v>0</v>
      </c>
      <c r="F34247" t="s">
        <v>22</v>
      </c>
    </row>
    <row r="34248" spans="1:6" x14ac:dyDescent="0.45">
      <c r="A34248" t="s">
        <v>155</v>
      </c>
      <c r="B34248">
        <v>2011</v>
      </c>
      <c r="C34248" t="s">
        <v>18</v>
      </c>
      <c r="D34248" t="s">
        <v>10</v>
      </c>
      <c r="E34248">
        <v>0</v>
      </c>
      <c r="F34248" t="s">
        <v>22</v>
      </c>
    </row>
    <row r="34249" spans="1:6" x14ac:dyDescent="0.45">
      <c r="A34249" t="s">
        <v>155</v>
      </c>
      <c r="B34249">
        <v>2011</v>
      </c>
      <c r="C34249" t="s">
        <v>18</v>
      </c>
      <c r="D34249" t="s">
        <v>19</v>
      </c>
      <c r="E34249">
        <v>0</v>
      </c>
      <c r="F34249" t="s">
        <v>23</v>
      </c>
    </row>
    <row r="34250" spans="1:6" x14ac:dyDescent="0.45">
      <c r="A34250" t="s">
        <v>155</v>
      </c>
      <c r="B34250">
        <v>2012</v>
      </c>
      <c r="C34250" t="s">
        <v>15</v>
      </c>
      <c r="D34250" t="s">
        <v>0</v>
      </c>
      <c r="E34250">
        <v>538.64923035328081</v>
      </c>
      <c r="F34250" t="s">
        <v>22</v>
      </c>
    </row>
    <row r="34251" spans="1:6" x14ac:dyDescent="0.45">
      <c r="A34251" t="s">
        <v>155</v>
      </c>
      <c r="B34251">
        <v>2012</v>
      </c>
      <c r="C34251" t="s">
        <v>15</v>
      </c>
      <c r="D34251" t="s">
        <v>1</v>
      </c>
      <c r="E34251">
        <v>150.02636950252355</v>
      </c>
      <c r="F34251" t="s">
        <v>22</v>
      </c>
    </row>
    <row r="34252" spans="1:6" x14ac:dyDescent="0.45">
      <c r="A34252" t="s">
        <v>155</v>
      </c>
      <c r="B34252">
        <v>2012</v>
      </c>
      <c r="C34252" t="s">
        <v>15</v>
      </c>
      <c r="D34252" t="s">
        <v>2</v>
      </c>
      <c r="E34252">
        <v>0</v>
      </c>
      <c r="F34252" t="s">
        <v>22</v>
      </c>
    </row>
    <row r="34253" spans="1:6" x14ac:dyDescent="0.45">
      <c r="A34253" t="s">
        <v>155</v>
      </c>
      <c r="B34253">
        <v>2012</v>
      </c>
      <c r="C34253" t="s">
        <v>15</v>
      </c>
      <c r="D34253" t="s">
        <v>3</v>
      </c>
      <c r="E34253">
        <v>0</v>
      </c>
      <c r="F34253" t="s">
        <v>22</v>
      </c>
    </row>
    <row r="34254" spans="1:6" x14ac:dyDescent="0.45">
      <c r="A34254" t="s">
        <v>155</v>
      </c>
      <c r="B34254">
        <v>2012</v>
      </c>
      <c r="C34254" t="s">
        <v>15</v>
      </c>
      <c r="D34254" t="s">
        <v>4</v>
      </c>
      <c r="E34254">
        <v>113.4841286950253</v>
      </c>
      <c r="F34254" t="s">
        <v>22</v>
      </c>
    </row>
    <row r="34255" spans="1:6" x14ac:dyDescent="0.45">
      <c r="A34255" t="s">
        <v>155</v>
      </c>
      <c r="B34255">
        <v>2012</v>
      </c>
      <c r="C34255" t="s">
        <v>5</v>
      </c>
      <c r="D34255" t="s">
        <v>5</v>
      </c>
      <c r="E34255">
        <v>802.15972855082975</v>
      </c>
      <c r="F34255" t="s">
        <v>22</v>
      </c>
    </row>
    <row r="34256" spans="1:6" x14ac:dyDescent="0.45">
      <c r="A34256" t="s">
        <v>155</v>
      </c>
      <c r="B34256">
        <v>2012</v>
      </c>
      <c r="C34256" t="s">
        <v>16</v>
      </c>
      <c r="D34256" t="s">
        <v>6</v>
      </c>
      <c r="E34256">
        <v>624.29124100000536</v>
      </c>
      <c r="F34256" t="s">
        <v>22</v>
      </c>
    </row>
    <row r="34257" spans="1:6" x14ac:dyDescent="0.45">
      <c r="A34257" t="s">
        <v>155</v>
      </c>
      <c r="B34257">
        <v>2012</v>
      </c>
      <c r="C34257" t="s">
        <v>16</v>
      </c>
      <c r="D34257" t="s">
        <v>7</v>
      </c>
      <c r="E34257">
        <v>23.0321726775956</v>
      </c>
      <c r="F34257" t="s">
        <v>22</v>
      </c>
    </row>
    <row r="34258" spans="1:6" x14ac:dyDescent="0.45">
      <c r="A34258" t="s">
        <v>155</v>
      </c>
      <c r="B34258">
        <v>2012</v>
      </c>
      <c r="C34258" t="s">
        <v>17</v>
      </c>
      <c r="D34258" t="s">
        <v>8</v>
      </c>
      <c r="E34258">
        <v>1449.4831422284306</v>
      </c>
      <c r="F34258" t="s">
        <v>22</v>
      </c>
    </row>
    <row r="34259" spans="1:6" x14ac:dyDescent="0.45">
      <c r="A34259" t="s">
        <v>155</v>
      </c>
      <c r="B34259">
        <v>2012</v>
      </c>
      <c r="C34259" t="s">
        <v>18</v>
      </c>
      <c r="D34259" t="s">
        <v>9</v>
      </c>
      <c r="E34259">
        <v>0</v>
      </c>
      <c r="F34259" t="s">
        <v>22</v>
      </c>
    </row>
    <row r="34260" spans="1:6" x14ac:dyDescent="0.45">
      <c r="A34260" t="s">
        <v>155</v>
      </c>
      <c r="B34260">
        <v>2012</v>
      </c>
      <c r="C34260" t="s">
        <v>18</v>
      </c>
      <c r="D34260" t="s">
        <v>10</v>
      </c>
      <c r="E34260">
        <v>0</v>
      </c>
      <c r="F34260" t="s">
        <v>22</v>
      </c>
    </row>
    <row r="34261" spans="1:6" x14ac:dyDescent="0.45">
      <c r="A34261" t="s">
        <v>155</v>
      </c>
      <c r="B34261">
        <v>2012</v>
      </c>
      <c r="C34261" t="s">
        <v>18</v>
      </c>
      <c r="D34261" t="s">
        <v>19</v>
      </c>
      <c r="E34261">
        <v>0</v>
      </c>
      <c r="F34261" t="s">
        <v>23</v>
      </c>
    </row>
    <row r="34262" spans="1:6" x14ac:dyDescent="0.45">
      <c r="A34262" t="s">
        <v>155</v>
      </c>
      <c r="B34262">
        <v>2013</v>
      </c>
      <c r="C34262" t="s">
        <v>15</v>
      </c>
      <c r="D34262" t="s">
        <v>0</v>
      </c>
      <c r="E34262">
        <v>601.98198521989946</v>
      </c>
      <c r="F34262" t="s">
        <v>22</v>
      </c>
    </row>
    <row r="34263" spans="1:6" x14ac:dyDescent="0.45">
      <c r="A34263" t="s">
        <v>155</v>
      </c>
      <c r="B34263">
        <v>2013</v>
      </c>
      <c r="C34263" t="s">
        <v>15</v>
      </c>
      <c r="D34263" t="s">
        <v>1</v>
      </c>
      <c r="E34263">
        <v>211.02176532083649</v>
      </c>
      <c r="F34263" t="s">
        <v>22</v>
      </c>
    </row>
    <row r="34264" spans="1:6" x14ac:dyDescent="0.45">
      <c r="A34264" t="s">
        <v>155</v>
      </c>
      <c r="B34264">
        <v>2013</v>
      </c>
      <c r="C34264" t="s">
        <v>15</v>
      </c>
      <c r="D34264" t="s">
        <v>2</v>
      </c>
      <c r="E34264">
        <v>0</v>
      </c>
      <c r="F34264" t="s">
        <v>22</v>
      </c>
    </row>
    <row r="34265" spans="1:6" x14ac:dyDescent="0.45">
      <c r="A34265" t="s">
        <v>155</v>
      </c>
      <c r="B34265">
        <v>2013</v>
      </c>
      <c r="C34265" t="s">
        <v>15</v>
      </c>
      <c r="D34265" t="s">
        <v>3</v>
      </c>
      <c r="E34265">
        <v>0</v>
      </c>
      <c r="F34265" t="s">
        <v>22</v>
      </c>
    </row>
    <row r="34266" spans="1:6" x14ac:dyDescent="0.45">
      <c r="A34266" t="s">
        <v>155</v>
      </c>
      <c r="B34266">
        <v>2013</v>
      </c>
      <c r="C34266" t="s">
        <v>15</v>
      </c>
      <c r="D34266" t="s">
        <v>4</v>
      </c>
      <c r="E34266">
        <v>103.92845493871673</v>
      </c>
      <c r="F34266" t="s">
        <v>22</v>
      </c>
    </row>
    <row r="34267" spans="1:6" x14ac:dyDescent="0.45">
      <c r="A34267" t="s">
        <v>155</v>
      </c>
      <c r="B34267">
        <v>2013</v>
      </c>
      <c r="C34267" t="s">
        <v>5</v>
      </c>
      <c r="D34267" t="s">
        <v>5</v>
      </c>
      <c r="E34267">
        <v>916.93220547945282</v>
      </c>
      <c r="F34267" t="s">
        <v>22</v>
      </c>
    </row>
    <row r="34268" spans="1:6" x14ac:dyDescent="0.45">
      <c r="A34268" t="s">
        <v>155</v>
      </c>
      <c r="B34268">
        <v>2013</v>
      </c>
      <c r="C34268" t="s">
        <v>16</v>
      </c>
      <c r="D34268" t="s">
        <v>6</v>
      </c>
      <c r="E34268">
        <v>551.51577600203666</v>
      </c>
      <c r="F34268" t="s">
        <v>22</v>
      </c>
    </row>
    <row r="34269" spans="1:6" x14ac:dyDescent="0.45">
      <c r="A34269" t="s">
        <v>155</v>
      </c>
      <c r="B34269">
        <v>2013</v>
      </c>
      <c r="C34269" t="s">
        <v>16</v>
      </c>
      <c r="D34269" t="s">
        <v>7</v>
      </c>
      <c r="E34269">
        <v>0</v>
      </c>
      <c r="F34269" t="s">
        <v>22</v>
      </c>
    </row>
    <row r="34270" spans="1:6" x14ac:dyDescent="0.45">
      <c r="A34270" t="s">
        <v>155</v>
      </c>
      <c r="B34270">
        <v>2013</v>
      </c>
      <c r="C34270" t="s">
        <v>17</v>
      </c>
      <c r="D34270" t="s">
        <v>8</v>
      </c>
      <c r="E34270">
        <v>1468.4479814814897</v>
      </c>
      <c r="F34270" t="s">
        <v>22</v>
      </c>
    </row>
    <row r="34271" spans="1:6" x14ac:dyDescent="0.45">
      <c r="A34271" t="s">
        <v>155</v>
      </c>
      <c r="B34271">
        <v>2013</v>
      </c>
      <c r="C34271" t="s">
        <v>18</v>
      </c>
      <c r="D34271" t="s">
        <v>9</v>
      </c>
      <c r="E34271">
        <v>0</v>
      </c>
      <c r="F34271" t="s">
        <v>22</v>
      </c>
    </row>
    <row r="34272" spans="1:6" x14ac:dyDescent="0.45">
      <c r="A34272" t="s">
        <v>155</v>
      </c>
      <c r="B34272">
        <v>2013</v>
      </c>
      <c r="C34272" t="s">
        <v>18</v>
      </c>
      <c r="D34272" t="s">
        <v>10</v>
      </c>
      <c r="E34272">
        <v>0</v>
      </c>
      <c r="F34272" t="s">
        <v>22</v>
      </c>
    </row>
    <row r="34273" spans="1:6" x14ac:dyDescent="0.45">
      <c r="A34273" t="s">
        <v>155</v>
      </c>
      <c r="B34273">
        <v>2013</v>
      </c>
      <c r="C34273" t="s">
        <v>18</v>
      </c>
      <c r="D34273" t="s">
        <v>19</v>
      </c>
      <c r="E34273">
        <v>0</v>
      </c>
      <c r="F34273" t="s">
        <v>23</v>
      </c>
    </row>
    <row r="34274" spans="1:6" x14ac:dyDescent="0.45">
      <c r="A34274" t="s">
        <v>155</v>
      </c>
      <c r="B34274">
        <v>2014</v>
      </c>
      <c r="C34274" t="s">
        <v>15</v>
      </c>
      <c r="D34274" t="s">
        <v>0</v>
      </c>
      <c r="E34274">
        <v>551.03621485219935</v>
      </c>
      <c r="F34274" t="s">
        <v>22</v>
      </c>
    </row>
    <row r="34275" spans="1:6" x14ac:dyDescent="0.45">
      <c r="A34275" t="s">
        <v>155</v>
      </c>
      <c r="B34275">
        <v>2014</v>
      </c>
      <c r="C34275" t="s">
        <v>15</v>
      </c>
      <c r="D34275" t="s">
        <v>1</v>
      </c>
      <c r="E34275">
        <v>195.63033237202609</v>
      </c>
      <c r="F34275" t="s">
        <v>22</v>
      </c>
    </row>
    <row r="34276" spans="1:6" x14ac:dyDescent="0.45">
      <c r="A34276" t="s">
        <v>155</v>
      </c>
      <c r="B34276">
        <v>2014</v>
      </c>
      <c r="C34276" t="s">
        <v>15</v>
      </c>
      <c r="D34276" t="s">
        <v>2</v>
      </c>
      <c r="E34276">
        <v>0</v>
      </c>
      <c r="F34276" t="s">
        <v>22</v>
      </c>
    </row>
    <row r="34277" spans="1:6" x14ac:dyDescent="0.45">
      <c r="A34277" t="s">
        <v>155</v>
      </c>
      <c r="B34277">
        <v>2014</v>
      </c>
      <c r="C34277" t="s">
        <v>15</v>
      </c>
      <c r="D34277" t="s">
        <v>3</v>
      </c>
      <c r="E34277">
        <v>0</v>
      </c>
      <c r="F34277" t="s">
        <v>22</v>
      </c>
    </row>
    <row r="34278" spans="1:6" x14ac:dyDescent="0.45">
      <c r="A34278" t="s">
        <v>155</v>
      </c>
      <c r="B34278">
        <v>2014</v>
      </c>
      <c r="C34278" t="s">
        <v>15</v>
      </c>
      <c r="D34278" t="s">
        <v>4</v>
      </c>
      <c r="E34278">
        <v>76.185683489545838</v>
      </c>
      <c r="F34278" t="s">
        <v>22</v>
      </c>
    </row>
    <row r="34279" spans="1:6" x14ac:dyDescent="0.45">
      <c r="A34279" t="s">
        <v>155</v>
      </c>
      <c r="B34279">
        <v>2014</v>
      </c>
      <c r="C34279" t="s">
        <v>5</v>
      </c>
      <c r="D34279" t="s">
        <v>5</v>
      </c>
      <c r="E34279">
        <v>822.85223071377141</v>
      </c>
      <c r="F34279" t="s">
        <v>22</v>
      </c>
    </row>
    <row r="34280" spans="1:6" x14ac:dyDescent="0.45">
      <c r="A34280" t="s">
        <v>155</v>
      </c>
      <c r="B34280">
        <v>2014</v>
      </c>
      <c r="C34280" t="s">
        <v>16</v>
      </c>
      <c r="D34280" t="s">
        <v>6</v>
      </c>
      <c r="E34280">
        <v>629.71628527328437</v>
      </c>
      <c r="F34280" t="s">
        <v>22</v>
      </c>
    </row>
    <row r="34281" spans="1:6" x14ac:dyDescent="0.45">
      <c r="A34281" t="s">
        <v>155</v>
      </c>
      <c r="B34281">
        <v>2014</v>
      </c>
      <c r="C34281" t="s">
        <v>16</v>
      </c>
      <c r="D34281" t="s">
        <v>7</v>
      </c>
      <c r="E34281">
        <v>0</v>
      </c>
      <c r="F34281" t="s">
        <v>22</v>
      </c>
    </row>
    <row r="34282" spans="1:6" x14ac:dyDescent="0.45">
      <c r="A34282" t="s">
        <v>155</v>
      </c>
      <c r="B34282">
        <v>2014</v>
      </c>
      <c r="C34282" t="s">
        <v>17</v>
      </c>
      <c r="D34282" t="s">
        <v>8</v>
      </c>
      <c r="E34282">
        <v>1452.5685159870557</v>
      </c>
      <c r="F34282" t="s">
        <v>22</v>
      </c>
    </row>
    <row r="34283" spans="1:6" x14ac:dyDescent="0.45">
      <c r="A34283" t="s">
        <v>155</v>
      </c>
      <c r="B34283">
        <v>2014</v>
      </c>
      <c r="C34283" t="s">
        <v>18</v>
      </c>
      <c r="D34283" t="s">
        <v>9</v>
      </c>
      <c r="E34283">
        <v>0</v>
      </c>
      <c r="F34283" t="s">
        <v>22</v>
      </c>
    </row>
    <row r="34284" spans="1:6" x14ac:dyDescent="0.45">
      <c r="A34284" t="s">
        <v>155</v>
      </c>
      <c r="B34284">
        <v>2014</v>
      </c>
      <c r="C34284" t="s">
        <v>18</v>
      </c>
      <c r="D34284" t="s">
        <v>10</v>
      </c>
      <c r="E34284">
        <v>0</v>
      </c>
      <c r="F34284" t="s">
        <v>22</v>
      </c>
    </row>
    <row r="34285" spans="1:6" x14ac:dyDescent="0.45">
      <c r="A34285" t="s">
        <v>155</v>
      </c>
      <c r="B34285">
        <v>2014</v>
      </c>
      <c r="C34285" t="s">
        <v>18</v>
      </c>
      <c r="D34285" t="s">
        <v>19</v>
      </c>
      <c r="E34285">
        <v>0</v>
      </c>
      <c r="F34285" t="s">
        <v>23</v>
      </c>
    </row>
    <row r="34286" spans="1:6" x14ac:dyDescent="0.45">
      <c r="A34286" t="s">
        <v>155</v>
      </c>
      <c r="B34286">
        <v>2015</v>
      </c>
      <c r="C34286" t="s">
        <v>15</v>
      </c>
      <c r="D34286" t="s">
        <v>0</v>
      </c>
      <c r="E34286">
        <v>588.84643475126211</v>
      </c>
      <c r="F34286" t="s">
        <v>22</v>
      </c>
    </row>
    <row r="34287" spans="1:6" x14ac:dyDescent="0.45">
      <c r="A34287" t="s">
        <v>155</v>
      </c>
      <c r="B34287">
        <v>2015</v>
      </c>
      <c r="C34287" t="s">
        <v>15</v>
      </c>
      <c r="D34287" t="s">
        <v>1</v>
      </c>
      <c r="E34287">
        <v>258.32400540735421</v>
      </c>
      <c r="F34287" t="s">
        <v>22</v>
      </c>
    </row>
    <row r="34288" spans="1:6" x14ac:dyDescent="0.45">
      <c r="A34288" t="s">
        <v>155</v>
      </c>
      <c r="B34288">
        <v>2015</v>
      </c>
      <c r="C34288" t="s">
        <v>15</v>
      </c>
      <c r="D34288" t="s">
        <v>2</v>
      </c>
      <c r="E34288">
        <v>0</v>
      </c>
      <c r="F34288" t="s">
        <v>22</v>
      </c>
    </row>
    <row r="34289" spans="1:6" x14ac:dyDescent="0.45">
      <c r="A34289" t="s">
        <v>155</v>
      </c>
      <c r="B34289">
        <v>2015</v>
      </c>
      <c r="C34289" t="s">
        <v>15</v>
      </c>
      <c r="D34289" t="s">
        <v>3</v>
      </c>
      <c r="E34289">
        <v>0</v>
      </c>
      <c r="F34289" t="s">
        <v>22</v>
      </c>
    </row>
    <row r="34290" spans="1:6" x14ac:dyDescent="0.45">
      <c r="A34290" t="s">
        <v>155</v>
      </c>
      <c r="B34290">
        <v>2015</v>
      </c>
      <c r="C34290" t="s">
        <v>15</v>
      </c>
      <c r="D34290" t="s">
        <v>4</v>
      </c>
      <c r="E34290">
        <v>59.964208002883971</v>
      </c>
      <c r="F34290" t="s">
        <v>22</v>
      </c>
    </row>
    <row r="34291" spans="1:6" x14ac:dyDescent="0.45">
      <c r="A34291" t="s">
        <v>155</v>
      </c>
      <c r="B34291">
        <v>2015</v>
      </c>
      <c r="C34291" t="s">
        <v>5</v>
      </c>
      <c r="D34291" t="s">
        <v>5</v>
      </c>
      <c r="E34291">
        <v>907.13464816150031</v>
      </c>
      <c r="F34291" t="s">
        <v>22</v>
      </c>
    </row>
    <row r="34292" spans="1:6" x14ac:dyDescent="0.45">
      <c r="A34292" t="s">
        <v>155</v>
      </c>
      <c r="B34292">
        <v>2015</v>
      </c>
      <c r="C34292" t="s">
        <v>16</v>
      </c>
      <c r="D34292" t="s">
        <v>6</v>
      </c>
      <c r="E34292">
        <v>688.04679712737175</v>
      </c>
      <c r="F34292" t="s">
        <v>22</v>
      </c>
    </row>
    <row r="34293" spans="1:6" x14ac:dyDescent="0.45">
      <c r="A34293" t="s">
        <v>155</v>
      </c>
      <c r="B34293">
        <v>2015</v>
      </c>
      <c r="C34293" t="s">
        <v>16</v>
      </c>
      <c r="D34293" t="s">
        <v>7</v>
      </c>
      <c r="E34293">
        <v>0</v>
      </c>
      <c r="F34293" t="s">
        <v>22</v>
      </c>
    </row>
    <row r="34294" spans="1:6" x14ac:dyDescent="0.45">
      <c r="A34294" t="s">
        <v>155</v>
      </c>
      <c r="B34294">
        <v>2015</v>
      </c>
      <c r="C34294" t="s">
        <v>17</v>
      </c>
      <c r="D34294" t="s">
        <v>8</v>
      </c>
      <c r="E34294">
        <v>1595.1814452888721</v>
      </c>
      <c r="F34294" t="s">
        <v>22</v>
      </c>
    </row>
    <row r="34295" spans="1:6" x14ac:dyDescent="0.45">
      <c r="A34295" t="s">
        <v>155</v>
      </c>
      <c r="B34295">
        <v>2015</v>
      </c>
      <c r="C34295" t="s">
        <v>18</v>
      </c>
      <c r="D34295" t="s">
        <v>9</v>
      </c>
      <c r="E34295">
        <v>0</v>
      </c>
      <c r="F34295" t="s">
        <v>22</v>
      </c>
    </row>
    <row r="34296" spans="1:6" x14ac:dyDescent="0.45">
      <c r="A34296" t="s">
        <v>155</v>
      </c>
      <c r="B34296">
        <v>2015</v>
      </c>
      <c r="C34296" t="s">
        <v>18</v>
      </c>
      <c r="D34296" t="s">
        <v>10</v>
      </c>
      <c r="E34296">
        <v>0</v>
      </c>
      <c r="F34296" t="s">
        <v>22</v>
      </c>
    </row>
    <row r="34297" spans="1:6" x14ac:dyDescent="0.45">
      <c r="A34297" t="s">
        <v>155</v>
      </c>
      <c r="B34297">
        <v>2015</v>
      </c>
      <c r="C34297" t="s">
        <v>18</v>
      </c>
      <c r="D34297" t="s">
        <v>19</v>
      </c>
      <c r="E34297">
        <v>0</v>
      </c>
      <c r="F34297" t="s">
        <v>23</v>
      </c>
    </row>
    <row r="34298" spans="1:6" x14ac:dyDescent="0.45">
      <c r="A34298" t="s">
        <v>155</v>
      </c>
      <c r="B34298">
        <v>2016</v>
      </c>
      <c r="C34298" t="s">
        <v>15</v>
      </c>
      <c r="D34298" t="s">
        <v>0</v>
      </c>
      <c r="E34298">
        <v>677.45474873828459</v>
      </c>
      <c r="F34298" t="s">
        <v>22</v>
      </c>
    </row>
    <row r="34299" spans="1:6" x14ac:dyDescent="0.45">
      <c r="A34299" t="s">
        <v>155</v>
      </c>
      <c r="B34299">
        <v>2016</v>
      </c>
      <c r="C34299" t="s">
        <v>15</v>
      </c>
      <c r="D34299" t="s">
        <v>1</v>
      </c>
      <c r="E34299">
        <v>115.43702018745502</v>
      </c>
      <c r="F34299" t="s">
        <v>22</v>
      </c>
    </row>
    <row r="34300" spans="1:6" x14ac:dyDescent="0.45">
      <c r="A34300" t="s">
        <v>155</v>
      </c>
      <c r="B34300">
        <v>2016</v>
      </c>
      <c r="C34300" t="s">
        <v>15</v>
      </c>
      <c r="D34300" t="s">
        <v>2</v>
      </c>
      <c r="E34300">
        <v>0</v>
      </c>
      <c r="F34300" t="s">
        <v>22</v>
      </c>
    </row>
    <row r="34301" spans="1:6" x14ac:dyDescent="0.45">
      <c r="A34301" t="s">
        <v>155</v>
      </c>
      <c r="B34301">
        <v>2016</v>
      </c>
      <c r="C34301" t="s">
        <v>15</v>
      </c>
      <c r="D34301" t="s">
        <v>3</v>
      </c>
      <c r="E34301">
        <v>0</v>
      </c>
      <c r="F34301" t="s">
        <v>22</v>
      </c>
    </row>
    <row r="34302" spans="1:6" x14ac:dyDescent="0.45">
      <c r="A34302" t="s">
        <v>155</v>
      </c>
      <c r="B34302">
        <v>2016</v>
      </c>
      <c r="C34302" t="s">
        <v>15</v>
      </c>
      <c r="D34302" t="s">
        <v>4</v>
      </c>
      <c r="E34302">
        <v>37.965534607065635</v>
      </c>
      <c r="F34302" t="s">
        <v>22</v>
      </c>
    </row>
    <row r="34303" spans="1:6" x14ac:dyDescent="0.45">
      <c r="A34303" t="s">
        <v>155</v>
      </c>
      <c r="B34303">
        <v>2016</v>
      </c>
      <c r="C34303" t="s">
        <v>5</v>
      </c>
      <c r="D34303" t="s">
        <v>5</v>
      </c>
      <c r="E34303">
        <v>830.85730353280508</v>
      </c>
      <c r="F34303" t="s">
        <v>22</v>
      </c>
    </row>
    <row r="34304" spans="1:6" x14ac:dyDescent="0.45">
      <c r="A34304" t="s">
        <v>155</v>
      </c>
      <c r="B34304">
        <v>2016</v>
      </c>
      <c r="C34304" t="s">
        <v>16</v>
      </c>
      <c r="D34304" t="s">
        <v>6</v>
      </c>
      <c r="E34304">
        <v>464.19663607712278</v>
      </c>
      <c r="F34304" t="s">
        <v>22</v>
      </c>
    </row>
    <row r="34305" spans="1:6" x14ac:dyDescent="0.45">
      <c r="A34305" t="s">
        <v>155</v>
      </c>
      <c r="B34305">
        <v>2016</v>
      </c>
      <c r="C34305" t="s">
        <v>16</v>
      </c>
      <c r="D34305" t="s">
        <v>7</v>
      </c>
      <c r="E34305">
        <v>0</v>
      </c>
      <c r="F34305" t="s">
        <v>22</v>
      </c>
    </row>
    <row r="34306" spans="1:6" x14ac:dyDescent="0.45">
      <c r="A34306" t="s">
        <v>155</v>
      </c>
      <c r="B34306">
        <v>2016</v>
      </c>
      <c r="C34306" t="s">
        <v>17</v>
      </c>
      <c r="D34306" t="s">
        <v>8</v>
      </c>
      <c r="E34306">
        <v>1295.053939609928</v>
      </c>
      <c r="F34306" t="s">
        <v>22</v>
      </c>
    </row>
    <row r="34307" spans="1:6" x14ac:dyDescent="0.45">
      <c r="A34307" t="s">
        <v>155</v>
      </c>
      <c r="B34307">
        <v>2016</v>
      </c>
      <c r="C34307" t="s">
        <v>18</v>
      </c>
      <c r="D34307" t="s">
        <v>9</v>
      </c>
      <c r="E34307">
        <v>0</v>
      </c>
      <c r="F34307" t="s">
        <v>22</v>
      </c>
    </row>
    <row r="34308" spans="1:6" x14ac:dyDescent="0.45">
      <c r="A34308" t="s">
        <v>155</v>
      </c>
      <c r="B34308">
        <v>2016</v>
      </c>
      <c r="C34308" t="s">
        <v>18</v>
      </c>
      <c r="D34308" t="s">
        <v>10</v>
      </c>
      <c r="E34308">
        <v>0</v>
      </c>
      <c r="F34308" t="s">
        <v>22</v>
      </c>
    </row>
    <row r="34309" spans="1:6" x14ac:dyDescent="0.45">
      <c r="A34309" t="s">
        <v>155</v>
      </c>
      <c r="B34309">
        <v>2016</v>
      </c>
      <c r="C34309" t="s">
        <v>18</v>
      </c>
      <c r="D34309" t="s">
        <v>19</v>
      </c>
      <c r="E34309">
        <v>0</v>
      </c>
      <c r="F34309" t="s">
        <v>23</v>
      </c>
    </row>
    <row r="34310" spans="1:6" x14ac:dyDescent="0.45">
      <c r="A34310" t="s">
        <v>155</v>
      </c>
      <c r="B34310">
        <v>2017</v>
      </c>
      <c r="C34310" t="s">
        <v>15</v>
      </c>
      <c r="D34310" t="s">
        <v>0</v>
      </c>
      <c r="E34310">
        <v>678.41464455659752</v>
      </c>
      <c r="F34310" t="s">
        <v>22</v>
      </c>
    </row>
    <row r="34311" spans="1:6" x14ac:dyDescent="0.45">
      <c r="A34311" t="s">
        <v>155</v>
      </c>
      <c r="B34311">
        <v>2017</v>
      </c>
      <c r="C34311" t="s">
        <v>15</v>
      </c>
      <c r="D34311" t="s">
        <v>1</v>
      </c>
      <c r="E34311">
        <v>108.40712004325891</v>
      </c>
      <c r="F34311" t="s">
        <v>22</v>
      </c>
    </row>
    <row r="34312" spans="1:6" x14ac:dyDescent="0.45">
      <c r="A34312" t="s">
        <v>155</v>
      </c>
      <c r="B34312">
        <v>2017</v>
      </c>
      <c r="C34312" t="s">
        <v>15</v>
      </c>
      <c r="D34312" t="s">
        <v>2</v>
      </c>
      <c r="E34312">
        <v>0</v>
      </c>
      <c r="F34312" t="s">
        <v>22</v>
      </c>
    </row>
    <row r="34313" spans="1:6" x14ac:dyDescent="0.45">
      <c r="A34313" t="s">
        <v>155</v>
      </c>
      <c r="B34313">
        <v>2017</v>
      </c>
      <c r="C34313" t="s">
        <v>15</v>
      </c>
      <c r="D34313" t="s">
        <v>3</v>
      </c>
      <c r="E34313">
        <v>0</v>
      </c>
      <c r="F34313" t="s">
        <v>22</v>
      </c>
    </row>
    <row r="34314" spans="1:6" x14ac:dyDescent="0.45">
      <c r="A34314" t="s">
        <v>155</v>
      </c>
      <c r="B34314">
        <v>2017</v>
      </c>
      <c r="C34314" t="s">
        <v>15</v>
      </c>
      <c r="D34314" t="s">
        <v>4</v>
      </c>
      <c r="E34314">
        <v>67.256360850757076</v>
      </c>
      <c r="F34314" t="s">
        <v>22</v>
      </c>
    </row>
    <row r="34315" spans="1:6" x14ac:dyDescent="0.45">
      <c r="A34315" t="s">
        <v>155</v>
      </c>
      <c r="B34315">
        <v>2017</v>
      </c>
      <c r="C34315" t="s">
        <v>5</v>
      </c>
      <c r="D34315" t="s">
        <v>5</v>
      </c>
      <c r="E34315">
        <v>854.07812545061358</v>
      </c>
      <c r="F34315" t="s">
        <v>22</v>
      </c>
    </row>
    <row r="34316" spans="1:6" x14ac:dyDescent="0.45">
      <c r="A34316" t="s">
        <v>155</v>
      </c>
      <c r="B34316">
        <v>2017</v>
      </c>
      <c r="C34316" t="s">
        <v>16</v>
      </c>
      <c r="D34316" t="s">
        <v>6</v>
      </c>
      <c r="E34316">
        <v>447.34552082151419</v>
      </c>
      <c r="F34316" t="s">
        <v>22</v>
      </c>
    </row>
    <row r="34317" spans="1:6" x14ac:dyDescent="0.45">
      <c r="A34317" t="s">
        <v>155</v>
      </c>
      <c r="B34317">
        <v>2017</v>
      </c>
      <c r="C34317" t="s">
        <v>16</v>
      </c>
      <c r="D34317" t="s">
        <v>7</v>
      </c>
      <c r="E34317">
        <v>0</v>
      </c>
      <c r="F34317" t="s">
        <v>22</v>
      </c>
    </row>
    <row r="34318" spans="1:6" x14ac:dyDescent="0.45">
      <c r="A34318" t="s">
        <v>155</v>
      </c>
      <c r="B34318">
        <v>2017</v>
      </c>
      <c r="C34318" t="s">
        <v>17</v>
      </c>
      <c r="D34318" t="s">
        <v>8</v>
      </c>
      <c r="E34318">
        <v>1301.4236462721278</v>
      </c>
      <c r="F34318" t="s">
        <v>22</v>
      </c>
    </row>
    <row r="34319" spans="1:6" x14ac:dyDescent="0.45">
      <c r="A34319" t="s">
        <v>155</v>
      </c>
      <c r="B34319">
        <v>2017</v>
      </c>
      <c r="C34319" t="s">
        <v>18</v>
      </c>
      <c r="D34319" t="s">
        <v>9</v>
      </c>
      <c r="E34319">
        <v>0</v>
      </c>
      <c r="F34319" t="s">
        <v>22</v>
      </c>
    </row>
    <row r="34320" spans="1:6" x14ac:dyDescent="0.45">
      <c r="A34320" t="s">
        <v>155</v>
      </c>
      <c r="B34320">
        <v>2017</v>
      </c>
      <c r="C34320" t="s">
        <v>18</v>
      </c>
      <c r="D34320" t="s">
        <v>10</v>
      </c>
      <c r="E34320">
        <v>0</v>
      </c>
      <c r="F34320" t="s">
        <v>22</v>
      </c>
    </row>
    <row r="34321" spans="1:6" x14ac:dyDescent="0.45">
      <c r="A34321" t="s">
        <v>155</v>
      </c>
      <c r="B34321">
        <v>2017</v>
      </c>
      <c r="C34321" t="s">
        <v>18</v>
      </c>
      <c r="D34321" t="s">
        <v>19</v>
      </c>
      <c r="E34321">
        <v>0</v>
      </c>
      <c r="F34321" t="s">
        <v>23</v>
      </c>
    </row>
    <row r="34322" spans="1:6" x14ac:dyDescent="0.45">
      <c r="A34322" t="s">
        <v>155</v>
      </c>
      <c r="B34322">
        <v>2018</v>
      </c>
      <c r="C34322" t="s">
        <v>15</v>
      </c>
      <c r="D34322" t="s">
        <v>0</v>
      </c>
      <c r="E34322">
        <v>665.72976135544388</v>
      </c>
      <c r="F34322" t="s">
        <v>22</v>
      </c>
    </row>
    <row r="34323" spans="1:6" x14ac:dyDescent="0.45">
      <c r="A34323" t="s">
        <v>155</v>
      </c>
      <c r="B34323">
        <v>2018</v>
      </c>
      <c r="C34323" t="s">
        <v>15</v>
      </c>
      <c r="D34323" t="s">
        <v>1</v>
      </c>
      <c r="E34323">
        <v>85.530027397260341</v>
      </c>
      <c r="F34323" t="s">
        <v>22</v>
      </c>
    </row>
    <row r="34324" spans="1:6" x14ac:dyDescent="0.45">
      <c r="A34324" t="s">
        <v>155</v>
      </c>
      <c r="B34324">
        <v>2018</v>
      </c>
      <c r="C34324" t="s">
        <v>15</v>
      </c>
      <c r="D34324" t="s">
        <v>2</v>
      </c>
      <c r="E34324">
        <v>0</v>
      </c>
      <c r="F34324" t="s">
        <v>22</v>
      </c>
    </row>
    <row r="34325" spans="1:6" x14ac:dyDescent="0.45">
      <c r="A34325" t="s">
        <v>155</v>
      </c>
      <c r="B34325">
        <v>2018</v>
      </c>
      <c r="C34325" t="s">
        <v>15</v>
      </c>
      <c r="D34325" t="s">
        <v>3</v>
      </c>
      <c r="E34325">
        <v>0</v>
      </c>
      <c r="F34325" t="s">
        <v>22</v>
      </c>
    </row>
    <row r="34326" spans="1:6" x14ac:dyDescent="0.45">
      <c r="A34326" t="s">
        <v>155</v>
      </c>
      <c r="B34326">
        <v>2018</v>
      </c>
      <c r="C34326" t="s">
        <v>15</v>
      </c>
      <c r="D34326" t="s">
        <v>4</v>
      </c>
      <c r="E34326">
        <v>76.300259913482407</v>
      </c>
      <c r="F34326" t="s">
        <v>22</v>
      </c>
    </row>
    <row r="34327" spans="1:6" x14ac:dyDescent="0.45">
      <c r="A34327" t="s">
        <v>155</v>
      </c>
      <c r="B34327">
        <v>2018</v>
      </c>
      <c r="C34327" t="s">
        <v>5</v>
      </c>
      <c r="D34327" t="s">
        <v>5</v>
      </c>
      <c r="E34327">
        <v>827.5600486661865</v>
      </c>
      <c r="F34327" t="s">
        <v>22</v>
      </c>
    </row>
    <row r="34328" spans="1:6" x14ac:dyDescent="0.45">
      <c r="A34328" t="s">
        <v>155</v>
      </c>
      <c r="B34328">
        <v>2018</v>
      </c>
      <c r="C34328" t="s">
        <v>16</v>
      </c>
      <c r="D34328" t="s">
        <v>6</v>
      </c>
      <c r="E34328">
        <v>430.27689460629017</v>
      </c>
      <c r="F34328" t="s">
        <v>22</v>
      </c>
    </row>
    <row r="34329" spans="1:6" x14ac:dyDescent="0.45">
      <c r="A34329" t="s">
        <v>155</v>
      </c>
      <c r="B34329">
        <v>2018</v>
      </c>
      <c r="C34329" t="s">
        <v>16</v>
      </c>
      <c r="D34329" t="s">
        <v>7</v>
      </c>
      <c r="E34329">
        <v>0</v>
      </c>
      <c r="F34329" t="s">
        <v>22</v>
      </c>
    </row>
    <row r="34330" spans="1:6" x14ac:dyDescent="0.45">
      <c r="A34330" t="s">
        <v>155</v>
      </c>
      <c r="B34330">
        <v>2018</v>
      </c>
      <c r="C34330" t="s">
        <v>17</v>
      </c>
      <c r="D34330" t="s">
        <v>8</v>
      </c>
      <c r="E34330">
        <v>1257.8369432724769</v>
      </c>
      <c r="F34330" t="s">
        <v>22</v>
      </c>
    </row>
    <row r="34331" spans="1:6" x14ac:dyDescent="0.45">
      <c r="A34331" t="s">
        <v>155</v>
      </c>
      <c r="B34331">
        <v>2018</v>
      </c>
      <c r="C34331" t="s">
        <v>18</v>
      </c>
      <c r="D34331" t="s">
        <v>9</v>
      </c>
      <c r="E34331">
        <v>0</v>
      </c>
      <c r="F34331" t="s">
        <v>22</v>
      </c>
    </row>
    <row r="34332" spans="1:6" x14ac:dyDescent="0.45">
      <c r="A34332" t="s">
        <v>155</v>
      </c>
      <c r="B34332">
        <v>2018</v>
      </c>
      <c r="C34332" t="s">
        <v>18</v>
      </c>
      <c r="D34332" t="s">
        <v>10</v>
      </c>
      <c r="E34332">
        <v>0</v>
      </c>
      <c r="F34332" t="s">
        <v>22</v>
      </c>
    </row>
    <row r="34333" spans="1:6" x14ac:dyDescent="0.45">
      <c r="A34333" t="s">
        <v>155</v>
      </c>
      <c r="B34333">
        <v>2018</v>
      </c>
      <c r="C34333" t="s">
        <v>18</v>
      </c>
      <c r="D34333" t="s">
        <v>19</v>
      </c>
      <c r="E34333">
        <v>0</v>
      </c>
      <c r="F34333" t="s">
        <v>23</v>
      </c>
    </row>
    <row r="34334" spans="1:6" x14ac:dyDescent="0.45">
      <c r="A34334" t="s">
        <v>155</v>
      </c>
      <c r="B34334">
        <v>2019</v>
      </c>
      <c r="C34334" t="s">
        <v>15</v>
      </c>
      <c r="D34334" t="s">
        <v>0</v>
      </c>
      <c r="E34334">
        <v>690.69469105984194</v>
      </c>
      <c r="F34334" t="s">
        <v>22</v>
      </c>
    </row>
    <row r="34335" spans="1:6" x14ac:dyDescent="0.45">
      <c r="A34335" t="s">
        <v>155</v>
      </c>
      <c r="B34335">
        <v>2019</v>
      </c>
      <c r="C34335" t="s">
        <v>15</v>
      </c>
      <c r="D34335" t="s">
        <v>1</v>
      </c>
      <c r="E34335">
        <v>73.95017015140597</v>
      </c>
      <c r="F34335" t="s">
        <v>22</v>
      </c>
    </row>
    <row r="34336" spans="1:6" x14ac:dyDescent="0.45">
      <c r="A34336" t="s">
        <v>155</v>
      </c>
      <c r="B34336">
        <v>2019</v>
      </c>
      <c r="C34336" t="s">
        <v>15</v>
      </c>
      <c r="D34336" t="s">
        <v>2</v>
      </c>
      <c r="E34336">
        <v>0</v>
      </c>
      <c r="F34336" t="s">
        <v>22</v>
      </c>
    </row>
    <row r="34337" spans="1:6" x14ac:dyDescent="0.45">
      <c r="A34337" t="s">
        <v>155</v>
      </c>
      <c r="B34337">
        <v>2019</v>
      </c>
      <c r="C34337" t="s">
        <v>15</v>
      </c>
      <c r="D34337" t="s">
        <v>3</v>
      </c>
      <c r="E34337">
        <v>0</v>
      </c>
      <c r="F34337" t="s">
        <v>22</v>
      </c>
    </row>
    <row r="34338" spans="1:6" x14ac:dyDescent="0.45">
      <c r="A34338" t="s">
        <v>155</v>
      </c>
      <c r="B34338">
        <v>2019</v>
      </c>
      <c r="C34338" t="s">
        <v>15</v>
      </c>
      <c r="D34338" t="s">
        <v>4</v>
      </c>
      <c r="E34338">
        <v>80.453018745493935</v>
      </c>
      <c r="F34338" t="s">
        <v>22</v>
      </c>
    </row>
    <row r="34339" spans="1:6" x14ac:dyDescent="0.45">
      <c r="A34339" t="s">
        <v>155</v>
      </c>
      <c r="B34339">
        <v>2019</v>
      </c>
      <c r="C34339" t="s">
        <v>5</v>
      </c>
      <c r="D34339" t="s">
        <v>5</v>
      </c>
      <c r="E34339">
        <v>845.09787995674196</v>
      </c>
      <c r="F34339" t="s">
        <v>22</v>
      </c>
    </row>
    <row r="34340" spans="1:6" x14ac:dyDescent="0.45">
      <c r="A34340" t="s">
        <v>155</v>
      </c>
      <c r="B34340">
        <v>2019</v>
      </c>
      <c r="C34340" t="s">
        <v>16</v>
      </c>
      <c r="D34340" t="s">
        <v>6</v>
      </c>
      <c r="E34340">
        <v>549</v>
      </c>
      <c r="F34340" t="s">
        <v>22</v>
      </c>
    </row>
    <row r="34341" spans="1:6" x14ac:dyDescent="0.45">
      <c r="A34341" t="s">
        <v>155</v>
      </c>
      <c r="B34341">
        <v>2019</v>
      </c>
      <c r="C34341" t="s">
        <v>16</v>
      </c>
      <c r="D34341" t="s">
        <v>7</v>
      </c>
      <c r="E34341">
        <v>0</v>
      </c>
      <c r="F34341" t="s">
        <v>22</v>
      </c>
    </row>
    <row r="34342" spans="1:6" x14ac:dyDescent="0.45">
      <c r="A34342" t="s">
        <v>155</v>
      </c>
      <c r="B34342">
        <v>2019</v>
      </c>
      <c r="C34342" t="s">
        <v>17</v>
      </c>
      <c r="D34342" t="s">
        <v>8</v>
      </c>
      <c r="E34342">
        <v>1394.097879956742</v>
      </c>
      <c r="F34342" t="s">
        <v>22</v>
      </c>
    </row>
    <row r="34343" spans="1:6" x14ac:dyDescent="0.45">
      <c r="A34343" t="s">
        <v>155</v>
      </c>
      <c r="B34343">
        <v>2019</v>
      </c>
      <c r="C34343" t="s">
        <v>18</v>
      </c>
      <c r="D34343" t="s">
        <v>9</v>
      </c>
      <c r="E34343">
        <v>0</v>
      </c>
      <c r="F34343" t="s">
        <v>22</v>
      </c>
    </row>
    <row r="34344" spans="1:6" x14ac:dyDescent="0.45">
      <c r="A34344" t="s">
        <v>155</v>
      </c>
      <c r="B34344">
        <v>2019</v>
      </c>
      <c r="C34344" t="s">
        <v>18</v>
      </c>
      <c r="D34344" t="s">
        <v>10</v>
      </c>
      <c r="E34344">
        <v>0</v>
      </c>
      <c r="F34344" t="s">
        <v>22</v>
      </c>
    </row>
    <row r="34345" spans="1:6" x14ac:dyDescent="0.45">
      <c r="A34345" t="s">
        <v>155</v>
      </c>
      <c r="B34345">
        <v>2019</v>
      </c>
      <c r="C34345" t="s">
        <v>18</v>
      </c>
      <c r="D34345" t="s">
        <v>19</v>
      </c>
      <c r="E34345">
        <v>0</v>
      </c>
      <c r="F34345" t="s">
        <v>23</v>
      </c>
    </row>
    <row r="34346" spans="1:6" x14ac:dyDescent="0.45">
      <c r="A34346" t="s">
        <v>155</v>
      </c>
      <c r="B34346">
        <v>2020</v>
      </c>
      <c r="C34346" t="s">
        <v>15</v>
      </c>
      <c r="D34346" t="s">
        <v>0</v>
      </c>
      <c r="E34346">
        <v>642.61333129055561</v>
      </c>
      <c r="F34346" t="s">
        <v>22</v>
      </c>
    </row>
    <row r="34347" spans="1:6" x14ac:dyDescent="0.45">
      <c r="A34347" t="s">
        <v>155</v>
      </c>
      <c r="B34347">
        <v>2020</v>
      </c>
      <c r="C34347" t="s">
        <v>15</v>
      </c>
      <c r="D34347" t="s">
        <v>1</v>
      </c>
      <c r="E34347">
        <v>32.949633381398726</v>
      </c>
      <c r="F34347" t="s">
        <v>22</v>
      </c>
    </row>
    <row r="34348" spans="1:6" x14ac:dyDescent="0.45">
      <c r="A34348" t="s">
        <v>155</v>
      </c>
      <c r="B34348">
        <v>2020</v>
      </c>
      <c r="C34348" t="s">
        <v>15</v>
      </c>
      <c r="D34348" t="s">
        <v>2</v>
      </c>
      <c r="E34348">
        <v>0</v>
      </c>
      <c r="F34348" t="s">
        <v>22</v>
      </c>
    </row>
    <row r="34349" spans="1:6" x14ac:dyDescent="0.45">
      <c r="A34349" t="s">
        <v>155</v>
      </c>
      <c r="B34349">
        <v>2020</v>
      </c>
      <c r="C34349" t="s">
        <v>15</v>
      </c>
      <c r="D34349" t="s">
        <v>3</v>
      </c>
      <c r="E34349">
        <v>0</v>
      </c>
      <c r="F34349" t="s">
        <v>22</v>
      </c>
    </row>
    <row r="34350" spans="1:6" x14ac:dyDescent="0.45">
      <c r="A34350" t="s">
        <v>155</v>
      </c>
      <c r="B34350">
        <v>2020</v>
      </c>
      <c r="C34350" t="s">
        <v>15</v>
      </c>
      <c r="D34350" t="s">
        <v>4</v>
      </c>
      <c r="E34350">
        <v>29.250087959625112</v>
      </c>
      <c r="F34350" t="s">
        <v>22</v>
      </c>
    </row>
    <row r="34351" spans="1:6" x14ac:dyDescent="0.45">
      <c r="A34351" t="s">
        <v>155</v>
      </c>
      <c r="B34351">
        <v>2020</v>
      </c>
      <c r="C34351" t="s">
        <v>5</v>
      </c>
      <c r="D34351" t="s">
        <v>5</v>
      </c>
      <c r="E34351">
        <v>704.81305263157947</v>
      </c>
      <c r="F34351" t="s">
        <v>22</v>
      </c>
    </row>
    <row r="34352" spans="1:6" x14ac:dyDescent="0.45">
      <c r="A34352" t="s">
        <v>155</v>
      </c>
      <c r="B34352">
        <v>2020</v>
      </c>
      <c r="C34352" t="s">
        <v>16</v>
      </c>
      <c r="D34352" t="s">
        <v>6</v>
      </c>
      <c r="E34352">
        <v>429.35672246861424</v>
      </c>
      <c r="F34352" t="s">
        <v>22</v>
      </c>
    </row>
    <row r="34353" spans="1:6" x14ac:dyDescent="0.45">
      <c r="A34353" t="s">
        <v>155</v>
      </c>
      <c r="B34353">
        <v>2020</v>
      </c>
      <c r="C34353" t="s">
        <v>16</v>
      </c>
      <c r="D34353" t="s">
        <v>7</v>
      </c>
      <c r="E34353">
        <v>0</v>
      </c>
      <c r="F34353" t="s">
        <v>22</v>
      </c>
    </row>
    <row r="34354" spans="1:6" x14ac:dyDescent="0.45">
      <c r="A34354" t="s">
        <v>155</v>
      </c>
      <c r="B34354">
        <v>2020</v>
      </c>
      <c r="C34354" t="s">
        <v>17</v>
      </c>
      <c r="D34354" t="s">
        <v>8</v>
      </c>
      <c r="E34354">
        <v>1134.1697751001936</v>
      </c>
      <c r="F34354" t="s">
        <v>22</v>
      </c>
    </row>
    <row r="34355" spans="1:6" x14ac:dyDescent="0.45">
      <c r="A34355" t="s">
        <v>155</v>
      </c>
      <c r="B34355">
        <v>2020</v>
      </c>
      <c r="C34355" t="s">
        <v>18</v>
      </c>
      <c r="D34355" t="s">
        <v>9</v>
      </c>
      <c r="E34355">
        <v>0</v>
      </c>
      <c r="F34355" t="s">
        <v>22</v>
      </c>
    </row>
    <row r="34356" spans="1:6" x14ac:dyDescent="0.45">
      <c r="A34356" t="s">
        <v>155</v>
      </c>
      <c r="B34356">
        <v>2020</v>
      </c>
      <c r="C34356" t="s">
        <v>18</v>
      </c>
      <c r="D34356" t="s">
        <v>10</v>
      </c>
      <c r="E34356">
        <v>0</v>
      </c>
      <c r="F34356" t="s">
        <v>22</v>
      </c>
    </row>
    <row r="34357" spans="1:6" x14ac:dyDescent="0.45">
      <c r="A34357" t="s">
        <v>155</v>
      </c>
      <c r="B34357">
        <v>2020</v>
      </c>
      <c r="C34357" t="s">
        <v>18</v>
      </c>
      <c r="D34357" t="s">
        <v>19</v>
      </c>
      <c r="E34357">
        <v>0</v>
      </c>
      <c r="F34357" t="s">
        <v>23</v>
      </c>
    </row>
    <row r="34358" spans="1:6" x14ac:dyDescent="0.45">
      <c r="A34358" t="s">
        <v>155</v>
      </c>
      <c r="B34358">
        <v>2021</v>
      </c>
      <c r="C34358" t="s">
        <v>15</v>
      </c>
      <c r="D34358" t="s">
        <v>0</v>
      </c>
      <c r="E34358">
        <v>790.55186373467973</v>
      </c>
      <c r="F34358" t="s">
        <v>22</v>
      </c>
    </row>
    <row r="34359" spans="1:6" x14ac:dyDescent="0.45">
      <c r="A34359" t="s">
        <v>155</v>
      </c>
      <c r="B34359">
        <v>2021</v>
      </c>
      <c r="C34359" t="s">
        <v>15</v>
      </c>
      <c r="D34359" t="s">
        <v>1</v>
      </c>
      <c r="E34359">
        <v>90.29895277577512</v>
      </c>
      <c r="F34359" t="s">
        <v>22</v>
      </c>
    </row>
    <row r="34360" spans="1:6" x14ac:dyDescent="0.45">
      <c r="A34360" t="s">
        <v>155</v>
      </c>
      <c r="B34360">
        <v>2021</v>
      </c>
      <c r="C34360" t="s">
        <v>15</v>
      </c>
      <c r="D34360" t="s">
        <v>2</v>
      </c>
      <c r="E34360">
        <v>0</v>
      </c>
      <c r="F34360" t="s">
        <v>22</v>
      </c>
    </row>
    <row r="34361" spans="1:6" x14ac:dyDescent="0.45">
      <c r="A34361" t="s">
        <v>155</v>
      </c>
      <c r="B34361">
        <v>2021</v>
      </c>
      <c r="C34361" t="s">
        <v>15</v>
      </c>
      <c r="D34361" t="s">
        <v>3</v>
      </c>
      <c r="E34361">
        <v>0</v>
      </c>
      <c r="F34361" t="s">
        <v>22</v>
      </c>
    </row>
    <row r="34362" spans="1:6" x14ac:dyDescent="0.45">
      <c r="A34362" t="s">
        <v>155</v>
      </c>
      <c r="B34362">
        <v>2021</v>
      </c>
      <c r="C34362" t="s">
        <v>15</v>
      </c>
      <c r="D34362" t="s">
        <v>4</v>
      </c>
      <c r="E34362">
        <v>73.619171593367028</v>
      </c>
      <c r="F34362" t="s">
        <v>22</v>
      </c>
    </row>
    <row r="34363" spans="1:6" x14ac:dyDescent="0.45">
      <c r="A34363" t="s">
        <v>155</v>
      </c>
      <c r="B34363">
        <v>2021</v>
      </c>
      <c r="C34363" t="s">
        <v>5</v>
      </c>
      <c r="D34363" t="s">
        <v>5</v>
      </c>
      <c r="E34363">
        <v>954.46998810382172</v>
      </c>
      <c r="F34363" t="s">
        <v>22</v>
      </c>
    </row>
    <row r="34364" spans="1:6" x14ac:dyDescent="0.45">
      <c r="A34364" t="s">
        <v>155</v>
      </c>
      <c r="B34364">
        <v>2021</v>
      </c>
      <c r="C34364" t="s">
        <v>16</v>
      </c>
      <c r="D34364" t="s">
        <v>6</v>
      </c>
      <c r="E34364">
        <v>313</v>
      </c>
      <c r="F34364" t="s">
        <v>22</v>
      </c>
    </row>
    <row r="34365" spans="1:6" x14ac:dyDescent="0.45">
      <c r="A34365" t="s">
        <v>155</v>
      </c>
      <c r="B34365">
        <v>2021</v>
      </c>
      <c r="C34365" t="s">
        <v>16</v>
      </c>
      <c r="D34365" t="s">
        <v>7</v>
      </c>
      <c r="E34365">
        <v>0</v>
      </c>
      <c r="F34365" t="s">
        <v>22</v>
      </c>
    </row>
    <row r="34366" spans="1:6" x14ac:dyDescent="0.45">
      <c r="A34366" t="s">
        <v>155</v>
      </c>
      <c r="B34366">
        <v>2021</v>
      </c>
      <c r="C34366" t="s">
        <v>17</v>
      </c>
      <c r="D34366" t="s">
        <v>8</v>
      </c>
      <c r="E34366">
        <v>1267.4699881038218</v>
      </c>
      <c r="F34366" t="s">
        <v>22</v>
      </c>
    </row>
    <row r="34367" spans="1:6" x14ac:dyDescent="0.45">
      <c r="A34367" t="s">
        <v>155</v>
      </c>
      <c r="B34367">
        <v>2021</v>
      </c>
      <c r="C34367" t="s">
        <v>18</v>
      </c>
      <c r="D34367" t="s">
        <v>9</v>
      </c>
      <c r="E34367">
        <v>0</v>
      </c>
      <c r="F34367" t="s">
        <v>22</v>
      </c>
    </row>
    <row r="34368" spans="1:6" x14ac:dyDescent="0.45">
      <c r="A34368" t="s">
        <v>155</v>
      </c>
      <c r="B34368">
        <v>2021</v>
      </c>
      <c r="C34368" t="s">
        <v>18</v>
      </c>
      <c r="D34368" t="s">
        <v>10</v>
      </c>
      <c r="E34368">
        <v>0</v>
      </c>
      <c r="F34368" t="s">
        <v>22</v>
      </c>
    </row>
    <row r="34369" spans="1:6" x14ac:dyDescent="0.45">
      <c r="A34369" t="s">
        <v>155</v>
      </c>
      <c r="B34369">
        <v>2021</v>
      </c>
      <c r="C34369" t="s">
        <v>18</v>
      </c>
      <c r="D34369" t="s">
        <v>19</v>
      </c>
      <c r="E34369">
        <v>0</v>
      </c>
      <c r="F34369" t="s">
        <v>23</v>
      </c>
    </row>
    <row r="34370" spans="1:6" x14ac:dyDescent="0.45">
      <c r="A34370" t="s">
        <v>155</v>
      </c>
      <c r="B34370">
        <v>2022</v>
      </c>
      <c r="C34370" t="s">
        <v>15</v>
      </c>
      <c r="D34370" t="s">
        <v>0</v>
      </c>
      <c r="E34370">
        <v>793.32715933669851</v>
      </c>
      <c r="F34370" t="s">
        <v>22</v>
      </c>
    </row>
    <row r="34371" spans="1:6" x14ac:dyDescent="0.45">
      <c r="A34371" t="s">
        <v>155</v>
      </c>
      <c r="B34371">
        <v>2022</v>
      </c>
      <c r="C34371" t="s">
        <v>15</v>
      </c>
      <c r="D34371" t="s">
        <v>1</v>
      </c>
      <c r="E34371">
        <v>107.55670836337428</v>
      </c>
      <c r="F34371" t="s">
        <v>22</v>
      </c>
    </row>
    <row r="34372" spans="1:6" x14ac:dyDescent="0.45">
      <c r="A34372" t="s">
        <v>155</v>
      </c>
      <c r="B34372">
        <v>2022</v>
      </c>
      <c r="C34372" t="s">
        <v>15</v>
      </c>
      <c r="D34372" t="s">
        <v>2</v>
      </c>
      <c r="E34372">
        <v>0</v>
      </c>
      <c r="F34372" t="s">
        <v>22</v>
      </c>
    </row>
    <row r="34373" spans="1:6" x14ac:dyDescent="0.45">
      <c r="A34373" t="s">
        <v>155</v>
      </c>
      <c r="B34373">
        <v>2022</v>
      </c>
      <c r="C34373" t="s">
        <v>15</v>
      </c>
      <c r="D34373" t="s">
        <v>3</v>
      </c>
      <c r="E34373">
        <v>0</v>
      </c>
      <c r="F34373" t="s">
        <v>22</v>
      </c>
    </row>
    <row r="34374" spans="1:6" x14ac:dyDescent="0.45">
      <c r="A34374" t="s">
        <v>155</v>
      </c>
      <c r="B34374">
        <v>2022</v>
      </c>
      <c r="C34374" t="s">
        <v>15</v>
      </c>
      <c r="D34374" t="s">
        <v>4</v>
      </c>
      <c r="E34374">
        <v>65.168523792357661</v>
      </c>
      <c r="F34374" t="s">
        <v>22</v>
      </c>
    </row>
    <row r="34375" spans="1:6" x14ac:dyDescent="0.45">
      <c r="A34375" t="s">
        <v>155</v>
      </c>
      <c r="B34375">
        <v>2022</v>
      </c>
      <c r="C34375" t="s">
        <v>5</v>
      </c>
      <c r="D34375" t="s">
        <v>5</v>
      </c>
      <c r="E34375">
        <v>966.05239149243039</v>
      </c>
      <c r="F34375" t="s">
        <v>22</v>
      </c>
    </row>
    <row r="34376" spans="1:6" x14ac:dyDescent="0.45">
      <c r="A34376" t="s">
        <v>155</v>
      </c>
      <c r="B34376">
        <v>2022</v>
      </c>
      <c r="C34376" t="s">
        <v>16</v>
      </c>
      <c r="D34376" t="s">
        <v>6</v>
      </c>
      <c r="E34376">
        <v>250.29628453445557</v>
      </c>
      <c r="F34376" t="s">
        <v>22</v>
      </c>
    </row>
    <row r="34377" spans="1:6" x14ac:dyDescent="0.45">
      <c r="A34377" t="s">
        <v>155</v>
      </c>
      <c r="B34377">
        <v>2022</v>
      </c>
      <c r="C34377" t="s">
        <v>16</v>
      </c>
      <c r="D34377" t="s">
        <v>7</v>
      </c>
      <c r="E34377">
        <v>0</v>
      </c>
      <c r="F34377" t="s">
        <v>22</v>
      </c>
    </row>
    <row r="34378" spans="1:6" x14ac:dyDescent="0.45">
      <c r="A34378" t="s">
        <v>155</v>
      </c>
      <c r="B34378">
        <v>2022</v>
      </c>
      <c r="C34378" t="s">
        <v>17</v>
      </c>
      <c r="D34378" t="s">
        <v>8</v>
      </c>
      <c r="E34378">
        <v>1216.3486760268861</v>
      </c>
      <c r="F34378" t="s">
        <v>22</v>
      </c>
    </row>
    <row r="34379" spans="1:6" x14ac:dyDescent="0.45">
      <c r="A34379" t="s">
        <v>155</v>
      </c>
      <c r="B34379">
        <v>2022</v>
      </c>
      <c r="C34379" t="s">
        <v>18</v>
      </c>
      <c r="D34379" t="s">
        <v>9</v>
      </c>
      <c r="E34379">
        <v>0</v>
      </c>
      <c r="F34379" t="s">
        <v>22</v>
      </c>
    </row>
    <row r="34380" spans="1:6" x14ac:dyDescent="0.45">
      <c r="A34380" t="s">
        <v>155</v>
      </c>
      <c r="B34380">
        <v>2022</v>
      </c>
      <c r="C34380" t="s">
        <v>18</v>
      </c>
      <c r="D34380" t="s">
        <v>10</v>
      </c>
      <c r="E34380">
        <v>0</v>
      </c>
      <c r="F34380" t="s">
        <v>22</v>
      </c>
    </row>
    <row r="34381" spans="1:6" x14ac:dyDescent="0.45">
      <c r="A34381" t="s">
        <v>155</v>
      </c>
      <c r="B34381">
        <v>2022</v>
      </c>
      <c r="C34381" t="s">
        <v>18</v>
      </c>
      <c r="D34381" t="s">
        <v>19</v>
      </c>
      <c r="E34381">
        <v>0</v>
      </c>
      <c r="F34381" t="s">
        <v>23</v>
      </c>
    </row>
    <row r="34382" spans="1:6" x14ac:dyDescent="0.45">
      <c r="A34382" t="s">
        <v>155</v>
      </c>
      <c r="B34382">
        <v>2023</v>
      </c>
      <c r="C34382" t="s">
        <v>15</v>
      </c>
      <c r="D34382" t="s">
        <v>0</v>
      </c>
      <c r="E34382">
        <v>789.58414907964789</v>
      </c>
      <c r="F34382" t="s">
        <v>22</v>
      </c>
    </row>
    <row r="34383" spans="1:6" x14ac:dyDescent="0.45">
      <c r="A34383" t="s">
        <v>155</v>
      </c>
      <c r="B34383">
        <v>2023</v>
      </c>
      <c r="C34383" t="s">
        <v>15</v>
      </c>
      <c r="D34383" t="s">
        <v>1</v>
      </c>
      <c r="E34383">
        <v>109.95522295987752</v>
      </c>
      <c r="F34383" t="s">
        <v>22</v>
      </c>
    </row>
    <row r="34384" spans="1:6" x14ac:dyDescent="0.45">
      <c r="A34384" t="s">
        <v>155</v>
      </c>
      <c r="B34384">
        <v>2023</v>
      </c>
      <c r="C34384" t="s">
        <v>15</v>
      </c>
      <c r="D34384" t="s">
        <v>2</v>
      </c>
      <c r="E34384">
        <v>0</v>
      </c>
      <c r="F34384" t="s">
        <v>22</v>
      </c>
    </row>
    <row r="34385" spans="1:6" x14ac:dyDescent="0.45">
      <c r="A34385" t="s">
        <v>155</v>
      </c>
      <c r="B34385">
        <v>2023</v>
      </c>
      <c r="C34385" t="s">
        <v>15</v>
      </c>
      <c r="D34385" t="s">
        <v>3</v>
      </c>
      <c r="E34385">
        <v>0</v>
      </c>
      <c r="F34385" t="s">
        <v>22</v>
      </c>
    </row>
    <row r="34386" spans="1:6" x14ac:dyDescent="0.45">
      <c r="A34386" t="s">
        <v>155</v>
      </c>
      <c r="B34386">
        <v>2023</v>
      </c>
      <c r="C34386" t="s">
        <v>15</v>
      </c>
      <c r="D34386" t="s">
        <v>4</v>
      </c>
      <c r="E34386">
        <v>71.820299704017856</v>
      </c>
      <c r="F34386" t="s">
        <v>22</v>
      </c>
    </row>
    <row r="34387" spans="1:6" x14ac:dyDescent="0.45">
      <c r="A34387" t="s">
        <v>155</v>
      </c>
      <c r="B34387">
        <v>2023</v>
      </c>
      <c r="C34387" t="s">
        <v>5</v>
      </c>
      <c r="D34387" t="s">
        <v>5</v>
      </c>
      <c r="E34387">
        <v>971.35967174354334</v>
      </c>
      <c r="F34387" t="s">
        <v>22</v>
      </c>
    </row>
    <row r="34388" spans="1:6" x14ac:dyDescent="0.45">
      <c r="A34388" t="s">
        <v>155</v>
      </c>
      <c r="B34388">
        <v>2023</v>
      </c>
      <c r="C34388" t="s">
        <v>16</v>
      </c>
      <c r="D34388" t="s">
        <v>6</v>
      </c>
      <c r="E34388">
        <v>244.23953399272139</v>
      </c>
      <c r="F34388" t="s">
        <v>22</v>
      </c>
    </row>
    <row r="34389" spans="1:6" x14ac:dyDescent="0.45">
      <c r="A34389" t="s">
        <v>155</v>
      </c>
      <c r="B34389">
        <v>2023</v>
      </c>
      <c r="C34389" t="s">
        <v>16</v>
      </c>
      <c r="D34389" t="s">
        <v>7</v>
      </c>
      <c r="E34389">
        <v>0</v>
      </c>
      <c r="F34389" t="s">
        <v>22</v>
      </c>
    </row>
    <row r="34390" spans="1:6" x14ac:dyDescent="0.45">
      <c r="A34390" t="s">
        <v>155</v>
      </c>
      <c r="B34390">
        <v>2023</v>
      </c>
      <c r="C34390" t="s">
        <v>17</v>
      </c>
      <c r="D34390" t="s">
        <v>8</v>
      </c>
      <c r="E34390">
        <v>1215.5992057362648</v>
      </c>
      <c r="F34390" t="s">
        <v>22</v>
      </c>
    </row>
    <row r="34391" spans="1:6" x14ac:dyDescent="0.45">
      <c r="A34391" t="s">
        <v>155</v>
      </c>
      <c r="B34391">
        <v>2023</v>
      </c>
      <c r="C34391" t="s">
        <v>18</v>
      </c>
      <c r="D34391" t="s">
        <v>9</v>
      </c>
      <c r="E34391">
        <v>0</v>
      </c>
      <c r="F34391" t="s">
        <v>22</v>
      </c>
    </row>
    <row r="34392" spans="1:6" x14ac:dyDescent="0.45">
      <c r="A34392" t="s">
        <v>155</v>
      </c>
      <c r="B34392">
        <v>2023</v>
      </c>
      <c r="C34392" t="s">
        <v>18</v>
      </c>
      <c r="D34392" t="s">
        <v>10</v>
      </c>
      <c r="E34392">
        <v>0</v>
      </c>
      <c r="F34392" t="s">
        <v>22</v>
      </c>
    </row>
    <row r="34393" spans="1:6" x14ac:dyDescent="0.45">
      <c r="A34393" t="s">
        <v>155</v>
      </c>
      <c r="B34393">
        <v>2023</v>
      </c>
      <c r="C34393" t="s">
        <v>18</v>
      </c>
      <c r="D34393" t="s">
        <v>19</v>
      </c>
      <c r="E34393">
        <v>0</v>
      </c>
      <c r="F34393" t="s">
        <v>23</v>
      </c>
    </row>
    <row r="34394" spans="1:6" x14ac:dyDescent="0.45">
      <c r="A34394" t="s">
        <v>155</v>
      </c>
      <c r="B34394">
        <v>2024</v>
      </c>
      <c r="C34394" t="s">
        <v>15</v>
      </c>
      <c r="D34394" t="s">
        <v>0</v>
      </c>
      <c r="E34394">
        <v>799.38677621653346</v>
      </c>
      <c r="F34394" t="s">
        <v>22</v>
      </c>
    </row>
    <row r="34395" spans="1:6" x14ac:dyDescent="0.45">
      <c r="A34395" t="s">
        <v>155</v>
      </c>
      <c r="B34395">
        <v>2024</v>
      </c>
      <c r="C34395" t="s">
        <v>15</v>
      </c>
      <c r="D34395" t="s">
        <v>1</v>
      </c>
      <c r="E34395">
        <v>112.19424103912291</v>
      </c>
      <c r="F34395" t="s">
        <v>22</v>
      </c>
    </row>
    <row r="34396" spans="1:6" x14ac:dyDescent="0.45">
      <c r="A34396" t="s">
        <v>155</v>
      </c>
      <c r="B34396">
        <v>2024</v>
      </c>
      <c r="C34396" t="s">
        <v>15</v>
      </c>
      <c r="D34396" t="s">
        <v>2</v>
      </c>
      <c r="E34396">
        <v>0</v>
      </c>
      <c r="F34396" t="s">
        <v>22</v>
      </c>
    </row>
    <row r="34397" spans="1:6" x14ac:dyDescent="0.45">
      <c r="A34397" t="s">
        <v>155</v>
      </c>
      <c r="B34397">
        <v>2024</v>
      </c>
      <c r="C34397" t="s">
        <v>15</v>
      </c>
      <c r="D34397" t="s">
        <v>3</v>
      </c>
      <c r="E34397">
        <v>0</v>
      </c>
      <c r="F34397" t="s">
        <v>22</v>
      </c>
    </row>
    <row r="34398" spans="1:6" x14ac:dyDescent="0.45">
      <c r="A34398" t="s">
        <v>155</v>
      </c>
      <c r="B34398">
        <v>2024</v>
      </c>
      <c r="C34398" t="s">
        <v>15</v>
      </c>
      <c r="D34398" t="s">
        <v>4</v>
      </c>
      <c r="E34398">
        <v>79.151024902912511</v>
      </c>
      <c r="F34398" t="s">
        <v>22</v>
      </c>
    </row>
    <row r="34399" spans="1:6" x14ac:dyDescent="0.45">
      <c r="A34399" t="s">
        <v>155</v>
      </c>
      <c r="B34399">
        <v>2024</v>
      </c>
      <c r="C34399" t="s">
        <v>5</v>
      </c>
      <c r="D34399" t="s">
        <v>5</v>
      </c>
      <c r="E34399">
        <v>990.73204215856879</v>
      </c>
      <c r="F34399" t="s">
        <v>22</v>
      </c>
    </row>
    <row r="34400" spans="1:6" x14ac:dyDescent="0.45">
      <c r="A34400" t="s">
        <v>155</v>
      </c>
      <c r="B34400">
        <v>2024</v>
      </c>
      <c r="C34400" t="s">
        <v>16</v>
      </c>
      <c r="D34400" t="s">
        <v>6</v>
      </c>
      <c r="E34400">
        <v>135.89069446885432</v>
      </c>
      <c r="F34400" t="s">
        <v>22</v>
      </c>
    </row>
    <row r="34401" spans="1:6" x14ac:dyDescent="0.45">
      <c r="A34401" t="s">
        <v>155</v>
      </c>
      <c r="B34401">
        <v>2024</v>
      </c>
      <c r="C34401" t="s">
        <v>16</v>
      </c>
      <c r="D34401" t="s">
        <v>7</v>
      </c>
      <c r="E34401">
        <v>0</v>
      </c>
      <c r="F34401" t="s">
        <v>22</v>
      </c>
    </row>
    <row r="34402" spans="1:6" x14ac:dyDescent="0.45">
      <c r="A34402" t="s">
        <v>155</v>
      </c>
      <c r="B34402">
        <v>2024</v>
      </c>
      <c r="C34402" t="s">
        <v>17</v>
      </c>
      <c r="D34402" t="s">
        <v>8</v>
      </c>
      <c r="E34402">
        <v>1126.6227366274231</v>
      </c>
      <c r="F34402" t="s">
        <v>22</v>
      </c>
    </row>
    <row r="34403" spans="1:6" x14ac:dyDescent="0.45">
      <c r="A34403" t="s">
        <v>155</v>
      </c>
      <c r="B34403">
        <v>2024</v>
      </c>
      <c r="C34403" t="s">
        <v>18</v>
      </c>
      <c r="D34403" t="s">
        <v>9</v>
      </c>
      <c r="E34403">
        <v>0</v>
      </c>
      <c r="F34403" t="s">
        <v>22</v>
      </c>
    </row>
    <row r="34404" spans="1:6" x14ac:dyDescent="0.45">
      <c r="A34404" t="s">
        <v>155</v>
      </c>
      <c r="B34404">
        <v>2024</v>
      </c>
      <c r="C34404" t="s">
        <v>18</v>
      </c>
      <c r="D34404" t="s">
        <v>10</v>
      </c>
      <c r="E34404">
        <v>0</v>
      </c>
      <c r="F34404" t="s">
        <v>22</v>
      </c>
    </row>
    <row r="34405" spans="1:6" x14ac:dyDescent="0.45">
      <c r="A34405" t="s">
        <v>155</v>
      </c>
      <c r="B34405">
        <v>2024</v>
      </c>
      <c r="C34405" t="s">
        <v>18</v>
      </c>
      <c r="D34405" t="s">
        <v>19</v>
      </c>
      <c r="E34405">
        <v>0</v>
      </c>
      <c r="F34405" t="s">
        <v>23</v>
      </c>
    </row>
    <row r="34406" spans="1:6" x14ac:dyDescent="0.45">
      <c r="A34406" t="s">
        <v>155</v>
      </c>
      <c r="B34406">
        <v>2025</v>
      </c>
      <c r="C34406" t="s">
        <v>15</v>
      </c>
      <c r="D34406" t="s">
        <v>0</v>
      </c>
      <c r="E34406">
        <v>804.02476182525731</v>
      </c>
      <c r="F34406" t="s">
        <v>22</v>
      </c>
    </row>
    <row r="34407" spans="1:6" x14ac:dyDescent="0.45">
      <c r="A34407" t="s">
        <v>155</v>
      </c>
      <c r="B34407">
        <v>2025</v>
      </c>
      <c r="C34407" t="s">
        <v>15</v>
      </c>
      <c r="D34407" t="s">
        <v>1</v>
      </c>
      <c r="E34407">
        <v>114.91390553671376</v>
      </c>
      <c r="F34407" t="s">
        <v>22</v>
      </c>
    </row>
    <row r="34408" spans="1:6" x14ac:dyDescent="0.45">
      <c r="A34408" t="s">
        <v>155</v>
      </c>
      <c r="B34408">
        <v>2025</v>
      </c>
      <c r="C34408" t="s">
        <v>15</v>
      </c>
      <c r="D34408" t="s">
        <v>2</v>
      </c>
      <c r="E34408">
        <v>0</v>
      </c>
      <c r="F34408" t="s">
        <v>22</v>
      </c>
    </row>
    <row r="34409" spans="1:6" x14ac:dyDescent="0.45">
      <c r="A34409" t="s">
        <v>155</v>
      </c>
      <c r="B34409">
        <v>2025</v>
      </c>
      <c r="C34409" t="s">
        <v>15</v>
      </c>
      <c r="D34409" t="s">
        <v>3</v>
      </c>
      <c r="E34409">
        <v>0</v>
      </c>
      <c r="F34409" t="s">
        <v>22</v>
      </c>
    </row>
    <row r="34410" spans="1:6" x14ac:dyDescent="0.45">
      <c r="A34410" t="s">
        <v>155</v>
      </c>
      <c r="B34410">
        <v>2025</v>
      </c>
      <c r="C34410" t="s">
        <v>15</v>
      </c>
      <c r="D34410" t="s">
        <v>4</v>
      </c>
      <c r="E34410">
        <v>87.23</v>
      </c>
      <c r="F34410" t="s">
        <v>22</v>
      </c>
    </row>
    <row r="34411" spans="1:6" x14ac:dyDescent="0.45">
      <c r="A34411" t="s">
        <v>155</v>
      </c>
      <c r="B34411">
        <v>2025</v>
      </c>
      <c r="C34411" t="s">
        <v>5</v>
      </c>
      <c r="D34411" t="s">
        <v>5</v>
      </c>
      <c r="E34411">
        <v>1006.1686673619712</v>
      </c>
      <c r="F34411" t="s">
        <v>22</v>
      </c>
    </row>
    <row r="34412" spans="1:6" x14ac:dyDescent="0.45">
      <c r="A34412" t="s">
        <v>155</v>
      </c>
      <c r="B34412">
        <v>2025</v>
      </c>
      <c r="C34412" t="s">
        <v>16</v>
      </c>
      <c r="D34412" t="s">
        <v>6</v>
      </c>
      <c r="E34412">
        <v>128</v>
      </c>
      <c r="F34412" t="s">
        <v>22</v>
      </c>
    </row>
    <row r="34413" spans="1:6" x14ac:dyDescent="0.45">
      <c r="A34413" t="s">
        <v>155</v>
      </c>
      <c r="B34413">
        <v>2025</v>
      </c>
      <c r="C34413" t="s">
        <v>16</v>
      </c>
      <c r="D34413" t="s">
        <v>7</v>
      </c>
      <c r="E34413">
        <v>0</v>
      </c>
      <c r="F34413" t="s">
        <v>22</v>
      </c>
    </row>
    <row r="34414" spans="1:6" x14ac:dyDescent="0.45">
      <c r="A34414" t="s">
        <v>155</v>
      </c>
      <c r="B34414">
        <v>2025</v>
      </c>
      <c r="C34414" t="s">
        <v>17</v>
      </c>
      <c r="D34414" t="s">
        <v>8</v>
      </c>
      <c r="E34414">
        <v>1134.1686673619713</v>
      </c>
      <c r="F34414" t="s">
        <v>22</v>
      </c>
    </row>
    <row r="34415" spans="1:6" x14ac:dyDescent="0.45">
      <c r="A34415" t="s">
        <v>155</v>
      </c>
      <c r="B34415">
        <v>2025</v>
      </c>
      <c r="C34415" t="s">
        <v>18</v>
      </c>
      <c r="D34415" t="s">
        <v>9</v>
      </c>
      <c r="E34415">
        <v>0</v>
      </c>
      <c r="F34415" t="s">
        <v>22</v>
      </c>
    </row>
    <row r="34416" spans="1:6" x14ac:dyDescent="0.45">
      <c r="A34416" t="s">
        <v>155</v>
      </c>
      <c r="B34416">
        <v>2025</v>
      </c>
      <c r="C34416" t="s">
        <v>18</v>
      </c>
      <c r="D34416" t="s">
        <v>10</v>
      </c>
      <c r="E34416">
        <v>0</v>
      </c>
      <c r="F34416" t="s">
        <v>22</v>
      </c>
    </row>
    <row r="34417" spans="1:6" x14ac:dyDescent="0.45">
      <c r="A34417" t="s">
        <v>155</v>
      </c>
      <c r="B34417">
        <v>2025</v>
      </c>
      <c r="C34417" t="s">
        <v>18</v>
      </c>
      <c r="D34417" t="s">
        <v>19</v>
      </c>
      <c r="E34417">
        <v>0</v>
      </c>
      <c r="F34417" t="s">
        <v>23</v>
      </c>
    </row>
    <row r="34418" spans="1:6" x14ac:dyDescent="0.45">
      <c r="A34418" t="s">
        <v>155</v>
      </c>
      <c r="B34418">
        <v>2026</v>
      </c>
      <c r="C34418" t="s">
        <v>15</v>
      </c>
      <c r="D34418" t="s">
        <v>0</v>
      </c>
      <c r="E34418">
        <v>847.3929114653082</v>
      </c>
      <c r="F34418" t="s">
        <v>22</v>
      </c>
    </row>
    <row r="34419" spans="1:6" x14ac:dyDescent="0.45">
      <c r="A34419" t="s">
        <v>155</v>
      </c>
      <c r="B34419">
        <v>2026</v>
      </c>
      <c r="C34419" t="s">
        <v>15</v>
      </c>
      <c r="D34419" t="s">
        <v>1</v>
      </c>
      <c r="E34419">
        <v>116.80998497806954</v>
      </c>
      <c r="F34419" t="s">
        <v>22</v>
      </c>
    </row>
    <row r="34420" spans="1:6" x14ac:dyDescent="0.45">
      <c r="A34420" t="s">
        <v>155</v>
      </c>
      <c r="B34420">
        <v>2026</v>
      </c>
      <c r="C34420" t="s">
        <v>15</v>
      </c>
      <c r="D34420" t="s">
        <v>2</v>
      </c>
      <c r="E34420">
        <v>0</v>
      </c>
      <c r="F34420" t="s">
        <v>22</v>
      </c>
    </row>
    <row r="34421" spans="1:6" x14ac:dyDescent="0.45">
      <c r="A34421" t="s">
        <v>155</v>
      </c>
      <c r="B34421">
        <v>2026</v>
      </c>
      <c r="C34421" t="s">
        <v>15</v>
      </c>
      <c r="D34421" t="s">
        <v>3</v>
      </c>
      <c r="E34421">
        <v>0</v>
      </c>
      <c r="F34421" t="s">
        <v>22</v>
      </c>
    </row>
    <row r="34422" spans="1:6" x14ac:dyDescent="0.45">
      <c r="A34422" t="s">
        <v>155</v>
      </c>
      <c r="B34422">
        <v>2026</v>
      </c>
      <c r="C34422" t="s">
        <v>15</v>
      </c>
      <c r="D34422" t="s">
        <v>4</v>
      </c>
      <c r="E34422">
        <v>89.532871999999998</v>
      </c>
      <c r="F34422" t="s">
        <v>22</v>
      </c>
    </row>
    <row r="34423" spans="1:6" x14ac:dyDescent="0.45">
      <c r="A34423" t="s">
        <v>155</v>
      </c>
      <c r="B34423">
        <v>2026</v>
      </c>
      <c r="C34423" t="s">
        <v>5</v>
      </c>
      <c r="D34423" t="s">
        <v>5</v>
      </c>
      <c r="E34423">
        <v>1053.7357684433778</v>
      </c>
      <c r="F34423" t="s">
        <v>22</v>
      </c>
    </row>
    <row r="34424" spans="1:6" x14ac:dyDescent="0.45">
      <c r="A34424" t="s">
        <v>155</v>
      </c>
      <c r="B34424">
        <v>2026</v>
      </c>
      <c r="C34424" t="s">
        <v>16</v>
      </c>
      <c r="D34424" t="s">
        <v>6</v>
      </c>
      <c r="E34424">
        <v>154</v>
      </c>
      <c r="F34424" t="s">
        <v>22</v>
      </c>
    </row>
    <row r="34425" spans="1:6" x14ac:dyDescent="0.45">
      <c r="A34425" t="s">
        <v>155</v>
      </c>
      <c r="B34425">
        <v>2026</v>
      </c>
      <c r="C34425" t="s">
        <v>16</v>
      </c>
      <c r="D34425" t="s">
        <v>7</v>
      </c>
      <c r="E34425">
        <v>0</v>
      </c>
      <c r="F34425" t="s">
        <v>22</v>
      </c>
    </row>
    <row r="34426" spans="1:6" x14ac:dyDescent="0.45">
      <c r="A34426" t="s">
        <v>155</v>
      </c>
      <c r="B34426">
        <v>2026</v>
      </c>
      <c r="C34426" t="s">
        <v>17</v>
      </c>
      <c r="D34426" t="s">
        <v>8</v>
      </c>
      <c r="E34426">
        <v>1207.7357684433778</v>
      </c>
      <c r="F34426" t="s">
        <v>22</v>
      </c>
    </row>
    <row r="34427" spans="1:6" x14ac:dyDescent="0.45">
      <c r="A34427" t="s">
        <v>155</v>
      </c>
      <c r="B34427">
        <v>2026</v>
      </c>
      <c r="C34427" t="s">
        <v>18</v>
      </c>
      <c r="D34427" t="s">
        <v>9</v>
      </c>
      <c r="E34427">
        <v>0</v>
      </c>
      <c r="F34427" t="s">
        <v>22</v>
      </c>
    </row>
    <row r="34428" spans="1:6" x14ac:dyDescent="0.45">
      <c r="A34428" t="s">
        <v>155</v>
      </c>
      <c r="B34428">
        <v>2026</v>
      </c>
      <c r="C34428" t="s">
        <v>18</v>
      </c>
      <c r="D34428" t="s">
        <v>10</v>
      </c>
      <c r="E34428">
        <v>0</v>
      </c>
      <c r="F34428" t="s">
        <v>22</v>
      </c>
    </row>
    <row r="34429" spans="1:6" x14ac:dyDescent="0.45">
      <c r="A34429" t="s">
        <v>155</v>
      </c>
      <c r="B34429">
        <v>2026</v>
      </c>
      <c r="C34429" t="s">
        <v>18</v>
      </c>
      <c r="D34429" t="s">
        <v>19</v>
      </c>
      <c r="E34429">
        <v>0</v>
      </c>
      <c r="F34429" t="s">
        <v>23</v>
      </c>
    </row>
    <row r="34430" spans="1:6" x14ac:dyDescent="0.45">
      <c r="A34430" t="s">
        <v>155</v>
      </c>
      <c r="B34430">
        <v>2027</v>
      </c>
      <c r="C34430" t="s">
        <v>15</v>
      </c>
      <c r="D34430" t="s">
        <v>0</v>
      </c>
      <c r="E34430">
        <v>865.42085412424092</v>
      </c>
      <c r="F34430" t="s">
        <v>22</v>
      </c>
    </row>
    <row r="34431" spans="1:6" x14ac:dyDescent="0.45">
      <c r="A34431" t="s">
        <v>155</v>
      </c>
      <c r="B34431">
        <v>2027</v>
      </c>
      <c r="C34431" t="s">
        <v>15</v>
      </c>
      <c r="D34431" t="s">
        <v>1</v>
      </c>
      <c r="E34431">
        <v>118.73734973020768</v>
      </c>
      <c r="F34431" t="s">
        <v>22</v>
      </c>
    </row>
    <row r="34432" spans="1:6" x14ac:dyDescent="0.45">
      <c r="A34432" t="s">
        <v>155</v>
      </c>
      <c r="B34432">
        <v>2027</v>
      </c>
      <c r="C34432" t="s">
        <v>15</v>
      </c>
      <c r="D34432" t="s">
        <v>2</v>
      </c>
      <c r="E34432">
        <v>0</v>
      </c>
      <c r="F34432" t="s">
        <v>22</v>
      </c>
    </row>
    <row r="34433" spans="1:6" x14ac:dyDescent="0.45">
      <c r="A34433" t="s">
        <v>155</v>
      </c>
      <c r="B34433">
        <v>2027</v>
      </c>
      <c r="C34433" t="s">
        <v>15</v>
      </c>
      <c r="D34433" t="s">
        <v>3</v>
      </c>
      <c r="E34433">
        <v>0</v>
      </c>
      <c r="F34433" t="s">
        <v>22</v>
      </c>
    </row>
    <row r="34434" spans="1:6" x14ac:dyDescent="0.45">
      <c r="A34434" t="s">
        <v>155</v>
      </c>
      <c r="B34434">
        <v>2027</v>
      </c>
      <c r="C34434" t="s">
        <v>15</v>
      </c>
      <c r="D34434" t="s">
        <v>4</v>
      </c>
      <c r="E34434">
        <v>91.896539820800001</v>
      </c>
      <c r="F34434" t="s">
        <v>22</v>
      </c>
    </row>
    <row r="34435" spans="1:6" x14ac:dyDescent="0.45">
      <c r="A34435" t="s">
        <v>155</v>
      </c>
      <c r="B34435">
        <v>2027</v>
      </c>
      <c r="C34435" t="s">
        <v>5</v>
      </c>
      <c r="D34435" t="s">
        <v>5</v>
      </c>
      <c r="E34435">
        <v>1076.0547436752488</v>
      </c>
      <c r="F34435" t="s">
        <v>22</v>
      </c>
    </row>
    <row r="34436" spans="1:6" x14ac:dyDescent="0.45">
      <c r="A34436" t="s">
        <v>155</v>
      </c>
      <c r="B34436">
        <v>2027</v>
      </c>
      <c r="C34436" t="s">
        <v>16</v>
      </c>
      <c r="D34436" t="s">
        <v>6</v>
      </c>
      <c r="E34436">
        <v>268</v>
      </c>
      <c r="F34436" t="s">
        <v>22</v>
      </c>
    </row>
    <row r="34437" spans="1:6" x14ac:dyDescent="0.45">
      <c r="A34437" t="s">
        <v>155</v>
      </c>
      <c r="B34437">
        <v>2027</v>
      </c>
      <c r="C34437" t="s">
        <v>16</v>
      </c>
      <c r="D34437" t="s">
        <v>7</v>
      </c>
      <c r="E34437">
        <v>0</v>
      </c>
      <c r="F34437" t="s">
        <v>22</v>
      </c>
    </row>
    <row r="34438" spans="1:6" x14ac:dyDescent="0.45">
      <c r="A34438" t="s">
        <v>155</v>
      </c>
      <c r="B34438">
        <v>2027</v>
      </c>
      <c r="C34438" t="s">
        <v>17</v>
      </c>
      <c r="D34438" t="s">
        <v>8</v>
      </c>
      <c r="E34438">
        <v>1344.0547436752488</v>
      </c>
      <c r="F34438" t="s">
        <v>22</v>
      </c>
    </row>
    <row r="34439" spans="1:6" x14ac:dyDescent="0.45">
      <c r="A34439" t="s">
        <v>155</v>
      </c>
      <c r="B34439">
        <v>2027</v>
      </c>
      <c r="C34439" t="s">
        <v>18</v>
      </c>
      <c r="D34439" t="s">
        <v>9</v>
      </c>
      <c r="E34439">
        <v>0</v>
      </c>
      <c r="F34439" t="s">
        <v>22</v>
      </c>
    </row>
    <row r="34440" spans="1:6" x14ac:dyDescent="0.45">
      <c r="A34440" t="s">
        <v>155</v>
      </c>
      <c r="B34440">
        <v>2027</v>
      </c>
      <c r="C34440" t="s">
        <v>18</v>
      </c>
      <c r="D34440" t="s">
        <v>10</v>
      </c>
      <c r="E34440">
        <v>0</v>
      </c>
      <c r="F34440" t="s">
        <v>22</v>
      </c>
    </row>
    <row r="34441" spans="1:6" x14ac:dyDescent="0.45">
      <c r="A34441" t="s">
        <v>155</v>
      </c>
      <c r="B34441">
        <v>2027</v>
      </c>
      <c r="C34441" t="s">
        <v>18</v>
      </c>
      <c r="D34441" t="s">
        <v>19</v>
      </c>
      <c r="E34441">
        <v>0</v>
      </c>
      <c r="F34441" t="s">
        <v>23</v>
      </c>
    </row>
    <row r="34442" spans="1:6" x14ac:dyDescent="0.45">
      <c r="A34442" t="s">
        <v>155</v>
      </c>
      <c r="B34442">
        <v>2028</v>
      </c>
      <c r="C34442" t="s">
        <v>15</v>
      </c>
      <c r="D34442" t="s">
        <v>0</v>
      </c>
      <c r="E34442">
        <v>883.57809306462082</v>
      </c>
      <c r="F34442" t="s">
        <v>22</v>
      </c>
    </row>
    <row r="34443" spans="1:6" x14ac:dyDescent="0.45">
      <c r="A34443" t="s">
        <v>155</v>
      </c>
      <c r="B34443">
        <v>2028</v>
      </c>
      <c r="C34443" t="s">
        <v>15</v>
      </c>
      <c r="D34443" t="s">
        <v>1</v>
      </c>
      <c r="E34443">
        <v>120.69651600075612</v>
      </c>
      <c r="F34443" t="s">
        <v>22</v>
      </c>
    </row>
    <row r="34444" spans="1:6" x14ac:dyDescent="0.45">
      <c r="A34444" t="s">
        <v>155</v>
      </c>
      <c r="B34444">
        <v>2028</v>
      </c>
      <c r="C34444" t="s">
        <v>15</v>
      </c>
      <c r="D34444" t="s">
        <v>2</v>
      </c>
      <c r="E34444">
        <v>0</v>
      </c>
      <c r="F34444" t="s">
        <v>22</v>
      </c>
    </row>
    <row r="34445" spans="1:6" x14ac:dyDescent="0.45">
      <c r="A34445" t="s">
        <v>155</v>
      </c>
      <c r="B34445">
        <v>2028</v>
      </c>
      <c r="C34445" t="s">
        <v>15</v>
      </c>
      <c r="D34445" t="s">
        <v>3</v>
      </c>
      <c r="E34445">
        <v>0</v>
      </c>
      <c r="F34445" t="s">
        <v>22</v>
      </c>
    </row>
    <row r="34446" spans="1:6" x14ac:dyDescent="0.45">
      <c r="A34446" t="s">
        <v>155</v>
      </c>
      <c r="B34446">
        <v>2028</v>
      </c>
      <c r="C34446" t="s">
        <v>15</v>
      </c>
      <c r="D34446" t="s">
        <v>4</v>
      </c>
      <c r="E34446">
        <v>94.32260847206912</v>
      </c>
      <c r="F34446" t="s">
        <v>22</v>
      </c>
    </row>
    <row r="34447" spans="1:6" x14ac:dyDescent="0.45">
      <c r="A34447" t="s">
        <v>155</v>
      </c>
      <c r="B34447">
        <v>2028</v>
      </c>
      <c r="C34447" t="s">
        <v>5</v>
      </c>
      <c r="D34447" t="s">
        <v>5</v>
      </c>
      <c r="E34447">
        <v>1098.5972175374461</v>
      </c>
      <c r="F34447" t="s">
        <v>22</v>
      </c>
    </row>
    <row r="34448" spans="1:6" x14ac:dyDescent="0.45">
      <c r="A34448" t="s">
        <v>155</v>
      </c>
      <c r="B34448">
        <v>2028</v>
      </c>
      <c r="C34448" t="s">
        <v>16</v>
      </c>
      <c r="D34448" t="s">
        <v>6</v>
      </c>
      <c r="E34448">
        <v>445</v>
      </c>
      <c r="F34448" t="s">
        <v>22</v>
      </c>
    </row>
    <row r="34449" spans="1:6" x14ac:dyDescent="0.45">
      <c r="A34449" t="s">
        <v>155</v>
      </c>
      <c r="B34449">
        <v>2028</v>
      </c>
      <c r="C34449" t="s">
        <v>16</v>
      </c>
      <c r="D34449" t="s">
        <v>7</v>
      </c>
      <c r="E34449">
        <v>0</v>
      </c>
      <c r="F34449" t="s">
        <v>22</v>
      </c>
    </row>
    <row r="34450" spans="1:6" x14ac:dyDescent="0.45">
      <c r="A34450" t="s">
        <v>155</v>
      </c>
      <c r="B34450">
        <v>2028</v>
      </c>
      <c r="C34450" t="s">
        <v>17</v>
      </c>
      <c r="D34450" t="s">
        <v>8</v>
      </c>
      <c r="E34450">
        <v>1543.5972175374461</v>
      </c>
      <c r="F34450" t="s">
        <v>22</v>
      </c>
    </row>
    <row r="34451" spans="1:6" x14ac:dyDescent="0.45">
      <c r="A34451" t="s">
        <v>155</v>
      </c>
      <c r="B34451">
        <v>2028</v>
      </c>
      <c r="C34451" t="s">
        <v>18</v>
      </c>
      <c r="D34451" t="s">
        <v>9</v>
      </c>
      <c r="E34451">
        <v>0</v>
      </c>
      <c r="F34451" t="s">
        <v>22</v>
      </c>
    </row>
    <row r="34452" spans="1:6" x14ac:dyDescent="0.45">
      <c r="A34452" t="s">
        <v>155</v>
      </c>
      <c r="B34452">
        <v>2028</v>
      </c>
      <c r="C34452" t="s">
        <v>18</v>
      </c>
      <c r="D34452" t="s">
        <v>10</v>
      </c>
      <c r="E34452">
        <v>0</v>
      </c>
      <c r="F34452" t="s">
        <v>22</v>
      </c>
    </row>
    <row r="34453" spans="1:6" x14ac:dyDescent="0.45">
      <c r="A34453" t="s">
        <v>155</v>
      </c>
      <c r="B34453">
        <v>2028</v>
      </c>
      <c r="C34453" t="s">
        <v>18</v>
      </c>
      <c r="D34453" t="s">
        <v>19</v>
      </c>
      <c r="E34453">
        <v>0</v>
      </c>
      <c r="F34453" t="s">
        <v>23</v>
      </c>
    </row>
    <row r="34454" spans="1:6" x14ac:dyDescent="0.45">
      <c r="A34454" t="s">
        <v>155</v>
      </c>
      <c r="B34454">
        <v>2029</v>
      </c>
      <c r="C34454" t="s">
        <v>15</v>
      </c>
      <c r="D34454" t="s">
        <v>0</v>
      </c>
      <c r="E34454">
        <v>905.74945513505838</v>
      </c>
      <c r="F34454" t="s">
        <v>22</v>
      </c>
    </row>
    <row r="34455" spans="1:6" x14ac:dyDescent="0.45">
      <c r="A34455" t="s">
        <v>155</v>
      </c>
      <c r="B34455">
        <v>2029</v>
      </c>
      <c r="C34455" t="s">
        <v>15</v>
      </c>
      <c r="D34455" t="s">
        <v>1</v>
      </c>
      <c r="E34455">
        <v>122.68800851476855</v>
      </c>
      <c r="F34455" t="s">
        <v>22</v>
      </c>
    </row>
    <row r="34456" spans="1:6" x14ac:dyDescent="0.45">
      <c r="A34456" t="s">
        <v>155</v>
      </c>
      <c r="B34456">
        <v>2029</v>
      </c>
      <c r="C34456" t="s">
        <v>15</v>
      </c>
      <c r="D34456" t="s">
        <v>2</v>
      </c>
      <c r="E34456">
        <v>0</v>
      </c>
      <c r="F34456" t="s">
        <v>22</v>
      </c>
    </row>
    <row r="34457" spans="1:6" x14ac:dyDescent="0.45">
      <c r="A34457" t="s">
        <v>155</v>
      </c>
      <c r="B34457">
        <v>2029</v>
      </c>
      <c r="C34457" t="s">
        <v>15</v>
      </c>
      <c r="D34457" t="s">
        <v>3</v>
      </c>
      <c r="E34457">
        <v>0</v>
      </c>
      <c r="F34457" t="s">
        <v>22</v>
      </c>
    </row>
    <row r="34458" spans="1:6" x14ac:dyDescent="0.45">
      <c r="A34458" t="s">
        <v>155</v>
      </c>
      <c r="B34458">
        <v>2029</v>
      </c>
      <c r="C34458" t="s">
        <v>15</v>
      </c>
      <c r="D34458" t="s">
        <v>4</v>
      </c>
      <c r="E34458">
        <v>96.812725335731741</v>
      </c>
      <c r="F34458" t="s">
        <v>22</v>
      </c>
    </row>
    <row r="34459" spans="1:6" x14ac:dyDescent="0.45">
      <c r="A34459" t="s">
        <v>155</v>
      </c>
      <c r="B34459">
        <v>2029</v>
      </c>
      <c r="C34459" t="s">
        <v>5</v>
      </c>
      <c r="D34459" t="s">
        <v>5</v>
      </c>
      <c r="E34459">
        <v>1125.2501889855589</v>
      </c>
      <c r="F34459" t="s">
        <v>22</v>
      </c>
    </row>
    <row r="34460" spans="1:6" x14ac:dyDescent="0.45">
      <c r="A34460" t="s">
        <v>155</v>
      </c>
      <c r="B34460">
        <v>2029</v>
      </c>
      <c r="C34460" t="s">
        <v>16</v>
      </c>
      <c r="D34460" t="s">
        <v>6</v>
      </c>
      <c r="E34460">
        <v>556</v>
      </c>
      <c r="F34460" t="s">
        <v>22</v>
      </c>
    </row>
    <row r="34461" spans="1:6" x14ac:dyDescent="0.45">
      <c r="A34461" t="s">
        <v>155</v>
      </c>
      <c r="B34461">
        <v>2029</v>
      </c>
      <c r="C34461" t="s">
        <v>16</v>
      </c>
      <c r="D34461" t="s">
        <v>7</v>
      </c>
      <c r="E34461">
        <v>0</v>
      </c>
      <c r="F34461" t="s">
        <v>22</v>
      </c>
    </row>
    <row r="34462" spans="1:6" x14ac:dyDescent="0.45">
      <c r="A34462" t="s">
        <v>155</v>
      </c>
      <c r="B34462">
        <v>2029</v>
      </c>
      <c r="C34462" t="s">
        <v>17</v>
      </c>
      <c r="D34462" t="s">
        <v>8</v>
      </c>
      <c r="E34462">
        <v>1681.2501889855589</v>
      </c>
      <c r="F34462" t="s">
        <v>22</v>
      </c>
    </row>
    <row r="34463" spans="1:6" x14ac:dyDescent="0.45">
      <c r="A34463" t="s">
        <v>155</v>
      </c>
      <c r="B34463">
        <v>2029</v>
      </c>
      <c r="C34463" t="s">
        <v>18</v>
      </c>
      <c r="D34463" t="s">
        <v>9</v>
      </c>
      <c r="E34463">
        <v>0</v>
      </c>
      <c r="F34463" t="s">
        <v>22</v>
      </c>
    </row>
    <row r="34464" spans="1:6" x14ac:dyDescent="0.45">
      <c r="A34464" t="s">
        <v>155</v>
      </c>
      <c r="B34464">
        <v>2029</v>
      </c>
      <c r="C34464" t="s">
        <v>18</v>
      </c>
      <c r="D34464" t="s">
        <v>10</v>
      </c>
      <c r="E34464">
        <v>0</v>
      </c>
      <c r="F34464" t="s">
        <v>22</v>
      </c>
    </row>
    <row r="34465" spans="1:6" x14ac:dyDescent="0.45">
      <c r="A34465" t="s">
        <v>155</v>
      </c>
      <c r="B34465">
        <v>2029</v>
      </c>
      <c r="C34465" t="s">
        <v>18</v>
      </c>
      <c r="D34465" t="s">
        <v>19</v>
      </c>
      <c r="E34465">
        <v>0</v>
      </c>
      <c r="F34465" t="s">
        <v>23</v>
      </c>
    </row>
    <row r="34466" spans="1:6" x14ac:dyDescent="0.45">
      <c r="A34466" t="s">
        <v>155</v>
      </c>
      <c r="B34466">
        <v>2030</v>
      </c>
      <c r="C34466" t="s">
        <v>15</v>
      </c>
      <c r="D34466" t="s">
        <v>0</v>
      </c>
      <c r="E34466">
        <v>926.32461133427614</v>
      </c>
      <c r="F34466" t="s">
        <v>22</v>
      </c>
    </row>
    <row r="34467" spans="1:6" x14ac:dyDescent="0.45">
      <c r="A34467" t="s">
        <v>155</v>
      </c>
      <c r="B34467">
        <v>2030</v>
      </c>
      <c r="C34467" t="s">
        <v>15</v>
      </c>
      <c r="D34467" t="s">
        <v>1</v>
      </c>
      <c r="E34467">
        <v>124.71236065526227</v>
      </c>
      <c r="F34467" t="s">
        <v>22</v>
      </c>
    </row>
    <row r="34468" spans="1:6" x14ac:dyDescent="0.45">
      <c r="A34468" t="s">
        <v>155</v>
      </c>
      <c r="B34468">
        <v>2030</v>
      </c>
      <c r="C34468" t="s">
        <v>15</v>
      </c>
      <c r="D34468" t="s">
        <v>2</v>
      </c>
      <c r="E34468">
        <v>0</v>
      </c>
      <c r="F34468" t="s">
        <v>22</v>
      </c>
    </row>
    <row r="34469" spans="1:6" x14ac:dyDescent="0.45">
      <c r="A34469" t="s">
        <v>155</v>
      </c>
      <c r="B34469">
        <v>2030</v>
      </c>
      <c r="C34469" t="s">
        <v>15</v>
      </c>
      <c r="D34469" t="s">
        <v>3</v>
      </c>
      <c r="E34469">
        <v>0</v>
      </c>
      <c r="F34469" t="s">
        <v>22</v>
      </c>
    </row>
    <row r="34470" spans="1:6" x14ac:dyDescent="0.45">
      <c r="A34470" t="s">
        <v>155</v>
      </c>
      <c r="B34470">
        <v>2030</v>
      </c>
      <c r="C34470" t="s">
        <v>15</v>
      </c>
      <c r="D34470" t="s">
        <v>4</v>
      </c>
      <c r="E34470">
        <v>99.368581284595052</v>
      </c>
      <c r="F34470" t="s">
        <v>22</v>
      </c>
    </row>
    <row r="34471" spans="1:6" x14ac:dyDescent="0.45">
      <c r="A34471" t="s">
        <v>155</v>
      </c>
      <c r="B34471">
        <v>2030</v>
      </c>
      <c r="C34471" t="s">
        <v>5</v>
      </c>
      <c r="D34471" t="s">
        <v>5</v>
      </c>
      <c r="E34471">
        <v>1150.4055532741336</v>
      </c>
      <c r="F34471" t="s">
        <v>22</v>
      </c>
    </row>
    <row r="34472" spans="1:6" x14ac:dyDescent="0.45">
      <c r="A34472" t="s">
        <v>155</v>
      </c>
      <c r="B34472">
        <v>2030</v>
      </c>
      <c r="C34472" t="s">
        <v>16</v>
      </c>
      <c r="D34472" t="s">
        <v>6</v>
      </c>
      <c r="E34472">
        <v>610</v>
      </c>
      <c r="F34472" t="s">
        <v>22</v>
      </c>
    </row>
    <row r="34473" spans="1:6" x14ac:dyDescent="0.45">
      <c r="A34473" t="s">
        <v>155</v>
      </c>
      <c r="B34473">
        <v>2030</v>
      </c>
      <c r="C34473" t="s">
        <v>16</v>
      </c>
      <c r="D34473" t="s">
        <v>7</v>
      </c>
      <c r="E34473">
        <v>0</v>
      </c>
      <c r="F34473" t="s">
        <v>22</v>
      </c>
    </row>
    <row r="34474" spans="1:6" x14ac:dyDescent="0.45">
      <c r="A34474" t="s">
        <v>155</v>
      </c>
      <c r="B34474">
        <v>2030</v>
      </c>
      <c r="C34474" t="s">
        <v>17</v>
      </c>
      <c r="D34474" t="s">
        <v>8</v>
      </c>
      <c r="E34474">
        <v>1760.4055532741336</v>
      </c>
      <c r="F34474" t="s">
        <v>22</v>
      </c>
    </row>
    <row r="34475" spans="1:6" x14ac:dyDescent="0.45">
      <c r="A34475" t="s">
        <v>155</v>
      </c>
      <c r="B34475">
        <v>2030</v>
      </c>
      <c r="C34475" t="s">
        <v>18</v>
      </c>
      <c r="D34475" t="s">
        <v>9</v>
      </c>
      <c r="E34475">
        <v>0</v>
      </c>
      <c r="F34475" t="s">
        <v>22</v>
      </c>
    </row>
    <row r="34476" spans="1:6" x14ac:dyDescent="0.45">
      <c r="A34476" t="s">
        <v>155</v>
      </c>
      <c r="B34476">
        <v>2030</v>
      </c>
      <c r="C34476" t="s">
        <v>18</v>
      </c>
      <c r="D34476" t="s">
        <v>10</v>
      </c>
      <c r="E34476">
        <v>0</v>
      </c>
      <c r="F34476" t="s">
        <v>22</v>
      </c>
    </row>
    <row r="34477" spans="1:6" x14ac:dyDescent="0.45">
      <c r="A34477" t="s">
        <v>155</v>
      </c>
      <c r="B34477">
        <v>2030</v>
      </c>
      <c r="C34477" t="s">
        <v>18</v>
      </c>
      <c r="D34477" t="s">
        <v>19</v>
      </c>
      <c r="E34477">
        <v>0</v>
      </c>
      <c r="F34477" t="s">
        <v>23</v>
      </c>
    </row>
    <row r="34478" spans="1:6" x14ac:dyDescent="0.45">
      <c r="A34478" t="s">
        <v>155</v>
      </c>
      <c r="B34478">
        <v>2031</v>
      </c>
      <c r="C34478" t="s">
        <v>15</v>
      </c>
      <c r="D34478" t="s">
        <v>0</v>
      </c>
      <c r="E34478">
        <v>960.21775571813043</v>
      </c>
      <c r="F34478" t="s">
        <v>22</v>
      </c>
    </row>
    <row r="34479" spans="1:6" x14ac:dyDescent="0.45">
      <c r="A34479" t="s">
        <v>155</v>
      </c>
      <c r="B34479">
        <v>2031</v>
      </c>
      <c r="C34479" t="s">
        <v>15</v>
      </c>
      <c r="D34479" t="s">
        <v>1</v>
      </c>
      <c r="E34479">
        <v>126.34609257984624</v>
      </c>
      <c r="F34479" t="s">
        <v>22</v>
      </c>
    </row>
    <row r="34480" spans="1:6" x14ac:dyDescent="0.45">
      <c r="A34480" t="s">
        <v>155</v>
      </c>
      <c r="B34480">
        <v>2031</v>
      </c>
      <c r="C34480" t="s">
        <v>15</v>
      </c>
      <c r="D34480" t="s">
        <v>2</v>
      </c>
      <c r="E34480">
        <v>0</v>
      </c>
      <c r="F34480" t="s">
        <v>22</v>
      </c>
    </row>
    <row r="34481" spans="1:6" x14ac:dyDescent="0.45">
      <c r="A34481" t="s">
        <v>155</v>
      </c>
      <c r="B34481">
        <v>2031</v>
      </c>
      <c r="C34481" t="s">
        <v>15</v>
      </c>
      <c r="D34481" t="s">
        <v>3</v>
      </c>
      <c r="E34481">
        <v>0</v>
      </c>
      <c r="F34481" t="s">
        <v>22</v>
      </c>
    </row>
    <row r="34482" spans="1:6" x14ac:dyDescent="0.45">
      <c r="A34482" t="s">
        <v>155</v>
      </c>
      <c r="B34482">
        <v>2031</v>
      </c>
      <c r="C34482" t="s">
        <v>15</v>
      </c>
      <c r="D34482" t="s">
        <v>4</v>
      </c>
      <c r="E34482">
        <v>101.5646269309846</v>
      </c>
      <c r="F34482" t="s">
        <v>22</v>
      </c>
    </row>
    <row r="34483" spans="1:6" x14ac:dyDescent="0.45">
      <c r="A34483" t="s">
        <v>155</v>
      </c>
      <c r="B34483">
        <v>2031</v>
      </c>
      <c r="C34483" t="s">
        <v>5</v>
      </c>
      <c r="D34483" t="s">
        <v>5</v>
      </c>
      <c r="E34483">
        <v>1188.1284752289612</v>
      </c>
      <c r="F34483" t="s">
        <v>22</v>
      </c>
    </row>
    <row r="34484" spans="1:6" x14ac:dyDescent="0.45">
      <c r="A34484" t="s">
        <v>155</v>
      </c>
      <c r="B34484">
        <v>2031</v>
      </c>
      <c r="C34484" t="s">
        <v>16</v>
      </c>
      <c r="D34484" t="s">
        <v>6</v>
      </c>
      <c r="E34484">
        <v>620</v>
      </c>
      <c r="F34484" t="s">
        <v>22</v>
      </c>
    </row>
    <row r="34485" spans="1:6" x14ac:dyDescent="0.45">
      <c r="A34485" t="s">
        <v>155</v>
      </c>
      <c r="B34485">
        <v>2031</v>
      </c>
      <c r="C34485" t="s">
        <v>16</v>
      </c>
      <c r="D34485" t="s">
        <v>7</v>
      </c>
      <c r="E34485">
        <v>0</v>
      </c>
      <c r="F34485" t="s">
        <v>22</v>
      </c>
    </row>
    <row r="34486" spans="1:6" x14ac:dyDescent="0.45">
      <c r="A34486" t="s">
        <v>155</v>
      </c>
      <c r="B34486">
        <v>2031</v>
      </c>
      <c r="C34486" t="s">
        <v>17</v>
      </c>
      <c r="D34486" t="s">
        <v>8</v>
      </c>
      <c r="E34486">
        <v>1808.1284752289612</v>
      </c>
      <c r="F34486" t="s">
        <v>22</v>
      </c>
    </row>
    <row r="34487" spans="1:6" x14ac:dyDescent="0.45">
      <c r="A34487" t="s">
        <v>155</v>
      </c>
      <c r="B34487">
        <v>2031</v>
      </c>
      <c r="C34487" t="s">
        <v>18</v>
      </c>
      <c r="D34487" t="s">
        <v>9</v>
      </c>
      <c r="E34487">
        <v>0</v>
      </c>
      <c r="F34487" t="s">
        <v>22</v>
      </c>
    </row>
    <row r="34488" spans="1:6" x14ac:dyDescent="0.45">
      <c r="A34488" t="s">
        <v>155</v>
      </c>
      <c r="B34488">
        <v>2031</v>
      </c>
      <c r="C34488" t="s">
        <v>18</v>
      </c>
      <c r="D34488" t="s">
        <v>10</v>
      </c>
      <c r="E34488">
        <v>0</v>
      </c>
      <c r="F34488" t="s">
        <v>22</v>
      </c>
    </row>
    <row r="34489" spans="1:6" x14ac:dyDescent="0.45">
      <c r="A34489" t="s">
        <v>155</v>
      </c>
      <c r="B34489">
        <v>2031</v>
      </c>
      <c r="C34489" t="s">
        <v>18</v>
      </c>
      <c r="D34489" t="s">
        <v>19</v>
      </c>
      <c r="E34489">
        <v>0</v>
      </c>
      <c r="F34489" t="s">
        <v>23</v>
      </c>
    </row>
    <row r="34490" spans="1:6" x14ac:dyDescent="0.45">
      <c r="A34490" t="s">
        <v>155</v>
      </c>
      <c r="B34490">
        <v>2032</v>
      </c>
      <c r="C34490" t="s">
        <v>15</v>
      </c>
      <c r="D34490" t="s">
        <v>0</v>
      </c>
      <c r="E34490">
        <v>989.36510617978149</v>
      </c>
      <c r="F34490" t="s">
        <v>22</v>
      </c>
    </row>
    <row r="34491" spans="1:6" x14ac:dyDescent="0.45">
      <c r="A34491" t="s">
        <v>155</v>
      </c>
      <c r="B34491">
        <v>2032</v>
      </c>
      <c r="C34491" t="s">
        <v>15</v>
      </c>
      <c r="D34491" t="s">
        <v>1</v>
      </c>
      <c r="E34491">
        <v>128.00122639264222</v>
      </c>
      <c r="F34491" t="s">
        <v>22</v>
      </c>
    </row>
    <row r="34492" spans="1:6" x14ac:dyDescent="0.45">
      <c r="A34492" t="s">
        <v>155</v>
      </c>
      <c r="B34492">
        <v>2032</v>
      </c>
      <c r="C34492" t="s">
        <v>15</v>
      </c>
      <c r="D34492" t="s">
        <v>2</v>
      </c>
      <c r="E34492">
        <v>0</v>
      </c>
      <c r="F34492" t="s">
        <v>22</v>
      </c>
    </row>
    <row r="34493" spans="1:6" x14ac:dyDescent="0.45">
      <c r="A34493" t="s">
        <v>155</v>
      </c>
      <c r="B34493">
        <v>2032</v>
      </c>
      <c r="C34493" t="s">
        <v>15</v>
      </c>
      <c r="D34493" t="s">
        <v>3</v>
      </c>
      <c r="E34493">
        <v>0</v>
      </c>
      <c r="F34493" t="s">
        <v>22</v>
      </c>
    </row>
    <row r="34494" spans="1:6" x14ac:dyDescent="0.45">
      <c r="A34494" t="s">
        <v>155</v>
      </c>
      <c r="B34494">
        <v>2032</v>
      </c>
      <c r="C34494" t="s">
        <v>15</v>
      </c>
      <c r="D34494" t="s">
        <v>4</v>
      </c>
      <c r="E34494">
        <v>103.80920518615936</v>
      </c>
      <c r="F34494" t="s">
        <v>22</v>
      </c>
    </row>
    <row r="34495" spans="1:6" x14ac:dyDescent="0.45">
      <c r="A34495" t="s">
        <v>155</v>
      </c>
      <c r="B34495">
        <v>2032</v>
      </c>
      <c r="C34495" t="s">
        <v>5</v>
      </c>
      <c r="D34495" t="s">
        <v>5</v>
      </c>
      <c r="E34495">
        <v>1221.1755377585828</v>
      </c>
      <c r="F34495" t="s">
        <v>22</v>
      </c>
    </row>
    <row r="34496" spans="1:6" x14ac:dyDescent="0.45">
      <c r="A34496" t="s">
        <v>155</v>
      </c>
      <c r="B34496">
        <v>2032</v>
      </c>
      <c r="C34496" t="s">
        <v>16</v>
      </c>
      <c r="D34496" t="s">
        <v>6</v>
      </c>
      <c r="E34496">
        <v>620</v>
      </c>
      <c r="F34496" t="s">
        <v>22</v>
      </c>
    </row>
    <row r="34497" spans="1:6" x14ac:dyDescent="0.45">
      <c r="A34497" t="s">
        <v>155</v>
      </c>
      <c r="B34497">
        <v>2032</v>
      </c>
      <c r="C34497" t="s">
        <v>16</v>
      </c>
      <c r="D34497" t="s">
        <v>7</v>
      </c>
      <c r="E34497">
        <v>0</v>
      </c>
      <c r="F34497" t="s">
        <v>22</v>
      </c>
    </row>
    <row r="34498" spans="1:6" x14ac:dyDescent="0.45">
      <c r="A34498" t="s">
        <v>155</v>
      </c>
      <c r="B34498">
        <v>2032</v>
      </c>
      <c r="C34498" t="s">
        <v>17</v>
      </c>
      <c r="D34498" t="s">
        <v>8</v>
      </c>
      <c r="E34498">
        <v>1841.1755377585828</v>
      </c>
      <c r="F34498" t="s">
        <v>22</v>
      </c>
    </row>
    <row r="34499" spans="1:6" x14ac:dyDescent="0.45">
      <c r="A34499" t="s">
        <v>155</v>
      </c>
      <c r="B34499">
        <v>2032</v>
      </c>
      <c r="C34499" t="s">
        <v>18</v>
      </c>
      <c r="D34499" t="s">
        <v>9</v>
      </c>
      <c r="E34499">
        <v>0</v>
      </c>
      <c r="F34499" t="s">
        <v>22</v>
      </c>
    </row>
    <row r="34500" spans="1:6" x14ac:dyDescent="0.45">
      <c r="A34500" t="s">
        <v>155</v>
      </c>
      <c r="B34500">
        <v>2032</v>
      </c>
      <c r="C34500" t="s">
        <v>18</v>
      </c>
      <c r="D34500" t="s">
        <v>10</v>
      </c>
      <c r="E34500">
        <v>0</v>
      </c>
      <c r="F34500" t="s">
        <v>22</v>
      </c>
    </row>
    <row r="34501" spans="1:6" x14ac:dyDescent="0.45">
      <c r="A34501" t="s">
        <v>155</v>
      </c>
      <c r="B34501">
        <v>2032</v>
      </c>
      <c r="C34501" t="s">
        <v>18</v>
      </c>
      <c r="D34501" t="s">
        <v>19</v>
      </c>
      <c r="E34501">
        <v>0</v>
      </c>
      <c r="F34501" t="s">
        <v>23</v>
      </c>
    </row>
    <row r="34502" spans="1:6" x14ac:dyDescent="0.45">
      <c r="A34502" t="s">
        <v>155</v>
      </c>
      <c r="B34502">
        <v>2033</v>
      </c>
      <c r="C34502" t="s">
        <v>15</v>
      </c>
      <c r="D34502" t="s">
        <v>0</v>
      </c>
      <c r="E34502">
        <v>1017.6150231418042</v>
      </c>
      <c r="F34502" t="s">
        <v>22</v>
      </c>
    </row>
    <row r="34503" spans="1:6" x14ac:dyDescent="0.45">
      <c r="A34503" t="s">
        <v>155</v>
      </c>
      <c r="B34503">
        <v>2033</v>
      </c>
      <c r="C34503" t="s">
        <v>15</v>
      </c>
      <c r="D34503" t="s">
        <v>1</v>
      </c>
      <c r="E34503">
        <v>129.67804245838585</v>
      </c>
      <c r="F34503" t="s">
        <v>22</v>
      </c>
    </row>
    <row r="34504" spans="1:6" x14ac:dyDescent="0.45">
      <c r="A34504" t="s">
        <v>155</v>
      </c>
      <c r="B34504">
        <v>2033</v>
      </c>
      <c r="C34504" t="s">
        <v>15</v>
      </c>
      <c r="D34504" t="s">
        <v>2</v>
      </c>
      <c r="E34504">
        <v>0</v>
      </c>
      <c r="F34504" t="s">
        <v>22</v>
      </c>
    </row>
    <row r="34505" spans="1:6" x14ac:dyDescent="0.45">
      <c r="A34505" t="s">
        <v>155</v>
      </c>
      <c r="B34505">
        <v>2033</v>
      </c>
      <c r="C34505" t="s">
        <v>15</v>
      </c>
      <c r="D34505" t="s">
        <v>3</v>
      </c>
      <c r="E34505">
        <v>0</v>
      </c>
      <c r="F34505" t="s">
        <v>22</v>
      </c>
    </row>
    <row r="34506" spans="1:6" x14ac:dyDescent="0.45">
      <c r="A34506" t="s">
        <v>155</v>
      </c>
      <c r="B34506">
        <v>2033</v>
      </c>
      <c r="C34506" t="s">
        <v>15</v>
      </c>
      <c r="D34506" t="s">
        <v>4</v>
      </c>
      <c r="E34506">
        <v>106.10338862077349</v>
      </c>
      <c r="F34506" t="s">
        <v>22</v>
      </c>
    </row>
    <row r="34507" spans="1:6" x14ac:dyDescent="0.45">
      <c r="A34507" t="s">
        <v>155</v>
      </c>
      <c r="B34507">
        <v>2033</v>
      </c>
      <c r="C34507" t="s">
        <v>5</v>
      </c>
      <c r="D34507" t="s">
        <v>5</v>
      </c>
      <c r="E34507">
        <v>1253.3964542209635</v>
      </c>
      <c r="F34507" t="s">
        <v>22</v>
      </c>
    </row>
    <row r="34508" spans="1:6" x14ac:dyDescent="0.45">
      <c r="A34508" t="s">
        <v>155</v>
      </c>
      <c r="B34508">
        <v>2033</v>
      </c>
      <c r="C34508" t="s">
        <v>16</v>
      </c>
      <c r="D34508" t="s">
        <v>6</v>
      </c>
      <c r="E34508">
        <v>620</v>
      </c>
      <c r="F34508" t="s">
        <v>22</v>
      </c>
    </row>
    <row r="34509" spans="1:6" x14ac:dyDescent="0.45">
      <c r="A34509" t="s">
        <v>155</v>
      </c>
      <c r="B34509">
        <v>2033</v>
      </c>
      <c r="C34509" t="s">
        <v>16</v>
      </c>
      <c r="D34509" t="s">
        <v>7</v>
      </c>
      <c r="E34509">
        <v>0</v>
      </c>
      <c r="F34509" t="s">
        <v>22</v>
      </c>
    </row>
    <row r="34510" spans="1:6" x14ac:dyDescent="0.45">
      <c r="A34510" t="s">
        <v>155</v>
      </c>
      <c r="B34510">
        <v>2033</v>
      </c>
      <c r="C34510" t="s">
        <v>17</v>
      </c>
      <c r="D34510" t="s">
        <v>8</v>
      </c>
      <c r="E34510">
        <v>1873.3964542209635</v>
      </c>
      <c r="F34510" t="s">
        <v>22</v>
      </c>
    </row>
    <row r="34511" spans="1:6" x14ac:dyDescent="0.45">
      <c r="A34511" t="s">
        <v>155</v>
      </c>
      <c r="B34511">
        <v>2033</v>
      </c>
      <c r="C34511" t="s">
        <v>18</v>
      </c>
      <c r="D34511" t="s">
        <v>9</v>
      </c>
      <c r="E34511">
        <v>0</v>
      </c>
      <c r="F34511" t="s">
        <v>22</v>
      </c>
    </row>
    <row r="34512" spans="1:6" x14ac:dyDescent="0.45">
      <c r="A34512" t="s">
        <v>155</v>
      </c>
      <c r="B34512">
        <v>2033</v>
      </c>
      <c r="C34512" t="s">
        <v>18</v>
      </c>
      <c r="D34512" t="s">
        <v>10</v>
      </c>
      <c r="E34512">
        <v>0</v>
      </c>
      <c r="F34512" t="s">
        <v>22</v>
      </c>
    </row>
    <row r="34513" spans="1:6" x14ac:dyDescent="0.45">
      <c r="A34513" t="s">
        <v>155</v>
      </c>
      <c r="B34513">
        <v>2033</v>
      </c>
      <c r="C34513" t="s">
        <v>18</v>
      </c>
      <c r="D34513" t="s">
        <v>19</v>
      </c>
      <c r="E34513">
        <v>0</v>
      </c>
      <c r="F34513" t="s">
        <v>23</v>
      </c>
    </row>
    <row r="34514" spans="1:6" x14ac:dyDescent="0.45">
      <c r="A34514" t="s">
        <v>155</v>
      </c>
      <c r="B34514">
        <v>2034</v>
      </c>
      <c r="C34514" t="s">
        <v>15</v>
      </c>
      <c r="D34514" t="s">
        <v>0</v>
      </c>
      <c r="E34514">
        <v>1044.8998687054341</v>
      </c>
      <c r="F34514" t="s">
        <v>22</v>
      </c>
    </row>
    <row r="34515" spans="1:6" x14ac:dyDescent="0.45">
      <c r="A34515" t="s">
        <v>155</v>
      </c>
      <c r="B34515">
        <v>2034</v>
      </c>
      <c r="C34515" t="s">
        <v>15</v>
      </c>
      <c r="D34515" t="s">
        <v>1</v>
      </c>
      <c r="E34515">
        <v>131.37682481459072</v>
      </c>
      <c r="F34515" t="s">
        <v>22</v>
      </c>
    </row>
    <row r="34516" spans="1:6" x14ac:dyDescent="0.45">
      <c r="A34516" t="s">
        <v>155</v>
      </c>
      <c r="B34516">
        <v>2034</v>
      </c>
      <c r="C34516" t="s">
        <v>15</v>
      </c>
      <c r="D34516" t="s">
        <v>2</v>
      </c>
      <c r="E34516">
        <v>0</v>
      </c>
      <c r="F34516" t="s">
        <v>22</v>
      </c>
    </row>
    <row r="34517" spans="1:6" x14ac:dyDescent="0.45">
      <c r="A34517" t="s">
        <v>155</v>
      </c>
      <c r="B34517">
        <v>2034</v>
      </c>
      <c r="C34517" t="s">
        <v>15</v>
      </c>
      <c r="D34517" t="s">
        <v>3</v>
      </c>
      <c r="E34517">
        <v>0</v>
      </c>
      <c r="F34517" t="s">
        <v>22</v>
      </c>
    </row>
    <row r="34518" spans="1:6" x14ac:dyDescent="0.45">
      <c r="A34518" t="s">
        <v>155</v>
      </c>
      <c r="B34518">
        <v>2034</v>
      </c>
      <c r="C34518" t="s">
        <v>15</v>
      </c>
      <c r="D34518" t="s">
        <v>4</v>
      </c>
      <c r="E34518">
        <v>108.44827350929258</v>
      </c>
      <c r="F34518" t="s">
        <v>22</v>
      </c>
    </row>
    <row r="34519" spans="1:6" x14ac:dyDescent="0.45">
      <c r="A34519" t="s">
        <v>155</v>
      </c>
      <c r="B34519">
        <v>2034</v>
      </c>
      <c r="C34519" t="s">
        <v>5</v>
      </c>
      <c r="D34519" t="s">
        <v>5</v>
      </c>
      <c r="E34519">
        <v>1284.7249670293174</v>
      </c>
      <c r="F34519" t="s">
        <v>22</v>
      </c>
    </row>
    <row r="34520" spans="1:6" x14ac:dyDescent="0.45">
      <c r="A34520" t="s">
        <v>155</v>
      </c>
      <c r="B34520">
        <v>2034</v>
      </c>
      <c r="C34520" t="s">
        <v>16</v>
      </c>
      <c r="D34520" t="s">
        <v>6</v>
      </c>
      <c r="E34520">
        <v>610</v>
      </c>
      <c r="F34520" t="s">
        <v>22</v>
      </c>
    </row>
    <row r="34521" spans="1:6" x14ac:dyDescent="0.45">
      <c r="A34521" t="s">
        <v>155</v>
      </c>
      <c r="B34521">
        <v>2034</v>
      </c>
      <c r="C34521" t="s">
        <v>16</v>
      </c>
      <c r="D34521" t="s">
        <v>7</v>
      </c>
      <c r="E34521">
        <v>0</v>
      </c>
      <c r="F34521" t="s">
        <v>22</v>
      </c>
    </row>
    <row r="34522" spans="1:6" x14ac:dyDescent="0.45">
      <c r="A34522" t="s">
        <v>155</v>
      </c>
      <c r="B34522">
        <v>2034</v>
      </c>
      <c r="C34522" t="s">
        <v>17</v>
      </c>
      <c r="D34522" t="s">
        <v>8</v>
      </c>
      <c r="E34522">
        <v>1894.7249670293177</v>
      </c>
      <c r="F34522" t="s">
        <v>22</v>
      </c>
    </row>
    <row r="34523" spans="1:6" x14ac:dyDescent="0.45">
      <c r="A34523" t="s">
        <v>155</v>
      </c>
      <c r="B34523">
        <v>2034</v>
      </c>
      <c r="C34523" t="s">
        <v>18</v>
      </c>
      <c r="D34523" t="s">
        <v>9</v>
      </c>
      <c r="E34523">
        <v>0</v>
      </c>
      <c r="F34523" t="s">
        <v>22</v>
      </c>
    </row>
    <row r="34524" spans="1:6" x14ac:dyDescent="0.45">
      <c r="A34524" t="s">
        <v>155</v>
      </c>
      <c r="B34524">
        <v>2034</v>
      </c>
      <c r="C34524" t="s">
        <v>18</v>
      </c>
      <c r="D34524" t="s">
        <v>10</v>
      </c>
      <c r="E34524">
        <v>0</v>
      </c>
      <c r="F34524" t="s">
        <v>22</v>
      </c>
    </row>
    <row r="34525" spans="1:6" x14ac:dyDescent="0.45">
      <c r="A34525" t="s">
        <v>155</v>
      </c>
      <c r="B34525">
        <v>2034</v>
      </c>
      <c r="C34525" t="s">
        <v>18</v>
      </c>
      <c r="D34525" t="s">
        <v>19</v>
      </c>
      <c r="E34525">
        <v>0</v>
      </c>
      <c r="F34525" t="s">
        <v>23</v>
      </c>
    </row>
    <row r="34526" spans="1:6" x14ac:dyDescent="0.45">
      <c r="A34526" t="s">
        <v>155</v>
      </c>
      <c r="B34526">
        <v>2035</v>
      </c>
      <c r="C34526" t="s">
        <v>15</v>
      </c>
      <c r="D34526" t="s">
        <v>0</v>
      </c>
      <c r="E34526">
        <v>1071.1535221598276</v>
      </c>
      <c r="F34526" t="s">
        <v>22</v>
      </c>
    </row>
    <row r="34527" spans="1:6" x14ac:dyDescent="0.45">
      <c r="A34527" t="s">
        <v>155</v>
      </c>
      <c r="B34527">
        <v>2035</v>
      </c>
      <c r="C34527" t="s">
        <v>15</v>
      </c>
      <c r="D34527" t="s">
        <v>1</v>
      </c>
      <c r="E34527">
        <v>133.09786121966189</v>
      </c>
      <c r="F34527" t="s">
        <v>22</v>
      </c>
    </row>
    <row r="34528" spans="1:6" x14ac:dyDescent="0.45">
      <c r="A34528" t="s">
        <v>155</v>
      </c>
      <c r="B34528">
        <v>2035</v>
      </c>
      <c r="C34528" t="s">
        <v>15</v>
      </c>
      <c r="D34528" t="s">
        <v>2</v>
      </c>
      <c r="E34528">
        <v>0</v>
      </c>
      <c r="F34528" t="s">
        <v>22</v>
      </c>
    </row>
    <row r="34529" spans="1:6" x14ac:dyDescent="0.45">
      <c r="A34529" t="s">
        <v>155</v>
      </c>
      <c r="B34529">
        <v>2035</v>
      </c>
      <c r="C34529" t="s">
        <v>15</v>
      </c>
      <c r="D34529" t="s">
        <v>3</v>
      </c>
      <c r="E34529">
        <v>0</v>
      </c>
      <c r="F34529" t="s">
        <v>22</v>
      </c>
    </row>
    <row r="34530" spans="1:6" x14ac:dyDescent="0.45">
      <c r="A34530" t="s">
        <v>155</v>
      </c>
      <c r="B34530">
        <v>2035</v>
      </c>
      <c r="C34530" t="s">
        <v>15</v>
      </c>
      <c r="D34530" t="s">
        <v>4</v>
      </c>
      <c r="E34530">
        <v>110.84498035384794</v>
      </c>
      <c r="F34530" t="s">
        <v>22</v>
      </c>
    </row>
    <row r="34531" spans="1:6" x14ac:dyDescent="0.45">
      <c r="A34531" t="s">
        <v>155</v>
      </c>
      <c r="B34531">
        <v>2035</v>
      </c>
      <c r="C34531" t="s">
        <v>5</v>
      </c>
      <c r="D34531" t="s">
        <v>5</v>
      </c>
      <c r="E34531">
        <v>1315.0963637333373</v>
      </c>
      <c r="F34531" t="s">
        <v>22</v>
      </c>
    </row>
    <row r="34532" spans="1:6" x14ac:dyDescent="0.45">
      <c r="A34532" t="s">
        <v>155</v>
      </c>
      <c r="B34532">
        <v>2035</v>
      </c>
      <c r="C34532" t="s">
        <v>16</v>
      </c>
      <c r="D34532" t="s">
        <v>6</v>
      </c>
      <c r="E34532">
        <v>577.5407237162832</v>
      </c>
      <c r="F34532" t="s">
        <v>22</v>
      </c>
    </row>
    <row r="34533" spans="1:6" x14ac:dyDescent="0.45">
      <c r="A34533" t="s">
        <v>155</v>
      </c>
      <c r="B34533">
        <v>2035</v>
      </c>
      <c r="C34533" t="s">
        <v>16</v>
      </c>
      <c r="D34533" t="s">
        <v>7</v>
      </c>
      <c r="E34533">
        <v>0</v>
      </c>
      <c r="F34533" t="s">
        <v>22</v>
      </c>
    </row>
    <row r="34534" spans="1:6" x14ac:dyDescent="0.45">
      <c r="A34534" t="s">
        <v>155</v>
      </c>
      <c r="B34534">
        <v>2035</v>
      </c>
      <c r="C34534" t="s">
        <v>17</v>
      </c>
      <c r="D34534" t="s">
        <v>8</v>
      </c>
      <c r="E34534">
        <v>1892.6370874496208</v>
      </c>
      <c r="F34534" t="s">
        <v>22</v>
      </c>
    </row>
    <row r="34535" spans="1:6" x14ac:dyDescent="0.45">
      <c r="A34535" t="s">
        <v>155</v>
      </c>
      <c r="B34535">
        <v>2035</v>
      </c>
      <c r="C34535" t="s">
        <v>18</v>
      </c>
      <c r="D34535" t="s">
        <v>9</v>
      </c>
      <c r="E34535">
        <v>0</v>
      </c>
      <c r="F34535" t="s">
        <v>22</v>
      </c>
    </row>
    <row r="34536" spans="1:6" x14ac:dyDescent="0.45">
      <c r="A34536" t="s">
        <v>155</v>
      </c>
      <c r="B34536">
        <v>2035</v>
      </c>
      <c r="C34536" t="s">
        <v>18</v>
      </c>
      <c r="D34536" t="s">
        <v>10</v>
      </c>
      <c r="E34536">
        <v>0</v>
      </c>
      <c r="F34536" t="s">
        <v>22</v>
      </c>
    </row>
    <row r="34537" spans="1:6" x14ac:dyDescent="0.45">
      <c r="A34537" t="s">
        <v>155</v>
      </c>
      <c r="B34537">
        <v>2035</v>
      </c>
      <c r="C34537" t="s">
        <v>18</v>
      </c>
      <c r="D34537" t="s">
        <v>19</v>
      </c>
      <c r="E34537">
        <v>0</v>
      </c>
      <c r="F34537" t="s">
        <v>23</v>
      </c>
    </row>
    <row r="34538" spans="1:6" x14ac:dyDescent="0.45">
      <c r="A34538" t="s">
        <v>155</v>
      </c>
      <c r="B34538">
        <v>2036</v>
      </c>
      <c r="C34538" t="s">
        <v>15</v>
      </c>
      <c r="D34538" t="s">
        <v>0</v>
      </c>
      <c r="E34538">
        <v>1097.4416992545289</v>
      </c>
      <c r="F34538" t="s">
        <v>22</v>
      </c>
    </row>
    <row r="34539" spans="1:6" x14ac:dyDescent="0.45">
      <c r="A34539" t="s">
        <v>155</v>
      </c>
      <c r="B34539">
        <v>2036</v>
      </c>
      <c r="C34539" t="s">
        <v>15</v>
      </c>
      <c r="D34539" t="s">
        <v>1</v>
      </c>
      <c r="E34539">
        <v>133.9896168898336</v>
      </c>
      <c r="F34539" t="s">
        <v>22</v>
      </c>
    </row>
    <row r="34540" spans="1:6" x14ac:dyDescent="0.45">
      <c r="A34540" t="s">
        <v>155</v>
      </c>
      <c r="B34540">
        <v>2036</v>
      </c>
      <c r="C34540" t="s">
        <v>15</v>
      </c>
      <c r="D34540" t="s">
        <v>2</v>
      </c>
      <c r="E34540">
        <v>0</v>
      </c>
      <c r="F34540" t="s">
        <v>22</v>
      </c>
    </row>
    <row r="34541" spans="1:6" x14ac:dyDescent="0.45">
      <c r="A34541" t="s">
        <v>155</v>
      </c>
      <c r="B34541">
        <v>2036</v>
      </c>
      <c r="C34541" t="s">
        <v>15</v>
      </c>
      <c r="D34541" t="s">
        <v>3</v>
      </c>
      <c r="E34541">
        <v>0</v>
      </c>
      <c r="F34541" t="s">
        <v>22</v>
      </c>
    </row>
    <row r="34542" spans="1:6" x14ac:dyDescent="0.45">
      <c r="A34542" t="s">
        <v>155</v>
      </c>
      <c r="B34542">
        <v>2036</v>
      </c>
      <c r="C34542" t="s">
        <v>15</v>
      </c>
      <c r="D34542" t="s">
        <v>4</v>
      </c>
      <c r="E34542">
        <v>112.61850003950951</v>
      </c>
      <c r="F34542" t="s">
        <v>22</v>
      </c>
    </row>
    <row r="34543" spans="1:6" x14ac:dyDescent="0.45">
      <c r="A34543" t="s">
        <v>155</v>
      </c>
      <c r="B34543">
        <v>2036</v>
      </c>
      <c r="C34543" t="s">
        <v>5</v>
      </c>
      <c r="D34543" t="s">
        <v>5</v>
      </c>
      <c r="E34543">
        <v>1344.0498161838718</v>
      </c>
      <c r="F34543" t="s">
        <v>22</v>
      </c>
    </row>
    <row r="34544" spans="1:6" x14ac:dyDescent="0.45">
      <c r="A34544" t="s">
        <v>155</v>
      </c>
      <c r="B34544">
        <v>2036</v>
      </c>
      <c r="C34544" t="s">
        <v>16</v>
      </c>
      <c r="D34544" t="s">
        <v>6</v>
      </c>
      <c r="E34544">
        <v>546.80866811594785</v>
      </c>
      <c r="F34544" t="s">
        <v>22</v>
      </c>
    </row>
    <row r="34545" spans="1:6" x14ac:dyDescent="0.45">
      <c r="A34545" t="s">
        <v>155</v>
      </c>
      <c r="B34545">
        <v>2036</v>
      </c>
      <c r="C34545" t="s">
        <v>16</v>
      </c>
      <c r="D34545" t="s">
        <v>7</v>
      </c>
      <c r="E34545">
        <v>0</v>
      </c>
      <c r="F34545" t="s">
        <v>22</v>
      </c>
    </row>
    <row r="34546" spans="1:6" x14ac:dyDescent="0.45">
      <c r="A34546" t="s">
        <v>155</v>
      </c>
      <c r="B34546">
        <v>2036</v>
      </c>
      <c r="C34546" t="s">
        <v>17</v>
      </c>
      <c r="D34546" t="s">
        <v>8</v>
      </c>
      <c r="E34546">
        <v>1890.85848429982</v>
      </c>
      <c r="F34546" t="s">
        <v>22</v>
      </c>
    </row>
    <row r="34547" spans="1:6" x14ac:dyDescent="0.45">
      <c r="A34547" t="s">
        <v>155</v>
      </c>
      <c r="B34547">
        <v>2036</v>
      </c>
      <c r="C34547" t="s">
        <v>18</v>
      </c>
      <c r="D34547" t="s">
        <v>9</v>
      </c>
      <c r="E34547">
        <v>0</v>
      </c>
      <c r="F34547" t="s">
        <v>22</v>
      </c>
    </row>
    <row r="34548" spans="1:6" x14ac:dyDescent="0.45">
      <c r="A34548" t="s">
        <v>155</v>
      </c>
      <c r="B34548">
        <v>2036</v>
      </c>
      <c r="C34548" t="s">
        <v>18</v>
      </c>
      <c r="D34548" t="s">
        <v>10</v>
      </c>
      <c r="E34548">
        <v>0</v>
      </c>
      <c r="F34548" t="s">
        <v>22</v>
      </c>
    </row>
    <row r="34549" spans="1:6" x14ac:dyDescent="0.45">
      <c r="A34549" t="s">
        <v>155</v>
      </c>
      <c r="B34549">
        <v>2036</v>
      </c>
      <c r="C34549" t="s">
        <v>18</v>
      </c>
      <c r="D34549" t="s">
        <v>19</v>
      </c>
      <c r="E34549">
        <v>0</v>
      </c>
      <c r="F34549" t="s">
        <v>23</v>
      </c>
    </row>
    <row r="34550" spans="1:6" x14ac:dyDescent="0.45">
      <c r="A34550" t="s">
        <v>155</v>
      </c>
      <c r="B34550">
        <v>2037</v>
      </c>
      <c r="C34550" t="s">
        <v>15</v>
      </c>
      <c r="D34550" t="s">
        <v>0</v>
      </c>
      <c r="E34550">
        <v>1122.6228282296609</v>
      </c>
      <c r="F34550" t="s">
        <v>22</v>
      </c>
    </row>
    <row r="34551" spans="1:6" x14ac:dyDescent="0.45">
      <c r="A34551" t="s">
        <v>155</v>
      </c>
      <c r="B34551">
        <v>2037</v>
      </c>
      <c r="C34551" t="s">
        <v>15</v>
      </c>
      <c r="D34551" t="s">
        <v>1</v>
      </c>
      <c r="E34551">
        <v>134.88734732299548</v>
      </c>
      <c r="F34551" t="s">
        <v>22</v>
      </c>
    </row>
    <row r="34552" spans="1:6" x14ac:dyDescent="0.45">
      <c r="A34552" t="s">
        <v>155</v>
      </c>
      <c r="B34552">
        <v>2037</v>
      </c>
      <c r="C34552" t="s">
        <v>15</v>
      </c>
      <c r="D34552" t="s">
        <v>2</v>
      </c>
      <c r="E34552">
        <v>0</v>
      </c>
      <c r="F34552" t="s">
        <v>22</v>
      </c>
    </row>
    <row r="34553" spans="1:6" x14ac:dyDescent="0.45">
      <c r="A34553" t="s">
        <v>155</v>
      </c>
      <c r="B34553">
        <v>2037</v>
      </c>
      <c r="C34553" t="s">
        <v>15</v>
      </c>
      <c r="D34553" t="s">
        <v>3</v>
      </c>
      <c r="E34553">
        <v>0</v>
      </c>
      <c r="F34553" t="s">
        <v>22</v>
      </c>
    </row>
    <row r="34554" spans="1:6" x14ac:dyDescent="0.45">
      <c r="A34554" t="s">
        <v>155</v>
      </c>
      <c r="B34554">
        <v>2037</v>
      </c>
      <c r="C34554" t="s">
        <v>15</v>
      </c>
      <c r="D34554" t="s">
        <v>4</v>
      </c>
      <c r="E34554">
        <v>114.42039604014168</v>
      </c>
      <c r="F34554" t="s">
        <v>22</v>
      </c>
    </row>
    <row r="34555" spans="1:6" x14ac:dyDescent="0.45">
      <c r="A34555" t="s">
        <v>155</v>
      </c>
      <c r="B34555">
        <v>2037</v>
      </c>
      <c r="C34555" t="s">
        <v>5</v>
      </c>
      <c r="D34555" t="s">
        <v>5</v>
      </c>
      <c r="E34555">
        <v>1371.9305715927981</v>
      </c>
      <c r="F34555" t="s">
        <v>22</v>
      </c>
    </row>
    <row r="34556" spans="1:6" x14ac:dyDescent="0.45">
      <c r="A34556" t="s">
        <v>155</v>
      </c>
      <c r="B34556">
        <v>2037</v>
      </c>
      <c r="C34556" t="s">
        <v>16</v>
      </c>
      <c r="D34556" t="s">
        <v>6</v>
      </c>
      <c r="E34556">
        <v>517.71192445577287</v>
      </c>
      <c r="F34556" t="s">
        <v>22</v>
      </c>
    </row>
    <row r="34557" spans="1:6" x14ac:dyDescent="0.45">
      <c r="A34557" t="s">
        <v>155</v>
      </c>
      <c r="B34557">
        <v>2037</v>
      </c>
      <c r="C34557" t="s">
        <v>16</v>
      </c>
      <c r="D34557" t="s">
        <v>7</v>
      </c>
      <c r="E34557">
        <v>0</v>
      </c>
      <c r="F34557" t="s">
        <v>22</v>
      </c>
    </row>
    <row r="34558" spans="1:6" x14ac:dyDescent="0.45">
      <c r="A34558" t="s">
        <v>155</v>
      </c>
      <c r="B34558">
        <v>2037</v>
      </c>
      <c r="C34558" t="s">
        <v>17</v>
      </c>
      <c r="D34558" t="s">
        <v>8</v>
      </c>
      <c r="E34558">
        <v>1889.642496048571</v>
      </c>
      <c r="F34558" t="s">
        <v>22</v>
      </c>
    </row>
    <row r="34559" spans="1:6" x14ac:dyDescent="0.45">
      <c r="A34559" t="s">
        <v>155</v>
      </c>
      <c r="B34559">
        <v>2037</v>
      </c>
      <c r="C34559" t="s">
        <v>18</v>
      </c>
      <c r="D34559" t="s">
        <v>9</v>
      </c>
      <c r="E34559">
        <v>0</v>
      </c>
      <c r="F34559" t="s">
        <v>22</v>
      </c>
    </row>
    <row r="34560" spans="1:6" x14ac:dyDescent="0.45">
      <c r="A34560" t="s">
        <v>155</v>
      </c>
      <c r="B34560">
        <v>2037</v>
      </c>
      <c r="C34560" t="s">
        <v>18</v>
      </c>
      <c r="D34560" t="s">
        <v>10</v>
      </c>
      <c r="E34560">
        <v>0</v>
      </c>
      <c r="F34560" t="s">
        <v>22</v>
      </c>
    </row>
    <row r="34561" spans="1:6" x14ac:dyDescent="0.45">
      <c r="A34561" t="s">
        <v>155</v>
      </c>
      <c r="B34561">
        <v>2037</v>
      </c>
      <c r="C34561" t="s">
        <v>18</v>
      </c>
      <c r="D34561" t="s">
        <v>19</v>
      </c>
      <c r="E34561">
        <v>0</v>
      </c>
      <c r="F34561" t="s">
        <v>23</v>
      </c>
    </row>
    <row r="34562" spans="1:6" x14ac:dyDescent="0.45">
      <c r="A34562" t="s">
        <v>155</v>
      </c>
      <c r="B34562">
        <v>2038</v>
      </c>
      <c r="C34562" t="s">
        <v>15</v>
      </c>
      <c r="D34562" t="s">
        <v>0</v>
      </c>
      <c r="E34562">
        <v>1146.6333884406283</v>
      </c>
      <c r="F34562" t="s">
        <v>22</v>
      </c>
    </row>
    <row r="34563" spans="1:6" x14ac:dyDescent="0.45">
      <c r="A34563" t="s">
        <v>155</v>
      </c>
      <c r="B34563">
        <v>2038</v>
      </c>
      <c r="C34563" t="s">
        <v>15</v>
      </c>
      <c r="D34563" t="s">
        <v>1</v>
      </c>
      <c r="E34563">
        <v>135.79109255005957</v>
      </c>
      <c r="F34563" t="s">
        <v>22</v>
      </c>
    </row>
    <row r="34564" spans="1:6" x14ac:dyDescent="0.45">
      <c r="A34564" t="s">
        <v>155</v>
      </c>
      <c r="B34564">
        <v>2038</v>
      </c>
      <c r="C34564" t="s">
        <v>15</v>
      </c>
      <c r="D34564" t="s">
        <v>2</v>
      </c>
      <c r="E34564">
        <v>0</v>
      </c>
      <c r="F34564" t="s">
        <v>22</v>
      </c>
    </row>
    <row r="34565" spans="1:6" x14ac:dyDescent="0.45">
      <c r="A34565" t="s">
        <v>155</v>
      </c>
      <c r="B34565">
        <v>2038</v>
      </c>
      <c r="C34565" t="s">
        <v>15</v>
      </c>
      <c r="D34565" t="s">
        <v>3</v>
      </c>
      <c r="E34565">
        <v>0</v>
      </c>
      <c r="F34565" t="s">
        <v>22</v>
      </c>
    </row>
    <row r="34566" spans="1:6" x14ac:dyDescent="0.45">
      <c r="A34566" t="s">
        <v>155</v>
      </c>
      <c r="B34566">
        <v>2038</v>
      </c>
      <c r="C34566" t="s">
        <v>15</v>
      </c>
      <c r="D34566" t="s">
        <v>4</v>
      </c>
      <c r="E34566">
        <v>116.25112237678394</v>
      </c>
      <c r="F34566" t="s">
        <v>22</v>
      </c>
    </row>
    <row r="34567" spans="1:6" x14ac:dyDescent="0.45">
      <c r="A34567" t="s">
        <v>155</v>
      </c>
      <c r="B34567">
        <v>2038</v>
      </c>
      <c r="C34567" t="s">
        <v>5</v>
      </c>
      <c r="D34567" t="s">
        <v>5</v>
      </c>
      <c r="E34567">
        <v>1398.6756033674719</v>
      </c>
      <c r="F34567" t="s">
        <v>22</v>
      </c>
    </row>
    <row r="34568" spans="1:6" x14ac:dyDescent="0.45">
      <c r="A34568" t="s">
        <v>155</v>
      </c>
      <c r="B34568">
        <v>2038</v>
      </c>
      <c r="C34568" t="s">
        <v>16</v>
      </c>
      <c r="D34568" t="s">
        <v>6</v>
      </c>
      <c r="E34568">
        <v>490.16347463399478</v>
      </c>
      <c r="F34568" t="s">
        <v>22</v>
      </c>
    </row>
    <row r="34569" spans="1:6" x14ac:dyDescent="0.45">
      <c r="A34569" t="s">
        <v>155</v>
      </c>
      <c r="B34569">
        <v>2038</v>
      </c>
      <c r="C34569" t="s">
        <v>16</v>
      </c>
      <c r="D34569" t="s">
        <v>7</v>
      </c>
      <c r="E34569">
        <v>0</v>
      </c>
      <c r="F34569" t="s">
        <v>22</v>
      </c>
    </row>
    <row r="34570" spans="1:6" x14ac:dyDescent="0.45">
      <c r="A34570" t="s">
        <v>155</v>
      </c>
      <c r="B34570">
        <v>2038</v>
      </c>
      <c r="C34570" t="s">
        <v>17</v>
      </c>
      <c r="D34570" t="s">
        <v>8</v>
      </c>
      <c r="E34570">
        <v>1888.8390780014668</v>
      </c>
      <c r="F34570" t="s">
        <v>22</v>
      </c>
    </row>
    <row r="34571" spans="1:6" x14ac:dyDescent="0.45">
      <c r="A34571" t="s">
        <v>155</v>
      </c>
      <c r="B34571">
        <v>2038</v>
      </c>
      <c r="C34571" t="s">
        <v>18</v>
      </c>
      <c r="D34571" t="s">
        <v>9</v>
      </c>
      <c r="E34571">
        <v>0</v>
      </c>
      <c r="F34571" t="s">
        <v>22</v>
      </c>
    </row>
    <row r="34572" spans="1:6" x14ac:dyDescent="0.45">
      <c r="A34572" t="s">
        <v>155</v>
      </c>
      <c r="B34572">
        <v>2038</v>
      </c>
      <c r="C34572" t="s">
        <v>18</v>
      </c>
      <c r="D34572" t="s">
        <v>10</v>
      </c>
      <c r="E34572">
        <v>0</v>
      </c>
      <c r="F34572" t="s">
        <v>22</v>
      </c>
    </row>
    <row r="34573" spans="1:6" x14ac:dyDescent="0.45">
      <c r="A34573" t="s">
        <v>155</v>
      </c>
      <c r="B34573">
        <v>2038</v>
      </c>
      <c r="C34573" t="s">
        <v>18</v>
      </c>
      <c r="D34573" t="s">
        <v>19</v>
      </c>
      <c r="E34573">
        <v>0</v>
      </c>
      <c r="F34573" t="s">
        <v>23</v>
      </c>
    </row>
    <row r="34574" spans="1:6" x14ac:dyDescent="0.45">
      <c r="A34574" t="s">
        <v>155</v>
      </c>
      <c r="B34574">
        <v>2039</v>
      </c>
      <c r="C34574" t="s">
        <v>15</v>
      </c>
      <c r="D34574" t="s">
        <v>0</v>
      </c>
      <c r="E34574">
        <v>1169.4122752761641</v>
      </c>
      <c r="F34574" t="s">
        <v>22</v>
      </c>
    </row>
    <row r="34575" spans="1:6" x14ac:dyDescent="0.45">
      <c r="A34575" t="s">
        <v>155</v>
      </c>
      <c r="B34575">
        <v>2039</v>
      </c>
      <c r="C34575" t="s">
        <v>15</v>
      </c>
      <c r="D34575" t="s">
        <v>1</v>
      </c>
      <c r="E34575">
        <v>136.70089287014494</v>
      </c>
      <c r="F34575" t="s">
        <v>22</v>
      </c>
    </row>
    <row r="34576" spans="1:6" x14ac:dyDescent="0.45">
      <c r="A34576" t="s">
        <v>155</v>
      </c>
      <c r="B34576">
        <v>2039</v>
      </c>
      <c r="C34576" t="s">
        <v>15</v>
      </c>
      <c r="D34576" t="s">
        <v>2</v>
      </c>
      <c r="E34576">
        <v>0</v>
      </c>
      <c r="F34576" t="s">
        <v>22</v>
      </c>
    </row>
    <row r="34577" spans="1:6" x14ac:dyDescent="0.45">
      <c r="A34577" t="s">
        <v>155</v>
      </c>
      <c r="B34577">
        <v>2039</v>
      </c>
      <c r="C34577" t="s">
        <v>15</v>
      </c>
      <c r="D34577" t="s">
        <v>3</v>
      </c>
      <c r="E34577">
        <v>0</v>
      </c>
      <c r="F34577" t="s">
        <v>22</v>
      </c>
    </row>
    <row r="34578" spans="1:6" x14ac:dyDescent="0.45">
      <c r="A34578" t="s">
        <v>155</v>
      </c>
      <c r="B34578">
        <v>2039</v>
      </c>
      <c r="C34578" t="s">
        <v>15</v>
      </c>
      <c r="D34578" t="s">
        <v>4</v>
      </c>
      <c r="E34578">
        <v>118.11114033481248</v>
      </c>
      <c r="F34578" t="s">
        <v>22</v>
      </c>
    </row>
    <row r="34579" spans="1:6" x14ac:dyDescent="0.45">
      <c r="A34579" t="s">
        <v>155</v>
      </c>
      <c r="B34579">
        <v>2039</v>
      </c>
      <c r="C34579" t="s">
        <v>5</v>
      </c>
      <c r="D34579" t="s">
        <v>5</v>
      </c>
      <c r="E34579">
        <v>1424.2243084811216</v>
      </c>
      <c r="F34579" t="s">
        <v>22</v>
      </c>
    </row>
    <row r="34580" spans="1:6" x14ac:dyDescent="0.45">
      <c r="A34580" t="s">
        <v>155</v>
      </c>
      <c r="B34580">
        <v>2039</v>
      </c>
      <c r="C34580" t="s">
        <v>16</v>
      </c>
      <c r="D34580" t="s">
        <v>6</v>
      </c>
      <c r="E34580">
        <v>464.08093094984486</v>
      </c>
      <c r="F34580" t="s">
        <v>22</v>
      </c>
    </row>
    <row r="34581" spans="1:6" x14ac:dyDescent="0.45">
      <c r="A34581" t="s">
        <v>155</v>
      </c>
      <c r="B34581">
        <v>2039</v>
      </c>
      <c r="C34581" t="s">
        <v>16</v>
      </c>
      <c r="D34581" t="s">
        <v>7</v>
      </c>
      <c r="E34581">
        <v>0</v>
      </c>
      <c r="F34581" t="s">
        <v>22</v>
      </c>
    </row>
    <row r="34582" spans="1:6" x14ac:dyDescent="0.45">
      <c r="A34582" t="s">
        <v>155</v>
      </c>
      <c r="B34582">
        <v>2039</v>
      </c>
      <c r="C34582" t="s">
        <v>17</v>
      </c>
      <c r="D34582" t="s">
        <v>8</v>
      </c>
      <c r="E34582">
        <v>1888.3052394309664</v>
      </c>
      <c r="F34582" t="s">
        <v>22</v>
      </c>
    </row>
    <row r="34583" spans="1:6" x14ac:dyDescent="0.45">
      <c r="A34583" t="s">
        <v>155</v>
      </c>
      <c r="B34583">
        <v>2039</v>
      </c>
      <c r="C34583" t="s">
        <v>18</v>
      </c>
      <c r="D34583" t="s">
        <v>9</v>
      </c>
      <c r="E34583">
        <v>0</v>
      </c>
      <c r="F34583" t="s">
        <v>22</v>
      </c>
    </row>
    <row r="34584" spans="1:6" x14ac:dyDescent="0.45">
      <c r="A34584" t="s">
        <v>155</v>
      </c>
      <c r="B34584">
        <v>2039</v>
      </c>
      <c r="C34584" t="s">
        <v>18</v>
      </c>
      <c r="D34584" t="s">
        <v>10</v>
      </c>
      <c r="E34584">
        <v>0</v>
      </c>
      <c r="F34584" t="s">
        <v>22</v>
      </c>
    </row>
    <row r="34585" spans="1:6" x14ac:dyDescent="0.45">
      <c r="A34585" t="s">
        <v>155</v>
      </c>
      <c r="B34585">
        <v>2039</v>
      </c>
      <c r="C34585" t="s">
        <v>18</v>
      </c>
      <c r="D34585" t="s">
        <v>19</v>
      </c>
      <c r="E34585">
        <v>0</v>
      </c>
      <c r="F34585" t="s">
        <v>23</v>
      </c>
    </row>
    <row r="34586" spans="1:6" x14ac:dyDescent="0.45">
      <c r="A34586" t="s">
        <v>155</v>
      </c>
      <c r="B34586">
        <v>2040</v>
      </c>
      <c r="C34586" t="s">
        <v>15</v>
      </c>
      <c r="D34586" t="s">
        <v>0</v>
      </c>
      <c r="E34586">
        <v>1190.9010829948138</v>
      </c>
      <c r="F34586" t="s">
        <v>22</v>
      </c>
    </row>
    <row r="34587" spans="1:6" x14ac:dyDescent="0.45">
      <c r="A34587" t="s">
        <v>155</v>
      </c>
      <c r="B34587">
        <v>2040</v>
      </c>
      <c r="C34587" t="s">
        <v>15</v>
      </c>
      <c r="D34587" t="s">
        <v>1</v>
      </c>
      <c r="E34587">
        <v>137.61678885237492</v>
      </c>
      <c r="F34587" t="s">
        <v>22</v>
      </c>
    </row>
    <row r="34588" spans="1:6" x14ac:dyDescent="0.45">
      <c r="A34588" t="s">
        <v>155</v>
      </c>
      <c r="B34588">
        <v>2040</v>
      </c>
      <c r="C34588" t="s">
        <v>15</v>
      </c>
      <c r="D34588" t="s">
        <v>2</v>
      </c>
      <c r="E34588">
        <v>0</v>
      </c>
      <c r="F34588" t="s">
        <v>22</v>
      </c>
    </row>
    <row r="34589" spans="1:6" x14ac:dyDescent="0.45">
      <c r="A34589" t="s">
        <v>155</v>
      </c>
      <c r="B34589">
        <v>2040</v>
      </c>
      <c r="C34589" t="s">
        <v>15</v>
      </c>
      <c r="D34589" t="s">
        <v>3</v>
      </c>
      <c r="E34589">
        <v>0</v>
      </c>
      <c r="F34589" t="s">
        <v>22</v>
      </c>
    </row>
    <row r="34590" spans="1:6" x14ac:dyDescent="0.45">
      <c r="A34590" t="s">
        <v>155</v>
      </c>
      <c r="B34590">
        <v>2040</v>
      </c>
      <c r="C34590" t="s">
        <v>15</v>
      </c>
      <c r="D34590" t="s">
        <v>4</v>
      </c>
      <c r="E34590">
        <v>120.0009185801695</v>
      </c>
      <c r="F34590" t="s">
        <v>22</v>
      </c>
    </row>
    <row r="34591" spans="1:6" x14ac:dyDescent="0.45">
      <c r="A34591" t="s">
        <v>155</v>
      </c>
      <c r="B34591">
        <v>2040</v>
      </c>
      <c r="C34591" t="s">
        <v>5</v>
      </c>
      <c r="D34591" t="s">
        <v>5</v>
      </c>
      <c r="E34591">
        <v>1448.5187904273582</v>
      </c>
      <c r="F34591" t="s">
        <v>22</v>
      </c>
    </row>
    <row r="34592" spans="1:6" x14ac:dyDescent="0.45">
      <c r="A34592" t="s">
        <v>155</v>
      </c>
      <c r="B34592">
        <v>2040</v>
      </c>
      <c r="C34592" t="s">
        <v>16</v>
      </c>
      <c r="D34592" t="s">
        <v>6</v>
      </c>
      <c r="E34592">
        <v>439.38628971098336</v>
      </c>
      <c r="F34592" t="s">
        <v>22</v>
      </c>
    </row>
    <row r="34593" spans="1:6" x14ac:dyDescent="0.45">
      <c r="A34593" t="s">
        <v>155</v>
      </c>
      <c r="B34593">
        <v>2040</v>
      </c>
      <c r="C34593" t="s">
        <v>16</v>
      </c>
      <c r="D34593" t="s">
        <v>7</v>
      </c>
      <c r="E34593">
        <v>0</v>
      </c>
      <c r="F34593" t="s">
        <v>22</v>
      </c>
    </row>
    <row r="34594" spans="1:6" x14ac:dyDescent="0.45">
      <c r="A34594" t="s">
        <v>155</v>
      </c>
      <c r="B34594">
        <v>2040</v>
      </c>
      <c r="C34594" t="s">
        <v>17</v>
      </c>
      <c r="D34594" t="s">
        <v>8</v>
      </c>
      <c r="E34594">
        <v>1887.9050801383416</v>
      </c>
      <c r="F34594" t="s">
        <v>22</v>
      </c>
    </row>
    <row r="34595" spans="1:6" x14ac:dyDescent="0.45">
      <c r="A34595" t="s">
        <v>155</v>
      </c>
      <c r="B34595">
        <v>2040</v>
      </c>
      <c r="C34595" t="s">
        <v>18</v>
      </c>
      <c r="D34595" t="s">
        <v>9</v>
      </c>
      <c r="E34595">
        <v>0</v>
      </c>
      <c r="F34595" t="s">
        <v>22</v>
      </c>
    </row>
    <row r="34596" spans="1:6" x14ac:dyDescent="0.45">
      <c r="A34596" t="s">
        <v>155</v>
      </c>
      <c r="B34596">
        <v>2040</v>
      </c>
      <c r="C34596" t="s">
        <v>18</v>
      </c>
      <c r="D34596" t="s">
        <v>10</v>
      </c>
      <c r="E34596">
        <v>0</v>
      </c>
      <c r="F34596" t="s">
        <v>22</v>
      </c>
    </row>
    <row r="34597" spans="1:6" x14ac:dyDescent="0.45">
      <c r="A34597" t="s">
        <v>155</v>
      </c>
      <c r="B34597">
        <v>2040</v>
      </c>
      <c r="C34597" t="s">
        <v>18</v>
      </c>
      <c r="D34597" t="s">
        <v>19</v>
      </c>
      <c r="E34597">
        <v>0</v>
      </c>
      <c r="F34597" t="s">
        <v>23</v>
      </c>
    </row>
    <row r="34598" spans="1:6" x14ac:dyDescent="0.45">
      <c r="A34598" t="s">
        <v>155</v>
      </c>
      <c r="B34598">
        <v>2041</v>
      </c>
      <c r="C34598" t="s">
        <v>15</v>
      </c>
      <c r="D34598" t="s">
        <v>0</v>
      </c>
      <c r="E34598">
        <v>1206.144148683715</v>
      </c>
      <c r="F34598" t="s">
        <v>22</v>
      </c>
    </row>
    <row r="34599" spans="1:6" x14ac:dyDescent="0.45">
      <c r="A34599" t="s">
        <v>155</v>
      </c>
      <c r="B34599">
        <v>2041</v>
      </c>
      <c r="C34599" t="s">
        <v>15</v>
      </c>
      <c r="D34599" t="s">
        <v>1</v>
      </c>
      <c r="E34599">
        <v>138.07898738361888</v>
      </c>
      <c r="F34599" t="s">
        <v>22</v>
      </c>
    </row>
    <row r="34600" spans="1:6" x14ac:dyDescent="0.45">
      <c r="A34600" t="s">
        <v>155</v>
      </c>
      <c r="B34600">
        <v>2041</v>
      </c>
      <c r="C34600" t="s">
        <v>15</v>
      </c>
      <c r="D34600" t="s">
        <v>2</v>
      </c>
      <c r="E34600">
        <v>0</v>
      </c>
      <c r="F34600" t="s">
        <v>22</v>
      </c>
    </row>
    <row r="34601" spans="1:6" x14ac:dyDescent="0.45">
      <c r="A34601" t="s">
        <v>155</v>
      </c>
      <c r="B34601">
        <v>2041</v>
      </c>
      <c r="C34601" t="s">
        <v>15</v>
      </c>
      <c r="D34601" t="s">
        <v>3</v>
      </c>
      <c r="E34601">
        <v>0</v>
      </c>
      <c r="F34601" t="s">
        <v>22</v>
      </c>
    </row>
    <row r="34602" spans="1:6" x14ac:dyDescent="0.45">
      <c r="A34602" t="s">
        <v>155</v>
      </c>
      <c r="B34602">
        <v>2041</v>
      </c>
      <c r="C34602" t="s">
        <v>15</v>
      </c>
      <c r="D34602" t="s">
        <v>4</v>
      </c>
      <c r="E34602">
        <v>121.57293061356972</v>
      </c>
      <c r="F34602" t="s">
        <v>22</v>
      </c>
    </row>
    <row r="34603" spans="1:6" x14ac:dyDescent="0.45">
      <c r="A34603" t="s">
        <v>155</v>
      </c>
      <c r="B34603">
        <v>2041</v>
      </c>
      <c r="C34603" t="s">
        <v>5</v>
      </c>
      <c r="D34603" t="s">
        <v>5</v>
      </c>
      <c r="E34603">
        <v>1465.7960666809036</v>
      </c>
      <c r="F34603" t="s">
        <v>22</v>
      </c>
    </row>
    <row r="34604" spans="1:6" x14ac:dyDescent="0.45">
      <c r="A34604" t="s">
        <v>155</v>
      </c>
      <c r="B34604">
        <v>2041</v>
      </c>
      <c r="C34604" t="s">
        <v>16</v>
      </c>
      <c r="D34604" t="s">
        <v>6</v>
      </c>
      <c r="E34604">
        <v>416.00569795195702</v>
      </c>
      <c r="F34604" t="s">
        <v>22</v>
      </c>
    </row>
    <row r="34605" spans="1:6" x14ac:dyDescent="0.45">
      <c r="A34605" t="s">
        <v>155</v>
      </c>
      <c r="B34605">
        <v>2041</v>
      </c>
      <c r="C34605" t="s">
        <v>16</v>
      </c>
      <c r="D34605" t="s">
        <v>7</v>
      </c>
      <c r="E34605">
        <v>0</v>
      </c>
      <c r="F34605" t="s">
        <v>22</v>
      </c>
    </row>
    <row r="34606" spans="1:6" x14ac:dyDescent="0.45">
      <c r="A34606" t="s">
        <v>155</v>
      </c>
      <c r="B34606">
        <v>2041</v>
      </c>
      <c r="C34606" t="s">
        <v>17</v>
      </c>
      <c r="D34606" t="s">
        <v>8</v>
      </c>
      <c r="E34606">
        <v>1881.8017646328608</v>
      </c>
      <c r="F34606" t="s">
        <v>22</v>
      </c>
    </row>
    <row r="34607" spans="1:6" x14ac:dyDescent="0.45">
      <c r="A34607" t="s">
        <v>155</v>
      </c>
      <c r="B34607">
        <v>2041</v>
      </c>
      <c r="C34607" t="s">
        <v>18</v>
      </c>
      <c r="D34607" t="s">
        <v>9</v>
      </c>
      <c r="E34607">
        <v>0</v>
      </c>
      <c r="F34607" t="s">
        <v>22</v>
      </c>
    </row>
    <row r="34608" spans="1:6" x14ac:dyDescent="0.45">
      <c r="A34608" t="s">
        <v>155</v>
      </c>
      <c r="B34608">
        <v>2041</v>
      </c>
      <c r="C34608" t="s">
        <v>18</v>
      </c>
      <c r="D34608" t="s">
        <v>10</v>
      </c>
      <c r="E34608">
        <v>0</v>
      </c>
      <c r="F34608" t="s">
        <v>22</v>
      </c>
    </row>
    <row r="34609" spans="1:6" x14ac:dyDescent="0.45">
      <c r="A34609" t="s">
        <v>155</v>
      </c>
      <c r="B34609">
        <v>2041</v>
      </c>
      <c r="C34609" t="s">
        <v>18</v>
      </c>
      <c r="D34609" t="s">
        <v>19</v>
      </c>
      <c r="E34609">
        <v>0</v>
      </c>
      <c r="F34609" t="s">
        <v>23</v>
      </c>
    </row>
    <row r="34610" spans="1:6" x14ac:dyDescent="0.45">
      <c r="A34610" t="s">
        <v>155</v>
      </c>
      <c r="B34610">
        <v>2042</v>
      </c>
      <c r="C34610" t="s">
        <v>15</v>
      </c>
      <c r="D34610" t="s">
        <v>0</v>
      </c>
      <c r="E34610">
        <v>1219.8579406349158</v>
      </c>
      <c r="F34610" t="s">
        <v>22</v>
      </c>
    </row>
    <row r="34611" spans="1:6" x14ac:dyDescent="0.45">
      <c r="A34611" t="s">
        <v>155</v>
      </c>
      <c r="B34611">
        <v>2042</v>
      </c>
      <c r="C34611" t="s">
        <v>15</v>
      </c>
      <c r="D34611" t="s">
        <v>1</v>
      </c>
      <c r="E34611">
        <v>138.54273825076652</v>
      </c>
      <c r="F34611" t="s">
        <v>22</v>
      </c>
    </row>
    <row r="34612" spans="1:6" x14ac:dyDescent="0.45">
      <c r="A34612" t="s">
        <v>155</v>
      </c>
      <c r="B34612">
        <v>2042</v>
      </c>
      <c r="C34612" t="s">
        <v>15</v>
      </c>
      <c r="D34612" t="s">
        <v>2</v>
      </c>
      <c r="E34612">
        <v>0</v>
      </c>
      <c r="F34612" t="s">
        <v>22</v>
      </c>
    </row>
    <row r="34613" spans="1:6" x14ac:dyDescent="0.45">
      <c r="A34613" t="s">
        <v>155</v>
      </c>
      <c r="B34613">
        <v>2042</v>
      </c>
      <c r="C34613" t="s">
        <v>15</v>
      </c>
      <c r="D34613" t="s">
        <v>3</v>
      </c>
      <c r="E34613">
        <v>0</v>
      </c>
      <c r="F34613" t="s">
        <v>22</v>
      </c>
    </row>
    <row r="34614" spans="1:6" x14ac:dyDescent="0.45">
      <c r="A34614" t="s">
        <v>155</v>
      </c>
      <c r="B34614">
        <v>2042</v>
      </c>
      <c r="C34614" t="s">
        <v>15</v>
      </c>
      <c r="D34614" t="s">
        <v>4</v>
      </c>
      <c r="E34614">
        <v>123.1655360046075</v>
      </c>
      <c r="F34614" t="s">
        <v>22</v>
      </c>
    </row>
    <row r="34615" spans="1:6" x14ac:dyDescent="0.45">
      <c r="A34615" t="s">
        <v>155</v>
      </c>
      <c r="B34615">
        <v>2042</v>
      </c>
      <c r="C34615" t="s">
        <v>5</v>
      </c>
      <c r="D34615" t="s">
        <v>5</v>
      </c>
      <c r="E34615">
        <v>1481.5662148902898</v>
      </c>
      <c r="F34615" t="s">
        <v>22</v>
      </c>
    </row>
    <row r="34616" spans="1:6" x14ac:dyDescent="0.45">
      <c r="A34616" t="s">
        <v>155</v>
      </c>
      <c r="B34616">
        <v>2042</v>
      </c>
      <c r="C34616" t="s">
        <v>16</v>
      </c>
      <c r="D34616" t="s">
        <v>6</v>
      </c>
      <c r="E34616">
        <v>393.86923256601779</v>
      </c>
      <c r="F34616" t="s">
        <v>22</v>
      </c>
    </row>
    <row r="34617" spans="1:6" x14ac:dyDescent="0.45">
      <c r="A34617" t="s">
        <v>155</v>
      </c>
      <c r="B34617">
        <v>2042</v>
      </c>
      <c r="C34617" t="s">
        <v>16</v>
      </c>
      <c r="D34617" t="s">
        <v>7</v>
      </c>
      <c r="E34617">
        <v>0</v>
      </c>
      <c r="F34617" t="s">
        <v>22</v>
      </c>
    </row>
    <row r="34618" spans="1:6" x14ac:dyDescent="0.45">
      <c r="A34618" t="s">
        <v>155</v>
      </c>
      <c r="B34618">
        <v>2042</v>
      </c>
      <c r="C34618" t="s">
        <v>17</v>
      </c>
      <c r="D34618" t="s">
        <v>8</v>
      </c>
      <c r="E34618">
        <v>1875.4354474563072</v>
      </c>
      <c r="F34618" t="s">
        <v>22</v>
      </c>
    </row>
    <row r="34619" spans="1:6" x14ac:dyDescent="0.45">
      <c r="A34619" t="s">
        <v>155</v>
      </c>
      <c r="B34619">
        <v>2042</v>
      </c>
      <c r="C34619" t="s">
        <v>18</v>
      </c>
      <c r="D34619" t="s">
        <v>9</v>
      </c>
      <c r="E34619">
        <v>0</v>
      </c>
      <c r="F34619" t="s">
        <v>22</v>
      </c>
    </row>
    <row r="34620" spans="1:6" x14ac:dyDescent="0.45">
      <c r="A34620" t="s">
        <v>155</v>
      </c>
      <c r="B34620">
        <v>2042</v>
      </c>
      <c r="C34620" t="s">
        <v>18</v>
      </c>
      <c r="D34620" t="s">
        <v>10</v>
      </c>
      <c r="E34620">
        <v>0</v>
      </c>
      <c r="F34620" t="s">
        <v>22</v>
      </c>
    </row>
    <row r="34621" spans="1:6" x14ac:dyDescent="0.45">
      <c r="A34621" t="s">
        <v>155</v>
      </c>
      <c r="B34621">
        <v>2042</v>
      </c>
      <c r="C34621" t="s">
        <v>18</v>
      </c>
      <c r="D34621" t="s">
        <v>19</v>
      </c>
      <c r="E34621">
        <v>0</v>
      </c>
      <c r="F34621" t="s">
        <v>23</v>
      </c>
    </row>
    <row r="34622" spans="1:6" x14ac:dyDescent="0.45">
      <c r="A34622" t="s">
        <v>155</v>
      </c>
      <c r="B34622">
        <v>2043</v>
      </c>
      <c r="C34622" t="s">
        <v>15</v>
      </c>
      <c r="D34622" t="s">
        <v>0</v>
      </c>
      <c r="E34622">
        <v>1232.0120748220538</v>
      </c>
      <c r="F34622" t="s">
        <v>22</v>
      </c>
    </row>
    <row r="34623" spans="1:6" x14ac:dyDescent="0.45">
      <c r="A34623" t="s">
        <v>155</v>
      </c>
      <c r="B34623">
        <v>2043</v>
      </c>
      <c r="C34623" t="s">
        <v>15</v>
      </c>
      <c r="D34623" t="s">
        <v>1</v>
      </c>
      <c r="E34623">
        <v>139.0080466674795</v>
      </c>
      <c r="F34623" t="s">
        <v>22</v>
      </c>
    </row>
    <row r="34624" spans="1:6" x14ac:dyDescent="0.45">
      <c r="A34624" t="s">
        <v>155</v>
      </c>
      <c r="B34624">
        <v>2043</v>
      </c>
      <c r="C34624" t="s">
        <v>15</v>
      </c>
      <c r="D34624" t="s">
        <v>2</v>
      </c>
      <c r="E34624">
        <v>0</v>
      </c>
      <c r="F34624" t="s">
        <v>22</v>
      </c>
    </row>
    <row r="34625" spans="1:6" x14ac:dyDescent="0.45">
      <c r="A34625" t="s">
        <v>155</v>
      </c>
      <c r="B34625">
        <v>2043</v>
      </c>
      <c r="C34625" t="s">
        <v>15</v>
      </c>
      <c r="D34625" t="s">
        <v>3</v>
      </c>
      <c r="E34625">
        <v>0</v>
      </c>
      <c r="F34625" t="s">
        <v>22</v>
      </c>
    </row>
    <row r="34626" spans="1:6" x14ac:dyDescent="0.45">
      <c r="A34626" t="s">
        <v>155</v>
      </c>
      <c r="B34626">
        <v>2043</v>
      </c>
      <c r="C34626" t="s">
        <v>15</v>
      </c>
      <c r="D34626" t="s">
        <v>4</v>
      </c>
      <c r="E34626">
        <v>124.77900452626788</v>
      </c>
      <c r="F34626" t="s">
        <v>22</v>
      </c>
    </row>
    <row r="34627" spans="1:6" x14ac:dyDescent="0.45">
      <c r="A34627" t="s">
        <v>155</v>
      </c>
      <c r="B34627">
        <v>2043</v>
      </c>
      <c r="C34627" t="s">
        <v>5</v>
      </c>
      <c r="D34627" t="s">
        <v>5</v>
      </c>
      <c r="E34627">
        <v>1495.7991260158012</v>
      </c>
      <c r="F34627" t="s">
        <v>22</v>
      </c>
    </row>
    <row r="34628" spans="1:6" x14ac:dyDescent="0.45">
      <c r="A34628" t="s">
        <v>155</v>
      </c>
      <c r="B34628">
        <v>2043</v>
      </c>
      <c r="C34628" t="s">
        <v>16</v>
      </c>
      <c r="D34628" t="s">
        <v>6</v>
      </c>
      <c r="E34628">
        <v>372.91069118976213</v>
      </c>
      <c r="F34628" t="s">
        <v>22</v>
      </c>
    </row>
    <row r="34629" spans="1:6" x14ac:dyDescent="0.45">
      <c r="A34629" t="s">
        <v>155</v>
      </c>
      <c r="B34629">
        <v>2043</v>
      </c>
      <c r="C34629" t="s">
        <v>16</v>
      </c>
      <c r="D34629" t="s">
        <v>7</v>
      </c>
      <c r="E34629">
        <v>0</v>
      </c>
      <c r="F34629" t="s">
        <v>22</v>
      </c>
    </row>
    <row r="34630" spans="1:6" x14ac:dyDescent="0.45">
      <c r="A34630" t="s">
        <v>155</v>
      </c>
      <c r="B34630">
        <v>2043</v>
      </c>
      <c r="C34630" t="s">
        <v>17</v>
      </c>
      <c r="D34630" t="s">
        <v>8</v>
      </c>
      <c r="E34630">
        <v>1868.7098172055637</v>
      </c>
      <c r="F34630" t="s">
        <v>22</v>
      </c>
    </row>
    <row r="34631" spans="1:6" x14ac:dyDescent="0.45">
      <c r="A34631" t="s">
        <v>155</v>
      </c>
      <c r="B34631">
        <v>2043</v>
      </c>
      <c r="C34631" t="s">
        <v>18</v>
      </c>
      <c r="D34631" t="s">
        <v>9</v>
      </c>
      <c r="E34631">
        <v>0</v>
      </c>
      <c r="F34631" t="s">
        <v>22</v>
      </c>
    </row>
    <row r="34632" spans="1:6" x14ac:dyDescent="0.45">
      <c r="A34632" t="s">
        <v>155</v>
      </c>
      <c r="B34632">
        <v>2043</v>
      </c>
      <c r="C34632" t="s">
        <v>18</v>
      </c>
      <c r="D34632" t="s">
        <v>10</v>
      </c>
      <c r="E34632">
        <v>0</v>
      </c>
      <c r="F34632" t="s">
        <v>22</v>
      </c>
    </row>
    <row r="34633" spans="1:6" x14ac:dyDescent="0.45">
      <c r="A34633" t="s">
        <v>155</v>
      </c>
      <c r="B34633">
        <v>2043</v>
      </c>
      <c r="C34633" t="s">
        <v>18</v>
      </c>
      <c r="D34633" t="s">
        <v>19</v>
      </c>
      <c r="E34633">
        <v>0</v>
      </c>
      <c r="F34633" t="s">
        <v>23</v>
      </c>
    </row>
    <row r="34634" spans="1:6" x14ac:dyDescent="0.45">
      <c r="A34634" t="s">
        <v>155</v>
      </c>
      <c r="B34634">
        <v>2044</v>
      </c>
      <c r="C34634" t="s">
        <v>15</v>
      </c>
      <c r="D34634" t="s">
        <v>0</v>
      </c>
      <c r="E34634">
        <v>1242.580469618744</v>
      </c>
      <c r="F34634" t="s">
        <v>22</v>
      </c>
    </row>
    <row r="34635" spans="1:6" x14ac:dyDescent="0.45">
      <c r="A34635" t="s">
        <v>155</v>
      </c>
      <c r="B34635">
        <v>2044</v>
      </c>
      <c r="C34635" t="s">
        <v>15</v>
      </c>
      <c r="D34635" t="s">
        <v>1</v>
      </c>
      <c r="E34635">
        <v>139.47491786493001</v>
      </c>
      <c r="F34635" t="s">
        <v>22</v>
      </c>
    </row>
    <row r="34636" spans="1:6" x14ac:dyDescent="0.45">
      <c r="A34636" t="s">
        <v>155</v>
      </c>
      <c r="B34636">
        <v>2044</v>
      </c>
      <c r="C34636" t="s">
        <v>15</v>
      </c>
      <c r="D34636" t="s">
        <v>2</v>
      </c>
      <c r="E34636">
        <v>0</v>
      </c>
      <c r="F34636" t="s">
        <v>22</v>
      </c>
    </row>
    <row r="34637" spans="1:6" x14ac:dyDescent="0.45">
      <c r="A34637" t="s">
        <v>155</v>
      </c>
      <c r="B34637">
        <v>2044</v>
      </c>
      <c r="C34637" t="s">
        <v>15</v>
      </c>
      <c r="D34637" t="s">
        <v>3</v>
      </c>
      <c r="E34637">
        <v>0</v>
      </c>
      <c r="F34637" t="s">
        <v>22</v>
      </c>
    </row>
    <row r="34638" spans="1:6" x14ac:dyDescent="0.45">
      <c r="A34638" t="s">
        <v>155</v>
      </c>
      <c r="B34638">
        <v>2044</v>
      </c>
      <c r="C34638" t="s">
        <v>15</v>
      </c>
      <c r="D34638" t="s">
        <v>4</v>
      </c>
      <c r="E34638">
        <v>126.41360948556201</v>
      </c>
      <c r="F34638" t="s">
        <v>22</v>
      </c>
    </row>
    <row r="34639" spans="1:6" x14ac:dyDescent="0.45">
      <c r="A34639" t="s">
        <v>155</v>
      </c>
      <c r="B34639">
        <v>2044</v>
      </c>
      <c r="C34639" t="s">
        <v>5</v>
      </c>
      <c r="D34639" t="s">
        <v>5</v>
      </c>
      <c r="E34639">
        <v>1508.4689969692358</v>
      </c>
      <c r="F34639" t="s">
        <v>22</v>
      </c>
    </row>
    <row r="34640" spans="1:6" x14ac:dyDescent="0.45">
      <c r="A34640" t="s">
        <v>155</v>
      </c>
      <c r="B34640">
        <v>2044</v>
      </c>
      <c r="C34640" t="s">
        <v>16</v>
      </c>
      <c r="D34640" t="s">
        <v>6</v>
      </c>
      <c r="E34640">
        <v>353.06739421520433</v>
      </c>
      <c r="F34640" t="s">
        <v>22</v>
      </c>
    </row>
    <row r="34641" spans="1:6" x14ac:dyDescent="0.45">
      <c r="A34641" t="s">
        <v>155</v>
      </c>
      <c r="B34641">
        <v>2044</v>
      </c>
      <c r="C34641" t="s">
        <v>16</v>
      </c>
      <c r="D34641" t="s">
        <v>7</v>
      </c>
      <c r="E34641">
        <v>0</v>
      </c>
      <c r="F34641" t="s">
        <v>22</v>
      </c>
    </row>
    <row r="34642" spans="1:6" x14ac:dyDescent="0.45">
      <c r="A34642" t="s">
        <v>155</v>
      </c>
      <c r="B34642">
        <v>2044</v>
      </c>
      <c r="C34642" t="s">
        <v>17</v>
      </c>
      <c r="D34642" t="s">
        <v>8</v>
      </c>
      <c r="E34642">
        <v>1861.5363911844399</v>
      </c>
      <c r="F34642" t="s">
        <v>22</v>
      </c>
    </row>
    <row r="34643" spans="1:6" x14ac:dyDescent="0.45">
      <c r="A34643" t="s">
        <v>155</v>
      </c>
      <c r="B34643">
        <v>2044</v>
      </c>
      <c r="C34643" t="s">
        <v>18</v>
      </c>
      <c r="D34643" t="s">
        <v>9</v>
      </c>
      <c r="E34643">
        <v>0</v>
      </c>
      <c r="F34643" t="s">
        <v>22</v>
      </c>
    </row>
    <row r="34644" spans="1:6" x14ac:dyDescent="0.45">
      <c r="A34644" t="s">
        <v>155</v>
      </c>
      <c r="B34644">
        <v>2044</v>
      </c>
      <c r="C34644" t="s">
        <v>18</v>
      </c>
      <c r="D34644" t="s">
        <v>10</v>
      </c>
      <c r="E34644">
        <v>0</v>
      </c>
      <c r="F34644" t="s">
        <v>22</v>
      </c>
    </row>
    <row r="34645" spans="1:6" x14ac:dyDescent="0.45">
      <c r="A34645" t="s">
        <v>155</v>
      </c>
      <c r="B34645">
        <v>2044</v>
      </c>
      <c r="C34645" t="s">
        <v>18</v>
      </c>
      <c r="D34645" t="s">
        <v>19</v>
      </c>
      <c r="E34645">
        <v>0</v>
      </c>
      <c r="F34645" t="s">
        <v>23</v>
      </c>
    </row>
    <row r="34646" spans="1:6" x14ac:dyDescent="0.45">
      <c r="A34646" t="s">
        <v>155</v>
      </c>
      <c r="B34646">
        <v>2045</v>
      </c>
      <c r="C34646" t="s">
        <v>15</v>
      </c>
      <c r="D34646" t="s">
        <v>0</v>
      </c>
      <c r="E34646">
        <v>1251.5414818478578</v>
      </c>
      <c r="F34646" t="s">
        <v>22</v>
      </c>
    </row>
    <row r="34647" spans="1:6" x14ac:dyDescent="0.45">
      <c r="A34647" t="s">
        <v>155</v>
      </c>
      <c r="B34647">
        <v>2045</v>
      </c>
      <c r="C34647" t="s">
        <v>15</v>
      </c>
      <c r="D34647" t="s">
        <v>1</v>
      </c>
      <c r="E34647">
        <v>139.94335709185972</v>
      </c>
      <c r="F34647" t="s">
        <v>22</v>
      </c>
    </row>
    <row r="34648" spans="1:6" x14ac:dyDescent="0.45">
      <c r="A34648" t="s">
        <v>155</v>
      </c>
      <c r="B34648">
        <v>2045</v>
      </c>
      <c r="C34648" t="s">
        <v>15</v>
      </c>
      <c r="D34648" t="s">
        <v>2</v>
      </c>
      <c r="E34648">
        <v>0</v>
      </c>
      <c r="F34648" t="s">
        <v>22</v>
      </c>
    </row>
    <row r="34649" spans="1:6" x14ac:dyDescent="0.45">
      <c r="A34649" t="s">
        <v>155</v>
      </c>
      <c r="B34649">
        <v>2045</v>
      </c>
      <c r="C34649" t="s">
        <v>15</v>
      </c>
      <c r="D34649" t="s">
        <v>3</v>
      </c>
      <c r="E34649">
        <v>0</v>
      </c>
      <c r="F34649" t="s">
        <v>22</v>
      </c>
    </row>
    <row r="34650" spans="1:6" x14ac:dyDescent="0.45">
      <c r="A34650" t="s">
        <v>155</v>
      </c>
      <c r="B34650">
        <v>2045</v>
      </c>
      <c r="C34650" t="s">
        <v>15</v>
      </c>
      <c r="D34650" t="s">
        <v>4</v>
      </c>
      <c r="E34650">
        <v>128.06962776982286</v>
      </c>
      <c r="F34650" t="s">
        <v>22</v>
      </c>
    </row>
    <row r="34651" spans="1:6" x14ac:dyDescent="0.45">
      <c r="A34651" t="s">
        <v>155</v>
      </c>
      <c r="B34651">
        <v>2045</v>
      </c>
      <c r="C34651" t="s">
        <v>5</v>
      </c>
      <c r="D34651" t="s">
        <v>5</v>
      </c>
      <c r="E34651">
        <v>1519.5544667095403</v>
      </c>
      <c r="F34651" t="s">
        <v>22</v>
      </c>
    </row>
    <row r="34652" spans="1:6" x14ac:dyDescent="0.45">
      <c r="A34652" t="s">
        <v>155</v>
      </c>
      <c r="B34652">
        <v>2045</v>
      </c>
      <c r="C34652" t="s">
        <v>16</v>
      </c>
      <c r="D34652" t="s">
        <v>6</v>
      </c>
      <c r="E34652">
        <v>329.96248202614072</v>
      </c>
      <c r="F34652" t="s">
        <v>22</v>
      </c>
    </row>
    <row r="34653" spans="1:6" x14ac:dyDescent="0.45">
      <c r="A34653" t="s">
        <v>155</v>
      </c>
      <c r="B34653">
        <v>2045</v>
      </c>
      <c r="C34653" t="s">
        <v>16</v>
      </c>
      <c r="D34653" t="s">
        <v>7</v>
      </c>
      <c r="E34653">
        <v>0</v>
      </c>
      <c r="F34653" t="s">
        <v>22</v>
      </c>
    </row>
    <row r="34654" spans="1:6" x14ac:dyDescent="0.45">
      <c r="A34654" t="s">
        <v>155</v>
      </c>
      <c r="B34654">
        <v>2045</v>
      </c>
      <c r="C34654" t="s">
        <v>17</v>
      </c>
      <c r="D34654" t="s">
        <v>8</v>
      </c>
      <c r="E34654">
        <v>1849.5169487356811</v>
      </c>
      <c r="F34654" t="s">
        <v>22</v>
      </c>
    </row>
    <row r="34655" spans="1:6" x14ac:dyDescent="0.45">
      <c r="A34655" t="s">
        <v>155</v>
      </c>
      <c r="B34655">
        <v>2045</v>
      </c>
      <c r="C34655" t="s">
        <v>18</v>
      </c>
      <c r="D34655" t="s">
        <v>9</v>
      </c>
      <c r="E34655">
        <v>0</v>
      </c>
      <c r="F34655" t="s">
        <v>22</v>
      </c>
    </row>
    <row r="34656" spans="1:6" x14ac:dyDescent="0.45">
      <c r="A34656" t="s">
        <v>155</v>
      </c>
      <c r="B34656">
        <v>2045</v>
      </c>
      <c r="C34656" t="s">
        <v>18</v>
      </c>
      <c r="D34656" t="s">
        <v>10</v>
      </c>
      <c r="E34656">
        <v>0</v>
      </c>
      <c r="F34656" t="s">
        <v>22</v>
      </c>
    </row>
    <row r="34657" spans="1:6" x14ac:dyDescent="0.45">
      <c r="A34657" t="s">
        <v>155</v>
      </c>
      <c r="B34657">
        <v>2045</v>
      </c>
      <c r="C34657" t="s">
        <v>18</v>
      </c>
      <c r="D34657" t="s">
        <v>19</v>
      </c>
      <c r="E34657">
        <v>0</v>
      </c>
      <c r="F34657" t="s">
        <v>23</v>
      </c>
    </row>
    <row r="34658" spans="1:6" x14ac:dyDescent="0.45">
      <c r="A34658" t="s">
        <v>155</v>
      </c>
      <c r="B34658">
        <v>2046</v>
      </c>
      <c r="C34658" t="s">
        <v>15</v>
      </c>
      <c r="D34658" t="s">
        <v>0</v>
      </c>
      <c r="E34658">
        <v>1262.5777004493275</v>
      </c>
      <c r="F34658" t="s">
        <v>22</v>
      </c>
    </row>
    <row r="34659" spans="1:6" x14ac:dyDescent="0.45">
      <c r="A34659" t="s">
        <v>155</v>
      </c>
      <c r="B34659">
        <v>2046</v>
      </c>
      <c r="C34659" t="s">
        <v>15</v>
      </c>
      <c r="D34659" t="s">
        <v>1</v>
      </c>
      <c r="E34659">
        <v>140.23723814175264</v>
      </c>
      <c r="F34659" t="s">
        <v>22</v>
      </c>
    </row>
    <row r="34660" spans="1:6" x14ac:dyDescent="0.45">
      <c r="A34660" t="s">
        <v>155</v>
      </c>
      <c r="B34660">
        <v>2046</v>
      </c>
      <c r="C34660" t="s">
        <v>15</v>
      </c>
      <c r="D34660" t="s">
        <v>2</v>
      </c>
      <c r="E34660">
        <v>0</v>
      </c>
      <c r="F34660" t="s">
        <v>22</v>
      </c>
    </row>
    <row r="34661" spans="1:6" x14ac:dyDescent="0.45">
      <c r="A34661" t="s">
        <v>155</v>
      </c>
      <c r="B34661">
        <v>2046</v>
      </c>
      <c r="C34661" t="s">
        <v>15</v>
      </c>
      <c r="D34661" t="s">
        <v>3</v>
      </c>
      <c r="E34661">
        <v>0</v>
      </c>
      <c r="F34661" t="s">
        <v>22</v>
      </c>
    </row>
    <row r="34662" spans="1:6" x14ac:dyDescent="0.45">
      <c r="A34662" t="s">
        <v>155</v>
      </c>
      <c r="B34662">
        <v>2046</v>
      </c>
      <c r="C34662" t="s">
        <v>15</v>
      </c>
      <c r="D34662" t="s">
        <v>4</v>
      </c>
      <c r="E34662">
        <v>128.94050123865765</v>
      </c>
      <c r="F34662" t="s">
        <v>22</v>
      </c>
    </row>
    <row r="34663" spans="1:6" x14ac:dyDescent="0.45">
      <c r="A34663" t="s">
        <v>155</v>
      </c>
      <c r="B34663">
        <v>2046</v>
      </c>
      <c r="C34663" t="s">
        <v>5</v>
      </c>
      <c r="D34663" t="s">
        <v>5</v>
      </c>
      <c r="E34663">
        <v>1531.755439829738</v>
      </c>
      <c r="F34663" t="s">
        <v>22</v>
      </c>
    </row>
    <row r="34664" spans="1:6" x14ac:dyDescent="0.45">
      <c r="A34664" t="s">
        <v>155</v>
      </c>
      <c r="B34664">
        <v>2046</v>
      </c>
      <c r="C34664" t="s">
        <v>16</v>
      </c>
      <c r="D34664" t="s">
        <v>6</v>
      </c>
      <c r="E34664">
        <v>308.3695671951196</v>
      </c>
      <c r="F34664" t="s">
        <v>22</v>
      </c>
    </row>
    <row r="34665" spans="1:6" x14ac:dyDescent="0.45">
      <c r="A34665" t="s">
        <v>155</v>
      </c>
      <c r="B34665">
        <v>2046</v>
      </c>
      <c r="C34665" t="s">
        <v>16</v>
      </c>
      <c r="D34665" t="s">
        <v>7</v>
      </c>
      <c r="E34665">
        <v>0</v>
      </c>
      <c r="F34665" t="s">
        <v>22</v>
      </c>
    </row>
    <row r="34666" spans="1:6" x14ac:dyDescent="0.45">
      <c r="A34666" t="s">
        <v>155</v>
      </c>
      <c r="B34666">
        <v>2046</v>
      </c>
      <c r="C34666" t="s">
        <v>17</v>
      </c>
      <c r="D34666" t="s">
        <v>8</v>
      </c>
      <c r="E34666">
        <v>1840.1250070248575</v>
      </c>
      <c r="F34666" t="s">
        <v>22</v>
      </c>
    </row>
    <row r="34667" spans="1:6" x14ac:dyDescent="0.45">
      <c r="A34667" t="s">
        <v>155</v>
      </c>
      <c r="B34667">
        <v>2046</v>
      </c>
      <c r="C34667" t="s">
        <v>18</v>
      </c>
      <c r="D34667" t="s">
        <v>9</v>
      </c>
      <c r="E34667">
        <v>0</v>
      </c>
      <c r="F34667" t="s">
        <v>22</v>
      </c>
    </row>
    <row r="34668" spans="1:6" x14ac:dyDescent="0.45">
      <c r="A34668" t="s">
        <v>155</v>
      </c>
      <c r="B34668">
        <v>2046</v>
      </c>
      <c r="C34668" t="s">
        <v>18</v>
      </c>
      <c r="D34668" t="s">
        <v>10</v>
      </c>
      <c r="E34668">
        <v>0</v>
      </c>
      <c r="F34668" t="s">
        <v>22</v>
      </c>
    </row>
    <row r="34669" spans="1:6" x14ac:dyDescent="0.45">
      <c r="A34669" t="s">
        <v>155</v>
      </c>
      <c r="B34669">
        <v>2046</v>
      </c>
      <c r="C34669" t="s">
        <v>18</v>
      </c>
      <c r="D34669" t="s">
        <v>19</v>
      </c>
      <c r="E34669">
        <v>0</v>
      </c>
      <c r="F34669" t="s">
        <v>23</v>
      </c>
    </row>
    <row r="34670" spans="1:6" x14ac:dyDescent="0.45">
      <c r="A34670" t="s">
        <v>155</v>
      </c>
      <c r="B34670">
        <v>2047</v>
      </c>
      <c r="C34670" t="s">
        <v>15</v>
      </c>
      <c r="D34670" t="s">
        <v>0</v>
      </c>
      <c r="E34670">
        <v>1272.0214268188931</v>
      </c>
      <c r="F34670" t="s">
        <v>22</v>
      </c>
    </row>
    <row r="34671" spans="1:6" x14ac:dyDescent="0.45">
      <c r="A34671" t="s">
        <v>155</v>
      </c>
      <c r="B34671">
        <v>2047</v>
      </c>
      <c r="C34671" t="s">
        <v>15</v>
      </c>
      <c r="D34671" t="s">
        <v>1</v>
      </c>
      <c r="E34671">
        <v>140.53173634185032</v>
      </c>
      <c r="F34671" t="s">
        <v>22</v>
      </c>
    </row>
    <row r="34672" spans="1:6" x14ac:dyDescent="0.45">
      <c r="A34672" t="s">
        <v>155</v>
      </c>
      <c r="B34672">
        <v>2047</v>
      </c>
      <c r="C34672" t="s">
        <v>15</v>
      </c>
      <c r="D34672" t="s">
        <v>2</v>
      </c>
      <c r="E34672">
        <v>0</v>
      </c>
      <c r="F34672" t="s">
        <v>22</v>
      </c>
    </row>
    <row r="34673" spans="1:6" x14ac:dyDescent="0.45">
      <c r="A34673" t="s">
        <v>155</v>
      </c>
      <c r="B34673">
        <v>2047</v>
      </c>
      <c r="C34673" t="s">
        <v>15</v>
      </c>
      <c r="D34673" t="s">
        <v>3</v>
      </c>
      <c r="E34673">
        <v>0</v>
      </c>
      <c r="F34673" t="s">
        <v>22</v>
      </c>
    </row>
    <row r="34674" spans="1:6" x14ac:dyDescent="0.45">
      <c r="A34674" t="s">
        <v>155</v>
      </c>
      <c r="B34674">
        <v>2047</v>
      </c>
      <c r="C34674" t="s">
        <v>15</v>
      </c>
      <c r="D34674" t="s">
        <v>4</v>
      </c>
      <c r="E34674">
        <v>129.8172966470805</v>
      </c>
      <c r="F34674" t="s">
        <v>22</v>
      </c>
    </row>
    <row r="34675" spans="1:6" x14ac:dyDescent="0.45">
      <c r="A34675" t="s">
        <v>155</v>
      </c>
      <c r="B34675">
        <v>2047</v>
      </c>
      <c r="C34675" t="s">
        <v>5</v>
      </c>
      <c r="D34675" t="s">
        <v>5</v>
      </c>
      <c r="E34675">
        <v>1542.3704598078241</v>
      </c>
      <c r="F34675" t="s">
        <v>22</v>
      </c>
    </row>
    <row r="34676" spans="1:6" x14ac:dyDescent="0.45">
      <c r="A34676" t="s">
        <v>155</v>
      </c>
      <c r="B34676">
        <v>2047</v>
      </c>
      <c r="C34676" t="s">
        <v>16</v>
      </c>
      <c r="D34676" t="s">
        <v>6</v>
      </c>
      <c r="E34676">
        <v>288.18970383600129</v>
      </c>
      <c r="F34676" t="s">
        <v>22</v>
      </c>
    </row>
    <row r="34677" spans="1:6" x14ac:dyDescent="0.45">
      <c r="A34677" t="s">
        <v>155</v>
      </c>
      <c r="B34677">
        <v>2047</v>
      </c>
      <c r="C34677" t="s">
        <v>16</v>
      </c>
      <c r="D34677" t="s">
        <v>7</v>
      </c>
      <c r="E34677">
        <v>0</v>
      </c>
      <c r="F34677" t="s">
        <v>22</v>
      </c>
    </row>
    <row r="34678" spans="1:6" x14ac:dyDescent="0.45">
      <c r="A34678" t="s">
        <v>155</v>
      </c>
      <c r="B34678">
        <v>2047</v>
      </c>
      <c r="C34678" t="s">
        <v>17</v>
      </c>
      <c r="D34678" t="s">
        <v>8</v>
      </c>
      <c r="E34678">
        <v>1830.560163643825</v>
      </c>
      <c r="F34678" t="s">
        <v>22</v>
      </c>
    </row>
    <row r="34679" spans="1:6" x14ac:dyDescent="0.45">
      <c r="A34679" t="s">
        <v>155</v>
      </c>
      <c r="B34679">
        <v>2047</v>
      </c>
      <c r="C34679" t="s">
        <v>18</v>
      </c>
      <c r="D34679" t="s">
        <v>9</v>
      </c>
      <c r="E34679">
        <v>0</v>
      </c>
      <c r="F34679" t="s">
        <v>22</v>
      </c>
    </row>
    <row r="34680" spans="1:6" x14ac:dyDescent="0.45">
      <c r="A34680" t="s">
        <v>155</v>
      </c>
      <c r="B34680">
        <v>2047</v>
      </c>
      <c r="C34680" t="s">
        <v>18</v>
      </c>
      <c r="D34680" t="s">
        <v>10</v>
      </c>
      <c r="E34680">
        <v>0</v>
      </c>
      <c r="F34680" t="s">
        <v>22</v>
      </c>
    </row>
    <row r="34681" spans="1:6" x14ac:dyDescent="0.45">
      <c r="A34681" t="s">
        <v>155</v>
      </c>
      <c r="B34681">
        <v>2047</v>
      </c>
      <c r="C34681" t="s">
        <v>18</v>
      </c>
      <c r="D34681" t="s">
        <v>19</v>
      </c>
      <c r="E34681">
        <v>0</v>
      </c>
      <c r="F34681" t="s">
        <v>23</v>
      </c>
    </row>
    <row r="34682" spans="1:6" x14ac:dyDescent="0.45">
      <c r="A34682" t="s">
        <v>155</v>
      </c>
      <c r="B34682">
        <v>2048</v>
      </c>
      <c r="C34682" t="s">
        <v>15</v>
      </c>
      <c r="D34682" t="s">
        <v>0</v>
      </c>
      <c r="E34682">
        <v>1279.850572439462</v>
      </c>
      <c r="F34682" t="s">
        <v>22</v>
      </c>
    </row>
    <row r="34683" spans="1:6" x14ac:dyDescent="0.45">
      <c r="A34683" t="s">
        <v>155</v>
      </c>
      <c r="B34683">
        <v>2048</v>
      </c>
      <c r="C34683" t="s">
        <v>15</v>
      </c>
      <c r="D34683" t="s">
        <v>1</v>
      </c>
      <c r="E34683">
        <v>140.82685298816821</v>
      </c>
      <c r="F34683" t="s">
        <v>22</v>
      </c>
    </row>
    <row r="34684" spans="1:6" x14ac:dyDescent="0.45">
      <c r="A34684" t="s">
        <v>155</v>
      </c>
      <c r="B34684">
        <v>2048</v>
      </c>
      <c r="C34684" t="s">
        <v>15</v>
      </c>
      <c r="D34684" t="s">
        <v>2</v>
      </c>
      <c r="E34684">
        <v>0</v>
      </c>
      <c r="F34684" t="s">
        <v>22</v>
      </c>
    </row>
    <row r="34685" spans="1:6" x14ac:dyDescent="0.45">
      <c r="A34685" t="s">
        <v>155</v>
      </c>
      <c r="B34685">
        <v>2048</v>
      </c>
      <c r="C34685" t="s">
        <v>15</v>
      </c>
      <c r="D34685" t="s">
        <v>3</v>
      </c>
      <c r="E34685">
        <v>0</v>
      </c>
      <c r="F34685" t="s">
        <v>22</v>
      </c>
    </row>
    <row r="34686" spans="1:6" x14ac:dyDescent="0.45">
      <c r="A34686" t="s">
        <v>155</v>
      </c>
      <c r="B34686">
        <v>2048</v>
      </c>
      <c r="C34686" t="s">
        <v>15</v>
      </c>
      <c r="D34686" t="s">
        <v>4</v>
      </c>
      <c r="E34686">
        <v>130.70005426428062</v>
      </c>
      <c r="F34686" t="s">
        <v>22</v>
      </c>
    </row>
    <row r="34687" spans="1:6" x14ac:dyDescent="0.45">
      <c r="A34687" t="s">
        <v>155</v>
      </c>
      <c r="B34687">
        <v>2048</v>
      </c>
      <c r="C34687" t="s">
        <v>5</v>
      </c>
      <c r="D34687" t="s">
        <v>5</v>
      </c>
      <c r="E34687">
        <v>1551.3774796919108</v>
      </c>
      <c r="F34687" t="s">
        <v>22</v>
      </c>
    </row>
    <row r="34688" spans="1:6" x14ac:dyDescent="0.45">
      <c r="A34688" t="s">
        <v>155</v>
      </c>
      <c r="B34688">
        <v>2048</v>
      </c>
      <c r="C34688" t="s">
        <v>16</v>
      </c>
      <c r="D34688" t="s">
        <v>6</v>
      </c>
      <c r="E34688">
        <v>269.3304211324151</v>
      </c>
      <c r="F34688" t="s">
        <v>22</v>
      </c>
    </row>
    <row r="34689" spans="1:6" x14ac:dyDescent="0.45">
      <c r="A34689" t="s">
        <v>155</v>
      </c>
      <c r="B34689">
        <v>2048</v>
      </c>
      <c r="C34689" t="s">
        <v>16</v>
      </c>
      <c r="D34689" t="s">
        <v>7</v>
      </c>
      <c r="E34689">
        <v>0</v>
      </c>
      <c r="F34689" t="s">
        <v>22</v>
      </c>
    </row>
    <row r="34690" spans="1:6" x14ac:dyDescent="0.45">
      <c r="A34690" t="s">
        <v>155</v>
      </c>
      <c r="B34690">
        <v>2048</v>
      </c>
      <c r="C34690" t="s">
        <v>17</v>
      </c>
      <c r="D34690" t="s">
        <v>8</v>
      </c>
      <c r="E34690">
        <v>1820.7079008243261</v>
      </c>
      <c r="F34690" t="s">
        <v>22</v>
      </c>
    </row>
    <row r="34691" spans="1:6" x14ac:dyDescent="0.45">
      <c r="A34691" t="s">
        <v>155</v>
      </c>
      <c r="B34691">
        <v>2048</v>
      </c>
      <c r="C34691" t="s">
        <v>18</v>
      </c>
      <c r="D34691" t="s">
        <v>9</v>
      </c>
      <c r="E34691">
        <v>0</v>
      </c>
      <c r="F34691" t="s">
        <v>22</v>
      </c>
    </row>
    <row r="34692" spans="1:6" x14ac:dyDescent="0.45">
      <c r="A34692" t="s">
        <v>155</v>
      </c>
      <c r="B34692">
        <v>2048</v>
      </c>
      <c r="C34692" t="s">
        <v>18</v>
      </c>
      <c r="D34692" t="s">
        <v>10</v>
      </c>
      <c r="E34692">
        <v>0</v>
      </c>
      <c r="F34692" t="s">
        <v>22</v>
      </c>
    </row>
    <row r="34693" spans="1:6" x14ac:dyDescent="0.45">
      <c r="A34693" t="s">
        <v>155</v>
      </c>
      <c r="B34693">
        <v>2048</v>
      </c>
      <c r="C34693" t="s">
        <v>18</v>
      </c>
      <c r="D34693" t="s">
        <v>19</v>
      </c>
      <c r="E34693">
        <v>0</v>
      </c>
      <c r="F34693" t="s">
        <v>23</v>
      </c>
    </row>
    <row r="34694" spans="1:6" x14ac:dyDescent="0.45">
      <c r="A34694" t="s">
        <v>155</v>
      </c>
      <c r="B34694">
        <v>2049</v>
      </c>
      <c r="C34694" t="s">
        <v>15</v>
      </c>
      <c r="D34694" t="s">
        <v>0</v>
      </c>
      <c r="E34694">
        <v>1286.047693902729</v>
      </c>
      <c r="F34694" t="s">
        <v>22</v>
      </c>
    </row>
    <row r="34695" spans="1:6" x14ac:dyDescent="0.45">
      <c r="A34695" t="s">
        <v>155</v>
      </c>
      <c r="B34695">
        <v>2049</v>
      </c>
      <c r="C34695" t="s">
        <v>15</v>
      </c>
      <c r="D34695" t="s">
        <v>1</v>
      </c>
      <c r="E34695">
        <v>141.12258937944335</v>
      </c>
      <c r="F34695" t="s">
        <v>22</v>
      </c>
    </row>
    <row r="34696" spans="1:6" x14ac:dyDescent="0.45">
      <c r="A34696" t="s">
        <v>155</v>
      </c>
      <c r="B34696">
        <v>2049</v>
      </c>
      <c r="C34696" t="s">
        <v>15</v>
      </c>
      <c r="D34696" t="s">
        <v>2</v>
      </c>
      <c r="E34696">
        <v>0</v>
      </c>
      <c r="F34696" t="s">
        <v>22</v>
      </c>
    </row>
    <row r="34697" spans="1:6" x14ac:dyDescent="0.45">
      <c r="A34697" t="s">
        <v>155</v>
      </c>
      <c r="B34697">
        <v>2049</v>
      </c>
      <c r="C34697" t="s">
        <v>15</v>
      </c>
      <c r="D34697" t="s">
        <v>3</v>
      </c>
      <c r="E34697">
        <v>0</v>
      </c>
      <c r="F34697" t="s">
        <v>22</v>
      </c>
    </row>
    <row r="34698" spans="1:6" x14ac:dyDescent="0.45">
      <c r="A34698" t="s">
        <v>155</v>
      </c>
      <c r="B34698">
        <v>2049</v>
      </c>
      <c r="C34698" t="s">
        <v>15</v>
      </c>
      <c r="D34698" t="s">
        <v>4</v>
      </c>
      <c r="E34698">
        <v>131.58881463327774</v>
      </c>
      <c r="F34698" t="s">
        <v>22</v>
      </c>
    </row>
    <row r="34699" spans="1:6" x14ac:dyDescent="0.45">
      <c r="A34699" t="s">
        <v>155</v>
      </c>
      <c r="B34699">
        <v>2049</v>
      </c>
      <c r="C34699" t="s">
        <v>5</v>
      </c>
      <c r="D34699" t="s">
        <v>5</v>
      </c>
      <c r="E34699">
        <v>1558.75909791545</v>
      </c>
      <c r="F34699" t="s">
        <v>22</v>
      </c>
    </row>
    <row r="34700" spans="1:6" x14ac:dyDescent="0.45">
      <c r="A34700" t="s">
        <v>155</v>
      </c>
      <c r="B34700">
        <v>2049</v>
      </c>
      <c r="C34700" t="s">
        <v>16</v>
      </c>
      <c r="D34700" t="s">
        <v>6</v>
      </c>
      <c r="E34700">
        <v>251.70529960585756</v>
      </c>
      <c r="F34700" t="s">
        <v>22</v>
      </c>
    </row>
    <row r="34701" spans="1:6" x14ac:dyDescent="0.45">
      <c r="A34701" t="s">
        <v>155</v>
      </c>
      <c r="B34701">
        <v>2049</v>
      </c>
      <c r="C34701" t="s">
        <v>16</v>
      </c>
      <c r="D34701" t="s">
        <v>7</v>
      </c>
      <c r="E34701">
        <v>0</v>
      </c>
      <c r="F34701" t="s">
        <v>22</v>
      </c>
    </row>
    <row r="34702" spans="1:6" x14ac:dyDescent="0.45">
      <c r="A34702" t="s">
        <v>155</v>
      </c>
      <c r="B34702">
        <v>2049</v>
      </c>
      <c r="C34702" t="s">
        <v>17</v>
      </c>
      <c r="D34702" t="s">
        <v>8</v>
      </c>
      <c r="E34702">
        <v>1810.4643975213075</v>
      </c>
      <c r="F34702" t="s">
        <v>22</v>
      </c>
    </row>
    <row r="34703" spans="1:6" x14ac:dyDescent="0.45">
      <c r="A34703" t="s">
        <v>155</v>
      </c>
      <c r="B34703">
        <v>2049</v>
      </c>
      <c r="C34703" t="s">
        <v>18</v>
      </c>
      <c r="D34703" t="s">
        <v>9</v>
      </c>
      <c r="E34703">
        <v>0</v>
      </c>
      <c r="F34703" t="s">
        <v>22</v>
      </c>
    </row>
    <row r="34704" spans="1:6" x14ac:dyDescent="0.45">
      <c r="A34704" t="s">
        <v>155</v>
      </c>
      <c r="B34704">
        <v>2049</v>
      </c>
      <c r="C34704" t="s">
        <v>18</v>
      </c>
      <c r="D34704" t="s">
        <v>10</v>
      </c>
      <c r="E34704">
        <v>0</v>
      </c>
      <c r="F34704" t="s">
        <v>22</v>
      </c>
    </row>
    <row r="34705" spans="1:6" x14ac:dyDescent="0.45">
      <c r="A34705" t="s">
        <v>155</v>
      </c>
      <c r="B34705">
        <v>2049</v>
      </c>
      <c r="C34705" t="s">
        <v>18</v>
      </c>
      <c r="D34705" t="s">
        <v>19</v>
      </c>
      <c r="E34705">
        <v>0</v>
      </c>
      <c r="F34705" t="s">
        <v>23</v>
      </c>
    </row>
    <row r="34706" spans="1:6" x14ac:dyDescent="0.45">
      <c r="A34706" t="s">
        <v>155</v>
      </c>
      <c r="B34706">
        <v>2050</v>
      </c>
      <c r="C34706" t="s">
        <v>15</v>
      </c>
      <c r="D34706" t="s">
        <v>0</v>
      </c>
      <c r="E34706">
        <v>1290.6000871622814</v>
      </c>
      <c r="F34706" t="s">
        <v>22</v>
      </c>
    </row>
    <row r="34707" spans="1:6" x14ac:dyDescent="0.45">
      <c r="A34707" t="s">
        <v>155</v>
      </c>
      <c r="B34707">
        <v>2050</v>
      </c>
      <c r="C34707" t="s">
        <v>15</v>
      </c>
      <c r="D34707" t="s">
        <v>1</v>
      </c>
      <c r="E34707">
        <v>141.41894681714018</v>
      </c>
      <c r="F34707" t="s">
        <v>22</v>
      </c>
    </row>
    <row r="34708" spans="1:6" x14ac:dyDescent="0.45">
      <c r="A34708" t="s">
        <v>155</v>
      </c>
      <c r="B34708">
        <v>2050</v>
      </c>
      <c r="C34708" t="s">
        <v>15</v>
      </c>
      <c r="D34708" t="s">
        <v>2</v>
      </c>
      <c r="E34708">
        <v>0</v>
      </c>
      <c r="F34708" t="s">
        <v>22</v>
      </c>
    </row>
    <row r="34709" spans="1:6" x14ac:dyDescent="0.45">
      <c r="A34709" t="s">
        <v>155</v>
      </c>
      <c r="B34709">
        <v>2050</v>
      </c>
      <c r="C34709" t="s">
        <v>15</v>
      </c>
      <c r="D34709" t="s">
        <v>3</v>
      </c>
      <c r="E34709">
        <v>0</v>
      </c>
      <c r="F34709" t="s">
        <v>22</v>
      </c>
    </row>
    <row r="34710" spans="1:6" x14ac:dyDescent="0.45">
      <c r="A34710" t="s">
        <v>155</v>
      </c>
      <c r="B34710">
        <v>2050</v>
      </c>
      <c r="C34710" t="s">
        <v>15</v>
      </c>
      <c r="D34710" t="s">
        <v>4</v>
      </c>
      <c r="E34710">
        <v>132.48361857278402</v>
      </c>
      <c r="F34710" t="s">
        <v>22</v>
      </c>
    </row>
    <row r="34711" spans="1:6" x14ac:dyDescent="0.45">
      <c r="A34711" t="s">
        <v>155</v>
      </c>
      <c r="B34711">
        <v>2050</v>
      </c>
      <c r="C34711" t="s">
        <v>5</v>
      </c>
      <c r="D34711" t="s">
        <v>5</v>
      </c>
      <c r="E34711">
        <v>1564.5026525522055</v>
      </c>
      <c r="F34711" t="s">
        <v>22</v>
      </c>
    </row>
    <row r="34712" spans="1:6" x14ac:dyDescent="0.45">
      <c r="A34712" t="s">
        <v>155</v>
      </c>
      <c r="B34712">
        <v>2050</v>
      </c>
      <c r="C34712" t="s">
        <v>16</v>
      </c>
      <c r="D34712" t="s">
        <v>6</v>
      </c>
      <c r="E34712">
        <v>235.23357511302461</v>
      </c>
      <c r="F34712" t="s">
        <v>22</v>
      </c>
    </row>
    <row r="34713" spans="1:6" x14ac:dyDescent="0.45">
      <c r="A34713" t="s">
        <v>155</v>
      </c>
      <c r="B34713">
        <v>2050</v>
      </c>
      <c r="C34713" t="s">
        <v>16</v>
      </c>
      <c r="D34713" t="s">
        <v>7</v>
      </c>
      <c r="E34713">
        <v>0</v>
      </c>
      <c r="F34713" t="s">
        <v>22</v>
      </c>
    </row>
    <row r="34714" spans="1:6" x14ac:dyDescent="0.45">
      <c r="A34714" t="s">
        <v>155</v>
      </c>
      <c r="B34714">
        <v>2050</v>
      </c>
      <c r="C34714" t="s">
        <v>17</v>
      </c>
      <c r="D34714" t="s">
        <v>8</v>
      </c>
      <c r="E34714">
        <v>1799.7362276652304</v>
      </c>
      <c r="F34714" t="s">
        <v>22</v>
      </c>
    </row>
    <row r="34715" spans="1:6" x14ac:dyDescent="0.45">
      <c r="A34715" t="s">
        <v>155</v>
      </c>
      <c r="B34715">
        <v>2050</v>
      </c>
      <c r="C34715" t="s">
        <v>18</v>
      </c>
      <c r="D34715" t="s">
        <v>9</v>
      </c>
      <c r="E34715">
        <v>0</v>
      </c>
      <c r="F34715" t="s">
        <v>22</v>
      </c>
    </row>
    <row r="34716" spans="1:6" x14ac:dyDescent="0.45">
      <c r="A34716" t="s">
        <v>155</v>
      </c>
      <c r="B34716">
        <v>2050</v>
      </c>
      <c r="C34716" t="s">
        <v>18</v>
      </c>
      <c r="D34716" t="s">
        <v>10</v>
      </c>
      <c r="E34716">
        <v>0</v>
      </c>
      <c r="F34716" t="s">
        <v>22</v>
      </c>
    </row>
    <row r="34717" spans="1:6" x14ac:dyDescent="0.45">
      <c r="A34717" t="s">
        <v>155</v>
      </c>
      <c r="B34717">
        <v>2050</v>
      </c>
      <c r="C34717" t="s">
        <v>18</v>
      </c>
      <c r="D34717" t="s">
        <v>19</v>
      </c>
      <c r="E34717">
        <v>0</v>
      </c>
      <c r="F34717" t="s">
        <v>23</v>
      </c>
    </row>
    <row r="34718" spans="1:6" x14ac:dyDescent="0.45">
      <c r="A34718" t="s">
        <v>156</v>
      </c>
      <c r="B34718">
        <v>2010</v>
      </c>
      <c r="C34718" t="s">
        <v>15</v>
      </c>
      <c r="D34718" t="s">
        <v>0</v>
      </c>
      <c r="E34718">
        <v>617.60493150684931</v>
      </c>
      <c r="F34718" t="s">
        <v>22</v>
      </c>
    </row>
    <row r="34719" spans="1:6" x14ac:dyDescent="0.45">
      <c r="A34719" t="s">
        <v>156</v>
      </c>
      <c r="B34719">
        <v>2010</v>
      </c>
      <c r="C34719" t="s">
        <v>15</v>
      </c>
      <c r="D34719" t="s">
        <v>1</v>
      </c>
      <c r="E34719">
        <v>744.11527744223486</v>
      </c>
      <c r="F34719" t="s">
        <v>22</v>
      </c>
    </row>
    <row r="34720" spans="1:6" x14ac:dyDescent="0.45">
      <c r="A34720" t="s">
        <v>156</v>
      </c>
      <c r="B34720">
        <v>2010</v>
      </c>
      <c r="C34720" t="s">
        <v>15</v>
      </c>
      <c r="D34720" t="s">
        <v>2</v>
      </c>
      <c r="E34720">
        <v>0</v>
      </c>
      <c r="F34720" t="s">
        <v>22</v>
      </c>
    </row>
    <row r="34721" spans="1:6" x14ac:dyDescent="0.45">
      <c r="A34721" t="s">
        <v>156</v>
      </c>
      <c r="B34721">
        <v>2010</v>
      </c>
      <c r="C34721" t="s">
        <v>15</v>
      </c>
      <c r="D34721" t="s">
        <v>3</v>
      </c>
      <c r="E34721">
        <v>0</v>
      </c>
      <c r="F34721" t="s">
        <v>22</v>
      </c>
    </row>
    <row r="34722" spans="1:6" x14ac:dyDescent="0.45">
      <c r="A34722" t="s">
        <v>156</v>
      </c>
      <c r="B34722">
        <v>2010</v>
      </c>
      <c r="C34722" t="s">
        <v>15</v>
      </c>
      <c r="D34722" t="s">
        <v>4</v>
      </c>
      <c r="E34722">
        <v>319.85918348954607</v>
      </c>
      <c r="F34722" t="s">
        <v>22</v>
      </c>
    </row>
    <row r="34723" spans="1:6" x14ac:dyDescent="0.45">
      <c r="A34723" t="s">
        <v>156</v>
      </c>
      <c r="B34723">
        <v>2010</v>
      </c>
      <c r="C34723" t="s">
        <v>5</v>
      </c>
      <c r="D34723" t="s">
        <v>5</v>
      </c>
      <c r="E34723">
        <v>1681.5793924386303</v>
      </c>
      <c r="F34723" t="s">
        <v>22</v>
      </c>
    </row>
    <row r="34724" spans="1:6" x14ac:dyDescent="0.45">
      <c r="A34724" t="s">
        <v>156</v>
      </c>
      <c r="B34724">
        <v>2010</v>
      </c>
      <c r="C34724" t="s">
        <v>16</v>
      </c>
      <c r="D34724" t="s">
        <v>6</v>
      </c>
      <c r="E34724">
        <v>0</v>
      </c>
      <c r="F34724" t="s">
        <v>22</v>
      </c>
    </row>
    <row r="34725" spans="1:6" x14ac:dyDescent="0.45">
      <c r="A34725" t="s">
        <v>156</v>
      </c>
      <c r="B34725">
        <v>2010</v>
      </c>
      <c r="C34725" t="s">
        <v>16</v>
      </c>
      <c r="D34725" t="s">
        <v>7</v>
      </c>
      <c r="E34725">
        <v>1156.7093746846576</v>
      </c>
      <c r="F34725" t="s">
        <v>22</v>
      </c>
    </row>
    <row r="34726" spans="1:6" x14ac:dyDescent="0.45">
      <c r="A34726" t="s">
        <v>156</v>
      </c>
      <c r="B34726">
        <v>2010</v>
      </c>
      <c r="C34726" t="s">
        <v>17</v>
      </c>
      <c r="D34726" t="s">
        <v>8</v>
      </c>
      <c r="E34726">
        <v>2638.0091780821922</v>
      </c>
      <c r="F34726" t="s">
        <v>22</v>
      </c>
    </row>
    <row r="34727" spans="1:6" x14ac:dyDescent="0.45">
      <c r="A34727" t="s">
        <v>156</v>
      </c>
      <c r="B34727">
        <v>2010</v>
      </c>
      <c r="C34727" t="s">
        <v>18</v>
      </c>
      <c r="D34727" t="s">
        <v>9</v>
      </c>
      <c r="E34727">
        <v>200.2795890410959</v>
      </c>
      <c r="F34727" t="s">
        <v>22</v>
      </c>
    </row>
    <row r="34728" spans="1:6" x14ac:dyDescent="0.45">
      <c r="A34728" t="s">
        <v>156</v>
      </c>
      <c r="B34728">
        <v>2010</v>
      </c>
      <c r="C34728" t="s">
        <v>18</v>
      </c>
      <c r="D34728" t="s">
        <v>10</v>
      </c>
      <c r="E34728">
        <v>0</v>
      </c>
      <c r="F34728" t="s">
        <v>22</v>
      </c>
    </row>
    <row r="34729" spans="1:6" x14ac:dyDescent="0.45">
      <c r="A34729" t="s">
        <v>156</v>
      </c>
      <c r="B34729">
        <v>2010</v>
      </c>
      <c r="C34729" t="s">
        <v>18</v>
      </c>
      <c r="D34729" t="s">
        <v>19</v>
      </c>
      <c r="E34729">
        <v>0</v>
      </c>
      <c r="F34729" t="s">
        <v>23</v>
      </c>
    </row>
    <row r="34730" spans="1:6" x14ac:dyDescent="0.45">
      <c r="A34730" t="s">
        <v>156</v>
      </c>
      <c r="B34730">
        <v>2011</v>
      </c>
      <c r="C34730" t="s">
        <v>15</v>
      </c>
      <c r="D34730" t="s">
        <v>0</v>
      </c>
      <c r="E34730">
        <v>653.09835616438352</v>
      </c>
      <c r="F34730" t="s">
        <v>22</v>
      </c>
    </row>
    <row r="34731" spans="1:6" x14ac:dyDescent="0.45">
      <c r="A34731" t="s">
        <v>156</v>
      </c>
      <c r="B34731">
        <v>2011</v>
      </c>
      <c r="C34731" t="s">
        <v>15</v>
      </c>
      <c r="D34731" t="s">
        <v>1</v>
      </c>
      <c r="E34731">
        <v>860.7993304705542</v>
      </c>
      <c r="F34731" t="s">
        <v>22</v>
      </c>
    </row>
    <row r="34732" spans="1:6" x14ac:dyDescent="0.45">
      <c r="A34732" t="s">
        <v>156</v>
      </c>
      <c r="B34732">
        <v>2011</v>
      </c>
      <c r="C34732" t="s">
        <v>15</v>
      </c>
      <c r="D34732" t="s">
        <v>2</v>
      </c>
      <c r="E34732">
        <v>0</v>
      </c>
      <c r="F34732" t="s">
        <v>22</v>
      </c>
    </row>
    <row r="34733" spans="1:6" x14ac:dyDescent="0.45">
      <c r="A34733" t="s">
        <v>156</v>
      </c>
      <c r="B34733">
        <v>2011</v>
      </c>
      <c r="C34733" t="s">
        <v>15</v>
      </c>
      <c r="D34733" t="s">
        <v>3</v>
      </c>
      <c r="E34733">
        <v>0</v>
      </c>
      <c r="F34733" t="s">
        <v>22</v>
      </c>
    </row>
    <row r="34734" spans="1:6" x14ac:dyDescent="0.45">
      <c r="A34734" t="s">
        <v>156</v>
      </c>
      <c r="B34734">
        <v>2011</v>
      </c>
      <c r="C34734" t="s">
        <v>15</v>
      </c>
      <c r="D34734" t="s">
        <v>4</v>
      </c>
      <c r="E34734">
        <v>335.12840158615739</v>
      </c>
      <c r="F34734" t="s">
        <v>22</v>
      </c>
    </row>
    <row r="34735" spans="1:6" x14ac:dyDescent="0.45">
      <c r="A34735" t="s">
        <v>156</v>
      </c>
      <c r="B34735">
        <v>2011</v>
      </c>
      <c r="C34735" t="s">
        <v>5</v>
      </c>
      <c r="D34735" t="s">
        <v>5</v>
      </c>
      <c r="E34735">
        <v>1849.0260882210953</v>
      </c>
      <c r="F34735" t="s">
        <v>22</v>
      </c>
    </row>
    <row r="34736" spans="1:6" x14ac:dyDescent="0.45">
      <c r="A34736" t="s">
        <v>156</v>
      </c>
      <c r="B34736">
        <v>2011</v>
      </c>
      <c r="C34736" t="s">
        <v>16</v>
      </c>
      <c r="D34736" t="s">
        <v>6</v>
      </c>
      <c r="E34736">
        <v>0</v>
      </c>
      <c r="F34736" t="s">
        <v>22</v>
      </c>
    </row>
    <row r="34737" spans="1:6" x14ac:dyDescent="0.45">
      <c r="A34737" t="s">
        <v>156</v>
      </c>
      <c r="B34737">
        <v>2011</v>
      </c>
      <c r="C34737" t="s">
        <v>16</v>
      </c>
      <c r="D34737" t="s">
        <v>7</v>
      </c>
      <c r="E34737">
        <v>1134.1171994501374</v>
      </c>
      <c r="F34737" t="s">
        <v>22</v>
      </c>
    </row>
    <row r="34738" spans="1:6" x14ac:dyDescent="0.45">
      <c r="A34738" t="s">
        <v>156</v>
      </c>
      <c r="B34738">
        <v>2011</v>
      </c>
      <c r="C34738" t="s">
        <v>17</v>
      </c>
      <c r="D34738" t="s">
        <v>8</v>
      </c>
      <c r="E34738">
        <v>2777.593183129055</v>
      </c>
      <c r="F34738" t="s">
        <v>22</v>
      </c>
    </row>
    <row r="34739" spans="1:6" x14ac:dyDescent="0.45">
      <c r="A34739" t="s">
        <v>156</v>
      </c>
      <c r="B34739">
        <v>2011</v>
      </c>
      <c r="C34739" t="s">
        <v>18</v>
      </c>
      <c r="D34739" t="s">
        <v>9</v>
      </c>
      <c r="E34739">
        <v>205.55010454217737</v>
      </c>
      <c r="F34739" t="s">
        <v>22</v>
      </c>
    </row>
    <row r="34740" spans="1:6" x14ac:dyDescent="0.45">
      <c r="A34740" t="s">
        <v>156</v>
      </c>
      <c r="B34740">
        <v>2011</v>
      </c>
      <c r="C34740" t="s">
        <v>18</v>
      </c>
      <c r="D34740" t="s">
        <v>10</v>
      </c>
      <c r="E34740">
        <v>0</v>
      </c>
      <c r="F34740" t="s">
        <v>22</v>
      </c>
    </row>
    <row r="34741" spans="1:6" x14ac:dyDescent="0.45">
      <c r="A34741" t="s">
        <v>156</v>
      </c>
      <c r="B34741">
        <v>2011</v>
      </c>
      <c r="C34741" t="s">
        <v>18</v>
      </c>
      <c r="D34741" t="s">
        <v>19</v>
      </c>
      <c r="E34741">
        <v>0</v>
      </c>
      <c r="F34741" t="s">
        <v>23</v>
      </c>
    </row>
    <row r="34742" spans="1:6" x14ac:dyDescent="0.45">
      <c r="A34742" t="s">
        <v>156</v>
      </c>
      <c r="B34742">
        <v>2012</v>
      </c>
      <c r="C34742" t="s">
        <v>15</v>
      </c>
      <c r="D34742" t="s">
        <v>0</v>
      </c>
      <c r="E34742">
        <v>732.45355191256829</v>
      </c>
      <c r="F34742" t="s">
        <v>22</v>
      </c>
    </row>
    <row r="34743" spans="1:6" x14ac:dyDescent="0.45">
      <c r="A34743" t="s">
        <v>156</v>
      </c>
      <c r="B34743">
        <v>2012</v>
      </c>
      <c r="C34743" t="s">
        <v>15</v>
      </c>
      <c r="D34743" t="s">
        <v>1</v>
      </c>
      <c r="E34743">
        <v>975.04425342096147</v>
      </c>
      <c r="F34743" t="s">
        <v>22</v>
      </c>
    </row>
    <row r="34744" spans="1:6" x14ac:dyDescent="0.45">
      <c r="A34744" t="s">
        <v>156</v>
      </c>
      <c r="B34744">
        <v>2012</v>
      </c>
      <c r="C34744" t="s">
        <v>15</v>
      </c>
      <c r="D34744" t="s">
        <v>2</v>
      </c>
      <c r="E34744">
        <v>0</v>
      </c>
      <c r="F34744" t="s">
        <v>22</v>
      </c>
    </row>
    <row r="34745" spans="1:6" x14ac:dyDescent="0.45">
      <c r="A34745" t="s">
        <v>156</v>
      </c>
      <c r="B34745">
        <v>2012</v>
      </c>
      <c r="C34745" t="s">
        <v>15</v>
      </c>
      <c r="D34745" t="s">
        <v>3</v>
      </c>
      <c r="E34745">
        <v>0</v>
      </c>
      <c r="F34745" t="s">
        <v>22</v>
      </c>
    </row>
    <row r="34746" spans="1:6" x14ac:dyDescent="0.45">
      <c r="A34746" t="s">
        <v>156</v>
      </c>
      <c r="B34746">
        <v>2012</v>
      </c>
      <c r="C34746" t="s">
        <v>15</v>
      </c>
      <c r="D34746" t="s">
        <v>4</v>
      </c>
      <c r="E34746">
        <v>310.80255371304997</v>
      </c>
      <c r="F34746" t="s">
        <v>22</v>
      </c>
    </row>
    <row r="34747" spans="1:6" x14ac:dyDescent="0.45">
      <c r="A34747" t="s">
        <v>156</v>
      </c>
      <c r="B34747">
        <v>2012</v>
      </c>
      <c r="C34747" t="s">
        <v>5</v>
      </c>
      <c r="D34747" t="s">
        <v>5</v>
      </c>
      <c r="E34747">
        <v>2018.3003590465801</v>
      </c>
      <c r="F34747" t="s">
        <v>22</v>
      </c>
    </row>
    <row r="34748" spans="1:6" x14ac:dyDescent="0.45">
      <c r="A34748" t="s">
        <v>156</v>
      </c>
      <c r="B34748">
        <v>2012</v>
      </c>
      <c r="C34748" t="s">
        <v>16</v>
      </c>
      <c r="D34748" t="s">
        <v>6</v>
      </c>
      <c r="E34748">
        <v>0</v>
      </c>
      <c r="F34748" t="s">
        <v>22</v>
      </c>
    </row>
    <row r="34749" spans="1:6" x14ac:dyDescent="0.45">
      <c r="A34749" t="s">
        <v>156</v>
      </c>
      <c r="B34749">
        <v>2012</v>
      </c>
      <c r="C34749" t="s">
        <v>16</v>
      </c>
      <c r="D34749" t="s">
        <v>7</v>
      </c>
      <c r="E34749">
        <v>1086.6278227035521</v>
      </c>
      <c r="F34749" t="s">
        <v>22</v>
      </c>
    </row>
    <row r="34750" spans="1:6" x14ac:dyDescent="0.45">
      <c r="A34750" t="s">
        <v>156</v>
      </c>
      <c r="B34750">
        <v>2012</v>
      </c>
      <c r="C34750" t="s">
        <v>17</v>
      </c>
      <c r="D34750" t="s">
        <v>8</v>
      </c>
      <c r="E34750">
        <v>2899.3780772079544</v>
      </c>
      <c r="F34750" t="s">
        <v>22</v>
      </c>
    </row>
    <row r="34751" spans="1:6" x14ac:dyDescent="0.45">
      <c r="A34751" t="s">
        <v>156</v>
      </c>
      <c r="B34751">
        <v>2012</v>
      </c>
      <c r="C34751" t="s">
        <v>18</v>
      </c>
      <c r="D34751" t="s">
        <v>9</v>
      </c>
      <c r="E34751">
        <v>205.55010454217737</v>
      </c>
      <c r="F34751" t="s">
        <v>22</v>
      </c>
    </row>
    <row r="34752" spans="1:6" x14ac:dyDescent="0.45">
      <c r="A34752" t="s">
        <v>156</v>
      </c>
      <c r="B34752">
        <v>2012</v>
      </c>
      <c r="C34752" t="s">
        <v>18</v>
      </c>
      <c r="D34752" t="s">
        <v>10</v>
      </c>
      <c r="E34752">
        <v>0</v>
      </c>
      <c r="F34752" t="s">
        <v>22</v>
      </c>
    </row>
    <row r="34753" spans="1:6" x14ac:dyDescent="0.45">
      <c r="A34753" t="s">
        <v>156</v>
      </c>
      <c r="B34753">
        <v>2012</v>
      </c>
      <c r="C34753" t="s">
        <v>18</v>
      </c>
      <c r="D34753" t="s">
        <v>19</v>
      </c>
      <c r="E34753">
        <v>0</v>
      </c>
      <c r="F34753" t="s">
        <v>23</v>
      </c>
    </row>
    <row r="34754" spans="1:6" x14ac:dyDescent="0.45">
      <c r="A34754" t="s">
        <v>156</v>
      </c>
      <c r="B34754">
        <v>2013</v>
      </c>
      <c r="C34754" t="s">
        <v>15</v>
      </c>
      <c r="D34754" t="s">
        <v>0</v>
      </c>
      <c r="E34754">
        <v>724.41917808219182</v>
      </c>
      <c r="F34754" t="s">
        <v>22</v>
      </c>
    </row>
    <row r="34755" spans="1:6" x14ac:dyDescent="0.45">
      <c r="A34755" t="s">
        <v>156</v>
      </c>
      <c r="B34755">
        <v>2013</v>
      </c>
      <c r="C34755" t="s">
        <v>15</v>
      </c>
      <c r="D34755" t="s">
        <v>1</v>
      </c>
      <c r="E34755">
        <v>1166.3071130286517</v>
      </c>
      <c r="F34755" t="s">
        <v>22</v>
      </c>
    </row>
    <row r="34756" spans="1:6" x14ac:dyDescent="0.45">
      <c r="A34756" t="s">
        <v>156</v>
      </c>
      <c r="B34756">
        <v>2013</v>
      </c>
      <c r="C34756" t="s">
        <v>15</v>
      </c>
      <c r="D34756" t="s">
        <v>2</v>
      </c>
      <c r="E34756">
        <v>0</v>
      </c>
      <c r="F34756" t="s">
        <v>22</v>
      </c>
    </row>
    <row r="34757" spans="1:6" x14ac:dyDescent="0.45">
      <c r="A34757" t="s">
        <v>156</v>
      </c>
      <c r="B34757">
        <v>2013</v>
      </c>
      <c r="C34757" t="s">
        <v>15</v>
      </c>
      <c r="D34757" t="s">
        <v>3</v>
      </c>
      <c r="E34757">
        <v>0</v>
      </c>
      <c r="F34757" t="s">
        <v>22</v>
      </c>
    </row>
    <row r="34758" spans="1:6" x14ac:dyDescent="0.45">
      <c r="A34758" t="s">
        <v>156</v>
      </c>
      <c r="B34758">
        <v>2013</v>
      </c>
      <c r="C34758" t="s">
        <v>15</v>
      </c>
      <c r="D34758" t="s">
        <v>4</v>
      </c>
      <c r="E34758">
        <v>340.44729379956766</v>
      </c>
      <c r="F34758" t="s">
        <v>22</v>
      </c>
    </row>
    <row r="34759" spans="1:6" x14ac:dyDescent="0.45">
      <c r="A34759" t="s">
        <v>156</v>
      </c>
      <c r="B34759">
        <v>2013</v>
      </c>
      <c r="C34759" t="s">
        <v>5</v>
      </c>
      <c r="D34759" t="s">
        <v>5</v>
      </c>
      <c r="E34759">
        <v>2231.1735849104111</v>
      </c>
      <c r="F34759" t="s">
        <v>22</v>
      </c>
    </row>
    <row r="34760" spans="1:6" x14ac:dyDescent="0.45">
      <c r="A34760" t="s">
        <v>156</v>
      </c>
      <c r="B34760">
        <v>2013</v>
      </c>
      <c r="C34760" t="s">
        <v>16</v>
      </c>
      <c r="D34760" t="s">
        <v>6</v>
      </c>
      <c r="E34760">
        <v>0</v>
      </c>
      <c r="F34760" t="s">
        <v>22</v>
      </c>
    </row>
    <row r="34761" spans="1:6" x14ac:dyDescent="0.45">
      <c r="A34761" t="s">
        <v>156</v>
      </c>
      <c r="B34761">
        <v>2013</v>
      </c>
      <c r="C34761" t="s">
        <v>16</v>
      </c>
      <c r="D34761" t="s">
        <v>7</v>
      </c>
      <c r="E34761">
        <v>1135.4373739936984</v>
      </c>
      <c r="F34761" t="s">
        <v>22</v>
      </c>
    </row>
    <row r="34762" spans="1:6" x14ac:dyDescent="0.45">
      <c r="A34762" t="s">
        <v>156</v>
      </c>
      <c r="B34762">
        <v>2013</v>
      </c>
      <c r="C34762" t="s">
        <v>17</v>
      </c>
      <c r="D34762" t="s">
        <v>8</v>
      </c>
      <c r="E34762">
        <v>3161.0608543619323</v>
      </c>
      <c r="F34762" t="s">
        <v>22</v>
      </c>
    </row>
    <row r="34763" spans="1:6" x14ac:dyDescent="0.45">
      <c r="A34763" t="s">
        <v>156</v>
      </c>
      <c r="B34763">
        <v>2013</v>
      </c>
      <c r="C34763" t="s">
        <v>18</v>
      </c>
      <c r="D34763" t="s">
        <v>9</v>
      </c>
      <c r="E34763">
        <v>205.55010454217737</v>
      </c>
      <c r="F34763" t="s">
        <v>22</v>
      </c>
    </row>
    <row r="34764" spans="1:6" x14ac:dyDescent="0.45">
      <c r="A34764" t="s">
        <v>156</v>
      </c>
      <c r="B34764">
        <v>2013</v>
      </c>
      <c r="C34764" t="s">
        <v>18</v>
      </c>
      <c r="D34764" t="s">
        <v>10</v>
      </c>
      <c r="E34764">
        <v>0</v>
      </c>
      <c r="F34764" t="s">
        <v>22</v>
      </c>
    </row>
    <row r="34765" spans="1:6" x14ac:dyDescent="0.45">
      <c r="A34765" t="s">
        <v>156</v>
      </c>
      <c r="B34765">
        <v>2013</v>
      </c>
      <c r="C34765" t="s">
        <v>18</v>
      </c>
      <c r="D34765" t="s">
        <v>19</v>
      </c>
      <c r="E34765">
        <v>0</v>
      </c>
      <c r="F34765" t="s">
        <v>23</v>
      </c>
    </row>
    <row r="34766" spans="1:6" x14ac:dyDescent="0.45">
      <c r="A34766" t="s">
        <v>156</v>
      </c>
      <c r="B34766">
        <v>2014</v>
      </c>
      <c r="C34766" t="s">
        <v>15</v>
      </c>
      <c r="D34766" t="s">
        <v>0</v>
      </c>
      <c r="E34766">
        <v>775.63013698630141</v>
      </c>
      <c r="F34766" t="s">
        <v>22</v>
      </c>
    </row>
    <row r="34767" spans="1:6" x14ac:dyDescent="0.45">
      <c r="A34767" t="s">
        <v>156</v>
      </c>
      <c r="B34767">
        <v>2014</v>
      </c>
      <c r="C34767" t="s">
        <v>15</v>
      </c>
      <c r="D34767" t="s">
        <v>1</v>
      </c>
      <c r="E34767">
        <v>1066.5593253549532</v>
      </c>
      <c r="F34767" t="s">
        <v>22</v>
      </c>
    </row>
    <row r="34768" spans="1:6" x14ac:dyDescent="0.45">
      <c r="A34768" t="s">
        <v>156</v>
      </c>
      <c r="B34768">
        <v>2014</v>
      </c>
      <c r="C34768" t="s">
        <v>15</v>
      </c>
      <c r="D34768" t="s">
        <v>2</v>
      </c>
      <c r="E34768">
        <v>0</v>
      </c>
      <c r="F34768" t="s">
        <v>22</v>
      </c>
    </row>
    <row r="34769" spans="1:6" x14ac:dyDescent="0.45">
      <c r="A34769" t="s">
        <v>156</v>
      </c>
      <c r="B34769">
        <v>2014</v>
      </c>
      <c r="C34769" t="s">
        <v>15</v>
      </c>
      <c r="D34769" t="s">
        <v>3</v>
      </c>
      <c r="E34769">
        <v>0</v>
      </c>
      <c r="F34769" t="s">
        <v>22</v>
      </c>
    </row>
    <row r="34770" spans="1:6" x14ac:dyDescent="0.45">
      <c r="A34770" t="s">
        <v>156</v>
      </c>
      <c r="B34770">
        <v>2014</v>
      </c>
      <c r="C34770" t="s">
        <v>15</v>
      </c>
      <c r="D34770" t="s">
        <v>4</v>
      </c>
      <c r="E34770">
        <v>346.30087599134845</v>
      </c>
      <c r="F34770" t="s">
        <v>22</v>
      </c>
    </row>
    <row r="34771" spans="1:6" x14ac:dyDescent="0.45">
      <c r="A34771" t="s">
        <v>156</v>
      </c>
      <c r="B34771">
        <v>2014</v>
      </c>
      <c r="C34771" t="s">
        <v>5</v>
      </c>
      <c r="D34771" t="s">
        <v>5</v>
      </c>
      <c r="E34771">
        <v>2188.4903383326027</v>
      </c>
      <c r="F34771" t="s">
        <v>22</v>
      </c>
    </row>
    <row r="34772" spans="1:6" x14ac:dyDescent="0.45">
      <c r="A34772" t="s">
        <v>156</v>
      </c>
      <c r="B34772">
        <v>2014</v>
      </c>
      <c r="C34772" t="s">
        <v>16</v>
      </c>
      <c r="D34772" t="s">
        <v>6</v>
      </c>
      <c r="E34772">
        <v>0</v>
      </c>
      <c r="F34772" t="s">
        <v>22</v>
      </c>
    </row>
    <row r="34773" spans="1:6" x14ac:dyDescent="0.45">
      <c r="A34773" t="s">
        <v>156</v>
      </c>
      <c r="B34773">
        <v>2014</v>
      </c>
      <c r="C34773" t="s">
        <v>16</v>
      </c>
      <c r="D34773" t="s">
        <v>7</v>
      </c>
      <c r="E34773">
        <v>1032.4751411194518</v>
      </c>
      <c r="F34773" t="s">
        <v>22</v>
      </c>
    </row>
    <row r="34774" spans="1:6" x14ac:dyDescent="0.45">
      <c r="A34774" t="s">
        <v>156</v>
      </c>
      <c r="B34774">
        <v>2014</v>
      </c>
      <c r="C34774" t="s">
        <v>17</v>
      </c>
      <c r="D34774" t="s">
        <v>8</v>
      </c>
      <c r="E34774">
        <v>3013.3071687094448</v>
      </c>
      <c r="F34774" t="s">
        <v>22</v>
      </c>
    </row>
    <row r="34775" spans="1:6" x14ac:dyDescent="0.45">
      <c r="A34775" t="s">
        <v>156</v>
      </c>
      <c r="B34775">
        <v>2014</v>
      </c>
      <c r="C34775" t="s">
        <v>18</v>
      </c>
      <c r="D34775" t="s">
        <v>9</v>
      </c>
      <c r="E34775">
        <v>207.65831074260996</v>
      </c>
      <c r="F34775" t="s">
        <v>22</v>
      </c>
    </row>
    <row r="34776" spans="1:6" x14ac:dyDescent="0.45">
      <c r="A34776" t="s">
        <v>156</v>
      </c>
      <c r="B34776">
        <v>2014</v>
      </c>
      <c r="C34776" t="s">
        <v>18</v>
      </c>
      <c r="D34776" t="s">
        <v>10</v>
      </c>
      <c r="E34776">
        <v>0</v>
      </c>
      <c r="F34776" t="s">
        <v>22</v>
      </c>
    </row>
    <row r="34777" spans="1:6" x14ac:dyDescent="0.45">
      <c r="A34777" t="s">
        <v>156</v>
      </c>
      <c r="B34777">
        <v>2014</v>
      </c>
      <c r="C34777" t="s">
        <v>18</v>
      </c>
      <c r="D34777" t="s">
        <v>19</v>
      </c>
      <c r="E34777">
        <v>0</v>
      </c>
      <c r="F34777" t="s">
        <v>23</v>
      </c>
    </row>
    <row r="34778" spans="1:6" x14ac:dyDescent="0.45">
      <c r="A34778" t="s">
        <v>156</v>
      </c>
      <c r="B34778">
        <v>2015</v>
      </c>
      <c r="C34778" t="s">
        <v>15</v>
      </c>
      <c r="D34778" t="s">
        <v>0</v>
      </c>
      <c r="E34778">
        <v>805.03342465753428</v>
      </c>
      <c r="F34778" t="s">
        <v>22</v>
      </c>
    </row>
    <row r="34779" spans="1:6" x14ac:dyDescent="0.45">
      <c r="A34779" t="s">
        <v>156</v>
      </c>
      <c r="B34779">
        <v>2015</v>
      </c>
      <c r="C34779" t="s">
        <v>15</v>
      </c>
      <c r="D34779" t="s">
        <v>1</v>
      </c>
      <c r="E34779">
        <v>1192.9837038747182</v>
      </c>
      <c r="F34779" t="s">
        <v>22</v>
      </c>
    </row>
    <row r="34780" spans="1:6" x14ac:dyDescent="0.45">
      <c r="A34780" t="s">
        <v>156</v>
      </c>
      <c r="B34780">
        <v>2015</v>
      </c>
      <c r="C34780" t="s">
        <v>15</v>
      </c>
      <c r="D34780" t="s">
        <v>2</v>
      </c>
      <c r="E34780">
        <v>0</v>
      </c>
      <c r="F34780" t="s">
        <v>22</v>
      </c>
    </row>
    <row r="34781" spans="1:6" x14ac:dyDescent="0.45">
      <c r="A34781" t="s">
        <v>156</v>
      </c>
      <c r="B34781">
        <v>2015</v>
      </c>
      <c r="C34781" t="s">
        <v>15</v>
      </c>
      <c r="D34781" t="s">
        <v>3</v>
      </c>
      <c r="E34781">
        <v>0</v>
      </c>
      <c r="F34781" t="s">
        <v>22</v>
      </c>
    </row>
    <row r="34782" spans="1:6" x14ac:dyDescent="0.45">
      <c r="A34782" t="s">
        <v>156</v>
      </c>
      <c r="B34782">
        <v>2015</v>
      </c>
      <c r="C34782" t="s">
        <v>15</v>
      </c>
      <c r="D34782" t="s">
        <v>4</v>
      </c>
      <c r="E34782">
        <v>368.67637851478042</v>
      </c>
      <c r="F34782" t="s">
        <v>22</v>
      </c>
    </row>
    <row r="34783" spans="1:6" x14ac:dyDescent="0.45">
      <c r="A34783" t="s">
        <v>156</v>
      </c>
      <c r="B34783">
        <v>2015</v>
      </c>
      <c r="C34783" t="s">
        <v>5</v>
      </c>
      <c r="D34783" t="s">
        <v>5</v>
      </c>
      <c r="E34783">
        <v>2366.6935070470327</v>
      </c>
      <c r="F34783" t="s">
        <v>22</v>
      </c>
    </row>
    <row r="34784" spans="1:6" x14ac:dyDescent="0.45">
      <c r="A34784" t="s">
        <v>156</v>
      </c>
      <c r="B34784">
        <v>2015</v>
      </c>
      <c r="C34784" t="s">
        <v>16</v>
      </c>
      <c r="D34784" t="s">
        <v>6</v>
      </c>
      <c r="E34784">
        <v>0</v>
      </c>
      <c r="F34784" t="s">
        <v>22</v>
      </c>
    </row>
    <row r="34785" spans="1:6" x14ac:dyDescent="0.45">
      <c r="A34785" t="s">
        <v>156</v>
      </c>
      <c r="B34785">
        <v>2015</v>
      </c>
      <c r="C34785" t="s">
        <v>16</v>
      </c>
      <c r="D34785" t="s">
        <v>7</v>
      </c>
      <c r="E34785">
        <v>995.53635596666641</v>
      </c>
      <c r="F34785" t="s">
        <v>22</v>
      </c>
    </row>
    <row r="34786" spans="1:6" x14ac:dyDescent="0.45">
      <c r="A34786" t="s">
        <v>156</v>
      </c>
      <c r="B34786">
        <v>2015</v>
      </c>
      <c r="C34786" t="s">
        <v>17</v>
      </c>
      <c r="D34786" t="s">
        <v>8</v>
      </c>
      <c r="E34786">
        <v>3152.4633460706568</v>
      </c>
      <c r="F34786" t="s">
        <v>22</v>
      </c>
    </row>
    <row r="34787" spans="1:6" x14ac:dyDescent="0.45">
      <c r="A34787" t="s">
        <v>156</v>
      </c>
      <c r="B34787">
        <v>2015</v>
      </c>
      <c r="C34787" t="s">
        <v>18</v>
      </c>
      <c r="D34787" t="s">
        <v>9</v>
      </c>
      <c r="E34787">
        <v>209.76651694304255</v>
      </c>
      <c r="F34787" t="s">
        <v>22</v>
      </c>
    </row>
    <row r="34788" spans="1:6" x14ac:dyDescent="0.45">
      <c r="A34788" t="s">
        <v>156</v>
      </c>
      <c r="B34788">
        <v>2015</v>
      </c>
      <c r="C34788" t="s">
        <v>18</v>
      </c>
      <c r="D34788" t="s">
        <v>10</v>
      </c>
      <c r="E34788">
        <v>0</v>
      </c>
      <c r="F34788" t="s">
        <v>22</v>
      </c>
    </row>
    <row r="34789" spans="1:6" x14ac:dyDescent="0.45">
      <c r="A34789" t="s">
        <v>156</v>
      </c>
      <c r="B34789">
        <v>2015</v>
      </c>
      <c r="C34789" t="s">
        <v>18</v>
      </c>
      <c r="D34789" t="s">
        <v>19</v>
      </c>
      <c r="E34789">
        <v>0</v>
      </c>
      <c r="F34789" t="s">
        <v>23</v>
      </c>
    </row>
    <row r="34790" spans="1:6" x14ac:dyDescent="0.45">
      <c r="A34790" t="s">
        <v>156</v>
      </c>
      <c r="B34790">
        <v>2016</v>
      </c>
      <c r="C34790" t="s">
        <v>15</v>
      </c>
      <c r="D34790" t="s">
        <v>0</v>
      </c>
      <c r="E34790">
        <v>770.9</v>
      </c>
      <c r="F34790" t="s">
        <v>22</v>
      </c>
    </row>
    <row r="34791" spans="1:6" x14ac:dyDescent="0.45">
      <c r="A34791" t="s">
        <v>156</v>
      </c>
      <c r="B34791">
        <v>2016</v>
      </c>
      <c r="C34791" t="s">
        <v>15</v>
      </c>
      <c r="D34791" t="s">
        <v>1</v>
      </c>
      <c r="E34791">
        <v>1174.5603739258663</v>
      </c>
      <c r="F34791" t="s">
        <v>22</v>
      </c>
    </row>
    <row r="34792" spans="1:6" x14ac:dyDescent="0.45">
      <c r="A34792" t="s">
        <v>156</v>
      </c>
      <c r="B34792">
        <v>2016</v>
      </c>
      <c r="C34792" t="s">
        <v>15</v>
      </c>
      <c r="D34792" t="s">
        <v>2</v>
      </c>
      <c r="E34792">
        <v>0</v>
      </c>
      <c r="F34792" t="s">
        <v>22</v>
      </c>
    </row>
    <row r="34793" spans="1:6" x14ac:dyDescent="0.45">
      <c r="A34793" t="s">
        <v>156</v>
      </c>
      <c r="B34793">
        <v>2016</v>
      </c>
      <c r="C34793" t="s">
        <v>15</v>
      </c>
      <c r="D34793" t="s">
        <v>3</v>
      </c>
      <c r="E34793">
        <v>0</v>
      </c>
      <c r="F34793" t="s">
        <v>22</v>
      </c>
    </row>
    <row r="34794" spans="1:6" x14ac:dyDescent="0.45">
      <c r="A34794" t="s">
        <v>156</v>
      </c>
      <c r="B34794">
        <v>2016</v>
      </c>
      <c r="C34794" t="s">
        <v>15</v>
      </c>
      <c r="D34794" t="s">
        <v>4</v>
      </c>
      <c r="E34794">
        <v>393.94429920692176</v>
      </c>
      <c r="F34794" t="s">
        <v>22</v>
      </c>
    </row>
    <row r="34795" spans="1:6" x14ac:dyDescent="0.45">
      <c r="A34795" t="s">
        <v>156</v>
      </c>
      <c r="B34795">
        <v>2016</v>
      </c>
      <c r="C34795" t="s">
        <v>5</v>
      </c>
      <c r="D34795" t="s">
        <v>5</v>
      </c>
      <c r="E34795">
        <v>2339.404673132788</v>
      </c>
      <c r="F34795" t="s">
        <v>22</v>
      </c>
    </row>
    <row r="34796" spans="1:6" x14ac:dyDescent="0.45">
      <c r="A34796" t="s">
        <v>156</v>
      </c>
      <c r="B34796">
        <v>2016</v>
      </c>
      <c r="C34796" t="s">
        <v>16</v>
      </c>
      <c r="D34796" t="s">
        <v>6</v>
      </c>
      <c r="E34796">
        <v>0</v>
      </c>
      <c r="F34796" t="s">
        <v>22</v>
      </c>
    </row>
    <row r="34797" spans="1:6" x14ac:dyDescent="0.45">
      <c r="A34797" t="s">
        <v>156</v>
      </c>
      <c r="B34797">
        <v>2016</v>
      </c>
      <c r="C34797" t="s">
        <v>16</v>
      </c>
      <c r="D34797" t="s">
        <v>7</v>
      </c>
      <c r="E34797">
        <v>1083.1773779189375</v>
      </c>
      <c r="F34797" t="s">
        <v>22</v>
      </c>
    </row>
    <row r="34798" spans="1:6" x14ac:dyDescent="0.45">
      <c r="A34798" t="s">
        <v>156</v>
      </c>
      <c r="B34798">
        <v>2016</v>
      </c>
      <c r="C34798" t="s">
        <v>17</v>
      </c>
      <c r="D34798" t="s">
        <v>8</v>
      </c>
      <c r="E34798">
        <v>3214.9237403091161</v>
      </c>
      <c r="F34798" t="s">
        <v>22</v>
      </c>
    </row>
    <row r="34799" spans="1:6" x14ac:dyDescent="0.45">
      <c r="A34799" t="s">
        <v>156</v>
      </c>
      <c r="B34799">
        <v>2016</v>
      </c>
      <c r="C34799" t="s">
        <v>18</v>
      </c>
      <c r="D34799" t="s">
        <v>9</v>
      </c>
      <c r="E34799">
        <v>207.65831074260996</v>
      </c>
      <c r="F34799" t="s">
        <v>22</v>
      </c>
    </row>
    <row r="34800" spans="1:6" x14ac:dyDescent="0.45">
      <c r="A34800" t="s">
        <v>156</v>
      </c>
      <c r="B34800">
        <v>2016</v>
      </c>
      <c r="C34800" t="s">
        <v>18</v>
      </c>
      <c r="D34800" t="s">
        <v>10</v>
      </c>
      <c r="E34800">
        <v>0</v>
      </c>
      <c r="F34800" t="s">
        <v>22</v>
      </c>
    </row>
    <row r="34801" spans="1:6" x14ac:dyDescent="0.45">
      <c r="A34801" t="s">
        <v>156</v>
      </c>
      <c r="B34801">
        <v>2016</v>
      </c>
      <c r="C34801" t="s">
        <v>18</v>
      </c>
      <c r="D34801" t="s">
        <v>19</v>
      </c>
      <c r="E34801">
        <v>0</v>
      </c>
      <c r="F34801" t="s">
        <v>23</v>
      </c>
    </row>
    <row r="34802" spans="1:6" x14ac:dyDescent="0.45">
      <c r="A34802" t="s">
        <v>156</v>
      </c>
      <c r="B34802">
        <v>2017</v>
      </c>
      <c r="C34802" t="s">
        <v>15</v>
      </c>
      <c r="D34802" t="s">
        <v>0</v>
      </c>
      <c r="E34802">
        <v>799.50907642089089</v>
      </c>
      <c r="F34802" t="s">
        <v>22</v>
      </c>
    </row>
    <row r="34803" spans="1:6" x14ac:dyDescent="0.45">
      <c r="A34803" t="s">
        <v>156</v>
      </c>
      <c r="B34803">
        <v>2017</v>
      </c>
      <c r="C34803" t="s">
        <v>15</v>
      </c>
      <c r="D34803" t="s">
        <v>1</v>
      </c>
      <c r="E34803">
        <v>1159.9765094139541</v>
      </c>
      <c r="F34803" t="s">
        <v>22</v>
      </c>
    </row>
    <row r="34804" spans="1:6" x14ac:dyDescent="0.45">
      <c r="A34804" t="s">
        <v>156</v>
      </c>
      <c r="B34804">
        <v>2017</v>
      </c>
      <c r="C34804" t="s">
        <v>15</v>
      </c>
      <c r="D34804" t="s">
        <v>2</v>
      </c>
      <c r="E34804">
        <v>0</v>
      </c>
      <c r="F34804" t="s">
        <v>22</v>
      </c>
    </row>
    <row r="34805" spans="1:6" x14ac:dyDescent="0.45">
      <c r="A34805" t="s">
        <v>156</v>
      </c>
      <c r="B34805">
        <v>2017</v>
      </c>
      <c r="C34805" t="s">
        <v>15</v>
      </c>
      <c r="D34805" t="s">
        <v>3</v>
      </c>
      <c r="E34805">
        <v>0</v>
      </c>
      <c r="F34805" t="s">
        <v>22</v>
      </c>
    </row>
    <row r="34806" spans="1:6" x14ac:dyDescent="0.45">
      <c r="A34806" t="s">
        <v>156</v>
      </c>
      <c r="B34806">
        <v>2017</v>
      </c>
      <c r="C34806" t="s">
        <v>15</v>
      </c>
      <c r="D34806" t="s">
        <v>4</v>
      </c>
      <c r="E34806">
        <v>428.34014167267514</v>
      </c>
      <c r="F34806" t="s">
        <v>22</v>
      </c>
    </row>
    <row r="34807" spans="1:6" x14ac:dyDescent="0.45">
      <c r="A34807" t="s">
        <v>156</v>
      </c>
      <c r="B34807">
        <v>2017</v>
      </c>
      <c r="C34807" t="s">
        <v>5</v>
      </c>
      <c r="D34807" t="s">
        <v>5</v>
      </c>
      <c r="E34807">
        <v>2387.8257275075198</v>
      </c>
      <c r="F34807" t="s">
        <v>22</v>
      </c>
    </row>
    <row r="34808" spans="1:6" x14ac:dyDescent="0.45">
      <c r="A34808" t="s">
        <v>156</v>
      </c>
      <c r="B34808">
        <v>2017</v>
      </c>
      <c r="C34808" t="s">
        <v>16</v>
      </c>
      <c r="D34808" t="s">
        <v>6</v>
      </c>
      <c r="E34808">
        <v>0</v>
      </c>
      <c r="F34808" t="s">
        <v>22</v>
      </c>
    </row>
    <row r="34809" spans="1:6" x14ac:dyDescent="0.45">
      <c r="A34809" t="s">
        <v>156</v>
      </c>
      <c r="B34809">
        <v>2017</v>
      </c>
      <c r="C34809" t="s">
        <v>16</v>
      </c>
      <c r="D34809" t="s">
        <v>7</v>
      </c>
      <c r="E34809">
        <v>1121.6104368760425</v>
      </c>
      <c r="F34809" t="s">
        <v>22</v>
      </c>
    </row>
    <row r="34810" spans="1:6" x14ac:dyDescent="0.45">
      <c r="A34810" t="s">
        <v>156</v>
      </c>
      <c r="B34810">
        <v>2017</v>
      </c>
      <c r="C34810" t="s">
        <v>17</v>
      </c>
      <c r="D34810" t="s">
        <v>8</v>
      </c>
      <c r="E34810">
        <v>3301.7778536409523</v>
      </c>
      <c r="F34810" t="s">
        <v>22</v>
      </c>
    </row>
    <row r="34811" spans="1:6" x14ac:dyDescent="0.45">
      <c r="A34811" t="s">
        <v>156</v>
      </c>
      <c r="B34811">
        <v>2017</v>
      </c>
      <c r="C34811" t="s">
        <v>18</v>
      </c>
      <c r="D34811" t="s">
        <v>9</v>
      </c>
      <c r="E34811">
        <v>207.65831074260996</v>
      </c>
      <c r="F34811" t="s">
        <v>22</v>
      </c>
    </row>
    <row r="34812" spans="1:6" x14ac:dyDescent="0.45">
      <c r="A34812" t="s">
        <v>156</v>
      </c>
      <c r="B34812">
        <v>2017</v>
      </c>
      <c r="C34812" t="s">
        <v>18</v>
      </c>
      <c r="D34812" t="s">
        <v>10</v>
      </c>
      <c r="E34812">
        <v>0</v>
      </c>
      <c r="F34812" t="s">
        <v>22</v>
      </c>
    </row>
    <row r="34813" spans="1:6" x14ac:dyDescent="0.45">
      <c r="A34813" t="s">
        <v>156</v>
      </c>
      <c r="B34813">
        <v>2017</v>
      </c>
      <c r="C34813" t="s">
        <v>18</v>
      </c>
      <c r="D34813" t="s">
        <v>19</v>
      </c>
      <c r="E34813">
        <v>0</v>
      </c>
      <c r="F34813" t="s">
        <v>23</v>
      </c>
    </row>
    <row r="34814" spans="1:6" x14ac:dyDescent="0.45">
      <c r="A34814" t="s">
        <v>156</v>
      </c>
      <c r="B34814">
        <v>2018</v>
      </c>
      <c r="C34814" t="s">
        <v>15</v>
      </c>
      <c r="D34814" t="s">
        <v>0</v>
      </c>
      <c r="E34814">
        <v>797.0667249103941</v>
      </c>
      <c r="F34814" t="s">
        <v>22</v>
      </c>
    </row>
    <row r="34815" spans="1:6" x14ac:dyDescent="0.45">
      <c r="A34815" t="s">
        <v>156</v>
      </c>
      <c r="B34815">
        <v>2018</v>
      </c>
      <c r="C34815" t="s">
        <v>15</v>
      </c>
      <c r="D34815" t="s">
        <v>1</v>
      </c>
      <c r="E34815">
        <v>1359.5609377727772</v>
      </c>
      <c r="F34815" t="s">
        <v>22</v>
      </c>
    </row>
    <row r="34816" spans="1:6" x14ac:dyDescent="0.45">
      <c r="A34816" t="s">
        <v>156</v>
      </c>
      <c r="B34816">
        <v>2018</v>
      </c>
      <c r="C34816" t="s">
        <v>15</v>
      </c>
      <c r="D34816" t="s">
        <v>2</v>
      </c>
      <c r="E34816">
        <v>0</v>
      </c>
      <c r="F34816" t="s">
        <v>22</v>
      </c>
    </row>
    <row r="34817" spans="1:6" x14ac:dyDescent="0.45">
      <c r="A34817" t="s">
        <v>156</v>
      </c>
      <c r="B34817">
        <v>2018</v>
      </c>
      <c r="C34817" t="s">
        <v>15</v>
      </c>
      <c r="D34817" t="s">
        <v>3</v>
      </c>
      <c r="E34817">
        <v>0</v>
      </c>
      <c r="F34817" t="s">
        <v>22</v>
      </c>
    </row>
    <row r="34818" spans="1:6" x14ac:dyDescent="0.45">
      <c r="A34818" t="s">
        <v>156</v>
      </c>
      <c r="B34818">
        <v>2018</v>
      </c>
      <c r="C34818" t="s">
        <v>15</v>
      </c>
      <c r="D34818" t="s">
        <v>4</v>
      </c>
      <c r="E34818">
        <v>410.06138284066367</v>
      </c>
      <c r="F34818" t="s">
        <v>22</v>
      </c>
    </row>
    <row r="34819" spans="1:6" x14ac:dyDescent="0.45">
      <c r="A34819" t="s">
        <v>156</v>
      </c>
      <c r="B34819">
        <v>2018</v>
      </c>
      <c r="C34819" t="s">
        <v>5</v>
      </c>
      <c r="D34819" t="s">
        <v>5</v>
      </c>
      <c r="E34819">
        <v>2566.6890455238349</v>
      </c>
      <c r="F34819" t="s">
        <v>22</v>
      </c>
    </row>
    <row r="34820" spans="1:6" x14ac:dyDescent="0.45">
      <c r="A34820" t="s">
        <v>156</v>
      </c>
      <c r="B34820">
        <v>2018</v>
      </c>
      <c r="C34820" t="s">
        <v>16</v>
      </c>
      <c r="D34820" t="s">
        <v>6</v>
      </c>
      <c r="E34820">
        <v>0</v>
      </c>
      <c r="F34820" t="s">
        <v>22</v>
      </c>
    </row>
    <row r="34821" spans="1:6" x14ac:dyDescent="0.45">
      <c r="A34821" t="s">
        <v>156</v>
      </c>
      <c r="B34821">
        <v>2018</v>
      </c>
      <c r="C34821" t="s">
        <v>16</v>
      </c>
      <c r="D34821" t="s">
        <v>7</v>
      </c>
      <c r="E34821">
        <v>1332.7147900926027</v>
      </c>
      <c r="F34821" t="s">
        <v>22</v>
      </c>
    </row>
    <row r="34822" spans="1:6" x14ac:dyDescent="0.45">
      <c r="A34822" t="s">
        <v>156</v>
      </c>
      <c r="B34822">
        <v>2018</v>
      </c>
      <c r="C34822" t="s">
        <v>17</v>
      </c>
      <c r="D34822" t="s">
        <v>8</v>
      </c>
      <c r="E34822">
        <v>3708.783835616438</v>
      </c>
      <c r="F34822" t="s">
        <v>22</v>
      </c>
    </row>
    <row r="34823" spans="1:6" x14ac:dyDescent="0.45">
      <c r="A34823" t="s">
        <v>156</v>
      </c>
      <c r="B34823">
        <v>2018</v>
      </c>
      <c r="C34823" t="s">
        <v>18</v>
      </c>
      <c r="D34823" t="s">
        <v>9</v>
      </c>
      <c r="E34823">
        <v>190.62</v>
      </c>
      <c r="F34823" t="s">
        <v>22</v>
      </c>
    </row>
    <row r="34824" spans="1:6" x14ac:dyDescent="0.45">
      <c r="A34824" t="s">
        <v>156</v>
      </c>
      <c r="B34824">
        <v>2018</v>
      </c>
      <c r="C34824" t="s">
        <v>18</v>
      </c>
      <c r="D34824" t="s">
        <v>10</v>
      </c>
      <c r="E34824">
        <v>0</v>
      </c>
      <c r="F34824" t="s">
        <v>22</v>
      </c>
    </row>
    <row r="34825" spans="1:6" x14ac:dyDescent="0.45">
      <c r="A34825" t="s">
        <v>156</v>
      </c>
      <c r="B34825">
        <v>2018</v>
      </c>
      <c r="C34825" t="s">
        <v>18</v>
      </c>
      <c r="D34825" t="s">
        <v>19</v>
      </c>
      <c r="E34825">
        <v>0</v>
      </c>
      <c r="F34825" t="s">
        <v>23</v>
      </c>
    </row>
    <row r="34826" spans="1:6" x14ac:dyDescent="0.45">
      <c r="A34826" t="s">
        <v>156</v>
      </c>
      <c r="B34826">
        <v>2019</v>
      </c>
      <c r="C34826" t="s">
        <v>15</v>
      </c>
      <c r="D34826" t="s">
        <v>0</v>
      </c>
      <c r="E34826">
        <v>719.69298387096751</v>
      </c>
      <c r="F34826" t="s">
        <v>22</v>
      </c>
    </row>
    <row r="34827" spans="1:6" x14ac:dyDescent="0.45">
      <c r="A34827" t="s">
        <v>156</v>
      </c>
      <c r="B34827">
        <v>2019</v>
      </c>
      <c r="C34827" t="s">
        <v>15</v>
      </c>
      <c r="D34827" t="s">
        <v>1</v>
      </c>
      <c r="E34827">
        <v>1470.9017527202379</v>
      </c>
      <c r="F34827" t="s">
        <v>22</v>
      </c>
    </row>
    <row r="34828" spans="1:6" x14ac:dyDescent="0.45">
      <c r="A34828" t="s">
        <v>156</v>
      </c>
      <c r="B34828">
        <v>2019</v>
      </c>
      <c r="C34828" t="s">
        <v>15</v>
      </c>
      <c r="D34828" t="s">
        <v>2</v>
      </c>
      <c r="E34828">
        <v>0</v>
      </c>
      <c r="F34828" t="s">
        <v>22</v>
      </c>
    </row>
    <row r="34829" spans="1:6" x14ac:dyDescent="0.45">
      <c r="A34829" t="s">
        <v>156</v>
      </c>
      <c r="B34829">
        <v>2019</v>
      </c>
      <c r="C34829" t="s">
        <v>15</v>
      </c>
      <c r="D34829" t="s">
        <v>3</v>
      </c>
      <c r="E34829">
        <v>0</v>
      </c>
      <c r="F34829" t="s">
        <v>22</v>
      </c>
    </row>
    <row r="34830" spans="1:6" x14ac:dyDescent="0.45">
      <c r="A34830" t="s">
        <v>156</v>
      </c>
      <c r="B34830">
        <v>2019</v>
      </c>
      <c r="C34830" t="s">
        <v>15</v>
      </c>
      <c r="D34830" t="s">
        <v>4</v>
      </c>
      <c r="E34830">
        <v>438.28792141312226</v>
      </c>
      <c r="F34830" t="s">
        <v>22</v>
      </c>
    </row>
    <row r="34831" spans="1:6" x14ac:dyDescent="0.45">
      <c r="A34831" t="s">
        <v>156</v>
      </c>
      <c r="B34831">
        <v>2019</v>
      </c>
      <c r="C34831" t="s">
        <v>5</v>
      </c>
      <c r="D34831" t="s">
        <v>5</v>
      </c>
      <c r="E34831">
        <v>2628.8826580043274</v>
      </c>
      <c r="F34831" t="s">
        <v>22</v>
      </c>
    </row>
    <row r="34832" spans="1:6" x14ac:dyDescent="0.45">
      <c r="A34832" t="s">
        <v>156</v>
      </c>
      <c r="B34832">
        <v>2019</v>
      </c>
      <c r="C34832" t="s">
        <v>16</v>
      </c>
      <c r="D34832" t="s">
        <v>6</v>
      </c>
      <c r="E34832">
        <v>0</v>
      </c>
      <c r="F34832" t="s">
        <v>22</v>
      </c>
    </row>
    <row r="34833" spans="1:6" x14ac:dyDescent="0.45">
      <c r="A34833" t="s">
        <v>156</v>
      </c>
      <c r="B34833">
        <v>2019</v>
      </c>
      <c r="C34833" t="s">
        <v>16</v>
      </c>
      <c r="D34833" t="s">
        <v>7</v>
      </c>
      <c r="E34833">
        <v>1360.2103100169861</v>
      </c>
      <c r="F34833" t="s">
        <v>22</v>
      </c>
    </row>
    <row r="34834" spans="1:6" x14ac:dyDescent="0.45">
      <c r="A34834" t="s">
        <v>156</v>
      </c>
      <c r="B34834">
        <v>2019</v>
      </c>
      <c r="C34834" t="s">
        <v>17</v>
      </c>
      <c r="D34834" t="s">
        <v>8</v>
      </c>
      <c r="E34834">
        <v>3800.5039269254225</v>
      </c>
      <c r="F34834" t="s">
        <v>22</v>
      </c>
    </row>
    <row r="34835" spans="1:6" x14ac:dyDescent="0.45">
      <c r="A34835" t="s">
        <v>156</v>
      </c>
      <c r="B34835">
        <v>2019</v>
      </c>
      <c r="C34835" t="s">
        <v>18</v>
      </c>
      <c r="D34835" t="s">
        <v>9</v>
      </c>
      <c r="E34835">
        <v>188.58904109589039</v>
      </c>
      <c r="F34835" t="s">
        <v>22</v>
      </c>
    </row>
    <row r="34836" spans="1:6" x14ac:dyDescent="0.45">
      <c r="A34836" t="s">
        <v>156</v>
      </c>
      <c r="B34836">
        <v>2019</v>
      </c>
      <c r="C34836" t="s">
        <v>18</v>
      </c>
      <c r="D34836" t="s">
        <v>10</v>
      </c>
      <c r="E34836">
        <v>0</v>
      </c>
      <c r="F34836" t="s">
        <v>22</v>
      </c>
    </row>
    <row r="34837" spans="1:6" x14ac:dyDescent="0.45">
      <c r="A34837" t="s">
        <v>156</v>
      </c>
      <c r="B34837">
        <v>2019</v>
      </c>
      <c r="C34837" t="s">
        <v>18</v>
      </c>
      <c r="D34837" t="s">
        <v>19</v>
      </c>
      <c r="E34837">
        <v>0</v>
      </c>
      <c r="F34837" t="s">
        <v>23</v>
      </c>
    </row>
    <row r="34838" spans="1:6" x14ac:dyDescent="0.45">
      <c r="A34838" t="s">
        <v>156</v>
      </c>
      <c r="B34838">
        <v>2020</v>
      </c>
      <c r="C34838" t="s">
        <v>15</v>
      </c>
      <c r="D34838" t="s">
        <v>0</v>
      </c>
      <c r="E34838">
        <v>696.47977629464833</v>
      </c>
      <c r="F34838" t="s">
        <v>22</v>
      </c>
    </row>
    <row r="34839" spans="1:6" x14ac:dyDescent="0.45">
      <c r="A34839" t="s">
        <v>156</v>
      </c>
      <c r="B34839">
        <v>2020</v>
      </c>
      <c r="C34839" t="s">
        <v>15</v>
      </c>
      <c r="D34839" t="s">
        <v>1</v>
      </c>
      <c r="E34839">
        <v>1351.0072318451128</v>
      </c>
      <c r="F34839" t="s">
        <v>22</v>
      </c>
    </row>
    <row r="34840" spans="1:6" x14ac:dyDescent="0.45">
      <c r="A34840" t="s">
        <v>156</v>
      </c>
      <c r="B34840">
        <v>2020</v>
      </c>
      <c r="C34840" t="s">
        <v>15</v>
      </c>
      <c r="D34840" t="s">
        <v>2</v>
      </c>
      <c r="E34840">
        <v>0</v>
      </c>
      <c r="F34840" t="s">
        <v>22</v>
      </c>
    </row>
    <row r="34841" spans="1:6" x14ac:dyDescent="0.45">
      <c r="A34841" t="s">
        <v>156</v>
      </c>
      <c r="B34841">
        <v>2020</v>
      </c>
      <c r="C34841" t="s">
        <v>15</v>
      </c>
      <c r="D34841" t="s">
        <v>3</v>
      </c>
      <c r="E34841">
        <v>0</v>
      </c>
      <c r="F34841" t="s">
        <v>22</v>
      </c>
    </row>
    <row r="34842" spans="1:6" x14ac:dyDescent="0.45">
      <c r="A34842" t="s">
        <v>156</v>
      </c>
      <c r="B34842">
        <v>2020</v>
      </c>
      <c r="C34842" t="s">
        <v>15</v>
      </c>
      <c r="D34842" t="s">
        <v>4</v>
      </c>
      <c r="E34842">
        <v>475.63728947368458</v>
      </c>
      <c r="F34842" t="s">
        <v>22</v>
      </c>
    </row>
    <row r="34843" spans="1:6" x14ac:dyDescent="0.45">
      <c r="A34843" t="s">
        <v>156</v>
      </c>
      <c r="B34843">
        <v>2020</v>
      </c>
      <c r="C34843" t="s">
        <v>5</v>
      </c>
      <c r="D34843" t="s">
        <v>5</v>
      </c>
      <c r="E34843">
        <v>2523.1242976134454</v>
      </c>
      <c r="F34843" t="s">
        <v>22</v>
      </c>
    </row>
    <row r="34844" spans="1:6" x14ac:dyDescent="0.45">
      <c r="A34844" t="s">
        <v>156</v>
      </c>
      <c r="B34844">
        <v>2020</v>
      </c>
      <c r="C34844" t="s">
        <v>16</v>
      </c>
      <c r="D34844" t="s">
        <v>6</v>
      </c>
      <c r="E34844">
        <v>0</v>
      </c>
      <c r="F34844" t="s">
        <v>22</v>
      </c>
    </row>
    <row r="34845" spans="1:6" x14ac:dyDescent="0.45">
      <c r="A34845" t="s">
        <v>156</v>
      </c>
      <c r="B34845">
        <v>2020</v>
      </c>
      <c r="C34845" t="s">
        <v>16</v>
      </c>
      <c r="D34845" t="s">
        <v>7</v>
      </c>
      <c r="E34845">
        <v>1287.6298044281421</v>
      </c>
      <c r="F34845" t="s">
        <v>22</v>
      </c>
    </row>
    <row r="34846" spans="1:6" x14ac:dyDescent="0.45">
      <c r="A34846" t="s">
        <v>156</v>
      </c>
      <c r="B34846">
        <v>2020</v>
      </c>
      <c r="C34846" t="s">
        <v>17</v>
      </c>
      <c r="D34846" t="s">
        <v>8</v>
      </c>
      <c r="E34846">
        <v>3625.5737741727353</v>
      </c>
      <c r="F34846" t="s">
        <v>22</v>
      </c>
    </row>
    <row r="34847" spans="1:6" x14ac:dyDescent="0.45">
      <c r="A34847" t="s">
        <v>156</v>
      </c>
      <c r="B34847">
        <v>2020</v>
      </c>
      <c r="C34847" t="s">
        <v>18</v>
      </c>
      <c r="D34847" t="s">
        <v>9</v>
      </c>
      <c r="E34847">
        <v>185.18032786885249</v>
      </c>
      <c r="F34847" t="s">
        <v>22</v>
      </c>
    </row>
    <row r="34848" spans="1:6" x14ac:dyDescent="0.45">
      <c r="A34848" t="s">
        <v>156</v>
      </c>
      <c r="B34848">
        <v>2020</v>
      </c>
      <c r="C34848" t="s">
        <v>18</v>
      </c>
      <c r="D34848" t="s">
        <v>10</v>
      </c>
      <c r="E34848">
        <v>0</v>
      </c>
      <c r="F34848" t="s">
        <v>22</v>
      </c>
    </row>
    <row r="34849" spans="1:6" x14ac:dyDescent="0.45">
      <c r="A34849" t="s">
        <v>156</v>
      </c>
      <c r="B34849">
        <v>2020</v>
      </c>
      <c r="C34849" t="s">
        <v>18</v>
      </c>
      <c r="D34849" t="s">
        <v>19</v>
      </c>
      <c r="E34849">
        <v>0</v>
      </c>
      <c r="F34849" t="s">
        <v>23</v>
      </c>
    </row>
    <row r="34850" spans="1:6" x14ac:dyDescent="0.45">
      <c r="A34850" t="s">
        <v>156</v>
      </c>
      <c r="B34850">
        <v>2021</v>
      </c>
      <c r="C34850" t="s">
        <v>15</v>
      </c>
      <c r="D34850" t="s">
        <v>0</v>
      </c>
      <c r="E34850">
        <v>759.37181963645685</v>
      </c>
      <c r="F34850" t="s">
        <v>22</v>
      </c>
    </row>
    <row r="34851" spans="1:6" x14ac:dyDescent="0.45">
      <c r="A34851" t="s">
        <v>156</v>
      </c>
      <c r="B34851">
        <v>2021</v>
      </c>
      <c r="C34851" t="s">
        <v>15</v>
      </c>
      <c r="D34851" t="s">
        <v>1</v>
      </c>
      <c r="E34851">
        <v>1456.098393534457</v>
      </c>
      <c r="F34851" t="s">
        <v>22</v>
      </c>
    </row>
    <row r="34852" spans="1:6" x14ac:dyDescent="0.45">
      <c r="A34852" t="s">
        <v>156</v>
      </c>
      <c r="B34852">
        <v>2021</v>
      </c>
      <c r="C34852" t="s">
        <v>15</v>
      </c>
      <c r="D34852" t="s">
        <v>2</v>
      </c>
      <c r="E34852">
        <v>0</v>
      </c>
      <c r="F34852" t="s">
        <v>22</v>
      </c>
    </row>
    <row r="34853" spans="1:6" x14ac:dyDescent="0.45">
      <c r="A34853" t="s">
        <v>156</v>
      </c>
      <c r="B34853">
        <v>2021</v>
      </c>
      <c r="C34853" t="s">
        <v>15</v>
      </c>
      <c r="D34853" t="s">
        <v>3</v>
      </c>
      <c r="E34853">
        <v>0</v>
      </c>
      <c r="F34853" t="s">
        <v>22</v>
      </c>
    </row>
    <row r="34854" spans="1:6" x14ac:dyDescent="0.45">
      <c r="A34854" t="s">
        <v>156</v>
      </c>
      <c r="B34854">
        <v>2021</v>
      </c>
      <c r="C34854" t="s">
        <v>15</v>
      </c>
      <c r="D34854" t="s">
        <v>4</v>
      </c>
      <c r="E34854">
        <v>521.36601333814019</v>
      </c>
      <c r="F34854" t="s">
        <v>22</v>
      </c>
    </row>
    <row r="34855" spans="1:6" x14ac:dyDescent="0.45">
      <c r="A34855" t="s">
        <v>156</v>
      </c>
      <c r="B34855">
        <v>2021</v>
      </c>
      <c r="C34855" t="s">
        <v>5</v>
      </c>
      <c r="D34855" t="s">
        <v>5</v>
      </c>
      <c r="E34855">
        <v>2736.8362265090536</v>
      </c>
      <c r="F34855" t="s">
        <v>22</v>
      </c>
    </row>
    <row r="34856" spans="1:6" x14ac:dyDescent="0.45">
      <c r="A34856" t="s">
        <v>156</v>
      </c>
      <c r="B34856">
        <v>2021</v>
      </c>
      <c r="C34856" t="s">
        <v>16</v>
      </c>
      <c r="D34856" t="s">
        <v>6</v>
      </c>
      <c r="E34856">
        <v>0</v>
      </c>
      <c r="F34856" t="s">
        <v>22</v>
      </c>
    </row>
    <row r="34857" spans="1:6" x14ac:dyDescent="0.45">
      <c r="A34857" t="s">
        <v>156</v>
      </c>
      <c r="B34857">
        <v>2021</v>
      </c>
      <c r="C34857" t="s">
        <v>16</v>
      </c>
      <c r="D34857" t="s">
        <v>7</v>
      </c>
      <c r="E34857">
        <v>1369.1565664624657</v>
      </c>
      <c r="F34857" t="s">
        <v>22</v>
      </c>
    </row>
    <row r="34858" spans="1:6" x14ac:dyDescent="0.45">
      <c r="A34858" t="s">
        <v>156</v>
      </c>
      <c r="B34858">
        <v>2021</v>
      </c>
      <c r="C34858" t="s">
        <v>17</v>
      </c>
      <c r="D34858" t="s">
        <v>8</v>
      </c>
      <c r="E34858">
        <v>3917.1136148893279</v>
      </c>
      <c r="F34858" t="s">
        <v>22</v>
      </c>
    </row>
    <row r="34859" spans="1:6" x14ac:dyDescent="0.45">
      <c r="A34859" t="s">
        <v>156</v>
      </c>
      <c r="B34859">
        <v>2021</v>
      </c>
      <c r="C34859" t="s">
        <v>18</v>
      </c>
      <c r="D34859" t="s">
        <v>9</v>
      </c>
      <c r="E34859">
        <v>188.87917808219177</v>
      </c>
      <c r="F34859" t="s">
        <v>22</v>
      </c>
    </row>
    <row r="34860" spans="1:6" x14ac:dyDescent="0.45">
      <c r="A34860" t="s">
        <v>156</v>
      </c>
      <c r="B34860">
        <v>2021</v>
      </c>
      <c r="C34860" t="s">
        <v>18</v>
      </c>
      <c r="D34860" t="s">
        <v>10</v>
      </c>
      <c r="E34860">
        <v>0</v>
      </c>
      <c r="F34860" t="s">
        <v>22</v>
      </c>
    </row>
    <row r="34861" spans="1:6" x14ac:dyDescent="0.45">
      <c r="A34861" t="s">
        <v>156</v>
      </c>
      <c r="B34861">
        <v>2021</v>
      </c>
      <c r="C34861" t="s">
        <v>18</v>
      </c>
      <c r="D34861" t="s">
        <v>19</v>
      </c>
      <c r="E34861">
        <v>0</v>
      </c>
      <c r="F34861" t="s">
        <v>23</v>
      </c>
    </row>
    <row r="34862" spans="1:6" x14ac:dyDescent="0.45">
      <c r="A34862" t="s">
        <v>156</v>
      </c>
      <c r="B34862">
        <v>2022</v>
      </c>
      <c r="C34862" t="s">
        <v>15</v>
      </c>
      <c r="D34862" t="s">
        <v>0</v>
      </c>
      <c r="E34862">
        <v>750.59326272401404</v>
      </c>
      <c r="F34862" t="s">
        <v>22</v>
      </c>
    </row>
    <row r="34863" spans="1:6" x14ac:dyDescent="0.45">
      <c r="A34863" t="s">
        <v>156</v>
      </c>
      <c r="B34863">
        <v>2022</v>
      </c>
      <c r="C34863" t="s">
        <v>15</v>
      </c>
      <c r="D34863" t="s">
        <v>1</v>
      </c>
      <c r="E34863">
        <v>1418.7978211200295</v>
      </c>
      <c r="F34863" t="s">
        <v>22</v>
      </c>
    </row>
    <row r="34864" spans="1:6" x14ac:dyDescent="0.45">
      <c r="A34864" t="s">
        <v>156</v>
      </c>
      <c r="B34864">
        <v>2022</v>
      </c>
      <c r="C34864" t="s">
        <v>15</v>
      </c>
      <c r="D34864" t="s">
        <v>2</v>
      </c>
      <c r="E34864">
        <v>0</v>
      </c>
      <c r="F34864" t="s">
        <v>22</v>
      </c>
    </row>
    <row r="34865" spans="1:6" x14ac:dyDescent="0.45">
      <c r="A34865" t="s">
        <v>156</v>
      </c>
      <c r="B34865">
        <v>2022</v>
      </c>
      <c r="C34865" t="s">
        <v>15</v>
      </c>
      <c r="D34865" t="s">
        <v>3</v>
      </c>
      <c r="E34865">
        <v>0</v>
      </c>
      <c r="F34865" t="s">
        <v>22</v>
      </c>
    </row>
    <row r="34866" spans="1:6" x14ac:dyDescent="0.45">
      <c r="A34866" t="s">
        <v>156</v>
      </c>
      <c r="B34866">
        <v>2022</v>
      </c>
      <c r="C34866" t="s">
        <v>15</v>
      </c>
      <c r="D34866" t="s">
        <v>4</v>
      </c>
      <c r="E34866">
        <v>578.36651117519864</v>
      </c>
      <c r="F34866" t="s">
        <v>22</v>
      </c>
    </row>
    <row r="34867" spans="1:6" x14ac:dyDescent="0.45">
      <c r="A34867" t="s">
        <v>156</v>
      </c>
      <c r="B34867">
        <v>2022</v>
      </c>
      <c r="C34867" t="s">
        <v>5</v>
      </c>
      <c r="D34867" t="s">
        <v>5</v>
      </c>
      <c r="E34867">
        <v>2747.7575950192422</v>
      </c>
      <c r="F34867" t="s">
        <v>22</v>
      </c>
    </row>
    <row r="34868" spans="1:6" x14ac:dyDescent="0.45">
      <c r="A34868" t="s">
        <v>156</v>
      </c>
      <c r="B34868">
        <v>2022</v>
      </c>
      <c r="C34868" t="s">
        <v>16</v>
      </c>
      <c r="D34868" t="s">
        <v>6</v>
      </c>
      <c r="E34868">
        <v>0</v>
      </c>
      <c r="F34868" t="s">
        <v>22</v>
      </c>
    </row>
    <row r="34869" spans="1:6" x14ac:dyDescent="0.45">
      <c r="A34869" t="s">
        <v>156</v>
      </c>
      <c r="B34869">
        <v>2022</v>
      </c>
      <c r="C34869" t="s">
        <v>16</v>
      </c>
      <c r="D34869" t="s">
        <v>7</v>
      </c>
      <c r="E34869">
        <v>1487.143113052329</v>
      </c>
      <c r="F34869" t="s">
        <v>22</v>
      </c>
    </row>
    <row r="34870" spans="1:6" x14ac:dyDescent="0.45">
      <c r="A34870" t="s">
        <v>156</v>
      </c>
      <c r="B34870">
        <v>2022</v>
      </c>
      <c r="C34870" t="s">
        <v>17</v>
      </c>
      <c r="D34870" t="s">
        <v>8</v>
      </c>
      <c r="E34870">
        <v>4043.6849601263657</v>
      </c>
      <c r="F34870" t="s">
        <v>22</v>
      </c>
    </row>
    <row r="34871" spans="1:6" x14ac:dyDescent="0.45">
      <c r="A34871" t="s">
        <v>156</v>
      </c>
      <c r="B34871">
        <v>2022</v>
      </c>
      <c r="C34871" t="s">
        <v>18</v>
      </c>
      <c r="D34871" t="s">
        <v>9</v>
      </c>
      <c r="E34871">
        <v>191.21574794520544</v>
      </c>
      <c r="F34871" t="s">
        <v>22</v>
      </c>
    </row>
    <row r="34872" spans="1:6" x14ac:dyDescent="0.45">
      <c r="A34872" t="s">
        <v>156</v>
      </c>
      <c r="B34872">
        <v>2022</v>
      </c>
      <c r="C34872" t="s">
        <v>18</v>
      </c>
      <c r="D34872" t="s">
        <v>10</v>
      </c>
      <c r="E34872">
        <v>0</v>
      </c>
      <c r="F34872" t="s">
        <v>22</v>
      </c>
    </row>
    <row r="34873" spans="1:6" x14ac:dyDescent="0.45">
      <c r="A34873" t="s">
        <v>156</v>
      </c>
      <c r="B34873">
        <v>2022</v>
      </c>
      <c r="C34873" t="s">
        <v>18</v>
      </c>
      <c r="D34873" t="s">
        <v>19</v>
      </c>
      <c r="E34873">
        <v>0</v>
      </c>
      <c r="F34873" t="s">
        <v>23</v>
      </c>
    </row>
    <row r="34874" spans="1:6" x14ac:dyDescent="0.45">
      <c r="A34874" t="s">
        <v>156</v>
      </c>
      <c r="B34874">
        <v>2023</v>
      </c>
      <c r="C34874" t="s">
        <v>15</v>
      </c>
      <c r="D34874" t="s">
        <v>0</v>
      </c>
      <c r="E34874">
        <v>823.56960522273403</v>
      </c>
      <c r="F34874" t="s">
        <v>22</v>
      </c>
    </row>
    <row r="34875" spans="1:6" x14ac:dyDescent="0.45">
      <c r="A34875" t="s">
        <v>156</v>
      </c>
      <c r="B34875">
        <v>2023</v>
      </c>
      <c r="C34875" t="s">
        <v>15</v>
      </c>
      <c r="D34875" t="s">
        <v>1</v>
      </c>
      <c r="E34875">
        <v>1476.1773395402602</v>
      </c>
      <c r="F34875" t="s">
        <v>22</v>
      </c>
    </row>
    <row r="34876" spans="1:6" x14ac:dyDescent="0.45">
      <c r="A34876" t="s">
        <v>156</v>
      </c>
      <c r="B34876">
        <v>2023</v>
      </c>
      <c r="C34876" t="s">
        <v>15</v>
      </c>
      <c r="D34876" t="s">
        <v>2</v>
      </c>
      <c r="E34876">
        <v>0</v>
      </c>
      <c r="F34876" t="s">
        <v>22</v>
      </c>
    </row>
    <row r="34877" spans="1:6" x14ac:dyDescent="0.45">
      <c r="A34877" t="s">
        <v>156</v>
      </c>
      <c r="B34877">
        <v>2023</v>
      </c>
      <c r="C34877" t="s">
        <v>15</v>
      </c>
      <c r="D34877" t="s">
        <v>3</v>
      </c>
      <c r="E34877">
        <v>0</v>
      </c>
      <c r="F34877" t="s">
        <v>22</v>
      </c>
    </row>
    <row r="34878" spans="1:6" x14ac:dyDescent="0.45">
      <c r="A34878" t="s">
        <v>156</v>
      </c>
      <c r="B34878">
        <v>2023</v>
      </c>
      <c r="C34878" t="s">
        <v>15</v>
      </c>
      <c r="D34878" t="s">
        <v>4</v>
      </c>
      <c r="E34878">
        <v>632.758494713</v>
      </c>
      <c r="F34878" t="s">
        <v>22</v>
      </c>
    </row>
    <row r="34879" spans="1:6" x14ac:dyDescent="0.45">
      <c r="A34879" t="s">
        <v>156</v>
      </c>
      <c r="B34879">
        <v>2023</v>
      </c>
      <c r="C34879" t="s">
        <v>5</v>
      </c>
      <c r="D34879" t="s">
        <v>5</v>
      </c>
      <c r="E34879">
        <v>2932.5054394759941</v>
      </c>
      <c r="F34879" t="s">
        <v>22</v>
      </c>
    </row>
    <row r="34880" spans="1:6" x14ac:dyDescent="0.45">
      <c r="A34880" t="s">
        <v>156</v>
      </c>
      <c r="B34880">
        <v>2023</v>
      </c>
      <c r="C34880" t="s">
        <v>16</v>
      </c>
      <c r="D34880" t="s">
        <v>6</v>
      </c>
      <c r="E34880">
        <v>0</v>
      </c>
      <c r="F34880" t="s">
        <v>22</v>
      </c>
    </row>
    <row r="34881" spans="1:6" x14ac:dyDescent="0.45">
      <c r="A34881" t="s">
        <v>156</v>
      </c>
      <c r="B34881">
        <v>2023</v>
      </c>
      <c r="C34881" t="s">
        <v>16</v>
      </c>
      <c r="D34881" t="s">
        <v>7</v>
      </c>
      <c r="E34881">
        <v>1482.1562657413697</v>
      </c>
      <c r="F34881" t="s">
        <v>22</v>
      </c>
    </row>
    <row r="34882" spans="1:6" x14ac:dyDescent="0.45">
      <c r="A34882" t="s">
        <v>156</v>
      </c>
      <c r="B34882">
        <v>2023</v>
      </c>
      <c r="C34882" t="s">
        <v>17</v>
      </c>
      <c r="D34882" t="s">
        <v>8</v>
      </c>
      <c r="E34882">
        <v>4228.0069106968158</v>
      </c>
      <c r="F34882" t="s">
        <v>22</v>
      </c>
    </row>
    <row r="34883" spans="1:6" x14ac:dyDescent="0.45">
      <c r="A34883" t="s">
        <v>156</v>
      </c>
      <c r="B34883">
        <v>2023</v>
      </c>
      <c r="C34883" t="s">
        <v>18</v>
      </c>
      <c r="D34883" t="s">
        <v>9</v>
      </c>
      <c r="E34883">
        <v>186.65479452054791</v>
      </c>
      <c r="F34883" t="s">
        <v>22</v>
      </c>
    </row>
    <row r="34884" spans="1:6" x14ac:dyDescent="0.45">
      <c r="A34884" t="s">
        <v>156</v>
      </c>
      <c r="B34884">
        <v>2023</v>
      </c>
      <c r="C34884" t="s">
        <v>18</v>
      </c>
      <c r="D34884" t="s">
        <v>10</v>
      </c>
      <c r="E34884">
        <v>0</v>
      </c>
      <c r="F34884" t="s">
        <v>22</v>
      </c>
    </row>
    <row r="34885" spans="1:6" x14ac:dyDescent="0.45">
      <c r="A34885" t="s">
        <v>156</v>
      </c>
      <c r="B34885">
        <v>2023</v>
      </c>
      <c r="C34885" t="s">
        <v>18</v>
      </c>
      <c r="D34885" t="s">
        <v>19</v>
      </c>
      <c r="E34885">
        <v>0</v>
      </c>
      <c r="F34885" t="s">
        <v>23</v>
      </c>
    </row>
    <row r="34886" spans="1:6" x14ac:dyDescent="0.45">
      <c r="A34886" t="s">
        <v>156</v>
      </c>
      <c r="B34886">
        <v>2024</v>
      </c>
      <c r="C34886" t="s">
        <v>15</v>
      </c>
      <c r="D34886" t="s">
        <v>0</v>
      </c>
      <c r="E34886">
        <v>1084.7108647262387</v>
      </c>
      <c r="F34886" t="s">
        <v>22</v>
      </c>
    </row>
    <row r="34887" spans="1:6" x14ac:dyDescent="0.45">
      <c r="A34887" t="s">
        <v>156</v>
      </c>
      <c r="B34887">
        <v>2024</v>
      </c>
      <c r="C34887" t="s">
        <v>15</v>
      </c>
      <c r="D34887" t="s">
        <v>1</v>
      </c>
      <c r="E34887">
        <v>1444.5</v>
      </c>
      <c r="F34887" t="s">
        <v>22</v>
      </c>
    </row>
    <row r="34888" spans="1:6" x14ac:dyDescent="0.45">
      <c r="A34888" t="s">
        <v>156</v>
      </c>
      <c r="B34888">
        <v>2024</v>
      </c>
      <c r="C34888" t="s">
        <v>15</v>
      </c>
      <c r="D34888" t="s">
        <v>2</v>
      </c>
      <c r="E34888">
        <v>0</v>
      </c>
      <c r="F34888" t="s">
        <v>22</v>
      </c>
    </row>
    <row r="34889" spans="1:6" x14ac:dyDescent="0.45">
      <c r="A34889" t="s">
        <v>156</v>
      </c>
      <c r="B34889">
        <v>2024</v>
      </c>
      <c r="C34889" t="s">
        <v>15</v>
      </c>
      <c r="D34889" t="s">
        <v>3</v>
      </c>
      <c r="E34889">
        <v>0</v>
      </c>
      <c r="F34889" t="s">
        <v>22</v>
      </c>
    </row>
    <row r="34890" spans="1:6" x14ac:dyDescent="0.45">
      <c r="A34890" t="s">
        <v>156</v>
      </c>
      <c r="B34890">
        <v>2024</v>
      </c>
      <c r="C34890" t="s">
        <v>15</v>
      </c>
      <c r="D34890" t="s">
        <v>4</v>
      </c>
      <c r="E34890">
        <v>629.63031412976579</v>
      </c>
      <c r="F34890" t="s">
        <v>22</v>
      </c>
    </row>
    <row r="34891" spans="1:6" x14ac:dyDescent="0.45">
      <c r="A34891" t="s">
        <v>156</v>
      </c>
      <c r="B34891">
        <v>2024</v>
      </c>
      <c r="C34891" t="s">
        <v>5</v>
      </c>
      <c r="D34891" t="s">
        <v>5</v>
      </c>
      <c r="E34891">
        <v>3158.8411788560043</v>
      </c>
      <c r="F34891" t="s">
        <v>22</v>
      </c>
    </row>
    <row r="34892" spans="1:6" x14ac:dyDescent="0.45">
      <c r="A34892" t="s">
        <v>156</v>
      </c>
      <c r="B34892">
        <v>2024</v>
      </c>
      <c r="C34892" t="s">
        <v>16</v>
      </c>
      <c r="D34892" t="s">
        <v>6</v>
      </c>
      <c r="E34892">
        <v>0</v>
      </c>
      <c r="F34892" t="s">
        <v>22</v>
      </c>
    </row>
    <row r="34893" spans="1:6" x14ac:dyDescent="0.45">
      <c r="A34893" t="s">
        <v>156</v>
      </c>
      <c r="B34893">
        <v>2024</v>
      </c>
      <c r="C34893" t="s">
        <v>16</v>
      </c>
      <c r="D34893" t="s">
        <v>7</v>
      </c>
      <c r="E34893">
        <v>1553.367383780874</v>
      </c>
      <c r="F34893" t="s">
        <v>22</v>
      </c>
    </row>
    <row r="34894" spans="1:6" x14ac:dyDescent="0.45">
      <c r="A34894" t="s">
        <v>156</v>
      </c>
      <c r="B34894">
        <v>2024</v>
      </c>
      <c r="C34894" t="s">
        <v>17</v>
      </c>
      <c r="D34894" t="s">
        <v>8</v>
      </c>
      <c r="E34894">
        <v>4532.208562636878</v>
      </c>
      <c r="F34894" t="s">
        <v>22</v>
      </c>
    </row>
    <row r="34895" spans="1:6" x14ac:dyDescent="0.45">
      <c r="A34895" t="s">
        <v>156</v>
      </c>
      <c r="B34895">
        <v>2024</v>
      </c>
      <c r="C34895" t="s">
        <v>18</v>
      </c>
      <c r="D34895" t="s">
        <v>9</v>
      </c>
      <c r="E34895">
        <v>180</v>
      </c>
      <c r="F34895" t="s">
        <v>22</v>
      </c>
    </row>
    <row r="34896" spans="1:6" x14ac:dyDescent="0.45">
      <c r="A34896" t="s">
        <v>156</v>
      </c>
      <c r="B34896">
        <v>2024</v>
      </c>
      <c r="C34896" t="s">
        <v>18</v>
      </c>
      <c r="D34896" t="s">
        <v>10</v>
      </c>
      <c r="E34896">
        <v>0</v>
      </c>
      <c r="F34896" t="s">
        <v>22</v>
      </c>
    </row>
    <row r="34897" spans="1:6" x14ac:dyDescent="0.45">
      <c r="A34897" t="s">
        <v>156</v>
      </c>
      <c r="B34897">
        <v>2024</v>
      </c>
      <c r="C34897" t="s">
        <v>18</v>
      </c>
      <c r="D34897" t="s">
        <v>19</v>
      </c>
      <c r="E34897">
        <v>0</v>
      </c>
      <c r="F34897" t="s">
        <v>23</v>
      </c>
    </row>
    <row r="34898" spans="1:6" x14ac:dyDescent="0.45">
      <c r="A34898" t="s">
        <v>156</v>
      </c>
      <c r="B34898">
        <v>2025</v>
      </c>
      <c r="C34898" t="s">
        <v>15</v>
      </c>
      <c r="D34898" t="s">
        <v>0</v>
      </c>
      <c r="E34898">
        <v>1102.5969115289338</v>
      </c>
      <c r="F34898" t="s">
        <v>22</v>
      </c>
    </row>
    <row r="34899" spans="1:6" x14ac:dyDescent="0.45">
      <c r="A34899" t="s">
        <v>156</v>
      </c>
      <c r="B34899">
        <v>2025</v>
      </c>
      <c r="C34899" t="s">
        <v>15</v>
      </c>
      <c r="D34899" t="s">
        <v>1</v>
      </c>
      <c r="E34899">
        <v>1476.279</v>
      </c>
      <c r="F34899" t="s">
        <v>22</v>
      </c>
    </row>
    <row r="34900" spans="1:6" x14ac:dyDescent="0.45">
      <c r="A34900" t="s">
        <v>156</v>
      </c>
      <c r="B34900">
        <v>2025</v>
      </c>
      <c r="C34900" t="s">
        <v>15</v>
      </c>
      <c r="D34900" t="s">
        <v>2</v>
      </c>
      <c r="E34900">
        <v>0</v>
      </c>
      <c r="F34900" t="s">
        <v>22</v>
      </c>
    </row>
    <row r="34901" spans="1:6" x14ac:dyDescent="0.45">
      <c r="A34901" t="s">
        <v>156</v>
      </c>
      <c r="B34901">
        <v>2025</v>
      </c>
      <c r="C34901" t="s">
        <v>15</v>
      </c>
      <c r="D34901" t="s">
        <v>3</v>
      </c>
      <c r="E34901">
        <v>0</v>
      </c>
      <c r="F34901" t="s">
        <v>22</v>
      </c>
    </row>
    <row r="34902" spans="1:6" x14ac:dyDescent="0.45">
      <c r="A34902" t="s">
        <v>156</v>
      </c>
      <c r="B34902">
        <v>2025</v>
      </c>
      <c r="C34902" t="s">
        <v>15</v>
      </c>
      <c r="D34902" t="s">
        <v>4</v>
      </c>
      <c r="E34902">
        <v>596.36423696070892</v>
      </c>
      <c r="F34902" t="s">
        <v>22</v>
      </c>
    </row>
    <row r="34903" spans="1:6" x14ac:dyDescent="0.45">
      <c r="A34903" t="s">
        <v>156</v>
      </c>
      <c r="B34903">
        <v>2025</v>
      </c>
      <c r="C34903" t="s">
        <v>5</v>
      </c>
      <c r="D34903" t="s">
        <v>5</v>
      </c>
      <c r="E34903">
        <v>3175.2401484896427</v>
      </c>
      <c r="F34903" t="s">
        <v>22</v>
      </c>
    </row>
    <row r="34904" spans="1:6" x14ac:dyDescent="0.45">
      <c r="A34904" t="s">
        <v>156</v>
      </c>
      <c r="B34904">
        <v>2025</v>
      </c>
      <c r="C34904" t="s">
        <v>16</v>
      </c>
      <c r="D34904" t="s">
        <v>6</v>
      </c>
      <c r="E34904">
        <v>0</v>
      </c>
      <c r="F34904" t="s">
        <v>22</v>
      </c>
    </row>
    <row r="34905" spans="1:6" x14ac:dyDescent="0.45">
      <c r="A34905" t="s">
        <v>156</v>
      </c>
      <c r="B34905">
        <v>2025</v>
      </c>
      <c r="C34905" t="s">
        <v>16</v>
      </c>
      <c r="D34905" t="s">
        <v>7</v>
      </c>
      <c r="E34905">
        <v>1514.8597983561649</v>
      </c>
      <c r="F34905" t="s">
        <v>22</v>
      </c>
    </row>
    <row r="34906" spans="1:6" x14ac:dyDescent="0.45">
      <c r="A34906" t="s">
        <v>156</v>
      </c>
      <c r="B34906">
        <v>2025</v>
      </c>
      <c r="C34906" t="s">
        <v>17</v>
      </c>
      <c r="D34906" t="s">
        <v>8</v>
      </c>
      <c r="E34906">
        <v>4520.0999468458076</v>
      </c>
      <c r="F34906" t="s">
        <v>22</v>
      </c>
    </row>
    <row r="34907" spans="1:6" x14ac:dyDescent="0.45">
      <c r="A34907" t="s">
        <v>156</v>
      </c>
      <c r="B34907">
        <v>2025</v>
      </c>
      <c r="C34907" t="s">
        <v>18</v>
      </c>
      <c r="D34907" t="s">
        <v>9</v>
      </c>
      <c r="E34907">
        <v>170</v>
      </c>
      <c r="F34907" t="s">
        <v>22</v>
      </c>
    </row>
    <row r="34908" spans="1:6" x14ac:dyDescent="0.45">
      <c r="A34908" t="s">
        <v>156</v>
      </c>
      <c r="B34908">
        <v>2025</v>
      </c>
      <c r="C34908" t="s">
        <v>18</v>
      </c>
      <c r="D34908" t="s">
        <v>10</v>
      </c>
      <c r="E34908">
        <v>0</v>
      </c>
      <c r="F34908" t="s">
        <v>22</v>
      </c>
    </row>
    <row r="34909" spans="1:6" x14ac:dyDescent="0.45">
      <c r="A34909" t="s">
        <v>156</v>
      </c>
      <c r="B34909">
        <v>2025</v>
      </c>
      <c r="C34909" t="s">
        <v>18</v>
      </c>
      <c r="D34909" t="s">
        <v>19</v>
      </c>
      <c r="E34909">
        <v>0</v>
      </c>
      <c r="F34909" t="s">
        <v>23</v>
      </c>
    </row>
    <row r="34910" spans="1:6" x14ac:dyDescent="0.45">
      <c r="A34910" t="s">
        <v>156</v>
      </c>
      <c r="B34910">
        <v>2026</v>
      </c>
      <c r="C34910" t="s">
        <v>15</v>
      </c>
      <c r="D34910" t="s">
        <v>0</v>
      </c>
      <c r="E34910">
        <v>1123.4915700202298</v>
      </c>
      <c r="F34910" t="s">
        <v>22</v>
      </c>
    </row>
    <row r="34911" spans="1:6" x14ac:dyDescent="0.45">
      <c r="A34911" t="s">
        <v>156</v>
      </c>
      <c r="B34911">
        <v>2026</v>
      </c>
      <c r="C34911" t="s">
        <v>15</v>
      </c>
      <c r="D34911" t="s">
        <v>1</v>
      </c>
      <c r="E34911">
        <v>1508.7571379999999</v>
      </c>
      <c r="F34911" t="s">
        <v>22</v>
      </c>
    </row>
    <row r="34912" spans="1:6" x14ac:dyDescent="0.45">
      <c r="A34912" t="s">
        <v>156</v>
      </c>
      <c r="B34912">
        <v>2026</v>
      </c>
      <c r="C34912" t="s">
        <v>15</v>
      </c>
      <c r="D34912" t="s">
        <v>2</v>
      </c>
      <c r="E34912">
        <v>0</v>
      </c>
      <c r="F34912" t="s">
        <v>22</v>
      </c>
    </row>
    <row r="34913" spans="1:6" x14ac:dyDescent="0.45">
      <c r="A34913" t="s">
        <v>156</v>
      </c>
      <c r="B34913">
        <v>2026</v>
      </c>
      <c r="C34913" t="s">
        <v>15</v>
      </c>
      <c r="D34913" t="s">
        <v>3</v>
      </c>
      <c r="E34913">
        <v>0</v>
      </c>
      <c r="F34913" t="s">
        <v>22</v>
      </c>
    </row>
    <row r="34914" spans="1:6" x14ac:dyDescent="0.45">
      <c r="A34914" t="s">
        <v>156</v>
      </c>
      <c r="B34914">
        <v>2026</v>
      </c>
      <c r="C34914" t="s">
        <v>15</v>
      </c>
      <c r="D34914" t="s">
        <v>4</v>
      </c>
      <c r="E34914">
        <v>597.96976343025608</v>
      </c>
      <c r="F34914" t="s">
        <v>22</v>
      </c>
    </row>
    <row r="34915" spans="1:6" x14ac:dyDescent="0.45">
      <c r="A34915" t="s">
        <v>156</v>
      </c>
      <c r="B34915">
        <v>2026</v>
      </c>
      <c r="C34915" t="s">
        <v>5</v>
      </c>
      <c r="D34915" t="s">
        <v>5</v>
      </c>
      <c r="E34915">
        <v>3230.218471450486</v>
      </c>
      <c r="F34915" t="s">
        <v>22</v>
      </c>
    </row>
    <row r="34916" spans="1:6" x14ac:dyDescent="0.45">
      <c r="A34916" t="s">
        <v>156</v>
      </c>
      <c r="B34916">
        <v>2026</v>
      </c>
      <c r="C34916" t="s">
        <v>16</v>
      </c>
      <c r="D34916" t="s">
        <v>6</v>
      </c>
      <c r="E34916">
        <v>0</v>
      </c>
      <c r="F34916" t="s">
        <v>22</v>
      </c>
    </row>
    <row r="34917" spans="1:6" x14ac:dyDescent="0.45">
      <c r="A34917" t="s">
        <v>156</v>
      </c>
      <c r="B34917">
        <v>2026</v>
      </c>
      <c r="C34917" t="s">
        <v>16</v>
      </c>
      <c r="D34917" t="s">
        <v>7</v>
      </c>
      <c r="E34917">
        <v>1489.1726164383567</v>
      </c>
      <c r="F34917" t="s">
        <v>22</v>
      </c>
    </row>
    <row r="34918" spans="1:6" x14ac:dyDescent="0.45">
      <c r="A34918" t="s">
        <v>156</v>
      </c>
      <c r="B34918">
        <v>2026</v>
      </c>
      <c r="C34918" t="s">
        <v>17</v>
      </c>
      <c r="D34918" t="s">
        <v>8</v>
      </c>
      <c r="E34918">
        <v>4549.3910878888428</v>
      </c>
      <c r="F34918" t="s">
        <v>22</v>
      </c>
    </row>
    <row r="34919" spans="1:6" x14ac:dyDescent="0.45">
      <c r="A34919" t="s">
        <v>156</v>
      </c>
      <c r="B34919">
        <v>2026</v>
      </c>
      <c r="C34919" t="s">
        <v>18</v>
      </c>
      <c r="D34919" t="s">
        <v>9</v>
      </c>
      <c r="E34919">
        <v>170</v>
      </c>
      <c r="F34919" t="s">
        <v>22</v>
      </c>
    </row>
    <row r="34920" spans="1:6" x14ac:dyDescent="0.45">
      <c r="A34920" t="s">
        <v>156</v>
      </c>
      <c r="B34920">
        <v>2026</v>
      </c>
      <c r="C34920" t="s">
        <v>18</v>
      </c>
      <c r="D34920" t="s">
        <v>10</v>
      </c>
      <c r="E34920">
        <v>0</v>
      </c>
      <c r="F34920" t="s">
        <v>22</v>
      </c>
    </row>
    <row r="34921" spans="1:6" x14ac:dyDescent="0.45">
      <c r="A34921" t="s">
        <v>156</v>
      </c>
      <c r="B34921">
        <v>2026</v>
      </c>
      <c r="C34921" t="s">
        <v>18</v>
      </c>
      <c r="D34921" t="s">
        <v>19</v>
      </c>
      <c r="E34921">
        <v>0</v>
      </c>
      <c r="F34921" t="s">
        <v>23</v>
      </c>
    </row>
    <row r="34922" spans="1:6" x14ac:dyDescent="0.45">
      <c r="A34922" t="s">
        <v>156</v>
      </c>
      <c r="B34922">
        <v>2027</v>
      </c>
      <c r="C34922" t="s">
        <v>15</v>
      </c>
      <c r="D34922" t="s">
        <v>0</v>
      </c>
      <c r="E34922">
        <v>1143.2176151345582</v>
      </c>
      <c r="F34922" t="s">
        <v>22</v>
      </c>
    </row>
    <row r="34923" spans="1:6" x14ac:dyDescent="0.45">
      <c r="A34923" t="s">
        <v>156</v>
      </c>
      <c r="B34923">
        <v>2027</v>
      </c>
      <c r="C34923" t="s">
        <v>15</v>
      </c>
      <c r="D34923" t="s">
        <v>1</v>
      </c>
      <c r="E34923">
        <v>1540.4410378980001</v>
      </c>
      <c r="F34923" t="s">
        <v>22</v>
      </c>
    </row>
    <row r="34924" spans="1:6" x14ac:dyDescent="0.45">
      <c r="A34924" t="s">
        <v>156</v>
      </c>
      <c r="B34924">
        <v>2027</v>
      </c>
      <c r="C34924" t="s">
        <v>15</v>
      </c>
      <c r="D34924" t="s">
        <v>2</v>
      </c>
      <c r="E34924">
        <v>0</v>
      </c>
      <c r="F34924" t="s">
        <v>22</v>
      </c>
    </row>
    <row r="34925" spans="1:6" x14ac:dyDescent="0.45">
      <c r="A34925" t="s">
        <v>156</v>
      </c>
      <c r="B34925">
        <v>2027</v>
      </c>
      <c r="C34925" t="s">
        <v>15</v>
      </c>
      <c r="D34925" t="s">
        <v>3</v>
      </c>
      <c r="E34925">
        <v>0</v>
      </c>
      <c r="F34925" t="s">
        <v>22</v>
      </c>
    </row>
    <row r="34926" spans="1:6" x14ac:dyDescent="0.45">
      <c r="A34926" t="s">
        <v>156</v>
      </c>
      <c r="B34926">
        <v>2027</v>
      </c>
      <c r="C34926" t="s">
        <v>15</v>
      </c>
      <c r="D34926" t="s">
        <v>4</v>
      </c>
      <c r="E34926">
        <v>601.20021093764024</v>
      </c>
      <c r="F34926" t="s">
        <v>22</v>
      </c>
    </row>
    <row r="34927" spans="1:6" x14ac:dyDescent="0.45">
      <c r="A34927" t="s">
        <v>156</v>
      </c>
      <c r="B34927">
        <v>2027</v>
      </c>
      <c r="C34927" t="s">
        <v>5</v>
      </c>
      <c r="D34927" t="s">
        <v>5</v>
      </c>
      <c r="E34927">
        <v>3284.8588639701984</v>
      </c>
      <c r="F34927" t="s">
        <v>22</v>
      </c>
    </row>
    <row r="34928" spans="1:6" x14ac:dyDescent="0.45">
      <c r="A34928" t="s">
        <v>156</v>
      </c>
      <c r="B34928">
        <v>2027</v>
      </c>
      <c r="C34928" t="s">
        <v>16</v>
      </c>
      <c r="D34928" t="s">
        <v>6</v>
      </c>
      <c r="E34928">
        <v>0</v>
      </c>
      <c r="F34928" t="s">
        <v>22</v>
      </c>
    </row>
    <row r="34929" spans="1:6" x14ac:dyDescent="0.45">
      <c r="A34929" t="s">
        <v>156</v>
      </c>
      <c r="B34929">
        <v>2027</v>
      </c>
      <c r="C34929" t="s">
        <v>16</v>
      </c>
      <c r="D34929" t="s">
        <v>7</v>
      </c>
      <c r="E34929">
        <v>1476.3593167631063</v>
      </c>
      <c r="F34929" t="s">
        <v>22</v>
      </c>
    </row>
    <row r="34930" spans="1:6" x14ac:dyDescent="0.45">
      <c r="A34930" t="s">
        <v>156</v>
      </c>
      <c r="B34930">
        <v>2027</v>
      </c>
      <c r="C34930" t="s">
        <v>17</v>
      </c>
      <c r="D34930" t="s">
        <v>8</v>
      </c>
      <c r="E34930">
        <v>4591.2181807333045</v>
      </c>
      <c r="F34930" t="s">
        <v>22</v>
      </c>
    </row>
    <row r="34931" spans="1:6" x14ac:dyDescent="0.45">
      <c r="A34931" t="s">
        <v>156</v>
      </c>
      <c r="B34931">
        <v>2027</v>
      </c>
      <c r="C34931" t="s">
        <v>18</v>
      </c>
      <c r="D34931" t="s">
        <v>9</v>
      </c>
      <c r="E34931">
        <v>170</v>
      </c>
      <c r="F34931" t="s">
        <v>22</v>
      </c>
    </row>
    <row r="34932" spans="1:6" x14ac:dyDescent="0.45">
      <c r="A34932" t="s">
        <v>156</v>
      </c>
      <c r="B34932">
        <v>2027</v>
      </c>
      <c r="C34932" t="s">
        <v>18</v>
      </c>
      <c r="D34932" t="s">
        <v>10</v>
      </c>
      <c r="E34932">
        <v>0</v>
      </c>
      <c r="F34932" t="s">
        <v>22</v>
      </c>
    </row>
    <row r="34933" spans="1:6" x14ac:dyDescent="0.45">
      <c r="A34933" t="s">
        <v>156</v>
      </c>
      <c r="B34933">
        <v>2027</v>
      </c>
      <c r="C34933" t="s">
        <v>18</v>
      </c>
      <c r="D34933" t="s">
        <v>19</v>
      </c>
      <c r="E34933">
        <v>0</v>
      </c>
      <c r="F34933" t="s">
        <v>23</v>
      </c>
    </row>
    <row r="34934" spans="1:6" x14ac:dyDescent="0.45">
      <c r="A34934" t="s">
        <v>156</v>
      </c>
      <c r="B34934">
        <v>2028</v>
      </c>
      <c r="C34934" t="s">
        <v>15</v>
      </c>
      <c r="D34934" t="s">
        <v>0</v>
      </c>
      <c r="E34934">
        <v>1161.7386964031552</v>
      </c>
      <c r="F34934" t="s">
        <v>22</v>
      </c>
    </row>
    <row r="34935" spans="1:6" x14ac:dyDescent="0.45">
      <c r="A34935" t="s">
        <v>156</v>
      </c>
      <c r="B34935">
        <v>2028</v>
      </c>
      <c r="C34935" t="s">
        <v>15</v>
      </c>
      <c r="D34935" t="s">
        <v>1</v>
      </c>
      <c r="E34935">
        <v>1570.7877263445905</v>
      </c>
      <c r="F34935" t="s">
        <v>22</v>
      </c>
    </row>
    <row r="34936" spans="1:6" x14ac:dyDescent="0.45">
      <c r="A34936" t="s">
        <v>156</v>
      </c>
      <c r="B34936">
        <v>2028</v>
      </c>
      <c r="C34936" t="s">
        <v>15</v>
      </c>
      <c r="D34936" t="s">
        <v>2</v>
      </c>
      <c r="E34936">
        <v>0</v>
      </c>
      <c r="F34936" t="s">
        <v>22</v>
      </c>
    </row>
    <row r="34937" spans="1:6" x14ac:dyDescent="0.45">
      <c r="A34937" t="s">
        <v>156</v>
      </c>
      <c r="B34937">
        <v>2028</v>
      </c>
      <c r="C34937" t="s">
        <v>15</v>
      </c>
      <c r="D34937" t="s">
        <v>3</v>
      </c>
      <c r="E34937">
        <v>0</v>
      </c>
      <c r="F34937" t="s">
        <v>22</v>
      </c>
    </row>
    <row r="34938" spans="1:6" x14ac:dyDescent="0.45">
      <c r="A34938" t="s">
        <v>156</v>
      </c>
      <c r="B34938">
        <v>2028</v>
      </c>
      <c r="C34938" t="s">
        <v>15</v>
      </c>
      <c r="D34938" t="s">
        <v>4</v>
      </c>
      <c r="E34938">
        <v>609.815747013899</v>
      </c>
      <c r="F34938" t="s">
        <v>22</v>
      </c>
    </row>
    <row r="34939" spans="1:6" x14ac:dyDescent="0.45">
      <c r="A34939" t="s">
        <v>156</v>
      </c>
      <c r="B34939">
        <v>2028</v>
      </c>
      <c r="C34939" t="s">
        <v>5</v>
      </c>
      <c r="D34939" t="s">
        <v>5</v>
      </c>
      <c r="E34939">
        <v>3342.3421697616445</v>
      </c>
      <c r="F34939" t="s">
        <v>22</v>
      </c>
    </row>
    <row r="34940" spans="1:6" x14ac:dyDescent="0.45">
      <c r="A34940" t="s">
        <v>156</v>
      </c>
      <c r="B34940">
        <v>2028</v>
      </c>
      <c r="C34940" t="s">
        <v>16</v>
      </c>
      <c r="D34940" t="s">
        <v>6</v>
      </c>
      <c r="E34940">
        <v>0</v>
      </c>
      <c r="F34940" t="s">
        <v>22</v>
      </c>
    </row>
    <row r="34941" spans="1:6" x14ac:dyDescent="0.45">
      <c r="A34941" t="s">
        <v>156</v>
      </c>
      <c r="B34941">
        <v>2028</v>
      </c>
      <c r="C34941" t="s">
        <v>16</v>
      </c>
      <c r="D34941" t="s">
        <v>7</v>
      </c>
      <c r="E34941">
        <v>1507.2548603528587</v>
      </c>
      <c r="F34941" t="s">
        <v>22</v>
      </c>
    </row>
    <row r="34942" spans="1:6" x14ac:dyDescent="0.45">
      <c r="A34942" t="s">
        <v>156</v>
      </c>
      <c r="B34942">
        <v>2028</v>
      </c>
      <c r="C34942" t="s">
        <v>17</v>
      </c>
      <c r="D34942" t="s">
        <v>8</v>
      </c>
      <c r="E34942">
        <v>4679.5970301145035</v>
      </c>
      <c r="F34942" t="s">
        <v>22</v>
      </c>
    </row>
    <row r="34943" spans="1:6" x14ac:dyDescent="0.45">
      <c r="A34943" t="s">
        <v>156</v>
      </c>
      <c r="B34943">
        <v>2028</v>
      </c>
      <c r="C34943" t="s">
        <v>18</v>
      </c>
      <c r="D34943" t="s">
        <v>9</v>
      </c>
      <c r="E34943">
        <v>170</v>
      </c>
      <c r="F34943" t="s">
        <v>22</v>
      </c>
    </row>
    <row r="34944" spans="1:6" x14ac:dyDescent="0.45">
      <c r="A34944" t="s">
        <v>156</v>
      </c>
      <c r="B34944">
        <v>2028</v>
      </c>
      <c r="C34944" t="s">
        <v>18</v>
      </c>
      <c r="D34944" t="s">
        <v>10</v>
      </c>
      <c r="E34944">
        <v>0</v>
      </c>
      <c r="F34944" t="s">
        <v>22</v>
      </c>
    </row>
    <row r="34945" spans="1:6" x14ac:dyDescent="0.45">
      <c r="A34945" t="s">
        <v>156</v>
      </c>
      <c r="B34945">
        <v>2028</v>
      </c>
      <c r="C34945" t="s">
        <v>18</v>
      </c>
      <c r="D34945" t="s">
        <v>19</v>
      </c>
      <c r="E34945">
        <v>0</v>
      </c>
      <c r="F34945" t="s">
        <v>23</v>
      </c>
    </row>
    <row r="34946" spans="1:6" x14ac:dyDescent="0.45">
      <c r="A34946" t="s">
        <v>156</v>
      </c>
      <c r="B34946">
        <v>2029</v>
      </c>
      <c r="C34946" t="s">
        <v>15</v>
      </c>
      <c r="D34946" t="s">
        <v>0</v>
      </c>
      <c r="E34946">
        <v>1181.2259914801066</v>
      </c>
      <c r="F34946" t="s">
        <v>22</v>
      </c>
    </row>
    <row r="34947" spans="1:6" x14ac:dyDescent="0.45">
      <c r="A34947" t="s">
        <v>156</v>
      </c>
      <c r="B34947">
        <v>2029</v>
      </c>
      <c r="C34947" t="s">
        <v>15</v>
      </c>
      <c r="D34947" t="s">
        <v>1</v>
      </c>
      <c r="E34947">
        <v>1598.7477478735243</v>
      </c>
      <c r="F34947" t="s">
        <v>22</v>
      </c>
    </row>
    <row r="34948" spans="1:6" x14ac:dyDescent="0.45">
      <c r="A34948" t="s">
        <v>156</v>
      </c>
      <c r="B34948">
        <v>2029</v>
      </c>
      <c r="C34948" t="s">
        <v>15</v>
      </c>
      <c r="D34948" t="s">
        <v>2</v>
      </c>
      <c r="E34948">
        <v>0</v>
      </c>
      <c r="F34948" t="s">
        <v>22</v>
      </c>
    </row>
    <row r="34949" spans="1:6" x14ac:dyDescent="0.45">
      <c r="A34949" t="s">
        <v>156</v>
      </c>
      <c r="B34949">
        <v>2029</v>
      </c>
      <c r="C34949" t="s">
        <v>15</v>
      </c>
      <c r="D34949" t="s">
        <v>3</v>
      </c>
      <c r="E34949">
        <v>0</v>
      </c>
      <c r="F34949" t="s">
        <v>22</v>
      </c>
    </row>
    <row r="34950" spans="1:6" x14ac:dyDescent="0.45">
      <c r="A34950" t="s">
        <v>156</v>
      </c>
      <c r="B34950">
        <v>2029</v>
      </c>
      <c r="C34950" t="s">
        <v>15</v>
      </c>
      <c r="D34950" t="s">
        <v>4</v>
      </c>
      <c r="E34950">
        <v>620.49481375013363</v>
      </c>
      <c r="F34950" t="s">
        <v>22</v>
      </c>
    </row>
    <row r="34951" spans="1:6" x14ac:dyDescent="0.45">
      <c r="A34951" t="s">
        <v>156</v>
      </c>
      <c r="B34951">
        <v>2029</v>
      </c>
      <c r="C34951" t="s">
        <v>5</v>
      </c>
      <c r="D34951" t="s">
        <v>5</v>
      </c>
      <c r="E34951">
        <v>3400.4685531037644</v>
      </c>
      <c r="F34951" t="s">
        <v>22</v>
      </c>
    </row>
    <row r="34952" spans="1:6" x14ac:dyDescent="0.45">
      <c r="A34952" t="s">
        <v>156</v>
      </c>
      <c r="B34952">
        <v>2029</v>
      </c>
      <c r="C34952" t="s">
        <v>16</v>
      </c>
      <c r="D34952" t="s">
        <v>6</v>
      </c>
      <c r="E34952">
        <v>0</v>
      </c>
      <c r="F34952" t="s">
        <v>22</v>
      </c>
    </row>
    <row r="34953" spans="1:6" x14ac:dyDescent="0.45">
      <c r="A34953" t="s">
        <v>156</v>
      </c>
      <c r="B34953">
        <v>2029</v>
      </c>
      <c r="C34953" t="s">
        <v>16</v>
      </c>
      <c r="D34953" t="s">
        <v>7</v>
      </c>
      <c r="E34953">
        <v>1554.6110423783009</v>
      </c>
      <c r="F34953" t="s">
        <v>22</v>
      </c>
    </row>
    <row r="34954" spans="1:6" x14ac:dyDescent="0.45">
      <c r="A34954" t="s">
        <v>156</v>
      </c>
      <c r="B34954">
        <v>2029</v>
      </c>
      <c r="C34954" t="s">
        <v>17</v>
      </c>
      <c r="D34954" t="s">
        <v>8</v>
      </c>
      <c r="E34954">
        <v>4785.0795954820651</v>
      </c>
      <c r="F34954" t="s">
        <v>22</v>
      </c>
    </row>
    <row r="34955" spans="1:6" x14ac:dyDescent="0.45">
      <c r="A34955" t="s">
        <v>156</v>
      </c>
      <c r="B34955">
        <v>2029</v>
      </c>
      <c r="C34955" t="s">
        <v>18</v>
      </c>
      <c r="D34955" t="s">
        <v>9</v>
      </c>
      <c r="E34955">
        <v>170</v>
      </c>
      <c r="F34955" t="s">
        <v>22</v>
      </c>
    </row>
    <row r="34956" spans="1:6" x14ac:dyDescent="0.45">
      <c r="A34956" t="s">
        <v>156</v>
      </c>
      <c r="B34956">
        <v>2029</v>
      </c>
      <c r="C34956" t="s">
        <v>18</v>
      </c>
      <c r="D34956" t="s">
        <v>10</v>
      </c>
      <c r="E34956">
        <v>0</v>
      </c>
      <c r="F34956" t="s">
        <v>22</v>
      </c>
    </row>
    <row r="34957" spans="1:6" x14ac:dyDescent="0.45">
      <c r="A34957" t="s">
        <v>156</v>
      </c>
      <c r="B34957">
        <v>2029</v>
      </c>
      <c r="C34957" t="s">
        <v>18</v>
      </c>
      <c r="D34957" t="s">
        <v>19</v>
      </c>
      <c r="E34957">
        <v>0</v>
      </c>
      <c r="F34957" t="s">
        <v>23</v>
      </c>
    </row>
    <row r="34958" spans="1:6" x14ac:dyDescent="0.45">
      <c r="A34958" t="s">
        <v>156</v>
      </c>
      <c r="B34958">
        <v>2030</v>
      </c>
      <c r="C34958" t="s">
        <v>15</v>
      </c>
      <c r="D34958" t="s">
        <v>0</v>
      </c>
      <c r="E34958">
        <v>1195.0538246970973</v>
      </c>
      <c r="F34958" t="s">
        <v>22</v>
      </c>
    </row>
    <row r="34959" spans="1:6" x14ac:dyDescent="0.45">
      <c r="A34959" t="s">
        <v>156</v>
      </c>
      <c r="B34959">
        <v>2030</v>
      </c>
      <c r="C34959" t="s">
        <v>15</v>
      </c>
      <c r="D34959" t="s">
        <v>1</v>
      </c>
      <c r="E34959">
        <v>1625.446835263012</v>
      </c>
      <c r="F34959" t="s">
        <v>22</v>
      </c>
    </row>
    <row r="34960" spans="1:6" x14ac:dyDescent="0.45">
      <c r="A34960" t="s">
        <v>156</v>
      </c>
      <c r="B34960">
        <v>2030</v>
      </c>
      <c r="C34960" t="s">
        <v>15</v>
      </c>
      <c r="D34960" t="s">
        <v>2</v>
      </c>
      <c r="E34960">
        <v>0</v>
      </c>
      <c r="F34960" t="s">
        <v>22</v>
      </c>
    </row>
    <row r="34961" spans="1:6" x14ac:dyDescent="0.45">
      <c r="A34961" t="s">
        <v>156</v>
      </c>
      <c r="B34961">
        <v>2030</v>
      </c>
      <c r="C34961" t="s">
        <v>15</v>
      </c>
      <c r="D34961" t="s">
        <v>3</v>
      </c>
      <c r="E34961">
        <v>0</v>
      </c>
      <c r="F34961" t="s">
        <v>22</v>
      </c>
    </row>
    <row r="34962" spans="1:6" x14ac:dyDescent="0.45">
      <c r="A34962" t="s">
        <v>156</v>
      </c>
      <c r="B34962">
        <v>2030</v>
      </c>
      <c r="C34962" t="s">
        <v>15</v>
      </c>
      <c r="D34962" t="s">
        <v>4</v>
      </c>
      <c r="E34962">
        <v>638.04839482792681</v>
      </c>
      <c r="F34962" t="s">
        <v>22</v>
      </c>
    </row>
    <row r="34963" spans="1:6" x14ac:dyDescent="0.45">
      <c r="A34963" t="s">
        <v>156</v>
      </c>
      <c r="B34963">
        <v>2030</v>
      </c>
      <c r="C34963" t="s">
        <v>5</v>
      </c>
      <c r="D34963" t="s">
        <v>5</v>
      </c>
      <c r="E34963">
        <v>3458.5490547880363</v>
      </c>
      <c r="F34963" t="s">
        <v>22</v>
      </c>
    </row>
    <row r="34964" spans="1:6" x14ac:dyDescent="0.45">
      <c r="A34964" t="s">
        <v>156</v>
      </c>
      <c r="B34964">
        <v>2030</v>
      </c>
      <c r="C34964" t="s">
        <v>16</v>
      </c>
      <c r="D34964" t="s">
        <v>6</v>
      </c>
      <c r="E34964">
        <v>0</v>
      </c>
      <c r="F34964" t="s">
        <v>22</v>
      </c>
    </row>
    <row r="34965" spans="1:6" x14ac:dyDescent="0.45">
      <c r="A34965" t="s">
        <v>156</v>
      </c>
      <c r="B34965">
        <v>2030</v>
      </c>
      <c r="C34965" t="s">
        <v>16</v>
      </c>
      <c r="D34965" t="s">
        <v>7</v>
      </c>
      <c r="E34965">
        <v>1657.8813144579392</v>
      </c>
      <c r="F34965" t="s">
        <v>22</v>
      </c>
    </row>
    <row r="34966" spans="1:6" x14ac:dyDescent="0.45">
      <c r="A34966" t="s">
        <v>156</v>
      </c>
      <c r="B34966">
        <v>2030</v>
      </c>
      <c r="C34966" t="s">
        <v>17</v>
      </c>
      <c r="D34966" t="s">
        <v>8</v>
      </c>
      <c r="E34966">
        <v>4946.4303692459753</v>
      </c>
      <c r="F34966" t="s">
        <v>22</v>
      </c>
    </row>
    <row r="34967" spans="1:6" x14ac:dyDescent="0.45">
      <c r="A34967" t="s">
        <v>156</v>
      </c>
      <c r="B34967">
        <v>2030</v>
      </c>
      <c r="C34967" t="s">
        <v>18</v>
      </c>
      <c r="D34967" t="s">
        <v>9</v>
      </c>
      <c r="E34967">
        <v>170</v>
      </c>
      <c r="F34967" t="s">
        <v>22</v>
      </c>
    </row>
    <row r="34968" spans="1:6" x14ac:dyDescent="0.45">
      <c r="A34968" t="s">
        <v>156</v>
      </c>
      <c r="B34968">
        <v>2030</v>
      </c>
      <c r="C34968" t="s">
        <v>18</v>
      </c>
      <c r="D34968" t="s">
        <v>10</v>
      </c>
      <c r="E34968">
        <v>0</v>
      </c>
      <c r="F34968" t="s">
        <v>22</v>
      </c>
    </row>
    <row r="34969" spans="1:6" x14ac:dyDescent="0.45">
      <c r="A34969" t="s">
        <v>156</v>
      </c>
      <c r="B34969">
        <v>2030</v>
      </c>
      <c r="C34969" t="s">
        <v>18</v>
      </c>
      <c r="D34969" t="s">
        <v>19</v>
      </c>
      <c r="E34969">
        <v>0</v>
      </c>
      <c r="F34969" t="s">
        <v>23</v>
      </c>
    </row>
    <row r="34970" spans="1:6" x14ac:dyDescent="0.45">
      <c r="A34970" t="s">
        <v>156</v>
      </c>
      <c r="B34970">
        <v>2031</v>
      </c>
      <c r="C34970" t="s">
        <v>15</v>
      </c>
      <c r="D34970" t="s">
        <v>0</v>
      </c>
      <c r="E34970">
        <v>1216.7407424411531</v>
      </c>
      <c r="F34970" t="s">
        <v>22</v>
      </c>
    </row>
    <row r="34971" spans="1:6" x14ac:dyDescent="0.45">
      <c r="A34971" t="s">
        <v>156</v>
      </c>
      <c r="B34971">
        <v>2031</v>
      </c>
      <c r="C34971" t="s">
        <v>15</v>
      </c>
      <c r="D34971" t="s">
        <v>1</v>
      </c>
      <c r="E34971">
        <v>1649.0158143743256</v>
      </c>
      <c r="F34971" t="s">
        <v>22</v>
      </c>
    </row>
    <row r="34972" spans="1:6" x14ac:dyDescent="0.45">
      <c r="A34972" t="s">
        <v>156</v>
      </c>
      <c r="B34972">
        <v>2031</v>
      </c>
      <c r="C34972" t="s">
        <v>15</v>
      </c>
      <c r="D34972" t="s">
        <v>2</v>
      </c>
      <c r="E34972">
        <v>0</v>
      </c>
      <c r="F34972" t="s">
        <v>22</v>
      </c>
    </row>
    <row r="34973" spans="1:6" x14ac:dyDescent="0.45">
      <c r="A34973" t="s">
        <v>156</v>
      </c>
      <c r="B34973">
        <v>2031</v>
      </c>
      <c r="C34973" t="s">
        <v>15</v>
      </c>
      <c r="D34973" t="s">
        <v>3</v>
      </c>
      <c r="E34973">
        <v>0</v>
      </c>
      <c r="F34973" t="s">
        <v>22</v>
      </c>
    </row>
    <row r="34974" spans="1:6" x14ac:dyDescent="0.45">
      <c r="A34974" t="s">
        <v>156</v>
      </c>
      <c r="B34974">
        <v>2031</v>
      </c>
      <c r="C34974" t="s">
        <v>15</v>
      </c>
      <c r="D34974" t="s">
        <v>4</v>
      </c>
      <c r="E34974">
        <v>668.43435597830035</v>
      </c>
      <c r="F34974" t="s">
        <v>22</v>
      </c>
    </row>
    <row r="34975" spans="1:6" x14ac:dyDescent="0.45">
      <c r="A34975" t="s">
        <v>156</v>
      </c>
      <c r="B34975">
        <v>2031</v>
      </c>
      <c r="C34975" t="s">
        <v>5</v>
      </c>
      <c r="D34975" t="s">
        <v>5</v>
      </c>
      <c r="E34975">
        <v>3534.1909127937788</v>
      </c>
      <c r="F34975" t="s">
        <v>22</v>
      </c>
    </row>
    <row r="34976" spans="1:6" x14ac:dyDescent="0.45">
      <c r="A34976" t="s">
        <v>156</v>
      </c>
      <c r="B34976">
        <v>2031</v>
      </c>
      <c r="C34976" t="s">
        <v>16</v>
      </c>
      <c r="D34976" t="s">
        <v>6</v>
      </c>
      <c r="E34976">
        <v>0</v>
      </c>
      <c r="F34976" t="s">
        <v>22</v>
      </c>
    </row>
    <row r="34977" spans="1:6" x14ac:dyDescent="0.45">
      <c r="A34977" t="s">
        <v>156</v>
      </c>
      <c r="B34977">
        <v>2031</v>
      </c>
      <c r="C34977" t="s">
        <v>16</v>
      </c>
      <c r="D34977" t="s">
        <v>7</v>
      </c>
      <c r="E34977">
        <v>1890.5184010841051</v>
      </c>
      <c r="F34977" t="s">
        <v>22</v>
      </c>
    </row>
    <row r="34978" spans="1:6" x14ac:dyDescent="0.45">
      <c r="A34978" t="s">
        <v>156</v>
      </c>
      <c r="B34978">
        <v>2031</v>
      </c>
      <c r="C34978" t="s">
        <v>17</v>
      </c>
      <c r="D34978" t="s">
        <v>8</v>
      </c>
      <c r="E34978">
        <v>5264.7093138778837</v>
      </c>
      <c r="F34978" t="s">
        <v>22</v>
      </c>
    </row>
    <row r="34979" spans="1:6" x14ac:dyDescent="0.45">
      <c r="A34979" t="s">
        <v>156</v>
      </c>
      <c r="B34979">
        <v>2031</v>
      </c>
      <c r="C34979" t="s">
        <v>18</v>
      </c>
      <c r="D34979" t="s">
        <v>9</v>
      </c>
      <c r="E34979">
        <v>160</v>
      </c>
      <c r="F34979" t="s">
        <v>22</v>
      </c>
    </row>
    <row r="34980" spans="1:6" x14ac:dyDescent="0.45">
      <c r="A34980" t="s">
        <v>156</v>
      </c>
      <c r="B34980">
        <v>2031</v>
      </c>
      <c r="C34980" t="s">
        <v>18</v>
      </c>
      <c r="D34980" t="s">
        <v>10</v>
      </c>
      <c r="E34980">
        <v>0</v>
      </c>
      <c r="F34980" t="s">
        <v>22</v>
      </c>
    </row>
    <row r="34981" spans="1:6" x14ac:dyDescent="0.45">
      <c r="A34981" t="s">
        <v>156</v>
      </c>
      <c r="B34981">
        <v>2031</v>
      </c>
      <c r="C34981" t="s">
        <v>18</v>
      </c>
      <c r="D34981" t="s">
        <v>19</v>
      </c>
      <c r="E34981">
        <v>0</v>
      </c>
      <c r="F34981" t="s">
        <v>23</v>
      </c>
    </row>
    <row r="34982" spans="1:6" x14ac:dyDescent="0.45">
      <c r="A34982" t="s">
        <v>156</v>
      </c>
      <c r="B34982">
        <v>2032</v>
      </c>
      <c r="C34982" t="s">
        <v>15</v>
      </c>
      <c r="D34982" t="s">
        <v>0</v>
      </c>
      <c r="E34982">
        <v>1236.1089940640034</v>
      </c>
      <c r="F34982" t="s">
        <v>22</v>
      </c>
    </row>
    <row r="34983" spans="1:6" x14ac:dyDescent="0.45">
      <c r="A34983" t="s">
        <v>156</v>
      </c>
      <c r="B34983">
        <v>2032</v>
      </c>
      <c r="C34983" t="s">
        <v>15</v>
      </c>
      <c r="D34983" t="s">
        <v>1</v>
      </c>
      <c r="E34983">
        <v>1671.2775278683791</v>
      </c>
      <c r="F34983" t="s">
        <v>22</v>
      </c>
    </row>
    <row r="34984" spans="1:6" x14ac:dyDescent="0.45">
      <c r="A34984" t="s">
        <v>156</v>
      </c>
      <c r="B34984">
        <v>2032</v>
      </c>
      <c r="C34984" t="s">
        <v>15</v>
      </c>
      <c r="D34984" t="s">
        <v>2</v>
      </c>
      <c r="E34984">
        <v>0</v>
      </c>
      <c r="F34984" t="s">
        <v>22</v>
      </c>
    </row>
    <row r="34985" spans="1:6" x14ac:dyDescent="0.45">
      <c r="A34985" t="s">
        <v>156</v>
      </c>
      <c r="B34985">
        <v>2032</v>
      </c>
      <c r="C34985" t="s">
        <v>15</v>
      </c>
      <c r="D34985" t="s">
        <v>3</v>
      </c>
      <c r="E34985">
        <v>0</v>
      </c>
      <c r="F34985" t="s">
        <v>22</v>
      </c>
    </row>
    <row r="34986" spans="1:6" x14ac:dyDescent="0.45">
      <c r="A34986" t="s">
        <v>156</v>
      </c>
      <c r="B34986">
        <v>2032</v>
      </c>
      <c r="C34986" t="s">
        <v>15</v>
      </c>
      <c r="D34986" t="s">
        <v>4</v>
      </c>
      <c r="E34986">
        <v>680.54667302184805</v>
      </c>
      <c r="F34986" t="s">
        <v>22</v>
      </c>
    </row>
    <row r="34987" spans="1:6" x14ac:dyDescent="0.45">
      <c r="A34987" t="s">
        <v>156</v>
      </c>
      <c r="B34987">
        <v>2032</v>
      </c>
      <c r="C34987" t="s">
        <v>5</v>
      </c>
      <c r="D34987" t="s">
        <v>5</v>
      </c>
      <c r="E34987">
        <v>3587.9331949542307</v>
      </c>
      <c r="F34987" t="s">
        <v>22</v>
      </c>
    </row>
    <row r="34988" spans="1:6" x14ac:dyDescent="0.45">
      <c r="A34988" t="s">
        <v>156</v>
      </c>
      <c r="B34988">
        <v>2032</v>
      </c>
      <c r="C34988" t="s">
        <v>16</v>
      </c>
      <c r="D34988" t="s">
        <v>6</v>
      </c>
      <c r="E34988">
        <v>0</v>
      </c>
      <c r="F34988" t="s">
        <v>22</v>
      </c>
    </row>
    <row r="34989" spans="1:6" x14ac:dyDescent="0.45">
      <c r="A34989" t="s">
        <v>156</v>
      </c>
      <c r="B34989">
        <v>2032</v>
      </c>
      <c r="C34989" t="s">
        <v>16</v>
      </c>
      <c r="D34989" t="s">
        <v>7</v>
      </c>
      <c r="E34989">
        <v>1973.2002338572668</v>
      </c>
      <c r="F34989" t="s">
        <v>22</v>
      </c>
    </row>
    <row r="34990" spans="1:6" x14ac:dyDescent="0.45">
      <c r="A34990" t="s">
        <v>156</v>
      </c>
      <c r="B34990">
        <v>2032</v>
      </c>
      <c r="C34990" t="s">
        <v>17</v>
      </c>
      <c r="D34990" t="s">
        <v>8</v>
      </c>
      <c r="E34990">
        <v>5401.1334288114977</v>
      </c>
      <c r="F34990" t="s">
        <v>22</v>
      </c>
    </row>
    <row r="34991" spans="1:6" x14ac:dyDescent="0.45">
      <c r="A34991" t="s">
        <v>156</v>
      </c>
      <c r="B34991">
        <v>2032</v>
      </c>
      <c r="C34991" t="s">
        <v>18</v>
      </c>
      <c r="D34991" t="s">
        <v>9</v>
      </c>
      <c r="E34991">
        <v>160</v>
      </c>
      <c r="F34991" t="s">
        <v>22</v>
      </c>
    </row>
    <row r="34992" spans="1:6" x14ac:dyDescent="0.45">
      <c r="A34992" t="s">
        <v>156</v>
      </c>
      <c r="B34992">
        <v>2032</v>
      </c>
      <c r="C34992" t="s">
        <v>18</v>
      </c>
      <c r="D34992" t="s">
        <v>10</v>
      </c>
      <c r="E34992">
        <v>0</v>
      </c>
      <c r="F34992" t="s">
        <v>22</v>
      </c>
    </row>
    <row r="34993" spans="1:6" x14ac:dyDescent="0.45">
      <c r="A34993" t="s">
        <v>156</v>
      </c>
      <c r="B34993">
        <v>2032</v>
      </c>
      <c r="C34993" t="s">
        <v>18</v>
      </c>
      <c r="D34993" t="s">
        <v>19</v>
      </c>
      <c r="E34993">
        <v>0</v>
      </c>
      <c r="F34993" t="s">
        <v>23</v>
      </c>
    </row>
    <row r="34994" spans="1:6" x14ac:dyDescent="0.45">
      <c r="A34994" t="s">
        <v>156</v>
      </c>
      <c r="B34994">
        <v>2033</v>
      </c>
      <c r="C34994" t="s">
        <v>15</v>
      </c>
      <c r="D34994" t="s">
        <v>0</v>
      </c>
      <c r="E34994">
        <v>1254.4901958205187</v>
      </c>
      <c r="F34994" t="s">
        <v>22</v>
      </c>
    </row>
    <row r="34995" spans="1:6" x14ac:dyDescent="0.45">
      <c r="A34995" t="s">
        <v>156</v>
      </c>
      <c r="B34995">
        <v>2033</v>
      </c>
      <c r="C34995" t="s">
        <v>15</v>
      </c>
      <c r="D34995" t="s">
        <v>1</v>
      </c>
      <c r="E34995">
        <v>1692.1684969667338</v>
      </c>
      <c r="F34995" t="s">
        <v>22</v>
      </c>
    </row>
    <row r="34996" spans="1:6" x14ac:dyDescent="0.45">
      <c r="A34996" t="s">
        <v>156</v>
      </c>
      <c r="B34996">
        <v>2033</v>
      </c>
      <c r="C34996" t="s">
        <v>15</v>
      </c>
      <c r="D34996" t="s">
        <v>2</v>
      </c>
      <c r="E34996">
        <v>0</v>
      </c>
      <c r="F34996" t="s">
        <v>22</v>
      </c>
    </row>
    <row r="34997" spans="1:6" x14ac:dyDescent="0.45">
      <c r="A34997" t="s">
        <v>156</v>
      </c>
      <c r="B34997">
        <v>2033</v>
      </c>
      <c r="C34997" t="s">
        <v>15</v>
      </c>
      <c r="D34997" t="s">
        <v>3</v>
      </c>
      <c r="E34997">
        <v>0</v>
      </c>
      <c r="F34997" t="s">
        <v>22</v>
      </c>
    </row>
    <row r="34998" spans="1:6" x14ac:dyDescent="0.45">
      <c r="A34998" t="s">
        <v>156</v>
      </c>
      <c r="B34998">
        <v>2033</v>
      </c>
      <c r="C34998" t="s">
        <v>15</v>
      </c>
      <c r="D34998" t="s">
        <v>4</v>
      </c>
      <c r="E34998">
        <v>682.16310032306387</v>
      </c>
      <c r="F34998" t="s">
        <v>22</v>
      </c>
    </row>
    <row r="34999" spans="1:6" x14ac:dyDescent="0.45">
      <c r="A34999" t="s">
        <v>156</v>
      </c>
      <c r="B34999">
        <v>2033</v>
      </c>
      <c r="C34999" t="s">
        <v>5</v>
      </c>
      <c r="D34999" t="s">
        <v>5</v>
      </c>
      <c r="E34999">
        <v>3628.8217931103159</v>
      </c>
      <c r="F34999" t="s">
        <v>22</v>
      </c>
    </row>
    <row r="35000" spans="1:6" x14ac:dyDescent="0.45">
      <c r="A35000" t="s">
        <v>156</v>
      </c>
      <c r="B35000">
        <v>2033</v>
      </c>
      <c r="C35000" t="s">
        <v>16</v>
      </c>
      <c r="D35000" t="s">
        <v>6</v>
      </c>
      <c r="E35000">
        <v>0</v>
      </c>
      <c r="F35000" t="s">
        <v>22</v>
      </c>
    </row>
    <row r="35001" spans="1:6" x14ac:dyDescent="0.45">
      <c r="A35001" t="s">
        <v>156</v>
      </c>
      <c r="B35001">
        <v>2033</v>
      </c>
      <c r="C35001" t="s">
        <v>16</v>
      </c>
      <c r="D35001" t="s">
        <v>7</v>
      </c>
      <c r="E35001">
        <v>1969.7182610629011</v>
      </c>
      <c r="F35001" t="s">
        <v>22</v>
      </c>
    </row>
    <row r="35002" spans="1:6" x14ac:dyDescent="0.45">
      <c r="A35002" t="s">
        <v>156</v>
      </c>
      <c r="B35002">
        <v>2033</v>
      </c>
      <c r="C35002" t="s">
        <v>17</v>
      </c>
      <c r="D35002" t="s">
        <v>8</v>
      </c>
      <c r="E35002">
        <v>5438.5400541732179</v>
      </c>
      <c r="F35002" t="s">
        <v>22</v>
      </c>
    </row>
    <row r="35003" spans="1:6" x14ac:dyDescent="0.45">
      <c r="A35003" t="s">
        <v>156</v>
      </c>
      <c r="B35003">
        <v>2033</v>
      </c>
      <c r="C35003" t="s">
        <v>18</v>
      </c>
      <c r="D35003" t="s">
        <v>9</v>
      </c>
      <c r="E35003">
        <v>160</v>
      </c>
      <c r="F35003" t="s">
        <v>22</v>
      </c>
    </row>
    <row r="35004" spans="1:6" x14ac:dyDescent="0.45">
      <c r="A35004" t="s">
        <v>156</v>
      </c>
      <c r="B35004">
        <v>2033</v>
      </c>
      <c r="C35004" t="s">
        <v>18</v>
      </c>
      <c r="D35004" t="s">
        <v>10</v>
      </c>
      <c r="E35004">
        <v>0</v>
      </c>
      <c r="F35004" t="s">
        <v>22</v>
      </c>
    </row>
    <row r="35005" spans="1:6" x14ac:dyDescent="0.45">
      <c r="A35005" t="s">
        <v>156</v>
      </c>
      <c r="B35005">
        <v>2033</v>
      </c>
      <c r="C35005" t="s">
        <v>18</v>
      </c>
      <c r="D35005" t="s">
        <v>19</v>
      </c>
      <c r="E35005">
        <v>0</v>
      </c>
      <c r="F35005" t="s">
        <v>23</v>
      </c>
    </row>
    <row r="35006" spans="1:6" x14ac:dyDescent="0.45">
      <c r="A35006" t="s">
        <v>156</v>
      </c>
      <c r="B35006">
        <v>2034</v>
      </c>
      <c r="C35006" t="s">
        <v>15</v>
      </c>
      <c r="D35006" t="s">
        <v>0</v>
      </c>
      <c r="E35006">
        <v>1270.1069017312286</v>
      </c>
      <c r="F35006" t="s">
        <v>22</v>
      </c>
    </row>
    <row r="35007" spans="1:6" x14ac:dyDescent="0.45">
      <c r="A35007" t="s">
        <v>156</v>
      </c>
      <c r="B35007">
        <v>2034</v>
      </c>
      <c r="C35007" t="s">
        <v>15</v>
      </c>
      <c r="D35007" t="s">
        <v>1</v>
      </c>
      <c r="E35007">
        <v>1712.1360852309413</v>
      </c>
      <c r="F35007" t="s">
        <v>22</v>
      </c>
    </row>
    <row r="35008" spans="1:6" x14ac:dyDescent="0.45">
      <c r="A35008" t="s">
        <v>156</v>
      </c>
      <c r="B35008">
        <v>2034</v>
      </c>
      <c r="C35008" t="s">
        <v>15</v>
      </c>
      <c r="D35008" t="s">
        <v>2</v>
      </c>
      <c r="E35008">
        <v>0</v>
      </c>
      <c r="F35008" t="s">
        <v>22</v>
      </c>
    </row>
    <row r="35009" spans="1:6" x14ac:dyDescent="0.45">
      <c r="A35009" t="s">
        <v>156</v>
      </c>
      <c r="B35009">
        <v>2034</v>
      </c>
      <c r="C35009" t="s">
        <v>15</v>
      </c>
      <c r="D35009" t="s">
        <v>3</v>
      </c>
      <c r="E35009">
        <v>0</v>
      </c>
      <c r="F35009" t="s">
        <v>22</v>
      </c>
    </row>
    <row r="35010" spans="1:6" x14ac:dyDescent="0.45">
      <c r="A35010" t="s">
        <v>156</v>
      </c>
      <c r="B35010">
        <v>2034</v>
      </c>
      <c r="C35010" t="s">
        <v>15</v>
      </c>
      <c r="D35010" t="s">
        <v>4</v>
      </c>
      <c r="E35010">
        <v>683.79257183053062</v>
      </c>
      <c r="F35010" t="s">
        <v>22</v>
      </c>
    </row>
    <row r="35011" spans="1:6" x14ac:dyDescent="0.45">
      <c r="A35011" t="s">
        <v>156</v>
      </c>
      <c r="B35011">
        <v>2034</v>
      </c>
      <c r="C35011" t="s">
        <v>5</v>
      </c>
      <c r="D35011" t="s">
        <v>5</v>
      </c>
      <c r="E35011">
        <v>3666.0355587927006</v>
      </c>
      <c r="F35011" t="s">
        <v>22</v>
      </c>
    </row>
    <row r="35012" spans="1:6" x14ac:dyDescent="0.45">
      <c r="A35012" t="s">
        <v>156</v>
      </c>
      <c r="B35012">
        <v>2034</v>
      </c>
      <c r="C35012" t="s">
        <v>16</v>
      </c>
      <c r="D35012" t="s">
        <v>6</v>
      </c>
      <c r="E35012">
        <v>0</v>
      </c>
      <c r="F35012" t="s">
        <v>22</v>
      </c>
    </row>
    <row r="35013" spans="1:6" x14ac:dyDescent="0.45">
      <c r="A35013" t="s">
        <v>156</v>
      </c>
      <c r="B35013">
        <v>2034</v>
      </c>
      <c r="C35013" t="s">
        <v>16</v>
      </c>
      <c r="D35013" t="s">
        <v>7</v>
      </c>
      <c r="E35013">
        <v>1966.2645983443483</v>
      </c>
      <c r="F35013" t="s">
        <v>22</v>
      </c>
    </row>
    <row r="35014" spans="1:6" x14ac:dyDescent="0.45">
      <c r="A35014" t="s">
        <v>156</v>
      </c>
      <c r="B35014">
        <v>2034</v>
      </c>
      <c r="C35014" t="s">
        <v>17</v>
      </c>
      <c r="D35014" t="s">
        <v>8</v>
      </c>
      <c r="E35014">
        <v>5472.3001571370487</v>
      </c>
      <c r="F35014" t="s">
        <v>22</v>
      </c>
    </row>
    <row r="35015" spans="1:6" x14ac:dyDescent="0.45">
      <c r="A35015" t="s">
        <v>156</v>
      </c>
      <c r="B35015">
        <v>2034</v>
      </c>
      <c r="C35015" t="s">
        <v>18</v>
      </c>
      <c r="D35015" t="s">
        <v>9</v>
      </c>
      <c r="E35015">
        <v>160</v>
      </c>
      <c r="F35015" t="s">
        <v>22</v>
      </c>
    </row>
    <row r="35016" spans="1:6" x14ac:dyDescent="0.45">
      <c r="A35016" t="s">
        <v>156</v>
      </c>
      <c r="B35016">
        <v>2034</v>
      </c>
      <c r="C35016" t="s">
        <v>18</v>
      </c>
      <c r="D35016" t="s">
        <v>10</v>
      </c>
      <c r="E35016">
        <v>0</v>
      </c>
      <c r="F35016" t="s">
        <v>22</v>
      </c>
    </row>
    <row r="35017" spans="1:6" x14ac:dyDescent="0.45">
      <c r="A35017" t="s">
        <v>156</v>
      </c>
      <c r="B35017">
        <v>2034</v>
      </c>
      <c r="C35017" t="s">
        <v>18</v>
      </c>
      <c r="D35017" t="s">
        <v>19</v>
      </c>
      <c r="E35017">
        <v>0</v>
      </c>
      <c r="F35017" t="s">
        <v>23</v>
      </c>
    </row>
    <row r="35018" spans="1:6" x14ac:dyDescent="0.45">
      <c r="A35018" t="s">
        <v>156</v>
      </c>
      <c r="B35018">
        <v>2035</v>
      </c>
      <c r="C35018" t="s">
        <v>15</v>
      </c>
      <c r="D35018" t="s">
        <v>0</v>
      </c>
      <c r="E35018">
        <v>1282.7417129166708</v>
      </c>
      <c r="F35018" t="s">
        <v>22</v>
      </c>
    </row>
    <row r="35019" spans="1:6" x14ac:dyDescent="0.45">
      <c r="A35019" t="s">
        <v>156</v>
      </c>
      <c r="B35019">
        <v>2035</v>
      </c>
      <c r="C35019" t="s">
        <v>15</v>
      </c>
      <c r="D35019" t="s">
        <v>1</v>
      </c>
      <c r="E35019">
        <v>1729.2574460832509</v>
      </c>
      <c r="F35019" t="s">
        <v>22</v>
      </c>
    </row>
    <row r="35020" spans="1:6" x14ac:dyDescent="0.45">
      <c r="A35020" t="s">
        <v>156</v>
      </c>
      <c r="B35020">
        <v>2035</v>
      </c>
      <c r="C35020" t="s">
        <v>15</v>
      </c>
      <c r="D35020" t="s">
        <v>2</v>
      </c>
      <c r="E35020">
        <v>0</v>
      </c>
      <c r="F35020" t="s">
        <v>22</v>
      </c>
    </row>
    <row r="35021" spans="1:6" x14ac:dyDescent="0.45">
      <c r="A35021" t="s">
        <v>156</v>
      </c>
      <c r="B35021">
        <v>2035</v>
      </c>
      <c r="C35021" t="s">
        <v>15</v>
      </c>
      <c r="D35021" t="s">
        <v>3</v>
      </c>
      <c r="E35021">
        <v>0</v>
      </c>
      <c r="F35021" t="s">
        <v>22</v>
      </c>
    </row>
    <row r="35022" spans="1:6" x14ac:dyDescent="0.45">
      <c r="A35022" t="s">
        <v>156</v>
      </c>
      <c r="B35022">
        <v>2035</v>
      </c>
      <c r="C35022" t="s">
        <v>15</v>
      </c>
      <c r="D35022" t="s">
        <v>4</v>
      </c>
      <c r="E35022">
        <v>684.19876389020135</v>
      </c>
      <c r="F35022" t="s">
        <v>22</v>
      </c>
    </row>
    <row r="35023" spans="1:6" x14ac:dyDescent="0.45">
      <c r="A35023" t="s">
        <v>156</v>
      </c>
      <c r="B35023">
        <v>2035</v>
      </c>
      <c r="C35023" t="s">
        <v>5</v>
      </c>
      <c r="D35023" t="s">
        <v>5</v>
      </c>
      <c r="E35023">
        <v>3696.1979228901232</v>
      </c>
      <c r="F35023" t="s">
        <v>22</v>
      </c>
    </row>
    <row r="35024" spans="1:6" x14ac:dyDescent="0.45">
      <c r="A35024" t="s">
        <v>156</v>
      </c>
      <c r="B35024">
        <v>2035</v>
      </c>
      <c r="C35024" t="s">
        <v>16</v>
      </c>
      <c r="D35024" t="s">
        <v>6</v>
      </c>
      <c r="E35024">
        <v>0</v>
      </c>
      <c r="F35024" t="s">
        <v>22</v>
      </c>
    </row>
    <row r="35025" spans="1:6" x14ac:dyDescent="0.45">
      <c r="A35025" t="s">
        <v>156</v>
      </c>
      <c r="B35025">
        <v>2035</v>
      </c>
      <c r="C35025" t="s">
        <v>16</v>
      </c>
      <c r="D35025" t="s">
        <v>7</v>
      </c>
      <c r="E35025">
        <v>1952.6987601976707</v>
      </c>
      <c r="F35025" t="s">
        <v>22</v>
      </c>
    </row>
    <row r="35026" spans="1:6" x14ac:dyDescent="0.45">
      <c r="A35026" t="s">
        <v>156</v>
      </c>
      <c r="B35026">
        <v>2035</v>
      </c>
      <c r="C35026" t="s">
        <v>17</v>
      </c>
      <c r="D35026" t="s">
        <v>8</v>
      </c>
      <c r="E35026">
        <v>5488.8966830877944</v>
      </c>
      <c r="F35026" t="s">
        <v>22</v>
      </c>
    </row>
    <row r="35027" spans="1:6" x14ac:dyDescent="0.45">
      <c r="A35027" t="s">
        <v>156</v>
      </c>
      <c r="B35027">
        <v>2035</v>
      </c>
      <c r="C35027" t="s">
        <v>18</v>
      </c>
      <c r="D35027" t="s">
        <v>9</v>
      </c>
      <c r="E35027">
        <v>160</v>
      </c>
      <c r="F35027" t="s">
        <v>22</v>
      </c>
    </row>
    <row r="35028" spans="1:6" x14ac:dyDescent="0.45">
      <c r="A35028" t="s">
        <v>156</v>
      </c>
      <c r="B35028">
        <v>2035</v>
      </c>
      <c r="C35028" t="s">
        <v>18</v>
      </c>
      <c r="D35028" t="s">
        <v>10</v>
      </c>
      <c r="E35028">
        <v>0</v>
      </c>
      <c r="F35028" t="s">
        <v>22</v>
      </c>
    </row>
    <row r="35029" spans="1:6" x14ac:dyDescent="0.45">
      <c r="A35029" t="s">
        <v>156</v>
      </c>
      <c r="B35029">
        <v>2035</v>
      </c>
      <c r="C35029" t="s">
        <v>18</v>
      </c>
      <c r="D35029" t="s">
        <v>19</v>
      </c>
      <c r="E35029">
        <v>0</v>
      </c>
      <c r="F35029" t="s">
        <v>23</v>
      </c>
    </row>
    <row r="35030" spans="1:6" x14ac:dyDescent="0.45">
      <c r="A35030" t="s">
        <v>156</v>
      </c>
      <c r="B35030">
        <v>2036</v>
      </c>
      <c r="C35030" t="s">
        <v>15</v>
      </c>
      <c r="D35030" t="s">
        <v>0</v>
      </c>
      <c r="E35030">
        <v>1299.8325705173586</v>
      </c>
      <c r="F35030" t="s">
        <v>22</v>
      </c>
    </row>
    <row r="35031" spans="1:6" x14ac:dyDescent="0.45">
      <c r="A35031" t="s">
        <v>156</v>
      </c>
      <c r="B35031">
        <v>2036</v>
      </c>
      <c r="C35031" t="s">
        <v>15</v>
      </c>
      <c r="D35031" t="s">
        <v>1</v>
      </c>
      <c r="E35031">
        <v>1743.0915056519166</v>
      </c>
      <c r="F35031" t="s">
        <v>22</v>
      </c>
    </row>
    <row r="35032" spans="1:6" x14ac:dyDescent="0.45">
      <c r="A35032" t="s">
        <v>156</v>
      </c>
      <c r="B35032">
        <v>2036</v>
      </c>
      <c r="C35032" t="s">
        <v>15</v>
      </c>
      <c r="D35032" t="s">
        <v>2</v>
      </c>
      <c r="E35032">
        <v>0</v>
      </c>
      <c r="F35032" t="s">
        <v>22</v>
      </c>
    </row>
    <row r="35033" spans="1:6" x14ac:dyDescent="0.45">
      <c r="A35033" t="s">
        <v>156</v>
      </c>
      <c r="B35033">
        <v>2036</v>
      </c>
      <c r="C35033" t="s">
        <v>15</v>
      </c>
      <c r="D35033" t="s">
        <v>3</v>
      </c>
      <c r="E35033">
        <v>0</v>
      </c>
      <c r="F35033" t="s">
        <v>22</v>
      </c>
    </row>
    <row r="35034" spans="1:6" x14ac:dyDescent="0.45">
      <c r="A35034" t="s">
        <v>156</v>
      </c>
      <c r="B35034">
        <v>2036</v>
      </c>
      <c r="C35034" t="s">
        <v>15</v>
      </c>
      <c r="D35034" t="s">
        <v>4</v>
      </c>
      <c r="E35034">
        <v>680.17000674290534</v>
      </c>
      <c r="F35034" t="s">
        <v>22</v>
      </c>
    </row>
    <row r="35035" spans="1:6" x14ac:dyDescent="0.45">
      <c r="A35035" t="s">
        <v>156</v>
      </c>
      <c r="B35035">
        <v>2036</v>
      </c>
      <c r="C35035" t="s">
        <v>5</v>
      </c>
      <c r="D35035" t="s">
        <v>5</v>
      </c>
      <c r="E35035">
        <v>3723.094082912181</v>
      </c>
      <c r="F35035" t="s">
        <v>22</v>
      </c>
    </row>
    <row r="35036" spans="1:6" x14ac:dyDescent="0.45">
      <c r="A35036" t="s">
        <v>156</v>
      </c>
      <c r="B35036">
        <v>2036</v>
      </c>
      <c r="C35036" t="s">
        <v>16</v>
      </c>
      <c r="D35036" t="s">
        <v>6</v>
      </c>
      <c r="E35036">
        <v>0</v>
      </c>
      <c r="F35036" t="s">
        <v>22</v>
      </c>
    </row>
    <row r="35037" spans="1:6" x14ac:dyDescent="0.45">
      <c r="A35037" t="s">
        <v>156</v>
      </c>
      <c r="B35037">
        <v>2036</v>
      </c>
      <c r="C35037" t="s">
        <v>16</v>
      </c>
      <c r="D35037" t="s">
        <v>7</v>
      </c>
      <c r="E35037">
        <v>1939.1608106446872</v>
      </c>
      <c r="F35037" t="s">
        <v>22</v>
      </c>
    </row>
    <row r="35038" spans="1:6" x14ac:dyDescent="0.45">
      <c r="A35038" t="s">
        <v>156</v>
      </c>
      <c r="B35038">
        <v>2036</v>
      </c>
      <c r="C35038" t="s">
        <v>17</v>
      </c>
      <c r="D35038" t="s">
        <v>8</v>
      </c>
      <c r="E35038">
        <v>5502.2548935568684</v>
      </c>
      <c r="F35038" t="s">
        <v>22</v>
      </c>
    </row>
    <row r="35039" spans="1:6" x14ac:dyDescent="0.45">
      <c r="A35039" t="s">
        <v>156</v>
      </c>
      <c r="B35039">
        <v>2036</v>
      </c>
      <c r="C35039" t="s">
        <v>18</v>
      </c>
      <c r="D35039" t="s">
        <v>9</v>
      </c>
      <c r="E35039">
        <v>160</v>
      </c>
      <c r="F35039" t="s">
        <v>22</v>
      </c>
    </row>
    <row r="35040" spans="1:6" x14ac:dyDescent="0.45">
      <c r="A35040" t="s">
        <v>156</v>
      </c>
      <c r="B35040">
        <v>2036</v>
      </c>
      <c r="C35040" t="s">
        <v>18</v>
      </c>
      <c r="D35040" t="s">
        <v>10</v>
      </c>
      <c r="E35040">
        <v>0</v>
      </c>
      <c r="F35040" t="s">
        <v>22</v>
      </c>
    </row>
    <row r="35041" spans="1:6" x14ac:dyDescent="0.45">
      <c r="A35041" t="s">
        <v>156</v>
      </c>
      <c r="B35041">
        <v>2036</v>
      </c>
      <c r="C35041" t="s">
        <v>18</v>
      </c>
      <c r="D35041" t="s">
        <v>19</v>
      </c>
      <c r="E35041">
        <v>0</v>
      </c>
      <c r="F35041" t="s">
        <v>23</v>
      </c>
    </row>
    <row r="35042" spans="1:6" x14ac:dyDescent="0.45">
      <c r="A35042" t="s">
        <v>156</v>
      </c>
      <c r="B35042">
        <v>2037</v>
      </c>
      <c r="C35042" t="s">
        <v>15</v>
      </c>
      <c r="D35042" t="s">
        <v>0</v>
      </c>
      <c r="E35042">
        <v>1314.1677141833088</v>
      </c>
      <c r="F35042" t="s">
        <v>22</v>
      </c>
    </row>
    <row r="35043" spans="1:6" x14ac:dyDescent="0.45">
      <c r="A35043" t="s">
        <v>156</v>
      </c>
      <c r="B35043">
        <v>2037</v>
      </c>
      <c r="C35043" t="s">
        <v>15</v>
      </c>
      <c r="D35043" t="s">
        <v>1</v>
      </c>
      <c r="E35043">
        <v>1753.5500546858282</v>
      </c>
      <c r="F35043" t="s">
        <v>22</v>
      </c>
    </row>
    <row r="35044" spans="1:6" x14ac:dyDescent="0.45">
      <c r="A35044" t="s">
        <v>156</v>
      </c>
      <c r="B35044">
        <v>2037</v>
      </c>
      <c r="C35044" t="s">
        <v>15</v>
      </c>
      <c r="D35044" t="s">
        <v>2</v>
      </c>
      <c r="E35044">
        <v>0</v>
      </c>
      <c r="F35044" t="s">
        <v>22</v>
      </c>
    </row>
    <row r="35045" spans="1:6" x14ac:dyDescent="0.45">
      <c r="A35045" t="s">
        <v>156</v>
      </c>
      <c r="B35045">
        <v>2037</v>
      </c>
      <c r="C35045" t="s">
        <v>15</v>
      </c>
      <c r="D35045" t="s">
        <v>3</v>
      </c>
      <c r="E35045">
        <v>0</v>
      </c>
      <c r="F35045" t="s">
        <v>22</v>
      </c>
    </row>
    <row r="35046" spans="1:6" x14ac:dyDescent="0.45">
      <c r="A35046" t="s">
        <v>156</v>
      </c>
      <c r="B35046">
        <v>2037</v>
      </c>
      <c r="C35046" t="s">
        <v>15</v>
      </c>
      <c r="D35046" t="s">
        <v>4</v>
      </c>
      <c r="E35046">
        <v>676.15746652031328</v>
      </c>
      <c r="F35046" t="s">
        <v>22</v>
      </c>
    </row>
    <row r="35047" spans="1:6" x14ac:dyDescent="0.45">
      <c r="A35047" t="s">
        <v>156</v>
      </c>
      <c r="B35047">
        <v>2037</v>
      </c>
      <c r="C35047" t="s">
        <v>5</v>
      </c>
      <c r="D35047" t="s">
        <v>5</v>
      </c>
      <c r="E35047">
        <v>3743.8752353894506</v>
      </c>
      <c r="F35047" t="s">
        <v>22</v>
      </c>
    </row>
    <row r="35048" spans="1:6" x14ac:dyDescent="0.45">
      <c r="A35048" t="s">
        <v>156</v>
      </c>
      <c r="B35048">
        <v>2037</v>
      </c>
      <c r="C35048" t="s">
        <v>16</v>
      </c>
      <c r="D35048" t="s">
        <v>6</v>
      </c>
      <c r="E35048">
        <v>0</v>
      </c>
      <c r="F35048" t="s">
        <v>22</v>
      </c>
    </row>
    <row r="35049" spans="1:6" x14ac:dyDescent="0.45">
      <c r="A35049" t="s">
        <v>156</v>
      </c>
      <c r="B35049">
        <v>2037</v>
      </c>
      <c r="C35049" t="s">
        <v>16</v>
      </c>
      <c r="D35049" t="s">
        <v>7</v>
      </c>
      <c r="E35049">
        <v>1925.6505413033549</v>
      </c>
      <c r="F35049" t="s">
        <v>22</v>
      </c>
    </row>
    <row r="35050" spans="1:6" x14ac:dyDescent="0.45">
      <c r="A35050" t="s">
        <v>156</v>
      </c>
      <c r="B35050">
        <v>2037</v>
      </c>
      <c r="C35050" t="s">
        <v>17</v>
      </c>
      <c r="D35050" t="s">
        <v>8</v>
      </c>
      <c r="E35050">
        <v>5509.5257766928053</v>
      </c>
      <c r="F35050" t="s">
        <v>22</v>
      </c>
    </row>
    <row r="35051" spans="1:6" x14ac:dyDescent="0.45">
      <c r="A35051" t="s">
        <v>156</v>
      </c>
      <c r="B35051">
        <v>2037</v>
      </c>
      <c r="C35051" t="s">
        <v>18</v>
      </c>
      <c r="D35051" t="s">
        <v>9</v>
      </c>
      <c r="E35051">
        <v>160</v>
      </c>
      <c r="F35051" t="s">
        <v>22</v>
      </c>
    </row>
    <row r="35052" spans="1:6" x14ac:dyDescent="0.45">
      <c r="A35052" t="s">
        <v>156</v>
      </c>
      <c r="B35052">
        <v>2037</v>
      </c>
      <c r="C35052" t="s">
        <v>18</v>
      </c>
      <c r="D35052" t="s">
        <v>10</v>
      </c>
      <c r="E35052">
        <v>0</v>
      </c>
      <c r="F35052" t="s">
        <v>22</v>
      </c>
    </row>
    <row r="35053" spans="1:6" x14ac:dyDescent="0.45">
      <c r="A35053" t="s">
        <v>156</v>
      </c>
      <c r="B35053">
        <v>2037</v>
      </c>
      <c r="C35053" t="s">
        <v>18</v>
      </c>
      <c r="D35053" t="s">
        <v>19</v>
      </c>
      <c r="E35053">
        <v>0</v>
      </c>
      <c r="F35053" t="s">
        <v>23</v>
      </c>
    </row>
    <row r="35054" spans="1:6" x14ac:dyDescent="0.45">
      <c r="A35054" t="s">
        <v>156</v>
      </c>
      <c r="B35054">
        <v>2038</v>
      </c>
      <c r="C35054" t="s">
        <v>15</v>
      </c>
      <c r="D35054" t="s">
        <v>0</v>
      </c>
      <c r="E35054">
        <v>1325.5665729640675</v>
      </c>
      <c r="F35054" t="s">
        <v>22</v>
      </c>
    </row>
    <row r="35055" spans="1:6" x14ac:dyDescent="0.45">
      <c r="A35055" t="s">
        <v>156</v>
      </c>
      <c r="B35055">
        <v>2038</v>
      </c>
      <c r="C35055" t="s">
        <v>15</v>
      </c>
      <c r="D35055" t="s">
        <v>1</v>
      </c>
      <c r="E35055">
        <v>1762.317804959257</v>
      </c>
      <c r="F35055" t="s">
        <v>22</v>
      </c>
    </row>
    <row r="35056" spans="1:6" x14ac:dyDescent="0.45">
      <c r="A35056" t="s">
        <v>156</v>
      </c>
      <c r="B35056">
        <v>2038</v>
      </c>
      <c r="C35056" t="s">
        <v>15</v>
      </c>
      <c r="D35056" t="s">
        <v>2</v>
      </c>
      <c r="E35056">
        <v>0</v>
      </c>
      <c r="F35056" t="s">
        <v>22</v>
      </c>
    </row>
    <row r="35057" spans="1:6" x14ac:dyDescent="0.45">
      <c r="A35057" t="s">
        <v>156</v>
      </c>
      <c r="B35057">
        <v>2038</v>
      </c>
      <c r="C35057" t="s">
        <v>15</v>
      </c>
      <c r="D35057" t="s">
        <v>3</v>
      </c>
      <c r="E35057">
        <v>0</v>
      </c>
      <c r="F35057" t="s">
        <v>22</v>
      </c>
    </row>
    <row r="35058" spans="1:6" x14ac:dyDescent="0.45">
      <c r="A35058" t="s">
        <v>156</v>
      </c>
      <c r="B35058">
        <v>2038</v>
      </c>
      <c r="C35058" t="s">
        <v>15</v>
      </c>
      <c r="D35058" t="s">
        <v>4</v>
      </c>
      <c r="E35058">
        <v>672.16104865845978</v>
      </c>
      <c r="F35058" t="s">
        <v>22</v>
      </c>
    </row>
    <row r="35059" spans="1:6" x14ac:dyDescent="0.45">
      <c r="A35059" t="s">
        <v>156</v>
      </c>
      <c r="B35059">
        <v>2038</v>
      </c>
      <c r="C35059" t="s">
        <v>5</v>
      </c>
      <c r="D35059" t="s">
        <v>5</v>
      </c>
      <c r="E35059">
        <v>3760.0454265817839</v>
      </c>
      <c r="F35059" t="s">
        <v>22</v>
      </c>
    </row>
    <row r="35060" spans="1:6" x14ac:dyDescent="0.45">
      <c r="A35060" t="s">
        <v>156</v>
      </c>
      <c r="B35060">
        <v>2038</v>
      </c>
      <c r="C35060" t="s">
        <v>16</v>
      </c>
      <c r="D35060" t="s">
        <v>6</v>
      </c>
      <c r="E35060">
        <v>0</v>
      </c>
      <c r="F35060" t="s">
        <v>22</v>
      </c>
    </row>
    <row r="35061" spans="1:6" x14ac:dyDescent="0.45">
      <c r="A35061" t="s">
        <v>156</v>
      </c>
      <c r="B35061">
        <v>2038</v>
      </c>
      <c r="C35061" t="s">
        <v>16</v>
      </c>
      <c r="D35061" t="s">
        <v>7</v>
      </c>
      <c r="E35061">
        <v>1912.1677453486479</v>
      </c>
      <c r="F35061" t="s">
        <v>22</v>
      </c>
    </row>
    <row r="35062" spans="1:6" x14ac:dyDescent="0.45">
      <c r="A35062" t="s">
        <v>156</v>
      </c>
      <c r="B35062">
        <v>2038</v>
      </c>
      <c r="C35062" t="s">
        <v>17</v>
      </c>
      <c r="D35062" t="s">
        <v>8</v>
      </c>
      <c r="E35062">
        <v>5512.2131719304325</v>
      </c>
      <c r="F35062" t="s">
        <v>22</v>
      </c>
    </row>
    <row r="35063" spans="1:6" x14ac:dyDescent="0.45">
      <c r="A35063" t="s">
        <v>156</v>
      </c>
      <c r="B35063">
        <v>2038</v>
      </c>
      <c r="C35063" t="s">
        <v>18</v>
      </c>
      <c r="D35063" t="s">
        <v>9</v>
      </c>
      <c r="E35063">
        <v>160</v>
      </c>
      <c r="F35063" t="s">
        <v>22</v>
      </c>
    </row>
    <row r="35064" spans="1:6" x14ac:dyDescent="0.45">
      <c r="A35064" t="s">
        <v>156</v>
      </c>
      <c r="B35064">
        <v>2038</v>
      </c>
      <c r="C35064" t="s">
        <v>18</v>
      </c>
      <c r="D35064" t="s">
        <v>10</v>
      </c>
      <c r="E35064">
        <v>0</v>
      </c>
      <c r="F35064" t="s">
        <v>22</v>
      </c>
    </row>
    <row r="35065" spans="1:6" x14ac:dyDescent="0.45">
      <c r="A35065" t="s">
        <v>156</v>
      </c>
      <c r="B35065">
        <v>2038</v>
      </c>
      <c r="C35065" t="s">
        <v>18</v>
      </c>
      <c r="D35065" t="s">
        <v>19</v>
      </c>
      <c r="E35065">
        <v>0</v>
      </c>
      <c r="F35065" t="s">
        <v>23</v>
      </c>
    </row>
    <row r="35066" spans="1:6" x14ac:dyDescent="0.45">
      <c r="A35066" t="s">
        <v>156</v>
      </c>
      <c r="B35066">
        <v>2039</v>
      </c>
      <c r="C35066" t="s">
        <v>15</v>
      </c>
      <c r="D35066" t="s">
        <v>0</v>
      </c>
      <c r="E35066">
        <v>1330.7202390586258</v>
      </c>
      <c r="F35066" t="s">
        <v>22</v>
      </c>
    </row>
    <row r="35067" spans="1:6" x14ac:dyDescent="0.45">
      <c r="A35067" t="s">
        <v>156</v>
      </c>
      <c r="B35067">
        <v>2039</v>
      </c>
      <c r="C35067" t="s">
        <v>15</v>
      </c>
      <c r="D35067" t="s">
        <v>1</v>
      </c>
      <c r="E35067">
        <v>1769.3670761790941</v>
      </c>
      <c r="F35067" t="s">
        <v>22</v>
      </c>
    </row>
    <row r="35068" spans="1:6" x14ac:dyDescent="0.45">
      <c r="A35068" t="s">
        <v>156</v>
      </c>
      <c r="B35068">
        <v>2039</v>
      </c>
      <c r="C35068" t="s">
        <v>15</v>
      </c>
      <c r="D35068" t="s">
        <v>2</v>
      </c>
      <c r="E35068">
        <v>0</v>
      </c>
      <c r="F35068" t="s">
        <v>22</v>
      </c>
    </row>
    <row r="35069" spans="1:6" x14ac:dyDescent="0.45">
      <c r="A35069" t="s">
        <v>156</v>
      </c>
      <c r="B35069">
        <v>2039</v>
      </c>
      <c r="C35069" t="s">
        <v>15</v>
      </c>
      <c r="D35069" t="s">
        <v>3</v>
      </c>
      <c r="E35069">
        <v>0</v>
      </c>
      <c r="F35069" t="s">
        <v>22</v>
      </c>
    </row>
    <row r="35070" spans="1:6" x14ac:dyDescent="0.45">
      <c r="A35070" t="s">
        <v>156</v>
      </c>
      <c r="B35070">
        <v>2039</v>
      </c>
      <c r="C35070" t="s">
        <v>15</v>
      </c>
      <c r="D35070" t="s">
        <v>4</v>
      </c>
      <c r="E35070">
        <v>668.18065915627346</v>
      </c>
      <c r="F35070" t="s">
        <v>22</v>
      </c>
    </row>
    <row r="35071" spans="1:6" x14ac:dyDescent="0.45">
      <c r="A35071" t="s">
        <v>156</v>
      </c>
      <c r="B35071">
        <v>2039</v>
      </c>
      <c r="C35071" t="s">
        <v>5</v>
      </c>
      <c r="D35071" t="s">
        <v>5</v>
      </c>
      <c r="E35071">
        <v>3768.2679743939934</v>
      </c>
      <c r="F35071" t="s">
        <v>22</v>
      </c>
    </row>
    <row r="35072" spans="1:6" x14ac:dyDescent="0.45">
      <c r="A35072" t="s">
        <v>156</v>
      </c>
      <c r="B35072">
        <v>2039</v>
      </c>
      <c r="C35072" t="s">
        <v>16</v>
      </c>
      <c r="D35072" t="s">
        <v>6</v>
      </c>
      <c r="E35072">
        <v>0</v>
      </c>
      <c r="F35072" t="s">
        <v>22</v>
      </c>
    </row>
    <row r="35073" spans="1:6" x14ac:dyDescent="0.45">
      <c r="A35073" t="s">
        <v>156</v>
      </c>
      <c r="B35073">
        <v>2039</v>
      </c>
      <c r="C35073" t="s">
        <v>16</v>
      </c>
      <c r="D35073" t="s">
        <v>7</v>
      </c>
      <c r="E35073">
        <v>1898.7122175009299</v>
      </c>
      <c r="F35073" t="s">
        <v>22</v>
      </c>
    </row>
    <row r="35074" spans="1:6" x14ac:dyDescent="0.45">
      <c r="A35074" t="s">
        <v>156</v>
      </c>
      <c r="B35074">
        <v>2039</v>
      </c>
      <c r="C35074" t="s">
        <v>17</v>
      </c>
      <c r="D35074" t="s">
        <v>8</v>
      </c>
      <c r="E35074">
        <v>5506.9801918949233</v>
      </c>
      <c r="F35074" t="s">
        <v>22</v>
      </c>
    </row>
    <row r="35075" spans="1:6" x14ac:dyDescent="0.45">
      <c r="A35075" t="s">
        <v>156</v>
      </c>
      <c r="B35075">
        <v>2039</v>
      </c>
      <c r="C35075" t="s">
        <v>18</v>
      </c>
      <c r="D35075" t="s">
        <v>9</v>
      </c>
      <c r="E35075">
        <v>160</v>
      </c>
      <c r="F35075" t="s">
        <v>22</v>
      </c>
    </row>
    <row r="35076" spans="1:6" x14ac:dyDescent="0.45">
      <c r="A35076" t="s">
        <v>156</v>
      </c>
      <c r="B35076">
        <v>2039</v>
      </c>
      <c r="C35076" t="s">
        <v>18</v>
      </c>
      <c r="D35076" t="s">
        <v>10</v>
      </c>
      <c r="E35076">
        <v>0</v>
      </c>
      <c r="F35076" t="s">
        <v>22</v>
      </c>
    </row>
    <row r="35077" spans="1:6" x14ac:dyDescent="0.45">
      <c r="A35077" t="s">
        <v>156</v>
      </c>
      <c r="B35077">
        <v>2039</v>
      </c>
      <c r="C35077" t="s">
        <v>18</v>
      </c>
      <c r="D35077" t="s">
        <v>19</v>
      </c>
      <c r="E35077">
        <v>0</v>
      </c>
      <c r="F35077" t="s">
        <v>23</v>
      </c>
    </row>
    <row r="35078" spans="1:6" x14ac:dyDescent="0.45">
      <c r="A35078" t="s">
        <v>156</v>
      </c>
      <c r="B35078">
        <v>2040</v>
      </c>
      <c r="C35078" t="s">
        <v>15</v>
      </c>
      <c r="D35078" t="s">
        <v>0</v>
      </c>
      <c r="E35078">
        <v>1332.5082442438254</v>
      </c>
      <c r="F35078" t="s">
        <v>22</v>
      </c>
    </row>
    <row r="35079" spans="1:6" x14ac:dyDescent="0.45">
      <c r="A35079" t="s">
        <v>156</v>
      </c>
      <c r="B35079">
        <v>2040</v>
      </c>
      <c r="C35079" t="s">
        <v>15</v>
      </c>
      <c r="D35079" t="s">
        <v>1</v>
      </c>
      <c r="E35079">
        <v>1774.6751774076313</v>
      </c>
      <c r="F35079" t="s">
        <v>22</v>
      </c>
    </row>
    <row r="35080" spans="1:6" x14ac:dyDescent="0.45">
      <c r="A35080" t="s">
        <v>156</v>
      </c>
      <c r="B35080">
        <v>2040</v>
      </c>
      <c r="C35080" t="s">
        <v>15</v>
      </c>
      <c r="D35080" t="s">
        <v>2</v>
      </c>
      <c r="E35080">
        <v>0</v>
      </c>
      <c r="F35080" t="s">
        <v>22</v>
      </c>
    </row>
    <row r="35081" spans="1:6" x14ac:dyDescent="0.45">
      <c r="A35081" t="s">
        <v>156</v>
      </c>
      <c r="B35081">
        <v>2040</v>
      </c>
      <c r="C35081" t="s">
        <v>15</v>
      </c>
      <c r="D35081" t="s">
        <v>3</v>
      </c>
      <c r="E35081">
        <v>0</v>
      </c>
      <c r="F35081" t="s">
        <v>22</v>
      </c>
    </row>
    <row r="35082" spans="1:6" x14ac:dyDescent="0.45">
      <c r="A35082" t="s">
        <v>156</v>
      </c>
      <c r="B35082">
        <v>2040</v>
      </c>
      <c r="C35082" t="s">
        <v>15</v>
      </c>
      <c r="D35082" t="s">
        <v>4</v>
      </c>
      <c r="E35082">
        <v>664.2162045721459</v>
      </c>
      <c r="F35082" t="s">
        <v>22</v>
      </c>
    </row>
    <row r="35083" spans="1:6" x14ac:dyDescent="0.45">
      <c r="A35083" t="s">
        <v>156</v>
      </c>
      <c r="B35083">
        <v>2040</v>
      </c>
      <c r="C35083" t="s">
        <v>5</v>
      </c>
      <c r="D35083" t="s">
        <v>5</v>
      </c>
      <c r="E35083">
        <v>3771.3996262236024</v>
      </c>
      <c r="F35083" t="s">
        <v>22</v>
      </c>
    </row>
    <row r="35084" spans="1:6" x14ac:dyDescent="0.45">
      <c r="A35084" t="s">
        <v>156</v>
      </c>
      <c r="B35084">
        <v>2040</v>
      </c>
      <c r="C35084" t="s">
        <v>16</v>
      </c>
      <c r="D35084" t="s">
        <v>6</v>
      </c>
      <c r="E35084">
        <v>0</v>
      </c>
      <c r="F35084" t="s">
        <v>22</v>
      </c>
    </row>
    <row r="35085" spans="1:6" x14ac:dyDescent="0.45">
      <c r="A35085" t="s">
        <v>156</v>
      </c>
      <c r="B35085">
        <v>2040</v>
      </c>
      <c r="C35085" t="s">
        <v>16</v>
      </c>
      <c r="D35085" t="s">
        <v>7</v>
      </c>
      <c r="E35085">
        <v>1885.2837540143996</v>
      </c>
      <c r="F35085" t="s">
        <v>22</v>
      </c>
    </row>
    <row r="35086" spans="1:6" x14ac:dyDescent="0.45">
      <c r="A35086" t="s">
        <v>156</v>
      </c>
      <c r="B35086">
        <v>2040</v>
      </c>
      <c r="C35086" t="s">
        <v>17</v>
      </c>
      <c r="D35086" t="s">
        <v>8</v>
      </c>
      <c r="E35086">
        <v>5496.6833802380024</v>
      </c>
      <c r="F35086" t="s">
        <v>22</v>
      </c>
    </row>
    <row r="35087" spans="1:6" x14ac:dyDescent="0.45">
      <c r="A35087" t="s">
        <v>156</v>
      </c>
      <c r="B35087">
        <v>2040</v>
      </c>
      <c r="C35087" t="s">
        <v>18</v>
      </c>
      <c r="D35087" t="s">
        <v>9</v>
      </c>
      <c r="E35087">
        <v>160</v>
      </c>
      <c r="F35087" t="s">
        <v>22</v>
      </c>
    </row>
    <row r="35088" spans="1:6" x14ac:dyDescent="0.45">
      <c r="A35088" t="s">
        <v>156</v>
      </c>
      <c r="B35088">
        <v>2040</v>
      </c>
      <c r="C35088" t="s">
        <v>18</v>
      </c>
      <c r="D35088" t="s">
        <v>10</v>
      </c>
      <c r="E35088">
        <v>0</v>
      </c>
      <c r="F35088" t="s">
        <v>22</v>
      </c>
    </row>
    <row r="35089" spans="1:6" x14ac:dyDescent="0.45">
      <c r="A35089" t="s">
        <v>156</v>
      </c>
      <c r="B35089">
        <v>2040</v>
      </c>
      <c r="C35089" t="s">
        <v>18</v>
      </c>
      <c r="D35089" t="s">
        <v>19</v>
      </c>
      <c r="E35089">
        <v>0</v>
      </c>
      <c r="F35089" t="s">
        <v>23</v>
      </c>
    </row>
    <row r="35090" spans="1:6" x14ac:dyDescent="0.45">
      <c r="A35090" t="s">
        <v>156</v>
      </c>
      <c r="B35090">
        <v>2041</v>
      </c>
      <c r="C35090" t="s">
        <v>15</v>
      </c>
      <c r="D35090" t="s">
        <v>0</v>
      </c>
      <c r="E35090">
        <v>1336.9461797223814</v>
      </c>
      <c r="F35090" t="s">
        <v>22</v>
      </c>
    </row>
    <row r="35091" spans="1:6" x14ac:dyDescent="0.45">
      <c r="A35091" t="s">
        <v>156</v>
      </c>
      <c r="B35091">
        <v>2041</v>
      </c>
      <c r="C35091" t="s">
        <v>15</v>
      </c>
      <c r="D35091" t="s">
        <v>1</v>
      </c>
      <c r="E35091">
        <v>1779.9992029398538</v>
      </c>
      <c r="F35091" t="s">
        <v>22</v>
      </c>
    </row>
    <row r="35092" spans="1:6" x14ac:dyDescent="0.45">
      <c r="A35092" t="s">
        <v>156</v>
      </c>
      <c r="B35092">
        <v>2041</v>
      </c>
      <c r="C35092" t="s">
        <v>15</v>
      </c>
      <c r="D35092" t="s">
        <v>2</v>
      </c>
      <c r="E35092">
        <v>0</v>
      </c>
      <c r="F35092" t="s">
        <v>22</v>
      </c>
    </row>
    <row r="35093" spans="1:6" x14ac:dyDescent="0.45">
      <c r="A35093" t="s">
        <v>156</v>
      </c>
      <c r="B35093">
        <v>2041</v>
      </c>
      <c r="C35093" t="s">
        <v>15</v>
      </c>
      <c r="D35093" t="s">
        <v>3</v>
      </c>
      <c r="E35093">
        <v>0</v>
      </c>
      <c r="F35093" t="s">
        <v>22</v>
      </c>
    </row>
    <row r="35094" spans="1:6" x14ac:dyDescent="0.45">
      <c r="A35094" t="s">
        <v>156</v>
      </c>
      <c r="B35094">
        <v>2041</v>
      </c>
      <c r="C35094" t="s">
        <v>15</v>
      </c>
      <c r="D35094" t="s">
        <v>4</v>
      </c>
      <c r="E35094">
        <v>657.69577483703131</v>
      </c>
      <c r="F35094" t="s">
        <v>22</v>
      </c>
    </row>
    <row r="35095" spans="1:6" x14ac:dyDescent="0.45">
      <c r="A35095" t="s">
        <v>156</v>
      </c>
      <c r="B35095">
        <v>2041</v>
      </c>
      <c r="C35095" t="s">
        <v>5</v>
      </c>
      <c r="D35095" t="s">
        <v>5</v>
      </c>
      <c r="E35095">
        <v>3774.6411574992662</v>
      </c>
      <c r="F35095" t="s">
        <v>22</v>
      </c>
    </row>
    <row r="35096" spans="1:6" x14ac:dyDescent="0.45">
      <c r="A35096" t="s">
        <v>156</v>
      </c>
      <c r="B35096">
        <v>2041</v>
      </c>
      <c r="C35096" t="s">
        <v>16</v>
      </c>
      <c r="D35096" t="s">
        <v>6</v>
      </c>
      <c r="E35096">
        <v>0</v>
      </c>
      <c r="F35096" t="s">
        <v>22</v>
      </c>
    </row>
    <row r="35097" spans="1:6" x14ac:dyDescent="0.45">
      <c r="A35097" t="s">
        <v>156</v>
      </c>
      <c r="B35097">
        <v>2041</v>
      </c>
      <c r="C35097" t="s">
        <v>16</v>
      </c>
      <c r="D35097" t="s">
        <v>7</v>
      </c>
      <c r="E35097">
        <v>1871.8821526656327</v>
      </c>
      <c r="F35097" t="s">
        <v>22</v>
      </c>
    </row>
    <row r="35098" spans="1:6" x14ac:dyDescent="0.45">
      <c r="A35098" t="s">
        <v>156</v>
      </c>
      <c r="B35098">
        <v>2041</v>
      </c>
      <c r="C35098" t="s">
        <v>17</v>
      </c>
      <c r="D35098" t="s">
        <v>8</v>
      </c>
      <c r="E35098">
        <v>5486.5233101648992</v>
      </c>
      <c r="F35098" t="s">
        <v>22</v>
      </c>
    </row>
    <row r="35099" spans="1:6" x14ac:dyDescent="0.45">
      <c r="A35099" t="s">
        <v>156</v>
      </c>
      <c r="B35099">
        <v>2041</v>
      </c>
      <c r="C35099" t="s">
        <v>18</v>
      </c>
      <c r="D35099" t="s">
        <v>9</v>
      </c>
      <c r="E35099">
        <v>160</v>
      </c>
      <c r="F35099" t="s">
        <v>22</v>
      </c>
    </row>
    <row r="35100" spans="1:6" x14ac:dyDescent="0.45">
      <c r="A35100" t="s">
        <v>156</v>
      </c>
      <c r="B35100">
        <v>2041</v>
      </c>
      <c r="C35100" t="s">
        <v>18</v>
      </c>
      <c r="D35100" t="s">
        <v>10</v>
      </c>
      <c r="E35100">
        <v>0</v>
      </c>
      <c r="F35100" t="s">
        <v>22</v>
      </c>
    </row>
    <row r="35101" spans="1:6" x14ac:dyDescent="0.45">
      <c r="A35101" t="s">
        <v>156</v>
      </c>
      <c r="B35101">
        <v>2041</v>
      </c>
      <c r="C35101" t="s">
        <v>18</v>
      </c>
      <c r="D35101" t="s">
        <v>19</v>
      </c>
      <c r="E35101">
        <v>0</v>
      </c>
      <c r="F35101" t="s">
        <v>23</v>
      </c>
    </row>
    <row r="35102" spans="1:6" x14ac:dyDescent="0.45">
      <c r="A35102" t="s">
        <v>156</v>
      </c>
      <c r="B35102">
        <v>2042</v>
      </c>
      <c r="C35102" t="s">
        <v>15</v>
      </c>
      <c r="D35102" t="s">
        <v>0</v>
      </c>
      <c r="E35102">
        <v>1338.5559453678854</v>
      </c>
      <c r="F35102" t="s">
        <v>22</v>
      </c>
    </row>
    <row r="35103" spans="1:6" x14ac:dyDescent="0.45">
      <c r="A35103" t="s">
        <v>156</v>
      </c>
      <c r="B35103">
        <v>2042</v>
      </c>
      <c r="C35103" t="s">
        <v>15</v>
      </c>
      <c r="D35103" t="s">
        <v>1</v>
      </c>
      <c r="E35103">
        <v>1785.3392005486733</v>
      </c>
      <c r="F35103" t="s">
        <v>22</v>
      </c>
    </row>
    <row r="35104" spans="1:6" x14ac:dyDescent="0.45">
      <c r="A35104" t="s">
        <v>156</v>
      </c>
      <c r="B35104">
        <v>2042</v>
      </c>
      <c r="C35104" t="s">
        <v>15</v>
      </c>
      <c r="D35104" t="s">
        <v>2</v>
      </c>
      <c r="E35104">
        <v>0</v>
      </c>
      <c r="F35104" t="s">
        <v>22</v>
      </c>
    </row>
    <row r="35105" spans="1:6" x14ac:dyDescent="0.45">
      <c r="A35105" t="s">
        <v>156</v>
      </c>
      <c r="B35105">
        <v>2042</v>
      </c>
      <c r="C35105" t="s">
        <v>15</v>
      </c>
      <c r="D35105" t="s">
        <v>3</v>
      </c>
      <c r="E35105">
        <v>0</v>
      </c>
      <c r="F35105" t="s">
        <v>22</v>
      </c>
    </row>
    <row r="35106" spans="1:6" x14ac:dyDescent="0.45">
      <c r="A35106" t="s">
        <v>156</v>
      </c>
      <c r="B35106">
        <v>2042</v>
      </c>
      <c r="C35106" t="s">
        <v>15</v>
      </c>
      <c r="D35106" t="s">
        <v>4</v>
      </c>
      <c r="E35106">
        <v>650.95146523930543</v>
      </c>
      <c r="F35106" t="s">
        <v>22</v>
      </c>
    </row>
    <row r="35107" spans="1:6" x14ac:dyDescent="0.45">
      <c r="A35107" t="s">
        <v>156</v>
      </c>
      <c r="B35107">
        <v>2042</v>
      </c>
      <c r="C35107" t="s">
        <v>5</v>
      </c>
      <c r="D35107" t="s">
        <v>5</v>
      </c>
      <c r="E35107">
        <v>3774.8466111558641</v>
      </c>
      <c r="F35107" t="s">
        <v>22</v>
      </c>
    </row>
    <row r="35108" spans="1:6" x14ac:dyDescent="0.45">
      <c r="A35108" t="s">
        <v>156</v>
      </c>
      <c r="B35108">
        <v>2042</v>
      </c>
      <c r="C35108" t="s">
        <v>16</v>
      </c>
      <c r="D35108" t="s">
        <v>6</v>
      </c>
      <c r="E35108">
        <v>0</v>
      </c>
      <c r="F35108" t="s">
        <v>22</v>
      </c>
    </row>
    <row r="35109" spans="1:6" x14ac:dyDescent="0.45">
      <c r="A35109" t="s">
        <v>156</v>
      </c>
      <c r="B35109">
        <v>2042</v>
      </c>
      <c r="C35109" t="s">
        <v>16</v>
      </c>
      <c r="D35109" t="s">
        <v>7</v>
      </c>
      <c r="E35109">
        <v>1856.1874393691064</v>
      </c>
      <c r="F35109" t="s">
        <v>22</v>
      </c>
    </row>
    <row r="35110" spans="1:6" x14ac:dyDescent="0.45">
      <c r="A35110" t="s">
        <v>156</v>
      </c>
      <c r="B35110">
        <v>2042</v>
      </c>
      <c r="C35110" t="s">
        <v>17</v>
      </c>
      <c r="D35110" t="s">
        <v>8</v>
      </c>
      <c r="E35110">
        <v>5471.0340505249706</v>
      </c>
      <c r="F35110" t="s">
        <v>22</v>
      </c>
    </row>
    <row r="35111" spans="1:6" x14ac:dyDescent="0.45">
      <c r="A35111" t="s">
        <v>156</v>
      </c>
      <c r="B35111">
        <v>2042</v>
      </c>
      <c r="C35111" t="s">
        <v>18</v>
      </c>
      <c r="D35111" t="s">
        <v>9</v>
      </c>
      <c r="E35111">
        <v>160</v>
      </c>
      <c r="F35111" t="s">
        <v>22</v>
      </c>
    </row>
    <row r="35112" spans="1:6" x14ac:dyDescent="0.45">
      <c r="A35112" t="s">
        <v>156</v>
      </c>
      <c r="B35112">
        <v>2042</v>
      </c>
      <c r="C35112" t="s">
        <v>18</v>
      </c>
      <c r="D35112" t="s">
        <v>10</v>
      </c>
      <c r="E35112">
        <v>0</v>
      </c>
      <c r="F35112" t="s">
        <v>22</v>
      </c>
    </row>
    <row r="35113" spans="1:6" x14ac:dyDescent="0.45">
      <c r="A35113" t="s">
        <v>156</v>
      </c>
      <c r="B35113">
        <v>2042</v>
      </c>
      <c r="C35113" t="s">
        <v>18</v>
      </c>
      <c r="D35113" t="s">
        <v>19</v>
      </c>
      <c r="E35113">
        <v>0</v>
      </c>
      <c r="F35113" t="s">
        <v>23</v>
      </c>
    </row>
    <row r="35114" spans="1:6" x14ac:dyDescent="0.45">
      <c r="A35114" t="s">
        <v>156</v>
      </c>
      <c r="B35114">
        <v>2043</v>
      </c>
      <c r="C35114" t="s">
        <v>15</v>
      </c>
      <c r="D35114" t="s">
        <v>0</v>
      </c>
      <c r="E35114">
        <v>1337.2567342770003</v>
      </c>
      <c r="F35114" t="s">
        <v>22</v>
      </c>
    </row>
    <row r="35115" spans="1:6" x14ac:dyDescent="0.45">
      <c r="A35115" t="s">
        <v>156</v>
      </c>
      <c r="B35115">
        <v>2043</v>
      </c>
      <c r="C35115" t="s">
        <v>15</v>
      </c>
      <c r="D35115" t="s">
        <v>1</v>
      </c>
      <c r="E35115">
        <v>1790.6952181503193</v>
      </c>
      <c r="F35115" t="s">
        <v>22</v>
      </c>
    </row>
    <row r="35116" spans="1:6" x14ac:dyDescent="0.45">
      <c r="A35116" t="s">
        <v>156</v>
      </c>
      <c r="B35116">
        <v>2043</v>
      </c>
      <c r="C35116" t="s">
        <v>15</v>
      </c>
      <c r="D35116" t="s">
        <v>2</v>
      </c>
      <c r="E35116">
        <v>0</v>
      </c>
      <c r="F35116" t="s">
        <v>22</v>
      </c>
    </row>
    <row r="35117" spans="1:6" x14ac:dyDescent="0.45">
      <c r="A35117" t="s">
        <v>156</v>
      </c>
      <c r="B35117">
        <v>2043</v>
      </c>
      <c r="C35117" t="s">
        <v>15</v>
      </c>
      <c r="D35117" t="s">
        <v>3</v>
      </c>
      <c r="E35117">
        <v>0</v>
      </c>
      <c r="F35117" t="s">
        <v>22</v>
      </c>
    </row>
    <row r="35118" spans="1:6" x14ac:dyDescent="0.45">
      <c r="A35118" t="s">
        <v>156</v>
      </c>
      <c r="B35118">
        <v>2043</v>
      </c>
      <c r="C35118" t="s">
        <v>15</v>
      </c>
      <c r="D35118" t="s">
        <v>4</v>
      </c>
      <c r="E35118">
        <v>644.28492562929353</v>
      </c>
      <c r="F35118" t="s">
        <v>22</v>
      </c>
    </row>
    <row r="35119" spans="1:6" x14ac:dyDescent="0.45">
      <c r="A35119" t="s">
        <v>156</v>
      </c>
      <c r="B35119">
        <v>2043</v>
      </c>
      <c r="C35119" t="s">
        <v>5</v>
      </c>
      <c r="D35119" t="s">
        <v>5</v>
      </c>
      <c r="E35119">
        <v>3772.236878056613</v>
      </c>
      <c r="F35119" t="s">
        <v>22</v>
      </c>
    </row>
    <row r="35120" spans="1:6" x14ac:dyDescent="0.45">
      <c r="A35120" t="s">
        <v>156</v>
      </c>
      <c r="B35120">
        <v>2043</v>
      </c>
      <c r="C35120" t="s">
        <v>16</v>
      </c>
      <c r="D35120" t="s">
        <v>6</v>
      </c>
      <c r="E35120">
        <v>0</v>
      </c>
      <c r="F35120" t="s">
        <v>22</v>
      </c>
    </row>
    <row r="35121" spans="1:6" x14ac:dyDescent="0.45">
      <c r="A35121" t="s">
        <v>156</v>
      </c>
      <c r="B35121">
        <v>2043</v>
      </c>
      <c r="C35121" t="s">
        <v>16</v>
      </c>
      <c r="D35121" t="s">
        <v>7</v>
      </c>
      <c r="E35121">
        <v>1840.6789032610031</v>
      </c>
      <c r="F35121" t="s">
        <v>22</v>
      </c>
    </row>
    <row r="35122" spans="1:6" x14ac:dyDescent="0.45">
      <c r="A35122" t="s">
        <v>156</v>
      </c>
      <c r="B35122">
        <v>2043</v>
      </c>
      <c r="C35122" t="s">
        <v>17</v>
      </c>
      <c r="D35122" t="s">
        <v>8</v>
      </c>
      <c r="E35122">
        <v>5452.9157813176162</v>
      </c>
      <c r="F35122" t="s">
        <v>22</v>
      </c>
    </row>
    <row r="35123" spans="1:6" x14ac:dyDescent="0.45">
      <c r="A35123" t="s">
        <v>156</v>
      </c>
      <c r="B35123">
        <v>2043</v>
      </c>
      <c r="C35123" t="s">
        <v>18</v>
      </c>
      <c r="D35123" t="s">
        <v>9</v>
      </c>
      <c r="E35123">
        <v>160</v>
      </c>
      <c r="F35123" t="s">
        <v>22</v>
      </c>
    </row>
    <row r="35124" spans="1:6" x14ac:dyDescent="0.45">
      <c r="A35124" t="s">
        <v>156</v>
      </c>
      <c r="B35124">
        <v>2043</v>
      </c>
      <c r="C35124" t="s">
        <v>18</v>
      </c>
      <c r="D35124" t="s">
        <v>10</v>
      </c>
      <c r="E35124">
        <v>0</v>
      </c>
      <c r="F35124" t="s">
        <v>22</v>
      </c>
    </row>
    <row r="35125" spans="1:6" x14ac:dyDescent="0.45">
      <c r="A35125" t="s">
        <v>156</v>
      </c>
      <c r="B35125">
        <v>2043</v>
      </c>
      <c r="C35125" t="s">
        <v>18</v>
      </c>
      <c r="D35125" t="s">
        <v>19</v>
      </c>
      <c r="E35125">
        <v>0</v>
      </c>
      <c r="F35125" t="s">
        <v>23</v>
      </c>
    </row>
    <row r="35126" spans="1:6" x14ac:dyDescent="0.45">
      <c r="A35126" t="s">
        <v>156</v>
      </c>
      <c r="B35126">
        <v>2044</v>
      </c>
      <c r="C35126" t="s">
        <v>15</v>
      </c>
      <c r="D35126" t="s">
        <v>0</v>
      </c>
      <c r="E35126">
        <v>1332.973118756745</v>
      </c>
      <c r="F35126" t="s">
        <v>22</v>
      </c>
    </row>
    <row r="35127" spans="1:6" x14ac:dyDescent="0.45">
      <c r="A35127" t="s">
        <v>156</v>
      </c>
      <c r="B35127">
        <v>2044</v>
      </c>
      <c r="C35127" t="s">
        <v>15</v>
      </c>
      <c r="D35127" t="s">
        <v>1</v>
      </c>
      <c r="E35127">
        <v>1796.0673038047698</v>
      </c>
      <c r="F35127" t="s">
        <v>22</v>
      </c>
    </row>
    <row r="35128" spans="1:6" x14ac:dyDescent="0.45">
      <c r="A35128" t="s">
        <v>156</v>
      </c>
      <c r="B35128">
        <v>2044</v>
      </c>
      <c r="C35128" t="s">
        <v>15</v>
      </c>
      <c r="D35128" t="s">
        <v>2</v>
      </c>
      <c r="E35128">
        <v>0</v>
      </c>
      <c r="F35128" t="s">
        <v>22</v>
      </c>
    </row>
    <row r="35129" spans="1:6" x14ac:dyDescent="0.45">
      <c r="A35129" t="s">
        <v>156</v>
      </c>
      <c r="B35129">
        <v>2044</v>
      </c>
      <c r="C35129" t="s">
        <v>15</v>
      </c>
      <c r="D35129" t="s">
        <v>3</v>
      </c>
      <c r="E35129">
        <v>0</v>
      </c>
      <c r="F35129" t="s">
        <v>22</v>
      </c>
    </row>
    <row r="35130" spans="1:6" x14ac:dyDescent="0.45">
      <c r="A35130" t="s">
        <v>156</v>
      </c>
      <c r="B35130">
        <v>2044</v>
      </c>
      <c r="C35130" t="s">
        <v>15</v>
      </c>
      <c r="D35130" t="s">
        <v>4</v>
      </c>
      <c r="E35130">
        <v>637.08660634400826</v>
      </c>
      <c r="F35130" t="s">
        <v>22</v>
      </c>
    </row>
    <row r="35131" spans="1:6" x14ac:dyDescent="0.45">
      <c r="A35131" t="s">
        <v>156</v>
      </c>
      <c r="B35131">
        <v>2044</v>
      </c>
      <c r="C35131" t="s">
        <v>5</v>
      </c>
      <c r="D35131" t="s">
        <v>5</v>
      </c>
      <c r="E35131">
        <v>3766.1270289055233</v>
      </c>
      <c r="F35131" t="s">
        <v>22</v>
      </c>
    </row>
    <row r="35132" spans="1:6" x14ac:dyDescent="0.45">
      <c r="A35132" t="s">
        <v>156</v>
      </c>
      <c r="B35132">
        <v>2044</v>
      </c>
      <c r="C35132" t="s">
        <v>16</v>
      </c>
      <c r="D35132" t="s">
        <v>6</v>
      </c>
      <c r="E35132">
        <v>0</v>
      </c>
      <c r="F35132" t="s">
        <v>22</v>
      </c>
    </row>
    <row r="35133" spans="1:6" x14ac:dyDescent="0.45">
      <c r="A35133" t="s">
        <v>156</v>
      </c>
      <c r="B35133">
        <v>2044</v>
      </c>
      <c r="C35133" t="s">
        <v>16</v>
      </c>
      <c r="D35133" t="s">
        <v>7</v>
      </c>
      <c r="E35133">
        <v>1820.3622711194496</v>
      </c>
      <c r="F35133" t="s">
        <v>22</v>
      </c>
    </row>
    <row r="35134" spans="1:6" x14ac:dyDescent="0.45">
      <c r="A35134" t="s">
        <v>156</v>
      </c>
      <c r="B35134">
        <v>2044</v>
      </c>
      <c r="C35134" t="s">
        <v>17</v>
      </c>
      <c r="D35134" t="s">
        <v>8</v>
      </c>
      <c r="E35134">
        <v>5426.4893000249722</v>
      </c>
      <c r="F35134" t="s">
        <v>22</v>
      </c>
    </row>
    <row r="35135" spans="1:6" x14ac:dyDescent="0.45">
      <c r="A35135" t="s">
        <v>156</v>
      </c>
      <c r="B35135">
        <v>2044</v>
      </c>
      <c r="C35135" t="s">
        <v>18</v>
      </c>
      <c r="D35135" t="s">
        <v>9</v>
      </c>
      <c r="E35135">
        <v>160</v>
      </c>
      <c r="F35135" t="s">
        <v>22</v>
      </c>
    </row>
    <row r="35136" spans="1:6" x14ac:dyDescent="0.45">
      <c r="A35136" t="s">
        <v>156</v>
      </c>
      <c r="B35136">
        <v>2044</v>
      </c>
      <c r="C35136" t="s">
        <v>18</v>
      </c>
      <c r="D35136" t="s">
        <v>10</v>
      </c>
      <c r="E35136">
        <v>0</v>
      </c>
      <c r="F35136" t="s">
        <v>22</v>
      </c>
    </row>
    <row r="35137" spans="1:6" x14ac:dyDescent="0.45">
      <c r="A35137" t="s">
        <v>156</v>
      </c>
      <c r="B35137">
        <v>2044</v>
      </c>
      <c r="C35137" t="s">
        <v>18</v>
      </c>
      <c r="D35137" t="s">
        <v>19</v>
      </c>
      <c r="E35137">
        <v>0</v>
      </c>
      <c r="F35137" t="s">
        <v>23</v>
      </c>
    </row>
    <row r="35138" spans="1:6" x14ac:dyDescent="0.45">
      <c r="A35138" t="s">
        <v>156</v>
      </c>
      <c r="B35138">
        <v>2045</v>
      </c>
      <c r="C35138" t="s">
        <v>15</v>
      </c>
      <c r="D35138" t="s">
        <v>0</v>
      </c>
      <c r="E35138">
        <v>1325.6349198047571</v>
      </c>
      <c r="F35138" t="s">
        <v>22</v>
      </c>
    </row>
    <row r="35139" spans="1:6" x14ac:dyDescent="0.45">
      <c r="A35139" t="s">
        <v>156</v>
      </c>
      <c r="B35139">
        <v>2045</v>
      </c>
      <c r="C35139" t="s">
        <v>15</v>
      </c>
      <c r="D35139" t="s">
        <v>1</v>
      </c>
      <c r="E35139">
        <v>1799.6594384123794</v>
      </c>
      <c r="F35139" t="s">
        <v>22</v>
      </c>
    </row>
    <row r="35140" spans="1:6" x14ac:dyDescent="0.45">
      <c r="A35140" t="s">
        <v>156</v>
      </c>
      <c r="B35140">
        <v>2045</v>
      </c>
      <c r="C35140" t="s">
        <v>15</v>
      </c>
      <c r="D35140" t="s">
        <v>2</v>
      </c>
      <c r="E35140">
        <v>0</v>
      </c>
      <c r="F35140" t="s">
        <v>22</v>
      </c>
    </row>
    <row r="35141" spans="1:6" x14ac:dyDescent="0.45">
      <c r="A35141" t="s">
        <v>156</v>
      </c>
      <c r="B35141">
        <v>2045</v>
      </c>
      <c r="C35141" t="s">
        <v>15</v>
      </c>
      <c r="D35141" t="s">
        <v>3</v>
      </c>
      <c r="E35141">
        <v>0</v>
      </c>
      <c r="F35141" t="s">
        <v>22</v>
      </c>
    </row>
    <row r="35142" spans="1:6" x14ac:dyDescent="0.45">
      <c r="A35142" t="s">
        <v>156</v>
      </c>
      <c r="B35142">
        <v>2045</v>
      </c>
      <c r="C35142" t="s">
        <v>15</v>
      </c>
      <c r="D35142" t="s">
        <v>4</v>
      </c>
      <c r="E35142">
        <v>629.97089922158409</v>
      </c>
      <c r="F35142" t="s">
        <v>22</v>
      </c>
    </row>
    <row r="35143" spans="1:6" x14ac:dyDescent="0.45">
      <c r="A35143" t="s">
        <v>156</v>
      </c>
      <c r="B35143">
        <v>2045</v>
      </c>
      <c r="C35143" t="s">
        <v>5</v>
      </c>
      <c r="D35143" t="s">
        <v>5</v>
      </c>
      <c r="E35143">
        <v>3755.2652574387207</v>
      </c>
      <c r="F35143" t="s">
        <v>22</v>
      </c>
    </row>
    <row r="35144" spans="1:6" x14ac:dyDescent="0.45">
      <c r="A35144" t="s">
        <v>156</v>
      </c>
      <c r="B35144">
        <v>2045</v>
      </c>
      <c r="C35144" t="s">
        <v>16</v>
      </c>
      <c r="D35144" t="s">
        <v>6</v>
      </c>
      <c r="E35144">
        <v>0</v>
      </c>
      <c r="F35144" t="s">
        <v>22</v>
      </c>
    </row>
    <row r="35145" spans="1:6" x14ac:dyDescent="0.45">
      <c r="A35145" t="s">
        <v>156</v>
      </c>
      <c r="B35145">
        <v>2045</v>
      </c>
      <c r="C35145" t="s">
        <v>16</v>
      </c>
      <c r="D35145" t="s">
        <v>7</v>
      </c>
      <c r="E35145">
        <v>1800.2817704415879</v>
      </c>
      <c r="F35145" t="s">
        <v>22</v>
      </c>
    </row>
    <row r="35146" spans="1:6" x14ac:dyDescent="0.45">
      <c r="A35146" t="s">
        <v>156</v>
      </c>
      <c r="B35146">
        <v>2045</v>
      </c>
      <c r="C35146" t="s">
        <v>17</v>
      </c>
      <c r="D35146" t="s">
        <v>8</v>
      </c>
      <c r="E35146">
        <v>5395.5470278803086</v>
      </c>
      <c r="F35146" t="s">
        <v>22</v>
      </c>
    </row>
    <row r="35147" spans="1:6" x14ac:dyDescent="0.45">
      <c r="A35147" t="s">
        <v>156</v>
      </c>
      <c r="B35147">
        <v>2045</v>
      </c>
      <c r="C35147" t="s">
        <v>18</v>
      </c>
      <c r="D35147" t="s">
        <v>9</v>
      </c>
      <c r="E35147">
        <v>160</v>
      </c>
      <c r="F35147" t="s">
        <v>22</v>
      </c>
    </row>
    <row r="35148" spans="1:6" x14ac:dyDescent="0.45">
      <c r="A35148" t="s">
        <v>156</v>
      </c>
      <c r="B35148">
        <v>2045</v>
      </c>
      <c r="C35148" t="s">
        <v>18</v>
      </c>
      <c r="D35148" t="s">
        <v>10</v>
      </c>
      <c r="E35148">
        <v>0</v>
      </c>
      <c r="F35148" t="s">
        <v>22</v>
      </c>
    </row>
    <row r="35149" spans="1:6" x14ac:dyDescent="0.45">
      <c r="A35149" t="s">
        <v>156</v>
      </c>
      <c r="B35149">
        <v>2045</v>
      </c>
      <c r="C35149" t="s">
        <v>18</v>
      </c>
      <c r="D35149" t="s">
        <v>19</v>
      </c>
      <c r="E35149">
        <v>0</v>
      </c>
      <c r="F35149" t="s">
        <v>23</v>
      </c>
    </row>
    <row r="35150" spans="1:6" x14ac:dyDescent="0.45">
      <c r="A35150" t="s">
        <v>156</v>
      </c>
      <c r="B35150">
        <v>2046</v>
      </c>
      <c r="C35150" t="s">
        <v>15</v>
      </c>
      <c r="D35150" t="s">
        <v>0</v>
      </c>
      <c r="E35150">
        <v>1319.3715414007606</v>
      </c>
      <c r="F35150" t="s">
        <v>22</v>
      </c>
    </row>
    <row r="35151" spans="1:6" x14ac:dyDescent="0.45">
      <c r="A35151" t="s">
        <v>156</v>
      </c>
      <c r="B35151">
        <v>2046</v>
      </c>
      <c r="C35151" t="s">
        <v>15</v>
      </c>
      <c r="D35151" t="s">
        <v>1</v>
      </c>
      <c r="E35151">
        <v>1803.2587572892039</v>
      </c>
      <c r="F35151" t="s">
        <v>22</v>
      </c>
    </row>
    <row r="35152" spans="1:6" x14ac:dyDescent="0.45">
      <c r="A35152" t="s">
        <v>156</v>
      </c>
      <c r="B35152">
        <v>2046</v>
      </c>
      <c r="C35152" t="s">
        <v>15</v>
      </c>
      <c r="D35152" t="s">
        <v>2</v>
      </c>
      <c r="E35152">
        <v>0</v>
      </c>
      <c r="F35152" t="s">
        <v>22</v>
      </c>
    </row>
    <row r="35153" spans="1:6" x14ac:dyDescent="0.45">
      <c r="A35153" t="s">
        <v>156</v>
      </c>
      <c r="B35153">
        <v>2046</v>
      </c>
      <c r="C35153" t="s">
        <v>15</v>
      </c>
      <c r="D35153" t="s">
        <v>3</v>
      </c>
      <c r="E35153">
        <v>0</v>
      </c>
      <c r="F35153" t="s">
        <v>22</v>
      </c>
    </row>
    <row r="35154" spans="1:6" x14ac:dyDescent="0.45">
      <c r="A35154" t="s">
        <v>156</v>
      </c>
      <c r="B35154">
        <v>2046</v>
      </c>
      <c r="C35154" t="s">
        <v>15</v>
      </c>
      <c r="D35154" t="s">
        <v>4</v>
      </c>
      <c r="E35154">
        <v>620.87259079328953</v>
      </c>
      <c r="F35154" t="s">
        <v>22</v>
      </c>
    </row>
    <row r="35155" spans="1:6" x14ac:dyDescent="0.45">
      <c r="A35155" t="s">
        <v>156</v>
      </c>
      <c r="B35155">
        <v>2046</v>
      </c>
      <c r="C35155" t="s">
        <v>5</v>
      </c>
      <c r="D35155" t="s">
        <v>5</v>
      </c>
      <c r="E35155">
        <v>3743.502889483254</v>
      </c>
      <c r="F35155" t="s">
        <v>22</v>
      </c>
    </row>
    <row r="35156" spans="1:6" x14ac:dyDescent="0.45">
      <c r="A35156" t="s">
        <v>156</v>
      </c>
      <c r="B35156">
        <v>2046</v>
      </c>
      <c r="C35156" t="s">
        <v>16</v>
      </c>
      <c r="D35156" t="s">
        <v>6</v>
      </c>
      <c r="E35156">
        <v>0</v>
      </c>
      <c r="F35156" t="s">
        <v>22</v>
      </c>
    </row>
    <row r="35157" spans="1:6" x14ac:dyDescent="0.45">
      <c r="A35157" t="s">
        <v>156</v>
      </c>
      <c r="B35157">
        <v>2046</v>
      </c>
      <c r="C35157" t="s">
        <v>16</v>
      </c>
      <c r="D35157" t="s">
        <v>7</v>
      </c>
      <c r="E35157">
        <v>1780.4345219488921</v>
      </c>
      <c r="F35157" t="s">
        <v>22</v>
      </c>
    </row>
    <row r="35158" spans="1:6" x14ac:dyDescent="0.45">
      <c r="A35158" t="s">
        <v>156</v>
      </c>
      <c r="B35158">
        <v>2046</v>
      </c>
      <c r="C35158" t="s">
        <v>17</v>
      </c>
      <c r="D35158" t="s">
        <v>8</v>
      </c>
      <c r="E35158">
        <v>5363.9374114321454</v>
      </c>
      <c r="F35158" t="s">
        <v>22</v>
      </c>
    </row>
    <row r="35159" spans="1:6" x14ac:dyDescent="0.45">
      <c r="A35159" t="s">
        <v>156</v>
      </c>
      <c r="B35159">
        <v>2046</v>
      </c>
      <c r="C35159" t="s">
        <v>18</v>
      </c>
      <c r="D35159" t="s">
        <v>9</v>
      </c>
      <c r="E35159">
        <v>160</v>
      </c>
      <c r="F35159" t="s">
        <v>22</v>
      </c>
    </row>
    <row r="35160" spans="1:6" x14ac:dyDescent="0.45">
      <c r="A35160" t="s">
        <v>156</v>
      </c>
      <c r="B35160">
        <v>2046</v>
      </c>
      <c r="C35160" t="s">
        <v>18</v>
      </c>
      <c r="D35160" t="s">
        <v>10</v>
      </c>
      <c r="E35160">
        <v>0</v>
      </c>
      <c r="F35160" t="s">
        <v>22</v>
      </c>
    </row>
    <row r="35161" spans="1:6" x14ac:dyDescent="0.45">
      <c r="A35161" t="s">
        <v>156</v>
      </c>
      <c r="B35161">
        <v>2046</v>
      </c>
      <c r="C35161" t="s">
        <v>18</v>
      </c>
      <c r="D35161" t="s">
        <v>19</v>
      </c>
      <c r="E35161">
        <v>0</v>
      </c>
      <c r="F35161" t="s">
        <v>23</v>
      </c>
    </row>
    <row r="35162" spans="1:6" x14ac:dyDescent="0.45">
      <c r="A35162" t="s">
        <v>156</v>
      </c>
      <c r="B35162">
        <v>2047</v>
      </c>
      <c r="C35162" t="s">
        <v>15</v>
      </c>
      <c r="D35162" t="s">
        <v>0</v>
      </c>
      <c r="E35162">
        <v>1310.4373461614812</v>
      </c>
      <c r="F35162" t="s">
        <v>22</v>
      </c>
    </row>
    <row r="35163" spans="1:6" x14ac:dyDescent="0.45">
      <c r="A35163" t="s">
        <v>156</v>
      </c>
      <c r="B35163">
        <v>2047</v>
      </c>
      <c r="C35163" t="s">
        <v>15</v>
      </c>
      <c r="D35163" t="s">
        <v>1</v>
      </c>
      <c r="E35163">
        <v>1806.8652748037823</v>
      </c>
      <c r="F35163" t="s">
        <v>22</v>
      </c>
    </row>
    <row r="35164" spans="1:6" x14ac:dyDescent="0.45">
      <c r="A35164" t="s">
        <v>156</v>
      </c>
      <c r="B35164">
        <v>2047</v>
      </c>
      <c r="C35164" t="s">
        <v>15</v>
      </c>
      <c r="D35164" t="s">
        <v>2</v>
      </c>
      <c r="E35164">
        <v>0</v>
      </c>
      <c r="F35164" t="s">
        <v>22</v>
      </c>
    </row>
    <row r="35165" spans="1:6" x14ac:dyDescent="0.45">
      <c r="A35165" t="s">
        <v>156</v>
      </c>
      <c r="B35165">
        <v>2047</v>
      </c>
      <c r="C35165" t="s">
        <v>15</v>
      </c>
      <c r="D35165" t="s">
        <v>3</v>
      </c>
      <c r="E35165">
        <v>0</v>
      </c>
      <c r="F35165" t="s">
        <v>22</v>
      </c>
    </row>
    <row r="35166" spans="1:6" x14ac:dyDescent="0.45">
      <c r="A35166" t="s">
        <v>156</v>
      </c>
      <c r="B35166">
        <v>2047</v>
      </c>
      <c r="C35166" t="s">
        <v>15</v>
      </c>
      <c r="D35166" t="s">
        <v>4</v>
      </c>
      <c r="E35166">
        <v>611.91256929576844</v>
      </c>
      <c r="F35166" t="s">
        <v>22</v>
      </c>
    </row>
    <row r="35167" spans="1:6" x14ac:dyDescent="0.45">
      <c r="A35167" t="s">
        <v>156</v>
      </c>
      <c r="B35167">
        <v>2047</v>
      </c>
      <c r="C35167" t="s">
        <v>5</v>
      </c>
      <c r="D35167" t="s">
        <v>5</v>
      </c>
      <c r="E35167">
        <v>3729.2151902610321</v>
      </c>
      <c r="F35167" t="s">
        <v>22</v>
      </c>
    </row>
    <row r="35168" spans="1:6" x14ac:dyDescent="0.45">
      <c r="A35168" t="s">
        <v>156</v>
      </c>
      <c r="B35168">
        <v>2047</v>
      </c>
      <c r="C35168" t="s">
        <v>16</v>
      </c>
      <c r="D35168" t="s">
        <v>6</v>
      </c>
      <c r="E35168">
        <v>0</v>
      </c>
      <c r="F35168" t="s">
        <v>22</v>
      </c>
    </row>
    <row r="35169" spans="1:6" x14ac:dyDescent="0.45">
      <c r="A35169" t="s">
        <v>156</v>
      </c>
      <c r="B35169">
        <v>2047</v>
      </c>
      <c r="C35169" t="s">
        <v>16</v>
      </c>
      <c r="D35169" t="s">
        <v>7</v>
      </c>
      <c r="E35169">
        <v>1760.8176831067765</v>
      </c>
      <c r="F35169" t="s">
        <v>22</v>
      </c>
    </row>
    <row r="35170" spans="1:6" x14ac:dyDescent="0.45">
      <c r="A35170" t="s">
        <v>156</v>
      </c>
      <c r="B35170">
        <v>2047</v>
      </c>
      <c r="C35170" t="s">
        <v>17</v>
      </c>
      <c r="D35170" t="s">
        <v>8</v>
      </c>
      <c r="E35170">
        <v>5330.0328733678089</v>
      </c>
      <c r="F35170" t="s">
        <v>22</v>
      </c>
    </row>
    <row r="35171" spans="1:6" x14ac:dyDescent="0.45">
      <c r="A35171" t="s">
        <v>156</v>
      </c>
      <c r="B35171">
        <v>2047</v>
      </c>
      <c r="C35171" t="s">
        <v>18</v>
      </c>
      <c r="D35171" t="s">
        <v>9</v>
      </c>
      <c r="E35171">
        <v>160</v>
      </c>
      <c r="F35171" t="s">
        <v>22</v>
      </c>
    </row>
    <row r="35172" spans="1:6" x14ac:dyDescent="0.45">
      <c r="A35172" t="s">
        <v>156</v>
      </c>
      <c r="B35172">
        <v>2047</v>
      </c>
      <c r="C35172" t="s">
        <v>18</v>
      </c>
      <c r="D35172" t="s">
        <v>10</v>
      </c>
      <c r="E35172">
        <v>0</v>
      </c>
      <c r="F35172" t="s">
        <v>22</v>
      </c>
    </row>
    <row r="35173" spans="1:6" x14ac:dyDescent="0.45">
      <c r="A35173" t="s">
        <v>156</v>
      </c>
      <c r="B35173">
        <v>2047</v>
      </c>
      <c r="C35173" t="s">
        <v>18</v>
      </c>
      <c r="D35173" t="s">
        <v>19</v>
      </c>
      <c r="E35173">
        <v>0</v>
      </c>
      <c r="F35173" t="s">
        <v>23</v>
      </c>
    </row>
    <row r="35174" spans="1:6" x14ac:dyDescent="0.45">
      <c r="A35174" t="s">
        <v>156</v>
      </c>
      <c r="B35174">
        <v>2048</v>
      </c>
      <c r="C35174" t="s">
        <v>15</v>
      </c>
      <c r="D35174" t="s">
        <v>0</v>
      </c>
      <c r="E35174">
        <v>1298.8048975483573</v>
      </c>
      <c r="F35174" t="s">
        <v>22</v>
      </c>
    </row>
    <row r="35175" spans="1:6" x14ac:dyDescent="0.45">
      <c r="A35175" t="s">
        <v>156</v>
      </c>
      <c r="B35175">
        <v>2048</v>
      </c>
      <c r="C35175" t="s">
        <v>15</v>
      </c>
      <c r="D35175" t="s">
        <v>1</v>
      </c>
      <c r="E35175">
        <v>1810.4790053533904</v>
      </c>
      <c r="F35175" t="s">
        <v>22</v>
      </c>
    </row>
    <row r="35176" spans="1:6" x14ac:dyDescent="0.45">
      <c r="A35176" t="s">
        <v>156</v>
      </c>
      <c r="B35176">
        <v>2048</v>
      </c>
      <c r="C35176" t="s">
        <v>15</v>
      </c>
      <c r="D35176" t="s">
        <v>2</v>
      </c>
      <c r="E35176">
        <v>0</v>
      </c>
      <c r="F35176" t="s">
        <v>22</v>
      </c>
    </row>
    <row r="35177" spans="1:6" x14ac:dyDescent="0.45">
      <c r="A35177" t="s">
        <v>156</v>
      </c>
      <c r="B35177">
        <v>2048</v>
      </c>
      <c r="C35177" t="s">
        <v>15</v>
      </c>
      <c r="D35177" t="s">
        <v>3</v>
      </c>
      <c r="E35177">
        <v>0</v>
      </c>
      <c r="F35177" t="s">
        <v>22</v>
      </c>
    </row>
    <row r="35178" spans="1:6" x14ac:dyDescent="0.45">
      <c r="A35178" t="s">
        <v>156</v>
      </c>
      <c r="B35178">
        <v>2048</v>
      </c>
      <c r="C35178" t="s">
        <v>15</v>
      </c>
      <c r="D35178" t="s">
        <v>4</v>
      </c>
      <c r="E35178">
        <v>603.08867436740582</v>
      </c>
      <c r="F35178" t="s">
        <v>22</v>
      </c>
    </row>
    <row r="35179" spans="1:6" x14ac:dyDescent="0.45">
      <c r="A35179" t="s">
        <v>156</v>
      </c>
      <c r="B35179">
        <v>2048</v>
      </c>
      <c r="C35179" t="s">
        <v>5</v>
      </c>
      <c r="D35179" t="s">
        <v>5</v>
      </c>
      <c r="E35179">
        <v>3712.3725772691537</v>
      </c>
      <c r="F35179" t="s">
        <v>22</v>
      </c>
    </row>
    <row r="35180" spans="1:6" x14ac:dyDescent="0.45">
      <c r="A35180" t="s">
        <v>156</v>
      </c>
      <c r="B35180">
        <v>2048</v>
      </c>
      <c r="C35180" t="s">
        <v>16</v>
      </c>
      <c r="D35180" t="s">
        <v>6</v>
      </c>
      <c r="E35180">
        <v>0</v>
      </c>
      <c r="F35180" t="s">
        <v>22</v>
      </c>
    </row>
    <row r="35181" spans="1:6" x14ac:dyDescent="0.45">
      <c r="A35181" t="s">
        <v>156</v>
      </c>
      <c r="B35181">
        <v>2048</v>
      </c>
      <c r="C35181" t="s">
        <v>16</v>
      </c>
      <c r="D35181" t="s">
        <v>7</v>
      </c>
      <c r="E35181">
        <v>1741.4284476345415</v>
      </c>
      <c r="F35181" t="s">
        <v>22</v>
      </c>
    </row>
    <row r="35182" spans="1:6" x14ac:dyDescent="0.45">
      <c r="A35182" t="s">
        <v>156</v>
      </c>
      <c r="B35182">
        <v>2048</v>
      </c>
      <c r="C35182" t="s">
        <v>17</v>
      </c>
      <c r="D35182" t="s">
        <v>8</v>
      </c>
      <c r="E35182">
        <v>5293.8010249036943</v>
      </c>
      <c r="F35182" t="s">
        <v>22</v>
      </c>
    </row>
    <row r="35183" spans="1:6" x14ac:dyDescent="0.45">
      <c r="A35183" t="s">
        <v>156</v>
      </c>
      <c r="B35183">
        <v>2048</v>
      </c>
      <c r="C35183" t="s">
        <v>18</v>
      </c>
      <c r="D35183" t="s">
        <v>9</v>
      </c>
      <c r="E35183">
        <v>160</v>
      </c>
      <c r="F35183" t="s">
        <v>22</v>
      </c>
    </row>
    <row r="35184" spans="1:6" x14ac:dyDescent="0.45">
      <c r="A35184" t="s">
        <v>156</v>
      </c>
      <c r="B35184">
        <v>2048</v>
      </c>
      <c r="C35184" t="s">
        <v>18</v>
      </c>
      <c r="D35184" t="s">
        <v>10</v>
      </c>
      <c r="E35184">
        <v>0</v>
      </c>
      <c r="F35184" t="s">
        <v>22</v>
      </c>
    </row>
    <row r="35185" spans="1:6" x14ac:dyDescent="0.45">
      <c r="A35185" t="s">
        <v>156</v>
      </c>
      <c r="B35185">
        <v>2048</v>
      </c>
      <c r="C35185" t="s">
        <v>18</v>
      </c>
      <c r="D35185" t="s">
        <v>19</v>
      </c>
      <c r="E35185">
        <v>0</v>
      </c>
      <c r="F35185" t="s">
        <v>23</v>
      </c>
    </row>
    <row r="35186" spans="1:6" x14ac:dyDescent="0.45">
      <c r="A35186" t="s">
        <v>156</v>
      </c>
      <c r="B35186">
        <v>2049</v>
      </c>
      <c r="C35186" t="s">
        <v>15</v>
      </c>
      <c r="D35186" t="s">
        <v>0</v>
      </c>
      <c r="E35186">
        <v>1284.4517575094158</v>
      </c>
      <c r="F35186" t="s">
        <v>22</v>
      </c>
    </row>
    <row r="35187" spans="1:6" x14ac:dyDescent="0.45">
      <c r="A35187" t="s">
        <v>156</v>
      </c>
      <c r="B35187">
        <v>2049</v>
      </c>
      <c r="C35187" t="s">
        <v>15</v>
      </c>
      <c r="D35187" t="s">
        <v>1</v>
      </c>
      <c r="E35187">
        <v>1814.099963364097</v>
      </c>
      <c r="F35187" t="s">
        <v>22</v>
      </c>
    </row>
    <row r="35188" spans="1:6" x14ac:dyDescent="0.45">
      <c r="A35188" t="s">
        <v>156</v>
      </c>
      <c r="B35188">
        <v>2049</v>
      </c>
      <c r="C35188" t="s">
        <v>15</v>
      </c>
      <c r="D35188" t="s">
        <v>2</v>
      </c>
      <c r="E35188">
        <v>0</v>
      </c>
      <c r="F35188" t="s">
        <v>22</v>
      </c>
    </row>
    <row r="35189" spans="1:6" x14ac:dyDescent="0.45">
      <c r="A35189" t="s">
        <v>156</v>
      </c>
      <c r="B35189">
        <v>2049</v>
      </c>
      <c r="C35189" t="s">
        <v>15</v>
      </c>
      <c r="D35189" t="s">
        <v>3</v>
      </c>
      <c r="E35189">
        <v>0</v>
      </c>
      <c r="F35189" t="s">
        <v>22</v>
      </c>
    </row>
    <row r="35190" spans="1:6" x14ac:dyDescent="0.45">
      <c r="A35190" t="s">
        <v>156</v>
      </c>
      <c r="B35190">
        <v>2049</v>
      </c>
      <c r="C35190" t="s">
        <v>15</v>
      </c>
      <c r="D35190" t="s">
        <v>4</v>
      </c>
      <c r="E35190">
        <v>594.39878000832982</v>
      </c>
      <c r="F35190" t="s">
        <v>22</v>
      </c>
    </row>
    <row r="35191" spans="1:6" x14ac:dyDescent="0.45">
      <c r="A35191" t="s">
        <v>156</v>
      </c>
      <c r="B35191">
        <v>2049</v>
      </c>
      <c r="C35191" t="s">
        <v>5</v>
      </c>
      <c r="D35191" t="s">
        <v>5</v>
      </c>
      <c r="E35191">
        <v>3692.9505008818423</v>
      </c>
      <c r="F35191" t="s">
        <v>22</v>
      </c>
    </row>
    <row r="35192" spans="1:6" x14ac:dyDescent="0.45">
      <c r="A35192" t="s">
        <v>156</v>
      </c>
      <c r="B35192">
        <v>2049</v>
      </c>
      <c r="C35192" t="s">
        <v>16</v>
      </c>
      <c r="D35192" t="s">
        <v>6</v>
      </c>
      <c r="E35192">
        <v>0</v>
      </c>
      <c r="F35192" t="s">
        <v>22</v>
      </c>
    </row>
    <row r="35193" spans="1:6" x14ac:dyDescent="0.45">
      <c r="A35193" t="s">
        <v>156</v>
      </c>
      <c r="B35193">
        <v>2049</v>
      </c>
      <c r="C35193" t="s">
        <v>16</v>
      </c>
      <c r="D35193" t="s">
        <v>7</v>
      </c>
      <c r="E35193">
        <v>1722.2640450221345</v>
      </c>
      <c r="F35193" t="s">
        <v>22</v>
      </c>
    </row>
    <row r="35194" spans="1:6" x14ac:dyDescent="0.45">
      <c r="A35194" t="s">
        <v>156</v>
      </c>
      <c r="B35194">
        <v>2049</v>
      </c>
      <c r="C35194" t="s">
        <v>17</v>
      </c>
      <c r="D35194" t="s">
        <v>8</v>
      </c>
      <c r="E35194">
        <v>5255.2145459039766</v>
      </c>
      <c r="F35194" t="s">
        <v>22</v>
      </c>
    </row>
    <row r="35195" spans="1:6" x14ac:dyDescent="0.45">
      <c r="A35195" t="s">
        <v>156</v>
      </c>
      <c r="B35195">
        <v>2049</v>
      </c>
      <c r="C35195" t="s">
        <v>18</v>
      </c>
      <c r="D35195" t="s">
        <v>9</v>
      </c>
      <c r="E35195">
        <v>160</v>
      </c>
      <c r="F35195" t="s">
        <v>22</v>
      </c>
    </row>
    <row r="35196" spans="1:6" x14ac:dyDescent="0.45">
      <c r="A35196" t="s">
        <v>156</v>
      </c>
      <c r="B35196">
        <v>2049</v>
      </c>
      <c r="C35196" t="s">
        <v>18</v>
      </c>
      <c r="D35196" t="s">
        <v>10</v>
      </c>
      <c r="E35196">
        <v>0</v>
      </c>
      <c r="F35196" t="s">
        <v>22</v>
      </c>
    </row>
    <row r="35197" spans="1:6" x14ac:dyDescent="0.45">
      <c r="A35197" t="s">
        <v>156</v>
      </c>
      <c r="B35197">
        <v>2049</v>
      </c>
      <c r="C35197" t="s">
        <v>18</v>
      </c>
      <c r="D35197" t="s">
        <v>19</v>
      </c>
      <c r="E35197">
        <v>0</v>
      </c>
      <c r="F35197" t="s">
        <v>23</v>
      </c>
    </row>
    <row r="35198" spans="1:6" x14ac:dyDescent="0.45">
      <c r="A35198" t="s">
        <v>156</v>
      </c>
      <c r="B35198">
        <v>2050</v>
      </c>
      <c r="C35198" t="s">
        <v>15</v>
      </c>
      <c r="D35198" t="s">
        <v>0</v>
      </c>
      <c r="E35198">
        <v>1267.3602279800978</v>
      </c>
      <c r="F35198" t="s">
        <v>22</v>
      </c>
    </row>
    <row r="35199" spans="1:6" x14ac:dyDescent="0.45">
      <c r="A35199" t="s">
        <v>156</v>
      </c>
      <c r="B35199">
        <v>2050</v>
      </c>
      <c r="C35199" t="s">
        <v>15</v>
      </c>
      <c r="D35199" t="s">
        <v>1</v>
      </c>
      <c r="E35199">
        <v>1817.7281632908253</v>
      </c>
      <c r="F35199" t="s">
        <v>22</v>
      </c>
    </row>
    <row r="35200" spans="1:6" x14ac:dyDescent="0.45">
      <c r="A35200" t="s">
        <v>156</v>
      </c>
      <c r="B35200">
        <v>2050</v>
      </c>
      <c r="C35200" t="s">
        <v>15</v>
      </c>
      <c r="D35200" t="s">
        <v>2</v>
      </c>
      <c r="E35200">
        <v>0</v>
      </c>
      <c r="F35200" t="s">
        <v>22</v>
      </c>
    </row>
    <row r="35201" spans="1:6" x14ac:dyDescent="0.45">
      <c r="A35201" t="s">
        <v>156</v>
      </c>
      <c r="B35201">
        <v>2050</v>
      </c>
      <c r="C35201" t="s">
        <v>15</v>
      </c>
      <c r="D35201" t="s">
        <v>3</v>
      </c>
      <c r="E35201">
        <v>0</v>
      </c>
      <c r="F35201" t="s">
        <v>22</v>
      </c>
    </row>
    <row r="35202" spans="1:6" x14ac:dyDescent="0.45">
      <c r="A35202" t="s">
        <v>156</v>
      </c>
      <c r="B35202">
        <v>2050</v>
      </c>
      <c r="C35202" t="s">
        <v>15</v>
      </c>
      <c r="D35202" t="s">
        <v>4</v>
      </c>
      <c r="E35202">
        <v>585.84079402730595</v>
      </c>
      <c r="F35202" t="s">
        <v>22</v>
      </c>
    </row>
    <row r="35203" spans="1:6" x14ac:dyDescent="0.45">
      <c r="A35203" t="s">
        <v>156</v>
      </c>
      <c r="B35203">
        <v>2050</v>
      </c>
      <c r="C35203" t="s">
        <v>5</v>
      </c>
      <c r="D35203" t="s">
        <v>5</v>
      </c>
      <c r="E35203">
        <v>3670.9291852982287</v>
      </c>
      <c r="F35203" t="s">
        <v>22</v>
      </c>
    </row>
    <row r="35204" spans="1:6" x14ac:dyDescent="0.45">
      <c r="A35204" t="s">
        <v>156</v>
      </c>
      <c r="B35204">
        <v>2050</v>
      </c>
      <c r="C35204" t="s">
        <v>16</v>
      </c>
      <c r="D35204" t="s">
        <v>6</v>
      </c>
      <c r="E35204">
        <v>0</v>
      </c>
      <c r="F35204" t="s">
        <v>22</v>
      </c>
    </row>
    <row r="35205" spans="1:6" x14ac:dyDescent="0.45">
      <c r="A35205" t="s">
        <v>156</v>
      </c>
      <c r="B35205">
        <v>2050</v>
      </c>
      <c r="C35205" t="s">
        <v>16</v>
      </c>
      <c r="D35205" t="s">
        <v>7</v>
      </c>
      <c r="E35205">
        <v>1703.3217400536375</v>
      </c>
      <c r="F35205" t="s">
        <v>22</v>
      </c>
    </row>
    <row r="35206" spans="1:6" x14ac:dyDescent="0.45">
      <c r="A35206" t="s">
        <v>156</v>
      </c>
      <c r="B35206">
        <v>2050</v>
      </c>
      <c r="C35206" t="s">
        <v>17</v>
      </c>
      <c r="D35206" t="s">
        <v>8</v>
      </c>
      <c r="E35206">
        <v>5214.2509253518665</v>
      </c>
      <c r="F35206" t="s">
        <v>22</v>
      </c>
    </row>
    <row r="35207" spans="1:6" x14ac:dyDescent="0.45">
      <c r="A35207" t="s">
        <v>156</v>
      </c>
      <c r="B35207">
        <v>2050</v>
      </c>
      <c r="C35207" t="s">
        <v>18</v>
      </c>
      <c r="D35207" t="s">
        <v>9</v>
      </c>
      <c r="E35207">
        <v>160</v>
      </c>
      <c r="F35207" t="s">
        <v>22</v>
      </c>
    </row>
    <row r="35208" spans="1:6" x14ac:dyDescent="0.45">
      <c r="A35208" t="s">
        <v>156</v>
      </c>
      <c r="B35208">
        <v>2050</v>
      </c>
      <c r="C35208" t="s">
        <v>18</v>
      </c>
      <c r="D35208" t="s">
        <v>10</v>
      </c>
      <c r="E35208">
        <v>0</v>
      </c>
      <c r="F35208" t="s">
        <v>22</v>
      </c>
    </row>
    <row r="35209" spans="1:6" x14ac:dyDescent="0.45">
      <c r="A35209" t="s">
        <v>156</v>
      </c>
      <c r="B35209">
        <v>2050</v>
      </c>
      <c r="C35209" t="s">
        <v>18</v>
      </c>
      <c r="D35209" t="s">
        <v>19</v>
      </c>
      <c r="E35209">
        <v>0</v>
      </c>
      <c r="F35209" t="s">
        <v>23</v>
      </c>
    </row>
    <row r="35210" spans="1:6" x14ac:dyDescent="0.45">
      <c r="A35210" t="s">
        <v>157</v>
      </c>
      <c r="B35210">
        <v>2010</v>
      </c>
      <c r="C35210" t="s">
        <v>15</v>
      </c>
      <c r="D35210" t="s">
        <v>0</v>
      </c>
      <c r="E35210">
        <v>703.42285868781596</v>
      </c>
      <c r="F35210" t="s">
        <v>22</v>
      </c>
    </row>
    <row r="35211" spans="1:6" x14ac:dyDescent="0.45">
      <c r="A35211" t="s">
        <v>157</v>
      </c>
      <c r="B35211">
        <v>2010</v>
      </c>
      <c r="C35211" t="s">
        <v>15</v>
      </c>
      <c r="D35211" t="s">
        <v>1</v>
      </c>
      <c r="E35211">
        <v>923.78896791636691</v>
      </c>
      <c r="F35211" t="s">
        <v>22</v>
      </c>
    </row>
    <row r="35212" spans="1:6" x14ac:dyDescent="0.45">
      <c r="A35212" t="s">
        <v>157</v>
      </c>
      <c r="B35212">
        <v>2010</v>
      </c>
      <c r="C35212" t="s">
        <v>15</v>
      </c>
      <c r="D35212" t="s">
        <v>2</v>
      </c>
      <c r="E35212">
        <v>0</v>
      </c>
      <c r="F35212" t="s">
        <v>22</v>
      </c>
    </row>
    <row r="35213" spans="1:6" x14ac:dyDescent="0.45">
      <c r="A35213" t="s">
        <v>157</v>
      </c>
      <c r="B35213">
        <v>2010</v>
      </c>
      <c r="C35213" t="s">
        <v>15</v>
      </c>
      <c r="D35213" t="s">
        <v>3</v>
      </c>
      <c r="E35213">
        <v>0</v>
      </c>
      <c r="F35213" t="s">
        <v>22</v>
      </c>
    </row>
    <row r="35214" spans="1:6" x14ac:dyDescent="0.45">
      <c r="A35214" t="s">
        <v>157</v>
      </c>
      <c r="B35214">
        <v>2010</v>
      </c>
      <c r="C35214" t="s">
        <v>15</v>
      </c>
      <c r="D35214" t="s">
        <v>4</v>
      </c>
      <c r="E35214">
        <v>1105.937474405192</v>
      </c>
      <c r="F35214" t="s">
        <v>22</v>
      </c>
    </row>
    <row r="35215" spans="1:6" x14ac:dyDescent="0.45">
      <c r="A35215" t="s">
        <v>157</v>
      </c>
      <c r="B35215">
        <v>2010</v>
      </c>
      <c r="C35215" t="s">
        <v>5</v>
      </c>
      <c r="D35215" t="s">
        <v>5</v>
      </c>
      <c r="E35215">
        <v>2733.149301009375</v>
      </c>
      <c r="F35215" t="s">
        <v>22</v>
      </c>
    </row>
    <row r="35216" spans="1:6" x14ac:dyDescent="0.45">
      <c r="A35216" t="s">
        <v>157</v>
      </c>
      <c r="B35216">
        <v>2010</v>
      </c>
      <c r="C35216" t="s">
        <v>16</v>
      </c>
      <c r="D35216" t="s">
        <v>6</v>
      </c>
      <c r="E35216">
        <v>1869.2794520547943</v>
      </c>
      <c r="F35216" t="s">
        <v>22</v>
      </c>
    </row>
    <row r="35217" spans="1:6" x14ac:dyDescent="0.45">
      <c r="A35217" t="s">
        <v>157</v>
      </c>
      <c r="B35217">
        <v>2010</v>
      </c>
      <c r="C35217" t="s">
        <v>16</v>
      </c>
      <c r="D35217" t="s">
        <v>7</v>
      </c>
      <c r="E35217">
        <v>7668.0177283600015</v>
      </c>
      <c r="F35217" t="s">
        <v>22</v>
      </c>
    </row>
    <row r="35218" spans="1:6" x14ac:dyDescent="0.45">
      <c r="A35218" t="s">
        <v>157</v>
      </c>
      <c r="B35218">
        <v>2010</v>
      </c>
      <c r="C35218" t="s">
        <v>17</v>
      </c>
      <c r="D35218" t="s">
        <v>8</v>
      </c>
      <c r="E35218">
        <v>12270.446481424173</v>
      </c>
      <c r="F35218" t="s">
        <v>22</v>
      </c>
    </row>
    <row r="35219" spans="1:6" x14ac:dyDescent="0.45">
      <c r="A35219" t="s">
        <v>157</v>
      </c>
      <c r="B35219">
        <v>2010</v>
      </c>
      <c r="C35219" t="s">
        <v>18</v>
      </c>
      <c r="D35219" t="s">
        <v>9</v>
      </c>
      <c r="E35219">
        <v>0</v>
      </c>
      <c r="F35219" t="s">
        <v>22</v>
      </c>
    </row>
    <row r="35220" spans="1:6" x14ac:dyDescent="0.45">
      <c r="A35220" t="s">
        <v>157</v>
      </c>
      <c r="B35220">
        <v>2010</v>
      </c>
      <c r="C35220" t="s">
        <v>18</v>
      </c>
      <c r="D35220" t="s">
        <v>10</v>
      </c>
      <c r="E35220">
        <v>0</v>
      </c>
      <c r="F35220" t="s">
        <v>22</v>
      </c>
    </row>
    <row r="35221" spans="1:6" x14ac:dyDescent="0.45">
      <c r="A35221" t="s">
        <v>157</v>
      </c>
      <c r="B35221">
        <v>2010</v>
      </c>
      <c r="C35221" t="s">
        <v>18</v>
      </c>
      <c r="D35221" t="s">
        <v>19</v>
      </c>
      <c r="E35221">
        <v>0</v>
      </c>
      <c r="F35221" t="s">
        <v>23</v>
      </c>
    </row>
    <row r="35222" spans="1:6" x14ac:dyDescent="0.45">
      <c r="A35222" t="s">
        <v>157</v>
      </c>
      <c r="B35222">
        <v>2011</v>
      </c>
      <c r="C35222" t="s">
        <v>15</v>
      </c>
      <c r="D35222" t="s">
        <v>0</v>
      </c>
      <c r="E35222">
        <v>762.9465839942327</v>
      </c>
      <c r="F35222" t="s">
        <v>22</v>
      </c>
    </row>
    <row r="35223" spans="1:6" x14ac:dyDescent="0.45">
      <c r="A35223" t="s">
        <v>157</v>
      </c>
      <c r="B35223">
        <v>2011</v>
      </c>
      <c r="C35223" t="s">
        <v>15</v>
      </c>
      <c r="D35223" t="s">
        <v>1</v>
      </c>
      <c r="E35223">
        <v>1184.226271809662</v>
      </c>
      <c r="F35223" t="s">
        <v>22</v>
      </c>
    </row>
    <row r="35224" spans="1:6" x14ac:dyDescent="0.45">
      <c r="A35224" t="s">
        <v>157</v>
      </c>
      <c r="B35224">
        <v>2011</v>
      </c>
      <c r="C35224" t="s">
        <v>15</v>
      </c>
      <c r="D35224" t="s">
        <v>2</v>
      </c>
      <c r="E35224">
        <v>0</v>
      </c>
      <c r="F35224" t="s">
        <v>22</v>
      </c>
    </row>
    <row r="35225" spans="1:6" x14ac:dyDescent="0.45">
      <c r="A35225" t="s">
        <v>157</v>
      </c>
      <c r="B35225">
        <v>2011</v>
      </c>
      <c r="C35225" t="s">
        <v>15</v>
      </c>
      <c r="D35225" t="s">
        <v>3</v>
      </c>
      <c r="E35225">
        <v>0</v>
      </c>
      <c r="F35225" t="s">
        <v>22</v>
      </c>
    </row>
    <row r="35226" spans="1:6" x14ac:dyDescent="0.45">
      <c r="A35226" t="s">
        <v>157</v>
      </c>
      <c r="B35226">
        <v>2011</v>
      </c>
      <c r="C35226" t="s">
        <v>15</v>
      </c>
      <c r="D35226" t="s">
        <v>4</v>
      </c>
      <c r="E35226">
        <v>1458.6138918529211</v>
      </c>
      <c r="F35226" t="s">
        <v>22</v>
      </c>
    </row>
    <row r="35227" spans="1:6" x14ac:dyDescent="0.45">
      <c r="A35227" t="s">
        <v>157</v>
      </c>
      <c r="B35227">
        <v>2011</v>
      </c>
      <c r="C35227" t="s">
        <v>5</v>
      </c>
      <c r="D35227" t="s">
        <v>5</v>
      </c>
      <c r="E35227">
        <v>3405.7867476568158</v>
      </c>
      <c r="F35227" t="s">
        <v>22</v>
      </c>
    </row>
    <row r="35228" spans="1:6" x14ac:dyDescent="0.45">
      <c r="A35228" t="s">
        <v>157</v>
      </c>
      <c r="B35228">
        <v>2011</v>
      </c>
      <c r="C35228" t="s">
        <v>16</v>
      </c>
      <c r="D35228" t="s">
        <v>6</v>
      </c>
      <c r="E35228">
        <v>1802.1695995771663</v>
      </c>
      <c r="F35228" t="s">
        <v>22</v>
      </c>
    </row>
    <row r="35229" spans="1:6" x14ac:dyDescent="0.45">
      <c r="A35229" t="s">
        <v>157</v>
      </c>
      <c r="B35229">
        <v>2011</v>
      </c>
      <c r="C35229" t="s">
        <v>16</v>
      </c>
      <c r="D35229" t="s">
        <v>7</v>
      </c>
      <c r="E35229">
        <v>10307.426874128492</v>
      </c>
      <c r="F35229" t="s">
        <v>22</v>
      </c>
    </row>
    <row r="35230" spans="1:6" x14ac:dyDescent="0.45">
      <c r="A35230" t="s">
        <v>157</v>
      </c>
      <c r="B35230">
        <v>2011</v>
      </c>
      <c r="C35230" t="s">
        <v>17</v>
      </c>
      <c r="D35230" t="s">
        <v>8</v>
      </c>
      <c r="E35230">
        <v>15515.383221362474</v>
      </c>
      <c r="F35230" t="s">
        <v>22</v>
      </c>
    </row>
    <row r="35231" spans="1:6" x14ac:dyDescent="0.45">
      <c r="A35231" t="s">
        <v>157</v>
      </c>
      <c r="B35231">
        <v>2011</v>
      </c>
      <c r="C35231" t="s">
        <v>18</v>
      </c>
      <c r="D35231" t="s">
        <v>9</v>
      </c>
      <c r="E35231">
        <v>0</v>
      </c>
      <c r="F35231" t="s">
        <v>22</v>
      </c>
    </row>
    <row r="35232" spans="1:6" x14ac:dyDescent="0.45">
      <c r="A35232" t="s">
        <v>157</v>
      </c>
      <c r="B35232">
        <v>2011</v>
      </c>
      <c r="C35232" t="s">
        <v>18</v>
      </c>
      <c r="D35232" t="s">
        <v>10</v>
      </c>
      <c r="E35232">
        <v>0</v>
      </c>
      <c r="F35232" t="s">
        <v>22</v>
      </c>
    </row>
    <row r="35233" spans="1:6" x14ac:dyDescent="0.45">
      <c r="A35233" t="s">
        <v>157</v>
      </c>
      <c r="B35233">
        <v>2011</v>
      </c>
      <c r="C35233" t="s">
        <v>18</v>
      </c>
      <c r="D35233" t="s">
        <v>19</v>
      </c>
      <c r="E35233">
        <v>0</v>
      </c>
      <c r="F35233" t="s">
        <v>23</v>
      </c>
    </row>
    <row r="35234" spans="1:6" x14ac:dyDescent="0.45">
      <c r="A35234" t="s">
        <v>157</v>
      </c>
      <c r="B35234">
        <v>2012</v>
      </c>
      <c r="C35234" t="s">
        <v>15</v>
      </c>
      <c r="D35234" t="s">
        <v>0</v>
      </c>
      <c r="E35234">
        <v>869.35498197548725</v>
      </c>
      <c r="F35234" t="s">
        <v>22</v>
      </c>
    </row>
    <row r="35235" spans="1:6" x14ac:dyDescent="0.45">
      <c r="A35235" t="s">
        <v>157</v>
      </c>
      <c r="B35235">
        <v>2012</v>
      </c>
      <c r="C35235" t="s">
        <v>15</v>
      </c>
      <c r="D35235" t="s">
        <v>1</v>
      </c>
      <c r="E35235">
        <v>1922.1086265320853</v>
      </c>
      <c r="F35235" t="s">
        <v>22</v>
      </c>
    </row>
    <row r="35236" spans="1:6" x14ac:dyDescent="0.45">
      <c r="A35236" t="s">
        <v>157</v>
      </c>
      <c r="B35236">
        <v>2012</v>
      </c>
      <c r="C35236" t="s">
        <v>15</v>
      </c>
      <c r="D35236" t="s">
        <v>2</v>
      </c>
      <c r="E35236">
        <v>0</v>
      </c>
      <c r="F35236" t="s">
        <v>22</v>
      </c>
    </row>
    <row r="35237" spans="1:6" x14ac:dyDescent="0.45">
      <c r="A35237" t="s">
        <v>157</v>
      </c>
      <c r="B35237">
        <v>2012</v>
      </c>
      <c r="C35237" t="s">
        <v>15</v>
      </c>
      <c r="D35237" t="s">
        <v>3</v>
      </c>
      <c r="E35237">
        <v>0</v>
      </c>
      <c r="F35237" t="s">
        <v>22</v>
      </c>
    </row>
    <row r="35238" spans="1:6" x14ac:dyDescent="0.45">
      <c r="A35238" t="s">
        <v>157</v>
      </c>
      <c r="B35238">
        <v>2012</v>
      </c>
      <c r="C35238" t="s">
        <v>15</v>
      </c>
      <c r="D35238" t="s">
        <v>4</v>
      </c>
      <c r="E35238">
        <v>1494.4279358327335</v>
      </c>
      <c r="F35238" t="s">
        <v>22</v>
      </c>
    </row>
    <row r="35239" spans="1:6" x14ac:dyDescent="0.45">
      <c r="A35239" t="s">
        <v>157</v>
      </c>
      <c r="B35239">
        <v>2012</v>
      </c>
      <c r="C35239" t="s">
        <v>5</v>
      </c>
      <c r="D35239" t="s">
        <v>5</v>
      </c>
      <c r="E35239">
        <v>4285.8915443403057</v>
      </c>
      <c r="F35239" t="s">
        <v>22</v>
      </c>
    </row>
    <row r="35240" spans="1:6" x14ac:dyDescent="0.45">
      <c r="A35240" t="s">
        <v>157</v>
      </c>
      <c r="B35240">
        <v>2012</v>
      </c>
      <c r="C35240" t="s">
        <v>16</v>
      </c>
      <c r="D35240" t="s">
        <v>6</v>
      </c>
      <c r="E35240">
        <v>1890.4513290251075</v>
      </c>
      <c r="F35240" t="s">
        <v>22</v>
      </c>
    </row>
    <row r="35241" spans="1:6" x14ac:dyDescent="0.45">
      <c r="A35241" t="s">
        <v>157</v>
      </c>
      <c r="B35241">
        <v>2012</v>
      </c>
      <c r="C35241" t="s">
        <v>16</v>
      </c>
      <c r="D35241" t="s">
        <v>7</v>
      </c>
      <c r="E35241">
        <v>10377.467208257807</v>
      </c>
      <c r="F35241" t="s">
        <v>22</v>
      </c>
    </row>
    <row r="35242" spans="1:6" x14ac:dyDescent="0.45">
      <c r="A35242" t="s">
        <v>157</v>
      </c>
      <c r="B35242">
        <v>2012</v>
      </c>
      <c r="C35242" t="s">
        <v>17</v>
      </c>
      <c r="D35242" t="s">
        <v>8</v>
      </c>
      <c r="E35242">
        <v>16553.810081623218</v>
      </c>
      <c r="F35242" t="s">
        <v>22</v>
      </c>
    </row>
    <row r="35243" spans="1:6" x14ac:dyDescent="0.45">
      <c r="A35243" t="s">
        <v>157</v>
      </c>
      <c r="B35243">
        <v>2012</v>
      </c>
      <c r="C35243" t="s">
        <v>18</v>
      </c>
      <c r="D35243" t="s">
        <v>9</v>
      </c>
      <c r="E35243">
        <v>0</v>
      </c>
      <c r="F35243" t="s">
        <v>22</v>
      </c>
    </row>
    <row r="35244" spans="1:6" x14ac:dyDescent="0.45">
      <c r="A35244" t="s">
        <v>157</v>
      </c>
      <c r="B35244">
        <v>2012</v>
      </c>
      <c r="C35244" t="s">
        <v>18</v>
      </c>
      <c r="D35244" t="s">
        <v>10</v>
      </c>
      <c r="E35244">
        <v>0</v>
      </c>
      <c r="F35244" t="s">
        <v>22</v>
      </c>
    </row>
    <row r="35245" spans="1:6" x14ac:dyDescent="0.45">
      <c r="A35245" t="s">
        <v>157</v>
      </c>
      <c r="B35245">
        <v>2012</v>
      </c>
      <c r="C35245" t="s">
        <v>18</v>
      </c>
      <c r="D35245" t="s">
        <v>19</v>
      </c>
      <c r="E35245">
        <v>0</v>
      </c>
      <c r="F35245" t="s">
        <v>23</v>
      </c>
    </row>
    <row r="35246" spans="1:6" x14ac:dyDescent="0.45">
      <c r="A35246" t="s">
        <v>157</v>
      </c>
      <c r="B35246">
        <v>2013</v>
      </c>
      <c r="C35246" t="s">
        <v>15</v>
      </c>
      <c r="D35246" t="s">
        <v>0</v>
      </c>
      <c r="E35246">
        <v>868.39763229992843</v>
      </c>
      <c r="F35246" t="s">
        <v>22</v>
      </c>
    </row>
    <row r="35247" spans="1:6" x14ac:dyDescent="0.45">
      <c r="A35247" t="s">
        <v>157</v>
      </c>
      <c r="B35247">
        <v>2013</v>
      </c>
      <c r="C35247" t="s">
        <v>15</v>
      </c>
      <c r="D35247" t="s">
        <v>1</v>
      </c>
      <c r="E35247">
        <v>2287.7067184571033</v>
      </c>
      <c r="F35247" t="s">
        <v>22</v>
      </c>
    </row>
    <row r="35248" spans="1:6" x14ac:dyDescent="0.45">
      <c r="A35248" t="s">
        <v>157</v>
      </c>
      <c r="B35248">
        <v>2013</v>
      </c>
      <c r="C35248" t="s">
        <v>15</v>
      </c>
      <c r="D35248" t="s">
        <v>2</v>
      </c>
      <c r="E35248">
        <v>0</v>
      </c>
      <c r="F35248" t="s">
        <v>22</v>
      </c>
    </row>
    <row r="35249" spans="1:6" x14ac:dyDescent="0.45">
      <c r="A35249" t="s">
        <v>157</v>
      </c>
      <c r="B35249">
        <v>2013</v>
      </c>
      <c r="C35249" t="s">
        <v>15</v>
      </c>
      <c r="D35249" t="s">
        <v>3</v>
      </c>
      <c r="E35249">
        <v>0</v>
      </c>
      <c r="F35249" t="s">
        <v>22</v>
      </c>
    </row>
    <row r="35250" spans="1:6" x14ac:dyDescent="0.45">
      <c r="A35250" t="s">
        <v>157</v>
      </c>
      <c r="B35250">
        <v>2013</v>
      </c>
      <c r="C35250" t="s">
        <v>15</v>
      </c>
      <c r="D35250" t="s">
        <v>4</v>
      </c>
      <c r="E35250">
        <v>1533.2718896899796</v>
      </c>
      <c r="F35250" t="s">
        <v>22</v>
      </c>
    </row>
    <row r="35251" spans="1:6" x14ac:dyDescent="0.45">
      <c r="A35251" t="s">
        <v>157</v>
      </c>
      <c r="B35251">
        <v>2013</v>
      </c>
      <c r="C35251" t="s">
        <v>5</v>
      </c>
      <c r="D35251" t="s">
        <v>5</v>
      </c>
      <c r="E35251">
        <v>4689.3762404470117</v>
      </c>
      <c r="F35251" t="s">
        <v>22</v>
      </c>
    </row>
    <row r="35252" spans="1:6" x14ac:dyDescent="0.45">
      <c r="A35252" t="s">
        <v>157</v>
      </c>
      <c r="B35252">
        <v>2013</v>
      </c>
      <c r="C35252" t="s">
        <v>16</v>
      </c>
      <c r="D35252" t="s">
        <v>6</v>
      </c>
      <c r="E35252">
        <v>1990.9619412661716</v>
      </c>
      <c r="F35252" t="s">
        <v>22</v>
      </c>
    </row>
    <row r="35253" spans="1:6" x14ac:dyDescent="0.45">
      <c r="A35253" t="s">
        <v>157</v>
      </c>
      <c r="B35253">
        <v>2013</v>
      </c>
      <c r="C35253" t="s">
        <v>16</v>
      </c>
      <c r="D35253" t="s">
        <v>7</v>
      </c>
      <c r="E35253">
        <v>10542.516388664932</v>
      </c>
      <c r="F35253" t="s">
        <v>22</v>
      </c>
    </row>
    <row r="35254" spans="1:6" x14ac:dyDescent="0.45">
      <c r="A35254" t="s">
        <v>157</v>
      </c>
      <c r="B35254">
        <v>2013</v>
      </c>
      <c r="C35254" t="s">
        <v>17</v>
      </c>
      <c r="D35254" t="s">
        <v>8</v>
      </c>
      <c r="E35254">
        <v>17222.854570378116</v>
      </c>
      <c r="F35254" t="s">
        <v>22</v>
      </c>
    </row>
    <row r="35255" spans="1:6" x14ac:dyDescent="0.45">
      <c r="A35255" t="s">
        <v>157</v>
      </c>
      <c r="B35255">
        <v>2013</v>
      </c>
      <c r="C35255" t="s">
        <v>18</v>
      </c>
      <c r="D35255" t="s">
        <v>9</v>
      </c>
      <c r="E35255">
        <v>0</v>
      </c>
      <c r="F35255" t="s">
        <v>22</v>
      </c>
    </row>
    <row r="35256" spans="1:6" x14ac:dyDescent="0.45">
      <c r="A35256" t="s">
        <v>157</v>
      </c>
      <c r="B35256">
        <v>2013</v>
      </c>
      <c r="C35256" t="s">
        <v>18</v>
      </c>
      <c r="D35256" t="s">
        <v>10</v>
      </c>
      <c r="E35256">
        <v>0</v>
      </c>
      <c r="F35256" t="s">
        <v>22</v>
      </c>
    </row>
    <row r="35257" spans="1:6" x14ac:dyDescent="0.45">
      <c r="A35257" t="s">
        <v>157</v>
      </c>
      <c r="B35257">
        <v>2013</v>
      </c>
      <c r="C35257" t="s">
        <v>18</v>
      </c>
      <c r="D35257" t="s">
        <v>19</v>
      </c>
      <c r="E35257">
        <v>0</v>
      </c>
      <c r="F35257" t="s">
        <v>23</v>
      </c>
    </row>
    <row r="35258" spans="1:6" x14ac:dyDescent="0.45">
      <c r="A35258" t="s">
        <v>157</v>
      </c>
      <c r="B35258">
        <v>2014</v>
      </c>
      <c r="C35258" t="s">
        <v>15</v>
      </c>
      <c r="D35258" t="s">
        <v>0</v>
      </c>
      <c r="E35258">
        <v>970.15168132660483</v>
      </c>
      <c r="F35258" t="s">
        <v>22</v>
      </c>
    </row>
    <row r="35259" spans="1:6" x14ac:dyDescent="0.45">
      <c r="A35259" t="s">
        <v>157</v>
      </c>
      <c r="B35259">
        <v>2014</v>
      </c>
      <c r="C35259" t="s">
        <v>15</v>
      </c>
      <c r="D35259" t="s">
        <v>1</v>
      </c>
      <c r="E35259">
        <v>2638.7663352559503</v>
      </c>
      <c r="F35259" t="s">
        <v>22</v>
      </c>
    </row>
    <row r="35260" spans="1:6" x14ac:dyDescent="0.45">
      <c r="A35260" t="s">
        <v>157</v>
      </c>
      <c r="B35260">
        <v>2014</v>
      </c>
      <c r="C35260" t="s">
        <v>15</v>
      </c>
      <c r="D35260" t="s">
        <v>2</v>
      </c>
      <c r="E35260">
        <v>0</v>
      </c>
      <c r="F35260" t="s">
        <v>22</v>
      </c>
    </row>
    <row r="35261" spans="1:6" x14ac:dyDescent="0.45">
      <c r="A35261" t="s">
        <v>157</v>
      </c>
      <c r="B35261">
        <v>2014</v>
      </c>
      <c r="C35261" t="s">
        <v>15</v>
      </c>
      <c r="D35261" t="s">
        <v>3</v>
      </c>
      <c r="E35261">
        <v>0</v>
      </c>
      <c r="F35261" t="s">
        <v>22</v>
      </c>
    </row>
    <row r="35262" spans="1:6" x14ac:dyDescent="0.45">
      <c r="A35262" t="s">
        <v>157</v>
      </c>
      <c r="B35262">
        <v>2014</v>
      </c>
      <c r="C35262" t="s">
        <v>15</v>
      </c>
      <c r="D35262" t="s">
        <v>4</v>
      </c>
      <c r="E35262">
        <v>1502.3337090843561</v>
      </c>
      <c r="F35262" t="s">
        <v>22</v>
      </c>
    </row>
    <row r="35263" spans="1:6" x14ac:dyDescent="0.45">
      <c r="A35263" t="s">
        <v>157</v>
      </c>
      <c r="B35263">
        <v>2014</v>
      </c>
      <c r="C35263" t="s">
        <v>5</v>
      </c>
      <c r="D35263" t="s">
        <v>5</v>
      </c>
      <c r="E35263">
        <v>5111.2517256669107</v>
      </c>
      <c r="F35263" t="s">
        <v>22</v>
      </c>
    </row>
    <row r="35264" spans="1:6" x14ac:dyDescent="0.45">
      <c r="A35264" t="s">
        <v>157</v>
      </c>
      <c r="B35264">
        <v>2014</v>
      </c>
      <c r="C35264" t="s">
        <v>16</v>
      </c>
      <c r="D35264" t="s">
        <v>6</v>
      </c>
      <c r="E35264">
        <v>2013.7020548429705</v>
      </c>
      <c r="F35264" t="s">
        <v>22</v>
      </c>
    </row>
    <row r="35265" spans="1:6" x14ac:dyDescent="0.45">
      <c r="A35265" t="s">
        <v>157</v>
      </c>
      <c r="B35265">
        <v>2014</v>
      </c>
      <c r="C35265" t="s">
        <v>16</v>
      </c>
      <c r="D35265" t="s">
        <v>7</v>
      </c>
      <c r="E35265">
        <v>10287.646279716166</v>
      </c>
      <c r="F35265" t="s">
        <v>22</v>
      </c>
    </row>
    <row r="35266" spans="1:6" x14ac:dyDescent="0.45">
      <c r="A35266" t="s">
        <v>157</v>
      </c>
      <c r="B35266">
        <v>2014</v>
      </c>
      <c r="C35266" t="s">
        <v>17</v>
      </c>
      <c r="D35266" t="s">
        <v>8</v>
      </c>
      <c r="E35266">
        <v>17412.600060226046</v>
      </c>
      <c r="F35266" t="s">
        <v>22</v>
      </c>
    </row>
    <row r="35267" spans="1:6" x14ac:dyDescent="0.45">
      <c r="A35267" t="s">
        <v>157</v>
      </c>
      <c r="B35267">
        <v>2014</v>
      </c>
      <c r="C35267" t="s">
        <v>18</v>
      </c>
      <c r="D35267" t="s">
        <v>9</v>
      </c>
      <c r="E35267">
        <v>0</v>
      </c>
      <c r="F35267" t="s">
        <v>22</v>
      </c>
    </row>
    <row r="35268" spans="1:6" x14ac:dyDescent="0.45">
      <c r="A35268" t="s">
        <v>157</v>
      </c>
      <c r="B35268">
        <v>2014</v>
      </c>
      <c r="C35268" t="s">
        <v>18</v>
      </c>
      <c r="D35268" t="s">
        <v>10</v>
      </c>
      <c r="E35268">
        <v>0</v>
      </c>
      <c r="F35268" t="s">
        <v>22</v>
      </c>
    </row>
    <row r="35269" spans="1:6" x14ac:dyDescent="0.45">
      <c r="A35269" t="s">
        <v>157</v>
      </c>
      <c r="B35269">
        <v>2014</v>
      </c>
      <c r="C35269" t="s">
        <v>18</v>
      </c>
      <c r="D35269" t="s">
        <v>19</v>
      </c>
      <c r="E35269">
        <v>0</v>
      </c>
      <c r="F35269" t="s">
        <v>23</v>
      </c>
    </row>
    <row r="35270" spans="1:6" x14ac:dyDescent="0.45">
      <c r="A35270" t="s">
        <v>157</v>
      </c>
      <c r="B35270">
        <v>2015</v>
      </c>
      <c r="C35270" t="s">
        <v>15</v>
      </c>
      <c r="D35270" t="s">
        <v>0</v>
      </c>
      <c r="E35270">
        <v>1017.9937036770016</v>
      </c>
      <c r="F35270" t="s">
        <v>22</v>
      </c>
    </row>
    <row r="35271" spans="1:6" x14ac:dyDescent="0.45">
      <c r="A35271" t="s">
        <v>157</v>
      </c>
      <c r="B35271">
        <v>2015</v>
      </c>
      <c r="C35271" t="s">
        <v>15</v>
      </c>
      <c r="D35271" t="s">
        <v>1</v>
      </c>
      <c r="E35271">
        <v>2735.3848143475147</v>
      </c>
      <c r="F35271" t="s">
        <v>22</v>
      </c>
    </row>
    <row r="35272" spans="1:6" x14ac:dyDescent="0.45">
      <c r="A35272" t="s">
        <v>157</v>
      </c>
      <c r="B35272">
        <v>2015</v>
      </c>
      <c r="C35272" t="s">
        <v>15</v>
      </c>
      <c r="D35272" t="s">
        <v>2</v>
      </c>
      <c r="E35272">
        <v>0</v>
      </c>
      <c r="F35272" t="s">
        <v>22</v>
      </c>
    </row>
    <row r="35273" spans="1:6" x14ac:dyDescent="0.45">
      <c r="A35273" t="s">
        <v>157</v>
      </c>
      <c r="B35273">
        <v>2015</v>
      </c>
      <c r="C35273" t="s">
        <v>15</v>
      </c>
      <c r="D35273" t="s">
        <v>3</v>
      </c>
      <c r="E35273">
        <v>0</v>
      </c>
      <c r="F35273" t="s">
        <v>22</v>
      </c>
    </row>
    <row r="35274" spans="1:6" x14ac:dyDescent="0.45">
      <c r="A35274" t="s">
        <v>157</v>
      </c>
      <c r="B35274">
        <v>2015</v>
      </c>
      <c r="C35274" t="s">
        <v>15</v>
      </c>
      <c r="D35274" t="s">
        <v>4</v>
      </c>
      <c r="E35274">
        <v>1541.0579942321567</v>
      </c>
      <c r="F35274" t="s">
        <v>22</v>
      </c>
    </row>
    <row r="35275" spans="1:6" x14ac:dyDescent="0.45">
      <c r="A35275" t="s">
        <v>157</v>
      </c>
      <c r="B35275">
        <v>2015</v>
      </c>
      <c r="C35275" t="s">
        <v>5</v>
      </c>
      <c r="D35275" t="s">
        <v>5</v>
      </c>
      <c r="E35275">
        <v>5294.4365122566733</v>
      </c>
      <c r="F35275" t="s">
        <v>22</v>
      </c>
    </row>
    <row r="35276" spans="1:6" x14ac:dyDescent="0.45">
      <c r="A35276" t="s">
        <v>157</v>
      </c>
      <c r="B35276">
        <v>2015</v>
      </c>
      <c r="C35276" t="s">
        <v>16</v>
      </c>
      <c r="D35276" t="s">
        <v>6</v>
      </c>
      <c r="E35276">
        <v>1963.818470076352</v>
      </c>
      <c r="F35276" t="s">
        <v>22</v>
      </c>
    </row>
    <row r="35277" spans="1:6" x14ac:dyDescent="0.45">
      <c r="A35277" t="s">
        <v>157</v>
      </c>
      <c r="B35277">
        <v>2015</v>
      </c>
      <c r="C35277" t="s">
        <v>16</v>
      </c>
      <c r="D35277" t="s">
        <v>7</v>
      </c>
      <c r="E35277">
        <v>10613.966234222611</v>
      </c>
      <c r="F35277" t="s">
        <v>22</v>
      </c>
    </row>
    <row r="35278" spans="1:6" x14ac:dyDescent="0.45">
      <c r="A35278" t="s">
        <v>157</v>
      </c>
      <c r="B35278">
        <v>2015</v>
      </c>
      <c r="C35278" t="s">
        <v>17</v>
      </c>
      <c r="D35278" t="s">
        <v>8</v>
      </c>
      <c r="E35278">
        <v>17872.221216555634</v>
      </c>
      <c r="F35278" t="s">
        <v>22</v>
      </c>
    </row>
    <row r="35279" spans="1:6" x14ac:dyDescent="0.45">
      <c r="A35279" t="s">
        <v>157</v>
      </c>
      <c r="B35279">
        <v>2015</v>
      </c>
      <c r="C35279" t="s">
        <v>18</v>
      </c>
      <c r="D35279" t="s">
        <v>9</v>
      </c>
      <c r="E35279">
        <v>0</v>
      </c>
      <c r="F35279" t="s">
        <v>22</v>
      </c>
    </row>
    <row r="35280" spans="1:6" x14ac:dyDescent="0.45">
      <c r="A35280" t="s">
        <v>157</v>
      </c>
      <c r="B35280">
        <v>2015</v>
      </c>
      <c r="C35280" t="s">
        <v>18</v>
      </c>
      <c r="D35280" t="s">
        <v>10</v>
      </c>
      <c r="E35280">
        <v>0</v>
      </c>
      <c r="F35280" t="s">
        <v>22</v>
      </c>
    </row>
    <row r="35281" spans="1:6" x14ac:dyDescent="0.45">
      <c r="A35281" t="s">
        <v>157</v>
      </c>
      <c r="B35281">
        <v>2015</v>
      </c>
      <c r="C35281" t="s">
        <v>18</v>
      </c>
      <c r="D35281" t="s">
        <v>19</v>
      </c>
      <c r="E35281">
        <v>0</v>
      </c>
      <c r="F35281" t="s">
        <v>23</v>
      </c>
    </row>
    <row r="35282" spans="1:6" x14ac:dyDescent="0.45">
      <c r="A35282" t="s">
        <v>157</v>
      </c>
      <c r="B35282">
        <v>2016</v>
      </c>
      <c r="C35282" t="s">
        <v>15</v>
      </c>
      <c r="D35282" t="s">
        <v>0</v>
      </c>
      <c r="E35282">
        <v>1037.8205173035335</v>
      </c>
      <c r="F35282" t="s">
        <v>22</v>
      </c>
    </row>
    <row r="35283" spans="1:6" x14ac:dyDescent="0.45">
      <c r="A35283" t="s">
        <v>157</v>
      </c>
      <c r="B35283">
        <v>2016</v>
      </c>
      <c r="C35283" t="s">
        <v>15</v>
      </c>
      <c r="D35283" t="s">
        <v>1</v>
      </c>
      <c r="E35283">
        <v>2562.595928622929</v>
      </c>
      <c r="F35283" t="s">
        <v>22</v>
      </c>
    </row>
    <row r="35284" spans="1:6" x14ac:dyDescent="0.45">
      <c r="A35284" t="s">
        <v>157</v>
      </c>
      <c r="B35284">
        <v>2016</v>
      </c>
      <c r="C35284" t="s">
        <v>15</v>
      </c>
      <c r="D35284" t="s">
        <v>2</v>
      </c>
      <c r="E35284">
        <v>0</v>
      </c>
      <c r="F35284" t="s">
        <v>22</v>
      </c>
    </row>
    <row r="35285" spans="1:6" x14ac:dyDescent="0.45">
      <c r="A35285" t="s">
        <v>157</v>
      </c>
      <c r="B35285">
        <v>2016</v>
      </c>
      <c r="C35285" t="s">
        <v>15</v>
      </c>
      <c r="D35285" t="s">
        <v>3</v>
      </c>
      <c r="E35285">
        <v>0</v>
      </c>
      <c r="F35285" t="s">
        <v>22</v>
      </c>
    </row>
    <row r="35286" spans="1:6" x14ac:dyDescent="0.45">
      <c r="A35286" t="s">
        <v>157</v>
      </c>
      <c r="B35286">
        <v>2016</v>
      </c>
      <c r="C35286" t="s">
        <v>15</v>
      </c>
      <c r="D35286" t="s">
        <v>4</v>
      </c>
      <c r="E35286">
        <v>1557.2081777217029</v>
      </c>
      <c r="F35286" t="s">
        <v>22</v>
      </c>
    </row>
    <row r="35287" spans="1:6" x14ac:dyDescent="0.45">
      <c r="A35287" t="s">
        <v>157</v>
      </c>
      <c r="B35287">
        <v>2016</v>
      </c>
      <c r="C35287" t="s">
        <v>5</v>
      </c>
      <c r="D35287" t="s">
        <v>5</v>
      </c>
      <c r="E35287">
        <v>5157.6246236481657</v>
      </c>
      <c r="F35287" t="s">
        <v>22</v>
      </c>
    </row>
    <row r="35288" spans="1:6" x14ac:dyDescent="0.45">
      <c r="A35288" t="s">
        <v>157</v>
      </c>
      <c r="B35288">
        <v>2016</v>
      </c>
      <c r="C35288" t="s">
        <v>16</v>
      </c>
      <c r="D35288" t="s">
        <v>6</v>
      </c>
      <c r="E35288">
        <v>1756.895044875143</v>
      </c>
      <c r="F35288" t="s">
        <v>22</v>
      </c>
    </row>
    <row r="35289" spans="1:6" x14ac:dyDescent="0.45">
      <c r="A35289" t="s">
        <v>157</v>
      </c>
      <c r="B35289">
        <v>2016</v>
      </c>
      <c r="C35289" t="s">
        <v>16</v>
      </c>
      <c r="D35289" t="s">
        <v>7</v>
      </c>
      <c r="E35289">
        <v>10735.541319625045</v>
      </c>
      <c r="F35289" t="s">
        <v>22</v>
      </c>
    </row>
    <row r="35290" spans="1:6" x14ac:dyDescent="0.45">
      <c r="A35290" t="s">
        <v>157</v>
      </c>
      <c r="B35290">
        <v>2016</v>
      </c>
      <c r="C35290" t="s">
        <v>17</v>
      </c>
      <c r="D35290" t="s">
        <v>8</v>
      </c>
      <c r="E35290">
        <v>17650.060988148354</v>
      </c>
      <c r="F35290" t="s">
        <v>22</v>
      </c>
    </row>
    <row r="35291" spans="1:6" x14ac:dyDescent="0.45">
      <c r="A35291" t="s">
        <v>157</v>
      </c>
      <c r="B35291">
        <v>2016</v>
      </c>
      <c r="C35291" t="s">
        <v>18</v>
      </c>
      <c r="D35291" t="s">
        <v>9</v>
      </c>
      <c r="E35291">
        <v>0</v>
      </c>
      <c r="F35291" t="s">
        <v>22</v>
      </c>
    </row>
    <row r="35292" spans="1:6" x14ac:dyDescent="0.45">
      <c r="A35292" t="s">
        <v>157</v>
      </c>
      <c r="B35292">
        <v>2016</v>
      </c>
      <c r="C35292" t="s">
        <v>18</v>
      </c>
      <c r="D35292" t="s">
        <v>10</v>
      </c>
      <c r="E35292">
        <v>0</v>
      </c>
      <c r="F35292" t="s">
        <v>22</v>
      </c>
    </row>
    <row r="35293" spans="1:6" x14ac:dyDescent="0.45">
      <c r="A35293" t="s">
        <v>157</v>
      </c>
      <c r="B35293">
        <v>2016</v>
      </c>
      <c r="C35293" t="s">
        <v>18</v>
      </c>
      <c r="D35293" t="s">
        <v>19</v>
      </c>
      <c r="E35293">
        <v>0</v>
      </c>
      <c r="F35293" t="s">
        <v>23</v>
      </c>
    </row>
    <row r="35294" spans="1:6" x14ac:dyDescent="0.45">
      <c r="A35294" t="s">
        <v>157</v>
      </c>
      <c r="B35294">
        <v>2017</v>
      </c>
      <c r="C35294" t="s">
        <v>15</v>
      </c>
      <c r="D35294" t="s">
        <v>0</v>
      </c>
      <c r="E35294">
        <v>1117.4154859408804</v>
      </c>
      <c r="F35294" t="s">
        <v>22</v>
      </c>
    </row>
    <row r="35295" spans="1:6" x14ac:dyDescent="0.45">
      <c r="A35295" t="s">
        <v>157</v>
      </c>
      <c r="B35295">
        <v>2017</v>
      </c>
      <c r="C35295" t="s">
        <v>15</v>
      </c>
      <c r="D35295" t="s">
        <v>1</v>
      </c>
      <c r="E35295">
        <v>2322.5914203316524</v>
      </c>
      <c r="F35295" t="s">
        <v>22</v>
      </c>
    </row>
    <row r="35296" spans="1:6" x14ac:dyDescent="0.45">
      <c r="A35296" t="s">
        <v>157</v>
      </c>
      <c r="B35296">
        <v>2017</v>
      </c>
      <c r="C35296" t="s">
        <v>15</v>
      </c>
      <c r="D35296" t="s">
        <v>2</v>
      </c>
      <c r="E35296">
        <v>0</v>
      </c>
      <c r="F35296" t="s">
        <v>22</v>
      </c>
    </row>
    <row r="35297" spans="1:6" x14ac:dyDescent="0.45">
      <c r="A35297" t="s">
        <v>157</v>
      </c>
      <c r="B35297">
        <v>2017</v>
      </c>
      <c r="C35297" t="s">
        <v>15</v>
      </c>
      <c r="D35297" t="s">
        <v>3</v>
      </c>
      <c r="E35297">
        <v>0</v>
      </c>
      <c r="F35297" t="s">
        <v>22</v>
      </c>
    </row>
    <row r="35298" spans="1:6" x14ac:dyDescent="0.45">
      <c r="A35298" t="s">
        <v>157</v>
      </c>
      <c r="B35298">
        <v>2017</v>
      </c>
      <c r="C35298" t="s">
        <v>15</v>
      </c>
      <c r="D35298" t="s">
        <v>4</v>
      </c>
      <c r="E35298">
        <v>1532.317086157175</v>
      </c>
      <c r="F35298" t="s">
        <v>22</v>
      </c>
    </row>
    <row r="35299" spans="1:6" x14ac:dyDescent="0.45">
      <c r="A35299" t="s">
        <v>157</v>
      </c>
      <c r="B35299">
        <v>2017</v>
      </c>
      <c r="C35299" t="s">
        <v>5</v>
      </c>
      <c r="D35299" t="s">
        <v>5</v>
      </c>
      <c r="E35299">
        <v>4972.3239924297077</v>
      </c>
      <c r="F35299" t="s">
        <v>22</v>
      </c>
    </row>
    <row r="35300" spans="1:6" x14ac:dyDescent="0.45">
      <c r="A35300" t="s">
        <v>157</v>
      </c>
      <c r="B35300">
        <v>2017</v>
      </c>
      <c r="C35300" t="s">
        <v>16</v>
      </c>
      <c r="D35300" t="s">
        <v>6</v>
      </c>
      <c r="E35300">
        <v>1938.3583784900841</v>
      </c>
      <c r="F35300" t="s">
        <v>22</v>
      </c>
    </row>
    <row r="35301" spans="1:6" x14ac:dyDescent="0.45">
      <c r="A35301" t="s">
        <v>157</v>
      </c>
      <c r="B35301">
        <v>2017</v>
      </c>
      <c r="C35301" t="s">
        <v>16</v>
      </c>
      <c r="D35301" t="s">
        <v>7</v>
      </c>
      <c r="E35301">
        <v>10353.055974551187</v>
      </c>
      <c r="F35301" t="s">
        <v>22</v>
      </c>
    </row>
    <row r="35302" spans="1:6" x14ac:dyDescent="0.45">
      <c r="A35302" t="s">
        <v>157</v>
      </c>
      <c r="B35302">
        <v>2017</v>
      </c>
      <c r="C35302" t="s">
        <v>17</v>
      </c>
      <c r="D35302" t="s">
        <v>8</v>
      </c>
      <c r="E35302">
        <v>17263.738345470978</v>
      </c>
      <c r="F35302" t="s">
        <v>22</v>
      </c>
    </row>
    <row r="35303" spans="1:6" x14ac:dyDescent="0.45">
      <c r="A35303" t="s">
        <v>157</v>
      </c>
      <c r="B35303">
        <v>2017</v>
      </c>
      <c r="C35303" t="s">
        <v>18</v>
      </c>
      <c r="D35303" t="s">
        <v>9</v>
      </c>
      <c r="E35303">
        <v>0</v>
      </c>
      <c r="F35303" t="s">
        <v>22</v>
      </c>
    </row>
    <row r="35304" spans="1:6" x14ac:dyDescent="0.45">
      <c r="A35304" t="s">
        <v>157</v>
      </c>
      <c r="B35304">
        <v>2017</v>
      </c>
      <c r="C35304" t="s">
        <v>18</v>
      </c>
      <c r="D35304" t="s">
        <v>10</v>
      </c>
      <c r="E35304">
        <v>0</v>
      </c>
      <c r="F35304" t="s">
        <v>22</v>
      </c>
    </row>
    <row r="35305" spans="1:6" x14ac:dyDescent="0.45">
      <c r="A35305" t="s">
        <v>157</v>
      </c>
      <c r="B35305">
        <v>2017</v>
      </c>
      <c r="C35305" t="s">
        <v>18</v>
      </c>
      <c r="D35305" t="s">
        <v>19</v>
      </c>
      <c r="E35305">
        <v>0</v>
      </c>
      <c r="F35305" t="s">
        <v>23</v>
      </c>
    </row>
    <row r="35306" spans="1:6" x14ac:dyDescent="0.45">
      <c r="A35306" t="s">
        <v>157</v>
      </c>
      <c r="B35306">
        <v>2018</v>
      </c>
      <c r="C35306" t="s">
        <v>15</v>
      </c>
      <c r="D35306" t="s">
        <v>0</v>
      </c>
      <c r="E35306">
        <v>1150.9965627253073</v>
      </c>
      <c r="F35306" t="s">
        <v>22</v>
      </c>
    </row>
    <row r="35307" spans="1:6" x14ac:dyDescent="0.45">
      <c r="A35307" t="s">
        <v>157</v>
      </c>
      <c r="B35307">
        <v>2018</v>
      </c>
      <c r="C35307" t="s">
        <v>15</v>
      </c>
      <c r="D35307" t="s">
        <v>1</v>
      </c>
      <c r="E35307">
        <v>2549.4043630137003</v>
      </c>
      <c r="F35307" t="s">
        <v>22</v>
      </c>
    </row>
    <row r="35308" spans="1:6" x14ac:dyDescent="0.45">
      <c r="A35308" t="s">
        <v>157</v>
      </c>
      <c r="B35308">
        <v>2018</v>
      </c>
      <c r="C35308" t="s">
        <v>15</v>
      </c>
      <c r="D35308" t="s">
        <v>2</v>
      </c>
      <c r="E35308">
        <v>0</v>
      </c>
      <c r="F35308" t="s">
        <v>22</v>
      </c>
    </row>
    <row r="35309" spans="1:6" x14ac:dyDescent="0.45">
      <c r="A35309" t="s">
        <v>157</v>
      </c>
      <c r="B35309">
        <v>2018</v>
      </c>
      <c r="C35309" t="s">
        <v>15</v>
      </c>
      <c r="D35309" t="s">
        <v>3</v>
      </c>
      <c r="E35309">
        <v>0</v>
      </c>
      <c r="F35309" t="s">
        <v>22</v>
      </c>
    </row>
    <row r="35310" spans="1:6" x14ac:dyDescent="0.45">
      <c r="A35310" t="s">
        <v>157</v>
      </c>
      <c r="B35310">
        <v>2018</v>
      </c>
      <c r="C35310" t="s">
        <v>15</v>
      </c>
      <c r="D35310" t="s">
        <v>4</v>
      </c>
      <c r="E35310">
        <v>1533.6792725306427</v>
      </c>
      <c r="F35310" t="s">
        <v>22</v>
      </c>
    </row>
    <row r="35311" spans="1:6" x14ac:dyDescent="0.45">
      <c r="A35311" t="s">
        <v>157</v>
      </c>
      <c r="B35311">
        <v>2018</v>
      </c>
      <c r="C35311" t="s">
        <v>5</v>
      </c>
      <c r="D35311" t="s">
        <v>5</v>
      </c>
      <c r="E35311">
        <v>5234.0801982696503</v>
      </c>
      <c r="F35311" t="s">
        <v>22</v>
      </c>
    </row>
    <row r="35312" spans="1:6" x14ac:dyDescent="0.45">
      <c r="A35312" t="s">
        <v>157</v>
      </c>
      <c r="B35312">
        <v>2018</v>
      </c>
      <c r="C35312" t="s">
        <v>16</v>
      </c>
      <c r="D35312" t="s">
        <v>6</v>
      </c>
      <c r="E35312">
        <v>2005.3063868940967</v>
      </c>
      <c r="F35312" t="s">
        <v>22</v>
      </c>
    </row>
    <row r="35313" spans="1:6" x14ac:dyDescent="0.45">
      <c r="A35313" t="s">
        <v>157</v>
      </c>
      <c r="B35313">
        <v>2018</v>
      </c>
      <c r="C35313" t="s">
        <v>16</v>
      </c>
      <c r="D35313" t="s">
        <v>7</v>
      </c>
      <c r="E35313">
        <v>10356.641809382463</v>
      </c>
      <c r="F35313" t="s">
        <v>22</v>
      </c>
    </row>
    <row r="35314" spans="1:6" x14ac:dyDescent="0.45">
      <c r="A35314" t="s">
        <v>157</v>
      </c>
      <c r="B35314">
        <v>2018</v>
      </c>
      <c r="C35314" t="s">
        <v>17</v>
      </c>
      <c r="D35314" t="s">
        <v>8</v>
      </c>
      <c r="E35314">
        <v>17596.028394546214</v>
      </c>
      <c r="F35314" t="s">
        <v>22</v>
      </c>
    </row>
    <row r="35315" spans="1:6" x14ac:dyDescent="0.45">
      <c r="A35315" t="s">
        <v>157</v>
      </c>
      <c r="B35315">
        <v>2018</v>
      </c>
      <c r="C35315" t="s">
        <v>18</v>
      </c>
      <c r="D35315" t="s">
        <v>9</v>
      </c>
      <c r="E35315">
        <v>0</v>
      </c>
      <c r="F35315" t="s">
        <v>22</v>
      </c>
    </row>
    <row r="35316" spans="1:6" x14ac:dyDescent="0.45">
      <c r="A35316" t="s">
        <v>157</v>
      </c>
      <c r="B35316">
        <v>2018</v>
      </c>
      <c r="C35316" t="s">
        <v>18</v>
      </c>
      <c r="D35316" t="s">
        <v>10</v>
      </c>
      <c r="E35316">
        <v>0</v>
      </c>
      <c r="F35316" t="s">
        <v>22</v>
      </c>
    </row>
    <row r="35317" spans="1:6" x14ac:dyDescent="0.45">
      <c r="A35317" t="s">
        <v>157</v>
      </c>
      <c r="B35317">
        <v>2018</v>
      </c>
      <c r="C35317" t="s">
        <v>18</v>
      </c>
      <c r="D35317" t="s">
        <v>19</v>
      </c>
      <c r="E35317">
        <v>0</v>
      </c>
      <c r="F35317" t="s">
        <v>23</v>
      </c>
    </row>
    <row r="35318" spans="1:6" x14ac:dyDescent="0.45">
      <c r="A35318" t="s">
        <v>157</v>
      </c>
      <c r="B35318">
        <v>2019</v>
      </c>
      <c r="C35318" t="s">
        <v>15</v>
      </c>
      <c r="D35318" t="s">
        <v>0</v>
      </c>
      <c r="E35318">
        <v>1204.0912775775062</v>
      </c>
      <c r="F35318" t="s">
        <v>22</v>
      </c>
    </row>
    <row r="35319" spans="1:6" x14ac:dyDescent="0.45">
      <c r="A35319" t="s">
        <v>157</v>
      </c>
      <c r="B35319">
        <v>2019</v>
      </c>
      <c r="C35319" t="s">
        <v>15</v>
      </c>
      <c r="D35319" t="s">
        <v>1</v>
      </c>
      <c r="E35319">
        <v>2649.6587339581852</v>
      </c>
      <c r="F35319" t="s">
        <v>22</v>
      </c>
    </row>
    <row r="35320" spans="1:6" x14ac:dyDescent="0.45">
      <c r="A35320" t="s">
        <v>157</v>
      </c>
      <c r="B35320">
        <v>2019</v>
      </c>
      <c r="C35320" t="s">
        <v>15</v>
      </c>
      <c r="D35320" t="s">
        <v>2</v>
      </c>
      <c r="E35320">
        <v>0</v>
      </c>
      <c r="F35320" t="s">
        <v>22</v>
      </c>
    </row>
    <row r="35321" spans="1:6" x14ac:dyDescent="0.45">
      <c r="A35321" t="s">
        <v>157</v>
      </c>
      <c r="B35321">
        <v>2019</v>
      </c>
      <c r="C35321" t="s">
        <v>15</v>
      </c>
      <c r="D35321" t="s">
        <v>3</v>
      </c>
      <c r="E35321">
        <v>0</v>
      </c>
      <c r="F35321" t="s">
        <v>22</v>
      </c>
    </row>
    <row r="35322" spans="1:6" x14ac:dyDescent="0.45">
      <c r="A35322" t="s">
        <v>157</v>
      </c>
      <c r="B35322">
        <v>2019</v>
      </c>
      <c r="C35322" t="s">
        <v>15</v>
      </c>
      <c r="D35322" t="s">
        <v>4</v>
      </c>
      <c r="E35322">
        <v>1552.7269664744065</v>
      </c>
      <c r="F35322" t="s">
        <v>22</v>
      </c>
    </row>
    <row r="35323" spans="1:6" x14ac:dyDescent="0.45">
      <c r="A35323" t="s">
        <v>157</v>
      </c>
      <c r="B35323">
        <v>2019</v>
      </c>
      <c r="C35323" t="s">
        <v>5</v>
      </c>
      <c r="D35323" t="s">
        <v>5</v>
      </c>
      <c r="E35323">
        <v>5406.4769780100978</v>
      </c>
      <c r="F35323" t="s">
        <v>22</v>
      </c>
    </row>
    <row r="35324" spans="1:6" x14ac:dyDescent="0.45">
      <c r="A35324" t="s">
        <v>157</v>
      </c>
      <c r="B35324">
        <v>2019</v>
      </c>
      <c r="C35324" t="s">
        <v>16</v>
      </c>
      <c r="D35324" t="s">
        <v>6</v>
      </c>
      <c r="E35324">
        <v>2154.8965962450325</v>
      </c>
      <c r="F35324" t="s">
        <v>22</v>
      </c>
    </row>
    <row r="35325" spans="1:6" x14ac:dyDescent="0.45">
      <c r="A35325" t="s">
        <v>157</v>
      </c>
      <c r="B35325">
        <v>2019</v>
      </c>
      <c r="C35325" t="s">
        <v>16</v>
      </c>
      <c r="D35325" t="s">
        <v>7</v>
      </c>
      <c r="E35325">
        <v>10497.360344770686</v>
      </c>
      <c r="F35325" t="s">
        <v>22</v>
      </c>
    </row>
    <row r="35326" spans="1:6" x14ac:dyDescent="0.45">
      <c r="A35326" t="s">
        <v>157</v>
      </c>
      <c r="B35326">
        <v>2019</v>
      </c>
      <c r="C35326" t="s">
        <v>17</v>
      </c>
      <c r="D35326" t="s">
        <v>8</v>
      </c>
      <c r="E35326">
        <v>18058.733919025817</v>
      </c>
      <c r="F35326" t="s">
        <v>22</v>
      </c>
    </row>
    <row r="35327" spans="1:6" x14ac:dyDescent="0.45">
      <c r="A35327" t="s">
        <v>157</v>
      </c>
      <c r="B35327">
        <v>2019</v>
      </c>
      <c r="C35327" t="s">
        <v>18</v>
      </c>
      <c r="D35327" t="s">
        <v>9</v>
      </c>
      <c r="E35327">
        <v>0</v>
      </c>
      <c r="F35327" t="s">
        <v>22</v>
      </c>
    </row>
    <row r="35328" spans="1:6" x14ac:dyDescent="0.45">
      <c r="A35328" t="s">
        <v>157</v>
      </c>
      <c r="B35328">
        <v>2019</v>
      </c>
      <c r="C35328" t="s">
        <v>18</v>
      </c>
      <c r="D35328" t="s">
        <v>10</v>
      </c>
      <c r="E35328">
        <v>0</v>
      </c>
      <c r="F35328" t="s">
        <v>22</v>
      </c>
    </row>
    <row r="35329" spans="1:6" x14ac:dyDescent="0.45">
      <c r="A35329" t="s">
        <v>157</v>
      </c>
      <c r="B35329">
        <v>2019</v>
      </c>
      <c r="C35329" t="s">
        <v>18</v>
      </c>
      <c r="D35329" t="s">
        <v>19</v>
      </c>
      <c r="E35329">
        <v>0</v>
      </c>
      <c r="F35329" t="s">
        <v>23</v>
      </c>
    </row>
    <row r="35330" spans="1:6" x14ac:dyDescent="0.45">
      <c r="A35330" t="s">
        <v>157</v>
      </c>
      <c r="B35330">
        <v>2020</v>
      </c>
      <c r="C35330" t="s">
        <v>15</v>
      </c>
      <c r="D35330" t="s">
        <v>0</v>
      </c>
      <c r="E35330">
        <v>1204.5903215573187</v>
      </c>
      <c r="F35330" t="s">
        <v>22</v>
      </c>
    </row>
    <row r="35331" spans="1:6" x14ac:dyDescent="0.45">
      <c r="A35331" t="s">
        <v>157</v>
      </c>
      <c r="B35331">
        <v>2020</v>
      </c>
      <c r="C35331" t="s">
        <v>15</v>
      </c>
      <c r="D35331" t="s">
        <v>1</v>
      </c>
      <c r="E35331">
        <v>2568.9816546503266</v>
      </c>
      <c r="F35331" t="s">
        <v>22</v>
      </c>
    </row>
    <row r="35332" spans="1:6" x14ac:dyDescent="0.45">
      <c r="A35332" t="s">
        <v>157</v>
      </c>
      <c r="B35332">
        <v>2020</v>
      </c>
      <c r="C35332" t="s">
        <v>15</v>
      </c>
      <c r="D35332" t="s">
        <v>2</v>
      </c>
      <c r="E35332">
        <v>0</v>
      </c>
      <c r="F35332" t="s">
        <v>22</v>
      </c>
    </row>
    <row r="35333" spans="1:6" x14ac:dyDescent="0.45">
      <c r="A35333" t="s">
        <v>157</v>
      </c>
      <c r="B35333">
        <v>2020</v>
      </c>
      <c r="C35333" t="s">
        <v>15</v>
      </c>
      <c r="D35333" t="s">
        <v>3</v>
      </c>
      <c r="E35333">
        <v>0</v>
      </c>
      <c r="F35333" t="s">
        <v>22</v>
      </c>
    </row>
    <row r="35334" spans="1:6" x14ac:dyDescent="0.45">
      <c r="A35334" t="s">
        <v>157</v>
      </c>
      <c r="B35334">
        <v>2020</v>
      </c>
      <c r="C35334" t="s">
        <v>15</v>
      </c>
      <c r="D35334" t="s">
        <v>4</v>
      </c>
      <c r="E35334">
        <v>1546.2597638788764</v>
      </c>
      <c r="F35334" t="s">
        <v>22</v>
      </c>
    </row>
    <row r="35335" spans="1:6" x14ac:dyDescent="0.45">
      <c r="A35335" t="s">
        <v>157</v>
      </c>
      <c r="B35335">
        <v>2020</v>
      </c>
      <c r="C35335" t="s">
        <v>5</v>
      </c>
      <c r="D35335" t="s">
        <v>5</v>
      </c>
      <c r="E35335">
        <v>5319.8317400865217</v>
      </c>
      <c r="F35335" t="s">
        <v>22</v>
      </c>
    </row>
    <row r="35336" spans="1:6" x14ac:dyDescent="0.45">
      <c r="A35336" t="s">
        <v>157</v>
      </c>
      <c r="B35336">
        <v>2020</v>
      </c>
      <c r="C35336" t="s">
        <v>16</v>
      </c>
      <c r="D35336" t="s">
        <v>6</v>
      </c>
      <c r="E35336">
        <v>2179.1803278688526</v>
      </c>
      <c r="F35336" t="s">
        <v>22</v>
      </c>
    </row>
    <row r="35337" spans="1:6" x14ac:dyDescent="0.45">
      <c r="A35337" t="s">
        <v>157</v>
      </c>
      <c r="B35337">
        <v>2020</v>
      </c>
      <c r="C35337" t="s">
        <v>16</v>
      </c>
      <c r="D35337" t="s">
        <v>7</v>
      </c>
      <c r="E35337">
        <v>10446.218025093973</v>
      </c>
      <c r="F35337" t="s">
        <v>22</v>
      </c>
    </row>
    <row r="35338" spans="1:6" x14ac:dyDescent="0.45">
      <c r="A35338" t="s">
        <v>157</v>
      </c>
      <c r="B35338">
        <v>2020</v>
      </c>
      <c r="C35338" t="s">
        <v>17</v>
      </c>
      <c r="D35338" t="s">
        <v>8</v>
      </c>
      <c r="E35338">
        <v>17945.230093049347</v>
      </c>
      <c r="F35338" t="s">
        <v>22</v>
      </c>
    </row>
    <row r="35339" spans="1:6" x14ac:dyDescent="0.45">
      <c r="A35339" t="s">
        <v>157</v>
      </c>
      <c r="B35339">
        <v>2020</v>
      </c>
      <c r="C35339" t="s">
        <v>18</v>
      </c>
      <c r="D35339" t="s">
        <v>9</v>
      </c>
      <c r="E35339">
        <v>0</v>
      </c>
      <c r="F35339" t="s">
        <v>22</v>
      </c>
    </row>
    <row r="35340" spans="1:6" x14ac:dyDescent="0.45">
      <c r="A35340" t="s">
        <v>157</v>
      </c>
      <c r="B35340">
        <v>2020</v>
      </c>
      <c r="C35340" t="s">
        <v>18</v>
      </c>
      <c r="D35340" t="s">
        <v>10</v>
      </c>
      <c r="E35340">
        <v>0</v>
      </c>
      <c r="F35340" t="s">
        <v>22</v>
      </c>
    </row>
    <row r="35341" spans="1:6" x14ac:dyDescent="0.45">
      <c r="A35341" t="s">
        <v>157</v>
      </c>
      <c r="B35341">
        <v>2020</v>
      </c>
      <c r="C35341" t="s">
        <v>18</v>
      </c>
      <c r="D35341" t="s">
        <v>19</v>
      </c>
      <c r="E35341">
        <v>0</v>
      </c>
      <c r="F35341" t="s">
        <v>23</v>
      </c>
    </row>
    <row r="35342" spans="1:6" x14ac:dyDescent="0.45">
      <c r="A35342" t="s">
        <v>157</v>
      </c>
      <c r="B35342">
        <v>2021</v>
      </c>
      <c r="C35342" t="s">
        <v>15</v>
      </c>
      <c r="D35342" t="s">
        <v>0</v>
      </c>
      <c r="E35342">
        <v>1240.292335255949</v>
      </c>
      <c r="F35342" t="s">
        <v>22</v>
      </c>
    </row>
    <row r="35343" spans="1:6" x14ac:dyDescent="0.45">
      <c r="A35343" t="s">
        <v>157</v>
      </c>
      <c r="B35343">
        <v>2021</v>
      </c>
      <c r="C35343" t="s">
        <v>15</v>
      </c>
      <c r="D35343" t="s">
        <v>1</v>
      </c>
      <c r="E35343">
        <v>2683.4766020187471</v>
      </c>
      <c r="F35343" t="s">
        <v>22</v>
      </c>
    </row>
    <row r="35344" spans="1:6" x14ac:dyDescent="0.45">
      <c r="A35344" t="s">
        <v>157</v>
      </c>
      <c r="B35344">
        <v>2021</v>
      </c>
      <c r="C35344" t="s">
        <v>15</v>
      </c>
      <c r="D35344" t="s">
        <v>2</v>
      </c>
      <c r="E35344">
        <v>0</v>
      </c>
      <c r="F35344" t="s">
        <v>22</v>
      </c>
    </row>
    <row r="35345" spans="1:6" x14ac:dyDescent="0.45">
      <c r="A35345" t="s">
        <v>157</v>
      </c>
      <c r="B35345">
        <v>2021</v>
      </c>
      <c r="C35345" t="s">
        <v>15</v>
      </c>
      <c r="D35345" t="s">
        <v>3</v>
      </c>
      <c r="E35345">
        <v>0</v>
      </c>
      <c r="F35345" t="s">
        <v>22</v>
      </c>
    </row>
    <row r="35346" spans="1:6" x14ac:dyDescent="0.45">
      <c r="A35346" t="s">
        <v>157</v>
      </c>
      <c r="B35346">
        <v>2021</v>
      </c>
      <c r="C35346" t="s">
        <v>15</v>
      </c>
      <c r="D35346" t="s">
        <v>4</v>
      </c>
      <c r="E35346">
        <v>1541.2973316510468</v>
      </c>
      <c r="F35346" t="s">
        <v>22</v>
      </c>
    </row>
    <row r="35347" spans="1:6" x14ac:dyDescent="0.45">
      <c r="A35347" t="s">
        <v>157</v>
      </c>
      <c r="B35347">
        <v>2021</v>
      </c>
      <c r="C35347" t="s">
        <v>5</v>
      </c>
      <c r="D35347" t="s">
        <v>5</v>
      </c>
      <c r="E35347">
        <v>5465.0662689257433</v>
      </c>
      <c r="F35347" t="s">
        <v>22</v>
      </c>
    </row>
    <row r="35348" spans="1:6" x14ac:dyDescent="0.45">
      <c r="A35348" t="s">
        <v>157</v>
      </c>
      <c r="B35348">
        <v>2021</v>
      </c>
      <c r="C35348" t="s">
        <v>16</v>
      </c>
      <c r="D35348" t="s">
        <v>6</v>
      </c>
      <c r="E35348">
        <v>2094.6378976519018</v>
      </c>
      <c r="F35348" t="s">
        <v>22</v>
      </c>
    </row>
    <row r="35349" spans="1:6" x14ac:dyDescent="0.45">
      <c r="A35349" t="s">
        <v>157</v>
      </c>
      <c r="B35349">
        <v>2021</v>
      </c>
      <c r="C35349" t="s">
        <v>16</v>
      </c>
      <c r="D35349" t="s">
        <v>7</v>
      </c>
      <c r="E35349">
        <v>10481.660561387946</v>
      </c>
      <c r="F35349" t="s">
        <v>22</v>
      </c>
    </row>
    <row r="35350" spans="1:6" x14ac:dyDescent="0.45">
      <c r="A35350" t="s">
        <v>157</v>
      </c>
      <c r="B35350">
        <v>2021</v>
      </c>
      <c r="C35350" t="s">
        <v>17</v>
      </c>
      <c r="D35350" t="s">
        <v>8</v>
      </c>
      <c r="E35350">
        <v>18041.364727965592</v>
      </c>
      <c r="F35350" t="s">
        <v>22</v>
      </c>
    </row>
    <row r="35351" spans="1:6" x14ac:dyDescent="0.45">
      <c r="A35351" t="s">
        <v>157</v>
      </c>
      <c r="B35351">
        <v>2021</v>
      </c>
      <c r="C35351" t="s">
        <v>18</v>
      </c>
      <c r="D35351" t="s">
        <v>9</v>
      </c>
      <c r="E35351">
        <v>0</v>
      </c>
      <c r="F35351" t="s">
        <v>22</v>
      </c>
    </row>
    <row r="35352" spans="1:6" x14ac:dyDescent="0.45">
      <c r="A35352" t="s">
        <v>157</v>
      </c>
      <c r="B35352">
        <v>2021</v>
      </c>
      <c r="C35352" t="s">
        <v>18</v>
      </c>
      <c r="D35352" t="s">
        <v>10</v>
      </c>
      <c r="E35352">
        <v>0</v>
      </c>
      <c r="F35352" t="s">
        <v>22</v>
      </c>
    </row>
    <row r="35353" spans="1:6" x14ac:dyDescent="0.45">
      <c r="A35353" t="s">
        <v>157</v>
      </c>
      <c r="B35353">
        <v>2021</v>
      </c>
      <c r="C35353" t="s">
        <v>18</v>
      </c>
      <c r="D35353" t="s">
        <v>19</v>
      </c>
      <c r="E35353">
        <v>0</v>
      </c>
      <c r="F35353" t="s">
        <v>23</v>
      </c>
    </row>
    <row r="35354" spans="1:6" x14ac:dyDescent="0.45">
      <c r="A35354" t="s">
        <v>157</v>
      </c>
      <c r="B35354">
        <v>2022</v>
      </c>
      <c r="C35354" t="s">
        <v>15</v>
      </c>
      <c r="D35354" t="s">
        <v>0</v>
      </c>
      <c r="E35354">
        <v>1304.8115926459996</v>
      </c>
      <c r="F35354" t="s">
        <v>22</v>
      </c>
    </row>
    <row r="35355" spans="1:6" x14ac:dyDescent="0.45">
      <c r="A35355" t="s">
        <v>157</v>
      </c>
      <c r="B35355">
        <v>2022</v>
      </c>
      <c r="C35355" t="s">
        <v>15</v>
      </c>
      <c r="D35355" t="s">
        <v>1</v>
      </c>
      <c r="E35355">
        <v>2464.9080695746234</v>
      </c>
      <c r="F35355" t="s">
        <v>22</v>
      </c>
    </row>
    <row r="35356" spans="1:6" x14ac:dyDescent="0.45">
      <c r="A35356" t="s">
        <v>157</v>
      </c>
      <c r="B35356">
        <v>2022</v>
      </c>
      <c r="C35356" t="s">
        <v>15</v>
      </c>
      <c r="D35356" t="s">
        <v>2</v>
      </c>
      <c r="E35356">
        <v>0</v>
      </c>
      <c r="F35356" t="s">
        <v>22</v>
      </c>
    </row>
    <row r="35357" spans="1:6" x14ac:dyDescent="0.45">
      <c r="A35357" t="s">
        <v>157</v>
      </c>
      <c r="B35357">
        <v>2022</v>
      </c>
      <c r="C35357" t="s">
        <v>15</v>
      </c>
      <c r="D35357" t="s">
        <v>3</v>
      </c>
      <c r="E35357">
        <v>0</v>
      </c>
      <c r="F35357" t="s">
        <v>22</v>
      </c>
    </row>
    <row r="35358" spans="1:6" x14ac:dyDescent="0.45">
      <c r="A35358" t="s">
        <v>157</v>
      </c>
      <c r="B35358">
        <v>2022</v>
      </c>
      <c r="C35358" t="s">
        <v>15</v>
      </c>
      <c r="D35358" t="s">
        <v>4</v>
      </c>
      <c r="E35358">
        <v>1577.1190140591216</v>
      </c>
      <c r="F35358" t="s">
        <v>22</v>
      </c>
    </row>
    <row r="35359" spans="1:6" x14ac:dyDescent="0.45">
      <c r="A35359" t="s">
        <v>157</v>
      </c>
      <c r="B35359">
        <v>2022</v>
      </c>
      <c r="C35359" t="s">
        <v>5</v>
      </c>
      <c r="D35359" t="s">
        <v>5</v>
      </c>
      <c r="E35359">
        <v>5346.8386762797445</v>
      </c>
      <c r="F35359" t="s">
        <v>22</v>
      </c>
    </row>
    <row r="35360" spans="1:6" x14ac:dyDescent="0.45">
      <c r="A35360" t="s">
        <v>157</v>
      </c>
      <c r="B35360">
        <v>2022</v>
      </c>
      <c r="C35360" t="s">
        <v>16</v>
      </c>
      <c r="D35360" t="s">
        <v>6</v>
      </c>
      <c r="E35360">
        <v>2048.0346278285715</v>
      </c>
      <c r="F35360" t="s">
        <v>22</v>
      </c>
    </row>
    <row r="35361" spans="1:6" x14ac:dyDescent="0.45">
      <c r="A35361" t="s">
        <v>157</v>
      </c>
      <c r="B35361">
        <v>2022</v>
      </c>
      <c r="C35361" t="s">
        <v>16</v>
      </c>
      <c r="D35361" t="s">
        <v>7</v>
      </c>
      <c r="E35361">
        <v>10591.808881871097</v>
      </c>
      <c r="F35361" t="s">
        <v>22</v>
      </c>
    </row>
    <row r="35362" spans="1:6" x14ac:dyDescent="0.45">
      <c r="A35362" t="s">
        <v>157</v>
      </c>
      <c r="B35362">
        <v>2022</v>
      </c>
      <c r="C35362" t="s">
        <v>17</v>
      </c>
      <c r="D35362" t="s">
        <v>8</v>
      </c>
      <c r="E35362">
        <v>17986.682185979414</v>
      </c>
      <c r="F35362" t="s">
        <v>22</v>
      </c>
    </row>
    <row r="35363" spans="1:6" x14ac:dyDescent="0.45">
      <c r="A35363" t="s">
        <v>157</v>
      </c>
      <c r="B35363">
        <v>2022</v>
      </c>
      <c r="C35363" t="s">
        <v>18</v>
      </c>
      <c r="D35363" t="s">
        <v>9</v>
      </c>
      <c r="E35363">
        <v>0</v>
      </c>
      <c r="F35363" t="s">
        <v>22</v>
      </c>
    </row>
    <row r="35364" spans="1:6" x14ac:dyDescent="0.45">
      <c r="A35364" t="s">
        <v>157</v>
      </c>
      <c r="B35364">
        <v>2022</v>
      </c>
      <c r="C35364" t="s">
        <v>18</v>
      </c>
      <c r="D35364" t="s">
        <v>10</v>
      </c>
      <c r="E35364">
        <v>0</v>
      </c>
      <c r="F35364" t="s">
        <v>22</v>
      </c>
    </row>
    <row r="35365" spans="1:6" x14ac:dyDescent="0.45">
      <c r="A35365" t="s">
        <v>157</v>
      </c>
      <c r="B35365">
        <v>2022</v>
      </c>
      <c r="C35365" t="s">
        <v>18</v>
      </c>
      <c r="D35365" t="s">
        <v>19</v>
      </c>
      <c r="E35365">
        <v>0</v>
      </c>
      <c r="F35365" t="s">
        <v>23</v>
      </c>
    </row>
    <row r="35366" spans="1:6" x14ac:dyDescent="0.45">
      <c r="A35366" t="s">
        <v>157</v>
      </c>
      <c r="B35366">
        <v>2023</v>
      </c>
      <c r="C35366" t="s">
        <v>15</v>
      </c>
      <c r="D35366" t="s">
        <v>0</v>
      </c>
      <c r="E35366">
        <v>1313.007134811236</v>
      </c>
      <c r="F35366" t="s">
        <v>22</v>
      </c>
    </row>
    <row r="35367" spans="1:6" x14ac:dyDescent="0.45">
      <c r="A35367" t="s">
        <v>157</v>
      </c>
      <c r="B35367">
        <v>2023</v>
      </c>
      <c r="C35367" t="s">
        <v>15</v>
      </c>
      <c r="D35367" t="s">
        <v>1</v>
      </c>
      <c r="E35367">
        <v>2834.6198750909825</v>
      </c>
      <c r="F35367" t="s">
        <v>22</v>
      </c>
    </row>
    <row r="35368" spans="1:6" x14ac:dyDescent="0.45">
      <c r="A35368" t="s">
        <v>157</v>
      </c>
      <c r="B35368">
        <v>2023</v>
      </c>
      <c r="C35368" t="s">
        <v>15</v>
      </c>
      <c r="D35368" t="s">
        <v>2</v>
      </c>
      <c r="E35368">
        <v>0</v>
      </c>
      <c r="F35368" t="s">
        <v>22</v>
      </c>
    </row>
    <row r="35369" spans="1:6" x14ac:dyDescent="0.45">
      <c r="A35369" t="s">
        <v>157</v>
      </c>
      <c r="B35369">
        <v>2023</v>
      </c>
      <c r="C35369" t="s">
        <v>15</v>
      </c>
      <c r="D35369" t="s">
        <v>3</v>
      </c>
      <c r="E35369">
        <v>0</v>
      </c>
      <c r="F35369" t="s">
        <v>22</v>
      </c>
    </row>
    <row r="35370" spans="1:6" x14ac:dyDescent="0.45">
      <c r="A35370" t="s">
        <v>157</v>
      </c>
      <c r="B35370">
        <v>2023</v>
      </c>
      <c r="C35370" t="s">
        <v>15</v>
      </c>
      <c r="D35370" t="s">
        <v>4</v>
      </c>
      <c r="E35370">
        <v>1579.0331455057706</v>
      </c>
      <c r="F35370" t="s">
        <v>22</v>
      </c>
    </row>
    <row r="35371" spans="1:6" x14ac:dyDescent="0.45">
      <c r="A35371" t="s">
        <v>157</v>
      </c>
      <c r="B35371">
        <v>2023</v>
      </c>
      <c r="C35371" t="s">
        <v>5</v>
      </c>
      <c r="D35371" t="s">
        <v>5</v>
      </c>
      <c r="E35371">
        <v>5726.6601554079889</v>
      </c>
      <c r="F35371" t="s">
        <v>22</v>
      </c>
    </row>
    <row r="35372" spans="1:6" x14ac:dyDescent="0.45">
      <c r="A35372" t="s">
        <v>157</v>
      </c>
      <c r="B35372">
        <v>2023</v>
      </c>
      <c r="C35372" t="s">
        <v>16</v>
      </c>
      <c r="D35372" t="s">
        <v>6</v>
      </c>
      <c r="E35372">
        <v>2002.5636697194127</v>
      </c>
      <c r="F35372" t="s">
        <v>22</v>
      </c>
    </row>
    <row r="35373" spans="1:6" x14ac:dyDescent="0.45">
      <c r="A35373" t="s">
        <v>157</v>
      </c>
      <c r="B35373">
        <v>2023</v>
      </c>
      <c r="C35373" t="s">
        <v>16</v>
      </c>
      <c r="D35373" t="s">
        <v>7</v>
      </c>
      <c r="E35373">
        <v>10558.057544006031</v>
      </c>
      <c r="F35373" t="s">
        <v>22</v>
      </c>
    </row>
    <row r="35374" spans="1:6" x14ac:dyDescent="0.45">
      <c r="A35374" t="s">
        <v>157</v>
      </c>
      <c r="B35374">
        <v>2023</v>
      </c>
      <c r="C35374" t="s">
        <v>17</v>
      </c>
      <c r="D35374" t="s">
        <v>8</v>
      </c>
      <c r="E35374">
        <v>18287.28136913343</v>
      </c>
      <c r="F35374" t="s">
        <v>22</v>
      </c>
    </row>
    <row r="35375" spans="1:6" x14ac:dyDescent="0.45">
      <c r="A35375" t="s">
        <v>157</v>
      </c>
      <c r="B35375">
        <v>2023</v>
      </c>
      <c r="C35375" t="s">
        <v>18</v>
      </c>
      <c r="D35375" t="s">
        <v>9</v>
      </c>
      <c r="E35375">
        <v>0</v>
      </c>
      <c r="F35375" t="s">
        <v>22</v>
      </c>
    </row>
    <row r="35376" spans="1:6" x14ac:dyDescent="0.45">
      <c r="A35376" t="s">
        <v>157</v>
      </c>
      <c r="B35376">
        <v>2023</v>
      </c>
      <c r="C35376" t="s">
        <v>18</v>
      </c>
      <c r="D35376" t="s">
        <v>10</v>
      </c>
      <c r="E35376">
        <v>0</v>
      </c>
      <c r="F35376" t="s">
        <v>22</v>
      </c>
    </row>
    <row r="35377" spans="1:6" x14ac:dyDescent="0.45">
      <c r="A35377" t="s">
        <v>157</v>
      </c>
      <c r="B35377">
        <v>2023</v>
      </c>
      <c r="C35377" t="s">
        <v>18</v>
      </c>
      <c r="D35377" t="s">
        <v>19</v>
      </c>
      <c r="E35377">
        <v>0</v>
      </c>
      <c r="F35377" t="s">
        <v>23</v>
      </c>
    </row>
    <row r="35378" spans="1:6" x14ac:dyDescent="0.45">
      <c r="A35378" t="s">
        <v>157</v>
      </c>
      <c r="B35378">
        <v>2024</v>
      </c>
      <c r="C35378" t="s">
        <v>15</v>
      </c>
      <c r="D35378" t="s">
        <v>0</v>
      </c>
      <c r="E35378">
        <v>1367.9308632806246</v>
      </c>
      <c r="F35378" t="s">
        <v>22</v>
      </c>
    </row>
    <row r="35379" spans="1:6" x14ac:dyDescent="0.45">
      <c r="A35379" t="s">
        <v>157</v>
      </c>
      <c r="B35379">
        <v>2024</v>
      </c>
      <c r="C35379" t="s">
        <v>15</v>
      </c>
      <c r="D35379" t="s">
        <v>1</v>
      </c>
      <c r="E35379">
        <v>2840.9817657191666</v>
      </c>
      <c r="F35379" t="s">
        <v>22</v>
      </c>
    </row>
    <row r="35380" spans="1:6" x14ac:dyDescent="0.45">
      <c r="A35380" t="s">
        <v>157</v>
      </c>
      <c r="B35380">
        <v>2024</v>
      </c>
      <c r="C35380" t="s">
        <v>15</v>
      </c>
      <c r="D35380" t="s">
        <v>2</v>
      </c>
      <c r="E35380">
        <v>0</v>
      </c>
      <c r="F35380" t="s">
        <v>22</v>
      </c>
    </row>
    <row r="35381" spans="1:6" x14ac:dyDescent="0.45">
      <c r="A35381" t="s">
        <v>157</v>
      </c>
      <c r="B35381">
        <v>2024</v>
      </c>
      <c r="C35381" t="s">
        <v>15</v>
      </c>
      <c r="D35381" t="s">
        <v>3</v>
      </c>
      <c r="E35381">
        <v>0</v>
      </c>
      <c r="F35381" t="s">
        <v>22</v>
      </c>
    </row>
    <row r="35382" spans="1:6" x14ac:dyDescent="0.45">
      <c r="A35382" t="s">
        <v>157</v>
      </c>
      <c r="B35382">
        <v>2024</v>
      </c>
      <c r="C35382" t="s">
        <v>15</v>
      </c>
      <c r="D35382" t="s">
        <v>4</v>
      </c>
      <c r="E35382">
        <v>1567.7074391696881</v>
      </c>
      <c r="F35382" t="s">
        <v>22</v>
      </c>
    </row>
    <row r="35383" spans="1:6" x14ac:dyDescent="0.45">
      <c r="A35383" t="s">
        <v>157</v>
      </c>
      <c r="B35383">
        <v>2024</v>
      </c>
      <c r="C35383" t="s">
        <v>5</v>
      </c>
      <c r="D35383" t="s">
        <v>5</v>
      </c>
      <c r="E35383">
        <v>5776.6200681694791</v>
      </c>
      <c r="F35383" t="s">
        <v>22</v>
      </c>
    </row>
    <row r="35384" spans="1:6" x14ac:dyDescent="0.45">
      <c r="A35384" t="s">
        <v>157</v>
      </c>
      <c r="B35384">
        <v>2024</v>
      </c>
      <c r="C35384" t="s">
        <v>16</v>
      </c>
      <c r="D35384" t="s">
        <v>6</v>
      </c>
      <c r="E35384">
        <v>1899.6795047951721</v>
      </c>
      <c r="F35384" t="s">
        <v>22</v>
      </c>
    </row>
    <row r="35385" spans="1:6" x14ac:dyDescent="0.45">
      <c r="A35385" t="s">
        <v>157</v>
      </c>
      <c r="B35385">
        <v>2024</v>
      </c>
      <c r="C35385" t="s">
        <v>16</v>
      </c>
      <c r="D35385" t="s">
        <v>7</v>
      </c>
      <c r="E35385">
        <v>10407.61147715205</v>
      </c>
      <c r="F35385" t="s">
        <v>22</v>
      </c>
    </row>
    <row r="35386" spans="1:6" x14ac:dyDescent="0.45">
      <c r="A35386" t="s">
        <v>157</v>
      </c>
      <c r="B35386">
        <v>2024</v>
      </c>
      <c r="C35386" t="s">
        <v>17</v>
      </c>
      <c r="D35386" t="s">
        <v>8</v>
      </c>
      <c r="E35386">
        <v>18083.911050116705</v>
      </c>
      <c r="F35386" t="s">
        <v>22</v>
      </c>
    </row>
    <row r="35387" spans="1:6" x14ac:dyDescent="0.45">
      <c r="A35387" t="s">
        <v>157</v>
      </c>
      <c r="B35387">
        <v>2024</v>
      </c>
      <c r="C35387" t="s">
        <v>18</v>
      </c>
      <c r="D35387" t="s">
        <v>9</v>
      </c>
      <c r="E35387">
        <v>0</v>
      </c>
      <c r="F35387" t="s">
        <v>22</v>
      </c>
    </row>
    <row r="35388" spans="1:6" x14ac:dyDescent="0.45">
      <c r="A35388" t="s">
        <v>157</v>
      </c>
      <c r="B35388">
        <v>2024</v>
      </c>
      <c r="C35388" t="s">
        <v>18</v>
      </c>
      <c r="D35388" t="s">
        <v>10</v>
      </c>
      <c r="E35388">
        <v>0</v>
      </c>
      <c r="F35388" t="s">
        <v>22</v>
      </c>
    </row>
    <row r="35389" spans="1:6" x14ac:dyDescent="0.45">
      <c r="A35389" t="s">
        <v>157</v>
      </c>
      <c r="B35389">
        <v>2024</v>
      </c>
      <c r="C35389" t="s">
        <v>18</v>
      </c>
      <c r="D35389" t="s">
        <v>19</v>
      </c>
      <c r="E35389">
        <v>0</v>
      </c>
      <c r="F35389" t="s">
        <v>23</v>
      </c>
    </row>
    <row r="35390" spans="1:6" x14ac:dyDescent="0.45">
      <c r="A35390" t="s">
        <v>157</v>
      </c>
      <c r="B35390">
        <v>2025</v>
      </c>
      <c r="C35390" t="s">
        <v>15</v>
      </c>
      <c r="D35390" t="s">
        <v>0</v>
      </c>
      <c r="E35390">
        <v>1424.1277767545837</v>
      </c>
      <c r="F35390" t="s">
        <v>22</v>
      </c>
    </row>
    <row r="35391" spans="1:6" x14ac:dyDescent="0.45">
      <c r="A35391" t="s">
        <v>157</v>
      </c>
      <c r="B35391">
        <v>2025</v>
      </c>
      <c r="C35391" t="s">
        <v>15</v>
      </c>
      <c r="D35391" t="s">
        <v>1</v>
      </c>
      <c r="E35391">
        <v>2886.4440275193374</v>
      </c>
      <c r="F35391" t="s">
        <v>22</v>
      </c>
    </row>
    <row r="35392" spans="1:6" x14ac:dyDescent="0.45">
      <c r="A35392" t="s">
        <v>157</v>
      </c>
      <c r="B35392">
        <v>2025</v>
      </c>
      <c r="C35392" t="s">
        <v>15</v>
      </c>
      <c r="D35392" t="s">
        <v>2</v>
      </c>
      <c r="E35392">
        <v>0</v>
      </c>
      <c r="F35392" t="s">
        <v>22</v>
      </c>
    </row>
    <row r="35393" spans="1:6" x14ac:dyDescent="0.45">
      <c r="A35393" t="s">
        <v>157</v>
      </c>
      <c r="B35393">
        <v>2025</v>
      </c>
      <c r="C35393" t="s">
        <v>15</v>
      </c>
      <c r="D35393" t="s">
        <v>3</v>
      </c>
      <c r="E35393">
        <v>0</v>
      </c>
      <c r="F35393" t="s">
        <v>22</v>
      </c>
    </row>
    <row r="35394" spans="1:6" x14ac:dyDescent="0.45">
      <c r="A35394" t="s">
        <v>157</v>
      </c>
      <c r="B35394">
        <v>2025</v>
      </c>
      <c r="C35394" t="s">
        <v>15</v>
      </c>
      <c r="D35394" t="s">
        <v>4</v>
      </c>
      <c r="E35394">
        <v>1586.3643251756671</v>
      </c>
      <c r="F35394" t="s">
        <v>22</v>
      </c>
    </row>
    <row r="35395" spans="1:6" x14ac:dyDescent="0.45">
      <c r="A35395" t="s">
        <v>157</v>
      </c>
      <c r="B35395">
        <v>2025</v>
      </c>
      <c r="C35395" t="s">
        <v>5</v>
      </c>
      <c r="D35395" t="s">
        <v>5</v>
      </c>
      <c r="E35395">
        <v>5896.9361294495884</v>
      </c>
      <c r="F35395" t="s">
        <v>22</v>
      </c>
    </row>
    <row r="35396" spans="1:6" x14ac:dyDescent="0.45">
      <c r="A35396" t="s">
        <v>157</v>
      </c>
      <c r="B35396">
        <v>2025</v>
      </c>
      <c r="C35396" t="s">
        <v>16</v>
      </c>
      <c r="D35396" t="s">
        <v>6</v>
      </c>
      <c r="E35396">
        <v>1868.621414887132</v>
      </c>
      <c r="F35396" t="s">
        <v>22</v>
      </c>
    </row>
    <row r="35397" spans="1:6" x14ac:dyDescent="0.45">
      <c r="A35397" t="s">
        <v>157</v>
      </c>
      <c r="B35397">
        <v>2025</v>
      </c>
      <c r="C35397" t="s">
        <v>16</v>
      </c>
      <c r="D35397" t="s">
        <v>7</v>
      </c>
      <c r="E35397">
        <v>10506.791506849317</v>
      </c>
      <c r="F35397" t="s">
        <v>22</v>
      </c>
    </row>
    <row r="35398" spans="1:6" x14ac:dyDescent="0.45">
      <c r="A35398" t="s">
        <v>157</v>
      </c>
      <c r="B35398">
        <v>2025</v>
      </c>
      <c r="C35398" t="s">
        <v>17</v>
      </c>
      <c r="D35398" t="s">
        <v>8</v>
      </c>
      <c r="E35398">
        <v>18272.349051186036</v>
      </c>
      <c r="F35398" t="s">
        <v>22</v>
      </c>
    </row>
    <row r="35399" spans="1:6" x14ac:dyDescent="0.45">
      <c r="A35399" t="s">
        <v>157</v>
      </c>
      <c r="B35399">
        <v>2025</v>
      </c>
      <c r="C35399" t="s">
        <v>18</v>
      </c>
      <c r="D35399" t="s">
        <v>9</v>
      </c>
      <c r="E35399">
        <v>0</v>
      </c>
      <c r="F35399" t="s">
        <v>22</v>
      </c>
    </row>
    <row r="35400" spans="1:6" x14ac:dyDescent="0.45">
      <c r="A35400" t="s">
        <v>157</v>
      </c>
      <c r="B35400">
        <v>2025</v>
      </c>
      <c r="C35400" t="s">
        <v>18</v>
      </c>
      <c r="D35400" t="s">
        <v>10</v>
      </c>
      <c r="E35400">
        <v>0</v>
      </c>
      <c r="F35400" t="s">
        <v>22</v>
      </c>
    </row>
    <row r="35401" spans="1:6" x14ac:dyDescent="0.45">
      <c r="A35401" t="s">
        <v>157</v>
      </c>
      <c r="B35401">
        <v>2025</v>
      </c>
      <c r="C35401" t="s">
        <v>18</v>
      </c>
      <c r="D35401" t="s">
        <v>19</v>
      </c>
      <c r="E35401">
        <v>0</v>
      </c>
      <c r="F35401" t="s">
        <v>23</v>
      </c>
    </row>
    <row r="35402" spans="1:6" x14ac:dyDescent="0.45">
      <c r="A35402" t="s">
        <v>157</v>
      </c>
      <c r="B35402">
        <v>2026</v>
      </c>
      <c r="C35402" t="s">
        <v>15</v>
      </c>
      <c r="D35402" t="s">
        <v>0</v>
      </c>
      <c r="E35402">
        <v>1475.4366958824949</v>
      </c>
      <c r="F35402" t="s">
        <v>22</v>
      </c>
    </row>
    <row r="35403" spans="1:6" x14ac:dyDescent="0.45">
      <c r="A35403" t="s">
        <v>157</v>
      </c>
      <c r="B35403">
        <v>2026</v>
      </c>
      <c r="C35403" t="s">
        <v>15</v>
      </c>
      <c r="D35403" t="s">
        <v>1</v>
      </c>
      <c r="E35403">
        <v>3027.7644895196554</v>
      </c>
      <c r="F35403" t="s">
        <v>22</v>
      </c>
    </row>
    <row r="35404" spans="1:6" x14ac:dyDescent="0.45">
      <c r="A35404" t="s">
        <v>157</v>
      </c>
      <c r="B35404">
        <v>2026</v>
      </c>
      <c r="C35404" t="s">
        <v>15</v>
      </c>
      <c r="D35404" t="s">
        <v>2</v>
      </c>
      <c r="E35404">
        <v>0</v>
      </c>
      <c r="F35404" t="s">
        <v>22</v>
      </c>
    </row>
    <row r="35405" spans="1:6" x14ac:dyDescent="0.45">
      <c r="A35405" t="s">
        <v>157</v>
      </c>
      <c r="B35405">
        <v>2026</v>
      </c>
      <c r="C35405" t="s">
        <v>15</v>
      </c>
      <c r="D35405" t="s">
        <v>3</v>
      </c>
      <c r="E35405">
        <v>0</v>
      </c>
      <c r="F35405" t="s">
        <v>22</v>
      </c>
    </row>
    <row r="35406" spans="1:6" x14ac:dyDescent="0.45">
      <c r="A35406" t="s">
        <v>157</v>
      </c>
      <c r="B35406">
        <v>2026</v>
      </c>
      <c r="C35406" t="s">
        <v>15</v>
      </c>
      <c r="D35406" t="s">
        <v>4</v>
      </c>
      <c r="E35406">
        <v>1643.942673008406</v>
      </c>
      <c r="F35406" t="s">
        <v>22</v>
      </c>
    </row>
    <row r="35407" spans="1:6" x14ac:dyDescent="0.45">
      <c r="A35407" t="s">
        <v>157</v>
      </c>
      <c r="B35407">
        <v>2026</v>
      </c>
      <c r="C35407" t="s">
        <v>5</v>
      </c>
      <c r="D35407" t="s">
        <v>5</v>
      </c>
      <c r="E35407">
        <v>6147.1438584105563</v>
      </c>
      <c r="F35407" t="s">
        <v>22</v>
      </c>
    </row>
    <row r="35408" spans="1:6" x14ac:dyDescent="0.45">
      <c r="A35408" t="s">
        <v>157</v>
      </c>
      <c r="B35408">
        <v>2026</v>
      </c>
      <c r="C35408" t="s">
        <v>16</v>
      </c>
      <c r="D35408" t="s">
        <v>6</v>
      </c>
      <c r="E35408">
        <v>1844.0038327531956</v>
      </c>
      <c r="F35408" t="s">
        <v>22</v>
      </c>
    </row>
    <row r="35409" spans="1:6" x14ac:dyDescent="0.45">
      <c r="A35409" t="s">
        <v>157</v>
      </c>
      <c r="B35409">
        <v>2026</v>
      </c>
      <c r="C35409" t="s">
        <v>16</v>
      </c>
      <c r="D35409" t="s">
        <v>7</v>
      </c>
      <c r="E35409">
        <v>10928.28</v>
      </c>
      <c r="F35409" t="s">
        <v>22</v>
      </c>
    </row>
    <row r="35410" spans="1:6" x14ac:dyDescent="0.45">
      <c r="A35410" t="s">
        <v>157</v>
      </c>
      <c r="B35410">
        <v>2026</v>
      </c>
      <c r="C35410" t="s">
        <v>17</v>
      </c>
      <c r="D35410" t="s">
        <v>8</v>
      </c>
      <c r="E35410">
        <v>18919.42769116375</v>
      </c>
      <c r="F35410" t="s">
        <v>22</v>
      </c>
    </row>
    <row r="35411" spans="1:6" x14ac:dyDescent="0.45">
      <c r="A35411" t="s">
        <v>157</v>
      </c>
      <c r="B35411">
        <v>2026</v>
      </c>
      <c r="C35411" t="s">
        <v>18</v>
      </c>
      <c r="D35411" t="s">
        <v>9</v>
      </c>
      <c r="E35411">
        <v>0</v>
      </c>
      <c r="F35411" t="s">
        <v>22</v>
      </c>
    </row>
    <row r="35412" spans="1:6" x14ac:dyDescent="0.45">
      <c r="A35412" t="s">
        <v>157</v>
      </c>
      <c r="B35412">
        <v>2026</v>
      </c>
      <c r="C35412" t="s">
        <v>18</v>
      </c>
      <c r="D35412" t="s">
        <v>10</v>
      </c>
      <c r="E35412">
        <v>0</v>
      </c>
      <c r="F35412" t="s">
        <v>22</v>
      </c>
    </row>
    <row r="35413" spans="1:6" x14ac:dyDescent="0.45">
      <c r="A35413" t="s">
        <v>157</v>
      </c>
      <c r="B35413">
        <v>2026</v>
      </c>
      <c r="C35413" t="s">
        <v>18</v>
      </c>
      <c r="D35413" t="s">
        <v>19</v>
      </c>
      <c r="E35413">
        <v>0</v>
      </c>
      <c r="F35413" t="s">
        <v>23</v>
      </c>
    </row>
    <row r="35414" spans="1:6" x14ac:dyDescent="0.45">
      <c r="A35414" t="s">
        <v>157</v>
      </c>
      <c r="B35414">
        <v>2027</v>
      </c>
      <c r="C35414" t="s">
        <v>15</v>
      </c>
      <c r="D35414" t="s">
        <v>0</v>
      </c>
      <c r="E35414">
        <v>1525.1655041417359</v>
      </c>
      <c r="F35414" t="s">
        <v>22</v>
      </c>
    </row>
    <row r="35415" spans="1:6" x14ac:dyDescent="0.45">
      <c r="A35415" t="s">
        <v>157</v>
      </c>
      <c r="B35415">
        <v>2027</v>
      </c>
      <c r="C35415" t="s">
        <v>15</v>
      </c>
      <c r="D35415" t="s">
        <v>1</v>
      </c>
      <c r="E35415">
        <v>3071.577511497575</v>
      </c>
      <c r="F35415" t="s">
        <v>22</v>
      </c>
    </row>
    <row r="35416" spans="1:6" x14ac:dyDescent="0.45">
      <c r="A35416" t="s">
        <v>157</v>
      </c>
      <c r="B35416">
        <v>2027</v>
      </c>
      <c r="C35416" t="s">
        <v>15</v>
      </c>
      <c r="D35416" t="s">
        <v>2</v>
      </c>
      <c r="E35416">
        <v>0</v>
      </c>
      <c r="F35416" t="s">
        <v>22</v>
      </c>
    </row>
    <row r="35417" spans="1:6" x14ac:dyDescent="0.45">
      <c r="A35417" t="s">
        <v>157</v>
      </c>
      <c r="B35417">
        <v>2027</v>
      </c>
      <c r="C35417" t="s">
        <v>15</v>
      </c>
      <c r="D35417" t="s">
        <v>3</v>
      </c>
      <c r="E35417">
        <v>0</v>
      </c>
      <c r="F35417" t="s">
        <v>22</v>
      </c>
    </row>
    <row r="35418" spans="1:6" x14ac:dyDescent="0.45">
      <c r="A35418" t="s">
        <v>157</v>
      </c>
      <c r="B35418">
        <v>2027</v>
      </c>
      <c r="C35418" t="s">
        <v>15</v>
      </c>
      <c r="D35418" t="s">
        <v>4</v>
      </c>
      <c r="E35418">
        <v>1891.7558794663437</v>
      </c>
      <c r="F35418" t="s">
        <v>22</v>
      </c>
    </row>
    <row r="35419" spans="1:6" x14ac:dyDescent="0.45">
      <c r="A35419" t="s">
        <v>157</v>
      </c>
      <c r="B35419">
        <v>2027</v>
      </c>
      <c r="C35419" t="s">
        <v>5</v>
      </c>
      <c r="D35419" t="s">
        <v>5</v>
      </c>
      <c r="E35419">
        <v>6488.4988951056548</v>
      </c>
      <c r="F35419" t="s">
        <v>22</v>
      </c>
    </row>
    <row r="35420" spans="1:6" x14ac:dyDescent="0.45">
      <c r="A35420" t="s">
        <v>157</v>
      </c>
      <c r="B35420">
        <v>2027</v>
      </c>
      <c r="C35420" t="s">
        <v>16</v>
      </c>
      <c r="D35420" t="s">
        <v>6</v>
      </c>
      <c r="E35420">
        <v>1794.7975699032595</v>
      </c>
      <c r="F35420" t="s">
        <v>22</v>
      </c>
    </row>
    <row r="35421" spans="1:6" x14ac:dyDescent="0.45">
      <c r="A35421" t="s">
        <v>157</v>
      </c>
      <c r="B35421">
        <v>2027</v>
      </c>
      <c r="C35421" t="s">
        <v>16</v>
      </c>
      <c r="D35421" t="s">
        <v>7</v>
      </c>
      <c r="E35421">
        <v>12933.252328767125</v>
      </c>
      <c r="F35421" t="s">
        <v>22</v>
      </c>
    </row>
    <row r="35422" spans="1:6" x14ac:dyDescent="0.45">
      <c r="A35422" t="s">
        <v>157</v>
      </c>
      <c r="B35422">
        <v>2027</v>
      </c>
      <c r="C35422" t="s">
        <v>17</v>
      </c>
      <c r="D35422" t="s">
        <v>8</v>
      </c>
      <c r="E35422">
        <v>21216.548793776037</v>
      </c>
      <c r="F35422" t="s">
        <v>22</v>
      </c>
    </row>
    <row r="35423" spans="1:6" x14ac:dyDescent="0.45">
      <c r="A35423" t="s">
        <v>157</v>
      </c>
      <c r="B35423">
        <v>2027</v>
      </c>
      <c r="C35423" t="s">
        <v>18</v>
      </c>
      <c r="D35423" t="s">
        <v>9</v>
      </c>
      <c r="E35423">
        <v>0</v>
      </c>
      <c r="F35423" t="s">
        <v>22</v>
      </c>
    </row>
    <row r="35424" spans="1:6" x14ac:dyDescent="0.45">
      <c r="A35424" t="s">
        <v>157</v>
      </c>
      <c r="B35424">
        <v>2027</v>
      </c>
      <c r="C35424" t="s">
        <v>18</v>
      </c>
      <c r="D35424" t="s">
        <v>10</v>
      </c>
      <c r="E35424">
        <v>0</v>
      </c>
      <c r="F35424" t="s">
        <v>22</v>
      </c>
    </row>
    <row r="35425" spans="1:6" x14ac:dyDescent="0.45">
      <c r="A35425" t="s">
        <v>157</v>
      </c>
      <c r="B35425">
        <v>2027</v>
      </c>
      <c r="C35425" t="s">
        <v>18</v>
      </c>
      <c r="D35425" t="s">
        <v>19</v>
      </c>
      <c r="E35425">
        <v>0</v>
      </c>
      <c r="F35425" t="s">
        <v>23</v>
      </c>
    </row>
    <row r="35426" spans="1:6" x14ac:dyDescent="0.45">
      <c r="A35426" t="s">
        <v>157</v>
      </c>
      <c r="B35426">
        <v>2028</v>
      </c>
      <c r="C35426" t="s">
        <v>15</v>
      </c>
      <c r="D35426" t="s">
        <v>0</v>
      </c>
      <c r="E35426">
        <v>1572.7557023951415</v>
      </c>
      <c r="F35426" t="s">
        <v>22</v>
      </c>
    </row>
    <row r="35427" spans="1:6" x14ac:dyDescent="0.45">
      <c r="A35427" t="s">
        <v>157</v>
      </c>
      <c r="B35427">
        <v>2028</v>
      </c>
      <c r="C35427" t="s">
        <v>15</v>
      </c>
      <c r="D35427" t="s">
        <v>1</v>
      </c>
      <c r="E35427">
        <v>3116.7755605281868</v>
      </c>
      <c r="F35427" t="s">
        <v>22</v>
      </c>
    </row>
    <row r="35428" spans="1:6" x14ac:dyDescent="0.45">
      <c r="A35428" t="s">
        <v>157</v>
      </c>
      <c r="B35428">
        <v>2028</v>
      </c>
      <c r="C35428" t="s">
        <v>15</v>
      </c>
      <c r="D35428" t="s">
        <v>2</v>
      </c>
      <c r="E35428">
        <v>0</v>
      </c>
      <c r="F35428" t="s">
        <v>22</v>
      </c>
    </row>
    <row r="35429" spans="1:6" x14ac:dyDescent="0.45">
      <c r="A35429" t="s">
        <v>157</v>
      </c>
      <c r="B35429">
        <v>2028</v>
      </c>
      <c r="C35429" t="s">
        <v>15</v>
      </c>
      <c r="D35429" t="s">
        <v>3</v>
      </c>
      <c r="E35429">
        <v>0</v>
      </c>
      <c r="F35429" t="s">
        <v>22</v>
      </c>
    </row>
    <row r="35430" spans="1:6" x14ac:dyDescent="0.45">
      <c r="A35430" t="s">
        <v>157</v>
      </c>
      <c r="B35430">
        <v>2028</v>
      </c>
      <c r="C35430" t="s">
        <v>15</v>
      </c>
      <c r="D35430" t="s">
        <v>4</v>
      </c>
      <c r="E35430">
        <v>2167.6922208316651</v>
      </c>
      <c r="F35430" t="s">
        <v>22</v>
      </c>
    </row>
    <row r="35431" spans="1:6" x14ac:dyDescent="0.45">
      <c r="A35431" t="s">
        <v>157</v>
      </c>
      <c r="B35431">
        <v>2028</v>
      </c>
      <c r="C35431" t="s">
        <v>5</v>
      </c>
      <c r="D35431" t="s">
        <v>5</v>
      </c>
      <c r="E35431">
        <v>6857.2234837549931</v>
      </c>
      <c r="F35431" t="s">
        <v>22</v>
      </c>
    </row>
    <row r="35432" spans="1:6" x14ac:dyDescent="0.45">
      <c r="A35432" t="s">
        <v>157</v>
      </c>
      <c r="B35432">
        <v>2028</v>
      </c>
      <c r="C35432" t="s">
        <v>16</v>
      </c>
      <c r="D35432" t="s">
        <v>6</v>
      </c>
      <c r="E35432">
        <v>1730.6994593837535</v>
      </c>
      <c r="F35432" t="s">
        <v>22</v>
      </c>
    </row>
    <row r="35433" spans="1:6" x14ac:dyDescent="0.45">
      <c r="A35433" t="s">
        <v>157</v>
      </c>
      <c r="B35433">
        <v>2028</v>
      </c>
      <c r="C35433" t="s">
        <v>16</v>
      </c>
      <c r="D35433" t="s">
        <v>7</v>
      </c>
      <c r="E35433">
        <v>15170.783835616436</v>
      </c>
      <c r="F35433" t="s">
        <v>22</v>
      </c>
    </row>
    <row r="35434" spans="1:6" x14ac:dyDescent="0.45">
      <c r="A35434" t="s">
        <v>157</v>
      </c>
      <c r="B35434">
        <v>2028</v>
      </c>
      <c r="C35434" t="s">
        <v>17</v>
      </c>
      <c r="D35434" t="s">
        <v>8</v>
      </c>
      <c r="E35434">
        <v>23758.706778755182</v>
      </c>
      <c r="F35434" t="s">
        <v>22</v>
      </c>
    </row>
    <row r="35435" spans="1:6" x14ac:dyDescent="0.45">
      <c r="A35435" t="s">
        <v>157</v>
      </c>
      <c r="B35435">
        <v>2028</v>
      </c>
      <c r="C35435" t="s">
        <v>18</v>
      </c>
      <c r="D35435" t="s">
        <v>9</v>
      </c>
      <c r="E35435">
        <v>0</v>
      </c>
      <c r="F35435" t="s">
        <v>22</v>
      </c>
    </row>
    <row r="35436" spans="1:6" x14ac:dyDescent="0.45">
      <c r="A35436" t="s">
        <v>157</v>
      </c>
      <c r="B35436">
        <v>2028</v>
      </c>
      <c r="C35436" t="s">
        <v>18</v>
      </c>
      <c r="D35436" t="s">
        <v>10</v>
      </c>
      <c r="E35436">
        <v>0</v>
      </c>
      <c r="F35436" t="s">
        <v>22</v>
      </c>
    </row>
    <row r="35437" spans="1:6" x14ac:dyDescent="0.45">
      <c r="A35437" t="s">
        <v>157</v>
      </c>
      <c r="B35437">
        <v>2028</v>
      </c>
      <c r="C35437" t="s">
        <v>18</v>
      </c>
      <c r="D35437" t="s">
        <v>19</v>
      </c>
      <c r="E35437">
        <v>0</v>
      </c>
      <c r="F35437" t="s">
        <v>23</v>
      </c>
    </row>
    <row r="35438" spans="1:6" x14ac:dyDescent="0.45">
      <c r="A35438" t="s">
        <v>157</v>
      </c>
      <c r="B35438">
        <v>2029</v>
      </c>
      <c r="C35438" t="s">
        <v>15</v>
      </c>
      <c r="D35438" t="s">
        <v>0</v>
      </c>
      <c r="E35438">
        <v>1617.556537546857</v>
      </c>
      <c r="F35438" t="s">
        <v>22</v>
      </c>
    </row>
    <row r="35439" spans="1:6" x14ac:dyDescent="0.45">
      <c r="A35439" t="s">
        <v>157</v>
      </c>
      <c r="B35439">
        <v>2029</v>
      </c>
      <c r="C35439" t="s">
        <v>15</v>
      </c>
      <c r="D35439" t="s">
        <v>1</v>
      </c>
      <c r="E35439">
        <v>3163.4024477876587</v>
      </c>
      <c r="F35439" t="s">
        <v>22</v>
      </c>
    </row>
    <row r="35440" spans="1:6" x14ac:dyDescent="0.45">
      <c r="A35440" t="s">
        <v>157</v>
      </c>
      <c r="B35440">
        <v>2029</v>
      </c>
      <c r="C35440" t="s">
        <v>15</v>
      </c>
      <c r="D35440" t="s">
        <v>2</v>
      </c>
      <c r="E35440">
        <v>0</v>
      </c>
      <c r="F35440" t="s">
        <v>22</v>
      </c>
    </row>
    <row r="35441" spans="1:6" x14ac:dyDescent="0.45">
      <c r="A35441" t="s">
        <v>157</v>
      </c>
      <c r="B35441">
        <v>2029</v>
      </c>
      <c r="C35441" t="s">
        <v>15</v>
      </c>
      <c r="D35441" t="s">
        <v>3</v>
      </c>
      <c r="E35441">
        <v>0</v>
      </c>
      <c r="F35441" t="s">
        <v>22</v>
      </c>
    </row>
    <row r="35442" spans="1:6" x14ac:dyDescent="0.45">
      <c r="A35442" t="s">
        <v>157</v>
      </c>
      <c r="B35442">
        <v>2029</v>
      </c>
      <c r="C35442" t="s">
        <v>15</v>
      </c>
      <c r="D35442" t="s">
        <v>4</v>
      </c>
      <c r="E35442">
        <v>2361.8029536248368</v>
      </c>
      <c r="F35442" t="s">
        <v>22</v>
      </c>
    </row>
    <row r="35443" spans="1:6" x14ac:dyDescent="0.45">
      <c r="A35443" t="s">
        <v>157</v>
      </c>
      <c r="B35443">
        <v>2029</v>
      </c>
      <c r="C35443" t="s">
        <v>5</v>
      </c>
      <c r="D35443" t="s">
        <v>5</v>
      </c>
      <c r="E35443">
        <v>7142.7619389593528</v>
      </c>
      <c r="F35443" t="s">
        <v>22</v>
      </c>
    </row>
    <row r="35444" spans="1:6" x14ac:dyDescent="0.45">
      <c r="A35444" t="s">
        <v>157</v>
      </c>
      <c r="B35444">
        <v>2029</v>
      </c>
      <c r="C35444" t="s">
        <v>16</v>
      </c>
      <c r="D35444" t="s">
        <v>6</v>
      </c>
      <c r="E35444">
        <v>1660.7684090632367</v>
      </c>
      <c r="F35444" t="s">
        <v>22</v>
      </c>
    </row>
    <row r="35445" spans="1:6" x14ac:dyDescent="0.45">
      <c r="A35445" t="s">
        <v>157</v>
      </c>
      <c r="B35445">
        <v>2029</v>
      </c>
      <c r="C35445" t="s">
        <v>16</v>
      </c>
      <c r="D35445" t="s">
        <v>7</v>
      </c>
      <c r="E35445">
        <v>16727.44931506849</v>
      </c>
      <c r="F35445" t="s">
        <v>22</v>
      </c>
    </row>
    <row r="35446" spans="1:6" x14ac:dyDescent="0.45">
      <c r="A35446" t="s">
        <v>157</v>
      </c>
      <c r="B35446">
        <v>2029</v>
      </c>
      <c r="C35446" t="s">
        <v>17</v>
      </c>
      <c r="D35446" t="s">
        <v>8</v>
      </c>
      <c r="E35446">
        <v>25530.979663091079</v>
      </c>
      <c r="F35446" t="s">
        <v>22</v>
      </c>
    </row>
    <row r="35447" spans="1:6" x14ac:dyDescent="0.45">
      <c r="A35447" t="s">
        <v>157</v>
      </c>
      <c r="B35447">
        <v>2029</v>
      </c>
      <c r="C35447" t="s">
        <v>18</v>
      </c>
      <c r="D35447" t="s">
        <v>9</v>
      </c>
      <c r="E35447">
        <v>0</v>
      </c>
      <c r="F35447" t="s">
        <v>22</v>
      </c>
    </row>
    <row r="35448" spans="1:6" x14ac:dyDescent="0.45">
      <c r="A35448" t="s">
        <v>157</v>
      </c>
      <c r="B35448">
        <v>2029</v>
      </c>
      <c r="C35448" t="s">
        <v>18</v>
      </c>
      <c r="D35448" t="s">
        <v>10</v>
      </c>
      <c r="E35448">
        <v>0</v>
      </c>
      <c r="F35448" t="s">
        <v>22</v>
      </c>
    </row>
    <row r="35449" spans="1:6" x14ac:dyDescent="0.45">
      <c r="A35449" t="s">
        <v>157</v>
      </c>
      <c r="B35449">
        <v>2029</v>
      </c>
      <c r="C35449" t="s">
        <v>18</v>
      </c>
      <c r="D35449" t="s">
        <v>19</v>
      </c>
      <c r="E35449">
        <v>0</v>
      </c>
      <c r="F35449" t="s">
        <v>23</v>
      </c>
    </row>
    <row r="35450" spans="1:6" x14ac:dyDescent="0.45">
      <c r="A35450" t="s">
        <v>157</v>
      </c>
      <c r="B35450">
        <v>2030</v>
      </c>
      <c r="C35450" t="s">
        <v>15</v>
      </c>
      <c r="D35450" t="s">
        <v>0</v>
      </c>
      <c r="E35450">
        <v>1650.5729370594177</v>
      </c>
      <c r="F35450" t="s">
        <v>22</v>
      </c>
    </row>
    <row r="35451" spans="1:6" x14ac:dyDescent="0.45">
      <c r="A35451" t="s">
        <v>157</v>
      </c>
      <c r="B35451">
        <v>2030</v>
      </c>
      <c r="C35451" t="s">
        <v>15</v>
      </c>
      <c r="D35451" t="s">
        <v>1</v>
      </c>
      <c r="E35451">
        <v>3211.5033711191109</v>
      </c>
      <c r="F35451" t="s">
        <v>22</v>
      </c>
    </row>
    <row r="35452" spans="1:6" x14ac:dyDescent="0.45">
      <c r="A35452" t="s">
        <v>157</v>
      </c>
      <c r="B35452">
        <v>2030</v>
      </c>
      <c r="C35452" t="s">
        <v>15</v>
      </c>
      <c r="D35452" t="s">
        <v>2</v>
      </c>
      <c r="E35452">
        <v>0</v>
      </c>
      <c r="F35452" t="s">
        <v>22</v>
      </c>
    </row>
    <row r="35453" spans="1:6" x14ac:dyDescent="0.45">
      <c r="A35453" t="s">
        <v>157</v>
      </c>
      <c r="B35453">
        <v>2030</v>
      </c>
      <c r="C35453" t="s">
        <v>15</v>
      </c>
      <c r="D35453" t="s">
        <v>3</v>
      </c>
      <c r="E35453">
        <v>0</v>
      </c>
      <c r="F35453" t="s">
        <v>22</v>
      </c>
    </row>
    <row r="35454" spans="1:6" x14ac:dyDescent="0.45">
      <c r="A35454" t="s">
        <v>157</v>
      </c>
      <c r="B35454">
        <v>2030</v>
      </c>
      <c r="C35454" t="s">
        <v>15</v>
      </c>
      <c r="D35454" t="s">
        <v>4</v>
      </c>
      <c r="E35454">
        <v>2407.0245811035534</v>
      </c>
      <c r="F35454" t="s">
        <v>22</v>
      </c>
    </row>
    <row r="35455" spans="1:6" x14ac:dyDescent="0.45">
      <c r="A35455" t="s">
        <v>157</v>
      </c>
      <c r="B35455">
        <v>2030</v>
      </c>
      <c r="C35455" t="s">
        <v>5</v>
      </c>
      <c r="D35455" t="s">
        <v>5</v>
      </c>
      <c r="E35455">
        <v>7269.100889282081</v>
      </c>
      <c r="F35455" t="s">
        <v>22</v>
      </c>
    </row>
    <row r="35456" spans="1:6" x14ac:dyDescent="0.45">
      <c r="A35456" t="s">
        <v>157</v>
      </c>
      <c r="B35456">
        <v>2030</v>
      </c>
      <c r="C35456" t="s">
        <v>16</v>
      </c>
      <c r="D35456" t="s">
        <v>6</v>
      </c>
      <c r="E35456">
        <v>1576.7864211751807</v>
      </c>
      <c r="F35456" t="s">
        <v>22</v>
      </c>
    </row>
    <row r="35457" spans="1:6" x14ac:dyDescent="0.45">
      <c r="A35457" t="s">
        <v>157</v>
      </c>
      <c r="B35457">
        <v>2030</v>
      </c>
      <c r="C35457" t="s">
        <v>16</v>
      </c>
      <c r="D35457" t="s">
        <v>7</v>
      </c>
      <c r="E35457">
        <v>17046.094082191779</v>
      </c>
      <c r="F35457" t="s">
        <v>22</v>
      </c>
    </row>
    <row r="35458" spans="1:6" x14ac:dyDescent="0.45">
      <c r="A35458" t="s">
        <v>157</v>
      </c>
      <c r="B35458">
        <v>2030</v>
      </c>
      <c r="C35458" t="s">
        <v>17</v>
      </c>
      <c r="D35458" t="s">
        <v>8</v>
      </c>
      <c r="E35458">
        <v>25891.981392649039</v>
      </c>
      <c r="F35458" t="s">
        <v>22</v>
      </c>
    </row>
    <row r="35459" spans="1:6" x14ac:dyDescent="0.45">
      <c r="A35459" t="s">
        <v>157</v>
      </c>
      <c r="B35459">
        <v>2030</v>
      </c>
      <c r="C35459" t="s">
        <v>18</v>
      </c>
      <c r="D35459" t="s">
        <v>9</v>
      </c>
      <c r="E35459">
        <v>0</v>
      </c>
      <c r="F35459" t="s">
        <v>22</v>
      </c>
    </row>
    <row r="35460" spans="1:6" x14ac:dyDescent="0.45">
      <c r="A35460" t="s">
        <v>157</v>
      </c>
      <c r="B35460">
        <v>2030</v>
      </c>
      <c r="C35460" t="s">
        <v>18</v>
      </c>
      <c r="D35460" t="s">
        <v>10</v>
      </c>
      <c r="E35460">
        <v>0</v>
      </c>
      <c r="F35460" t="s">
        <v>22</v>
      </c>
    </row>
    <row r="35461" spans="1:6" x14ac:dyDescent="0.45">
      <c r="A35461" t="s">
        <v>157</v>
      </c>
      <c r="B35461">
        <v>2030</v>
      </c>
      <c r="C35461" t="s">
        <v>18</v>
      </c>
      <c r="D35461" t="s">
        <v>19</v>
      </c>
      <c r="E35461">
        <v>0</v>
      </c>
      <c r="F35461" t="s">
        <v>23</v>
      </c>
    </row>
    <row r="35462" spans="1:6" x14ac:dyDescent="0.45">
      <c r="A35462" t="s">
        <v>157</v>
      </c>
      <c r="B35462">
        <v>2031</v>
      </c>
      <c r="C35462" t="s">
        <v>15</v>
      </c>
      <c r="D35462" t="s">
        <v>0</v>
      </c>
      <c r="E35462">
        <v>1698.6565478798543</v>
      </c>
      <c r="F35462" t="s">
        <v>22</v>
      </c>
    </row>
    <row r="35463" spans="1:6" x14ac:dyDescent="0.45">
      <c r="A35463" t="s">
        <v>157</v>
      </c>
      <c r="B35463">
        <v>2031</v>
      </c>
      <c r="C35463" t="s">
        <v>15</v>
      </c>
      <c r="D35463" t="s">
        <v>1</v>
      </c>
      <c r="E35463">
        <v>3233.4916783147783</v>
      </c>
      <c r="F35463" t="s">
        <v>22</v>
      </c>
    </row>
    <row r="35464" spans="1:6" x14ac:dyDescent="0.45">
      <c r="A35464" t="s">
        <v>157</v>
      </c>
      <c r="B35464">
        <v>2031</v>
      </c>
      <c r="C35464" t="s">
        <v>15</v>
      </c>
      <c r="D35464" t="s">
        <v>2</v>
      </c>
      <c r="E35464">
        <v>0</v>
      </c>
      <c r="F35464" t="s">
        <v>22</v>
      </c>
    </row>
    <row r="35465" spans="1:6" x14ac:dyDescent="0.45">
      <c r="A35465" t="s">
        <v>157</v>
      </c>
      <c r="B35465">
        <v>2031</v>
      </c>
      <c r="C35465" t="s">
        <v>15</v>
      </c>
      <c r="D35465" t="s">
        <v>3</v>
      </c>
      <c r="E35465">
        <v>0</v>
      </c>
      <c r="F35465" t="s">
        <v>22</v>
      </c>
    </row>
    <row r="35466" spans="1:6" x14ac:dyDescent="0.45">
      <c r="A35466" t="s">
        <v>157</v>
      </c>
      <c r="B35466">
        <v>2031</v>
      </c>
      <c r="C35466" t="s">
        <v>15</v>
      </c>
      <c r="D35466" t="s">
        <v>4</v>
      </c>
      <c r="E35466">
        <v>2517.9999183055547</v>
      </c>
      <c r="F35466" t="s">
        <v>22</v>
      </c>
    </row>
    <row r="35467" spans="1:6" x14ac:dyDescent="0.45">
      <c r="A35467" t="s">
        <v>157</v>
      </c>
      <c r="B35467">
        <v>2031</v>
      </c>
      <c r="C35467" t="s">
        <v>5</v>
      </c>
      <c r="D35467" t="s">
        <v>5</v>
      </c>
      <c r="E35467">
        <v>7450.1481445001891</v>
      </c>
      <c r="F35467" t="s">
        <v>22</v>
      </c>
    </row>
    <row r="35468" spans="1:6" x14ac:dyDescent="0.45">
      <c r="A35468" t="s">
        <v>157</v>
      </c>
      <c r="B35468">
        <v>2031</v>
      </c>
      <c r="C35468" t="s">
        <v>16</v>
      </c>
      <c r="D35468" t="s">
        <v>6</v>
      </c>
      <c r="E35468">
        <v>1462.6388501357592</v>
      </c>
      <c r="F35468" t="s">
        <v>22</v>
      </c>
    </row>
    <row r="35469" spans="1:6" x14ac:dyDescent="0.45">
      <c r="A35469" t="s">
        <v>157</v>
      </c>
      <c r="B35469">
        <v>2031</v>
      </c>
      <c r="C35469" t="s">
        <v>16</v>
      </c>
      <c r="D35469" t="s">
        <v>7</v>
      </c>
      <c r="E35469">
        <v>17938.93801994346</v>
      </c>
      <c r="F35469" t="s">
        <v>22</v>
      </c>
    </row>
    <row r="35470" spans="1:6" x14ac:dyDescent="0.45">
      <c r="A35470" t="s">
        <v>157</v>
      </c>
      <c r="B35470">
        <v>2031</v>
      </c>
      <c r="C35470" t="s">
        <v>17</v>
      </c>
      <c r="D35470" t="s">
        <v>8</v>
      </c>
      <c r="E35470">
        <v>26851.72501457941</v>
      </c>
      <c r="F35470" t="s">
        <v>22</v>
      </c>
    </row>
    <row r="35471" spans="1:6" x14ac:dyDescent="0.45">
      <c r="A35471" t="s">
        <v>157</v>
      </c>
      <c r="B35471">
        <v>2031</v>
      </c>
      <c r="C35471" t="s">
        <v>18</v>
      </c>
      <c r="D35471" t="s">
        <v>9</v>
      </c>
      <c r="E35471">
        <v>0</v>
      </c>
      <c r="F35471" t="s">
        <v>22</v>
      </c>
    </row>
    <row r="35472" spans="1:6" x14ac:dyDescent="0.45">
      <c r="A35472" t="s">
        <v>157</v>
      </c>
      <c r="B35472">
        <v>2031</v>
      </c>
      <c r="C35472" t="s">
        <v>18</v>
      </c>
      <c r="D35472" t="s">
        <v>10</v>
      </c>
      <c r="E35472">
        <v>0</v>
      </c>
      <c r="F35472" t="s">
        <v>22</v>
      </c>
    </row>
    <row r="35473" spans="1:6" x14ac:dyDescent="0.45">
      <c r="A35473" t="s">
        <v>157</v>
      </c>
      <c r="B35473">
        <v>2031</v>
      </c>
      <c r="C35473" t="s">
        <v>18</v>
      </c>
      <c r="D35473" t="s">
        <v>19</v>
      </c>
      <c r="E35473">
        <v>0</v>
      </c>
      <c r="F35473" t="s">
        <v>23</v>
      </c>
    </row>
    <row r="35474" spans="1:6" x14ac:dyDescent="0.45">
      <c r="A35474" t="s">
        <v>157</v>
      </c>
      <c r="B35474">
        <v>2032</v>
      </c>
      <c r="C35474" t="s">
        <v>15</v>
      </c>
      <c r="D35474" t="s">
        <v>0</v>
      </c>
      <c r="E35474">
        <v>1746.1948840916857</v>
      </c>
      <c r="F35474" t="s">
        <v>22</v>
      </c>
    </row>
    <row r="35475" spans="1:6" x14ac:dyDescent="0.45">
      <c r="A35475" t="s">
        <v>157</v>
      </c>
      <c r="B35475">
        <v>2032</v>
      </c>
      <c r="C35475" t="s">
        <v>15</v>
      </c>
      <c r="D35475" t="s">
        <v>1</v>
      </c>
      <c r="E35475">
        <v>3255.787821811185</v>
      </c>
      <c r="F35475" t="s">
        <v>22</v>
      </c>
    </row>
    <row r="35476" spans="1:6" x14ac:dyDescent="0.45">
      <c r="A35476" t="s">
        <v>157</v>
      </c>
      <c r="B35476">
        <v>2032</v>
      </c>
      <c r="C35476" t="s">
        <v>15</v>
      </c>
      <c r="D35476" t="s">
        <v>2</v>
      </c>
      <c r="E35476">
        <v>0</v>
      </c>
      <c r="F35476" t="s">
        <v>22</v>
      </c>
    </row>
    <row r="35477" spans="1:6" x14ac:dyDescent="0.45">
      <c r="A35477" t="s">
        <v>157</v>
      </c>
      <c r="B35477">
        <v>2032</v>
      </c>
      <c r="C35477" t="s">
        <v>15</v>
      </c>
      <c r="D35477" t="s">
        <v>3</v>
      </c>
      <c r="E35477">
        <v>0</v>
      </c>
      <c r="F35477" t="s">
        <v>22</v>
      </c>
    </row>
    <row r="35478" spans="1:6" x14ac:dyDescent="0.45">
      <c r="A35478" t="s">
        <v>157</v>
      </c>
      <c r="B35478">
        <v>2032</v>
      </c>
      <c r="C35478" t="s">
        <v>15</v>
      </c>
      <c r="D35478" t="s">
        <v>4</v>
      </c>
      <c r="E35478">
        <v>2589.9443687871608</v>
      </c>
      <c r="F35478" t="s">
        <v>22</v>
      </c>
    </row>
    <row r="35479" spans="1:6" x14ac:dyDescent="0.45">
      <c r="A35479" t="s">
        <v>157</v>
      </c>
      <c r="B35479">
        <v>2032</v>
      </c>
      <c r="C35479" t="s">
        <v>5</v>
      </c>
      <c r="D35479" t="s">
        <v>5</v>
      </c>
      <c r="E35479">
        <v>7591.9270746900302</v>
      </c>
      <c r="F35479" t="s">
        <v>22</v>
      </c>
    </row>
    <row r="35480" spans="1:6" x14ac:dyDescent="0.45">
      <c r="A35480" t="s">
        <v>157</v>
      </c>
      <c r="B35480">
        <v>2032</v>
      </c>
      <c r="C35480" t="s">
        <v>16</v>
      </c>
      <c r="D35480" t="s">
        <v>6</v>
      </c>
      <c r="E35480">
        <v>1361.409864840914</v>
      </c>
      <c r="F35480" t="s">
        <v>22</v>
      </c>
    </row>
    <row r="35481" spans="1:6" x14ac:dyDescent="0.45">
      <c r="A35481" t="s">
        <v>157</v>
      </c>
      <c r="B35481">
        <v>2032</v>
      </c>
      <c r="C35481" t="s">
        <v>16</v>
      </c>
      <c r="D35481" t="s">
        <v>7</v>
      </c>
      <c r="E35481">
        <v>18507.240379103696</v>
      </c>
      <c r="F35481" t="s">
        <v>22</v>
      </c>
    </row>
    <row r="35482" spans="1:6" x14ac:dyDescent="0.45">
      <c r="A35482" t="s">
        <v>157</v>
      </c>
      <c r="B35482">
        <v>2032</v>
      </c>
      <c r="C35482" t="s">
        <v>17</v>
      </c>
      <c r="D35482" t="s">
        <v>8</v>
      </c>
      <c r="E35482">
        <v>27460.577318634641</v>
      </c>
      <c r="F35482" t="s">
        <v>22</v>
      </c>
    </row>
    <row r="35483" spans="1:6" x14ac:dyDescent="0.45">
      <c r="A35483" t="s">
        <v>157</v>
      </c>
      <c r="B35483">
        <v>2032</v>
      </c>
      <c r="C35483" t="s">
        <v>18</v>
      </c>
      <c r="D35483" t="s">
        <v>9</v>
      </c>
      <c r="E35483">
        <v>0</v>
      </c>
      <c r="F35483" t="s">
        <v>22</v>
      </c>
    </row>
    <row r="35484" spans="1:6" x14ac:dyDescent="0.45">
      <c r="A35484" t="s">
        <v>157</v>
      </c>
      <c r="B35484">
        <v>2032</v>
      </c>
      <c r="C35484" t="s">
        <v>18</v>
      </c>
      <c r="D35484" t="s">
        <v>10</v>
      </c>
      <c r="E35484">
        <v>0</v>
      </c>
      <c r="F35484" t="s">
        <v>22</v>
      </c>
    </row>
    <row r="35485" spans="1:6" x14ac:dyDescent="0.45">
      <c r="A35485" t="s">
        <v>157</v>
      </c>
      <c r="B35485">
        <v>2032</v>
      </c>
      <c r="C35485" t="s">
        <v>18</v>
      </c>
      <c r="D35485" t="s">
        <v>19</v>
      </c>
      <c r="E35485">
        <v>0</v>
      </c>
      <c r="F35485" t="s">
        <v>23</v>
      </c>
    </row>
    <row r="35486" spans="1:6" x14ac:dyDescent="0.45">
      <c r="A35486" t="s">
        <v>157</v>
      </c>
      <c r="B35486">
        <v>2033</v>
      </c>
      <c r="C35486" t="s">
        <v>15</v>
      </c>
      <c r="D35486" t="s">
        <v>0</v>
      </c>
      <c r="E35486">
        <v>1793.0957227424749</v>
      </c>
      <c r="F35486" t="s">
        <v>22</v>
      </c>
    </row>
    <row r="35487" spans="1:6" x14ac:dyDescent="0.45">
      <c r="A35487" t="s">
        <v>157</v>
      </c>
      <c r="B35487">
        <v>2033</v>
      </c>
      <c r="C35487" t="s">
        <v>15</v>
      </c>
      <c r="D35487" t="s">
        <v>1</v>
      </c>
      <c r="E35487">
        <v>3278.3961113165415</v>
      </c>
      <c r="F35487" t="s">
        <v>22</v>
      </c>
    </row>
    <row r="35488" spans="1:6" x14ac:dyDescent="0.45">
      <c r="A35488" t="s">
        <v>157</v>
      </c>
      <c r="B35488">
        <v>2033</v>
      </c>
      <c r="C35488" t="s">
        <v>15</v>
      </c>
      <c r="D35488" t="s">
        <v>2</v>
      </c>
      <c r="E35488">
        <v>0</v>
      </c>
      <c r="F35488" t="s">
        <v>22</v>
      </c>
    </row>
    <row r="35489" spans="1:6" x14ac:dyDescent="0.45">
      <c r="A35489" t="s">
        <v>157</v>
      </c>
      <c r="B35489">
        <v>2033</v>
      </c>
      <c r="C35489" t="s">
        <v>15</v>
      </c>
      <c r="D35489" t="s">
        <v>3</v>
      </c>
      <c r="E35489">
        <v>0</v>
      </c>
      <c r="F35489" t="s">
        <v>22</v>
      </c>
    </row>
    <row r="35490" spans="1:6" x14ac:dyDescent="0.45">
      <c r="A35490" t="s">
        <v>157</v>
      </c>
      <c r="B35490">
        <v>2033</v>
      </c>
      <c r="C35490" t="s">
        <v>15</v>
      </c>
      <c r="D35490" t="s">
        <v>4</v>
      </c>
      <c r="E35490">
        <v>2641.6161750688866</v>
      </c>
      <c r="F35490" t="s">
        <v>22</v>
      </c>
    </row>
    <row r="35491" spans="1:6" x14ac:dyDescent="0.45">
      <c r="A35491" t="s">
        <v>157</v>
      </c>
      <c r="B35491">
        <v>2033</v>
      </c>
      <c r="C35491" t="s">
        <v>5</v>
      </c>
      <c r="D35491" t="s">
        <v>5</v>
      </c>
      <c r="E35491">
        <v>7713.1080091279036</v>
      </c>
      <c r="F35491" t="s">
        <v>22</v>
      </c>
    </row>
    <row r="35492" spans="1:6" x14ac:dyDescent="0.45">
      <c r="A35492" t="s">
        <v>157</v>
      </c>
      <c r="B35492">
        <v>2033</v>
      </c>
      <c r="C35492" t="s">
        <v>16</v>
      </c>
      <c r="D35492" t="s">
        <v>6</v>
      </c>
      <c r="E35492">
        <v>1191.2737813449537</v>
      </c>
      <c r="F35492" t="s">
        <v>22</v>
      </c>
    </row>
    <row r="35493" spans="1:6" x14ac:dyDescent="0.45">
      <c r="A35493" t="s">
        <v>157</v>
      </c>
      <c r="B35493">
        <v>2033</v>
      </c>
      <c r="C35493" t="s">
        <v>16</v>
      </c>
      <c r="D35493" t="s">
        <v>7</v>
      </c>
      <c r="E35493">
        <v>18906.833121841715</v>
      </c>
      <c r="F35493" t="s">
        <v>22</v>
      </c>
    </row>
    <row r="35494" spans="1:6" x14ac:dyDescent="0.45">
      <c r="A35494" t="s">
        <v>157</v>
      </c>
      <c r="B35494">
        <v>2033</v>
      </c>
      <c r="C35494" t="s">
        <v>17</v>
      </c>
      <c r="D35494" t="s">
        <v>8</v>
      </c>
      <c r="E35494">
        <v>27811.214912314572</v>
      </c>
      <c r="F35494" t="s">
        <v>22</v>
      </c>
    </row>
    <row r="35495" spans="1:6" x14ac:dyDescent="0.45">
      <c r="A35495" t="s">
        <v>157</v>
      </c>
      <c r="B35495">
        <v>2033</v>
      </c>
      <c r="C35495" t="s">
        <v>18</v>
      </c>
      <c r="D35495" t="s">
        <v>9</v>
      </c>
      <c r="E35495">
        <v>0</v>
      </c>
      <c r="F35495" t="s">
        <v>22</v>
      </c>
    </row>
    <row r="35496" spans="1:6" x14ac:dyDescent="0.45">
      <c r="A35496" t="s">
        <v>157</v>
      </c>
      <c r="B35496">
        <v>2033</v>
      </c>
      <c r="C35496" t="s">
        <v>18</v>
      </c>
      <c r="D35496" t="s">
        <v>10</v>
      </c>
      <c r="E35496">
        <v>0</v>
      </c>
      <c r="F35496" t="s">
        <v>22</v>
      </c>
    </row>
    <row r="35497" spans="1:6" x14ac:dyDescent="0.45">
      <c r="A35497" t="s">
        <v>157</v>
      </c>
      <c r="B35497">
        <v>2033</v>
      </c>
      <c r="C35497" t="s">
        <v>18</v>
      </c>
      <c r="D35497" t="s">
        <v>19</v>
      </c>
      <c r="E35497">
        <v>0</v>
      </c>
      <c r="F35497" t="s">
        <v>23</v>
      </c>
    </row>
    <row r="35498" spans="1:6" x14ac:dyDescent="0.45">
      <c r="A35498" t="s">
        <v>157</v>
      </c>
      <c r="B35498">
        <v>2034</v>
      </c>
      <c r="C35498" t="s">
        <v>15</v>
      </c>
      <c r="D35498" t="s">
        <v>0</v>
      </c>
      <c r="E35498">
        <v>1839.2682357062497</v>
      </c>
      <c r="F35498" t="s">
        <v>22</v>
      </c>
    </row>
    <row r="35499" spans="1:6" x14ac:dyDescent="0.45">
      <c r="A35499" t="s">
        <v>157</v>
      </c>
      <c r="B35499">
        <v>2034</v>
      </c>
      <c r="C35499" t="s">
        <v>15</v>
      </c>
      <c r="D35499" t="s">
        <v>1</v>
      </c>
      <c r="E35499">
        <v>3301.3209168749731</v>
      </c>
      <c r="F35499" t="s">
        <v>22</v>
      </c>
    </row>
    <row r="35500" spans="1:6" x14ac:dyDescent="0.45">
      <c r="A35500" t="s">
        <v>157</v>
      </c>
      <c r="B35500">
        <v>2034</v>
      </c>
      <c r="C35500" t="s">
        <v>15</v>
      </c>
      <c r="D35500" t="s">
        <v>2</v>
      </c>
      <c r="E35500">
        <v>0</v>
      </c>
      <c r="F35500" t="s">
        <v>22</v>
      </c>
    </row>
    <row r="35501" spans="1:6" x14ac:dyDescent="0.45">
      <c r="A35501" t="s">
        <v>157</v>
      </c>
      <c r="B35501">
        <v>2034</v>
      </c>
      <c r="C35501" t="s">
        <v>15</v>
      </c>
      <c r="D35501" t="s">
        <v>3</v>
      </c>
      <c r="E35501">
        <v>0</v>
      </c>
      <c r="F35501" t="s">
        <v>22</v>
      </c>
    </row>
    <row r="35502" spans="1:6" x14ac:dyDescent="0.45">
      <c r="A35502" t="s">
        <v>157</v>
      </c>
      <c r="B35502">
        <v>2034</v>
      </c>
      <c r="C35502" t="s">
        <v>15</v>
      </c>
      <c r="D35502" t="s">
        <v>4</v>
      </c>
      <c r="E35502">
        <v>2656.9177356153068</v>
      </c>
      <c r="F35502" t="s">
        <v>22</v>
      </c>
    </row>
    <row r="35503" spans="1:6" x14ac:dyDescent="0.45">
      <c r="A35503" t="s">
        <v>157</v>
      </c>
      <c r="B35503">
        <v>2034</v>
      </c>
      <c r="C35503" t="s">
        <v>5</v>
      </c>
      <c r="D35503" t="s">
        <v>5</v>
      </c>
      <c r="E35503">
        <v>7797.506888196529</v>
      </c>
      <c r="F35503" t="s">
        <v>22</v>
      </c>
    </row>
    <row r="35504" spans="1:6" x14ac:dyDescent="0.45">
      <c r="A35504" t="s">
        <v>157</v>
      </c>
      <c r="B35504">
        <v>2034</v>
      </c>
      <c r="C35504" t="s">
        <v>16</v>
      </c>
      <c r="D35504" t="s">
        <v>6</v>
      </c>
      <c r="E35504">
        <v>1138.6310500080824</v>
      </c>
      <c r="F35504" t="s">
        <v>22</v>
      </c>
    </row>
    <row r="35505" spans="1:6" x14ac:dyDescent="0.45">
      <c r="A35505" t="s">
        <v>157</v>
      </c>
      <c r="B35505">
        <v>2034</v>
      </c>
      <c r="C35505" t="s">
        <v>16</v>
      </c>
      <c r="D35505" t="s">
        <v>7</v>
      </c>
      <c r="E35505">
        <v>19003.981823629412</v>
      </c>
      <c r="F35505" t="s">
        <v>22</v>
      </c>
    </row>
    <row r="35506" spans="1:6" x14ac:dyDescent="0.45">
      <c r="A35506" t="s">
        <v>157</v>
      </c>
      <c r="B35506">
        <v>2034</v>
      </c>
      <c r="C35506" t="s">
        <v>17</v>
      </c>
      <c r="D35506" t="s">
        <v>8</v>
      </c>
      <c r="E35506">
        <v>27940.119761834023</v>
      </c>
      <c r="F35506" t="s">
        <v>22</v>
      </c>
    </row>
    <row r="35507" spans="1:6" x14ac:dyDescent="0.45">
      <c r="A35507" t="s">
        <v>157</v>
      </c>
      <c r="B35507">
        <v>2034</v>
      </c>
      <c r="C35507" t="s">
        <v>18</v>
      </c>
      <c r="D35507" t="s">
        <v>9</v>
      </c>
      <c r="E35507">
        <v>0</v>
      </c>
      <c r="F35507" t="s">
        <v>22</v>
      </c>
    </row>
    <row r="35508" spans="1:6" x14ac:dyDescent="0.45">
      <c r="A35508" t="s">
        <v>157</v>
      </c>
      <c r="B35508">
        <v>2034</v>
      </c>
      <c r="C35508" t="s">
        <v>18</v>
      </c>
      <c r="D35508" t="s">
        <v>10</v>
      </c>
      <c r="E35508">
        <v>0</v>
      </c>
      <c r="F35508" t="s">
        <v>22</v>
      </c>
    </row>
    <row r="35509" spans="1:6" x14ac:dyDescent="0.45">
      <c r="A35509" t="s">
        <v>157</v>
      </c>
      <c r="B35509">
        <v>2034</v>
      </c>
      <c r="C35509" t="s">
        <v>18</v>
      </c>
      <c r="D35509" t="s">
        <v>19</v>
      </c>
      <c r="E35509">
        <v>0</v>
      </c>
      <c r="F35509" t="s">
        <v>23</v>
      </c>
    </row>
    <row r="35510" spans="1:6" x14ac:dyDescent="0.45">
      <c r="A35510" t="s">
        <v>157</v>
      </c>
      <c r="B35510">
        <v>2035</v>
      </c>
      <c r="C35510" t="s">
        <v>15</v>
      </c>
      <c r="D35510" t="s">
        <v>0</v>
      </c>
      <c r="E35510">
        <v>1883.8072026767852</v>
      </c>
      <c r="F35510" t="s">
        <v>22</v>
      </c>
    </row>
    <row r="35511" spans="1:6" x14ac:dyDescent="0.45">
      <c r="A35511" t="s">
        <v>157</v>
      </c>
      <c r="B35511">
        <v>2035</v>
      </c>
      <c r="C35511" t="s">
        <v>15</v>
      </c>
      <c r="D35511" t="s">
        <v>1</v>
      </c>
      <c r="E35511">
        <v>3324.5666697112229</v>
      </c>
      <c r="F35511" t="s">
        <v>22</v>
      </c>
    </row>
    <row r="35512" spans="1:6" x14ac:dyDescent="0.45">
      <c r="A35512" t="s">
        <v>157</v>
      </c>
      <c r="B35512">
        <v>2035</v>
      </c>
      <c r="C35512" t="s">
        <v>15</v>
      </c>
      <c r="D35512" t="s">
        <v>2</v>
      </c>
      <c r="E35512">
        <v>0</v>
      </c>
      <c r="F35512" t="s">
        <v>22</v>
      </c>
    </row>
    <row r="35513" spans="1:6" x14ac:dyDescent="0.45">
      <c r="A35513" t="s">
        <v>157</v>
      </c>
      <c r="B35513">
        <v>2035</v>
      </c>
      <c r="C35513" t="s">
        <v>15</v>
      </c>
      <c r="D35513" t="s">
        <v>3</v>
      </c>
      <c r="E35513">
        <v>0</v>
      </c>
      <c r="F35513" t="s">
        <v>22</v>
      </c>
    </row>
    <row r="35514" spans="1:6" x14ac:dyDescent="0.45">
      <c r="A35514" t="s">
        <v>157</v>
      </c>
      <c r="B35514">
        <v>2035</v>
      </c>
      <c r="C35514" t="s">
        <v>15</v>
      </c>
      <c r="D35514" t="s">
        <v>4</v>
      </c>
      <c r="E35514">
        <v>2655.6045386258352</v>
      </c>
      <c r="F35514" t="s">
        <v>22</v>
      </c>
    </row>
    <row r="35515" spans="1:6" x14ac:dyDescent="0.45">
      <c r="A35515" t="s">
        <v>157</v>
      </c>
      <c r="B35515">
        <v>2035</v>
      </c>
      <c r="C35515" t="s">
        <v>5</v>
      </c>
      <c r="D35515" t="s">
        <v>5</v>
      </c>
      <c r="E35515">
        <v>7863.9784110138435</v>
      </c>
      <c r="F35515" t="s">
        <v>22</v>
      </c>
    </row>
    <row r="35516" spans="1:6" x14ac:dyDescent="0.45">
      <c r="A35516" t="s">
        <v>157</v>
      </c>
      <c r="B35516">
        <v>2035</v>
      </c>
      <c r="C35516" t="s">
        <v>16</v>
      </c>
      <c r="D35516" t="s">
        <v>6</v>
      </c>
      <c r="E35516">
        <v>1071.4231590911841</v>
      </c>
      <c r="F35516" t="s">
        <v>22</v>
      </c>
    </row>
    <row r="35517" spans="1:6" x14ac:dyDescent="0.45">
      <c r="A35517" t="s">
        <v>157</v>
      </c>
      <c r="B35517">
        <v>2035</v>
      </c>
      <c r="C35517" t="s">
        <v>16</v>
      </c>
      <c r="D35517" t="s">
        <v>7</v>
      </c>
      <c r="E35517">
        <v>18962.803047648322</v>
      </c>
      <c r="F35517" t="s">
        <v>22</v>
      </c>
    </row>
    <row r="35518" spans="1:6" x14ac:dyDescent="0.45">
      <c r="A35518" t="s">
        <v>157</v>
      </c>
      <c r="B35518">
        <v>2035</v>
      </c>
      <c r="C35518" t="s">
        <v>17</v>
      </c>
      <c r="D35518" t="s">
        <v>8</v>
      </c>
      <c r="E35518">
        <v>27898.204617753345</v>
      </c>
      <c r="F35518" t="s">
        <v>22</v>
      </c>
    </row>
    <row r="35519" spans="1:6" x14ac:dyDescent="0.45">
      <c r="A35519" t="s">
        <v>157</v>
      </c>
      <c r="B35519">
        <v>2035</v>
      </c>
      <c r="C35519" t="s">
        <v>18</v>
      </c>
      <c r="D35519" t="s">
        <v>9</v>
      </c>
      <c r="E35519">
        <v>0</v>
      </c>
      <c r="F35519" t="s">
        <v>22</v>
      </c>
    </row>
    <row r="35520" spans="1:6" x14ac:dyDescent="0.45">
      <c r="A35520" t="s">
        <v>157</v>
      </c>
      <c r="B35520">
        <v>2035</v>
      </c>
      <c r="C35520" t="s">
        <v>18</v>
      </c>
      <c r="D35520" t="s">
        <v>10</v>
      </c>
      <c r="E35520">
        <v>0</v>
      </c>
      <c r="F35520" t="s">
        <v>22</v>
      </c>
    </row>
    <row r="35521" spans="1:6" x14ac:dyDescent="0.45">
      <c r="A35521" t="s">
        <v>157</v>
      </c>
      <c r="B35521">
        <v>2035</v>
      </c>
      <c r="C35521" t="s">
        <v>18</v>
      </c>
      <c r="D35521" t="s">
        <v>19</v>
      </c>
      <c r="E35521">
        <v>0</v>
      </c>
      <c r="F35521" t="s">
        <v>23</v>
      </c>
    </row>
    <row r="35522" spans="1:6" x14ac:dyDescent="0.45">
      <c r="A35522" t="s">
        <v>157</v>
      </c>
      <c r="B35522">
        <v>2036</v>
      </c>
      <c r="C35522" t="s">
        <v>15</v>
      </c>
      <c r="D35522" t="s">
        <v>0</v>
      </c>
      <c r="E35522">
        <v>1925.4211965594111</v>
      </c>
      <c r="F35522" t="s">
        <v>22</v>
      </c>
    </row>
    <row r="35523" spans="1:6" x14ac:dyDescent="0.45">
      <c r="A35523" t="s">
        <v>157</v>
      </c>
      <c r="B35523">
        <v>2036</v>
      </c>
      <c r="C35523" t="s">
        <v>15</v>
      </c>
      <c r="D35523" t="s">
        <v>1</v>
      </c>
      <c r="E35523">
        <v>3348.13786308718</v>
      </c>
      <c r="F35523" t="s">
        <v>22</v>
      </c>
    </row>
    <row r="35524" spans="1:6" x14ac:dyDescent="0.45">
      <c r="A35524" t="s">
        <v>157</v>
      </c>
      <c r="B35524">
        <v>2036</v>
      </c>
      <c r="C35524" t="s">
        <v>15</v>
      </c>
      <c r="D35524" t="s">
        <v>2</v>
      </c>
      <c r="E35524">
        <v>0</v>
      </c>
      <c r="F35524" t="s">
        <v>22</v>
      </c>
    </row>
    <row r="35525" spans="1:6" x14ac:dyDescent="0.45">
      <c r="A35525" t="s">
        <v>157</v>
      </c>
      <c r="B35525">
        <v>2036</v>
      </c>
      <c r="C35525" t="s">
        <v>15</v>
      </c>
      <c r="D35525" t="s">
        <v>3</v>
      </c>
      <c r="E35525">
        <v>0</v>
      </c>
      <c r="F35525" t="s">
        <v>22</v>
      </c>
    </row>
    <row r="35526" spans="1:6" x14ac:dyDescent="0.45">
      <c r="A35526" t="s">
        <v>157</v>
      </c>
      <c r="B35526">
        <v>2036</v>
      </c>
      <c r="C35526" t="s">
        <v>15</v>
      </c>
      <c r="D35526" t="s">
        <v>4</v>
      </c>
      <c r="E35526">
        <v>2654.3794918429785</v>
      </c>
      <c r="F35526" t="s">
        <v>22</v>
      </c>
    </row>
    <row r="35527" spans="1:6" x14ac:dyDescent="0.45">
      <c r="A35527" t="s">
        <v>157</v>
      </c>
      <c r="B35527">
        <v>2036</v>
      </c>
      <c r="C35527" t="s">
        <v>5</v>
      </c>
      <c r="D35527" t="s">
        <v>5</v>
      </c>
      <c r="E35527">
        <v>7927.9385514895694</v>
      </c>
      <c r="F35527" t="s">
        <v>22</v>
      </c>
    </row>
    <row r="35528" spans="1:6" x14ac:dyDescent="0.45">
      <c r="A35528" t="s">
        <v>157</v>
      </c>
      <c r="B35528">
        <v>2036</v>
      </c>
      <c r="C35528" t="s">
        <v>16</v>
      </c>
      <c r="D35528" t="s">
        <v>6</v>
      </c>
      <c r="E35528">
        <v>962.59598164558281</v>
      </c>
      <c r="F35528" t="s">
        <v>22</v>
      </c>
    </row>
    <row r="35529" spans="1:6" x14ac:dyDescent="0.45">
      <c r="A35529" t="s">
        <v>157</v>
      </c>
      <c r="B35529">
        <v>2036</v>
      </c>
      <c r="C35529" t="s">
        <v>16</v>
      </c>
      <c r="D35529" t="s">
        <v>7</v>
      </c>
      <c r="E35529">
        <v>18922.053889753035</v>
      </c>
      <c r="F35529" t="s">
        <v>22</v>
      </c>
    </row>
    <row r="35530" spans="1:6" x14ac:dyDescent="0.45">
      <c r="A35530" t="s">
        <v>157</v>
      </c>
      <c r="B35530">
        <v>2036</v>
      </c>
      <c r="C35530" t="s">
        <v>17</v>
      </c>
      <c r="D35530" t="s">
        <v>8</v>
      </c>
      <c r="E35530">
        <v>27812.588422888188</v>
      </c>
      <c r="F35530" t="s">
        <v>22</v>
      </c>
    </row>
    <row r="35531" spans="1:6" x14ac:dyDescent="0.45">
      <c r="A35531" t="s">
        <v>157</v>
      </c>
      <c r="B35531">
        <v>2036</v>
      </c>
      <c r="C35531" t="s">
        <v>18</v>
      </c>
      <c r="D35531" t="s">
        <v>9</v>
      </c>
      <c r="E35531">
        <v>0</v>
      </c>
      <c r="F35531" t="s">
        <v>22</v>
      </c>
    </row>
    <row r="35532" spans="1:6" x14ac:dyDescent="0.45">
      <c r="A35532" t="s">
        <v>157</v>
      </c>
      <c r="B35532">
        <v>2036</v>
      </c>
      <c r="C35532" t="s">
        <v>18</v>
      </c>
      <c r="D35532" t="s">
        <v>10</v>
      </c>
      <c r="E35532">
        <v>0</v>
      </c>
      <c r="F35532" t="s">
        <v>22</v>
      </c>
    </row>
    <row r="35533" spans="1:6" x14ac:dyDescent="0.45">
      <c r="A35533" t="s">
        <v>157</v>
      </c>
      <c r="B35533">
        <v>2036</v>
      </c>
      <c r="C35533" t="s">
        <v>18</v>
      </c>
      <c r="D35533" t="s">
        <v>19</v>
      </c>
      <c r="E35533">
        <v>0</v>
      </c>
      <c r="F35533" t="s">
        <v>23</v>
      </c>
    </row>
    <row r="35534" spans="1:6" x14ac:dyDescent="0.45">
      <c r="A35534" t="s">
        <v>157</v>
      </c>
      <c r="B35534">
        <v>2037</v>
      </c>
      <c r="C35534" t="s">
        <v>15</v>
      </c>
      <c r="D35534" t="s">
        <v>0</v>
      </c>
      <c r="E35534">
        <v>1965.6231109853968</v>
      </c>
      <c r="F35534" t="s">
        <v>22</v>
      </c>
    </row>
    <row r="35535" spans="1:6" x14ac:dyDescent="0.45">
      <c r="A35535" t="s">
        <v>157</v>
      </c>
      <c r="B35535">
        <v>2037</v>
      </c>
      <c r="C35535" t="s">
        <v>15</v>
      </c>
      <c r="D35535" t="s">
        <v>1</v>
      </c>
      <c r="E35535">
        <v>3372.0390531704006</v>
      </c>
      <c r="F35535" t="s">
        <v>22</v>
      </c>
    </row>
    <row r="35536" spans="1:6" x14ac:dyDescent="0.45">
      <c r="A35536" t="s">
        <v>157</v>
      </c>
      <c r="B35536">
        <v>2037</v>
      </c>
      <c r="C35536" t="s">
        <v>15</v>
      </c>
      <c r="D35536" t="s">
        <v>2</v>
      </c>
      <c r="E35536">
        <v>0</v>
      </c>
      <c r="F35536" t="s">
        <v>22</v>
      </c>
    </row>
    <row r="35537" spans="1:6" x14ac:dyDescent="0.45">
      <c r="A35537" t="s">
        <v>157</v>
      </c>
      <c r="B35537">
        <v>2037</v>
      </c>
      <c r="C35537" t="s">
        <v>15</v>
      </c>
      <c r="D35537" t="s">
        <v>3</v>
      </c>
      <c r="E35537">
        <v>0</v>
      </c>
      <c r="F35537" t="s">
        <v>22</v>
      </c>
    </row>
    <row r="35538" spans="1:6" x14ac:dyDescent="0.45">
      <c r="A35538" t="s">
        <v>157</v>
      </c>
      <c r="B35538">
        <v>2037</v>
      </c>
      <c r="C35538" t="s">
        <v>15</v>
      </c>
      <c r="D35538" t="s">
        <v>4</v>
      </c>
      <c r="E35538">
        <v>2653.2424179326667</v>
      </c>
      <c r="F35538" t="s">
        <v>22</v>
      </c>
    </row>
    <row r="35539" spans="1:6" x14ac:dyDescent="0.45">
      <c r="A35539" t="s">
        <v>157</v>
      </c>
      <c r="B35539">
        <v>2037</v>
      </c>
      <c r="C35539" t="s">
        <v>5</v>
      </c>
      <c r="D35539" t="s">
        <v>5</v>
      </c>
      <c r="E35539">
        <v>7990.9045820884639</v>
      </c>
      <c r="F35539" t="s">
        <v>22</v>
      </c>
    </row>
    <row r="35540" spans="1:6" x14ac:dyDescent="0.45">
      <c r="A35540" t="s">
        <v>157</v>
      </c>
      <c r="B35540">
        <v>2037</v>
      </c>
      <c r="C35540" t="s">
        <v>16</v>
      </c>
      <c r="D35540" t="s">
        <v>6</v>
      </c>
      <c r="E35540">
        <v>897.97286592431931</v>
      </c>
      <c r="F35540" t="s">
        <v>22</v>
      </c>
    </row>
    <row r="35541" spans="1:6" x14ac:dyDescent="0.45">
      <c r="A35541" t="s">
        <v>157</v>
      </c>
      <c r="B35541">
        <v>2037</v>
      </c>
      <c r="C35541" t="s">
        <v>16</v>
      </c>
      <c r="D35541" t="s">
        <v>7</v>
      </c>
      <c r="E35541">
        <v>18881.729849799682</v>
      </c>
      <c r="F35541" t="s">
        <v>22</v>
      </c>
    </row>
    <row r="35542" spans="1:6" x14ac:dyDescent="0.45">
      <c r="A35542" t="s">
        <v>157</v>
      </c>
      <c r="B35542">
        <v>2037</v>
      </c>
      <c r="C35542" t="s">
        <v>17</v>
      </c>
      <c r="D35542" t="s">
        <v>8</v>
      </c>
      <c r="E35542">
        <v>27770.607297812461</v>
      </c>
      <c r="F35542" t="s">
        <v>22</v>
      </c>
    </row>
    <row r="35543" spans="1:6" x14ac:dyDescent="0.45">
      <c r="A35543" t="s">
        <v>157</v>
      </c>
      <c r="B35543">
        <v>2037</v>
      </c>
      <c r="C35543" t="s">
        <v>18</v>
      </c>
      <c r="D35543" t="s">
        <v>9</v>
      </c>
      <c r="E35543">
        <v>0</v>
      </c>
      <c r="F35543" t="s">
        <v>22</v>
      </c>
    </row>
    <row r="35544" spans="1:6" x14ac:dyDescent="0.45">
      <c r="A35544" t="s">
        <v>157</v>
      </c>
      <c r="B35544">
        <v>2037</v>
      </c>
      <c r="C35544" t="s">
        <v>18</v>
      </c>
      <c r="D35544" t="s">
        <v>10</v>
      </c>
      <c r="E35544">
        <v>0</v>
      </c>
      <c r="F35544" t="s">
        <v>22</v>
      </c>
    </row>
    <row r="35545" spans="1:6" x14ac:dyDescent="0.45">
      <c r="A35545" t="s">
        <v>157</v>
      </c>
      <c r="B35545">
        <v>2037</v>
      </c>
      <c r="C35545" t="s">
        <v>18</v>
      </c>
      <c r="D35545" t="s">
        <v>19</v>
      </c>
      <c r="E35545">
        <v>0</v>
      </c>
      <c r="F35545" t="s">
        <v>23</v>
      </c>
    </row>
    <row r="35546" spans="1:6" x14ac:dyDescent="0.45">
      <c r="A35546" t="s">
        <v>157</v>
      </c>
      <c r="B35546">
        <v>2038</v>
      </c>
      <c r="C35546" t="s">
        <v>15</v>
      </c>
      <c r="D35546" t="s">
        <v>0</v>
      </c>
      <c r="E35546">
        <v>2004.3115565348564</v>
      </c>
      <c r="F35546" t="s">
        <v>22</v>
      </c>
    </row>
    <row r="35547" spans="1:6" x14ac:dyDescent="0.45">
      <c r="A35547" t="s">
        <v>157</v>
      </c>
      <c r="B35547">
        <v>2038</v>
      </c>
      <c r="C35547" t="s">
        <v>15</v>
      </c>
      <c r="D35547" t="s">
        <v>1</v>
      </c>
      <c r="E35547">
        <v>3396.2748599147858</v>
      </c>
      <c r="F35547" t="s">
        <v>22</v>
      </c>
    </row>
    <row r="35548" spans="1:6" x14ac:dyDescent="0.45">
      <c r="A35548" t="s">
        <v>157</v>
      </c>
      <c r="B35548">
        <v>2038</v>
      </c>
      <c r="C35548" t="s">
        <v>15</v>
      </c>
      <c r="D35548" t="s">
        <v>2</v>
      </c>
      <c r="E35548">
        <v>0</v>
      </c>
      <c r="F35548" t="s">
        <v>22</v>
      </c>
    </row>
    <row r="35549" spans="1:6" x14ac:dyDescent="0.45">
      <c r="A35549" t="s">
        <v>157</v>
      </c>
      <c r="B35549">
        <v>2038</v>
      </c>
      <c r="C35549" t="s">
        <v>15</v>
      </c>
      <c r="D35549" t="s">
        <v>3</v>
      </c>
      <c r="E35549">
        <v>0</v>
      </c>
      <c r="F35549" t="s">
        <v>22</v>
      </c>
    </row>
    <row r="35550" spans="1:6" x14ac:dyDescent="0.45">
      <c r="A35550" t="s">
        <v>157</v>
      </c>
      <c r="B35550">
        <v>2038</v>
      </c>
      <c r="C35550" t="s">
        <v>15</v>
      </c>
      <c r="D35550" t="s">
        <v>4</v>
      </c>
      <c r="E35550">
        <v>2652.1931489018798</v>
      </c>
      <c r="F35550" t="s">
        <v>22</v>
      </c>
    </row>
    <row r="35551" spans="1:6" x14ac:dyDescent="0.45">
      <c r="A35551" t="s">
        <v>157</v>
      </c>
      <c r="B35551">
        <v>2038</v>
      </c>
      <c r="C35551" t="s">
        <v>5</v>
      </c>
      <c r="D35551" t="s">
        <v>5</v>
      </c>
      <c r="E35551">
        <v>8052.7795653515213</v>
      </c>
      <c r="F35551" t="s">
        <v>22</v>
      </c>
    </row>
    <row r="35552" spans="1:6" x14ac:dyDescent="0.45">
      <c r="A35552" t="s">
        <v>157</v>
      </c>
      <c r="B35552">
        <v>2038</v>
      </c>
      <c r="C35552" t="s">
        <v>16</v>
      </c>
      <c r="D35552" t="s">
        <v>6</v>
      </c>
      <c r="E35552">
        <v>834.15801717642501</v>
      </c>
      <c r="F35552" t="s">
        <v>22</v>
      </c>
    </row>
    <row r="35553" spans="1:6" x14ac:dyDescent="0.45">
      <c r="A35553" t="s">
        <v>157</v>
      </c>
      <c r="B35553">
        <v>2038</v>
      </c>
      <c r="C35553" t="s">
        <v>16</v>
      </c>
      <c r="D35553" t="s">
        <v>7</v>
      </c>
      <c r="E35553">
        <v>18841.826474976195</v>
      </c>
      <c r="F35553" t="s">
        <v>22</v>
      </c>
    </row>
    <row r="35554" spans="1:6" x14ac:dyDescent="0.45">
      <c r="A35554" t="s">
        <v>157</v>
      </c>
      <c r="B35554">
        <v>2038</v>
      </c>
      <c r="C35554" t="s">
        <v>17</v>
      </c>
      <c r="D35554" t="s">
        <v>8</v>
      </c>
      <c r="E35554">
        <v>27728.764057504144</v>
      </c>
      <c r="F35554" t="s">
        <v>22</v>
      </c>
    </row>
    <row r="35555" spans="1:6" x14ac:dyDescent="0.45">
      <c r="A35555" t="s">
        <v>157</v>
      </c>
      <c r="B35555">
        <v>2038</v>
      </c>
      <c r="C35555" t="s">
        <v>18</v>
      </c>
      <c r="D35555" t="s">
        <v>9</v>
      </c>
      <c r="E35555">
        <v>0</v>
      </c>
      <c r="F35555" t="s">
        <v>22</v>
      </c>
    </row>
    <row r="35556" spans="1:6" x14ac:dyDescent="0.45">
      <c r="A35556" t="s">
        <v>157</v>
      </c>
      <c r="B35556">
        <v>2038</v>
      </c>
      <c r="C35556" t="s">
        <v>18</v>
      </c>
      <c r="D35556" t="s">
        <v>10</v>
      </c>
      <c r="E35556">
        <v>0</v>
      </c>
      <c r="F35556" t="s">
        <v>22</v>
      </c>
    </row>
    <row r="35557" spans="1:6" x14ac:dyDescent="0.45">
      <c r="A35557" t="s">
        <v>157</v>
      </c>
      <c r="B35557">
        <v>2038</v>
      </c>
      <c r="C35557" t="s">
        <v>18</v>
      </c>
      <c r="D35557" t="s">
        <v>19</v>
      </c>
      <c r="E35557">
        <v>0</v>
      </c>
      <c r="F35557" t="s">
        <v>23</v>
      </c>
    </row>
    <row r="35558" spans="1:6" x14ac:dyDescent="0.45">
      <c r="A35558" t="s">
        <v>157</v>
      </c>
      <c r="B35558">
        <v>2039</v>
      </c>
      <c r="C35558" t="s">
        <v>15</v>
      </c>
      <c r="D35558" t="s">
        <v>0</v>
      </c>
      <c r="E35558">
        <v>2041.3882877705792</v>
      </c>
      <c r="F35558" t="s">
        <v>22</v>
      </c>
    </row>
    <row r="35559" spans="1:6" x14ac:dyDescent="0.45">
      <c r="A35559" t="s">
        <v>157</v>
      </c>
      <c r="B35559">
        <v>2039</v>
      </c>
      <c r="C35559" t="s">
        <v>15</v>
      </c>
      <c r="D35559" t="s">
        <v>1</v>
      </c>
      <c r="E35559">
        <v>3420.849967953593</v>
      </c>
      <c r="F35559" t="s">
        <v>22</v>
      </c>
    </row>
    <row r="35560" spans="1:6" x14ac:dyDescent="0.45">
      <c r="A35560" t="s">
        <v>157</v>
      </c>
      <c r="B35560">
        <v>2039</v>
      </c>
      <c r="C35560" t="s">
        <v>15</v>
      </c>
      <c r="D35560" t="s">
        <v>2</v>
      </c>
      <c r="E35560">
        <v>0</v>
      </c>
      <c r="F35560" t="s">
        <v>22</v>
      </c>
    </row>
    <row r="35561" spans="1:6" x14ac:dyDescent="0.45">
      <c r="A35561" t="s">
        <v>157</v>
      </c>
      <c r="B35561">
        <v>2039</v>
      </c>
      <c r="C35561" t="s">
        <v>15</v>
      </c>
      <c r="D35561" t="s">
        <v>3</v>
      </c>
      <c r="E35561">
        <v>0</v>
      </c>
      <c r="F35561" t="s">
        <v>22</v>
      </c>
    </row>
    <row r="35562" spans="1:6" x14ac:dyDescent="0.45">
      <c r="A35562" t="s">
        <v>157</v>
      </c>
      <c r="B35562">
        <v>2039</v>
      </c>
      <c r="C35562" t="s">
        <v>15</v>
      </c>
      <c r="D35562" t="s">
        <v>4</v>
      </c>
      <c r="E35562">
        <v>2651.2315260749115</v>
      </c>
      <c r="F35562" t="s">
        <v>22</v>
      </c>
    </row>
    <row r="35563" spans="1:6" x14ac:dyDescent="0.45">
      <c r="A35563" t="s">
        <v>157</v>
      </c>
      <c r="B35563">
        <v>2039</v>
      </c>
      <c r="C35563" t="s">
        <v>5</v>
      </c>
      <c r="D35563" t="s">
        <v>5</v>
      </c>
      <c r="E35563">
        <v>8113.4697817990836</v>
      </c>
      <c r="F35563" t="s">
        <v>22</v>
      </c>
    </row>
    <row r="35564" spans="1:6" x14ac:dyDescent="0.45">
      <c r="A35564" t="s">
        <v>157</v>
      </c>
      <c r="B35564">
        <v>2039</v>
      </c>
      <c r="C35564" t="s">
        <v>16</v>
      </c>
      <c r="D35564" t="s">
        <v>6</v>
      </c>
      <c r="E35564">
        <v>817.51674081220835</v>
      </c>
      <c r="F35564" t="s">
        <v>22</v>
      </c>
    </row>
    <row r="35565" spans="1:6" x14ac:dyDescent="0.45">
      <c r="A35565" t="s">
        <v>157</v>
      </c>
      <c r="B35565">
        <v>2039</v>
      </c>
      <c r="C35565" t="s">
        <v>16</v>
      </c>
      <c r="D35565" t="s">
        <v>7</v>
      </c>
      <c r="E35565">
        <v>18802.339359302456</v>
      </c>
      <c r="F35565" t="s">
        <v>22</v>
      </c>
    </row>
    <row r="35566" spans="1:6" x14ac:dyDescent="0.45">
      <c r="A35566" t="s">
        <v>157</v>
      </c>
      <c r="B35566">
        <v>2039</v>
      </c>
      <c r="C35566" t="s">
        <v>17</v>
      </c>
      <c r="D35566" t="s">
        <v>8</v>
      </c>
      <c r="E35566">
        <v>27733.325881913748</v>
      </c>
      <c r="F35566" t="s">
        <v>22</v>
      </c>
    </row>
    <row r="35567" spans="1:6" x14ac:dyDescent="0.45">
      <c r="A35567" t="s">
        <v>157</v>
      </c>
      <c r="B35567">
        <v>2039</v>
      </c>
      <c r="C35567" t="s">
        <v>18</v>
      </c>
      <c r="D35567" t="s">
        <v>9</v>
      </c>
      <c r="E35567">
        <v>0</v>
      </c>
      <c r="F35567" t="s">
        <v>22</v>
      </c>
    </row>
    <row r="35568" spans="1:6" x14ac:dyDescent="0.45">
      <c r="A35568" t="s">
        <v>157</v>
      </c>
      <c r="B35568">
        <v>2039</v>
      </c>
      <c r="C35568" t="s">
        <v>18</v>
      </c>
      <c r="D35568" t="s">
        <v>10</v>
      </c>
      <c r="E35568">
        <v>0</v>
      </c>
      <c r="F35568" t="s">
        <v>22</v>
      </c>
    </row>
    <row r="35569" spans="1:6" x14ac:dyDescent="0.45">
      <c r="A35569" t="s">
        <v>157</v>
      </c>
      <c r="B35569">
        <v>2039</v>
      </c>
      <c r="C35569" t="s">
        <v>18</v>
      </c>
      <c r="D35569" t="s">
        <v>19</v>
      </c>
      <c r="E35569">
        <v>0</v>
      </c>
      <c r="F35569" t="s">
        <v>23</v>
      </c>
    </row>
    <row r="35570" spans="1:6" x14ac:dyDescent="0.45">
      <c r="A35570" t="s">
        <v>157</v>
      </c>
      <c r="B35570">
        <v>2040</v>
      </c>
      <c r="C35570" t="s">
        <v>15</v>
      </c>
      <c r="D35570" t="s">
        <v>0</v>
      </c>
      <c r="E35570">
        <v>2076.75840365164</v>
      </c>
      <c r="F35570" t="s">
        <v>22</v>
      </c>
    </row>
    <row r="35571" spans="1:6" x14ac:dyDescent="0.45">
      <c r="A35571" t="s">
        <v>157</v>
      </c>
      <c r="B35571">
        <v>2040</v>
      </c>
      <c r="C35571" t="s">
        <v>15</v>
      </c>
      <c r="D35571" t="s">
        <v>1</v>
      </c>
      <c r="E35571">
        <v>3445.7691275049442</v>
      </c>
      <c r="F35571" t="s">
        <v>22</v>
      </c>
    </row>
    <row r="35572" spans="1:6" x14ac:dyDescent="0.45">
      <c r="A35572" t="s">
        <v>157</v>
      </c>
      <c r="B35572">
        <v>2040</v>
      </c>
      <c r="C35572" t="s">
        <v>15</v>
      </c>
      <c r="D35572" t="s">
        <v>2</v>
      </c>
      <c r="E35572">
        <v>0</v>
      </c>
      <c r="F35572" t="s">
        <v>22</v>
      </c>
    </row>
    <row r="35573" spans="1:6" x14ac:dyDescent="0.45">
      <c r="A35573" t="s">
        <v>157</v>
      </c>
      <c r="B35573">
        <v>2040</v>
      </c>
      <c r="C35573" t="s">
        <v>15</v>
      </c>
      <c r="D35573" t="s">
        <v>3</v>
      </c>
      <c r="E35573">
        <v>0</v>
      </c>
      <c r="F35573" t="s">
        <v>22</v>
      </c>
    </row>
    <row r="35574" spans="1:6" x14ac:dyDescent="0.45">
      <c r="A35574" t="s">
        <v>157</v>
      </c>
      <c r="B35574">
        <v>2040</v>
      </c>
      <c r="C35574" t="s">
        <v>15</v>
      </c>
      <c r="D35574" t="s">
        <v>4</v>
      </c>
      <c r="E35574">
        <v>2648.4478895984576</v>
      </c>
      <c r="F35574" t="s">
        <v>22</v>
      </c>
    </row>
    <row r="35575" spans="1:6" x14ac:dyDescent="0.45">
      <c r="A35575" t="s">
        <v>157</v>
      </c>
      <c r="B35575">
        <v>2040</v>
      </c>
      <c r="C35575" t="s">
        <v>5</v>
      </c>
      <c r="D35575" t="s">
        <v>5</v>
      </c>
      <c r="E35575">
        <v>8170.9754207550413</v>
      </c>
      <c r="F35575" t="s">
        <v>22</v>
      </c>
    </row>
    <row r="35576" spans="1:6" x14ac:dyDescent="0.45">
      <c r="A35576" t="s">
        <v>157</v>
      </c>
      <c r="B35576">
        <v>2040</v>
      </c>
      <c r="C35576" t="s">
        <v>16</v>
      </c>
      <c r="D35576" t="s">
        <v>6</v>
      </c>
      <c r="E35576">
        <v>820.50128416146629</v>
      </c>
      <c r="F35576" t="s">
        <v>22</v>
      </c>
    </row>
    <row r="35577" spans="1:6" x14ac:dyDescent="0.45">
      <c r="A35577" t="s">
        <v>157</v>
      </c>
      <c r="B35577">
        <v>2040</v>
      </c>
      <c r="C35577" t="s">
        <v>16</v>
      </c>
      <c r="D35577" t="s">
        <v>7</v>
      </c>
      <c r="E35577">
        <v>18747.40080637766</v>
      </c>
      <c r="F35577" t="s">
        <v>22</v>
      </c>
    </row>
    <row r="35578" spans="1:6" x14ac:dyDescent="0.45">
      <c r="A35578" t="s">
        <v>157</v>
      </c>
      <c r="B35578">
        <v>2040</v>
      </c>
      <c r="C35578" t="s">
        <v>17</v>
      </c>
      <c r="D35578" t="s">
        <v>8</v>
      </c>
      <c r="E35578">
        <v>27738.877511294169</v>
      </c>
      <c r="F35578" t="s">
        <v>22</v>
      </c>
    </row>
    <row r="35579" spans="1:6" x14ac:dyDescent="0.45">
      <c r="A35579" t="s">
        <v>157</v>
      </c>
      <c r="B35579">
        <v>2040</v>
      </c>
      <c r="C35579" t="s">
        <v>18</v>
      </c>
      <c r="D35579" t="s">
        <v>9</v>
      </c>
      <c r="E35579">
        <v>0</v>
      </c>
      <c r="F35579" t="s">
        <v>22</v>
      </c>
    </row>
    <row r="35580" spans="1:6" x14ac:dyDescent="0.45">
      <c r="A35580" t="s">
        <v>157</v>
      </c>
      <c r="B35580">
        <v>2040</v>
      </c>
      <c r="C35580" t="s">
        <v>18</v>
      </c>
      <c r="D35580" t="s">
        <v>10</v>
      </c>
      <c r="E35580">
        <v>0</v>
      </c>
      <c r="F35580" t="s">
        <v>22</v>
      </c>
    </row>
    <row r="35581" spans="1:6" x14ac:dyDescent="0.45">
      <c r="A35581" t="s">
        <v>157</v>
      </c>
      <c r="B35581">
        <v>2040</v>
      </c>
      <c r="C35581" t="s">
        <v>18</v>
      </c>
      <c r="D35581" t="s">
        <v>19</v>
      </c>
      <c r="E35581">
        <v>0</v>
      </c>
      <c r="F35581" t="s">
        <v>23</v>
      </c>
    </row>
    <row r="35582" spans="1:6" x14ac:dyDescent="0.45">
      <c r="A35582" t="s">
        <v>157</v>
      </c>
      <c r="B35582">
        <v>2041</v>
      </c>
      <c r="C35582" t="s">
        <v>15</v>
      </c>
      <c r="D35582" t="s">
        <v>0</v>
      </c>
      <c r="E35582">
        <v>2077.4120047048418</v>
      </c>
      <c r="F35582" t="s">
        <v>22</v>
      </c>
    </row>
    <row r="35583" spans="1:6" x14ac:dyDescent="0.45">
      <c r="A35583" t="s">
        <v>157</v>
      </c>
      <c r="B35583">
        <v>2041</v>
      </c>
      <c r="C35583" t="s">
        <v>15</v>
      </c>
      <c r="D35583" t="s">
        <v>1</v>
      </c>
      <c r="E35583">
        <v>3464.0148947732541</v>
      </c>
      <c r="F35583" t="s">
        <v>22</v>
      </c>
    </row>
    <row r="35584" spans="1:6" x14ac:dyDescent="0.45">
      <c r="A35584" t="s">
        <v>157</v>
      </c>
      <c r="B35584">
        <v>2041</v>
      </c>
      <c r="C35584" t="s">
        <v>15</v>
      </c>
      <c r="D35584" t="s">
        <v>2</v>
      </c>
      <c r="E35584">
        <v>0</v>
      </c>
      <c r="F35584" t="s">
        <v>22</v>
      </c>
    </row>
    <row r="35585" spans="1:6" x14ac:dyDescent="0.45">
      <c r="A35585" t="s">
        <v>157</v>
      </c>
      <c r="B35585">
        <v>2041</v>
      </c>
      <c r="C35585" t="s">
        <v>15</v>
      </c>
      <c r="D35585" t="s">
        <v>3</v>
      </c>
      <c r="E35585">
        <v>0</v>
      </c>
      <c r="F35585" t="s">
        <v>22</v>
      </c>
    </row>
    <row r="35586" spans="1:6" x14ac:dyDescent="0.45">
      <c r="A35586" t="s">
        <v>157</v>
      </c>
      <c r="B35586">
        <v>2041</v>
      </c>
      <c r="C35586" t="s">
        <v>15</v>
      </c>
      <c r="D35586" t="s">
        <v>4</v>
      </c>
      <c r="E35586">
        <v>2636.4121838645265</v>
      </c>
      <c r="F35586" t="s">
        <v>22</v>
      </c>
    </row>
    <row r="35587" spans="1:6" x14ac:dyDescent="0.45">
      <c r="A35587" t="s">
        <v>157</v>
      </c>
      <c r="B35587">
        <v>2041</v>
      </c>
      <c r="C35587" t="s">
        <v>5</v>
      </c>
      <c r="D35587" t="s">
        <v>5</v>
      </c>
      <c r="E35587">
        <v>8177.839083342622</v>
      </c>
      <c r="F35587" t="s">
        <v>22</v>
      </c>
    </row>
    <row r="35588" spans="1:6" x14ac:dyDescent="0.45">
      <c r="A35588" t="s">
        <v>157</v>
      </c>
      <c r="B35588">
        <v>2041</v>
      </c>
      <c r="C35588" t="s">
        <v>16</v>
      </c>
      <c r="D35588" t="s">
        <v>6</v>
      </c>
      <c r="E35588">
        <v>821.34736806804324</v>
      </c>
      <c r="F35588" t="s">
        <v>22</v>
      </c>
    </row>
    <row r="35589" spans="1:6" x14ac:dyDescent="0.45">
      <c r="A35589" t="s">
        <v>157</v>
      </c>
      <c r="B35589">
        <v>2041</v>
      </c>
      <c r="C35589" t="s">
        <v>16</v>
      </c>
      <c r="D35589" t="s">
        <v>7</v>
      </c>
      <c r="E35589">
        <v>18679.545198369942</v>
      </c>
      <c r="F35589" t="s">
        <v>22</v>
      </c>
    </row>
    <row r="35590" spans="1:6" x14ac:dyDescent="0.45">
      <c r="A35590" t="s">
        <v>157</v>
      </c>
      <c r="B35590">
        <v>2041</v>
      </c>
      <c r="C35590" t="s">
        <v>17</v>
      </c>
      <c r="D35590" t="s">
        <v>8</v>
      </c>
      <c r="E35590">
        <v>27678.73164978061</v>
      </c>
      <c r="F35590" t="s">
        <v>22</v>
      </c>
    </row>
    <row r="35591" spans="1:6" x14ac:dyDescent="0.45">
      <c r="A35591" t="s">
        <v>157</v>
      </c>
      <c r="B35591">
        <v>2041</v>
      </c>
      <c r="C35591" t="s">
        <v>18</v>
      </c>
      <c r="D35591" t="s">
        <v>9</v>
      </c>
      <c r="E35591">
        <v>0</v>
      </c>
      <c r="F35591" t="s">
        <v>22</v>
      </c>
    </row>
    <row r="35592" spans="1:6" x14ac:dyDescent="0.45">
      <c r="A35592" t="s">
        <v>157</v>
      </c>
      <c r="B35592">
        <v>2041</v>
      </c>
      <c r="C35592" t="s">
        <v>18</v>
      </c>
      <c r="D35592" t="s">
        <v>10</v>
      </c>
      <c r="E35592">
        <v>0</v>
      </c>
      <c r="F35592" t="s">
        <v>22</v>
      </c>
    </row>
    <row r="35593" spans="1:6" x14ac:dyDescent="0.45">
      <c r="A35593" t="s">
        <v>157</v>
      </c>
      <c r="B35593">
        <v>2041</v>
      </c>
      <c r="C35593" t="s">
        <v>18</v>
      </c>
      <c r="D35593" t="s">
        <v>19</v>
      </c>
      <c r="E35593">
        <v>0</v>
      </c>
      <c r="F35593" t="s">
        <v>23</v>
      </c>
    </row>
    <row r="35594" spans="1:6" x14ac:dyDescent="0.45">
      <c r="A35594" t="s">
        <v>157</v>
      </c>
      <c r="B35594">
        <v>2042</v>
      </c>
      <c r="C35594" t="s">
        <v>15</v>
      </c>
      <c r="D35594" t="s">
        <v>0</v>
      </c>
      <c r="E35594">
        <v>2069.9741554757661</v>
      </c>
      <c r="F35594" t="s">
        <v>22</v>
      </c>
    </row>
    <row r="35595" spans="1:6" x14ac:dyDescent="0.45">
      <c r="A35595" t="s">
        <v>157</v>
      </c>
      <c r="B35595">
        <v>2042</v>
      </c>
      <c r="C35595" t="s">
        <v>15</v>
      </c>
      <c r="D35595" t="s">
        <v>1</v>
      </c>
      <c r="E35595">
        <v>3478.5797191789652</v>
      </c>
      <c r="F35595" t="s">
        <v>22</v>
      </c>
    </row>
    <row r="35596" spans="1:6" x14ac:dyDescent="0.45">
      <c r="A35596" t="s">
        <v>157</v>
      </c>
      <c r="B35596">
        <v>2042</v>
      </c>
      <c r="C35596" t="s">
        <v>15</v>
      </c>
      <c r="D35596" t="s">
        <v>2</v>
      </c>
      <c r="E35596">
        <v>0</v>
      </c>
      <c r="F35596" t="s">
        <v>22</v>
      </c>
    </row>
    <row r="35597" spans="1:6" x14ac:dyDescent="0.45">
      <c r="A35597" t="s">
        <v>157</v>
      </c>
      <c r="B35597">
        <v>2042</v>
      </c>
      <c r="C35597" t="s">
        <v>15</v>
      </c>
      <c r="D35597" t="s">
        <v>3</v>
      </c>
      <c r="E35597">
        <v>0</v>
      </c>
      <c r="F35597" t="s">
        <v>22</v>
      </c>
    </row>
    <row r="35598" spans="1:6" x14ac:dyDescent="0.45">
      <c r="A35598" t="s">
        <v>157</v>
      </c>
      <c r="B35598">
        <v>2042</v>
      </c>
      <c r="C35598" t="s">
        <v>15</v>
      </c>
      <c r="D35598" t="s">
        <v>4</v>
      </c>
      <c r="E35598">
        <v>2622.0570155486548</v>
      </c>
      <c r="F35598" t="s">
        <v>22</v>
      </c>
    </row>
    <row r="35599" spans="1:6" x14ac:dyDescent="0.45">
      <c r="A35599" t="s">
        <v>157</v>
      </c>
      <c r="B35599">
        <v>2042</v>
      </c>
      <c r="C35599" t="s">
        <v>5</v>
      </c>
      <c r="D35599" t="s">
        <v>5</v>
      </c>
      <c r="E35599">
        <v>8170.6108902033875</v>
      </c>
      <c r="F35599" t="s">
        <v>22</v>
      </c>
    </row>
    <row r="35600" spans="1:6" x14ac:dyDescent="0.45">
      <c r="A35600" t="s">
        <v>157</v>
      </c>
      <c r="B35600">
        <v>2042</v>
      </c>
      <c r="C35600" t="s">
        <v>16</v>
      </c>
      <c r="D35600" t="s">
        <v>6</v>
      </c>
      <c r="E35600">
        <v>820.58009557224398</v>
      </c>
      <c r="F35600" t="s">
        <v>22</v>
      </c>
    </row>
    <row r="35601" spans="1:6" x14ac:dyDescent="0.45">
      <c r="A35601" t="s">
        <v>157</v>
      </c>
      <c r="B35601">
        <v>2042</v>
      </c>
      <c r="C35601" t="s">
        <v>16</v>
      </c>
      <c r="D35601" t="s">
        <v>7</v>
      </c>
      <c r="E35601">
        <v>18592.099244474663</v>
      </c>
      <c r="F35601" t="s">
        <v>22</v>
      </c>
    </row>
    <row r="35602" spans="1:6" x14ac:dyDescent="0.45">
      <c r="A35602" t="s">
        <v>157</v>
      </c>
      <c r="B35602">
        <v>2042</v>
      </c>
      <c r="C35602" t="s">
        <v>17</v>
      </c>
      <c r="D35602" t="s">
        <v>8</v>
      </c>
      <c r="E35602">
        <v>27583.290230250292</v>
      </c>
      <c r="F35602" t="s">
        <v>22</v>
      </c>
    </row>
    <row r="35603" spans="1:6" x14ac:dyDescent="0.45">
      <c r="A35603" t="s">
        <v>157</v>
      </c>
      <c r="B35603">
        <v>2042</v>
      </c>
      <c r="C35603" t="s">
        <v>18</v>
      </c>
      <c r="D35603" t="s">
        <v>9</v>
      </c>
      <c r="E35603">
        <v>0</v>
      </c>
      <c r="F35603" t="s">
        <v>22</v>
      </c>
    </row>
    <row r="35604" spans="1:6" x14ac:dyDescent="0.45">
      <c r="A35604" t="s">
        <v>157</v>
      </c>
      <c r="B35604">
        <v>2042</v>
      </c>
      <c r="C35604" t="s">
        <v>18</v>
      </c>
      <c r="D35604" t="s">
        <v>10</v>
      </c>
      <c r="E35604">
        <v>0</v>
      </c>
      <c r="F35604" t="s">
        <v>22</v>
      </c>
    </row>
    <row r="35605" spans="1:6" x14ac:dyDescent="0.45">
      <c r="A35605" t="s">
        <v>157</v>
      </c>
      <c r="B35605">
        <v>2042</v>
      </c>
      <c r="C35605" t="s">
        <v>18</v>
      </c>
      <c r="D35605" t="s">
        <v>19</v>
      </c>
      <c r="E35605">
        <v>0</v>
      </c>
      <c r="F35605" t="s">
        <v>23</v>
      </c>
    </row>
    <row r="35606" spans="1:6" x14ac:dyDescent="0.45">
      <c r="A35606" t="s">
        <v>157</v>
      </c>
      <c r="B35606">
        <v>2043</v>
      </c>
      <c r="C35606" t="s">
        <v>15</v>
      </c>
      <c r="D35606" t="s">
        <v>0</v>
      </c>
      <c r="E35606">
        <v>2053.3942277826641</v>
      </c>
      <c r="F35606" t="s">
        <v>22</v>
      </c>
    </row>
    <row r="35607" spans="1:6" x14ac:dyDescent="0.45">
      <c r="A35607" t="s">
        <v>157</v>
      </c>
      <c r="B35607">
        <v>2043</v>
      </c>
      <c r="C35607" t="s">
        <v>15</v>
      </c>
      <c r="D35607" t="s">
        <v>1</v>
      </c>
      <c r="E35607">
        <v>3493.4209593248661</v>
      </c>
      <c r="F35607" t="s">
        <v>22</v>
      </c>
    </row>
    <row r="35608" spans="1:6" x14ac:dyDescent="0.45">
      <c r="A35608" t="s">
        <v>157</v>
      </c>
      <c r="B35608">
        <v>2043</v>
      </c>
      <c r="C35608" t="s">
        <v>15</v>
      </c>
      <c r="D35608" t="s">
        <v>2</v>
      </c>
      <c r="E35608">
        <v>0</v>
      </c>
      <c r="F35608" t="s">
        <v>22</v>
      </c>
    </row>
    <row r="35609" spans="1:6" x14ac:dyDescent="0.45">
      <c r="A35609" t="s">
        <v>157</v>
      </c>
      <c r="B35609">
        <v>2043</v>
      </c>
      <c r="C35609" t="s">
        <v>15</v>
      </c>
      <c r="D35609" t="s">
        <v>3</v>
      </c>
      <c r="E35609">
        <v>0</v>
      </c>
      <c r="F35609" t="s">
        <v>22</v>
      </c>
    </row>
    <row r="35610" spans="1:6" x14ac:dyDescent="0.45">
      <c r="A35610" t="s">
        <v>157</v>
      </c>
      <c r="B35610">
        <v>2043</v>
      </c>
      <c r="C35610" t="s">
        <v>15</v>
      </c>
      <c r="D35610" t="s">
        <v>4</v>
      </c>
      <c r="E35610">
        <v>2607.9874935312546</v>
      </c>
      <c r="F35610" t="s">
        <v>22</v>
      </c>
    </row>
    <row r="35611" spans="1:6" x14ac:dyDescent="0.45">
      <c r="A35611" t="s">
        <v>157</v>
      </c>
      <c r="B35611">
        <v>2043</v>
      </c>
      <c r="C35611" t="s">
        <v>5</v>
      </c>
      <c r="D35611" t="s">
        <v>5</v>
      </c>
      <c r="E35611">
        <v>8154.8026806387843</v>
      </c>
      <c r="F35611" t="s">
        <v>22</v>
      </c>
    </row>
    <row r="35612" spans="1:6" x14ac:dyDescent="0.45">
      <c r="A35612" t="s">
        <v>157</v>
      </c>
      <c r="B35612">
        <v>2043</v>
      </c>
      <c r="C35612" t="s">
        <v>16</v>
      </c>
      <c r="D35612" t="s">
        <v>6</v>
      </c>
      <c r="E35612">
        <v>820.5342016573112</v>
      </c>
      <c r="F35612" t="s">
        <v>22</v>
      </c>
    </row>
    <row r="35613" spans="1:6" x14ac:dyDescent="0.45">
      <c r="A35613" t="s">
        <v>157</v>
      </c>
      <c r="B35613">
        <v>2043</v>
      </c>
      <c r="C35613" t="s">
        <v>16</v>
      </c>
      <c r="D35613" t="s">
        <v>7</v>
      </c>
      <c r="E35613">
        <v>18506.708206977331</v>
      </c>
      <c r="F35613" t="s">
        <v>22</v>
      </c>
    </row>
    <row r="35614" spans="1:6" x14ac:dyDescent="0.45">
      <c r="A35614" t="s">
        <v>157</v>
      </c>
      <c r="B35614">
        <v>2043</v>
      </c>
      <c r="C35614" t="s">
        <v>17</v>
      </c>
      <c r="D35614" t="s">
        <v>8</v>
      </c>
      <c r="E35614">
        <v>27482.045089273422</v>
      </c>
      <c r="F35614" t="s">
        <v>22</v>
      </c>
    </row>
    <row r="35615" spans="1:6" x14ac:dyDescent="0.45">
      <c r="A35615" t="s">
        <v>157</v>
      </c>
      <c r="B35615">
        <v>2043</v>
      </c>
      <c r="C35615" t="s">
        <v>18</v>
      </c>
      <c r="D35615" t="s">
        <v>9</v>
      </c>
      <c r="E35615">
        <v>0</v>
      </c>
      <c r="F35615" t="s">
        <v>22</v>
      </c>
    </row>
    <row r="35616" spans="1:6" x14ac:dyDescent="0.45">
      <c r="A35616" t="s">
        <v>157</v>
      </c>
      <c r="B35616">
        <v>2043</v>
      </c>
      <c r="C35616" t="s">
        <v>18</v>
      </c>
      <c r="D35616" t="s">
        <v>10</v>
      </c>
      <c r="E35616">
        <v>0</v>
      </c>
      <c r="F35616" t="s">
        <v>22</v>
      </c>
    </row>
    <row r="35617" spans="1:6" x14ac:dyDescent="0.45">
      <c r="A35617" t="s">
        <v>157</v>
      </c>
      <c r="B35617">
        <v>2043</v>
      </c>
      <c r="C35617" t="s">
        <v>18</v>
      </c>
      <c r="D35617" t="s">
        <v>19</v>
      </c>
      <c r="E35617">
        <v>0</v>
      </c>
      <c r="F35617" t="s">
        <v>23</v>
      </c>
    </row>
    <row r="35618" spans="1:6" x14ac:dyDescent="0.45">
      <c r="A35618" t="s">
        <v>157</v>
      </c>
      <c r="B35618">
        <v>2044</v>
      </c>
      <c r="C35618" t="s">
        <v>15</v>
      </c>
      <c r="D35618" t="s">
        <v>0</v>
      </c>
      <c r="E35618">
        <v>2026.4848506368053</v>
      </c>
      <c r="F35618" t="s">
        <v>22</v>
      </c>
    </row>
    <row r="35619" spans="1:6" x14ac:dyDescent="0.45">
      <c r="A35619" t="s">
        <v>157</v>
      </c>
      <c r="B35619">
        <v>2044</v>
      </c>
      <c r="C35619" t="s">
        <v>15</v>
      </c>
      <c r="D35619" t="s">
        <v>1</v>
      </c>
      <c r="E35619">
        <v>3504.5880151245619</v>
      </c>
      <c r="F35619" t="s">
        <v>22</v>
      </c>
    </row>
    <row r="35620" spans="1:6" x14ac:dyDescent="0.45">
      <c r="A35620" t="s">
        <v>157</v>
      </c>
      <c r="B35620">
        <v>2044</v>
      </c>
      <c r="C35620" t="s">
        <v>15</v>
      </c>
      <c r="D35620" t="s">
        <v>2</v>
      </c>
      <c r="E35620">
        <v>0</v>
      </c>
      <c r="F35620" t="s">
        <v>22</v>
      </c>
    </row>
    <row r="35621" spans="1:6" x14ac:dyDescent="0.45">
      <c r="A35621" t="s">
        <v>157</v>
      </c>
      <c r="B35621">
        <v>2044</v>
      </c>
      <c r="C35621" t="s">
        <v>15</v>
      </c>
      <c r="D35621" t="s">
        <v>3</v>
      </c>
      <c r="E35621">
        <v>0</v>
      </c>
      <c r="F35621" t="s">
        <v>22</v>
      </c>
    </row>
    <row r="35622" spans="1:6" x14ac:dyDescent="0.45">
      <c r="A35622" t="s">
        <v>157</v>
      </c>
      <c r="B35622">
        <v>2044</v>
      </c>
      <c r="C35622" t="s">
        <v>15</v>
      </c>
      <c r="D35622" t="s">
        <v>4</v>
      </c>
      <c r="E35622">
        <v>2594.0504917026788</v>
      </c>
      <c r="F35622" t="s">
        <v>22</v>
      </c>
    </row>
    <row r="35623" spans="1:6" x14ac:dyDescent="0.45">
      <c r="A35623" t="s">
        <v>157</v>
      </c>
      <c r="B35623">
        <v>2044</v>
      </c>
      <c r="C35623" t="s">
        <v>5</v>
      </c>
      <c r="D35623" t="s">
        <v>5</v>
      </c>
      <c r="E35623">
        <v>8125.1233574640464</v>
      </c>
      <c r="F35623" t="s">
        <v>22</v>
      </c>
    </row>
    <row r="35624" spans="1:6" x14ac:dyDescent="0.45">
      <c r="A35624" t="s">
        <v>157</v>
      </c>
      <c r="B35624">
        <v>2044</v>
      </c>
      <c r="C35624" t="s">
        <v>16</v>
      </c>
      <c r="D35624" t="s">
        <v>6</v>
      </c>
      <c r="E35624">
        <v>821.49713976104033</v>
      </c>
      <c r="F35624" t="s">
        <v>22</v>
      </c>
    </row>
    <row r="35625" spans="1:6" x14ac:dyDescent="0.45">
      <c r="A35625" t="s">
        <v>157</v>
      </c>
      <c r="B35625">
        <v>2044</v>
      </c>
      <c r="C35625" t="s">
        <v>16</v>
      </c>
      <c r="D35625" t="s">
        <v>7</v>
      </c>
      <c r="E35625">
        <v>18422.103165445915</v>
      </c>
      <c r="F35625" t="s">
        <v>22</v>
      </c>
    </row>
    <row r="35626" spans="1:6" x14ac:dyDescent="0.45">
      <c r="A35626" t="s">
        <v>157</v>
      </c>
      <c r="B35626">
        <v>2044</v>
      </c>
      <c r="C35626" t="s">
        <v>17</v>
      </c>
      <c r="D35626" t="s">
        <v>8</v>
      </c>
      <c r="E35626">
        <v>27368.723662671</v>
      </c>
      <c r="F35626" t="s">
        <v>22</v>
      </c>
    </row>
    <row r="35627" spans="1:6" x14ac:dyDescent="0.45">
      <c r="A35627" t="s">
        <v>157</v>
      </c>
      <c r="B35627">
        <v>2044</v>
      </c>
      <c r="C35627" t="s">
        <v>18</v>
      </c>
      <c r="D35627" t="s">
        <v>9</v>
      </c>
      <c r="E35627">
        <v>0</v>
      </c>
      <c r="F35627" t="s">
        <v>22</v>
      </c>
    </row>
    <row r="35628" spans="1:6" x14ac:dyDescent="0.45">
      <c r="A35628" t="s">
        <v>157</v>
      </c>
      <c r="B35628">
        <v>2044</v>
      </c>
      <c r="C35628" t="s">
        <v>18</v>
      </c>
      <c r="D35628" t="s">
        <v>10</v>
      </c>
      <c r="E35628">
        <v>0</v>
      </c>
      <c r="F35628" t="s">
        <v>22</v>
      </c>
    </row>
    <row r="35629" spans="1:6" x14ac:dyDescent="0.45">
      <c r="A35629" t="s">
        <v>157</v>
      </c>
      <c r="B35629">
        <v>2044</v>
      </c>
      <c r="C35629" t="s">
        <v>18</v>
      </c>
      <c r="D35629" t="s">
        <v>19</v>
      </c>
      <c r="E35629">
        <v>0</v>
      </c>
      <c r="F35629" t="s">
        <v>23</v>
      </c>
    </row>
    <row r="35630" spans="1:6" x14ac:dyDescent="0.45">
      <c r="A35630" t="s">
        <v>157</v>
      </c>
      <c r="B35630">
        <v>2045</v>
      </c>
      <c r="C35630" t="s">
        <v>15</v>
      </c>
      <c r="D35630" t="s">
        <v>0</v>
      </c>
      <c r="E35630">
        <v>1987.9026776257761</v>
      </c>
      <c r="F35630" t="s">
        <v>22</v>
      </c>
    </row>
    <row r="35631" spans="1:6" x14ac:dyDescent="0.45">
      <c r="A35631" t="s">
        <v>157</v>
      </c>
      <c r="B35631">
        <v>2045</v>
      </c>
      <c r="C35631" t="s">
        <v>15</v>
      </c>
      <c r="D35631" t="s">
        <v>1</v>
      </c>
      <c r="E35631">
        <v>3509.2152122561456</v>
      </c>
      <c r="F35631" t="s">
        <v>22</v>
      </c>
    </row>
    <row r="35632" spans="1:6" x14ac:dyDescent="0.45">
      <c r="A35632" t="s">
        <v>157</v>
      </c>
      <c r="B35632">
        <v>2045</v>
      </c>
      <c r="C35632" t="s">
        <v>15</v>
      </c>
      <c r="D35632" t="s">
        <v>2</v>
      </c>
      <c r="E35632">
        <v>0</v>
      </c>
      <c r="F35632" t="s">
        <v>22</v>
      </c>
    </row>
    <row r="35633" spans="1:6" x14ac:dyDescent="0.45">
      <c r="A35633" t="s">
        <v>157</v>
      </c>
      <c r="B35633">
        <v>2045</v>
      </c>
      <c r="C35633" t="s">
        <v>15</v>
      </c>
      <c r="D35633" t="s">
        <v>3</v>
      </c>
      <c r="E35633">
        <v>0</v>
      </c>
      <c r="F35633" t="s">
        <v>22</v>
      </c>
    </row>
    <row r="35634" spans="1:6" x14ac:dyDescent="0.45">
      <c r="A35634" t="s">
        <v>157</v>
      </c>
      <c r="B35634">
        <v>2045</v>
      </c>
      <c r="C35634" t="s">
        <v>15</v>
      </c>
      <c r="D35634" t="s">
        <v>4</v>
      </c>
      <c r="E35634">
        <v>2580.2446923285052</v>
      </c>
      <c r="F35634" t="s">
        <v>22</v>
      </c>
    </row>
    <row r="35635" spans="1:6" x14ac:dyDescent="0.45">
      <c r="A35635" t="s">
        <v>157</v>
      </c>
      <c r="B35635">
        <v>2045</v>
      </c>
      <c r="C35635" t="s">
        <v>5</v>
      </c>
      <c r="D35635" t="s">
        <v>5</v>
      </c>
      <c r="E35635">
        <v>8077.3625822104268</v>
      </c>
      <c r="F35635" t="s">
        <v>22</v>
      </c>
    </row>
    <row r="35636" spans="1:6" x14ac:dyDescent="0.45">
      <c r="A35636" t="s">
        <v>157</v>
      </c>
      <c r="B35636">
        <v>2045</v>
      </c>
      <c r="C35636" t="s">
        <v>16</v>
      </c>
      <c r="D35636" t="s">
        <v>6</v>
      </c>
      <c r="E35636">
        <v>822.59596002455396</v>
      </c>
      <c r="F35636" t="s">
        <v>22</v>
      </c>
    </row>
    <row r="35637" spans="1:6" x14ac:dyDescent="0.45">
      <c r="A35637" t="s">
        <v>157</v>
      </c>
      <c r="B35637">
        <v>2045</v>
      </c>
      <c r="C35637" t="s">
        <v>16</v>
      </c>
      <c r="D35637" t="s">
        <v>7</v>
      </c>
      <c r="E35637">
        <v>18338.276321957037</v>
      </c>
      <c r="F35637" t="s">
        <v>22</v>
      </c>
    </row>
    <row r="35638" spans="1:6" x14ac:dyDescent="0.45">
      <c r="A35638" t="s">
        <v>157</v>
      </c>
      <c r="B35638">
        <v>2045</v>
      </c>
      <c r="C35638" t="s">
        <v>17</v>
      </c>
      <c r="D35638" t="s">
        <v>8</v>
      </c>
      <c r="E35638">
        <v>27238.234864192014</v>
      </c>
      <c r="F35638" t="s">
        <v>22</v>
      </c>
    </row>
    <row r="35639" spans="1:6" x14ac:dyDescent="0.45">
      <c r="A35639" t="s">
        <v>157</v>
      </c>
      <c r="B35639">
        <v>2045</v>
      </c>
      <c r="C35639" t="s">
        <v>18</v>
      </c>
      <c r="D35639" t="s">
        <v>9</v>
      </c>
      <c r="E35639">
        <v>0</v>
      </c>
      <c r="F35639" t="s">
        <v>22</v>
      </c>
    </row>
    <row r="35640" spans="1:6" x14ac:dyDescent="0.45">
      <c r="A35640" t="s">
        <v>157</v>
      </c>
      <c r="B35640">
        <v>2045</v>
      </c>
      <c r="C35640" t="s">
        <v>18</v>
      </c>
      <c r="D35640" t="s">
        <v>10</v>
      </c>
      <c r="E35640">
        <v>0</v>
      </c>
      <c r="F35640" t="s">
        <v>22</v>
      </c>
    </row>
    <row r="35641" spans="1:6" x14ac:dyDescent="0.45">
      <c r="A35641" t="s">
        <v>157</v>
      </c>
      <c r="B35641">
        <v>2045</v>
      </c>
      <c r="C35641" t="s">
        <v>18</v>
      </c>
      <c r="D35641" t="s">
        <v>19</v>
      </c>
      <c r="E35641">
        <v>0</v>
      </c>
      <c r="F35641" t="s">
        <v>23</v>
      </c>
    </row>
    <row r="35642" spans="1:6" x14ac:dyDescent="0.45">
      <c r="A35642" t="s">
        <v>157</v>
      </c>
      <c r="B35642">
        <v>2046</v>
      </c>
      <c r="C35642" t="s">
        <v>15</v>
      </c>
      <c r="D35642" t="s">
        <v>0</v>
      </c>
      <c r="E35642">
        <v>1938.9396356607167</v>
      </c>
      <c r="F35642" t="s">
        <v>22</v>
      </c>
    </row>
    <row r="35643" spans="1:6" x14ac:dyDescent="0.45">
      <c r="A35643" t="s">
        <v>157</v>
      </c>
      <c r="B35643">
        <v>2046</v>
      </c>
      <c r="C35643" t="s">
        <v>15</v>
      </c>
      <c r="D35643" t="s">
        <v>1</v>
      </c>
      <c r="E35643">
        <v>3510.0318654027742</v>
      </c>
      <c r="F35643" t="s">
        <v>22</v>
      </c>
    </row>
    <row r="35644" spans="1:6" x14ac:dyDescent="0.45">
      <c r="A35644" t="s">
        <v>157</v>
      </c>
      <c r="B35644">
        <v>2046</v>
      </c>
      <c r="C35644" t="s">
        <v>15</v>
      </c>
      <c r="D35644" t="s">
        <v>2</v>
      </c>
      <c r="E35644">
        <v>0</v>
      </c>
      <c r="F35644" t="s">
        <v>22</v>
      </c>
    </row>
    <row r="35645" spans="1:6" x14ac:dyDescent="0.45">
      <c r="A35645" t="s">
        <v>157</v>
      </c>
      <c r="B35645">
        <v>2046</v>
      </c>
      <c r="C35645" t="s">
        <v>15</v>
      </c>
      <c r="D35645" t="s">
        <v>3</v>
      </c>
      <c r="E35645">
        <v>0</v>
      </c>
      <c r="F35645" t="s">
        <v>22</v>
      </c>
    </row>
    <row r="35646" spans="1:6" x14ac:dyDescent="0.45">
      <c r="A35646" t="s">
        <v>157</v>
      </c>
      <c r="B35646">
        <v>2046</v>
      </c>
      <c r="C35646" t="s">
        <v>15</v>
      </c>
      <c r="D35646" t="s">
        <v>4</v>
      </c>
      <c r="E35646">
        <v>2563.9940556589113</v>
      </c>
      <c r="F35646" t="s">
        <v>22</v>
      </c>
    </row>
    <row r="35647" spans="1:6" x14ac:dyDescent="0.45">
      <c r="A35647" t="s">
        <v>157</v>
      </c>
      <c r="B35647">
        <v>2046</v>
      </c>
      <c r="C35647" t="s">
        <v>5</v>
      </c>
      <c r="D35647" t="s">
        <v>5</v>
      </c>
      <c r="E35647">
        <v>8012.9655567224017</v>
      </c>
      <c r="F35647" t="s">
        <v>22</v>
      </c>
    </row>
    <row r="35648" spans="1:6" x14ac:dyDescent="0.45">
      <c r="A35648" t="s">
        <v>157</v>
      </c>
      <c r="B35648">
        <v>2046</v>
      </c>
      <c r="C35648" t="s">
        <v>16</v>
      </c>
      <c r="D35648" t="s">
        <v>6</v>
      </c>
      <c r="E35648">
        <v>821.43936046200747</v>
      </c>
      <c r="F35648" t="s">
        <v>22</v>
      </c>
    </row>
    <row r="35649" spans="1:6" x14ac:dyDescent="0.45">
      <c r="A35649" t="s">
        <v>157</v>
      </c>
      <c r="B35649">
        <v>2046</v>
      </c>
      <c r="C35649" t="s">
        <v>16</v>
      </c>
      <c r="D35649" t="s">
        <v>7</v>
      </c>
      <c r="E35649">
        <v>18255.219961985065</v>
      </c>
      <c r="F35649" t="s">
        <v>22</v>
      </c>
    </row>
    <row r="35650" spans="1:6" x14ac:dyDescent="0.45">
      <c r="A35650" t="s">
        <v>157</v>
      </c>
      <c r="B35650">
        <v>2046</v>
      </c>
      <c r="C35650" t="s">
        <v>17</v>
      </c>
      <c r="D35650" t="s">
        <v>8</v>
      </c>
      <c r="E35650">
        <v>27089.624879169471</v>
      </c>
      <c r="F35650" t="s">
        <v>22</v>
      </c>
    </row>
    <row r="35651" spans="1:6" x14ac:dyDescent="0.45">
      <c r="A35651" t="s">
        <v>157</v>
      </c>
      <c r="B35651">
        <v>2046</v>
      </c>
      <c r="C35651" t="s">
        <v>18</v>
      </c>
      <c r="D35651" t="s">
        <v>9</v>
      </c>
      <c r="E35651">
        <v>0</v>
      </c>
      <c r="F35651" t="s">
        <v>22</v>
      </c>
    </row>
    <row r="35652" spans="1:6" x14ac:dyDescent="0.45">
      <c r="A35652" t="s">
        <v>157</v>
      </c>
      <c r="B35652">
        <v>2046</v>
      </c>
      <c r="C35652" t="s">
        <v>18</v>
      </c>
      <c r="D35652" t="s">
        <v>10</v>
      </c>
      <c r="E35652">
        <v>0</v>
      </c>
      <c r="F35652" t="s">
        <v>22</v>
      </c>
    </row>
    <row r="35653" spans="1:6" x14ac:dyDescent="0.45">
      <c r="A35653" t="s">
        <v>157</v>
      </c>
      <c r="B35653">
        <v>2046</v>
      </c>
      <c r="C35653" t="s">
        <v>18</v>
      </c>
      <c r="D35653" t="s">
        <v>19</v>
      </c>
      <c r="E35653">
        <v>0</v>
      </c>
      <c r="F35653" t="s">
        <v>23</v>
      </c>
    </row>
    <row r="35654" spans="1:6" x14ac:dyDescent="0.45">
      <c r="A35654" t="s">
        <v>157</v>
      </c>
      <c r="B35654">
        <v>2047</v>
      </c>
      <c r="C35654" t="s">
        <v>15</v>
      </c>
      <c r="D35654" t="s">
        <v>0</v>
      </c>
      <c r="E35654">
        <v>1875.920953607826</v>
      </c>
      <c r="F35654" t="s">
        <v>22</v>
      </c>
    </row>
    <row r="35655" spans="1:6" x14ac:dyDescent="0.45">
      <c r="A35655" t="s">
        <v>157</v>
      </c>
      <c r="B35655">
        <v>2047</v>
      </c>
      <c r="C35655" t="s">
        <v>15</v>
      </c>
      <c r="D35655" t="s">
        <v>1</v>
      </c>
      <c r="E35655">
        <v>3507.0392226317781</v>
      </c>
      <c r="F35655" t="s">
        <v>22</v>
      </c>
    </row>
    <row r="35656" spans="1:6" x14ac:dyDescent="0.45">
      <c r="A35656" t="s">
        <v>157</v>
      </c>
      <c r="B35656">
        <v>2047</v>
      </c>
      <c r="C35656" t="s">
        <v>15</v>
      </c>
      <c r="D35656" t="s">
        <v>2</v>
      </c>
      <c r="E35656">
        <v>0</v>
      </c>
      <c r="F35656" t="s">
        <v>22</v>
      </c>
    </row>
    <row r="35657" spans="1:6" x14ac:dyDescent="0.45">
      <c r="A35657" t="s">
        <v>157</v>
      </c>
      <c r="B35657">
        <v>2047</v>
      </c>
      <c r="C35657" t="s">
        <v>15</v>
      </c>
      <c r="D35657" t="s">
        <v>3</v>
      </c>
      <c r="E35657">
        <v>0</v>
      </c>
      <c r="F35657" t="s">
        <v>22</v>
      </c>
    </row>
    <row r="35658" spans="1:6" x14ac:dyDescent="0.45">
      <c r="A35658" t="s">
        <v>157</v>
      </c>
      <c r="B35658">
        <v>2047</v>
      </c>
      <c r="C35658" t="s">
        <v>15</v>
      </c>
      <c r="D35658" t="s">
        <v>4</v>
      </c>
      <c r="E35658">
        <v>2547.9415451786876</v>
      </c>
      <c r="F35658" t="s">
        <v>22</v>
      </c>
    </row>
    <row r="35659" spans="1:6" x14ac:dyDescent="0.45">
      <c r="A35659" t="s">
        <v>157</v>
      </c>
      <c r="B35659">
        <v>2047</v>
      </c>
      <c r="C35659" t="s">
        <v>5</v>
      </c>
      <c r="D35659" t="s">
        <v>5</v>
      </c>
      <c r="E35659">
        <v>7930.9017214182913</v>
      </c>
      <c r="F35659" t="s">
        <v>22</v>
      </c>
    </row>
    <row r="35660" spans="1:6" x14ac:dyDescent="0.45">
      <c r="A35660" t="s">
        <v>157</v>
      </c>
      <c r="B35660">
        <v>2047</v>
      </c>
      <c r="C35660" t="s">
        <v>16</v>
      </c>
      <c r="D35660" t="s">
        <v>6</v>
      </c>
      <c r="E35660">
        <v>820.7843221143828</v>
      </c>
      <c r="F35660" t="s">
        <v>22</v>
      </c>
    </row>
    <row r="35661" spans="1:6" x14ac:dyDescent="0.45">
      <c r="A35661" t="s">
        <v>157</v>
      </c>
      <c r="B35661">
        <v>2047</v>
      </c>
      <c r="C35661" t="s">
        <v>16</v>
      </c>
      <c r="D35661" t="s">
        <v>7</v>
      </c>
      <c r="E35661">
        <v>18172.926453448006</v>
      </c>
      <c r="F35661" t="s">
        <v>22</v>
      </c>
    </row>
    <row r="35662" spans="1:6" x14ac:dyDescent="0.45">
      <c r="A35662" t="s">
        <v>157</v>
      </c>
      <c r="B35662">
        <v>2047</v>
      </c>
      <c r="C35662" t="s">
        <v>17</v>
      </c>
      <c r="D35662" t="s">
        <v>8</v>
      </c>
      <c r="E35662">
        <v>26924.612496980681</v>
      </c>
      <c r="F35662" t="s">
        <v>22</v>
      </c>
    </row>
    <row r="35663" spans="1:6" x14ac:dyDescent="0.45">
      <c r="A35663" t="s">
        <v>157</v>
      </c>
      <c r="B35663">
        <v>2047</v>
      </c>
      <c r="C35663" t="s">
        <v>18</v>
      </c>
      <c r="D35663" t="s">
        <v>9</v>
      </c>
      <c r="E35663">
        <v>0</v>
      </c>
      <c r="F35663" t="s">
        <v>22</v>
      </c>
    </row>
    <row r="35664" spans="1:6" x14ac:dyDescent="0.45">
      <c r="A35664" t="s">
        <v>157</v>
      </c>
      <c r="B35664">
        <v>2047</v>
      </c>
      <c r="C35664" t="s">
        <v>18</v>
      </c>
      <c r="D35664" t="s">
        <v>10</v>
      </c>
      <c r="E35664">
        <v>0</v>
      </c>
      <c r="F35664" t="s">
        <v>22</v>
      </c>
    </row>
    <row r="35665" spans="1:6" x14ac:dyDescent="0.45">
      <c r="A35665" t="s">
        <v>157</v>
      </c>
      <c r="B35665">
        <v>2047</v>
      </c>
      <c r="C35665" t="s">
        <v>18</v>
      </c>
      <c r="D35665" t="s">
        <v>19</v>
      </c>
      <c r="E35665">
        <v>0</v>
      </c>
      <c r="F35665" t="s">
        <v>23</v>
      </c>
    </row>
    <row r="35666" spans="1:6" x14ac:dyDescent="0.45">
      <c r="A35666" t="s">
        <v>157</v>
      </c>
      <c r="B35666">
        <v>2048</v>
      </c>
      <c r="C35666" t="s">
        <v>15</v>
      </c>
      <c r="D35666" t="s">
        <v>0</v>
      </c>
      <c r="E35666">
        <v>1797.0819800669503</v>
      </c>
      <c r="F35666" t="s">
        <v>22</v>
      </c>
    </row>
    <row r="35667" spans="1:6" x14ac:dyDescent="0.45">
      <c r="A35667" t="s">
        <v>157</v>
      </c>
      <c r="B35667">
        <v>2048</v>
      </c>
      <c r="C35667" t="s">
        <v>15</v>
      </c>
      <c r="D35667" t="s">
        <v>1</v>
      </c>
      <c r="E35667">
        <v>3504.1925428686745</v>
      </c>
      <c r="F35667" t="s">
        <v>22</v>
      </c>
    </row>
    <row r="35668" spans="1:6" x14ac:dyDescent="0.45">
      <c r="A35668" t="s">
        <v>157</v>
      </c>
      <c r="B35668">
        <v>2048</v>
      </c>
      <c r="C35668" t="s">
        <v>15</v>
      </c>
      <c r="D35668" t="s">
        <v>2</v>
      </c>
      <c r="E35668">
        <v>0</v>
      </c>
      <c r="F35668" t="s">
        <v>22</v>
      </c>
    </row>
    <row r="35669" spans="1:6" x14ac:dyDescent="0.45">
      <c r="A35669" t="s">
        <v>157</v>
      </c>
      <c r="B35669">
        <v>2048</v>
      </c>
      <c r="C35669" t="s">
        <v>15</v>
      </c>
      <c r="D35669" t="s">
        <v>3</v>
      </c>
      <c r="E35669">
        <v>0</v>
      </c>
      <c r="F35669" t="s">
        <v>22</v>
      </c>
    </row>
    <row r="35670" spans="1:6" x14ac:dyDescent="0.45">
      <c r="A35670" t="s">
        <v>157</v>
      </c>
      <c r="B35670">
        <v>2048</v>
      </c>
      <c r="C35670" t="s">
        <v>15</v>
      </c>
      <c r="D35670" t="s">
        <v>4</v>
      </c>
      <c r="E35670">
        <v>2532.0844449083361</v>
      </c>
      <c r="F35670" t="s">
        <v>22</v>
      </c>
    </row>
    <row r="35671" spans="1:6" x14ac:dyDescent="0.45">
      <c r="A35671" t="s">
        <v>157</v>
      </c>
      <c r="B35671">
        <v>2048</v>
      </c>
      <c r="C35671" t="s">
        <v>5</v>
      </c>
      <c r="D35671" t="s">
        <v>5</v>
      </c>
      <c r="E35671">
        <v>7833.3589678439612</v>
      </c>
      <c r="F35671" t="s">
        <v>22</v>
      </c>
    </row>
    <row r="35672" spans="1:6" x14ac:dyDescent="0.45">
      <c r="A35672" t="s">
        <v>157</v>
      </c>
      <c r="B35672">
        <v>2048</v>
      </c>
      <c r="C35672" t="s">
        <v>16</v>
      </c>
      <c r="D35672" t="s">
        <v>6</v>
      </c>
      <c r="E35672">
        <v>819.84906827698796</v>
      </c>
      <c r="F35672" t="s">
        <v>22</v>
      </c>
    </row>
    <row r="35673" spans="1:6" x14ac:dyDescent="0.45">
      <c r="A35673" t="s">
        <v>157</v>
      </c>
      <c r="B35673">
        <v>2048</v>
      </c>
      <c r="C35673" t="s">
        <v>16</v>
      </c>
      <c r="D35673" t="s">
        <v>7</v>
      </c>
      <c r="E35673">
        <v>18091.388245765025</v>
      </c>
      <c r="F35673" t="s">
        <v>22</v>
      </c>
    </row>
    <row r="35674" spans="1:6" x14ac:dyDescent="0.45">
      <c r="A35674" t="s">
        <v>157</v>
      </c>
      <c r="B35674">
        <v>2048</v>
      </c>
      <c r="C35674" t="s">
        <v>17</v>
      </c>
      <c r="D35674" t="s">
        <v>8</v>
      </c>
      <c r="E35674">
        <v>26744.59628188597</v>
      </c>
      <c r="F35674" t="s">
        <v>22</v>
      </c>
    </row>
    <row r="35675" spans="1:6" x14ac:dyDescent="0.45">
      <c r="A35675" t="s">
        <v>157</v>
      </c>
      <c r="B35675">
        <v>2048</v>
      </c>
      <c r="C35675" t="s">
        <v>18</v>
      </c>
      <c r="D35675" t="s">
        <v>9</v>
      </c>
      <c r="E35675">
        <v>0</v>
      </c>
      <c r="F35675" t="s">
        <v>22</v>
      </c>
    </row>
    <row r="35676" spans="1:6" x14ac:dyDescent="0.45">
      <c r="A35676" t="s">
        <v>157</v>
      </c>
      <c r="B35676">
        <v>2048</v>
      </c>
      <c r="C35676" t="s">
        <v>18</v>
      </c>
      <c r="D35676" t="s">
        <v>10</v>
      </c>
      <c r="E35676">
        <v>0</v>
      </c>
      <c r="F35676" t="s">
        <v>22</v>
      </c>
    </row>
    <row r="35677" spans="1:6" x14ac:dyDescent="0.45">
      <c r="A35677" t="s">
        <v>157</v>
      </c>
      <c r="B35677">
        <v>2048</v>
      </c>
      <c r="C35677" t="s">
        <v>18</v>
      </c>
      <c r="D35677" t="s">
        <v>19</v>
      </c>
      <c r="E35677">
        <v>0</v>
      </c>
      <c r="F35677" t="s">
        <v>23</v>
      </c>
    </row>
    <row r="35678" spans="1:6" x14ac:dyDescent="0.45">
      <c r="A35678" t="s">
        <v>157</v>
      </c>
      <c r="B35678">
        <v>2049</v>
      </c>
      <c r="C35678" t="s">
        <v>15</v>
      </c>
      <c r="D35678" t="s">
        <v>0</v>
      </c>
      <c r="E35678">
        <v>1700.4314666187699</v>
      </c>
      <c r="F35678" t="s">
        <v>22</v>
      </c>
    </row>
    <row r="35679" spans="1:6" x14ac:dyDescent="0.45">
      <c r="A35679" t="s">
        <v>157</v>
      </c>
      <c r="B35679">
        <v>2049</v>
      </c>
      <c r="C35679" t="s">
        <v>15</v>
      </c>
      <c r="D35679" t="s">
        <v>1</v>
      </c>
      <c r="E35679">
        <v>3501.4930959916319</v>
      </c>
      <c r="F35679" t="s">
        <v>22</v>
      </c>
    </row>
    <row r="35680" spans="1:6" x14ac:dyDescent="0.45">
      <c r="A35680" t="s">
        <v>157</v>
      </c>
      <c r="B35680">
        <v>2049</v>
      </c>
      <c r="C35680" t="s">
        <v>15</v>
      </c>
      <c r="D35680" t="s">
        <v>2</v>
      </c>
      <c r="E35680">
        <v>0</v>
      </c>
      <c r="F35680" t="s">
        <v>22</v>
      </c>
    </row>
    <row r="35681" spans="1:6" x14ac:dyDescent="0.45">
      <c r="A35681" t="s">
        <v>157</v>
      </c>
      <c r="B35681">
        <v>2049</v>
      </c>
      <c r="C35681" t="s">
        <v>15</v>
      </c>
      <c r="D35681" t="s">
        <v>3</v>
      </c>
      <c r="E35681">
        <v>0</v>
      </c>
      <c r="F35681" t="s">
        <v>22</v>
      </c>
    </row>
    <row r="35682" spans="1:6" x14ac:dyDescent="0.45">
      <c r="A35682" t="s">
        <v>157</v>
      </c>
      <c r="B35682">
        <v>2049</v>
      </c>
      <c r="C35682" t="s">
        <v>15</v>
      </c>
      <c r="D35682" t="s">
        <v>4</v>
      </c>
      <c r="E35682">
        <v>2515.7213238693571</v>
      </c>
      <c r="F35682" t="s">
        <v>22</v>
      </c>
    </row>
    <row r="35683" spans="1:6" x14ac:dyDescent="0.45">
      <c r="A35683" t="s">
        <v>157</v>
      </c>
      <c r="B35683">
        <v>2049</v>
      </c>
      <c r="C35683" t="s">
        <v>5</v>
      </c>
      <c r="D35683" t="s">
        <v>5</v>
      </c>
      <c r="E35683">
        <v>7717.6458864797587</v>
      </c>
      <c r="F35683" t="s">
        <v>22</v>
      </c>
    </row>
    <row r="35684" spans="1:6" x14ac:dyDescent="0.45">
      <c r="A35684" t="s">
        <v>157</v>
      </c>
      <c r="B35684">
        <v>2049</v>
      </c>
      <c r="C35684" t="s">
        <v>16</v>
      </c>
      <c r="D35684" t="s">
        <v>6</v>
      </c>
      <c r="E35684">
        <v>819.60282922004171</v>
      </c>
      <c r="F35684" t="s">
        <v>22</v>
      </c>
    </row>
    <row r="35685" spans="1:6" x14ac:dyDescent="0.45">
      <c r="A35685" t="s">
        <v>157</v>
      </c>
      <c r="B35685">
        <v>2049</v>
      </c>
      <c r="C35685" t="s">
        <v>16</v>
      </c>
      <c r="D35685" t="s">
        <v>7</v>
      </c>
      <c r="E35685">
        <v>18010.597868925179</v>
      </c>
      <c r="F35685" t="s">
        <v>22</v>
      </c>
    </row>
    <row r="35686" spans="1:6" x14ac:dyDescent="0.45">
      <c r="A35686" t="s">
        <v>157</v>
      </c>
      <c r="B35686">
        <v>2049</v>
      </c>
      <c r="C35686" t="s">
        <v>17</v>
      </c>
      <c r="D35686" t="s">
        <v>8</v>
      </c>
      <c r="E35686">
        <v>26547.846584624975</v>
      </c>
      <c r="F35686" t="s">
        <v>22</v>
      </c>
    </row>
    <row r="35687" spans="1:6" x14ac:dyDescent="0.45">
      <c r="A35687" t="s">
        <v>157</v>
      </c>
      <c r="B35687">
        <v>2049</v>
      </c>
      <c r="C35687" t="s">
        <v>18</v>
      </c>
      <c r="D35687" t="s">
        <v>9</v>
      </c>
      <c r="E35687">
        <v>0</v>
      </c>
      <c r="F35687" t="s">
        <v>22</v>
      </c>
    </row>
    <row r="35688" spans="1:6" x14ac:dyDescent="0.45">
      <c r="A35688" t="s">
        <v>157</v>
      </c>
      <c r="B35688">
        <v>2049</v>
      </c>
      <c r="C35688" t="s">
        <v>18</v>
      </c>
      <c r="D35688" t="s">
        <v>10</v>
      </c>
      <c r="E35688">
        <v>0</v>
      </c>
      <c r="F35688" t="s">
        <v>22</v>
      </c>
    </row>
    <row r="35689" spans="1:6" x14ac:dyDescent="0.45">
      <c r="A35689" t="s">
        <v>157</v>
      </c>
      <c r="B35689">
        <v>2049</v>
      </c>
      <c r="C35689" t="s">
        <v>18</v>
      </c>
      <c r="D35689" t="s">
        <v>19</v>
      </c>
      <c r="E35689">
        <v>0</v>
      </c>
      <c r="F35689" t="s">
        <v>23</v>
      </c>
    </row>
    <row r="35690" spans="1:6" x14ac:dyDescent="0.45">
      <c r="A35690" t="s">
        <v>157</v>
      </c>
      <c r="B35690">
        <v>2050</v>
      </c>
      <c r="C35690" t="s">
        <v>15</v>
      </c>
      <c r="D35690" t="s">
        <v>0</v>
      </c>
      <c r="E35690">
        <v>1583.7217822058517</v>
      </c>
      <c r="F35690" t="s">
        <v>22</v>
      </c>
    </row>
    <row r="35691" spans="1:6" x14ac:dyDescent="0.45">
      <c r="A35691" t="s">
        <v>157</v>
      </c>
      <c r="B35691">
        <v>2050</v>
      </c>
      <c r="C35691" t="s">
        <v>15</v>
      </c>
      <c r="D35691" t="s">
        <v>1</v>
      </c>
      <c r="E35691">
        <v>3498.942162926759</v>
      </c>
      <c r="F35691" t="s">
        <v>22</v>
      </c>
    </row>
    <row r="35692" spans="1:6" x14ac:dyDescent="0.45">
      <c r="A35692" t="s">
        <v>157</v>
      </c>
      <c r="B35692">
        <v>2050</v>
      </c>
      <c r="C35692" t="s">
        <v>15</v>
      </c>
      <c r="D35692" t="s">
        <v>2</v>
      </c>
      <c r="E35692">
        <v>0</v>
      </c>
      <c r="F35692" t="s">
        <v>22</v>
      </c>
    </row>
    <row r="35693" spans="1:6" x14ac:dyDescent="0.45">
      <c r="A35693" t="s">
        <v>157</v>
      </c>
      <c r="B35693">
        <v>2050</v>
      </c>
      <c r="C35693" t="s">
        <v>15</v>
      </c>
      <c r="D35693" t="s">
        <v>3</v>
      </c>
      <c r="E35693">
        <v>0</v>
      </c>
      <c r="F35693" t="s">
        <v>22</v>
      </c>
    </row>
    <row r="35694" spans="1:6" x14ac:dyDescent="0.45">
      <c r="A35694" t="s">
        <v>157</v>
      </c>
      <c r="B35694">
        <v>2050</v>
      </c>
      <c r="C35694" t="s">
        <v>15</v>
      </c>
      <c r="D35694" t="s">
        <v>4</v>
      </c>
      <c r="E35694">
        <v>2497.5170197051511</v>
      </c>
      <c r="F35694" t="s">
        <v>22</v>
      </c>
    </row>
    <row r="35695" spans="1:6" x14ac:dyDescent="0.45">
      <c r="A35695" t="s">
        <v>157</v>
      </c>
      <c r="B35695">
        <v>2050</v>
      </c>
      <c r="C35695" t="s">
        <v>5</v>
      </c>
      <c r="D35695" t="s">
        <v>5</v>
      </c>
      <c r="E35695">
        <v>7580.1809648377612</v>
      </c>
      <c r="F35695" t="s">
        <v>22</v>
      </c>
    </row>
    <row r="35696" spans="1:6" x14ac:dyDescent="0.45">
      <c r="A35696" t="s">
        <v>157</v>
      </c>
      <c r="B35696">
        <v>2050</v>
      </c>
      <c r="C35696" t="s">
        <v>16</v>
      </c>
      <c r="D35696" t="s">
        <v>6</v>
      </c>
      <c r="E35696">
        <v>819.28754907092764</v>
      </c>
      <c r="F35696" t="s">
        <v>22</v>
      </c>
    </row>
    <row r="35697" spans="1:6" x14ac:dyDescent="0.45">
      <c r="A35697" t="s">
        <v>157</v>
      </c>
      <c r="B35697">
        <v>2050</v>
      </c>
      <c r="C35697" t="s">
        <v>16</v>
      </c>
      <c r="D35697" t="s">
        <v>7</v>
      </c>
      <c r="E35697">
        <v>17930.547932567617</v>
      </c>
      <c r="F35697" t="s">
        <v>22</v>
      </c>
    </row>
    <row r="35698" spans="1:6" x14ac:dyDescent="0.45">
      <c r="A35698" t="s">
        <v>157</v>
      </c>
      <c r="B35698">
        <v>2050</v>
      </c>
      <c r="C35698" t="s">
        <v>17</v>
      </c>
      <c r="D35698" t="s">
        <v>8</v>
      </c>
      <c r="E35698">
        <v>26330.016446476307</v>
      </c>
      <c r="F35698" t="s">
        <v>22</v>
      </c>
    </row>
    <row r="35699" spans="1:6" x14ac:dyDescent="0.45">
      <c r="A35699" t="s">
        <v>157</v>
      </c>
      <c r="B35699">
        <v>2050</v>
      </c>
      <c r="C35699" t="s">
        <v>18</v>
      </c>
      <c r="D35699" t="s">
        <v>9</v>
      </c>
      <c r="E35699">
        <v>0</v>
      </c>
      <c r="F35699" t="s">
        <v>22</v>
      </c>
    </row>
    <row r="35700" spans="1:6" x14ac:dyDescent="0.45">
      <c r="A35700" t="s">
        <v>157</v>
      </c>
      <c r="B35700">
        <v>2050</v>
      </c>
      <c r="C35700" t="s">
        <v>18</v>
      </c>
      <c r="D35700" t="s">
        <v>10</v>
      </c>
      <c r="E35700">
        <v>0</v>
      </c>
      <c r="F35700" t="s">
        <v>22</v>
      </c>
    </row>
    <row r="35701" spans="1:6" x14ac:dyDescent="0.45">
      <c r="A35701" t="s">
        <v>157</v>
      </c>
      <c r="B35701">
        <v>2050</v>
      </c>
      <c r="C35701" t="s">
        <v>18</v>
      </c>
      <c r="D35701" t="s">
        <v>19</v>
      </c>
      <c r="E35701">
        <v>0</v>
      </c>
      <c r="F35701" t="s">
        <v>23</v>
      </c>
    </row>
    <row r="35702" spans="1:6" x14ac:dyDescent="0.45">
      <c r="A35702" t="s">
        <v>158</v>
      </c>
      <c r="B35702">
        <v>2010</v>
      </c>
      <c r="C35702" t="s">
        <v>15</v>
      </c>
      <c r="D35702" t="s">
        <v>0</v>
      </c>
      <c r="E35702">
        <v>702.26945602018793</v>
      </c>
      <c r="F35702" t="s">
        <v>22</v>
      </c>
    </row>
    <row r="35703" spans="1:6" x14ac:dyDescent="0.45">
      <c r="A35703" t="s">
        <v>158</v>
      </c>
      <c r="B35703">
        <v>2010</v>
      </c>
      <c r="C35703" t="s">
        <v>15</v>
      </c>
      <c r="D35703" t="s">
        <v>1</v>
      </c>
      <c r="E35703">
        <v>204.2388410237925</v>
      </c>
      <c r="F35703" t="s">
        <v>22</v>
      </c>
    </row>
    <row r="35704" spans="1:6" x14ac:dyDescent="0.45">
      <c r="A35704" t="s">
        <v>158</v>
      </c>
      <c r="B35704">
        <v>2010</v>
      </c>
      <c r="C35704" t="s">
        <v>15</v>
      </c>
      <c r="D35704" t="s">
        <v>2</v>
      </c>
      <c r="E35704">
        <v>0</v>
      </c>
      <c r="F35704" t="s">
        <v>22</v>
      </c>
    </row>
    <row r="35705" spans="1:6" x14ac:dyDescent="0.45">
      <c r="A35705" t="s">
        <v>158</v>
      </c>
      <c r="B35705">
        <v>2010</v>
      </c>
      <c r="C35705" t="s">
        <v>15</v>
      </c>
      <c r="D35705" t="s">
        <v>3</v>
      </c>
      <c r="E35705">
        <v>0.2</v>
      </c>
      <c r="F35705" t="s">
        <v>22</v>
      </c>
    </row>
    <row r="35706" spans="1:6" x14ac:dyDescent="0.45">
      <c r="A35706" t="s">
        <v>158</v>
      </c>
      <c r="B35706">
        <v>2010</v>
      </c>
      <c r="C35706" t="s">
        <v>15</v>
      </c>
      <c r="D35706" t="s">
        <v>4</v>
      </c>
      <c r="E35706">
        <v>18.29658183129057</v>
      </c>
      <c r="F35706" t="s">
        <v>22</v>
      </c>
    </row>
    <row r="35707" spans="1:6" x14ac:dyDescent="0.45">
      <c r="A35707" t="s">
        <v>158</v>
      </c>
      <c r="B35707">
        <v>2010</v>
      </c>
      <c r="C35707" t="s">
        <v>5</v>
      </c>
      <c r="D35707" t="s">
        <v>5</v>
      </c>
      <c r="E35707">
        <v>925.00487887527106</v>
      </c>
      <c r="F35707" t="s">
        <v>22</v>
      </c>
    </row>
    <row r="35708" spans="1:6" x14ac:dyDescent="0.45">
      <c r="A35708" t="s">
        <v>158</v>
      </c>
      <c r="B35708">
        <v>2010</v>
      </c>
      <c r="C35708" t="s">
        <v>16</v>
      </c>
      <c r="D35708" t="s">
        <v>6</v>
      </c>
      <c r="E35708">
        <v>0</v>
      </c>
      <c r="F35708" t="s">
        <v>22</v>
      </c>
    </row>
    <row r="35709" spans="1:6" x14ac:dyDescent="0.45">
      <c r="A35709" t="s">
        <v>158</v>
      </c>
      <c r="B35709">
        <v>2010</v>
      </c>
      <c r="C35709" t="s">
        <v>16</v>
      </c>
      <c r="D35709" t="s">
        <v>7</v>
      </c>
      <c r="E35709">
        <v>0</v>
      </c>
      <c r="F35709" t="s">
        <v>22</v>
      </c>
    </row>
    <row r="35710" spans="1:6" x14ac:dyDescent="0.45">
      <c r="A35710" t="s">
        <v>158</v>
      </c>
      <c r="B35710">
        <v>2010</v>
      </c>
      <c r="C35710" t="s">
        <v>17</v>
      </c>
      <c r="D35710" t="s">
        <v>8</v>
      </c>
      <c r="E35710">
        <v>858.77206741168061</v>
      </c>
      <c r="F35710" t="s">
        <v>22</v>
      </c>
    </row>
    <row r="35711" spans="1:6" x14ac:dyDescent="0.45">
      <c r="A35711" t="s">
        <v>158</v>
      </c>
      <c r="B35711">
        <v>2010</v>
      </c>
      <c r="C35711" t="s">
        <v>18</v>
      </c>
      <c r="D35711" t="s">
        <v>9</v>
      </c>
      <c r="E35711">
        <v>66.232811463590494</v>
      </c>
      <c r="F35711" t="s">
        <v>22</v>
      </c>
    </row>
    <row r="35712" spans="1:6" x14ac:dyDescent="0.45">
      <c r="A35712" t="s">
        <v>158</v>
      </c>
      <c r="B35712">
        <v>2010</v>
      </c>
      <c r="C35712" t="s">
        <v>18</v>
      </c>
      <c r="D35712" t="s">
        <v>10</v>
      </c>
      <c r="E35712">
        <v>0</v>
      </c>
      <c r="F35712" t="s">
        <v>22</v>
      </c>
    </row>
    <row r="35713" spans="1:6" x14ac:dyDescent="0.45">
      <c r="A35713" t="s">
        <v>158</v>
      </c>
      <c r="B35713">
        <v>2010</v>
      </c>
      <c r="C35713" t="s">
        <v>18</v>
      </c>
      <c r="D35713" t="s">
        <v>19</v>
      </c>
      <c r="E35713">
        <v>0</v>
      </c>
      <c r="F35713" t="s">
        <v>23</v>
      </c>
    </row>
    <row r="35714" spans="1:6" x14ac:dyDescent="0.45">
      <c r="A35714" t="s">
        <v>158</v>
      </c>
      <c r="B35714">
        <v>2011</v>
      </c>
      <c r="C35714" t="s">
        <v>15</v>
      </c>
      <c r="D35714" t="s">
        <v>0</v>
      </c>
      <c r="E35714">
        <v>618.21619142033217</v>
      </c>
      <c r="F35714" t="s">
        <v>22</v>
      </c>
    </row>
    <row r="35715" spans="1:6" x14ac:dyDescent="0.45">
      <c r="A35715" t="s">
        <v>158</v>
      </c>
      <c r="B35715">
        <v>2011</v>
      </c>
      <c r="C35715" t="s">
        <v>15</v>
      </c>
      <c r="D35715" t="s">
        <v>1</v>
      </c>
      <c r="E35715">
        <v>138.24661571737573</v>
      </c>
      <c r="F35715" t="s">
        <v>22</v>
      </c>
    </row>
    <row r="35716" spans="1:6" x14ac:dyDescent="0.45">
      <c r="A35716" t="s">
        <v>158</v>
      </c>
      <c r="B35716">
        <v>2011</v>
      </c>
      <c r="C35716" t="s">
        <v>15</v>
      </c>
      <c r="D35716" t="s">
        <v>2</v>
      </c>
      <c r="E35716">
        <v>0</v>
      </c>
      <c r="F35716" t="s">
        <v>22</v>
      </c>
    </row>
    <row r="35717" spans="1:6" x14ac:dyDescent="0.45">
      <c r="A35717" t="s">
        <v>158</v>
      </c>
      <c r="B35717">
        <v>2011</v>
      </c>
      <c r="C35717" t="s">
        <v>15</v>
      </c>
      <c r="D35717" t="s">
        <v>3</v>
      </c>
      <c r="E35717">
        <v>0.20699999999999999</v>
      </c>
      <c r="F35717" t="s">
        <v>22</v>
      </c>
    </row>
    <row r="35718" spans="1:6" x14ac:dyDescent="0.45">
      <c r="A35718" t="s">
        <v>158</v>
      </c>
      <c r="B35718">
        <v>2011</v>
      </c>
      <c r="C35718" t="s">
        <v>15</v>
      </c>
      <c r="D35718" t="s">
        <v>4</v>
      </c>
      <c r="E35718">
        <v>13.280680605623658</v>
      </c>
      <c r="F35718" t="s">
        <v>22</v>
      </c>
    </row>
    <row r="35719" spans="1:6" x14ac:dyDescent="0.45">
      <c r="A35719" t="s">
        <v>158</v>
      </c>
      <c r="B35719">
        <v>2011</v>
      </c>
      <c r="C35719" t="s">
        <v>5</v>
      </c>
      <c r="D35719" t="s">
        <v>5</v>
      </c>
      <c r="E35719">
        <v>769.95048774333156</v>
      </c>
      <c r="F35719" t="s">
        <v>22</v>
      </c>
    </row>
    <row r="35720" spans="1:6" x14ac:dyDescent="0.45">
      <c r="A35720" t="s">
        <v>158</v>
      </c>
      <c r="B35720">
        <v>2011</v>
      </c>
      <c r="C35720" t="s">
        <v>16</v>
      </c>
      <c r="D35720" t="s">
        <v>6</v>
      </c>
      <c r="E35720">
        <v>0</v>
      </c>
      <c r="F35720" t="s">
        <v>22</v>
      </c>
    </row>
    <row r="35721" spans="1:6" x14ac:dyDescent="0.45">
      <c r="A35721" t="s">
        <v>158</v>
      </c>
      <c r="B35721">
        <v>2011</v>
      </c>
      <c r="C35721" t="s">
        <v>16</v>
      </c>
      <c r="D35721" t="s">
        <v>7</v>
      </c>
      <c r="E35721">
        <v>0</v>
      </c>
      <c r="F35721" t="s">
        <v>22</v>
      </c>
    </row>
    <row r="35722" spans="1:6" x14ac:dyDescent="0.45">
      <c r="A35722" t="s">
        <v>158</v>
      </c>
      <c r="B35722">
        <v>2011</v>
      </c>
      <c r="C35722" t="s">
        <v>17</v>
      </c>
      <c r="D35722" t="s">
        <v>8</v>
      </c>
      <c r="E35722">
        <v>745.95309228550877</v>
      </c>
      <c r="F35722" t="s">
        <v>22</v>
      </c>
    </row>
    <row r="35723" spans="1:6" x14ac:dyDescent="0.45">
      <c r="A35723" t="s">
        <v>158</v>
      </c>
      <c r="B35723">
        <v>2011</v>
      </c>
      <c r="C35723" t="s">
        <v>18</v>
      </c>
      <c r="D35723" t="s">
        <v>9</v>
      </c>
      <c r="E35723">
        <v>23.997395457822641</v>
      </c>
      <c r="F35723" t="s">
        <v>22</v>
      </c>
    </row>
    <row r="35724" spans="1:6" x14ac:dyDescent="0.45">
      <c r="A35724" t="s">
        <v>158</v>
      </c>
      <c r="B35724">
        <v>2011</v>
      </c>
      <c r="C35724" t="s">
        <v>18</v>
      </c>
      <c r="D35724" t="s">
        <v>10</v>
      </c>
      <c r="E35724">
        <v>0</v>
      </c>
      <c r="F35724" t="s">
        <v>22</v>
      </c>
    </row>
    <row r="35725" spans="1:6" x14ac:dyDescent="0.45">
      <c r="A35725" t="s">
        <v>158</v>
      </c>
      <c r="B35725">
        <v>2011</v>
      </c>
      <c r="C35725" t="s">
        <v>18</v>
      </c>
      <c r="D35725" t="s">
        <v>19</v>
      </c>
      <c r="E35725">
        <v>0</v>
      </c>
      <c r="F35725" t="s">
        <v>23</v>
      </c>
    </row>
    <row r="35726" spans="1:6" x14ac:dyDescent="0.45">
      <c r="A35726" t="s">
        <v>158</v>
      </c>
      <c r="B35726">
        <v>2012</v>
      </c>
      <c r="C35726" t="s">
        <v>15</v>
      </c>
      <c r="D35726" t="s">
        <v>0</v>
      </c>
      <c r="E35726">
        <v>506.6696773612116</v>
      </c>
      <c r="F35726" t="s">
        <v>22</v>
      </c>
    </row>
    <row r="35727" spans="1:6" x14ac:dyDescent="0.45">
      <c r="A35727" t="s">
        <v>158</v>
      </c>
      <c r="B35727">
        <v>2012</v>
      </c>
      <c r="C35727" t="s">
        <v>15</v>
      </c>
      <c r="D35727" t="s">
        <v>1</v>
      </c>
      <c r="E35727">
        <v>103.41413410237932</v>
      </c>
      <c r="F35727" t="s">
        <v>22</v>
      </c>
    </row>
    <row r="35728" spans="1:6" x14ac:dyDescent="0.45">
      <c r="A35728" t="s">
        <v>158</v>
      </c>
      <c r="B35728">
        <v>2012</v>
      </c>
      <c r="C35728" t="s">
        <v>15</v>
      </c>
      <c r="D35728" t="s">
        <v>2</v>
      </c>
      <c r="E35728">
        <v>0</v>
      </c>
      <c r="F35728" t="s">
        <v>22</v>
      </c>
    </row>
    <row r="35729" spans="1:6" x14ac:dyDescent="0.45">
      <c r="A35729" t="s">
        <v>158</v>
      </c>
      <c r="B35729">
        <v>2012</v>
      </c>
      <c r="C35729" t="s">
        <v>15</v>
      </c>
      <c r="D35729" t="s">
        <v>3</v>
      </c>
      <c r="E35729">
        <v>0.2</v>
      </c>
      <c r="F35729" t="s">
        <v>22</v>
      </c>
    </row>
    <row r="35730" spans="1:6" x14ac:dyDescent="0.45">
      <c r="A35730" t="s">
        <v>158</v>
      </c>
      <c r="B35730">
        <v>2012</v>
      </c>
      <c r="C35730" t="s">
        <v>15</v>
      </c>
      <c r="D35730" t="s">
        <v>4</v>
      </c>
      <c r="E35730">
        <v>9.2654134823359833</v>
      </c>
      <c r="F35730" t="s">
        <v>22</v>
      </c>
    </row>
    <row r="35731" spans="1:6" x14ac:dyDescent="0.45">
      <c r="A35731" t="s">
        <v>158</v>
      </c>
      <c r="B35731">
        <v>2012</v>
      </c>
      <c r="C35731" t="s">
        <v>5</v>
      </c>
      <c r="D35731" t="s">
        <v>5</v>
      </c>
      <c r="E35731">
        <v>619.54922494592688</v>
      </c>
      <c r="F35731" t="s">
        <v>22</v>
      </c>
    </row>
    <row r="35732" spans="1:6" x14ac:dyDescent="0.45">
      <c r="A35732" t="s">
        <v>158</v>
      </c>
      <c r="B35732">
        <v>2012</v>
      </c>
      <c r="C35732" t="s">
        <v>16</v>
      </c>
      <c r="D35732" t="s">
        <v>6</v>
      </c>
      <c r="E35732">
        <v>0</v>
      </c>
      <c r="F35732" t="s">
        <v>22</v>
      </c>
    </row>
    <row r="35733" spans="1:6" x14ac:dyDescent="0.45">
      <c r="A35733" t="s">
        <v>158</v>
      </c>
      <c r="B35733">
        <v>2012</v>
      </c>
      <c r="C35733" t="s">
        <v>16</v>
      </c>
      <c r="D35733" t="s">
        <v>7</v>
      </c>
      <c r="E35733">
        <v>0</v>
      </c>
      <c r="F35733" t="s">
        <v>22</v>
      </c>
    </row>
    <row r="35734" spans="1:6" x14ac:dyDescent="0.45">
      <c r="A35734" t="s">
        <v>158</v>
      </c>
      <c r="B35734">
        <v>2012</v>
      </c>
      <c r="C35734" t="s">
        <v>17</v>
      </c>
      <c r="D35734" t="s">
        <v>8</v>
      </c>
      <c r="E35734">
        <v>619.54922494592688</v>
      </c>
      <c r="F35734" t="s">
        <v>22</v>
      </c>
    </row>
    <row r="35735" spans="1:6" x14ac:dyDescent="0.45">
      <c r="A35735" t="s">
        <v>158</v>
      </c>
      <c r="B35735">
        <v>2012</v>
      </c>
      <c r="C35735" t="s">
        <v>18</v>
      </c>
      <c r="D35735" t="s">
        <v>9</v>
      </c>
      <c r="E35735">
        <v>0</v>
      </c>
      <c r="F35735" t="s">
        <v>22</v>
      </c>
    </row>
    <row r="35736" spans="1:6" x14ac:dyDescent="0.45">
      <c r="A35736" t="s">
        <v>158</v>
      </c>
      <c r="B35736">
        <v>2012</v>
      </c>
      <c r="C35736" t="s">
        <v>18</v>
      </c>
      <c r="D35736" t="s">
        <v>10</v>
      </c>
      <c r="E35736">
        <v>0</v>
      </c>
      <c r="F35736" t="s">
        <v>22</v>
      </c>
    </row>
    <row r="35737" spans="1:6" x14ac:dyDescent="0.45">
      <c r="A35737" t="s">
        <v>158</v>
      </c>
      <c r="B35737">
        <v>2012</v>
      </c>
      <c r="C35737" t="s">
        <v>18</v>
      </c>
      <c r="D35737" t="s">
        <v>19</v>
      </c>
      <c r="E35737">
        <v>0</v>
      </c>
      <c r="F35737" t="s">
        <v>23</v>
      </c>
    </row>
    <row r="35738" spans="1:6" x14ac:dyDescent="0.45">
      <c r="A35738" t="s">
        <v>158</v>
      </c>
      <c r="B35738">
        <v>2013</v>
      </c>
      <c r="C35738" t="s">
        <v>15</v>
      </c>
      <c r="D35738" t="s">
        <v>0</v>
      </c>
      <c r="E35738">
        <v>505.1284931506849</v>
      </c>
      <c r="F35738" t="s">
        <v>22</v>
      </c>
    </row>
    <row r="35739" spans="1:6" x14ac:dyDescent="0.45">
      <c r="A35739" t="s">
        <v>158</v>
      </c>
      <c r="B35739">
        <v>2013</v>
      </c>
      <c r="C35739" t="s">
        <v>15</v>
      </c>
      <c r="D35739" t="s">
        <v>1</v>
      </c>
      <c r="E35739">
        <v>84.974968276856586</v>
      </c>
      <c r="F35739" t="s">
        <v>22</v>
      </c>
    </row>
    <row r="35740" spans="1:6" x14ac:dyDescent="0.45">
      <c r="A35740" t="s">
        <v>158</v>
      </c>
      <c r="B35740">
        <v>2013</v>
      </c>
      <c r="C35740" t="s">
        <v>15</v>
      </c>
      <c r="D35740" t="s">
        <v>2</v>
      </c>
      <c r="E35740">
        <v>0</v>
      </c>
      <c r="F35740" t="s">
        <v>22</v>
      </c>
    </row>
    <row r="35741" spans="1:6" x14ac:dyDescent="0.45">
      <c r="A35741" t="s">
        <v>158</v>
      </c>
      <c r="B35741">
        <v>2013</v>
      </c>
      <c r="C35741" t="s">
        <v>15</v>
      </c>
      <c r="D35741" t="s">
        <v>3</v>
      </c>
      <c r="E35741">
        <v>0.20699999999999999</v>
      </c>
      <c r="F35741" t="s">
        <v>22</v>
      </c>
    </row>
    <row r="35742" spans="1:6" x14ac:dyDescent="0.45">
      <c r="A35742" t="s">
        <v>158</v>
      </c>
      <c r="B35742">
        <v>2013</v>
      </c>
      <c r="C35742" t="s">
        <v>15</v>
      </c>
      <c r="D35742" t="s">
        <v>4</v>
      </c>
      <c r="E35742">
        <v>7.6129668348954622</v>
      </c>
      <c r="F35742" t="s">
        <v>22</v>
      </c>
    </row>
    <row r="35743" spans="1:6" x14ac:dyDescent="0.45">
      <c r="A35743" t="s">
        <v>158</v>
      </c>
      <c r="B35743">
        <v>2013</v>
      </c>
      <c r="C35743" t="s">
        <v>5</v>
      </c>
      <c r="D35743" t="s">
        <v>5</v>
      </c>
      <c r="E35743">
        <v>597.92342826243691</v>
      </c>
      <c r="F35743" t="s">
        <v>22</v>
      </c>
    </row>
    <row r="35744" spans="1:6" x14ac:dyDescent="0.45">
      <c r="A35744" t="s">
        <v>158</v>
      </c>
      <c r="B35744">
        <v>2013</v>
      </c>
      <c r="C35744" t="s">
        <v>16</v>
      </c>
      <c r="D35744" t="s">
        <v>6</v>
      </c>
      <c r="E35744">
        <v>0</v>
      </c>
      <c r="F35744" t="s">
        <v>22</v>
      </c>
    </row>
    <row r="35745" spans="1:6" x14ac:dyDescent="0.45">
      <c r="A35745" t="s">
        <v>158</v>
      </c>
      <c r="B35745">
        <v>2013</v>
      </c>
      <c r="C35745" t="s">
        <v>16</v>
      </c>
      <c r="D35745" t="s">
        <v>7</v>
      </c>
      <c r="E35745">
        <v>0</v>
      </c>
      <c r="F35745" t="s">
        <v>22</v>
      </c>
    </row>
    <row r="35746" spans="1:6" x14ac:dyDescent="0.45">
      <c r="A35746" t="s">
        <v>158</v>
      </c>
      <c r="B35746">
        <v>2013</v>
      </c>
      <c r="C35746" t="s">
        <v>17</v>
      </c>
      <c r="D35746" t="s">
        <v>8</v>
      </c>
      <c r="E35746">
        <v>597.92342826243691</v>
      </c>
      <c r="F35746" t="s">
        <v>22</v>
      </c>
    </row>
    <row r="35747" spans="1:6" x14ac:dyDescent="0.45">
      <c r="A35747" t="s">
        <v>158</v>
      </c>
      <c r="B35747">
        <v>2013</v>
      </c>
      <c r="C35747" t="s">
        <v>18</v>
      </c>
      <c r="D35747" t="s">
        <v>9</v>
      </c>
      <c r="E35747">
        <v>0</v>
      </c>
      <c r="F35747" t="s">
        <v>22</v>
      </c>
    </row>
    <row r="35748" spans="1:6" x14ac:dyDescent="0.45">
      <c r="A35748" t="s">
        <v>158</v>
      </c>
      <c r="B35748">
        <v>2013</v>
      </c>
      <c r="C35748" t="s">
        <v>18</v>
      </c>
      <c r="D35748" t="s">
        <v>10</v>
      </c>
      <c r="E35748">
        <v>0</v>
      </c>
      <c r="F35748" t="s">
        <v>22</v>
      </c>
    </row>
    <row r="35749" spans="1:6" x14ac:dyDescent="0.45">
      <c r="A35749" t="s">
        <v>158</v>
      </c>
      <c r="B35749">
        <v>2013</v>
      </c>
      <c r="C35749" t="s">
        <v>18</v>
      </c>
      <c r="D35749" t="s">
        <v>19</v>
      </c>
      <c r="E35749">
        <v>0</v>
      </c>
      <c r="F35749" t="s">
        <v>23</v>
      </c>
    </row>
    <row r="35750" spans="1:6" x14ac:dyDescent="0.45">
      <c r="A35750" t="s">
        <v>158</v>
      </c>
      <c r="B35750">
        <v>2014</v>
      </c>
      <c r="C35750" t="s">
        <v>15</v>
      </c>
      <c r="D35750" t="s">
        <v>0</v>
      </c>
      <c r="E35750">
        <v>451.06630136986297</v>
      </c>
      <c r="F35750" t="s">
        <v>22</v>
      </c>
    </row>
    <row r="35751" spans="1:6" x14ac:dyDescent="0.45">
      <c r="A35751" t="s">
        <v>158</v>
      </c>
      <c r="B35751">
        <v>2014</v>
      </c>
      <c r="C35751" t="s">
        <v>15</v>
      </c>
      <c r="D35751" t="s">
        <v>1</v>
      </c>
      <c r="E35751">
        <v>78.561234679163718</v>
      </c>
      <c r="F35751" t="s">
        <v>22</v>
      </c>
    </row>
    <row r="35752" spans="1:6" x14ac:dyDescent="0.45">
      <c r="A35752" t="s">
        <v>158</v>
      </c>
      <c r="B35752">
        <v>2014</v>
      </c>
      <c r="C35752" t="s">
        <v>15</v>
      </c>
      <c r="D35752" t="s">
        <v>2</v>
      </c>
      <c r="E35752">
        <v>0</v>
      </c>
      <c r="F35752" t="s">
        <v>22</v>
      </c>
    </row>
    <row r="35753" spans="1:6" x14ac:dyDescent="0.45">
      <c r="A35753" t="s">
        <v>158</v>
      </c>
      <c r="B35753">
        <v>2014</v>
      </c>
      <c r="C35753" t="s">
        <v>15</v>
      </c>
      <c r="D35753" t="s">
        <v>3</v>
      </c>
      <c r="E35753">
        <v>0.1</v>
      </c>
      <c r="F35753" t="s">
        <v>22</v>
      </c>
    </row>
    <row r="35754" spans="1:6" x14ac:dyDescent="0.45">
      <c r="A35754" t="s">
        <v>158</v>
      </c>
      <c r="B35754">
        <v>2014</v>
      </c>
      <c r="C35754" t="s">
        <v>15</v>
      </c>
      <c r="D35754" t="s">
        <v>4</v>
      </c>
      <c r="E35754">
        <v>7.0375385724585486</v>
      </c>
      <c r="F35754" t="s">
        <v>22</v>
      </c>
    </row>
    <row r="35755" spans="1:6" x14ac:dyDescent="0.45">
      <c r="A35755" t="s">
        <v>158</v>
      </c>
      <c r="B35755">
        <v>2014</v>
      </c>
      <c r="C35755" t="s">
        <v>5</v>
      </c>
      <c r="D35755" t="s">
        <v>5</v>
      </c>
      <c r="E35755">
        <v>536.76507462148527</v>
      </c>
      <c r="F35755" t="s">
        <v>22</v>
      </c>
    </row>
    <row r="35756" spans="1:6" x14ac:dyDescent="0.45">
      <c r="A35756" t="s">
        <v>158</v>
      </c>
      <c r="B35756">
        <v>2014</v>
      </c>
      <c r="C35756" t="s">
        <v>16</v>
      </c>
      <c r="D35756" t="s">
        <v>6</v>
      </c>
      <c r="E35756">
        <v>0</v>
      </c>
      <c r="F35756" t="s">
        <v>22</v>
      </c>
    </row>
    <row r="35757" spans="1:6" x14ac:dyDescent="0.45">
      <c r="A35757" t="s">
        <v>158</v>
      </c>
      <c r="B35757">
        <v>2014</v>
      </c>
      <c r="C35757" t="s">
        <v>16</v>
      </c>
      <c r="D35757" t="s">
        <v>7</v>
      </c>
      <c r="E35757">
        <v>0</v>
      </c>
      <c r="F35757" t="s">
        <v>22</v>
      </c>
    </row>
    <row r="35758" spans="1:6" x14ac:dyDescent="0.45">
      <c r="A35758" t="s">
        <v>158</v>
      </c>
      <c r="B35758">
        <v>2014</v>
      </c>
      <c r="C35758" t="s">
        <v>17</v>
      </c>
      <c r="D35758" t="s">
        <v>8</v>
      </c>
      <c r="E35758">
        <v>536.76507462148527</v>
      </c>
      <c r="F35758" t="s">
        <v>22</v>
      </c>
    </row>
    <row r="35759" spans="1:6" x14ac:dyDescent="0.45">
      <c r="A35759" t="s">
        <v>158</v>
      </c>
      <c r="B35759">
        <v>2014</v>
      </c>
      <c r="C35759" t="s">
        <v>18</v>
      </c>
      <c r="D35759" t="s">
        <v>9</v>
      </c>
      <c r="E35759">
        <v>0</v>
      </c>
      <c r="F35759" t="s">
        <v>22</v>
      </c>
    </row>
    <row r="35760" spans="1:6" x14ac:dyDescent="0.45">
      <c r="A35760" t="s">
        <v>158</v>
      </c>
      <c r="B35760">
        <v>2014</v>
      </c>
      <c r="C35760" t="s">
        <v>18</v>
      </c>
      <c r="D35760" t="s">
        <v>10</v>
      </c>
      <c r="E35760">
        <v>0</v>
      </c>
      <c r="F35760" t="s">
        <v>22</v>
      </c>
    </row>
    <row r="35761" spans="1:6" x14ac:dyDescent="0.45">
      <c r="A35761" t="s">
        <v>158</v>
      </c>
      <c r="B35761">
        <v>2014</v>
      </c>
      <c r="C35761" t="s">
        <v>18</v>
      </c>
      <c r="D35761" t="s">
        <v>19</v>
      </c>
      <c r="E35761">
        <v>0</v>
      </c>
      <c r="F35761" t="s">
        <v>23</v>
      </c>
    </row>
    <row r="35762" spans="1:6" x14ac:dyDescent="0.45">
      <c r="A35762" t="s">
        <v>158</v>
      </c>
      <c r="B35762">
        <v>2015</v>
      </c>
      <c r="C35762" t="s">
        <v>15</v>
      </c>
      <c r="D35762" t="s">
        <v>0</v>
      </c>
      <c r="E35762">
        <v>386.46246575342462</v>
      </c>
      <c r="F35762" t="s">
        <v>22</v>
      </c>
    </row>
    <row r="35763" spans="1:6" x14ac:dyDescent="0.45">
      <c r="A35763" t="s">
        <v>158</v>
      </c>
      <c r="B35763">
        <v>2015</v>
      </c>
      <c r="C35763" t="s">
        <v>15</v>
      </c>
      <c r="D35763" t="s">
        <v>1</v>
      </c>
      <c r="E35763">
        <v>68.939361211247345</v>
      </c>
      <c r="F35763" t="s">
        <v>22</v>
      </c>
    </row>
    <row r="35764" spans="1:6" x14ac:dyDescent="0.45">
      <c r="A35764" t="s">
        <v>158</v>
      </c>
      <c r="B35764">
        <v>2015</v>
      </c>
      <c r="C35764" t="s">
        <v>15</v>
      </c>
      <c r="D35764" t="s">
        <v>2</v>
      </c>
      <c r="E35764">
        <v>0</v>
      </c>
      <c r="F35764" t="s">
        <v>22</v>
      </c>
    </row>
    <row r="35765" spans="1:6" x14ac:dyDescent="0.45">
      <c r="A35765" t="s">
        <v>158</v>
      </c>
      <c r="B35765">
        <v>2015</v>
      </c>
      <c r="C35765" t="s">
        <v>15</v>
      </c>
      <c r="D35765" t="s">
        <v>3</v>
      </c>
      <c r="E35765">
        <v>0.1</v>
      </c>
      <c r="F35765" t="s">
        <v>22</v>
      </c>
    </row>
    <row r="35766" spans="1:6" x14ac:dyDescent="0.45">
      <c r="A35766" t="s">
        <v>158</v>
      </c>
      <c r="B35766">
        <v>2015</v>
      </c>
      <c r="C35766" t="s">
        <v>15</v>
      </c>
      <c r="D35766" t="s">
        <v>4</v>
      </c>
      <c r="E35766">
        <v>6.1769423215573225</v>
      </c>
      <c r="F35766" t="s">
        <v>22</v>
      </c>
    </row>
    <row r="35767" spans="1:6" x14ac:dyDescent="0.45">
      <c r="A35767" t="s">
        <v>158</v>
      </c>
      <c r="B35767">
        <v>2015</v>
      </c>
      <c r="C35767" t="s">
        <v>5</v>
      </c>
      <c r="D35767" t="s">
        <v>5</v>
      </c>
      <c r="E35767">
        <v>461.67876928622928</v>
      </c>
      <c r="F35767" t="s">
        <v>22</v>
      </c>
    </row>
    <row r="35768" spans="1:6" x14ac:dyDescent="0.45">
      <c r="A35768" t="s">
        <v>158</v>
      </c>
      <c r="B35768">
        <v>2015</v>
      </c>
      <c r="C35768" t="s">
        <v>16</v>
      </c>
      <c r="D35768" t="s">
        <v>6</v>
      </c>
      <c r="E35768">
        <v>0</v>
      </c>
      <c r="F35768" t="s">
        <v>22</v>
      </c>
    </row>
    <row r="35769" spans="1:6" x14ac:dyDescent="0.45">
      <c r="A35769" t="s">
        <v>158</v>
      </c>
      <c r="B35769">
        <v>2015</v>
      </c>
      <c r="C35769" t="s">
        <v>16</v>
      </c>
      <c r="D35769" t="s">
        <v>7</v>
      </c>
      <c r="E35769">
        <v>0</v>
      </c>
      <c r="F35769" t="s">
        <v>22</v>
      </c>
    </row>
    <row r="35770" spans="1:6" x14ac:dyDescent="0.45">
      <c r="A35770" t="s">
        <v>158</v>
      </c>
      <c r="B35770">
        <v>2015</v>
      </c>
      <c r="C35770" t="s">
        <v>17</v>
      </c>
      <c r="D35770" t="s">
        <v>8</v>
      </c>
      <c r="E35770">
        <v>461.67876928622928</v>
      </c>
      <c r="F35770" t="s">
        <v>22</v>
      </c>
    </row>
    <row r="35771" spans="1:6" x14ac:dyDescent="0.45">
      <c r="A35771" t="s">
        <v>158</v>
      </c>
      <c r="B35771">
        <v>2015</v>
      </c>
      <c r="C35771" t="s">
        <v>18</v>
      </c>
      <c r="D35771" t="s">
        <v>9</v>
      </c>
      <c r="E35771">
        <v>0</v>
      </c>
      <c r="F35771" t="s">
        <v>22</v>
      </c>
    </row>
    <row r="35772" spans="1:6" x14ac:dyDescent="0.45">
      <c r="A35772" t="s">
        <v>158</v>
      </c>
      <c r="B35772">
        <v>2015</v>
      </c>
      <c r="C35772" t="s">
        <v>18</v>
      </c>
      <c r="D35772" t="s">
        <v>10</v>
      </c>
      <c r="E35772">
        <v>0</v>
      </c>
      <c r="F35772" t="s">
        <v>22</v>
      </c>
    </row>
    <row r="35773" spans="1:6" x14ac:dyDescent="0.45">
      <c r="A35773" t="s">
        <v>158</v>
      </c>
      <c r="B35773">
        <v>2015</v>
      </c>
      <c r="C35773" t="s">
        <v>18</v>
      </c>
      <c r="D35773" t="s">
        <v>19</v>
      </c>
      <c r="E35773">
        <v>0</v>
      </c>
      <c r="F35773" t="s">
        <v>23</v>
      </c>
    </row>
    <row r="35774" spans="1:6" x14ac:dyDescent="0.45">
      <c r="A35774" t="s">
        <v>158</v>
      </c>
      <c r="B35774">
        <v>2016</v>
      </c>
      <c r="C35774" t="s">
        <v>15</v>
      </c>
      <c r="D35774" t="s">
        <v>0</v>
      </c>
      <c r="E35774">
        <v>271.98360655737702</v>
      </c>
      <c r="F35774" t="s">
        <v>22</v>
      </c>
    </row>
    <row r="35775" spans="1:6" x14ac:dyDescent="0.45">
      <c r="A35775" t="s">
        <v>158</v>
      </c>
      <c r="B35775">
        <v>2016</v>
      </c>
      <c r="C35775" t="s">
        <v>15</v>
      </c>
      <c r="D35775" t="s">
        <v>1</v>
      </c>
      <c r="E35775">
        <v>60.122068853640997</v>
      </c>
      <c r="F35775" t="s">
        <v>22</v>
      </c>
    </row>
    <row r="35776" spans="1:6" x14ac:dyDescent="0.45">
      <c r="A35776" t="s">
        <v>158</v>
      </c>
      <c r="B35776">
        <v>2016</v>
      </c>
      <c r="C35776" t="s">
        <v>15</v>
      </c>
      <c r="D35776" t="s">
        <v>2</v>
      </c>
      <c r="E35776">
        <v>0</v>
      </c>
      <c r="F35776" t="s">
        <v>22</v>
      </c>
    </row>
    <row r="35777" spans="1:6" x14ac:dyDescent="0.45">
      <c r="A35777" t="s">
        <v>158</v>
      </c>
      <c r="B35777">
        <v>2016</v>
      </c>
      <c r="C35777" t="s">
        <v>15</v>
      </c>
      <c r="D35777" t="s">
        <v>3</v>
      </c>
      <c r="E35777">
        <v>0.1</v>
      </c>
      <c r="F35777" t="s">
        <v>22</v>
      </c>
    </row>
    <row r="35778" spans="1:6" x14ac:dyDescent="0.45">
      <c r="A35778" t="s">
        <v>158</v>
      </c>
      <c r="B35778">
        <v>2016</v>
      </c>
      <c r="C35778" t="s">
        <v>15</v>
      </c>
      <c r="D35778" t="s">
        <v>4</v>
      </c>
      <c r="E35778">
        <v>5.3876380677721745</v>
      </c>
      <c r="F35778" t="s">
        <v>22</v>
      </c>
    </row>
    <row r="35779" spans="1:6" x14ac:dyDescent="0.45">
      <c r="A35779" t="s">
        <v>158</v>
      </c>
      <c r="B35779">
        <v>2016</v>
      </c>
      <c r="C35779" t="s">
        <v>5</v>
      </c>
      <c r="D35779" t="s">
        <v>5</v>
      </c>
      <c r="E35779">
        <v>337.59331347879021</v>
      </c>
      <c r="F35779" t="s">
        <v>22</v>
      </c>
    </row>
    <row r="35780" spans="1:6" x14ac:dyDescent="0.45">
      <c r="A35780" t="s">
        <v>158</v>
      </c>
      <c r="B35780">
        <v>2016</v>
      </c>
      <c r="C35780" t="s">
        <v>16</v>
      </c>
      <c r="D35780" t="s">
        <v>6</v>
      </c>
      <c r="E35780">
        <v>0</v>
      </c>
      <c r="F35780" t="s">
        <v>22</v>
      </c>
    </row>
    <row r="35781" spans="1:6" x14ac:dyDescent="0.45">
      <c r="A35781" t="s">
        <v>158</v>
      </c>
      <c r="B35781">
        <v>2016</v>
      </c>
      <c r="C35781" t="s">
        <v>16</v>
      </c>
      <c r="D35781" t="s">
        <v>7</v>
      </c>
      <c r="E35781">
        <v>0</v>
      </c>
      <c r="F35781" t="s">
        <v>22</v>
      </c>
    </row>
    <row r="35782" spans="1:6" x14ac:dyDescent="0.45">
      <c r="A35782" t="s">
        <v>158</v>
      </c>
      <c r="B35782">
        <v>2016</v>
      </c>
      <c r="C35782" t="s">
        <v>17</v>
      </c>
      <c r="D35782" t="s">
        <v>8</v>
      </c>
      <c r="E35782">
        <v>337.59331347879021</v>
      </c>
      <c r="F35782" t="s">
        <v>22</v>
      </c>
    </row>
    <row r="35783" spans="1:6" x14ac:dyDescent="0.45">
      <c r="A35783" t="s">
        <v>158</v>
      </c>
      <c r="B35783">
        <v>2016</v>
      </c>
      <c r="C35783" t="s">
        <v>18</v>
      </c>
      <c r="D35783" t="s">
        <v>9</v>
      </c>
      <c r="E35783">
        <v>0</v>
      </c>
      <c r="F35783" t="s">
        <v>22</v>
      </c>
    </row>
    <row r="35784" spans="1:6" x14ac:dyDescent="0.45">
      <c r="A35784" t="s">
        <v>158</v>
      </c>
      <c r="B35784">
        <v>2016</v>
      </c>
      <c r="C35784" t="s">
        <v>18</v>
      </c>
      <c r="D35784" t="s">
        <v>10</v>
      </c>
      <c r="E35784">
        <v>0</v>
      </c>
      <c r="F35784" t="s">
        <v>22</v>
      </c>
    </row>
    <row r="35785" spans="1:6" x14ac:dyDescent="0.45">
      <c r="A35785" t="s">
        <v>158</v>
      </c>
      <c r="B35785">
        <v>2016</v>
      </c>
      <c r="C35785" t="s">
        <v>18</v>
      </c>
      <c r="D35785" t="s">
        <v>19</v>
      </c>
      <c r="E35785">
        <v>0</v>
      </c>
      <c r="F35785" t="s">
        <v>23</v>
      </c>
    </row>
    <row r="35786" spans="1:6" x14ac:dyDescent="0.45">
      <c r="A35786" t="s">
        <v>158</v>
      </c>
      <c r="B35786">
        <v>2017</v>
      </c>
      <c r="C35786" t="s">
        <v>15</v>
      </c>
      <c r="D35786" t="s">
        <v>0</v>
      </c>
      <c r="E35786">
        <v>333.11594520547942</v>
      </c>
      <c r="F35786" t="s">
        <v>22</v>
      </c>
    </row>
    <row r="35787" spans="1:6" x14ac:dyDescent="0.45">
      <c r="A35787" t="s">
        <v>158</v>
      </c>
      <c r="B35787">
        <v>2017</v>
      </c>
      <c r="C35787" t="s">
        <v>15</v>
      </c>
      <c r="D35787" t="s">
        <v>1</v>
      </c>
      <c r="E35787">
        <v>59.320033886085128</v>
      </c>
      <c r="F35787" t="s">
        <v>22</v>
      </c>
    </row>
    <row r="35788" spans="1:6" x14ac:dyDescent="0.45">
      <c r="A35788" t="s">
        <v>158</v>
      </c>
      <c r="B35788">
        <v>2017</v>
      </c>
      <c r="C35788" t="s">
        <v>15</v>
      </c>
      <c r="D35788" t="s">
        <v>2</v>
      </c>
      <c r="E35788">
        <v>0</v>
      </c>
      <c r="F35788" t="s">
        <v>22</v>
      </c>
    </row>
    <row r="35789" spans="1:6" x14ac:dyDescent="0.45">
      <c r="A35789" t="s">
        <v>158</v>
      </c>
      <c r="B35789">
        <v>2017</v>
      </c>
      <c r="C35789" t="s">
        <v>15</v>
      </c>
      <c r="D35789" t="s">
        <v>3</v>
      </c>
      <c r="E35789">
        <v>0.2</v>
      </c>
      <c r="F35789" t="s">
        <v>22</v>
      </c>
    </row>
    <row r="35790" spans="1:6" x14ac:dyDescent="0.45">
      <c r="A35790" t="s">
        <v>158</v>
      </c>
      <c r="B35790">
        <v>2017</v>
      </c>
      <c r="C35790" t="s">
        <v>15</v>
      </c>
      <c r="D35790" t="s">
        <v>4</v>
      </c>
      <c r="E35790">
        <v>5.3163460706560963</v>
      </c>
      <c r="F35790" t="s">
        <v>22</v>
      </c>
    </row>
    <row r="35791" spans="1:6" x14ac:dyDescent="0.45">
      <c r="A35791" t="s">
        <v>158</v>
      </c>
      <c r="B35791">
        <v>2017</v>
      </c>
      <c r="C35791" t="s">
        <v>5</v>
      </c>
      <c r="D35791" t="s">
        <v>5</v>
      </c>
      <c r="E35791">
        <v>397.95232516222063</v>
      </c>
      <c r="F35791" t="s">
        <v>22</v>
      </c>
    </row>
    <row r="35792" spans="1:6" x14ac:dyDescent="0.45">
      <c r="A35792" t="s">
        <v>158</v>
      </c>
      <c r="B35792">
        <v>2017</v>
      </c>
      <c r="C35792" t="s">
        <v>16</v>
      </c>
      <c r="D35792" t="s">
        <v>6</v>
      </c>
      <c r="E35792">
        <v>0</v>
      </c>
      <c r="F35792" t="s">
        <v>22</v>
      </c>
    </row>
    <row r="35793" spans="1:6" x14ac:dyDescent="0.45">
      <c r="A35793" t="s">
        <v>158</v>
      </c>
      <c r="B35793">
        <v>2017</v>
      </c>
      <c r="C35793" t="s">
        <v>16</v>
      </c>
      <c r="D35793" t="s">
        <v>7</v>
      </c>
      <c r="E35793">
        <v>0</v>
      </c>
      <c r="F35793" t="s">
        <v>22</v>
      </c>
    </row>
    <row r="35794" spans="1:6" x14ac:dyDescent="0.45">
      <c r="A35794" t="s">
        <v>158</v>
      </c>
      <c r="B35794">
        <v>2017</v>
      </c>
      <c r="C35794" t="s">
        <v>17</v>
      </c>
      <c r="D35794" t="s">
        <v>8</v>
      </c>
      <c r="E35794">
        <v>397.95232516222063</v>
      </c>
      <c r="F35794" t="s">
        <v>22</v>
      </c>
    </row>
    <row r="35795" spans="1:6" x14ac:dyDescent="0.45">
      <c r="A35795" t="s">
        <v>158</v>
      </c>
      <c r="B35795">
        <v>2017</v>
      </c>
      <c r="C35795" t="s">
        <v>18</v>
      </c>
      <c r="D35795" t="s">
        <v>9</v>
      </c>
      <c r="E35795">
        <v>0</v>
      </c>
      <c r="F35795" t="s">
        <v>22</v>
      </c>
    </row>
    <row r="35796" spans="1:6" x14ac:dyDescent="0.45">
      <c r="A35796" t="s">
        <v>158</v>
      </c>
      <c r="B35796">
        <v>2017</v>
      </c>
      <c r="C35796" t="s">
        <v>18</v>
      </c>
      <c r="D35796" t="s">
        <v>10</v>
      </c>
      <c r="E35796">
        <v>0</v>
      </c>
      <c r="F35796" t="s">
        <v>22</v>
      </c>
    </row>
    <row r="35797" spans="1:6" x14ac:dyDescent="0.45">
      <c r="A35797" t="s">
        <v>158</v>
      </c>
      <c r="B35797">
        <v>2017</v>
      </c>
      <c r="C35797" t="s">
        <v>18</v>
      </c>
      <c r="D35797" t="s">
        <v>19</v>
      </c>
      <c r="E35797">
        <v>0</v>
      </c>
      <c r="F35797" t="s">
        <v>23</v>
      </c>
    </row>
    <row r="35798" spans="1:6" x14ac:dyDescent="0.45">
      <c r="A35798" t="s">
        <v>158</v>
      </c>
      <c r="B35798">
        <v>2018</v>
      </c>
      <c r="C35798" t="s">
        <v>15</v>
      </c>
      <c r="D35798" t="s">
        <v>0</v>
      </c>
      <c r="E35798">
        <v>465.56347945205471</v>
      </c>
      <c r="F35798" t="s">
        <v>22</v>
      </c>
    </row>
    <row r="35799" spans="1:6" x14ac:dyDescent="0.45">
      <c r="A35799" t="s">
        <v>158</v>
      </c>
      <c r="B35799">
        <v>2018</v>
      </c>
      <c r="C35799" t="s">
        <v>15</v>
      </c>
      <c r="D35799" t="s">
        <v>1</v>
      </c>
      <c r="E35799">
        <v>58.999219899062766</v>
      </c>
      <c r="F35799" t="s">
        <v>22</v>
      </c>
    </row>
    <row r="35800" spans="1:6" x14ac:dyDescent="0.45">
      <c r="A35800" t="s">
        <v>158</v>
      </c>
      <c r="B35800">
        <v>2018</v>
      </c>
      <c r="C35800" t="s">
        <v>15</v>
      </c>
      <c r="D35800" t="s">
        <v>2</v>
      </c>
      <c r="E35800">
        <v>0</v>
      </c>
      <c r="F35800" t="s">
        <v>22</v>
      </c>
    </row>
    <row r="35801" spans="1:6" x14ac:dyDescent="0.45">
      <c r="A35801" t="s">
        <v>158</v>
      </c>
      <c r="B35801">
        <v>2018</v>
      </c>
      <c r="C35801" t="s">
        <v>15</v>
      </c>
      <c r="D35801" t="s">
        <v>3</v>
      </c>
      <c r="E35801">
        <v>0.3</v>
      </c>
      <c r="F35801" t="s">
        <v>22</v>
      </c>
    </row>
    <row r="35802" spans="1:6" x14ac:dyDescent="0.45">
      <c r="A35802" t="s">
        <v>158</v>
      </c>
      <c r="B35802">
        <v>2018</v>
      </c>
      <c r="C35802" t="s">
        <v>15</v>
      </c>
      <c r="D35802" t="s">
        <v>4</v>
      </c>
      <c r="E35802">
        <v>5.2883385003604939</v>
      </c>
      <c r="F35802" t="s">
        <v>22</v>
      </c>
    </row>
    <row r="35803" spans="1:6" x14ac:dyDescent="0.45">
      <c r="A35803" t="s">
        <v>158</v>
      </c>
      <c r="B35803">
        <v>2018</v>
      </c>
      <c r="C35803" t="s">
        <v>5</v>
      </c>
      <c r="D35803" t="s">
        <v>5</v>
      </c>
      <c r="E35803">
        <v>530.15103785147801</v>
      </c>
      <c r="F35803" t="s">
        <v>22</v>
      </c>
    </row>
    <row r="35804" spans="1:6" x14ac:dyDescent="0.45">
      <c r="A35804" t="s">
        <v>158</v>
      </c>
      <c r="B35804">
        <v>2018</v>
      </c>
      <c r="C35804" t="s">
        <v>16</v>
      </c>
      <c r="D35804" t="s">
        <v>6</v>
      </c>
      <c r="E35804">
        <v>0</v>
      </c>
      <c r="F35804" t="s">
        <v>22</v>
      </c>
    </row>
    <row r="35805" spans="1:6" x14ac:dyDescent="0.45">
      <c r="A35805" t="s">
        <v>158</v>
      </c>
      <c r="B35805">
        <v>2018</v>
      </c>
      <c r="C35805" t="s">
        <v>16</v>
      </c>
      <c r="D35805" t="s">
        <v>7</v>
      </c>
      <c r="E35805">
        <v>0</v>
      </c>
      <c r="F35805" t="s">
        <v>22</v>
      </c>
    </row>
    <row r="35806" spans="1:6" x14ac:dyDescent="0.45">
      <c r="A35806" t="s">
        <v>158</v>
      </c>
      <c r="B35806">
        <v>2018</v>
      </c>
      <c r="C35806" t="s">
        <v>17</v>
      </c>
      <c r="D35806" t="s">
        <v>8</v>
      </c>
      <c r="E35806">
        <v>530.15103785147801</v>
      </c>
      <c r="F35806" t="s">
        <v>22</v>
      </c>
    </row>
    <row r="35807" spans="1:6" x14ac:dyDescent="0.45">
      <c r="A35807" t="s">
        <v>158</v>
      </c>
      <c r="B35807">
        <v>2018</v>
      </c>
      <c r="C35807" t="s">
        <v>18</v>
      </c>
      <c r="D35807" t="s">
        <v>9</v>
      </c>
      <c r="E35807">
        <v>0</v>
      </c>
      <c r="F35807" t="s">
        <v>22</v>
      </c>
    </row>
    <row r="35808" spans="1:6" x14ac:dyDescent="0.45">
      <c r="A35808" t="s">
        <v>158</v>
      </c>
      <c r="B35808">
        <v>2018</v>
      </c>
      <c r="C35808" t="s">
        <v>18</v>
      </c>
      <c r="D35808" t="s">
        <v>10</v>
      </c>
      <c r="E35808">
        <v>0</v>
      </c>
      <c r="F35808" t="s">
        <v>22</v>
      </c>
    </row>
    <row r="35809" spans="1:6" x14ac:dyDescent="0.45">
      <c r="A35809" t="s">
        <v>158</v>
      </c>
      <c r="B35809">
        <v>2018</v>
      </c>
      <c r="C35809" t="s">
        <v>18</v>
      </c>
      <c r="D35809" t="s">
        <v>19</v>
      </c>
      <c r="E35809">
        <v>0</v>
      </c>
      <c r="F35809" t="s">
        <v>23</v>
      </c>
    </row>
    <row r="35810" spans="1:6" x14ac:dyDescent="0.45">
      <c r="A35810" t="s">
        <v>158</v>
      </c>
      <c r="B35810">
        <v>2019</v>
      </c>
      <c r="C35810" t="s">
        <v>15</v>
      </c>
      <c r="D35810" t="s">
        <v>0</v>
      </c>
      <c r="E35810">
        <v>464.81976164383559</v>
      </c>
      <c r="F35810" t="s">
        <v>22</v>
      </c>
    </row>
    <row r="35811" spans="1:6" x14ac:dyDescent="0.45">
      <c r="A35811" t="s">
        <v>158</v>
      </c>
      <c r="B35811">
        <v>2019</v>
      </c>
      <c r="C35811" t="s">
        <v>15</v>
      </c>
      <c r="D35811" t="s">
        <v>1</v>
      </c>
      <c r="E35811">
        <v>56.595661139149286</v>
      </c>
      <c r="F35811" t="s">
        <v>22</v>
      </c>
    </row>
    <row r="35812" spans="1:6" x14ac:dyDescent="0.45">
      <c r="A35812" t="s">
        <v>158</v>
      </c>
      <c r="B35812">
        <v>2019</v>
      </c>
      <c r="C35812" t="s">
        <v>15</v>
      </c>
      <c r="D35812" t="s">
        <v>2</v>
      </c>
      <c r="E35812">
        <v>0</v>
      </c>
      <c r="F35812" t="s">
        <v>22</v>
      </c>
    </row>
    <row r="35813" spans="1:6" x14ac:dyDescent="0.45">
      <c r="A35813" t="s">
        <v>158</v>
      </c>
      <c r="B35813">
        <v>2019</v>
      </c>
      <c r="C35813" t="s">
        <v>15</v>
      </c>
      <c r="D35813" t="s">
        <v>3</v>
      </c>
      <c r="E35813">
        <v>0.31559685165259321</v>
      </c>
      <c r="F35813" t="s">
        <v>22</v>
      </c>
    </row>
    <row r="35814" spans="1:6" x14ac:dyDescent="0.45">
      <c r="A35814" t="s">
        <v>158</v>
      </c>
      <c r="B35814">
        <v>2019</v>
      </c>
      <c r="C35814" t="s">
        <v>15</v>
      </c>
      <c r="D35814" t="s">
        <v>4</v>
      </c>
      <c r="E35814">
        <v>5.0719163662581153</v>
      </c>
      <c r="F35814" t="s">
        <v>22</v>
      </c>
    </row>
    <row r="35815" spans="1:6" x14ac:dyDescent="0.45">
      <c r="A35815" t="s">
        <v>158</v>
      </c>
      <c r="B35815">
        <v>2019</v>
      </c>
      <c r="C35815" t="s">
        <v>5</v>
      </c>
      <c r="D35815" t="s">
        <v>5</v>
      </c>
      <c r="E35815">
        <v>526.80293600089567</v>
      </c>
      <c r="F35815" t="s">
        <v>22</v>
      </c>
    </row>
    <row r="35816" spans="1:6" x14ac:dyDescent="0.45">
      <c r="A35816" t="s">
        <v>158</v>
      </c>
      <c r="B35816">
        <v>2019</v>
      </c>
      <c r="C35816" t="s">
        <v>16</v>
      </c>
      <c r="D35816" t="s">
        <v>6</v>
      </c>
      <c r="E35816">
        <v>0</v>
      </c>
      <c r="F35816" t="s">
        <v>22</v>
      </c>
    </row>
    <row r="35817" spans="1:6" x14ac:dyDescent="0.45">
      <c r="A35817" t="s">
        <v>158</v>
      </c>
      <c r="B35817">
        <v>2019</v>
      </c>
      <c r="C35817" t="s">
        <v>16</v>
      </c>
      <c r="D35817" t="s">
        <v>7</v>
      </c>
      <c r="E35817">
        <v>0</v>
      </c>
      <c r="F35817" t="s">
        <v>22</v>
      </c>
    </row>
    <row r="35818" spans="1:6" x14ac:dyDescent="0.45">
      <c r="A35818" t="s">
        <v>158</v>
      </c>
      <c r="B35818">
        <v>2019</v>
      </c>
      <c r="C35818" t="s">
        <v>17</v>
      </c>
      <c r="D35818" t="s">
        <v>8</v>
      </c>
      <c r="E35818">
        <v>526.80293600089567</v>
      </c>
      <c r="F35818" t="s">
        <v>22</v>
      </c>
    </row>
    <row r="35819" spans="1:6" x14ac:dyDescent="0.45">
      <c r="A35819" t="s">
        <v>158</v>
      </c>
      <c r="B35819">
        <v>2019</v>
      </c>
      <c r="C35819" t="s">
        <v>18</v>
      </c>
      <c r="D35819" t="s">
        <v>9</v>
      </c>
      <c r="E35819">
        <v>0</v>
      </c>
      <c r="F35819" t="s">
        <v>22</v>
      </c>
    </row>
    <row r="35820" spans="1:6" x14ac:dyDescent="0.45">
      <c r="A35820" t="s">
        <v>158</v>
      </c>
      <c r="B35820">
        <v>2019</v>
      </c>
      <c r="C35820" t="s">
        <v>18</v>
      </c>
      <c r="D35820" t="s">
        <v>10</v>
      </c>
      <c r="E35820">
        <v>0</v>
      </c>
      <c r="F35820" t="s">
        <v>22</v>
      </c>
    </row>
    <row r="35821" spans="1:6" x14ac:dyDescent="0.45">
      <c r="A35821" t="s">
        <v>158</v>
      </c>
      <c r="B35821">
        <v>2019</v>
      </c>
      <c r="C35821" t="s">
        <v>18</v>
      </c>
      <c r="D35821" t="s">
        <v>19</v>
      </c>
      <c r="E35821">
        <v>0</v>
      </c>
      <c r="F35821" t="s">
        <v>23</v>
      </c>
    </row>
    <row r="35822" spans="1:6" x14ac:dyDescent="0.45">
      <c r="A35822" t="s">
        <v>158</v>
      </c>
      <c r="B35822">
        <v>2020</v>
      </c>
      <c r="C35822" t="s">
        <v>15</v>
      </c>
      <c r="D35822" t="s">
        <v>0</v>
      </c>
      <c r="E35822">
        <v>402.57431693989065</v>
      </c>
      <c r="F35822" t="s">
        <v>22</v>
      </c>
    </row>
    <row r="35823" spans="1:6" x14ac:dyDescent="0.45">
      <c r="A35823" t="s">
        <v>158</v>
      </c>
      <c r="B35823">
        <v>2020</v>
      </c>
      <c r="C35823" t="s">
        <v>15</v>
      </c>
      <c r="D35823" t="s">
        <v>1</v>
      </c>
      <c r="E35823">
        <v>49.700706560922896</v>
      </c>
      <c r="F35823" t="s">
        <v>22</v>
      </c>
    </row>
    <row r="35824" spans="1:6" x14ac:dyDescent="0.45">
      <c r="A35824" t="s">
        <v>158</v>
      </c>
      <c r="B35824">
        <v>2020</v>
      </c>
      <c r="C35824" t="s">
        <v>15</v>
      </c>
      <c r="D35824" t="s">
        <v>2</v>
      </c>
      <c r="E35824">
        <v>0</v>
      </c>
      <c r="F35824" t="s">
        <v>22</v>
      </c>
    </row>
    <row r="35825" spans="1:6" x14ac:dyDescent="0.45">
      <c r="A35825" t="s">
        <v>158</v>
      </c>
      <c r="B35825">
        <v>2020</v>
      </c>
      <c r="C35825" t="s">
        <v>15</v>
      </c>
      <c r="D35825" t="s">
        <v>3</v>
      </c>
      <c r="E35825">
        <v>0.3</v>
      </c>
      <c r="F35825" t="s">
        <v>22</v>
      </c>
    </row>
    <row r="35826" spans="1:6" x14ac:dyDescent="0.45">
      <c r="A35826" t="s">
        <v>158</v>
      </c>
      <c r="B35826">
        <v>2020</v>
      </c>
      <c r="C35826" t="s">
        <v>15</v>
      </c>
      <c r="D35826" t="s">
        <v>4</v>
      </c>
      <c r="E35826">
        <v>4.4532036770007242</v>
      </c>
      <c r="F35826" t="s">
        <v>22</v>
      </c>
    </row>
    <row r="35827" spans="1:6" x14ac:dyDescent="0.45">
      <c r="A35827" t="s">
        <v>158</v>
      </c>
      <c r="B35827">
        <v>2020</v>
      </c>
      <c r="C35827" t="s">
        <v>5</v>
      </c>
      <c r="D35827" t="s">
        <v>5</v>
      </c>
      <c r="E35827">
        <v>457.02822717781424</v>
      </c>
      <c r="F35827" t="s">
        <v>22</v>
      </c>
    </row>
    <row r="35828" spans="1:6" x14ac:dyDescent="0.45">
      <c r="A35828" t="s">
        <v>158</v>
      </c>
      <c r="B35828">
        <v>2020</v>
      </c>
      <c r="C35828" t="s">
        <v>16</v>
      </c>
      <c r="D35828" t="s">
        <v>6</v>
      </c>
      <c r="E35828">
        <v>0</v>
      </c>
      <c r="F35828" t="s">
        <v>22</v>
      </c>
    </row>
    <row r="35829" spans="1:6" x14ac:dyDescent="0.45">
      <c r="A35829" t="s">
        <v>158</v>
      </c>
      <c r="B35829">
        <v>2020</v>
      </c>
      <c r="C35829" t="s">
        <v>16</v>
      </c>
      <c r="D35829" t="s">
        <v>7</v>
      </c>
      <c r="E35829">
        <v>0</v>
      </c>
      <c r="F35829" t="s">
        <v>22</v>
      </c>
    </row>
    <row r="35830" spans="1:6" x14ac:dyDescent="0.45">
      <c r="A35830" t="s">
        <v>158</v>
      </c>
      <c r="B35830">
        <v>2020</v>
      </c>
      <c r="C35830" t="s">
        <v>17</v>
      </c>
      <c r="D35830" t="s">
        <v>8</v>
      </c>
      <c r="E35830">
        <v>457.02822717781424</v>
      </c>
      <c r="F35830" t="s">
        <v>22</v>
      </c>
    </row>
    <row r="35831" spans="1:6" x14ac:dyDescent="0.45">
      <c r="A35831" t="s">
        <v>158</v>
      </c>
      <c r="B35831">
        <v>2020</v>
      </c>
      <c r="C35831" t="s">
        <v>18</v>
      </c>
      <c r="D35831" t="s">
        <v>9</v>
      </c>
      <c r="E35831">
        <v>0</v>
      </c>
      <c r="F35831" t="s">
        <v>22</v>
      </c>
    </row>
    <row r="35832" spans="1:6" x14ac:dyDescent="0.45">
      <c r="A35832" t="s">
        <v>158</v>
      </c>
      <c r="B35832">
        <v>2020</v>
      </c>
      <c r="C35832" t="s">
        <v>18</v>
      </c>
      <c r="D35832" t="s">
        <v>10</v>
      </c>
      <c r="E35832">
        <v>0</v>
      </c>
      <c r="F35832" t="s">
        <v>22</v>
      </c>
    </row>
    <row r="35833" spans="1:6" x14ac:dyDescent="0.45">
      <c r="A35833" t="s">
        <v>158</v>
      </c>
      <c r="B35833">
        <v>2020</v>
      </c>
      <c r="C35833" t="s">
        <v>18</v>
      </c>
      <c r="D35833" t="s">
        <v>19</v>
      </c>
      <c r="E35833">
        <v>0</v>
      </c>
      <c r="F35833" t="s">
        <v>23</v>
      </c>
    </row>
    <row r="35834" spans="1:6" x14ac:dyDescent="0.45">
      <c r="A35834" t="s">
        <v>158</v>
      </c>
      <c r="B35834">
        <v>2021</v>
      </c>
      <c r="C35834" t="s">
        <v>15</v>
      </c>
      <c r="D35834" t="s">
        <v>0</v>
      </c>
      <c r="E35834">
        <v>349.13625479148652</v>
      </c>
      <c r="F35834" t="s">
        <v>22</v>
      </c>
    </row>
    <row r="35835" spans="1:6" x14ac:dyDescent="0.45">
      <c r="A35835" t="s">
        <v>158</v>
      </c>
      <c r="B35835">
        <v>2021</v>
      </c>
      <c r="C35835" t="s">
        <v>15</v>
      </c>
      <c r="D35835" t="s">
        <v>1</v>
      </c>
      <c r="E35835">
        <v>52.908846431146401</v>
      </c>
      <c r="F35835" t="s">
        <v>22</v>
      </c>
    </row>
    <row r="35836" spans="1:6" x14ac:dyDescent="0.45">
      <c r="A35836" t="s">
        <v>158</v>
      </c>
      <c r="B35836">
        <v>2021</v>
      </c>
      <c r="C35836" t="s">
        <v>15</v>
      </c>
      <c r="D35836" t="s">
        <v>2</v>
      </c>
      <c r="E35836">
        <v>0</v>
      </c>
      <c r="F35836" t="s">
        <v>22</v>
      </c>
    </row>
    <row r="35837" spans="1:6" x14ac:dyDescent="0.45">
      <c r="A35837" t="s">
        <v>158</v>
      </c>
      <c r="B35837">
        <v>2021</v>
      </c>
      <c r="C35837" t="s">
        <v>15</v>
      </c>
      <c r="D35837" t="s">
        <v>3</v>
      </c>
      <c r="E35837">
        <v>0.37288507873689264</v>
      </c>
      <c r="F35837" t="s">
        <v>22</v>
      </c>
    </row>
    <row r="35838" spans="1:6" x14ac:dyDescent="0.45">
      <c r="A35838" t="s">
        <v>158</v>
      </c>
      <c r="B35838">
        <v>2021</v>
      </c>
      <c r="C35838" t="s">
        <v>15</v>
      </c>
      <c r="D35838" t="s">
        <v>4</v>
      </c>
      <c r="E35838">
        <v>4.7409178082191819</v>
      </c>
      <c r="F35838" t="s">
        <v>22</v>
      </c>
    </row>
    <row r="35839" spans="1:6" x14ac:dyDescent="0.45">
      <c r="A35839" t="s">
        <v>158</v>
      </c>
      <c r="B35839">
        <v>2021</v>
      </c>
      <c r="C35839" t="s">
        <v>5</v>
      </c>
      <c r="D35839" t="s">
        <v>5</v>
      </c>
      <c r="E35839">
        <v>407.158904109589</v>
      </c>
      <c r="F35839" t="s">
        <v>22</v>
      </c>
    </row>
    <row r="35840" spans="1:6" x14ac:dyDescent="0.45">
      <c r="A35840" t="s">
        <v>158</v>
      </c>
      <c r="B35840">
        <v>2021</v>
      </c>
      <c r="C35840" t="s">
        <v>16</v>
      </c>
      <c r="D35840" t="s">
        <v>6</v>
      </c>
      <c r="E35840">
        <v>0</v>
      </c>
      <c r="F35840" t="s">
        <v>22</v>
      </c>
    </row>
    <row r="35841" spans="1:6" x14ac:dyDescent="0.45">
      <c r="A35841" t="s">
        <v>158</v>
      </c>
      <c r="B35841">
        <v>2021</v>
      </c>
      <c r="C35841" t="s">
        <v>16</v>
      </c>
      <c r="D35841" t="s">
        <v>7</v>
      </c>
      <c r="E35841">
        <v>0</v>
      </c>
      <c r="F35841" t="s">
        <v>22</v>
      </c>
    </row>
    <row r="35842" spans="1:6" x14ac:dyDescent="0.45">
      <c r="A35842" t="s">
        <v>158</v>
      </c>
      <c r="B35842">
        <v>2021</v>
      </c>
      <c r="C35842" t="s">
        <v>17</v>
      </c>
      <c r="D35842" t="s">
        <v>8</v>
      </c>
      <c r="E35842">
        <v>407.158904109589</v>
      </c>
      <c r="F35842" t="s">
        <v>22</v>
      </c>
    </row>
    <row r="35843" spans="1:6" x14ac:dyDescent="0.45">
      <c r="A35843" t="s">
        <v>158</v>
      </c>
      <c r="B35843">
        <v>2021</v>
      </c>
      <c r="C35843" t="s">
        <v>18</v>
      </c>
      <c r="D35843" t="s">
        <v>9</v>
      </c>
      <c r="E35843">
        <v>0</v>
      </c>
      <c r="F35843" t="s">
        <v>22</v>
      </c>
    </row>
    <row r="35844" spans="1:6" x14ac:dyDescent="0.45">
      <c r="A35844" t="s">
        <v>158</v>
      </c>
      <c r="B35844">
        <v>2021</v>
      </c>
      <c r="C35844" t="s">
        <v>18</v>
      </c>
      <c r="D35844" t="s">
        <v>10</v>
      </c>
      <c r="E35844">
        <v>0</v>
      </c>
      <c r="F35844" t="s">
        <v>22</v>
      </c>
    </row>
    <row r="35845" spans="1:6" x14ac:dyDescent="0.45">
      <c r="A35845" t="s">
        <v>158</v>
      </c>
      <c r="B35845">
        <v>2021</v>
      </c>
      <c r="C35845" t="s">
        <v>18</v>
      </c>
      <c r="D35845" t="s">
        <v>19</v>
      </c>
      <c r="E35845">
        <v>0</v>
      </c>
      <c r="F35845" t="s">
        <v>23</v>
      </c>
    </row>
    <row r="35846" spans="1:6" x14ac:dyDescent="0.45">
      <c r="A35846" t="s">
        <v>158</v>
      </c>
      <c r="B35846">
        <v>2022</v>
      </c>
      <c r="C35846" t="s">
        <v>15</v>
      </c>
      <c r="D35846" t="s">
        <v>0</v>
      </c>
      <c r="E35846">
        <v>305.38207473987853</v>
      </c>
      <c r="F35846" t="s">
        <v>22</v>
      </c>
    </row>
    <row r="35847" spans="1:6" x14ac:dyDescent="0.45">
      <c r="A35847" t="s">
        <v>158</v>
      </c>
      <c r="B35847">
        <v>2022</v>
      </c>
      <c r="C35847" t="s">
        <v>15</v>
      </c>
      <c r="D35847" t="s">
        <v>1</v>
      </c>
      <c r="E35847">
        <v>43.286972963230035</v>
      </c>
      <c r="F35847" t="s">
        <v>22</v>
      </c>
    </row>
    <row r="35848" spans="1:6" x14ac:dyDescent="0.45">
      <c r="A35848" t="s">
        <v>158</v>
      </c>
      <c r="B35848">
        <v>2022</v>
      </c>
      <c r="C35848" t="s">
        <v>15</v>
      </c>
      <c r="D35848" t="s">
        <v>2</v>
      </c>
      <c r="E35848">
        <v>0</v>
      </c>
      <c r="F35848" t="s">
        <v>22</v>
      </c>
    </row>
    <row r="35849" spans="1:6" x14ac:dyDescent="0.45">
      <c r="A35849" t="s">
        <v>158</v>
      </c>
      <c r="B35849">
        <v>2022</v>
      </c>
      <c r="C35849" t="s">
        <v>15</v>
      </c>
      <c r="D35849" t="s">
        <v>3</v>
      </c>
      <c r="E35849">
        <v>0.45063073957329425</v>
      </c>
      <c r="F35849" t="s">
        <v>22</v>
      </c>
    </row>
    <row r="35850" spans="1:6" x14ac:dyDescent="0.45">
      <c r="A35850" t="s">
        <v>158</v>
      </c>
      <c r="B35850">
        <v>2022</v>
      </c>
      <c r="C35850" t="s">
        <v>15</v>
      </c>
      <c r="D35850" t="s">
        <v>4</v>
      </c>
      <c r="E35850">
        <v>3.8803215573179552</v>
      </c>
      <c r="F35850" t="s">
        <v>22</v>
      </c>
    </row>
    <row r="35851" spans="1:6" x14ac:dyDescent="0.45">
      <c r="A35851" t="s">
        <v>158</v>
      </c>
      <c r="B35851">
        <v>2022</v>
      </c>
      <c r="C35851" t="s">
        <v>5</v>
      </c>
      <c r="D35851" t="s">
        <v>5</v>
      </c>
      <c r="E35851">
        <v>352.99999999999977</v>
      </c>
      <c r="F35851" t="s">
        <v>22</v>
      </c>
    </row>
    <row r="35852" spans="1:6" x14ac:dyDescent="0.45">
      <c r="A35852" t="s">
        <v>158</v>
      </c>
      <c r="B35852">
        <v>2022</v>
      </c>
      <c r="C35852" t="s">
        <v>16</v>
      </c>
      <c r="D35852" t="s">
        <v>6</v>
      </c>
      <c r="E35852">
        <v>0</v>
      </c>
      <c r="F35852" t="s">
        <v>22</v>
      </c>
    </row>
    <row r="35853" spans="1:6" x14ac:dyDescent="0.45">
      <c r="A35853" t="s">
        <v>158</v>
      </c>
      <c r="B35853">
        <v>2022</v>
      </c>
      <c r="C35853" t="s">
        <v>16</v>
      </c>
      <c r="D35853" t="s">
        <v>7</v>
      </c>
      <c r="E35853">
        <v>0</v>
      </c>
      <c r="F35853" t="s">
        <v>22</v>
      </c>
    </row>
    <row r="35854" spans="1:6" x14ac:dyDescent="0.45">
      <c r="A35854" t="s">
        <v>158</v>
      </c>
      <c r="B35854">
        <v>2022</v>
      </c>
      <c r="C35854" t="s">
        <v>17</v>
      </c>
      <c r="D35854" t="s">
        <v>8</v>
      </c>
      <c r="E35854">
        <v>352.99999999999977</v>
      </c>
      <c r="F35854" t="s">
        <v>22</v>
      </c>
    </row>
    <row r="35855" spans="1:6" x14ac:dyDescent="0.45">
      <c r="A35855" t="s">
        <v>158</v>
      </c>
      <c r="B35855">
        <v>2022</v>
      </c>
      <c r="C35855" t="s">
        <v>18</v>
      </c>
      <c r="D35855" t="s">
        <v>9</v>
      </c>
      <c r="E35855">
        <v>0</v>
      </c>
      <c r="F35855" t="s">
        <v>22</v>
      </c>
    </row>
    <row r="35856" spans="1:6" x14ac:dyDescent="0.45">
      <c r="A35856" t="s">
        <v>158</v>
      </c>
      <c r="B35856">
        <v>2022</v>
      </c>
      <c r="C35856" t="s">
        <v>18</v>
      </c>
      <c r="D35856" t="s">
        <v>10</v>
      </c>
      <c r="E35856">
        <v>0</v>
      </c>
      <c r="F35856" t="s">
        <v>22</v>
      </c>
    </row>
    <row r="35857" spans="1:6" x14ac:dyDescent="0.45">
      <c r="A35857" t="s">
        <v>158</v>
      </c>
      <c r="B35857">
        <v>2022</v>
      </c>
      <c r="C35857" t="s">
        <v>18</v>
      </c>
      <c r="D35857" t="s">
        <v>19</v>
      </c>
      <c r="E35857">
        <v>0</v>
      </c>
      <c r="F35857" t="s">
        <v>23</v>
      </c>
    </row>
    <row r="35858" spans="1:6" x14ac:dyDescent="0.45">
      <c r="A35858" t="s">
        <v>158</v>
      </c>
      <c r="B35858">
        <v>2023</v>
      </c>
      <c r="C35858" t="s">
        <v>15</v>
      </c>
      <c r="D35858" t="s">
        <v>0</v>
      </c>
      <c r="E35858">
        <v>311.79862149933376</v>
      </c>
      <c r="F35858" t="s">
        <v>22</v>
      </c>
    </row>
    <row r="35859" spans="1:6" x14ac:dyDescent="0.45">
      <c r="A35859" t="s">
        <v>158</v>
      </c>
      <c r="B35859">
        <v>2023</v>
      </c>
      <c r="C35859" t="s">
        <v>15</v>
      </c>
      <c r="D35859" t="s">
        <v>1</v>
      </c>
      <c r="E35859">
        <v>44.226313261860163</v>
      </c>
      <c r="F35859" t="s">
        <v>22</v>
      </c>
    </row>
    <row r="35860" spans="1:6" x14ac:dyDescent="0.45">
      <c r="A35860" t="s">
        <v>158</v>
      </c>
      <c r="B35860">
        <v>2023</v>
      </c>
      <c r="C35860" t="s">
        <v>15</v>
      </c>
      <c r="D35860" t="s">
        <v>2</v>
      </c>
      <c r="E35860">
        <v>0</v>
      </c>
      <c r="F35860" t="s">
        <v>22</v>
      </c>
    </row>
    <row r="35861" spans="1:6" x14ac:dyDescent="0.45">
      <c r="A35861" t="s">
        <v>158</v>
      </c>
      <c r="B35861">
        <v>2023</v>
      </c>
      <c r="C35861" t="s">
        <v>15</v>
      </c>
      <c r="D35861" t="s">
        <v>3</v>
      </c>
      <c r="E35861">
        <v>0.54458618761642319</v>
      </c>
      <c r="F35861" t="s">
        <v>22</v>
      </c>
    </row>
    <row r="35862" spans="1:6" x14ac:dyDescent="0.45">
      <c r="A35862" t="s">
        <v>158</v>
      </c>
      <c r="B35862">
        <v>2023</v>
      </c>
      <c r="C35862" t="s">
        <v>15</v>
      </c>
      <c r="D35862" t="s">
        <v>4</v>
      </c>
      <c r="E35862">
        <v>4.1674653525594838</v>
      </c>
      <c r="F35862" t="s">
        <v>22</v>
      </c>
    </row>
    <row r="35863" spans="1:6" x14ac:dyDescent="0.45">
      <c r="A35863" t="s">
        <v>158</v>
      </c>
      <c r="B35863">
        <v>2023</v>
      </c>
      <c r="C35863" t="s">
        <v>5</v>
      </c>
      <c r="D35863" t="s">
        <v>5</v>
      </c>
      <c r="E35863">
        <v>360.73698630136983</v>
      </c>
      <c r="F35863" t="s">
        <v>22</v>
      </c>
    </row>
    <row r="35864" spans="1:6" x14ac:dyDescent="0.45">
      <c r="A35864" t="s">
        <v>158</v>
      </c>
      <c r="B35864">
        <v>2023</v>
      </c>
      <c r="C35864" t="s">
        <v>16</v>
      </c>
      <c r="D35864" t="s">
        <v>6</v>
      </c>
      <c r="E35864">
        <v>0</v>
      </c>
      <c r="F35864" t="s">
        <v>22</v>
      </c>
    </row>
    <row r="35865" spans="1:6" x14ac:dyDescent="0.45">
      <c r="A35865" t="s">
        <v>158</v>
      </c>
      <c r="B35865">
        <v>2023</v>
      </c>
      <c r="C35865" t="s">
        <v>16</v>
      </c>
      <c r="D35865" t="s">
        <v>7</v>
      </c>
      <c r="E35865">
        <v>0</v>
      </c>
      <c r="F35865" t="s">
        <v>22</v>
      </c>
    </row>
    <row r="35866" spans="1:6" x14ac:dyDescent="0.45">
      <c r="A35866" t="s">
        <v>158</v>
      </c>
      <c r="B35866">
        <v>2023</v>
      </c>
      <c r="C35866" t="s">
        <v>17</v>
      </c>
      <c r="D35866" t="s">
        <v>8</v>
      </c>
      <c r="E35866">
        <v>360.73698630136983</v>
      </c>
      <c r="F35866" t="s">
        <v>22</v>
      </c>
    </row>
    <row r="35867" spans="1:6" x14ac:dyDescent="0.45">
      <c r="A35867" t="s">
        <v>158</v>
      </c>
      <c r="B35867">
        <v>2023</v>
      </c>
      <c r="C35867" t="s">
        <v>18</v>
      </c>
      <c r="D35867" t="s">
        <v>9</v>
      </c>
      <c r="E35867">
        <v>0</v>
      </c>
      <c r="F35867" t="s">
        <v>22</v>
      </c>
    </row>
    <row r="35868" spans="1:6" x14ac:dyDescent="0.45">
      <c r="A35868" t="s">
        <v>158</v>
      </c>
      <c r="B35868">
        <v>2023</v>
      </c>
      <c r="C35868" t="s">
        <v>18</v>
      </c>
      <c r="D35868" t="s">
        <v>10</v>
      </c>
      <c r="E35868">
        <v>0</v>
      </c>
      <c r="F35868" t="s">
        <v>22</v>
      </c>
    </row>
    <row r="35869" spans="1:6" x14ac:dyDescent="0.45">
      <c r="A35869" t="s">
        <v>158</v>
      </c>
      <c r="B35869">
        <v>2023</v>
      </c>
      <c r="C35869" t="s">
        <v>18</v>
      </c>
      <c r="D35869" t="s">
        <v>19</v>
      </c>
      <c r="E35869">
        <v>0</v>
      </c>
      <c r="F35869" t="s">
        <v>23</v>
      </c>
    </row>
    <row r="35870" spans="1:6" x14ac:dyDescent="0.45">
      <c r="A35870" t="s">
        <v>158</v>
      </c>
      <c r="B35870">
        <v>2024</v>
      </c>
      <c r="C35870" t="s">
        <v>15</v>
      </c>
      <c r="D35870" t="s">
        <v>0</v>
      </c>
      <c r="E35870">
        <v>257.1884089718165</v>
      </c>
      <c r="F35870" t="s">
        <v>22</v>
      </c>
    </row>
    <row r="35871" spans="1:6" x14ac:dyDescent="0.45">
      <c r="A35871" t="s">
        <v>158</v>
      </c>
      <c r="B35871">
        <v>2024</v>
      </c>
      <c r="C35871" t="s">
        <v>15</v>
      </c>
      <c r="D35871" t="s">
        <v>1</v>
      </c>
      <c r="E35871">
        <v>45.442400037174366</v>
      </c>
      <c r="F35871" t="s">
        <v>22</v>
      </c>
    </row>
    <row r="35872" spans="1:6" x14ac:dyDescent="0.45">
      <c r="A35872" t="s">
        <v>158</v>
      </c>
      <c r="B35872">
        <v>2024</v>
      </c>
      <c r="C35872" t="s">
        <v>15</v>
      </c>
      <c r="D35872" t="s">
        <v>2</v>
      </c>
      <c r="E35872">
        <v>0</v>
      </c>
      <c r="F35872" t="s">
        <v>22</v>
      </c>
    </row>
    <row r="35873" spans="1:6" x14ac:dyDescent="0.45">
      <c r="A35873" t="s">
        <v>158</v>
      </c>
      <c r="B35873">
        <v>2024</v>
      </c>
      <c r="C35873" t="s">
        <v>15</v>
      </c>
      <c r="D35873" t="s">
        <v>3</v>
      </c>
      <c r="E35873">
        <v>0.65813112532762053</v>
      </c>
      <c r="F35873" t="s">
        <v>22</v>
      </c>
    </row>
    <row r="35874" spans="1:6" x14ac:dyDescent="0.45">
      <c r="A35874" t="s">
        <v>158</v>
      </c>
      <c r="B35874">
        <v>2024</v>
      </c>
      <c r="C35874" t="s">
        <v>15</v>
      </c>
      <c r="D35874" t="s">
        <v>4</v>
      </c>
      <c r="E35874">
        <v>4.4758577886488862</v>
      </c>
      <c r="F35874" t="s">
        <v>22</v>
      </c>
    </row>
    <row r="35875" spans="1:6" x14ac:dyDescent="0.45">
      <c r="A35875" t="s">
        <v>158</v>
      </c>
      <c r="B35875">
        <v>2024</v>
      </c>
      <c r="C35875" t="s">
        <v>5</v>
      </c>
      <c r="D35875" t="s">
        <v>5</v>
      </c>
      <c r="E35875">
        <v>307.76479792296738</v>
      </c>
      <c r="F35875" t="s">
        <v>22</v>
      </c>
    </row>
    <row r="35876" spans="1:6" x14ac:dyDescent="0.45">
      <c r="A35876" t="s">
        <v>158</v>
      </c>
      <c r="B35876">
        <v>2024</v>
      </c>
      <c r="C35876" t="s">
        <v>16</v>
      </c>
      <c r="D35876" t="s">
        <v>6</v>
      </c>
      <c r="E35876">
        <v>0</v>
      </c>
      <c r="F35876" t="s">
        <v>22</v>
      </c>
    </row>
    <row r="35877" spans="1:6" x14ac:dyDescent="0.45">
      <c r="A35877" t="s">
        <v>158</v>
      </c>
      <c r="B35877">
        <v>2024</v>
      </c>
      <c r="C35877" t="s">
        <v>16</v>
      </c>
      <c r="D35877" t="s">
        <v>7</v>
      </c>
      <c r="E35877">
        <v>0</v>
      </c>
      <c r="F35877" t="s">
        <v>22</v>
      </c>
    </row>
    <row r="35878" spans="1:6" x14ac:dyDescent="0.45">
      <c r="A35878" t="s">
        <v>158</v>
      </c>
      <c r="B35878">
        <v>2024</v>
      </c>
      <c r="C35878" t="s">
        <v>17</v>
      </c>
      <c r="D35878" t="s">
        <v>8</v>
      </c>
      <c r="E35878">
        <v>307.76479792296738</v>
      </c>
      <c r="F35878" t="s">
        <v>22</v>
      </c>
    </row>
    <row r="35879" spans="1:6" x14ac:dyDescent="0.45">
      <c r="A35879" t="s">
        <v>158</v>
      </c>
      <c r="B35879">
        <v>2024</v>
      </c>
      <c r="C35879" t="s">
        <v>18</v>
      </c>
      <c r="D35879" t="s">
        <v>9</v>
      </c>
      <c r="E35879">
        <v>0</v>
      </c>
      <c r="F35879" t="s">
        <v>22</v>
      </c>
    </row>
    <row r="35880" spans="1:6" x14ac:dyDescent="0.45">
      <c r="A35880" t="s">
        <v>158</v>
      </c>
      <c r="B35880">
        <v>2024</v>
      </c>
      <c r="C35880" t="s">
        <v>18</v>
      </c>
      <c r="D35880" t="s">
        <v>10</v>
      </c>
      <c r="E35880">
        <v>0</v>
      </c>
      <c r="F35880" t="s">
        <v>22</v>
      </c>
    </row>
    <row r="35881" spans="1:6" x14ac:dyDescent="0.45">
      <c r="A35881" t="s">
        <v>158</v>
      </c>
      <c r="B35881">
        <v>2024</v>
      </c>
      <c r="C35881" t="s">
        <v>18</v>
      </c>
      <c r="D35881" t="s">
        <v>19</v>
      </c>
      <c r="E35881">
        <v>0</v>
      </c>
      <c r="F35881" t="s">
        <v>23</v>
      </c>
    </row>
    <row r="35882" spans="1:6" x14ac:dyDescent="0.45">
      <c r="A35882" t="s">
        <v>158</v>
      </c>
      <c r="B35882">
        <v>2025</v>
      </c>
      <c r="C35882" t="s">
        <v>15</v>
      </c>
      <c r="D35882" t="s">
        <v>0</v>
      </c>
      <c r="E35882">
        <v>283.49168819369424</v>
      </c>
      <c r="F35882" t="s">
        <v>22</v>
      </c>
    </row>
    <row r="35883" spans="1:6" x14ac:dyDescent="0.45">
      <c r="A35883" t="s">
        <v>158</v>
      </c>
      <c r="B35883">
        <v>2025</v>
      </c>
      <c r="C35883" t="s">
        <v>15</v>
      </c>
      <c r="D35883" t="s">
        <v>1</v>
      </c>
      <c r="E35883">
        <v>47.396423238772861</v>
      </c>
      <c r="F35883" t="s">
        <v>22</v>
      </c>
    </row>
    <row r="35884" spans="1:6" x14ac:dyDescent="0.45">
      <c r="A35884" t="s">
        <v>158</v>
      </c>
      <c r="B35884">
        <v>2025</v>
      </c>
      <c r="C35884" t="s">
        <v>15</v>
      </c>
      <c r="D35884" t="s">
        <v>2</v>
      </c>
      <c r="E35884">
        <v>0</v>
      </c>
      <c r="F35884" t="s">
        <v>22</v>
      </c>
    </row>
    <row r="35885" spans="1:6" x14ac:dyDescent="0.45">
      <c r="A35885" t="s">
        <v>158</v>
      </c>
      <c r="B35885">
        <v>2025</v>
      </c>
      <c r="C35885" t="s">
        <v>15</v>
      </c>
      <c r="D35885" t="s">
        <v>3</v>
      </c>
      <c r="E35885">
        <v>0.89</v>
      </c>
      <c r="F35885" t="s">
        <v>22</v>
      </c>
    </row>
    <row r="35886" spans="1:6" x14ac:dyDescent="0.45">
      <c r="A35886" t="s">
        <v>158</v>
      </c>
      <c r="B35886">
        <v>2025</v>
      </c>
      <c r="C35886" t="s">
        <v>15</v>
      </c>
      <c r="D35886" t="s">
        <v>4</v>
      </c>
      <c r="E35886">
        <v>4.8070712650089042</v>
      </c>
      <c r="F35886" t="s">
        <v>22</v>
      </c>
    </row>
    <row r="35887" spans="1:6" x14ac:dyDescent="0.45">
      <c r="A35887" t="s">
        <v>158</v>
      </c>
      <c r="B35887">
        <v>2025</v>
      </c>
      <c r="C35887" t="s">
        <v>5</v>
      </c>
      <c r="D35887" t="s">
        <v>5</v>
      </c>
      <c r="E35887">
        <v>336.585182697476</v>
      </c>
      <c r="F35887" t="s">
        <v>22</v>
      </c>
    </row>
    <row r="35888" spans="1:6" x14ac:dyDescent="0.45">
      <c r="A35888" t="s">
        <v>158</v>
      </c>
      <c r="B35888">
        <v>2025</v>
      </c>
      <c r="C35888" t="s">
        <v>16</v>
      </c>
      <c r="D35888" t="s">
        <v>6</v>
      </c>
      <c r="E35888">
        <v>0</v>
      </c>
      <c r="F35888" t="s">
        <v>22</v>
      </c>
    </row>
    <row r="35889" spans="1:6" x14ac:dyDescent="0.45">
      <c r="A35889" t="s">
        <v>158</v>
      </c>
      <c r="B35889">
        <v>2025</v>
      </c>
      <c r="C35889" t="s">
        <v>16</v>
      </c>
      <c r="D35889" t="s">
        <v>7</v>
      </c>
      <c r="E35889">
        <v>0</v>
      </c>
      <c r="F35889" t="s">
        <v>22</v>
      </c>
    </row>
    <row r="35890" spans="1:6" x14ac:dyDescent="0.45">
      <c r="A35890" t="s">
        <v>158</v>
      </c>
      <c r="B35890">
        <v>2025</v>
      </c>
      <c r="C35890" t="s">
        <v>17</v>
      </c>
      <c r="D35890" t="s">
        <v>8</v>
      </c>
      <c r="E35890">
        <v>336.585182697476</v>
      </c>
      <c r="F35890" t="s">
        <v>22</v>
      </c>
    </row>
    <row r="35891" spans="1:6" x14ac:dyDescent="0.45">
      <c r="A35891" t="s">
        <v>158</v>
      </c>
      <c r="B35891">
        <v>2025</v>
      </c>
      <c r="C35891" t="s">
        <v>18</v>
      </c>
      <c r="D35891" t="s">
        <v>9</v>
      </c>
      <c r="E35891">
        <v>0</v>
      </c>
      <c r="F35891" t="s">
        <v>22</v>
      </c>
    </row>
    <row r="35892" spans="1:6" x14ac:dyDescent="0.45">
      <c r="A35892" t="s">
        <v>158</v>
      </c>
      <c r="B35892">
        <v>2025</v>
      </c>
      <c r="C35892" t="s">
        <v>18</v>
      </c>
      <c r="D35892" t="s">
        <v>10</v>
      </c>
      <c r="E35892">
        <v>0</v>
      </c>
      <c r="F35892" t="s">
        <v>22</v>
      </c>
    </row>
    <row r="35893" spans="1:6" x14ac:dyDescent="0.45">
      <c r="A35893" t="s">
        <v>158</v>
      </c>
      <c r="B35893">
        <v>2025</v>
      </c>
      <c r="C35893" t="s">
        <v>18</v>
      </c>
      <c r="D35893" t="s">
        <v>19</v>
      </c>
      <c r="E35893">
        <v>0</v>
      </c>
      <c r="F35893" t="s">
        <v>23</v>
      </c>
    </row>
    <row r="35894" spans="1:6" x14ac:dyDescent="0.45">
      <c r="A35894" t="s">
        <v>158</v>
      </c>
      <c r="B35894">
        <v>2026</v>
      </c>
      <c r="C35894" t="s">
        <v>15</v>
      </c>
      <c r="D35894" t="s">
        <v>0</v>
      </c>
      <c r="E35894">
        <v>319.80589021319526</v>
      </c>
      <c r="F35894" t="s">
        <v>22</v>
      </c>
    </row>
    <row r="35895" spans="1:6" x14ac:dyDescent="0.45">
      <c r="A35895" t="s">
        <v>158</v>
      </c>
      <c r="B35895">
        <v>2026</v>
      </c>
      <c r="C35895" t="s">
        <v>15</v>
      </c>
      <c r="D35895" t="s">
        <v>1</v>
      </c>
      <c r="E35895">
        <v>49.43446943804009</v>
      </c>
      <c r="F35895" t="s">
        <v>22</v>
      </c>
    </row>
    <row r="35896" spans="1:6" x14ac:dyDescent="0.45">
      <c r="A35896" t="s">
        <v>158</v>
      </c>
      <c r="B35896">
        <v>2026</v>
      </c>
      <c r="C35896" t="s">
        <v>15</v>
      </c>
      <c r="D35896" t="s">
        <v>2</v>
      </c>
      <c r="E35896">
        <v>0</v>
      </c>
      <c r="F35896" t="s">
        <v>22</v>
      </c>
    </row>
    <row r="35897" spans="1:6" x14ac:dyDescent="0.45">
      <c r="A35897" t="s">
        <v>158</v>
      </c>
      <c r="B35897">
        <v>2026</v>
      </c>
      <c r="C35897" t="s">
        <v>15</v>
      </c>
      <c r="D35897" t="s">
        <v>3</v>
      </c>
      <c r="E35897">
        <v>1.04575</v>
      </c>
      <c r="F35897" t="s">
        <v>22</v>
      </c>
    </row>
    <row r="35898" spans="1:6" x14ac:dyDescent="0.45">
      <c r="A35898" t="s">
        <v>158</v>
      </c>
      <c r="B35898">
        <v>2026</v>
      </c>
      <c r="C35898" t="s">
        <v>15</v>
      </c>
      <c r="D35898" t="s">
        <v>4</v>
      </c>
      <c r="E35898">
        <v>5.1627945386195631</v>
      </c>
      <c r="F35898" t="s">
        <v>22</v>
      </c>
    </row>
    <row r="35899" spans="1:6" x14ac:dyDescent="0.45">
      <c r="A35899" t="s">
        <v>158</v>
      </c>
      <c r="B35899">
        <v>2026</v>
      </c>
      <c r="C35899" t="s">
        <v>5</v>
      </c>
      <c r="D35899" t="s">
        <v>5</v>
      </c>
      <c r="E35899">
        <v>375.44890418985489</v>
      </c>
      <c r="F35899" t="s">
        <v>22</v>
      </c>
    </row>
    <row r="35900" spans="1:6" x14ac:dyDescent="0.45">
      <c r="A35900" t="s">
        <v>158</v>
      </c>
      <c r="B35900">
        <v>2026</v>
      </c>
      <c r="C35900" t="s">
        <v>16</v>
      </c>
      <c r="D35900" t="s">
        <v>6</v>
      </c>
      <c r="E35900">
        <v>0</v>
      </c>
      <c r="F35900" t="s">
        <v>22</v>
      </c>
    </row>
    <row r="35901" spans="1:6" x14ac:dyDescent="0.45">
      <c r="A35901" t="s">
        <v>158</v>
      </c>
      <c r="B35901">
        <v>2026</v>
      </c>
      <c r="C35901" t="s">
        <v>16</v>
      </c>
      <c r="D35901" t="s">
        <v>7</v>
      </c>
      <c r="E35901">
        <v>0</v>
      </c>
      <c r="F35901" t="s">
        <v>22</v>
      </c>
    </row>
    <row r="35902" spans="1:6" x14ac:dyDescent="0.45">
      <c r="A35902" t="s">
        <v>158</v>
      </c>
      <c r="B35902">
        <v>2026</v>
      </c>
      <c r="C35902" t="s">
        <v>17</v>
      </c>
      <c r="D35902" t="s">
        <v>8</v>
      </c>
      <c r="E35902">
        <v>365.44890418985489</v>
      </c>
      <c r="F35902" t="s">
        <v>22</v>
      </c>
    </row>
    <row r="35903" spans="1:6" x14ac:dyDescent="0.45">
      <c r="A35903" t="s">
        <v>158</v>
      </c>
      <c r="B35903">
        <v>2026</v>
      </c>
      <c r="C35903" t="s">
        <v>18</v>
      </c>
      <c r="D35903" t="s">
        <v>9</v>
      </c>
      <c r="E35903">
        <v>10</v>
      </c>
      <c r="F35903" t="s">
        <v>22</v>
      </c>
    </row>
    <row r="35904" spans="1:6" x14ac:dyDescent="0.45">
      <c r="A35904" t="s">
        <v>158</v>
      </c>
      <c r="B35904">
        <v>2026</v>
      </c>
      <c r="C35904" t="s">
        <v>18</v>
      </c>
      <c r="D35904" t="s">
        <v>10</v>
      </c>
      <c r="E35904">
        <v>0</v>
      </c>
      <c r="F35904" t="s">
        <v>22</v>
      </c>
    </row>
    <row r="35905" spans="1:6" x14ac:dyDescent="0.45">
      <c r="A35905" t="s">
        <v>158</v>
      </c>
      <c r="B35905">
        <v>2026</v>
      </c>
      <c r="C35905" t="s">
        <v>18</v>
      </c>
      <c r="D35905" t="s">
        <v>19</v>
      </c>
      <c r="E35905">
        <v>0</v>
      </c>
      <c r="F35905" t="s">
        <v>23</v>
      </c>
    </row>
    <row r="35906" spans="1:6" x14ac:dyDescent="0.45">
      <c r="A35906" t="s">
        <v>158</v>
      </c>
      <c r="B35906">
        <v>2027</v>
      </c>
      <c r="C35906" t="s">
        <v>15</v>
      </c>
      <c r="D35906" t="s">
        <v>0</v>
      </c>
      <c r="E35906">
        <v>361.99452786880647</v>
      </c>
      <c r="F35906" t="s">
        <v>22</v>
      </c>
    </row>
    <row r="35907" spans="1:6" x14ac:dyDescent="0.45">
      <c r="A35907" t="s">
        <v>158</v>
      </c>
      <c r="B35907">
        <v>2027</v>
      </c>
      <c r="C35907" t="s">
        <v>15</v>
      </c>
      <c r="D35907" t="s">
        <v>1</v>
      </c>
      <c r="E35907">
        <v>51.659020562751891</v>
      </c>
      <c r="F35907" t="s">
        <v>22</v>
      </c>
    </row>
    <row r="35908" spans="1:6" x14ac:dyDescent="0.45">
      <c r="A35908" t="s">
        <v>158</v>
      </c>
      <c r="B35908">
        <v>2027</v>
      </c>
      <c r="C35908" t="s">
        <v>15</v>
      </c>
      <c r="D35908" t="s">
        <v>2</v>
      </c>
      <c r="E35908">
        <v>0</v>
      </c>
      <c r="F35908" t="s">
        <v>22</v>
      </c>
    </row>
    <row r="35909" spans="1:6" x14ac:dyDescent="0.45">
      <c r="A35909" t="s">
        <v>158</v>
      </c>
      <c r="B35909">
        <v>2027</v>
      </c>
      <c r="C35909" t="s">
        <v>15</v>
      </c>
      <c r="D35909" t="s">
        <v>3</v>
      </c>
      <c r="E35909">
        <v>1.22875625</v>
      </c>
      <c r="F35909" t="s">
        <v>22</v>
      </c>
    </row>
    <row r="35910" spans="1:6" x14ac:dyDescent="0.45">
      <c r="A35910" t="s">
        <v>158</v>
      </c>
      <c r="B35910">
        <v>2027</v>
      </c>
      <c r="C35910" t="s">
        <v>15</v>
      </c>
      <c r="D35910" t="s">
        <v>4</v>
      </c>
      <c r="E35910">
        <v>5.544841334477411</v>
      </c>
      <c r="F35910" t="s">
        <v>22</v>
      </c>
    </row>
    <row r="35911" spans="1:6" x14ac:dyDescent="0.45">
      <c r="A35911" t="s">
        <v>158</v>
      </c>
      <c r="B35911">
        <v>2027</v>
      </c>
      <c r="C35911" t="s">
        <v>5</v>
      </c>
      <c r="D35911" t="s">
        <v>5</v>
      </c>
      <c r="E35911">
        <v>420.42714601603575</v>
      </c>
      <c r="F35911" t="s">
        <v>22</v>
      </c>
    </row>
    <row r="35912" spans="1:6" x14ac:dyDescent="0.45">
      <c r="A35912" t="s">
        <v>158</v>
      </c>
      <c r="B35912">
        <v>2027</v>
      </c>
      <c r="C35912" t="s">
        <v>16</v>
      </c>
      <c r="D35912" t="s">
        <v>6</v>
      </c>
      <c r="E35912">
        <v>0</v>
      </c>
      <c r="F35912" t="s">
        <v>22</v>
      </c>
    </row>
    <row r="35913" spans="1:6" x14ac:dyDescent="0.45">
      <c r="A35913" t="s">
        <v>158</v>
      </c>
      <c r="B35913">
        <v>2027</v>
      </c>
      <c r="C35913" t="s">
        <v>16</v>
      </c>
      <c r="D35913" t="s">
        <v>7</v>
      </c>
      <c r="E35913">
        <v>0</v>
      </c>
      <c r="F35913" t="s">
        <v>22</v>
      </c>
    </row>
    <row r="35914" spans="1:6" x14ac:dyDescent="0.45">
      <c r="A35914" t="s">
        <v>158</v>
      </c>
      <c r="B35914">
        <v>2027</v>
      </c>
      <c r="C35914" t="s">
        <v>17</v>
      </c>
      <c r="D35914" t="s">
        <v>8</v>
      </c>
      <c r="E35914">
        <v>390.42714601603575</v>
      </c>
      <c r="F35914" t="s">
        <v>22</v>
      </c>
    </row>
    <row r="35915" spans="1:6" x14ac:dyDescent="0.45">
      <c r="A35915" t="s">
        <v>158</v>
      </c>
      <c r="B35915">
        <v>2027</v>
      </c>
      <c r="C35915" t="s">
        <v>18</v>
      </c>
      <c r="D35915" t="s">
        <v>9</v>
      </c>
      <c r="E35915">
        <v>30</v>
      </c>
      <c r="F35915" t="s">
        <v>22</v>
      </c>
    </row>
    <row r="35916" spans="1:6" x14ac:dyDescent="0.45">
      <c r="A35916" t="s">
        <v>158</v>
      </c>
      <c r="B35916">
        <v>2027</v>
      </c>
      <c r="C35916" t="s">
        <v>18</v>
      </c>
      <c r="D35916" t="s">
        <v>10</v>
      </c>
      <c r="E35916">
        <v>0</v>
      </c>
      <c r="F35916" t="s">
        <v>22</v>
      </c>
    </row>
    <row r="35917" spans="1:6" x14ac:dyDescent="0.45">
      <c r="A35917" t="s">
        <v>158</v>
      </c>
      <c r="B35917">
        <v>2027</v>
      </c>
      <c r="C35917" t="s">
        <v>18</v>
      </c>
      <c r="D35917" t="s">
        <v>19</v>
      </c>
      <c r="E35917">
        <v>0</v>
      </c>
      <c r="F35917" t="s">
        <v>23</v>
      </c>
    </row>
    <row r="35918" spans="1:6" x14ac:dyDescent="0.45">
      <c r="A35918" t="s">
        <v>158</v>
      </c>
      <c r="B35918">
        <v>2028</v>
      </c>
      <c r="C35918" t="s">
        <v>15</v>
      </c>
      <c r="D35918" t="s">
        <v>0</v>
      </c>
      <c r="E35918">
        <v>423.66432096964149</v>
      </c>
      <c r="F35918" t="s">
        <v>22</v>
      </c>
    </row>
    <row r="35919" spans="1:6" x14ac:dyDescent="0.45">
      <c r="A35919" t="s">
        <v>158</v>
      </c>
      <c r="B35919">
        <v>2028</v>
      </c>
      <c r="C35919" t="s">
        <v>15</v>
      </c>
      <c r="D35919" t="s">
        <v>1</v>
      </c>
      <c r="E35919">
        <v>53.880358446950225</v>
      </c>
      <c r="F35919" t="s">
        <v>22</v>
      </c>
    </row>
    <row r="35920" spans="1:6" x14ac:dyDescent="0.45">
      <c r="A35920" t="s">
        <v>158</v>
      </c>
      <c r="B35920">
        <v>2028</v>
      </c>
      <c r="C35920" t="s">
        <v>15</v>
      </c>
      <c r="D35920" t="s">
        <v>2</v>
      </c>
      <c r="E35920">
        <v>0</v>
      </c>
      <c r="F35920" t="s">
        <v>22</v>
      </c>
    </row>
    <row r="35921" spans="1:6" x14ac:dyDescent="0.45">
      <c r="A35921" t="s">
        <v>158</v>
      </c>
      <c r="B35921">
        <v>2028</v>
      </c>
      <c r="C35921" t="s">
        <v>15</v>
      </c>
      <c r="D35921" t="s">
        <v>3</v>
      </c>
      <c r="E35921">
        <v>1.4437885937499999</v>
      </c>
      <c r="F35921" t="s">
        <v>22</v>
      </c>
    </row>
    <row r="35922" spans="1:6" x14ac:dyDescent="0.45">
      <c r="A35922" t="s">
        <v>158</v>
      </c>
      <c r="B35922">
        <v>2028</v>
      </c>
      <c r="C35922" t="s">
        <v>15</v>
      </c>
      <c r="D35922" t="s">
        <v>4</v>
      </c>
      <c r="E35922">
        <v>5.95515959322874</v>
      </c>
      <c r="F35922" t="s">
        <v>22</v>
      </c>
    </row>
    <row r="35923" spans="1:6" x14ac:dyDescent="0.45">
      <c r="A35923" t="s">
        <v>158</v>
      </c>
      <c r="B35923">
        <v>2028</v>
      </c>
      <c r="C35923" t="s">
        <v>5</v>
      </c>
      <c r="D35923" t="s">
        <v>5</v>
      </c>
      <c r="E35923">
        <v>484.94362760357058</v>
      </c>
      <c r="F35923" t="s">
        <v>22</v>
      </c>
    </row>
    <row r="35924" spans="1:6" x14ac:dyDescent="0.45">
      <c r="A35924" t="s">
        <v>158</v>
      </c>
      <c r="B35924">
        <v>2028</v>
      </c>
      <c r="C35924" t="s">
        <v>16</v>
      </c>
      <c r="D35924" t="s">
        <v>6</v>
      </c>
      <c r="E35924">
        <v>0</v>
      </c>
      <c r="F35924" t="s">
        <v>22</v>
      </c>
    </row>
    <row r="35925" spans="1:6" x14ac:dyDescent="0.45">
      <c r="A35925" t="s">
        <v>158</v>
      </c>
      <c r="B35925">
        <v>2028</v>
      </c>
      <c r="C35925" t="s">
        <v>16</v>
      </c>
      <c r="D35925" t="s">
        <v>7</v>
      </c>
      <c r="E35925">
        <v>0</v>
      </c>
      <c r="F35925" t="s">
        <v>22</v>
      </c>
    </row>
    <row r="35926" spans="1:6" x14ac:dyDescent="0.45">
      <c r="A35926" t="s">
        <v>158</v>
      </c>
      <c r="B35926">
        <v>2028</v>
      </c>
      <c r="C35926" t="s">
        <v>17</v>
      </c>
      <c r="D35926" t="s">
        <v>8</v>
      </c>
      <c r="E35926">
        <v>419.94362760357058</v>
      </c>
      <c r="F35926" t="s">
        <v>22</v>
      </c>
    </row>
    <row r="35927" spans="1:6" x14ac:dyDescent="0.45">
      <c r="A35927" t="s">
        <v>158</v>
      </c>
      <c r="B35927">
        <v>2028</v>
      </c>
      <c r="C35927" t="s">
        <v>18</v>
      </c>
      <c r="D35927" t="s">
        <v>9</v>
      </c>
      <c r="E35927">
        <v>65</v>
      </c>
      <c r="F35927" t="s">
        <v>22</v>
      </c>
    </row>
    <row r="35928" spans="1:6" x14ac:dyDescent="0.45">
      <c r="A35928" t="s">
        <v>158</v>
      </c>
      <c r="B35928">
        <v>2028</v>
      </c>
      <c r="C35928" t="s">
        <v>18</v>
      </c>
      <c r="D35928" t="s">
        <v>10</v>
      </c>
      <c r="E35928">
        <v>0</v>
      </c>
      <c r="F35928" t="s">
        <v>22</v>
      </c>
    </row>
    <row r="35929" spans="1:6" x14ac:dyDescent="0.45">
      <c r="A35929" t="s">
        <v>158</v>
      </c>
      <c r="B35929">
        <v>2028</v>
      </c>
      <c r="C35929" t="s">
        <v>18</v>
      </c>
      <c r="D35929" t="s">
        <v>19</v>
      </c>
      <c r="E35929">
        <v>0</v>
      </c>
      <c r="F35929" t="s">
        <v>23</v>
      </c>
    </row>
    <row r="35930" spans="1:6" x14ac:dyDescent="0.45">
      <c r="A35930" t="s">
        <v>158</v>
      </c>
      <c r="B35930">
        <v>2029</v>
      </c>
      <c r="C35930" t="s">
        <v>15</v>
      </c>
      <c r="D35930" t="s">
        <v>0</v>
      </c>
      <c r="E35930">
        <v>480.72964999845658</v>
      </c>
      <c r="F35930" t="s">
        <v>22</v>
      </c>
    </row>
    <row r="35931" spans="1:6" x14ac:dyDescent="0.45">
      <c r="A35931" t="s">
        <v>158</v>
      </c>
      <c r="B35931">
        <v>2029</v>
      </c>
      <c r="C35931" t="s">
        <v>15</v>
      </c>
      <c r="D35931" t="s">
        <v>1</v>
      </c>
      <c r="E35931">
        <v>56.197213860169072</v>
      </c>
      <c r="F35931" t="s">
        <v>22</v>
      </c>
    </row>
    <row r="35932" spans="1:6" x14ac:dyDescent="0.45">
      <c r="A35932" t="s">
        <v>158</v>
      </c>
      <c r="B35932">
        <v>2029</v>
      </c>
      <c r="C35932" t="s">
        <v>15</v>
      </c>
      <c r="D35932" t="s">
        <v>2</v>
      </c>
      <c r="E35932">
        <v>0</v>
      </c>
      <c r="F35932" t="s">
        <v>22</v>
      </c>
    </row>
    <row r="35933" spans="1:6" x14ac:dyDescent="0.45">
      <c r="A35933" t="s">
        <v>158</v>
      </c>
      <c r="B35933">
        <v>2029</v>
      </c>
      <c r="C35933" t="s">
        <v>15</v>
      </c>
      <c r="D35933" t="s">
        <v>3</v>
      </c>
      <c r="E35933">
        <v>1.6964515976562502</v>
      </c>
      <c r="F35933" t="s">
        <v>22</v>
      </c>
    </row>
    <row r="35934" spans="1:6" x14ac:dyDescent="0.45">
      <c r="A35934" t="s">
        <v>158</v>
      </c>
      <c r="B35934">
        <v>2029</v>
      </c>
      <c r="C35934" t="s">
        <v>15</v>
      </c>
      <c r="D35934" t="s">
        <v>4</v>
      </c>
      <c r="E35934">
        <v>6.3958414031276671</v>
      </c>
      <c r="F35934" t="s">
        <v>22</v>
      </c>
    </row>
    <row r="35935" spans="1:6" x14ac:dyDescent="0.45">
      <c r="A35935" t="s">
        <v>158</v>
      </c>
      <c r="B35935">
        <v>2029</v>
      </c>
      <c r="C35935" t="s">
        <v>5</v>
      </c>
      <c r="D35935" t="s">
        <v>5</v>
      </c>
      <c r="E35935">
        <v>545.01915685940958</v>
      </c>
      <c r="F35935" t="s">
        <v>22</v>
      </c>
    </row>
    <row r="35936" spans="1:6" x14ac:dyDescent="0.45">
      <c r="A35936" t="s">
        <v>158</v>
      </c>
      <c r="B35936">
        <v>2029</v>
      </c>
      <c r="C35936" t="s">
        <v>16</v>
      </c>
      <c r="D35936" t="s">
        <v>6</v>
      </c>
      <c r="E35936">
        <v>0</v>
      </c>
      <c r="F35936" t="s">
        <v>22</v>
      </c>
    </row>
    <row r="35937" spans="1:6" x14ac:dyDescent="0.45">
      <c r="A35937" t="s">
        <v>158</v>
      </c>
      <c r="B35937">
        <v>2029</v>
      </c>
      <c r="C35937" t="s">
        <v>16</v>
      </c>
      <c r="D35937" t="s">
        <v>7</v>
      </c>
      <c r="E35937">
        <v>0</v>
      </c>
      <c r="F35937" t="s">
        <v>22</v>
      </c>
    </row>
    <row r="35938" spans="1:6" x14ac:dyDescent="0.45">
      <c r="A35938" t="s">
        <v>158</v>
      </c>
      <c r="B35938">
        <v>2029</v>
      </c>
      <c r="C35938" t="s">
        <v>17</v>
      </c>
      <c r="D35938" t="s">
        <v>8</v>
      </c>
      <c r="E35938">
        <v>450.01915685940958</v>
      </c>
      <c r="F35938" t="s">
        <v>22</v>
      </c>
    </row>
    <row r="35939" spans="1:6" x14ac:dyDescent="0.45">
      <c r="A35939" t="s">
        <v>158</v>
      </c>
      <c r="B35939">
        <v>2029</v>
      </c>
      <c r="C35939" t="s">
        <v>18</v>
      </c>
      <c r="D35939" t="s">
        <v>9</v>
      </c>
      <c r="E35939">
        <v>95</v>
      </c>
      <c r="F35939" t="s">
        <v>22</v>
      </c>
    </row>
    <row r="35940" spans="1:6" x14ac:dyDescent="0.45">
      <c r="A35940" t="s">
        <v>158</v>
      </c>
      <c r="B35940">
        <v>2029</v>
      </c>
      <c r="C35940" t="s">
        <v>18</v>
      </c>
      <c r="D35940" t="s">
        <v>10</v>
      </c>
      <c r="E35940">
        <v>0</v>
      </c>
      <c r="F35940" t="s">
        <v>22</v>
      </c>
    </row>
    <row r="35941" spans="1:6" x14ac:dyDescent="0.45">
      <c r="A35941" t="s">
        <v>158</v>
      </c>
      <c r="B35941">
        <v>2029</v>
      </c>
      <c r="C35941" t="s">
        <v>18</v>
      </c>
      <c r="D35941" t="s">
        <v>19</v>
      </c>
      <c r="E35941">
        <v>0</v>
      </c>
      <c r="F35941" t="s">
        <v>23</v>
      </c>
    </row>
    <row r="35942" spans="1:6" x14ac:dyDescent="0.45">
      <c r="A35942" t="s">
        <v>158</v>
      </c>
      <c r="B35942">
        <v>2030</v>
      </c>
      <c r="C35942" t="s">
        <v>15</v>
      </c>
      <c r="D35942" t="s">
        <v>0</v>
      </c>
      <c r="E35942">
        <v>529.86408869853017</v>
      </c>
      <c r="F35942" t="s">
        <v>22</v>
      </c>
    </row>
    <row r="35943" spans="1:6" x14ac:dyDescent="0.45">
      <c r="A35943" t="s">
        <v>158</v>
      </c>
      <c r="B35943">
        <v>2030</v>
      </c>
      <c r="C35943" t="s">
        <v>15</v>
      </c>
      <c r="D35943" t="s">
        <v>1</v>
      </c>
      <c r="E35943">
        <v>58.894680125457199</v>
      </c>
      <c r="F35943" t="s">
        <v>22</v>
      </c>
    </row>
    <row r="35944" spans="1:6" x14ac:dyDescent="0.45">
      <c r="A35944" t="s">
        <v>158</v>
      </c>
      <c r="B35944">
        <v>2030</v>
      </c>
      <c r="C35944" t="s">
        <v>15</v>
      </c>
      <c r="D35944" t="s">
        <v>2</v>
      </c>
      <c r="E35944">
        <v>0</v>
      </c>
      <c r="F35944" t="s">
        <v>22</v>
      </c>
    </row>
    <row r="35945" spans="1:6" x14ac:dyDescent="0.45">
      <c r="A35945" t="s">
        <v>158</v>
      </c>
      <c r="B35945">
        <v>2030</v>
      </c>
      <c r="C35945" t="s">
        <v>15</v>
      </c>
      <c r="D35945" t="s">
        <v>3</v>
      </c>
      <c r="E35945">
        <v>1.9933306272460944</v>
      </c>
      <c r="F35945" t="s">
        <v>22</v>
      </c>
    </row>
    <row r="35946" spans="1:6" x14ac:dyDescent="0.45">
      <c r="A35946" t="s">
        <v>158</v>
      </c>
      <c r="B35946">
        <v>2030</v>
      </c>
      <c r="C35946" t="s">
        <v>15</v>
      </c>
      <c r="D35946" t="s">
        <v>4</v>
      </c>
      <c r="E35946">
        <v>6.8691336669591152</v>
      </c>
      <c r="F35946" t="s">
        <v>22</v>
      </c>
    </row>
    <row r="35947" spans="1:6" x14ac:dyDescent="0.45">
      <c r="A35947" t="s">
        <v>158</v>
      </c>
      <c r="B35947">
        <v>2030</v>
      </c>
      <c r="C35947" t="s">
        <v>5</v>
      </c>
      <c r="D35947" t="s">
        <v>5</v>
      </c>
      <c r="E35947">
        <v>597.62123311819255</v>
      </c>
      <c r="F35947" t="s">
        <v>22</v>
      </c>
    </row>
    <row r="35948" spans="1:6" x14ac:dyDescent="0.45">
      <c r="A35948" t="s">
        <v>158</v>
      </c>
      <c r="B35948">
        <v>2030</v>
      </c>
      <c r="C35948" t="s">
        <v>16</v>
      </c>
      <c r="D35948" t="s">
        <v>6</v>
      </c>
      <c r="E35948">
        <v>0</v>
      </c>
      <c r="F35948" t="s">
        <v>22</v>
      </c>
    </row>
    <row r="35949" spans="1:6" x14ac:dyDescent="0.45">
      <c r="A35949" t="s">
        <v>158</v>
      </c>
      <c r="B35949">
        <v>2030</v>
      </c>
      <c r="C35949" t="s">
        <v>16</v>
      </c>
      <c r="D35949" t="s">
        <v>7</v>
      </c>
      <c r="E35949">
        <v>0</v>
      </c>
      <c r="F35949" t="s">
        <v>22</v>
      </c>
    </row>
    <row r="35950" spans="1:6" x14ac:dyDescent="0.45">
      <c r="A35950" t="s">
        <v>158</v>
      </c>
      <c r="B35950">
        <v>2030</v>
      </c>
      <c r="C35950" t="s">
        <v>17</v>
      </c>
      <c r="D35950" t="s">
        <v>8</v>
      </c>
      <c r="E35950">
        <v>476.62123311819255</v>
      </c>
      <c r="F35950" t="s">
        <v>22</v>
      </c>
    </row>
    <row r="35951" spans="1:6" x14ac:dyDescent="0.45">
      <c r="A35951" t="s">
        <v>158</v>
      </c>
      <c r="B35951">
        <v>2030</v>
      </c>
      <c r="C35951" t="s">
        <v>18</v>
      </c>
      <c r="D35951" t="s">
        <v>9</v>
      </c>
      <c r="E35951">
        <v>121</v>
      </c>
      <c r="F35951" t="s">
        <v>22</v>
      </c>
    </row>
    <row r="35952" spans="1:6" x14ac:dyDescent="0.45">
      <c r="A35952" t="s">
        <v>158</v>
      </c>
      <c r="B35952">
        <v>2030</v>
      </c>
      <c r="C35952" t="s">
        <v>18</v>
      </c>
      <c r="D35952" t="s">
        <v>10</v>
      </c>
      <c r="E35952">
        <v>0</v>
      </c>
      <c r="F35952" t="s">
        <v>22</v>
      </c>
    </row>
    <row r="35953" spans="1:6" x14ac:dyDescent="0.45">
      <c r="A35953" t="s">
        <v>158</v>
      </c>
      <c r="B35953">
        <v>2030</v>
      </c>
      <c r="C35953" t="s">
        <v>18</v>
      </c>
      <c r="D35953" t="s">
        <v>19</v>
      </c>
      <c r="E35953">
        <v>0</v>
      </c>
      <c r="F35953" t="s">
        <v>23</v>
      </c>
    </row>
    <row r="35954" spans="1:6" x14ac:dyDescent="0.45">
      <c r="A35954" t="s">
        <v>158</v>
      </c>
      <c r="B35954">
        <v>2031</v>
      </c>
      <c r="C35954" t="s">
        <v>15</v>
      </c>
      <c r="D35954" t="s">
        <v>0</v>
      </c>
      <c r="E35954">
        <v>563.97549495521093</v>
      </c>
      <c r="F35954" t="s">
        <v>22</v>
      </c>
    </row>
    <row r="35955" spans="1:6" x14ac:dyDescent="0.45">
      <c r="A35955" t="s">
        <v>158</v>
      </c>
      <c r="B35955">
        <v>2031</v>
      </c>
      <c r="C35955" t="s">
        <v>15</v>
      </c>
      <c r="D35955" t="s">
        <v>1</v>
      </c>
      <c r="E35955">
        <v>62.010208704093877</v>
      </c>
      <c r="F35955" t="s">
        <v>22</v>
      </c>
    </row>
    <row r="35956" spans="1:6" x14ac:dyDescent="0.45">
      <c r="A35956" t="s">
        <v>158</v>
      </c>
      <c r="B35956">
        <v>2031</v>
      </c>
      <c r="C35956" t="s">
        <v>15</v>
      </c>
      <c r="D35956" t="s">
        <v>2</v>
      </c>
      <c r="E35956">
        <v>0</v>
      </c>
      <c r="F35956" t="s">
        <v>22</v>
      </c>
    </row>
    <row r="35957" spans="1:6" x14ac:dyDescent="0.45">
      <c r="A35957" t="s">
        <v>158</v>
      </c>
      <c r="B35957">
        <v>2031</v>
      </c>
      <c r="C35957" t="s">
        <v>15</v>
      </c>
      <c r="D35957" t="s">
        <v>3</v>
      </c>
      <c r="E35957">
        <v>2.238510294397364</v>
      </c>
      <c r="F35957" t="s">
        <v>22</v>
      </c>
    </row>
    <row r="35958" spans="1:6" x14ac:dyDescent="0.45">
      <c r="A35958" t="s">
        <v>158</v>
      </c>
      <c r="B35958">
        <v>2031</v>
      </c>
      <c r="C35958" t="s">
        <v>15</v>
      </c>
      <c r="D35958" t="s">
        <v>4</v>
      </c>
      <c r="E35958">
        <v>7.2538051523088258</v>
      </c>
      <c r="F35958" t="s">
        <v>22</v>
      </c>
    </row>
    <row r="35959" spans="1:6" x14ac:dyDescent="0.45">
      <c r="A35959" t="s">
        <v>158</v>
      </c>
      <c r="B35959">
        <v>2031</v>
      </c>
      <c r="C35959" t="s">
        <v>5</v>
      </c>
      <c r="D35959" t="s">
        <v>5</v>
      </c>
      <c r="E35959">
        <v>635.47801910601095</v>
      </c>
      <c r="F35959" t="s">
        <v>22</v>
      </c>
    </row>
    <row r="35960" spans="1:6" x14ac:dyDescent="0.45">
      <c r="A35960" t="s">
        <v>158</v>
      </c>
      <c r="B35960">
        <v>2031</v>
      </c>
      <c r="C35960" t="s">
        <v>16</v>
      </c>
      <c r="D35960" t="s">
        <v>6</v>
      </c>
      <c r="E35960">
        <v>0</v>
      </c>
      <c r="F35960" t="s">
        <v>22</v>
      </c>
    </row>
    <row r="35961" spans="1:6" x14ac:dyDescent="0.45">
      <c r="A35961" t="s">
        <v>158</v>
      </c>
      <c r="B35961">
        <v>2031</v>
      </c>
      <c r="C35961" t="s">
        <v>16</v>
      </c>
      <c r="D35961" t="s">
        <v>7</v>
      </c>
      <c r="E35961">
        <v>0</v>
      </c>
      <c r="F35961" t="s">
        <v>22</v>
      </c>
    </row>
    <row r="35962" spans="1:6" x14ac:dyDescent="0.45">
      <c r="A35962" t="s">
        <v>158</v>
      </c>
      <c r="B35962">
        <v>2031</v>
      </c>
      <c r="C35962" t="s">
        <v>17</v>
      </c>
      <c r="D35962" t="s">
        <v>8</v>
      </c>
      <c r="E35962">
        <v>495.47801910601095</v>
      </c>
      <c r="F35962" t="s">
        <v>22</v>
      </c>
    </row>
    <row r="35963" spans="1:6" x14ac:dyDescent="0.45">
      <c r="A35963" t="s">
        <v>158</v>
      </c>
      <c r="B35963">
        <v>2031</v>
      </c>
      <c r="C35963" t="s">
        <v>18</v>
      </c>
      <c r="D35963" t="s">
        <v>9</v>
      </c>
      <c r="E35963">
        <v>140</v>
      </c>
      <c r="F35963" t="s">
        <v>22</v>
      </c>
    </row>
    <row r="35964" spans="1:6" x14ac:dyDescent="0.45">
      <c r="A35964" t="s">
        <v>158</v>
      </c>
      <c r="B35964">
        <v>2031</v>
      </c>
      <c r="C35964" t="s">
        <v>18</v>
      </c>
      <c r="D35964" t="s">
        <v>10</v>
      </c>
      <c r="E35964">
        <v>0</v>
      </c>
      <c r="F35964" t="s">
        <v>22</v>
      </c>
    </row>
    <row r="35965" spans="1:6" x14ac:dyDescent="0.45">
      <c r="A35965" t="s">
        <v>158</v>
      </c>
      <c r="B35965">
        <v>2031</v>
      </c>
      <c r="C35965" t="s">
        <v>18</v>
      </c>
      <c r="D35965" t="s">
        <v>19</v>
      </c>
      <c r="E35965">
        <v>0</v>
      </c>
      <c r="F35965" t="s">
        <v>23</v>
      </c>
    </row>
    <row r="35966" spans="1:6" x14ac:dyDescent="0.45">
      <c r="A35966" t="s">
        <v>158</v>
      </c>
      <c r="B35966">
        <v>2032</v>
      </c>
      <c r="C35966" t="s">
        <v>15</v>
      </c>
      <c r="D35966" t="s">
        <v>0</v>
      </c>
      <c r="E35966">
        <v>590.98029929391703</v>
      </c>
      <c r="F35966" t="s">
        <v>22</v>
      </c>
    </row>
    <row r="35967" spans="1:6" x14ac:dyDescent="0.45">
      <c r="A35967" t="s">
        <v>158</v>
      </c>
      <c r="B35967">
        <v>2032</v>
      </c>
      <c r="C35967" t="s">
        <v>15</v>
      </c>
      <c r="D35967" t="s">
        <v>1</v>
      </c>
      <c r="E35967">
        <v>65.414569161948634</v>
      </c>
      <c r="F35967" t="s">
        <v>22</v>
      </c>
    </row>
    <row r="35968" spans="1:6" x14ac:dyDescent="0.45">
      <c r="A35968" t="s">
        <v>158</v>
      </c>
      <c r="B35968">
        <v>2032</v>
      </c>
      <c r="C35968" t="s">
        <v>15</v>
      </c>
      <c r="D35968" t="s">
        <v>2</v>
      </c>
      <c r="E35968">
        <v>0</v>
      </c>
      <c r="F35968" t="s">
        <v>22</v>
      </c>
    </row>
    <row r="35969" spans="1:6" x14ac:dyDescent="0.45">
      <c r="A35969" t="s">
        <v>158</v>
      </c>
      <c r="B35969">
        <v>2032</v>
      </c>
      <c r="C35969" t="s">
        <v>15</v>
      </c>
      <c r="D35969" t="s">
        <v>3</v>
      </c>
      <c r="E35969">
        <v>2.5138470606082399</v>
      </c>
      <c r="F35969" t="s">
        <v>22</v>
      </c>
    </row>
    <row r="35970" spans="1:6" x14ac:dyDescent="0.45">
      <c r="A35970" t="s">
        <v>158</v>
      </c>
      <c r="B35970">
        <v>2032</v>
      </c>
      <c r="C35970" t="s">
        <v>15</v>
      </c>
      <c r="D35970" t="s">
        <v>4</v>
      </c>
      <c r="E35970">
        <v>7.6600182408381201</v>
      </c>
      <c r="F35970" t="s">
        <v>22</v>
      </c>
    </row>
    <row r="35971" spans="1:6" x14ac:dyDescent="0.45">
      <c r="A35971" t="s">
        <v>158</v>
      </c>
      <c r="B35971">
        <v>2032</v>
      </c>
      <c r="C35971" t="s">
        <v>5</v>
      </c>
      <c r="D35971" t="s">
        <v>5</v>
      </c>
      <c r="E35971">
        <v>666.56873375731197</v>
      </c>
      <c r="F35971" t="s">
        <v>22</v>
      </c>
    </row>
    <row r="35972" spans="1:6" x14ac:dyDescent="0.45">
      <c r="A35972" t="s">
        <v>158</v>
      </c>
      <c r="B35972">
        <v>2032</v>
      </c>
      <c r="C35972" t="s">
        <v>16</v>
      </c>
      <c r="D35972" t="s">
        <v>6</v>
      </c>
      <c r="E35972">
        <v>0</v>
      </c>
      <c r="F35972" t="s">
        <v>22</v>
      </c>
    </row>
    <row r="35973" spans="1:6" x14ac:dyDescent="0.45">
      <c r="A35973" t="s">
        <v>158</v>
      </c>
      <c r="B35973">
        <v>2032</v>
      </c>
      <c r="C35973" t="s">
        <v>16</v>
      </c>
      <c r="D35973" t="s">
        <v>7</v>
      </c>
      <c r="E35973">
        <v>0</v>
      </c>
      <c r="F35973" t="s">
        <v>22</v>
      </c>
    </row>
    <row r="35974" spans="1:6" x14ac:dyDescent="0.45">
      <c r="A35974" t="s">
        <v>158</v>
      </c>
      <c r="B35974">
        <v>2032</v>
      </c>
      <c r="C35974" t="s">
        <v>17</v>
      </c>
      <c r="D35974" t="s">
        <v>8</v>
      </c>
      <c r="E35974">
        <v>512.56873375731197</v>
      </c>
      <c r="F35974" t="s">
        <v>22</v>
      </c>
    </row>
    <row r="35975" spans="1:6" x14ac:dyDescent="0.45">
      <c r="A35975" t="s">
        <v>158</v>
      </c>
      <c r="B35975">
        <v>2032</v>
      </c>
      <c r="C35975" t="s">
        <v>18</v>
      </c>
      <c r="D35975" t="s">
        <v>9</v>
      </c>
      <c r="E35975">
        <v>154</v>
      </c>
      <c r="F35975" t="s">
        <v>22</v>
      </c>
    </row>
    <row r="35976" spans="1:6" x14ac:dyDescent="0.45">
      <c r="A35976" t="s">
        <v>158</v>
      </c>
      <c r="B35976">
        <v>2032</v>
      </c>
      <c r="C35976" t="s">
        <v>18</v>
      </c>
      <c r="D35976" t="s">
        <v>10</v>
      </c>
      <c r="E35976">
        <v>0</v>
      </c>
      <c r="F35976" t="s">
        <v>22</v>
      </c>
    </row>
    <row r="35977" spans="1:6" x14ac:dyDescent="0.45">
      <c r="A35977" t="s">
        <v>158</v>
      </c>
      <c r="B35977">
        <v>2032</v>
      </c>
      <c r="C35977" t="s">
        <v>18</v>
      </c>
      <c r="D35977" t="s">
        <v>19</v>
      </c>
      <c r="E35977">
        <v>0</v>
      </c>
      <c r="F35977" t="s">
        <v>23</v>
      </c>
    </row>
    <row r="35978" spans="1:6" x14ac:dyDescent="0.45">
      <c r="A35978" t="s">
        <v>158</v>
      </c>
      <c r="B35978">
        <v>2033</v>
      </c>
      <c r="C35978" t="s">
        <v>15</v>
      </c>
      <c r="D35978" t="s">
        <v>0</v>
      </c>
      <c r="E35978">
        <v>615.49508470957164</v>
      </c>
      <c r="F35978" t="s">
        <v>22</v>
      </c>
    </row>
    <row r="35979" spans="1:6" x14ac:dyDescent="0.45">
      <c r="A35979" t="s">
        <v>158</v>
      </c>
      <c r="B35979">
        <v>2033</v>
      </c>
      <c r="C35979" t="s">
        <v>15</v>
      </c>
      <c r="D35979" t="s">
        <v>1</v>
      </c>
      <c r="E35979">
        <v>68.960038810526243</v>
      </c>
      <c r="F35979" t="s">
        <v>22</v>
      </c>
    </row>
    <row r="35980" spans="1:6" x14ac:dyDescent="0.45">
      <c r="A35980" t="s">
        <v>158</v>
      </c>
      <c r="B35980">
        <v>2033</v>
      </c>
      <c r="C35980" t="s">
        <v>15</v>
      </c>
      <c r="D35980" t="s">
        <v>2</v>
      </c>
      <c r="E35980">
        <v>0</v>
      </c>
      <c r="F35980" t="s">
        <v>22</v>
      </c>
    </row>
    <row r="35981" spans="1:6" x14ac:dyDescent="0.45">
      <c r="A35981" t="s">
        <v>158</v>
      </c>
      <c r="B35981">
        <v>2033</v>
      </c>
      <c r="C35981" t="s">
        <v>15</v>
      </c>
      <c r="D35981" t="s">
        <v>3</v>
      </c>
      <c r="E35981">
        <v>2.8230502490630536</v>
      </c>
      <c r="F35981" t="s">
        <v>22</v>
      </c>
    </row>
    <row r="35982" spans="1:6" x14ac:dyDescent="0.45">
      <c r="A35982" t="s">
        <v>158</v>
      </c>
      <c r="B35982">
        <v>2033</v>
      </c>
      <c r="C35982" t="s">
        <v>15</v>
      </c>
      <c r="D35982" t="s">
        <v>4</v>
      </c>
      <c r="E35982">
        <v>8.088979262325056</v>
      </c>
      <c r="F35982" t="s">
        <v>22</v>
      </c>
    </row>
    <row r="35983" spans="1:6" x14ac:dyDescent="0.45">
      <c r="A35983" t="s">
        <v>158</v>
      </c>
      <c r="B35983">
        <v>2033</v>
      </c>
      <c r="C35983" t="s">
        <v>5</v>
      </c>
      <c r="D35983" t="s">
        <v>5</v>
      </c>
      <c r="E35983">
        <v>695.36715303148605</v>
      </c>
      <c r="F35983" t="s">
        <v>22</v>
      </c>
    </row>
    <row r="35984" spans="1:6" x14ac:dyDescent="0.45">
      <c r="A35984" t="s">
        <v>158</v>
      </c>
      <c r="B35984">
        <v>2033</v>
      </c>
      <c r="C35984" t="s">
        <v>16</v>
      </c>
      <c r="D35984" t="s">
        <v>6</v>
      </c>
      <c r="E35984">
        <v>0</v>
      </c>
      <c r="F35984" t="s">
        <v>22</v>
      </c>
    </row>
    <row r="35985" spans="1:6" x14ac:dyDescent="0.45">
      <c r="A35985" t="s">
        <v>158</v>
      </c>
      <c r="B35985">
        <v>2033</v>
      </c>
      <c r="C35985" t="s">
        <v>16</v>
      </c>
      <c r="D35985" t="s">
        <v>7</v>
      </c>
      <c r="E35985">
        <v>0</v>
      </c>
      <c r="F35985" t="s">
        <v>22</v>
      </c>
    </row>
    <row r="35986" spans="1:6" x14ac:dyDescent="0.45">
      <c r="A35986" t="s">
        <v>158</v>
      </c>
      <c r="B35986">
        <v>2033</v>
      </c>
      <c r="C35986" t="s">
        <v>17</v>
      </c>
      <c r="D35986" t="s">
        <v>8</v>
      </c>
      <c r="E35986">
        <v>525.36715303148605</v>
      </c>
      <c r="F35986" t="s">
        <v>22</v>
      </c>
    </row>
    <row r="35987" spans="1:6" x14ac:dyDescent="0.45">
      <c r="A35987" t="s">
        <v>158</v>
      </c>
      <c r="B35987">
        <v>2033</v>
      </c>
      <c r="C35987" t="s">
        <v>18</v>
      </c>
      <c r="D35987" t="s">
        <v>9</v>
      </c>
      <c r="E35987">
        <v>170</v>
      </c>
      <c r="F35987" t="s">
        <v>22</v>
      </c>
    </row>
    <row r="35988" spans="1:6" x14ac:dyDescent="0.45">
      <c r="A35988" t="s">
        <v>158</v>
      </c>
      <c r="B35988">
        <v>2033</v>
      </c>
      <c r="C35988" t="s">
        <v>18</v>
      </c>
      <c r="D35988" t="s">
        <v>10</v>
      </c>
      <c r="E35988">
        <v>0</v>
      </c>
      <c r="F35988" t="s">
        <v>22</v>
      </c>
    </row>
    <row r="35989" spans="1:6" x14ac:dyDescent="0.45">
      <c r="A35989" t="s">
        <v>158</v>
      </c>
      <c r="B35989">
        <v>2033</v>
      </c>
      <c r="C35989" t="s">
        <v>18</v>
      </c>
      <c r="D35989" t="s">
        <v>19</v>
      </c>
      <c r="E35989">
        <v>0</v>
      </c>
      <c r="F35989" t="s">
        <v>23</v>
      </c>
    </row>
    <row r="35990" spans="1:6" x14ac:dyDescent="0.45">
      <c r="A35990" t="s">
        <v>158</v>
      </c>
      <c r="B35990">
        <v>2034</v>
      </c>
      <c r="C35990" t="s">
        <v>15</v>
      </c>
      <c r="D35990" t="s">
        <v>0</v>
      </c>
      <c r="E35990">
        <v>642.37244376821582</v>
      </c>
      <c r="F35990" t="s">
        <v>22</v>
      </c>
    </row>
    <row r="35991" spans="1:6" x14ac:dyDescent="0.45">
      <c r="A35991" t="s">
        <v>158</v>
      </c>
      <c r="B35991">
        <v>2034</v>
      </c>
      <c r="C35991" t="s">
        <v>15</v>
      </c>
      <c r="D35991" t="s">
        <v>1</v>
      </c>
      <c r="E35991">
        <v>72.676984902413594</v>
      </c>
      <c r="F35991" t="s">
        <v>22</v>
      </c>
    </row>
    <row r="35992" spans="1:6" x14ac:dyDescent="0.45">
      <c r="A35992" t="s">
        <v>158</v>
      </c>
      <c r="B35992">
        <v>2034</v>
      </c>
      <c r="C35992" t="s">
        <v>15</v>
      </c>
      <c r="D35992" t="s">
        <v>2</v>
      </c>
      <c r="E35992">
        <v>0</v>
      </c>
      <c r="F35992" t="s">
        <v>22</v>
      </c>
    </row>
    <row r="35993" spans="1:6" x14ac:dyDescent="0.45">
      <c r="A35993" t="s">
        <v>158</v>
      </c>
      <c r="B35993">
        <v>2034</v>
      </c>
      <c r="C35993" t="s">
        <v>15</v>
      </c>
      <c r="D35993" t="s">
        <v>3</v>
      </c>
      <c r="E35993">
        <v>3.1702854296978091</v>
      </c>
      <c r="F35993" t="s">
        <v>22</v>
      </c>
    </row>
    <row r="35994" spans="1:6" x14ac:dyDescent="0.45">
      <c r="A35994" t="s">
        <v>158</v>
      </c>
      <c r="B35994">
        <v>2034</v>
      </c>
      <c r="C35994" t="s">
        <v>15</v>
      </c>
      <c r="D35994" t="s">
        <v>4</v>
      </c>
      <c r="E35994">
        <v>8.54196210101526</v>
      </c>
      <c r="F35994" t="s">
        <v>22</v>
      </c>
    </row>
    <row r="35995" spans="1:6" x14ac:dyDescent="0.45">
      <c r="A35995" t="s">
        <v>158</v>
      </c>
      <c r="B35995">
        <v>2034</v>
      </c>
      <c r="C35995" t="s">
        <v>5</v>
      </c>
      <c r="D35995" t="s">
        <v>5</v>
      </c>
      <c r="E35995">
        <v>726.76167620134254</v>
      </c>
      <c r="F35995" t="s">
        <v>22</v>
      </c>
    </row>
    <row r="35996" spans="1:6" x14ac:dyDescent="0.45">
      <c r="A35996" t="s">
        <v>158</v>
      </c>
      <c r="B35996">
        <v>2034</v>
      </c>
      <c r="C35996" t="s">
        <v>16</v>
      </c>
      <c r="D35996" t="s">
        <v>6</v>
      </c>
      <c r="E35996">
        <v>0</v>
      </c>
      <c r="F35996" t="s">
        <v>22</v>
      </c>
    </row>
    <row r="35997" spans="1:6" x14ac:dyDescent="0.45">
      <c r="A35997" t="s">
        <v>158</v>
      </c>
      <c r="B35997">
        <v>2034</v>
      </c>
      <c r="C35997" t="s">
        <v>16</v>
      </c>
      <c r="D35997" t="s">
        <v>7</v>
      </c>
      <c r="E35997">
        <v>0</v>
      </c>
      <c r="F35997" t="s">
        <v>22</v>
      </c>
    </row>
    <row r="35998" spans="1:6" x14ac:dyDescent="0.45">
      <c r="A35998" t="s">
        <v>158</v>
      </c>
      <c r="B35998">
        <v>2034</v>
      </c>
      <c r="C35998" t="s">
        <v>17</v>
      </c>
      <c r="D35998" t="s">
        <v>8</v>
      </c>
      <c r="E35998">
        <v>539.76167620134254</v>
      </c>
      <c r="F35998" t="s">
        <v>22</v>
      </c>
    </row>
    <row r="35999" spans="1:6" x14ac:dyDescent="0.45">
      <c r="A35999" t="s">
        <v>158</v>
      </c>
      <c r="B35999">
        <v>2034</v>
      </c>
      <c r="C35999" t="s">
        <v>18</v>
      </c>
      <c r="D35999" t="s">
        <v>9</v>
      </c>
      <c r="E35999">
        <v>187</v>
      </c>
      <c r="F35999" t="s">
        <v>22</v>
      </c>
    </row>
    <row r="36000" spans="1:6" x14ac:dyDescent="0.45">
      <c r="A36000" t="s">
        <v>158</v>
      </c>
      <c r="B36000">
        <v>2034</v>
      </c>
      <c r="C36000" t="s">
        <v>18</v>
      </c>
      <c r="D36000" t="s">
        <v>10</v>
      </c>
      <c r="E36000">
        <v>0</v>
      </c>
      <c r="F36000" t="s">
        <v>22</v>
      </c>
    </row>
    <row r="36001" spans="1:6" x14ac:dyDescent="0.45">
      <c r="A36001" t="s">
        <v>158</v>
      </c>
      <c r="B36001">
        <v>2034</v>
      </c>
      <c r="C36001" t="s">
        <v>18</v>
      </c>
      <c r="D36001" t="s">
        <v>19</v>
      </c>
      <c r="E36001">
        <v>0</v>
      </c>
      <c r="F36001" t="s">
        <v>23</v>
      </c>
    </row>
    <row r="36002" spans="1:6" x14ac:dyDescent="0.45">
      <c r="A36002" t="s">
        <v>158</v>
      </c>
      <c r="B36002">
        <v>2035</v>
      </c>
      <c r="C36002" t="s">
        <v>15</v>
      </c>
      <c r="D36002" t="s">
        <v>0</v>
      </c>
      <c r="E36002">
        <v>660.35666527407489</v>
      </c>
      <c r="F36002" t="s">
        <v>22</v>
      </c>
    </row>
    <row r="36003" spans="1:6" x14ac:dyDescent="0.45">
      <c r="A36003" t="s">
        <v>158</v>
      </c>
      <c r="B36003">
        <v>2035</v>
      </c>
      <c r="C36003" t="s">
        <v>15</v>
      </c>
      <c r="D36003" t="s">
        <v>1</v>
      </c>
      <c r="E36003">
        <v>76.57973899167321</v>
      </c>
      <c r="F36003" t="s">
        <v>22</v>
      </c>
    </row>
    <row r="36004" spans="1:6" x14ac:dyDescent="0.45">
      <c r="A36004" t="s">
        <v>158</v>
      </c>
      <c r="B36004">
        <v>2035</v>
      </c>
      <c r="C36004" t="s">
        <v>15</v>
      </c>
      <c r="D36004" t="s">
        <v>2</v>
      </c>
      <c r="E36004">
        <v>0</v>
      </c>
      <c r="F36004" t="s">
        <v>22</v>
      </c>
    </row>
    <row r="36005" spans="1:6" x14ac:dyDescent="0.45">
      <c r="A36005" t="s">
        <v>158</v>
      </c>
      <c r="B36005">
        <v>2035</v>
      </c>
      <c r="C36005" t="s">
        <v>15</v>
      </c>
      <c r="D36005" t="s">
        <v>3</v>
      </c>
      <c r="E36005">
        <v>3.5602305375506389</v>
      </c>
      <c r="F36005" t="s">
        <v>22</v>
      </c>
    </row>
    <row r="36006" spans="1:6" x14ac:dyDescent="0.45">
      <c r="A36006" t="s">
        <v>158</v>
      </c>
      <c r="B36006">
        <v>2035</v>
      </c>
      <c r="C36006" t="s">
        <v>15</v>
      </c>
      <c r="D36006" t="s">
        <v>4</v>
      </c>
      <c r="E36006">
        <v>9.0203119786721153</v>
      </c>
      <c r="F36006" t="s">
        <v>22</v>
      </c>
    </row>
    <row r="36007" spans="1:6" x14ac:dyDescent="0.45">
      <c r="A36007" t="s">
        <v>158</v>
      </c>
      <c r="B36007">
        <v>2035</v>
      </c>
      <c r="C36007" t="s">
        <v>5</v>
      </c>
      <c r="D36007" t="s">
        <v>5</v>
      </c>
      <c r="E36007">
        <v>749.51694678197089</v>
      </c>
      <c r="F36007" t="s">
        <v>22</v>
      </c>
    </row>
    <row r="36008" spans="1:6" x14ac:dyDescent="0.45">
      <c r="A36008" t="s">
        <v>158</v>
      </c>
      <c r="B36008">
        <v>2035</v>
      </c>
      <c r="C36008" t="s">
        <v>16</v>
      </c>
      <c r="D36008" t="s">
        <v>6</v>
      </c>
      <c r="E36008">
        <v>0</v>
      </c>
      <c r="F36008" t="s">
        <v>22</v>
      </c>
    </row>
    <row r="36009" spans="1:6" x14ac:dyDescent="0.45">
      <c r="A36009" t="s">
        <v>158</v>
      </c>
      <c r="B36009">
        <v>2035</v>
      </c>
      <c r="C36009" t="s">
        <v>16</v>
      </c>
      <c r="D36009" t="s">
        <v>7</v>
      </c>
      <c r="E36009">
        <v>0</v>
      </c>
      <c r="F36009" t="s">
        <v>22</v>
      </c>
    </row>
    <row r="36010" spans="1:6" x14ac:dyDescent="0.45">
      <c r="A36010" t="s">
        <v>158</v>
      </c>
      <c r="B36010">
        <v>2035</v>
      </c>
      <c r="C36010" t="s">
        <v>17</v>
      </c>
      <c r="D36010" t="s">
        <v>8</v>
      </c>
      <c r="E36010">
        <v>549.51694678197089</v>
      </c>
      <c r="F36010" t="s">
        <v>22</v>
      </c>
    </row>
    <row r="36011" spans="1:6" x14ac:dyDescent="0.45">
      <c r="A36011" t="s">
        <v>158</v>
      </c>
      <c r="B36011">
        <v>2035</v>
      </c>
      <c r="C36011" t="s">
        <v>18</v>
      </c>
      <c r="D36011" t="s">
        <v>9</v>
      </c>
      <c r="E36011">
        <v>200</v>
      </c>
      <c r="F36011" t="s">
        <v>22</v>
      </c>
    </row>
    <row r="36012" spans="1:6" x14ac:dyDescent="0.45">
      <c r="A36012" t="s">
        <v>158</v>
      </c>
      <c r="B36012">
        <v>2035</v>
      </c>
      <c r="C36012" t="s">
        <v>18</v>
      </c>
      <c r="D36012" t="s">
        <v>10</v>
      </c>
      <c r="E36012">
        <v>0</v>
      </c>
      <c r="F36012" t="s">
        <v>22</v>
      </c>
    </row>
    <row r="36013" spans="1:6" x14ac:dyDescent="0.45">
      <c r="A36013" t="s">
        <v>158</v>
      </c>
      <c r="B36013">
        <v>2035</v>
      </c>
      <c r="C36013" t="s">
        <v>18</v>
      </c>
      <c r="D36013" t="s">
        <v>19</v>
      </c>
      <c r="E36013">
        <v>0</v>
      </c>
      <c r="F36013" t="s">
        <v>23</v>
      </c>
    </row>
    <row r="36014" spans="1:6" x14ac:dyDescent="0.45">
      <c r="A36014" t="s">
        <v>158</v>
      </c>
      <c r="B36014">
        <v>2036</v>
      </c>
      <c r="C36014" t="s">
        <v>15</v>
      </c>
      <c r="D36014" t="s">
        <v>0</v>
      </c>
      <c r="E36014">
        <v>674.70355888816164</v>
      </c>
      <c r="F36014" t="s">
        <v>22</v>
      </c>
    </row>
    <row r="36015" spans="1:6" x14ac:dyDescent="0.45">
      <c r="A36015" t="s">
        <v>158</v>
      </c>
      <c r="B36015">
        <v>2036</v>
      </c>
      <c r="C36015" t="s">
        <v>15</v>
      </c>
      <c r="D36015" t="s">
        <v>1</v>
      </c>
      <c r="E36015">
        <v>80.531253523643571</v>
      </c>
      <c r="F36015" t="s">
        <v>22</v>
      </c>
    </row>
    <row r="36016" spans="1:6" x14ac:dyDescent="0.45">
      <c r="A36016" t="s">
        <v>158</v>
      </c>
      <c r="B36016">
        <v>2036</v>
      </c>
      <c r="C36016" t="s">
        <v>15</v>
      </c>
      <c r="D36016" t="s">
        <v>2</v>
      </c>
      <c r="E36016">
        <v>0</v>
      </c>
      <c r="F36016" t="s">
        <v>22</v>
      </c>
    </row>
    <row r="36017" spans="1:6" x14ac:dyDescent="0.45">
      <c r="A36017" t="s">
        <v>158</v>
      </c>
      <c r="B36017">
        <v>2036</v>
      </c>
      <c r="C36017" t="s">
        <v>15</v>
      </c>
      <c r="D36017" t="s">
        <v>3</v>
      </c>
      <c r="E36017">
        <v>3.6428278860218146</v>
      </c>
      <c r="F36017" t="s">
        <v>22</v>
      </c>
    </row>
    <row r="36018" spans="1:6" x14ac:dyDescent="0.45">
      <c r="A36018" t="s">
        <v>158</v>
      </c>
      <c r="B36018">
        <v>2036</v>
      </c>
      <c r="C36018" t="s">
        <v>15</v>
      </c>
      <c r="D36018" t="s">
        <v>4</v>
      </c>
      <c r="E36018">
        <v>9.5254494494777546</v>
      </c>
      <c r="F36018" t="s">
        <v>22</v>
      </c>
    </row>
    <row r="36019" spans="1:6" x14ac:dyDescent="0.45">
      <c r="A36019" t="s">
        <v>158</v>
      </c>
      <c r="B36019">
        <v>2036</v>
      </c>
      <c r="C36019" t="s">
        <v>5</v>
      </c>
      <c r="D36019" t="s">
        <v>5</v>
      </c>
      <c r="E36019">
        <v>768.40308974730476</v>
      </c>
      <c r="F36019" t="s">
        <v>22</v>
      </c>
    </row>
    <row r="36020" spans="1:6" x14ac:dyDescent="0.45">
      <c r="A36020" t="s">
        <v>158</v>
      </c>
      <c r="B36020">
        <v>2036</v>
      </c>
      <c r="C36020" t="s">
        <v>16</v>
      </c>
      <c r="D36020" t="s">
        <v>6</v>
      </c>
      <c r="E36020">
        <v>0</v>
      </c>
      <c r="F36020" t="s">
        <v>22</v>
      </c>
    </row>
    <row r="36021" spans="1:6" x14ac:dyDescent="0.45">
      <c r="A36021" t="s">
        <v>158</v>
      </c>
      <c r="B36021">
        <v>2036</v>
      </c>
      <c r="C36021" t="s">
        <v>16</v>
      </c>
      <c r="D36021" t="s">
        <v>7</v>
      </c>
      <c r="E36021">
        <v>0</v>
      </c>
      <c r="F36021" t="s">
        <v>22</v>
      </c>
    </row>
    <row r="36022" spans="1:6" x14ac:dyDescent="0.45">
      <c r="A36022" t="s">
        <v>158</v>
      </c>
      <c r="B36022">
        <v>2036</v>
      </c>
      <c r="C36022" t="s">
        <v>17</v>
      </c>
      <c r="D36022" t="s">
        <v>8</v>
      </c>
      <c r="E36022">
        <v>555.25053842020998</v>
      </c>
      <c r="F36022" t="s">
        <v>22</v>
      </c>
    </row>
    <row r="36023" spans="1:6" x14ac:dyDescent="0.45">
      <c r="A36023" t="s">
        <v>158</v>
      </c>
      <c r="B36023">
        <v>2036</v>
      </c>
      <c r="C36023" t="s">
        <v>18</v>
      </c>
      <c r="D36023" t="s">
        <v>9</v>
      </c>
      <c r="E36023">
        <v>213.15255132709484</v>
      </c>
      <c r="F36023" t="s">
        <v>22</v>
      </c>
    </row>
    <row r="36024" spans="1:6" x14ac:dyDescent="0.45">
      <c r="A36024" t="s">
        <v>158</v>
      </c>
      <c r="B36024">
        <v>2036</v>
      </c>
      <c r="C36024" t="s">
        <v>18</v>
      </c>
      <c r="D36024" t="s">
        <v>10</v>
      </c>
      <c r="E36024">
        <v>0</v>
      </c>
      <c r="F36024" t="s">
        <v>22</v>
      </c>
    </row>
    <row r="36025" spans="1:6" x14ac:dyDescent="0.45">
      <c r="A36025" t="s">
        <v>158</v>
      </c>
      <c r="B36025">
        <v>2036</v>
      </c>
      <c r="C36025" t="s">
        <v>18</v>
      </c>
      <c r="D36025" t="s">
        <v>19</v>
      </c>
      <c r="E36025">
        <v>0</v>
      </c>
      <c r="F36025" t="s">
        <v>23</v>
      </c>
    </row>
    <row r="36026" spans="1:6" x14ac:dyDescent="0.45">
      <c r="A36026" t="s">
        <v>158</v>
      </c>
      <c r="B36026">
        <v>2037</v>
      </c>
      <c r="C36026" t="s">
        <v>15</v>
      </c>
      <c r="D36026" t="s">
        <v>0</v>
      </c>
      <c r="E36026">
        <v>687.88718241389745</v>
      </c>
      <c r="F36026" t="s">
        <v>22</v>
      </c>
    </row>
    <row r="36027" spans="1:6" x14ac:dyDescent="0.45">
      <c r="A36027" t="s">
        <v>158</v>
      </c>
      <c r="B36027">
        <v>2037</v>
      </c>
      <c r="C36027" t="s">
        <v>15</v>
      </c>
      <c r="D36027" t="s">
        <v>1</v>
      </c>
      <c r="E36027">
        <v>84.686666205463581</v>
      </c>
      <c r="F36027" t="s">
        <v>22</v>
      </c>
    </row>
    <row r="36028" spans="1:6" x14ac:dyDescent="0.45">
      <c r="A36028" t="s">
        <v>158</v>
      </c>
      <c r="B36028">
        <v>2037</v>
      </c>
      <c r="C36028" t="s">
        <v>15</v>
      </c>
      <c r="D36028" t="s">
        <v>2</v>
      </c>
      <c r="E36028">
        <v>0</v>
      </c>
      <c r="F36028" t="s">
        <v>22</v>
      </c>
    </row>
    <row r="36029" spans="1:6" x14ac:dyDescent="0.45">
      <c r="A36029" t="s">
        <v>158</v>
      </c>
      <c r="B36029">
        <v>2037</v>
      </c>
      <c r="C36029" t="s">
        <v>15</v>
      </c>
      <c r="D36029" t="s">
        <v>3</v>
      </c>
      <c r="E36029">
        <v>3.7273414929775206</v>
      </c>
      <c r="F36029" t="s">
        <v>22</v>
      </c>
    </row>
    <row r="36030" spans="1:6" x14ac:dyDescent="0.45">
      <c r="A36030" t="s">
        <v>158</v>
      </c>
      <c r="B36030">
        <v>2037</v>
      </c>
      <c r="C36030" t="s">
        <v>15</v>
      </c>
      <c r="D36030" t="s">
        <v>4</v>
      </c>
      <c r="E36030">
        <v>10.05887461864851</v>
      </c>
      <c r="F36030" t="s">
        <v>22</v>
      </c>
    </row>
    <row r="36031" spans="1:6" x14ac:dyDescent="0.45">
      <c r="A36031" t="s">
        <v>158</v>
      </c>
      <c r="B36031">
        <v>2037</v>
      </c>
      <c r="C36031" t="s">
        <v>5</v>
      </c>
      <c r="D36031" t="s">
        <v>5</v>
      </c>
      <c r="E36031">
        <v>786.36006473098701</v>
      </c>
      <c r="F36031" t="s">
        <v>22</v>
      </c>
    </row>
    <row r="36032" spans="1:6" x14ac:dyDescent="0.45">
      <c r="A36032" t="s">
        <v>158</v>
      </c>
      <c r="B36032">
        <v>2037</v>
      </c>
      <c r="C36032" t="s">
        <v>16</v>
      </c>
      <c r="D36032" t="s">
        <v>6</v>
      </c>
      <c r="E36032">
        <v>0</v>
      </c>
      <c r="F36032" t="s">
        <v>22</v>
      </c>
    </row>
    <row r="36033" spans="1:6" x14ac:dyDescent="0.45">
      <c r="A36033" t="s">
        <v>158</v>
      </c>
      <c r="B36033">
        <v>2037</v>
      </c>
      <c r="C36033" t="s">
        <v>16</v>
      </c>
      <c r="D36033" t="s">
        <v>7</v>
      </c>
      <c r="E36033">
        <v>0</v>
      </c>
      <c r="F36033" t="s">
        <v>22</v>
      </c>
    </row>
    <row r="36034" spans="1:6" x14ac:dyDescent="0.45">
      <c r="A36034" t="s">
        <v>158</v>
      </c>
      <c r="B36034">
        <v>2037</v>
      </c>
      <c r="C36034" t="s">
        <v>17</v>
      </c>
      <c r="D36034" t="s">
        <v>8</v>
      </c>
      <c r="E36034">
        <v>559.19001404473806</v>
      </c>
      <c r="F36034" t="s">
        <v>22</v>
      </c>
    </row>
    <row r="36035" spans="1:6" x14ac:dyDescent="0.45">
      <c r="A36035" t="s">
        <v>158</v>
      </c>
      <c r="B36035">
        <v>2037</v>
      </c>
      <c r="C36035" t="s">
        <v>18</v>
      </c>
      <c r="D36035" t="s">
        <v>9</v>
      </c>
      <c r="E36035">
        <v>227.170050686249</v>
      </c>
      <c r="F36035" t="s">
        <v>22</v>
      </c>
    </row>
    <row r="36036" spans="1:6" x14ac:dyDescent="0.45">
      <c r="A36036" t="s">
        <v>158</v>
      </c>
      <c r="B36036">
        <v>2037</v>
      </c>
      <c r="C36036" t="s">
        <v>18</v>
      </c>
      <c r="D36036" t="s">
        <v>10</v>
      </c>
      <c r="E36036">
        <v>0</v>
      </c>
      <c r="F36036" t="s">
        <v>22</v>
      </c>
    </row>
    <row r="36037" spans="1:6" x14ac:dyDescent="0.45">
      <c r="A36037" t="s">
        <v>158</v>
      </c>
      <c r="B36037">
        <v>2037</v>
      </c>
      <c r="C36037" t="s">
        <v>18</v>
      </c>
      <c r="D36037" t="s">
        <v>19</v>
      </c>
      <c r="E36037">
        <v>0</v>
      </c>
      <c r="F36037" t="s">
        <v>23</v>
      </c>
    </row>
    <row r="36038" spans="1:6" x14ac:dyDescent="0.45">
      <c r="A36038" t="s">
        <v>158</v>
      </c>
      <c r="B36038">
        <v>2038</v>
      </c>
      <c r="C36038" t="s">
        <v>15</v>
      </c>
      <c r="D36038" t="s">
        <v>0</v>
      </c>
      <c r="E36038">
        <v>699.88132899611639</v>
      </c>
      <c r="F36038" t="s">
        <v>22</v>
      </c>
    </row>
    <row r="36039" spans="1:6" x14ac:dyDescent="0.45">
      <c r="A36039" t="s">
        <v>158</v>
      </c>
      <c r="B36039">
        <v>2038</v>
      </c>
      <c r="C36039" t="s">
        <v>15</v>
      </c>
      <c r="D36039" t="s">
        <v>1</v>
      </c>
      <c r="E36039">
        <v>89.056498181665518</v>
      </c>
      <c r="F36039" t="s">
        <v>22</v>
      </c>
    </row>
    <row r="36040" spans="1:6" x14ac:dyDescent="0.45">
      <c r="A36040" t="s">
        <v>158</v>
      </c>
      <c r="B36040">
        <v>2038</v>
      </c>
      <c r="C36040" t="s">
        <v>15</v>
      </c>
      <c r="D36040" t="s">
        <v>2</v>
      </c>
      <c r="E36040">
        <v>0</v>
      </c>
      <c r="F36040" t="s">
        <v>22</v>
      </c>
    </row>
    <row r="36041" spans="1:6" x14ac:dyDescent="0.45">
      <c r="A36041" t="s">
        <v>158</v>
      </c>
      <c r="B36041">
        <v>2038</v>
      </c>
      <c r="C36041" t="s">
        <v>15</v>
      </c>
      <c r="D36041" t="s">
        <v>3</v>
      </c>
      <c r="E36041">
        <v>3.8138158156145994</v>
      </c>
      <c r="F36041" t="s">
        <v>22</v>
      </c>
    </row>
    <row r="36042" spans="1:6" x14ac:dyDescent="0.45">
      <c r="A36042" t="s">
        <v>158</v>
      </c>
      <c r="B36042">
        <v>2038</v>
      </c>
      <c r="C36042" t="s">
        <v>15</v>
      </c>
      <c r="D36042" t="s">
        <v>4</v>
      </c>
      <c r="E36042">
        <v>10.622171597292828</v>
      </c>
      <c r="F36042" t="s">
        <v>22</v>
      </c>
    </row>
    <row r="36043" spans="1:6" x14ac:dyDescent="0.45">
      <c r="A36043" t="s">
        <v>158</v>
      </c>
      <c r="B36043">
        <v>2038</v>
      </c>
      <c r="C36043" t="s">
        <v>5</v>
      </c>
      <c r="D36043" t="s">
        <v>5</v>
      </c>
      <c r="E36043">
        <v>803.37381459068934</v>
      </c>
      <c r="F36043" t="s">
        <v>22</v>
      </c>
    </row>
    <row r="36044" spans="1:6" x14ac:dyDescent="0.45">
      <c r="A36044" t="s">
        <v>158</v>
      </c>
      <c r="B36044">
        <v>2038</v>
      </c>
      <c r="C36044" t="s">
        <v>16</v>
      </c>
      <c r="D36044" t="s">
        <v>6</v>
      </c>
      <c r="E36044">
        <v>0</v>
      </c>
      <c r="F36044" t="s">
        <v>22</v>
      </c>
    </row>
    <row r="36045" spans="1:6" x14ac:dyDescent="0.45">
      <c r="A36045" t="s">
        <v>158</v>
      </c>
      <c r="B36045">
        <v>2038</v>
      </c>
      <c r="C36045" t="s">
        <v>16</v>
      </c>
      <c r="D36045" t="s">
        <v>7</v>
      </c>
      <c r="E36045">
        <v>0</v>
      </c>
      <c r="F36045" t="s">
        <v>22</v>
      </c>
    </row>
    <row r="36046" spans="1:6" x14ac:dyDescent="0.45">
      <c r="A36046" t="s">
        <v>158</v>
      </c>
      <c r="B36046">
        <v>2038</v>
      </c>
      <c r="C36046" t="s">
        <v>17</v>
      </c>
      <c r="D36046" t="s">
        <v>8</v>
      </c>
      <c r="E36046">
        <v>561.26443514629204</v>
      </c>
      <c r="F36046" t="s">
        <v>22</v>
      </c>
    </row>
    <row r="36047" spans="1:6" x14ac:dyDescent="0.45">
      <c r="A36047" t="s">
        <v>158</v>
      </c>
      <c r="B36047">
        <v>2038</v>
      </c>
      <c r="C36047" t="s">
        <v>18</v>
      </c>
      <c r="D36047" t="s">
        <v>9</v>
      </c>
      <c r="E36047">
        <v>242.10937944439712</v>
      </c>
      <c r="F36047" t="s">
        <v>22</v>
      </c>
    </row>
    <row r="36048" spans="1:6" x14ac:dyDescent="0.45">
      <c r="A36048" t="s">
        <v>158</v>
      </c>
      <c r="B36048">
        <v>2038</v>
      </c>
      <c r="C36048" t="s">
        <v>18</v>
      </c>
      <c r="D36048" t="s">
        <v>10</v>
      </c>
      <c r="E36048">
        <v>0</v>
      </c>
      <c r="F36048" t="s">
        <v>22</v>
      </c>
    </row>
    <row r="36049" spans="1:6" x14ac:dyDescent="0.45">
      <c r="A36049" t="s">
        <v>158</v>
      </c>
      <c r="B36049">
        <v>2038</v>
      </c>
      <c r="C36049" t="s">
        <v>18</v>
      </c>
      <c r="D36049" t="s">
        <v>19</v>
      </c>
      <c r="E36049">
        <v>0</v>
      </c>
      <c r="F36049" t="s">
        <v>23</v>
      </c>
    </row>
    <row r="36050" spans="1:6" x14ac:dyDescent="0.45">
      <c r="A36050" t="s">
        <v>158</v>
      </c>
      <c r="B36050">
        <v>2039</v>
      </c>
      <c r="C36050" t="s">
        <v>15</v>
      </c>
      <c r="D36050" t="s">
        <v>0</v>
      </c>
      <c r="E36050">
        <v>712.20498551927767</v>
      </c>
      <c r="F36050" t="s">
        <v>22</v>
      </c>
    </row>
    <row r="36051" spans="1:6" x14ac:dyDescent="0.45">
      <c r="A36051" t="s">
        <v>158</v>
      </c>
      <c r="B36051">
        <v>2039</v>
      </c>
      <c r="C36051" t="s">
        <v>15</v>
      </c>
      <c r="D36051" t="s">
        <v>1</v>
      </c>
      <c r="E36051">
        <v>93.651813487839462</v>
      </c>
      <c r="F36051" t="s">
        <v>22</v>
      </c>
    </row>
    <row r="36052" spans="1:6" x14ac:dyDescent="0.45">
      <c r="A36052" t="s">
        <v>158</v>
      </c>
      <c r="B36052">
        <v>2039</v>
      </c>
      <c r="C36052" t="s">
        <v>15</v>
      </c>
      <c r="D36052" t="s">
        <v>2</v>
      </c>
      <c r="E36052">
        <v>0</v>
      </c>
      <c r="F36052" t="s">
        <v>22</v>
      </c>
    </row>
    <row r="36053" spans="1:6" x14ac:dyDescent="0.45">
      <c r="A36053" t="s">
        <v>158</v>
      </c>
      <c r="B36053">
        <v>2039</v>
      </c>
      <c r="C36053" t="s">
        <v>15</v>
      </c>
      <c r="D36053" t="s">
        <v>3</v>
      </c>
      <c r="E36053">
        <v>3.9022963425368582</v>
      </c>
      <c r="F36053" t="s">
        <v>22</v>
      </c>
    </row>
    <row r="36054" spans="1:6" x14ac:dyDescent="0.45">
      <c r="A36054" t="s">
        <v>158</v>
      </c>
      <c r="B36054">
        <v>2039</v>
      </c>
      <c r="C36054" t="s">
        <v>15</v>
      </c>
      <c r="D36054" t="s">
        <v>4</v>
      </c>
      <c r="E36054">
        <v>11.217013206741225</v>
      </c>
      <c r="F36054" t="s">
        <v>22</v>
      </c>
    </row>
    <row r="36055" spans="1:6" x14ac:dyDescent="0.45">
      <c r="A36055" t="s">
        <v>158</v>
      </c>
      <c r="B36055">
        <v>2039</v>
      </c>
      <c r="C36055" t="s">
        <v>5</v>
      </c>
      <c r="D36055" t="s">
        <v>5</v>
      </c>
      <c r="E36055">
        <v>820.97610855639516</v>
      </c>
      <c r="F36055" t="s">
        <v>22</v>
      </c>
    </row>
    <row r="36056" spans="1:6" x14ac:dyDescent="0.45">
      <c r="A36056" t="s">
        <v>158</v>
      </c>
      <c r="B36056">
        <v>2039</v>
      </c>
      <c r="C36056" t="s">
        <v>16</v>
      </c>
      <c r="D36056" t="s">
        <v>6</v>
      </c>
      <c r="E36056">
        <v>0</v>
      </c>
      <c r="F36056" t="s">
        <v>22</v>
      </c>
    </row>
    <row r="36057" spans="1:6" x14ac:dyDescent="0.45">
      <c r="A36057" t="s">
        <v>158</v>
      </c>
      <c r="B36057">
        <v>2039</v>
      </c>
      <c r="C36057" t="s">
        <v>16</v>
      </c>
      <c r="D36057" t="s">
        <v>7</v>
      </c>
      <c r="E36057">
        <v>0</v>
      </c>
      <c r="F36057" t="s">
        <v>22</v>
      </c>
    </row>
    <row r="36058" spans="1:6" x14ac:dyDescent="0.45">
      <c r="A36058" t="s">
        <v>158</v>
      </c>
      <c r="B36058">
        <v>2039</v>
      </c>
      <c r="C36058" t="s">
        <v>17</v>
      </c>
      <c r="D36058" t="s">
        <v>8</v>
      </c>
      <c r="E36058">
        <v>562.9449489124305</v>
      </c>
      <c r="F36058" t="s">
        <v>22</v>
      </c>
    </row>
    <row r="36059" spans="1:6" x14ac:dyDescent="0.45">
      <c r="A36059" t="s">
        <v>158</v>
      </c>
      <c r="B36059">
        <v>2039</v>
      </c>
      <c r="C36059" t="s">
        <v>18</v>
      </c>
      <c r="D36059" t="s">
        <v>9</v>
      </c>
      <c r="E36059">
        <v>258.03115964396466</v>
      </c>
      <c r="F36059" t="s">
        <v>22</v>
      </c>
    </row>
    <row r="36060" spans="1:6" x14ac:dyDescent="0.45">
      <c r="A36060" t="s">
        <v>158</v>
      </c>
      <c r="B36060">
        <v>2039</v>
      </c>
      <c r="C36060" t="s">
        <v>18</v>
      </c>
      <c r="D36060" t="s">
        <v>10</v>
      </c>
      <c r="E36060">
        <v>0</v>
      </c>
      <c r="F36060" t="s">
        <v>22</v>
      </c>
    </row>
    <row r="36061" spans="1:6" x14ac:dyDescent="0.45">
      <c r="A36061" t="s">
        <v>158</v>
      </c>
      <c r="B36061">
        <v>2039</v>
      </c>
      <c r="C36061" t="s">
        <v>18</v>
      </c>
      <c r="D36061" t="s">
        <v>19</v>
      </c>
      <c r="E36061">
        <v>0</v>
      </c>
      <c r="F36061" t="s">
        <v>23</v>
      </c>
    </row>
    <row r="36062" spans="1:6" x14ac:dyDescent="0.45">
      <c r="A36062" t="s">
        <v>158</v>
      </c>
      <c r="B36062">
        <v>2040</v>
      </c>
      <c r="C36062" t="s">
        <v>15</v>
      </c>
      <c r="D36062" t="s">
        <v>0</v>
      </c>
      <c r="E36062">
        <v>723.12701279573605</v>
      </c>
      <c r="F36062" t="s">
        <v>22</v>
      </c>
    </row>
    <row r="36063" spans="1:6" x14ac:dyDescent="0.45">
      <c r="A36063" t="s">
        <v>158</v>
      </c>
      <c r="B36063">
        <v>2040</v>
      </c>
      <c r="C36063" t="s">
        <v>15</v>
      </c>
      <c r="D36063" t="s">
        <v>1</v>
      </c>
      <c r="E36063">
        <v>98.053448721767921</v>
      </c>
      <c r="F36063" t="s">
        <v>22</v>
      </c>
    </row>
    <row r="36064" spans="1:6" x14ac:dyDescent="0.45">
      <c r="A36064" t="s">
        <v>158</v>
      </c>
      <c r="B36064">
        <v>2040</v>
      </c>
      <c r="C36064" t="s">
        <v>15</v>
      </c>
      <c r="D36064" t="s">
        <v>2</v>
      </c>
      <c r="E36064">
        <v>0</v>
      </c>
      <c r="F36064" t="s">
        <v>22</v>
      </c>
    </row>
    <row r="36065" spans="1:6" x14ac:dyDescent="0.45">
      <c r="A36065" t="s">
        <v>158</v>
      </c>
      <c r="B36065">
        <v>2040</v>
      </c>
      <c r="C36065" t="s">
        <v>15</v>
      </c>
      <c r="D36065" t="s">
        <v>3</v>
      </c>
      <c r="E36065">
        <v>3.9928296176837135</v>
      </c>
      <c r="F36065" t="s">
        <v>22</v>
      </c>
    </row>
    <row r="36066" spans="1:6" x14ac:dyDescent="0.45">
      <c r="A36066" t="s">
        <v>158</v>
      </c>
      <c r="B36066">
        <v>2040</v>
      </c>
      <c r="C36066" t="s">
        <v>15</v>
      </c>
      <c r="D36066" t="s">
        <v>4</v>
      </c>
      <c r="E36066">
        <v>11.845165946318732</v>
      </c>
      <c r="F36066" t="s">
        <v>22</v>
      </c>
    </row>
    <row r="36067" spans="1:6" x14ac:dyDescent="0.45">
      <c r="A36067" t="s">
        <v>158</v>
      </c>
      <c r="B36067">
        <v>2040</v>
      </c>
      <c r="C36067" t="s">
        <v>5</v>
      </c>
      <c r="D36067" t="s">
        <v>5</v>
      </c>
      <c r="E36067">
        <v>837.0184570815062</v>
      </c>
      <c r="F36067" t="s">
        <v>22</v>
      </c>
    </row>
    <row r="36068" spans="1:6" x14ac:dyDescent="0.45">
      <c r="A36068" t="s">
        <v>158</v>
      </c>
      <c r="B36068">
        <v>2040</v>
      </c>
      <c r="C36068" t="s">
        <v>16</v>
      </c>
      <c r="D36068" t="s">
        <v>6</v>
      </c>
      <c r="E36068">
        <v>0</v>
      </c>
      <c r="F36068" t="s">
        <v>22</v>
      </c>
    </row>
    <row r="36069" spans="1:6" x14ac:dyDescent="0.45">
      <c r="A36069" t="s">
        <v>158</v>
      </c>
      <c r="B36069">
        <v>2040</v>
      </c>
      <c r="C36069" t="s">
        <v>16</v>
      </c>
      <c r="D36069" t="s">
        <v>7</v>
      </c>
      <c r="E36069">
        <v>0</v>
      </c>
      <c r="F36069" t="s">
        <v>22</v>
      </c>
    </row>
    <row r="36070" spans="1:6" x14ac:dyDescent="0.45">
      <c r="A36070" t="s">
        <v>158</v>
      </c>
      <c r="B36070">
        <v>2040</v>
      </c>
      <c r="C36070" t="s">
        <v>17</v>
      </c>
      <c r="D36070" t="s">
        <v>8</v>
      </c>
      <c r="E36070">
        <v>562.01845708150631</v>
      </c>
      <c r="F36070" t="s">
        <v>22</v>
      </c>
    </row>
    <row r="36071" spans="1:6" x14ac:dyDescent="0.45">
      <c r="A36071" t="s">
        <v>158</v>
      </c>
      <c r="B36071">
        <v>2040</v>
      </c>
      <c r="C36071" t="s">
        <v>18</v>
      </c>
      <c r="D36071" t="s">
        <v>9</v>
      </c>
      <c r="E36071">
        <v>275</v>
      </c>
      <c r="F36071" t="s">
        <v>22</v>
      </c>
    </row>
    <row r="36072" spans="1:6" x14ac:dyDescent="0.45">
      <c r="A36072" t="s">
        <v>158</v>
      </c>
      <c r="B36072">
        <v>2040</v>
      </c>
      <c r="C36072" t="s">
        <v>18</v>
      </c>
      <c r="D36072" t="s">
        <v>10</v>
      </c>
      <c r="E36072">
        <v>0</v>
      </c>
      <c r="F36072" t="s">
        <v>22</v>
      </c>
    </row>
    <row r="36073" spans="1:6" x14ac:dyDescent="0.45">
      <c r="A36073" t="s">
        <v>158</v>
      </c>
      <c r="B36073">
        <v>2040</v>
      </c>
      <c r="C36073" t="s">
        <v>18</v>
      </c>
      <c r="D36073" t="s">
        <v>19</v>
      </c>
      <c r="E36073">
        <v>0</v>
      </c>
      <c r="F36073" t="s">
        <v>23</v>
      </c>
    </row>
    <row r="36074" spans="1:6" x14ac:dyDescent="0.45">
      <c r="A36074" t="s">
        <v>158</v>
      </c>
      <c r="B36074">
        <v>2041</v>
      </c>
      <c r="C36074" t="s">
        <v>15</v>
      </c>
      <c r="D36074" t="s">
        <v>0</v>
      </c>
      <c r="E36074">
        <v>726.99439499227788</v>
      </c>
      <c r="F36074" t="s">
        <v>22</v>
      </c>
    </row>
    <row r="36075" spans="1:6" x14ac:dyDescent="0.45">
      <c r="A36075" t="s">
        <v>158</v>
      </c>
      <c r="B36075">
        <v>2041</v>
      </c>
      <c r="C36075" t="s">
        <v>15</v>
      </c>
      <c r="D36075" t="s">
        <v>1</v>
      </c>
      <c r="E36075">
        <v>100.85777735521047</v>
      </c>
      <c r="F36075" t="s">
        <v>22</v>
      </c>
    </row>
    <row r="36076" spans="1:6" x14ac:dyDescent="0.45">
      <c r="A36076" t="s">
        <v>158</v>
      </c>
      <c r="B36076">
        <v>2041</v>
      </c>
      <c r="C36076" t="s">
        <v>15</v>
      </c>
      <c r="D36076" t="s">
        <v>2</v>
      </c>
      <c r="E36076">
        <v>0</v>
      </c>
      <c r="F36076" t="s">
        <v>22</v>
      </c>
    </row>
    <row r="36077" spans="1:6" x14ac:dyDescent="0.45">
      <c r="A36077" t="s">
        <v>158</v>
      </c>
      <c r="B36077">
        <v>2041</v>
      </c>
      <c r="C36077" t="s">
        <v>15</v>
      </c>
      <c r="D36077" t="s">
        <v>3</v>
      </c>
      <c r="E36077">
        <v>3.9429192474626671</v>
      </c>
      <c r="F36077" t="s">
        <v>22</v>
      </c>
    </row>
    <row r="36078" spans="1:6" x14ac:dyDescent="0.45">
      <c r="A36078" t="s">
        <v>158</v>
      </c>
      <c r="B36078">
        <v>2041</v>
      </c>
      <c r="C36078" t="s">
        <v>15</v>
      </c>
      <c r="D36078" t="s">
        <v>4</v>
      </c>
      <c r="E36078">
        <v>12.214735123843877</v>
      </c>
      <c r="F36078" t="s">
        <v>22</v>
      </c>
    </row>
    <row r="36079" spans="1:6" x14ac:dyDescent="0.45">
      <c r="A36079" t="s">
        <v>158</v>
      </c>
      <c r="B36079">
        <v>2041</v>
      </c>
      <c r="C36079" t="s">
        <v>5</v>
      </c>
      <c r="D36079" t="s">
        <v>5</v>
      </c>
      <c r="E36079">
        <v>844.00982671879501</v>
      </c>
      <c r="F36079" t="s">
        <v>22</v>
      </c>
    </row>
    <row r="36080" spans="1:6" x14ac:dyDescent="0.45">
      <c r="A36080" t="s">
        <v>158</v>
      </c>
      <c r="B36080">
        <v>2041</v>
      </c>
      <c r="C36080" t="s">
        <v>16</v>
      </c>
      <c r="D36080" t="s">
        <v>6</v>
      </c>
      <c r="E36080">
        <v>0</v>
      </c>
      <c r="F36080" t="s">
        <v>22</v>
      </c>
    </row>
    <row r="36081" spans="1:6" x14ac:dyDescent="0.45">
      <c r="A36081" t="s">
        <v>158</v>
      </c>
      <c r="B36081">
        <v>2041</v>
      </c>
      <c r="C36081" t="s">
        <v>16</v>
      </c>
      <c r="D36081" t="s">
        <v>7</v>
      </c>
      <c r="E36081">
        <v>0</v>
      </c>
      <c r="F36081" t="s">
        <v>22</v>
      </c>
    </row>
    <row r="36082" spans="1:6" x14ac:dyDescent="0.45">
      <c r="A36082" t="s">
        <v>158</v>
      </c>
      <c r="B36082">
        <v>2041</v>
      </c>
      <c r="C36082" t="s">
        <v>17</v>
      </c>
      <c r="D36082" t="s">
        <v>8</v>
      </c>
      <c r="E36082">
        <v>557.08908921952138</v>
      </c>
      <c r="F36082" t="s">
        <v>22</v>
      </c>
    </row>
    <row r="36083" spans="1:6" x14ac:dyDescent="0.45">
      <c r="A36083" t="s">
        <v>158</v>
      </c>
      <c r="B36083">
        <v>2041</v>
      </c>
      <c r="C36083" t="s">
        <v>18</v>
      </c>
      <c r="D36083" t="s">
        <v>9</v>
      </c>
      <c r="E36083">
        <v>286.92073749927363</v>
      </c>
      <c r="F36083" t="s">
        <v>22</v>
      </c>
    </row>
    <row r="36084" spans="1:6" x14ac:dyDescent="0.45">
      <c r="A36084" t="s">
        <v>158</v>
      </c>
      <c r="B36084">
        <v>2041</v>
      </c>
      <c r="C36084" t="s">
        <v>18</v>
      </c>
      <c r="D36084" t="s">
        <v>10</v>
      </c>
      <c r="E36084">
        <v>0</v>
      </c>
      <c r="F36084" t="s">
        <v>22</v>
      </c>
    </row>
    <row r="36085" spans="1:6" x14ac:dyDescent="0.45">
      <c r="A36085" t="s">
        <v>158</v>
      </c>
      <c r="B36085">
        <v>2041</v>
      </c>
      <c r="C36085" t="s">
        <v>18</v>
      </c>
      <c r="D36085" t="s">
        <v>19</v>
      </c>
      <c r="E36085">
        <v>0</v>
      </c>
      <c r="F36085" t="s">
        <v>23</v>
      </c>
    </row>
    <row r="36086" spans="1:6" x14ac:dyDescent="0.45">
      <c r="A36086" t="s">
        <v>158</v>
      </c>
      <c r="B36086">
        <v>2042</v>
      </c>
      <c r="C36086" t="s">
        <v>15</v>
      </c>
      <c r="D36086" t="s">
        <v>0</v>
      </c>
      <c r="E36086">
        <v>730.98383530053604</v>
      </c>
      <c r="F36086" t="s">
        <v>22</v>
      </c>
    </row>
    <row r="36087" spans="1:6" x14ac:dyDescent="0.45">
      <c r="A36087" t="s">
        <v>158</v>
      </c>
      <c r="B36087">
        <v>2042</v>
      </c>
      <c r="C36087" t="s">
        <v>15</v>
      </c>
      <c r="D36087" t="s">
        <v>1</v>
      </c>
      <c r="E36087">
        <v>103.7423097875695</v>
      </c>
      <c r="F36087" t="s">
        <v>22</v>
      </c>
    </row>
    <row r="36088" spans="1:6" x14ac:dyDescent="0.45">
      <c r="A36088" t="s">
        <v>158</v>
      </c>
      <c r="B36088">
        <v>2042</v>
      </c>
      <c r="C36088" t="s">
        <v>15</v>
      </c>
      <c r="D36088" t="s">
        <v>2</v>
      </c>
      <c r="E36088">
        <v>0</v>
      </c>
      <c r="F36088" t="s">
        <v>22</v>
      </c>
    </row>
    <row r="36089" spans="1:6" x14ac:dyDescent="0.45">
      <c r="A36089" t="s">
        <v>158</v>
      </c>
      <c r="B36089">
        <v>2042</v>
      </c>
      <c r="C36089" t="s">
        <v>15</v>
      </c>
      <c r="D36089" t="s">
        <v>3</v>
      </c>
      <c r="E36089">
        <v>3.8936327568693838</v>
      </c>
      <c r="F36089" t="s">
        <v>22</v>
      </c>
    </row>
    <row r="36090" spans="1:6" x14ac:dyDescent="0.45">
      <c r="A36090" t="s">
        <v>158</v>
      </c>
      <c r="B36090">
        <v>2042</v>
      </c>
      <c r="C36090" t="s">
        <v>15</v>
      </c>
      <c r="D36090" t="s">
        <v>4</v>
      </c>
      <c r="E36090">
        <v>12.595834859707804</v>
      </c>
      <c r="F36090" t="s">
        <v>22</v>
      </c>
    </row>
    <row r="36091" spans="1:6" x14ac:dyDescent="0.45">
      <c r="A36091" t="s">
        <v>158</v>
      </c>
      <c r="B36091">
        <v>2042</v>
      </c>
      <c r="C36091" t="s">
        <v>5</v>
      </c>
      <c r="D36091" t="s">
        <v>5</v>
      </c>
      <c r="E36091">
        <v>851.2156127046826</v>
      </c>
      <c r="F36091" t="s">
        <v>22</v>
      </c>
    </row>
    <row r="36092" spans="1:6" x14ac:dyDescent="0.45">
      <c r="A36092" t="s">
        <v>158</v>
      </c>
      <c r="B36092">
        <v>2042</v>
      </c>
      <c r="C36092" t="s">
        <v>16</v>
      </c>
      <c r="D36092" t="s">
        <v>6</v>
      </c>
      <c r="E36092">
        <v>0</v>
      </c>
      <c r="F36092" t="s">
        <v>22</v>
      </c>
    </row>
    <row r="36093" spans="1:6" x14ac:dyDescent="0.45">
      <c r="A36093" t="s">
        <v>158</v>
      </c>
      <c r="B36093">
        <v>2042</v>
      </c>
      <c r="C36093" t="s">
        <v>16</v>
      </c>
      <c r="D36093" t="s">
        <v>7</v>
      </c>
      <c r="E36093">
        <v>0</v>
      </c>
      <c r="F36093" t="s">
        <v>22</v>
      </c>
    </row>
    <row r="36094" spans="1:6" x14ac:dyDescent="0.45">
      <c r="A36094" t="s">
        <v>158</v>
      </c>
      <c r="B36094">
        <v>2042</v>
      </c>
      <c r="C36094" t="s">
        <v>17</v>
      </c>
      <c r="D36094" t="s">
        <v>8</v>
      </c>
      <c r="E36094">
        <v>551.85739595149312</v>
      </c>
      <c r="F36094" t="s">
        <v>22</v>
      </c>
    </row>
    <row r="36095" spans="1:6" x14ac:dyDescent="0.45">
      <c r="A36095" t="s">
        <v>158</v>
      </c>
      <c r="B36095">
        <v>2042</v>
      </c>
      <c r="C36095" t="s">
        <v>18</v>
      </c>
      <c r="D36095" t="s">
        <v>9</v>
      </c>
      <c r="E36095">
        <v>299.35821675318942</v>
      </c>
      <c r="F36095" t="s">
        <v>22</v>
      </c>
    </row>
    <row r="36096" spans="1:6" x14ac:dyDescent="0.45">
      <c r="A36096" t="s">
        <v>158</v>
      </c>
      <c r="B36096">
        <v>2042</v>
      </c>
      <c r="C36096" t="s">
        <v>18</v>
      </c>
      <c r="D36096" t="s">
        <v>10</v>
      </c>
      <c r="E36096">
        <v>0</v>
      </c>
      <c r="F36096" t="s">
        <v>22</v>
      </c>
    </row>
    <row r="36097" spans="1:6" x14ac:dyDescent="0.45">
      <c r="A36097" t="s">
        <v>158</v>
      </c>
      <c r="B36097">
        <v>2042</v>
      </c>
      <c r="C36097" t="s">
        <v>18</v>
      </c>
      <c r="D36097" t="s">
        <v>19</v>
      </c>
      <c r="E36097">
        <v>0</v>
      </c>
      <c r="F36097" t="s">
        <v>23</v>
      </c>
    </row>
    <row r="36098" spans="1:6" x14ac:dyDescent="0.45">
      <c r="A36098" t="s">
        <v>158</v>
      </c>
      <c r="B36098">
        <v>2043</v>
      </c>
      <c r="C36098" t="s">
        <v>15</v>
      </c>
      <c r="D36098" t="s">
        <v>0</v>
      </c>
      <c r="E36098">
        <v>734.06999209234641</v>
      </c>
      <c r="F36098" t="s">
        <v>22</v>
      </c>
    </row>
    <row r="36099" spans="1:6" x14ac:dyDescent="0.45">
      <c r="A36099" t="s">
        <v>158</v>
      </c>
      <c r="B36099">
        <v>2043</v>
      </c>
      <c r="C36099" t="s">
        <v>15</v>
      </c>
      <c r="D36099" t="s">
        <v>1</v>
      </c>
      <c r="E36099">
        <v>106.70933984749398</v>
      </c>
      <c r="F36099" t="s">
        <v>22</v>
      </c>
    </row>
    <row r="36100" spans="1:6" x14ac:dyDescent="0.45">
      <c r="A36100" t="s">
        <v>158</v>
      </c>
      <c r="B36100">
        <v>2043</v>
      </c>
      <c r="C36100" t="s">
        <v>15</v>
      </c>
      <c r="D36100" t="s">
        <v>2</v>
      </c>
      <c r="E36100">
        <v>0</v>
      </c>
      <c r="F36100" t="s">
        <v>22</v>
      </c>
    </row>
    <row r="36101" spans="1:6" x14ac:dyDescent="0.45">
      <c r="A36101" t="s">
        <v>158</v>
      </c>
      <c r="B36101">
        <v>2043</v>
      </c>
      <c r="C36101" t="s">
        <v>15</v>
      </c>
      <c r="D36101" t="s">
        <v>3</v>
      </c>
      <c r="E36101">
        <v>3.8449623474085177</v>
      </c>
      <c r="F36101" t="s">
        <v>22</v>
      </c>
    </row>
    <row r="36102" spans="1:6" x14ac:dyDescent="0.45">
      <c r="A36102" t="s">
        <v>158</v>
      </c>
      <c r="B36102">
        <v>2043</v>
      </c>
      <c r="C36102" t="s">
        <v>15</v>
      </c>
      <c r="D36102" t="s">
        <v>4</v>
      </c>
      <c r="E36102">
        <v>12.988824907330686</v>
      </c>
      <c r="F36102" t="s">
        <v>22</v>
      </c>
    </row>
    <row r="36103" spans="1:6" x14ac:dyDescent="0.45">
      <c r="A36103" t="s">
        <v>158</v>
      </c>
      <c r="B36103">
        <v>2043</v>
      </c>
      <c r="C36103" t="s">
        <v>5</v>
      </c>
      <c r="D36103" t="s">
        <v>5</v>
      </c>
      <c r="E36103">
        <v>857.61311919457967</v>
      </c>
      <c r="F36103" t="s">
        <v>22</v>
      </c>
    </row>
    <row r="36104" spans="1:6" x14ac:dyDescent="0.45">
      <c r="A36104" t="s">
        <v>158</v>
      </c>
      <c r="B36104">
        <v>2043</v>
      </c>
      <c r="C36104" t="s">
        <v>16</v>
      </c>
      <c r="D36104" t="s">
        <v>6</v>
      </c>
      <c r="E36104">
        <v>0</v>
      </c>
      <c r="F36104" t="s">
        <v>22</v>
      </c>
    </row>
    <row r="36105" spans="1:6" x14ac:dyDescent="0.45">
      <c r="A36105" t="s">
        <v>158</v>
      </c>
      <c r="B36105">
        <v>2043</v>
      </c>
      <c r="C36105" t="s">
        <v>16</v>
      </c>
      <c r="D36105" t="s">
        <v>7</v>
      </c>
      <c r="E36105">
        <v>0</v>
      </c>
      <c r="F36105" t="s">
        <v>22</v>
      </c>
    </row>
    <row r="36106" spans="1:6" x14ac:dyDescent="0.45">
      <c r="A36106" t="s">
        <v>158</v>
      </c>
      <c r="B36106">
        <v>2043</v>
      </c>
      <c r="C36106" t="s">
        <v>17</v>
      </c>
      <c r="D36106" t="s">
        <v>8</v>
      </c>
      <c r="E36106">
        <v>545.27828164078869</v>
      </c>
      <c r="F36106" t="s">
        <v>22</v>
      </c>
    </row>
    <row r="36107" spans="1:6" x14ac:dyDescent="0.45">
      <c r="A36107" t="s">
        <v>158</v>
      </c>
      <c r="B36107">
        <v>2043</v>
      </c>
      <c r="C36107" t="s">
        <v>18</v>
      </c>
      <c r="D36107" t="s">
        <v>9</v>
      </c>
      <c r="E36107">
        <v>312.33483755379103</v>
      </c>
      <c r="F36107" t="s">
        <v>22</v>
      </c>
    </row>
    <row r="36108" spans="1:6" x14ac:dyDescent="0.45">
      <c r="A36108" t="s">
        <v>158</v>
      </c>
      <c r="B36108">
        <v>2043</v>
      </c>
      <c r="C36108" t="s">
        <v>18</v>
      </c>
      <c r="D36108" t="s">
        <v>10</v>
      </c>
      <c r="E36108">
        <v>0</v>
      </c>
      <c r="F36108" t="s">
        <v>22</v>
      </c>
    </row>
    <row r="36109" spans="1:6" x14ac:dyDescent="0.45">
      <c r="A36109" t="s">
        <v>158</v>
      </c>
      <c r="B36109">
        <v>2043</v>
      </c>
      <c r="C36109" t="s">
        <v>18</v>
      </c>
      <c r="D36109" t="s">
        <v>19</v>
      </c>
      <c r="E36109">
        <v>0</v>
      </c>
      <c r="F36109" t="s">
        <v>23</v>
      </c>
    </row>
    <row r="36110" spans="1:6" x14ac:dyDescent="0.45">
      <c r="A36110" t="s">
        <v>158</v>
      </c>
      <c r="B36110">
        <v>2044</v>
      </c>
      <c r="C36110" t="s">
        <v>15</v>
      </c>
      <c r="D36110" t="s">
        <v>0</v>
      </c>
      <c r="E36110">
        <v>735.60272750343267</v>
      </c>
      <c r="F36110" t="s">
        <v>22</v>
      </c>
    </row>
    <row r="36111" spans="1:6" x14ac:dyDescent="0.45">
      <c r="A36111" t="s">
        <v>158</v>
      </c>
      <c r="B36111">
        <v>2044</v>
      </c>
      <c r="C36111" t="s">
        <v>15</v>
      </c>
      <c r="D36111" t="s">
        <v>1</v>
      </c>
      <c r="E36111">
        <v>109.7612269671323</v>
      </c>
      <c r="F36111" t="s">
        <v>22</v>
      </c>
    </row>
    <row r="36112" spans="1:6" x14ac:dyDescent="0.45">
      <c r="A36112" t="s">
        <v>158</v>
      </c>
      <c r="B36112">
        <v>2044</v>
      </c>
      <c r="C36112" t="s">
        <v>15</v>
      </c>
      <c r="D36112" t="s">
        <v>2</v>
      </c>
      <c r="E36112">
        <v>0</v>
      </c>
      <c r="F36112" t="s">
        <v>22</v>
      </c>
    </row>
    <row r="36113" spans="1:6" x14ac:dyDescent="0.45">
      <c r="A36113" t="s">
        <v>158</v>
      </c>
      <c r="B36113">
        <v>2044</v>
      </c>
      <c r="C36113" t="s">
        <v>15</v>
      </c>
      <c r="D36113" t="s">
        <v>3</v>
      </c>
      <c r="E36113">
        <v>3.7969003180659113</v>
      </c>
      <c r="F36113" t="s">
        <v>22</v>
      </c>
    </row>
    <row r="36114" spans="1:6" x14ac:dyDescent="0.45">
      <c r="A36114" t="s">
        <v>158</v>
      </c>
      <c r="B36114">
        <v>2044</v>
      </c>
      <c r="C36114" t="s">
        <v>15</v>
      </c>
      <c r="D36114" t="s">
        <v>4</v>
      </c>
      <c r="E36114">
        <v>13.394076244439402</v>
      </c>
      <c r="F36114" t="s">
        <v>22</v>
      </c>
    </row>
    <row r="36115" spans="1:6" x14ac:dyDescent="0.45">
      <c r="A36115" t="s">
        <v>158</v>
      </c>
      <c r="B36115">
        <v>2044</v>
      </c>
      <c r="C36115" t="s">
        <v>5</v>
      </c>
      <c r="D36115" t="s">
        <v>5</v>
      </c>
      <c r="E36115">
        <v>862.55493103307003</v>
      </c>
      <c r="F36115" t="s">
        <v>22</v>
      </c>
    </row>
    <row r="36116" spans="1:6" x14ac:dyDescent="0.45">
      <c r="A36116" t="s">
        <v>158</v>
      </c>
      <c r="B36116">
        <v>2044</v>
      </c>
      <c r="C36116" t="s">
        <v>16</v>
      </c>
      <c r="D36116" t="s">
        <v>6</v>
      </c>
      <c r="E36116">
        <v>0</v>
      </c>
      <c r="F36116" t="s">
        <v>22</v>
      </c>
    </row>
    <row r="36117" spans="1:6" x14ac:dyDescent="0.45">
      <c r="A36117" t="s">
        <v>158</v>
      </c>
      <c r="B36117">
        <v>2044</v>
      </c>
      <c r="C36117" t="s">
        <v>16</v>
      </c>
      <c r="D36117" t="s">
        <v>7</v>
      </c>
      <c r="E36117">
        <v>0</v>
      </c>
      <c r="F36117" t="s">
        <v>22</v>
      </c>
    </row>
    <row r="36118" spans="1:6" x14ac:dyDescent="0.45">
      <c r="A36118" t="s">
        <v>158</v>
      </c>
      <c r="B36118">
        <v>2044</v>
      </c>
      <c r="C36118" t="s">
        <v>17</v>
      </c>
      <c r="D36118" t="s">
        <v>8</v>
      </c>
      <c r="E36118">
        <v>536.68096035070812</v>
      </c>
      <c r="F36118" t="s">
        <v>22</v>
      </c>
    </row>
    <row r="36119" spans="1:6" x14ac:dyDescent="0.45">
      <c r="A36119" t="s">
        <v>158</v>
      </c>
      <c r="B36119">
        <v>2044</v>
      </c>
      <c r="C36119" t="s">
        <v>18</v>
      </c>
      <c r="D36119" t="s">
        <v>9</v>
      </c>
      <c r="E36119">
        <v>325.87397068236203</v>
      </c>
      <c r="F36119" t="s">
        <v>22</v>
      </c>
    </row>
    <row r="36120" spans="1:6" x14ac:dyDescent="0.45">
      <c r="A36120" t="s">
        <v>158</v>
      </c>
      <c r="B36120">
        <v>2044</v>
      </c>
      <c r="C36120" t="s">
        <v>18</v>
      </c>
      <c r="D36120" t="s">
        <v>10</v>
      </c>
      <c r="E36120">
        <v>0</v>
      </c>
      <c r="F36120" t="s">
        <v>22</v>
      </c>
    </row>
    <row r="36121" spans="1:6" x14ac:dyDescent="0.45">
      <c r="A36121" t="s">
        <v>158</v>
      </c>
      <c r="B36121">
        <v>2044</v>
      </c>
      <c r="C36121" t="s">
        <v>18</v>
      </c>
      <c r="D36121" t="s">
        <v>19</v>
      </c>
      <c r="E36121">
        <v>0</v>
      </c>
      <c r="F36121" t="s">
        <v>23</v>
      </c>
    </row>
    <row r="36122" spans="1:6" x14ac:dyDescent="0.45">
      <c r="A36122" t="s">
        <v>158</v>
      </c>
      <c r="B36122">
        <v>2045</v>
      </c>
      <c r="C36122" t="s">
        <v>15</v>
      </c>
      <c r="D36122" t="s">
        <v>0</v>
      </c>
      <c r="E36122">
        <v>740.00642975553308</v>
      </c>
      <c r="F36122" t="s">
        <v>22</v>
      </c>
    </row>
    <row r="36123" spans="1:6" x14ac:dyDescent="0.45">
      <c r="A36123" t="s">
        <v>158</v>
      </c>
      <c r="B36123">
        <v>2045</v>
      </c>
      <c r="C36123" t="s">
        <v>15</v>
      </c>
      <c r="D36123" t="s">
        <v>1</v>
      </c>
      <c r="E36123">
        <v>112.79063683142516</v>
      </c>
      <c r="F36123" t="s">
        <v>22</v>
      </c>
    </row>
    <row r="36124" spans="1:6" x14ac:dyDescent="0.45">
      <c r="A36124" t="s">
        <v>158</v>
      </c>
      <c r="B36124">
        <v>2045</v>
      </c>
      <c r="C36124" t="s">
        <v>15</v>
      </c>
      <c r="D36124" t="s">
        <v>2</v>
      </c>
      <c r="E36124">
        <v>0</v>
      </c>
      <c r="F36124" t="s">
        <v>22</v>
      </c>
    </row>
    <row r="36125" spans="1:6" x14ac:dyDescent="0.45">
      <c r="A36125" t="s">
        <v>158</v>
      </c>
      <c r="B36125">
        <v>2045</v>
      </c>
      <c r="C36125" t="s">
        <v>15</v>
      </c>
      <c r="D36125" t="s">
        <v>3</v>
      </c>
      <c r="E36125">
        <v>3.7494390640900872</v>
      </c>
      <c r="F36125" t="s">
        <v>22</v>
      </c>
    </row>
    <row r="36126" spans="1:6" x14ac:dyDescent="0.45">
      <c r="A36126" t="s">
        <v>158</v>
      </c>
      <c r="B36126">
        <v>2045</v>
      </c>
      <c r="C36126" t="s">
        <v>15</v>
      </c>
      <c r="D36126" t="s">
        <v>4</v>
      </c>
      <c r="E36126">
        <v>13.811971423265907</v>
      </c>
      <c r="F36126" t="s">
        <v>22</v>
      </c>
    </row>
    <row r="36127" spans="1:6" x14ac:dyDescent="0.45">
      <c r="A36127" t="s">
        <v>158</v>
      </c>
      <c r="B36127">
        <v>2045</v>
      </c>
      <c r="C36127" t="s">
        <v>5</v>
      </c>
      <c r="D36127" t="s">
        <v>5</v>
      </c>
      <c r="E36127">
        <v>870.35847707431435</v>
      </c>
      <c r="F36127" t="s">
        <v>22</v>
      </c>
    </row>
    <row r="36128" spans="1:6" x14ac:dyDescent="0.45">
      <c r="A36128" t="s">
        <v>158</v>
      </c>
      <c r="B36128">
        <v>2045</v>
      </c>
      <c r="C36128" t="s">
        <v>16</v>
      </c>
      <c r="D36128" t="s">
        <v>6</v>
      </c>
      <c r="E36128">
        <v>0</v>
      </c>
      <c r="F36128" t="s">
        <v>22</v>
      </c>
    </row>
    <row r="36129" spans="1:6" x14ac:dyDescent="0.45">
      <c r="A36129" t="s">
        <v>158</v>
      </c>
      <c r="B36129">
        <v>2045</v>
      </c>
      <c r="C36129" t="s">
        <v>16</v>
      </c>
      <c r="D36129" t="s">
        <v>7</v>
      </c>
      <c r="E36129">
        <v>0</v>
      </c>
      <c r="F36129" t="s">
        <v>22</v>
      </c>
    </row>
    <row r="36130" spans="1:6" x14ac:dyDescent="0.45">
      <c r="A36130" t="s">
        <v>158</v>
      </c>
      <c r="B36130">
        <v>2045</v>
      </c>
      <c r="C36130" t="s">
        <v>17</v>
      </c>
      <c r="D36130" t="s">
        <v>8</v>
      </c>
      <c r="E36130">
        <v>530.35847707431435</v>
      </c>
      <c r="F36130" t="s">
        <v>22</v>
      </c>
    </row>
    <row r="36131" spans="1:6" x14ac:dyDescent="0.45">
      <c r="A36131" t="s">
        <v>158</v>
      </c>
      <c r="B36131">
        <v>2045</v>
      </c>
      <c r="C36131" t="s">
        <v>18</v>
      </c>
      <c r="D36131" t="s">
        <v>9</v>
      </c>
      <c r="E36131">
        <v>340</v>
      </c>
      <c r="F36131" t="s">
        <v>22</v>
      </c>
    </row>
    <row r="36132" spans="1:6" x14ac:dyDescent="0.45">
      <c r="A36132" t="s">
        <v>158</v>
      </c>
      <c r="B36132">
        <v>2045</v>
      </c>
      <c r="C36132" t="s">
        <v>18</v>
      </c>
      <c r="D36132" t="s">
        <v>10</v>
      </c>
      <c r="E36132">
        <v>0</v>
      </c>
      <c r="F36132" t="s">
        <v>22</v>
      </c>
    </row>
    <row r="36133" spans="1:6" x14ac:dyDescent="0.45">
      <c r="A36133" t="s">
        <v>158</v>
      </c>
      <c r="B36133">
        <v>2045</v>
      </c>
      <c r="C36133" t="s">
        <v>18</v>
      </c>
      <c r="D36133" t="s">
        <v>19</v>
      </c>
      <c r="E36133">
        <v>0</v>
      </c>
      <c r="F36133" t="s">
        <v>23</v>
      </c>
    </row>
    <row r="36134" spans="1:6" x14ac:dyDescent="0.45">
      <c r="A36134" t="s">
        <v>158</v>
      </c>
      <c r="B36134">
        <v>2046</v>
      </c>
      <c r="C36134" t="s">
        <v>15</v>
      </c>
      <c r="D36134" t="s">
        <v>0</v>
      </c>
      <c r="E36134">
        <v>740.24773204924884</v>
      </c>
      <c r="F36134" t="s">
        <v>22</v>
      </c>
    </row>
    <row r="36135" spans="1:6" x14ac:dyDescent="0.45">
      <c r="A36135" t="s">
        <v>158</v>
      </c>
      <c r="B36135">
        <v>2046</v>
      </c>
      <c r="C36135" t="s">
        <v>15</v>
      </c>
      <c r="D36135" t="s">
        <v>1</v>
      </c>
      <c r="E36135">
        <v>114.33135693054244</v>
      </c>
      <c r="F36135" t="s">
        <v>22</v>
      </c>
    </row>
    <row r="36136" spans="1:6" x14ac:dyDescent="0.45">
      <c r="A36136" t="s">
        <v>158</v>
      </c>
      <c r="B36136">
        <v>2046</v>
      </c>
      <c r="C36136" t="s">
        <v>15</v>
      </c>
      <c r="D36136" t="s">
        <v>2</v>
      </c>
      <c r="E36136">
        <v>0</v>
      </c>
      <c r="F36136" t="s">
        <v>22</v>
      </c>
    </row>
    <row r="36137" spans="1:6" x14ac:dyDescent="0.45">
      <c r="A36137" t="s">
        <v>158</v>
      </c>
      <c r="B36137">
        <v>2046</v>
      </c>
      <c r="C36137" t="s">
        <v>15</v>
      </c>
      <c r="D36137" t="s">
        <v>3</v>
      </c>
      <c r="E36137">
        <v>3.6557030874878351</v>
      </c>
      <c r="F36137" t="s">
        <v>22</v>
      </c>
    </row>
    <row r="36138" spans="1:6" x14ac:dyDescent="0.45">
      <c r="A36138" t="s">
        <v>158</v>
      </c>
      <c r="B36138">
        <v>2046</v>
      </c>
      <c r="C36138" t="s">
        <v>15</v>
      </c>
      <c r="D36138" t="s">
        <v>4</v>
      </c>
      <c r="E36138">
        <v>14.242904931671804</v>
      </c>
      <c r="F36138" t="s">
        <v>22</v>
      </c>
    </row>
    <row r="36139" spans="1:6" x14ac:dyDescent="0.45">
      <c r="A36139" t="s">
        <v>158</v>
      </c>
      <c r="B36139">
        <v>2046</v>
      </c>
      <c r="C36139" t="s">
        <v>5</v>
      </c>
      <c r="D36139" t="s">
        <v>5</v>
      </c>
      <c r="E36139">
        <v>872.47769699895093</v>
      </c>
      <c r="F36139" t="s">
        <v>22</v>
      </c>
    </row>
    <row r="36140" spans="1:6" x14ac:dyDescent="0.45">
      <c r="A36140" t="s">
        <v>158</v>
      </c>
      <c r="B36140">
        <v>2046</v>
      </c>
      <c r="C36140" t="s">
        <v>16</v>
      </c>
      <c r="D36140" t="s">
        <v>6</v>
      </c>
      <c r="E36140">
        <v>0</v>
      </c>
      <c r="F36140" t="s">
        <v>22</v>
      </c>
    </row>
    <row r="36141" spans="1:6" x14ac:dyDescent="0.45">
      <c r="A36141" t="s">
        <v>158</v>
      </c>
      <c r="B36141">
        <v>2046</v>
      </c>
      <c r="C36141" t="s">
        <v>16</v>
      </c>
      <c r="D36141" t="s">
        <v>7</v>
      </c>
      <c r="E36141">
        <v>0</v>
      </c>
      <c r="F36141" t="s">
        <v>22</v>
      </c>
    </row>
    <row r="36142" spans="1:6" x14ac:dyDescent="0.45">
      <c r="A36142" t="s">
        <v>158</v>
      </c>
      <c r="B36142">
        <v>2046</v>
      </c>
      <c r="C36142" t="s">
        <v>17</v>
      </c>
      <c r="D36142" t="s">
        <v>8</v>
      </c>
      <c r="E36142">
        <v>524.82960278070345</v>
      </c>
      <c r="F36142" t="s">
        <v>22</v>
      </c>
    </row>
    <row r="36143" spans="1:6" x14ac:dyDescent="0.45">
      <c r="A36143" t="s">
        <v>158</v>
      </c>
      <c r="B36143">
        <v>2046</v>
      </c>
      <c r="C36143" t="s">
        <v>18</v>
      </c>
      <c r="D36143" t="s">
        <v>9</v>
      </c>
      <c r="E36143">
        <v>347.64809421824754</v>
      </c>
      <c r="F36143" t="s">
        <v>22</v>
      </c>
    </row>
    <row r="36144" spans="1:6" x14ac:dyDescent="0.45">
      <c r="A36144" t="s">
        <v>158</v>
      </c>
      <c r="B36144">
        <v>2046</v>
      </c>
      <c r="C36144" t="s">
        <v>18</v>
      </c>
      <c r="D36144" t="s">
        <v>10</v>
      </c>
      <c r="E36144">
        <v>0</v>
      </c>
      <c r="F36144" t="s">
        <v>22</v>
      </c>
    </row>
    <row r="36145" spans="1:6" x14ac:dyDescent="0.45">
      <c r="A36145" t="s">
        <v>158</v>
      </c>
      <c r="B36145">
        <v>2046</v>
      </c>
      <c r="C36145" t="s">
        <v>18</v>
      </c>
      <c r="D36145" t="s">
        <v>19</v>
      </c>
      <c r="E36145">
        <v>0</v>
      </c>
      <c r="F36145" t="s">
        <v>23</v>
      </c>
    </row>
    <row r="36146" spans="1:6" x14ac:dyDescent="0.45">
      <c r="A36146" t="s">
        <v>158</v>
      </c>
      <c r="B36146">
        <v>2047</v>
      </c>
      <c r="C36146" t="s">
        <v>15</v>
      </c>
      <c r="D36146" t="s">
        <v>0</v>
      </c>
      <c r="E36146">
        <v>738.93309282305631</v>
      </c>
      <c r="F36146" t="s">
        <v>22</v>
      </c>
    </row>
    <row r="36147" spans="1:6" x14ac:dyDescent="0.45">
      <c r="A36147" t="s">
        <v>158</v>
      </c>
      <c r="B36147">
        <v>2047</v>
      </c>
      <c r="C36147" t="s">
        <v>15</v>
      </c>
      <c r="D36147" t="s">
        <v>1</v>
      </c>
      <c r="E36147">
        <v>115.8862633847978</v>
      </c>
      <c r="F36147" t="s">
        <v>22</v>
      </c>
    </row>
    <row r="36148" spans="1:6" x14ac:dyDescent="0.45">
      <c r="A36148" t="s">
        <v>158</v>
      </c>
      <c r="B36148">
        <v>2047</v>
      </c>
      <c r="C36148" t="s">
        <v>15</v>
      </c>
      <c r="D36148" t="s">
        <v>2</v>
      </c>
      <c r="E36148">
        <v>0</v>
      </c>
      <c r="F36148" t="s">
        <v>22</v>
      </c>
    </row>
    <row r="36149" spans="1:6" x14ac:dyDescent="0.45">
      <c r="A36149" t="s">
        <v>158</v>
      </c>
      <c r="B36149">
        <v>2047</v>
      </c>
      <c r="C36149" t="s">
        <v>15</v>
      </c>
      <c r="D36149" t="s">
        <v>3</v>
      </c>
      <c r="E36149">
        <v>3.5643105103006389</v>
      </c>
      <c r="F36149" t="s">
        <v>22</v>
      </c>
    </row>
    <row r="36150" spans="1:6" x14ac:dyDescent="0.45">
      <c r="A36150" t="s">
        <v>158</v>
      </c>
      <c r="B36150">
        <v>2047</v>
      </c>
      <c r="C36150" t="s">
        <v>15</v>
      </c>
      <c r="D36150" t="s">
        <v>4</v>
      </c>
      <c r="E36150">
        <v>14.687283565539962</v>
      </c>
      <c r="F36150" t="s">
        <v>22</v>
      </c>
    </row>
    <row r="36151" spans="1:6" x14ac:dyDescent="0.45">
      <c r="A36151" t="s">
        <v>158</v>
      </c>
      <c r="B36151">
        <v>2047</v>
      </c>
      <c r="C36151" t="s">
        <v>5</v>
      </c>
      <c r="D36151" t="s">
        <v>5</v>
      </c>
      <c r="E36151">
        <v>873.07095028369451</v>
      </c>
      <c r="F36151" t="s">
        <v>22</v>
      </c>
    </row>
    <row r="36152" spans="1:6" x14ac:dyDescent="0.45">
      <c r="A36152" t="s">
        <v>158</v>
      </c>
      <c r="B36152">
        <v>2047</v>
      </c>
      <c r="C36152" t="s">
        <v>16</v>
      </c>
      <c r="D36152" t="s">
        <v>6</v>
      </c>
      <c r="E36152">
        <v>0</v>
      </c>
      <c r="F36152" t="s">
        <v>22</v>
      </c>
    </row>
    <row r="36153" spans="1:6" x14ac:dyDescent="0.45">
      <c r="A36153" t="s">
        <v>158</v>
      </c>
      <c r="B36153">
        <v>2047</v>
      </c>
      <c r="C36153" t="s">
        <v>16</v>
      </c>
      <c r="D36153" t="s">
        <v>7</v>
      </c>
      <c r="E36153">
        <v>0</v>
      </c>
      <c r="F36153" t="s">
        <v>22</v>
      </c>
    </row>
    <row r="36154" spans="1:6" x14ac:dyDescent="0.45">
      <c r="A36154" t="s">
        <v>158</v>
      </c>
      <c r="B36154">
        <v>2047</v>
      </c>
      <c r="C36154" t="s">
        <v>17</v>
      </c>
      <c r="D36154" t="s">
        <v>8</v>
      </c>
      <c r="E36154">
        <v>517.60272259669614</v>
      </c>
      <c r="F36154" t="s">
        <v>22</v>
      </c>
    </row>
    <row r="36155" spans="1:6" x14ac:dyDescent="0.45">
      <c r="A36155" t="s">
        <v>158</v>
      </c>
      <c r="B36155">
        <v>2047</v>
      </c>
      <c r="C36155" t="s">
        <v>18</v>
      </c>
      <c r="D36155" t="s">
        <v>9</v>
      </c>
      <c r="E36155">
        <v>355.46822768699855</v>
      </c>
      <c r="F36155" t="s">
        <v>22</v>
      </c>
    </row>
    <row r="36156" spans="1:6" x14ac:dyDescent="0.45">
      <c r="A36156" t="s">
        <v>158</v>
      </c>
      <c r="B36156">
        <v>2047</v>
      </c>
      <c r="C36156" t="s">
        <v>18</v>
      </c>
      <c r="D36156" t="s">
        <v>10</v>
      </c>
      <c r="E36156">
        <v>0</v>
      </c>
      <c r="F36156" t="s">
        <v>22</v>
      </c>
    </row>
    <row r="36157" spans="1:6" x14ac:dyDescent="0.45">
      <c r="A36157" t="s">
        <v>158</v>
      </c>
      <c r="B36157">
        <v>2047</v>
      </c>
      <c r="C36157" t="s">
        <v>18</v>
      </c>
      <c r="D36157" t="s">
        <v>19</v>
      </c>
      <c r="E36157">
        <v>0</v>
      </c>
      <c r="F36157" t="s">
        <v>23</v>
      </c>
    </row>
    <row r="36158" spans="1:6" x14ac:dyDescent="0.45">
      <c r="A36158" t="s">
        <v>158</v>
      </c>
      <c r="B36158">
        <v>2048</v>
      </c>
      <c r="C36158" t="s">
        <v>15</v>
      </c>
      <c r="D36158" t="s">
        <v>0</v>
      </c>
      <c r="E36158">
        <v>736.12999126456805</v>
      </c>
      <c r="F36158" t="s">
        <v>22</v>
      </c>
    </row>
    <row r="36159" spans="1:6" x14ac:dyDescent="0.45">
      <c r="A36159" t="s">
        <v>158</v>
      </c>
      <c r="B36159">
        <v>2048</v>
      </c>
      <c r="C36159" t="s">
        <v>15</v>
      </c>
      <c r="D36159" t="s">
        <v>1</v>
      </c>
      <c r="E36159">
        <v>117.46926974263414</v>
      </c>
      <c r="F36159" t="s">
        <v>22</v>
      </c>
    </row>
    <row r="36160" spans="1:6" x14ac:dyDescent="0.45">
      <c r="A36160" t="s">
        <v>158</v>
      </c>
      <c r="B36160">
        <v>2048</v>
      </c>
      <c r="C36160" t="s">
        <v>15</v>
      </c>
      <c r="D36160" t="s">
        <v>2</v>
      </c>
      <c r="E36160">
        <v>0</v>
      </c>
      <c r="F36160" t="s">
        <v>22</v>
      </c>
    </row>
    <row r="36161" spans="1:6" x14ac:dyDescent="0.45">
      <c r="A36161" t="s">
        <v>158</v>
      </c>
      <c r="B36161">
        <v>2048</v>
      </c>
      <c r="C36161" t="s">
        <v>15</v>
      </c>
      <c r="D36161" t="s">
        <v>3</v>
      </c>
      <c r="E36161">
        <v>3.4752027475431229</v>
      </c>
      <c r="F36161" t="s">
        <v>22</v>
      </c>
    </row>
    <row r="36162" spans="1:6" x14ac:dyDescent="0.45">
      <c r="A36162" t="s">
        <v>158</v>
      </c>
      <c r="B36162">
        <v>2048</v>
      </c>
      <c r="C36162" t="s">
        <v>15</v>
      </c>
      <c r="D36162" t="s">
        <v>4</v>
      </c>
      <c r="E36162">
        <v>15.145526812784809</v>
      </c>
      <c r="F36162" t="s">
        <v>22</v>
      </c>
    </row>
    <row r="36163" spans="1:6" x14ac:dyDescent="0.45">
      <c r="A36163" t="s">
        <v>158</v>
      </c>
      <c r="B36163">
        <v>2048</v>
      </c>
      <c r="C36163" t="s">
        <v>5</v>
      </c>
      <c r="D36163" t="s">
        <v>5</v>
      </c>
      <c r="E36163">
        <v>872.21999056753009</v>
      </c>
      <c r="F36163" t="s">
        <v>22</v>
      </c>
    </row>
    <row r="36164" spans="1:6" x14ac:dyDescent="0.45">
      <c r="A36164" t="s">
        <v>158</v>
      </c>
      <c r="B36164">
        <v>2048</v>
      </c>
      <c r="C36164" t="s">
        <v>16</v>
      </c>
      <c r="D36164" t="s">
        <v>6</v>
      </c>
      <c r="E36164">
        <v>0</v>
      </c>
      <c r="F36164" t="s">
        <v>22</v>
      </c>
    </row>
    <row r="36165" spans="1:6" x14ac:dyDescent="0.45">
      <c r="A36165" t="s">
        <v>158</v>
      </c>
      <c r="B36165">
        <v>2048</v>
      </c>
      <c r="C36165" t="s">
        <v>16</v>
      </c>
      <c r="D36165" t="s">
        <v>7</v>
      </c>
      <c r="E36165">
        <v>0</v>
      </c>
      <c r="F36165" t="s">
        <v>22</v>
      </c>
    </row>
    <row r="36166" spans="1:6" x14ac:dyDescent="0.45">
      <c r="A36166" t="s">
        <v>158</v>
      </c>
      <c r="B36166">
        <v>2048</v>
      </c>
      <c r="C36166" t="s">
        <v>17</v>
      </c>
      <c r="D36166" t="s">
        <v>8</v>
      </c>
      <c r="E36166">
        <v>508.75572024246208</v>
      </c>
      <c r="F36166" t="s">
        <v>22</v>
      </c>
    </row>
    <row r="36167" spans="1:6" x14ac:dyDescent="0.45">
      <c r="A36167" t="s">
        <v>158</v>
      </c>
      <c r="B36167">
        <v>2048</v>
      </c>
      <c r="C36167" t="s">
        <v>18</v>
      </c>
      <c r="D36167" t="s">
        <v>9</v>
      </c>
      <c r="E36167">
        <v>363.46427032506801</v>
      </c>
      <c r="F36167" t="s">
        <v>22</v>
      </c>
    </row>
    <row r="36168" spans="1:6" x14ac:dyDescent="0.45">
      <c r="A36168" t="s">
        <v>158</v>
      </c>
      <c r="B36168">
        <v>2048</v>
      </c>
      <c r="C36168" t="s">
        <v>18</v>
      </c>
      <c r="D36168" t="s">
        <v>10</v>
      </c>
      <c r="E36168">
        <v>0</v>
      </c>
      <c r="F36168" t="s">
        <v>22</v>
      </c>
    </row>
    <row r="36169" spans="1:6" x14ac:dyDescent="0.45">
      <c r="A36169" t="s">
        <v>158</v>
      </c>
      <c r="B36169">
        <v>2048</v>
      </c>
      <c r="C36169" t="s">
        <v>18</v>
      </c>
      <c r="D36169" t="s">
        <v>19</v>
      </c>
      <c r="E36169">
        <v>0</v>
      </c>
      <c r="F36169" t="s">
        <v>23</v>
      </c>
    </row>
    <row r="36170" spans="1:6" x14ac:dyDescent="0.45">
      <c r="A36170" t="s">
        <v>158</v>
      </c>
      <c r="B36170">
        <v>2049</v>
      </c>
      <c r="C36170" t="s">
        <v>15</v>
      </c>
      <c r="D36170" t="s">
        <v>0</v>
      </c>
      <c r="E36170">
        <v>737.50485850447899</v>
      </c>
      <c r="F36170" t="s">
        <v>22</v>
      </c>
    </row>
    <row r="36171" spans="1:6" x14ac:dyDescent="0.45">
      <c r="A36171" t="s">
        <v>158</v>
      </c>
      <c r="B36171">
        <v>2049</v>
      </c>
      <c r="C36171" t="s">
        <v>15</v>
      </c>
      <c r="D36171" t="s">
        <v>1</v>
      </c>
      <c r="E36171">
        <v>119.07389996731852</v>
      </c>
      <c r="F36171" t="s">
        <v>22</v>
      </c>
    </row>
    <row r="36172" spans="1:6" x14ac:dyDescent="0.45">
      <c r="A36172" t="s">
        <v>158</v>
      </c>
      <c r="B36172">
        <v>2049</v>
      </c>
      <c r="C36172" t="s">
        <v>15</v>
      </c>
      <c r="D36172" t="s">
        <v>2</v>
      </c>
      <c r="E36172">
        <v>0</v>
      </c>
      <c r="F36172" t="s">
        <v>22</v>
      </c>
    </row>
    <row r="36173" spans="1:6" x14ac:dyDescent="0.45">
      <c r="A36173" t="s">
        <v>158</v>
      </c>
      <c r="B36173">
        <v>2049</v>
      </c>
      <c r="C36173" t="s">
        <v>15</v>
      </c>
      <c r="D36173" t="s">
        <v>3</v>
      </c>
      <c r="E36173">
        <v>3.3883226788545446</v>
      </c>
      <c r="F36173" t="s">
        <v>22</v>
      </c>
    </row>
    <row r="36174" spans="1:6" x14ac:dyDescent="0.45">
      <c r="A36174" t="s">
        <v>158</v>
      </c>
      <c r="B36174">
        <v>2049</v>
      </c>
      <c r="C36174" t="s">
        <v>15</v>
      </c>
      <c r="D36174" t="s">
        <v>4</v>
      </c>
      <c r="E36174">
        <v>15.618067249343692</v>
      </c>
      <c r="F36174" t="s">
        <v>22</v>
      </c>
    </row>
    <row r="36175" spans="1:6" x14ac:dyDescent="0.45">
      <c r="A36175" t="s">
        <v>158</v>
      </c>
      <c r="B36175">
        <v>2049</v>
      </c>
      <c r="C36175" t="s">
        <v>5</v>
      </c>
      <c r="D36175" t="s">
        <v>5</v>
      </c>
      <c r="E36175">
        <v>875.58514839999589</v>
      </c>
      <c r="F36175" t="s">
        <v>22</v>
      </c>
    </row>
    <row r="36176" spans="1:6" x14ac:dyDescent="0.45">
      <c r="A36176" t="s">
        <v>158</v>
      </c>
      <c r="B36176">
        <v>2049</v>
      </c>
      <c r="C36176" t="s">
        <v>16</v>
      </c>
      <c r="D36176" t="s">
        <v>6</v>
      </c>
      <c r="E36176">
        <v>0</v>
      </c>
      <c r="F36176" t="s">
        <v>22</v>
      </c>
    </row>
    <row r="36177" spans="1:6" x14ac:dyDescent="0.45">
      <c r="A36177" t="s">
        <v>158</v>
      </c>
      <c r="B36177">
        <v>2049</v>
      </c>
      <c r="C36177" t="s">
        <v>16</v>
      </c>
      <c r="D36177" t="s">
        <v>7</v>
      </c>
      <c r="E36177">
        <v>0</v>
      </c>
      <c r="F36177" t="s">
        <v>22</v>
      </c>
    </row>
    <row r="36178" spans="1:6" x14ac:dyDescent="0.45">
      <c r="A36178" t="s">
        <v>158</v>
      </c>
      <c r="B36178">
        <v>2049</v>
      </c>
      <c r="C36178" t="s">
        <v>17</v>
      </c>
      <c r="D36178" t="s">
        <v>8</v>
      </c>
      <c r="E36178">
        <v>503.94496929724335</v>
      </c>
      <c r="F36178" t="s">
        <v>22</v>
      </c>
    </row>
    <row r="36179" spans="1:6" x14ac:dyDescent="0.45">
      <c r="A36179" t="s">
        <v>158</v>
      </c>
      <c r="B36179">
        <v>2049</v>
      </c>
      <c r="C36179" t="s">
        <v>18</v>
      </c>
      <c r="D36179" t="s">
        <v>9</v>
      </c>
      <c r="E36179">
        <v>371.64017910275243</v>
      </c>
      <c r="F36179" t="s">
        <v>22</v>
      </c>
    </row>
    <row r="36180" spans="1:6" x14ac:dyDescent="0.45">
      <c r="A36180" t="s">
        <v>158</v>
      </c>
      <c r="B36180">
        <v>2049</v>
      </c>
      <c r="C36180" t="s">
        <v>18</v>
      </c>
      <c r="D36180" t="s">
        <v>10</v>
      </c>
      <c r="E36180">
        <v>0</v>
      </c>
      <c r="F36180" t="s">
        <v>22</v>
      </c>
    </row>
    <row r="36181" spans="1:6" x14ac:dyDescent="0.45">
      <c r="A36181" t="s">
        <v>158</v>
      </c>
      <c r="B36181">
        <v>2049</v>
      </c>
      <c r="C36181" t="s">
        <v>18</v>
      </c>
      <c r="D36181" t="s">
        <v>19</v>
      </c>
      <c r="E36181">
        <v>0</v>
      </c>
      <c r="F36181" t="s">
        <v>23</v>
      </c>
    </row>
    <row r="36182" spans="1:6" x14ac:dyDescent="0.45">
      <c r="A36182" t="s">
        <v>158</v>
      </c>
      <c r="B36182">
        <v>2050</v>
      </c>
      <c r="C36182" t="s">
        <v>15</v>
      </c>
      <c r="D36182" t="s">
        <v>0</v>
      </c>
      <c r="E36182">
        <v>737.29292133974138</v>
      </c>
      <c r="F36182" t="s">
        <v>22</v>
      </c>
    </row>
    <row r="36183" spans="1:6" x14ac:dyDescent="0.45">
      <c r="A36183" t="s">
        <v>158</v>
      </c>
      <c r="B36183">
        <v>2050</v>
      </c>
      <c r="C36183" t="s">
        <v>15</v>
      </c>
      <c r="D36183" t="s">
        <v>1</v>
      </c>
      <c r="E36183">
        <v>120.70044944087208</v>
      </c>
      <c r="F36183" t="s">
        <v>22</v>
      </c>
    </row>
    <row r="36184" spans="1:6" x14ac:dyDescent="0.45">
      <c r="A36184" t="s">
        <v>158</v>
      </c>
      <c r="B36184">
        <v>2050</v>
      </c>
      <c r="C36184" t="s">
        <v>15</v>
      </c>
      <c r="D36184" t="s">
        <v>2</v>
      </c>
      <c r="E36184">
        <v>0</v>
      </c>
      <c r="F36184" t="s">
        <v>22</v>
      </c>
    </row>
    <row r="36185" spans="1:6" x14ac:dyDescent="0.45">
      <c r="A36185" t="s">
        <v>158</v>
      </c>
      <c r="B36185">
        <v>2050</v>
      </c>
      <c r="C36185" t="s">
        <v>15</v>
      </c>
      <c r="D36185" t="s">
        <v>3</v>
      </c>
      <c r="E36185">
        <v>3.3036146118831811</v>
      </c>
      <c r="F36185" t="s">
        <v>22</v>
      </c>
    </row>
    <row r="36186" spans="1:6" x14ac:dyDescent="0.45">
      <c r="A36186" t="s">
        <v>158</v>
      </c>
      <c r="B36186">
        <v>2050</v>
      </c>
      <c r="C36186" t="s">
        <v>15</v>
      </c>
      <c r="D36186" t="s">
        <v>4</v>
      </c>
      <c r="E36186">
        <v>16.105350947523213</v>
      </c>
      <c r="F36186" t="s">
        <v>22</v>
      </c>
    </row>
    <row r="36187" spans="1:6" x14ac:dyDescent="0.45">
      <c r="A36187" t="s">
        <v>158</v>
      </c>
      <c r="B36187">
        <v>2050</v>
      </c>
      <c r="C36187" t="s">
        <v>5</v>
      </c>
      <c r="D36187" t="s">
        <v>5</v>
      </c>
      <c r="E36187">
        <v>877.40233634002004</v>
      </c>
      <c r="F36187" t="s">
        <v>22</v>
      </c>
    </row>
    <row r="36188" spans="1:6" x14ac:dyDescent="0.45">
      <c r="A36188" t="s">
        <v>158</v>
      </c>
      <c r="B36188">
        <v>2050</v>
      </c>
      <c r="C36188" t="s">
        <v>16</v>
      </c>
      <c r="D36188" t="s">
        <v>6</v>
      </c>
      <c r="E36188">
        <v>0</v>
      </c>
      <c r="F36188" t="s">
        <v>22</v>
      </c>
    </row>
    <row r="36189" spans="1:6" x14ac:dyDescent="0.45">
      <c r="A36189" t="s">
        <v>158</v>
      </c>
      <c r="B36189">
        <v>2050</v>
      </c>
      <c r="C36189" t="s">
        <v>16</v>
      </c>
      <c r="D36189" t="s">
        <v>7</v>
      </c>
      <c r="E36189">
        <v>0</v>
      </c>
      <c r="F36189" t="s">
        <v>22</v>
      </c>
    </row>
    <row r="36190" spans="1:6" x14ac:dyDescent="0.45">
      <c r="A36190" t="s">
        <v>158</v>
      </c>
      <c r="B36190">
        <v>2050</v>
      </c>
      <c r="C36190" t="s">
        <v>17</v>
      </c>
      <c r="D36190" t="s">
        <v>8</v>
      </c>
      <c r="E36190">
        <v>497.40233634001993</v>
      </c>
      <c r="F36190" t="s">
        <v>22</v>
      </c>
    </row>
    <row r="36191" spans="1:6" x14ac:dyDescent="0.45">
      <c r="A36191" t="s">
        <v>158</v>
      </c>
      <c r="B36191">
        <v>2050</v>
      </c>
      <c r="C36191" t="s">
        <v>18</v>
      </c>
      <c r="D36191" t="s">
        <v>9</v>
      </c>
      <c r="E36191">
        <v>380</v>
      </c>
      <c r="F36191" t="s">
        <v>22</v>
      </c>
    </row>
    <row r="36192" spans="1:6" x14ac:dyDescent="0.45">
      <c r="A36192" t="s">
        <v>158</v>
      </c>
      <c r="B36192">
        <v>2050</v>
      </c>
      <c r="C36192" t="s">
        <v>18</v>
      </c>
      <c r="D36192" t="s">
        <v>10</v>
      </c>
      <c r="E36192">
        <v>0</v>
      </c>
      <c r="F36192" t="s">
        <v>22</v>
      </c>
    </row>
    <row r="36193" spans="1:6" x14ac:dyDescent="0.45">
      <c r="A36193" t="s">
        <v>158</v>
      </c>
      <c r="B36193">
        <v>2050</v>
      </c>
      <c r="C36193" t="s">
        <v>18</v>
      </c>
      <c r="D36193" t="s">
        <v>19</v>
      </c>
      <c r="E36193">
        <v>0</v>
      </c>
      <c r="F36193" t="s">
        <v>23</v>
      </c>
    </row>
    <row r="36194" spans="1:6" x14ac:dyDescent="0.45">
      <c r="A36194" t="s">
        <v>159</v>
      </c>
      <c r="B36194">
        <v>2010</v>
      </c>
      <c r="C36194" t="s">
        <v>15</v>
      </c>
      <c r="D36194" t="s">
        <v>0</v>
      </c>
      <c r="E36194">
        <v>3449.2520524585452</v>
      </c>
      <c r="F36194" t="s">
        <v>22</v>
      </c>
    </row>
    <row r="36195" spans="1:6" x14ac:dyDescent="0.45">
      <c r="A36195" t="s">
        <v>159</v>
      </c>
      <c r="B36195">
        <v>2010</v>
      </c>
      <c r="C36195" t="s">
        <v>15</v>
      </c>
      <c r="D36195" t="s">
        <v>1</v>
      </c>
      <c r="E36195">
        <v>3237.7133183129081</v>
      </c>
      <c r="F36195" t="s">
        <v>22</v>
      </c>
    </row>
    <row r="36196" spans="1:6" x14ac:dyDescent="0.45">
      <c r="A36196" t="s">
        <v>159</v>
      </c>
      <c r="B36196">
        <v>2010</v>
      </c>
      <c r="C36196" t="s">
        <v>15</v>
      </c>
      <c r="D36196" t="s">
        <v>2</v>
      </c>
      <c r="E36196">
        <v>0</v>
      </c>
      <c r="F36196" t="s">
        <v>22</v>
      </c>
    </row>
    <row r="36197" spans="1:6" x14ac:dyDescent="0.45">
      <c r="A36197" t="s">
        <v>159</v>
      </c>
      <c r="B36197">
        <v>2010</v>
      </c>
      <c r="C36197" t="s">
        <v>15</v>
      </c>
      <c r="D36197" t="s">
        <v>3</v>
      </c>
      <c r="E36197">
        <v>0</v>
      </c>
      <c r="F36197" t="s">
        <v>22</v>
      </c>
    </row>
    <row r="36198" spans="1:6" x14ac:dyDescent="0.45">
      <c r="A36198" t="s">
        <v>159</v>
      </c>
      <c r="B36198">
        <v>2010</v>
      </c>
      <c r="C36198" t="s">
        <v>15</v>
      </c>
      <c r="D36198" t="s">
        <v>4</v>
      </c>
      <c r="E36198">
        <v>283.79816366258132</v>
      </c>
      <c r="F36198" t="s">
        <v>22</v>
      </c>
    </row>
    <row r="36199" spans="1:6" x14ac:dyDescent="0.45">
      <c r="A36199" t="s">
        <v>159</v>
      </c>
      <c r="B36199">
        <v>2010</v>
      </c>
      <c r="C36199" t="s">
        <v>5</v>
      </c>
      <c r="D36199" t="s">
        <v>5</v>
      </c>
      <c r="E36199">
        <v>6970.7635344340342</v>
      </c>
      <c r="F36199" t="s">
        <v>22</v>
      </c>
    </row>
    <row r="36200" spans="1:6" x14ac:dyDescent="0.45">
      <c r="A36200" t="s">
        <v>159</v>
      </c>
      <c r="B36200">
        <v>2010</v>
      </c>
      <c r="C36200" t="s">
        <v>16</v>
      </c>
      <c r="D36200" t="s">
        <v>6</v>
      </c>
      <c r="E36200">
        <v>0</v>
      </c>
      <c r="F36200" t="s">
        <v>22</v>
      </c>
    </row>
    <row r="36201" spans="1:6" x14ac:dyDescent="0.45">
      <c r="A36201" t="s">
        <v>159</v>
      </c>
      <c r="B36201">
        <v>2010</v>
      </c>
      <c r="C36201" t="s">
        <v>16</v>
      </c>
      <c r="D36201" t="s">
        <v>7</v>
      </c>
      <c r="E36201">
        <v>0</v>
      </c>
      <c r="F36201" t="s">
        <v>22</v>
      </c>
    </row>
    <row r="36202" spans="1:6" x14ac:dyDescent="0.45">
      <c r="A36202" t="s">
        <v>159</v>
      </c>
      <c r="B36202">
        <v>2010</v>
      </c>
      <c r="C36202" t="s">
        <v>17</v>
      </c>
      <c r="D36202" t="s">
        <v>8</v>
      </c>
      <c r="E36202">
        <v>6970.7635344340342</v>
      </c>
      <c r="F36202" t="s">
        <v>22</v>
      </c>
    </row>
    <row r="36203" spans="1:6" x14ac:dyDescent="0.45">
      <c r="A36203" t="s">
        <v>159</v>
      </c>
      <c r="B36203">
        <v>2010</v>
      </c>
      <c r="C36203" t="s">
        <v>18</v>
      </c>
      <c r="D36203" t="s">
        <v>9</v>
      </c>
      <c r="E36203">
        <v>0</v>
      </c>
      <c r="F36203" t="s">
        <v>22</v>
      </c>
    </row>
    <row r="36204" spans="1:6" x14ac:dyDescent="0.45">
      <c r="A36204" t="s">
        <v>159</v>
      </c>
      <c r="B36204">
        <v>2010</v>
      </c>
      <c r="C36204" t="s">
        <v>18</v>
      </c>
      <c r="D36204" t="s">
        <v>10</v>
      </c>
      <c r="E36204">
        <v>0</v>
      </c>
      <c r="F36204" t="s">
        <v>22</v>
      </c>
    </row>
    <row r="36205" spans="1:6" x14ac:dyDescent="0.45">
      <c r="A36205" t="s">
        <v>159</v>
      </c>
      <c r="B36205">
        <v>2010</v>
      </c>
      <c r="C36205" t="s">
        <v>18</v>
      </c>
      <c r="D36205" t="s">
        <v>19</v>
      </c>
      <c r="E36205">
        <v>0</v>
      </c>
      <c r="F36205" t="s">
        <v>23</v>
      </c>
    </row>
    <row r="36206" spans="1:6" x14ac:dyDescent="0.45">
      <c r="A36206" t="s">
        <v>159</v>
      </c>
      <c r="B36206">
        <v>2011</v>
      </c>
      <c r="C36206" t="s">
        <v>15</v>
      </c>
      <c r="D36206" t="s">
        <v>0</v>
      </c>
      <c r="E36206">
        <v>3699.0810562581114</v>
      </c>
      <c r="F36206" t="s">
        <v>22</v>
      </c>
    </row>
    <row r="36207" spans="1:6" x14ac:dyDescent="0.45">
      <c r="A36207" t="s">
        <v>159</v>
      </c>
      <c r="B36207">
        <v>2011</v>
      </c>
      <c r="C36207" t="s">
        <v>15</v>
      </c>
      <c r="D36207" t="s">
        <v>1</v>
      </c>
      <c r="E36207">
        <v>3381.6498511175228</v>
      </c>
      <c r="F36207" t="s">
        <v>22</v>
      </c>
    </row>
    <row r="36208" spans="1:6" x14ac:dyDescent="0.45">
      <c r="A36208" t="s">
        <v>159</v>
      </c>
      <c r="B36208">
        <v>2011</v>
      </c>
      <c r="C36208" t="s">
        <v>15</v>
      </c>
      <c r="D36208" t="s">
        <v>2</v>
      </c>
      <c r="E36208">
        <v>0</v>
      </c>
      <c r="F36208" t="s">
        <v>22</v>
      </c>
    </row>
    <row r="36209" spans="1:6" x14ac:dyDescent="0.45">
      <c r="A36209" t="s">
        <v>159</v>
      </c>
      <c r="B36209">
        <v>2011</v>
      </c>
      <c r="C36209" t="s">
        <v>15</v>
      </c>
      <c r="D36209" t="s">
        <v>3</v>
      </c>
      <c r="E36209">
        <v>0</v>
      </c>
      <c r="F36209" t="s">
        <v>22</v>
      </c>
    </row>
    <row r="36210" spans="1:6" x14ac:dyDescent="0.45">
      <c r="A36210" t="s">
        <v>159</v>
      </c>
      <c r="B36210">
        <v>2011</v>
      </c>
      <c r="C36210" t="s">
        <v>15</v>
      </c>
      <c r="D36210" t="s">
        <v>4</v>
      </c>
      <c r="E36210">
        <v>289.0534023071379</v>
      </c>
      <c r="F36210" t="s">
        <v>22</v>
      </c>
    </row>
    <row r="36211" spans="1:6" x14ac:dyDescent="0.45">
      <c r="A36211" t="s">
        <v>159</v>
      </c>
      <c r="B36211">
        <v>2011</v>
      </c>
      <c r="C36211" t="s">
        <v>5</v>
      </c>
      <c r="D36211" t="s">
        <v>5</v>
      </c>
      <c r="E36211">
        <v>7369.784309682771</v>
      </c>
      <c r="F36211" t="s">
        <v>22</v>
      </c>
    </row>
    <row r="36212" spans="1:6" x14ac:dyDescent="0.45">
      <c r="A36212" t="s">
        <v>159</v>
      </c>
      <c r="B36212">
        <v>2011</v>
      </c>
      <c r="C36212" t="s">
        <v>16</v>
      </c>
      <c r="D36212" t="s">
        <v>6</v>
      </c>
      <c r="E36212">
        <v>0</v>
      </c>
      <c r="F36212" t="s">
        <v>22</v>
      </c>
    </row>
    <row r="36213" spans="1:6" x14ac:dyDescent="0.45">
      <c r="A36213" t="s">
        <v>159</v>
      </c>
      <c r="B36213">
        <v>2011</v>
      </c>
      <c r="C36213" t="s">
        <v>16</v>
      </c>
      <c r="D36213" t="s">
        <v>7</v>
      </c>
      <c r="E36213">
        <v>0</v>
      </c>
      <c r="F36213" t="s">
        <v>22</v>
      </c>
    </row>
    <row r="36214" spans="1:6" x14ac:dyDescent="0.45">
      <c r="A36214" t="s">
        <v>159</v>
      </c>
      <c r="B36214">
        <v>2011</v>
      </c>
      <c r="C36214" t="s">
        <v>17</v>
      </c>
      <c r="D36214" t="s">
        <v>8</v>
      </c>
      <c r="E36214">
        <v>7369.784309682771</v>
      </c>
      <c r="F36214" t="s">
        <v>22</v>
      </c>
    </row>
    <row r="36215" spans="1:6" x14ac:dyDescent="0.45">
      <c r="A36215" t="s">
        <v>159</v>
      </c>
      <c r="B36215">
        <v>2011</v>
      </c>
      <c r="C36215" t="s">
        <v>18</v>
      </c>
      <c r="D36215" t="s">
        <v>9</v>
      </c>
      <c r="E36215">
        <v>0</v>
      </c>
      <c r="F36215" t="s">
        <v>22</v>
      </c>
    </row>
    <row r="36216" spans="1:6" x14ac:dyDescent="0.45">
      <c r="A36216" t="s">
        <v>159</v>
      </c>
      <c r="B36216">
        <v>2011</v>
      </c>
      <c r="C36216" t="s">
        <v>18</v>
      </c>
      <c r="D36216" t="s">
        <v>10</v>
      </c>
      <c r="E36216">
        <v>0</v>
      </c>
      <c r="F36216" t="s">
        <v>22</v>
      </c>
    </row>
    <row r="36217" spans="1:6" x14ac:dyDescent="0.45">
      <c r="A36217" t="s">
        <v>159</v>
      </c>
      <c r="B36217">
        <v>2011</v>
      </c>
      <c r="C36217" t="s">
        <v>18</v>
      </c>
      <c r="D36217" t="s">
        <v>19</v>
      </c>
      <c r="E36217">
        <v>0</v>
      </c>
      <c r="F36217" t="s">
        <v>23</v>
      </c>
    </row>
    <row r="36218" spans="1:6" x14ac:dyDescent="0.45">
      <c r="A36218" t="s">
        <v>159</v>
      </c>
      <c r="B36218">
        <v>2012</v>
      </c>
      <c r="C36218" t="s">
        <v>15</v>
      </c>
      <c r="D36218" t="s">
        <v>0</v>
      </c>
      <c r="E36218">
        <v>4061.7360617736122</v>
      </c>
      <c r="F36218" t="s">
        <v>22</v>
      </c>
    </row>
    <row r="36219" spans="1:6" x14ac:dyDescent="0.45">
      <c r="A36219" t="s">
        <v>159</v>
      </c>
      <c r="B36219">
        <v>2012</v>
      </c>
      <c r="C36219" t="s">
        <v>15</v>
      </c>
      <c r="D36219" t="s">
        <v>1</v>
      </c>
      <c r="E36219">
        <v>3604.3340126171561</v>
      </c>
      <c r="F36219" t="s">
        <v>22</v>
      </c>
    </row>
    <row r="36220" spans="1:6" x14ac:dyDescent="0.45">
      <c r="A36220" t="s">
        <v>159</v>
      </c>
      <c r="B36220">
        <v>2012</v>
      </c>
      <c r="C36220" t="s">
        <v>15</v>
      </c>
      <c r="D36220" t="s">
        <v>2</v>
      </c>
      <c r="E36220">
        <v>0</v>
      </c>
      <c r="F36220" t="s">
        <v>22</v>
      </c>
    </row>
    <row r="36221" spans="1:6" x14ac:dyDescent="0.45">
      <c r="A36221" t="s">
        <v>159</v>
      </c>
      <c r="B36221">
        <v>2012</v>
      </c>
      <c r="C36221" t="s">
        <v>15</v>
      </c>
      <c r="D36221" t="s">
        <v>3</v>
      </c>
      <c r="E36221">
        <v>0</v>
      </c>
      <c r="F36221" t="s">
        <v>22</v>
      </c>
    </row>
    <row r="36222" spans="1:6" x14ac:dyDescent="0.45">
      <c r="A36222" t="s">
        <v>159</v>
      </c>
      <c r="B36222">
        <v>2012</v>
      </c>
      <c r="C36222" t="s">
        <v>15</v>
      </c>
      <c r="D36222" t="s">
        <v>4</v>
      </c>
      <c r="E36222">
        <v>313.83500973323743</v>
      </c>
      <c r="F36222" t="s">
        <v>22</v>
      </c>
    </row>
    <row r="36223" spans="1:6" x14ac:dyDescent="0.45">
      <c r="A36223" t="s">
        <v>159</v>
      </c>
      <c r="B36223">
        <v>2012</v>
      </c>
      <c r="C36223" t="s">
        <v>5</v>
      </c>
      <c r="D36223" t="s">
        <v>5</v>
      </c>
      <c r="E36223">
        <v>7979.905084124006</v>
      </c>
      <c r="F36223" t="s">
        <v>22</v>
      </c>
    </row>
    <row r="36224" spans="1:6" x14ac:dyDescent="0.45">
      <c r="A36224" t="s">
        <v>159</v>
      </c>
      <c r="B36224">
        <v>2012</v>
      </c>
      <c r="C36224" t="s">
        <v>16</v>
      </c>
      <c r="D36224" t="s">
        <v>6</v>
      </c>
      <c r="E36224">
        <v>0</v>
      </c>
      <c r="F36224" t="s">
        <v>22</v>
      </c>
    </row>
    <row r="36225" spans="1:6" x14ac:dyDescent="0.45">
      <c r="A36225" t="s">
        <v>159</v>
      </c>
      <c r="B36225">
        <v>2012</v>
      </c>
      <c r="C36225" t="s">
        <v>16</v>
      </c>
      <c r="D36225" t="s">
        <v>7</v>
      </c>
      <c r="E36225">
        <v>0</v>
      </c>
      <c r="F36225" t="s">
        <v>22</v>
      </c>
    </row>
    <row r="36226" spans="1:6" x14ac:dyDescent="0.45">
      <c r="A36226" t="s">
        <v>159</v>
      </c>
      <c r="B36226">
        <v>2012</v>
      </c>
      <c r="C36226" t="s">
        <v>17</v>
      </c>
      <c r="D36226" t="s">
        <v>8</v>
      </c>
      <c r="E36226">
        <v>7979.905084124006</v>
      </c>
      <c r="F36226" t="s">
        <v>22</v>
      </c>
    </row>
    <row r="36227" spans="1:6" x14ac:dyDescent="0.45">
      <c r="A36227" t="s">
        <v>159</v>
      </c>
      <c r="B36227">
        <v>2012</v>
      </c>
      <c r="C36227" t="s">
        <v>18</v>
      </c>
      <c r="D36227" t="s">
        <v>9</v>
      </c>
      <c r="E36227">
        <v>0</v>
      </c>
      <c r="F36227" t="s">
        <v>22</v>
      </c>
    </row>
    <row r="36228" spans="1:6" x14ac:dyDescent="0.45">
      <c r="A36228" t="s">
        <v>159</v>
      </c>
      <c r="B36228">
        <v>2012</v>
      </c>
      <c r="C36228" t="s">
        <v>18</v>
      </c>
      <c r="D36228" t="s">
        <v>10</v>
      </c>
      <c r="E36228">
        <v>0</v>
      </c>
      <c r="F36228" t="s">
        <v>22</v>
      </c>
    </row>
    <row r="36229" spans="1:6" x14ac:dyDescent="0.45">
      <c r="A36229" t="s">
        <v>159</v>
      </c>
      <c r="B36229">
        <v>2012</v>
      </c>
      <c r="C36229" t="s">
        <v>18</v>
      </c>
      <c r="D36229" t="s">
        <v>19</v>
      </c>
      <c r="E36229">
        <v>0</v>
      </c>
      <c r="F36229" t="s">
        <v>23</v>
      </c>
    </row>
    <row r="36230" spans="1:6" x14ac:dyDescent="0.45">
      <c r="A36230" t="s">
        <v>159</v>
      </c>
      <c r="B36230">
        <v>2013</v>
      </c>
      <c r="C36230" t="s">
        <v>15</v>
      </c>
      <c r="D36230" t="s">
        <v>0</v>
      </c>
      <c r="E36230">
        <v>4311.5650655731797</v>
      </c>
      <c r="F36230" t="s">
        <v>22</v>
      </c>
    </row>
    <row r="36231" spans="1:6" x14ac:dyDescent="0.45">
      <c r="A36231" t="s">
        <v>159</v>
      </c>
      <c r="B36231">
        <v>2013</v>
      </c>
      <c r="C36231" t="s">
        <v>15</v>
      </c>
      <c r="D36231" t="s">
        <v>1</v>
      </c>
      <c r="E36231">
        <v>2859.641236481616</v>
      </c>
      <c r="F36231" t="s">
        <v>22</v>
      </c>
    </row>
    <row r="36232" spans="1:6" x14ac:dyDescent="0.45">
      <c r="A36232" t="s">
        <v>159</v>
      </c>
      <c r="B36232">
        <v>2013</v>
      </c>
      <c r="C36232" t="s">
        <v>15</v>
      </c>
      <c r="D36232" t="s">
        <v>2</v>
      </c>
      <c r="E36232">
        <v>0</v>
      </c>
      <c r="F36232" t="s">
        <v>22</v>
      </c>
    </row>
    <row r="36233" spans="1:6" x14ac:dyDescent="0.45">
      <c r="A36233" t="s">
        <v>159</v>
      </c>
      <c r="B36233">
        <v>2013</v>
      </c>
      <c r="C36233" t="s">
        <v>15</v>
      </c>
      <c r="D36233" t="s">
        <v>3</v>
      </c>
      <c r="E36233">
        <v>0</v>
      </c>
      <c r="F36233" t="s">
        <v>22</v>
      </c>
    </row>
    <row r="36234" spans="1:6" x14ac:dyDescent="0.45">
      <c r="A36234" t="s">
        <v>159</v>
      </c>
      <c r="B36234">
        <v>2013</v>
      </c>
      <c r="C36234" t="s">
        <v>15</v>
      </c>
      <c r="D36234" t="s">
        <v>4</v>
      </c>
      <c r="E36234">
        <v>317.17554902667649</v>
      </c>
      <c r="F36234" t="s">
        <v>22</v>
      </c>
    </row>
    <row r="36235" spans="1:6" x14ac:dyDescent="0.45">
      <c r="A36235" t="s">
        <v>159</v>
      </c>
      <c r="B36235">
        <v>2013</v>
      </c>
      <c r="C36235" t="s">
        <v>5</v>
      </c>
      <c r="D36235" t="s">
        <v>5</v>
      </c>
      <c r="E36235">
        <v>7488.3818510814717</v>
      </c>
      <c r="F36235" t="s">
        <v>22</v>
      </c>
    </row>
    <row r="36236" spans="1:6" x14ac:dyDescent="0.45">
      <c r="A36236" t="s">
        <v>159</v>
      </c>
      <c r="B36236">
        <v>2013</v>
      </c>
      <c r="C36236" t="s">
        <v>16</v>
      </c>
      <c r="D36236" t="s">
        <v>6</v>
      </c>
      <c r="E36236">
        <v>0</v>
      </c>
      <c r="F36236" t="s">
        <v>22</v>
      </c>
    </row>
    <row r="36237" spans="1:6" x14ac:dyDescent="0.45">
      <c r="A36237" t="s">
        <v>159</v>
      </c>
      <c r="B36237">
        <v>2013</v>
      </c>
      <c r="C36237" t="s">
        <v>16</v>
      </c>
      <c r="D36237" t="s">
        <v>7</v>
      </c>
      <c r="E36237">
        <v>0</v>
      </c>
      <c r="F36237" t="s">
        <v>22</v>
      </c>
    </row>
    <row r="36238" spans="1:6" x14ac:dyDescent="0.45">
      <c r="A36238" t="s">
        <v>159</v>
      </c>
      <c r="B36238">
        <v>2013</v>
      </c>
      <c r="C36238" t="s">
        <v>17</v>
      </c>
      <c r="D36238" t="s">
        <v>8</v>
      </c>
      <c r="E36238">
        <v>7488.3818510814717</v>
      </c>
      <c r="F36238" t="s">
        <v>22</v>
      </c>
    </row>
    <row r="36239" spans="1:6" x14ac:dyDescent="0.45">
      <c r="A36239" t="s">
        <v>159</v>
      </c>
      <c r="B36239">
        <v>2013</v>
      </c>
      <c r="C36239" t="s">
        <v>18</v>
      </c>
      <c r="D36239" t="s">
        <v>9</v>
      </c>
      <c r="E36239">
        <v>0</v>
      </c>
      <c r="F36239" t="s">
        <v>22</v>
      </c>
    </row>
    <row r="36240" spans="1:6" x14ac:dyDescent="0.45">
      <c r="A36240" t="s">
        <v>159</v>
      </c>
      <c r="B36240">
        <v>2013</v>
      </c>
      <c r="C36240" t="s">
        <v>18</v>
      </c>
      <c r="D36240" t="s">
        <v>10</v>
      </c>
      <c r="E36240">
        <v>0</v>
      </c>
      <c r="F36240" t="s">
        <v>22</v>
      </c>
    </row>
    <row r="36241" spans="1:6" x14ac:dyDescent="0.45">
      <c r="A36241" t="s">
        <v>159</v>
      </c>
      <c r="B36241">
        <v>2013</v>
      </c>
      <c r="C36241" t="s">
        <v>18</v>
      </c>
      <c r="D36241" t="s">
        <v>19</v>
      </c>
      <c r="E36241">
        <v>0</v>
      </c>
      <c r="F36241" t="s">
        <v>23</v>
      </c>
    </row>
    <row r="36242" spans="1:6" x14ac:dyDescent="0.45">
      <c r="A36242" t="s">
        <v>159</v>
      </c>
      <c r="B36242">
        <v>2014</v>
      </c>
      <c r="C36242" t="s">
        <v>15</v>
      </c>
      <c r="D36242" t="s">
        <v>0</v>
      </c>
      <c r="E36242">
        <v>4045.6180615284784</v>
      </c>
      <c r="F36242" t="s">
        <v>22</v>
      </c>
    </row>
    <row r="36243" spans="1:6" x14ac:dyDescent="0.45">
      <c r="A36243" t="s">
        <v>159</v>
      </c>
      <c r="B36243">
        <v>2014</v>
      </c>
      <c r="C36243" t="s">
        <v>15</v>
      </c>
      <c r="D36243" t="s">
        <v>1</v>
      </c>
      <c r="E36243">
        <v>3408.2127559480859</v>
      </c>
      <c r="F36243" t="s">
        <v>22</v>
      </c>
    </row>
    <row r="36244" spans="1:6" x14ac:dyDescent="0.45">
      <c r="A36244" t="s">
        <v>159</v>
      </c>
      <c r="B36244">
        <v>2014</v>
      </c>
      <c r="C36244" t="s">
        <v>15</v>
      </c>
      <c r="D36244" t="s">
        <v>2</v>
      </c>
      <c r="E36244">
        <v>0</v>
      </c>
      <c r="F36244" t="s">
        <v>22</v>
      </c>
    </row>
    <row r="36245" spans="1:6" x14ac:dyDescent="0.45">
      <c r="A36245" t="s">
        <v>159</v>
      </c>
      <c r="B36245">
        <v>2014</v>
      </c>
      <c r="C36245" t="s">
        <v>15</v>
      </c>
      <c r="D36245" t="s">
        <v>3</v>
      </c>
      <c r="E36245">
        <v>0</v>
      </c>
      <c r="F36245" t="s">
        <v>22</v>
      </c>
    </row>
    <row r="36246" spans="1:6" x14ac:dyDescent="0.45">
      <c r="A36246" t="s">
        <v>159</v>
      </c>
      <c r="B36246">
        <v>2014</v>
      </c>
      <c r="C36246" t="s">
        <v>15</v>
      </c>
      <c r="D36246" t="s">
        <v>4</v>
      </c>
      <c r="E36246">
        <v>329.45050324441263</v>
      </c>
      <c r="F36246" t="s">
        <v>22</v>
      </c>
    </row>
    <row r="36247" spans="1:6" x14ac:dyDescent="0.45">
      <c r="A36247" t="s">
        <v>159</v>
      </c>
      <c r="B36247">
        <v>2014</v>
      </c>
      <c r="C36247" t="s">
        <v>5</v>
      </c>
      <c r="D36247" t="s">
        <v>5</v>
      </c>
      <c r="E36247">
        <v>7783.2813207209756</v>
      </c>
      <c r="F36247" t="s">
        <v>22</v>
      </c>
    </row>
    <row r="36248" spans="1:6" x14ac:dyDescent="0.45">
      <c r="A36248" t="s">
        <v>159</v>
      </c>
      <c r="B36248">
        <v>2014</v>
      </c>
      <c r="C36248" t="s">
        <v>16</v>
      </c>
      <c r="D36248" t="s">
        <v>6</v>
      </c>
      <c r="E36248">
        <v>0</v>
      </c>
      <c r="F36248" t="s">
        <v>22</v>
      </c>
    </row>
    <row r="36249" spans="1:6" x14ac:dyDescent="0.45">
      <c r="A36249" t="s">
        <v>159</v>
      </c>
      <c r="B36249">
        <v>2014</v>
      </c>
      <c r="C36249" t="s">
        <v>16</v>
      </c>
      <c r="D36249" t="s">
        <v>7</v>
      </c>
      <c r="E36249">
        <v>0</v>
      </c>
      <c r="F36249" t="s">
        <v>22</v>
      </c>
    </row>
    <row r="36250" spans="1:6" x14ac:dyDescent="0.45">
      <c r="A36250" t="s">
        <v>159</v>
      </c>
      <c r="B36250">
        <v>2014</v>
      </c>
      <c r="C36250" t="s">
        <v>17</v>
      </c>
      <c r="D36250" t="s">
        <v>8</v>
      </c>
      <c r="E36250">
        <v>7783.2813207209756</v>
      </c>
      <c r="F36250" t="s">
        <v>22</v>
      </c>
    </row>
    <row r="36251" spans="1:6" x14ac:dyDescent="0.45">
      <c r="A36251" t="s">
        <v>159</v>
      </c>
      <c r="B36251">
        <v>2014</v>
      </c>
      <c r="C36251" t="s">
        <v>18</v>
      </c>
      <c r="D36251" t="s">
        <v>9</v>
      </c>
      <c r="E36251">
        <v>0</v>
      </c>
      <c r="F36251" t="s">
        <v>22</v>
      </c>
    </row>
    <row r="36252" spans="1:6" x14ac:dyDescent="0.45">
      <c r="A36252" t="s">
        <v>159</v>
      </c>
      <c r="B36252">
        <v>2014</v>
      </c>
      <c r="C36252" t="s">
        <v>18</v>
      </c>
      <c r="D36252" t="s">
        <v>10</v>
      </c>
      <c r="E36252">
        <v>0</v>
      </c>
      <c r="F36252" t="s">
        <v>22</v>
      </c>
    </row>
    <row r="36253" spans="1:6" x14ac:dyDescent="0.45">
      <c r="A36253" t="s">
        <v>159</v>
      </c>
      <c r="B36253">
        <v>2014</v>
      </c>
      <c r="C36253" t="s">
        <v>18</v>
      </c>
      <c r="D36253" t="s">
        <v>19</v>
      </c>
      <c r="E36253">
        <v>0</v>
      </c>
      <c r="F36253" t="s">
        <v>23</v>
      </c>
    </row>
    <row r="36254" spans="1:6" x14ac:dyDescent="0.45">
      <c r="A36254" t="s">
        <v>159</v>
      </c>
      <c r="B36254">
        <v>2015</v>
      </c>
      <c r="C36254" t="s">
        <v>15</v>
      </c>
      <c r="D36254" t="s">
        <v>0</v>
      </c>
      <c r="E36254">
        <v>4179.9347302379238</v>
      </c>
      <c r="F36254" t="s">
        <v>22</v>
      </c>
    </row>
    <row r="36255" spans="1:6" x14ac:dyDescent="0.45">
      <c r="A36255" t="s">
        <v>159</v>
      </c>
      <c r="B36255">
        <v>2015</v>
      </c>
      <c r="C36255" t="s">
        <v>15</v>
      </c>
      <c r="D36255" t="s">
        <v>1</v>
      </c>
      <c r="E36255">
        <v>3461.56587995674</v>
      </c>
      <c r="F36255" t="s">
        <v>22</v>
      </c>
    </row>
    <row r="36256" spans="1:6" x14ac:dyDescent="0.45">
      <c r="A36256" t="s">
        <v>159</v>
      </c>
      <c r="B36256">
        <v>2015</v>
      </c>
      <c r="C36256" t="s">
        <v>15</v>
      </c>
      <c r="D36256" t="s">
        <v>2</v>
      </c>
      <c r="E36256">
        <v>0</v>
      </c>
      <c r="F36256" t="s">
        <v>22</v>
      </c>
    </row>
    <row r="36257" spans="1:6" x14ac:dyDescent="0.45">
      <c r="A36257" t="s">
        <v>159</v>
      </c>
      <c r="B36257">
        <v>2015</v>
      </c>
      <c r="C36257" t="s">
        <v>15</v>
      </c>
      <c r="D36257" t="s">
        <v>3</v>
      </c>
      <c r="E36257">
        <v>0</v>
      </c>
      <c r="F36257" t="s">
        <v>22</v>
      </c>
    </row>
    <row r="36258" spans="1:6" x14ac:dyDescent="0.45">
      <c r="A36258" t="s">
        <v>159</v>
      </c>
      <c r="B36258">
        <v>2015</v>
      </c>
      <c r="C36258" t="s">
        <v>15</v>
      </c>
      <c r="D36258" t="s">
        <v>4</v>
      </c>
      <c r="E36258">
        <v>337.68727505407378</v>
      </c>
      <c r="F36258" t="s">
        <v>22</v>
      </c>
    </row>
    <row r="36259" spans="1:6" x14ac:dyDescent="0.45">
      <c r="A36259" t="s">
        <v>159</v>
      </c>
      <c r="B36259">
        <v>2015</v>
      </c>
      <c r="C36259" t="s">
        <v>5</v>
      </c>
      <c r="D36259" t="s">
        <v>5</v>
      </c>
      <c r="E36259">
        <v>7979.187885248738</v>
      </c>
      <c r="F36259" t="s">
        <v>22</v>
      </c>
    </row>
    <row r="36260" spans="1:6" x14ac:dyDescent="0.45">
      <c r="A36260" t="s">
        <v>159</v>
      </c>
      <c r="B36260">
        <v>2015</v>
      </c>
      <c r="C36260" t="s">
        <v>16</v>
      </c>
      <c r="D36260" t="s">
        <v>6</v>
      </c>
      <c r="E36260">
        <v>0</v>
      </c>
      <c r="F36260" t="s">
        <v>22</v>
      </c>
    </row>
    <row r="36261" spans="1:6" x14ac:dyDescent="0.45">
      <c r="A36261" t="s">
        <v>159</v>
      </c>
      <c r="B36261">
        <v>2015</v>
      </c>
      <c r="C36261" t="s">
        <v>16</v>
      </c>
      <c r="D36261" t="s">
        <v>7</v>
      </c>
      <c r="E36261">
        <v>0</v>
      </c>
      <c r="F36261" t="s">
        <v>22</v>
      </c>
    </row>
    <row r="36262" spans="1:6" x14ac:dyDescent="0.45">
      <c r="A36262" t="s">
        <v>159</v>
      </c>
      <c r="B36262">
        <v>2015</v>
      </c>
      <c r="C36262" t="s">
        <v>17</v>
      </c>
      <c r="D36262" t="s">
        <v>8</v>
      </c>
      <c r="E36262">
        <v>7979.187885248738</v>
      </c>
      <c r="F36262" t="s">
        <v>22</v>
      </c>
    </row>
    <row r="36263" spans="1:6" x14ac:dyDescent="0.45">
      <c r="A36263" t="s">
        <v>159</v>
      </c>
      <c r="B36263">
        <v>2015</v>
      </c>
      <c r="C36263" t="s">
        <v>18</v>
      </c>
      <c r="D36263" t="s">
        <v>9</v>
      </c>
      <c r="E36263">
        <v>0</v>
      </c>
      <c r="F36263" t="s">
        <v>22</v>
      </c>
    </row>
    <row r="36264" spans="1:6" x14ac:dyDescent="0.45">
      <c r="A36264" t="s">
        <v>159</v>
      </c>
      <c r="B36264">
        <v>2015</v>
      </c>
      <c r="C36264" t="s">
        <v>18</v>
      </c>
      <c r="D36264" t="s">
        <v>10</v>
      </c>
      <c r="E36264">
        <v>0</v>
      </c>
      <c r="F36264" t="s">
        <v>22</v>
      </c>
    </row>
    <row r="36265" spans="1:6" x14ac:dyDescent="0.45">
      <c r="A36265" t="s">
        <v>159</v>
      </c>
      <c r="B36265">
        <v>2015</v>
      </c>
      <c r="C36265" t="s">
        <v>18</v>
      </c>
      <c r="D36265" t="s">
        <v>19</v>
      </c>
      <c r="E36265">
        <v>0</v>
      </c>
      <c r="F36265" t="s">
        <v>23</v>
      </c>
    </row>
    <row r="36266" spans="1:6" x14ac:dyDescent="0.45">
      <c r="A36266" t="s">
        <v>159</v>
      </c>
      <c r="B36266">
        <v>2016</v>
      </c>
      <c r="C36266" t="s">
        <v>15</v>
      </c>
      <c r="D36266" t="s">
        <v>0</v>
      </c>
      <c r="E36266">
        <v>5231.6342462328766</v>
      </c>
      <c r="F36266" t="s">
        <v>22</v>
      </c>
    </row>
    <row r="36267" spans="1:6" x14ac:dyDescent="0.45">
      <c r="A36267" t="s">
        <v>159</v>
      </c>
      <c r="B36267">
        <v>2016</v>
      </c>
      <c r="C36267" t="s">
        <v>15</v>
      </c>
      <c r="D36267" t="s">
        <v>1</v>
      </c>
      <c r="E36267">
        <v>2696.598098053355</v>
      </c>
      <c r="F36267" t="s">
        <v>22</v>
      </c>
    </row>
    <row r="36268" spans="1:6" x14ac:dyDescent="0.45">
      <c r="A36268" t="s">
        <v>159</v>
      </c>
      <c r="B36268">
        <v>2016</v>
      </c>
      <c r="C36268" t="s">
        <v>15</v>
      </c>
      <c r="D36268" t="s">
        <v>2</v>
      </c>
      <c r="E36268">
        <v>0</v>
      </c>
      <c r="F36268" t="s">
        <v>22</v>
      </c>
    </row>
    <row r="36269" spans="1:6" x14ac:dyDescent="0.45">
      <c r="A36269" t="s">
        <v>159</v>
      </c>
      <c r="B36269">
        <v>2016</v>
      </c>
      <c r="C36269" t="s">
        <v>15</v>
      </c>
      <c r="D36269" t="s">
        <v>3</v>
      </c>
      <c r="E36269">
        <v>0</v>
      </c>
      <c r="F36269" t="s">
        <v>22</v>
      </c>
    </row>
    <row r="36270" spans="1:6" x14ac:dyDescent="0.45">
      <c r="A36270" t="s">
        <v>159</v>
      </c>
      <c r="B36270">
        <v>2016</v>
      </c>
      <c r="C36270" t="s">
        <v>15</v>
      </c>
      <c r="D36270" t="s">
        <v>4</v>
      </c>
      <c r="E36270">
        <v>351.38552307137735</v>
      </c>
      <c r="F36270" t="s">
        <v>22</v>
      </c>
    </row>
    <row r="36271" spans="1:6" x14ac:dyDescent="0.45">
      <c r="A36271" t="s">
        <v>159</v>
      </c>
      <c r="B36271">
        <v>2016</v>
      </c>
      <c r="C36271" t="s">
        <v>5</v>
      </c>
      <c r="D36271" t="s">
        <v>5</v>
      </c>
      <c r="E36271">
        <v>8279.6178673576087</v>
      </c>
      <c r="F36271" t="s">
        <v>22</v>
      </c>
    </row>
    <row r="36272" spans="1:6" x14ac:dyDescent="0.45">
      <c r="A36272" t="s">
        <v>159</v>
      </c>
      <c r="B36272">
        <v>2016</v>
      </c>
      <c r="C36272" t="s">
        <v>16</v>
      </c>
      <c r="D36272" t="s">
        <v>6</v>
      </c>
      <c r="E36272">
        <v>0</v>
      </c>
      <c r="F36272" t="s">
        <v>22</v>
      </c>
    </row>
    <row r="36273" spans="1:6" x14ac:dyDescent="0.45">
      <c r="A36273" t="s">
        <v>159</v>
      </c>
      <c r="B36273">
        <v>2016</v>
      </c>
      <c r="C36273" t="s">
        <v>16</v>
      </c>
      <c r="D36273" t="s">
        <v>7</v>
      </c>
      <c r="E36273">
        <v>0</v>
      </c>
      <c r="F36273" t="s">
        <v>22</v>
      </c>
    </row>
    <row r="36274" spans="1:6" x14ac:dyDescent="0.45">
      <c r="A36274" t="s">
        <v>159</v>
      </c>
      <c r="B36274">
        <v>2016</v>
      </c>
      <c r="C36274" t="s">
        <v>17</v>
      </c>
      <c r="D36274" t="s">
        <v>8</v>
      </c>
      <c r="E36274">
        <v>8279.6178673576087</v>
      </c>
      <c r="F36274" t="s">
        <v>22</v>
      </c>
    </row>
    <row r="36275" spans="1:6" x14ac:dyDescent="0.45">
      <c r="A36275" t="s">
        <v>159</v>
      </c>
      <c r="B36275">
        <v>2016</v>
      </c>
      <c r="C36275" t="s">
        <v>18</v>
      </c>
      <c r="D36275" t="s">
        <v>9</v>
      </c>
      <c r="E36275">
        <v>0</v>
      </c>
      <c r="F36275" t="s">
        <v>22</v>
      </c>
    </row>
    <row r="36276" spans="1:6" x14ac:dyDescent="0.45">
      <c r="A36276" t="s">
        <v>159</v>
      </c>
      <c r="B36276">
        <v>2016</v>
      </c>
      <c r="C36276" t="s">
        <v>18</v>
      </c>
      <c r="D36276" t="s">
        <v>10</v>
      </c>
      <c r="E36276">
        <v>0</v>
      </c>
      <c r="F36276" t="s">
        <v>22</v>
      </c>
    </row>
    <row r="36277" spans="1:6" x14ac:dyDescent="0.45">
      <c r="A36277" t="s">
        <v>159</v>
      </c>
      <c r="B36277">
        <v>2016</v>
      </c>
      <c r="C36277" t="s">
        <v>18</v>
      </c>
      <c r="D36277" t="s">
        <v>19</v>
      </c>
      <c r="E36277">
        <v>0</v>
      </c>
      <c r="F36277" t="s">
        <v>23</v>
      </c>
    </row>
    <row r="36278" spans="1:6" x14ac:dyDescent="0.45">
      <c r="A36278" t="s">
        <v>159</v>
      </c>
      <c r="B36278">
        <v>2017</v>
      </c>
      <c r="C36278" t="s">
        <v>15</v>
      </c>
      <c r="D36278" t="s">
        <v>0</v>
      </c>
      <c r="E36278">
        <v>6106.0357595313626</v>
      </c>
      <c r="F36278" t="s">
        <v>22</v>
      </c>
    </row>
    <row r="36279" spans="1:6" x14ac:dyDescent="0.45">
      <c r="A36279" t="s">
        <v>159</v>
      </c>
      <c r="B36279">
        <v>2017</v>
      </c>
      <c r="C36279" t="s">
        <v>15</v>
      </c>
      <c r="D36279" t="s">
        <v>1</v>
      </c>
      <c r="E36279">
        <v>2257.5686247296353</v>
      </c>
      <c r="F36279" t="s">
        <v>22</v>
      </c>
    </row>
    <row r="36280" spans="1:6" x14ac:dyDescent="0.45">
      <c r="A36280" t="s">
        <v>159</v>
      </c>
      <c r="B36280">
        <v>2017</v>
      </c>
      <c r="C36280" t="s">
        <v>15</v>
      </c>
      <c r="D36280" t="s">
        <v>2</v>
      </c>
      <c r="E36280">
        <v>0</v>
      </c>
      <c r="F36280" t="s">
        <v>22</v>
      </c>
    </row>
    <row r="36281" spans="1:6" x14ac:dyDescent="0.45">
      <c r="A36281" t="s">
        <v>159</v>
      </c>
      <c r="B36281">
        <v>2017</v>
      </c>
      <c r="C36281" t="s">
        <v>15</v>
      </c>
      <c r="D36281" t="s">
        <v>3</v>
      </c>
      <c r="E36281">
        <v>0</v>
      </c>
      <c r="F36281" t="s">
        <v>22</v>
      </c>
    </row>
    <row r="36282" spans="1:6" x14ac:dyDescent="0.45">
      <c r="A36282" t="s">
        <v>159</v>
      </c>
      <c r="B36282">
        <v>2017</v>
      </c>
      <c r="C36282" t="s">
        <v>15</v>
      </c>
      <c r="D36282" t="s">
        <v>4</v>
      </c>
      <c r="E36282">
        <v>369.59808219178115</v>
      </c>
      <c r="F36282" t="s">
        <v>22</v>
      </c>
    </row>
    <row r="36283" spans="1:6" x14ac:dyDescent="0.45">
      <c r="A36283" t="s">
        <v>159</v>
      </c>
      <c r="B36283">
        <v>2017</v>
      </c>
      <c r="C36283" t="s">
        <v>5</v>
      </c>
      <c r="D36283" t="s">
        <v>5</v>
      </c>
      <c r="E36283">
        <v>8733.2024664527798</v>
      </c>
      <c r="F36283" t="s">
        <v>22</v>
      </c>
    </row>
    <row r="36284" spans="1:6" x14ac:dyDescent="0.45">
      <c r="A36284" t="s">
        <v>159</v>
      </c>
      <c r="B36284">
        <v>2017</v>
      </c>
      <c r="C36284" t="s">
        <v>16</v>
      </c>
      <c r="D36284" t="s">
        <v>6</v>
      </c>
      <c r="E36284">
        <v>0</v>
      </c>
      <c r="F36284" t="s">
        <v>22</v>
      </c>
    </row>
    <row r="36285" spans="1:6" x14ac:dyDescent="0.45">
      <c r="A36285" t="s">
        <v>159</v>
      </c>
      <c r="B36285">
        <v>2017</v>
      </c>
      <c r="C36285" t="s">
        <v>16</v>
      </c>
      <c r="D36285" t="s">
        <v>7</v>
      </c>
      <c r="E36285">
        <v>0</v>
      </c>
      <c r="F36285" t="s">
        <v>22</v>
      </c>
    </row>
    <row r="36286" spans="1:6" x14ac:dyDescent="0.45">
      <c r="A36286" t="s">
        <v>159</v>
      </c>
      <c r="B36286">
        <v>2017</v>
      </c>
      <c r="C36286" t="s">
        <v>17</v>
      </c>
      <c r="D36286" t="s">
        <v>8</v>
      </c>
      <c r="E36286">
        <v>8733.2024664527798</v>
      </c>
      <c r="F36286" t="s">
        <v>22</v>
      </c>
    </row>
    <row r="36287" spans="1:6" x14ac:dyDescent="0.45">
      <c r="A36287" t="s">
        <v>159</v>
      </c>
      <c r="B36287">
        <v>2017</v>
      </c>
      <c r="C36287" t="s">
        <v>18</v>
      </c>
      <c r="D36287" t="s">
        <v>9</v>
      </c>
      <c r="E36287">
        <v>0</v>
      </c>
      <c r="F36287" t="s">
        <v>22</v>
      </c>
    </row>
    <row r="36288" spans="1:6" x14ac:dyDescent="0.45">
      <c r="A36288" t="s">
        <v>159</v>
      </c>
      <c r="B36288">
        <v>2017</v>
      </c>
      <c r="C36288" t="s">
        <v>18</v>
      </c>
      <c r="D36288" t="s">
        <v>10</v>
      </c>
      <c r="E36288">
        <v>0</v>
      </c>
      <c r="F36288" t="s">
        <v>22</v>
      </c>
    </row>
    <row r="36289" spans="1:6" x14ac:dyDescent="0.45">
      <c r="A36289" t="s">
        <v>159</v>
      </c>
      <c r="B36289">
        <v>2017</v>
      </c>
      <c r="C36289" t="s">
        <v>18</v>
      </c>
      <c r="D36289" t="s">
        <v>19</v>
      </c>
      <c r="E36289">
        <v>0</v>
      </c>
      <c r="F36289" t="s">
        <v>23</v>
      </c>
    </row>
    <row r="36290" spans="1:6" x14ac:dyDescent="0.45">
      <c r="A36290" t="s">
        <v>159</v>
      </c>
      <c r="B36290">
        <v>2018</v>
      </c>
      <c r="C36290" t="s">
        <v>15</v>
      </c>
      <c r="D36290" t="s">
        <v>0</v>
      </c>
      <c r="E36290">
        <v>5980</v>
      </c>
      <c r="F36290" t="s">
        <v>22</v>
      </c>
    </row>
    <row r="36291" spans="1:6" x14ac:dyDescent="0.45">
      <c r="A36291" t="s">
        <v>159</v>
      </c>
      <c r="B36291">
        <v>2018</v>
      </c>
      <c r="C36291" t="s">
        <v>15</v>
      </c>
      <c r="D36291" t="s">
        <v>1</v>
      </c>
      <c r="E36291">
        <v>2501.3859769286273</v>
      </c>
      <c r="F36291" t="s">
        <v>22</v>
      </c>
    </row>
    <row r="36292" spans="1:6" x14ac:dyDescent="0.45">
      <c r="A36292" t="s">
        <v>159</v>
      </c>
      <c r="B36292">
        <v>2018</v>
      </c>
      <c r="C36292" t="s">
        <v>15</v>
      </c>
      <c r="D36292" t="s">
        <v>2</v>
      </c>
      <c r="E36292">
        <v>0</v>
      </c>
      <c r="F36292" t="s">
        <v>22</v>
      </c>
    </row>
    <row r="36293" spans="1:6" x14ac:dyDescent="0.45">
      <c r="A36293" t="s">
        <v>159</v>
      </c>
      <c r="B36293">
        <v>2018</v>
      </c>
      <c r="C36293" t="s">
        <v>15</v>
      </c>
      <c r="D36293" t="s">
        <v>3</v>
      </c>
      <c r="E36293">
        <v>0</v>
      </c>
      <c r="F36293" t="s">
        <v>22</v>
      </c>
    </row>
    <row r="36294" spans="1:6" x14ac:dyDescent="0.45">
      <c r="A36294" t="s">
        <v>159</v>
      </c>
      <c r="B36294">
        <v>2018</v>
      </c>
      <c r="C36294" t="s">
        <v>15</v>
      </c>
      <c r="D36294" t="s">
        <v>4</v>
      </c>
      <c r="E36294">
        <v>374.80239798125479</v>
      </c>
      <c r="F36294" t="s">
        <v>22</v>
      </c>
    </row>
    <row r="36295" spans="1:6" x14ac:dyDescent="0.45">
      <c r="A36295" t="s">
        <v>159</v>
      </c>
      <c r="B36295">
        <v>2018</v>
      </c>
      <c r="C36295" t="s">
        <v>5</v>
      </c>
      <c r="D36295" t="s">
        <v>5</v>
      </c>
      <c r="E36295">
        <v>8856.1883749098834</v>
      </c>
      <c r="F36295" t="s">
        <v>22</v>
      </c>
    </row>
    <row r="36296" spans="1:6" x14ac:dyDescent="0.45">
      <c r="A36296" t="s">
        <v>159</v>
      </c>
      <c r="B36296">
        <v>2018</v>
      </c>
      <c r="C36296" t="s">
        <v>16</v>
      </c>
      <c r="D36296" t="s">
        <v>6</v>
      </c>
      <c r="E36296">
        <v>0</v>
      </c>
      <c r="F36296" t="s">
        <v>22</v>
      </c>
    </row>
    <row r="36297" spans="1:6" x14ac:dyDescent="0.45">
      <c r="A36297" t="s">
        <v>159</v>
      </c>
      <c r="B36297">
        <v>2018</v>
      </c>
      <c r="C36297" t="s">
        <v>16</v>
      </c>
      <c r="D36297" t="s">
        <v>7</v>
      </c>
      <c r="E36297">
        <v>0</v>
      </c>
      <c r="F36297" t="s">
        <v>22</v>
      </c>
    </row>
    <row r="36298" spans="1:6" x14ac:dyDescent="0.45">
      <c r="A36298" t="s">
        <v>159</v>
      </c>
      <c r="B36298">
        <v>2018</v>
      </c>
      <c r="C36298" t="s">
        <v>17</v>
      </c>
      <c r="D36298" t="s">
        <v>8</v>
      </c>
      <c r="E36298">
        <v>8856.1883749098834</v>
      </c>
      <c r="F36298" t="s">
        <v>22</v>
      </c>
    </row>
    <row r="36299" spans="1:6" x14ac:dyDescent="0.45">
      <c r="A36299" t="s">
        <v>159</v>
      </c>
      <c r="B36299">
        <v>2018</v>
      </c>
      <c r="C36299" t="s">
        <v>18</v>
      </c>
      <c r="D36299" t="s">
        <v>9</v>
      </c>
      <c r="E36299">
        <v>0</v>
      </c>
      <c r="F36299" t="s">
        <v>22</v>
      </c>
    </row>
    <row r="36300" spans="1:6" x14ac:dyDescent="0.45">
      <c r="A36300" t="s">
        <v>159</v>
      </c>
      <c r="B36300">
        <v>2018</v>
      </c>
      <c r="C36300" t="s">
        <v>18</v>
      </c>
      <c r="D36300" t="s">
        <v>10</v>
      </c>
      <c r="E36300">
        <v>0</v>
      </c>
      <c r="F36300" t="s">
        <v>22</v>
      </c>
    </row>
    <row r="36301" spans="1:6" x14ac:dyDescent="0.45">
      <c r="A36301" t="s">
        <v>159</v>
      </c>
      <c r="B36301">
        <v>2018</v>
      </c>
      <c r="C36301" t="s">
        <v>18</v>
      </c>
      <c r="D36301" t="s">
        <v>19</v>
      </c>
      <c r="E36301">
        <v>0</v>
      </c>
      <c r="F36301" t="s">
        <v>23</v>
      </c>
    </row>
    <row r="36302" spans="1:6" x14ac:dyDescent="0.45">
      <c r="A36302" t="s">
        <v>159</v>
      </c>
      <c r="B36302">
        <v>2019</v>
      </c>
      <c r="C36302" t="s">
        <v>15</v>
      </c>
      <c r="D36302" t="s">
        <v>0</v>
      </c>
      <c r="E36302">
        <v>6038.8774251766399</v>
      </c>
      <c r="F36302" t="s">
        <v>22</v>
      </c>
    </row>
    <row r="36303" spans="1:6" x14ac:dyDescent="0.45">
      <c r="A36303" t="s">
        <v>159</v>
      </c>
      <c r="B36303">
        <v>2019</v>
      </c>
      <c r="C36303" t="s">
        <v>15</v>
      </c>
      <c r="D36303" t="s">
        <v>1</v>
      </c>
      <c r="E36303">
        <v>2559.6448839221357</v>
      </c>
      <c r="F36303" t="s">
        <v>22</v>
      </c>
    </row>
    <row r="36304" spans="1:6" x14ac:dyDescent="0.45">
      <c r="A36304" t="s">
        <v>159</v>
      </c>
      <c r="B36304">
        <v>2019</v>
      </c>
      <c r="C36304" t="s">
        <v>15</v>
      </c>
      <c r="D36304" t="s">
        <v>2</v>
      </c>
      <c r="E36304">
        <v>0</v>
      </c>
      <c r="F36304" t="s">
        <v>22</v>
      </c>
    </row>
    <row r="36305" spans="1:6" x14ac:dyDescent="0.45">
      <c r="A36305" t="s">
        <v>159</v>
      </c>
      <c r="B36305">
        <v>2019</v>
      </c>
      <c r="C36305" t="s">
        <v>15</v>
      </c>
      <c r="D36305" t="s">
        <v>3</v>
      </c>
      <c r="E36305">
        <v>0</v>
      </c>
      <c r="F36305" t="s">
        <v>22</v>
      </c>
    </row>
    <row r="36306" spans="1:6" x14ac:dyDescent="0.45">
      <c r="A36306" t="s">
        <v>159</v>
      </c>
      <c r="B36306">
        <v>2019</v>
      </c>
      <c r="C36306" t="s">
        <v>15</v>
      </c>
      <c r="D36306" t="s">
        <v>4</v>
      </c>
      <c r="E36306">
        <v>379.96597548666216</v>
      </c>
      <c r="F36306" t="s">
        <v>22</v>
      </c>
    </row>
    <row r="36307" spans="1:6" x14ac:dyDescent="0.45">
      <c r="A36307" t="s">
        <v>159</v>
      </c>
      <c r="B36307">
        <v>2019</v>
      </c>
      <c r="C36307" t="s">
        <v>5</v>
      </c>
      <c r="D36307" t="s">
        <v>5</v>
      </c>
      <c r="E36307">
        <v>8978.4882845854372</v>
      </c>
      <c r="F36307" t="s">
        <v>22</v>
      </c>
    </row>
    <row r="36308" spans="1:6" x14ac:dyDescent="0.45">
      <c r="A36308" t="s">
        <v>159</v>
      </c>
      <c r="B36308">
        <v>2019</v>
      </c>
      <c r="C36308" t="s">
        <v>16</v>
      </c>
      <c r="D36308" t="s">
        <v>6</v>
      </c>
      <c r="E36308">
        <v>0</v>
      </c>
      <c r="F36308" t="s">
        <v>22</v>
      </c>
    </row>
    <row r="36309" spans="1:6" x14ac:dyDescent="0.45">
      <c r="A36309" t="s">
        <v>159</v>
      </c>
      <c r="B36309">
        <v>2019</v>
      </c>
      <c r="C36309" t="s">
        <v>16</v>
      </c>
      <c r="D36309" t="s">
        <v>7</v>
      </c>
      <c r="E36309">
        <v>0</v>
      </c>
      <c r="F36309" t="s">
        <v>22</v>
      </c>
    </row>
    <row r="36310" spans="1:6" x14ac:dyDescent="0.45">
      <c r="A36310" t="s">
        <v>159</v>
      </c>
      <c r="B36310">
        <v>2019</v>
      </c>
      <c r="C36310" t="s">
        <v>17</v>
      </c>
      <c r="D36310" t="s">
        <v>8</v>
      </c>
      <c r="E36310">
        <v>8978.4882845854372</v>
      </c>
      <c r="F36310" t="s">
        <v>22</v>
      </c>
    </row>
    <row r="36311" spans="1:6" x14ac:dyDescent="0.45">
      <c r="A36311" t="s">
        <v>159</v>
      </c>
      <c r="B36311">
        <v>2019</v>
      </c>
      <c r="C36311" t="s">
        <v>18</v>
      </c>
      <c r="D36311" t="s">
        <v>9</v>
      </c>
      <c r="E36311">
        <v>0</v>
      </c>
      <c r="F36311" t="s">
        <v>22</v>
      </c>
    </row>
    <row r="36312" spans="1:6" x14ac:dyDescent="0.45">
      <c r="A36312" t="s">
        <v>159</v>
      </c>
      <c r="B36312">
        <v>2019</v>
      </c>
      <c r="C36312" t="s">
        <v>18</v>
      </c>
      <c r="D36312" t="s">
        <v>10</v>
      </c>
      <c r="E36312">
        <v>0</v>
      </c>
      <c r="F36312" t="s">
        <v>22</v>
      </c>
    </row>
    <row r="36313" spans="1:6" x14ac:dyDescent="0.45">
      <c r="A36313" t="s">
        <v>159</v>
      </c>
      <c r="B36313">
        <v>2019</v>
      </c>
      <c r="C36313" t="s">
        <v>18</v>
      </c>
      <c r="D36313" t="s">
        <v>19</v>
      </c>
      <c r="E36313">
        <v>0</v>
      </c>
      <c r="F36313" t="s">
        <v>23</v>
      </c>
    </row>
    <row r="36314" spans="1:6" x14ac:dyDescent="0.45">
      <c r="A36314" t="s">
        <v>159</v>
      </c>
      <c r="B36314">
        <v>2020</v>
      </c>
      <c r="C36314" t="s">
        <v>15</v>
      </c>
      <c r="D36314" t="s">
        <v>0</v>
      </c>
      <c r="E36314">
        <v>6068.3398418172201</v>
      </c>
      <c r="F36314" t="s">
        <v>22</v>
      </c>
    </row>
    <row r="36315" spans="1:6" x14ac:dyDescent="0.45">
      <c r="A36315" t="s">
        <v>159</v>
      </c>
      <c r="B36315">
        <v>2020</v>
      </c>
      <c r="C36315" t="s">
        <v>15</v>
      </c>
      <c r="D36315" t="s">
        <v>1</v>
      </c>
      <c r="E36315">
        <v>2583.4166182408044</v>
      </c>
      <c r="F36315" t="s">
        <v>22</v>
      </c>
    </row>
    <row r="36316" spans="1:6" x14ac:dyDescent="0.45">
      <c r="A36316" t="s">
        <v>159</v>
      </c>
      <c r="B36316">
        <v>2020</v>
      </c>
      <c r="C36316" t="s">
        <v>15</v>
      </c>
      <c r="D36316" t="s">
        <v>2</v>
      </c>
      <c r="E36316">
        <v>0</v>
      </c>
      <c r="F36316" t="s">
        <v>22</v>
      </c>
    </row>
    <row r="36317" spans="1:6" x14ac:dyDescent="0.45">
      <c r="A36317" t="s">
        <v>159</v>
      </c>
      <c r="B36317">
        <v>2020</v>
      </c>
      <c r="C36317" t="s">
        <v>15</v>
      </c>
      <c r="D36317" t="s">
        <v>3</v>
      </c>
      <c r="E36317">
        <v>0</v>
      </c>
      <c r="F36317" t="s">
        <v>22</v>
      </c>
    </row>
    <row r="36318" spans="1:6" x14ac:dyDescent="0.45">
      <c r="A36318" t="s">
        <v>159</v>
      </c>
      <c r="B36318">
        <v>2020</v>
      </c>
      <c r="C36318" t="s">
        <v>15</v>
      </c>
      <c r="D36318" t="s">
        <v>4</v>
      </c>
      <c r="E36318">
        <v>382.33643439077179</v>
      </c>
      <c r="F36318" t="s">
        <v>22</v>
      </c>
    </row>
    <row r="36319" spans="1:6" x14ac:dyDescent="0.45">
      <c r="A36319" t="s">
        <v>159</v>
      </c>
      <c r="B36319">
        <v>2020</v>
      </c>
      <c r="C36319" t="s">
        <v>5</v>
      </c>
      <c r="D36319" t="s">
        <v>5</v>
      </c>
      <c r="E36319">
        <v>9034.0928944487969</v>
      </c>
      <c r="F36319" t="s">
        <v>22</v>
      </c>
    </row>
    <row r="36320" spans="1:6" x14ac:dyDescent="0.45">
      <c r="A36320" t="s">
        <v>159</v>
      </c>
      <c r="B36320">
        <v>2020</v>
      </c>
      <c r="C36320" t="s">
        <v>16</v>
      </c>
      <c r="D36320" t="s">
        <v>6</v>
      </c>
      <c r="E36320">
        <v>0</v>
      </c>
      <c r="F36320" t="s">
        <v>22</v>
      </c>
    </row>
    <row r="36321" spans="1:6" x14ac:dyDescent="0.45">
      <c r="A36321" t="s">
        <v>159</v>
      </c>
      <c r="B36321">
        <v>2020</v>
      </c>
      <c r="C36321" t="s">
        <v>16</v>
      </c>
      <c r="D36321" t="s">
        <v>7</v>
      </c>
      <c r="E36321">
        <v>0</v>
      </c>
      <c r="F36321" t="s">
        <v>22</v>
      </c>
    </row>
    <row r="36322" spans="1:6" x14ac:dyDescent="0.45">
      <c r="A36322" t="s">
        <v>159</v>
      </c>
      <c r="B36322">
        <v>2020</v>
      </c>
      <c r="C36322" t="s">
        <v>17</v>
      </c>
      <c r="D36322" t="s">
        <v>8</v>
      </c>
      <c r="E36322">
        <v>9034.0928944487969</v>
      </c>
      <c r="F36322" t="s">
        <v>22</v>
      </c>
    </row>
    <row r="36323" spans="1:6" x14ac:dyDescent="0.45">
      <c r="A36323" t="s">
        <v>159</v>
      </c>
      <c r="B36323">
        <v>2020</v>
      </c>
      <c r="C36323" t="s">
        <v>18</v>
      </c>
      <c r="D36323" t="s">
        <v>9</v>
      </c>
      <c r="E36323">
        <v>0</v>
      </c>
      <c r="F36323" t="s">
        <v>22</v>
      </c>
    </row>
    <row r="36324" spans="1:6" x14ac:dyDescent="0.45">
      <c r="A36324" t="s">
        <v>159</v>
      </c>
      <c r="B36324">
        <v>2020</v>
      </c>
      <c r="C36324" t="s">
        <v>18</v>
      </c>
      <c r="D36324" t="s">
        <v>10</v>
      </c>
      <c r="E36324">
        <v>0</v>
      </c>
      <c r="F36324" t="s">
        <v>22</v>
      </c>
    </row>
    <row r="36325" spans="1:6" x14ac:dyDescent="0.45">
      <c r="A36325" t="s">
        <v>159</v>
      </c>
      <c r="B36325">
        <v>2020</v>
      </c>
      <c r="C36325" t="s">
        <v>18</v>
      </c>
      <c r="D36325" t="s">
        <v>19</v>
      </c>
      <c r="E36325">
        <v>0</v>
      </c>
      <c r="F36325" t="s">
        <v>23</v>
      </c>
    </row>
    <row r="36326" spans="1:6" x14ac:dyDescent="0.45">
      <c r="A36326" t="s">
        <v>159</v>
      </c>
      <c r="B36326">
        <v>2021</v>
      </c>
      <c r="C36326" t="s">
        <v>15</v>
      </c>
      <c r="D36326" t="s">
        <v>0</v>
      </c>
      <c r="E36326">
        <v>6164.8420345327104</v>
      </c>
      <c r="F36326" t="s">
        <v>22</v>
      </c>
    </row>
    <row r="36327" spans="1:6" x14ac:dyDescent="0.45">
      <c r="A36327" t="s">
        <v>159</v>
      </c>
      <c r="B36327">
        <v>2021</v>
      </c>
      <c r="C36327" t="s">
        <v>15</v>
      </c>
      <c r="D36327" t="s">
        <v>1</v>
      </c>
      <c r="E36327">
        <v>2646.586335756489</v>
      </c>
      <c r="F36327" t="s">
        <v>22</v>
      </c>
    </row>
    <row r="36328" spans="1:6" x14ac:dyDescent="0.45">
      <c r="A36328" t="s">
        <v>159</v>
      </c>
      <c r="B36328">
        <v>2021</v>
      </c>
      <c r="C36328" t="s">
        <v>15</v>
      </c>
      <c r="D36328" t="s">
        <v>2</v>
      </c>
      <c r="E36328">
        <v>0</v>
      </c>
      <c r="F36328" t="s">
        <v>22</v>
      </c>
    </row>
    <row r="36329" spans="1:6" x14ac:dyDescent="0.45">
      <c r="A36329" t="s">
        <v>159</v>
      </c>
      <c r="B36329">
        <v>2021</v>
      </c>
      <c r="C36329" t="s">
        <v>15</v>
      </c>
      <c r="D36329" t="s">
        <v>3</v>
      </c>
      <c r="E36329">
        <v>0</v>
      </c>
      <c r="F36329" t="s">
        <v>22</v>
      </c>
    </row>
    <row r="36330" spans="1:6" x14ac:dyDescent="0.45">
      <c r="A36330" t="s">
        <v>159</v>
      </c>
      <c r="B36330">
        <v>2021</v>
      </c>
      <c r="C36330" t="s">
        <v>15</v>
      </c>
      <c r="D36330" t="s">
        <v>4</v>
      </c>
      <c r="E36330">
        <v>390.51464491708754</v>
      </c>
      <c r="F36330" t="s">
        <v>22</v>
      </c>
    </row>
    <row r="36331" spans="1:6" x14ac:dyDescent="0.45">
      <c r="A36331" t="s">
        <v>159</v>
      </c>
      <c r="B36331">
        <v>2021</v>
      </c>
      <c r="C36331" t="s">
        <v>5</v>
      </c>
      <c r="D36331" t="s">
        <v>5</v>
      </c>
      <c r="E36331">
        <v>9201.9430152062869</v>
      </c>
      <c r="F36331" t="s">
        <v>22</v>
      </c>
    </row>
    <row r="36332" spans="1:6" x14ac:dyDescent="0.45">
      <c r="A36332" t="s">
        <v>159</v>
      </c>
      <c r="B36332">
        <v>2021</v>
      </c>
      <c r="C36332" t="s">
        <v>16</v>
      </c>
      <c r="D36332" t="s">
        <v>6</v>
      </c>
      <c r="E36332">
        <v>0</v>
      </c>
      <c r="F36332" t="s">
        <v>22</v>
      </c>
    </row>
    <row r="36333" spans="1:6" x14ac:dyDescent="0.45">
      <c r="A36333" t="s">
        <v>159</v>
      </c>
      <c r="B36333">
        <v>2021</v>
      </c>
      <c r="C36333" t="s">
        <v>16</v>
      </c>
      <c r="D36333" t="s">
        <v>7</v>
      </c>
      <c r="E36333">
        <v>0</v>
      </c>
      <c r="F36333" t="s">
        <v>22</v>
      </c>
    </row>
    <row r="36334" spans="1:6" x14ac:dyDescent="0.45">
      <c r="A36334" t="s">
        <v>159</v>
      </c>
      <c r="B36334">
        <v>2021</v>
      </c>
      <c r="C36334" t="s">
        <v>17</v>
      </c>
      <c r="D36334" t="s">
        <v>8</v>
      </c>
      <c r="E36334">
        <v>9201.9430152062869</v>
      </c>
      <c r="F36334" t="s">
        <v>22</v>
      </c>
    </row>
    <row r="36335" spans="1:6" x14ac:dyDescent="0.45">
      <c r="A36335" t="s">
        <v>159</v>
      </c>
      <c r="B36335">
        <v>2021</v>
      </c>
      <c r="C36335" t="s">
        <v>18</v>
      </c>
      <c r="D36335" t="s">
        <v>9</v>
      </c>
      <c r="E36335">
        <v>0</v>
      </c>
      <c r="F36335" t="s">
        <v>22</v>
      </c>
    </row>
    <row r="36336" spans="1:6" x14ac:dyDescent="0.45">
      <c r="A36336" t="s">
        <v>159</v>
      </c>
      <c r="B36336">
        <v>2021</v>
      </c>
      <c r="C36336" t="s">
        <v>18</v>
      </c>
      <c r="D36336" t="s">
        <v>10</v>
      </c>
      <c r="E36336">
        <v>0</v>
      </c>
      <c r="F36336" t="s">
        <v>22</v>
      </c>
    </row>
    <row r="36337" spans="1:6" x14ac:dyDescent="0.45">
      <c r="A36337" t="s">
        <v>159</v>
      </c>
      <c r="B36337">
        <v>2021</v>
      </c>
      <c r="C36337" t="s">
        <v>18</v>
      </c>
      <c r="D36337" t="s">
        <v>19</v>
      </c>
      <c r="E36337">
        <v>0</v>
      </c>
      <c r="F36337" t="s">
        <v>23</v>
      </c>
    </row>
    <row r="36338" spans="1:6" x14ac:dyDescent="0.45">
      <c r="A36338" t="s">
        <v>159</v>
      </c>
      <c r="B36338">
        <v>2022</v>
      </c>
      <c r="C36338" t="s">
        <v>15</v>
      </c>
      <c r="D36338" t="s">
        <v>0</v>
      </c>
      <c r="E36338">
        <v>6413.5985630033601</v>
      </c>
      <c r="F36338" t="s">
        <v>22</v>
      </c>
    </row>
    <row r="36339" spans="1:6" x14ac:dyDescent="0.45">
      <c r="A36339" t="s">
        <v>159</v>
      </c>
      <c r="B36339">
        <v>2022</v>
      </c>
      <c r="C36339" t="s">
        <v>15</v>
      </c>
      <c r="D36339" t="s">
        <v>1</v>
      </c>
      <c r="E36339">
        <v>2843.804877594403</v>
      </c>
      <c r="F36339" t="s">
        <v>22</v>
      </c>
    </row>
    <row r="36340" spans="1:6" x14ac:dyDescent="0.45">
      <c r="A36340" t="s">
        <v>159</v>
      </c>
      <c r="B36340">
        <v>2022</v>
      </c>
      <c r="C36340" t="s">
        <v>15</v>
      </c>
      <c r="D36340" t="s">
        <v>2</v>
      </c>
      <c r="E36340">
        <v>0</v>
      </c>
      <c r="F36340" t="s">
        <v>22</v>
      </c>
    </row>
    <row r="36341" spans="1:6" x14ac:dyDescent="0.45">
      <c r="A36341" t="s">
        <v>159</v>
      </c>
      <c r="B36341">
        <v>2022</v>
      </c>
      <c r="C36341" t="s">
        <v>15</v>
      </c>
      <c r="D36341" t="s">
        <v>3</v>
      </c>
      <c r="E36341">
        <v>0</v>
      </c>
      <c r="F36341" t="s">
        <v>22</v>
      </c>
    </row>
    <row r="36342" spans="1:6" x14ac:dyDescent="0.45">
      <c r="A36342" t="s">
        <v>159</v>
      </c>
      <c r="B36342">
        <v>2022</v>
      </c>
      <c r="C36342" t="s">
        <v>15</v>
      </c>
      <c r="D36342" t="s">
        <v>4</v>
      </c>
      <c r="E36342">
        <v>409.81440699351145</v>
      </c>
      <c r="F36342" t="s">
        <v>22</v>
      </c>
    </row>
    <row r="36343" spans="1:6" x14ac:dyDescent="0.45">
      <c r="A36343" t="s">
        <v>159</v>
      </c>
      <c r="B36343">
        <v>2022</v>
      </c>
      <c r="C36343" t="s">
        <v>5</v>
      </c>
      <c r="D36343" t="s">
        <v>5</v>
      </c>
      <c r="E36343">
        <v>9667.2178475912751</v>
      </c>
      <c r="F36343" t="s">
        <v>22</v>
      </c>
    </row>
    <row r="36344" spans="1:6" x14ac:dyDescent="0.45">
      <c r="A36344" t="s">
        <v>159</v>
      </c>
      <c r="B36344">
        <v>2022</v>
      </c>
      <c r="C36344" t="s">
        <v>16</v>
      </c>
      <c r="D36344" t="s">
        <v>6</v>
      </c>
      <c r="E36344">
        <v>0</v>
      </c>
      <c r="F36344" t="s">
        <v>22</v>
      </c>
    </row>
    <row r="36345" spans="1:6" x14ac:dyDescent="0.45">
      <c r="A36345" t="s">
        <v>159</v>
      </c>
      <c r="B36345">
        <v>2022</v>
      </c>
      <c r="C36345" t="s">
        <v>16</v>
      </c>
      <c r="D36345" t="s">
        <v>7</v>
      </c>
      <c r="E36345">
        <v>0</v>
      </c>
      <c r="F36345" t="s">
        <v>22</v>
      </c>
    </row>
    <row r="36346" spans="1:6" x14ac:dyDescent="0.45">
      <c r="A36346" t="s">
        <v>159</v>
      </c>
      <c r="B36346">
        <v>2022</v>
      </c>
      <c r="C36346" t="s">
        <v>17</v>
      </c>
      <c r="D36346" t="s">
        <v>8</v>
      </c>
      <c r="E36346">
        <v>9667.2178475912751</v>
      </c>
      <c r="F36346" t="s">
        <v>22</v>
      </c>
    </row>
    <row r="36347" spans="1:6" x14ac:dyDescent="0.45">
      <c r="A36347" t="s">
        <v>159</v>
      </c>
      <c r="B36347">
        <v>2022</v>
      </c>
      <c r="C36347" t="s">
        <v>18</v>
      </c>
      <c r="D36347" t="s">
        <v>9</v>
      </c>
      <c r="E36347">
        <v>0</v>
      </c>
      <c r="F36347" t="s">
        <v>22</v>
      </c>
    </row>
    <row r="36348" spans="1:6" x14ac:dyDescent="0.45">
      <c r="A36348" t="s">
        <v>159</v>
      </c>
      <c r="B36348">
        <v>2022</v>
      </c>
      <c r="C36348" t="s">
        <v>18</v>
      </c>
      <c r="D36348" t="s">
        <v>10</v>
      </c>
      <c r="E36348">
        <v>0</v>
      </c>
      <c r="F36348" t="s">
        <v>22</v>
      </c>
    </row>
    <row r="36349" spans="1:6" x14ac:dyDescent="0.45">
      <c r="A36349" t="s">
        <v>159</v>
      </c>
      <c r="B36349">
        <v>2022</v>
      </c>
      <c r="C36349" t="s">
        <v>18</v>
      </c>
      <c r="D36349" t="s">
        <v>19</v>
      </c>
      <c r="E36349">
        <v>0</v>
      </c>
      <c r="F36349" t="s">
        <v>23</v>
      </c>
    </row>
    <row r="36350" spans="1:6" x14ac:dyDescent="0.45">
      <c r="A36350" t="s">
        <v>159</v>
      </c>
      <c r="B36350">
        <v>2023</v>
      </c>
      <c r="C36350" t="s">
        <v>15</v>
      </c>
      <c r="D36350" t="s">
        <v>0</v>
      </c>
      <c r="E36350">
        <v>6585.4863438600887</v>
      </c>
      <c r="F36350" t="s">
        <v>22</v>
      </c>
    </row>
    <row r="36351" spans="1:6" x14ac:dyDescent="0.45">
      <c r="A36351" t="s">
        <v>159</v>
      </c>
      <c r="B36351">
        <v>2023</v>
      </c>
      <c r="C36351" t="s">
        <v>15</v>
      </c>
      <c r="D36351" t="s">
        <v>1</v>
      </c>
      <c r="E36351">
        <v>2989.2077338574031</v>
      </c>
      <c r="F36351" t="s">
        <v>22</v>
      </c>
    </row>
    <row r="36352" spans="1:6" x14ac:dyDescent="0.45">
      <c r="A36352" t="s">
        <v>159</v>
      </c>
      <c r="B36352">
        <v>2023</v>
      </c>
      <c r="C36352" t="s">
        <v>15</v>
      </c>
      <c r="D36352" t="s">
        <v>2</v>
      </c>
      <c r="E36352">
        <v>0</v>
      </c>
      <c r="F36352" t="s">
        <v>22</v>
      </c>
    </row>
    <row r="36353" spans="1:6" x14ac:dyDescent="0.45">
      <c r="A36353" t="s">
        <v>159</v>
      </c>
      <c r="B36353">
        <v>2023</v>
      </c>
      <c r="C36353" t="s">
        <v>15</v>
      </c>
      <c r="D36353" t="s">
        <v>3</v>
      </c>
      <c r="E36353">
        <v>0</v>
      </c>
      <c r="F36353" t="s">
        <v>22</v>
      </c>
    </row>
    <row r="36354" spans="1:6" x14ac:dyDescent="0.45">
      <c r="A36354" t="s">
        <v>159</v>
      </c>
      <c r="B36354">
        <v>2023</v>
      </c>
      <c r="C36354" t="s">
        <v>15</v>
      </c>
      <c r="D36354" t="s">
        <v>4</v>
      </c>
      <c r="E36354">
        <v>412.27329343547245</v>
      </c>
      <c r="F36354" t="s">
        <v>22</v>
      </c>
    </row>
    <row r="36355" spans="1:6" x14ac:dyDescent="0.45">
      <c r="A36355" t="s">
        <v>159</v>
      </c>
      <c r="B36355">
        <v>2023</v>
      </c>
      <c r="C36355" t="s">
        <v>5</v>
      </c>
      <c r="D36355" t="s">
        <v>5</v>
      </c>
      <c r="E36355">
        <v>9986.9673711529631</v>
      </c>
      <c r="F36355" t="s">
        <v>22</v>
      </c>
    </row>
    <row r="36356" spans="1:6" x14ac:dyDescent="0.45">
      <c r="A36356" t="s">
        <v>159</v>
      </c>
      <c r="B36356">
        <v>2023</v>
      </c>
      <c r="C36356" t="s">
        <v>16</v>
      </c>
      <c r="D36356" t="s">
        <v>6</v>
      </c>
      <c r="E36356">
        <v>0</v>
      </c>
      <c r="F36356" t="s">
        <v>22</v>
      </c>
    </row>
    <row r="36357" spans="1:6" x14ac:dyDescent="0.45">
      <c r="A36357" t="s">
        <v>159</v>
      </c>
      <c r="B36357">
        <v>2023</v>
      </c>
      <c r="C36357" t="s">
        <v>16</v>
      </c>
      <c r="D36357" t="s">
        <v>7</v>
      </c>
      <c r="E36357">
        <v>0</v>
      </c>
      <c r="F36357" t="s">
        <v>22</v>
      </c>
    </row>
    <row r="36358" spans="1:6" x14ac:dyDescent="0.45">
      <c r="A36358" t="s">
        <v>159</v>
      </c>
      <c r="B36358">
        <v>2023</v>
      </c>
      <c r="C36358" t="s">
        <v>17</v>
      </c>
      <c r="D36358" t="s">
        <v>8</v>
      </c>
      <c r="E36358">
        <v>9986.9673711529631</v>
      </c>
      <c r="F36358" t="s">
        <v>22</v>
      </c>
    </row>
    <row r="36359" spans="1:6" x14ac:dyDescent="0.45">
      <c r="A36359" t="s">
        <v>159</v>
      </c>
      <c r="B36359">
        <v>2023</v>
      </c>
      <c r="C36359" t="s">
        <v>18</v>
      </c>
      <c r="D36359" t="s">
        <v>9</v>
      </c>
      <c r="E36359">
        <v>0</v>
      </c>
      <c r="F36359" t="s">
        <v>22</v>
      </c>
    </row>
    <row r="36360" spans="1:6" x14ac:dyDescent="0.45">
      <c r="A36360" t="s">
        <v>159</v>
      </c>
      <c r="B36360">
        <v>2023</v>
      </c>
      <c r="C36360" t="s">
        <v>18</v>
      </c>
      <c r="D36360" t="s">
        <v>10</v>
      </c>
      <c r="E36360">
        <v>0</v>
      </c>
      <c r="F36360" t="s">
        <v>22</v>
      </c>
    </row>
    <row r="36361" spans="1:6" x14ac:dyDescent="0.45">
      <c r="A36361" t="s">
        <v>159</v>
      </c>
      <c r="B36361">
        <v>2023</v>
      </c>
      <c r="C36361" t="s">
        <v>18</v>
      </c>
      <c r="D36361" t="s">
        <v>19</v>
      </c>
      <c r="E36361">
        <v>0</v>
      </c>
      <c r="F36361" t="s">
        <v>23</v>
      </c>
    </row>
    <row r="36362" spans="1:6" x14ac:dyDescent="0.45">
      <c r="A36362" t="s">
        <v>159</v>
      </c>
      <c r="B36362">
        <v>2024</v>
      </c>
      <c r="C36362" t="s">
        <v>15</v>
      </c>
      <c r="D36362" t="s">
        <v>0</v>
      </c>
      <c r="E36362">
        <v>6755.7419149841562</v>
      </c>
      <c r="F36362" t="s">
        <v>22</v>
      </c>
    </row>
    <row r="36363" spans="1:6" x14ac:dyDescent="0.45">
      <c r="A36363" t="s">
        <v>159</v>
      </c>
      <c r="B36363">
        <v>2024</v>
      </c>
      <c r="C36363" t="s">
        <v>15</v>
      </c>
      <c r="D36363" t="s">
        <v>1</v>
      </c>
      <c r="E36363">
        <v>3038.7185339936777</v>
      </c>
      <c r="F36363" t="s">
        <v>22</v>
      </c>
    </row>
    <row r="36364" spans="1:6" x14ac:dyDescent="0.45">
      <c r="A36364" t="s">
        <v>159</v>
      </c>
      <c r="B36364">
        <v>2024</v>
      </c>
      <c r="C36364" t="s">
        <v>15</v>
      </c>
      <c r="D36364" t="s">
        <v>2</v>
      </c>
      <c r="E36364">
        <v>0</v>
      </c>
      <c r="F36364" t="s">
        <v>22</v>
      </c>
    </row>
    <row r="36365" spans="1:6" x14ac:dyDescent="0.45">
      <c r="A36365" t="s">
        <v>159</v>
      </c>
      <c r="B36365">
        <v>2024</v>
      </c>
      <c r="C36365" t="s">
        <v>15</v>
      </c>
      <c r="D36365" t="s">
        <v>3</v>
      </c>
      <c r="E36365">
        <v>0</v>
      </c>
      <c r="F36365" t="s">
        <v>22</v>
      </c>
    </row>
    <row r="36366" spans="1:6" x14ac:dyDescent="0.45">
      <c r="A36366" t="s">
        <v>159</v>
      </c>
      <c r="B36366">
        <v>2024</v>
      </c>
      <c r="C36366" t="s">
        <v>15</v>
      </c>
      <c r="D36366" t="s">
        <v>4</v>
      </c>
      <c r="E36366">
        <v>414.74693319608537</v>
      </c>
      <c r="F36366" t="s">
        <v>22</v>
      </c>
    </row>
    <row r="36367" spans="1:6" x14ac:dyDescent="0.45">
      <c r="A36367" t="s">
        <v>159</v>
      </c>
      <c r="B36367">
        <v>2024</v>
      </c>
      <c r="C36367" t="s">
        <v>5</v>
      </c>
      <c r="D36367" t="s">
        <v>5</v>
      </c>
      <c r="E36367">
        <v>10209.20738217392</v>
      </c>
      <c r="F36367" t="s">
        <v>22</v>
      </c>
    </row>
    <row r="36368" spans="1:6" x14ac:dyDescent="0.45">
      <c r="A36368" t="s">
        <v>159</v>
      </c>
      <c r="B36368">
        <v>2024</v>
      </c>
      <c r="C36368" t="s">
        <v>16</v>
      </c>
      <c r="D36368" t="s">
        <v>6</v>
      </c>
      <c r="E36368">
        <v>0</v>
      </c>
      <c r="F36368" t="s">
        <v>22</v>
      </c>
    </row>
    <row r="36369" spans="1:6" x14ac:dyDescent="0.45">
      <c r="A36369" t="s">
        <v>159</v>
      </c>
      <c r="B36369">
        <v>2024</v>
      </c>
      <c r="C36369" t="s">
        <v>16</v>
      </c>
      <c r="D36369" t="s">
        <v>7</v>
      </c>
      <c r="E36369">
        <v>0</v>
      </c>
      <c r="F36369" t="s">
        <v>22</v>
      </c>
    </row>
    <row r="36370" spans="1:6" x14ac:dyDescent="0.45">
      <c r="A36370" t="s">
        <v>159</v>
      </c>
      <c r="B36370">
        <v>2024</v>
      </c>
      <c r="C36370" t="s">
        <v>17</v>
      </c>
      <c r="D36370" t="s">
        <v>8</v>
      </c>
      <c r="E36370">
        <v>10209.20738217392</v>
      </c>
      <c r="F36370" t="s">
        <v>22</v>
      </c>
    </row>
    <row r="36371" spans="1:6" x14ac:dyDescent="0.45">
      <c r="A36371" t="s">
        <v>159</v>
      </c>
      <c r="B36371">
        <v>2024</v>
      </c>
      <c r="C36371" t="s">
        <v>18</v>
      </c>
      <c r="D36371" t="s">
        <v>9</v>
      </c>
      <c r="E36371">
        <v>0</v>
      </c>
      <c r="F36371" t="s">
        <v>22</v>
      </c>
    </row>
    <row r="36372" spans="1:6" x14ac:dyDescent="0.45">
      <c r="A36372" t="s">
        <v>159</v>
      </c>
      <c r="B36372">
        <v>2024</v>
      </c>
      <c r="C36372" t="s">
        <v>18</v>
      </c>
      <c r="D36372" t="s">
        <v>10</v>
      </c>
      <c r="E36372">
        <v>0</v>
      </c>
      <c r="F36372" t="s">
        <v>22</v>
      </c>
    </row>
    <row r="36373" spans="1:6" x14ac:dyDescent="0.45">
      <c r="A36373" t="s">
        <v>159</v>
      </c>
      <c r="B36373">
        <v>2024</v>
      </c>
      <c r="C36373" t="s">
        <v>18</v>
      </c>
      <c r="D36373" t="s">
        <v>19</v>
      </c>
      <c r="E36373">
        <v>0</v>
      </c>
      <c r="F36373" t="s">
        <v>23</v>
      </c>
    </row>
    <row r="36374" spans="1:6" x14ac:dyDescent="0.45">
      <c r="A36374" t="s">
        <v>159</v>
      </c>
      <c r="B36374">
        <v>2025</v>
      </c>
      <c r="C36374" t="s">
        <v>15</v>
      </c>
      <c r="D36374" t="s">
        <v>0</v>
      </c>
      <c r="E36374">
        <v>6987.5282897849911</v>
      </c>
      <c r="F36374" t="s">
        <v>22</v>
      </c>
    </row>
    <row r="36375" spans="1:6" x14ac:dyDescent="0.45">
      <c r="A36375" t="s">
        <v>159</v>
      </c>
      <c r="B36375">
        <v>2025</v>
      </c>
      <c r="C36375" t="s">
        <v>15</v>
      </c>
      <c r="D36375" t="s">
        <v>1</v>
      </c>
      <c r="E36375">
        <v>3123.1949092387026</v>
      </c>
      <c r="F36375" t="s">
        <v>22</v>
      </c>
    </row>
    <row r="36376" spans="1:6" x14ac:dyDescent="0.45">
      <c r="A36376" t="s">
        <v>159</v>
      </c>
      <c r="B36376">
        <v>2025</v>
      </c>
      <c r="C36376" t="s">
        <v>15</v>
      </c>
      <c r="D36376" t="s">
        <v>2</v>
      </c>
      <c r="E36376">
        <v>0</v>
      </c>
      <c r="F36376" t="s">
        <v>22</v>
      </c>
    </row>
    <row r="36377" spans="1:6" x14ac:dyDescent="0.45">
      <c r="A36377" t="s">
        <v>159</v>
      </c>
      <c r="B36377">
        <v>2025</v>
      </c>
      <c r="C36377" t="s">
        <v>15</v>
      </c>
      <c r="D36377" t="s">
        <v>3</v>
      </c>
      <c r="E36377">
        <v>0</v>
      </c>
      <c r="F36377" t="s">
        <v>22</v>
      </c>
    </row>
    <row r="36378" spans="1:6" x14ac:dyDescent="0.45">
      <c r="A36378" t="s">
        <v>159</v>
      </c>
      <c r="B36378">
        <v>2025</v>
      </c>
      <c r="C36378" t="s">
        <v>15</v>
      </c>
      <c r="D36378" t="s">
        <v>4</v>
      </c>
      <c r="E36378">
        <v>417.23541479526182</v>
      </c>
      <c r="F36378" t="s">
        <v>22</v>
      </c>
    </row>
    <row r="36379" spans="1:6" x14ac:dyDescent="0.45">
      <c r="A36379" t="s">
        <v>159</v>
      </c>
      <c r="B36379">
        <v>2025</v>
      </c>
      <c r="C36379" t="s">
        <v>5</v>
      </c>
      <c r="D36379" t="s">
        <v>5</v>
      </c>
      <c r="E36379">
        <v>10527.958613818955</v>
      </c>
      <c r="F36379" t="s">
        <v>22</v>
      </c>
    </row>
    <row r="36380" spans="1:6" x14ac:dyDescent="0.45">
      <c r="A36380" t="s">
        <v>159</v>
      </c>
      <c r="B36380">
        <v>2025</v>
      </c>
      <c r="C36380" t="s">
        <v>16</v>
      </c>
      <c r="D36380" t="s">
        <v>6</v>
      </c>
      <c r="E36380">
        <v>0</v>
      </c>
      <c r="F36380" t="s">
        <v>22</v>
      </c>
    </row>
    <row r="36381" spans="1:6" x14ac:dyDescent="0.45">
      <c r="A36381" t="s">
        <v>159</v>
      </c>
      <c r="B36381">
        <v>2025</v>
      </c>
      <c r="C36381" t="s">
        <v>16</v>
      </c>
      <c r="D36381" t="s">
        <v>7</v>
      </c>
      <c r="E36381">
        <v>0</v>
      </c>
      <c r="F36381" t="s">
        <v>22</v>
      </c>
    </row>
    <row r="36382" spans="1:6" x14ac:dyDescent="0.45">
      <c r="A36382" t="s">
        <v>159</v>
      </c>
      <c r="B36382">
        <v>2025</v>
      </c>
      <c r="C36382" t="s">
        <v>17</v>
      </c>
      <c r="D36382" t="s">
        <v>8</v>
      </c>
      <c r="E36382">
        <v>10527.958613818955</v>
      </c>
      <c r="F36382" t="s">
        <v>22</v>
      </c>
    </row>
    <row r="36383" spans="1:6" x14ac:dyDescent="0.45">
      <c r="A36383" t="s">
        <v>159</v>
      </c>
      <c r="B36383">
        <v>2025</v>
      </c>
      <c r="C36383" t="s">
        <v>18</v>
      </c>
      <c r="D36383" t="s">
        <v>9</v>
      </c>
      <c r="E36383">
        <v>0</v>
      </c>
      <c r="F36383" t="s">
        <v>22</v>
      </c>
    </row>
    <row r="36384" spans="1:6" x14ac:dyDescent="0.45">
      <c r="A36384" t="s">
        <v>159</v>
      </c>
      <c r="B36384">
        <v>2025</v>
      </c>
      <c r="C36384" t="s">
        <v>18</v>
      </c>
      <c r="D36384" t="s">
        <v>10</v>
      </c>
      <c r="E36384">
        <v>0</v>
      </c>
      <c r="F36384" t="s">
        <v>22</v>
      </c>
    </row>
    <row r="36385" spans="1:6" x14ac:dyDescent="0.45">
      <c r="A36385" t="s">
        <v>159</v>
      </c>
      <c r="B36385">
        <v>2025</v>
      </c>
      <c r="C36385" t="s">
        <v>18</v>
      </c>
      <c r="D36385" t="s">
        <v>19</v>
      </c>
      <c r="E36385">
        <v>0</v>
      </c>
      <c r="F36385" t="s">
        <v>23</v>
      </c>
    </row>
    <row r="36386" spans="1:6" x14ac:dyDescent="0.45">
      <c r="A36386" t="s">
        <v>159</v>
      </c>
      <c r="B36386">
        <v>2026</v>
      </c>
      <c r="C36386" t="s">
        <v>15</v>
      </c>
      <c r="D36386" t="s">
        <v>0</v>
      </c>
      <c r="E36386">
        <v>7325.7643654617041</v>
      </c>
      <c r="F36386" t="s">
        <v>22</v>
      </c>
    </row>
    <row r="36387" spans="1:6" x14ac:dyDescent="0.45">
      <c r="A36387" t="s">
        <v>159</v>
      </c>
      <c r="B36387">
        <v>2026</v>
      </c>
      <c r="C36387" t="s">
        <v>15</v>
      </c>
      <c r="D36387" t="s">
        <v>1</v>
      </c>
      <c r="E36387">
        <v>3205.6472548426036</v>
      </c>
      <c r="F36387" t="s">
        <v>22</v>
      </c>
    </row>
    <row r="36388" spans="1:6" x14ac:dyDescent="0.45">
      <c r="A36388" t="s">
        <v>159</v>
      </c>
      <c r="B36388">
        <v>2026</v>
      </c>
      <c r="C36388" t="s">
        <v>15</v>
      </c>
      <c r="D36388" t="s">
        <v>2</v>
      </c>
      <c r="E36388">
        <v>0</v>
      </c>
      <c r="F36388" t="s">
        <v>22</v>
      </c>
    </row>
    <row r="36389" spans="1:6" x14ac:dyDescent="0.45">
      <c r="A36389" t="s">
        <v>159</v>
      </c>
      <c r="B36389">
        <v>2026</v>
      </c>
      <c r="C36389" t="s">
        <v>15</v>
      </c>
      <c r="D36389" t="s">
        <v>3</v>
      </c>
      <c r="E36389">
        <v>0</v>
      </c>
      <c r="F36389" t="s">
        <v>22</v>
      </c>
    </row>
    <row r="36390" spans="1:6" x14ac:dyDescent="0.45">
      <c r="A36390" t="s">
        <v>159</v>
      </c>
      <c r="B36390">
        <v>2026</v>
      </c>
      <c r="C36390" t="s">
        <v>15</v>
      </c>
      <c r="D36390" t="s">
        <v>4</v>
      </c>
      <c r="E36390">
        <v>419.73882728403345</v>
      </c>
      <c r="F36390" t="s">
        <v>22</v>
      </c>
    </row>
    <row r="36391" spans="1:6" x14ac:dyDescent="0.45">
      <c r="A36391" t="s">
        <v>159</v>
      </c>
      <c r="B36391">
        <v>2026</v>
      </c>
      <c r="C36391" t="s">
        <v>5</v>
      </c>
      <c r="D36391" t="s">
        <v>5</v>
      </c>
      <c r="E36391">
        <v>10951.150447588339</v>
      </c>
      <c r="F36391" t="s">
        <v>22</v>
      </c>
    </row>
    <row r="36392" spans="1:6" x14ac:dyDescent="0.45">
      <c r="A36392" t="s">
        <v>159</v>
      </c>
      <c r="B36392">
        <v>2026</v>
      </c>
      <c r="C36392" t="s">
        <v>16</v>
      </c>
      <c r="D36392" t="s">
        <v>6</v>
      </c>
      <c r="E36392">
        <v>0</v>
      </c>
      <c r="F36392" t="s">
        <v>22</v>
      </c>
    </row>
    <row r="36393" spans="1:6" x14ac:dyDescent="0.45">
      <c r="A36393" t="s">
        <v>159</v>
      </c>
      <c r="B36393">
        <v>2026</v>
      </c>
      <c r="C36393" t="s">
        <v>16</v>
      </c>
      <c r="D36393" t="s">
        <v>7</v>
      </c>
      <c r="E36393">
        <v>0</v>
      </c>
      <c r="F36393" t="s">
        <v>22</v>
      </c>
    </row>
    <row r="36394" spans="1:6" x14ac:dyDescent="0.45">
      <c r="A36394" t="s">
        <v>159</v>
      </c>
      <c r="B36394">
        <v>2026</v>
      </c>
      <c r="C36394" t="s">
        <v>17</v>
      </c>
      <c r="D36394" t="s">
        <v>8</v>
      </c>
      <c r="E36394">
        <v>10951.150447588339</v>
      </c>
      <c r="F36394" t="s">
        <v>22</v>
      </c>
    </row>
    <row r="36395" spans="1:6" x14ac:dyDescent="0.45">
      <c r="A36395" t="s">
        <v>159</v>
      </c>
      <c r="B36395">
        <v>2026</v>
      </c>
      <c r="C36395" t="s">
        <v>18</v>
      </c>
      <c r="D36395" t="s">
        <v>9</v>
      </c>
      <c r="E36395">
        <v>0</v>
      </c>
      <c r="F36395" t="s">
        <v>22</v>
      </c>
    </row>
    <row r="36396" spans="1:6" x14ac:dyDescent="0.45">
      <c r="A36396" t="s">
        <v>159</v>
      </c>
      <c r="B36396">
        <v>2026</v>
      </c>
      <c r="C36396" t="s">
        <v>18</v>
      </c>
      <c r="D36396" t="s">
        <v>10</v>
      </c>
      <c r="E36396">
        <v>0</v>
      </c>
      <c r="F36396" t="s">
        <v>22</v>
      </c>
    </row>
    <row r="36397" spans="1:6" x14ac:dyDescent="0.45">
      <c r="A36397" t="s">
        <v>159</v>
      </c>
      <c r="B36397">
        <v>2026</v>
      </c>
      <c r="C36397" t="s">
        <v>18</v>
      </c>
      <c r="D36397" t="s">
        <v>19</v>
      </c>
      <c r="E36397">
        <v>0</v>
      </c>
      <c r="F36397" t="s">
        <v>23</v>
      </c>
    </row>
    <row r="36398" spans="1:6" x14ac:dyDescent="0.45">
      <c r="A36398" t="s">
        <v>159</v>
      </c>
      <c r="B36398">
        <v>2027</v>
      </c>
      <c r="C36398" t="s">
        <v>15</v>
      </c>
      <c r="D36398" t="s">
        <v>0</v>
      </c>
      <c r="E36398">
        <v>7682.7941932662625</v>
      </c>
      <c r="F36398" t="s">
        <v>22</v>
      </c>
    </row>
    <row r="36399" spans="1:6" x14ac:dyDescent="0.45">
      <c r="A36399" t="s">
        <v>159</v>
      </c>
      <c r="B36399">
        <v>2027</v>
      </c>
      <c r="C36399" t="s">
        <v>15</v>
      </c>
      <c r="D36399" t="s">
        <v>1</v>
      </c>
      <c r="E36399">
        <v>3287.7118245665747</v>
      </c>
      <c r="F36399" t="s">
        <v>22</v>
      </c>
    </row>
    <row r="36400" spans="1:6" x14ac:dyDescent="0.45">
      <c r="A36400" t="s">
        <v>159</v>
      </c>
      <c r="B36400">
        <v>2027</v>
      </c>
      <c r="C36400" t="s">
        <v>15</v>
      </c>
      <c r="D36400" t="s">
        <v>2</v>
      </c>
      <c r="E36400">
        <v>0</v>
      </c>
      <c r="F36400" t="s">
        <v>22</v>
      </c>
    </row>
    <row r="36401" spans="1:6" x14ac:dyDescent="0.45">
      <c r="A36401" t="s">
        <v>159</v>
      </c>
      <c r="B36401">
        <v>2027</v>
      </c>
      <c r="C36401" t="s">
        <v>15</v>
      </c>
      <c r="D36401" t="s">
        <v>3</v>
      </c>
      <c r="E36401">
        <v>0</v>
      </c>
      <c r="F36401" t="s">
        <v>22</v>
      </c>
    </row>
    <row r="36402" spans="1:6" x14ac:dyDescent="0.45">
      <c r="A36402" t="s">
        <v>159</v>
      </c>
      <c r="B36402">
        <v>2027</v>
      </c>
      <c r="C36402" t="s">
        <v>15</v>
      </c>
      <c r="D36402" t="s">
        <v>4</v>
      </c>
      <c r="E36402">
        <v>422.25726024773758</v>
      </c>
      <c r="F36402" t="s">
        <v>22</v>
      </c>
    </row>
    <row r="36403" spans="1:6" x14ac:dyDescent="0.45">
      <c r="A36403" t="s">
        <v>159</v>
      </c>
      <c r="B36403">
        <v>2027</v>
      </c>
      <c r="C36403" t="s">
        <v>5</v>
      </c>
      <c r="D36403" t="s">
        <v>5</v>
      </c>
      <c r="E36403">
        <v>11392.763278080574</v>
      </c>
      <c r="F36403" t="s">
        <v>22</v>
      </c>
    </row>
    <row r="36404" spans="1:6" x14ac:dyDescent="0.45">
      <c r="A36404" t="s">
        <v>159</v>
      </c>
      <c r="B36404">
        <v>2027</v>
      </c>
      <c r="C36404" t="s">
        <v>16</v>
      </c>
      <c r="D36404" t="s">
        <v>6</v>
      </c>
      <c r="E36404">
        <v>0</v>
      </c>
      <c r="F36404" t="s">
        <v>22</v>
      </c>
    </row>
    <row r="36405" spans="1:6" x14ac:dyDescent="0.45">
      <c r="A36405" t="s">
        <v>159</v>
      </c>
      <c r="B36405">
        <v>2027</v>
      </c>
      <c r="C36405" t="s">
        <v>16</v>
      </c>
      <c r="D36405" t="s">
        <v>7</v>
      </c>
      <c r="E36405">
        <v>0</v>
      </c>
      <c r="F36405" t="s">
        <v>22</v>
      </c>
    </row>
    <row r="36406" spans="1:6" x14ac:dyDescent="0.45">
      <c r="A36406" t="s">
        <v>159</v>
      </c>
      <c r="B36406">
        <v>2027</v>
      </c>
      <c r="C36406" t="s">
        <v>17</v>
      </c>
      <c r="D36406" t="s">
        <v>8</v>
      </c>
      <c r="E36406">
        <v>11392.763278080574</v>
      </c>
      <c r="F36406" t="s">
        <v>22</v>
      </c>
    </row>
    <row r="36407" spans="1:6" x14ac:dyDescent="0.45">
      <c r="A36407" t="s">
        <v>159</v>
      </c>
      <c r="B36407">
        <v>2027</v>
      </c>
      <c r="C36407" t="s">
        <v>18</v>
      </c>
      <c r="D36407" t="s">
        <v>9</v>
      </c>
      <c r="E36407">
        <v>0</v>
      </c>
      <c r="F36407" t="s">
        <v>22</v>
      </c>
    </row>
    <row r="36408" spans="1:6" x14ac:dyDescent="0.45">
      <c r="A36408" t="s">
        <v>159</v>
      </c>
      <c r="B36408">
        <v>2027</v>
      </c>
      <c r="C36408" t="s">
        <v>18</v>
      </c>
      <c r="D36408" t="s">
        <v>10</v>
      </c>
      <c r="E36408">
        <v>0</v>
      </c>
      <c r="F36408" t="s">
        <v>22</v>
      </c>
    </row>
    <row r="36409" spans="1:6" x14ac:dyDescent="0.45">
      <c r="A36409" t="s">
        <v>159</v>
      </c>
      <c r="B36409">
        <v>2027</v>
      </c>
      <c r="C36409" t="s">
        <v>18</v>
      </c>
      <c r="D36409" t="s">
        <v>19</v>
      </c>
      <c r="E36409">
        <v>0</v>
      </c>
      <c r="F36409" t="s">
        <v>23</v>
      </c>
    </row>
    <row r="36410" spans="1:6" x14ac:dyDescent="0.45">
      <c r="A36410" t="s">
        <v>159</v>
      </c>
      <c r="B36410">
        <v>2028</v>
      </c>
      <c r="C36410" t="s">
        <v>15</v>
      </c>
      <c r="D36410" t="s">
        <v>0</v>
      </c>
      <c r="E36410">
        <v>8140.551907519266</v>
      </c>
      <c r="F36410" t="s">
        <v>22</v>
      </c>
    </row>
    <row r="36411" spans="1:6" x14ac:dyDescent="0.45">
      <c r="A36411" t="s">
        <v>159</v>
      </c>
      <c r="B36411">
        <v>2028</v>
      </c>
      <c r="C36411" t="s">
        <v>15</v>
      </c>
      <c r="D36411" t="s">
        <v>1</v>
      </c>
      <c r="E36411">
        <v>3367.2744507210859</v>
      </c>
      <c r="F36411" t="s">
        <v>22</v>
      </c>
    </row>
    <row r="36412" spans="1:6" x14ac:dyDescent="0.45">
      <c r="A36412" t="s">
        <v>159</v>
      </c>
      <c r="B36412">
        <v>2028</v>
      </c>
      <c r="C36412" t="s">
        <v>15</v>
      </c>
      <c r="D36412" t="s">
        <v>2</v>
      </c>
      <c r="E36412">
        <v>0</v>
      </c>
      <c r="F36412" t="s">
        <v>22</v>
      </c>
    </row>
    <row r="36413" spans="1:6" x14ac:dyDescent="0.45">
      <c r="A36413" t="s">
        <v>159</v>
      </c>
      <c r="B36413">
        <v>2028</v>
      </c>
      <c r="C36413" t="s">
        <v>15</v>
      </c>
      <c r="D36413" t="s">
        <v>3</v>
      </c>
      <c r="E36413">
        <v>0</v>
      </c>
      <c r="F36413" t="s">
        <v>22</v>
      </c>
    </row>
    <row r="36414" spans="1:6" x14ac:dyDescent="0.45">
      <c r="A36414" t="s">
        <v>159</v>
      </c>
      <c r="B36414">
        <v>2028</v>
      </c>
      <c r="C36414" t="s">
        <v>15</v>
      </c>
      <c r="D36414" t="s">
        <v>4</v>
      </c>
      <c r="E36414">
        <v>424.79080380922409</v>
      </c>
      <c r="F36414" t="s">
        <v>22</v>
      </c>
    </row>
    <row r="36415" spans="1:6" x14ac:dyDescent="0.45">
      <c r="A36415" t="s">
        <v>159</v>
      </c>
      <c r="B36415">
        <v>2028</v>
      </c>
      <c r="C36415" t="s">
        <v>5</v>
      </c>
      <c r="D36415" t="s">
        <v>5</v>
      </c>
      <c r="E36415">
        <v>11932.617162049575</v>
      </c>
      <c r="F36415" t="s">
        <v>22</v>
      </c>
    </row>
    <row r="36416" spans="1:6" x14ac:dyDescent="0.45">
      <c r="A36416" t="s">
        <v>159</v>
      </c>
      <c r="B36416">
        <v>2028</v>
      </c>
      <c r="C36416" t="s">
        <v>16</v>
      </c>
      <c r="D36416" t="s">
        <v>6</v>
      </c>
      <c r="E36416">
        <v>0</v>
      </c>
      <c r="F36416" t="s">
        <v>22</v>
      </c>
    </row>
    <row r="36417" spans="1:6" x14ac:dyDescent="0.45">
      <c r="A36417" t="s">
        <v>159</v>
      </c>
      <c r="B36417">
        <v>2028</v>
      </c>
      <c r="C36417" t="s">
        <v>16</v>
      </c>
      <c r="D36417" t="s">
        <v>7</v>
      </c>
      <c r="E36417">
        <v>0</v>
      </c>
      <c r="F36417" t="s">
        <v>22</v>
      </c>
    </row>
    <row r="36418" spans="1:6" x14ac:dyDescent="0.45">
      <c r="A36418" t="s">
        <v>159</v>
      </c>
      <c r="B36418">
        <v>2028</v>
      </c>
      <c r="C36418" t="s">
        <v>17</v>
      </c>
      <c r="D36418" t="s">
        <v>8</v>
      </c>
      <c r="E36418">
        <v>11932.617162049575</v>
      </c>
      <c r="F36418" t="s">
        <v>22</v>
      </c>
    </row>
    <row r="36419" spans="1:6" x14ac:dyDescent="0.45">
      <c r="A36419" t="s">
        <v>159</v>
      </c>
      <c r="B36419">
        <v>2028</v>
      </c>
      <c r="C36419" t="s">
        <v>18</v>
      </c>
      <c r="D36419" t="s">
        <v>9</v>
      </c>
      <c r="E36419">
        <v>0</v>
      </c>
      <c r="F36419" t="s">
        <v>22</v>
      </c>
    </row>
    <row r="36420" spans="1:6" x14ac:dyDescent="0.45">
      <c r="A36420" t="s">
        <v>159</v>
      </c>
      <c r="B36420">
        <v>2028</v>
      </c>
      <c r="C36420" t="s">
        <v>18</v>
      </c>
      <c r="D36420" t="s">
        <v>10</v>
      </c>
      <c r="E36420">
        <v>0</v>
      </c>
      <c r="F36420" t="s">
        <v>22</v>
      </c>
    </row>
    <row r="36421" spans="1:6" x14ac:dyDescent="0.45">
      <c r="A36421" t="s">
        <v>159</v>
      </c>
      <c r="B36421">
        <v>2028</v>
      </c>
      <c r="C36421" t="s">
        <v>18</v>
      </c>
      <c r="D36421" t="s">
        <v>19</v>
      </c>
      <c r="E36421">
        <v>0</v>
      </c>
      <c r="F36421" t="s">
        <v>23</v>
      </c>
    </row>
    <row r="36422" spans="1:6" x14ac:dyDescent="0.45">
      <c r="A36422" t="s">
        <v>159</v>
      </c>
      <c r="B36422">
        <v>2029</v>
      </c>
      <c r="C36422" t="s">
        <v>15</v>
      </c>
      <c r="D36422" t="s">
        <v>0</v>
      </c>
      <c r="E36422">
        <v>8625.9833736073724</v>
      </c>
      <c r="F36422" t="s">
        <v>22</v>
      </c>
    </row>
    <row r="36423" spans="1:6" x14ac:dyDescent="0.45">
      <c r="A36423" t="s">
        <v>159</v>
      </c>
      <c r="B36423">
        <v>2029</v>
      </c>
      <c r="C36423" t="s">
        <v>15</v>
      </c>
      <c r="D36423" t="s">
        <v>1</v>
      </c>
      <c r="E36423">
        <v>3446.0686728679598</v>
      </c>
      <c r="F36423" t="s">
        <v>22</v>
      </c>
    </row>
    <row r="36424" spans="1:6" x14ac:dyDescent="0.45">
      <c r="A36424" t="s">
        <v>159</v>
      </c>
      <c r="B36424">
        <v>2029</v>
      </c>
      <c r="C36424" t="s">
        <v>15</v>
      </c>
      <c r="D36424" t="s">
        <v>2</v>
      </c>
      <c r="E36424">
        <v>0</v>
      </c>
      <c r="F36424" t="s">
        <v>22</v>
      </c>
    </row>
    <row r="36425" spans="1:6" x14ac:dyDescent="0.45">
      <c r="A36425" t="s">
        <v>159</v>
      </c>
      <c r="B36425">
        <v>2029</v>
      </c>
      <c r="C36425" t="s">
        <v>15</v>
      </c>
      <c r="D36425" t="s">
        <v>3</v>
      </c>
      <c r="E36425">
        <v>0</v>
      </c>
      <c r="F36425" t="s">
        <v>22</v>
      </c>
    </row>
    <row r="36426" spans="1:6" x14ac:dyDescent="0.45">
      <c r="A36426" t="s">
        <v>159</v>
      </c>
      <c r="B36426">
        <v>2029</v>
      </c>
      <c r="C36426" t="s">
        <v>15</v>
      </c>
      <c r="D36426" t="s">
        <v>4</v>
      </c>
      <c r="E36426">
        <v>427.33954863207941</v>
      </c>
      <c r="F36426" t="s">
        <v>22</v>
      </c>
    </row>
    <row r="36427" spans="1:6" x14ac:dyDescent="0.45">
      <c r="A36427" t="s">
        <v>159</v>
      </c>
      <c r="B36427">
        <v>2029</v>
      </c>
      <c r="C36427" t="s">
        <v>5</v>
      </c>
      <c r="D36427" t="s">
        <v>5</v>
      </c>
      <c r="E36427">
        <v>12499.39159510741</v>
      </c>
      <c r="F36427" t="s">
        <v>22</v>
      </c>
    </row>
    <row r="36428" spans="1:6" x14ac:dyDescent="0.45">
      <c r="A36428" t="s">
        <v>159</v>
      </c>
      <c r="B36428">
        <v>2029</v>
      </c>
      <c r="C36428" t="s">
        <v>16</v>
      </c>
      <c r="D36428" t="s">
        <v>6</v>
      </c>
      <c r="E36428">
        <v>0</v>
      </c>
      <c r="F36428" t="s">
        <v>22</v>
      </c>
    </row>
    <row r="36429" spans="1:6" x14ac:dyDescent="0.45">
      <c r="A36429" t="s">
        <v>159</v>
      </c>
      <c r="B36429">
        <v>2029</v>
      </c>
      <c r="C36429" t="s">
        <v>16</v>
      </c>
      <c r="D36429" t="s">
        <v>7</v>
      </c>
      <c r="E36429">
        <v>0</v>
      </c>
      <c r="F36429" t="s">
        <v>22</v>
      </c>
    </row>
    <row r="36430" spans="1:6" x14ac:dyDescent="0.45">
      <c r="A36430" t="s">
        <v>159</v>
      </c>
      <c r="B36430">
        <v>2029</v>
      </c>
      <c r="C36430" t="s">
        <v>17</v>
      </c>
      <c r="D36430" t="s">
        <v>8</v>
      </c>
      <c r="E36430">
        <v>12499.39159510741</v>
      </c>
      <c r="F36430" t="s">
        <v>22</v>
      </c>
    </row>
    <row r="36431" spans="1:6" x14ac:dyDescent="0.45">
      <c r="A36431" t="s">
        <v>159</v>
      </c>
      <c r="B36431">
        <v>2029</v>
      </c>
      <c r="C36431" t="s">
        <v>18</v>
      </c>
      <c r="D36431" t="s">
        <v>9</v>
      </c>
      <c r="E36431">
        <v>0</v>
      </c>
      <c r="F36431" t="s">
        <v>22</v>
      </c>
    </row>
    <row r="36432" spans="1:6" x14ac:dyDescent="0.45">
      <c r="A36432" t="s">
        <v>159</v>
      </c>
      <c r="B36432">
        <v>2029</v>
      </c>
      <c r="C36432" t="s">
        <v>18</v>
      </c>
      <c r="D36432" t="s">
        <v>10</v>
      </c>
      <c r="E36432">
        <v>0</v>
      </c>
      <c r="F36432" t="s">
        <v>22</v>
      </c>
    </row>
    <row r="36433" spans="1:6" x14ac:dyDescent="0.45">
      <c r="A36433" t="s">
        <v>159</v>
      </c>
      <c r="B36433">
        <v>2029</v>
      </c>
      <c r="C36433" t="s">
        <v>18</v>
      </c>
      <c r="D36433" t="s">
        <v>19</v>
      </c>
      <c r="E36433">
        <v>0</v>
      </c>
      <c r="F36433" t="s">
        <v>23</v>
      </c>
    </row>
    <row r="36434" spans="1:6" x14ac:dyDescent="0.45">
      <c r="A36434" t="s">
        <v>159</v>
      </c>
      <c r="B36434">
        <v>2030</v>
      </c>
      <c r="C36434" t="s">
        <v>15</v>
      </c>
      <c r="D36434" t="s">
        <v>0</v>
      </c>
      <c r="E36434">
        <v>9044.3619190265999</v>
      </c>
      <c r="F36434" t="s">
        <v>22</v>
      </c>
    </row>
    <row r="36435" spans="1:6" x14ac:dyDescent="0.45">
      <c r="A36435" t="s">
        <v>159</v>
      </c>
      <c r="B36435">
        <v>2030</v>
      </c>
      <c r="C36435" t="s">
        <v>15</v>
      </c>
      <c r="D36435" t="s">
        <v>1</v>
      </c>
      <c r="E36435">
        <v>3521.8821836710549</v>
      </c>
      <c r="F36435" t="s">
        <v>22</v>
      </c>
    </row>
    <row r="36436" spans="1:6" x14ac:dyDescent="0.45">
      <c r="A36436" t="s">
        <v>159</v>
      </c>
      <c r="B36436">
        <v>2030</v>
      </c>
      <c r="C36436" t="s">
        <v>15</v>
      </c>
      <c r="D36436" t="s">
        <v>2</v>
      </c>
      <c r="E36436">
        <v>0</v>
      </c>
      <c r="F36436" t="s">
        <v>22</v>
      </c>
    </row>
    <row r="36437" spans="1:6" x14ac:dyDescent="0.45">
      <c r="A36437" t="s">
        <v>159</v>
      </c>
      <c r="B36437">
        <v>2030</v>
      </c>
      <c r="C36437" t="s">
        <v>15</v>
      </c>
      <c r="D36437" t="s">
        <v>3</v>
      </c>
      <c r="E36437">
        <v>0</v>
      </c>
      <c r="F36437" t="s">
        <v>22</v>
      </c>
    </row>
    <row r="36438" spans="1:6" x14ac:dyDescent="0.45">
      <c r="A36438" t="s">
        <v>159</v>
      </c>
      <c r="B36438">
        <v>2030</v>
      </c>
      <c r="C36438" t="s">
        <v>15</v>
      </c>
      <c r="D36438" t="s">
        <v>4</v>
      </c>
      <c r="E36438">
        <v>429.9035859238719</v>
      </c>
      <c r="F36438" t="s">
        <v>22</v>
      </c>
    </row>
    <row r="36439" spans="1:6" x14ac:dyDescent="0.45">
      <c r="A36439" t="s">
        <v>159</v>
      </c>
      <c r="B36439">
        <v>2030</v>
      </c>
      <c r="C36439" t="s">
        <v>5</v>
      </c>
      <c r="D36439" t="s">
        <v>5</v>
      </c>
      <c r="E36439">
        <v>12996.147688621528</v>
      </c>
      <c r="F36439" t="s">
        <v>22</v>
      </c>
    </row>
    <row r="36440" spans="1:6" x14ac:dyDescent="0.45">
      <c r="A36440" t="s">
        <v>159</v>
      </c>
      <c r="B36440">
        <v>2030</v>
      </c>
      <c r="C36440" t="s">
        <v>16</v>
      </c>
      <c r="D36440" t="s">
        <v>6</v>
      </c>
      <c r="E36440">
        <v>0</v>
      </c>
      <c r="F36440" t="s">
        <v>22</v>
      </c>
    </row>
    <row r="36441" spans="1:6" x14ac:dyDescent="0.45">
      <c r="A36441" t="s">
        <v>159</v>
      </c>
      <c r="B36441">
        <v>2030</v>
      </c>
      <c r="C36441" t="s">
        <v>16</v>
      </c>
      <c r="D36441" t="s">
        <v>7</v>
      </c>
      <c r="E36441">
        <v>0</v>
      </c>
      <c r="F36441" t="s">
        <v>22</v>
      </c>
    </row>
    <row r="36442" spans="1:6" x14ac:dyDescent="0.45">
      <c r="A36442" t="s">
        <v>159</v>
      </c>
      <c r="B36442">
        <v>2030</v>
      </c>
      <c r="C36442" t="s">
        <v>17</v>
      </c>
      <c r="D36442" t="s">
        <v>8</v>
      </c>
      <c r="E36442">
        <v>12996.147688621528</v>
      </c>
      <c r="F36442" t="s">
        <v>22</v>
      </c>
    </row>
    <row r="36443" spans="1:6" x14ac:dyDescent="0.45">
      <c r="A36443" t="s">
        <v>159</v>
      </c>
      <c r="B36443">
        <v>2030</v>
      </c>
      <c r="C36443" t="s">
        <v>18</v>
      </c>
      <c r="D36443" t="s">
        <v>9</v>
      </c>
      <c r="E36443">
        <v>0</v>
      </c>
      <c r="F36443" t="s">
        <v>22</v>
      </c>
    </row>
    <row r="36444" spans="1:6" x14ac:dyDescent="0.45">
      <c r="A36444" t="s">
        <v>159</v>
      </c>
      <c r="B36444">
        <v>2030</v>
      </c>
      <c r="C36444" t="s">
        <v>18</v>
      </c>
      <c r="D36444" t="s">
        <v>10</v>
      </c>
      <c r="E36444">
        <v>0</v>
      </c>
      <c r="F36444" t="s">
        <v>22</v>
      </c>
    </row>
    <row r="36445" spans="1:6" x14ac:dyDescent="0.45">
      <c r="A36445" t="s">
        <v>159</v>
      </c>
      <c r="B36445">
        <v>2030</v>
      </c>
      <c r="C36445" t="s">
        <v>18</v>
      </c>
      <c r="D36445" t="s">
        <v>19</v>
      </c>
      <c r="E36445">
        <v>0</v>
      </c>
      <c r="F36445" t="s">
        <v>23</v>
      </c>
    </row>
    <row r="36446" spans="1:6" x14ac:dyDescent="0.45">
      <c r="A36446" t="s">
        <v>159</v>
      </c>
      <c r="B36446">
        <v>2031</v>
      </c>
      <c r="C36446" t="s">
        <v>15</v>
      </c>
      <c r="D36446" t="s">
        <v>0</v>
      </c>
      <c r="E36446">
        <v>9358.7321503541407</v>
      </c>
      <c r="F36446" t="s">
        <v>22</v>
      </c>
    </row>
    <row r="36447" spans="1:6" x14ac:dyDescent="0.45">
      <c r="A36447" t="s">
        <v>159</v>
      </c>
      <c r="B36447">
        <v>2031</v>
      </c>
      <c r="C36447" t="s">
        <v>15</v>
      </c>
      <c r="D36447" t="s">
        <v>1</v>
      </c>
      <c r="E36447">
        <v>3592.3198273444759</v>
      </c>
      <c r="F36447" t="s">
        <v>22</v>
      </c>
    </row>
    <row r="36448" spans="1:6" x14ac:dyDescent="0.45">
      <c r="A36448" t="s">
        <v>159</v>
      </c>
      <c r="B36448">
        <v>2031</v>
      </c>
      <c r="C36448" t="s">
        <v>15</v>
      </c>
      <c r="D36448" t="s">
        <v>2</v>
      </c>
      <c r="E36448">
        <v>0</v>
      </c>
      <c r="F36448" t="s">
        <v>22</v>
      </c>
    </row>
    <row r="36449" spans="1:6" x14ac:dyDescent="0.45">
      <c r="A36449" t="s">
        <v>159</v>
      </c>
      <c r="B36449">
        <v>2031</v>
      </c>
      <c r="C36449" t="s">
        <v>15</v>
      </c>
      <c r="D36449" t="s">
        <v>3</v>
      </c>
      <c r="E36449">
        <v>0</v>
      </c>
      <c r="F36449" t="s">
        <v>22</v>
      </c>
    </row>
    <row r="36450" spans="1:6" x14ac:dyDescent="0.45">
      <c r="A36450" t="s">
        <v>159</v>
      </c>
      <c r="B36450">
        <v>2031</v>
      </c>
      <c r="C36450" t="s">
        <v>15</v>
      </c>
      <c r="D36450" t="s">
        <v>4</v>
      </c>
      <c r="E36450">
        <v>430.76339309571966</v>
      </c>
      <c r="F36450" t="s">
        <v>22</v>
      </c>
    </row>
    <row r="36451" spans="1:6" x14ac:dyDescent="0.45">
      <c r="A36451" t="s">
        <v>159</v>
      </c>
      <c r="B36451">
        <v>2031</v>
      </c>
      <c r="C36451" t="s">
        <v>5</v>
      </c>
      <c r="D36451" t="s">
        <v>5</v>
      </c>
      <c r="E36451">
        <v>13381.815370794337</v>
      </c>
      <c r="F36451" t="s">
        <v>22</v>
      </c>
    </row>
    <row r="36452" spans="1:6" x14ac:dyDescent="0.45">
      <c r="A36452" t="s">
        <v>159</v>
      </c>
      <c r="B36452">
        <v>2031</v>
      </c>
      <c r="C36452" t="s">
        <v>16</v>
      </c>
      <c r="D36452" t="s">
        <v>6</v>
      </c>
      <c r="E36452">
        <v>0</v>
      </c>
      <c r="F36452" t="s">
        <v>22</v>
      </c>
    </row>
    <row r="36453" spans="1:6" x14ac:dyDescent="0.45">
      <c r="A36453" t="s">
        <v>159</v>
      </c>
      <c r="B36453">
        <v>2031</v>
      </c>
      <c r="C36453" t="s">
        <v>16</v>
      </c>
      <c r="D36453" t="s">
        <v>7</v>
      </c>
      <c r="E36453">
        <v>0</v>
      </c>
      <c r="F36453" t="s">
        <v>22</v>
      </c>
    </row>
    <row r="36454" spans="1:6" x14ac:dyDescent="0.45">
      <c r="A36454" t="s">
        <v>159</v>
      </c>
      <c r="B36454">
        <v>2031</v>
      </c>
      <c r="C36454" t="s">
        <v>17</v>
      </c>
      <c r="D36454" t="s">
        <v>8</v>
      </c>
      <c r="E36454">
        <v>13381.815370794337</v>
      </c>
      <c r="F36454" t="s">
        <v>22</v>
      </c>
    </row>
    <row r="36455" spans="1:6" x14ac:dyDescent="0.45">
      <c r="A36455" t="s">
        <v>159</v>
      </c>
      <c r="B36455">
        <v>2031</v>
      </c>
      <c r="C36455" t="s">
        <v>18</v>
      </c>
      <c r="D36455" t="s">
        <v>9</v>
      </c>
      <c r="E36455">
        <v>0</v>
      </c>
      <c r="F36455" t="s">
        <v>22</v>
      </c>
    </row>
    <row r="36456" spans="1:6" x14ac:dyDescent="0.45">
      <c r="A36456" t="s">
        <v>159</v>
      </c>
      <c r="B36456">
        <v>2031</v>
      </c>
      <c r="C36456" t="s">
        <v>18</v>
      </c>
      <c r="D36456" t="s">
        <v>10</v>
      </c>
      <c r="E36456">
        <v>0</v>
      </c>
      <c r="F36456" t="s">
        <v>22</v>
      </c>
    </row>
    <row r="36457" spans="1:6" x14ac:dyDescent="0.45">
      <c r="A36457" t="s">
        <v>159</v>
      </c>
      <c r="B36457">
        <v>2031</v>
      </c>
      <c r="C36457" t="s">
        <v>18</v>
      </c>
      <c r="D36457" t="s">
        <v>19</v>
      </c>
      <c r="E36457">
        <v>0</v>
      </c>
      <c r="F36457" t="s">
        <v>23</v>
      </c>
    </row>
    <row r="36458" spans="1:6" x14ac:dyDescent="0.45">
      <c r="A36458" t="s">
        <v>159</v>
      </c>
      <c r="B36458">
        <v>2032</v>
      </c>
      <c r="C36458" t="s">
        <v>15</v>
      </c>
      <c r="D36458" t="s">
        <v>0</v>
      </c>
      <c r="E36458">
        <v>9679.1956698875092</v>
      </c>
      <c r="F36458" t="s">
        <v>22</v>
      </c>
    </row>
    <row r="36459" spans="1:6" x14ac:dyDescent="0.45">
      <c r="A36459" t="s">
        <v>159</v>
      </c>
      <c r="B36459">
        <v>2032</v>
      </c>
      <c r="C36459" t="s">
        <v>15</v>
      </c>
      <c r="D36459" t="s">
        <v>1</v>
      </c>
      <c r="E36459">
        <v>3659.4962081158178</v>
      </c>
      <c r="F36459" t="s">
        <v>22</v>
      </c>
    </row>
    <row r="36460" spans="1:6" x14ac:dyDescent="0.45">
      <c r="A36460" t="s">
        <v>159</v>
      </c>
      <c r="B36460">
        <v>2032</v>
      </c>
      <c r="C36460" t="s">
        <v>15</v>
      </c>
      <c r="D36460" t="s">
        <v>2</v>
      </c>
      <c r="E36460">
        <v>0</v>
      </c>
      <c r="F36460" t="s">
        <v>22</v>
      </c>
    </row>
    <row r="36461" spans="1:6" x14ac:dyDescent="0.45">
      <c r="A36461" t="s">
        <v>159</v>
      </c>
      <c r="B36461">
        <v>2032</v>
      </c>
      <c r="C36461" t="s">
        <v>15</v>
      </c>
      <c r="D36461" t="s">
        <v>3</v>
      </c>
      <c r="E36461">
        <v>0</v>
      </c>
      <c r="F36461" t="s">
        <v>22</v>
      </c>
    </row>
    <row r="36462" spans="1:6" x14ac:dyDescent="0.45">
      <c r="A36462" t="s">
        <v>159</v>
      </c>
      <c r="B36462">
        <v>2032</v>
      </c>
      <c r="C36462" t="s">
        <v>15</v>
      </c>
      <c r="D36462" t="s">
        <v>4</v>
      </c>
      <c r="E36462">
        <v>431.62491988191113</v>
      </c>
      <c r="F36462" t="s">
        <v>22</v>
      </c>
    </row>
    <row r="36463" spans="1:6" x14ac:dyDescent="0.45">
      <c r="A36463" t="s">
        <v>159</v>
      </c>
      <c r="B36463">
        <v>2032</v>
      </c>
      <c r="C36463" t="s">
        <v>5</v>
      </c>
      <c r="D36463" t="s">
        <v>5</v>
      </c>
      <c r="E36463">
        <v>13770.316797885238</v>
      </c>
      <c r="F36463" t="s">
        <v>22</v>
      </c>
    </row>
    <row r="36464" spans="1:6" x14ac:dyDescent="0.45">
      <c r="A36464" t="s">
        <v>159</v>
      </c>
      <c r="B36464">
        <v>2032</v>
      </c>
      <c r="C36464" t="s">
        <v>16</v>
      </c>
      <c r="D36464" t="s">
        <v>6</v>
      </c>
      <c r="E36464">
        <v>0</v>
      </c>
      <c r="F36464" t="s">
        <v>22</v>
      </c>
    </row>
    <row r="36465" spans="1:6" x14ac:dyDescent="0.45">
      <c r="A36465" t="s">
        <v>159</v>
      </c>
      <c r="B36465">
        <v>2032</v>
      </c>
      <c r="C36465" t="s">
        <v>16</v>
      </c>
      <c r="D36465" t="s">
        <v>7</v>
      </c>
      <c r="E36465">
        <v>0</v>
      </c>
      <c r="F36465" t="s">
        <v>22</v>
      </c>
    </row>
    <row r="36466" spans="1:6" x14ac:dyDescent="0.45">
      <c r="A36466" t="s">
        <v>159</v>
      </c>
      <c r="B36466">
        <v>2032</v>
      </c>
      <c r="C36466" t="s">
        <v>17</v>
      </c>
      <c r="D36466" t="s">
        <v>8</v>
      </c>
      <c r="E36466">
        <v>13770.316797885238</v>
      </c>
      <c r="F36466" t="s">
        <v>22</v>
      </c>
    </row>
    <row r="36467" spans="1:6" x14ac:dyDescent="0.45">
      <c r="A36467" t="s">
        <v>159</v>
      </c>
      <c r="B36467">
        <v>2032</v>
      </c>
      <c r="C36467" t="s">
        <v>18</v>
      </c>
      <c r="D36467" t="s">
        <v>9</v>
      </c>
      <c r="E36467">
        <v>0</v>
      </c>
      <c r="F36467" t="s">
        <v>22</v>
      </c>
    </row>
    <row r="36468" spans="1:6" x14ac:dyDescent="0.45">
      <c r="A36468" t="s">
        <v>159</v>
      </c>
      <c r="B36468">
        <v>2032</v>
      </c>
      <c r="C36468" t="s">
        <v>18</v>
      </c>
      <c r="D36468" t="s">
        <v>10</v>
      </c>
      <c r="E36468">
        <v>0</v>
      </c>
      <c r="F36468" t="s">
        <v>22</v>
      </c>
    </row>
    <row r="36469" spans="1:6" x14ac:dyDescent="0.45">
      <c r="A36469" t="s">
        <v>159</v>
      </c>
      <c r="B36469">
        <v>2032</v>
      </c>
      <c r="C36469" t="s">
        <v>18</v>
      </c>
      <c r="D36469" t="s">
        <v>19</v>
      </c>
      <c r="E36469">
        <v>0</v>
      </c>
      <c r="F36469" t="s">
        <v>23</v>
      </c>
    </row>
    <row r="36470" spans="1:6" x14ac:dyDescent="0.45">
      <c r="A36470" t="s">
        <v>159</v>
      </c>
      <c r="B36470">
        <v>2033</v>
      </c>
      <c r="C36470" t="s">
        <v>15</v>
      </c>
      <c r="D36470" t="s">
        <v>0</v>
      </c>
      <c r="E36470">
        <v>10005.7067869517</v>
      </c>
      <c r="F36470" t="s">
        <v>22</v>
      </c>
    </row>
    <row r="36471" spans="1:6" x14ac:dyDescent="0.45">
      <c r="A36471" t="s">
        <v>159</v>
      </c>
      <c r="B36471">
        <v>2033</v>
      </c>
      <c r="C36471" t="s">
        <v>15</v>
      </c>
      <c r="D36471" t="s">
        <v>1</v>
      </c>
      <c r="E36471">
        <v>3723.5373917578449</v>
      </c>
      <c r="F36471" t="s">
        <v>22</v>
      </c>
    </row>
    <row r="36472" spans="1:6" x14ac:dyDescent="0.45">
      <c r="A36472" t="s">
        <v>159</v>
      </c>
      <c r="B36472">
        <v>2033</v>
      </c>
      <c r="C36472" t="s">
        <v>15</v>
      </c>
      <c r="D36472" t="s">
        <v>2</v>
      </c>
      <c r="E36472">
        <v>0</v>
      </c>
      <c r="F36472" t="s">
        <v>22</v>
      </c>
    </row>
    <row r="36473" spans="1:6" x14ac:dyDescent="0.45">
      <c r="A36473" t="s">
        <v>159</v>
      </c>
      <c r="B36473">
        <v>2033</v>
      </c>
      <c r="C36473" t="s">
        <v>15</v>
      </c>
      <c r="D36473" t="s">
        <v>3</v>
      </c>
      <c r="E36473">
        <v>0</v>
      </c>
      <c r="F36473" t="s">
        <v>22</v>
      </c>
    </row>
    <row r="36474" spans="1:6" x14ac:dyDescent="0.45">
      <c r="A36474" t="s">
        <v>159</v>
      </c>
      <c r="B36474">
        <v>2033</v>
      </c>
      <c r="C36474" t="s">
        <v>15</v>
      </c>
      <c r="D36474" t="s">
        <v>4</v>
      </c>
      <c r="E36474">
        <v>432.48816972167486</v>
      </c>
      <c r="F36474" t="s">
        <v>22</v>
      </c>
    </row>
    <row r="36475" spans="1:6" x14ac:dyDescent="0.45">
      <c r="A36475" t="s">
        <v>159</v>
      </c>
      <c r="B36475">
        <v>2033</v>
      </c>
      <c r="C36475" t="s">
        <v>5</v>
      </c>
      <c r="D36475" t="s">
        <v>5</v>
      </c>
      <c r="E36475">
        <v>14161.73234843122</v>
      </c>
      <c r="F36475" t="s">
        <v>22</v>
      </c>
    </row>
    <row r="36476" spans="1:6" x14ac:dyDescent="0.45">
      <c r="A36476" t="s">
        <v>159</v>
      </c>
      <c r="B36476">
        <v>2033</v>
      </c>
      <c r="C36476" t="s">
        <v>16</v>
      </c>
      <c r="D36476" t="s">
        <v>6</v>
      </c>
      <c r="E36476">
        <v>0</v>
      </c>
      <c r="F36476" t="s">
        <v>22</v>
      </c>
    </row>
    <row r="36477" spans="1:6" x14ac:dyDescent="0.45">
      <c r="A36477" t="s">
        <v>159</v>
      </c>
      <c r="B36477">
        <v>2033</v>
      </c>
      <c r="C36477" t="s">
        <v>16</v>
      </c>
      <c r="D36477" t="s">
        <v>7</v>
      </c>
      <c r="E36477">
        <v>0</v>
      </c>
      <c r="F36477" t="s">
        <v>22</v>
      </c>
    </row>
    <row r="36478" spans="1:6" x14ac:dyDescent="0.45">
      <c r="A36478" t="s">
        <v>159</v>
      </c>
      <c r="B36478">
        <v>2033</v>
      </c>
      <c r="C36478" t="s">
        <v>17</v>
      </c>
      <c r="D36478" t="s">
        <v>8</v>
      </c>
      <c r="E36478">
        <v>14161.73234843122</v>
      </c>
      <c r="F36478" t="s">
        <v>22</v>
      </c>
    </row>
    <row r="36479" spans="1:6" x14ac:dyDescent="0.45">
      <c r="A36479" t="s">
        <v>159</v>
      </c>
      <c r="B36479">
        <v>2033</v>
      </c>
      <c r="C36479" t="s">
        <v>18</v>
      </c>
      <c r="D36479" t="s">
        <v>9</v>
      </c>
      <c r="E36479">
        <v>0</v>
      </c>
      <c r="F36479" t="s">
        <v>22</v>
      </c>
    </row>
    <row r="36480" spans="1:6" x14ac:dyDescent="0.45">
      <c r="A36480" t="s">
        <v>159</v>
      </c>
      <c r="B36480">
        <v>2033</v>
      </c>
      <c r="C36480" t="s">
        <v>18</v>
      </c>
      <c r="D36480" t="s">
        <v>10</v>
      </c>
      <c r="E36480">
        <v>0</v>
      </c>
      <c r="F36480" t="s">
        <v>22</v>
      </c>
    </row>
    <row r="36481" spans="1:6" x14ac:dyDescent="0.45">
      <c r="A36481" t="s">
        <v>159</v>
      </c>
      <c r="B36481">
        <v>2033</v>
      </c>
      <c r="C36481" t="s">
        <v>18</v>
      </c>
      <c r="D36481" t="s">
        <v>19</v>
      </c>
      <c r="E36481">
        <v>0</v>
      </c>
      <c r="F36481" t="s">
        <v>23</v>
      </c>
    </row>
    <row r="36482" spans="1:6" x14ac:dyDescent="0.45">
      <c r="A36482" t="s">
        <v>159</v>
      </c>
      <c r="B36482">
        <v>2034</v>
      </c>
      <c r="C36482" t="s">
        <v>15</v>
      </c>
      <c r="D36482" t="s">
        <v>0</v>
      </c>
      <c r="E36482">
        <v>10338.215177942446</v>
      </c>
      <c r="F36482" t="s">
        <v>22</v>
      </c>
    </row>
    <row r="36483" spans="1:6" x14ac:dyDescent="0.45">
      <c r="A36483" t="s">
        <v>159</v>
      </c>
      <c r="B36483">
        <v>2034</v>
      </c>
      <c r="C36483" t="s">
        <v>15</v>
      </c>
      <c r="D36483" t="s">
        <v>1</v>
      </c>
      <c r="E36483">
        <v>3778.6457451558608</v>
      </c>
      <c r="F36483" t="s">
        <v>22</v>
      </c>
    </row>
    <row r="36484" spans="1:6" x14ac:dyDescent="0.45">
      <c r="A36484" t="s">
        <v>159</v>
      </c>
      <c r="B36484">
        <v>2034</v>
      </c>
      <c r="C36484" t="s">
        <v>15</v>
      </c>
      <c r="D36484" t="s">
        <v>2</v>
      </c>
      <c r="E36484">
        <v>0</v>
      </c>
      <c r="F36484" t="s">
        <v>22</v>
      </c>
    </row>
    <row r="36485" spans="1:6" x14ac:dyDescent="0.45">
      <c r="A36485" t="s">
        <v>159</v>
      </c>
      <c r="B36485">
        <v>2034</v>
      </c>
      <c r="C36485" t="s">
        <v>15</v>
      </c>
      <c r="D36485" t="s">
        <v>3</v>
      </c>
      <c r="E36485">
        <v>0</v>
      </c>
      <c r="F36485" t="s">
        <v>22</v>
      </c>
    </row>
    <row r="36486" spans="1:6" x14ac:dyDescent="0.45">
      <c r="A36486" t="s">
        <v>159</v>
      </c>
      <c r="B36486">
        <v>2034</v>
      </c>
      <c r="C36486" t="s">
        <v>15</v>
      </c>
      <c r="D36486" t="s">
        <v>4</v>
      </c>
      <c r="E36486">
        <v>433.35314606111825</v>
      </c>
      <c r="F36486" t="s">
        <v>22</v>
      </c>
    </row>
    <row r="36487" spans="1:6" x14ac:dyDescent="0.45">
      <c r="A36487" t="s">
        <v>159</v>
      </c>
      <c r="B36487">
        <v>2034</v>
      </c>
      <c r="C36487" t="s">
        <v>5</v>
      </c>
      <c r="D36487" t="s">
        <v>5</v>
      </c>
      <c r="E36487">
        <v>14550.214069159423</v>
      </c>
      <c r="F36487" t="s">
        <v>22</v>
      </c>
    </row>
    <row r="36488" spans="1:6" x14ac:dyDescent="0.45">
      <c r="A36488" t="s">
        <v>159</v>
      </c>
      <c r="B36488">
        <v>2034</v>
      </c>
      <c r="C36488" t="s">
        <v>16</v>
      </c>
      <c r="D36488" t="s">
        <v>6</v>
      </c>
      <c r="E36488">
        <v>0</v>
      </c>
      <c r="F36488" t="s">
        <v>22</v>
      </c>
    </row>
    <row r="36489" spans="1:6" x14ac:dyDescent="0.45">
      <c r="A36489" t="s">
        <v>159</v>
      </c>
      <c r="B36489">
        <v>2034</v>
      </c>
      <c r="C36489" t="s">
        <v>16</v>
      </c>
      <c r="D36489" t="s">
        <v>7</v>
      </c>
      <c r="E36489">
        <v>0</v>
      </c>
      <c r="F36489" t="s">
        <v>22</v>
      </c>
    </row>
    <row r="36490" spans="1:6" x14ac:dyDescent="0.45">
      <c r="A36490" t="s">
        <v>159</v>
      </c>
      <c r="B36490">
        <v>2034</v>
      </c>
      <c r="C36490" t="s">
        <v>17</v>
      </c>
      <c r="D36490" t="s">
        <v>8</v>
      </c>
      <c r="E36490">
        <v>14550.214069159423</v>
      </c>
      <c r="F36490" t="s">
        <v>22</v>
      </c>
    </row>
    <row r="36491" spans="1:6" x14ac:dyDescent="0.45">
      <c r="A36491" t="s">
        <v>159</v>
      </c>
      <c r="B36491">
        <v>2034</v>
      </c>
      <c r="C36491" t="s">
        <v>18</v>
      </c>
      <c r="D36491" t="s">
        <v>9</v>
      </c>
      <c r="E36491">
        <v>0</v>
      </c>
      <c r="F36491" t="s">
        <v>22</v>
      </c>
    </row>
    <row r="36492" spans="1:6" x14ac:dyDescent="0.45">
      <c r="A36492" t="s">
        <v>159</v>
      </c>
      <c r="B36492">
        <v>2034</v>
      </c>
      <c r="C36492" t="s">
        <v>18</v>
      </c>
      <c r="D36492" t="s">
        <v>10</v>
      </c>
      <c r="E36492">
        <v>0</v>
      </c>
      <c r="F36492" t="s">
        <v>22</v>
      </c>
    </row>
    <row r="36493" spans="1:6" x14ac:dyDescent="0.45">
      <c r="A36493" t="s">
        <v>159</v>
      </c>
      <c r="B36493">
        <v>2034</v>
      </c>
      <c r="C36493" t="s">
        <v>18</v>
      </c>
      <c r="D36493" t="s">
        <v>19</v>
      </c>
      <c r="E36493">
        <v>0</v>
      </c>
      <c r="F36493" t="s">
        <v>23</v>
      </c>
    </row>
    <row r="36494" spans="1:6" x14ac:dyDescent="0.45">
      <c r="A36494" t="s">
        <v>159</v>
      </c>
      <c r="B36494">
        <v>2035</v>
      </c>
      <c r="C36494" t="s">
        <v>15</v>
      </c>
      <c r="D36494" t="s">
        <v>0</v>
      </c>
      <c r="E36494">
        <v>10676.665971064009</v>
      </c>
      <c r="F36494" t="s">
        <v>22</v>
      </c>
    </row>
    <row r="36495" spans="1:6" x14ac:dyDescent="0.45">
      <c r="A36495" t="s">
        <v>159</v>
      </c>
      <c r="B36495">
        <v>2035</v>
      </c>
      <c r="C36495" t="s">
        <v>15</v>
      </c>
      <c r="D36495" t="s">
        <v>1</v>
      </c>
      <c r="E36495">
        <v>3820.2108483525744</v>
      </c>
      <c r="F36495" t="s">
        <v>22</v>
      </c>
    </row>
    <row r="36496" spans="1:6" x14ac:dyDescent="0.45">
      <c r="A36496" t="s">
        <v>159</v>
      </c>
      <c r="B36496">
        <v>2035</v>
      </c>
      <c r="C36496" t="s">
        <v>15</v>
      </c>
      <c r="D36496" t="s">
        <v>2</v>
      </c>
      <c r="E36496">
        <v>0</v>
      </c>
      <c r="F36496" t="s">
        <v>22</v>
      </c>
    </row>
    <row r="36497" spans="1:6" x14ac:dyDescent="0.45">
      <c r="A36497" t="s">
        <v>159</v>
      </c>
      <c r="B36497">
        <v>2035</v>
      </c>
      <c r="C36497" t="s">
        <v>15</v>
      </c>
      <c r="D36497" t="s">
        <v>3</v>
      </c>
      <c r="E36497">
        <v>0</v>
      </c>
      <c r="F36497" t="s">
        <v>22</v>
      </c>
    </row>
    <row r="36498" spans="1:6" x14ac:dyDescent="0.45">
      <c r="A36498" t="s">
        <v>159</v>
      </c>
      <c r="B36498">
        <v>2035</v>
      </c>
      <c r="C36498" t="s">
        <v>15</v>
      </c>
      <c r="D36498" t="s">
        <v>4</v>
      </c>
      <c r="E36498">
        <v>434.21985235324047</v>
      </c>
      <c r="F36498" t="s">
        <v>22</v>
      </c>
    </row>
    <row r="36499" spans="1:6" x14ac:dyDescent="0.45">
      <c r="A36499" t="s">
        <v>159</v>
      </c>
      <c r="B36499">
        <v>2035</v>
      </c>
      <c r="C36499" t="s">
        <v>5</v>
      </c>
      <c r="D36499" t="s">
        <v>5</v>
      </c>
      <c r="E36499">
        <v>14931.096671769825</v>
      </c>
      <c r="F36499" t="s">
        <v>22</v>
      </c>
    </row>
    <row r="36500" spans="1:6" x14ac:dyDescent="0.45">
      <c r="A36500" t="s">
        <v>159</v>
      </c>
      <c r="B36500">
        <v>2035</v>
      </c>
      <c r="C36500" t="s">
        <v>16</v>
      </c>
      <c r="D36500" t="s">
        <v>6</v>
      </c>
      <c r="E36500">
        <v>0</v>
      </c>
      <c r="F36500" t="s">
        <v>22</v>
      </c>
    </row>
    <row r="36501" spans="1:6" x14ac:dyDescent="0.45">
      <c r="A36501" t="s">
        <v>159</v>
      </c>
      <c r="B36501">
        <v>2035</v>
      </c>
      <c r="C36501" t="s">
        <v>16</v>
      </c>
      <c r="D36501" t="s">
        <v>7</v>
      </c>
      <c r="E36501">
        <v>0</v>
      </c>
      <c r="F36501" t="s">
        <v>22</v>
      </c>
    </row>
    <row r="36502" spans="1:6" x14ac:dyDescent="0.45">
      <c r="A36502" t="s">
        <v>159</v>
      </c>
      <c r="B36502">
        <v>2035</v>
      </c>
      <c r="C36502" t="s">
        <v>17</v>
      </c>
      <c r="D36502" t="s">
        <v>8</v>
      </c>
      <c r="E36502">
        <v>14931.096671769825</v>
      </c>
      <c r="F36502" t="s">
        <v>22</v>
      </c>
    </row>
    <row r="36503" spans="1:6" x14ac:dyDescent="0.45">
      <c r="A36503" t="s">
        <v>159</v>
      </c>
      <c r="B36503">
        <v>2035</v>
      </c>
      <c r="C36503" t="s">
        <v>18</v>
      </c>
      <c r="D36503" t="s">
        <v>9</v>
      </c>
      <c r="E36503">
        <v>0</v>
      </c>
      <c r="F36503" t="s">
        <v>22</v>
      </c>
    </row>
    <row r="36504" spans="1:6" x14ac:dyDescent="0.45">
      <c r="A36504" t="s">
        <v>159</v>
      </c>
      <c r="B36504">
        <v>2035</v>
      </c>
      <c r="C36504" t="s">
        <v>18</v>
      </c>
      <c r="D36504" t="s">
        <v>10</v>
      </c>
      <c r="E36504">
        <v>0</v>
      </c>
      <c r="F36504" t="s">
        <v>22</v>
      </c>
    </row>
    <row r="36505" spans="1:6" x14ac:dyDescent="0.45">
      <c r="A36505" t="s">
        <v>159</v>
      </c>
      <c r="B36505">
        <v>2035</v>
      </c>
      <c r="C36505" t="s">
        <v>18</v>
      </c>
      <c r="D36505" t="s">
        <v>19</v>
      </c>
      <c r="E36505">
        <v>0</v>
      </c>
      <c r="F36505" t="s">
        <v>23</v>
      </c>
    </row>
    <row r="36506" spans="1:6" x14ac:dyDescent="0.45">
      <c r="A36506" t="s">
        <v>159</v>
      </c>
      <c r="B36506">
        <v>2036</v>
      </c>
      <c r="C36506" t="s">
        <v>15</v>
      </c>
      <c r="D36506" t="s">
        <v>0</v>
      </c>
      <c r="E36506">
        <v>10828.201946368066</v>
      </c>
      <c r="F36506" t="s">
        <v>22</v>
      </c>
    </row>
    <row r="36507" spans="1:6" x14ac:dyDescent="0.45">
      <c r="A36507" t="s">
        <v>159</v>
      </c>
      <c r="B36507">
        <v>2036</v>
      </c>
      <c r="C36507" t="s">
        <v>15</v>
      </c>
      <c r="D36507" t="s">
        <v>1</v>
      </c>
      <c r="E36507">
        <v>3858.4129568361009</v>
      </c>
      <c r="F36507" t="s">
        <v>22</v>
      </c>
    </row>
    <row r="36508" spans="1:6" x14ac:dyDescent="0.45">
      <c r="A36508" t="s">
        <v>159</v>
      </c>
      <c r="B36508">
        <v>2036</v>
      </c>
      <c r="C36508" t="s">
        <v>15</v>
      </c>
      <c r="D36508" t="s">
        <v>2</v>
      </c>
      <c r="E36508">
        <v>0</v>
      </c>
      <c r="F36508" t="s">
        <v>22</v>
      </c>
    </row>
    <row r="36509" spans="1:6" x14ac:dyDescent="0.45">
      <c r="A36509" t="s">
        <v>159</v>
      </c>
      <c r="B36509">
        <v>2036</v>
      </c>
      <c r="C36509" t="s">
        <v>15</v>
      </c>
      <c r="D36509" t="s">
        <v>3</v>
      </c>
      <c r="E36509">
        <v>0</v>
      </c>
      <c r="F36509" t="s">
        <v>22</v>
      </c>
    </row>
    <row r="36510" spans="1:6" x14ac:dyDescent="0.45">
      <c r="A36510" t="s">
        <v>159</v>
      </c>
      <c r="B36510">
        <v>2036</v>
      </c>
      <c r="C36510" t="s">
        <v>15</v>
      </c>
      <c r="D36510" t="s">
        <v>4</v>
      </c>
      <c r="E36510">
        <v>435.08829205794694</v>
      </c>
      <c r="F36510" t="s">
        <v>22</v>
      </c>
    </row>
    <row r="36511" spans="1:6" x14ac:dyDescent="0.45">
      <c r="A36511" t="s">
        <v>159</v>
      </c>
      <c r="B36511">
        <v>2036</v>
      </c>
      <c r="C36511" t="s">
        <v>5</v>
      </c>
      <c r="D36511" t="s">
        <v>5</v>
      </c>
      <c r="E36511">
        <v>15121.703195262113</v>
      </c>
      <c r="F36511" t="s">
        <v>22</v>
      </c>
    </row>
    <row r="36512" spans="1:6" x14ac:dyDescent="0.45">
      <c r="A36512" t="s">
        <v>159</v>
      </c>
      <c r="B36512">
        <v>2036</v>
      </c>
      <c r="C36512" t="s">
        <v>16</v>
      </c>
      <c r="D36512" t="s">
        <v>6</v>
      </c>
      <c r="E36512">
        <v>0</v>
      </c>
      <c r="F36512" t="s">
        <v>22</v>
      </c>
    </row>
    <row r="36513" spans="1:6" x14ac:dyDescent="0.45">
      <c r="A36513" t="s">
        <v>159</v>
      </c>
      <c r="B36513">
        <v>2036</v>
      </c>
      <c r="C36513" t="s">
        <v>16</v>
      </c>
      <c r="D36513" t="s">
        <v>7</v>
      </c>
      <c r="E36513">
        <v>0</v>
      </c>
      <c r="F36513" t="s">
        <v>22</v>
      </c>
    </row>
    <row r="36514" spans="1:6" x14ac:dyDescent="0.45">
      <c r="A36514" t="s">
        <v>159</v>
      </c>
      <c r="B36514">
        <v>2036</v>
      </c>
      <c r="C36514" t="s">
        <v>17</v>
      </c>
      <c r="D36514" t="s">
        <v>8</v>
      </c>
      <c r="E36514">
        <v>15121.703195262113</v>
      </c>
      <c r="F36514" t="s">
        <v>22</v>
      </c>
    </row>
    <row r="36515" spans="1:6" x14ac:dyDescent="0.45">
      <c r="A36515" t="s">
        <v>159</v>
      </c>
      <c r="B36515">
        <v>2036</v>
      </c>
      <c r="C36515" t="s">
        <v>18</v>
      </c>
      <c r="D36515" t="s">
        <v>9</v>
      </c>
      <c r="E36515">
        <v>0</v>
      </c>
      <c r="F36515" t="s">
        <v>22</v>
      </c>
    </row>
    <row r="36516" spans="1:6" x14ac:dyDescent="0.45">
      <c r="A36516" t="s">
        <v>159</v>
      </c>
      <c r="B36516">
        <v>2036</v>
      </c>
      <c r="C36516" t="s">
        <v>18</v>
      </c>
      <c r="D36516" t="s">
        <v>10</v>
      </c>
      <c r="E36516">
        <v>0</v>
      </c>
      <c r="F36516" t="s">
        <v>22</v>
      </c>
    </row>
    <row r="36517" spans="1:6" x14ac:dyDescent="0.45">
      <c r="A36517" t="s">
        <v>159</v>
      </c>
      <c r="B36517">
        <v>2036</v>
      </c>
      <c r="C36517" t="s">
        <v>18</v>
      </c>
      <c r="D36517" t="s">
        <v>19</v>
      </c>
      <c r="E36517">
        <v>0</v>
      </c>
      <c r="F36517" t="s">
        <v>23</v>
      </c>
    </row>
    <row r="36518" spans="1:6" x14ac:dyDescent="0.45">
      <c r="A36518" t="s">
        <v>159</v>
      </c>
      <c r="B36518">
        <v>2037</v>
      </c>
      <c r="C36518" t="s">
        <v>15</v>
      </c>
      <c r="D36518" t="s">
        <v>0</v>
      </c>
      <c r="E36518">
        <v>10949.312466552992</v>
      </c>
      <c r="F36518" t="s">
        <v>22</v>
      </c>
    </row>
    <row r="36519" spans="1:6" x14ac:dyDescent="0.45">
      <c r="A36519" t="s">
        <v>159</v>
      </c>
      <c r="B36519">
        <v>2037</v>
      </c>
      <c r="C36519" t="s">
        <v>15</v>
      </c>
      <c r="D36519" t="s">
        <v>1</v>
      </c>
      <c r="E36519">
        <v>3896.9970864044608</v>
      </c>
      <c r="F36519" t="s">
        <v>22</v>
      </c>
    </row>
    <row r="36520" spans="1:6" x14ac:dyDescent="0.45">
      <c r="A36520" t="s">
        <v>159</v>
      </c>
      <c r="B36520">
        <v>2037</v>
      </c>
      <c r="C36520" t="s">
        <v>15</v>
      </c>
      <c r="D36520" t="s">
        <v>2</v>
      </c>
      <c r="E36520">
        <v>0</v>
      </c>
      <c r="F36520" t="s">
        <v>22</v>
      </c>
    </row>
    <row r="36521" spans="1:6" x14ac:dyDescent="0.45">
      <c r="A36521" t="s">
        <v>159</v>
      </c>
      <c r="B36521">
        <v>2037</v>
      </c>
      <c r="C36521" t="s">
        <v>15</v>
      </c>
      <c r="D36521" t="s">
        <v>3</v>
      </c>
      <c r="E36521">
        <v>0</v>
      </c>
      <c r="F36521" t="s">
        <v>22</v>
      </c>
    </row>
    <row r="36522" spans="1:6" x14ac:dyDescent="0.45">
      <c r="A36522" t="s">
        <v>159</v>
      </c>
      <c r="B36522">
        <v>2037</v>
      </c>
      <c r="C36522" t="s">
        <v>15</v>
      </c>
      <c r="D36522" t="s">
        <v>4</v>
      </c>
      <c r="E36522">
        <v>435.95846864206283</v>
      </c>
      <c r="F36522" t="s">
        <v>22</v>
      </c>
    </row>
    <row r="36523" spans="1:6" x14ac:dyDescent="0.45">
      <c r="A36523" t="s">
        <v>159</v>
      </c>
      <c r="B36523">
        <v>2037</v>
      </c>
      <c r="C36523" t="s">
        <v>5</v>
      </c>
      <c r="D36523" t="s">
        <v>5</v>
      </c>
      <c r="E36523">
        <v>15282.268021599515</v>
      </c>
      <c r="F36523" t="s">
        <v>22</v>
      </c>
    </row>
    <row r="36524" spans="1:6" x14ac:dyDescent="0.45">
      <c r="A36524" t="s">
        <v>159</v>
      </c>
      <c r="B36524">
        <v>2037</v>
      </c>
      <c r="C36524" t="s">
        <v>16</v>
      </c>
      <c r="D36524" t="s">
        <v>6</v>
      </c>
      <c r="E36524">
        <v>0</v>
      </c>
      <c r="F36524" t="s">
        <v>22</v>
      </c>
    </row>
    <row r="36525" spans="1:6" x14ac:dyDescent="0.45">
      <c r="A36525" t="s">
        <v>159</v>
      </c>
      <c r="B36525">
        <v>2037</v>
      </c>
      <c r="C36525" t="s">
        <v>16</v>
      </c>
      <c r="D36525" t="s">
        <v>7</v>
      </c>
      <c r="E36525">
        <v>0</v>
      </c>
      <c r="F36525" t="s">
        <v>22</v>
      </c>
    </row>
    <row r="36526" spans="1:6" x14ac:dyDescent="0.45">
      <c r="A36526" t="s">
        <v>159</v>
      </c>
      <c r="B36526">
        <v>2037</v>
      </c>
      <c r="C36526" t="s">
        <v>17</v>
      </c>
      <c r="D36526" t="s">
        <v>8</v>
      </c>
      <c r="E36526">
        <v>15282.268021599515</v>
      </c>
      <c r="F36526" t="s">
        <v>22</v>
      </c>
    </row>
    <row r="36527" spans="1:6" x14ac:dyDescent="0.45">
      <c r="A36527" t="s">
        <v>159</v>
      </c>
      <c r="B36527">
        <v>2037</v>
      </c>
      <c r="C36527" t="s">
        <v>18</v>
      </c>
      <c r="D36527" t="s">
        <v>9</v>
      </c>
      <c r="E36527">
        <v>0</v>
      </c>
      <c r="F36527" t="s">
        <v>22</v>
      </c>
    </row>
    <row r="36528" spans="1:6" x14ac:dyDescent="0.45">
      <c r="A36528" t="s">
        <v>159</v>
      </c>
      <c r="B36528">
        <v>2037</v>
      </c>
      <c r="C36528" t="s">
        <v>18</v>
      </c>
      <c r="D36528" t="s">
        <v>10</v>
      </c>
      <c r="E36528">
        <v>0</v>
      </c>
      <c r="F36528" t="s">
        <v>22</v>
      </c>
    </row>
    <row r="36529" spans="1:6" x14ac:dyDescent="0.45">
      <c r="A36529" t="s">
        <v>159</v>
      </c>
      <c r="B36529">
        <v>2037</v>
      </c>
      <c r="C36529" t="s">
        <v>18</v>
      </c>
      <c r="D36529" t="s">
        <v>19</v>
      </c>
      <c r="E36529">
        <v>0</v>
      </c>
      <c r="F36529" t="s">
        <v>23</v>
      </c>
    </row>
    <row r="36530" spans="1:6" x14ac:dyDescent="0.45">
      <c r="A36530" t="s">
        <v>159</v>
      </c>
      <c r="B36530">
        <v>2038</v>
      </c>
      <c r="C36530" t="s">
        <v>15</v>
      </c>
      <c r="D36530" t="s">
        <v>0</v>
      </c>
      <c r="E36530">
        <v>11066.303073271034</v>
      </c>
      <c r="F36530" t="s">
        <v>22</v>
      </c>
    </row>
    <row r="36531" spans="1:6" x14ac:dyDescent="0.45">
      <c r="A36531" t="s">
        <v>159</v>
      </c>
      <c r="B36531">
        <v>2038</v>
      </c>
      <c r="C36531" t="s">
        <v>15</v>
      </c>
      <c r="D36531" t="s">
        <v>1</v>
      </c>
      <c r="E36531">
        <v>3935.9670572685054</v>
      </c>
      <c r="F36531" t="s">
        <v>22</v>
      </c>
    </row>
    <row r="36532" spans="1:6" x14ac:dyDescent="0.45">
      <c r="A36532" t="s">
        <v>159</v>
      </c>
      <c r="B36532">
        <v>2038</v>
      </c>
      <c r="C36532" t="s">
        <v>15</v>
      </c>
      <c r="D36532" t="s">
        <v>2</v>
      </c>
      <c r="E36532">
        <v>0</v>
      </c>
      <c r="F36532" t="s">
        <v>22</v>
      </c>
    </row>
    <row r="36533" spans="1:6" x14ac:dyDescent="0.45">
      <c r="A36533" t="s">
        <v>159</v>
      </c>
      <c r="B36533">
        <v>2038</v>
      </c>
      <c r="C36533" t="s">
        <v>15</v>
      </c>
      <c r="D36533" t="s">
        <v>3</v>
      </c>
      <c r="E36533">
        <v>0</v>
      </c>
      <c r="F36533" t="s">
        <v>22</v>
      </c>
    </row>
    <row r="36534" spans="1:6" x14ac:dyDescent="0.45">
      <c r="A36534" t="s">
        <v>159</v>
      </c>
      <c r="B36534">
        <v>2038</v>
      </c>
      <c r="C36534" t="s">
        <v>15</v>
      </c>
      <c r="D36534" t="s">
        <v>4</v>
      </c>
      <c r="E36534">
        <v>436.83038557934697</v>
      </c>
      <c r="F36534" t="s">
        <v>22</v>
      </c>
    </row>
    <row r="36535" spans="1:6" x14ac:dyDescent="0.45">
      <c r="A36535" t="s">
        <v>159</v>
      </c>
      <c r="B36535">
        <v>2038</v>
      </c>
      <c r="C36535" t="s">
        <v>5</v>
      </c>
      <c r="D36535" t="s">
        <v>5</v>
      </c>
      <c r="E36535">
        <v>15439.100516118888</v>
      </c>
      <c r="F36535" t="s">
        <v>22</v>
      </c>
    </row>
    <row r="36536" spans="1:6" x14ac:dyDescent="0.45">
      <c r="A36536" t="s">
        <v>159</v>
      </c>
      <c r="B36536">
        <v>2038</v>
      </c>
      <c r="C36536" t="s">
        <v>16</v>
      </c>
      <c r="D36536" t="s">
        <v>6</v>
      </c>
      <c r="E36536">
        <v>0</v>
      </c>
      <c r="F36536" t="s">
        <v>22</v>
      </c>
    </row>
    <row r="36537" spans="1:6" x14ac:dyDescent="0.45">
      <c r="A36537" t="s">
        <v>159</v>
      </c>
      <c r="B36537">
        <v>2038</v>
      </c>
      <c r="C36537" t="s">
        <v>16</v>
      </c>
      <c r="D36537" t="s">
        <v>7</v>
      </c>
      <c r="E36537">
        <v>0</v>
      </c>
      <c r="F36537" t="s">
        <v>22</v>
      </c>
    </row>
    <row r="36538" spans="1:6" x14ac:dyDescent="0.45">
      <c r="A36538" t="s">
        <v>159</v>
      </c>
      <c r="B36538">
        <v>2038</v>
      </c>
      <c r="C36538" t="s">
        <v>17</v>
      </c>
      <c r="D36538" t="s">
        <v>8</v>
      </c>
      <c r="E36538">
        <v>15439.100516118888</v>
      </c>
      <c r="F36538" t="s">
        <v>22</v>
      </c>
    </row>
    <row r="36539" spans="1:6" x14ac:dyDescent="0.45">
      <c r="A36539" t="s">
        <v>159</v>
      </c>
      <c r="B36539">
        <v>2038</v>
      </c>
      <c r="C36539" t="s">
        <v>18</v>
      </c>
      <c r="D36539" t="s">
        <v>9</v>
      </c>
      <c r="E36539">
        <v>0</v>
      </c>
      <c r="F36539" t="s">
        <v>22</v>
      </c>
    </row>
    <row r="36540" spans="1:6" x14ac:dyDescent="0.45">
      <c r="A36540" t="s">
        <v>159</v>
      </c>
      <c r="B36540">
        <v>2038</v>
      </c>
      <c r="C36540" t="s">
        <v>18</v>
      </c>
      <c r="D36540" t="s">
        <v>10</v>
      </c>
      <c r="E36540">
        <v>0</v>
      </c>
      <c r="F36540" t="s">
        <v>22</v>
      </c>
    </row>
    <row r="36541" spans="1:6" x14ac:dyDescent="0.45">
      <c r="A36541" t="s">
        <v>159</v>
      </c>
      <c r="B36541">
        <v>2038</v>
      </c>
      <c r="C36541" t="s">
        <v>18</v>
      </c>
      <c r="D36541" t="s">
        <v>19</v>
      </c>
      <c r="E36541">
        <v>0</v>
      </c>
      <c r="F36541" t="s">
        <v>23</v>
      </c>
    </row>
    <row r="36542" spans="1:6" x14ac:dyDescent="0.45">
      <c r="A36542" t="s">
        <v>159</v>
      </c>
      <c r="B36542">
        <v>2039</v>
      </c>
      <c r="C36542" t="s">
        <v>15</v>
      </c>
      <c r="D36542" t="s">
        <v>0</v>
      </c>
      <c r="E36542">
        <v>11235.558675894395</v>
      </c>
      <c r="F36542" t="s">
        <v>22</v>
      </c>
    </row>
    <row r="36543" spans="1:6" x14ac:dyDescent="0.45">
      <c r="A36543" t="s">
        <v>159</v>
      </c>
      <c r="B36543">
        <v>2039</v>
      </c>
      <c r="C36543" t="s">
        <v>15</v>
      </c>
      <c r="D36543" t="s">
        <v>1</v>
      </c>
      <c r="E36543">
        <v>3975.3267278411913</v>
      </c>
      <c r="F36543" t="s">
        <v>22</v>
      </c>
    </row>
    <row r="36544" spans="1:6" x14ac:dyDescent="0.45">
      <c r="A36544" t="s">
        <v>159</v>
      </c>
      <c r="B36544">
        <v>2039</v>
      </c>
      <c r="C36544" t="s">
        <v>15</v>
      </c>
      <c r="D36544" t="s">
        <v>2</v>
      </c>
      <c r="E36544">
        <v>0</v>
      </c>
      <c r="F36544" t="s">
        <v>22</v>
      </c>
    </row>
    <row r="36545" spans="1:6" x14ac:dyDescent="0.45">
      <c r="A36545" t="s">
        <v>159</v>
      </c>
      <c r="B36545">
        <v>2039</v>
      </c>
      <c r="C36545" t="s">
        <v>15</v>
      </c>
      <c r="D36545" t="s">
        <v>3</v>
      </c>
      <c r="E36545">
        <v>0</v>
      </c>
      <c r="F36545" t="s">
        <v>22</v>
      </c>
    </row>
    <row r="36546" spans="1:6" x14ac:dyDescent="0.45">
      <c r="A36546" t="s">
        <v>159</v>
      </c>
      <c r="B36546">
        <v>2039</v>
      </c>
      <c r="C36546" t="s">
        <v>15</v>
      </c>
      <c r="D36546" t="s">
        <v>4</v>
      </c>
      <c r="E36546">
        <v>437.70404635050568</v>
      </c>
      <c r="F36546" t="s">
        <v>22</v>
      </c>
    </row>
    <row r="36547" spans="1:6" x14ac:dyDescent="0.45">
      <c r="A36547" t="s">
        <v>159</v>
      </c>
      <c r="B36547">
        <v>2039</v>
      </c>
      <c r="C36547" t="s">
        <v>5</v>
      </c>
      <c r="D36547" t="s">
        <v>5</v>
      </c>
      <c r="E36547">
        <v>15648.589450086094</v>
      </c>
      <c r="F36547" t="s">
        <v>22</v>
      </c>
    </row>
    <row r="36548" spans="1:6" x14ac:dyDescent="0.45">
      <c r="A36548" t="s">
        <v>159</v>
      </c>
      <c r="B36548">
        <v>2039</v>
      </c>
      <c r="C36548" t="s">
        <v>16</v>
      </c>
      <c r="D36548" t="s">
        <v>6</v>
      </c>
      <c r="E36548">
        <v>0</v>
      </c>
      <c r="F36548" t="s">
        <v>22</v>
      </c>
    </row>
    <row r="36549" spans="1:6" x14ac:dyDescent="0.45">
      <c r="A36549" t="s">
        <v>159</v>
      </c>
      <c r="B36549">
        <v>2039</v>
      </c>
      <c r="C36549" t="s">
        <v>16</v>
      </c>
      <c r="D36549" t="s">
        <v>7</v>
      </c>
      <c r="E36549">
        <v>0</v>
      </c>
      <c r="F36549" t="s">
        <v>22</v>
      </c>
    </row>
    <row r="36550" spans="1:6" x14ac:dyDescent="0.45">
      <c r="A36550" t="s">
        <v>159</v>
      </c>
      <c r="B36550">
        <v>2039</v>
      </c>
      <c r="C36550" t="s">
        <v>17</v>
      </c>
      <c r="D36550" t="s">
        <v>8</v>
      </c>
      <c r="E36550">
        <v>15648.589450086094</v>
      </c>
      <c r="F36550" t="s">
        <v>22</v>
      </c>
    </row>
    <row r="36551" spans="1:6" x14ac:dyDescent="0.45">
      <c r="A36551" t="s">
        <v>159</v>
      </c>
      <c r="B36551">
        <v>2039</v>
      </c>
      <c r="C36551" t="s">
        <v>18</v>
      </c>
      <c r="D36551" t="s">
        <v>9</v>
      </c>
      <c r="E36551">
        <v>0</v>
      </c>
      <c r="F36551" t="s">
        <v>22</v>
      </c>
    </row>
    <row r="36552" spans="1:6" x14ac:dyDescent="0.45">
      <c r="A36552" t="s">
        <v>159</v>
      </c>
      <c r="B36552">
        <v>2039</v>
      </c>
      <c r="C36552" t="s">
        <v>18</v>
      </c>
      <c r="D36552" t="s">
        <v>10</v>
      </c>
      <c r="E36552">
        <v>0</v>
      </c>
      <c r="F36552" t="s">
        <v>22</v>
      </c>
    </row>
    <row r="36553" spans="1:6" x14ac:dyDescent="0.45">
      <c r="A36553" t="s">
        <v>159</v>
      </c>
      <c r="B36553">
        <v>2039</v>
      </c>
      <c r="C36553" t="s">
        <v>18</v>
      </c>
      <c r="D36553" t="s">
        <v>19</v>
      </c>
      <c r="E36553">
        <v>0</v>
      </c>
      <c r="F36553" t="s">
        <v>23</v>
      </c>
    </row>
    <row r="36554" spans="1:6" x14ac:dyDescent="0.45">
      <c r="A36554" t="s">
        <v>159</v>
      </c>
      <c r="B36554">
        <v>2040</v>
      </c>
      <c r="C36554" t="s">
        <v>15</v>
      </c>
      <c r="D36554" t="s">
        <v>0</v>
      </c>
      <c r="E36554">
        <v>11459.23108372244</v>
      </c>
      <c r="F36554" t="s">
        <v>22</v>
      </c>
    </row>
    <row r="36555" spans="1:6" x14ac:dyDescent="0.45">
      <c r="A36555" t="s">
        <v>159</v>
      </c>
      <c r="B36555">
        <v>2040</v>
      </c>
      <c r="C36555" t="s">
        <v>15</v>
      </c>
      <c r="D36555" t="s">
        <v>1</v>
      </c>
      <c r="E36555">
        <v>4015.0799951196022</v>
      </c>
      <c r="F36555" t="s">
        <v>22</v>
      </c>
    </row>
    <row r="36556" spans="1:6" x14ac:dyDescent="0.45">
      <c r="A36556" t="s">
        <v>159</v>
      </c>
      <c r="B36556">
        <v>2040</v>
      </c>
      <c r="C36556" t="s">
        <v>15</v>
      </c>
      <c r="D36556" t="s">
        <v>2</v>
      </c>
      <c r="E36556">
        <v>0</v>
      </c>
      <c r="F36556" t="s">
        <v>22</v>
      </c>
    </row>
    <row r="36557" spans="1:6" x14ac:dyDescent="0.45">
      <c r="A36557" t="s">
        <v>159</v>
      </c>
      <c r="B36557">
        <v>2040</v>
      </c>
      <c r="C36557" t="s">
        <v>15</v>
      </c>
      <c r="D36557" t="s">
        <v>3</v>
      </c>
      <c r="E36557">
        <v>0</v>
      </c>
      <c r="F36557" t="s">
        <v>22</v>
      </c>
    </row>
    <row r="36558" spans="1:6" x14ac:dyDescent="0.45">
      <c r="A36558" t="s">
        <v>159</v>
      </c>
      <c r="B36558">
        <v>2040</v>
      </c>
      <c r="C36558" t="s">
        <v>15</v>
      </c>
      <c r="D36558" t="s">
        <v>4</v>
      </c>
      <c r="E36558">
        <v>438.57945444320671</v>
      </c>
      <c r="F36558" t="s">
        <v>22</v>
      </c>
    </row>
    <row r="36559" spans="1:6" x14ac:dyDescent="0.45">
      <c r="A36559" t="s">
        <v>159</v>
      </c>
      <c r="B36559">
        <v>2040</v>
      </c>
      <c r="C36559" t="s">
        <v>5</v>
      </c>
      <c r="D36559" t="s">
        <v>5</v>
      </c>
      <c r="E36559">
        <v>15912.89053328525</v>
      </c>
      <c r="F36559" t="s">
        <v>22</v>
      </c>
    </row>
    <row r="36560" spans="1:6" x14ac:dyDescent="0.45">
      <c r="A36560" t="s">
        <v>159</v>
      </c>
      <c r="B36560">
        <v>2040</v>
      </c>
      <c r="C36560" t="s">
        <v>16</v>
      </c>
      <c r="D36560" t="s">
        <v>6</v>
      </c>
      <c r="E36560">
        <v>0</v>
      </c>
      <c r="F36560" t="s">
        <v>22</v>
      </c>
    </row>
    <row r="36561" spans="1:6" x14ac:dyDescent="0.45">
      <c r="A36561" t="s">
        <v>159</v>
      </c>
      <c r="B36561">
        <v>2040</v>
      </c>
      <c r="C36561" t="s">
        <v>16</v>
      </c>
      <c r="D36561" t="s">
        <v>7</v>
      </c>
      <c r="E36561">
        <v>0</v>
      </c>
      <c r="F36561" t="s">
        <v>22</v>
      </c>
    </row>
    <row r="36562" spans="1:6" x14ac:dyDescent="0.45">
      <c r="A36562" t="s">
        <v>159</v>
      </c>
      <c r="B36562">
        <v>2040</v>
      </c>
      <c r="C36562" t="s">
        <v>17</v>
      </c>
      <c r="D36562" t="s">
        <v>8</v>
      </c>
      <c r="E36562">
        <v>15912.89053328525</v>
      </c>
      <c r="F36562" t="s">
        <v>22</v>
      </c>
    </row>
    <row r="36563" spans="1:6" x14ac:dyDescent="0.45">
      <c r="A36563" t="s">
        <v>159</v>
      </c>
      <c r="B36563">
        <v>2040</v>
      </c>
      <c r="C36563" t="s">
        <v>18</v>
      </c>
      <c r="D36563" t="s">
        <v>9</v>
      </c>
      <c r="E36563">
        <v>0</v>
      </c>
      <c r="F36563" t="s">
        <v>22</v>
      </c>
    </row>
    <row r="36564" spans="1:6" x14ac:dyDescent="0.45">
      <c r="A36564" t="s">
        <v>159</v>
      </c>
      <c r="B36564">
        <v>2040</v>
      </c>
      <c r="C36564" t="s">
        <v>18</v>
      </c>
      <c r="D36564" t="s">
        <v>10</v>
      </c>
      <c r="E36564">
        <v>0</v>
      </c>
      <c r="F36564" t="s">
        <v>22</v>
      </c>
    </row>
    <row r="36565" spans="1:6" x14ac:dyDescent="0.45">
      <c r="A36565" t="s">
        <v>159</v>
      </c>
      <c r="B36565">
        <v>2040</v>
      </c>
      <c r="C36565" t="s">
        <v>18</v>
      </c>
      <c r="D36565" t="s">
        <v>19</v>
      </c>
      <c r="E36565">
        <v>0</v>
      </c>
      <c r="F36565" t="s">
        <v>23</v>
      </c>
    </row>
    <row r="36566" spans="1:6" x14ac:dyDescent="0.45">
      <c r="A36566" t="s">
        <v>159</v>
      </c>
      <c r="B36566">
        <v>2041</v>
      </c>
      <c r="C36566" t="s">
        <v>15</v>
      </c>
      <c r="D36566" t="s">
        <v>0</v>
      </c>
      <c r="E36566">
        <v>11543.01057174372</v>
      </c>
      <c r="F36566" t="s">
        <v>22</v>
      </c>
    </row>
    <row r="36567" spans="1:6" x14ac:dyDescent="0.45">
      <c r="A36567" t="s">
        <v>159</v>
      </c>
      <c r="B36567">
        <v>2041</v>
      </c>
      <c r="C36567" t="s">
        <v>15</v>
      </c>
      <c r="D36567" t="s">
        <v>1</v>
      </c>
      <c r="E36567">
        <v>4045.1930950830001</v>
      </c>
      <c r="F36567" t="s">
        <v>22</v>
      </c>
    </row>
    <row r="36568" spans="1:6" x14ac:dyDescent="0.45">
      <c r="A36568" t="s">
        <v>159</v>
      </c>
      <c r="B36568">
        <v>2041</v>
      </c>
      <c r="C36568" t="s">
        <v>15</v>
      </c>
      <c r="D36568" t="s">
        <v>2</v>
      </c>
      <c r="E36568">
        <v>0</v>
      </c>
      <c r="F36568" t="s">
        <v>22</v>
      </c>
    </row>
    <row r="36569" spans="1:6" x14ac:dyDescent="0.45">
      <c r="A36569" t="s">
        <v>159</v>
      </c>
      <c r="B36569">
        <v>2041</v>
      </c>
      <c r="C36569" t="s">
        <v>15</v>
      </c>
      <c r="D36569" t="s">
        <v>3</v>
      </c>
      <c r="E36569">
        <v>0</v>
      </c>
      <c r="F36569" t="s">
        <v>22</v>
      </c>
    </row>
    <row r="36570" spans="1:6" x14ac:dyDescent="0.45">
      <c r="A36570" t="s">
        <v>159</v>
      </c>
      <c r="B36570">
        <v>2041</v>
      </c>
      <c r="C36570" t="s">
        <v>15</v>
      </c>
      <c r="D36570" t="s">
        <v>4</v>
      </c>
      <c r="E36570">
        <v>438.57945444320671</v>
      </c>
      <c r="F36570" t="s">
        <v>22</v>
      </c>
    </row>
    <row r="36571" spans="1:6" x14ac:dyDescent="0.45">
      <c r="A36571" t="s">
        <v>159</v>
      </c>
      <c r="B36571">
        <v>2041</v>
      </c>
      <c r="C36571" t="s">
        <v>5</v>
      </c>
      <c r="D36571" t="s">
        <v>5</v>
      </c>
      <c r="E36571">
        <v>16026.783121269928</v>
      </c>
      <c r="F36571" t="s">
        <v>22</v>
      </c>
    </row>
    <row r="36572" spans="1:6" x14ac:dyDescent="0.45">
      <c r="A36572" t="s">
        <v>159</v>
      </c>
      <c r="B36572">
        <v>2041</v>
      </c>
      <c r="C36572" t="s">
        <v>16</v>
      </c>
      <c r="D36572" t="s">
        <v>6</v>
      </c>
      <c r="E36572">
        <v>0</v>
      </c>
      <c r="F36572" t="s">
        <v>22</v>
      </c>
    </row>
    <row r="36573" spans="1:6" x14ac:dyDescent="0.45">
      <c r="A36573" t="s">
        <v>159</v>
      </c>
      <c r="B36573">
        <v>2041</v>
      </c>
      <c r="C36573" t="s">
        <v>16</v>
      </c>
      <c r="D36573" t="s">
        <v>7</v>
      </c>
      <c r="E36573">
        <v>0</v>
      </c>
      <c r="F36573" t="s">
        <v>22</v>
      </c>
    </row>
    <row r="36574" spans="1:6" x14ac:dyDescent="0.45">
      <c r="A36574" t="s">
        <v>159</v>
      </c>
      <c r="B36574">
        <v>2041</v>
      </c>
      <c r="C36574" t="s">
        <v>17</v>
      </c>
      <c r="D36574" t="s">
        <v>8</v>
      </c>
      <c r="E36574">
        <v>16026.783121269928</v>
      </c>
      <c r="F36574" t="s">
        <v>22</v>
      </c>
    </row>
    <row r="36575" spans="1:6" x14ac:dyDescent="0.45">
      <c r="A36575" t="s">
        <v>159</v>
      </c>
      <c r="B36575">
        <v>2041</v>
      </c>
      <c r="C36575" t="s">
        <v>18</v>
      </c>
      <c r="D36575" t="s">
        <v>9</v>
      </c>
      <c r="E36575">
        <v>0</v>
      </c>
      <c r="F36575" t="s">
        <v>22</v>
      </c>
    </row>
    <row r="36576" spans="1:6" x14ac:dyDescent="0.45">
      <c r="A36576" t="s">
        <v>159</v>
      </c>
      <c r="B36576">
        <v>2041</v>
      </c>
      <c r="C36576" t="s">
        <v>18</v>
      </c>
      <c r="D36576" t="s">
        <v>10</v>
      </c>
      <c r="E36576">
        <v>0</v>
      </c>
      <c r="F36576" t="s">
        <v>22</v>
      </c>
    </row>
    <row r="36577" spans="1:6" x14ac:dyDescent="0.45">
      <c r="A36577" t="s">
        <v>159</v>
      </c>
      <c r="B36577">
        <v>2041</v>
      </c>
      <c r="C36577" t="s">
        <v>18</v>
      </c>
      <c r="D36577" t="s">
        <v>19</v>
      </c>
      <c r="E36577">
        <v>0</v>
      </c>
      <c r="F36577" t="s">
        <v>23</v>
      </c>
    </row>
    <row r="36578" spans="1:6" x14ac:dyDescent="0.45">
      <c r="A36578" t="s">
        <v>159</v>
      </c>
      <c r="B36578">
        <v>2042</v>
      </c>
      <c r="C36578" t="s">
        <v>15</v>
      </c>
      <c r="D36578" t="s">
        <v>0</v>
      </c>
      <c r="E36578">
        <v>11632.892019904491</v>
      </c>
      <c r="F36578" t="s">
        <v>22</v>
      </c>
    </row>
    <row r="36579" spans="1:6" x14ac:dyDescent="0.45">
      <c r="A36579" t="s">
        <v>159</v>
      </c>
      <c r="B36579">
        <v>2042</v>
      </c>
      <c r="C36579" t="s">
        <v>15</v>
      </c>
      <c r="D36579" t="s">
        <v>1</v>
      </c>
      <c r="E36579">
        <v>4075.532043296123</v>
      </c>
      <c r="F36579" t="s">
        <v>22</v>
      </c>
    </row>
    <row r="36580" spans="1:6" x14ac:dyDescent="0.45">
      <c r="A36580" t="s">
        <v>159</v>
      </c>
      <c r="B36580">
        <v>2042</v>
      </c>
      <c r="C36580" t="s">
        <v>15</v>
      </c>
      <c r="D36580" t="s">
        <v>2</v>
      </c>
      <c r="E36580">
        <v>0</v>
      </c>
      <c r="F36580" t="s">
        <v>22</v>
      </c>
    </row>
    <row r="36581" spans="1:6" x14ac:dyDescent="0.45">
      <c r="A36581" t="s">
        <v>159</v>
      </c>
      <c r="B36581">
        <v>2042</v>
      </c>
      <c r="C36581" t="s">
        <v>15</v>
      </c>
      <c r="D36581" t="s">
        <v>3</v>
      </c>
      <c r="E36581">
        <v>0</v>
      </c>
      <c r="F36581" t="s">
        <v>22</v>
      </c>
    </row>
    <row r="36582" spans="1:6" x14ac:dyDescent="0.45">
      <c r="A36582" t="s">
        <v>159</v>
      </c>
      <c r="B36582">
        <v>2042</v>
      </c>
      <c r="C36582" t="s">
        <v>15</v>
      </c>
      <c r="D36582" t="s">
        <v>4</v>
      </c>
      <c r="E36582">
        <v>438.57945444320671</v>
      </c>
      <c r="F36582" t="s">
        <v>22</v>
      </c>
    </row>
    <row r="36583" spans="1:6" x14ac:dyDescent="0.45">
      <c r="A36583" t="s">
        <v>159</v>
      </c>
      <c r="B36583">
        <v>2042</v>
      </c>
      <c r="C36583" t="s">
        <v>5</v>
      </c>
      <c r="D36583" t="s">
        <v>5</v>
      </c>
      <c r="E36583">
        <v>16147.003517643823</v>
      </c>
      <c r="F36583" t="s">
        <v>22</v>
      </c>
    </row>
    <row r="36584" spans="1:6" x14ac:dyDescent="0.45">
      <c r="A36584" t="s">
        <v>159</v>
      </c>
      <c r="B36584">
        <v>2042</v>
      </c>
      <c r="C36584" t="s">
        <v>16</v>
      </c>
      <c r="D36584" t="s">
        <v>6</v>
      </c>
      <c r="E36584">
        <v>0</v>
      </c>
      <c r="F36584" t="s">
        <v>22</v>
      </c>
    </row>
    <row r="36585" spans="1:6" x14ac:dyDescent="0.45">
      <c r="A36585" t="s">
        <v>159</v>
      </c>
      <c r="B36585">
        <v>2042</v>
      </c>
      <c r="C36585" t="s">
        <v>16</v>
      </c>
      <c r="D36585" t="s">
        <v>7</v>
      </c>
      <c r="E36585">
        <v>0</v>
      </c>
      <c r="F36585" t="s">
        <v>22</v>
      </c>
    </row>
    <row r="36586" spans="1:6" x14ac:dyDescent="0.45">
      <c r="A36586" t="s">
        <v>159</v>
      </c>
      <c r="B36586">
        <v>2042</v>
      </c>
      <c r="C36586" t="s">
        <v>17</v>
      </c>
      <c r="D36586" t="s">
        <v>8</v>
      </c>
      <c r="E36586">
        <v>16147.003517643823</v>
      </c>
      <c r="F36586" t="s">
        <v>22</v>
      </c>
    </row>
    <row r="36587" spans="1:6" x14ac:dyDescent="0.45">
      <c r="A36587" t="s">
        <v>159</v>
      </c>
      <c r="B36587">
        <v>2042</v>
      </c>
      <c r="C36587" t="s">
        <v>18</v>
      </c>
      <c r="D36587" t="s">
        <v>9</v>
      </c>
      <c r="E36587">
        <v>0</v>
      </c>
      <c r="F36587" t="s">
        <v>22</v>
      </c>
    </row>
    <row r="36588" spans="1:6" x14ac:dyDescent="0.45">
      <c r="A36588" t="s">
        <v>159</v>
      </c>
      <c r="B36588">
        <v>2042</v>
      </c>
      <c r="C36588" t="s">
        <v>18</v>
      </c>
      <c r="D36588" t="s">
        <v>10</v>
      </c>
      <c r="E36588">
        <v>0</v>
      </c>
      <c r="F36588" t="s">
        <v>22</v>
      </c>
    </row>
    <row r="36589" spans="1:6" x14ac:dyDescent="0.45">
      <c r="A36589" t="s">
        <v>159</v>
      </c>
      <c r="B36589">
        <v>2042</v>
      </c>
      <c r="C36589" t="s">
        <v>18</v>
      </c>
      <c r="D36589" t="s">
        <v>19</v>
      </c>
      <c r="E36589">
        <v>0</v>
      </c>
      <c r="F36589" t="s">
        <v>23</v>
      </c>
    </row>
    <row r="36590" spans="1:6" x14ac:dyDescent="0.45">
      <c r="A36590" t="s">
        <v>159</v>
      </c>
      <c r="B36590">
        <v>2043</v>
      </c>
      <c r="C36590" t="s">
        <v>15</v>
      </c>
      <c r="D36590" t="s">
        <v>0</v>
      </c>
      <c r="E36590">
        <v>11717.940389792127</v>
      </c>
      <c r="F36590" t="s">
        <v>22</v>
      </c>
    </row>
    <row r="36591" spans="1:6" x14ac:dyDescent="0.45">
      <c r="A36591" t="s">
        <v>159</v>
      </c>
      <c r="B36591">
        <v>2043</v>
      </c>
      <c r="C36591" t="s">
        <v>15</v>
      </c>
      <c r="D36591" t="s">
        <v>1</v>
      </c>
      <c r="E36591">
        <v>4101.615448373218</v>
      </c>
      <c r="F36591" t="s">
        <v>22</v>
      </c>
    </row>
    <row r="36592" spans="1:6" x14ac:dyDescent="0.45">
      <c r="A36592" t="s">
        <v>159</v>
      </c>
      <c r="B36592">
        <v>2043</v>
      </c>
      <c r="C36592" t="s">
        <v>15</v>
      </c>
      <c r="D36592" t="s">
        <v>2</v>
      </c>
      <c r="E36592">
        <v>0</v>
      </c>
      <c r="F36592" t="s">
        <v>22</v>
      </c>
    </row>
    <row r="36593" spans="1:6" x14ac:dyDescent="0.45">
      <c r="A36593" t="s">
        <v>159</v>
      </c>
      <c r="B36593">
        <v>2043</v>
      </c>
      <c r="C36593" t="s">
        <v>15</v>
      </c>
      <c r="D36593" t="s">
        <v>3</v>
      </c>
      <c r="E36593">
        <v>0</v>
      </c>
      <c r="F36593" t="s">
        <v>22</v>
      </c>
    </row>
    <row r="36594" spans="1:6" x14ac:dyDescent="0.45">
      <c r="A36594" t="s">
        <v>159</v>
      </c>
      <c r="B36594">
        <v>2043</v>
      </c>
      <c r="C36594" t="s">
        <v>15</v>
      </c>
      <c r="D36594" t="s">
        <v>4</v>
      </c>
      <c r="E36594">
        <v>438.57945444320671</v>
      </c>
      <c r="F36594" t="s">
        <v>22</v>
      </c>
    </row>
    <row r="36595" spans="1:6" x14ac:dyDescent="0.45">
      <c r="A36595" t="s">
        <v>159</v>
      </c>
      <c r="B36595">
        <v>2043</v>
      </c>
      <c r="C36595" t="s">
        <v>5</v>
      </c>
      <c r="D36595" t="s">
        <v>5</v>
      </c>
      <c r="E36595">
        <v>16258.135292608553</v>
      </c>
      <c r="F36595" t="s">
        <v>22</v>
      </c>
    </row>
    <row r="36596" spans="1:6" x14ac:dyDescent="0.45">
      <c r="A36596" t="s">
        <v>159</v>
      </c>
      <c r="B36596">
        <v>2043</v>
      </c>
      <c r="C36596" t="s">
        <v>16</v>
      </c>
      <c r="D36596" t="s">
        <v>6</v>
      </c>
      <c r="E36596">
        <v>0</v>
      </c>
      <c r="F36596" t="s">
        <v>22</v>
      </c>
    </row>
    <row r="36597" spans="1:6" x14ac:dyDescent="0.45">
      <c r="A36597" t="s">
        <v>159</v>
      </c>
      <c r="B36597">
        <v>2043</v>
      </c>
      <c r="C36597" t="s">
        <v>16</v>
      </c>
      <c r="D36597" t="s">
        <v>7</v>
      </c>
      <c r="E36597">
        <v>0</v>
      </c>
      <c r="F36597" t="s">
        <v>22</v>
      </c>
    </row>
    <row r="36598" spans="1:6" x14ac:dyDescent="0.45">
      <c r="A36598" t="s">
        <v>159</v>
      </c>
      <c r="B36598">
        <v>2043</v>
      </c>
      <c r="C36598" t="s">
        <v>17</v>
      </c>
      <c r="D36598" t="s">
        <v>8</v>
      </c>
      <c r="E36598">
        <v>16258.135292608553</v>
      </c>
      <c r="F36598" t="s">
        <v>22</v>
      </c>
    </row>
    <row r="36599" spans="1:6" x14ac:dyDescent="0.45">
      <c r="A36599" t="s">
        <v>159</v>
      </c>
      <c r="B36599">
        <v>2043</v>
      </c>
      <c r="C36599" t="s">
        <v>18</v>
      </c>
      <c r="D36599" t="s">
        <v>9</v>
      </c>
      <c r="E36599">
        <v>0</v>
      </c>
      <c r="F36599" t="s">
        <v>22</v>
      </c>
    </row>
    <row r="36600" spans="1:6" x14ac:dyDescent="0.45">
      <c r="A36600" t="s">
        <v>159</v>
      </c>
      <c r="B36600">
        <v>2043</v>
      </c>
      <c r="C36600" t="s">
        <v>18</v>
      </c>
      <c r="D36600" t="s">
        <v>10</v>
      </c>
      <c r="E36600">
        <v>0</v>
      </c>
      <c r="F36600" t="s">
        <v>22</v>
      </c>
    </row>
    <row r="36601" spans="1:6" x14ac:dyDescent="0.45">
      <c r="A36601" t="s">
        <v>159</v>
      </c>
      <c r="B36601">
        <v>2043</v>
      </c>
      <c r="C36601" t="s">
        <v>18</v>
      </c>
      <c r="D36601" t="s">
        <v>19</v>
      </c>
      <c r="E36601">
        <v>0</v>
      </c>
      <c r="F36601" t="s">
        <v>23</v>
      </c>
    </row>
    <row r="36602" spans="1:6" x14ac:dyDescent="0.45">
      <c r="A36602" t="s">
        <v>159</v>
      </c>
      <c r="B36602">
        <v>2044</v>
      </c>
      <c r="C36602" t="s">
        <v>15</v>
      </c>
      <c r="D36602" t="s">
        <v>0</v>
      </c>
      <c r="E36602">
        <v>11809.183136565756</v>
      </c>
      <c r="F36602" t="s">
        <v>22</v>
      </c>
    </row>
    <row r="36603" spans="1:6" x14ac:dyDescent="0.45">
      <c r="A36603" t="s">
        <v>159</v>
      </c>
      <c r="B36603">
        <v>2044</v>
      </c>
      <c r="C36603" t="s">
        <v>15</v>
      </c>
      <c r="D36603" t="s">
        <v>1</v>
      </c>
      <c r="E36603">
        <v>4127.8657872428066</v>
      </c>
      <c r="F36603" t="s">
        <v>22</v>
      </c>
    </row>
    <row r="36604" spans="1:6" x14ac:dyDescent="0.45">
      <c r="A36604" t="s">
        <v>159</v>
      </c>
      <c r="B36604">
        <v>2044</v>
      </c>
      <c r="C36604" t="s">
        <v>15</v>
      </c>
      <c r="D36604" t="s">
        <v>2</v>
      </c>
      <c r="E36604">
        <v>0</v>
      </c>
      <c r="F36604" t="s">
        <v>22</v>
      </c>
    </row>
    <row r="36605" spans="1:6" x14ac:dyDescent="0.45">
      <c r="A36605" t="s">
        <v>159</v>
      </c>
      <c r="B36605">
        <v>2044</v>
      </c>
      <c r="C36605" t="s">
        <v>15</v>
      </c>
      <c r="D36605" t="s">
        <v>3</v>
      </c>
      <c r="E36605">
        <v>0</v>
      </c>
      <c r="F36605" t="s">
        <v>22</v>
      </c>
    </row>
    <row r="36606" spans="1:6" x14ac:dyDescent="0.45">
      <c r="A36606" t="s">
        <v>159</v>
      </c>
      <c r="B36606">
        <v>2044</v>
      </c>
      <c r="C36606" t="s">
        <v>15</v>
      </c>
      <c r="D36606" t="s">
        <v>4</v>
      </c>
      <c r="E36606">
        <v>438.57945444320671</v>
      </c>
      <c r="F36606" t="s">
        <v>22</v>
      </c>
    </row>
    <row r="36607" spans="1:6" x14ac:dyDescent="0.45">
      <c r="A36607" t="s">
        <v>159</v>
      </c>
      <c r="B36607">
        <v>2044</v>
      </c>
      <c r="C36607" t="s">
        <v>5</v>
      </c>
      <c r="D36607" t="s">
        <v>5</v>
      </c>
      <c r="E36607">
        <v>16375.628378251768</v>
      </c>
      <c r="F36607" t="s">
        <v>22</v>
      </c>
    </row>
    <row r="36608" spans="1:6" x14ac:dyDescent="0.45">
      <c r="A36608" t="s">
        <v>159</v>
      </c>
      <c r="B36608">
        <v>2044</v>
      </c>
      <c r="C36608" t="s">
        <v>16</v>
      </c>
      <c r="D36608" t="s">
        <v>6</v>
      </c>
      <c r="E36608">
        <v>0</v>
      </c>
      <c r="F36608" t="s">
        <v>22</v>
      </c>
    </row>
    <row r="36609" spans="1:6" x14ac:dyDescent="0.45">
      <c r="A36609" t="s">
        <v>159</v>
      </c>
      <c r="B36609">
        <v>2044</v>
      </c>
      <c r="C36609" t="s">
        <v>16</v>
      </c>
      <c r="D36609" t="s">
        <v>7</v>
      </c>
      <c r="E36609">
        <v>0</v>
      </c>
      <c r="F36609" t="s">
        <v>22</v>
      </c>
    </row>
    <row r="36610" spans="1:6" x14ac:dyDescent="0.45">
      <c r="A36610" t="s">
        <v>159</v>
      </c>
      <c r="B36610">
        <v>2044</v>
      </c>
      <c r="C36610" t="s">
        <v>17</v>
      </c>
      <c r="D36610" t="s">
        <v>8</v>
      </c>
      <c r="E36610">
        <v>16375.628378251768</v>
      </c>
      <c r="F36610" t="s">
        <v>22</v>
      </c>
    </row>
    <row r="36611" spans="1:6" x14ac:dyDescent="0.45">
      <c r="A36611" t="s">
        <v>159</v>
      </c>
      <c r="B36611">
        <v>2044</v>
      </c>
      <c r="C36611" t="s">
        <v>18</v>
      </c>
      <c r="D36611" t="s">
        <v>9</v>
      </c>
      <c r="E36611">
        <v>0</v>
      </c>
      <c r="F36611" t="s">
        <v>22</v>
      </c>
    </row>
    <row r="36612" spans="1:6" x14ac:dyDescent="0.45">
      <c r="A36612" t="s">
        <v>159</v>
      </c>
      <c r="B36612">
        <v>2044</v>
      </c>
      <c r="C36612" t="s">
        <v>18</v>
      </c>
      <c r="D36612" t="s">
        <v>10</v>
      </c>
      <c r="E36612">
        <v>0</v>
      </c>
      <c r="F36612" t="s">
        <v>22</v>
      </c>
    </row>
    <row r="36613" spans="1:6" x14ac:dyDescent="0.45">
      <c r="A36613" t="s">
        <v>159</v>
      </c>
      <c r="B36613">
        <v>2044</v>
      </c>
      <c r="C36613" t="s">
        <v>18</v>
      </c>
      <c r="D36613" t="s">
        <v>19</v>
      </c>
      <c r="E36613">
        <v>0</v>
      </c>
      <c r="F36613" t="s">
        <v>23</v>
      </c>
    </row>
    <row r="36614" spans="1:6" x14ac:dyDescent="0.45">
      <c r="A36614" t="s">
        <v>159</v>
      </c>
      <c r="B36614">
        <v>2045</v>
      </c>
      <c r="C36614" t="s">
        <v>15</v>
      </c>
      <c r="D36614" t="s">
        <v>0</v>
      </c>
      <c r="E36614">
        <v>11851.313142983032</v>
      </c>
      <c r="F36614" t="s">
        <v>22</v>
      </c>
    </row>
    <row r="36615" spans="1:6" x14ac:dyDescent="0.45">
      <c r="A36615" t="s">
        <v>159</v>
      </c>
      <c r="B36615">
        <v>2045</v>
      </c>
      <c r="C36615" t="s">
        <v>15</v>
      </c>
      <c r="D36615" t="s">
        <v>1</v>
      </c>
      <c r="E36615">
        <v>4149.3306893364697</v>
      </c>
      <c r="F36615" t="s">
        <v>22</v>
      </c>
    </row>
    <row r="36616" spans="1:6" x14ac:dyDescent="0.45">
      <c r="A36616" t="s">
        <v>159</v>
      </c>
      <c r="B36616">
        <v>2045</v>
      </c>
      <c r="C36616" t="s">
        <v>15</v>
      </c>
      <c r="D36616" t="s">
        <v>2</v>
      </c>
      <c r="E36616">
        <v>0</v>
      </c>
      <c r="F36616" t="s">
        <v>22</v>
      </c>
    </row>
    <row r="36617" spans="1:6" x14ac:dyDescent="0.45">
      <c r="A36617" t="s">
        <v>159</v>
      </c>
      <c r="B36617">
        <v>2045</v>
      </c>
      <c r="C36617" t="s">
        <v>15</v>
      </c>
      <c r="D36617" t="s">
        <v>3</v>
      </c>
      <c r="E36617">
        <v>0</v>
      </c>
      <c r="F36617" t="s">
        <v>22</v>
      </c>
    </row>
    <row r="36618" spans="1:6" x14ac:dyDescent="0.45">
      <c r="A36618" t="s">
        <v>159</v>
      </c>
      <c r="B36618">
        <v>2045</v>
      </c>
      <c r="C36618" t="s">
        <v>15</v>
      </c>
      <c r="D36618" t="s">
        <v>4</v>
      </c>
      <c r="E36618">
        <v>438.57945444320671</v>
      </c>
      <c r="F36618" t="s">
        <v>22</v>
      </c>
    </row>
    <row r="36619" spans="1:6" x14ac:dyDescent="0.45">
      <c r="A36619" t="s">
        <v>159</v>
      </c>
      <c r="B36619">
        <v>2045</v>
      </c>
      <c r="C36619" t="s">
        <v>5</v>
      </c>
      <c r="D36619" t="s">
        <v>5</v>
      </c>
      <c r="E36619">
        <v>16439.22328676271</v>
      </c>
      <c r="F36619" t="s">
        <v>22</v>
      </c>
    </row>
    <row r="36620" spans="1:6" x14ac:dyDescent="0.45">
      <c r="A36620" t="s">
        <v>159</v>
      </c>
      <c r="B36620">
        <v>2045</v>
      </c>
      <c r="C36620" t="s">
        <v>16</v>
      </c>
      <c r="D36620" t="s">
        <v>6</v>
      </c>
      <c r="E36620">
        <v>0</v>
      </c>
      <c r="F36620" t="s">
        <v>22</v>
      </c>
    </row>
    <row r="36621" spans="1:6" x14ac:dyDescent="0.45">
      <c r="A36621" t="s">
        <v>159</v>
      </c>
      <c r="B36621">
        <v>2045</v>
      </c>
      <c r="C36621" t="s">
        <v>16</v>
      </c>
      <c r="D36621" t="s">
        <v>7</v>
      </c>
      <c r="E36621">
        <v>0</v>
      </c>
      <c r="F36621" t="s">
        <v>22</v>
      </c>
    </row>
    <row r="36622" spans="1:6" x14ac:dyDescent="0.45">
      <c r="A36622" t="s">
        <v>159</v>
      </c>
      <c r="B36622">
        <v>2045</v>
      </c>
      <c r="C36622" t="s">
        <v>17</v>
      </c>
      <c r="D36622" t="s">
        <v>8</v>
      </c>
      <c r="E36622">
        <v>16439.22328676271</v>
      </c>
      <c r="F36622" t="s">
        <v>22</v>
      </c>
    </row>
    <row r="36623" spans="1:6" x14ac:dyDescent="0.45">
      <c r="A36623" t="s">
        <v>159</v>
      </c>
      <c r="B36623">
        <v>2045</v>
      </c>
      <c r="C36623" t="s">
        <v>18</v>
      </c>
      <c r="D36623" t="s">
        <v>9</v>
      </c>
      <c r="E36623">
        <v>0</v>
      </c>
      <c r="F36623" t="s">
        <v>22</v>
      </c>
    </row>
    <row r="36624" spans="1:6" x14ac:dyDescent="0.45">
      <c r="A36624" t="s">
        <v>159</v>
      </c>
      <c r="B36624">
        <v>2045</v>
      </c>
      <c r="C36624" t="s">
        <v>18</v>
      </c>
      <c r="D36624" t="s">
        <v>10</v>
      </c>
      <c r="E36624">
        <v>0</v>
      </c>
      <c r="F36624" t="s">
        <v>22</v>
      </c>
    </row>
    <row r="36625" spans="1:6" x14ac:dyDescent="0.45">
      <c r="A36625" t="s">
        <v>159</v>
      </c>
      <c r="B36625">
        <v>2045</v>
      </c>
      <c r="C36625" t="s">
        <v>18</v>
      </c>
      <c r="D36625" t="s">
        <v>19</v>
      </c>
      <c r="E36625">
        <v>0</v>
      </c>
      <c r="F36625" t="s">
        <v>23</v>
      </c>
    </row>
    <row r="36626" spans="1:6" x14ac:dyDescent="0.45">
      <c r="A36626" t="s">
        <v>159</v>
      </c>
      <c r="B36626">
        <v>2046</v>
      </c>
      <c r="C36626" t="s">
        <v>15</v>
      </c>
      <c r="D36626" t="s">
        <v>0</v>
      </c>
      <c r="E36626">
        <v>11727.339487479352</v>
      </c>
      <c r="F36626" t="s">
        <v>22</v>
      </c>
    </row>
    <row r="36627" spans="1:6" x14ac:dyDescent="0.45">
      <c r="A36627" t="s">
        <v>159</v>
      </c>
      <c r="B36627">
        <v>2046</v>
      </c>
      <c r="C36627" t="s">
        <v>15</v>
      </c>
      <c r="D36627" t="s">
        <v>1</v>
      </c>
      <c r="E36627">
        <v>4170.9072089210194</v>
      </c>
      <c r="F36627" t="s">
        <v>22</v>
      </c>
    </row>
    <row r="36628" spans="1:6" x14ac:dyDescent="0.45">
      <c r="A36628" t="s">
        <v>159</v>
      </c>
      <c r="B36628">
        <v>2046</v>
      </c>
      <c r="C36628" t="s">
        <v>15</v>
      </c>
      <c r="D36628" t="s">
        <v>2</v>
      </c>
      <c r="E36628">
        <v>0</v>
      </c>
      <c r="F36628" t="s">
        <v>22</v>
      </c>
    </row>
    <row r="36629" spans="1:6" x14ac:dyDescent="0.45">
      <c r="A36629" t="s">
        <v>159</v>
      </c>
      <c r="B36629">
        <v>2046</v>
      </c>
      <c r="C36629" t="s">
        <v>15</v>
      </c>
      <c r="D36629" t="s">
        <v>3</v>
      </c>
      <c r="E36629">
        <v>0</v>
      </c>
      <c r="F36629" t="s">
        <v>22</v>
      </c>
    </row>
    <row r="36630" spans="1:6" x14ac:dyDescent="0.45">
      <c r="A36630" t="s">
        <v>159</v>
      </c>
      <c r="B36630">
        <v>2046</v>
      </c>
      <c r="C36630" t="s">
        <v>15</v>
      </c>
      <c r="D36630" t="s">
        <v>4</v>
      </c>
      <c r="E36630">
        <v>438.57945444320671</v>
      </c>
      <c r="F36630" t="s">
        <v>22</v>
      </c>
    </row>
    <row r="36631" spans="1:6" x14ac:dyDescent="0.45">
      <c r="A36631" t="s">
        <v>159</v>
      </c>
      <c r="B36631">
        <v>2046</v>
      </c>
      <c r="C36631" t="s">
        <v>5</v>
      </c>
      <c r="D36631" t="s">
        <v>5</v>
      </c>
      <c r="E36631">
        <v>16336.826150843581</v>
      </c>
      <c r="F36631" t="s">
        <v>22</v>
      </c>
    </row>
    <row r="36632" spans="1:6" x14ac:dyDescent="0.45">
      <c r="A36632" t="s">
        <v>159</v>
      </c>
      <c r="B36632">
        <v>2046</v>
      </c>
      <c r="C36632" t="s">
        <v>16</v>
      </c>
      <c r="D36632" t="s">
        <v>6</v>
      </c>
      <c r="E36632">
        <v>0</v>
      </c>
      <c r="F36632" t="s">
        <v>22</v>
      </c>
    </row>
    <row r="36633" spans="1:6" x14ac:dyDescent="0.45">
      <c r="A36633" t="s">
        <v>159</v>
      </c>
      <c r="B36633">
        <v>2046</v>
      </c>
      <c r="C36633" t="s">
        <v>16</v>
      </c>
      <c r="D36633" t="s">
        <v>7</v>
      </c>
      <c r="E36633">
        <v>0</v>
      </c>
      <c r="F36633" t="s">
        <v>22</v>
      </c>
    </row>
    <row r="36634" spans="1:6" x14ac:dyDescent="0.45">
      <c r="A36634" t="s">
        <v>159</v>
      </c>
      <c r="B36634">
        <v>2046</v>
      </c>
      <c r="C36634" t="s">
        <v>17</v>
      </c>
      <c r="D36634" t="s">
        <v>8</v>
      </c>
      <c r="E36634">
        <v>16336.826150843581</v>
      </c>
      <c r="F36634" t="s">
        <v>22</v>
      </c>
    </row>
    <row r="36635" spans="1:6" x14ac:dyDescent="0.45">
      <c r="A36635" t="s">
        <v>159</v>
      </c>
      <c r="B36635">
        <v>2046</v>
      </c>
      <c r="C36635" t="s">
        <v>18</v>
      </c>
      <c r="D36635" t="s">
        <v>9</v>
      </c>
      <c r="E36635">
        <v>0</v>
      </c>
      <c r="F36635" t="s">
        <v>22</v>
      </c>
    </row>
    <row r="36636" spans="1:6" x14ac:dyDescent="0.45">
      <c r="A36636" t="s">
        <v>159</v>
      </c>
      <c r="B36636">
        <v>2046</v>
      </c>
      <c r="C36636" t="s">
        <v>18</v>
      </c>
      <c r="D36636" t="s">
        <v>10</v>
      </c>
      <c r="E36636">
        <v>0</v>
      </c>
      <c r="F36636" t="s">
        <v>22</v>
      </c>
    </row>
    <row r="36637" spans="1:6" x14ac:dyDescent="0.45">
      <c r="A36637" t="s">
        <v>159</v>
      </c>
      <c r="B36637">
        <v>2046</v>
      </c>
      <c r="C36637" t="s">
        <v>18</v>
      </c>
      <c r="D36637" t="s">
        <v>19</v>
      </c>
      <c r="E36637">
        <v>0</v>
      </c>
      <c r="F36637" t="s">
        <v>23</v>
      </c>
    </row>
    <row r="36638" spans="1:6" x14ac:dyDescent="0.45">
      <c r="A36638" t="s">
        <v>159</v>
      </c>
      <c r="B36638">
        <v>2047</v>
      </c>
      <c r="C36638" t="s">
        <v>15</v>
      </c>
      <c r="D36638" t="s">
        <v>0</v>
      </c>
      <c r="E36638">
        <v>11599.165551940989</v>
      </c>
      <c r="F36638" t="s">
        <v>22</v>
      </c>
    </row>
    <row r="36639" spans="1:6" x14ac:dyDescent="0.45">
      <c r="A36639" t="s">
        <v>159</v>
      </c>
      <c r="B36639">
        <v>2047</v>
      </c>
      <c r="C36639" t="s">
        <v>15</v>
      </c>
      <c r="D36639" t="s">
        <v>1</v>
      </c>
      <c r="E36639">
        <v>4188.4250191984875</v>
      </c>
      <c r="F36639" t="s">
        <v>22</v>
      </c>
    </row>
    <row r="36640" spans="1:6" x14ac:dyDescent="0.45">
      <c r="A36640" t="s">
        <v>159</v>
      </c>
      <c r="B36640">
        <v>2047</v>
      </c>
      <c r="C36640" t="s">
        <v>15</v>
      </c>
      <c r="D36640" t="s">
        <v>2</v>
      </c>
      <c r="E36640">
        <v>0</v>
      </c>
      <c r="F36640" t="s">
        <v>22</v>
      </c>
    </row>
    <row r="36641" spans="1:6" x14ac:dyDescent="0.45">
      <c r="A36641" t="s">
        <v>159</v>
      </c>
      <c r="B36641">
        <v>2047</v>
      </c>
      <c r="C36641" t="s">
        <v>15</v>
      </c>
      <c r="D36641" t="s">
        <v>3</v>
      </c>
      <c r="E36641">
        <v>0</v>
      </c>
      <c r="F36641" t="s">
        <v>22</v>
      </c>
    </row>
    <row r="36642" spans="1:6" x14ac:dyDescent="0.45">
      <c r="A36642" t="s">
        <v>159</v>
      </c>
      <c r="B36642">
        <v>2047</v>
      </c>
      <c r="C36642" t="s">
        <v>15</v>
      </c>
      <c r="D36642" t="s">
        <v>4</v>
      </c>
      <c r="E36642">
        <v>438.57945444320671</v>
      </c>
      <c r="F36642" t="s">
        <v>22</v>
      </c>
    </row>
    <row r="36643" spans="1:6" x14ac:dyDescent="0.45">
      <c r="A36643" t="s">
        <v>159</v>
      </c>
      <c r="B36643">
        <v>2047</v>
      </c>
      <c r="C36643" t="s">
        <v>5</v>
      </c>
      <c r="D36643" t="s">
        <v>5</v>
      </c>
      <c r="E36643">
        <v>16226.17002558268</v>
      </c>
      <c r="F36643" t="s">
        <v>22</v>
      </c>
    </row>
    <row r="36644" spans="1:6" x14ac:dyDescent="0.45">
      <c r="A36644" t="s">
        <v>159</v>
      </c>
      <c r="B36644">
        <v>2047</v>
      </c>
      <c r="C36644" t="s">
        <v>16</v>
      </c>
      <c r="D36644" t="s">
        <v>6</v>
      </c>
      <c r="E36644">
        <v>0</v>
      </c>
      <c r="F36644" t="s">
        <v>22</v>
      </c>
    </row>
    <row r="36645" spans="1:6" x14ac:dyDescent="0.45">
      <c r="A36645" t="s">
        <v>159</v>
      </c>
      <c r="B36645">
        <v>2047</v>
      </c>
      <c r="C36645" t="s">
        <v>16</v>
      </c>
      <c r="D36645" t="s">
        <v>7</v>
      </c>
      <c r="E36645">
        <v>0</v>
      </c>
      <c r="F36645" t="s">
        <v>22</v>
      </c>
    </row>
    <row r="36646" spans="1:6" x14ac:dyDescent="0.45">
      <c r="A36646" t="s">
        <v>159</v>
      </c>
      <c r="B36646">
        <v>2047</v>
      </c>
      <c r="C36646" t="s">
        <v>17</v>
      </c>
      <c r="D36646" t="s">
        <v>8</v>
      </c>
      <c r="E36646">
        <v>16226.17002558268</v>
      </c>
      <c r="F36646" t="s">
        <v>22</v>
      </c>
    </row>
    <row r="36647" spans="1:6" x14ac:dyDescent="0.45">
      <c r="A36647" t="s">
        <v>159</v>
      </c>
      <c r="B36647">
        <v>2047</v>
      </c>
      <c r="C36647" t="s">
        <v>18</v>
      </c>
      <c r="D36647" t="s">
        <v>9</v>
      </c>
      <c r="E36647">
        <v>0</v>
      </c>
      <c r="F36647" t="s">
        <v>22</v>
      </c>
    </row>
    <row r="36648" spans="1:6" x14ac:dyDescent="0.45">
      <c r="A36648" t="s">
        <v>159</v>
      </c>
      <c r="B36648">
        <v>2047</v>
      </c>
      <c r="C36648" t="s">
        <v>18</v>
      </c>
      <c r="D36648" t="s">
        <v>10</v>
      </c>
      <c r="E36648">
        <v>0</v>
      </c>
      <c r="F36648" t="s">
        <v>22</v>
      </c>
    </row>
    <row r="36649" spans="1:6" x14ac:dyDescent="0.45">
      <c r="A36649" t="s">
        <v>159</v>
      </c>
      <c r="B36649">
        <v>2047</v>
      </c>
      <c r="C36649" t="s">
        <v>18</v>
      </c>
      <c r="D36649" t="s">
        <v>19</v>
      </c>
      <c r="E36649">
        <v>0</v>
      </c>
      <c r="F36649" t="s">
        <v>23</v>
      </c>
    </row>
    <row r="36650" spans="1:6" x14ac:dyDescent="0.45">
      <c r="A36650" t="s">
        <v>159</v>
      </c>
      <c r="B36650">
        <v>2048</v>
      </c>
      <c r="C36650" t="s">
        <v>15</v>
      </c>
      <c r="D36650" t="s">
        <v>0</v>
      </c>
      <c r="E36650">
        <v>11477.828983120362</v>
      </c>
      <c r="F36650" t="s">
        <v>22</v>
      </c>
    </row>
    <row r="36651" spans="1:6" x14ac:dyDescent="0.45">
      <c r="A36651" t="s">
        <v>159</v>
      </c>
      <c r="B36651">
        <v>2048</v>
      </c>
      <c r="C36651" t="s">
        <v>15</v>
      </c>
      <c r="D36651" t="s">
        <v>1</v>
      </c>
      <c r="E36651">
        <v>4206.0164042791212</v>
      </c>
      <c r="F36651" t="s">
        <v>22</v>
      </c>
    </row>
    <row r="36652" spans="1:6" x14ac:dyDescent="0.45">
      <c r="A36652" t="s">
        <v>159</v>
      </c>
      <c r="B36652">
        <v>2048</v>
      </c>
      <c r="C36652" t="s">
        <v>15</v>
      </c>
      <c r="D36652" t="s">
        <v>2</v>
      </c>
      <c r="E36652">
        <v>0</v>
      </c>
      <c r="F36652" t="s">
        <v>22</v>
      </c>
    </row>
    <row r="36653" spans="1:6" x14ac:dyDescent="0.45">
      <c r="A36653" t="s">
        <v>159</v>
      </c>
      <c r="B36653">
        <v>2048</v>
      </c>
      <c r="C36653" t="s">
        <v>15</v>
      </c>
      <c r="D36653" t="s">
        <v>3</v>
      </c>
      <c r="E36653">
        <v>0</v>
      </c>
      <c r="F36653" t="s">
        <v>22</v>
      </c>
    </row>
    <row r="36654" spans="1:6" x14ac:dyDescent="0.45">
      <c r="A36654" t="s">
        <v>159</v>
      </c>
      <c r="B36654">
        <v>2048</v>
      </c>
      <c r="C36654" t="s">
        <v>15</v>
      </c>
      <c r="D36654" t="s">
        <v>4</v>
      </c>
      <c r="E36654">
        <v>438.57945444320671</v>
      </c>
      <c r="F36654" t="s">
        <v>22</v>
      </c>
    </row>
    <row r="36655" spans="1:6" x14ac:dyDescent="0.45">
      <c r="A36655" t="s">
        <v>159</v>
      </c>
      <c r="B36655">
        <v>2048</v>
      </c>
      <c r="C36655" t="s">
        <v>5</v>
      </c>
      <c r="D36655" t="s">
        <v>5</v>
      </c>
      <c r="E36655">
        <v>16122.424841842692</v>
      </c>
      <c r="F36655" t="s">
        <v>22</v>
      </c>
    </row>
    <row r="36656" spans="1:6" x14ac:dyDescent="0.45">
      <c r="A36656" t="s">
        <v>159</v>
      </c>
      <c r="B36656">
        <v>2048</v>
      </c>
      <c r="C36656" t="s">
        <v>16</v>
      </c>
      <c r="D36656" t="s">
        <v>6</v>
      </c>
      <c r="E36656">
        <v>0</v>
      </c>
      <c r="F36656" t="s">
        <v>22</v>
      </c>
    </row>
    <row r="36657" spans="1:6" x14ac:dyDescent="0.45">
      <c r="A36657" t="s">
        <v>159</v>
      </c>
      <c r="B36657">
        <v>2048</v>
      </c>
      <c r="C36657" t="s">
        <v>16</v>
      </c>
      <c r="D36657" t="s">
        <v>7</v>
      </c>
      <c r="E36657">
        <v>0</v>
      </c>
      <c r="F36657" t="s">
        <v>22</v>
      </c>
    </row>
    <row r="36658" spans="1:6" x14ac:dyDescent="0.45">
      <c r="A36658" t="s">
        <v>159</v>
      </c>
      <c r="B36658">
        <v>2048</v>
      </c>
      <c r="C36658" t="s">
        <v>17</v>
      </c>
      <c r="D36658" t="s">
        <v>8</v>
      </c>
      <c r="E36658">
        <v>16122.424841842692</v>
      </c>
      <c r="F36658" t="s">
        <v>22</v>
      </c>
    </row>
    <row r="36659" spans="1:6" x14ac:dyDescent="0.45">
      <c r="A36659" t="s">
        <v>159</v>
      </c>
      <c r="B36659">
        <v>2048</v>
      </c>
      <c r="C36659" t="s">
        <v>18</v>
      </c>
      <c r="D36659" t="s">
        <v>9</v>
      </c>
      <c r="E36659">
        <v>0</v>
      </c>
      <c r="F36659" t="s">
        <v>22</v>
      </c>
    </row>
    <row r="36660" spans="1:6" x14ac:dyDescent="0.45">
      <c r="A36660" t="s">
        <v>159</v>
      </c>
      <c r="B36660">
        <v>2048</v>
      </c>
      <c r="C36660" t="s">
        <v>18</v>
      </c>
      <c r="D36660" t="s">
        <v>10</v>
      </c>
      <c r="E36660">
        <v>0</v>
      </c>
      <c r="F36660" t="s">
        <v>22</v>
      </c>
    </row>
    <row r="36661" spans="1:6" x14ac:dyDescent="0.45">
      <c r="A36661" t="s">
        <v>159</v>
      </c>
      <c r="B36661">
        <v>2048</v>
      </c>
      <c r="C36661" t="s">
        <v>18</v>
      </c>
      <c r="D36661" t="s">
        <v>19</v>
      </c>
      <c r="E36661">
        <v>0</v>
      </c>
      <c r="F36661" t="s">
        <v>23</v>
      </c>
    </row>
    <row r="36662" spans="1:6" x14ac:dyDescent="0.45">
      <c r="A36662" t="s">
        <v>159</v>
      </c>
      <c r="B36662">
        <v>2049</v>
      </c>
      <c r="C36662" t="s">
        <v>15</v>
      </c>
      <c r="D36662" t="s">
        <v>0</v>
      </c>
      <c r="E36662">
        <v>11352.381525080416</v>
      </c>
      <c r="F36662" t="s">
        <v>22</v>
      </c>
    </row>
    <row r="36663" spans="1:6" x14ac:dyDescent="0.45">
      <c r="A36663" t="s">
        <v>159</v>
      </c>
      <c r="B36663">
        <v>2049</v>
      </c>
      <c r="C36663" t="s">
        <v>15</v>
      </c>
      <c r="D36663" t="s">
        <v>1</v>
      </c>
      <c r="E36663">
        <v>4219.0550551323868</v>
      </c>
      <c r="F36663" t="s">
        <v>22</v>
      </c>
    </row>
    <row r="36664" spans="1:6" x14ac:dyDescent="0.45">
      <c r="A36664" t="s">
        <v>159</v>
      </c>
      <c r="B36664">
        <v>2049</v>
      </c>
      <c r="C36664" t="s">
        <v>15</v>
      </c>
      <c r="D36664" t="s">
        <v>2</v>
      </c>
      <c r="E36664">
        <v>0</v>
      </c>
      <c r="F36664" t="s">
        <v>22</v>
      </c>
    </row>
    <row r="36665" spans="1:6" x14ac:dyDescent="0.45">
      <c r="A36665" t="s">
        <v>159</v>
      </c>
      <c r="B36665">
        <v>2049</v>
      </c>
      <c r="C36665" t="s">
        <v>15</v>
      </c>
      <c r="D36665" t="s">
        <v>3</v>
      </c>
      <c r="E36665">
        <v>0</v>
      </c>
      <c r="F36665" t="s">
        <v>22</v>
      </c>
    </row>
    <row r="36666" spans="1:6" x14ac:dyDescent="0.45">
      <c r="A36666" t="s">
        <v>159</v>
      </c>
      <c r="B36666">
        <v>2049</v>
      </c>
      <c r="C36666" t="s">
        <v>15</v>
      </c>
      <c r="D36666" t="s">
        <v>4</v>
      </c>
      <c r="E36666">
        <v>438.57945444320671</v>
      </c>
      <c r="F36666" t="s">
        <v>22</v>
      </c>
    </row>
    <row r="36667" spans="1:6" x14ac:dyDescent="0.45">
      <c r="A36667" t="s">
        <v>159</v>
      </c>
      <c r="B36667">
        <v>2049</v>
      </c>
      <c r="C36667" t="s">
        <v>5</v>
      </c>
      <c r="D36667" t="s">
        <v>5</v>
      </c>
      <c r="E36667">
        <v>16010.016034656008</v>
      </c>
      <c r="F36667" t="s">
        <v>22</v>
      </c>
    </row>
    <row r="36668" spans="1:6" x14ac:dyDescent="0.45">
      <c r="A36668" t="s">
        <v>159</v>
      </c>
      <c r="B36668">
        <v>2049</v>
      </c>
      <c r="C36668" t="s">
        <v>16</v>
      </c>
      <c r="D36668" t="s">
        <v>6</v>
      </c>
      <c r="E36668">
        <v>0</v>
      </c>
      <c r="F36668" t="s">
        <v>22</v>
      </c>
    </row>
    <row r="36669" spans="1:6" x14ac:dyDescent="0.45">
      <c r="A36669" t="s">
        <v>159</v>
      </c>
      <c r="B36669">
        <v>2049</v>
      </c>
      <c r="C36669" t="s">
        <v>16</v>
      </c>
      <c r="D36669" t="s">
        <v>7</v>
      </c>
      <c r="E36669">
        <v>0</v>
      </c>
      <c r="F36669" t="s">
        <v>22</v>
      </c>
    </row>
    <row r="36670" spans="1:6" x14ac:dyDescent="0.45">
      <c r="A36670" t="s">
        <v>159</v>
      </c>
      <c r="B36670">
        <v>2049</v>
      </c>
      <c r="C36670" t="s">
        <v>17</v>
      </c>
      <c r="D36670" t="s">
        <v>8</v>
      </c>
      <c r="E36670">
        <v>16010.016034656008</v>
      </c>
      <c r="F36670" t="s">
        <v>22</v>
      </c>
    </row>
    <row r="36671" spans="1:6" x14ac:dyDescent="0.45">
      <c r="A36671" t="s">
        <v>159</v>
      </c>
      <c r="B36671">
        <v>2049</v>
      </c>
      <c r="C36671" t="s">
        <v>18</v>
      </c>
      <c r="D36671" t="s">
        <v>9</v>
      </c>
      <c r="E36671">
        <v>0</v>
      </c>
      <c r="F36671" t="s">
        <v>22</v>
      </c>
    </row>
    <row r="36672" spans="1:6" x14ac:dyDescent="0.45">
      <c r="A36672" t="s">
        <v>159</v>
      </c>
      <c r="B36672">
        <v>2049</v>
      </c>
      <c r="C36672" t="s">
        <v>18</v>
      </c>
      <c r="D36672" t="s">
        <v>10</v>
      </c>
      <c r="E36672">
        <v>0</v>
      </c>
      <c r="F36672" t="s">
        <v>22</v>
      </c>
    </row>
    <row r="36673" spans="1:6" x14ac:dyDescent="0.45">
      <c r="A36673" t="s">
        <v>159</v>
      </c>
      <c r="B36673">
        <v>2049</v>
      </c>
      <c r="C36673" t="s">
        <v>18</v>
      </c>
      <c r="D36673" t="s">
        <v>19</v>
      </c>
      <c r="E36673">
        <v>0</v>
      </c>
      <c r="F36673" t="s">
        <v>23</v>
      </c>
    </row>
    <row r="36674" spans="1:6" x14ac:dyDescent="0.45">
      <c r="A36674" t="s">
        <v>159</v>
      </c>
      <c r="B36674">
        <v>2050</v>
      </c>
      <c r="C36674" t="s">
        <v>15</v>
      </c>
      <c r="D36674" t="s">
        <v>0</v>
      </c>
      <c r="E36674">
        <v>11233.625939496107</v>
      </c>
      <c r="F36674" t="s">
        <v>22</v>
      </c>
    </row>
    <row r="36675" spans="1:6" x14ac:dyDescent="0.45">
      <c r="A36675" t="s">
        <v>159</v>
      </c>
      <c r="B36675">
        <v>2050</v>
      </c>
      <c r="C36675" t="s">
        <v>15</v>
      </c>
      <c r="D36675" t="s">
        <v>1</v>
      </c>
      <c r="E36675">
        <v>4232.134125803298</v>
      </c>
      <c r="F36675" t="s">
        <v>22</v>
      </c>
    </row>
    <row r="36676" spans="1:6" x14ac:dyDescent="0.45">
      <c r="A36676" t="s">
        <v>159</v>
      </c>
      <c r="B36676">
        <v>2050</v>
      </c>
      <c r="C36676" t="s">
        <v>15</v>
      </c>
      <c r="D36676" t="s">
        <v>2</v>
      </c>
      <c r="E36676">
        <v>0</v>
      </c>
      <c r="F36676" t="s">
        <v>22</v>
      </c>
    </row>
    <row r="36677" spans="1:6" x14ac:dyDescent="0.45">
      <c r="A36677" t="s">
        <v>159</v>
      </c>
      <c r="B36677">
        <v>2050</v>
      </c>
      <c r="C36677" t="s">
        <v>15</v>
      </c>
      <c r="D36677" t="s">
        <v>3</v>
      </c>
      <c r="E36677">
        <v>0</v>
      </c>
      <c r="F36677" t="s">
        <v>22</v>
      </c>
    </row>
    <row r="36678" spans="1:6" x14ac:dyDescent="0.45">
      <c r="A36678" t="s">
        <v>159</v>
      </c>
      <c r="B36678">
        <v>2050</v>
      </c>
      <c r="C36678" t="s">
        <v>15</v>
      </c>
      <c r="D36678" t="s">
        <v>4</v>
      </c>
      <c r="E36678">
        <v>438.57945444320671</v>
      </c>
      <c r="F36678" t="s">
        <v>22</v>
      </c>
    </row>
    <row r="36679" spans="1:6" x14ac:dyDescent="0.45">
      <c r="A36679" t="s">
        <v>159</v>
      </c>
      <c r="B36679">
        <v>2050</v>
      </c>
      <c r="C36679" t="s">
        <v>5</v>
      </c>
      <c r="D36679" t="s">
        <v>5</v>
      </c>
      <c r="E36679">
        <v>15904.339519742613</v>
      </c>
      <c r="F36679" t="s">
        <v>22</v>
      </c>
    </row>
    <row r="36680" spans="1:6" x14ac:dyDescent="0.45">
      <c r="A36680" t="s">
        <v>159</v>
      </c>
      <c r="B36680">
        <v>2050</v>
      </c>
      <c r="C36680" t="s">
        <v>16</v>
      </c>
      <c r="D36680" t="s">
        <v>6</v>
      </c>
      <c r="E36680">
        <v>0</v>
      </c>
      <c r="F36680" t="s">
        <v>22</v>
      </c>
    </row>
    <row r="36681" spans="1:6" x14ac:dyDescent="0.45">
      <c r="A36681" t="s">
        <v>159</v>
      </c>
      <c r="B36681">
        <v>2050</v>
      </c>
      <c r="C36681" t="s">
        <v>16</v>
      </c>
      <c r="D36681" t="s">
        <v>7</v>
      </c>
      <c r="E36681">
        <v>0</v>
      </c>
      <c r="F36681" t="s">
        <v>22</v>
      </c>
    </row>
    <row r="36682" spans="1:6" x14ac:dyDescent="0.45">
      <c r="A36682" t="s">
        <v>159</v>
      </c>
      <c r="B36682">
        <v>2050</v>
      </c>
      <c r="C36682" t="s">
        <v>17</v>
      </c>
      <c r="D36682" t="s">
        <v>8</v>
      </c>
      <c r="E36682">
        <v>15904.339519742613</v>
      </c>
      <c r="F36682" t="s">
        <v>22</v>
      </c>
    </row>
    <row r="36683" spans="1:6" x14ac:dyDescent="0.45">
      <c r="A36683" t="s">
        <v>159</v>
      </c>
      <c r="B36683">
        <v>2050</v>
      </c>
      <c r="C36683" t="s">
        <v>18</v>
      </c>
      <c r="D36683" t="s">
        <v>9</v>
      </c>
      <c r="E36683">
        <v>0</v>
      </c>
      <c r="F36683" t="s">
        <v>22</v>
      </c>
    </row>
    <row r="36684" spans="1:6" x14ac:dyDescent="0.45">
      <c r="A36684" t="s">
        <v>159</v>
      </c>
      <c r="B36684">
        <v>2050</v>
      </c>
      <c r="C36684" t="s">
        <v>18</v>
      </c>
      <c r="D36684" t="s">
        <v>10</v>
      </c>
      <c r="E36684">
        <v>0</v>
      </c>
      <c r="F36684" t="s">
        <v>22</v>
      </c>
    </row>
    <row r="36685" spans="1:6" x14ac:dyDescent="0.45">
      <c r="A36685" t="s">
        <v>159</v>
      </c>
      <c r="B36685">
        <v>2050</v>
      </c>
      <c r="C36685" t="s">
        <v>18</v>
      </c>
      <c r="D36685" t="s">
        <v>19</v>
      </c>
      <c r="E36685">
        <v>0</v>
      </c>
      <c r="F36685" t="s">
        <v>23</v>
      </c>
    </row>
    <row r="36686" spans="1:6" x14ac:dyDescent="0.45">
      <c r="A36686" t="s">
        <v>163</v>
      </c>
      <c r="B36686">
        <v>2010</v>
      </c>
      <c r="C36686" t="s">
        <v>15</v>
      </c>
      <c r="D36686" t="s">
        <v>0</v>
      </c>
      <c r="E36686">
        <v>2874.5187851478031</v>
      </c>
      <c r="F36686" t="s">
        <v>22</v>
      </c>
    </row>
    <row r="36687" spans="1:6" x14ac:dyDescent="0.45">
      <c r="A36687" t="s">
        <v>163</v>
      </c>
      <c r="B36687">
        <v>2010</v>
      </c>
      <c r="C36687" t="s">
        <v>15</v>
      </c>
      <c r="D36687" t="s">
        <v>1</v>
      </c>
      <c r="E36687">
        <v>2895.0126881759215</v>
      </c>
      <c r="F36687" t="s">
        <v>22</v>
      </c>
    </row>
    <row r="36688" spans="1:6" x14ac:dyDescent="0.45">
      <c r="A36688" t="s">
        <v>163</v>
      </c>
      <c r="B36688">
        <v>2010</v>
      </c>
      <c r="C36688" t="s">
        <v>15</v>
      </c>
      <c r="D36688" t="s">
        <v>2</v>
      </c>
      <c r="E36688">
        <v>3.6252028427397258</v>
      </c>
      <c r="F36688" t="s">
        <v>22</v>
      </c>
    </row>
    <row r="36689" spans="1:6" x14ac:dyDescent="0.45">
      <c r="A36689" t="s">
        <v>163</v>
      </c>
      <c r="B36689">
        <v>2010</v>
      </c>
      <c r="C36689" t="s">
        <v>15</v>
      </c>
      <c r="D36689" t="s">
        <v>3</v>
      </c>
      <c r="E36689">
        <v>0</v>
      </c>
      <c r="F36689" t="s">
        <v>22</v>
      </c>
    </row>
    <row r="36690" spans="1:6" x14ac:dyDescent="0.45">
      <c r="A36690" t="s">
        <v>163</v>
      </c>
      <c r="B36690">
        <v>2010</v>
      </c>
      <c r="C36690" t="s">
        <v>15</v>
      </c>
      <c r="D36690" t="s">
        <v>4</v>
      </c>
      <c r="E36690">
        <v>75.885238644556651</v>
      </c>
      <c r="F36690" t="s">
        <v>22</v>
      </c>
    </row>
    <row r="36691" spans="1:6" x14ac:dyDescent="0.45">
      <c r="A36691" t="s">
        <v>163</v>
      </c>
      <c r="B36691">
        <v>2010</v>
      </c>
      <c r="C36691" t="s">
        <v>5</v>
      </c>
      <c r="D36691" t="s">
        <v>5</v>
      </c>
      <c r="E36691">
        <v>5849.0419148110213</v>
      </c>
      <c r="F36691" t="s">
        <v>22</v>
      </c>
    </row>
    <row r="36692" spans="1:6" x14ac:dyDescent="0.45">
      <c r="A36692" t="s">
        <v>163</v>
      </c>
      <c r="B36692">
        <v>2010</v>
      </c>
      <c r="C36692" t="s">
        <v>16</v>
      </c>
      <c r="D36692" t="s">
        <v>6</v>
      </c>
      <c r="E36692">
        <v>0</v>
      </c>
      <c r="F36692" t="s">
        <v>22</v>
      </c>
    </row>
    <row r="36693" spans="1:6" x14ac:dyDescent="0.45">
      <c r="A36693" t="s">
        <v>163</v>
      </c>
      <c r="B36693">
        <v>2010</v>
      </c>
      <c r="C36693" t="s">
        <v>16</v>
      </c>
      <c r="D36693" t="s">
        <v>7</v>
      </c>
      <c r="E36693">
        <v>794.13389683180765</v>
      </c>
      <c r="F36693" t="s">
        <v>22</v>
      </c>
    </row>
    <row r="36694" spans="1:6" x14ac:dyDescent="0.45">
      <c r="A36694" t="s">
        <v>163</v>
      </c>
      <c r="B36694">
        <v>2010</v>
      </c>
      <c r="C36694" t="s">
        <v>17</v>
      </c>
      <c r="D36694" t="s">
        <v>8</v>
      </c>
      <c r="E36694">
        <v>4958.7650004099523</v>
      </c>
      <c r="F36694" t="s">
        <v>22</v>
      </c>
    </row>
    <row r="36695" spans="1:6" x14ac:dyDescent="0.45">
      <c r="A36695" t="s">
        <v>163</v>
      </c>
      <c r="B36695">
        <v>2010</v>
      </c>
      <c r="C36695" t="s">
        <v>18</v>
      </c>
      <c r="D36695" t="s">
        <v>9</v>
      </c>
      <c r="E36695">
        <v>1668.9998630136986</v>
      </c>
      <c r="F36695" t="s">
        <v>22</v>
      </c>
    </row>
    <row r="36696" spans="1:6" x14ac:dyDescent="0.45">
      <c r="A36696" t="s">
        <v>163</v>
      </c>
      <c r="B36696">
        <v>2010</v>
      </c>
      <c r="C36696" t="s">
        <v>18</v>
      </c>
      <c r="D36696" t="s">
        <v>10</v>
      </c>
      <c r="E36696">
        <v>15.41094821917808</v>
      </c>
      <c r="F36696" t="s">
        <v>22</v>
      </c>
    </row>
    <row r="36697" spans="1:6" x14ac:dyDescent="0.45">
      <c r="A36697" t="s">
        <v>163</v>
      </c>
      <c r="B36697">
        <v>2010</v>
      </c>
      <c r="C36697" t="s">
        <v>18</v>
      </c>
      <c r="D36697" t="s">
        <v>19</v>
      </c>
      <c r="E36697">
        <v>0.11550299999999998</v>
      </c>
      <c r="F36697" t="s">
        <v>23</v>
      </c>
    </row>
    <row r="36698" spans="1:6" x14ac:dyDescent="0.45">
      <c r="A36698" t="s">
        <v>163</v>
      </c>
      <c r="B36698">
        <v>2011</v>
      </c>
      <c r="C36698" t="s">
        <v>15</v>
      </c>
      <c r="D36698" t="s">
        <v>0</v>
      </c>
      <c r="E36698">
        <v>2942.8903565248761</v>
      </c>
      <c r="F36698" t="s">
        <v>22</v>
      </c>
    </row>
    <row r="36699" spans="1:6" x14ac:dyDescent="0.45">
      <c r="A36699" t="s">
        <v>163</v>
      </c>
      <c r="B36699">
        <v>2011</v>
      </c>
      <c r="C36699" t="s">
        <v>15</v>
      </c>
      <c r="D36699" t="s">
        <v>1</v>
      </c>
      <c r="E36699">
        <v>3084.797076784429</v>
      </c>
      <c r="F36699" t="s">
        <v>22</v>
      </c>
    </row>
    <row r="36700" spans="1:6" x14ac:dyDescent="0.45">
      <c r="A36700" t="s">
        <v>163</v>
      </c>
      <c r="B36700">
        <v>2011</v>
      </c>
      <c r="C36700" t="s">
        <v>15</v>
      </c>
      <c r="D36700" t="s">
        <v>2</v>
      </c>
      <c r="E36700">
        <v>4.1704248824657535</v>
      </c>
      <c r="F36700" t="s">
        <v>22</v>
      </c>
    </row>
    <row r="36701" spans="1:6" x14ac:dyDescent="0.45">
      <c r="A36701" t="s">
        <v>163</v>
      </c>
      <c r="B36701">
        <v>2011</v>
      </c>
      <c r="C36701" t="s">
        <v>15</v>
      </c>
      <c r="D36701" t="s">
        <v>3</v>
      </c>
      <c r="E36701">
        <v>0.5</v>
      </c>
      <c r="F36701" t="s">
        <v>22</v>
      </c>
    </row>
    <row r="36702" spans="1:6" x14ac:dyDescent="0.45">
      <c r="A36702" t="s">
        <v>163</v>
      </c>
      <c r="B36702">
        <v>2011</v>
      </c>
      <c r="C36702" t="s">
        <v>15</v>
      </c>
      <c r="D36702" t="s">
        <v>4</v>
      </c>
      <c r="E36702">
        <v>72.623629776496102</v>
      </c>
      <c r="F36702" t="s">
        <v>22</v>
      </c>
    </row>
    <row r="36703" spans="1:6" x14ac:dyDescent="0.45">
      <c r="A36703" t="s">
        <v>163</v>
      </c>
      <c r="B36703">
        <v>2011</v>
      </c>
      <c r="C36703" t="s">
        <v>5</v>
      </c>
      <c r="D36703" t="s">
        <v>5</v>
      </c>
      <c r="E36703">
        <v>6104.9814879682672</v>
      </c>
      <c r="F36703" t="s">
        <v>22</v>
      </c>
    </row>
    <row r="36704" spans="1:6" x14ac:dyDescent="0.45">
      <c r="A36704" t="s">
        <v>163</v>
      </c>
      <c r="B36704">
        <v>2011</v>
      </c>
      <c r="C36704" t="s">
        <v>16</v>
      </c>
      <c r="D36704" t="s">
        <v>6</v>
      </c>
      <c r="E36704">
        <v>0</v>
      </c>
      <c r="F36704" t="s">
        <v>22</v>
      </c>
    </row>
    <row r="36705" spans="1:6" x14ac:dyDescent="0.45">
      <c r="A36705" t="s">
        <v>163</v>
      </c>
      <c r="B36705">
        <v>2011</v>
      </c>
      <c r="C36705" t="s">
        <v>16</v>
      </c>
      <c r="D36705" t="s">
        <v>7</v>
      </c>
      <c r="E36705">
        <v>749.79534027397244</v>
      </c>
      <c r="F36705" t="s">
        <v>22</v>
      </c>
    </row>
    <row r="36706" spans="1:6" x14ac:dyDescent="0.45">
      <c r="A36706" t="s">
        <v>163</v>
      </c>
      <c r="B36706">
        <v>2011</v>
      </c>
      <c r="C36706" t="s">
        <v>17</v>
      </c>
      <c r="D36706" t="s">
        <v>8</v>
      </c>
      <c r="E36706">
        <v>5099.1609060839628</v>
      </c>
      <c r="F36706" t="s">
        <v>22</v>
      </c>
    </row>
    <row r="36707" spans="1:6" x14ac:dyDescent="0.45">
      <c r="A36707" t="s">
        <v>163</v>
      </c>
      <c r="B36707">
        <v>2011</v>
      </c>
      <c r="C36707" t="s">
        <v>18</v>
      </c>
      <c r="D36707" t="s">
        <v>9</v>
      </c>
      <c r="E36707">
        <v>1596.6194950349893</v>
      </c>
      <c r="F36707" t="s">
        <v>22</v>
      </c>
    </row>
    <row r="36708" spans="1:6" x14ac:dyDescent="0.45">
      <c r="A36708" t="s">
        <v>163</v>
      </c>
      <c r="B36708">
        <v>2011</v>
      </c>
      <c r="C36708" t="s">
        <v>18</v>
      </c>
      <c r="D36708" t="s">
        <v>10</v>
      </c>
      <c r="E36708">
        <v>158.99642712328767</v>
      </c>
      <c r="F36708" t="s">
        <v>22</v>
      </c>
    </row>
    <row r="36709" spans="1:6" x14ac:dyDescent="0.45">
      <c r="A36709" t="s">
        <v>163</v>
      </c>
      <c r="B36709">
        <v>2011</v>
      </c>
      <c r="C36709" t="s">
        <v>18</v>
      </c>
      <c r="D36709" t="s">
        <v>19</v>
      </c>
      <c r="E36709">
        <v>1.191657</v>
      </c>
      <c r="F36709" t="s">
        <v>23</v>
      </c>
    </row>
    <row r="36710" spans="1:6" x14ac:dyDescent="0.45">
      <c r="A36710" t="s">
        <v>163</v>
      </c>
      <c r="B36710">
        <v>2012</v>
      </c>
      <c r="C36710" t="s">
        <v>15</v>
      </c>
      <c r="D36710" t="s">
        <v>0</v>
      </c>
      <c r="E36710">
        <v>3054.9613759913505</v>
      </c>
      <c r="F36710" t="s">
        <v>22</v>
      </c>
    </row>
    <row r="36711" spans="1:6" x14ac:dyDescent="0.45">
      <c r="A36711" t="s">
        <v>163</v>
      </c>
      <c r="B36711">
        <v>2012</v>
      </c>
      <c r="C36711" t="s">
        <v>15</v>
      </c>
      <c r="D36711" t="s">
        <v>1</v>
      </c>
      <c r="E36711">
        <v>3183.9718832011558</v>
      </c>
      <c r="F36711" t="s">
        <v>22</v>
      </c>
    </row>
    <row r="36712" spans="1:6" x14ac:dyDescent="0.45">
      <c r="A36712" t="s">
        <v>163</v>
      </c>
      <c r="B36712">
        <v>2012</v>
      </c>
      <c r="C36712" t="s">
        <v>15</v>
      </c>
      <c r="D36712" t="s">
        <v>2</v>
      </c>
      <c r="E36712">
        <v>4.5895117535519123</v>
      </c>
      <c r="F36712" t="s">
        <v>22</v>
      </c>
    </row>
    <row r="36713" spans="1:6" x14ac:dyDescent="0.45">
      <c r="A36713" t="s">
        <v>163</v>
      </c>
      <c r="B36713">
        <v>2012</v>
      </c>
      <c r="C36713" t="s">
        <v>15</v>
      </c>
      <c r="D36713" t="s">
        <v>3</v>
      </c>
      <c r="E36713">
        <v>1</v>
      </c>
      <c r="F36713" t="s">
        <v>22</v>
      </c>
    </row>
    <row r="36714" spans="1:6" x14ac:dyDescent="0.45">
      <c r="A36714" t="s">
        <v>163</v>
      </c>
      <c r="B36714">
        <v>2012</v>
      </c>
      <c r="C36714" t="s">
        <v>15</v>
      </c>
      <c r="D36714" t="s">
        <v>4</v>
      </c>
      <c r="E36714">
        <v>70.703838139870271</v>
      </c>
      <c r="F36714" t="s">
        <v>22</v>
      </c>
    </row>
    <row r="36715" spans="1:6" x14ac:dyDescent="0.45">
      <c r="A36715" t="s">
        <v>163</v>
      </c>
      <c r="B36715">
        <v>2012</v>
      </c>
      <c r="C36715" t="s">
        <v>5</v>
      </c>
      <c r="D36715" t="s">
        <v>5</v>
      </c>
      <c r="E36715">
        <v>6315.2266090859293</v>
      </c>
      <c r="F36715" t="s">
        <v>22</v>
      </c>
    </row>
    <row r="36716" spans="1:6" x14ac:dyDescent="0.45">
      <c r="A36716" t="s">
        <v>163</v>
      </c>
      <c r="B36716">
        <v>2012</v>
      </c>
      <c r="C36716" t="s">
        <v>16</v>
      </c>
      <c r="D36716" t="s">
        <v>6</v>
      </c>
      <c r="E36716">
        <v>0</v>
      </c>
      <c r="F36716" t="s">
        <v>22</v>
      </c>
    </row>
    <row r="36717" spans="1:6" x14ac:dyDescent="0.45">
      <c r="A36717" t="s">
        <v>163</v>
      </c>
      <c r="B36717">
        <v>2012</v>
      </c>
      <c r="C36717" t="s">
        <v>16</v>
      </c>
      <c r="D36717" t="s">
        <v>7</v>
      </c>
      <c r="E36717">
        <v>747.34566356164373</v>
      </c>
      <c r="F36717" t="s">
        <v>22</v>
      </c>
    </row>
    <row r="36718" spans="1:6" x14ac:dyDescent="0.45">
      <c r="A36718" t="s">
        <v>163</v>
      </c>
      <c r="B36718">
        <v>2012</v>
      </c>
      <c r="C36718" t="s">
        <v>17</v>
      </c>
      <c r="D36718" t="s">
        <v>8</v>
      </c>
      <c r="E36718">
        <v>5207.7115077274839</v>
      </c>
      <c r="F36718" t="s">
        <v>22</v>
      </c>
    </row>
    <row r="36719" spans="1:6" x14ac:dyDescent="0.45">
      <c r="A36719" t="s">
        <v>163</v>
      </c>
      <c r="B36719">
        <v>2012</v>
      </c>
      <c r="C36719" t="s">
        <v>18</v>
      </c>
      <c r="D36719" t="s">
        <v>9</v>
      </c>
      <c r="E36719">
        <v>1684.9012244829305</v>
      </c>
      <c r="F36719" t="s">
        <v>22</v>
      </c>
    </row>
    <row r="36720" spans="1:6" x14ac:dyDescent="0.45">
      <c r="A36720" t="s">
        <v>163</v>
      </c>
      <c r="B36720">
        <v>2012</v>
      </c>
      <c r="C36720" t="s">
        <v>18</v>
      </c>
      <c r="D36720" t="s">
        <v>10</v>
      </c>
      <c r="E36720">
        <v>169.95954043715847</v>
      </c>
      <c r="F36720" t="s">
        <v>22</v>
      </c>
    </row>
    <row r="36721" spans="1:6" x14ac:dyDescent="0.45">
      <c r="A36721" t="s">
        <v>163</v>
      </c>
      <c r="B36721">
        <v>2012</v>
      </c>
      <c r="C36721" t="s">
        <v>18</v>
      </c>
      <c r="D36721" t="s">
        <v>19</v>
      </c>
      <c r="E36721">
        <v>1.2773140000000001</v>
      </c>
      <c r="F36721" t="s">
        <v>23</v>
      </c>
    </row>
    <row r="36722" spans="1:6" x14ac:dyDescent="0.45">
      <c r="A36722" t="s">
        <v>163</v>
      </c>
      <c r="B36722">
        <v>2013</v>
      </c>
      <c r="C36722" t="s">
        <v>15</v>
      </c>
      <c r="D36722" t="s">
        <v>0</v>
      </c>
      <c r="E36722">
        <v>3071.8397563085819</v>
      </c>
      <c r="F36722" t="s">
        <v>22</v>
      </c>
    </row>
    <row r="36723" spans="1:6" x14ac:dyDescent="0.45">
      <c r="A36723" t="s">
        <v>163</v>
      </c>
      <c r="B36723">
        <v>2013</v>
      </c>
      <c r="C36723" t="s">
        <v>15</v>
      </c>
      <c r="D36723" t="s">
        <v>1</v>
      </c>
      <c r="E36723">
        <v>3309.6851355443428</v>
      </c>
      <c r="F36723" t="s">
        <v>22</v>
      </c>
    </row>
    <row r="36724" spans="1:6" x14ac:dyDescent="0.45">
      <c r="A36724" t="s">
        <v>163</v>
      </c>
      <c r="B36724">
        <v>2013</v>
      </c>
      <c r="C36724" t="s">
        <v>15</v>
      </c>
      <c r="D36724" t="s">
        <v>2</v>
      </c>
      <c r="E36724">
        <v>5.2822352298630131</v>
      </c>
      <c r="F36724" t="s">
        <v>22</v>
      </c>
    </row>
    <row r="36725" spans="1:6" x14ac:dyDescent="0.45">
      <c r="A36725" t="s">
        <v>163</v>
      </c>
      <c r="B36725">
        <v>2013</v>
      </c>
      <c r="C36725" t="s">
        <v>15</v>
      </c>
      <c r="D36725" t="s">
        <v>3</v>
      </c>
      <c r="E36725">
        <v>1</v>
      </c>
      <c r="F36725" t="s">
        <v>22</v>
      </c>
    </row>
    <row r="36726" spans="1:6" x14ac:dyDescent="0.45">
      <c r="A36726" t="s">
        <v>163</v>
      </c>
      <c r="B36726">
        <v>2013</v>
      </c>
      <c r="C36726" t="s">
        <v>15</v>
      </c>
      <c r="D36726" t="s">
        <v>4</v>
      </c>
      <c r="E36726">
        <v>68.977553352559539</v>
      </c>
      <c r="F36726" t="s">
        <v>22</v>
      </c>
    </row>
    <row r="36727" spans="1:6" x14ac:dyDescent="0.45">
      <c r="A36727" t="s">
        <v>163</v>
      </c>
      <c r="B36727">
        <v>2013</v>
      </c>
      <c r="C36727" t="s">
        <v>5</v>
      </c>
      <c r="D36727" t="s">
        <v>5</v>
      </c>
      <c r="E36727">
        <v>6456.7846804353476</v>
      </c>
      <c r="F36727" t="s">
        <v>22</v>
      </c>
    </row>
    <row r="36728" spans="1:6" x14ac:dyDescent="0.45">
      <c r="A36728" t="s">
        <v>163</v>
      </c>
      <c r="B36728">
        <v>2013</v>
      </c>
      <c r="C36728" t="s">
        <v>16</v>
      </c>
      <c r="D36728" t="s">
        <v>6</v>
      </c>
      <c r="E36728">
        <v>0</v>
      </c>
      <c r="F36728" t="s">
        <v>22</v>
      </c>
    </row>
    <row r="36729" spans="1:6" x14ac:dyDescent="0.45">
      <c r="A36729" t="s">
        <v>163</v>
      </c>
      <c r="B36729">
        <v>2013</v>
      </c>
      <c r="C36729" t="s">
        <v>16</v>
      </c>
      <c r="D36729" t="s">
        <v>7</v>
      </c>
      <c r="E36729">
        <v>721.44500219178076</v>
      </c>
      <c r="F36729" t="s">
        <v>22</v>
      </c>
    </row>
    <row r="36730" spans="1:6" x14ac:dyDescent="0.45">
      <c r="A36730" t="s">
        <v>163</v>
      </c>
      <c r="B36730">
        <v>2013</v>
      </c>
      <c r="C36730" t="s">
        <v>17</v>
      </c>
      <c r="D36730" t="s">
        <v>8</v>
      </c>
      <c r="E36730">
        <v>5226.5169524784769</v>
      </c>
      <c r="F36730" t="s">
        <v>22</v>
      </c>
    </row>
    <row r="36731" spans="1:6" x14ac:dyDescent="0.45">
      <c r="A36731" t="s">
        <v>163</v>
      </c>
      <c r="B36731">
        <v>2013</v>
      </c>
      <c r="C36731" t="s">
        <v>18</v>
      </c>
      <c r="D36731" t="s">
        <v>9</v>
      </c>
      <c r="E36731">
        <v>1785.4118367239942</v>
      </c>
      <c r="F36731" t="s">
        <v>22</v>
      </c>
    </row>
    <row r="36732" spans="1:6" x14ac:dyDescent="0.45">
      <c r="A36732" t="s">
        <v>163</v>
      </c>
      <c r="B36732">
        <v>2013</v>
      </c>
      <c r="C36732" t="s">
        <v>18</v>
      </c>
      <c r="D36732" t="s">
        <v>10</v>
      </c>
      <c r="E36732">
        <v>166.30089342465754</v>
      </c>
      <c r="F36732" t="s">
        <v>22</v>
      </c>
    </row>
    <row r="36733" spans="1:6" x14ac:dyDescent="0.45">
      <c r="A36733" t="s">
        <v>163</v>
      </c>
      <c r="B36733">
        <v>2013</v>
      </c>
      <c r="C36733" t="s">
        <v>18</v>
      </c>
      <c r="D36733" t="s">
        <v>19</v>
      </c>
      <c r="E36733">
        <v>1.2464029999999999</v>
      </c>
      <c r="F36733" t="s">
        <v>23</v>
      </c>
    </row>
    <row r="36734" spans="1:6" x14ac:dyDescent="0.45">
      <c r="A36734" t="s">
        <v>163</v>
      </c>
      <c r="B36734">
        <v>2014</v>
      </c>
      <c r="C36734" t="s">
        <v>15</v>
      </c>
      <c r="D36734" t="s">
        <v>0</v>
      </c>
      <c r="E36734">
        <v>3219.5542281903413</v>
      </c>
      <c r="F36734" t="s">
        <v>22</v>
      </c>
    </row>
    <row r="36735" spans="1:6" x14ac:dyDescent="0.45">
      <c r="A36735" t="s">
        <v>163</v>
      </c>
      <c r="B36735">
        <v>2014</v>
      </c>
      <c r="C36735" t="s">
        <v>15</v>
      </c>
      <c r="D36735" t="s">
        <v>1</v>
      </c>
      <c r="E36735">
        <v>3105.1458496755608</v>
      </c>
      <c r="F36735" t="s">
        <v>22</v>
      </c>
    </row>
    <row r="36736" spans="1:6" x14ac:dyDescent="0.45">
      <c r="A36736" t="s">
        <v>163</v>
      </c>
      <c r="B36736">
        <v>2014</v>
      </c>
      <c r="C36736" t="s">
        <v>15</v>
      </c>
      <c r="D36736" t="s">
        <v>2</v>
      </c>
      <c r="E36736">
        <v>5.5843325331506843</v>
      </c>
      <c r="F36736" t="s">
        <v>22</v>
      </c>
    </row>
    <row r="36737" spans="1:6" x14ac:dyDescent="0.45">
      <c r="A36737" t="s">
        <v>163</v>
      </c>
      <c r="B36737">
        <v>2014</v>
      </c>
      <c r="C36737" t="s">
        <v>15</v>
      </c>
      <c r="D36737" t="s">
        <v>3</v>
      </c>
      <c r="E36737">
        <v>1</v>
      </c>
      <c r="F36737" t="s">
        <v>22</v>
      </c>
    </row>
    <row r="36738" spans="1:6" x14ac:dyDescent="0.45">
      <c r="A36738" t="s">
        <v>163</v>
      </c>
      <c r="B36738">
        <v>2014</v>
      </c>
      <c r="C36738" t="s">
        <v>15</v>
      </c>
      <c r="D36738" t="s">
        <v>4</v>
      </c>
      <c r="E36738">
        <v>75.885238644556651</v>
      </c>
      <c r="F36738" t="s">
        <v>22</v>
      </c>
    </row>
    <row r="36739" spans="1:6" x14ac:dyDescent="0.45">
      <c r="A36739" t="s">
        <v>163</v>
      </c>
      <c r="B36739">
        <v>2014</v>
      </c>
      <c r="C36739" t="s">
        <v>5</v>
      </c>
      <c r="D36739" t="s">
        <v>5</v>
      </c>
      <c r="E36739">
        <v>6407.1696490436098</v>
      </c>
      <c r="F36739" t="s">
        <v>22</v>
      </c>
    </row>
    <row r="36740" spans="1:6" x14ac:dyDescent="0.45">
      <c r="A36740" t="s">
        <v>163</v>
      </c>
      <c r="B36740">
        <v>2014</v>
      </c>
      <c r="C36740" t="s">
        <v>16</v>
      </c>
      <c r="D36740" t="s">
        <v>6</v>
      </c>
      <c r="E36740">
        <v>0</v>
      </c>
      <c r="F36740" t="s">
        <v>22</v>
      </c>
    </row>
    <row r="36741" spans="1:6" x14ac:dyDescent="0.45">
      <c r="A36741" t="s">
        <v>163</v>
      </c>
      <c r="B36741">
        <v>2014</v>
      </c>
      <c r="C36741" t="s">
        <v>16</v>
      </c>
      <c r="D36741" t="s">
        <v>7</v>
      </c>
      <c r="E36741">
        <v>784.96783613534274</v>
      </c>
      <c r="F36741" t="s">
        <v>22</v>
      </c>
    </row>
    <row r="36742" spans="1:6" x14ac:dyDescent="0.45">
      <c r="A36742" t="s">
        <v>163</v>
      </c>
      <c r="B36742">
        <v>2014</v>
      </c>
      <c r="C36742" t="s">
        <v>17</v>
      </c>
      <c r="D36742" t="s">
        <v>8</v>
      </c>
      <c r="E36742">
        <v>5185.2886975169477</v>
      </c>
      <c r="F36742" t="s">
        <v>22</v>
      </c>
    </row>
    <row r="36743" spans="1:6" x14ac:dyDescent="0.45">
      <c r="A36743" t="s">
        <v>163</v>
      </c>
      <c r="B36743">
        <v>2014</v>
      </c>
      <c r="C36743" t="s">
        <v>18</v>
      </c>
      <c r="D36743" t="s">
        <v>9</v>
      </c>
      <c r="E36743">
        <v>1806.0437441003603</v>
      </c>
      <c r="F36743" t="s">
        <v>22</v>
      </c>
    </row>
    <row r="36744" spans="1:6" x14ac:dyDescent="0.45">
      <c r="A36744" t="s">
        <v>163</v>
      </c>
      <c r="B36744">
        <v>2014</v>
      </c>
      <c r="C36744" t="s">
        <v>18</v>
      </c>
      <c r="D36744" t="s">
        <v>10</v>
      </c>
      <c r="E36744">
        <v>200.80504356164383</v>
      </c>
      <c r="F36744" t="s">
        <v>22</v>
      </c>
    </row>
    <row r="36745" spans="1:6" x14ac:dyDescent="0.45">
      <c r="A36745" t="s">
        <v>163</v>
      </c>
      <c r="B36745">
        <v>2014</v>
      </c>
      <c r="C36745" t="s">
        <v>18</v>
      </c>
      <c r="D36745" t="s">
        <v>19</v>
      </c>
      <c r="E36745">
        <v>1.505007</v>
      </c>
      <c r="F36745" t="s">
        <v>23</v>
      </c>
    </row>
    <row r="36746" spans="1:6" x14ac:dyDescent="0.45">
      <c r="A36746" t="s">
        <v>163</v>
      </c>
      <c r="B36746">
        <v>2015</v>
      </c>
      <c r="C36746" t="s">
        <v>15</v>
      </c>
      <c r="D36746" t="s">
        <v>0</v>
      </c>
      <c r="E36746">
        <v>3428.4907025955326</v>
      </c>
      <c r="F36746" t="s">
        <v>22</v>
      </c>
    </row>
    <row r="36747" spans="1:6" x14ac:dyDescent="0.45">
      <c r="A36747" t="s">
        <v>163</v>
      </c>
      <c r="B36747">
        <v>2015</v>
      </c>
      <c r="C36747" t="s">
        <v>15</v>
      </c>
      <c r="D36747" t="s">
        <v>1</v>
      </c>
      <c r="E36747">
        <v>3580.7271240086543</v>
      </c>
      <c r="F36747" t="s">
        <v>22</v>
      </c>
    </row>
    <row r="36748" spans="1:6" x14ac:dyDescent="0.45">
      <c r="A36748" t="s">
        <v>163</v>
      </c>
      <c r="B36748">
        <v>2015</v>
      </c>
      <c r="C36748" t="s">
        <v>15</v>
      </c>
      <c r="D36748" t="s">
        <v>2</v>
      </c>
      <c r="E36748">
        <v>5.6189142506849317</v>
      </c>
      <c r="F36748" t="s">
        <v>22</v>
      </c>
    </row>
    <row r="36749" spans="1:6" x14ac:dyDescent="0.45">
      <c r="A36749" t="s">
        <v>163</v>
      </c>
      <c r="B36749">
        <v>2015</v>
      </c>
      <c r="C36749" t="s">
        <v>15</v>
      </c>
      <c r="D36749" t="s">
        <v>3</v>
      </c>
      <c r="E36749">
        <v>1</v>
      </c>
      <c r="F36749" t="s">
        <v>22</v>
      </c>
    </row>
    <row r="36750" spans="1:6" x14ac:dyDescent="0.45">
      <c r="A36750" t="s">
        <v>163</v>
      </c>
      <c r="B36750">
        <v>2015</v>
      </c>
      <c r="C36750" t="s">
        <v>15</v>
      </c>
      <c r="D36750" t="s">
        <v>4</v>
      </c>
      <c r="E36750">
        <v>71.760487382840722</v>
      </c>
      <c r="F36750" t="s">
        <v>22</v>
      </c>
    </row>
    <row r="36751" spans="1:6" x14ac:dyDescent="0.45">
      <c r="A36751" t="s">
        <v>163</v>
      </c>
      <c r="B36751">
        <v>2015</v>
      </c>
      <c r="C36751" t="s">
        <v>5</v>
      </c>
      <c r="D36751" t="s">
        <v>5</v>
      </c>
      <c r="E36751">
        <v>7087.5972282377115</v>
      </c>
      <c r="F36751" t="s">
        <v>22</v>
      </c>
    </row>
    <row r="36752" spans="1:6" x14ac:dyDescent="0.45">
      <c r="A36752" t="s">
        <v>163</v>
      </c>
      <c r="B36752">
        <v>2015</v>
      </c>
      <c r="C36752" t="s">
        <v>16</v>
      </c>
      <c r="D36752" t="s">
        <v>6</v>
      </c>
      <c r="E36752">
        <v>0</v>
      </c>
      <c r="F36752" t="s">
        <v>22</v>
      </c>
    </row>
    <row r="36753" spans="1:6" x14ac:dyDescent="0.45">
      <c r="A36753" t="s">
        <v>163</v>
      </c>
      <c r="B36753">
        <v>2015</v>
      </c>
      <c r="C36753" t="s">
        <v>16</v>
      </c>
      <c r="D36753" t="s">
        <v>7</v>
      </c>
      <c r="E36753">
        <v>764.88141218471901</v>
      </c>
      <c r="F36753" t="s">
        <v>22</v>
      </c>
    </row>
    <row r="36754" spans="1:6" x14ac:dyDescent="0.45">
      <c r="A36754" t="s">
        <v>163</v>
      </c>
      <c r="B36754">
        <v>2015</v>
      </c>
      <c r="C36754" t="s">
        <v>17</v>
      </c>
      <c r="D36754" t="s">
        <v>8</v>
      </c>
      <c r="E36754">
        <v>5774.1458691658336</v>
      </c>
      <c r="F36754" t="s">
        <v>22</v>
      </c>
    </row>
    <row r="36755" spans="1:6" x14ac:dyDescent="0.45">
      <c r="A36755" t="s">
        <v>163</v>
      </c>
      <c r="B36755">
        <v>2015</v>
      </c>
      <c r="C36755" t="s">
        <v>18</v>
      </c>
      <c r="D36755" t="s">
        <v>9</v>
      </c>
      <c r="E36755">
        <v>1754.0519531333091</v>
      </c>
      <c r="F36755" t="s">
        <v>22</v>
      </c>
    </row>
    <row r="36756" spans="1:6" x14ac:dyDescent="0.45">
      <c r="A36756" t="s">
        <v>163</v>
      </c>
      <c r="B36756">
        <v>2015</v>
      </c>
      <c r="C36756" t="s">
        <v>18</v>
      </c>
      <c r="D36756" t="s">
        <v>10</v>
      </c>
      <c r="E36756">
        <v>324.2808181232877</v>
      </c>
      <c r="F36756" t="s">
        <v>22</v>
      </c>
    </row>
    <row r="36757" spans="1:6" x14ac:dyDescent="0.45">
      <c r="A36757" t="s">
        <v>163</v>
      </c>
      <c r="B36757">
        <v>2015</v>
      </c>
      <c r="C36757" t="s">
        <v>18</v>
      </c>
      <c r="D36757" t="s">
        <v>19</v>
      </c>
      <c r="E36757">
        <v>2.4304414500000004</v>
      </c>
      <c r="F36757" t="s">
        <v>23</v>
      </c>
    </row>
    <row r="36758" spans="1:6" x14ac:dyDescent="0.45">
      <c r="A36758" t="s">
        <v>163</v>
      </c>
      <c r="B36758">
        <v>2016</v>
      </c>
      <c r="C36758" t="s">
        <v>15</v>
      </c>
      <c r="D36758" t="s">
        <v>0</v>
      </c>
      <c r="E36758">
        <v>3436.9566272530669</v>
      </c>
      <c r="F36758" t="s">
        <v>22</v>
      </c>
    </row>
    <row r="36759" spans="1:6" x14ac:dyDescent="0.45">
      <c r="A36759" t="s">
        <v>163</v>
      </c>
      <c r="B36759">
        <v>2016</v>
      </c>
      <c r="C36759" t="s">
        <v>15</v>
      </c>
      <c r="D36759" t="s">
        <v>1</v>
      </c>
      <c r="E36759">
        <v>3663.563332372029</v>
      </c>
      <c r="F36759" t="s">
        <v>22</v>
      </c>
    </row>
    <row r="36760" spans="1:6" x14ac:dyDescent="0.45">
      <c r="A36760" t="s">
        <v>163</v>
      </c>
      <c r="B36760">
        <v>2016</v>
      </c>
      <c r="C36760" t="s">
        <v>15</v>
      </c>
      <c r="D36760" t="s">
        <v>2</v>
      </c>
      <c r="E36760">
        <v>6.2470336699453552</v>
      </c>
      <c r="F36760" t="s">
        <v>22</v>
      </c>
    </row>
    <row r="36761" spans="1:6" x14ac:dyDescent="0.45">
      <c r="A36761" t="s">
        <v>163</v>
      </c>
      <c r="B36761">
        <v>2016</v>
      </c>
      <c r="C36761" t="s">
        <v>15</v>
      </c>
      <c r="D36761" t="s">
        <v>3</v>
      </c>
      <c r="E36761">
        <v>1.1000000000000001</v>
      </c>
      <c r="F36761" t="s">
        <v>22</v>
      </c>
    </row>
    <row r="36762" spans="1:6" x14ac:dyDescent="0.45">
      <c r="A36762" t="s">
        <v>163</v>
      </c>
      <c r="B36762">
        <v>2016</v>
      </c>
      <c r="C36762" t="s">
        <v>15</v>
      </c>
      <c r="D36762" t="s">
        <v>4</v>
      </c>
      <c r="E36762">
        <v>72.526876351838567</v>
      </c>
      <c r="F36762" t="s">
        <v>22</v>
      </c>
    </row>
    <row r="36763" spans="1:6" x14ac:dyDescent="0.45">
      <c r="A36763" t="s">
        <v>163</v>
      </c>
      <c r="B36763">
        <v>2016</v>
      </c>
      <c r="C36763" t="s">
        <v>5</v>
      </c>
      <c r="D36763" t="s">
        <v>5</v>
      </c>
      <c r="E36763">
        <v>7180.3938696468804</v>
      </c>
      <c r="F36763" t="s">
        <v>22</v>
      </c>
    </row>
    <row r="36764" spans="1:6" x14ac:dyDescent="0.45">
      <c r="A36764" t="s">
        <v>163</v>
      </c>
      <c r="B36764">
        <v>2016</v>
      </c>
      <c r="C36764" t="s">
        <v>16</v>
      </c>
      <c r="D36764" t="s">
        <v>6</v>
      </c>
      <c r="E36764">
        <v>0</v>
      </c>
      <c r="F36764" t="s">
        <v>22</v>
      </c>
    </row>
    <row r="36765" spans="1:6" x14ac:dyDescent="0.45">
      <c r="A36765" t="s">
        <v>163</v>
      </c>
      <c r="B36765">
        <v>2016</v>
      </c>
      <c r="C36765" t="s">
        <v>16</v>
      </c>
      <c r="D36765" t="s">
        <v>7</v>
      </c>
      <c r="E36765">
        <v>779.60903158502651</v>
      </c>
      <c r="F36765" t="s">
        <v>22</v>
      </c>
    </row>
    <row r="36766" spans="1:6" x14ac:dyDescent="0.45">
      <c r="A36766" t="s">
        <v>163</v>
      </c>
      <c r="B36766">
        <v>2016</v>
      </c>
      <c r="C36766" t="s">
        <v>17</v>
      </c>
      <c r="D36766" t="s">
        <v>8</v>
      </c>
      <c r="E36766">
        <v>5944.6817260064763</v>
      </c>
      <c r="F36766" t="s">
        <v>22</v>
      </c>
    </row>
    <row r="36767" spans="1:6" x14ac:dyDescent="0.45">
      <c r="A36767" t="s">
        <v>163</v>
      </c>
      <c r="B36767">
        <v>2016</v>
      </c>
      <c r="C36767" t="s">
        <v>18</v>
      </c>
      <c r="D36767" t="s">
        <v>9</v>
      </c>
      <c r="E36767">
        <v>1549.2367341325332</v>
      </c>
      <c r="F36767" t="s">
        <v>22</v>
      </c>
    </row>
    <row r="36768" spans="1:6" x14ac:dyDescent="0.45">
      <c r="A36768" t="s">
        <v>163</v>
      </c>
      <c r="B36768">
        <v>2016</v>
      </c>
      <c r="C36768" t="s">
        <v>18</v>
      </c>
      <c r="D36768" t="s">
        <v>10</v>
      </c>
      <c r="E36768">
        <v>466.08444109289621</v>
      </c>
      <c r="F36768" t="s">
        <v>22</v>
      </c>
    </row>
    <row r="36769" spans="1:6" x14ac:dyDescent="0.45">
      <c r="A36769" t="s">
        <v>163</v>
      </c>
      <c r="B36769">
        <v>2016</v>
      </c>
      <c r="C36769" t="s">
        <v>18</v>
      </c>
      <c r="D36769" t="s">
        <v>19</v>
      </c>
      <c r="E36769">
        <v>3.4932406775956286</v>
      </c>
      <c r="F36769" t="s">
        <v>23</v>
      </c>
    </row>
    <row r="36770" spans="1:6" x14ac:dyDescent="0.45">
      <c r="A36770" t="s">
        <v>163</v>
      </c>
      <c r="B36770">
        <v>2017</v>
      </c>
      <c r="C36770" t="s">
        <v>15</v>
      </c>
      <c r="D36770" t="s">
        <v>0</v>
      </c>
      <c r="E36770">
        <v>3522.0741795241556</v>
      </c>
      <c r="F36770" t="s">
        <v>22</v>
      </c>
    </row>
    <row r="36771" spans="1:6" x14ac:dyDescent="0.45">
      <c r="A36771" t="s">
        <v>163</v>
      </c>
      <c r="B36771">
        <v>2017</v>
      </c>
      <c r="C36771" t="s">
        <v>15</v>
      </c>
      <c r="D36771" t="s">
        <v>1</v>
      </c>
      <c r="E36771">
        <v>3636.4599902667583</v>
      </c>
      <c r="F36771" t="s">
        <v>22</v>
      </c>
    </row>
    <row r="36772" spans="1:6" x14ac:dyDescent="0.45">
      <c r="A36772" t="s">
        <v>163</v>
      </c>
      <c r="B36772">
        <v>2017</v>
      </c>
      <c r="C36772" t="s">
        <v>15</v>
      </c>
      <c r="D36772" t="s">
        <v>2</v>
      </c>
      <c r="E36772">
        <v>6.4698588553424656</v>
      </c>
      <c r="F36772" t="s">
        <v>22</v>
      </c>
    </row>
    <row r="36773" spans="1:6" x14ac:dyDescent="0.45">
      <c r="A36773" t="s">
        <v>163</v>
      </c>
      <c r="B36773">
        <v>2017</v>
      </c>
      <c r="C36773" t="s">
        <v>15</v>
      </c>
      <c r="D36773" t="s">
        <v>3</v>
      </c>
      <c r="E36773">
        <v>1.1000000000000001</v>
      </c>
      <c r="F36773" t="s">
        <v>22</v>
      </c>
    </row>
    <row r="36774" spans="1:6" x14ac:dyDescent="0.45">
      <c r="A36774" t="s">
        <v>163</v>
      </c>
      <c r="B36774">
        <v>2017</v>
      </c>
      <c r="C36774" t="s">
        <v>15</v>
      </c>
      <c r="D36774" t="s">
        <v>4</v>
      </c>
      <c r="E36774">
        <v>68.211164383561695</v>
      </c>
      <c r="F36774" t="s">
        <v>22</v>
      </c>
    </row>
    <row r="36775" spans="1:6" x14ac:dyDescent="0.45">
      <c r="A36775" t="s">
        <v>163</v>
      </c>
      <c r="B36775">
        <v>2017</v>
      </c>
      <c r="C36775" t="s">
        <v>5</v>
      </c>
      <c r="D36775" t="s">
        <v>5</v>
      </c>
      <c r="E36775">
        <v>7234.3151930298191</v>
      </c>
      <c r="F36775" t="s">
        <v>22</v>
      </c>
    </row>
    <row r="36776" spans="1:6" x14ac:dyDescent="0.45">
      <c r="A36776" t="s">
        <v>163</v>
      </c>
      <c r="B36776">
        <v>2017</v>
      </c>
      <c r="C36776" t="s">
        <v>16</v>
      </c>
      <c r="D36776" t="s">
        <v>6</v>
      </c>
      <c r="E36776">
        <v>0</v>
      </c>
      <c r="F36776" t="s">
        <v>22</v>
      </c>
    </row>
    <row r="36777" spans="1:6" x14ac:dyDescent="0.45">
      <c r="A36777" t="s">
        <v>163</v>
      </c>
      <c r="B36777">
        <v>2017</v>
      </c>
      <c r="C36777" t="s">
        <v>16</v>
      </c>
      <c r="D36777" t="s">
        <v>7</v>
      </c>
      <c r="E36777">
        <v>744.10046530611328</v>
      </c>
      <c r="F36777" t="s">
        <v>22</v>
      </c>
    </row>
    <row r="36778" spans="1:6" x14ac:dyDescent="0.45">
      <c r="A36778" t="s">
        <v>163</v>
      </c>
      <c r="B36778">
        <v>2017</v>
      </c>
      <c r="C36778" t="s">
        <v>17</v>
      </c>
      <c r="D36778" t="s">
        <v>8</v>
      </c>
      <c r="E36778">
        <v>5914.0245114925692</v>
      </c>
      <c r="F36778" t="s">
        <v>22</v>
      </c>
    </row>
    <row r="36779" spans="1:6" x14ac:dyDescent="0.45">
      <c r="A36779" t="s">
        <v>163</v>
      </c>
      <c r="B36779">
        <v>2017</v>
      </c>
      <c r="C36779" t="s">
        <v>18</v>
      </c>
      <c r="D36779" t="s">
        <v>9</v>
      </c>
      <c r="E36779">
        <v>1730.7000677474739</v>
      </c>
      <c r="F36779" t="s">
        <v>22</v>
      </c>
    </row>
    <row r="36780" spans="1:6" x14ac:dyDescent="0.45">
      <c r="A36780" t="s">
        <v>163</v>
      </c>
      <c r="B36780">
        <v>2017</v>
      </c>
      <c r="C36780" t="s">
        <v>18</v>
      </c>
      <c r="D36780" t="s">
        <v>10</v>
      </c>
      <c r="E36780">
        <v>333.69107909589047</v>
      </c>
      <c r="F36780" t="s">
        <v>22</v>
      </c>
    </row>
    <row r="36781" spans="1:6" x14ac:dyDescent="0.45">
      <c r="A36781" t="s">
        <v>163</v>
      </c>
      <c r="B36781">
        <v>2017</v>
      </c>
      <c r="C36781" t="s">
        <v>18</v>
      </c>
      <c r="D36781" t="s">
        <v>19</v>
      </c>
      <c r="E36781">
        <v>2.5009701</v>
      </c>
      <c r="F36781" t="s">
        <v>23</v>
      </c>
    </row>
    <row r="36782" spans="1:6" x14ac:dyDescent="0.45">
      <c r="A36782" t="s">
        <v>163</v>
      </c>
      <c r="B36782">
        <v>2018</v>
      </c>
      <c r="C36782" t="s">
        <v>15</v>
      </c>
      <c r="D36782" t="s">
        <v>0</v>
      </c>
      <c r="E36782">
        <v>3525.8170093727495</v>
      </c>
      <c r="F36782" t="s">
        <v>22</v>
      </c>
    </row>
    <row r="36783" spans="1:6" x14ac:dyDescent="0.45">
      <c r="A36783" t="s">
        <v>163</v>
      </c>
      <c r="B36783">
        <v>2018</v>
      </c>
      <c r="C36783" t="s">
        <v>15</v>
      </c>
      <c r="D36783" t="s">
        <v>1</v>
      </c>
      <c r="E36783">
        <v>3037.0322826243678</v>
      </c>
      <c r="F36783" t="s">
        <v>22</v>
      </c>
    </row>
    <row r="36784" spans="1:6" x14ac:dyDescent="0.45">
      <c r="A36784" t="s">
        <v>163</v>
      </c>
      <c r="B36784">
        <v>2018</v>
      </c>
      <c r="C36784" t="s">
        <v>15</v>
      </c>
      <c r="D36784" t="s">
        <v>2</v>
      </c>
      <c r="E36784">
        <v>6.5453338336986295</v>
      </c>
      <c r="F36784" t="s">
        <v>22</v>
      </c>
    </row>
    <row r="36785" spans="1:6" x14ac:dyDescent="0.45">
      <c r="A36785" t="s">
        <v>163</v>
      </c>
      <c r="B36785">
        <v>2018</v>
      </c>
      <c r="C36785" t="s">
        <v>15</v>
      </c>
      <c r="D36785" t="s">
        <v>3</v>
      </c>
      <c r="E36785">
        <v>2</v>
      </c>
      <c r="F36785" t="s">
        <v>22</v>
      </c>
    </row>
    <row r="36786" spans="1:6" x14ac:dyDescent="0.45">
      <c r="A36786" t="s">
        <v>163</v>
      </c>
      <c r="B36786">
        <v>2018</v>
      </c>
      <c r="C36786" t="s">
        <v>15</v>
      </c>
      <c r="D36786" t="s">
        <v>4</v>
      </c>
      <c r="E36786">
        <v>71.279266402307186</v>
      </c>
      <c r="F36786" t="s">
        <v>22</v>
      </c>
    </row>
    <row r="36787" spans="1:6" x14ac:dyDescent="0.45">
      <c r="A36787" t="s">
        <v>163</v>
      </c>
      <c r="B36787">
        <v>2018</v>
      </c>
      <c r="C36787" t="s">
        <v>5</v>
      </c>
      <c r="D36787" t="s">
        <v>5</v>
      </c>
      <c r="E36787">
        <v>6642.6738922331233</v>
      </c>
      <c r="F36787" t="s">
        <v>22</v>
      </c>
    </row>
    <row r="36788" spans="1:6" x14ac:dyDescent="0.45">
      <c r="A36788" t="s">
        <v>163</v>
      </c>
      <c r="B36788">
        <v>2018</v>
      </c>
      <c r="C36788" t="s">
        <v>16</v>
      </c>
      <c r="D36788" t="s">
        <v>6</v>
      </c>
      <c r="E36788">
        <v>0</v>
      </c>
      <c r="F36788" t="s">
        <v>22</v>
      </c>
    </row>
    <row r="36789" spans="1:6" x14ac:dyDescent="0.45">
      <c r="A36789" t="s">
        <v>163</v>
      </c>
      <c r="B36789">
        <v>2018</v>
      </c>
      <c r="C36789" t="s">
        <v>16</v>
      </c>
      <c r="D36789" t="s">
        <v>7</v>
      </c>
      <c r="E36789">
        <v>751.80034142246529</v>
      </c>
      <c r="F36789" t="s">
        <v>22</v>
      </c>
    </row>
    <row r="36790" spans="1:6" x14ac:dyDescent="0.45">
      <c r="A36790" t="s">
        <v>163</v>
      </c>
      <c r="B36790">
        <v>2018</v>
      </c>
      <c r="C36790" t="s">
        <v>17</v>
      </c>
      <c r="D36790" t="s">
        <v>8</v>
      </c>
      <c r="E36790">
        <v>5466.3767677751894</v>
      </c>
      <c r="F36790" t="s">
        <v>22</v>
      </c>
    </row>
    <row r="36791" spans="1:6" x14ac:dyDescent="0.45">
      <c r="A36791" t="s">
        <v>163</v>
      </c>
      <c r="B36791">
        <v>2018</v>
      </c>
      <c r="C36791" t="s">
        <v>18</v>
      </c>
      <c r="D36791" t="s">
        <v>9</v>
      </c>
      <c r="E36791">
        <v>1814.686386894097</v>
      </c>
      <c r="F36791" t="s">
        <v>22</v>
      </c>
    </row>
    <row r="36792" spans="1:6" x14ac:dyDescent="0.45">
      <c r="A36792" t="s">
        <v>163</v>
      </c>
      <c r="B36792">
        <v>2018</v>
      </c>
      <c r="C36792" t="s">
        <v>18</v>
      </c>
      <c r="D36792" t="s">
        <v>10</v>
      </c>
      <c r="E36792">
        <v>113.4110789863014</v>
      </c>
      <c r="F36792" t="s">
        <v>22</v>
      </c>
    </row>
    <row r="36793" spans="1:6" x14ac:dyDescent="0.45">
      <c r="A36793" t="s">
        <v>163</v>
      </c>
      <c r="B36793">
        <v>2018</v>
      </c>
      <c r="C36793" t="s">
        <v>18</v>
      </c>
      <c r="D36793" t="s">
        <v>19</v>
      </c>
      <c r="E36793">
        <v>0.85000090000000017</v>
      </c>
      <c r="F36793" t="s">
        <v>23</v>
      </c>
    </row>
    <row r="36794" spans="1:6" x14ac:dyDescent="0.45">
      <c r="A36794" t="s">
        <v>163</v>
      </c>
      <c r="B36794">
        <v>2019</v>
      </c>
      <c r="C36794" t="s">
        <v>15</v>
      </c>
      <c r="D36794" t="s">
        <v>0</v>
      </c>
      <c r="E36794">
        <v>3490.6318626532111</v>
      </c>
      <c r="F36794" t="s">
        <v>22</v>
      </c>
    </row>
    <row r="36795" spans="1:6" x14ac:dyDescent="0.45">
      <c r="A36795" t="s">
        <v>163</v>
      </c>
      <c r="B36795">
        <v>2019</v>
      </c>
      <c r="C36795" t="s">
        <v>15</v>
      </c>
      <c r="D36795" t="s">
        <v>1</v>
      </c>
      <c r="E36795">
        <v>2900.0540508291301</v>
      </c>
      <c r="F36795" t="s">
        <v>22</v>
      </c>
    </row>
    <row r="36796" spans="1:6" x14ac:dyDescent="0.45">
      <c r="A36796" t="s">
        <v>163</v>
      </c>
      <c r="B36796">
        <v>2019</v>
      </c>
      <c r="C36796" t="s">
        <v>15</v>
      </c>
      <c r="D36796" t="s">
        <v>2</v>
      </c>
      <c r="E36796">
        <v>6.7642122090410952</v>
      </c>
      <c r="F36796" t="s">
        <v>22</v>
      </c>
    </row>
    <row r="36797" spans="1:6" x14ac:dyDescent="0.45">
      <c r="A36797" t="s">
        <v>163</v>
      </c>
      <c r="B36797">
        <v>2019</v>
      </c>
      <c r="C36797" t="s">
        <v>15</v>
      </c>
      <c r="D36797" t="s">
        <v>3</v>
      </c>
      <c r="E36797">
        <v>3.8684931506849312</v>
      </c>
      <c r="F36797" t="s">
        <v>22</v>
      </c>
    </row>
    <row r="36798" spans="1:6" x14ac:dyDescent="0.45">
      <c r="A36798" t="s">
        <v>163</v>
      </c>
      <c r="B36798">
        <v>2019</v>
      </c>
      <c r="C36798" t="s">
        <v>15</v>
      </c>
      <c r="D36798" t="s">
        <v>4</v>
      </c>
      <c r="E36798">
        <v>73.008097332372074</v>
      </c>
      <c r="F36798" t="s">
        <v>22</v>
      </c>
    </row>
    <row r="36799" spans="1:6" x14ac:dyDescent="0.45">
      <c r="A36799" t="s">
        <v>163</v>
      </c>
      <c r="B36799">
        <v>2019</v>
      </c>
      <c r="C36799" t="s">
        <v>5</v>
      </c>
      <c r="D36799" t="s">
        <v>5</v>
      </c>
      <c r="E36799">
        <v>6474.3267161744388</v>
      </c>
      <c r="F36799" t="s">
        <v>22</v>
      </c>
    </row>
    <row r="36800" spans="1:6" x14ac:dyDescent="0.45">
      <c r="A36800" t="s">
        <v>163</v>
      </c>
      <c r="B36800">
        <v>2019</v>
      </c>
      <c r="C36800" t="s">
        <v>16</v>
      </c>
      <c r="D36800" t="s">
        <v>6</v>
      </c>
      <c r="E36800">
        <v>0</v>
      </c>
      <c r="F36800" t="s">
        <v>22</v>
      </c>
    </row>
    <row r="36801" spans="1:6" x14ac:dyDescent="0.45">
      <c r="A36801" t="s">
        <v>163</v>
      </c>
      <c r="B36801">
        <v>2019</v>
      </c>
      <c r="C36801" t="s">
        <v>16</v>
      </c>
      <c r="D36801" t="s">
        <v>7</v>
      </c>
      <c r="E36801">
        <v>755.10658815835643</v>
      </c>
      <c r="F36801" t="s">
        <v>22</v>
      </c>
    </row>
    <row r="36802" spans="1:6" x14ac:dyDescent="0.45">
      <c r="A36802" t="s">
        <v>163</v>
      </c>
      <c r="B36802">
        <v>2019</v>
      </c>
      <c r="C36802" t="s">
        <v>17</v>
      </c>
      <c r="D36802" t="s">
        <v>8</v>
      </c>
      <c r="E36802">
        <v>5073.2010328000915</v>
      </c>
      <c r="F36802" t="s">
        <v>22</v>
      </c>
    </row>
    <row r="36803" spans="1:6" x14ac:dyDescent="0.45">
      <c r="A36803" t="s">
        <v>163</v>
      </c>
      <c r="B36803">
        <v>2019</v>
      </c>
      <c r="C36803" t="s">
        <v>18</v>
      </c>
      <c r="D36803" t="s">
        <v>9</v>
      </c>
      <c r="E36803">
        <v>1966.3075551491424</v>
      </c>
      <c r="F36803" t="s">
        <v>22</v>
      </c>
    </row>
    <row r="36804" spans="1:6" x14ac:dyDescent="0.45">
      <c r="A36804" t="s">
        <v>163</v>
      </c>
      <c r="B36804">
        <v>2019</v>
      </c>
      <c r="C36804" t="s">
        <v>18</v>
      </c>
      <c r="D36804" t="s">
        <v>10</v>
      </c>
      <c r="E36804">
        <v>189.92471638356164</v>
      </c>
      <c r="F36804" t="s">
        <v>22</v>
      </c>
    </row>
    <row r="36805" spans="1:6" x14ac:dyDescent="0.45">
      <c r="A36805" t="s">
        <v>163</v>
      </c>
      <c r="B36805">
        <v>2019</v>
      </c>
      <c r="C36805" t="s">
        <v>18</v>
      </c>
      <c r="D36805" t="s">
        <v>19</v>
      </c>
      <c r="E36805">
        <v>1.4234604</v>
      </c>
      <c r="F36805" t="s">
        <v>23</v>
      </c>
    </row>
    <row r="36806" spans="1:6" x14ac:dyDescent="0.45">
      <c r="A36806" t="s">
        <v>163</v>
      </c>
      <c r="B36806">
        <v>2020</v>
      </c>
      <c r="C36806" t="s">
        <v>15</v>
      </c>
      <c r="D36806" t="s">
        <v>0</v>
      </c>
      <c r="E36806">
        <v>3393.2520868781567</v>
      </c>
      <c r="F36806" t="s">
        <v>22</v>
      </c>
    </row>
    <row r="36807" spans="1:6" x14ac:dyDescent="0.45">
      <c r="A36807" t="s">
        <v>163</v>
      </c>
      <c r="B36807">
        <v>2020</v>
      </c>
      <c r="C36807" t="s">
        <v>15</v>
      </c>
      <c r="D36807" t="s">
        <v>1</v>
      </c>
      <c r="E36807">
        <v>3118.271215573182</v>
      </c>
      <c r="F36807" t="s">
        <v>22</v>
      </c>
    </row>
    <row r="36808" spans="1:6" x14ac:dyDescent="0.45">
      <c r="A36808" t="s">
        <v>163</v>
      </c>
      <c r="B36808">
        <v>2020</v>
      </c>
      <c r="C36808" t="s">
        <v>15</v>
      </c>
      <c r="D36808" t="s">
        <v>2</v>
      </c>
      <c r="E36808">
        <v>6.8491303382513653</v>
      </c>
      <c r="F36808" t="s">
        <v>22</v>
      </c>
    </row>
    <row r="36809" spans="1:6" x14ac:dyDescent="0.45">
      <c r="A36809" t="s">
        <v>163</v>
      </c>
      <c r="B36809">
        <v>2020</v>
      </c>
      <c r="C36809" t="s">
        <v>15</v>
      </c>
      <c r="D36809" t="s">
        <v>3</v>
      </c>
      <c r="E36809">
        <v>2.121857923497267</v>
      </c>
      <c r="F36809" t="s">
        <v>22</v>
      </c>
    </row>
    <row r="36810" spans="1:6" x14ac:dyDescent="0.45">
      <c r="A36810" t="s">
        <v>163</v>
      </c>
      <c r="B36810">
        <v>2020</v>
      </c>
      <c r="C36810" t="s">
        <v>15</v>
      </c>
      <c r="D36810" t="s">
        <v>4</v>
      </c>
      <c r="E36810">
        <v>64.374127253064216</v>
      </c>
      <c r="F36810" t="s">
        <v>22</v>
      </c>
    </row>
    <row r="36811" spans="1:6" x14ac:dyDescent="0.45">
      <c r="A36811" t="s">
        <v>163</v>
      </c>
      <c r="B36811">
        <v>2020</v>
      </c>
      <c r="C36811" t="s">
        <v>5</v>
      </c>
      <c r="D36811" t="s">
        <v>5</v>
      </c>
      <c r="E36811">
        <v>6584.8684179661514</v>
      </c>
      <c r="F36811" t="s">
        <v>22</v>
      </c>
    </row>
    <row r="36812" spans="1:6" x14ac:dyDescent="0.45">
      <c r="A36812" t="s">
        <v>163</v>
      </c>
      <c r="B36812">
        <v>2020</v>
      </c>
      <c r="C36812" t="s">
        <v>16</v>
      </c>
      <c r="D36812" t="s">
        <v>6</v>
      </c>
      <c r="E36812">
        <v>0</v>
      </c>
      <c r="F36812" t="s">
        <v>22</v>
      </c>
    </row>
    <row r="36813" spans="1:6" x14ac:dyDescent="0.45">
      <c r="A36813" t="s">
        <v>163</v>
      </c>
      <c r="B36813">
        <v>2020</v>
      </c>
      <c r="C36813" t="s">
        <v>16</v>
      </c>
      <c r="D36813" t="s">
        <v>7</v>
      </c>
      <c r="E36813">
        <v>767.2772069213114</v>
      </c>
      <c r="F36813" t="s">
        <v>22</v>
      </c>
    </row>
    <row r="36814" spans="1:6" x14ac:dyDescent="0.45">
      <c r="A36814" t="s">
        <v>163</v>
      </c>
      <c r="B36814">
        <v>2020</v>
      </c>
      <c r="C36814" t="s">
        <v>17</v>
      </c>
      <c r="D36814" t="s">
        <v>8</v>
      </c>
      <c r="E36814">
        <v>5149.4119694229821</v>
      </c>
      <c r="F36814" t="s">
        <v>22</v>
      </c>
    </row>
    <row r="36815" spans="1:6" x14ac:dyDescent="0.45">
      <c r="A36815" t="s">
        <v>163</v>
      </c>
      <c r="B36815">
        <v>2020</v>
      </c>
      <c r="C36815" t="s">
        <v>18</v>
      </c>
      <c r="D36815" t="s">
        <v>9</v>
      </c>
      <c r="E36815">
        <v>1994</v>
      </c>
      <c r="F36815" t="s">
        <v>22</v>
      </c>
    </row>
    <row r="36816" spans="1:6" x14ac:dyDescent="0.45">
      <c r="A36816" t="s">
        <v>163</v>
      </c>
      <c r="B36816">
        <v>2020</v>
      </c>
      <c r="C36816" t="s">
        <v>18</v>
      </c>
      <c r="D36816" t="s">
        <v>10</v>
      </c>
      <c r="E36816">
        <v>208.73365546448088</v>
      </c>
      <c r="F36816" t="s">
        <v>22</v>
      </c>
    </row>
    <row r="36817" spans="1:6" x14ac:dyDescent="0.45">
      <c r="A36817" t="s">
        <v>163</v>
      </c>
      <c r="B36817">
        <v>2020</v>
      </c>
      <c r="C36817" t="s">
        <v>18</v>
      </c>
      <c r="D36817" t="s">
        <v>19</v>
      </c>
      <c r="E36817">
        <v>1.5644308879781419</v>
      </c>
      <c r="F36817" t="s">
        <v>23</v>
      </c>
    </row>
    <row r="36818" spans="1:6" x14ac:dyDescent="0.45">
      <c r="A36818" t="s">
        <v>163</v>
      </c>
      <c r="B36818">
        <v>2021</v>
      </c>
      <c r="C36818" t="s">
        <v>15</v>
      </c>
      <c r="D36818" t="s">
        <v>0</v>
      </c>
      <c r="E36818">
        <v>3385.4321899783731</v>
      </c>
      <c r="F36818" t="s">
        <v>22</v>
      </c>
    </row>
    <row r="36819" spans="1:6" x14ac:dyDescent="0.45">
      <c r="A36819" t="s">
        <v>163</v>
      </c>
      <c r="B36819">
        <v>2021</v>
      </c>
      <c r="C36819" t="s">
        <v>15</v>
      </c>
      <c r="D36819" t="s">
        <v>1</v>
      </c>
      <c r="E36819">
        <v>2967.3842498197573</v>
      </c>
      <c r="F36819" t="s">
        <v>22</v>
      </c>
    </row>
    <row r="36820" spans="1:6" x14ac:dyDescent="0.45">
      <c r="A36820" t="s">
        <v>163</v>
      </c>
      <c r="B36820">
        <v>2021</v>
      </c>
      <c r="C36820" t="s">
        <v>15</v>
      </c>
      <c r="D36820" t="s">
        <v>2</v>
      </c>
      <c r="E36820">
        <v>6.7346102093150684</v>
      </c>
      <c r="F36820" t="s">
        <v>22</v>
      </c>
    </row>
    <row r="36821" spans="1:6" x14ac:dyDescent="0.45">
      <c r="A36821" t="s">
        <v>163</v>
      </c>
      <c r="B36821">
        <v>2021</v>
      </c>
      <c r="C36821" t="s">
        <v>15</v>
      </c>
      <c r="D36821" t="s">
        <v>3</v>
      </c>
      <c r="E36821">
        <v>2.5145205479452053</v>
      </c>
      <c r="F36821" t="s">
        <v>22</v>
      </c>
    </row>
    <row r="36822" spans="1:6" x14ac:dyDescent="0.45">
      <c r="A36822" t="s">
        <v>163</v>
      </c>
      <c r="B36822">
        <v>2021</v>
      </c>
      <c r="C36822" t="s">
        <v>15</v>
      </c>
      <c r="D36822" t="s">
        <v>4</v>
      </c>
      <c r="E36822">
        <v>71.569526676279793</v>
      </c>
      <c r="F36822" t="s">
        <v>22</v>
      </c>
    </row>
    <row r="36823" spans="1:6" x14ac:dyDescent="0.45">
      <c r="A36823" t="s">
        <v>163</v>
      </c>
      <c r="B36823">
        <v>2021</v>
      </c>
      <c r="C36823" t="s">
        <v>5</v>
      </c>
      <c r="D36823" t="s">
        <v>5</v>
      </c>
      <c r="E36823">
        <v>6433.6350972316704</v>
      </c>
      <c r="F36823" t="s">
        <v>22</v>
      </c>
    </row>
    <row r="36824" spans="1:6" x14ac:dyDescent="0.45">
      <c r="A36824" t="s">
        <v>163</v>
      </c>
      <c r="B36824">
        <v>2021</v>
      </c>
      <c r="C36824" t="s">
        <v>16</v>
      </c>
      <c r="D36824" t="s">
        <v>6</v>
      </c>
      <c r="E36824">
        <v>0</v>
      </c>
      <c r="F36824" t="s">
        <v>22</v>
      </c>
    </row>
    <row r="36825" spans="1:6" x14ac:dyDescent="0.45">
      <c r="A36825" t="s">
        <v>163</v>
      </c>
      <c r="B36825">
        <v>2021</v>
      </c>
      <c r="C36825" t="s">
        <v>16</v>
      </c>
      <c r="D36825" t="s">
        <v>7</v>
      </c>
      <c r="E36825">
        <v>786.17461586438367</v>
      </c>
      <c r="F36825" t="s">
        <v>22</v>
      </c>
    </row>
    <row r="36826" spans="1:6" x14ac:dyDescent="0.45">
      <c r="A36826" t="s">
        <v>163</v>
      </c>
      <c r="B36826">
        <v>2021</v>
      </c>
      <c r="C36826" t="s">
        <v>17</v>
      </c>
      <c r="D36826" t="s">
        <v>8</v>
      </c>
      <c r="E36826">
        <v>5148.8712674989474</v>
      </c>
      <c r="F36826" t="s">
        <v>22</v>
      </c>
    </row>
    <row r="36827" spans="1:6" x14ac:dyDescent="0.45">
      <c r="A36827" t="s">
        <v>163</v>
      </c>
      <c r="B36827">
        <v>2021</v>
      </c>
      <c r="C36827" t="s">
        <v>18</v>
      </c>
      <c r="D36827" t="s">
        <v>9</v>
      </c>
      <c r="E36827">
        <v>1905.7587195697099</v>
      </c>
      <c r="F36827" t="s">
        <v>22</v>
      </c>
    </row>
    <row r="36828" spans="1:6" x14ac:dyDescent="0.45">
      <c r="A36828" t="s">
        <v>163</v>
      </c>
      <c r="B36828">
        <v>2021</v>
      </c>
      <c r="C36828" t="s">
        <v>18</v>
      </c>
      <c r="D36828" t="s">
        <v>10</v>
      </c>
      <c r="E36828">
        <v>165.17972602739729</v>
      </c>
      <c r="F36828" t="s">
        <v>22</v>
      </c>
    </row>
    <row r="36829" spans="1:6" x14ac:dyDescent="0.45">
      <c r="A36829" t="s">
        <v>163</v>
      </c>
      <c r="B36829">
        <v>2021</v>
      </c>
      <c r="C36829" t="s">
        <v>18</v>
      </c>
      <c r="D36829" t="s">
        <v>19</v>
      </c>
      <c r="E36829">
        <v>1.238</v>
      </c>
      <c r="F36829" t="s">
        <v>23</v>
      </c>
    </row>
    <row r="36830" spans="1:6" x14ac:dyDescent="0.45">
      <c r="A36830" t="s">
        <v>163</v>
      </c>
      <c r="B36830">
        <v>2022</v>
      </c>
      <c r="C36830" t="s">
        <v>15</v>
      </c>
      <c r="D36830" t="s">
        <v>0</v>
      </c>
      <c r="E36830">
        <v>3237.9246481615019</v>
      </c>
      <c r="F36830" t="s">
        <v>22</v>
      </c>
    </row>
    <row r="36831" spans="1:6" x14ac:dyDescent="0.45">
      <c r="A36831" t="s">
        <v>163</v>
      </c>
      <c r="B36831">
        <v>2022</v>
      </c>
      <c r="C36831" t="s">
        <v>15</v>
      </c>
      <c r="D36831" t="s">
        <v>1</v>
      </c>
      <c r="E36831">
        <v>3126.0267664023095</v>
      </c>
      <c r="F36831" t="s">
        <v>22</v>
      </c>
    </row>
    <row r="36832" spans="1:6" x14ac:dyDescent="0.45">
      <c r="A36832" t="s">
        <v>163</v>
      </c>
      <c r="B36832">
        <v>2022</v>
      </c>
      <c r="C36832" t="s">
        <v>15</v>
      </c>
      <c r="D36832" t="s">
        <v>2</v>
      </c>
      <c r="E36832">
        <v>6.9296419655407622</v>
      </c>
      <c r="F36832" t="s">
        <v>22</v>
      </c>
    </row>
    <row r="36833" spans="1:6" x14ac:dyDescent="0.45">
      <c r="A36833" t="s">
        <v>163</v>
      </c>
      <c r="B36833">
        <v>2022</v>
      </c>
      <c r="C36833" t="s">
        <v>15</v>
      </c>
      <c r="D36833" t="s">
        <v>3</v>
      </c>
      <c r="E36833">
        <v>4.265087556909589</v>
      </c>
      <c r="F36833" t="s">
        <v>22</v>
      </c>
    </row>
    <row r="36834" spans="1:6" x14ac:dyDescent="0.45">
      <c r="A36834" t="s">
        <v>163</v>
      </c>
      <c r="B36834">
        <v>2022</v>
      </c>
      <c r="C36834" t="s">
        <v>15</v>
      </c>
      <c r="D36834" t="s">
        <v>4</v>
      </c>
      <c r="E36834">
        <v>66.291372746935878</v>
      </c>
      <c r="F36834" t="s">
        <v>22</v>
      </c>
    </row>
    <row r="36835" spans="1:6" x14ac:dyDescent="0.45">
      <c r="A36835" t="s">
        <v>163</v>
      </c>
      <c r="B36835">
        <v>2022</v>
      </c>
      <c r="C36835" t="s">
        <v>5</v>
      </c>
      <c r="D36835" t="s">
        <v>5</v>
      </c>
      <c r="E36835">
        <v>6441.4375168331981</v>
      </c>
      <c r="F36835" t="s">
        <v>22</v>
      </c>
    </row>
    <row r="36836" spans="1:6" x14ac:dyDescent="0.45">
      <c r="A36836" t="s">
        <v>163</v>
      </c>
      <c r="B36836">
        <v>2022</v>
      </c>
      <c r="C36836" t="s">
        <v>16</v>
      </c>
      <c r="D36836" t="s">
        <v>6</v>
      </c>
      <c r="E36836">
        <v>0</v>
      </c>
      <c r="F36836" t="s">
        <v>22</v>
      </c>
    </row>
    <row r="36837" spans="1:6" x14ac:dyDescent="0.45">
      <c r="A36837" t="s">
        <v>163</v>
      </c>
      <c r="B36837">
        <v>2022</v>
      </c>
      <c r="C36837" t="s">
        <v>16</v>
      </c>
      <c r="D36837" t="s">
        <v>7</v>
      </c>
      <c r="E36837">
        <v>728.21386495917807</v>
      </c>
      <c r="F36837" t="s">
        <v>22</v>
      </c>
    </row>
    <row r="36838" spans="1:6" x14ac:dyDescent="0.45">
      <c r="A36838" t="s">
        <v>163</v>
      </c>
      <c r="B36838">
        <v>2022</v>
      </c>
      <c r="C36838" t="s">
        <v>17</v>
      </c>
      <c r="D36838" t="s">
        <v>8</v>
      </c>
      <c r="E36838">
        <v>5231.176611498051</v>
      </c>
      <c r="F36838" t="s">
        <v>22</v>
      </c>
    </row>
    <row r="36839" spans="1:6" x14ac:dyDescent="0.45">
      <c r="A36839" t="s">
        <v>163</v>
      </c>
      <c r="B36839">
        <v>2022</v>
      </c>
      <c r="C36839" t="s">
        <v>18</v>
      </c>
      <c r="D36839" t="s">
        <v>9</v>
      </c>
      <c r="E36839">
        <v>1856.818879883366</v>
      </c>
      <c r="F36839" t="s">
        <v>22</v>
      </c>
    </row>
    <row r="36840" spans="1:6" x14ac:dyDescent="0.45">
      <c r="A36840" t="s">
        <v>163</v>
      </c>
      <c r="B36840">
        <v>2022</v>
      </c>
      <c r="C36840" t="s">
        <v>18</v>
      </c>
      <c r="D36840" t="s">
        <v>10</v>
      </c>
      <c r="E36840">
        <v>81.655890410958889</v>
      </c>
      <c r="F36840" t="s">
        <v>22</v>
      </c>
    </row>
    <row r="36841" spans="1:6" x14ac:dyDescent="0.45">
      <c r="A36841" t="s">
        <v>163</v>
      </c>
      <c r="B36841">
        <v>2022</v>
      </c>
      <c r="C36841" t="s">
        <v>18</v>
      </c>
      <c r="D36841" t="s">
        <v>19</v>
      </c>
      <c r="E36841">
        <v>0.61199999999999988</v>
      </c>
      <c r="F36841" t="s">
        <v>23</v>
      </c>
    </row>
    <row r="36842" spans="1:6" x14ac:dyDescent="0.45">
      <c r="A36842" t="s">
        <v>163</v>
      </c>
      <c r="B36842">
        <v>2023</v>
      </c>
      <c r="C36842" t="s">
        <v>15</v>
      </c>
      <c r="D36842" t="s">
        <v>0</v>
      </c>
      <c r="E36842">
        <v>3082.9938575172905</v>
      </c>
      <c r="F36842" t="s">
        <v>22</v>
      </c>
    </row>
    <row r="36843" spans="1:6" x14ac:dyDescent="0.45">
      <c r="A36843" t="s">
        <v>163</v>
      </c>
      <c r="B36843">
        <v>2023</v>
      </c>
      <c r="C36843" t="s">
        <v>15</v>
      </c>
      <c r="D36843" t="s">
        <v>1</v>
      </c>
      <c r="E36843">
        <v>3225.0505473227222</v>
      </c>
      <c r="F36843" t="s">
        <v>22</v>
      </c>
    </row>
    <row r="36844" spans="1:6" x14ac:dyDescent="0.45">
      <c r="A36844" t="s">
        <v>163</v>
      </c>
      <c r="B36844">
        <v>2023</v>
      </c>
      <c r="C36844" t="s">
        <v>15</v>
      </c>
      <c r="D36844" t="s">
        <v>2</v>
      </c>
      <c r="E36844">
        <v>7.1303217674222932</v>
      </c>
      <c r="F36844" t="s">
        <v>22</v>
      </c>
    </row>
    <row r="36845" spans="1:6" x14ac:dyDescent="0.45">
      <c r="A36845" t="s">
        <v>163</v>
      </c>
      <c r="B36845">
        <v>2023</v>
      </c>
      <c r="C36845" t="s">
        <v>15</v>
      </c>
      <c r="D36845" t="s">
        <v>3</v>
      </c>
      <c r="E36845">
        <v>4.8124678637626674</v>
      </c>
      <c r="F36845" t="s">
        <v>22</v>
      </c>
    </row>
    <row r="36846" spans="1:6" x14ac:dyDescent="0.45">
      <c r="A36846" t="s">
        <v>163</v>
      </c>
      <c r="B36846">
        <v>2023</v>
      </c>
      <c r="C36846" t="s">
        <v>15</v>
      </c>
      <c r="D36846" t="s">
        <v>4</v>
      </c>
      <c r="E36846">
        <v>65.287372178040002</v>
      </c>
      <c r="F36846" t="s">
        <v>22</v>
      </c>
    </row>
    <row r="36847" spans="1:6" x14ac:dyDescent="0.45">
      <c r="A36847" t="s">
        <v>163</v>
      </c>
      <c r="B36847">
        <v>2023</v>
      </c>
      <c r="C36847" t="s">
        <v>5</v>
      </c>
      <c r="D36847" t="s">
        <v>5</v>
      </c>
      <c r="E36847">
        <v>6385.2745666492374</v>
      </c>
      <c r="F36847" t="s">
        <v>22</v>
      </c>
    </row>
    <row r="36848" spans="1:6" x14ac:dyDescent="0.45">
      <c r="A36848" t="s">
        <v>163</v>
      </c>
      <c r="B36848">
        <v>2023</v>
      </c>
      <c r="C36848" t="s">
        <v>16</v>
      </c>
      <c r="D36848" t="s">
        <v>6</v>
      </c>
      <c r="E36848">
        <v>0</v>
      </c>
      <c r="F36848" t="s">
        <v>22</v>
      </c>
    </row>
    <row r="36849" spans="1:6" x14ac:dyDescent="0.45">
      <c r="A36849" t="s">
        <v>163</v>
      </c>
      <c r="B36849">
        <v>2023</v>
      </c>
      <c r="C36849" t="s">
        <v>16</v>
      </c>
      <c r="D36849" t="s">
        <v>7</v>
      </c>
      <c r="E36849">
        <v>717.18487122438353</v>
      </c>
      <c r="F36849" t="s">
        <v>22</v>
      </c>
    </row>
    <row r="36850" spans="1:6" x14ac:dyDescent="0.45">
      <c r="A36850" t="s">
        <v>163</v>
      </c>
      <c r="B36850">
        <v>2023</v>
      </c>
      <c r="C36850" t="s">
        <v>17</v>
      </c>
      <c r="D36850" t="s">
        <v>8</v>
      </c>
      <c r="E36850">
        <v>5186.6154941816058</v>
      </c>
      <c r="F36850" t="s">
        <v>22</v>
      </c>
    </row>
    <row r="36851" spans="1:6" x14ac:dyDescent="0.45">
      <c r="A36851" t="s">
        <v>163</v>
      </c>
      <c r="B36851">
        <v>2023</v>
      </c>
      <c r="C36851" t="s">
        <v>18</v>
      </c>
      <c r="D36851" t="s">
        <v>9</v>
      </c>
      <c r="E36851">
        <v>1815.908875198865</v>
      </c>
      <c r="F36851" t="s">
        <v>22</v>
      </c>
    </row>
    <row r="36852" spans="1:6" x14ac:dyDescent="0.45">
      <c r="A36852" t="s">
        <v>163</v>
      </c>
      <c r="B36852">
        <v>2023</v>
      </c>
      <c r="C36852" t="s">
        <v>18</v>
      </c>
      <c r="D36852" t="s">
        <v>10</v>
      </c>
      <c r="E36852">
        <v>99.935068493150652</v>
      </c>
      <c r="F36852" t="s">
        <v>22</v>
      </c>
    </row>
    <row r="36853" spans="1:6" x14ac:dyDescent="0.45">
      <c r="A36853" t="s">
        <v>163</v>
      </c>
      <c r="B36853">
        <v>2023</v>
      </c>
      <c r="C36853" t="s">
        <v>18</v>
      </c>
      <c r="D36853" t="s">
        <v>19</v>
      </c>
      <c r="E36853">
        <v>0.74899999999999989</v>
      </c>
      <c r="F36853" t="s">
        <v>23</v>
      </c>
    </row>
    <row r="36854" spans="1:6" x14ac:dyDescent="0.45">
      <c r="A36854" t="s">
        <v>163</v>
      </c>
      <c r="B36854">
        <v>2024</v>
      </c>
      <c r="C36854" t="s">
        <v>15</v>
      </c>
      <c r="D36854" t="s">
        <v>0</v>
      </c>
      <c r="E36854">
        <v>3034.4175051574412</v>
      </c>
      <c r="F36854" t="s">
        <v>22</v>
      </c>
    </row>
    <row r="36855" spans="1:6" x14ac:dyDescent="0.45">
      <c r="A36855" t="s">
        <v>163</v>
      </c>
      <c r="B36855">
        <v>2024</v>
      </c>
      <c r="C36855" t="s">
        <v>15</v>
      </c>
      <c r="D36855" t="s">
        <v>1</v>
      </c>
      <c r="E36855">
        <v>3309.3293874854216</v>
      </c>
      <c r="F36855" t="s">
        <v>22</v>
      </c>
    </row>
    <row r="36856" spans="1:6" x14ac:dyDescent="0.45">
      <c r="A36856" t="s">
        <v>163</v>
      </c>
      <c r="B36856">
        <v>2024</v>
      </c>
      <c r="C36856" t="s">
        <v>15</v>
      </c>
      <c r="D36856" t="s">
        <v>2</v>
      </c>
      <c r="E36856">
        <v>7.336813180218714</v>
      </c>
      <c r="F36856" t="s">
        <v>22</v>
      </c>
    </row>
    <row r="36857" spans="1:6" x14ac:dyDescent="0.45">
      <c r="A36857" t="s">
        <v>163</v>
      </c>
      <c r="B36857">
        <v>2024</v>
      </c>
      <c r="C36857" t="s">
        <v>15</v>
      </c>
      <c r="D36857" t="s">
        <v>3</v>
      </c>
      <c r="E36857">
        <v>6.5566905881862887</v>
      </c>
      <c r="F36857" t="s">
        <v>22</v>
      </c>
    </row>
    <row r="36858" spans="1:6" x14ac:dyDescent="0.45">
      <c r="A36858" t="s">
        <v>163</v>
      </c>
      <c r="B36858">
        <v>2024</v>
      </c>
      <c r="C36858" t="s">
        <v>15</v>
      </c>
      <c r="D36858" t="s">
        <v>4</v>
      </c>
      <c r="E36858">
        <v>74.127663601875085</v>
      </c>
      <c r="F36858" t="s">
        <v>22</v>
      </c>
    </row>
    <row r="36859" spans="1:6" x14ac:dyDescent="0.45">
      <c r="A36859" t="s">
        <v>163</v>
      </c>
      <c r="B36859">
        <v>2024</v>
      </c>
      <c r="C36859" t="s">
        <v>5</v>
      </c>
      <c r="D36859" t="s">
        <v>5</v>
      </c>
      <c r="E36859">
        <v>6431.7680600131425</v>
      </c>
      <c r="F36859" t="s">
        <v>22</v>
      </c>
    </row>
    <row r="36860" spans="1:6" x14ac:dyDescent="0.45">
      <c r="A36860" t="s">
        <v>163</v>
      </c>
      <c r="B36860">
        <v>2024</v>
      </c>
      <c r="C36860" t="s">
        <v>16</v>
      </c>
      <c r="D36860" t="s">
        <v>6</v>
      </c>
      <c r="E36860">
        <v>0</v>
      </c>
      <c r="F36860" t="s">
        <v>22</v>
      </c>
    </row>
    <row r="36861" spans="1:6" x14ac:dyDescent="0.45">
      <c r="A36861" t="s">
        <v>163</v>
      </c>
      <c r="B36861">
        <v>2024</v>
      </c>
      <c r="C36861" t="s">
        <v>16</v>
      </c>
      <c r="D36861" t="s">
        <v>7</v>
      </c>
      <c r="E36861">
        <v>814.29589062794514</v>
      </c>
      <c r="F36861" t="s">
        <v>22</v>
      </c>
    </row>
    <row r="36862" spans="1:6" x14ac:dyDescent="0.45">
      <c r="A36862" t="s">
        <v>163</v>
      </c>
      <c r="B36862">
        <v>2024</v>
      </c>
      <c r="C36862" t="s">
        <v>17</v>
      </c>
      <c r="D36862" t="s">
        <v>8</v>
      </c>
      <c r="E36862">
        <v>5383.3448283595771</v>
      </c>
      <c r="F36862" t="s">
        <v>22</v>
      </c>
    </row>
    <row r="36863" spans="1:6" x14ac:dyDescent="0.45">
      <c r="A36863" t="s">
        <v>163</v>
      </c>
      <c r="B36863">
        <v>2024</v>
      </c>
      <c r="C36863" t="s">
        <v>18</v>
      </c>
      <c r="D36863" t="s">
        <v>9</v>
      </c>
      <c r="E36863">
        <v>1719.6795047951721</v>
      </c>
      <c r="F36863" t="s">
        <v>22</v>
      </c>
    </row>
    <row r="36864" spans="1:6" x14ac:dyDescent="0.45">
      <c r="A36864" t="s">
        <v>163</v>
      </c>
      <c r="B36864">
        <v>2024</v>
      </c>
      <c r="C36864" t="s">
        <v>18</v>
      </c>
      <c r="D36864" t="s">
        <v>10</v>
      </c>
      <c r="E36864">
        <v>143.03961748633881</v>
      </c>
      <c r="F36864" t="s">
        <v>22</v>
      </c>
    </row>
    <row r="36865" spans="1:6" x14ac:dyDescent="0.45">
      <c r="A36865" t="s">
        <v>163</v>
      </c>
      <c r="B36865">
        <v>2024</v>
      </c>
      <c r="C36865" t="s">
        <v>18</v>
      </c>
      <c r="D36865" t="s">
        <v>19</v>
      </c>
      <c r="E36865">
        <v>1.0720628415300546</v>
      </c>
      <c r="F36865" t="s">
        <v>23</v>
      </c>
    </row>
    <row r="36866" spans="1:6" x14ac:dyDescent="0.45">
      <c r="A36866" t="s">
        <v>163</v>
      </c>
      <c r="B36866">
        <v>2025</v>
      </c>
      <c r="C36866" t="s">
        <v>15</v>
      </c>
      <c r="D36866" t="s">
        <v>0</v>
      </c>
      <c r="E36866">
        <v>3053.7836966642508</v>
      </c>
      <c r="F36866" t="s">
        <v>22</v>
      </c>
    </row>
    <row r="36867" spans="1:6" x14ac:dyDescent="0.45">
      <c r="A36867" t="s">
        <v>163</v>
      </c>
      <c r="B36867">
        <v>2025</v>
      </c>
      <c r="C36867" t="s">
        <v>15</v>
      </c>
      <c r="D36867" t="s">
        <v>1</v>
      </c>
      <c r="E36867">
        <v>3424.8192608644868</v>
      </c>
      <c r="F36867" t="s">
        <v>22</v>
      </c>
    </row>
    <row r="36868" spans="1:6" x14ac:dyDescent="0.45">
      <c r="A36868" t="s">
        <v>163</v>
      </c>
      <c r="B36868">
        <v>2025</v>
      </c>
      <c r="C36868" t="s">
        <v>15</v>
      </c>
      <c r="D36868" t="s">
        <v>2</v>
      </c>
      <c r="E36868">
        <v>7.9</v>
      </c>
      <c r="F36868" t="s">
        <v>22</v>
      </c>
    </row>
    <row r="36869" spans="1:6" x14ac:dyDescent="0.45">
      <c r="A36869" t="s">
        <v>163</v>
      </c>
      <c r="B36869">
        <v>2025</v>
      </c>
      <c r="C36869" t="s">
        <v>15</v>
      </c>
      <c r="D36869" t="s">
        <v>3</v>
      </c>
      <c r="E36869">
        <v>10.013780466698158</v>
      </c>
      <c r="F36869" t="s">
        <v>22</v>
      </c>
    </row>
    <row r="36870" spans="1:6" x14ac:dyDescent="0.45">
      <c r="A36870" t="s">
        <v>163</v>
      </c>
      <c r="B36870">
        <v>2025</v>
      </c>
      <c r="C36870" t="s">
        <v>15</v>
      </c>
      <c r="D36870" t="s">
        <v>4</v>
      </c>
      <c r="E36870">
        <v>70.483382254962976</v>
      </c>
      <c r="F36870" t="s">
        <v>22</v>
      </c>
    </row>
    <row r="36871" spans="1:6" x14ac:dyDescent="0.45">
      <c r="A36871" t="s">
        <v>163</v>
      </c>
      <c r="B36871">
        <v>2025</v>
      </c>
      <c r="C36871" t="s">
        <v>5</v>
      </c>
      <c r="D36871" t="s">
        <v>5</v>
      </c>
      <c r="E36871">
        <v>6567.0001202503981</v>
      </c>
      <c r="F36871" t="s">
        <v>22</v>
      </c>
    </row>
    <row r="36872" spans="1:6" x14ac:dyDescent="0.45">
      <c r="A36872" t="s">
        <v>163</v>
      </c>
      <c r="B36872">
        <v>2025</v>
      </c>
      <c r="C36872" t="s">
        <v>16</v>
      </c>
      <c r="D36872" t="s">
        <v>6</v>
      </c>
      <c r="E36872">
        <v>0</v>
      </c>
      <c r="F36872" t="s">
        <v>22</v>
      </c>
    </row>
    <row r="36873" spans="1:6" x14ac:dyDescent="0.45">
      <c r="A36873" t="s">
        <v>163</v>
      </c>
      <c r="B36873">
        <v>2025</v>
      </c>
      <c r="C36873" t="s">
        <v>16</v>
      </c>
      <c r="D36873" t="s">
        <v>7</v>
      </c>
      <c r="E36873">
        <v>774.26328767123277</v>
      </c>
      <c r="F36873" t="s">
        <v>22</v>
      </c>
    </row>
    <row r="36874" spans="1:6" x14ac:dyDescent="0.45">
      <c r="A36874" t="s">
        <v>163</v>
      </c>
      <c r="B36874">
        <v>2025</v>
      </c>
      <c r="C36874" t="s">
        <v>17</v>
      </c>
      <c r="D36874" t="s">
        <v>8</v>
      </c>
      <c r="E36874">
        <v>5520.2510094279423</v>
      </c>
      <c r="F36874" t="s">
        <v>22</v>
      </c>
    </row>
    <row r="36875" spans="1:6" x14ac:dyDescent="0.45">
      <c r="A36875" t="s">
        <v>163</v>
      </c>
      <c r="B36875">
        <v>2025</v>
      </c>
      <c r="C36875" t="s">
        <v>18</v>
      </c>
      <c r="D36875" t="s">
        <v>9</v>
      </c>
      <c r="E36875">
        <v>1698.6214148871318</v>
      </c>
      <c r="F36875" t="s">
        <v>22</v>
      </c>
    </row>
    <row r="36876" spans="1:6" x14ac:dyDescent="0.45">
      <c r="A36876" t="s">
        <v>163</v>
      </c>
      <c r="B36876">
        <v>2025</v>
      </c>
      <c r="C36876" t="s">
        <v>18</v>
      </c>
      <c r="D36876" t="s">
        <v>10</v>
      </c>
      <c r="E36876">
        <v>122.39098360655736</v>
      </c>
      <c r="F36876" t="s">
        <v>22</v>
      </c>
    </row>
    <row r="36877" spans="1:6" x14ac:dyDescent="0.45">
      <c r="A36877" t="s">
        <v>163</v>
      </c>
      <c r="B36877">
        <v>2025</v>
      </c>
      <c r="C36877" t="s">
        <v>18</v>
      </c>
      <c r="D36877" t="s">
        <v>19</v>
      </c>
      <c r="E36877">
        <v>0.9173040865789206</v>
      </c>
      <c r="F36877" t="s">
        <v>23</v>
      </c>
    </row>
    <row r="36878" spans="1:6" x14ac:dyDescent="0.45">
      <c r="A36878" t="s">
        <v>163</v>
      </c>
      <c r="B36878">
        <v>2026</v>
      </c>
      <c r="C36878" t="s">
        <v>15</v>
      </c>
      <c r="D36878" t="s">
        <v>0</v>
      </c>
      <c r="E36878">
        <v>3080.6986069022805</v>
      </c>
      <c r="F36878" t="s">
        <v>22</v>
      </c>
    </row>
    <row r="36879" spans="1:6" x14ac:dyDescent="0.45">
      <c r="A36879" t="s">
        <v>163</v>
      </c>
      <c r="B36879">
        <v>2026</v>
      </c>
      <c r="C36879" t="s">
        <v>15</v>
      </c>
      <c r="D36879" t="s">
        <v>1</v>
      </c>
      <c r="E36879">
        <v>3470.5405979970274</v>
      </c>
      <c r="F36879" t="s">
        <v>22</v>
      </c>
    </row>
    <row r="36880" spans="1:6" x14ac:dyDescent="0.45">
      <c r="A36880" t="s">
        <v>163</v>
      </c>
      <c r="B36880">
        <v>2026</v>
      </c>
      <c r="C36880" t="s">
        <v>15</v>
      </c>
      <c r="D36880" t="s">
        <v>2</v>
      </c>
      <c r="E36880">
        <v>8.4056000000000015</v>
      </c>
      <c r="F36880" t="s">
        <v>22</v>
      </c>
    </row>
    <row r="36881" spans="1:6" x14ac:dyDescent="0.45">
      <c r="A36881" t="s">
        <v>163</v>
      </c>
      <c r="B36881">
        <v>2026</v>
      </c>
      <c r="C36881" t="s">
        <v>15</v>
      </c>
      <c r="D36881" t="s">
        <v>3</v>
      </c>
      <c r="E36881">
        <v>10.387067313772718</v>
      </c>
      <c r="F36881" t="s">
        <v>22</v>
      </c>
    </row>
    <row r="36882" spans="1:6" x14ac:dyDescent="0.45">
      <c r="A36882" t="s">
        <v>163</v>
      </c>
      <c r="B36882">
        <v>2026</v>
      </c>
      <c r="C36882" t="s">
        <v>15</v>
      </c>
      <c r="D36882" t="s">
        <v>4</v>
      </c>
      <c r="E36882">
        <v>69.778737311419192</v>
      </c>
      <c r="F36882" t="s">
        <v>22</v>
      </c>
    </row>
    <row r="36883" spans="1:6" x14ac:dyDescent="0.45">
      <c r="A36883" t="s">
        <v>163</v>
      </c>
      <c r="B36883">
        <v>2026</v>
      </c>
      <c r="C36883" t="s">
        <v>5</v>
      </c>
      <c r="D36883" t="s">
        <v>5</v>
      </c>
      <c r="E36883">
        <v>6639.8106095244993</v>
      </c>
      <c r="F36883" t="s">
        <v>22</v>
      </c>
    </row>
    <row r="36884" spans="1:6" x14ac:dyDescent="0.45">
      <c r="A36884" t="s">
        <v>163</v>
      </c>
      <c r="B36884">
        <v>2026</v>
      </c>
      <c r="C36884" t="s">
        <v>16</v>
      </c>
      <c r="D36884" t="s">
        <v>6</v>
      </c>
      <c r="E36884">
        <v>0</v>
      </c>
      <c r="F36884" t="s">
        <v>22</v>
      </c>
    </row>
    <row r="36885" spans="1:6" x14ac:dyDescent="0.45">
      <c r="A36885" t="s">
        <v>163</v>
      </c>
      <c r="B36885">
        <v>2026</v>
      </c>
      <c r="C36885" t="s">
        <v>16</v>
      </c>
      <c r="D36885" t="s">
        <v>7</v>
      </c>
      <c r="E36885">
        <v>766.52272963933297</v>
      </c>
      <c r="F36885" t="s">
        <v>22</v>
      </c>
    </row>
    <row r="36886" spans="1:6" x14ac:dyDescent="0.45">
      <c r="A36886" t="s">
        <v>163</v>
      </c>
      <c r="B36886">
        <v>2026</v>
      </c>
      <c r="C36886" t="s">
        <v>17</v>
      </c>
      <c r="D36886" t="s">
        <v>8</v>
      </c>
      <c r="E36886">
        <v>5622.3295064106369</v>
      </c>
      <c r="F36886" t="s">
        <v>22</v>
      </c>
    </row>
    <row r="36887" spans="1:6" x14ac:dyDescent="0.45">
      <c r="A36887" t="s">
        <v>163</v>
      </c>
      <c r="B36887">
        <v>2026</v>
      </c>
      <c r="C36887" t="s">
        <v>18</v>
      </c>
      <c r="D36887" t="s">
        <v>9</v>
      </c>
      <c r="E36887">
        <v>1674.0038327531956</v>
      </c>
      <c r="F36887" t="s">
        <v>22</v>
      </c>
    </row>
    <row r="36888" spans="1:6" x14ac:dyDescent="0.45">
      <c r="A36888" t="s">
        <v>163</v>
      </c>
      <c r="B36888">
        <v>2026</v>
      </c>
      <c r="C36888" t="s">
        <v>18</v>
      </c>
      <c r="D36888" t="s">
        <v>10</v>
      </c>
      <c r="E36888">
        <v>110</v>
      </c>
      <c r="F36888" t="s">
        <v>22</v>
      </c>
    </row>
    <row r="36889" spans="1:6" x14ac:dyDescent="0.45">
      <c r="A36889" t="s">
        <v>163</v>
      </c>
      <c r="B36889">
        <v>2026</v>
      </c>
      <c r="C36889" t="s">
        <v>18</v>
      </c>
      <c r="D36889" t="s">
        <v>19</v>
      </c>
      <c r="E36889">
        <v>0.82443531827515404</v>
      </c>
      <c r="F36889" t="s">
        <v>23</v>
      </c>
    </row>
    <row r="36890" spans="1:6" x14ac:dyDescent="0.45">
      <c r="A36890" t="s">
        <v>163</v>
      </c>
      <c r="B36890">
        <v>2027</v>
      </c>
      <c r="C36890" t="s">
        <v>15</v>
      </c>
      <c r="D36890" t="s">
        <v>0</v>
      </c>
      <c r="E36890">
        <v>3102.6382759038215</v>
      </c>
      <c r="F36890" t="s">
        <v>22</v>
      </c>
    </row>
    <row r="36891" spans="1:6" x14ac:dyDescent="0.45">
      <c r="A36891" t="s">
        <v>163</v>
      </c>
      <c r="B36891">
        <v>2027</v>
      </c>
      <c r="C36891" t="s">
        <v>15</v>
      </c>
      <c r="D36891" t="s">
        <v>1</v>
      </c>
      <c r="E36891">
        <v>3516.8723149802877</v>
      </c>
      <c r="F36891" t="s">
        <v>22</v>
      </c>
    </row>
    <row r="36892" spans="1:6" x14ac:dyDescent="0.45">
      <c r="A36892" t="s">
        <v>163</v>
      </c>
      <c r="B36892">
        <v>2027</v>
      </c>
      <c r="C36892" t="s">
        <v>15</v>
      </c>
      <c r="D36892" t="s">
        <v>2</v>
      </c>
      <c r="E36892">
        <v>8.9435584000000024</v>
      </c>
      <c r="F36892" t="s">
        <v>22</v>
      </c>
    </row>
    <row r="36893" spans="1:6" x14ac:dyDescent="0.45">
      <c r="A36893" t="s">
        <v>163</v>
      </c>
      <c r="B36893">
        <v>2027</v>
      </c>
      <c r="C36893" t="s">
        <v>15</v>
      </c>
      <c r="D36893" t="s">
        <v>3</v>
      </c>
      <c r="E36893">
        <v>15.348237858282138</v>
      </c>
      <c r="F36893" t="s">
        <v>22</v>
      </c>
    </row>
    <row r="36894" spans="1:6" x14ac:dyDescent="0.45">
      <c r="A36894" t="s">
        <v>163</v>
      </c>
      <c r="B36894">
        <v>2027</v>
      </c>
      <c r="C36894" t="s">
        <v>15</v>
      </c>
      <c r="D36894" t="s">
        <v>4</v>
      </c>
      <c r="E36894">
        <v>69.08420624489348</v>
      </c>
      <c r="F36894" t="s">
        <v>22</v>
      </c>
    </row>
    <row r="36895" spans="1:6" x14ac:dyDescent="0.45">
      <c r="A36895" t="s">
        <v>163</v>
      </c>
      <c r="B36895">
        <v>2027</v>
      </c>
      <c r="C36895" t="s">
        <v>5</v>
      </c>
      <c r="D36895" t="s">
        <v>5</v>
      </c>
      <c r="E36895">
        <v>6712.8865933872848</v>
      </c>
      <c r="F36895" t="s">
        <v>22</v>
      </c>
    </row>
    <row r="36896" spans="1:6" x14ac:dyDescent="0.45">
      <c r="A36896" t="s">
        <v>163</v>
      </c>
      <c r="B36896">
        <v>2027</v>
      </c>
      <c r="C36896" t="s">
        <v>16</v>
      </c>
      <c r="D36896" t="s">
        <v>6</v>
      </c>
      <c r="E36896">
        <v>0</v>
      </c>
      <c r="F36896" t="s">
        <v>22</v>
      </c>
    </row>
    <row r="36897" spans="1:6" x14ac:dyDescent="0.45">
      <c r="A36897" t="s">
        <v>163</v>
      </c>
      <c r="B36897">
        <v>2027</v>
      </c>
      <c r="C36897" t="s">
        <v>16</v>
      </c>
      <c r="D36897" t="s">
        <v>7</v>
      </c>
      <c r="E36897">
        <v>758.89327302482525</v>
      </c>
      <c r="F36897" t="s">
        <v>22</v>
      </c>
    </row>
    <row r="36898" spans="1:6" x14ac:dyDescent="0.45">
      <c r="A36898" t="s">
        <v>163</v>
      </c>
      <c r="B36898">
        <v>2027</v>
      </c>
      <c r="C36898" t="s">
        <v>17</v>
      </c>
      <c r="D36898" t="s">
        <v>8</v>
      </c>
      <c r="E36898">
        <v>5744.9822965088506</v>
      </c>
      <c r="F36898" t="s">
        <v>22</v>
      </c>
    </row>
    <row r="36899" spans="1:6" x14ac:dyDescent="0.45">
      <c r="A36899" t="s">
        <v>163</v>
      </c>
      <c r="B36899">
        <v>2027</v>
      </c>
      <c r="C36899" t="s">
        <v>18</v>
      </c>
      <c r="D36899" t="s">
        <v>9</v>
      </c>
      <c r="E36899">
        <v>1624.7975699032595</v>
      </c>
      <c r="F36899" t="s">
        <v>22</v>
      </c>
    </row>
    <row r="36900" spans="1:6" x14ac:dyDescent="0.45">
      <c r="A36900" t="s">
        <v>163</v>
      </c>
      <c r="B36900">
        <v>2027</v>
      </c>
      <c r="C36900" t="s">
        <v>18</v>
      </c>
      <c r="D36900" t="s">
        <v>10</v>
      </c>
      <c r="E36900">
        <v>102</v>
      </c>
      <c r="F36900" t="s">
        <v>22</v>
      </c>
    </row>
    <row r="36901" spans="1:6" x14ac:dyDescent="0.45">
      <c r="A36901" t="s">
        <v>163</v>
      </c>
      <c r="B36901">
        <v>2027</v>
      </c>
      <c r="C36901" t="s">
        <v>18</v>
      </c>
      <c r="D36901" t="s">
        <v>19</v>
      </c>
      <c r="E36901">
        <v>0.764476386036961</v>
      </c>
      <c r="F36901" t="s">
        <v>23</v>
      </c>
    </row>
    <row r="36902" spans="1:6" x14ac:dyDescent="0.45">
      <c r="A36902" t="s">
        <v>163</v>
      </c>
      <c r="B36902">
        <v>2028</v>
      </c>
      <c r="C36902" t="s">
        <v>15</v>
      </c>
      <c r="D36902" t="s">
        <v>0</v>
      </c>
      <c r="E36902">
        <v>3124.7214672443793</v>
      </c>
      <c r="F36902" t="s">
        <v>22</v>
      </c>
    </row>
    <row r="36903" spans="1:6" x14ac:dyDescent="0.45">
      <c r="A36903" t="s">
        <v>163</v>
      </c>
      <c r="B36903">
        <v>2028</v>
      </c>
      <c r="C36903" t="s">
        <v>15</v>
      </c>
      <c r="D36903" t="s">
        <v>1</v>
      </c>
      <c r="E36903">
        <v>3563.8225603852743</v>
      </c>
      <c r="F36903" t="s">
        <v>22</v>
      </c>
    </row>
    <row r="36904" spans="1:6" x14ac:dyDescent="0.45">
      <c r="A36904" t="s">
        <v>163</v>
      </c>
      <c r="B36904">
        <v>2028</v>
      </c>
      <c r="C36904" t="s">
        <v>15</v>
      </c>
      <c r="D36904" t="s">
        <v>2</v>
      </c>
      <c r="E36904">
        <v>9.5159461376000039</v>
      </c>
      <c r="F36904" t="s">
        <v>22</v>
      </c>
    </row>
    <row r="36905" spans="1:6" x14ac:dyDescent="0.45">
      <c r="A36905" t="s">
        <v>163</v>
      </c>
      <c r="B36905">
        <v>2028</v>
      </c>
      <c r="C36905" t="s">
        <v>15</v>
      </c>
      <c r="D36905" t="s">
        <v>3</v>
      </c>
      <c r="E36905">
        <v>19.730625592362895</v>
      </c>
      <c r="F36905" t="s">
        <v>22</v>
      </c>
    </row>
    <row r="36906" spans="1:6" x14ac:dyDescent="0.45">
      <c r="A36906" t="s">
        <v>163</v>
      </c>
      <c r="B36906">
        <v>2028</v>
      </c>
      <c r="C36906" t="s">
        <v>15</v>
      </c>
      <c r="D36906" t="s">
        <v>4</v>
      </c>
      <c r="E36906">
        <v>68.523488892111089</v>
      </c>
      <c r="F36906" t="s">
        <v>22</v>
      </c>
    </row>
    <row r="36907" spans="1:6" x14ac:dyDescent="0.45">
      <c r="A36907" t="s">
        <v>163</v>
      </c>
      <c r="B36907">
        <v>2028</v>
      </c>
      <c r="C36907" t="s">
        <v>5</v>
      </c>
      <c r="D36907" t="s">
        <v>5</v>
      </c>
      <c r="E36907">
        <v>6786.3140882517282</v>
      </c>
      <c r="F36907" t="s">
        <v>22</v>
      </c>
    </row>
    <row r="36908" spans="1:6" x14ac:dyDescent="0.45">
      <c r="A36908" t="s">
        <v>163</v>
      </c>
      <c r="B36908">
        <v>2028</v>
      </c>
      <c r="C36908" t="s">
        <v>16</v>
      </c>
      <c r="D36908" t="s">
        <v>6</v>
      </c>
      <c r="E36908">
        <v>0</v>
      </c>
      <c r="F36908" t="s">
        <v>22</v>
      </c>
    </row>
    <row r="36909" spans="1:6" x14ac:dyDescent="0.45">
      <c r="A36909" t="s">
        <v>163</v>
      </c>
      <c r="B36909">
        <v>2028</v>
      </c>
      <c r="C36909" t="s">
        <v>16</v>
      </c>
      <c r="D36909" t="s">
        <v>7</v>
      </c>
      <c r="E36909">
        <v>814.6428074805666</v>
      </c>
      <c r="F36909" t="s">
        <v>22</v>
      </c>
    </row>
    <row r="36910" spans="1:6" x14ac:dyDescent="0.45">
      <c r="A36910" t="s">
        <v>163</v>
      </c>
      <c r="B36910">
        <v>2028</v>
      </c>
      <c r="C36910" t="s">
        <v>17</v>
      </c>
      <c r="D36910" t="s">
        <v>8</v>
      </c>
      <c r="E36910">
        <v>5948.257436348541</v>
      </c>
      <c r="F36910" t="s">
        <v>22</v>
      </c>
    </row>
    <row r="36911" spans="1:6" x14ac:dyDescent="0.45">
      <c r="A36911" t="s">
        <v>163</v>
      </c>
      <c r="B36911">
        <v>2028</v>
      </c>
      <c r="C36911" t="s">
        <v>18</v>
      </c>
      <c r="D36911" t="s">
        <v>9</v>
      </c>
      <c r="E36911">
        <v>1560.6994593837535</v>
      </c>
      <c r="F36911" t="s">
        <v>22</v>
      </c>
    </row>
    <row r="36912" spans="1:6" x14ac:dyDescent="0.45">
      <c r="A36912" t="s">
        <v>163</v>
      </c>
      <c r="B36912">
        <v>2028</v>
      </c>
      <c r="C36912" t="s">
        <v>18</v>
      </c>
      <c r="D36912" t="s">
        <v>10</v>
      </c>
      <c r="E36912">
        <v>92</v>
      </c>
      <c r="F36912" t="s">
        <v>22</v>
      </c>
    </row>
    <row r="36913" spans="1:6" x14ac:dyDescent="0.45">
      <c r="A36913" t="s">
        <v>163</v>
      </c>
      <c r="B36913">
        <v>2028</v>
      </c>
      <c r="C36913" t="s">
        <v>18</v>
      </c>
      <c r="D36913" t="s">
        <v>19</v>
      </c>
      <c r="E36913">
        <v>0.68952772073921964</v>
      </c>
      <c r="F36913" t="s">
        <v>23</v>
      </c>
    </row>
    <row r="36914" spans="1:6" x14ac:dyDescent="0.45">
      <c r="A36914" t="s">
        <v>163</v>
      </c>
      <c r="B36914">
        <v>2029</v>
      </c>
      <c r="C36914" t="s">
        <v>15</v>
      </c>
      <c r="D36914" t="s">
        <v>0</v>
      </c>
      <c r="E36914">
        <v>3142.6510898876536</v>
      </c>
      <c r="F36914" t="s">
        <v>22</v>
      </c>
    </row>
    <row r="36915" spans="1:6" x14ac:dyDescent="0.45">
      <c r="A36915" t="s">
        <v>163</v>
      </c>
      <c r="B36915">
        <v>2029</v>
      </c>
      <c r="C36915" t="s">
        <v>15</v>
      </c>
      <c r="D36915" t="s">
        <v>1</v>
      </c>
      <c r="E36915">
        <v>3611.3995915664177</v>
      </c>
      <c r="F36915" t="s">
        <v>22</v>
      </c>
    </row>
    <row r="36916" spans="1:6" x14ac:dyDescent="0.45">
      <c r="A36916" t="s">
        <v>163</v>
      </c>
      <c r="B36916">
        <v>2029</v>
      </c>
      <c r="C36916" t="s">
        <v>15</v>
      </c>
      <c r="D36916" t="s">
        <v>2</v>
      </c>
      <c r="E36916">
        <v>10.124966690406405</v>
      </c>
      <c r="F36916" t="s">
        <v>22</v>
      </c>
    </row>
    <row r="36917" spans="1:6" x14ac:dyDescent="0.45">
      <c r="A36917" t="s">
        <v>163</v>
      </c>
      <c r="B36917">
        <v>2029</v>
      </c>
      <c r="C36917" t="s">
        <v>15</v>
      </c>
      <c r="D36917" t="s">
        <v>3</v>
      </c>
      <c r="E36917">
        <v>28.478080844786341</v>
      </c>
      <c r="F36917" t="s">
        <v>22</v>
      </c>
    </row>
    <row r="36918" spans="1:6" x14ac:dyDescent="0.45">
      <c r="A36918" t="s">
        <v>163</v>
      </c>
      <c r="B36918">
        <v>2029</v>
      </c>
      <c r="C36918" t="s">
        <v>15</v>
      </c>
      <c r="D36918" t="s">
        <v>4</v>
      </c>
      <c r="E36918">
        <v>67.972509737651478</v>
      </c>
      <c r="F36918" t="s">
        <v>22</v>
      </c>
    </row>
    <row r="36919" spans="1:6" x14ac:dyDescent="0.45">
      <c r="A36919" t="s">
        <v>163</v>
      </c>
      <c r="B36919">
        <v>2029</v>
      </c>
      <c r="C36919" t="s">
        <v>5</v>
      </c>
      <c r="D36919" t="s">
        <v>5</v>
      </c>
      <c r="E36919">
        <v>6860.6262387269162</v>
      </c>
      <c r="F36919" t="s">
        <v>22</v>
      </c>
    </row>
    <row r="36920" spans="1:6" x14ac:dyDescent="0.45">
      <c r="A36920" t="s">
        <v>163</v>
      </c>
      <c r="B36920">
        <v>2029</v>
      </c>
      <c r="C36920" t="s">
        <v>16</v>
      </c>
      <c r="D36920" t="s">
        <v>6</v>
      </c>
      <c r="E36920">
        <v>0</v>
      </c>
      <c r="F36920" t="s">
        <v>22</v>
      </c>
    </row>
    <row r="36921" spans="1:6" x14ac:dyDescent="0.45">
      <c r="A36921" t="s">
        <v>163</v>
      </c>
      <c r="B36921">
        <v>2029</v>
      </c>
      <c r="C36921" t="s">
        <v>16</v>
      </c>
      <c r="D36921" t="s">
        <v>7</v>
      </c>
      <c r="E36921">
        <v>1517.3420562314916</v>
      </c>
      <c r="F36921" t="s">
        <v>22</v>
      </c>
    </row>
    <row r="36922" spans="1:6" x14ac:dyDescent="0.45">
      <c r="A36922" t="s">
        <v>163</v>
      </c>
      <c r="B36922">
        <v>2029</v>
      </c>
      <c r="C36922" t="s">
        <v>17</v>
      </c>
      <c r="D36922" t="s">
        <v>8</v>
      </c>
      <c r="E36922">
        <v>6804.1998858951702</v>
      </c>
      <c r="F36922" t="s">
        <v>22</v>
      </c>
    </row>
    <row r="36923" spans="1:6" x14ac:dyDescent="0.45">
      <c r="A36923" t="s">
        <v>163</v>
      </c>
      <c r="B36923">
        <v>2029</v>
      </c>
      <c r="C36923" t="s">
        <v>18</v>
      </c>
      <c r="D36923" t="s">
        <v>9</v>
      </c>
      <c r="E36923">
        <v>1490.768409063237</v>
      </c>
      <c r="F36923" t="s">
        <v>22</v>
      </c>
    </row>
    <row r="36924" spans="1:6" x14ac:dyDescent="0.45">
      <c r="A36924" t="s">
        <v>163</v>
      </c>
      <c r="B36924">
        <v>2029</v>
      </c>
      <c r="C36924" t="s">
        <v>18</v>
      </c>
      <c r="D36924" t="s">
        <v>10</v>
      </c>
      <c r="E36924">
        <v>83</v>
      </c>
      <c r="F36924" t="s">
        <v>22</v>
      </c>
    </row>
    <row r="36925" spans="1:6" x14ac:dyDescent="0.45">
      <c r="A36925" t="s">
        <v>163</v>
      </c>
      <c r="B36925">
        <v>2029</v>
      </c>
      <c r="C36925" t="s">
        <v>18</v>
      </c>
      <c r="D36925" t="s">
        <v>19</v>
      </c>
      <c r="E36925">
        <v>0.62207392197125255</v>
      </c>
      <c r="F36925" t="s">
        <v>23</v>
      </c>
    </row>
    <row r="36926" spans="1:6" x14ac:dyDescent="0.45">
      <c r="A36926" t="s">
        <v>163</v>
      </c>
      <c r="B36926">
        <v>2030</v>
      </c>
      <c r="C36926" t="s">
        <v>15</v>
      </c>
      <c r="D36926" t="s">
        <v>0</v>
      </c>
      <c r="E36926">
        <v>3155.0071291490576</v>
      </c>
      <c r="F36926" t="s">
        <v>22</v>
      </c>
    </row>
    <row r="36927" spans="1:6" x14ac:dyDescent="0.45">
      <c r="A36927" t="s">
        <v>163</v>
      </c>
      <c r="B36927">
        <v>2030</v>
      </c>
      <c r="C36927" t="s">
        <v>15</v>
      </c>
      <c r="D36927" t="s">
        <v>1</v>
      </c>
      <c r="E36927">
        <v>3659.6117761138298</v>
      </c>
      <c r="F36927" t="s">
        <v>22</v>
      </c>
    </row>
    <row r="36928" spans="1:6" x14ac:dyDescent="0.45">
      <c r="A36928" t="s">
        <v>163</v>
      </c>
      <c r="B36928">
        <v>2030</v>
      </c>
      <c r="C36928" t="s">
        <v>15</v>
      </c>
      <c r="D36928" t="s">
        <v>2</v>
      </c>
      <c r="E36928">
        <v>10.469215557880222</v>
      </c>
      <c r="F36928" t="s">
        <v>22</v>
      </c>
    </row>
    <row r="36929" spans="1:6" x14ac:dyDescent="0.45">
      <c r="A36929" t="s">
        <v>163</v>
      </c>
      <c r="B36929">
        <v>2030</v>
      </c>
      <c r="C36929" t="s">
        <v>15</v>
      </c>
      <c r="D36929" t="s">
        <v>3</v>
      </c>
      <c r="E36929">
        <v>39.477126146564963</v>
      </c>
      <c r="F36929" t="s">
        <v>22</v>
      </c>
    </row>
    <row r="36930" spans="1:6" x14ac:dyDescent="0.45">
      <c r="A36930" t="s">
        <v>163</v>
      </c>
      <c r="B36930">
        <v>2030</v>
      </c>
      <c r="C36930" t="s">
        <v>15</v>
      </c>
      <c r="D36930" t="s">
        <v>4</v>
      </c>
      <c r="E36930">
        <v>67.34849323893576</v>
      </c>
      <c r="F36930" t="s">
        <v>22</v>
      </c>
    </row>
    <row r="36931" spans="1:6" x14ac:dyDescent="0.45">
      <c r="A36931" t="s">
        <v>163</v>
      </c>
      <c r="B36931">
        <v>2030</v>
      </c>
      <c r="C36931" t="s">
        <v>5</v>
      </c>
      <c r="D36931" t="s">
        <v>5</v>
      </c>
      <c r="E36931">
        <v>6931.9137402062679</v>
      </c>
      <c r="F36931" t="s">
        <v>22</v>
      </c>
    </row>
    <row r="36932" spans="1:6" x14ac:dyDescent="0.45">
      <c r="A36932" t="s">
        <v>163</v>
      </c>
      <c r="B36932">
        <v>2030</v>
      </c>
      <c r="C36932" t="s">
        <v>16</v>
      </c>
      <c r="D36932" t="s">
        <v>6</v>
      </c>
      <c r="E36932">
        <v>0</v>
      </c>
      <c r="F36932" t="s">
        <v>22</v>
      </c>
    </row>
    <row r="36933" spans="1:6" x14ac:dyDescent="0.45">
      <c r="A36933" t="s">
        <v>163</v>
      </c>
      <c r="B36933">
        <v>2030</v>
      </c>
      <c r="C36933" t="s">
        <v>16</v>
      </c>
      <c r="D36933" t="s">
        <v>7</v>
      </c>
      <c r="E36933">
        <v>1815.7628219178084</v>
      </c>
      <c r="F36933" t="s">
        <v>22</v>
      </c>
    </row>
    <row r="36934" spans="1:6" x14ac:dyDescent="0.45">
      <c r="A36934" t="s">
        <v>163</v>
      </c>
      <c r="B36934">
        <v>2030</v>
      </c>
      <c r="C36934" t="s">
        <v>17</v>
      </c>
      <c r="D36934" t="s">
        <v>8</v>
      </c>
      <c r="E36934">
        <v>7268.8901409488963</v>
      </c>
      <c r="F36934" t="s">
        <v>22</v>
      </c>
    </row>
    <row r="36935" spans="1:6" x14ac:dyDescent="0.45">
      <c r="A36935" t="s">
        <v>163</v>
      </c>
      <c r="B36935">
        <v>2030</v>
      </c>
      <c r="C36935" t="s">
        <v>18</v>
      </c>
      <c r="D36935" t="s">
        <v>9</v>
      </c>
      <c r="E36935">
        <v>1406.7864211751807</v>
      </c>
      <c r="F36935" t="s">
        <v>22</v>
      </c>
    </row>
    <row r="36936" spans="1:6" x14ac:dyDescent="0.45">
      <c r="A36936" t="s">
        <v>163</v>
      </c>
      <c r="B36936">
        <v>2030</v>
      </c>
      <c r="C36936" t="s">
        <v>18</v>
      </c>
      <c r="D36936" t="s">
        <v>10</v>
      </c>
      <c r="E36936">
        <v>72</v>
      </c>
      <c r="F36936" t="s">
        <v>22</v>
      </c>
    </row>
    <row r="36937" spans="1:6" x14ac:dyDescent="0.45">
      <c r="A36937" t="s">
        <v>163</v>
      </c>
      <c r="B36937">
        <v>2030</v>
      </c>
      <c r="C36937" t="s">
        <v>18</v>
      </c>
      <c r="D36937" t="s">
        <v>19</v>
      </c>
      <c r="E36937">
        <v>0.53963039014373715</v>
      </c>
      <c r="F36937" t="s">
        <v>23</v>
      </c>
    </row>
    <row r="36938" spans="1:6" x14ac:dyDescent="0.45">
      <c r="A36938" t="s">
        <v>163</v>
      </c>
      <c r="B36938">
        <v>2031</v>
      </c>
      <c r="C36938" t="s">
        <v>15</v>
      </c>
      <c r="D36938" t="s">
        <v>0</v>
      </c>
      <c r="E36938">
        <v>3155.4705825925594</v>
      </c>
      <c r="F36938" t="s">
        <v>22</v>
      </c>
    </row>
    <row r="36939" spans="1:6" x14ac:dyDescent="0.45">
      <c r="A36939" t="s">
        <v>163</v>
      </c>
      <c r="B36939">
        <v>2031</v>
      </c>
      <c r="C36939" t="s">
        <v>15</v>
      </c>
      <c r="D36939" t="s">
        <v>1</v>
      </c>
      <c r="E36939">
        <v>3700.7458124773489</v>
      </c>
      <c r="F36939" t="s">
        <v>22</v>
      </c>
    </row>
    <row r="36940" spans="1:6" x14ac:dyDescent="0.45">
      <c r="A36940" t="s">
        <v>163</v>
      </c>
      <c r="B36940">
        <v>2031</v>
      </c>
      <c r="C36940" t="s">
        <v>15</v>
      </c>
      <c r="D36940" t="s">
        <v>2</v>
      </c>
      <c r="E36940">
        <v>10.950799473542713</v>
      </c>
      <c r="F36940" t="s">
        <v>22</v>
      </c>
    </row>
    <row r="36941" spans="1:6" x14ac:dyDescent="0.45">
      <c r="A36941" t="s">
        <v>163</v>
      </c>
      <c r="B36941">
        <v>2031</v>
      </c>
      <c r="C36941" t="s">
        <v>15</v>
      </c>
      <c r="D36941" t="s">
        <v>3</v>
      </c>
      <c r="E36941">
        <v>52.631473422201779</v>
      </c>
      <c r="F36941" t="s">
        <v>22</v>
      </c>
    </row>
    <row r="36942" spans="1:6" x14ac:dyDescent="0.45">
      <c r="A36942" t="s">
        <v>163</v>
      </c>
      <c r="B36942">
        <v>2031</v>
      </c>
      <c r="C36942" t="s">
        <v>15</v>
      </c>
      <c r="D36942" t="s">
        <v>4</v>
      </c>
      <c r="E36942">
        <v>67.038904506575932</v>
      </c>
      <c r="F36942" t="s">
        <v>22</v>
      </c>
    </row>
    <row r="36943" spans="1:6" x14ac:dyDescent="0.45">
      <c r="A36943" t="s">
        <v>163</v>
      </c>
      <c r="B36943">
        <v>2031</v>
      </c>
      <c r="C36943" t="s">
        <v>5</v>
      </c>
      <c r="D36943" t="s">
        <v>5</v>
      </c>
      <c r="E36943">
        <v>6986.8375724722291</v>
      </c>
      <c r="F36943" t="s">
        <v>22</v>
      </c>
    </row>
    <row r="36944" spans="1:6" x14ac:dyDescent="0.45">
      <c r="A36944" t="s">
        <v>163</v>
      </c>
      <c r="B36944">
        <v>2031</v>
      </c>
      <c r="C36944" t="s">
        <v>16</v>
      </c>
      <c r="D36944" t="s">
        <v>6</v>
      </c>
      <c r="E36944">
        <v>0</v>
      </c>
      <c r="F36944" t="s">
        <v>22</v>
      </c>
    </row>
    <row r="36945" spans="1:6" x14ac:dyDescent="0.45">
      <c r="A36945" t="s">
        <v>163</v>
      </c>
      <c r="B36945">
        <v>2031</v>
      </c>
      <c r="C36945" t="s">
        <v>16</v>
      </c>
      <c r="D36945" t="s">
        <v>7</v>
      </c>
      <c r="E36945">
        <v>1953.2584134066103</v>
      </c>
      <c r="F36945" t="s">
        <v>22</v>
      </c>
    </row>
    <row r="36946" spans="1:6" x14ac:dyDescent="0.45">
      <c r="A36946" t="s">
        <v>163</v>
      </c>
      <c r="B36946">
        <v>2031</v>
      </c>
      <c r="C36946" t="s">
        <v>17</v>
      </c>
      <c r="D36946" t="s">
        <v>8</v>
      </c>
      <c r="E36946">
        <v>7580.4571357430796</v>
      </c>
      <c r="F36946" t="s">
        <v>22</v>
      </c>
    </row>
    <row r="36947" spans="1:6" x14ac:dyDescent="0.45">
      <c r="A36947" t="s">
        <v>163</v>
      </c>
      <c r="B36947">
        <v>2031</v>
      </c>
      <c r="C36947" t="s">
        <v>18</v>
      </c>
      <c r="D36947" t="s">
        <v>9</v>
      </c>
      <c r="E36947">
        <v>1302.6388501357592</v>
      </c>
      <c r="F36947" t="s">
        <v>22</v>
      </c>
    </row>
    <row r="36948" spans="1:6" x14ac:dyDescent="0.45">
      <c r="A36948" t="s">
        <v>163</v>
      </c>
      <c r="B36948">
        <v>2031</v>
      </c>
      <c r="C36948" t="s">
        <v>18</v>
      </c>
      <c r="D36948" t="s">
        <v>10</v>
      </c>
      <c r="E36948">
        <v>57</v>
      </c>
      <c r="F36948" t="s">
        <v>22</v>
      </c>
    </row>
    <row r="36949" spans="1:6" x14ac:dyDescent="0.45">
      <c r="A36949" t="s">
        <v>163</v>
      </c>
      <c r="B36949">
        <v>2031</v>
      </c>
      <c r="C36949" t="s">
        <v>18</v>
      </c>
      <c r="D36949" t="s">
        <v>19</v>
      </c>
      <c r="E36949">
        <v>0.42720739219712522</v>
      </c>
      <c r="F36949" t="s">
        <v>23</v>
      </c>
    </row>
    <row r="36950" spans="1:6" x14ac:dyDescent="0.45">
      <c r="A36950" t="s">
        <v>163</v>
      </c>
      <c r="B36950">
        <v>2032</v>
      </c>
      <c r="C36950" t="s">
        <v>15</v>
      </c>
      <c r="D36950" t="s">
        <v>0</v>
      </c>
      <c r="E36950">
        <v>3144.6223553261643</v>
      </c>
      <c r="F36950" t="s">
        <v>22</v>
      </c>
    </row>
    <row r="36951" spans="1:6" x14ac:dyDescent="0.45">
      <c r="A36951" t="s">
        <v>163</v>
      </c>
      <c r="B36951">
        <v>2032</v>
      </c>
      <c r="C36951" t="s">
        <v>15</v>
      </c>
      <c r="D36951" t="s">
        <v>1</v>
      </c>
      <c r="E36951">
        <v>3742.3421954095934</v>
      </c>
      <c r="F36951" t="s">
        <v>22</v>
      </c>
    </row>
    <row r="36952" spans="1:6" x14ac:dyDescent="0.45">
      <c r="A36952" t="s">
        <v>163</v>
      </c>
      <c r="B36952">
        <v>2032</v>
      </c>
      <c r="C36952" t="s">
        <v>15</v>
      </c>
      <c r="D36952" t="s">
        <v>2</v>
      </c>
      <c r="E36952">
        <v>11.454536249325676</v>
      </c>
      <c r="F36952" t="s">
        <v>22</v>
      </c>
    </row>
    <row r="36953" spans="1:6" x14ac:dyDescent="0.45">
      <c r="A36953" t="s">
        <v>163</v>
      </c>
      <c r="B36953">
        <v>2032</v>
      </c>
      <c r="C36953" t="s">
        <v>15</v>
      </c>
      <c r="D36953" t="s">
        <v>3</v>
      </c>
      <c r="E36953">
        <v>67.887201502809148</v>
      </c>
      <c r="F36953" t="s">
        <v>22</v>
      </c>
    </row>
    <row r="36954" spans="1:6" x14ac:dyDescent="0.45">
      <c r="A36954" t="s">
        <v>163</v>
      </c>
      <c r="B36954">
        <v>2032</v>
      </c>
      <c r="C36954" t="s">
        <v>15</v>
      </c>
      <c r="D36954" t="s">
        <v>4</v>
      </c>
      <c r="E36954">
        <v>66.731338313110456</v>
      </c>
      <c r="F36954" t="s">
        <v>22</v>
      </c>
    </row>
    <row r="36955" spans="1:6" x14ac:dyDescent="0.45">
      <c r="A36955" t="s">
        <v>163</v>
      </c>
      <c r="B36955">
        <v>2032</v>
      </c>
      <c r="C36955" t="s">
        <v>5</v>
      </c>
      <c r="D36955" t="s">
        <v>5</v>
      </c>
      <c r="E36955">
        <v>7033.0376268010032</v>
      </c>
      <c r="F36955" t="s">
        <v>22</v>
      </c>
    </row>
    <row r="36956" spans="1:6" x14ac:dyDescent="0.45">
      <c r="A36956" t="s">
        <v>163</v>
      </c>
      <c r="B36956">
        <v>2032</v>
      </c>
      <c r="C36956" t="s">
        <v>16</v>
      </c>
      <c r="D36956" t="s">
        <v>6</v>
      </c>
      <c r="E36956">
        <v>0</v>
      </c>
      <c r="F36956" t="s">
        <v>22</v>
      </c>
    </row>
    <row r="36957" spans="1:6" x14ac:dyDescent="0.45">
      <c r="A36957" t="s">
        <v>163</v>
      </c>
      <c r="B36957">
        <v>2032</v>
      </c>
      <c r="C36957" t="s">
        <v>16</v>
      </c>
      <c r="D36957" t="s">
        <v>7</v>
      </c>
      <c r="E36957">
        <v>1949.8797842246613</v>
      </c>
      <c r="F36957" t="s">
        <v>22</v>
      </c>
    </row>
    <row r="36958" spans="1:6" x14ac:dyDescent="0.45">
      <c r="A36958" t="s">
        <v>163</v>
      </c>
      <c r="B36958">
        <v>2032</v>
      </c>
      <c r="C36958" t="s">
        <v>17</v>
      </c>
      <c r="D36958" t="s">
        <v>8</v>
      </c>
      <c r="E36958">
        <v>7736.50754618475</v>
      </c>
      <c r="F36958" t="s">
        <v>22</v>
      </c>
    </row>
    <row r="36959" spans="1:6" x14ac:dyDescent="0.45">
      <c r="A36959" t="s">
        <v>163</v>
      </c>
      <c r="B36959">
        <v>2032</v>
      </c>
      <c r="C36959" t="s">
        <v>18</v>
      </c>
      <c r="D36959" t="s">
        <v>9</v>
      </c>
      <c r="E36959">
        <v>1201.409864840914</v>
      </c>
      <c r="F36959" t="s">
        <v>22</v>
      </c>
    </row>
    <row r="36960" spans="1:6" x14ac:dyDescent="0.45">
      <c r="A36960" t="s">
        <v>163</v>
      </c>
      <c r="B36960">
        <v>2032</v>
      </c>
      <c r="C36960" t="s">
        <v>18</v>
      </c>
      <c r="D36960" t="s">
        <v>10</v>
      </c>
      <c r="E36960">
        <v>45</v>
      </c>
      <c r="F36960" t="s">
        <v>22</v>
      </c>
    </row>
    <row r="36961" spans="1:6" x14ac:dyDescent="0.45">
      <c r="A36961" t="s">
        <v>163</v>
      </c>
      <c r="B36961">
        <v>2032</v>
      </c>
      <c r="C36961" t="s">
        <v>18</v>
      </c>
      <c r="D36961" t="s">
        <v>19</v>
      </c>
      <c r="E36961">
        <v>0.33726899383983572</v>
      </c>
      <c r="F36961" t="s">
        <v>23</v>
      </c>
    </row>
    <row r="36962" spans="1:6" x14ac:dyDescent="0.45">
      <c r="A36962" t="s">
        <v>163</v>
      </c>
      <c r="B36962">
        <v>2033</v>
      </c>
      <c r="C36962" t="s">
        <v>15</v>
      </c>
      <c r="D36962" t="s">
        <v>0</v>
      </c>
      <c r="E36962">
        <v>3126.1972528607153</v>
      </c>
      <c r="F36962" t="s">
        <v>22</v>
      </c>
    </row>
    <row r="36963" spans="1:6" x14ac:dyDescent="0.45">
      <c r="A36963" t="s">
        <v>163</v>
      </c>
      <c r="B36963">
        <v>2033</v>
      </c>
      <c r="C36963" t="s">
        <v>15</v>
      </c>
      <c r="D36963" t="s">
        <v>1</v>
      </c>
      <c r="E36963">
        <v>3784.4061216859977</v>
      </c>
      <c r="F36963" t="s">
        <v>22</v>
      </c>
    </row>
    <row r="36964" spans="1:6" x14ac:dyDescent="0.45">
      <c r="A36964" t="s">
        <v>163</v>
      </c>
      <c r="B36964">
        <v>2033</v>
      </c>
      <c r="C36964" t="s">
        <v>15</v>
      </c>
      <c r="D36964" t="s">
        <v>2</v>
      </c>
      <c r="E36964">
        <v>11.98144491679466</v>
      </c>
      <c r="F36964" t="s">
        <v>22</v>
      </c>
    </row>
    <row r="36965" spans="1:6" x14ac:dyDescent="0.45">
      <c r="A36965" t="s">
        <v>163</v>
      </c>
      <c r="B36965">
        <v>2033</v>
      </c>
      <c r="C36965" t="s">
        <v>15</v>
      </c>
      <c r="D36965" t="s">
        <v>3</v>
      </c>
      <c r="E36965">
        <v>84.152166874545756</v>
      </c>
      <c r="F36965" t="s">
        <v>22</v>
      </c>
    </row>
    <row r="36966" spans="1:6" x14ac:dyDescent="0.45">
      <c r="A36966" t="s">
        <v>163</v>
      </c>
      <c r="B36966">
        <v>2033</v>
      </c>
      <c r="C36966" t="s">
        <v>15</v>
      </c>
      <c r="D36966" t="s">
        <v>4</v>
      </c>
      <c r="E36966">
        <v>66.425780667385951</v>
      </c>
      <c r="F36966" t="s">
        <v>22</v>
      </c>
    </row>
    <row r="36967" spans="1:6" x14ac:dyDescent="0.45">
      <c r="A36967" t="s">
        <v>163</v>
      </c>
      <c r="B36967">
        <v>2033</v>
      </c>
      <c r="C36967" t="s">
        <v>5</v>
      </c>
      <c r="D36967" t="s">
        <v>5</v>
      </c>
      <c r="E36967">
        <v>7073.1627670054377</v>
      </c>
      <c r="F36967" t="s">
        <v>22</v>
      </c>
    </row>
    <row r="36968" spans="1:6" x14ac:dyDescent="0.45">
      <c r="A36968" t="s">
        <v>163</v>
      </c>
      <c r="B36968">
        <v>2033</v>
      </c>
      <c r="C36968" t="s">
        <v>16</v>
      </c>
      <c r="D36968" t="s">
        <v>6</v>
      </c>
      <c r="E36968">
        <v>0</v>
      </c>
      <c r="F36968" t="s">
        <v>22</v>
      </c>
    </row>
    <row r="36969" spans="1:6" x14ac:dyDescent="0.45">
      <c r="A36969" t="s">
        <v>163</v>
      </c>
      <c r="B36969">
        <v>2033</v>
      </c>
      <c r="C36969" t="s">
        <v>16</v>
      </c>
      <c r="D36969" t="s">
        <v>7</v>
      </c>
      <c r="E36969">
        <v>1946.523219034643</v>
      </c>
      <c r="F36969" t="s">
        <v>22</v>
      </c>
    </row>
    <row r="36970" spans="1:6" x14ac:dyDescent="0.45">
      <c r="A36970" t="s">
        <v>163</v>
      </c>
      <c r="B36970">
        <v>2033</v>
      </c>
      <c r="C36970" t="s">
        <v>17</v>
      </c>
      <c r="D36970" t="s">
        <v>8</v>
      </c>
      <c r="E36970">
        <v>7988.4122046951261</v>
      </c>
      <c r="F36970" t="s">
        <v>22</v>
      </c>
    </row>
    <row r="36971" spans="1:6" x14ac:dyDescent="0.45">
      <c r="A36971" t="s">
        <v>163</v>
      </c>
      <c r="B36971">
        <v>2033</v>
      </c>
      <c r="C36971" t="s">
        <v>18</v>
      </c>
      <c r="D36971" t="s">
        <v>9</v>
      </c>
      <c r="E36971">
        <v>1031.2737813449537</v>
      </c>
      <c r="F36971" t="s">
        <v>22</v>
      </c>
    </row>
    <row r="36972" spans="1:6" x14ac:dyDescent="0.45">
      <c r="A36972" t="s">
        <v>163</v>
      </c>
      <c r="B36972">
        <v>2033</v>
      </c>
      <c r="C36972" t="s">
        <v>18</v>
      </c>
      <c r="D36972" t="s">
        <v>10</v>
      </c>
      <c r="E36972">
        <v>0</v>
      </c>
      <c r="F36972" t="s">
        <v>22</v>
      </c>
    </row>
    <row r="36973" spans="1:6" x14ac:dyDescent="0.45">
      <c r="A36973" t="s">
        <v>163</v>
      </c>
      <c r="B36973">
        <v>2033</v>
      </c>
      <c r="C36973" t="s">
        <v>18</v>
      </c>
      <c r="D36973" t="s">
        <v>19</v>
      </c>
      <c r="E36973">
        <v>0</v>
      </c>
      <c r="F36973" t="s">
        <v>23</v>
      </c>
    </row>
    <row r="36974" spans="1:6" x14ac:dyDescent="0.45">
      <c r="A36974" t="s">
        <v>163</v>
      </c>
      <c r="B36974">
        <v>2034</v>
      </c>
      <c r="C36974" t="s">
        <v>15</v>
      </c>
      <c r="D36974" t="s">
        <v>0</v>
      </c>
      <c r="E36974">
        <v>3105.4270227196484</v>
      </c>
      <c r="F36974" t="s">
        <v>22</v>
      </c>
    </row>
    <row r="36975" spans="1:6" x14ac:dyDescent="0.45">
      <c r="A36975" t="s">
        <v>163</v>
      </c>
      <c r="B36975">
        <v>2034</v>
      </c>
      <c r="C36975" t="s">
        <v>15</v>
      </c>
      <c r="D36975" t="s">
        <v>1</v>
      </c>
      <c r="E36975">
        <v>3826.9428464937482</v>
      </c>
      <c r="F36975" t="s">
        <v>22</v>
      </c>
    </row>
    <row r="36976" spans="1:6" x14ac:dyDescent="0.45">
      <c r="A36976" t="s">
        <v>163</v>
      </c>
      <c r="B36976">
        <v>2034</v>
      </c>
      <c r="C36976" t="s">
        <v>15</v>
      </c>
      <c r="D36976" t="s">
        <v>2</v>
      </c>
      <c r="E36976">
        <v>12.532591382967214</v>
      </c>
      <c r="F36976" t="s">
        <v>22</v>
      </c>
    </row>
    <row r="36977" spans="1:6" x14ac:dyDescent="0.45">
      <c r="A36977" t="s">
        <v>163</v>
      </c>
      <c r="B36977">
        <v>2034</v>
      </c>
      <c r="C36977" t="s">
        <v>15</v>
      </c>
      <c r="D36977" t="s">
        <v>3</v>
      </c>
      <c r="E36977">
        <v>98.975580712206465</v>
      </c>
      <c r="F36977" t="s">
        <v>22</v>
      </c>
    </row>
    <row r="36978" spans="1:6" x14ac:dyDescent="0.45">
      <c r="A36978" t="s">
        <v>163</v>
      </c>
      <c r="B36978">
        <v>2034</v>
      </c>
      <c r="C36978" t="s">
        <v>15</v>
      </c>
      <c r="D36978" t="s">
        <v>4</v>
      </c>
      <c r="E36978">
        <v>66.12221767574492</v>
      </c>
      <c r="F36978" t="s">
        <v>22</v>
      </c>
    </row>
    <row r="36979" spans="1:6" x14ac:dyDescent="0.45">
      <c r="A36979" t="s">
        <v>163</v>
      </c>
      <c r="B36979">
        <v>2034</v>
      </c>
      <c r="C36979" t="s">
        <v>5</v>
      </c>
      <c r="D36979" t="s">
        <v>5</v>
      </c>
      <c r="E36979">
        <v>7110.0002589843152</v>
      </c>
      <c r="F36979" t="s">
        <v>22</v>
      </c>
    </row>
    <row r="36980" spans="1:6" x14ac:dyDescent="0.45">
      <c r="A36980" t="s">
        <v>163</v>
      </c>
      <c r="B36980">
        <v>2034</v>
      </c>
      <c r="C36980" t="s">
        <v>16</v>
      </c>
      <c r="D36980" t="s">
        <v>6</v>
      </c>
      <c r="E36980">
        <v>0</v>
      </c>
      <c r="F36980" t="s">
        <v>22</v>
      </c>
    </row>
    <row r="36981" spans="1:6" x14ac:dyDescent="0.45">
      <c r="A36981" t="s">
        <v>163</v>
      </c>
      <c r="B36981">
        <v>2034</v>
      </c>
      <c r="C36981" t="s">
        <v>16</v>
      </c>
      <c r="D36981" t="s">
        <v>7</v>
      </c>
      <c r="E36981">
        <v>1943.188565214072</v>
      </c>
      <c r="F36981" t="s">
        <v>22</v>
      </c>
    </row>
    <row r="36982" spans="1:6" x14ac:dyDescent="0.45">
      <c r="A36982" t="s">
        <v>163</v>
      </c>
      <c r="B36982">
        <v>2034</v>
      </c>
      <c r="C36982" t="s">
        <v>17</v>
      </c>
      <c r="D36982" t="s">
        <v>8</v>
      </c>
      <c r="E36982">
        <v>8074.5577741903044</v>
      </c>
      <c r="F36982" t="s">
        <v>22</v>
      </c>
    </row>
    <row r="36983" spans="1:6" x14ac:dyDescent="0.45">
      <c r="A36983" t="s">
        <v>163</v>
      </c>
      <c r="B36983">
        <v>2034</v>
      </c>
      <c r="C36983" t="s">
        <v>18</v>
      </c>
      <c r="D36983" t="s">
        <v>9</v>
      </c>
      <c r="E36983">
        <v>978.63105000808241</v>
      </c>
      <c r="F36983" t="s">
        <v>22</v>
      </c>
    </row>
    <row r="36984" spans="1:6" x14ac:dyDescent="0.45">
      <c r="A36984" t="s">
        <v>163</v>
      </c>
      <c r="B36984">
        <v>2034</v>
      </c>
      <c r="C36984" t="s">
        <v>18</v>
      </c>
      <c r="D36984" t="s">
        <v>10</v>
      </c>
      <c r="E36984">
        <v>0</v>
      </c>
      <c r="F36984" t="s">
        <v>22</v>
      </c>
    </row>
    <row r="36985" spans="1:6" x14ac:dyDescent="0.45">
      <c r="A36985" t="s">
        <v>163</v>
      </c>
      <c r="B36985">
        <v>2034</v>
      </c>
      <c r="C36985" t="s">
        <v>18</v>
      </c>
      <c r="D36985" t="s">
        <v>19</v>
      </c>
      <c r="E36985">
        <v>0</v>
      </c>
      <c r="F36985" t="s">
        <v>23</v>
      </c>
    </row>
    <row r="36986" spans="1:6" x14ac:dyDescent="0.45">
      <c r="A36986" t="s">
        <v>163</v>
      </c>
      <c r="B36986">
        <v>2035</v>
      </c>
      <c r="C36986" t="s">
        <v>15</v>
      </c>
      <c r="D36986" t="s">
        <v>0</v>
      </c>
      <c r="E36986">
        <v>3084.4767964052162</v>
      </c>
      <c r="F36986" t="s">
        <v>22</v>
      </c>
    </row>
    <row r="36987" spans="1:6" x14ac:dyDescent="0.45">
      <c r="A36987" t="s">
        <v>163</v>
      </c>
      <c r="B36987">
        <v>2035</v>
      </c>
      <c r="C36987" t="s">
        <v>15</v>
      </c>
      <c r="D36987" t="s">
        <v>1</v>
      </c>
      <c r="E36987">
        <v>3869.9576840883374</v>
      </c>
      <c r="F36987" t="s">
        <v>22</v>
      </c>
    </row>
    <row r="36988" spans="1:6" x14ac:dyDescent="0.45">
      <c r="A36988" t="s">
        <v>163</v>
      </c>
      <c r="B36988">
        <v>2035</v>
      </c>
      <c r="C36988" t="s">
        <v>15</v>
      </c>
      <c r="D36988" t="s">
        <v>2</v>
      </c>
      <c r="E36988">
        <v>12.858438758924359</v>
      </c>
      <c r="F36988" t="s">
        <v>22</v>
      </c>
    </row>
    <row r="36989" spans="1:6" x14ac:dyDescent="0.45">
      <c r="A36989" t="s">
        <v>163</v>
      </c>
      <c r="B36989">
        <v>2035</v>
      </c>
      <c r="C36989" t="s">
        <v>15</v>
      </c>
      <c r="D36989" t="s">
        <v>3</v>
      </c>
      <c r="E36989">
        <v>113.45867181604925</v>
      </c>
      <c r="F36989" t="s">
        <v>22</v>
      </c>
    </row>
    <row r="36990" spans="1:6" x14ac:dyDescent="0.45">
      <c r="A36990" t="s">
        <v>163</v>
      </c>
      <c r="B36990">
        <v>2035</v>
      </c>
      <c r="C36990" t="s">
        <v>15</v>
      </c>
      <c r="D36990" t="s">
        <v>4</v>
      </c>
      <c r="E36990">
        <v>65.820635541345737</v>
      </c>
      <c r="F36990" t="s">
        <v>22</v>
      </c>
    </row>
    <row r="36991" spans="1:6" x14ac:dyDescent="0.45">
      <c r="A36991" t="s">
        <v>163</v>
      </c>
      <c r="B36991">
        <v>2035</v>
      </c>
      <c r="C36991" t="s">
        <v>5</v>
      </c>
      <c r="D36991" t="s">
        <v>5</v>
      </c>
      <c r="E36991">
        <v>7146.5722266098728</v>
      </c>
      <c r="F36991" t="s">
        <v>22</v>
      </c>
    </row>
    <row r="36992" spans="1:6" x14ac:dyDescent="0.45">
      <c r="A36992" t="s">
        <v>163</v>
      </c>
      <c r="B36992">
        <v>2035</v>
      </c>
      <c r="C36992" t="s">
        <v>16</v>
      </c>
      <c r="D36992" t="s">
        <v>6</v>
      </c>
      <c r="E36992">
        <v>0</v>
      </c>
      <c r="F36992" t="s">
        <v>22</v>
      </c>
    </row>
    <row r="36993" spans="1:6" x14ac:dyDescent="0.45">
      <c r="A36993" t="s">
        <v>163</v>
      </c>
      <c r="B36993">
        <v>2035</v>
      </c>
      <c r="C36993" t="s">
        <v>16</v>
      </c>
      <c r="D36993" t="s">
        <v>7</v>
      </c>
      <c r="E36993">
        <v>1939.8756712039897</v>
      </c>
      <c r="F36993" t="s">
        <v>22</v>
      </c>
    </row>
    <row r="36994" spans="1:6" x14ac:dyDescent="0.45">
      <c r="A36994" t="s">
        <v>163</v>
      </c>
      <c r="B36994">
        <v>2035</v>
      </c>
      <c r="C36994" t="s">
        <v>17</v>
      </c>
      <c r="D36994" t="s">
        <v>8</v>
      </c>
      <c r="E36994">
        <v>8175.0247387226764</v>
      </c>
      <c r="F36994" t="s">
        <v>22</v>
      </c>
    </row>
    <row r="36995" spans="1:6" x14ac:dyDescent="0.45">
      <c r="A36995" t="s">
        <v>163</v>
      </c>
      <c r="B36995">
        <v>2035</v>
      </c>
      <c r="C36995" t="s">
        <v>18</v>
      </c>
      <c r="D36995" t="s">
        <v>9</v>
      </c>
      <c r="E36995">
        <v>911.42315909118395</v>
      </c>
      <c r="F36995" t="s">
        <v>22</v>
      </c>
    </row>
    <row r="36996" spans="1:6" x14ac:dyDescent="0.45">
      <c r="A36996" t="s">
        <v>163</v>
      </c>
      <c r="B36996">
        <v>2035</v>
      </c>
      <c r="C36996" t="s">
        <v>18</v>
      </c>
      <c r="D36996" t="s">
        <v>10</v>
      </c>
      <c r="E36996">
        <v>0</v>
      </c>
      <c r="F36996" t="s">
        <v>22</v>
      </c>
    </row>
    <row r="36997" spans="1:6" x14ac:dyDescent="0.45">
      <c r="A36997" t="s">
        <v>163</v>
      </c>
      <c r="B36997">
        <v>2035</v>
      </c>
      <c r="C36997" t="s">
        <v>18</v>
      </c>
      <c r="D36997" t="s">
        <v>19</v>
      </c>
      <c r="E36997">
        <v>0</v>
      </c>
      <c r="F36997" t="s">
        <v>23</v>
      </c>
    </row>
    <row r="36998" spans="1:6" x14ac:dyDescent="0.45">
      <c r="A36998" t="s">
        <v>163</v>
      </c>
      <c r="B36998">
        <v>2036</v>
      </c>
      <c r="C36998" t="s">
        <v>15</v>
      </c>
      <c r="D36998" t="s">
        <v>0</v>
      </c>
      <c r="E36998">
        <v>3067.264639656431</v>
      </c>
      <c r="F36998" t="s">
        <v>22</v>
      </c>
    </row>
    <row r="36999" spans="1:6" x14ac:dyDescent="0.45">
      <c r="A36999" t="s">
        <v>163</v>
      </c>
      <c r="B36999">
        <v>2036</v>
      </c>
      <c r="C36999" t="s">
        <v>15</v>
      </c>
      <c r="D36999" t="s">
        <v>1</v>
      </c>
      <c r="E36999">
        <v>3902.1247870306374</v>
      </c>
      <c r="F36999" t="s">
        <v>22</v>
      </c>
    </row>
    <row r="37000" spans="1:6" x14ac:dyDescent="0.45">
      <c r="A37000" t="s">
        <v>163</v>
      </c>
      <c r="B37000">
        <v>2036</v>
      </c>
      <c r="C37000" t="s">
        <v>15</v>
      </c>
      <c r="D37000" t="s">
        <v>2</v>
      </c>
      <c r="E37000">
        <v>13.347059431763489</v>
      </c>
      <c r="F37000" t="s">
        <v>22</v>
      </c>
    </row>
    <row r="37001" spans="1:6" x14ac:dyDescent="0.45">
      <c r="A37001" t="s">
        <v>163</v>
      </c>
      <c r="B37001">
        <v>2036</v>
      </c>
      <c r="C37001" t="s">
        <v>15</v>
      </c>
      <c r="D37001" t="s">
        <v>3</v>
      </c>
      <c r="E37001">
        <v>123.094138430397</v>
      </c>
      <c r="F37001" t="s">
        <v>22</v>
      </c>
    </row>
    <row r="37002" spans="1:6" x14ac:dyDescent="0.45">
      <c r="A37002" t="s">
        <v>163</v>
      </c>
      <c r="B37002">
        <v>2036</v>
      </c>
      <c r="C37002" t="s">
        <v>15</v>
      </c>
      <c r="D37002" t="s">
        <v>4</v>
      </c>
      <c r="E37002">
        <v>65.476481493220888</v>
      </c>
      <c r="F37002" t="s">
        <v>22</v>
      </c>
    </row>
    <row r="37003" spans="1:6" x14ac:dyDescent="0.45">
      <c r="A37003" t="s">
        <v>163</v>
      </c>
      <c r="B37003">
        <v>2036</v>
      </c>
      <c r="C37003" t="s">
        <v>5</v>
      </c>
      <c r="D37003" t="s">
        <v>5</v>
      </c>
      <c r="E37003">
        <v>7171.307106042449</v>
      </c>
      <c r="F37003" t="s">
        <v>22</v>
      </c>
    </row>
    <row r="37004" spans="1:6" x14ac:dyDescent="0.45">
      <c r="A37004" t="s">
        <v>163</v>
      </c>
      <c r="B37004">
        <v>2036</v>
      </c>
      <c r="C37004" t="s">
        <v>16</v>
      </c>
      <c r="D37004" t="s">
        <v>6</v>
      </c>
      <c r="E37004">
        <v>0</v>
      </c>
      <c r="F37004" t="s">
        <v>22</v>
      </c>
    </row>
    <row r="37005" spans="1:6" x14ac:dyDescent="0.45">
      <c r="A37005" t="s">
        <v>163</v>
      </c>
      <c r="B37005">
        <v>2036</v>
      </c>
      <c r="C37005" t="s">
        <v>16</v>
      </c>
      <c r="D37005" t="s">
        <v>7</v>
      </c>
      <c r="E37005">
        <v>1936.0951227081384</v>
      </c>
      <c r="F37005" t="s">
        <v>22</v>
      </c>
    </row>
    <row r="37006" spans="1:6" x14ac:dyDescent="0.45">
      <c r="A37006" t="s">
        <v>163</v>
      </c>
      <c r="B37006">
        <v>2036</v>
      </c>
      <c r="C37006" t="s">
        <v>17</v>
      </c>
      <c r="D37006" t="s">
        <v>8</v>
      </c>
      <c r="E37006">
        <v>8304.8062471050034</v>
      </c>
      <c r="F37006" t="s">
        <v>22</v>
      </c>
    </row>
    <row r="37007" spans="1:6" x14ac:dyDescent="0.45">
      <c r="A37007" t="s">
        <v>163</v>
      </c>
      <c r="B37007">
        <v>2036</v>
      </c>
      <c r="C37007" t="s">
        <v>18</v>
      </c>
      <c r="D37007" t="s">
        <v>9</v>
      </c>
      <c r="E37007">
        <v>802.5959816455827</v>
      </c>
      <c r="F37007" t="s">
        <v>22</v>
      </c>
    </row>
    <row r="37008" spans="1:6" x14ac:dyDescent="0.45">
      <c r="A37008" t="s">
        <v>163</v>
      </c>
      <c r="B37008">
        <v>2036</v>
      </c>
      <c r="C37008" t="s">
        <v>18</v>
      </c>
      <c r="D37008" t="s">
        <v>10</v>
      </c>
      <c r="E37008">
        <v>0</v>
      </c>
      <c r="F37008" t="s">
        <v>22</v>
      </c>
    </row>
    <row r="37009" spans="1:6" x14ac:dyDescent="0.45">
      <c r="A37009" t="s">
        <v>163</v>
      </c>
      <c r="B37009">
        <v>2036</v>
      </c>
      <c r="C37009" t="s">
        <v>18</v>
      </c>
      <c r="D37009" t="s">
        <v>19</v>
      </c>
      <c r="E37009">
        <v>0</v>
      </c>
      <c r="F37009" t="s">
        <v>23</v>
      </c>
    </row>
    <row r="37010" spans="1:6" x14ac:dyDescent="0.45">
      <c r="A37010" t="s">
        <v>163</v>
      </c>
      <c r="B37010">
        <v>2037</v>
      </c>
      <c r="C37010" t="s">
        <v>15</v>
      </c>
      <c r="D37010" t="s">
        <v>0</v>
      </c>
      <c r="E37010">
        <v>3056.5666634684676</v>
      </c>
      <c r="F37010" t="s">
        <v>22</v>
      </c>
    </row>
    <row r="37011" spans="1:6" x14ac:dyDescent="0.45">
      <c r="A37011" t="s">
        <v>163</v>
      </c>
      <c r="B37011">
        <v>2037</v>
      </c>
      <c r="C37011" t="s">
        <v>15</v>
      </c>
      <c r="D37011" t="s">
        <v>1</v>
      </c>
      <c r="E37011">
        <v>3929.5177030355926</v>
      </c>
      <c r="F37011" t="s">
        <v>22</v>
      </c>
    </row>
    <row r="37012" spans="1:6" x14ac:dyDescent="0.45">
      <c r="A37012" t="s">
        <v>163</v>
      </c>
      <c r="B37012">
        <v>2037</v>
      </c>
      <c r="C37012" t="s">
        <v>15</v>
      </c>
      <c r="D37012" t="s">
        <v>2</v>
      </c>
      <c r="E37012">
        <v>13.854247690170499</v>
      </c>
      <c r="F37012" t="s">
        <v>22</v>
      </c>
    </row>
    <row r="37013" spans="1:6" x14ac:dyDescent="0.45">
      <c r="A37013" t="s">
        <v>163</v>
      </c>
      <c r="B37013">
        <v>2037</v>
      </c>
      <c r="C37013" t="s">
        <v>15</v>
      </c>
      <c r="D37013" t="s">
        <v>3</v>
      </c>
      <c r="E37013">
        <v>132.10927251144415</v>
      </c>
      <c r="F37013" t="s">
        <v>22</v>
      </c>
    </row>
    <row r="37014" spans="1:6" x14ac:dyDescent="0.45">
      <c r="A37014" t="s">
        <v>163</v>
      </c>
      <c r="B37014">
        <v>2037</v>
      </c>
      <c r="C37014" t="s">
        <v>15</v>
      </c>
      <c r="D37014" t="s">
        <v>4</v>
      </c>
      <c r="E37014">
        <v>65.29078177812876</v>
      </c>
      <c r="F37014" t="s">
        <v>22</v>
      </c>
    </row>
    <row r="37015" spans="1:6" x14ac:dyDescent="0.45">
      <c r="A37015" t="s">
        <v>163</v>
      </c>
      <c r="B37015">
        <v>2037</v>
      </c>
      <c r="C37015" t="s">
        <v>5</v>
      </c>
      <c r="D37015" t="s">
        <v>5</v>
      </c>
      <c r="E37015">
        <v>7197.3386684838042</v>
      </c>
      <c r="F37015" t="s">
        <v>22</v>
      </c>
    </row>
    <row r="37016" spans="1:6" x14ac:dyDescent="0.45">
      <c r="A37016" t="s">
        <v>163</v>
      </c>
      <c r="B37016">
        <v>2037</v>
      </c>
      <c r="C37016" t="s">
        <v>16</v>
      </c>
      <c r="D37016" t="s">
        <v>6</v>
      </c>
      <c r="E37016">
        <v>0</v>
      </c>
      <c r="F37016" t="s">
        <v>22</v>
      </c>
    </row>
    <row r="37017" spans="1:6" x14ac:dyDescent="0.45">
      <c r="A37017" t="s">
        <v>163</v>
      </c>
      <c r="B37017">
        <v>2037</v>
      </c>
      <c r="C37017" t="s">
        <v>16</v>
      </c>
      <c r="D37017" t="s">
        <v>7</v>
      </c>
      <c r="E37017">
        <v>1934.0552025549489</v>
      </c>
      <c r="F37017" t="s">
        <v>22</v>
      </c>
    </row>
    <row r="37018" spans="1:6" x14ac:dyDescent="0.45">
      <c r="A37018" t="s">
        <v>163</v>
      </c>
      <c r="B37018">
        <v>2037</v>
      </c>
      <c r="C37018" t="s">
        <v>17</v>
      </c>
      <c r="D37018" t="s">
        <v>8</v>
      </c>
      <c r="E37018">
        <v>8393.4210051144328</v>
      </c>
      <c r="F37018" t="s">
        <v>22</v>
      </c>
    </row>
    <row r="37019" spans="1:6" x14ac:dyDescent="0.45">
      <c r="A37019" t="s">
        <v>163</v>
      </c>
      <c r="B37019">
        <v>2037</v>
      </c>
      <c r="C37019" t="s">
        <v>18</v>
      </c>
      <c r="D37019" t="s">
        <v>9</v>
      </c>
      <c r="E37019">
        <v>737.97286592431931</v>
      </c>
      <c r="F37019" t="s">
        <v>22</v>
      </c>
    </row>
    <row r="37020" spans="1:6" x14ac:dyDescent="0.45">
      <c r="A37020" t="s">
        <v>163</v>
      </c>
      <c r="B37020">
        <v>2037</v>
      </c>
      <c r="C37020" t="s">
        <v>18</v>
      </c>
      <c r="D37020" t="s">
        <v>10</v>
      </c>
      <c r="E37020">
        <v>0</v>
      </c>
      <c r="F37020" t="s">
        <v>22</v>
      </c>
    </row>
    <row r="37021" spans="1:6" x14ac:dyDescent="0.45">
      <c r="A37021" t="s">
        <v>163</v>
      </c>
      <c r="B37021">
        <v>2037</v>
      </c>
      <c r="C37021" t="s">
        <v>18</v>
      </c>
      <c r="D37021" t="s">
        <v>19</v>
      </c>
      <c r="E37021">
        <v>0</v>
      </c>
      <c r="F37021" t="s">
        <v>23</v>
      </c>
    </row>
    <row r="37022" spans="1:6" x14ac:dyDescent="0.45">
      <c r="A37022" t="s">
        <v>163</v>
      </c>
      <c r="B37022">
        <v>2038</v>
      </c>
      <c r="C37022" t="s">
        <v>15</v>
      </c>
      <c r="D37022" t="s">
        <v>0</v>
      </c>
      <c r="E37022">
        <v>3042.5225461026998</v>
      </c>
      <c r="F37022" t="s">
        <v>22</v>
      </c>
    </row>
    <row r="37023" spans="1:6" x14ac:dyDescent="0.45">
      <c r="A37023" t="s">
        <v>163</v>
      </c>
      <c r="B37023">
        <v>2038</v>
      </c>
      <c r="C37023" t="s">
        <v>15</v>
      </c>
      <c r="D37023" t="s">
        <v>1</v>
      </c>
      <c r="E37023">
        <v>3962.1029173109032</v>
      </c>
      <c r="F37023" t="s">
        <v>22</v>
      </c>
    </row>
    <row r="37024" spans="1:6" x14ac:dyDescent="0.45">
      <c r="A37024" t="s">
        <v>163</v>
      </c>
      <c r="B37024">
        <v>2038</v>
      </c>
      <c r="C37024" t="s">
        <v>15</v>
      </c>
      <c r="D37024" t="s">
        <v>2</v>
      </c>
      <c r="E37024">
        <v>14.380709102396979</v>
      </c>
      <c r="F37024" t="s">
        <v>22</v>
      </c>
    </row>
    <row r="37025" spans="1:6" x14ac:dyDescent="0.45">
      <c r="A37025" t="s">
        <v>163</v>
      </c>
      <c r="B37025">
        <v>2038</v>
      </c>
      <c r="C37025" t="s">
        <v>15</v>
      </c>
      <c r="D37025" t="s">
        <v>3</v>
      </c>
      <c r="E37025">
        <v>141.54403272121874</v>
      </c>
      <c r="F37025" t="s">
        <v>22</v>
      </c>
    </row>
    <row r="37026" spans="1:6" x14ac:dyDescent="0.45">
      <c r="A37026" t="s">
        <v>163</v>
      </c>
      <c r="B37026">
        <v>2038</v>
      </c>
      <c r="C37026" t="s">
        <v>15</v>
      </c>
      <c r="D37026" t="s">
        <v>4</v>
      </c>
      <c r="E37026">
        <v>65.106414684047465</v>
      </c>
      <c r="F37026" t="s">
        <v>22</v>
      </c>
    </row>
    <row r="37027" spans="1:6" x14ac:dyDescent="0.45">
      <c r="A37027" t="s">
        <v>163</v>
      </c>
      <c r="B37027">
        <v>2038</v>
      </c>
      <c r="C37027" t="s">
        <v>5</v>
      </c>
      <c r="D37027" t="s">
        <v>5</v>
      </c>
      <c r="E37027">
        <v>7225.6566199212675</v>
      </c>
      <c r="F37027" t="s">
        <v>22</v>
      </c>
    </row>
    <row r="37028" spans="1:6" x14ac:dyDescent="0.45">
      <c r="A37028" t="s">
        <v>163</v>
      </c>
      <c r="B37028">
        <v>2038</v>
      </c>
      <c r="C37028" t="s">
        <v>16</v>
      </c>
      <c r="D37028" t="s">
        <v>6</v>
      </c>
      <c r="E37028">
        <v>0</v>
      </c>
      <c r="F37028" t="s">
        <v>22</v>
      </c>
    </row>
    <row r="37029" spans="1:6" x14ac:dyDescent="0.45">
      <c r="A37029" t="s">
        <v>163</v>
      </c>
      <c r="B37029">
        <v>2038</v>
      </c>
      <c r="C37029" t="s">
        <v>16</v>
      </c>
      <c r="D37029" t="s">
        <v>7</v>
      </c>
      <c r="E37029">
        <v>1932.0299213065912</v>
      </c>
      <c r="F37029" t="s">
        <v>22</v>
      </c>
    </row>
    <row r="37030" spans="1:6" x14ac:dyDescent="0.45">
      <c r="A37030" t="s">
        <v>163</v>
      </c>
      <c r="B37030">
        <v>2038</v>
      </c>
      <c r="C37030" t="s">
        <v>17</v>
      </c>
      <c r="D37030" t="s">
        <v>8</v>
      </c>
      <c r="E37030">
        <v>8483.5285240514331</v>
      </c>
      <c r="F37030" t="s">
        <v>22</v>
      </c>
    </row>
    <row r="37031" spans="1:6" x14ac:dyDescent="0.45">
      <c r="A37031" t="s">
        <v>163</v>
      </c>
      <c r="B37031">
        <v>2038</v>
      </c>
      <c r="C37031" t="s">
        <v>18</v>
      </c>
      <c r="D37031" t="s">
        <v>9</v>
      </c>
      <c r="E37031">
        <v>674.15801717642501</v>
      </c>
      <c r="F37031" t="s">
        <v>22</v>
      </c>
    </row>
    <row r="37032" spans="1:6" x14ac:dyDescent="0.45">
      <c r="A37032" t="s">
        <v>163</v>
      </c>
      <c r="B37032">
        <v>2038</v>
      </c>
      <c r="C37032" t="s">
        <v>18</v>
      </c>
      <c r="D37032" t="s">
        <v>10</v>
      </c>
      <c r="E37032">
        <v>0</v>
      </c>
      <c r="F37032" t="s">
        <v>22</v>
      </c>
    </row>
    <row r="37033" spans="1:6" x14ac:dyDescent="0.45">
      <c r="A37033" t="s">
        <v>163</v>
      </c>
      <c r="B37033">
        <v>2038</v>
      </c>
      <c r="C37033" t="s">
        <v>18</v>
      </c>
      <c r="D37033" t="s">
        <v>19</v>
      </c>
      <c r="E37033">
        <v>0</v>
      </c>
      <c r="F37033" t="s">
        <v>23</v>
      </c>
    </row>
    <row r="37034" spans="1:6" x14ac:dyDescent="0.45">
      <c r="A37034" t="s">
        <v>163</v>
      </c>
      <c r="B37034">
        <v>2039</v>
      </c>
      <c r="C37034" t="s">
        <v>15</v>
      </c>
      <c r="D37034" t="s">
        <v>0</v>
      </c>
      <c r="E37034">
        <v>3033.2955911549848</v>
      </c>
      <c r="F37034" t="s">
        <v>22</v>
      </c>
    </row>
    <row r="37035" spans="1:6" x14ac:dyDescent="0.45">
      <c r="A37035" t="s">
        <v>163</v>
      </c>
      <c r="B37035">
        <v>2039</v>
      </c>
      <c r="C37035" t="s">
        <v>15</v>
      </c>
      <c r="D37035" t="s">
        <v>1</v>
      </c>
      <c r="E37035">
        <v>3989.9168797904258</v>
      </c>
      <c r="F37035" t="s">
        <v>22</v>
      </c>
    </row>
    <row r="37036" spans="1:6" x14ac:dyDescent="0.45">
      <c r="A37036" t="s">
        <v>163</v>
      </c>
      <c r="B37036">
        <v>2039</v>
      </c>
      <c r="C37036" t="s">
        <v>15</v>
      </c>
      <c r="D37036" t="s">
        <v>2</v>
      </c>
      <c r="E37036">
        <v>14.927176048288064</v>
      </c>
      <c r="F37036" t="s">
        <v>22</v>
      </c>
    </row>
    <row r="37037" spans="1:6" x14ac:dyDescent="0.45">
      <c r="A37037" t="s">
        <v>163</v>
      </c>
      <c r="B37037">
        <v>2039</v>
      </c>
      <c r="C37037" t="s">
        <v>15</v>
      </c>
      <c r="D37037" t="s">
        <v>3</v>
      </c>
      <c r="E37037">
        <v>150.26233997869599</v>
      </c>
      <c r="F37037" t="s">
        <v>22</v>
      </c>
    </row>
    <row r="37038" spans="1:6" x14ac:dyDescent="0.45">
      <c r="A37038" t="s">
        <v>163</v>
      </c>
      <c r="B37038">
        <v>2039</v>
      </c>
      <c r="C37038" t="s">
        <v>15</v>
      </c>
      <c r="D37038" t="s">
        <v>4</v>
      </c>
      <c r="E37038">
        <v>64.923370647802656</v>
      </c>
      <c r="F37038" t="s">
        <v>22</v>
      </c>
    </row>
    <row r="37039" spans="1:6" x14ac:dyDescent="0.45">
      <c r="A37039" t="s">
        <v>163</v>
      </c>
      <c r="B37039">
        <v>2039</v>
      </c>
      <c r="C37039" t="s">
        <v>5</v>
      </c>
      <c r="D37039" t="s">
        <v>5</v>
      </c>
      <c r="E37039">
        <v>7253.3253576201987</v>
      </c>
      <c r="F37039" t="s">
        <v>22</v>
      </c>
    </row>
    <row r="37040" spans="1:6" x14ac:dyDescent="0.45">
      <c r="A37040" t="s">
        <v>163</v>
      </c>
      <c r="B37040">
        <v>2039</v>
      </c>
      <c r="C37040" t="s">
        <v>16</v>
      </c>
      <c r="D37040" t="s">
        <v>6</v>
      </c>
      <c r="E37040">
        <v>0</v>
      </c>
      <c r="F37040" t="s">
        <v>22</v>
      </c>
    </row>
    <row r="37041" spans="1:6" x14ac:dyDescent="0.45">
      <c r="A37041" t="s">
        <v>163</v>
      </c>
      <c r="B37041">
        <v>2039</v>
      </c>
      <c r="C37041" t="s">
        <v>16</v>
      </c>
      <c r="D37041" t="s">
        <v>7</v>
      </c>
      <c r="E37041">
        <v>1930.019173911144</v>
      </c>
      <c r="F37041" t="s">
        <v>22</v>
      </c>
    </row>
    <row r="37042" spans="1:6" x14ac:dyDescent="0.45">
      <c r="A37042" t="s">
        <v>163</v>
      </c>
      <c r="B37042">
        <v>2039</v>
      </c>
      <c r="C37042" t="s">
        <v>17</v>
      </c>
      <c r="D37042" t="s">
        <v>8</v>
      </c>
      <c r="E37042">
        <v>8525.8277907191332</v>
      </c>
      <c r="F37042" t="s">
        <v>22</v>
      </c>
    </row>
    <row r="37043" spans="1:6" x14ac:dyDescent="0.45">
      <c r="A37043" t="s">
        <v>163</v>
      </c>
      <c r="B37043">
        <v>2039</v>
      </c>
      <c r="C37043" t="s">
        <v>18</v>
      </c>
      <c r="D37043" t="s">
        <v>9</v>
      </c>
      <c r="E37043">
        <v>657.51674081220835</v>
      </c>
      <c r="F37043" t="s">
        <v>22</v>
      </c>
    </row>
    <row r="37044" spans="1:6" x14ac:dyDescent="0.45">
      <c r="A37044" t="s">
        <v>163</v>
      </c>
      <c r="B37044">
        <v>2039</v>
      </c>
      <c r="C37044" t="s">
        <v>18</v>
      </c>
      <c r="D37044" t="s">
        <v>10</v>
      </c>
      <c r="E37044">
        <v>0</v>
      </c>
      <c r="F37044" t="s">
        <v>22</v>
      </c>
    </row>
    <row r="37045" spans="1:6" x14ac:dyDescent="0.45">
      <c r="A37045" t="s">
        <v>163</v>
      </c>
      <c r="B37045">
        <v>2039</v>
      </c>
      <c r="C37045" t="s">
        <v>18</v>
      </c>
      <c r="D37045" t="s">
        <v>19</v>
      </c>
      <c r="E37045">
        <v>0</v>
      </c>
      <c r="F37045" t="s">
        <v>23</v>
      </c>
    </row>
    <row r="37046" spans="1:6" x14ac:dyDescent="0.45">
      <c r="A37046" t="s">
        <v>163</v>
      </c>
      <c r="B37046">
        <v>2040</v>
      </c>
      <c r="C37046" t="s">
        <v>15</v>
      </c>
      <c r="D37046" t="s">
        <v>0</v>
      </c>
      <c r="E37046">
        <v>3025.8198166225288</v>
      </c>
      <c r="F37046" t="s">
        <v>22</v>
      </c>
    </row>
    <row r="37047" spans="1:6" x14ac:dyDescent="0.45">
      <c r="A37047" t="s">
        <v>163</v>
      </c>
      <c r="B37047">
        <v>2040</v>
      </c>
      <c r="C37047" t="s">
        <v>15</v>
      </c>
      <c r="D37047" t="s">
        <v>1</v>
      </c>
      <c r="E37047">
        <v>4007.713764541445</v>
      </c>
      <c r="F37047" t="s">
        <v>22</v>
      </c>
    </row>
    <row r="37048" spans="1:6" x14ac:dyDescent="0.45">
      <c r="A37048" t="s">
        <v>163</v>
      </c>
      <c r="B37048">
        <v>2040</v>
      </c>
      <c r="C37048" t="s">
        <v>15</v>
      </c>
      <c r="D37048" t="s">
        <v>2</v>
      </c>
      <c r="E37048">
        <v>15.494408738123012</v>
      </c>
      <c r="F37048" t="s">
        <v>22</v>
      </c>
    </row>
    <row r="37049" spans="1:6" x14ac:dyDescent="0.45">
      <c r="A37049" t="s">
        <v>163</v>
      </c>
      <c r="B37049">
        <v>2040</v>
      </c>
      <c r="C37049" t="s">
        <v>15</v>
      </c>
      <c r="D37049" t="s">
        <v>3</v>
      </c>
      <c r="E37049">
        <v>159.44704392788768</v>
      </c>
      <c r="F37049" t="s">
        <v>22</v>
      </c>
    </row>
    <row r="37050" spans="1:6" x14ac:dyDescent="0.45">
      <c r="A37050" t="s">
        <v>163</v>
      </c>
      <c r="B37050">
        <v>2040</v>
      </c>
      <c r="C37050" t="s">
        <v>15</v>
      </c>
      <c r="D37050" t="s">
        <v>4</v>
      </c>
      <c r="E37050">
        <v>64.741640174847319</v>
      </c>
      <c r="F37050" t="s">
        <v>22</v>
      </c>
    </row>
    <row r="37051" spans="1:6" x14ac:dyDescent="0.45">
      <c r="A37051" t="s">
        <v>163</v>
      </c>
      <c r="B37051">
        <v>2040</v>
      </c>
      <c r="C37051" t="s">
        <v>5</v>
      </c>
      <c r="D37051" t="s">
        <v>5</v>
      </c>
      <c r="E37051">
        <v>7273.2166740048306</v>
      </c>
      <c r="F37051" t="s">
        <v>22</v>
      </c>
    </row>
    <row r="37052" spans="1:6" x14ac:dyDescent="0.45">
      <c r="A37052" t="s">
        <v>163</v>
      </c>
      <c r="B37052">
        <v>2040</v>
      </c>
      <c r="C37052" t="s">
        <v>16</v>
      </c>
      <c r="D37052" t="s">
        <v>6</v>
      </c>
      <c r="E37052">
        <v>0</v>
      </c>
      <c r="F37052" t="s">
        <v>22</v>
      </c>
    </row>
    <row r="37053" spans="1:6" x14ac:dyDescent="0.45">
      <c r="A37053" t="s">
        <v>163</v>
      </c>
      <c r="B37053">
        <v>2040</v>
      </c>
      <c r="C37053" t="s">
        <v>16</v>
      </c>
      <c r="D37053" t="s">
        <v>7</v>
      </c>
      <c r="E37053">
        <v>1928.0228560705573</v>
      </c>
      <c r="F37053" t="s">
        <v>22</v>
      </c>
    </row>
    <row r="37054" spans="1:6" x14ac:dyDescent="0.45">
      <c r="A37054" t="s">
        <v>163</v>
      </c>
      <c r="B37054">
        <v>2040</v>
      </c>
      <c r="C37054" t="s">
        <v>17</v>
      </c>
      <c r="D37054" t="s">
        <v>8</v>
      </c>
      <c r="E37054">
        <v>8540.7382459139226</v>
      </c>
      <c r="F37054" t="s">
        <v>22</v>
      </c>
    </row>
    <row r="37055" spans="1:6" x14ac:dyDescent="0.45">
      <c r="A37055" t="s">
        <v>163</v>
      </c>
      <c r="B37055">
        <v>2040</v>
      </c>
      <c r="C37055" t="s">
        <v>18</v>
      </c>
      <c r="D37055" t="s">
        <v>9</v>
      </c>
      <c r="E37055">
        <v>660.50128416146617</v>
      </c>
      <c r="F37055" t="s">
        <v>22</v>
      </c>
    </row>
    <row r="37056" spans="1:6" x14ac:dyDescent="0.45">
      <c r="A37056" t="s">
        <v>163</v>
      </c>
      <c r="B37056">
        <v>2040</v>
      </c>
      <c r="C37056" t="s">
        <v>18</v>
      </c>
      <c r="D37056" t="s">
        <v>10</v>
      </c>
      <c r="E37056">
        <v>0</v>
      </c>
      <c r="F37056" t="s">
        <v>22</v>
      </c>
    </row>
    <row r="37057" spans="1:6" x14ac:dyDescent="0.45">
      <c r="A37057" t="s">
        <v>163</v>
      </c>
      <c r="B37057">
        <v>2040</v>
      </c>
      <c r="C37057" t="s">
        <v>18</v>
      </c>
      <c r="D37057" t="s">
        <v>19</v>
      </c>
      <c r="E37057">
        <v>0</v>
      </c>
      <c r="F37057" t="s">
        <v>23</v>
      </c>
    </row>
    <row r="37058" spans="1:6" x14ac:dyDescent="0.45">
      <c r="A37058" t="s">
        <v>163</v>
      </c>
      <c r="B37058">
        <v>2041</v>
      </c>
      <c r="C37058" t="s">
        <v>15</v>
      </c>
      <c r="D37058" t="s">
        <v>0</v>
      </c>
      <c r="E37058">
        <v>3020.4427144740007</v>
      </c>
      <c r="F37058" t="s">
        <v>22</v>
      </c>
    </row>
    <row r="37059" spans="1:6" x14ac:dyDescent="0.45">
      <c r="A37059" t="s">
        <v>163</v>
      </c>
      <c r="B37059">
        <v>2041</v>
      </c>
      <c r="C37059" t="s">
        <v>15</v>
      </c>
      <c r="D37059" t="s">
        <v>1</v>
      </c>
      <c r="E37059">
        <v>4029.9469337289729</v>
      </c>
      <c r="F37059" t="s">
        <v>22</v>
      </c>
    </row>
    <row r="37060" spans="1:6" x14ac:dyDescent="0.45">
      <c r="A37060" t="s">
        <v>163</v>
      </c>
      <c r="B37060">
        <v>2041</v>
      </c>
      <c r="C37060" t="s">
        <v>15</v>
      </c>
      <c r="D37060" t="s">
        <v>2</v>
      </c>
      <c r="E37060">
        <v>15.89726336531421</v>
      </c>
      <c r="F37060" t="s">
        <v>22</v>
      </c>
    </row>
    <row r="37061" spans="1:6" x14ac:dyDescent="0.45">
      <c r="A37061" t="s">
        <v>163</v>
      </c>
      <c r="B37061">
        <v>2041</v>
      </c>
      <c r="C37061" t="s">
        <v>15</v>
      </c>
      <c r="D37061" t="s">
        <v>3</v>
      </c>
      <c r="E37061">
        <v>165.13928224639355</v>
      </c>
      <c r="F37061" t="s">
        <v>22</v>
      </c>
    </row>
    <row r="37062" spans="1:6" x14ac:dyDescent="0.45">
      <c r="A37062" t="s">
        <v>163</v>
      </c>
      <c r="B37062">
        <v>2041</v>
      </c>
      <c r="C37062" t="s">
        <v>15</v>
      </c>
      <c r="D37062" t="s">
        <v>4</v>
      </c>
      <c r="E37062">
        <v>64.459131686456502</v>
      </c>
      <c r="F37062" t="s">
        <v>22</v>
      </c>
    </row>
    <row r="37063" spans="1:6" x14ac:dyDescent="0.45">
      <c r="A37063" t="s">
        <v>163</v>
      </c>
      <c r="B37063">
        <v>2041</v>
      </c>
      <c r="C37063" t="s">
        <v>5</v>
      </c>
      <c r="D37063" t="s">
        <v>5</v>
      </c>
      <c r="E37063">
        <v>7295.8853255011363</v>
      </c>
      <c r="F37063" t="s">
        <v>22</v>
      </c>
    </row>
    <row r="37064" spans="1:6" x14ac:dyDescent="0.45">
      <c r="A37064" t="s">
        <v>163</v>
      </c>
      <c r="B37064">
        <v>2041</v>
      </c>
      <c r="C37064" t="s">
        <v>16</v>
      </c>
      <c r="D37064" t="s">
        <v>6</v>
      </c>
      <c r="E37064">
        <v>0</v>
      </c>
      <c r="F37064" t="s">
        <v>22</v>
      </c>
    </row>
    <row r="37065" spans="1:6" x14ac:dyDescent="0.45">
      <c r="A37065" t="s">
        <v>163</v>
      </c>
      <c r="B37065">
        <v>2041</v>
      </c>
      <c r="C37065" t="s">
        <v>16</v>
      </c>
      <c r="D37065" t="s">
        <v>7</v>
      </c>
      <c r="E37065">
        <v>1924.9194869639891</v>
      </c>
      <c r="F37065" t="s">
        <v>22</v>
      </c>
    </row>
    <row r="37066" spans="1:6" x14ac:dyDescent="0.45">
      <c r="A37066" t="s">
        <v>163</v>
      </c>
      <c r="B37066">
        <v>2041</v>
      </c>
      <c r="C37066" t="s">
        <v>17</v>
      </c>
      <c r="D37066" t="s">
        <v>8</v>
      </c>
      <c r="E37066">
        <v>8559.4574443970814</v>
      </c>
      <c r="F37066" t="s">
        <v>22</v>
      </c>
    </row>
    <row r="37067" spans="1:6" x14ac:dyDescent="0.45">
      <c r="A37067" t="s">
        <v>163</v>
      </c>
      <c r="B37067">
        <v>2041</v>
      </c>
      <c r="C37067" t="s">
        <v>18</v>
      </c>
      <c r="D37067" t="s">
        <v>9</v>
      </c>
      <c r="E37067">
        <v>661.34736806804324</v>
      </c>
      <c r="F37067" t="s">
        <v>22</v>
      </c>
    </row>
    <row r="37068" spans="1:6" x14ac:dyDescent="0.45">
      <c r="A37068" t="s">
        <v>163</v>
      </c>
      <c r="B37068">
        <v>2041</v>
      </c>
      <c r="C37068" t="s">
        <v>18</v>
      </c>
      <c r="D37068" t="s">
        <v>10</v>
      </c>
      <c r="E37068">
        <v>0</v>
      </c>
      <c r="F37068" t="s">
        <v>22</v>
      </c>
    </row>
    <row r="37069" spans="1:6" x14ac:dyDescent="0.45">
      <c r="A37069" t="s">
        <v>163</v>
      </c>
      <c r="B37069">
        <v>2041</v>
      </c>
      <c r="C37069" t="s">
        <v>18</v>
      </c>
      <c r="D37069" t="s">
        <v>19</v>
      </c>
      <c r="E37069">
        <v>0</v>
      </c>
      <c r="F37069" t="s">
        <v>23</v>
      </c>
    </row>
    <row r="37070" spans="1:6" x14ac:dyDescent="0.45">
      <c r="A37070" t="s">
        <v>163</v>
      </c>
      <c r="B37070">
        <v>2042</v>
      </c>
      <c r="C37070" t="s">
        <v>15</v>
      </c>
      <c r="D37070" t="s">
        <v>0</v>
      </c>
      <c r="E37070">
        <v>3014.6650299088842</v>
      </c>
      <c r="F37070" t="s">
        <v>22</v>
      </c>
    </row>
    <row r="37071" spans="1:6" x14ac:dyDescent="0.45">
      <c r="A37071" t="s">
        <v>163</v>
      </c>
      <c r="B37071">
        <v>2042</v>
      </c>
      <c r="C37071" t="s">
        <v>15</v>
      </c>
      <c r="D37071" t="s">
        <v>1</v>
      </c>
      <c r="E37071">
        <v>4047.275705544007</v>
      </c>
      <c r="F37071" t="s">
        <v>22</v>
      </c>
    </row>
    <row r="37072" spans="1:6" x14ac:dyDescent="0.45">
      <c r="A37072" t="s">
        <v>163</v>
      </c>
      <c r="B37072">
        <v>2042</v>
      </c>
      <c r="C37072" t="s">
        <v>15</v>
      </c>
      <c r="D37072" t="s">
        <v>2</v>
      </c>
      <c r="E37072">
        <v>16.310592212812381</v>
      </c>
      <c r="F37072" t="s">
        <v>22</v>
      </c>
    </row>
    <row r="37073" spans="1:6" x14ac:dyDescent="0.45">
      <c r="A37073" t="s">
        <v>163</v>
      </c>
      <c r="B37073">
        <v>2042</v>
      </c>
      <c r="C37073" t="s">
        <v>15</v>
      </c>
      <c r="D37073" t="s">
        <v>3</v>
      </c>
      <c r="E37073">
        <v>169.88842065288708</v>
      </c>
      <c r="F37073" t="s">
        <v>22</v>
      </c>
    </row>
    <row r="37074" spans="1:6" x14ac:dyDescent="0.45">
      <c r="A37074" t="s">
        <v>163</v>
      </c>
      <c r="B37074">
        <v>2042</v>
      </c>
      <c r="C37074" t="s">
        <v>15</v>
      </c>
      <c r="D37074" t="s">
        <v>4</v>
      </c>
      <c r="E37074">
        <v>64.17979757497703</v>
      </c>
      <c r="F37074" t="s">
        <v>22</v>
      </c>
    </row>
    <row r="37075" spans="1:6" x14ac:dyDescent="0.45">
      <c r="A37075" t="s">
        <v>163</v>
      </c>
      <c r="B37075">
        <v>2042</v>
      </c>
      <c r="C37075" t="s">
        <v>5</v>
      </c>
      <c r="D37075" t="s">
        <v>5</v>
      </c>
      <c r="E37075">
        <v>7312.319545893567</v>
      </c>
      <c r="F37075" t="s">
        <v>22</v>
      </c>
    </row>
    <row r="37076" spans="1:6" x14ac:dyDescent="0.45">
      <c r="A37076" t="s">
        <v>163</v>
      </c>
      <c r="B37076">
        <v>2042</v>
      </c>
      <c r="C37076" t="s">
        <v>16</v>
      </c>
      <c r="D37076" t="s">
        <v>6</v>
      </c>
      <c r="E37076">
        <v>0</v>
      </c>
      <c r="F37076" t="s">
        <v>22</v>
      </c>
    </row>
    <row r="37077" spans="1:6" x14ac:dyDescent="0.45">
      <c r="A37077" t="s">
        <v>163</v>
      </c>
      <c r="B37077">
        <v>2042</v>
      </c>
      <c r="C37077" t="s">
        <v>16</v>
      </c>
      <c r="D37077" t="s">
        <v>7</v>
      </c>
      <c r="E37077">
        <v>1921.8509885379281</v>
      </c>
      <c r="F37077" t="s">
        <v>22</v>
      </c>
    </row>
    <row r="37078" spans="1:6" x14ac:dyDescent="0.45">
      <c r="A37078" t="s">
        <v>163</v>
      </c>
      <c r="B37078">
        <v>2042</v>
      </c>
      <c r="C37078" t="s">
        <v>17</v>
      </c>
      <c r="D37078" t="s">
        <v>8</v>
      </c>
      <c r="E37078">
        <v>8573.5904388592498</v>
      </c>
      <c r="F37078" t="s">
        <v>22</v>
      </c>
    </row>
    <row r="37079" spans="1:6" x14ac:dyDescent="0.45">
      <c r="A37079" t="s">
        <v>163</v>
      </c>
      <c r="B37079">
        <v>2042</v>
      </c>
      <c r="C37079" t="s">
        <v>18</v>
      </c>
      <c r="D37079" t="s">
        <v>9</v>
      </c>
      <c r="E37079">
        <v>660.58009557224398</v>
      </c>
      <c r="F37079" t="s">
        <v>22</v>
      </c>
    </row>
    <row r="37080" spans="1:6" x14ac:dyDescent="0.45">
      <c r="A37080" t="s">
        <v>163</v>
      </c>
      <c r="B37080">
        <v>2042</v>
      </c>
      <c r="C37080" t="s">
        <v>18</v>
      </c>
      <c r="D37080" t="s">
        <v>10</v>
      </c>
      <c r="E37080">
        <v>0</v>
      </c>
      <c r="F37080" t="s">
        <v>22</v>
      </c>
    </row>
    <row r="37081" spans="1:6" x14ac:dyDescent="0.45">
      <c r="A37081" t="s">
        <v>163</v>
      </c>
      <c r="B37081">
        <v>2042</v>
      </c>
      <c r="C37081" t="s">
        <v>18</v>
      </c>
      <c r="D37081" t="s">
        <v>19</v>
      </c>
      <c r="E37081">
        <v>0</v>
      </c>
      <c r="F37081" t="s">
        <v>23</v>
      </c>
    </row>
    <row r="37082" spans="1:6" x14ac:dyDescent="0.45">
      <c r="A37082" t="s">
        <v>163</v>
      </c>
      <c r="B37082">
        <v>2043</v>
      </c>
      <c r="C37082" t="s">
        <v>15</v>
      </c>
      <c r="D37082" t="s">
        <v>0</v>
      </c>
      <c r="E37082">
        <v>3012.7227825513883</v>
      </c>
      <c r="F37082" t="s">
        <v>22</v>
      </c>
    </row>
    <row r="37083" spans="1:6" x14ac:dyDescent="0.45">
      <c r="A37083" t="s">
        <v>163</v>
      </c>
      <c r="B37083">
        <v>2043</v>
      </c>
      <c r="C37083" t="s">
        <v>15</v>
      </c>
      <c r="D37083" t="s">
        <v>1</v>
      </c>
      <c r="E37083">
        <v>4064.6789910778466</v>
      </c>
      <c r="F37083" t="s">
        <v>22</v>
      </c>
    </row>
    <row r="37084" spans="1:6" x14ac:dyDescent="0.45">
      <c r="A37084" t="s">
        <v>163</v>
      </c>
      <c r="B37084">
        <v>2043</v>
      </c>
      <c r="C37084" t="s">
        <v>15</v>
      </c>
      <c r="D37084" t="s">
        <v>2</v>
      </c>
      <c r="E37084">
        <v>16.734667610345504</v>
      </c>
      <c r="F37084" t="s">
        <v>22</v>
      </c>
    </row>
    <row r="37085" spans="1:6" x14ac:dyDescent="0.45">
      <c r="A37085" t="s">
        <v>163</v>
      </c>
      <c r="B37085">
        <v>2043</v>
      </c>
      <c r="C37085" t="s">
        <v>15</v>
      </c>
      <c r="D37085" t="s">
        <v>3</v>
      </c>
      <c r="E37085">
        <v>174.87852402231115</v>
      </c>
      <c r="F37085" t="s">
        <v>22</v>
      </c>
    </row>
    <row r="37086" spans="1:6" x14ac:dyDescent="0.45">
      <c r="A37086" t="s">
        <v>163</v>
      </c>
      <c r="B37086">
        <v>2043</v>
      </c>
      <c r="C37086" t="s">
        <v>15</v>
      </c>
      <c r="D37086" t="s">
        <v>4</v>
      </c>
      <c r="E37086">
        <v>63.903602171856633</v>
      </c>
      <c r="F37086" t="s">
        <v>22</v>
      </c>
    </row>
    <row r="37087" spans="1:6" x14ac:dyDescent="0.45">
      <c r="A37087" t="s">
        <v>163</v>
      </c>
      <c r="B37087">
        <v>2043</v>
      </c>
      <c r="C37087" t="s">
        <v>5</v>
      </c>
      <c r="D37087" t="s">
        <v>5</v>
      </c>
      <c r="E37087">
        <v>7332.9185674337468</v>
      </c>
      <c r="F37087" t="s">
        <v>22</v>
      </c>
    </row>
    <row r="37088" spans="1:6" x14ac:dyDescent="0.45">
      <c r="A37088" t="s">
        <v>163</v>
      </c>
      <c r="B37088">
        <v>2043</v>
      </c>
      <c r="C37088" t="s">
        <v>16</v>
      </c>
      <c r="D37088" t="s">
        <v>6</v>
      </c>
      <c r="E37088">
        <v>0</v>
      </c>
      <c r="F37088" t="s">
        <v>22</v>
      </c>
    </row>
    <row r="37089" spans="1:6" x14ac:dyDescent="0.45">
      <c r="A37089" t="s">
        <v>163</v>
      </c>
      <c r="B37089">
        <v>2043</v>
      </c>
      <c r="C37089" t="s">
        <v>16</v>
      </c>
      <c r="D37089" t="s">
        <v>7</v>
      </c>
      <c r="E37089">
        <v>1918.8169689716403</v>
      </c>
      <c r="F37089" t="s">
        <v>22</v>
      </c>
    </row>
    <row r="37090" spans="1:6" x14ac:dyDescent="0.45">
      <c r="A37090" t="s">
        <v>163</v>
      </c>
      <c r="B37090">
        <v>2043</v>
      </c>
      <c r="C37090" t="s">
        <v>17</v>
      </c>
      <c r="D37090" t="s">
        <v>8</v>
      </c>
      <c r="E37090">
        <v>8591.201334748077</v>
      </c>
      <c r="F37090" t="s">
        <v>22</v>
      </c>
    </row>
    <row r="37091" spans="1:6" x14ac:dyDescent="0.45">
      <c r="A37091" t="s">
        <v>163</v>
      </c>
      <c r="B37091">
        <v>2043</v>
      </c>
      <c r="C37091" t="s">
        <v>18</v>
      </c>
      <c r="D37091" t="s">
        <v>9</v>
      </c>
      <c r="E37091">
        <v>660.5342016573112</v>
      </c>
      <c r="F37091" t="s">
        <v>22</v>
      </c>
    </row>
    <row r="37092" spans="1:6" x14ac:dyDescent="0.45">
      <c r="A37092" t="s">
        <v>163</v>
      </c>
      <c r="B37092">
        <v>2043</v>
      </c>
      <c r="C37092" t="s">
        <v>18</v>
      </c>
      <c r="D37092" t="s">
        <v>10</v>
      </c>
      <c r="E37092">
        <v>0</v>
      </c>
      <c r="F37092" t="s">
        <v>22</v>
      </c>
    </row>
    <row r="37093" spans="1:6" x14ac:dyDescent="0.45">
      <c r="A37093" t="s">
        <v>163</v>
      </c>
      <c r="B37093">
        <v>2043</v>
      </c>
      <c r="C37093" t="s">
        <v>18</v>
      </c>
      <c r="D37093" t="s">
        <v>19</v>
      </c>
      <c r="E37093">
        <v>0</v>
      </c>
      <c r="F37093" t="s">
        <v>23</v>
      </c>
    </row>
    <row r="37094" spans="1:6" x14ac:dyDescent="0.45">
      <c r="A37094" t="s">
        <v>163</v>
      </c>
      <c r="B37094">
        <v>2044</v>
      </c>
      <c r="C37094" t="s">
        <v>15</v>
      </c>
      <c r="D37094" t="s">
        <v>0</v>
      </c>
      <c r="E37094">
        <v>3008.3654063127342</v>
      </c>
      <c r="F37094" t="s">
        <v>22</v>
      </c>
    </row>
    <row r="37095" spans="1:6" x14ac:dyDescent="0.45">
      <c r="A37095" t="s">
        <v>163</v>
      </c>
      <c r="B37095">
        <v>2044</v>
      </c>
      <c r="C37095" t="s">
        <v>15</v>
      </c>
      <c r="D37095" t="s">
        <v>1</v>
      </c>
      <c r="E37095">
        <v>4082.1571107394807</v>
      </c>
      <c r="F37095" t="s">
        <v>22</v>
      </c>
    </row>
    <row r="37096" spans="1:6" x14ac:dyDescent="0.45">
      <c r="A37096" t="s">
        <v>163</v>
      </c>
      <c r="B37096">
        <v>2044</v>
      </c>
      <c r="C37096" t="s">
        <v>15</v>
      </c>
      <c r="D37096" t="s">
        <v>2</v>
      </c>
      <c r="E37096">
        <v>17.169768968214488</v>
      </c>
      <c r="F37096" t="s">
        <v>22</v>
      </c>
    </row>
    <row r="37097" spans="1:6" x14ac:dyDescent="0.45">
      <c r="A37097" t="s">
        <v>163</v>
      </c>
      <c r="B37097">
        <v>2044</v>
      </c>
      <c r="C37097" t="s">
        <v>15</v>
      </c>
      <c r="D37097" t="s">
        <v>3</v>
      </c>
      <c r="E37097">
        <v>178.79068781788649</v>
      </c>
      <c r="F37097" t="s">
        <v>22</v>
      </c>
    </row>
    <row r="37098" spans="1:6" x14ac:dyDescent="0.45">
      <c r="A37098" t="s">
        <v>163</v>
      </c>
      <c r="B37098">
        <v>2044</v>
      </c>
      <c r="C37098" t="s">
        <v>15</v>
      </c>
      <c r="D37098" t="s">
        <v>4</v>
      </c>
      <c r="E37098">
        <v>63.630510209329032</v>
      </c>
      <c r="F37098" t="s">
        <v>22</v>
      </c>
    </row>
    <row r="37099" spans="1:6" x14ac:dyDescent="0.45">
      <c r="A37099" t="s">
        <v>163</v>
      </c>
      <c r="B37099">
        <v>2044</v>
      </c>
      <c r="C37099" t="s">
        <v>5</v>
      </c>
      <c r="D37099" t="s">
        <v>5</v>
      </c>
      <c r="E37099">
        <v>7350.1134840476452</v>
      </c>
      <c r="F37099" t="s">
        <v>22</v>
      </c>
    </row>
    <row r="37100" spans="1:6" x14ac:dyDescent="0.45">
      <c r="A37100" t="s">
        <v>163</v>
      </c>
      <c r="B37100">
        <v>2044</v>
      </c>
      <c r="C37100" t="s">
        <v>16</v>
      </c>
      <c r="D37100" t="s">
        <v>6</v>
      </c>
      <c r="E37100">
        <v>0</v>
      </c>
      <c r="F37100" t="s">
        <v>22</v>
      </c>
    </row>
    <row r="37101" spans="1:6" x14ac:dyDescent="0.45">
      <c r="A37101" t="s">
        <v>163</v>
      </c>
      <c r="B37101">
        <v>2044</v>
      </c>
      <c r="C37101" t="s">
        <v>16</v>
      </c>
      <c r="D37101" t="s">
        <v>7</v>
      </c>
      <c r="E37101">
        <v>1915.8170408470455</v>
      </c>
      <c r="F37101" t="s">
        <v>22</v>
      </c>
    </row>
    <row r="37102" spans="1:6" x14ac:dyDescent="0.45">
      <c r="A37102" t="s">
        <v>163</v>
      </c>
      <c r="B37102">
        <v>2044</v>
      </c>
      <c r="C37102" t="s">
        <v>17</v>
      </c>
      <c r="D37102" t="s">
        <v>8</v>
      </c>
      <c r="E37102">
        <v>8604.4333851336505</v>
      </c>
      <c r="F37102" t="s">
        <v>22</v>
      </c>
    </row>
    <row r="37103" spans="1:6" x14ac:dyDescent="0.45">
      <c r="A37103" t="s">
        <v>163</v>
      </c>
      <c r="B37103">
        <v>2044</v>
      </c>
      <c r="C37103" t="s">
        <v>18</v>
      </c>
      <c r="D37103" t="s">
        <v>9</v>
      </c>
      <c r="E37103">
        <v>661.49713976104033</v>
      </c>
      <c r="F37103" t="s">
        <v>22</v>
      </c>
    </row>
    <row r="37104" spans="1:6" x14ac:dyDescent="0.45">
      <c r="A37104" t="s">
        <v>163</v>
      </c>
      <c r="B37104">
        <v>2044</v>
      </c>
      <c r="C37104" t="s">
        <v>18</v>
      </c>
      <c r="D37104" t="s">
        <v>10</v>
      </c>
      <c r="E37104">
        <v>0</v>
      </c>
      <c r="F37104" t="s">
        <v>22</v>
      </c>
    </row>
    <row r="37105" spans="1:6" x14ac:dyDescent="0.45">
      <c r="A37105" t="s">
        <v>163</v>
      </c>
      <c r="B37105">
        <v>2044</v>
      </c>
      <c r="C37105" t="s">
        <v>18</v>
      </c>
      <c r="D37105" t="s">
        <v>19</v>
      </c>
      <c r="E37105">
        <v>0</v>
      </c>
      <c r="F37105" t="s">
        <v>23</v>
      </c>
    </row>
    <row r="37106" spans="1:6" x14ac:dyDescent="0.45">
      <c r="A37106" t="s">
        <v>163</v>
      </c>
      <c r="B37106">
        <v>2045</v>
      </c>
      <c r="C37106" t="s">
        <v>15</v>
      </c>
      <c r="D37106" t="s">
        <v>0</v>
      </c>
      <c r="E37106">
        <v>3009.7010312331881</v>
      </c>
      <c r="F37106" t="s">
        <v>22</v>
      </c>
    </row>
    <row r="37107" spans="1:6" x14ac:dyDescent="0.45">
      <c r="A37107" t="s">
        <v>163</v>
      </c>
      <c r="B37107">
        <v>2045</v>
      </c>
      <c r="C37107" t="s">
        <v>15</v>
      </c>
      <c r="D37107" t="s">
        <v>1</v>
      </c>
      <c r="E37107">
        <v>4094.623830023811</v>
      </c>
      <c r="F37107" t="s">
        <v>22</v>
      </c>
    </row>
    <row r="37108" spans="1:6" x14ac:dyDescent="0.45">
      <c r="A37108" t="s">
        <v>163</v>
      </c>
      <c r="B37108">
        <v>2045</v>
      </c>
      <c r="C37108" t="s">
        <v>15</v>
      </c>
      <c r="D37108" t="s">
        <v>2</v>
      </c>
      <c r="E37108">
        <v>17.616182961388066</v>
      </c>
      <c r="F37108" t="s">
        <v>22</v>
      </c>
    </row>
    <row r="37109" spans="1:6" x14ac:dyDescent="0.45">
      <c r="A37109" t="s">
        <v>163</v>
      </c>
      <c r="B37109">
        <v>2045</v>
      </c>
      <c r="C37109" t="s">
        <v>15</v>
      </c>
      <c r="D37109" t="s">
        <v>3</v>
      </c>
      <c r="E37109">
        <v>183.36154391323515</v>
      </c>
      <c r="F37109" t="s">
        <v>22</v>
      </c>
    </row>
    <row r="37110" spans="1:6" x14ac:dyDescent="0.45">
      <c r="A37110" t="s">
        <v>163</v>
      </c>
      <c r="B37110">
        <v>2045</v>
      </c>
      <c r="C37110" t="s">
        <v>15</v>
      </c>
      <c r="D37110" t="s">
        <v>4</v>
      </c>
      <c r="E37110">
        <v>63.360486815910463</v>
      </c>
      <c r="F37110" t="s">
        <v>22</v>
      </c>
    </row>
    <row r="37111" spans="1:6" x14ac:dyDescent="0.45">
      <c r="A37111" t="s">
        <v>163</v>
      </c>
      <c r="B37111">
        <v>2045</v>
      </c>
      <c r="C37111" t="s">
        <v>5</v>
      </c>
      <c r="D37111" t="s">
        <v>5</v>
      </c>
      <c r="E37111">
        <v>7368.6630749475326</v>
      </c>
      <c r="F37111" t="s">
        <v>22</v>
      </c>
    </row>
    <row r="37112" spans="1:6" x14ac:dyDescent="0.45">
      <c r="A37112" t="s">
        <v>163</v>
      </c>
      <c r="B37112">
        <v>2045</v>
      </c>
      <c r="C37112" t="s">
        <v>16</v>
      </c>
      <c r="D37112" t="s">
        <v>6</v>
      </c>
      <c r="E37112">
        <v>0</v>
      </c>
      <c r="F37112" t="s">
        <v>22</v>
      </c>
    </row>
    <row r="37113" spans="1:6" x14ac:dyDescent="0.45">
      <c r="A37113" t="s">
        <v>163</v>
      </c>
      <c r="B37113">
        <v>2045</v>
      </c>
      <c r="C37113" t="s">
        <v>16</v>
      </c>
      <c r="D37113" t="s">
        <v>7</v>
      </c>
      <c r="E37113">
        <v>1912.8508210992456</v>
      </c>
      <c r="F37113" t="s">
        <v>22</v>
      </c>
    </row>
    <row r="37114" spans="1:6" x14ac:dyDescent="0.45">
      <c r="A37114" t="s">
        <v>163</v>
      </c>
      <c r="B37114">
        <v>2045</v>
      </c>
      <c r="C37114" t="s">
        <v>17</v>
      </c>
      <c r="D37114" t="s">
        <v>8</v>
      </c>
      <c r="E37114">
        <v>8618.9179360222261</v>
      </c>
      <c r="F37114" t="s">
        <v>22</v>
      </c>
    </row>
    <row r="37115" spans="1:6" x14ac:dyDescent="0.45">
      <c r="A37115" t="s">
        <v>163</v>
      </c>
      <c r="B37115">
        <v>2045</v>
      </c>
      <c r="C37115" t="s">
        <v>18</v>
      </c>
      <c r="D37115" t="s">
        <v>9</v>
      </c>
      <c r="E37115">
        <v>662.59596002455396</v>
      </c>
      <c r="F37115" t="s">
        <v>22</v>
      </c>
    </row>
    <row r="37116" spans="1:6" x14ac:dyDescent="0.45">
      <c r="A37116" t="s">
        <v>163</v>
      </c>
      <c r="B37116">
        <v>2045</v>
      </c>
      <c r="C37116" t="s">
        <v>18</v>
      </c>
      <c r="D37116" t="s">
        <v>10</v>
      </c>
      <c r="E37116">
        <v>0</v>
      </c>
      <c r="F37116" t="s">
        <v>22</v>
      </c>
    </row>
    <row r="37117" spans="1:6" x14ac:dyDescent="0.45">
      <c r="A37117" t="s">
        <v>163</v>
      </c>
      <c r="B37117">
        <v>2045</v>
      </c>
      <c r="C37117" t="s">
        <v>18</v>
      </c>
      <c r="D37117" t="s">
        <v>19</v>
      </c>
      <c r="E37117">
        <v>0</v>
      </c>
      <c r="F37117" t="s">
        <v>23</v>
      </c>
    </row>
    <row r="37118" spans="1:6" x14ac:dyDescent="0.45">
      <c r="A37118" t="s">
        <v>163</v>
      </c>
      <c r="B37118">
        <v>2046</v>
      </c>
      <c r="C37118" t="s">
        <v>15</v>
      </c>
      <c r="D37118" t="s">
        <v>0</v>
      </c>
      <c r="E37118">
        <v>3003.3915950299402</v>
      </c>
      <c r="F37118" t="s">
        <v>22</v>
      </c>
    </row>
    <row r="37119" spans="1:6" x14ac:dyDescent="0.45">
      <c r="A37119" t="s">
        <v>163</v>
      </c>
      <c r="B37119">
        <v>2046</v>
      </c>
      <c r="C37119" t="s">
        <v>15</v>
      </c>
      <c r="D37119" t="s">
        <v>1</v>
      </c>
      <c r="E37119">
        <v>4114.041464832866</v>
      </c>
      <c r="F37119" t="s">
        <v>22</v>
      </c>
    </row>
    <row r="37120" spans="1:6" x14ac:dyDescent="0.45">
      <c r="A37120" t="s">
        <v>163</v>
      </c>
      <c r="B37120">
        <v>2046</v>
      </c>
      <c r="C37120" t="s">
        <v>15</v>
      </c>
      <c r="D37120" t="s">
        <v>2</v>
      </c>
      <c r="E37120">
        <v>17.912134835139383</v>
      </c>
      <c r="F37120" t="s">
        <v>22</v>
      </c>
    </row>
    <row r="37121" spans="1:6" x14ac:dyDescent="0.45">
      <c r="A37121" t="s">
        <v>163</v>
      </c>
      <c r="B37121">
        <v>2046</v>
      </c>
      <c r="C37121" t="s">
        <v>15</v>
      </c>
      <c r="D37121" t="s">
        <v>3</v>
      </c>
      <c r="E37121">
        <v>183.30129090797169</v>
      </c>
      <c r="F37121" t="s">
        <v>22</v>
      </c>
    </row>
    <row r="37122" spans="1:6" x14ac:dyDescent="0.45">
      <c r="A37122" t="s">
        <v>163</v>
      </c>
      <c r="B37122">
        <v>2046</v>
      </c>
      <c r="C37122" t="s">
        <v>15</v>
      </c>
      <c r="D37122" t="s">
        <v>4</v>
      </c>
      <c r="E37122">
        <v>63.093497511946921</v>
      </c>
      <c r="F37122" t="s">
        <v>22</v>
      </c>
    </row>
    <row r="37123" spans="1:6" x14ac:dyDescent="0.45">
      <c r="A37123" t="s">
        <v>163</v>
      </c>
      <c r="B37123">
        <v>2046</v>
      </c>
      <c r="C37123" t="s">
        <v>5</v>
      </c>
      <c r="D37123" t="s">
        <v>5</v>
      </c>
      <c r="E37123">
        <v>7381.7399831178636</v>
      </c>
      <c r="F37123" t="s">
        <v>22</v>
      </c>
    </row>
    <row r="37124" spans="1:6" x14ac:dyDescent="0.45">
      <c r="A37124" t="s">
        <v>163</v>
      </c>
      <c r="B37124">
        <v>2046</v>
      </c>
      <c r="C37124" t="s">
        <v>16</v>
      </c>
      <c r="D37124" t="s">
        <v>6</v>
      </c>
      <c r="E37124">
        <v>0</v>
      </c>
      <c r="F37124" t="s">
        <v>22</v>
      </c>
    </row>
    <row r="37125" spans="1:6" x14ac:dyDescent="0.45">
      <c r="A37125" t="s">
        <v>163</v>
      </c>
      <c r="B37125">
        <v>2046</v>
      </c>
      <c r="C37125" t="s">
        <v>16</v>
      </c>
      <c r="D37125" t="s">
        <v>7</v>
      </c>
      <c r="E37125">
        <v>1909.9179309676099</v>
      </c>
      <c r="F37125" t="s">
        <v>22</v>
      </c>
    </row>
    <row r="37126" spans="1:6" x14ac:dyDescent="0.45">
      <c r="A37126" t="s">
        <v>163</v>
      </c>
      <c r="B37126">
        <v>2046</v>
      </c>
      <c r="C37126" t="s">
        <v>17</v>
      </c>
      <c r="D37126" t="s">
        <v>8</v>
      </c>
      <c r="E37126">
        <v>8630.2185536234665</v>
      </c>
      <c r="F37126" t="s">
        <v>22</v>
      </c>
    </row>
    <row r="37127" spans="1:6" x14ac:dyDescent="0.45">
      <c r="A37127" t="s">
        <v>163</v>
      </c>
      <c r="B37127">
        <v>2046</v>
      </c>
      <c r="C37127" t="s">
        <v>18</v>
      </c>
      <c r="D37127" t="s">
        <v>9</v>
      </c>
      <c r="E37127">
        <v>661.43936046200758</v>
      </c>
      <c r="F37127" t="s">
        <v>22</v>
      </c>
    </row>
    <row r="37128" spans="1:6" x14ac:dyDescent="0.45">
      <c r="A37128" t="s">
        <v>163</v>
      </c>
      <c r="B37128">
        <v>2046</v>
      </c>
      <c r="C37128" t="s">
        <v>18</v>
      </c>
      <c r="D37128" t="s">
        <v>10</v>
      </c>
      <c r="E37128">
        <v>0</v>
      </c>
      <c r="F37128" t="s">
        <v>22</v>
      </c>
    </row>
    <row r="37129" spans="1:6" x14ac:dyDescent="0.45">
      <c r="A37129" t="s">
        <v>163</v>
      </c>
      <c r="B37129">
        <v>2046</v>
      </c>
      <c r="C37129" t="s">
        <v>18</v>
      </c>
      <c r="D37129" t="s">
        <v>19</v>
      </c>
      <c r="E37129">
        <v>0</v>
      </c>
      <c r="F37129" t="s">
        <v>23</v>
      </c>
    </row>
    <row r="37130" spans="1:6" x14ac:dyDescent="0.45">
      <c r="A37130" t="s">
        <v>163</v>
      </c>
      <c r="B37130">
        <v>2047</v>
      </c>
      <c r="C37130" t="s">
        <v>15</v>
      </c>
      <c r="D37130" t="s">
        <v>0</v>
      </c>
      <c r="E37130">
        <v>2995.232402226914</v>
      </c>
      <c r="F37130" t="s">
        <v>22</v>
      </c>
    </row>
    <row r="37131" spans="1:6" x14ac:dyDescent="0.45">
      <c r="A37131" t="s">
        <v>163</v>
      </c>
      <c r="B37131">
        <v>2047</v>
      </c>
      <c r="C37131" t="s">
        <v>15</v>
      </c>
      <c r="D37131" t="s">
        <v>1</v>
      </c>
      <c r="E37131">
        <v>4133.5037602019811</v>
      </c>
      <c r="F37131" t="s">
        <v>22</v>
      </c>
    </row>
    <row r="37132" spans="1:6" x14ac:dyDescent="0.45">
      <c r="A37132" t="s">
        <v>163</v>
      </c>
      <c r="B37132">
        <v>2047</v>
      </c>
      <c r="C37132" t="s">
        <v>15</v>
      </c>
      <c r="D37132" t="s">
        <v>2</v>
      </c>
      <c r="E37132">
        <v>18.213058700369725</v>
      </c>
      <c r="F37132" t="s">
        <v>22</v>
      </c>
    </row>
    <row r="37133" spans="1:6" x14ac:dyDescent="0.45">
      <c r="A37133" t="s">
        <v>163</v>
      </c>
      <c r="B37133">
        <v>2047</v>
      </c>
      <c r="C37133" t="s">
        <v>15</v>
      </c>
      <c r="D37133" t="s">
        <v>3</v>
      </c>
      <c r="E37133">
        <v>181.71539768723176</v>
      </c>
      <c r="F37133" t="s">
        <v>22</v>
      </c>
    </row>
    <row r="37134" spans="1:6" x14ac:dyDescent="0.45">
      <c r="A37134" t="s">
        <v>163</v>
      </c>
      <c r="B37134">
        <v>2047</v>
      </c>
      <c r="C37134" t="s">
        <v>15</v>
      </c>
      <c r="D37134" t="s">
        <v>4</v>
      </c>
      <c r="E37134">
        <v>62.829508205211447</v>
      </c>
      <c r="F37134" t="s">
        <v>22</v>
      </c>
    </row>
    <row r="37135" spans="1:6" x14ac:dyDescent="0.45">
      <c r="A37135" t="s">
        <v>163</v>
      </c>
      <c r="B37135">
        <v>2047</v>
      </c>
      <c r="C37135" t="s">
        <v>5</v>
      </c>
      <c r="D37135" t="s">
        <v>5</v>
      </c>
      <c r="E37135">
        <v>7391.4941270217068</v>
      </c>
      <c r="F37135" t="s">
        <v>22</v>
      </c>
    </row>
    <row r="37136" spans="1:6" x14ac:dyDescent="0.45">
      <c r="A37136" t="s">
        <v>163</v>
      </c>
      <c r="B37136">
        <v>2047</v>
      </c>
      <c r="C37136" t="s">
        <v>16</v>
      </c>
      <c r="D37136" t="s">
        <v>6</v>
      </c>
      <c r="E37136">
        <v>0</v>
      </c>
      <c r="F37136" t="s">
        <v>22</v>
      </c>
    </row>
    <row r="37137" spans="1:6" x14ac:dyDescent="0.45">
      <c r="A37137" t="s">
        <v>163</v>
      </c>
      <c r="B37137">
        <v>2047</v>
      </c>
      <c r="C37137" t="s">
        <v>16</v>
      </c>
      <c r="D37137" t="s">
        <v>7</v>
      </c>
      <c r="E37137">
        <v>1907.0179959474135</v>
      </c>
      <c r="F37137" t="s">
        <v>22</v>
      </c>
    </row>
    <row r="37138" spans="1:6" x14ac:dyDescent="0.45">
      <c r="A37138" t="s">
        <v>163</v>
      </c>
      <c r="B37138">
        <v>2047</v>
      </c>
      <c r="C37138" t="s">
        <v>17</v>
      </c>
      <c r="D37138" t="s">
        <v>8</v>
      </c>
      <c r="E37138">
        <v>8637.7278008547382</v>
      </c>
      <c r="F37138" t="s">
        <v>22</v>
      </c>
    </row>
    <row r="37139" spans="1:6" x14ac:dyDescent="0.45">
      <c r="A37139" t="s">
        <v>163</v>
      </c>
      <c r="B37139">
        <v>2047</v>
      </c>
      <c r="C37139" t="s">
        <v>18</v>
      </c>
      <c r="D37139" t="s">
        <v>9</v>
      </c>
      <c r="E37139">
        <v>660.7843221143828</v>
      </c>
      <c r="F37139" t="s">
        <v>22</v>
      </c>
    </row>
    <row r="37140" spans="1:6" x14ac:dyDescent="0.45">
      <c r="A37140" t="s">
        <v>163</v>
      </c>
      <c r="B37140">
        <v>2047</v>
      </c>
      <c r="C37140" t="s">
        <v>18</v>
      </c>
      <c r="D37140" t="s">
        <v>10</v>
      </c>
      <c r="E37140">
        <v>0</v>
      </c>
      <c r="F37140" t="s">
        <v>22</v>
      </c>
    </row>
    <row r="37141" spans="1:6" x14ac:dyDescent="0.45">
      <c r="A37141" t="s">
        <v>163</v>
      </c>
      <c r="B37141">
        <v>2047</v>
      </c>
      <c r="C37141" t="s">
        <v>18</v>
      </c>
      <c r="D37141" t="s">
        <v>19</v>
      </c>
      <c r="E37141">
        <v>0</v>
      </c>
      <c r="F37141" t="s">
        <v>23</v>
      </c>
    </row>
    <row r="37142" spans="1:6" x14ac:dyDescent="0.45">
      <c r="A37142" t="s">
        <v>163</v>
      </c>
      <c r="B37142">
        <v>2048</v>
      </c>
      <c r="C37142" t="s">
        <v>15</v>
      </c>
      <c r="D37142" t="s">
        <v>0</v>
      </c>
      <c r="E37142">
        <v>2989.0868752226188</v>
      </c>
      <c r="F37142" t="s">
        <v>22</v>
      </c>
    </row>
    <row r="37143" spans="1:6" x14ac:dyDescent="0.45">
      <c r="A37143" t="s">
        <v>163</v>
      </c>
      <c r="B37143">
        <v>2048</v>
      </c>
      <c r="C37143" t="s">
        <v>15</v>
      </c>
      <c r="D37143" t="s">
        <v>1</v>
      </c>
      <c r="E37143">
        <v>4143.0108188504455</v>
      </c>
      <c r="F37143" t="s">
        <v>22</v>
      </c>
    </row>
    <row r="37144" spans="1:6" x14ac:dyDescent="0.45">
      <c r="A37144" t="s">
        <v>163</v>
      </c>
      <c r="B37144">
        <v>2048</v>
      </c>
      <c r="C37144" t="s">
        <v>15</v>
      </c>
      <c r="D37144" t="s">
        <v>2</v>
      </c>
      <c r="E37144">
        <v>18.519038086535936</v>
      </c>
      <c r="F37144" t="s">
        <v>22</v>
      </c>
    </row>
    <row r="37145" spans="1:6" x14ac:dyDescent="0.45">
      <c r="A37145" t="s">
        <v>163</v>
      </c>
      <c r="B37145">
        <v>2048</v>
      </c>
      <c r="C37145" t="s">
        <v>15</v>
      </c>
      <c r="D37145" t="s">
        <v>3</v>
      </c>
      <c r="E37145">
        <v>180.30531572501744</v>
      </c>
      <c r="F37145" t="s">
        <v>22</v>
      </c>
    </row>
    <row r="37146" spans="1:6" x14ac:dyDescent="0.45">
      <c r="A37146" t="s">
        <v>163</v>
      </c>
      <c r="B37146">
        <v>2048</v>
      </c>
      <c r="C37146" t="s">
        <v>15</v>
      </c>
      <c r="D37146" t="s">
        <v>4</v>
      </c>
      <c r="E37146">
        <v>62.568485186550731</v>
      </c>
      <c r="F37146" t="s">
        <v>22</v>
      </c>
    </row>
    <row r="37147" spans="1:6" x14ac:dyDescent="0.45">
      <c r="A37147" t="s">
        <v>163</v>
      </c>
      <c r="B37147">
        <v>2048</v>
      </c>
      <c r="C37147" t="s">
        <v>5</v>
      </c>
      <c r="D37147" t="s">
        <v>5</v>
      </c>
      <c r="E37147">
        <v>7393.490533071169</v>
      </c>
      <c r="F37147" t="s">
        <v>22</v>
      </c>
    </row>
    <row r="37148" spans="1:6" x14ac:dyDescent="0.45">
      <c r="A37148" t="s">
        <v>163</v>
      </c>
      <c r="B37148">
        <v>2048</v>
      </c>
      <c r="C37148" t="s">
        <v>16</v>
      </c>
      <c r="D37148" t="s">
        <v>6</v>
      </c>
      <c r="E37148">
        <v>0</v>
      </c>
      <c r="F37148" t="s">
        <v>22</v>
      </c>
    </row>
    <row r="37149" spans="1:6" x14ac:dyDescent="0.45">
      <c r="A37149" t="s">
        <v>163</v>
      </c>
      <c r="B37149">
        <v>2048</v>
      </c>
      <c r="C37149" t="s">
        <v>16</v>
      </c>
      <c r="D37149" t="s">
        <v>7</v>
      </c>
      <c r="E37149">
        <v>1904.150645742013</v>
      </c>
      <c r="F37149" t="s">
        <v>22</v>
      </c>
    </row>
    <row r="37150" spans="1:6" x14ac:dyDescent="0.45">
      <c r="A37150" t="s">
        <v>163</v>
      </c>
      <c r="B37150">
        <v>2048</v>
      </c>
      <c r="C37150" t="s">
        <v>17</v>
      </c>
      <c r="D37150" t="s">
        <v>8</v>
      </c>
      <c r="E37150">
        <v>8637.7921105361947</v>
      </c>
      <c r="F37150" t="s">
        <v>22</v>
      </c>
    </row>
    <row r="37151" spans="1:6" x14ac:dyDescent="0.45">
      <c r="A37151" t="s">
        <v>163</v>
      </c>
      <c r="B37151">
        <v>2048</v>
      </c>
      <c r="C37151" t="s">
        <v>18</v>
      </c>
      <c r="D37151" t="s">
        <v>9</v>
      </c>
      <c r="E37151">
        <v>659.84906827698796</v>
      </c>
      <c r="F37151" t="s">
        <v>22</v>
      </c>
    </row>
    <row r="37152" spans="1:6" x14ac:dyDescent="0.45">
      <c r="A37152" t="s">
        <v>163</v>
      </c>
      <c r="B37152">
        <v>2048</v>
      </c>
      <c r="C37152" t="s">
        <v>18</v>
      </c>
      <c r="D37152" t="s">
        <v>10</v>
      </c>
      <c r="E37152">
        <v>0</v>
      </c>
      <c r="F37152" t="s">
        <v>22</v>
      </c>
    </row>
    <row r="37153" spans="1:6" x14ac:dyDescent="0.45">
      <c r="A37153" t="s">
        <v>163</v>
      </c>
      <c r="B37153">
        <v>2048</v>
      </c>
      <c r="C37153" t="s">
        <v>18</v>
      </c>
      <c r="D37153" t="s">
        <v>19</v>
      </c>
      <c r="E37153">
        <v>0</v>
      </c>
      <c r="F37153" t="s">
        <v>23</v>
      </c>
    </row>
    <row r="37154" spans="1:6" x14ac:dyDescent="0.45">
      <c r="A37154" t="s">
        <v>163</v>
      </c>
      <c r="B37154">
        <v>2049</v>
      </c>
      <c r="C37154" t="s">
        <v>15</v>
      </c>
      <c r="D37154" t="s">
        <v>0</v>
      </c>
      <c r="E37154">
        <v>2976.1876178806133</v>
      </c>
      <c r="F37154" t="s">
        <v>22</v>
      </c>
    </row>
    <row r="37155" spans="1:6" x14ac:dyDescent="0.45">
      <c r="A37155" t="s">
        <v>163</v>
      </c>
      <c r="B37155">
        <v>2049</v>
      </c>
      <c r="C37155" t="s">
        <v>15</v>
      </c>
      <c r="D37155" t="s">
        <v>1</v>
      </c>
      <c r="E37155">
        <v>4152.5397437338015</v>
      </c>
      <c r="F37155" t="s">
        <v>22</v>
      </c>
    </row>
    <row r="37156" spans="1:6" x14ac:dyDescent="0.45">
      <c r="A37156" t="s">
        <v>163</v>
      </c>
      <c r="B37156">
        <v>2049</v>
      </c>
      <c r="C37156" t="s">
        <v>15</v>
      </c>
      <c r="D37156" t="s">
        <v>2</v>
      </c>
      <c r="E37156">
        <v>18.830157926389735</v>
      </c>
      <c r="F37156" t="s">
        <v>22</v>
      </c>
    </row>
    <row r="37157" spans="1:6" x14ac:dyDescent="0.45">
      <c r="A37157" t="s">
        <v>163</v>
      </c>
      <c r="B37157">
        <v>2049</v>
      </c>
      <c r="C37157" t="s">
        <v>15</v>
      </c>
      <c r="D37157" t="s">
        <v>3</v>
      </c>
      <c r="E37157">
        <v>178.41541099067996</v>
      </c>
      <c r="F37157" t="s">
        <v>22</v>
      </c>
    </row>
    <row r="37158" spans="1:6" x14ac:dyDescent="0.45">
      <c r="A37158" t="s">
        <v>163</v>
      </c>
      <c r="B37158">
        <v>2049</v>
      </c>
      <c r="C37158" t="s">
        <v>15</v>
      </c>
      <c r="D37158" t="s">
        <v>4</v>
      </c>
      <c r="E37158">
        <v>62.310395125580882</v>
      </c>
      <c r="F37158" t="s">
        <v>22</v>
      </c>
    </row>
    <row r="37159" spans="1:6" x14ac:dyDescent="0.45">
      <c r="A37159" t="s">
        <v>163</v>
      </c>
      <c r="B37159">
        <v>2049</v>
      </c>
      <c r="C37159" t="s">
        <v>5</v>
      </c>
      <c r="D37159" t="s">
        <v>5</v>
      </c>
      <c r="E37159">
        <v>7388.2833256570657</v>
      </c>
      <c r="F37159" t="s">
        <v>22</v>
      </c>
    </row>
    <row r="37160" spans="1:6" x14ac:dyDescent="0.45">
      <c r="A37160" t="s">
        <v>163</v>
      </c>
      <c r="B37160">
        <v>2049</v>
      </c>
      <c r="C37160" t="s">
        <v>16</v>
      </c>
      <c r="D37160" t="s">
        <v>6</v>
      </c>
      <c r="E37160">
        <v>0</v>
      </c>
      <c r="F37160" t="s">
        <v>22</v>
      </c>
    </row>
    <row r="37161" spans="1:6" x14ac:dyDescent="0.45">
      <c r="A37161" t="s">
        <v>163</v>
      </c>
      <c r="B37161">
        <v>2049</v>
      </c>
      <c r="C37161" t="s">
        <v>16</v>
      </c>
      <c r="D37161" t="s">
        <v>7</v>
      </c>
      <c r="E37161">
        <v>1901.315514215564</v>
      </c>
      <c r="F37161" t="s">
        <v>22</v>
      </c>
    </row>
    <row r="37162" spans="1:6" x14ac:dyDescent="0.45">
      <c r="A37162" t="s">
        <v>163</v>
      </c>
      <c r="B37162">
        <v>2049</v>
      </c>
      <c r="C37162" t="s">
        <v>17</v>
      </c>
      <c r="D37162" t="s">
        <v>8</v>
      </c>
      <c r="E37162">
        <v>8629.9960106525868</v>
      </c>
      <c r="F37162" t="s">
        <v>22</v>
      </c>
    </row>
    <row r="37163" spans="1:6" x14ac:dyDescent="0.45">
      <c r="A37163" t="s">
        <v>163</v>
      </c>
      <c r="B37163">
        <v>2049</v>
      </c>
      <c r="C37163" t="s">
        <v>18</v>
      </c>
      <c r="D37163" t="s">
        <v>9</v>
      </c>
      <c r="E37163">
        <v>659.60282922004171</v>
      </c>
      <c r="F37163" t="s">
        <v>22</v>
      </c>
    </row>
    <row r="37164" spans="1:6" x14ac:dyDescent="0.45">
      <c r="A37164" t="s">
        <v>163</v>
      </c>
      <c r="B37164">
        <v>2049</v>
      </c>
      <c r="C37164" t="s">
        <v>18</v>
      </c>
      <c r="D37164" t="s">
        <v>10</v>
      </c>
      <c r="E37164">
        <v>0</v>
      </c>
      <c r="F37164" t="s">
        <v>22</v>
      </c>
    </row>
    <row r="37165" spans="1:6" x14ac:dyDescent="0.45">
      <c r="A37165" t="s">
        <v>163</v>
      </c>
      <c r="B37165">
        <v>2049</v>
      </c>
      <c r="C37165" t="s">
        <v>18</v>
      </c>
      <c r="D37165" t="s">
        <v>19</v>
      </c>
      <c r="E37165">
        <v>0</v>
      </c>
      <c r="F37165" t="s">
        <v>23</v>
      </c>
    </row>
    <row r="37166" spans="1:6" x14ac:dyDescent="0.45">
      <c r="A37166" t="s">
        <v>163</v>
      </c>
      <c r="B37166">
        <v>2050</v>
      </c>
      <c r="C37166" t="s">
        <v>15</v>
      </c>
      <c r="D37166" t="s">
        <v>0</v>
      </c>
      <c r="E37166">
        <v>2963.2286081149359</v>
      </c>
      <c r="F37166" t="s">
        <v>22</v>
      </c>
    </row>
    <row r="37167" spans="1:6" x14ac:dyDescent="0.45">
      <c r="A37167" t="s">
        <v>163</v>
      </c>
      <c r="B37167">
        <v>2050</v>
      </c>
      <c r="C37167" t="s">
        <v>15</v>
      </c>
      <c r="D37167" t="s">
        <v>1</v>
      </c>
      <c r="E37167">
        <v>4141.9291084357601</v>
      </c>
      <c r="F37167" t="s">
        <v>22</v>
      </c>
    </row>
    <row r="37168" spans="1:6" x14ac:dyDescent="0.45">
      <c r="A37168" t="s">
        <v>163</v>
      </c>
      <c r="B37168">
        <v>2050</v>
      </c>
      <c r="C37168" t="s">
        <v>15</v>
      </c>
      <c r="D37168" t="s">
        <v>2</v>
      </c>
      <c r="E37168">
        <v>19.146504579553085</v>
      </c>
      <c r="F37168" t="s">
        <v>22</v>
      </c>
    </row>
    <row r="37169" spans="1:6" x14ac:dyDescent="0.45">
      <c r="A37169" t="s">
        <v>163</v>
      </c>
      <c r="B37169">
        <v>2050</v>
      </c>
      <c r="C37169" t="s">
        <v>15</v>
      </c>
      <c r="D37169" t="s">
        <v>3</v>
      </c>
      <c r="E37169">
        <v>176.48299583345295</v>
      </c>
      <c r="F37169" t="s">
        <v>22</v>
      </c>
    </row>
    <row r="37170" spans="1:6" x14ac:dyDescent="0.45">
      <c r="A37170" t="s">
        <v>163</v>
      </c>
      <c r="B37170">
        <v>2050</v>
      </c>
      <c r="C37170" t="s">
        <v>15</v>
      </c>
      <c r="D37170" t="s">
        <v>4</v>
      </c>
      <c r="E37170">
        <v>62.055205066431334</v>
      </c>
      <c r="F37170" t="s">
        <v>22</v>
      </c>
    </row>
    <row r="37171" spans="1:6" x14ac:dyDescent="0.45">
      <c r="A37171" t="s">
        <v>163</v>
      </c>
      <c r="B37171">
        <v>2050</v>
      </c>
      <c r="C37171" t="s">
        <v>5</v>
      </c>
      <c r="D37171" t="s">
        <v>5</v>
      </c>
      <c r="E37171">
        <v>7362.8424220301331</v>
      </c>
      <c r="F37171" t="s">
        <v>22</v>
      </c>
    </row>
    <row r="37172" spans="1:6" x14ac:dyDescent="0.45">
      <c r="A37172" t="s">
        <v>163</v>
      </c>
      <c r="B37172">
        <v>2050</v>
      </c>
      <c r="C37172" t="s">
        <v>16</v>
      </c>
      <c r="D37172" t="s">
        <v>6</v>
      </c>
      <c r="E37172">
        <v>0</v>
      </c>
      <c r="F37172" t="s">
        <v>22</v>
      </c>
    </row>
    <row r="37173" spans="1:6" x14ac:dyDescent="0.45">
      <c r="A37173" t="s">
        <v>163</v>
      </c>
      <c r="B37173">
        <v>2050</v>
      </c>
      <c r="C37173" t="s">
        <v>16</v>
      </c>
      <c r="D37173" t="s">
        <v>7</v>
      </c>
      <c r="E37173">
        <v>1898.5122393462707</v>
      </c>
      <c r="F37173" t="s">
        <v>22</v>
      </c>
    </row>
    <row r="37174" spans="1:6" x14ac:dyDescent="0.45">
      <c r="A37174" t="s">
        <v>163</v>
      </c>
      <c r="B37174">
        <v>2050</v>
      </c>
      <c r="C37174" t="s">
        <v>17</v>
      </c>
      <c r="D37174" t="s">
        <v>8</v>
      </c>
      <c r="E37174">
        <v>8602.0671123054763</v>
      </c>
      <c r="F37174" t="s">
        <v>22</v>
      </c>
    </row>
    <row r="37175" spans="1:6" x14ac:dyDescent="0.45">
      <c r="A37175" t="s">
        <v>163</v>
      </c>
      <c r="B37175">
        <v>2050</v>
      </c>
      <c r="C37175" t="s">
        <v>18</v>
      </c>
      <c r="D37175" t="s">
        <v>9</v>
      </c>
      <c r="E37175">
        <v>659.28754907092764</v>
      </c>
      <c r="F37175" t="s">
        <v>22</v>
      </c>
    </row>
    <row r="37176" spans="1:6" x14ac:dyDescent="0.45">
      <c r="A37176" t="s">
        <v>163</v>
      </c>
      <c r="B37176">
        <v>2050</v>
      </c>
      <c r="C37176" t="s">
        <v>18</v>
      </c>
      <c r="D37176" t="s">
        <v>10</v>
      </c>
      <c r="E37176">
        <v>0</v>
      </c>
      <c r="F37176" t="s">
        <v>22</v>
      </c>
    </row>
    <row r="37177" spans="1:6" x14ac:dyDescent="0.45">
      <c r="A37177" t="s">
        <v>163</v>
      </c>
      <c r="B37177">
        <v>2050</v>
      </c>
      <c r="C37177" t="s">
        <v>18</v>
      </c>
      <c r="D37177" t="s">
        <v>19</v>
      </c>
      <c r="E37177">
        <v>0</v>
      </c>
      <c r="F37177" t="s">
        <v>23</v>
      </c>
    </row>
    <row r="37178" spans="1:6" x14ac:dyDescent="0.45">
      <c r="A37178" t="s">
        <v>161</v>
      </c>
      <c r="B37178">
        <v>2010</v>
      </c>
      <c r="C37178" t="s">
        <v>15</v>
      </c>
      <c r="D37178" t="s">
        <v>0</v>
      </c>
      <c r="E37178">
        <v>67.004292718096664</v>
      </c>
      <c r="F37178" t="s">
        <v>22</v>
      </c>
    </row>
    <row r="37179" spans="1:6" x14ac:dyDescent="0.45">
      <c r="A37179" t="s">
        <v>161</v>
      </c>
      <c r="B37179">
        <v>2010</v>
      </c>
      <c r="C37179" t="s">
        <v>15</v>
      </c>
      <c r="D37179" t="s">
        <v>1</v>
      </c>
      <c r="E37179">
        <v>0</v>
      </c>
      <c r="F37179" t="s">
        <v>22</v>
      </c>
    </row>
    <row r="37180" spans="1:6" x14ac:dyDescent="0.45">
      <c r="A37180" t="s">
        <v>161</v>
      </c>
      <c r="B37180">
        <v>2010</v>
      </c>
      <c r="C37180" t="s">
        <v>15</v>
      </c>
      <c r="D37180" t="s">
        <v>2</v>
      </c>
      <c r="E37180">
        <v>0</v>
      </c>
      <c r="F37180" t="s">
        <v>22</v>
      </c>
    </row>
    <row r="37181" spans="1:6" x14ac:dyDescent="0.45">
      <c r="A37181" t="s">
        <v>161</v>
      </c>
      <c r="B37181">
        <v>2010</v>
      </c>
      <c r="C37181" t="s">
        <v>15</v>
      </c>
      <c r="D37181" t="s">
        <v>3</v>
      </c>
      <c r="E37181">
        <v>0</v>
      </c>
      <c r="F37181" t="s">
        <v>22</v>
      </c>
    </row>
    <row r="37182" spans="1:6" x14ac:dyDescent="0.45">
      <c r="A37182" t="s">
        <v>161</v>
      </c>
      <c r="B37182">
        <v>2010</v>
      </c>
      <c r="C37182" t="s">
        <v>15</v>
      </c>
      <c r="D37182" t="s">
        <v>4</v>
      </c>
      <c r="E37182">
        <v>29.988469358327347</v>
      </c>
      <c r="F37182" t="s">
        <v>22</v>
      </c>
    </row>
    <row r="37183" spans="1:6" x14ac:dyDescent="0.45">
      <c r="A37183" t="s">
        <v>161</v>
      </c>
      <c r="B37183">
        <v>2010</v>
      </c>
      <c r="C37183" t="s">
        <v>5</v>
      </c>
      <c r="D37183" t="s">
        <v>5</v>
      </c>
      <c r="E37183">
        <v>96.992762076424015</v>
      </c>
      <c r="F37183" t="s">
        <v>22</v>
      </c>
    </row>
    <row r="37184" spans="1:6" x14ac:dyDescent="0.45">
      <c r="A37184" t="s">
        <v>161</v>
      </c>
      <c r="B37184">
        <v>2010</v>
      </c>
      <c r="C37184" t="s">
        <v>16</v>
      </c>
      <c r="D37184" t="s">
        <v>6</v>
      </c>
      <c r="E37184">
        <v>0</v>
      </c>
      <c r="F37184" t="s">
        <v>22</v>
      </c>
    </row>
    <row r="37185" spans="1:6" x14ac:dyDescent="0.45">
      <c r="A37185" t="s">
        <v>161</v>
      </c>
      <c r="B37185">
        <v>2010</v>
      </c>
      <c r="C37185" t="s">
        <v>16</v>
      </c>
      <c r="D37185" t="s">
        <v>7</v>
      </c>
      <c r="E37185">
        <v>557.54410467479454</v>
      </c>
      <c r="F37185" t="s">
        <v>22</v>
      </c>
    </row>
    <row r="37186" spans="1:6" x14ac:dyDescent="0.45">
      <c r="A37186" t="s">
        <v>161</v>
      </c>
      <c r="B37186">
        <v>2010</v>
      </c>
      <c r="C37186" t="s">
        <v>17</v>
      </c>
      <c r="D37186" t="s">
        <v>8</v>
      </c>
      <c r="E37186">
        <v>654.53686675121855</v>
      </c>
      <c r="F37186" t="s">
        <v>22</v>
      </c>
    </row>
    <row r="37187" spans="1:6" x14ac:dyDescent="0.45">
      <c r="A37187" t="s">
        <v>161</v>
      </c>
      <c r="B37187">
        <v>2010</v>
      </c>
      <c r="C37187" t="s">
        <v>18</v>
      </c>
      <c r="D37187" t="s">
        <v>9</v>
      </c>
      <c r="E37187">
        <v>0</v>
      </c>
      <c r="F37187" t="s">
        <v>22</v>
      </c>
    </row>
    <row r="37188" spans="1:6" x14ac:dyDescent="0.45">
      <c r="A37188" t="s">
        <v>161</v>
      </c>
      <c r="B37188">
        <v>2010</v>
      </c>
      <c r="C37188" t="s">
        <v>18</v>
      </c>
      <c r="D37188" t="s">
        <v>10</v>
      </c>
      <c r="E37188">
        <v>0</v>
      </c>
      <c r="F37188" t="s">
        <v>22</v>
      </c>
    </row>
    <row r="37189" spans="1:6" x14ac:dyDescent="0.45">
      <c r="A37189" t="s">
        <v>161</v>
      </c>
      <c r="B37189">
        <v>2010</v>
      </c>
      <c r="C37189" t="s">
        <v>18</v>
      </c>
      <c r="D37189" t="s">
        <v>19</v>
      </c>
      <c r="E37189">
        <v>0</v>
      </c>
      <c r="F37189" t="s">
        <v>23</v>
      </c>
    </row>
    <row r="37190" spans="1:6" x14ac:dyDescent="0.45">
      <c r="A37190" t="s">
        <v>161</v>
      </c>
      <c r="B37190">
        <v>2011</v>
      </c>
      <c r="C37190" t="s">
        <v>15</v>
      </c>
      <c r="D37190" t="s">
        <v>0</v>
      </c>
      <c r="E37190">
        <v>45.525032444124051</v>
      </c>
      <c r="F37190" t="s">
        <v>22</v>
      </c>
    </row>
    <row r="37191" spans="1:6" x14ac:dyDescent="0.45">
      <c r="A37191" t="s">
        <v>161</v>
      </c>
      <c r="B37191">
        <v>2011</v>
      </c>
      <c r="C37191" t="s">
        <v>15</v>
      </c>
      <c r="D37191" t="s">
        <v>1</v>
      </c>
      <c r="E37191">
        <v>0</v>
      </c>
      <c r="F37191" t="s">
        <v>22</v>
      </c>
    </row>
    <row r="37192" spans="1:6" x14ac:dyDescent="0.45">
      <c r="A37192" t="s">
        <v>161</v>
      </c>
      <c r="B37192">
        <v>2011</v>
      </c>
      <c r="C37192" t="s">
        <v>15</v>
      </c>
      <c r="D37192" t="s">
        <v>2</v>
      </c>
      <c r="E37192">
        <v>0</v>
      </c>
      <c r="F37192" t="s">
        <v>22</v>
      </c>
    </row>
    <row r="37193" spans="1:6" x14ac:dyDescent="0.45">
      <c r="A37193" t="s">
        <v>161</v>
      </c>
      <c r="B37193">
        <v>2011</v>
      </c>
      <c r="C37193" t="s">
        <v>15</v>
      </c>
      <c r="D37193" t="s">
        <v>3</v>
      </c>
      <c r="E37193">
        <v>0</v>
      </c>
      <c r="F37193" t="s">
        <v>22</v>
      </c>
    </row>
    <row r="37194" spans="1:6" x14ac:dyDescent="0.45">
      <c r="A37194" t="s">
        <v>161</v>
      </c>
      <c r="B37194">
        <v>2011</v>
      </c>
      <c r="C37194" t="s">
        <v>15</v>
      </c>
      <c r="D37194" t="s">
        <v>4</v>
      </c>
      <c r="E37194">
        <v>49.545391852920005</v>
      </c>
      <c r="F37194" t="s">
        <v>22</v>
      </c>
    </row>
    <row r="37195" spans="1:6" x14ac:dyDescent="0.45">
      <c r="A37195" t="s">
        <v>161</v>
      </c>
      <c r="B37195">
        <v>2011</v>
      </c>
      <c r="C37195" t="s">
        <v>5</v>
      </c>
      <c r="D37195" t="s">
        <v>5</v>
      </c>
      <c r="E37195">
        <v>95.070424297044042</v>
      </c>
      <c r="F37195" t="s">
        <v>22</v>
      </c>
    </row>
    <row r="37196" spans="1:6" x14ac:dyDescent="0.45">
      <c r="A37196" t="s">
        <v>161</v>
      </c>
      <c r="B37196">
        <v>2011</v>
      </c>
      <c r="C37196" t="s">
        <v>16</v>
      </c>
      <c r="D37196" t="s">
        <v>6</v>
      </c>
      <c r="E37196">
        <v>0</v>
      </c>
      <c r="F37196" t="s">
        <v>22</v>
      </c>
    </row>
    <row r="37197" spans="1:6" x14ac:dyDescent="0.45">
      <c r="A37197" t="s">
        <v>161</v>
      </c>
      <c r="B37197">
        <v>2011</v>
      </c>
      <c r="C37197" t="s">
        <v>16</v>
      </c>
      <c r="D37197" t="s">
        <v>7</v>
      </c>
      <c r="E37197">
        <v>890.84652855068509</v>
      </c>
      <c r="F37197" t="s">
        <v>22</v>
      </c>
    </row>
    <row r="37198" spans="1:6" x14ac:dyDescent="0.45">
      <c r="A37198" t="s">
        <v>161</v>
      </c>
      <c r="B37198">
        <v>2011</v>
      </c>
      <c r="C37198" t="s">
        <v>17</v>
      </c>
      <c r="D37198" t="s">
        <v>8</v>
      </c>
      <c r="E37198">
        <v>985.91695284772914</v>
      </c>
      <c r="F37198" t="s">
        <v>22</v>
      </c>
    </row>
    <row r="37199" spans="1:6" x14ac:dyDescent="0.45">
      <c r="A37199" t="s">
        <v>161</v>
      </c>
      <c r="B37199">
        <v>2011</v>
      </c>
      <c r="C37199" t="s">
        <v>18</v>
      </c>
      <c r="D37199" t="s">
        <v>9</v>
      </c>
      <c r="E37199">
        <v>0</v>
      </c>
      <c r="F37199" t="s">
        <v>22</v>
      </c>
    </row>
    <row r="37200" spans="1:6" x14ac:dyDescent="0.45">
      <c r="A37200" t="s">
        <v>161</v>
      </c>
      <c r="B37200">
        <v>2011</v>
      </c>
      <c r="C37200" t="s">
        <v>18</v>
      </c>
      <c r="D37200" t="s">
        <v>10</v>
      </c>
      <c r="E37200">
        <v>0</v>
      </c>
      <c r="F37200" t="s">
        <v>22</v>
      </c>
    </row>
    <row r="37201" spans="1:6" x14ac:dyDescent="0.45">
      <c r="A37201" t="s">
        <v>161</v>
      </c>
      <c r="B37201">
        <v>2011</v>
      </c>
      <c r="C37201" t="s">
        <v>18</v>
      </c>
      <c r="D37201" t="s">
        <v>19</v>
      </c>
      <c r="E37201">
        <v>0</v>
      </c>
      <c r="F37201" t="s">
        <v>23</v>
      </c>
    </row>
    <row r="37202" spans="1:6" x14ac:dyDescent="0.45">
      <c r="A37202" t="s">
        <v>161</v>
      </c>
      <c r="B37202">
        <v>2012</v>
      </c>
      <c r="C37202" t="s">
        <v>15</v>
      </c>
      <c r="D37202" t="s">
        <v>0</v>
      </c>
      <c r="E37202">
        <v>73.644633020908486</v>
      </c>
      <c r="F37202" t="s">
        <v>22</v>
      </c>
    </row>
    <row r="37203" spans="1:6" x14ac:dyDescent="0.45">
      <c r="A37203" t="s">
        <v>161</v>
      </c>
      <c r="B37203">
        <v>2012</v>
      </c>
      <c r="C37203" t="s">
        <v>15</v>
      </c>
      <c r="D37203" t="s">
        <v>1</v>
      </c>
      <c r="E37203">
        <v>0</v>
      </c>
      <c r="F37203" t="s">
        <v>22</v>
      </c>
    </row>
    <row r="37204" spans="1:6" x14ac:dyDescent="0.45">
      <c r="A37204" t="s">
        <v>161</v>
      </c>
      <c r="B37204">
        <v>2012</v>
      </c>
      <c r="C37204" t="s">
        <v>15</v>
      </c>
      <c r="D37204" t="s">
        <v>2</v>
      </c>
      <c r="E37204">
        <v>0</v>
      </c>
      <c r="F37204" t="s">
        <v>22</v>
      </c>
    </row>
    <row r="37205" spans="1:6" x14ac:dyDescent="0.45">
      <c r="A37205" t="s">
        <v>161</v>
      </c>
      <c r="B37205">
        <v>2012</v>
      </c>
      <c r="C37205" t="s">
        <v>15</v>
      </c>
      <c r="D37205" t="s">
        <v>3</v>
      </c>
      <c r="E37205">
        <v>0</v>
      </c>
      <c r="F37205" t="s">
        <v>22</v>
      </c>
    </row>
    <row r="37206" spans="1:6" x14ac:dyDescent="0.45">
      <c r="A37206" t="s">
        <v>161</v>
      </c>
      <c r="B37206">
        <v>2012</v>
      </c>
      <c r="C37206" t="s">
        <v>15</v>
      </c>
      <c r="D37206" t="s">
        <v>4</v>
      </c>
      <c r="E37206">
        <v>38.709008291276163</v>
      </c>
      <c r="F37206" t="s">
        <v>22</v>
      </c>
    </row>
    <row r="37207" spans="1:6" x14ac:dyDescent="0.45">
      <c r="A37207" t="s">
        <v>161</v>
      </c>
      <c r="B37207">
        <v>2012</v>
      </c>
      <c r="C37207" t="s">
        <v>5</v>
      </c>
      <c r="D37207" t="s">
        <v>5</v>
      </c>
      <c r="E37207">
        <v>112.35364131218464</v>
      </c>
      <c r="F37207" t="s">
        <v>22</v>
      </c>
    </row>
    <row r="37208" spans="1:6" x14ac:dyDescent="0.45">
      <c r="A37208" t="s">
        <v>161</v>
      </c>
      <c r="B37208">
        <v>2012</v>
      </c>
      <c r="C37208" t="s">
        <v>16</v>
      </c>
      <c r="D37208" t="s">
        <v>6</v>
      </c>
      <c r="E37208">
        <v>0</v>
      </c>
      <c r="F37208" t="s">
        <v>22</v>
      </c>
    </row>
    <row r="37209" spans="1:6" x14ac:dyDescent="0.45">
      <c r="A37209" t="s">
        <v>161</v>
      </c>
      <c r="B37209">
        <v>2012</v>
      </c>
      <c r="C37209" t="s">
        <v>16</v>
      </c>
      <c r="D37209" t="s">
        <v>7</v>
      </c>
      <c r="E37209">
        <v>700.32747563551914</v>
      </c>
      <c r="F37209" t="s">
        <v>22</v>
      </c>
    </row>
    <row r="37210" spans="1:6" x14ac:dyDescent="0.45">
      <c r="A37210" t="s">
        <v>161</v>
      </c>
      <c r="B37210">
        <v>2012</v>
      </c>
      <c r="C37210" t="s">
        <v>17</v>
      </c>
      <c r="D37210" t="s">
        <v>8</v>
      </c>
      <c r="E37210">
        <v>812.6811169477038</v>
      </c>
      <c r="F37210" t="s">
        <v>22</v>
      </c>
    </row>
    <row r="37211" spans="1:6" x14ac:dyDescent="0.45">
      <c r="A37211" t="s">
        <v>161</v>
      </c>
      <c r="B37211">
        <v>2012</v>
      </c>
      <c r="C37211" t="s">
        <v>18</v>
      </c>
      <c r="D37211" t="s">
        <v>9</v>
      </c>
      <c r="E37211">
        <v>0</v>
      </c>
      <c r="F37211" t="s">
        <v>22</v>
      </c>
    </row>
    <row r="37212" spans="1:6" x14ac:dyDescent="0.45">
      <c r="A37212" t="s">
        <v>161</v>
      </c>
      <c r="B37212">
        <v>2012</v>
      </c>
      <c r="C37212" t="s">
        <v>18</v>
      </c>
      <c r="D37212" t="s">
        <v>10</v>
      </c>
      <c r="E37212">
        <v>0</v>
      </c>
      <c r="F37212" t="s">
        <v>22</v>
      </c>
    </row>
    <row r="37213" spans="1:6" x14ac:dyDescent="0.45">
      <c r="A37213" t="s">
        <v>161</v>
      </c>
      <c r="B37213">
        <v>2012</v>
      </c>
      <c r="C37213" t="s">
        <v>18</v>
      </c>
      <c r="D37213" t="s">
        <v>19</v>
      </c>
      <c r="E37213">
        <v>0</v>
      </c>
      <c r="F37213" t="s">
        <v>23</v>
      </c>
    </row>
    <row r="37214" spans="1:6" x14ac:dyDescent="0.45">
      <c r="A37214" t="s">
        <v>161</v>
      </c>
      <c r="B37214">
        <v>2013</v>
      </c>
      <c r="C37214" t="s">
        <v>15</v>
      </c>
      <c r="D37214" t="s">
        <v>0</v>
      </c>
      <c r="E37214">
        <v>88.109270007209872</v>
      </c>
      <c r="F37214" t="s">
        <v>22</v>
      </c>
    </row>
    <row r="37215" spans="1:6" x14ac:dyDescent="0.45">
      <c r="A37215" t="s">
        <v>161</v>
      </c>
      <c r="B37215">
        <v>2013</v>
      </c>
      <c r="C37215" t="s">
        <v>15</v>
      </c>
      <c r="D37215" t="s">
        <v>1</v>
      </c>
      <c r="E37215">
        <v>0</v>
      </c>
      <c r="F37215" t="s">
        <v>22</v>
      </c>
    </row>
    <row r="37216" spans="1:6" x14ac:dyDescent="0.45">
      <c r="A37216" t="s">
        <v>161</v>
      </c>
      <c r="B37216">
        <v>2013</v>
      </c>
      <c r="C37216" t="s">
        <v>15</v>
      </c>
      <c r="D37216" t="s">
        <v>2</v>
      </c>
      <c r="E37216">
        <v>0</v>
      </c>
      <c r="F37216" t="s">
        <v>22</v>
      </c>
    </row>
    <row r="37217" spans="1:6" x14ac:dyDescent="0.45">
      <c r="A37217" t="s">
        <v>161</v>
      </c>
      <c r="B37217">
        <v>2013</v>
      </c>
      <c r="C37217" t="s">
        <v>15</v>
      </c>
      <c r="D37217" t="s">
        <v>3</v>
      </c>
      <c r="E37217">
        <v>0</v>
      </c>
      <c r="F37217" t="s">
        <v>22</v>
      </c>
    </row>
    <row r="37218" spans="1:6" x14ac:dyDescent="0.45">
      <c r="A37218" t="s">
        <v>161</v>
      </c>
      <c r="B37218">
        <v>2013</v>
      </c>
      <c r="C37218" t="s">
        <v>15</v>
      </c>
      <c r="D37218" t="s">
        <v>4</v>
      </c>
      <c r="E37218">
        <v>52.763716294160098</v>
      </c>
      <c r="F37218" t="s">
        <v>22</v>
      </c>
    </row>
    <row r="37219" spans="1:6" x14ac:dyDescent="0.45">
      <c r="A37219" t="s">
        <v>161</v>
      </c>
      <c r="B37219">
        <v>2013</v>
      </c>
      <c r="C37219" t="s">
        <v>5</v>
      </c>
      <c r="D37219" t="s">
        <v>5</v>
      </c>
      <c r="E37219">
        <v>140.87298630136996</v>
      </c>
      <c r="F37219" t="s">
        <v>22</v>
      </c>
    </row>
    <row r="37220" spans="1:6" x14ac:dyDescent="0.45">
      <c r="A37220" t="s">
        <v>161</v>
      </c>
      <c r="B37220">
        <v>2013</v>
      </c>
      <c r="C37220" t="s">
        <v>16</v>
      </c>
      <c r="D37220" t="s">
        <v>6</v>
      </c>
      <c r="E37220">
        <v>0</v>
      </c>
      <c r="F37220" t="s">
        <v>22</v>
      </c>
    </row>
    <row r="37221" spans="1:6" x14ac:dyDescent="0.45">
      <c r="A37221" t="s">
        <v>161</v>
      </c>
      <c r="B37221">
        <v>2013</v>
      </c>
      <c r="C37221" t="s">
        <v>16</v>
      </c>
      <c r="D37221" t="s">
        <v>7</v>
      </c>
      <c r="E37221">
        <v>940.74412493034333</v>
      </c>
      <c r="F37221" t="s">
        <v>22</v>
      </c>
    </row>
    <row r="37222" spans="1:6" x14ac:dyDescent="0.45">
      <c r="A37222" t="s">
        <v>161</v>
      </c>
      <c r="B37222">
        <v>2013</v>
      </c>
      <c r="C37222" t="s">
        <v>17</v>
      </c>
      <c r="D37222" t="s">
        <v>8</v>
      </c>
      <c r="E37222">
        <v>1081.6171112317134</v>
      </c>
      <c r="F37222" t="s">
        <v>22</v>
      </c>
    </row>
    <row r="37223" spans="1:6" x14ac:dyDescent="0.45">
      <c r="A37223" t="s">
        <v>161</v>
      </c>
      <c r="B37223">
        <v>2013</v>
      </c>
      <c r="C37223" t="s">
        <v>18</v>
      </c>
      <c r="D37223" t="s">
        <v>9</v>
      </c>
      <c r="E37223">
        <v>0</v>
      </c>
      <c r="F37223" t="s">
        <v>22</v>
      </c>
    </row>
    <row r="37224" spans="1:6" x14ac:dyDescent="0.45">
      <c r="A37224" t="s">
        <v>161</v>
      </c>
      <c r="B37224">
        <v>2013</v>
      </c>
      <c r="C37224" t="s">
        <v>18</v>
      </c>
      <c r="D37224" t="s">
        <v>10</v>
      </c>
      <c r="E37224">
        <v>0</v>
      </c>
      <c r="F37224" t="s">
        <v>22</v>
      </c>
    </row>
    <row r="37225" spans="1:6" x14ac:dyDescent="0.45">
      <c r="A37225" t="s">
        <v>161</v>
      </c>
      <c r="B37225">
        <v>2013</v>
      </c>
      <c r="C37225" t="s">
        <v>18</v>
      </c>
      <c r="D37225" t="s">
        <v>19</v>
      </c>
      <c r="E37225">
        <v>0</v>
      </c>
      <c r="F37225" t="s">
        <v>23</v>
      </c>
    </row>
    <row r="37226" spans="1:6" x14ac:dyDescent="0.45">
      <c r="A37226" t="s">
        <v>161</v>
      </c>
      <c r="B37226">
        <v>2014</v>
      </c>
      <c r="C37226" t="s">
        <v>15</v>
      </c>
      <c r="D37226" t="s">
        <v>0</v>
      </c>
      <c r="E37226">
        <v>95.424338139870301</v>
      </c>
      <c r="F37226" t="s">
        <v>22</v>
      </c>
    </row>
    <row r="37227" spans="1:6" x14ac:dyDescent="0.45">
      <c r="A37227" t="s">
        <v>161</v>
      </c>
      <c r="B37227">
        <v>2014</v>
      </c>
      <c r="C37227" t="s">
        <v>15</v>
      </c>
      <c r="D37227" t="s">
        <v>1</v>
      </c>
      <c r="E37227">
        <v>0</v>
      </c>
      <c r="F37227" t="s">
        <v>22</v>
      </c>
    </row>
    <row r="37228" spans="1:6" x14ac:dyDescent="0.45">
      <c r="A37228" t="s">
        <v>161</v>
      </c>
      <c r="B37228">
        <v>2014</v>
      </c>
      <c r="C37228" t="s">
        <v>15</v>
      </c>
      <c r="D37228" t="s">
        <v>2</v>
      </c>
      <c r="E37228">
        <v>0</v>
      </c>
      <c r="F37228" t="s">
        <v>22</v>
      </c>
    </row>
    <row r="37229" spans="1:6" x14ac:dyDescent="0.45">
      <c r="A37229" t="s">
        <v>161</v>
      </c>
      <c r="B37229">
        <v>2014</v>
      </c>
      <c r="C37229" t="s">
        <v>15</v>
      </c>
      <c r="D37229" t="s">
        <v>3</v>
      </c>
      <c r="E37229">
        <v>0</v>
      </c>
      <c r="F37229" t="s">
        <v>22</v>
      </c>
    </row>
    <row r="37230" spans="1:6" x14ac:dyDescent="0.45">
      <c r="A37230" t="s">
        <v>161</v>
      </c>
      <c r="B37230">
        <v>2014</v>
      </c>
      <c r="C37230" t="s">
        <v>15</v>
      </c>
      <c r="D37230" t="s">
        <v>4</v>
      </c>
      <c r="E37230">
        <v>49.873844268204799</v>
      </c>
      <c r="F37230" t="s">
        <v>22</v>
      </c>
    </row>
    <row r="37231" spans="1:6" x14ac:dyDescent="0.45">
      <c r="A37231" t="s">
        <v>161</v>
      </c>
      <c r="B37231">
        <v>2014</v>
      </c>
      <c r="C37231" t="s">
        <v>5</v>
      </c>
      <c r="D37231" t="s">
        <v>5</v>
      </c>
      <c r="E37231">
        <v>145.29818240807509</v>
      </c>
      <c r="F37231" t="s">
        <v>22</v>
      </c>
    </row>
    <row r="37232" spans="1:6" x14ac:dyDescent="0.45">
      <c r="A37232" t="s">
        <v>161</v>
      </c>
      <c r="B37232">
        <v>2014</v>
      </c>
      <c r="C37232" t="s">
        <v>16</v>
      </c>
      <c r="D37232" t="s">
        <v>6</v>
      </c>
      <c r="E37232">
        <v>0</v>
      </c>
      <c r="F37232" t="s">
        <v>22</v>
      </c>
    </row>
    <row r="37233" spans="1:6" x14ac:dyDescent="0.45">
      <c r="A37233" t="s">
        <v>161</v>
      </c>
      <c r="B37233">
        <v>2014</v>
      </c>
      <c r="C37233" t="s">
        <v>16</v>
      </c>
      <c r="D37233" t="s">
        <v>7</v>
      </c>
      <c r="E37233">
        <v>880.42418297726022</v>
      </c>
      <c r="F37233" t="s">
        <v>22</v>
      </c>
    </row>
    <row r="37234" spans="1:6" x14ac:dyDescent="0.45">
      <c r="A37234" t="s">
        <v>161</v>
      </c>
      <c r="B37234">
        <v>2014</v>
      </c>
      <c r="C37234" t="s">
        <v>17</v>
      </c>
      <c r="D37234" t="s">
        <v>8</v>
      </c>
      <c r="E37234">
        <v>1025.7223653853353</v>
      </c>
      <c r="F37234" t="s">
        <v>22</v>
      </c>
    </row>
    <row r="37235" spans="1:6" x14ac:dyDescent="0.45">
      <c r="A37235" t="s">
        <v>161</v>
      </c>
      <c r="B37235">
        <v>2014</v>
      </c>
      <c r="C37235" t="s">
        <v>18</v>
      </c>
      <c r="D37235" t="s">
        <v>9</v>
      </c>
      <c r="E37235">
        <v>0</v>
      </c>
      <c r="F37235" t="s">
        <v>22</v>
      </c>
    </row>
    <row r="37236" spans="1:6" x14ac:dyDescent="0.45">
      <c r="A37236" t="s">
        <v>161</v>
      </c>
      <c r="B37236">
        <v>2014</v>
      </c>
      <c r="C37236" t="s">
        <v>18</v>
      </c>
      <c r="D37236" t="s">
        <v>10</v>
      </c>
      <c r="E37236">
        <v>0</v>
      </c>
      <c r="F37236" t="s">
        <v>22</v>
      </c>
    </row>
    <row r="37237" spans="1:6" x14ac:dyDescent="0.45">
      <c r="A37237" t="s">
        <v>161</v>
      </c>
      <c r="B37237">
        <v>2014</v>
      </c>
      <c r="C37237" t="s">
        <v>18</v>
      </c>
      <c r="D37237" t="s">
        <v>19</v>
      </c>
      <c r="E37237">
        <v>0</v>
      </c>
      <c r="F37237" t="s">
        <v>23</v>
      </c>
    </row>
    <row r="37238" spans="1:6" x14ac:dyDescent="0.45">
      <c r="A37238" t="s">
        <v>161</v>
      </c>
      <c r="B37238">
        <v>2015</v>
      </c>
      <c r="C37238" t="s">
        <v>15</v>
      </c>
      <c r="D37238" t="s">
        <v>0</v>
      </c>
      <c r="E37238">
        <v>73.252527036770061</v>
      </c>
      <c r="F37238" t="s">
        <v>22</v>
      </c>
    </row>
    <row r="37239" spans="1:6" x14ac:dyDescent="0.45">
      <c r="A37239" t="s">
        <v>161</v>
      </c>
      <c r="B37239">
        <v>2015</v>
      </c>
      <c r="C37239" t="s">
        <v>15</v>
      </c>
      <c r="D37239" t="s">
        <v>1</v>
      </c>
      <c r="E37239">
        <v>0</v>
      </c>
      <c r="F37239" t="s">
        <v>22</v>
      </c>
    </row>
    <row r="37240" spans="1:6" x14ac:dyDescent="0.45">
      <c r="A37240" t="s">
        <v>161</v>
      </c>
      <c r="B37240">
        <v>2015</v>
      </c>
      <c r="C37240" t="s">
        <v>15</v>
      </c>
      <c r="D37240" t="s">
        <v>2</v>
      </c>
      <c r="E37240">
        <v>0</v>
      </c>
      <c r="F37240" t="s">
        <v>22</v>
      </c>
    </row>
    <row r="37241" spans="1:6" x14ac:dyDescent="0.45">
      <c r="A37241" t="s">
        <v>161</v>
      </c>
      <c r="B37241">
        <v>2015</v>
      </c>
      <c r="C37241" t="s">
        <v>15</v>
      </c>
      <c r="D37241" t="s">
        <v>3</v>
      </c>
      <c r="E37241">
        <v>0</v>
      </c>
      <c r="F37241" t="s">
        <v>22</v>
      </c>
    </row>
    <row r="37242" spans="1:6" x14ac:dyDescent="0.45">
      <c r="A37242" t="s">
        <v>161</v>
      </c>
      <c r="B37242">
        <v>2015</v>
      </c>
      <c r="C37242" t="s">
        <v>15</v>
      </c>
      <c r="D37242" t="s">
        <v>4</v>
      </c>
      <c r="E37242">
        <v>10.711622566690709</v>
      </c>
      <c r="F37242" t="s">
        <v>22</v>
      </c>
    </row>
    <row r="37243" spans="1:6" x14ac:dyDescent="0.45">
      <c r="A37243" t="s">
        <v>161</v>
      </c>
      <c r="B37243">
        <v>2015</v>
      </c>
      <c r="C37243" t="s">
        <v>5</v>
      </c>
      <c r="D37243" t="s">
        <v>5</v>
      </c>
      <c r="E37243">
        <v>83.964149603460768</v>
      </c>
      <c r="F37243" t="s">
        <v>22</v>
      </c>
    </row>
    <row r="37244" spans="1:6" x14ac:dyDescent="0.45">
      <c r="A37244" t="s">
        <v>161</v>
      </c>
      <c r="B37244">
        <v>2015</v>
      </c>
      <c r="C37244" t="s">
        <v>16</v>
      </c>
      <c r="D37244" t="s">
        <v>6</v>
      </c>
      <c r="E37244">
        <v>0</v>
      </c>
      <c r="F37244" t="s">
        <v>22</v>
      </c>
    </row>
    <row r="37245" spans="1:6" x14ac:dyDescent="0.45">
      <c r="A37245" t="s">
        <v>161</v>
      </c>
      <c r="B37245">
        <v>2015</v>
      </c>
      <c r="C37245" t="s">
        <v>16</v>
      </c>
      <c r="D37245" t="s">
        <v>7</v>
      </c>
      <c r="E37245">
        <v>196.74766195268319</v>
      </c>
      <c r="F37245" t="s">
        <v>22</v>
      </c>
    </row>
    <row r="37246" spans="1:6" x14ac:dyDescent="0.45">
      <c r="A37246" t="s">
        <v>161</v>
      </c>
      <c r="B37246">
        <v>2015</v>
      </c>
      <c r="C37246" t="s">
        <v>17</v>
      </c>
      <c r="D37246" t="s">
        <v>8</v>
      </c>
      <c r="E37246">
        <v>280.71181155614397</v>
      </c>
      <c r="F37246" t="s">
        <v>22</v>
      </c>
    </row>
    <row r="37247" spans="1:6" x14ac:dyDescent="0.45">
      <c r="A37247" t="s">
        <v>161</v>
      </c>
      <c r="B37247">
        <v>2015</v>
      </c>
      <c r="C37247" t="s">
        <v>18</v>
      </c>
      <c r="D37247" t="s">
        <v>9</v>
      </c>
      <c r="E37247">
        <v>0</v>
      </c>
      <c r="F37247" t="s">
        <v>22</v>
      </c>
    </row>
    <row r="37248" spans="1:6" x14ac:dyDescent="0.45">
      <c r="A37248" t="s">
        <v>161</v>
      </c>
      <c r="B37248">
        <v>2015</v>
      </c>
      <c r="C37248" t="s">
        <v>18</v>
      </c>
      <c r="D37248" t="s">
        <v>10</v>
      </c>
      <c r="E37248">
        <v>0</v>
      </c>
      <c r="F37248" t="s">
        <v>22</v>
      </c>
    </row>
    <row r="37249" spans="1:6" x14ac:dyDescent="0.45">
      <c r="A37249" t="s">
        <v>161</v>
      </c>
      <c r="B37249">
        <v>2015</v>
      </c>
      <c r="C37249" t="s">
        <v>18</v>
      </c>
      <c r="D37249" t="s">
        <v>19</v>
      </c>
      <c r="E37249">
        <v>0</v>
      </c>
      <c r="F37249" t="s">
        <v>23</v>
      </c>
    </row>
    <row r="37250" spans="1:6" x14ac:dyDescent="0.45">
      <c r="A37250" t="s">
        <v>161</v>
      </c>
      <c r="B37250">
        <v>2016</v>
      </c>
      <c r="C37250" t="s">
        <v>15</v>
      </c>
      <c r="D37250" t="s">
        <v>0</v>
      </c>
      <c r="E37250">
        <v>51.037431506849352</v>
      </c>
      <c r="F37250" t="s">
        <v>22</v>
      </c>
    </row>
    <row r="37251" spans="1:6" x14ac:dyDescent="0.45">
      <c r="A37251" t="s">
        <v>161</v>
      </c>
      <c r="B37251">
        <v>2016</v>
      </c>
      <c r="C37251" t="s">
        <v>15</v>
      </c>
      <c r="D37251" t="s">
        <v>1</v>
      </c>
      <c r="E37251">
        <v>0</v>
      </c>
      <c r="F37251" t="s">
        <v>22</v>
      </c>
    </row>
    <row r="37252" spans="1:6" x14ac:dyDescent="0.45">
      <c r="A37252" t="s">
        <v>161</v>
      </c>
      <c r="B37252">
        <v>2016</v>
      </c>
      <c r="C37252" t="s">
        <v>15</v>
      </c>
      <c r="D37252" t="s">
        <v>2</v>
      </c>
      <c r="E37252">
        <v>0</v>
      </c>
      <c r="F37252" t="s">
        <v>22</v>
      </c>
    </row>
    <row r="37253" spans="1:6" x14ac:dyDescent="0.45">
      <c r="A37253" t="s">
        <v>161</v>
      </c>
      <c r="B37253">
        <v>2016</v>
      </c>
      <c r="C37253" t="s">
        <v>15</v>
      </c>
      <c r="D37253" t="s">
        <v>3</v>
      </c>
      <c r="E37253">
        <v>0</v>
      </c>
      <c r="F37253" t="s">
        <v>22</v>
      </c>
    </row>
    <row r="37254" spans="1:6" x14ac:dyDescent="0.45">
      <c r="A37254" t="s">
        <v>161</v>
      </c>
      <c r="B37254">
        <v>2016</v>
      </c>
      <c r="C37254" t="s">
        <v>15</v>
      </c>
      <c r="D37254" t="s">
        <v>4</v>
      </c>
      <c r="E37254">
        <v>0</v>
      </c>
      <c r="F37254" t="s">
        <v>22</v>
      </c>
    </row>
    <row r="37255" spans="1:6" x14ac:dyDescent="0.45">
      <c r="A37255" t="s">
        <v>161</v>
      </c>
      <c r="B37255">
        <v>2016</v>
      </c>
      <c r="C37255" t="s">
        <v>5</v>
      </c>
      <c r="D37255" t="s">
        <v>5</v>
      </c>
      <c r="E37255">
        <v>51.037431506849352</v>
      </c>
      <c r="F37255" t="s">
        <v>22</v>
      </c>
    </row>
    <row r="37256" spans="1:6" x14ac:dyDescent="0.45">
      <c r="A37256" t="s">
        <v>161</v>
      </c>
      <c r="B37256">
        <v>2016</v>
      </c>
      <c r="C37256" t="s">
        <v>16</v>
      </c>
      <c r="D37256" t="s">
        <v>6</v>
      </c>
      <c r="E37256">
        <v>0</v>
      </c>
      <c r="F37256" t="s">
        <v>22</v>
      </c>
    </row>
    <row r="37257" spans="1:6" x14ac:dyDescent="0.45">
      <c r="A37257" t="s">
        <v>161</v>
      </c>
      <c r="B37257">
        <v>2016</v>
      </c>
      <c r="C37257" t="s">
        <v>16</v>
      </c>
      <c r="D37257" t="s">
        <v>7</v>
      </c>
      <c r="E37257">
        <v>0</v>
      </c>
      <c r="F37257" t="s">
        <v>22</v>
      </c>
    </row>
    <row r="37258" spans="1:6" x14ac:dyDescent="0.45">
      <c r="A37258" t="s">
        <v>161</v>
      </c>
      <c r="B37258">
        <v>2016</v>
      </c>
      <c r="C37258" t="s">
        <v>17</v>
      </c>
      <c r="D37258" t="s">
        <v>8</v>
      </c>
      <c r="E37258">
        <v>51.037431506849352</v>
      </c>
      <c r="F37258" t="s">
        <v>22</v>
      </c>
    </row>
    <row r="37259" spans="1:6" x14ac:dyDescent="0.45">
      <c r="A37259" t="s">
        <v>161</v>
      </c>
      <c r="B37259">
        <v>2016</v>
      </c>
      <c r="C37259" t="s">
        <v>18</v>
      </c>
      <c r="D37259" t="s">
        <v>9</v>
      </c>
      <c r="E37259">
        <v>0</v>
      </c>
      <c r="F37259" t="s">
        <v>22</v>
      </c>
    </row>
    <row r="37260" spans="1:6" x14ac:dyDescent="0.45">
      <c r="A37260" t="s">
        <v>161</v>
      </c>
      <c r="B37260">
        <v>2016</v>
      </c>
      <c r="C37260" t="s">
        <v>18</v>
      </c>
      <c r="D37260" t="s">
        <v>10</v>
      </c>
      <c r="E37260">
        <v>0</v>
      </c>
      <c r="F37260" t="s">
        <v>22</v>
      </c>
    </row>
    <row r="37261" spans="1:6" x14ac:dyDescent="0.45">
      <c r="A37261" t="s">
        <v>161</v>
      </c>
      <c r="B37261">
        <v>2016</v>
      </c>
      <c r="C37261" t="s">
        <v>18</v>
      </c>
      <c r="D37261" t="s">
        <v>19</v>
      </c>
      <c r="E37261">
        <v>0</v>
      </c>
      <c r="F37261" t="s">
        <v>23</v>
      </c>
    </row>
    <row r="37262" spans="1:6" x14ac:dyDescent="0.45">
      <c r="A37262" t="s">
        <v>161</v>
      </c>
      <c r="B37262">
        <v>2017</v>
      </c>
      <c r="C37262" t="s">
        <v>15</v>
      </c>
      <c r="D37262" t="s">
        <v>0</v>
      </c>
      <c r="E37262">
        <v>30.622458904109592</v>
      </c>
      <c r="F37262" t="s">
        <v>22</v>
      </c>
    </row>
    <row r="37263" spans="1:6" x14ac:dyDescent="0.45">
      <c r="A37263" t="s">
        <v>161</v>
      </c>
      <c r="B37263">
        <v>2017</v>
      </c>
      <c r="C37263" t="s">
        <v>15</v>
      </c>
      <c r="D37263" t="s">
        <v>1</v>
      </c>
      <c r="E37263">
        <v>0</v>
      </c>
      <c r="F37263" t="s">
        <v>22</v>
      </c>
    </row>
    <row r="37264" spans="1:6" x14ac:dyDescent="0.45">
      <c r="A37264" t="s">
        <v>161</v>
      </c>
      <c r="B37264">
        <v>2017</v>
      </c>
      <c r="C37264" t="s">
        <v>15</v>
      </c>
      <c r="D37264" t="s">
        <v>2</v>
      </c>
      <c r="E37264">
        <v>0</v>
      </c>
      <c r="F37264" t="s">
        <v>22</v>
      </c>
    </row>
    <row r="37265" spans="1:6" x14ac:dyDescent="0.45">
      <c r="A37265" t="s">
        <v>161</v>
      </c>
      <c r="B37265">
        <v>2017</v>
      </c>
      <c r="C37265" t="s">
        <v>15</v>
      </c>
      <c r="D37265" t="s">
        <v>3</v>
      </c>
      <c r="E37265">
        <v>0</v>
      </c>
      <c r="F37265" t="s">
        <v>22</v>
      </c>
    </row>
    <row r="37266" spans="1:6" x14ac:dyDescent="0.45">
      <c r="A37266" t="s">
        <v>161</v>
      </c>
      <c r="B37266">
        <v>2017</v>
      </c>
      <c r="C37266" t="s">
        <v>15</v>
      </c>
      <c r="D37266" t="s">
        <v>4</v>
      </c>
      <c r="E37266">
        <v>0</v>
      </c>
      <c r="F37266" t="s">
        <v>22</v>
      </c>
    </row>
    <row r="37267" spans="1:6" x14ac:dyDescent="0.45">
      <c r="A37267" t="s">
        <v>161</v>
      </c>
      <c r="B37267">
        <v>2017</v>
      </c>
      <c r="C37267" t="s">
        <v>5</v>
      </c>
      <c r="D37267" t="s">
        <v>5</v>
      </c>
      <c r="E37267">
        <v>30.622458904109592</v>
      </c>
      <c r="F37267" t="s">
        <v>22</v>
      </c>
    </row>
    <row r="37268" spans="1:6" x14ac:dyDescent="0.45">
      <c r="A37268" t="s">
        <v>161</v>
      </c>
      <c r="B37268">
        <v>2017</v>
      </c>
      <c r="C37268" t="s">
        <v>16</v>
      </c>
      <c r="D37268" t="s">
        <v>6</v>
      </c>
      <c r="E37268">
        <v>0</v>
      </c>
      <c r="F37268" t="s">
        <v>22</v>
      </c>
    </row>
    <row r="37269" spans="1:6" x14ac:dyDescent="0.45">
      <c r="A37269" t="s">
        <v>161</v>
      </c>
      <c r="B37269">
        <v>2017</v>
      </c>
      <c r="C37269" t="s">
        <v>16</v>
      </c>
      <c r="D37269" t="s">
        <v>7</v>
      </c>
      <c r="E37269">
        <v>0</v>
      </c>
      <c r="F37269" t="s">
        <v>22</v>
      </c>
    </row>
    <row r="37270" spans="1:6" x14ac:dyDescent="0.45">
      <c r="A37270" t="s">
        <v>161</v>
      </c>
      <c r="B37270">
        <v>2017</v>
      </c>
      <c r="C37270" t="s">
        <v>17</v>
      </c>
      <c r="D37270" t="s">
        <v>8</v>
      </c>
      <c r="E37270">
        <v>30.622458904109592</v>
      </c>
      <c r="F37270" t="s">
        <v>22</v>
      </c>
    </row>
    <row r="37271" spans="1:6" x14ac:dyDescent="0.45">
      <c r="A37271" t="s">
        <v>161</v>
      </c>
      <c r="B37271">
        <v>2017</v>
      </c>
      <c r="C37271" t="s">
        <v>18</v>
      </c>
      <c r="D37271" t="s">
        <v>9</v>
      </c>
      <c r="E37271">
        <v>0</v>
      </c>
      <c r="F37271" t="s">
        <v>22</v>
      </c>
    </row>
    <row r="37272" spans="1:6" x14ac:dyDescent="0.45">
      <c r="A37272" t="s">
        <v>161</v>
      </c>
      <c r="B37272">
        <v>2017</v>
      </c>
      <c r="C37272" t="s">
        <v>18</v>
      </c>
      <c r="D37272" t="s">
        <v>10</v>
      </c>
      <c r="E37272">
        <v>0</v>
      </c>
      <c r="F37272" t="s">
        <v>22</v>
      </c>
    </row>
    <row r="37273" spans="1:6" x14ac:dyDescent="0.45">
      <c r="A37273" t="s">
        <v>161</v>
      </c>
      <c r="B37273">
        <v>2017</v>
      </c>
      <c r="C37273" t="s">
        <v>18</v>
      </c>
      <c r="D37273" t="s">
        <v>19</v>
      </c>
      <c r="E37273">
        <v>0</v>
      </c>
      <c r="F37273" t="s">
        <v>23</v>
      </c>
    </row>
    <row r="37274" spans="1:6" x14ac:dyDescent="0.45">
      <c r="A37274" t="s">
        <v>161</v>
      </c>
      <c r="B37274">
        <v>2018</v>
      </c>
      <c r="C37274" t="s">
        <v>15</v>
      </c>
      <c r="D37274" t="s">
        <v>0</v>
      </c>
      <c r="E37274">
        <v>10.207486301369864</v>
      </c>
      <c r="F37274" t="s">
        <v>22</v>
      </c>
    </row>
    <row r="37275" spans="1:6" x14ac:dyDescent="0.45">
      <c r="A37275" t="s">
        <v>161</v>
      </c>
      <c r="B37275">
        <v>2018</v>
      </c>
      <c r="C37275" t="s">
        <v>15</v>
      </c>
      <c r="D37275" t="s">
        <v>1</v>
      </c>
      <c r="E37275">
        <v>0</v>
      </c>
      <c r="F37275" t="s">
        <v>22</v>
      </c>
    </row>
    <row r="37276" spans="1:6" x14ac:dyDescent="0.45">
      <c r="A37276" t="s">
        <v>161</v>
      </c>
      <c r="B37276">
        <v>2018</v>
      </c>
      <c r="C37276" t="s">
        <v>15</v>
      </c>
      <c r="D37276" t="s">
        <v>2</v>
      </c>
      <c r="E37276">
        <v>0</v>
      </c>
      <c r="F37276" t="s">
        <v>22</v>
      </c>
    </row>
    <row r="37277" spans="1:6" x14ac:dyDescent="0.45">
      <c r="A37277" t="s">
        <v>161</v>
      </c>
      <c r="B37277">
        <v>2018</v>
      </c>
      <c r="C37277" t="s">
        <v>15</v>
      </c>
      <c r="D37277" t="s">
        <v>3</v>
      </c>
      <c r="E37277">
        <v>0</v>
      </c>
      <c r="F37277" t="s">
        <v>22</v>
      </c>
    </row>
    <row r="37278" spans="1:6" x14ac:dyDescent="0.45">
      <c r="A37278" t="s">
        <v>161</v>
      </c>
      <c r="B37278">
        <v>2018</v>
      </c>
      <c r="C37278" t="s">
        <v>15</v>
      </c>
      <c r="D37278" t="s">
        <v>4</v>
      </c>
      <c r="E37278">
        <v>0</v>
      </c>
      <c r="F37278" t="s">
        <v>22</v>
      </c>
    </row>
    <row r="37279" spans="1:6" x14ac:dyDescent="0.45">
      <c r="A37279" t="s">
        <v>161</v>
      </c>
      <c r="B37279">
        <v>2018</v>
      </c>
      <c r="C37279" t="s">
        <v>5</v>
      </c>
      <c r="D37279" t="s">
        <v>5</v>
      </c>
      <c r="E37279">
        <v>10.207486301369864</v>
      </c>
      <c r="F37279" t="s">
        <v>22</v>
      </c>
    </row>
    <row r="37280" spans="1:6" x14ac:dyDescent="0.45">
      <c r="A37280" t="s">
        <v>161</v>
      </c>
      <c r="B37280">
        <v>2018</v>
      </c>
      <c r="C37280" t="s">
        <v>16</v>
      </c>
      <c r="D37280" t="s">
        <v>6</v>
      </c>
      <c r="E37280">
        <v>0</v>
      </c>
      <c r="F37280" t="s">
        <v>22</v>
      </c>
    </row>
    <row r="37281" spans="1:6" x14ac:dyDescent="0.45">
      <c r="A37281" t="s">
        <v>161</v>
      </c>
      <c r="B37281">
        <v>2018</v>
      </c>
      <c r="C37281" t="s">
        <v>16</v>
      </c>
      <c r="D37281" t="s">
        <v>7</v>
      </c>
      <c r="E37281">
        <v>0</v>
      </c>
      <c r="F37281" t="s">
        <v>22</v>
      </c>
    </row>
    <row r="37282" spans="1:6" x14ac:dyDescent="0.45">
      <c r="A37282" t="s">
        <v>161</v>
      </c>
      <c r="B37282">
        <v>2018</v>
      </c>
      <c r="C37282" t="s">
        <v>17</v>
      </c>
      <c r="D37282" t="s">
        <v>8</v>
      </c>
      <c r="E37282">
        <v>10.207486301369864</v>
      </c>
      <c r="F37282" t="s">
        <v>22</v>
      </c>
    </row>
    <row r="37283" spans="1:6" x14ac:dyDescent="0.45">
      <c r="A37283" t="s">
        <v>161</v>
      </c>
      <c r="B37283">
        <v>2018</v>
      </c>
      <c r="C37283" t="s">
        <v>18</v>
      </c>
      <c r="D37283" t="s">
        <v>9</v>
      </c>
      <c r="E37283">
        <v>0</v>
      </c>
      <c r="F37283" t="s">
        <v>22</v>
      </c>
    </row>
    <row r="37284" spans="1:6" x14ac:dyDescent="0.45">
      <c r="A37284" t="s">
        <v>161</v>
      </c>
      <c r="B37284">
        <v>2018</v>
      </c>
      <c r="C37284" t="s">
        <v>18</v>
      </c>
      <c r="D37284" t="s">
        <v>10</v>
      </c>
      <c r="E37284">
        <v>0</v>
      </c>
      <c r="F37284" t="s">
        <v>22</v>
      </c>
    </row>
    <row r="37285" spans="1:6" x14ac:dyDescent="0.45">
      <c r="A37285" t="s">
        <v>161</v>
      </c>
      <c r="B37285">
        <v>2018</v>
      </c>
      <c r="C37285" t="s">
        <v>18</v>
      </c>
      <c r="D37285" t="s">
        <v>19</v>
      </c>
      <c r="E37285">
        <v>0</v>
      </c>
      <c r="F37285" t="s">
        <v>23</v>
      </c>
    </row>
    <row r="37286" spans="1:6" x14ac:dyDescent="0.45">
      <c r="A37286" t="s">
        <v>161</v>
      </c>
      <c r="B37286">
        <v>2019</v>
      </c>
      <c r="C37286" t="s">
        <v>15</v>
      </c>
      <c r="D37286" t="s">
        <v>0</v>
      </c>
      <c r="E37286">
        <v>10.207486301369864</v>
      </c>
      <c r="F37286" t="s">
        <v>22</v>
      </c>
    </row>
    <row r="37287" spans="1:6" x14ac:dyDescent="0.45">
      <c r="A37287" t="s">
        <v>161</v>
      </c>
      <c r="B37287">
        <v>2019</v>
      </c>
      <c r="C37287" t="s">
        <v>15</v>
      </c>
      <c r="D37287" t="s">
        <v>1</v>
      </c>
      <c r="E37287">
        <v>0</v>
      </c>
      <c r="F37287" t="s">
        <v>22</v>
      </c>
    </row>
    <row r="37288" spans="1:6" x14ac:dyDescent="0.45">
      <c r="A37288" t="s">
        <v>161</v>
      </c>
      <c r="B37288">
        <v>2019</v>
      </c>
      <c r="C37288" t="s">
        <v>15</v>
      </c>
      <c r="D37288" t="s">
        <v>2</v>
      </c>
      <c r="E37288">
        <v>0</v>
      </c>
      <c r="F37288" t="s">
        <v>22</v>
      </c>
    </row>
    <row r="37289" spans="1:6" x14ac:dyDescent="0.45">
      <c r="A37289" t="s">
        <v>161</v>
      </c>
      <c r="B37289">
        <v>2019</v>
      </c>
      <c r="C37289" t="s">
        <v>15</v>
      </c>
      <c r="D37289" t="s">
        <v>3</v>
      </c>
      <c r="E37289">
        <v>0</v>
      </c>
      <c r="F37289" t="s">
        <v>22</v>
      </c>
    </row>
    <row r="37290" spans="1:6" x14ac:dyDescent="0.45">
      <c r="A37290" t="s">
        <v>161</v>
      </c>
      <c r="B37290">
        <v>2019</v>
      </c>
      <c r="C37290" t="s">
        <v>15</v>
      </c>
      <c r="D37290" t="s">
        <v>4</v>
      </c>
      <c r="E37290">
        <v>0</v>
      </c>
      <c r="F37290" t="s">
        <v>22</v>
      </c>
    </row>
    <row r="37291" spans="1:6" x14ac:dyDescent="0.45">
      <c r="A37291" t="s">
        <v>161</v>
      </c>
      <c r="B37291">
        <v>2019</v>
      </c>
      <c r="C37291" t="s">
        <v>5</v>
      </c>
      <c r="D37291" t="s">
        <v>5</v>
      </c>
      <c r="E37291">
        <v>10.207486301369864</v>
      </c>
      <c r="F37291" t="s">
        <v>22</v>
      </c>
    </row>
    <row r="37292" spans="1:6" x14ac:dyDescent="0.45">
      <c r="A37292" t="s">
        <v>161</v>
      </c>
      <c r="B37292">
        <v>2019</v>
      </c>
      <c r="C37292" t="s">
        <v>16</v>
      </c>
      <c r="D37292" t="s">
        <v>6</v>
      </c>
      <c r="E37292">
        <v>0</v>
      </c>
      <c r="F37292" t="s">
        <v>22</v>
      </c>
    </row>
    <row r="37293" spans="1:6" x14ac:dyDescent="0.45">
      <c r="A37293" t="s">
        <v>161</v>
      </c>
      <c r="B37293">
        <v>2019</v>
      </c>
      <c r="C37293" t="s">
        <v>16</v>
      </c>
      <c r="D37293" t="s">
        <v>7</v>
      </c>
      <c r="E37293">
        <v>0</v>
      </c>
      <c r="F37293" t="s">
        <v>22</v>
      </c>
    </row>
    <row r="37294" spans="1:6" x14ac:dyDescent="0.45">
      <c r="A37294" t="s">
        <v>161</v>
      </c>
      <c r="B37294">
        <v>2019</v>
      </c>
      <c r="C37294" t="s">
        <v>17</v>
      </c>
      <c r="D37294" t="s">
        <v>8</v>
      </c>
      <c r="E37294">
        <v>10.207486301369864</v>
      </c>
      <c r="F37294" t="s">
        <v>22</v>
      </c>
    </row>
    <row r="37295" spans="1:6" x14ac:dyDescent="0.45">
      <c r="A37295" t="s">
        <v>161</v>
      </c>
      <c r="B37295">
        <v>2019</v>
      </c>
      <c r="C37295" t="s">
        <v>18</v>
      </c>
      <c r="D37295" t="s">
        <v>9</v>
      </c>
      <c r="E37295">
        <v>0</v>
      </c>
      <c r="F37295" t="s">
        <v>22</v>
      </c>
    </row>
    <row r="37296" spans="1:6" x14ac:dyDescent="0.45">
      <c r="A37296" t="s">
        <v>161</v>
      </c>
      <c r="B37296">
        <v>2019</v>
      </c>
      <c r="C37296" t="s">
        <v>18</v>
      </c>
      <c r="D37296" t="s">
        <v>10</v>
      </c>
      <c r="E37296">
        <v>0</v>
      </c>
      <c r="F37296" t="s">
        <v>22</v>
      </c>
    </row>
    <row r="37297" spans="1:6" x14ac:dyDescent="0.45">
      <c r="A37297" t="s">
        <v>161</v>
      </c>
      <c r="B37297">
        <v>2019</v>
      </c>
      <c r="C37297" t="s">
        <v>18</v>
      </c>
      <c r="D37297" t="s">
        <v>19</v>
      </c>
      <c r="E37297">
        <v>0</v>
      </c>
      <c r="F37297" t="s">
        <v>23</v>
      </c>
    </row>
    <row r="37298" spans="1:6" x14ac:dyDescent="0.45">
      <c r="A37298" t="s">
        <v>161</v>
      </c>
      <c r="B37298">
        <v>2020</v>
      </c>
      <c r="C37298" t="s">
        <v>15</v>
      </c>
      <c r="D37298" t="s">
        <v>0</v>
      </c>
      <c r="E37298">
        <v>13.270496034607069</v>
      </c>
      <c r="F37298" t="s">
        <v>22</v>
      </c>
    </row>
    <row r="37299" spans="1:6" x14ac:dyDescent="0.45">
      <c r="A37299" t="s">
        <v>161</v>
      </c>
      <c r="B37299">
        <v>2020</v>
      </c>
      <c r="C37299" t="s">
        <v>15</v>
      </c>
      <c r="D37299" t="s">
        <v>1</v>
      </c>
      <c r="E37299">
        <v>0</v>
      </c>
      <c r="F37299" t="s">
        <v>22</v>
      </c>
    </row>
    <row r="37300" spans="1:6" x14ac:dyDescent="0.45">
      <c r="A37300" t="s">
        <v>161</v>
      </c>
      <c r="B37300">
        <v>2020</v>
      </c>
      <c r="C37300" t="s">
        <v>15</v>
      </c>
      <c r="D37300" t="s">
        <v>2</v>
      </c>
      <c r="E37300">
        <v>0</v>
      </c>
      <c r="F37300" t="s">
        <v>22</v>
      </c>
    </row>
    <row r="37301" spans="1:6" x14ac:dyDescent="0.45">
      <c r="A37301" t="s">
        <v>161</v>
      </c>
      <c r="B37301">
        <v>2020</v>
      </c>
      <c r="C37301" t="s">
        <v>15</v>
      </c>
      <c r="D37301" t="s">
        <v>3</v>
      </c>
      <c r="E37301">
        <v>0</v>
      </c>
      <c r="F37301" t="s">
        <v>22</v>
      </c>
    </row>
    <row r="37302" spans="1:6" x14ac:dyDescent="0.45">
      <c r="A37302" t="s">
        <v>161</v>
      </c>
      <c r="B37302">
        <v>2020</v>
      </c>
      <c r="C37302" t="s">
        <v>15</v>
      </c>
      <c r="D37302" t="s">
        <v>4</v>
      </c>
      <c r="E37302">
        <v>0</v>
      </c>
      <c r="F37302" t="s">
        <v>22</v>
      </c>
    </row>
    <row r="37303" spans="1:6" x14ac:dyDescent="0.45">
      <c r="A37303" t="s">
        <v>161</v>
      </c>
      <c r="B37303">
        <v>2020</v>
      </c>
      <c r="C37303" t="s">
        <v>5</v>
      </c>
      <c r="D37303" t="s">
        <v>5</v>
      </c>
      <c r="E37303">
        <v>13.270496034607069</v>
      </c>
      <c r="F37303" t="s">
        <v>22</v>
      </c>
    </row>
    <row r="37304" spans="1:6" x14ac:dyDescent="0.45">
      <c r="A37304" t="s">
        <v>161</v>
      </c>
      <c r="B37304">
        <v>2020</v>
      </c>
      <c r="C37304" t="s">
        <v>16</v>
      </c>
      <c r="D37304" t="s">
        <v>6</v>
      </c>
      <c r="E37304">
        <v>0</v>
      </c>
      <c r="F37304" t="s">
        <v>22</v>
      </c>
    </row>
    <row r="37305" spans="1:6" x14ac:dyDescent="0.45">
      <c r="A37305" t="s">
        <v>161</v>
      </c>
      <c r="B37305">
        <v>2020</v>
      </c>
      <c r="C37305" t="s">
        <v>16</v>
      </c>
      <c r="D37305" t="s">
        <v>7</v>
      </c>
      <c r="E37305">
        <v>0</v>
      </c>
      <c r="F37305" t="s">
        <v>22</v>
      </c>
    </row>
    <row r="37306" spans="1:6" x14ac:dyDescent="0.45">
      <c r="A37306" t="s">
        <v>161</v>
      </c>
      <c r="B37306">
        <v>2020</v>
      </c>
      <c r="C37306" t="s">
        <v>17</v>
      </c>
      <c r="D37306" t="s">
        <v>8</v>
      </c>
      <c r="E37306">
        <v>13.270496034607069</v>
      </c>
      <c r="F37306" t="s">
        <v>22</v>
      </c>
    </row>
    <row r="37307" spans="1:6" x14ac:dyDescent="0.45">
      <c r="A37307" t="s">
        <v>161</v>
      </c>
      <c r="B37307">
        <v>2020</v>
      </c>
      <c r="C37307" t="s">
        <v>18</v>
      </c>
      <c r="D37307" t="s">
        <v>9</v>
      </c>
      <c r="E37307">
        <v>0</v>
      </c>
      <c r="F37307" t="s">
        <v>22</v>
      </c>
    </row>
    <row r="37308" spans="1:6" x14ac:dyDescent="0.45">
      <c r="A37308" t="s">
        <v>161</v>
      </c>
      <c r="B37308">
        <v>2020</v>
      </c>
      <c r="C37308" t="s">
        <v>18</v>
      </c>
      <c r="D37308" t="s">
        <v>10</v>
      </c>
      <c r="E37308">
        <v>0</v>
      </c>
      <c r="F37308" t="s">
        <v>22</v>
      </c>
    </row>
    <row r="37309" spans="1:6" x14ac:dyDescent="0.45">
      <c r="A37309" t="s">
        <v>161</v>
      </c>
      <c r="B37309">
        <v>2020</v>
      </c>
      <c r="C37309" t="s">
        <v>18</v>
      </c>
      <c r="D37309" t="s">
        <v>19</v>
      </c>
      <c r="E37309">
        <v>0</v>
      </c>
      <c r="F37309" t="s">
        <v>23</v>
      </c>
    </row>
    <row r="37310" spans="1:6" x14ac:dyDescent="0.45">
      <c r="A37310" t="s">
        <v>161</v>
      </c>
      <c r="B37310">
        <v>2021</v>
      </c>
      <c r="C37310" t="s">
        <v>15</v>
      </c>
      <c r="D37310" t="s">
        <v>0</v>
      </c>
      <c r="E37310">
        <v>10</v>
      </c>
      <c r="F37310" t="s">
        <v>22</v>
      </c>
    </row>
    <row r="37311" spans="1:6" x14ac:dyDescent="0.45">
      <c r="A37311" t="s">
        <v>161</v>
      </c>
      <c r="B37311">
        <v>2021</v>
      </c>
      <c r="C37311" t="s">
        <v>15</v>
      </c>
      <c r="D37311" t="s">
        <v>1</v>
      </c>
      <c r="E37311">
        <v>0</v>
      </c>
      <c r="F37311" t="s">
        <v>22</v>
      </c>
    </row>
    <row r="37312" spans="1:6" x14ac:dyDescent="0.45">
      <c r="A37312" t="s">
        <v>161</v>
      </c>
      <c r="B37312">
        <v>2021</v>
      </c>
      <c r="C37312" t="s">
        <v>15</v>
      </c>
      <c r="D37312" t="s">
        <v>2</v>
      </c>
      <c r="E37312">
        <v>0</v>
      </c>
      <c r="F37312" t="s">
        <v>22</v>
      </c>
    </row>
    <row r="37313" spans="1:6" x14ac:dyDescent="0.45">
      <c r="A37313" t="s">
        <v>161</v>
      </c>
      <c r="B37313">
        <v>2021</v>
      </c>
      <c r="C37313" t="s">
        <v>15</v>
      </c>
      <c r="D37313" t="s">
        <v>3</v>
      </c>
      <c r="E37313">
        <v>0</v>
      </c>
      <c r="F37313" t="s">
        <v>22</v>
      </c>
    </row>
    <row r="37314" spans="1:6" x14ac:dyDescent="0.45">
      <c r="A37314" t="s">
        <v>161</v>
      </c>
      <c r="B37314">
        <v>2021</v>
      </c>
      <c r="C37314" t="s">
        <v>15</v>
      </c>
      <c r="D37314" t="s">
        <v>4</v>
      </c>
      <c r="E37314">
        <v>0</v>
      </c>
      <c r="F37314" t="s">
        <v>22</v>
      </c>
    </row>
    <row r="37315" spans="1:6" x14ac:dyDescent="0.45">
      <c r="A37315" t="s">
        <v>161</v>
      </c>
      <c r="B37315">
        <v>2021</v>
      </c>
      <c r="C37315" t="s">
        <v>5</v>
      </c>
      <c r="D37315" t="s">
        <v>5</v>
      </c>
      <c r="E37315">
        <v>10</v>
      </c>
      <c r="F37315" t="s">
        <v>22</v>
      </c>
    </row>
    <row r="37316" spans="1:6" x14ac:dyDescent="0.45">
      <c r="A37316" t="s">
        <v>161</v>
      </c>
      <c r="B37316">
        <v>2021</v>
      </c>
      <c r="C37316" t="s">
        <v>16</v>
      </c>
      <c r="D37316" t="s">
        <v>6</v>
      </c>
      <c r="E37316">
        <v>0</v>
      </c>
      <c r="F37316" t="s">
        <v>22</v>
      </c>
    </row>
    <row r="37317" spans="1:6" x14ac:dyDescent="0.45">
      <c r="A37317" t="s">
        <v>161</v>
      </c>
      <c r="B37317">
        <v>2021</v>
      </c>
      <c r="C37317" t="s">
        <v>16</v>
      </c>
      <c r="D37317" t="s">
        <v>7</v>
      </c>
      <c r="E37317">
        <v>0</v>
      </c>
      <c r="F37317" t="s">
        <v>22</v>
      </c>
    </row>
    <row r="37318" spans="1:6" x14ac:dyDescent="0.45">
      <c r="A37318" t="s">
        <v>161</v>
      </c>
      <c r="B37318">
        <v>2021</v>
      </c>
      <c r="C37318" t="s">
        <v>17</v>
      </c>
      <c r="D37318" t="s">
        <v>8</v>
      </c>
      <c r="E37318">
        <v>10</v>
      </c>
      <c r="F37318" t="s">
        <v>22</v>
      </c>
    </row>
    <row r="37319" spans="1:6" x14ac:dyDescent="0.45">
      <c r="A37319" t="s">
        <v>161</v>
      </c>
      <c r="B37319">
        <v>2021</v>
      </c>
      <c r="C37319" t="s">
        <v>18</v>
      </c>
      <c r="D37319" t="s">
        <v>9</v>
      </c>
      <c r="E37319">
        <v>0</v>
      </c>
      <c r="F37319" t="s">
        <v>22</v>
      </c>
    </row>
    <row r="37320" spans="1:6" x14ac:dyDescent="0.45">
      <c r="A37320" t="s">
        <v>161</v>
      </c>
      <c r="B37320">
        <v>2021</v>
      </c>
      <c r="C37320" t="s">
        <v>18</v>
      </c>
      <c r="D37320" t="s">
        <v>10</v>
      </c>
      <c r="E37320">
        <v>0</v>
      </c>
      <c r="F37320" t="s">
        <v>22</v>
      </c>
    </row>
    <row r="37321" spans="1:6" x14ac:dyDescent="0.45">
      <c r="A37321" t="s">
        <v>161</v>
      </c>
      <c r="B37321">
        <v>2021</v>
      </c>
      <c r="C37321" t="s">
        <v>18</v>
      </c>
      <c r="D37321" t="s">
        <v>19</v>
      </c>
      <c r="E37321">
        <v>0</v>
      </c>
      <c r="F37321" t="s">
        <v>23</v>
      </c>
    </row>
    <row r="37322" spans="1:6" x14ac:dyDescent="0.45">
      <c r="A37322" t="s">
        <v>161</v>
      </c>
      <c r="B37322">
        <v>2022</v>
      </c>
      <c r="C37322" t="s">
        <v>15</v>
      </c>
      <c r="D37322" t="s">
        <v>0</v>
      </c>
      <c r="E37322">
        <v>7.9239302694136287</v>
      </c>
      <c r="F37322" t="s">
        <v>22</v>
      </c>
    </row>
    <row r="37323" spans="1:6" x14ac:dyDescent="0.45">
      <c r="A37323" t="s">
        <v>161</v>
      </c>
      <c r="B37323">
        <v>2022</v>
      </c>
      <c r="C37323" t="s">
        <v>15</v>
      </c>
      <c r="D37323" t="s">
        <v>1</v>
      </c>
      <c r="E37323">
        <v>0</v>
      </c>
      <c r="F37323" t="s">
        <v>22</v>
      </c>
    </row>
    <row r="37324" spans="1:6" x14ac:dyDescent="0.45">
      <c r="A37324" t="s">
        <v>161</v>
      </c>
      <c r="B37324">
        <v>2022</v>
      </c>
      <c r="C37324" t="s">
        <v>15</v>
      </c>
      <c r="D37324" t="s">
        <v>2</v>
      </c>
      <c r="E37324">
        <v>0</v>
      </c>
      <c r="F37324" t="s">
        <v>22</v>
      </c>
    </row>
    <row r="37325" spans="1:6" x14ac:dyDescent="0.45">
      <c r="A37325" t="s">
        <v>161</v>
      </c>
      <c r="B37325">
        <v>2022</v>
      </c>
      <c r="C37325" t="s">
        <v>15</v>
      </c>
      <c r="D37325" t="s">
        <v>3</v>
      </c>
      <c r="E37325">
        <v>0</v>
      </c>
      <c r="F37325" t="s">
        <v>22</v>
      </c>
    </row>
    <row r="37326" spans="1:6" x14ac:dyDescent="0.45">
      <c r="A37326" t="s">
        <v>161</v>
      </c>
      <c r="B37326">
        <v>2022</v>
      </c>
      <c r="C37326" t="s">
        <v>15</v>
      </c>
      <c r="D37326" t="s">
        <v>4</v>
      </c>
      <c r="E37326">
        <v>0</v>
      </c>
      <c r="F37326" t="s">
        <v>22</v>
      </c>
    </row>
    <row r="37327" spans="1:6" x14ac:dyDescent="0.45">
      <c r="A37327" t="s">
        <v>161</v>
      </c>
      <c r="B37327">
        <v>2022</v>
      </c>
      <c r="C37327" t="s">
        <v>5</v>
      </c>
      <c r="D37327" t="s">
        <v>5</v>
      </c>
      <c r="E37327">
        <v>7.9239302694136287</v>
      </c>
      <c r="F37327" t="s">
        <v>22</v>
      </c>
    </row>
    <row r="37328" spans="1:6" x14ac:dyDescent="0.45">
      <c r="A37328" t="s">
        <v>161</v>
      </c>
      <c r="B37328">
        <v>2022</v>
      </c>
      <c r="C37328" t="s">
        <v>16</v>
      </c>
      <c r="D37328" t="s">
        <v>6</v>
      </c>
      <c r="E37328">
        <v>0</v>
      </c>
      <c r="F37328" t="s">
        <v>22</v>
      </c>
    </row>
    <row r="37329" spans="1:6" x14ac:dyDescent="0.45">
      <c r="A37329" t="s">
        <v>161</v>
      </c>
      <c r="B37329">
        <v>2022</v>
      </c>
      <c r="C37329" t="s">
        <v>16</v>
      </c>
      <c r="D37329" t="s">
        <v>7</v>
      </c>
      <c r="E37329">
        <v>0</v>
      </c>
      <c r="F37329" t="s">
        <v>22</v>
      </c>
    </row>
    <row r="37330" spans="1:6" x14ac:dyDescent="0.45">
      <c r="A37330" t="s">
        <v>161</v>
      </c>
      <c r="B37330">
        <v>2022</v>
      </c>
      <c r="C37330" t="s">
        <v>17</v>
      </c>
      <c r="D37330" t="s">
        <v>8</v>
      </c>
      <c r="E37330">
        <v>7.9239302694136287</v>
      </c>
      <c r="F37330" t="s">
        <v>22</v>
      </c>
    </row>
    <row r="37331" spans="1:6" x14ac:dyDescent="0.45">
      <c r="A37331" t="s">
        <v>161</v>
      </c>
      <c r="B37331">
        <v>2022</v>
      </c>
      <c r="C37331" t="s">
        <v>18</v>
      </c>
      <c r="D37331" t="s">
        <v>9</v>
      </c>
      <c r="E37331">
        <v>0</v>
      </c>
      <c r="F37331" t="s">
        <v>22</v>
      </c>
    </row>
    <row r="37332" spans="1:6" x14ac:dyDescent="0.45">
      <c r="A37332" t="s">
        <v>161</v>
      </c>
      <c r="B37332">
        <v>2022</v>
      </c>
      <c r="C37332" t="s">
        <v>18</v>
      </c>
      <c r="D37332" t="s">
        <v>10</v>
      </c>
      <c r="E37332">
        <v>0</v>
      </c>
      <c r="F37332" t="s">
        <v>22</v>
      </c>
    </row>
    <row r="37333" spans="1:6" x14ac:dyDescent="0.45">
      <c r="A37333" t="s">
        <v>161</v>
      </c>
      <c r="B37333">
        <v>2022</v>
      </c>
      <c r="C37333" t="s">
        <v>18</v>
      </c>
      <c r="D37333" t="s">
        <v>19</v>
      </c>
      <c r="E37333">
        <v>0</v>
      </c>
      <c r="F37333" t="s">
        <v>23</v>
      </c>
    </row>
    <row r="37334" spans="1:6" x14ac:dyDescent="0.45">
      <c r="A37334" t="s">
        <v>161</v>
      </c>
      <c r="B37334">
        <v>2023</v>
      </c>
      <c r="C37334" t="s">
        <v>15</v>
      </c>
      <c r="D37334" t="s">
        <v>0</v>
      </c>
      <c r="E37334">
        <v>13.833226036292416</v>
      </c>
      <c r="F37334" t="s">
        <v>22</v>
      </c>
    </row>
    <row r="37335" spans="1:6" x14ac:dyDescent="0.45">
      <c r="A37335" t="s">
        <v>161</v>
      </c>
      <c r="B37335">
        <v>2023</v>
      </c>
      <c r="C37335" t="s">
        <v>15</v>
      </c>
      <c r="D37335" t="s">
        <v>1</v>
      </c>
      <c r="E37335">
        <v>0</v>
      </c>
      <c r="F37335" t="s">
        <v>22</v>
      </c>
    </row>
    <row r="37336" spans="1:6" x14ac:dyDescent="0.45">
      <c r="A37336" t="s">
        <v>161</v>
      </c>
      <c r="B37336">
        <v>2023</v>
      </c>
      <c r="C37336" t="s">
        <v>15</v>
      </c>
      <c r="D37336" t="s">
        <v>2</v>
      </c>
      <c r="E37336">
        <v>0</v>
      </c>
      <c r="F37336" t="s">
        <v>22</v>
      </c>
    </row>
    <row r="37337" spans="1:6" x14ac:dyDescent="0.45">
      <c r="A37337" t="s">
        <v>161</v>
      </c>
      <c r="B37337">
        <v>2023</v>
      </c>
      <c r="C37337" t="s">
        <v>15</v>
      </c>
      <c r="D37337" t="s">
        <v>3</v>
      </c>
      <c r="E37337">
        <v>0</v>
      </c>
      <c r="F37337" t="s">
        <v>22</v>
      </c>
    </row>
    <row r="37338" spans="1:6" x14ac:dyDescent="0.45">
      <c r="A37338" t="s">
        <v>161</v>
      </c>
      <c r="B37338">
        <v>2023</v>
      </c>
      <c r="C37338" t="s">
        <v>15</v>
      </c>
      <c r="D37338" t="s">
        <v>4</v>
      </c>
      <c r="E37338">
        <v>0</v>
      </c>
      <c r="F37338" t="s">
        <v>22</v>
      </c>
    </row>
    <row r="37339" spans="1:6" x14ac:dyDescent="0.45">
      <c r="A37339" t="s">
        <v>161</v>
      </c>
      <c r="B37339">
        <v>2023</v>
      </c>
      <c r="C37339" t="s">
        <v>5</v>
      </c>
      <c r="D37339" t="s">
        <v>5</v>
      </c>
      <c r="E37339">
        <v>13.833226036292416</v>
      </c>
      <c r="F37339" t="s">
        <v>22</v>
      </c>
    </row>
    <row r="37340" spans="1:6" x14ac:dyDescent="0.45">
      <c r="A37340" t="s">
        <v>161</v>
      </c>
      <c r="B37340">
        <v>2023</v>
      </c>
      <c r="C37340" t="s">
        <v>16</v>
      </c>
      <c r="D37340" t="s">
        <v>6</v>
      </c>
      <c r="E37340">
        <v>0</v>
      </c>
      <c r="F37340" t="s">
        <v>22</v>
      </c>
    </row>
    <row r="37341" spans="1:6" x14ac:dyDescent="0.45">
      <c r="A37341" t="s">
        <v>161</v>
      </c>
      <c r="B37341">
        <v>2023</v>
      </c>
      <c r="C37341" t="s">
        <v>16</v>
      </c>
      <c r="D37341" t="s">
        <v>7</v>
      </c>
      <c r="E37341">
        <v>0</v>
      </c>
      <c r="F37341" t="s">
        <v>22</v>
      </c>
    </row>
    <row r="37342" spans="1:6" x14ac:dyDescent="0.45">
      <c r="A37342" t="s">
        <v>161</v>
      </c>
      <c r="B37342">
        <v>2023</v>
      </c>
      <c r="C37342" t="s">
        <v>17</v>
      </c>
      <c r="D37342" t="s">
        <v>8</v>
      </c>
      <c r="E37342">
        <v>13.833226036292416</v>
      </c>
      <c r="F37342" t="s">
        <v>22</v>
      </c>
    </row>
    <row r="37343" spans="1:6" x14ac:dyDescent="0.45">
      <c r="A37343" t="s">
        <v>161</v>
      </c>
      <c r="B37343">
        <v>2023</v>
      </c>
      <c r="C37343" t="s">
        <v>18</v>
      </c>
      <c r="D37343" t="s">
        <v>9</v>
      </c>
      <c r="E37343">
        <v>0</v>
      </c>
      <c r="F37343" t="s">
        <v>22</v>
      </c>
    </row>
    <row r="37344" spans="1:6" x14ac:dyDescent="0.45">
      <c r="A37344" t="s">
        <v>161</v>
      </c>
      <c r="B37344">
        <v>2023</v>
      </c>
      <c r="C37344" t="s">
        <v>18</v>
      </c>
      <c r="D37344" t="s">
        <v>10</v>
      </c>
      <c r="E37344">
        <v>0</v>
      </c>
      <c r="F37344" t="s">
        <v>22</v>
      </c>
    </row>
    <row r="37345" spans="1:6" x14ac:dyDescent="0.45">
      <c r="A37345" t="s">
        <v>161</v>
      </c>
      <c r="B37345">
        <v>2023</v>
      </c>
      <c r="C37345" t="s">
        <v>18</v>
      </c>
      <c r="D37345" t="s">
        <v>19</v>
      </c>
      <c r="E37345">
        <v>0</v>
      </c>
      <c r="F37345" t="s">
        <v>23</v>
      </c>
    </row>
    <row r="37346" spans="1:6" x14ac:dyDescent="0.45">
      <c r="A37346" t="s">
        <v>161</v>
      </c>
      <c r="B37346">
        <v>2024</v>
      </c>
      <c r="C37346" t="s">
        <v>15</v>
      </c>
      <c r="D37346" t="s">
        <v>0</v>
      </c>
      <c r="E37346">
        <v>16.121457138422933</v>
      </c>
      <c r="F37346" t="s">
        <v>22</v>
      </c>
    </row>
    <row r="37347" spans="1:6" x14ac:dyDescent="0.45">
      <c r="A37347" t="s">
        <v>161</v>
      </c>
      <c r="B37347">
        <v>2024</v>
      </c>
      <c r="C37347" t="s">
        <v>15</v>
      </c>
      <c r="D37347" t="s">
        <v>1</v>
      </c>
      <c r="E37347">
        <v>0</v>
      </c>
      <c r="F37347" t="s">
        <v>22</v>
      </c>
    </row>
    <row r="37348" spans="1:6" x14ac:dyDescent="0.45">
      <c r="A37348" t="s">
        <v>161</v>
      </c>
      <c r="B37348">
        <v>2024</v>
      </c>
      <c r="C37348" t="s">
        <v>15</v>
      </c>
      <c r="D37348" t="s">
        <v>2</v>
      </c>
      <c r="E37348">
        <v>0</v>
      </c>
      <c r="F37348" t="s">
        <v>22</v>
      </c>
    </row>
    <row r="37349" spans="1:6" x14ac:dyDescent="0.45">
      <c r="A37349" t="s">
        <v>161</v>
      </c>
      <c r="B37349">
        <v>2024</v>
      </c>
      <c r="C37349" t="s">
        <v>15</v>
      </c>
      <c r="D37349" t="s">
        <v>3</v>
      </c>
      <c r="E37349">
        <v>0</v>
      </c>
      <c r="F37349" t="s">
        <v>22</v>
      </c>
    </row>
    <row r="37350" spans="1:6" x14ac:dyDescent="0.45">
      <c r="A37350" t="s">
        <v>161</v>
      </c>
      <c r="B37350">
        <v>2024</v>
      </c>
      <c r="C37350" t="s">
        <v>15</v>
      </c>
      <c r="D37350" t="s">
        <v>4</v>
      </c>
      <c r="E37350">
        <v>0</v>
      </c>
      <c r="F37350" t="s">
        <v>22</v>
      </c>
    </row>
    <row r="37351" spans="1:6" x14ac:dyDescent="0.45">
      <c r="A37351" t="s">
        <v>161</v>
      </c>
      <c r="B37351">
        <v>2024</v>
      </c>
      <c r="C37351" t="s">
        <v>5</v>
      </c>
      <c r="D37351" t="s">
        <v>5</v>
      </c>
      <c r="E37351">
        <v>16.121457138422933</v>
      </c>
      <c r="F37351" t="s">
        <v>22</v>
      </c>
    </row>
    <row r="37352" spans="1:6" x14ac:dyDescent="0.45">
      <c r="A37352" t="s">
        <v>161</v>
      </c>
      <c r="B37352">
        <v>2024</v>
      </c>
      <c r="C37352" t="s">
        <v>16</v>
      </c>
      <c r="D37352" t="s">
        <v>6</v>
      </c>
      <c r="E37352">
        <v>0</v>
      </c>
      <c r="F37352" t="s">
        <v>22</v>
      </c>
    </row>
    <row r="37353" spans="1:6" x14ac:dyDescent="0.45">
      <c r="A37353" t="s">
        <v>161</v>
      </c>
      <c r="B37353">
        <v>2024</v>
      </c>
      <c r="C37353" t="s">
        <v>16</v>
      </c>
      <c r="D37353" t="s">
        <v>7</v>
      </c>
      <c r="E37353">
        <v>0</v>
      </c>
      <c r="F37353" t="s">
        <v>22</v>
      </c>
    </row>
    <row r="37354" spans="1:6" x14ac:dyDescent="0.45">
      <c r="A37354" t="s">
        <v>161</v>
      </c>
      <c r="B37354">
        <v>2024</v>
      </c>
      <c r="C37354" t="s">
        <v>17</v>
      </c>
      <c r="D37354" t="s">
        <v>8</v>
      </c>
      <c r="E37354">
        <v>16.121457138422933</v>
      </c>
      <c r="F37354" t="s">
        <v>22</v>
      </c>
    </row>
    <row r="37355" spans="1:6" x14ac:dyDescent="0.45">
      <c r="A37355" t="s">
        <v>161</v>
      </c>
      <c r="B37355">
        <v>2024</v>
      </c>
      <c r="C37355" t="s">
        <v>18</v>
      </c>
      <c r="D37355" t="s">
        <v>9</v>
      </c>
      <c r="E37355">
        <v>0</v>
      </c>
      <c r="F37355" t="s">
        <v>22</v>
      </c>
    </row>
    <row r="37356" spans="1:6" x14ac:dyDescent="0.45">
      <c r="A37356" t="s">
        <v>161</v>
      </c>
      <c r="B37356">
        <v>2024</v>
      </c>
      <c r="C37356" t="s">
        <v>18</v>
      </c>
      <c r="D37356" t="s">
        <v>10</v>
      </c>
      <c r="E37356">
        <v>0</v>
      </c>
      <c r="F37356" t="s">
        <v>22</v>
      </c>
    </row>
    <row r="37357" spans="1:6" x14ac:dyDescent="0.45">
      <c r="A37357" t="s">
        <v>161</v>
      </c>
      <c r="B37357">
        <v>2024</v>
      </c>
      <c r="C37357" t="s">
        <v>18</v>
      </c>
      <c r="D37357" t="s">
        <v>19</v>
      </c>
      <c r="E37357">
        <v>0</v>
      </c>
      <c r="F37357" t="s">
        <v>23</v>
      </c>
    </row>
    <row r="37358" spans="1:6" x14ac:dyDescent="0.45">
      <c r="A37358" t="s">
        <v>161</v>
      </c>
      <c r="B37358">
        <v>2025</v>
      </c>
      <c r="C37358" t="s">
        <v>15</v>
      </c>
      <c r="D37358" t="s">
        <v>0</v>
      </c>
      <c r="E37358">
        <v>13.914663718490525</v>
      </c>
      <c r="F37358" t="s">
        <v>22</v>
      </c>
    </row>
    <row r="37359" spans="1:6" x14ac:dyDescent="0.45">
      <c r="A37359" t="s">
        <v>161</v>
      </c>
      <c r="B37359">
        <v>2025</v>
      </c>
      <c r="C37359" t="s">
        <v>15</v>
      </c>
      <c r="D37359" t="s">
        <v>1</v>
      </c>
      <c r="E37359">
        <v>0</v>
      </c>
      <c r="F37359" t="s">
        <v>22</v>
      </c>
    </row>
    <row r="37360" spans="1:6" x14ac:dyDescent="0.45">
      <c r="A37360" t="s">
        <v>161</v>
      </c>
      <c r="B37360">
        <v>2025</v>
      </c>
      <c r="C37360" t="s">
        <v>15</v>
      </c>
      <c r="D37360" t="s">
        <v>2</v>
      </c>
      <c r="E37360">
        <v>0</v>
      </c>
      <c r="F37360" t="s">
        <v>22</v>
      </c>
    </row>
    <row r="37361" spans="1:6" x14ac:dyDescent="0.45">
      <c r="A37361" t="s">
        <v>161</v>
      </c>
      <c r="B37361">
        <v>2025</v>
      </c>
      <c r="C37361" t="s">
        <v>15</v>
      </c>
      <c r="D37361" t="s">
        <v>3</v>
      </c>
      <c r="E37361">
        <v>0</v>
      </c>
      <c r="F37361" t="s">
        <v>22</v>
      </c>
    </row>
    <row r="37362" spans="1:6" x14ac:dyDescent="0.45">
      <c r="A37362" t="s">
        <v>161</v>
      </c>
      <c r="B37362">
        <v>2025</v>
      </c>
      <c r="C37362" t="s">
        <v>15</v>
      </c>
      <c r="D37362" t="s">
        <v>4</v>
      </c>
      <c r="E37362">
        <v>0</v>
      </c>
      <c r="F37362" t="s">
        <v>22</v>
      </c>
    </row>
    <row r="37363" spans="1:6" x14ac:dyDescent="0.45">
      <c r="A37363" t="s">
        <v>161</v>
      </c>
      <c r="B37363">
        <v>2025</v>
      </c>
      <c r="C37363" t="s">
        <v>5</v>
      </c>
      <c r="D37363" t="s">
        <v>5</v>
      </c>
      <c r="E37363">
        <v>13.914663718490525</v>
      </c>
      <c r="F37363" t="s">
        <v>22</v>
      </c>
    </row>
    <row r="37364" spans="1:6" x14ac:dyDescent="0.45">
      <c r="A37364" t="s">
        <v>161</v>
      </c>
      <c r="B37364">
        <v>2025</v>
      </c>
      <c r="C37364" t="s">
        <v>16</v>
      </c>
      <c r="D37364" t="s">
        <v>6</v>
      </c>
      <c r="E37364">
        <v>0</v>
      </c>
      <c r="F37364" t="s">
        <v>22</v>
      </c>
    </row>
    <row r="37365" spans="1:6" x14ac:dyDescent="0.45">
      <c r="A37365" t="s">
        <v>161</v>
      </c>
      <c r="B37365">
        <v>2025</v>
      </c>
      <c r="C37365" t="s">
        <v>16</v>
      </c>
      <c r="D37365" t="s">
        <v>7</v>
      </c>
      <c r="E37365">
        <v>0</v>
      </c>
      <c r="F37365" t="s">
        <v>22</v>
      </c>
    </row>
    <row r="37366" spans="1:6" x14ac:dyDescent="0.45">
      <c r="A37366" t="s">
        <v>161</v>
      </c>
      <c r="B37366">
        <v>2025</v>
      </c>
      <c r="C37366" t="s">
        <v>17</v>
      </c>
      <c r="D37366" t="s">
        <v>8</v>
      </c>
      <c r="E37366">
        <v>13.914663718490525</v>
      </c>
      <c r="F37366" t="s">
        <v>22</v>
      </c>
    </row>
    <row r="37367" spans="1:6" x14ac:dyDescent="0.45">
      <c r="A37367" t="s">
        <v>161</v>
      </c>
      <c r="B37367">
        <v>2025</v>
      </c>
      <c r="C37367" t="s">
        <v>18</v>
      </c>
      <c r="D37367" t="s">
        <v>9</v>
      </c>
      <c r="E37367">
        <v>0</v>
      </c>
      <c r="F37367" t="s">
        <v>22</v>
      </c>
    </row>
    <row r="37368" spans="1:6" x14ac:dyDescent="0.45">
      <c r="A37368" t="s">
        <v>161</v>
      </c>
      <c r="B37368">
        <v>2025</v>
      </c>
      <c r="C37368" t="s">
        <v>18</v>
      </c>
      <c r="D37368" t="s">
        <v>10</v>
      </c>
      <c r="E37368">
        <v>0</v>
      </c>
      <c r="F37368" t="s">
        <v>22</v>
      </c>
    </row>
    <row r="37369" spans="1:6" x14ac:dyDescent="0.45">
      <c r="A37369" t="s">
        <v>161</v>
      </c>
      <c r="B37369">
        <v>2025</v>
      </c>
      <c r="C37369" t="s">
        <v>18</v>
      </c>
      <c r="D37369" t="s">
        <v>19</v>
      </c>
      <c r="E37369">
        <v>0</v>
      </c>
      <c r="F37369" t="s">
        <v>23</v>
      </c>
    </row>
    <row r="37370" spans="1:6" x14ac:dyDescent="0.45">
      <c r="A37370" t="s">
        <v>161</v>
      </c>
      <c r="B37370">
        <v>2026</v>
      </c>
      <c r="C37370" t="s">
        <v>15</v>
      </c>
      <c r="D37370" t="s">
        <v>0</v>
      </c>
      <c r="E37370">
        <v>14.261486020693988</v>
      </c>
      <c r="F37370" t="s">
        <v>22</v>
      </c>
    </row>
    <row r="37371" spans="1:6" x14ac:dyDescent="0.45">
      <c r="A37371" t="s">
        <v>161</v>
      </c>
      <c r="B37371">
        <v>2026</v>
      </c>
      <c r="C37371" t="s">
        <v>15</v>
      </c>
      <c r="D37371" t="s">
        <v>1</v>
      </c>
      <c r="E37371">
        <v>0</v>
      </c>
      <c r="F37371" t="s">
        <v>22</v>
      </c>
    </row>
    <row r="37372" spans="1:6" x14ac:dyDescent="0.45">
      <c r="A37372" t="s">
        <v>161</v>
      </c>
      <c r="B37372">
        <v>2026</v>
      </c>
      <c r="C37372" t="s">
        <v>15</v>
      </c>
      <c r="D37372" t="s">
        <v>2</v>
      </c>
      <c r="E37372">
        <v>0</v>
      </c>
      <c r="F37372" t="s">
        <v>22</v>
      </c>
    </row>
    <row r="37373" spans="1:6" x14ac:dyDescent="0.45">
      <c r="A37373" t="s">
        <v>161</v>
      </c>
      <c r="B37373">
        <v>2026</v>
      </c>
      <c r="C37373" t="s">
        <v>15</v>
      </c>
      <c r="D37373" t="s">
        <v>3</v>
      </c>
      <c r="E37373">
        <v>0</v>
      </c>
      <c r="F37373" t="s">
        <v>22</v>
      </c>
    </row>
    <row r="37374" spans="1:6" x14ac:dyDescent="0.45">
      <c r="A37374" t="s">
        <v>161</v>
      </c>
      <c r="B37374">
        <v>2026</v>
      </c>
      <c r="C37374" t="s">
        <v>15</v>
      </c>
      <c r="D37374" t="s">
        <v>4</v>
      </c>
      <c r="E37374">
        <v>0</v>
      </c>
      <c r="F37374" t="s">
        <v>22</v>
      </c>
    </row>
    <row r="37375" spans="1:6" x14ac:dyDescent="0.45">
      <c r="A37375" t="s">
        <v>161</v>
      </c>
      <c r="B37375">
        <v>2026</v>
      </c>
      <c r="C37375" t="s">
        <v>5</v>
      </c>
      <c r="D37375" t="s">
        <v>5</v>
      </c>
      <c r="E37375">
        <v>14.261486020693988</v>
      </c>
      <c r="F37375" t="s">
        <v>22</v>
      </c>
    </row>
    <row r="37376" spans="1:6" x14ac:dyDescent="0.45">
      <c r="A37376" t="s">
        <v>161</v>
      </c>
      <c r="B37376">
        <v>2026</v>
      </c>
      <c r="C37376" t="s">
        <v>16</v>
      </c>
      <c r="D37376" t="s">
        <v>6</v>
      </c>
      <c r="E37376">
        <v>0</v>
      </c>
      <c r="F37376" t="s">
        <v>22</v>
      </c>
    </row>
    <row r="37377" spans="1:6" x14ac:dyDescent="0.45">
      <c r="A37377" t="s">
        <v>161</v>
      </c>
      <c r="B37377">
        <v>2026</v>
      </c>
      <c r="C37377" t="s">
        <v>16</v>
      </c>
      <c r="D37377" t="s">
        <v>7</v>
      </c>
      <c r="E37377">
        <v>0</v>
      </c>
      <c r="F37377" t="s">
        <v>22</v>
      </c>
    </row>
    <row r="37378" spans="1:6" x14ac:dyDescent="0.45">
      <c r="A37378" t="s">
        <v>161</v>
      </c>
      <c r="B37378">
        <v>2026</v>
      </c>
      <c r="C37378" t="s">
        <v>17</v>
      </c>
      <c r="D37378" t="s">
        <v>8</v>
      </c>
      <c r="E37378">
        <v>14.261486020693988</v>
      </c>
      <c r="F37378" t="s">
        <v>22</v>
      </c>
    </row>
    <row r="37379" spans="1:6" x14ac:dyDescent="0.45">
      <c r="A37379" t="s">
        <v>161</v>
      </c>
      <c r="B37379">
        <v>2026</v>
      </c>
      <c r="C37379" t="s">
        <v>18</v>
      </c>
      <c r="D37379" t="s">
        <v>9</v>
      </c>
      <c r="E37379">
        <v>0</v>
      </c>
      <c r="F37379" t="s">
        <v>22</v>
      </c>
    </row>
    <row r="37380" spans="1:6" x14ac:dyDescent="0.45">
      <c r="A37380" t="s">
        <v>161</v>
      </c>
      <c r="B37380">
        <v>2026</v>
      </c>
      <c r="C37380" t="s">
        <v>18</v>
      </c>
      <c r="D37380" t="s">
        <v>10</v>
      </c>
      <c r="E37380">
        <v>0</v>
      </c>
      <c r="F37380" t="s">
        <v>22</v>
      </c>
    </row>
    <row r="37381" spans="1:6" x14ac:dyDescent="0.45">
      <c r="A37381" t="s">
        <v>161</v>
      </c>
      <c r="B37381">
        <v>2026</v>
      </c>
      <c r="C37381" t="s">
        <v>18</v>
      </c>
      <c r="D37381" t="s">
        <v>19</v>
      </c>
      <c r="E37381">
        <v>0</v>
      </c>
      <c r="F37381" t="s">
        <v>23</v>
      </c>
    </row>
    <row r="37382" spans="1:6" x14ac:dyDescent="0.45">
      <c r="A37382" t="s">
        <v>161</v>
      </c>
      <c r="B37382">
        <v>2027</v>
      </c>
      <c r="C37382" t="s">
        <v>15</v>
      </c>
      <c r="D37382" t="s">
        <v>0</v>
      </c>
      <c r="E37382">
        <v>15.108596415407389</v>
      </c>
      <c r="F37382" t="s">
        <v>22</v>
      </c>
    </row>
    <row r="37383" spans="1:6" x14ac:dyDescent="0.45">
      <c r="A37383" t="s">
        <v>161</v>
      </c>
      <c r="B37383">
        <v>2027</v>
      </c>
      <c r="C37383" t="s">
        <v>15</v>
      </c>
      <c r="D37383" t="s">
        <v>1</v>
      </c>
      <c r="E37383">
        <v>0</v>
      </c>
      <c r="F37383" t="s">
        <v>22</v>
      </c>
    </row>
    <row r="37384" spans="1:6" x14ac:dyDescent="0.45">
      <c r="A37384" t="s">
        <v>161</v>
      </c>
      <c r="B37384">
        <v>2027</v>
      </c>
      <c r="C37384" t="s">
        <v>15</v>
      </c>
      <c r="D37384" t="s">
        <v>2</v>
      </c>
      <c r="E37384">
        <v>0</v>
      </c>
      <c r="F37384" t="s">
        <v>22</v>
      </c>
    </row>
    <row r="37385" spans="1:6" x14ac:dyDescent="0.45">
      <c r="A37385" t="s">
        <v>161</v>
      </c>
      <c r="B37385">
        <v>2027</v>
      </c>
      <c r="C37385" t="s">
        <v>15</v>
      </c>
      <c r="D37385" t="s">
        <v>3</v>
      </c>
      <c r="E37385">
        <v>0</v>
      </c>
      <c r="F37385" t="s">
        <v>22</v>
      </c>
    </row>
    <row r="37386" spans="1:6" x14ac:dyDescent="0.45">
      <c r="A37386" t="s">
        <v>161</v>
      </c>
      <c r="B37386">
        <v>2027</v>
      </c>
      <c r="C37386" t="s">
        <v>15</v>
      </c>
      <c r="D37386" t="s">
        <v>4</v>
      </c>
      <c r="E37386">
        <v>0</v>
      </c>
      <c r="F37386" t="s">
        <v>22</v>
      </c>
    </row>
    <row r="37387" spans="1:6" x14ac:dyDescent="0.45">
      <c r="A37387" t="s">
        <v>161</v>
      </c>
      <c r="B37387">
        <v>2027</v>
      </c>
      <c r="C37387" t="s">
        <v>5</v>
      </c>
      <c r="D37387" t="s">
        <v>5</v>
      </c>
      <c r="E37387">
        <v>15.108596415407389</v>
      </c>
      <c r="F37387" t="s">
        <v>22</v>
      </c>
    </row>
    <row r="37388" spans="1:6" x14ac:dyDescent="0.45">
      <c r="A37388" t="s">
        <v>161</v>
      </c>
      <c r="B37388">
        <v>2027</v>
      </c>
      <c r="C37388" t="s">
        <v>16</v>
      </c>
      <c r="D37388" t="s">
        <v>6</v>
      </c>
      <c r="E37388">
        <v>0</v>
      </c>
      <c r="F37388" t="s">
        <v>22</v>
      </c>
    </row>
    <row r="37389" spans="1:6" x14ac:dyDescent="0.45">
      <c r="A37389" t="s">
        <v>161</v>
      </c>
      <c r="B37389">
        <v>2027</v>
      </c>
      <c r="C37389" t="s">
        <v>16</v>
      </c>
      <c r="D37389" t="s">
        <v>7</v>
      </c>
      <c r="E37389">
        <v>0</v>
      </c>
      <c r="F37389" t="s">
        <v>22</v>
      </c>
    </row>
    <row r="37390" spans="1:6" x14ac:dyDescent="0.45">
      <c r="A37390" t="s">
        <v>161</v>
      </c>
      <c r="B37390">
        <v>2027</v>
      </c>
      <c r="C37390" t="s">
        <v>17</v>
      </c>
      <c r="D37390" t="s">
        <v>8</v>
      </c>
      <c r="E37390">
        <v>15.108596415407389</v>
      </c>
      <c r="F37390" t="s">
        <v>22</v>
      </c>
    </row>
    <row r="37391" spans="1:6" x14ac:dyDescent="0.45">
      <c r="A37391" t="s">
        <v>161</v>
      </c>
      <c r="B37391">
        <v>2027</v>
      </c>
      <c r="C37391" t="s">
        <v>18</v>
      </c>
      <c r="D37391" t="s">
        <v>9</v>
      </c>
      <c r="E37391">
        <v>0</v>
      </c>
      <c r="F37391" t="s">
        <v>22</v>
      </c>
    </row>
    <row r="37392" spans="1:6" x14ac:dyDescent="0.45">
      <c r="A37392" t="s">
        <v>161</v>
      </c>
      <c r="B37392">
        <v>2027</v>
      </c>
      <c r="C37392" t="s">
        <v>18</v>
      </c>
      <c r="D37392" t="s">
        <v>10</v>
      </c>
      <c r="E37392">
        <v>0</v>
      </c>
      <c r="F37392" t="s">
        <v>22</v>
      </c>
    </row>
    <row r="37393" spans="1:6" x14ac:dyDescent="0.45">
      <c r="A37393" t="s">
        <v>161</v>
      </c>
      <c r="B37393">
        <v>2027</v>
      </c>
      <c r="C37393" t="s">
        <v>18</v>
      </c>
      <c r="D37393" t="s">
        <v>19</v>
      </c>
      <c r="E37393">
        <v>0</v>
      </c>
      <c r="F37393" t="s">
        <v>23</v>
      </c>
    </row>
    <row r="37394" spans="1:6" x14ac:dyDescent="0.45">
      <c r="A37394" t="s">
        <v>161</v>
      </c>
      <c r="B37394">
        <v>2028</v>
      </c>
      <c r="C37394" t="s">
        <v>15</v>
      </c>
      <c r="D37394" t="s">
        <v>0</v>
      </c>
      <c r="E37394">
        <v>15.961643418565512</v>
      </c>
      <c r="F37394" t="s">
        <v>22</v>
      </c>
    </row>
    <row r="37395" spans="1:6" x14ac:dyDescent="0.45">
      <c r="A37395" t="s">
        <v>161</v>
      </c>
      <c r="B37395">
        <v>2028</v>
      </c>
      <c r="C37395" t="s">
        <v>15</v>
      </c>
      <c r="D37395" t="s">
        <v>1</v>
      </c>
      <c r="E37395">
        <v>0</v>
      </c>
      <c r="F37395" t="s">
        <v>22</v>
      </c>
    </row>
    <row r="37396" spans="1:6" x14ac:dyDescent="0.45">
      <c r="A37396" t="s">
        <v>161</v>
      </c>
      <c r="B37396">
        <v>2028</v>
      </c>
      <c r="C37396" t="s">
        <v>15</v>
      </c>
      <c r="D37396" t="s">
        <v>2</v>
      </c>
      <c r="E37396">
        <v>0</v>
      </c>
      <c r="F37396" t="s">
        <v>22</v>
      </c>
    </row>
    <row r="37397" spans="1:6" x14ac:dyDescent="0.45">
      <c r="A37397" t="s">
        <v>161</v>
      </c>
      <c r="B37397">
        <v>2028</v>
      </c>
      <c r="C37397" t="s">
        <v>15</v>
      </c>
      <c r="D37397" t="s">
        <v>3</v>
      </c>
      <c r="E37397">
        <v>0</v>
      </c>
      <c r="F37397" t="s">
        <v>22</v>
      </c>
    </row>
    <row r="37398" spans="1:6" x14ac:dyDescent="0.45">
      <c r="A37398" t="s">
        <v>161</v>
      </c>
      <c r="B37398">
        <v>2028</v>
      </c>
      <c r="C37398" t="s">
        <v>15</v>
      </c>
      <c r="D37398" t="s">
        <v>4</v>
      </c>
      <c r="E37398">
        <v>8.9888374949328131</v>
      </c>
      <c r="F37398" t="s">
        <v>22</v>
      </c>
    </row>
    <row r="37399" spans="1:6" x14ac:dyDescent="0.45">
      <c r="A37399" t="s">
        <v>161</v>
      </c>
      <c r="B37399">
        <v>2028</v>
      </c>
      <c r="C37399" t="s">
        <v>5</v>
      </c>
      <c r="D37399" t="s">
        <v>5</v>
      </c>
      <c r="E37399">
        <v>24.950480913498325</v>
      </c>
      <c r="F37399" t="s">
        <v>22</v>
      </c>
    </row>
    <row r="37400" spans="1:6" x14ac:dyDescent="0.45">
      <c r="A37400" t="s">
        <v>161</v>
      </c>
      <c r="B37400">
        <v>2028</v>
      </c>
      <c r="C37400" t="s">
        <v>16</v>
      </c>
      <c r="D37400" t="s">
        <v>6</v>
      </c>
      <c r="E37400">
        <v>0</v>
      </c>
      <c r="F37400" t="s">
        <v>22</v>
      </c>
    </row>
    <row r="37401" spans="1:6" x14ac:dyDescent="0.45">
      <c r="A37401" t="s">
        <v>161</v>
      </c>
      <c r="B37401">
        <v>2028</v>
      </c>
      <c r="C37401" t="s">
        <v>16</v>
      </c>
      <c r="D37401" t="s">
        <v>7</v>
      </c>
      <c r="E37401">
        <v>224.72093737332031</v>
      </c>
      <c r="F37401" t="s">
        <v>22</v>
      </c>
    </row>
    <row r="37402" spans="1:6" x14ac:dyDescent="0.45">
      <c r="A37402" t="s">
        <v>161</v>
      </c>
      <c r="B37402">
        <v>2028</v>
      </c>
      <c r="C37402" t="s">
        <v>17</v>
      </c>
      <c r="D37402" t="s">
        <v>8</v>
      </c>
      <c r="E37402">
        <v>249.67141828681864</v>
      </c>
      <c r="F37402" t="s">
        <v>22</v>
      </c>
    </row>
    <row r="37403" spans="1:6" x14ac:dyDescent="0.45">
      <c r="A37403" t="s">
        <v>161</v>
      </c>
      <c r="B37403">
        <v>2028</v>
      </c>
      <c r="C37403" t="s">
        <v>18</v>
      </c>
      <c r="D37403" t="s">
        <v>9</v>
      </c>
      <c r="E37403">
        <v>0</v>
      </c>
      <c r="F37403" t="s">
        <v>22</v>
      </c>
    </row>
    <row r="37404" spans="1:6" x14ac:dyDescent="0.45">
      <c r="A37404" t="s">
        <v>161</v>
      </c>
      <c r="B37404">
        <v>2028</v>
      </c>
      <c r="C37404" t="s">
        <v>18</v>
      </c>
      <c r="D37404" t="s">
        <v>10</v>
      </c>
      <c r="E37404">
        <v>0</v>
      </c>
      <c r="F37404" t="s">
        <v>22</v>
      </c>
    </row>
    <row r="37405" spans="1:6" x14ac:dyDescent="0.45">
      <c r="A37405" t="s">
        <v>161</v>
      </c>
      <c r="B37405">
        <v>2028</v>
      </c>
      <c r="C37405" t="s">
        <v>18</v>
      </c>
      <c r="D37405" t="s">
        <v>19</v>
      </c>
      <c r="E37405">
        <v>0</v>
      </c>
      <c r="F37405" t="s">
        <v>23</v>
      </c>
    </row>
    <row r="37406" spans="1:6" x14ac:dyDescent="0.45">
      <c r="A37406" t="s">
        <v>161</v>
      </c>
      <c r="B37406">
        <v>2029</v>
      </c>
      <c r="C37406" t="s">
        <v>15</v>
      </c>
      <c r="D37406" t="s">
        <v>0</v>
      </c>
      <c r="E37406">
        <v>16.96598264926941</v>
      </c>
      <c r="F37406" t="s">
        <v>22</v>
      </c>
    </row>
    <row r="37407" spans="1:6" x14ac:dyDescent="0.45">
      <c r="A37407" t="s">
        <v>161</v>
      </c>
      <c r="B37407">
        <v>2029</v>
      </c>
      <c r="C37407" t="s">
        <v>15</v>
      </c>
      <c r="D37407" t="s">
        <v>1</v>
      </c>
      <c r="E37407">
        <v>0</v>
      </c>
      <c r="F37407" t="s">
        <v>22</v>
      </c>
    </row>
    <row r="37408" spans="1:6" x14ac:dyDescent="0.45">
      <c r="A37408" t="s">
        <v>161</v>
      </c>
      <c r="B37408">
        <v>2029</v>
      </c>
      <c r="C37408" t="s">
        <v>15</v>
      </c>
      <c r="D37408" t="s">
        <v>2</v>
      </c>
      <c r="E37408">
        <v>0</v>
      </c>
      <c r="F37408" t="s">
        <v>22</v>
      </c>
    </row>
    <row r="37409" spans="1:6" x14ac:dyDescent="0.45">
      <c r="A37409" t="s">
        <v>161</v>
      </c>
      <c r="B37409">
        <v>2029</v>
      </c>
      <c r="C37409" t="s">
        <v>15</v>
      </c>
      <c r="D37409" t="s">
        <v>3</v>
      </c>
      <c r="E37409">
        <v>0</v>
      </c>
      <c r="F37409" t="s">
        <v>22</v>
      </c>
    </row>
    <row r="37410" spans="1:6" x14ac:dyDescent="0.45">
      <c r="A37410" t="s">
        <v>161</v>
      </c>
      <c r="B37410">
        <v>2029</v>
      </c>
      <c r="C37410" t="s">
        <v>15</v>
      </c>
      <c r="D37410" t="s">
        <v>4</v>
      </c>
      <c r="E37410">
        <v>13.953438157658166</v>
      </c>
      <c r="F37410" t="s">
        <v>22</v>
      </c>
    </row>
    <row r="37411" spans="1:6" x14ac:dyDescent="0.45">
      <c r="A37411" t="s">
        <v>161</v>
      </c>
      <c r="B37411">
        <v>2029</v>
      </c>
      <c r="C37411" t="s">
        <v>5</v>
      </c>
      <c r="D37411" t="s">
        <v>5</v>
      </c>
      <c r="E37411">
        <v>30.919420806927576</v>
      </c>
      <c r="F37411" t="s">
        <v>22</v>
      </c>
    </row>
    <row r="37412" spans="1:6" x14ac:dyDescent="0.45">
      <c r="A37412" t="s">
        <v>161</v>
      </c>
      <c r="B37412">
        <v>2029</v>
      </c>
      <c r="C37412" t="s">
        <v>16</v>
      </c>
      <c r="D37412" t="s">
        <v>6</v>
      </c>
      <c r="E37412">
        <v>0</v>
      </c>
      <c r="F37412" t="s">
        <v>22</v>
      </c>
    </row>
    <row r="37413" spans="1:6" x14ac:dyDescent="0.45">
      <c r="A37413" t="s">
        <v>161</v>
      </c>
      <c r="B37413">
        <v>2029</v>
      </c>
      <c r="C37413" t="s">
        <v>16</v>
      </c>
      <c r="D37413" t="s">
        <v>7</v>
      </c>
      <c r="E37413">
        <v>348.83595394145414</v>
      </c>
      <c r="F37413" t="s">
        <v>22</v>
      </c>
    </row>
    <row r="37414" spans="1:6" x14ac:dyDescent="0.45">
      <c r="A37414" t="s">
        <v>161</v>
      </c>
      <c r="B37414">
        <v>2029</v>
      </c>
      <c r="C37414" t="s">
        <v>17</v>
      </c>
      <c r="D37414" t="s">
        <v>8</v>
      </c>
      <c r="E37414">
        <v>379.75537474838166</v>
      </c>
      <c r="F37414" t="s">
        <v>22</v>
      </c>
    </row>
    <row r="37415" spans="1:6" x14ac:dyDescent="0.45">
      <c r="A37415" t="s">
        <v>161</v>
      </c>
      <c r="B37415">
        <v>2029</v>
      </c>
      <c r="C37415" t="s">
        <v>18</v>
      </c>
      <c r="D37415" t="s">
        <v>9</v>
      </c>
      <c r="E37415">
        <v>0</v>
      </c>
      <c r="F37415" t="s">
        <v>22</v>
      </c>
    </row>
    <row r="37416" spans="1:6" x14ac:dyDescent="0.45">
      <c r="A37416" t="s">
        <v>161</v>
      </c>
      <c r="B37416">
        <v>2029</v>
      </c>
      <c r="C37416" t="s">
        <v>18</v>
      </c>
      <c r="D37416" t="s">
        <v>10</v>
      </c>
      <c r="E37416">
        <v>0</v>
      </c>
      <c r="F37416" t="s">
        <v>22</v>
      </c>
    </row>
    <row r="37417" spans="1:6" x14ac:dyDescent="0.45">
      <c r="A37417" t="s">
        <v>161</v>
      </c>
      <c r="B37417">
        <v>2029</v>
      </c>
      <c r="C37417" t="s">
        <v>18</v>
      </c>
      <c r="D37417" t="s">
        <v>19</v>
      </c>
      <c r="E37417">
        <v>0</v>
      </c>
      <c r="F37417" t="s">
        <v>23</v>
      </c>
    </row>
    <row r="37418" spans="1:6" x14ac:dyDescent="0.45">
      <c r="A37418" t="s">
        <v>161</v>
      </c>
      <c r="B37418">
        <v>2030</v>
      </c>
      <c r="C37418" t="s">
        <v>15</v>
      </c>
      <c r="D37418" t="s">
        <v>0</v>
      </c>
      <c r="E37418">
        <v>18.036536630196903</v>
      </c>
      <c r="F37418" t="s">
        <v>22</v>
      </c>
    </row>
    <row r="37419" spans="1:6" x14ac:dyDescent="0.45">
      <c r="A37419" t="s">
        <v>161</v>
      </c>
      <c r="B37419">
        <v>2030</v>
      </c>
      <c r="C37419" t="s">
        <v>15</v>
      </c>
      <c r="D37419" t="s">
        <v>1</v>
      </c>
      <c r="E37419">
        <v>0</v>
      </c>
      <c r="F37419" t="s">
        <v>22</v>
      </c>
    </row>
    <row r="37420" spans="1:6" x14ac:dyDescent="0.45">
      <c r="A37420" t="s">
        <v>161</v>
      </c>
      <c r="B37420">
        <v>2030</v>
      </c>
      <c r="C37420" t="s">
        <v>15</v>
      </c>
      <c r="D37420" t="s">
        <v>2</v>
      </c>
      <c r="E37420">
        <v>0</v>
      </c>
      <c r="F37420" t="s">
        <v>22</v>
      </c>
    </row>
    <row r="37421" spans="1:6" x14ac:dyDescent="0.45">
      <c r="A37421" t="s">
        <v>161</v>
      </c>
      <c r="B37421">
        <v>2030</v>
      </c>
      <c r="C37421" t="s">
        <v>15</v>
      </c>
      <c r="D37421" t="s">
        <v>3</v>
      </c>
      <c r="E37421">
        <v>0</v>
      </c>
      <c r="F37421" t="s">
        <v>22</v>
      </c>
    </row>
    <row r="37422" spans="1:6" x14ac:dyDescent="0.45">
      <c r="A37422" t="s">
        <v>161</v>
      </c>
      <c r="B37422">
        <v>2030</v>
      </c>
      <c r="C37422" t="s">
        <v>15</v>
      </c>
      <c r="D37422" t="s">
        <v>4</v>
      </c>
      <c r="E37422">
        <v>21.660024060880652</v>
      </c>
      <c r="F37422" t="s">
        <v>22</v>
      </c>
    </row>
    <row r="37423" spans="1:6" x14ac:dyDescent="0.45">
      <c r="A37423" t="s">
        <v>161</v>
      </c>
      <c r="B37423">
        <v>2030</v>
      </c>
      <c r="C37423" t="s">
        <v>5</v>
      </c>
      <c r="D37423" t="s">
        <v>5</v>
      </c>
      <c r="E37423">
        <v>39.696560691077551</v>
      </c>
      <c r="F37423" t="s">
        <v>22</v>
      </c>
    </row>
    <row r="37424" spans="1:6" x14ac:dyDescent="0.45">
      <c r="A37424" t="s">
        <v>161</v>
      </c>
      <c r="B37424">
        <v>2030</v>
      </c>
      <c r="C37424" t="s">
        <v>16</v>
      </c>
      <c r="D37424" t="s">
        <v>6</v>
      </c>
      <c r="E37424">
        <v>0</v>
      </c>
      <c r="F37424" t="s">
        <v>22</v>
      </c>
    </row>
    <row r="37425" spans="1:6" x14ac:dyDescent="0.45">
      <c r="A37425" t="s">
        <v>161</v>
      </c>
      <c r="B37425">
        <v>2030</v>
      </c>
      <c r="C37425" t="s">
        <v>16</v>
      </c>
      <c r="D37425" t="s">
        <v>7</v>
      </c>
      <c r="E37425">
        <v>541.50060152201627</v>
      </c>
      <c r="F37425" t="s">
        <v>22</v>
      </c>
    </row>
    <row r="37426" spans="1:6" x14ac:dyDescent="0.45">
      <c r="A37426" t="s">
        <v>161</v>
      </c>
      <c r="B37426">
        <v>2030</v>
      </c>
      <c r="C37426" t="s">
        <v>17</v>
      </c>
      <c r="D37426" t="s">
        <v>8</v>
      </c>
      <c r="E37426">
        <v>581.19716221309386</v>
      </c>
      <c r="F37426" t="s">
        <v>22</v>
      </c>
    </row>
    <row r="37427" spans="1:6" x14ac:dyDescent="0.45">
      <c r="A37427" t="s">
        <v>161</v>
      </c>
      <c r="B37427">
        <v>2030</v>
      </c>
      <c r="C37427" t="s">
        <v>18</v>
      </c>
      <c r="D37427" t="s">
        <v>9</v>
      </c>
      <c r="E37427">
        <v>0</v>
      </c>
      <c r="F37427" t="s">
        <v>22</v>
      </c>
    </row>
    <row r="37428" spans="1:6" x14ac:dyDescent="0.45">
      <c r="A37428" t="s">
        <v>161</v>
      </c>
      <c r="B37428">
        <v>2030</v>
      </c>
      <c r="C37428" t="s">
        <v>18</v>
      </c>
      <c r="D37428" t="s">
        <v>10</v>
      </c>
      <c r="E37428">
        <v>0</v>
      </c>
      <c r="F37428" t="s">
        <v>22</v>
      </c>
    </row>
    <row r="37429" spans="1:6" x14ac:dyDescent="0.45">
      <c r="A37429" t="s">
        <v>161</v>
      </c>
      <c r="B37429">
        <v>2030</v>
      </c>
      <c r="C37429" t="s">
        <v>18</v>
      </c>
      <c r="D37429" t="s">
        <v>19</v>
      </c>
      <c r="E37429">
        <v>0</v>
      </c>
      <c r="F37429" t="s">
        <v>23</v>
      </c>
    </row>
    <row r="37430" spans="1:6" x14ac:dyDescent="0.45">
      <c r="A37430" t="s">
        <v>161</v>
      </c>
      <c r="B37430">
        <v>2031</v>
      </c>
      <c r="C37430" t="s">
        <v>15</v>
      </c>
      <c r="D37430" t="s">
        <v>0</v>
      </c>
      <c r="E37430">
        <v>18.656663529659163</v>
      </c>
      <c r="F37430" t="s">
        <v>22</v>
      </c>
    </row>
    <row r="37431" spans="1:6" x14ac:dyDescent="0.45">
      <c r="A37431" t="s">
        <v>161</v>
      </c>
      <c r="B37431">
        <v>2031</v>
      </c>
      <c r="C37431" t="s">
        <v>15</v>
      </c>
      <c r="D37431" t="s">
        <v>1</v>
      </c>
      <c r="E37431">
        <v>0</v>
      </c>
      <c r="F37431" t="s">
        <v>22</v>
      </c>
    </row>
    <row r="37432" spans="1:6" x14ac:dyDescent="0.45">
      <c r="A37432" t="s">
        <v>161</v>
      </c>
      <c r="B37432">
        <v>2031</v>
      </c>
      <c r="C37432" t="s">
        <v>15</v>
      </c>
      <c r="D37432" t="s">
        <v>2</v>
      </c>
      <c r="E37432">
        <v>0</v>
      </c>
      <c r="F37432" t="s">
        <v>22</v>
      </c>
    </row>
    <row r="37433" spans="1:6" x14ac:dyDescent="0.45">
      <c r="A37433" t="s">
        <v>161</v>
      </c>
      <c r="B37433">
        <v>2031</v>
      </c>
      <c r="C37433" t="s">
        <v>15</v>
      </c>
      <c r="D37433" t="s">
        <v>3</v>
      </c>
      <c r="E37433">
        <v>0</v>
      </c>
      <c r="F37433" t="s">
        <v>22</v>
      </c>
    </row>
    <row r="37434" spans="1:6" x14ac:dyDescent="0.45">
      <c r="A37434" t="s">
        <v>161</v>
      </c>
      <c r="B37434">
        <v>2031</v>
      </c>
      <c r="C37434" t="s">
        <v>15</v>
      </c>
      <c r="D37434" t="s">
        <v>4</v>
      </c>
      <c r="E37434">
        <v>33.623013698630146</v>
      </c>
      <c r="F37434" t="s">
        <v>22</v>
      </c>
    </row>
    <row r="37435" spans="1:6" x14ac:dyDescent="0.45">
      <c r="A37435" t="s">
        <v>161</v>
      </c>
      <c r="B37435">
        <v>2031</v>
      </c>
      <c r="C37435" t="s">
        <v>5</v>
      </c>
      <c r="D37435" t="s">
        <v>5</v>
      </c>
      <c r="E37435">
        <v>52.279677228289309</v>
      </c>
      <c r="F37435" t="s">
        <v>22</v>
      </c>
    </row>
    <row r="37436" spans="1:6" x14ac:dyDescent="0.45">
      <c r="A37436" t="s">
        <v>161</v>
      </c>
      <c r="B37436">
        <v>2031</v>
      </c>
      <c r="C37436" t="s">
        <v>16</v>
      </c>
      <c r="D37436" t="s">
        <v>6</v>
      </c>
      <c r="E37436">
        <v>0</v>
      </c>
      <c r="F37436" t="s">
        <v>22</v>
      </c>
    </row>
    <row r="37437" spans="1:6" x14ac:dyDescent="0.45">
      <c r="A37437" t="s">
        <v>161</v>
      </c>
      <c r="B37437">
        <v>2031</v>
      </c>
      <c r="C37437" t="s">
        <v>16</v>
      </c>
      <c r="D37437" t="s">
        <v>7</v>
      </c>
      <c r="E37437">
        <v>840.57534246575358</v>
      </c>
      <c r="F37437" t="s">
        <v>22</v>
      </c>
    </row>
    <row r="37438" spans="1:6" x14ac:dyDescent="0.45">
      <c r="A37438" t="s">
        <v>161</v>
      </c>
      <c r="B37438">
        <v>2031</v>
      </c>
      <c r="C37438" t="s">
        <v>17</v>
      </c>
      <c r="D37438" t="s">
        <v>8</v>
      </c>
      <c r="E37438">
        <v>892.85501969404288</v>
      </c>
      <c r="F37438" t="s">
        <v>22</v>
      </c>
    </row>
    <row r="37439" spans="1:6" x14ac:dyDescent="0.45">
      <c r="A37439" t="s">
        <v>161</v>
      </c>
      <c r="B37439">
        <v>2031</v>
      </c>
      <c r="C37439" t="s">
        <v>18</v>
      </c>
      <c r="D37439" t="s">
        <v>9</v>
      </c>
      <c r="E37439">
        <v>0</v>
      </c>
      <c r="F37439" t="s">
        <v>22</v>
      </c>
    </row>
    <row r="37440" spans="1:6" x14ac:dyDescent="0.45">
      <c r="A37440" t="s">
        <v>161</v>
      </c>
      <c r="B37440">
        <v>2031</v>
      </c>
      <c r="C37440" t="s">
        <v>18</v>
      </c>
      <c r="D37440" t="s">
        <v>10</v>
      </c>
      <c r="E37440">
        <v>0</v>
      </c>
      <c r="F37440" t="s">
        <v>22</v>
      </c>
    </row>
    <row r="37441" spans="1:6" x14ac:dyDescent="0.45">
      <c r="A37441" t="s">
        <v>161</v>
      </c>
      <c r="B37441">
        <v>2031</v>
      </c>
      <c r="C37441" t="s">
        <v>18</v>
      </c>
      <c r="D37441" t="s">
        <v>19</v>
      </c>
      <c r="E37441">
        <v>0</v>
      </c>
      <c r="F37441" t="s">
        <v>23</v>
      </c>
    </row>
    <row r="37442" spans="1:6" x14ac:dyDescent="0.45">
      <c r="A37442" t="s">
        <v>161</v>
      </c>
      <c r="B37442">
        <v>2032</v>
      </c>
      <c r="C37442" t="s">
        <v>15</v>
      </c>
      <c r="D37442" t="s">
        <v>0</v>
      </c>
      <c r="E37442">
        <v>19.300869493588799</v>
      </c>
      <c r="F37442" t="s">
        <v>22</v>
      </c>
    </row>
    <row r="37443" spans="1:6" x14ac:dyDescent="0.45">
      <c r="A37443" t="s">
        <v>161</v>
      </c>
      <c r="B37443">
        <v>2032</v>
      </c>
      <c r="C37443" t="s">
        <v>15</v>
      </c>
      <c r="D37443" t="s">
        <v>1</v>
      </c>
      <c r="E37443">
        <v>0</v>
      </c>
      <c r="F37443" t="s">
        <v>22</v>
      </c>
    </row>
    <row r="37444" spans="1:6" x14ac:dyDescent="0.45">
      <c r="A37444" t="s">
        <v>161</v>
      </c>
      <c r="B37444">
        <v>2032</v>
      </c>
      <c r="C37444" t="s">
        <v>15</v>
      </c>
      <c r="D37444" t="s">
        <v>2</v>
      </c>
      <c r="E37444">
        <v>0</v>
      </c>
      <c r="F37444" t="s">
        <v>22</v>
      </c>
    </row>
    <row r="37445" spans="1:6" x14ac:dyDescent="0.45">
      <c r="A37445" t="s">
        <v>161</v>
      </c>
      <c r="B37445">
        <v>2032</v>
      </c>
      <c r="C37445" t="s">
        <v>15</v>
      </c>
      <c r="D37445" t="s">
        <v>3</v>
      </c>
      <c r="E37445">
        <v>0</v>
      </c>
      <c r="F37445" t="s">
        <v>22</v>
      </c>
    </row>
    <row r="37446" spans="1:6" x14ac:dyDescent="0.45">
      <c r="A37446" t="s">
        <v>161</v>
      </c>
      <c r="B37446">
        <v>2032</v>
      </c>
      <c r="C37446" t="s">
        <v>15</v>
      </c>
      <c r="D37446" t="s">
        <v>4</v>
      </c>
      <c r="E37446">
        <v>33.623013698630146</v>
      </c>
      <c r="F37446" t="s">
        <v>22</v>
      </c>
    </row>
    <row r="37447" spans="1:6" x14ac:dyDescent="0.45">
      <c r="A37447" t="s">
        <v>161</v>
      </c>
      <c r="B37447">
        <v>2032</v>
      </c>
      <c r="C37447" t="s">
        <v>5</v>
      </c>
      <c r="D37447" t="s">
        <v>5</v>
      </c>
      <c r="E37447">
        <v>52.923883192218952</v>
      </c>
      <c r="F37447" t="s">
        <v>22</v>
      </c>
    </row>
    <row r="37448" spans="1:6" x14ac:dyDescent="0.45">
      <c r="A37448" t="s">
        <v>161</v>
      </c>
      <c r="B37448">
        <v>2032</v>
      </c>
      <c r="C37448" t="s">
        <v>16</v>
      </c>
      <c r="D37448" t="s">
        <v>6</v>
      </c>
      <c r="E37448">
        <v>0</v>
      </c>
      <c r="F37448" t="s">
        <v>22</v>
      </c>
    </row>
    <row r="37449" spans="1:6" x14ac:dyDescent="0.45">
      <c r="A37449" t="s">
        <v>161</v>
      </c>
      <c r="B37449">
        <v>2032</v>
      </c>
      <c r="C37449" t="s">
        <v>16</v>
      </c>
      <c r="D37449" t="s">
        <v>7</v>
      </c>
      <c r="E37449">
        <v>840.57534246575358</v>
      </c>
      <c r="F37449" t="s">
        <v>22</v>
      </c>
    </row>
    <row r="37450" spans="1:6" x14ac:dyDescent="0.45">
      <c r="A37450" t="s">
        <v>161</v>
      </c>
      <c r="B37450">
        <v>2032</v>
      </c>
      <c r="C37450" t="s">
        <v>17</v>
      </c>
      <c r="D37450" t="s">
        <v>8</v>
      </c>
      <c r="E37450">
        <v>893.49922565797249</v>
      </c>
      <c r="F37450" t="s">
        <v>22</v>
      </c>
    </row>
    <row r="37451" spans="1:6" x14ac:dyDescent="0.45">
      <c r="A37451" t="s">
        <v>161</v>
      </c>
      <c r="B37451">
        <v>2032</v>
      </c>
      <c r="C37451" t="s">
        <v>18</v>
      </c>
      <c r="D37451" t="s">
        <v>9</v>
      </c>
      <c r="E37451">
        <v>0</v>
      </c>
      <c r="F37451" t="s">
        <v>22</v>
      </c>
    </row>
    <row r="37452" spans="1:6" x14ac:dyDescent="0.45">
      <c r="A37452" t="s">
        <v>161</v>
      </c>
      <c r="B37452">
        <v>2032</v>
      </c>
      <c r="C37452" t="s">
        <v>18</v>
      </c>
      <c r="D37452" t="s">
        <v>10</v>
      </c>
      <c r="E37452">
        <v>0</v>
      </c>
      <c r="F37452" t="s">
        <v>22</v>
      </c>
    </row>
    <row r="37453" spans="1:6" x14ac:dyDescent="0.45">
      <c r="A37453" t="s">
        <v>161</v>
      </c>
      <c r="B37453">
        <v>2032</v>
      </c>
      <c r="C37453" t="s">
        <v>18</v>
      </c>
      <c r="D37453" t="s">
        <v>19</v>
      </c>
      <c r="E37453">
        <v>0</v>
      </c>
      <c r="F37453" t="s">
        <v>23</v>
      </c>
    </row>
    <row r="37454" spans="1:6" x14ac:dyDescent="0.45">
      <c r="A37454" t="s">
        <v>161</v>
      </c>
      <c r="B37454">
        <v>2033</v>
      </c>
      <c r="C37454" t="s">
        <v>15</v>
      </c>
      <c r="D37454" t="s">
        <v>0</v>
      </c>
      <c r="E37454">
        <v>19.781906109921657</v>
      </c>
      <c r="F37454" t="s">
        <v>22</v>
      </c>
    </row>
    <row r="37455" spans="1:6" x14ac:dyDescent="0.45">
      <c r="A37455" t="s">
        <v>161</v>
      </c>
      <c r="B37455">
        <v>2033</v>
      </c>
      <c r="C37455" t="s">
        <v>15</v>
      </c>
      <c r="D37455" t="s">
        <v>1</v>
      </c>
      <c r="E37455">
        <v>0</v>
      </c>
      <c r="F37455" t="s">
        <v>22</v>
      </c>
    </row>
    <row r="37456" spans="1:6" x14ac:dyDescent="0.45">
      <c r="A37456" t="s">
        <v>161</v>
      </c>
      <c r="B37456">
        <v>2033</v>
      </c>
      <c r="C37456" t="s">
        <v>15</v>
      </c>
      <c r="D37456" t="s">
        <v>2</v>
      </c>
      <c r="E37456">
        <v>0</v>
      </c>
      <c r="F37456" t="s">
        <v>22</v>
      </c>
    </row>
    <row r="37457" spans="1:6" x14ac:dyDescent="0.45">
      <c r="A37457" t="s">
        <v>161</v>
      </c>
      <c r="B37457">
        <v>2033</v>
      </c>
      <c r="C37457" t="s">
        <v>15</v>
      </c>
      <c r="D37457" t="s">
        <v>3</v>
      </c>
      <c r="E37457">
        <v>0</v>
      </c>
      <c r="F37457" t="s">
        <v>22</v>
      </c>
    </row>
    <row r="37458" spans="1:6" x14ac:dyDescent="0.45">
      <c r="A37458" t="s">
        <v>161</v>
      </c>
      <c r="B37458">
        <v>2033</v>
      </c>
      <c r="C37458" t="s">
        <v>15</v>
      </c>
      <c r="D37458" t="s">
        <v>4</v>
      </c>
      <c r="E37458">
        <v>33.623013698630146</v>
      </c>
      <c r="F37458" t="s">
        <v>22</v>
      </c>
    </row>
    <row r="37459" spans="1:6" x14ac:dyDescent="0.45">
      <c r="A37459" t="s">
        <v>161</v>
      </c>
      <c r="B37459">
        <v>2033</v>
      </c>
      <c r="C37459" t="s">
        <v>5</v>
      </c>
      <c r="D37459" t="s">
        <v>5</v>
      </c>
      <c r="E37459">
        <v>53.404919808551803</v>
      </c>
      <c r="F37459" t="s">
        <v>22</v>
      </c>
    </row>
    <row r="37460" spans="1:6" x14ac:dyDescent="0.45">
      <c r="A37460" t="s">
        <v>161</v>
      </c>
      <c r="B37460">
        <v>2033</v>
      </c>
      <c r="C37460" t="s">
        <v>16</v>
      </c>
      <c r="D37460" t="s">
        <v>6</v>
      </c>
      <c r="E37460">
        <v>0</v>
      </c>
      <c r="F37460" t="s">
        <v>22</v>
      </c>
    </row>
    <row r="37461" spans="1:6" x14ac:dyDescent="0.45">
      <c r="A37461" t="s">
        <v>161</v>
      </c>
      <c r="B37461">
        <v>2033</v>
      </c>
      <c r="C37461" t="s">
        <v>16</v>
      </c>
      <c r="D37461" t="s">
        <v>7</v>
      </c>
      <c r="E37461">
        <v>840.57534246575358</v>
      </c>
      <c r="F37461" t="s">
        <v>22</v>
      </c>
    </row>
    <row r="37462" spans="1:6" x14ac:dyDescent="0.45">
      <c r="A37462" t="s">
        <v>161</v>
      </c>
      <c r="B37462">
        <v>2033</v>
      </c>
      <c r="C37462" t="s">
        <v>17</v>
      </c>
      <c r="D37462" t="s">
        <v>8</v>
      </c>
      <c r="E37462">
        <v>893.98026227430523</v>
      </c>
      <c r="F37462" t="s">
        <v>22</v>
      </c>
    </row>
    <row r="37463" spans="1:6" x14ac:dyDescent="0.45">
      <c r="A37463" t="s">
        <v>161</v>
      </c>
      <c r="B37463">
        <v>2033</v>
      </c>
      <c r="C37463" t="s">
        <v>18</v>
      </c>
      <c r="D37463" t="s">
        <v>9</v>
      </c>
      <c r="E37463">
        <v>0</v>
      </c>
      <c r="F37463" t="s">
        <v>22</v>
      </c>
    </row>
    <row r="37464" spans="1:6" x14ac:dyDescent="0.45">
      <c r="A37464" t="s">
        <v>161</v>
      </c>
      <c r="B37464">
        <v>2033</v>
      </c>
      <c r="C37464" t="s">
        <v>18</v>
      </c>
      <c r="D37464" t="s">
        <v>10</v>
      </c>
      <c r="E37464">
        <v>0</v>
      </c>
      <c r="F37464" t="s">
        <v>22</v>
      </c>
    </row>
    <row r="37465" spans="1:6" x14ac:dyDescent="0.45">
      <c r="A37465" t="s">
        <v>161</v>
      </c>
      <c r="B37465">
        <v>2033</v>
      </c>
      <c r="C37465" t="s">
        <v>18</v>
      </c>
      <c r="D37465" t="s">
        <v>19</v>
      </c>
      <c r="E37465">
        <v>0</v>
      </c>
      <c r="F37465" t="s">
        <v>23</v>
      </c>
    </row>
    <row r="37466" spans="1:6" x14ac:dyDescent="0.45">
      <c r="A37466" t="s">
        <v>161</v>
      </c>
      <c r="B37466">
        <v>2034</v>
      </c>
      <c r="C37466" t="s">
        <v>15</v>
      </c>
      <c r="D37466" t="s">
        <v>0</v>
      </c>
      <c r="E37466">
        <v>20.060132728470535</v>
      </c>
      <c r="F37466" t="s">
        <v>22</v>
      </c>
    </row>
    <row r="37467" spans="1:6" x14ac:dyDescent="0.45">
      <c r="A37467" t="s">
        <v>161</v>
      </c>
      <c r="B37467">
        <v>2034</v>
      </c>
      <c r="C37467" t="s">
        <v>15</v>
      </c>
      <c r="D37467" t="s">
        <v>1</v>
      </c>
      <c r="E37467">
        <v>0</v>
      </c>
      <c r="F37467" t="s">
        <v>22</v>
      </c>
    </row>
    <row r="37468" spans="1:6" x14ac:dyDescent="0.45">
      <c r="A37468" t="s">
        <v>161</v>
      </c>
      <c r="B37468">
        <v>2034</v>
      </c>
      <c r="C37468" t="s">
        <v>15</v>
      </c>
      <c r="D37468" t="s">
        <v>2</v>
      </c>
      <c r="E37468">
        <v>0</v>
      </c>
      <c r="F37468" t="s">
        <v>22</v>
      </c>
    </row>
    <row r="37469" spans="1:6" x14ac:dyDescent="0.45">
      <c r="A37469" t="s">
        <v>161</v>
      </c>
      <c r="B37469">
        <v>2034</v>
      </c>
      <c r="C37469" t="s">
        <v>15</v>
      </c>
      <c r="D37469" t="s">
        <v>3</v>
      </c>
      <c r="E37469">
        <v>0</v>
      </c>
      <c r="F37469" t="s">
        <v>22</v>
      </c>
    </row>
    <row r="37470" spans="1:6" x14ac:dyDescent="0.45">
      <c r="A37470" t="s">
        <v>161</v>
      </c>
      <c r="B37470">
        <v>2034</v>
      </c>
      <c r="C37470" t="s">
        <v>15</v>
      </c>
      <c r="D37470" t="s">
        <v>4</v>
      </c>
      <c r="E37470">
        <v>33.623013698630146</v>
      </c>
      <c r="F37470" t="s">
        <v>22</v>
      </c>
    </row>
    <row r="37471" spans="1:6" x14ac:dyDescent="0.45">
      <c r="A37471" t="s">
        <v>161</v>
      </c>
      <c r="B37471">
        <v>2034</v>
      </c>
      <c r="C37471" t="s">
        <v>5</v>
      </c>
      <c r="D37471" t="s">
        <v>5</v>
      </c>
      <c r="E37471">
        <v>53.683146427100681</v>
      </c>
      <c r="F37471" t="s">
        <v>22</v>
      </c>
    </row>
    <row r="37472" spans="1:6" x14ac:dyDescent="0.45">
      <c r="A37472" t="s">
        <v>161</v>
      </c>
      <c r="B37472">
        <v>2034</v>
      </c>
      <c r="C37472" t="s">
        <v>16</v>
      </c>
      <c r="D37472" t="s">
        <v>6</v>
      </c>
      <c r="E37472">
        <v>0</v>
      </c>
      <c r="F37472" t="s">
        <v>22</v>
      </c>
    </row>
    <row r="37473" spans="1:6" x14ac:dyDescent="0.45">
      <c r="A37473" t="s">
        <v>161</v>
      </c>
      <c r="B37473">
        <v>2034</v>
      </c>
      <c r="C37473" t="s">
        <v>16</v>
      </c>
      <c r="D37473" t="s">
        <v>7</v>
      </c>
      <c r="E37473">
        <v>840.57534246575358</v>
      </c>
      <c r="F37473" t="s">
        <v>22</v>
      </c>
    </row>
    <row r="37474" spans="1:6" x14ac:dyDescent="0.45">
      <c r="A37474" t="s">
        <v>161</v>
      </c>
      <c r="B37474">
        <v>2034</v>
      </c>
      <c r="C37474" t="s">
        <v>17</v>
      </c>
      <c r="D37474" t="s">
        <v>8</v>
      </c>
      <c r="E37474">
        <v>894.2584888928543</v>
      </c>
      <c r="F37474" t="s">
        <v>22</v>
      </c>
    </row>
    <row r="37475" spans="1:6" x14ac:dyDescent="0.45">
      <c r="A37475" t="s">
        <v>161</v>
      </c>
      <c r="B37475">
        <v>2034</v>
      </c>
      <c r="C37475" t="s">
        <v>18</v>
      </c>
      <c r="D37475" t="s">
        <v>9</v>
      </c>
      <c r="E37475">
        <v>0</v>
      </c>
      <c r="F37475" t="s">
        <v>22</v>
      </c>
    </row>
    <row r="37476" spans="1:6" x14ac:dyDescent="0.45">
      <c r="A37476" t="s">
        <v>161</v>
      </c>
      <c r="B37476">
        <v>2034</v>
      </c>
      <c r="C37476" t="s">
        <v>18</v>
      </c>
      <c r="D37476" t="s">
        <v>10</v>
      </c>
      <c r="E37476">
        <v>0</v>
      </c>
      <c r="F37476" t="s">
        <v>22</v>
      </c>
    </row>
    <row r="37477" spans="1:6" x14ac:dyDescent="0.45">
      <c r="A37477" t="s">
        <v>161</v>
      </c>
      <c r="B37477">
        <v>2034</v>
      </c>
      <c r="C37477" t="s">
        <v>18</v>
      </c>
      <c r="D37477" t="s">
        <v>19</v>
      </c>
      <c r="E37477">
        <v>0</v>
      </c>
      <c r="F37477" t="s">
        <v>23</v>
      </c>
    </row>
    <row r="37478" spans="1:6" x14ac:dyDescent="0.45">
      <c r="A37478" t="s">
        <v>161</v>
      </c>
      <c r="B37478">
        <v>2035</v>
      </c>
      <c r="C37478" t="s">
        <v>15</v>
      </c>
      <c r="D37478" t="s">
        <v>0</v>
      </c>
      <c r="E37478">
        <v>20.320224621774088</v>
      </c>
      <c r="F37478" t="s">
        <v>22</v>
      </c>
    </row>
    <row r="37479" spans="1:6" x14ac:dyDescent="0.45">
      <c r="A37479" t="s">
        <v>161</v>
      </c>
      <c r="B37479">
        <v>2035</v>
      </c>
      <c r="C37479" t="s">
        <v>15</v>
      </c>
      <c r="D37479" t="s">
        <v>1</v>
      </c>
      <c r="E37479">
        <v>0</v>
      </c>
      <c r="F37479" t="s">
        <v>22</v>
      </c>
    </row>
    <row r="37480" spans="1:6" x14ac:dyDescent="0.45">
      <c r="A37480" t="s">
        <v>161</v>
      </c>
      <c r="B37480">
        <v>2035</v>
      </c>
      <c r="C37480" t="s">
        <v>15</v>
      </c>
      <c r="D37480" t="s">
        <v>2</v>
      </c>
      <c r="E37480">
        <v>0</v>
      </c>
      <c r="F37480" t="s">
        <v>22</v>
      </c>
    </row>
    <row r="37481" spans="1:6" x14ac:dyDescent="0.45">
      <c r="A37481" t="s">
        <v>161</v>
      </c>
      <c r="B37481">
        <v>2035</v>
      </c>
      <c r="C37481" t="s">
        <v>15</v>
      </c>
      <c r="D37481" t="s">
        <v>3</v>
      </c>
      <c r="E37481">
        <v>0</v>
      </c>
      <c r="F37481" t="s">
        <v>22</v>
      </c>
    </row>
    <row r="37482" spans="1:6" x14ac:dyDescent="0.45">
      <c r="A37482" t="s">
        <v>161</v>
      </c>
      <c r="B37482">
        <v>2035</v>
      </c>
      <c r="C37482" t="s">
        <v>15</v>
      </c>
      <c r="D37482" t="s">
        <v>4</v>
      </c>
      <c r="E37482">
        <v>33.623013698630146</v>
      </c>
      <c r="F37482" t="s">
        <v>22</v>
      </c>
    </row>
    <row r="37483" spans="1:6" x14ac:dyDescent="0.45">
      <c r="A37483" t="s">
        <v>161</v>
      </c>
      <c r="B37483">
        <v>2035</v>
      </c>
      <c r="C37483" t="s">
        <v>5</v>
      </c>
      <c r="D37483" t="s">
        <v>5</v>
      </c>
      <c r="E37483">
        <v>53.943238320404234</v>
      </c>
      <c r="F37483" t="s">
        <v>22</v>
      </c>
    </row>
    <row r="37484" spans="1:6" x14ac:dyDescent="0.45">
      <c r="A37484" t="s">
        <v>161</v>
      </c>
      <c r="B37484">
        <v>2035</v>
      </c>
      <c r="C37484" t="s">
        <v>16</v>
      </c>
      <c r="D37484" t="s">
        <v>6</v>
      </c>
      <c r="E37484">
        <v>0</v>
      </c>
      <c r="F37484" t="s">
        <v>22</v>
      </c>
    </row>
    <row r="37485" spans="1:6" x14ac:dyDescent="0.45">
      <c r="A37485" t="s">
        <v>161</v>
      </c>
      <c r="B37485">
        <v>2035</v>
      </c>
      <c r="C37485" t="s">
        <v>16</v>
      </c>
      <c r="D37485" t="s">
        <v>7</v>
      </c>
      <c r="E37485">
        <v>840.57534246575358</v>
      </c>
      <c r="F37485" t="s">
        <v>22</v>
      </c>
    </row>
    <row r="37486" spans="1:6" x14ac:dyDescent="0.45">
      <c r="A37486" t="s">
        <v>161</v>
      </c>
      <c r="B37486">
        <v>2035</v>
      </c>
      <c r="C37486" t="s">
        <v>17</v>
      </c>
      <c r="D37486" t="s">
        <v>8</v>
      </c>
      <c r="E37486">
        <v>894.51858078615771</v>
      </c>
      <c r="F37486" t="s">
        <v>22</v>
      </c>
    </row>
    <row r="37487" spans="1:6" x14ac:dyDescent="0.45">
      <c r="A37487" t="s">
        <v>161</v>
      </c>
      <c r="B37487">
        <v>2035</v>
      </c>
      <c r="C37487" t="s">
        <v>18</v>
      </c>
      <c r="D37487" t="s">
        <v>9</v>
      </c>
      <c r="E37487">
        <v>0</v>
      </c>
      <c r="F37487" t="s">
        <v>22</v>
      </c>
    </row>
    <row r="37488" spans="1:6" x14ac:dyDescent="0.45">
      <c r="A37488" t="s">
        <v>161</v>
      </c>
      <c r="B37488">
        <v>2035</v>
      </c>
      <c r="C37488" t="s">
        <v>18</v>
      </c>
      <c r="D37488" t="s">
        <v>10</v>
      </c>
      <c r="E37488">
        <v>0</v>
      </c>
      <c r="F37488" t="s">
        <v>22</v>
      </c>
    </row>
    <row r="37489" spans="1:6" x14ac:dyDescent="0.45">
      <c r="A37489" t="s">
        <v>161</v>
      </c>
      <c r="B37489">
        <v>2035</v>
      </c>
      <c r="C37489" t="s">
        <v>18</v>
      </c>
      <c r="D37489" t="s">
        <v>19</v>
      </c>
      <c r="E37489">
        <v>0</v>
      </c>
      <c r="F37489" t="s">
        <v>23</v>
      </c>
    </row>
    <row r="37490" spans="1:6" x14ac:dyDescent="0.45">
      <c r="A37490" t="s">
        <v>161</v>
      </c>
      <c r="B37490">
        <v>2036</v>
      </c>
      <c r="C37490" t="s">
        <v>15</v>
      </c>
      <c r="D37490" t="s">
        <v>0</v>
      </c>
      <c r="E37490">
        <v>20.584426935576307</v>
      </c>
      <c r="F37490" t="s">
        <v>22</v>
      </c>
    </row>
    <row r="37491" spans="1:6" x14ac:dyDescent="0.45">
      <c r="A37491" t="s">
        <v>161</v>
      </c>
      <c r="B37491">
        <v>2036</v>
      </c>
      <c r="C37491" t="s">
        <v>15</v>
      </c>
      <c r="D37491" t="s">
        <v>1</v>
      </c>
      <c r="E37491">
        <v>0</v>
      </c>
      <c r="F37491" t="s">
        <v>22</v>
      </c>
    </row>
    <row r="37492" spans="1:6" x14ac:dyDescent="0.45">
      <c r="A37492" t="s">
        <v>161</v>
      </c>
      <c r="B37492">
        <v>2036</v>
      </c>
      <c r="C37492" t="s">
        <v>15</v>
      </c>
      <c r="D37492" t="s">
        <v>2</v>
      </c>
      <c r="E37492">
        <v>0</v>
      </c>
      <c r="F37492" t="s">
        <v>22</v>
      </c>
    </row>
    <row r="37493" spans="1:6" x14ac:dyDescent="0.45">
      <c r="A37493" t="s">
        <v>161</v>
      </c>
      <c r="B37493">
        <v>2036</v>
      </c>
      <c r="C37493" t="s">
        <v>15</v>
      </c>
      <c r="D37493" t="s">
        <v>3</v>
      </c>
      <c r="E37493">
        <v>0</v>
      </c>
      <c r="F37493" t="s">
        <v>22</v>
      </c>
    </row>
    <row r="37494" spans="1:6" x14ac:dyDescent="0.45">
      <c r="A37494" t="s">
        <v>161</v>
      </c>
      <c r="B37494">
        <v>2036</v>
      </c>
      <c r="C37494" t="s">
        <v>15</v>
      </c>
      <c r="D37494" t="s">
        <v>4</v>
      </c>
      <c r="E37494">
        <v>33.623013698630146</v>
      </c>
      <c r="F37494" t="s">
        <v>22</v>
      </c>
    </row>
    <row r="37495" spans="1:6" x14ac:dyDescent="0.45">
      <c r="A37495" t="s">
        <v>161</v>
      </c>
      <c r="B37495">
        <v>2036</v>
      </c>
      <c r="C37495" t="s">
        <v>5</v>
      </c>
      <c r="D37495" t="s">
        <v>5</v>
      </c>
      <c r="E37495">
        <v>54.207440634206449</v>
      </c>
      <c r="F37495" t="s">
        <v>22</v>
      </c>
    </row>
    <row r="37496" spans="1:6" x14ac:dyDescent="0.45">
      <c r="A37496" t="s">
        <v>161</v>
      </c>
      <c r="B37496">
        <v>2036</v>
      </c>
      <c r="C37496" t="s">
        <v>16</v>
      </c>
      <c r="D37496" t="s">
        <v>6</v>
      </c>
      <c r="E37496">
        <v>0</v>
      </c>
      <c r="F37496" t="s">
        <v>22</v>
      </c>
    </row>
    <row r="37497" spans="1:6" x14ac:dyDescent="0.45">
      <c r="A37497" t="s">
        <v>161</v>
      </c>
      <c r="B37497">
        <v>2036</v>
      </c>
      <c r="C37497" t="s">
        <v>16</v>
      </c>
      <c r="D37497" t="s">
        <v>7</v>
      </c>
      <c r="E37497">
        <v>840.57534246575358</v>
      </c>
      <c r="F37497" t="s">
        <v>22</v>
      </c>
    </row>
    <row r="37498" spans="1:6" x14ac:dyDescent="0.45">
      <c r="A37498" t="s">
        <v>161</v>
      </c>
      <c r="B37498">
        <v>2036</v>
      </c>
      <c r="C37498" t="s">
        <v>17</v>
      </c>
      <c r="D37498" t="s">
        <v>8</v>
      </c>
      <c r="E37498">
        <v>894.78278309996006</v>
      </c>
      <c r="F37498" t="s">
        <v>22</v>
      </c>
    </row>
    <row r="37499" spans="1:6" x14ac:dyDescent="0.45">
      <c r="A37499" t="s">
        <v>161</v>
      </c>
      <c r="B37499">
        <v>2036</v>
      </c>
      <c r="C37499" t="s">
        <v>18</v>
      </c>
      <c r="D37499" t="s">
        <v>9</v>
      </c>
      <c r="E37499">
        <v>0</v>
      </c>
      <c r="F37499" t="s">
        <v>22</v>
      </c>
    </row>
    <row r="37500" spans="1:6" x14ac:dyDescent="0.45">
      <c r="A37500" t="s">
        <v>161</v>
      </c>
      <c r="B37500">
        <v>2036</v>
      </c>
      <c r="C37500" t="s">
        <v>18</v>
      </c>
      <c r="D37500" t="s">
        <v>10</v>
      </c>
      <c r="E37500">
        <v>0</v>
      </c>
      <c r="F37500" t="s">
        <v>22</v>
      </c>
    </row>
    <row r="37501" spans="1:6" x14ac:dyDescent="0.45">
      <c r="A37501" t="s">
        <v>161</v>
      </c>
      <c r="B37501">
        <v>2036</v>
      </c>
      <c r="C37501" t="s">
        <v>18</v>
      </c>
      <c r="D37501" t="s">
        <v>19</v>
      </c>
      <c r="E37501">
        <v>0</v>
      </c>
      <c r="F37501" t="s">
        <v>23</v>
      </c>
    </row>
    <row r="37502" spans="1:6" x14ac:dyDescent="0.45">
      <c r="A37502" t="s">
        <v>161</v>
      </c>
      <c r="B37502">
        <v>2037</v>
      </c>
      <c r="C37502" t="s">
        <v>15</v>
      </c>
      <c r="D37502" t="s">
        <v>0</v>
      </c>
      <c r="E37502">
        <v>20.75295712357984</v>
      </c>
      <c r="F37502" t="s">
        <v>22</v>
      </c>
    </row>
    <row r="37503" spans="1:6" x14ac:dyDescent="0.45">
      <c r="A37503" t="s">
        <v>161</v>
      </c>
      <c r="B37503">
        <v>2037</v>
      </c>
      <c r="C37503" t="s">
        <v>15</v>
      </c>
      <c r="D37503" t="s">
        <v>1</v>
      </c>
      <c r="E37503">
        <v>0</v>
      </c>
      <c r="F37503" t="s">
        <v>22</v>
      </c>
    </row>
    <row r="37504" spans="1:6" x14ac:dyDescent="0.45">
      <c r="A37504" t="s">
        <v>161</v>
      </c>
      <c r="B37504">
        <v>2037</v>
      </c>
      <c r="C37504" t="s">
        <v>15</v>
      </c>
      <c r="D37504" t="s">
        <v>2</v>
      </c>
      <c r="E37504">
        <v>0</v>
      </c>
      <c r="F37504" t="s">
        <v>22</v>
      </c>
    </row>
    <row r="37505" spans="1:6" x14ac:dyDescent="0.45">
      <c r="A37505" t="s">
        <v>161</v>
      </c>
      <c r="B37505">
        <v>2037</v>
      </c>
      <c r="C37505" t="s">
        <v>15</v>
      </c>
      <c r="D37505" t="s">
        <v>3</v>
      </c>
      <c r="E37505">
        <v>0</v>
      </c>
      <c r="F37505" t="s">
        <v>22</v>
      </c>
    </row>
    <row r="37506" spans="1:6" x14ac:dyDescent="0.45">
      <c r="A37506" t="s">
        <v>161</v>
      </c>
      <c r="B37506">
        <v>2037</v>
      </c>
      <c r="C37506" t="s">
        <v>15</v>
      </c>
      <c r="D37506" t="s">
        <v>4</v>
      </c>
      <c r="E37506">
        <v>32.792858532538382</v>
      </c>
      <c r="F37506" t="s">
        <v>22</v>
      </c>
    </row>
    <row r="37507" spans="1:6" x14ac:dyDescent="0.45">
      <c r="A37507" t="s">
        <v>161</v>
      </c>
      <c r="B37507">
        <v>2037</v>
      </c>
      <c r="C37507" t="s">
        <v>5</v>
      </c>
      <c r="D37507" t="s">
        <v>5</v>
      </c>
      <c r="E37507">
        <v>53.545815656118222</v>
      </c>
      <c r="F37507" t="s">
        <v>22</v>
      </c>
    </row>
    <row r="37508" spans="1:6" x14ac:dyDescent="0.45">
      <c r="A37508" t="s">
        <v>161</v>
      </c>
      <c r="B37508">
        <v>2037</v>
      </c>
      <c r="C37508" t="s">
        <v>16</v>
      </c>
      <c r="D37508" t="s">
        <v>6</v>
      </c>
      <c r="E37508">
        <v>0</v>
      </c>
      <c r="F37508" t="s">
        <v>22</v>
      </c>
    </row>
    <row r="37509" spans="1:6" x14ac:dyDescent="0.45">
      <c r="A37509" t="s">
        <v>161</v>
      </c>
      <c r="B37509">
        <v>2037</v>
      </c>
      <c r="C37509" t="s">
        <v>16</v>
      </c>
      <c r="D37509" t="s">
        <v>7</v>
      </c>
      <c r="E37509">
        <v>819.8214633134595</v>
      </c>
      <c r="F37509" t="s">
        <v>22</v>
      </c>
    </row>
    <row r="37510" spans="1:6" x14ac:dyDescent="0.45">
      <c r="A37510" t="s">
        <v>161</v>
      </c>
      <c r="B37510">
        <v>2037</v>
      </c>
      <c r="C37510" t="s">
        <v>17</v>
      </c>
      <c r="D37510" t="s">
        <v>8</v>
      </c>
      <c r="E37510">
        <v>873.36727896957757</v>
      </c>
      <c r="F37510" t="s">
        <v>22</v>
      </c>
    </row>
    <row r="37511" spans="1:6" x14ac:dyDescent="0.45">
      <c r="A37511" t="s">
        <v>161</v>
      </c>
      <c r="B37511">
        <v>2037</v>
      </c>
      <c r="C37511" t="s">
        <v>18</v>
      </c>
      <c r="D37511" t="s">
        <v>9</v>
      </c>
      <c r="E37511">
        <v>0</v>
      </c>
      <c r="F37511" t="s">
        <v>22</v>
      </c>
    </row>
    <row r="37512" spans="1:6" x14ac:dyDescent="0.45">
      <c r="A37512" t="s">
        <v>161</v>
      </c>
      <c r="B37512">
        <v>2037</v>
      </c>
      <c r="C37512" t="s">
        <v>18</v>
      </c>
      <c r="D37512" t="s">
        <v>10</v>
      </c>
      <c r="E37512">
        <v>0</v>
      </c>
      <c r="F37512" t="s">
        <v>22</v>
      </c>
    </row>
    <row r="37513" spans="1:6" x14ac:dyDescent="0.45">
      <c r="A37513" t="s">
        <v>161</v>
      </c>
      <c r="B37513">
        <v>2037</v>
      </c>
      <c r="C37513" t="s">
        <v>18</v>
      </c>
      <c r="D37513" t="s">
        <v>19</v>
      </c>
      <c r="E37513">
        <v>0</v>
      </c>
      <c r="F37513" t="s">
        <v>23</v>
      </c>
    </row>
    <row r="37514" spans="1:6" x14ac:dyDescent="0.45">
      <c r="A37514" t="s">
        <v>161</v>
      </c>
      <c r="B37514">
        <v>2038</v>
      </c>
      <c r="C37514" t="s">
        <v>15</v>
      </c>
      <c r="D37514" t="s">
        <v>0</v>
      </c>
      <c r="E37514">
        <v>20.89944545270323</v>
      </c>
      <c r="F37514" t="s">
        <v>22</v>
      </c>
    </row>
    <row r="37515" spans="1:6" x14ac:dyDescent="0.45">
      <c r="A37515" t="s">
        <v>161</v>
      </c>
      <c r="B37515">
        <v>2038</v>
      </c>
      <c r="C37515" t="s">
        <v>15</v>
      </c>
      <c r="D37515" t="s">
        <v>1</v>
      </c>
      <c r="E37515">
        <v>0</v>
      </c>
      <c r="F37515" t="s">
        <v>22</v>
      </c>
    </row>
    <row r="37516" spans="1:6" x14ac:dyDescent="0.45">
      <c r="A37516" t="s">
        <v>161</v>
      </c>
      <c r="B37516">
        <v>2038</v>
      </c>
      <c r="C37516" t="s">
        <v>15</v>
      </c>
      <c r="D37516" t="s">
        <v>2</v>
      </c>
      <c r="E37516">
        <v>0</v>
      </c>
      <c r="F37516" t="s">
        <v>22</v>
      </c>
    </row>
    <row r="37517" spans="1:6" x14ac:dyDescent="0.45">
      <c r="A37517" t="s">
        <v>161</v>
      </c>
      <c r="B37517">
        <v>2038</v>
      </c>
      <c r="C37517" t="s">
        <v>15</v>
      </c>
      <c r="D37517" t="s">
        <v>3</v>
      </c>
      <c r="E37517">
        <v>0</v>
      </c>
      <c r="F37517" t="s">
        <v>22</v>
      </c>
    </row>
    <row r="37518" spans="1:6" x14ac:dyDescent="0.45">
      <c r="A37518" t="s">
        <v>161</v>
      </c>
      <c r="B37518">
        <v>2038</v>
      </c>
      <c r="C37518" t="s">
        <v>15</v>
      </c>
      <c r="D37518" t="s">
        <v>4</v>
      </c>
      <c r="E37518">
        <v>31.983199970527572</v>
      </c>
      <c r="F37518" t="s">
        <v>22</v>
      </c>
    </row>
    <row r="37519" spans="1:6" x14ac:dyDescent="0.45">
      <c r="A37519" t="s">
        <v>161</v>
      </c>
      <c r="B37519">
        <v>2038</v>
      </c>
      <c r="C37519" t="s">
        <v>5</v>
      </c>
      <c r="D37519" t="s">
        <v>5</v>
      </c>
      <c r="E37519">
        <v>52.882645423230798</v>
      </c>
      <c r="F37519" t="s">
        <v>22</v>
      </c>
    </row>
    <row r="37520" spans="1:6" x14ac:dyDescent="0.45">
      <c r="A37520" t="s">
        <v>161</v>
      </c>
      <c r="B37520">
        <v>2038</v>
      </c>
      <c r="C37520" t="s">
        <v>16</v>
      </c>
      <c r="D37520" t="s">
        <v>6</v>
      </c>
      <c r="E37520">
        <v>0</v>
      </c>
      <c r="F37520" t="s">
        <v>22</v>
      </c>
    </row>
    <row r="37521" spans="1:6" x14ac:dyDescent="0.45">
      <c r="A37521" t="s">
        <v>161</v>
      </c>
      <c r="B37521">
        <v>2038</v>
      </c>
      <c r="C37521" t="s">
        <v>16</v>
      </c>
      <c r="D37521" t="s">
        <v>7</v>
      </c>
      <c r="E37521">
        <v>799.57999926318928</v>
      </c>
      <c r="F37521" t="s">
        <v>22</v>
      </c>
    </row>
    <row r="37522" spans="1:6" x14ac:dyDescent="0.45">
      <c r="A37522" t="s">
        <v>161</v>
      </c>
      <c r="B37522">
        <v>2038</v>
      </c>
      <c r="C37522" t="s">
        <v>17</v>
      </c>
      <c r="D37522" t="s">
        <v>8</v>
      </c>
      <c r="E37522">
        <v>852.46264468642005</v>
      </c>
      <c r="F37522" t="s">
        <v>22</v>
      </c>
    </row>
    <row r="37523" spans="1:6" x14ac:dyDescent="0.45">
      <c r="A37523" t="s">
        <v>161</v>
      </c>
      <c r="B37523">
        <v>2038</v>
      </c>
      <c r="C37523" t="s">
        <v>18</v>
      </c>
      <c r="D37523" t="s">
        <v>9</v>
      </c>
      <c r="E37523">
        <v>0</v>
      </c>
      <c r="F37523" t="s">
        <v>22</v>
      </c>
    </row>
    <row r="37524" spans="1:6" x14ac:dyDescent="0.45">
      <c r="A37524" t="s">
        <v>161</v>
      </c>
      <c r="B37524">
        <v>2038</v>
      </c>
      <c r="C37524" t="s">
        <v>18</v>
      </c>
      <c r="D37524" t="s">
        <v>10</v>
      </c>
      <c r="E37524">
        <v>0</v>
      </c>
      <c r="F37524" t="s">
        <v>22</v>
      </c>
    </row>
    <row r="37525" spans="1:6" x14ac:dyDescent="0.45">
      <c r="A37525" t="s">
        <v>161</v>
      </c>
      <c r="B37525">
        <v>2038</v>
      </c>
      <c r="C37525" t="s">
        <v>18</v>
      </c>
      <c r="D37525" t="s">
        <v>19</v>
      </c>
      <c r="E37525">
        <v>0</v>
      </c>
      <c r="F37525" t="s">
        <v>23</v>
      </c>
    </row>
    <row r="37526" spans="1:6" x14ac:dyDescent="0.45">
      <c r="A37526" t="s">
        <v>161</v>
      </c>
      <c r="B37526">
        <v>2039</v>
      </c>
      <c r="C37526" t="s">
        <v>15</v>
      </c>
      <c r="D37526" t="s">
        <v>0</v>
      </c>
      <c r="E37526">
        <v>21.023212113452335</v>
      </c>
      <c r="F37526" t="s">
        <v>22</v>
      </c>
    </row>
    <row r="37527" spans="1:6" x14ac:dyDescent="0.45">
      <c r="A37527" t="s">
        <v>161</v>
      </c>
      <c r="B37527">
        <v>2039</v>
      </c>
      <c r="C37527" t="s">
        <v>15</v>
      </c>
      <c r="D37527" t="s">
        <v>1</v>
      </c>
      <c r="E37527">
        <v>0</v>
      </c>
      <c r="F37527" t="s">
        <v>22</v>
      </c>
    </row>
    <row r="37528" spans="1:6" x14ac:dyDescent="0.45">
      <c r="A37528" t="s">
        <v>161</v>
      </c>
      <c r="B37528">
        <v>2039</v>
      </c>
      <c r="C37528" t="s">
        <v>15</v>
      </c>
      <c r="D37528" t="s">
        <v>2</v>
      </c>
      <c r="E37528">
        <v>0</v>
      </c>
      <c r="F37528" t="s">
        <v>22</v>
      </c>
    </row>
    <row r="37529" spans="1:6" x14ac:dyDescent="0.45">
      <c r="A37529" t="s">
        <v>161</v>
      </c>
      <c r="B37529">
        <v>2039</v>
      </c>
      <c r="C37529" t="s">
        <v>15</v>
      </c>
      <c r="D37529" t="s">
        <v>3</v>
      </c>
      <c r="E37529">
        <v>0</v>
      </c>
      <c r="F37529" t="s">
        <v>22</v>
      </c>
    </row>
    <row r="37530" spans="1:6" x14ac:dyDescent="0.45">
      <c r="A37530" t="s">
        <v>161</v>
      </c>
      <c r="B37530">
        <v>2039</v>
      </c>
      <c r="C37530" t="s">
        <v>15</v>
      </c>
      <c r="D37530" t="s">
        <v>4</v>
      </c>
      <c r="E37530">
        <v>30.57585863278884</v>
      </c>
      <c r="F37530" t="s">
        <v>22</v>
      </c>
    </row>
    <row r="37531" spans="1:6" x14ac:dyDescent="0.45">
      <c r="A37531" t="s">
        <v>161</v>
      </c>
      <c r="B37531">
        <v>2039</v>
      </c>
      <c r="C37531" t="s">
        <v>5</v>
      </c>
      <c r="D37531" t="s">
        <v>5</v>
      </c>
      <c r="E37531">
        <v>51.599070746241182</v>
      </c>
      <c r="F37531" t="s">
        <v>22</v>
      </c>
    </row>
    <row r="37532" spans="1:6" x14ac:dyDescent="0.45">
      <c r="A37532" t="s">
        <v>161</v>
      </c>
      <c r="B37532">
        <v>2039</v>
      </c>
      <c r="C37532" t="s">
        <v>16</v>
      </c>
      <c r="D37532" t="s">
        <v>6</v>
      </c>
      <c r="E37532">
        <v>0</v>
      </c>
      <c r="F37532" t="s">
        <v>22</v>
      </c>
    </row>
    <row r="37533" spans="1:6" x14ac:dyDescent="0.45">
      <c r="A37533" t="s">
        <v>161</v>
      </c>
      <c r="B37533">
        <v>2039</v>
      </c>
      <c r="C37533" t="s">
        <v>16</v>
      </c>
      <c r="D37533" t="s">
        <v>7</v>
      </c>
      <c r="E37533">
        <v>764.39646581972102</v>
      </c>
      <c r="F37533" t="s">
        <v>22</v>
      </c>
    </row>
    <row r="37534" spans="1:6" x14ac:dyDescent="0.45">
      <c r="A37534" t="s">
        <v>161</v>
      </c>
      <c r="B37534">
        <v>2039</v>
      </c>
      <c r="C37534" t="s">
        <v>17</v>
      </c>
      <c r="D37534" t="s">
        <v>8</v>
      </c>
      <c r="E37534">
        <v>815.9955365659622</v>
      </c>
      <c r="F37534" t="s">
        <v>22</v>
      </c>
    </row>
    <row r="37535" spans="1:6" x14ac:dyDescent="0.45">
      <c r="A37535" t="s">
        <v>161</v>
      </c>
      <c r="B37535">
        <v>2039</v>
      </c>
      <c r="C37535" t="s">
        <v>18</v>
      </c>
      <c r="D37535" t="s">
        <v>9</v>
      </c>
      <c r="E37535">
        <v>0</v>
      </c>
      <c r="F37535" t="s">
        <v>22</v>
      </c>
    </row>
    <row r="37536" spans="1:6" x14ac:dyDescent="0.45">
      <c r="A37536" t="s">
        <v>161</v>
      </c>
      <c r="B37536">
        <v>2039</v>
      </c>
      <c r="C37536" t="s">
        <v>18</v>
      </c>
      <c r="D37536" t="s">
        <v>10</v>
      </c>
      <c r="E37536">
        <v>0</v>
      </c>
      <c r="F37536" t="s">
        <v>22</v>
      </c>
    </row>
    <row r="37537" spans="1:6" x14ac:dyDescent="0.45">
      <c r="A37537" t="s">
        <v>161</v>
      </c>
      <c r="B37537">
        <v>2039</v>
      </c>
      <c r="C37537" t="s">
        <v>18</v>
      </c>
      <c r="D37537" t="s">
        <v>19</v>
      </c>
      <c r="E37537">
        <v>0</v>
      </c>
      <c r="F37537" t="s">
        <v>23</v>
      </c>
    </row>
    <row r="37538" spans="1:6" x14ac:dyDescent="0.45">
      <c r="A37538" t="s">
        <v>161</v>
      </c>
      <c r="B37538">
        <v>2040</v>
      </c>
      <c r="C37538" t="s">
        <v>15</v>
      </c>
      <c r="D37538" t="s">
        <v>0</v>
      </c>
      <c r="E37538">
        <v>21.123653566802822</v>
      </c>
      <c r="F37538" t="s">
        <v>22</v>
      </c>
    </row>
    <row r="37539" spans="1:6" x14ac:dyDescent="0.45">
      <c r="A37539" t="s">
        <v>161</v>
      </c>
      <c r="B37539">
        <v>2040</v>
      </c>
      <c r="C37539" t="s">
        <v>15</v>
      </c>
      <c r="D37539" t="s">
        <v>1</v>
      </c>
      <c r="E37539">
        <v>0</v>
      </c>
      <c r="F37539" t="s">
        <v>22</v>
      </c>
    </row>
    <row r="37540" spans="1:6" x14ac:dyDescent="0.45">
      <c r="A37540" t="s">
        <v>161</v>
      </c>
      <c r="B37540">
        <v>2040</v>
      </c>
      <c r="C37540" t="s">
        <v>15</v>
      </c>
      <c r="D37540" t="s">
        <v>2</v>
      </c>
      <c r="E37540">
        <v>0</v>
      </c>
      <c r="F37540" t="s">
        <v>22</v>
      </c>
    </row>
    <row r="37541" spans="1:6" x14ac:dyDescent="0.45">
      <c r="A37541" t="s">
        <v>161</v>
      </c>
      <c r="B37541">
        <v>2040</v>
      </c>
      <c r="C37541" t="s">
        <v>15</v>
      </c>
      <c r="D37541" t="s">
        <v>3</v>
      </c>
      <c r="E37541">
        <v>0</v>
      </c>
      <c r="F37541" t="s">
        <v>22</v>
      </c>
    </row>
    <row r="37542" spans="1:6" x14ac:dyDescent="0.45">
      <c r="A37542" t="s">
        <v>161</v>
      </c>
      <c r="B37542">
        <v>2040</v>
      </c>
      <c r="C37542" t="s">
        <v>15</v>
      </c>
      <c r="D37542" t="s">
        <v>4</v>
      </c>
      <c r="E37542">
        <v>29.230443857830977</v>
      </c>
      <c r="F37542" t="s">
        <v>22</v>
      </c>
    </row>
    <row r="37543" spans="1:6" x14ac:dyDescent="0.45">
      <c r="A37543" t="s">
        <v>161</v>
      </c>
      <c r="B37543">
        <v>2040</v>
      </c>
      <c r="C37543" t="s">
        <v>5</v>
      </c>
      <c r="D37543" t="s">
        <v>5</v>
      </c>
      <c r="E37543">
        <v>50.3540974246338</v>
      </c>
      <c r="F37543" t="s">
        <v>22</v>
      </c>
    </row>
    <row r="37544" spans="1:6" x14ac:dyDescent="0.45">
      <c r="A37544" t="s">
        <v>161</v>
      </c>
      <c r="B37544">
        <v>2040</v>
      </c>
      <c r="C37544" t="s">
        <v>16</v>
      </c>
      <c r="D37544" t="s">
        <v>6</v>
      </c>
      <c r="E37544">
        <v>0</v>
      </c>
      <c r="F37544" t="s">
        <v>22</v>
      </c>
    </row>
    <row r="37545" spans="1:6" x14ac:dyDescent="0.45">
      <c r="A37545" t="s">
        <v>161</v>
      </c>
      <c r="B37545">
        <v>2040</v>
      </c>
      <c r="C37545" t="s">
        <v>16</v>
      </c>
      <c r="D37545" t="s">
        <v>7</v>
      </c>
      <c r="E37545">
        <v>730.76109644577446</v>
      </c>
      <c r="F37545" t="s">
        <v>22</v>
      </c>
    </row>
    <row r="37546" spans="1:6" x14ac:dyDescent="0.45">
      <c r="A37546" t="s">
        <v>161</v>
      </c>
      <c r="B37546">
        <v>2040</v>
      </c>
      <c r="C37546" t="s">
        <v>17</v>
      </c>
      <c r="D37546" t="s">
        <v>8</v>
      </c>
      <c r="E37546">
        <v>781.11519387040812</v>
      </c>
      <c r="F37546" t="s">
        <v>22</v>
      </c>
    </row>
    <row r="37547" spans="1:6" x14ac:dyDescent="0.45">
      <c r="A37547" t="s">
        <v>161</v>
      </c>
      <c r="B37547">
        <v>2040</v>
      </c>
      <c r="C37547" t="s">
        <v>18</v>
      </c>
      <c r="D37547" t="s">
        <v>9</v>
      </c>
      <c r="E37547">
        <v>0</v>
      </c>
      <c r="F37547" t="s">
        <v>22</v>
      </c>
    </row>
    <row r="37548" spans="1:6" x14ac:dyDescent="0.45">
      <c r="A37548" t="s">
        <v>161</v>
      </c>
      <c r="B37548">
        <v>2040</v>
      </c>
      <c r="C37548" t="s">
        <v>18</v>
      </c>
      <c r="D37548" t="s">
        <v>10</v>
      </c>
      <c r="E37548">
        <v>0</v>
      </c>
      <c r="F37548" t="s">
        <v>22</v>
      </c>
    </row>
    <row r="37549" spans="1:6" x14ac:dyDescent="0.45">
      <c r="A37549" t="s">
        <v>161</v>
      </c>
      <c r="B37549">
        <v>2040</v>
      </c>
      <c r="C37549" t="s">
        <v>18</v>
      </c>
      <c r="D37549" t="s">
        <v>19</v>
      </c>
      <c r="E37549">
        <v>0</v>
      </c>
      <c r="F37549" t="s">
        <v>23</v>
      </c>
    </row>
    <row r="37550" spans="1:6" x14ac:dyDescent="0.45">
      <c r="A37550" t="s">
        <v>161</v>
      </c>
      <c r="B37550">
        <v>2041</v>
      </c>
      <c r="C37550" t="s">
        <v>15</v>
      </c>
      <c r="D37550" t="s">
        <v>0</v>
      </c>
      <c r="E37550">
        <v>21.541444682445324</v>
      </c>
      <c r="F37550" t="s">
        <v>22</v>
      </c>
    </row>
    <row r="37551" spans="1:6" x14ac:dyDescent="0.45">
      <c r="A37551" t="s">
        <v>161</v>
      </c>
      <c r="B37551">
        <v>2041</v>
      </c>
      <c r="C37551" t="s">
        <v>15</v>
      </c>
      <c r="D37551" t="s">
        <v>1</v>
      </c>
      <c r="E37551">
        <v>0</v>
      </c>
      <c r="F37551" t="s">
        <v>22</v>
      </c>
    </row>
    <row r="37552" spans="1:6" x14ac:dyDescent="0.45">
      <c r="A37552" t="s">
        <v>161</v>
      </c>
      <c r="B37552">
        <v>2041</v>
      </c>
      <c r="C37552" t="s">
        <v>15</v>
      </c>
      <c r="D37552" t="s">
        <v>2</v>
      </c>
      <c r="E37552">
        <v>0</v>
      </c>
      <c r="F37552" t="s">
        <v>22</v>
      </c>
    </row>
    <row r="37553" spans="1:6" x14ac:dyDescent="0.45">
      <c r="A37553" t="s">
        <v>161</v>
      </c>
      <c r="B37553">
        <v>2041</v>
      </c>
      <c r="C37553" t="s">
        <v>15</v>
      </c>
      <c r="D37553" t="s">
        <v>3</v>
      </c>
      <c r="E37553">
        <v>0</v>
      </c>
      <c r="F37553" t="s">
        <v>22</v>
      </c>
    </row>
    <row r="37554" spans="1:6" x14ac:dyDescent="0.45">
      <c r="A37554" t="s">
        <v>161</v>
      </c>
      <c r="B37554">
        <v>2041</v>
      </c>
      <c r="C37554" t="s">
        <v>15</v>
      </c>
      <c r="D37554" t="s">
        <v>4</v>
      </c>
      <c r="E37554">
        <v>27.944230720950223</v>
      </c>
      <c r="F37554" t="s">
        <v>22</v>
      </c>
    </row>
    <row r="37555" spans="1:6" x14ac:dyDescent="0.45">
      <c r="A37555" t="s">
        <v>161</v>
      </c>
      <c r="B37555">
        <v>2041</v>
      </c>
      <c r="C37555" t="s">
        <v>5</v>
      </c>
      <c r="D37555" t="s">
        <v>5</v>
      </c>
      <c r="E37555">
        <v>49.485675403395547</v>
      </c>
      <c r="F37555" t="s">
        <v>22</v>
      </c>
    </row>
    <row r="37556" spans="1:6" x14ac:dyDescent="0.45">
      <c r="A37556" t="s">
        <v>161</v>
      </c>
      <c r="B37556">
        <v>2041</v>
      </c>
      <c r="C37556" t="s">
        <v>16</v>
      </c>
      <c r="D37556" t="s">
        <v>6</v>
      </c>
      <c r="E37556">
        <v>0</v>
      </c>
      <c r="F37556" t="s">
        <v>22</v>
      </c>
    </row>
    <row r="37557" spans="1:6" x14ac:dyDescent="0.45">
      <c r="A37557" t="s">
        <v>161</v>
      </c>
      <c r="B37557">
        <v>2041</v>
      </c>
      <c r="C37557" t="s">
        <v>16</v>
      </c>
      <c r="D37557" t="s">
        <v>7</v>
      </c>
      <c r="E37557">
        <v>698.60576802375556</v>
      </c>
      <c r="F37557" t="s">
        <v>22</v>
      </c>
    </row>
    <row r="37558" spans="1:6" x14ac:dyDescent="0.45">
      <c r="A37558" t="s">
        <v>161</v>
      </c>
      <c r="B37558">
        <v>2041</v>
      </c>
      <c r="C37558" t="s">
        <v>17</v>
      </c>
      <c r="D37558" t="s">
        <v>8</v>
      </c>
      <c r="E37558">
        <v>748.09144342715115</v>
      </c>
      <c r="F37558" t="s">
        <v>22</v>
      </c>
    </row>
    <row r="37559" spans="1:6" x14ac:dyDescent="0.45">
      <c r="A37559" t="s">
        <v>161</v>
      </c>
      <c r="B37559">
        <v>2041</v>
      </c>
      <c r="C37559" t="s">
        <v>18</v>
      </c>
      <c r="D37559" t="s">
        <v>9</v>
      </c>
      <c r="E37559">
        <v>0</v>
      </c>
      <c r="F37559" t="s">
        <v>22</v>
      </c>
    </row>
    <row r="37560" spans="1:6" x14ac:dyDescent="0.45">
      <c r="A37560" t="s">
        <v>161</v>
      </c>
      <c r="B37560">
        <v>2041</v>
      </c>
      <c r="C37560" t="s">
        <v>18</v>
      </c>
      <c r="D37560" t="s">
        <v>10</v>
      </c>
      <c r="E37560">
        <v>0</v>
      </c>
      <c r="F37560" t="s">
        <v>22</v>
      </c>
    </row>
    <row r="37561" spans="1:6" x14ac:dyDescent="0.45">
      <c r="A37561" t="s">
        <v>161</v>
      </c>
      <c r="B37561">
        <v>2041</v>
      </c>
      <c r="C37561" t="s">
        <v>18</v>
      </c>
      <c r="D37561" t="s">
        <v>19</v>
      </c>
      <c r="E37561">
        <v>0</v>
      </c>
      <c r="F37561" t="s">
        <v>23</v>
      </c>
    </row>
    <row r="37562" spans="1:6" x14ac:dyDescent="0.45">
      <c r="A37562" t="s">
        <v>161</v>
      </c>
      <c r="B37562">
        <v>2042</v>
      </c>
      <c r="C37562" t="s">
        <v>15</v>
      </c>
      <c r="D37562" t="s">
        <v>0</v>
      </c>
      <c r="E37562">
        <v>21.94213694765617</v>
      </c>
      <c r="F37562" t="s">
        <v>22</v>
      </c>
    </row>
    <row r="37563" spans="1:6" x14ac:dyDescent="0.45">
      <c r="A37563" t="s">
        <v>161</v>
      </c>
      <c r="B37563">
        <v>2042</v>
      </c>
      <c r="C37563" t="s">
        <v>15</v>
      </c>
      <c r="D37563" t="s">
        <v>1</v>
      </c>
      <c r="E37563">
        <v>0</v>
      </c>
      <c r="F37563" t="s">
        <v>22</v>
      </c>
    </row>
    <row r="37564" spans="1:6" x14ac:dyDescent="0.45">
      <c r="A37564" t="s">
        <v>161</v>
      </c>
      <c r="B37564">
        <v>2042</v>
      </c>
      <c r="C37564" t="s">
        <v>15</v>
      </c>
      <c r="D37564" t="s">
        <v>2</v>
      </c>
      <c r="E37564">
        <v>0</v>
      </c>
      <c r="F37564" t="s">
        <v>22</v>
      </c>
    </row>
    <row r="37565" spans="1:6" x14ac:dyDescent="0.45">
      <c r="A37565" t="s">
        <v>161</v>
      </c>
      <c r="B37565">
        <v>2042</v>
      </c>
      <c r="C37565" t="s">
        <v>15</v>
      </c>
      <c r="D37565" t="s">
        <v>3</v>
      </c>
      <c r="E37565">
        <v>0</v>
      </c>
      <c r="F37565" t="s">
        <v>22</v>
      </c>
    </row>
    <row r="37566" spans="1:6" x14ac:dyDescent="0.45">
      <c r="A37566" t="s">
        <v>161</v>
      </c>
      <c r="B37566">
        <v>2042</v>
      </c>
      <c r="C37566" t="s">
        <v>15</v>
      </c>
      <c r="D37566" t="s">
        <v>4</v>
      </c>
      <c r="E37566">
        <v>26.714614200991555</v>
      </c>
      <c r="F37566" t="s">
        <v>22</v>
      </c>
    </row>
    <row r="37567" spans="1:6" x14ac:dyDescent="0.45">
      <c r="A37567" t="s">
        <v>161</v>
      </c>
      <c r="B37567">
        <v>2042</v>
      </c>
      <c r="C37567" t="s">
        <v>5</v>
      </c>
      <c r="D37567" t="s">
        <v>5</v>
      </c>
      <c r="E37567">
        <v>48.656751148647729</v>
      </c>
      <c r="F37567" t="s">
        <v>22</v>
      </c>
    </row>
    <row r="37568" spans="1:6" x14ac:dyDescent="0.45">
      <c r="A37568" t="s">
        <v>161</v>
      </c>
      <c r="B37568">
        <v>2042</v>
      </c>
      <c r="C37568" t="s">
        <v>16</v>
      </c>
      <c r="D37568" t="s">
        <v>6</v>
      </c>
      <c r="E37568">
        <v>0</v>
      </c>
      <c r="F37568" t="s">
        <v>22</v>
      </c>
    </row>
    <row r="37569" spans="1:6" x14ac:dyDescent="0.45">
      <c r="A37569" t="s">
        <v>161</v>
      </c>
      <c r="B37569">
        <v>2042</v>
      </c>
      <c r="C37569" t="s">
        <v>16</v>
      </c>
      <c r="D37569" t="s">
        <v>7</v>
      </c>
      <c r="E37569">
        <v>667.86535502478887</v>
      </c>
      <c r="F37569" t="s">
        <v>22</v>
      </c>
    </row>
    <row r="37570" spans="1:6" x14ac:dyDescent="0.45">
      <c r="A37570" t="s">
        <v>161</v>
      </c>
      <c r="B37570">
        <v>2042</v>
      </c>
      <c r="C37570" t="s">
        <v>17</v>
      </c>
      <c r="D37570" t="s">
        <v>8</v>
      </c>
      <c r="E37570">
        <v>716.52210617343655</v>
      </c>
      <c r="F37570" t="s">
        <v>22</v>
      </c>
    </row>
    <row r="37571" spans="1:6" x14ac:dyDescent="0.45">
      <c r="A37571" t="s">
        <v>161</v>
      </c>
      <c r="B37571">
        <v>2042</v>
      </c>
      <c r="C37571" t="s">
        <v>18</v>
      </c>
      <c r="D37571" t="s">
        <v>9</v>
      </c>
      <c r="E37571">
        <v>0</v>
      </c>
      <c r="F37571" t="s">
        <v>22</v>
      </c>
    </row>
    <row r="37572" spans="1:6" x14ac:dyDescent="0.45">
      <c r="A37572" t="s">
        <v>161</v>
      </c>
      <c r="B37572">
        <v>2042</v>
      </c>
      <c r="C37572" t="s">
        <v>18</v>
      </c>
      <c r="D37572" t="s">
        <v>10</v>
      </c>
      <c r="E37572">
        <v>0</v>
      </c>
      <c r="F37572" t="s">
        <v>22</v>
      </c>
    </row>
    <row r="37573" spans="1:6" x14ac:dyDescent="0.45">
      <c r="A37573" t="s">
        <v>161</v>
      </c>
      <c r="B37573">
        <v>2042</v>
      </c>
      <c r="C37573" t="s">
        <v>18</v>
      </c>
      <c r="D37573" t="s">
        <v>19</v>
      </c>
      <c r="E37573">
        <v>0</v>
      </c>
      <c r="F37573" t="s">
        <v>23</v>
      </c>
    </row>
    <row r="37574" spans="1:6" x14ac:dyDescent="0.45">
      <c r="A37574" t="s">
        <v>161</v>
      </c>
      <c r="B37574">
        <v>2043</v>
      </c>
      <c r="C37574" t="s">
        <v>15</v>
      </c>
      <c r="D37574" t="s">
        <v>0</v>
      </c>
      <c r="E37574">
        <v>22.324299279593465</v>
      </c>
      <c r="F37574" t="s">
        <v>22</v>
      </c>
    </row>
    <row r="37575" spans="1:6" x14ac:dyDescent="0.45">
      <c r="A37575" t="s">
        <v>161</v>
      </c>
      <c r="B37575">
        <v>2043</v>
      </c>
      <c r="C37575" t="s">
        <v>15</v>
      </c>
      <c r="D37575" t="s">
        <v>1</v>
      </c>
      <c r="E37575">
        <v>0</v>
      </c>
      <c r="F37575" t="s">
        <v>22</v>
      </c>
    </row>
    <row r="37576" spans="1:6" x14ac:dyDescent="0.45">
      <c r="A37576" t="s">
        <v>161</v>
      </c>
      <c r="B37576">
        <v>2043</v>
      </c>
      <c r="C37576" t="s">
        <v>15</v>
      </c>
      <c r="D37576" t="s">
        <v>2</v>
      </c>
      <c r="E37576">
        <v>0</v>
      </c>
      <c r="F37576" t="s">
        <v>22</v>
      </c>
    </row>
    <row r="37577" spans="1:6" x14ac:dyDescent="0.45">
      <c r="A37577" t="s">
        <v>161</v>
      </c>
      <c r="B37577">
        <v>2043</v>
      </c>
      <c r="C37577" t="s">
        <v>15</v>
      </c>
      <c r="D37577" t="s">
        <v>3</v>
      </c>
      <c r="E37577">
        <v>0</v>
      </c>
      <c r="F37577" t="s">
        <v>22</v>
      </c>
    </row>
    <row r="37578" spans="1:6" x14ac:dyDescent="0.45">
      <c r="A37578" t="s">
        <v>161</v>
      </c>
      <c r="B37578">
        <v>2043</v>
      </c>
      <c r="C37578" t="s">
        <v>15</v>
      </c>
      <c r="D37578" t="s">
        <v>4</v>
      </c>
      <c r="E37578">
        <v>25.539103904290691</v>
      </c>
      <c r="F37578" t="s">
        <v>22</v>
      </c>
    </row>
    <row r="37579" spans="1:6" x14ac:dyDescent="0.45">
      <c r="A37579" t="s">
        <v>161</v>
      </c>
      <c r="B37579">
        <v>2043</v>
      </c>
      <c r="C37579" t="s">
        <v>5</v>
      </c>
      <c r="D37579" t="s">
        <v>5</v>
      </c>
      <c r="E37579">
        <v>47.863403183884159</v>
      </c>
      <c r="F37579" t="s">
        <v>22</v>
      </c>
    </row>
    <row r="37580" spans="1:6" x14ac:dyDescent="0.45">
      <c r="A37580" t="s">
        <v>161</v>
      </c>
      <c r="B37580">
        <v>2043</v>
      </c>
      <c r="C37580" t="s">
        <v>16</v>
      </c>
      <c r="D37580" t="s">
        <v>6</v>
      </c>
      <c r="E37580">
        <v>0</v>
      </c>
      <c r="F37580" t="s">
        <v>22</v>
      </c>
    </row>
    <row r="37581" spans="1:6" x14ac:dyDescent="0.45">
      <c r="A37581" t="s">
        <v>161</v>
      </c>
      <c r="B37581">
        <v>2043</v>
      </c>
      <c r="C37581" t="s">
        <v>16</v>
      </c>
      <c r="D37581" t="s">
        <v>7</v>
      </c>
      <c r="E37581">
        <v>638.47759760726728</v>
      </c>
      <c r="F37581" t="s">
        <v>22</v>
      </c>
    </row>
    <row r="37582" spans="1:6" x14ac:dyDescent="0.45">
      <c r="A37582" t="s">
        <v>161</v>
      </c>
      <c r="B37582">
        <v>2043</v>
      </c>
      <c r="C37582" t="s">
        <v>17</v>
      </c>
      <c r="D37582" t="s">
        <v>8</v>
      </c>
      <c r="E37582">
        <v>686.34100079115149</v>
      </c>
      <c r="F37582" t="s">
        <v>22</v>
      </c>
    </row>
    <row r="37583" spans="1:6" x14ac:dyDescent="0.45">
      <c r="A37583" t="s">
        <v>161</v>
      </c>
      <c r="B37583">
        <v>2043</v>
      </c>
      <c r="C37583" t="s">
        <v>18</v>
      </c>
      <c r="D37583" t="s">
        <v>9</v>
      </c>
      <c r="E37583">
        <v>0</v>
      </c>
      <c r="F37583" t="s">
        <v>22</v>
      </c>
    </row>
    <row r="37584" spans="1:6" x14ac:dyDescent="0.45">
      <c r="A37584" t="s">
        <v>161</v>
      </c>
      <c r="B37584">
        <v>2043</v>
      </c>
      <c r="C37584" t="s">
        <v>18</v>
      </c>
      <c r="D37584" t="s">
        <v>10</v>
      </c>
      <c r="E37584">
        <v>0</v>
      </c>
      <c r="F37584" t="s">
        <v>22</v>
      </c>
    </row>
    <row r="37585" spans="1:6" x14ac:dyDescent="0.45">
      <c r="A37585" t="s">
        <v>161</v>
      </c>
      <c r="B37585">
        <v>2043</v>
      </c>
      <c r="C37585" t="s">
        <v>18</v>
      </c>
      <c r="D37585" t="s">
        <v>19</v>
      </c>
      <c r="E37585">
        <v>0</v>
      </c>
      <c r="F37585" t="s">
        <v>23</v>
      </c>
    </row>
    <row r="37586" spans="1:6" x14ac:dyDescent="0.45">
      <c r="A37586" t="s">
        <v>161</v>
      </c>
      <c r="B37586">
        <v>2044</v>
      </c>
      <c r="C37586" t="s">
        <v>15</v>
      </c>
      <c r="D37586" t="s">
        <v>0</v>
      </c>
      <c r="E37586">
        <v>22.686536466862275</v>
      </c>
      <c r="F37586" t="s">
        <v>22</v>
      </c>
    </row>
    <row r="37587" spans="1:6" x14ac:dyDescent="0.45">
      <c r="A37587" t="s">
        <v>161</v>
      </c>
      <c r="B37587">
        <v>2044</v>
      </c>
      <c r="C37587" t="s">
        <v>15</v>
      </c>
      <c r="D37587" t="s">
        <v>1</v>
      </c>
      <c r="E37587">
        <v>0</v>
      </c>
      <c r="F37587" t="s">
        <v>22</v>
      </c>
    </row>
    <row r="37588" spans="1:6" x14ac:dyDescent="0.45">
      <c r="A37588" t="s">
        <v>161</v>
      </c>
      <c r="B37588">
        <v>2044</v>
      </c>
      <c r="C37588" t="s">
        <v>15</v>
      </c>
      <c r="D37588" t="s">
        <v>2</v>
      </c>
      <c r="E37588">
        <v>0</v>
      </c>
      <c r="F37588" t="s">
        <v>22</v>
      </c>
    </row>
    <row r="37589" spans="1:6" x14ac:dyDescent="0.45">
      <c r="A37589" t="s">
        <v>161</v>
      </c>
      <c r="B37589">
        <v>2044</v>
      </c>
      <c r="C37589" t="s">
        <v>15</v>
      </c>
      <c r="D37589" t="s">
        <v>3</v>
      </c>
      <c r="E37589">
        <v>0</v>
      </c>
      <c r="F37589" t="s">
        <v>22</v>
      </c>
    </row>
    <row r="37590" spans="1:6" x14ac:dyDescent="0.45">
      <c r="A37590" t="s">
        <v>161</v>
      </c>
      <c r="B37590">
        <v>2044</v>
      </c>
      <c r="C37590" t="s">
        <v>15</v>
      </c>
      <c r="D37590" t="s">
        <v>4</v>
      </c>
      <c r="E37590">
        <v>24.415319020775804</v>
      </c>
      <c r="F37590" t="s">
        <v>22</v>
      </c>
    </row>
    <row r="37591" spans="1:6" x14ac:dyDescent="0.45">
      <c r="A37591" t="s">
        <v>161</v>
      </c>
      <c r="B37591">
        <v>2044</v>
      </c>
      <c r="C37591" t="s">
        <v>5</v>
      </c>
      <c r="D37591" t="s">
        <v>5</v>
      </c>
      <c r="E37591">
        <v>47.101855487638083</v>
      </c>
      <c r="F37591" t="s">
        <v>22</v>
      </c>
    </row>
    <row r="37592" spans="1:6" x14ac:dyDescent="0.45">
      <c r="A37592" t="s">
        <v>161</v>
      </c>
      <c r="B37592">
        <v>2044</v>
      </c>
      <c r="C37592" t="s">
        <v>16</v>
      </c>
      <c r="D37592" t="s">
        <v>6</v>
      </c>
      <c r="E37592">
        <v>0</v>
      </c>
      <c r="F37592" t="s">
        <v>22</v>
      </c>
    </row>
    <row r="37593" spans="1:6" x14ac:dyDescent="0.45">
      <c r="A37593" t="s">
        <v>161</v>
      </c>
      <c r="B37593">
        <v>2044</v>
      </c>
      <c r="C37593" t="s">
        <v>16</v>
      </c>
      <c r="D37593" t="s">
        <v>7</v>
      </c>
      <c r="E37593">
        <v>610.38297551939513</v>
      </c>
      <c r="F37593" t="s">
        <v>22</v>
      </c>
    </row>
    <row r="37594" spans="1:6" x14ac:dyDescent="0.45">
      <c r="A37594" t="s">
        <v>161</v>
      </c>
      <c r="B37594">
        <v>2044</v>
      </c>
      <c r="C37594" t="s">
        <v>17</v>
      </c>
      <c r="D37594" t="s">
        <v>8</v>
      </c>
      <c r="E37594">
        <v>657.48483100703322</v>
      </c>
      <c r="F37594" t="s">
        <v>22</v>
      </c>
    </row>
    <row r="37595" spans="1:6" x14ac:dyDescent="0.45">
      <c r="A37595" t="s">
        <v>161</v>
      </c>
      <c r="B37595">
        <v>2044</v>
      </c>
      <c r="C37595" t="s">
        <v>18</v>
      </c>
      <c r="D37595" t="s">
        <v>9</v>
      </c>
      <c r="E37595">
        <v>0</v>
      </c>
      <c r="F37595" t="s">
        <v>22</v>
      </c>
    </row>
    <row r="37596" spans="1:6" x14ac:dyDescent="0.45">
      <c r="A37596" t="s">
        <v>161</v>
      </c>
      <c r="B37596">
        <v>2044</v>
      </c>
      <c r="C37596" t="s">
        <v>18</v>
      </c>
      <c r="D37596" t="s">
        <v>10</v>
      </c>
      <c r="E37596">
        <v>0</v>
      </c>
      <c r="F37596" t="s">
        <v>22</v>
      </c>
    </row>
    <row r="37597" spans="1:6" x14ac:dyDescent="0.45">
      <c r="A37597" t="s">
        <v>161</v>
      </c>
      <c r="B37597">
        <v>2044</v>
      </c>
      <c r="C37597" t="s">
        <v>18</v>
      </c>
      <c r="D37597" t="s">
        <v>19</v>
      </c>
      <c r="E37597">
        <v>0</v>
      </c>
      <c r="F37597" t="s">
        <v>23</v>
      </c>
    </row>
    <row r="37598" spans="1:6" x14ac:dyDescent="0.45">
      <c r="A37598" t="s">
        <v>161</v>
      </c>
      <c r="B37598">
        <v>2045</v>
      </c>
      <c r="C37598" t="s">
        <v>15</v>
      </c>
      <c r="D37598" t="s">
        <v>0</v>
      </c>
      <c r="E37598">
        <v>23.027497178512409</v>
      </c>
      <c r="F37598" t="s">
        <v>22</v>
      </c>
    </row>
    <row r="37599" spans="1:6" x14ac:dyDescent="0.45">
      <c r="A37599" t="s">
        <v>161</v>
      </c>
      <c r="B37599">
        <v>2045</v>
      </c>
      <c r="C37599" t="s">
        <v>15</v>
      </c>
      <c r="D37599" t="s">
        <v>1</v>
      </c>
      <c r="E37599">
        <v>0</v>
      </c>
      <c r="F37599" t="s">
        <v>22</v>
      </c>
    </row>
    <row r="37600" spans="1:6" x14ac:dyDescent="0.45">
      <c r="A37600" t="s">
        <v>161</v>
      </c>
      <c r="B37600">
        <v>2045</v>
      </c>
      <c r="C37600" t="s">
        <v>15</v>
      </c>
      <c r="D37600" t="s">
        <v>2</v>
      </c>
      <c r="E37600">
        <v>0</v>
      </c>
      <c r="F37600" t="s">
        <v>22</v>
      </c>
    </row>
    <row r="37601" spans="1:6" x14ac:dyDescent="0.45">
      <c r="A37601" t="s">
        <v>161</v>
      </c>
      <c r="B37601">
        <v>2045</v>
      </c>
      <c r="C37601" t="s">
        <v>15</v>
      </c>
      <c r="D37601" t="s">
        <v>3</v>
      </c>
      <c r="E37601">
        <v>0</v>
      </c>
      <c r="F37601" t="s">
        <v>22</v>
      </c>
    </row>
    <row r="37602" spans="1:6" x14ac:dyDescent="0.45">
      <c r="A37602" t="s">
        <v>161</v>
      </c>
      <c r="B37602">
        <v>2045</v>
      </c>
      <c r="C37602" t="s">
        <v>15</v>
      </c>
      <c r="D37602" t="s">
        <v>4</v>
      </c>
      <c r="E37602">
        <v>23.340983502013451</v>
      </c>
      <c r="F37602" t="s">
        <v>22</v>
      </c>
    </row>
    <row r="37603" spans="1:6" x14ac:dyDescent="0.45">
      <c r="A37603" t="s">
        <v>161</v>
      </c>
      <c r="B37603">
        <v>2045</v>
      </c>
      <c r="C37603" t="s">
        <v>5</v>
      </c>
      <c r="D37603" t="s">
        <v>5</v>
      </c>
      <c r="E37603">
        <v>46.368480680525863</v>
      </c>
      <c r="F37603" t="s">
        <v>22</v>
      </c>
    </row>
    <row r="37604" spans="1:6" x14ac:dyDescent="0.45">
      <c r="A37604" t="s">
        <v>161</v>
      </c>
      <c r="B37604">
        <v>2045</v>
      </c>
      <c r="C37604" t="s">
        <v>16</v>
      </c>
      <c r="D37604" t="s">
        <v>6</v>
      </c>
      <c r="E37604">
        <v>0</v>
      </c>
      <c r="F37604" t="s">
        <v>22</v>
      </c>
    </row>
    <row r="37605" spans="1:6" x14ac:dyDescent="0.45">
      <c r="A37605" t="s">
        <v>161</v>
      </c>
      <c r="B37605">
        <v>2045</v>
      </c>
      <c r="C37605" t="s">
        <v>16</v>
      </c>
      <c r="D37605" t="s">
        <v>7</v>
      </c>
      <c r="E37605">
        <v>583.52458755033626</v>
      </c>
      <c r="F37605" t="s">
        <v>22</v>
      </c>
    </row>
    <row r="37606" spans="1:6" x14ac:dyDescent="0.45">
      <c r="A37606" t="s">
        <v>161</v>
      </c>
      <c r="B37606">
        <v>2045</v>
      </c>
      <c r="C37606" t="s">
        <v>17</v>
      </c>
      <c r="D37606" t="s">
        <v>8</v>
      </c>
      <c r="E37606">
        <v>629.89306823086213</v>
      </c>
      <c r="F37606" t="s">
        <v>22</v>
      </c>
    </row>
    <row r="37607" spans="1:6" x14ac:dyDescent="0.45">
      <c r="A37607" t="s">
        <v>161</v>
      </c>
      <c r="B37607">
        <v>2045</v>
      </c>
      <c r="C37607" t="s">
        <v>18</v>
      </c>
      <c r="D37607" t="s">
        <v>9</v>
      </c>
      <c r="E37607">
        <v>0</v>
      </c>
      <c r="F37607" t="s">
        <v>22</v>
      </c>
    </row>
    <row r="37608" spans="1:6" x14ac:dyDescent="0.45">
      <c r="A37608" t="s">
        <v>161</v>
      </c>
      <c r="B37608">
        <v>2045</v>
      </c>
      <c r="C37608" t="s">
        <v>18</v>
      </c>
      <c r="D37608" t="s">
        <v>10</v>
      </c>
      <c r="E37608">
        <v>0</v>
      </c>
      <c r="F37608" t="s">
        <v>22</v>
      </c>
    </row>
    <row r="37609" spans="1:6" x14ac:dyDescent="0.45">
      <c r="A37609" t="s">
        <v>161</v>
      </c>
      <c r="B37609">
        <v>2045</v>
      </c>
      <c r="C37609" t="s">
        <v>18</v>
      </c>
      <c r="D37609" t="s">
        <v>19</v>
      </c>
      <c r="E37609">
        <v>0</v>
      </c>
      <c r="F37609" t="s">
        <v>23</v>
      </c>
    </row>
    <row r="37610" spans="1:6" x14ac:dyDescent="0.45">
      <c r="A37610" t="s">
        <v>161</v>
      </c>
      <c r="B37610">
        <v>2046</v>
      </c>
      <c r="C37610" t="s">
        <v>15</v>
      </c>
      <c r="D37610" t="s">
        <v>0</v>
      </c>
      <c r="E37610">
        <v>23.280895797926274</v>
      </c>
      <c r="F37610" t="s">
        <v>22</v>
      </c>
    </row>
    <row r="37611" spans="1:6" x14ac:dyDescent="0.45">
      <c r="A37611" t="s">
        <v>161</v>
      </c>
      <c r="B37611">
        <v>2046</v>
      </c>
      <c r="C37611" t="s">
        <v>15</v>
      </c>
      <c r="D37611" t="s">
        <v>1</v>
      </c>
      <c r="E37611">
        <v>0</v>
      </c>
      <c r="F37611" t="s">
        <v>22</v>
      </c>
    </row>
    <row r="37612" spans="1:6" x14ac:dyDescent="0.45">
      <c r="A37612" t="s">
        <v>161</v>
      </c>
      <c r="B37612">
        <v>2046</v>
      </c>
      <c r="C37612" t="s">
        <v>15</v>
      </c>
      <c r="D37612" t="s">
        <v>2</v>
      </c>
      <c r="E37612">
        <v>0</v>
      </c>
      <c r="F37612" t="s">
        <v>22</v>
      </c>
    </row>
    <row r="37613" spans="1:6" x14ac:dyDescent="0.45">
      <c r="A37613" t="s">
        <v>161</v>
      </c>
      <c r="B37613">
        <v>2046</v>
      </c>
      <c r="C37613" t="s">
        <v>15</v>
      </c>
      <c r="D37613" t="s">
        <v>3</v>
      </c>
      <c r="E37613">
        <v>0</v>
      </c>
      <c r="F37613" t="s">
        <v>22</v>
      </c>
    </row>
    <row r="37614" spans="1:6" x14ac:dyDescent="0.45">
      <c r="A37614" t="s">
        <v>161</v>
      </c>
      <c r="B37614">
        <v>2046</v>
      </c>
      <c r="C37614" t="s">
        <v>15</v>
      </c>
      <c r="D37614" t="s">
        <v>4</v>
      </c>
      <c r="E37614">
        <v>22.53818009032269</v>
      </c>
      <c r="F37614" t="s">
        <v>22</v>
      </c>
    </row>
    <row r="37615" spans="1:6" x14ac:dyDescent="0.45">
      <c r="A37615" t="s">
        <v>161</v>
      </c>
      <c r="B37615">
        <v>2046</v>
      </c>
      <c r="C37615" t="s">
        <v>5</v>
      </c>
      <c r="D37615" t="s">
        <v>5</v>
      </c>
      <c r="E37615">
        <v>45.81907588824896</v>
      </c>
      <c r="F37615" t="s">
        <v>22</v>
      </c>
    </row>
    <row r="37616" spans="1:6" x14ac:dyDescent="0.45">
      <c r="A37616" t="s">
        <v>161</v>
      </c>
      <c r="B37616">
        <v>2046</v>
      </c>
      <c r="C37616" t="s">
        <v>16</v>
      </c>
      <c r="D37616" t="s">
        <v>6</v>
      </c>
      <c r="E37616">
        <v>0</v>
      </c>
      <c r="F37616" t="s">
        <v>22</v>
      </c>
    </row>
    <row r="37617" spans="1:6" x14ac:dyDescent="0.45">
      <c r="A37617" t="s">
        <v>161</v>
      </c>
      <c r="B37617">
        <v>2046</v>
      </c>
      <c r="C37617" t="s">
        <v>16</v>
      </c>
      <c r="D37617" t="s">
        <v>7</v>
      </c>
      <c r="E37617">
        <v>563.45450225806724</v>
      </c>
      <c r="F37617" t="s">
        <v>22</v>
      </c>
    </row>
    <row r="37618" spans="1:6" x14ac:dyDescent="0.45">
      <c r="A37618" t="s">
        <v>161</v>
      </c>
      <c r="B37618">
        <v>2046</v>
      </c>
      <c r="C37618" t="s">
        <v>17</v>
      </c>
      <c r="D37618" t="s">
        <v>8</v>
      </c>
      <c r="E37618">
        <v>609.27357814631614</v>
      </c>
      <c r="F37618" t="s">
        <v>22</v>
      </c>
    </row>
    <row r="37619" spans="1:6" x14ac:dyDescent="0.45">
      <c r="A37619" t="s">
        <v>161</v>
      </c>
      <c r="B37619">
        <v>2046</v>
      </c>
      <c r="C37619" t="s">
        <v>18</v>
      </c>
      <c r="D37619" t="s">
        <v>9</v>
      </c>
      <c r="E37619">
        <v>0</v>
      </c>
      <c r="F37619" t="s">
        <v>22</v>
      </c>
    </row>
    <row r="37620" spans="1:6" x14ac:dyDescent="0.45">
      <c r="A37620" t="s">
        <v>161</v>
      </c>
      <c r="B37620">
        <v>2046</v>
      </c>
      <c r="C37620" t="s">
        <v>18</v>
      </c>
      <c r="D37620" t="s">
        <v>10</v>
      </c>
      <c r="E37620">
        <v>0</v>
      </c>
      <c r="F37620" t="s">
        <v>22</v>
      </c>
    </row>
    <row r="37621" spans="1:6" x14ac:dyDescent="0.45">
      <c r="A37621" t="s">
        <v>161</v>
      </c>
      <c r="B37621">
        <v>2046</v>
      </c>
      <c r="C37621" t="s">
        <v>18</v>
      </c>
      <c r="D37621" t="s">
        <v>19</v>
      </c>
      <c r="E37621">
        <v>0</v>
      </c>
      <c r="F37621" t="s">
        <v>23</v>
      </c>
    </row>
    <row r="37622" spans="1:6" x14ac:dyDescent="0.45">
      <c r="A37622" t="s">
        <v>161</v>
      </c>
      <c r="B37622">
        <v>2047</v>
      </c>
      <c r="C37622" t="s">
        <v>15</v>
      </c>
      <c r="D37622" t="s">
        <v>0</v>
      </c>
      <c r="E37622">
        <v>23.509021592323815</v>
      </c>
      <c r="F37622" t="s">
        <v>22</v>
      </c>
    </row>
    <row r="37623" spans="1:6" x14ac:dyDescent="0.45">
      <c r="A37623" t="s">
        <v>161</v>
      </c>
      <c r="B37623">
        <v>2047</v>
      </c>
      <c r="C37623" t="s">
        <v>15</v>
      </c>
      <c r="D37623" t="s">
        <v>1</v>
      </c>
      <c r="E37623">
        <v>0</v>
      </c>
      <c r="F37623" t="s">
        <v>22</v>
      </c>
    </row>
    <row r="37624" spans="1:6" x14ac:dyDescent="0.45">
      <c r="A37624" t="s">
        <v>161</v>
      </c>
      <c r="B37624">
        <v>2047</v>
      </c>
      <c r="C37624" t="s">
        <v>15</v>
      </c>
      <c r="D37624" t="s">
        <v>2</v>
      </c>
      <c r="E37624">
        <v>0</v>
      </c>
      <c r="F37624" t="s">
        <v>22</v>
      </c>
    </row>
    <row r="37625" spans="1:6" x14ac:dyDescent="0.45">
      <c r="A37625" t="s">
        <v>161</v>
      </c>
      <c r="B37625">
        <v>2047</v>
      </c>
      <c r="C37625" t="s">
        <v>15</v>
      </c>
      <c r="D37625" t="s">
        <v>3</v>
      </c>
      <c r="E37625">
        <v>0</v>
      </c>
      <c r="F37625" t="s">
        <v>22</v>
      </c>
    </row>
    <row r="37626" spans="1:6" x14ac:dyDescent="0.45">
      <c r="A37626" t="s">
        <v>161</v>
      </c>
      <c r="B37626">
        <v>2047</v>
      </c>
      <c r="C37626" t="s">
        <v>15</v>
      </c>
      <c r="D37626" t="s">
        <v>4</v>
      </c>
      <c r="E37626">
        <v>21.762988767804035</v>
      </c>
      <c r="F37626" t="s">
        <v>22</v>
      </c>
    </row>
    <row r="37627" spans="1:6" x14ac:dyDescent="0.45">
      <c r="A37627" t="s">
        <v>161</v>
      </c>
      <c r="B37627">
        <v>2047</v>
      </c>
      <c r="C37627" t="s">
        <v>5</v>
      </c>
      <c r="D37627" t="s">
        <v>5</v>
      </c>
      <c r="E37627">
        <v>45.272010360127851</v>
      </c>
      <c r="F37627" t="s">
        <v>22</v>
      </c>
    </row>
    <row r="37628" spans="1:6" x14ac:dyDescent="0.45">
      <c r="A37628" t="s">
        <v>161</v>
      </c>
      <c r="B37628">
        <v>2047</v>
      </c>
      <c r="C37628" t="s">
        <v>16</v>
      </c>
      <c r="D37628" t="s">
        <v>6</v>
      </c>
      <c r="E37628">
        <v>0</v>
      </c>
      <c r="F37628" t="s">
        <v>22</v>
      </c>
    </row>
    <row r="37629" spans="1:6" x14ac:dyDescent="0.45">
      <c r="A37629" t="s">
        <v>161</v>
      </c>
      <c r="B37629">
        <v>2047</v>
      </c>
      <c r="C37629" t="s">
        <v>16</v>
      </c>
      <c r="D37629" t="s">
        <v>7</v>
      </c>
      <c r="E37629">
        <v>544.0747191951009</v>
      </c>
      <c r="F37629" t="s">
        <v>22</v>
      </c>
    </row>
    <row r="37630" spans="1:6" x14ac:dyDescent="0.45">
      <c r="A37630" t="s">
        <v>161</v>
      </c>
      <c r="B37630">
        <v>2047</v>
      </c>
      <c r="C37630" t="s">
        <v>17</v>
      </c>
      <c r="D37630" t="s">
        <v>8</v>
      </c>
      <c r="E37630">
        <v>589.34672955522876</v>
      </c>
      <c r="F37630" t="s">
        <v>22</v>
      </c>
    </row>
    <row r="37631" spans="1:6" x14ac:dyDescent="0.45">
      <c r="A37631" t="s">
        <v>161</v>
      </c>
      <c r="B37631">
        <v>2047</v>
      </c>
      <c r="C37631" t="s">
        <v>18</v>
      </c>
      <c r="D37631" t="s">
        <v>9</v>
      </c>
      <c r="E37631">
        <v>0</v>
      </c>
      <c r="F37631" t="s">
        <v>22</v>
      </c>
    </row>
    <row r="37632" spans="1:6" x14ac:dyDescent="0.45">
      <c r="A37632" t="s">
        <v>161</v>
      </c>
      <c r="B37632">
        <v>2047</v>
      </c>
      <c r="C37632" t="s">
        <v>18</v>
      </c>
      <c r="D37632" t="s">
        <v>10</v>
      </c>
      <c r="E37632">
        <v>0</v>
      </c>
      <c r="F37632" t="s">
        <v>22</v>
      </c>
    </row>
    <row r="37633" spans="1:6" x14ac:dyDescent="0.45">
      <c r="A37633" t="s">
        <v>161</v>
      </c>
      <c r="B37633">
        <v>2047</v>
      </c>
      <c r="C37633" t="s">
        <v>18</v>
      </c>
      <c r="D37633" t="s">
        <v>19</v>
      </c>
      <c r="E37633">
        <v>0</v>
      </c>
      <c r="F37633" t="s">
        <v>23</v>
      </c>
    </row>
    <row r="37634" spans="1:6" x14ac:dyDescent="0.45">
      <c r="A37634" t="s">
        <v>161</v>
      </c>
      <c r="B37634">
        <v>2048</v>
      </c>
      <c r="C37634" t="s">
        <v>15</v>
      </c>
      <c r="D37634" t="s">
        <v>0</v>
      </c>
      <c r="E37634">
        <v>23.71091594900161</v>
      </c>
      <c r="F37634" t="s">
        <v>22</v>
      </c>
    </row>
    <row r="37635" spans="1:6" x14ac:dyDescent="0.45">
      <c r="A37635" t="s">
        <v>161</v>
      </c>
      <c r="B37635">
        <v>2048</v>
      </c>
      <c r="C37635" t="s">
        <v>15</v>
      </c>
      <c r="D37635" t="s">
        <v>1</v>
      </c>
      <c r="E37635">
        <v>0</v>
      </c>
      <c r="F37635" t="s">
        <v>22</v>
      </c>
    </row>
    <row r="37636" spans="1:6" x14ac:dyDescent="0.45">
      <c r="A37636" t="s">
        <v>161</v>
      </c>
      <c r="B37636">
        <v>2048</v>
      </c>
      <c r="C37636" t="s">
        <v>15</v>
      </c>
      <c r="D37636" t="s">
        <v>2</v>
      </c>
      <c r="E37636">
        <v>0</v>
      </c>
      <c r="F37636" t="s">
        <v>22</v>
      </c>
    </row>
    <row r="37637" spans="1:6" x14ac:dyDescent="0.45">
      <c r="A37637" t="s">
        <v>161</v>
      </c>
      <c r="B37637">
        <v>2048</v>
      </c>
      <c r="C37637" t="s">
        <v>15</v>
      </c>
      <c r="D37637" t="s">
        <v>3</v>
      </c>
      <c r="E37637">
        <v>0</v>
      </c>
      <c r="F37637" t="s">
        <v>22</v>
      </c>
    </row>
    <row r="37638" spans="1:6" x14ac:dyDescent="0.45">
      <c r="A37638" t="s">
        <v>161</v>
      </c>
      <c r="B37638">
        <v>2048</v>
      </c>
      <c r="C37638" t="s">
        <v>15</v>
      </c>
      <c r="D37638" t="s">
        <v>4</v>
      </c>
      <c r="E37638">
        <v>21.014459828144162</v>
      </c>
      <c r="F37638" t="s">
        <v>22</v>
      </c>
    </row>
    <row r="37639" spans="1:6" x14ac:dyDescent="0.45">
      <c r="A37639" t="s">
        <v>161</v>
      </c>
      <c r="B37639">
        <v>2048</v>
      </c>
      <c r="C37639" t="s">
        <v>5</v>
      </c>
      <c r="D37639" t="s">
        <v>5</v>
      </c>
      <c r="E37639">
        <v>44.725375777145757</v>
      </c>
      <c r="F37639" t="s">
        <v>22</v>
      </c>
    </row>
    <row r="37640" spans="1:6" x14ac:dyDescent="0.45">
      <c r="A37640" t="s">
        <v>161</v>
      </c>
      <c r="B37640">
        <v>2048</v>
      </c>
      <c r="C37640" t="s">
        <v>16</v>
      </c>
      <c r="D37640" t="s">
        <v>6</v>
      </c>
      <c r="E37640">
        <v>0</v>
      </c>
      <c r="F37640" t="s">
        <v>22</v>
      </c>
    </row>
    <row r="37641" spans="1:6" x14ac:dyDescent="0.45">
      <c r="A37641" t="s">
        <v>161</v>
      </c>
      <c r="B37641">
        <v>2048</v>
      </c>
      <c r="C37641" t="s">
        <v>16</v>
      </c>
      <c r="D37641" t="s">
        <v>7</v>
      </c>
      <c r="E37641">
        <v>525.36149570360396</v>
      </c>
      <c r="F37641" t="s">
        <v>22</v>
      </c>
    </row>
    <row r="37642" spans="1:6" x14ac:dyDescent="0.45">
      <c r="A37642" t="s">
        <v>161</v>
      </c>
      <c r="B37642">
        <v>2048</v>
      </c>
      <c r="C37642" t="s">
        <v>17</v>
      </c>
      <c r="D37642" t="s">
        <v>8</v>
      </c>
      <c r="E37642">
        <v>570.08687148074978</v>
      </c>
      <c r="F37642" t="s">
        <v>22</v>
      </c>
    </row>
    <row r="37643" spans="1:6" x14ac:dyDescent="0.45">
      <c r="A37643" t="s">
        <v>161</v>
      </c>
      <c r="B37643">
        <v>2048</v>
      </c>
      <c r="C37643" t="s">
        <v>18</v>
      </c>
      <c r="D37643" t="s">
        <v>9</v>
      </c>
      <c r="E37643">
        <v>0</v>
      </c>
      <c r="F37643" t="s">
        <v>22</v>
      </c>
    </row>
    <row r="37644" spans="1:6" x14ac:dyDescent="0.45">
      <c r="A37644" t="s">
        <v>161</v>
      </c>
      <c r="B37644">
        <v>2048</v>
      </c>
      <c r="C37644" t="s">
        <v>18</v>
      </c>
      <c r="D37644" t="s">
        <v>10</v>
      </c>
      <c r="E37644">
        <v>0</v>
      </c>
      <c r="F37644" t="s">
        <v>22</v>
      </c>
    </row>
    <row r="37645" spans="1:6" x14ac:dyDescent="0.45">
      <c r="A37645" t="s">
        <v>161</v>
      </c>
      <c r="B37645">
        <v>2048</v>
      </c>
      <c r="C37645" t="s">
        <v>18</v>
      </c>
      <c r="D37645" t="s">
        <v>19</v>
      </c>
      <c r="E37645">
        <v>0</v>
      </c>
      <c r="F37645" t="s">
        <v>23</v>
      </c>
    </row>
    <row r="37646" spans="1:6" x14ac:dyDescent="0.45">
      <c r="A37646" t="s">
        <v>161</v>
      </c>
      <c r="B37646">
        <v>2049</v>
      </c>
      <c r="C37646" t="s">
        <v>15</v>
      </c>
      <c r="D37646" t="s">
        <v>0</v>
      </c>
      <c r="E37646">
        <v>23.885705452558749</v>
      </c>
      <c r="F37646" t="s">
        <v>22</v>
      </c>
    </row>
    <row r="37647" spans="1:6" x14ac:dyDescent="0.45">
      <c r="A37647" t="s">
        <v>161</v>
      </c>
      <c r="B37647">
        <v>2049</v>
      </c>
      <c r="C37647" t="s">
        <v>15</v>
      </c>
      <c r="D37647" t="s">
        <v>1</v>
      </c>
      <c r="E37647">
        <v>0</v>
      </c>
      <c r="F37647" t="s">
        <v>22</v>
      </c>
    </row>
    <row r="37648" spans="1:6" x14ac:dyDescent="0.45">
      <c r="A37648" t="s">
        <v>161</v>
      </c>
      <c r="B37648">
        <v>2049</v>
      </c>
      <c r="C37648" t="s">
        <v>15</v>
      </c>
      <c r="D37648" t="s">
        <v>2</v>
      </c>
      <c r="E37648">
        <v>0</v>
      </c>
      <c r="F37648" t="s">
        <v>22</v>
      </c>
    </row>
    <row r="37649" spans="1:6" x14ac:dyDescent="0.45">
      <c r="A37649" t="s">
        <v>161</v>
      </c>
      <c r="B37649">
        <v>2049</v>
      </c>
      <c r="C37649" t="s">
        <v>15</v>
      </c>
      <c r="D37649" t="s">
        <v>3</v>
      </c>
      <c r="E37649">
        <v>0</v>
      </c>
      <c r="F37649" t="s">
        <v>22</v>
      </c>
    </row>
    <row r="37650" spans="1:6" x14ac:dyDescent="0.45">
      <c r="A37650" t="s">
        <v>161</v>
      </c>
      <c r="B37650">
        <v>2049</v>
      </c>
      <c r="C37650" t="s">
        <v>15</v>
      </c>
      <c r="D37650" t="s">
        <v>4</v>
      </c>
      <c r="E37650">
        <v>20.29167622978305</v>
      </c>
      <c r="F37650" t="s">
        <v>22</v>
      </c>
    </row>
    <row r="37651" spans="1:6" x14ac:dyDescent="0.45">
      <c r="A37651" t="s">
        <v>161</v>
      </c>
      <c r="B37651">
        <v>2049</v>
      </c>
      <c r="C37651" t="s">
        <v>5</v>
      </c>
      <c r="D37651" t="s">
        <v>5</v>
      </c>
      <c r="E37651">
        <v>44.177381682341803</v>
      </c>
      <c r="F37651" t="s">
        <v>22</v>
      </c>
    </row>
    <row r="37652" spans="1:6" x14ac:dyDescent="0.45">
      <c r="A37652" t="s">
        <v>161</v>
      </c>
      <c r="B37652">
        <v>2049</v>
      </c>
      <c r="C37652" t="s">
        <v>16</v>
      </c>
      <c r="D37652" t="s">
        <v>6</v>
      </c>
      <c r="E37652">
        <v>0</v>
      </c>
      <c r="F37652" t="s">
        <v>22</v>
      </c>
    </row>
    <row r="37653" spans="1:6" x14ac:dyDescent="0.45">
      <c r="A37653" t="s">
        <v>161</v>
      </c>
      <c r="B37653">
        <v>2049</v>
      </c>
      <c r="C37653" t="s">
        <v>16</v>
      </c>
      <c r="D37653" t="s">
        <v>7</v>
      </c>
      <c r="E37653">
        <v>507.29190574457624</v>
      </c>
      <c r="F37653" t="s">
        <v>22</v>
      </c>
    </row>
    <row r="37654" spans="1:6" x14ac:dyDescent="0.45">
      <c r="A37654" t="s">
        <v>161</v>
      </c>
      <c r="B37654">
        <v>2049</v>
      </c>
      <c r="C37654" t="s">
        <v>17</v>
      </c>
      <c r="D37654" t="s">
        <v>8</v>
      </c>
      <c r="E37654">
        <v>551.46928742691807</v>
      </c>
      <c r="F37654" t="s">
        <v>22</v>
      </c>
    </row>
    <row r="37655" spans="1:6" x14ac:dyDescent="0.45">
      <c r="A37655" t="s">
        <v>161</v>
      </c>
      <c r="B37655">
        <v>2049</v>
      </c>
      <c r="C37655" t="s">
        <v>18</v>
      </c>
      <c r="D37655" t="s">
        <v>9</v>
      </c>
      <c r="E37655">
        <v>0</v>
      </c>
      <c r="F37655" t="s">
        <v>22</v>
      </c>
    </row>
    <row r="37656" spans="1:6" x14ac:dyDescent="0.45">
      <c r="A37656" t="s">
        <v>161</v>
      </c>
      <c r="B37656">
        <v>2049</v>
      </c>
      <c r="C37656" t="s">
        <v>18</v>
      </c>
      <c r="D37656" t="s">
        <v>10</v>
      </c>
      <c r="E37656">
        <v>0</v>
      </c>
      <c r="F37656" t="s">
        <v>22</v>
      </c>
    </row>
    <row r="37657" spans="1:6" x14ac:dyDescent="0.45">
      <c r="A37657" t="s">
        <v>161</v>
      </c>
      <c r="B37657">
        <v>2049</v>
      </c>
      <c r="C37657" t="s">
        <v>18</v>
      </c>
      <c r="D37657" t="s">
        <v>19</v>
      </c>
      <c r="E37657">
        <v>0</v>
      </c>
      <c r="F37657" t="s">
        <v>23</v>
      </c>
    </row>
    <row r="37658" spans="1:6" x14ac:dyDescent="0.45">
      <c r="A37658" t="s">
        <v>161</v>
      </c>
      <c r="B37658">
        <v>2050</v>
      </c>
      <c r="C37658" t="s">
        <v>15</v>
      </c>
      <c r="D37658" t="s">
        <v>0</v>
      </c>
      <c r="E37658">
        <v>24.032607523504961</v>
      </c>
      <c r="F37658" t="s">
        <v>22</v>
      </c>
    </row>
    <row r="37659" spans="1:6" x14ac:dyDescent="0.45">
      <c r="A37659" t="s">
        <v>161</v>
      </c>
      <c r="B37659">
        <v>2050</v>
      </c>
      <c r="C37659" t="s">
        <v>15</v>
      </c>
      <c r="D37659" t="s">
        <v>1</v>
      </c>
      <c r="E37659">
        <v>0</v>
      </c>
      <c r="F37659" t="s">
        <v>22</v>
      </c>
    </row>
    <row r="37660" spans="1:6" x14ac:dyDescent="0.45">
      <c r="A37660" t="s">
        <v>161</v>
      </c>
      <c r="B37660">
        <v>2050</v>
      </c>
      <c r="C37660" t="s">
        <v>15</v>
      </c>
      <c r="D37660" t="s">
        <v>2</v>
      </c>
      <c r="E37660">
        <v>0</v>
      </c>
      <c r="F37660" t="s">
        <v>22</v>
      </c>
    </row>
    <row r="37661" spans="1:6" x14ac:dyDescent="0.45">
      <c r="A37661" t="s">
        <v>161</v>
      </c>
      <c r="B37661">
        <v>2050</v>
      </c>
      <c r="C37661" t="s">
        <v>15</v>
      </c>
      <c r="D37661" t="s">
        <v>3</v>
      </c>
      <c r="E37661">
        <v>0</v>
      </c>
      <c r="F37661" t="s">
        <v>22</v>
      </c>
    </row>
    <row r="37662" spans="1:6" x14ac:dyDescent="0.45">
      <c r="A37662" t="s">
        <v>161</v>
      </c>
      <c r="B37662">
        <v>2050</v>
      </c>
      <c r="C37662" t="s">
        <v>15</v>
      </c>
      <c r="D37662" t="s">
        <v>4</v>
      </c>
      <c r="E37662">
        <v>19.593752472423432</v>
      </c>
      <c r="F37662" t="s">
        <v>22</v>
      </c>
    </row>
    <row r="37663" spans="1:6" x14ac:dyDescent="0.45">
      <c r="A37663" t="s">
        <v>161</v>
      </c>
      <c r="B37663">
        <v>2050</v>
      </c>
      <c r="C37663" t="s">
        <v>5</v>
      </c>
      <c r="D37663" t="s">
        <v>5</v>
      </c>
      <c r="E37663">
        <v>43.626359995928397</v>
      </c>
      <c r="F37663" t="s">
        <v>22</v>
      </c>
    </row>
    <row r="37664" spans="1:6" x14ac:dyDescent="0.45">
      <c r="A37664" t="s">
        <v>161</v>
      </c>
      <c r="B37664">
        <v>2050</v>
      </c>
      <c r="C37664" t="s">
        <v>16</v>
      </c>
      <c r="D37664" t="s">
        <v>6</v>
      </c>
      <c r="E37664">
        <v>0</v>
      </c>
      <c r="F37664" t="s">
        <v>22</v>
      </c>
    </row>
    <row r="37665" spans="1:6" x14ac:dyDescent="0.45">
      <c r="A37665" t="s">
        <v>161</v>
      </c>
      <c r="B37665">
        <v>2050</v>
      </c>
      <c r="C37665" t="s">
        <v>16</v>
      </c>
      <c r="D37665" t="s">
        <v>7</v>
      </c>
      <c r="E37665">
        <v>489.84381181058586</v>
      </c>
      <c r="F37665" t="s">
        <v>22</v>
      </c>
    </row>
    <row r="37666" spans="1:6" x14ac:dyDescent="0.45">
      <c r="A37666" t="s">
        <v>161</v>
      </c>
      <c r="B37666">
        <v>2050</v>
      </c>
      <c r="C37666" t="s">
        <v>17</v>
      </c>
      <c r="D37666" t="s">
        <v>8</v>
      </c>
      <c r="E37666">
        <v>533.47017180651414</v>
      </c>
      <c r="F37666" t="s">
        <v>22</v>
      </c>
    </row>
    <row r="37667" spans="1:6" x14ac:dyDescent="0.45">
      <c r="A37667" t="s">
        <v>161</v>
      </c>
      <c r="B37667">
        <v>2050</v>
      </c>
      <c r="C37667" t="s">
        <v>18</v>
      </c>
      <c r="D37667" t="s">
        <v>9</v>
      </c>
      <c r="E37667">
        <v>0</v>
      </c>
      <c r="F37667" t="s">
        <v>22</v>
      </c>
    </row>
    <row r="37668" spans="1:6" x14ac:dyDescent="0.45">
      <c r="A37668" t="s">
        <v>161</v>
      </c>
      <c r="B37668">
        <v>2050</v>
      </c>
      <c r="C37668" t="s">
        <v>18</v>
      </c>
      <c r="D37668" t="s">
        <v>10</v>
      </c>
      <c r="E37668">
        <v>0</v>
      </c>
      <c r="F37668" t="s">
        <v>22</v>
      </c>
    </row>
    <row r="37669" spans="1:6" x14ac:dyDescent="0.45">
      <c r="A37669" t="s">
        <v>161</v>
      </c>
      <c r="B37669">
        <v>2050</v>
      </c>
      <c r="C37669" t="s">
        <v>18</v>
      </c>
      <c r="D37669" t="s">
        <v>19</v>
      </c>
      <c r="E37669">
        <v>0</v>
      </c>
      <c r="F37669" t="s">
        <v>23</v>
      </c>
    </row>
    <row r="37670" spans="1:6" x14ac:dyDescent="0.45">
      <c r="A37670" t="s">
        <v>116</v>
      </c>
      <c r="B37670">
        <v>2015</v>
      </c>
      <c r="C37670" t="s">
        <v>15</v>
      </c>
      <c r="D37670" t="s">
        <v>0</v>
      </c>
      <c r="E37670">
        <v>26254.523287671233</v>
      </c>
      <c r="F37670" t="s">
        <v>22</v>
      </c>
    </row>
    <row r="37671" spans="1:6" x14ac:dyDescent="0.45">
      <c r="A37671" t="s">
        <v>116</v>
      </c>
      <c r="B37671">
        <v>2016</v>
      </c>
      <c r="C37671" t="s">
        <v>15</v>
      </c>
      <c r="D37671" t="s">
        <v>0</v>
      </c>
      <c r="E37671">
        <v>27210.795081967211</v>
      </c>
      <c r="F37671" t="s">
        <v>22</v>
      </c>
    </row>
    <row r="37672" spans="1:6" x14ac:dyDescent="0.45">
      <c r="A37672" t="s">
        <v>116</v>
      </c>
      <c r="B37672">
        <v>2015</v>
      </c>
      <c r="C37672" t="s">
        <v>15</v>
      </c>
      <c r="D37672" t="s">
        <v>1</v>
      </c>
      <c r="E37672">
        <v>20555.28767123288</v>
      </c>
      <c r="F37672" t="s">
        <v>22</v>
      </c>
    </row>
    <row r="37673" spans="1:6" x14ac:dyDescent="0.45">
      <c r="A37673" t="s">
        <v>116</v>
      </c>
      <c r="B37673">
        <v>2016</v>
      </c>
      <c r="C37673" t="s">
        <v>15</v>
      </c>
      <c r="D37673" t="s">
        <v>1</v>
      </c>
      <c r="E37673">
        <v>20994.114754098358</v>
      </c>
      <c r="F37673" t="s">
        <v>22</v>
      </c>
    </row>
    <row r="37674" spans="1:6" x14ac:dyDescent="0.45">
      <c r="A37674" t="s">
        <v>116</v>
      </c>
      <c r="B37674">
        <v>2015</v>
      </c>
      <c r="C37674" t="s">
        <v>15</v>
      </c>
      <c r="D37674" t="s">
        <v>2</v>
      </c>
      <c r="E37674">
        <v>21256.961643835617</v>
      </c>
      <c r="F37674" t="s">
        <v>22</v>
      </c>
    </row>
    <row r="37675" spans="1:6" x14ac:dyDescent="0.45">
      <c r="A37675" t="s">
        <v>116</v>
      </c>
      <c r="B37675">
        <v>2015</v>
      </c>
      <c r="C37675" t="s">
        <v>15</v>
      </c>
      <c r="D37675" t="s">
        <v>4</v>
      </c>
      <c r="E37675">
        <v>6174.4876712328769</v>
      </c>
      <c r="F37675" t="s">
        <v>22</v>
      </c>
    </row>
    <row r="37676" spans="1:6" x14ac:dyDescent="0.45">
      <c r="A37676" t="s">
        <v>116</v>
      </c>
      <c r="B37676">
        <v>2015</v>
      </c>
      <c r="C37676" t="s">
        <v>5</v>
      </c>
      <c r="D37676" t="s">
        <v>5</v>
      </c>
      <c r="E37676">
        <v>74241.260273972614</v>
      </c>
      <c r="F37676" t="s">
        <v>22</v>
      </c>
    </row>
    <row r="37677" spans="1:6" x14ac:dyDescent="0.45">
      <c r="A37677" t="s">
        <v>116</v>
      </c>
      <c r="B37677">
        <v>2015</v>
      </c>
      <c r="C37677" t="s">
        <v>16</v>
      </c>
      <c r="D37677" t="s">
        <v>6</v>
      </c>
      <c r="E37677">
        <v>2849.3918136986299</v>
      </c>
      <c r="F37677" t="s">
        <v>22</v>
      </c>
    </row>
    <row r="37678" spans="1:6" x14ac:dyDescent="0.45">
      <c r="A37678" t="s">
        <v>116</v>
      </c>
      <c r="B37678">
        <v>2015</v>
      </c>
      <c r="C37678" t="s">
        <v>16</v>
      </c>
      <c r="D37678" t="s">
        <v>7</v>
      </c>
      <c r="E37678">
        <v>68.685893243613208</v>
      </c>
      <c r="F37678" t="s">
        <v>22</v>
      </c>
    </row>
    <row r="37679" spans="1:6" x14ac:dyDescent="0.45">
      <c r="A37679" t="s">
        <v>116</v>
      </c>
      <c r="B37679">
        <v>2015</v>
      </c>
      <c r="C37679" t="s">
        <v>17</v>
      </c>
      <c r="D37679" t="s">
        <v>8</v>
      </c>
      <c r="E37679">
        <v>73295.837939999983</v>
      </c>
      <c r="F37679" t="s">
        <v>22</v>
      </c>
    </row>
    <row r="37680" spans="1:6" x14ac:dyDescent="0.45">
      <c r="A37680" t="s">
        <v>116</v>
      </c>
      <c r="B37680">
        <v>2015</v>
      </c>
      <c r="C37680" t="s">
        <v>18</v>
      </c>
      <c r="D37680" t="s">
        <v>9</v>
      </c>
      <c r="E37680">
        <v>5031.9453371506852</v>
      </c>
      <c r="F37680" t="s">
        <v>22</v>
      </c>
    </row>
    <row r="37681" spans="1:6" x14ac:dyDescent="0.45">
      <c r="A37681" t="s">
        <v>116</v>
      </c>
      <c r="B37681">
        <v>2015</v>
      </c>
      <c r="C37681" t="s">
        <v>18</v>
      </c>
      <c r="D37681" t="s">
        <v>10</v>
      </c>
      <c r="E37681">
        <v>285.60660107914447</v>
      </c>
      <c r="F37681" t="s">
        <v>22</v>
      </c>
    </row>
    <row r="37682" spans="1:6" x14ac:dyDescent="0.45">
      <c r="A37682" t="s">
        <v>116</v>
      </c>
      <c r="B37682">
        <v>2015</v>
      </c>
      <c r="C37682" t="s">
        <v>18</v>
      </c>
      <c r="D37682" t="s">
        <v>19</v>
      </c>
      <c r="E37682">
        <v>2.1435529999999994</v>
      </c>
      <c r="F37682" t="s">
        <v>23</v>
      </c>
    </row>
    <row r="37683" spans="1:6" x14ac:dyDescent="0.45">
      <c r="A37683" t="s">
        <v>116</v>
      </c>
      <c r="B37683">
        <v>2016</v>
      </c>
      <c r="C37683" t="s">
        <v>15</v>
      </c>
      <c r="D37683" t="s">
        <v>2</v>
      </c>
      <c r="E37683">
        <v>20307.167123287669</v>
      </c>
      <c r="F37683" t="s">
        <v>22</v>
      </c>
    </row>
    <row r="37684" spans="1:6" x14ac:dyDescent="0.45">
      <c r="A37684" t="s">
        <v>116</v>
      </c>
      <c r="B37684">
        <v>2016</v>
      </c>
      <c r="C37684" t="s">
        <v>15</v>
      </c>
      <c r="D37684" t="s">
        <v>4</v>
      </c>
      <c r="E37684">
        <v>6096.1994535519116</v>
      </c>
      <c r="F37684" t="s">
        <v>22</v>
      </c>
    </row>
    <row r="37685" spans="1:6" x14ac:dyDescent="0.45">
      <c r="A37685" t="s">
        <v>116</v>
      </c>
      <c r="B37685">
        <v>2016</v>
      </c>
      <c r="C37685" t="s">
        <v>5</v>
      </c>
      <c r="D37685" t="s">
        <v>5</v>
      </c>
      <c r="E37685">
        <v>74608.276412905165</v>
      </c>
      <c r="F37685" t="s">
        <v>22</v>
      </c>
    </row>
    <row r="37686" spans="1:6" x14ac:dyDescent="0.45">
      <c r="A37686" t="s">
        <v>116</v>
      </c>
      <c r="B37686">
        <v>2016</v>
      </c>
      <c r="C37686" t="s">
        <v>16</v>
      </c>
      <c r="D37686" t="s">
        <v>6</v>
      </c>
      <c r="E37686">
        <v>3650.6498934426222</v>
      </c>
      <c r="F37686" t="s">
        <v>22</v>
      </c>
    </row>
    <row r="37687" spans="1:6" x14ac:dyDescent="0.45">
      <c r="A37687" t="s">
        <v>116</v>
      </c>
      <c r="B37687">
        <v>2016</v>
      </c>
      <c r="C37687" t="s">
        <v>16</v>
      </c>
      <c r="D37687" t="s">
        <v>7</v>
      </c>
      <c r="E37687">
        <v>396.83774163174689</v>
      </c>
      <c r="F37687" t="s">
        <v>22</v>
      </c>
    </row>
    <row r="37688" spans="1:6" x14ac:dyDescent="0.45">
      <c r="A37688" t="s">
        <v>116</v>
      </c>
      <c r="B37688">
        <v>2016</v>
      </c>
      <c r="C37688" t="s">
        <v>17</v>
      </c>
      <c r="D37688" t="s">
        <v>8</v>
      </c>
      <c r="E37688">
        <v>71992.311133497264</v>
      </c>
      <c r="F37688" t="s">
        <v>22</v>
      </c>
    </row>
    <row r="37689" spans="1:6" x14ac:dyDescent="0.45">
      <c r="A37689" t="s">
        <v>116</v>
      </c>
      <c r="B37689">
        <v>2016</v>
      </c>
      <c r="C37689" t="s">
        <v>18</v>
      </c>
      <c r="D37689" t="s">
        <v>9</v>
      </c>
      <c r="E37689">
        <v>5643.2293104098362</v>
      </c>
      <c r="F37689" t="s">
        <v>22</v>
      </c>
    </row>
    <row r="37690" spans="1:6" x14ac:dyDescent="0.45">
      <c r="A37690" t="s">
        <v>116</v>
      </c>
      <c r="B37690">
        <v>2016</v>
      </c>
      <c r="C37690" t="s">
        <v>18</v>
      </c>
      <c r="D37690" t="s">
        <v>10</v>
      </c>
      <c r="E37690">
        <v>256.60942105961152</v>
      </c>
      <c r="F37690" t="s">
        <v>22</v>
      </c>
    </row>
    <row r="37691" spans="1:6" x14ac:dyDescent="0.45">
      <c r="A37691" t="s">
        <v>116</v>
      </c>
      <c r="B37691">
        <v>2016</v>
      </c>
      <c r="C37691" t="s">
        <v>18</v>
      </c>
      <c r="D37691" t="s">
        <v>19</v>
      </c>
      <c r="E37691">
        <v>1.931198</v>
      </c>
      <c r="F37691" t="s">
        <v>23</v>
      </c>
    </row>
    <row r="37692" spans="1:6" x14ac:dyDescent="0.45">
      <c r="A37692" t="s">
        <v>116</v>
      </c>
      <c r="B37692">
        <v>2017</v>
      </c>
      <c r="C37692" t="s">
        <v>15</v>
      </c>
      <c r="D37692" t="s">
        <v>0</v>
      </c>
      <c r="E37692">
        <v>25309.356164383567</v>
      </c>
      <c r="F37692" t="s">
        <v>22</v>
      </c>
    </row>
    <row r="37693" spans="1:6" x14ac:dyDescent="0.45">
      <c r="A37693" t="s">
        <v>116</v>
      </c>
      <c r="B37693">
        <v>2017</v>
      </c>
      <c r="C37693" t="s">
        <v>15</v>
      </c>
      <c r="D37693" t="s">
        <v>1</v>
      </c>
      <c r="E37693">
        <v>21903.646575342467</v>
      </c>
      <c r="F37693" t="s">
        <v>22</v>
      </c>
    </row>
    <row r="37694" spans="1:6" x14ac:dyDescent="0.45">
      <c r="A37694" t="s">
        <v>116</v>
      </c>
      <c r="B37694">
        <v>2017</v>
      </c>
      <c r="C37694" t="s">
        <v>15</v>
      </c>
      <c r="D37694" t="s">
        <v>2</v>
      </c>
      <c r="E37694">
        <v>20676.134246575341</v>
      </c>
      <c r="F37694" t="s">
        <v>22</v>
      </c>
    </row>
    <row r="37695" spans="1:6" x14ac:dyDescent="0.45">
      <c r="A37695" t="s">
        <v>116</v>
      </c>
      <c r="B37695">
        <v>2017</v>
      </c>
      <c r="C37695" t="s">
        <v>15</v>
      </c>
      <c r="D37695" t="s">
        <v>4</v>
      </c>
      <c r="E37695">
        <v>6319.9424657534246</v>
      </c>
      <c r="F37695" t="s">
        <v>22</v>
      </c>
    </row>
    <row r="37696" spans="1:6" x14ac:dyDescent="0.45">
      <c r="A37696" t="s">
        <v>116</v>
      </c>
      <c r="B37696">
        <v>2017</v>
      </c>
      <c r="C37696" t="s">
        <v>5</v>
      </c>
      <c r="D37696" t="s">
        <v>5</v>
      </c>
      <c r="E37696">
        <v>74209.079452054793</v>
      </c>
      <c r="F37696" t="s">
        <v>22</v>
      </c>
    </row>
    <row r="37697" spans="1:6" x14ac:dyDescent="0.45">
      <c r="A37697" t="s">
        <v>116</v>
      </c>
      <c r="B37697">
        <v>2017</v>
      </c>
      <c r="C37697" t="s">
        <v>16</v>
      </c>
      <c r="D37697" t="s">
        <v>6</v>
      </c>
      <c r="E37697">
        <v>4089.3119287671234</v>
      </c>
      <c r="F37697" t="s">
        <v>22</v>
      </c>
    </row>
    <row r="37698" spans="1:6" x14ac:dyDescent="0.45">
      <c r="A37698" t="s">
        <v>116</v>
      </c>
      <c r="B37698">
        <v>2017</v>
      </c>
      <c r="C37698" t="s">
        <v>16</v>
      </c>
      <c r="D37698" t="s">
        <v>7</v>
      </c>
      <c r="E37698">
        <v>1725.3548450340593</v>
      </c>
      <c r="F37698" t="s">
        <v>22</v>
      </c>
    </row>
    <row r="37699" spans="1:6" x14ac:dyDescent="0.45">
      <c r="A37699" t="s">
        <v>116</v>
      </c>
      <c r="B37699">
        <v>2017</v>
      </c>
      <c r="C37699" t="s">
        <v>17</v>
      </c>
      <c r="D37699" t="s">
        <v>8</v>
      </c>
      <c r="E37699">
        <v>74014.295549068498</v>
      </c>
      <c r="F37699" t="s">
        <v>22</v>
      </c>
    </row>
    <row r="37700" spans="1:6" x14ac:dyDescent="0.45">
      <c r="A37700" t="s">
        <v>116</v>
      </c>
      <c r="B37700">
        <v>2017</v>
      </c>
      <c r="C37700" t="s">
        <v>18</v>
      </c>
      <c r="D37700" t="s">
        <v>9</v>
      </c>
      <c r="E37700">
        <v>5488.3095917260271</v>
      </c>
      <c r="F37700" t="s">
        <v>22</v>
      </c>
    </row>
    <row r="37701" spans="1:6" x14ac:dyDescent="0.45">
      <c r="A37701" t="s">
        <v>116</v>
      </c>
      <c r="B37701">
        <v>2017</v>
      </c>
      <c r="C37701" t="s">
        <v>18</v>
      </c>
      <c r="D37701" t="s">
        <v>10</v>
      </c>
      <c r="E37701">
        <v>219.05344767802421</v>
      </c>
      <c r="F37701" t="s">
        <v>22</v>
      </c>
    </row>
    <row r="37702" spans="1:6" x14ac:dyDescent="0.45">
      <c r="A37702" t="s">
        <v>116</v>
      </c>
      <c r="B37702">
        <v>2017</v>
      </c>
      <c r="C37702" t="s">
        <v>18</v>
      </c>
      <c r="D37702" t="s">
        <v>19</v>
      </c>
      <c r="E37702">
        <v>1.6440539999999999</v>
      </c>
      <c r="F37702" t="s">
        <v>23</v>
      </c>
    </row>
    <row r="37703" spans="1:6" x14ac:dyDescent="0.45">
      <c r="A37703" t="s">
        <v>116</v>
      </c>
      <c r="B37703">
        <v>2018</v>
      </c>
      <c r="C37703" t="s">
        <v>15</v>
      </c>
      <c r="D37703" t="s">
        <v>0</v>
      </c>
      <c r="E37703">
        <v>28960.961643835613</v>
      </c>
      <c r="F37703" t="s">
        <v>22</v>
      </c>
    </row>
    <row r="37704" spans="1:6" x14ac:dyDescent="0.45">
      <c r="A37704" t="s">
        <v>116</v>
      </c>
      <c r="B37704">
        <v>2018</v>
      </c>
      <c r="C37704" t="s">
        <v>15</v>
      </c>
      <c r="D37704" t="s">
        <v>1</v>
      </c>
      <c r="E37704">
        <v>22809.712328767124</v>
      </c>
      <c r="F37704" t="s">
        <v>22</v>
      </c>
    </row>
    <row r="37705" spans="1:6" x14ac:dyDescent="0.45">
      <c r="A37705" t="s">
        <v>116</v>
      </c>
      <c r="B37705">
        <v>2018</v>
      </c>
      <c r="C37705" t="s">
        <v>15</v>
      </c>
      <c r="D37705" t="s">
        <v>2</v>
      </c>
      <c r="E37705">
        <v>23138.383561643834</v>
      </c>
      <c r="F37705" t="s">
        <v>22</v>
      </c>
    </row>
    <row r="37706" spans="1:6" x14ac:dyDescent="0.45">
      <c r="A37706" t="s">
        <v>116</v>
      </c>
      <c r="B37706">
        <v>2018</v>
      </c>
      <c r="C37706" t="s">
        <v>15</v>
      </c>
      <c r="D37706" t="s">
        <v>4</v>
      </c>
      <c r="E37706">
        <v>7039.7561643835606</v>
      </c>
      <c r="F37706" t="s">
        <v>22</v>
      </c>
    </row>
    <row r="37707" spans="1:6" x14ac:dyDescent="0.45">
      <c r="A37707" t="s">
        <v>116</v>
      </c>
      <c r="B37707">
        <v>2018</v>
      </c>
      <c r="C37707" t="s">
        <v>5</v>
      </c>
      <c r="D37707" t="s">
        <v>5</v>
      </c>
      <c r="E37707">
        <v>81948.81369863014</v>
      </c>
      <c r="F37707" t="s">
        <v>22</v>
      </c>
    </row>
    <row r="37708" spans="1:6" x14ac:dyDescent="0.45">
      <c r="A37708" t="s">
        <v>116</v>
      </c>
      <c r="B37708">
        <v>2018</v>
      </c>
      <c r="C37708" t="s">
        <v>16</v>
      </c>
      <c r="D37708" t="s">
        <v>6</v>
      </c>
      <c r="E37708">
        <v>4531.7988767123297</v>
      </c>
      <c r="F37708" t="s">
        <v>22</v>
      </c>
    </row>
    <row r="37709" spans="1:6" x14ac:dyDescent="0.45">
      <c r="A37709" t="s">
        <v>116</v>
      </c>
      <c r="B37709">
        <v>2018</v>
      </c>
      <c r="C37709" t="s">
        <v>16</v>
      </c>
      <c r="D37709" t="s">
        <v>7</v>
      </c>
      <c r="E37709">
        <v>2837.183852600162</v>
      </c>
      <c r="F37709" t="s">
        <v>22</v>
      </c>
    </row>
    <row r="37710" spans="1:6" x14ac:dyDescent="0.45">
      <c r="A37710" t="s">
        <v>116</v>
      </c>
      <c r="B37710">
        <v>2018</v>
      </c>
      <c r="C37710" t="s">
        <v>17</v>
      </c>
      <c r="D37710" t="s">
        <v>8</v>
      </c>
      <c r="E37710">
        <v>83474.017174794528</v>
      </c>
      <c r="F37710" t="s">
        <v>22</v>
      </c>
    </row>
    <row r="37711" spans="1:6" x14ac:dyDescent="0.45">
      <c r="A37711" t="s">
        <v>116</v>
      </c>
      <c r="B37711">
        <v>2018</v>
      </c>
      <c r="C37711" t="s">
        <v>18</v>
      </c>
      <c r="D37711" t="s">
        <v>9</v>
      </c>
      <c r="E37711">
        <v>5236.6328878630138</v>
      </c>
      <c r="F37711" t="s">
        <v>22</v>
      </c>
    </row>
    <row r="37712" spans="1:6" x14ac:dyDescent="0.45">
      <c r="A37712" t="s">
        <v>116</v>
      </c>
      <c r="B37712">
        <v>2018</v>
      </c>
      <c r="C37712" t="s">
        <v>18</v>
      </c>
      <c r="D37712" t="s">
        <v>10</v>
      </c>
      <c r="E37712">
        <v>200.12473363068847</v>
      </c>
      <c r="F37712" t="s">
        <v>22</v>
      </c>
    </row>
    <row r="37713" spans="1:6" x14ac:dyDescent="0.45">
      <c r="A37713" t="s">
        <v>116</v>
      </c>
      <c r="B37713">
        <v>2018</v>
      </c>
      <c r="C37713" t="s">
        <v>18</v>
      </c>
      <c r="D37713" t="s">
        <v>19</v>
      </c>
      <c r="E37713">
        <v>1.501989</v>
      </c>
      <c r="F37713" t="s">
        <v>23</v>
      </c>
    </row>
    <row r="37714" spans="1:6" x14ac:dyDescent="0.45">
      <c r="A37714" t="s">
        <v>116</v>
      </c>
      <c r="B37714">
        <v>2019</v>
      </c>
      <c r="C37714" t="s">
        <v>15</v>
      </c>
      <c r="D37714" t="s">
        <v>0</v>
      </c>
      <c r="E37714">
        <v>30868.31506849315</v>
      </c>
      <c r="F37714" t="s">
        <v>22</v>
      </c>
    </row>
    <row r="37715" spans="1:6" x14ac:dyDescent="0.45">
      <c r="A37715" t="s">
        <v>116</v>
      </c>
      <c r="B37715">
        <v>2019</v>
      </c>
      <c r="C37715" t="s">
        <v>15</v>
      </c>
      <c r="D37715" t="s">
        <v>1</v>
      </c>
      <c r="E37715">
        <v>23050.126027397266</v>
      </c>
      <c r="F37715" t="s">
        <v>22</v>
      </c>
    </row>
    <row r="37716" spans="1:6" x14ac:dyDescent="0.45">
      <c r="A37716" t="s">
        <v>116</v>
      </c>
      <c r="B37716">
        <v>2019</v>
      </c>
      <c r="C37716" t="s">
        <v>15</v>
      </c>
      <c r="D37716" t="s">
        <v>2</v>
      </c>
      <c r="E37716">
        <v>23332.695890410956</v>
      </c>
      <c r="F37716" t="s">
        <v>22</v>
      </c>
    </row>
    <row r="37717" spans="1:6" x14ac:dyDescent="0.45">
      <c r="A37717" t="s">
        <v>116</v>
      </c>
      <c r="B37717">
        <v>2019</v>
      </c>
      <c r="C37717" t="s">
        <v>15</v>
      </c>
      <c r="D37717" t="s">
        <v>4</v>
      </c>
      <c r="E37717">
        <v>7779.8657534246558</v>
      </c>
      <c r="F37717" t="s">
        <v>22</v>
      </c>
    </row>
    <row r="37718" spans="1:6" x14ac:dyDescent="0.45">
      <c r="A37718" t="s">
        <v>116</v>
      </c>
      <c r="B37718">
        <v>2019</v>
      </c>
      <c r="C37718" t="s">
        <v>5</v>
      </c>
      <c r="D37718" t="s">
        <v>5</v>
      </c>
      <c r="E37718">
        <v>85031.002739726027</v>
      </c>
      <c r="F37718" t="s">
        <v>22</v>
      </c>
    </row>
    <row r="37719" spans="1:6" x14ac:dyDescent="0.45">
      <c r="A37719" t="s">
        <v>116</v>
      </c>
      <c r="B37719">
        <v>2019</v>
      </c>
      <c r="C37719" t="s">
        <v>16</v>
      </c>
      <c r="D37719" t="s">
        <v>6</v>
      </c>
      <c r="E37719">
        <v>5063.5686164383569</v>
      </c>
      <c r="F37719" t="s">
        <v>22</v>
      </c>
    </row>
    <row r="37720" spans="1:6" x14ac:dyDescent="0.45">
      <c r="A37720" t="s">
        <v>116</v>
      </c>
      <c r="B37720">
        <v>2019</v>
      </c>
      <c r="C37720" t="s">
        <v>16</v>
      </c>
      <c r="D37720" t="s">
        <v>7</v>
      </c>
      <c r="E37720">
        <v>4736.7967921569016</v>
      </c>
      <c r="F37720" t="s">
        <v>22</v>
      </c>
    </row>
    <row r="37721" spans="1:6" x14ac:dyDescent="0.45">
      <c r="A37721" t="s">
        <v>116</v>
      </c>
      <c r="B37721">
        <v>2019</v>
      </c>
      <c r="C37721" t="s">
        <v>17</v>
      </c>
      <c r="D37721" t="s">
        <v>8</v>
      </c>
      <c r="E37721">
        <v>91884.173496986288</v>
      </c>
      <c r="F37721" t="s">
        <v>22</v>
      </c>
    </row>
    <row r="37722" spans="1:6" x14ac:dyDescent="0.45">
      <c r="A37722" t="s">
        <v>116</v>
      </c>
      <c r="B37722">
        <v>2019</v>
      </c>
      <c r="C37722" t="s">
        <v>18</v>
      </c>
      <c r="D37722" t="s">
        <v>9</v>
      </c>
      <c r="E37722">
        <v>4808.6824035890404</v>
      </c>
      <c r="F37722" t="s">
        <v>22</v>
      </c>
    </row>
    <row r="37723" spans="1:6" x14ac:dyDescent="0.45">
      <c r="A37723" t="s">
        <v>116</v>
      </c>
      <c r="B37723">
        <v>2019</v>
      </c>
      <c r="C37723" t="s">
        <v>18</v>
      </c>
      <c r="D37723" t="s">
        <v>10</v>
      </c>
      <c r="E37723">
        <v>130.38714869659862</v>
      </c>
      <c r="F37723" t="s">
        <v>22</v>
      </c>
    </row>
    <row r="37724" spans="1:6" x14ac:dyDescent="0.45">
      <c r="A37724" t="s">
        <v>116</v>
      </c>
      <c r="B37724">
        <v>2019</v>
      </c>
      <c r="C37724" t="s">
        <v>18</v>
      </c>
      <c r="D37724" t="s">
        <v>19</v>
      </c>
      <c r="E37724">
        <v>0.97859000000000018</v>
      </c>
      <c r="F37724" t="s">
        <v>23</v>
      </c>
    </row>
    <row r="37725" spans="1:6" x14ac:dyDescent="0.45">
      <c r="A37725" t="s">
        <v>116</v>
      </c>
      <c r="B37725">
        <v>2020</v>
      </c>
      <c r="C37725" t="s">
        <v>15</v>
      </c>
      <c r="D37725" t="s">
        <v>0</v>
      </c>
      <c r="E37725">
        <v>31633.505464480873</v>
      </c>
      <c r="F37725" t="s">
        <v>22</v>
      </c>
    </row>
    <row r="37726" spans="1:6" x14ac:dyDescent="0.45">
      <c r="A37726" t="s">
        <v>116</v>
      </c>
      <c r="B37726">
        <v>2020</v>
      </c>
      <c r="C37726" t="s">
        <v>15</v>
      </c>
      <c r="D37726" t="s">
        <v>1</v>
      </c>
      <c r="E37726">
        <v>21696.6912568306</v>
      </c>
      <c r="F37726" t="s">
        <v>22</v>
      </c>
    </row>
    <row r="37727" spans="1:6" x14ac:dyDescent="0.45">
      <c r="A37727" t="s">
        <v>116</v>
      </c>
      <c r="B37727">
        <v>2020</v>
      </c>
      <c r="C37727" t="s">
        <v>15</v>
      </c>
      <c r="D37727" t="s">
        <v>2</v>
      </c>
      <c r="E37727">
        <v>21358.546448087433</v>
      </c>
      <c r="F37727" t="s">
        <v>22</v>
      </c>
    </row>
    <row r="37728" spans="1:6" x14ac:dyDescent="0.45">
      <c r="A37728" t="s">
        <v>116</v>
      </c>
      <c r="B37728">
        <v>2020</v>
      </c>
      <c r="C37728" t="s">
        <v>15</v>
      </c>
      <c r="D37728" t="s">
        <v>4</v>
      </c>
      <c r="E37728">
        <v>7678.9972677595615</v>
      </c>
      <c r="F37728" t="s">
        <v>22</v>
      </c>
    </row>
    <row r="37729" spans="1:6" x14ac:dyDescent="0.45">
      <c r="A37729" t="s">
        <v>116</v>
      </c>
      <c r="B37729">
        <v>2020</v>
      </c>
      <c r="C37729" t="s">
        <v>5</v>
      </c>
      <c r="D37729" t="s">
        <v>5</v>
      </c>
      <c r="E37729">
        <v>82367.740437158471</v>
      </c>
      <c r="F37729" t="s">
        <v>22</v>
      </c>
    </row>
    <row r="37730" spans="1:6" x14ac:dyDescent="0.45">
      <c r="A37730" t="s">
        <v>116</v>
      </c>
      <c r="B37730">
        <v>2020</v>
      </c>
      <c r="C37730" t="s">
        <v>16</v>
      </c>
      <c r="D37730" t="s">
        <v>6</v>
      </c>
      <c r="E37730">
        <v>5555.4883661202184</v>
      </c>
      <c r="F37730" t="s">
        <v>22</v>
      </c>
    </row>
    <row r="37731" spans="1:6" x14ac:dyDescent="0.45">
      <c r="A37731" t="s">
        <v>116</v>
      </c>
      <c r="B37731">
        <v>2020</v>
      </c>
      <c r="C37731" t="s">
        <v>16</v>
      </c>
      <c r="D37731" t="s">
        <v>7</v>
      </c>
      <c r="E37731">
        <v>6206.8009112759964</v>
      </c>
      <c r="F37731" t="s">
        <v>22</v>
      </c>
    </row>
    <row r="37732" spans="1:6" x14ac:dyDescent="0.45">
      <c r="A37732" t="s">
        <v>116</v>
      </c>
      <c r="B37732">
        <v>2020</v>
      </c>
      <c r="C37732" t="s">
        <v>17</v>
      </c>
      <c r="D37732" t="s">
        <v>8</v>
      </c>
      <c r="E37732">
        <v>90665.533578387971</v>
      </c>
      <c r="F37732" t="s">
        <v>22</v>
      </c>
    </row>
    <row r="37733" spans="1:6" x14ac:dyDescent="0.45">
      <c r="A37733" t="s">
        <v>116</v>
      </c>
      <c r="B37733">
        <v>2020</v>
      </c>
      <c r="C37733" t="s">
        <v>18</v>
      </c>
      <c r="D37733" t="s">
        <v>9</v>
      </c>
      <c r="E37733">
        <v>4481.391833333334</v>
      </c>
      <c r="F37733" t="s">
        <v>22</v>
      </c>
    </row>
    <row r="37734" spans="1:6" x14ac:dyDescent="0.45">
      <c r="A37734" t="s">
        <v>116</v>
      </c>
      <c r="B37734">
        <v>2020</v>
      </c>
      <c r="C37734" t="s">
        <v>18</v>
      </c>
      <c r="D37734" t="s">
        <v>10</v>
      </c>
      <c r="E37734">
        <v>119.93327127520961</v>
      </c>
      <c r="F37734" t="s">
        <v>22</v>
      </c>
    </row>
    <row r="37735" spans="1:6" x14ac:dyDescent="0.45">
      <c r="A37735" t="s">
        <v>116</v>
      </c>
      <c r="B37735">
        <v>2020</v>
      </c>
      <c r="C37735" t="s">
        <v>18</v>
      </c>
      <c r="D37735" t="s">
        <v>19</v>
      </c>
      <c r="E37735">
        <v>0.90259699999999998</v>
      </c>
      <c r="F37735" t="s">
        <v>23</v>
      </c>
    </row>
    <row r="37736" spans="1:6" x14ac:dyDescent="0.45">
      <c r="A37736" t="s">
        <v>116</v>
      </c>
      <c r="B37736">
        <v>2021</v>
      </c>
      <c r="C37736" t="s">
        <v>15</v>
      </c>
      <c r="D37736" t="s">
        <v>0</v>
      </c>
      <c r="E37736">
        <v>30844.635616438361</v>
      </c>
      <c r="F37736" t="s">
        <v>22</v>
      </c>
    </row>
    <row r="37737" spans="1:6" x14ac:dyDescent="0.45">
      <c r="A37737" t="s">
        <v>116</v>
      </c>
      <c r="B37737">
        <v>2021</v>
      </c>
      <c r="C37737" t="s">
        <v>15</v>
      </c>
      <c r="D37737" t="s">
        <v>1</v>
      </c>
      <c r="E37737">
        <v>21239.241095890411</v>
      </c>
      <c r="F37737" t="s">
        <v>22</v>
      </c>
    </row>
    <row r="37738" spans="1:6" x14ac:dyDescent="0.45">
      <c r="A37738" t="s">
        <v>116</v>
      </c>
      <c r="B37738">
        <v>2021</v>
      </c>
      <c r="C37738" t="s">
        <v>15</v>
      </c>
      <c r="D37738" t="s">
        <v>2</v>
      </c>
      <c r="E37738">
        <v>21622.161643835618</v>
      </c>
      <c r="F37738" t="s">
        <v>22</v>
      </c>
    </row>
    <row r="37739" spans="1:6" x14ac:dyDescent="0.45">
      <c r="A37739" t="s">
        <v>116</v>
      </c>
      <c r="B37739">
        <v>2021</v>
      </c>
      <c r="C37739" t="s">
        <v>15</v>
      </c>
      <c r="D37739" t="s">
        <v>4</v>
      </c>
      <c r="E37739">
        <v>7794.5589041095891</v>
      </c>
      <c r="F37739" t="s">
        <v>22</v>
      </c>
    </row>
    <row r="37740" spans="1:6" x14ac:dyDescent="0.45">
      <c r="A37740" t="s">
        <v>116</v>
      </c>
      <c r="B37740">
        <v>2021</v>
      </c>
      <c r="C37740" t="s">
        <v>5</v>
      </c>
      <c r="D37740" t="s">
        <v>5</v>
      </c>
      <c r="E37740">
        <v>81500.597260273978</v>
      </c>
      <c r="F37740" t="s">
        <v>22</v>
      </c>
    </row>
    <row r="37741" spans="1:6" x14ac:dyDescent="0.45">
      <c r="A37741" t="s">
        <v>116</v>
      </c>
      <c r="B37741">
        <v>2021</v>
      </c>
      <c r="C37741" t="s">
        <v>16</v>
      </c>
      <c r="D37741" t="s">
        <v>6</v>
      </c>
      <c r="E37741">
        <v>6571.3483068493151</v>
      </c>
      <c r="F37741" t="s">
        <v>22</v>
      </c>
    </row>
    <row r="37742" spans="1:6" x14ac:dyDescent="0.45">
      <c r="A37742" t="s">
        <v>116</v>
      </c>
      <c r="B37742">
        <v>2021</v>
      </c>
      <c r="C37742" t="s">
        <v>16</v>
      </c>
      <c r="D37742" t="s">
        <v>7</v>
      </c>
      <c r="E37742">
        <v>9248.5829484843143</v>
      </c>
      <c r="F37742" t="s">
        <v>22</v>
      </c>
    </row>
    <row r="37743" spans="1:6" x14ac:dyDescent="0.45">
      <c r="A37743" t="s">
        <v>116</v>
      </c>
      <c r="B37743">
        <v>2021</v>
      </c>
      <c r="C37743" t="s">
        <v>17</v>
      </c>
      <c r="D37743" t="s">
        <v>8</v>
      </c>
      <c r="E37743">
        <v>92741.394123287697</v>
      </c>
      <c r="F37743" t="s">
        <v>22</v>
      </c>
    </row>
    <row r="37744" spans="1:6" x14ac:dyDescent="0.45">
      <c r="A37744" t="s">
        <v>116</v>
      </c>
      <c r="B37744">
        <v>2021</v>
      </c>
      <c r="C37744" t="s">
        <v>18</v>
      </c>
      <c r="D37744" t="s">
        <v>9</v>
      </c>
      <c r="E37744">
        <v>5183.7203150684936</v>
      </c>
      <c r="F37744" t="s">
        <v>22</v>
      </c>
    </row>
    <row r="37745" spans="1:6" x14ac:dyDescent="0.45">
      <c r="A37745" t="s">
        <v>116</v>
      </c>
      <c r="B37745">
        <v>2021</v>
      </c>
      <c r="C37745" t="s">
        <v>18</v>
      </c>
      <c r="D37745" t="s">
        <v>10</v>
      </c>
      <c r="E37745">
        <v>69.730789703622037</v>
      </c>
      <c r="F37745" t="s">
        <v>22</v>
      </c>
    </row>
    <row r="37746" spans="1:6" x14ac:dyDescent="0.45">
      <c r="A37746" t="s">
        <v>116</v>
      </c>
      <c r="B37746">
        <v>2021</v>
      </c>
      <c r="C37746" t="s">
        <v>18</v>
      </c>
      <c r="D37746" t="s">
        <v>19</v>
      </c>
      <c r="E37746">
        <v>0.52334799999999992</v>
      </c>
      <c r="F37746" t="s">
        <v>23</v>
      </c>
    </row>
    <row r="37747" spans="1:6" x14ac:dyDescent="0.45">
      <c r="A37747" t="s">
        <v>116</v>
      </c>
      <c r="B37747">
        <v>2022</v>
      </c>
      <c r="C37747" t="s">
        <v>15</v>
      </c>
      <c r="D37747" t="s">
        <v>0</v>
      </c>
      <c r="E37747">
        <v>33120.676712328765</v>
      </c>
      <c r="F37747" t="s">
        <v>22</v>
      </c>
    </row>
    <row r="37748" spans="1:6" x14ac:dyDescent="0.45">
      <c r="A37748" t="s">
        <v>116</v>
      </c>
      <c r="B37748">
        <v>2022</v>
      </c>
      <c r="C37748" t="s">
        <v>15</v>
      </c>
      <c r="D37748" t="s">
        <v>1</v>
      </c>
      <c r="E37748">
        <v>21040.747945205479</v>
      </c>
      <c r="F37748" t="s">
        <v>22</v>
      </c>
    </row>
    <row r="37749" spans="1:6" x14ac:dyDescent="0.45">
      <c r="A37749" t="s">
        <v>116</v>
      </c>
      <c r="B37749">
        <v>2022</v>
      </c>
      <c r="C37749" t="s">
        <v>15</v>
      </c>
      <c r="D37749" t="s">
        <v>2</v>
      </c>
      <c r="E37749">
        <v>22978.673972602741</v>
      </c>
      <c r="F37749" t="s">
        <v>22</v>
      </c>
    </row>
    <row r="37750" spans="1:6" x14ac:dyDescent="0.45">
      <c r="A37750" t="s">
        <v>116</v>
      </c>
      <c r="B37750">
        <v>2022</v>
      </c>
      <c r="C37750" t="s">
        <v>15</v>
      </c>
      <c r="D37750" t="s">
        <v>4</v>
      </c>
      <c r="E37750">
        <v>8553.0109589041094</v>
      </c>
      <c r="F37750" t="s">
        <v>22</v>
      </c>
    </row>
    <row r="37751" spans="1:6" x14ac:dyDescent="0.45">
      <c r="A37751" t="s">
        <v>116</v>
      </c>
      <c r="B37751">
        <v>2022</v>
      </c>
      <c r="C37751" t="s">
        <v>5</v>
      </c>
      <c r="D37751" t="s">
        <v>5</v>
      </c>
      <c r="E37751">
        <v>85693.109589041094</v>
      </c>
      <c r="F37751" t="s">
        <v>22</v>
      </c>
    </row>
    <row r="37752" spans="1:6" x14ac:dyDescent="0.45">
      <c r="A37752" t="s">
        <v>116</v>
      </c>
      <c r="B37752">
        <v>2022</v>
      </c>
      <c r="C37752" t="s">
        <v>16</v>
      </c>
      <c r="D37752" t="s">
        <v>6</v>
      </c>
      <c r="E37752">
        <v>6544.2411808219167</v>
      </c>
      <c r="F37752" t="s">
        <v>22</v>
      </c>
    </row>
    <row r="37753" spans="1:6" x14ac:dyDescent="0.45">
      <c r="A37753" t="s">
        <v>116</v>
      </c>
      <c r="B37753">
        <v>2022</v>
      </c>
      <c r="C37753" t="s">
        <v>16</v>
      </c>
      <c r="D37753" t="s">
        <v>7</v>
      </c>
      <c r="E37753">
        <v>10227.666228642283</v>
      </c>
      <c r="F37753" t="s">
        <v>22</v>
      </c>
    </row>
    <row r="37754" spans="1:6" x14ac:dyDescent="0.45">
      <c r="A37754" t="s">
        <v>116</v>
      </c>
      <c r="B37754">
        <v>2022</v>
      </c>
      <c r="C37754" t="s">
        <v>17</v>
      </c>
      <c r="D37754" t="s">
        <v>8</v>
      </c>
      <c r="E37754">
        <v>96792.800309698636</v>
      </c>
      <c r="F37754" t="s">
        <v>22</v>
      </c>
    </row>
    <row r="37755" spans="1:6" x14ac:dyDescent="0.45">
      <c r="A37755" t="s">
        <v>116</v>
      </c>
      <c r="B37755">
        <v>2022</v>
      </c>
      <c r="C37755" t="s">
        <v>18</v>
      </c>
      <c r="D37755" t="s">
        <v>9</v>
      </c>
      <c r="E37755">
        <v>5820.6448273972592</v>
      </c>
      <c r="F37755" t="s">
        <v>22</v>
      </c>
    </row>
    <row r="37756" spans="1:6" x14ac:dyDescent="0.45">
      <c r="A37756" t="s">
        <v>116</v>
      </c>
      <c r="B37756">
        <v>2022</v>
      </c>
      <c r="C37756" t="s">
        <v>18</v>
      </c>
      <c r="D37756" t="s">
        <v>10</v>
      </c>
      <c r="E37756">
        <v>61.698294331379181</v>
      </c>
      <c r="F37756" t="s">
        <v>22</v>
      </c>
    </row>
    <row r="37757" spans="1:6" x14ac:dyDescent="0.45">
      <c r="A37757" t="s">
        <v>116</v>
      </c>
      <c r="B37757">
        <v>2022</v>
      </c>
      <c r="C37757" t="s">
        <v>18</v>
      </c>
      <c r="D37757" t="s">
        <v>19</v>
      </c>
      <c r="E37757">
        <v>0.46306200000000008</v>
      </c>
      <c r="F37757" t="s">
        <v>23</v>
      </c>
    </row>
    <row r="37758" spans="1:6" x14ac:dyDescent="0.45">
      <c r="A37758" t="s">
        <v>116</v>
      </c>
      <c r="B37758">
        <v>2023</v>
      </c>
      <c r="C37758" t="s">
        <v>15</v>
      </c>
      <c r="D37758" t="s">
        <v>0</v>
      </c>
      <c r="E37758">
        <v>34883.09315068493</v>
      </c>
      <c r="F37758" t="s">
        <v>22</v>
      </c>
    </row>
    <row r="37759" spans="1:6" x14ac:dyDescent="0.45">
      <c r="A37759" t="s">
        <v>116</v>
      </c>
      <c r="B37759">
        <v>2023</v>
      </c>
      <c r="C37759" t="s">
        <v>15</v>
      </c>
      <c r="D37759" t="s">
        <v>1</v>
      </c>
      <c r="E37759">
        <v>21806.509589041096</v>
      </c>
      <c r="F37759" t="s">
        <v>22</v>
      </c>
    </row>
    <row r="37760" spans="1:6" x14ac:dyDescent="0.45">
      <c r="A37760" t="s">
        <v>116</v>
      </c>
      <c r="B37760">
        <v>2023</v>
      </c>
      <c r="C37760" t="s">
        <v>15</v>
      </c>
      <c r="D37760" t="s">
        <v>2</v>
      </c>
      <c r="E37760">
        <v>21359.7095890411</v>
      </c>
      <c r="F37760" t="s">
        <v>22</v>
      </c>
    </row>
    <row r="37761" spans="1:6" x14ac:dyDescent="0.45">
      <c r="A37761" t="s">
        <v>116</v>
      </c>
      <c r="B37761">
        <v>2023</v>
      </c>
      <c r="C37761" t="s">
        <v>15</v>
      </c>
      <c r="D37761" t="s">
        <v>4</v>
      </c>
      <c r="E37761">
        <v>8884.6767123287682</v>
      </c>
      <c r="F37761" t="s">
        <v>22</v>
      </c>
    </row>
    <row r="37762" spans="1:6" x14ac:dyDescent="0.45">
      <c r="A37762" t="s">
        <v>116</v>
      </c>
      <c r="B37762">
        <v>2023</v>
      </c>
      <c r="C37762" t="s">
        <v>5</v>
      </c>
      <c r="D37762" t="s">
        <v>5</v>
      </c>
      <c r="E37762">
        <v>86933.989041095891</v>
      </c>
      <c r="F37762" t="s">
        <v>22</v>
      </c>
    </row>
    <row r="37763" spans="1:6" x14ac:dyDescent="0.45">
      <c r="A37763" t="s">
        <v>116</v>
      </c>
      <c r="B37763">
        <v>2023</v>
      </c>
      <c r="C37763" t="s">
        <v>16</v>
      </c>
      <c r="D37763" t="s">
        <v>6</v>
      </c>
      <c r="E37763">
        <v>6126.1528219178099</v>
      </c>
      <c r="F37763" t="s">
        <v>22</v>
      </c>
    </row>
    <row r="37764" spans="1:6" x14ac:dyDescent="0.45">
      <c r="A37764" t="s">
        <v>116</v>
      </c>
      <c r="B37764">
        <v>2023</v>
      </c>
      <c r="C37764" t="s">
        <v>16</v>
      </c>
      <c r="D37764" t="s">
        <v>7</v>
      </c>
      <c r="E37764">
        <v>11331.228479079078</v>
      </c>
      <c r="F37764" t="s">
        <v>22</v>
      </c>
    </row>
    <row r="37765" spans="1:6" x14ac:dyDescent="0.45">
      <c r="A37765" t="s">
        <v>116</v>
      </c>
      <c r="B37765">
        <v>2023</v>
      </c>
      <c r="C37765" t="s">
        <v>17</v>
      </c>
      <c r="D37765" t="s">
        <v>8</v>
      </c>
      <c r="E37765">
        <v>101617.11514561644</v>
      </c>
      <c r="F37765" t="s">
        <v>22</v>
      </c>
    </row>
    <row r="37766" spans="1:6" x14ac:dyDescent="0.45">
      <c r="A37766" t="s">
        <v>116</v>
      </c>
      <c r="B37766">
        <v>2023</v>
      </c>
      <c r="C37766" t="s">
        <v>18</v>
      </c>
      <c r="D37766" t="s">
        <v>9</v>
      </c>
      <c r="E37766">
        <v>5466.4685034246577</v>
      </c>
      <c r="F37766" t="s">
        <v>22</v>
      </c>
    </row>
    <row r="37767" spans="1:6" x14ac:dyDescent="0.45">
      <c r="A37767" t="s">
        <v>116</v>
      </c>
      <c r="B37767">
        <v>2023</v>
      </c>
      <c r="C37767" t="s">
        <v>18</v>
      </c>
      <c r="D37767" t="s">
        <v>10</v>
      </c>
      <c r="E37767">
        <v>59.304241369688903</v>
      </c>
      <c r="F37767" t="s">
        <v>22</v>
      </c>
    </row>
    <row r="37768" spans="1:6" x14ac:dyDescent="0.45">
      <c r="A37768" t="s">
        <v>116</v>
      </c>
      <c r="B37768">
        <v>2023</v>
      </c>
      <c r="C37768" t="s">
        <v>18</v>
      </c>
      <c r="D37768" t="s">
        <v>19</v>
      </c>
      <c r="E37768">
        <v>0.4450940000000001</v>
      </c>
      <c r="F37768" t="s">
        <v>23</v>
      </c>
    </row>
    <row r="37769" spans="1:6" x14ac:dyDescent="0.45">
      <c r="A37769" t="s">
        <v>116</v>
      </c>
      <c r="B37769">
        <v>2024</v>
      </c>
      <c r="C37769" t="s">
        <v>15</v>
      </c>
      <c r="D37769" t="s">
        <v>0</v>
      </c>
      <c r="E37769">
        <v>36480.627273224047</v>
      </c>
      <c r="F37769" t="s">
        <v>22</v>
      </c>
    </row>
    <row r="37770" spans="1:6" x14ac:dyDescent="0.45">
      <c r="A37770" t="s">
        <v>116</v>
      </c>
      <c r="B37770">
        <v>2024</v>
      </c>
      <c r="C37770" t="s">
        <v>15</v>
      </c>
      <c r="D37770" t="s">
        <v>1</v>
      </c>
      <c r="E37770">
        <v>23385.427333333333</v>
      </c>
      <c r="F37770" t="s">
        <v>22</v>
      </c>
    </row>
    <row r="37771" spans="1:6" x14ac:dyDescent="0.45">
      <c r="A37771" t="s">
        <v>116</v>
      </c>
      <c r="B37771">
        <v>2024</v>
      </c>
      <c r="C37771" t="s">
        <v>15</v>
      </c>
      <c r="D37771" t="s">
        <v>2</v>
      </c>
      <c r="E37771">
        <v>20886.157346994532</v>
      </c>
      <c r="F37771" t="s">
        <v>22</v>
      </c>
    </row>
    <row r="37772" spans="1:6" x14ac:dyDescent="0.45">
      <c r="A37772" t="s">
        <v>116</v>
      </c>
      <c r="B37772">
        <v>2024</v>
      </c>
      <c r="C37772" t="s">
        <v>15</v>
      </c>
      <c r="D37772" t="s">
        <v>4</v>
      </c>
      <c r="E37772">
        <v>8814.2507049180331</v>
      </c>
      <c r="F37772" t="s">
        <v>22</v>
      </c>
    </row>
    <row r="37773" spans="1:6" x14ac:dyDescent="0.45">
      <c r="A37773" t="s">
        <v>116</v>
      </c>
      <c r="B37773">
        <v>2024</v>
      </c>
      <c r="C37773" t="s">
        <v>5</v>
      </c>
      <c r="D37773" t="s">
        <v>5</v>
      </c>
      <c r="E37773">
        <v>89566.462658469958</v>
      </c>
      <c r="F37773" t="s">
        <v>22</v>
      </c>
    </row>
    <row r="37774" spans="1:6" x14ac:dyDescent="0.45">
      <c r="A37774" t="s">
        <v>116</v>
      </c>
      <c r="B37774">
        <v>2024</v>
      </c>
      <c r="C37774" t="s">
        <v>16</v>
      </c>
      <c r="D37774" t="s">
        <v>6</v>
      </c>
      <c r="E37774">
        <v>6576.4292049180331</v>
      </c>
      <c r="F37774" t="s">
        <v>22</v>
      </c>
    </row>
    <row r="37775" spans="1:6" x14ac:dyDescent="0.45">
      <c r="A37775" t="s">
        <v>116</v>
      </c>
      <c r="B37775">
        <v>2024</v>
      </c>
      <c r="C37775" t="s">
        <v>16</v>
      </c>
      <c r="D37775" t="s">
        <v>7</v>
      </c>
      <c r="E37775">
        <v>11416.133923957559</v>
      </c>
      <c r="F37775" t="s">
        <v>22</v>
      </c>
    </row>
    <row r="37776" spans="1:6" x14ac:dyDescent="0.45">
      <c r="A37776" t="s">
        <v>116</v>
      </c>
      <c r="B37776">
        <v>2024</v>
      </c>
      <c r="C37776" t="s">
        <v>17</v>
      </c>
      <c r="D37776" t="s">
        <v>8</v>
      </c>
      <c r="E37776">
        <v>102547.02786423494</v>
      </c>
      <c r="F37776" t="s">
        <v>22</v>
      </c>
    </row>
    <row r="37777" spans="1:6" x14ac:dyDescent="0.45">
      <c r="A37777" t="s">
        <v>116</v>
      </c>
      <c r="B37777">
        <v>2024</v>
      </c>
      <c r="C37777" t="s">
        <v>18</v>
      </c>
      <c r="D37777" t="s">
        <v>9</v>
      </c>
      <c r="E37777">
        <v>5975.0762472677598</v>
      </c>
      <c r="F37777" t="s">
        <v>22</v>
      </c>
    </row>
    <row r="37778" spans="1:6" x14ac:dyDescent="0.45">
      <c r="A37778" t="s">
        <v>116</v>
      </c>
      <c r="B37778">
        <v>2024</v>
      </c>
      <c r="C37778" t="s">
        <v>18</v>
      </c>
      <c r="D37778" t="s">
        <v>10</v>
      </c>
      <c r="E37778">
        <v>146.98850540977824</v>
      </c>
      <c r="F37778" t="s">
        <v>22</v>
      </c>
    </row>
    <row r="37779" spans="1:6" x14ac:dyDescent="0.45">
      <c r="A37779" t="s">
        <v>116</v>
      </c>
      <c r="B37779">
        <v>2024</v>
      </c>
      <c r="C37779" t="s">
        <v>18</v>
      </c>
      <c r="D37779" t="s">
        <v>19</v>
      </c>
      <c r="E37779">
        <v>1.1062099999999999</v>
      </c>
      <c r="F37779" t="s">
        <v>23</v>
      </c>
    </row>
    <row r="37780" spans="1:6" x14ac:dyDescent="0.45">
      <c r="A37780" t="s">
        <v>116</v>
      </c>
      <c r="B37780">
        <v>2025</v>
      </c>
      <c r="C37780" t="s">
        <v>15</v>
      </c>
      <c r="D37780" t="s">
        <v>0</v>
      </c>
      <c r="E37780">
        <v>35781.082571728148</v>
      </c>
      <c r="F37780" t="s">
        <v>22</v>
      </c>
    </row>
    <row r="37781" spans="1:6" x14ac:dyDescent="0.45">
      <c r="A37781" t="s">
        <v>116</v>
      </c>
      <c r="B37781">
        <v>2025</v>
      </c>
      <c r="C37781" t="s">
        <v>15</v>
      </c>
      <c r="D37781" t="s">
        <v>1</v>
      </c>
      <c r="E37781">
        <v>24114.021920230789</v>
      </c>
      <c r="F37781" t="s">
        <v>22</v>
      </c>
    </row>
    <row r="37782" spans="1:6" x14ac:dyDescent="0.45">
      <c r="A37782" t="s">
        <v>116</v>
      </c>
      <c r="B37782">
        <v>2025</v>
      </c>
      <c r="C37782" t="s">
        <v>15</v>
      </c>
      <c r="D37782" t="s">
        <v>2</v>
      </c>
      <c r="E37782">
        <v>22375.601720191764</v>
      </c>
      <c r="F37782" t="s">
        <v>22</v>
      </c>
    </row>
    <row r="37783" spans="1:6" x14ac:dyDescent="0.45">
      <c r="A37783" t="s">
        <v>116</v>
      </c>
      <c r="B37783">
        <v>2025</v>
      </c>
      <c r="C37783" t="s">
        <v>15</v>
      </c>
      <c r="D37783" t="s">
        <v>4</v>
      </c>
      <c r="E37783">
        <v>9098.8034974203056</v>
      </c>
      <c r="F37783" t="s">
        <v>22</v>
      </c>
    </row>
    <row r="37784" spans="1:6" x14ac:dyDescent="0.45">
      <c r="A37784" t="s">
        <v>116</v>
      </c>
      <c r="B37784">
        <v>2025</v>
      </c>
      <c r="C37784" t="s">
        <v>5</v>
      </c>
      <c r="D37784" t="s">
        <v>5</v>
      </c>
      <c r="E37784">
        <v>91369.509709570993</v>
      </c>
      <c r="F37784" t="s">
        <v>22</v>
      </c>
    </row>
    <row r="37785" spans="1:6" x14ac:dyDescent="0.45">
      <c r="A37785" t="s">
        <v>116</v>
      </c>
      <c r="B37785">
        <v>2025</v>
      </c>
      <c r="C37785" t="s">
        <v>16</v>
      </c>
      <c r="D37785" t="s">
        <v>6</v>
      </c>
      <c r="E37785">
        <v>6905.8655725716435</v>
      </c>
      <c r="F37785" t="s">
        <v>22</v>
      </c>
    </row>
    <row r="37786" spans="1:6" x14ac:dyDescent="0.45">
      <c r="A37786" t="s">
        <v>116</v>
      </c>
      <c r="B37786">
        <v>2025</v>
      </c>
      <c r="C37786" t="s">
        <v>16</v>
      </c>
      <c r="D37786" t="s">
        <v>7</v>
      </c>
      <c r="E37786">
        <v>13999.34107632877</v>
      </c>
      <c r="F37786" t="s">
        <v>22</v>
      </c>
    </row>
    <row r="37787" spans="1:6" x14ac:dyDescent="0.45">
      <c r="A37787" t="s">
        <v>116</v>
      </c>
      <c r="B37787">
        <v>2025</v>
      </c>
      <c r="C37787" t="s">
        <v>17</v>
      </c>
      <c r="D37787" t="s">
        <v>8</v>
      </c>
      <c r="E37787">
        <v>106783.90584657532</v>
      </c>
      <c r="F37787" t="s">
        <v>22</v>
      </c>
    </row>
    <row r="37788" spans="1:6" x14ac:dyDescent="0.45">
      <c r="A37788" t="s">
        <v>116</v>
      </c>
      <c r="B37788">
        <v>2025</v>
      </c>
      <c r="C37788" t="s">
        <v>18</v>
      </c>
      <c r="D37788" t="s">
        <v>9</v>
      </c>
      <c r="E37788">
        <v>5969.4209318720759</v>
      </c>
      <c r="F37788" t="s">
        <v>22</v>
      </c>
    </row>
    <row r="37789" spans="1:6" x14ac:dyDescent="0.45">
      <c r="A37789" t="s">
        <v>116</v>
      </c>
      <c r="B37789">
        <v>2025</v>
      </c>
      <c r="C37789" t="s">
        <v>18</v>
      </c>
      <c r="D37789" t="s">
        <v>10</v>
      </c>
      <c r="E37789">
        <v>20.186617176741972</v>
      </c>
      <c r="F37789" t="s">
        <v>22</v>
      </c>
    </row>
    <row r="37790" spans="1:6" x14ac:dyDescent="0.45">
      <c r="A37790" t="s">
        <v>116</v>
      </c>
      <c r="B37790">
        <v>2025</v>
      </c>
      <c r="C37790" t="s">
        <v>18</v>
      </c>
      <c r="D37790" t="s">
        <v>19</v>
      </c>
      <c r="E37790">
        <v>0.15150589533141054</v>
      </c>
      <c r="F37790" t="s">
        <v>23</v>
      </c>
    </row>
    <row r="37791" spans="1:6" x14ac:dyDescent="0.45">
      <c r="A37791" t="s">
        <v>116</v>
      </c>
      <c r="B37791">
        <v>2026</v>
      </c>
      <c r="C37791" t="s">
        <v>15</v>
      </c>
      <c r="D37791" t="s">
        <v>0</v>
      </c>
      <c r="E37791">
        <v>36575.636375329093</v>
      </c>
      <c r="F37791" t="s">
        <v>22</v>
      </c>
    </row>
    <row r="37792" spans="1:6" x14ac:dyDescent="0.45">
      <c r="A37792" t="s">
        <v>116</v>
      </c>
      <c r="B37792">
        <v>2026</v>
      </c>
      <c r="C37792" t="s">
        <v>15</v>
      </c>
      <c r="D37792" t="s">
        <v>1</v>
      </c>
      <c r="E37792">
        <v>23181.595827985653</v>
      </c>
      <c r="F37792" t="s">
        <v>22</v>
      </c>
    </row>
    <row r="37793" spans="1:6" x14ac:dyDescent="0.45">
      <c r="A37793" t="s">
        <v>116</v>
      </c>
      <c r="B37793">
        <v>2026</v>
      </c>
      <c r="C37793" t="s">
        <v>15</v>
      </c>
      <c r="D37793" t="s">
        <v>2</v>
      </c>
      <c r="E37793">
        <v>21501.842283747661</v>
      </c>
      <c r="F37793" t="s">
        <v>22</v>
      </c>
    </row>
    <row r="37794" spans="1:6" x14ac:dyDescent="0.45">
      <c r="A37794" t="s">
        <v>116</v>
      </c>
      <c r="B37794">
        <v>2026</v>
      </c>
      <c r="C37794" t="s">
        <v>15</v>
      </c>
      <c r="D37794" t="s">
        <v>4</v>
      </c>
      <c r="E37794">
        <v>9130.3453171647088</v>
      </c>
      <c r="F37794" t="s">
        <v>22</v>
      </c>
    </row>
    <row r="37795" spans="1:6" x14ac:dyDescent="0.45">
      <c r="A37795" t="s">
        <v>116</v>
      </c>
      <c r="B37795">
        <v>2026</v>
      </c>
      <c r="C37795" t="s">
        <v>5</v>
      </c>
      <c r="D37795" t="s">
        <v>5</v>
      </c>
      <c r="E37795">
        <v>90389.419804227116</v>
      </c>
      <c r="F37795" t="s">
        <v>22</v>
      </c>
    </row>
    <row r="37796" spans="1:6" x14ac:dyDescent="0.45">
      <c r="A37796" t="s">
        <v>116</v>
      </c>
      <c r="B37796">
        <v>2026</v>
      </c>
      <c r="C37796" t="s">
        <v>16</v>
      </c>
      <c r="D37796" t="s">
        <v>6</v>
      </c>
      <c r="E37796">
        <v>7199.4287782964047</v>
      </c>
      <c r="F37796" t="s">
        <v>22</v>
      </c>
    </row>
    <row r="37797" spans="1:6" x14ac:dyDescent="0.45">
      <c r="A37797" t="s">
        <v>116</v>
      </c>
      <c r="B37797">
        <v>2026</v>
      </c>
      <c r="C37797" t="s">
        <v>16</v>
      </c>
      <c r="D37797" t="s">
        <v>7</v>
      </c>
      <c r="E37797">
        <v>15791.711314030796</v>
      </c>
      <c r="F37797" t="s">
        <v>22</v>
      </c>
    </row>
    <row r="37798" spans="1:6" x14ac:dyDescent="0.45">
      <c r="A37798" t="s">
        <v>116</v>
      </c>
      <c r="B37798">
        <v>2026</v>
      </c>
      <c r="C37798" t="s">
        <v>17</v>
      </c>
      <c r="D37798" t="s">
        <v>8</v>
      </c>
      <c r="E37798">
        <v>108092.7397260274</v>
      </c>
      <c r="F37798" t="s">
        <v>22</v>
      </c>
    </row>
    <row r="37799" spans="1:6" x14ac:dyDescent="0.45">
      <c r="A37799" t="s">
        <v>116</v>
      </c>
      <c r="B37799">
        <v>2026</v>
      </c>
      <c r="C37799" t="s">
        <v>18</v>
      </c>
      <c r="D37799" t="s">
        <v>9</v>
      </c>
      <c r="E37799">
        <v>5951.5184889153379</v>
      </c>
      <c r="F37799" t="s">
        <v>22</v>
      </c>
    </row>
    <row r="37800" spans="1:6" x14ac:dyDescent="0.45">
      <c r="A37800" t="s">
        <v>116</v>
      </c>
      <c r="B37800">
        <v>2026</v>
      </c>
      <c r="C37800" t="s">
        <v>18</v>
      </c>
      <c r="D37800" t="s">
        <v>10</v>
      </c>
      <c r="E37800">
        <v>26.586507894940521</v>
      </c>
      <c r="F37800" t="s">
        <v>22</v>
      </c>
    </row>
    <row r="37801" spans="1:6" x14ac:dyDescent="0.45">
      <c r="A37801" t="s">
        <v>116</v>
      </c>
      <c r="B37801">
        <v>2026</v>
      </c>
      <c r="C37801" t="s">
        <v>18</v>
      </c>
      <c r="D37801" t="s">
        <v>19</v>
      </c>
      <c r="E37801">
        <v>0.19953876605930071</v>
      </c>
      <c r="F37801" t="s">
        <v>23</v>
      </c>
    </row>
    <row r="37802" spans="1:6" x14ac:dyDescent="0.45">
      <c r="A37802" t="s">
        <v>116</v>
      </c>
      <c r="B37802">
        <v>2027</v>
      </c>
      <c r="C37802" t="s">
        <v>15</v>
      </c>
      <c r="D37802" t="s">
        <v>0</v>
      </c>
      <c r="E37802">
        <v>37252.622724680463</v>
      </c>
      <c r="F37802" t="s">
        <v>22</v>
      </c>
    </row>
    <row r="37803" spans="1:6" x14ac:dyDescent="0.45">
      <c r="A37803" t="s">
        <v>116</v>
      </c>
      <c r="B37803">
        <v>2027</v>
      </c>
      <c r="C37803" t="s">
        <v>15</v>
      </c>
      <c r="D37803" t="s">
        <v>1</v>
      </c>
      <c r="E37803">
        <v>23181.595827985653</v>
      </c>
      <c r="F37803" t="s">
        <v>22</v>
      </c>
    </row>
    <row r="37804" spans="1:6" x14ac:dyDescent="0.45">
      <c r="A37804" t="s">
        <v>116</v>
      </c>
      <c r="B37804">
        <v>2027</v>
      </c>
      <c r="C37804" t="s">
        <v>15</v>
      </c>
      <c r="D37804" t="s">
        <v>2</v>
      </c>
      <c r="E37804">
        <v>21540.389712684708</v>
      </c>
      <c r="F37804" t="s">
        <v>22</v>
      </c>
    </row>
    <row r="37805" spans="1:6" x14ac:dyDescent="0.45">
      <c r="A37805" t="s">
        <v>116</v>
      </c>
      <c r="B37805">
        <v>2027</v>
      </c>
      <c r="C37805" t="s">
        <v>15</v>
      </c>
      <c r="D37805" t="s">
        <v>4</v>
      </c>
      <c r="E37805">
        <v>9294.512055776604</v>
      </c>
      <c r="F37805" t="s">
        <v>22</v>
      </c>
    </row>
    <row r="37806" spans="1:6" x14ac:dyDescent="0.45">
      <c r="A37806" t="s">
        <v>116</v>
      </c>
      <c r="B37806">
        <v>2027</v>
      </c>
      <c r="C37806" t="s">
        <v>5</v>
      </c>
      <c r="D37806" t="s">
        <v>5</v>
      </c>
      <c r="E37806">
        <v>91269.120321127441</v>
      </c>
      <c r="F37806" t="s">
        <v>22</v>
      </c>
    </row>
    <row r="37807" spans="1:6" x14ac:dyDescent="0.45">
      <c r="A37807" t="s">
        <v>116</v>
      </c>
      <c r="B37807">
        <v>2027</v>
      </c>
      <c r="C37807" t="s">
        <v>16</v>
      </c>
      <c r="D37807" t="s">
        <v>6</v>
      </c>
      <c r="E37807">
        <v>7374.1284463700031</v>
      </c>
      <c r="F37807" t="s">
        <v>22</v>
      </c>
    </row>
    <row r="37808" spans="1:6" x14ac:dyDescent="0.45">
      <c r="A37808" t="s">
        <v>116</v>
      </c>
      <c r="B37808">
        <v>2027</v>
      </c>
      <c r="C37808" t="s">
        <v>16</v>
      </c>
      <c r="D37808" t="s">
        <v>7</v>
      </c>
      <c r="E37808">
        <v>17643.367504432623</v>
      </c>
      <c r="F37808" t="s">
        <v>22</v>
      </c>
    </row>
    <row r="37809" spans="1:6" x14ac:dyDescent="0.45">
      <c r="A37809" t="s">
        <v>116</v>
      </c>
      <c r="B37809">
        <v>2027</v>
      </c>
      <c r="C37809" t="s">
        <v>17</v>
      </c>
      <c r="D37809" t="s">
        <v>8</v>
      </c>
      <c r="E37809">
        <v>110652.60273972602</v>
      </c>
      <c r="F37809" t="s">
        <v>22</v>
      </c>
    </row>
    <row r="37810" spans="1:6" x14ac:dyDescent="0.45">
      <c r="A37810" t="s">
        <v>116</v>
      </c>
      <c r="B37810">
        <v>2027</v>
      </c>
      <c r="C37810" t="s">
        <v>18</v>
      </c>
      <c r="D37810" t="s">
        <v>9</v>
      </c>
      <c r="E37810">
        <v>5915.6043099850549</v>
      </c>
      <c r="F37810" t="s">
        <v>22</v>
      </c>
    </row>
    <row r="37811" spans="1:6" x14ac:dyDescent="0.45">
      <c r="A37811" t="s">
        <v>116</v>
      </c>
      <c r="B37811">
        <v>2027</v>
      </c>
      <c r="C37811" t="s">
        <v>18</v>
      </c>
      <c r="D37811" t="s">
        <v>10</v>
      </c>
      <c r="E37811">
        <v>26.586507894940521</v>
      </c>
      <c r="F37811" t="s">
        <v>22</v>
      </c>
    </row>
    <row r="37812" spans="1:6" x14ac:dyDescent="0.45">
      <c r="A37812" t="s">
        <v>116</v>
      </c>
      <c r="B37812">
        <v>2027</v>
      </c>
      <c r="C37812" t="s">
        <v>18</v>
      </c>
      <c r="D37812" t="s">
        <v>19</v>
      </c>
      <c r="E37812">
        <v>0.19953876605930071</v>
      </c>
      <c r="F37812" t="s">
        <v>23</v>
      </c>
    </row>
    <row r="37813" spans="1:6" x14ac:dyDescent="0.45">
      <c r="A37813" t="s">
        <v>116</v>
      </c>
      <c r="B37813">
        <v>2028</v>
      </c>
      <c r="C37813" t="s">
        <v>15</v>
      </c>
      <c r="D37813" t="s">
        <v>0</v>
      </c>
      <c r="E37813">
        <v>38067.074654290998</v>
      </c>
      <c r="F37813" t="s">
        <v>22</v>
      </c>
    </row>
    <row r="37814" spans="1:6" x14ac:dyDescent="0.45">
      <c r="A37814" t="s">
        <v>116</v>
      </c>
      <c r="B37814">
        <v>2028</v>
      </c>
      <c r="C37814" t="s">
        <v>15</v>
      </c>
      <c r="D37814" t="s">
        <v>1</v>
      </c>
      <c r="E37814">
        <v>23341.548839198749</v>
      </c>
      <c r="F37814" t="s">
        <v>22</v>
      </c>
    </row>
    <row r="37815" spans="1:6" x14ac:dyDescent="0.45">
      <c r="A37815" t="s">
        <v>116</v>
      </c>
      <c r="B37815">
        <v>2028</v>
      </c>
      <c r="C37815" t="s">
        <v>15</v>
      </c>
      <c r="D37815" t="s">
        <v>2</v>
      </c>
      <c r="E37815">
        <v>21755.793609811553</v>
      </c>
      <c r="F37815" t="s">
        <v>22</v>
      </c>
    </row>
    <row r="37816" spans="1:6" x14ac:dyDescent="0.45">
      <c r="A37816" t="s">
        <v>116</v>
      </c>
      <c r="B37816">
        <v>2028</v>
      </c>
      <c r="C37816" t="s">
        <v>15</v>
      </c>
      <c r="D37816" t="s">
        <v>4</v>
      </c>
      <c r="E37816">
        <v>9331.6901039997101</v>
      </c>
      <c r="F37816" t="s">
        <v>22</v>
      </c>
    </row>
    <row r="37817" spans="1:6" x14ac:dyDescent="0.45">
      <c r="A37817" t="s">
        <v>116</v>
      </c>
      <c r="B37817">
        <v>2028</v>
      </c>
      <c r="C37817" t="s">
        <v>5</v>
      </c>
      <c r="D37817" t="s">
        <v>5</v>
      </c>
      <c r="E37817">
        <v>92496.107207301015</v>
      </c>
      <c r="F37817" t="s">
        <v>22</v>
      </c>
    </row>
    <row r="37818" spans="1:6" x14ac:dyDescent="0.45">
      <c r="A37818" t="s">
        <v>116</v>
      </c>
      <c r="B37818">
        <v>2028</v>
      </c>
      <c r="C37818" t="s">
        <v>16</v>
      </c>
      <c r="D37818" t="s">
        <v>6</v>
      </c>
      <c r="E37818">
        <v>7565.8794843101359</v>
      </c>
      <c r="F37818" t="s">
        <v>22</v>
      </c>
    </row>
    <row r="37819" spans="1:6" x14ac:dyDescent="0.45">
      <c r="A37819" t="s">
        <v>116</v>
      </c>
      <c r="B37819">
        <v>2028</v>
      </c>
      <c r="C37819" t="s">
        <v>16</v>
      </c>
      <c r="D37819" t="s">
        <v>7</v>
      </c>
      <c r="E37819">
        <v>19396.429898103019</v>
      </c>
      <c r="F37819" t="s">
        <v>22</v>
      </c>
    </row>
    <row r="37820" spans="1:6" x14ac:dyDescent="0.45">
      <c r="A37820" t="s">
        <v>116</v>
      </c>
      <c r="B37820">
        <v>2028</v>
      </c>
      <c r="C37820" t="s">
        <v>17</v>
      </c>
      <c r="D37820" t="s">
        <v>8</v>
      </c>
      <c r="E37820">
        <v>113832.67970227292</v>
      </c>
      <c r="F37820" t="s">
        <v>22</v>
      </c>
    </row>
    <row r="37821" spans="1:6" x14ac:dyDescent="0.45">
      <c r="A37821" t="s">
        <v>116</v>
      </c>
      <c r="B37821">
        <v>2028</v>
      </c>
      <c r="C37821" t="s">
        <v>18</v>
      </c>
      <c r="D37821" t="s">
        <v>9</v>
      </c>
      <c r="E37821">
        <v>5767.7142022354283</v>
      </c>
      <c r="F37821" t="s">
        <v>22</v>
      </c>
    </row>
    <row r="37822" spans="1:6" x14ac:dyDescent="0.45">
      <c r="A37822" t="s">
        <v>116</v>
      </c>
      <c r="B37822">
        <v>2028</v>
      </c>
      <c r="C37822" t="s">
        <v>18</v>
      </c>
      <c r="D37822" t="s">
        <v>10</v>
      </c>
      <c r="E37822">
        <v>26.575153977956848</v>
      </c>
      <c r="F37822" t="s">
        <v>22</v>
      </c>
    </row>
    <row r="37823" spans="1:6" x14ac:dyDescent="0.45">
      <c r="A37823" t="s">
        <v>116</v>
      </c>
      <c r="B37823">
        <v>2028</v>
      </c>
      <c r="C37823" t="s">
        <v>18</v>
      </c>
      <c r="D37823" t="s">
        <v>19</v>
      </c>
      <c r="E37823">
        <v>0.2</v>
      </c>
      <c r="F37823" t="s">
        <v>23</v>
      </c>
    </row>
    <row r="37824" spans="1:6" x14ac:dyDescent="0.45">
      <c r="A37824" t="s">
        <v>116</v>
      </c>
      <c r="B37824">
        <v>2029</v>
      </c>
      <c r="C37824" t="s">
        <v>15</v>
      </c>
      <c r="D37824" t="s">
        <v>0</v>
      </c>
      <c r="E37824">
        <v>38843.313802752164</v>
      </c>
      <c r="F37824" t="s">
        <v>22</v>
      </c>
    </row>
    <row r="37825" spans="1:6" x14ac:dyDescent="0.45">
      <c r="A37825" t="s">
        <v>116</v>
      </c>
      <c r="B37825">
        <v>2029</v>
      </c>
      <c r="C37825" t="s">
        <v>15</v>
      </c>
      <c r="D37825" t="s">
        <v>1</v>
      </c>
      <c r="E37825">
        <v>23502.605526189225</v>
      </c>
      <c r="F37825" t="s">
        <v>22</v>
      </c>
    </row>
    <row r="37826" spans="1:6" x14ac:dyDescent="0.45">
      <c r="A37826" t="s">
        <v>116</v>
      </c>
      <c r="B37826">
        <v>2029</v>
      </c>
      <c r="C37826" t="s">
        <v>15</v>
      </c>
      <c r="D37826" t="s">
        <v>2</v>
      </c>
      <c r="E37826">
        <v>21973.351545909671</v>
      </c>
      <c r="F37826" t="s">
        <v>22</v>
      </c>
    </row>
    <row r="37827" spans="1:6" x14ac:dyDescent="0.45">
      <c r="A37827" t="s">
        <v>116</v>
      </c>
      <c r="B37827">
        <v>2029</v>
      </c>
      <c r="C37827" t="s">
        <v>15</v>
      </c>
      <c r="D37827" t="s">
        <v>4</v>
      </c>
      <c r="E37827">
        <v>9369.0168644157093</v>
      </c>
      <c r="F37827" t="s">
        <v>22</v>
      </c>
    </row>
    <row r="37828" spans="1:6" x14ac:dyDescent="0.45">
      <c r="A37828" t="s">
        <v>116</v>
      </c>
      <c r="B37828">
        <v>2029</v>
      </c>
      <c r="C37828" t="s">
        <v>5</v>
      </c>
      <c r="D37828" t="s">
        <v>5</v>
      </c>
      <c r="E37828">
        <v>93688.287739266758</v>
      </c>
      <c r="F37828" t="s">
        <v>22</v>
      </c>
    </row>
    <row r="37829" spans="1:6" x14ac:dyDescent="0.45">
      <c r="A37829" t="s">
        <v>116</v>
      </c>
      <c r="B37829">
        <v>2029</v>
      </c>
      <c r="C37829" t="s">
        <v>16</v>
      </c>
      <c r="D37829" t="s">
        <v>6</v>
      </c>
      <c r="E37829">
        <v>7686.0494851748253</v>
      </c>
      <c r="F37829" t="s">
        <v>22</v>
      </c>
    </row>
    <row r="37830" spans="1:6" x14ac:dyDescent="0.45">
      <c r="A37830" t="s">
        <v>116</v>
      </c>
      <c r="B37830">
        <v>2029</v>
      </c>
      <c r="C37830" t="s">
        <v>16</v>
      </c>
      <c r="D37830" t="s">
        <v>7</v>
      </c>
      <c r="E37830">
        <v>21312.038642722586</v>
      </c>
      <c r="F37830" t="s">
        <v>22</v>
      </c>
    </row>
    <row r="37831" spans="1:6" x14ac:dyDescent="0.45">
      <c r="A37831" t="s">
        <v>116</v>
      </c>
      <c r="B37831">
        <v>2029</v>
      </c>
      <c r="C37831" t="s">
        <v>17</v>
      </c>
      <c r="D37831" t="s">
        <v>8</v>
      </c>
      <c r="E37831">
        <v>117567.48570308226</v>
      </c>
      <c r="F37831" t="s">
        <v>22</v>
      </c>
    </row>
    <row r="37832" spans="1:6" x14ac:dyDescent="0.45">
      <c r="A37832" t="s">
        <v>116</v>
      </c>
      <c r="B37832">
        <v>2029</v>
      </c>
      <c r="C37832" t="s">
        <v>18</v>
      </c>
      <c r="D37832" t="s">
        <v>9</v>
      </c>
      <c r="E37832">
        <v>5652.3599181907193</v>
      </c>
      <c r="F37832" t="s">
        <v>22</v>
      </c>
    </row>
    <row r="37833" spans="1:6" x14ac:dyDescent="0.45">
      <c r="A37833" t="s">
        <v>116</v>
      </c>
      <c r="B37833">
        <v>2029</v>
      </c>
      <c r="C37833" t="s">
        <v>18</v>
      </c>
      <c r="D37833" t="s">
        <v>10</v>
      </c>
      <c r="E37833">
        <v>26.647962618992349</v>
      </c>
      <c r="F37833" t="s">
        <v>22</v>
      </c>
    </row>
    <row r="37834" spans="1:6" x14ac:dyDescent="0.45">
      <c r="A37834" t="s">
        <v>116</v>
      </c>
      <c r="B37834">
        <v>2029</v>
      </c>
      <c r="C37834" t="s">
        <v>18</v>
      </c>
      <c r="D37834" t="s">
        <v>19</v>
      </c>
      <c r="E37834">
        <v>0.2</v>
      </c>
      <c r="F37834" t="s">
        <v>23</v>
      </c>
    </row>
    <row r="37835" spans="1:6" x14ac:dyDescent="0.45">
      <c r="A37835" t="s">
        <v>116</v>
      </c>
      <c r="B37835">
        <v>2030</v>
      </c>
      <c r="C37835" t="s">
        <v>15</v>
      </c>
      <c r="D37835" t="s">
        <v>0</v>
      </c>
      <c r="E37835">
        <v>39419.832628290438</v>
      </c>
      <c r="F37835" t="s">
        <v>22</v>
      </c>
    </row>
    <row r="37836" spans="1:6" x14ac:dyDescent="0.45">
      <c r="A37836" t="s">
        <v>116</v>
      </c>
      <c r="B37836">
        <v>2030</v>
      </c>
      <c r="C37836" t="s">
        <v>15</v>
      </c>
      <c r="D37836" t="s">
        <v>1</v>
      </c>
      <c r="E37836">
        <v>23664.773504319925</v>
      </c>
      <c r="F37836" t="s">
        <v>22</v>
      </c>
    </row>
    <row r="37837" spans="1:6" x14ac:dyDescent="0.45">
      <c r="A37837" t="s">
        <v>116</v>
      </c>
      <c r="B37837">
        <v>2030</v>
      </c>
      <c r="C37837" t="s">
        <v>15</v>
      </c>
      <c r="D37837" t="s">
        <v>2</v>
      </c>
      <c r="E37837">
        <v>22116.17833095809</v>
      </c>
      <c r="F37837" t="s">
        <v>22</v>
      </c>
    </row>
    <row r="37838" spans="1:6" x14ac:dyDescent="0.45">
      <c r="A37838" t="s">
        <v>116</v>
      </c>
      <c r="B37838">
        <v>2030</v>
      </c>
      <c r="C37838" t="s">
        <v>15</v>
      </c>
      <c r="D37838" t="s">
        <v>4</v>
      </c>
      <c r="E37838">
        <v>9406.4929318733721</v>
      </c>
      <c r="F37838" t="s">
        <v>22</v>
      </c>
    </row>
    <row r="37839" spans="1:6" x14ac:dyDescent="0.45">
      <c r="A37839" t="s">
        <v>116</v>
      </c>
      <c r="B37839">
        <v>2030</v>
      </c>
      <c r="C37839" t="s">
        <v>5</v>
      </c>
      <c r="D37839" t="s">
        <v>5</v>
      </c>
      <c r="E37839">
        <v>94607.277395441823</v>
      </c>
      <c r="F37839" t="s">
        <v>22</v>
      </c>
    </row>
    <row r="37840" spans="1:6" x14ac:dyDescent="0.45">
      <c r="A37840" t="s">
        <v>116</v>
      </c>
      <c r="B37840">
        <v>2030</v>
      </c>
      <c r="C37840" t="s">
        <v>16</v>
      </c>
      <c r="D37840" t="s">
        <v>6</v>
      </c>
      <c r="E37840">
        <v>7774.2725775979852</v>
      </c>
      <c r="F37840" t="s">
        <v>22</v>
      </c>
    </row>
    <row r="37841" spans="1:6" x14ac:dyDescent="0.45">
      <c r="A37841" t="s">
        <v>116</v>
      </c>
      <c r="B37841">
        <v>2030</v>
      </c>
      <c r="C37841" t="s">
        <v>16</v>
      </c>
      <c r="D37841" t="s">
        <v>7</v>
      </c>
      <c r="E37841">
        <v>24795.789310683471</v>
      </c>
      <c r="F37841" t="s">
        <v>22</v>
      </c>
    </row>
    <row r="37842" spans="1:6" x14ac:dyDescent="0.45">
      <c r="A37842" t="s">
        <v>116</v>
      </c>
      <c r="B37842">
        <v>2030</v>
      </c>
      <c r="C37842" t="s">
        <v>17</v>
      </c>
      <c r="D37842" t="s">
        <v>8</v>
      </c>
      <c r="E37842">
        <v>121986.98178865868</v>
      </c>
      <c r="F37842" t="s">
        <v>22</v>
      </c>
    </row>
    <row r="37843" spans="1:6" x14ac:dyDescent="0.45">
      <c r="A37843" t="s">
        <v>116</v>
      </c>
      <c r="B37843">
        <v>2030</v>
      </c>
      <c r="C37843" t="s">
        <v>18</v>
      </c>
      <c r="D37843" t="s">
        <v>9</v>
      </c>
      <c r="E37843">
        <v>5567.5745194178589</v>
      </c>
      <c r="F37843" t="s">
        <v>22</v>
      </c>
    </row>
    <row r="37844" spans="1:6" x14ac:dyDescent="0.45">
      <c r="A37844" t="s">
        <v>116</v>
      </c>
      <c r="B37844">
        <v>2030</v>
      </c>
      <c r="C37844" t="s">
        <v>18</v>
      </c>
      <c r="D37844" t="s">
        <v>10</v>
      </c>
      <c r="E37844">
        <v>26.647962618992349</v>
      </c>
      <c r="F37844" t="s">
        <v>22</v>
      </c>
    </row>
    <row r="37845" spans="1:6" x14ac:dyDescent="0.45">
      <c r="A37845" t="s">
        <v>116</v>
      </c>
      <c r="B37845">
        <v>2030</v>
      </c>
      <c r="C37845" t="s">
        <v>18</v>
      </c>
      <c r="D37845" t="s">
        <v>19</v>
      </c>
      <c r="E37845">
        <v>0.2</v>
      </c>
      <c r="F37845" t="s">
        <v>23</v>
      </c>
    </row>
    <row r="37846" spans="1:6" x14ac:dyDescent="0.45">
      <c r="A37846" t="s">
        <v>116</v>
      </c>
      <c r="B37846">
        <v>2031</v>
      </c>
      <c r="C37846" t="s">
        <v>15</v>
      </c>
      <c r="D37846" t="s">
        <v>0</v>
      </c>
      <c r="E37846">
        <v>39836.726803273617</v>
      </c>
      <c r="F37846" t="s">
        <v>22</v>
      </c>
    </row>
    <row r="37847" spans="1:6" x14ac:dyDescent="0.45">
      <c r="A37847" t="s">
        <v>116</v>
      </c>
      <c r="B37847">
        <v>2031</v>
      </c>
      <c r="C37847" t="s">
        <v>15</v>
      </c>
      <c r="D37847" t="s">
        <v>1</v>
      </c>
      <c r="E37847">
        <v>23810.311861371498</v>
      </c>
      <c r="F37847" t="s">
        <v>22</v>
      </c>
    </row>
    <row r="37848" spans="1:6" x14ac:dyDescent="0.45">
      <c r="A37848" t="s">
        <v>116</v>
      </c>
      <c r="B37848">
        <v>2031</v>
      </c>
      <c r="C37848" t="s">
        <v>15</v>
      </c>
      <c r="D37848" t="s">
        <v>2</v>
      </c>
      <c r="E37848">
        <v>22270.991579274789</v>
      </c>
      <c r="F37848" t="s">
        <v>22</v>
      </c>
    </row>
    <row r="37849" spans="1:6" x14ac:dyDescent="0.45">
      <c r="A37849" t="s">
        <v>116</v>
      </c>
      <c r="B37849">
        <v>2031</v>
      </c>
      <c r="C37849" t="s">
        <v>15</v>
      </c>
      <c r="D37849" t="s">
        <v>4</v>
      </c>
      <c r="E37849">
        <v>9444.1189036008655</v>
      </c>
      <c r="F37849" t="s">
        <v>22</v>
      </c>
    </row>
    <row r="37850" spans="1:6" x14ac:dyDescent="0.45">
      <c r="A37850" t="s">
        <v>116</v>
      </c>
      <c r="B37850">
        <v>2031</v>
      </c>
      <c r="C37850" t="s">
        <v>5</v>
      </c>
      <c r="D37850" t="s">
        <v>5</v>
      </c>
      <c r="E37850">
        <v>95362.149147520773</v>
      </c>
      <c r="F37850" t="s">
        <v>22</v>
      </c>
    </row>
    <row r="37851" spans="1:6" x14ac:dyDescent="0.45">
      <c r="A37851" t="s">
        <v>116</v>
      </c>
      <c r="B37851">
        <v>2031</v>
      </c>
      <c r="C37851" t="s">
        <v>16</v>
      </c>
      <c r="D37851" t="s">
        <v>6</v>
      </c>
      <c r="E37851">
        <v>7852.0157996991811</v>
      </c>
      <c r="F37851" t="s">
        <v>22</v>
      </c>
    </row>
    <row r="37852" spans="1:6" x14ac:dyDescent="0.45">
      <c r="A37852" t="s">
        <v>116</v>
      </c>
      <c r="B37852">
        <v>2031</v>
      </c>
      <c r="C37852" t="s">
        <v>16</v>
      </c>
      <c r="D37852" t="s">
        <v>7</v>
      </c>
      <c r="E37852">
        <v>27506.598253334545</v>
      </c>
      <c r="F37852" t="s">
        <v>22</v>
      </c>
    </row>
    <row r="37853" spans="1:6" x14ac:dyDescent="0.45">
      <c r="A37853" t="s">
        <v>116</v>
      </c>
      <c r="B37853">
        <v>2031</v>
      </c>
      <c r="C37853" t="s">
        <v>17</v>
      </c>
      <c r="D37853" t="s">
        <v>8</v>
      </c>
      <c r="E37853">
        <v>125342.3384017378</v>
      </c>
      <c r="F37853" t="s">
        <v>22</v>
      </c>
    </row>
    <row r="37854" spans="1:6" x14ac:dyDescent="0.45">
      <c r="A37854" t="s">
        <v>116</v>
      </c>
      <c r="B37854">
        <v>2031</v>
      </c>
      <c r="C37854" t="s">
        <v>18</v>
      </c>
      <c r="D37854" t="s">
        <v>9</v>
      </c>
      <c r="E37854">
        <v>5567.5745194178589</v>
      </c>
      <c r="F37854" t="s">
        <v>22</v>
      </c>
    </row>
    <row r="37855" spans="1:6" x14ac:dyDescent="0.45">
      <c r="A37855" t="s">
        <v>116</v>
      </c>
      <c r="B37855">
        <v>2031</v>
      </c>
      <c r="C37855" t="s">
        <v>18</v>
      </c>
      <c r="D37855" t="s">
        <v>10</v>
      </c>
      <c r="E37855">
        <v>26.647962618992349</v>
      </c>
      <c r="F37855" t="s">
        <v>22</v>
      </c>
    </row>
    <row r="37856" spans="1:6" x14ac:dyDescent="0.45">
      <c r="A37856" t="s">
        <v>116</v>
      </c>
      <c r="B37856">
        <v>2031</v>
      </c>
      <c r="C37856" t="s">
        <v>18</v>
      </c>
      <c r="D37856" t="s">
        <v>19</v>
      </c>
      <c r="E37856">
        <v>0.2</v>
      </c>
      <c r="F37856" t="s">
        <v>23</v>
      </c>
    </row>
    <row r="37857" spans="1:6" x14ac:dyDescent="0.45">
      <c r="A37857" t="s">
        <v>116</v>
      </c>
      <c r="B37857">
        <v>2032</v>
      </c>
      <c r="C37857" t="s">
        <v>15</v>
      </c>
      <c r="D37857" t="s">
        <v>0</v>
      </c>
      <c r="E37857">
        <v>40044.623289775955</v>
      </c>
      <c r="F37857" t="s">
        <v>22</v>
      </c>
    </row>
    <row r="37858" spans="1:6" x14ac:dyDescent="0.45">
      <c r="A37858" t="s">
        <v>116</v>
      </c>
      <c r="B37858">
        <v>2032</v>
      </c>
      <c r="C37858" t="s">
        <v>15</v>
      </c>
      <c r="D37858" t="s">
        <v>1</v>
      </c>
      <c r="E37858">
        <v>23956.745279318933</v>
      </c>
      <c r="F37858" t="s">
        <v>22</v>
      </c>
    </row>
    <row r="37859" spans="1:6" x14ac:dyDescent="0.45">
      <c r="A37859" t="s">
        <v>116</v>
      </c>
      <c r="B37859">
        <v>2032</v>
      </c>
      <c r="C37859" t="s">
        <v>15</v>
      </c>
      <c r="D37859" t="s">
        <v>2</v>
      </c>
      <c r="E37859">
        <v>22438.024016119351</v>
      </c>
      <c r="F37859" t="s">
        <v>22</v>
      </c>
    </row>
    <row r="37860" spans="1:6" x14ac:dyDescent="0.45">
      <c r="A37860" t="s">
        <v>116</v>
      </c>
      <c r="B37860">
        <v>2032</v>
      </c>
      <c r="C37860" t="s">
        <v>15</v>
      </c>
      <c r="D37860" t="s">
        <v>4</v>
      </c>
      <c r="E37860">
        <v>9481.8953792152679</v>
      </c>
      <c r="F37860" t="s">
        <v>22</v>
      </c>
    </row>
    <row r="37861" spans="1:6" x14ac:dyDescent="0.45">
      <c r="A37861" t="s">
        <v>116</v>
      </c>
      <c r="B37861">
        <v>2032</v>
      </c>
      <c r="C37861" t="s">
        <v>5</v>
      </c>
      <c r="D37861" t="s">
        <v>5</v>
      </c>
      <c r="E37861">
        <v>95921.287964429503</v>
      </c>
      <c r="F37861" t="s">
        <v>22</v>
      </c>
    </row>
    <row r="37862" spans="1:6" x14ac:dyDescent="0.45">
      <c r="A37862" t="s">
        <v>116</v>
      </c>
      <c r="B37862">
        <v>2032</v>
      </c>
      <c r="C37862" t="s">
        <v>16</v>
      </c>
      <c r="D37862" t="s">
        <v>6</v>
      </c>
      <c r="E37862">
        <v>7930.5359576961728</v>
      </c>
      <c r="F37862" t="s">
        <v>22</v>
      </c>
    </row>
    <row r="37863" spans="1:6" x14ac:dyDescent="0.45">
      <c r="A37863" t="s">
        <v>116</v>
      </c>
      <c r="B37863">
        <v>2032</v>
      </c>
      <c r="C37863" t="s">
        <v>16</v>
      </c>
      <c r="D37863" t="s">
        <v>7</v>
      </c>
      <c r="E37863">
        <v>29646.393182217271</v>
      </c>
      <c r="F37863" t="s">
        <v>22</v>
      </c>
    </row>
    <row r="37864" spans="1:6" x14ac:dyDescent="0.45">
      <c r="A37864" t="s">
        <v>116</v>
      </c>
      <c r="B37864">
        <v>2032</v>
      </c>
      <c r="C37864" t="s">
        <v>17</v>
      </c>
      <c r="D37864" t="s">
        <v>8</v>
      </c>
      <c r="E37864">
        <v>128033.54766433174</v>
      </c>
      <c r="F37864" t="s">
        <v>22</v>
      </c>
    </row>
    <row r="37865" spans="1:6" x14ac:dyDescent="0.45">
      <c r="A37865" t="s">
        <v>116</v>
      </c>
      <c r="B37865">
        <v>2032</v>
      </c>
      <c r="C37865" t="s">
        <v>18</v>
      </c>
      <c r="D37865" t="s">
        <v>9</v>
      </c>
      <c r="E37865">
        <v>5567.5745194178589</v>
      </c>
      <c r="F37865" t="s">
        <v>22</v>
      </c>
    </row>
    <row r="37866" spans="1:6" x14ac:dyDescent="0.45">
      <c r="A37866" t="s">
        <v>116</v>
      </c>
      <c r="B37866">
        <v>2032</v>
      </c>
      <c r="C37866" t="s">
        <v>18</v>
      </c>
      <c r="D37866" t="s">
        <v>10</v>
      </c>
      <c r="E37866">
        <v>26.575153977956848</v>
      </c>
      <c r="F37866" t="s">
        <v>22</v>
      </c>
    </row>
    <row r="37867" spans="1:6" x14ac:dyDescent="0.45">
      <c r="A37867" t="s">
        <v>116</v>
      </c>
      <c r="B37867">
        <v>2032</v>
      </c>
      <c r="C37867" t="s">
        <v>18</v>
      </c>
      <c r="D37867" t="s">
        <v>19</v>
      </c>
      <c r="E37867">
        <v>0.2</v>
      </c>
      <c r="F37867" t="s">
        <v>23</v>
      </c>
    </row>
    <row r="37868" spans="1:6" x14ac:dyDescent="0.45">
      <c r="A37868" t="s">
        <v>116</v>
      </c>
      <c r="B37868">
        <v>2033</v>
      </c>
      <c r="C37868" t="s">
        <v>15</v>
      </c>
      <c r="D37868" t="s">
        <v>0</v>
      </c>
      <c r="E37868">
        <v>40305.261341076286</v>
      </c>
      <c r="F37868" t="s">
        <v>22</v>
      </c>
    </row>
    <row r="37869" spans="1:6" x14ac:dyDescent="0.45">
      <c r="A37869" t="s">
        <v>116</v>
      </c>
      <c r="B37869">
        <v>2033</v>
      </c>
      <c r="C37869" t="s">
        <v>15</v>
      </c>
      <c r="D37869" t="s">
        <v>1</v>
      </c>
      <c r="E37869">
        <v>24104.079262786749</v>
      </c>
      <c r="F37869" t="s">
        <v>22</v>
      </c>
    </row>
    <row r="37870" spans="1:6" x14ac:dyDescent="0.45">
      <c r="A37870" t="s">
        <v>116</v>
      </c>
      <c r="B37870">
        <v>2033</v>
      </c>
      <c r="C37870" t="s">
        <v>15</v>
      </c>
      <c r="D37870" t="s">
        <v>2</v>
      </c>
      <c r="E37870">
        <v>22617.528208248303</v>
      </c>
      <c r="F37870" t="s">
        <v>22</v>
      </c>
    </row>
    <row r="37871" spans="1:6" x14ac:dyDescent="0.45">
      <c r="A37871" t="s">
        <v>116</v>
      </c>
      <c r="B37871">
        <v>2033</v>
      </c>
      <c r="C37871" t="s">
        <v>15</v>
      </c>
      <c r="D37871" t="s">
        <v>4</v>
      </c>
      <c r="E37871">
        <v>9519.82296073213</v>
      </c>
      <c r="F37871" t="s">
        <v>22</v>
      </c>
    </row>
    <row r="37872" spans="1:6" x14ac:dyDescent="0.45">
      <c r="A37872" t="s">
        <v>116</v>
      </c>
      <c r="B37872">
        <v>2033</v>
      </c>
      <c r="C37872" t="s">
        <v>5</v>
      </c>
      <c r="D37872" t="s">
        <v>5</v>
      </c>
      <c r="E37872">
        <v>96546.691772843449</v>
      </c>
      <c r="F37872" t="s">
        <v>22</v>
      </c>
    </row>
    <row r="37873" spans="1:6" x14ac:dyDescent="0.45">
      <c r="A37873" t="s">
        <v>116</v>
      </c>
      <c r="B37873">
        <v>2033</v>
      </c>
      <c r="C37873" t="s">
        <v>16</v>
      </c>
      <c r="D37873" t="s">
        <v>6</v>
      </c>
      <c r="E37873">
        <v>8009.8413172731362</v>
      </c>
      <c r="F37873" t="s">
        <v>22</v>
      </c>
    </row>
    <row r="37874" spans="1:6" x14ac:dyDescent="0.45">
      <c r="A37874" t="s">
        <v>116</v>
      </c>
      <c r="B37874">
        <v>2033</v>
      </c>
      <c r="C37874" t="s">
        <v>16</v>
      </c>
      <c r="D37874" t="s">
        <v>7</v>
      </c>
      <c r="E37874">
        <v>30096.778975023542</v>
      </c>
      <c r="F37874" t="s">
        <v>22</v>
      </c>
    </row>
    <row r="37875" spans="1:6" x14ac:dyDescent="0.45">
      <c r="A37875" t="s">
        <v>116</v>
      </c>
      <c r="B37875">
        <v>2033</v>
      </c>
      <c r="C37875" t="s">
        <v>17</v>
      </c>
      <c r="D37875" t="s">
        <v>8</v>
      </c>
      <c r="E37875">
        <v>129112.67302376917</v>
      </c>
      <c r="F37875" t="s">
        <v>22</v>
      </c>
    </row>
    <row r="37876" spans="1:6" x14ac:dyDescent="0.45">
      <c r="A37876" t="s">
        <v>116</v>
      </c>
      <c r="B37876">
        <v>2033</v>
      </c>
      <c r="C37876" t="s">
        <v>18</v>
      </c>
      <c r="D37876" t="s">
        <v>9</v>
      </c>
      <c r="E37876">
        <v>5567.5745194178589</v>
      </c>
      <c r="F37876" t="s">
        <v>22</v>
      </c>
    </row>
    <row r="37877" spans="1:6" x14ac:dyDescent="0.45">
      <c r="A37877" t="s">
        <v>116</v>
      </c>
      <c r="B37877">
        <v>2033</v>
      </c>
      <c r="C37877" t="s">
        <v>18</v>
      </c>
      <c r="D37877" t="s">
        <v>10</v>
      </c>
      <c r="E37877">
        <v>26.647962618992349</v>
      </c>
      <c r="F37877" t="s">
        <v>22</v>
      </c>
    </row>
    <row r="37878" spans="1:6" x14ac:dyDescent="0.45">
      <c r="A37878" t="s">
        <v>116</v>
      </c>
      <c r="B37878">
        <v>2033</v>
      </c>
      <c r="C37878" t="s">
        <v>18</v>
      </c>
      <c r="D37878" t="s">
        <v>19</v>
      </c>
      <c r="E37878">
        <v>0.2</v>
      </c>
      <c r="F37878" t="s">
        <v>23</v>
      </c>
    </row>
    <row r="37879" spans="1:6" x14ac:dyDescent="0.45">
      <c r="A37879" t="s">
        <v>116</v>
      </c>
      <c r="B37879">
        <v>2034</v>
      </c>
      <c r="C37879" t="s">
        <v>15</v>
      </c>
      <c r="D37879" t="s">
        <v>0</v>
      </c>
      <c r="E37879">
        <v>40796.247102405789</v>
      </c>
      <c r="F37879" t="s">
        <v>22</v>
      </c>
    </row>
    <row r="37880" spans="1:6" x14ac:dyDescent="0.45">
      <c r="A37880" t="s">
        <v>116</v>
      </c>
      <c r="B37880">
        <v>2034</v>
      </c>
      <c r="C37880" t="s">
        <v>15</v>
      </c>
      <c r="D37880" t="s">
        <v>1</v>
      </c>
      <c r="E37880">
        <v>24252.319350252888</v>
      </c>
      <c r="F37880" t="s">
        <v>22</v>
      </c>
    </row>
    <row r="37881" spans="1:6" x14ac:dyDescent="0.45">
      <c r="A37881" t="s">
        <v>116</v>
      </c>
      <c r="B37881">
        <v>2034</v>
      </c>
      <c r="C37881" t="s">
        <v>15</v>
      </c>
      <c r="D37881" t="s">
        <v>2</v>
      </c>
      <c r="E37881">
        <v>22773.589152885219</v>
      </c>
      <c r="F37881" t="s">
        <v>22</v>
      </c>
    </row>
    <row r="37882" spans="1:6" x14ac:dyDescent="0.45">
      <c r="A37882" t="s">
        <v>116</v>
      </c>
      <c r="B37882">
        <v>2034</v>
      </c>
      <c r="C37882" t="s">
        <v>15</v>
      </c>
      <c r="D37882" t="s">
        <v>4</v>
      </c>
      <c r="E37882">
        <v>9557.9022525750588</v>
      </c>
      <c r="F37882" t="s">
        <v>22</v>
      </c>
    </row>
    <row r="37883" spans="1:6" x14ac:dyDescent="0.45">
      <c r="A37883" t="s">
        <v>116</v>
      </c>
      <c r="B37883">
        <v>2034</v>
      </c>
      <c r="C37883" t="s">
        <v>5</v>
      </c>
      <c r="D37883" t="s">
        <v>5</v>
      </c>
      <c r="E37883">
        <v>97380.057858118962</v>
      </c>
      <c r="F37883" t="s">
        <v>22</v>
      </c>
    </row>
    <row r="37884" spans="1:6" x14ac:dyDescent="0.45">
      <c r="A37884" t="s">
        <v>116</v>
      </c>
      <c r="B37884">
        <v>2034</v>
      </c>
      <c r="C37884" t="s">
        <v>16</v>
      </c>
      <c r="D37884" t="s">
        <v>6</v>
      </c>
      <c r="E37884">
        <v>8089.9397304458671</v>
      </c>
      <c r="F37884" t="s">
        <v>22</v>
      </c>
    </row>
    <row r="37885" spans="1:6" x14ac:dyDescent="0.45">
      <c r="A37885" t="s">
        <v>116</v>
      </c>
      <c r="B37885">
        <v>2034</v>
      </c>
      <c r="C37885" t="s">
        <v>16</v>
      </c>
      <c r="D37885" t="s">
        <v>7</v>
      </c>
      <c r="E37885">
        <v>30260.494428129543</v>
      </c>
      <c r="F37885" t="s">
        <v>22</v>
      </c>
    </row>
    <row r="37886" spans="1:6" x14ac:dyDescent="0.45">
      <c r="A37886" t="s">
        <v>116</v>
      </c>
      <c r="B37886">
        <v>2034</v>
      </c>
      <c r="C37886" t="s">
        <v>17</v>
      </c>
      <c r="D37886" t="s">
        <v>8</v>
      </c>
      <c r="E37886">
        <v>130205.25715441116</v>
      </c>
      <c r="F37886" t="s">
        <v>22</v>
      </c>
    </row>
    <row r="37887" spans="1:6" x14ac:dyDescent="0.45">
      <c r="A37887" t="s">
        <v>116</v>
      </c>
      <c r="B37887">
        <v>2034</v>
      </c>
      <c r="C37887" t="s">
        <v>18</v>
      </c>
      <c r="D37887" t="s">
        <v>9</v>
      </c>
      <c r="E37887">
        <v>5567.5745194178589</v>
      </c>
      <c r="F37887" t="s">
        <v>22</v>
      </c>
    </row>
    <row r="37888" spans="1:6" x14ac:dyDescent="0.45">
      <c r="A37888" t="s">
        <v>116</v>
      </c>
      <c r="B37888">
        <v>2034</v>
      </c>
      <c r="C37888" t="s">
        <v>18</v>
      </c>
      <c r="D37888" t="s">
        <v>10</v>
      </c>
      <c r="E37888">
        <v>26.647962618992349</v>
      </c>
      <c r="F37888" t="s">
        <v>22</v>
      </c>
    </row>
    <row r="37889" spans="1:6" x14ac:dyDescent="0.45">
      <c r="A37889" t="s">
        <v>116</v>
      </c>
      <c r="B37889">
        <v>2034</v>
      </c>
      <c r="C37889" t="s">
        <v>18</v>
      </c>
      <c r="D37889" t="s">
        <v>19</v>
      </c>
      <c r="E37889">
        <v>0.2</v>
      </c>
      <c r="F37889" t="s">
        <v>23</v>
      </c>
    </row>
    <row r="37890" spans="1:6" x14ac:dyDescent="0.45">
      <c r="A37890" t="s">
        <v>116</v>
      </c>
      <c r="B37890">
        <v>2035</v>
      </c>
      <c r="C37890" t="s">
        <v>15</v>
      </c>
      <c r="D37890" t="s">
        <v>0</v>
      </c>
      <c r="E37890">
        <v>41593.398157904958</v>
      </c>
      <c r="F37890" t="s">
        <v>22</v>
      </c>
    </row>
    <row r="37891" spans="1:6" x14ac:dyDescent="0.45">
      <c r="A37891" t="s">
        <v>116</v>
      </c>
      <c r="B37891">
        <v>2035</v>
      </c>
      <c r="C37891" t="s">
        <v>15</v>
      </c>
      <c r="D37891" t="s">
        <v>1</v>
      </c>
      <c r="E37891">
        <v>24344.47816378385</v>
      </c>
      <c r="F37891" t="s">
        <v>22</v>
      </c>
    </row>
    <row r="37892" spans="1:6" x14ac:dyDescent="0.45">
      <c r="A37892" t="s">
        <v>116</v>
      </c>
      <c r="B37892">
        <v>2035</v>
      </c>
      <c r="C37892" t="s">
        <v>15</v>
      </c>
      <c r="D37892" t="s">
        <v>2</v>
      </c>
      <c r="E37892">
        <v>22887.45709864964</v>
      </c>
      <c r="F37892" t="s">
        <v>22</v>
      </c>
    </row>
    <row r="37893" spans="1:6" x14ac:dyDescent="0.45">
      <c r="A37893" t="s">
        <v>116</v>
      </c>
      <c r="B37893">
        <v>2035</v>
      </c>
      <c r="C37893" t="s">
        <v>15</v>
      </c>
      <c r="D37893" t="s">
        <v>4</v>
      </c>
      <c r="E37893">
        <v>9596.1338615853583</v>
      </c>
      <c r="F37893" t="s">
        <v>22</v>
      </c>
    </row>
    <row r="37894" spans="1:6" x14ac:dyDescent="0.45">
      <c r="A37894" t="s">
        <v>116</v>
      </c>
      <c r="B37894">
        <v>2035</v>
      </c>
      <c r="C37894" t="s">
        <v>5</v>
      </c>
      <c r="D37894" t="s">
        <v>5</v>
      </c>
      <c r="E37894">
        <v>98421.467281923804</v>
      </c>
      <c r="F37894" t="s">
        <v>22</v>
      </c>
    </row>
    <row r="37895" spans="1:6" x14ac:dyDescent="0.45">
      <c r="A37895" t="s">
        <v>116</v>
      </c>
      <c r="B37895">
        <v>2035</v>
      </c>
      <c r="C37895" t="s">
        <v>16</v>
      </c>
      <c r="D37895" t="s">
        <v>6</v>
      </c>
      <c r="E37895">
        <v>8170.8391277503251</v>
      </c>
      <c r="F37895" t="s">
        <v>22</v>
      </c>
    </row>
    <row r="37896" spans="1:6" x14ac:dyDescent="0.45">
      <c r="A37896" t="s">
        <v>116</v>
      </c>
      <c r="B37896">
        <v>2035</v>
      </c>
      <c r="C37896" t="s">
        <v>16</v>
      </c>
      <c r="D37896" t="s">
        <v>7</v>
      </c>
      <c r="E37896">
        <v>30260.517420014836</v>
      </c>
      <c r="F37896" t="s">
        <v>22</v>
      </c>
    </row>
    <row r="37897" spans="1:6" x14ac:dyDescent="0.45">
      <c r="A37897" t="s">
        <v>116</v>
      </c>
      <c r="B37897">
        <v>2035</v>
      </c>
      <c r="C37897" t="s">
        <v>17</v>
      </c>
      <c r="D37897" t="s">
        <v>8</v>
      </c>
      <c r="E37897">
        <v>131381.11078558007</v>
      </c>
      <c r="F37897" t="s">
        <v>22</v>
      </c>
    </row>
    <row r="37898" spans="1:6" x14ac:dyDescent="0.45">
      <c r="A37898" t="s">
        <v>116</v>
      </c>
      <c r="B37898">
        <v>2035</v>
      </c>
      <c r="C37898" t="s">
        <v>18</v>
      </c>
      <c r="D37898" t="s">
        <v>9</v>
      </c>
      <c r="E37898">
        <v>5567.5745194178589</v>
      </c>
      <c r="F37898" t="s">
        <v>22</v>
      </c>
    </row>
    <row r="37899" spans="1:6" x14ac:dyDescent="0.45">
      <c r="A37899" t="s">
        <v>116</v>
      </c>
      <c r="B37899">
        <v>2035</v>
      </c>
      <c r="C37899" t="s">
        <v>18</v>
      </c>
      <c r="D37899" t="s">
        <v>10</v>
      </c>
      <c r="E37899">
        <v>26.647962618992349</v>
      </c>
      <c r="F37899" t="s">
        <v>22</v>
      </c>
    </row>
    <row r="37900" spans="1:6" x14ac:dyDescent="0.45">
      <c r="A37900" t="s">
        <v>116</v>
      </c>
      <c r="B37900">
        <v>2035</v>
      </c>
      <c r="C37900" t="s">
        <v>18</v>
      </c>
      <c r="D37900" t="s">
        <v>19</v>
      </c>
      <c r="E37900">
        <v>0.2</v>
      </c>
      <c r="F37900" t="s">
        <v>23</v>
      </c>
    </row>
    <row r="37901" spans="1:6" x14ac:dyDescent="0.45">
      <c r="A37901" t="s">
        <v>116</v>
      </c>
      <c r="B37901">
        <v>2036</v>
      </c>
      <c r="C37901" t="s">
        <v>15</v>
      </c>
      <c r="D37901" t="s">
        <v>0</v>
      </c>
      <c r="E37901">
        <v>41985.154667541123</v>
      </c>
      <c r="F37901" t="s">
        <v>22</v>
      </c>
    </row>
    <row r="37902" spans="1:6" x14ac:dyDescent="0.45">
      <c r="A37902" t="s">
        <v>116</v>
      </c>
      <c r="B37902">
        <v>2036</v>
      </c>
      <c r="C37902" t="s">
        <v>15</v>
      </c>
      <c r="D37902" t="s">
        <v>1</v>
      </c>
      <c r="E37902">
        <v>24436.987180806231</v>
      </c>
      <c r="F37902" t="s">
        <v>22</v>
      </c>
    </row>
    <row r="37903" spans="1:6" x14ac:dyDescent="0.45">
      <c r="A37903" t="s">
        <v>116</v>
      </c>
      <c r="B37903">
        <v>2036</v>
      </c>
      <c r="C37903" t="s">
        <v>15</v>
      </c>
      <c r="D37903" t="s">
        <v>2</v>
      </c>
      <c r="E37903">
        <v>22997.316892723156</v>
      </c>
      <c r="F37903" t="s">
        <v>22</v>
      </c>
    </row>
    <row r="37904" spans="1:6" x14ac:dyDescent="0.45">
      <c r="A37904" t="s">
        <v>116</v>
      </c>
      <c r="B37904">
        <v>2036</v>
      </c>
      <c r="C37904" t="s">
        <v>15</v>
      </c>
      <c r="D37904" t="s">
        <v>4</v>
      </c>
      <c r="E37904">
        <v>9634.5183970316994</v>
      </c>
      <c r="F37904" t="s">
        <v>22</v>
      </c>
    </row>
    <row r="37905" spans="1:6" x14ac:dyDescent="0.45">
      <c r="A37905" t="s">
        <v>116</v>
      </c>
      <c r="B37905">
        <v>2036</v>
      </c>
      <c r="C37905" t="s">
        <v>5</v>
      </c>
      <c r="D37905" t="s">
        <v>5</v>
      </c>
      <c r="E37905">
        <v>99053.977138102215</v>
      </c>
      <c r="F37905" t="s">
        <v>22</v>
      </c>
    </row>
    <row r="37906" spans="1:6" x14ac:dyDescent="0.45">
      <c r="A37906" t="s">
        <v>116</v>
      </c>
      <c r="B37906">
        <v>2036</v>
      </c>
      <c r="C37906" t="s">
        <v>16</v>
      </c>
      <c r="D37906" t="s">
        <v>6</v>
      </c>
      <c r="E37906">
        <v>8252.5475190278285</v>
      </c>
      <c r="F37906" t="s">
        <v>22</v>
      </c>
    </row>
    <row r="37907" spans="1:6" x14ac:dyDescent="0.45">
      <c r="A37907" t="s">
        <v>116</v>
      </c>
      <c r="B37907">
        <v>2036</v>
      </c>
      <c r="C37907" t="s">
        <v>16</v>
      </c>
      <c r="D37907" t="s">
        <v>7</v>
      </c>
      <c r="E37907">
        <v>30177.838644617157</v>
      </c>
      <c r="F37907" t="s">
        <v>22</v>
      </c>
    </row>
    <row r="37908" spans="1:6" x14ac:dyDescent="0.45">
      <c r="A37908" t="s">
        <v>116</v>
      </c>
      <c r="B37908">
        <v>2036</v>
      </c>
      <c r="C37908" t="s">
        <v>17</v>
      </c>
      <c r="D37908" t="s">
        <v>8</v>
      </c>
      <c r="E37908">
        <v>131790.62308665589</v>
      </c>
      <c r="F37908" t="s">
        <v>22</v>
      </c>
    </row>
    <row r="37909" spans="1:6" x14ac:dyDescent="0.45">
      <c r="A37909" t="s">
        <v>116</v>
      </c>
      <c r="B37909">
        <v>2036</v>
      </c>
      <c r="C37909" t="s">
        <v>18</v>
      </c>
      <c r="D37909" t="s">
        <v>9</v>
      </c>
      <c r="E37909">
        <v>5567.5745194178589</v>
      </c>
      <c r="F37909" t="s">
        <v>22</v>
      </c>
    </row>
    <row r="37910" spans="1:6" x14ac:dyDescent="0.45">
      <c r="A37910" t="s">
        <v>116</v>
      </c>
      <c r="B37910">
        <v>2036</v>
      </c>
      <c r="C37910" t="s">
        <v>18</v>
      </c>
      <c r="D37910" t="s">
        <v>10</v>
      </c>
      <c r="E37910">
        <v>26.575153977956848</v>
      </c>
      <c r="F37910" t="s">
        <v>22</v>
      </c>
    </row>
    <row r="37911" spans="1:6" x14ac:dyDescent="0.45">
      <c r="A37911" t="s">
        <v>116</v>
      </c>
      <c r="B37911">
        <v>2036</v>
      </c>
      <c r="C37911" t="s">
        <v>18</v>
      </c>
      <c r="D37911" t="s">
        <v>19</v>
      </c>
      <c r="E37911">
        <v>0.2</v>
      </c>
      <c r="F37911" t="s">
        <v>23</v>
      </c>
    </row>
    <row r="37912" spans="1:6" x14ac:dyDescent="0.45">
      <c r="A37912" t="s">
        <v>116</v>
      </c>
      <c r="B37912">
        <v>2037</v>
      </c>
      <c r="C37912" t="s">
        <v>15</v>
      </c>
      <c r="D37912" t="s">
        <v>0</v>
      </c>
      <c r="E37912">
        <v>42922.920941976525</v>
      </c>
      <c r="F37912" t="s">
        <v>22</v>
      </c>
    </row>
    <row r="37913" spans="1:6" x14ac:dyDescent="0.45">
      <c r="A37913" t="s">
        <v>116</v>
      </c>
      <c r="B37913">
        <v>2037</v>
      </c>
      <c r="C37913" t="s">
        <v>15</v>
      </c>
      <c r="D37913" t="s">
        <v>1</v>
      </c>
      <c r="E37913">
        <v>24529.847732093294</v>
      </c>
      <c r="F37913" t="s">
        <v>22</v>
      </c>
    </row>
    <row r="37914" spans="1:6" x14ac:dyDescent="0.45">
      <c r="A37914" t="s">
        <v>116</v>
      </c>
      <c r="B37914">
        <v>2037</v>
      </c>
      <c r="C37914" t="s">
        <v>15</v>
      </c>
      <c r="D37914" t="s">
        <v>2</v>
      </c>
      <c r="E37914">
        <v>23103.104550429682</v>
      </c>
      <c r="F37914" t="s">
        <v>22</v>
      </c>
    </row>
    <row r="37915" spans="1:6" x14ac:dyDescent="0.45">
      <c r="A37915" t="s">
        <v>116</v>
      </c>
      <c r="B37915">
        <v>2037</v>
      </c>
      <c r="C37915" t="s">
        <v>15</v>
      </c>
      <c r="D37915" t="s">
        <v>4</v>
      </c>
      <c r="E37915">
        <v>9673.0564706198275</v>
      </c>
      <c r="F37915" t="s">
        <v>22</v>
      </c>
    </row>
    <row r="37916" spans="1:6" x14ac:dyDescent="0.45">
      <c r="A37916" t="s">
        <v>116</v>
      </c>
      <c r="B37916">
        <v>2037</v>
      </c>
      <c r="C37916" t="s">
        <v>5</v>
      </c>
      <c r="D37916" t="s">
        <v>5</v>
      </c>
      <c r="E37916">
        <v>100228.92969511932</v>
      </c>
      <c r="F37916" t="s">
        <v>22</v>
      </c>
    </row>
    <row r="37917" spans="1:6" x14ac:dyDescent="0.45">
      <c r="A37917" t="s">
        <v>116</v>
      </c>
      <c r="B37917">
        <v>2037</v>
      </c>
      <c r="C37917" t="s">
        <v>16</v>
      </c>
      <c r="D37917" t="s">
        <v>6</v>
      </c>
      <c r="E37917">
        <v>8335.0729942181079</v>
      </c>
      <c r="F37917" t="s">
        <v>22</v>
      </c>
    </row>
    <row r="37918" spans="1:6" x14ac:dyDescent="0.45">
      <c r="A37918" t="s">
        <v>116</v>
      </c>
      <c r="B37918">
        <v>2037</v>
      </c>
      <c r="C37918" t="s">
        <v>16</v>
      </c>
      <c r="D37918" t="s">
        <v>7</v>
      </c>
      <c r="E37918">
        <v>30260.517654602409</v>
      </c>
      <c r="F37918" t="s">
        <v>22</v>
      </c>
    </row>
    <row r="37919" spans="1:6" x14ac:dyDescent="0.45">
      <c r="A37919" t="s">
        <v>116</v>
      </c>
      <c r="B37919">
        <v>2037</v>
      </c>
      <c r="C37919" t="s">
        <v>17</v>
      </c>
      <c r="D37919" t="s">
        <v>8</v>
      </c>
      <c r="E37919">
        <v>133117.63997557259</v>
      </c>
      <c r="F37919" t="s">
        <v>22</v>
      </c>
    </row>
    <row r="37920" spans="1:6" x14ac:dyDescent="0.45">
      <c r="A37920" t="s">
        <v>116</v>
      </c>
      <c r="B37920">
        <v>2037</v>
      </c>
      <c r="C37920" t="s">
        <v>18</v>
      </c>
      <c r="D37920" t="s">
        <v>9</v>
      </c>
      <c r="E37920">
        <v>5567.5745194178589</v>
      </c>
      <c r="F37920" t="s">
        <v>22</v>
      </c>
    </row>
    <row r="37921" spans="1:6" x14ac:dyDescent="0.45">
      <c r="A37921" t="s">
        <v>116</v>
      </c>
      <c r="B37921">
        <v>2037</v>
      </c>
      <c r="C37921" t="s">
        <v>18</v>
      </c>
      <c r="D37921" t="s">
        <v>10</v>
      </c>
      <c r="E37921">
        <v>26.647962618992349</v>
      </c>
      <c r="F37921" t="s">
        <v>22</v>
      </c>
    </row>
    <row r="37922" spans="1:6" x14ac:dyDescent="0.45">
      <c r="A37922" t="s">
        <v>116</v>
      </c>
      <c r="B37922">
        <v>2037</v>
      </c>
      <c r="C37922" t="s">
        <v>18</v>
      </c>
      <c r="D37922" t="s">
        <v>19</v>
      </c>
      <c r="E37922">
        <v>0.2</v>
      </c>
      <c r="F37922" t="s">
        <v>23</v>
      </c>
    </row>
    <row r="37923" spans="1:6" x14ac:dyDescent="0.45">
      <c r="A37923" t="s">
        <v>116</v>
      </c>
      <c r="B37923">
        <v>2038</v>
      </c>
      <c r="C37923" t="s">
        <v>15</v>
      </c>
      <c r="D37923" t="s">
        <v>0</v>
      </c>
      <c r="E37923">
        <v>43183.341935117736</v>
      </c>
      <c r="F37923" t="s">
        <v>22</v>
      </c>
    </row>
    <row r="37924" spans="1:6" x14ac:dyDescent="0.45">
      <c r="A37924" t="s">
        <v>116</v>
      </c>
      <c r="B37924">
        <v>2038</v>
      </c>
      <c r="C37924" t="s">
        <v>15</v>
      </c>
      <c r="D37924" t="s">
        <v>1</v>
      </c>
      <c r="E37924">
        <v>24623.06115347525</v>
      </c>
      <c r="F37924" t="s">
        <v>22</v>
      </c>
    </row>
    <row r="37925" spans="1:6" x14ac:dyDescent="0.45">
      <c r="A37925" t="s">
        <v>116</v>
      </c>
      <c r="B37925">
        <v>2038</v>
      </c>
      <c r="C37925" t="s">
        <v>15</v>
      </c>
      <c r="D37925" t="s">
        <v>2</v>
      </c>
      <c r="E37925">
        <v>23204.758210451568</v>
      </c>
      <c r="F37925" t="s">
        <v>22</v>
      </c>
    </row>
    <row r="37926" spans="1:6" x14ac:dyDescent="0.45">
      <c r="A37926" t="s">
        <v>116</v>
      </c>
      <c r="B37926">
        <v>2038</v>
      </c>
      <c r="C37926" t="s">
        <v>15</v>
      </c>
      <c r="D37926" t="s">
        <v>4</v>
      </c>
      <c r="E37926">
        <v>9711.7486965023072</v>
      </c>
      <c r="F37926" t="s">
        <v>22</v>
      </c>
    </row>
    <row r="37927" spans="1:6" x14ac:dyDescent="0.45">
      <c r="A37927" t="s">
        <v>116</v>
      </c>
      <c r="B37927">
        <v>2038</v>
      </c>
      <c r="C37927" t="s">
        <v>5</v>
      </c>
      <c r="D37927" t="s">
        <v>5</v>
      </c>
      <c r="E37927">
        <v>100722.90999554688</v>
      </c>
      <c r="F37927" t="s">
        <v>22</v>
      </c>
    </row>
    <row r="37928" spans="1:6" x14ac:dyDescent="0.45">
      <c r="A37928" t="s">
        <v>116</v>
      </c>
      <c r="B37928">
        <v>2038</v>
      </c>
      <c r="C37928" t="s">
        <v>16</v>
      </c>
      <c r="D37928" t="s">
        <v>6</v>
      </c>
      <c r="E37928">
        <v>8418.4237241602877</v>
      </c>
      <c r="F37928" t="s">
        <v>22</v>
      </c>
    </row>
    <row r="37929" spans="1:6" x14ac:dyDescent="0.45">
      <c r="A37929" t="s">
        <v>116</v>
      </c>
      <c r="B37929">
        <v>2038</v>
      </c>
      <c r="C37929" t="s">
        <v>16</v>
      </c>
      <c r="D37929" t="s">
        <v>7</v>
      </c>
      <c r="E37929">
        <v>30260.517654602409</v>
      </c>
      <c r="F37929" t="s">
        <v>22</v>
      </c>
    </row>
    <row r="37930" spans="1:6" x14ac:dyDescent="0.45">
      <c r="A37930" t="s">
        <v>116</v>
      </c>
      <c r="B37930">
        <v>2038</v>
      </c>
      <c r="C37930" t="s">
        <v>17</v>
      </c>
      <c r="D37930" t="s">
        <v>8</v>
      </c>
      <c r="E37930">
        <v>133689.44395368942</v>
      </c>
      <c r="F37930" t="s">
        <v>22</v>
      </c>
    </row>
    <row r="37931" spans="1:6" x14ac:dyDescent="0.45">
      <c r="A37931" t="s">
        <v>116</v>
      </c>
      <c r="B37931">
        <v>2038</v>
      </c>
      <c r="C37931" t="s">
        <v>18</v>
      </c>
      <c r="D37931" t="s">
        <v>9</v>
      </c>
      <c r="E37931">
        <v>5567.5745194178589</v>
      </c>
      <c r="F37931" t="s">
        <v>22</v>
      </c>
    </row>
    <row r="37932" spans="1:6" x14ac:dyDescent="0.45">
      <c r="A37932" t="s">
        <v>116</v>
      </c>
      <c r="B37932">
        <v>2038</v>
      </c>
      <c r="C37932" t="s">
        <v>18</v>
      </c>
      <c r="D37932" t="s">
        <v>10</v>
      </c>
      <c r="E37932">
        <v>26.647962618992349</v>
      </c>
      <c r="F37932" t="s">
        <v>22</v>
      </c>
    </row>
    <row r="37933" spans="1:6" x14ac:dyDescent="0.45">
      <c r="A37933" t="s">
        <v>116</v>
      </c>
      <c r="B37933">
        <v>2038</v>
      </c>
      <c r="C37933" t="s">
        <v>18</v>
      </c>
      <c r="D37933" t="s">
        <v>19</v>
      </c>
      <c r="E37933">
        <v>0.2</v>
      </c>
      <c r="F37933" t="s">
        <v>23</v>
      </c>
    </row>
    <row r="37934" spans="1:6" x14ac:dyDescent="0.45">
      <c r="A37934" t="s">
        <v>116</v>
      </c>
      <c r="B37934">
        <v>2039</v>
      </c>
      <c r="C37934" t="s">
        <v>15</v>
      </c>
      <c r="D37934" t="s">
        <v>0</v>
      </c>
      <c r="E37934">
        <v>43761.48859076426</v>
      </c>
      <c r="F37934" t="s">
        <v>22</v>
      </c>
    </row>
    <row r="37935" spans="1:6" x14ac:dyDescent="0.45">
      <c r="A37935" t="s">
        <v>116</v>
      </c>
      <c r="B37935">
        <v>2039</v>
      </c>
      <c r="C37935" t="s">
        <v>15</v>
      </c>
      <c r="D37935" t="s">
        <v>1</v>
      </c>
      <c r="E37935">
        <v>24716.628785858455</v>
      </c>
      <c r="F37935" t="s">
        <v>22</v>
      </c>
    </row>
    <row r="37936" spans="1:6" x14ac:dyDescent="0.45">
      <c r="A37936" t="s">
        <v>116</v>
      </c>
      <c r="B37936">
        <v>2039</v>
      </c>
      <c r="C37936" t="s">
        <v>15</v>
      </c>
      <c r="D37936" t="s">
        <v>2</v>
      </c>
      <c r="E37936">
        <v>23302.218194935467</v>
      </c>
      <c r="F37936" t="s">
        <v>22</v>
      </c>
    </row>
    <row r="37937" spans="1:6" x14ac:dyDescent="0.45">
      <c r="A37937" t="s">
        <v>116</v>
      </c>
      <c r="B37937">
        <v>2039</v>
      </c>
      <c r="C37937" t="s">
        <v>15</v>
      </c>
      <c r="D37937" t="s">
        <v>4</v>
      </c>
      <c r="E37937">
        <v>9750.5956912883157</v>
      </c>
      <c r="F37937" t="s">
        <v>22</v>
      </c>
    </row>
    <row r="37938" spans="1:6" x14ac:dyDescent="0.45">
      <c r="A37938" t="s">
        <v>116</v>
      </c>
      <c r="B37938">
        <v>2039</v>
      </c>
      <c r="C37938" t="s">
        <v>5</v>
      </c>
      <c r="D37938" t="s">
        <v>5</v>
      </c>
      <c r="E37938">
        <v>101530.9312628465</v>
      </c>
      <c r="F37938" t="s">
        <v>22</v>
      </c>
    </row>
    <row r="37939" spans="1:6" x14ac:dyDescent="0.45">
      <c r="A37939" t="s">
        <v>116</v>
      </c>
      <c r="B37939">
        <v>2039</v>
      </c>
      <c r="C37939" t="s">
        <v>16</v>
      </c>
      <c r="D37939" t="s">
        <v>6</v>
      </c>
      <c r="E37939">
        <v>8502.6079614018909</v>
      </c>
      <c r="F37939" t="s">
        <v>22</v>
      </c>
    </row>
    <row r="37940" spans="1:6" x14ac:dyDescent="0.45">
      <c r="A37940" t="s">
        <v>116</v>
      </c>
      <c r="B37940">
        <v>2039</v>
      </c>
      <c r="C37940" t="s">
        <v>16</v>
      </c>
      <c r="D37940" t="s">
        <v>7</v>
      </c>
      <c r="E37940">
        <v>30260.517654602409</v>
      </c>
      <c r="F37940" t="s">
        <v>22</v>
      </c>
    </row>
    <row r="37941" spans="1:6" x14ac:dyDescent="0.45">
      <c r="A37941" t="s">
        <v>116</v>
      </c>
      <c r="B37941">
        <v>2039</v>
      </c>
      <c r="C37941" t="s">
        <v>17</v>
      </c>
      <c r="D37941" t="s">
        <v>8</v>
      </c>
      <c r="E37941">
        <v>134679.0956510668</v>
      </c>
      <c r="F37941" t="s">
        <v>22</v>
      </c>
    </row>
    <row r="37942" spans="1:6" x14ac:dyDescent="0.45">
      <c r="A37942" t="s">
        <v>116</v>
      </c>
      <c r="B37942">
        <v>2039</v>
      </c>
      <c r="C37942" t="s">
        <v>18</v>
      </c>
      <c r="D37942" t="s">
        <v>9</v>
      </c>
      <c r="E37942">
        <v>5567.5745194178589</v>
      </c>
      <c r="F37942" t="s">
        <v>22</v>
      </c>
    </row>
    <row r="37943" spans="1:6" x14ac:dyDescent="0.45">
      <c r="A37943" t="s">
        <v>116</v>
      </c>
      <c r="B37943">
        <v>2039</v>
      </c>
      <c r="C37943" t="s">
        <v>18</v>
      </c>
      <c r="D37943" t="s">
        <v>10</v>
      </c>
      <c r="E37943">
        <v>26.647962618992349</v>
      </c>
      <c r="F37943" t="s">
        <v>22</v>
      </c>
    </row>
    <row r="37944" spans="1:6" x14ac:dyDescent="0.45">
      <c r="A37944" t="s">
        <v>116</v>
      </c>
      <c r="B37944">
        <v>2039</v>
      </c>
      <c r="C37944" t="s">
        <v>18</v>
      </c>
      <c r="D37944" t="s">
        <v>19</v>
      </c>
      <c r="E37944">
        <v>0.2</v>
      </c>
      <c r="F37944" t="s">
        <v>23</v>
      </c>
    </row>
    <row r="37945" spans="1:6" x14ac:dyDescent="0.45">
      <c r="A37945" t="s">
        <v>116</v>
      </c>
      <c r="B37945">
        <v>2040</v>
      </c>
      <c r="C37945" t="s">
        <v>15</v>
      </c>
      <c r="D37945" t="s">
        <v>0</v>
      </c>
      <c r="E37945">
        <v>43901.604287420778</v>
      </c>
      <c r="F37945" t="s">
        <v>22</v>
      </c>
    </row>
    <row r="37946" spans="1:6" x14ac:dyDescent="0.45">
      <c r="A37946" t="s">
        <v>116</v>
      </c>
      <c r="B37946">
        <v>2040</v>
      </c>
      <c r="C37946" t="s">
        <v>15</v>
      </c>
      <c r="D37946" t="s">
        <v>1</v>
      </c>
      <c r="E37946">
        <v>24810.551975244722</v>
      </c>
      <c r="F37946" t="s">
        <v>22</v>
      </c>
    </row>
    <row r="37947" spans="1:6" x14ac:dyDescent="0.45">
      <c r="A37947" t="s">
        <v>116</v>
      </c>
      <c r="B37947">
        <v>2040</v>
      </c>
      <c r="C37947" t="s">
        <v>15</v>
      </c>
      <c r="D37947" t="s">
        <v>2</v>
      </c>
      <c r="E37947">
        <v>23395.427067715209</v>
      </c>
      <c r="F37947" t="s">
        <v>22</v>
      </c>
    </row>
    <row r="37948" spans="1:6" x14ac:dyDescent="0.45">
      <c r="A37948" t="s">
        <v>116</v>
      </c>
      <c r="B37948">
        <v>2040</v>
      </c>
      <c r="C37948" t="s">
        <v>15</v>
      </c>
      <c r="D37948" t="s">
        <v>4</v>
      </c>
      <c r="E37948">
        <v>9789.5980740534687</v>
      </c>
      <c r="F37948" t="s">
        <v>22</v>
      </c>
    </row>
    <row r="37949" spans="1:6" x14ac:dyDescent="0.45">
      <c r="A37949" t="s">
        <v>116</v>
      </c>
      <c r="B37949">
        <v>2040</v>
      </c>
      <c r="C37949" t="s">
        <v>5</v>
      </c>
      <c r="D37949" t="s">
        <v>5</v>
      </c>
      <c r="E37949">
        <v>101897.18140443416</v>
      </c>
      <c r="F37949" t="s">
        <v>22</v>
      </c>
    </row>
    <row r="37950" spans="1:6" x14ac:dyDescent="0.45">
      <c r="A37950" t="s">
        <v>116</v>
      </c>
      <c r="B37950">
        <v>2040</v>
      </c>
      <c r="C37950" t="s">
        <v>16</v>
      </c>
      <c r="D37950" t="s">
        <v>6</v>
      </c>
      <c r="E37950">
        <v>8587.63404101591</v>
      </c>
      <c r="F37950" t="s">
        <v>22</v>
      </c>
    </row>
    <row r="37951" spans="1:6" x14ac:dyDescent="0.45">
      <c r="A37951" t="s">
        <v>116</v>
      </c>
      <c r="B37951">
        <v>2040</v>
      </c>
      <c r="C37951" t="s">
        <v>16</v>
      </c>
      <c r="D37951" t="s">
        <v>7</v>
      </c>
      <c r="E37951">
        <v>30177.838644617157</v>
      </c>
      <c r="F37951" t="s">
        <v>22</v>
      </c>
    </row>
    <row r="37952" spans="1:6" x14ac:dyDescent="0.45">
      <c r="A37952" t="s">
        <v>116</v>
      </c>
      <c r="B37952">
        <v>2040</v>
      </c>
      <c r="C37952" t="s">
        <v>17</v>
      </c>
      <c r="D37952" t="s">
        <v>8</v>
      </c>
      <c r="E37952">
        <v>135034.67514736089</v>
      </c>
      <c r="F37952" t="s">
        <v>22</v>
      </c>
    </row>
    <row r="37953" spans="1:6" x14ac:dyDescent="0.45">
      <c r="A37953" t="s">
        <v>116</v>
      </c>
      <c r="B37953">
        <v>2040</v>
      </c>
      <c r="C37953" t="s">
        <v>18</v>
      </c>
      <c r="D37953" t="s">
        <v>9</v>
      </c>
      <c r="E37953">
        <v>5511.8987742236804</v>
      </c>
      <c r="F37953" t="s">
        <v>22</v>
      </c>
    </row>
    <row r="37954" spans="1:6" x14ac:dyDescent="0.45">
      <c r="A37954" t="s">
        <v>116</v>
      </c>
      <c r="B37954">
        <v>2040</v>
      </c>
      <c r="C37954" t="s">
        <v>18</v>
      </c>
      <c r="D37954" t="s">
        <v>10</v>
      </c>
      <c r="E37954">
        <v>26.575153977956848</v>
      </c>
      <c r="F37954" t="s">
        <v>22</v>
      </c>
    </row>
    <row r="37955" spans="1:6" x14ac:dyDescent="0.45">
      <c r="A37955" t="s">
        <v>116</v>
      </c>
      <c r="B37955">
        <v>2040</v>
      </c>
      <c r="C37955" t="s">
        <v>18</v>
      </c>
      <c r="D37955" t="s">
        <v>19</v>
      </c>
      <c r="E37955">
        <v>0.2</v>
      </c>
      <c r="F37955" t="s">
        <v>23</v>
      </c>
    </row>
    <row r="37956" spans="1:6" x14ac:dyDescent="0.45">
      <c r="A37956" t="s">
        <v>116</v>
      </c>
      <c r="B37956">
        <v>2041</v>
      </c>
      <c r="C37956" t="s">
        <v>15</v>
      </c>
      <c r="D37956" t="s">
        <v>0</v>
      </c>
      <c r="E37956">
        <v>44111.218228088685</v>
      </c>
      <c r="F37956" t="s">
        <v>22</v>
      </c>
    </row>
    <row r="37957" spans="1:6" x14ac:dyDescent="0.45">
      <c r="A37957" t="s">
        <v>116</v>
      </c>
      <c r="B37957">
        <v>2041</v>
      </c>
      <c r="C37957" t="s">
        <v>15</v>
      </c>
      <c r="D37957" t="s">
        <v>1</v>
      </c>
      <c r="E37957">
        <v>24904.894099130583</v>
      </c>
      <c r="F37957" t="s">
        <v>22</v>
      </c>
    </row>
    <row r="37958" spans="1:6" x14ac:dyDescent="0.45">
      <c r="A37958" t="s">
        <v>116</v>
      </c>
      <c r="B37958">
        <v>2041</v>
      </c>
      <c r="C37958" t="s">
        <v>15</v>
      </c>
      <c r="D37958" t="s">
        <v>2</v>
      </c>
      <c r="E37958">
        <v>23489.008775986069</v>
      </c>
      <c r="F37958" t="s">
        <v>22</v>
      </c>
    </row>
    <row r="37959" spans="1:6" x14ac:dyDescent="0.45">
      <c r="A37959" t="s">
        <v>116</v>
      </c>
      <c r="B37959">
        <v>2041</v>
      </c>
      <c r="C37959" t="s">
        <v>15</v>
      </c>
      <c r="D37959" t="s">
        <v>4</v>
      </c>
      <c r="E37959">
        <v>9828.7564663496833</v>
      </c>
      <c r="F37959" t="s">
        <v>22</v>
      </c>
    </row>
    <row r="37960" spans="1:6" x14ac:dyDescent="0.45">
      <c r="A37960" t="s">
        <v>116</v>
      </c>
      <c r="B37960">
        <v>2041</v>
      </c>
      <c r="C37960" t="s">
        <v>5</v>
      </c>
      <c r="D37960" t="s">
        <v>5</v>
      </c>
      <c r="E37960">
        <v>102333.87756955504</v>
      </c>
      <c r="F37960" t="s">
        <v>22</v>
      </c>
    </row>
    <row r="37961" spans="1:6" x14ac:dyDescent="0.45">
      <c r="A37961" t="s">
        <v>116</v>
      </c>
      <c r="B37961">
        <v>2041</v>
      </c>
      <c r="C37961" t="s">
        <v>16</v>
      </c>
      <c r="D37961" t="s">
        <v>6</v>
      </c>
      <c r="E37961">
        <v>8673.5103814260692</v>
      </c>
      <c r="F37961" t="s">
        <v>22</v>
      </c>
    </row>
    <row r="37962" spans="1:6" x14ac:dyDescent="0.45">
      <c r="A37962" t="s">
        <v>116</v>
      </c>
      <c r="B37962">
        <v>2041</v>
      </c>
      <c r="C37962" t="s">
        <v>16</v>
      </c>
      <c r="D37962" t="s">
        <v>7</v>
      </c>
      <c r="E37962">
        <v>30260.517654602409</v>
      </c>
      <c r="F37962" t="s">
        <v>22</v>
      </c>
    </row>
    <row r="37963" spans="1:6" x14ac:dyDescent="0.45">
      <c r="A37963" t="s">
        <v>116</v>
      </c>
      <c r="B37963">
        <v>2041</v>
      </c>
      <c r="C37963" t="s">
        <v>17</v>
      </c>
      <c r="D37963" t="s">
        <v>8</v>
      </c>
      <c r="E37963">
        <v>135852.62347220018</v>
      </c>
      <c r="F37963" t="s">
        <v>22</v>
      </c>
    </row>
    <row r="37964" spans="1:6" x14ac:dyDescent="0.45">
      <c r="A37964" t="s">
        <v>116</v>
      </c>
      <c r="B37964">
        <v>2041</v>
      </c>
      <c r="C37964" t="s">
        <v>18</v>
      </c>
      <c r="D37964" t="s">
        <v>9</v>
      </c>
      <c r="E37964">
        <v>5511.8987742236804</v>
      </c>
      <c r="F37964" t="s">
        <v>22</v>
      </c>
    </row>
    <row r="37965" spans="1:6" x14ac:dyDescent="0.45">
      <c r="A37965" t="s">
        <v>116</v>
      </c>
      <c r="B37965">
        <v>2041</v>
      </c>
      <c r="C37965" t="s">
        <v>18</v>
      </c>
      <c r="D37965" t="s">
        <v>10</v>
      </c>
      <c r="E37965">
        <v>26.647962618992349</v>
      </c>
      <c r="F37965" t="s">
        <v>22</v>
      </c>
    </row>
    <row r="37966" spans="1:6" x14ac:dyDescent="0.45">
      <c r="A37966" t="s">
        <v>116</v>
      </c>
      <c r="B37966">
        <v>2041</v>
      </c>
      <c r="C37966" t="s">
        <v>18</v>
      </c>
      <c r="D37966" t="s">
        <v>19</v>
      </c>
      <c r="E37966">
        <v>0.2</v>
      </c>
      <c r="F37966" t="s">
        <v>23</v>
      </c>
    </row>
    <row r="37967" spans="1:6" x14ac:dyDescent="0.45">
      <c r="A37967" t="s">
        <v>116</v>
      </c>
      <c r="B37967">
        <v>2042</v>
      </c>
      <c r="C37967" t="s">
        <v>15</v>
      </c>
      <c r="D37967" t="s">
        <v>0</v>
      </c>
      <c r="E37967">
        <v>44541.179619144626</v>
      </c>
      <c r="F37967" t="s">
        <v>22</v>
      </c>
    </row>
    <row r="37968" spans="1:6" x14ac:dyDescent="0.45">
      <c r="A37968" t="s">
        <v>116</v>
      </c>
      <c r="B37968">
        <v>2042</v>
      </c>
      <c r="C37968" t="s">
        <v>15</v>
      </c>
      <c r="D37968" t="s">
        <v>1</v>
      </c>
      <c r="E37968">
        <v>24999.657221177775</v>
      </c>
      <c r="F37968" t="s">
        <v>22</v>
      </c>
    </row>
    <row r="37969" spans="1:6" x14ac:dyDescent="0.45">
      <c r="A37969" t="s">
        <v>116</v>
      </c>
      <c r="B37969">
        <v>2042</v>
      </c>
      <c r="C37969" t="s">
        <v>15</v>
      </c>
      <c r="D37969" t="s">
        <v>2</v>
      </c>
      <c r="E37969">
        <v>23582.964811090013</v>
      </c>
      <c r="F37969" t="s">
        <v>22</v>
      </c>
    </row>
    <row r="37970" spans="1:6" x14ac:dyDescent="0.45">
      <c r="A37970" t="s">
        <v>116</v>
      </c>
      <c r="B37970">
        <v>2042</v>
      </c>
      <c r="C37970" t="s">
        <v>15</v>
      </c>
      <c r="D37970" t="s">
        <v>4</v>
      </c>
      <c r="E37970">
        <v>9868.0714922150819</v>
      </c>
      <c r="F37970" t="s">
        <v>22</v>
      </c>
    </row>
    <row r="37971" spans="1:6" x14ac:dyDescent="0.45">
      <c r="A37971" t="s">
        <v>116</v>
      </c>
      <c r="B37971">
        <v>2042</v>
      </c>
      <c r="C37971" t="s">
        <v>5</v>
      </c>
      <c r="D37971" t="s">
        <v>5</v>
      </c>
      <c r="E37971">
        <v>102991.8731436275</v>
      </c>
      <c r="F37971" t="s">
        <v>22</v>
      </c>
    </row>
    <row r="37972" spans="1:6" x14ac:dyDescent="0.45">
      <c r="A37972" t="s">
        <v>116</v>
      </c>
      <c r="B37972">
        <v>2042</v>
      </c>
      <c r="C37972" t="s">
        <v>16</v>
      </c>
      <c r="D37972" t="s">
        <v>6</v>
      </c>
      <c r="E37972">
        <v>8760.2454852403316</v>
      </c>
      <c r="F37972" t="s">
        <v>22</v>
      </c>
    </row>
    <row r="37973" spans="1:6" x14ac:dyDescent="0.45">
      <c r="A37973" t="s">
        <v>116</v>
      </c>
      <c r="B37973">
        <v>2042</v>
      </c>
      <c r="C37973" t="s">
        <v>16</v>
      </c>
      <c r="D37973" t="s">
        <v>7</v>
      </c>
      <c r="E37973">
        <v>30260.517654602409</v>
      </c>
      <c r="F37973" t="s">
        <v>22</v>
      </c>
    </row>
    <row r="37974" spans="1:6" x14ac:dyDescent="0.45">
      <c r="A37974" t="s">
        <v>116</v>
      </c>
      <c r="B37974">
        <v>2042</v>
      </c>
      <c r="C37974" t="s">
        <v>17</v>
      </c>
      <c r="D37974" t="s">
        <v>8</v>
      </c>
      <c r="E37974">
        <v>136640.04670530828</v>
      </c>
      <c r="F37974" t="s">
        <v>22</v>
      </c>
    </row>
    <row r="37975" spans="1:6" x14ac:dyDescent="0.45">
      <c r="A37975" t="s">
        <v>116</v>
      </c>
      <c r="B37975">
        <v>2042</v>
      </c>
      <c r="C37975" t="s">
        <v>18</v>
      </c>
      <c r="D37975" t="s">
        <v>9</v>
      </c>
      <c r="E37975">
        <v>5511.8987742236804</v>
      </c>
      <c r="F37975" t="s">
        <v>22</v>
      </c>
    </row>
    <row r="37976" spans="1:6" x14ac:dyDescent="0.45">
      <c r="A37976" t="s">
        <v>116</v>
      </c>
      <c r="B37976">
        <v>2042</v>
      </c>
      <c r="C37976" t="s">
        <v>18</v>
      </c>
      <c r="D37976" t="s">
        <v>10</v>
      </c>
      <c r="E37976">
        <v>26.647962618992349</v>
      </c>
      <c r="F37976" t="s">
        <v>22</v>
      </c>
    </row>
    <row r="37977" spans="1:6" x14ac:dyDescent="0.45">
      <c r="A37977" t="s">
        <v>116</v>
      </c>
      <c r="B37977">
        <v>2042</v>
      </c>
      <c r="C37977" t="s">
        <v>18</v>
      </c>
      <c r="D37977" t="s">
        <v>19</v>
      </c>
      <c r="E37977">
        <v>0.2</v>
      </c>
      <c r="F37977" t="s">
        <v>23</v>
      </c>
    </row>
    <row r="37978" spans="1:6" x14ac:dyDescent="0.45">
      <c r="A37978" t="s">
        <v>116</v>
      </c>
      <c r="B37978">
        <v>2043</v>
      </c>
      <c r="C37978" t="s">
        <v>15</v>
      </c>
      <c r="D37978" t="s">
        <v>0</v>
      </c>
      <c r="E37978">
        <v>44975.262703398192</v>
      </c>
      <c r="F37978" t="s">
        <v>22</v>
      </c>
    </row>
    <row r="37979" spans="1:6" x14ac:dyDescent="0.45">
      <c r="A37979" t="s">
        <v>116</v>
      </c>
      <c r="B37979">
        <v>2043</v>
      </c>
      <c r="C37979" t="s">
        <v>15</v>
      </c>
      <c r="D37979" t="s">
        <v>1</v>
      </c>
      <c r="E37979">
        <v>25094.84341604741</v>
      </c>
      <c r="F37979" t="s">
        <v>22</v>
      </c>
    </row>
    <row r="37980" spans="1:6" x14ac:dyDescent="0.45">
      <c r="A37980" t="s">
        <v>116</v>
      </c>
      <c r="B37980">
        <v>2043</v>
      </c>
      <c r="C37980" t="s">
        <v>15</v>
      </c>
      <c r="D37980" t="s">
        <v>2</v>
      </c>
      <c r="E37980">
        <v>23677.29667033437</v>
      </c>
      <c r="F37980" t="s">
        <v>22</v>
      </c>
    </row>
    <row r="37981" spans="1:6" x14ac:dyDescent="0.45">
      <c r="A37981" t="s">
        <v>116</v>
      </c>
      <c r="B37981">
        <v>2043</v>
      </c>
      <c r="C37981" t="s">
        <v>15</v>
      </c>
      <c r="D37981" t="s">
        <v>4</v>
      </c>
      <c r="E37981">
        <v>9907.5437781839428</v>
      </c>
      <c r="F37981" t="s">
        <v>22</v>
      </c>
    </row>
    <row r="37982" spans="1:6" x14ac:dyDescent="0.45">
      <c r="A37982" t="s">
        <v>116</v>
      </c>
      <c r="B37982">
        <v>2043</v>
      </c>
      <c r="C37982" t="s">
        <v>5</v>
      </c>
      <c r="D37982" t="s">
        <v>5</v>
      </c>
      <c r="E37982">
        <v>103654.94656796393</v>
      </c>
      <c r="F37982" t="s">
        <v>22</v>
      </c>
    </row>
    <row r="37983" spans="1:6" x14ac:dyDescent="0.45">
      <c r="A37983" t="s">
        <v>116</v>
      </c>
      <c r="B37983">
        <v>2043</v>
      </c>
      <c r="C37983" t="s">
        <v>16</v>
      </c>
      <c r="D37983" t="s">
        <v>6</v>
      </c>
      <c r="E37983">
        <v>8847.8479400927336</v>
      </c>
      <c r="F37983" t="s">
        <v>22</v>
      </c>
    </row>
    <row r="37984" spans="1:6" x14ac:dyDescent="0.45">
      <c r="A37984" t="s">
        <v>116</v>
      </c>
      <c r="B37984">
        <v>2043</v>
      </c>
      <c r="C37984" t="s">
        <v>16</v>
      </c>
      <c r="D37984" t="s">
        <v>7</v>
      </c>
      <c r="E37984">
        <v>30260.517654602409</v>
      </c>
      <c r="F37984" t="s">
        <v>22</v>
      </c>
    </row>
    <row r="37985" spans="1:6" x14ac:dyDescent="0.45">
      <c r="A37985" t="s">
        <v>116</v>
      </c>
      <c r="B37985">
        <v>2043</v>
      </c>
      <c r="C37985" t="s">
        <v>17</v>
      </c>
      <c r="D37985" t="s">
        <v>8</v>
      </c>
      <c r="E37985">
        <v>137317.64551075897</v>
      </c>
      <c r="F37985" t="s">
        <v>22</v>
      </c>
    </row>
    <row r="37986" spans="1:6" x14ac:dyDescent="0.45">
      <c r="A37986" t="s">
        <v>116</v>
      </c>
      <c r="B37986">
        <v>2043</v>
      </c>
      <c r="C37986" t="s">
        <v>18</v>
      </c>
      <c r="D37986" t="s">
        <v>9</v>
      </c>
      <c r="E37986">
        <v>5511.8987742236804</v>
      </c>
      <c r="F37986" t="s">
        <v>22</v>
      </c>
    </row>
    <row r="37987" spans="1:6" x14ac:dyDescent="0.45">
      <c r="A37987" t="s">
        <v>116</v>
      </c>
      <c r="B37987">
        <v>2043</v>
      </c>
      <c r="C37987" t="s">
        <v>18</v>
      </c>
      <c r="D37987" t="s">
        <v>10</v>
      </c>
      <c r="E37987">
        <v>26.647962618992349</v>
      </c>
      <c r="F37987" t="s">
        <v>22</v>
      </c>
    </row>
    <row r="37988" spans="1:6" x14ac:dyDescent="0.45">
      <c r="A37988" t="s">
        <v>116</v>
      </c>
      <c r="B37988">
        <v>2043</v>
      </c>
      <c r="C37988" t="s">
        <v>18</v>
      </c>
      <c r="D37988" t="s">
        <v>19</v>
      </c>
      <c r="E37988">
        <v>0.2</v>
      </c>
      <c r="F37988" t="s">
        <v>23</v>
      </c>
    </row>
    <row r="37989" spans="1:6" x14ac:dyDescent="0.45">
      <c r="A37989" t="s">
        <v>116</v>
      </c>
      <c r="B37989">
        <v>2044</v>
      </c>
      <c r="C37989" t="s">
        <v>15</v>
      </c>
      <c r="D37989" t="s">
        <v>0</v>
      </c>
      <c r="E37989">
        <v>45074.599370586577</v>
      </c>
      <c r="F37989" t="s">
        <v>22</v>
      </c>
    </row>
    <row r="37990" spans="1:6" x14ac:dyDescent="0.45">
      <c r="A37990" t="s">
        <v>116</v>
      </c>
      <c r="B37990">
        <v>2044</v>
      </c>
      <c r="C37990" t="s">
        <v>15</v>
      </c>
      <c r="D37990" t="s">
        <v>1</v>
      </c>
      <c r="E37990">
        <v>25190.454769462551</v>
      </c>
      <c r="F37990" t="s">
        <v>22</v>
      </c>
    </row>
    <row r="37991" spans="1:6" x14ac:dyDescent="0.45">
      <c r="A37991" t="s">
        <v>116</v>
      </c>
      <c r="B37991">
        <v>2044</v>
      </c>
      <c r="C37991" t="s">
        <v>15</v>
      </c>
      <c r="D37991" t="s">
        <v>2</v>
      </c>
      <c r="E37991">
        <v>23772.005857015709</v>
      </c>
      <c r="F37991" t="s">
        <v>22</v>
      </c>
    </row>
    <row r="37992" spans="1:6" x14ac:dyDescent="0.45">
      <c r="A37992" t="s">
        <v>116</v>
      </c>
      <c r="B37992">
        <v>2044</v>
      </c>
      <c r="C37992" t="s">
        <v>15</v>
      </c>
      <c r="D37992" t="s">
        <v>4</v>
      </c>
      <c r="E37992">
        <v>9947.1739532966785</v>
      </c>
      <c r="F37992" t="s">
        <v>22</v>
      </c>
    </row>
    <row r="37993" spans="1:6" x14ac:dyDescent="0.45">
      <c r="A37993" t="s">
        <v>116</v>
      </c>
      <c r="B37993">
        <v>2044</v>
      </c>
      <c r="C37993" t="s">
        <v>5</v>
      </c>
      <c r="D37993" t="s">
        <v>5</v>
      </c>
      <c r="E37993">
        <v>103984.23395036152</v>
      </c>
      <c r="F37993" t="s">
        <v>22</v>
      </c>
    </row>
    <row r="37994" spans="1:6" x14ac:dyDescent="0.45">
      <c r="A37994" t="s">
        <v>116</v>
      </c>
      <c r="B37994">
        <v>2044</v>
      </c>
      <c r="C37994" t="s">
        <v>16</v>
      </c>
      <c r="D37994" t="s">
        <v>6</v>
      </c>
      <c r="E37994">
        <v>8936.3264194936619</v>
      </c>
      <c r="F37994" t="s">
        <v>22</v>
      </c>
    </row>
    <row r="37995" spans="1:6" x14ac:dyDescent="0.45">
      <c r="A37995" t="s">
        <v>116</v>
      </c>
      <c r="B37995">
        <v>2044</v>
      </c>
      <c r="C37995" t="s">
        <v>16</v>
      </c>
      <c r="D37995" t="s">
        <v>7</v>
      </c>
      <c r="E37995">
        <v>30177.838644617157</v>
      </c>
      <c r="F37995" t="s">
        <v>22</v>
      </c>
    </row>
    <row r="37996" spans="1:6" x14ac:dyDescent="0.45">
      <c r="A37996" t="s">
        <v>116</v>
      </c>
      <c r="B37996">
        <v>2044</v>
      </c>
      <c r="C37996" t="s">
        <v>17</v>
      </c>
      <c r="D37996" t="s">
        <v>8</v>
      </c>
      <c r="E37996">
        <v>137669.13503248637</v>
      </c>
      <c r="F37996" t="s">
        <v>22</v>
      </c>
    </row>
    <row r="37997" spans="1:6" x14ac:dyDescent="0.45">
      <c r="A37997" t="s">
        <v>116</v>
      </c>
      <c r="B37997">
        <v>2044</v>
      </c>
      <c r="C37997" t="s">
        <v>18</v>
      </c>
      <c r="D37997" t="s">
        <v>9</v>
      </c>
      <c r="E37997">
        <v>5511.8987742236804</v>
      </c>
      <c r="F37997" t="s">
        <v>22</v>
      </c>
    </row>
    <row r="37998" spans="1:6" x14ac:dyDescent="0.45">
      <c r="A37998" t="s">
        <v>116</v>
      </c>
      <c r="B37998">
        <v>2044</v>
      </c>
      <c r="C37998" t="s">
        <v>18</v>
      </c>
      <c r="D37998" t="s">
        <v>10</v>
      </c>
      <c r="E37998">
        <v>26.575153977956848</v>
      </c>
      <c r="F37998" t="s">
        <v>22</v>
      </c>
    </row>
    <row r="37999" spans="1:6" x14ac:dyDescent="0.45">
      <c r="A37999" t="s">
        <v>116</v>
      </c>
      <c r="B37999">
        <v>2044</v>
      </c>
      <c r="C37999" t="s">
        <v>18</v>
      </c>
      <c r="D37999" t="s">
        <v>19</v>
      </c>
      <c r="E37999">
        <v>0.2</v>
      </c>
      <c r="F37999" t="s">
        <v>23</v>
      </c>
    </row>
    <row r="38000" spans="1:6" x14ac:dyDescent="0.45">
      <c r="A38000" t="s">
        <v>116</v>
      </c>
      <c r="B38000">
        <v>2045</v>
      </c>
      <c r="C38000" t="s">
        <v>15</v>
      </c>
      <c r="D38000" t="s">
        <v>0</v>
      </c>
      <c r="E38000">
        <v>45341.996805950417</v>
      </c>
      <c r="F38000" t="s">
        <v>22</v>
      </c>
    </row>
    <row r="38001" spans="1:6" x14ac:dyDescent="0.45">
      <c r="A38001" t="s">
        <v>116</v>
      </c>
      <c r="B38001">
        <v>2045</v>
      </c>
      <c r="C38001" t="s">
        <v>15</v>
      </c>
      <c r="D38001" t="s">
        <v>1</v>
      </c>
      <c r="E38001">
        <v>25286.49337827113</v>
      </c>
      <c r="F38001" t="s">
        <v>22</v>
      </c>
    </row>
    <row r="38002" spans="1:6" x14ac:dyDescent="0.45">
      <c r="A38002" t="s">
        <v>116</v>
      </c>
      <c r="B38002">
        <v>2045</v>
      </c>
      <c r="C38002" t="s">
        <v>15</v>
      </c>
      <c r="D38002" t="s">
        <v>2</v>
      </c>
      <c r="E38002">
        <v>23867.093880443772</v>
      </c>
      <c r="F38002" t="s">
        <v>22</v>
      </c>
    </row>
    <row r="38003" spans="1:6" x14ac:dyDescent="0.45">
      <c r="A38003" t="s">
        <v>116</v>
      </c>
      <c r="B38003">
        <v>2045</v>
      </c>
      <c r="C38003" t="s">
        <v>15</v>
      </c>
      <c r="D38003" t="s">
        <v>4</v>
      </c>
      <c r="E38003">
        <v>9986.9626491098643</v>
      </c>
      <c r="F38003" t="s">
        <v>22</v>
      </c>
    </row>
    <row r="38004" spans="1:6" x14ac:dyDescent="0.45">
      <c r="A38004" t="s">
        <v>116</v>
      </c>
      <c r="B38004">
        <v>2045</v>
      </c>
      <c r="C38004" t="s">
        <v>5</v>
      </c>
      <c r="D38004" t="s">
        <v>5</v>
      </c>
      <c r="E38004">
        <v>104482.54671377518</v>
      </c>
      <c r="F38004" t="s">
        <v>22</v>
      </c>
    </row>
    <row r="38005" spans="1:6" x14ac:dyDescent="0.45">
      <c r="A38005" t="s">
        <v>116</v>
      </c>
      <c r="B38005">
        <v>2045</v>
      </c>
      <c r="C38005" t="s">
        <v>16</v>
      </c>
      <c r="D38005" t="s">
        <v>6</v>
      </c>
      <c r="E38005">
        <v>9025.6896836886008</v>
      </c>
      <c r="F38005" t="s">
        <v>22</v>
      </c>
    </row>
    <row r="38006" spans="1:6" x14ac:dyDescent="0.45">
      <c r="A38006" t="s">
        <v>116</v>
      </c>
      <c r="B38006">
        <v>2045</v>
      </c>
      <c r="C38006" t="s">
        <v>16</v>
      </c>
      <c r="D38006" t="s">
        <v>7</v>
      </c>
      <c r="E38006">
        <v>30260.517654602409</v>
      </c>
      <c r="F38006" t="s">
        <v>22</v>
      </c>
    </row>
    <row r="38007" spans="1:6" x14ac:dyDescent="0.45">
      <c r="A38007" t="s">
        <v>116</v>
      </c>
      <c r="B38007">
        <v>2045</v>
      </c>
      <c r="C38007" t="s">
        <v>17</v>
      </c>
      <c r="D38007" t="s">
        <v>8</v>
      </c>
      <c r="E38007">
        <v>138386.59955644328</v>
      </c>
      <c r="F38007" t="s">
        <v>22</v>
      </c>
    </row>
    <row r="38008" spans="1:6" x14ac:dyDescent="0.45">
      <c r="A38008" t="s">
        <v>116</v>
      </c>
      <c r="B38008">
        <v>2045</v>
      </c>
      <c r="C38008" t="s">
        <v>18</v>
      </c>
      <c r="D38008" t="s">
        <v>9</v>
      </c>
      <c r="E38008">
        <v>5511.8987742236804</v>
      </c>
      <c r="F38008" t="s">
        <v>22</v>
      </c>
    </row>
    <row r="38009" spans="1:6" x14ac:dyDescent="0.45">
      <c r="A38009" t="s">
        <v>116</v>
      </c>
      <c r="B38009">
        <v>2045</v>
      </c>
      <c r="C38009" t="s">
        <v>18</v>
      </c>
      <c r="D38009" t="s">
        <v>10</v>
      </c>
      <c r="E38009">
        <v>26.647962618992349</v>
      </c>
      <c r="F38009" t="s">
        <v>22</v>
      </c>
    </row>
    <row r="38010" spans="1:6" x14ac:dyDescent="0.45">
      <c r="A38010" t="s">
        <v>116</v>
      </c>
      <c r="B38010">
        <v>2045</v>
      </c>
      <c r="C38010" t="s">
        <v>18</v>
      </c>
      <c r="D38010" t="s">
        <v>19</v>
      </c>
      <c r="E38010">
        <v>0.2</v>
      </c>
      <c r="F38010" t="s">
        <v>23</v>
      </c>
    </row>
    <row r="38011" spans="1:6" x14ac:dyDescent="0.45">
      <c r="A38011" t="s">
        <v>116</v>
      </c>
      <c r="B38011">
        <v>2046</v>
      </c>
      <c r="C38011" t="s">
        <v>15</v>
      </c>
      <c r="D38011" t="s">
        <v>0</v>
      </c>
      <c r="E38011">
        <v>45956.22667703958</v>
      </c>
      <c r="F38011" t="s">
        <v>22</v>
      </c>
    </row>
    <row r="38012" spans="1:6" x14ac:dyDescent="0.45">
      <c r="A38012" t="s">
        <v>116</v>
      </c>
      <c r="B38012">
        <v>2046</v>
      </c>
      <c r="C38012" t="s">
        <v>15</v>
      </c>
      <c r="D38012" t="s">
        <v>1</v>
      </c>
      <c r="E38012">
        <v>25382.961350509235</v>
      </c>
      <c r="F38012" t="s">
        <v>22</v>
      </c>
    </row>
    <row r="38013" spans="1:6" x14ac:dyDescent="0.45">
      <c r="A38013" t="s">
        <v>116</v>
      </c>
      <c r="B38013">
        <v>2046</v>
      </c>
      <c r="C38013" t="s">
        <v>15</v>
      </c>
      <c r="D38013" t="s">
        <v>2</v>
      </c>
      <c r="E38013">
        <v>23962.562255965546</v>
      </c>
      <c r="F38013" t="s">
        <v>22</v>
      </c>
    </row>
    <row r="38014" spans="1:6" x14ac:dyDescent="0.45">
      <c r="A38014" t="s">
        <v>116</v>
      </c>
      <c r="B38014">
        <v>2046</v>
      </c>
      <c r="C38014" t="s">
        <v>15</v>
      </c>
      <c r="D38014" t="s">
        <v>4</v>
      </c>
      <c r="E38014">
        <v>10026.910499706304</v>
      </c>
      <c r="F38014" t="s">
        <v>22</v>
      </c>
    </row>
    <row r="38015" spans="1:6" x14ac:dyDescent="0.45">
      <c r="A38015" t="s">
        <v>116</v>
      </c>
      <c r="B38015">
        <v>2046</v>
      </c>
      <c r="C38015" t="s">
        <v>5</v>
      </c>
      <c r="D38015" t="s">
        <v>5</v>
      </c>
      <c r="E38015">
        <v>105328.66078322066</v>
      </c>
      <c r="F38015" t="s">
        <v>22</v>
      </c>
    </row>
    <row r="38016" spans="1:6" x14ac:dyDescent="0.45">
      <c r="A38016" t="s">
        <v>116</v>
      </c>
      <c r="B38016">
        <v>2046</v>
      </c>
      <c r="C38016" t="s">
        <v>16</v>
      </c>
      <c r="D38016" t="s">
        <v>6</v>
      </c>
      <c r="E38016">
        <v>9115.946580525484</v>
      </c>
      <c r="F38016" t="s">
        <v>22</v>
      </c>
    </row>
    <row r="38017" spans="1:6" x14ac:dyDescent="0.45">
      <c r="A38017" t="s">
        <v>116</v>
      </c>
      <c r="B38017">
        <v>2046</v>
      </c>
      <c r="C38017" t="s">
        <v>16</v>
      </c>
      <c r="D38017" t="s">
        <v>7</v>
      </c>
      <c r="E38017">
        <v>30260.517654602409</v>
      </c>
      <c r="F38017" t="s">
        <v>22</v>
      </c>
    </row>
    <row r="38018" spans="1:6" x14ac:dyDescent="0.45">
      <c r="A38018" t="s">
        <v>116</v>
      </c>
      <c r="B38018">
        <v>2046</v>
      </c>
      <c r="C38018" t="s">
        <v>17</v>
      </c>
      <c r="D38018" t="s">
        <v>8</v>
      </c>
      <c r="E38018">
        <v>139337.21448733466</v>
      </c>
      <c r="F38018" t="s">
        <v>22</v>
      </c>
    </row>
    <row r="38019" spans="1:6" x14ac:dyDescent="0.45">
      <c r="A38019" t="s">
        <v>116</v>
      </c>
      <c r="B38019">
        <v>2046</v>
      </c>
      <c r="C38019" t="s">
        <v>18</v>
      </c>
      <c r="D38019" t="s">
        <v>9</v>
      </c>
      <c r="E38019">
        <v>5484.3392803525621</v>
      </c>
      <c r="F38019" t="s">
        <v>22</v>
      </c>
    </row>
    <row r="38020" spans="1:6" x14ac:dyDescent="0.45">
      <c r="A38020" t="s">
        <v>116</v>
      </c>
      <c r="B38020">
        <v>2046</v>
      </c>
      <c r="C38020" t="s">
        <v>18</v>
      </c>
      <c r="D38020" t="s">
        <v>10</v>
      </c>
      <c r="E38020">
        <v>26.647962618992349</v>
      </c>
      <c r="F38020" t="s">
        <v>22</v>
      </c>
    </row>
    <row r="38021" spans="1:6" x14ac:dyDescent="0.45">
      <c r="A38021" t="s">
        <v>116</v>
      </c>
      <c r="B38021">
        <v>2046</v>
      </c>
      <c r="C38021" t="s">
        <v>18</v>
      </c>
      <c r="D38021" t="s">
        <v>19</v>
      </c>
      <c r="E38021">
        <v>0.2</v>
      </c>
      <c r="F38021" t="s">
        <v>23</v>
      </c>
    </row>
    <row r="38022" spans="1:6" x14ac:dyDescent="0.45">
      <c r="A38022" t="s">
        <v>116</v>
      </c>
      <c r="B38022">
        <v>2047</v>
      </c>
      <c r="C38022" t="s">
        <v>15</v>
      </c>
      <c r="D38022" t="s">
        <v>0</v>
      </c>
      <c r="E38022">
        <v>46345.007117294845</v>
      </c>
      <c r="F38022" t="s">
        <v>22</v>
      </c>
    </row>
    <row r="38023" spans="1:6" x14ac:dyDescent="0.45">
      <c r="A38023" t="s">
        <v>116</v>
      </c>
      <c r="B38023">
        <v>2047</v>
      </c>
      <c r="C38023" t="s">
        <v>15</v>
      </c>
      <c r="D38023" t="s">
        <v>1</v>
      </c>
      <c r="E38023">
        <v>25479.860805464803</v>
      </c>
      <c r="F38023" t="s">
        <v>22</v>
      </c>
    </row>
    <row r="38024" spans="1:6" x14ac:dyDescent="0.45">
      <c r="A38024" t="s">
        <v>116</v>
      </c>
      <c r="B38024">
        <v>2047</v>
      </c>
      <c r="C38024" t="s">
        <v>15</v>
      </c>
      <c r="D38024" t="s">
        <v>2</v>
      </c>
      <c r="E38024">
        <v>24058.41250498941</v>
      </c>
      <c r="F38024" t="s">
        <v>22</v>
      </c>
    </row>
    <row r="38025" spans="1:6" x14ac:dyDescent="0.45">
      <c r="A38025" t="s">
        <v>116</v>
      </c>
      <c r="B38025">
        <v>2047</v>
      </c>
      <c r="C38025" t="s">
        <v>15</v>
      </c>
      <c r="D38025" t="s">
        <v>4</v>
      </c>
      <c r="E38025">
        <v>10067.018141705128</v>
      </c>
      <c r="F38025" t="s">
        <v>22</v>
      </c>
    </row>
    <row r="38026" spans="1:6" x14ac:dyDescent="0.45">
      <c r="A38026" t="s">
        <v>116</v>
      </c>
      <c r="B38026">
        <v>2047</v>
      </c>
      <c r="C38026" t="s">
        <v>5</v>
      </c>
      <c r="D38026" t="s">
        <v>5</v>
      </c>
      <c r="E38026">
        <v>105950.2985694542</v>
      </c>
      <c r="F38026" t="s">
        <v>22</v>
      </c>
    </row>
    <row r="38027" spans="1:6" x14ac:dyDescent="0.45">
      <c r="A38027" t="s">
        <v>116</v>
      </c>
      <c r="B38027">
        <v>2047</v>
      </c>
      <c r="C38027" t="s">
        <v>16</v>
      </c>
      <c r="D38027" t="s">
        <v>6</v>
      </c>
      <c r="E38027">
        <v>9207.1060463307404</v>
      </c>
      <c r="F38027" t="s">
        <v>22</v>
      </c>
    </row>
    <row r="38028" spans="1:6" x14ac:dyDescent="0.45">
      <c r="A38028" t="s">
        <v>116</v>
      </c>
      <c r="B38028">
        <v>2047</v>
      </c>
      <c r="C38028" t="s">
        <v>16</v>
      </c>
      <c r="D38028" t="s">
        <v>7</v>
      </c>
      <c r="E38028">
        <v>30260.517654602409</v>
      </c>
      <c r="F38028" t="s">
        <v>22</v>
      </c>
    </row>
    <row r="38029" spans="1:6" x14ac:dyDescent="0.45">
      <c r="A38029" t="s">
        <v>116</v>
      </c>
      <c r="B38029">
        <v>2047</v>
      </c>
      <c r="C38029" t="s">
        <v>17</v>
      </c>
      <c r="D38029" t="s">
        <v>8</v>
      </c>
      <c r="E38029">
        <v>140092.8040490289</v>
      </c>
      <c r="F38029" t="s">
        <v>22</v>
      </c>
    </row>
    <row r="38030" spans="1:6" x14ac:dyDescent="0.45">
      <c r="A38030" t="s">
        <v>116</v>
      </c>
      <c r="B38030">
        <v>2047</v>
      </c>
      <c r="C38030" t="s">
        <v>18</v>
      </c>
      <c r="D38030" t="s">
        <v>9</v>
      </c>
      <c r="E38030">
        <v>5484.3392803525621</v>
      </c>
      <c r="F38030" t="s">
        <v>22</v>
      </c>
    </row>
    <row r="38031" spans="1:6" x14ac:dyDescent="0.45">
      <c r="A38031" t="s">
        <v>116</v>
      </c>
      <c r="B38031">
        <v>2047</v>
      </c>
      <c r="C38031" t="s">
        <v>18</v>
      </c>
      <c r="D38031" t="s">
        <v>10</v>
      </c>
      <c r="E38031">
        <v>26.647962618992349</v>
      </c>
      <c r="F38031" t="s">
        <v>22</v>
      </c>
    </row>
    <row r="38032" spans="1:6" x14ac:dyDescent="0.45">
      <c r="A38032" t="s">
        <v>116</v>
      </c>
      <c r="B38032">
        <v>2047</v>
      </c>
      <c r="C38032" t="s">
        <v>18</v>
      </c>
      <c r="D38032" t="s">
        <v>19</v>
      </c>
      <c r="E38032">
        <v>0.2</v>
      </c>
      <c r="F38032" t="s">
        <v>23</v>
      </c>
    </row>
    <row r="38033" spans="1:6" x14ac:dyDescent="0.45">
      <c r="A38033" t="s">
        <v>116</v>
      </c>
      <c r="B38033">
        <v>2048</v>
      </c>
      <c r="C38033" t="s">
        <v>15</v>
      </c>
      <c r="D38033" t="s">
        <v>0</v>
      </c>
      <c r="E38033">
        <v>46736.780023807798</v>
      </c>
      <c r="F38033" t="s">
        <v>22</v>
      </c>
    </row>
    <row r="38034" spans="1:6" x14ac:dyDescent="0.45">
      <c r="A38034" t="s">
        <v>116</v>
      </c>
      <c r="B38034">
        <v>2048</v>
      </c>
      <c r="C38034" t="s">
        <v>15</v>
      </c>
      <c r="D38034" t="s">
        <v>1</v>
      </c>
      <c r="E38034">
        <v>25577.193873741679</v>
      </c>
      <c r="F38034" t="s">
        <v>22</v>
      </c>
    </row>
    <row r="38035" spans="1:6" x14ac:dyDescent="0.45">
      <c r="A38035" t="s">
        <v>116</v>
      </c>
      <c r="B38035">
        <v>2048</v>
      </c>
      <c r="C38035" t="s">
        <v>15</v>
      </c>
      <c r="D38035" t="s">
        <v>2</v>
      </c>
      <c r="E38035">
        <v>24154.646155009366</v>
      </c>
      <c r="F38035" t="s">
        <v>22</v>
      </c>
    </row>
    <row r="38036" spans="1:6" x14ac:dyDescent="0.45">
      <c r="A38036" t="s">
        <v>116</v>
      </c>
      <c r="B38036">
        <v>2048</v>
      </c>
      <c r="C38036" t="s">
        <v>15</v>
      </c>
      <c r="D38036" t="s">
        <v>4</v>
      </c>
      <c r="E38036">
        <v>10107.28621427195</v>
      </c>
      <c r="F38036" t="s">
        <v>22</v>
      </c>
    </row>
    <row r="38037" spans="1:6" x14ac:dyDescent="0.45">
      <c r="A38037" t="s">
        <v>116</v>
      </c>
      <c r="B38037">
        <v>2048</v>
      </c>
      <c r="C38037" t="s">
        <v>5</v>
      </c>
      <c r="D38037" t="s">
        <v>5</v>
      </c>
      <c r="E38037">
        <v>106575.9062668308</v>
      </c>
      <c r="F38037" t="s">
        <v>22</v>
      </c>
    </row>
    <row r="38038" spans="1:6" x14ac:dyDescent="0.45">
      <c r="A38038" t="s">
        <v>116</v>
      </c>
      <c r="B38038">
        <v>2048</v>
      </c>
      <c r="C38038" t="s">
        <v>16</v>
      </c>
      <c r="D38038" t="s">
        <v>6</v>
      </c>
      <c r="E38038">
        <v>9299.1771067940481</v>
      </c>
      <c r="F38038" t="s">
        <v>22</v>
      </c>
    </row>
    <row r="38039" spans="1:6" x14ac:dyDescent="0.45">
      <c r="A38039" t="s">
        <v>116</v>
      </c>
      <c r="B38039">
        <v>2048</v>
      </c>
      <c r="C38039" t="s">
        <v>16</v>
      </c>
      <c r="D38039" t="s">
        <v>7</v>
      </c>
      <c r="E38039">
        <v>30177.838644617157</v>
      </c>
      <c r="F38039" t="s">
        <v>22</v>
      </c>
    </row>
    <row r="38040" spans="1:6" x14ac:dyDescent="0.45">
      <c r="A38040" t="s">
        <v>116</v>
      </c>
      <c r="B38040">
        <v>2048</v>
      </c>
      <c r="C38040" t="s">
        <v>17</v>
      </c>
      <c r="D38040" t="s">
        <v>8</v>
      </c>
      <c r="E38040">
        <v>140656.95839438619</v>
      </c>
      <c r="F38040" t="s">
        <v>22</v>
      </c>
    </row>
    <row r="38041" spans="1:6" x14ac:dyDescent="0.45">
      <c r="A38041" t="s">
        <v>116</v>
      </c>
      <c r="B38041">
        <v>2048</v>
      </c>
      <c r="C38041" t="s">
        <v>18</v>
      </c>
      <c r="D38041" t="s">
        <v>9</v>
      </c>
      <c r="E38041">
        <v>5484.3392803525621</v>
      </c>
      <c r="F38041" t="s">
        <v>22</v>
      </c>
    </row>
    <row r="38042" spans="1:6" x14ac:dyDescent="0.45">
      <c r="A38042" t="s">
        <v>116</v>
      </c>
      <c r="B38042">
        <v>2048</v>
      </c>
      <c r="C38042" t="s">
        <v>18</v>
      </c>
      <c r="D38042" t="s">
        <v>10</v>
      </c>
      <c r="E38042">
        <v>26.575153977956848</v>
      </c>
      <c r="F38042" t="s">
        <v>22</v>
      </c>
    </row>
    <row r="38043" spans="1:6" x14ac:dyDescent="0.45">
      <c r="A38043" t="s">
        <v>116</v>
      </c>
      <c r="B38043">
        <v>2048</v>
      </c>
      <c r="C38043" t="s">
        <v>18</v>
      </c>
      <c r="D38043" t="s">
        <v>19</v>
      </c>
      <c r="E38043">
        <v>0.2</v>
      </c>
      <c r="F38043" t="s">
        <v>23</v>
      </c>
    </row>
    <row r="38044" spans="1:6" x14ac:dyDescent="0.45">
      <c r="A38044" t="s">
        <v>116</v>
      </c>
      <c r="B38044">
        <v>2049</v>
      </c>
      <c r="C38044" t="s">
        <v>15</v>
      </c>
      <c r="D38044" t="s">
        <v>0</v>
      </c>
      <c r="E38044">
        <v>47131.564188402823</v>
      </c>
      <c r="F38044" t="s">
        <v>22</v>
      </c>
    </row>
    <row r="38045" spans="1:6" x14ac:dyDescent="0.45">
      <c r="A38045" t="s">
        <v>116</v>
      </c>
      <c r="B38045">
        <v>2049</v>
      </c>
      <c r="C38045" t="s">
        <v>15</v>
      </c>
      <c r="D38045" t="s">
        <v>1</v>
      </c>
      <c r="E38045">
        <v>25674.962697324056</v>
      </c>
      <c r="F38045" t="s">
        <v>22</v>
      </c>
    </row>
    <row r="38046" spans="1:6" x14ac:dyDescent="0.45">
      <c r="A38046" t="s">
        <v>116</v>
      </c>
      <c r="B38046">
        <v>2049</v>
      </c>
      <c r="C38046" t="s">
        <v>15</v>
      </c>
      <c r="D38046" t="s">
        <v>2</v>
      </c>
      <c r="E38046">
        <v>24251.264739629405</v>
      </c>
      <c r="F38046" t="s">
        <v>22</v>
      </c>
    </row>
    <row r="38047" spans="1:6" x14ac:dyDescent="0.45">
      <c r="A38047" t="s">
        <v>116</v>
      </c>
      <c r="B38047">
        <v>2049</v>
      </c>
      <c r="C38047" t="s">
        <v>15</v>
      </c>
      <c r="D38047" t="s">
        <v>4</v>
      </c>
      <c r="E38047">
        <v>10147.715359129035</v>
      </c>
      <c r="F38047" t="s">
        <v>22</v>
      </c>
    </row>
    <row r="38048" spans="1:6" x14ac:dyDescent="0.45">
      <c r="A38048" t="s">
        <v>116</v>
      </c>
      <c r="B38048">
        <v>2049</v>
      </c>
      <c r="C38048" t="s">
        <v>5</v>
      </c>
      <c r="D38048" t="s">
        <v>5</v>
      </c>
      <c r="E38048">
        <v>107205.50698448531</v>
      </c>
      <c r="F38048" t="s">
        <v>22</v>
      </c>
    </row>
    <row r="38049" spans="1:6" x14ac:dyDescent="0.45">
      <c r="A38049" t="s">
        <v>116</v>
      </c>
      <c r="B38049">
        <v>2049</v>
      </c>
      <c r="C38049" t="s">
        <v>16</v>
      </c>
      <c r="D38049" t="s">
        <v>6</v>
      </c>
      <c r="E38049">
        <v>9392.1688778619882</v>
      </c>
      <c r="F38049" t="s">
        <v>22</v>
      </c>
    </row>
    <row r="38050" spans="1:6" x14ac:dyDescent="0.45">
      <c r="A38050" t="s">
        <v>116</v>
      </c>
      <c r="B38050">
        <v>2049</v>
      </c>
      <c r="C38050" t="s">
        <v>16</v>
      </c>
      <c r="D38050" t="s">
        <v>7</v>
      </c>
      <c r="E38050">
        <v>30260.517654602409</v>
      </c>
      <c r="F38050" t="s">
        <v>22</v>
      </c>
    </row>
    <row r="38051" spans="1:6" x14ac:dyDescent="0.45">
      <c r="A38051" t="s">
        <v>116</v>
      </c>
      <c r="B38051">
        <v>2049</v>
      </c>
      <c r="C38051" t="s">
        <v>17</v>
      </c>
      <c r="D38051" t="s">
        <v>8</v>
      </c>
      <c r="E38051">
        <v>141474.9807707257</v>
      </c>
      <c r="F38051" t="s">
        <v>22</v>
      </c>
    </row>
    <row r="38052" spans="1:6" x14ac:dyDescent="0.45">
      <c r="A38052" t="s">
        <v>116</v>
      </c>
      <c r="B38052">
        <v>2049</v>
      </c>
      <c r="C38052" t="s">
        <v>18</v>
      </c>
      <c r="D38052" t="s">
        <v>9</v>
      </c>
      <c r="E38052">
        <v>5484.3392803525621</v>
      </c>
      <c r="F38052" t="s">
        <v>22</v>
      </c>
    </row>
    <row r="38053" spans="1:6" x14ac:dyDescent="0.45">
      <c r="A38053" t="s">
        <v>116</v>
      </c>
      <c r="B38053">
        <v>2049</v>
      </c>
      <c r="C38053" t="s">
        <v>18</v>
      </c>
      <c r="D38053" t="s">
        <v>10</v>
      </c>
      <c r="E38053">
        <v>26.647962618992349</v>
      </c>
      <c r="F38053" t="s">
        <v>22</v>
      </c>
    </row>
    <row r="38054" spans="1:6" x14ac:dyDescent="0.45">
      <c r="A38054" t="s">
        <v>116</v>
      </c>
      <c r="B38054">
        <v>2049</v>
      </c>
      <c r="C38054" t="s">
        <v>18</v>
      </c>
      <c r="D38054" t="s">
        <v>19</v>
      </c>
      <c r="E38054">
        <v>0.2</v>
      </c>
      <c r="F38054" t="s">
        <v>23</v>
      </c>
    </row>
    <row r="38055" spans="1:6" x14ac:dyDescent="0.45">
      <c r="A38055" t="s">
        <v>116</v>
      </c>
      <c r="B38055">
        <v>2050</v>
      </c>
      <c r="C38055" t="s">
        <v>15</v>
      </c>
      <c r="D38055" t="s">
        <v>0</v>
      </c>
      <c r="E38055">
        <v>47589.694924355645</v>
      </c>
      <c r="F38055" t="s">
        <v>22</v>
      </c>
    </row>
    <row r="38056" spans="1:6" x14ac:dyDescent="0.45">
      <c r="A38056" t="s">
        <v>116</v>
      </c>
      <c r="B38056">
        <v>2050</v>
      </c>
      <c r="C38056" t="s">
        <v>15</v>
      </c>
      <c r="D38056" t="s">
        <v>1</v>
      </c>
      <c r="E38056">
        <v>25773.169429641319</v>
      </c>
      <c r="F38056" t="s">
        <v>22</v>
      </c>
    </row>
    <row r="38057" spans="1:6" x14ac:dyDescent="0.45">
      <c r="A38057" t="s">
        <v>116</v>
      </c>
      <c r="B38057">
        <v>2050</v>
      </c>
      <c r="C38057" t="s">
        <v>15</v>
      </c>
      <c r="D38057" t="s">
        <v>2</v>
      </c>
      <c r="E38057">
        <v>24348.269798587924</v>
      </c>
      <c r="F38057" t="s">
        <v>22</v>
      </c>
    </row>
    <row r="38058" spans="1:6" x14ac:dyDescent="0.45">
      <c r="A38058" t="s">
        <v>116</v>
      </c>
      <c r="B38058">
        <v>2050</v>
      </c>
      <c r="C38058" t="s">
        <v>15</v>
      </c>
      <c r="D38058" t="s">
        <v>4</v>
      </c>
      <c r="E38058">
        <v>10188.306220565551</v>
      </c>
      <c r="F38058" t="s">
        <v>22</v>
      </c>
    </row>
    <row r="38059" spans="1:6" x14ac:dyDescent="0.45">
      <c r="A38059" t="s">
        <v>116</v>
      </c>
      <c r="B38059">
        <v>2050</v>
      </c>
      <c r="C38059" t="s">
        <v>5</v>
      </c>
      <c r="D38059" t="s">
        <v>5</v>
      </c>
      <c r="E38059">
        <v>107899.44037315044</v>
      </c>
      <c r="F38059" t="s">
        <v>22</v>
      </c>
    </row>
    <row r="38060" spans="1:6" x14ac:dyDescent="0.45">
      <c r="A38060" t="s">
        <v>116</v>
      </c>
      <c r="B38060">
        <v>2050</v>
      </c>
      <c r="C38060" t="s">
        <v>16</v>
      </c>
      <c r="D38060" t="s">
        <v>6</v>
      </c>
      <c r="E38060">
        <v>9486.0905666406088</v>
      </c>
      <c r="F38060" t="s">
        <v>22</v>
      </c>
    </row>
    <row r="38061" spans="1:6" x14ac:dyDescent="0.45">
      <c r="A38061" t="s">
        <v>116</v>
      </c>
      <c r="B38061">
        <v>2050</v>
      </c>
      <c r="C38061" t="s">
        <v>16</v>
      </c>
      <c r="D38061" t="s">
        <v>7</v>
      </c>
      <c r="E38061">
        <v>30260.517654602409</v>
      </c>
      <c r="F38061" t="s">
        <v>22</v>
      </c>
    </row>
    <row r="38062" spans="1:6" x14ac:dyDescent="0.45">
      <c r="A38062" t="s">
        <v>116</v>
      </c>
      <c r="B38062">
        <v>2050</v>
      </c>
      <c r="C38062" t="s">
        <v>17</v>
      </c>
      <c r="D38062" t="s">
        <v>8</v>
      </c>
      <c r="E38062">
        <v>142312.46443446344</v>
      </c>
      <c r="F38062" t="s">
        <v>22</v>
      </c>
    </row>
    <row r="38063" spans="1:6" x14ac:dyDescent="0.45">
      <c r="A38063" t="s">
        <v>116</v>
      </c>
      <c r="B38063">
        <v>2050</v>
      </c>
      <c r="C38063" t="s">
        <v>18</v>
      </c>
      <c r="D38063" t="s">
        <v>9</v>
      </c>
      <c r="E38063">
        <v>5484.3392803525621</v>
      </c>
      <c r="F38063" t="s">
        <v>22</v>
      </c>
    </row>
    <row r="38064" spans="1:6" x14ac:dyDescent="0.45">
      <c r="A38064" t="s">
        <v>116</v>
      </c>
      <c r="B38064">
        <v>2050</v>
      </c>
      <c r="C38064" t="s">
        <v>18</v>
      </c>
      <c r="D38064" t="s">
        <v>10</v>
      </c>
      <c r="E38064">
        <v>26.647962618992349</v>
      </c>
      <c r="F38064" t="s">
        <v>22</v>
      </c>
    </row>
    <row r="38065" spans="1:6" x14ac:dyDescent="0.45">
      <c r="A38065" t="s">
        <v>116</v>
      </c>
      <c r="B38065">
        <v>2050</v>
      </c>
      <c r="C38065" t="s">
        <v>18</v>
      </c>
      <c r="D38065" t="s">
        <v>19</v>
      </c>
      <c r="E38065">
        <v>0.2</v>
      </c>
      <c r="F38065" t="s">
        <v>23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5E8FA-A2B5-4BBD-8A8F-67F0C6CC4162}">
  <sheetPr codeName="Sheet4">
    <tabColor theme="6"/>
  </sheetPr>
  <dimension ref="A1:N739"/>
  <sheetViews>
    <sheetView zoomScale="80" zoomScaleNormal="80" workbookViewId="0">
      <pane xSplit="2" ySplit="1" topLeftCell="C245" activePane="bottomRight" state="frozen"/>
      <selection pane="topRight" activeCell="C1" sqref="C1"/>
      <selection pane="bottomLeft" activeCell="A2" sqref="A2"/>
      <selection pane="bottomRight" activeCell="K248" sqref="K248"/>
    </sheetView>
  </sheetViews>
  <sheetFormatPr defaultRowHeight="14.25" x14ac:dyDescent="0.45"/>
  <cols>
    <col min="1" max="1" width="14.265625" bestFit="1" customWidth="1"/>
    <col min="8" max="8" width="16.3984375" bestFit="1" customWidth="1"/>
    <col min="11" max="11" width="12" bestFit="1" customWidth="1"/>
    <col min="12" max="12" width="9.59765625" customWidth="1"/>
    <col min="14" max="14" width="15.1328125" bestFit="1" customWidth="1"/>
  </cols>
  <sheetData>
    <row r="1" spans="1:14" ht="27.75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ht="30" customHeight="1" x14ac:dyDescent="0.45">
      <c r="A2" s="5" t="s">
        <v>12</v>
      </c>
      <c r="B2" s="5">
        <v>2010</v>
      </c>
      <c r="C2" s="6" cm="1">
        <f t="array" ref="C2:M42">'[1]Master Reference'!$B$6:$L$46</f>
        <v>1132.9849315068491</v>
      </c>
      <c r="D2" s="7">
        <v>911.1268493150684</v>
      </c>
      <c r="E2" s="7">
        <v>359.47972602739719</v>
      </c>
      <c r="F2" s="7">
        <v>34.719726027397257</v>
      </c>
      <c r="G2" s="8">
        <v>614.80027397260267</v>
      </c>
      <c r="H2" s="9">
        <v>3053.1115068493145</v>
      </c>
      <c r="I2" s="7">
        <v>0</v>
      </c>
      <c r="J2" s="7">
        <v>2491.0680593803218</v>
      </c>
      <c r="K2" s="10">
        <v>5094.1212868493167</v>
      </c>
      <c r="L2" s="7">
        <v>398.03006813942392</v>
      </c>
      <c r="M2" s="11">
        <v>0</v>
      </c>
      <c r="N2" s="18" cm="1">
        <f t="array" ref="N2:N42">'[1]Master Reference'!$P$6:$P$46</f>
        <v>0</v>
      </c>
    </row>
    <row r="3" spans="1:14" x14ac:dyDescent="0.45">
      <c r="A3" s="19" t="s">
        <v>12</v>
      </c>
      <c r="B3" s="19">
        <v>2011</v>
      </c>
      <c r="C3" s="12">
        <v>1170.1224657534244</v>
      </c>
      <c r="D3" s="13">
        <v>916.63945205479445</v>
      </c>
      <c r="E3" s="13">
        <v>369.15095890410953</v>
      </c>
      <c r="F3" s="13">
        <v>32.978904109589038</v>
      </c>
      <c r="G3" s="14">
        <v>597.77890410958901</v>
      </c>
      <c r="H3" s="15">
        <v>3086.6706849315065</v>
      </c>
      <c r="I3" s="13">
        <v>0</v>
      </c>
      <c r="J3" s="13">
        <v>2482.6997953632685</v>
      </c>
      <c r="K3" s="16">
        <v>5456.6532893150697</v>
      </c>
      <c r="L3" s="13">
        <v>425.24312848939638</v>
      </c>
      <c r="M3" s="17">
        <v>0</v>
      </c>
      <c r="N3" s="18">
        <v>0</v>
      </c>
    </row>
    <row r="4" spans="1:14" x14ac:dyDescent="0.45">
      <c r="A4" s="5" t="s">
        <v>12</v>
      </c>
      <c r="B4" s="5">
        <v>2012</v>
      </c>
      <c r="C4" s="6">
        <v>1280.6377049180328</v>
      </c>
      <c r="D4" s="7">
        <v>906.80491803278687</v>
      </c>
      <c r="E4" s="7">
        <v>376.14754098360658</v>
      </c>
      <c r="F4" s="7">
        <v>33.178142076502731</v>
      </c>
      <c r="G4" s="8">
        <v>618.32868852459023</v>
      </c>
      <c r="H4" s="9">
        <v>3215.0969945355196</v>
      </c>
      <c r="I4" s="7">
        <v>0</v>
      </c>
      <c r="J4" s="7">
        <v>2688.462650586212</v>
      </c>
      <c r="K4" s="10">
        <v>5226.2853421917816</v>
      </c>
      <c r="L4" s="7">
        <v>400.52287835569666</v>
      </c>
      <c r="M4" s="11">
        <v>0</v>
      </c>
      <c r="N4" s="18">
        <v>0</v>
      </c>
    </row>
    <row r="5" spans="1:14" x14ac:dyDescent="0.45">
      <c r="A5" s="19" t="s">
        <v>12</v>
      </c>
      <c r="B5" s="19">
        <v>2013</v>
      </c>
      <c r="C5" s="12">
        <v>1338.7887671232875</v>
      </c>
      <c r="D5" s="13">
        <v>987.04602739726022</v>
      </c>
      <c r="E5" s="13">
        <v>399.61534246575337</v>
      </c>
      <c r="F5" s="13">
        <v>36.557260273972602</v>
      </c>
      <c r="G5" s="14">
        <v>736.46438356164379</v>
      </c>
      <c r="H5" s="15">
        <v>3498.4717808219175</v>
      </c>
      <c r="I5" s="13">
        <v>0</v>
      </c>
      <c r="J5" s="13">
        <v>2895.9747373382179</v>
      </c>
      <c r="K5" s="16">
        <v>6092.9951575342475</v>
      </c>
      <c r="L5" s="13">
        <v>458.37324119640789</v>
      </c>
      <c r="M5" s="17">
        <v>0</v>
      </c>
      <c r="N5" s="18">
        <v>0</v>
      </c>
    </row>
    <row r="6" spans="1:14" x14ac:dyDescent="0.45">
      <c r="A6" s="5" t="s">
        <v>12</v>
      </c>
      <c r="B6" s="5">
        <v>2014</v>
      </c>
      <c r="C6" s="6">
        <v>1370.510410958904</v>
      </c>
      <c r="D6" s="7">
        <v>1004.9378082191779</v>
      </c>
      <c r="E6" s="7">
        <v>410.73726027397259</v>
      </c>
      <c r="F6" s="7">
        <v>35.396712328767123</v>
      </c>
      <c r="G6" s="8">
        <v>757.25753424657535</v>
      </c>
      <c r="H6" s="9">
        <v>3578.8397260273964</v>
      </c>
      <c r="I6" s="7">
        <v>0</v>
      </c>
      <c r="J6" s="7">
        <v>3047.663009626533</v>
      </c>
      <c r="K6" s="10">
        <v>6266.4725742465762</v>
      </c>
      <c r="L6" s="7">
        <v>420.30779305806971</v>
      </c>
      <c r="M6" s="11">
        <v>0</v>
      </c>
      <c r="N6" s="18">
        <v>0</v>
      </c>
    </row>
    <row r="7" spans="1:14" x14ac:dyDescent="0.45">
      <c r="A7" s="19" t="s">
        <v>12</v>
      </c>
      <c r="B7" s="19">
        <v>2015</v>
      </c>
      <c r="C7" s="12">
        <v>1427.8608219178082</v>
      </c>
      <c r="D7" s="13">
        <v>966.63972602739705</v>
      </c>
      <c r="E7" s="13">
        <v>419.73150684931511</v>
      </c>
      <c r="F7" s="13">
        <v>37.621095890410956</v>
      </c>
      <c r="G7" s="14">
        <v>763.5438356164384</v>
      </c>
      <c r="H7" s="15">
        <v>3615.396986301369</v>
      </c>
      <c r="I7" s="13">
        <v>0</v>
      </c>
      <c r="J7" s="13">
        <v>3792.0428173364558</v>
      </c>
      <c r="K7" s="16">
        <v>6584.5951320547956</v>
      </c>
      <c r="L7" s="13">
        <v>477.83126840490218</v>
      </c>
      <c r="M7" s="17">
        <v>0</v>
      </c>
      <c r="N7" s="18">
        <v>0</v>
      </c>
    </row>
    <row r="8" spans="1:14" x14ac:dyDescent="0.45">
      <c r="A8" s="5" t="s">
        <v>12</v>
      </c>
      <c r="B8" s="5">
        <v>2016</v>
      </c>
      <c r="C8" s="6">
        <v>1406.5024590163935</v>
      </c>
      <c r="D8" s="7">
        <v>910.27704918032771</v>
      </c>
      <c r="E8" s="7">
        <v>393.79754098360655</v>
      </c>
      <c r="F8" s="7">
        <v>42.565244384913655</v>
      </c>
      <c r="G8" s="8">
        <v>839.29125683060101</v>
      </c>
      <c r="H8" s="9">
        <v>3592.4335503958423</v>
      </c>
      <c r="I8" s="7">
        <v>0</v>
      </c>
      <c r="J8" s="7">
        <v>5667.5745543963603</v>
      </c>
      <c r="K8" s="10">
        <v>8015.7596317808229</v>
      </c>
      <c r="L8" s="7">
        <v>461.9231579426949</v>
      </c>
      <c r="M8" s="11">
        <v>0</v>
      </c>
      <c r="N8" s="18">
        <v>0</v>
      </c>
    </row>
    <row r="9" spans="1:14" x14ac:dyDescent="0.45">
      <c r="A9" s="19" t="s">
        <v>12</v>
      </c>
      <c r="B9" s="19">
        <v>2017</v>
      </c>
      <c r="C9" s="12">
        <v>1407.8413698630136</v>
      </c>
      <c r="D9" s="13">
        <v>879.1150684931506</v>
      </c>
      <c r="E9" s="13">
        <v>408.12602739726032</v>
      </c>
      <c r="F9" s="13">
        <v>44.203900602739722</v>
      </c>
      <c r="G9" s="14">
        <v>975.44054794520548</v>
      </c>
      <c r="H9" s="15">
        <v>3714.72691430137</v>
      </c>
      <c r="I9" s="13">
        <v>0</v>
      </c>
      <c r="J9" s="13">
        <v>7234.011018719616</v>
      </c>
      <c r="K9" s="16">
        <v>10235.167586027399</v>
      </c>
      <c r="L9" s="13">
        <v>426.89940364682917</v>
      </c>
      <c r="M9" s="17">
        <v>0</v>
      </c>
      <c r="N9" s="18">
        <v>0</v>
      </c>
    </row>
    <row r="10" spans="1:14" x14ac:dyDescent="0.45">
      <c r="A10" s="5" t="s">
        <v>12</v>
      </c>
      <c r="B10" s="5">
        <v>2018</v>
      </c>
      <c r="C10" s="6">
        <v>1442.2709589041094</v>
      </c>
      <c r="D10" s="7">
        <v>882.69342465753402</v>
      </c>
      <c r="E10" s="7">
        <v>398.3580821917808</v>
      </c>
      <c r="F10" s="7">
        <v>48.84609238356164</v>
      </c>
      <c r="G10" s="8">
        <v>1071.4758904109588</v>
      </c>
      <c r="H10" s="9">
        <v>3843.6444485479442</v>
      </c>
      <c r="I10" s="7">
        <v>0</v>
      </c>
      <c r="J10" s="7">
        <v>8762.2692696575086</v>
      </c>
      <c r="K10" s="10">
        <v>11699.614981095892</v>
      </c>
      <c r="L10" s="7">
        <v>429.54885379230763</v>
      </c>
      <c r="M10" s="11">
        <v>0</v>
      </c>
      <c r="N10" s="18">
        <v>0</v>
      </c>
    </row>
    <row r="11" spans="1:14" x14ac:dyDescent="0.45">
      <c r="A11" s="19" t="s">
        <v>12</v>
      </c>
      <c r="B11" s="19">
        <v>2019</v>
      </c>
      <c r="C11" s="12">
        <v>1430.4720547945203</v>
      </c>
      <c r="D11" s="13">
        <v>844.10520547945202</v>
      </c>
      <c r="E11" s="13">
        <v>401.16273972602738</v>
      </c>
      <c r="F11" s="13">
        <v>54.745544438356163</v>
      </c>
      <c r="G11" s="14">
        <v>1169.2520547945205</v>
      </c>
      <c r="H11" s="15">
        <v>3899.7375992328766</v>
      </c>
      <c r="I11" s="13">
        <v>0</v>
      </c>
      <c r="J11" s="13">
        <v>9849.3870587936144</v>
      </c>
      <c r="K11" s="16">
        <v>14031.062449315072</v>
      </c>
      <c r="L11" s="13">
        <v>372.10608738075564</v>
      </c>
      <c r="M11" s="17">
        <v>0</v>
      </c>
      <c r="N11" s="18">
        <v>0</v>
      </c>
    </row>
    <row r="12" spans="1:14" x14ac:dyDescent="0.45">
      <c r="A12" s="5" t="s">
        <v>12</v>
      </c>
      <c r="B12" s="5">
        <v>2020</v>
      </c>
      <c r="C12" s="6">
        <v>1463.5032786885245</v>
      </c>
      <c r="D12" s="7">
        <v>847.10355191256826</v>
      </c>
      <c r="E12" s="7">
        <v>418.58469945355193</v>
      </c>
      <c r="F12" s="7">
        <v>53.247031825136609</v>
      </c>
      <c r="G12" s="8">
        <v>1224.022677595628</v>
      </c>
      <c r="H12" s="9">
        <v>4006.4612394754095</v>
      </c>
      <c r="I12" s="7">
        <v>0</v>
      </c>
      <c r="J12" s="7">
        <v>10037.412600254131</v>
      </c>
      <c r="K12" s="10">
        <v>15140.718050136989</v>
      </c>
      <c r="L12" s="7">
        <v>376.84660999761275</v>
      </c>
      <c r="M12" s="11">
        <v>0</v>
      </c>
      <c r="N12" s="18">
        <v>0</v>
      </c>
    </row>
    <row r="13" spans="1:14" x14ac:dyDescent="0.45">
      <c r="A13" s="19" t="s">
        <v>12</v>
      </c>
      <c r="B13" s="19">
        <v>2021</v>
      </c>
      <c r="C13" s="12">
        <v>1305.2295890410958</v>
      </c>
      <c r="D13" s="13">
        <v>882.79013698630138</v>
      </c>
      <c r="E13" s="13">
        <v>416.54</v>
      </c>
      <c r="F13" s="13">
        <v>50.296777315068489</v>
      </c>
      <c r="G13" s="14">
        <v>1216.641095890411</v>
      </c>
      <c r="H13" s="15">
        <v>3871.4975992328764</v>
      </c>
      <c r="I13" s="13">
        <v>0</v>
      </c>
      <c r="J13" s="13">
        <v>10164.675675313778</v>
      </c>
      <c r="K13" s="16">
        <v>14607.707961643837</v>
      </c>
      <c r="L13" s="13">
        <v>435.09741437652781</v>
      </c>
      <c r="M13" s="17">
        <v>0</v>
      </c>
      <c r="N13" s="18">
        <v>0</v>
      </c>
    </row>
    <row r="14" spans="1:14" x14ac:dyDescent="0.45">
      <c r="A14" s="5" t="s">
        <v>12</v>
      </c>
      <c r="B14" s="5">
        <v>2022</v>
      </c>
      <c r="C14" s="6">
        <v>1296.4287671232876</v>
      </c>
      <c r="D14" s="7">
        <v>862.28712328767108</v>
      </c>
      <c r="E14" s="7">
        <v>413.05835616438355</v>
      </c>
      <c r="F14" s="7">
        <v>49.722175360079085</v>
      </c>
      <c r="G14" s="8">
        <v>1237.2408219178083</v>
      </c>
      <c r="H14" s="9">
        <v>3858.7372438532298</v>
      </c>
      <c r="I14" s="7">
        <v>0</v>
      </c>
      <c r="J14" s="7">
        <v>10266.179013372088</v>
      </c>
      <c r="K14" s="10">
        <v>15664.246383561647</v>
      </c>
      <c r="L14" s="7">
        <v>171.76041404563719</v>
      </c>
      <c r="M14" s="11">
        <v>0</v>
      </c>
      <c r="N14" s="18">
        <v>0</v>
      </c>
    </row>
    <row r="15" spans="1:14" x14ac:dyDescent="0.45">
      <c r="A15" s="19" t="s">
        <v>12</v>
      </c>
      <c r="B15" s="19">
        <v>2023</v>
      </c>
      <c r="C15" s="12">
        <v>1343.0903086904875</v>
      </c>
      <c r="D15" s="13">
        <v>845.00289018914339</v>
      </c>
      <c r="E15" s="13">
        <v>413.06626146353602</v>
      </c>
      <c r="F15" s="13">
        <v>52.214802536865832</v>
      </c>
      <c r="G15" s="14">
        <v>1248.0474485333411</v>
      </c>
      <c r="H15" s="15">
        <v>3901.4217114133744</v>
      </c>
      <c r="I15" s="13">
        <v>0</v>
      </c>
      <c r="J15" s="13">
        <v>10361.205285731536</v>
      </c>
      <c r="K15" s="16">
        <v>15843.403178054794</v>
      </c>
      <c r="L15" s="13">
        <v>67.883865858136645</v>
      </c>
      <c r="M15" s="17">
        <v>0</v>
      </c>
      <c r="N15" s="18">
        <v>0</v>
      </c>
    </row>
    <row r="16" spans="1:14" x14ac:dyDescent="0.45">
      <c r="A16" s="5" t="s">
        <v>12</v>
      </c>
      <c r="B16" s="5">
        <v>2024</v>
      </c>
      <c r="C16" s="6">
        <v>1320.1792074330153</v>
      </c>
      <c r="D16" s="7">
        <v>828.53553909057496</v>
      </c>
      <c r="E16" s="7">
        <v>429.64996199984898</v>
      </c>
      <c r="F16" s="7">
        <v>54.239137419996965</v>
      </c>
      <c r="G16" s="8">
        <v>1248.661340890146</v>
      </c>
      <c r="H16" s="9">
        <v>3881.2651868335824</v>
      </c>
      <c r="I16" s="7">
        <v>0</v>
      </c>
      <c r="J16" s="7">
        <v>10294.473325996936</v>
      </c>
      <c r="K16" s="10">
        <v>15644.8958630137</v>
      </c>
      <c r="L16" s="7">
        <v>0</v>
      </c>
      <c r="M16" s="11">
        <v>0</v>
      </c>
      <c r="N16" s="18">
        <v>0</v>
      </c>
    </row>
    <row r="17" spans="1:14" x14ac:dyDescent="0.45">
      <c r="A17" s="19" t="s">
        <v>12</v>
      </c>
      <c r="B17" s="19">
        <v>2025</v>
      </c>
      <c r="C17" s="12">
        <v>1354.665256303899</v>
      </c>
      <c r="D17" s="13">
        <v>802.37964833059391</v>
      </c>
      <c r="E17" s="13">
        <v>423.64419887001759</v>
      </c>
      <c r="F17" s="13">
        <v>56.492812055225428</v>
      </c>
      <c r="G17" s="14">
        <v>1266.5775908658402</v>
      </c>
      <c r="H17" s="15">
        <v>3903.7595064255761</v>
      </c>
      <c r="I17" s="13">
        <v>0</v>
      </c>
      <c r="J17" s="13">
        <v>10445.664563497392</v>
      </c>
      <c r="K17" s="16">
        <v>15331.997945753426</v>
      </c>
      <c r="L17" s="13">
        <v>0</v>
      </c>
      <c r="M17" s="17">
        <v>0</v>
      </c>
      <c r="N17" s="18">
        <v>0</v>
      </c>
    </row>
    <row r="18" spans="1:14" x14ac:dyDescent="0.45">
      <c r="A18" s="5" t="s">
        <v>12</v>
      </c>
      <c r="B18" s="5">
        <v>2026</v>
      </c>
      <c r="C18" s="6">
        <v>1400.5824093196459</v>
      </c>
      <c r="D18" s="7">
        <v>803.22856734882942</v>
      </c>
      <c r="E18" s="7">
        <v>440.05877534616133</v>
      </c>
      <c r="F18" s="7">
        <v>62.668289469264238</v>
      </c>
      <c r="G18" s="8">
        <v>1260.030885008674</v>
      </c>
      <c r="H18" s="9">
        <v>3966.568926492575</v>
      </c>
      <c r="I18" s="7">
        <v>0</v>
      </c>
      <c r="J18" s="7">
        <v>10317.262744712196</v>
      </c>
      <c r="K18" s="10">
        <v>14948.69799710959</v>
      </c>
      <c r="L18" s="7">
        <v>0</v>
      </c>
      <c r="M18" s="11">
        <v>0</v>
      </c>
      <c r="N18" s="18">
        <v>0</v>
      </c>
    </row>
    <row r="19" spans="1:14" x14ac:dyDescent="0.45">
      <c r="A19" s="19" t="s">
        <v>12</v>
      </c>
      <c r="B19" s="19">
        <v>2027</v>
      </c>
      <c r="C19" s="12">
        <v>1458.4342613058614</v>
      </c>
      <c r="D19" s="13">
        <v>800.53696057061597</v>
      </c>
      <c r="E19" s="13">
        <v>457.53856956459327</v>
      </c>
      <c r="F19" s="13">
        <v>68.451684917006588</v>
      </c>
      <c r="G19" s="14">
        <v>1264.7661006890048</v>
      </c>
      <c r="H19" s="15">
        <v>4049.7275770470819</v>
      </c>
      <c r="I19" s="13">
        <v>0</v>
      </c>
      <c r="J19" s="13">
        <v>10315.382907802747</v>
      </c>
      <c r="K19" s="16">
        <v>14380.647473219427</v>
      </c>
      <c r="L19" s="13">
        <v>0</v>
      </c>
      <c r="M19" s="17">
        <v>0</v>
      </c>
      <c r="N19" s="18">
        <v>0</v>
      </c>
    </row>
    <row r="20" spans="1:14" x14ac:dyDescent="0.45">
      <c r="A20" s="5" t="s">
        <v>12</v>
      </c>
      <c r="B20" s="5">
        <v>2028</v>
      </c>
      <c r="C20" s="6">
        <v>1498.7691815742116</v>
      </c>
      <c r="D20" s="7">
        <v>801.4025673736304</v>
      </c>
      <c r="E20" s="7">
        <v>476.62973752865116</v>
      </c>
      <c r="F20" s="7">
        <v>74.425897954838405</v>
      </c>
      <c r="G20" s="8">
        <v>1255.8536125086132</v>
      </c>
      <c r="H20" s="9">
        <v>4107.0809969399452</v>
      </c>
      <c r="I20" s="7">
        <v>0</v>
      </c>
      <c r="J20" s="7">
        <v>10235.015451756019</v>
      </c>
      <c r="K20" s="10">
        <v>14294.363588380113</v>
      </c>
      <c r="L20" s="7">
        <v>0</v>
      </c>
      <c r="M20" s="11">
        <v>47.732860315851212</v>
      </c>
      <c r="N20" s="18">
        <v>0.36611103862257877</v>
      </c>
    </row>
    <row r="21" spans="1:14" x14ac:dyDescent="0.45">
      <c r="A21" s="19" t="s">
        <v>12</v>
      </c>
      <c r="B21" s="19">
        <v>2029</v>
      </c>
      <c r="C21" s="12">
        <v>1530.915815369842</v>
      </c>
      <c r="D21" s="13">
        <v>800.6987398876272</v>
      </c>
      <c r="E21" s="13">
        <v>497.50904242971586</v>
      </c>
      <c r="F21" s="13">
        <v>80.722002042883958</v>
      </c>
      <c r="G21" s="14">
        <v>1245.8451463808499</v>
      </c>
      <c r="H21" s="15">
        <v>4155.6907461109186</v>
      </c>
      <c r="I21" s="13">
        <v>0</v>
      </c>
      <c r="J21" s="13">
        <v>10141.617443639783</v>
      </c>
      <c r="K21" s="16">
        <v>14172.861497878883</v>
      </c>
      <c r="L21" s="13">
        <v>0</v>
      </c>
      <c r="M21" s="17">
        <v>124.44669187181898</v>
      </c>
      <c r="N21" s="18">
        <v>0.95450612665685153</v>
      </c>
    </row>
    <row r="22" spans="1:14" x14ac:dyDescent="0.45">
      <c r="A22" s="5" t="s">
        <v>12</v>
      </c>
      <c r="B22" s="5">
        <v>2030</v>
      </c>
      <c r="C22" s="6">
        <v>1566.7043429797</v>
      </c>
      <c r="D22" s="7">
        <v>801.6218136496326</v>
      </c>
      <c r="E22" s="7">
        <v>519.64967895900679</v>
      </c>
      <c r="F22" s="7">
        <v>87.373410759489829</v>
      </c>
      <c r="G22" s="8">
        <v>1238.1281202695154</v>
      </c>
      <c r="H22" s="9">
        <v>4213.4773666173442</v>
      </c>
      <c r="I22" s="7">
        <v>0</v>
      </c>
      <c r="J22" s="7">
        <v>10079.676756300152</v>
      </c>
      <c r="K22" s="10">
        <v>14086.177445737118</v>
      </c>
      <c r="L22" s="7">
        <v>0</v>
      </c>
      <c r="M22" s="11">
        <v>206.97667718037883</v>
      </c>
      <c r="N22" s="18">
        <v>1.5875111139735056</v>
      </c>
    </row>
    <row r="23" spans="1:14" x14ac:dyDescent="0.45">
      <c r="A23" s="19" t="s">
        <v>12</v>
      </c>
      <c r="B23" s="19">
        <v>2031</v>
      </c>
      <c r="C23" s="12">
        <v>1557.3905802604063</v>
      </c>
      <c r="D23" s="13">
        <v>781.97507157334189</v>
      </c>
      <c r="E23" s="13">
        <v>527.20951321700272</v>
      </c>
      <c r="F23" s="13">
        <v>92.435769593598394</v>
      </c>
      <c r="G23" s="14">
        <v>1206.1605976393705</v>
      </c>
      <c r="H23" s="15">
        <v>4165.1715322837199</v>
      </c>
      <c r="I23" s="13">
        <v>0</v>
      </c>
      <c r="J23" s="13">
        <v>9998.0914287224005</v>
      </c>
      <c r="K23" s="16">
        <v>13931.229493834011</v>
      </c>
      <c r="L23" s="13">
        <v>0</v>
      </c>
      <c r="M23" s="17">
        <v>232.03346717210843</v>
      </c>
      <c r="N23" s="18">
        <v>1.7796966932100715</v>
      </c>
    </row>
    <row r="24" spans="1:14" x14ac:dyDescent="0.45">
      <c r="A24" s="5" t="s">
        <v>12</v>
      </c>
      <c r="B24" s="5">
        <v>2032</v>
      </c>
      <c r="C24" s="6">
        <v>1556.3191303372168</v>
      </c>
      <c r="D24" s="7">
        <v>766.49698042291971</v>
      </c>
      <c r="E24" s="7">
        <v>534.34277754240145</v>
      </c>
      <c r="F24" s="7">
        <v>98.853393405277913</v>
      </c>
      <c r="G24" s="8">
        <v>1178.533620581057</v>
      </c>
      <c r="H24" s="9">
        <v>4134.5459022888726</v>
      </c>
      <c r="I24" s="7">
        <v>0</v>
      </c>
      <c r="J24" s="7">
        <v>9956.9571167621962</v>
      </c>
      <c r="K24" s="10">
        <v>13833.710887377172</v>
      </c>
      <c r="L24" s="7">
        <v>0</v>
      </c>
      <c r="M24" s="11">
        <v>257.79213167389753</v>
      </c>
      <c r="N24" s="18">
        <v>1.9772656499387939</v>
      </c>
    </row>
    <row r="25" spans="1:14" x14ac:dyDescent="0.45">
      <c r="A25" s="19" t="s">
        <v>12</v>
      </c>
      <c r="B25" s="19">
        <v>2033</v>
      </c>
      <c r="C25" s="12">
        <v>1554.0534243730972</v>
      </c>
      <c r="D25" s="13">
        <v>747.7043116242121</v>
      </c>
      <c r="E25" s="13">
        <v>541.03442095535456</v>
      </c>
      <c r="F25" s="13">
        <v>105.43694304185816</v>
      </c>
      <c r="G25" s="14">
        <v>1148.4148805396635</v>
      </c>
      <c r="H25" s="15">
        <v>4096.6439805341852</v>
      </c>
      <c r="I25" s="13">
        <v>0</v>
      </c>
      <c r="J25" s="13">
        <v>9879.184214515757</v>
      </c>
      <c r="K25" s="16">
        <v>13695.373778503401</v>
      </c>
      <c r="L25" s="13">
        <v>0</v>
      </c>
      <c r="M25" s="17">
        <v>280.45441654654132</v>
      </c>
      <c r="N25" s="18">
        <v>2.1510853749119718</v>
      </c>
    </row>
    <row r="26" spans="1:14" x14ac:dyDescent="0.45">
      <c r="A26" s="5" t="s">
        <v>12</v>
      </c>
      <c r="B26" s="5">
        <v>2034</v>
      </c>
      <c r="C26" s="6">
        <v>1542.6349269094574</v>
      </c>
      <c r="D26" s="7">
        <v>731.86061483777519</v>
      </c>
      <c r="E26" s="7">
        <v>547.26474416249891</v>
      </c>
      <c r="F26" s="7">
        <v>110.14578216500891</v>
      </c>
      <c r="G26" s="8">
        <v>1115.2587574889044</v>
      </c>
      <c r="H26" s="9">
        <v>4047.1648255636446</v>
      </c>
      <c r="I26" s="7">
        <v>0</v>
      </c>
      <c r="J26" s="7">
        <v>9756.2858683989452</v>
      </c>
      <c r="K26" s="10">
        <v>13499.529933470802</v>
      </c>
      <c r="L26" s="7">
        <v>0</v>
      </c>
      <c r="M26" s="11">
        <v>303.92076049178831</v>
      </c>
      <c r="N26" s="18">
        <v>2.3310722329720162</v>
      </c>
    </row>
    <row r="27" spans="1:14" x14ac:dyDescent="0.45">
      <c r="A27" s="19" t="s">
        <v>12</v>
      </c>
      <c r="B27" s="19">
        <v>2035</v>
      </c>
      <c r="C27" s="12">
        <v>1536.7257798871328</v>
      </c>
      <c r="D27" s="13">
        <v>685.14849627921103</v>
      </c>
      <c r="E27" s="13">
        <v>553.01517853264056</v>
      </c>
      <c r="F27" s="13">
        <v>113.27705075517061</v>
      </c>
      <c r="G27" s="14">
        <v>1077.7107010712105</v>
      </c>
      <c r="H27" s="15">
        <v>3965.8772065253652</v>
      </c>
      <c r="I27" s="13">
        <v>0</v>
      </c>
      <c r="J27" s="13">
        <v>9569.2678792470833</v>
      </c>
      <c r="K27" s="16">
        <v>13216.039804867916</v>
      </c>
      <c r="L27" s="13">
        <v>0</v>
      </c>
      <c r="M27" s="17">
        <v>319.10528090453226</v>
      </c>
      <c r="N27" s="18">
        <v>2.4475375045377623</v>
      </c>
    </row>
    <row r="28" spans="1:14" x14ac:dyDescent="0.45">
      <c r="A28" s="5" t="s">
        <v>12</v>
      </c>
      <c r="B28" s="5">
        <v>2036</v>
      </c>
      <c r="C28" s="6">
        <v>1524.3893353444228</v>
      </c>
      <c r="D28" s="7">
        <v>666.43745905029095</v>
      </c>
      <c r="E28" s="7">
        <v>554.80834374028882</v>
      </c>
      <c r="F28" s="7">
        <v>116.80130477324001</v>
      </c>
      <c r="G28" s="8">
        <v>1034.2992131542728</v>
      </c>
      <c r="H28" s="9">
        <v>3896.7356560625158</v>
      </c>
      <c r="I28" s="7">
        <v>0</v>
      </c>
      <c r="J28" s="7">
        <v>9296.4102764984873</v>
      </c>
      <c r="K28" s="10">
        <v>12861.849938097455</v>
      </c>
      <c r="L28" s="7">
        <v>0</v>
      </c>
      <c r="M28" s="11">
        <v>331.29599446354769</v>
      </c>
      <c r="N28" s="18">
        <v>2.5410402775354108</v>
      </c>
    </row>
    <row r="29" spans="1:14" x14ac:dyDescent="0.45">
      <c r="A29" s="19" t="s">
        <v>12</v>
      </c>
      <c r="B29" s="19">
        <v>2037</v>
      </c>
      <c r="C29" s="12">
        <v>1510.3276156868378</v>
      </c>
      <c r="D29" s="13">
        <v>647.51983029578196</v>
      </c>
      <c r="E29" s="13">
        <v>556.41085911675452</v>
      </c>
      <c r="F29" s="13">
        <v>119.62478713227026</v>
      </c>
      <c r="G29" s="14">
        <v>993.77480753462646</v>
      </c>
      <c r="H29" s="15">
        <v>3827.6578997662709</v>
      </c>
      <c r="I29" s="13">
        <v>0</v>
      </c>
      <c r="J29" s="13">
        <v>9043.4057540352951</v>
      </c>
      <c r="K29" s="16">
        <v>12524.869469719302</v>
      </c>
      <c r="L29" s="13">
        <v>0</v>
      </c>
      <c r="M29" s="17">
        <v>346.19418408226375</v>
      </c>
      <c r="N29" s="18">
        <v>2.6553093919109627</v>
      </c>
    </row>
    <row r="30" spans="1:14" x14ac:dyDescent="0.45">
      <c r="A30" s="5" t="s">
        <v>12</v>
      </c>
      <c r="B30" s="5">
        <v>2038</v>
      </c>
      <c r="C30" s="6">
        <v>1492.3885512474153</v>
      </c>
      <c r="D30" s="7">
        <v>628.93815412540016</v>
      </c>
      <c r="E30" s="7">
        <v>557.63033762178804</v>
      </c>
      <c r="F30" s="7">
        <v>122.40152730120036</v>
      </c>
      <c r="G30" s="8">
        <v>955.94901120381064</v>
      </c>
      <c r="H30" s="9">
        <v>3757.3075814996146</v>
      </c>
      <c r="I30" s="7">
        <v>0</v>
      </c>
      <c r="J30" s="7">
        <v>8809.4319418480318</v>
      </c>
      <c r="K30" s="10">
        <v>12209.242759082375</v>
      </c>
      <c r="L30" s="7">
        <v>0</v>
      </c>
      <c r="M30" s="11">
        <v>357.49676426527003</v>
      </c>
      <c r="N30" s="18">
        <v>2.7420001819146211</v>
      </c>
    </row>
    <row r="31" spans="1:14" x14ac:dyDescent="0.45">
      <c r="A31" s="19" t="s">
        <v>12</v>
      </c>
      <c r="B31" s="19">
        <v>2039</v>
      </c>
      <c r="C31" s="12">
        <v>1468.1111835841061</v>
      </c>
      <c r="D31" s="13">
        <v>610.70812360201501</v>
      </c>
      <c r="E31" s="13">
        <v>558.46390769108552</v>
      </c>
      <c r="F31" s="13">
        <v>124.48493220914472</v>
      </c>
      <c r="G31" s="14">
        <v>915.20429304647939</v>
      </c>
      <c r="H31" s="15">
        <v>3676.9724401328308</v>
      </c>
      <c r="I31" s="13">
        <v>0</v>
      </c>
      <c r="J31" s="13">
        <v>8522.3080049395994</v>
      </c>
      <c r="K31" s="16">
        <v>11830.756233550823</v>
      </c>
      <c r="L31" s="13">
        <v>0</v>
      </c>
      <c r="M31" s="17">
        <v>368.52421152160787</v>
      </c>
      <c r="N31" s="18">
        <v>2.8265807023707321</v>
      </c>
    </row>
    <row r="32" spans="1:14" x14ac:dyDescent="0.45">
      <c r="A32" s="5" t="s">
        <v>12</v>
      </c>
      <c r="B32" s="5">
        <v>2040</v>
      </c>
      <c r="C32" s="6">
        <v>1445.3023587263942</v>
      </c>
      <c r="D32" s="7">
        <v>590.9905630324738</v>
      </c>
      <c r="E32" s="7">
        <v>558.49869204637969</v>
      </c>
      <c r="F32" s="7">
        <v>126.5420886168809</v>
      </c>
      <c r="G32" s="8">
        <v>874.30554950033979</v>
      </c>
      <c r="H32" s="9">
        <v>3595.6392519224682</v>
      </c>
      <c r="I32" s="7">
        <v>0</v>
      </c>
      <c r="J32" s="7">
        <v>8051.9506473077181</v>
      </c>
      <c r="K32" s="10">
        <v>11268.79531245716</v>
      </c>
      <c r="L32" s="7">
        <v>0</v>
      </c>
      <c r="M32" s="11">
        <v>378.79458677302682</v>
      </c>
      <c r="N32" s="18">
        <v>2.9053544805491156</v>
      </c>
    </row>
    <row r="33" spans="1:14" x14ac:dyDescent="0.45">
      <c r="A33" s="19" t="s">
        <v>12</v>
      </c>
      <c r="B33" s="19">
        <v>2041</v>
      </c>
      <c r="C33" s="12">
        <v>1418.9082327623355</v>
      </c>
      <c r="D33" s="13">
        <v>571.86596500991482</v>
      </c>
      <c r="E33" s="13">
        <v>557.10281755418418</v>
      </c>
      <c r="F33" s="13">
        <v>128.5212391812766</v>
      </c>
      <c r="G33" s="14">
        <v>831.23496158898388</v>
      </c>
      <c r="H33" s="15">
        <v>3507.6332160966949</v>
      </c>
      <c r="I33" s="13">
        <v>0</v>
      </c>
      <c r="J33" s="13">
        <v>7705.6536432387857</v>
      </c>
      <c r="K33" s="16">
        <v>10829.312295271329</v>
      </c>
      <c r="L33" s="13">
        <v>0</v>
      </c>
      <c r="M33" s="17">
        <v>383.9745640641504</v>
      </c>
      <c r="N33" s="18">
        <v>2.9450849063720335</v>
      </c>
    </row>
    <row r="34" spans="1:14" x14ac:dyDescent="0.45">
      <c r="A34" s="5" t="s">
        <v>12</v>
      </c>
      <c r="B34" s="5">
        <v>2042</v>
      </c>
      <c r="C34" s="6">
        <v>1399.2024478160386</v>
      </c>
      <c r="D34" s="7">
        <v>553.5160605556498</v>
      </c>
      <c r="E34" s="7">
        <v>555.70214316200565</v>
      </c>
      <c r="F34" s="7">
        <v>129.86371821267352</v>
      </c>
      <c r="G34" s="8">
        <v>783.49825740441372</v>
      </c>
      <c r="H34" s="9">
        <v>3421.7826271507815</v>
      </c>
      <c r="I34" s="7">
        <v>0</v>
      </c>
      <c r="J34" s="7">
        <v>7276.6498551058539</v>
      </c>
      <c r="K34" s="10">
        <v>10314.919961245942</v>
      </c>
      <c r="L34" s="7">
        <v>0</v>
      </c>
      <c r="M34" s="11">
        <v>383.5125210106944</v>
      </c>
      <c r="N34" s="18">
        <v>2.9415410361520258</v>
      </c>
    </row>
    <row r="35" spans="1:14" x14ac:dyDescent="0.45">
      <c r="A35" s="19" t="s">
        <v>12</v>
      </c>
      <c r="B35" s="19">
        <v>2043</v>
      </c>
      <c r="C35" s="12">
        <v>1382.4404200720651</v>
      </c>
      <c r="D35" s="13">
        <v>535.91169100545028</v>
      </c>
      <c r="E35" s="13">
        <v>554.30086540382877</v>
      </c>
      <c r="F35" s="13">
        <v>131.18735702984256</v>
      </c>
      <c r="G35" s="14">
        <v>747.24954129913476</v>
      </c>
      <c r="H35" s="15">
        <v>3351.0898748103214</v>
      </c>
      <c r="I35" s="13">
        <v>0</v>
      </c>
      <c r="J35" s="13">
        <v>6985.8556512046007</v>
      </c>
      <c r="K35" s="16">
        <v>9953.8977626023334</v>
      </c>
      <c r="L35" s="13">
        <v>0</v>
      </c>
      <c r="M35" s="17">
        <v>383.04776341258912</v>
      </c>
      <c r="N35" s="18">
        <v>2.9379763453745587</v>
      </c>
    </row>
    <row r="36" spans="1:14" x14ac:dyDescent="0.45">
      <c r="A36" s="5" t="s">
        <v>12</v>
      </c>
      <c r="B36" s="5">
        <v>2044</v>
      </c>
      <c r="C36" s="6">
        <v>1369.2795926541062</v>
      </c>
      <c r="D36" s="7">
        <v>519.02474784289552</v>
      </c>
      <c r="E36" s="7">
        <v>552.89449470126908</v>
      </c>
      <c r="F36" s="7">
        <v>131.90283664020251</v>
      </c>
      <c r="G36" s="8">
        <v>713.31508324005108</v>
      </c>
      <c r="H36" s="9">
        <v>3286.4167550785246</v>
      </c>
      <c r="I36" s="7">
        <v>0</v>
      </c>
      <c r="J36" s="7">
        <v>6711.6841428676435</v>
      </c>
      <c r="K36" s="10">
        <v>9620.4421875551561</v>
      </c>
      <c r="L36" s="7">
        <v>0</v>
      </c>
      <c r="M36" s="11">
        <v>377.65871039101148</v>
      </c>
      <c r="N36" s="18">
        <v>2.8966423086990578</v>
      </c>
    </row>
    <row r="37" spans="1:14" x14ac:dyDescent="0.45">
      <c r="A37" s="19" t="s">
        <v>12</v>
      </c>
      <c r="B37" s="19">
        <v>2045</v>
      </c>
      <c r="C37" s="12">
        <v>1355.081480153498</v>
      </c>
      <c r="D37" s="13">
        <v>500.54062981958702</v>
      </c>
      <c r="E37" s="13">
        <v>551.48304606261411</v>
      </c>
      <c r="F37" s="13">
        <v>132.83068576840961</v>
      </c>
      <c r="G37" s="14">
        <v>679.70111550501542</v>
      </c>
      <c r="H37" s="15">
        <v>3219.6369573091242</v>
      </c>
      <c r="I37" s="13">
        <v>0</v>
      </c>
      <c r="J37" s="13">
        <v>6426.647704428502</v>
      </c>
      <c r="K37" s="16">
        <v>9271.2201361469033</v>
      </c>
      <c r="L37" s="13">
        <v>0</v>
      </c>
      <c r="M37" s="17">
        <v>375.06452559072386</v>
      </c>
      <c r="N37" s="18">
        <v>2.8767449112808521</v>
      </c>
    </row>
    <row r="38" spans="1:14" x14ac:dyDescent="0.45">
      <c r="A38" s="5" t="s">
        <v>12</v>
      </c>
      <c r="B38" s="5">
        <v>2046</v>
      </c>
      <c r="C38" s="6">
        <v>1342.8747528195729</v>
      </c>
      <c r="D38" s="7">
        <v>482.83238975245627</v>
      </c>
      <c r="E38" s="7">
        <v>550.06653428437073</v>
      </c>
      <c r="F38" s="7">
        <v>133.29493099136675</v>
      </c>
      <c r="G38" s="8">
        <v>648.20363293445723</v>
      </c>
      <c r="H38" s="9">
        <v>3157.2722407822239</v>
      </c>
      <c r="I38" s="7">
        <v>0</v>
      </c>
      <c r="J38" s="7">
        <v>6157.1379117705619</v>
      </c>
      <c r="K38" s="10">
        <v>8945.8003093681473</v>
      </c>
      <c r="L38" s="7">
        <v>0</v>
      </c>
      <c r="M38" s="11">
        <v>368.60984318463852</v>
      </c>
      <c r="N38" s="18">
        <v>2.8272374972261773</v>
      </c>
    </row>
    <row r="39" spans="1:14" x14ac:dyDescent="0.45">
      <c r="A39" s="19" t="s">
        <v>12</v>
      </c>
      <c r="B39" s="19">
        <v>2047</v>
      </c>
      <c r="C39" s="12">
        <v>1331.5417569633801</v>
      </c>
      <c r="D39" s="13">
        <v>465.87086779857896</v>
      </c>
      <c r="E39" s="13">
        <v>548.64495055110967</v>
      </c>
      <c r="F39" s="13">
        <v>133.06410819017412</v>
      </c>
      <c r="G39" s="14">
        <v>618.66437396259539</v>
      </c>
      <c r="H39" s="15">
        <v>3097.786057465838</v>
      </c>
      <c r="I39" s="13">
        <v>0</v>
      </c>
      <c r="J39" s="13">
        <v>5902.152840150392</v>
      </c>
      <c r="K39" s="16">
        <v>8634.4864586021358</v>
      </c>
      <c r="L39" s="13">
        <v>0</v>
      </c>
      <c r="M39" s="17">
        <v>365.45243901409413</v>
      </c>
      <c r="N39" s="18">
        <v>2.8030202072381019</v>
      </c>
    </row>
    <row r="40" spans="1:14" x14ac:dyDescent="0.45">
      <c r="A40" s="5" t="s">
        <v>12</v>
      </c>
      <c r="B40" s="5">
        <v>2048</v>
      </c>
      <c r="C40" s="6">
        <v>1323.509660285971</v>
      </c>
      <c r="D40" s="7">
        <v>449.62793952486788</v>
      </c>
      <c r="E40" s="7">
        <v>547.21825031878313</v>
      </c>
      <c r="F40" s="7">
        <v>132.92814577788761</v>
      </c>
      <c r="G40" s="8">
        <v>590.76127773275675</v>
      </c>
      <c r="H40" s="9">
        <v>3044.0452736402663</v>
      </c>
      <c r="I40" s="7">
        <v>0</v>
      </c>
      <c r="J40" s="7">
        <v>5658.033871891028</v>
      </c>
      <c r="K40" s="10">
        <v>8342.6408163013839</v>
      </c>
      <c r="L40" s="7">
        <v>0</v>
      </c>
      <c r="M40" s="11">
        <v>359.43832922990987</v>
      </c>
      <c r="N40" s="18">
        <v>2.7568919851934086</v>
      </c>
    </row>
    <row r="41" spans="1:14" x14ac:dyDescent="0.45">
      <c r="A41" s="19" t="s">
        <v>12</v>
      </c>
      <c r="B41" s="19">
        <v>2049</v>
      </c>
      <c r="C41" s="12">
        <v>1317.0790475572171</v>
      </c>
      <c r="D41" s="13">
        <v>434.07648043249856</v>
      </c>
      <c r="E41" s="13">
        <v>545.78637811786541</v>
      </c>
      <c r="F41" s="13">
        <v>132.55851061006081</v>
      </c>
      <c r="G41" s="14">
        <v>564.7504994328059</v>
      </c>
      <c r="H41" s="15">
        <v>2994.2509161504477</v>
      </c>
      <c r="I41" s="13">
        <v>0</v>
      </c>
      <c r="J41" s="13">
        <v>5429.8774248506634</v>
      </c>
      <c r="K41" s="16">
        <v>8075.6763101797396</v>
      </c>
      <c r="L41" s="13">
        <v>0</v>
      </c>
      <c r="M41" s="17">
        <v>348.45203082137141</v>
      </c>
      <c r="N41" s="18">
        <v>2.6726270763999187</v>
      </c>
    </row>
    <row r="42" spans="1:14" x14ac:dyDescent="0.45">
      <c r="A42" s="5" t="s">
        <v>12</v>
      </c>
      <c r="B42" s="5">
        <v>2050</v>
      </c>
      <c r="C42" s="6">
        <v>1310.197523686712</v>
      </c>
      <c r="D42" s="7">
        <v>419.19033166750353</v>
      </c>
      <c r="E42" s="7">
        <v>544.76527774494889</v>
      </c>
      <c r="F42" s="7">
        <v>132.1539399788382</v>
      </c>
      <c r="G42" s="8">
        <v>532.76572296426082</v>
      </c>
      <c r="H42" s="9">
        <v>2939.0727960422632</v>
      </c>
      <c r="I42" s="7">
        <v>0</v>
      </c>
      <c r="J42" s="7">
        <v>5092.7799339095154</v>
      </c>
      <c r="K42" s="10">
        <v>7696.1195236012918</v>
      </c>
      <c r="L42" s="7">
        <v>0</v>
      </c>
      <c r="M42" s="11">
        <v>335.73320635048731</v>
      </c>
      <c r="N42" s="18">
        <v>2.5750736927082376</v>
      </c>
    </row>
    <row r="43" spans="1:14" x14ac:dyDescent="0.45">
      <c r="A43" s="19" t="s">
        <v>25</v>
      </c>
      <c r="B43" s="19">
        <v>2010</v>
      </c>
      <c r="C43" s="12" cm="1">
        <f t="array" ref="C43:M83">'[2]Master Reference'!$B$6:$L$46</f>
        <v>1082.1917808219177</v>
      </c>
      <c r="D43" s="13">
        <v>504.93150684931504</v>
      </c>
      <c r="E43" s="13">
        <v>262.73972602739724</v>
      </c>
      <c r="F43" s="13">
        <v>107.67123287671232</v>
      </c>
      <c r="G43" s="14">
        <v>0</v>
      </c>
      <c r="H43" s="15">
        <v>1957.5342465753424</v>
      </c>
      <c r="I43" s="13">
        <v>0</v>
      </c>
      <c r="J43" s="13">
        <v>0</v>
      </c>
      <c r="K43" s="16">
        <v>1957.5342465753424</v>
      </c>
      <c r="L43" s="13">
        <v>0</v>
      </c>
      <c r="M43" s="17">
        <v>0</v>
      </c>
      <c r="N43" s="18" cm="1">
        <f t="array" ref="N43:N83">'[2]Master Reference'!$P$6:$P$46</f>
        <v>0</v>
      </c>
    </row>
    <row r="44" spans="1:14" x14ac:dyDescent="0.45">
      <c r="A44" s="5" t="s">
        <v>25</v>
      </c>
      <c r="B44" s="5">
        <v>2011</v>
      </c>
      <c r="C44" s="6">
        <v>1169.1256830601094</v>
      </c>
      <c r="D44" s="7">
        <v>510.65573770491801</v>
      </c>
      <c r="E44" s="7">
        <v>267.21311475409834</v>
      </c>
      <c r="F44" s="7">
        <v>107.65027322404372</v>
      </c>
      <c r="G44" s="8">
        <v>0</v>
      </c>
      <c r="H44" s="9">
        <v>2054.6448087431695</v>
      </c>
      <c r="I44" s="7">
        <v>0</v>
      </c>
      <c r="J44" s="7">
        <v>0</v>
      </c>
      <c r="K44" s="10">
        <v>2054.6448087431695</v>
      </c>
      <c r="L44" s="7">
        <v>0</v>
      </c>
      <c r="M44" s="11">
        <v>0</v>
      </c>
      <c r="N44" s="18">
        <v>0</v>
      </c>
    </row>
    <row r="45" spans="1:14" x14ac:dyDescent="0.45">
      <c r="A45" s="19" t="s">
        <v>25</v>
      </c>
      <c r="B45" s="19">
        <v>2012</v>
      </c>
      <c r="C45" s="12">
        <v>1268.2191780821918</v>
      </c>
      <c r="D45" s="13">
        <v>536.16438356164383</v>
      </c>
      <c r="E45" s="13">
        <v>269.86301369863014</v>
      </c>
      <c r="F45" s="13">
        <v>112.32876712328768</v>
      </c>
      <c r="G45" s="14">
        <v>0</v>
      </c>
      <c r="H45" s="15">
        <v>2186.5753424657537</v>
      </c>
      <c r="I45" s="13">
        <v>0</v>
      </c>
      <c r="J45" s="13">
        <v>0</v>
      </c>
      <c r="K45" s="16">
        <v>2186.5753424657537</v>
      </c>
      <c r="L45" s="13">
        <v>0</v>
      </c>
      <c r="M45" s="17">
        <v>0</v>
      </c>
      <c r="N45" s="18">
        <v>0</v>
      </c>
    </row>
    <row r="46" spans="1:14" x14ac:dyDescent="0.45">
      <c r="A46" s="5" t="s">
        <v>25</v>
      </c>
      <c r="B46" s="5">
        <v>2013</v>
      </c>
      <c r="C46" s="6">
        <v>1318.3561643835617</v>
      </c>
      <c r="D46" s="7">
        <v>536.16438356164383</v>
      </c>
      <c r="E46" s="7">
        <v>302.46575342465752</v>
      </c>
      <c r="F46" s="7">
        <v>112.05479452054794</v>
      </c>
      <c r="G46" s="8">
        <v>0</v>
      </c>
      <c r="H46" s="9">
        <v>2269.0410958904113</v>
      </c>
      <c r="I46" s="7">
        <v>0</v>
      </c>
      <c r="J46" s="7">
        <v>0</v>
      </c>
      <c r="K46" s="10">
        <v>2269.0410958904113</v>
      </c>
      <c r="L46" s="7">
        <v>0</v>
      </c>
      <c r="M46" s="11">
        <v>0</v>
      </c>
      <c r="N46" s="18">
        <v>0</v>
      </c>
    </row>
    <row r="47" spans="1:14" x14ac:dyDescent="0.45">
      <c r="A47" s="19" t="s">
        <v>25</v>
      </c>
      <c r="B47" s="19">
        <v>2014</v>
      </c>
      <c r="C47" s="12">
        <v>1383.013698630137</v>
      </c>
      <c r="D47" s="13">
        <v>552.05479452054794</v>
      </c>
      <c r="E47" s="13">
        <v>348.76712328767121</v>
      </c>
      <c r="F47" s="13">
        <v>117.53424657534246</v>
      </c>
      <c r="G47" s="14">
        <v>0</v>
      </c>
      <c r="H47" s="15">
        <v>2401.3698630136983</v>
      </c>
      <c r="I47" s="13">
        <v>0</v>
      </c>
      <c r="J47" s="13">
        <v>0</v>
      </c>
      <c r="K47" s="16">
        <v>2401.3698630136983</v>
      </c>
      <c r="L47" s="13">
        <v>0</v>
      </c>
      <c r="M47" s="17">
        <v>0</v>
      </c>
      <c r="N47" s="18">
        <v>0</v>
      </c>
    </row>
    <row r="48" spans="1:14" x14ac:dyDescent="0.45">
      <c r="A48" s="5" t="s">
        <v>25</v>
      </c>
      <c r="B48" s="5">
        <v>2015</v>
      </c>
      <c r="C48" s="6">
        <v>1531.1475409836066</v>
      </c>
      <c r="D48" s="7">
        <v>569.94535519125679</v>
      </c>
      <c r="E48" s="7">
        <v>411.20218579234972</v>
      </c>
      <c r="F48" s="7">
        <v>127.04918032786885</v>
      </c>
      <c r="G48" s="8">
        <v>0</v>
      </c>
      <c r="H48" s="9">
        <v>2639.3442622950815</v>
      </c>
      <c r="I48" s="7">
        <v>0</v>
      </c>
      <c r="J48" s="7">
        <v>0</v>
      </c>
      <c r="K48" s="10">
        <v>2639.3442622950815</v>
      </c>
      <c r="L48" s="7">
        <v>0</v>
      </c>
      <c r="M48" s="11">
        <v>0</v>
      </c>
      <c r="N48" s="18">
        <v>0</v>
      </c>
    </row>
    <row r="49" spans="1:14" x14ac:dyDescent="0.45">
      <c r="A49" s="19" t="s">
        <v>25</v>
      </c>
      <c r="B49" s="19">
        <v>2016</v>
      </c>
      <c r="C49" s="12">
        <v>1545.4794520547946</v>
      </c>
      <c r="D49" s="13">
        <v>581.36986301369859</v>
      </c>
      <c r="E49" s="13">
        <v>446.84931506849313</v>
      </c>
      <c r="F49" s="13">
        <v>128.76712328767124</v>
      </c>
      <c r="G49" s="14">
        <v>2.7397260273972601</v>
      </c>
      <c r="H49" s="15">
        <v>2705.205479452055</v>
      </c>
      <c r="I49" s="13">
        <v>0</v>
      </c>
      <c r="J49" s="13">
        <v>0</v>
      </c>
      <c r="K49" s="16">
        <v>2705.205479452055</v>
      </c>
      <c r="L49" s="13">
        <v>0</v>
      </c>
      <c r="M49" s="17">
        <v>0</v>
      </c>
      <c r="N49" s="18">
        <v>0</v>
      </c>
    </row>
    <row r="50" spans="1:14" x14ac:dyDescent="0.45">
      <c r="A50" s="5" t="s">
        <v>25</v>
      </c>
      <c r="B50" s="5">
        <v>2017</v>
      </c>
      <c r="C50" s="6">
        <v>1532.0547945205481</v>
      </c>
      <c r="D50" s="7">
        <v>572.05479452054794</v>
      </c>
      <c r="E50" s="7">
        <v>455.34246575342468</v>
      </c>
      <c r="F50" s="7">
        <v>126.57534246575342</v>
      </c>
      <c r="G50" s="8">
        <v>2.4657534246575343</v>
      </c>
      <c r="H50" s="9">
        <v>2688.4931506849316</v>
      </c>
      <c r="I50" s="7">
        <v>0</v>
      </c>
      <c r="J50" s="7">
        <v>0</v>
      </c>
      <c r="K50" s="10">
        <v>2688.4931506849316</v>
      </c>
      <c r="L50" s="7">
        <v>0</v>
      </c>
      <c r="M50" s="11">
        <v>0</v>
      </c>
      <c r="N50" s="18">
        <v>0</v>
      </c>
    </row>
    <row r="51" spans="1:14" x14ac:dyDescent="0.45">
      <c r="A51" s="19" t="s">
        <v>25</v>
      </c>
      <c r="B51" s="19">
        <v>2018</v>
      </c>
      <c r="C51" s="12">
        <v>1666.8493150684931</v>
      </c>
      <c r="D51" s="13">
        <v>611.23287671232879</v>
      </c>
      <c r="E51" s="13">
        <v>456.98630136986299</v>
      </c>
      <c r="F51" s="13">
        <v>118.9041095890411</v>
      </c>
      <c r="G51" s="14">
        <v>2.7397260273972601</v>
      </c>
      <c r="H51" s="15">
        <v>2856.7123287671234</v>
      </c>
      <c r="I51" s="13">
        <v>0</v>
      </c>
      <c r="J51" s="13">
        <v>0</v>
      </c>
      <c r="K51" s="16">
        <v>2764.9297938648915</v>
      </c>
      <c r="L51" s="13">
        <v>0</v>
      </c>
      <c r="M51" s="17">
        <v>91.807040417209933</v>
      </c>
      <c r="N51" s="18">
        <v>0.70416000000000012</v>
      </c>
    </row>
    <row r="52" spans="1:14" x14ac:dyDescent="0.45">
      <c r="A52" s="5" t="s">
        <v>25</v>
      </c>
      <c r="B52" s="5">
        <v>2019</v>
      </c>
      <c r="C52" s="6">
        <v>1659.8360655737704</v>
      </c>
      <c r="D52" s="7">
        <v>574.59016393442619</v>
      </c>
      <c r="E52" s="7">
        <v>380.8743169398906</v>
      </c>
      <c r="F52" s="7">
        <v>101.63934426229508</v>
      </c>
      <c r="G52" s="8">
        <v>2.7397260273972601</v>
      </c>
      <c r="H52" s="9">
        <v>2719.6796167377802</v>
      </c>
      <c r="I52" s="7">
        <v>0</v>
      </c>
      <c r="J52" s="7">
        <v>0</v>
      </c>
      <c r="K52" s="10">
        <v>2175.8623623370572</v>
      </c>
      <c r="L52" s="7">
        <v>0</v>
      </c>
      <c r="M52" s="11">
        <v>543.96245110821394</v>
      </c>
      <c r="N52" s="18">
        <v>4.1721920000000008</v>
      </c>
    </row>
    <row r="53" spans="1:14" x14ac:dyDescent="0.45">
      <c r="A53" s="19" t="s">
        <v>25</v>
      </c>
      <c r="B53" s="19">
        <v>2020</v>
      </c>
      <c r="C53" s="12">
        <v>1629.8630136986301</v>
      </c>
      <c r="D53" s="13">
        <v>675.34246575342468</v>
      </c>
      <c r="E53" s="13">
        <v>384.10958904109589</v>
      </c>
      <c r="F53" s="13">
        <v>98.904109589041099</v>
      </c>
      <c r="G53" s="14">
        <v>0</v>
      </c>
      <c r="H53" s="15">
        <v>2788.2191780821918</v>
      </c>
      <c r="I53" s="13">
        <v>0</v>
      </c>
      <c r="J53" s="13">
        <v>0</v>
      </c>
      <c r="K53" s="16">
        <v>2202.3140735906791</v>
      </c>
      <c r="L53" s="13">
        <v>0</v>
      </c>
      <c r="M53" s="17">
        <v>586.06153846153848</v>
      </c>
      <c r="N53" s="18">
        <v>4.4950919999999996</v>
      </c>
    </row>
    <row r="54" spans="1:14" x14ac:dyDescent="0.45">
      <c r="A54" s="5" t="s">
        <v>25</v>
      </c>
      <c r="B54" s="5">
        <v>2021</v>
      </c>
      <c r="C54" s="6">
        <v>1582.7397260273972</v>
      </c>
      <c r="D54" s="7">
        <v>688.76712328767121</v>
      </c>
      <c r="E54" s="7">
        <v>366.57534246575341</v>
      </c>
      <c r="F54" s="7">
        <v>105.20547945205479</v>
      </c>
      <c r="G54" s="8">
        <v>0</v>
      </c>
      <c r="H54" s="9">
        <v>2743.2876712328766</v>
      </c>
      <c r="I54" s="7">
        <v>0</v>
      </c>
      <c r="J54" s="7">
        <v>0</v>
      </c>
      <c r="K54" s="10">
        <v>2040.8505772482704</v>
      </c>
      <c r="L54" s="7">
        <v>0</v>
      </c>
      <c r="M54" s="11">
        <v>702.62464146023467</v>
      </c>
      <c r="N54" s="18">
        <v>5.3891309999999999</v>
      </c>
    </row>
    <row r="55" spans="1:14" x14ac:dyDescent="0.45">
      <c r="A55" s="19" t="s">
        <v>25</v>
      </c>
      <c r="B55" s="19">
        <v>2022</v>
      </c>
      <c r="C55" s="12">
        <v>1516.986301369863</v>
      </c>
      <c r="D55" s="13">
        <v>627.1232876712329</v>
      </c>
      <c r="E55" s="13">
        <v>291.50684931506845</v>
      </c>
      <c r="F55" s="13">
        <v>118.9041095890411</v>
      </c>
      <c r="G55" s="14">
        <v>0</v>
      </c>
      <c r="H55" s="15">
        <v>2554.5205479452056</v>
      </c>
      <c r="I55" s="13">
        <v>0</v>
      </c>
      <c r="J55" s="13">
        <v>0</v>
      </c>
      <c r="K55" s="16">
        <v>1969.4216167358591</v>
      </c>
      <c r="L55" s="13">
        <v>0</v>
      </c>
      <c r="M55" s="17">
        <v>585.2551499348109</v>
      </c>
      <c r="N55" s="18">
        <v>4.4889069999999993</v>
      </c>
    </row>
    <row r="56" spans="1:14" x14ac:dyDescent="0.45">
      <c r="A56" s="5" t="s">
        <v>25</v>
      </c>
      <c r="B56" s="5">
        <v>2023</v>
      </c>
      <c r="C56" s="6">
        <v>1535.8610000000001</v>
      </c>
      <c r="D56" s="7">
        <v>597.21857923497271</v>
      </c>
      <c r="E56" s="7">
        <v>288.05464480874315</v>
      </c>
      <c r="F56" s="7">
        <v>123.10928961748634</v>
      </c>
      <c r="G56" s="8">
        <v>0</v>
      </c>
      <c r="H56" s="9">
        <v>2544.2435136612021</v>
      </c>
      <c r="I56" s="7">
        <v>0</v>
      </c>
      <c r="J56" s="7">
        <v>0</v>
      </c>
      <c r="K56" s="10">
        <v>1826.9905579729107</v>
      </c>
      <c r="L56" s="7">
        <v>0</v>
      </c>
      <c r="M56" s="11">
        <v>717.44445893089983</v>
      </c>
      <c r="N56" s="18">
        <v>5.5027990000000013</v>
      </c>
    </row>
    <row r="57" spans="1:14" x14ac:dyDescent="0.45">
      <c r="A57" s="19" t="s">
        <v>25</v>
      </c>
      <c r="B57" s="19">
        <v>2024</v>
      </c>
      <c r="C57" s="12">
        <v>1565.7956529855194</v>
      </c>
      <c r="D57" s="13">
        <v>579.04232876712319</v>
      </c>
      <c r="E57" s="13">
        <v>283.73382513661198</v>
      </c>
      <c r="F57" s="13">
        <v>127.0487868852459</v>
      </c>
      <c r="G57" s="14">
        <v>0</v>
      </c>
      <c r="H57" s="15">
        <v>2555.6205937745003</v>
      </c>
      <c r="I57" s="13">
        <v>0</v>
      </c>
      <c r="J57" s="13">
        <v>0</v>
      </c>
      <c r="K57" s="16">
        <v>1796.7169594082543</v>
      </c>
      <c r="L57" s="13">
        <v>0</v>
      </c>
      <c r="M57" s="17">
        <v>759.10625814863113</v>
      </c>
      <c r="N57" s="18">
        <v>5.8223450000000003</v>
      </c>
    </row>
    <row r="58" spans="1:14" x14ac:dyDescent="0.45">
      <c r="A58" s="5" t="s">
        <v>25</v>
      </c>
      <c r="B58" s="5">
        <v>2025</v>
      </c>
      <c r="C58" s="6">
        <v>1446.482682575778</v>
      </c>
      <c r="D58" s="7">
        <v>569.51163657534244</v>
      </c>
      <c r="E58" s="7">
        <v>278.05914863387972</v>
      </c>
      <c r="F58" s="7">
        <v>130.22500655737704</v>
      </c>
      <c r="G58" s="8">
        <v>0</v>
      </c>
      <c r="H58" s="9">
        <v>2424.2784743423772</v>
      </c>
      <c r="I58" s="7">
        <v>0</v>
      </c>
      <c r="J58" s="7">
        <v>0</v>
      </c>
      <c r="K58" s="10">
        <v>1577.3519103039907</v>
      </c>
      <c r="L58" s="7">
        <v>0</v>
      </c>
      <c r="M58" s="11">
        <v>846.92656403838646</v>
      </c>
      <c r="N58" s="18">
        <v>6.4959267461744243</v>
      </c>
    </row>
    <row r="59" spans="1:14" x14ac:dyDescent="0.45">
      <c r="A59" s="19" t="s">
        <v>25</v>
      </c>
      <c r="B59" s="19">
        <v>2026</v>
      </c>
      <c r="C59" s="12">
        <v>1434.1534090013977</v>
      </c>
      <c r="D59" s="13">
        <v>575.20675294109583</v>
      </c>
      <c r="E59" s="13">
        <v>273.88826140437152</v>
      </c>
      <c r="F59" s="13">
        <v>132.82950668852459</v>
      </c>
      <c r="G59" s="14">
        <v>0</v>
      </c>
      <c r="H59" s="15">
        <v>2416.0779300353897</v>
      </c>
      <c r="I59" s="13">
        <v>0</v>
      </c>
      <c r="J59" s="13">
        <v>0</v>
      </c>
      <c r="K59" s="16">
        <v>1450.0011669778844</v>
      </c>
      <c r="L59" s="13">
        <v>0</v>
      </c>
      <c r="M59" s="17">
        <v>966.07676305750533</v>
      </c>
      <c r="N59" s="18">
        <v>7.4098087726510657</v>
      </c>
    </row>
    <row r="60" spans="1:14" x14ac:dyDescent="0.45">
      <c r="A60" s="5" t="s">
        <v>25</v>
      </c>
      <c r="B60" s="5">
        <v>2027</v>
      </c>
      <c r="C60" s="6">
        <v>1468.1300283237099</v>
      </c>
      <c r="D60" s="7">
        <v>582.23967703784831</v>
      </c>
      <c r="E60" s="7">
        <v>275.25770271139334</v>
      </c>
      <c r="F60" s="7">
        <v>135.15402305557379</v>
      </c>
      <c r="G60" s="8">
        <v>0</v>
      </c>
      <c r="H60" s="9">
        <v>2460.7814311285256</v>
      </c>
      <c r="I60" s="7">
        <v>0</v>
      </c>
      <c r="J60" s="7">
        <v>0</v>
      </c>
      <c r="K60" s="10">
        <v>1452.3349339621132</v>
      </c>
      <c r="L60" s="7">
        <v>0</v>
      </c>
      <c r="M60" s="11">
        <v>1008.4464971664124</v>
      </c>
      <c r="N60" s="18">
        <v>7.7347846332663828</v>
      </c>
    </row>
    <row r="61" spans="1:14" x14ac:dyDescent="0.45">
      <c r="A61" s="19" t="s">
        <v>25</v>
      </c>
      <c r="B61" s="19">
        <v>2028</v>
      </c>
      <c r="C61" s="12">
        <v>1495.3598734487459</v>
      </c>
      <c r="D61" s="13">
        <v>592.59237704874022</v>
      </c>
      <c r="E61" s="13">
        <v>276.63399122495025</v>
      </c>
      <c r="F61" s="13">
        <v>136.97860236682405</v>
      </c>
      <c r="G61" s="14">
        <v>0</v>
      </c>
      <c r="H61" s="15">
        <v>2501.5648440892601</v>
      </c>
      <c r="I61" s="13">
        <v>0</v>
      </c>
      <c r="J61" s="13">
        <v>0</v>
      </c>
      <c r="K61" s="16">
        <v>1442.8591901562363</v>
      </c>
      <c r="L61" s="13">
        <v>0</v>
      </c>
      <c r="M61" s="17">
        <v>1058.7056539330238</v>
      </c>
      <c r="N61" s="18">
        <v>8.1202723656662918</v>
      </c>
    </row>
    <row r="62" spans="1:14" x14ac:dyDescent="0.45">
      <c r="A62" s="5" t="s">
        <v>25</v>
      </c>
      <c r="B62" s="5">
        <v>2029</v>
      </c>
      <c r="C62" s="6">
        <v>1523.0064360116769</v>
      </c>
      <c r="D62" s="7">
        <v>604.16121455034329</v>
      </c>
      <c r="E62" s="7">
        <v>277.32557620301259</v>
      </c>
      <c r="F62" s="7">
        <v>138.34838839049229</v>
      </c>
      <c r="G62" s="8">
        <v>0</v>
      </c>
      <c r="H62" s="9">
        <v>2542.8416151555252</v>
      </c>
      <c r="I62" s="7">
        <v>0</v>
      </c>
      <c r="J62" s="7">
        <v>0</v>
      </c>
      <c r="K62" s="10">
        <v>1384.8409539157792</v>
      </c>
      <c r="L62" s="7">
        <v>0</v>
      </c>
      <c r="M62" s="11">
        <v>1158.000661239746</v>
      </c>
      <c r="N62" s="18">
        <v>8.8818650717088516</v>
      </c>
    </row>
    <row r="63" spans="1:14" x14ac:dyDescent="0.45">
      <c r="A63" s="19" t="s">
        <v>25</v>
      </c>
      <c r="B63" s="19">
        <v>2030</v>
      </c>
      <c r="C63" s="12">
        <v>1545.6933559135509</v>
      </c>
      <c r="D63" s="13">
        <v>623.69820633441338</v>
      </c>
      <c r="E63" s="13">
        <v>278.71220408402763</v>
      </c>
      <c r="F63" s="13">
        <v>139.38600130342098</v>
      </c>
      <c r="G63" s="14">
        <v>0</v>
      </c>
      <c r="H63" s="15">
        <v>2587.489767635413</v>
      </c>
      <c r="I63" s="13">
        <v>0</v>
      </c>
      <c r="J63" s="13">
        <v>0</v>
      </c>
      <c r="K63" s="16">
        <v>1321.9543878374632</v>
      </c>
      <c r="L63" s="13">
        <v>0</v>
      </c>
      <c r="M63" s="17">
        <v>1265.5353797979499</v>
      </c>
      <c r="N63" s="18">
        <v>9.7066563630502749</v>
      </c>
    </row>
    <row r="64" spans="1:14" x14ac:dyDescent="0.45">
      <c r="A64" s="5" t="s">
        <v>25</v>
      </c>
      <c r="B64" s="5">
        <v>2031</v>
      </c>
      <c r="C64" s="6">
        <v>1598.3242000754476</v>
      </c>
      <c r="D64" s="7">
        <v>641.18556145810885</v>
      </c>
      <c r="E64" s="7">
        <v>281.49932612486793</v>
      </c>
      <c r="F64" s="7">
        <v>140.29201031189322</v>
      </c>
      <c r="G64" s="8">
        <v>0</v>
      </c>
      <c r="H64" s="9">
        <v>2661.3010979703172</v>
      </c>
      <c r="I64" s="7">
        <v>0</v>
      </c>
      <c r="J64" s="7">
        <v>0</v>
      </c>
      <c r="K64" s="10">
        <v>1300.0972423187332</v>
      </c>
      <c r="L64" s="7">
        <v>0</v>
      </c>
      <c r="M64" s="11">
        <v>1361.203855651584</v>
      </c>
      <c r="N64" s="18">
        <v>10.440433572847649</v>
      </c>
    </row>
    <row r="65" spans="1:14" x14ac:dyDescent="0.45">
      <c r="A65" s="19" t="s">
        <v>25</v>
      </c>
      <c r="B65" s="19">
        <v>2032</v>
      </c>
      <c r="C65" s="12">
        <v>1622.9936089687628</v>
      </c>
      <c r="D65" s="13">
        <v>661.81653802492019</v>
      </c>
      <c r="E65" s="13">
        <v>285.72181601674095</v>
      </c>
      <c r="F65" s="13">
        <v>141.06361636860865</v>
      </c>
      <c r="G65" s="14">
        <v>0</v>
      </c>
      <c r="H65" s="15">
        <v>2711.5955793790322</v>
      </c>
      <c r="I65" s="13">
        <v>0</v>
      </c>
      <c r="J65" s="13">
        <v>0</v>
      </c>
      <c r="K65" s="16">
        <v>1276.4739136779117</v>
      </c>
      <c r="L65" s="13">
        <v>0</v>
      </c>
      <c r="M65" s="17">
        <v>1435.1216657011205</v>
      </c>
      <c r="N65" s="18">
        <v>11.007383175927593</v>
      </c>
    </row>
    <row r="66" spans="1:14" x14ac:dyDescent="0.45">
      <c r="A66" s="5" t="s">
        <v>25</v>
      </c>
      <c r="B66" s="5">
        <v>2033</v>
      </c>
      <c r="C66" s="6">
        <v>1683.1563502173628</v>
      </c>
      <c r="D66" s="7">
        <v>680.24413110703824</v>
      </c>
      <c r="E66" s="7">
        <v>290.00764325699203</v>
      </c>
      <c r="F66" s="7">
        <v>141.69840264226738</v>
      </c>
      <c r="G66" s="8">
        <v>0</v>
      </c>
      <c r="H66" s="9">
        <v>2795.1065272236606</v>
      </c>
      <c r="I66" s="7">
        <v>0</v>
      </c>
      <c r="J66" s="7">
        <v>0</v>
      </c>
      <c r="K66" s="10">
        <v>1233.6949882011697</v>
      </c>
      <c r="L66" s="7">
        <v>0</v>
      </c>
      <c r="M66" s="11">
        <v>1561.4115390224908</v>
      </c>
      <c r="N66" s="18">
        <v>11.976026504302505</v>
      </c>
    </row>
    <row r="67" spans="1:14" x14ac:dyDescent="0.45">
      <c r="A67" s="19" t="s">
        <v>25</v>
      </c>
      <c r="B67" s="19">
        <v>2034</v>
      </c>
      <c r="C67" s="12">
        <v>1774.5595984939289</v>
      </c>
      <c r="D67" s="13">
        <v>698.14841718394462</v>
      </c>
      <c r="E67" s="13">
        <v>294.35775790584688</v>
      </c>
      <c r="F67" s="13">
        <v>142.26519625283646</v>
      </c>
      <c r="G67" s="14">
        <v>0</v>
      </c>
      <c r="H67" s="15">
        <v>2909.330969836557</v>
      </c>
      <c r="I67" s="13">
        <v>0</v>
      </c>
      <c r="J67" s="13">
        <v>0</v>
      </c>
      <c r="K67" s="16">
        <v>1199.2101480105748</v>
      </c>
      <c r="L67" s="13">
        <v>0</v>
      </c>
      <c r="M67" s="17">
        <v>1710.1208218259821</v>
      </c>
      <c r="N67" s="18">
        <v>13.116626703405283</v>
      </c>
    </row>
    <row r="68" spans="1:14" x14ac:dyDescent="0.45">
      <c r="A68" s="5" t="s">
        <v>25</v>
      </c>
      <c r="B68" s="5">
        <v>2035</v>
      </c>
      <c r="C68" s="6">
        <v>1853.0844860847287</v>
      </c>
      <c r="D68" s="7">
        <v>713.54897749463589</v>
      </c>
      <c r="E68" s="7">
        <v>297.30133548490534</v>
      </c>
      <c r="F68" s="7">
        <v>142.72044488084555</v>
      </c>
      <c r="G68" s="8">
        <v>0</v>
      </c>
      <c r="H68" s="9">
        <v>3006.6552439451157</v>
      </c>
      <c r="I68" s="7">
        <v>0</v>
      </c>
      <c r="J68" s="7">
        <v>0</v>
      </c>
      <c r="K68" s="10">
        <v>1185.4530873814745</v>
      </c>
      <c r="L68" s="7">
        <v>0</v>
      </c>
      <c r="M68" s="11">
        <v>1821.2021565636412</v>
      </c>
      <c r="N68" s="18">
        <v>13.968620540843128</v>
      </c>
    </row>
    <row r="69" spans="1:14" x14ac:dyDescent="0.45">
      <c r="A69" s="19" t="s">
        <v>25</v>
      </c>
      <c r="B69" s="19">
        <v>2036</v>
      </c>
      <c r="C69" s="12">
        <v>1914.8645976539062</v>
      </c>
      <c r="D69" s="13">
        <v>731.86469637740277</v>
      </c>
      <c r="E69" s="13">
        <v>300.2743488397544</v>
      </c>
      <c r="F69" s="13">
        <v>143.14860621548806</v>
      </c>
      <c r="G69" s="14">
        <v>0</v>
      </c>
      <c r="H69" s="15">
        <v>3090.1522490865518</v>
      </c>
      <c r="I69" s="13">
        <v>0</v>
      </c>
      <c r="J69" s="13">
        <v>0</v>
      </c>
      <c r="K69" s="16">
        <v>1176.2867952507092</v>
      </c>
      <c r="L69" s="13">
        <v>0</v>
      </c>
      <c r="M69" s="17">
        <v>1913.8654538358426</v>
      </c>
      <c r="N69" s="18">
        <v>14.679348030920911</v>
      </c>
    </row>
    <row r="70" spans="1:14" x14ac:dyDescent="0.45">
      <c r="A70" s="5" t="s">
        <v>25</v>
      </c>
      <c r="B70" s="5">
        <v>2037</v>
      </c>
      <c r="C70" s="6">
        <v>1956.756783042207</v>
      </c>
      <c r="D70" s="7">
        <v>747.47112472784909</v>
      </c>
      <c r="E70" s="7">
        <v>302.67654363047245</v>
      </c>
      <c r="F70" s="7">
        <v>143.56373717351295</v>
      </c>
      <c r="G70" s="8">
        <v>0</v>
      </c>
      <c r="H70" s="9">
        <v>3150.4681885740411</v>
      </c>
      <c r="I70" s="7">
        <v>0</v>
      </c>
      <c r="J70" s="7">
        <v>0</v>
      </c>
      <c r="K70" s="10">
        <v>1168.8804631407236</v>
      </c>
      <c r="L70" s="7">
        <v>0</v>
      </c>
      <c r="M70" s="11">
        <v>1981.5877254333175</v>
      </c>
      <c r="N70" s="18">
        <v>15.198777854073544</v>
      </c>
    </row>
    <row r="71" spans="1:14" x14ac:dyDescent="0.45">
      <c r="A71" s="19" t="s">
        <v>25</v>
      </c>
      <c r="B71" s="19">
        <v>2038</v>
      </c>
      <c r="C71" s="12">
        <v>1984.8708243594356</v>
      </c>
      <c r="D71" s="13">
        <v>761.7496433465659</v>
      </c>
      <c r="E71" s="13">
        <v>304.94661770770102</v>
      </c>
      <c r="F71" s="13">
        <v>143.92264651644672</v>
      </c>
      <c r="G71" s="14">
        <v>0</v>
      </c>
      <c r="H71" s="15">
        <v>3195.489731930149</v>
      </c>
      <c r="I71" s="13">
        <v>0</v>
      </c>
      <c r="J71" s="13">
        <v>0</v>
      </c>
      <c r="K71" s="16">
        <v>1162.0211860869474</v>
      </c>
      <c r="L71" s="13">
        <v>0</v>
      </c>
      <c r="M71" s="17">
        <v>2033.4685458432016</v>
      </c>
      <c r="N71" s="18">
        <v>15.596703746617356</v>
      </c>
    </row>
    <row r="72" spans="1:14" x14ac:dyDescent="0.45">
      <c r="A72" s="5" t="s">
        <v>25</v>
      </c>
      <c r="B72" s="5">
        <v>2039</v>
      </c>
      <c r="C72" s="6">
        <v>2039.1107316402056</v>
      </c>
      <c r="D72" s="7">
        <v>773.00452812767037</v>
      </c>
      <c r="E72" s="7">
        <v>307.08124403165488</v>
      </c>
      <c r="F72" s="7">
        <v>144.13853048622138</v>
      </c>
      <c r="G72" s="8">
        <v>0</v>
      </c>
      <c r="H72" s="9">
        <v>3263.3350342857525</v>
      </c>
      <c r="I72" s="7">
        <v>0</v>
      </c>
      <c r="J72" s="7">
        <v>0</v>
      </c>
      <c r="K72" s="10">
        <v>1155.1436430379495</v>
      </c>
      <c r="L72" s="7">
        <v>0</v>
      </c>
      <c r="M72" s="11">
        <v>2108.191391247803</v>
      </c>
      <c r="N72" s="18">
        <v>16.169827970870649</v>
      </c>
    </row>
    <row r="73" spans="1:14" x14ac:dyDescent="0.45">
      <c r="A73" s="19" t="s">
        <v>25</v>
      </c>
      <c r="B73" s="19">
        <v>2040</v>
      </c>
      <c r="C73" s="12">
        <v>2048.4337896856232</v>
      </c>
      <c r="D73" s="13">
        <v>788.47575631530106</v>
      </c>
      <c r="E73" s="13">
        <v>308.92373149584483</v>
      </c>
      <c r="F73" s="13">
        <v>144.28266901670759</v>
      </c>
      <c r="G73" s="14">
        <v>0</v>
      </c>
      <c r="H73" s="15">
        <v>3290.115946513477</v>
      </c>
      <c r="I73" s="13">
        <v>0</v>
      </c>
      <c r="J73" s="13">
        <v>0</v>
      </c>
      <c r="K73" s="16">
        <v>1146.0208008121797</v>
      </c>
      <c r="L73" s="13">
        <v>0</v>
      </c>
      <c r="M73" s="17">
        <v>2144.095145701297</v>
      </c>
      <c r="N73" s="18">
        <v>16.445209767528947</v>
      </c>
    </row>
    <row r="74" spans="1:14" x14ac:dyDescent="0.45">
      <c r="A74" s="5" t="s">
        <v>25</v>
      </c>
      <c r="B74" s="5">
        <v>2041</v>
      </c>
      <c r="C74" s="6">
        <v>2087.9586726777466</v>
      </c>
      <c r="D74" s="7">
        <v>801.52143716379373</v>
      </c>
      <c r="E74" s="7">
        <v>310.46835015332402</v>
      </c>
      <c r="F74" s="7">
        <v>144.13838634769087</v>
      </c>
      <c r="G74" s="8">
        <v>0</v>
      </c>
      <c r="H74" s="9">
        <v>3344.086846342555</v>
      </c>
      <c r="I74" s="7">
        <v>0</v>
      </c>
      <c r="J74" s="7">
        <v>0</v>
      </c>
      <c r="K74" s="10">
        <v>1135.9984050474986</v>
      </c>
      <c r="L74" s="7">
        <v>0</v>
      </c>
      <c r="M74" s="11">
        <v>2208.0884412950563</v>
      </c>
      <c r="N74" s="18">
        <v>16.936038344733081</v>
      </c>
    </row>
    <row r="75" spans="1:14" x14ac:dyDescent="0.45">
      <c r="A75" s="19" t="s">
        <v>25</v>
      </c>
      <c r="B75" s="19">
        <v>2042</v>
      </c>
      <c r="C75" s="12">
        <v>2138.5662236004218</v>
      </c>
      <c r="D75" s="13">
        <v>814.23647604835116</v>
      </c>
      <c r="E75" s="13">
        <v>311.86545772901394</v>
      </c>
      <c r="F75" s="13">
        <v>143.77804038182165</v>
      </c>
      <c r="G75" s="14">
        <v>0</v>
      </c>
      <c r="H75" s="15">
        <v>3408.4461977596084</v>
      </c>
      <c r="I75" s="13">
        <v>0</v>
      </c>
      <c r="J75" s="13">
        <v>0</v>
      </c>
      <c r="K75" s="16">
        <v>1125.2231597416474</v>
      </c>
      <c r="L75" s="13">
        <v>0</v>
      </c>
      <c r="M75" s="17">
        <v>2283.2230380179608</v>
      </c>
      <c r="N75" s="18">
        <v>17.512320701597758</v>
      </c>
    </row>
    <row r="76" spans="1:14" x14ac:dyDescent="0.45">
      <c r="A76" s="5" t="s">
        <v>25</v>
      </c>
      <c r="B76" s="5">
        <v>2043</v>
      </c>
      <c r="C76" s="6">
        <v>2197.9105647229903</v>
      </c>
      <c r="D76" s="7">
        <v>824.33979189394483</v>
      </c>
      <c r="E76" s="7">
        <v>313.26885228879451</v>
      </c>
      <c r="F76" s="7">
        <v>143.13103920010346</v>
      </c>
      <c r="G76" s="8">
        <v>0</v>
      </c>
      <c r="H76" s="9">
        <v>3478.6502481058333</v>
      </c>
      <c r="I76" s="7">
        <v>0</v>
      </c>
      <c r="J76" s="7">
        <v>0</v>
      </c>
      <c r="K76" s="10">
        <v>1111.3448659762751</v>
      </c>
      <c r="L76" s="7">
        <v>0</v>
      </c>
      <c r="M76" s="11">
        <v>2367.305382129558</v>
      </c>
      <c r="N76" s="18">
        <v>18.157232280933709</v>
      </c>
    </row>
    <row r="77" spans="1:14" x14ac:dyDescent="0.45">
      <c r="A77" s="19" t="s">
        <v>25</v>
      </c>
      <c r="B77" s="19">
        <v>2044</v>
      </c>
      <c r="C77" s="12">
        <v>2240.7686620256409</v>
      </c>
      <c r="D77" s="13">
        <v>838.58453057344082</v>
      </c>
      <c r="E77" s="13">
        <v>314.52192769794971</v>
      </c>
      <c r="F77" s="13">
        <v>142.41538400410295</v>
      </c>
      <c r="G77" s="14">
        <v>0</v>
      </c>
      <c r="H77" s="15">
        <v>3536.2905043011347</v>
      </c>
      <c r="I77" s="13">
        <v>0</v>
      </c>
      <c r="J77" s="13">
        <v>0</v>
      </c>
      <c r="K77" s="16">
        <v>1097.4120945591394</v>
      </c>
      <c r="L77" s="13">
        <v>0</v>
      </c>
      <c r="M77" s="17">
        <v>2438.8784097419953</v>
      </c>
      <c r="N77" s="18">
        <v>18.706197402721102</v>
      </c>
    </row>
    <row r="78" spans="1:14" x14ac:dyDescent="0.45">
      <c r="A78" s="5" t="s">
        <v>25</v>
      </c>
      <c r="B78" s="5">
        <v>2045</v>
      </c>
      <c r="C78" s="6">
        <v>2288.7953894341226</v>
      </c>
      <c r="D78" s="7">
        <v>850.42282177138941</v>
      </c>
      <c r="E78" s="7">
        <v>315.78001540874152</v>
      </c>
      <c r="F78" s="7">
        <v>141.34726862407217</v>
      </c>
      <c r="G78" s="8">
        <v>0</v>
      </c>
      <c r="H78" s="9">
        <v>3596.3454952383254</v>
      </c>
      <c r="I78" s="7">
        <v>0</v>
      </c>
      <c r="J78" s="7">
        <v>0</v>
      </c>
      <c r="K78" s="10">
        <v>1084.4191851016885</v>
      </c>
      <c r="L78" s="7">
        <v>0</v>
      </c>
      <c r="M78" s="11">
        <v>2511.9263101366369</v>
      </c>
      <c r="N78" s="18">
        <v>19.266474798748003</v>
      </c>
    </row>
    <row r="79" spans="1:14" x14ac:dyDescent="0.45">
      <c r="A79" s="19" t="s">
        <v>25</v>
      </c>
      <c r="B79" s="19">
        <v>2046</v>
      </c>
      <c r="C79" s="12">
        <v>2309.6117393102727</v>
      </c>
      <c r="D79" s="13">
        <v>861.48654152054132</v>
      </c>
      <c r="E79" s="13">
        <v>316.72735545496772</v>
      </c>
      <c r="F79" s="13">
        <v>139.93379593783146</v>
      </c>
      <c r="G79" s="14">
        <v>0</v>
      </c>
      <c r="H79" s="15">
        <v>3627.7594322236132</v>
      </c>
      <c r="I79" s="13">
        <v>0</v>
      </c>
      <c r="J79" s="13">
        <v>0</v>
      </c>
      <c r="K79" s="16">
        <v>1074.5760593580101</v>
      </c>
      <c r="L79" s="13">
        <v>0</v>
      </c>
      <c r="M79" s="17">
        <v>2553.1833728656029</v>
      </c>
      <c r="N79" s="18">
        <v>19.582916469879173</v>
      </c>
    </row>
    <row r="80" spans="1:14" x14ac:dyDescent="0.45">
      <c r="A80" s="5" t="s">
        <v>25</v>
      </c>
      <c r="B80" s="5">
        <v>2047</v>
      </c>
      <c r="C80" s="6">
        <v>2312.2697061332219</v>
      </c>
      <c r="D80" s="7">
        <v>869.5854933328128</v>
      </c>
      <c r="E80" s="7">
        <v>317.67753752133257</v>
      </c>
      <c r="F80" s="7">
        <v>138.18462348860857</v>
      </c>
      <c r="G80" s="8">
        <v>0</v>
      </c>
      <c r="H80" s="9">
        <v>3637.7173604759755</v>
      </c>
      <c r="I80" s="7">
        <v>0</v>
      </c>
      <c r="J80" s="7">
        <v>0</v>
      </c>
      <c r="K80" s="10">
        <v>1066.6585135569105</v>
      </c>
      <c r="L80" s="7">
        <v>0</v>
      </c>
      <c r="M80" s="11">
        <v>2571.0588469190652</v>
      </c>
      <c r="N80" s="18">
        <v>19.720021355869228</v>
      </c>
    </row>
    <row r="81" spans="1:14" x14ac:dyDescent="0.45">
      <c r="A81" s="19" t="s">
        <v>25</v>
      </c>
      <c r="B81" s="19">
        <v>2048</v>
      </c>
      <c r="C81" s="12">
        <v>2321.546162434779</v>
      </c>
      <c r="D81" s="13">
        <v>881.82138504118529</v>
      </c>
      <c r="E81" s="13">
        <v>318.47173136513589</v>
      </c>
      <c r="F81" s="13">
        <v>136.45731569500097</v>
      </c>
      <c r="G81" s="14">
        <v>0</v>
      </c>
      <c r="H81" s="15">
        <v>3658.2965945361011</v>
      </c>
      <c r="I81" s="13">
        <v>0</v>
      </c>
      <c r="J81" s="13">
        <v>0</v>
      </c>
      <c r="K81" s="16">
        <v>1049.1370421841027</v>
      </c>
      <c r="L81" s="13">
        <v>0</v>
      </c>
      <c r="M81" s="17">
        <v>2609.1595523519982</v>
      </c>
      <c r="N81" s="18">
        <v>20.012253766539825</v>
      </c>
    </row>
    <row r="82" spans="1:14" x14ac:dyDescent="0.45">
      <c r="A82" s="5" t="s">
        <v>25</v>
      </c>
      <c r="B82" s="5">
        <v>2049</v>
      </c>
      <c r="C82" s="6">
        <v>2314.9080886862539</v>
      </c>
      <c r="D82" s="7">
        <v>891.385282237605</v>
      </c>
      <c r="E82" s="7">
        <v>319.26791069354874</v>
      </c>
      <c r="F82" s="7">
        <v>134.41045595957596</v>
      </c>
      <c r="G82" s="8">
        <v>0</v>
      </c>
      <c r="H82" s="9">
        <v>3659.9717375769833</v>
      </c>
      <c r="I82" s="7">
        <v>0</v>
      </c>
      <c r="J82" s="7">
        <v>0</v>
      </c>
      <c r="K82" s="10">
        <v>1036.8025952777302</v>
      </c>
      <c r="L82" s="7">
        <v>0</v>
      </c>
      <c r="M82" s="11">
        <v>2623.1691422992531</v>
      </c>
      <c r="N82" s="18">
        <v>20.119707321435271</v>
      </c>
    </row>
    <row r="83" spans="1:14" x14ac:dyDescent="0.45">
      <c r="A83" s="19" t="s">
        <v>25</v>
      </c>
      <c r="B83" s="19">
        <v>2050</v>
      </c>
      <c r="C83" s="12">
        <v>2303.6683009847015</v>
      </c>
      <c r="D83" s="13">
        <v>900.60856669644636</v>
      </c>
      <c r="E83" s="13">
        <v>319.90644651493585</v>
      </c>
      <c r="F83" s="13">
        <v>132.39429912018232</v>
      </c>
      <c r="G83" s="14">
        <v>0</v>
      </c>
      <c r="H83" s="15">
        <v>3656.5776133162663</v>
      </c>
      <c r="I83" s="13">
        <v>0</v>
      </c>
      <c r="J83" s="13">
        <v>0</v>
      </c>
      <c r="K83" s="16">
        <v>1016.8010446551867</v>
      </c>
      <c r="L83" s="13">
        <v>0</v>
      </c>
      <c r="M83" s="17">
        <v>2639.7765686610796</v>
      </c>
      <c r="N83" s="18">
        <v>20.24708628163048</v>
      </c>
    </row>
    <row r="84" spans="1:14" x14ac:dyDescent="0.45">
      <c r="A84" s="5" t="s">
        <v>26</v>
      </c>
      <c r="B84" s="5">
        <v>2010</v>
      </c>
      <c r="C84" s="6" cm="1">
        <f t="array" ref="C84:M124">'[3]Master Reference'!$B$6:$L$46</f>
        <v>0</v>
      </c>
      <c r="D84" s="7">
        <v>0</v>
      </c>
      <c r="E84" s="7">
        <v>0</v>
      </c>
      <c r="F84" s="7">
        <v>0</v>
      </c>
      <c r="G84" s="8">
        <v>0</v>
      </c>
      <c r="H84" s="9">
        <v>0</v>
      </c>
      <c r="I84" s="7">
        <v>0</v>
      </c>
      <c r="J84" s="7">
        <v>0</v>
      </c>
      <c r="K84" s="10">
        <v>0</v>
      </c>
      <c r="L84" s="7">
        <v>0</v>
      </c>
      <c r="M84" s="11">
        <v>0</v>
      </c>
      <c r="N84" s="18" cm="1">
        <f t="array" ref="N84:N124">'[3]Master Reference'!$P$6:$P$46</f>
        <v>0</v>
      </c>
    </row>
    <row r="85" spans="1:14" x14ac:dyDescent="0.45">
      <c r="A85" s="19" t="s">
        <v>26</v>
      </c>
      <c r="B85" s="19">
        <v>2011</v>
      </c>
      <c r="C85" s="12">
        <v>0</v>
      </c>
      <c r="D85" s="13">
        <v>0</v>
      </c>
      <c r="E85" s="13">
        <v>0</v>
      </c>
      <c r="F85" s="13">
        <v>0</v>
      </c>
      <c r="G85" s="14">
        <v>0</v>
      </c>
      <c r="H85" s="15">
        <v>0</v>
      </c>
      <c r="I85" s="13">
        <v>0</v>
      </c>
      <c r="J85" s="13">
        <v>0</v>
      </c>
      <c r="K85" s="16">
        <v>0</v>
      </c>
      <c r="L85" s="13">
        <v>0</v>
      </c>
      <c r="M85" s="17">
        <v>0</v>
      </c>
      <c r="N85" s="18">
        <v>0</v>
      </c>
    </row>
    <row r="86" spans="1:14" x14ac:dyDescent="0.45">
      <c r="A86" s="5" t="s">
        <v>26</v>
      </c>
      <c r="B86" s="5">
        <v>2012</v>
      </c>
      <c r="C86" s="6">
        <v>0</v>
      </c>
      <c r="D86" s="7">
        <v>0</v>
      </c>
      <c r="E86" s="7">
        <v>0</v>
      </c>
      <c r="F86" s="7">
        <v>0</v>
      </c>
      <c r="G86" s="8">
        <v>0</v>
      </c>
      <c r="H86" s="9">
        <v>0</v>
      </c>
      <c r="I86" s="7">
        <v>0</v>
      </c>
      <c r="J86" s="7">
        <v>0</v>
      </c>
      <c r="K86" s="10">
        <v>0</v>
      </c>
      <c r="L86" s="7">
        <v>0</v>
      </c>
      <c r="M86" s="11">
        <v>0</v>
      </c>
      <c r="N86" s="18">
        <v>0</v>
      </c>
    </row>
    <row r="87" spans="1:14" x14ac:dyDescent="0.45">
      <c r="A87" s="19" t="s">
        <v>26</v>
      </c>
      <c r="B87" s="19">
        <v>2013</v>
      </c>
      <c r="C87" s="12">
        <v>0</v>
      </c>
      <c r="D87" s="13">
        <v>0</v>
      </c>
      <c r="E87" s="13">
        <v>0</v>
      </c>
      <c r="F87" s="13">
        <v>0</v>
      </c>
      <c r="G87" s="14">
        <v>0</v>
      </c>
      <c r="H87" s="15">
        <v>0</v>
      </c>
      <c r="I87" s="13">
        <v>0</v>
      </c>
      <c r="J87" s="13">
        <v>0</v>
      </c>
      <c r="K87" s="16">
        <v>0</v>
      </c>
      <c r="L87" s="13">
        <v>0</v>
      </c>
      <c r="M87" s="17">
        <v>0</v>
      </c>
      <c r="N87" s="18">
        <v>0</v>
      </c>
    </row>
    <row r="88" spans="1:14" x14ac:dyDescent="0.45">
      <c r="A88" s="5" t="s">
        <v>26</v>
      </c>
      <c r="B88" s="5">
        <v>2014</v>
      </c>
      <c r="C88" s="6">
        <v>0</v>
      </c>
      <c r="D88" s="7">
        <v>0</v>
      </c>
      <c r="E88" s="7">
        <v>0</v>
      </c>
      <c r="F88" s="7">
        <v>0</v>
      </c>
      <c r="G88" s="8">
        <v>0</v>
      </c>
      <c r="H88" s="9">
        <v>0</v>
      </c>
      <c r="I88" s="7">
        <v>0</v>
      </c>
      <c r="J88" s="7">
        <v>0</v>
      </c>
      <c r="K88" s="10">
        <v>0</v>
      </c>
      <c r="L88" s="7">
        <v>0</v>
      </c>
      <c r="M88" s="11">
        <v>0</v>
      </c>
      <c r="N88" s="18">
        <v>0</v>
      </c>
    </row>
    <row r="89" spans="1:14" x14ac:dyDescent="0.45">
      <c r="A89" s="19" t="s">
        <v>26</v>
      </c>
      <c r="B89" s="19">
        <v>2015</v>
      </c>
      <c r="C89" s="12">
        <v>0</v>
      </c>
      <c r="D89" s="13">
        <v>0</v>
      </c>
      <c r="E89" s="13">
        <v>0</v>
      </c>
      <c r="F89" s="13">
        <v>0</v>
      </c>
      <c r="G89" s="14">
        <v>0</v>
      </c>
      <c r="H89" s="15">
        <v>0</v>
      </c>
      <c r="I89" s="13">
        <v>0</v>
      </c>
      <c r="J89" s="13">
        <v>0</v>
      </c>
      <c r="K89" s="16">
        <v>0</v>
      </c>
      <c r="L89" s="13">
        <v>0</v>
      </c>
      <c r="M89" s="17">
        <v>0</v>
      </c>
      <c r="N89" s="18">
        <v>0</v>
      </c>
    </row>
    <row r="90" spans="1:14" x14ac:dyDescent="0.45">
      <c r="A90" s="5" t="s">
        <v>26</v>
      </c>
      <c r="B90" s="5">
        <v>2016</v>
      </c>
      <c r="C90" s="6">
        <v>0</v>
      </c>
      <c r="D90" s="7">
        <v>0</v>
      </c>
      <c r="E90" s="7">
        <v>0</v>
      </c>
      <c r="F90" s="7">
        <v>0</v>
      </c>
      <c r="G90" s="8">
        <v>0</v>
      </c>
      <c r="H90" s="9">
        <v>0</v>
      </c>
      <c r="I90" s="7">
        <v>0</v>
      </c>
      <c r="J90" s="7">
        <v>0</v>
      </c>
      <c r="K90" s="10">
        <v>0</v>
      </c>
      <c r="L90" s="7">
        <v>0</v>
      </c>
      <c r="M90" s="11">
        <v>0</v>
      </c>
      <c r="N90" s="18">
        <v>0</v>
      </c>
    </row>
    <row r="91" spans="1:14" x14ac:dyDescent="0.45">
      <c r="A91" s="19" t="s">
        <v>26</v>
      </c>
      <c r="B91" s="19">
        <v>2017</v>
      </c>
      <c r="C91" s="12">
        <v>0</v>
      </c>
      <c r="D91" s="13">
        <v>0</v>
      </c>
      <c r="E91" s="13">
        <v>0</v>
      </c>
      <c r="F91" s="13">
        <v>0</v>
      </c>
      <c r="G91" s="14">
        <v>0</v>
      </c>
      <c r="H91" s="15">
        <v>0</v>
      </c>
      <c r="I91" s="13">
        <v>0</v>
      </c>
      <c r="J91" s="13">
        <v>0</v>
      </c>
      <c r="K91" s="16">
        <v>0</v>
      </c>
      <c r="L91" s="13">
        <v>0</v>
      </c>
      <c r="M91" s="17">
        <v>0</v>
      </c>
      <c r="N91" s="18">
        <v>0</v>
      </c>
    </row>
    <row r="92" spans="1:14" x14ac:dyDescent="0.45">
      <c r="A92" s="5" t="s">
        <v>26</v>
      </c>
      <c r="B92" s="5">
        <v>2018</v>
      </c>
      <c r="C92" s="6">
        <v>0</v>
      </c>
      <c r="D92" s="7">
        <v>0</v>
      </c>
      <c r="E92" s="7">
        <v>0</v>
      </c>
      <c r="F92" s="7">
        <v>0</v>
      </c>
      <c r="G92" s="8">
        <v>0</v>
      </c>
      <c r="H92" s="9">
        <v>0</v>
      </c>
      <c r="I92" s="7">
        <v>0</v>
      </c>
      <c r="J92" s="7">
        <v>0</v>
      </c>
      <c r="K92" s="10">
        <v>0</v>
      </c>
      <c r="L92" s="7">
        <v>0</v>
      </c>
      <c r="M92" s="11">
        <v>0</v>
      </c>
      <c r="N92" s="18">
        <v>0</v>
      </c>
    </row>
    <row r="93" spans="1:14" x14ac:dyDescent="0.45">
      <c r="A93" s="19" t="s">
        <v>26</v>
      </c>
      <c r="B93" s="19">
        <v>2019</v>
      </c>
      <c r="C93" s="12">
        <v>0</v>
      </c>
      <c r="D93" s="13">
        <v>0</v>
      </c>
      <c r="E93" s="13">
        <v>0</v>
      </c>
      <c r="F93" s="13">
        <v>0</v>
      </c>
      <c r="G93" s="14">
        <v>0</v>
      </c>
      <c r="H93" s="15">
        <v>0</v>
      </c>
      <c r="I93" s="13">
        <v>0</v>
      </c>
      <c r="J93" s="13">
        <v>0</v>
      </c>
      <c r="K93" s="16">
        <v>0</v>
      </c>
      <c r="L93" s="13">
        <v>0</v>
      </c>
      <c r="M93" s="17">
        <v>0</v>
      </c>
      <c r="N93" s="18">
        <v>0</v>
      </c>
    </row>
    <row r="94" spans="1:14" x14ac:dyDescent="0.45">
      <c r="A94" s="5" t="s">
        <v>26</v>
      </c>
      <c r="B94" s="5">
        <v>2020</v>
      </c>
      <c r="C94" s="6">
        <v>0</v>
      </c>
      <c r="D94" s="7">
        <v>0</v>
      </c>
      <c r="E94" s="7">
        <v>0</v>
      </c>
      <c r="F94" s="7">
        <v>0</v>
      </c>
      <c r="G94" s="8">
        <v>0</v>
      </c>
      <c r="H94" s="9">
        <v>0</v>
      </c>
      <c r="I94" s="7">
        <v>0</v>
      </c>
      <c r="J94" s="7">
        <v>0</v>
      </c>
      <c r="K94" s="10">
        <v>0</v>
      </c>
      <c r="L94" s="7">
        <v>0</v>
      </c>
      <c r="M94" s="11">
        <v>0</v>
      </c>
      <c r="N94" s="18">
        <v>0</v>
      </c>
    </row>
    <row r="95" spans="1:14" x14ac:dyDescent="0.45">
      <c r="A95" s="19" t="s">
        <v>26</v>
      </c>
      <c r="B95" s="19">
        <v>2021</v>
      </c>
      <c r="C95" s="12">
        <v>0</v>
      </c>
      <c r="D95" s="13">
        <v>0</v>
      </c>
      <c r="E95" s="13">
        <v>0</v>
      </c>
      <c r="F95" s="13">
        <v>0</v>
      </c>
      <c r="G95" s="14">
        <v>0</v>
      </c>
      <c r="H95" s="15">
        <v>0</v>
      </c>
      <c r="I95" s="13">
        <v>0</v>
      </c>
      <c r="J95" s="13">
        <v>0</v>
      </c>
      <c r="K95" s="16">
        <v>0</v>
      </c>
      <c r="L95" s="13">
        <v>0</v>
      </c>
      <c r="M95" s="17">
        <v>0</v>
      </c>
      <c r="N95" s="18">
        <v>0</v>
      </c>
    </row>
    <row r="96" spans="1:14" x14ac:dyDescent="0.45">
      <c r="A96" s="5" t="s">
        <v>26</v>
      </c>
      <c r="B96" s="5">
        <v>2022</v>
      </c>
      <c r="C96" s="6">
        <v>0</v>
      </c>
      <c r="D96" s="7">
        <v>0</v>
      </c>
      <c r="E96" s="7">
        <v>0</v>
      </c>
      <c r="F96" s="7">
        <v>0</v>
      </c>
      <c r="G96" s="8">
        <v>0</v>
      </c>
      <c r="H96" s="9">
        <v>0</v>
      </c>
      <c r="I96" s="7">
        <v>0</v>
      </c>
      <c r="J96" s="7">
        <v>0</v>
      </c>
      <c r="K96" s="10">
        <v>0</v>
      </c>
      <c r="L96" s="7">
        <v>0</v>
      </c>
      <c r="M96" s="11">
        <v>0</v>
      </c>
      <c r="N96" s="18">
        <v>0</v>
      </c>
    </row>
    <row r="97" spans="1:14" x14ac:dyDescent="0.45">
      <c r="A97" s="19" t="s">
        <v>26</v>
      </c>
      <c r="B97" s="19">
        <v>2023</v>
      </c>
      <c r="C97" s="12">
        <v>0</v>
      </c>
      <c r="D97" s="13">
        <v>0</v>
      </c>
      <c r="E97" s="13">
        <v>0</v>
      </c>
      <c r="F97" s="13">
        <v>0</v>
      </c>
      <c r="G97" s="14">
        <v>0</v>
      </c>
      <c r="H97" s="15">
        <v>0</v>
      </c>
      <c r="I97" s="13">
        <v>0</v>
      </c>
      <c r="J97" s="13">
        <v>0</v>
      </c>
      <c r="K97" s="16">
        <v>0</v>
      </c>
      <c r="L97" s="13">
        <v>0</v>
      </c>
      <c r="M97" s="17">
        <v>0</v>
      </c>
      <c r="N97" s="18">
        <v>0</v>
      </c>
    </row>
    <row r="98" spans="1:14" x14ac:dyDescent="0.45">
      <c r="A98" s="5" t="s">
        <v>26</v>
      </c>
      <c r="B98" s="5">
        <v>2024</v>
      </c>
      <c r="C98" s="6">
        <v>0</v>
      </c>
      <c r="D98" s="7">
        <v>0</v>
      </c>
      <c r="E98" s="7">
        <v>0</v>
      </c>
      <c r="F98" s="7">
        <v>0</v>
      </c>
      <c r="G98" s="8">
        <v>0</v>
      </c>
      <c r="H98" s="9">
        <v>0</v>
      </c>
      <c r="I98" s="7">
        <v>0</v>
      </c>
      <c r="J98" s="7">
        <v>0</v>
      </c>
      <c r="K98" s="10">
        <v>0</v>
      </c>
      <c r="L98" s="7">
        <v>0</v>
      </c>
      <c r="M98" s="11">
        <v>0</v>
      </c>
      <c r="N98" s="18">
        <v>0</v>
      </c>
    </row>
    <row r="99" spans="1:14" x14ac:dyDescent="0.45">
      <c r="A99" s="19" t="s">
        <v>26</v>
      </c>
      <c r="B99" s="19">
        <v>2025</v>
      </c>
      <c r="C99" s="12">
        <v>0</v>
      </c>
      <c r="D99" s="13">
        <v>0</v>
      </c>
      <c r="E99" s="13">
        <v>0</v>
      </c>
      <c r="F99" s="13">
        <v>0</v>
      </c>
      <c r="G99" s="14">
        <v>0</v>
      </c>
      <c r="H99" s="15">
        <v>0</v>
      </c>
      <c r="I99" s="13">
        <v>0</v>
      </c>
      <c r="J99" s="13">
        <v>0</v>
      </c>
      <c r="K99" s="16">
        <v>0</v>
      </c>
      <c r="L99" s="13">
        <v>0</v>
      </c>
      <c r="M99" s="17">
        <v>0</v>
      </c>
      <c r="N99" s="18">
        <v>0</v>
      </c>
    </row>
    <row r="100" spans="1:14" x14ac:dyDescent="0.45">
      <c r="A100" s="5" t="s">
        <v>26</v>
      </c>
      <c r="B100" s="5">
        <v>2026</v>
      </c>
      <c r="C100" s="6">
        <v>0</v>
      </c>
      <c r="D100" s="7">
        <v>0</v>
      </c>
      <c r="E100" s="7">
        <v>0</v>
      </c>
      <c r="F100" s="7">
        <v>0</v>
      </c>
      <c r="G100" s="8">
        <v>0</v>
      </c>
      <c r="H100" s="9">
        <v>0</v>
      </c>
      <c r="I100" s="7">
        <v>0</v>
      </c>
      <c r="J100" s="7">
        <v>0</v>
      </c>
      <c r="K100" s="10">
        <v>0</v>
      </c>
      <c r="L100" s="7">
        <v>0</v>
      </c>
      <c r="M100" s="11">
        <v>0</v>
      </c>
      <c r="N100" s="18">
        <v>0</v>
      </c>
    </row>
    <row r="101" spans="1:14" x14ac:dyDescent="0.45">
      <c r="A101" s="19" t="s">
        <v>26</v>
      </c>
      <c r="B101" s="19">
        <v>2027</v>
      </c>
      <c r="C101" s="12">
        <v>0</v>
      </c>
      <c r="D101" s="13">
        <v>0</v>
      </c>
      <c r="E101" s="13">
        <v>0</v>
      </c>
      <c r="F101" s="13">
        <v>0</v>
      </c>
      <c r="G101" s="14">
        <v>0</v>
      </c>
      <c r="H101" s="15">
        <v>0</v>
      </c>
      <c r="I101" s="13">
        <v>0</v>
      </c>
      <c r="J101" s="13">
        <v>0</v>
      </c>
      <c r="K101" s="16">
        <v>0</v>
      </c>
      <c r="L101" s="13">
        <v>0</v>
      </c>
      <c r="M101" s="17">
        <v>0</v>
      </c>
      <c r="N101" s="18">
        <v>0</v>
      </c>
    </row>
    <row r="102" spans="1:14" x14ac:dyDescent="0.45">
      <c r="A102" s="5" t="s">
        <v>26</v>
      </c>
      <c r="B102" s="5">
        <v>2028</v>
      </c>
      <c r="C102" s="6">
        <v>0</v>
      </c>
      <c r="D102" s="7">
        <v>3.6677680169209048</v>
      </c>
      <c r="E102" s="7">
        <v>1</v>
      </c>
      <c r="F102" s="7">
        <v>0</v>
      </c>
      <c r="G102" s="8">
        <v>0</v>
      </c>
      <c r="H102" s="9">
        <v>4.6677680169209044</v>
      </c>
      <c r="I102" s="7">
        <v>0</v>
      </c>
      <c r="J102" s="7">
        <v>0</v>
      </c>
      <c r="K102" s="10">
        <v>0</v>
      </c>
      <c r="L102" s="7">
        <v>0</v>
      </c>
      <c r="M102" s="11">
        <v>4.6677680169209044</v>
      </c>
      <c r="N102" s="18">
        <v>3.5128812580297014E-2</v>
      </c>
    </row>
    <row r="103" spans="1:14" x14ac:dyDescent="0.45">
      <c r="A103" s="19" t="s">
        <v>26</v>
      </c>
      <c r="B103" s="19">
        <v>2029</v>
      </c>
      <c r="C103" s="12">
        <v>0</v>
      </c>
      <c r="D103" s="13">
        <v>5.6660145957000827</v>
      </c>
      <c r="E103" s="13">
        <v>2</v>
      </c>
      <c r="F103" s="13">
        <v>0</v>
      </c>
      <c r="G103" s="14">
        <v>0</v>
      </c>
      <c r="H103" s="15">
        <v>7.6660145957000827</v>
      </c>
      <c r="I103" s="13">
        <v>0</v>
      </c>
      <c r="J103" s="13">
        <v>0</v>
      </c>
      <c r="K103" s="16">
        <v>0</v>
      </c>
      <c r="L103" s="13">
        <v>0</v>
      </c>
      <c r="M103" s="17">
        <v>7.6660145957000827</v>
      </c>
      <c r="N103" s="18">
        <v>5.7535464945724701E-2</v>
      </c>
    </row>
    <row r="104" spans="1:14" x14ac:dyDescent="0.45">
      <c r="A104" s="5" t="s">
        <v>26</v>
      </c>
      <c r="B104" s="5">
        <v>2030</v>
      </c>
      <c r="C104" s="6">
        <v>3.4318344895758321</v>
      </c>
      <c r="D104" s="7">
        <v>22.775892489621739</v>
      </c>
      <c r="E104" s="7">
        <v>3.6</v>
      </c>
      <c r="F104" s="7">
        <v>0</v>
      </c>
      <c r="G104" s="8">
        <v>0</v>
      </c>
      <c r="H104" s="9">
        <v>29.807726979197572</v>
      </c>
      <c r="I104" s="7">
        <v>0</v>
      </c>
      <c r="J104" s="7">
        <v>0</v>
      </c>
      <c r="K104" s="10">
        <v>0</v>
      </c>
      <c r="L104" s="7">
        <v>0</v>
      </c>
      <c r="M104" s="11">
        <v>29.807726979197643</v>
      </c>
      <c r="N104" s="18">
        <v>0.22371486635119556</v>
      </c>
    </row>
    <row r="105" spans="1:14" x14ac:dyDescent="0.45">
      <c r="A105" s="19" t="s">
        <v>26</v>
      </c>
      <c r="B105" s="19">
        <v>2031</v>
      </c>
      <c r="C105" s="12">
        <v>11.096628543363247</v>
      </c>
      <c r="D105" s="13">
        <v>42.068781343889157</v>
      </c>
      <c r="E105" s="13">
        <v>5.7600000000000007</v>
      </c>
      <c r="F105" s="13">
        <v>0</v>
      </c>
      <c r="G105" s="14">
        <v>0</v>
      </c>
      <c r="H105" s="15">
        <v>58.9254098872524</v>
      </c>
      <c r="I105" s="13">
        <v>0</v>
      </c>
      <c r="J105" s="13">
        <v>0</v>
      </c>
      <c r="K105" s="16">
        <v>0</v>
      </c>
      <c r="L105" s="13">
        <v>0</v>
      </c>
      <c r="M105" s="17">
        <v>58.925409887252471</v>
      </c>
      <c r="N105" s="18">
        <v>0.44225076963486559</v>
      </c>
    </row>
    <row r="106" spans="1:14" x14ac:dyDescent="0.45">
      <c r="A106" s="5" t="s">
        <v>26</v>
      </c>
      <c r="B106" s="5">
        <v>2032</v>
      </c>
      <c r="C106" s="6">
        <v>18.541878991160019</v>
      </c>
      <c r="D106" s="7">
        <v>60.568998579893474</v>
      </c>
      <c r="E106" s="7">
        <v>8.64</v>
      </c>
      <c r="F106" s="7">
        <v>0</v>
      </c>
      <c r="G106" s="8">
        <v>0</v>
      </c>
      <c r="H106" s="9">
        <v>87.750877571053493</v>
      </c>
      <c r="I106" s="7">
        <v>0</v>
      </c>
      <c r="J106" s="7">
        <v>0</v>
      </c>
      <c r="K106" s="10">
        <v>0</v>
      </c>
      <c r="L106" s="7">
        <v>0</v>
      </c>
      <c r="M106" s="11">
        <v>87.750877571053579</v>
      </c>
      <c r="N106" s="18">
        <v>0.66039788626504159</v>
      </c>
    </row>
    <row r="107" spans="1:14" x14ac:dyDescent="0.45">
      <c r="A107" s="19" t="s">
        <v>26</v>
      </c>
      <c r="B107" s="19">
        <v>2033</v>
      </c>
      <c r="C107" s="12">
        <v>25.627954634424658</v>
      </c>
      <c r="D107" s="13">
        <v>80.803617994135394</v>
      </c>
      <c r="E107" s="13">
        <v>12.096</v>
      </c>
      <c r="F107" s="13">
        <v>0</v>
      </c>
      <c r="G107" s="14">
        <v>0</v>
      </c>
      <c r="H107" s="15">
        <v>118.52757262856005</v>
      </c>
      <c r="I107" s="13">
        <v>0</v>
      </c>
      <c r="J107" s="13">
        <v>0</v>
      </c>
      <c r="K107" s="16">
        <v>0</v>
      </c>
      <c r="L107" s="13">
        <v>0</v>
      </c>
      <c r="M107" s="17">
        <v>118.52757262856022</v>
      </c>
      <c r="N107" s="18">
        <v>0.88958074824139899</v>
      </c>
    </row>
    <row r="108" spans="1:14" x14ac:dyDescent="0.45">
      <c r="A108" s="5" t="s">
        <v>26</v>
      </c>
      <c r="B108" s="5">
        <v>2034</v>
      </c>
      <c r="C108" s="6">
        <v>33.098307133296792</v>
      </c>
      <c r="D108" s="7">
        <v>102.55505056349956</v>
      </c>
      <c r="E108" s="7">
        <v>15.7248</v>
      </c>
      <c r="F108" s="7">
        <v>0</v>
      </c>
      <c r="G108" s="8">
        <v>0</v>
      </c>
      <c r="H108" s="9">
        <v>151.37815769679634</v>
      </c>
      <c r="I108" s="7">
        <v>0</v>
      </c>
      <c r="J108" s="7">
        <v>0</v>
      </c>
      <c r="K108" s="10">
        <v>4</v>
      </c>
      <c r="L108" s="7">
        <v>0</v>
      </c>
      <c r="M108" s="11">
        <v>147.37815769679642</v>
      </c>
      <c r="N108" s="18">
        <v>1.10611201166845</v>
      </c>
    </row>
    <row r="109" spans="1:14" x14ac:dyDescent="0.45">
      <c r="A109" s="19" t="s">
        <v>26</v>
      </c>
      <c r="B109" s="19">
        <v>2035</v>
      </c>
      <c r="C109" s="12">
        <v>40.976954933507038</v>
      </c>
      <c r="D109" s="13">
        <v>126.03674081189557</v>
      </c>
      <c r="E109" s="13">
        <v>19.655999999999999</v>
      </c>
      <c r="F109" s="13">
        <v>0</v>
      </c>
      <c r="G109" s="14">
        <v>0</v>
      </c>
      <c r="H109" s="15">
        <v>186.66969574540261</v>
      </c>
      <c r="I109" s="13">
        <v>0</v>
      </c>
      <c r="J109" s="13">
        <v>0</v>
      </c>
      <c r="K109" s="16">
        <v>8</v>
      </c>
      <c r="L109" s="13">
        <v>0</v>
      </c>
      <c r="M109" s="17">
        <v>178.66969574540272</v>
      </c>
      <c r="N109" s="18">
        <v>1.3409632721269469</v>
      </c>
    </row>
    <row r="110" spans="1:14" x14ac:dyDescent="0.45">
      <c r="A110" s="5" t="s">
        <v>26</v>
      </c>
      <c r="B110" s="5">
        <v>2036</v>
      </c>
      <c r="C110" s="6">
        <v>49.133441830591401</v>
      </c>
      <c r="D110" s="7">
        <v>139.71554259972461</v>
      </c>
      <c r="E110" s="7">
        <v>23.587199999999999</v>
      </c>
      <c r="F110" s="7">
        <v>0</v>
      </c>
      <c r="G110" s="8">
        <v>0</v>
      </c>
      <c r="H110" s="9">
        <v>212.43618443031602</v>
      </c>
      <c r="I110" s="7">
        <v>0</v>
      </c>
      <c r="J110" s="7">
        <v>0</v>
      </c>
      <c r="K110" s="10">
        <v>12</v>
      </c>
      <c r="L110" s="7">
        <v>0</v>
      </c>
      <c r="M110" s="11">
        <v>200.43618443031622</v>
      </c>
      <c r="N110" s="18">
        <v>1.5084479630603151</v>
      </c>
    </row>
    <row r="111" spans="1:14" x14ac:dyDescent="0.45">
      <c r="A111" s="19" t="s">
        <v>26</v>
      </c>
      <c r="B111" s="19">
        <v>2037</v>
      </c>
      <c r="C111" s="12">
        <v>57.879367301332614</v>
      </c>
      <c r="D111" s="13">
        <v>154.68865673561541</v>
      </c>
      <c r="E111" s="13">
        <v>27.125279999999997</v>
      </c>
      <c r="F111" s="13">
        <v>0</v>
      </c>
      <c r="G111" s="14">
        <v>0</v>
      </c>
      <c r="H111" s="15">
        <v>239.69330403694804</v>
      </c>
      <c r="I111" s="13">
        <v>0</v>
      </c>
      <c r="J111" s="13">
        <v>0</v>
      </c>
      <c r="K111" s="16">
        <v>16</v>
      </c>
      <c r="L111" s="13">
        <v>0</v>
      </c>
      <c r="M111" s="17">
        <v>223.69330403694815</v>
      </c>
      <c r="N111" s="18">
        <v>1.6788773478503682</v>
      </c>
    </row>
    <row r="112" spans="1:14" x14ac:dyDescent="0.45">
      <c r="A112" s="5" t="s">
        <v>26</v>
      </c>
      <c r="B112" s="5">
        <v>2038</v>
      </c>
      <c r="C112" s="6">
        <v>66.764240800345888</v>
      </c>
      <c r="D112" s="7">
        <v>170.1469858863411</v>
      </c>
      <c r="E112" s="7">
        <v>29.837807999999999</v>
      </c>
      <c r="F112" s="7">
        <v>0</v>
      </c>
      <c r="G112" s="8">
        <v>0</v>
      </c>
      <c r="H112" s="9">
        <v>266.74903468668697</v>
      </c>
      <c r="I112" s="7">
        <v>0</v>
      </c>
      <c r="J112" s="7">
        <v>0</v>
      </c>
      <c r="K112" s="10">
        <v>24</v>
      </c>
      <c r="L112" s="7">
        <v>0</v>
      </c>
      <c r="M112" s="11">
        <v>242.74903468668708</v>
      </c>
      <c r="N112" s="18">
        <v>1.8218956410099185</v>
      </c>
    </row>
    <row r="113" spans="1:14" x14ac:dyDescent="0.45">
      <c r="A113" s="19" t="s">
        <v>26</v>
      </c>
      <c r="B113" s="19">
        <v>2039</v>
      </c>
      <c r="C113" s="12">
        <v>75.866473561277232</v>
      </c>
      <c r="D113" s="13">
        <v>186.50669123935052</v>
      </c>
      <c r="E113" s="13">
        <v>32.523210720000002</v>
      </c>
      <c r="F113" s="13">
        <v>0</v>
      </c>
      <c r="G113" s="14">
        <v>0</v>
      </c>
      <c r="H113" s="15">
        <v>294.89637552062777</v>
      </c>
      <c r="I113" s="13">
        <v>0</v>
      </c>
      <c r="J113" s="13">
        <v>0</v>
      </c>
      <c r="K113" s="16">
        <v>48</v>
      </c>
      <c r="L113" s="13">
        <v>0</v>
      </c>
      <c r="M113" s="17">
        <v>246.89637552062783</v>
      </c>
      <c r="N113" s="18">
        <v>1.8530225297198639</v>
      </c>
    </row>
    <row r="114" spans="1:14" x14ac:dyDescent="0.45">
      <c r="A114" s="5" t="s">
        <v>26</v>
      </c>
      <c r="B114" s="5">
        <v>2040</v>
      </c>
      <c r="C114" s="6">
        <v>84.894607715415262</v>
      </c>
      <c r="D114" s="7">
        <v>194.89176871720909</v>
      </c>
      <c r="E114" s="7">
        <v>35.125067577600007</v>
      </c>
      <c r="F114" s="7">
        <v>0</v>
      </c>
      <c r="G114" s="8">
        <v>0</v>
      </c>
      <c r="H114" s="9">
        <v>314.91144401022439</v>
      </c>
      <c r="I114" s="7">
        <v>0</v>
      </c>
      <c r="J114" s="7">
        <v>0</v>
      </c>
      <c r="K114" s="10">
        <v>72</v>
      </c>
      <c r="L114" s="7">
        <v>0</v>
      </c>
      <c r="M114" s="11">
        <v>242.9114440102245</v>
      </c>
      <c r="N114" s="18">
        <v>1.8281094003196439</v>
      </c>
    </row>
    <row r="115" spans="1:14" x14ac:dyDescent="0.45">
      <c r="A115" s="19" t="s">
        <v>26</v>
      </c>
      <c r="B115" s="19">
        <v>2041</v>
      </c>
      <c r="C115" s="12">
        <v>94.574485192332759</v>
      </c>
      <c r="D115" s="13">
        <v>204.56949476001196</v>
      </c>
      <c r="E115" s="13">
        <v>37.583822308032012</v>
      </c>
      <c r="F115" s="13">
        <v>0</v>
      </c>
      <c r="G115" s="14">
        <v>0</v>
      </c>
      <c r="H115" s="15">
        <v>336.72780226037673</v>
      </c>
      <c r="I115" s="13">
        <v>0</v>
      </c>
      <c r="J115" s="13">
        <v>0</v>
      </c>
      <c r="K115" s="16">
        <v>96</v>
      </c>
      <c r="L115" s="13">
        <v>0</v>
      </c>
      <c r="M115" s="17">
        <v>240.72780226037685</v>
      </c>
      <c r="N115" s="18">
        <v>1.8067257576292683</v>
      </c>
    </row>
    <row r="116" spans="1:14" x14ac:dyDescent="0.45">
      <c r="A116" s="5" t="s">
        <v>26</v>
      </c>
      <c r="B116" s="5">
        <v>2042</v>
      </c>
      <c r="C116" s="6">
        <v>104.24929379534032</v>
      </c>
      <c r="D116" s="7">
        <v>214.15268389524545</v>
      </c>
      <c r="E116" s="7">
        <v>39.838851646513938</v>
      </c>
      <c r="F116" s="7">
        <v>0</v>
      </c>
      <c r="G116" s="8">
        <v>0</v>
      </c>
      <c r="H116" s="9">
        <v>358.24082933709974</v>
      </c>
      <c r="I116" s="7">
        <v>0</v>
      </c>
      <c r="J116" s="7">
        <v>0</v>
      </c>
      <c r="K116" s="10">
        <v>120</v>
      </c>
      <c r="L116" s="7">
        <v>0</v>
      </c>
      <c r="M116" s="11">
        <v>238.24082933709985</v>
      </c>
      <c r="N116" s="18">
        <v>1.7880603687675733</v>
      </c>
    </row>
    <row r="117" spans="1:14" x14ac:dyDescent="0.45">
      <c r="A117" s="19" t="s">
        <v>26</v>
      </c>
      <c r="B117" s="19">
        <v>2043</v>
      </c>
      <c r="C117" s="12">
        <v>114.117489159906</v>
      </c>
      <c r="D117" s="13">
        <v>224.00884821263026</v>
      </c>
      <c r="E117" s="13">
        <v>41.830794228839636</v>
      </c>
      <c r="F117" s="13">
        <v>0</v>
      </c>
      <c r="G117" s="14">
        <v>0</v>
      </c>
      <c r="H117" s="15">
        <v>379.95713160137586</v>
      </c>
      <c r="I117" s="13">
        <v>0</v>
      </c>
      <c r="J117" s="13">
        <v>0</v>
      </c>
      <c r="K117" s="16">
        <v>144</v>
      </c>
      <c r="L117" s="13">
        <v>0</v>
      </c>
      <c r="M117" s="17">
        <v>235.95713160137603</v>
      </c>
      <c r="N117" s="18">
        <v>1.7709206138949347</v>
      </c>
    </row>
    <row r="118" spans="1:14" x14ac:dyDescent="0.45">
      <c r="A118" s="5" t="s">
        <v>26</v>
      </c>
      <c r="B118" s="5">
        <v>2044</v>
      </c>
      <c r="C118" s="6">
        <v>123.67124280032809</v>
      </c>
      <c r="D118" s="7">
        <v>233.49889191332437</v>
      </c>
      <c r="E118" s="7">
        <v>43.504025997993224</v>
      </c>
      <c r="F118" s="7">
        <v>0</v>
      </c>
      <c r="G118" s="8">
        <v>0</v>
      </c>
      <c r="H118" s="9">
        <v>400.6741607116457</v>
      </c>
      <c r="I118" s="7">
        <v>0</v>
      </c>
      <c r="J118" s="7">
        <v>0</v>
      </c>
      <c r="K118" s="10">
        <v>168</v>
      </c>
      <c r="L118" s="7">
        <v>0</v>
      </c>
      <c r="M118" s="11">
        <v>232.67416071164581</v>
      </c>
      <c r="N118" s="18">
        <v>1.7510653816315855</v>
      </c>
    </row>
    <row r="119" spans="1:14" x14ac:dyDescent="0.45">
      <c r="A119" s="19" t="s">
        <v>26</v>
      </c>
      <c r="B119" s="19">
        <v>2045</v>
      </c>
      <c r="C119" s="12">
        <v>133.87211039504464</v>
      </c>
      <c r="D119" s="13">
        <v>241.14508658910145</v>
      </c>
      <c r="E119" s="13">
        <v>44.809146777933023</v>
      </c>
      <c r="F119" s="13">
        <v>0</v>
      </c>
      <c r="G119" s="14">
        <v>0</v>
      </c>
      <c r="H119" s="15">
        <v>419.82634376207909</v>
      </c>
      <c r="I119" s="13">
        <v>0</v>
      </c>
      <c r="J119" s="13">
        <v>0</v>
      </c>
      <c r="K119" s="16">
        <v>184</v>
      </c>
      <c r="L119" s="13">
        <v>0</v>
      </c>
      <c r="M119" s="17">
        <v>235.82634376207932</v>
      </c>
      <c r="N119" s="18">
        <v>1.7699390166061162</v>
      </c>
    </row>
    <row r="120" spans="1:14" x14ac:dyDescent="0.45">
      <c r="A120" s="5" t="s">
        <v>26</v>
      </c>
      <c r="B120" s="5">
        <v>2046</v>
      </c>
      <c r="C120" s="6">
        <v>143.738655818323</v>
      </c>
      <c r="D120" s="7">
        <v>248.16453891581261</v>
      </c>
      <c r="E120" s="7">
        <v>45.705329713491686</v>
      </c>
      <c r="F120" s="7">
        <v>0</v>
      </c>
      <c r="G120" s="8">
        <v>0</v>
      </c>
      <c r="H120" s="9">
        <v>437.60852444762725</v>
      </c>
      <c r="I120" s="7">
        <v>0</v>
      </c>
      <c r="J120" s="7">
        <v>0</v>
      </c>
      <c r="K120" s="10">
        <v>200</v>
      </c>
      <c r="L120" s="7">
        <v>0</v>
      </c>
      <c r="M120" s="11">
        <v>237.60852444762742</v>
      </c>
      <c r="N120" s="18">
        <v>1.7833147535135065</v>
      </c>
    </row>
    <row r="121" spans="1:14" x14ac:dyDescent="0.45">
      <c r="A121" s="19" t="s">
        <v>26</v>
      </c>
      <c r="B121" s="19">
        <v>2047</v>
      </c>
      <c r="C121" s="12">
        <v>153.55937467438753</v>
      </c>
      <c r="D121" s="13">
        <v>255.18709611749796</v>
      </c>
      <c r="E121" s="13">
        <v>46.390909659194058</v>
      </c>
      <c r="F121" s="13">
        <v>0</v>
      </c>
      <c r="G121" s="14">
        <v>0</v>
      </c>
      <c r="H121" s="15">
        <v>455.13738045107954</v>
      </c>
      <c r="I121" s="13">
        <v>0</v>
      </c>
      <c r="J121" s="13">
        <v>0</v>
      </c>
      <c r="K121" s="16">
        <v>208</v>
      </c>
      <c r="L121" s="13">
        <v>0</v>
      </c>
      <c r="M121" s="17">
        <v>247.13738045107976</v>
      </c>
      <c r="N121" s="18">
        <v>1.8548313353977892</v>
      </c>
    </row>
    <row r="122" spans="1:14" x14ac:dyDescent="0.45">
      <c r="A122" s="5" t="s">
        <v>26</v>
      </c>
      <c r="B122" s="5">
        <v>2048</v>
      </c>
      <c r="C122" s="6">
        <v>162.83282657726934</v>
      </c>
      <c r="D122" s="7">
        <v>261.86487581703068</v>
      </c>
      <c r="E122" s="7">
        <v>46.854818755785999</v>
      </c>
      <c r="F122" s="7">
        <v>0</v>
      </c>
      <c r="G122" s="8">
        <v>0</v>
      </c>
      <c r="H122" s="9">
        <v>471.55252115008602</v>
      </c>
      <c r="I122" s="7">
        <v>0</v>
      </c>
      <c r="J122" s="7">
        <v>0</v>
      </c>
      <c r="K122" s="10">
        <v>216</v>
      </c>
      <c r="L122" s="7">
        <v>0</v>
      </c>
      <c r="M122" s="11">
        <v>255.55252115008625</v>
      </c>
      <c r="N122" s="18">
        <v>1.9232439545754505</v>
      </c>
    </row>
    <row r="123" spans="1:14" x14ac:dyDescent="0.45">
      <c r="A123" s="19" t="s">
        <v>26</v>
      </c>
      <c r="B123" s="19">
        <v>2049</v>
      </c>
      <c r="C123" s="12">
        <v>172.83664366424162</v>
      </c>
      <c r="D123" s="13">
        <v>269.98751221327154</v>
      </c>
      <c r="E123" s="13">
        <v>47.229657305832291</v>
      </c>
      <c r="F123" s="13">
        <v>0</v>
      </c>
      <c r="G123" s="14">
        <v>0</v>
      </c>
      <c r="H123" s="15">
        <v>490.05381318334543</v>
      </c>
      <c r="I123" s="13">
        <v>0</v>
      </c>
      <c r="J123" s="13">
        <v>0</v>
      </c>
      <c r="K123" s="16">
        <v>220</v>
      </c>
      <c r="L123" s="13">
        <v>0</v>
      </c>
      <c r="M123" s="17">
        <v>270.05381318334565</v>
      </c>
      <c r="N123" s="18">
        <v>2.0268252177063233</v>
      </c>
    </row>
    <row r="124" spans="1:14" x14ac:dyDescent="0.45">
      <c r="A124" s="5" t="s">
        <v>26</v>
      </c>
      <c r="B124" s="5">
        <v>2050</v>
      </c>
      <c r="C124" s="6">
        <v>182.16678068124307</v>
      </c>
      <c r="D124" s="7">
        <v>277.39308402099084</v>
      </c>
      <c r="E124" s="7">
        <v>47.513035249667283</v>
      </c>
      <c r="F124" s="7">
        <v>0</v>
      </c>
      <c r="G124" s="8">
        <v>0</v>
      </c>
      <c r="H124" s="9">
        <v>507.07289995190115</v>
      </c>
      <c r="I124" s="7">
        <v>0</v>
      </c>
      <c r="J124" s="7">
        <v>0</v>
      </c>
      <c r="K124" s="10">
        <v>224</v>
      </c>
      <c r="L124" s="7">
        <v>0</v>
      </c>
      <c r="M124" s="11">
        <v>283.07289995190138</v>
      </c>
      <c r="N124" s="18">
        <v>2.1245369036216797</v>
      </c>
    </row>
    <row r="125" spans="1:14" x14ac:dyDescent="0.45">
      <c r="A125" s="19" t="s">
        <v>27</v>
      </c>
      <c r="B125" s="19">
        <v>2010</v>
      </c>
      <c r="C125" s="12" cm="1">
        <f t="array" ref="C125:M165">'[4]Master Reference'!$B$6:$L$46</f>
        <v>1833.3158190410961</v>
      </c>
      <c r="D125" s="13">
        <v>3612.7139755107783</v>
      </c>
      <c r="E125" s="13">
        <v>2458.8554405856862</v>
      </c>
      <c r="F125" s="13">
        <v>1032.3253468071507</v>
      </c>
      <c r="G125" s="14">
        <v>1549.5441510744638</v>
      </c>
      <c r="H125" s="15">
        <v>10486.754733019176</v>
      </c>
      <c r="I125" s="13">
        <v>395.61400304413996</v>
      </c>
      <c r="J125" s="13">
        <v>0</v>
      </c>
      <c r="K125" s="16">
        <v>7993.1890250123297</v>
      </c>
      <c r="L125" s="13">
        <v>358.55630493150687</v>
      </c>
      <c r="M125" s="17">
        <v>1255.7051297619453</v>
      </c>
      <c r="N125" s="18" cm="1">
        <f t="array" ref="N125:N165">'[4]Master Reference'!$P$6:$P$46</f>
        <v>9.4046412999999998</v>
      </c>
    </row>
    <row r="126" spans="1:14" x14ac:dyDescent="0.45">
      <c r="A126" s="5" t="s">
        <v>27</v>
      </c>
      <c r="B126" s="5">
        <v>2011</v>
      </c>
      <c r="C126" s="6">
        <v>2219.5856773424662</v>
      </c>
      <c r="D126" s="7">
        <v>4930.9433836044791</v>
      </c>
      <c r="E126" s="7">
        <v>2883.4873518608547</v>
      </c>
      <c r="F126" s="7">
        <v>1338.577287460877</v>
      </c>
      <c r="G126" s="8">
        <v>1570.3703407305909</v>
      </c>
      <c r="H126" s="9">
        <v>12942.964040999268</v>
      </c>
      <c r="I126" s="7">
        <v>312.53506240487059</v>
      </c>
      <c r="J126" s="7">
        <v>0</v>
      </c>
      <c r="K126" s="10">
        <v>8901.764294649638</v>
      </c>
      <c r="L126" s="7">
        <v>1432.8477273972601</v>
      </c>
      <c r="M126" s="11">
        <v>1630.9358828561917</v>
      </c>
      <c r="N126" s="18">
        <v>12.2149433</v>
      </c>
    </row>
    <row r="127" spans="1:14" x14ac:dyDescent="0.45">
      <c r="A127" s="19" t="s">
        <v>27</v>
      </c>
      <c r="B127" s="19">
        <v>2012</v>
      </c>
      <c r="C127" s="12">
        <v>2262.8862022131148</v>
      </c>
      <c r="D127" s="13">
        <v>5767.3896101220244</v>
      </c>
      <c r="E127" s="13">
        <v>3154.833416724106</v>
      </c>
      <c r="F127" s="13">
        <v>1490.8417937990032</v>
      </c>
      <c r="G127" s="14">
        <v>1811.0361674190906</v>
      </c>
      <c r="H127" s="15">
        <v>14486.987190277339</v>
      </c>
      <c r="I127" s="13">
        <v>282.53313028667094</v>
      </c>
      <c r="J127" s="13">
        <v>0</v>
      </c>
      <c r="K127" s="16">
        <v>9222.5796055929295</v>
      </c>
      <c r="L127" s="13">
        <v>2139.8130110011657</v>
      </c>
      <c r="M127" s="17">
        <v>1957.2441401639342</v>
      </c>
      <c r="N127" s="18">
        <v>14.699</v>
      </c>
    </row>
    <row r="128" spans="1:14" x14ac:dyDescent="0.45">
      <c r="A128" s="5" t="s">
        <v>27</v>
      </c>
      <c r="B128" s="5">
        <v>2013</v>
      </c>
      <c r="C128" s="6">
        <v>2488.9212816712334</v>
      </c>
      <c r="D128" s="7">
        <v>6924.9823549232506</v>
      </c>
      <c r="E128" s="7">
        <v>3504.8060810891275</v>
      </c>
      <c r="F128" s="7">
        <v>1700.7114910176529</v>
      </c>
      <c r="G128" s="8">
        <v>1894.7948772419527</v>
      </c>
      <c r="H128" s="9">
        <v>16514.216085943219</v>
      </c>
      <c r="I128" s="7">
        <v>266.53940216786003</v>
      </c>
      <c r="J128" s="7">
        <v>0</v>
      </c>
      <c r="K128" s="10">
        <v>10183.438375838468</v>
      </c>
      <c r="L128" s="7">
        <v>2680.3100026316292</v>
      </c>
      <c r="M128" s="11">
        <v>2406.8265813698622</v>
      </c>
      <c r="N128" s="18">
        <v>18.025999999999996</v>
      </c>
    </row>
    <row r="129" spans="1:14" x14ac:dyDescent="0.45">
      <c r="A129" s="19" t="s">
        <v>27</v>
      </c>
      <c r="B129" s="19">
        <v>2014</v>
      </c>
      <c r="C129" s="12">
        <v>2647.4639589041094</v>
      </c>
      <c r="D129" s="13">
        <v>7572.0197671232872</v>
      </c>
      <c r="E129" s="13">
        <v>3765.6432876712324</v>
      </c>
      <c r="F129" s="13">
        <v>2074.5905386287004</v>
      </c>
      <c r="G129" s="14">
        <v>2011.1167063688238</v>
      </c>
      <c r="H129" s="15">
        <v>18070.834258696152</v>
      </c>
      <c r="I129" s="13">
        <v>252.42708541661011</v>
      </c>
      <c r="J129" s="13">
        <v>0</v>
      </c>
      <c r="K129" s="16">
        <v>10979.772136986299</v>
      </c>
      <c r="L129" s="13">
        <v>3074.0304934162214</v>
      </c>
      <c r="M129" s="17">
        <v>2655.8050972718829</v>
      </c>
      <c r="N129" s="18">
        <v>19.890732076000003</v>
      </c>
    </row>
    <row r="130" spans="1:14" x14ac:dyDescent="0.45">
      <c r="A130" s="5" t="s">
        <v>27</v>
      </c>
      <c r="B130" s="5">
        <v>2015</v>
      </c>
      <c r="C130" s="6">
        <v>3412.4932876712323</v>
      </c>
      <c r="D130" s="7">
        <v>6952.9913561643825</v>
      </c>
      <c r="E130" s="7">
        <v>3977.5332876712328</v>
      </c>
      <c r="F130" s="7">
        <v>2299.0890905491606</v>
      </c>
      <c r="G130" s="8">
        <v>1989.7293811778811</v>
      </c>
      <c r="H130" s="9">
        <v>18631.836403233887</v>
      </c>
      <c r="I130" s="7">
        <v>314.19030621600899</v>
      </c>
      <c r="J130" s="7">
        <v>0</v>
      </c>
      <c r="K130" s="10">
        <v>11474.716679274072</v>
      </c>
      <c r="L130" s="7">
        <v>3295.8166207822919</v>
      </c>
      <c r="M130" s="11">
        <v>2626.2315955169215</v>
      </c>
      <c r="N130" s="18">
        <v>19.669240446000003</v>
      </c>
    </row>
    <row r="131" spans="1:14" x14ac:dyDescent="0.45">
      <c r="A131" s="19" t="s">
        <v>27</v>
      </c>
      <c r="B131" s="19">
        <v>2016</v>
      </c>
      <c r="C131" s="12">
        <v>3971.8761202185792</v>
      </c>
      <c r="D131" s="13">
        <v>7462.4647540983597</v>
      </c>
      <c r="E131" s="13">
        <v>4181.8363387978134</v>
      </c>
      <c r="F131" s="13">
        <v>2458.2570940645974</v>
      </c>
      <c r="G131" s="14">
        <v>2012.2406803596143</v>
      </c>
      <c r="H131" s="15">
        <v>20086.674987538961</v>
      </c>
      <c r="I131" s="13">
        <v>326.77310652575341</v>
      </c>
      <c r="J131" s="13">
        <v>0</v>
      </c>
      <c r="K131" s="16">
        <v>11706.555991787407</v>
      </c>
      <c r="L131" s="13">
        <v>3724.9878345018792</v>
      </c>
      <c r="M131" s="17">
        <v>3482.0011065573772</v>
      </c>
      <c r="N131" s="18">
        <v>26.15</v>
      </c>
    </row>
    <row r="132" spans="1:14" x14ac:dyDescent="0.45">
      <c r="A132" s="5" t="s">
        <v>27</v>
      </c>
      <c r="B132" s="5">
        <v>2017</v>
      </c>
      <c r="C132" s="6">
        <v>4367.836602739726</v>
      </c>
      <c r="D132" s="7">
        <v>9279.0404383561636</v>
      </c>
      <c r="E132" s="7">
        <v>4623.8461643835617</v>
      </c>
      <c r="F132" s="7">
        <v>2754.5699999999997</v>
      </c>
      <c r="G132" s="8">
        <v>2132.0883276297868</v>
      </c>
      <c r="H132" s="9">
        <v>23157.381533109237</v>
      </c>
      <c r="I132" s="7">
        <v>341.16399611671227</v>
      </c>
      <c r="J132" s="7">
        <v>0</v>
      </c>
      <c r="K132" s="10">
        <v>12729.170808219178</v>
      </c>
      <c r="L132" s="7">
        <v>4063.2323122396497</v>
      </c>
      <c r="M132" s="11">
        <v>5111.9362306849307</v>
      </c>
      <c r="N132" s="18">
        <v>38.286000000000001</v>
      </c>
    </row>
    <row r="133" spans="1:14" x14ac:dyDescent="0.45">
      <c r="A133" s="19" t="s">
        <v>27</v>
      </c>
      <c r="B133" s="19">
        <v>2018</v>
      </c>
      <c r="C133" s="12">
        <v>4810.4835205479449</v>
      </c>
      <c r="D133" s="13">
        <v>12182.804219178082</v>
      </c>
      <c r="E133" s="13">
        <v>5120.1912328767121</v>
      </c>
      <c r="F133" s="13">
        <v>2769.0830136986301</v>
      </c>
      <c r="G133" s="14">
        <v>2359.4672896069183</v>
      </c>
      <c r="H133" s="15">
        <v>27242.029275908284</v>
      </c>
      <c r="I133" s="13">
        <v>325.30843999386082</v>
      </c>
      <c r="J133" s="13">
        <v>0</v>
      </c>
      <c r="K133" s="16">
        <v>13718.418056217968</v>
      </c>
      <c r="L133" s="13">
        <v>4888.021264807081</v>
      </c>
      <c r="M133" s="17">
        <v>7183.2879579443825</v>
      </c>
      <c r="N133" s="18">
        <v>53.799450999999998</v>
      </c>
    </row>
    <row r="134" spans="1:14" x14ac:dyDescent="0.45">
      <c r="A134" s="5" t="s">
        <v>27</v>
      </c>
      <c r="B134" s="5">
        <v>2019</v>
      </c>
      <c r="C134" s="6">
        <v>4846.8628082191772</v>
      </c>
      <c r="D134" s="7">
        <v>13589.11524657534</v>
      </c>
      <c r="E134" s="7">
        <v>5464.4399178082185</v>
      </c>
      <c r="F134" s="7">
        <v>3303.9359452054791</v>
      </c>
      <c r="G134" s="8">
        <v>2385.4971626525066</v>
      </c>
      <c r="H134" s="9">
        <v>29589.851080460721</v>
      </c>
      <c r="I134" s="7">
        <v>338.92299395852297</v>
      </c>
      <c r="J134" s="7">
        <v>0</v>
      </c>
      <c r="K134" s="10">
        <v>15240.115684931507</v>
      </c>
      <c r="L134" s="7">
        <v>4848.6556345025228</v>
      </c>
      <c r="M134" s="11">
        <v>8034.6806043002816</v>
      </c>
      <c r="N134" s="18">
        <v>60.175981806999999</v>
      </c>
    </row>
    <row r="135" spans="1:14" x14ac:dyDescent="0.45">
      <c r="A135" s="19" t="s">
        <v>27</v>
      </c>
      <c r="B135" s="19">
        <v>2020</v>
      </c>
      <c r="C135" s="12">
        <v>5894.2278825136609</v>
      </c>
      <c r="D135" s="13">
        <v>14556.823702185791</v>
      </c>
      <c r="E135" s="13">
        <v>6002.6815983606557</v>
      </c>
      <c r="F135" s="13">
        <v>3418.5112978142079</v>
      </c>
      <c r="G135" s="14">
        <v>2449.479837973302</v>
      </c>
      <c r="H135" s="15">
        <v>32321.72431884762</v>
      </c>
      <c r="I135" s="13">
        <v>490.8939790269813</v>
      </c>
      <c r="J135" s="13">
        <v>0</v>
      </c>
      <c r="K135" s="16">
        <v>17372.945448911942</v>
      </c>
      <c r="L135" s="13">
        <v>4597.9824400373836</v>
      </c>
      <c r="M135" s="17">
        <v>8966.0310764164515</v>
      </c>
      <c r="N135" s="18">
        <v>67.335335479000008</v>
      </c>
    </row>
    <row r="136" spans="1:14" x14ac:dyDescent="0.45">
      <c r="A136" s="5" t="s">
        <v>27</v>
      </c>
      <c r="B136" s="5">
        <v>2021</v>
      </c>
      <c r="C136" s="6">
        <v>6592.1978356164382</v>
      </c>
      <c r="D136" s="7">
        <v>17424.420999999998</v>
      </c>
      <c r="E136" s="7">
        <v>6409.9143835616433</v>
      </c>
      <c r="F136" s="7">
        <v>3544.1746986301368</v>
      </c>
      <c r="G136" s="8">
        <v>2687.2495069041775</v>
      </c>
      <c r="H136" s="9">
        <v>36657.957424712389</v>
      </c>
      <c r="I136" s="7">
        <v>530.88610004194686</v>
      </c>
      <c r="J136" s="7">
        <v>0</v>
      </c>
      <c r="K136" s="10">
        <v>18805.652999945134</v>
      </c>
      <c r="L136" s="7">
        <v>5664.7723951448097</v>
      </c>
      <c r="M136" s="11">
        <v>10668.870444678028</v>
      </c>
      <c r="N136" s="18">
        <v>79.904825767009569</v>
      </c>
    </row>
    <row r="137" spans="1:14" x14ac:dyDescent="0.45">
      <c r="A137" s="19" t="s">
        <v>27</v>
      </c>
      <c r="B137" s="19">
        <v>2022</v>
      </c>
      <c r="C137" s="12">
        <v>6581.458205479451</v>
      </c>
      <c r="D137" s="13">
        <v>17072.43204109589</v>
      </c>
      <c r="E137" s="13">
        <v>6415.7195890410958</v>
      </c>
      <c r="F137" s="13">
        <v>3288.0683835616437</v>
      </c>
      <c r="G137" s="14">
        <v>2997.2975594095274</v>
      </c>
      <c r="H137" s="15">
        <v>36354.975778587606</v>
      </c>
      <c r="I137" s="13">
        <v>487.75336915544045</v>
      </c>
      <c r="J137" s="13">
        <v>0</v>
      </c>
      <c r="K137" s="16">
        <v>19955.710878946637</v>
      </c>
      <c r="L137" s="13">
        <v>6107.8995110692749</v>
      </c>
      <c r="M137" s="17">
        <v>8441.8730613313164</v>
      </c>
      <c r="N137" s="18">
        <v>63.225661948999999</v>
      </c>
    </row>
    <row r="138" spans="1:14" x14ac:dyDescent="0.45">
      <c r="A138" s="5" t="s">
        <v>27</v>
      </c>
      <c r="B138" s="5">
        <v>2023</v>
      </c>
      <c r="C138" s="6">
        <v>6976.3456978082195</v>
      </c>
      <c r="D138" s="7">
        <v>17699.843918606166</v>
      </c>
      <c r="E138" s="7">
        <v>6919.8065489054834</v>
      </c>
      <c r="F138" s="7">
        <v>3426.7419459655807</v>
      </c>
      <c r="G138" s="8">
        <v>2928.4805622974668</v>
      </c>
      <c r="H138" s="9">
        <v>37951.218673582916</v>
      </c>
      <c r="I138" s="7">
        <v>469.06782638911227</v>
      </c>
      <c r="J138" s="7">
        <v>0</v>
      </c>
      <c r="K138" s="10">
        <v>20236.953495756086</v>
      </c>
      <c r="L138" s="7">
        <v>6497.9769312803965</v>
      </c>
      <c r="M138" s="11">
        <v>9436.8136782806741</v>
      </c>
      <c r="N138" s="18">
        <v>70.677299595000008</v>
      </c>
    </row>
    <row r="139" spans="1:14" x14ac:dyDescent="0.45">
      <c r="A139" s="19" t="s">
        <v>27</v>
      </c>
      <c r="B139" s="19">
        <v>2024</v>
      </c>
      <c r="C139" s="12">
        <v>7618.2266851680324</v>
      </c>
      <c r="D139" s="13">
        <v>19339.495074530063</v>
      </c>
      <c r="E139" s="13">
        <v>7218.9860368577865</v>
      </c>
      <c r="F139" s="13">
        <v>3572.7410768299701</v>
      </c>
      <c r="G139" s="14">
        <v>3077.509915853595</v>
      </c>
      <c r="H139" s="15">
        <v>40826.958789239448</v>
      </c>
      <c r="I139" s="13">
        <v>476.6436635155294</v>
      </c>
      <c r="J139" s="13">
        <v>0</v>
      </c>
      <c r="K139" s="16">
        <v>21394.751537311626</v>
      </c>
      <c r="L139" s="13">
        <v>7329.253626198999</v>
      </c>
      <c r="M139" s="17">
        <v>10202.336394861983</v>
      </c>
      <c r="N139" s="18">
        <v>76.620049379999998</v>
      </c>
    </row>
    <row r="140" spans="1:14" x14ac:dyDescent="0.45">
      <c r="A140" s="5" t="s">
        <v>27</v>
      </c>
      <c r="B140" s="5">
        <v>2025</v>
      </c>
      <c r="C140" s="6">
        <v>8115.723006917573</v>
      </c>
      <c r="D140" s="7">
        <v>19354.358481460138</v>
      </c>
      <c r="E140" s="7">
        <v>7563.1751454989217</v>
      </c>
      <c r="F140" s="7">
        <v>3663.652861956477</v>
      </c>
      <c r="G140" s="8">
        <v>3246.5208756770139</v>
      </c>
      <c r="H140" s="9">
        <v>41943.430371510127</v>
      </c>
      <c r="I140" s="7">
        <v>449.76032183423115</v>
      </c>
      <c r="J140" s="7">
        <v>0</v>
      </c>
      <c r="K140" s="10">
        <v>22727.379452054796</v>
      </c>
      <c r="L140" s="7">
        <v>8021.3191780821917</v>
      </c>
      <c r="M140" s="11">
        <v>9119.2276796457336</v>
      </c>
      <c r="N140" s="18">
        <v>68.29872971559675</v>
      </c>
    </row>
    <row r="141" spans="1:14" x14ac:dyDescent="0.45">
      <c r="A141" s="19" t="s">
        <v>27</v>
      </c>
      <c r="B141" s="19">
        <v>2026</v>
      </c>
      <c r="C141" s="12">
        <v>9159.9095076369322</v>
      </c>
      <c r="D141" s="13">
        <v>20244.675759168018</v>
      </c>
      <c r="E141" s="13">
        <v>7783.217098371947</v>
      </c>
      <c r="F141" s="13">
        <v>3756.4523989979289</v>
      </c>
      <c r="G141" s="14">
        <v>3363.7983680178722</v>
      </c>
      <c r="H141" s="15">
        <v>44308.053132192697</v>
      </c>
      <c r="I141" s="13">
        <v>425.27497131057646</v>
      </c>
      <c r="J141" s="13">
        <v>0</v>
      </c>
      <c r="K141" s="16">
        <v>23588.137630251367</v>
      </c>
      <c r="L141" s="13">
        <v>8108.3972602739741</v>
      </c>
      <c r="M141" s="17">
        <v>10415.889031838886</v>
      </c>
      <c r="N141" s="18">
        <v>78.01011387412241</v>
      </c>
    </row>
    <row r="142" spans="1:14" x14ac:dyDescent="0.45">
      <c r="A142" s="5" t="s">
        <v>27</v>
      </c>
      <c r="B142" s="5">
        <v>2027</v>
      </c>
      <c r="C142" s="6">
        <v>10000.653547812446</v>
      </c>
      <c r="D142" s="7">
        <v>21205.306442727895</v>
      </c>
      <c r="E142" s="7">
        <v>8025.960878787947</v>
      </c>
      <c r="F142" s="7">
        <v>3862.0737915028649</v>
      </c>
      <c r="G142" s="8">
        <v>3473.8661220573936</v>
      </c>
      <c r="H142" s="9">
        <v>46567.860782888543</v>
      </c>
      <c r="I142" s="7">
        <v>415.26357048361848</v>
      </c>
      <c r="J142" s="7">
        <v>0</v>
      </c>
      <c r="K142" s="10">
        <v>24378.165986149779</v>
      </c>
      <c r="L142" s="7">
        <v>8378.0775342465749</v>
      </c>
      <c r="M142" s="11">
        <v>11518.195723403618</v>
      </c>
      <c r="N142" s="18">
        <v>86.26587296202338</v>
      </c>
    </row>
    <row r="143" spans="1:14" x14ac:dyDescent="0.45">
      <c r="A143" s="19" t="s">
        <v>27</v>
      </c>
      <c r="B143" s="19">
        <v>2028</v>
      </c>
      <c r="C143" s="12">
        <v>11315.950368186699</v>
      </c>
      <c r="D143" s="13">
        <v>22092.670598276814</v>
      </c>
      <c r="E143" s="13">
        <v>8264.5886259594699</v>
      </c>
      <c r="F143" s="13">
        <v>3970.1977021270804</v>
      </c>
      <c r="G143" s="14">
        <v>3575.4506998089928</v>
      </c>
      <c r="H143" s="15">
        <v>49218.857994359052</v>
      </c>
      <c r="I143" s="13">
        <v>406.26199223773125</v>
      </c>
      <c r="J143" s="13">
        <v>0</v>
      </c>
      <c r="K143" s="16">
        <v>25085.828312543166</v>
      </c>
      <c r="L143" s="13">
        <v>9035.6510579234982</v>
      </c>
      <c r="M143" s="17">
        <v>12716.326359180881</v>
      </c>
      <c r="N143" s="18">
        <v>95.500237971305921</v>
      </c>
    </row>
    <row r="144" spans="1:14" x14ac:dyDescent="0.45">
      <c r="A144" s="5" t="s">
        <v>27</v>
      </c>
      <c r="B144" s="5">
        <v>2029</v>
      </c>
      <c r="C144" s="6">
        <v>12574.326815829238</v>
      </c>
      <c r="D144" s="7">
        <v>23038.438509829997</v>
      </c>
      <c r="E144" s="7">
        <v>8496.5381396062457</v>
      </c>
      <c r="F144" s="7">
        <v>4113.3483970206762</v>
      </c>
      <c r="G144" s="8">
        <v>3681.9391589029738</v>
      </c>
      <c r="H144" s="9">
        <v>51904.591021189124</v>
      </c>
      <c r="I144" s="7">
        <v>398.16929772729958</v>
      </c>
      <c r="J144" s="7">
        <v>0</v>
      </c>
      <c r="K144" s="10">
        <v>25831.427604816861</v>
      </c>
      <c r="L144" s="7">
        <v>9833.338104109589</v>
      </c>
      <c r="M144" s="11">
        <v>13767.835987232544</v>
      </c>
      <c r="N144" s="18">
        <v>103.11462131376368</v>
      </c>
    </row>
    <row r="145" spans="1:14" x14ac:dyDescent="0.45">
      <c r="A145" s="19" t="s">
        <v>27</v>
      </c>
      <c r="B145" s="19">
        <v>2030</v>
      </c>
      <c r="C145" s="12">
        <v>13237.630004058277</v>
      </c>
      <c r="D145" s="13">
        <v>23859.516589338826</v>
      </c>
      <c r="E145" s="13">
        <v>8729.9869514344518</v>
      </c>
      <c r="F145" s="13">
        <v>4262.1780792080326</v>
      </c>
      <c r="G145" s="14">
        <v>3741.4553867995382</v>
      </c>
      <c r="H145" s="15">
        <v>53830.767010839132</v>
      </c>
      <c r="I145" s="13">
        <v>390.89464220833213</v>
      </c>
      <c r="J145" s="13">
        <v>0</v>
      </c>
      <c r="K145" s="16">
        <v>26147.892911126644</v>
      </c>
      <c r="L145" s="13">
        <v>10413.158863454793</v>
      </c>
      <c r="M145" s="17">
        <v>14755.288443896388</v>
      </c>
      <c r="N145" s="18">
        <v>110.51017615830573</v>
      </c>
    </row>
    <row r="146" spans="1:14" x14ac:dyDescent="0.45">
      <c r="A146" s="5" t="s">
        <v>27</v>
      </c>
      <c r="B146" s="5">
        <v>2031</v>
      </c>
      <c r="C146" s="6">
        <v>13611.016986012852</v>
      </c>
      <c r="D146" s="7">
        <v>24445.453550748905</v>
      </c>
      <c r="E146" s="7">
        <v>8932.4238590359837</v>
      </c>
      <c r="F146" s="7">
        <v>4399.4838820050772</v>
      </c>
      <c r="G146" s="8">
        <v>3786.5879010490489</v>
      </c>
      <c r="H146" s="9">
        <v>55174.966178851864</v>
      </c>
      <c r="I146" s="7">
        <v>361.85402669750465</v>
      </c>
      <c r="J146" s="7">
        <v>0</v>
      </c>
      <c r="K146" s="10">
        <v>26328.329372270164</v>
      </c>
      <c r="L146" s="7">
        <v>10896.826016942465</v>
      </c>
      <c r="M146" s="11">
        <v>15386.29488608451</v>
      </c>
      <c r="N146" s="18">
        <v>115.23611786716337</v>
      </c>
    </row>
    <row r="147" spans="1:14" x14ac:dyDescent="0.45">
      <c r="A147" s="19" t="s">
        <v>27</v>
      </c>
      <c r="B147" s="19">
        <v>2032</v>
      </c>
      <c r="C147" s="12">
        <v>13921.256051705208</v>
      </c>
      <c r="D147" s="13">
        <v>24960.463339119626</v>
      </c>
      <c r="E147" s="13">
        <v>9121.6295542330499</v>
      </c>
      <c r="F147" s="13">
        <v>4511.2788114918694</v>
      </c>
      <c r="G147" s="14">
        <v>3824.425344527875</v>
      </c>
      <c r="H147" s="15">
        <v>56339.053101077618</v>
      </c>
      <c r="I147" s="13">
        <v>289.92458172629591</v>
      </c>
      <c r="J147" s="13">
        <v>0</v>
      </c>
      <c r="K147" s="16">
        <v>26436.337511464462</v>
      </c>
      <c r="L147" s="13">
        <v>11535.487587282032</v>
      </c>
      <c r="M147" s="17">
        <v>15719.781749450258</v>
      </c>
      <c r="N147" s="18">
        <v>118.05633604595484</v>
      </c>
    </row>
    <row r="148" spans="1:14" x14ac:dyDescent="0.45">
      <c r="A148" s="5" t="s">
        <v>27</v>
      </c>
      <c r="B148" s="5">
        <v>2033</v>
      </c>
      <c r="C148" s="6">
        <v>14282.41594885598</v>
      </c>
      <c r="D148" s="7">
        <v>25161.516966216481</v>
      </c>
      <c r="E148" s="7">
        <v>9296.8495898339024</v>
      </c>
      <c r="F148" s="7">
        <v>4633.32214470504</v>
      </c>
      <c r="G148" s="8">
        <v>3879.1330668358</v>
      </c>
      <c r="H148" s="9">
        <v>57253.237716447198</v>
      </c>
      <c r="I148" s="7">
        <v>258.53797134776778</v>
      </c>
      <c r="J148" s="7">
        <v>0</v>
      </c>
      <c r="K148" s="10">
        <v>26689.202294557192</v>
      </c>
      <c r="L148" s="7">
        <v>11832.728619160207</v>
      </c>
      <c r="M148" s="11">
        <v>16024.377852460098</v>
      </c>
      <c r="N148" s="18">
        <v>120.01505941655404</v>
      </c>
    </row>
    <row r="149" spans="1:14" x14ac:dyDescent="0.45">
      <c r="A149" s="19" t="s">
        <v>27</v>
      </c>
      <c r="B149" s="19">
        <v>2034</v>
      </c>
      <c r="C149" s="12">
        <v>14577.858316532571</v>
      </c>
      <c r="D149" s="13">
        <v>25337.889787483175</v>
      </c>
      <c r="E149" s="13">
        <v>9457.092601971819</v>
      </c>
      <c r="F149" s="13">
        <v>4727.3595761115257</v>
      </c>
      <c r="G149" s="14">
        <v>3926.5915468749631</v>
      </c>
      <c r="H149" s="15">
        <v>58026.791828974056</v>
      </c>
      <c r="I149" s="13">
        <v>227.59943447284712</v>
      </c>
      <c r="J149" s="13">
        <v>0</v>
      </c>
      <c r="K149" s="16">
        <v>26869.638755700711</v>
      </c>
      <c r="L149" s="13">
        <v>12383.768618520642</v>
      </c>
      <c r="M149" s="17">
        <v>16015.468471925469</v>
      </c>
      <c r="N149" s="18">
        <v>119.94833234333639</v>
      </c>
    </row>
    <row r="150" spans="1:14" x14ac:dyDescent="0.45">
      <c r="A150" s="5" t="s">
        <v>27</v>
      </c>
      <c r="B150" s="5">
        <v>2035</v>
      </c>
      <c r="C150" s="6">
        <v>14845.345325237298</v>
      </c>
      <c r="D150" s="7">
        <v>25613.847317618005</v>
      </c>
      <c r="E150" s="7">
        <v>9602.5248389926164</v>
      </c>
      <c r="F150" s="7">
        <v>4805.5647435847977</v>
      </c>
      <c r="G150" s="8">
        <v>3974.8723264448226</v>
      </c>
      <c r="H150" s="9">
        <v>58842.154551877546</v>
      </c>
      <c r="I150" s="7">
        <v>216.95339604469831</v>
      </c>
      <c r="J150" s="7">
        <v>0</v>
      </c>
      <c r="K150" s="10">
        <v>27050.07521684423</v>
      </c>
      <c r="L150" s="7">
        <v>13054.200215840958</v>
      </c>
      <c r="M150" s="11">
        <v>15949.268602254369</v>
      </c>
      <c r="N150" s="18">
        <v>119.45252643030213</v>
      </c>
    </row>
    <row r="151" spans="1:14" x14ac:dyDescent="0.45">
      <c r="A151" s="19" t="s">
        <v>27</v>
      </c>
      <c r="B151" s="19">
        <v>2036</v>
      </c>
      <c r="C151" s="12">
        <v>15067.281627283373</v>
      </c>
      <c r="D151" s="13">
        <v>25786.154208150783</v>
      </c>
      <c r="E151" s="13">
        <v>9677.3993871845123</v>
      </c>
      <c r="F151" s="13">
        <v>4862.0317550696009</v>
      </c>
      <c r="G151" s="14">
        <v>4069.7844520595099</v>
      </c>
      <c r="H151" s="15">
        <v>59462.651429747777</v>
      </c>
      <c r="I151" s="13">
        <v>206.7431253326919</v>
      </c>
      <c r="J151" s="13">
        <v>0</v>
      </c>
      <c r="K151" s="16">
        <v>27057.403842277996</v>
      </c>
      <c r="L151" s="13">
        <v>13446.9346674068</v>
      </c>
      <c r="M151" s="17">
        <v>16091.720642375232</v>
      </c>
      <c r="N151" s="18">
        <v>120.84961547130354</v>
      </c>
    </row>
    <row r="152" spans="1:14" x14ac:dyDescent="0.45">
      <c r="A152" s="5" t="s">
        <v>27</v>
      </c>
      <c r="B152" s="5">
        <v>2037</v>
      </c>
      <c r="C152" s="6">
        <v>15344.516584611998</v>
      </c>
      <c r="D152" s="7">
        <v>26050.701661898784</v>
      </c>
      <c r="E152" s="7">
        <v>9746.6459201369998</v>
      </c>
      <c r="F152" s="7">
        <v>4939.6187468276457</v>
      </c>
      <c r="G152" s="8">
        <v>4150.5634724036136</v>
      </c>
      <c r="H152" s="9">
        <v>60232.046385879046</v>
      </c>
      <c r="I152" s="7">
        <v>203.62839459869934</v>
      </c>
      <c r="J152" s="7">
        <v>0</v>
      </c>
      <c r="K152" s="10">
        <v>27242.732553750549</v>
      </c>
      <c r="L152" s="7">
        <v>13911.709008155061</v>
      </c>
      <c r="M152" s="11">
        <v>16153.026470482602</v>
      </c>
      <c r="N152" s="18">
        <v>120.97857710678737</v>
      </c>
    </row>
    <row r="153" spans="1:14" x14ac:dyDescent="0.45">
      <c r="A153" s="19" t="s">
        <v>27</v>
      </c>
      <c r="B153" s="19">
        <v>2038</v>
      </c>
      <c r="C153" s="12">
        <v>15551.497693344825</v>
      </c>
      <c r="D153" s="13">
        <v>26196.081902974711</v>
      </c>
      <c r="E153" s="13">
        <v>9810.331911635918</v>
      </c>
      <c r="F153" s="13">
        <v>5007.3590255420831</v>
      </c>
      <c r="G153" s="14">
        <v>4221.8665820336764</v>
      </c>
      <c r="H153" s="15">
        <v>60787.137115531215</v>
      </c>
      <c r="I153" s="13">
        <v>200.72088203183779</v>
      </c>
      <c r="J153" s="13">
        <v>0</v>
      </c>
      <c r="K153" s="16">
        <v>27353.616091510605</v>
      </c>
      <c r="L153" s="13">
        <v>14292.287502446921</v>
      </c>
      <c r="M153" s="17">
        <v>16166.981107269476</v>
      </c>
      <c r="N153" s="18">
        <v>121.0830907783029</v>
      </c>
    </row>
    <row r="154" spans="1:14" x14ac:dyDescent="0.45">
      <c r="A154" s="5" t="s">
        <v>27</v>
      </c>
      <c r="B154" s="5">
        <v>2039</v>
      </c>
      <c r="C154" s="6">
        <v>15730.861014561689</v>
      </c>
      <c r="D154" s="7">
        <v>26293.707826922098</v>
      </c>
      <c r="E154" s="7">
        <v>9868.6722764276165</v>
      </c>
      <c r="F154" s="7">
        <v>5067.2158909622685</v>
      </c>
      <c r="G154" s="8">
        <v>4138.5488853682955</v>
      </c>
      <c r="H154" s="9">
        <v>61099.005894241964</v>
      </c>
      <c r="I154" s="7">
        <v>198.18878646612643</v>
      </c>
      <c r="J154" s="7">
        <v>0</v>
      </c>
      <c r="K154" s="10">
        <v>27617.615526467915</v>
      </c>
      <c r="L154" s="7">
        <v>14479.48941445974</v>
      </c>
      <c r="M154" s="11">
        <v>16131.465792395105</v>
      </c>
      <c r="N154" s="18">
        <v>120.81709776040918</v>
      </c>
    </row>
    <row r="155" spans="1:14" x14ac:dyDescent="0.45">
      <c r="A155" s="19" t="s">
        <v>27</v>
      </c>
      <c r="B155" s="19">
        <v>2040</v>
      </c>
      <c r="C155" s="12">
        <v>15838.23335965232</v>
      </c>
      <c r="D155" s="13">
        <v>26272.57839274676</v>
      </c>
      <c r="E155" s="13">
        <v>9921.8573931266601</v>
      </c>
      <c r="F155" s="13">
        <v>5060.9730075789512</v>
      </c>
      <c r="G155" s="14">
        <v>4167.2851004991435</v>
      </c>
      <c r="H155" s="15">
        <v>61260.927253603833</v>
      </c>
      <c r="I155" s="13">
        <v>195.80372246484418</v>
      </c>
      <c r="J155" s="13">
        <v>0</v>
      </c>
      <c r="K155" s="16">
        <v>27683.654973808607</v>
      </c>
      <c r="L155" s="13">
        <v>14482.828837887988</v>
      </c>
      <c r="M155" s="17">
        <v>16214.285500615575</v>
      </c>
      <c r="N155" s="18">
        <v>121.77008360008989</v>
      </c>
    </row>
    <row r="156" spans="1:14" x14ac:dyDescent="0.45">
      <c r="A156" s="5" t="s">
        <v>27</v>
      </c>
      <c r="B156" s="5">
        <v>2041</v>
      </c>
      <c r="C156" s="6">
        <v>15853.435325561757</v>
      </c>
      <c r="D156" s="7">
        <v>26396.687212096589</v>
      </c>
      <c r="E156" s="7">
        <v>9932.9485190033683</v>
      </c>
      <c r="F156" s="7">
        <v>5059.0782217365513</v>
      </c>
      <c r="G156" s="8">
        <v>4187.1017740841453</v>
      </c>
      <c r="H156" s="9">
        <v>61429.251052482403</v>
      </c>
      <c r="I156" s="7">
        <v>193.21813221553384</v>
      </c>
      <c r="J156" s="7">
        <v>0</v>
      </c>
      <c r="K156" s="10">
        <v>27714.676372113372</v>
      </c>
      <c r="L156" s="7">
        <v>14641.416012305213</v>
      </c>
      <c r="M156" s="11">
        <v>16186.96831448898</v>
      </c>
      <c r="N156" s="18">
        <v>121.23278556733658</v>
      </c>
    </row>
    <row r="157" spans="1:14" x14ac:dyDescent="0.45">
      <c r="A157" s="19" t="s">
        <v>27</v>
      </c>
      <c r="B157" s="19">
        <v>2042</v>
      </c>
      <c r="C157" s="12">
        <v>15823.865205214581</v>
      </c>
      <c r="D157" s="13">
        <v>26417.496423937038</v>
      </c>
      <c r="E157" s="13">
        <v>9941.087638978297</v>
      </c>
      <c r="F157" s="13">
        <v>5047.663999108081</v>
      </c>
      <c r="G157" s="14">
        <v>4193.1982367714754</v>
      </c>
      <c r="H157" s="15">
        <v>61423.311504009471</v>
      </c>
      <c r="I157" s="13">
        <v>190.78748305704167</v>
      </c>
      <c r="J157" s="13">
        <v>0</v>
      </c>
      <c r="K157" s="16">
        <v>27669.852140352901</v>
      </c>
      <c r="L157" s="13">
        <v>14567.758871601571</v>
      </c>
      <c r="M157" s="17">
        <v>16302.059959517284</v>
      </c>
      <c r="N157" s="18">
        <v>122.09476790097834</v>
      </c>
    </row>
    <row r="158" spans="1:14" x14ac:dyDescent="0.45">
      <c r="A158" s="5" t="s">
        <v>27</v>
      </c>
      <c r="B158" s="5">
        <v>2043</v>
      </c>
      <c r="C158" s="6">
        <v>15793.053977066704</v>
      </c>
      <c r="D158" s="7">
        <v>26408.314533172517</v>
      </c>
      <c r="E158" s="7">
        <v>9946.423542462413</v>
      </c>
      <c r="F158" s="7">
        <v>5033.1749867334065</v>
      </c>
      <c r="G158" s="8">
        <v>4193.8116176817521</v>
      </c>
      <c r="H158" s="9">
        <v>61374.778657116789</v>
      </c>
      <c r="I158" s="7">
        <v>188.56503136185194</v>
      </c>
      <c r="J158" s="7">
        <v>0</v>
      </c>
      <c r="K158" s="10">
        <v>27625.027908592434</v>
      </c>
      <c r="L158" s="7">
        <v>14494.221767381425</v>
      </c>
      <c r="M158" s="11">
        <v>16374.646467105629</v>
      </c>
      <c r="N158" s="18">
        <v>122.63840673059555</v>
      </c>
    </row>
    <row r="159" spans="1:14" x14ac:dyDescent="0.45">
      <c r="A159" s="19" t="s">
        <v>27</v>
      </c>
      <c r="B159" s="19">
        <v>2044</v>
      </c>
      <c r="C159" s="12">
        <v>15718.41617212032</v>
      </c>
      <c r="D159" s="13">
        <v>26298.454469325581</v>
      </c>
      <c r="E159" s="13">
        <v>9949.0587206251585</v>
      </c>
      <c r="F159" s="13">
        <v>5001.9841667885803</v>
      </c>
      <c r="G159" s="14">
        <v>4189.1423030183751</v>
      </c>
      <c r="H159" s="15">
        <v>61157.055831878009</v>
      </c>
      <c r="I159" s="13">
        <v>186.46282352771468</v>
      </c>
      <c r="J159" s="13">
        <v>0</v>
      </c>
      <c r="K159" s="16">
        <v>27583.004076622048</v>
      </c>
      <c r="L159" s="13">
        <v>14382.153770943662</v>
      </c>
      <c r="M159" s="17">
        <v>16313.582577104246</v>
      </c>
      <c r="N159" s="18">
        <v>122.51580954063849</v>
      </c>
    </row>
    <row r="160" spans="1:14" x14ac:dyDescent="0.45">
      <c r="A160" s="5" t="s">
        <v>27</v>
      </c>
      <c r="B160" s="5">
        <v>2045</v>
      </c>
      <c r="C160" s="6">
        <v>15729.190453864141</v>
      </c>
      <c r="D160" s="7">
        <v>26305.45450740261</v>
      </c>
      <c r="E160" s="7">
        <v>9949.8241556663816</v>
      </c>
      <c r="F160" s="7">
        <v>4993.5555668033376</v>
      </c>
      <c r="G160" s="8">
        <v>4183.8506772905366</v>
      </c>
      <c r="H160" s="9">
        <v>61161.875361027007</v>
      </c>
      <c r="I160" s="7">
        <v>184.46041430896668</v>
      </c>
      <c r="J160" s="7">
        <v>0</v>
      </c>
      <c r="K160" s="10">
        <v>27535.3794450715</v>
      </c>
      <c r="L160" s="7">
        <v>14347.497999311659</v>
      </c>
      <c r="M160" s="11">
        <v>16403.971725944877</v>
      </c>
      <c r="N160" s="18">
        <v>122.85803913781926</v>
      </c>
    </row>
    <row r="161" spans="1:14" x14ac:dyDescent="0.45">
      <c r="A161" s="19" t="s">
        <v>27</v>
      </c>
      <c r="B161" s="19">
        <v>2046</v>
      </c>
      <c r="C161" s="12">
        <v>15599.700754638741</v>
      </c>
      <c r="D161" s="13">
        <v>26164.819218590146</v>
      </c>
      <c r="E161" s="13">
        <v>9938.4226812468241</v>
      </c>
      <c r="F161" s="13">
        <v>4955.9061698229307</v>
      </c>
      <c r="G161" s="14">
        <v>4169.5511033493494</v>
      </c>
      <c r="H161" s="15">
        <v>60828.399927648003</v>
      </c>
      <c r="I161" s="13">
        <v>182.60726896867979</v>
      </c>
      <c r="J161" s="13">
        <v>0</v>
      </c>
      <c r="K161" s="16">
        <v>27437.041109552443</v>
      </c>
      <c r="L161" s="13">
        <v>14332.358677641401</v>
      </c>
      <c r="M161" s="17">
        <v>16193.04728613923</v>
      </c>
      <c r="N161" s="18">
        <v>121.2783142081683</v>
      </c>
    </row>
    <row r="162" spans="1:14" x14ac:dyDescent="0.45">
      <c r="A162" s="5" t="s">
        <v>27</v>
      </c>
      <c r="B162" s="5">
        <v>2047</v>
      </c>
      <c r="C162" s="6">
        <v>15464.823711227493</v>
      </c>
      <c r="D162" s="7">
        <v>26001.480781600374</v>
      </c>
      <c r="E162" s="7">
        <v>9922.9647710033532</v>
      </c>
      <c r="F162" s="7">
        <v>4908.2001315485313</v>
      </c>
      <c r="G162" s="8">
        <v>4303.7803578225785</v>
      </c>
      <c r="H162" s="9">
        <v>60601.249753202334</v>
      </c>
      <c r="I162" s="7">
        <v>180.83334938588447</v>
      </c>
      <c r="J162" s="7">
        <v>0</v>
      </c>
      <c r="K162" s="10">
        <v>27186.821091955429</v>
      </c>
      <c r="L162" s="7">
        <v>14309.399637830742</v>
      </c>
      <c r="M162" s="11">
        <v>16096.347049164819</v>
      </c>
      <c r="N162" s="18">
        <v>120.55407487775977</v>
      </c>
    </row>
    <row r="163" spans="1:14" x14ac:dyDescent="0.45">
      <c r="A163" s="19" t="s">
        <v>27</v>
      </c>
      <c r="B163" s="19">
        <v>2048</v>
      </c>
      <c r="C163" s="12">
        <v>15283.511314758525</v>
      </c>
      <c r="D163" s="13">
        <v>25746.359089872549</v>
      </c>
      <c r="E163" s="13">
        <v>9904.6466168323041</v>
      </c>
      <c r="F163" s="13">
        <v>4837.6522823051155</v>
      </c>
      <c r="G163" s="14">
        <v>4273.5959904261399</v>
      </c>
      <c r="H163" s="15">
        <v>60045.765294194629</v>
      </c>
      <c r="I163" s="13">
        <v>179.24494090348617</v>
      </c>
      <c r="J163" s="13">
        <v>0</v>
      </c>
      <c r="K163" s="16">
        <v>27015.015339865433</v>
      </c>
      <c r="L163" s="13">
        <v>14248.723795403605</v>
      </c>
      <c r="M163" s="17">
        <v>15791.911758280621</v>
      </c>
      <c r="N163" s="18">
        <v>118.59803596884166</v>
      </c>
    </row>
    <row r="164" spans="1:14" x14ac:dyDescent="0.45">
      <c r="A164" s="5" t="s">
        <v>27</v>
      </c>
      <c r="B164" s="5">
        <v>2049</v>
      </c>
      <c r="C164" s="6">
        <v>15181.207070695918</v>
      </c>
      <c r="D164" s="7">
        <v>25612.500298607996</v>
      </c>
      <c r="E164" s="7">
        <v>9882.8458799965902</v>
      </c>
      <c r="F164" s="7">
        <v>4784.296920961955</v>
      </c>
      <c r="G164" s="8">
        <v>4257.555521107266</v>
      </c>
      <c r="H164" s="9">
        <v>59718.40569136972</v>
      </c>
      <c r="I164" s="7">
        <v>177.74521866990784</v>
      </c>
      <c r="J164" s="7">
        <v>0</v>
      </c>
      <c r="K164" s="10">
        <v>26991.237069089755</v>
      </c>
      <c r="L164" s="7">
        <v>14265.450061872645</v>
      </c>
      <c r="M164" s="11">
        <v>15472.894067061115</v>
      </c>
      <c r="N164" s="18">
        <v>115.88470503516605</v>
      </c>
    </row>
    <row r="165" spans="1:14" x14ac:dyDescent="0.45">
      <c r="A165" s="19" t="s">
        <v>27</v>
      </c>
      <c r="B165" s="19">
        <v>2050</v>
      </c>
      <c r="C165" s="12">
        <v>15032.490630392498</v>
      </c>
      <c r="D165" s="13">
        <v>25389.691688425639</v>
      </c>
      <c r="E165" s="13">
        <v>9858.2561566554632</v>
      </c>
      <c r="F165" s="13">
        <v>4708.837018568006</v>
      </c>
      <c r="G165" s="14">
        <v>4199.2405993932189</v>
      </c>
      <c r="H165" s="15">
        <v>59188.516093434824</v>
      </c>
      <c r="I165" s="13">
        <v>176.36598519858529</v>
      </c>
      <c r="J165" s="13">
        <v>0</v>
      </c>
      <c r="K165" s="16">
        <v>26633.662112451442</v>
      </c>
      <c r="L165" s="13">
        <v>14244.394159778694</v>
      </c>
      <c r="M165" s="17">
        <v>15362.20622896484</v>
      </c>
      <c r="N165" s="18">
        <v>115.05570514586459</v>
      </c>
    </row>
    <row r="166" spans="1:14" x14ac:dyDescent="0.45">
      <c r="A166" s="5" t="s">
        <v>28</v>
      </c>
      <c r="B166" s="5">
        <v>2010</v>
      </c>
      <c r="C166" s="6" cm="1">
        <f t="array" ref="C166:M206">'[5]Master Reference'!$B$6:$L$46</f>
        <v>355.81268730214083</v>
      </c>
      <c r="D166" s="7">
        <v>1.3234392100737247</v>
      </c>
      <c r="E166" s="7">
        <v>38.477876531925375</v>
      </c>
      <c r="F166" s="7">
        <v>0</v>
      </c>
      <c r="G166" s="8">
        <v>0</v>
      </c>
      <c r="H166" s="9">
        <v>395.61400304413996</v>
      </c>
      <c r="I166" s="7">
        <v>0</v>
      </c>
      <c r="J166" s="7">
        <v>0</v>
      </c>
      <c r="K166" s="10">
        <v>0</v>
      </c>
      <c r="L166" s="7">
        <v>395.61400304413996</v>
      </c>
      <c r="M166" s="11">
        <v>0</v>
      </c>
      <c r="N166" s="18" cm="1">
        <f t="array" ref="N166:N206">'[5]Master Reference'!$P$6:$P$46</f>
        <v>0</v>
      </c>
    </row>
    <row r="167" spans="1:14" x14ac:dyDescent="0.45">
      <c r="A167" s="19" t="s">
        <v>28</v>
      </c>
      <c r="B167" s="19">
        <v>2011</v>
      </c>
      <c r="C167" s="12">
        <v>271.91110724112445</v>
      </c>
      <c r="D167" s="13">
        <v>1.5673445824864396</v>
      </c>
      <c r="E167" s="13">
        <v>39.056610581259697</v>
      </c>
      <c r="F167" s="13">
        <v>0</v>
      </c>
      <c r="G167" s="14">
        <v>0</v>
      </c>
      <c r="H167" s="15">
        <v>312.53506240487059</v>
      </c>
      <c r="I167" s="13">
        <v>0</v>
      </c>
      <c r="J167" s="13">
        <v>0</v>
      </c>
      <c r="K167" s="16">
        <v>0</v>
      </c>
      <c r="L167" s="13">
        <v>312.53506240487059</v>
      </c>
      <c r="M167" s="17">
        <v>0</v>
      </c>
      <c r="N167" s="18">
        <v>0</v>
      </c>
    </row>
    <row r="168" spans="1:14" x14ac:dyDescent="0.45">
      <c r="A168" s="5" t="s">
        <v>28</v>
      </c>
      <c r="B168" s="5">
        <v>2012</v>
      </c>
      <c r="C168" s="6">
        <v>241.60465421417285</v>
      </c>
      <c r="D168" s="7">
        <v>1.9209352111320912</v>
      </c>
      <c r="E168" s="7">
        <v>39.007540861366017</v>
      </c>
      <c r="F168" s="7">
        <v>0</v>
      </c>
      <c r="G168" s="8">
        <v>0</v>
      </c>
      <c r="H168" s="9">
        <v>282.533130286671</v>
      </c>
      <c r="I168" s="7">
        <v>0</v>
      </c>
      <c r="J168" s="7">
        <v>0</v>
      </c>
      <c r="K168" s="10">
        <v>0</v>
      </c>
      <c r="L168" s="7">
        <v>282.53313028667094</v>
      </c>
      <c r="M168" s="11">
        <v>0</v>
      </c>
      <c r="N168" s="18">
        <v>0</v>
      </c>
    </row>
    <row r="169" spans="1:14" x14ac:dyDescent="0.45">
      <c r="A169" s="19" t="s">
        <v>28</v>
      </c>
      <c r="B169" s="19">
        <v>2013</v>
      </c>
      <c r="C169" s="12">
        <v>222.57817216338634</v>
      </c>
      <c r="D169" s="13">
        <v>2.1713832128639643</v>
      </c>
      <c r="E169" s="13">
        <v>36.293889136108341</v>
      </c>
      <c r="F169" s="13">
        <v>0</v>
      </c>
      <c r="G169" s="14">
        <v>0</v>
      </c>
      <c r="H169" s="15">
        <v>261.04344451235863</v>
      </c>
      <c r="I169" s="13">
        <v>0</v>
      </c>
      <c r="J169" s="13">
        <v>0</v>
      </c>
      <c r="K169" s="16">
        <v>0</v>
      </c>
      <c r="L169" s="13">
        <v>261.04344451235863</v>
      </c>
      <c r="M169" s="17">
        <v>0</v>
      </c>
      <c r="N169" s="18">
        <v>0</v>
      </c>
    </row>
    <row r="170" spans="1:14" x14ac:dyDescent="0.45">
      <c r="A170" s="5" t="s">
        <v>28</v>
      </c>
      <c r="B170" s="5">
        <v>2014</v>
      </c>
      <c r="C170" s="6">
        <v>212.52012910593729</v>
      </c>
      <c r="D170" s="7">
        <v>2.1730669777622769</v>
      </c>
      <c r="E170" s="7">
        <v>35.280839958146423</v>
      </c>
      <c r="F170" s="7">
        <v>0</v>
      </c>
      <c r="G170" s="8">
        <v>0</v>
      </c>
      <c r="H170" s="9">
        <v>249.97403604184601</v>
      </c>
      <c r="I170" s="7">
        <v>0</v>
      </c>
      <c r="J170" s="7">
        <v>0</v>
      </c>
      <c r="K170" s="10">
        <v>0</v>
      </c>
      <c r="L170" s="7">
        <v>249.97403604184598</v>
      </c>
      <c r="M170" s="11">
        <v>0</v>
      </c>
      <c r="N170" s="18">
        <v>0</v>
      </c>
    </row>
    <row r="171" spans="1:14" x14ac:dyDescent="0.45">
      <c r="A171" s="19" t="s">
        <v>28</v>
      </c>
      <c r="B171" s="19">
        <v>2015</v>
      </c>
      <c r="C171" s="12">
        <v>282.23365155951041</v>
      </c>
      <c r="D171" s="13">
        <v>2.1418932733592313</v>
      </c>
      <c r="E171" s="13">
        <v>34.750886983294649</v>
      </c>
      <c r="F171" s="13">
        <v>0</v>
      </c>
      <c r="G171" s="14">
        <v>0</v>
      </c>
      <c r="H171" s="15">
        <v>319.12643181616431</v>
      </c>
      <c r="I171" s="13">
        <v>0</v>
      </c>
      <c r="J171" s="13">
        <v>0</v>
      </c>
      <c r="K171" s="16">
        <v>0</v>
      </c>
      <c r="L171" s="13">
        <v>319.12643181616431</v>
      </c>
      <c r="M171" s="17">
        <v>0</v>
      </c>
      <c r="N171" s="18">
        <v>0</v>
      </c>
    </row>
    <row r="172" spans="1:14" x14ac:dyDescent="0.45">
      <c r="A172" s="5" t="s">
        <v>28</v>
      </c>
      <c r="B172" s="5">
        <v>2016</v>
      </c>
      <c r="C172" s="6">
        <v>285.64152998742571</v>
      </c>
      <c r="D172" s="7">
        <v>2.1316463612637855</v>
      </c>
      <c r="E172" s="7">
        <v>39.453498021576237</v>
      </c>
      <c r="F172" s="7">
        <v>0</v>
      </c>
      <c r="G172" s="8">
        <v>0</v>
      </c>
      <c r="H172" s="9">
        <v>327.22667437026575</v>
      </c>
      <c r="I172" s="7">
        <v>0</v>
      </c>
      <c r="J172" s="7">
        <v>0</v>
      </c>
      <c r="K172" s="10">
        <v>0</v>
      </c>
      <c r="L172" s="7">
        <v>327.22667437026575</v>
      </c>
      <c r="M172" s="11">
        <v>0</v>
      </c>
      <c r="N172" s="18">
        <v>0</v>
      </c>
    </row>
    <row r="173" spans="1:14" x14ac:dyDescent="0.45">
      <c r="A173" s="19" t="s">
        <v>28</v>
      </c>
      <c r="B173" s="19">
        <v>2017</v>
      </c>
      <c r="C173" s="12">
        <v>284.38557285070027</v>
      </c>
      <c r="D173" s="13">
        <v>2.2644232503878663</v>
      </c>
      <c r="E173" s="13">
        <v>39.659879490540838</v>
      </c>
      <c r="F173" s="13">
        <v>0</v>
      </c>
      <c r="G173" s="14">
        <v>0</v>
      </c>
      <c r="H173" s="15">
        <v>326.30987559162901</v>
      </c>
      <c r="I173" s="13">
        <v>0</v>
      </c>
      <c r="J173" s="13">
        <v>0</v>
      </c>
      <c r="K173" s="16">
        <v>0</v>
      </c>
      <c r="L173" s="13">
        <v>326.30987559162901</v>
      </c>
      <c r="M173" s="17">
        <v>0</v>
      </c>
      <c r="N173" s="18">
        <v>0</v>
      </c>
    </row>
    <row r="174" spans="1:14" x14ac:dyDescent="0.45">
      <c r="A174" s="5" t="s">
        <v>28</v>
      </c>
      <c r="B174" s="5">
        <v>2018</v>
      </c>
      <c r="C174" s="6">
        <v>273.33217138752264</v>
      </c>
      <c r="D174" s="7">
        <v>2.4780208546309548</v>
      </c>
      <c r="E174" s="7">
        <v>40.170781868257421</v>
      </c>
      <c r="F174" s="7">
        <v>0</v>
      </c>
      <c r="G174" s="8">
        <v>0</v>
      </c>
      <c r="H174" s="9">
        <v>315.98097411041101</v>
      </c>
      <c r="I174" s="7">
        <v>0</v>
      </c>
      <c r="J174" s="7">
        <v>0</v>
      </c>
      <c r="K174" s="10">
        <v>0</v>
      </c>
      <c r="L174" s="7">
        <v>315.98097411041095</v>
      </c>
      <c r="M174" s="11">
        <v>0</v>
      </c>
      <c r="N174" s="18">
        <v>0</v>
      </c>
    </row>
    <row r="175" spans="1:14" x14ac:dyDescent="0.45">
      <c r="A175" s="19" t="s">
        <v>28</v>
      </c>
      <c r="B175" s="19">
        <v>2019</v>
      </c>
      <c r="C175" s="12">
        <v>284.89068413464923</v>
      </c>
      <c r="D175" s="13">
        <v>2.6324461495904843</v>
      </c>
      <c r="E175" s="13">
        <v>38.805489073568495</v>
      </c>
      <c r="F175" s="13">
        <v>0</v>
      </c>
      <c r="G175" s="14">
        <v>0</v>
      </c>
      <c r="H175" s="15">
        <v>326.32861935780818</v>
      </c>
      <c r="I175" s="13">
        <v>0</v>
      </c>
      <c r="J175" s="13">
        <v>0</v>
      </c>
      <c r="K175" s="16">
        <v>0</v>
      </c>
      <c r="L175" s="13">
        <v>326.32861935780818</v>
      </c>
      <c r="M175" s="17">
        <v>0</v>
      </c>
      <c r="N175" s="18">
        <v>0</v>
      </c>
    </row>
    <row r="176" spans="1:14" x14ac:dyDescent="0.45">
      <c r="A176" s="5" t="s">
        <v>28</v>
      </c>
      <c r="B176" s="5">
        <v>2020</v>
      </c>
      <c r="C176" s="6">
        <v>476.36131122417567</v>
      </c>
      <c r="D176" s="7">
        <v>2.3856543230663765</v>
      </c>
      <c r="E176" s="7">
        <v>37.946768975429059</v>
      </c>
      <c r="F176" s="7">
        <v>0</v>
      </c>
      <c r="G176" s="8">
        <v>0</v>
      </c>
      <c r="H176" s="9">
        <v>516.69373452267109</v>
      </c>
      <c r="I176" s="7">
        <v>0</v>
      </c>
      <c r="J176" s="7">
        <v>0</v>
      </c>
      <c r="K176" s="10">
        <v>0</v>
      </c>
      <c r="L176" s="7">
        <v>516.69373452267109</v>
      </c>
      <c r="M176" s="11">
        <v>0</v>
      </c>
      <c r="N176" s="18">
        <v>0</v>
      </c>
    </row>
    <row r="177" spans="1:14" x14ac:dyDescent="0.45">
      <c r="A177" s="19" t="s">
        <v>28</v>
      </c>
      <c r="B177" s="19">
        <v>2021</v>
      </c>
      <c r="C177" s="12">
        <v>465.3855085203088</v>
      </c>
      <c r="D177" s="13">
        <v>2.3033903808916736</v>
      </c>
      <c r="E177" s="13">
        <v>37.640804839621396</v>
      </c>
      <c r="F177" s="13">
        <v>0</v>
      </c>
      <c r="G177" s="14">
        <v>0</v>
      </c>
      <c r="H177" s="15">
        <v>505.32970374082191</v>
      </c>
      <c r="I177" s="13">
        <v>0</v>
      </c>
      <c r="J177" s="13">
        <v>0</v>
      </c>
      <c r="K177" s="16">
        <v>0</v>
      </c>
      <c r="L177" s="13">
        <v>505.32970374082191</v>
      </c>
      <c r="M177" s="17">
        <v>0</v>
      </c>
      <c r="N177" s="18">
        <v>0</v>
      </c>
    </row>
    <row r="178" spans="1:14" x14ac:dyDescent="0.45">
      <c r="A178" s="5" t="s">
        <v>28</v>
      </c>
      <c r="B178" s="5">
        <v>2022</v>
      </c>
      <c r="C178" s="6">
        <v>436.51850372947274</v>
      </c>
      <c r="D178" s="7">
        <v>2.2543206609979913</v>
      </c>
      <c r="E178" s="7">
        <v>33.992086304977931</v>
      </c>
      <c r="F178" s="7">
        <v>0</v>
      </c>
      <c r="G178" s="8">
        <v>0</v>
      </c>
      <c r="H178" s="9">
        <v>472.76491069544869</v>
      </c>
      <c r="I178" s="7">
        <v>0</v>
      </c>
      <c r="J178" s="7">
        <v>0</v>
      </c>
      <c r="K178" s="10">
        <v>0</v>
      </c>
      <c r="L178" s="7">
        <v>472.76491069544869</v>
      </c>
      <c r="M178" s="11">
        <v>0</v>
      </c>
      <c r="N178" s="18">
        <v>0</v>
      </c>
    </row>
    <row r="179" spans="1:14" x14ac:dyDescent="0.45">
      <c r="A179" s="19" t="s">
        <v>28</v>
      </c>
      <c r="B179" s="19">
        <v>2023</v>
      </c>
      <c r="C179" s="12">
        <v>468.82355707337717</v>
      </c>
      <c r="D179" s="13">
        <v>2.326878901223135</v>
      </c>
      <c r="E179" s="13">
        <v>33.885924928139325</v>
      </c>
      <c r="F179" s="13">
        <v>0</v>
      </c>
      <c r="G179" s="14">
        <v>0</v>
      </c>
      <c r="H179" s="15">
        <v>505.03636090273966</v>
      </c>
      <c r="I179" s="13">
        <v>0</v>
      </c>
      <c r="J179" s="13">
        <v>0</v>
      </c>
      <c r="K179" s="16">
        <v>0</v>
      </c>
      <c r="L179" s="13">
        <v>457.2510196682457</v>
      </c>
      <c r="M179" s="17">
        <v>47.785341234493963</v>
      </c>
      <c r="N179" s="18">
        <v>0.35788974899999992</v>
      </c>
    </row>
    <row r="180" spans="1:14" x14ac:dyDescent="0.45">
      <c r="A180" s="5" t="s">
        <v>28</v>
      </c>
      <c r="B180" s="5">
        <v>2024</v>
      </c>
      <c r="C180" s="6">
        <v>512.9400760442262</v>
      </c>
      <c r="D180" s="7">
        <v>2.4417453425860223</v>
      </c>
      <c r="E180" s="7">
        <v>33.718452860596294</v>
      </c>
      <c r="F180" s="7">
        <v>0</v>
      </c>
      <c r="G180" s="8">
        <v>0</v>
      </c>
      <c r="H180" s="9">
        <v>549.10027424740849</v>
      </c>
      <c r="I180" s="7">
        <v>0</v>
      </c>
      <c r="J180" s="7">
        <v>0</v>
      </c>
      <c r="K180" s="10">
        <v>0</v>
      </c>
      <c r="L180" s="7">
        <v>449.08213822802628</v>
      </c>
      <c r="M180" s="11">
        <v>100.01813601938218</v>
      </c>
      <c r="N180" s="18">
        <v>0.74908883500000001</v>
      </c>
    </row>
    <row r="181" spans="1:14" x14ac:dyDescent="0.45">
      <c r="A181" s="19" t="s">
        <v>28</v>
      </c>
      <c r="B181" s="19">
        <v>2025</v>
      </c>
      <c r="C181" s="12">
        <v>552.74515246763292</v>
      </c>
      <c r="D181" s="13">
        <v>2.6477954610374068</v>
      </c>
      <c r="E181" s="13">
        <v>35.604154452760852</v>
      </c>
      <c r="F181" s="13">
        <v>2.4834669041095889</v>
      </c>
      <c r="G181" s="14">
        <v>0</v>
      </c>
      <c r="H181" s="15">
        <v>593.48056928554081</v>
      </c>
      <c r="I181" s="13">
        <v>0</v>
      </c>
      <c r="J181" s="13">
        <v>0</v>
      </c>
      <c r="K181" s="16">
        <v>0</v>
      </c>
      <c r="L181" s="13">
        <v>433.30450875695499</v>
      </c>
      <c r="M181" s="17">
        <v>160.17606052858582</v>
      </c>
      <c r="N181" s="18">
        <v>1.1996434181996365</v>
      </c>
    </row>
    <row r="182" spans="1:14" x14ac:dyDescent="0.45">
      <c r="A182" s="5" t="s">
        <v>28</v>
      </c>
      <c r="B182" s="5">
        <v>2026</v>
      </c>
      <c r="C182" s="6">
        <v>555.3829164989379</v>
      </c>
      <c r="D182" s="7">
        <v>2.7842998239047168</v>
      </c>
      <c r="E182" s="7">
        <v>36.644511482575467</v>
      </c>
      <c r="F182" s="7">
        <v>15.761736618082193</v>
      </c>
      <c r="G182" s="8">
        <v>0</v>
      </c>
      <c r="H182" s="9">
        <v>610.57346442350024</v>
      </c>
      <c r="I182" s="7">
        <v>0</v>
      </c>
      <c r="J182" s="7">
        <v>0</v>
      </c>
      <c r="K182" s="10">
        <v>0</v>
      </c>
      <c r="L182" s="7">
        <v>408.73687916791397</v>
      </c>
      <c r="M182" s="11">
        <v>201.83658525558627</v>
      </c>
      <c r="N182" s="18">
        <v>1.5116611699320814</v>
      </c>
    </row>
    <row r="183" spans="1:14" x14ac:dyDescent="0.45">
      <c r="A183" s="19" t="s">
        <v>28</v>
      </c>
      <c r="B183" s="19">
        <v>2027</v>
      </c>
      <c r="C183" s="12">
        <v>560.69793465496434</v>
      </c>
      <c r="D183" s="13">
        <v>2.9368660594142604</v>
      </c>
      <c r="E183" s="13">
        <v>37.994477850979749</v>
      </c>
      <c r="F183" s="13">
        <v>27.304890788383577</v>
      </c>
      <c r="G183" s="14">
        <v>0</v>
      </c>
      <c r="H183" s="15">
        <v>628.93416935374182</v>
      </c>
      <c r="I183" s="13">
        <v>0</v>
      </c>
      <c r="J183" s="13">
        <v>0</v>
      </c>
      <c r="K183" s="16">
        <v>0</v>
      </c>
      <c r="L183" s="13">
        <v>398.64278788024268</v>
      </c>
      <c r="M183" s="17">
        <v>230.29138147349914</v>
      </c>
      <c r="N183" s="18">
        <v>1.7247742211981849</v>
      </c>
    </row>
    <row r="184" spans="1:14" x14ac:dyDescent="0.45">
      <c r="A184" s="5" t="s">
        <v>28</v>
      </c>
      <c r="B184" s="5">
        <v>2028</v>
      </c>
      <c r="C184" s="6">
        <v>564.23906165794517</v>
      </c>
      <c r="D184" s="7">
        <v>3.0264122241803797</v>
      </c>
      <c r="E184" s="7">
        <v>38.701164459372066</v>
      </c>
      <c r="F184" s="7">
        <v>37.828167883397271</v>
      </c>
      <c r="G184" s="8">
        <v>0</v>
      </c>
      <c r="H184" s="9">
        <v>643.79480622489496</v>
      </c>
      <c r="I184" s="7">
        <v>0</v>
      </c>
      <c r="J184" s="7">
        <v>0</v>
      </c>
      <c r="K184" s="10">
        <v>0</v>
      </c>
      <c r="L184" s="7">
        <v>389.55810572133856</v>
      </c>
      <c r="M184" s="11">
        <v>254.23670050355639</v>
      </c>
      <c r="N184" s="18">
        <v>1.9041134075678745</v>
      </c>
    </row>
    <row r="185" spans="1:14" x14ac:dyDescent="0.45">
      <c r="A185" s="19" t="s">
        <v>28</v>
      </c>
      <c r="B185" s="19">
        <v>2029</v>
      </c>
      <c r="C185" s="12">
        <v>591.35615074742668</v>
      </c>
      <c r="D185" s="13">
        <v>3.103351093786519</v>
      </c>
      <c r="E185" s="13">
        <v>39.522081763136541</v>
      </c>
      <c r="F185" s="13">
        <v>50.722328049534255</v>
      </c>
      <c r="G185" s="14">
        <v>0</v>
      </c>
      <c r="H185" s="15">
        <v>684.70391165388389</v>
      </c>
      <c r="I185" s="13">
        <v>0</v>
      </c>
      <c r="J185" s="13">
        <v>0</v>
      </c>
      <c r="K185" s="16">
        <v>0</v>
      </c>
      <c r="L185" s="13">
        <v>381.38189177832493</v>
      </c>
      <c r="M185" s="17">
        <v>303.32201987555896</v>
      </c>
      <c r="N185" s="18">
        <v>2.2717393818896809</v>
      </c>
    </row>
    <row r="186" spans="1:14" x14ac:dyDescent="0.45">
      <c r="A186" s="5" t="s">
        <v>28</v>
      </c>
      <c r="B186" s="5">
        <v>2030</v>
      </c>
      <c r="C186" s="6">
        <v>606.97781402431701</v>
      </c>
      <c r="D186" s="7">
        <v>3.2055779291216169</v>
      </c>
      <c r="E186" s="7">
        <v>40.282560551391498</v>
      </c>
      <c r="F186" s="7">
        <v>66.225784109589043</v>
      </c>
      <c r="G186" s="8">
        <v>0</v>
      </c>
      <c r="H186" s="9">
        <v>716.69173661441926</v>
      </c>
      <c r="I186" s="7">
        <v>0</v>
      </c>
      <c r="J186" s="7">
        <v>0</v>
      </c>
      <c r="K186" s="10">
        <v>0</v>
      </c>
      <c r="L186" s="7">
        <v>374.02329922961258</v>
      </c>
      <c r="M186" s="11">
        <v>342.66843738480668</v>
      </c>
      <c r="N186" s="18">
        <v>2.5664255580819098</v>
      </c>
    </row>
    <row r="187" spans="1:14" x14ac:dyDescent="0.45">
      <c r="A187" s="19" t="s">
        <v>28</v>
      </c>
      <c r="B187" s="19">
        <v>2031</v>
      </c>
      <c r="C187" s="12">
        <v>609.5873928359</v>
      </c>
      <c r="D187" s="13">
        <v>3.3121708601516997</v>
      </c>
      <c r="E187" s="13">
        <v>40.945453221666902</v>
      </c>
      <c r="F187" s="13">
        <v>74.63275004759673</v>
      </c>
      <c r="G187" s="14">
        <v>0</v>
      </c>
      <c r="H187" s="15">
        <v>728.47776696531525</v>
      </c>
      <c r="I187" s="13">
        <v>0</v>
      </c>
      <c r="J187" s="13">
        <v>0</v>
      </c>
      <c r="K187" s="16">
        <v>0</v>
      </c>
      <c r="L187" s="13">
        <v>344.8983270038915</v>
      </c>
      <c r="M187" s="17">
        <v>383.57943996142376</v>
      </c>
      <c r="N187" s="18">
        <v>2.872829741147882</v>
      </c>
    </row>
    <row r="188" spans="1:14" x14ac:dyDescent="0.45">
      <c r="A188" s="5" t="s">
        <v>28</v>
      </c>
      <c r="B188" s="5">
        <v>2032</v>
      </c>
      <c r="C188" s="6">
        <v>611.95705076865431</v>
      </c>
      <c r="D188" s="7">
        <v>3.4212919439936806</v>
      </c>
      <c r="E188" s="7">
        <v>41.542431646303783</v>
      </c>
      <c r="F188" s="7">
        <v>83.711510339612076</v>
      </c>
      <c r="G188" s="8">
        <v>0</v>
      </c>
      <c r="H188" s="9">
        <v>740.63228469856392</v>
      </c>
      <c r="I188" s="7">
        <v>0</v>
      </c>
      <c r="J188" s="7">
        <v>0</v>
      </c>
      <c r="K188" s="10">
        <v>0</v>
      </c>
      <c r="L188" s="7">
        <v>272.88410353421472</v>
      </c>
      <c r="M188" s="11">
        <v>467.74818116434921</v>
      </c>
      <c r="N188" s="18">
        <v>3.5032140574372566</v>
      </c>
    </row>
    <row r="189" spans="1:14" x14ac:dyDescent="0.45">
      <c r="A189" s="19" t="s">
        <v>28</v>
      </c>
      <c r="B189" s="19">
        <v>2033</v>
      </c>
      <c r="C189" s="12">
        <v>612.30388076018517</v>
      </c>
      <c r="D189" s="13">
        <v>3.5329597043832393</v>
      </c>
      <c r="E189" s="13">
        <v>42.027310289916457</v>
      </c>
      <c r="F189" s="13">
        <v>93.487495686733183</v>
      </c>
      <c r="G189" s="14">
        <v>0</v>
      </c>
      <c r="H189" s="15">
        <v>751.35164644121801</v>
      </c>
      <c r="I189" s="13">
        <v>0</v>
      </c>
      <c r="J189" s="13">
        <v>0</v>
      </c>
      <c r="K189" s="16">
        <v>0</v>
      </c>
      <c r="L189" s="13">
        <v>241.41229076472621</v>
      </c>
      <c r="M189" s="17">
        <v>509.9393556764918</v>
      </c>
      <c r="N189" s="18">
        <v>3.8192061266801587</v>
      </c>
    </row>
    <row r="190" spans="1:14" x14ac:dyDescent="0.45">
      <c r="A190" s="5" t="s">
        <v>28</v>
      </c>
      <c r="B190" s="5">
        <v>2034</v>
      </c>
      <c r="C190" s="6">
        <v>613.1416491929474</v>
      </c>
      <c r="D190" s="7">
        <v>3.6471910652196398</v>
      </c>
      <c r="E190" s="7">
        <v>42.420831427933805</v>
      </c>
      <c r="F190" s="7">
        <v>103.98613679005811</v>
      </c>
      <c r="G190" s="8">
        <v>0</v>
      </c>
      <c r="H190" s="9">
        <v>763.19580847615896</v>
      </c>
      <c r="I190" s="7">
        <v>0</v>
      </c>
      <c r="J190" s="7">
        <v>0</v>
      </c>
      <c r="K190" s="10">
        <v>0</v>
      </c>
      <c r="L190" s="7">
        <v>210.38812548689032</v>
      </c>
      <c r="M190" s="11">
        <v>552.80768298926864</v>
      </c>
      <c r="N190" s="18">
        <v>4.1402697521700764</v>
      </c>
    </row>
    <row r="191" spans="1:14" x14ac:dyDescent="0.45">
      <c r="A191" s="19" t="s">
        <v>28</v>
      </c>
      <c r="B191" s="19">
        <v>2035</v>
      </c>
      <c r="C191" s="12">
        <v>610.21420912831059</v>
      </c>
      <c r="D191" s="13">
        <v>3.7640012816037847</v>
      </c>
      <c r="E191" s="13">
        <v>42.593087853930044</v>
      </c>
      <c r="F191" s="13">
        <v>115.23286435068491</v>
      </c>
      <c r="G191" s="14">
        <v>0</v>
      </c>
      <c r="H191" s="15">
        <v>771.80416261452933</v>
      </c>
      <c r="I191" s="13">
        <v>0</v>
      </c>
      <c r="J191" s="13">
        <v>0</v>
      </c>
      <c r="K191" s="16">
        <v>0</v>
      </c>
      <c r="L191" s="13">
        <v>199.65603051381171</v>
      </c>
      <c r="M191" s="17">
        <v>572.14813210071759</v>
      </c>
      <c r="N191" s="18">
        <v>4.2851206269200786</v>
      </c>
    </row>
    <row r="192" spans="1:14" x14ac:dyDescent="0.45">
      <c r="A192" s="5" t="s">
        <v>28</v>
      </c>
      <c r="B192" s="5">
        <v>2036</v>
      </c>
      <c r="C192" s="6">
        <v>596.48105652904519</v>
      </c>
      <c r="D192" s="7">
        <v>3.8834038711287961</v>
      </c>
      <c r="E192" s="7">
        <v>42.76357180879431</v>
      </c>
      <c r="F192" s="7">
        <v>115.80902867243836</v>
      </c>
      <c r="G192" s="8">
        <v>0</v>
      </c>
      <c r="H192" s="9">
        <v>758.93706088140664</v>
      </c>
      <c r="I192" s="7">
        <v>0</v>
      </c>
      <c r="J192" s="7">
        <v>0</v>
      </c>
      <c r="K192" s="10">
        <v>0</v>
      </c>
      <c r="L192" s="7">
        <v>189.35927297415088</v>
      </c>
      <c r="M192" s="11">
        <v>569.5777879072557</v>
      </c>
      <c r="N192" s="18">
        <v>4.2658699568510396</v>
      </c>
    </row>
    <row r="193" spans="1:14" x14ac:dyDescent="0.45">
      <c r="A193" s="19" t="s">
        <v>28</v>
      </c>
      <c r="B193" s="19">
        <v>2037</v>
      </c>
      <c r="C193" s="12">
        <v>586.08415617085268</v>
      </c>
      <c r="D193" s="13">
        <v>4.005410545546197</v>
      </c>
      <c r="E193" s="13">
        <v>42.959507143003805</v>
      </c>
      <c r="F193" s="13">
        <v>116.38807381580052</v>
      </c>
      <c r="G193" s="14">
        <v>0</v>
      </c>
      <c r="H193" s="15">
        <v>749.43714767520316</v>
      </c>
      <c r="I193" s="13">
        <v>0</v>
      </c>
      <c r="J193" s="13">
        <v>0</v>
      </c>
      <c r="K193" s="16">
        <v>0</v>
      </c>
      <c r="L193" s="13">
        <v>186.15762297836562</v>
      </c>
      <c r="M193" s="17">
        <v>563.2795246968376</v>
      </c>
      <c r="N193" s="18">
        <v>4.2186989252903118</v>
      </c>
    </row>
    <row r="194" spans="1:14" x14ac:dyDescent="0.45">
      <c r="A194" s="5" t="s">
        <v>28</v>
      </c>
      <c r="B194" s="5">
        <v>2038</v>
      </c>
      <c r="C194" s="6">
        <v>571.36614928610277</v>
      </c>
      <c r="D194" s="7">
        <v>4.130031142933869</v>
      </c>
      <c r="E194" s="7">
        <v>43.007652924623933</v>
      </c>
      <c r="F194" s="7">
        <v>116.97001418487952</v>
      </c>
      <c r="G194" s="8">
        <v>0</v>
      </c>
      <c r="H194" s="9">
        <v>735.47384753853999</v>
      </c>
      <c r="I194" s="7">
        <v>0</v>
      </c>
      <c r="J194" s="7">
        <v>0</v>
      </c>
      <c r="K194" s="10">
        <v>0</v>
      </c>
      <c r="L194" s="7">
        <v>183.1627565534024</v>
      </c>
      <c r="M194" s="11">
        <v>552.31109098513753</v>
      </c>
      <c r="N194" s="18">
        <v>4.1365505114338488</v>
      </c>
    </row>
    <row r="195" spans="1:14" x14ac:dyDescent="0.45">
      <c r="A195" s="19" t="s">
        <v>28</v>
      </c>
      <c r="B195" s="19">
        <v>2039</v>
      </c>
      <c r="C195" s="12">
        <v>559.78428307826505</v>
      </c>
      <c r="D195" s="13">
        <v>4.2572735604944087</v>
      </c>
      <c r="E195" s="13">
        <v>43.111393837533768</v>
      </c>
      <c r="F195" s="13">
        <v>117.55486425580389</v>
      </c>
      <c r="G195" s="14">
        <v>0</v>
      </c>
      <c r="H195" s="15">
        <v>724.70781473209706</v>
      </c>
      <c r="I195" s="13">
        <v>0</v>
      </c>
      <c r="J195" s="13">
        <v>0</v>
      </c>
      <c r="K195" s="16">
        <v>0</v>
      </c>
      <c r="L195" s="13">
        <v>180.54287036029888</v>
      </c>
      <c r="M195" s="17">
        <v>544.16494437179813</v>
      </c>
      <c r="N195" s="18">
        <v>4.0755397016028887</v>
      </c>
    </row>
    <row r="196" spans="1:14" x14ac:dyDescent="0.45">
      <c r="A196" s="5" t="s">
        <v>28</v>
      </c>
      <c r="B196" s="5">
        <v>2040</v>
      </c>
      <c r="C196" s="6">
        <v>544.70644812036142</v>
      </c>
      <c r="D196" s="7">
        <v>4.3871436881150849</v>
      </c>
      <c r="E196" s="7">
        <v>43.074012699318196</v>
      </c>
      <c r="F196" s="7">
        <v>118.14263857708292</v>
      </c>
      <c r="G196" s="8">
        <v>0</v>
      </c>
      <c r="H196" s="9">
        <v>710.3102430848777</v>
      </c>
      <c r="I196" s="7">
        <v>0</v>
      </c>
      <c r="J196" s="7">
        <v>0</v>
      </c>
      <c r="K196" s="10">
        <v>0</v>
      </c>
      <c r="L196" s="7">
        <v>178.06957677848749</v>
      </c>
      <c r="M196" s="11">
        <v>532.24066630639027</v>
      </c>
      <c r="N196" s="18">
        <v>3.9862324627387147</v>
      </c>
    </row>
    <row r="197" spans="1:14" x14ac:dyDescent="0.45">
      <c r="A197" s="19" t="s">
        <v>28</v>
      </c>
      <c r="B197" s="19">
        <v>2041</v>
      </c>
      <c r="C197" s="12">
        <v>528.9722286091926</v>
      </c>
      <c r="D197" s="13">
        <v>4.5029741968080321</v>
      </c>
      <c r="E197" s="13">
        <v>42.593125526977943</v>
      </c>
      <c r="F197" s="13">
        <v>105.38911304764711</v>
      </c>
      <c r="G197" s="14">
        <v>0</v>
      </c>
      <c r="H197" s="15">
        <v>681.45744138062571</v>
      </c>
      <c r="I197" s="13">
        <v>0</v>
      </c>
      <c r="J197" s="13">
        <v>0</v>
      </c>
      <c r="K197" s="16">
        <v>0</v>
      </c>
      <c r="L197" s="13">
        <v>175.39531580074535</v>
      </c>
      <c r="M197" s="17">
        <v>506.06212557988033</v>
      </c>
      <c r="N197" s="18">
        <v>3.7901674953709854</v>
      </c>
    </row>
    <row r="198" spans="1:14" x14ac:dyDescent="0.45">
      <c r="A198" s="5" t="s">
        <v>28</v>
      </c>
      <c r="B198" s="5">
        <v>2042</v>
      </c>
      <c r="C198" s="6">
        <v>512.47570662129397</v>
      </c>
      <c r="D198" s="7">
        <v>4.6033879964414863</v>
      </c>
      <c r="E198" s="7">
        <v>42.051232369463719</v>
      </c>
      <c r="F198" s="7">
        <v>93.56541242673535</v>
      </c>
      <c r="G198" s="8">
        <v>0</v>
      </c>
      <c r="H198" s="9">
        <v>652.69573941393446</v>
      </c>
      <c r="I198" s="7">
        <v>0</v>
      </c>
      <c r="J198" s="7">
        <v>0</v>
      </c>
      <c r="K198" s="10">
        <v>0</v>
      </c>
      <c r="L198" s="7">
        <v>172.87555256017924</v>
      </c>
      <c r="M198" s="11">
        <v>479.82018685375522</v>
      </c>
      <c r="N198" s="18">
        <v>3.5936277067801927</v>
      </c>
    </row>
    <row r="199" spans="1:14" x14ac:dyDescent="0.45">
      <c r="A199" s="19" t="s">
        <v>28</v>
      </c>
      <c r="B199" s="19">
        <v>2043</v>
      </c>
      <c r="C199" s="12">
        <v>498.4935472943726</v>
      </c>
      <c r="D199" s="13">
        <v>4.6871558650314409</v>
      </c>
      <c r="E199" s="13">
        <v>41.525908647616546</v>
      </c>
      <c r="F199" s="13">
        <v>82.637051318312629</v>
      </c>
      <c r="G199" s="14">
        <v>0</v>
      </c>
      <c r="H199" s="15">
        <v>627.34366312533325</v>
      </c>
      <c r="I199" s="13">
        <v>0</v>
      </c>
      <c r="J199" s="13">
        <v>0</v>
      </c>
      <c r="K199" s="16">
        <v>0</v>
      </c>
      <c r="L199" s="13">
        <v>170.56354121250519</v>
      </c>
      <c r="M199" s="17">
        <v>456.78012191282806</v>
      </c>
      <c r="N199" s="18">
        <v>3.4210684481115554</v>
      </c>
    </row>
    <row r="200" spans="1:14" x14ac:dyDescent="0.45">
      <c r="A200" s="5" t="s">
        <v>28</v>
      </c>
      <c r="B200" s="5">
        <v>2044</v>
      </c>
      <c r="C200" s="6">
        <v>483.65440024491488</v>
      </c>
      <c r="D200" s="7">
        <v>4.7532210947480502</v>
      </c>
      <c r="E200" s="7">
        <v>40.951038077991107</v>
      </c>
      <c r="F200" s="7">
        <v>72.569544326344001</v>
      </c>
      <c r="G200" s="8">
        <v>0</v>
      </c>
      <c r="H200" s="9">
        <v>601.9282037439981</v>
      </c>
      <c r="I200" s="7">
        <v>0</v>
      </c>
      <c r="J200" s="7">
        <v>0</v>
      </c>
      <c r="K200" s="10">
        <v>0</v>
      </c>
      <c r="L200" s="7">
        <v>168.3713259276212</v>
      </c>
      <c r="M200" s="11">
        <v>433.55687781637687</v>
      </c>
      <c r="N200" s="18">
        <v>3.2471372636535683</v>
      </c>
    </row>
    <row r="201" spans="1:14" x14ac:dyDescent="0.45">
      <c r="A201" s="19" t="s">
        <v>28</v>
      </c>
      <c r="B201" s="19">
        <v>2045</v>
      </c>
      <c r="C201" s="12">
        <v>467.88820050811904</v>
      </c>
      <c r="D201" s="13">
        <v>4.8007213468855969</v>
      </c>
      <c r="E201" s="13">
        <v>40.325740069582736</v>
      </c>
      <c r="F201" s="13">
        <v>63.328406054794513</v>
      </c>
      <c r="G201" s="14">
        <v>0</v>
      </c>
      <c r="H201" s="15">
        <v>576.34306797938189</v>
      </c>
      <c r="I201" s="13">
        <v>0</v>
      </c>
      <c r="J201" s="13">
        <v>0</v>
      </c>
      <c r="K201" s="16">
        <v>0</v>
      </c>
      <c r="L201" s="13">
        <v>166.27845922087275</v>
      </c>
      <c r="M201" s="17">
        <v>410.06460875850917</v>
      </c>
      <c r="N201" s="18">
        <v>3.0711912086635573</v>
      </c>
    </row>
    <row r="202" spans="1:14" x14ac:dyDescent="0.45">
      <c r="A202" s="5" t="s">
        <v>28</v>
      </c>
      <c r="B202" s="5">
        <v>2046</v>
      </c>
      <c r="C202" s="6">
        <v>450.58470222349143</v>
      </c>
      <c r="D202" s="7">
        <v>4.8386085364791898</v>
      </c>
      <c r="E202" s="7">
        <v>39.707359819691646</v>
      </c>
      <c r="F202" s="7">
        <v>48.711713243967118</v>
      </c>
      <c r="G202" s="8">
        <v>0</v>
      </c>
      <c r="H202" s="9">
        <v>543.84238382362935</v>
      </c>
      <c r="I202" s="7">
        <v>0</v>
      </c>
      <c r="J202" s="7">
        <v>0</v>
      </c>
      <c r="K202" s="10">
        <v>0</v>
      </c>
      <c r="L202" s="7">
        <v>164.33440410514538</v>
      </c>
      <c r="M202" s="11">
        <v>379.50797971848397</v>
      </c>
      <c r="N202" s="18">
        <v>2.8423364173216754</v>
      </c>
    </row>
    <row r="203" spans="1:14" x14ac:dyDescent="0.45">
      <c r="A203" s="19" t="s">
        <v>28</v>
      </c>
      <c r="B203" s="19">
        <v>2047</v>
      </c>
      <c r="C203" s="12">
        <v>430.22318117792099</v>
      </c>
      <c r="D203" s="13">
        <v>4.8666291784246631</v>
      </c>
      <c r="E203" s="13">
        <v>39.04126112052009</v>
      </c>
      <c r="F203" s="13">
        <v>36.534778319736986</v>
      </c>
      <c r="G203" s="14">
        <v>0</v>
      </c>
      <c r="H203" s="15">
        <v>510.66584979660269</v>
      </c>
      <c r="I203" s="13">
        <v>0</v>
      </c>
      <c r="J203" s="13">
        <v>0</v>
      </c>
      <c r="K203" s="16">
        <v>0</v>
      </c>
      <c r="L203" s="13">
        <v>162.46912019803241</v>
      </c>
      <c r="M203" s="17">
        <v>348.1967295985703</v>
      </c>
      <c r="N203" s="18">
        <v>2.6078298687275838</v>
      </c>
    </row>
    <row r="204" spans="1:14" x14ac:dyDescent="0.45">
      <c r="A204" s="5" t="s">
        <v>28</v>
      </c>
      <c r="B204" s="5">
        <v>2048</v>
      </c>
      <c r="C204" s="6">
        <v>413.29409663565065</v>
      </c>
      <c r="D204" s="7">
        <v>4.8845894687109972</v>
      </c>
      <c r="E204" s="7">
        <v>38.44755646679436</v>
      </c>
      <c r="F204" s="7">
        <v>26.575082647495893</v>
      </c>
      <c r="G204" s="8">
        <v>0</v>
      </c>
      <c r="H204" s="9">
        <v>483.2013252186519</v>
      </c>
      <c r="I204" s="7">
        <v>0</v>
      </c>
      <c r="J204" s="7">
        <v>0</v>
      </c>
      <c r="K204" s="10">
        <v>0</v>
      </c>
      <c r="L204" s="7">
        <v>160.78889056969484</v>
      </c>
      <c r="M204" s="11">
        <v>322.41243464895706</v>
      </c>
      <c r="N204" s="18">
        <v>2.4147176169519735</v>
      </c>
    </row>
    <row r="205" spans="1:14" x14ac:dyDescent="0.45">
      <c r="A205" s="19" t="s">
        <v>28</v>
      </c>
      <c r="B205" s="19">
        <v>2049</v>
      </c>
      <c r="C205" s="12">
        <v>394.44987001537299</v>
      </c>
      <c r="D205" s="13">
        <v>4.8923574870455955</v>
      </c>
      <c r="E205" s="13">
        <v>37.841822701620863</v>
      </c>
      <c r="F205" s="13">
        <v>18.610107592635615</v>
      </c>
      <c r="G205" s="14">
        <v>0</v>
      </c>
      <c r="H205" s="15">
        <v>455.79415779667511</v>
      </c>
      <c r="I205" s="13">
        <v>0</v>
      </c>
      <c r="J205" s="13">
        <v>0</v>
      </c>
      <c r="K205" s="16">
        <v>0</v>
      </c>
      <c r="L205" s="13">
        <v>159.19688808444755</v>
      </c>
      <c r="M205" s="17">
        <v>296.59726971222756</v>
      </c>
      <c r="N205" s="18">
        <v>2.2213741634802937</v>
      </c>
    </row>
    <row r="206" spans="1:14" x14ac:dyDescent="0.45">
      <c r="A206" s="5" t="s">
        <v>28</v>
      </c>
      <c r="B206" s="5">
        <v>2050</v>
      </c>
      <c r="C206" s="6">
        <v>377.42643924984463</v>
      </c>
      <c r="D206" s="7">
        <v>4.8898647711266303</v>
      </c>
      <c r="E206" s="7">
        <v>37.266973357857523</v>
      </c>
      <c r="F206" s="7">
        <v>12.417334520547945</v>
      </c>
      <c r="G206" s="8">
        <v>0</v>
      </c>
      <c r="H206" s="9">
        <v>432.00061189937674</v>
      </c>
      <c r="I206" s="7">
        <v>0</v>
      </c>
      <c r="J206" s="7">
        <v>0</v>
      </c>
      <c r="K206" s="10">
        <v>0</v>
      </c>
      <c r="L206" s="7">
        <v>157.72491296019771</v>
      </c>
      <c r="M206" s="11">
        <v>274.27569893917905</v>
      </c>
      <c r="N206" s="18">
        <v>2.0541960884708508</v>
      </c>
    </row>
    <row r="207" spans="1:14" x14ac:dyDescent="0.45">
      <c r="A207" s="19" t="s">
        <v>29</v>
      </c>
      <c r="B207" s="19">
        <v>2010</v>
      </c>
      <c r="C207" s="12" cm="1">
        <f t="array" ref="C207:M247">'[6]Master Reference'!$B$4:$L$44</f>
        <v>2077.4021362211915</v>
      </c>
      <c r="D207" s="13">
        <v>2469.9732154101121</v>
      </c>
      <c r="E207" s="13">
        <v>368.33424657534249</v>
      </c>
      <c r="F207" s="13">
        <v>157.98904109589046</v>
      </c>
      <c r="G207" s="14">
        <v>0</v>
      </c>
      <c r="H207" s="15">
        <v>5073.6986393025363</v>
      </c>
      <c r="I207" s="13">
        <v>0</v>
      </c>
      <c r="J207" s="13">
        <v>0</v>
      </c>
      <c r="K207" s="16">
        <v>5005.6599951539729</v>
      </c>
      <c r="L207" s="13">
        <v>0</v>
      </c>
      <c r="M207" s="17">
        <v>1074.488374386</v>
      </c>
      <c r="N207" s="18" cm="1">
        <f t="array" ref="N207:N247">'[6]Master Reference'!$P$4:$P$44</f>
        <v>8.0643191357541024</v>
      </c>
    </row>
    <row r="208" spans="1:14" x14ac:dyDescent="0.45">
      <c r="A208" s="5" t="s">
        <v>29</v>
      </c>
      <c r="B208" s="5">
        <v>2011</v>
      </c>
      <c r="C208" s="6">
        <v>1996.6616980848005</v>
      </c>
      <c r="D208" s="7">
        <v>2627.2056578104789</v>
      </c>
      <c r="E208" s="7">
        <v>454.40547945205481</v>
      </c>
      <c r="F208" s="7">
        <v>210.52358802560391</v>
      </c>
      <c r="G208" s="8">
        <v>0</v>
      </c>
      <c r="H208" s="9">
        <v>5288.7964233729381</v>
      </c>
      <c r="I208" s="7">
        <v>0</v>
      </c>
      <c r="J208" s="7">
        <v>0</v>
      </c>
      <c r="K208" s="10">
        <v>4573.9338333750993</v>
      </c>
      <c r="L208" s="7">
        <v>0</v>
      </c>
      <c r="M208" s="11">
        <v>1609.6137682799999</v>
      </c>
      <c r="N208" s="18">
        <v>12.080576600124825</v>
      </c>
    </row>
    <row r="209" spans="1:14" x14ac:dyDescent="0.45">
      <c r="A209" s="19" t="s">
        <v>29</v>
      </c>
      <c r="B209" s="19">
        <v>2012</v>
      </c>
      <c r="C209" s="12">
        <v>1545.1061419837031</v>
      </c>
      <c r="D209" s="13">
        <v>2842.4740681366216</v>
      </c>
      <c r="E209" s="13">
        <v>455.91803278688525</v>
      </c>
      <c r="F209" s="13">
        <v>195.69798323506845</v>
      </c>
      <c r="G209" s="14">
        <v>0</v>
      </c>
      <c r="H209" s="15">
        <v>5039.1962261422777</v>
      </c>
      <c r="I209" s="13">
        <v>0</v>
      </c>
      <c r="J209" s="13">
        <v>0</v>
      </c>
      <c r="K209" s="16">
        <v>4005.1735509539903</v>
      </c>
      <c r="L209" s="13">
        <v>0</v>
      </c>
      <c r="M209" s="17">
        <v>1697.5970566598362</v>
      </c>
      <c r="N209" s="18">
        <v>12.775821039967882</v>
      </c>
    </row>
    <row r="210" spans="1:14" x14ac:dyDescent="0.45">
      <c r="A210" s="5" t="s">
        <v>29</v>
      </c>
      <c r="B210" s="5">
        <v>2013</v>
      </c>
      <c r="C210" s="6">
        <v>1071.3183256118637</v>
      </c>
      <c r="D210" s="7">
        <v>2841.3870048975036</v>
      </c>
      <c r="E210" s="7">
        <v>457.62739726027399</v>
      </c>
      <c r="F210" s="7">
        <v>179.58749269601989</v>
      </c>
      <c r="G210" s="8">
        <v>0</v>
      </c>
      <c r="H210" s="9">
        <v>4549.9202204656613</v>
      </c>
      <c r="I210" s="7">
        <v>0</v>
      </c>
      <c r="J210" s="7">
        <v>0</v>
      </c>
      <c r="K210" s="10">
        <v>3444.8251252205509</v>
      </c>
      <c r="L210" s="7">
        <v>0</v>
      </c>
      <c r="M210" s="11">
        <v>1643.6203661399998</v>
      </c>
      <c r="N210" s="18">
        <v>12.335805101802196</v>
      </c>
    </row>
    <row r="211" spans="1:14" x14ac:dyDescent="0.45">
      <c r="A211" s="19" t="s">
        <v>29</v>
      </c>
      <c r="B211" s="19">
        <v>2014</v>
      </c>
      <c r="C211" s="12">
        <v>1022.9210503758889</v>
      </c>
      <c r="D211" s="13">
        <v>2526.4807310377878</v>
      </c>
      <c r="E211" s="13">
        <v>459.92</v>
      </c>
      <c r="F211" s="13">
        <v>173.65725077980568</v>
      </c>
      <c r="G211" s="14">
        <v>0</v>
      </c>
      <c r="H211" s="15">
        <v>4182.9790321934825</v>
      </c>
      <c r="I211" s="13">
        <v>0</v>
      </c>
      <c r="J211" s="13">
        <v>0</v>
      </c>
      <c r="K211" s="16">
        <v>3211.4203015973121</v>
      </c>
      <c r="L211" s="13">
        <v>0</v>
      </c>
      <c r="M211" s="17">
        <v>1753.2296042400001</v>
      </c>
      <c r="N211" s="18">
        <v>13.158451393131653</v>
      </c>
    </row>
    <row r="212" spans="1:14" x14ac:dyDescent="0.45">
      <c r="A212" s="5" t="s">
        <v>29</v>
      </c>
      <c r="B212" s="5">
        <v>2015</v>
      </c>
      <c r="C212" s="6">
        <v>1067.2460629706486</v>
      </c>
      <c r="D212" s="7">
        <v>2474.2946021751027</v>
      </c>
      <c r="E212" s="7">
        <v>469.12</v>
      </c>
      <c r="F212" s="7">
        <v>178.87</v>
      </c>
      <c r="G212" s="8">
        <v>0</v>
      </c>
      <c r="H212" s="9">
        <v>4189.5306651457513</v>
      </c>
      <c r="I212" s="7">
        <v>0</v>
      </c>
      <c r="J212" s="7">
        <v>0</v>
      </c>
      <c r="K212" s="10">
        <v>3091.2509290998069</v>
      </c>
      <c r="L212" s="7">
        <v>0</v>
      </c>
      <c r="M212" s="11">
        <v>1814.6419705199999</v>
      </c>
      <c r="N212" s="18">
        <v>13.619367427562221</v>
      </c>
    </row>
    <row r="213" spans="1:14" x14ac:dyDescent="0.45">
      <c r="A213" s="19" t="s">
        <v>29</v>
      </c>
      <c r="B213" s="19">
        <v>2016</v>
      </c>
      <c r="C213" s="12">
        <v>1119.4267809918033</v>
      </c>
      <c r="D213" s="13">
        <v>3072.2225890327868</v>
      </c>
      <c r="E213" s="13">
        <v>493.77552909325141</v>
      </c>
      <c r="F213" s="13">
        <v>182.6293052810656</v>
      </c>
      <c r="G213" s="14">
        <v>0</v>
      </c>
      <c r="H213" s="15">
        <v>4868.0542043989062</v>
      </c>
      <c r="I213" s="13">
        <v>0</v>
      </c>
      <c r="J213" s="13">
        <v>0</v>
      </c>
      <c r="K213" s="16">
        <v>2931.2236785338964</v>
      </c>
      <c r="L213" s="13">
        <v>0</v>
      </c>
      <c r="M213" s="17">
        <v>2474.6115417778178</v>
      </c>
      <c r="N213" s="18">
        <v>18.623497299999997</v>
      </c>
    </row>
    <row r="214" spans="1:14" x14ac:dyDescent="0.45">
      <c r="A214" s="5" t="s">
        <v>29</v>
      </c>
      <c r="B214" s="5">
        <v>2017</v>
      </c>
      <c r="C214" s="6">
        <v>1161.7548649431233</v>
      </c>
      <c r="D214" s="7">
        <v>3046.1820801399012</v>
      </c>
      <c r="E214" s="7">
        <v>587.90014858319978</v>
      </c>
      <c r="F214" s="7">
        <v>206.55951166436751</v>
      </c>
      <c r="G214" s="8">
        <v>0</v>
      </c>
      <c r="H214" s="9">
        <v>5002.3966053305912</v>
      </c>
      <c r="I214" s="7">
        <v>0</v>
      </c>
      <c r="J214" s="7">
        <v>0</v>
      </c>
      <c r="K214" s="10">
        <v>3073.654270759705</v>
      </c>
      <c r="L214" s="7">
        <v>0</v>
      </c>
      <c r="M214" s="11">
        <v>2612.6524613250817</v>
      </c>
      <c r="N214" s="18">
        <v>19.608647000000001</v>
      </c>
    </row>
    <row r="215" spans="1:14" x14ac:dyDescent="0.45">
      <c r="A215" s="19" t="s">
        <v>29</v>
      </c>
      <c r="B215" s="19">
        <v>2018</v>
      </c>
      <c r="C215" s="12">
        <v>1168.3844306849317</v>
      </c>
      <c r="D215" s="13">
        <v>3181.9028463013701</v>
      </c>
      <c r="E215" s="13">
        <v>659.39317582191791</v>
      </c>
      <c r="F215" s="13">
        <v>219.79772527397265</v>
      </c>
      <c r="G215" s="14">
        <v>0</v>
      </c>
      <c r="H215" s="15">
        <v>5229.4781780821922</v>
      </c>
      <c r="I215" s="13">
        <v>0</v>
      </c>
      <c r="J215" s="13">
        <v>0</v>
      </c>
      <c r="K215" s="16">
        <v>3074.0152906936391</v>
      </c>
      <c r="L215" s="13">
        <v>0</v>
      </c>
      <c r="M215" s="17">
        <v>3003.8456877750968</v>
      </c>
      <c r="N215" s="18">
        <v>22.544655519999999</v>
      </c>
    </row>
    <row r="216" spans="1:14" x14ac:dyDescent="0.45">
      <c r="A216" s="5" t="s">
        <v>29</v>
      </c>
      <c r="B216" s="5">
        <v>2019</v>
      </c>
      <c r="C216" s="6">
        <v>1122.048918142857</v>
      </c>
      <c r="D216" s="7">
        <v>3282.5255531506855</v>
      </c>
      <c r="E216" s="7">
        <v>743.69789128654418</v>
      </c>
      <c r="F216" s="7">
        <v>234.851965669435</v>
      </c>
      <c r="G216" s="8">
        <v>0</v>
      </c>
      <c r="H216" s="9">
        <v>5383.1243282495225</v>
      </c>
      <c r="I216" s="7">
        <v>0</v>
      </c>
      <c r="J216" s="7">
        <v>0</v>
      </c>
      <c r="K216" s="10">
        <v>3013.8957723151452</v>
      </c>
      <c r="L216" s="7">
        <v>0</v>
      </c>
      <c r="M216" s="11">
        <v>2976.4222001591893</v>
      </c>
      <c r="N216" s="18">
        <v>22.338835</v>
      </c>
    </row>
    <row r="217" spans="1:14" x14ac:dyDescent="0.45">
      <c r="A217" s="19" t="s">
        <v>29</v>
      </c>
      <c r="B217" s="19">
        <v>2020</v>
      </c>
      <c r="C217" s="12">
        <v>1032.7137543715846</v>
      </c>
      <c r="D217" s="13">
        <v>3479.7869643480617</v>
      </c>
      <c r="E217" s="13">
        <v>706.83433420765016</v>
      </c>
      <c r="F217" s="13">
        <v>176.70858355191262</v>
      </c>
      <c r="G217" s="14">
        <v>0</v>
      </c>
      <c r="H217" s="15">
        <v>5396.0436364792095</v>
      </c>
      <c r="I217" s="13">
        <v>0</v>
      </c>
      <c r="J217" s="13">
        <v>0</v>
      </c>
      <c r="K217" s="16">
        <v>2660.3305560032436</v>
      </c>
      <c r="L217" s="13">
        <v>0</v>
      </c>
      <c r="M217" s="17">
        <v>3453.2927043247551</v>
      </c>
      <c r="N217" s="18">
        <v>25.988881999999997</v>
      </c>
    </row>
    <row r="218" spans="1:14" x14ac:dyDescent="0.45">
      <c r="A218" s="5" t="s">
        <v>29</v>
      </c>
      <c r="B218" s="5">
        <v>2021</v>
      </c>
      <c r="C218" s="6">
        <v>932.26804444024572</v>
      </c>
      <c r="D218" s="7">
        <v>3565.4322083886209</v>
      </c>
      <c r="E218" s="7">
        <v>890.72878242446882</v>
      </c>
      <c r="F218" s="7">
        <v>236.77600545460561</v>
      </c>
      <c r="G218" s="8">
        <v>0</v>
      </c>
      <c r="H218" s="9">
        <v>5625.2050407079405</v>
      </c>
      <c r="I218" s="7">
        <v>0</v>
      </c>
      <c r="J218" s="7">
        <v>0</v>
      </c>
      <c r="K218" s="10">
        <v>3131.1336490433464</v>
      </c>
      <c r="L218" s="7">
        <v>0</v>
      </c>
      <c r="M218" s="11">
        <v>3269.3058695070681</v>
      </c>
      <c r="N218" s="18">
        <v>24.537004319999998</v>
      </c>
    </row>
    <row r="219" spans="1:14" x14ac:dyDescent="0.45">
      <c r="A219" s="19" t="s">
        <v>29</v>
      </c>
      <c r="B219" s="19">
        <v>2022</v>
      </c>
      <c r="C219" s="12">
        <v>756.0828893698631</v>
      </c>
      <c r="D219" s="13">
        <v>3611.8778630502284</v>
      </c>
      <c r="E219" s="13">
        <v>948.70571111232903</v>
      </c>
      <c r="F219" s="13">
        <v>252.18759409315069</v>
      </c>
      <c r="G219" s="14">
        <v>0</v>
      </c>
      <c r="H219" s="15">
        <v>5568.85405762557</v>
      </c>
      <c r="I219" s="13">
        <v>0</v>
      </c>
      <c r="J219" s="13">
        <v>0</v>
      </c>
      <c r="K219" s="16">
        <v>3227.9551661878554</v>
      </c>
      <c r="L219" s="13">
        <v>0</v>
      </c>
      <c r="M219" s="17">
        <v>2728.9485337982433</v>
      </c>
      <c r="N219" s="18">
        <v>20.481479749999998</v>
      </c>
    </row>
    <row r="220" spans="1:14" x14ac:dyDescent="0.45">
      <c r="A220" s="5" t="s">
        <v>29</v>
      </c>
      <c r="B220" s="5">
        <v>2023</v>
      </c>
      <c r="C220" s="6">
        <v>855.77677123287663</v>
      </c>
      <c r="D220" s="7">
        <v>4222.1868309589045</v>
      </c>
      <c r="E220" s="7">
        <v>994.03140291780824</v>
      </c>
      <c r="F220" s="7">
        <v>264.23619571232871</v>
      </c>
      <c r="G220" s="8">
        <v>0</v>
      </c>
      <c r="H220" s="9">
        <v>6336.2312008219178</v>
      </c>
      <c r="I220" s="7">
        <v>0</v>
      </c>
      <c r="J220" s="7">
        <v>0</v>
      </c>
      <c r="K220" s="10">
        <v>3394.1831489122064</v>
      </c>
      <c r="L220" s="7">
        <v>0</v>
      </c>
      <c r="M220" s="11">
        <v>2950.0518360287901</v>
      </c>
      <c r="N220" s="18">
        <v>22.140918450000004</v>
      </c>
    </row>
    <row r="221" spans="1:14" x14ac:dyDescent="0.45">
      <c r="A221" s="19" t="s">
        <v>29</v>
      </c>
      <c r="B221" s="19">
        <v>2024</v>
      </c>
      <c r="C221" s="12">
        <v>898.40210846994535</v>
      </c>
      <c r="D221" s="13">
        <v>4632.3044598360657</v>
      </c>
      <c r="E221" s="13">
        <v>1126.5398948825139</v>
      </c>
      <c r="F221" s="13">
        <v>299.459972057377</v>
      </c>
      <c r="G221" s="14">
        <v>0</v>
      </c>
      <c r="H221" s="15">
        <v>6956.706435245902</v>
      </c>
      <c r="I221" s="13">
        <v>0</v>
      </c>
      <c r="J221" s="13">
        <v>0</v>
      </c>
      <c r="K221" s="16">
        <v>3469.0761436796024</v>
      </c>
      <c r="L221" s="13">
        <v>0</v>
      </c>
      <c r="M221" s="17">
        <v>3704.8407637348</v>
      </c>
      <c r="N221" s="18">
        <v>27.881989070000003</v>
      </c>
    </row>
    <row r="222" spans="1:14" x14ac:dyDescent="0.45">
      <c r="A222" s="5" t="s">
        <v>29</v>
      </c>
      <c r="B222" s="5">
        <v>2025</v>
      </c>
      <c r="C222" s="6">
        <v>825.52860826806932</v>
      </c>
      <c r="D222" s="7">
        <v>4269.1709258196724</v>
      </c>
      <c r="E222" s="7">
        <v>1203.864235140062</v>
      </c>
      <c r="F222" s="7">
        <v>320.01454351824424</v>
      </c>
      <c r="G222" s="8">
        <v>0</v>
      </c>
      <c r="H222" s="9">
        <v>6618.5783127460481</v>
      </c>
      <c r="I222" s="7">
        <v>0</v>
      </c>
      <c r="J222" s="7">
        <v>0</v>
      </c>
      <c r="K222" s="10">
        <v>3385.1445135477461</v>
      </c>
      <c r="L222" s="7">
        <v>0</v>
      </c>
      <c r="M222" s="11">
        <v>3233.4337991983016</v>
      </c>
      <c r="N222" s="18">
        <v>24.267774954726121</v>
      </c>
    </row>
    <row r="223" spans="1:14" x14ac:dyDescent="0.45">
      <c r="A223" s="19" t="s">
        <v>29</v>
      </c>
      <c r="B223" s="19">
        <v>2026</v>
      </c>
      <c r="C223" s="12">
        <v>1021.1453072280053</v>
      </c>
      <c r="D223" s="13">
        <v>4401.9009363049181</v>
      </c>
      <c r="E223" s="13">
        <v>1216.0337373778495</v>
      </c>
      <c r="F223" s="13">
        <v>327.81806384752582</v>
      </c>
      <c r="G223" s="14">
        <v>0</v>
      </c>
      <c r="H223" s="15">
        <v>6966.898044758299</v>
      </c>
      <c r="I223" s="13">
        <v>0</v>
      </c>
      <c r="J223" s="13">
        <v>0</v>
      </c>
      <c r="K223" s="16">
        <v>3478.5832679692353</v>
      </c>
      <c r="L223" s="13">
        <v>0</v>
      </c>
      <c r="M223" s="17">
        <v>3488.3147767890632</v>
      </c>
      <c r="N223" s="18">
        <v>26.180724032559972</v>
      </c>
    </row>
    <row r="224" spans="1:14" x14ac:dyDescent="0.45">
      <c r="A224" s="5" t="s">
        <v>29</v>
      </c>
      <c r="B224" s="5">
        <v>2027</v>
      </c>
      <c r="C224" s="6">
        <v>1233.3281635545418</v>
      </c>
      <c r="D224" s="7">
        <v>4588.4198663262296</v>
      </c>
      <c r="E224" s="7">
        <v>1231.888256362786</v>
      </c>
      <c r="F224" s="7">
        <v>359.13201341624892</v>
      </c>
      <c r="G224" s="8">
        <v>0</v>
      </c>
      <c r="H224" s="9">
        <v>7412.768299659806</v>
      </c>
      <c r="I224" s="7">
        <v>0</v>
      </c>
      <c r="J224" s="7">
        <v>0</v>
      </c>
      <c r="K224" s="10">
        <v>3552.4622103910538</v>
      </c>
      <c r="L224" s="7">
        <v>0</v>
      </c>
      <c r="M224" s="11">
        <v>3860.3060892687522</v>
      </c>
      <c r="N224" s="18">
        <v>28.972617114956947</v>
      </c>
    </row>
    <row r="225" spans="1:14" x14ac:dyDescent="0.45">
      <c r="A225" s="19" t="s">
        <v>29</v>
      </c>
      <c r="B225" s="19">
        <v>2028</v>
      </c>
      <c r="C225" s="12">
        <v>1770.8492681185023</v>
      </c>
      <c r="D225" s="13">
        <v>4820.5750359143367</v>
      </c>
      <c r="E225" s="13">
        <v>1292.5167510671586</v>
      </c>
      <c r="F225" s="13">
        <v>367.63269332288917</v>
      </c>
      <c r="G225" s="14">
        <v>0</v>
      </c>
      <c r="H225" s="15">
        <v>8251.5737484228866</v>
      </c>
      <c r="I225" s="13">
        <v>0</v>
      </c>
      <c r="J225" s="13">
        <v>0</v>
      </c>
      <c r="K225" s="16">
        <v>3681.3923938760668</v>
      </c>
      <c r="L225" s="13">
        <v>0</v>
      </c>
      <c r="M225" s="17">
        <v>4570.1813545468203</v>
      </c>
      <c r="N225" s="18">
        <v>34.3943922833909</v>
      </c>
    </row>
    <row r="226" spans="1:14" x14ac:dyDescent="0.45">
      <c r="A226" s="5" t="s">
        <v>29</v>
      </c>
      <c r="B226" s="5">
        <v>2029</v>
      </c>
      <c r="C226" s="6">
        <v>1978.1623140824786</v>
      </c>
      <c r="D226" s="7">
        <v>5063.7824004580498</v>
      </c>
      <c r="E226" s="7">
        <v>1345.1680848700637</v>
      </c>
      <c r="F226" s="7">
        <v>377.99285708814284</v>
      </c>
      <c r="G226" s="8">
        <v>0</v>
      </c>
      <c r="H226" s="9">
        <v>8765.1056564987339</v>
      </c>
      <c r="I226" s="7">
        <v>0</v>
      </c>
      <c r="J226" s="7">
        <v>0</v>
      </c>
      <c r="K226" s="10">
        <v>3717.6370248360427</v>
      </c>
      <c r="L226" s="7">
        <v>0</v>
      </c>
      <c r="M226" s="11">
        <v>5047.4686316626903</v>
      </c>
      <c r="N226" s="18">
        <v>37.882585650771624</v>
      </c>
    </row>
    <row r="227" spans="1:14" x14ac:dyDescent="0.45">
      <c r="A227" s="19" t="s">
        <v>29</v>
      </c>
      <c r="B227" s="19">
        <v>2030</v>
      </c>
      <c r="C227" s="12">
        <v>2438.5296778084789</v>
      </c>
      <c r="D227" s="13">
        <v>5318.2428386952342</v>
      </c>
      <c r="E227" s="13">
        <v>1399.847624134725</v>
      </c>
      <c r="F227" s="13">
        <v>386.75716060790052</v>
      </c>
      <c r="G227" s="14">
        <v>0</v>
      </c>
      <c r="H227" s="15">
        <v>9543.3773012463389</v>
      </c>
      <c r="I227" s="13">
        <v>0</v>
      </c>
      <c r="J227" s="13">
        <v>0</v>
      </c>
      <c r="K227" s="16">
        <v>3828.4405198908717</v>
      </c>
      <c r="L227" s="13">
        <v>0</v>
      </c>
      <c r="M227" s="17">
        <v>5714.9367813554672</v>
      </c>
      <c r="N227" s="18">
        <v>42.892110463126798</v>
      </c>
    </row>
    <row r="228" spans="1:14" x14ac:dyDescent="0.45">
      <c r="A228" s="5" t="s">
        <v>29</v>
      </c>
      <c r="B228" s="5">
        <v>2031</v>
      </c>
      <c r="C228" s="6">
        <v>2943.0581658812284</v>
      </c>
      <c r="D228" s="7">
        <v>5586.4820818916078</v>
      </c>
      <c r="E228" s="7">
        <v>1445.0052257565953</v>
      </c>
      <c r="F228" s="7">
        <v>394.06151906852097</v>
      </c>
      <c r="G228" s="8">
        <v>0</v>
      </c>
      <c r="H228" s="9">
        <v>10368.606992597952</v>
      </c>
      <c r="I228" s="7">
        <v>0</v>
      </c>
      <c r="J228" s="7">
        <v>0</v>
      </c>
      <c r="K228" s="10">
        <v>3996.7238299509117</v>
      </c>
      <c r="L228" s="7">
        <v>0</v>
      </c>
      <c r="M228" s="11">
        <v>6371.8831626470401</v>
      </c>
      <c r="N228" s="18">
        <v>47.822666623719421</v>
      </c>
    </row>
    <row r="229" spans="1:14" x14ac:dyDescent="0.45">
      <c r="A229" s="19" t="s">
        <v>29</v>
      </c>
      <c r="B229" s="19">
        <v>2032</v>
      </c>
      <c r="C229" s="12">
        <v>3160.6143130540672</v>
      </c>
      <c r="D229" s="13">
        <v>5841.2424540703105</v>
      </c>
      <c r="E229" s="13">
        <v>1490.1678719881061</v>
      </c>
      <c r="F229" s="13">
        <v>401.19419092271545</v>
      </c>
      <c r="G229" s="14">
        <v>0</v>
      </c>
      <c r="H229" s="15">
        <v>10893.218830035199</v>
      </c>
      <c r="I229" s="13">
        <v>0</v>
      </c>
      <c r="J229" s="13">
        <v>0</v>
      </c>
      <c r="K229" s="16">
        <v>4168.3782683203071</v>
      </c>
      <c r="L229" s="13">
        <v>0</v>
      </c>
      <c r="M229" s="17">
        <v>6724.840561714891</v>
      </c>
      <c r="N229" s="18">
        <v>50.609983801357529</v>
      </c>
    </row>
    <row r="230" spans="1:14" x14ac:dyDescent="0.45">
      <c r="A230" s="5" t="s">
        <v>29</v>
      </c>
      <c r="B230" s="5">
        <v>2033</v>
      </c>
      <c r="C230" s="6">
        <v>3457.3244900224126</v>
      </c>
      <c r="D230" s="7">
        <v>6084.759266701376</v>
      </c>
      <c r="E230" s="7">
        <v>1530.2540140236918</v>
      </c>
      <c r="F230" s="7">
        <v>409.34327443305585</v>
      </c>
      <c r="G230" s="8">
        <v>0</v>
      </c>
      <c r="H230" s="9">
        <v>11481.681045180538</v>
      </c>
      <c r="I230" s="7">
        <v>0</v>
      </c>
      <c r="J230" s="7">
        <v>0</v>
      </c>
      <c r="K230" s="10">
        <v>4341.2524376863221</v>
      </c>
      <c r="L230" s="7">
        <v>0</v>
      </c>
      <c r="M230" s="11">
        <v>7140.4286074942156</v>
      </c>
      <c r="N230" s="18">
        <v>53.590803241409084</v>
      </c>
    </row>
    <row r="231" spans="1:14" x14ac:dyDescent="0.45">
      <c r="A231" s="19" t="s">
        <v>29</v>
      </c>
      <c r="B231" s="19">
        <v>2034</v>
      </c>
      <c r="C231" s="12">
        <v>3748.5198895295534</v>
      </c>
      <c r="D231" s="13">
        <v>6244.480849851645</v>
      </c>
      <c r="E231" s="13">
        <v>1569.3125617392154</v>
      </c>
      <c r="F231" s="13">
        <v>414.97359954712567</v>
      </c>
      <c r="G231" s="14">
        <v>0</v>
      </c>
      <c r="H231" s="15">
        <v>11977.286900667539</v>
      </c>
      <c r="I231" s="13">
        <v>0</v>
      </c>
      <c r="J231" s="13">
        <v>0</v>
      </c>
      <c r="K231" s="16">
        <v>4516.9349637138912</v>
      </c>
      <c r="L231" s="13">
        <v>0</v>
      </c>
      <c r="M231" s="17">
        <v>7460.3519369536489</v>
      </c>
      <c r="N231" s="18">
        <v>55.991912354579483</v>
      </c>
    </row>
    <row r="232" spans="1:14" x14ac:dyDescent="0.45">
      <c r="A232" s="5" t="s">
        <v>29</v>
      </c>
      <c r="B232" s="5">
        <v>2035</v>
      </c>
      <c r="C232" s="6">
        <v>4049.8257882677044</v>
      </c>
      <c r="D232" s="7">
        <v>6406.8558217499576</v>
      </c>
      <c r="E232" s="7">
        <v>1607.3932527437928</v>
      </c>
      <c r="F232" s="7">
        <v>420.32484847800032</v>
      </c>
      <c r="G232" s="8">
        <v>0</v>
      </c>
      <c r="H232" s="9">
        <v>12484.399711239455</v>
      </c>
      <c r="I232" s="7">
        <v>0</v>
      </c>
      <c r="J232" s="7">
        <v>0</v>
      </c>
      <c r="K232" s="10">
        <v>4697.3768128745869</v>
      </c>
      <c r="L232" s="7">
        <v>0</v>
      </c>
      <c r="M232" s="11">
        <v>7787.0228983648694</v>
      </c>
      <c r="N232" s="18">
        <v>58.443664228311086</v>
      </c>
    </row>
    <row r="233" spans="1:14" x14ac:dyDescent="0.45">
      <c r="A233" s="19" t="s">
        <v>29</v>
      </c>
      <c r="B233" s="19">
        <v>2036</v>
      </c>
      <c r="C233" s="12">
        <v>4325.5280821373262</v>
      </c>
      <c r="D233" s="13">
        <v>6572.258966337733</v>
      </c>
      <c r="E233" s="13">
        <v>1642.7357233084506</v>
      </c>
      <c r="F233" s="13">
        <v>426.75349832208133</v>
      </c>
      <c r="G233" s="14">
        <v>0</v>
      </c>
      <c r="H233" s="15">
        <v>12967.276270105593</v>
      </c>
      <c r="I233" s="13">
        <v>0</v>
      </c>
      <c r="J233" s="13">
        <v>0</v>
      </c>
      <c r="K233" s="16">
        <v>4864.7741534668658</v>
      </c>
      <c r="L233" s="13">
        <v>0</v>
      </c>
      <c r="M233" s="17">
        <v>8102.502116638726</v>
      </c>
      <c r="N233" s="18">
        <v>60.978025740580584</v>
      </c>
    </row>
    <row r="234" spans="1:14" x14ac:dyDescent="0.45">
      <c r="A234" s="5" t="s">
        <v>29</v>
      </c>
      <c r="B234" s="5">
        <v>2037</v>
      </c>
      <c r="C234" s="6">
        <v>4605.7119512736326</v>
      </c>
      <c r="D234" s="7">
        <v>6767.7660567887033</v>
      </c>
      <c r="E234" s="7">
        <v>1676.4803284946047</v>
      </c>
      <c r="F234" s="7">
        <v>434.01388133743291</v>
      </c>
      <c r="G234" s="8">
        <v>0</v>
      </c>
      <c r="H234" s="9">
        <v>13483.972217894372</v>
      </c>
      <c r="I234" s="7">
        <v>0</v>
      </c>
      <c r="J234" s="7">
        <v>0</v>
      </c>
      <c r="K234" s="10">
        <v>5028.9765751924087</v>
      </c>
      <c r="L234" s="7">
        <v>0</v>
      </c>
      <c r="M234" s="11">
        <v>8454.9956427019642</v>
      </c>
      <c r="N234" s="18">
        <v>63.456976156788663</v>
      </c>
    </row>
    <row r="235" spans="1:14" x14ac:dyDescent="0.45">
      <c r="A235" s="19" t="s">
        <v>29</v>
      </c>
      <c r="B235" s="19">
        <v>2038</v>
      </c>
      <c r="C235" s="12">
        <v>4975.1347021654601</v>
      </c>
      <c r="D235" s="13">
        <v>7122.8062362394121</v>
      </c>
      <c r="E235" s="13">
        <v>1715.4648772138164</v>
      </c>
      <c r="F235" s="13">
        <v>438.86577877356245</v>
      </c>
      <c r="G235" s="14">
        <v>0</v>
      </c>
      <c r="H235" s="15">
        <v>14252.271594392252</v>
      </c>
      <c r="I235" s="13">
        <v>0</v>
      </c>
      <c r="J235" s="13">
        <v>0</v>
      </c>
      <c r="K235" s="16">
        <v>5193.1783170709978</v>
      </c>
      <c r="L235" s="13">
        <v>0</v>
      </c>
      <c r="M235" s="17">
        <v>9059.0932773212553</v>
      </c>
      <c r="N235" s="18">
        <v>67.990888510664035</v>
      </c>
    </row>
    <row r="236" spans="1:14" x14ac:dyDescent="0.45">
      <c r="A236" s="5" t="s">
        <v>29</v>
      </c>
      <c r="B236" s="5">
        <v>2039</v>
      </c>
      <c r="C236" s="6">
        <v>5704.1407490617139</v>
      </c>
      <c r="D236" s="7">
        <v>7498.4865481605775</v>
      </c>
      <c r="E236" s="7">
        <v>1753.8610447352271</v>
      </c>
      <c r="F236" s="7">
        <v>445.45790071121615</v>
      </c>
      <c r="G236" s="8">
        <v>0</v>
      </c>
      <c r="H236" s="9">
        <v>15401.946242668735</v>
      </c>
      <c r="I236" s="7">
        <v>0</v>
      </c>
      <c r="J236" s="7">
        <v>0</v>
      </c>
      <c r="K236" s="10">
        <v>5189.019379525088</v>
      </c>
      <c r="L236" s="7">
        <v>0</v>
      </c>
      <c r="M236" s="11">
        <v>10212.926863143648</v>
      </c>
      <c r="N236" s="18">
        <v>76.650714421707903</v>
      </c>
    </row>
    <row r="237" spans="1:14" x14ac:dyDescent="0.45">
      <c r="A237" s="19" t="s">
        <v>29</v>
      </c>
      <c r="B237" s="19">
        <v>2040</v>
      </c>
      <c r="C237" s="12">
        <v>6430.4044235193714</v>
      </c>
      <c r="D237" s="13">
        <v>7895.9627599465457</v>
      </c>
      <c r="E237" s="13">
        <v>1803.0138217507986</v>
      </c>
      <c r="F237" s="13">
        <v>450.46551743602447</v>
      </c>
      <c r="G237" s="14">
        <v>0</v>
      </c>
      <c r="H237" s="15">
        <v>16579.846522652741</v>
      </c>
      <c r="I237" s="13">
        <v>0</v>
      </c>
      <c r="J237" s="13">
        <v>0</v>
      </c>
      <c r="K237" s="16">
        <v>5399.4617363404013</v>
      </c>
      <c r="L237" s="13">
        <v>0</v>
      </c>
      <c r="M237" s="17">
        <v>11180.384786312337</v>
      </c>
      <c r="N237" s="18">
        <v>84.141636925874991</v>
      </c>
    </row>
    <row r="238" spans="1:14" x14ac:dyDescent="0.45">
      <c r="A238" s="5" t="s">
        <v>29</v>
      </c>
      <c r="B238" s="5">
        <v>2041</v>
      </c>
      <c r="C238" s="6">
        <v>6765.0020233678506</v>
      </c>
      <c r="D238" s="7">
        <v>8328.4509457117638</v>
      </c>
      <c r="E238" s="7">
        <v>1866.3712163381483</v>
      </c>
      <c r="F238" s="7">
        <v>455.22036234651711</v>
      </c>
      <c r="G238" s="8">
        <v>0</v>
      </c>
      <c r="H238" s="9">
        <v>17415.044547764282</v>
      </c>
      <c r="I238" s="7">
        <v>0</v>
      </c>
      <c r="J238" s="7">
        <v>0</v>
      </c>
      <c r="K238" s="10">
        <v>5600.1869641936382</v>
      </c>
      <c r="L238" s="7">
        <v>0</v>
      </c>
      <c r="M238" s="11">
        <v>11814.857583570643</v>
      </c>
      <c r="N238" s="18">
        <v>88.673627717790652</v>
      </c>
    </row>
    <row r="239" spans="1:14" x14ac:dyDescent="0.45">
      <c r="A239" s="19" t="s">
        <v>29</v>
      </c>
      <c r="B239" s="19">
        <v>2042</v>
      </c>
      <c r="C239" s="12">
        <v>7123.3215648700025</v>
      </c>
      <c r="D239" s="13">
        <v>8775.5003101099173</v>
      </c>
      <c r="E239" s="13">
        <v>1935.3902416026626</v>
      </c>
      <c r="F239" s="13">
        <v>459.12870150636536</v>
      </c>
      <c r="G239" s="14">
        <v>0</v>
      </c>
      <c r="H239" s="15">
        <v>18293.340818088946</v>
      </c>
      <c r="I239" s="13">
        <v>0</v>
      </c>
      <c r="J239" s="13">
        <v>0</v>
      </c>
      <c r="K239" s="16">
        <v>5703.1714475200279</v>
      </c>
      <c r="L239" s="13">
        <v>0</v>
      </c>
      <c r="M239" s="17">
        <v>12590.169370568919</v>
      </c>
      <c r="N239" s="18">
        <v>94.492547521030701</v>
      </c>
    </row>
    <row r="240" spans="1:14" x14ac:dyDescent="0.45">
      <c r="A240" s="5" t="s">
        <v>29</v>
      </c>
      <c r="B240" s="5">
        <v>2043</v>
      </c>
      <c r="C240" s="6">
        <v>7482.7738773984493</v>
      </c>
      <c r="D240" s="7">
        <v>9027.1061487153984</v>
      </c>
      <c r="E240" s="7">
        <v>1998.0441168654854</v>
      </c>
      <c r="F240" s="7">
        <v>462.68339366427978</v>
      </c>
      <c r="G240" s="8">
        <v>0</v>
      </c>
      <c r="H240" s="9">
        <v>18970.607536643613</v>
      </c>
      <c r="I240" s="7">
        <v>0</v>
      </c>
      <c r="J240" s="7">
        <v>0</v>
      </c>
      <c r="K240" s="10">
        <v>5861.3133194352104</v>
      </c>
      <c r="L240" s="7">
        <v>0</v>
      </c>
      <c r="M240" s="11">
        <v>13109.2942172084</v>
      </c>
      <c r="N240" s="18">
        <v>98.388716650819958</v>
      </c>
    </row>
    <row r="241" spans="1:14" x14ac:dyDescent="0.45">
      <c r="A241" s="19" t="s">
        <v>29</v>
      </c>
      <c r="B241" s="19">
        <v>2044</v>
      </c>
      <c r="C241" s="12">
        <v>7815.0154769701176</v>
      </c>
      <c r="D241" s="13">
        <v>9277.4255809890401</v>
      </c>
      <c r="E241" s="13">
        <v>2045.9851231839486</v>
      </c>
      <c r="F241" s="13">
        <v>463.7225306111597</v>
      </c>
      <c r="G241" s="14">
        <v>0</v>
      </c>
      <c r="H241" s="15">
        <v>19602.148711754267</v>
      </c>
      <c r="I241" s="13">
        <v>0</v>
      </c>
      <c r="J241" s="13">
        <v>0</v>
      </c>
      <c r="K241" s="16">
        <v>6096.0453059923257</v>
      </c>
      <c r="L241" s="13">
        <v>0</v>
      </c>
      <c r="M241" s="17">
        <v>13506.103405761945</v>
      </c>
      <c r="N241" s="18">
        <v>101.64459191442337</v>
      </c>
    </row>
    <row r="242" spans="1:14" x14ac:dyDescent="0.45">
      <c r="A242" s="5" t="s">
        <v>29</v>
      </c>
      <c r="B242" s="5">
        <v>2045</v>
      </c>
      <c r="C242" s="6">
        <v>8163.914761363234</v>
      </c>
      <c r="D242" s="7">
        <v>9525.9458335667168</v>
      </c>
      <c r="E242" s="7">
        <v>2082.9608534575314</v>
      </c>
      <c r="F242" s="7">
        <v>464.05203175293963</v>
      </c>
      <c r="G242" s="8">
        <v>0</v>
      </c>
      <c r="H242" s="9">
        <v>20236.873480140424</v>
      </c>
      <c r="I242" s="7">
        <v>0</v>
      </c>
      <c r="J242" s="7">
        <v>0</v>
      </c>
      <c r="K242" s="10">
        <v>6405.9299629440065</v>
      </c>
      <c r="L242" s="7">
        <v>0</v>
      </c>
      <c r="M242" s="11">
        <v>13830.943517196416</v>
      </c>
      <c r="N242" s="18">
        <v>103.80488531111136</v>
      </c>
    </row>
    <row r="243" spans="1:14" x14ac:dyDescent="0.45">
      <c r="A243" s="19" t="s">
        <v>29</v>
      </c>
      <c r="B243" s="19">
        <v>2046</v>
      </c>
      <c r="C243" s="12">
        <v>8541.3822336525482</v>
      </c>
      <c r="D243" s="13">
        <v>9775.5422954384831</v>
      </c>
      <c r="E243" s="13">
        <v>2100.4436661926611</v>
      </c>
      <c r="F243" s="13">
        <v>462.45436220980764</v>
      </c>
      <c r="G243" s="14">
        <v>0</v>
      </c>
      <c r="H243" s="15">
        <v>20879.822557493499</v>
      </c>
      <c r="I243" s="13">
        <v>0</v>
      </c>
      <c r="J243" s="13">
        <v>0</v>
      </c>
      <c r="K243" s="16">
        <v>6717.0463711978073</v>
      </c>
      <c r="L243" s="13">
        <v>0</v>
      </c>
      <c r="M243" s="17">
        <v>14162.77618629569</v>
      </c>
      <c r="N243" s="18">
        <v>106.29537716479456</v>
      </c>
    </row>
    <row r="244" spans="1:14" x14ac:dyDescent="0.45">
      <c r="A244" s="5" t="s">
        <v>29</v>
      </c>
      <c r="B244" s="5">
        <v>2047</v>
      </c>
      <c r="C244" s="6">
        <v>8889.0822671018832</v>
      </c>
      <c r="D244" s="7">
        <v>10026.000502621066</v>
      </c>
      <c r="E244" s="7">
        <v>2116.0621576434924</v>
      </c>
      <c r="F244" s="7">
        <v>460.50348438242219</v>
      </c>
      <c r="G244" s="8">
        <v>0</v>
      </c>
      <c r="H244" s="9">
        <v>21491.648411748862</v>
      </c>
      <c r="I244" s="7">
        <v>0</v>
      </c>
      <c r="J244" s="7">
        <v>0</v>
      </c>
      <c r="K244" s="10">
        <v>6961.0105608562562</v>
      </c>
      <c r="L244" s="7">
        <v>0</v>
      </c>
      <c r="M244" s="11">
        <v>14530.637850892605</v>
      </c>
      <c r="N244" s="18">
        <v>109.05627614875468</v>
      </c>
    </row>
    <row r="245" spans="1:14" x14ac:dyDescent="0.45">
      <c r="A245" s="19" t="s">
        <v>29</v>
      </c>
      <c r="B245" s="19">
        <v>2048</v>
      </c>
      <c r="C245" s="12">
        <v>9245.9225716285637</v>
      </c>
      <c r="D245" s="13">
        <v>10277.103113335239</v>
      </c>
      <c r="E245" s="13">
        <v>2129.7720706914297</v>
      </c>
      <c r="F245" s="13">
        <v>458.20805663058707</v>
      </c>
      <c r="G245" s="14">
        <v>0</v>
      </c>
      <c r="H245" s="15">
        <v>22111.005812285821</v>
      </c>
      <c r="I245" s="13">
        <v>0</v>
      </c>
      <c r="J245" s="13">
        <v>0</v>
      </c>
      <c r="K245" s="16">
        <v>7285.3404331193178</v>
      </c>
      <c r="L245" s="13">
        <v>0</v>
      </c>
      <c r="M245" s="17">
        <v>14825.665379166503</v>
      </c>
      <c r="N245" s="18">
        <v>111.57538647914417</v>
      </c>
    </row>
    <row r="246" spans="1:14" x14ac:dyDescent="0.45">
      <c r="A246" s="5" t="s">
        <v>29</v>
      </c>
      <c r="B246" s="5">
        <v>2049</v>
      </c>
      <c r="C246" s="6">
        <v>9632.5960122773558</v>
      </c>
      <c r="D246" s="7">
        <v>10751.592087988394</v>
      </c>
      <c r="E246" s="7">
        <v>2142.7657598137976</v>
      </c>
      <c r="F246" s="7">
        <v>454.34146751358219</v>
      </c>
      <c r="G246" s="8">
        <v>0</v>
      </c>
      <c r="H246" s="9">
        <v>22981.295327593132</v>
      </c>
      <c r="I246" s="7">
        <v>0</v>
      </c>
      <c r="J246" s="7">
        <v>0</v>
      </c>
      <c r="K246" s="10">
        <v>7642.5283000950058</v>
      </c>
      <c r="L246" s="7">
        <v>0</v>
      </c>
      <c r="M246" s="11">
        <v>15338.767027498126</v>
      </c>
      <c r="N246" s="18">
        <v>115.12149913153954</v>
      </c>
    </row>
    <row r="247" spans="1:14" x14ac:dyDescent="0.45">
      <c r="A247" s="19" t="s">
        <v>29</v>
      </c>
      <c r="B247" s="19">
        <v>2050</v>
      </c>
      <c r="C247" s="12">
        <v>10006.826005917226</v>
      </c>
      <c r="D247" s="13">
        <v>11242.257327492203</v>
      </c>
      <c r="E247" s="13">
        <v>2152.5408459765517</v>
      </c>
      <c r="F247" s="13">
        <v>450.1269604458123</v>
      </c>
      <c r="G247" s="14">
        <v>0</v>
      </c>
      <c r="H247" s="15">
        <v>23851.751139831795</v>
      </c>
      <c r="I247" s="13">
        <v>0</v>
      </c>
      <c r="J247" s="13">
        <v>0</v>
      </c>
      <c r="K247" s="16">
        <v>8049.8563075996562</v>
      </c>
      <c r="L247" s="13">
        <v>0</v>
      </c>
      <c r="M247" s="17">
        <v>15801.894832232138</v>
      </c>
      <c r="N247" s="18">
        <v>118.59739566708882</v>
      </c>
    </row>
    <row r="248" spans="1:14" x14ac:dyDescent="0.45">
      <c r="A248" s="5" t="s">
        <v>30</v>
      </c>
      <c r="B248" s="5">
        <v>2010</v>
      </c>
      <c r="C248" s="6" cm="1">
        <f t="array" ref="C248:M288">'[7]Master Reference'!$B$6:$L$46</f>
        <v>967.87592876712324</v>
      </c>
      <c r="D248" s="7">
        <v>1757.0824657534245</v>
      </c>
      <c r="E248" s="7">
        <v>16.905709054490107</v>
      </c>
      <c r="F248" s="7">
        <v>1.0776585363774731</v>
      </c>
      <c r="G248" s="8">
        <v>0</v>
      </c>
      <c r="H248" s="9">
        <v>2742.9417621114153</v>
      </c>
      <c r="I248" s="7">
        <v>1053.3105281102985</v>
      </c>
      <c r="J248" s="7">
        <v>3101.3804084399994</v>
      </c>
      <c r="K248" s="10">
        <v>6897.6326986617132</v>
      </c>
      <c r="L248" s="7">
        <v>0</v>
      </c>
      <c r="M248" s="11">
        <v>0</v>
      </c>
      <c r="N248" s="18" cm="1">
        <f t="array" ref="N248:N288">'[7]Master Reference'!$P$6:$P$46</f>
        <v>0</v>
      </c>
    </row>
    <row r="249" spans="1:14" x14ac:dyDescent="0.45">
      <c r="A249" s="19" t="s">
        <v>30</v>
      </c>
      <c r="B249" s="19">
        <v>2011</v>
      </c>
      <c r="C249" s="12">
        <v>924.12613759512942</v>
      </c>
      <c r="D249" s="13">
        <v>1861.8290684931508</v>
      </c>
      <c r="E249" s="13">
        <v>21.620446642313549</v>
      </c>
      <c r="F249" s="13">
        <v>2.7879480121765599</v>
      </c>
      <c r="G249" s="14">
        <v>0</v>
      </c>
      <c r="H249" s="15">
        <v>2810.3636007427704</v>
      </c>
      <c r="I249" s="13">
        <v>968.50567425753422</v>
      </c>
      <c r="J249" s="13">
        <v>2867.2929968399994</v>
      </c>
      <c r="K249" s="16">
        <v>6646.1622718403041</v>
      </c>
      <c r="L249" s="13">
        <v>0</v>
      </c>
      <c r="M249" s="17">
        <v>0</v>
      </c>
      <c r="N249" s="18">
        <v>0</v>
      </c>
    </row>
    <row r="250" spans="1:14" x14ac:dyDescent="0.45">
      <c r="A250" s="5" t="s">
        <v>30</v>
      </c>
      <c r="B250" s="5">
        <v>2012</v>
      </c>
      <c r="C250" s="6">
        <v>1151.3277437765632</v>
      </c>
      <c r="D250" s="7">
        <v>1915.6088852459013</v>
      </c>
      <c r="E250" s="7">
        <v>27.011701452337579</v>
      </c>
      <c r="F250" s="7">
        <v>5.6350327868852457</v>
      </c>
      <c r="G250" s="8">
        <v>0</v>
      </c>
      <c r="H250" s="9">
        <v>3099.5833632616873</v>
      </c>
      <c r="I250" s="7">
        <v>1069.8770013429148</v>
      </c>
      <c r="J250" s="7">
        <v>2512.7783708163934</v>
      </c>
      <c r="K250" s="10">
        <v>6590.8050147652575</v>
      </c>
      <c r="L250" s="7">
        <v>0</v>
      </c>
      <c r="M250" s="11">
        <v>91.433720655737702</v>
      </c>
      <c r="N250" s="18">
        <v>0.68643934426229514</v>
      </c>
    </row>
    <row r="251" spans="1:14" x14ac:dyDescent="0.45">
      <c r="A251" s="19" t="s">
        <v>30</v>
      </c>
      <c r="B251" s="19">
        <v>2013</v>
      </c>
      <c r="C251" s="12">
        <v>1287.7891939117201</v>
      </c>
      <c r="D251" s="13">
        <v>1927.6381753424657</v>
      </c>
      <c r="E251" s="13">
        <v>23.775763982343985</v>
      </c>
      <c r="F251" s="13">
        <v>2.8480849984779302</v>
      </c>
      <c r="G251" s="14">
        <v>0</v>
      </c>
      <c r="H251" s="15">
        <v>3242.0512182350076</v>
      </c>
      <c r="I251" s="13">
        <v>1059.7968892000001</v>
      </c>
      <c r="J251" s="13">
        <v>2405.4953101199999</v>
      </c>
      <c r="K251" s="16">
        <v>6517.325891955008</v>
      </c>
      <c r="L251" s="13">
        <v>0</v>
      </c>
      <c r="M251" s="17">
        <v>190.01752559999997</v>
      </c>
      <c r="N251" s="18">
        <v>1.426558</v>
      </c>
    </row>
    <row r="252" spans="1:14" x14ac:dyDescent="0.45">
      <c r="A252" s="5" t="s">
        <v>30</v>
      </c>
      <c r="B252" s="5">
        <v>2014</v>
      </c>
      <c r="C252" s="6">
        <v>1400.2696803652966</v>
      </c>
      <c r="D252" s="7">
        <v>1921.6340986301368</v>
      </c>
      <c r="E252" s="7">
        <v>24.037964182648398</v>
      </c>
      <c r="F252" s="7">
        <v>3.1872629467275488</v>
      </c>
      <c r="G252" s="8">
        <v>0</v>
      </c>
      <c r="H252" s="9">
        <v>3349.1290061248096</v>
      </c>
      <c r="I252" s="7">
        <v>1021.0908666356163</v>
      </c>
      <c r="J252" s="7">
        <v>2367.9313516799994</v>
      </c>
      <c r="K252" s="10">
        <v>6512.116818440425</v>
      </c>
      <c r="L252" s="7">
        <v>0</v>
      </c>
      <c r="M252" s="11">
        <v>226.03440599999999</v>
      </c>
      <c r="N252" s="18">
        <v>1.696955</v>
      </c>
    </row>
    <row r="253" spans="1:14" x14ac:dyDescent="0.45">
      <c r="A253" s="19" t="s">
        <v>30</v>
      </c>
      <c r="B253" s="19">
        <v>2015</v>
      </c>
      <c r="C253" s="12">
        <v>1430.809112937595</v>
      </c>
      <c r="D253" s="13">
        <v>1901.4449095890413</v>
      </c>
      <c r="E253" s="13">
        <v>23.884007884931506</v>
      </c>
      <c r="F253" s="13">
        <v>3.7886301369863009</v>
      </c>
      <c r="G253" s="14">
        <v>0</v>
      </c>
      <c r="H253" s="15">
        <v>3359.9266605485545</v>
      </c>
      <c r="I253" s="13">
        <v>907.49182510684909</v>
      </c>
      <c r="J253" s="13">
        <v>2438.3862795599998</v>
      </c>
      <c r="K253" s="16">
        <v>6385.0081496154035</v>
      </c>
      <c r="L253" s="13">
        <v>0</v>
      </c>
      <c r="M253" s="17">
        <v>320.79661559999994</v>
      </c>
      <c r="N253" s="18">
        <v>2.4083829999999997</v>
      </c>
    </row>
    <row r="254" spans="1:14" x14ac:dyDescent="0.45">
      <c r="A254" s="5" t="s">
        <v>30</v>
      </c>
      <c r="B254" s="5">
        <v>2016</v>
      </c>
      <c r="C254" s="6">
        <v>1587.5687340619311</v>
      </c>
      <c r="D254" s="7">
        <v>1601.4624043715844</v>
      </c>
      <c r="E254" s="7">
        <v>21.635742369763207</v>
      </c>
      <c r="F254" s="7">
        <v>3.77827868852459</v>
      </c>
      <c r="G254" s="8">
        <v>0</v>
      </c>
      <c r="H254" s="9">
        <v>3214.4451594918032</v>
      </c>
      <c r="I254" s="7">
        <v>855.91285954637317</v>
      </c>
      <c r="J254" s="7">
        <v>2611.7549882016392</v>
      </c>
      <c r="K254" s="10">
        <v>6247.2251300758817</v>
      </c>
      <c r="L254" s="7">
        <v>0</v>
      </c>
      <c r="M254" s="11">
        <v>434.88787716393443</v>
      </c>
      <c r="N254" s="18">
        <v>3.2649240027322408</v>
      </c>
    </row>
    <row r="255" spans="1:14" x14ac:dyDescent="0.45">
      <c r="A255" s="19" t="s">
        <v>30</v>
      </c>
      <c r="B255" s="19">
        <v>2017</v>
      </c>
      <c r="C255" s="12">
        <v>1437.3493442922372</v>
      </c>
      <c r="D255" s="13">
        <v>1707.1067592085235</v>
      </c>
      <c r="E255" s="13">
        <v>21.264740377473363</v>
      </c>
      <c r="F255" s="13">
        <v>1.4166237333333334</v>
      </c>
      <c r="G255" s="14">
        <v>0</v>
      </c>
      <c r="H255" s="15">
        <v>3167.1374676115679</v>
      </c>
      <c r="I255" s="13">
        <v>834.39892178630134</v>
      </c>
      <c r="J255" s="13">
        <v>2492.5503412799999</v>
      </c>
      <c r="K255" s="16">
        <v>6131.137509877869</v>
      </c>
      <c r="L255" s="13">
        <v>0</v>
      </c>
      <c r="M255" s="17">
        <v>362.94922080000003</v>
      </c>
      <c r="N255" s="18">
        <v>2.7248440000000005</v>
      </c>
    </row>
    <row r="256" spans="1:14" x14ac:dyDescent="0.45">
      <c r="A256" s="5" t="s">
        <v>30</v>
      </c>
      <c r="B256" s="5">
        <v>2018</v>
      </c>
      <c r="C256" s="6">
        <v>1490.336978386606</v>
      </c>
      <c r="D256" s="7">
        <v>1840.1770806697107</v>
      </c>
      <c r="E256" s="7">
        <v>21.772868511415524</v>
      </c>
      <c r="F256" s="7">
        <v>3.6031516347031967</v>
      </c>
      <c r="G256" s="8">
        <v>0</v>
      </c>
      <c r="H256" s="9">
        <v>3355.890079202436</v>
      </c>
      <c r="I256" s="7">
        <v>792.42993636712322</v>
      </c>
      <c r="J256" s="7">
        <v>2451.0046751999998</v>
      </c>
      <c r="K256" s="10">
        <v>6193.4602947695585</v>
      </c>
      <c r="L256" s="7">
        <v>0</v>
      </c>
      <c r="M256" s="11">
        <v>405.86439599999994</v>
      </c>
      <c r="N256" s="18">
        <v>3.0470299999999999</v>
      </c>
    </row>
    <row r="257" spans="1:14" x14ac:dyDescent="0.45">
      <c r="A257" s="19" t="s">
        <v>30</v>
      </c>
      <c r="B257" s="19">
        <v>2019</v>
      </c>
      <c r="C257" s="12">
        <v>1577.4359147640791</v>
      </c>
      <c r="D257" s="13">
        <v>1824.7325662100457</v>
      </c>
      <c r="E257" s="13">
        <v>22.573569765601217</v>
      </c>
      <c r="F257" s="13">
        <v>3.0488169132420091</v>
      </c>
      <c r="G257" s="14">
        <v>0</v>
      </c>
      <c r="H257" s="15">
        <v>3427.7908676529678</v>
      </c>
      <c r="I257" s="13">
        <v>771.7709199178081</v>
      </c>
      <c r="J257" s="13">
        <v>2105.7486101999998</v>
      </c>
      <c r="K257" s="16">
        <v>5823.6922313707764</v>
      </c>
      <c r="L257" s="13">
        <v>0</v>
      </c>
      <c r="M257" s="17">
        <v>481.61816639999989</v>
      </c>
      <c r="N257" s="18">
        <v>3.6157519999999996</v>
      </c>
    </row>
    <row r="258" spans="1:14" x14ac:dyDescent="0.45">
      <c r="A258" s="5" t="s">
        <v>30</v>
      </c>
      <c r="B258" s="5">
        <v>2020</v>
      </c>
      <c r="C258" s="6">
        <v>1222.9508469945356</v>
      </c>
      <c r="D258" s="7">
        <v>1858.3213843351546</v>
      </c>
      <c r="E258" s="7">
        <v>15.371349107468124</v>
      </c>
      <c r="F258" s="7">
        <v>1.1363380394656952</v>
      </c>
      <c r="G258" s="8">
        <v>0</v>
      </c>
      <c r="H258" s="9">
        <v>3097.7799184766236</v>
      </c>
      <c r="I258" s="7">
        <v>765.01123043037046</v>
      </c>
      <c r="J258" s="7">
        <v>1918.5761885606555</v>
      </c>
      <c r="K258" s="10">
        <v>5439.897087598798</v>
      </c>
      <c r="L258" s="7">
        <v>0</v>
      </c>
      <c r="M258" s="11">
        <v>341.47024986885248</v>
      </c>
      <c r="N258" s="18">
        <v>2.5635904644808747</v>
      </c>
    </row>
    <row r="259" spans="1:14" x14ac:dyDescent="0.45">
      <c r="A259" s="19" t="s">
        <v>30</v>
      </c>
      <c r="B259" s="19">
        <v>2021</v>
      </c>
      <c r="C259" s="12">
        <v>1290.4122356164385</v>
      </c>
      <c r="D259" s="13">
        <v>1825.1484468797564</v>
      </c>
      <c r="E259" s="13">
        <v>15.536644322678843</v>
      </c>
      <c r="F259" s="13">
        <v>2.1381734879756471</v>
      </c>
      <c r="G259" s="14">
        <v>0</v>
      </c>
      <c r="H259" s="15">
        <v>3133.2355003068496</v>
      </c>
      <c r="I259" s="13">
        <v>787.3952909041094</v>
      </c>
      <c r="J259" s="13">
        <v>1922.0053107599999</v>
      </c>
      <c r="K259" s="16">
        <v>5375.4028760725205</v>
      </c>
      <c r="L259" s="13">
        <v>0</v>
      </c>
      <c r="M259" s="17">
        <v>467.23322589843775</v>
      </c>
      <c r="N259" s="18">
        <v>3.5077569511894731</v>
      </c>
    </row>
    <row r="260" spans="1:14" x14ac:dyDescent="0.45">
      <c r="A260" s="5" t="s">
        <v>30</v>
      </c>
      <c r="B260" s="5">
        <v>2022</v>
      </c>
      <c r="C260" s="6">
        <v>1268.2604426179605</v>
      </c>
      <c r="D260" s="7">
        <v>1616.2889515981735</v>
      </c>
      <c r="E260" s="7">
        <v>17.461407415525116</v>
      </c>
      <c r="F260" s="7">
        <v>2.3664665844748858</v>
      </c>
      <c r="G260" s="8">
        <v>0</v>
      </c>
      <c r="H260" s="9">
        <v>2904.3772682161339</v>
      </c>
      <c r="I260" s="7">
        <v>655.10930671829578</v>
      </c>
      <c r="J260" s="7">
        <v>1864.00420992</v>
      </c>
      <c r="K260" s="10">
        <v>4973.1847976149866</v>
      </c>
      <c r="L260" s="7">
        <v>0</v>
      </c>
      <c r="M260" s="11">
        <v>450.3059872394432</v>
      </c>
      <c r="N260" s="18">
        <v>3.3806755798757</v>
      </c>
    </row>
    <row r="261" spans="1:14" x14ac:dyDescent="0.45">
      <c r="A261" s="19" t="s">
        <v>30</v>
      </c>
      <c r="B261" s="19">
        <v>2023</v>
      </c>
      <c r="C261" s="12">
        <v>810.07877795367517</v>
      </c>
      <c r="D261" s="13">
        <v>2022.101209863607</v>
      </c>
      <c r="E261" s="13">
        <v>20.331203057245641</v>
      </c>
      <c r="F261" s="13">
        <v>3.5129839675215284</v>
      </c>
      <c r="G261" s="14">
        <v>0</v>
      </c>
      <c r="H261" s="15">
        <v>2856.0241748420494</v>
      </c>
      <c r="I261" s="13">
        <v>456.71429519999998</v>
      </c>
      <c r="J261" s="13">
        <v>2080.0036742399998</v>
      </c>
      <c r="K261" s="16">
        <v>4843.5449735580896</v>
      </c>
      <c r="L261" s="13">
        <v>0</v>
      </c>
      <c r="M261" s="17">
        <v>611.38800000000003</v>
      </c>
      <c r="N261" s="18">
        <v>4.5900000000000007</v>
      </c>
    </row>
    <row r="262" spans="1:14" x14ac:dyDescent="0.45">
      <c r="A262" s="5" t="s">
        <v>30</v>
      </c>
      <c r="B262" s="5">
        <v>2024</v>
      </c>
      <c r="C262" s="6">
        <v>757.06206341016161</v>
      </c>
      <c r="D262" s="7">
        <v>2215.8585781564684</v>
      </c>
      <c r="E262" s="7">
        <v>24.669224740078764</v>
      </c>
      <c r="F262" s="7">
        <v>4.1073319602108143</v>
      </c>
      <c r="G262" s="8">
        <v>0</v>
      </c>
      <c r="H262" s="9">
        <v>3001.6971982669197</v>
      </c>
      <c r="I262" s="7">
        <v>435</v>
      </c>
      <c r="J262" s="7">
        <v>2328.3015944399995</v>
      </c>
      <c r="K262" s="10">
        <v>4954.7872483521842</v>
      </c>
      <c r="L262" s="7">
        <v>0</v>
      </c>
      <c r="M262" s="11">
        <v>911.58809234439332</v>
      </c>
      <c r="N262" s="18">
        <v>6.8437544470299807</v>
      </c>
    </row>
    <row r="263" spans="1:14" x14ac:dyDescent="0.45">
      <c r="A263" s="19" t="s">
        <v>30</v>
      </c>
      <c r="B263" s="19">
        <v>2025</v>
      </c>
      <c r="C263" s="12">
        <v>845.85455848302797</v>
      </c>
      <c r="D263" s="13">
        <v>2435.444273094216</v>
      </c>
      <c r="E263" s="13">
        <v>28.744117742559311</v>
      </c>
      <c r="F263" s="13">
        <v>4.9188397561842683</v>
      </c>
      <c r="G263" s="14">
        <v>0</v>
      </c>
      <c r="H263" s="15">
        <v>3314.9617890759878</v>
      </c>
      <c r="I263" s="13">
        <v>410</v>
      </c>
      <c r="J263" s="13">
        <v>2369.6651894399997</v>
      </c>
      <c r="K263" s="16">
        <v>4883.4914171956971</v>
      </c>
      <c r="L263" s="13">
        <v>0</v>
      </c>
      <c r="M263" s="17">
        <v>1278.0096334173422</v>
      </c>
      <c r="N263" s="18">
        <v>9.5946669175476149</v>
      </c>
    </row>
    <row r="264" spans="1:14" x14ac:dyDescent="0.45">
      <c r="A264" s="5" t="s">
        <v>30</v>
      </c>
      <c r="B264" s="5">
        <v>2026</v>
      </c>
      <c r="C264" s="6">
        <v>901.96454690131736</v>
      </c>
      <c r="D264" s="7">
        <v>2477.1771687520732</v>
      </c>
      <c r="E264" s="7">
        <v>34.707995784210006</v>
      </c>
      <c r="F264" s="7">
        <v>5.8656321226920554</v>
      </c>
      <c r="G264" s="8">
        <v>0</v>
      </c>
      <c r="H264" s="9">
        <v>3419.7153435602931</v>
      </c>
      <c r="I264" s="7">
        <v>385</v>
      </c>
      <c r="J264" s="7">
        <v>2253.4384391999997</v>
      </c>
      <c r="K264" s="10">
        <v>4668.6307489842475</v>
      </c>
      <c r="L264" s="7">
        <v>0</v>
      </c>
      <c r="M264" s="11">
        <v>1349.1757214493355</v>
      </c>
      <c r="N264" s="18">
        <v>10.128946857727744</v>
      </c>
    </row>
    <row r="265" spans="1:14" x14ac:dyDescent="0.45">
      <c r="A265" s="19" t="s">
        <v>30</v>
      </c>
      <c r="B265" s="19">
        <v>2027</v>
      </c>
      <c r="C265" s="12">
        <v>951.58639333537064</v>
      </c>
      <c r="D265" s="13">
        <v>2655.8836109954213</v>
      </c>
      <c r="E265" s="13">
        <v>40.512757407866538</v>
      </c>
      <c r="F265" s="13">
        <v>6.7777991529026229</v>
      </c>
      <c r="G265" s="14">
        <v>0</v>
      </c>
      <c r="H265" s="15">
        <v>3654.7605608915615</v>
      </c>
      <c r="I265" s="13">
        <v>360</v>
      </c>
      <c r="J265" s="13">
        <v>2096.6100778800001</v>
      </c>
      <c r="K265" s="16">
        <v>4425.8966183707207</v>
      </c>
      <c r="L265" s="13">
        <v>0</v>
      </c>
      <c r="M265" s="17">
        <v>1533.8955549751263</v>
      </c>
      <c r="N265" s="18">
        <v>11.515732394708156</v>
      </c>
    </row>
    <row r="266" spans="1:14" x14ac:dyDescent="0.45">
      <c r="A266" s="5" t="s">
        <v>30</v>
      </c>
      <c r="B266" s="5">
        <v>2028</v>
      </c>
      <c r="C266" s="6">
        <v>990.78334097673746</v>
      </c>
      <c r="D266" s="7">
        <v>2842.1072391129082</v>
      </c>
      <c r="E266" s="7">
        <v>47.337681481749946</v>
      </c>
      <c r="F266" s="7">
        <v>7.6094515203840682</v>
      </c>
      <c r="G266" s="8">
        <v>0</v>
      </c>
      <c r="H266" s="9">
        <v>3887.8377130917793</v>
      </c>
      <c r="I266" s="7">
        <v>285</v>
      </c>
      <c r="J266" s="7">
        <v>2132.5377808799999</v>
      </c>
      <c r="K266" s="10">
        <v>4331.6842982369799</v>
      </c>
      <c r="L266" s="7">
        <v>0</v>
      </c>
      <c r="M266" s="11">
        <v>1696.1772604307794</v>
      </c>
      <c r="N266" s="18">
        <v>12.734063516747593</v>
      </c>
    </row>
    <row r="267" spans="1:14" x14ac:dyDescent="0.45">
      <c r="A267" s="19" t="s">
        <v>30</v>
      </c>
      <c r="B267" s="19">
        <v>2029</v>
      </c>
      <c r="C267" s="12">
        <v>1027.4046674079523</v>
      </c>
      <c r="D267" s="13">
        <v>3042.1932525288867</v>
      </c>
      <c r="E267" s="13">
        <v>55.02095663323778</v>
      </c>
      <c r="F267" s="13">
        <v>8.3704289434212136</v>
      </c>
      <c r="G267" s="14">
        <v>0</v>
      </c>
      <c r="H267" s="15">
        <v>4132.9893055134971</v>
      </c>
      <c r="I267" s="13">
        <v>250</v>
      </c>
      <c r="J267" s="13">
        <v>2037.9818447999996</v>
      </c>
      <c r="K267" s="16">
        <v>4152.3605527056989</v>
      </c>
      <c r="L267" s="13">
        <v>0</v>
      </c>
      <c r="M267" s="17">
        <v>1858.9217184043027</v>
      </c>
      <c r="N267" s="18">
        <v>13.95586875678906</v>
      </c>
    </row>
    <row r="268" spans="1:14" x14ac:dyDescent="0.45">
      <c r="A268" s="5" t="s">
        <v>30</v>
      </c>
      <c r="B268" s="5">
        <v>2030</v>
      </c>
      <c r="C268" s="6">
        <v>1088.0300767927768</v>
      </c>
      <c r="D268" s="7">
        <v>3293.7202436175717</v>
      </c>
      <c r="E268" s="7">
        <v>64.557369445555736</v>
      </c>
      <c r="F268" s="7">
        <v>9.1298413096152515</v>
      </c>
      <c r="G268" s="8">
        <v>0</v>
      </c>
      <c r="H268" s="9">
        <v>4455.4375311655203</v>
      </c>
      <c r="I268" s="7">
        <v>250</v>
      </c>
      <c r="J268" s="7">
        <v>1891.9089705599995</v>
      </c>
      <c r="K268" s="10">
        <v>3961.5425894759614</v>
      </c>
      <c r="L268" s="7">
        <v>0</v>
      </c>
      <c r="M268" s="11">
        <v>2022.760192100091</v>
      </c>
      <c r="N268" s="18">
        <v>15.185887328078762</v>
      </c>
    </row>
    <row r="269" spans="1:14" x14ac:dyDescent="0.45">
      <c r="A269" s="19" t="s">
        <v>30</v>
      </c>
      <c r="B269" s="19">
        <v>2031</v>
      </c>
      <c r="C269" s="12">
        <v>1179.0870379681319</v>
      </c>
      <c r="D269" s="13">
        <v>3583.18648663363</v>
      </c>
      <c r="E269" s="13">
        <v>75.712046743668722</v>
      </c>
      <c r="F269" s="13">
        <v>9.8482030374554999</v>
      </c>
      <c r="G269" s="14">
        <v>0</v>
      </c>
      <c r="H269" s="15">
        <v>4847.8337743828861</v>
      </c>
      <c r="I269" s="13">
        <v>250</v>
      </c>
      <c r="J269" s="13">
        <v>1831.1479390799998</v>
      </c>
      <c r="K269" s="16">
        <v>3860.7496183798103</v>
      </c>
      <c r="L269" s="13">
        <v>0</v>
      </c>
      <c r="M269" s="17">
        <v>2202.4730664190311</v>
      </c>
      <c r="N269" s="18">
        <v>16.535083081223959</v>
      </c>
    </row>
    <row r="270" spans="1:14" x14ac:dyDescent="0.45">
      <c r="A270" s="5" t="s">
        <v>30</v>
      </c>
      <c r="B270" s="5">
        <v>2032</v>
      </c>
      <c r="C270" s="6">
        <v>1295.1050836548729</v>
      </c>
      <c r="D270" s="7">
        <v>3908.4039196506815</v>
      </c>
      <c r="E270" s="7">
        <v>88.77011348751418</v>
      </c>
      <c r="F270" s="7">
        <v>10.603864694402727</v>
      </c>
      <c r="G270" s="8">
        <v>0</v>
      </c>
      <c r="H270" s="9">
        <v>5302.8829814874716</v>
      </c>
      <c r="I270" s="7">
        <v>250</v>
      </c>
      <c r="J270" s="7">
        <v>1855.0150816536986</v>
      </c>
      <c r="K270" s="10">
        <v>3849.0247273675132</v>
      </c>
      <c r="L270" s="7">
        <v>0</v>
      </c>
      <c r="M270" s="11">
        <v>2384.0507785975833</v>
      </c>
      <c r="N270" s="18">
        <v>17.898279118600477</v>
      </c>
    </row>
    <row r="271" spans="1:14" x14ac:dyDescent="0.45">
      <c r="A271" s="19" t="s">
        <v>30</v>
      </c>
      <c r="B271" s="19">
        <v>2033</v>
      </c>
      <c r="C271" s="12">
        <v>1442.4550866869142</v>
      </c>
      <c r="D271" s="13">
        <v>4301.2681641854542</v>
      </c>
      <c r="E271" s="13">
        <v>103.40098895463774</v>
      </c>
      <c r="F271" s="13">
        <v>11.471431769030126</v>
      </c>
      <c r="G271" s="14">
        <v>0</v>
      </c>
      <c r="H271" s="15">
        <v>5858.5956715960365</v>
      </c>
      <c r="I271" s="13">
        <v>250</v>
      </c>
      <c r="J271" s="13">
        <v>2199.1795923599998</v>
      </c>
      <c r="K271" s="16">
        <v>4160.053054805252</v>
      </c>
      <c r="L271" s="13">
        <v>0</v>
      </c>
      <c r="M271" s="17">
        <v>2589.1244452181277</v>
      </c>
      <c r="N271" s="18">
        <v>19.437871210346305</v>
      </c>
    </row>
    <row r="272" spans="1:14" x14ac:dyDescent="0.45">
      <c r="A272" s="5" t="s">
        <v>30</v>
      </c>
      <c r="B272" s="5">
        <v>2034</v>
      </c>
      <c r="C272" s="6">
        <v>1626.104429875325</v>
      </c>
      <c r="D272" s="7">
        <v>4745.9875444567133</v>
      </c>
      <c r="E272" s="7">
        <v>121.22105840022721</v>
      </c>
      <c r="F272" s="7">
        <v>12.336320345280276</v>
      </c>
      <c r="G272" s="8">
        <v>0</v>
      </c>
      <c r="H272" s="9">
        <v>6505.6493530775451</v>
      </c>
      <c r="I272" s="7">
        <v>250</v>
      </c>
      <c r="J272" s="7">
        <v>2404.9038754799994</v>
      </c>
      <c r="K272" s="10">
        <v>4334.9816156012366</v>
      </c>
      <c r="L272" s="7">
        <v>0</v>
      </c>
      <c r="M272" s="11">
        <v>2800.2485655604023</v>
      </c>
      <c r="N272" s="18">
        <v>21.022887128831851</v>
      </c>
    </row>
    <row r="273" spans="1:14" x14ac:dyDescent="0.45">
      <c r="A273" s="19" t="s">
        <v>30</v>
      </c>
      <c r="B273" s="19">
        <v>2035</v>
      </c>
      <c r="C273" s="12">
        <v>1860.7723693331227</v>
      </c>
      <c r="D273" s="13">
        <v>5260.0788764624695</v>
      </c>
      <c r="E273" s="13">
        <v>141.64148019694647</v>
      </c>
      <c r="F273" s="13">
        <v>13.210160995795787</v>
      </c>
      <c r="G273" s="14">
        <v>0</v>
      </c>
      <c r="H273" s="15">
        <v>7275.7028869883343</v>
      </c>
      <c r="I273" s="13">
        <v>250</v>
      </c>
      <c r="J273" s="13">
        <v>3246.8473558799997</v>
      </c>
      <c r="K273" s="16">
        <v>5148.3637744191765</v>
      </c>
      <c r="L273" s="13">
        <v>0</v>
      </c>
      <c r="M273" s="17">
        <v>3026.6160202804322</v>
      </c>
      <c r="N273" s="18">
        <v>22.722342494597839</v>
      </c>
    </row>
    <row r="274" spans="1:14" x14ac:dyDescent="0.45">
      <c r="A274" s="5" t="s">
        <v>30</v>
      </c>
      <c r="B274" s="5">
        <v>2036</v>
      </c>
      <c r="C274" s="6">
        <v>2148.0305544200555</v>
      </c>
      <c r="D274" s="7">
        <v>5844.9705001318225</v>
      </c>
      <c r="E274" s="7">
        <v>166.05365782176696</v>
      </c>
      <c r="F274" s="7">
        <v>13.981275238877812</v>
      </c>
      <c r="G274" s="8">
        <v>0</v>
      </c>
      <c r="H274" s="9">
        <v>8173.0359876125231</v>
      </c>
      <c r="I274" s="7">
        <v>250</v>
      </c>
      <c r="J274" s="7">
        <v>3739.9811012926025</v>
      </c>
      <c r="K274" s="10">
        <v>5615.0732571351518</v>
      </c>
      <c r="L274" s="7">
        <v>0</v>
      </c>
      <c r="M274" s="11">
        <v>3256.9746883633043</v>
      </c>
      <c r="N274" s="18">
        <v>24.451761924649432</v>
      </c>
    </row>
    <row r="275" spans="1:14" x14ac:dyDescent="0.45">
      <c r="A275" s="19" t="s">
        <v>30</v>
      </c>
      <c r="B275" s="19">
        <v>2037</v>
      </c>
      <c r="C275" s="12">
        <v>2508.3362572441788</v>
      </c>
      <c r="D275" s="13">
        <v>6552.5028334682029</v>
      </c>
      <c r="E275" s="13">
        <v>197.72212861915975</v>
      </c>
      <c r="F275" s="13">
        <v>14.779637062167172</v>
      </c>
      <c r="G275" s="14">
        <v>0</v>
      </c>
      <c r="H275" s="15">
        <v>9273.3408563937082</v>
      </c>
      <c r="I275" s="13">
        <v>250</v>
      </c>
      <c r="J275" s="13">
        <v>3811.8543699599991</v>
      </c>
      <c r="K275" s="16">
        <v>5662.5701434649109</v>
      </c>
      <c r="L275" s="13">
        <v>0</v>
      </c>
      <c r="M275" s="17">
        <v>3520.5550830161542</v>
      </c>
      <c r="N275" s="18">
        <v>26.430593716337498</v>
      </c>
    </row>
    <row r="276" spans="1:14" x14ac:dyDescent="0.45">
      <c r="A276" s="5" t="s">
        <v>30</v>
      </c>
      <c r="B276" s="5">
        <v>2038</v>
      </c>
      <c r="C276" s="6">
        <v>2905.4194063086361</v>
      </c>
      <c r="D276" s="7">
        <v>7364.4691165709501</v>
      </c>
      <c r="E276" s="7">
        <v>232.78529778778608</v>
      </c>
      <c r="F276" s="7">
        <v>15.515515140592317</v>
      </c>
      <c r="G276" s="8">
        <v>0</v>
      </c>
      <c r="H276" s="9">
        <v>10518.189335807965</v>
      </c>
      <c r="I276" s="7">
        <v>250</v>
      </c>
      <c r="J276" s="7">
        <v>3681.4378237199994</v>
      </c>
      <c r="K276" s="10">
        <v>5508.1428606223371</v>
      </c>
      <c r="L276" s="7">
        <v>0</v>
      </c>
      <c r="M276" s="11">
        <v>3765.3959001000817</v>
      </c>
      <c r="N276" s="18">
        <v>28.268737988739353</v>
      </c>
    </row>
    <row r="277" spans="1:14" x14ac:dyDescent="0.45">
      <c r="A277" s="19" t="s">
        <v>30</v>
      </c>
      <c r="B277" s="19">
        <v>2039</v>
      </c>
      <c r="C277" s="12">
        <v>3372.3849864347339</v>
      </c>
      <c r="D277" s="13">
        <v>8294.7409843029509</v>
      </c>
      <c r="E277" s="13">
        <v>272.64173120053516</v>
      </c>
      <c r="F277" s="13">
        <v>16.296704968432707</v>
      </c>
      <c r="G277" s="14">
        <v>0</v>
      </c>
      <c r="H277" s="15">
        <v>11956.064406906653</v>
      </c>
      <c r="I277" s="13">
        <v>250</v>
      </c>
      <c r="J277" s="13">
        <v>3484.4213440799999</v>
      </c>
      <c r="K277" s="16">
        <v>5287.4758054288022</v>
      </c>
      <c r="L277" s="13">
        <v>0</v>
      </c>
      <c r="M277" s="17">
        <v>4002.5122244786021</v>
      </c>
      <c r="N277" s="18">
        <v>30.048890574163682</v>
      </c>
    </row>
    <row r="278" spans="1:14" x14ac:dyDescent="0.45">
      <c r="A278" s="5" t="s">
        <v>30</v>
      </c>
      <c r="B278" s="5">
        <v>2040</v>
      </c>
      <c r="C278" s="6">
        <v>3892.9600025577006</v>
      </c>
      <c r="D278" s="7">
        <v>9366.8486467841431</v>
      </c>
      <c r="E278" s="7">
        <v>317.63901407783777</v>
      </c>
      <c r="F278" s="7">
        <v>17.030548707225126</v>
      </c>
      <c r="G278" s="8">
        <v>0</v>
      </c>
      <c r="H278" s="9">
        <v>13594.478212126907</v>
      </c>
      <c r="I278" s="7">
        <v>250</v>
      </c>
      <c r="J278" s="7">
        <v>3296.9170866230138</v>
      </c>
      <c r="K278" s="10">
        <v>5076.6757310515841</v>
      </c>
      <c r="L278" s="7">
        <v>0</v>
      </c>
      <c r="M278" s="11">
        <v>4215.5780698378621</v>
      </c>
      <c r="N278" s="18">
        <v>31.648484007791762</v>
      </c>
    </row>
    <row r="279" spans="1:14" x14ac:dyDescent="0.45">
      <c r="A279" s="19" t="s">
        <v>30</v>
      </c>
      <c r="B279" s="19">
        <v>2041</v>
      </c>
      <c r="C279" s="12">
        <v>4488.3181881322407</v>
      </c>
      <c r="D279" s="13">
        <v>10672.337074626834</v>
      </c>
      <c r="E279" s="13">
        <v>371.76842514060627</v>
      </c>
      <c r="F279" s="13">
        <v>17.642925165617466</v>
      </c>
      <c r="G279" s="14">
        <v>0</v>
      </c>
      <c r="H279" s="15">
        <v>15550.066613065299</v>
      </c>
      <c r="I279" s="13">
        <v>250</v>
      </c>
      <c r="J279" s="13">
        <v>3090.3883315199996</v>
      </c>
      <c r="K279" s="16">
        <v>4847.2005962821413</v>
      </c>
      <c r="L279" s="13">
        <v>0</v>
      </c>
      <c r="M279" s="17">
        <v>4434.5699148511867</v>
      </c>
      <c r="N279" s="18">
        <v>33.292566928312212</v>
      </c>
    </row>
    <row r="280" spans="1:14" x14ac:dyDescent="0.45">
      <c r="A280" s="5" t="s">
        <v>30</v>
      </c>
      <c r="B280" s="5">
        <v>2042</v>
      </c>
      <c r="C280" s="6">
        <v>5151.4280369792641</v>
      </c>
      <c r="D280" s="7">
        <v>12190.912752586752</v>
      </c>
      <c r="E280" s="7">
        <v>434.13659152477589</v>
      </c>
      <c r="F280" s="7">
        <v>18.159578788221751</v>
      </c>
      <c r="G280" s="8">
        <v>0</v>
      </c>
      <c r="H280" s="9">
        <v>17794.636959879015</v>
      </c>
      <c r="I280" s="7">
        <v>250</v>
      </c>
      <c r="J280" s="7">
        <v>3026.5718252399997</v>
      </c>
      <c r="K280" s="10">
        <v>4760.7819060307093</v>
      </c>
      <c r="L280" s="7">
        <v>0</v>
      </c>
      <c r="M280" s="11">
        <v>4622.3181720624343</v>
      </c>
      <c r="N280" s="18">
        <v>34.702088378847108</v>
      </c>
    </row>
    <row r="281" spans="1:14" x14ac:dyDescent="0.45">
      <c r="A281" s="19" t="s">
        <v>30</v>
      </c>
      <c r="B281" s="19">
        <v>2043</v>
      </c>
      <c r="C281" s="12">
        <v>5946.4530248048595</v>
      </c>
      <c r="D281" s="13">
        <v>13990.425835201235</v>
      </c>
      <c r="E281" s="13">
        <v>507.76954064239436</v>
      </c>
      <c r="F281" s="13">
        <v>18.678716234064108</v>
      </c>
      <c r="G281" s="14">
        <v>0</v>
      </c>
      <c r="H281" s="15">
        <v>20463.327116882552</v>
      </c>
      <c r="I281" s="13">
        <v>250</v>
      </c>
      <c r="J281" s="13">
        <v>2962.7552923200001</v>
      </c>
      <c r="K281" s="16">
        <v>4674.7022218988495</v>
      </c>
      <c r="L281" s="13">
        <v>0</v>
      </c>
      <c r="M281" s="17">
        <v>4809.7928223619238</v>
      </c>
      <c r="N281" s="18">
        <v>36.109555723437872</v>
      </c>
    </row>
    <row r="282" spans="1:14" x14ac:dyDescent="0.45">
      <c r="A282" s="5" t="s">
        <v>30</v>
      </c>
      <c r="B282" s="5">
        <v>2044</v>
      </c>
      <c r="C282" s="6">
        <v>6849.2706113675777</v>
      </c>
      <c r="D282" s="7">
        <v>16096.31560040345</v>
      </c>
      <c r="E282" s="7">
        <v>593.75019996614003</v>
      </c>
      <c r="F282" s="7">
        <v>18.908157084919459</v>
      </c>
      <c r="G282" s="8">
        <v>0</v>
      </c>
      <c r="H282" s="9">
        <v>23558.244568822087</v>
      </c>
      <c r="I282" s="7">
        <v>250</v>
      </c>
      <c r="J282" s="7">
        <v>2907.2790578761637</v>
      </c>
      <c r="K282" s="10">
        <v>4597.2967835113304</v>
      </c>
      <c r="L282" s="7">
        <v>0</v>
      </c>
      <c r="M282" s="11">
        <v>4970.1962481807841</v>
      </c>
      <c r="N282" s="18">
        <v>37.313785647002888</v>
      </c>
    </row>
    <row r="283" spans="1:14" x14ac:dyDescent="0.45">
      <c r="A283" s="19" t="s">
        <v>30</v>
      </c>
      <c r="B283" s="19">
        <v>2045</v>
      </c>
      <c r="C283" s="12">
        <v>7888.3756664607517</v>
      </c>
      <c r="D283" s="13">
        <v>18678.482886153048</v>
      </c>
      <c r="E283" s="13">
        <v>700.38241134137979</v>
      </c>
      <c r="F283" s="13">
        <v>19.026739367825737</v>
      </c>
      <c r="G283" s="14">
        <v>0</v>
      </c>
      <c r="H283" s="15">
        <v>27286.267703323003</v>
      </c>
      <c r="I283" s="13">
        <v>250</v>
      </c>
      <c r="J283" s="13">
        <v>2835.1223063999996</v>
      </c>
      <c r="K283" s="16">
        <v>4503.5397661506386</v>
      </c>
      <c r="L283" s="13">
        <v>0</v>
      </c>
      <c r="M283" s="17">
        <v>5131.9695086596312</v>
      </c>
      <c r="N283" s="18">
        <v>38.528299614561796</v>
      </c>
    </row>
    <row r="284" spans="1:14" x14ac:dyDescent="0.45">
      <c r="A284" s="5" t="s">
        <v>30</v>
      </c>
      <c r="B284" s="5">
        <v>2046</v>
      </c>
      <c r="C284" s="6">
        <v>9056.8202490621952</v>
      </c>
      <c r="D284" s="7">
        <v>21729.108129459324</v>
      </c>
      <c r="E284" s="7">
        <v>824.84451863055449</v>
      </c>
      <c r="F284" s="7">
        <v>18.891435904628278</v>
      </c>
      <c r="G284" s="8">
        <v>0</v>
      </c>
      <c r="H284" s="9">
        <v>31629.664333056702</v>
      </c>
      <c r="I284" s="7">
        <v>250</v>
      </c>
      <c r="J284" s="7">
        <v>2771.3058001200002</v>
      </c>
      <c r="K284" s="10">
        <v>4418.446997974379</v>
      </c>
      <c r="L284" s="7">
        <v>0</v>
      </c>
      <c r="M284" s="11">
        <v>5256.7969682107423</v>
      </c>
      <c r="N284" s="18">
        <v>39.465442704284854</v>
      </c>
    </row>
    <row r="285" spans="1:14" x14ac:dyDescent="0.45">
      <c r="A285" s="19" t="s">
        <v>30</v>
      </c>
      <c r="B285" s="19">
        <v>2047</v>
      </c>
      <c r="C285" s="12">
        <v>10456.21781528903</v>
      </c>
      <c r="D285" s="13">
        <v>25393.725483091195</v>
      </c>
      <c r="E285" s="13">
        <v>976.54360996303308</v>
      </c>
      <c r="F285" s="13">
        <v>18.551568551221415</v>
      </c>
      <c r="G285" s="14">
        <v>0</v>
      </c>
      <c r="H285" s="15">
        <v>36845.038476894479</v>
      </c>
      <c r="I285" s="13">
        <v>250</v>
      </c>
      <c r="J285" s="13">
        <v>2707.4892938399998</v>
      </c>
      <c r="K285" s="16">
        <v>4333.6733737265631</v>
      </c>
      <c r="L285" s="13">
        <v>0</v>
      </c>
      <c r="M285" s="17">
        <v>5377.8483791099952</v>
      </c>
      <c r="N285" s="18">
        <v>40.374237080405372</v>
      </c>
    </row>
    <row r="286" spans="1:14" x14ac:dyDescent="0.45">
      <c r="A286" s="5" t="s">
        <v>30</v>
      </c>
      <c r="B286" s="5">
        <v>2048</v>
      </c>
      <c r="C286" s="6">
        <v>12037.555442539673</v>
      </c>
      <c r="D286" s="7">
        <v>29750.034569996362</v>
      </c>
      <c r="E286" s="7">
        <v>1151.4511967882206</v>
      </c>
      <c r="F286" s="7">
        <v>17.900211049692235</v>
      </c>
      <c r="G286" s="8">
        <v>0</v>
      </c>
      <c r="H286" s="9">
        <v>42956.941420373951</v>
      </c>
      <c r="I286" s="7">
        <v>250</v>
      </c>
      <c r="J286" s="7">
        <v>2676.3708638761636</v>
      </c>
      <c r="K286" s="10">
        <v>4281.9121825644288</v>
      </c>
      <c r="L286" s="7">
        <v>0</v>
      </c>
      <c r="M286" s="11">
        <v>5465.143894661418</v>
      </c>
      <c r="N286" s="18">
        <v>41.029608818779415</v>
      </c>
    </row>
    <row r="287" spans="1:14" x14ac:dyDescent="0.45">
      <c r="A287" s="19" t="s">
        <v>30</v>
      </c>
      <c r="B287" s="19">
        <v>2049</v>
      </c>
      <c r="C287" s="12">
        <v>13851.344096170276</v>
      </c>
      <c r="D287" s="13">
        <v>35157.491080693653</v>
      </c>
      <c r="E287" s="13">
        <v>1370.5254571419794</v>
      </c>
      <c r="F287" s="13">
        <v>17.008006215886084</v>
      </c>
      <c r="G287" s="14">
        <v>0</v>
      </c>
      <c r="H287" s="15">
        <v>50396.368640221794</v>
      </c>
      <c r="I287" s="13">
        <v>250</v>
      </c>
      <c r="J287" s="13">
        <v>2668.4175513599998</v>
      </c>
      <c r="K287" s="16">
        <v>4253.62575026794</v>
      </c>
      <c r="L287" s="13">
        <v>0</v>
      </c>
      <c r="M287" s="17">
        <v>5550.9748255494733</v>
      </c>
      <c r="N287" s="18">
        <v>41.673985176797849</v>
      </c>
    </row>
    <row r="288" spans="1:14" x14ac:dyDescent="0.45">
      <c r="A288" s="5" t="s">
        <v>30</v>
      </c>
      <c r="B288" s="5">
        <v>2050</v>
      </c>
      <c r="C288" s="6">
        <v>15880.680033981271</v>
      </c>
      <c r="D288" s="7">
        <v>41649.23974091807</v>
      </c>
      <c r="E288" s="7">
        <v>1636.8969192687953</v>
      </c>
      <c r="F288" s="7">
        <v>15.618277356316474</v>
      </c>
      <c r="G288" s="8">
        <v>0</v>
      </c>
      <c r="H288" s="9">
        <v>59182.434971524453</v>
      </c>
      <c r="I288" s="7">
        <v>250</v>
      </c>
      <c r="J288" s="7">
        <v>2668.4175513599998</v>
      </c>
      <c r="K288" s="10">
        <v>4233.5976272843218</v>
      </c>
      <c r="L288" s="7">
        <v>0</v>
      </c>
      <c r="M288" s="11">
        <v>5602.9435798234645</v>
      </c>
      <c r="N288" s="18">
        <v>42.064140989665653</v>
      </c>
    </row>
    <row r="289" spans="1:14" x14ac:dyDescent="0.45">
      <c r="A289" s="19" t="s">
        <v>31</v>
      </c>
      <c r="B289" s="19">
        <v>2010</v>
      </c>
      <c r="C289" s="12" cm="1">
        <f t="array" ref="C289:M329">'[8]Master Reference'!$B$6:$L$46</f>
        <v>5820.6853643835611</v>
      </c>
      <c r="D289" s="13">
        <v>2160.2161315376275</v>
      </c>
      <c r="E289" s="13">
        <v>1454.063123826287</v>
      </c>
      <c r="F289" s="13">
        <v>11.226372602739726</v>
      </c>
      <c r="G289" s="14">
        <v>312.0863925017012</v>
      </c>
      <c r="H289" s="15">
        <v>9758.2773848519173</v>
      </c>
      <c r="I289" s="13">
        <v>0</v>
      </c>
      <c r="J289" s="13">
        <v>0</v>
      </c>
      <c r="K289" s="16">
        <v>334.1075932778848</v>
      </c>
      <c r="L289" s="13">
        <v>0</v>
      </c>
      <c r="M289" s="17">
        <v>9132.6007265823227</v>
      </c>
      <c r="N289" s="18" cm="1">
        <f t="array" ref="N289:N329">'[8]Master Reference'!$P$6:$P$46</f>
        <v>70.065749812645706</v>
      </c>
    </row>
    <row r="290" spans="1:14" x14ac:dyDescent="0.45">
      <c r="A290" s="5" t="s">
        <v>31</v>
      </c>
      <c r="B290" s="5">
        <v>2011</v>
      </c>
      <c r="C290" s="6">
        <v>7276</v>
      </c>
      <c r="D290" s="7">
        <v>2251.4788076396858</v>
      </c>
      <c r="E290" s="7">
        <v>1420.5374710554222</v>
      </c>
      <c r="F290" s="7">
        <v>11.038745205479451</v>
      </c>
      <c r="G290" s="8">
        <v>295.02650758269795</v>
      </c>
      <c r="H290" s="9">
        <v>11254.081531483285</v>
      </c>
      <c r="I290" s="7">
        <v>0</v>
      </c>
      <c r="J290" s="7">
        <v>0</v>
      </c>
      <c r="K290" s="10">
        <v>335.19203810705466</v>
      </c>
      <c r="L290" s="7">
        <v>0</v>
      </c>
      <c r="M290" s="11">
        <v>10236.071318481076</v>
      </c>
      <c r="N290" s="18">
        <v>78.531629000000009</v>
      </c>
    </row>
    <row r="291" spans="1:14" x14ac:dyDescent="0.45">
      <c r="A291" s="19" t="s">
        <v>31</v>
      </c>
      <c r="B291" s="19">
        <v>2012</v>
      </c>
      <c r="C291" s="12">
        <v>7747.9963945205473</v>
      </c>
      <c r="D291" s="13">
        <v>2357.8986464878176</v>
      </c>
      <c r="E291" s="13">
        <v>1455.2414128079909</v>
      </c>
      <c r="F291" s="13">
        <v>10.403698630136986</v>
      </c>
      <c r="G291" s="14">
        <v>305.8513084271703</v>
      </c>
      <c r="H291" s="15">
        <v>11877.391460873663</v>
      </c>
      <c r="I291" s="13">
        <v>0</v>
      </c>
      <c r="J291" s="13">
        <v>0</v>
      </c>
      <c r="K291" s="16">
        <v>319.73569362389725</v>
      </c>
      <c r="L291" s="13">
        <v>0</v>
      </c>
      <c r="M291" s="17">
        <v>11380.831644052387</v>
      </c>
      <c r="N291" s="18">
        <v>87.314284999999984</v>
      </c>
    </row>
    <row r="292" spans="1:14" x14ac:dyDescent="0.45">
      <c r="A292" s="5" t="s">
        <v>31</v>
      </c>
      <c r="B292" s="5">
        <v>2013</v>
      </c>
      <c r="C292" s="6">
        <v>7800.649934246575</v>
      </c>
      <c r="D292" s="7">
        <v>2266.9833293658526</v>
      </c>
      <c r="E292" s="7">
        <v>1409.3649818097006</v>
      </c>
      <c r="F292" s="7">
        <v>9.4968328767123289</v>
      </c>
      <c r="G292" s="8">
        <v>304.3160134750085</v>
      </c>
      <c r="H292" s="9">
        <v>11790.811091773849</v>
      </c>
      <c r="I292" s="7">
        <v>0</v>
      </c>
      <c r="J292" s="7">
        <v>0</v>
      </c>
      <c r="K292" s="10">
        <v>270.26000226026196</v>
      </c>
      <c r="L292" s="7">
        <v>0</v>
      </c>
      <c r="M292" s="11">
        <v>11403.878293831898</v>
      </c>
      <c r="N292" s="18">
        <v>87.491100000000003</v>
      </c>
    </row>
    <row r="293" spans="1:14" x14ac:dyDescent="0.45">
      <c r="A293" s="19" t="s">
        <v>31</v>
      </c>
      <c r="B293" s="19">
        <v>2014</v>
      </c>
      <c r="C293" s="12">
        <v>7946.5350465753399</v>
      </c>
      <c r="D293" s="13">
        <v>2354.8382301668025</v>
      </c>
      <c r="E293" s="13">
        <v>1406.1555853717771</v>
      </c>
      <c r="F293" s="13">
        <v>8.9676273972602729</v>
      </c>
      <c r="G293" s="14">
        <v>297.21042076940279</v>
      </c>
      <c r="H293" s="15">
        <v>12013.706910280582</v>
      </c>
      <c r="I293" s="13">
        <v>0</v>
      </c>
      <c r="J293" s="13">
        <v>0</v>
      </c>
      <c r="K293" s="16">
        <v>252.24282907851045</v>
      </c>
      <c r="L293" s="13">
        <v>0</v>
      </c>
      <c r="M293" s="17">
        <v>11528.227231437859</v>
      </c>
      <c r="N293" s="18">
        <v>88.445111000000011</v>
      </c>
    </row>
    <row r="294" spans="1:14" x14ac:dyDescent="0.45">
      <c r="A294" s="5" t="s">
        <v>31</v>
      </c>
      <c r="B294" s="5">
        <v>2015</v>
      </c>
      <c r="C294" s="6">
        <v>7343</v>
      </c>
      <c r="D294" s="7">
        <v>2349.2297628408128</v>
      </c>
      <c r="E294" s="7">
        <v>1384.0332354688001</v>
      </c>
      <c r="F294" s="7">
        <v>7.9765698630136983</v>
      </c>
      <c r="G294" s="8">
        <v>294.77955953746385</v>
      </c>
      <c r="H294" s="9">
        <v>11379.019127710091</v>
      </c>
      <c r="I294" s="7">
        <v>0</v>
      </c>
      <c r="J294" s="7">
        <v>0</v>
      </c>
      <c r="K294" s="10">
        <v>249.50406486470891</v>
      </c>
      <c r="L294" s="7">
        <v>0</v>
      </c>
      <c r="M294" s="11">
        <v>11085.180203531687</v>
      </c>
      <c r="N294" s="18">
        <v>85.046032999999994</v>
      </c>
    </row>
    <row r="295" spans="1:14" x14ac:dyDescent="0.45">
      <c r="A295" s="19" t="s">
        <v>31</v>
      </c>
      <c r="B295" s="19">
        <v>2016</v>
      </c>
      <c r="C295" s="12">
        <v>7768</v>
      </c>
      <c r="D295" s="13">
        <v>2454.2126569860129</v>
      </c>
      <c r="E295" s="13">
        <v>1365.1603583717458</v>
      </c>
      <c r="F295" s="13">
        <v>6.7738301369863008</v>
      </c>
      <c r="G295" s="14">
        <v>304.46243757228632</v>
      </c>
      <c r="H295" s="15">
        <v>11898.609283067031</v>
      </c>
      <c r="I295" s="13">
        <v>0</v>
      </c>
      <c r="J295" s="13">
        <v>0</v>
      </c>
      <c r="K295" s="16">
        <v>257.38372274761292</v>
      </c>
      <c r="L295" s="13">
        <v>0</v>
      </c>
      <c r="M295" s="17">
        <v>10862.783389499293</v>
      </c>
      <c r="N295" s="18">
        <v>83.339793999999983</v>
      </c>
    </row>
    <row r="296" spans="1:14" x14ac:dyDescent="0.45">
      <c r="A296" s="5" t="s">
        <v>31</v>
      </c>
      <c r="B296" s="5">
        <v>2017</v>
      </c>
      <c r="C296" s="6">
        <v>7588.1831424219181</v>
      </c>
      <c r="D296" s="7">
        <v>2514.7037830533254</v>
      </c>
      <c r="E296" s="7">
        <v>1414.4603865047936</v>
      </c>
      <c r="F296" s="7">
        <v>5.7539068493150687</v>
      </c>
      <c r="G296" s="8">
        <v>313.33228014744606</v>
      </c>
      <c r="H296" s="9">
        <v>11836.433498976798</v>
      </c>
      <c r="I296" s="7">
        <v>0</v>
      </c>
      <c r="J296" s="7">
        <v>0</v>
      </c>
      <c r="K296" s="10">
        <v>269.00002644987387</v>
      </c>
      <c r="L296" s="7">
        <v>0</v>
      </c>
      <c r="M296" s="11">
        <v>10900.651896774078</v>
      </c>
      <c r="N296" s="18">
        <v>83.630323000000004</v>
      </c>
    </row>
    <row r="297" spans="1:14" x14ac:dyDescent="0.45">
      <c r="A297" s="19" t="s">
        <v>31</v>
      </c>
      <c r="B297" s="19">
        <v>2018</v>
      </c>
      <c r="C297" s="12">
        <v>7172.2421863178088</v>
      </c>
      <c r="D297" s="13">
        <v>2514.3316525640753</v>
      </c>
      <c r="E297" s="13">
        <v>1382.2131739608208</v>
      </c>
      <c r="F297" s="13">
        <v>5</v>
      </c>
      <c r="G297" s="14">
        <v>328.23974646593621</v>
      </c>
      <c r="H297" s="15">
        <v>11402.026759308643</v>
      </c>
      <c r="I297" s="13">
        <v>0</v>
      </c>
      <c r="J297" s="13">
        <v>0</v>
      </c>
      <c r="K297" s="16">
        <v>237.40204529661131</v>
      </c>
      <c r="L297" s="13">
        <v>0</v>
      </c>
      <c r="M297" s="17">
        <v>10799.202712053688</v>
      </c>
      <c r="N297" s="18">
        <v>82.852000000000004</v>
      </c>
    </row>
    <row r="298" spans="1:14" x14ac:dyDescent="0.45">
      <c r="A298" s="5" t="s">
        <v>31</v>
      </c>
      <c r="B298" s="5">
        <v>2019</v>
      </c>
      <c r="C298" s="6">
        <v>6738.3431305808217</v>
      </c>
      <c r="D298" s="7">
        <v>2432.6728150600775</v>
      </c>
      <c r="E298" s="7">
        <v>1379.7959656728729</v>
      </c>
      <c r="F298" s="7">
        <v>6</v>
      </c>
      <c r="G298" s="8">
        <v>310.34712093122795</v>
      </c>
      <c r="H298" s="9">
        <v>10867.159032244999</v>
      </c>
      <c r="I298" s="7">
        <v>0</v>
      </c>
      <c r="J298" s="7">
        <v>0</v>
      </c>
      <c r="K298" s="10">
        <v>221.0319778975236</v>
      </c>
      <c r="L298" s="7">
        <v>0</v>
      </c>
      <c r="M298" s="11">
        <v>10069.783252484396</v>
      </c>
      <c r="N298" s="18">
        <v>77.255859000000001</v>
      </c>
    </row>
    <row r="299" spans="1:14" x14ac:dyDescent="0.45">
      <c r="A299" s="19" t="s">
        <v>31</v>
      </c>
      <c r="B299" s="19">
        <v>2020</v>
      </c>
      <c r="C299" s="12">
        <v>6301</v>
      </c>
      <c r="D299" s="13">
        <v>2273.3864927707687</v>
      </c>
      <c r="E299" s="13">
        <v>1349.113383395731</v>
      </c>
      <c r="F299" s="13">
        <v>7.2868534121421096</v>
      </c>
      <c r="G299" s="14">
        <v>301.82306717546606</v>
      </c>
      <c r="H299" s="15">
        <v>10232.60979675411</v>
      </c>
      <c r="I299" s="13">
        <v>0</v>
      </c>
      <c r="J299" s="13">
        <v>0</v>
      </c>
      <c r="K299" s="16">
        <v>205.19571704405828</v>
      </c>
      <c r="L299" s="13">
        <v>0</v>
      </c>
      <c r="M299" s="17">
        <v>9705.7326035730403</v>
      </c>
      <c r="N299" s="18">
        <v>74.462845000000016</v>
      </c>
    </row>
    <row r="300" spans="1:14" x14ac:dyDescent="0.45">
      <c r="A300" s="5" t="s">
        <v>31</v>
      </c>
      <c r="B300" s="5">
        <v>2021</v>
      </c>
      <c r="C300" s="6">
        <v>5552.2333549624746</v>
      </c>
      <c r="D300" s="7">
        <v>2416.8747718698382</v>
      </c>
      <c r="E300" s="7">
        <v>1355.5123869568458</v>
      </c>
      <c r="F300" s="7">
        <v>9.6838206631330728</v>
      </c>
      <c r="G300" s="8">
        <v>311.65616606673547</v>
      </c>
      <c r="H300" s="9">
        <v>9645.960500519026</v>
      </c>
      <c r="I300" s="7">
        <v>0</v>
      </c>
      <c r="J300" s="7">
        <v>0</v>
      </c>
      <c r="K300" s="10">
        <v>203.34663040629411</v>
      </c>
      <c r="L300" s="7">
        <v>0</v>
      </c>
      <c r="M300" s="11">
        <v>9686.6283171067735</v>
      </c>
      <c r="N300" s="18">
        <v>74.316276000000002</v>
      </c>
    </row>
    <row r="301" spans="1:14" x14ac:dyDescent="0.45">
      <c r="A301" s="19" t="s">
        <v>31</v>
      </c>
      <c r="B301" s="19">
        <v>2022</v>
      </c>
      <c r="C301" s="12">
        <v>5484.9739505416992</v>
      </c>
      <c r="D301" s="13">
        <v>2479.903679177457</v>
      </c>
      <c r="E301" s="13">
        <v>1361.6794876418978</v>
      </c>
      <c r="F301" s="13">
        <v>10.779641293278905</v>
      </c>
      <c r="G301" s="14">
        <v>324.94852373635734</v>
      </c>
      <c r="H301" s="15">
        <v>9662.2852823906887</v>
      </c>
      <c r="I301" s="13">
        <v>0</v>
      </c>
      <c r="J301" s="13">
        <v>0</v>
      </c>
      <c r="K301" s="16">
        <v>189.97261235786198</v>
      </c>
      <c r="L301" s="13">
        <v>0</v>
      </c>
      <c r="M301" s="17">
        <v>9377.3189847188878</v>
      </c>
      <c r="N301" s="18">
        <v>71.943240000000003</v>
      </c>
    </row>
    <row r="302" spans="1:14" x14ac:dyDescent="0.45">
      <c r="A302" s="5" t="s">
        <v>31</v>
      </c>
      <c r="B302" s="5">
        <v>2023</v>
      </c>
      <c r="C302" s="6">
        <v>5003.2094067368216</v>
      </c>
      <c r="D302" s="7">
        <v>2254.3303108341088</v>
      </c>
      <c r="E302" s="7">
        <v>1291.3010933416051</v>
      </c>
      <c r="F302" s="7">
        <v>13.382138890832595</v>
      </c>
      <c r="G302" s="8">
        <v>301.54015691988815</v>
      </c>
      <c r="H302" s="9">
        <v>8863.763106723256</v>
      </c>
      <c r="I302" s="7">
        <v>0</v>
      </c>
      <c r="J302" s="7">
        <v>0</v>
      </c>
      <c r="K302" s="10">
        <v>186.41149751972321</v>
      </c>
      <c r="L302" s="7">
        <v>0</v>
      </c>
      <c r="M302" s="11">
        <v>8596.2284375343079</v>
      </c>
      <c r="N302" s="18">
        <v>66.165166999999997</v>
      </c>
    </row>
    <row r="303" spans="1:14" x14ac:dyDescent="0.45">
      <c r="A303" s="19" t="s">
        <v>31</v>
      </c>
      <c r="B303" s="19">
        <v>2024</v>
      </c>
      <c r="C303" s="12">
        <v>4987.6754087598092</v>
      </c>
      <c r="D303" s="13">
        <v>2198.0224559429262</v>
      </c>
      <c r="E303" s="13">
        <v>1289.9682841966815</v>
      </c>
      <c r="F303" s="13">
        <v>16.329170387615772</v>
      </c>
      <c r="G303" s="14">
        <v>323.89301775779262</v>
      </c>
      <c r="H303" s="15">
        <v>8815.8883370448275</v>
      </c>
      <c r="I303" s="13">
        <v>0</v>
      </c>
      <c r="J303" s="13">
        <v>0</v>
      </c>
      <c r="K303" s="16">
        <v>178.99894784462728</v>
      </c>
      <c r="L303" s="13">
        <v>0</v>
      </c>
      <c r="M303" s="17">
        <v>8538.7320621909712</v>
      </c>
      <c r="N303" s="18">
        <v>65.509560999999991</v>
      </c>
    </row>
    <row r="304" spans="1:14" x14ac:dyDescent="0.45">
      <c r="A304" s="5" t="s">
        <v>31</v>
      </c>
      <c r="B304" s="5">
        <v>2025</v>
      </c>
      <c r="C304" s="6">
        <v>4884.7229538688562</v>
      </c>
      <c r="D304" s="7">
        <v>2207.3975763030094</v>
      </c>
      <c r="E304" s="7">
        <v>1322.6100333301295</v>
      </c>
      <c r="F304" s="7">
        <v>19.201998945035236</v>
      </c>
      <c r="G304" s="8">
        <v>320.87920384400428</v>
      </c>
      <c r="H304" s="9">
        <v>8754.8117662910336</v>
      </c>
      <c r="I304" s="7">
        <v>0</v>
      </c>
      <c r="J304" s="7">
        <v>0</v>
      </c>
      <c r="K304" s="10">
        <v>170.17707194400049</v>
      </c>
      <c r="L304" s="7">
        <v>0</v>
      </c>
      <c r="M304" s="11">
        <v>8395.5336592612912</v>
      </c>
      <c r="N304" s="18">
        <v>64.410936000000007</v>
      </c>
    </row>
    <row r="305" spans="1:14" x14ac:dyDescent="0.45">
      <c r="A305" s="19" t="s">
        <v>31</v>
      </c>
      <c r="B305" s="19">
        <v>2026</v>
      </c>
      <c r="C305" s="12">
        <v>4883.3006016652016</v>
      </c>
      <c r="D305" s="13">
        <v>2107.4008277977719</v>
      </c>
      <c r="E305" s="13">
        <v>1332.8725614634939</v>
      </c>
      <c r="F305" s="13">
        <v>23.41807654475771</v>
      </c>
      <c r="G305" s="14">
        <v>316.1262894245055</v>
      </c>
      <c r="H305" s="15">
        <v>8663.1183568957294</v>
      </c>
      <c r="I305" s="13">
        <v>0</v>
      </c>
      <c r="J305" s="13">
        <v>0</v>
      </c>
      <c r="K305" s="16">
        <v>161.4120753635913</v>
      </c>
      <c r="L305" s="13">
        <v>0</v>
      </c>
      <c r="M305" s="17">
        <v>8547.481706174136</v>
      </c>
      <c r="N305" s="18">
        <v>65.576688687350838</v>
      </c>
    </row>
    <row r="306" spans="1:14" x14ac:dyDescent="0.45">
      <c r="A306" s="5" t="s">
        <v>31</v>
      </c>
      <c r="B306" s="5">
        <v>2027</v>
      </c>
      <c r="C306" s="6">
        <v>4841.5651883914206</v>
      </c>
      <c r="D306" s="7">
        <v>2103.1860261421762</v>
      </c>
      <c r="E306" s="7">
        <v>1335.148921274756</v>
      </c>
      <c r="F306" s="7">
        <v>27.838556839076695</v>
      </c>
      <c r="G306" s="8">
        <v>315.17791055623195</v>
      </c>
      <c r="H306" s="9">
        <v>8622.9166032036628</v>
      </c>
      <c r="I306" s="7">
        <v>0</v>
      </c>
      <c r="J306" s="7">
        <v>0</v>
      </c>
      <c r="K306" s="10">
        <v>153.78057385234166</v>
      </c>
      <c r="L306" s="7">
        <v>0</v>
      </c>
      <c r="M306" s="11">
        <v>8570.1786029996783</v>
      </c>
      <c r="N306" s="18">
        <v>65.750820365950673</v>
      </c>
    </row>
    <row r="307" spans="1:14" x14ac:dyDescent="0.45">
      <c r="A307" s="19" t="s">
        <v>31</v>
      </c>
      <c r="B307" s="19">
        <v>2028</v>
      </c>
      <c r="C307" s="12">
        <v>5204.9246464845364</v>
      </c>
      <c r="D307" s="13">
        <v>2101.0828401160343</v>
      </c>
      <c r="E307" s="13">
        <v>1335.4307084564623</v>
      </c>
      <c r="F307" s="13">
        <v>31.658062854538056</v>
      </c>
      <c r="G307" s="14">
        <v>314.86273264567575</v>
      </c>
      <c r="H307" s="15">
        <v>8987.9589905572466</v>
      </c>
      <c r="I307" s="13">
        <v>0</v>
      </c>
      <c r="J307" s="13">
        <v>0</v>
      </c>
      <c r="K307" s="16">
        <v>145.7988103217713</v>
      </c>
      <c r="L307" s="13">
        <v>0</v>
      </c>
      <c r="M307" s="17">
        <v>8842.1601802354762</v>
      </c>
      <c r="N307" s="18">
        <v>67.837476042113551</v>
      </c>
    </row>
    <row r="308" spans="1:14" x14ac:dyDescent="0.45">
      <c r="A308" s="5" t="s">
        <v>31</v>
      </c>
      <c r="B308" s="5">
        <v>2029</v>
      </c>
      <c r="C308" s="6">
        <v>5237.3443641110016</v>
      </c>
      <c r="D308" s="7">
        <v>2098.981757275918</v>
      </c>
      <c r="E308" s="7">
        <v>1335.7170646592956</v>
      </c>
      <c r="F308" s="7">
        <v>35.760724626558769</v>
      </c>
      <c r="G308" s="8">
        <v>314.54786991303007</v>
      </c>
      <c r="H308" s="9">
        <v>9022.3517805858028</v>
      </c>
      <c r="I308" s="7">
        <v>0</v>
      </c>
      <c r="J308" s="7">
        <v>0</v>
      </c>
      <c r="K308" s="10">
        <v>137.447706018102</v>
      </c>
      <c r="L308" s="7">
        <v>0</v>
      </c>
      <c r="M308" s="11">
        <v>8884.9040745677012</v>
      </c>
      <c r="N308" s="18">
        <v>68.165409244928668</v>
      </c>
    </row>
    <row r="309" spans="1:14" x14ac:dyDescent="0.45">
      <c r="A309" s="19" t="s">
        <v>31</v>
      </c>
      <c r="B309" s="19">
        <v>2030</v>
      </c>
      <c r="C309" s="12">
        <v>5411.9381266880191</v>
      </c>
      <c r="D309" s="13">
        <v>2096.8827755186421</v>
      </c>
      <c r="E309" s="13">
        <v>1336.0079998666602</v>
      </c>
      <c r="F309" s="13">
        <v>38.693766929225355</v>
      </c>
      <c r="G309" s="14">
        <v>314.23332204311703</v>
      </c>
      <c r="H309" s="15">
        <v>9197.7559910456639</v>
      </c>
      <c r="I309" s="13">
        <v>0</v>
      </c>
      <c r="J309" s="13">
        <v>0</v>
      </c>
      <c r="K309" s="16">
        <v>130.53872886245273</v>
      </c>
      <c r="L309" s="13">
        <v>0</v>
      </c>
      <c r="M309" s="17">
        <v>9067.2172621832106</v>
      </c>
      <c r="N309" s="18">
        <v>69.564124744866504</v>
      </c>
    </row>
    <row r="310" spans="1:14" x14ac:dyDescent="0.45">
      <c r="A310" s="5" t="s">
        <v>31</v>
      </c>
      <c r="B310" s="5">
        <v>2031</v>
      </c>
      <c r="C310" s="6">
        <v>5574.6415081210207</v>
      </c>
      <c r="D310" s="7">
        <v>2094.7858927431239</v>
      </c>
      <c r="E310" s="7">
        <v>1333.8146734966367</v>
      </c>
      <c r="F310" s="7">
        <v>42.095445051117025</v>
      </c>
      <c r="G310" s="8">
        <v>313.91908872107393</v>
      </c>
      <c r="H310" s="9">
        <v>9359.2566081329696</v>
      </c>
      <c r="I310" s="7">
        <v>0</v>
      </c>
      <c r="J310" s="7">
        <v>0</v>
      </c>
      <c r="K310" s="10">
        <v>126.07734836089112</v>
      </c>
      <c r="L310" s="7">
        <v>0</v>
      </c>
      <c r="M310" s="11">
        <v>9233.1792597720796</v>
      </c>
      <c r="N310" s="18">
        <v>70.837393132437882</v>
      </c>
    </row>
    <row r="311" spans="1:14" x14ac:dyDescent="0.45">
      <c r="A311" s="19" t="s">
        <v>31</v>
      </c>
      <c r="B311" s="19">
        <v>2032</v>
      </c>
      <c r="C311" s="12">
        <v>5717.1190092858242</v>
      </c>
      <c r="D311" s="13">
        <v>2092.6911068503805</v>
      </c>
      <c r="E311" s="13">
        <v>1329.8122654043525</v>
      </c>
      <c r="F311" s="13">
        <v>46.186848708257799</v>
      </c>
      <c r="G311" s="14">
        <v>313.60516963235284</v>
      </c>
      <c r="H311" s="15">
        <v>9499.4143998811669</v>
      </c>
      <c r="I311" s="13">
        <v>0</v>
      </c>
      <c r="J311" s="13">
        <v>0</v>
      </c>
      <c r="K311" s="16">
        <v>122.45969125641312</v>
      </c>
      <c r="L311" s="13">
        <v>0</v>
      </c>
      <c r="M311" s="17">
        <v>9376.9547086247549</v>
      </c>
      <c r="N311" s="18">
        <v>71.940445256373479</v>
      </c>
    </row>
    <row r="312" spans="1:14" x14ac:dyDescent="0.45">
      <c r="A312" s="5" t="s">
        <v>31</v>
      </c>
      <c r="B312" s="5">
        <v>2033</v>
      </c>
      <c r="C312" s="6">
        <v>5803.7069623458528</v>
      </c>
      <c r="D312" s="7">
        <v>2090.59841574353</v>
      </c>
      <c r="E312" s="7">
        <v>1325.8698799364472</v>
      </c>
      <c r="F312" s="7">
        <v>49.46092816065422</v>
      </c>
      <c r="G312" s="8">
        <v>313.29156446272049</v>
      </c>
      <c r="H312" s="9">
        <v>9582.9277506492035</v>
      </c>
      <c r="I312" s="7">
        <v>0</v>
      </c>
      <c r="J312" s="7">
        <v>0</v>
      </c>
      <c r="K312" s="10">
        <v>118.95056386506946</v>
      </c>
      <c r="L312" s="7">
        <v>0</v>
      </c>
      <c r="M312" s="11">
        <v>9463.9771867841337</v>
      </c>
      <c r="N312" s="18">
        <v>72.608085873250985</v>
      </c>
    </row>
    <row r="313" spans="1:14" x14ac:dyDescent="0.45">
      <c r="A313" s="19" t="s">
        <v>31</v>
      </c>
      <c r="B313" s="19">
        <v>2034</v>
      </c>
      <c r="C313" s="12">
        <v>5844.5672407597112</v>
      </c>
      <c r="D313" s="13">
        <v>2086.4172189120432</v>
      </c>
      <c r="E313" s="13">
        <v>1321.9872889691567</v>
      </c>
      <c r="F313" s="13">
        <v>53.489117459826659</v>
      </c>
      <c r="G313" s="14">
        <v>312.97827289825779</v>
      </c>
      <c r="H313" s="15">
        <v>9619.4391389989942</v>
      </c>
      <c r="I313" s="13">
        <v>0</v>
      </c>
      <c r="J313" s="13">
        <v>0</v>
      </c>
      <c r="K313" s="16">
        <v>115.1807917480245</v>
      </c>
      <c r="L313" s="13">
        <v>0</v>
      </c>
      <c r="M313" s="17">
        <v>9504.2583472509705</v>
      </c>
      <c r="N313" s="18">
        <v>72.917124863997344</v>
      </c>
    </row>
    <row r="314" spans="1:14" x14ac:dyDescent="0.45">
      <c r="A314" s="5" t="s">
        <v>31</v>
      </c>
      <c r="B314" s="5">
        <v>2035</v>
      </c>
      <c r="C314" s="6">
        <v>5963.01899563388</v>
      </c>
      <c r="D314" s="7">
        <v>2082.2443844742193</v>
      </c>
      <c r="E314" s="7">
        <v>1313.5688993588988</v>
      </c>
      <c r="F314" s="7">
        <v>57.921896806058363</v>
      </c>
      <c r="G314" s="8">
        <v>312.66529462535954</v>
      </c>
      <c r="H314" s="9">
        <v>9729.419470898416</v>
      </c>
      <c r="I314" s="7">
        <v>0</v>
      </c>
      <c r="J314" s="7">
        <v>0</v>
      </c>
      <c r="K314" s="10">
        <v>111.51313523806762</v>
      </c>
      <c r="L314" s="7">
        <v>0</v>
      </c>
      <c r="M314" s="11">
        <v>9617.9063356603492</v>
      </c>
      <c r="N314" s="18">
        <v>73.789037669669938</v>
      </c>
    </row>
    <row r="315" spans="1:14" x14ac:dyDescent="0.45">
      <c r="A315" s="19" t="s">
        <v>31</v>
      </c>
      <c r="B315" s="19">
        <v>2036</v>
      </c>
      <c r="C315" s="12">
        <v>6016.4706265206496</v>
      </c>
      <c r="D315" s="13">
        <v>2078.0798957052707</v>
      </c>
      <c r="E315" s="13">
        <v>1305.2052608688493</v>
      </c>
      <c r="F315" s="13">
        <v>56.317620564990705</v>
      </c>
      <c r="G315" s="14">
        <v>312.3526293307342</v>
      </c>
      <c r="H315" s="15">
        <v>9768.4260329904955</v>
      </c>
      <c r="I315" s="13">
        <v>0</v>
      </c>
      <c r="J315" s="13">
        <v>0</v>
      </c>
      <c r="K315" s="16">
        <v>108.31044941442782</v>
      </c>
      <c r="L315" s="13">
        <v>0</v>
      </c>
      <c r="M315" s="17">
        <v>9660.1155835760655</v>
      </c>
      <c r="N315" s="18">
        <v>74.11286903959224</v>
      </c>
    </row>
    <row r="316" spans="1:14" x14ac:dyDescent="0.45">
      <c r="A316" s="5" t="s">
        <v>31</v>
      </c>
      <c r="B316" s="5">
        <v>2037</v>
      </c>
      <c r="C316" s="6">
        <v>6037.9455587190096</v>
      </c>
      <c r="D316" s="7">
        <v>2073.9237359138601</v>
      </c>
      <c r="E316" s="7">
        <v>1296.8960111292038</v>
      </c>
      <c r="F316" s="7">
        <v>54.6638386287594</v>
      </c>
      <c r="G316" s="8">
        <v>312.04027670140346</v>
      </c>
      <c r="H316" s="9">
        <v>9775.4694210922371</v>
      </c>
      <c r="I316" s="7">
        <v>0</v>
      </c>
      <c r="J316" s="7">
        <v>0</v>
      </c>
      <c r="K316" s="10">
        <v>104.83792561805558</v>
      </c>
      <c r="L316" s="7">
        <v>0</v>
      </c>
      <c r="M316" s="11">
        <v>9670.6314954741829</v>
      </c>
      <c r="N316" s="18">
        <v>74.193547618910912</v>
      </c>
    </row>
    <row r="317" spans="1:14" x14ac:dyDescent="0.45">
      <c r="A317" s="19" t="s">
        <v>31</v>
      </c>
      <c r="B317" s="19">
        <v>2038</v>
      </c>
      <c r="C317" s="12">
        <v>6000.3449083507448</v>
      </c>
      <c r="D317" s="13">
        <v>2069.7758884420323</v>
      </c>
      <c r="E317" s="13">
        <v>1288.6407902023032</v>
      </c>
      <c r="F317" s="13">
        <v>52.970509480903218</v>
      </c>
      <c r="G317" s="14">
        <v>311.41619614800061</v>
      </c>
      <c r="H317" s="15">
        <v>9723.1482926239842</v>
      </c>
      <c r="I317" s="13">
        <v>0</v>
      </c>
      <c r="J317" s="13">
        <v>0</v>
      </c>
      <c r="K317" s="16">
        <v>101.45859997915126</v>
      </c>
      <c r="L317" s="13">
        <v>0</v>
      </c>
      <c r="M317" s="17">
        <v>9621.6896926448335</v>
      </c>
      <c r="N317" s="18">
        <v>73.818063765506494</v>
      </c>
    </row>
    <row r="318" spans="1:14" x14ac:dyDescent="0.45">
      <c r="A318" s="5" t="s">
        <v>31</v>
      </c>
      <c r="B318" s="5">
        <v>2039</v>
      </c>
      <c r="C318" s="6">
        <v>5716.8132089124711</v>
      </c>
      <c r="D318" s="7">
        <v>2049.0781295576121</v>
      </c>
      <c r="E318" s="7">
        <v>1280.4392405661358</v>
      </c>
      <c r="F318" s="7">
        <v>51.251488904067301</v>
      </c>
      <c r="G318" s="8">
        <v>310.79336375570466</v>
      </c>
      <c r="H318" s="9">
        <v>9408.3754316959912</v>
      </c>
      <c r="I318" s="7">
        <v>0</v>
      </c>
      <c r="J318" s="7">
        <v>0</v>
      </c>
      <c r="K318" s="10">
        <v>98.16967655299085</v>
      </c>
      <c r="L318" s="7">
        <v>0</v>
      </c>
      <c r="M318" s="11">
        <v>9310.2057551430007</v>
      </c>
      <c r="N318" s="18">
        <v>71.428344091007105</v>
      </c>
    </row>
    <row r="319" spans="1:14" x14ac:dyDescent="0.45">
      <c r="A319" s="19" t="s">
        <v>31</v>
      </c>
      <c r="B319" s="19">
        <v>2040</v>
      </c>
      <c r="C319" s="12">
        <v>5640.0897907636945</v>
      </c>
      <c r="D319" s="13">
        <v>2028.5873482620359</v>
      </c>
      <c r="E319" s="13">
        <v>1270.2539040585139</v>
      </c>
      <c r="F319" s="13">
        <v>49.119917134590374</v>
      </c>
      <c r="G319" s="14">
        <v>310.17177702819322</v>
      </c>
      <c r="H319" s="15">
        <v>9298.2227372470297</v>
      </c>
      <c r="I319" s="13">
        <v>0</v>
      </c>
      <c r="J319" s="13">
        <v>0</v>
      </c>
      <c r="K319" s="16">
        <v>95.334361820633632</v>
      </c>
      <c r="L319" s="13">
        <v>0</v>
      </c>
      <c r="M319" s="17">
        <v>9202.888375426397</v>
      </c>
      <c r="N319" s="18">
        <v>70.605000018175161</v>
      </c>
    </row>
    <row r="320" spans="1:14" x14ac:dyDescent="0.45">
      <c r="A320" s="5" t="s">
        <v>31</v>
      </c>
      <c r="B320" s="5">
        <v>2041</v>
      </c>
      <c r="C320" s="6">
        <v>5599.4211196793567</v>
      </c>
      <c r="D320" s="7">
        <v>2008.3014747794157</v>
      </c>
      <c r="E320" s="7">
        <v>1260.152087524682</v>
      </c>
      <c r="F320" s="7">
        <v>48.714089960784378</v>
      </c>
      <c r="G320" s="8">
        <v>309.24126169710865</v>
      </c>
      <c r="H320" s="9">
        <v>9225.8300336413467</v>
      </c>
      <c r="I320" s="7">
        <v>0</v>
      </c>
      <c r="J320" s="7">
        <v>0</v>
      </c>
      <c r="K320" s="10">
        <v>92.584106530247112</v>
      </c>
      <c r="L320" s="7">
        <v>0</v>
      </c>
      <c r="M320" s="11">
        <v>9133.2459271111002</v>
      </c>
      <c r="N320" s="18">
        <v>70.070699821978394</v>
      </c>
    </row>
    <row r="321" spans="1:14" x14ac:dyDescent="0.45">
      <c r="A321" s="19" t="s">
        <v>31</v>
      </c>
      <c r="B321" s="19">
        <v>2042</v>
      </c>
      <c r="C321" s="12">
        <v>5570.0686953011455</v>
      </c>
      <c r="D321" s="13">
        <v>1988.2184600316214</v>
      </c>
      <c r="E321" s="13">
        <v>1250.1330840986416</v>
      </c>
      <c r="F321" s="13">
        <v>48.278828928451347</v>
      </c>
      <c r="G321" s="14">
        <v>308.31353791201735</v>
      </c>
      <c r="H321" s="15">
        <v>9165.0126062718773</v>
      </c>
      <c r="I321" s="13">
        <v>0</v>
      </c>
      <c r="J321" s="13">
        <v>0</v>
      </c>
      <c r="K321" s="16">
        <v>89.550440351130547</v>
      </c>
      <c r="L321" s="13">
        <v>0</v>
      </c>
      <c r="M321" s="17">
        <v>9075.4621659207478</v>
      </c>
      <c r="N321" s="18">
        <v>69.627380040898686</v>
      </c>
    </row>
    <row r="322" spans="1:14" x14ac:dyDescent="0.45">
      <c r="A322" s="5" t="s">
        <v>31</v>
      </c>
      <c r="B322" s="5">
        <v>2043</v>
      </c>
      <c r="C322" s="6">
        <v>5540.6517737768354</v>
      </c>
      <c r="D322" s="7">
        <v>1968.3362754313052</v>
      </c>
      <c r="E322" s="7">
        <v>1240.1961930847167</v>
      </c>
      <c r="F322" s="7">
        <v>47.804339755253672</v>
      </c>
      <c r="G322" s="8">
        <v>306.15534314663324</v>
      </c>
      <c r="H322" s="9">
        <v>9103.143925194745</v>
      </c>
      <c r="I322" s="7">
        <v>0</v>
      </c>
      <c r="J322" s="7">
        <v>0</v>
      </c>
      <c r="K322" s="10">
        <v>86.962725148405866</v>
      </c>
      <c r="L322" s="7">
        <v>0</v>
      </c>
      <c r="M322" s="11">
        <v>9016.1812000463397</v>
      </c>
      <c r="N322" s="18">
        <v>69.172573633834546</v>
      </c>
    </row>
    <row r="323" spans="1:14" x14ac:dyDescent="0.45">
      <c r="A323" s="19" t="s">
        <v>31</v>
      </c>
      <c r="B323" s="19">
        <v>2044</v>
      </c>
      <c r="C323" s="12">
        <v>5506.0393984112334</v>
      </c>
      <c r="D323" s="13">
        <v>1948.6529126769924</v>
      </c>
      <c r="E323" s="13">
        <v>1230.3407199021417</v>
      </c>
      <c r="F323" s="13">
        <v>47.386996451761966</v>
      </c>
      <c r="G323" s="14">
        <v>304.01225574460682</v>
      </c>
      <c r="H323" s="15">
        <v>9036.4322831867357</v>
      </c>
      <c r="I323" s="13">
        <v>0</v>
      </c>
      <c r="J323" s="13">
        <v>0</v>
      </c>
      <c r="K323" s="16">
        <v>84.08672285432128</v>
      </c>
      <c r="L323" s="13">
        <v>0</v>
      </c>
      <c r="M323" s="17">
        <v>8952.3455603324146</v>
      </c>
      <c r="N323" s="18">
        <v>68.682823551110857</v>
      </c>
    </row>
    <row r="324" spans="1:14" x14ac:dyDescent="0.45">
      <c r="A324" s="5" t="s">
        <v>31</v>
      </c>
      <c r="B324" s="5">
        <v>2045</v>
      </c>
      <c r="C324" s="6">
        <v>5443.3035786241589</v>
      </c>
      <c r="D324" s="7">
        <v>1929.1663835502222</v>
      </c>
      <c r="E324" s="7">
        <v>1220.5659760301546</v>
      </c>
      <c r="F324" s="7">
        <v>46.757414638980372</v>
      </c>
      <c r="G324" s="8">
        <v>301.88416995439457</v>
      </c>
      <c r="H324" s="9">
        <v>8941.6775227979088</v>
      </c>
      <c r="I324" s="7">
        <v>0</v>
      </c>
      <c r="J324" s="7">
        <v>0</v>
      </c>
      <c r="K324" s="10">
        <v>81.651941620077636</v>
      </c>
      <c r="L324" s="7">
        <v>0</v>
      </c>
      <c r="M324" s="11">
        <v>8860.0255811778316</v>
      </c>
      <c r="N324" s="18">
        <v>67.974540253087568</v>
      </c>
    </row>
    <row r="325" spans="1:14" x14ac:dyDescent="0.45">
      <c r="A325" s="19" t="s">
        <v>31</v>
      </c>
      <c r="B325" s="19">
        <v>2046</v>
      </c>
      <c r="C325" s="12">
        <v>5408.3050099015009</v>
      </c>
      <c r="D325" s="13">
        <v>1909.87471971472</v>
      </c>
      <c r="E325" s="13">
        <v>1210.8712789535982</v>
      </c>
      <c r="F325" s="13">
        <v>46.431297189136835</v>
      </c>
      <c r="G325" s="14">
        <v>299.77098076471384</v>
      </c>
      <c r="H325" s="15">
        <v>8875.2532865236699</v>
      </c>
      <c r="I325" s="13">
        <v>0</v>
      </c>
      <c r="J325" s="13">
        <v>0</v>
      </c>
      <c r="K325" s="16">
        <v>78.924285275419678</v>
      </c>
      <c r="L325" s="13">
        <v>0</v>
      </c>
      <c r="M325" s="17">
        <v>8796.3290012482503</v>
      </c>
      <c r="N325" s="18">
        <v>67.485857043684035</v>
      </c>
    </row>
    <row r="326" spans="1:14" x14ac:dyDescent="0.45">
      <c r="A326" s="5" t="s">
        <v>31</v>
      </c>
      <c r="B326" s="5">
        <v>2047</v>
      </c>
      <c r="C326" s="6">
        <v>5364.5245230537503</v>
      </c>
      <c r="D326" s="7">
        <v>1890.7759725175731</v>
      </c>
      <c r="E326" s="7">
        <v>1201.2559521090211</v>
      </c>
      <c r="F326" s="7">
        <v>46.068126978403214</v>
      </c>
      <c r="G326" s="8">
        <v>297.6725838993608</v>
      </c>
      <c r="H326" s="9">
        <v>8800.297158558109</v>
      </c>
      <c r="I326" s="7">
        <v>0</v>
      </c>
      <c r="J326" s="7">
        <v>0</v>
      </c>
      <c r="K326" s="10">
        <v>75.90156251723657</v>
      </c>
      <c r="L326" s="7">
        <v>0</v>
      </c>
      <c r="M326" s="11">
        <v>8724.395596040873</v>
      </c>
      <c r="N326" s="18">
        <v>66.93398051657806</v>
      </c>
    </row>
    <row r="327" spans="1:14" x14ac:dyDescent="0.45">
      <c r="A327" s="19" t="s">
        <v>31</v>
      </c>
      <c r="B327" s="19">
        <v>2048</v>
      </c>
      <c r="C327" s="12">
        <v>5335.4082129814205</v>
      </c>
      <c r="D327" s="13">
        <v>1871.8682127923973</v>
      </c>
      <c r="E327" s="13">
        <v>1191.7193248312751</v>
      </c>
      <c r="F327" s="13">
        <v>45.772634071578302</v>
      </c>
      <c r="G327" s="14">
        <v>295.58887581206523</v>
      </c>
      <c r="H327" s="15">
        <v>8740.3572604887358</v>
      </c>
      <c r="I327" s="13">
        <v>0</v>
      </c>
      <c r="J327" s="13">
        <v>0</v>
      </c>
      <c r="K327" s="16">
        <v>73.679403423835709</v>
      </c>
      <c r="L327" s="13">
        <v>0</v>
      </c>
      <c r="M327" s="17">
        <v>8666.6778570649003</v>
      </c>
      <c r="N327" s="18">
        <v>66.491167261086545</v>
      </c>
    </row>
    <row r="328" spans="1:14" x14ac:dyDescent="0.45">
      <c r="A328" s="5" t="s">
        <v>31</v>
      </c>
      <c r="B328" s="5">
        <v>2049</v>
      </c>
      <c r="C328" s="6">
        <v>5299.9877319480102</v>
      </c>
      <c r="D328" s="7">
        <v>1853.1495306644736</v>
      </c>
      <c r="E328" s="7">
        <v>1182.260732300603</v>
      </c>
      <c r="F328" s="7">
        <v>45.291109527719335</v>
      </c>
      <c r="G328" s="8">
        <v>293.51975368138079</v>
      </c>
      <c r="H328" s="9">
        <v>8674.2088581221869</v>
      </c>
      <c r="I328" s="7">
        <v>0</v>
      </c>
      <c r="J328" s="7">
        <v>0</v>
      </c>
      <c r="K328" s="10">
        <v>70.426153460912019</v>
      </c>
      <c r="L328" s="7">
        <v>0</v>
      </c>
      <c r="M328" s="11">
        <v>8603.7827046612747</v>
      </c>
      <c r="N328" s="18">
        <v>66.008632642014263</v>
      </c>
    </row>
    <row r="329" spans="1:14" x14ac:dyDescent="0.45">
      <c r="A329" s="19" t="s">
        <v>31</v>
      </c>
      <c r="B329" s="19">
        <v>2050</v>
      </c>
      <c r="C329" s="12">
        <v>5280.3242507509531</v>
      </c>
      <c r="D329" s="13">
        <v>1834.6180353578286</v>
      </c>
      <c r="E329" s="13">
        <v>1172.8795154902141</v>
      </c>
      <c r="F329" s="13">
        <v>44.796371774773931</v>
      </c>
      <c r="G329" s="14">
        <v>291.46511540561113</v>
      </c>
      <c r="H329" s="15">
        <v>8624.0832887793804</v>
      </c>
      <c r="I329" s="13">
        <v>0</v>
      </c>
      <c r="J329" s="13">
        <v>0</v>
      </c>
      <c r="K329" s="16">
        <v>67.969405422489501</v>
      </c>
      <c r="L329" s="13">
        <v>0</v>
      </c>
      <c r="M329" s="17">
        <v>8556.1138833568912</v>
      </c>
      <c r="N329" s="18">
        <v>65.642915163787606</v>
      </c>
    </row>
    <row r="330" spans="1:14" x14ac:dyDescent="0.45">
      <c r="A330" s="5" t="s">
        <v>32</v>
      </c>
      <c r="B330" s="5">
        <v>2010</v>
      </c>
      <c r="C330" s="6" cm="1">
        <f t="array" ref="C330:M370">'[9]Master Reference'!$B$6:$L$46</f>
        <v>1363.1320547945204</v>
      </c>
      <c r="D330" s="7">
        <v>644.54082191780822</v>
      </c>
      <c r="E330" s="7">
        <v>3.8860273972602739</v>
      </c>
      <c r="F330" s="7">
        <v>26.662465753424655</v>
      </c>
      <c r="G330" s="8">
        <v>2821.4222423011247</v>
      </c>
      <c r="H330" s="9">
        <v>4859.6436121641382</v>
      </c>
      <c r="I330" s="7">
        <v>132.69836480133998</v>
      </c>
      <c r="J330" s="7">
        <v>3018.1306082400001</v>
      </c>
      <c r="K330" s="10">
        <v>4901.3015933153129</v>
      </c>
      <c r="L330" s="7">
        <v>287.74874958904104</v>
      </c>
      <c r="M330" s="11">
        <v>0</v>
      </c>
      <c r="N330" s="18" cm="1">
        <f t="array" ref="N330:N370">'[9]Master Reference'!$P$6:$P$46</f>
        <v>0</v>
      </c>
    </row>
    <row r="331" spans="1:14" x14ac:dyDescent="0.45">
      <c r="A331" s="19" t="s">
        <v>32</v>
      </c>
      <c r="B331" s="19">
        <v>2011</v>
      </c>
      <c r="C331" s="12">
        <v>1184.9145205479451</v>
      </c>
      <c r="D331" s="13">
        <v>885.79835616438345</v>
      </c>
      <c r="E331" s="13">
        <v>3.993972602739726</v>
      </c>
      <c r="F331" s="13">
        <v>29.361095890410958</v>
      </c>
      <c r="G331" s="14">
        <v>2310.7264634898625</v>
      </c>
      <c r="H331" s="15">
        <v>4414.7944086953412</v>
      </c>
      <c r="I331" s="13">
        <v>49.644705599999995</v>
      </c>
      <c r="J331" s="13">
        <v>3270.8735722799997</v>
      </c>
      <c r="K331" s="16">
        <v>5229.1381940443825</v>
      </c>
      <c r="L331" s="13">
        <v>195.44802904109588</v>
      </c>
      <c r="M331" s="17">
        <v>0</v>
      </c>
      <c r="N331" s="18">
        <v>0</v>
      </c>
    </row>
    <row r="332" spans="1:14" x14ac:dyDescent="0.45">
      <c r="A332" s="5" t="s">
        <v>32</v>
      </c>
      <c r="B332" s="5">
        <v>2012</v>
      </c>
      <c r="C332" s="6">
        <v>1244.9320547945204</v>
      </c>
      <c r="D332" s="7">
        <v>1067.901917808219</v>
      </c>
      <c r="E332" s="7">
        <v>2.590684931506849</v>
      </c>
      <c r="F332" s="7">
        <v>31.52</v>
      </c>
      <c r="G332" s="8">
        <v>1353.6726229899309</v>
      </c>
      <c r="H332" s="9">
        <v>3700.6172805241772</v>
      </c>
      <c r="I332" s="7">
        <v>161.46157352459014</v>
      </c>
      <c r="J332" s="7">
        <v>3122.8690582800004</v>
      </c>
      <c r="K332" s="10">
        <v>5401.5383359141779</v>
      </c>
      <c r="L332" s="7">
        <v>229.62900821917805</v>
      </c>
      <c r="M332" s="11">
        <v>0</v>
      </c>
      <c r="N332" s="18">
        <v>0</v>
      </c>
    </row>
    <row r="333" spans="1:14" x14ac:dyDescent="0.45">
      <c r="A333" s="19" t="s">
        <v>32</v>
      </c>
      <c r="B333" s="19">
        <v>2013</v>
      </c>
      <c r="C333" s="12">
        <v>1459.4191780821918</v>
      </c>
      <c r="D333" s="13">
        <v>1053.9769863013698</v>
      </c>
      <c r="E333" s="13">
        <v>2.4827397260273973</v>
      </c>
      <c r="F333" s="13">
        <v>31.196164383561641</v>
      </c>
      <c r="G333" s="14">
        <v>1261.6769193364375</v>
      </c>
      <c r="H333" s="15">
        <v>3808.7519878295884</v>
      </c>
      <c r="I333" s="13">
        <v>225.62388359999997</v>
      </c>
      <c r="J333" s="13">
        <v>3314.4440914799998</v>
      </c>
      <c r="K333" s="16">
        <v>5690.6419847731504</v>
      </c>
      <c r="L333" s="13">
        <v>239.99652</v>
      </c>
      <c r="M333" s="17">
        <v>156.50447273279997</v>
      </c>
      <c r="N333" s="18">
        <v>1.1749585039999999</v>
      </c>
    </row>
    <row r="334" spans="1:14" x14ac:dyDescent="0.45">
      <c r="A334" s="5" t="s">
        <v>32</v>
      </c>
      <c r="B334" s="5">
        <v>2014</v>
      </c>
      <c r="C334" s="6">
        <v>1496.1205479452055</v>
      </c>
      <c r="D334" s="7">
        <v>1008.3161643835615</v>
      </c>
      <c r="E334" s="7">
        <v>2.4827397260273973</v>
      </c>
      <c r="F334" s="7">
        <v>29.792876712328766</v>
      </c>
      <c r="G334" s="8">
        <v>1217.5744527567117</v>
      </c>
      <c r="H334" s="9">
        <v>3754.2867815238351</v>
      </c>
      <c r="I334" s="7">
        <v>179.88020639999999</v>
      </c>
      <c r="J334" s="7">
        <v>3325.2603577199993</v>
      </c>
      <c r="K334" s="10">
        <v>5592.7965061473969</v>
      </c>
      <c r="L334" s="7">
        <v>243.76588273972604</v>
      </c>
      <c r="M334" s="11">
        <v>205.29049068</v>
      </c>
      <c r="N334" s="18">
        <v>1.5412199000000002</v>
      </c>
    </row>
    <row r="335" spans="1:14" x14ac:dyDescent="0.45">
      <c r="A335" s="19" t="s">
        <v>32</v>
      </c>
      <c r="B335" s="19">
        <v>2015</v>
      </c>
      <c r="C335" s="12">
        <v>1444.0909589041094</v>
      </c>
      <c r="D335" s="13">
        <v>1001.515616438356</v>
      </c>
      <c r="E335" s="13">
        <v>2.6986301369863011</v>
      </c>
      <c r="F335" s="13">
        <v>28.497534246575338</v>
      </c>
      <c r="G335" s="14">
        <v>1586.3146536416434</v>
      </c>
      <c r="H335" s="15">
        <v>4063.1173933676705</v>
      </c>
      <c r="I335" s="13">
        <v>153.34703279999999</v>
      </c>
      <c r="J335" s="13">
        <v>3355.3068811200001</v>
      </c>
      <c r="K335" s="16">
        <v>5668.5746614268492</v>
      </c>
      <c r="L335" s="13">
        <v>130.5724882191781</v>
      </c>
      <c r="M335" s="17">
        <v>186.30949547519998</v>
      </c>
      <c r="N335" s="18">
        <v>1.398719936</v>
      </c>
    </row>
    <row r="336" spans="1:14" x14ac:dyDescent="0.45">
      <c r="A336" s="5" t="s">
        <v>32</v>
      </c>
      <c r="B336" s="5">
        <v>2016</v>
      </c>
      <c r="C336" s="6">
        <v>1431.3534246575341</v>
      </c>
      <c r="D336" s="7">
        <v>1303.1145205479452</v>
      </c>
      <c r="E336" s="7">
        <v>2.6986301369863011</v>
      </c>
      <c r="F336" s="7">
        <v>22.452602739726025</v>
      </c>
      <c r="G336" s="8">
        <v>1511.6883735171887</v>
      </c>
      <c r="H336" s="9">
        <v>4271.3075515993805</v>
      </c>
      <c r="I336" s="7">
        <v>163.46540557377048</v>
      </c>
      <c r="J336" s="7">
        <v>3279.4688617199999</v>
      </c>
      <c r="K336" s="10">
        <v>6009.1779278526737</v>
      </c>
      <c r="L336" s="7">
        <v>58.207887123287669</v>
      </c>
      <c r="M336" s="11">
        <v>135.16764918120001</v>
      </c>
      <c r="N336" s="18">
        <v>1.0147721410000001</v>
      </c>
    </row>
    <row r="337" spans="1:14" x14ac:dyDescent="0.45">
      <c r="A337" s="19" t="s">
        <v>32</v>
      </c>
      <c r="B337" s="19">
        <v>2017</v>
      </c>
      <c r="C337" s="12">
        <v>1281.5254794520547</v>
      </c>
      <c r="D337" s="13">
        <v>1798.7989041095889</v>
      </c>
      <c r="E337" s="13">
        <v>2.8065753424657531</v>
      </c>
      <c r="F337" s="13">
        <v>15.975890410958904</v>
      </c>
      <c r="G337" s="14">
        <v>1136.6109412547949</v>
      </c>
      <c r="H337" s="15">
        <v>4235.7177905698627</v>
      </c>
      <c r="I337" s="13">
        <v>159.46957079999999</v>
      </c>
      <c r="J337" s="13">
        <v>3542.2427447999989</v>
      </c>
      <c r="K337" s="16">
        <v>6542.6109765534247</v>
      </c>
      <c r="L337" s="13">
        <v>70.520863561643836</v>
      </c>
      <c r="M337" s="17">
        <v>187.68728750399995</v>
      </c>
      <c r="N337" s="18">
        <v>1.4090637199999998</v>
      </c>
    </row>
    <row r="338" spans="1:14" x14ac:dyDescent="0.45">
      <c r="A338" s="5" t="s">
        <v>32</v>
      </c>
      <c r="B338" s="5">
        <v>2018</v>
      </c>
      <c r="C338" s="6">
        <v>1245.9035616438355</v>
      </c>
      <c r="D338" s="7">
        <v>2019.22301369863</v>
      </c>
      <c r="E338" s="7">
        <v>2.6986301369863011</v>
      </c>
      <c r="F338" s="7">
        <v>13.061369863013697</v>
      </c>
      <c r="G338" s="8">
        <v>857.79220663451997</v>
      </c>
      <c r="H338" s="9">
        <v>4138.6787819769852</v>
      </c>
      <c r="I338" s="7">
        <v>184.66514999999998</v>
      </c>
      <c r="J338" s="7">
        <v>3264.8959425599996</v>
      </c>
      <c r="K338" s="10">
        <v>6509.7919029545201</v>
      </c>
      <c r="L338" s="7">
        <v>59.408240547945205</v>
      </c>
      <c r="M338" s="11">
        <v>161.24750135639997</v>
      </c>
      <c r="N338" s="18">
        <v>1.2105668269999998</v>
      </c>
    </row>
    <row r="339" spans="1:14" x14ac:dyDescent="0.45">
      <c r="A339" s="19" t="s">
        <v>32</v>
      </c>
      <c r="B339" s="19">
        <v>2019</v>
      </c>
      <c r="C339" s="12">
        <v>1433.9733372132205</v>
      </c>
      <c r="D339" s="13">
        <v>1999.6849315068494</v>
      </c>
      <c r="E339" s="13">
        <v>2.590684931506849</v>
      </c>
      <c r="F339" s="13">
        <v>10.5786301369863</v>
      </c>
      <c r="G339" s="14">
        <v>1352.491953956488</v>
      </c>
      <c r="H339" s="15">
        <v>4799.3195377450511</v>
      </c>
      <c r="I339" s="13">
        <v>138.13719119999999</v>
      </c>
      <c r="J339" s="13">
        <v>3397.3065194399996</v>
      </c>
      <c r="K339" s="16">
        <v>6552.3354433037857</v>
      </c>
      <c r="L339" s="13">
        <v>60.792741369863009</v>
      </c>
      <c r="M339" s="17">
        <v>324.8411282222973</v>
      </c>
      <c r="N339" s="18">
        <v>2.438747208876106</v>
      </c>
    </row>
    <row r="340" spans="1:14" x14ac:dyDescent="0.45">
      <c r="A340" s="5" t="s">
        <v>32</v>
      </c>
      <c r="B340" s="5">
        <v>2020</v>
      </c>
      <c r="C340" s="6">
        <v>1293.8218251648907</v>
      </c>
      <c r="D340" s="7">
        <v>1786.6010958904108</v>
      </c>
      <c r="E340" s="7">
        <v>1.6191780821917809</v>
      </c>
      <c r="F340" s="7">
        <v>7.0164383561643833</v>
      </c>
      <c r="G340" s="8">
        <v>2669.1174560903355</v>
      </c>
      <c r="H340" s="9">
        <v>5758.1759935839927</v>
      </c>
      <c r="I340" s="7">
        <v>149.77625050819668</v>
      </c>
      <c r="J340" s="7">
        <v>3284.1162896399996</v>
      </c>
      <c r="K340" s="10">
        <v>5165.437612402814</v>
      </c>
      <c r="L340" s="7">
        <v>41.309694019726024</v>
      </c>
      <c r="M340" s="11">
        <v>332.7718960280265</v>
      </c>
      <c r="N340" s="18">
        <v>2.498287507717917</v>
      </c>
    </row>
    <row r="341" spans="1:14" x14ac:dyDescent="0.45">
      <c r="A341" s="19" t="s">
        <v>32</v>
      </c>
      <c r="B341" s="19">
        <v>2021</v>
      </c>
      <c r="C341" s="12">
        <v>1318.6082141146626</v>
      </c>
      <c r="D341" s="13">
        <v>1917.970410958904</v>
      </c>
      <c r="E341" s="13">
        <v>1.2953424657534247</v>
      </c>
      <c r="F341" s="13">
        <v>3.7780821917808218</v>
      </c>
      <c r="G341" s="14">
        <v>2669.7224911463618</v>
      </c>
      <c r="H341" s="15">
        <v>5911.374540877463</v>
      </c>
      <c r="I341" s="13">
        <v>203.82996599999998</v>
      </c>
      <c r="J341" s="13">
        <v>3311.339079599999</v>
      </c>
      <c r="K341" s="16">
        <v>5514.5750431002125</v>
      </c>
      <c r="L341" s="13">
        <v>37.13657739287671</v>
      </c>
      <c r="M341" s="17">
        <v>103.02600828899956</v>
      </c>
      <c r="N341" s="18">
        <v>0.77346853069819499</v>
      </c>
    </row>
    <row r="342" spans="1:14" x14ac:dyDescent="0.45">
      <c r="A342" s="5" t="s">
        <v>32</v>
      </c>
      <c r="B342" s="5">
        <v>2022</v>
      </c>
      <c r="C342" s="6">
        <v>1384.214614826541</v>
      </c>
      <c r="D342" s="7">
        <v>1467.4071232876711</v>
      </c>
      <c r="E342" s="7">
        <v>1.4967170667336935</v>
      </c>
      <c r="F342" s="7">
        <v>4.8813850156946081</v>
      </c>
      <c r="G342" s="8">
        <v>3351.6103532231541</v>
      </c>
      <c r="H342" s="9">
        <v>6209.610193419795</v>
      </c>
      <c r="I342" s="7">
        <v>226.19304719999997</v>
      </c>
      <c r="J342" s="7">
        <v>3608.0481401999991</v>
      </c>
      <c r="K342" s="10">
        <v>5254.5370440371189</v>
      </c>
      <c r="L342" s="7">
        <v>24.963623013698626</v>
      </c>
      <c r="M342" s="11">
        <v>301.93029917904136</v>
      </c>
      <c r="N342" s="18">
        <v>2.2667439878306408</v>
      </c>
    </row>
    <row r="343" spans="1:14" x14ac:dyDescent="0.45">
      <c r="A343" s="19" t="s">
        <v>32</v>
      </c>
      <c r="B343" s="19">
        <v>2023</v>
      </c>
      <c r="C343" s="12">
        <v>1273.9578095624554</v>
      </c>
      <c r="D343" s="13">
        <v>1940.8810684523723</v>
      </c>
      <c r="E343" s="13">
        <v>1.549484839512379</v>
      </c>
      <c r="F343" s="13">
        <v>4.9571065577388636</v>
      </c>
      <c r="G343" s="14">
        <v>2071.2823156960476</v>
      </c>
      <c r="H343" s="15">
        <v>5292.6277851081268</v>
      </c>
      <c r="I343" s="13">
        <v>235.60935479999998</v>
      </c>
      <c r="J343" s="13">
        <v>3524.6067983999997</v>
      </c>
      <c r="K343" s="16">
        <v>5433.0313521048793</v>
      </c>
      <c r="L343" s="13">
        <v>0</v>
      </c>
      <c r="M343" s="17">
        <v>250.91615359769423</v>
      </c>
      <c r="N343" s="18">
        <v>1.8837549068895965</v>
      </c>
    </row>
    <row r="344" spans="1:14" x14ac:dyDescent="0.45">
      <c r="A344" s="5" t="s">
        <v>32</v>
      </c>
      <c r="B344" s="5">
        <v>2024</v>
      </c>
      <c r="C344" s="6">
        <v>1305.031962865291</v>
      </c>
      <c r="D344" s="7">
        <v>1959.0013003619897</v>
      </c>
      <c r="E344" s="7">
        <v>1.6101579971798414</v>
      </c>
      <c r="F344" s="7">
        <v>5.1640574728428392</v>
      </c>
      <c r="G344" s="8">
        <v>2334.2899347908383</v>
      </c>
      <c r="H344" s="9">
        <v>5605.0974134881417</v>
      </c>
      <c r="I344" s="7">
        <v>227.70731793442624</v>
      </c>
      <c r="J344" s="7">
        <v>3548.1290259599996</v>
      </c>
      <c r="K344" s="10">
        <v>5158.7047303176696</v>
      </c>
      <c r="L344" s="7">
        <v>0</v>
      </c>
      <c r="M344" s="11">
        <v>433.17186119999991</v>
      </c>
      <c r="N344" s="18">
        <v>3.2520409999999997</v>
      </c>
    </row>
    <row r="345" spans="1:14" x14ac:dyDescent="0.45">
      <c r="A345" s="19" t="s">
        <v>32</v>
      </c>
      <c r="B345" s="19">
        <v>2025</v>
      </c>
      <c r="C345" s="12">
        <v>1333.8823619058312</v>
      </c>
      <c r="D345" s="13">
        <v>1976.684601322499</v>
      </c>
      <c r="E345" s="13">
        <v>1.6795842170634661</v>
      </c>
      <c r="F345" s="13">
        <v>5.3975071416778873</v>
      </c>
      <c r="G345" s="14">
        <v>2390.100675734604</v>
      </c>
      <c r="H345" s="15">
        <v>5707.7447303216759</v>
      </c>
      <c r="I345" s="13">
        <v>200</v>
      </c>
      <c r="J345" s="13">
        <v>3368.0723101999993</v>
      </c>
      <c r="K345" s="16">
        <v>5024.3754999712164</v>
      </c>
      <c r="L345" s="13">
        <v>0</v>
      </c>
      <c r="M345" s="17">
        <v>450.40000000000003</v>
      </c>
      <c r="N345" s="18">
        <v>3.3813813813813818</v>
      </c>
    </row>
    <row r="346" spans="1:14" x14ac:dyDescent="0.45">
      <c r="A346" s="5" t="s">
        <v>32</v>
      </c>
      <c r="B346" s="5">
        <v>2026</v>
      </c>
      <c r="C346" s="6">
        <v>1333.528676739794</v>
      </c>
      <c r="D346" s="7">
        <v>1994.5710360144571</v>
      </c>
      <c r="E346" s="7">
        <v>1.8641885455388842</v>
      </c>
      <c r="F346" s="7">
        <v>5.6092447800036842</v>
      </c>
      <c r="G346" s="8">
        <v>2472.0538464971332</v>
      </c>
      <c r="H346" s="9">
        <v>5807.6269925769275</v>
      </c>
      <c r="I346" s="7">
        <v>150</v>
      </c>
      <c r="J346" s="7">
        <v>3336.49328096</v>
      </c>
      <c r="K346" s="10">
        <v>4948.8904820316011</v>
      </c>
      <c r="L346" s="7">
        <v>0</v>
      </c>
      <c r="M346" s="11">
        <v>503.19999999999993</v>
      </c>
      <c r="N346" s="18">
        <v>3.7777777777777777</v>
      </c>
    </row>
    <row r="347" spans="1:14" x14ac:dyDescent="0.45">
      <c r="A347" s="19" t="s">
        <v>32</v>
      </c>
      <c r="B347" s="19">
        <v>2027</v>
      </c>
      <c r="C347" s="12">
        <v>1378.1497120828374</v>
      </c>
      <c r="D347" s="13">
        <v>2012.6634839644298</v>
      </c>
      <c r="E347" s="13">
        <v>2.1121384617713606</v>
      </c>
      <c r="F347" s="13">
        <v>5.7988570444371605</v>
      </c>
      <c r="G347" s="14">
        <v>2566.6247956546367</v>
      </c>
      <c r="H347" s="15">
        <v>5965.3489872081127</v>
      </c>
      <c r="I347" s="13">
        <v>30</v>
      </c>
      <c r="J347" s="13">
        <v>3328.1893983999994</v>
      </c>
      <c r="K347" s="16">
        <v>4898.5299182815434</v>
      </c>
      <c r="L347" s="13">
        <v>0</v>
      </c>
      <c r="M347" s="17">
        <v>588.79999999999995</v>
      </c>
      <c r="N347" s="18">
        <v>4.4204204204204203</v>
      </c>
    </row>
    <row r="348" spans="1:14" x14ac:dyDescent="0.45">
      <c r="A348" s="5" t="s">
        <v>32</v>
      </c>
      <c r="B348" s="5">
        <v>2028</v>
      </c>
      <c r="C348" s="6">
        <v>1418.5658744582618</v>
      </c>
      <c r="D348" s="7">
        <v>2030.9648720689061</v>
      </c>
      <c r="E348" s="7">
        <v>2.3757098181286405</v>
      </c>
      <c r="F348" s="7">
        <v>5.9662694758457606</v>
      </c>
      <c r="G348" s="8">
        <v>2641.4581171024574</v>
      </c>
      <c r="H348" s="9">
        <v>6099.3308429236004</v>
      </c>
      <c r="I348" s="7">
        <v>30</v>
      </c>
      <c r="J348" s="7">
        <v>3480.4693060399991</v>
      </c>
      <c r="K348" s="10">
        <v>5030.815550822449</v>
      </c>
      <c r="L348" s="7">
        <v>0</v>
      </c>
      <c r="M348" s="11">
        <v>668.80000000000007</v>
      </c>
      <c r="N348" s="18">
        <v>5.0210210210210215</v>
      </c>
    </row>
    <row r="349" spans="1:14" x14ac:dyDescent="0.45">
      <c r="A349" s="19" t="s">
        <v>32</v>
      </c>
      <c r="B349" s="19">
        <v>2029</v>
      </c>
      <c r="C349" s="12">
        <v>1459.6337962078364</v>
      </c>
      <c r="D349" s="13">
        <v>2049.4781754475471</v>
      </c>
      <c r="E349" s="13">
        <v>2.6521582648818258</v>
      </c>
      <c r="F349" s="13">
        <v>6.1100541191523909</v>
      </c>
      <c r="G349" s="14">
        <v>2634.9038905745647</v>
      </c>
      <c r="H349" s="15">
        <v>6152.7780746139824</v>
      </c>
      <c r="I349" s="13">
        <v>30</v>
      </c>
      <c r="J349" s="13">
        <v>3423.6709708800008</v>
      </c>
      <c r="K349" s="16">
        <v>4964.4622849331308</v>
      </c>
      <c r="L349" s="13">
        <v>0</v>
      </c>
      <c r="M349" s="17">
        <v>736.8</v>
      </c>
      <c r="N349" s="18">
        <v>5.5315315315315319</v>
      </c>
    </row>
    <row r="350" spans="1:14" x14ac:dyDescent="0.45">
      <c r="A350" s="5" t="s">
        <v>32</v>
      </c>
      <c r="B350" s="5">
        <v>2030</v>
      </c>
      <c r="C350" s="6">
        <v>1501.6978603024668</v>
      </c>
      <c r="D350" s="7">
        <v>2068.2064183125958</v>
      </c>
      <c r="E350" s="7">
        <v>2.9493863557322468</v>
      </c>
      <c r="F350" s="7">
        <v>6.2798256921918174</v>
      </c>
      <c r="G350" s="8">
        <v>2637.6035223017716</v>
      </c>
      <c r="H350" s="9">
        <v>6216.7370129647588</v>
      </c>
      <c r="I350" s="7">
        <v>30</v>
      </c>
      <c r="J350" s="7">
        <v>3370.7248156800001</v>
      </c>
      <c r="K350" s="10">
        <v>4880.8770398313936</v>
      </c>
      <c r="L350" s="7">
        <v>0</v>
      </c>
      <c r="M350" s="11">
        <v>820.80000000000007</v>
      </c>
      <c r="N350" s="18">
        <v>6.1621621621621632</v>
      </c>
    </row>
    <row r="351" spans="1:14" x14ac:dyDescent="0.45">
      <c r="A351" s="19" t="s">
        <v>32</v>
      </c>
      <c r="B351" s="19">
        <v>2031</v>
      </c>
      <c r="C351" s="12">
        <v>1545.7985498916366</v>
      </c>
      <c r="D351" s="13">
        <v>2087.1526748547676</v>
      </c>
      <c r="E351" s="13">
        <v>3.2880863148025701</v>
      </c>
      <c r="F351" s="13">
        <v>6.6905392859848059</v>
      </c>
      <c r="G351" s="14">
        <v>2640.2251415196179</v>
      </c>
      <c r="H351" s="15">
        <v>6283.1549918668097</v>
      </c>
      <c r="I351" s="13">
        <v>30</v>
      </c>
      <c r="J351" s="13">
        <v>3318.1786338399993</v>
      </c>
      <c r="K351" s="16">
        <v>4803.4400640569329</v>
      </c>
      <c r="L351" s="13">
        <v>0</v>
      </c>
      <c r="M351" s="17">
        <v>903.20000000000016</v>
      </c>
      <c r="N351" s="18">
        <v>6.7807807807807823</v>
      </c>
    </row>
    <row r="352" spans="1:14" x14ac:dyDescent="0.45">
      <c r="A352" s="5" t="s">
        <v>32</v>
      </c>
      <c r="B352" s="5">
        <v>2032</v>
      </c>
      <c r="C352" s="6">
        <v>1606.890272431463</v>
      </c>
      <c r="D352" s="7">
        <v>2106.3200701459323</v>
      </c>
      <c r="E352" s="7">
        <v>3.6610862072928292</v>
      </c>
      <c r="F352" s="7">
        <v>7.1223557082431999</v>
      </c>
      <c r="G352" s="8">
        <v>2633.484631567143</v>
      </c>
      <c r="H352" s="9">
        <v>6357.4784160600739</v>
      </c>
      <c r="I352" s="7">
        <v>30</v>
      </c>
      <c r="J352" s="7">
        <v>3279.077796</v>
      </c>
      <c r="K352" s="10">
        <v>4776.8811642487717</v>
      </c>
      <c r="L352" s="7">
        <v>0</v>
      </c>
      <c r="M352" s="11">
        <v>974.39999999999986</v>
      </c>
      <c r="N352" s="18">
        <v>7.3153153153153152</v>
      </c>
    </row>
    <row r="353" spans="1:14" x14ac:dyDescent="0.45">
      <c r="A353" s="19" t="s">
        <v>32</v>
      </c>
      <c r="B353" s="19">
        <v>2033</v>
      </c>
      <c r="C353" s="12">
        <v>1666.0937219169839</v>
      </c>
      <c r="D353" s="13">
        <v>2125.7117810589343</v>
      </c>
      <c r="E353" s="13">
        <v>4.0707903889162562</v>
      </c>
      <c r="F353" s="13">
        <v>7.5750829716521153</v>
      </c>
      <c r="G353" s="14">
        <v>2620.3881092233119</v>
      </c>
      <c r="H353" s="15">
        <v>6423.839485559798</v>
      </c>
      <c r="I353" s="13">
        <v>30</v>
      </c>
      <c r="J353" s="13">
        <v>3219.4862967999998</v>
      </c>
      <c r="K353" s="16">
        <v>4732.9891468747501</v>
      </c>
      <c r="L353" s="13">
        <v>0</v>
      </c>
      <c r="M353" s="17">
        <v>1042.4000000000001</v>
      </c>
      <c r="N353" s="18">
        <v>7.8258258258258264</v>
      </c>
    </row>
    <row r="354" spans="1:14" x14ac:dyDescent="0.45">
      <c r="A354" s="5" t="s">
        <v>32</v>
      </c>
      <c r="B354" s="5">
        <v>2034</v>
      </c>
      <c r="C354" s="6">
        <v>1723.6560967168257</v>
      </c>
      <c r="D354" s="7">
        <v>2145.3310372048604</v>
      </c>
      <c r="E354" s="7">
        <v>4.519741125836827</v>
      </c>
      <c r="F354" s="7">
        <v>8.0496508820504609</v>
      </c>
      <c r="G354" s="8">
        <v>2611.4149282589588</v>
      </c>
      <c r="H354" s="9">
        <v>6492.9714541885323</v>
      </c>
      <c r="I354" s="7">
        <v>30</v>
      </c>
      <c r="J354" s="7">
        <v>3168.2616227999997</v>
      </c>
      <c r="K354" s="10">
        <v>4699.6920595167549</v>
      </c>
      <c r="L354" s="7">
        <v>0</v>
      </c>
      <c r="M354" s="11">
        <v>1108.8</v>
      </c>
      <c r="N354" s="18">
        <v>8.3243243243243246</v>
      </c>
    </row>
    <row r="355" spans="1:14" x14ac:dyDescent="0.45">
      <c r="A355" s="19" t="s">
        <v>32</v>
      </c>
      <c r="B355" s="19">
        <v>2035</v>
      </c>
      <c r="C355" s="12">
        <v>1800.2278803627357</v>
      </c>
      <c r="D355" s="13">
        <v>2165.1811218881148</v>
      </c>
      <c r="E355" s="13">
        <v>5.0106890976196592</v>
      </c>
      <c r="F355" s="13">
        <v>8.6410704714683675</v>
      </c>
      <c r="G355" s="14">
        <v>2584.5312351516113</v>
      </c>
      <c r="H355" s="15">
        <v>6563.5919969715505</v>
      </c>
      <c r="I355" s="13">
        <v>30</v>
      </c>
      <c r="J355" s="13">
        <v>3101.1568171599997</v>
      </c>
      <c r="K355" s="16">
        <v>4667.7342338347189</v>
      </c>
      <c r="L355" s="13">
        <v>0</v>
      </c>
      <c r="M355" s="17">
        <v>1179.2</v>
      </c>
      <c r="N355" s="18">
        <v>8.8528528528528536</v>
      </c>
    </row>
    <row r="356" spans="1:14" x14ac:dyDescent="0.45">
      <c r="A356" s="5" t="s">
        <v>32</v>
      </c>
      <c r="B356" s="5">
        <v>2036</v>
      </c>
      <c r="C356" s="6">
        <v>1876.0985735353529</v>
      </c>
      <c r="D356" s="7">
        <v>2185.2653730796333</v>
      </c>
      <c r="E356" s="7">
        <v>5.5466908510632411</v>
      </c>
      <c r="F356" s="7">
        <v>9.490164291570343</v>
      </c>
      <c r="G356" s="8">
        <v>2564.9121095476721</v>
      </c>
      <c r="H356" s="9">
        <v>6641.3129113052919</v>
      </c>
      <c r="I356" s="7">
        <v>30</v>
      </c>
      <c r="J356" s="7">
        <v>3028.94791932</v>
      </c>
      <c r="K356" s="10">
        <v>4624.6190022088731</v>
      </c>
      <c r="L356" s="7">
        <v>0</v>
      </c>
      <c r="M356" s="11">
        <v>1255.2</v>
      </c>
      <c r="N356" s="18">
        <v>9.423423423423424</v>
      </c>
    </row>
    <row r="357" spans="1:14" x14ac:dyDescent="0.45">
      <c r="A357" s="19" t="s">
        <v>32</v>
      </c>
      <c r="B357" s="19">
        <v>2037</v>
      </c>
      <c r="C357" s="12">
        <v>1949.9099349646972</v>
      </c>
      <c r="D357" s="13">
        <v>2205.5871844086018</v>
      </c>
      <c r="E357" s="13">
        <v>6.1432793485875035</v>
      </c>
      <c r="F357" s="13">
        <v>10.398107610608433</v>
      </c>
      <c r="G357" s="14">
        <v>2529.1861391152261</v>
      </c>
      <c r="H357" s="15">
        <v>6701.2246454477208</v>
      </c>
      <c r="I357" s="13">
        <v>30</v>
      </c>
      <c r="J357" s="13">
        <v>2935.9338620000003</v>
      </c>
      <c r="K357" s="16">
        <v>4560.7898917399543</v>
      </c>
      <c r="L357" s="13">
        <v>0</v>
      </c>
      <c r="M357" s="17">
        <v>1326.4</v>
      </c>
      <c r="N357" s="18">
        <v>9.9579579579579587</v>
      </c>
    </row>
    <row r="358" spans="1:14" x14ac:dyDescent="0.45">
      <c r="A358" s="5" t="s">
        <v>32</v>
      </c>
      <c r="B358" s="5">
        <v>2038</v>
      </c>
      <c r="C358" s="6">
        <v>2022.125313439145</v>
      </c>
      <c r="D358" s="7">
        <v>2226.150006173038</v>
      </c>
      <c r="E358" s="7">
        <v>6.8079105783477809</v>
      </c>
      <c r="F358" s="7">
        <v>11.368483075674698</v>
      </c>
      <c r="G358" s="8">
        <v>2477.4439562132602</v>
      </c>
      <c r="H358" s="9">
        <v>6743.8956694794661</v>
      </c>
      <c r="I358" s="7">
        <v>30</v>
      </c>
      <c r="J358" s="7">
        <v>2856.6619057599992</v>
      </c>
      <c r="K358" s="10">
        <v>4521.8052636355906</v>
      </c>
      <c r="L358" s="7">
        <v>0</v>
      </c>
      <c r="M358" s="11">
        <v>1383.2</v>
      </c>
      <c r="N358" s="18">
        <v>10.384384384384386</v>
      </c>
    </row>
    <row r="359" spans="1:14" x14ac:dyDescent="0.45">
      <c r="A359" s="19" t="s">
        <v>32</v>
      </c>
      <c r="B359" s="19">
        <v>2039</v>
      </c>
      <c r="C359" s="12">
        <v>2111.9906608600222</v>
      </c>
      <c r="D359" s="13">
        <v>2246.9573463695897</v>
      </c>
      <c r="E359" s="13">
        <v>7.5490655900643908</v>
      </c>
      <c r="F359" s="13">
        <v>12.403534204640383</v>
      </c>
      <c r="G359" s="14">
        <v>2373.5528998310901</v>
      </c>
      <c r="H359" s="15">
        <v>6752.453506855406</v>
      </c>
      <c r="I359" s="13">
        <v>30</v>
      </c>
      <c r="J359" s="13">
        <v>2778.98992288</v>
      </c>
      <c r="K359" s="16">
        <v>4514.3222129489577</v>
      </c>
      <c r="L359" s="13">
        <v>0</v>
      </c>
      <c r="M359" s="17">
        <v>1433.6</v>
      </c>
      <c r="N359" s="18">
        <v>10.762762762762764</v>
      </c>
    </row>
    <row r="360" spans="1:14" x14ac:dyDescent="0.45">
      <c r="A360" s="5" t="s">
        <v>32</v>
      </c>
      <c r="B360" s="5">
        <v>2040</v>
      </c>
      <c r="C360" s="6">
        <v>2197.5452613533789</v>
      </c>
      <c r="D360" s="7">
        <v>2271.9450659477484</v>
      </c>
      <c r="E360" s="7">
        <v>8.3965981480084544</v>
      </c>
      <c r="F360" s="7">
        <v>13.349659235374657</v>
      </c>
      <c r="G360" s="8">
        <v>2277.050204976872</v>
      </c>
      <c r="H360" s="9">
        <v>6768.2867896613834</v>
      </c>
      <c r="I360" s="7">
        <v>30</v>
      </c>
      <c r="J360" s="7">
        <v>2704.6815936399994</v>
      </c>
      <c r="K360" s="10">
        <v>4495.0357788801148</v>
      </c>
      <c r="L360" s="7">
        <v>0</v>
      </c>
      <c r="M360" s="11">
        <v>1508</v>
      </c>
      <c r="N360" s="18">
        <v>11.321321321321323</v>
      </c>
    </row>
    <row r="361" spans="1:14" x14ac:dyDescent="0.45">
      <c r="A361" s="19" t="s">
        <v>32</v>
      </c>
      <c r="B361" s="19">
        <v>2041</v>
      </c>
      <c r="C361" s="12">
        <v>2275.7947543333717</v>
      </c>
      <c r="D361" s="13">
        <v>2297.2434816779109</v>
      </c>
      <c r="E361" s="13">
        <v>9.3546051203692784</v>
      </c>
      <c r="F361" s="13">
        <v>14.103776192349631</v>
      </c>
      <c r="G361" s="14">
        <v>2131.0270806706908</v>
      </c>
      <c r="H361" s="15">
        <v>6727.5236979946931</v>
      </c>
      <c r="I361" s="13">
        <v>30</v>
      </c>
      <c r="J361" s="13">
        <v>2622.0459437999989</v>
      </c>
      <c r="K361" s="16">
        <v>4500.9072295981732</v>
      </c>
      <c r="L361" s="13">
        <v>0</v>
      </c>
      <c r="M361" s="17">
        <v>1540.8</v>
      </c>
      <c r="N361" s="18">
        <v>11.567567567567568</v>
      </c>
    </row>
    <row r="362" spans="1:14" x14ac:dyDescent="0.45">
      <c r="A362" s="5" t="s">
        <v>32</v>
      </c>
      <c r="B362" s="5">
        <v>2042</v>
      </c>
      <c r="C362" s="6">
        <v>2348.6841081607668</v>
      </c>
      <c r="D362" s="7">
        <v>2322.8569691808925</v>
      </c>
      <c r="E362" s="7">
        <v>10.440795057544042</v>
      </c>
      <c r="F362" s="7">
        <v>14.899485882866774</v>
      </c>
      <c r="G362" s="8">
        <v>2004.5620927005211</v>
      </c>
      <c r="H362" s="9">
        <v>6701.4434509825905</v>
      </c>
      <c r="I362" s="7">
        <v>30</v>
      </c>
      <c r="J362" s="7">
        <v>2547.2196880799997</v>
      </c>
      <c r="K362" s="10">
        <v>4501.645980640852</v>
      </c>
      <c r="L362" s="7">
        <v>0</v>
      </c>
      <c r="M362" s="11">
        <v>1581.6</v>
      </c>
      <c r="N362" s="18">
        <v>11.873873873873874</v>
      </c>
    </row>
    <row r="363" spans="1:14" x14ac:dyDescent="0.45">
      <c r="A363" s="19" t="s">
        <v>32</v>
      </c>
      <c r="B363" s="19">
        <v>2043</v>
      </c>
      <c r="C363" s="12">
        <v>2434.1479873498465</v>
      </c>
      <c r="D363" s="13">
        <v>2348.7899734683019</v>
      </c>
      <c r="E363" s="13">
        <v>11.676333415945507</v>
      </c>
      <c r="F363" s="13">
        <v>15.738244392952648</v>
      </c>
      <c r="G363" s="14">
        <v>1881.2654503683452</v>
      </c>
      <c r="H363" s="15">
        <v>6691.6179889953919</v>
      </c>
      <c r="I363" s="13">
        <v>30</v>
      </c>
      <c r="J363" s="13">
        <v>2485.4799612000002</v>
      </c>
      <c r="K363" s="16">
        <v>4529.00223610167</v>
      </c>
      <c r="L363" s="13">
        <v>0</v>
      </c>
      <c r="M363" s="17">
        <v>1615.2</v>
      </c>
      <c r="N363" s="18">
        <v>12.126126126126128</v>
      </c>
    </row>
    <row r="364" spans="1:14" x14ac:dyDescent="0.45">
      <c r="A364" s="5" t="s">
        <v>32</v>
      </c>
      <c r="B364" s="5">
        <v>2044</v>
      </c>
      <c r="C364" s="6">
        <v>2513.9405703888542</v>
      </c>
      <c r="D364" s="7">
        <v>2375.0470101504498</v>
      </c>
      <c r="E364" s="7">
        <v>13.086611630983889</v>
      </c>
      <c r="F364" s="7">
        <v>16.617008962502879</v>
      </c>
      <c r="G364" s="8">
        <v>1743.2891175074651</v>
      </c>
      <c r="H364" s="9">
        <v>6661.9803186402551</v>
      </c>
      <c r="I364" s="7">
        <v>30</v>
      </c>
      <c r="J364" s="7">
        <v>2438.6089781600003</v>
      </c>
      <c r="K364" s="10">
        <v>4576.2344225685174</v>
      </c>
      <c r="L364" s="7">
        <v>0</v>
      </c>
      <c r="M364" s="11">
        <v>1645.6</v>
      </c>
      <c r="N364" s="18">
        <v>12.354354354354355</v>
      </c>
    </row>
    <row r="365" spans="1:14" x14ac:dyDescent="0.45">
      <c r="A365" s="19" t="s">
        <v>32</v>
      </c>
      <c r="B365" s="19">
        <v>2045</v>
      </c>
      <c r="C365" s="12">
        <v>2584.67055087372</v>
      </c>
      <c r="D365" s="13">
        <v>2401.6326666666209</v>
      </c>
      <c r="E365" s="13">
        <v>14.702199111209216</v>
      </c>
      <c r="F365" s="13">
        <v>17.387107600140158</v>
      </c>
      <c r="G365" s="14">
        <v>1589.1535142177827</v>
      </c>
      <c r="H365" s="15">
        <v>6607.5460384694734</v>
      </c>
      <c r="I365" s="13">
        <v>30</v>
      </c>
      <c r="J365" s="13">
        <v>2380.7759721199996</v>
      </c>
      <c r="K365" s="16">
        <v>4620.7260696665808</v>
      </c>
      <c r="L365" s="13">
        <v>0</v>
      </c>
      <c r="M365" s="17">
        <v>1660</v>
      </c>
      <c r="N365" s="18">
        <v>12.462462462462463</v>
      </c>
    </row>
    <row r="366" spans="1:14" x14ac:dyDescent="0.45">
      <c r="A366" s="5" t="s">
        <v>32</v>
      </c>
      <c r="B366" s="5">
        <v>2046</v>
      </c>
      <c r="C366" s="6">
        <v>2625.2147817405385</v>
      </c>
      <c r="D366" s="7">
        <v>2428.5516035381397</v>
      </c>
      <c r="E366" s="7">
        <v>16.533140528682161</v>
      </c>
      <c r="F366" s="7">
        <v>17.354311308731372</v>
      </c>
      <c r="G366" s="8">
        <v>1454.91632142295</v>
      </c>
      <c r="H366" s="9">
        <v>6542.5701585390425</v>
      </c>
      <c r="I366" s="7">
        <v>30</v>
      </c>
      <c r="J366" s="7">
        <v>2346.30877968</v>
      </c>
      <c r="K366" s="10">
        <v>4672.644699494479</v>
      </c>
      <c r="L366" s="7">
        <v>0</v>
      </c>
      <c r="M366" s="11">
        <v>1663.2</v>
      </c>
      <c r="N366" s="18">
        <v>12.486486486486488</v>
      </c>
    </row>
    <row r="367" spans="1:14" x14ac:dyDescent="0.45">
      <c r="A367" s="19" t="s">
        <v>32</v>
      </c>
      <c r="B367" s="19">
        <v>2047</v>
      </c>
      <c r="C367" s="12">
        <v>2678.1784477063798</v>
      </c>
      <c r="D367" s="13">
        <v>2455.808555644674</v>
      </c>
      <c r="E367" s="13">
        <v>18.646496492614055</v>
      </c>
      <c r="F367" s="13">
        <v>17.309585301356616</v>
      </c>
      <c r="G367" s="14">
        <v>1327.0875803434922</v>
      </c>
      <c r="H367" s="15">
        <v>6497.0306654885171</v>
      </c>
      <c r="I367" s="13">
        <v>30</v>
      </c>
      <c r="J367" s="13">
        <v>2309.16262448</v>
      </c>
      <c r="K367" s="16">
        <v>4721.0575365682689</v>
      </c>
      <c r="L367" s="13">
        <v>0</v>
      </c>
      <c r="M367" s="17">
        <v>1684</v>
      </c>
      <c r="N367" s="18">
        <v>12.642642642642643</v>
      </c>
    </row>
    <row r="368" spans="1:14" x14ac:dyDescent="0.45">
      <c r="A368" s="5" t="s">
        <v>32</v>
      </c>
      <c r="B368" s="5">
        <v>2048</v>
      </c>
      <c r="C368" s="6">
        <v>2706.3347685864114</v>
      </c>
      <c r="D368" s="7">
        <v>2483.4083335242108</v>
      </c>
      <c r="E368" s="7">
        <v>21.096069761078603</v>
      </c>
      <c r="F368" s="7">
        <v>17.262867287508719</v>
      </c>
      <c r="G368" s="8">
        <v>1205.8554500139121</v>
      </c>
      <c r="H368" s="9">
        <v>6433.9574891731227</v>
      </c>
      <c r="I368" s="7">
        <v>30</v>
      </c>
      <c r="J368" s="7">
        <v>2271.2580314799998</v>
      </c>
      <c r="K368" s="10">
        <v>4758.6474017035762</v>
      </c>
      <c r="L368" s="7">
        <v>0</v>
      </c>
      <c r="M368" s="11">
        <v>1692.8</v>
      </c>
      <c r="N368" s="18">
        <v>12.708708708708709</v>
      </c>
    </row>
    <row r="369" spans="1:14" x14ac:dyDescent="0.45">
      <c r="A369" s="19" t="s">
        <v>32</v>
      </c>
      <c r="B369" s="19">
        <v>2049</v>
      </c>
      <c r="C369" s="12">
        <v>2719.6785130095236</v>
      </c>
      <c r="D369" s="13">
        <v>2511.3558246971706</v>
      </c>
      <c r="E369" s="13">
        <v>23.947492189993817</v>
      </c>
      <c r="F369" s="13">
        <v>17.201804671307599</v>
      </c>
      <c r="G369" s="14">
        <v>1082.2361761246809</v>
      </c>
      <c r="H369" s="15">
        <v>6354.4198106926769</v>
      </c>
      <c r="I369" s="13">
        <v>30</v>
      </c>
      <c r="J369" s="13">
        <v>2195.6292543599998</v>
      </c>
      <c r="K369" s="16">
        <v>4749.4808453938058</v>
      </c>
      <c r="L369" s="13">
        <v>0</v>
      </c>
      <c r="M369" s="17">
        <v>1699.2</v>
      </c>
      <c r="N369" s="18">
        <v>12.756756756756758</v>
      </c>
    </row>
    <row r="370" spans="1:14" x14ac:dyDescent="0.45">
      <c r="A370" s="5" t="s">
        <v>32</v>
      </c>
      <c r="B370" s="5">
        <v>2050</v>
      </c>
      <c r="C370" s="6">
        <v>2707.6874405108651</v>
      </c>
      <c r="D370" s="7">
        <v>2539.6559950151218</v>
      </c>
      <c r="E370" s="7">
        <v>27.28102452811008</v>
      </c>
      <c r="F370" s="7">
        <v>17.121442587140137</v>
      </c>
      <c r="G370" s="8">
        <v>962.42480476051082</v>
      </c>
      <c r="H370" s="9">
        <v>6254.1707074017477</v>
      </c>
      <c r="I370" s="7">
        <v>30</v>
      </c>
      <c r="J370" s="7">
        <v>2100.7321938799996</v>
      </c>
      <c r="K370" s="10">
        <v>4709.735765508105</v>
      </c>
      <c r="L370" s="7">
        <v>0</v>
      </c>
      <c r="M370" s="11">
        <v>1696</v>
      </c>
      <c r="N370" s="18">
        <v>12.732732732732734</v>
      </c>
    </row>
    <row r="371" spans="1:14" x14ac:dyDescent="0.45">
      <c r="A371" s="19" t="s">
        <v>33</v>
      </c>
      <c r="B371" s="19">
        <v>2010</v>
      </c>
      <c r="C371" s="12" cm="1">
        <f t="array" ref="C371:M411">'[10]Master Reference'!$B$6:$L$46</f>
        <v>61.187374914138104</v>
      </c>
      <c r="D371" s="13">
        <v>33.791717662825022</v>
      </c>
      <c r="E371" s="13">
        <v>0</v>
      </c>
      <c r="F371" s="13">
        <v>18.822157727277219</v>
      </c>
      <c r="G371" s="14">
        <v>0</v>
      </c>
      <c r="H371" s="15">
        <v>113.80125030424034</v>
      </c>
      <c r="I371" s="13">
        <v>853.13972602739727</v>
      </c>
      <c r="J371" s="13">
        <v>0</v>
      </c>
      <c r="K371" s="16">
        <v>1233.9150684931508</v>
      </c>
      <c r="L371" s="13">
        <v>0</v>
      </c>
      <c r="M371" s="17">
        <v>0</v>
      </c>
      <c r="N371" s="18" cm="1">
        <f t="array" ref="N371:N411">'[10]Master Reference'!$P$6:$P$46</f>
        <v>0</v>
      </c>
    </row>
    <row r="372" spans="1:14" x14ac:dyDescent="0.45">
      <c r="A372" s="5" t="s">
        <v>33</v>
      </c>
      <c r="B372" s="5">
        <v>2011</v>
      </c>
      <c r="C372" s="6">
        <v>73.544007914657215</v>
      </c>
      <c r="D372" s="7">
        <v>40.890436340096223</v>
      </c>
      <c r="E372" s="7">
        <v>0</v>
      </c>
      <c r="F372" s="7">
        <v>18.835516249439944</v>
      </c>
      <c r="G372" s="8">
        <v>0</v>
      </c>
      <c r="H372" s="9">
        <v>133.26996050419336</v>
      </c>
      <c r="I372" s="7">
        <v>830.12876712328762</v>
      </c>
      <c r="J372" s="7">
        <v>0</v>
      </c>
      <c r="K372" s="10">
        <v>1273.7945205479452</v>
      </c>
      <c r="L372" s="7">
        <v>0</v>
      </c>
      <c r="M372" s="11">
        <v>0</v>
      </c>
      <c r="N372" s="18">
        <v>0</v>
      </c>
    </row>
    <row r="373" spans="1:14" x14ac:dyDescent="0.45">
      <c r="A373" s="19" t="s">
        <v>33</v>
      </c>
      <c r="B373" s="19">
        <v>2012</v>
      </c>
      <c r="C373" s="12">
        <v>82.271488130769839</v>
      </c>
      <c r="D373" s="13">
        <v>41.122422041916629</v>
      </c>
      <c r="E373" s="13">
        <v>0</v>
      </c>
      <c r="F373" s="13">
        <v>18.943917371907947</v>
      </c>
      <c r="G373" s="14">
        <v>0</v>
      </c>
      <c r="H373" s="15">
        <v>142.33782754459443</v>
      </c>
      <c r="I373" s="13">
        <v>820.30327868852464</v>
      </c>
      <c r="J373" s="13">
        <v>0</v>
      </c>
      <c r="K373" s="16">
        <v>1279.5205479452054</v>
      </c>
      <c r="L373" s="13">
        <v>0</v>
      </c>
      <c r="M373" s="17">
        <v>0</v>
      </c>
      <c r="N373" s="18">
        <v>0</v>
      </c>
    </row>
    <row r="374" spans="1:14" x14ac:dyDescent="0.45">
      <c r="A374" s="5" t="s">
        <v>33</v>
      </c>
      <c r="B374" s="5">
        <v>2013</v>
      </c>
      <c r="C374" s="6">
        <v>96.969512379208908</v>
      </c>
      <c r="D374" s="7">
        <v>41.587751196990382</v>
      </c>
      <c r="E374" s="7">
        <v>0</v>
      </c>
      <c r="F374" s="7">
        <v>19.158792485777848</v>
      </c>
      <c r="G374" s="8">
        <v>0</v>
      </c>
      <c r="H374" s="9">
        <v>157.71605606197713</v>
      </c>
      <c r="I374" s="7">
        <v>821.96986301369861</v>
      </c>
      <c r="J374" s="7">
        <v>0</v>
      </c>
      <c r="K374" s="10">
        <v>1321.304109589041</v>
      </c>
      <c r="L374" s="7">
        <v>0</v>
      </c>
      <c r="M374" s="11">
        <v>0</v>
      </c>
      <c r="N374" s="18">
        <v>0</v>
      </c>
    </row>
    <row r="375" spans="1:14" x14ac:dyDescent="0.45">
      <c r="A375" s="19" t="s">
        <v>33</v>
      </c>
      <c r="B375" s="19">
        <v>2014</v>
      </c>
      <c r="C375" s="12">
        <v>172.73370667731078</v>
      </c>
      <c r="D375" s="13">
        <v>41.937744477653723</v>
      </c>
      <c r="E375" s="13">
        <v>0</v>
      </c>
      <c r="F375" s="13">
        <v>19.321766456163079</v>
      </c>
      <c r="G375" s="14">
        <v>0</v>
      </c>
      <c r="H375" s="15">
        <v>233.99321761112759</v>
      </c>
      <c r="I375" s="13">
        <v>1136.7261984491022</v>
      </c>
      <c r="J375" s="13">
        <v>0</v>
      </c>
      <c r="K375" s="16">
        <v>1839.2712328767122</v>
      </c>
      <c r="L375" s="13">
        <v>0</v>
      </c>
      <c r="M375" s="17">
        <v>0</v>
      </c>
      <c r="N375" s="18">
        <v>0</v>
      </c>
    </row>
    <row r="376" spans="1:14" x14ac:dyDescent="0.45">
      <c r="A376" s="5" t="s">
        <v>33</v>
      </c>
      <c r="B376" s="5">
        <v>2015</v>
      </c>
      <c r="C376" s="6">
        <v>216.08478279978061</v>
      </c>
      <c r="D376" s="7">
        <v>42.277050940586911</v>
      </c>
      <c r="E376" s="7">
        <v>0</v>
      </c>
      <c r="F376" s="7">
        <v>19.476725313250668</v>
      </c>
      <c r="G376" s="8">
        <v>0</v>
      </c>
      <c r="H376" s="9">
        <v>277.83855905361816</v>
      </c>
      <c r="I376" s="7">
        <v>1308.7825660273973</v>
      </c>
      <c r="J376" s="7">
        <v>0</v>
      </c>
      <c r="K376" s="10">
        <v>1907.4821917808219</v>
      </c>
      <c r="L376" s="7">
        <v>0</v>
      </c>
      <c r="M376" s="11">
        <v>0</v>
      </c>
      <c r="N376" s="18">
        <v>0</v>
      </c>
    </row>
    <row r="377" spans="1:14" x14ac:dyDescent="0.45">
      <c r="A377" s="19" t="s">
        <v>33</v>
      </c>
      <c r="B377" s="19">
        <v>2016</v>
      </c>
      <c r="C377" s="12">
        <v>296.0819715827385</v>
      </c>
      <c r="D377" s="13">
        <v>28.7276114070199</v>
      </c>
      <c r="E377" s="13">
        <v>0</v>
      </c>
      <c r="F377" s="13">
        <v>17.82753180526527</v>
      </c>
      <c r="G377" s="14">
        <v>0</v>
      </c>
      <c r="H377" s="15">
        <v>342.63711479502365</v>
      </c>
      <c r="I377" s="13">
        <v>1239.4269412944834</v>
      </c>
      <c r="J377" s="13">
        <v>0</v>
      </c>
      <c r="K377" s="16">
        <v>1835.8383561643836</v>
      </c>
      <c r="L377" s="13">
        <v>0</v>
      </c>
      <c r="M377" s="17">
        <v>0</v>
      </c>
      <c r="N377" s="18">
        <v>0</v>
      </c>
    </row>
    <row r="378" spans="1:14" x14ac:dyDescent="0.45">
      <c r="A378" s="5" t="s">
        <v>33</v>
      </c>
      <c r="B378" s="5">
        <v>2017</v>
      </c>
      <c r="C378" s="6">
        <v>303.2384530938204</v>
      </c>
      <c r="D378" s="7">
        <v>27.531914177372858</v>
      </c>
      <c r="E378" s="7">
        <v>3.7403862055625417E-2</v>
      </c>
      <c r="F378" s="7">
        <v>17.777521294152255</v>
      </c>
      <c r="G378" s="8">
        <v>0</v>
      </c>
      <c r="H378" s="9">
        <v>348.58529242740116</v>
      </c>
      <c r="I378" s="7">
        <v>1183.1942607231713</v>
      </c>
      <c r="J378" s="7">
        <v>0</v>
      </c>
      <c r="K378" s="10">
        <v>1828.9945205479453</v>
      </c>
      <c r="L378" s="7">
        <v>0</v>
      </c>
      <c r="M378" s="11">
        <v>0</v>
      </c>
      <c r="N378" s="18">
        <v>0</v>
      </c>
    </row>
    <row r="379" spans="1:14" x14ac:dyDescent="0.45">
      <c r="A379" s="19" t="s">
        <v>33</v>
      </c>
      <c r="B379" s="19">
        <v>2018</v>
      </c>
      <c r="C379" s="12">
        <v>269.95168756874631</v>
      </c>
      <c r="D379" s="13">
        <v>29.295239102852346</v>
      </c>
      <c r="E379" s="13">
        <v>4.0075566488170102E-2</v>
      </c>
      <c r="F379" s="13">
        <v>18.915667382416284</v>
      </c>
      <c r="G379" s="14">
        <v>0</v>
      </c>
      <c r="H379" s="15">
        <v>318.20266962050312</v>
      </c>
      <c r="I379" s="13">
        <v>1101.4327675066556</v>
      </c>
      <c r="J379" s="13">
        <v>0</v>
      </c>
      <c r="K379" s="16">
        <v>1717.827397260274</v>
      </c>
      <c r="L379" s="13">
        <v>0</v>
      </c>
      <c r="M379" s="17">
        <v>0</v>
      </c>
      <c r="N379" s="18">
        <v>0</v>
      </c>
    </row>
    <row r="380" spans="1:14" x14ac:dyDescent="0.45">
      <c r="A380" s="5" t="s">
        <v>33</v>
      </c>
      <c r="B380" s="5">
        <v>2019</v>
      </c>
      <c r="C380" s="6">
        <v>221.00071895566282</v>
      </c>
      <c r="D380" s="7">
        <v>31.272300382935395</v>
      </c>
      <c r="E380" s="7">
        <v>4.2747270920714765E-2</v>
      </c>
      <c r="F380" s="7">
        <v>20.192742101172641</v>
      </c>
      <c r="G380" s="8">
        <v>0</v>
      </c>
      <c r="H380" s="9">
        <v>272.50850871069156</v>
      </c>
      <c r="I380" s="7">
        <v>1193.7105581935234</v>
      </c>
      <c r="J380" s="7">
        <v>0</v>
      </c>
      <c r="K380" s="10">
        <v>1843.1232876712329</v>
      </c>
      <c r="L380" s="7">
        <v>0</v>
      </c>
      <c r="M380" s="11">
        <v>0</v>
      </c>
      <c r="N380" s="18">
        <v>0</v>
      </c>
    </row>
    <row r="381" spans="1:14" x14ac:dyDescent="0.45">
      <c r="A381" s="19" t="s">
        <v>33</v>
      </c>
      <c r="B381" s="19">
        <v>2020</v>
      </c>
      <c r="C381" s="12">
        <v>253.15574756321539</v>
      </c>
      <c r="D381" s="13">
        <v>32.183344294694251</v>
      </c>
      <c r="E381" s="13">
        <v>4.5294879792184967E-2</v>
      </c>
      <c r="F381" s="13">
        <v>20.779692205838263</v>
      </c>
      <c r="G381" s="14">
        <v>0</v>
      </c>
      <c r="H381" s="15">
        <v>306.16407894354012</v>
      </c>
      <c r="I381" s="13">
        <v>1098.3836110544712</v>
      </c>
      <c r="J381" s="13">
        <v>0</v>
      </c>
      <c r="K381" s="16">
        <v>1764.9534246575342</v>
      </c>
      <c r="L381" s="13">
        <v>0</v>
      </c>
      <c r="M381" s="17">
        <v>26.575153977956848</v>
      </c>
      <c r="N381" s="18">
        <v>0.2</v>
      </c>
    </row>
    <row r="382" spans="1:14" x14ac:dyDescent="0.45">
      <c r="A382" s="5" t="s">
        <v>33</v>
      </c>
      <c r="B382" s="5">
        <v>2021</v>
      </c>
      <c r="C382" s="6">
        <v>286.17160517872497</v>
      </c>
      <c r="D382" s="7">
        <v>26.481934335382803</v>
      </c>
      <c r="E382" s="7">
        <v>3.7403862055625417E-2</v>
      </c>
      <c r="F382" s="7">
        <v>17.098908368285908</v>
      </c>
      <c r="G382" s="8">
        <v>0</v>
      </c>
      <c r="H382" s="9">
        <v>329.78985174444927</v>
      </c>
      <c r="I382" s="7">
        <v>1099.1136783716543</v>
      </c>
      <c r="J382" s="7">
        <v>0</v>
      </c>
      <c r="K382" s="10">
        <v>1682.8027397260273</v>
      </c>
      <c r="L382" s="7">
        <v>0</v>
      </c>
      <c r="M382" s="11">
        <v>30.645157011841196</v>
      </c>
      <c r="N382" s="18">
        <v>0.23</v>
      </c>
    </row>
    <row r="383" spans="1:14" x14ac:dyDescent="0.45">
      <c r="A383" s="19" t="s">
        <v>33</v>
      </c>
      <c r="B383" s="19">
        <v>2022</v>
      </c>
      <c r="C383" s="12">
        <v>274.29587897606393</v>
      </c>
      <c r="D383" s="13">
        <v>16.628688388158047</v>
      </c>
      <c r="E383" s="13">
        <v>4.0075566488170102E-2</v>
      </c>
      <c r="F383" s="13">
        <v>16.064958752891119</v>
      </c>
      <c r="G383" s="14">
        <v>0</v>
      </c>
      <c r="H383" s="15">
        <v>307.02960168360124</v>
      </c>
      <c r="I383" s="13">
        <v>1044.0249423538451</v>
      </c>
      <c r="J383" s="13">
        <v>0</v>
      </c>
      <c r="K383" s="16">
        <v>1618.1041095890412</v>
      </c>
      <c r="L383" s="13">
        <v>0</v>
      </c>
      <c r="M383" s="17">
        <v>0</v>
      </c>
      <c r="N383" s="18">
        <v>0</v>
      </c>
    </row>
    <row r="384" spans="1:14" x14ac:dyDescent="0.45">
      <c r="A384" s="5" t="s">
        <v>33</v>
      </c>
      <c r="B384" s="5">
        <v>2023</v>
      </c>
      <c r="C384" s="6">
        <v>288.19821786434437</v>
      </c>
      <c r="D384" s="7">
        <v>19.445639937385938</v>
      </c>
      <c r="E384" s="7">
        <v>6.4541211300320825E-2</v>
      </c>
      <c r="F384" s="7">
        <v>12.807815392604308</v>
      </c>
      <c r="G384" s="8">
        <v>0</v>
      </c>
      <c r="H384" s="9">
        <v>320.51621440563491</v>
      </c>
      <c r="I384" s="7">
        <v>920.02449992003517</v>
      </c>
      <c r="J384" s="7">
        <v>0</v>
      </c>
      <c r="K384" s="10">
        <v>1408.0802210541963</v>
      </c>
      <c r="L384" s="7">
        <v>0</v>
      </c>
      <c r="M384" s="11">
        <v>0</v>
      </c>
      <c r="N384" s="18">
        <v>0</v>
      </c>
    </row>
    <row r="385" spans="1:14" x14ac:dyDescent="0.45">
      <c r="A385" s="19" t="s">
        <v>33</v>
      </c>
      <c r="B385" s="19">
        <v>2024</v>
      </c>
      <c r="C385" s="12">
        <v>279.37413717581757</v>
      </c>
      <c r="D385" s="13">
        <v>17.928140542784096</v>
      </c>
      <c r="E385" s="13">
        <v>6.3006268406992083E-2</v>
      </c>
      <c r="F385" s="13">
        <v>11.102855100035953</v>
      </c>
      <c r="G385" s="14">
        <v>0</v>
      </c>
      <c r="H385" s="15">
        <v>308.46813908704462</v>
      </c>
      <c r="I385" s="13">
        <v>887.03681644894664</v>
      </c>
      <c r="J385" s="13">
        <v>0</v>
      </c>
      <c r="K385" s="16">
        <v>1299.786928825969</v>
      </c>
      <c r="L385" s="13">
        <v>0</v>
      </c>
      <c r="M385" s="17">
        <v>0</v>
      </c>
      <c r="N385" s="18">
        <v>0</v>
      </c>
    </row>
    <row r="386" spans="1:14" x14ac:dyDescent="0.45">
      <c r="A386" s="5" t="s">
        <v>33</v>
      </c>
      <c r="B386" s="5">
        <v>2025</v>
      </c>
      <c r="C386" s="6">
        <v>280.18536640296878</v>
      </c>
      <c r="D386" s="7">
        <v>20.912211367855715</v>
      </c>
      <c r="E386" s="7">
        <v>6.3737996210516429E-2</v>
      </c>
      <c r="F386" s="7">
        <v>12.892331154350787</v>
      </c>
      <c r="G386" s="8">
        <v>0</v>
      </c>
      <c r="H386" s="9">
        <v>314.05364692138585</v>
      </c>
      <c r="I386" s="7">
        <v>979.33495081966998</v>
      </c>
      <c r="J386" s="7">
        <v>0</v>
      </c>
      <c r="K386" s="10">
        <v>1293.3885977410557</v>
      </c>
      <c r="L386" s="7">
        <v>0</v>
      </c>
      <c r="M386" s="11">
        <v>0</v>
      </c>
      <c r="N386" s="18">
        <v>0</v>
      </c>
    </row>
    <row r="387" spans="1:14" x14ac:dyDescent="0.45">
      <c r="A387" s="19" t="s">
        <v>33</v>
      </c>
      <c r="B387" s="19">
        <v>2026</v>
      </c>
      <c r="C387" s="12">
        <v>273.71081190265937</v>
      </c>
      <c r="D387" s="13">
        <v>14.055006237026877</v>
      </c>
      <c r="E387" s="13">
        <v>0.2413196598298985</v>
      </c>
      <c r="F387" s="13">
        <v>10.525505431710453</v>
      </c>
      <c r="G387" s="14">
        <v>0</v>
      </c>
      <c r="H387" s="15">
        <v>298.53264323122659</v>
      </c>
      <c r="I387" s="13">
        <v>955.2153532786856</v>
      </c>
      <c r="J387" s="13">
        <v>0</v>
      </c>
      <c r="K387" s="16">
        <v>1253.7479965099121</v>
      </c>
      <c r="L387" s="13">
        <v>0</v>
      </c>
      <c r="M387" s="17">
        <v>0</v>
      </c>
      <c r="N387" s="18">
        <v>0</v>
      </c>
    </row>
    <row r="388" spans="1:14" x14ac:dyDescent="0.45">
      <c r="A388" s="5" t="s">
        <v>33</v>
      </c>
      <c r="B388" s="5">
        <v>2027</v>
      </c>
      <c r="C388" s="6">
        <v>300.24840993826547</v>
      </c>
      <c r="D388" s="7">
        <v>23.964247796296114</v>
      </c>
      <c r="E388" s="7">
        <v>0.28399722186779519</v>
      </c>
      <c r="F388" s="7">
        <v>17.172572621944237</v>
      </c>
      <c r="G388" s="8">
        <v>0</v>
      </c>
      <c r="H388" s="9">
        <v>341.66922757837364</v>
      </c>
      <c r="I388" s="7">
        <v>910.90798163057389</v>
      </c>
      <c r="J388" s="7">
        <v>0</v>
      </c>
      <c r="K388" s="10">
        <v>1252.5772092089474</v>
      </c>
      <c r="L388" s="7">
        <v>0</v>
      </c>
      <c r="M388" s="11">
        <v>0</v>
      </c>
      <c r="N388" s="18">
        <v>0</v>
      </c>
    </row>
    <row r="389" spans="1:14" x14ac:dyDescent="0.45">
      <c r="A389" s="19" t="s">
        <v>33</v>
      </c>
      <c r="B389" s="19">
        <v>2028</v>
      </c>
      <c r="C389" s="12">
        <v>289.43343044644155</v>
      </c>
      <c r="D389" s="13">
        <v>22.157609355245796</v>
      </c>
      <c r="E389" s="13">
        <v>0.31875180056527452</v>
      </c>
      <c r="F389" s="13">
        <v>18.532450495856786</v>
      </c>
      <c r="G389" s="14">
        <v>0</v>
      </c>
      <c r="H389" s="15">
        <v>330.44224209810938</v>
      </c>
      <c r="I389" s="13">
        <v>889.55930185032798</v>
      </c>
      <c r="J389" s="13">
        <v>0</v>
      </c>
      <c r="K389" s="16">
        <v>1220.0015439484373</v>
      </c>
      <c r="L389" s="13">
        <v>0</v>
      </c>
      <c r="M389" s="17">
        <v>0</v>
      </c>
      <c r="N389" s="18">
        <v>0</v>
      </c>
    </row>
    <row r="390" spans="1:14" x14ac:dyDescent="0.45">
      <c r="A390" s="5" t="s">
        <v>33</v>
      </c>
      <c r="B390" s="5">
        <v>2029</v>
      </c>
      <c r="C390" s="6">
        <v>281.78961095693188</v>
      </c>
      <c r="D390" s="7">
        <v>19.318660239887741</v>
      </c>
      <c r="E390" s="7">
        <v>0.38999626187652647</v>
      </c>
      <c r="F390" s="7">
        <v>20.027971642933526</v>
      </c>
      <c r="G390" s="8">
        <v>0</v>
      </c>
      <c r="H390" s="9">
        <v>321.5262391016297</v>
      </c>
      <c r="I390" s="7">
        <v>869.68812039244676</v>
      </c>
      <c r="J390" s="7">
        <v>0</v>
      </c>
      <c r="K390" s="10">
        <v>1191.2143594940767</v>
      </c>
      <c r="L390" s="7">
        <v>0</v>
      </c>
      <c r="M390" s="11">
        <v>0</v>
      </c>
      <c r="N390" s="18">
        <v>0</v>
      </c>
    </row>
    <row r="391" spans="1:14" x14ac:dyDescent="0.45">
      <c r="A391" s="19" t="s">
        <v>33</v>
      </c>
      <c r="B391" s="19">
        <v>2030</v>
      </c>
      <c r="C391" s="12">
        <v>366.57303763186337</v>
      </c>
      <c r="D391" s="13">
        <v>35.926522917456367</v>
      </c>
      <c r="E391" s="13">
        <v>0.59069746606838369</v>
      </c>
      <c r="F391" s="13">
        <v>21.518842725382587</v>
      </c>
      <c r="G391" s="14">
        <v>0</v>
      </c>
      <c r="H391" s="15">
        <v>424.60910074077071</v>
      </c>
      <c r="I391" s="13">
        <v>847.83134215117752</v>
      </c>
      <c r="J391" s="13">
        <v>0</v>
      </c>
      <c r="K391" s="16">
        <v>1160.6967346329682</v>
      </c>
      <c r="L391" s="13">
        <v>0</v>
      </c>
      <c r="M391" s="17">
        <v>111.74370825898018</v>
      </c>
      <c r="N391" s="18">
        <v>0.83866605381185122</v>
      </c>
    </row>
    <row r="392" spans="1:14" x14ac:dyDescent="0.45">
      <c r="A392" s="5" t="s">
        <v>33</v>
      </c>
      <c r="B392" s="5">
        <v>2031</v>
      </c>
      <c r="C392" s="6">
        <v>401.18824806450345</v>
      </c>
      <c r="D392" s="7">
        <v>36.017001962238538</v>
      </c>
      <c r="E392" s="7">
        <v>0.80535473706027438</v>
      </c>
      <c r="F392" s="7">
        <v>24.176768660688801</v>
      </c>
      <c r="G392" s="8">
        <v>0</v>
      </c>
      <c r="H392" s="9">
        <v>462.18737342449106</v>
      </c>
      <c r="I392" s="7">
        <v>825.15830542253002</v>
      </c>
      <c r="J392" s="7">
        <v>0</v>
      </c>
      <c r="K392" s="10">
        <v>1128.2573706534342</v>
      </c>
      <c r="L392" s="7">
        <v>0</v>
      </c>
      <c r="M392" s="11">
        <v>159.08830819358695</v>
      </c>
      <c r="N392" s="18">
        <v>1.1939997850357436</v>
      </c>
    </row>
    <row r="393" spans="1:14" x14ac:dyDescent="0.45">
      <c r="A393" s="19" t="s">
        <v>33</v>
      </c>
      <c r="B393" s="19">
        <v>2032</v>
      </c>
      <c r="C393" s="12">
        <v>393.45243353998819</v>
      </c>
      <c r="D393" s="13">
        <v>36.616160531614781</v>
      </c>
      <c r="E393" s="13">
        <v>0.82033635962059448</v>
      </c>
      <c r="F393" s="13">
        <v>26.401583676569974</v>
      </c>
      <c r="G393" s="14">
        <v>0</v>
      </c>
      <c r="H393" s="15">
        <v>457.29051410779357</v>
      </c>
      <c r="I393" s="13">
        <v>788.19760536021772</v>
      </c>
      <c r="J393" s="13">
        <v>0</v>
      </c>
      <c r="K393" s="16">
        <v>1076.6643753615076</v>
      </c>
      <c r="L393" s="13">
        <v>0</v>
      </c>
      <c r="M393" s="17">
        <v>168.82374410650368</v>
      </c>
      <c r="N393" s="18">
        <v>1.2705382196207557</v>
      </c>
    </row>
    <row r="394" spans="1:14" x14ac:dyDescent="0.45">
      <c r="A394" s="5" t="s">
        <v>33</v>
      </c>
      <c r="B394" s="5">
        <v>2033</v>
      </c>
      <c r="C394" s="6">
        <v>417.8821506058124</v>
      </c>
      <c r="D394" s="7">
        <v>37.2559672998159</v>
      </c>
      <c r="E394" s="7">
        <v>0.832252289371055</v>
      </c>
      <c r="F394" s="7">
        <v>31.885907519999584</v>
      </c>
      <c r="G394" s="8">
        <v>0</v>
      </c>
      <c r="H394" s="9">
        <v>487.85627771499895</v>
      </c>
      <c r="I394" s="7">
        <v>728.16235512818162</v>
      </c>
      <c r="J394" s="7">
        <v>0</v>
      </c>
      <c r="K394" s="10">
        <v>995.17076027177347</v>
      </c>
      <c r="L394" s="7">
        <v>0</v>
      </c>
      <c r="M394" s="11">
        <v>220.84787257140715</v>
      </c>
      <c r="N394" s="18">
        <v>1.6575216329221809</v>
      </c>
    </row>
    <row r="395" spans="1:14" x14ac:dyDescent="0.45">
      <c r="A395" s="19" t="s">
        <v>33</v>
      </c>
      <c r="B395" s="19">
        <v>2034</v>
      </c>
      <c r="C395" s="12">
        <v>449.15790237713941</v>
      </c>
      <c r="D395" s="13">
        <v>37.378243278342765</v>
      </c>
      <c r="E395" s="13">
        <v>0.84175549575574948</v>
      </c>
      <c r="F395" s="13">
        <v>37.053452505561104</v>
      </c>
      <c r="G395" s="14">
        <v>0</v>
      </c>
      <c r="H395" s="15">
        <v>524.43135365679905</v>
      </c>
      <c r="I395" s="13">
        <v>647.68442386278184</v>
      </c>
      <c r="J395" s="13">
        <v>0</v>
      </c>
      <c r="K395" s="16">
        <v>884.57306241368087</v>
      </c>
      <c r="L395" s="13">
        <v>0</v>
      </c>
      <c r="M395" s="17">
        <v>287.54271510590002</v>
      </c>
      <c r="N395" s="18">
        <v>2.1580840473032237</v>
      </c>
    </row>
    <row r="396" spans="1:14" x14ac:dyDescent="0.45">
      <c r="A396" s="5" t="s">
        <v>33</v>
      </c>
      <c r="B396" s="5">
        <v>2035</v>
      </c>
      <c r="C396" s="6">
        <v>486.32730003831841</v>
      </c>
      <c r="D396" s="7">
        <v>42.732732776573904</v>
      </c>
      <c r="E396" s="7">
        <v>0.8510908060732657</v>
      </c>
      <c r="F396" s="7">
        <v>42.581379622824542</v>
      </c>
      <c r="G396" s="8">
        <v>0</v>
      </c>
      <c r="H396" s="9">
        <v>572.49250324379011</v>
      </c>
      <c r="I396" s="7">
        <v>599.36459574026458</v>
      </c>
      <c r="J396" s="7">
        <v>0</v>
      </c>
      <c r="K396" s="10">
        <v>815.92512857101758</v>
      </c>
      <c r="L396" s="7">
        <v>0</v>
      </c>
      <c r="M396" s="11">
        <v>355.93197041303711</v>
      </c>
      <c r="N396" s="18">
        <v>2.6713634772165267</v>
      </c>
    </row>
    <row r="397" spans="1:14" x14ac:dyDescent="0.45">
      <c r="A397" s="19" t="s">
        <v>33</v>
      </c>
      <c r="B397" s="19">
        <v>2036</v>
      </c>
      <c r="C397" s="12">
        <v>528.70731472140153</v>
      </c>
      <c r="D397" s="13">
        <v>45.805123275412214</v>
      </c>
      <c r="E397" s="13">
        <v>0.9208183941597492</v>
      </c>
      <c r="F397" s="13">
        <v>45.523208948475471</v>
      </c>
      <c r="G397" s="14">
        <v>0</v>
      </c>
      <c r="H397" s="15">
        <v>620.95646533944898</v>
      </c>
      <c r="I397" s="13">
        <v>557.05226199480035</v>
      </c>
      <c r="J397" s="13">
        <v>0</v>
      </c>
      <c r="K397" s="16">
        <v>755.64124622670181</v>
      </c>
      <c r="L397" s="13">
        <v>0</v>
      </c>
      <c r="M397" s="17">
        <v>422.36748110754752</v>
      </c>
      <c r="N397" s="18">
        <v>3.1786644130670809</v>
      </c>
    </row>
    <row r="398" spans="1:14" x14ac:dyDescent="0.45">
      <c r="A398" s="5" t="s">
        <v>33</v>
      </c>
      <c r="B398" s="5">
        <v>2037</v>
      </c>
      <c r="C398" s="6">
        <v>558.86286199281153</v>
      </c>
      <c r="D398" s="7">
        <v>51.106872971807512</v>
      </c>
      <c r="E398" s="7">
        <v>1.0141227968021744</v>
      </c>
      <c r="F398" s="7">
        <v>51.324047355304735</v>
      </c>
      <c r="G398" s="8">
        <v>0</v>
      </c>
      <c r="H398" s="9">
        <v>662.30790511672603</v>
      </c>
      <c r="I398" s="7">
        <v>521.64152080382041</v>
      </c>
      <c r="J398" s="7">
        <v>0</v>
      </c>
      <c r="K398" s="10">
        <v>705.22733974758262</v>
      </c>
      <c r="L398" s="7">
        <v>0</v>
      </c>
      <c r="M398" s="11">
        <v>478.72208617296394</v>
      </c>
      <c r="N398" s="18">
        <v>3.5929357378471596</v>
      </c>
    </row>
    <row r="399" spans="1:14" x14ac:dyDescent="0.45">
      <c r="A399" s="19" t="s">
        <v>33</v>
      </c>
      <c r="B399" s="19">
        <v>2038</v>
      </c>
      <c r="C399" s="12">
        <v>611.91176048704506</v>
      </c>
      <c r="D399" s="13">
        <v>54.353010097957629</v>
      </c>
      <c r="E399" s="13">
        <v>1.0244101088767621</v>
      </c>
      <c r="F399" s="13">
        <v>53.423554408107982</v>
      </c>
      <c r="G399" s="14">
        <v>0</v>
      </c>
      <c r="H399" s="15">
        <v>720.71273510198739</v>
      </c>
      <c r="I399" s="13">
        <v>488.76375699629273</v>
      </c>
      <c r="J399" s="13">
        <v>0</v>
      </c>
      <c r="K399" s="16">
        <v>658.43928599506751</v>
      </c>
      <c r="L399" s="13">
        <v>0</v>
      </c>
      <c r="M399" s="17">
        <v>551.03720610321261</v>
      </c>
      <c r="N399" s="18">
        <v>4.135679818992851</v>
      </c>
    </row>
    <row r="400" spans="1:14" x14ac:dyDescent="0.45">
      <c r="A400" s="5" t="s">
        <v>33</v>
      </c>
      <c r="B400" s="5">
        <v>2039</v>
      </c>
      <c r="C400" s="6">
        <v>653.5614530456586</v>
      </c>
      <c r="D400" s="7">
        <v>58.206370131408868</v>
      </c>
      <c r="E400" s="7">
        <v>1.0344915016040532</v>
      </c>
      <c r="F400" s="7">
        <v>55.097606179203787</v>
      </c>
      <c r="G400" s="8">
        <v>0</v>
      </c>
      <c r="H400" s="9">
        <v>767.89992085787537</v>
      </c>
      <c r="I400" s="7">
        <v>461.18312092885395</v>
      </c>
      <c r="J400" s="7">
        <v>0</v>
      </c>
      <c r="K400" s="10">
        <v>619.09303605899424</v>
      </c>
      <c r="L400" s="7">
        <v>0</v>
      </c>
      <c r="M400" s="11">
        <v>609.99000572773502</v>
      </c>
      <c r="N400" s="18">
        <v>4.5781361558424534</v>
      </c>
    </row>
    <row r="401" spans="1:14" x14ac:dyDescent="0.45">
      <c r="A401" s="19" t="s">
        <v>33</v>
      </c>
      <c r="B401" s="19">
        <v>2040</v>
      </c>
      <c r="C401" s="12">
        <v>691.43186518162247</v>
      </c>
      <c r="D401" s="13">
        <v>60.038715306617163</v>
      </c>
      <c r="E401" s="13">
        <v>1.041511589350556</v>
      </c>
      <c r="F401" s="13">
        <v>58.128446852400188</v>
      </c>
      <c r="G401" s="14">
        <v>0</v>
      </c>
      <c r="H401" s="15">
        <v>810.64053892999038</v>
      </c>
      <c r="I401" s="13">
        <v>436.27952049860392</v>
      </c>
      <c r="J401" s="13">
        <v>0</v>
      </c>
      <c r="K401" s="16">
        <v>583.60998841792969</v>
      </c>
      <c r="L401" s="13">
        <v>0</v>
      </c>
      <c r="M401" s="17">
        <v>663.31007101066461</v>
      </c>
      <c r="N401" s="18">
        <v>4.9919565588282717</v>
      </c>
    </row>
    <row r="402" spans="1:14" x14ac:dyDescent="0.45">
      <c r="A402" s="5" t="s">
        <v>33</v>
      </c>
      <c r="B402" s="5">
        <v>2041</v>
      </c>
      <c r="C402" s="6">
        <v>697.12427417692152</v>
      </c>
      <c r="D402" s="7">
        <v>68.06754675831786</v>
      </c>
      <c r="E402" s="7">
        <v>1.084144149578977</v>
      </c>
      <c r="F402" s="7">
        <v>60.55106085618425</v>
      </c>
      <c r="G402" s="8">
        <v>0</v>
      </c>
      <c r="H402" s="9">
        <v>826.82702594100249</v>
      </c>
      <c r="I402" s="7">
        <v>417.44407762734858</v>
      </c>
      <c r="J402" s="7">
        <v>0</v>
      </c>
      <c r="K402" s="10">
        <v>556.86836526127718</v>
      </c>
      <c r="L402" s="7">
        <v>0</v>
      </c>
      <c r="M402" s="11">
        <v>687.40273830707395</v>
      </c>
      <c r="N402" s="18">
        <v>5.1591391667380471</v>
      </c>
    </row>
    <row r="403" spans="1:14" x14ac:dyDescent="0.45">
      <c r="A403" s="19" t="s">
        <v>33</v>
      </c>
      <c r="B403" s="19">
        <v>2042</v>
      </c>
      <c r="C403" s="12">
        <v>719.22989380274169</v>
      </c>
      <c r="D403" s="13">
        <v>76.26131234763352</v>
      </c>
      <c r="E403" s="13">
        <v>1.0938671763444336</v>
      </c>
      <c r="F403" s="13">
        <v>61.802768717893095</v>
      </c>
      <c r="G403" s="14">
        <v>0</v>
      </c>
      <c r="H403" s="15">
        <v>858.38784204461274</v>
      </c>
      <c r="I403" s="13">
        <v>398.79815087316598</v>
      </c>
      <c r="J403" s="13">
        <v>0</v>
      </c>
      <c r="K403" s="16">
        <v>530.93958310135793</v>
      </c>
      <c r="L403" s="13">
        <v>0</v>
      </c>
      <c r="M403" s="17">
        <v>726.24640981642085</v>
      </c>
      <c r="N403" s="18">
        <v>5.4506711841363495</v>
      </c>
    </row>
    <row r="404" spans="1:14" x14ac:dyDescent="0.45">
      <c r="A404" s="5" t="s">
        <v>33</v>
      </c>
      <c r="B404" s="5">
        <v>2043</v>
      </c>
      <c r="C404" s="6">
        <v>729.72341913797732</v>
      </c>
      <c r="D404" s="7">
        <v>88.65397399513725</v>
      </c>
      <c r="E404" s="7">
        <v>1.1186964202444083</v>
      </c>
      <c r="F404" s="7">
        <v>64.0256263163689</v>
      </c>
      <c r="G404" s="8">
        <v>0</v>
      </c>
      <c r="H404" s="9">
        <v>883.52171586972781</v>
      </c>
      <c r="I404" s="7">
        <v>382.92241547325096</v>
      </c>
      <c r="J404" s="7">
        <v>0</v>
      </c>
      <c r="K404" s="10">
        <v>508.34522094947204</v>
      </c>
      <c r="L404" s="7">
        <v>0</v>
      </c>
      <c r="M404" s="11">
        <v>758.09891039350669</v>
      </c>
      <c r="N404" s="18">
        <v>5.689732616580601</v>
      </c>
    </row>
    <row r="405" spans="1:14" x14ac:dyDescent="0.45">
      <c r="A405" s="19" t="s">
        <v>33</v>
      </c>
      <c r="B405" s="19">
        <v>2044</v>
      </c>
      <c r="C405" s="12">
        <v>733.74879321616299</v>
      </c>
      <c r="D405" s="13">
        <v>100.8208035849277</v>
      </c>
      <c r="E405" s="13">
        <v>1.2329076724539811</v>
      </c>
      <c r="F405" s="13">
        <v>65.167583451548637</v>
      </c>
      <c r="G405" s="14">
        <v>0</v>
      </c>
      <c r="H405" s="15">
        <v>900.97008792509337</v>
      </c>
      <c r="I405" s="13">
        <v>368.07022956841729</v>
      </c>
      <c r="J405" s="13">
        <v>0</v>
      </c>
      <c r="K405" s="16">
        <v>487.2876744772671</v>
      </c>
      <c r="L405" s="13">
        <v>0</v>
      </c>
      <c r="M405" s="17">
        <v>781.75264301624361</v>
      </c>
      <c r="N405" s="18">
        <v>5.88333481465191</v>
      </c>
    </row>
    <row r="406" spans="1:14" x14ac:dyDescent="0.45">
      <c r="A406" s="5" t="s">
        <v>33</v>
      </c>
      <c r="B406" s="5">
        <v>2045</v>
      </c>
      <c r="C406" s="6">
        <v>739.49104292680533</v>
      </c>
      <c r="D406" s="7">
        <v>104.51648486210402</v>
      </c>
      <c r="E406" s="7">
        <v>1.2775163768717235</v>
      </c>
      <c r="F406" s="7">
        <v>66.581395956814021</v>
      </c>
      <c r="G406" s="8">
        <v>0</v>
      </c>
      <c r="H406" s="9">
        <v>911.86644012259512</v>
      </c>
      <c r="I406" s="7">
        <v>354.15767793171341</v>
      </c>
      <c r="J406" s="7">
        <v>0</v>
      </c>
      <c r="K406" s="10">
        <v>467.63724967472444</v>
      </c>
      <c r="L406" s="7">
        <v>0</v>
      </c>
      <c r="M406" s="11">
        <v>798.38686837958403</v>
      </c>
      <c r="N406" s="18">
        <v>5.9921043855755292</v>
      </c>
    </row>
    <row r="407" spans="1:14" x14ac:dyDescent="0.45">
      <c r="A407" s="19" t="s">
        <v>33</v>
      </c>
      <c r="B407" s="19">
        <v>2046</v>
      </c>
      <c r="C407" s="12">
        <v>743.51789980103354</v>
      </c>
      <c r="D407" s="13">
        <v>108.35676289696529</v>
      </c>
      <c r="E407" s="13">
        <v>1.4132066847944</v>
      </c>
      <c r="F407" s="13">
        <v>67.472969903625582</v>
      </c>
      <c r="G407" s="14">
        <v>0</v>
      </c>
      <c r="H407" s="15">
        <v>920.76083928641879</v>
      </c>
      <c r="I407" s="13">
        <v>341.10823164425409</v>
      </c>
      <c r="J407" s="13">
        <v>0</v>
      </c>
      <c r="K407" s="16">
        <v>449.27592190635613</v>
      </c>
      <c r="L407" s="13">
        <v>0</v>
      </c>
      <c r="M407" s="17">
        <v>812.59314902431674</v>
      </c>
      <c r="N407" s="18">
        <v>6.0987262751950215</v>
      </c>
    </row>
    <row r="408" spans="1:14" x14ac:dyDescent="0.45">
      <c r="A408" s="5" t="s">
        <v>33</v>
      </c>
      <c r="B408" s="5">
        <v>2047</v>
      </c>
      <c r="C408" s="6">
        <v>755.64824112139922</v>
      </c>
      <c r="D408" s="7">
        <v>110.87699757588447</v>
      </c>
      <c r="E408" s="7">
        <v>1.4239842477576041</v>
      </c>
      <c r="F408" s="7">
        <v>70.070544907877022</v>
      </c>
      <c r="G408" s="8">
        <v>0</v>
      </c>
      <c r="H408" s="9">
        <v>938.01976785291833</v>
      </c>
      <c r="I408" s="7">
        <v>320.92175926436425</v>
      </c>
      <c r="J408" s="7">
        <v>0</v>
      </c>
      <c r="K408" s="10">
        <v>422.12353068853957</v>
      </c>
      <c r="L408" s="7">
        <v>0</v>
      </c>
      <c r="M408" s="11">
        <v>836.81799642874319</v>
      </c>
      <c r="N408" s="18">
        <v>6.2805401553087759</v>
      </c>
    </row>
    <row r="409" spans="1:14" x14ac:dyDescent="0.45">
      <c r="A409" s="19" t="s">
        <v>33</v>
      </c>
      <c r="B409" s="19">
        <v>2048</v>
      </c>
      <c r="C409" s="12">
        <v>763.4516888422304</v>
      </c>
      <c r="D409" s="13">
        <v>115.37898670928115</v>
      </c>
      <c r="E409" s="13">
        <v>1.4305650539798747</v>
      </c>
      <c r="F409" s="13">
        <v>70.502372842887368</v>
      </c>
      <c r="G409" s="14">
        <v>0</v>
      </c>
      <c r="H409" s="15">
        <v>950.76361344837881</v>
      </c>
      <c r="I409" s="13">
        <v>302.02387955058475</v>
      </c>
      <c r="J409" s="13">
        <v>0</v>
      </c>
      <c r="K409" s="16">
        <v>396.75322340470251</v>
      </c>
      <c r="L409" s="13">
        <v>0</v>
      </c>
      <c r="M409" s="17">
        <v>856.03426959426099</v>
      </c>
      <c r="N409" s="18">
        <v>6.442365453869515</v>
      </c>
    </row>
    <row r="410" spans="1:14" x14ac:dyDescent="0.45">
      <c r="A410" s="5" t="s">
        <v>33</v>
      </c>
      <c r="B410" s="5">
        <v>2049</v>
      </c>
      <c r="C410" s="6">
        <v>775.76562733333401</v>
      </c>
      <c r="D410" s="7">
        <v>119.16649998709052</v>
      </c>
      <c r="E410" s="7">
        <v>1.6052299984678546</v>
      </c>
      <c r="F410" s="7">
        <v>73.173140603062976</v>
      </c>
      <c r="G410" s="8">
        <v>0</v>
      </c>
      <c r="H410" s="9">
        <v>969.71049792195538</v>
      </c>
      <c r="I410" s="7">
        <v>284.32515497643362</v>
      </c>
      <c r="J410" s="7">
        <v>0</v>
      </c>
      <c r="K410" s="10">
        <v>373.03715599958042</v>
      </c>
      <c r="L410" s="7">
        <v>0</v>
      </c>
      <c r="M410" s="11">
        <v>880.99849689880841</v>
      </c>
      <c r="N410" s="18">
        <v>6.61212648407807</v>
      </c>
    </row>
    <row r="411" spans="1:14" x14ac:dyDescent="0.45">
      <c r="A411" s="19" t="s">
        <v>33</v>
      </c>
      <c r="B411" s="19">
        <v>2050</v>
      </c>
      <c r="C411" s="12">
        <v>786.51401973838358</v>
      </c>
      <c r="D411" s="13">
        <v>122.4891218889468</v>
      </c>
      <c r="E411" s="13">
        <v>1.9395360758457294</v>
      </c>
      <c r="F411" s="13">
        <v>73.878203308024155</v>
      </c>
      <c r="G411" s="14">
        <v>0</v>
      </c>
      <c r="H411" s="15">
        <v>984.82088101120019</v>
      </c>
      <c r="I411" s="13">
        <v>267.74286428610031</v>
      </c>
      <c r="J411" s="13">
        <v>0</v>
      </c>
      <c r="K411" s="16">
        <v>350.85745985375507</v>
      </c>
      <c r="L411" s="13">
        <v>0</v>
      </c>
      <c r="M411" s="17">
        <v>901.70628544354531</v>
      </c>
      <c r="N411" s="18">
        <v>6.767543908222744</v>
      </c>
    </row>
    <row r="412" spans="1:14" x14ac:dyDescent="0.45">
      <c r="A412" s="5" t="s">
        <v>34</v>
      </c>
      <c r="B412" s="5">
        <v>2010</v>
      </c>
      <c r="C412" s="6" cm="1">
        <f t="array" ref="C412:M452">'[11]Master Reference'!$B$6:$L$46</f>
        <v>821.79641806189761</v>
      </c>
      <c r="D412" s="7">
        <v>1417.2991385083712</v>
      </c>
      <c r="E412" s="7">
        <v>795.82392186707261</v>
      </c>
      <c r="F412" s="7">
        <v>334.84541248097418</v>
      </c>
      <c r="G412" s="8">
        <v>0</v>
      </c>
      <c r="H412" s="9">
        <v>3369.7648909183154</v>
      </c>
      <c r="I412" s="7">
        <v>0</v>
      </c>
      <c r="J412" s="7">
        <v>0</v>
      </c>
      <c r="K412" s="10">
        <v>3369.7648909183158</v>
      </c>
      <c r="L412" s="7">
        <v>0</v>
      </c>
      <c r="M412" s="11">
        <v>0</v>
      </c>
      <c r="N412" s="18" cm="1">
        <f t="array" ref="N412:N452">'[11]Master Reference'!$P$6:$P$46</f>
        <v>0</v>
      </c>
    </row>
    <row r="413" spans="1:14" x14ac:dyDescent="0.45">
      <c r="A413" s="19" t="s">
        <v>34</v>
      </c>
      <c r="B413" s="19">
        <v>2011</v>
      </c>
      <c r="C413" s="12">
        <v>852.16425976661606</v>
      </c>
      <c r="D413" s="13">
        <v>1383.4682973110096</v>
      </c>
      <c r="E413" s="13">
        <v>893.05429223744295</v>
      </c>
      <c r="F413" s="13">
        <v>352.42679452054796</v>
      </c>
      <c r="G413" s="14">
        <v>0</v>
      </c>
      <c r="H413" s="15">
        <v>3481.1136438356166</v>
      </c>
      <c r="I413" s="13">
        <v>0</v>
      </c>
      <c r="J413" s="13">
        <v>0</v>
      </c>
      <c r="K413" s="16">
        <v>3481.1136438356166</v>
      </c>
      <c r="L413" s="13">
        <v>0</v>
      </c>
      <c r="M413" s="17">
        <v>0</v>
      </c>
      <c r="N413" s="18">
        <v>0</v>
      </c>
    </row>
    <row r="414" spans="1:14" x14ac:dyDescent="0.45">
      <c r="A414" s="5" t="s">
        <v>34</v>
      </c>
      <c r="B414" s="5">
        <v>2012</v>
      </c>
      <c r="C414" s="6">
        <v>894.06779093300952</v>
      </c>
      <c r="D414" s="7">
        <v>1280.8640184173246</v>
      </c>
      <c r="E414" s="7">
        <v>982.39866019024475</v>
      </c>
      <c r="F414" s="7">
        <v>296.07444748026711</v>
      </c>
      <c r="G414" s="8">
        <v>0</v>
      </c>
      <c r="H414" s="9">
        <v>3453.4049170208464</v>
      </c>
      <c r="I414" s="7">
        <v>0</v>
      </c>
      <c r="J414" s="7">
        <v>0</v>
      </c>
      <c r="K414" s="10">
        <v>3453.4049170208459</v>
      </c>
      <c r="L414" s="7">
        <v>0</v>
      </c>
      <c r="M414" s="11">
        <v>0</v>
      </c>
      <c r="N414" s="18">
        <v>0</v>
      </c>
    </row>
    <row r="415" spans="1:14" x14ac:dyDescent="0.45">
      <c r="A415" s="19" t="s">
        <v>34</v>
      </c>
      <c r="B415" s="19">
        <v>2013</v>
      </c>
      <c r="C415" s="12">
        <v>835.648416032471</v>
      </c>
      <c r="D415" s="13">
        <v>1273.318274987316</v>
      </c>
      <c r="E415" s="13">
        <v>909.96971283612379</v>
      </c>
      <c r="F415" s="13">
        <v>259.59176966007107</v>
      </c>
      <c r="G415" s="14">
        <v>0</v>
      </c>
      <c r="H415" s="15">
        <v>3278.5281735159815</v>
      </c>
      <c r="I415" s="13">
        <v>0</v>
      </c>
      <c r="J415" s="13">
        <v>0</v>
      </c>
      <c r="K415" s="16">
        <v>3278.5281735159824</v>
      </c>
      <c r="L415" s="13">
        <v>0</v>
      </c>
      <c r="M415" s="17">
        <v>0</v>
      </c>
      <c r="N415" s="18">
        <v>0</v>
      </c>
    </row>
    <row r="416" spans="1:14" x14ac:dyDescent="0.45">
      <c r="A416" s="5" t="s">
        <v>34</v>
      </c>
      <c r="B416" s="5">
        <v>2014</v>
      </c>
      <c r="C416" s="6">
        <v>866.68221917808216</v>
      </c>
      <c r="D416" s="7">
        <v>1260.2654307458142</v>
      </c>
      <c r="E416" s="7">
        <v>927.68428716387621</v>
      </c>
      <c r="F416" s="7">
        <v>196.99139421613395</v>
      </c>
      <c r="G416" s="8">
        <v>0</v>
      </c>
      <c r="H416" s="9">
        <v>3251.6233313039065</v>
      </c>
      <c r="I416" s="7">
        <v>0</v>
      </c>
      <c r="J416" s="7">
        <v>0</v>
      </c>
      <c r="K416" s="10">
        <v>3251.6233313039065</v>
      </c>
      <c r="L416" s="7">
        <v>0</v>
      </c>
      <c r="M416" s="11">
        <v>0</v>
      </c>
      <c r="N416" s="18">
        <v>0</v>
      </c>
    </row>
    <row r="417" spans="1:14" x14ac:dyDescent="0.45">
      <c r="A417" s="19" t="s">
        <v>34</v>
      </c>
      <c r="B417" s="19">
        <v>2015</v>
      </c>
      <c r="C417" s="12">
        <v>1085.5171486555048</v>
      </c>
      <c r="D417" s="13">
        <v>1323.9313444951802</v>
      </c>
      <c r="E417" s="13">
        <v>903.04371385083709</v>
      </c>
      <c r="F417" s="13">
        <v>190.86454895991881</v>
      </c>
      <c r="G417" s="14">
        <v>0</v>
      </c>
      <c r="H417" s="15">
        <v>3503.3567559614407</v>
      </c>
      <c r="I417" s="13">
        <v>0</v>
      </c>
      <c r="J417" s="13">
        <v>0</v>
      </c>
      <c r="K417" s="16">
        <v>3354.999395161441</v>
      </c>
      <c r="L417" s="13">
        <v>0</v>
      </c>
      <c r="M417" s="17">
        <v>148.35736080000001</v>
      </c>
      <c r="N417" s="18">
        <v>1.1137940000000002</v>
      </c>
    </row>
    <row r="418" spans="1:14" x14ac:dyDescent="0.45">
      <c r="A418" s="5" t="s">
        <v>34</v>
      </c>
      <c r="B418" s="5">
        <v>2016</v>
      </c>
      <c r="C418" s="6">
        <v>1090.9194424205625</v>
      </c>
      <c r="D418" s="7">
        <v>1452.079793564056</v>
      </c>
      <c r="E418" s="7">
        <v>956.09864197530874</v>
      </c>
      <c r="F418" s="7">
        <v>198.57842036025093</v>
      </c>
      <c r="G418" s="8">
        <v>0</v>
      </c>
      <c r="H418" s="9">
        <v>3697.6762983201784</v>
      </c>
      <c r="I418" s="7">
        <v>0</v>
      </c>
      <c r="J418" s="7">
        <v>0</v>
      </c>
      <c r="K418" s="10">
        <v>3311.0226577628018</v>
      </c>
      <c r="L418" s="7">
        <v>0</v>
      </c>
      <c r="M418" s="11">
        <v>386.65364055737712</v>
      </c>
      <c r="N418" s="18">
        <v>2.9028051092896181</v>
      </c>
    </row>
    <row r="419" spans="1:14" x14ac:dyDescent="0.45">
      <c r="A419" s="19" t="s">
        <v>34</v>
      </c>
      <c r="B419" s="19">
        <v>2017</v>
      </c>
      <c r="C419" s="12">
        <v>1370.8150299340437</v>
      </c>
      <c r="D419" s="13">
        <v>1409.8403703703702</v>
      </c>
      <c r="E419" s="13">
        <v>937.40732420091319</v>
      </c>
      <c r="F419" s="13">
        <v>208.7123155758498</v>
      </c>
      <c r="G419" s="14">
        <v>0</v>
      </c>
      <c r="H419" s="15">
        <v>3926.7750400811769</v>
      </c>
      <c r="I419" s="13">
        <v>0</v>
      </c>
      <c r="J419" s="13">
        <v>0</v>
      </c>
      <c r="K419" s="16">
        <v>3294.5271208811769</v>
      </c>
      <c r="L419" s="13">
        <v>0</v>
      </c>
      <c r="M419" s="17">
        <v>632.24791919999996</v>
      </c>
      <c r="N419" s="18">
        <v>4.7466059999999999</v>
      </c>
    </row>
    <row r="420" spans="1:14" x14ac:dyDescent="0.45">
      <c r="A420" s="5" t="s">
        <v>34</v>
      </c>
      <c r="B420" s="5">
        <v>2018</v>
      </c>
      <c r="C420" s="6">
        <v>1271.9863521055302</v>
      </c>
      <c r="D420" s="7">
        <v>1306.0835778792493</v>
      </c>
      <c r="E420" s="7">
        <v>1016.1239665144597</v>
      </c>
      <c r="F420" s="7">
        <v>192.72924099441909</v>
      </c>
      <c r="G420" s="8">
        <v>0</v>
      </c>
      <c r="H420" s="9">
        <v>3786.9231374936576</v>
      </c>
      <c r="I420" s="7">
        <v>0</v>
      </c>
      <c r="J420" s="7">
        <v>0</v>
      </c>
      <c r="K420" s="10">
        <v>2833.2107378936576</v>
      </c>
      <c r="L420" s="7">
        <v>0</v>
      </c>
      <c r="M420" s="11">
        <v>953.71239959999969</v>
      </c>
      <c r="N420" s="18">
        <v>7.1600029999999979</v>
      </c>
    </row>
    <row r="421" spans="1:14" x14ac:dyDescent="0.45">
      <c r="A421" s="19" t="s">
        <v>34</v>
      </c>
      <c r="B421" s="19">
        <v>2019</v>
      </c>
      <c r="C421" s="12">
        <v>1066.4706514459665</v>
      </c>
      <c r="D421" s="13">
        <v>1267.9905834601723</v>
      </c>
      <c r="E421" s="13">
        <v>1043.4283855910705</v>
      </c>
      <c r="F421" s="13">
        <v>137.58763368848301</v>
      </c>
      <c r="G421" s="14">
        <v>0</v>
      </c>
      <c r="H421" s="15">
        <v>3515.4772541856928</v>
      </c>
      <c r="I421" s="13">
        <v>0</v>
      </c>
      <c r="J421" s="13">
        <v>0</v>
      </c>
      <c r="K421" s="16">
        <v>2415.2079581856924</v>
      </c>
      <c r="L421" s="13">
        <v>0</v>
      </c>
      <c r="M421" s="17">
        <v>1100.2692959999999</v>
      </c>
      <c r="N421" s="18">
        <v>8.2602799999999998</v>
      </c>
    </row>
    <row r="422" spans="1:14" x14ac:dyDescent="0.45">
      <c r="A422" s="5" t="s">
        <v>34</v>
      </c>
      <c r="B422" s="5">
        <v>2020</v>
      </c>
      <c r="C422" s="6">
        <v>1091.4507559198541</v>
      </c>
      <c r="D422" s="7">
        <v>1523.6742875936043</v>
      </c>
      <c r="E422" s="7">
        <v>1004.1825136612023</v>
      </c>
      <c r="F422" s="7">
        <v>158.86273628820078</v>
      </c>
      <c r="G422" s="8">
        <v>0</v>
      </c>
      <c r="H422" s="9">
        <v>3778.1702934628615</v>
      </c>
      <c r="I422" s="7">
        <v>0</v>
      </c>
      <c r="J422" s="7">
        <v>0</v>
      </c>
      <c r="K422" s="10">
        <v>2777.1001689382715</v>
      </c>
      <c r="L422" s="7">
        <v>0</v>
      </c>
      <c r="M422" s="11">
        <v>1001.0701245245903</v>
      </c>
      <c r="N422" s="18">
        <v>7.5155414754098375</v>
      </c>
    </row>
    <row r="423" spans="1:14" x14ac:dyDescent="0.45">
      <c r="A423" s="19" t="s">
        <v>34</v>
      </c>
      <c r="B423" s="19">
        <v>2021</v>
      </c>
      <c r="C423" s="12">
        <v>922.88936478944686</v>
      </c>
      <c r="D423" s="13">
        <v>1450.8635951293759</v>
      </c>
      <c r="E423" s="13">
        <v>988.55316286149173</v>
      </c>
      <c r="F423" s="13">
        <v>64.997836631151699</v>
      </c>
      <c r="G423" s="14">
        <v>0</v>
      </c>
      <c r="H423" s="15">
        <v>3427.3039594114662</v>
      </c>
      <c r="I423" s="13">
        <v>0</v>
      </c>
      <c r="J423" s="13">
        <v>0</v>
      </c>
      <c r="K423" s="16">
        <v>2246.6996122114665</v>
      </c>
      <c r="L423" s="13">
        <v>0</v>
      </c>
      <c r="M423" s="17">
        <v>1180.6043471999997</v>
      </c>
      <c r="N423" s="18">
        <v>8.8633959999999981</v>
      </c>
    </row>
    <row r="424" spans="1:14" x14ac:dyDescent="0.45">
      <c r="A424" s="5" t="s">
        <v>34</v>
      </c>
      <c r="B424" s="5">
        <v>2022</v>
      </c>
      <c r="C424" s="6">
        <v>925.02044140030443</v>
      </c>
      <c r="D424" s="7">
        <v>1256.9356235413495</v>
      </c>
      <c r="E424" s="7">
        <v>989.35231659056296</v>
      </c>
      <c r="F424" s="7">
        <v>69.126797564687976</v>
      </c>
      <c r="G424" s="8">
        <v>0</v>
      </c>
      <c r="H424" s="9">
        <v>3240.4351790969049</v>
      </c>
      <c r="I424" s="7">
        <v>0</v>
      </c>
      <c r="J424" s="7">
        <v>0</v>
      </c>
      <c r="K424" s="10">
        <v>2312.0311790969049</v>
      </c>
      <c r="L424" s="7">
        <v>0</v>
      </c>
      <c r="M424" s="11">
        <v>928.40399999999988</v>
      </c>
      <c r="N424" s="18">
        <v>6.97</v>
      </c>
    </row>
    <row r="425" spans="1:14" x14ac:dyDescent="0.45">
      <c r="A425" s="19" t="s">
        <v>34</v>
      </c>
      <c r="B425" s="19">
        <v>2023</v>
      </c>
      <c r="C425" s="12">
        <v>924.75405682394717</v>
      </c>
      <c r="D425" s="13">
        <v>1254.2717777777777</v>
      </c>
      <c r="E425" s="13">
        <v>1007.4664677828512</v>
      </c>
      <c r="F425" s="13">
        <v>68.993605276509399</v>
      </c>
      <c r="G425" s="14">
        <v>0</v>
      </c>
      <c r="H425" s="15">
        <v>3255.4859076610851</v>
      </c>
      <c r="I425" s="13">
        <v>0</v>
      </c>
      <c r="J425" s="13">
        <v>0</v>
      </c>
      <c r="K425" s="16">
        <v>2298.4292556610853</v>
      </c>
      <c r="L425" s="13">
        <v>0</v>
      </c>
      <c r="M425" s="17">
        <v>957.05665199999987</v>
      </c>
      <c r="N425" s="18">
        <v>7.1851099999999999</v>
      </c>
    </row>
    <row r="426" spans="1:14" x14ac:dyDescent="0.45">
      <c r="A426" s="5" t="s">
        <v>34</v>
      </c>
      <c r="B426" s="5">
        <v>2024</v>
      </c>
      <c r="C426" s="6">
        <v>618.10553802079767</v>
      </c>
      <c r="D426" s="7">
        <v>1291.2597116191614</v>
      </c>
      <c r="E426" s="7">
        <v>951.17335373444496</v>
      </c>
      <c r="F426" s="7">
        <v>63.171296839579682</v>
      </c>
      <c r="G426" s="8">
        <v>0</v>
      </c>
      <c r="H426" s="9">
        <v>2923.7099002139835</v>
      </c>
      <c r="I426" s="7">
        <v>0</v>
      </c>
      <c r="J426" s="7">
        <v>0</v>
      </c>
      <c r="K426" s="10">
        <v>2263.9528168261691</v>
      </c>
      <c r="L426" s="7">
        <v>0</v>
      </c>
      <c r="M426" s="11">
        <v>1070.118045737705</v>
      </c>
      <c r="N426" s="18">
        <v>8.0339192622950826</v>
      </c>
    </row>
    <row r="427" spans="1:14" x14ac:dyDescent="0.45">
      <c r="A427" s="19" t="s">
        <v>34</v>
      </c>
      <c r="B427" s="19">
        <v>2025</v>
      </c>
      <c r="C427" s="12">
        <v>619.57452440508132</v>
      </c>
      <c r="D427" s="13">
        <v>1316.183398743779</v>
      </c>
      <c r="E427" s="13">
        <v>968.09142540588653</v>
      </c>
      <c r="F427" s="13">
        <v>63.997050020649041</v>
      </c>
      <c r="G427" s="14">
        <v>0</v>
      </c>
      <c r="H427" s="15">
        <v>2967.8463985753961</v>
      </c>
      <c r="I427" s="13">
        <v>0</v>
      </c>
      <c r="J427" s="13">
        <v>0</v>
      </c>
      <c r="K427" s="16">
        <v>2128.115647816599</v>
      </c>
      <c r="L427" s="13">
        <v>0</v>
      </c>
      <c r="M427" s="17">
        <v>839.73075075879706</v>
      </c>
      <c r="N427" s="18">
        <v>6.3042849156065852</v>
      </c>
    </row>
    <row r="428" spans="1:14" x14ac:dyDescent="0.45">
      <c r="A428" s="5" t="s">
        <v>34</v>
      </c>
      <c r="B428" s="5">
        <v>2026</v>
      </c>
      <c r="C428" s="6">
        <v>468.94844075426022</v>
      </c>
      <c r="D428" s="7">
        <v>1321.3258359483293</v>
      </c>
      <c r="E428" s="7">
        <v>990.10887532860215</v>
      </c>
      <c r="F428" s="7">
        <v>65.174190134035882</v>
      </c>
      <c r="G428" s="8">
        <v>0</v>
      </c>
      <c r="H428" s="9">
        <v>2845.5573421652275</v>
      </c>
      <c r="I428" s="7">
        <v>0</v>
      </c>
      <c r="J428" s="7">
        <v>0</v>
      </c>
      <c r="K428" s="10">
        <v>2021.7098654257688</v>
      </c>
      <c r="L428" s="7">
        <v>0</v>
      </c>
      <c r="M428" s="11">
        <v>823.84747673945867</v>
      </c>
      <c r="N428" s="18">
        <v>6.1850411166626031</v>
      </c>
    </row>
    <row r="429" spans="1:14" x14ac:dyDescent="0.45">
      <c r="A429" s="19" t="s">
        <v>34</v>
      </c>
      <c r="B429" s="19">
        <v>2027</v>
      </c>
      <c r="C429" s="12">
        <v>458.00873945335366</v>
      </c>
      <c r="D429" s="13">
        <v>1327.8319523379994</v>
      </c>
      <c r="E429" s="13">
        <v>1007.8298691601881</v>
      </c>
      <c r="F429" s="13">
        <v>66.701844593103644</v>
      </c>
      <c r="G429" s="14">
        <v>0</v>
      </c>
      <c r="H429" s="15">
        <v>2860.3724055446446</v>
      </c>
      <c r="I429" s="13">
        <v>0</v>
      </c>
      <c r="J429" s="13">
        <v>0</v>
      </c>
      <c r="K429" s="16">
        <v>1904.4506932310742</v>
      </c>
      <c r="L429" s="13">
        <v>0</v>
      </c>
      <c r="M429" s="17">
        <v>955.92171231357042</v>
      </c>
      <c r="N429" s="18">
        <v>7.1765894317835626</v>
      </c>
    </row>
    <row r="430" spans="1:14" x14ac:dyDescent="0.45">
      <c r="A430" s="5" t="s">
        <v>34</v>
      </c>
      <c r="B430" s="5">
        <v>2028</v>
      </c>
      <c r="C430" s="6">
        <v>453.52962291955794</v>
      </c>
      <c r="D430" s="7">
        <v>1335.4434722905903</v>
      </c>
      <c r="E430" s="7">
        <v>1023.2455957069702</v>
      </c>
      <c r="F430" s="7">
        <v>68.30307746490432</v>
      </c>
      <c r="G430" s="8">
        <v>0</v>
      </c>
      <c r="H430" s="9">
        <v>2880.5217683820224</v>
      </c>
      <c r="I430" s="7">
        <v>0</v>
      </c>
      <c r="J430" s="7">
        <v>0</v>
      </c>
      <c r="K430" s="10">
        <v>1793.9925530236717</v>
      </c>
      <c r="L430" s="7">
        <v>0</v>
      </c>
      <c r="M430" s="11">
        <v>1086.5292153583507</v>
      </c>
      <c r="N430" s="18">
        <v>8.1571262414290597</v>
      </c>
    </row>
    <row r="431" spans="1:14" x14ac:dyDescent="0.45">
      <c r="A431" s="19" t="s">
        <v>34</v>
      </c>
      <c r="B431" s="19">
        <v>2029</v>
      </c>
      <c r="C431" s="12">
        <v>297.57331574998312</v>
      </c>
      <c r="D431" s="13">
        <v>1347.2011149075583</v>
      </c>
      <c r="E431" s="13">
        <v>1049.2529813515189</v>
      </c>
      <c r="F431" s="13">
        <v>70.316096583961411</v>
      </c>
      <c r="G431" s="14">
        <v>0</v>
      </c>
      <c r="H431" s="15">
        <v>2764.3435085930219</v>
      </c>
      <c r="I431" s="13">
        <v>0</v>
      </c>
      <c r="J431" s="13">
        <v>0</v>
      </c>
      <c r="K431" s="16">
        <v>1689.9409849482986</v>
      </c>
      <c r="L431" s="13">
        <v>0</v>
      </c>
      <c r="M431" s="17">
        <v>1074.4025236447233</v>
      </c>
      <c r="N431" s="18">
        <v>8.0660850123477736</v>
      </c>
    </row>
    <row r="432" spans="1:14" x14ac:dyDescent="0.45">
      <c r="A432" s="5" t="s">
        <v>34</v>
      </c>
      <c r="B432" s="5">
        <v>2030</v>
      </c>
      <c r="C432" s="6">
        <v>325.0100074639808</v>
      </c>
      <c r="D432" s="7">
        <v>1356.9304840247673</v>
      </c>
      <c r="E432" s="7">
        <v>1067.3497615641184</v>
      </c>
      <c r="F432" s="7">
        <v>61.566190992213713</v>
      </c>
      <c r="G432" s="8">
        <v>0</v>
      </c>
      <c r="H432" s="9">
        <v>2810.85644404508</v>
      </c>
      <c r="I432" s="7">
        <v>0</v>
      </c>
      <c r="J432" s="7">
        <v>0</v>
      </c>
      <c r="K432" s="10">
        <v>1591.9244078212971</v>
      </c>
      <c r="L432" s="7">
        <v>0</v>
      </c>
      <c r="M432" s="11">
        <v>1218.9320362237829</v>
      </c>
      <c r="N432" s="18">
        <v>9.1511414130914641</v>
      </c>
    </row>
    <row r="433" spans="1:14" x14ac:dyDescent="0.45">
      <c r="A433" s="19" t="s">
        <v>34</v>
      </c>
      <c r="B433" s="19">
        <v>2031</v>
      </c>
      <c r="C433" s="12">
        <v>357.05094761391138</v>
      </c>
      <c r="D433" s="13">
        <v>1365.9946382246292</v>
      </c>
      <c r="E433" s="13">
        <v>1100.8257641463024</v>
      </c>
      <c r="F433" s="13">
        <v>63.15217510241655</v>
      </c>
      <c r="G433" s="14">
        <v>0</v>
      </c>
      <c r="H433" s="15">
        <v>2887.0235250872593</v>
      </c>
      <c r="I433" s="13">
        <v>0</v>
      </c>
      <c r="J433" s="13">
        <v>0</v>
      </c>
      <c r="K433" s="16">
        <v>1499.5927921676619</v>
      </c>
      <c r="L433" s="13">
        <v>0</v>
      </c>
      <c r="M433" s="17">
        <v>1387.4307329195974</v>
      </c>
      <c r="N433" s="18">
        <v>10.416146643540522</v>
      </c>
    </row>
    <row r="434" spans="1:14" x14ac:dyDescent="0.45">
      <c r="A434" s="5" t="s">
        <v>34</v>
      </c>
      <c r="B434" s="5">
        <v>2032</v>
      </c>
      <c r="C434" s="6">
        <v>386.70812983656316</v>
      </c>
      <c r="D434" s="7">
        <v>1383.4326684681148</v>
      </c>
      <c r="E434" s="7">
        <v>1134.6460899589506</v>
      </c>
      <c r="F434" s="7">
        <v>64.551806448067126</v>
      </c>
      <c r="G434" s="8">
        <v>0</v>
      </c>
      <c r="H434" s="9">
        <v>2969.3386947116956</v>
      </c>
      <c r="I434" s="7">
        <v>0</v>
      </c>
      <c r="J434" s="7">
        <v>0</v>
      </c>
      <c r="K434" s="10">
        <v>1412.6164102219375</v>
      </c>
      <c r="L434" s="7">
        <v>0</v>
      </c>
      <c r="M434" s="11">
        <v>1556.7222844897581</v>
      </c>
      <c r="N434" s="18">
        <v>11.687104237911097</v>
      </c>
    </row>
    <row r="435" spans="1:14" x14ac:dyDescent="0.45">
      <c r="A435" s="19" t="s">
        <v>34</v>
      </c>
      <c r="B435" s="19">
        <v>2033</v>
      </c>
      <c r="C435" s="12">
        <v>433.87034241382287</v>
      </c>
      <c r="D435" s="13">
        <v>1392.948546534772</v>
      </c>
      <c r="E435" s="13">
        <v>1171.7379795717948</v>
      </c>
      <c r="F435" s="13">
        <v>66.297085865751811</v>
      </c>
      <c r="G435" s="14">
        <v>0</v>
      </c>
      <c r="H435" s="15">
        <v>3064.8539543861416</v>
      </c>
      <c r="I435" s="13">
        <v>0</v>
      </c>
      <c r="J435" s="13">
        <v>0</v>
      </c>
      <c r="K435" s="16">
        <v>1330.6846584290649</v>
      </c>
      <c r="L435" s="13">
        <v>0</v>
      </c>
      <c r="M435" s="17">
        <v>1734.1692959570767</v>
      </c>
      <c r="N435" s="18">
        <v>13.019289008686762</v>
      </c>
    </row>
    <row r="436" spans="1:14" x14ac:dyDescent="0.45">
      <c r="A436" s="5" t="s">
        <v>34</v>
      </c>
      <c r="B436" s="5">
        <v>2034</v>
      </c>
      <c r="C436" s="6">
        <v>491.03840539215543</v>
      </c>
      <c r="D436" s="7">
        <v>1389.4169087437585</v>
      </c>
      <c r="E436" s="7">
        <v>1197.6896369577507</v>
      </c>
      <c r="F436" s="7">
        <v>67.857404846307617</v>
      </c>
      <c r="G436" s="8">
        <v>0</v>
      </c>
      <c r="H436" s="9">
        <v>3146.0023559399719</v>
      </c>
      <c r="I436" s="7">
        <v>0</v>
      </c>
      <c r="J436" s="7">
        <v>0</v>
      </c>
      <c r="K436" s="10">
        <v>1253.5049482401791</v>
      </c>
      <c r="L436" s="7">
        <v>0</v>
      </c>
      <c r="M436" s="11">
        <v>1892.4974076997928</v>
      </c>
      <c r="N436" s="18">
        <v>14.207938496244692</v>
      </c>
    </row>
    <row r="437" spans="1:14" x14ac:dyDescent="0.45">
      <c r="A437" s="19" t="s">
        <v>34</v>
      </c>
      <c r="B437" s="19">
        <v>2035</v>
      </c>
      <c r="C437" s="12">
        <v>560.76375940751495</v>
      </c>
      <c r="D437" s="13">
        <v>1396.0284777684215</v>
      </c>
      <c r="E437" s="13">
        <v>1224.4443918028956</v>
      </c>
      <c r="F437" s="13">
        <v>57.429925791891918</v>
      </c>
      <c r="G437" s="14">
        <v>0</v>
      </c>
      <c r="H437" s="15">
        <v>3238.6665547707239</v>
      </c>
      <c r="I437" s="13">
        <v>0</v>
      </c>
      <c r="J437" s="13">
        <v>0</v>
      </c>
      <c r="K437" s="16">
        <v>1180.8016612422487</v>
      </c>
      <c r="L437" s="13">
        <v>0</v>
      </c>
      <c r="M437" s="17">
        <v>2057.8648935284755</v>
      </c>
      <c r="N437" s="18">
        <v>15.449436137601168</v>
      </c>
    </row>
    <row r="438" spans="1:14" x14ac:dyDescent="0.45">
      <c r="A438" s="5" t="s">
        <v>34</v>
      </c>
      <c r="B438" s="5">
        <v>2036</v>
      </c>
      <c r="C438" s="6">
        <v>582.63804103733116</v>
      </c>
      <c r="D438" s="7">
        <v>1400.4669323491282</v>
      </c>
      <c r="E438" s="7">
        <v>1239.5869009890432</v>
      </c>
      <c r="F438" s="7">
        <v>58.558167410155313</v>
      </c>
      <c r="G438" s="8">
        <v>0</v>
      </c>
      <c r="H438" s="9">
        <v>3281.2500417856577</v>
      </c>
      <c r="I438" s="7">
        <v>0</v>
      </c>
      <c r="J438" s="7">
        <v>0</v>
      </c>
      <c r="K438" s="10">
        <v>1112.3151648901983</v>
      </c>
      <c r="L438" s="7">
        <v>0</v>
      </c>
      <c r="M438" s="11">
        <v>2168.9348768954596</v>
      </c>
      <c r="N438" s="18">
        <v>16.283294871587536</v>
      </c>
    </row>
    <row r="439" spans="1:14" x14ac:dyDescent="0.45">
      <c r="A439" s="19" t="s">
        <v>34</v>
      </c>
      <c r="B439" s="19">
        <v>2037</v>
      </c>
      <c r="C439" s="12">
        <v>646.04407618045695</v>
      </c>
      <c r="D439" s="13">
        <v>1407.5163090470794</v>
      </c>
      <c r="E439" s="13">
        <v>1262.127857470809</v>
      </c>
      <c r="F439" s="13">
        <v>60.000604561822811</v>
      </c>
      <c r="G439" s="14">
        <v>0</v>
      </c>
      <c r="H439" s="15">
        <v>3375.6888472601681</v>
      </c>
      <c r="I439" s="13">
        <v>0</v>
      </c>
      <c r="J439" s="13">
        <v>0</v>
      </c>
      <c r="K439" s="16">
        <v>1047.8008853265667</v>
      </c>
      <c r="L439" s="13">
        <v>0</v>
      </c>
      <c r="M439" s="17">
        <v>2327.8879619336012</v>
      </c>
      <c r="N439" s="18">
        <v>17.476636350852864</v>
      </c>
    </row>
    <row r="440" spans="1:14" x14ac:dyDescent="0.45">
      <c r="A440" s="5" t="s">
        <v>34</v>
      </c>
      <c r="B440" s="5">
        <v>2038</v>
      </c>
      <c r="C440" s="6">
        <v>703.68110591630807</v>
      </c>
      <c r="D440" s="7">
        <v>1417.3285378308174</v>
      </c>
      <c r="E440" s="7">
        <v>1279.3852621331287</v>
      </c>
      <c r="F440" s="7">
        <v>61.283688791228123</v>
      </c>
      <c r="G440" s="8">
        <v>0</v>
      </c>
      <c r="H440" s="9">
        <v>3461.6785946714826</v>
      </c>
      <c r="I440" s="7">
        <v>0</v>
      </c>
      <c r="J440" s="7">
        <v>0</v>
      </c>
      <c r="K440" s="10">
        <v>987.02843397762581</v>
      </c>
      <c r="L440" s="7">
        <v>0</v>
      </c>
      <c r="M440" s="11">
        <v>2474.6501606938568</v>
      </c>
      <c r="N440" s="18">
        <v>18.578454659863791</v>
      </c>
    </row>
    <row r="441" spans="1:14" x14ac:dyDescent="0.45">
      <c r="A441" s="19" t="s">
        <v>34</v>
      </c>
      <c r="B441" s="19">
        <v>2039</v>
      </c>
      <c r="C441" s="12">
        <v>704.18472502015049</v>
      </c>
      <c r="D441" s="13">
        <v>1426.3228387337094</v>
      </c>
      <c r="E441" s="13">
        <v>1298.4288534000643</v>
      </c>
      <c r="F441" s="13">
        <v>62.558573376524983</v>
      </c>
      <c r="G441" s="14">
        <v>0</v>
      </c>
      <c r="H441" s="15">
        <v>3491.4949905304493</v>
      </c>
      <c r="I441" s="13">
        <v>0</v>
      </c>
      <c r="J441" s="13">
        <v>0</v>
      </c>
      <c r="K441" s="16">
        <v>929.78078480692341</v>
      </c>
      <c r="L441" s="13">
        <v>0</v>
      </c>
      <c r="M441" s="17">
        <v>2561.714205723526</v>
      </c>
      <c r="N441" s="18">
        <v>19.232088631558003</v>
      </c>
    </row>
    <row r="442" spans="1:14" x14ac:dyDescent="0.45">
      <c r="A442" s="5" t="s">
        <v>34</v>
      </c>
      <c r="B442" s="5">
        <v>2040</v>
      </c>
      <c r="C442" s="6">
        <v>714.37531573921842</v>
      </c>
      <c r="D442" s="7">
        <v>1433.0528930780056</v>
      </c>
      <c r="E442" s="7">
        <v>1311.8692810705072</v>
      </c>
      <c r="F442" s="7">
        <v>63.661676138711513</v>
      </c>
      <c r="G442" s="8">
        <v>0</v>
      </c>
      <c r="H442" s="9">
        <v>3522.9591660264423</v>
      </c>
      <c r="I442" s="7">
        <v>0</v>
      </c>
      <c r="J442" s="7">
        <v>0</v>
      </c>
      <c r="K442" s="10">
        <v>875.85349928812184</v>
      </c>
      <c r="L442" s="7">
        <v>0</v>
      </c>
      <c r="M442" s="11">
        <v>2647.1056667383205</v>
      </c>
      <c r="N442" s="18">
        <v>19.873165666203608</v>
      </c>
    </row>
    <row r="443" spans="1:14" x14ac:dyDescent="0.45">
      <c r="A443" s="19" t="s">
        <v>34</v>
      </c>
      <c r="B443" s="19">
        <v>2041</v>
      </c>
      <c r="C443" s="12">
        <v>721.1478220646103</v>
      </c>
      <c r="D443" s="13">
        <v>1441.6477653347142</v>
      </c>
      <c r="E443" s="13">
        <v>1330.2564060018356</v>
      </c>
      <c r="F443" s="13">
        <v>65.122844932979419</v>
      </c>
      <c r="G443" s="14">
        <v>0</v>
      </c>
      <c r="H443" s="15">
        <v>3558.1748383341392</v>
      </c>
      <c r="I443" s="13">
        <v>0</v>
      </c>
      <c r="J443" s="13">
        <v>0</v>
      </c>
      <c r="K443" s="16">
        <v>825.05399632941078</v>
      </c>
      <c r="L443" s="13">
        <v>0</v>
      </c>
      <c r="M443" s="17">
        <v>2733.1208420047283</v>
      </c>
      <c r="N443" s="18">
        <v>20.518925240275738</v>
      </c>
    </row>
    <row r="444" spans="1:14" x14ac:dyDescent="0.45">
      <c r="A444" s="5" t="s">
        <v>34</v>
      </c>
      <c r="B444" s="5">
        <v>2042</v>
      </c>
      <c r="C444" s="6">
        <v>737.7441645097291</v>
      </c>
      <c r="D444" s="7">
        <v>1447.845345068343</v>
      </c>
      <c r="E444" s="7">
        <v>1348.0898012684834</v>
      </c>
      <c r="F444" s="7">
        <v>52.542869966413846</v>
      </c>
      <c r="G444" s="8">
        <v>0</v>
      </c>
      <c r="H444" s="9">
        <v>3586.2221808129693</v>
      </c>
      <c r="I444" s="7">
        <v>0</v>
      </c>
      <c r="J444" s="7">
        <v>0</v>
      </c>
      <c r="K444" s="10">
        <v>777.20086454230488</v>
      </c>
      <c r="L444" s="7">
        <v>0</v>
      </c>
      <c r="M444" s="11">
        <v>2809.0213162706646</v>
      </c>
      <c r="N444" s="18">
        <v>21.088748620650637</v>
      </c>
    </row>
    <row r="445" spans="1:14" x14ac:dyDescent="0.45">
      <c r="A445" s="19" t="s">
        <v>34</v>
      </c>
      <c r="B445" s="19">
        <v>2043</v>
      </c>
      <c r="C445" s="12">
        <v>778.86284453097267</v>
      </c>
      <c r="D445" s="13">
        <v>1452.9534113869049</v>
      </c>
      <c r="E445" s="13">
        <v>1365.1038931385572</v>
      </c>
      <c r="F445" s="13">
        <v>53.554905884714636</v>
      </c>
      <c r="G445" s="14">
        <v>0</v>
      </c>
      <c r="H445" s="15">
        <v>3650.4750549411492</v>
      </c>
      <c r="I445" s="13">
        <v>0</v>
      </c>
      <c r="J445" s="13">
        <v>0</v>
      </c>
      <c r="K445" s="16">
        <v>732.12321439885113</v>
      </c>
      <c r="L445" s="13">
        <v>0</v>
      </c>
      <c r="M445" s="17">
        <v>2918.3518405422983</v>
      </c>
      <c r="N445" s="18">
        <v>21.909548352419659</v>
      </c>
    </row>
    <row r="446" spans="1:14" x14ac:dyDescent="0.45">
      <c r="A446" s="5" t="s">
        <v>34</v>
      </c>
      <c r="B446" s="5">
        <v>2044</v>
      </c>
      <c r="C446" s="6">
        <v>775.73635021328653</v>
      </c>
      <c r="D446" s="7">
        <v>1455.677838728546</v>
      </c>
      <c r="E446" s="7">
        <v>1372.3502871427913</v>
      </c>
      <c r="F446" s="7">
        <v>54.416174439151945</v>
      </c>
      <c r="G446" s="8">
        <v>0</v>
      </c>
      <c r="H446" s="9">
        <v>3658.1806505237755</v>
      </c>
      <c r="I446" s="7">
        <v>0</v>
      </c>
      <c r="J446" s="7">
        <v>0</v>
      </c>
      <c r="K446" s="10">
        <v>689.66006796371778</v>
      </c>
      <c r="L446" s="7">
        <v>0</v>
      </c>
      <c r="M446" s="11">
        <v>2968.5205825600578</v>
      </c>
      <c r="N446" s="18">
        <v>22.286190559760197</v>
      </c>
    </row>
    <row r="447" spans="1:14" x14ac:dyDescent="0.45">
      <c r="A447" s="19" t="s">
        <v>34</v>
      </c>
      <c r="B447" s="19">
        <v>2045</v>
      </c>
      <c r="C447" s="12">
        <v>817.74355607872724</v>
      </c>
      <c r="D447" s="13">
        <v>1467.4422847807605</v>
      </c>
      <c r="E447" s="13">
        <v>1391.373169380958</v>
      </c>
      <c r="F447" s="13">
        <v>55.574481032417687</v>
      </c>
      <c r="G447" s="14">
        <v>0</v>
      </c>
      <c r="H447" s="15">
        <v>3732.1334912728635</v>
      </c>
      <c r="I447" s="13">
        <v>0</v>
      </c>
      <c r="J447" s="13">
        <v>0</v>
      </c>
      <c r="K447" s="16">
        <v>649.65978402182213</v>
      </c>
      <c r="L447" s="13">
        <v>0</v>
      </c>
      <c r="M447" s="17">
        <v>3082.4737072510416</v>
      </c>
      <c r="N447" s="18">
        <v>23.141694498881694</v>
      </c>
    </row>
    <row r="448" spans="1:14" x14ac:dyDescent="0.45">
      <c r="A448" s="5" t="s">
        <v>34</v>
      </c>
      <c r="B448" s="5">
        <v>2046</v>
      </c>
      <c r="C448" s="6">
        <v>842.42348171264894</v>
      </c>
      <c r="D448" s="7">
        <v>1468.228635087238</v>
      </c>
      <c r="E448" s="7">
        <v>1409.1274824216132</v>
      </c>
      <c r="F448" s="7">
        <v>56.579583267216492</v>
      </c>
      <c r="G448" s="8">
        <v>0</v>
      </c>
      <c r="H448" s="9">
        <v>3776.3591824887171</v>
      </c>
      <c r="I448" s="7">
        <v>0</v>
      </c>
      <c r="J448" s="7">
        <v>0</v>
      </c>
      <c r="K448" s="10">
        <v>611.97951654855638</v>
      </c>
      <c r="L448" s="7">
        <v>0</v>
      </c>
      <c r="M448" s="11">
        <v>3164.3796659401605</v>
      </c>
      <c r="N448" s="18">
        <v>23.756604098649856</v>
      </c>
    </row>
    <row r="449" spans="1:14" x14ac:dyDescent="0.45">
      <c r="A449" s="19" t="s">
        <v>34</v>
      </c>
      <c r="B449" s="19">
        <v>2047</v>
      </c>
      <c r="C449" s="12">
        <v>843.13898106968531</v>
      </c>
      <c r="D449" s="13">
        <v>1467.3477458339987</v>
      </c>
      <c r="E449" s="13">
        <v>1426.6451348753544</v>
      </c>
      <c r="F449" s="13">
        <v>57.585163866589774</v>
      </c>
      <c r="G449" s="14">
        <v>0</v>
      </c>
      <c r="H449" s="15">
        <v>3794.7170256456284</v>
      </c>
      <c r="I449" s="13">
        <v>0</v>
      </c>
      <c r="J449" s="13">
        <v>0</v>
      </c>
      <c r="K449" s="16">
        <v>576.4847045887401</v>
      </c>
      <c r="L449" s="13">
        <v>0</v>
      </c>
      <c r="M449" s="17">
        <v>3218.2323210568884</v>
      </c>
      <c r="N449" s="18">
        <v>24.160903311237902</v>
      </c>
    </row>
    <row r="450" spans="1:14" x14ac:dyDescent="0.45">
      <c r="A450" s="5" t="s">
        <v>34</v>
      </c>
      <c r="B450" s="5">
        <v>2048</v>
      </c>
      <c r="C450" s="6">
        <v>847.37262776666068</v>
      </c>
      <c r="D450" s="7">
        <v>1463.606827018416</v>
      </c>
      <c r="E450" s="7">
        <v>1439.845177094754</v>
      </c>
      <c r="F450" s="7">
        <v>58.436045289016697</v>
      </c>
      <c r="G450" s="8">
        <v>0</v>
      </c>
      <c r="H450" s="9">
        <v>3809.2606771688475</v>
      </c>
      <c r="I450" s="7">
        <v>0</v>
      </c>
      <c r="J450" s="7">
        <v>0</v>
      </c>
      <c r="K450" s="10">
        <v>543.04859172259319</v>
      </c>
      <c r="L450" s="7">
        <v>0</v>
      </c>
      <c r="M450" s="11">
        <v>3266.2120854462542</v>
      </c>
      <c r="N450" s="18">
        <v>24.521111752599509</v>
      </c>
    </row>
    <row r="451" spans="1:14" x14ac:dyDescent="0.45">
      <c r="A451" s="19" t="s">
        <v>34</v>
      </c>
      <c r="B451" s="19">
        <v>2049</v>
      </c>
      <c r="C451" s="12">
        <v>874.28061515282116</v>
      </c>
      <c r="D451" s="13">
        <v>1459.6882076557838</v>
      </c>
      <c r="E451" s="13">
        <v>1460.6566698454992</v>
      </c>
      <c r="F451" s="13">
        <v>43.885598080135473</v>
      </c>
      <c r="G451" s="14">
        <v>0</v>
      </c>
      <c r="H451" s="15">
        <v>3838.5110907342396</v>
      </c>
      <c r="I451" s="13">
        <v>0</v>
      </c>
      <c r="J451" s="13">
        <v>0</v>
      </c>
      <c r="K451" s="16">
        <v>511.55177340268273</v>
      </c>
      <c r="L451" s="13">
        <v>0</v>
      </c>
      <c r="M451" s="17">
        <v>3326.959317331557</v>
      </c>
      <c r="N451" s="18">
        <v>24.977172052038718</v>
      </c>
    </row>
    <row r="452" spans="1:14" x14ac:dyDescent="0.45">
      <c r="A452" s="5" t="s">
        <v>34</v>
      </c>
      <c r="B452" s="5">
        <v>2050</v>
      </c>
      <c r="C452" s="6">
        <v>919.20650347971025</v>
      </c>
      <c r="D452" s="7">
        <v>1452.2599368937445</v>
      </c>
      <c r="E452" s="7">
        <v>1477.3134301968248</v>
      </c>
      <c r="F452" s="7">
        <v>44.628382109622848</v>
      </c>
      <c r="G452" s="8">
        <v>0</v>
      </c>
      <c r="H452" s="9">
        <v>3893.408252679902</v>
      </c>
      <c r="I452" s="7">
        <v>0</v>
      </c>
      <c r="J452" s="7">
        <v>0</v>
      </c>
      <c r="K452" s="10">
        <v>481.88177054532713</v>
      </c>
      <c r="L452" s="7">
        <v>0</v>
      </c>
      <c r="M452" s="11">
        <v>3411.526482134575</v>
      </c>
      <c r="N452" s="18">
        <v>25.612060676685999</v>
      </c>
    </row>
    <row r="453" spans="1:14" x14ac:dyDescent="0.45">
      <c r="A453" s="19" t="s">
        <v>35</v>
      </c>
      <c r="B453" s="19">
        <v>2010</v>
      </c>
      <c r="C453" s="12" cm="1">
        <f t="array" ref="C453:M493">'[12]Master Reference'!$B$6:$L$46</f>
        <v>334.0904109589041</v>
      </c>
      <c r="D453" s="13">
        <v>8.3397260273972602</v>
      </c>
      <c r="E453" s="13">
        <v>0</v>
      </c>
      <c r="F453" s="13">
        <v>4.1095890410958902E-2</v>
      </c>
      <c r="G453" s="14">
        <v>0</v>
      </c>
      <c r="H453" s="15">
        <v>342.47123287671235</v>
      </c>
      <c r="I453" s="13">
        <v>0</v>
      </c>
      <c r="J453" s="13">
        <v>0</v>
      </c>
      <c r="K453" s="16">
        <v>342.47123287671235</v>
      </c>
      <c r="L453" s="13">
        <v>0</v>
      </c>
      <c r="M453" s="17">
        <v>0</v>
      </c>
      <c r="N453" s="18" cm="1">
        <f t="array" ref="N453:N493">'[12]Master Reference'!$P$6:$P$46</f>
        <v>0</v>
      </c>
    </row>
    <row r="454" spans="1:14" x14ac:dyDescent="0.45">
      <c r="A454" s="5" t="s">
        <v>35</v>
      </c>
      <c r="B454" s="5">
        <v>2011</v>
      </c>
      <c r="C454" s="6">
        <v>366.38904109589043</v>
      </c>
      <c r="D454" s="7">
        <v>9.0082191780821912</v>
      </c>
      <c r="E454" s="7">
        <v>0</v>
      </c>
      <c r="F454" s="7">
        <v>0.12876712328767123</v>
      </c>
      <c r="G454" s="8">
        <v>0</v>
      </c>
      <c r="H454" s="9">
        <v>375.52602739726029</v>
      </c>
      <c r="I454" s="7">
        <v>0</v>
      </c>
      <c r="J454" s="7">
        <v>0</v>
      </c>
      <c r="K454" s="10">
        <v>375.52328767123288</v>
      </c>
      <c r="L454" s="7">
        <v>0</v>
      </c>
      <c r="M454" s="11">
        <v>0</v>
      </c>
      <c r="N454" s="18">
        <v>0</v>
      </c>
    </row>
    <row r="455" spans="1:14" x14ac:dyDescent="0.45">
      <c r="A455" s="19" t="s">
        <v>35</v>
      </c>
      <c r="B455" s="19">
        <v>2012</v>
      </c>
      <c r="C455" s="12">
        <v>349.63287671232877</v>
      </c>
      <c r="D455" s="13">
        <v>6.7753424657534245</v>
      </c>
      <c r="E455" s="13">
        <v>0</v>
      </c>
      <c r="F455" s="13">
        <v>0.13972602739726028</v>
      </c>
      <c r="G455" s="14">
        <v>0</v>
      </c>
      <c r="H455" s="15">
        <v>356.54794520547944</v>
      </c>
      <c r="I455" s="13">
        <v>0</v>
      </c>
      <c r="J455" s="13">
        <v>0</v>
      </c>
      <c r="K455" s="16">
        <v>356.55068493150685</v>
      </c>
      <c r="L455" s="13">
        <v>0</v>
      </c>
      <c r="M455" s="17">
        <v>0</v>
      </c>
      <c r="N455" s="18">
        <v>0</v>
      </c>
    </row>
    <row r="456" spans="1:14" x14ac:dyDescent="0.45">
      <c r="A456" s="5" t="s">
        <v>35</v>
      </c>
      <c r="B456" s="5">
        <v>2013</v>
      </c>
      <c r="C456" s="6">
        <v>319.31232876712329</v>
      </c>
      <c r="D456" s="7">
        <v>7.3013698630136989</v>
      </c>
      <c r="E456" s="7">
        <v>0</v>
      </c>
      <c r="F456" s="7">
        <v>9.5890410958904104E-2</v>
      </c>
      <c r="G456" s="8">
        <v>0</v>
      </c>
      <c r="H456" s="9">
        <v>326.70958904109591</v>
      </c>
      <c r="I456" s="7">
        <v>0</v>
      </c>
      <c r="J456" s="7">
        <v>0</v>
      </c>
      <c r="K456" s="10">
        <v>326.71232876712327</v>
      </c>
      <c r="L456" s="7">
        <v>0</v>
      </c>
      <c r="M456" s="11">
        <v>0</v>
      </c>
      <c r="N456" s="18">
        <v>0</v>
      </c>
    </row>
    <row r="457" spans="1:14" x14ac:dyDescent="0.45">
      <c r="A457" s="19" t="s">
        <v>35</v>
      </c>
      <c r="B457" s="19">
        <v>2014</v>
      </c>
      <c r="C457" s="12">
        <v>335.08219178082192</v>
      </c>
      <c r="D457" s="13">
        <v>9.0465753424657542</v>
      </c>
      <c r="E457" s="13">
        <v>0</v>
      </c>
      <c r="F457" s="13">
        <v>1.0958904109589041E-2</v>
      </c>
      <c r="G457" s="14">
        <v>0</v>
      </c>
      <c r="H457" s="15">
        <v>344.13972602739727</v>
      </c>
      <c r="I457" s="13">
        <v>0</v>
      </c>
      <c r="J457" s="13">
        <v>0</v>
      </c>
      <c r="K457" s="16">
        <v>344.13972602739727</v>
      </c>
      <c r="L457" s="13">
        <v>0</v>
      </c>
      <c r="M457" s="17">
        <v>0</v>
      </c>
      <c r="N457" s="18">
        <v>0</v>
      </c>
    </row>
    <row r="458" spans="1:14" x14ac:dyDescent="0.45">
      <c r="A458" s="5" t="s">
        <v>35</v>
      </c>
      <c r="B458" s="5">
        <v>2015</v>
      </c>
      <c r="C458" s="6">
        <v>317.22739726027396</v>
      </c>
      <c r="D458" s="7">
        <v>5.8575342465753426</v>
      </c>
      <c r="E458" s="7">
        <v>0</v>
      </c>
      <c r="F458" s="7">
        <v>0</v>
      </c>
      <c r="G458" s="8">
        <v>0</v>
      </c>
      <c r="H458" s="9">
        <v>323.08493150684933</v>
      </c>
      <c r="I458" s="7">
        <v>0</v>
      </c>
      <c r="J458" s="7">
        <v>0</v>
      </c>
      <c r="K458" s="10">
        <v>323.08493150684961</v>
      </c>
      <c r="L458" s="7">
        <v>0</v>
      </c>
      <c r="M458" s="11">
        <v>0</v>
      </c>
      <c r="N458" s="18">
        <v>0</v>
      </c>
    </row>
    <row r="459" spans="1:14" x14ac:dyDescent="0.45">
      <c r="A459" s="19" t="s">
        <v>35</v>
      </c>
      <c r="B459" s="19">
        <v>2016</v>
      </c>
      <c r="C459" s="12">
        <v>362.60273972602738</v>
      </c>
      <c r="D459" s="13">
        <v>7.6219178082191785</v>
      </c>
      <c r="E459" s="13">
        <v>0</v>
      </c>
      <c r="F459" s="13">
        <v>0</v>
      </c>
      <c r="G459" s="14">
        <v>0</v>
      </c>
      <c r="H459" s="15">
        <v>370.22465753424655</v>
      </c>
      <c r="I459" s="13">
        <v>0</v>
      </c>
      <c r="J459" s="13">
        <v>0</v>
      </c>
      <c r="K459" s="16">
        <v>370.06027397260232</v>
      </c>
      <c r="L459" s="13">
        <v>0</v>
      </c>
      <c r="M459" s="17">
        <v>0</v>
      </c>
      <c r="N459" s="18">
        <v>0</v>
      </c>
    </row>
    <row r="460" spans="1:14" x14ac:dyDescent="0.45">
      <c r="A460" s="5" t="s">
        <v>35</v>
      </c>
      <c r="B460" s="5">
        <v>2017</v>
      </c>
      <c r="C460" s="6">
        <v>362.34520547945203</v>
      </c>
      <c r="D460" s="7">
        <v>6.1780821917808222</v>
      </c>
      <c r="E460" s="7">
        <v>0</v>
      </c>
      <c r="F460" s="7">
        <v>0</v>
      </c>
      <c r="G460" s="8">
        <v>0</v>
      </c>
      <c r="H460" s="9">
        <v>368.52328767123288</v>
      </c>
      <c r="I460" s="7">
        <v>0</v>
      </c>
      <c r="J460" s="7">
        <v>0</v>
      </c>
      <c r="K460" s="10">
        <v>368.52328767123288</v>
      </c>
      <c r="L460" s="7">
        <v>0</v>
      </c>
      <c r="M460" s="11">
        <v>0</v>
      </c>
      <c r="N460" s="18">
        <v>0</v>
      </c>
    </row>
    <row r="461" spans="1:14" x14ac:dyDescent="0.45">
      <c r="A461" s="19" t="s">
        <v>35</v>
      </c>
      <c r="B461" s="19">
        <v>2018</v>
      </c>
      <c r="C461" s="12">
        <v>391.0219178082192</v>
      </c>
      <c r="D461" s="13">
        <v>4.9698630136986299</v>
      </c>
      <c r="E461" s="13">
        <v>0</v>
      </c>
      <c r="F461" s="13">
        <v>0</v>
      </c>
      <c r="G461" s="14">
        <v>0</v>
      </c>
      <c r="H461" s="15">
        <v>395.99178082191781</v>
      </c>
      <c r="I461" s="13">
        <v>0</v>
      </c>
      <c r="J461" s="13">
        <v>0</v>
      </c>
      <c r="K461" s="16">
        <v>398.00821917808219</v>
      </c>
      <c r="L461" s="13">
        <v>0</v>
      </c>
      <c r="M461" s="17">
        <v>0</v>
      </c>
      <c r="N461" s="18">
        <v>0</v>
      </c>
    </row>
    <row r="462" spans="1:14" x14ac:dyDescent="0.45">
      <c r="A462" s="5" t="s">
        <v>35</v>
      </c>
      <c r="B462" s="5">
        <v>2019</v>
      </c>
      <c r="C462" s="6">
        <v>401</v>
      </c>
      <c r="D462" s="7">
        <v>3.4904109589041097</v>
      </c>
      <c r="E462" s="7">
        <v>0</v>
      </c>
      <c r="F462" s="7">
        <v>0</v>
      </c>
      <c r="G462" s="8">
        <v>0</v>
      </c>
      <c r="H462" s="9">
        <v>404.49041095890414</v>
      </c>
      <c r="I462" s="7">
        <v>0</v>
      </c>
      <c r="J462" s="7">
        <v>0</v>
      </c>
      <c r="K462" s="10">
        <v>408.23835616438362</v>
      </c>
      <c r="L462" s="7">
        <v>0</v>
      </c>
      <c r="M462" s="11">
        <v>0</v>
      </c>
      <c r="N462" s="18">
        <v>0</v>
      </c>
    </row>
    <row r="463" spans="1:14" x14ac:dyDescent="0.45">
      <c r="A463" s="19" t="s">
        <v>35</v>
      </c>
      <c r="B463" s="19">
        <v>2020</v>
      </c>
      <c r="C463" s="12">
        <v>361.66849315068492</v>
      </c>
      <c r="D463" s="13">
        <v>2.032876712328767</v>
      </c>
      <c r="E463" s="13">
        <v>0</v>
      </c>
      <c r="F463" s="13">
        <v>0</v>
      </c>
      <c r="G463" s="14">
        <v>0</v>
      </c>
      <c r="H463" s="15">
        <v>363.70136986301367</v>
      </c>
      <c r="I463" s="13">
        <v>0</v>
      </c>
      <c r="J463" s="13">
        <v>0</v>
      </c>
      <c r="K463" s="16">
        <v>366.0438356164384</v>
      </c>
      <c r="L463" s="13">
        <v>0</v>
      </c>
      <c r="M463" s="17">
        <v>0</v>
      </c>
      <c r="N463" s="18">
        <v>0</v>
      </c>
    </row>
    <row r="464" spans="1:14" x14ac:dyDescent="0.45">
      <c r="A464" s="5" t="s">
        <v>35</v>
      </c>
      <c r="B464" s="5">
        <v>2021</v>
      </c>
      <c r="C464" s="6">
        <v>317.41369863013699</v>
      </c>
      <c r="D464" s="7">
        <v>1.9178082191780823E-2</v>
      </c>
      <c r="E464" s="7">
        <v>0</v>
      </c>
      <c r="F464" s="7">
        <v>0</v>
      </c>
      <c r="G464" s="8">
        <v>0</v>
      </c>
      <c r="H464" s="9">
        <v>317.43287671232878</v>
      </c>
      <c r="I464" s="7">
        <v>0</v>
      </c>
      <c r="J464" s="7">
        <v>0</v>
      </c>
      <c r="K464" s="10">
        <v>317.45479452054792</v>
      </c>
      <c r="L464" s="7">
        <v>0</v>
      </c>
      <c r="M464" s="11">
        <v>0</v>
      </c>
      <c r="N464" s="18">
        <v>0</v>
      </c>
    </row>
    <row r="465" spans="1:14" x14ac:dyDescent="0.45">
      <c r="A465" s="19" t="s">
        <v>35</v>
      </c>
      <c r="B465" s="19">
        <v>2022</v>
      </c>
      <c r="C465" s="12">
        <v>297.44657534246574</v>
      </c>
      <c r="D465" s="13">
        <v>0</v>
      </c>
      <c r="E465" s="13">
        <v>0</v>
      </c>
      <c r="F465" s="13">
        <v>0</v>
      </c>
      <c r="G465" s="14">
        <v>0</v>
      </c>
      <c r="H465" s="15">
        <v>297.44657534246574</v>
      </c>
      <c r="I465" s="13">
        <v>0</v>
      </c>
      <c r="J465" s="13">
        <v>0</v>
      </c>
      <c r="K465" s="16">
        <v>302.44383561643832</v>
      </c>
      <c r="L465" s="13">
        <v>0</v>
      </c>
      <c r="M465" s="17">
        <v>0</v>
      </c>
      <c r="N465" s="18">
        <v>0</v>
      </c>
    </row>
    <row r="466" spans="1:14" x14ac:dyDescent="0.45">
      <c r="A466" s="5" t="s">
        <v>35</v>
      </c>
      <c r="B466" s="5">
        <v>2023</v>
      </c>
      <c r="C466" s="6">
        <v>326.14007310246024</v>
      </c>
      <c r="D466" s="7">
        <v>0</v>
      </c>
      <c r="E466" s="7">
        <v>0</v>
      </c>
      <c r="F466" s="7">
        <v>0</v>
      </c>
      <c r="G466" s="8">
        <v>0</v>
      </c>
      <c r="H466" s="9">
        <v>326.14007310246024</v>
      </c>
      <c r="I466" s="7">
        <v>0</v>
      </c>
      <c r="J466" s="7">
        <v>0</v>
      </c>
      <c r="K466" s="10">
        <v>234.63013698630135</v>
      </c>
      <c r="L466" s="7">
        <v>0</v>
      </c>
      <c r="M466" s="11">
        <v>87</v>
      </c>
      <c r="N466" s="18">
        <v>0.65</v>
      </c>
    </row>
    <row r="467" spans="1:14" x14ac:dyDescent="0.45">
      <c r="A467" s="19" t="s">
        <v>35</v>
      </c>
      <c r="B467" s="19">
        <v>2024</v>
      </c>
      <c r="C467" s="12">
        <v>294.89999999999998</v>
      </c>
      <c r="D467" s="13">
        <v>0</v>
      </c>
      <c r="E467" s="13">
        <v>0</v>
      </c>
      <c r="F467" s="13">
        <v>0</v>
      </c>
      <c r="G467" s="14">
        <v>0</v>
      </c>
      <c r="H467" s="15">
        <v>294.89999999999998</v>
      </c>
      <c r="I467" s="13">
        <v>0</v>
      </c>
      <c r="J467" s="13">
        <v>0</v>
      </c>
      <c r="K467" s="16">
        <v>153.16237237699451</v>
      </c>
      <c r="L467" s="13">
        <v>0</v>
      </c>
      <c r="M467" s="17">
        <v>164</v>
      </c>
      <c r="N467" s="18">
        <v>1.23</v>
      </c>
    </row>
    <row r="468" spans="1:14" x14ac:dyDescent="0.45">
      <c r="A468" s="5" t="s">
        <v>35</v>
      </c>
      <c r="B468" s="5">
        <v>2025</v>
      </c>
      <c r="C468" s="6">
        <v>348.71713059680633</v>
      </c>
      <c r="D468" s="7">
        <v>0</v>
      </c>
      <c r="E468" s="7">
        <v>0</v>
      </c>
      <c r="F468" s="7">
        <v>0</v>
      </c>
      <c r="G468" s="8">
        <v>0</v>
      </c>
      <c r="H468" s="9">
        <v>348.71713059680633</v>
      </c>
      <c r="I468" s="7">
        <v>0</v>
      </c>
      <c r="J468" s="7">
        <v>0</v>
      </c>
      <c r="K468" s="10">
        <v>110.05945051562259</v>
      </c>
      <c r="L468" s="7">
        <v>0</v>
      </c>
      <c r="M468" s="11">
        <v>238.65768008118374</v>
      </c>
      <c r="N468" s="18">
        <v>1.79231917740969</v>
      </c>
    </row>
    <row r="469" spans="1:14" x14ac:dyDescent="0.45">
      <c r="A469" s="19" t="s">
        <v>35</v>
      </c>
      <c r="B469" s="19">
        <v>2026</v>
      </c>
      <c r="C469" s="12">
        <v>467.03968381699201</v>
      </c>
      <c r="D469" s="13">
        <v>0</v>
      </c>
      <c r="E469" s="13">
        <v>0</v>
      </c>
      <c r="F469" s="13">
        <v>0</v>
      </c>
      <c r="G469" s="14">
        <v>0</v>
      </c>
      <c r="H469" s="15">
        <v>467.03968381699201</v>
      </c>
      <c r="I469" s="13">
        <v>0</v>
      </c>
      <c r="J469" s="13">
        <v>0</v>
      </c>
      <c r="K469" s="16">
        <v>51.152499230414037</v>
      </c>
      <c r="L469" s="13">
        <v>0</v>
      </c>
      <c r="M469" s="17">
        <v>415.88718458657797</v>
      </c>
      <c r="N469" s="18">
        <v>3.1233127562452005</v>
      </c>
    </row>
    <row r="470" spans="1:14" x14ac:dyDescent="0.45">
      <c r="A470" s="5" t="s">
        <v>35</v>
      </c>
      <c r="B470" s="5">
        <v>2027</v>
      </c>
      <c r="C470" s="6">
        <v>548.54510736323505</v>
      </c>
      <c r="D470" s="7">
        <v>0</v>
      </c>
      <c r="E470" s="7">
        <v>0</v>
      </c>
      <c r="F470" s="7">
        <v>0</v>
      </c>
      <c r="G470" s="8">
        <v>0</v>
      </c>
      <c r="H470" s="9">
        <v>548.54510736323505</v>
      </c>
      <c r="I470" s="7">
        <v>0</v>
      </c>
      <c r="J470" s="7">
        <v>0</v>
      </c>
      <c r="K470" s="10">
        <v>87.190658817383166</v>
      </c>
      <c r="L470" s="7">
        <v>0</v>
      </c>
      <c r="M470" s="11">
        <v>461.35444854585188</v>
      </c>
      <c r="N470" s="18">
        <v>3.4647719085793476</v>
      </c>
    </row>
    <row r="471" spans="1:14" x14ac:dyDescent="0.45">
      <c r="A471" s="19" t="s">
        <v>35</v>
      </c>
      <c r="B471" s="19">
        <v>2028</v>
      </c>
      <c r="C471" s="12">
        <v>610.53291625435213</v>
      </c>
      <c r="D471" s="13">
        <v>0</v>
      </c>
      <c r="E471" s="13">
        <v>0</v>
      </c>
      <c r="F471" s="13">
        <v>0</v>
      </c>
      <c r="G471" s="14">
        <v>0</v>
      </c>
      <c r="H471" s="15">
        <v>610.53291625435213</v>
      </c>
      <c r="I471" s="13">
        <v>0</v>
      </c>
      <c r="J471" s="13">
        <v>0</v>
      </c>
      <c r="K471" s="16">
        <v>82.026774211988368</v>
      </c>
      <c r="L471" s="13">
        <v>0</v>
      </c>
      <c r="M471" s="17">
        <v>528.50614204236376</v>
      </c>
      <c r="N471" s="18">
        <v>3.9690811267381521</v>
      </c>
    </row>
    <row r="472" spans="1:14" x14ac:dyDescent="0.45">
      <c r="A472" s="5" t="s">
        <v>35</v>
      </c>
      <c r="B472" s="5">
        <v>2029</v>
      </c>
      <c r="C472" s="6">
        <v>684.30746910323523</v>
      </c>
      <c r="D472" s="7">
        <v>0</v>
      </c>
      <c r="E472" s="7">
        <v>0</v>
      </c>
      <c r="F472" s="7">
        <v>0</v>
      </c>
      <c r="G472" s="8">
        <v>0</v>
      </c>
      <c r="H472" s="9">
        <v>684.30746910323523</v>
      </c>
      <c r="I472" s="7">
        <v>0</v>
      </c>
      <c r="J472" s="7">
        <v>0</v>
      </c>
      <c r="K472" s="10">
        <v>76.720734081687851</v>
      </c>
      <c r="L472" s="7">
        <v>0</v>
      </c>
      <c r="M472" s="11">
        <v>607.58673502154738</v>
      </c>
      <c r="N472" s="18">
        <v>4.562976380011821</v>
      </c>
    </row>
    <row r="473" spans="1:14" x14ac:dyDescent="0.45">
      <c r="A473" s="19" t="s">
        <v>35</v>
      </c>
      <c r="B473" s="19">
        <v>2030</v>
      </c>
      <c r="C473" s="12">
        <v>720.90616852687685</v>
      </c>
      <c r="D473" s="13">
        <v>0</v>
      </c>
      <c r="E473" s="13">
        <v>0</v>
      </c>
      <c r="F473" s="13">
        <v>0</v>
      </c>
      <c r="G473" s="14">
        <v>0</v>
      </c>
      <c r="H473" s="15">
        <v>720.90616852687685</v>
      </c>
      <c r="I473" s="13">
        <v>0</v>
      </c>
      <c r="J473" s="13">
        <v>0</v>
      </c>
      <c r="K473" s="16">
        <v>82.565302914117723</v>
      </c>
      <c r="L473" s="13">
        <v>0</v>
      </c>
      <c r="M473" s="17">
        <v>638.3408656127591</v>
      </c>
      <c r="N473" s="18">
        <v>4.7939399007518206</v>
      </c>
    </row>
    <row r="474" spans="1:14" x14ac:dyDescent="0.45">
      <c r="A474" s="5" t="s">
        <v>35</v>
      </c>
      <c r="B474" s="5">
        <v>2031</v>
      </c>
      <c r="C474" s="6">
        <v>780.48703535713912</v>
      </c>
      <c r="D474" s="7">
        <v>0</v>
      </c>
      <c r="E474" s="7">
        <v>0</v>
      </c>
      <c r="F474" s="7">
        <v>0</v>
      </c>
      <c r="G474" s="8">
        <v>0</v>
      </c>
      <c r="H474" s="9">
        <v>780.48703535713912</v>
      </c>
      <c r="I474" s="7">
        <v>0</v>
      </c>
      <c r="J474" s="7">
        <v>0</v>
      </c>
      <c r="K474" s="10">
        <v>83.629282351799901</v>
      </c>
      <c r="L474" s="7">
        <v>0</v>
      </c>
      <c r="M474" s="11">
        <v>696.85775300533919</v>
      </c>
      <c r="N474" s="18">
        <v>5.233401725070097</v>
      </c>
    </row>
    <row r="475" spans="1:14" x14ac:dyDescent="0.45">
      <c r="A475" s="19" t="s">
        <v>35</v>
      </c>
      <c r="B475" s="19">
        <v>2032</v>
      </c>
      <c r="C475" s="12">
        <v>836.36886972260163</v>
      </c>
      <c r="D475" s="13">
        <v>0</v>
      </c>
      <c r="E475" s="13">
        <v>0</v>
      </c>
      <c r="F475" s="13">
        <v>0</v>
      </c>
      <c r="G475" s="14">
        <v>0</v>
      </c>
      <c r="H475" s="15">
        <v>836.36886972260163</v>
      </c>
      <c r="I475" s="13">
        <v>0</v>
      </c>
      <c r="J475" s="13">
        <v>0</v>
      </c>
      <c r="K475" s="16">
        <v>85.088596750853512</v>
      </c>
      <c r="L475" s="13">
        <v>0</v>
      </c>
      <c r="M475" s="17">
        <v>751.2802729717481</v>
      </c>
      <c r="N475" s="18">
        <v>5.642114850017828</v>
      </c>
    </row>
    <row r="476" spans="1:14" x14ac:dyDescent="0.45">
      <c r="A476" s="5" t="s">
        <v>35</v>
      </c>
      <c r="B476" s="5">
        <v>2033</v>
      </c>
      <c r="C476" s="6">
        <v>894.80807346915344</v>
      </c>
      <c r="D476" s="7">
        <v>0</v>
      </c>
      <c r="E476" s="7">
        <v>0</v>
      </c>
      <c r="F476" s="7">
        <v>0</v>
      </c>
      <c r="G476" s="8">
        <v>0</v>
      </c>
      <c r="H476" s="9">
        <v>894.80807346915344</v>
      </c>
      <c r="I476" s="7">
        <v>0</v>
      </c>
      <c r="J476" s="7">
        <v>0</v>
      </c>
      <c r="K476" s="10">
        <v>86.843745049474293</v>
      </c>
      <c r="L476" s="7">
        <v>0</v>
      </c>
      <c r="M476" s="11">
        <v>807.96432841967919</v>
      </c>
      <c r="N476" s="18">
        <v>6.0678121064317905</v>
      </c>
    </row>
    <row r="477" spans="1:14" x14ac:dyDescent="0.45">
      <c r="A477" s="19" t="s">
        <v>35</v>
      </c>
      <c r="B477" s="19">
        <v>2034</v>
      </c>
      <c r="C477" s="12">
        <v>988.66118441115339</v>
      </c>
      <c r="D477" s="13">
        <v>0</v>
      </c>
      <c r="E477" s="13">
        <v>0</v>
      </c>
      <c r="F477" s="13">
        <v>0</v>
      </c>
      <c r="G477" s="14">
        <v>0</v>
      </c>
      <c r="H477" s="15">
        <v>988.66118441115339</v>
      </c>
      <c r="I477" s="13">
        <v>0</v>
      </c>
      <c r="J477" s="13">
        <v>0</v>
      </c>
      <c r="K477" s="16">
        <v>89.015221188934959</v>
      </c>
      <c r="L477" s="13">
        <v>0</v>
      </c>
      <c r="M477" s="17">
        <v>899.64596322221837</v>
      </c>
      <c r="N477" s="18">
        <v>6.7563411837988605</v>
      </c>
    </row>
    <row r="478" spans="1:14" x14ac:dyDescent="0.45">
      <c r="A478" s="5" t="s">
        <v>35</v>
      </c>
      <c r="B478" s="5">
        <v>2035</v>
      </c>
      <c r="C478" s="6">
        <v>1062.0894973276224</v>
      </c>
      <c r="D478" s="7">
        <v>0</v>
      </c>
      <c r="E478" s="7">
        <v>0</v>
      </c>
      <c r="F478" s="7">
        <v>0</v>
      </c>
      <c r="G478" s="8">
        <v>0</v>
      </c>
      <c r="H478" s="9">
        <v>1062.0894973276224</v>
      </c>
      <c r="I478" s="7">
        <v>0</v>
      </c>
      <c r="J478" s="7">
        <v>0</v>
      </c>
      <c r="K478" s="10">
        <v>91.429351815401901</v>
      </c>
      <c r="L478" s="7">
        <v>0</v>
      </c>
      <c r="M478" s="11">
        <v>970.66014551222054</v>
      </c>
      <c r="N478" s="18">
        <v>7.2896576927967764</v>
      </c>
    </row>
    <row r="479" spans="1:14" x14ac:dyDescent="0.45">
      <c r="A479" s="19" t="s">
        <v>35</v>
      </c>
      <c r="B479" s="19">
        <v>2036</v>
      </c>
      <c r="C479" s="12">
        <v>1184.8658940316225</v>
      </c>
      <c r="D479" s="13">
        <v>0</v>
      </c>
      <c r="E479" s="13">
        <v>0</v>
      </c>
      <c r="F479" s="13">
        <v>0</v>
      </c>
      <c r="G479" s="14">
        <v>0</v>
      </c>
      <c r="H479" s="15">
        <v>1184.8658940316225</v>
      </c>
      <c r="I479" s="13">
        <v>0</v>
      </c>
      <c r="J479" s="13">
        <v>0</v>
      </c>
      <c r="K479" s="16">
        <v>94.100855133288775</v>
      </c>
      <c r="L479" s="13">
        <v>0</v>
      </c>
      <c r="M479" s="17">
        <v>1090.7650388983336</v>
      </c>
      <c r="N479" s="18">
        <v>8.1916454421264859</v>
      </c>
    </row>
    <row r="480" spans="1:14" x14ac:dyDescent="0.45">
      <c r="A480" s="5" t="s">
        <v>35</v>
      </c>
      <c r="B480" s="5">
        <v>2037</v>
      </c>
      <c r="C480" s="6">
        <v>1307.6422907356223</v>
      </c>
      <c r="D480" s="7">
        <v>0</v>
      </c>
      <c r="E480" s="7">
        <v>0</v>
      </c>
      <c r="F480" s="7">
        <v>0</v>
      </c>
      <c r="G480" s="8">
        <v>0</v>
      </c>
      <c r="H480" s="9">
        <v>1307.6422907356223</v>
      </c>
      <c r="I480" s="7">
        <v>0</v>
      </c>
      <c r="J480" s="7">
        <v>0</v>
      </c>
      <c r="K480" s="10">
        <v>97.003257085685334</v>
      </c>
      <c r="L480" s="7">
        <v>0</v>
      </c>
      <c r="M480" s="11">
        <v>1210.6390336499369</v>
      </c>
      <c r="N480" s="18">
        <v>9.0918991427110267</v>
      </c>
    </row>
    <row r="481" spans="1:14" x14ac:dyDescent="0.45">
      <c r="A481" s="19" t="s">
        <v>35</v>
      </c>
      <c r="B481" s="19">
        <v>2038</v>
      </c>
      <c r="C481" s="12">
        <v>1430.4186874396223</v>
      </c>
      <c r="D481" s="13">
        <v>0</v>
      </c>
      <c r="E481" s="13">
        <v>0</v>
      </c>
      <c r="F481" s="13">
        <v>0</v>
      </c>
      <c r="G481" s="14">
        <v>0</v>
      </c>
      <c r="H481" s="15">
        <v>1430.4186874396223</v>
      </c>
      <c r="I481" s="13">
        <v>0</v>
      </c>
      <c r="J481" s="13">
        <v>0</v>
      </c>
      <c r="K481" s="16">
        <v>100.12753871584707</v>
      </c>
      <c r="L481" s="13">
        <v>0</v>
      </c>
      <c r="M481" s="17">
        <v>1330.2911487237752</v>
      </c>
      <c r="N481" s="18">
        <v>9.9904865269155518</v>
      </c>
    </row>
    <row r="482" spans="1:14" x14ac:dyDescent="0.45">
      <c r="A482" s="5" t="s">
        <v>35</v>
      </c>
      <c r="B482" s="5">
        <v>2039</v>
      </c>
      <c r="C482" s="6">
        <v>1553.1950841436224</v>
      </c>
      <c r="D482" s="7">
        <v>0</v>
      </c>
      <c r="E482" s="7">
        <v>0</v>
      </c>
      <c r="F482" s="7">
        <v>0</v>
      </c>
      <c r="G482" s="8">
        <v>0</v>
      </c>
      <c r="H482" s="9">
        <v>1553.1950841436224</v>
      </c>
      <c r="I482" s="7">
        <v>0</v>
      </c>
      <c r="J482" s="7">
        <v>0</v>
      </c>
      <c r="K482" s="10">
        <v>103.43158135657316</v>
      </c>
      <c r="L482" s="7">
        <v>0</v>
      </c>
      <c r="M482" s="11">
        <v>1449.7635027870492</v>
      </c>
      <c r="N482" s="18">
        <v>10.88772390593074</v>
      </c>
    </row>
    <row r="483" spans="1:14" x14ac:dyDescent="0.45">
      <c r="A483" s="19" t="s">
        <v>35</v>
      </c>
      <c r="B483" s="19">
        <v>2040</v>
      </c>
      <c r="C483" s="12">
        <v>1645.2773816716224</v>
      </c>
      <c r="D483" s="13">
        <v>0</v>
      </c>
      <c r="E483" s="13">
        <v>0</v>
      </c>
      <c r="F483" s="13">
        <v>0</v>
      </c>
      <c r="G483" s="14">
        <v>0</v>
      </c>
      <c r="H483" s="15">
        <v>1645.2773816716224</v>
      </c>
      <c r="I483" s="13">
        <v>0</v>
      </c>
      <c r="J483" s="13">
        <v>0</v>
      </c>
      <c r="K483" s="16">
        <v>85.883377118589095</v>
      </c>
      <c r="L483" s="13">
        <v>0</v>
      </c>
      <c r="M483" s="17">
        <v>1559.3940045530333</v>
      </c>
      <c r="N483" s="18">
        <v>11.711048974193281</v>
      </c>
    </row>
    <row r="484" spans="1:14" x14ac:dyDescent="0.45">
      <c r="A484" s="5" t="s">
        <v>35</v>
      </c>
      <c r="B484" s="5">
        <v>2041</v>
      </c>
      <c r="C484" s="6">
        <v>1715.0858371586014</v>
      </c>
      <c r="D484" s="7">
        <v>0</v>
      </c>
      <c r="E484" s="7">
        <v>0</v>
      </c>
      <c r="F484" s="7">
        <v>0</v>
      </c>
      <c r="G484" s="8">
        <v>0</v>
      </c>
      <c r="H484" s="9">
        <v>1715.0858371586014</v>
      </c>
      <c r="I484" s="7">
        <v>0</v>
      </c>
      <c r="J484" s="7">
        <v>0</v>
      </c>
      <c r="K484" s="10">
        <v>68.488441437421272</v>
      </c>
      <c r="L484" s="7">
        <v>0</v>
      </c>
      <c r="M484" s="11">
        <v>1646.5973957211802</v>
      </c>
      <c r="N484" s="18">
        <v>12.365946441866063</v>
      </c>
    </row>
    <row r="485" spans="1:14" x14ac:dyDescent="0.45">
      <c r="A485" s="19" t="s">
        <v>35</v>
      </c>
      <c r="B485" s="19">
        <v>2042</v>
      </c>
      <c r="C485" s="12">
        <v>1775.6870073266016</v>
      </c>
      <c r="D485" s="13">
        <v>0</v>
      </c>
      <c r="E485" s="13">
        <v>0</v>
      </c>
      <c r="F485" s="13">
        <v>0</v>
      </c>
      <c r="G485" s="14">
        <v>0</v>
      </c>
      <c r="H485" s="15">
        <v>1775.6870073266016</v>
      </c>
      <c r="I485" s="13">
        <v>0</v>
      </c>
      <c r="J485" s="13">
        <v>0</v>
      </c>
      <c r="K485" s="16">
        <v>72.254229019352408</v>
      </c>
      <c r="L485" s="13">
        <v>0</v>
      </c>
      <c r="M485" s="17">
        <v>1703.4327783072492</v>
      </c>
      <c r="N485" s="18">
        <v>12.792780165087443</v>
      </c>
    </row>
    <row r="486" spans="1:14" x14ac:dyDescent="0.45">
      <c r="A486" s="5" t="s">
        <v>35</v>
      </c>
      <c r="B486" s="5">
        <v>2043</v>
      </c>
      <c r="C486" s="6">
        <v>1805.9875924106013</v>
      </c>
      <c r="D486" s="7">
        <v>0</v>
      </c>
      <c r="E486" s="7">
        <v>0</v>
      </c>
      <c r="F486" s="7">
        <v>0</v>
      </c>
      <c r="G486" s="8">
        <v>0</v>
      </c>
      <c r="H486" s="9">
        <v>1805.9875924106013</v>
      </c>
      <c r="I486" s="7">
        <v>0</v>
      </c>
      <c r="J486" s="7">
        <v>0</v>
      </c>
      <c r="K486" s="10">
        <v>76.142050367644927</v>
      </c>
      <c r="L486" s="7">
        <v>0</v>
      </c>
      <c r="M486" s="11">
        <v>1729.8455420429564</v>
      </c>
      <c r="N486" s="18">
        <v>12.991140020742602</v>
      </c>
    </row>
    <row r="487" spans="1:14" x14ac:dyDescent="0.45">
      <c r="A487" s="19" t="s">
        <v>35</v>
      </c>
      <c r="B487" s="19">
        <v>2044</v>
      </c>
      <c r="C487" s="12">
        <v>1859.3163388282951</v>
      </c>
      <c r="D487" s="13">
        <v>0</v>
      </c>
      <c r="E487" s="13">
        <v>0</v>
      </c>
      <c r="F487" s="13">
        <v>0</v>
      </c>
      <c r="G487" s="14">
        <v>0</v>
      </c>
      <c r="H487" s="15">
        <v>1859.3163388282951</v>
      </c>
      <c r="I487" s="13">
        <v>0</v>
      </c>
      <c r="J487" s="13">
        <v>0</v>
      </c>
      <c r="K487" s="16">
        <v>80.141307943406218</v>
      </c>
      <c r="L487" s="13">
        <v>0</v>
      </c>
      <c r="M487" s="17">
        <v>1779.1750308848889</v>
      </c>
      <c r="N487" s="18">
        <v>13.361604481945516</v>
      </c>
    </row>
    <row r="488" spans="1:14" x14ac:dyDescent="0.45">
      <c r="A488" s="5" t="s">
        <v>35</v>
      </c>
      <c r="B488" s="5">
        <v>2045</v>
      </c>
      <c r="C488" s="6">
        <v>1884.5718843660911</v>
      </c>
      <c r="D488" s="7">
        <v>0</v>
      </c>
      <c r="E488" s="7">
        <v>0</v>
      </c>
      <c r="F488" s="7">
        <v>0</v>
      </c>
      <c r="G488" s="8">
        <v>0</v>
      </c>
      <c r="H488" s="9">
        <v>1884.5718843660911</v>
      </c>
      <c r="I488" s="7">
        <v>0</v>
      </c>
      <c r="J488" s="7">
        <v>0</v>
      </c>
      <c r="K488" s="10">
        <v>84.240841229029471</v>
      </c>
      <c r="L488" s="7">
        <v>0</v>
      </c>
      <c r="M488" s="11">
        <v>1800.3310431370617</v>
      </c>
      <c r="N488" s="18">
        <v>13.520486133959334</v>
      </c>
    </row>
    <row r="489" spans="1:14" x14ac:dyDescent="0.45">
      <c r="A489" s="19" t="s">
        <v>35</v>
      </c>
      <c r="B489" s="19">
        <v>2046</v>
      </c>
      <c r="C489" s="12">
        <v>1907.1671801985849</v>
      </c>
      <c r="D489" s="13">
        <v>0</v>
      </c>
      <c r="E489" s="13">
        <v>0</v>
      </c>
      <c r="F489" s="13">
        <v>0</v>
      </c>
      <c r="G489" s="14">
        <v>0</v>
      </c>
      <c r="H489" s="15">
        <v>1907.1671801985849</v>
      </c>
      <c r="I489" s="13">
        <v>0</v>
      </c>
      <c r="J489" s="13">
        <v>0</v>
      </c>
      <c r="K489" s="16">
        <v>88.430507773224193</v>
      </c>
      <c r="L489" s="13">
        <v>0</v>
      </c>
      <c r="M489" s="17">
        <v>1818.7366724253607</v>
      </c>
      <c r="N489" s="18">
        <v>13.658712409914459</v>
      </c>
    </row>
    <row r="490" spans="1:14" x14ac:dyDescent="0.45">
      <c r="A490" s="5" t="s">
        <v>35</v>
      </c>
      <c r="B490" s="5">
        <v>2047</v>
      </c>
      <c r="C490" s="6">
        <v>1944.7795404420908</v>
      </c>
      <c r="D490" s="7">
        <v>0</v>
      </c>
      <c r="E490" s="7">
        <v>0</v>
      </c>
      <c r="F490" s="7">
        <v>0</v>
      </c>
      <c r="G490" s="8">
        <v>0</v>
      </c>
      <c r="H490" s="9">
        <v>1944.7795404420908</v>
      </c>
      <c r="I490" s="7">
        <v>0</v>
      </c>
      <c r="J490" s="7">
        <v>0</v>
      </c>
      <c r="K490" s="10">
        <v>92.700987398355551</v>
      </c>
      <c r="L490" s="7">
        <v>0</v>
      </c>
      <c r="M490" s="11">
        <v>1852.0785530437352</v>
      </c>
      <c r="N490" s="18">
        <v>13.909109933358451</v>
      </c>
    </row>
    <row r="491" spans="1:14" x14ac:dyDescent="0.45">
      <c r="A491" s="19" t="s">
        <v>35</v>
      </c>
      <c r="B491" s="19">
        <v>2048</v>
      </c>
      <c r="C491" s="12">
        <v>1968.8626028724909</v>
      </c>
      <c r="D491" s="13">
        <v>0</v>
      </c>
      <c r="E491" s="13">
        <v>0</v>
      </c>
      <c r="F491" s="13">
        <v>0</v>
      </c>
      <c r="G491" s="14">
        <v>0</v>
      </c>
      <c r="H491" s="15">
        <v>1968.8626028724909</v>
      </c>
      <c r="I491" s="13">
        <v>0</v>
      </c>
      <c r="J491" s="13">
        <v>0</v>
      </c>
      <c r="K491" s="16">
        <v>97.044490599030269</v>
      </c>
      <c r="L491" s="13">
        <v>0</v>
      </c>
      <c r="M491" s="17">
        <v>1871.8181122734607</v>
      </c>
      <c r="N491" s="18">
        <v>14.057354023173691</v>
      </c>
    </row>
    <row r="492" spans="1:14" x14ac:dyDescent="0.45">
      <c r="A492" s="5" t="s">
        <v>35</v>
      </c>
      <c r="B492" s="5">
        <v>2049</v>
      </c>
      <c r="C492" s="6">
        <v>1979.9198766407806</v>
      </c>
      <c r="D492" s="7">
        <v>0</v>
      </c>
      <c r="E492" s="7">
        <v>0</v>
      </c>
      <c r="F492" s="7">
        <v>0</v>
      </c>
      <c r="G492" s="8">
        <v>0</v>
      </c>
      <c r="H492" s="9">
        <v>1979.9198766407806</v>
      </c>
      <c r="I492" s="7">
        <v>0</v>
      </c>
      <c r="J492" s="7">
        <v>0</v>
      </c>
      <c r="K492" s="10">
        <v>101.45367831163364</v>
      </c>
      <c r="L492" s="7">
        <v>0</v>
      </c>
      <c r="M492" s="11">
        <v>1878.4661983291469</v>
      </c>
      <c r="N492" s="18">
        <v>14.107281149451893</v>
      </c>
    </row>
    <row r="493" spans="1:14" x14ac:dyDescent="0.45">
      <c r="A493" s="19" t="s">
        <v>35</v>
      </c>
      <c r="B493" s="19">
        <v>2050</v>
      </c>
      <c r="C493" s="12">
        <v>1977.4791448365597</v>
      </c>
      <c r="D493" s="13">
        <v>0</v>
      </c>
      <c r="E493" s="13">
        <v>0</v>
      </c>
      <c r="F493" s="13">
        <v>0</v>
      </c>
      <c r="G493" s="14">
        <v>0</v>
      </c>
      <c r="H493" s="15">
        <v>1977.4791448365597</v>
      </c>
      <c r="I493" s="13">
        <v>0</v>
      </c>
      <c r="J493" s="13">
        <v>0</v>
      </c>
      <c r="K493" s="16">
        <v>105.92194042611231</v>
      </c>
      <c r="L493" s="13">
        <v>0</v>
      </c>
      <c r="M493" s="17">
        <v>1871.5572044104474</v>
      </c>
      <c r="N493" s="18">
        <v>14.05539460512246</v>
      </c>
    </row>
    <row r="494" spans="1:14" x14ac:dyDescent="0.45">
      <c r="A494" s="5" t="s">
        <v>36</v>
      </c>
      <c r="B494" s="5">
        <v>2010</v>
      </c>
      <c r="C494" s="6" cm="1">
        <f t="array" ref="C494:M534">'[13]Master Reference'!$B$6:$L$46</f>
        <v>790.53268639717862</v>
      </c>
      <c r="D494" s="7">
        <v>97.31233485540335</v>
      </c>
      <c r="E494" s="7">
        <v>14.152237442922374</v>
      </c>
      <c r="F494" s="7">
        <v>2.100785388127854</v>
      </c>
      <c r="G494" s="8">
        <v>8.2855403348554027E-2</v>
      </c>
      <c r="H494" s="9">
        <v>904.18089948698071</v>
      </c>
      <c r="I494" s="7">
        <v>0</v>
      </c>
      <c r="J494" s="7">
        <v>0</v>
      </c>
      <c r="K494" s="10">
        <v>0</v>
      </c>
      <c r="L494" s="7">
        <v>904.18089948698082</v>
      </c>
      <c r="M494" s="11">
        <v>0</v>
      </c>
      <c r="N494" s="18" cm="1">
        <f t="array" ref="N494:N534">'[13]Master Reference'!$P$6:$P$46</f>
        <v>0</v>
      </c>
    </row>
    <row r="495" spans="1:14" x14ac:dyDescent="0.45">
      <c r="A495" s="19" t="s">
        <v>36</v>
      </c>
      <c r="B495" s="19">
        <v>2011</v>
      </c>
      <c r="C495" s="12">
        <v>707.64655098934543</v>
      </c>
      <c r="D495" s="13">
        <v>101.81859969558599</v>
      </c>
      <c r="E495" s="13">
        <v>14.732225266362253</v>
      </c>
      <c r="F495" s="13">
        <v>2.608608828006088</v>
      </c>
      <c r="G495" s="14">
        <v>8.0182648401826498E-2</v>
      </c>
      <c r="H495" s="15">
        <v>826.88616742770148</v>
      </c>
      <c r="I495" s="13">
        <v>0</v>
      </c>
      <c r="J495" s="13">
        <v>0</v>
      </c>
      <c r="K495" s="16">
        <v>0</v>
      </c>
      <c r="L495" s="13">
        <v>826.72391519999996</v>
      </c>
      <c r="M495" s="17">
        <v>0</v>
      </c>
      <c r="N495" s="18">
        <v>0</v>
      </c>
    </row>
    <row r="496" spans="1:14" x14ac:dyDescent="0.45">
      <c r="A496" s="5" t="s">
        <v>36</v>
      </c>
      <c r="B496" s="5">
        <v>2012</v>
      </c>
      <c r="C496" s="6">
        <v>893.32330796296287</v>
      </c>
      <c r="D496" s="7">
        <v>96.23349119611413</v>
      </c>
      <c r="E496" s="7">
        <v>14.79326047358834</v>
      </c>
      <c r="F496" s="7">
        <v>2.007085610200364</v>
      </c>
      <c r="G496" s="8">
        <v>7.7298117789921073E-2</v>
      </c>
      <c r="H496" s="9">
        <v>1006.4344433606557</v>
      </c>
      <c r="I496" s="7">
        <v>0</v>
      </c>
      <c r="J496" s="7">
        <v>0</v>
      </c>
      <c r="K496" s="10">
        <v>0</v>
      </c>
      <c r="L496" s="7">
        <v>1006.4344433606557</v>
      </c>
      <c r="M496" s="11">
        <v>0</v>
      </c>
      <c r="N496" s="18">
        <v>0</v>
      </c>
    </row>
    <row r="497" spans="1:14" x14ac:dyDescent="0.45">
      <c r="A497" s="19" t="s">
        <v>36</v>
      </c>
      <c r="B497" s="19">
        <v>2013</v>
      </c>
      <c r="C497" s="12">
        <v>1047.709819603044</v>
      </c>
      <c r="D497" s="13">
        <v>114.49280365296802</v>
      </c>
      <c r="E497" s="13">
        <v>15.707780821917808</v>
      </c>
      <c r="F497" s="13">
        <v>1.8254916286149163</v>
      </c>
      <c r="G497" s="14">
        <v>7.7509893455098927E-2</v>
      </c>
      <c r="H497" s="15">
        <v>1179.8134055999997</v>
      </c>
      <c r="I497" s="13">
        <v>0</v>
      </c>
      <c r="J497" s="13">
        <v>0</v>
      </c>
      <c r="K497" s="16">
        <v>0</v>
      </c>
      <c r="L497" s="13">
        <v>1050.3624528</v>
      </c>
      <c r="M497" s="17">
        <v>129.45095279999998</v>
      </c>
      <c r="N497" s="18">
        <v>0.971854</v>
      </c>
    </row>
    <row r="498" spans="1:14" x14ac:dyDescent="0.45">
      <c r="A498" s="5" t="s">
        <v>36</v>
      </c>
      <c r="B498" s="5">
        <v>2014</v>
      </c>
      <c r="C498" s="6">
        <v>1084.3923629101978</v>
      </c>
      <c r="D498" s="7">
        <v>119.75813089802131</v>
      </c>
      <c r="E498" s="7">
        <v>14.884572298325724</v>
      </c>
      <c r="F498" s="7">
        <v>1.7479817351598173</v>
      </c>
      <c r="G498" s="8">
        <v>8.5528158295281584E-2</v>
      </c>
      <c r="H498" s="9">
        <v>1220.8685760000001</v>
      </c>
      <c r="I498" s="7">
        <v>0</v>
      </c>
      <c r="J498" s="7">
        <v>0</v>
      </c>
      <c r="K498" s="10">
        <v>0</v>
      </c>
      <c r="L498" s="7">
        <v>962.22094919999984</v>
      </c>
      <c r="M498" s="11">
        <v>258.64762679999995</v>
      </c>
      <c r="N498" s="18">
        <v>1.9417989999999998</v>
      </c>
    </row>
    <row r="499" spans="1:14" x14ac:dyDescent="0.45">
      <c r="A499" s="19" t="s">
        <v>36</v>
      </c>
      <c r="B499" s="19">
        <v>2015</v>
      </c>
      <c r="C499" s="12">
        <v>1085.6391611957379</v>
      </c>
      <c r="D499" s="13">
        <v>118.25604261796043</v>
      </c>
      <c r="E499" s="13">
        <v>15.098392694063927</v>
      </c>
      <c r="F499" s="13">
        <v>1.4432876712328766</v>
      </c>
      <c r="G499" s="14">
        <v>0.20045662100456618</v>
      </c>
      <c r="H499" s="15">
        <v>1220.6373407999997</v>
      </c>
      <c r="I499" s="13">
        <v>0</v>
      </c>
      <c r="J499" s="13">
        <v>0</v>
      </c>
      <c r="K499" s="16">
        <v>0</v>
      </c>
      <c r="L499" s="13">
        <v>932.95304639999972</v>
      </c>
      <c r="M499" s="17">
        <v>287.68429439999994</v>
      </c>
      <c r="N499" s="18">
        <v>2.1597919999999999</v>
      </c>
    </row>
    <row r="500" spans="1:14" x14ac:dyDescent="0.45">
      <c r="A500" s="5" t="s">
        <v>36</v>
      </c>
      <c r="B500" s="5">
        <v>2016</v>
      </c>
      <c r="C500" s="6">
        <v>1126.5549253551912</v>
      </c>
      <c r="D500" s="7">
        <v>119.67347905282331</v>
      </c>
      <c r="E500" s="7">
        <v>15.558245294474803</v>
      </c>
      <c r="F500" s="7">
        <v>1.1248208864602307</v>
      </c>
      <c r="G500" s="8">
        <v>0.26121432908318154</v>
      </c>
      <c r="H500" s="9">
        <v>1263.1726849180327</v>
      </c>
      <c r="I500" s="7">
        <v>0</v>
      </c>
      <c r="J500" s="7">
        <v>0</v>
      </c>
      <c r="K500" s="10">
        <v>0</v>
      </c>
      <c r="L500" s="7">
        <v>962.36807114754083</v>
      </c>
      <c r="M500" s="11">
        <v>300.80461377049176</v>
      </c>
      <c r="N500" s="18">
        <v>2.2582928961748632</v>
      </c>
    </row>
    <row r="501" spans="1:14" x14ac:dyDescent="0.45">
      <c r="A501" s="19" t="s">
        <v>36</v>
      </c>
      <c r="B501" s="19">
        <v>2017</v>
      </c>
      <c r="C501" s="12">
        <v>1182.9478201126335</v>
      </c>
      <c r="D501" s="13">
        <v>128.61029528158295</v>
      </c>
      <c r="E501" s="13">
        <v>15.325576864535769</v>
      </c>
      <c r="F501" s="13">
        <v>0.79915628614916279</v>
      </c>
      <c r="G501" s="14">
        <v>0.24589345509893451</v>
      </c>
      <c r="H501" s="15">
        <v>1327.9287420000003</v>
      </c>
      <c r="I501" s="13">
        <v>0</v>
      </c>
      <c r="J501" s="13">
        <v>0</v>
      </c>
      <c r="K501" s="16">
        <v>0</v>
      </c>
      <c r="L501" s="13">
        <v>924.79867560000002</v>
      </c>
      <c r="M501" s="17">
        <v>403.13006639999992</v>
      </c>
      <c r="N501" s="18">
        <v>3.0265019999999998</v>
      </c>
    </row>
    <row r="502" spans="1:14" x14ac:dyDescent="0.45">
      <c r="A502" s="5" t="s">
        <v>36</v>
      </c>
      <c r="B502" s="5">
        <v>2018</v>
      </c>
      <c r="C502" s="6">
        <v>1198.1486574036901</v>
      </c>
      <c r="D502" s="7">
        <v>132.93214003044139</v>
      </c>
      <c r="E502" s="7">
        <v>15.392395738203955</v>
      </c>
      <c r="F502" s="7">
        <v>0.28598477929984778</v>
      </c>
      <c r="G502" s="8">
        <v>0.38754946727549466</v>
      </c>
      <c r="H502" s="9">
        <v>1347.1467274189108</v>
      </c>
      <c r="I502" s="7">
        <v>0</v>
      </c>
      <c r="J502" s="7">
        <v>0</v>
      </c>
      <c r="K502" s="10">
        <v>8.0182648401825318E-3</v>
      </c>
      <c r="L502" s="7">
        <v>918.90923759999987</v>
      </c>
      <c r="M502" s="11">
        <v>428.31458999999995</v>
      </c>
      <c r="N502" s="18">
        <v>3.2155749999999999</v>
      </c>
    </row>
    <row r="503" spans="1:14" x14ac:dyDescent="0.45">
      <c r="A503" s="19" t="s">
        <v>36</v>
      </c>
      <c r="B503" s="19">
        <v>2019</v>
      </c>
      <c r="C503" s="12">
        <v>1187.3780250381378</v>
      </c>
      <c r="D503" s="13">
        <v>133.27959817351598</v>
      </c>
      <c r="E503" s="13">
        <v>15.379031963470318</v>
      </c>
      <c r="F503" s="13">
        <v>0.39256375951293765</v>
      </c>
      <c r="G503" s="14">
        <v>0.35814916286149157</v>
      </c>
      <c r="H503" s="15">
        <v>1336.7873680974988</v>
      </c>
      <c r="I503" s="13">
        <v>0</v>
      </c>
      <c r="J503" s="13">
        <v>0</v>
      </c>
      <c r="K503" s="16">
        <v>-1.0691019786910338E-2</v>
      </c>
      <c r="L503" s="13">
        <v>850.36624919999986</v>
      </c>
      <c r="M503" s="17">
        <v>486.49275359999996</v>
      </c>
      <c r="N503" s="18">
        <v>3.6523479999999999</v>
      </c>
    </row>
    <row r="504" spans="1:14" x14ac:dyDescent="0.45">
      <c r="A504" s="5" t="s">
        <v>36</v>
      </c>
      <c r="B504" s="5">
        <v>2020</v>
      </c>
      <c r="C504" s="6">
        <v>1267.7696346361072</v>
      </c>
      <c r="D504" s="7">
        <v>148.33242258652095</v>
      </c>
      <c r="E504" s="7">
        <v>15.710176077717062</v>
      </c>
      <c r="F504" s="7">
        <v>0.19724347298117786</v>
      </c>
      <c r="G504" s="8">
        <v>0.30386156648451729</v>
      </c>
      <c r="H504" s="9">
        <v>1432.313338339811</v>
      </c>
      <c r="I504" s="7">
        <v>0</v>
      </c>
      <c r="J504" s="7">
        <v>0</v>
      </c>
      <c r="K504" s="10">
        <v>8.6535918357162345E-3</v>
      </c>
      <c r="L504" s="7">
        <v>874.32778062295063</v>
      </c>
      <c r="M504" s="11">
        <v>559.69865183606544</v>
      </c>
      <c r="N504" s="18">
        <v>4.2019418306010925</v>
      </c>
    </row>
    <row r="505" spans="1:14" x14ac:dyDescent="0.45">
      <c r="A505" s="19" t="s">
        <v>36</v>
      </c>
      <c r="B505" s="19">
        <v>2021</v>
      </c>
      <c r="C505" s="12">
        <v>1276.1249091972604</v>
      </c>
      <c r="D505" s="13">
        <v>156.91744292237442</v>
      </c>
      <c r="E505" s="13">
        <v>17.851330289193303</v>
      </c>
      <c r="F505" s="13">
        <v>6.7234723287671239</v>
      </c>
      <c r="G505" s="14">
        <v>0.31003957382039571</v>
      </c>
      <c r="H505" s="15">
        <v>1457.9271943114159</v>
      </c>
      <c r="I505" s="13">
        <v>0</v>
      </c>
      <c r="J505" s="13">
        <v>0</v>
      </c>
      <c r="K505" s="16">
        <v>0.15769254185693038</v>
      </c>
      <c r="L505" s="13">
        <v>954.85285799999986</v>
      </c>
      <c r="M505" s="17">
        <v>502.16320079999997</v>
      </c>
      <c r="N505" s="18">
        <v>3.7699940000000001</v>
      </c>
    </row>
    <row r="506" spans="1:14" x14ac:dyDescent="0.45">
      <c r="A506" s="5" t="s">
        <v>36</v>
      </c>
      <c r="B506" s="5">
        <v>2022</v>
      </c>
      <c r="C506" s="6">
        <v>1201.2798599695586</v>
      </c>
      <c r="D506" s="7">
        <v>153.72350076103501</v>
      </c>
      <c r="E506" s="7">
        <v>20.847488584474888</v>
      </c>
      <c r="F506" s="7">
        <v>2.5461852815829524</v>
      </c>
      <c r="G506" s="8">
        <v>0.32073059360730599</v>
      </c>
      <c r="H506" s="9">
        <v>1378.7177651902587</v>
      </c>
      <c r="I506" s="7">
        <v>0</v>
      </c>
      <c r="J506" s="7">
        <v>0</v>
      </c>
      <c r="K506" s="10">
        <v>-8.5138508371384924E-2</v>
      </c>
      <c r="L506" s="7">
        <v>856.32202080000002</v>
      </c>
      <c r="M506" s="11">
        <v>522.95318999999995</v>
      </c>
      <c r="N506" s="18">
        <v>3.926075</v>
      </c>
    </row>
    <row r="507" spans="1:14" x14ac:dyDescent="0.45">
      <c r="A507" s="19" t="s">
        <v>36</v>
      </c>
      <c r="B507" s="19">
        <v>2023</v>
      </c>
      <c r="C507" s="12">
        <v>1164.4853732812721</v>
      </c>
      <c r="D507" s="13">
        <v>131.26517115077465</v>
      </c>
      <c r="E507" s="13">
        <v>16.38184954727442</v>
      </c>
      <c r="F507" s="13">
        <v>15.05784293139337</v>
      </c>
      <c r="G507" s="14">
        <v>0</v>
      </c>
      <c r="H507" s="15">
        <v>1327.1902369107147</v>
      </c>
      <c r="I507" s="13">
        <v>0</v>
      </c>
      <c r="J507" s="13">
        <v>0</v>
      </c>
      <c r="K507" s="16">
        <v>0</v>
      </c>
      <c r="L507" s="13">
        <v>692.32364999999993</v>
      </c>
      <c r="M507" s="17">
        <v>673.28883719999988</v>
      </c>
      <c r="N507" s="18">
        <v>5.0547209999999998</v>
      </c>
    </row>
    <row r="508" spans="1:14" x14ac:dyDescent="0.45">
      <c r="A508" s="5" t="s">
        <v>36</v>
      </c>
      <c r="B508" s="5">
        <v>2024</v>
      </c>
      <c r="C508" s="6">
        <v>1193.2818470938873</v>
      </c>
      <c r="D508" s="7">
        <v>129.47171907844427</v>
      </c>
      <c r="E508" s="7">
        <v>16.747754583822235</v>
      </c>
      <c r="F508" s="7">
        <v>61.525154747430491</v>
      </c>
      <c r="G508" s="8">
        <v>0</v>
      </c>
      <c r="H508" s="9">
        <v>1401.0264755035842</v>
      </c>
      <c r="I508" s="7">
        <v>0</v>
      </c>
      <c r="J508" s="7">
        <v>0</v>
      </c>
      <c r="K508" s="10">
        <v>0</v>
      </c>
      <c r="L508" s="7">
        <v>629.48540724590168</v>
      </c>
      <c r="M508" s="11">
        <v>729.2470193606556</v>
      </c>
      <c r="N508" s="18">
        <v>5.4748274726775952</v>
      </c>
    </row>
    <row r="509" spans="1:14" x14ac:dyDescent="0.45">
      <c r="A509" s="19" t="s">
        <v>36</v>
      </c>
      <c r="B509" s="19">
        <v>2025</v>
      </c>
      <c r="C509" s="12">
        <v>1191.4642207370878</v>
      </c>
      <c r="D509" s="13">
        <v>127.44082214580942</v>
      </c>
      <c r="E509" s="13">
        <v>17.144152452324327</v>
      </c>
      <c r="F509" s="13">
        <v>69.554226890896558</v>
      </c>
      <c r="G509" s="14">
        <v>0</v>
      </c>
      <c r="H509" s="15">
        <v>1405.6034222261183</v>
      </c>
      <c r="I509" s="13">
        <v>0</v>
      </c>
      <c r="J509" s="13">
        <v>0</v>
      </c>
      <c r="K509" s="16">
        <v>0</v>
      </c>
      <c r="L509" s="13">
        <v>585</v>
      </c>
      <c r="M509" s="17">
        <v>820.60342222611825</v>
      </c>
      <c r="N509" s="18">
        <v>6.160686353048936</v>
      </c>
    </row>
    <row r="510" spans="1:14" x14ac:dyDescent="0.45">
      <c r="A510" s="5" t="s">
        <v>36</v>
      </c>
      <c r="B510" s="5">
        <v>2026</v>
      </c>
      <c r="C510" s="6">
        <v>1195.3532983764946</v>
      </c>
      <c r="D510" s="7">
        <v>120.3316330830325</v>
      </c>
      <c r="E510" s="7">
        <v>17.578674635571588</v>
      </c>
      <c r="F510" s="7">
        <v>76.215839501213026</v>
      </c>
      <c r="G510" s="8">
        <v>0</v>
      </c>
      <c r="H510" s="9">
        <v>1409.4794455963117</v>
      </c>
      <c r="I510" s="7">
        <v>0</v>
      </c>
      <c r="J510" s="7">
        <v>0</v>
      </c>
      <c r="K510" s="10">
        <v>0</v>
      </c>
      <c r="L510" s="7">
        <v>535</v>
      </c>
      <c r="M510" s="11">
        <v>874.47944559631173</v>
      </c>
      <c r="N510" s="18">
        <v>6.565161002975314</v>
      </c>
    </row>
    <row r="511" spans="1:14" x14ac:dyDescent="0.45">
      <c r="A511" s="19" t="s">
        <v>36</v>
      </c>
      <c r="B511" s="19">
        <v>2027</v>
      </c>
      <c r="C511" s="12">
        <v>1215.4483724989218</v>
      </c>
      <c r="D511" s="13">
        <v>120.25784517866404</v>
      </c>
      <c r="E511" s="13">
        <v>17.795986358533678</v>
      </c>
      <c r="F511" s="13">
        <v>84.209350270869734</v>
      </c>
      <c r="G511" s="14">
        <v>0</v>
      </c>
      <c r="H511" s="15">
        <v>1437.711554306989</v>
      </c>
      <c r="I511" s="13">
        <v>0</v>
      </c>
      <c r="J511" s="13">
        <v>0</v>
      </c>
      <c r="K511" s="16">
        <v>0</v>
      </c>
      <c r="L511" s="13">
        <v>390</v>
      </c>
      <c r="M511" s="17">
        <v>1047.711554306989</v>
      </c>
      <c r="N511" s="18">
        <v>7.8657023596620803</v>
      </c>
    </row>
    <row r="512" spans="1:14" x14ac:dyDescent="0.45">
      <c r="A512" s="5" t="s">
        <v>36</v>
      </c>
      <c r="B512" s="5">
        <v>2028</v>
      </c>
      <c r="C512" s="6">
        <v>1149.3384987759484</v>
      </c>
      <c r="D512" s="7">
        <v>119.60160851857</v>
      </c>
      <c r="E512" s="7">
        <v>17.917878445676255</v>
      </c>
      <c r="F512" s="7">
        <v>99.920998860645156</v>
      </c>
      <c r="G512" s="8">
        <v>0</v>
      </c>
      <c r="H512" s="9">
        <v>1386.7789846008397</v>
      </c>
      <c r="I512" s="7">
        <v>0</v>
      </c>
      <c r="J512" s="7">
        <v>0</v>
      </c>
      <c r="K512" s="10">
        <v>0</v>
      </c>
      <c r="L512" s="7">
        <v>315</v>
      </c>
      <c r="M512" s="11">
        <v>1071.7789846008397</v>
      </c>
      <c r="N512" s="18">
        <v>8.0463887732795776</v>
      </c>
    </row>
    <row r="513" spans="1:14" x14ac:dyDescent="0.45">
      <c r="A513" s="19" t="s">
        <v>36</v>
      </c>
      <c r="B513" s="19">
        <v>2029</v>
      </c>
      <c r="C513" s="12">
        <v>1149.603297829811</v>
      </c>
      <c r="D513" s="13">
        <v>119.34743189646053</v>
      </c>
      <c r="E513" s="13">
        <v>18.475960859654815</v>
      </c>
      <c r="F513" s="13">
        <v>113.51604979245666</v>
      </c>
      <c r="G513" s="14">
        <v>0</v>
      </c>
      <c r="H513" s="15">
        <v>1400.9427403783832</v>
      </c>
      <c r="I513" s="13">
        <v>0</v>
      </c>
      <c r="J513" s="13">
        <v>0</v>
      </c>
      <c r="K513" s="16">
        <v>0</v>
      </c>
      <c r="L513" s="13">
        <v>280</v>
      </c>
      <c r="M513" s="17">
        <v>1120.9427403783832</v>
      </c>
      <c r="N513" s="18">
        <v>8.4154860388767521</v>
      </c>
    </row>
    <row r="514" spans="1:14" x14ac:dyDescent="0.45">
      <c r="A514" s="5" t="s">
        <v>36</v>
      </c>
      <c r="B514" s="5">
        <v>2030</v>
      </c>
      <c r="C514" s="6">
        <v>1143.0539219986917</v>
      </c>
      <c r="D514" s="7">
        <v>118.51536968302706</v>
      </c>
      <c r="E514" s="7">
        <v>18.949065265466309</v>
      </c>
      <c r="F514" s="7">
        <v>128.16924123090905</v>
      </c>
      <c r="G514" s="8">
        <v>0</v>
      </c>
      <c r="H514" s="9">
        <v>1408.687598178094</v>
      </c>
      <c r="I514" s="7">
        <v>0</v>
      </c>
      <c r="J514" s="7">
        <v>0</v>
      </c>
      <c r="K514" s="10">
        <v>0</v>
      </c>
      <c r="L514" s="7">
        <v>280</v>
      </c>
      <c r="M514" s="11">
        <v>1128.687598178094</v>
      </c>
      <c r="N514" s="18">
        <v>8.4736306169526596</v>
      </c>
    </row>
    <row r="515" spans="1:14" x14ac:dyDescent="0.45">
      <c r="A515" s="19" t="s">
        <v>36</v>
      </c>
      <c r="B515" s="19">
        <v>2031</v>
      </c>
      <c r="C515" s="12">
        <v>1069.4592474427575</v>
      </c>
      <c r="D515" s="13">
        <v>118.8085767076229</v>
      </c>
      <c r="E515" s="13">
        <v>19.288503739188553</v>
      </c>
      <c r="F515" s="13">
        <v>163.23319918341647</v>
      </c>
      <c r="G515" s="14">
        <v>0</v>
      </c>
      <c r="H515" s="15">
        <v>1370.7895270729855</v>
      </c>
      <c r="I515" s="13">
        <v>0</v>
      </c>
      <c r="J515" s="13">
        <v>0</v>
      </c>
      <c r="K515" s="16">
        <v>0</v>
      </c>
      <c r="L515" s="13">
        <v>280</v>
      </c>
      <c r="M515" s="17">
        <v>1090.7895270729855</v>
      </c>
      <c r="N515" s="18">
        <v>8.1891105636110026</v>
      </c>
    </row>
    <row r="516" spans="1:14" x14ac:dyDescent="0.45">
      <c r="A516" s="5" t="s">
        <v>36</v>
      </c>
      <c r="B516" s="5">
        <v>2032</v>
      </c>
      <c r="C516" s="6">
        <v>1038.4985975641002</v>
      </c>
      <c r="D516" s="7">
        <v>118.77709243479534</v>
      </c>
      <c r="E516" s="7">
        <v>19.545894237786008</v>
      </c>
      <c r="F516" s="7">
        <v>177.37479133844931</v>
      </c>
      <c r="G516" s="8">
        <v>0</v>
      </c>
      <c r="H516" s="9">
        <v>1354.196375575131</v>
      </c>
      <c r="I516" s="7">
        <v>0</v>
      </c>
      <c r="J516" s="7">
        <v>0</v>
      </c>
      <c r="K516" s="10">
        <v>0</v>
      </c>
      <c r="L516" s="7">
        <v>280</v>
      </c>
      <c r="M516" s="11">
        <v>1074.196375575131</v>
      </c>
      <c r="N516" s="18">
        <v>8.0645373541676513</v>
      </c>
    </row>
    <row r="517" spans="1:14" x14ac:dyDescent="0.45">
      <c r="A517" s="19" t="s">
        <v>36</v>
      </c>
      <c r="B517" s="19">
        <v>2033</v>
      </c>
      <c r="C517" s="12">
        <v>1011.7319162236498</v>
      </c>
      <c r="D517" s="13">
        <v>119.39716873397623</v>
      </c>
      <c r="E517" s="13">
        <v>19.879091202029361</v>
      </c>
      <c r="F517" s="13">
        <v>189.92934604185362</v>
      </c>
      <c r="G517" s="14">
        <v>0</v>
      </c>
      <c r="H517" s="15">
        <v>1340.937522201509</v>
      </c>
      <c r="I517" s="13">
        <v>0</v>
      </c>
      <c r="J517" s="13">
        <v>0</v>
      </c>
      <c r="K517" s="16">
        <v>0</v>
      </c>
      <c r="L517" s="13">
        <v>280</v>
      </c>
      <c r="M517" s="17">
        <v>1060.937522201509</v>
      </c>
      <c r="N517" s="18">
        <v>7.9649964129242417</v>
      </c>
    </row>
    <row r="518" spans="1:14" x14ac:dyDescent="0.45">
      <c r="A518" s="5" t="s">
        <v>36</v>
      </c>
      <c r="B518" s="5">
        <v>2034</v>
      </c>
      <c r="C518" s="6">
        <v>978.18585872720428</v>
      </c>
      <c r="D518" s="7">
        <v>119.6925573294241</v>
      </c>
      <c r="E518" s="7">
        <v>20.124834871662237</v>
      </c>
      <c r="F518" s="7">
        <v>199.16195872995036</v>
      </c>
      <c r="G518" s="8">
        <v>0</v>
      </c>
      <c r="H518" s="9">
        <v>1317.1652096582409</v>
      </c>
      <c r="I518" s="7">
        <v>0</v>
      </c>
      <c r="J518" s="7">
        <v>0</v>
      </c>
      <c r="K518" s="10">
        <v>0</v>
      </c>
      <c r="L518" s="7">
        <v>280</v>
      </c>
      <c r="M518" s="11">
        <v>1037.1652096582409</v>
      </c>
      <c r="N518" s="18">
        <v>7.7865255980348422</v>
      </c>
    </row>
    <row r="519" spans="1:14" x14ac:dyDescent="0.45">
      <c r="A519" s="19" t="s">
        <v>36</v>
      </c>
      <c r="B519" s="19">
        <v>2035</v>
      </c>
      <c r="C519" s="12">
        <v>942.70810939668843</v>
      </c>
      <c r="D519" s="13">
        <v>120.03607496895951</v>
      </c>
      <c r="E519" s="13">
        <v>20.339696974439754</v>
      </c>
      <c r="F519" s="13">
        <v>205.25586942812009</v>
      </c>
      <c r="G519" s="14">
        <v>0</v>
      </c>
      <c r="H519" s="15">
        <v>1288.3397507682078</v>
      </c>
      <c r="I519" s="13">
        <v>0</v>
      </c>
      <c r="J519" s="13">
        <v>0</v>
      </c>
      <c r="K519" s="16">
        <v>0</v>
      </c>
      <c r="L519" s="13">
        <v>280</v>
      </c>
      <c r="M519" s="17">
        <v>1008.3397507682078</v>
      </c>
      <c r="N519" s="18">
        <v>7.5701182490105694</v>
      </c>
    </row>
    <row r="520" spans="1:14" x14ac:dyDescent="0.45">
      <c r="A520" s="5" t="s">
        <v>36</v>
      </c>
      <c r="B520" s="5">
        <v>2036</v>
      </c>
      <c r="C520" s="6">
        <v>906.67378042340067</v>
      </c>
      <c r="D520" s="7">
        <v>120.00426540909271</v>
      </c>
      <c r="E520" s="7">
        <v>20.496246718061041</v>
      </c>
      <c r="F520" s="7">
        <v>216.59208564901397</v>
      </c>
      <c r="G520" s="8">
        <v>0</v>
      </c>
      <c r="H520" s="9">
        <v>1263.7663781995684</v>
      </c>
      <c r="I520" s="7">
        <v>0</v>
      </c>
      <c r="J520" s="7">
        <v>0</v>
      </c>
      <c r="K520" s="10">
        <v>0</v>
      </c>
      <c r="L520" s="7">
        <v>280</v>
      </c>
      <c r="M520" s="11">
        <v>983.76637819956841</v>
      </c>
      <c r="N520" s="18">
        <v>7.3856334699667308</v>
      </c>
    </row>
    <row r="521" spans="1:14" x14ac:dyDescent="0.45">
      <c r="A521" s="19" t="s">
        <v>36</v>
      </c>
      <c r="B521" s="19">
        <v>2037</v>
      </c>
      <c r="C521" s="12">
        <v>867.98605647024601</v>
      </c>
      <c r="D521" s="13">
        <v>120.63074816982908</v>
      </c>
      <c r="E521" s="13">
        <v>20.76837965844976</v>
      </c>
      <c r="F521" s="13">
        <v>266.70945676473769</v>
      </c>
      <c r="G521" s="14">
        <v>0</v>
      </c>
      <c r="H521" s="15">
        <v>1276.0946410632625</v>
      </c>
      <c r="I521" s="13">
        <v>0</v>
      </c>
      <c r="J521" s="13">
        <v>0</v>
      </c>
      <c r="K521" s="16">
        <v>0</v>
      </c>
      <c r="L521" s="13">
        <v>280</v>
      </c>
      <c r="M521" s="17">
        <v>996.09464106326254</v>
      </c>
      <c r="N521" s="18">
        <v>7.4781879959704405</v>
      </c>
    </row>
    <row r="522" spans="1:14" x14ac:dyDescent="0.45">
      <c r="A522" s="5" t="s">
        <v>36</v>
      </c>
      <c r="B522" s="5">
        <v>2038</v>
      </c>
      <c r="C522" s="6">
        <v>828.85516844066501</v>
      </c>
      <c r="D522" s="7">
        <v>120.92918864080124</v>
      </c>
      <c r="E522" s="7">
        <v>20.987756875030321</v>
      </c>
      <c r="F522" s="7">
        <v>330.54864193986441</v>
      </c>
      <c r="G522" s="8">
        <v>0</v>
      </c>
      <c r="H522" s="9">
        <v>1301.3207558963609</v>
      </c>
      <c r="I522" s="7">
        <v>0</v>
      </c>
      <c r="J522" s="7">
        <v>0</v>
      </c>
      <c r="K522" s="10">
        <v>0</v>
      </c>
      <c r="L522" s="7">
        <v>280</v>
      </c>
      <c r="M522" s="11">
        <v>1021.3207558963609</v>
      </c>
      <c r="N522" s="18">
        <v>7.6675732424651724</v>
      </c>
    </row>
    <row r="523" spans="1:14" x14ac:dyDescent="0.45">
      <c r="A523" s="19" t="s">
        <v>36</v>
      </c>
      <c r="B523" s="19">
        <v>2039</v>
      </c>
      <c r="C523" s="12">
        <v>800.09777695928437</v>
      </c>
      <c r="D523" s="13">
        <v>121.22836745349858</v>
      </c>
      <c r="E523" s="13">
        <v>21.655439959026744</v>
      </c>
      <c r="F523" s="13">
        <v>403.20431596648075</v>
      </c>
      <c r="G523" s="14">
        <v>0</v>
      </c>
      <c r="H523" s="15">
        <v>1346.1859003382904</v>
      </c>
      <c r="I523" s="13">
        <v>0</v>
      </c>
      <c r="J523" s="13">
        <v>0</v>
      </c>
      <c r="K523" s="16">
        <v>0</v>
      </c>
      <c r="L523" s="13">
        <v>280</v>
      </c>
      <c r="M523" s="17">
        <v>1066.1859003382904</v>
      </c>
      <c r="N523" s="18">
        <v>8.0043986511883674</v>
      </c>
    </row>
    <row r="524" spans="1:14" x14ac:dyDescent="0.45">
      <c r="A524" s="5" t="s">
        <v>36</v>
      </c>
      <c r="B524" s="5">
        <v>2040</v>
      </c>
      <c r="C524" s="6">
        <v>781.18583537064228</v>
      </c>
      <c r="D524" s="7">
        <v>121.00474086255257</v>
      </c>
      <c r="E524" s="7">
        <v>22.256471959045175</v>
      </c>
      <c r="F524" s="7">
        <v>484.15207334727893</v>
      </c>
      <c r="G524" s="8">
        <v>0</v>
      </c>
      <c r="H524" s="9">
        <v>1408.5991215395188</v>
      </c>
      <c r="I524" s="7">
        <v>0</v>
      </c>
      <c r="J524" s="7">
        <v>0</v>
      </c>
      <c r="K524" s="10">
        <v>0</v>
      </c>
      <c r="L524" s="7">
        <v>280</v>
      </c>
      <c r="M524" s="11">
        <v>1128.5991215395188</v>
      </c>
      <c r="N524" s="18">
        <v>8.4729663779243154</v>
      </c>
    </row>
    <row r="525" spans="1:14" x14ac:dyDescent="0.45">
      <c r="A525" s="19" t="s">
        <v>36</v>
      </c>
      <c r="B525" s="19">
        <v>2041</v>
      </c>
      <c r="C525" s="12">
        <v>752.41618647636574</v>
      </c>
      <c r="D525" s="13">
        <v>120.12289809352683</v>
      </c>
      <c r="E525" s="13">
        <v>22.414281300375418</v>
      </c>
      <c r="F525" s="13">
        <v>570.65189793875436</v>
      </c>
      <c r="G525" s="14">
        <v>0</v>
      </c>
      <c r="H525" s="15">
        <v>1465.6052638090223</v>
      </c>
      <c r="I525" s="13">
        <v>0</v>
      </c>
      <c r="J525" s="13">
        <v>0</v>
      </c>
      <c r="K525" s="16">
        <v>0</v>
      </c>
      <c r="L525" s="13">
        <v>280</v>
      </c>
      <c r="M525" s="17">
        <v>1185.6052638090223</v>
      </c>
      <c r="N525" s="18">
        <v>8.9009404189866554</v>
      </c>
    </row>
    <row r="526" spans="1:14" x14ac:dyDescent="0.45">
      <c r="A526" s="5" t="s">
        <v>36</v>
      </c>
      <c r="B526" s="5">
        <v>2042</v>
      </c>
      <c r="C526" s="6">
        <v>753.38551410198693</v>
      </c>
      <c r="D526" s="7">
        <v>120.33648119499122</v>
      </c>
      <c r="E526" s="7">
        <v>22.82003563353776</v>
      </c>
      <c r="F526" s="7">
        <v>607.12961251786385</v>
      </c>
      <c r="G526" s="8">
        <v>0</v>
      </c>
      <c r="H526" s="9">
        <v>1503.6716434483797</v>
      </c>
      <c r="I526" s="7">
        <v>0</v>
      </c>
      <c r="J526" s="7">
        <v>0</v>
      </c>
      <c r="K526" s="10">
        <v>0</v>
      </c>
      <c r="L526" s="7">
        <v>280</v>
      </c>
      <c r="M526" s="11">
        <v>1223.6716434483797</v>
      </c>
      <c r="N526" s="18">
        <v>9.1867240499127618</v>
      </c>
    </row>
    <row r="527" spans="1:14" x14ac:dyDescent="0.45">
      <c r="A527" s="19" t="s">
        <v>36</v>
      </c>
      <c r="B527" s="19">
        <v>2043</v>
      </c>
      <c r="C527" s="12">
        <v>754.37552947064296</v>
      </c>
      <c r="D527" s="13">
        <v>120.53976698366412</v>
      </c>
      <c r="E527" s="13">
        <v>23.237140750801174</v>
      </c>
      <c r="F527" s="13">
        <v>644.59650083795043</v>
      </c>
      <c r="G527" s="14">
        <v>0</v>
      </c>
      <c r="H527" s="15">
        <v>1542.7489380430586</v>
      </c>
      <c r="I527" s="13">
        <v>0</v>
      </c>
      <c r="J527" s="13">
        <v>0</v>
      </c>
      <c r="K527" s="16">
        <v>0</v>
      </c>
      <c r="L527" s="13">
        <v>280</v>
      </c>
      <c r="M527" s="17">
        <v>1262.7489380430586</v>
      </c>
      <c r="N527" s="18">
        <v>9.4800971324553966</v>
      </c>
    </row>
    <row r="528" spans="1:14" x14ac:dyDescent="0.45">
      <c r="A528" s="5" t="s">
        <v>36</v>
      </c>
      <c r="B528" s="5">
        <v>2044</v>
      </c>
      <c r="C528" s="6">
        <v>751.78238469469193</v>
      </c>
      <c r="D528" s="7">
        <v>120.40283030876303</v>
      </c>
      <c r="E528" s="7">
        <v>23.601099719788174</v>
      </c>
      <c r="F528" s="7">
        <v>681.1777414414039</v>
      </c>
      <c r="G528" s="8">
        <v>0</v>
      </c>
      <c r="H528" s="9">
        <v>1576.964056164647</v>
      </c>
      <c r="I528" s="7">
        <v>0</v>
      </c>
      <c r="J528" s="7">
        <v>0</v>
      </c>
      <c r="K528" s="10">
        <v>0</v>
      </c>
      <c r="L528" s="7">
        <v>280</v>
      </c>
      <c r="M528" s="11">
        <v>1296.964056164647</v>
      </c>
      <c r="N528" s="18">
        <v>9.7369673886234764</v>
      </c>
    </row>
    <row r="529" spans="1:14" x14ac:dyDescent="0.45">
      <c r="A529" s="19" t="s">
        <v>36</v>
      </c>
      <c r="B529" s="19">
        <v>2045</v>
      </c>
      <c r="C529" s="12">
        <v>756.59239195584621</v>
      </c>
      <c r="D529" s="13">
        <v>120.9152024015391</v>
      </c>
      <c r="E529" s="13">
        <v>24.106051794239505</v>
      </c>
      <c r="F529" s="13">
        <v>722.34380577817842</v>
      </c>
      <c r="G529" s="14">
        <v>0</v>
      </c>
      <c r="H529" s="15">
        <v>1623.9574519298033</v>
      </c>
      <c r="I529" s="13">
        <v>0</v>
      </c>
      <c r="J529" s="13">
        <v>0</v>
      </c>
      <c r="K529" s="16">
        <v>0</v>
      </c>
      <c r="L529" s="13">
        <v>280</v>
      </c>
      <c r="M529" s="17">
        <v>1343.9574519298033</v>
      </c>
      <c r="N529" s="18">
        <v>10.089770660133659</v>
      </c>
    </row>
    <row r="530" spans="1:14" x14ac:dyDescent="0.45">
      <c r="A530" s="5" t="s">
        <v>36</v>
      </c>
      <c r="B530" s="5">
        <v>2046</v>
      </c>
      <c r="C530" s="6">
        <v>757.90740302655956</v>
      </c>
      <c r="D530" s="7">
        <v>121.08725117824063</v>
      </c>
      <c r="E530" s="7">
        <v>24.558179883867911</v>
      </c>
      <c r="F530" s="7">
        <v>755.18970539012639</v>
      </c>
      <c r="G530" s="8">
        <v>0</v>
      </c>
      <c r="H530" s="9">
        <v>1658.7425394787945</v>
      </c>
      <c r="I530" s="7">
        <v>0</v>
      </c>
      <c r="J530" s="7">
        <v>0</v>
      </c>
      <c r="K530" s="10">
        <v>0</v>
      </c>
      <c r="L530" s="7">
        <v>280</v>
      </c>
      <c r="M530" s="11">
        <v>1378.7425394787945</v>
      </c>
      <c r="N530" s="18">
        <v>10.350919966057017</v>
      </c>
    </row>
    <row r="531" spans="1:14" x14ac:dyDescent="0.45">
      <c r="A531" s="19" t="s">
        <v>36</v>
      </c>
      <c r="B531" s="19">
        <v>2047</v>
      </c>
      <c r="C531" s="12">
        <v>758.83748487108937</v>
      </c>
      <c r="D531" s="13">
        <v>121.24880107593438</v>
      </c>
      <c r="E531" s="13">
        <v>25.022303243036774</v>
      </c>
      <c r="F531" s="13">
        <v>775.36506338120171</v>
      </c>
      <c r="G531" s="14">
        <v>0</v>
      </c>
      <c r="H531" s="15">
        <v>1680.4736525712622</v>
      </c>
      <c r="I531" s="13">
        <v>0</v>
      </c>
      <c r="J531" s="13">
        <v>0</v>
      </c>
      <c r="K531" s="16">
        <v>0</v>
      </c>
      <c r="L531" s="13">
        <v>280</v>
      </c>
      <c r="M531" s="17">
        <v>1400.4736525712622</v>
      </c>
      <c r="N531" s="18">
        <v>10.514066460745212</v>
      </c>
    </row>
    <row r="532" spans="1:14" x14ac:dyDescent="0.45">
      <c r="A532" s="5" t="s">
        <v>36</v>
      </c>
      <c r="B532" s="5">
        <v>2048</v>
      </c>
      <c r="C532" s="6">
        <v>755.74283058826722</v>
      </c>
      <c r="D532" s="7">
        <v>121.06811502246458</v>
      </c>
      <c r="E532" s="7">
        <v>25.429817631702196</v>
      </c>
      <c r="F532" s="7">
        <v>792.48088885818868</v>
      </c>
      <c r="G532" s="8">
        <v>0</v>
      </c>
      <c r="H532" s="9">
        <v>1694.7216521006226</v>
      </c>
      <c r="I532" s="7">
        <v>0</v>
      </c>
      <c r="J532" s="7">
        <v>0</v>
      </c>
      <c r="K532" s="10">
        <v>0</v>
      </c>
      <c r="L532" s="7">
        <v>280</v>
      </c>
      <c r="M532" s="11">
        <v>1414.7216521006226</v>
      </c>
      <c r="N532" s="18">
        <v>10.621033424178849</v>
      </c>
    </row>
    <row r="533" spans="1:14" x14ac:dyDescent="0.45">
      <c r="A533" s="19" t="s">
        <v>36</v>
      </c>
      <c r="B533" s="19">
        <v>2049</v>
      </c>
      <c r="C533" s="12">
        <v>759.68430794434448</v>
      </c>
      <c r="D533" s="13">
        <v>121.54020304235908</v>
      </c>
      <c r="E533" s="13">
        <v>25.988948245711157</v>
      </c>
      <c r="F533" s="13">
        <v>813.55829786463414</v>
      </c>
      <c r="G533" s="14">
        <v>0</v>
      </c>
      <c r="H533" s="15">
        <v>1720.771757097049</v>
      </c>
      <c r="I533" s="13">
        <v>0</v>
      </c>
      <c r="J533" s="13">
        <v>0</v>
      </c>
      <c r="K533" s="16">
        <v>0</v>
      </c>
      <c r="L533" s="13">
        <v>280</v>
      </c>
      <c r="M533" s="17">
        <v>1440.771757097049</v>
      </c>
      <c r="N533" s="18">
        <v>10.816604783010879</v>
      </c>
    </row>
    <row r="534" spans="1:14" x14ac:dyDescent="0.45">
      <c r="A534" s="5" t="s">
        <v>36</v>
      </c>
      <c r="B534" s="5">
        <v>2050</v>
      </c>
      <c r="C534" s="6">
        <v>759.57616035302817</v>
      </c>
      <c r="D534" s="7">
        <v>121.66997608363899</v>
      </c>
      <c r="E534" s="7">
        <v>26.491723476287479</v>
      </c>
      <c r="F534" s="7">
        <v>848.48399999999992</v>
      </c>
      <c r="G534" s="8">
        <v>0</v>
      </c>
      <c r="H534" s="9">
        <v>1756.2218599129546</v>
      </c>
      <c r="I534" s="7">
        <v>0</v>
      </c>
      <c r="J534" s="7">
        <v>0</v>
      </c>
      <c r="K534" s="10">
        <v>0</v>
      </c>
      <c r="L534" s="7">
        <v>280</v>
      </c>
      <c r="M534" s="11">
        <v>1476.2218599129546</v>
      </c>
      <c r="N534" s="18">
        <v>11.082746696043204</v>
      </c>
    </row>
    <row r="535" spans="1:14" x14ac:dyDescent="0.45">
      <c r="A535" s="19" t="s">
        <v>37</v>
      </c>
      <c r="B535" s="19">
        <v>2010</v>
      </c>
      <c r="C535" s="12" cm="1">
        <f t="array" ref="C535:M575">'[14]Master Reference'!$B$6:$L$46</f>
        <v>1737.2509479452056</v>
      </c>
      <c r="D535" s="13">
        <v>737.991085</v>
      </c>
      <c r="E535" s="13">
        <v>1401.6315950000001</v>
      </c>
      <c r="F535" s="13">
        <v>111.93832</v>
      </c>
      <c r="G535" s="14">
        <v>0</v>
      </c>
      <c r="H535" s="15">
        <v>3988.8119479452062</v>
      </c>
      <c r="I535" s="13">
        <v>0</v>
      </c>
      <c r="J535" s="13">
        <v>0</v>
      </c>
      <c r="K535" s="16">
        <v>53.191780821917803</v>
      </c>
      <c r="L535" s="13">
        <v>0</v>
      </c>
      <c r="M535" s="17">
        <v>3882.4962575342461</v>
      </c>
      <c r="N535" s="18" cm="1">
        <f t="array" ref="N535:N575">'[14]Master Reference'!$P$6:$P$46</f>
        <v>32.601999999999997</v>
      </c>
    </row>
    <row r="536" spans="1:14" x14ac:dyDescent="0.45">
      <c r="A536" s="5" t="s">
        <v>37</v>
      </c>
      <c r="B536" s="5">
        <v>2011</v>
      </c>
      <c r="C536" s="6">
        <v>1925.7667315068493</v>
      </c>
      <c r="D536" s="7">
        <v>844.14057000000003</v>
      </c>
      <c r="E536" s="7">
        <v>1382.5046299999999</v>
      </c>
      <c r="F536" s="7">
        <v>118.23942</v>
      </c>
      <c r="G536" s="8">
        <v>0</v>
      </c>
      <c r="H536" s="9">
        <v>4270.6513515068491</v>
      </c>
      <c r="I536" s="7">
        <v>0</v>
      </c>
      <c r="J536" s="7">
        <v>0</v>
      </c>
      <c r="K536" s="10">
        <v>29.99</v>
      </c>
      <c r="L536" s="7">
        <v>0</v>
      </c>
      <c r="M536" s="11">
        <v>4372.8992876712327</v>
      </c>
      <c r="N536" s="18">
        <v>36.72</v>
      </c>
    </row>
    <row r="537" spans="1:14" x14ac:dyDescent="0.45">
      <c r="A537" s="19" t="s">
        <v>37</v>
      </c>
      <c r="B537" s="19">
        <v>2012</v>
      </c>
      <c r="C537" s="12">
        <v>2124.7622301369861</v>
      </c>
      <c r="D537" s="13">
        <v>950.88168500000006</v>
      </c>
      <c r="E537" s="13">
        <v>1386.9971700000001</v>
      </c>
      <c r="F537" s="13">
        <v>125.49771</v>
      </c>
      <c r="G537" s="14">
        <v>0</v>
      </c>
      <c r="H537" s="15">
        <v>4588.1387951369852</v>
      </c>
      <c r="I537" s="13">
        <v>0</v>
      </c>
      <c r="J537" s="13">
        <v>0</v>
      </c>
      <c r="K537" s="16">
        <v>42.6</v>
      </c>
      <c r="L537" s="13">
        <v>0</v>
      </c>
      <c r="M537" s="17">
        <v>4310.9736986301377</v>
      </c>
      <c r="N537" s="18">
        <v>36.200000000000003</v>
      </c>
    </row>
    <row r="538" spans="1:14" x14ac:dyDescent="0.45">
      <c r="A538" s="5" t="s">
        <v>37</v>
      </c>
      <c r="B538" s="5">
        <v>2013</v>
      </c>
      <c r="C538" s="6">
        <v>2365.5575013698631</v>
      </c>
      <c r="D538" s="7">
        <v>1013.0004300000001</v>
      </c>
      <c r="E538" s="7">
        <v>1370.4026699999999</v>
      </c>
      <c r="F538" s="7">
        <v>131.11819500000001</v>
      </c>
      <c r="G538" s="8">
        <v>0</v>
      </c>
      <c r="H538" s="9">
        <v>4880.0787963698631</v>
      </c>
      <c r="I538" s="7">
        <v>0</v>
      </c>
      <c r="J538" s="7">
        <v>0</v>
      </c>
      <c r="K538" s="10">
        <v>45.5</v>
      </c>
      <c r="L538" s="7">
        <v>0</v>
      </c>
      <c r="M538" s="11">
        <v>4739.6893150684928</v>
      </c>
      <c r="N538" s="18">
        <v>39.799999999999997</v>
      </c>
    </row>
    <row r="539" spans="1:14" x14ac:dyDescent="0.45">
      <c r="A539" s="19" t="s">
        <v>37</v>
      </c>
      <c r="B539" s="19">
        <v>2014</v>
      </c>
      <c r="C539" s="12">
        <v>2110.590797260274</v>
      </c>
      <c r="D539" s="13">
        <v>773.72457499999996</v>
      </c>
      <c r="E539" s="13">
        <v>1258.40663</v>
      </c>
      <c r="F539" s="13">
        <v>131.54388</v>
      </c>
      <c r="G539" s="14">
        <v>0</v>
      </c>
      <c r="H539" s="15">
        <v>4274.2658822602743</v>
      </c>
      <c r="I539" s="13">
        <v>0</v>
      </c>
      <c r="J539" s="13">
        <v>6.8</v>
      </c>
      <c r="K539" s="16">
        <v>31</v>
      </c>
      <c r="L539" s="13">
        <v>0</v>
      </c>
      <c r="M539" s="17">
        <v>4416.1161095890411</v>
      </c>
      <c r="N539" s="18">
        <v>37.14</v>
      </c>
    </row>
    <row r="540" spans="1:14" x14ac:dyDescent="0.45">
      <c r="A540" s="5" t="s">
        <v>37</v>
      </c>
      <c r="B540" s="5">
        <v>2015</v>
      </c>
      <c r="C540" s="6">
        <v>1879.4416273972604</v>
      </c>
      <c r="D540" s="7">
        <v>759.08774500000004</v>
      </c>
      <c r="E540" s="7">
        <v>1257.1415999999999</v>
      </c>
      <c r="F540" s="7">
        <v>129.01863</v>
      </c>
      <c r="G540" s="8">
        <v>0</v>
      </c>
      <c r="H540" s="9">
        <v>4024.6896023972604</v>
      </c>
      <c r="I540" s="7">
        <v>0</v>
      </c>
      <c r="J540" s="7">
        <v>33.606372264000001</v>
      </c>
      <c r="K540" s="10">
        <v>18.399999999999999</v>
      </c>
      <c r="L540" s="7">
        <v>0</v>
      </c>
      <c r="M540" s="11">
        <v>3943.9218469140824</v>
      </c>
      <c r="N540" s="18">
        <v>33.4</v>
      </c>
    </row>
    <row r="541" spans="1:14" x14ac:dyDescent="0.45">
      <c r="A541" s="19" t="s">
        <v>37</v>
      </c>
      <c r="B541" s="19">
        <v>2016</v>
      </c>
      <c r="C541" s="12">
        <v>1931.6020273972601</v>
      </c>
      <c r="D541" s="13">
        <v>750.78568500000006</v>
      </c>
      <c r="E541" s="13">
        <v>1329.3469150000001</v>
      </c>
      <c r="F541" s="13">
        <v>127.83056000000001</v>
      </c>
      <c r="G541" s="14">
        <v>0</v>
      </c>
      <c r="H541" s="15">
        <v>4139.5651873972602</v>
      </c>
      <c r="I541" s="13">
        <v>0</v>
      </c>
      <c r="J541" s="13">
        <v>25.560353603999999</v>
      </c>
      <c r="K541" s="16">
        <v>10.6</v>
      </c>
      <c r="L541" s="13">
        <v>0</v>
      </c>
      <c r="M541" s="17">
        <v>3963.87663269737</v>
      </c>
      <c r="N541" s="18">
        <v>33.5</v>
      </c>
    </row>
    <row r="542" spans="1:14" x14ac:dyDescent="0.45">
      <c r="A542" s="5" t="s">
        <v>37</v>
      </c>
      <c r="B542" s="5">
        <v>2017</v>
      </c>
      <c r="C542" s="6">
        <v>1955.5386493150684</v>
      </c>
      <c r="D542" s="7">
        <v>800.83854499999995</v>
      </c>
      <c r="E542" s="7">
        <v>1401.11933</v>
      </c>
      <c r="F542" s="7">
        <v>126.207185</v>
      </c>
      <c r="G542" s="8">
        <v>0</v>
      </c>
      <c r="H542" s="9">
        <v>4283.7037093150684</v>
      </c>
      <c r="I542" s="7">
        <v>0</v>
      </c>
      <c r="J542" s="7">
        <v>30.270236592</v>
      </c>
      <c r="K542" s="10">
        <v>31.927500000000002</v>
      </c>
      <c r="L542" s="7">
        <v>0</v>
      </c>
      <c r="M542" s="11">
        <v>4435.5174346408767</v>
      </c>
      <c r="N542" s="18">
        <v>37.5</v>
      </c>
    </row>
    <row r="543" spans="1:14" x14ac:dyDescent="0.45">
      <c r="A543" s="19" t="s">
        <v>37</v>
      </c>
      <c r="B543" s="19">
        <v>2018</v>
      </c>
      <c r="C543" s="12">
        <v>2425.1013369863012</v>
      </c>
      <c r="D543" s="13">
        <v>789.67934500000001</v>
      </c>
      <c r="E543" s="13">
        <v>1481.4511400000001</v>
      </c>
      <c r="F543" s="13">
        <v>124.6752</v>
      </c>
      <c r="G543" s="14">
        <v>0</v>
      </c>
      <c r="H543" s="15">
        <v>4820.9070219863006</v>
      </c>
      <c r="I543" s="13">
        <v>0</v>
      </c>
      <c r="J543" s="13">
        <v>8</v>
      </c>
      <c r="K543" s="16">
        <v>29.024999999999999</v>
      </c>
      <c r="L543" s="13">
        <v>0</v>
      </c>
      <c r="M543" s="17">
        <v>5234.2392876712329</v>
      </c>
      <c r="N543" s="18">
        <v>44.02</v>
      </c>
    </row>
    <row r="544" spans="1:14" x14ac:dyDescent="0.45">
      <c r="A544" s="5" t="s">
        <v>37</v>
      </c>
      <c r="B544" s="5">
        <v>2019</v>
      </c>
      <c r="C544" s="6">
        <v>2311.0153479452056</v>
      </c>
      <c r="D544" s="7">
        <v>774.484555</v>
      </c>
      <c r="E544" s="7">
        <v>1428.55557</v>
      </c>
      <c r="F544" s="7">
        <v>122.397665</v>
      </c>
      <c r="G544" s="8">
        <v>0</v>
      </c>
      <c r="H544" s="9">
        <v>4636.4531379452055</v>
      </c>
      <c r="I544" s="7">
        <v>0</v>
      </c>
      <c r="J544" s="7">
        <v>0</v>
      </c>
      <c r="K544" s="10">
        <v>23.22</v>
      </c>
      <c r="L544" s="7">
        <v>0</v>
      </c>
      <c r="M544" s="11">
        <v>4858.7769863013691</v>
      </c>
      <c r="N544" s="18">
        <v>40.799999999999997</v>
      </c>
    </row>
    <row r="545" spans="1:14" x14ac:dyDescent="0.45">
      <c r="A545" s="19" t="s">
        <v>37</v>
      </c>
      <c r="B545" s="19">
        <v>2020</v>
      </c>
      <c r="C545" s="12">
        <v>2379.2525835616439</v>
      </c>
      <c r="D545" s="13">
        <v>739.57838500000003</v>
      </c>
      <c r="E545" s="13">
        <v>1428.71911</v>
      </c>
      <c r="F545" s="13">
        <v>110.61557000000001</v>
      </c>
      <c r="G545" s="14">
        <v>0</v>
      </c>
      <c r="H545" s="15">
        <v>4658.165648561644</v>
      </c>
      <c r="I545" s="13">
        <v>0</v>
      </c>
      <c r="J545" s="13">
        <v>0</v>
      </c>
      <c r="K545" s="16">
        <v>17.414999999999999</v>
      </c>
      <c r="L545" s="13">
        <v>0</v>
      </c>
      <c r="M545" s="17">
        <v>4763.5068493150684</v>
      </c>
      <c r="N545" s="18">
        <v>40</v>
      </c>
    </row>
    <row r="546" spans="1:14" x14ac:dyDescent="0.45">
      <c r="A546" s="5" t="s">
        <v>37</v>
      </c>
      <c r="B546" s="5">
        <v>2021</v>
      </c>
      <c r="C546" s="6">
        <v>2768.6692684931504</v>
      </c>
      <c r="D546" s="7">
        <v>790.92994499999998</v>
      </c>
      <c r="E546" s="7">
        <v>1456.7349549999999</v>
      </c>
      <c r="F546" s="7">
        <v>109.11367657921244</v>
      </c>
      <c r="G546" s="8">
        <v>0</v>
      </c>
      <c r="H546" s="9">
        <v>5125.4478450723627</v>
      </c>
      <c r="I546" s="7">
        <v>0</v>
      </c>
      <c r="J546" s="7">
        <v>0</v>
      </c>
      <c r="K546" s="10">
        <v>5.8049999999999997</v>
      </c>
      <c r="L546" s="7">
        <v>0</v>
      </c>
      <c r="M546" s="11">
        <v>5487.2937678119852</v>
      </c>
      <c r="N546" s="18">
        <v>46.077765322000012</v>
      </c>
    </row>
    <row r="547" spans="1:14" x14ac:dyDescent="0.45">
      <c r="A547" s="19" t="s">
        <v>37</v>
      </c>
      <c r="B547" s="19">
        <v>2022</v>
      </c>
      <c r="C547" s="12">
        <v>2700.3129452054795</v>
      </c>
      <c r="D547" s="13">
        <v>783.82317</v>
      </c>
      <c r="E547" s="13">
        <v>1513.11537</v>
      </c>
      <c r="F547" s="13">
        <v>105.67970410958904</v>
      </c>
      <c r="G547" s="14">
        <v>0</v>
      </c>
      <c r="H547" s="15">
        <v>5102.931189315068</v>
      </c>
      <c r="I547" s="13">
        <v>0</v>
      </c>
      <c r="J547" s="13">
        <v>0</v>
      </c>
      <c r="K547" s="16">
        <v>2.9024999999999999</v>
      </c>
      <c r="L547" s="13">
        <v>0</v>
      </c>
      <c r="M547" s="17">
        <v>5544.6521599563212</v>
      </c>
      <c r="N547" s="18">
        <v>46.559413771000003</v>
      </c>
    </row>
    <row r="548" spans="1:14" x14ac:dyDescent="0.45">
      <c r="A548" s="5" t="s">
        <v>37</v>
      </c>
      <c r="B548" s="5">
        <v>2023</v>
      </c>
      <c r="C548" s="6">
        <v>2574.4372767123291</v>
      </c>
      <c r="D548" s="7">
        <v>724.89104999999995</v>
      </c>
      <c r="E548" s="7">
        <v>1401.4416000000001</v>
      </c>
      <c r="F548" s="7">
        <v>106.6136552739726</v>
      </c>
      <c r="G548" s="8">
        <v>0</v>
      </c>
      <c r="H548" s="9">
        <v>4807.3835819863016</v>
      </c>
      <c r="I548" s="7">
        <v>0</v>
      </c>
      <c r="J548" s="7">
        <v>0</v>
      </c>
      <c r="K548" s="10">
        <v>2.9024999999999999</v>
      </c>
      <c r="L548" s="7">
        <v>0</v>
      </c>
      <c r="M548" s="11">
        <v>5240.1252594083435</v>
      </c>
      <c r="N548" s="18">
        <v>44.002248135000009</v>
      </c>
    </row>
    <row r="549" spans="1:14" x14ac:dyDescent="0.45">
      <c r="A549" s="19" t="s">
        <v>37</v>
      </c>
      <c r="B549" s="19">
        <v>2024</v>
      </c>
      <c r="C549" s="12">
        <v>2705.5528027397263</v>
      </c>
      <c r="D549" s="13">
        <v>721.00457000000006</v>
      </c>
      <c r="E549" s="13">
        <v>1366.0808850000001</v>
      </c>
      <c r="F549" s="13">
        <v>105.1454054109589</v>
      </c>
      <c r="G549" s="14">
        <v>0</v>
      </c>
      <c r="H549" s="15">
        <v>4897.7836631506852</v>
      </c>
      <c r="I549" s="13">
        <v>0</v>
      </c>
      <c r="J549" s="13">
        <v>0</v>
      </c>
      <c r="K549" s="16">
        <v>1.8</v>
      </c>
      <c r="L549" s="13">
        <v>0</v>
      </c>
      <c r="M549" s="17">
        <v>5478.0328767123292</v>
      </c>
      <c r="N549" s="18">
        <v>46</v>
      </c>
    </row>
    <row r="550" spans="1:14" x14ac:dyDescent="0.45">
      <c r="A550" s="5" t="s">
        <v>37</v>
      </c>
      <c r="B550" s="5">
        <v>2025</v>
      </c>
      <c r="C550" s="6">
        <v>2777.8033674017047</v>
      </c>
      <c r="D550" s="7">
        <v>753.44977564999999</v>
      </c>
      <c r="E550" s="7">
        <v>1417.9919586300002</v>
      </c>
      <c r="F550" s="7">
        <v>98.717890410958901</v>
      </c>
      <c r="G550" s="8">
        <v>0</v>
      </c>
      <c r="H550" s="9">
        <v>5047.9629920926636</v>
      </c>
      <c r="I550" s="7">
        <v>0</v>
      </c>
      <c r="J550" s="7">
        <v>0</v>
      </c>
      <c r="K550" s="10">
        <v>0</v>
      </c>
      <c r="L550" s="7">
        <v>0</v>
      </c>
      <c r="M550" s="11">
        <v>5513.7591780821913</v>
      </c>
      <c r="N550" s="18">
        <v>46.3</v>
      </c>
    </row>
    <row r="551" spans="1:14" x14ac:dyDescent="0.45">
      <c r="A551" s="19" t="s">
        <v>37</v>
      </c>
      <c r="B551" s="19">
        <v>2026</v>
      </c>
      <c r="C551" s="12">
        <v>2861.9981962277398</v>
      </c>
      <c r="D551" s="13">
        <v>785.09466622729997</v>
      </c>
      <c r="E551" s="13">
        <v>1463.9348980896123</v>
      </c>
      <c r="F551" s="13">
        <v>102.02146084012323</v>
      </c>
      <c r="G551" s="14">
        <v>0</v>
      </c>
      <c r="H551" s="15">
        <v>5213.0492213847747</v>
      </c>
      <c r="I551" s="13">
        <v>0</v>
      </c>
      <c r="J551" s="13">
        <v>0</v>
      </c>
      <c r="K551" s="16">
        <v>0</v>
      </c>
      <c r="L551" s="13">
        <v>0</v>
      </c>
      <c r="M551" s="17">
        <v>5620.9380821917812</v>
      </c>
      <c r="N551" s="18">
        <v>47.2</v>
      </c>
    </row>
    <row r="552" spans="1:14" x14ac:dyDescent="0.45">
      <c r="A552" s="5" t="s">
        <v>37</v>
      </c>
      <c r="B552" s="5">
        <v>2027</v>
      </c>
      <c r="C552" s="6">
        <v>2949.6270159997403</v>
      </c>
      <c r="D552" s="7">
        <v>815.71335821016464</v>
      </c>
      <c r="E552" s="7">
        <v>1503.1683533584137</v>
      </c>
      <c r="F552" s="7">
        <v>105.32503126928754</v>
      </c>
      <c r="G552" s="8">
        <v>0</v>
      </c>
      <c r="H552" s="9">
        <v>5373.8337588376053</v>
      </c>
      <c r="I552" s="7">
        <v>0</v>
      </c>
      <c r="J552" s="7">
        <v>0</v>
      </c>
      <c r="K552" s="10">
        <v>0</v>
      </c>
      <c r="L552" s="7">
        <v>0</v>
      </c>
      <c r="M552" s="11">
        <v>5811.4783561643835</v>
      </c>
      <c r="N552" s="18">
        <v>48.8</v>
      </c>
    </row>
    <row r="553" spans="1:14" x14ac:dyDescent="0.45">
      <c r="A553" s="19" t="s">
        <v>37</v>
      </c>
      <c r="B553" s="19">
        <v>2028</v>
      </c>
      <c r="C553" s="12">
        <v>3030.5902370039803</v>
      </c>
      <c r="D553" s="13">
        <v>845.07903910573054</v>
      </c>
      <c r="E553" s="13">
        <v>1535.0355224496118</v>
      </c>
      <c r="F553" s="13">
        <v>108.62860169845185</v>
      </c>
      <c r="G553" s="14">
        <v>0</v>
      </c>
      <c r="H553" s="15">
        <v>5519.3334002577749</v>
      </c>
      <c r="I553" s="13">
        <v>0</v>
      </c>
      <c r="J553" s="13">
        <v>0</v>
      </c>
      <c r="K553" s="16">
        <v>0</v>
      </c>
      <c r="L553" s="13">
        <v>0</v>
      </c>
      <c r="M553" s="17">
        <v>5954.3835616438355</v>
      </c>
      <c r="N553" s="18">
        <v>50</v>
      </c>
    </row>
    <row r="554" spans="1:14" x14ac:dyDescent="0.45">
      <c r="A554" s="5" t="s">
        <v>37</v>
      </c>
      <c r="B554" s="5">
        <v>2029</v>
      </c>
      <c r="C554" s="6">
        <v>3173.0177049559234</v>
      </c>
      <c r="D554" s="7">
        <v>872.96664739621963</v>
      </c>
      <c r="E554" s="7">
        <v>1558.9820765998259</v>
      </c>
      <c r="F554" s="7">
        <v>111.93217212761617</v>
      </c>
      <c r="G554" s="8">
        <v>0</v>
      </c>
      <c r="H554" s="9">
        <v>5716.8986010795852</v>
      </c>
      <c r="I554" s="7">
        <v>0</v>
      </c>
      <c r="J554" s="7">
        <v>0</v>
      </c>
      <c r="K554" s="10">
        <v>0</v>
      </c>
      <c r="L554" s="7">
        <v>0</v>
      </c>
      <c r="M554" s="11">
        <v>6144.9238356164387</v>
      </c>
      <c r="N554" s="18">
        <v>51.6</v>
      </c>
    </row>
    <row r="555" spans="1:14" x14ac:dyDescent="0.45">
      <c r="A555" s="19" t="s">
        <v>37</v>
      </c>
      <c r="B555" s="19">
        <v>2030</v>
      </c>
      <c r="C555" s="12">
        <v>3199.4247273030887</v>
      </c>
      <c r="D555" s="13">
        <v>899.15564681810622</v>
      </c>
      <c r="E555" s="13">
        <v>1574.571897365824</v>
      </c>
      <c r="F555" s="13">
        <v>115.23574255678048</v>
      </c>
      <c r="G555" s="14">
        <v>0</v>
      </c>
      <c r="H555" s="15">
        <v>5788.3880140437996</v>
      </c>
      <c r="I555" s="13">
        <v>0</v>
      </c>
      <c r="J555" s="13">
        <v>0</v>
      </c>
      <c r="K555" s="16">
        <v>0</v>
      </c>
      <c r="L555" s="13">
        <v>0</v>
      </c>
      <c r="M555" s="17">
        <v>6228.2852054794521</v>
      </c>
      <c r="N555" s="18">
        <v>52.3</v>
      </c>
    </row>
    <row r="556" spans="1:14" x14ac:dyDescent="0.45">
      <c r="A556" s="5" t="s">
        <v>37</v>
      </c>
      <c r="B556" s="5">
        <v>2031</v>
      </c>
      <c r="C556" s="6">
        <v>3194.2272512394634</v>
      </c>
      <c r="D556" s="7">
        <v>924.51183605837684</v>
      </c>
      <c r="E556" s="7">
        <v>1588.7430444421163</v>
      </c>
      <c r="F556" s="7">
        <v>107.10044665704211</v>
      </c>
      <c r="G556" s="8">
        <v>0</v>
      </c>
      <c r="H556" s="9">
        <v>5814.5825783969985</v>
      </c>
      <c r="I556" s="7">
        <v>0</v>
      </c>
      <c r="J556" s="7">
        <v>0</v>
      </c>
      <c r="K556" s="10">
        <v>0</v>
      </c>
      <c r="L556" s="7">
        <v>0</v>
      </c>
      <c r="M556" s="11">
        <v>6240.1939726027394</v>
      </c>
      <c r="N556" s="18">
        <v>52.4</v>
      </c>
    </row>
    <row r="557" spans="1:14" x14ac:dyDescent="0.45">
      <c r="A557" s="19" t="s">
        <v>37</v>
      </c>
      <c r="B557" s="19">
        <v>2032</v>
      </c>
      <c r="C557" s="12">
        <v>3188.2063693210775</v>
      </c>
      <c r="D557" s="13">
        <v>948.91894853031795</v>
      </c>
      <c r="E557" s="13">
        <v>1601.4529887976532</v>
      </c>
      <c r="F557" s="13">
        <v>98.965150757303718</v>
      </c>
      <c r="G557" s="14">
        <v>0</v>
      </c>
      <c r="H557" s="15">
        <v>5837.543457406352</v>
      </c>
      <c r="I557" s="13">
        <v>0</v>
      </c>
      <c r="J557" s="13">
        <v>0</v>
      </c>
      <c r="K557" s="16">
        <v>0</v>
      </c>
      <c r="L557" s="13">
        <v>0</v>
      </c>
      <c r="M557" s="17">
        <v>6264.011506849316</v>
      </c>
      <c r="N557" s="18">
        <v>52.6</v>
      </c>
    </row>
    <row r="558" spans="1:14" x14ac:dyDescent="0.45">
      <c r="A558" s="5" t="s">
        <v>37</v>
      </c>
      <c r="B558" s="5">
        <v>2033</v>
      </c>
      <c r="C558" s="6">
        <v>3179.7713609513557</v>
      </c>
      <c r="D558" s="7">
        <v>972.26235466416369</v>
      </c>
      <c r="E558" s="7">
        <v>1612.6631597192365</v>
      </c>
      <c r="F558" s="7">
        <v>90.829854857565323</v>
      </c>
      <c r="G558" s="8">
        <v>0</v>
      </c>
      <c r="H558" s="9">
        <v>5855.5267301923204</v>
      </c>
      <c r="I558" s="7">
        <v>0</v>
      </c>
      <c r="J558" s="7">
        <v>0</v>
      </c>
      <c r="K558" s="10">
        <v>0</v>
      </c>
      <c r="L558" s="7">
        <v>0</v>
      </c>
      <c r="M558" s="11">
        <v>6287.8290410958907</v>
      </c>
      <c r="N558" s="18">
        <v>52.8</v>
      </c>
    </row>
    <row r="559" spans="1:14" x14ac:dyDescent="0.45">
      <c r="A559" s="19" t="s">
        <v>37</v>
      </c>
      <c r="B559" s="19">
        <v>2034</v>
      </c>
      <c r="C559" s="12">
        <v>3169.5372734598718</v>
      </c>
      <c r="D559" s="13">
        <v>994.42993635050652</v>
      </c>
      <c r="E559" s="13">
        <v>1622.339138677552</v>
      </c>
      <c r="F559" s="13">
        <v>82.694558957826942</v>
      </c>
      <c r="G559" s="14">
        <v>0</v>
      </c>
      <c r="H559" s="15">
        <v>5869.0009074457575</v>
      </c>
      <c r="I559" s="13">
        <v>0</v>
      </c>
      <c r="J559" s="13">
        <v>0</v>
      </c>
      <c r="K559" s="16">
        <v>0</v>
      </c>
      <c r="L559" s="13">
        <v>0</v>
      </c>
      <c r="M559" s="17">
        <v>6311.6465753424654</v>
      </c>
      <c r="N559" s="18">
        <v>53</v>
      </c>
    </row>
    <row r="560" spans="1:14" x14ac:dyDescent="0.45">
      <c r="A560" s="5" t="s">
        <v>37</v>
      </c>
      <c r="B560" s="5">
        <v>2035</v>
      </c>
      <c r="C560" s="6">
        <v>3157.8028126207187</v>
      </c>
      <c r="D560" s="7">
        <v>1015.312965013867</v>
      </c>
      <c r="E560" s="7">
        <v>1630.4508343709397</v>
      </c>
      <c r="F560" s="7">
        <v>74.559263058088575</v>
      </c>
      <c r="G560" s="8">
        <v>0</v>
      </c>
      <c r="H560" s="9">
        <v>5878.1258750636134</v>
      </c>
      <c r="I560" s="7">
        <v>0</v>
      </c>
      <c r="J560" s="7">
        <v>0</v>
      </c>
      <c r="K560" s="10">
        <v>0</v>
      </c>
      <c r="L560" s="7">
        <v>0</v>
      </c>
      <c r="M560" s="11">
        <v>6311.6465753424654</v>
      </c>
      <c r="N560" s="18">
        <v>53</v>
      </c>
    </row>
    <row r="561" spans="1:14" x14ac:dyDescent="0.45">
      <c r="A561" s="19" t="s">
        <v>37</v>
      </c>
      <c r="B561" s="19">
        <v>2036</v>
      </c>
      <c r="C561" s="12">
        <v>3145.923567363744</v>
      </c>
      <c r="D561" s="13">
        <v>1035.0100365351361</v>
      </c>
      <c r="E561" s="13">
        <v>1637.4617729587346</v>
      </c>
      <c r="F561" s="13">
        <v>79.914473133452816</v>
      </c>
      <c r="G561" s="14">
        <v>0</v>
      </c>
      <c r="H561" s="15">
        <v>5898.3098499910675</v>
      </c>
      <c r="I561" s="13">
        <v>0</v>
      </c>
      <c r="J561" s="13">
        <v>0</v>
      </c>
      <c r="K561" s="16">
        <v>0</v>
      </c>
      <c r="L561" s="13">
        <v>0</v>
      </c>
      <c r="M561" s="17">
        <v>6347.3728767123293</v>
      </c>
      <c r="N561" s="18">
        <v>53.3</v>
      </c>
    </row>
    <row r="562" spans="1:14" x14ac:dyDescent="0.45">
      <c r="A562" s="5" t="s">
        <v>37</v>
      </c>
      <c r="B562" s="5">
        <v>2037</v>
      </c>
      <c r="C562" s="6">
        <v>3131.6552966119848</v>
      </c>
      <c r="D562" s="7">
        <v>1053.4332151854617</v>
      </c>
      <c r="E562" s="7">
        <v>1643.3566353413862</v>
      </c>
      <c r="F562" s="7">
        <v>85.269683208817085</v>
      </c>
      <c r="G562" s="8">
        <v>0</v>
      </c>
      <c r="H562" s="9">
        <v>5913.7148303476497</v>
      </c>
      <c r="I562" s="7">
        <v>0</v>
      </c>
      <c r="J562" s="7">
        <v>0</v>
      </c>
      <c r="K562" s="10">
        <v>0</v>
      </c>
      <c r="L562" s="7">
        <v>0</v>
      </c>
      <c r="M562" s="11">
        <v>6371.1904109589041</v>
      </c>
      <c r="N562" s="18">
        <v>53.5</v>
      </c>
    </row>
    <row r="563" spans="1:14" x14ac:dyDescent="0.45">
      <c r="A563" s="19" t="s">
        <v>37</v>
      </c>
      <c r="B563" s="19">
        <v>2038</v>
      </c>
      <c r="C563" s="12">
        <v>3116.5387685340306</v>
      </c>
      <c r="D563" s="13">
        <v>1070.4988332714661</v>
      </c>
      <c r="E563" s="13">
        <v>1648.122369583876</v>
      </c>
      <c r="F563" s="13">
        <v>90.62489328418134</v>
      </c>
      <c r="G563" s="14">
        <v>0</v>
      </c>
      <c r="H563" s="15">
        <v>5925.7848646735547</v>
      </c>
      <c r="I563" s="13">
        <v>0</v>
      </c>
      <c r="J563" s="13">
        <v>0</v>
      </c>
      <c r="K563" s="16">
        <v>0</v>
      </c>
      <c r="L563" s="13">
        <v>0</v>
      </c>
      <c r="M563" s="17">
        <v>6359.2816438356158</v>
      </c>
      <c r="N563" s="18">
        <v>53.4</v>
      </c>
    </row>
    <row r="564" spans="1:14" x14ac:dyDescent="0.45">
      <c r="A564" s="5" t="s">
        <v>37</v>
      </c>
      <c r="B564" s="5">
        <v>2039</v>
      </c>
      <c r="C564" s="6">
        <v>3099.0238678394076</v>
      </c>
      <c r="D564" s="7">
        <v>1086.1281162372295</v>
      </c>
      <c r="E564" s="7">
        <v>1651.7482387969605</v>
      </c>
      <c r="F564" s="7">
        <v>95.980103359545595</v>
      </c>
      <c r="G564" s="8">
        <v>0</v>
      </c>
      <c r="H564" s="9">
        <v>5932.880326233143</v>
      </c>
      <c r="I564" s="7">
        <v>0</v>
      </c>
      <c r="J564" s="7">
        <v>0</v>
      </c>
      <c r="K564" s="10">
        <v>0</v>
      </c>
      <c r="L564" s="7">
        <v>0</v>
      </c>
      <c r="M564" s="11">
        <v>6383.0991780821923</v>
      </c>
      <c r="N564" s="18">
        <v>53.6</v>
      </c>
    </row>
    <row r="565" spans="1:14" x14ac:dyDescent="0.45">
      <c r="A565" s="19" t="s">
        <v>37</v>
      </c>
      <c r="B565" s="19">
        <v>2040</v>
      </c>
      <c r="C565" s="12">
        <v>3079.1177726944838</v>
      </c>
      <c r="D565" s="13">
        <v>1100.2477817483134</v>
      </c>
      <c r="E565" s="13">
        <v>1654.2258611551561</v>
      </c>
      <c r="F565" s="13">
        <v>101.33531343490986</v>
      </c>
      <c r="G565" s="14">
        <v>0</v>
      </c>
      <c r="H565" s="15">
        <v>5934.9267290328635</v>
      </c>
      <c r="I565" s="13">
        <v>0</v>
      </c>
      <c r="J565" s="13">
        <v>0</v>
      </c>
      <c r="K565" s="16">
        <v>0</v>
      </c>
      <c r="L565" s="13">
        <v>0</v>
      </c>
      <c r="M565" s="17">
        <v>6371.1904109589041</v>
      </c>
      <c r="N565" s="18">
        <v>53.5</v>
      </c>
    </row>
    <row r="566" spans="1:14" x14ac:dyDescent="0.45">
      <c r="A566" s="5" t="s">
        <v>37</v>
      </c>
      <c r="B566" s="5">
        <v>2041</v>
      </c>
      <c r="C566" s="6">
        <v>3054.9678293792335</v>
      </c>
      <c r="D566" s="7">
        <v>1113.8908542419924</v>
      </c>
      <c r="E566" s="7">
        <v>1656.5417773607735</v>
      </c>
      <c r="F566" s="7">
        <v>104.32112614557724</v>
      </c>
      <c r="G566" s="8">
        <v>0</v>
      </c>
      <c r="H566" s="9">
        <v>5929.7215871275766</v>
      </c>
      <c r="I566" s="7">
        <v>0</v>
      </c>
      <c r="J566" s="7">
        <v>0</v>
      </c>
      <c r="K566" s="10">
        <v>0</v>
      </c>
      <c r="L566" s="7">
        <v>0</v>
      </c>
      <c r="M566" s="11">
        <v>6383.0991780821923</v>
      </c>
      <c r="N566" s="18">
        <v>53.6</v>
      </c>
    </row>
    <row r="567" spans="1:14" x14ac:dyDescent="0.45">
      <c r="A567" s="19" t="s">
        <v>37</v>
      </c>
      <c r="B567" s="19">
        <v>2042</v>
      </c>
      <c r="C567" s="12">
        <v>3028.2979602287523</v>
      </c>
      <c r="D567" s="13">
        <v>1127.034766322048</v>
      </c>
      <c r="E567" s="13">
        <v>1658.6952816713426</v>
      </c>
      <c r="F567" s="13">
        <v>107.3069388562446</v>
      </c>
      <c r="G567" s="14">
        <v>0</v>
      </c>
      <c r="H567" s="15">
        <v>5921.3349470783878</v>
      </c>
      <c r="I567" s="13">
        <v>0</v>
      </c>
      <c r="J567" s="13">
        <v>0</v>
      </c>
      <c r="K567" s="16">
        <v>0</v>
      </c>
      <c r="L567" s="13">
        <v>0</v>
      </c>
      <c r="M567" s="17">
        <v>6395.0079452054788</v>
      </c>
      <c r="N567" s="18">
        <v>53.7</v>
      </c>
    </row>
    <row r="568" spans="1:14" x14ac:dyDescent="0.45">
      <c r="A568" s="5" t="s">
        <v>37</v>
      </c>
      <c r="B568" s="5">
        <v>2043</v>
      </c>
      <c r="C568" s="6">
        <v>2999.1274166118546</v>
      </c>
      <c r="D568" s="7">
        <v>1139.657555704855</v>
      </c>
      <c r="E568" s="7">
        <v>1660.6857160093484</v>
      </c>
      <c r="F568" s="7">
        <v>110.29275156691199</v>
      </c>
      <c r="G568" s="8">
        <v>0</v>
      </c>
      <c r="H568" s="9">
        <v>5909.7634398929695</v>
      </c>
      <c r="I568" s="7">
        <v>0</v>
      </c>
      <c r="J568" s="7">
        <v>0</v>
      </c>
      <c r="K568" s="10">
        <v>0</v>
      </c>
      <c r="L568" s="7">
        <v>0</v>
      </c>
      <c r="M568" s="11">
        <v>6359.2816438356158</v>
      </c>
      <c r="N568" s="18">
        <v>53.4</v>
      </c>
    </row>
    <row r="569" spans="1:14" x14ac:dyDescent="0.45">
      <c r="A569" s="19" t="s">
        <v>37</v>
      </c>
      <c r="B569" s="19">
        <v>2044</v>
      </c>
      <c r="C569" s="12">
        <v>2968.9486969821974</v>
      </c>
      <c r="D569" s="13">
        <v>1151.7379257953264</v>
      </c>
      <c r="E569" s="13">
        <v>1662.5124702969588</v>
      </c>
      <c r="F569" s="13">
        <v>113.27856427757936</v>
      </c>
      <c r="G569" s="14">
        <v>0</v>
      </c>
      <c r="H569" s="15">
        <v>5896.4776573520621</v>
      </c>
      <c r="I569" s="13">
        <v>0</v>
      </c>
      <c r="J569" s="13">
        <v>0</v>
      </c>
      <c r="K569" s="16">
        <v>0</v>
      </c>
      <c r="L569" s="13">
        <v>0</v>
      </c>
      <c r="M569" s="17">
        <v>6335.4641095890411</v>
      </c>
      <c r="N569" s="18">
        <v>53.2</v>
      </c>
    </row>
    <row r="570" spans="1:14" x14ac:dyDescent="0.45">
      <c r="A570" s="5" t="s">
        <v>37</v>
      </c>
      <c r="B570" s="5">
        <v>2045</v>
      </c>
      <c r="C570" s="6">
        <v>2937.7431511032783</v>
      </c>
      <c r="D570" s="7">
        <v>1163.2553050532797</v>
      </c>
      <c r="E570" s="7">
        <v>1664.1749827672556</v>
      </c>
      <c r="F570" s="7">
        <v>116.26437698824675</v>
      </c>
      <c r="G570" s="8">
        <v>0</v>
      </c>
      <c r="H570" s="9">
        <v>5881.4378159120606</v>
      </c>
      <c r="I570" s="7">
        <v>0</v>
      </c>
      <c r="J570" s="7">
        <v>0</v>
      </c>
      <c r="K570" s="10">
        <v>0</v>
      </c>
      <c r="L570" s="7">
        <v>0</v>
      </c>
      <c r="M570" s="11">
        <v>6311.6465753424654</v>
      </c>
      <c r="N570" s="18">
        <v>53</v>
      </c>
    </row>
    <row r="571" spans="1:14" x14ac:dyDescent="0.45">
      <c r="A571" s="19" t="s">
        <v>37</v>
      </c>
      <c r="B571" s="19">
        <v>2046</v>
      </c>
      <c r="C571" s="12">
        <v>2799.4137670752407</v>
      </c>
      <c r="D571" s="13">
        <v>1174.4225559817912</v>
      </c>
      <c r="E571" s="13">
        <v>1665.6727402517461</v>
      </c>
      <c r="F571" s="13">
        <v>115.15258602945103</v>
      </c>
      <c r="G571" s="14">
        <v>0</v>
      </c>
      <c r="H571" s="15">
        <v>5754.6616493382298</v>
      </c>
      <c r="I571" s="13">
        <v>0</v>
      </c>
      <c r="J571" s="13">
        <v>0</v>
      </c>
      <c r="K571" s="16">
        <v>0</v>
      </c>
      <c r="L571" s="13">
        <v>0</v>
      </c>
      <c r="M571" s="17">
        <v>6192.5589041095891</v>
      </c>
      <c r="N571" s="18">
        <v>52</v>
      </c>
    </row>
    <row r="572" spans="1:14" x14ac:dyDescent="0.45">
      <c r="A572" s="5" t="s">
        <v>37</v>
      </c>
      <c r="B572" s="5">
        <v>2047</v>
      </c>
      <c r="C572" s="6">
        <v>2658.0240210515326</v>
      </c>
      <c r="D572" s="7">
        <v>1185.2272434968238</v>
      </c>
      <c r="E572" s="7">
        <v>1667.0052784439474</v>
      </c>
      <c r="F572" s="7">
        <v>114.04079507065534</v>
      </c>
      <c r="G572" s="8">
        <v>0</v>
      </c>
      <c r="H572" s="9">
        <v>5624.2973380629592</v>
      </c>
      <c r="I572" s="7">
        <v>0</v>
      </c>
      <c r="J572" s="7">
        <v>0</v>
      </c>
      <c r="K572" s="10">
        <v>0</v>
      </c>
      <c r="L572" s="7">
        <v>0</v>
      </c>
      <c r="M572" s="11">
        <v>6073.4712328767127</v>
      </c>
      <c r="N572" s="18">
        <v>51</v>
      </c>
    </row>
    <row r="573" spans="1:14" x14ac:dyDescent="0.45">
      <c r="A573" s="19" t="s">
        <v>37</v>
      </c>
      <c r="B573" s="19">
        <v>2048</v>
      </c>
      <c r="C573" s="12">
        <v>2511.0378985932857</v>
      </c>
      <c r="D573" s="13">
        <v>1195.6572432395958</v>
      </c>
      <c r="E573" s="13">
        <v>1668.172182138858</v>
      </c>
      <c r="F573" s="13">
        <v>112.92900411185961</v>
      </c>
      <c r="G573" s="14">
        <v>0</v>
      </c>
      <c r="H573" s="15">
        <v>5487.7963280835993</v>
      </c>
      <c r="I573" s="13">
        <v>0</v>
      </c>
      <c r="J573" s="13">
        <v>0</v>
      </c>
      <c r="K573" s="16">
        <v>0</v>
      </c>
      <c r="L573" s="13">
        <v>0</v>
      </c>
      <c r="M573" s="17">
        <v>5954.3835616438355</v>
      </c>
      <c r="N573" s="18">
        <v>50</v>
      </c>
    </row>
    <row r="574" spans="1:14" x14ac:dyDescent="0.45">
      <c r="A574" s="5" t="s">
        <v>37</v>
      </c>
      <c r="B574" s="5">
        <v>2049</v>
      </c>
      <c r="C574" s="6">
        <v>2361.1907259850846</v>
      </c>
      <c r="D574" s="7">
        <v>1205.7007640828083</v>
      </c>
      <c r="E574" s="7">
        <v>1669.1730854481411</v>
      </c>
      <c r="F574" s="7">
        <v>111.81721315306389</v>
      </c>
      <c r="G574" s="8">
        <v>0</v>
      </c>
      <c r="H574" s="9">
        <v>5347.8817886690977</v>
      </c>
      <c r="I574" s="7">
        <v>0</v>
      </c>
      <c r="J574" s="7">
        <v>0</v>
      </c>
      <c r="K574" s="10">
        <v>0</v>
      </c>
      <c r="L574" s="7">
        <v>0</v>
      </c>
      <c r="M574" s="11">
        <v>5835.2958904109591</v>
      </c>
      <c r="N574" s="18">
        <v>49</v>
      </c>
    </row>
    <row r="575" spans="1:14" x14ac:dyDescent="0.45">
      <c r="A575" s="19" t="s">
        <v>37</v>
      </c>
      <c r="B575" s="19">
        <v>2050</v>
      </c>
      <c r="C575" s="12">
        <v>2206.2541659878616</v>
      </c>
      <c r="D575" s="13">
        <v>1215.3463701954709</v>
      </c>
      <c r="E575" s="13">
        <v>1670.0076719908652</v>
      </c>
      <c r="F575" s="13">
        <v>110.70542219426818</v>
      </c>
      <c r="G575" s="14">
        <v>0</v>
      </c>
      <c r="H575" s="15">
        <v>5202.3136303684651</v>
      </c>
      <c r="I575" s="13">
        <v>0</v>
      </c>
      <c r="J575" s="13">
        <v>0</v>
      </c>
      <c r="K575" s="16">
        <v>0</v>
      </c>
      <c r="L575" s="13">
        <v>0</v>
      </c>
      <c r="M575" s="17">
        <v>5656.6643835616442</v>
      </c>
      <c r="N575" s="18">
        <v>47.5</v>
      </c>
    </row>
    <row r="576" spans="1:14" x14ac:dyDescent="0.45">
      <c r="A576" s="5" t="s">
        <v>38</v>
      </c>
      <c r="B576" s="5">
        <v>2010</v>
      </c>
      <c r="C576" s="6" cm="1">
        <f t="array" ref="C576:M616">'[15]Master Reference'!$B$6:$L$46</f>
        <v>0</v>
      </c>
      <c r="D576" s="7">
        <v>0</v>
      </c>
      <c r="E576" s="7">
        <v>0</v>
      </c>
      <c r="F576" s="7">
        <v>0</v>
      </c>
      <c r="G576" s="8">
        <v>0</v>
      </c>
      <c r="H576" s="9">
        <v>0</v>
      </c>
      <c r="I576" s="7">
        <v>0</v>
      </c>
      <c r="J576" s="7">
        <v>0</v>
      </c>
      <c r="K576" s="10">
        <v>0</v>
      </c>
      <c r="L576" s="7">
        <v>0</v>
      </c>
      <c r="M576" s="11">
        <v>0</v>
      </c>
      <c r="N576" s="18" cm="1">
        <f t="array" ref="N576:N616">'[15]Master Reference'!$P$6:$P$46</f>
        <v>0</v>
      </c>
    </row>
    <row r="577" spans="1:14" x14ac:dyDescent="0.45">
      <c r="A577" s="19" t="s">
        <v>38</v>
      </c>
      <c r="B577" s="19">
        <v>2011</v>
      </c>
      <c r="C577" s="12">
        <v>0</v>
      </c>
      <c r="D577" s="13">
        <v>0</v>
      </c>
      <c r="E577" s="13">
        <v>0</v>
      </c>
      <c r="F577" s="13">
        <v>0</v>
      </c>
      <c r="G577" s="14">
        <v>0</v>
      </c>
      <c r="H577" s="15">
        <v>0</v>
      </c>
      <c r="I577" s="13">
        <v>0</v>
      </c>
      <c r="J577" s="13">
        <v>0</v>
      </c>
      <c r="K577" s="16">
        <v>0</v>
      </c>
      <c r="L577" s="13">
        <v>0</v>
      </c>
      <c r="M577" s="17">
        <v>0</v>
      </c>
      <c r="N577" s="18">
        <v>0</v>
      </c>
    </row>
    <row r="578" spans="1:14" x14ac:dyDescent="0.45">
      <c r="A578" s="5" t="s">
        <v>38</v>
      </c>
      <c r="B578" s="5">
        <v>2012</v>
      </c>
      <c r="C578" s="6">
        <v>0</v>
      </c>
      <c r="D578" s="7">
        <v>0</v>
      </c>
      <c r="E578" s="7">
        <v>0</v>
      </c>
      <c r="F578" s="7">
        <v>0</v>
      </c>
      <c r="G578" s="8">
        <v>0</v>
      </c>
      <c r="H578" s="9">
        <v>0</v>
      </c>
      <c r="I578" s="7">
        <v>0</v>
      </c>
      <c r="J578" s="7">
        <v>0</v>
      </c>
      <c r="K578" s="10">
        <v>0</v>
      </c>
      <c r="L578" s="7">
        <v>0</v>
      </c>
      <c r="M578" s="11">
        <v>0</v>
      </c>
      <c r="N578" s="18">
        <v>0</v>
      </c>
    </row>
    <row r="579" spans="1:14" x14ac:dyDescent="0.45">
      <c r="A579" s="19" t="s">
        <v>38</v>
      </c>
      <c r="B579" s="19">
        <v>2013</v>
      </c>
      <c r="C579" s="12">
        <v>0</v>
      </c>
      <c r="D579" s="13">
        <v>0</v>
      </c>
      <c r="E579" s="13">
        <v>0</v>
      </c>
      <c r="F579" s="13">
        <v>0</v>
      </c>
      <c r="G579" s="14">
        <v>0</v>
      </c>
      <c r="H579" s="15">
        <v>0</v>
      </c>
      <c r="I579" s="13">
        <v>0</v>
      </c>
      <c r="J579" s="13">
        <v>0</v>
      </c>
      <c r="K579" s="16">
        <v>0</v>
      </c>
      <c r="L579" s="13">
        <v>0</v>
      </c>
      <c r="M579" s="17">
        <v>0</v>
      </c>
      <c r="N579" s="18">
        <v>0</v>
      </c>
    </row>
    <row r="580" spans="1:14" x14ac:dyDescent="0.45">
      <c r="A580" s="5" t="s">
        <v>38</v>
      </c>
      <c r="B580" s="5">
        <v>2014</v>
      </c>
      <c r="C580" s="6">
        <v>0</v>
      </c>
      <c r="D580" s="7">
        <v>0</v>
      </c>
      <c r="E580" s="7">
        <v>0</v>
      </c>
      <c r="F580" s="7">
        <v>0</v>
      </c>
      <c r="G580" s="8">
        <v>0</v>
      </c>
      <c r="H580" s="9">
        <v>0</v>
      </c>
      <c r="I580" s="7">
        <v>0</v>
      </c>
      <c r="J580" s="7">
        <v>0</v>
      </c>
      <c r="K580" s="10">
        <v>0</v>
      </c>
      <c r="L580" s="7">
        <v>0</v>
      </c>
      <c r="M580" s="11">
        <v>0</v>
      </c>
      <c r="N580" s="18">
        <v>0</v>
      </c>
    </row>
    <row r="581" spans="1:14" x14ac:dyDescent="0.45">
      <c r="A581" s="19" t="s">
        <v>38</v>
      </c>
      <c r="B581" s="19">
        <v>2015</v>
      </c>
      <c r="C581" s="12">
        <v>0</v>
      </c>
      <c r="D581" s="13">
        <v>0</v>
      </c>
      <c r="E581" s="13">
        <v>0</v>
      </c>
      <c r="F581" s="13">
        <v>0</v>
      </c>
      <c r="G581" s="14">
        <v>0</v>
      </c>
      <c r="H581" s="15">
        <v>0</v>
      </c>
      <c r="I581" s="13">
        <v>0</v>
      </c>
      <c r="J581" s="13">
        <v>0</v>
      </c>
      <c r="K581" s="16">
        <v>0</v>
      </c>
      <c r="L581" s="13">
        <v>0</v>
      </c>
      <c r="M581" s="17">
        <v>0</v>
      </c>
      <c r="N581" s="18">
        <v>0</v>
      </c>
    </row>
    <row r="582" spans="1:14" x14ac:dyDescent="0.45">
      <c r="A582" s="5" t="s">
        <v>38</v>
      </c>
      <c r="B582" s="5">
        <v>2016</v>
      </c>
      <c r="C582" s="6">
        <v>0</v>
      </c>
      <c r="D582" s="7">
        <v>0</v>
      </c>
      <c r="E582" s="7">
        <v>0</v>
      </c>
      <c r="F582" s="7">
        <v>0</v>
      </c>
      <c r="G582" s="8">
        <v>0</v>
      </c>
      <c r="H582" s="9">
        <v>0</v>
      </c>
      <c r="I582" s="7">
        <v>0</v>
      </c>
      <c r="J582" s="7">
        <v>0</v>
      </c>
      <c r="K582" s="10">
        <v>0</v>
      </c>
      <c r="L582" s="7">
        <v>0</v>
      </c>
      <c r="M582" s="11">
        <v>0</v>
      </c>
      <c r="N582" s="18">
        <v>0</v>
      </c>
    </row>
    <row r="583" spans="1:14" x14ac:dyDescent="0.45">
      <c r="A583" s="19" t="s">
        <v>38</v>
      </c>
      <c r="B583" s="19">
        <v>2017</v>
      </c>
      <c r="C583" s="12">
        <v>0</v>
      </c>
      <c r="D583" s="13">
        <v>0</v>
      </c>
      <c r="E583" s="13">
        <v>0</v>
      </c>
      <c r="F583" s="13">
        <v>0</v>
      </c>
      <c r="G583" s="14">
        <v>0</v>
      </c>
      <c r="H583" s="15">
        <v>0</v>
      </c>
      <c r="I583" s="13">
        <v>0</v>
      </c>
      <c r="J583" s="13">
        <v>0</v>
      </c>
      <c r="K583" s="16">
        <v>0</v>
      </c>
      <c r="L583" s="13">
        <v>0</v>
      </c>
      <c r="M583" s="17">
        <v>0</v>
      </c>
      <c r="N583" s="18">
        <v>0</v>
      </c>
    </row>
    <row r="584" spans="1:14" x14ac:dyDescent="0.45">
      <c r="A584" s="5" t="s">
        <v>38</v>
      </c>
      <c r="B584" s="5">
        <v>2018</v>
      </c>
      <c r="C584" s="6">
        <v>0</v>
      </c>
      <c r="D584" s="7">
        <v>0</v>
      </c>
      <c r="E584" s="7">
        <v>0</v>
      </c>
      <c r="F584" s="7">
        <v>0</v>
      </c>
      <c r="G584" s="8">
        <v>0</v>
      </c>
      <c r="H584" s="9">
        <v>0</v>
      </c>
      <c r="I584" s="7">
        <v>0</v>
      </c>
      <c r="J584" s="7">
        <v>0</v>
      </c>
      <c r="K584" s="10">
        <v>0</v>
      </c>
      <c r="L584" s="7">
        <v>0</v>
      </c>
      <c r="M584" s="11">
        <v>0</v>
      </c>
      <c r="N584" s="18">
        <v>0</v>
      </c>
    </row>
    <row r="585" spans="1:14" x14ac:dyDescent="0.45">
      <c r="A585" s="19" t="s">
        <v>38</v>
      </c>
      <c r="B585" s="19">
        <v>2019</v>
      </c>
      <c r="C585" s="12">
        <v>0</v>
      </c>
      <c r="D585" s="13">
        <v>0</v>
      </c>
      <c r="E585" s="13">
        <v>0</v>
      </c>
      <c r="F585" s="13">
        <v>0</v>
      </c>
      <c r="G585" s="14">
        <v>0</v>
      </c>
      <c r="H585" s="15">
        <v>0</v>
      </c>
      <c r="I585" s="13">
        <v>0</v>
      </c>
      <c r="J585" s="13">
        <v>0</v>
      </c>
      <c r="K585" s="16">
        <v>0</v>
      </c>
      <c r="L585" s="13">
        <v>0</v>
      </c>
      <c r="M585" s="17">
        <v>0</v>
      </c>
      <c r="N585" s="18">
        <v>0</v>
      </c>
    </row>
    <row r="586" spans="1:14" x14ac:dyDescent="0.45">
      <c r="A586" s="5" t="s">
        <v>38</v>
      </c>
      <c r="B586" s="5">
        <v>2020</v>
      </c>
      <c r="C586" s="6">
        <v>0</v>
      </c>
      <c r="D586" s="7">
        <v>0</v>
      </c>
      <c r="E586" s="7">
        <v>0</v>
      </c>
      <c r="F586" s="7">
        <v>0</v>
      </c>
      <c r="G586" s="8">
        <v>0</v>
      </c>
      <c r="H586" s="9">
        <v>0</v>
      </c>
      <c r="I586" s="7">
        <v>0</v>
      </c>
      <c r="J586" s="7">
        <v>0</v>
      </c>
      <c r="K586" s="10">
        <v>0</v>
      </c>
      <c r="L586" s="7">
        <v>0</v>
      </c>
      <c r="M586" s="11">
        <v>0</v>
      </c>
      <c r="N586" s="18">
        <v>0</v>
      </c>
    </row>
    <row r="587" spans="1:14" x14ac:dyDescent="0.45">
      <c r="A587" s="19" t="s">
        <v>38</v>
      </c>
      <c r="B587" s="19">
        <v>2021</v>
      </c>
      <c r="C587" s="12">
        <v>0</v>
      </c>
      <c r="D587" s="13">
        <v>0</v>
      </c>
      <c r="E587" s="13">
        <v>0</v>
      </c>
      <c r="F587" s="13">
        <v>0</v>
      </c>
      <c r="G587" s="14">
        <v>0</v>
      </c>
      <c r="H587" s="15">
        <v>0</v>
      </c>
      <c r="I587" s="13">
        <v>0</v>
      </c>
      <c r="J587" s="13">
        <v>0</v>
      </c>
      <c r="K587" s="16">
        <v>0</v>
      </c>
      <c r="L587" s="13">
        <v>0</v>
      </c>
      <c r="M587" s="17">
        <v>0</v>
      </c>
      <c r="N587" s="18">
        <v>0</v>
      </c>
    </row>
    <row r="588" spans="1:14" x14ac:dyDescent="0.45">
      <c r="A588" s="5" t="s">
        <v>38</v>
      </c>
      <c r="B588" s="5">
        <v>2022</v>
      </c>
      <c r="C588" s="6">
        <v>0</v>
      </c>
      <c r="D588" s="7">
        <v>0</v>
      </c>
      <c r="E588" s="7">
        <v>0</v>
      </c>
      <c r="F588" s="7">
        <v>0</v>
      </c>
      <c r="G588" s="8">
        <v>0</v>
      </c>
      <c r="H588" s="9">
        <v>0</v>
      </c>
      <c r="I588" s="7">
        <v>0</v>
      </c>
      <c r="J588" s="7">
        <v>0</v>
      </c>
      <c r="K588" s="10">
        <v>0</v>
      </c>
      <c r="L588" s="7">
        <v>0</v>
      </c>
      <c r="M588" s="11">
        <v>0</v>
      </c>
      <c r="N588" s="18">
        <v>0</v>
      </c>
    </row>
    <row r="589" spans="1:14" x14ac:dyDescent="0.45">
      <c r="A589" s="19" t="s">
        <v>38</v>
      </c>
      <c r="B589" s="19">
        <v>2023</v>
      </c>
      <c r="C589" s="12">
        <v>0</v>
      </c>
      <c r="D589" s="13">
        <v>0</v>
      </c>
      <c r="E589" s="13">
        <v>0</v>
      </c>
      <c r="F589" s="13">
        <v>0</v>
      </c>
      <c r="G589" s="14">
        <v>0</v>
      </c>
      <c r="H589" s="15">
        <v>0</v>
      </c>
      <c r="I589" s="13">
        <v>0</v>
      </c>
      <c r="J589" s="13">
        <v>0</v>
      </c>
      <c r="K589" s="16">
        <v>0</v>
      </c>
      <c r="L589" s="13">
        <v>0</v>
      </c>
      <c r="M589" s="17">
        <v>0</v>
      </c>
      <c r="N589" s="18">
        <v>0</v>
      </c>
    </row>
    <row r="590" spans="1:14" x14ac:dyDescent="0.45">
      <c r="A590" s="5" t="s">
        <v>38</v>
      </c>
      <c r="B590" s="5">
        <v>2024</v>
      </c>
      <c r="C590" s="6">
        <v>0</v>
      </c>
      <c r="D590" s="7">
        <v>0</v>
      </c>
      <c r="E590" s="7">
        <v>0</v>
      </c>
      <c r="F590" s="7">
        <v>0</v>
      </c>
      <c r="G590" s="8">
        <v>0</v>
      </c>
      <c r="H590" s="9">
        <v>0</v>
      </c>
      <c r="I590" s="7">
        <v>0</v>
      </c>
      <c r="J590" s="7">
        <v>0</v>
      </c>
      <c r="K590" s="10">
        <v>0</v>
      </c>
      <c r="L590" s="7">
        <v>0</v>
      </c>
      <c r="M590" s="11">
        <v>0</v>
      </c>
      <c r="N590" s="18">
        <v>0</v>
      </c>
    </row>
    <row r="591" spans="1:14" x14ac:dyDescent="0.45">
      <c r="A591" s="19" t="s">
        <v>38</v>
      </c>
      <c r="B591" s="19">
        <v>2025</v>
      </c>
      <c r="C591" s="12">
        <v>0</v>
      </c>
      <c r="D591" s="13">
        <v>0</v>
      </c>
      <c r="E591" s="13">
        <v>0</v>
      </c>
      <c r="F591" s="13">
        <v>0</v>
      </c>
      <c r="G591" s="14">
        <v>0</v>
      </c>
      <c r="H591" s="15">
        <v>0</v>
      </c>
      <c r="I591" s="13">
        <v>0</v>
      </c>
      <c r="J591" s="13">
        <v>0</v>
      </c>
      <c r="K591" s="16">
        <v>0</v>
      </c>
      <c r="L591" s="13">
        <v>0</v>
      </c>
      <c r="M591" s="17">
        <v>0</v>
      </c>
      <c r="N591" s="18">
        <v>0</v>
      </c>
    </row>
    <row r="592" spans="1:14" x14ac:dyDescent="0.45">
      <c r="A592" s="5" t="s">
        <v>38</v>
      </c>
      <c r="B592" s="5">
        <v>2026</v>
      </c>
      <c r="C592" s="6">
        <v>0</v>
      </c>
      <c r="D592" s="7">
        <v>0</v>
      </c>
      <c r="E592" s="7">
        <v>0</v>
      </c>
      <c r="F592" s="7">
        <v>0</v>
      </c>
      <c r="G592" s="8">
        <v>0</v>
      </c>
      <c r="H592" s="9">
        <v>0</v>
      </c>
      <c r="I592" s="7">
        <v>0</v>
      </c>
      <c r="J592" s="7">
        <v>0</v>
      </c>
      <c r="K592" s="10">
        <v>0</v>
      </c>
      <c r="L592" s="7">
        <v>0</v>
      </c>
      <c r="M592" s="11">
        <v>0</v>
      </c>
      <c r="N592" s="18">
        <v>0</v>
      </c>
    </row>
    <row r="593" spans="1:14" x14ac:dyDescent="0.45">
      <c r="A593" s="19" t="s">
        <v>38</v>
      </c>
      <c r="B593" s="19">
        <v>2027</v>
      </c>
      <c r="C593" s="12">
        <v>0</v>
      </c>
      <c r="D593" s="13">
        <v>0</v>
      </c>
      <c r="E593" s="13">
        <v>0</v>
      </c>
      <c r="F593" s="13">
        <v>0</v>
      </c>
      <c r="G593" s="14">
        <v>0</v>
      </c>
      <c r="H593" s="15">
        <v>0</v>
      </c>
      <c r="I593" s="13">
        <v>0</v>
      </c>
      <c r="J593" s="13">
        <v>0</v>
      </c>
      <c r="K593" s="16">
        <v>0</v>
      </c>
      <c r="L593" s="13">
        <v>0</v>
      </c>
      <c r="M593" s="17">
        <v>0</v>
      </c>
      <c r="N593" s="18">
        <v>0</v>
      </c>
    </row>
    <row r="594" spans="1:14" x14ac:dyDescent="0.45">
      <c r="A594" s="5" t="s">
        <v>38</v>
      </c>
      <c r="B594" s="5">
        <v>2028</v>
      </c>
      <c r="C594" s="6">
        <v>0</v>
      </c>
      <c r="D594" s="7">
        <v>0</v>
      </c>
      <c r="E594" s="7">
        <v>0</v>
      </c>
      <c r="F594" s="7">
        <v>0</v>
      </c>
      <c r="G594" s="8">
        <v>0</v>
      </c>
      <c r="H594" s="9">
        <v>0</v>
      </c>
      <c r="I594" s="7">
        <v>0</v>
      </c>
      <c r="J594" s="7">
        <v>0</v>
      </c>
      <c r="K594" s="10">
        <v>0</v>
      </c>
      <c r="L594" s="7">
        <v>0</v>
      </c>
      <c r="M594" s="11">
        <v>0</v>
      </c>
      <c r="N594" s="18">
        <v>0</v>
      </c>
    </row>
    <row r="595" spans="1:14" x14ac:dyDescent="0.45">
      <c r="A595" s="19" t="s">
        <v>38</v>
      </c>
      <c r="B595" s="19">
        <v>2029</v>
      </c>
      <c r="C595" s="12">
        <v>43.742593640209648</v>
      </c>
      <c r="D595" s="13">
        <v>0</v>
      </c>
      <c r="E595" s="13">
        <v>0</v>
      </c>
      <c r="F595" s="13">
        <v>0</v>
      </c>
      <c r="G595" s="14">
        <v>0</v>
      </c>
      <c r="H595" s="15">
        <v>43.742593640209648</v>
      </c>
      <c r="I595" s="13">
        <v>0</v>
      </c>
      <c r="J595" s="13">
        <v>0</v>
      </c>
      <c r="K595" s="16">
        <v>0</v>
      </c>
      <c r="L595" s="13">
        <v>0</v>
      </c>
      <c r="M595" s="17">
        <v>43.742593640209648</v>
      </c>
      <c r="N595" s="18">
        <v>0.31932093357353042</v>
      </c>
    </row>
    <row r="596" spans="1:14" x14ac:dyDescent="0.45">
      <c r="A596" s="5" t="s">
        <v>38</v>
      </c>
      <c r="B596" s="5">
        <v>2030</v>
      </c>
      <c r="C596" s="6">
        <v>73.553113179740151</v>
      </c>
      <c r="D596" s="7">
        <v>0</v>
      </c>
      <c r="E596" s="7">
        <v>0</v>
      </c>
      <c r="F596" s="7">
        <v>0</v>
      </c>
      <c r="G596" s="8">
        <v>0</v>
      </c>
      <c r="H596" s="9">
        <v>73.553113179740151</v>
      </c>
      <c r="I596" s="7">
        <v>0</v>
      </c>
      <c r="J596" s="7">
        <v>0</v>
      </c>
      <c r="K596" s="10">
        <v>0</v>
      </c>
      <c r="L596" s="7">
        <v>0</v>
      </c>
      <c r="M596" s="11">
        <v>73.553113179740151</v>
      </c>
      <c r="N596" s="18">
        <v>0.53693772621210312</v>
      </c>
    </row>
    <row r="597" spans="1:14" x14ac:dyDescent="0.45">
      <c r="A597" s="19" t="s">
        <v>38</v>
      </c>
      <c r="B597" s="19">
        <v>2031</v>
      </c>
      <c r="C597" s="12">
        <v>82.351700231386232</v>
      </c>
      <c r="D597" s="13">
        <v>0</v>
      </c>
      <c r="E597" s="13">
        <v>0</v>
      </c>
      <c r="F597" s="13">
        <v>0</v>
      </c>
      <c r="G597" s="14">
        <v>0</v>
      </c>
      <c r="H597" s="15">
        <v>82.351700231386232</v>
      </c>
      <c r="I597" s="13">
        <v>0</v>
      </c>
      <c r="J597" s="13">
        <v>0</v>
      </c>
      <c r="K597" s="16">
        <v>0</v>
      </c>
      <c r="L597" s="13">
        <v>0</v>
      </c>
      <c r="M597" s="17">
        <v>82.351700231386232</v>
      </c>
      <c r="N597" s="18">
        <v>0.60116741168911947</v>
      </c>
    </row>
    <row r="598" spans="1:14" x14ac:dyDescent="0.45">
      <c r="A598" s="5" t="s">
        <v>38</v>
      </c>
      <c r="B598" s="5">
        <v>2032</v>
      </c>
      <c r="C598" s="6">
        <v>91.975619248152924</v>
      </c>
      <c r="D598" s="7">
        <v>0</v>
      </c>
      <c r="E598" s="7">
        <v>0</v>
      </c>
      <c r="F598" s="7">
        <v>0</v>
      </c>
      <c r="G598" s="8">
        <v>0</v>
      </c>
      <c r="H598" s="9">
        <v>91.975619248152924</v>
      </c>
      <c r="I598" s="7">
        <v>0</v>
      </c>
      <c r="J598" s="7">
        <v>0</v>
      </c>
      <c r="K598" s="10">
        <v>0</v>
      </c>
      <c r="L598" s="7">
        <v>0</v>
      </c>
      <c r="M598" s="11">
        <v>91.975619248152924</v>
      </c>
      <c r="N598" s="18">
        <v>0.6732615328964795</v>
      </c>
    </row>
    <row r="599" spans="1:14" x14ac:dyDescent="0.45">
      <c r="A599" s="19" t="s">
        <v>38</v>
      </c>
      <c r="B599" s="19">
        <v>2033</v>
      </c>
      <c r="C599" s="12">
        <v>101.96788143304275</v>
      </c>
      <c r="D599" s="13">
        <v>0</v>
      </c>
      <c r="E599" s="13">
        <v>0</v>
      </c>
      <c r="F599" s="13">
        <v>0</v>
      </c>
      <c r="G599" s="14">
        <v>0</v>
      </c>
      <c r="H599" s="15">
        <v>101.96788143304275</v>
      </c>
      <c r="I599" s="13">
        <v>0</v>
      </c>
      <c r="J599" s="13">
        <v>0</v>
      </c>
      <c r="K599" s="16">
        <v>0</v>
      </c>
      <c r="L599" s="13">
        <v>0</v>
      </c>
      <c r="M599" s="17">
        <v>101.96788143304275</v>
      </c>
      <c r="N599" s="18">
        <v>0.74436553446121212</v>
      </c>
    </row>
    <row r="600" spans="1:14" x14ac:dyDescent="0.45">
      <c r="A600" s="5" t="s">
        <v>38</v>
      </c>
      <c r="B600" s="5">
        <v>2034</v>
      </c>
      <c r="C600" s="6">
        <v>112.5778617726142</v>
      </c>
      <c r="D600" s="7">
        <v>0</v>
      </c>
      <c r="E600" s="7">
        <v>0</v>
      </c>
      <c r="F600" s="7">
        <v>0</v>
      </c>
      <c r="G600" s="8">
        <v>0</v>
      </c>
      <c r="H600" s="9">
        <v>112.5778617726142</v>
      </c>
      <c r="I600" s="7">
        <v>0</v>
      </c>
      <c r="J600" s="7">
        <v>0</v>
      </c>
      <c r="K600" s="10">
        <v>0</v>
      </c>
      <c r="L600" s="7">
        <v>0</v>
      </c>
      <c r="M600" s="11">
        <v>112.5778617726142</v>
      </c>
      <c r="N600" s="18">
        <v>0.82181839094008369</v>
      </c>
    </row>
    <row r="601" spans="1:14" x14ac:dyDescent="0.45">
      <c r="A601" s="19" t="s">
        <v>38</v>
      </c>
      <c r="B601" s="19">
        <v>2035</v>
      </c>
      <c r="C601" s="12">
        <v>126.58757245736129</v>
      </c>
      <c r="D601" s="13">
        <v>0</v>
      </c>
      <c r="E601" s="13">
        <v>0</v>
      </c>
      <c r="F601" s="13">
        <v>0</v>
      </c>
      <c r="G601" s="14">
        <v>0</v>
      </c>
      <c r="H601" s="15">
        <v>126.58757245736129</v>
      </c>
      <c r="I601" s="13">
        <v>0</v>
      </c>
      <c r="J601" s="13">
        <v>0</v>
      </c>
      <c r="K601" s="16">
        <v>0</v>
      </c>
      <c r="L601" s="13">
        <v>0</v>
      </c>
      <c r="M601" s="17">
        <v>126.58757245736129</v>
      </c>
      <c r="N601" s="18">
        <v>0.92408927893873738</v>
      </c>
    </row>
    <row r="602" spans="1:14" x14ac:dyDescent="0.45">
      <c r="A602" s="5" t="s">
        <v>38</v>
      </c>
      <c r="B602" s="5">
        <v>2036</v>
      </c>
      <c r="C602" s="6">
        <v>138.88879710040624</v>
      </c>
      <c r="D602" s="7">
        <v>0</v>
      </c>
      <c r="E602" s="7">
        <v>0</v>
      </c>
      <c r="F602" s="7">
        <v>0</v>
      </c>
      <c r="G602" s="8">
        <v>0</v>
      </c>
      <c r="H602" s="9">
        <v>138.88879710040624</v>
      </c>
      <c r="I602" s="7">
        <v>0</v>
      </c>
      <c r="J602" s="7">
        <v>0</v>
      </c>
      <c r="K602" s="10">
        <v>0</v>
      </c>
      <c r="L602" s="7">
        <v>0</v>
      </c>
      <c r="M602" s="11">
        <v>138.88879710040624</v>
      </c>
      <c r="N602" s="18">
        <v>1.0166659947749737</v>
      </c>
    </row>
    <row r="603" spans="1:14" x14ac:dyDescent="0.45">
      <c r="A603" s="19" t="s">
        <v>38</v>
      </c>
      <c r="B603" s="19">
        <v>2037</v>
      </c>
      <c r="C603" s="12">
        <v>154.88616686123143</v>
      </c>
      <c r="D603" s="13">
        <v>0</v>
      </c>
      <c r="E603" s="13">
        <v>0</v>
      </c>
      <c r="F603" s="13">
        <v>0</v>
      </c>
      <c r="G603" s="14">
        <v>0</v>
      </c>
      <c r="H603" s="15">
        <v>154.88616686123143</v>
      </c>
      <c r="I603" s="13">
        <v>0</v>
      </c>
      <c r="J603" s="13">
        <v>0</v>
      </c>
      <c r="K603" s="16">
        <v>0</v>
      </c>
      <c r="L603" s="13">
        <v>0</v>
      </c>
      <c r="M603" s="17">
        <v>154.88616686123143</v>
      </c>
      <c r="N603" s="18">
        <v>1.1306690180869894</v>
      </c>
    </row>
    <row r="604" spans="1:14" x14ac:dyDescent="0.45">
      <c r="A604" s="5" t="s">
        <v>38</v>
      </c>
      <c r="B604" s="5">
        <v>2038</v>
      </c>
      <c r="C604" s="6">
        <v>171.83800185330361</v>
      </c>
      <c r="D604" s="7">
        <v>0</v>
      </c>
      <c r="E604" s="7">
        <v>0</v>
      </c>
      <c r="F604" s="7">
        <v>0</v>
      </c>
      <c r="G604" s="8">
        <v>0</v>
      </c>
      <c r="H604" s="9">
        <v>171.83800185330361</v>
      </c>
      <c r="I604" s="7">
        <v>0</v>
      </c>
      <c r="J604" s="7">
        <v>0</v>
      </c>
      <c r="K604" s="10">
        <v>0</v>
      </c>
      <c r="L604" s="7">
        <v>0</v>
      </c>
      <c r="M604" s="11">
        <v>171.83800185330361</v>
      </c>
      <c r="N604" s="18">
        <v>1.2544174135291164</v>
      </c>
    </row>
    <row r="605" spans="1:14" x14ac:dyDescent="0.45">
      <c r="A605" s="19" t="s">
        <v>38</v>
      </c>
      <c r="B605" s="19">
        <v>2039</v>
      </c>
      <c r="C605" s="12">
        <v>215.83696126688793</v>
      </c>
      <c r="D605" s="13">
        <v>0</v>
      </c>
      <c r="E605" s="13">
        <v>0</v>
      </c>
      <c r="F605" s="13">
        <v>0</v>
      </c>
      <c r="G605" s="14">
        <v>0</v>
      </c>
      <c r="H605" s="15">
        <v>215.83696126688793</v>
      </c>
      <c r="I605" s="13">
        <v>0</v>
      </c>
      <c r="J605" s="13">
        <v>0</v>
      </c>
      <c r="K605" s="16">
        <v>0</v>
      </c>
      <c r="L605" s="13">
        <v>0</v>
      </c>
      <c r="M605" s="17">
        <v>215.83696126688793</v>
      </c>
      <c r="N605" s="18">
        <v>1.575609817248282</v>
      </c>
    </row>
    <row r="606" spans="1:14" x14ac:dyDescent="0.45">
      <c r="A606" s="5" t="s">
        <v>38</v>
      </c>
      <c r="B606" s="5">
        <v>2040</v>
      </c>
      <c r="C606" s="6">
        <v>235.85508760223703</v>
      </c>
      <c r="D606" s="7">
        <v>0</v>
      </c>
      <c r="E606" s="7">
        <v>0</v>
      </c>
      <c r="F606" s="7">
        <v>0</v>
      </c>
      <c r="G606" s="8">
        <v>0</v>
      </c>
      <c r="H606" s="9">
        <v>235.85508760223703</v>
      </c>
      <c r="I606" s="7">
        <v>0</v>
      </c>
      <c r="J606" s="7">
        <v>0</v>
      </c>
      <c r="K606" s="10">
        <v>0</v>
      </c>
      <c r="L606" s="7">
        <v>0</v>
      </c>
      <c r="M606" s="11">
        <v>235.85508760223703</v>
      </c>
      <c r="N606" s="18">
        <v>1.726459241248375</v>
      </c>
    </row>
    <row r="607" spans="1:14" x14ac:dyDescent="0.45">
      <c r="A607" s="19" t="s">
        <v>38</v>
      </c>
      <c r="B607" s="19">
        <v>2041</v>
      </c>
      <c r="C607" s="12">
        <v>284.91071847191535</v>
      </c>
      <c r="D607" s="13">
        <v>0</v>
      </c>
      <c r="E607" s="13">
        <v>0</v>
      </c>
      <c r="F607" s="13">
        <v>0</v>
      </c>
      <c r="G607" s="14">
        <v>0</v>
      </c>
      <c r="H607" s="15">
        <v>284.91071847191535</v>
      </c>
      <c r="I607" s="13">
        <v>0</v>
      </c>
      <c r="J607" s="13">
        <v>0</v>
      </c>
      <c r="K607" s="16">
        <v>0</v>
      </c>
      <c r="L607" s="13">
        <v>0</v>
      </c>
      <c r="M607" s="17">
        <v>284.91071847191535</v>
      </c>
      <c r="N607" s="18">
        <v>2.0798482448449822</v>
      </c>
    </row>
    <row r="608" spans="1:14" x14ac:dyDescent="0.45">
      <c r="A608" s="5" t="s">
        <v>38</v>
      </c>
      <c r="B608" s="5">
        <v>2042</v>
      </c>
      <c r="C608" s="6">
        <v>351.77218236462505</v>
      </c>
      <c r="D608" s="7">
        <v>0</v>
      </c>
      <c r="E608" s="7">
        <v>0</v>
      </c>
      <c r="F608" s="7">
        <v>0</v>
      </c>
      <c r="G608" s="8">
        <v>0</v>
      </c>
      <c r="H608" s="9">
        <v>351.77218236462505</v>
      </c>
      <c r="I608" s="7">
        <v>0</v>
      </c>
      <c r="J608" s="7">
        <v>0</v>
      </c>
      <c r="K608" s="10">
        <v>0</v>
      </c>
      <c r="L608" s="7">
        <v>0</v>
      </c>
      <c r="M608" s="11">
        <v>351.77218236462505</v>
      </c>
      <c r="N608" s="18">
        <v>2.5679369312617628</v>
      </c>
    </row>
    <row r="609" spans="1:14" x14ac:dyDescent="0.45">
      <c r="A609" s="19" t="s">
        <v>38</v>
      </c>
      <c r="B609" s="19">
        <v>2043</v>
      </c>
      <c r="C609" s="12">
        <v>385.13913876930212</v>
      </c>
      <c r="D609" s="13">
        <v>0</v>
      </c>
      <c r="E609" s="13">
        <v>0</v>
      </c>
      <c r="F609" s="13">
        <v>0</v>
      </c>
      <c r="G609" s="14">
        <v>0</v>
      </c>
      <c r="H609" s="15">
        <v>385.13913876930212</v>
      </c>
      <c r="I609" s="13">
        <v>0</v>
      </c>
      <c r="J609" s="13">
        <v>0</v>
      </c>
      <c r="K609" s="16">
        <v>0</v>
      </c>
      <c r="L609" s="13">
        <v>0</v>
      </c>
      <c r="M609" s="17">
        <v>385.13913876930212</v>
      </c>
      <c r="N609" s="18">
        <v>2.8115157130159054</v>
      </c>
    </row>
    <row r="610" spans="1:14" x14ac:dyDescent="0.45">
      <c r="A610" s="5" t="s">
        <v>38</v>
      </c>
      <c r="B610" s="5">
        <v>2044</v>
      </c>
      <c r="C610" s="6">
        <v>406.89342971843331</v>
      </c>
      <c r="D610" s="7">
        <v>0</v>
      </c>
      <c r="E610" s="7">
        <v>0</v>
      </c>
      <c r="F610" s="7">
        <v>0</v>
      </c>
      <c r="G610" s="8">
        <v>0</v>
      </c>
      <c r="H610" s="9">
        <v>406.89342971843331</v>
      </c>
      <c r="I610" s="7">
        <v>0</v>
      </c>
      <c r="J610" s="7">
        <v>0</v>
      </c>
      <c r="K610" s="10">
        <v>0</v>
      </c>
      <c r="L610" s="7">
        <v>0</v>
      </c>
      <c r="M610" s="11">
        <v>406.89342971843331</v>
      </c>
      <c r="N610" s="18">
        <v>2.9784599055389323</v>
      </c>
    </row>
    <row r="611" spans="1:14" x14ac:dyDescent="0.45">
      <c r="A611" s="19" t="s">
        <v>38</v>
      </c>
      <c r="B611" s="19">
        <v>2045</v>
      </c>
      <c r="C611" s="12">
        <v>420.50841233673822</v>
      </c>
      <c r="D611" s="13">
        <v>0</v>
      </c>
      <c r="E611" s="13">
        <v>0</v>
      </c>
      <c r="F611" s="13">
        <v>0</v>
      </c>
      <c r="G611" s="14">
        <v>0</v>
      </c>
      <c r="H611" s="15">
        <v>420.50841233673822</v>
      </c>
      <c r="I611" s="13">
        <v>0</v>
      </c>
      <c r="J611" s="13">
        <v>0</v>
      </c>
      <c r="K611" s="16">
        <v>0</v>
      </c>
      <c r="L611" s="13">
        <v>0</v>
      </c>
      <c r="M611" s="17">
        <v>420.50841233673822</v>
      </c>
      <c r="N611" s="18">
        <v>3.069711410058189</v>
      </c>
    </row>
    <row r="612" spans="1:14" x14ac:dyDescent="0.45">
      <c r="A612" s="5" t="s">
        <v>38</v>
      </c>
      <c r="B612" s="5">
        <v>2046</v>
      </c>
      <c r="C612" s="6">
        <v>438.55390008957289</v>
      </c>
      <c r="D612" s="7">
        <v>0</v>
      </c>
      <c r="E612" s="7">
        <v>0</v>
      </c>
      <c r="F612" s="7">
        <v>0</v>
      </c>
      <c r="G612" s="8">
        <v>0</v>
      </c>
      <c r="H612" s="9">
        <v>438.55390008957289</v>
      </c>
      <c r="I612" s="7">
        <v>0</v>
      </c>
      <c r="J612" s="7">
        <v>0</v>
      </c>
      <c r="K612" s="10">
        <v>0</v>
      </c>
      <c r="L612" s="7">
        <v>0</v>
      </c>
      <c r="M612" s="11">
        <v>438.55390008957289</v>
      </c>
      <c r="N612" s="18">
        <v>3.2014434706538824</v>
      </c>
    </row>
    <row r="613" spans="1:14" x14ac:dyDescent="0.45">
      <c r="A613" s="19" t="s">
        <v>38</v>
      </c>
      <c r="B613" s="19">
        <v>2047</v>
      </c>
      <c r="C613" s="12">
        <v>452.61894187279825</v>
      </c>
      <c r="D613" s="13">
        <v>0</v>
      </c>
      <c r="E613" s="13">
        <v>0</v>
      </c>
      <c r="F613" s="13">
        <v>0</v>
      </c>
      <c r="G613" s="14">
        <v>0</v>
      </c>
      <c r="H613" s="15">
        <v>452.61894187279825</v>
      </c>
      <c r="I613" s="13">
        <v>0</v>
      </c>
      <c r="J613" s="13">
        <v>0</v>
      </c>
      <c r="K613" s="16">
        <v>0</v>
      </c>
      <c r="L613" s="13">
        <v>0</v>
      </c>
      <c r="M613" s="17">
        <v>452.61894187279825</v>
      </c>
      <c r="N613" s="18">
        <v>3.3041182756714274</v>
      </c>
    </row>
    <row r="614" spans="1:14" x14ac:dyDescent="0.45">
      <c r="A614" s="5" t="s">
        <v>38</v>
      </c>
      <c r="B614" s="5">
        <v>2048</v>
      </c>
      <c r="C614" s="6">
        <v>466.82573668520325</v>
      </c>
      <c r="D614" s="7">
        <v>0</v>
      </c>
      <c r="E614" s="7">
        <v>0</v>
      </c>
      <c r="F614" s="7">
        <v>0</v>
      </c>
      <c r="G614" s="8">
        <v>0</v>
      </c>
      <c r="H614" s="9">
        <v>466.82573668520325</v>
      </c>
      <c r="I614" s="7">
        <v>0</v>
      </c>
      <c r="J614" s="7">
        <v>0</v>
      </c>
      <c r="K614" s="10">
        <v>0</v>
      </c>
      <c r="L614" s="7">
        <v>0</v>
      </c>
      <c r="M614" s="11">
        <v>466.82573668520325</v>
      </c>
      <c r="N614" s="18">
        <v>3.4171643925356876</v>
      </c>
    </row>
    <row r="615" spans="1:14" x14ac:dyDescent="0.45">
      <c r="A615" s="19" t="s">
        <v>38</v>
      </c>
      <c r="B615" s="19">
        <v>2049</v>
      </c>
      <c r="C615" s="12">
        <v>481.16575314149799</v>
      </c>
      <c r="D615" s="13">
        <v>0</v>
      </c>
      <c r="E615" s="13">
        <v>0</v>
      </c>
      <c r="F615" s="13">
        <v>0</v>
      </c>
      <c r="G615" s="14">
        <v>0</v>
      </c>
      <c r="H615" s="15">
        <v>481.16575314149799</v>
      </c>
      <c r="I615" s="13">
        <v>0</v>
      </c>
      <c r="J615" s="13">
        <v>0</v>
      </c>
      <c r="K615" s="16">
        <v>0</v>
      </c>
      <c r="L615" s="13">
        <v>0</v>
      </c>
      <c r="M615" s="17">
        <v>481.16575314149799</v>
      </c>
      <c r="N615" s="18">
        <v>3.5125099979329355</v>
      </c>
    </row>
    <row r="616" spans="1:14" x14ac:dyDescent="0.45">
      <c r="A616" s="5" t="s">
        <v>38</v>
      </c>
      <c r="B616" s="5">
        <v>2050</v>
      </c>
      <c r="C616" s="6">
        <v>495.63036654966288</v>
      </c>
      <c r="D616" s="7">
        <v>0</v>
      </c>
      <c r="E616" s="7">
        <v>0</v>
      </c>
      <c r="F616" s="7">
        <v>0</v>
      </c>
      <c r="G616" s="8">
        <v>0</v>
      </c>
      <c r="H616" s="9">
        <v>495.63036654966288</v>
      </c>
      <c r="I616" s="7">
        <v>0</v>
      </c>
      <c r="J616" s="7">
        <v>0</v>
      </c>
      <c r="K616" s="10">
        <v>0</v>
      </c>
      <c r="L616" s="7">
        <v>0</v>
      </c>
      <c r="M616" s="11">
        <v>495.63036654966288</v>
      </c>
      <c r="N616" s="18">
        <v>3.6181016758125391</v>
      </c>
    </row>
    <row r="617" spans="1:14" x14ac:dyDescent="0.45">
      <c r="A617" s="19" t="s">
        <v>39</v>
      </c>
      <c r="B617" s="19">
        <v>2010</v>
      </c>
      <c r="C617" s="12" cm="1">
        <f t="array" ref="C617:M657">'[16]Master Reference'!$B$6:$L$46</f>
        <v>1126.3266443972602</v>
      </c>
      <c r="D617" s="13">
        <v>171.42858424765123</v>
      </c>
      <c r="E617" s="13">
        <v>136.77772073747946</v>
      </c>
      <c r="F617" s="13">
        <v>0</v>
      </c>
      <c r="G617" s="14">
        <v>0</v>
      </c>
      <c r="H617" s="15">
        <v>1434.5329493823911</v>
      </c>
      <c r="I617" s="13">
        <v>0</v>
      </c>
      <c r="J617" s="13">
        <v>0</v>
      </c>
      <c r="K617" s="16">
        <v>28.65836438356164</v>
      </c>
      <c r="L617" s="13">
        <v>0</v>
      </c>
      <c r="M617" s="17">
        <v>1426.92</v>
      </c>
      <c r="N617" s="18" cm="1">
        <f t="array" ref="N617:N657">'[16]Master Reference'!$P$6:$P$46</f>
        <v>10.81</v>
      </c>
    </row>
    <row r="618" spans="1:14" x14ac:dyDescent="0.45">
      <c r="A618" s="5" t="s">
        <v>39</v>
      </c>
      <c r="B618" s="5">
        <v>2011</v>
      </c>
      <c r="C618" s="6">
        <v>1220.108384369863</v>
      </c>
      <c r="D618" s="7">
        <v>213.3594779958641</v>
      </c>
      <c r="E618" s="7">
        <v>130.59833174078082</v>
      </c>
      <c r="F618" s="7">
        <v>0</v>
      </c>
      <c r="G618" s="8">
        <v>0</v>
      </c>
      <c r="H618" s="9">
        <v>1564.066194106508</v>
      </c>
      <c r="I618" s="7">
        <v>0</v>
      </c>
      <c r="J618" s="7">
        <v>0</v>
      </c>
      <c r="K618" s="10">
        <v>31.943820424657531</v>
      </c>
      <c r="L618" s="7">
        <v>0</v>
      </c>
      <c r="M618" s="11">
        <v>1561.6091040000001</v>
      </c>
      <c r="N618" s="18">
        <v>11.830372000000001</v>
      </c>
    </row>
    <row r="619" spans="1:14" x14ac:dyDescent="0.45">
      <c r="A619" s="19" t="s">
        <v>39</v>
      </c>
      <c r="B619" s="19">
        <v>2012</v>
      </c>
      <c r="C619" s="12">
        <v>1254.5674068219178</v>
      </c>
      <c r="D619" s="13">
        <v>250.95080251812095</v>
      </c>
      <c r="E619" s="13">
        <v>123.81809025938523</v>
      </c>
      <c r="F619" s="13">
        <v>0</v>
      </c>
      <c r="G619" s="14">
        <v>0</v>
      </c>
      <c r="H619" s="15">
        <v>1629.3362995994239</v>
      </c>
      <c r="I619" s="13">
        <v>0</v>
      </c>
      <c r="J619" s="13">
        <v>0</v>
      </c>
      <c r="K619" s="16">
        <v>42.652897363387979</v>
      </c>
      <c r="L619" s="13">
        <v>0</v>
      </c>
      <c r="M619" s="17">
        <v>1672.7950799999999</v>
      </c>
      <c r="N619" s="18">
        <v>12.672689999999999</v>
      </c>
    </row>
    <row r="620" spans="1:14" x14ac:dyDescent="0.45">
      <c r="A620" s="5" t="s">
        <v>39</v>
      </c>
      <c r="B620" s="5">
        <v>2013</v>
      </c>
      <c r="C620" s="6">
        <v>1291.8979741643836</v>
      </c>
      <c r="D620" s="7">
        <v>250.41009003850183</v>
      </c>
      <c r="E620" s="7">
        <v>122.30035187127396</v>
      </c>
      <c r="F620" s="7">
        <v>0</v>
      </c>
      <c r="G620" s="8">
        <v>9.4426775704109595E-2</v>
      </c>
      <c r="H620" s="9">
        <v>1664.7028428498634</v>
      </c>
      <c r="I620" s="7">
        <v>0</v>
      </c>
      <c r="J620" s="7">
        <v>0</v>
      </c>
      <c r="K620" s="10">
        <v>36.869537273972597</v>
      </c>
      <c r="L620" s="7">
        <v>0</v>
      </c>
      <c r="M620" s="11">
        <v>1702.1609879999999</v>
      </c>
      <c r="N620" s="18">
        <v>12.895159</v>
      </c>
    </row>
    <row r="621" spans="1:14" x14ac:dyDescent="0.45">
      <c r="A621" s="19" t="s">
        <v>39</v>
      </c>
      <c r="B621" s="19">
        <v>2014</v>
      </c>
      <c r="C621" s="12">
        <v>1377.1873757945204</v>
      </c>
      <c r="D621" s="13">
        <v>246.18882190822259</v>
      </c>
      <c r="E621" s="13">
        <v>125.74268246380819</v>
      </c>
      <c r="F621" s="13">
        <v>0</v>
      </c>
      <c r="G621" s="14">
        <v>0.26994388343424658</v>
      </c>
      <c r="H621" s="15">
        <v>1749.3888240499855</v>
      </c>
      <c r="I621" s="13">
        <v>0</v>
      </c>
      <c r="J621" s="13">
        <v>0</v>
      </c>
      <c r="K621" s="16">
        <v>36.703992164383557</v>
      </c>
      <c r="L621" s="13">
        <v>0</v>
      </c>
      <c r="M621" s="17">
        <v>1783.6680839999999</v>
      </c>
      <c r="N621" s="18">
        <v>13.512637</v>
      </c>
    </row>
    <row r="622" spans="1:14" x14ac:dyDescent="0.45">
      <c r="A622" s="5" t="s">
        <v>39</v>
      </c>
      <c r="B622" s="5">
        <v>2015</v>
      </c>
      <c r="C622" s="6">
        <v>1488.5634357808217</v>
      </c>
      <c r="D622" s="7">
        <v>264.57490229052479</v>
      </c>
      <c r="E622" s="7">
        <v>124.92886164078081</v>
      </c>
      <c r="F622" s="7">
        <v>0</v>
      </c>
      <c r="G622" s="8">
        <v>0.2884821105082192</v>
      </c>
      <c r="H622" s="9">
        <v>1878.3556818226355</v>
      </c>
      <c r="I622" s="7">
        <v>0</v>
      </c>
      <c r="J622" s="7">
        <v>0</v>
      </c>
      <c r="K622" s="10">
        <v>36.164011301369861</v>
      </c>
      <c r="L622" s="7">
        <v>0</v>
      </c>
      <c r="M622" s="11">
        <v>1908.2015040000001</v>
      </c>
      <c r="N622" s="18">
        <v>14.456072000000001</v>
      </c>
    </row>
    <row r="623" spans="1:14" x14ac:dyDescent="0.45">
      <c r="A623" s="19" t="s">
        <v>39</v>
      </c>
      <c r="B623" s="19">
        <v>2016</v>
      </c>
      <c r="C623" s="12">
        <v>1568.0795605616436</v>
      </c>
      <c r="D623" s="13">
        <v>271.4905873714394</v>
      </c>
      <c r="E623" s="13">
        <v>128.07962637788251</v>
      </c>
      <c r="F623" s="13">
        <v>0</v>
      </c>
      <c r="G623" s="14">
        <v>0.32869392829918032</v>
      </c>
      <c r="H623" s="15">
        <v>1967.9784682392647</v>
      </c>
      <c r="I623" s="13">
        <v>0</v>
      </c>
      <c r="J623" s="13">
        <v>0</v>
      </c>
      <c r="K623" s="16">
        <v>31.018438155737705</v>
      </c>
      <c r="L623" s="13">
        <v>0</v>
      </c>
      <c r="M623" s="17">
        <v>1968.6428519999999</v>
      </c>
      <c r="N623" s="18">
        <v>14.913961</v>
      </c>
    </row>
    <row r="624" spans="1:14" x14ac:dyDescent="0.45">
      <c r="A624" s="5" t="s">
        <v>39</v>
      </c>
      <c r="B624" s="5">
        <v>2017</v>
      </c>
      <c r="C624" s="6">
        <v>1723.4236663287668</v>
      </c>
      <c r="D624" s="7">
        <v>307.98686406220463</v>
      </c>
      <c r="E624" s="7">
        <v>128.80765341442464</v>
      </c>
      <c r="F624" s="7">
        <v>0</v>
      </c>
      <c r="G624" s="8">
        <v>0.32080897774109585</v>
      </c>
      <c r="H624" s="9">
        <v>2160.5389927831375</v>
      </c>
      <c r="I624" s="7">
        <v>0</v>
      </c>
      <c r="J624" s="7">
        <v>0</v>
      </c>
      <c r="K624" s="10">
        <v>25.707481684931508</v>
      </c>
      <c r="L624" s="7">
        <v>0</v>
      </c>
      <c r="M624" s="11">
        <v>2217.0730560000002</v>
      </c>
      <c r="N624" s="18">
        <v>16.796008</v>
      </c>
    </row>
    <row r="625" spans="1:14" x14ac:dyDescent="0.45">
      <c r="A625" s="19" t="s">
        <v>39</v>
      </c>
      <c r="B625" s="19">
        <v>2018</v>
      </c>
      <c r="C625" s="12">
        <v>1716.4771574520546</v>
      </c>
      <c r="D625" s="13">
        <v>341.22852847340869</v>
      </c>
      <c r="E625" s="13">
        <v>132.92486923426026</v>
      </c>
      <c r="F625" s="13">
        <v>0</v>
      </c>
      <c r="G625" s="14">
        <v>0.37929949970547938</v>
      </c>
      <c r="H625" s="15">
        <v>2191.0098546594295</v>
      </c>
      <c r="I625" s="13">
        <v>0</v>
      </c>
      <c r="J625" s="13">
        <v>0</v>
      </c>
      <c r="K625" s="16">
        <v>19.117201598945201</v>
      </c>
      <c r="L625" s="13">
        <v>0</v>
      </c>
      <c r="M625" s="17">
        <v>2206.8327600000002</v>
      </c>
      <c r="N625" s="18">
        <v>16.718430000000001</v>
      </c>
    </row>
    <row r="626" spans="1:14" x14ac:dyDescent="0.45">
      <c r="A626" s="5" t="s">
        <v>39</v>
      </c>
      <c r="B626" s="5">
        <v>2019</v>
      </c>
      <c r="C626" s="6">
        <v>1660.056945917808</v>
      </c>
      <c r="D626" s="7">
        <v>353.95785749419025</v>
      </c>
      <c r="E626" s="7">
        <v>132.48410629913698</v>
      </c>
      <c r="F626" s="7">
        <v>0</v>
      </c>
      <c r="G626" s="8">
        <v>0.35911941539178083</v>
      </c>
      <c r="H626" s="9">
        <v>2146.8580291265271</v>
      </c>
      <c r="I626" s="7">
        <v>0</v>
      </c>
      <c r="J626" s="7">
        <v>0</v>
      </c>
      <c r="K626" s="10">
        <v>16.179385740575345</v>
      </c>
      <c r="L626" s="7">
        <v>0</v>
      </c>
      <c r="M626" s="11">
        <v>2247.0741479999997</v>
      </c>
      <c r="N626" s="18">
        <v>17.023288999999998</v>
      </c>
    </row>
    <row r="627" spans="1:14" x14ac:dyDescent="0.45">
      <c r="A627" s="19" t="s">
        <v>39</v>
      </c>
      <c r="B627" s="19">
        <v>2020</v>
      </c>
      <c r="C627" s="12">
        <v>1820.8652013424658</v>
      </c>
      <c r="D627" s="13">
        <v>381.35189162689244</v>
      </c>
      <c r="E627" s="13">
        <v>135.62239686304642</v>
      </c>
      <c r="F627" s="13">
        <v>0</v>
      </c>
      <c r="G627" s="14">
        <v>0.34664135865983609</v>
      </c>
      <c r="H627" s="15">
        <v>2338.1861311910648</v>
      </c>
      <c r="I627" s="13">
        <v>0</v>
      </c>
      <c r="J627" s="13">
        <v>0</v>
      </c>
      <c r="K627" s="16">
        <v>10.164158839658469</v>
      </c>
      <c r="L627" s="13">
        <v>0</v>
      </c>
      <c r="M627" s="17">
        <v>2422.9820999999997</v>
      </c>
      <c r="N627" s="18">
        <v>18.355924999999999</v>
      </c>
    </row>
    <row r="628" spans="1:14" x14ac:dyDescent="0.45">
      <c r="A628" s="5" t="s">
        <v>39</v>
      </c>
      <c r="B628" s="5">
        <v>2021</v>
      </c>
      <c r="C628" s="6">
        <v>1964.0128606575342</v>
      </c>
      <c r="D628" s="7">
        <v>433.57578277474573</v>
      </c>
      <c r="E628" s="7">
        <v>133.41310665602737</v>
      </c>
      <c r="F628" s="7">
        <v>0</v>
      </c>
      <c r="G628" s="8">
        <v>0.38472681533424657</v>
      </c>
      <c r="H628" s="9">
        <v>2531.3864769036418</v>
      </c>
      <c r="I628" s="7">
        <v>0</v>
      </c>
      <c r="J628" s="7">
        <v>0</v>
      </c>
      <c r="K628" s="10">
        <v>10.661833804328767</v>
      </c>
      <c r="L628" s="7">
        <v>0</v>
      </c>
      <c r="M628" s="11">
        <v>2591.6175119999998</v>
      </c>
      <c r="N628" s="18">
        <v>19.633465999999999</v>
      </c>
    </row>
    <row r="629" spans="1:14" x14ac:dyDescent="0.45">
      <c r="A629" s="19" t="s">
        <v>39</v>
      </c>
      <c r="B629" s="19">
        <v>2022</v>
      </c>
      <c r="C629" s="12">
        <v>2038.5153197260272</v>
      </c>
      <c r="D629" s="13">
        <v>449.76827956660537</v>
      </c>
      <c r="E629" s="13">
        <v>138.8490034427808</v>
      </c>
      <c r="F629" s="13">
        <v>0</v>
      </c>
      <c r="G629" s="14">
        <v>0.38045668033972602</v>
      </c>
      <c r="H629" s="15">
        <v>2627.5130594157531</v>
      </c>
      <c r="I629" s="13">
        <v>0</v>
      </c>
      <c r="J629" s="13">
        <v>0</v>
      </c>
      <c r="K629" s="16">
        <v>9.2690636122191794</v>
      </c>
      <c r="L629" s="13">
        <v>0</v>
      </c>
      <c r="M629" s="17">
        <v>2681.991708</v>
      </c>
      <c r="N629" s="18">
        <v>20.318118999999999</v>
      </c>
    </row>
    <row r="630" spans="1:14" x14ac:dyDescent="0.45">
      <c r="A630" s="5" t="s">
        <v>39</v>
      </c>
      <c r="B630" s="5">
        <v>2023</v>
      </c>
      <c r="C630" s="6">
        <v>1996.0038967534244</v>
      </c>
      <c r="D630" s="7">
        <v>457.80236238012702</v>
      </c>
      <c r="E630" s="7">
        <v>137.94921594415067</v>
      </c>
      <c r="F630" s="7">
        <v>0</v>
      </c>
      <c r="G630" s="8">
        <v>0.36974355096575334</v>
      </c>
      <c r="H630" s="9">
        <v>2592.1252186286679</v>
      </c>
      <c r="I630" s="7">
        <v>0</v>
      </c>
      <c r="J630" s="7">
        <v>0</v>
      </c>
      <c r="K630" s="10">
        <v>8.7979041374383566</v>
      </c>
      <c r="L630" s="7">
        <v>0</v>
      </c>
      <c r="M630" s="11">
        <v>2673.9992400000001</v>
      </c>
      <c r="N630" s="18">
        <v>20.257570000000001</v>
      </c>
    </row>
    <row r="631" spans="1:14" x14ac:dyDescent="0.45">
      <c r="A631" s="19" t="s">
        <v>39</v>
      </c>
      <c r="B631" s="19">
        <v>2024</v>
      </c>
      <c r="C631" s="12">
        <v>2167.0315391506851</v>
      </c>
      <c r="D631" s="13">
        <v>479.42089619178086</v>
      </c>
      <c r="E631" s="13">
        <v>135.68987890710383</v>
      </c>
      <c r="F631" s="13">
        <v>0</v>
      </c>
      <c r="G631" s="14">
        <v>0.3323637067868852</v>
      </c>
      <c r="H631" s="15">
        <v>2782.4746779563566</v>
      </c>
      <c r="I631" s="13">
        <v>0</v>
      </c>
      <c r="J631" s="13">
        <v>0</v>
      </c>
      <c r="K631" s="16">
        <v>8.9956621984699456</v>
      </c>
      <c r="L631" s="13">
        <v>0</v>
      </c>
      <c r="M631" s="17">
        <v>2840.2901999999999</v>
      </c>
      <c r="N631" s="18">
        <v>21.51735</v>
      </c>
    </row>
    <row r="632" spans="1:14" x14ac:dyDescent="0.45">
      <c r="A632" s="5" t="s">
        <v>39</v>
      </c>
      <c r="B632" s="5">
        <v>2025</v>
      </c>
      <c r="C632" s="6">
        <v>2454.2436138846883</v>
      </c>
      <c r="D632" s="7">
        <v>518.31878953944249</v>
      </c>
      <c r="E632" s="7">
        <v>141.12615527646054</v>
      </c>
      <c r="F632" s="7">
        <v>0</v>
      </c>
      <c r="G632" s="8">
        <v>0.31795570959156161</v>
      </c>
      <c r="H632" s="9">
        <v>3114.0065144101827</v>
      </c>
      <c r="I632" s="7">
        <v>0</v>
      </c>
      <c r="J632" s="7">
        <v>0</v>
      </c>
      <c r="K632" s="10">
        <v>7.937870906529314</v>
      </c>
      <c r="L632" s="7">
        <v>0</v>
      </c>
      <c r="M632" s="11">
        <v>3106.0686435036532</v>
      </c>
      <c r="N632" s="18">
        <v>23.326575512712438</v>
      </c>
    </row>
    <row r="633" spans="1:14" x14ac:dyDescent="0.45">
      <c r="A633" s="19" t="s">
        <v>39</v>
      </c>
      <c r="B633" s="19">
        <v>2026</v>
      </c>
      <c r="C633" s="12">
        <v>2620.3983740281401</v>
      </c>
      <c r="D633" s="13">
        <v>538.80900271303665</v>
      </c>
      <c r="E633" s="13">
        <v>142.47558754323779</v>
      </c>
      <c r="F633" s="13">
        <v>0</v>
      </c>
      <c r="G633" s="14">
        <v>0.30334122853808948</v>
      </c>
      <c r="H633" s="15">
        <v>3301.9863055129526</v>
      </c>
      <c r="I633" s="13">
        <v>0</v>
      </c>
      <c r="J633" s="13">
        <v>0</v>
      </c>
      <c r="K633" s="16">
        <v>7.1440838158763826</v>
      </c>
      <c r="L633" s="13">
        <v>0</v>
      </c>
      <c r="M633" s="17">
        <v>3294.8422216970762</v>
      </c>
      <c r="N633" s="18">
        <v>24.744265084945042</v>
      </c>
    </row>
    <row r="634" spans="1:14" x14ac:dyDescent="0.45">
      <c r="A634" s="5" t="s">
        <v>39</v>
      </c>
      <c r="B634" s="5">
        <v>2027</v>
      </c>
      <c r="C634" s="6">
        <v>2658.7272489004954</v>
      </c>
      <c r="D634" s="7">
        <v>564.28255475388289</v>
      </c>
      <c r="E634" s="7">
        <v>143.68189888196378</v>
      </c>
      <c r="F634" s="7">
        <v>0</v>
      </c>
      <c r="G634" s="8">
        <v>0.28939848587464873</v>
      </c>
      <c r="H634" s="9">
        <v>3366.9811010222165</v>
      </c>
      <c r="I634" s="7">
        <v>0</v>
      </c>
      <c r="J634" s="7">
        <v>0</v>
      </c>
      <c r="K634" s="10">
        <v>6.429675434288745</v>
      </c>
      <c r="L634" s="7">
        <v>0</v>
      </c>
      <c r="M634" s="11">
        <v>3360.551425587928</v>
      </c>
      <c r="N634" s="18">
        <v>25.237741206165339</v>
      </c>
    </row>
    <row r="635" spans="1:14" x14ac:dyDescent="0.45">
      <c r="A635" s="19" t="s">
        <v>39</v>
      </c>
      <c r="B635" s="19">
        <v>2028</v>
      </c>
      <c r="C635" s="12">
        <v>2726.245909878176</v>
      </c>
      <c r="D635" s="13">
        <v>590.88821159006261</v>
      </c>
      <c r="E635" s="13">
        <v>143.91477496932859</v>
      </c>
      <c r="F635" s="13">
        <v>0</v>
      </c>
      <c r="G635" s="14">
        <v>0.27534224358102766</v>
      </c>
      <c r="H635" s="15">
        <v>3461.3242386811485</v>
      </c>
      <c r="I635" s="13">
        <v>0</v>
      </c>
      <c r="J635" s="13">
        <v>0</v>
      </c>
      <c r="K635" s="16">
        <v>5.7708972135624395</v>
      </c>
      <c r="L635" s="13">
        <v>0</v>
      </c>
      <c r="M635" s="17">
        <v>3455.5533414675861</v>
      </c>
      <c r="N635" s="18">
        <v>26.022304787830951</v>
      </c>
    </row>
    <row r="636" spans="1:14" x14ac:dyDescent="0.45">
      <c r="A636" s="5" t="s">
        <v>39</v>
      </c>
      <c r="B636" s="5">
        <v>2029</v>
      </c>
      <c r="C636" s="6">
        <v>2802.6621575356239</v>
      </c>
      <c r="D636" s="7">
        <v>623.76454438341068</v>
      </c>
      <c r="E636" s="7">
        <v>144.43786873872395</v>
      </c>
      <c r="F636" s="7">
        <v>0</v>
      </c>
      <c r="G636" s="8">
        <v>0.26340613204941166</v>
      </c>
      <c r="H636" s="9">
        <v>3571.1279767898081</v>
      </c>
      <c r="I636" s="7">
        <v>0</v>
      </c>
      <c r="J636" s="7">
        <v>0</v>
      </c>
      <c r="K636" s="10">
        <v>5.2080371017738845</v>
      </c>
      <c r="L636" s="7">
        <v>0</v>
      </c>
      <c r="M636" s="11">
        <v>3565.9199396880344</v>
      </c>
      <c r="N636" s="18">
        <v>26.78005874705714</v>
      </c>
    </row>
    <row r="637" spans="1:14" x14ac:dyDescent="0.45">
      <c r="A637" s="19" t="s">
        <v>39</v>
      </c>
      <c r="B637" s="19">
        <v>2030</v>
      </c>
      <c r="C637" s="12">
        <v>2856.2177808758188</v>
      </c>
      <c r="D637" s="13">
        <v>650.64857055160701</v>
      </c>
      <c r="E637" s="13">
        <v>145.7792843679876</v>
      </c>
      <c r="F637" s="13">
        <v>0</v>
      </c>
      <c r="G637" s="14">
        <v>0.25129896174210842</v>
      </c>
      <c r="H637" s="15">
        <v>3652.8969347571556</v>
      </c>
      <c r="I637" s="13">
        <v>0</v>
      </c>
      <c r="J637" s="13">
        <v>0</v>
      </c>
      <c r="K637" s="16">
        <v>4.5830726495610188</v>
      </c>
      <c r="L637" s="13">
        <v>0</v>
      </c>
      <c r="M637" s="17">
        <v>3648.3138621075946</v>
      </c>
      <c r="N637" s="18">
        <v>27.398837104428033</v>
      </c>
    </row>
    <row r="638" spans="1:14" x14ac:dyDescent="0.45">
      <c r="A638" s="5" t="s">
        <v>39</v>
      </c>
      <c r="B638" s="5">
        <v>2031</v>
      </c>
      <c r="C638" s="6">
        <v>2928.461186581073</v>
      </c>
      <c r="D638" s="7">
        <v>670.26111607847145</v>
      </c>
      <c r="E638" s="7">
        <v>147.08692204711701</v>
      </c>
      <c r="F638" s="7">
        <v>0</v>
      </c>
      <c r="G638" s="8">
        <v>0.2397482840711366</v>
      </c>
      <c r="H638" s="9">
        <v>3746.0489729907326</v>
      </c>
      <c r="I638" s="7">
        <v>0</v>
      </c>
      <c r="J638" s="7">
        <v>0</v>
      </c>
      <c r="K638" s="10">
        <v>4.0331039316136961</v>
      </c>
      <c r="L638" s="7">
        <v>0</v>
      </c>
      <c r="M638" s="11">
        <v>3742.0158690591188</v>
      </c>
      <c r="N638" s="18">
        <v>28.102539176633982</v>
      </c>
    </row>
    <row r="639" spans="1:14" x14ac:dyDescent="0.45">
      <c r="A639" s="19" t="s">
        <v>39</v>
      </c>
      <c r="B639" s="19">
        <v>2032</v>
      </c>
      <c r="C639" s="12">
        <v>2999.1938224860201</v>
      </c>
      <c r="D639" s="13">
        <v>686.48393653386654</v>
      </c>
      <c r="E639" s="13">
        <v>147.60536161819135</v>
      </c>
      <c r="F639" s="13">
        <v>0</v>
      </c>
      <c r="G639" s="14">
        <v>0.22810357915777549</v>
      </c>
      <c r="H639" s="15">
        <v>3833.5112242172358</v>
      </c>
      <c r="I639" s="13">
        <v>0</v>
      </c>
      <c r="J639" s="13">
        <v>0</v>
      </c>
      <c r="K639" s="16">
        <v>3.5394343793287408</v>
      </c>
      <c r="L639" s="13">
        <v>0</v>
      </c>
      <c r="M639" s="17">
        <v>3829.9717898379072</v>
      </c>
      <c r="N639" s="18">
        <v>28.841891122892772</v>
      </c>
    </row>
    <row r="640" spans="1:14" x14ac:dyDescent="0.45">
      <c r="A640" s="5" t="s">
        <v>39</v>
      </c>
      <c r="B640" s="5">
        <v>2033</v>
      </c>
      <c r="C640" s="6">
        <v>3068.9574267262969</v>
      </c>
      <c r="D640" s="7">
        <v>704.7971291623968</v>
      </c>
      <c r="E640" s="7">
        <v>147.96790058959175</v>
      </c>
      <c r="F640" s="7">
        <v>0</v>
      </c>
      <c r="G640" s="8">
        <v>0.21821526806472386</v>
      </c>
      <c r="H640" s="9">
        <v>3921.9406717463503</v>
      </c>
      <c r="I640" s="7">
        <v>0</v>
      </c>
      <c r="J640" s="7">
        <v>0</v>
      </c>
      <c r="K640" s="10">
        <v>3.1232356846416462</v>
      </c>
      <c r="L640" s="7">
        <v>0</v>
      </c>
      <c r="M640" s="11">
        <v>3918.8174360617086</v>
      </c>
      <c r="N640" s="18">
        <v>29.430318944823433</v>
      </c>
    </row>
    <row r="641" spans="1:14" x14ac:dyDescent="0.45">
      <c r="A641" s="19" t="s">
        <v>39</v>
      </c>
      <c r="B641" s="19">
        <v>2034</v>
      </c>
      <c r="C641" s="12">
        <v>3138.1098795036082</v>
      </c>
      <c r="D641" s="13">
        <v>719.40663236912258</v>
      </c>
      <c r="E641" s="13">
        <v>148.41964942157378</v>
      </c>
      <c r="F641" s="13">
        <v>0</v>
      </c>
      <c r="G641" s="14">
        <v>0.2081852456291875</v>
      </c>
      <c r="H641" s="15">
        <v>4006.1443465399338</v>
      </c>
      <c r="I641" s="13">
        <v>0</v>
      </c>
      <c r="J641" s="13">
        <v>0</v>
      </c>
      <c r="K641" s="16">
        <v>2.7484474024846488</v>
      </c>
      <c r="L641" s="13">
        <v>0</v>
      </c>
      <c r="M641" s="17">
        <v>4003.3958991374493</v>
      </c>
      <c r="N641" s="18">
        <v>30.065503202522244</v>
      </c>
    </row>
    <row r="642" spans="1:14" x14ac:dyDescent="0.45">
      <c r="A642" s="5" t="s">
        <v>39</v>
      </c>
      <c r="B642" s="5">
        <v>2035</v>
      </c>
      <c r="C642" s="6">
        <v>3216.7209019617853</v>
      </c>
      <c r="D642" s="7">
        <v>729.20858944452266</v>
      </c>
      <c r="E642" s="7">
        <v>149.2169905133251</v>
      </c>
      <c r="F642" s="7">
        <v>0</v>
      </c>
      <c r="G642" s="8">
        <v>0.19861624203504372</v>
      </c>
      <c r="H642" s="9">
        <v>4095.3450981616679</v>
      </c>
      <c r="I642" s="7">
        <v>0</v>
      </c>
      <c r="J642" s="7">
        <v>0</v>
      </c>
      <c r="K642" s="10">
        <v>2.4186337141864906</v>
      </c>
      <c r="L642" s="7">
        <v>0</v>
      </c>
      <c r="M642" s="11">
        <v>4092.9264644474815</v>
      </c>
      <c r="N642" s="18">
        <v>30.737877748000589</v>
      </c>
    </row>
    <row r="643" spans="1:14" x14ac:dyDescent="0.45">
      <c r="A643" s="19" t="s">
        <v>39</v>
      </c>
      <c r="B643" s="19">
        <v>2036</v>
      </c>
      <c r="C643" s="12">
        <v>3239.9597806705233</v>
      </c>
      <c r="D643" s="13">
        <v>731.02450170901591</v>
      </c>
      <c r="E643" s="13">
        <v>150.35471203644744</v>
      </c>
      <c r="F643" s="13">
        <v>0</v>
      </c>
      <c r="G643" s="14">
        <v>0.18896934283633016</v>
      </c>
      <c r="H643" s="15">
        <v>4121.5279637588237</v>
      </c>
      <c r="I643" s="13">
        <v>0</v>
      </c>
      <c r="J643" s="13">
        <v>0</v>
      </c>
      <c r="K643" s="16">
        <v>2.0502216115474283</v>
      </c>
      <c r="L643" s="13">
        <v>0</v>
      </c>
      <c r="M643" s="17">
        <v>4119.4777421472763</v>
      </c>
      <c r="N643" s="18">
        <v>31.022037508850776</v>
      </c>
    </row>
    <row r="644" spans="1:14" x14ac:dyDescent="0.45">
      <c r="A644" s="5" t="s">
        <v>39</v>
      </c>
      <c r="B644" s="5">
        <v>2037</v>
      </c>
      <c r="C644" s="6">
        <v>3271.7728152886784</v>
      </c>
      <c r="D644" s="7">
        <v>736.73952616432564</v>
      </c>
      <c r="E644" s="7">
        <v>151.87094673157284</v>
      </c>
      <c r="F644" s="7">
        <v>0</v>
      </c>
      <c r="G644" s="8">
        <v>0.18077750447976196</v>
      </c>
      <c r="H644" s="9">
        <v>4160.5640656890564</v>
      </c>
      <c r="I644" s="7">
        <v>0</v>
      </c>
      <c r="J644" s="7">
        <v>0</v>
      </c>
      <c r="K644" s="10">
        <v>1.7474628584997396</v>
      </c>
      <c r="L644" s="7">
        <v>0</v>
      </c>
      <c r="M644" s="11">
        <v>4158.8166028305568</v>
      </c>
      <c r="N644" s="18">
        <v>31.232712687257486</v>
      </c>
    </row>
    <row r="645" spans="1:14" x14ac:dyDescent="0.45">
      <c r="A645" s="19" t="s">
        <v>39</v>
      </c>
      <c r="B645" s="19">
        <v>2038</v>
      </c>
      <c r="C645" s="12">
        <v>3302.0902785768881</v>
      </c>
      <c r="D645" s="13">
        <v>740.33762901335069</v>
      </c>
      <c r="E645" s="13">
        <v>153.16174727203037</v>
      </c>
      <c r="F645" s="13">
        <v>0</v>
      </c>
      <c r="G645" s="14">
        <v>0.17246826726710973</v>
      </c>
      <c r="H645" s="15">
        <v>4195.7621231295361</v>
      </c>
      <c r="I645" s="13">
        <v>0</v>
      </c>
      <c r="J645" s="13">
        <v>0</v>
      </c>
      <c r="K645" s="16">
        <v>1.4853434297247787</v>
      </c>
      <c r="L645" s="13">
        <v>0</v>
      </c>
      <c r="M645" s="17">
        <v>4194.2767796998114</v>
      </c>
      <c r="N645" s="18">
        <v>31.499018615545584</v>
      </c>
    </row>
    <row r="646" spans="1:14" x14ac:dyDescent="0.45">
      <c r="A646" s="5" t="s">
        <v>39</v>
      </c>
      <c r="B646" s="5">
        <v>2039</v>
      </c>
      <c r="C646" s="6">
        <v>3331.1765398064381</v>
      </c>
      <c r="D646" s="7">
        <v>743.81448743533815</v>
      </c>
      <c r="E646" s="7">
        <v>153.72137961150693</v>
      </c>
      <c r="F646" s="7">
        <v>0</v>
      </c>
      <c r="G646" s="8">
        <v>0.16454095491427245</v>
      </c>
      <c r="H646" s="9">
        <v>4228.8769478081977</v>
      </c>
      <c r="I646" s="7">
        <v>0</v>
      </c>
      <c r="J646" s="7">
        <v>0</v>
      </c>
      <c r="K646" s="10">
        <v>1.262541915266062</v>
      </c>
      <c r="L646" s="7">
        <v>0</v>
      </c>
      <c r="M646" s="11">
        <v>4227.6144058929312</v>
      </c>
      <c r="N646" s="18">
        <v>31.749384188255913</v>
      </c>
    </row>
    <row r="647" spans="1:14" x14ac:dyDescent="0.45">
      <c r="A647" s="19" t="s">
        <v>39</v>
      </c>
      <c r="B647" s="19">
        <v>2040</v>
      </c>
      <c r="C647" s="12">
        <v>3388.258246608254</v>
      </c>
      <c r="D647" s="13">
        <v>745.12206718976506</v>
      </c>
      <c r="E647" s="13">
        <v>154.4586386603751</v>
      </c>
      <c r="F647" s="13">
        <v>0</v>
      </c>
      <c r="G647" s="14">
        <v>0.15654911099529431</v>
      </c>
      <c r="H647" s="15">
        <v>4287.9955015693895</v>
      </c>
      <c r="I647" s="13">
        <v>0</v>
      </c>
      <c r="J647" s="13">
        <v>0</v>
      </c>
      <c r="K647" s="16">
        <v>1.0450466481689986</v>
      </c>
      <c r="L647" s="13">
        <v>0</v>
      </c>
      <c r="M647" s="17">
        <v>4286.9504549212206</v>
      </c>
      <c r="N647" s="18">
        <v>32.28320339020209</v>
      </c>
    </row>
    <row r="648" spans="1:14" x14ac:dyDescent="0.45">
      <c r="A648" s="5" t="s">
        <v>39</v>
      </c>
      <c r="B648" s="5">
        <v>2041</v>
      </c>
      <c r="C648" s="6">
        <v>3394.9690714044209</v>
      </c>
      <c r="D648" s="7">
        <v>747.75084703657512</v>
      </c>
      <c r="E648" s="7">
        <v>155.76875424696416</v>
      </c>
      <c r="F648" s="7">
        <v>0</v>
      </c>
      <c r="G648" s="8">
        <v>0.14976269266473663</v>
      </c>
      <c r="H648" s="9">
        <v>4298.6384353806252</v>
      </c>
      <c r="I648" s="7">
        <v>0</v>
      </c>
      <c r="J648" s="7">
        <v>0</v>
      </c>
      <c r="K648" s="10">
        <v>0.86976512542679019</v>
      </c>
      <c r="L648" s="7">
        <v>0</v>
      </c>
      <c r="M648" s="11">
        <v>4297.7686702551982</v>
      </c>
      <c r="N648" s="18">
        <v>32.27624271361654</v>
      </c>
    </row>
    <row r="649" spans="1:14" x14ac:dyDescent="0.45">
      <c r="A649" s="19" t="s">
        <v>39</v>
      </c>
      <c r="B649" s="19">
        <v>2042</v>
      </c>
      <c r="C649" s="12">
        <v>3429.9945680299093</v>
      </c>
      <c r="D649" s="13">
        <v>748.2036783372871</v>
      </c>
      <c r="E649" s="13">
        <v>157.70845244207268</v>
      </c>
      <c r="F649" s="13">
        <v>0</v>
      </c>
      <c r="G649" s="14">
        <v>0.14287901683052276</v>
      </c>
      <c r="H649" s="15">
        <v>4336.0495778260993</v>
      </c>
      <c r="I649" s="13">
        <v>0</v>
      </c>
      <c r="J649" s="13">
        <v>0</v>
      </c>
      <c r="K649" s="16">
        <v>0.72190505410423567</v>
      </c>
      <c r="L649" s="13">
        <v>0</v>
      </c>
      <c r="M649" s="17">
        <v>4335.3276727719949</v>
      </c>
      <c r="N649" s="18">
        <v>32.558310822517683</v>
      </c>
    </row>
    <row r="650" spans="1:14" x14ac:dyDescent="0.45">
      <c r="A650" s="5" t="s">
        <v>39</v>
      </c>
      <c r="B650" s="5">
        <v>2043</v>
      </c>
      <c r="C650" s="6">
        <v>3463.9194996926317</v>
      </c>
      <c r="D650" s="7">
        <v>748.51646246446376</v>
      </c>
      <c r="E650" s="7">
        <v>158.75612050792398</v>
      </c>
      <c r="F650" s="7">
        <v>0</v>
      </c>
      <c r="G650" s="8">
        <v>0.13631174151066544</v>
      </c>
      <c r="H650" s="9">
        <v>4371.3283944065297</v>
      </c>
      <c r="I650" s="7">
        <v>0</v>
      </c>
      <c r="J650" s="7">
        <v>0</v>
      </c>
      <c r="K650" s="10">
        <v>0.59918119490651567</v>
      </c>
      <c r="L650" s="7">
        <v>0</v>
      </c>
      <c r="M650" s="11">
        <v>4370.7292132116236</v>
      </c>
      <c r="N650" s="18">
        <v>32.824176391219297</v>
      </c>
    </row>
    <row r="651" spans="1:14" x14ac:dyDescent="0.45">
      <c r="A651" s="19" t="s">
        <v>39</v>
      </c>
      <c r="B651" s="19">
        <v>2044</v>
      </c>
      <c r="C651" s="12">
        <v>3496.8318415038971</v>
      </c>
      <c r="D651" s="13">
        <v>746.63874345569661</v>
      </c>
      <c r="E651" s="13">
        <v>159.24012006529165</v>
      </c>
      <c r="F651" s="13">
        <v>0</v>
      </c>
      <c r="G651" s="14">
        <v>0.12969100588259694</v>
      </c>
      <c r="H651" s="15">
        <v>4402.8403960307678</v>
      </c>
      <c r="I651" s="13">
        <v>0</v>
      </c>
      <c r="J651" s="13">
        <v>0</v>
      </c>
      <c r="K651" s="16">
        <v>0.49596159288778391</v>
      </c>
      <c r="L651" s="13">
        <v>0</v>
      </c>
      <c r="M651" s="17">
        <v>4402.3444344378804</v>
      </c>
      <c r="N651" s="18">
        <v>33.152186447019247</v>
      </c>
    </row>
    <row r="652" spans="1:14" x14ac:dyDescent="0.45">
      <c r="A652" s="5" t="s">
        <v>39</v>
      </c>
      <c r="B652" s="5">
        <v>2045</v>
      </c>
      <c r="C652" s="6">
        <v>3545.3865360159261</v>
      </c>
      <c r="D652" s="7">
        <v>747.22781470940231</v>
      </c>
      <c r="E652" s="7">
        <v>160.138848350491</v>
      </c>
      <c r="F652" s="7">
        <v>0</v>
      </c>
      <c r="G652" s="8">
        <v>0.12406888887385471</v>
      </c>
      <c r="H652" s="9">
        <v>4452.8772679646927</v>
      </c>
      <c r="I652" s="7">
        <v>0</v>
      </c>
      <c r="J652" s="7">
        <v>0</v>
      </c>
      <c r="K652" s="10">
        <v>0.41277592517109868</v>
      </c>
      <c r="L652" s="7">
        <v>0</v>
      </c>
      <c r="M652" s="11">
        <v>4452.4644920395212</v>
      </c>
      <c r="N652" s="18">
        <v>33.438008335216807</v>
      </c>
    </row>
    <row r="653" spans="1:14" x14ac:dyDescent="0.45">
      <c r="A653" s="19" t="s">
        <v>39</v>
      </c>
      <c r="B653" s="19">
        <v>2046</v>
      </c>
      <c r="C653" s="12">
        <v>3554.0912243134126</v>
      </c>
      <c r="D653" s="13">
        <v>749.96498270754068</v>
      </c>
      <c r="E653" s="13">
        <v>160.70607232511344</v>
      </c>
      <c r="F653" s="13">
        <v>0</v>
      </c>
      <c r="G653" s="14">
        <v>0.11836620019403363</v>
      </c>
      <c r="H653" s="15">
        <v>4464.8806455462609</v>
      </c>
      <c r="I653" s="13">
        <v>0</v>
      </c>
      <c r="J653" s="13">
        <v>0</v>
      </c>
      <c r="K653" s="16">
        <v>0.34260401789201184</v>
      </c>
      <c r="L653" s="13">
        <v>0</v>
      </c>
      <c r="M653" s="17">
        <v>4464.5380415283689</v>
      </c>
      <c r="N653" s="18">
        <v>33.528680691878051</v>
      </c>
    </row>
    <row r="654" spans="1:14" x14ac:dyDescent="0.45">
      <c r="A654" s="5" t="s">
        <v>39</v>
      </c>
      <c r="B654" s="5">
        <v>2047</v>
      </c>
      <c r="C654" s="6">
        <v>3577.952950032955</v>
      </c>
      <c r="D654" s="7">
        <v>752.91383606651527</v>
      </c>
      <c r="E654" s="7">
        <v>161.1648917389895</v>
      </c>
      <c r="F654" s="7">
        <v>0</v>
      </c>
      <c r="G654" s="8">
        <v>0.11292562926568224</v>
      </c>
      <c r="H654" s="9">
        <v>4492.1446034677256</v>
      </c>
      <c r="I654" s="7">
        <v>0</v>
      </c>
      <c r="J654" s="7">
        <v>0</v>
      </c>
      <c r="K654" s="10">
        <v>0.2843613348503698</v>
      </c>
      <c r="L654" s="7">
        <v>0</v>
      </c>
      <c r="M654" s="11">
        <v>4491.8602421328751</v>
      </c>
      <c r="N654" s="18">
        <v>33.733870418417894</v>
      </c>
    </row>
    <row r="655" spans="1:14" x14ac:dyDescent="0.45">
      <c r="A655" s="19" t="s">
        <v>39</v>
      </c>
      <c r="B655" s="19">
        <v>2048</v>
      </c>
      <c r="C655" s="12">
        <v>3600.0343017545847</v>
      </c>
      <c r="D655" s="13">
        <v>754.01208937623528</v>
      </c>
      <c r="E655" s="13">
        <v>161.3592610409799</v>
      </c>
      <c r="F655" s="13">
        <v>0</v>
      </c>
      <c r="G655" s="14">
        <v>0.107440769863876</v>
      </c>
      <c r="H655" s="15">
        <v>4515.5130929416637</v>
      </c>
      <c r="I655" s="13">
        <v>0</v>
      </c>
      <c r="J655" s="13">
        <v>0</v>
      </c>
      <c r="K655" s="16">
        <v>0.23537504478939764</v>
      </c>
      <c r="L655" s="13">
        <v>0</v>
      </c>
      <c r="M655" s="17">
        <v>4515.2777178968745</v>
      </c>
      <c r="N655" s="18">
        <v>34.002639046779244</v>
      </c>
    </row>
    <row r="656" spans="1:14" x14ac:dyDescent="0.45">
      <c r="A656" s="5" t="s">
        <v>39</v>
      </c>
      <c r="B656" s="5">
        <v>2049</v>
      </c>
      <c r="C656" s="6">
        <v>3620.722145134634</v>
      </c>
      <c r="D656" s="7">
        <v>759.46163516837669</v>
      </c>
      <c r="E656" s="7">
        <v>161.80465283069088</v>
      </c>
      <c r="F656" s="7">
        <v>0</v>
      </c>
      <c r="G656" s="8">
        <v>0.10278320262879055</v>
      </c>
      <c r="H656" s="9">
        <v>4542.09121633633</v>
      </c>
      <c r="I656" s="7">
        <v>0</v>
      </c>
      <c r="J656" s="7">
        <v>0</v>
      </c>
      <c r="K656" s="10">
        <v>0.19589652357841975</v>
      </c>
      <c r="L656" s="7">
        <v>0</v>
      </c>
      <c r="M656" s="11">
        <v>4541.8953198127519</v>
      </c>
      <c r="N656" s="18">
        <v>34.109633851793767</v>
      </c>
    </row>
    <row r="657" spans="1:14" x14ac:dyDescent="0.45">
      <c r="A657" s="19" t="s">
        <v>39</v>
      </c>
      <c r="B657" s="19">
        <v>2050</v>
      </c>
      <c r="C657" s="12">
        <v>3639.3846957735009</v>
      </c>
      <c r="D657" s="13">
        <v>762.69220899876461</v>
      </c>
      <c r="E657" s="13">
        <v>162.04285732183141</v>
      </c>
      <c r="F657" s="13">
        <v>0</v>
      </c>
      <c r="G657" s="14">
        <v>9.8058886876249959E-2</v>
      </c>
      <c r="H657" s="15">
        <v>4564.2178209809726</v>
      </c>
      <c r="I657" s="13">
        <v>0</v>
      </c>
      <c r="J657" s="13">
        <v>0</v>
      </c>
      <c r="K657" s="16">
        <v>0.16259411457008835</v>
      </c>
      <c r="L657" s="13">
        <v>0</v>
      </c>
      <c r="M657" s="17">
        <v>4564.0552268664023</v>
      </c>
      <c r="N657" s="18">
        <v>34.27605475376668</v>
      </c>
    </row>
    <row r="658" spans="1:14" x14ac:dyDescent="0.45">
      <c r="A658" s="5" t="s">
        <v>40</v>
      </c>
      <c r="B658" s="5">
        <v>2010</v>
      </c>
      <c r="C658" s="6" cm="1">
        <f t="array" ref="C658:M698">'[17]Master Reference'!$B$6:$L$46</f>
        <v>2728</v>
      </c>
      <c r="D658" s="7">
        <v>478</v>
      </c>
      <c r="E658" s="7">
        <v>0</v>
      </c>
      <c r="F658" s="7">
        <v>181</v>
      </c>
      <c r="G658" s="8">
        <v>0</v>
      </c>
      <c r="H658" s="9">
        <v>3387</v>
      </c>
      <c r="I658" s="7">
        <v>0</v>
      </c>
      <c r="J658" s="7">
        <v>0</v>
      </c>
      <c r="K658" s="10">
        <v>2534</v>
      </c>
      <c r="L658" s="7">
        <v>853</v>
      </c>
      <c r="M658" s="11">
        <v>0</v>
      </c>
      <c r="N658" s="18" cm="1">
        <f t="array" ref="N658:N698">'[17]Master Reference'!$P$6:$P$46</f>
        <v>0</v>
      </c>
    </row>
    <row r="659" spans="1:14" x14ac:dyDescent="0.45">
      <c r="A659" s="19" t="s">
        <v>40</v>
      </c>
      <c r="B659" s="19">
        <v>2011</v>
      </c>
      <c r="C659" s="12">
        <v>2476</v>
      </c>
      <c r="D659" s="13">
        <v>569</v>
      </c>
      <c r="E659" s="13">
        <v>0</v>
      </c>
      <c r="F659" s="13">
        <v>231</v>
      </c>
      <c r="G659" s="14">
        <v>0</v>
      </c>
      <c r="H659" s="15">
        <v>3276</v>
      </c>
      <c r="I659" s="13">
        <v>0</v>
      </c>
      <c r="J659" s="13">
        <v>0</v>
      </c>
      <c r="K659" s="16">
        <v>2348</v>
      </c>
      <c r="L659" s="13">
        <v>830</v>
      </c>
      <c r="M659" s="17">
        <v>98</v>
      </c>
      <c r="N659" s="18">
        <v>0.70813761600000014</v>
      </c>
    </row>
    <row r="660" spans="1:14" x14ac:dyDescent="0.45">
      <c r="A660" s="5" t="s">
        <v>40</v>
      </c>
      <c r="B660" s="5">
        <v>2012</v>
      </c>
      <c r="C660" s="6">
        <v>2670</v>
      </c>
      <c r="D660" s="7">
        <v>628</v>
      </c>
      <c r="E660" s="7">
        <v>0</v>
      </c>
      <c r="F660" s="7">
        <v>278</v>
      </c>
      <c r="G660" s="8">
        <v>0</v>
      </c>
      <c r="H660" s="9">
        <v>3576</v>
      </c>
      <c r="I660" s="7">
        <v>0</v>
      </c>
      <c r="J660" s="7">
        <v>0</v>
      </c>
      <c r="K660" s="10">
        <v>2626</v>
      </c>
      <c r="L660" s="7">
        <v>820</v>
      </c>
      <c r="M660" s="11">
        <v>130</v>
      </c>
      <c r="N660" s="18">
        <v>0.97323978899999997</v>
      </c>
    </row>
    <row r="661" spans="1:14" x14ac:dyDescent="0.45">
      <c r="A661" s="19" t="s">
        <v>40</v>
      </c>
      <c r="B661" s="19">
        <v>2013</v>
      </c>
      <c r="C661" s="12">
        <v>2695</v>
      </c>
      <c r="D661" s="13">
        <v>635</v>
      </c>
      <c r="E661" s="13">
        <v>0</v>
      </c>
      <c r="F661" s="13">
        <v>307</v>
      </c>
      <c r="G661" s="14">
        <v>0</v>
      </c>
      <c r="H661" s="15">
        <v>3637</v>
      </c>
      <c r="I661" s="13">
        <v>0</v>
      </c>
      <c r="J661" s="13">
        <v>0</v>
      </c>
      <c r="K661" s="16">
        <v>2624</v>
      </c>
      <c r="L661" s="13">
        <v>822</v>
      </c>
      <c r="M661" s="17">
        <v>191</v>
      </c>
      <c r="N661" s="18">
        <v>1.4094632130000002</v>
      </c>
    </row>
    <row r="662" spans="1:14" x14ac:dyDescent="0.45">
      <c r="A662" s="5" t="s">
        <v>40</v>
      </c>
      <c r="B662" s="5">
        <v>2014</v>
      </c>
      <c r="C662" s="6">
        <v>2740</v>
      </c>
      <c r="D662" s="7">
        <v>653</v>
      </c>
      <c r="E662" s="7">
        <v>0</v>
      </c>
      <c r="F662" s="7">
        <v>317</v>
      </c>
      <c r="G662" s="8">
        <v>0</v>
      </c>
      <c r="H662" s="9">
        <v>3710</v>
      </c>
      <c r="I662" s="7">
        <v>0</v>
      </c>
      <c r="J662" s="7">
        <v>0</v>
      </c>
      <c r="K662" s="10">
        <v>2685</v>
      </c>
      <c r="L662" s="7">
        <v>843</v>
      </c>
      <c r="M662" s="11">
        <v>182</v>
      </c>
      <c r="N662" s="18">
        <v>1.3429480709999999</v>
      </c>
    </row>
    <row r="663" spans="1:14" x14ac:dyDescent="0.45">
      <c r="A663" s="19" t="s">
        <v>40</v>
      </c>
      <c r="B663" s="19">
        <v>2015</v>
      </c>
      <c r="C663" s="12">
        <v>2859</v>
      </c>
      <c r="D663" s="13">
        <v>651</v>
      </c>
      <c r="E663" s="13">
        <v>0</v>
      </c>
      <c r="F663" s="13">
        <v>304</v>
      </c>
      <c r="G663" s="14">
        <v>0</v>
      </c>
      <c r="H663" s="15">
        <v>3814</v>
      </c>
      <c r="I663" s="13">
        <v>0</v>
      </c>
      <c r="J663" s="13">
        <v>0</v>
      </c>
      <c r="K663" s="16">
        <v>2552</v>
      </c>
      <c r="L663" s="13">
        <v>923</v>
      </c>
      <c r="M663" s="17">
        <v>339</v>
      </c>
      <c r="N663" s="18">
        <v>2.6215956940000003</v>
      </c>
    </row>
    <row r="664" spans="1:14" x14ac:dyDescent="0.45">
      <c r="A664" s="5" t="s">
        <v>40</v>
      </c>
      <c r="B664" s="5">
        <v>2016</v>
      </c>
      <c r="C664" s="6">
        <v>2793</v>
      </c>
      <c r="D664" s="7">
        <v>694</v>
      </c>
      <c r="E664" s="7">
        <v>0</v>
      </c>
      <c r="F664" s="7">
        <v>278</v>
      </c>
      <c r="G664" s="8">
        <v>0</v>
      </c>
      <c r="H664" s="9">
        <v>3765</v>
      </c>
      <c r="I664" s="7">
        <v>0</v>
      </c>
      <c r="J664" s="7">
        <v>0</v>
      </c>
      <c r="K664" s="10">
        <v>2516</v>
      </c>
      <c r="L664" s="7">
        <v>859</v>
      </c>
      <c r="M664" s="11">
        <v>390</v>
      </c>
      <c r="N664" s="18">
        <v>2.9</v>
      </c>
    </row>
    <row r="665" spans="1:14" x14ac:dyDescent="0.45">
      <c r="A665" s="19" t="s">
        <v>40</v>
      </c>
      <c r="B665" s="19">
        <v>2017</v>
      </c>
      <c r="C665" s="12">
        <v>2719</v>
      </c>
      <c r="D665" s="13">
        <v>724</v>
      </c>
      <c r="E665" s="13">
        <v>0</v>
      </c>
      <c r="F665" s="13">
        <v>243</v>
      </c>
      <c r="G665" s="14">
        <v>0</v>
      </c>
      <c r="H665" s="15">
        <v>3686</v>
      </c>
      <c r="I665" s="13">
        <v>0</v>
      </c>
      <c r="J665" s="13">
        <v>0</v>
      </c>
      <c r="K665" s="16">
        <v>2327</v>
      </c>
      <c r="L665" s="13">
        <v>848</v>
      </c>
      <c r="M665" s="17">
        <v>511</v>
      </c>
      <c r="N665" s="18">
        <v>3.820811</v>
      </c>
    </row>
    <row r="666" spans="1:14" x14ac:dyDescent="0.45">
      <c r="A666" s="5" t="s">
        <v>40</v>
      </c>
      <c r="B666" s="5">
        <v>2018</v>
      </c>
      <c r="C666" s="6">
        <v>2681</v>
      </c>
      <c r="D666" s="7">
        <v>762</v>
      </c>
      <c r="E666" s="7">
        <v>0</v>
      </c>
      <c r="F666" s="7">
        <v>220</v>
      </c>
      <c r="G666" s="8">
        <v>0</v>
      </c>
      <c r="H666" s="9">
        <v>3663</v>
      </c>
      <c r="I666" s="7">
        <v>0</v>
      </c>
      <c r="J666" s="7">
        <v>0</v>
      </c>
      <c r="K666" s="10">
        <v>2279</v>
      </c>
      <c r="L666" s="7">
        <v>805</v>
      </c>
      <c r="M666" s="11">
        <v>579</v>
      </c>
      <c r="N666" s="18">
        <v>4.441675</v>
      </c>
    </row>
    <row r="667" spans="1:14" x14ac:dyDescent="0.45">
      <c r="A667" s="19" t="s">
        <v>40</v>
      </c>
      <c r="B667" s="19">
        <v>2019</v>
      </c>
      <c r="C667" s="12">
        <v>2794</v>
      </c>
      <c r="D667" s="13">
        <v>759</v>
      </c>
      <c r="E667" s="13">
        <v>0</v>
      </c>
      <c r="F667" s="13">
        <v>194</v>
      </c>
      <c r="G667" s="14">
        <v>0</v>
      </c>
      <c r="H667" s="15">
        <v>3747</v>
      </c>
      <c r="I667" s="13">
        <v>0</v>
      </c>
      <c r="J667" s="13">
        <v>0</v>
      </c>
      <c r="K667" s="16">
        <v>2354</v>
      </c>
      <c r="L667" s="13">
        <v>736</v>
      </c>
      <c r="M667" s="17">
        <v>657</v>
      </c>
      <c r="N667" s="18">
        <v>5.0934710000000001</v>
      </c>
    </row>
    <row r="668" spans="1:14" x14ac:dyDescent="0.45">
      <c r="A668" s="5" t="s">
        <v>40</v>
      </c>
      <c r="B668" s="5">
        <v>2020</v>
      </c>
      <c r="C668" s="6">
        <v>2598</v>
      </c>
      <c r="D668" s="7">
        <v>722</v>
      </c>
      <c r="E668" s="7">
        <v>0</v>
      </c>
      <c r="F668" s="7">
        <v>139</v>
      </c>
      <c r="G668" s="8">
        <v>0</v>
      </c>
      <c r="H668" s="9">
        <v>3459</v>
      </c>
      <c r="I668" s="7">
        <v>0</v>
      </c>
      <c r="J668" s="7">
        <v>0</v>
      </c>
      <c r="K668" s="10">
        <v>2022</v>
      </c>
      <c r="L668" s="7">
        <v>694</v>
      </c>
      <c r="M668" s="11">
        <v>743</v>
      </c>
      <c r="N668" s="18">
        <v>5.6137649999999999</v>
      </c>
    </row>
    <row r="669" spans="1:14" x14ac:dyDescent="0.45">
      <c r="A669" s="19" t="s">
        <v>40</v>
      </c>
      <c r="B669" s="19">
        <v>2021</v>
      </c>
      <c r="C669" s="12">
        <v>2603</v>
      </c>
      <c r="D669" s="13">
        <v>770</v>
      </c>
      <c r="E669" s="13">
        <v>0</v>
      </c>
      <c r="F669" s="13">
        <v>112</v>
      </c>
      <c r="G669" s="14">
        <v>0</v>
      </c>
      <c r="H669" s="15">
        <v>3485</v>
      </c>
      <c r="I669" s="13">
        <v>0</v>
      </c>
      <c r="J669" s="13">
        <v>0</v>
      </c>
      <c r="K669" s="16">
        <v>1963</v>
      </c>
      <c r="L669" s="13">
        <v>693</v>
      </c>
      <c r="M669" s="17">
        <v>829</v>
      </c>
      <c r="N669" s="18">
        <v>6.63</v>
      </c>
    </row>
    <row r="670" spans="1:14" x14ac:dyDescent="0.45">
      <c r="A670" s="5" t="s">
        <v>40</v>
      </c>
      <c r="B670" s="5">
        <v>2022</v>
      </c>
      <c r="C670" s="6">
        <v>2437</v>
      </c>
      <c r="D670" s="7">
        <v>804</v>
      </c>
      <c r="E670" s="7">
        <v>0</v>
      </c>
      <c r="F670" s="7">
        <v>122</v>
      </c>
      <c r="G670" s="8">
        <v>0</v>
      </c>
      <c r="H670" s="9">
        <v>3363</v>
      </c>
      <c r="I670" s="7">
        <v>0</v>
      </c>
      <c r="J670" s="7">
        <v>0</v>
      </c>
      <c r="K670" s="10">
        <v>1737</v>
      </c>
      <c r="L670" s="7">
        <v>684</v>
      </c>
      <c r="M670" s="11">
        <v>942</v>
      </c>
      <c r="N670" s="18">
        <v>8.1300000000000008</v>
      </c>
    </row>
    <row r="671" spans="1:14" x14ac:dyDescent="0.45">
      <c r="A671" s="19" t="s">
        <v>40</v>
      </c>
      <c r="B671" s="19">
        <v>2023</v>
      </c>
      <c r="C671" s="12">
        <v>2731</v>
      </c>
      <c r="D671" s="13">
        <v>777</v>
      </c>
      <c r="E671" s="13">
        <v>0</v>
      </c>
      <c r="F671" s="13">
        <v>119</v>
      </c>
      <c r="G671" s="14">
        <v>0</v>
      </c>
      <c r="H671" s="15">
        <v>3627</v>
      </c>
      <c r="I671" s="13">
        <v>0</v>
      </c>
      <c r="J671" s="13">
        <v>0</v>
      </c>
      <c r="K671" s="16">
        <v>1616</v>
      </c>
      <c r="L671" s="13">
        <v>556</v>
      </c>
      <c r="M671" s="17">
        <v>1455</v>
      </c>
      <c r="N671" s="18">
        <v>11.95</v>
      </c>
    </row>
    <row r="672" spans="1:14" x14ac:dyDescent="0.45">
      <c r="A672" s="5" t="s">
        <v>40</v>
      </c>
      <c r="B672" s="5">
        <v>2024</v>
      </c>
      <c r="C672" s="6">
        <v>2886</v>
      </c>
      <c r="D672" s="7">
        <v>777</v>
      </c>
      <c r="E672" s="7">
        <v>0</v>
      </c>
      <c r="F672" s="7">
        <v>99</v>
      </c>
      <c r="G672" s="8">
        <v>0</v>
      </c>
      <c r="H672" s="9">
        <v>3762</v>
      </c>
      <c r="I672" s="7">
        <v>0</v>
      </c>
      <c r="J672" s="7">
        <v>0</v>
      </c>
      <c r="K672" s="10">
        <v>1744.947606483227</v>
      </c>
      <c r="L672" s="7">
        <v>529</v>
      </c>
      <c r="M672" s="11">
        <v>1488.052393516773</v>
      </c>
      <c r="N672" s="18">
        <v>12.221461238849097</v>
      </c>
    </row>
    <row r="673" spans="1:14" x14ac:dyDescent="0.45">
      <c r="A673" s="19" t="s">
        <v>40</v>
      </c>
      <c r="B673" s="19">
        <v>2025</v>
      </c>
      <c r="C673" s="12">
        <v>2799.2538206355407</v>
      </c>
      <c r="D673" s="13">
        <v>770</v>
      </c>
      <c r="E673" s="13">
        <v>0</v>
      </c>
      <c r="F673" s="13">
        <v>89.100000000000009</v>
      </c>
      <c r="G673" s="14">
        <v>0</v>
      </c>
      <c r="H673" s="15">
        <v>3658.3538206355406</v>
      </c>
      <c r="I673" s="13">
        <v>0</v>
      </c>
      <c r="J673" s="13">
        <v>0</v>
      </c>
      <c r="K673" s="16">
        <v>1768.9905767056161</v>
      </c>
      <c r="L673" s="13">
        <v>468</v>
      </c>
      <c r="M673" s="17">
        <v>1421.3632439299245</v>
      </c>
      <c r="N673" s="18">
        <v>11.67373935736261</v>
      </c>
    </row>
    <row r="674" spans="1:14" x14ac:dyDescent="0.45">
      <c r="A674" s="5" t="s">
        <v>40</v>
      </c>
      <c r="B674" s="5">
        <v>2026</v>
      </c>
      <c r="C674" s="6">
        <v>2812.9158202076424</v>
      </c>
      <c r="D674" s="7">
        <v>791.56000000000006</v>
      </c>
      <c r="E674" s="7">
        <v>0</v>
      </c>
      <c r="F674" s="7">
        <v>84.64500000000001</v>
      </c>
      <c r="G674" s="8">
        <v>0</v>
      </c>
      <c r="H674" s="9">
        <v>3689.1208202076423</v>
      </c>
      <c r="I674" s="7">
        <v>0</v>
      </c>
      <c r="J674" s="7">
        <v>0</v>
      </c>
      <c r="K674" s="10">
        <v>1745.5881643422535</v>
      </c>
      <c r="L674" s="7">
        <v>468</v>
      </c>
      <c r="M674" s="11">
        <v>1475.5326558653887</v>
      </c>
      <c r="N674" s="18">
        <v>12.118635902124669</v>
      </c>
    </row>
    <row r="675" spans="1:14" x14ac:dyDescent="0.45">
      <c r="A675" s="19" t="s">
        <v>40</v>
      </c>
      <c r="B675" s="19">
        <v>2027</v>
      </c>
      <c r="C675" s="12">
        <v>2852.2497827787629</v>
      </c>
      <c r="D675" s="13">
        <v>820.84771999999998</v>
      </c>
      <c r="E675" s="13">
        <v>0</v>
      </c>
      <c r="F675" s="13">
        <v>80.412750000000003</v>
      </c>
      <c r="G675" s="14">
        <v>0</v>
      </c>
      <c r="H675" s="15">
        <v>3753.5102527787626</v>
      </c>
      <c r="I675" s="13">
        <v>0</v>
      </c>
      <c r="J675" s="13">
        <v>0</v>
      </c>
      <c r="K675" s="16">
        <v>1748.1832076894084</v>
      </c>
      <c r="L675" s="13">
        <v>406</v>
      </c>
      <c r="M675" s="17">
        <v>1599.3270450893542</v>
      </c>
      <c r="N675" s="18">
        <v>13.135366452795726</v>
      </c>
    </row>
    <row r="676" spans="1:14" x14ac:dyDescent="0.45">
      <c r="A676" s="5" t="s">
        <v>40</v>
      </c>
      <c r="B676" s="5">
        <v>2028</v>
      </c>
      <c r="C676" s="6">
        <v>2897.0411082979072</v>
      </c>
      <c r="D676" s="7">
        <v>852.03993335999996</v>
      </c>
      <c r="E676" s="7">
        <v>0</v>
      </c>
      <c r="F676" s="7">
        <v>76.392112499999996</v>
      </c>
      <c r="G676" s="8">
        <v>0</v>
      </c>
      <c r="H676" s="9">
        <v>3825.4731541579072</v>
      </c>
      <c r="I676" s="7">
        <v>0</v>
      </c>
      <c r="J676" s="7">
        <v>0</v>
      </c>
      <c r="K676" s="10">
        <v>1571.6105682246512</v>
      </c>
      <c r="L676" s="7">
        <v>401</v>
      </c>
      <c r="M676" s="11">
        <v>1852.862585933256</v>
      </c>
      <c r="N676" s="18">
        <v>15.217668661101312</v>
      </c>
    </row>
    <row r="677" spans="1:14" x14ac:dyDescent="0.45">
      <c r="A677" s="19" t="s">
        <v>40</v>
      </c>
      <c r="B677" s="19">
        <v>2029</v>
      </c>
      <c r="C677" s="12">
        <v>2947.6724921922892</v>
      </c>
      <c r="D677" s="13">
        <v>885.26949076104006</v>
      </c>
      <c r="E677" s="13">
        <v>0</v>
      </c>
      <c r="F677" s="13">
        <v>68.752901249999994</v>
      </c>
      <c r="G677" s="14">
        <v>0</v>
      </c>
      <c r="H677" s="15">
        <v>3901.6948842033289</v>
      </c>
      <c r="I677" s="13">
        <v>0</v>
      </c>
      <c r="J677" s="13">
        <v>0</v>
      </c>
      <c r="K677" s="16">
        <v>1559.4045818413115</v>
      </c>
      <c r="L677" s="13">
        <v>375.90637794405529</v>
      </c>
      <c r="M677" s="17">
        <v>1966.3839244179621</v>
      </c>
      <c r="N677" s="18">
        <v>16.150026045906973</v>
      </c>
    </row>
    <row r="678" spans="1:14" x14ac:dyDescent="0.45">
      <c r="A678" s="5" t="s">
        <v>40</v>
      </c>
      <c r="B678" s="5">
        <v>2030</v>
      </c>
      <c r="C678" s="6">
        <v>3018.4629986473024</v>
      </c>
      <c r="D678" s="7">
        <v>913.59811446539334</v>
      </c>
      <c r="E678" s="7">
        <v>2.2236655807475771</v>
      </c>
      <c r="F678" s="7">
        <v>60.502553099999993</v>
      </c>
      <c r="G678" s="8">
        <v>0</v>
      </c>
      <c r="H678" s="9">
        <v>3994.7873317934432</v>
      </c>
      <c r="I678" s="7">
        <v>0</v>
      </c>
      <c r="J678" s="7">
        <v>0</v>
      </c>
      <c r="K678" s="10">
        <v>1548.718570615812</v>
      </c>
      <c r="L678" s="7">
        <v>360.57119618755939</v>
      </c>
      <c r="M678" s="11">
        <v>2085.4975649900716</v>
      </c>
      <c r="N678" s="18">
        <v>17.128313334454539</v>
      </c>
    </row>
    <row r="679" spans="1:14" x14ac:dyDescent="0.45">
      <c r="A679" s="19" t="s">
        <v>40</v>
      </c>
      <c r="B679" s="19">
        <v>2031</v>
      </c>
      <c r="C679" s="12">
        <v>3131.6295784559934</v>
      </c>
      <c r="D679" s="13">
        <v>941.51995683874202</v>
      </c>
      <c r="E679" s="13">
        <v>3.3343097742768735</v>
      </c>
      <c r="F679" s="13">
        <v>51.42717013499999</v>
      </c>
      <c r="G679" s="14">
        <v>0</v>
      </c>
      <c r="H679" s="15">
        <v>4127.9110152040121</v>
      </c>
      <c r="I679" s="13">
        <v>0</v>
      </c>
      <c r="J679" s="13">
        <v>0</v>
      </c>
      <c r="K679" s="16">
        <v>1536.1552391449541</v>
      </c>
      <c r="L679" s="13">
        <v>346.79398700292217</v>
      </c>
      <c r="M679" s="17">
        <v>2244.9617890561358</v>
      </c>
      <c r="N679" s="18">
        <v>18.438002322488536</v>
      </c>
    </row>
    <row r="680" spans="1:14" x14ac:dyDescent="0.45">
      <c r="A680" s="5" t="s">
        <v>40</v>
      </c>
      <c r="B680" s="5">
        <v>2032</v>
      </c>
      <c r="C680" s="6">
        <v>3213.7040652348142</v>
      </c>
      <c r="D680" s="7">
        <v>968.00020562483178</v>
      </c>
      <c r="E680" s="7">
        <v>8.8883231398196809</v>
      </c>
      <c r="F680" s="7">
        <v>41.141736107999996</v>
      </c>
      <c r="G680" s="8">
        <v>0</v>
      </c>
      <c r="H680" s="9">
        <v>4231.7343301074652</v>
      </c>
      <c r="I680" s="7">
        <v>0</v>
      </c>
      <c r="J680" s="7">
        <v>0</v>
      </c>
      <c r="K680" s="10">
        <v>1501.7422001428513</v>
      </c>
      <c r="L680" s="7">
        <v>333.20076871896634</v>
      </c>
      <c r="M680" s="11">
        <v>2396.7913612456477</v>
      </c>
      <c r="N680" s="18">
        <v>19.684987468649819</v>
      </c>
    </row>
    <row r="681" spans="1:14" x14ac:dyDescent="0.45">
      <c r="A681" s="19" t="s">
        <v>40</v>
      </c>
      <c r="B681" s="19">
        <v>2033</v>
      </c>
      <c r="C681" s="12">
        <v>3278.18856418839</v>
      </c>
      <c r="D681" s="13">
        <v>992.86571090681946</v>
      </c>
      <c r="E681" s="13">
        <v>11.10644193529296</v>
      </c>
      <c r="F681" s="13">
        <v>30.856302080999995</v>
      </c>
      <c r="G681" s="14">
        <v>0</v>
      </c>
      <c r="H681" s="15">
        <v>4313.017019111503</v>
      </c>
      <c r="I681" s="13">
        <v>0</v>
      </c>
      <c r="J681" s="13">
        <v>0</v>
      </c>
      <c r="K681" s="16">
        <v>1461.2900196494661</v>
      </c>
      <c r="L681" s="13">
        <v>311.40391120426557</v>
      </c>
      <c r="M681" s="17">
        <v>2540.3230882577714</v>
      </c>
      <c r="N681" s="18">
        <v>20.863821927615369</v>
      </c>
    </row>
    <row r="682" spans="1:14" x14ac:dyDescent="0.45">
      <c r="A682" s="5" t="s">
        <v>40</v>
      </c>
      <c r="B682" s="5">
        <v>2034</v>
      </c>
      <c r="C682" s="6">
        <v>3337.2059183112219</v>
      </c>
      <c r="D682" s="7">
        <v>1015.9498386854031</v>
      </c>
      <c r="E682" s="7">
        <v>13.322975934973579</v>
      </c>
      <c r="F682" s="7">
        <v>15.428151040499998</v>
      </c>
      <c r="G682" s="8">
        <v>0</v>
      </c>
      <c r="H682" s="9">
        <v>4381.9068839720985</v>
      </c>
      <c r="I682" s="7">
        <v>0</v>
      </c>
      <c r="J682" s="7">
        <v>0</v>
      </c>
      <c r="K682" s="10">
        <v>1428.4581790288471</v>
      </c>
      <c r="L682" s="7">
        <v>285.59132777537025</v>
      </c>
      <c r="M682" s="11">
        <v>2667.8573771678812</v>
      </c>
      <c r="N682" s="18">
        <v>21.911268492890841</v>
      </c>
    </row>
    <row r="683" spans="1:14" x14ac:dyDescent="0.45">
      <c r="A683" s="19" t="s">
        <v>40</v>
      </c>
      <c r="B683" s="19">
        <v>2035</v>
      </c>
      <c r="C683" s="12">
        <v>3370.7715393501026</v>
      </c>
      <c r="D683" s="13">
        <v>1036.5228229187824</v>
      </c>
      <c r="E683" s="13">
        <v>13.318221547595607</v>
      </c>
      <c r="F683" s="13">
        <v>0</v>
      </c>
      <c r="G683" s="14">
        <v>0</v>
      </c>
      <c r="H683" s="15">
        <v>4420.6125838164808</v>
      </c>
      <c r="I683" s="13">
        <v>0</v>
      </c>
      <c r="J683" s="13">
        <v>0</v>
      </c>
      <c r="K683" s="16">
        <v>1387.5300993202245</v>
      </c>
      <c r="L683" s="13">
        <v>250.43208221650258</v>
      </c>
      <c r="M683" s="17">
        <v>2782.6504022797535</v>
      </c>
      <c r="N683" s="18">
        <v>22.85407031425639</v>
      </c>
    </row>
    <row r="684" spans="1:14" x14ac:dyDescent="0.45">
      <c r="A684" s="5" t="s">
        <v>40</v>
      </c>
      <c r="B684" s="5">
        <v>2036</v>
      </c>
      <c r="C684" s="6">
        <v>3405.1071726125742</v>
      </c>
      <c r="D684" s="7">
        <v>1055.3875382959043</v>
      </c>
      <c r="E684" s="7">
        <v>16.641833950272048</v>
      </c>
      <c r="F684" s="7">
        <v>0</v>
      </c>
      <c r="G684" s="8">
        <v>0</v>
      </c>
      <c r="H684" s="9">
        <v>4477.1365448587512</v>
      </c>
      <c r="I684" s="7">
        <v>0</v>
      </c>
      <c r="J684" s="7">
        <v>0</v>
      </c>
      <c r="K684" s="10">
        <v>1357.714940000651</v>
      </c>
      <c r="L684" s="7">
        <v>219.69372455595126</v>
      </c>
      <c r="M684" s="11">
        <v>2899.7278803021491</v>
      </c>
      <c r="N684" s="18">
        <v>23.815634480832077</v>
      </c>
    </row>
    <row r="685" spans="1:14" x14ac:dyDescent="0.45">
      <c r="A685" s="19" t="s">
        <v>40</v>
      </c>
      <c r="B685" s="19">
        <v>2037</v>
      </c>
      <c r="C685" s="12">
        <v>3437.7648245456658</v>
      </c>
      <c r="D685" s="13">
        <v>1073.8568202160825</v>
      </c>
      <c r="E685" s="13">
        <v>17.473925647785652</v>
      </c>
      <c r="F685" s="13">
        <v>0</v>
      </c>
      <c r="G685" s="14">
        <v>0</v>
      </c>
      <c r="H685" s="15">
        <v>4529.095570409534</v>
      </c>
      <c r="I685" s="13">
        <v>0</v>
      </c>
      <c r="J685" s="13">
        <v>0</v>
      </c>
      <c r="K685" s="16">
        <v>1300.1035859235349</v>
      </c>
      <c r="L685" s="13">
        <v>194.52756956467368</v>
      </c>
      <c r="M685" s="17">
        <v>3034.4644149213254</v>
      </c>
      <c r="N685" s="18">
        <v>24.922233510865862</v>
      </c>
    </row>
    <row r="686" spans="1:14" x14ac:dyDescent="0.45">
      <c r="A686" s="5" t="s">
        <v>40</v>
      </c>
      <c r="B686" s="5">
        <v>2038</v>
      </c>
      <c r="C686" s="6">
        <v>3468.6325547360639</v>
      </c>
      <c r="D686" s="7">
        <v>1091.8976147957126</v>
      </c>
      <c r="E686" s="7">
        <v>18.347621930174935</v>
      </c>
      <c r="F686" s="7">
        <v>0</v>
      </c>
      <c r="G686" s="8">
        <v>0</v>
      </c>
      <c r="H686" s="9">
        <v>4578.8777914619513</v>
      </c>
      <c r="I686" s="7">
        <v>0</v>
      </c>
      <c r="J686" s="7">
        <v>0</v>
      </c>
      <c r="K686" s="10">
        <v>1143.8948332628624</v>
      </c>
      <c r="L686" s="7">
        <v>171.36175880098381</v>
      </c>
      <c r="M686" s="11">
        <v>3263.6211993981051</v>
      </c>
      <c r="N686" s="18">
        <v>26.804311568939756</v>
      </c>
    </row>
    <row r="687" spans="1:14" x14ac:dyDescent="0.45">
      <c r="A687" s="19" t="s">
        <v>40</v>
      </c>
      <c r="B687" s="19">
        <v>2039</v>
      </c>
      <c r="C687" s="12">
        <v>3497.6020114676808</v>
      </c>
      <c r="D687" s="13">
        <v>1109.4771663939237</v>
      </c>
      <c r="E687" s="13">
        <v>19.265003026683683</v>
      </c>
      <c r="F687" s="13">
        <v>0</v>
      </c>
      <c r="G687" s="14">
        <v>0</v>
      </c>
      <c r="H687" s="15">
        <v>4626.3441808882881</v>
      </c>
      <c r="I687" s="13">
        <v>0</v>
      </c>
      <c r="J687" s="13">
        <v>0</v>
      </c>
      <c r="K687" s="16">
        <v>1077.9993429346064</v>
      </c>
      <c r="L687" s="13">
        <v>152.13131354024534</v>
      </c>
      <c r="M687" s="17">
        <v>3396.2135244134365</v>
      </c>
      <c r="N687" s="18">
        <v>27.893300080234059</v>
      </c>
    </row>
    <row r="688" spans="1:14" x14ac:dyDescent="0.45">
      <c r="A688" s="5" t="s">
        <v>40</v>
      </c>
      <c r="B688" s="5">
        <v>2040</v>
      </c>
      <c r="C688" s="6">
        <v>3549.1615966379936</v>
      </c>
      <c r="D688" s="7">
        <v>1127.3397487728657</v>
      </c>
      <c r="E688" s="7">
        <v>20.074133153804397</v>
      </c>
      <c r="F688" s="7">
        <v>0</v>
      </c>
      <c r="G688" s="8">
        <v>0</v>
      </c>
      <c r="H688" s="9">
        <v>4696.5754785646641</v>
      </c>
      <c r="I688" s="7">
        <v>0</v>
      </c>
      <c r="J688" s="7">
        <v>0</v>
      </c>
      <c r="K688" s="10">
        <v>1036.2219611497021</v>
      </c>
      <c r="L688" s="7">
        <v>135.06189960647202</v>
      </c>
      <c r="M688" s="11">
        <v>3525.2916178084897</v>
      </c>
      <c r="N688" s="18">
        <v>28.953426001932264</v>
      </c>
    </row>
    <row r="689" spans="1:14" x14ac:dyDescent="0.45">
      <c r="A689" s="19" t="s">
        <v>40</v>
      </c>
      <c r="B689" s="19">
        <v>2041</v>
      </c>
      <c r="C689" s="12">
        <v>3538.3938333652218</v>
      </c>
      <c r="D689" s="13">
        <v>1144.1934780170202</v>
      </c>
      <c r="E689" s="13">
        <v>20.917246746264183</v>
      </c>
      <c r="F689" s="13">
        <v>0</v>
      </c>
      <c r="G689" s="14">
        <v>0</v>
      </c>
      <c r="H689" s="15">
        <v>4703.5045581285058</v>
      </c>
      <c r="I689" s="13">
        <v>0</v>
      </c>
      <c r="J689" s="13">
        <v>0</v>
      </c>
      <c r="K689" s="16">
        <v>1066.6984620368075</v>
      </c>
      <c r="L689" s="13">
        <v>122.90632845481748</v>
      </c>
      <c r="M689" s="17">
        <v>3513.8997676368808</v>
      </c>
      <c r="N689" s="18">
        <v>28.859864070969568</v>
      </c>
    </row>
    <row r="690" spans="1:14" x14ac:dyDescent="0.45">
      <c r="A690" s="5" t="s">
        <v>40</v>
      </c>
      <c r="B690" s="5">
        <v>2042</v>
      </c>
      <c r="C690" s="6">
        <v>3541.1134614820708</v>
      </c>
      <c r="D690" s="7">
        <v>1161.2991705133747</v>
      </c>
      <c r="E690" s="7">
        <v>21.79577110960728</v>
      </c>
      <c r="F690" s="7">
        <v>0</v>
      </c>
      <c r="G690" s="8">
        <v>0</v>
      </c>
      <c r="H690" s="9">
        <v>4724.2084031050526</v>
      </c>
      <c r="I690" s="7">
        <v>0</v>
      </c>
      <c r="J690" s="7">
        <v>0</v>
      </c>
      <c r="K690" s="10">
        <v>1060.8371537106941</v>
      </c>
      <c r="L690" s="7">
        <v>111.84475872364835</v>
      </c>
      <c r="M690" s="11">
        <v>3551.5264906707102</v>
      </c>
      <c r="N690" s="18">
        <v>29.168894545371124</v>
      </c>
    </row>
    <row r="691" spans="1:14" x14ac:dyDescent="0.45">
      <c r="A691" s="19" t="s">
        <v>40</v>
      </c>
      <c r="B691" s="19">
        <v>2043</v>
      </c>
      <c r="C691" s="12">
        <v>3543.6861734091322</v>
      </c>
      <c r="D691" s="13">
        <v>1178.6605931125498</v>
      </c>
      <c r="E691" s="13">
        <v>22.711193496210786</v>
      </c>
      <c r="F691" s="13">
        <v>0</v>
      </c>
      <c r="G691" s="14">
        <v>0</v>
      </c>
      <c r="H691" s="15">
        <v>4745.0579600178926</v>
      </c>
      <c r="I691" s="13">
        <v>0</v>
      </c>
      <c r="J691" s="13">
        <v>0</v>
      </c>
      <c r="K691" s="16">
        <v>1039.9440799664076</v>
      </c>
      <c r="L691" s="13">
        <v>101.7787302836055</v>
      </c>
      <c r="M691" s="17">
        <v>3603.3351497678796</v>
      </c>
      <c r="N691" s="18">
        <v>29.594402089158873</v>
      </c>
    </row>
    <row r="692" spans="1:14" x14ac:dyDescent="0.45">
      <c r="A692" s="5" t="s">
        <v>40</v>
      </c>
      <c r="B692" s="5">
        <v>2044</v>
      </c>
      <c r="C692" s="6">
        <v>3546.0934230500998</v>
      </c>
      <c r="D692" s="7">
        <v>1196.2815689795825</v>
      </c>
      <c r="E692" s="7">
        <v>23.66506362305164</v>
      </c>
      <c r="F692" s="7">
        <v>0</v>
      </c>
      <c r="G692" s="8">
        <v>0</v>
      </c>
      <c r="H692" s="9">
        <v>4766.0400556527338</v>
      </c>
      <c r="I692" s="7">
        <v>0</v>
      </c>
      <c r="J692" s="7">
        <v>0</v>
      </c>
      <c r="K692" s="10">
        <v>1011.6479746655195</v>
      </c>
      <c r="L692" s="7">
        <v>92.618644417108925</v>
      </c>
      <c r="M692" s="11">
        <v>3661.7734365701053</v>
      </c>
      <c r="N692" s="18">
        <v>30.074359152586084</v>
      </c>
    </row>
    <row r="693" spans="1:14" x14ac:dyDescent="0.45">
      <c r="A693" s="19" t="s">
        <v>40</v>
      </c>
      <c r="B693" s="19">
        <v>2045</v>
      </c>
      <c r="C693" s="12">
        <v>3548.3161037782097</v>
      </c>
      <c r="D693" s="13">
        <v>1214.1659784358274</v>
      </c>
      <c r="E693" s="13">
        <v>24.658996295219811</v>
      </c>
      <c r="F693" s="13">
        <v>0</v>
      </c>
      <c r="G693" s="14">
        <v>0</v>
      </c>
      <c r="H693" s="15">
        <v>4787.1410785092567</v>
      </c>
      <c r="I693" s="13">
        <v>0</v>
      </c>
      <c r="J693" s="13">
        <v>0</v>
      </c>
      <c r="K693" s="16">
        <v>954.48634807737335</v>
      </c>
      <c r="L693" s="13">
        <v>84.282966291284538</v>
      </c>
      <c r="M693" s="17">
        <v>3748.3717641405988</v>
      </c>
      <c r="N693" s="18">
        <v>30.785596275931372</v>
      </c>
    </row>
    <row r="694" spans="1:14" x14ac:dyDescent="0.45">
      <c r="A694" s="5" t="s">
        <v>40</v>
      </c>
      <c r="B694" s="5">
        <v>2046</v>
      </c>
      <c r="C694" s="6">
        <v>3587.1249461847287</v>
      </c>
      <c r="D694" s="7">
        <v>1230.9214689382418</v>
      </c>
      <c r="E694" s="7">
        <v>25.398766184076408</v>
      </c>
      <c r="F694" s="7">
        <v>0</v>
      </c>
      <c r="G694" s="8">
        <v>0</v>
      </c>
      <c r="H694" s="9">
        <v>4843.4451813070473</v>
      </c>
      <c r="I694" s="7">
        <v>0</v>
      </c>
      <c r="J694" s="7">
        <v>0</v>
      </c>
      <c r="K694" s="10">
        <v>907.16212462224166</v>
      </c>
      <c r="L694" s="7">
        <v>76.697499208329972</v>
      </c>
      <c r="M694" s="11">
        <v>3859.5855574764755</v>
      </c>
      <c r="N694" s="18">
        <v>31.699001657624656</v>
      </c>
    </row>
    <row r="695" spans="1:14" x14ac:dyDescent="0.45">
      <c r="A695" s="19" t="s">
        <v>40</v>
      </c>
      <c r="B695" s="19">
        <v>2047</v>
      </c>
      <c r="C695" s="12">
        <v>3626.7183226472534</v>
      </c>
      <c r="D695" s="13">
        <v>1247.9081852095896</v>
      </c>
      <c r="E695" s="13">
        <v>26.160729169598699</v>
      </c>
      <c r="F695" s="13">
        <v>0</v>
      </c>
      <c r="G695" s="14">
        <v>0</v>
      </c>
      <c r="H695" s="15">
        <v>4900.7872370264422</v>
      </c>
      <c r="I695" s="13">
        <v>0</v>
      </c>
      <c r="J695" s="13">
        <v>0</v>
      </c>
      <c r="K695" s="16">
        <v>881.33980081428217</v>
      </c>
      <c r="L695" s="13">
        <v>69.794724173347817</v>
      </c>
      <c r="M695" s="17">
        <v>3949.6527120388123</v>
      </c>
      <c r="N695" s="18">
        <v>32.438728459700208</v>
      </c>
    </row>
    <row r="696" spans="1:14" x14ac:dyDescent="0.45">
      <c r="A696" s="5" t="s">
        <v>40</v>
      </c>
      <c r="B696" s="5">
        <v>2048</v>
      </c>
      <c r="C696" s="6">
        <v>3667.1080033695998</v>
      </c>
      <c r="D696" s="7">
        <v>1265.1293181654821</v>
      </c>
      <c r="E696" s="7">
        <v>26.94555104468666</v>
      </c>
      <c r="F696" s="7">
        <v>0</v>
      </c>
      <c r="G696" s="8">
        <v>0</v>
      </c>
      <c r="H696" s="9">
        <v>4959.1828725797686</v>
      </c>
      <c r="I696" s="7">
        <v>0</v>
      </c>
      <c r="J696" s="7">
        <v>0</v>
      </c>
      <c r="K696" s="10">
        <v>838.05007211754128</v>
      </c>
      <c r="L696" s="7">
        <v>63.513198901074986</v>
      </c>
      <c r="M696" s="11">
        <v>4057.6196015611522</v>
      </c>
      <c r="N696" s="18">
        <v>33.325466830691248</v>
      </c>
    </row>
    <row r="697" spans="1:14" x14ac:dyDescent="0.45">
      <c r="A697" s="19" t="s">
        <v>40</v>
      </c>
      <c r="B697" s="19">
        <v>2049</v>
      </c>
      <c r="C697" s="12">
        <v>3708.3059683729234</v>
      </c>
      <c r="D697" s="13">
        <v>1282.5881027561659</v>
      </c>
      <c r="E697" s="13">
        <v>27.753917576027259</v>
      </c>
      <c r="F697" s="13">
        <v>0</v>
      </c>
      <c r="G697" s="14">
        <v>0</v>
      </c>
      <c r="H697" s="15">
        <v>5018.6479887051164</v>
      </c>
      <c r="I697" s="13">
        <v>0</v>
      </c>
      <c r="J697" s="13">
        <v>0</v>
      </c>
      <c r="K697" s="16">
        <v>785.34959908655856</v>
      </c>
      <c r="L697" s="13">
        <v>57.797010912007131</v>
      </c>
      <c r="M697" s="17">
        <v>4175.5013787065509</v>
      </c>
      <c r="N697" s="18">
        <v>34.293636752950704</v>
      </c>
    </row>
    <row r="698" spans="1:14" x14ac:dyDescent="0.45">
      <c r="A698" s="5" t="s">
        <v>40</v>
      </c>
      <c r="B698" s="5">
        <v>2050</v>
      </c>
      <c r="C698" s="6">
        <v>3750.3244104096989</v>
      </c>
      <c r="D698" s="7">
        <v>1300.2878185742011</v>
      </c>
      <c r="E698" s="7">
        <v>28.586535103308076</v>
      </c>
      <c r="F698" s="7">
        <v>0</v>
      </c>
      <c r="G698" s="8">
        <v>0</v>
      </c>
      <c r="H698" s="9">
        <v>5079.1987640872085</v>
      </c>
      <c r="I698" s="7">
        <v>0</v>
      </c>
      <c r="J698" s="7">
        <v>0</v>
      </c>
      <c r="K698" s="10">
        <v>743.05466436469851</v>
      </c>
      <c r="L698" s="7">
        <v>52.595279849872789</v>
      </c>
      <c r="M698" s="11">
        <v>4283.5488198726371</v>
      </c>
      <c r="N698" s="18">
        <v>35.181036699297593</v>
      </c>
    </row>
    <row r="699" spans="1:14" x14ac:dyDescent="0.45">
      <c r="A699" s="19" t="s">
        <v>41</v>
      </c>
      <c r="B699" s="19">
        <v>2010</v>
      </c>
      <c r="C699" s="12" cm="1">
        <f t="array" ref="C699:M739">'[18]Master Reference'!$B$4:$L$44</f>
        <v>853.62826812905087</v>
      </c>
      <c r="D699" s="13">
        <v>55.103903921233879</v>
      </c>
      <c r="E699" s="13">
        <v>0</v>
      </c>
      <c r="F699" s="13">
        <v>0</v>
      </c>
      <c r="G699" s="14">
        <v>0</v>
      </c>
      <c r="H699" s="15">
        <v>908.7321720502847</v>
      </c>
      <c r="I699" s="13">
        <v>0</v>
      </c>
      <c r="J699" s="13">
        <v>0</v>
      </c>
      <c r="K699" s="16">
        <v>908.7321720502847</v>
      </c>
      <c r="L699" s="13">
        <v>0</v>
      </c>
      <c r="M699" s="17">
        <v>0</v>
      </c>
      <c r="N699" s="18" cm="1">
        <f t="array" ref="N699:N739">'[18]Master Reference'!$P$4:$P$44</f>
        <v>0</v>
      </c>
    </row>
    <row r="700" spans="1:14" x14ac:dyDescent="0.45">
      <c r="A700" s="5" t="s">
        <v>41</v>
      </c>
      <c r="B700" s="5">
        <v>2011</v>
      </c>
      <c r="C700" s="6">
        <v>750.73558702289051</v>
      </c>
      <c r="D700" s="7">
        <v>145.92540010056294</v>
      </c>
      <c r="E700" s="7">
        <v>0</v>
      </c>
      <c r="F700" s="7">
        <v>0</v>
      </c>
      <c r="G700" s="8">
        <v>0</v>
      </c>
      <c r="H700" s="9">
        <v>896.66098712345342</v>
      </c>
      <c r="I700" s="7">
        <v>0</v>
      </c>
      <c r="J700" s="7">
        <v>0</v>
      </c>
      <c r="K700" s="10">
        <v>896.66098712345342</v>
      </c>
      <c r="L700" s="7">
        <v>0</v>
      </c>
      <c r="M700" s="11">
        <v>0</v>
      </c>
      <c r="N700" s="18">
        <v>0</v>
      </c>
    </row>
    <row r="701" spans="1:14" x14ac:dyDescent="0.45">
      <c r="A701" s="19" t="s">
        <v>41</v>
      </c>
      <c r="B701" s="19">
        <v>2012</v>
      </c>
      <c r="C701" s="12">
        <v>762.31475403353909</v>
      </c>
      <c r="D701" s="13">
        <v>255.88854541937607</v>
      </c>
      <c r="E701" s="13">
        <v>0</v>
      </c>
      <c r="F701" s="13">
        <v>0</v>
      </c>
      <c r="G701" s="14">
        <v>0</v>
      </c>
      <c r="H701" s="15">
        <v>1018.2032994529152</v>
      </c>
      <c r="I701" s="13">
        <v>0</v>
      </c>
      <c r="J701" s="13">
        <v>0</v>
      </c>
      <c r="K701" s="16">
        <v>1018.2032994529152</v>
      </c>
      <c r="L701" s="13">
        <v>0</v>
      </c>
      <c r="M701" s="17">
        <v>0</v>
      </c>
      <c r="N701" s="18">
        <v>0</v>
      </c>
    </row>
    <row r="702" spans="1:14" x14ac:dyDescent="0.45">
      <c r="A702" s="5" t="s">
        <v>41</v>
      </c>
      <c r="B702" s="5">
        <v>2013</v>
      </c>
      <c r="C702" s="6">
        <v>790.07910649654332</v>
      </c>
      <c r="D702" s="7">
        <v>261.13098917692537</v>
      </c>
      <c r="E702" s="7">
        <v>0</v>
      </c>
      <c r="F702" s="7">
        <v>0</v>
      </c>
      <c r="G702" s="8">
        <v>0</v>
      </c>
      <c r="H702" s="9">
        <v>1051.2100956734687</v>
      </c>
      <c r="I702" s="7">
        <v>0</v>
      </c>
      <c r="J702" s="7">
        <v>0</v>
      </c>
      <c r="K702" s="10">
        <v>1051.2100956734687</v>
      </c>
      <c r="L702" s="7">
        <v>0</v>
      </c>
      <c r="M702" s="11">
        <v>0</v>
      </c>
      <c r="N702" s="18">
        <v>0</v>
      </c>
    </row>
    <row r="703" spans="1:14" x14ac:dyDescent="0.45">
      <c r="A703" s="19" t="s">
        <v>41</v>
      </c>
      <c r="B703" s="19">
        <v>2014</v>
      </c>
      <c r="C703" s="12">
        <v>836.5026427164396</v>
      </c>
      <c r="D703" s="13">
        <v>310.28697672224081</v>
      </c>
      <c r="E703" s="13">
        <v>0</v>
      </c>
      <c r="F703" s="13">
        <v>0</v>
      </c>
      <c r="G703" s="14">
        <v>0</v>
      </c>
      <c r="H703" s="15">
        <v>1146.7896194386803</v>
      </c>
      <c r="I703" s="13">
        <v>0</v>
      </c>
      <c r="J703" s="13">
        <v>0</v>
      </c>
      <c r="K703" s="16">
        <v>1146.7896194386803</v>
      </c>
      <c r="L703" s="13">
        <v>0</v>
      </c>
      <c r="M703" s="17">
        <v>0</v>
      </c>
      <c r="N703" s="18">
        <v>0</v>
      </c>
    </row>
    <row r="704" spans="1:14" x14ac:dyDescent="0.45">
      <c r="A704" s="5" t="s">
        <v>41</v>
      </c>
      <c r="B704" s="5">
        <v>2015</v>
      </c>
      <c r="C704" s="6">
        <v>753.03592453931128</v>
      </c>
      <c r="D704" s="7">
        <v>149.29038027998925</v>
      </c>
      <c r="E704" s="7">
        <v>0</v>
      </c>
      <c r="F704" s="7">
        <v>1.2316557434030944</v>
      </c>
      <c r="G704" s="8">
        <v>0</v>
      </c>
      <c r="H704" s="9">
        <v>903.55796056270356</v>
      </c>
      <c r="I704" s="7">
        <v>0</v>
      </c>
      <c r="J704" s="7">
        <v>0</v>
      </c>
      <c r="K704" s="10">
        <v>903.55796056270356</v>
      </c>
      <c r="L704" s="7">
        <v>0</v>
      </c>
      <c r="M704" s="11">
        <v>0</v>
      </c>
      <c r="N704" s="18">
        <v>0</v>
      </c>
    </row>
    <row r="705" spans="1:14" x14ac:dyDescent="0.45">
      <c r="A705" s="19" t="s">
        <v>41</v>
      </c>
      <c r="B705" s="19">
        <v>2016</v>
      </c>
      <c r="C705" s="12">
        <v>853.82063084819401</v>
      </c>
      <c r="D705" s="13">
        <v>177.94765408854934</v>
      </c>
      <c r="E705" s="13">
        <v>0</v>
      </c>
      <c r="F705" s="13">
        <v>2.7972745408742723</v>
      </c>
      <c r="G705" s="14">
        <v>0</v>
      </c>
      <c r="H705" s="15">
        <v>1034.5655594776176</v>
      </c>
      <c r="I705" s="13">
        <v>0</v>
      </c>
      <c r="J705" s="13">
        <v>0</v>
      </c>
      <c r="K705" s="16">
        <v>1034.5655594776176</v>
      </c>
      <c r="L705" s="13">
        <v>0</v>
      </c>
      <c r="M705" s="17">
        <v>0</v>
      </c>
      <c r="N705" s="18">
        <v>0</v>
      </c>
    </row>
    <row r="706" spans="1:14" x14ac:dyDescent="0.45">
      <c r="A706" s="5" t="s">
        <v>41</v>
      </c>
      <c r="B706" s="5">
        <v>2017</v>
      </c>
      <c r="C706" s="6">
        <v>761.98346268390333</v>
      </c>
      <c r="D706" s="7">
        <v>185.42861512067154</v>
      </c>
      <c r="E706" s="7">
        <v>0</v>
      </c>
      <c r="F706" s="7">
        <v>3.4678723534429854</v>
      </c>
      <c r="G706" s="8">
        <v>0</v>
      </c>
      <c r="H706" s="9">
        <v>950.87995015801789</v>
      </c>
      <c r="I706" s="7">
        <v>0</v>
      </c>
      <c r="J706" s="7">
        <v>0</v>
      </c>
      <c r="K706" s="10">
        <v>950.879950158018</v>
      </c>
      <c r="L706" s="7">
        <v>0</v>
      </c>
      <c r="M706" s="11">
        <v>0</v>
      </c>
      <c r="N706" s="18">
        <v>0</v>
      </c>
    </row>
    <row r="707" spans="1:14" x14ac:dyDescent="0.45">
      <c r="A707" s="19" t="s">
        <v>41</v>
      </c>
      <c r="B707" s="19">
        <v>2018</v>
      </c>
      <c r="C707" s="12">
        <v>756.94997153298925</v>
      </c>
      <c r="D707" s="13">
        <v>188.24991639515468</v>
      </c>
      <c r="E707" s="13">
        <v>0</v>
      </c>
      <c r="F707" s="13">
        <v>3.580083939609862</v>
      </c>
      <c r="G707" s="14">
        <v>0</v>
      </c>
      <c r="H707" s="15">
        <v>948.77997186775372</v>
      </c>
      <c r="I707" s="13">
        <v>0</v>
      </c>
      <c r="J707" s="13">
        <v>0</v>
      </c>
      <c r="K707" s="16">
        <v>948.77997186775383</v>
      </c>
      <c r="L707" s="13">
        <v>0</v>
      </c>
      <c r="M707" s="17">
        <v>0</v>
      </c>
      <c r="N707" s="18">
        <v>0</v>
      </c>
    </row>
    <row r="708" spans="1:14" x14ac:dyDescent="0.45">
      <c r="A708" s="5" t="s">
        <v>41</v>
      </c>
      <c r="B708" s="5">
        <v>2019</v>
      </c>
      <c r="C708" s="6">
        <v>790.50657920575054</v>
      </c>
      <c r="D708" s="7">
        <v>186.84235100592343</v>
      </c>
      <c r="E708" s="7">
        <v>0</v>
      </c>
      <c r="F708" s="7">
        <v>3.804507111943614</v>
      </c>
      <c r="G708" s="8">
        <v>0</v>
      </c>
      <c r="H708" s="9">
        <v>981.1534373236176</v>
      </c>
      <c r="I708" s="7">
        <v>0</v>
      </c>
      <c r="J708" s="7">
        <v>0</v>
      </c>
      <c r="K708" s="10">
        <v>981.1534373236176</v>
      </c>
      <c r="L708" s="7">
        <v>0</v>
      </c>
      <c r="M708" s="11">
        <v>0</v>
      </c>
      <c r="N708" s="18">
        <v>0</v>
      </c>
    </row>
    <row r="709" spans="1:14" x14ac:dyDescent="0.45">
      <c r="A709" s="19" t="s">
        <v>41</v>
      </c>
      <c r="B709" s="19">
        <v>2020</v>
      </c>
      <c r="C709" s="12">
        <v>660.30373539011816</v>
      </c>
      <c r="D709" s="13">
        <v>196.1562961754818</v>
      </c>
      <c r="E709" s="13">
        <v>0</v>
      </c>
      <c r="F709" s="13">
        <v>2.4606397823736437</v>
      </c>
      <c r="G709" s="14">
        <v>0</v>
      </c>
      <c r="H709" s="15">
        <v>858.92067134797355</v>
      </c>
      <c r="I709" s="13">
        <v>0</v>
      </c>
      <c r="J709" s="13">
        <v>0</v>
      </c>
      <c r="K709" s="16">
        <v>858.92067134797355</v>
      </c>
      <c r="L709" s="13">
        <v>0</v>
      </c>
      <c r="M709" s="17">
        <v>0</v>
      </c>
      <c r="N709" s="18">
        <v>0</v>
      </c>
    </row>
    <row r="710" spans="1:14" x14ac:dyDescent="0.45">
      <c r="A710" s="5" t="s">
        <v>41</v>
      </c>
      <c r="B710" s="5">
        <v>2021</v>
      </c>
      <c r="C710" s="6">
        <v>501.23579688527354</v>
      </c>
      <c r="D710" s="7">
        <v>199.16744381151767</v>
      </c>
      <c r="E710" s="7">
        <v>0</v>
      </c>
      <c r="F710" s="7">
        <v>0.89502098490246551</v>
      </c>
      <c r="G710" s="8">
        <v>0</v>
      </c>
      <c r="H710" s="9">
        <v>701.2982616816937</v>
      </c>
      <c r="I710" s="7">
        <v>0</v>
      </c>
      <c r="J710" s="7">
        <v>0</v>
      </c>
      <c r="K710" s="10">
        <v>701.2982616816937</v>
      </c>
      <c r="L710" s="7">
        <v>0</v>
      </c>
      <c r="M710" s="11">
        <v>0</v>
      </c>
      <c r="N710" s="18">
        <v>0</v>
      </c>
    </row>
    <row r="711" spans="1:14" x14ac:dyDescent="0.45">
      <c r="A711" s="19" t="s">
        <v>41</v>
      </c>
      <c r="B711" s="19">
        <v>2022</v>
      </c>
      <c r="C711" s="12">
        <v>541.5486838061646</v>
      </c>
      <c r="D711" s="13">
        <v>237.33229008618653</v>
      </c>
      <c r="E711" s="13">
        <v>0</v>
      </c>
      <c r="F711" s="13">
        <v>1.5656187974711784</v>
      </c>
      <c r="G711" s="14">
        <v>0</v>
      </c>
      <c r="H711" s="15">
        <v>780.4465926898223</v>
      </c>
      <c r="I711" s="13">
        <v>0</v>
      </c>
      <c r="J711" s="13">
        <v>0</v>
      </c>
      <c r="K711" s="16">
        <v>780.4465926898223</v>
      </c>
      <c r="L711" s="13">
        <v>0</v>
      </c>
      <c r="M711" s="17">
        <v>0</v>
      </c>
      <c r="N711" s="18">
        <v>0</v>
      </c>
    </row>
    <row r="712" spans="1:14" x14ac:dyDescent="0.45">
      <c r="A712" s="5" t="s">
        <v>41</v>
      </c>
      <c r="B712" s="5">
        <v>2023</v>
      </c>
      <c r="C712" s="6">
        <v>491.04225616594147</v>
      </c>
      <c r="D712" s="7">
        <v>201.77110500227849</v>
      </c>
      <c r="E712" s="7">
        <v>0</v>
      </c>
      <c r="F712" s="7">
        <v>3.1371369815404697</v>
      </c>
      <c r="G712" s="8">
        <v>0</v>
      </c>
      <c r="H712" s="9">
        <v>695.95049814976039</v>
      </c>
      <c r="I712" s="7">
        <v>0</v>
      </c>
      <c r="J712" s="7">
        <v>0</v>
      </c>
      <c r="K712" s="10">
        <v>685.69103254144829</v>
      </c>
      <c r="L712" s="7">
        <v>0</v>
      </c>
      <c r="M712" s="11">
        <v>10.259465608312054</v>
      </c>
      <c r="N712" s="18">
        <v>7.6999999999999999E-2</v>
      </c>
    </row>
    <row r="713" spans="1:14" x14ac:dyDescent="0.45">
      <c r="A713" s="19" t="s">
        <v>41</v>
      </c>
      <c r="B713" s="19">
        <v>2024</v>
      </c>
      <c r="C713" s="12">
        <v>521.62257695369522</v>
      </c>
      <c r="D713" s="13">
        <v>214.97983495405811</v>
      </c>
      <c r="E713" s="13">
        <v>0</v>
      </c>
      <c r="F713" s="13">
        <v>3.3434440209839567</v>
      </c>
      <c r="G713" s="14">
        <v>0</v>
      </c>
      <c r="H713" s="15">
        <v>739.94585592873727</v>
      </c>
      <c r="I713" s="13">
        <v>0</v>
      </c>
      <c r="J713" s="13">
        <v>0</v>
      </c>
      <c r="K713" s="16">
        <v>696.24319723358985</v>
      </c>
      <c r="L713" s="13">
        <v>0</v>
      </c>
      <c r="M713" s="17">
        <v>43.702658695147448</v>
      </c>
      <c r="N713" s="18">
        <v>0.32800000000000001</v>
      </c>
    </row>
    <row r="714" spans="1:14" x14ac:dyDescent="0.45">
      <c r="A714" s="5" t="s">
        <v>41</v>
      </c>
      <c r="B714" s="5">
        <v>2025</v>
      </c>
      <c r="C714" s="6">
        <v>602.94527693695215</v>
      </c>
      <c r="D714" s="7">
        <v>208.96858890587535</v>
      </c>
      <c r="E714" s="7">
        <v>0</v>
      </c>
      <c r="F714" s="7">
        <v>3.5794664208023121</v>
      </c>
      <c r="G714" s="8">
        <v>0</v>
      </c>
      <c r="H714" s="9">
        <v>815.49333226362978</v>
      </c>
      <c r="I714" s="7">
        <v>0</v>
      </c>
      <c r="J714" s="7">
        <v>0</v>
      </c>
      <c r="K714" s="10">
        <v>748.87342571614886</v>
      </c>
      <c r="L714" s="7">
        <v>0</v>
      </c>
      <c r="M714" s="11">
        <v>66.619906547480866</v>
      </c>
      <c r="N714" s="18">
        <v>0.5</v>
      </c>
    </row>
    <row r="715" spans="1:14" x14ac:dyDescent="0.45">
      <c r="A715" s="19" t="s">
        <v>41</v>
      </c>
      <c r="B715" s="19">
        <v>2026</v>
      </c>
      <c r="C715" s="12">
        <v>621.18197392535751</v>
      </c>
      <c r="D715" s="13">
        <v>213.60931039273868</v>
      </c>
      <c r="E715" s="13">
        <v>0</v>
      </c>
      <c r="F715" s="13">
        <v>3.7930637843556307</v>
      </c>
      <c r="G715" s="14">
        <v>0</v>
      </c>
      <c r="H715" s="15">
        <v>838.58434810245171</v>
      </c>
      <c r="I715" s="13">
        <v>0</v>
      </c>
      <c r="J715" s="13">
        <v>0</v>
      </c>
      <c r="K715" s="16">
        <v>625.09288106120039</v>
      </c>
      <c r="L715" s="13">
        <v>0</v>
      </c>
      <c r="M715" s="17">
        <v>213.49146704125127</v>
      </c>
      <c r="N715" s="18">
        <v>1.602309865813855</v>
      </c>
    </row>
    <row r="716" spans="1:14" x14ac:dyDescent="0.45">
      <c r="A716" s="5" t="s">
        <v>41</v>
      </c>
      <c r="B716" s="5">
        <v>2027</v>
      </c>
      <c r="C716" s="6">
        <v>882.88817572457435</v>
      </c>
      <c r="D716" s="7">
        <v>230.57750733586491</v>
      </c>
      <c r="E716" s="7">
        <v>0</v>
      </c>
      <c r="F716" s="7">
        <v>4.0145275030008118</v>
      </c>
      <c r="G716" s="8">
        <v>0</v>
      </c>
      <c r="H716" s="9">
        <v>1117.4802105634401</v>
      </c>
      <c r="I716" s="7">
        <v>0</v>
      </c>
      <c r="J716" s="7">
        <v>0</v>
      </c>
      <c r="K716" s="10">
        <v>896.67007949554488</v>
      </c>
      <c r="L716" s="7">
        <v>0</v>
      </c>
      <c r="M716" s="11">
        <v>220.81013106789504</v>
      </c>
      <c r="N716" s="18">
        <v>1.657238372966801</v>
      </c>
    </row>
    <row r="717" spans="1:14" x14ac:dyDescent="0.45">
      <c r="A717" s="19" t="s">
        <v>41</v>
      </c>
      <c r="B717" s="19">
        <v>2028</v>
      </c>
      <c r="C717" s="12">
        <v>901.8880217349157</v>
      </c>
      <c r="D717" s="13">
        <v>249.34689398920554</v>
      </c>
      <c r="E717" s="13">
        <v>0</v>
      </c>
      <c r="F717" s="13">
        <v>4.2437588040595058</v>
      </c>
      <c r="G717" s="14">
        <v>0</v>
      </c>
      <c r="H717" s="15">
        <v>1155.4786745281808</v>
      </c>
      <c r="I717" s="13">
        <v>0</v>
      </c>
      <c r="J717" s="13">
        <v>0</v>
      </c>
      <c r="K717" s="16">
        <v>1001.9233349951813</v>
      </c>
      <c r="L717" s="13">
        <v>0</v>
      </c>
      <c r="M717" s="17">
        <v>153.5553395329996</v>
      </c>
      <c r="N717" s="18">
        <v>1.1524733933960019</v>
      </c>
    </row>
    <row r="718" spans="1:14" x14ac:dyDescent="0.45">
      <c r="A718" s="5" t="s">
        <v>41</v>
      </c>
      <c r="B718" s="5">
        <v>2029</v>
      </c>
      <c r="C718" s="6">
        <v>967.48363948148403</v>
      </c>
      <c r="D718" s="7">
        <v>268.84516460747147</v>
      </c>
      <c r="E718" s="7">
        <v>0</v>
      </c>
      <c r="F718" s="7">
        <v>4.4806232939520845</v>
      </c>
      <c r="G718" s="8">
        <v>0</v>
      </c>
      <c r="H718" s="9">
        <v>1240.8094273829076</v>
      </c>
      <c r="I718" s="7">
        <v>0</v>
      </c>
      <c r="J718" s="7">
        <v>0</v>
      </c>
      <c r="K718" s="10">
        <v>990.30453659135412</v>
      </c>
      <c r="L718" s="7">
        <v>0</v>
      </c>
      <c r="M718" s="11">
        <v>250.50489079155335</v>
      </c>
      <c r="N718" s="18">
        <v>1.8801053902185774</v>
      </c>
    </row>
    <row r="719" spans="1:14" x14ac:dyDescent="0.45">
      <c r="A719" s="19" t="s">
        <v>41</v>
      </c>
      <c r="B719" s="19">
        <v>2030</v>
      </c>
      <c r="C719" s="12">
        <v>1014.9025296857549</v>
      </c>
      <c r="D719" s="13">
        <v>289.89416518096937</v>
      </c>
      <c r="E719" s="13">
        <v>0</v>
      </c>
      <c r="F719" s="13">
        <v>4.7249495371919421</v>
      </c>
      <c r="G719" s="14">
        <v>0</v>
      </c>
      <c r="H719" s="15">
        <v>1309.5216444039161</v>
      </c>
      <c r="I719" s="13">
        <v>0</v>
      </c>
      <c r="J719" s="13">
        <v>0</v>
      </c>
      <c r="K719" s="16">
        <v>953.9144676622617</v>
      </c>
      <c r="L719" s="13">
        <v>0</v>
      </c>
      <c r="M719" s="17">
        <v>355.60717674165431</v>
      </c>
      <c r="N719" s="18">
        <v>2.6689258149004496</v>
      </c>
    </row>
    <row r="720" spans="1:14" x14ac:dyDescent="0.45">
      <c r="A720" s="5" t="s">
        <v>41</v>
      </c>
      <c r="B720" s="5">
        <v>2031</v>
      </c>
      <c r="C720" s="6">
        <v>1036.2896832654026</v>
      </c>
      <c r="D720" s="7">
        <v>302.8173103772815</v>
      </c>
      <c r="E720" s="7">
        <v>0</v>
      </c>
      <c r="F720" s="7">
        <v>4.9729688883272294</v>
      </c>
      <c r="G720" s="8">
        <v>0</v>
      </c>
      <c r="H720" s="9">
        <v>1344.0799625310112</v>
      </c>
      <c r="I720" s="7">
        <v>0</v>
      </c>
      <c r="J720" s="7">
        <v>0</v>
      </c>
      <c r="K720" s="10">
        <v>904.30726235410179</v>
      </c>
      <c r="L720" s="7">
        <v>0</v>
      </c>
      <c r="M720" s="11">
        <v>439.77270017690944</v>
      </c>
      <c r="N720" s="18">
        <v>3.3006103052957436</v>
      </c>
    </row>
    <row r="721" spans="1:14" x14ac:dyDescent="0.45">
      <c r="A721" s="19" t="s">
        <v>41</v>
      </c>
      <c r="B721" s="19">
        <v>2032</v>
      </c>
      <c r="C721" s="12">
        <v>1263.8352004178055</v>
      </c>
      <c r="D721" s="13">
        <v>316.25225190481041</v>
      </c>
      <c r="E721" s="13">
        <v>0</v>
      </c>
      <c r="F721" s="13">
        <v>5.2238738566368257</v>
      </c>
      <c r="G721" s="14">
        <v>0</v>
      </c>
      <c r="H721" s="15">
        <v>1585.3113261792528</v>
      </c>
      <c r="I721" s="13">
        <v>0</v>
      </c>
      <c r="J721" s="13">
        <v>0</v>
      </c>
      <c r="K721" s="16">
        <v>875.80105936041696</v>
      </c>
      <c r="L721" s="13">
        <v>0</v>
      </c>
      <c r="M721" s="17">
        <v>709.51026681883593</v>
      </c>
      <c r="N721" s="18">
        <v>5.3250620091545668</v>
      </c>
    </row>
    <row r="722" spans="1:14" x14ac:dyDescent="0.45">
      <c r="A722" s="5" t="s">
        <v>41</v>
      </c>
      <c r="B722" s="5">
        <v>2033</v>
      </c>
      <c r="C722" s="6">
        <v>1256.8950665878613</v>
      </c>
      <c r="D722" s="7">
        <v>329.04003496248606</v>
      </c>
      <c r="E722" s="7">
        <v>0</v>
      </c>
      <c r="F722" s="7">
        <v>5.4767955588919319</v>
      </c>
      <c r="G722" s="8">
        <v>0</v>
      </c>
      <c r="H722" s="9">
        <v>1591.4118971092394</v>
      </c>
      <c r="I722" s="7">
        <v>0</v>
      </c>
      <c r="J722" s="7">
        <v>0</v>
      </c>
      <c r="K722" s="10">
        <v>832.10244699366524</v>
      </c>
      <c r="L722" s="7">
        <v>0</v>
      </c>
      <c r="M722" s="11">
        <v>759.30945011557435</v>
      </c>
      <c r="N722" s="18">
        <v>5.6988180370262507</v>
      </c>
    </row>
    <row r="723" spans="1:14" x14ac:dyDescent="0.45">
      <c r="A723" s="19" t="s">
        <v>41</v>
      </c>
      <c r="B723" s="19">
        <v>2034</v>
      </c>
      <c r="C723" s="12">
        <v>1429.7928606544783</v>
      </c>
      <c r="D723" s="13">
        <v>342.18299138929132</v>
      </c>
      <c r="E723" s="13">
        <v>0</v>
      </c>
      <c r="F723" s="13">
        <v>5.7308074542647303</v>
      </c>
      <c r="G723" s="14">
        <v>0</v>
      </c>
      <c r="H723" s="15">
        <v>1777.7066594980345</v>
      </c>
      <c r="I723" s="13">
        <v>0</v>
      </c>
      <c r="J723" s="13">
        <v>0</v>
      </c>
      <c r="K723" s="16">
        <v>783.41573226557034</v>
      </c>
      <c r="L723" s="13">
        <v>0</v>
      </c>
      <c r="M723" s="17">
        <v>994.29092723246401</v>
      </c>
      <c r="N723" s="18">
        <v>7.4624161062416086</v>
      </c>
    </row>
    <row r="724" spans="1:14" x14ac:dyDescent="0.45">
      <c r="A724" s="5" t="s">
        <v>41</v>
      </c>
      <c r="B724" s="5">
        <v>2035</v>
      </c>
      <c r="C724" s="6">
        <v>1588.5445091883043</v>
      </c>
      <c r="D724" s="7">
        <v>354.78199014008129</v>
      </c>
      <c r="E724" s="7">
        <v>0</v>
      </c>
      <c r="F724" s="7">
        <v>5.9849298666348112</v>
      </c>
      <c r="G724" s="8">
        <v>0</v>
      </c>
      <c r="H724" s="9">
        <v>1949.3114291950203</v>
      </c>
      <c r="I724" s="7">
        <v>0</v>
      </c>
      <c r="J724" s="7">
        <v>0</v>
      </c>
      <c r="K724" s="10">
        <v>721.98838986528244</v>
      </c>
      <c r="L724" s="7">
        <v>0</v>
      </c>
      <c r="M724" s="11">
        <v>1227.3230393297379</v>
      </c>
      <c r="N724" s="18">
        <v>9.211383675951339</v>
      </c>
    </row>
    <row r="725" spans="1:14" x14ac:dyDescent="0.45">
      <c r="A725" s="19" t="s">
        <v>41</v>
      </c>
      <c r="B725" s="19">
        <v>2036</v>
      </c>
      <c r="C725" s="12">
        <v>1670.1343613830577</v>
      </c>
      <c r="D725" s="13">
        <v>361.11334435109666</v>
      </c>
      <c r="E725" s="13">
        <v>0</v>
      </c>
      <c r="F725" s="13">
        <v>6.2381352817073106</v>
      </c>
      <c r="G725" s="14">
        <v>0</v>
      </c>
      <c r="H725" s="15">
        <v>2037.4858410158618</v>
      </c>
      <c r="I725" s="13">
        <v>0</v>
      </c>
      <c r="J725" s="13">
        <v>0</v>
      </c>
      <c r="K725" s="16">
        <v>690.27532834281351</v>
      </c>
      <c r="L725" s="13">
        <v>0</v>
      </c>
      <c r="M725" s="17">
        <v>1347.210512673048</v>
      </c>
      <c r="N725" s="18">
        <v>10.1111708383505</v>
      </c>
    </row>
    <row r="726" spans="1:14" x14ac:dyDescent="0.45">
      <c r="A726" s="5" t="s">
        <v>41</v>
      </c>
      <c r="B726" s="5">
        <v>2037</v>
      </c>
      <c r="C726" s="6">
        <v>1781.4221660853966</v>
      </c>
      <c r="D726" s="7">
        <v>367.08525506604053</v>
      </c>
      <c r="E726" s="7">
        <v>0</v>
      </c>
      <c r="F726" s="7">
        <v>6.4893543946900909</v>
      </c>
      <c r="G726" s="8">
        <v>0</v>
      </c>
      <c r="H726" s="9">
        <v>2154.9967755461271</v>
      </c>
      <c r="I726" s="7">
        <v>0</v>
      </c>
      <c r="J726" s="7">
        <v>0</v>
      </c>
      <c r="K726" s="10">
        <v>652.0084082255413</v>
      </c>
      <c r="L726" s="7">
        <v>0</v>
      </c>
      <c r="M726" s="11">
        <v>1502.9883673205859</v>
      </c>
      <c r="N726" s="18">
        <v>11.280324794882343</v>
      </c>
    </row>
    <row r="727" spans="1:14" x14ac:dyDescent="0.45">
      <c r="A727" s="19" t="s">
        <v>41</v>
      </c>
      <c r="B727" s="19">
        <v>2038</v>
      </c>
      <c r="C727" s="12">
        <v>1877.6695763262085</v>
      </c>
      <c r="D727" s="13">
        <v>373.32967488639343</v>
      </c>
      <c r="E727" s="13">
        <v>0</v>
      </c>
      <c r="F727" s="13">
        <v>6.7374828723374325</v>
      </c>
      <c r="G727" s="14">
        <v>0</v>
      </c>
      <c r="H727" s="15">
        <v>2257.7367340849391</v>
      </c>
      <c r="I727" s="13">
        <v>0</v>
      </c>
      <c r="J727" s="13">
        <v>0</v>
      </c>
      <c r="K727" s="16">
        <v>611.71624514388736</v>
      </c>
      <c r="L727" s="13">
        <v>0</v>
      </c>
      <c r="M727" s="17">
        <v>1646.0204889410516</v>
      </c>
      <c r="N727" s="18">
        <v>12.353818657550288</v>
      </c>
    </row>
    <row r="728" spans="1:14" x14ac:dyDescent="0.45">
      <c r="A728" s="5" t="s">
        <v>41</v>
      </c>
      <c r="B728" s="5">
        <v>2039</v>
      </c>
      <c r="C728" s="6">
        <v>1937.959762425256</v>
      </c>
      <c r="D728" s="7">
        <v>379.57163647204618</v>
      </c>
      <c r="E728" s="7">
        <v>0</v>
      </c>
      <c r="F728" s="7">
        <v>6.9813887812269444</v>
      </c>
      <c r="G728" s="8">
        <v>0</v>
      </c>
      <c r="H728" s="9">
        <v>2324.5127876785291</v>
      </c>
      <c r="I728" s="7">
        <v>0</v>
      </c>
      <c r="J728" s="7">
        <v>0</v>
      </c>
      <c r="K728" s="10">
        <v>549.51605997751312</v>
      </c>
      <c r="L728" s="7">
        <v>0</v>
      </c>
      <c r="M728" s="11">
        <v>1774.996727701016</v>
      </c>
      <c r="N728" s="18">
        <v>13.321819405705357</v>
      </c>
    </row>
    <row r="729" spans="1:14" x14ac:dyDescent="0.45">
      <c r="A729" s="19" t="s">
        <v>41</v>
      </c>
      <c r="B729" s="19">
        <v>2040</v>
      </c>
      <c r="C729" s="12">
        <v>2014.7621837148831</v>
      </c>
      <c r="D729" s="13">
        <v>387.67471067693134</v>
      </c>
      <c r="E729" s="13">
        <v>0</v>
      </c>
      <c r="F729" s="13">
        <v>7.2199206223719496</v>
      </c>
      <c r="G729" s="14">
        <v>0</v>
      </c>
      <c r="H729" s="15">
        <v>2409.6568150141861</v>
      </c>
      <c r="I729" s="13">
        <v>0</v>
      </c>
      <c r="J729" s="13">
        <v>0</v>
      </c>
      <c r="K729" s="16">
        <v>491.34377144323525</v>
      </c>
      <c r="L729" s="13">
        <v>0</v>
      </c>
      <c r="M729" s="17">
        <v>1918.3130435709509</v>
      </c>
      <c r="N729" s="18">
        <v>14.397446221301319</v>
      </c>
    </row>
    <row r="730" spans="1:14" x14ac:dyDescent="0.45">
      <c r="A730" s="5" t="s">
        <v>41</v>
      </c>
      <c r="B730" s="5">
        <v>2041</v>
      </c>
      <c r="C730" s="6">
        <v>2103.7255671879147</v>
      </c>
      <c r="D730" s="7">
        <v>390.32293011807184</v>
      </c>
      <c r="E730" s="7">
        <v>0</v>
      </c>
      <c r="F730" s="7">
        <v>7.4519159009029119</v>
      </c>
      <c r="G730" s="8">
        <v>0</v>
      </c>
      <c r="H730" s="9">
        <v>2501.5004132068893</v>
      </c>
      <c r="I730" s="7">
        <v>0</v>
      </c>
      <c r="J730" s="7">
        <v>0</v>
      </c>
      <c r="K730" s="10">
        <v>474.42301975090373</v>
      </c>
      <c r="L730" s="7">
        <v>0</v>
      </c>
      <c r="M730" s="11">
        <v>2027.0773934559857</v>
      </c>
      <c r="N730" s="18">
        <v>15.213751403353152</v>
      </c>
    </row>
    <row r="731" spans="1:14" x14ac:dyDescent="0.45">
      <c r="A731" s="19" t="s">
        <v>41</v>
      </c>
      <c r="B731" s="19">
        <v>2042</v>
      </c>
      <c r="C731" s="12">
        <v>2200.6553067313521</v>
      </c>
      <c r="D731" s="13">
        <v>392.99670199849641</v>
      </c>
      <c r="E731" s="13">
        <v>0</v>
      </c>
      <c r="F731" s="13">
        <v>7.6762101488549481</v>
      </c>
      <c r="G731" s="14">
        <v>0</v>
      </c>
      <c r="H731" s="15">
        <v>2601.3282188787034</v>
      </c>
      <c r="I731" s="13">
        <v>0</v>
      </c>
      <c r="J731" s="13">
        <v>0</v>
      </c>
      <c r="K731" s="16">
        <v>451.63103183803793</v>
      </c>
      <c r="L731" s="13">
        <v>0</v>
      </c>
      <c r="M731" s="17">
        <v>2149.6971870406655</v>
      </c>
      <c r="N731" s="18">
        <v>16.134045351058461</v>
      </c>
    </row>
    <row r="732" spans="1:14" x14ac:dyDescent="0.45">
      <c r="A732" s="5" t="s">
        <v>41</v>
      </c>
      <c r="B732" s="5">
        <v>2043</v>
      </c>
      <c r="C732" s="6">
        <v>2254.1754628013769</v>
      </c>
      <c r="D732" s="7">
        <v>395.6895403187994</v>
      </c>
      <c r="E732" s="7">
        <v>0</v>
      </c>
      <c r="F732" s="7">
        <v>7.8916463092215405</v>
      </c>
      <c r="G732" s="8">
        <v>0</v>
      </c>
      <c r="H732" s="9">
        <v>2657.7566494293978</v>
      </c>
      <c r="I732" s="7">
        <v>0</v>
      </c>
      <c r="J732" s="7">
        <v>0</v>
      </c>
      <c r="K732" s="10">
        <v>430.06341842644065</v>
      </c>
      <c r="L732" s="7">
        <v>0</v>
      </c>
      <c r="M732" s="11">
        <v>2227.6932310029565</v>
      </c>
      <c r="N732" s="18">
        <v>16.719426267997321</v>
      </c>
    </row>
    <row r="733" spans="1:14" x14ac:dyDescent="0.45">
      <c r="A733" s="19" t="s">
        <v>41</v>
      </c>
      <c r="B733" s="19">
        <v>2044</v>
      </c>
      <c r="C733" s="12">
        <v>2334.6492359871559</v>
      </c>
      <c r="D733" s="13">
        <v>398.4091845237748</v>
      </c>
      <c r="E733" s="13">
        <v>0</v>
      </c>
      <c r="F733" s="13">
        <v>8.0970843806719337</v>
      </c>
      <c r="G733" s="14">
        <v>0</v>
      </c>
      <c r="H733" s="15">
        <v>2741.1555048916025</v>
      </c>
      <c r="I733" s="13">
        <v>0</v>
      </c>
      <c r="J733" s="13">
        <v>0</v>
      </c>
      <c r="K733" s="16">
        <v>403.46619355697186</v>
      </c>
      <c r="L733" s="13">
        <v>0</v>
      </c>
      <c r="M733" s="17">
        <v>2337.6893113346305</v>
      </c>
      <c r="N733" s="18">
        <v>17.544975912481423</v>
      </c>
    </row>
    <row r="734" spans="1:14" x14ac:dyDescent="0.45">
      <c r="A734" s="5" t="s">
        <v>41</v>
      </c>
      <c r="B734" s="5">
        <v>2045</v>
      </c>
      <c r="C734" s="6">
        <v>2396.5830272989701</v>
      </c>
      <c r="D734" s="7">
        <v>399.32546112074539</v>
      </c>
      <c r="E734" s="7">
        <v>0</v>
      </c>
      <c r="F734" s="7">
        <v>8.2914112148391119</v>
      </c>
      <c r="G734" s="8">
        <v>0</v>
      </c>
      <c r="H734" s="9">
        <v>2804.1998996345546</v>
      </c>
      <c r="I734" s="7">
        <v>0</v>
      </c>
      <c r="J734" s="7">
        <v>0</v>
      </c>
      <c r="K734" s="10">
        <v>378.31275753537824</v>
      </c>
      <c r="L734" s="7">
        <v>0</v>
      </c>
      <c r="M734" s="11">
        <v>2425.8871420991763</v>
      </c>
      <c r="N734" s="18">
        <v>18.206923934741752</v>
      </c>
    </row>
    <row r="735" spans="1:14" x14ac:dyDescent="0.45">
      <c r="A735" s="19" t="s">
        <v>41</v>
      </c>
      <c r="B735" s="19">
        <v>2046</v>
      </c>
      <c r="C735" s="12">
        <v>2456.9054050453433</v>
      </c>
      <c r="D735" s="13">
        <v>400.25528910704713</v>
      </c>
      <c r="E735" s="13">
        <v>0</v>
      </c>
      <c r="F735" s="13">
        <v>8.4818740753826152</v>
      </c>
      <c r="G735" s="14">
        <v>0</v>
      </c>
      <c r="H735" s="15">
        <v>2865.6425682277732</v>
      </c>
      <c r="I735" s="13">
        <v>0</v>
      </c>
      <c r="J735" s="13">
        <v>0</v>
      </c>
      <c r="K735" s="16">
        <v>292.7899943069159</v>
      </c>
      <c r="L735" s="13">
        <v>0</v>
      </c>
      <c r="M735" s="17">
        <v>2572.8525739208571</v>
      </c>
      <c r="N735" s="18">
        <v>19.309938329672917</v>
      </c>
    </row>
    <row r="736" spans="1:14" x14ac:dyDescent="0.45">
      <c r="A736" s="5" t="s">
        <v>41</v>
      </c>
      <c r="B736" s="5">
        <v>2047</v>
      </c>
      <c r="C736" s="6">
        <v>2492.1755402765934</v>
      </c>
      <c r="D736" s="7">
        <v>401.17239038780428</v>
      </c>
      <c r="E736" s="7">
        <v>0</v>
      </c>
      <c r="F736" s="7">
        <v>8.6679908865936479</v>
      </c>
      <c r="G736" s="8">
        <v>0</v>
      </c>
      <c r="H736" s="9">
        <v>2902.0159215509912</v>
      </c>
      <c r="I736" s="7">
        <v>0</v>
      </c>
      <c r="J736" s="7">
        <v>0</v>
      </c>
      <c r="K736" s="10">
        <v>257.57460907537819</v>
      </c>
      <c r="L736" s="7">
        <v>0</v>
      </c>
      <c r="M736" s="11">
        <v>2644.4413124756129</v>
      </c>
      <c r="N736" s="18">
        <v>19.847230726681413</v>
      </c>
    </row>
    <row r="737" spans="1:14" x14ac:dyDescent="0.45">
      <c r="A737" s="19" t="s">
        <v>41</v>
      </c>
      <c r="B737" s="19">
        <v>2048</v>
      </c>
      <c r="C737" s="12">
        <v>2503.0385121618397</v>
      </c>
      <c r="D737" s="13">
        <v>402.12183011811379</v>
      </c>
      <c r="E737" s="13">
        <v>0</v>
      </c>
      <c r="F737" s="13">
        <v>8.8492815372884035</v>
      </c>
      <c r="G737" s="14">
        <v>0</v>
      </c>
      <c r="H737" s="15">
        <v>2914.0096238172418</v>
      </c>
      <c r="I737" s="13">
        <v>0</v>
      </c>
      <c r="J737" s="13">
        <v>0</v>
      </c>
      <c r="K737" s="16">
        <v>227.39002896900172</v>
      </c>
      <c r="L737" s="13">
        <v>0</v>
      </c>
      <c r="M737" s="17">
        <v>2686.61959484824</v>
      </c>
      <c r="N737" s="18">
        <v>20.163789879631935</v>
      </c>
    </row>
    <row r="738" spans="1:14" x14ac:dyDescent="0.45">
      <c r="A738" s="5" t="s">
        <v>41</v>
      </c>
      <c r="B738" s="5">
        <v>2049</v>
      </c>
      <c r="C738" s="6">
        <v>2498.5845053327207</v>
      </c>
      <c r="D738" s="7">
        <v>403.06871818677644</v>
      </c>
      <c r="E738" s="7">
        <v>0</v>
      </c>
      <c r="F738" s="7">
        <v>9.0252698924798604</v>
      </c>
      <c r="G738" s="8">
        <v>0</v>
      </c>
      <c r="H738" s="9">
        <v>2910.6784934119773</v>
      </c>
      <c r="I738" s="7">
        <v>0</v>
      </c>
      <c r="J738" s="7">
        <v>0</v>
      </c>
      <c r="K738" s="10">
        <v>125.76884075145288</v>
      </c>
      <c r="L738" s="7">
        <v>0</v>
      </c>
      <c r="M738" s="11">
        <v>2784.9096526605249</v>
      </c>
      <c r="N738" s="18">
        <v>20.901482732309777</v>
      </c>
    </row>
    <row r="739" spans="1:14" x14ac:dyDescent="0.45">
      <c r="A739" s="19" t="s">
        <v>41</v>
      </c>
      <c r="B739" s="19">
        <v>2050</v>
      </c>
      <c r="C739" s="12">
        <v>2502.3203209166791</v>
      </c>
      <c r="D739" s="13">
        <v>404.04079870501999</v>
      </c>
      <c r="E739" s="13">
        <v>0</v>
      </c>
      <c r="F739" s="13">
        <v>9.1954858317915082</v>
      </c>
      <c r="G739" s="14">
        <v>0</v>
      </c>
      <c r="H739" s="15">
        <v>2915.5566054534902</v>
      </c>
      <c r="I739" s="13">
        <v>0</v>
      </c>
      <c r="J739" s="13">
        <v>0</v>
      </c>
      <c r="K739" s="16">
        <v>125.76885618622153</v>
      </c>
      <c r="L739" s="13">
        <v>0</v>
      </c>
      <c r="M739" s="17">
        <v>2789.7877492672687</v>
      </c>
      <c r="N739" s="18">
        <v>20.938094136164473</v>
      </c>
    </row>
  </sheetData>
  <conditionalFormatting sqref="C2:M739">
    <cfRule type="cellIs" dxfId="218" priority="18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CFBA-A88A-4CBE-BE12-BFC5663AE71F}">
  <sheetPr codeName="Sheet5">
    <tabColor theme="6"/>
  </sheetPr>
  <dimension ref="A1:N1395"/>
  <sheetViews>
    <sheetView tabSelected="1" zoomScale="80" zoomScaleNormal="80" workbookViewId="0">
      <pane xSplit="2" ySplit="1" topLeftCell="C264" activePane="bottomRight" state="frozen"/>
      <selection pane="topRight" activeCell="C1" sqref="C1"/>
      <selection pane="bottomLeft" activeCell="A2" sqref="A2"/>
      <selection pane="bottomRight" activeCell="F74" sqref="F74"/>
    </sheetView>
  </sheetViews>
  <sheetFormatPr defaultRowHeight="14.25" x14ac:dyDescent="0.45"/>
  <cols>
    <col min="1" max="1" width="27.265625" bestFit="1" customWidth="1"/>
    <col min="8" max="8" width="10.59765625" bestFit="1" customWidth="1"/>
    <col min="11" max="11" width="11.265625" bestFit="1" customWidth="1"/>
    <col min="12" max="12" width="12.59765625" customWidth="1"/>
  </cols>
  <sheetData>
    <row r="1" spans="1:14" ht="42.75" customHeight="1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x14ac:dyDescent="0.45">
      <c r="A2" s="5" t="s">
        <v>42</v>
      </c>
      <c r="B2" s="5">
        <v>2010</v>
      </c>
      <c r="C2" s="6" cm="1">
        <f t="array" ref="C2:H42">'[19]Europe Gas Balances'!$C$7:$H$47</f>
        <v>320.02109589041095</v>
      </c>
      <c r="D2" s="7">
        <v>343.42547945205479</v>
      </c>
      <c r="E2" s="7">
        <v>232.59315068493149</v>
      </c>
      <c r="F2" s="7">
        <v>24.564931506849312</v>
      </c>
      <c r="G2" s="8">
        <v>36.267123287671232</v>
      </c>
      <c r="H2" s="9">
        <v>956.87178082191781</v>
      </c>
      <c r="I2" s="7" cm="1">
        <f t="array" ref="I2:I42">'[19]Europe Gas Balances'!$J$7:$J$47</f>
        <v>0</v>
      </c>
      <c r="J2" s="7" cm="1">
        <f t="array" ref="J2:J42">'[19]Europe Gas Balances'!$L$7:$L$47</f>
        <v>0</v>
      </c>
      <c r="K2" s="10" cm="1">
        <f t="array" ref="K2:K42">'[19]Europe Gas Balances'!$I$7:$I$47</f>
        <v>164.60438356164383</v>
      </c>
      <c r="L2" s="7" cm="1">
        <f t="array" ref="L2:L42">'[19]Europe Gas Balances'!$K$7:$K$47</f>
        <v>720.50684931506851</v>
      </c>
      <c r="M2" s="11" cm="1">
        <f t="array" ref="M2:M42">'[19]Europe Gas Balances'!$M$7:$M$47</f>
        <v>0</v>
      </c>
      <c r="N2" s="18" cm="1">
        <f t="array" ref="N2:N42">'[19]Europe Gas Balances'!$Q$7:$Q$47</f>
        <v>0</v>
      </c>
    </row>
    <row r="3" spans="1:14" x14ac:dyDescent="0.45">
      <c r="A3" s="19" t="s">
        <v>42</v>
      </c>
      <c r="B3" s="19">
        <v>2011</v>
      </c>
      <c r="C3" s="12">
        <v>286.17178082191782</v>
      </c>
      <c r="D3" s="13">
        <v>337.42931506849311</v>
      </c>
      <c r="E3" s="13">
        <v>205.70712328767121</v>
      </c>
      <c r="F3" s="13">
        <v>30.270958904109587</v>
      </c>
      <c r="G3" s="14">
        <v>43.617260273972597</v>
      </c>
      <c r="H3" s="15">
        <v>903.19643835616444</v>
      </c>
      <c r="I3" s="13">
        <v>0</v>
      </c>
      <c r="J3" s="13">
        <v>0</v>
      </c>
      <c r="K3" s="16">
        <v>162.18657534246574</v>
      </c>
      <c r="L3" s="13">
        <v>942.36493150684919</v>
      </c>
      <c r="M3" s="17">
        <v>0</v>
      </c>
      <c r="N3" s="18">
        <v>0</v>
      </c>
    </row>
    <row r="4" spans="1:14" x14ac:dyDescent="0.45">
      <c r="A4" s="5" t="s">
        <v>42</v>
      </c>
      <c r="B4" s="5">
        <v>2012</v>
      </c>
      <c r="C4" s="6">
        <v>250.08989071038249</v>
      </c>
      <c r="D4" s="7">
        <v>332.7459016393442</v>
      </c>
      <c r="E4" s="7">
        <v>213.34316939890709</v>
      </c>
      <c r="F4" s="7">
        <v>24.690710382513661</v>
      </c>
      <c r="G4" s="8">
        <v>39.736612021857923</v>
      </c>
      <c r="H4" s="9">
        <v>860.60628415300539</v>
      </c>
      <c r="I4" s="7">
        <v>0</v>
      </c>
      <c r="J4" s="7">
        <v>0</v>
      </c>
      <c r="K4" s="10">
        <v>173.89590163934426</v>
      </c>
      <c r="L4" s="7">
        <v>751.52349726775947</v>
      </c>
      <c r="M4" s="11">
        <v>0</v>
      </c>
      <c r="N4" s="18">
        <v>0</v>
      </c>
    </row>
    <row r="5" spans="1:14" x14ac:dyDescent="0.45">
      <c r="A5" s="19" t="s">
        <v>42</v>
      </c>
      <c r="B5" s="19">
        <v>2013</v>
      </c>
      <c r="C5" s="12">
        <v>200.58136986301369</v>
      </c>
      <c r="D5" s="13">
        <v>341.68465753424653</v>
      </c>
      <c r="E5" s="13">
        <v>215.76520547945205</v>
      </c>
      <c r="F5" s="13">
        <v>32.592054794520543</v>
      </c>
      <c r="G5" s="14">
        <v>40.135616438356159</v>
      </c>
      <c r="H5" s="15">
        <v>830.75890410958891</v>
      </c>
      <c r="I5" s="13">
        <v>0</v>
      </c>
      <c r="J5" s="13">
        <v>0</v>
      </c>
      <c r="K5" s="16">
        <v>140.13616438356163</v>
      </c>
      <c r="L5" s="13">
        <v>620.9898630136986</v>
      </c>
      <c r="M5" s="17">
        <v>0</v>
      </c>
      <c r="N5" s="18">
        <v>0</v>
      </c>
    </row>
    <row r="6" spans="1:14" x14ac:dyDescent="0.45">
      <c r="A6" s="5" t="s">
        <v>42</v>
      </c>
      <c r="B6" s="5">
        <v>2014</v>
      </c>
      <c r="C6" s="6">
        <v>168.37616438356164</v>
      </c>
      <c r="D6" s="7">
        <v>338.58986301369862</v>
      </c>
      <c r="E6" s="7">
        <v>186.46136986301369</v>
      </c>
      <c r="F6" s="7">
        <v>27.466301369863011</v>
      </c>
      <c r="G6" s="8">
        <v>37.427671232876712</v>
      </c>
      <c r="H6" s="9">
        <v>758.32136986301373</v>
      </c>
      <c r="I6" s="7">
        <v>0</v>
      </c>
      <c r="J6" s="7">
        <v>0</v>
      </c>
      <c r="K6" s="10">
        <v>127.27342465753424</v>
      </c>
      <c r="L6" s="7">
        <v>745.55534246575326</v>
      </c>
      <c r="M6" s="11">
        <v>0</v>
      </c>
      <c r="N6" s="18">
        <v>0</v>
      </c>
    </row>
    <row r="7" spans="1:14" x14ac:dyDescent="0.45">
      <c r="A7" s="19" t="s">
        <v>42</v>
      </c>
      <c r="B7" s="19">
        <v>2015</v>
      </c>
      <c r="C7" s="12">
        <v>210.34931506849315</v>
      </c>
      <c r="D7" s="13">
        <v>338.29972602739724</v>
      </c>
      <c r="E7" s="13">
        <v>201.45178082191779</v>
      </c>
      <c r="F7" s="13">
        <v>31.624931506849311</v>
      </c>
      <c r="G7" s="14">
        <v>27.079452054794515</v>
      </c>
      <c r="H7" s="15">
        <v>808.80520547945196</v>
      </c>
      <c r="I7" s="13">
        <v>0</v>
      </c>
      <c r="J7" s="13">
        <v>0</v>
      </c>
      <c r="K7" s="16">
        <v>121.47068493150684</v>
      </c>
      <c r="L7" s="13">
        <v>587.6301369863013</v>
      </c>
      <c r="M7" s="17">
        <v>0</v>
      </c>
      <c r="N7" s="18">
        <v>0</v>
      </c>
    </row>
    <row r="8" spans="1:14" x14ac:dyDescent="0.45">
      <c r="A8" s="5" t="s">
        <v>42</v>
      </c>
      <c r="B8" s="5">
        <v>2016</v>
      </c>
      <c r="C8" s="6">
        <v>229.06420765027323</v>
      </c>
      <c r="D8" s="7">
        <v>342.96939890710377</v>
      </c>
      <c r="E8" s="7">
        <v>214.11475409836063</v>
      </c>
      <c r="F8" s="7">
        <v>30.188251366120216</v>
      </c>
      <c r="G8" s="8">
        <v>25.462295081967213</v>
      </c>
      <c r="H8" s="9">
        <v>841.79890710382506</v>
      </c>
      <c r="I8" s="7">
        <v>0</v>
      </c>
      <c r="J8" s="7">
        <v>0</v>
      </c>
      <c r="K8" s="10">
        <v>113.32650273224044</v>
      </c>
      <c r="L8" s="7">
        <v>723.42914888838982</v>
      </c>
      <c r="M8" s="11">
        <v>0</v>
      </c>
      <c r="N8" s="18">
        <v>0</v>
      </c>
    </row>
    <row r="9" spans="1:14" x14ac:dyDescent="0.45">
      <c r="A9" s="19" t="s">
        <v>42</v>
      </c>
      <c r="B9" s="19">
        <v>2017</v>
      </c>
      <c r="C9" s="12">
        <v>285.30136986301363</v>
      </c>
      <c r="D9" s="13">
        <v>347.10054794520539</v>
      </c>
      <c r="E9" s="13">
        <v>213.25068493150684</v>
      </c>
      <c r="F9" s="13">
        <v>33.946027397260274</v>
      </c>
      <c r="G9" s="14">
        <v>27.466301369863015</v>
      </c>
      <c r="H9" s="15">
        <v>907.06493150684912</v>
      </c>
      <c r="I9" s="13">
        <v>0</v>
      </c>
      <c r="J9" s="13">
        <v>0</v>
      </c>
      <c r="K9" s="16">
        <v>121.66410958904108</v>
      </c>
      <c r="L9" s="13">
        <v>947.78082191780823</v>
      </c>
      <c r="M9" s="17">
        <v>0</v>
      </c>
      <c r="N9" s="18">
        <v>0</v>
      </c>
    </row>
    <row r="10" spans="1:14" x14ac:dyDescent="0.45">
      <c r="A10" s="5" t="s">
        <v>42</v>
      </c>
      <c r="B10" s="5">
        <v>2018</v>
      </c>
      <c r="C10" s="6">
        <v>254.25671232876712</v>
      </c>
      <c r="D10" s="7">
        <v>344.97287671232874</v>
      </c>
      <c r="E10" s="7">
        <v>196.4227397260274</v>
      </c>
      <c r="F10" s="7">
        <v>31.528219178082189</v>
      </c>
      <c r="G10" s="8">
        <v>31.624931506849315</v>
      </c>
      <c r="H10" s="9">
        <v>858.80547945205478</v>
      </c>
      <c r="I10" s="7">
        <v>0</v>
      </c>
      <c r="J10" s="7">
        <v>0</v>
      </c>
      <c r="K10" s="10">
        <v>100.19397260273972</v>
      </c>
      <c r="L10" s="7">
        <v>870.41095890410963</v>
      </c>
      <c r="M10" s="11">
        <v>0</v>
      </c>
      <c r="N10" s="18">
        <v>0</v>
      </c>
    </row>
    <row r="11" spans="1:14" x14ac:dyDescent="0.45">
      <c r="A11" s="19" t="s">
        <v>42</v>
      </c>
      <c r="B11" s="19">
        <v>2019</v>
      </c>
      <c r="C11" s="12">
        <v>268.27999999999997</v>
      </c>
      <c r="D11" s="13">
        <v>358.31917808219174</v>
      </c>
      <c r="E11" s="13">
        <v>208.80191780821917</v>
      </c>
      <c r="F11" s="13">
        <v>29.303835616438356</v>
      </c>
      <c r="G11" s="14">
        <v>32.205205479452054</v>
      </c>
      <c r="H11" s="15">
        <v>896.91013698630127</v>
      </c>
      <c r="I11" s="13">
        <v>0</v>
      </c>
      <c r="J11" s="13">
        <v>0</v>
      </c>
      <c r="K11" s="16">
        <v>89.845753424657531</v>
      </c>
      <c r="L11" s="13">
        <v>1100.0821917808221</v>
      </c>
      <c r="M11" s="17">
        <v>0</v>
      </c>
      <c r="N11" s="18">
        <v>0</v>
      </c>
    </row>
    <row r="12" spans="1:14" x14ac:dyDescent="0.45">
      <c r="A12" s="5" t="s">
        <v>42</v>
      </c>
      <c r="B12" s="5">
        <v>2020</v>
      </c>
      <c r="C12" s="6">
        <v>242.18114754098357</v>
      </c>
      <c r="D12" s="7">
        <v>347.69535519125679</v>
      </c>
      <c r="E12" s="7">
        <v>207.45983606557377</v>
      </c>
      <c r="F12" s="7">
        <v>25.751639344262291</v>
      </c>
      <c r="G12" s="8">
        <v>27.391256830601094</v>
      </c>
      <c r="H12" s="9">
        <v>850.47923497267766</v>
      </c>
      <c r="I12" s="7">
        <v>0</v>
      </c>
      <c r="J12" s="7">
        <v>0</v>
      </c>
      <c r="K12" s="10">
        <v>73.396994535519127</v>
      </c>
      <c r="L12" s="7">
        <v>1022.3497267759561</v>
      </c>
      <c r="M12" s="11">
        <v>0</v>
      </c>
      <c r="N12" s="18">
        <v>0</v>
      </c>
    </row>
    <row r="13" spans="1:14" x14ac:dyDescent="0.45">
      <c r="A13" s="19" t="s">
        <v>42</v>
      </c>
      <c r="B13" s="19">
        <v>2021</v>
      </c>
      <c r="C13" s="12">
        <v>260.83315068493147</v>
      </c>
      <c r="D13" s="13">
        <v>360.05999999999995</v>
      </c>
      <c r="E13" s="13">
        <v>229.59506849315065</v>
      </c>
      <c r="F13" s="13">
        <v>20.88986301369863</v>
      </c>
      <c r="G13" s="14">
        <v>31.141369863013693</v>
      </c>
      <c r="H13" s="15">
        <v>902.51945205479444</v>
      </c>
      <c r="I13" s="13">
        <v>0</v>
      </c>
      <c r="J13" s="13">
        <v>0</v>
      </c>
      <c r="K13" s="16">
        <v>66.054520547945202</v>
      </c>
      <c r="L13" s="13">
        <v>749.52054794520552</v>
      </c>
      <c r="M13" s="17">
        <v>0</v>
      </c>
      <c r="N13" s="18">
        <v>0</v>
      </c>
    </row>
    <row r="14" spans="1:14" x14ac:dyDescent="0.45">
      <c r="A14" s="5" t="s">
        <v>42</v>
      </c>
      <c r="B14" s="5">
        <v>2022</v>
      </c>
      <c r="C14" s="6">
        <v>245.74602739726024</v>
      </c>
      <c r="D14" s="7">
        <v>327.8547945205479</v>
      </c>
      <c r="E14" s="7">
        <v>184.72054794520548</v>
      </c>
      <c r="F14" s="7">
        <v>9.5745205479452054</v>
      </c>
      <c r="G14" s="8">
        <v>23.887945205479451</v>
      </c>
      <c r="H14" s="9">
        <v>791.7838356164383</v>
      </c>
      <c r="I14" s="7">
        <v>0</v>
      </c>
      <c r="J14" s="7">
        <v>0</v>
      </c>
      <c r="K14" s="10">
        <v>61.315616438356159</v>
      </c>
      <c r="L14" s="7">
        <v>1179</v>
      </c>
      <c r="M14" s="11">
        <v>0</v>
      </c>
      <c r="N14" s="18">
        <v>0</v>
      </c>
    </row>
    <row r="15" spans="1:14" x14ac:dyDescent="0.45">
      <c r="A15" s="19" t="s">
        <v>42</v>
      </c>
      <c r="B15" s="19">
        <v>2023</v>
      </c>
      <c r="C15" s="12">
        <v>169.25808448285844</v>
      </c>
      <c r="D15" s="13">
        <v>305.83277755753448</v>
      </c>
      <c r="E15" s="13">
        <v>168.28041917808221</v>
      </c>
      <c r="F15" s="13">
        <v>9.5745205479452054</v>
      </c>
      <c r="G15" s="14">
        <v>22.406892602739724</v>
      </c>
      <c r="H15" s="15">
        <v>675.35269436916008</v>
      </c>
      <c r="I15" s="13">
        <v>0</v>
      </c>
      <c r="J15" s="13">
        <v>0</v>
      </c>
      <c r="K15" s="16">
        <v>54.259967997951861</v>
      </c>
      <c r="L15" s="13">
        <v>621.39835616438302</v>
      </c>
      <c r="M15" s="17">
        <v>0</v>
      </c>
      <c r="N15" s="18">
        <v>0</v>
      </c>
    </row>
    <row r="16" spans="1:14" x14ac:dyDescent="0.45">
      <c r="A16" s="5" t="s">
        <v>42</v>
      </c>
      <c r="B16" s="5">
        <v>2024</v>
      </c>
      <c r="C16" s="6">
        <v>141</v>
      </c>
      <c r="D16" s="7">
        <v>327.24107198656191</v>
      </c>
      <c r="E16" s="7">
        <v>172</v>
      </c>
      <c r="F16" s="7">
        <v>9.5745205479452054</v>
      </c>
      <c r="G16" s="8">
        <v>24</v>
      </c>
      <c r="H16" s="9">
        <v>673.81559253450712</v>
      </c>
      <c r="I16" s="7">
        <v>0</v>
      </c>
      <c r="J16" s="7">
        <v>0</v>
      </c>
      <c r="K16" s="10">
        <v>52.174634356074819</v>
      </c>
      <c r="L16" s="7">
        <v>621.64095817843236</v>
      </c>
      <c r="M16" s="11">
        <v>0</v>
      </c>
      <c r="N16" s="18">
        <v>0</v>
      </c>
    </row>
    <row r="17" spans="1:14" x14ac:dyDescent="0.45">
      <c r="A17" s="19" t="s">
        <v>42</v>
      </c>
      <c r="B17" s="19">
        <v>2025</v>
      </c>
      <c r="C17" s="12">
        <v>119.3352699277678</v>
      </c>
      <c r="D17" s="13">
        <v>319.22366572289116</v>
      </c>
      <c r="E17" s="13">
        <v>165.98</v>
      </c>
      <c r="F17" s="13">
        <v>9.5745205479452054</v>
      </c>
      <c r="G17" s="14">
        <v>22.872</v>
      </c>
      <c r="H17" s="15">
        <v>636.98545619860408</v>
      </c>
      <c r="I17" s="13">
        <v>0</v>
      </c>
      <c r="J17" s="13">
        <v>0</v>
      </c>
      <c r="K17" s="16">
        <v>47.111546158174086</v>
      </c>
      <c r="L17" s="13">
        <v>589.87391004043002</v>
      </c>
      <c r="M17" s="17">
        <v>0</v>
      </c>
      <c r="N17" s="18">
        <v>0</v>
      </c>
    </row>
    <row r="18" spans="1:14" x14ac:dyDescent="0.45">
      <c r="A18" s="5" t="s">
        <v>42</v>
      </c>
      <c r="B18" s="5">
        <v>2026</v>
      </c>
      <c r="C18" s="6">
        <v>113.46747842664628</v>
      </c>
      <c r="D18" s="7">
        <v>308.21044925545141</v>
      </c>
      <c r="E18" s="7">
        <v>163.10854599999999</v>
      </c>
      <c r="F18" s="7">
        <v>9.5745205479452054</v>
      </c>
      <c r="G18" s="8">
        <v>21.636911999999999</v>
      </c>
      <c r="H18" s="9">
        <v>615.99790623004299</v>
      </c>
      <c r="I18" s="7">
        <v>0</v>
      </c>
      <c r="J18" s="7">
        <v>0</v>
      </c>
      <c r="K18" s="10">
        <v>42.539786024496522</v>
      </c>
      <c r="L18" s="7">
        <v>573.45812020554649</v>
      </c>
      <c r="M18" s="11">
        <v>0</v>
      </c>
      <c r="N18" s="18">
        <v>0</v>
      </c>
    </row>
    <row r="19" spans="1:14" x14ac:dyDescent="0.45">
      <c r="A19" s="19" t="s">
        <v>42</v>
      </c>
      <c r="B19" s="19">
        <v>2027</v>
      </c>
      <c r="C19" s="12">
        <v>107.88820998431093</v>
      </c>
      <c r="D19" s="13">
        <v>297.57718875613836</v>
      </c>
      <c r="E19" s="13">
        <v>160.28676815419999</v>
      </c>
      <c r="F19" s="13">
        <v>9.5745205479452054</v>
      </c>
      <c r="G19" s="14">
        <v>20.468518751999998</v>
      </c>
      <c r="H19" s="15">
        <v>595.79520619459447</v>
      </c>
      <c r="I19" s="13">
        <v>0</v>
      </c>
      <c r="J19" s="13">
        <v>0</v>
      </c>
      <c r="K19" s="16">
        <v>38.411674898850016</v>
      </c>
      <c r="L19" s="13">
        <v>557.38353129574443</v>
      </c>
      <c r="M19" s="17">
        <v>0</v>
      </c>
      <c r="N19" s="18">
        <v>0</v>
      </c>
    </row>
    <row r="20" spans="1:14" x14ac:dyDescent="0.45">
      <c r="A20" s="5" t="s">
        <v>42</v>
      </c>
      <c r="B20" s="5">
        <v>2028</v>
      </c>
      <c r="C20" s="6">
        <v>102.58327773753811</v>
      </c>
      <c r="D20" s="7">
        <v>287.31077574405157</v>
      </c>
      <c r="E20" s="7">
        <v>157.51380706513234</v>
      </c>
      <c r="F20" s="7">
        <v>9.5745205479452054</v>
      </c>
      <c r="G20" s="8">
        <v>19.363218739391996</v>
      </c>
      <c r="H20" s="9">
        <v>576.34559983405927</v>
      </c>
      <c r="I20" s="7">
        <v>0</v>
      </c>
      <c r="J20" s="7">
        <v>0</v>
      </c>
      <c r="K20" s="10">
        <v>34.684160557020739</v>
      </c>
      <c r="L20" s="7">
        <v>541.66143927703854</v>
      </c>
      <c r="M20" s="11">
        <v>0</v>
      </c>
      <c r="N20" s="18">
        <v>0</v>
      </c>
    </row>
    <row r="21" spans="1:14" x14ac:dyDescent="0.45">
      <c r="A21" s="19" t="s">
        <v>42</v>
      </c>
      <c r="B21" s="19">
        <v>2029</v>
      </c>
      <c r="C21" s="12">
        <v>97.53919240023707</v>
      </c>
      <c r="D21" s="13">
        <v>277.39855398088179</v>
      </c>
      <c r="E21" s="13">
        <v>154.78881820290556</v>
      </c>
      <c r="F21" s="13">
        <v>9.5745205479452054</v>
      </c>
      <c r="G21" s="14">
        <v>18.317604927464828</v>
      </c>
      <c r="H21" s="15">
        <v>557.61869005943447</v>
      </c>
      <c r="I21" s="13">
        <v>0</v>
      </c>
      <c r="J21" s="13">
        <v>0</v>
      </c>
      <c r="K21" s="16">
        <v>31.318368613528197</v>
      </c>
      <c r="L21" s="13">
        <v>526.30032144590632</v>
      </c>
      <c r="M21" s="17">
        <v>0</v>
      </c>
      <c r="N21" s="18">
        <v>0</v>
      </c>
    </row>
    <row r="22" spans="1:14" x14ac:dyDescent="0.45">
      <c r="A22" s="5" t="s">
        <v>42</v>
      </c>
      <c r="B22" s="5">
        <v>2030</v>
      </c>
      <c r="C22" s="6">
        <v>92.743127963136473</v>
      </c>
      <c r="D22" s="7">
        <v>267.82830386854135</v>
      </c>
      <c r="E22" s="7">
        <v>152.11097164799529</v>
      </c>
      <c r="F22" s="7">
        <v>9.5745205479452054</v>
      </c>
      <c r="G22" s="8">
        <v>17.328454261381729</v>
      </c>
      <c r="H22" s="9">
        <v>539.585378289</v>
      </c>
      <c r="I22" s="7">
        <v>0</v>
      </c>
      <c r="J22" s="7">
        <v>0</v>
      </c>
      <c r="K22" s="10">
        <v>28.279197099215573</v>
      </c>
      <c r="L22" s="7">
        <v>511.30618118978441</v>
      </c>
      <c r="M22" s="11">
        <v>0</v>
      </c>
      <c r="N22" s="18">
        <v>0</v>
      </c>
    </row>
    <row r="23" spans="1:14" x14ac:dyDescent="0.45">
      <c r="A23" s="19" t="s">
        <v>42</v>
      </c>
      <c r="B23" s="19">
        <v>2031</v>
      </c>
      <c r="C23" s="12">
        <v>89.800772797905921</v>
      </c>
      <c r="D23" s="13">
        <v>260.43624268176961</v>
      </c>
      <c r="E23" s="13">
        <v>149.61635171296817</v>
      </c>
      <c r="F23" s="13">
        <v>9.5745205479452054</v>
      </c>
      <c r="G23" s="14">
        <v>16.583330728142315</v>
      </c>
      <c r="H23" s="15">
        <v>526.01121846873116</v>
      </c>
      <c r="I23" s="13">
        <v>0</v>
      </c>
      <c r="J23" s="13">
        <v>0</v>
      </c>
      <c r="K23" s="16">
        <v>25.534950381509994</v>
      </c>
      <c r="L23" s="13">
        <v>500.47626808722117</v>
      </c>
      <c r="M23" s="17">
        <v>0</v>
      </c>
      <c r="N23" s="18">
        <v>0</v>
      </c>
    </row>
    <row r="24" spans="1:14" x14ac:dyDescent="0.45">
      <c r="A24" s="5" t="s">
        <v>42</v>
      </c>
      <c r="B24" s="5">
        <v>2032</v>
      </c>
      <c r="C24" s="6">
        <v>86.951766370296113</v>
      </c>
      <c r="D24" s="7">
        <v>253.24820238375278</v>
      </c>
      <c r="E24" s="7">
        <v>147.16264354487549</v>
      </c>
      <c r="F24" s="7">
        <v>9.5745205479452054</v>
      </c>
      <c r="G24" s="8">
        <v>15.870247506832195</v>
      </c>
      <c r="H24" s="9">
        <v>512.80738035370177</v>
      </c>
      <c r="I24" s="7">
        <v>0</v>
      </c>
      <c r="J24" s="7">
        <v>0</v>
      </c>
      <c r="K24" s="10">
        <v>23.057008609493511</v>
      </c>
      <c r="L24" s="7">
        <v>489.75037174420828</v>
      </c>
      <c r="M24" s="11">
        <v>0</v>
      </c>
      <c r="N24" s="18">
        <v>0</v>
      </c>
    </row>
    <row r="25" spans="1:14" x14ac:dyDescent="0.45">
      <c r="A25" s="19" t="s">
        <v>42</v>
      </c>
      <c r="B25" s="19">
        <v>2033</v>
      </c>
      <c r="C25" s="12">
        <v>84.193147111656771</v>
      </c>
      <c r="D25" s="13">
        <v>246.25855199796121</v>
      </c>
      <c r="E25" s="13">
        <v>144.74917619073955</v>
      </c>
      <c r="F25" s="13">
        <v>9.5745205479452054</v>
      </c>
      <c r="G25" s="14">
        <v>15.18782686403841</v>
      </c>
      <c r="H25" s="15">
        <v>499.96322271234112</v>
      </c>
      <c r="I25" s="13">
        <v>0</v>
      </c>
      <c r="J25" s="13">
        <v>0</v>
      </c>
      <c r="K25" s="16">
        <v>20.819529236415168</v>
      </c>
      <c r="L25" s="13">
        <v>479.14369347592594</v>
      </c>
      <c r="M25" s="17">
        <v>0</v>
      </c>
      <c r="N25" s="18">
        <v>0</v>
      </c>
    </row>
    <row r="26" spans="1:14" x14ac:dyDescent="0.45">
      <c r="A26" s="5" t="s">
        <v>42</v>
      </c>
      <c r="B26" s="5">
        <v>2034</v>
      </c>
      <c r="C26" s="6">
        <v>81.522047411639477</v>
      </c>
      <c r="D26" s="7">
        <v>239.4618159628175</v>
      </c>
      <c r="E26" s="7">
        <v>142.37528970121141</v>
      </c>
      <c r="F26" s="7">
        <v>9.5745205479452054</v>
      </c>
      <c r="G26" s="8">
        <v>14.534750308884758</v>
      </c>
      <c r="H26" s="9">
        <v>487.46842393249835</v>
      </c>
      <c r="I26" s="7">
        <v>0</v>
      </c>
      <c r="J26" s="7">
        <v>0</v>
      </c>
      <c r="K26" s="10">
        <v>18.799177506811343</v>
      </c>
      <c r="L26" s="7">
        <v>468.66924642568699</v>
      </c>
      <c r="M26" s="11">
        <v>0</v>
      </c>
      <c r="N26" s="18">
        <v>0</v>
      </c>
    </row>
    <row r="27" spans="1:14" x14ac:dyDescent="0.45">
      <c r="A27" s="19" t="s">
        <v>42</v>
      </c>
      <c r="B27" s="19">
        <v>2035</v>
      </c>
      <c r="C27" s="12">
        <v>78.935690637290122</v>
      </c>
      <c r="D27" s="13">
        <v>232.85266984224373</v>
      </c>
      <c r="E27" s="13">
        <v>140.04033495011154</v>
      </c>
      <c r="F27" s="13">
        <v>9.5745205479452054</v>
      </c>
      <c r="G27" s="14">
        <v>13.909756045602711</v>
      </c>
      <c r="H27" s="15">
        <v>475.31297202319325</v>
      </c>
      <c r="I27" s="13">
        <v>0</v>
      </c>
      <c r="J27" s="13">
        <v>0</v>
      </c>
      <c r="K27" s="16">
        <v>16.974883097474574</v>
      </c>
      <c r="L27" s="13">
        <v>458.33808892571869</v>
      </c>
      <c r="M27" s="17">
        <v>0</v>
      </c>
      <c r="N27" s="18">
        <v>0</v>
      </c>
    </row>
    <row r="28" spans="1:14" x14ac:dyDescent="0.45">
      <c r="A28" s="5" t="s">
        <v>42</v>
      </c>
      <c r="B28" s="5">
        <v>2036</v>
      </c>
      <c r="C28" s="6">
        <v>76.693915383193826</v>
      </c>
      <c r="D28" s="7">
        <v>225.9369455479291</v>
      </c>
      <c r="E28" s="7">
        <v>137.67365328945465</v>
      </c>
      <c r="F28" s="7">
        <v>9.5457969863013705</v>
      </c>
      <c r="G28" s="8">
        <v>13.589831656553848</v>
      </c>
      <c r="H28" s="9">
        <v>463.44014286343275</v>
      </c>
      <c r="I28" s="7">
        <v>0</v>
      </c>
      <c r="J28" s="7">
        <v>0</v>
      </c>
      <c r="K28" s="10">
        <v>15.327620374270433</v>
      </c>
      <c r="L28" s="7">
        <v>448.1125224891623</v>
      </c>
      <c r="M28" s="11">
        <v>0</v>
      </c>
      <c r="N28" s="18">
        <v>0</v>
      </c>
    </row>
    <row r="29" spans="1:14" x14ac:dyDescent="0.45">
      <c r="A29" s="19" t="s">
        <v>42</v>
      </c>
      <c r="B29" s="19">
        <v>2037</v>
      </c>
      <c r="C29" s="12">
        <v>74.515806592889817</v>
      </c>
      <c r="D29" s="13">
        <v>219.22661826515562</v>
      </c>
      <c r="E29" s="13">
        <v>135.34696854886286</v>
      </c>
      <c r="F29" s="13">
        <v>9.5171595953424664</v>
      </c>
      <c r="G29" s="14">
        <v>13.277265528453109</v>
      </c>
      <c r="H29" s="15">
        <v>451.88381853070382</v>
      </c>
      <c r="I29" s="13">
        <v>0</v>
      </c>
      <c r="J29" s="13">
        <v>0</v>
      </c>
      <c r="K29" s="16">
        <v>13.840209973092687</v>
      </c>
      <c r="L29" s="13">
        <v>438.04360855761115</v>
      </c>
      <c r="M29" s="17">
        <v>0</v>
      </c>
      <c r="N29" s="18">
        <v>0</v>
      </c>
    </row>
    <row r="30" spans="1:14" x14ac:dyDescent="0.45">
      <c r="A30" s="5" t="s">
        <v>42</v>
      </c>
      <c r="B30" s="5">
        <v>2038</v>
      </c>
      <c r="C30" s="6">
        <v>72.399556137483643</v>
      </c>
      <c r="D30" s="7">
        <v>212.71558770268052</v>
      </c>
      <c r="E30" s="7">
        <v>133.05960478038708</v>
      </c>
      <c r="F30" s="7">
        <v>9.4886081165564384</v>
      </c>
      <c r="G30" s="8">
        <v>12.971888421298686</v>
      </c>
      <c r="H30" s="9">
        <v>440.63524515840635</v>
      </c>
      <c r="I30" s="7">
        <v>0</v>
      </c>
      <c r="J30" s="7">
        <v>0</v>
      </c>
      <c r="K30" s="10">
        <v>12.497139635637133</v>
      </c>
      <c r="L30" s="7">
        <v>428.13810552276919</v>
      </c>
      <c r="M30" s="11">
        <v>0</v>
      </c>
      <c r="N30" s="18">
        <v>0</v>
      </c>
    </row>
    <row r="31" spans="1:14" x14ac:dyDescent="0.45">
      <c r="A31" s="19" t="s">
        <v>42</v>
      </c>
      <c r="B31" s="19">
        <v>2039</v>
      </c>
      <c r="C31" s="12">
        <v>70.343407238979012</v>
      </c>
      <c r="D31" s="13">
        <v>206.39793474791091</v>
      </c>
      <c r="E31" s="13">
        <v>130.81089745959852</v>
      </c>
      <c r="F31" s="13">
        <v>9.4601422922067684</v>
      </c>
      <c r="G31" s="14">
        <v>12.673534987608816</v>
      </c>
      <c r="H31" s="15">
        <v>429.68591672630407</v>
      </c>
      <c r="I31" s="13">
        <v>0</v>
      </c>
      <c r="J31" s="13">
        <v>0</v>
      </c>
      <c r="K31" s="16">
        <v>11.284402431483738</v>
      </c>
      <c r="L31" s="13">
        <v>418.40151429482034</v>
      </c>
      <c r="M31" s="17">
        <v>0</v>
      </c>
      <c r="N31" s="18">
        <v>0</v>
      </c>
    </row>
    <row r="32" spans="1:14" x14ac:dyDescent="0.45">
      <c r="A32" s="5" t="s">
        <v>42</v>
      </c>
      <c r="B32" s="5">
        <v>2040</v>
      </c>
      <c r="C32" s="6">
        <v>68.345653011911224</v>
      </c>
      <c r="D32" s="7">
        <v>200.26791608589795</v>
      </c>
      <c r="E32" s="7">
        <v>128.60019329253134</v>
      </c>
      <c r="F32" s="7">
        <v>9.4317618653301487</v>
      </c>
      <c r="G32" s="8">
        <v>12.382043682893814</v>
      </c>
      <c r="H32" s="9">
        <v>419.02756793856452</v>
      </c>
      <c r="I32" s="7">
        <v>0</v>
      </c>
      <c r="J32" s="7">
        <v>0</v>
      </c>
      <c r="K32" s="10">
        <v>10.189350679299194</v>
      </c>
      <c r="L32" s="7">
        <v>408.83821725926532</v>
      </c>
      <c r="M32" s="11">
        <v>0</v>
      </c>
      <c r="N32" s="18">
        <v>0</v>
      </c>
    </row>
    <row r="33" spans="1:14" x14ac:dyDescent="0.45">
      <c r="A33" s="19" t="s">
        <v>42</v>
      </c>
      <c r="B33" s="19">
        <v>2041</v>
      </c>
      <c r="C33" s="12">
        <v>66.532951291837549</v>
      </c>
      <c r="D33" s="13">
        <v>193.919423145975</v>
      </c>
      <c r="E33" s="13">
        <v>126.16964963930249</v>
      </c>
      <c r="F33" s="13">
        <v>9.365739532272837</v>
      </c>
      <c r="G33" s="14">
        <v>12.122020765553044</v>
      </c>
      <c r="H33" s="15">
        <v>408.10978437494089</v>
      </c>
      <c r="I33" s="13">
        <v>0</v>
      </c>
      <c r="J33" s="13">
        <v>0</v>
      </c>
      <c r="K33" s="16">
        <v>9.2005640436986535</v>
      </c>
      <c r="L33" s="13">
        <v>398.90922033124224</v>
      </c>
      <c r="M33" s="17">
        <v>0</v>
      </c>
      <c r="N33" s="18">
        <v>0</v>
      </c>
    </row>
    <row r="34" spans="1:14" x14ac:dyDescent="0.45">
      <c r="A34" s="5" t="s">
        <v>42</v>
      </c>
      <c r="B34" s="5">
        <v>2042</v>
      </c>
      <c r="C34" s="6">
        <v>64.768327062886613</v>
      </c>
      <c r="D34" s="7">
        <v>187.77217743224762</v>
      </c>
      <c r="E34" s="7">
        <v>123.78504326111967</v>
      </c>
      <c r="F34" s="7">
        <v>9.300179355546927</v>
      </c>
      <c r="G34" s="8">
        <v>11.867458329476429</v>
      </c>
      <c r="H34" s="9">
        <v>397.49318544127726</v>
      </c>
      <c r="I34" s="7">
        <v>0</v>
      </c>
      <c r="J34" s="7">
        <v>0</v>
      </c>
      <c r="K34" s="10">
        <v>8.3077304321439485</v>
      </c>
      <c r="L34" s="7">
        <v>389.18545500913331</v>
      </c>
      <c r="M34" s="11">
        <v>0</v>
      </c>
      <c r="N34" s="18">
        <v>0</v>
      </c>
    </row>
    <row r="35" spans="1:14" x14ac:dyDescent="0.45">
      <c r="A35" s="19" t="s">
        <v>42</v>
      </c>
      <c r="B35" s="19">
        <v>2043</v>
      </c>
      <c r="C35" s="12">
        <v>63.050505186889211</v>
      </c>
      <c r="D35" s="13">
        <v>181.81979940764538</v>
      </c>
      <c r="E35" s="13">
        <v>121.44550594348451</v>
      </c>
      <c r="F35" s="13">
        <v>9.2350781000580984</v>
      </c>
      <c r="G35" s="14">
        <v>11.618241704557423</v>
      </c>
      <c r="H35" s="15">
        <v>387.16913034263462</v>
      </c>
      <c r="I35" s="13">
        <v>0</v>
      </c>
      <c r="J35" s="13">
        <v>0</v>
      </c>
      <c r="K35" s="16">
        <v>7.5015384497475965</v>
      </c>
      <c r="L35" s="13">
        <v>379.667591892887</v>
      </c>
      <c r="M35" s="17">
        <v>0</v>
      </c>
      <c r="N35" s="18">
        <v>0</v>
      </c>
    </row>
    <row r="36" spans="1:14" x14ac:dyDescent="0.45">
      <c r="A36" s="5" t="s">
        <v>42</v>
      </c>
      <c r="B36" s="5">
        <v>2044</v>
      </c>
      <c r="C36" s="6">
        <v>61.378244345605431</v>
      </c>
      <c r="D36" s="7">
        <v>176.05611176642302</v>
      </c>
      <c r="E36" s="7">
        <v>119.15018588115265</v>
      </c>
      <c r="F36" s="7">
        <v>9.170432553357692</v>
      </c>
      <c r="G36" s="8">
        <v>11.374258628761718</v>
      </c>
      <c r="H36" s="9">
        <v>377.1292331753005</v>
      </c>
      <c r="I36" s="7">
        <v>0</v>
      </c>
      <c r="J36" s="7">
        <v>0</v>
      </c>
      <c r="K36" s="10">
        <v>6.7735802903897744</v>
      </c>
      <c r="L36" s="7">
        <v>370.35565288491074</v>
      </c>
      <c r="M36" s="11">
        <v>0</v>
      </c>
      <c r="N36" s="18">
        <v>0</v>
      </c>
    </row>
    <row r="37" spans="1:14" x14ac:dyDescent="0.45">
      <c r="A37" s="19" t="s">
        <v>42</v>
      </c>
      <c r="B37" s="19">
        <v>2045</v>
      </c>
      <c r="C37" s="12">
        <v>59.750336143733549</v>
      </c>
      <c r="D37" s="13">
        <v>170.47513302342742</v>
      </c>
      <c r="E37" s="13">
        <v>116.89824736799886</v>
      </c>
      <c r="F37" s="13">
        <v>9.1062395254841881</v>
      </c>
      <c r="G37" s="14">
        <v>11.135399197557723</v>
      </c>
      <c r="H37" s="15">
        <v>367.3653552582017</v>
      </c>
      <c r="I37" s="13">
        <v>0</v>
      </c>
      <c r="J37" s="13">
        <v>0</v>
      </c>
      <c r="K37" s="16">
        <v>6.1162640513960955</v>
      </c>
      <c r="L37" s="13">
        <v>361.24909120680559</v>
      </c>
      <c r="M37" s="17">
        <v>0</v>
      </c>
      <c r="N37" s="18">
        <v>0</v>
      </c>
    </row>
    <row r="38" spans="1:14" x14ac:dyDescent="0.45">
      <c r="A38" s="5" t="s">
        <v>42</v>
      </c>
      <c r="B38" s="5">
        <v>2046</v>
      </c>
      <c r="C38" s="6">
        <v>57.727437125454934</v>
      </c>
      <c r="D38" s="7">
        <v>164.73012104053791</v>
      </c>
      <c r="E38" s="7">
        <v>114.45507399800768</v>
      </c>
      <c r="F38" s="7">
        <v>9.006070890703862</v>
      </c>
      <c r="G38" s="8">
        <v>10.923826612804126</v>
      </c>
      <c r="H38" s="9">
        <v>356.84252966750853</v>
      </c>
      <c r="I38" s="7">
        <v>0</v>
      </c>
      <c r="J38" s="7">
        <v>0</v>
      </c>
      <c r="K38" s="10">
        <v>5.5227345573027167</v>
      </c>
      <c r="L38" s="7">
        <v>351.3197951102058</v>
      </c>
      <c r="M38" s="11">
        <v>0</v>
      </c>
      <c r="N38" s="18">
        <v>0</v>
      </c>
    </row>
    <row r="39" spans="1:14" x14ac:dyDescent="0.45">
      <c r="A39" s="19" t="s">
        <v>42</v>
      </c>
      <c r="B39" s="19">
        <v>2047</v>
      </c>
      <c r="C39" s="12">
        <v>55.773025093229563</v>
      </c>
      <c r="D39" s="13">
        <v>159.1787159614718</v>
      </c>
      <c r="E39" s="13">
        <v>112.06296295144931</v>
      </c>
      <c r="F39" s="13">
        <v>8.9070041109061187</v>
      </c>
      <c r="G39" s="14">
        <v>10.716273907160847</v>
      </c>
      <c r="H39" s="15">
        <v>346.63798202421765</v>
      </c>
      <c r="I39" s="13">
        <v>0</v>
      </c>
      <c r="J39" s="13">
        <v>0</v>
      </c>
      <c r="K39" s="16">
        <v>4.9868018669768821</v>
      </c>
      <c r="L39" s="13">
        <v>341.65118015724079</v>
      </c>
      <c r="M39" s="17">
        <v>0</v>
      </c>
      <c r="N39" s="18">
        <v>0</v>
      </c>
    </row>
    <row r="40" spans="1:14" x14ac:dyDescent="0.45">
      <c r="A40" s="5" t="s">
        <v>42</v>
      </c>
      <c r="B40" s="5">
        <v>2048</v>
      </c>
      <c r="C40" s="6">
        <v>53.884781361242538</v>
      </c>
      <c r="D40" s="7">
        <v>153.8143932335702</v>
      </c>
      <c r="E40" s="7">
        <v>109.72084702576402</v>
      </c>
      <c r="F40" s="7">
        <v>8.809027065686152</v>
      </c>
      <c r="G40" s="8">
        <v>10.512664702924791</v>
      </c>
      <c r="H40" s="9">
        <v>336.74171338918774</v>
      </c>
      <c r="I40" s="7">
        <v>0</v>
      </c>
      <c r="J40" s="7">
        <v>0</v>
      </c>
      <c r="K40" s="10">
        <v>4.5028767184910024</v>
      </c>
      <c r="L40" s="7">
        <v>332.23883667069674</v>
      </c>
      <c r="M40" s="11">
        <v>0</v>
      </c>
      <c r="N40" s="18">
        <v>0</v>
      </c>
    </row>
    <row r="41" spans="1:14" x14ac:dyDescent="0.45">
      <c r="A41" s="19" t="s">
        <v>42</v>
      </c>
      <c r="B41" s="19">
        <v>2049</v>
      </c>
      <c r="C41" s="12">
        <v>52.060465744781403</v>
      </c>
      <c r="D41" s="13">
        <v>148.63084818159888</v>
      </c>
      <c r="E41" s="13">
        <v>107.42768132292555</v>
      </c>
      <c r="F41" s="13">
        <v>8.7121277679636044</v>
      </c>
      <c r="G41" s="14">
        <v>10.312924073569221</v>
      </c>
      <c r="H41" s="15">
        <v>327.14404709083863</v>
      </c>
      <c r="I41" s="13">
        <v>0</v>
      </c>
      <c r="J41" s="13">
        <v>0</v>
      </c>
      <c r="K41" s="16">
        <v>4.0659122385024755</v>
      </c>
      <c r="L41" s="13">
        <v>323.07813485233618</v>
      </c>
      <c r="M41" s="17">
        <v>0</v>
      </c>
      <c r="N41" s="18">
        <v>0</v>
      </c>
    </row>
    <row r="42" spans="1:14" x14ac:dyDescent="0.45">
      <c r="A42" s="5" t="s">
        <v>42</v>
      </c>
      <c r="B42" s="5">
        <v>2050</v>
      </c>
      <c r="C42" s="6">
        <v>50.297913902513812</v>
      </c>
      <c r="D42" s="7">
        <v>143.62198859787904</v>
      </c>
      <c r="E42" s="7">
        <v>105.1824427832764</v>
      </c>
      <c r="F42" s="7">
        <v>8.6162943625160047</v>
      </c>
      <c r="G42" s="8">
        <v>10.116978516171406</v>
      </c>
      <c r="H42" s="9">
        <v>317.83561816235664</v>
      </c>
      <c r="I42" s="7">
        <v>0</v>
      </c>
      <c r="J42" s="7">
        <v>0</v>
      </c>
      <c r="K42" s="10">
        <v>3.6713513082241946</v>
      </c>
      <c r="L42" s="7">
        <v>314.16426685413245</v>
      </c>
      <c r="M42" s="11">
        <v>0</v>
      </c>
      <c r="N42" s="18">
        <v>0</v>
      </c>
    </row>
    <row r="43" spans="1:14" x14ac:dyDescent="0.45">
      <c r="A43" s="19" t="s">
        <v>43</v>
      </c>
      <c r="B43" s="19">
        <v>2010</v>
      </c>
      <c r="C43" s="12" cm="1">
        <f t="array" ref="C43:H83">'[19]Europe Gas Balances'!$T$7:$Y$47</f>
        <v>648.93972602739723</v>
      </c>
      <c r="D43" s="13">
        <v>560.44794520547941</v>
      </c>
      <c r="E43" s="13">
        <v>706.19342465753414</v>
      </c>
      <c r="F43" s="13">
        <v>6.0928767123287662</v>
      </c>
      <c r="G43" s="14">
        <v>69.149315068493138</v>
      </c>
      <c r="H43" s="15">
        <v>1990.8232876712327</v>
      </c>
      <c r="I43" s="13" cm="1">
        <f t="array" ref="I43:I83">'[19]Europe Gas Balances'!$AA$7:$AA$47</f>
        <v>309.96301369863011</v>
      </c>
      <c r="J43" s="13" cm="1">
        <f t="array" ref="J43:J83">'[19]Europe Gas Balances'!$AC$7:$AC$47</f>
        <v>51.311310277808225</v>
      </c>
      <c r="K43" s="16" cm="1">
        <f t="array" ref="K43:K83">'[19]Europe Gas Balances'!$Z$7:$Z$47</f>
        <v>0</v>
      </c>
      <c r="L43" s="13" cm="1">
        <f t="array" ref="L43:L83">'[19]Europe Gas Balances'!$AB$7:$AB$47</f>
        <v>1634.9125780821914</v>
      </c>
      <c r="M43" s="17" cm="1">
        <f t="array" ref="M43:M83">'[19]Europe Gas Balances'!$AD$7:$AD$47</f>
        <v>659.39399726027398</v>
      </c>
      <c r="N43" s="18" cm="1">
        <f t="array" ref="N43:N83">'[19]Europe Gas Balances'!$AH$7:$AH$47</f>
        <v>4.5574985779999997</v>
      </c>
    </row>
    <row r="44" spans="1:14" x14ac:dyDescent="0.45">
      <c r="A44" s="5" t="s">
        <v>43</v>
      </c>
      <c r="B44" s="5">
        <v>2011</v>
      </c>
      <c r="C44" s="6">
        <v>528.43616438356162</v>
      </c>
      <c r="D44" s="7">
        <v>555.99917808219175</v>
      </c>
      <c r="E44" s="7">
        <v>565.47698630136983</v>
      </c>
      <c r="F44" s="7">
        <v>5.6093150684931503</v>
      </c>
      <c r="G44" s="8">
        <v>64.023561643835606</v>
      </c>
      <c r="H44" s="9">
        <v>1719.5452054794519</v>
      </c>
      <c r="I44" s="7">
        <v>382.88410958904103</v>
      </c>
      <c r="J44" s="7">
        <v>41.980638314246576</v>
      </c>
      <c r="K44" s="10">
        <v>0</v>
      </c>
      <c r="L44" s="7">
        <v>1450.7473224657531</v>
      </c>
      <c r="M44" s="11">
        <v>661.44993780821926</v>
      </c>
      <c r="N44" s="18">
        <v>4.6428397190000004</v>
      </c>
    </row>
    <row r="45" spans="1:14" x14ac:dyDescent="0.45">
      <c r="A45" s="19" t="s">
        <v>43</v>
      </c>
      <c r="B45" s="19">
        <v>2012</v>
      </c>
      <c r="C45" s="12">
        <v>478.67185792349727</v>
      </c>
      <c r="D45" s="13">
        <v>554.38360655737699</v>
      </c>
      <c r="E45" s="13">
        <v>633.6639344262295</v>
      </c>
      <c r="F45" s="13">
        <v>5.4010928961748625</v>
      </c>
      <c r="G45" s="14">
        <v>68.188797814207646</v>
      </c>
      <c r="H45" s="15">
        <v>1740.3092896174862</v>
      </c>
      <c r="I45" s="13">
        <v>122.29617486338796</v>
      </c>
      <c r="J45" s="13">
        <v>160.12342247131147</v>
      </c>
      <c r="K45" s="16">
        <v>0</v>
      </c>
      <c r="L45" s="13">
        <v>1396.3178754098358</v>
      </c>
      <c r="M45" s="17">
        <v>428.67283497267761</v>
      </c>
      <c r="N45" s="18">
        <v>2.0182563650000001</v>
      </c>
    </row>
    <row r="46" spans="1:14" x14ac:dyDescent="0.45">
      <c r="A46" s="5" t="s">
        <v>43</v>
      </c>
      <c r="B46" s="5">
        <v>2013</v>
      </c>
      <c r="C46" s="6">
        <v>425.4375342465753</v>
      </c>
      <c r="D46" s="7">
        <v>572.34356164383553</v>
      </c>
      <c r="E46" s="7">
        <v>690.3326027397261</v>
      </c>
      <c r="F46" s="7">
        <v>5.4158904109589034</v>
      </c>
      <c r="G46" s="8">
        <v>64.410410958904109</v>
      </c>
      <c r="H46" s="9">
        <v>1757.9399999999998</v>
      </c>
      <c r="I46" s="7">
        <v>90.135890410958893</v>
      </c>
      <c r="J46" s="7">
        <v>136.16475062575341</v>
      </c>
      <c r="K46" s="10">
        <v>0</v>
      </c>
      <c r="L46" s="7">
        <v>1518.3438356164384</v>
      </c>
      <c r="M46" s="11">
        <v>334.18033397260274</v>
      </c>
      <c r="N46" s="18">
        <v>1.4841003680000002</v>
      </c>
    </row>
    <row r="47" spans="1:14" x14ac:dyDescent="0.45">
      <c r="A47" s="19" t="s">
        <v>43</v>
      </c>
      <c r="B47" s="19">
        <v>2014</v>
      </c>
      <c r="C47" s="12">
        <v>390.13753424657529</v>
      </c>
      <c r="D47" s="13">
        <v>546.52136986301366</v>
      </c>
      <c r="E47" s="13">
        <v>539.26794520547935</v>
      </c>
      <c r="F47" s="13">
        <v>3.094794520547945</v>
      </c>
      <c r="G47" s="14">
        <v>63.636712328767118</v>
      </c>
      <c r="H47" s="15">
        <v>1542.6583561643836</v>
      </c>
      <c r="I47" s="13">
        <v>79.110684931506839</v>
      </c>
      <c r="J47" s="13">
        <v>145.27603389260273</v>
      </c>
      <c r="K47" s="16">
        <v>0</v>
      </c>
      <c r="L47" s="13">
        <v>1421.6712328767121</v>
      </c>
      <c r="M47" s="17">
        <v>291.87284273972602</v>
      </c>
      <c r="N47" s="18">
        <v>1.098723516</v>
      </c>
    </row>
    <row r="48" spans="1:14" x14ac:dyDescent="0.45">
      <c r="A48" s="5" t="s">
        <v>43</v>
      </c>
      <c r="B48" s="5">
        <v>2015</v>
      </c>
      <c r="C48" s="6">
        <v>434.91534246575338</v>
      </c>
      <c r="D48" s="7">
        <v>562.6723287671233</v>
      </c>
      <c r="E48" s="7">
        <v>587.62410958904104</v>
      </c>
      <c r="F48" s="7">
        <v>4.061917808219178</v>
      </c>
      <c r="G48" s="8">
        <v>71.27698630136986</v>
      </c>
      <c r="H48" s="9">
        <v>1660.5506849315068</v>
      </c>
      <c r="I48" s="7">
        <v>161.60630136986299</v>
      </c>
      <c r="J48" s="7">
        <v>100.38124705001523</v>
      </c>
      <c r="K48" s="10">
        <v>0</v>
      </c>
      <c r="L48" s="7">
        <v>1508.7123287671232</v>
      </c>
      <c r="M48" s="11">
        <v>383.11969780821931</v>
      </c>
      <c r="N48" s="18">
        <v>2.1190869512678532</v>
      </c>
    </row>
    <row r="49" spans="1:14" x14ac:dyDescent="0.45">
      <c r="A49" s="19" t="s">
        <v>43</v>
      </c>
      <c r="B49" s="19">
        <v>2016</v>
      </c>
      <c r="C49" s="12">
        <v>426.58989071038252</v>
      </c>
      <c r="D49" s="13">
        <v>558.24153005464473</v>
      </c>
      <c r="E49" s="13">
        <v>616.30327868852453</v>
      </c>
      <c r="F49" s="13">
        <v>4.4366120218579237</v>
      </c>
      <c r="G49" s="14">
        <v>69.635519125683061</v>
      </c>
      <c r="H49" s="15">
        <v>1675.2068306010926</v>
      </c>
      <c r="I49" s="13">
        <v>66.066939890710373</v>
      </c>
      <c r="J49" s="13">
        <v>123.64029158458338</v>
      </c>
      <c r="K49" s="16">
        <v>0</v>
      </c>
      <c r="L49" s="13">
        <v>1629.9726775956283</v>
      </c>
      <c r="M49" s="17">
        <v>257.6855382513661</v>
      </c>
      <c r="N49" s="18">
        <v>1.0074037018489215</v>
      </c>
    </row>
    <row r="50" spans="1:14" x14ac:dyDescent="0.45">
      <c r="A50" s="5" t="s">
        <v>43</v>
      </c>
      <c r="B50" s="5">
        <v>2017</v>
      </c>
      <c r="C50" s="6">
        <v>426.40465753424655</v>
      </c>
      <c r="D50" s="7">
        <v>601.45397260273967</v>
      </c>
      <c r="E50" s="7">
        <v>607.93369863013697</v>
      </c>
      <c r="F50" s="7">
        <v>4.255342465753424</v>
      </c>
      <c r="G50" s="8">
        <v>79.981095890410955</v>
      </c>
      <c r="H50" s="9">
        <v>1720.0287671232877</v>
      </c>
      <c r="I50" s="7">
        <v>30.561095890410957</v>
      </c>
      <c r="J50" s="7">
        <v>17.096819427295781</v>
      </c>
      <c r="K50" s="10">
        <v>0</v>
      </c>
      <c r="L50" s="7">
        <v>1760.1643835616439</v>
      </c>
      <c r="M50" s="11">
        <v>136.61310657534247</v>
      </c>
      <c r="N50" s="18">
        <v>0.89575862030876885</v>
      </c>
    </row>
    <row r="51" spans="1:14" x14ac:dyDescent="0.45">
      <c r="A51" s="19" t="s">
        <v>43</v>
      </c>
      <c r="B51" s="19">
        <v>2018</v>
      </c>
      <c r="C51" s="12">
        <v>447.77808219178081</v>
      </c>
      <c r="D51" s="13">
        <v>599.42301369863003</v>
      </c>
      <c r="E51" s="13">
        <v>608.80410958904099</v>
      </c>
      <c r="F51" s="13">
        <v>5.1257534246575336</v>
      </c>
      <c r="G51" s="14">
        <v>110.83232876712327</v>
      </c>
      <c r="H51" s="15">
        <v>1771.9632876712326</v>
      </c>
      <c r="I51" s="13">
        <v>129.88465753424657</v>
      </c>
      <c r="J51" s="13">
        <v>78.880838724931493</v>
      </c>
      <c r="K51" s="16">
        <v>0</v>
      </c>
      <c r="L51" s="13">
        <v>1735.986301369863</v>
      </c>
      <c r="M51" s="17">
        <v>309.61071698630138</v>
      </c>
      <c r="N51" s="18">
        <v>1.7292896420000001</v>
      </c>
    </row>
    <row r="52" spans="1:14" x14ac:dyDescent="0.45">
      <c r="A52" s="5" t="s">
        <v>43</v>
      </c>
      <c r="B52" s="5">
        <v>2019</v>
      </c>
      <c r="C52" s="6">
        <v>456.77232876712327</v>
      </c>
      <c r="D52" s="7">
        <v>584.04575342465751</v>
      </c>
      <c r="E52" s="7">
        <v>602.3243835616438</v>
      </c>
      <c r="F52" s="7">
        <v>6.5764383561643829</v>
      </c>
      <c r="G52" s="8">
        <v>136.07424657534244</v>
      </c>
      <c r="H52" s="9">
        <v>1785.7931506849313</v>
      </c>
      <c r="I52" s="7">
        <v>425.72767123287667</v>
      </c>
      <c r="J52" s="7">
        <v>15.796746683835618</v>
      </c>
      <c r="K52" s="10">
        <v>0.38684931506849313</v>
      </c>
      <c r="L52" s="7">
        <v>1547.3972602739723</v>
      </c>
      <c r="M52" s="11">
        <v>728.95814465753438</v>
      </c>
      <c r="N52" s="18">
        <v>5.3450494920000002</v>
      </c>
    </row>
    <row r="53" spans="1:14" x14ac:dyDescent="0.45">
      <c r="A53" s="19" t="s">
        <v>43</v>
      </c>
      <c r="B53" s="19">
        <v>2020</v>
      </c>
      <c r="C53" s="12">
        <v>480.69726775956281</v>
      </c>
      <c r="D53" s="13">
        <v>585.92213114754099</v>
      </c>
      <c r="E53" s="13">
        <v>564.22131147540983</v>
      </c>
      <c r="F53" s="13">
        <v>7.7158469945355188</v>
      </c>
      <c r="G53" s="14">
        <v>132.03743169398905</v>
      </c>
      <c r="H53" s="15">
        <v>1770.5939890710383</v>
      </c>
      <c r="I53" s="13">
        <v>330.23825136612021</v>
      </c>
      <c r="J53" s="13">
        <v>259.52834997704917</v>
      </c>
      <c r="K53" s="16">
        <v>0.57868852459016384</v>
      </c>
      <c r="L53" s="13">
        <v>1601.0382513661202</v>
      </c>
      <c r="M53" s="17">
        <v>893.2612546448089</v>
      </c>
      <c r="N53" s="18">
        <v>4.7627565320000009</v>
      </c>
    </row>
    <row r="54" spans="1:14" x14ac:dyDescent="0.45">
      <c r="A54" s="5" t="s">
        <v>43</v>
      </c>
      <c r="B54" s="5">
        <v>2021</v>
      </c>
      <c r="C54" s="6">
        <v>400.29232876712325</v>
      </c>
      <c r="D54" s="7">
        <v>597.77890410958901</v>
      </c>
      <c r="E54" s="7">
        <v>654.5490410958904</v>
      </c>
      <c r="F54" s="7">
        <v>11.315342465753423</v>
      </c>
      <c r="G54" s="8">
        <v>117.79561643835615</v>
      </c>
      <c r="H54" s="9">
        <v>1781.7312328767123</v>
      </c>
      <c r="I54" s="7">
        <v>275.4367123287671</v>
      </c>
      <c r="J54" s="7">
        <v>82.821912109315079</v>
      </c>
      <c r="K54" s="10">
        <v>0.48356164383561645</v>
      </c>
      <c r="L54" s="7">
        <v>1531.9232876712329</v>
      </c>
      <c r="M54" s="11">
        <v>580.97098630136998</v>
      </c>
      <c r="N54" s="18">
        <v>3.7335608230000004</v>
      </c>
    </row>
    <row r="55" spans="1:14" x14ac:dyDescent="0.45">
      <c r="A55" s="19" t="s">
        <v>43</v>
      </c>
      <c r="B55" s="19">
        <v>2022</v>
      </c>
      <c r="C55" s="12">
        <v>394.00602739726025</v>
      </c>
      <c r="D55" s="13">
        <v>499.22904109589041</v>
      </c>
      <c r="E55" s="13">
        <v>516.44383561643838</v>
      </c>
      <c r="F55" s="13">
        <v>10.154794520547943</v>
      </c>
      <c r="G55" s="14">
        <v>82.689041095890417</v>
      </c>
      <c r="H55" s="15">
        <v>1502.5227397260273</v>
      </c>
      <c r="I55" s="13">
        <v>818.95999999999992</v>
      </c>
      <c r="J55" s="13">
        <v>88.060273972602744</v>
      </c>
      <c r="K55" s="16">
        <v>1.3539726027397259</v>
      </c>
      <c r="L55" s="13">
        <v>1527.7452054794521</v>
      </c>
      <c r="M55" s="17">
        <v>1332.9208029673973</v>
      </c>
      <c r="N55" s="18">
        <v>9.3300635129999989</v>
      </c>
    </row>
    <row r="56" spans="1:14" x14ac:dyDescent="0.45">
      <c r="A56" s="5" t="s">
        <v>43</v>
      </c>
      <c r="B56" s="5">
        <v>2023</v>
      </c>
      <c r="C56" s="6">
        <v>353.93128638791597</v>
      </c>
      <c r="D56" s="7">
        <v>484.73549939726018</v>
      </c>
      <c r="E56" s="7">
        <v>484.99536284931497</v>
      </c>
      <c r="F56" s="7">
        <v>11.217005369863013</v>
      </c>
      <c r="G56" s="8">
        <v>98.428372986301369</v>
      </c>
      <c r="H56" s="9">
        <v>1433.3075269906556</v>
      </c>
      <c r="I56" s="7">
        <v>730.27483519999987</v>
      </c>
      <c r="J56" s="7">
        <v>43.896712328767123</v>
      </c>
      <c r="K56" s="10">
        <v>1.2572602739726026</v>
      </c>
      <c r="L56" s="7">
        <v>1020</v>
      </c>
      <c r="M56" s="11">
        <v>1393.1158891917808</v>
      </c>
      <c r="N56" s="18">
        <v>10.112217649999998</v>
      </c>
    </row>
    <row r="57" spans="1:14" x14ac:dyDescent="0.45">
      <c r="A57" s="19" t="s">
        <v>43</v>
      </c>
      <c r="B57" s="19">
        <v>2024</v>
      </c>
      <c r="C57" s="12">
        <v>313.85047098042003</v>
      </c>
      <c r="D57" s="13">
        <v>467.67129349808101</v>
      </c>
      <c r="E57" s="13">
        <v>472</v>
      </c>
      <c r="F57" s="13">
        <v>13.116308657003611</v>
      </c>
      <c r="G57" s="14">
        <v>97.239179391975185</v>
      </c>
      <c r="H57" s="15">
        <v>1363.8772525274799</v>
      </c>
      <c r="I57" s="13">
        <v>318.90225378199034</v>
      </c>
      <c r="J57" s="13">
        <v>230</v>
      </c>
      <c r="K57" s="16">
        <v>2</v>
      </c>
      <c r="L57" s="13">
        <v>990.29216705800297</v>
      </c>
      <c r="M57" s="17">
        <v>920.2361062745</v>
      </c>
      <c r="N57" s="18">
        <v>7.3496905969999995</v>
      </c>
    </row>
    <row r="58" spans="1:14" x14ac:dyDescent="0.45">
      <c r="A58" s="5" t="s">
        <v>43</v>
      </c>
      <c r="B58" s="5">
        <v>2025</v>
      </c>
      <c r="C58" s="6">
        <v>331.84952655446381</v>
      </c>
      <c r="D58" s="7">
        <v>448.43632699504354</v>
      </c>
      <c r="E58" s="7">
        <v>452.94542377088629</v>
      </c>
      <c r="F58" s="7">
        <v>15.244100254176521</v>
      </c>
      <c r="G58" s="8">
        <v>92.235329641324824</v>
      </c>
      <c r="H58" s="9">
        <v>1340.7107072158951</v>
      </c>
      <c r="I58" s="7">
        <v>354</v>
      </c>
      <c r="J58" s="7">
        <v>100</v>
      </c>
      <c r="K58" s="10">
        <v>2</v>
      </c>
      <c r="L58" s="7">
        <v>702.65611672409614</v>
      </c>
      <c r="M58" s="11">
        <v>1098.2001586018901</v>
      </c>
      <c r="N58" s="18">
        <v>8.230863611697945</v>
      </c>
    </row>
    <row r="59" spans="1:14" x14ac:dyDescent="0.45">
      <c r="A59" s="19" t="s">
        <v>43</v>
      </c>
      <c r="B59" s="19">
        <v>2026</v>
      </c>
      <c r="C59" s="12">
        <v>328.38872078842974</v>
      </c>
      <c r="D59" s="13">
        <v>456.50818088095434</v>
      </c>
      <c r="E59" s="13">
        <v>451.13364207580275</v>
      </c>
      <c r="F59" s="13">
        <v>17.157234836075673</v>
      </c>
      <c r="G59" s="14">
        <v>88.26921046674785</v>
      </c>
      <c r="H59" s="15">
        <v>1341.4569890480104</v>
      </c>
      <c r="I59" s="13">
        <v>405.58111098216301</v>
      </c>
      <c r="J59" s="13">
        <v>152</v>
      </c>
      <c r="K59" s="16">
        <v>5</v>
      </c>
      <c r="L59" s="13">
        <v>769.45571237225431</v>
      </c>
      <c r="M59" s="17">
        <v>1125.0560294977599</v>
      </c>
      <c r="N59" s="18">
        <v>8.432144779603334</v>
      </c>
    </row>
    <row r="60" spans="1:14" x14ac:dyDescent="0.45">
      <c r="A60" s="5" t="s">
        <v>43</v>
      </c>
      <c r="B60" s="5">
        <v>2027</v>
      </c>
      <c r="C60" s="6">
        <v>324.96400721356008</v>
      </c>
      <c r="D60" s="7">
        <v>464.72532813681153</v>
      </c>
      <c r="E60" s="7">
        <v>449.32910750749954</v>
      </c>
      <c r="F60" s="7">
        <v>19.310467808003171</v>
      </c>
      <c r="G60" s="8">
        <v>84.473634416677683</v>
      </c>
      <c r="H60" s="9">
        <v>1342.8025450825519</v>
      </c>
      <c r="I60" s="7">
        <v>354.94959161726598</v>
      </c>
      <c r="J60" s="7">
        <v>174</v>
      </c>
      <c r="K60" s="10">
        <v>9.6712328767123275</v>
      </c>
      <c r="L60" s="7">
        <v>675.23145928745839</v>
      </c>
      <c r="M60" s="11">
        <v>1187.7293127457799</v>
      </c>
      <c r="N60" s="18">
        <v>8.9018726725299722</v>
      </c>
    </row>
    <row r="61" spans="1:14" x14ac:dyDescent="0.45">
      <c r="A61" s="19" t="s">
        <v>43</v>
      </c>
      <c r="B61" s="19">
        <v>2028</v>
      </c>
      <c r="C61" s="12">
        <v>321.57500943015162</v>
      </c>
      <c r="D61" s="13">
        <v>473.09038404327413</v>
      </c>
      <c r="E61" s="13">
        <v>447.53179107746956</v>
      </c>
      <c r="F61" s="13">
        <v>21.733931517907568</v>
      </c>
      <c r="G61" s="14">
        <v>80.841268136760533</v>
      </c>
      <c r="H61" s="15">
        <v>1344.7723842055636</v>
      </c>
      <c r="I61" s="13">
        <v>340.69667339529002</v>
      </c>
      <c r="J61" s="13">
        <v>185</v>
      </c>
      <c r="K61" s="16">
        <v>19.342465753424655</v>
      </c>
      <c r="L61" s="13">
        <v>620.89463956333839</v>
      </c>
      <c r="M61" s="17">
        <v>1230.93192205113</v>
      </c>
      <c r="N61" s="18">
        <v>9.2547450404663962</v>
      </c>
    </row>
    <row r="62" spans="1:14" x14ac:dyDescent="0.45">
      <c r="A62" s="5" t="s">
        <v>43</v>
      </c>
      <c r="B62" s="5">
        <v>2029</v>
      </c>
      <c r="C62" s="6">
        <v>318.22135496391365</v>
      </c>
      <c r="D62" s="7">
        <v>481.60601095605307</v>
      </c>
      <c r="E62" s="7">
        <v>445.7416639131597</v>
      </c>
      <c r="F62" s="7">
        <v>24.461539923404967</v>
      </c>
      <c r="G62" s="8">
        <v>77.365093606879825</v>
      </c>
      <c r="H62" s="9">
        <v>1347.3956633634111</v>
      </c>
      <c r="I62" s="7">
        <v>320.33321073441493</v>
      </c>
      <c r="J62" s="7">
        <v>190</v>
      </c>
      <c r="K62" s="10">
        <v>29.013698630136986</v>
      </c>
      <c r="L62" s="7">
        <v>616.74731498451251</v>
      </c>
      <c r="M62" s="11">
        <v>1212.7093153623732</v>
      </c>
      <c r="N62" s="18">
        <v>9.0890944580547472</v>
      </c>
    </row>
    <row r="63" spans="1:14" x14ac:dyDescent="0.45">
      <c r="A63" s="19" t="s">
        <v>43</v>
      </c>
      <c r="B63" s="19">
        <v>2030</v>
      </c>
      <c r="C63" s="12">
        <v>314.90267522503041</v>
      </c>
      <c r="D63" s="13">
        <v>490.27491915326203</v>
      </c>
      <c r="E63" s="13">
        <v>443.95869725750703</v>
      </c>
      <c r="F63" s="13">
        <v>27.531463183792283</v>
      </c>
      <c r="G63" s="14">
        <v>74.038394581784004</v>
      </c>
      <c r="H63" s="15">
        <v>1350.7061494013758</v>
      </c>
      <c r="I63" s="13">
        <v>260.49223373313748</v>
      </c>
      <c r="J63" s="13">
        <v>212.38063075037417</v>
      </c>
      <c r="K63" s="16">
        <v>38.68493150684931</v>
      </c>
      <c r="L63" s="13">
        <v>612.56376697956898</v>
      </c>
      <c r="M63" s="17">
        <v>1173.1123213623</v>
      </c>
      <c r="N63" s="18">
        <v>8.7923202730439307</v>
      </c>
    </row>
    <row r="64" spans="1:14" x14ac:dyDescent="0.45">
      <c r="A64" s="5" t="s">
        <v>43</v>
      </c>
      <c r="B64" s="5">
        <v>2031</v>
      </c>
      <c r="C64" s="6">
        <v>312.05384576358949</v>
      </c>
      <c r="D64" s="7">
        <v>491.74574391072179</v>
      </c>
      <c r="E64" s="7">
        <v>437.9652548445307</v>
      </c>
      <c r="F64" s="7">
        <v>29.40360268029016</v>
      </c>
      <c r="G64" s="8">
        <v>70.188398063531238</v>
      </c>
      <c r="H64" s="9">
        <v>1341.3568452626632</v>
      </c>
      <c r="I64" s="7">
        <v>227.88472552404494</v>
      </c>
      <c r="J64" s="7">
        <v>215.4775311063546</v>
      </c>
      <c r="K64" s="10">
        <v>48.356164383561641</v>
      </c>
      <c r="L64" s="7">
        <v>609.96969223587189</v>
      </c>
      <c r="M64" s="11">
        <v>1126.9786355010999</v>
      </c>
      <c r="N64" s="18">
        <v>8.4465544549877123</v>
      </c>
    </row>
    <row r="65" spans="1:14" x14ac:dyDescent="0.45">
      <c r="A65" s="19" t="s">
        <v>43</v>
      </c>
      <c r="B65" s="19">
        <v>2032</v>
      </c>
      <c r="C65" s="12">
        <v>309.23078880247613</v>
      </c>
      <c r="D65" s="13">
        <v>493.22098114245392</v>
      </c>
      <c r="E65" s="13">
        <v>432.05272390412955</v>
      </c>
      <c r="F65" s="13">
        <v>31.403047662549891</v>
      </c>
      <c r="G65" s="14">
        <v>66.538601364227617</v>
      </c>
      <c r="H65" s="15">
        <v>1332.446142875837</v>
      </c>
      <c r="I65" s="13">
        <v>221.63094476297141</v>
      </c>
      <c r="J65" s="13">
        <v>192.12045652801163</v>
      </c>
      <c r="K65" s="16">
        <v>58.027397260273972</v>
      </c>
      <c r="L65" s="13">
        <v>597.4809338152977</v>
      </c>
      <c r="M65" s="17">
        <v>1091.0815948302591</v>
      </c>
      <c r="N65" s="18">
        <v>8.203860044443589</v>
      </c>
    </row>
    <row r="66" spans="1:14" x14ac:dyDescent="0.45">
      <c r="A66" s="5" t="s">
        <v>43</v>
      </c>
      <c r="B66" s="5">
        <v>2033</v>
      </c>
      <c r="C66" s="6">
        <v>306.43327118565821</v>
      </c>
      <c r="D66" s="7">
        <v>494.70064408588121</v>
      </c>
      <c r="E66" s="7">
        <v>426.2200121314238</v>
      </c>
      <c r="F66" s="7">
        <v>33.538454903603288</v>
      </c>
      <c r="G66" s="8">
        <v>63.078594093287776</v>
      </c>
      <c r="H66" s="9">
        <v>1323.9709763998542</v>
      </c>
      <c r="I66" s="7">
        <v>252.58437304237668</v>
      </c>
      <c r="J66" s="7">
        <v>152</v>
      </c>
      <c r="K66" s="10">
        <v>67.698630136986296</v>
      </c>
      <c r="L66" s="7">
        <v>597.62826703145743</v>
      </c>
      <c r="M66" s="11">
        <v>1063.431382498575</v>
      </c>
      <c r="N66" s="18">
        <v>7.9702762753999963</v>
      </c>
    </row>
    <row r="67" spans="1:14" x14ac:dyDescent="0.45">
      <c r="A67" s="19" t="s">
        <v>43</v>
      </c>
      <c r="B67" s="19">
        <v>2034</v>
      </c>
      <c r="C67" s="12">
        <v>303.66106186639604</v>
      </c>
      <c r="D67" s="13">
        <v>496.18474601813881</v>
      </c>
      <c r="E67" s="13">
        <v>420.46604196764957</v>
      </c>
      <c r="F67" s="13">
        <v>35.81906983704831</v>
      </c>
      <c r="G67" s="14">
        <v>59.798507200436809</v>
      </c>
      <c r="H67" s="15">
        <v>1315.9294268896697</v>
      </c>
      <c r="I67" s="13">
        <v>256.234272693447</v>
      </c>
      <c r="J67" s="13">
        <v>144</v>
      </c>
      <c r="K67" s="16">
        <v>77.36986301369862</v>
      </c>
      <c r="L67" s="13">
        <v>597.77190187563383</v>
      </c>
      <c r="M67" s="17">
        <v>1041.0389207299077</v>
      </c>
      <c r="N67" s="18">
        <v>7.8024477631707638</v>
      </c>
    </row>
    <row r="68" spans="1:14" x14ac:dyDescent="0.45">
      <c r="A68" s="5" t="s">
        <v>43</v>
      </c>
      <c r="B68" s="5">
        <v>2035</v>
      </c>
      <c r="C68" s="6">
        <v>300.91393188815999</v>
      </c>
      <c r="D68" s="7">
        <v>497.67330025619316</v>
      </c>
      <c r="E68" s="7">
        <v>414.78975040108639</v>
      </c>
      <c r="F68" s="7">
        <v>38.254766585967602</v>
      </c>
      <c r="G68" s="8">
        <v>56.688984826014085</v>
      </c>
      <c r="H68" s="9">
        <v>1308.3207339574215</v>
      </c>
      <c r="I68" s="7">
        <v>265.18236682020176</v>
      </c>
      <c r="J68" s="7">
        <v>137</v>
      </c>
      <c r="K68" s="10">
        <v>87.041095890410944</v>
      </c>
      <c r="L68" s="7">
        <v>599.83218655809537</v>
      </c>
      <c r="M68" s="11">
        <v>1023.464318471146</v>
      </c>
      <c r="N68" s="18">
        <v>7.6707284649274792</v>
      </c>
    </row>
    <row r="69" spans="1:14" x14ac:dyDescent="0.45">
      <c r="A69" s="19" t="s">
        <v>43</v>
      </c>
      <c r="B69" s="19">
        <v>2036</v>
      </c>
      <c r="C69" s="12">
        <v>298.58453792784314</v>
      </c>
      <c r="D69" s="13">
        <v>483.98728449914785</v>
      </c>
      <c r="E69" s="13">
        <v>402.96824251465546</v>
      </c>
      <c r="F69" s="13">
        <v>39.976231082336142</v>
      </c>
      <c r="G69" s="14">
        <v>53.174267766801208</v>
      </c>
      <c r="H69" s="15">
        <v>1278.6905637907839</v>
      </c>
      <c r="I69" s="13">
        <v>383.26107570471515</v>
      </c>
      <c r="J69" s="13">
        <v>128</v>
      </c>
      <c r="K69" s="16">
        <v>191.43580635710862</v>
      </c>
      <c r="L69" s="13">
        <v>598.19712034533563</v>
      </c>
      <c r="M69" s="17">
        <v>1000.007948725</v>
      </c>
      <c r="N69" s="18">
        <v>7.5180884852843928</v>
      </c>
    </row>
    <row r="70" spans="1:14" x14ac:dyDescent="0.45">
      <c r="A70" s="5" t="s">
        <v>43</v>
      </c>
      <c r="B70" s="5">
        <v>2037</v>
      </c>
      <c r="C70" s="6">
        <v>296.27317595490655</v>
      </c>
      <c r="D70" s="7">
        <v>470.6776341754213</v>
      </c>
      <c r="E70" s="7">
        <v>391.48364760298779</v>
      </c>
      <c r="F70" s="7">
        <v>41.775161481041266</v>
      </c>
      <c r="G70" s="8">
        <v>49.877463165259527</v>
      </c>
      <c r="H70" s="9">
        <v>1250.0870823796165</v>
      </c>
      <c r="I70" s="7">
        <v>410.76228272144601</v>
      </c>
      <c r="J70" s="7">
        <v>119.24448862899126</v>
      </c>
      <c r="K70" s="10">
        <v>201.52349533311266</v>
      </c>
      <c r="L70" s="7">
        <v>591.54245948954508</v>
      </c>
      <c r="M70" s="11">
        <v>986.57420095272596</v>
      </c>
      <c r="N70" s="18">
        <v>7.3942419578592391</v>
      </c>
    </row>
    <row r="71" spans="1:14" x14ac:dyDescent="0.45">
      <c r="A71" s="19" t="s">
        <v>43</v>
      </c>
      <c r="B71" s="19">
        <v>2038</v>
      </c>
      <c r="C71" s="12">
        <v>293.9797063825846</v>
      </c>
      <c r="D71" s="13">
        <v>457.73399923559725</v>
      </c>
      <c r="E71" s="13">
        <v>380.32636364630264</v>
      </c>
      <c r="F71" s="13">
        <v>43.655043747688119</v>
      </c>
      <c r="G71" s="14">
        <v>46.785060449013436</v>
      </c>
      <c r="H71" s="15">
        <v>1222.4801734611858</v>
      </c>
      <c r="I71" s="13">
        <v>432.67075902441638</v>
      </c>
      <c r="J71" s="13">
        <v>111.14752675881462</v>
      </c>
      <c r="K71" s="16">
        <v>211.23139462430751</v>
      </c>
      <c r="L71" s="13">
        <v>584.87005775258262</v>
      </c>
      <c r="M71" s="17">
        <v>969.60267738860648</v>
      </c>
      <c r="N71" s="18">
        <v>7.2670426539392468</v>
      </c>
    </row>
    <row r="72" spans="1:14" x14ac:dyDescent="0.45">
      <c r="A72" s="5" t="s">
        <v>43</v>
      </c>
      <c r="B72" s="5">
        <v>2039</v>
      </c>
      <c r="C72" s="6">
        <v>291.70399070466169</v>
      </c>
      <c r="D72" s="7">
        <v>445.14631425661833</v>
      </c>
      <c r="E72" s="7">
        <v>369.48706228238302</v>
      </c>
      <c r="F72" s="7">
        <v>45.61952071633408</v>
      </c>
      <c r="G72" s="8">
        <v>43.884386701174598</v>
      </c>
      <c r="H72" s="9">
        <v>1195.8412746611718</v>
      </c>
      <c r="I72" s="7">
        <v>450.33981084635741</v>
      </c>
      <c r="J72" s="7">
        <v>103.38989366304429</v>
      </c>
      <c r="K72" s="10">
        <v>220.5748919867209</v>
      </c>
      <c r="L72" s="7">
        <v>578.18160086627245</v>
      </c>
      <c r="M72" s="11">
        <v>950.08180001376104</v>
      </c>
      <c r="N72" s="18">
        <v>7.1207362834706949</v>
      </c>
    </row>
    <row r="73" spans="1:14" x14ac:dyDescent="0.45">
      <c r="A73" s="19" t="s">
        <v>43</v>
      </c>
      <c r="B73" s="19">
        <v>2040</v>
      </c>
      <c r="C73" s="12">
        <v>289.44589148710759</v>
      </c>
      <c r="D73" s="13">
        <v>432.90479061456131</v>
      </c>
      <c r="E73" s="13">
        <v>358.95668100733508</v>
      </c>
      <c r="F73" s="13">
        <v>47.672399148569106</v>
      </c>
      <c r="G73" s="14">
        <v>41.163554725701772</v>
      </c>
      <c r="H73" s="15">
        <v>1170.1433169832749</v>
      </c>
      <c r="I73" s="13">
        <v>467.81540440650616</v>
      </c>
      <c r="J73" s="13">
        <v>95.957880893867411</v>
      </c>
      <c r="K73" s="16">
        <v>229.56878420295862</v>
      </c>
      <c r="L73" s="13">
        <v>571.47861474295496</v>
      </c>
      <c r="M73" s="17">
        <v>932.00040754046495</v>
      </c>
      <c r="N73" s="18">
        <v>7.0063266332793441</v>
      </c>
    </row>
    <row r="74" spans="1:14" x14ac:dyDescent="0.45">
      <c r="A74" s="5" t="s">
        <v>43</v>
      </c>
      <c r="B74" s="5">
        <v>2041</v>
      </c>
      <c r="C74" s="6">
        <v>283.69782700512644</v>
      </c>
      <c r="D74" s="7">
        <v>417.96957533835894</v>
      </c>
      <c r="E74" s="7">
        <v>347.50596288320105</v>
      </c>
      <c r="F74" s="7">
        <v>49.722312311957573</v>
      </c>
      <c r="G74" s="8">
        <v>38.529087223256859</v>
      </c>
      <c r="H74" s="9">
        <v>1137.4247647619009</v>
      </c>
      <c r="I74" s="7">
        <v>590.86747080610883</v>
      </c>
      <c r="J74" s="7">
        <v>86.424282342009207</v>
      </c>
      <c r="K74" s="10">
        <v>237.33986032020366</v>
      </c>
      <c r="L74" s="7">
        <v>656.06299421957704</v>
      </c>
      <c r="M74" s="11">
        <v>920.35329610710096</v>
      </c>
      <c r="N74" s="18">
        <v>6.8979251145604081</v>
      </c>
    </row>
    <row r="75" spans="1:14" x14ac:dyDescent="0.45">
      <c r="A75" s="19" t="s">
        <v>43</v>
      </c>
      <c r="B75" s="19">
        <v>2042</v>
      </c>
      <c r="C75" s="12">
        <v>278.06391251200591</v>
      </c>
      <c r="D75" s="13">
        <v>403.54962498918559</v>
      </c>
      <c r="E75" s="13">
        <v>336.42052266722692</v>
      </c>
      <c r="F75" s="13">
        <v>51.860371741371743</v>
      </c>
      <c r="G75" s="14">
        <v>36.063225640968419</v>
      </c>
      <c r="H75" s="15">
        <v>1105.9576575507585</v>
      </c>
      <c r="I75" s="13">
        <v>728.8409101921892</v>
      </c>
      <c r="J75" s="13">
        <v>77.331362120959184</v>
      </c>
      <c r="K75" s="16">
        <v>244.75019122507626</v>
      </c>
      <c r="L75" s="13">
        <v>760.18307045355959</v>
      </c>
      <c r="M75" s="17">
        <v>906.148750134838</v>
      </c>
      <c r="N75" s="18">
        <v>6.7914639383822557</v>
      </c>
    </row>
    <row r="76" spans="1:14" x14ac:dyDescent="0.45">
      <c r="A76" s="5" t="s">
        <v>43</v>
      </c>
      <c r="B76" s="5">
        <v>2043</v>
      </c>
      <c r="C76" s="6">
        <v>272.54188111947474</v>
      </c>
      <c r="D76" s="7">
        <v>389.62716292705869</v>
      </c>
      <c r="E76" s="7">
        <v>325.68870799414236</v>
      </c>
      <c r="F76" s="7">
        <v>54.090367726250726</v>
      </c>
      <c r="G76" s="8">
        <v>33.75517919994644</v>
      </c>
      <c r="H76" s="9">
        <v>1075.7032989668728</v>
      </c>
      <c r="I76" s="7">
        <v>827.0625853973537</v>
      </c>
      <c r="J76" s="7">
        <v>68.661513951888693</v>
      </c>
      <c r="K76" s="10">
        <v>251.8153071684315</v>
      </c>
      <c r="L76" s="7">
        <v>828.10813508780302</v>
      </c>
      <c r="M76" s="11">
        <v>890.37238349152994</v>
      </c>
      <c r="N76" s="18">
        <v>6.6732221760658801</v>
      </c>
    </row>
    <row r="77" spans="1:14" x14ac:dyDescent="0.45">
      <c r="A77" s="19" t="s">
        <v>43</v>
      </c>
      <c r="B77" s="19">
        <v>2044</v>
      </c>
      <c r="C77" s="12">
        <v>267.12951095707098</v>
      </c>
      <c r="D77" s="13">
        <v>376.1850258060752</v>
      </c>
      <c r="E77" s="13">
        <v>315.29923820912921</v>
      </c>
      <c r="F77" s="13">
        <v>56.416253538479502</v>
      </c>
      <c r="G77" s="14">
        <v>31.594847731149866</v>
      </c>
      <c r="H77" s="15">
        <v>1046.6248762419048</v>
      </c>
      <c r="I77" s="13">
        <v>887.2319497492249</v>
      </c>
      <c r="J77" s="13">
        <v>60.397836673518896</v>
      </c>
      <c r="K77" s="16">
        <v>252</v>
      </c>
      <c r="L77" s="13">
        <v>868.03285100870471</v>
      </c>
      <c r="M77" s="17">
        <v>873.0103598022605</v>
      </c>
      <c r="N77" s="18">
        <v>6.5622626185688064</v>
      </c>
    </row>
    <row r="78" spans="1:14" x14ac:dyDescent="0.45">
      <c r="A78" s="5" t="s">
        <v>43</v>
      </c>
      <c r="B78" s="5">
        <v>2045</v>
      </c>
      <c r="C78" s="6">
        <v>261.82462427813965</v>
      </c>
      <c r="D78" s="7">
        <v>363.20664241576554</v>
      </c>
      <c r="E78" s="7">
        <v>305.24119251025797</v>
      </c>
      <c r="F78" s="7">
        <v>58.842152440634116</v>
      </c>
      <c r="G78" s="8">
        <v>29.572777476356265</v>
      </c>
      <c r="H78" s="9">
        <v>1018.6873891211535</v>
      </c>
      <c r="I78" s="7">
        <v>915.0828215427963</v>
      </c>
      <c r="J78" s="7">
        <v>52.524106242278947</v>
      </c>
      <c r="K78" s="10">
        <v>252</v>
      </c>
      <c r="L78" s="7">
        <v>877.95726364392647</v>
      </c>
      <c r="M78" s="11">
        <v>855.04937960626148</v>
      </c>
      <c r="N78" s="18">
        <v>6.4084809765151016</v>
      </c>
    </row>
    <row r="79" spans="1:14" x14ac:dyDescent="0.45">
      <c r="A79" s="19" t="s">
        <v>43</v>
      </c>
      <c r="B79" s="19">
        <v>2046</v>
      </c>
      <c r="C79" s="12">
        <v>256.01105306054211</v>
      </c>
      <c r="D79" s="13">
        <v>345.55479959435934</v>
      </c>
      <c r="E79" s="13">
        <v>293.06206892909864</v>
      </c>
      <c r="F79" s="13">
        <v>61.254680690700113</v>
      </c>
      <c r="G79" s="14">
        <v>27.620974162916749</v>
      </c>
      <c r="H79" s="15">
        <v>983.50357643761674</v>
      </c>
      <c r="I79" s="13">
        <v>955.92766478135889</v>
      </c>
      <c r="J79" s="13">
        <v>48.188065764022042</v>
      </c>
      <c r="K79" s="16">
        <v>252</v>
      </c>
      <c r="L79" s="13">
        <v>897.82675710026047</v>
      </c>
      <c r="M79" s="17">
        <v>836.45994501994073</v>
      </c>
      <c r="N79" s="18">
        <v>6.2691556454266602</v>
      </c>
    </row>
    <row r="80" spans="1:14" x14ac:dyDescent="0.45">
      <c r="A80" s="5" t="s">
        <v>43</v>
      </c>
      <c r="B80" s="5">
        <v>2047</v>
      </c>
      <c r="C80" s="6">
        <v>250.32656676150506</v>
      </c>
      <c r="D80" s="7">
        <v>328.76083633407347</v>
      </c>
      <c r="E80" s="7">
        <v>281.36889237882758</v>
      </c>
      <c r="F80" s="7">
        <v>63.766122599018814</v>
      </c>
      <c r="G80" s="8">
        <v>25.79798986816424</v>
      </c>
      <c r="H80" s="9">
        <v>950.02040794158916</v>
      </c>
      <c r="I80" s="7">
        <v>983.71438640071074</v>
      </c>
      <c r="J80" s="7">
        <v>44.084704819735109</v>
      </c>
      <c r="K80" s="10">
        <v>252</v>
      </c>
      <c r="L80" s="7">
        <v>907.69808703499757</v>
      </c>
      <c r="M80" s="11">
        <v>816.74652696593193</v>
      </c>
      <c r="N80" s="18">
        <v>6.1214062082662242</v>
      </c>
    </row>
    <row r="81" spans="1:14" x14ac:dyDescent="0.45">
      <c r="A81" s="19" t="s">
        <v>43</v>
      </c>
      <c r="B81" s="19">
        <v>2048</v>
      </c>
      <c r="C81" s="12">
        <v>244.76829917098721</v>
      </c>
      <c r="D81" s="13">
        <v>312.78305968823753</v>
      </c>
      <c r="E81" s="13">
        <v>270.14227357291236</v>
      </c>
      <c r="F81" s="13">
        <v>66.380533625578579</v>
      </c>
      <c r="G81" s="14">
        <v>24.0953225368654</v>
      </c>
      <c r="H81" s="15">
        <v>918.16948859458103</v>
      </c>
      <c r="I81" s="13">
        <v>1006.4877157618413</v>
      </c>
      <c r="J81" s="13">
        <v>40.203467622096909</v>
      </c>
      <c r="K81" s="16">
        <v>252</v>
      </c>
      <c r="L81" s="13">
        <v>917.57123705587674</v>
      </c>
      <c r="M81" s="17">
        <v>793.87482433524769</v>
      </c>
      <c r="N81" s="18">
        <v>5.967112714051801</v>
      </c>
    </row>
    <row r="82" spans="1:14" x14ac:dyDescent="0.45">
      <c r="A82" s="5" t="s">
        <v>43</v>
      </c>
      <c r="B82" s="5">
        <v>2049</v>
      </c>
      <c r="C82" s="6">
        <v>239.33344772046394</v>
      </c>
      <c r="D82" s="7">
        <v>297.58180298738921</v>
      </c>
      <c r="E82" s="7">
        <v>259.36359685735312</v>
      </c>
      <c r="F82" s="7">
        <v>69.102135504227292</v>
      </c>
      <c r="G82" s="8">
        <v>22.505031249432282</v>
      </c>
      <c r="H82" s="9">
        <v>887.8860143188657</v>
      </c>
      <c r="I82" s="7">
        <v>1019.5945313690594</v>
      </c>
      <c r="J82" s="7">
        <v>36.534274968248155</v>
      </c>
      <c r="K82" s="10">
        <v>252</v>
      </c>
      <c r="L82" s="7">
        <v>915.7510848312802</v>
      </c>
      <c r="M82" s="11">
        <v>774.81186161513801</v>
      </c>
      <c r="N82" s="18">
        <v>5.8071114884912802</v>
      </c>
    </row>
    <row r="83" spans="1:14" x14ac:dyDescent="0.45">
      <c r="A83" s="19" t="s">
        <v>43</v>
      </c>
      <c r="B83" s="19">
        <v>2050</v>
      </c>
      <c r="C83" s="12">
        <v>234.01927206982685</v>
      </c>
      <c r="D83" s="13">
        <v>283.11932736220206</v>
      </c>
      <c r="E83" s="13">
        <v>249.01498934274474</v>
      </c>
      <c r="F83" s="13">
        <v>71.935323059900611</v>
      </c>
      <c r="G83" s="14">
        <v>21.019699186969749</v>
      </c>
      <c r="H83" s="15">
        <v>859.10861102164404</v>
      </c>
      <c r="I83" s="13">
        <v>993.22972985981539</v>
      </c>
      <c r="J83" s="13">
        <v>33.067503665911744</v>
      </c>
      <c r="K83" s="16">
        <v>247</v>
      </c>
      <c r="L83" s="13">
        <v>881.39313589083349</v>
      </c>
      <c r="M83" s="17">
        <v>755.52594244389195</v>
      </c>
      <c r="N83" s="18">
        <v>5.6625660983987789</v>
      </c>
    </row>
    <row r="84" spans="1:14" x14ac:dyDescent="0.45">
      <c r="A84" s="5" t="s">
        <v>44</v>
      </c>
      <c r="B84" s="5">
        <v>2010</v>
      </c>
      <c r="C84" s="6">
        <f>'EU Working'!T7</f>
        <v>648.93972602739723</v>
      </c>
      <c r="D84" s="7">
        <f>'EU Working'!U7</f>
        <v>560.44794520547941</v>
      </c>
      <c r="E84" s="7">
        <f>'EU Working'!V7</f>
        <v>706.19342465753414</v>
      </c>
      <c r="F84" s="7">
        <f>'EU Working'!W7</f>
        <v>6.0928767123287662</v>
      </c>
      <c r="G84" s="8">
        <f>'EU Working'!X7</f>
        <v>69.149315068493138</v>
      </c>
      <c r="H84" s="9">
        <f>'EU Working'!Y7</f>
        <v>1990.8232876712327</v>
      </c>
      <c r="I84" s="7">
        <f>'EU Working'!Z7</f>
        <v>309.96301369863011</v>
      </c>
      <c r="J84" s="7">
        <f>'EU Working'!AA7</f>
        <v>51.311310277808225</v>
      </c>
      <c r="K84" s="10">
        <f>'EU Working'!AB7</f>
        <v>0</v>
      </c>
      <c r="L84" s="7">
        <f>'EU Working'!AC7</f>
        <v>1634.9125780821914</v>
      </c>
      <c r="M84" s="11">
        <f>'EU Working'!AD7</f>
        <v>659.39399726027398</v>
      </c>
      <c r="N84" s="18">
        <f>'EU Working'!AE7</f>
        <v>4.5574985779999997</v>
      </c>
    </row>
    <row r="85" spans="1:14" x14ac:dyDescent="0.45">
      <c r="A85" s="19" t="s">
        <v>44</v>
      </c>
      <c r="B85" s="19">
        <v>2011</v>
      </c>
      <c r="C85" s="12">
        <f>'EU Working'!T8</f>
        <v>528.43616438356162</v>
      </c>
      <c r="D85" s="13">
        <f>'EU Working'!U8</f>
        <v>555.99917808219175</v>
      </c>
      <c r="E85" s="13">
        <f>'EU Working'!V8</f>
        <v>565.47698630136983</v>
      </c>
      <c r="F85" s="13">
        <f>'EU Working'!W8</f>
        <v>5.6093150684931503</v>
      </c>
      <c r="G85" s="14">
        <f>'EU Working'!X8</f>
        <v>64.023561643835606</v>
      </c>
      <c r="H85" s="15">
        <f>'EU Working'!Y8</f>
        <v>1719.5452054794519</v>
      </c>
      <c r="I85" s="13">
        <f>'EU Working'!Z8</f>
        <v>382.88410958904103</v>
      </c>
      <c r="J85" s="13">
        <f>'EU Working'!AA8</f>
        <v>41.980638314246576</v>
      </c>
      <c r="K85" s="16">
        <f>'EU Working'!AB8</f>
        <v>0</v>
      </c>
      <c r="L85" s="13">
        <f>'EU Working'!AC8</f>
        <v>1450.7473224657531</v>
      </c>
      <c r="M85" s="17">
        <f>'EU Working'!AD8</f>
        <v>661.44993780821926</v>
      </c>
      <c r="N85" s="18">
        <f>'EU Working'!AE8</f>
        <v>4.6428397190000004</v>
      </c>
    </row>
    <row r="86" spans="1:14" x14ac:dyDescent="0.45">
      <c r="A86" s="5" t="s">
        <v>44</v>
      </c>
      <c r="B86" s="5">
        <v>2012</v>
      </c>
      <c r="C86" s="6">
        <f>'EU Working'!T9</f>
        <v>478.67185792349727</v>
      </c>
      <c r="D86" s="7">
        <f>'EU Working'!U9</f>
        <v>554.38360655737699</v>
      </c>
      <c r="E86" s="7">
        <f>'EU Working'!V9</f>
        <v>633.6639344262295</v>
      </c>
      <c r="F86" s="7">
        <f>'EU Working'!W9</f>
        <v>5.4010928961748625</v>
      </c>
      <c r="G86" s="8">
        <f>'EU Working'!X9</f>
        <v>68.188797814207646</v>
      </c>
      <c r="H86" s="9">
        <f>'EU Working'!Y9</f>
        <v>1740.3092896174862</v>
      </c>
      <c r="I86" s="7">
        <f>'EU Working'!Z9</f>
        <v>122.29617486338796</v>
      </c>
      <c r="J86" s="7">
        <f>'EU Working'!AA9</f>
        <v>160.12342247131147</v>
      </c>
      <c r="K86" s="10">
        <f>'EU Working'!AB9</f>
        <v>0</v>
      </c>
      <c r="L86" s="7">
        <f>'EU Working'!AC9</f>
        <v>1396.3178754098358</v>
      </c>
      <c r="M86" s="11">
        <f>'EU Working'!AD9</f>
        <v>428.67283497267761</v>
      </c>
      <c r="N86" s="18">
        <f>'EU Working'!AE9</f>
        <v>2.0182563650000001</v>
      </c>
    </row>
    <row r="87" spans="1:14" x14ac:dyDescent="0.45">
      <c r="A87" s="19" t="s">
        <v>44</v>
      </c>
      <c r="B87" s="19">
        <v>2013</v>
      </c>
      <c r="C87" s="12">
        <f>'EU Working'!T10</f>
        <v>425.4375342465753</v>
      </c>
      <c r="D87" s="13">
        <f>'EU Working'!U10</f>
        <v>572.34356164383553</v>
      </c>
      <c r="E87" s="13">
        <f>'EU Working'!V10</f>
        <v>690.3326027397261</v>
      </c>
      <c r="F87" s="13">
        <f>'EU Working'!W10</f>
        <v>5.4158904109589034</v>
      </c>
      <c r="G87" s="14">
        <f>'EU Working'!X10</f>
        <v>64.410410958904109</v>
      </c>
      <c r="H87" s="15">
        <f>'EU Working'!Y10</f>
        <v>1757.9399999999998</v>
      </c>
      <c r="I87" s="13">
        <f>'EU Working'!Z10</f>
        <v>90.135890410958893</v>
      </c>
      <c r="J87" s="13">
        <f>'EU Working'!AA10</f>
        <v>136.16475062575341</v>
      </c>
      <c r="K87" s="16">
        <f>'EU Working'!AB10</f>
        <v>0</v>
      </c>
      <c r="L87" s="13">
        <f>'EU Working'!AC10</f>
        <v>1518.3438356164384</v>
      </c>
      <c r="M87" s="17">
        <f>'EU Working'!AD10</f>
        <v>334.18033397260274</v>
      </c>
      <c r="N87" s="18">
        <f>'EU Working'!AE10</f>
        <v>1.4841003680000002</v>
      </c>
    </row>
    <row r="88" spans="1:14" x14ac:dyDescent="0.45">
      <c r="A88" s="5" t="s">
        <v>44</v>
      </c>
      <c r="B88" s="5">
        <v>2014</v>
      </c>
      <c r="C88" s="6">
        <f>'EU Working'!T11</f>
        <v>390.13753424657529</v>
      </c>
      <c r="D88" s="7">
        <f>'EU Working'!U11</f>
        <v>546.52136986301366</v>
      </c>
      <c r="E88" s="7">
        <f>'EU Working'!V11</f>
        <v>539.26794520547935</v>
      </c>
      <c r="F88" s="7">
        <f>'EU Working'!W11</f>
        <v>3.094794520547945</v>
      </c>
      <c r="G88" s="8">
        <f>'EU Working'!X11</f>
        <v>63.636712328767118</v>
      </c>
      <c r="H88" s="9">
        <f>'EU Working'!Y11</f>
        <v>1542.6583561643836</v>
      </c>
      <c r="I88" s="7">
        <f>'EU Working'!Z11</f>
        <v>79.110684931506839</v>
      </c>
      <c r="J88" s="7">
        <f>'EU Working'!AA11</f>
        <v>145.27603389260273</v>
      </c>
      <c r="K88" s="10">
        <f>'EU Working'!AB11</f>
        <v>0</v>
      </c>
      <c r="L88" s="7">
        <f>'EU Working'!AC11</f>
        <v>1421.6712328767121</v>
      </c>
      <c r="M88" s="11">
        <f>'EU Working'!AD11</f>
        <v>291.87284273972602</v>
      </c>
      <c r="N88" s="18">
        <f>'EU Working'!AE11</f>
        <v>1.098723516</v>
      </c>
    </row>
    <row r="89" spans="1:14" x14ac:dyDescent="0.45">
      <c r="A89" s="19" t="s">
        <v>44</v>
      </c>
      <c r="B89" s="19">
        <v>2015</v>
      </c>
      <c r="C89" s="12">
        <f>'EU Working'!T12</f>
        <v>434.91534246575338</v>
      </c>
      <c r="D89" s="13">
        <f>'EU Working'!U12</f>
        <v>562.6723287671233</v>
      </c>
      <c r="E89" s="13">
        <f>'EU Working'!V12</f>
        <v>587.62410958904104</v>
      </c>
      <c r="F89" s="13">
        <f>'EU Working'!W12</f>
        <v>4.061917808219178</v>
      </c>
      <c r="G89" s="14">
        <f>'EU Working'!X12</f>
        <v>71.27698630136986</v>
      </c>
      <c r="H89" s="15">
        <f>'EU Working'!Y12</f>
        <v>1660.5506849315068</v>
      </c>
      <c r="I89" s="13">
        <f>'EU Working'!Z12</f>
        <v>161.60630136986299</v>
      </c>
      <c r="J89" s="13">
        <f>'EU Working'!AA12</f>
        <v>100.38124705001523</v>
      </c>
      <c r="K89" s="16">
        <f>'EU Working'!AB12</f>
        <v>0</v>
      </c>
      <c r="L89" s="13">
        <f>'EU Working'!AC12</f>
        <v>1508.7123287671232</v>
      </c>
      <c r="M89" s="17">
        <f>'EU Working'!AD12</f>
        <v>383.11969780821931</v>
      </c>
      <c r="N89" s="18">
        <f>'EU Working'!AE12</f>
        <v>2.1190869512678532</v>
      </c>
    </row>
    <row r="90" spans="1:14" x14ac:dyDescent="0.45">
      <c r="A90" s="5" t="s">
        <v>44</v>
      </c>
      <c r="B90" s="5">
        <v>2016</v>
      </c>
      <c r="C90" s="6">
        <f>'EU Working'!T13</f>
        <v>426.58989071038252</v>
      </c>
      <c r="D90" s="7">
        <f>'EU Working'!U13</f>
        <v>558.24153005464473</v>
      </c>
      <c r="E90" s="7">
        <f>'EU Working'!V13</f>
        <v>616.30327868852453</v>
      </c>
      <c r="F90" s="7">
        <f>'EU Working'!W13</f>
        <v>4.4366120218579237</v>
      </c>
      <c r="G90" s="8">
        <f>'EU Working'!X13</f>
        <v>69.635519125683061</v>
      </c>
      <c r="H90" s="9">
        <f>'EU Working'!Y13</f>
        <v>1675.2068306010926</v>
      </c>
      <c r="I90" s="7">
        <f>'EU Working'!Z13</f>
        <v>66.066939890710373</v>
      </c>
      <c r="J90" s="7">
        <f>'EU Working'!AA13</f>
        <v>123.64029158458338</v>
      </c>
      <c r="K90" s="10">
        <f>'EU Working'!AB13</f>
        <v>0</v>
      </c>
      <c r="L90" s="7">
        <f>'EU Working'!AC13</f>
        <v>1629.9726775956283</v>
      </c>
      <c r="M90" s="11">
        <f>'EU Working'!AD13</f>
        <v>257.6855382513661</v>
      </c>
      <c r="N90" s="18">
        <f>'EU Working'!AE13</f>
        <v>1.0074037018489215</v>
      </c>
    </row>
    <row r="91" spans="1:14" x14ac:dyDescent="0.45">
      <c r="A91" s="19" t="s">
        <v>44</v>
      </c>
      <c r="B91" s="19">
        <v>2017</v>
      </c>
      <c r="C91" s="12">
        <f>'EU Working'!T14</f>
        <v>426.40465753424655</v>
      </c>
      <c r="D91" s="13">
        <f>'EU Working'!U14</f>
        <v>601.45397260273967</v>
      </c>
      <c r="E91" s="13">
        <f>'EU Working'!V14</f>
        <v>607.93369863013697</v>
      </c>
      <c r="F91" s="13">
        <f>'EU Working'!W14</f>
        <v>4.255342465753424</v>
      </c>
      <c r="G91" s="14">
        <f>'EU Working'!X14</f>
        <v>79.981095890410955</v>
      </c>
      <c r="H91" s="15">
        <f>'EU Working'!Y14</f>
        <v>1720.0287671232877</v>
      </c>
      <c r="I91" s="13">
        <f>'EU Working'!Z14</f>
        <v>30.561095890410957</v>
      </c>
      <c r="J91" s="13">
        <f>'EU Working'!AA14</f>
        <v>17.096819427295781</v>
      </c>
      <c r="K91" s="16">
        <f>'EU Working'!AB14</f>
        <v>0</v>
      </c>
      <c r="L91" s="13">
        <f>'EU Working'!AC14</f>
        <v>1760.1643835616439</v>
      </c>
      <c r="M91" s="17">
        <f>'EU Working'!AD14</f>
        <v>136.61310657534247</v>
      </c>
      <c r="N91" s="18">
        <f>'EU Working'!AE14</f>
        <v>0.89575862030876885</v>
      </c>
    </row>
    <row r="92" spans="1:14" x14ac:dyDescent="0.45">
      <c r="A92" s="5" t="s">
        <v>44</v>
      </c>
      <c r="B92" s="5">
        <v>2018</v>
      </c>
      <c r="C92" s="6">
        <f>'EU Working'!T15</f>
        <v>447.77808219178081</v>
      </c>
      <c r="D92" s="7">
        <f>'EU Working'!U15</f>
        <v>599.42301369863003</v>
      </c>
      <c r="E92" s="7">
        <f>'EU Working'!V15</f>
        <v>608.80410958904099</v>
      </c>
      <c r="F92" s="7">
        <f>'EU Working'!W15</f>
        <v>5.1257534246575336</v>
      </c>
      <c r="G92" s="8">
        <f>'EU Working'!X15</f>
        <v>110.83232876712327</v>
      </c>
      <c r="H92" s="9">
        <f>'EU Working'!Y15</f>
        <v>1771.9632876712326</v>
      </c>
      <c r="I92" s="7">
        <f>'EU Working'!Z15</f>
        <v>129.88465753424657</v>
      </c>
      <c r="J92" s="7">
        <f>'EU Working'!AA15</f>
        <v>78.880838724931493</v>
      </c>
      <c r="K92" s="10">
        <f>'EU Working'!AB15</f>
        <v>0</v>
      </c>
      <c r="L92" s="7">
        <f>'EU Working'!AC15</f>
        <v>1735.986301369863</v>
      </c>
      <c r="M92" s="11">
        <f>'EU Working'!AD15</f>
        <v>309.61071698630138</v>
      </c>
      <c r="N92" s="18">
        <f>'EU Working'!AE15</f>
        <v>1.7292896420000001</v>
      </c>
    </row>
    <row r="93" spans="1:14" x14ac:dyDescent="0.45">
      <c r="A93" s="19" t="s">
        <v>44</v>
      </c>
      <c r="B93" s="19">
        <v>2019</v>
      </c>
      <c r="C93" s="12">
        <f>'EU Working'!T16</f>
        <v>456.77232876712327</v>
      </c>
      <c r="D93" s="13">
        <f>'EU Working'!U16</f>
        <v>584.04575342465751</v>
      </c>
      <c r="E93" s="13">
        <f>'EU Working'!V16</f>
        <v>602.3243835616438</v>
      </c>
      <c r="F93" s="13">
        <f>'EU Working'!W16</f>
        <v>6.5764383561643829</v>
      </c>
      <c r="G93" s="14">
        <f>'EU Working'!X16</f>
        <v>136.07424657534244</v>
      </c>
      <c r="H93" s="15">
        <f>'EU Working'!Y16</f>
        <v>1785.7931506849313</v>
      </c>
      <c r="I93" s="13">
        <f>'EU Working'!Z16</f>
        <v>425.72767123287667</v>
      </c>
      <c r="J93" s="13">
        <f>'EU Working'!AA16</f>
        <v>15.796746683835618</v>
      </c>
      <c r="K93" s="16">
        <f>'EU Working'!AB16</f>
        <v>0.38684931506849313</v>
      </c>
      <c r="L93" s="13">
        <f>'EU Working'!AC16</f>
        <v>1547.3972602739723</v>
      </c>
      <c r="M93" s="17">
        <f>'EU Working'!AD16</f>
        <v>728.95814465753438</v>
      </c>
      <c r="N93" s="18">
        <f>'EU Working'!AE16</f>
        <v>5.3450494920000002</v>
      </c>
    </row>
    <row r="94" spans="1:14" x14ac:dyDescent="0.45">
      <c r="A94" s="5" t="s">
        <v>44</v>
      </c>
      <c r="B94" s="5">
        <v>2020</v>
      </c>
      <c r="C94" s="6">
        <f>'EU Working'!T17</f>
        <v>480.69726775956281</v>
      </c>
      <c r="D94" s="7">
        <f>'EU Working'!U17</f>
        <v>585.92213114754099</v>
      </c>
      <c r="E94" s="7">
        <f>'EU Working'!V17</f>
        <v>564.22131147540983</v>
      </c>
      <c r="F94" s="7">
        <f>'EU Working'!W17</f>
        <v>7.7158469945355188</v>
      </c>
      <c r="G94" s="8">
        <f>'EU Working'!X17</f>
        <v>132.03743169398905</v>
      </c>
      <c r="H94" s="9">
        <f>'EU Working'!Y17</f>
        <v>1770.5939890710383</v>
      </c>
      <c r="I94" s="7">
        <f>'EU Working'!Z17</f>
        <v>330.23825136612021</v>
      </c>
      <c r="J94" s="7">
        <f>'EU Working'!AA17</f>
        <v>259.52834997704917</v>
      </c>
      <c r="K94" s="10">
        <f>'EU Working'!AB17</f>
        <v>0.57868852459016384</v>
      </c>
      <c r="L94" s="7">
        <f>'EU Working'!AC17</f>
        <v>1601.0382513661202</v>
      </c>
      <c r="M94" s="11">
        <f>'EU Working'!AD17</f>
        <v>893.2612546448089</v>
      </c>
      <c r="N94" s="18">
        <f>'EU Working'!AE17</f>
        <v>4.7627565320000009</v>
      </c>
    </row>
    <row r="95" spans="1:14" x14ac:dyDescent="0.45">
      <c r="A95" s="19" t="s">
        <v>44</v>
      </c>
      <c r="B95" s="19">
        <v>2021</v>
      </c>
      <c r="C95" s="12">
        <f>'EU Working'!T18</f>
        <v>400.29232876712325</v>
      </c>
      <c r="D95" s="13">
        <f>'EU Working'!U18</f>
        <v>597.77890410958901</v>
      </c>
      <c r="E95" s="13">
        <f>'EU Working'!V18</f>
        <v>654.5490410958904</v>
      </c>
      <c r="F95" s="13">
        <f>'EU Working'!W18</f>
        <v>11.315342465753423</v>
      </c>
      <c r="G95" s="14">
        <f>'EU Working'!X18</f>
        <v>117.79561643835615</v>
      </c>
      <c r="H95" s="15">
        <f>'EU Working'!Y18</f>
        <v>1781.7312328767123</v>
      </c>
      <c r="I95" s="13">
        <f>'EU Working'!Z18</f>
        <v>275.4367123287671</v>
      </c>
      <c r="J95" s="13">
        <f>'EU Working'!AA18</f>
        <v>82.821912109315079</v>
      </c>
      <c r="K95" s="16">
        <f>'EU Working'!AB18</f>
        <v>0.48356164383561645</v>
      </c>
      <c r="L95" s="13">
        <f>'EU Working'!AC18</f>
        <v>1531.9232876712329</v>
      </c>
      <c r="M95" s="17">
        <f>'EU Working'!AD18</f>
        <v>580.97098630136998</v>
      </c>
      <c r="N95" s="18">
        <f>'EU Working'!AE18</f>
        <v>3.7335608230000004</v>
      </c>
    </row>
    <row r="96" spans="1:14" x14ac:dyDescent="0.45">
      <c r="A96" s="5" t="s">
        <v>44</v>
      </c>
      <c r="B96" s="5">
        <v>2022</v>
      </c>
      <c r="C96" s="6">
        <f>'EU Working'!T19</f>
        <v>394.00602739726025</v>
      </c>
      <c r="D96" s="7">
        <f>'EU Working'!U19</f>
        <v>499.22904109589041</v>
      </c>
      <c r="E96" s="7">
        <f>'EU Working'!V19</f>
        <v>516.44383561643838</v>
      </c>
      <c r="F96" s="7">
        <f>'EU Working'!W19</f>
        <v>10.154794520547943</v>
      </c>
      <c r="G96" s="8">
        <f>'EU Working'!X19</f>
        <v>82.689041095890417</v>
      </c>
      <c r="H96" s="9">
        <f>'EU Working'!Y19</f>
        <v>1502.5227397260273</v>
      </c>
      <c r="I96" s="7">
        <f>'EU Working'!Z19</f>
        <v>818.95999999999992</v>
      </c>
      <c r="J96" s="7">
        <f>'EU Working'!AA19</f>
        <v>88.060273972602744</v>
      </c>
      <c r="K96" s="10">
        <f>'EU Working'!AB19</f>
        <v>1.3539726027397259</v>
      </c>
      <c r="L96" s="7">
        <f>'EU Working'!AC19</f>
        <v>1527.7452054794521</v>
      </c>
      <c r="M96" s="11">
        <f>'EU Working'!AD19</f>
        <v>1332.9208029673973</v>
      </c>
      <c r="N96" s="18">
        <f>'EU Working'!AE19</f>
        <v>9.3300635129999989</v>
      </c>
    </row>
    <row r="97" spans="1:14" x14ac:dyDescent="0.45">
      <c r="A97" s="19" t="s">
        <v>44</v>
      </c>
      <c r="B97" s="19">
        <v>2023</v>
      </c>
      <c r="C97" s="12">
        <f>'EU Working'!T20</f>
        <v>353.93128638791597</v>
      </c>
      <c r="D97" s="13">
        <f>'EU Working'!U20</f>
        <v>484.73549939726018</v>
      </c>
      <c r="E97" s="13">
        <f>'EU Working'!V20</f>
        <v>484.99536284931497</v>
      </c>
      <c r="F97" s="13">
        <f>'EU Working'!W20</f>
        <v>11.217005369863013</v>
      </c>
      <c r="G97" s="14">
        <f>'EU Working'!X20</f>
        <v>98.428372986301369</v>
      </c>
      <c r="H97" s="15">
        <f>'EU Working'!Y20</f>
        <v>1433.3075269906556</v>
      </c>
      <c r="I97" s="13">
        <f>'EU Working'!Z20</f>
        <v>730.27483519999987</v>
      </c>
      <c r="J97" s="13">
        <f>'EU Working'!AA20</f>
        <v>43.896712328767123</v>
      </c>
      <c r="K97" s="16">
        <f>'EU Working'!AB20</f>
        <v>1.2572602739726026</v>
      </c>
      <c r="L97" s="13">
        <f>'EU Working'!AC20</f>
        <v>1020</v>
      </c>
      <c r="M97" s="17">
        <f>'EU Working'!AD20</f>
        <v>1393.1158891917808</v>
      </c>
      <c r="N97" s="18">
        <f>'EU Working'!AE20</f>
        <v>10.112217649999998</v>
      </c>
    </row>
    <row r="98" spans="1:14" x14ac:dyDescent="0.45">
      <c r="A98" s="5" t="s">
        <v>44</v>
      </c>
      <c r="B98" s="5">
        <v>2024</v>
      </c>
      <c r="C98" s="6">
        <f>'EU Working'!T21</f>
        <v>313.85047098042003</v>
      </c>
      <c r="D98" s="7">
        <f>'EU Working'!U21</f>
        <v>467.67129349808101</v>
      </c>
      <c r="E98" s="7">
        <f>'EU Working'!V21</f>
        <v>472</v>
      </c>
      <c r="F98" s="7">
        <f>'EU Working'!W21</f>
        <v>13.116308657003611</v>
      </c>
      <c r="G98" s="8">
        <f>'EU Working'!X21</f>
        <v>97.239179391975185</v>
      </c>
      <c r="H98" s="9">
        <f>'EU Working'!Y21</f>
        <v>1363.8772525274799</v>
      </c>
      <c r="I98" s="7">
        <f>'EU Working'!Z21</f>
        <v>318.90225378199034</v>
      </c>
      <c r="J98" s="7">
        <f>'EU Working'!AA21</f>
        <v>230</v>
      </c>
      <c r="K98" s="10">
        <f>'EU Working'!AB21</f>
        <v>2</v>
      </c>
      <c r="L98" s="7">
        <f>'EU Working'!AC21</f>
        <v>990.29216705800297</v>
      </c>
      <c r="M98" s="11">
        <f>'EU Working'!AD21</f>
        <v>920.2361062745</v>
      </c>
      <c r="N98" s="18">
        <f>'EU Working'!AE21</f>
        <v>7.3496905969999995</v>
      </c>
    </row>
    <row r="99" spans="1:14" x14ac:dyDescent="0.45">
      <c r="A99" s="19" t="s">
        <v>44</v>
      </c>
      <c r="B99" s="19">
        <v>2025</v>
      </c>
      <c r="C99" s="12">
        <f>'EU Working'!T22</f>
        <v>331.84952655446381</v>
      </c>
      <c r="D99" s="13">
        <f>'EU Working'!U22</f>
        <v>448.43632699504354</v>
      </c>
      <c r="E99" s="13">
        <f>'EU Working'!V22</f>
        <v>452.94542377088629</v>
      </c>
      <c r="F99" s="13">
        <f>'EU Working'!W22</f>
        <v>15.244100254176521</v>
      </c>
      <c r="G99" s="14">
        <f>'EU Working'!X22</f>
        <v>92.235329641324824</v>
      </c>
      <c r="H99" s="15">
        <f>'EU Working'!Y22</f>
        <v>1340.7107072158951</v>
      </c>
      <c r="I99" s="13">
        <f>'EU Working'!Z22</f>
        <v>354</v>
      </c>
      <c r="J99" s="13">
        <f>'EU Working'!AA22</f>
        <v>100</v>
      </c>
      <c r="K99" s="16">
        <f>'EU Working'!AB22</f>
        <v>2</v>
      </c>
      <c r="L99" s="13">
        <f>'EU Working'!AC22</f>
        <v>702.65611672409614</v>
      </c>
      <c r="M99" s="17">
        <f>'EU Working'!AD22</f>
        <v>1098.2001586018901</v>
      </c>
      <c r="N99" s="18">
        <f>'EU Working'!AE22</f>
        <v>8.230863611697945</v>
      </c>
    </row>
    <row r="100" spans="1:14" x14ac:dyDescent="0.45">
      <c r="A100" s="5" t="s">
        <v>44</v>
      </c>
      <c r="B100" s="5">
        <v>2026</v>
      </c>
      <c r="C100" s="6">
        <f>'EU Working'!T23</f>
        <v>328.38872078842974</v>
      </c>
      <c r="D100" s="7">
        <f>'EU Working'!U23</f>
        <v>456.50818088095434</v>
      </c>
      <c r="E100" s="7">
        <f>'EU Working'!V23</f>
        <v>451.13364207580275</v>
      </c>
      <c r="F100" s="7">
        <f>'EU Working'!W23</f>
        <v>17.157234836075673</v>
      </c>
      <c r="G100" s="8">
        <f>'EU Working'!X23</f>
        <v>88.26921046674785</v>
      </c>
      <c r="H100" s="9">
        <f>'EU Working'!Y23</f>
        <v>1341.4569890480104</v>
      </c>
      <c r="I100" s="7">
        <f>'EU Working'!Z23</f>
        <v>405.58111098216301</v>
      </c>
      <c r="J100" s="7">
        <f>'EU Working'!AA23</f>
        <v>152</v>
      </c>
      <c r="K100" s="10">
        <f>'EU Working'!AB23</f>
        <v>5</v>
      </c>
      <c r="L100" s="7">
        <f>'EU Working'!AC23</f>
        <v>769.45571237225431</v>
      </c>
      <c r="M100" s="11">
        <f>'EU Working'!AD23</f>
        <v>1125.0560294977599</v>
      </c>
      <c r="N100" s="18">
        <f>'EU Working'!AE23</f>
        <v>8.432144779603334</v>
      </c>
    </row>
    <row r="101" spans="1:14" x14ac:dyDescent="0.45">
      <c r="A101" s="19" t="s">
        <v>44</v>
      </c>
      <c r="B101" s="19">
        <v>2027</v>
      </c>
      <c r="C101" s="12">
        <f>'EU Working'!T24</f>
        <v>324.96400721356008</v>
      </c>
      <c r="D101" s="13">
        <f>'EU Working'!U24</f>
        <v>464.72532813681153</v>
      </c>
      <c r="E101" s="13">
        <f>'EU Working'!V24</f>
        <v>449.32910750749954</v>
      </c>
      <c r="F101" s="13">
        <f>'EU Working'!W24</f>
        <v>19.310467808003171</v>
      </c>
      <c r="G101" s="14">
        <f>'EU Working'!X24</f>
        <v>84.473634416677683</v>
      </c>
      <c r="H101" s="15">
        <f>'EU Working'!Y24</f>
        <v>1342.8025450825519</v>
      </c>
      <c r="I101" s="13">
        <f>'EU Working'!Z24</f>
        <v>354.94959161726598</v>
      </c>
      <c r="J101" s="13">
        <f>'EU Working'!AA24</f>
        <v>174</v>
      </c>
      <c r="K101" s="16">
        <f>'EU Working'!AB24</f>
        <v>9.6712328767123275</v>
      </c>
      <c r="L101" s="13">
        <f>'EU Working'!AC24</f>
        <v>675.23145928745839</v>
      </c>
      <c r="M101" s="17">
        <f>'EU Working'!AD24</f>
        <v>1187.7293127457799</v>
      </c>
      <c r="N101" s="18">
        <f>'EU Working'!AE24</f>
        <v>8.9018726725299722</v>
      </c>
    </row>
    <row r="102" spans="1:14" x14ac:dyDescent="0.45">
      <c r="A102" s="5" t="s">
        <v>44</v>
      </c>
      <c r="B102" s="5">
        <v>2028</v>
      </c>
      <c r="C102" s="6">
        <f>'EU Working'!T25</f>
        <v>321.57500943015162</v>
      </c>
      <c r="D102" s="7">
        <f>'EU Working'!U25</f>
        <v>473.09038404327413</v>
      </c>
      <c r="E102" s="7">
        <f>'EU Working'!V25</f>
        <v>447.53179107746956</v>
      </c>
      <c r="F102" s="7">
        <f>'EU Working'!W25</f>
        <v>21.733931517907568</v>
      </c>
      <c r="G102" s="8">
        <f>'EU Working'!X25</f>
        <v>80.841268136760533</v>
      </c>
      <c r="H102" s="9">
        <f>'EU Working'!Y25</f>
        <v>1344.7723842055636</v>
      </c>
      <c r="I102" s="7">
        <f>'EU Working'!Z25</f>
        <v>340.69667339529002</v>
      </c>
      <c r="J102" s="7">
        <f>'EU Working'!AA25</f>
        <v>185</v>
      </c>
      <c r="K102" s="10">
        <f>'EU Working'!AB25</f>
        <v>19.342465753424655</v>
      </c>
      <c r="L102" s="7">
        <f>'EU Working'!AC25</f>
        <v>620.89463956333839</v>
      </c>
      <c r="M102" s="11">
        <f>'EU Working'!AD25</f>
        <v>1230.93192205113</v>
      </c>
      <c r="N102" s="18">
        <f>'EU Working'!AE25</f>
        <v>9.2547450404663962</v>
      </c>
    </row>
    <row r="103" spans="1:14" x14ac:dyDescent="0.45">
      <c r="A103" s="19" t="s">
        <v>44</v>
      </c>
      <c r="B103" s="19">
        <v>2029</v>
      </c>
      <c r="C103" s="12">
        <f>'EU Working'!T26</f>
        <v>318.22135496391365</v>
      </c>
      <c r="D103" s="13">
        <f>'EU Working'!U26</f>
        <v>481.60601095605307</v>
      </c>
      <c r="E103" s="13">
        <f>'EU Working'!V26</f>
        <v>445.7416639131597</v>
      </c>
      <c r="F103" s="13">
        <f>'EU Working'!W26</f>
        <v>24.461539923404967</v>
      </c>
      <c r="G103" s="14">
        <f>'EU Working'!X26</f>
        <v>77.365093606879825</v>
      </c>
      <c r="H103" s="15">
        <f>'EU Working'!Y26</f>
        <v>1347.3956633634111</v>
      </c>
      <c r="I103" s="13">
        <f>'EU Working'!Z26</f>
        <v>320.33321073441493</v>
      </c>
      <c r="J103" s="13">
        <f>'EU Working'!AA26</f>
        <v>190</v>
      </c>
      <c r="K103" s="16">
        <f>'EU Working'!AB26</f>
        <v>29.013698630136986</v>
      </c>
      <c r="L103" s="13">
        <f>'EU Working'!AC26</f>
        <v>616.74731498451251</v>
      </c>
      <c r="M103" s="17">
        <f>'EU Working'!AD26</f>
        <v>1212.7093153623732</v>
      </c>
      <c r="N103" s="18">
        <f>'EU Working'!AE26</f>
        <v>9.0890944580547472</v>
      </c>
    </row>
    <row r="104" spans="1:14" x14ac:dyDescent="0.45">
      <c r="A104" s="5" t="s">
        <v>44</v>
      </c>
      <c r="B104" s="5">
        <v>2030</v>
      </c>
      <c r="C104" s="6">
        <f>'EU Working'!T27</f>
        <v>314.90267522503041</v>
      </c>
      <c r="D104" s="7">
        <f>'EU Working'!U27</f>
        <v>490.27491915326203</v>
      </c>
      <c r="E104" s="7">
        <f>'EU Working'!V27</f>
        <v>443.95869725750703</v>
      </c>
      <c r="F104" s="7">
        <f>'EU Working'!W27</f>
        <v>27.531463183792283</v>
      </c>
      <c r="G104" s="8">
        <f>'EU Working'!X27</f>
        <v>74.038394581784004</v>
      </c>
      <c r="H104" s="9">
        <f>'EU Working'!Y27</f>
        <v>1350.7061494013758</v>
      </c>
      <c r="I104" s="7">
        <f>'EU Working'!Z27</f>
        <v>260.49223373313748</v>
      </c>
      <c r="J104" s="7">
        <f>'EU Working'!AA27</f>
        <v>212.38063075037417</v>
      </c>
      <c r="K104" s="10">
        <f>'EU Working'!AB27</f>
        <v>38.68493150684931</v>
      </c>
      <c r="L104" s="7">
        <f>'EU Working'!AC27</f>
        <v>612.56376697956898</v>
      </c>
      <c r="M104" s="11">
        <f>'EU Working'!AD27</f>
        <v>1173.1123213623</v>
      </c>
      <c r="N104" s="18">
        <f>'EU Working'!AE27</f>
        <v>8.7923202730439307</v>
      </c>
    </row>
    <row r="105" spans="1:14" x14ac:dyDescent="0.45">
      <c r="A105" s="19" t="s">
        <v>44</v>
      </c>
      <c r="B105" s="19">
        <v>2031</v>
      </c>
      <c r="C105" s="12">
        <f>'EU Working'!T28</f>
        <v>312.05384576358949</v>
      </c>
      <c r="D105" s="13">
        <f>'EU Working'!U28</f>
        <v>491.74574391072179</v>
      </c>
      <c r="E105" s="13">
        <f>'EU Working'!V28</f>
        <v>437.9652548445307</v>
      </c>
      <c r="F105" s="13">
        <f>'EU Working'!W28</f>
        <v>29.40360268029016</v>
      </c>
      <c r="G105" s="14">
        <f>'EU Working'!X28</f>
        <v>70.188398063531238</v>
      </c>
      <c r="H105" s="15">
        <f>'EU Working'!Y28</f>
        <v>1341.3568452626632</v>
      </c>
      <c r="I105" s="13">
        <f>'EU Working'!Z28</f>
        <v>227.88472552404494</v>
      </c>
      <c r="J105" s="13">
        <f>'EU Working'!AA28</f>
        <v>215.4775311063546</v>
      </c>
      <c r="K105" s="16">
        <f>'EU Working'!AB28</f>
        <v>48.356164383561641</v>
      </c>
      <c r="L105" s="13">
        <f>'EU Working'!AC28</f>
        <v>609.96969223587189</v>
      </c>
      <c r="M105" s="17">
        <f>'EU Working'!AD28</f>
        <v>1126.9786355010999</v>
      </c>
      <c r="N105" s="18">
        <f>'EU Working'!AE28</f>
        <v>8.4465544549877123</v>
      </c>
    </row>
    <row r="106" spans="1:14" x14ac:dyDescent="0.45">
      <c r="A106" s="5" t="s">
        <v>44</v>
      </c>
      <c r="B106" s="5">
        <v>2032</v>
      </c>
      <c r="C106" s="6">
        <f>'EU Working'!T29</f>
        <v>309.23078880247613</v>
      </c>
      <c r="D106" s="7">
        <f>'EU Working'!U29</f>
        <v>493.22098114245392</v>
      </c>
      <c r="E106" s="7">
        <f>'EU Working'!V29</f>
        <v>432.05272390412955</v>
      </c>
      <c r="F106" s="7">
        <f>'EU Working'!W29</f>
        <v>31.403047662549891</v>
      </c>
      <c r="G106" s="8">
        <f>'EU Working'!X29</f>
        <v>66.538601364227617</v>
      </c>
      <c r="H106" s="9">
        <f>'EU Working'!Y29</f>
        <v>1332.446142875837</v>
      </c>
      <c r="I106" s="7">
        <f>'EU Working'!Z29</f>
        <v>221.63094476297141</v>
      </c>
      <c r="J106" s="7">
        <f>'EU Working'!AA29</f>
        <v>192.12045652801163</v>
      </c>
      <c r="K106" s="10">
        <f>'EU Working'!AB29</f>
        <v>58.027397260273972</v>
      </c>
      <c r="L106" s="7">
        <f>'EU Working'!AC29</f>
        <v>597.4809338152977</v>
      </c>
      <c r="M106" s="11">
        <f>'EU Working'!AD29</f>
        <v>1091.0815948302591</v>
      </c>
      <c r="N106" s="18">
        <f>'EU Working'!AE29</f>
        <v>8.203860044443589</v>
      </c>
    </row>
    <row r="107" spans="1:14" x14ac:dyDescent="0.45">
      <c r="A107" s="19" t="s">
        <v>44</v>
      </c>
      <c r="B107" s="19">
        <v>2033</v>
      </c>
      <c r="C107" s="12">
        <f>'EU Working'!T30</f>
        <v>306.43327118565821</v>
      </c>
      <c r="D107" s="13">
        <f>'EU Working'!U30</f>
        <v>494.70064408588121</v>
      </c>
      <c r="E107" s="13">
        <f>'EU Working'!V30</f>
        <v>426.2200121314238</v>
      </c>
      <c r="F107" s="13">
        <f>'EU Working'!W30</f>
        <v>33.538454903603288</v>
      </c>
      <c r="G107" s="14">
        <f>'EU Working'!X30</f>
        <v>63.078594093287776</v>
      </c>
      <c r="H107" s="15">
        <f>'EU Working'!Y30</f>
        <v>1323.9709763998542</v>
      </c>
      <c r="I107" s="13">
        <f>'EU Working'!Z30</f>
        <v>252.58437304237668</v>
      </c>
      <c r="J107" s="13">
        <f>'EU Working'!AA30</f>
        <v>152</v>
      </c>
      <c r="K107" s="16">
        <f>'EU Working'!AB30</f>
        <v>67.698630136986296</v>
      </c>
      <c r="L107" s="13">
        <f>'EU Working'!AC30</f>
        <v>597.62826703145743</v>
      </c>
      <c r="M107" s="17">
        <f>'EU Working'!AD30</f>
        <v>1063.431382498575</v>
      </c>
      <c r="N107" s="18">
        <f>'EU Working'!AE30</f>
        <v>7.9702762753999963</v>
      </c>
    </row>
    <row r="108" spans="1:14" x14ac:dyDescent="0.45">
      <c r="A108" s="5" t="s">
        <v>44</v>
      </c>
      <c r="B108" s="5">
        <v>2034</v>
      </c>
      <c r="C108" s="6">
        <f>'EU Working'!T31</f>
        <v>303.66106186639604</v>
      </c>
      <c r="D108" s="7">
        <f>'EU Working'!U31</f>
        <v>496.18474601813881</v>
      </c>
      <c r="E108" s="7">
        <f>'EU Working'!V31</f>
        <v>420.46604196764957</v>
      </c>
      <c r="F108" s="7">
        <f>'EU Working'!W31</f>
        <v>35.81906983704831</v>
      </c>
      <c r="G108" s="8">
        <f>'EU Working'!X31</f>
        <v>59.798507200436809</v>
      </c>
      <c r="H108" s="9">
        <f>'EU Working'!Y31</f>
        <v>1315.9294268896697</v>
      </c>
      <c r="I108" s="7">
        <f>'EU Working'!Z31</f>
        <v>256.234272693447</v>
      </c>
      <c r="J108" s="7">
        <f>'EU Working'!AA31</f>
        <v>144</v>
      </c>
      <c r="K108" s="10">
        <f>'EU Working'!AB31</f>
        <v>77.36986301369862</v>
      </c>
      <c r="L108" s="7">
        <f>'EU Working'!AC31</f>
        <v>597.77190187563383</v>
      </c>
      <c r="M108" s="11">
        <f>'EU Working'!AD31</f>
        <v>1041.0389207299077</v>
      </c>
      <c r="N108" s="18">
        <f>'EU Working'!AE31</f>
        <v>7.8024477631707638</v>
      </c>
    </row>
    <row r="109" spans="1:14" x14ac:dyDescent="0.45">
      <c r="A109" s="19" t="s">
        <v>44</v>
      </c>
      <c r="B109" s="19">
        <v>2035</v>
      </c>
      <c r="C109" s="12">
        <f>'EU Working'!T32</f>
        <v>300.91393188815999</v>
      </c>
      <c r="D109" s="13">
        <f>'EU Working'!U32</f>
        <v>497.67330025619316</v>
      </c>
      <c r="E109" s="13">
        <f>'EU Working'!V32</f>
        <v>414.78975040108639</v>
      </c>
      <c r="F109" s="13">
        <f>'EU Working'!W32</f>
        <v>38.254766585967602</v>
      </c>
      <c r="G109" s="14">
        <f>'EU Working'!X32</f>
        <v>56.688984826014085</v>
      </c>
      <c r="H109" s="15">
        <f>'EU Working'!Y32</f>
        <v>1308.3207339574215</v>
      </c>
      <c r="I109" s="13">
        <f>'EU Working'!Z32</f>
        <v>265.18236682020176</v>
      </c>
      <c r="J109" s="13">
        <f>'EU Working'!AA32</f>
        <v>137</v>
      </c>
      <c r="K109" s="16">
        <f>'EU Working'!AB32</f>
        <v>87.041095890410944</v>
      </c>
      <c r="L109" s="13">
        <f>'EU Working'!AC32</f>
        <v>599.83218655809537</v>
      </c>
      <c r="M109" s="17">
        <f>'EU Working'!AD32</f>
        <v>1023.464318471146</v>
      </c>
      <c r="N109" s="18">
        <f>'EU Working'!AE32</f>
        <v>7.6707284649274792</v>
      </c>
    </row>
    <row r="110" spans="1:14" x14ac:dyDescent="0.45">
      <c r="A110" s="5" t="s">
        <v>44</v>
      </c>
      <c r="B110" s="5">
        <v>2036</v>
      </c>
      <c r="C110" s="6">
        <f>'EU Working'!T33</f>
        <v>298.58453792784314</v>
      </c>
      <c r="D110" s="7">
        <f>'EU Working'!U33</f>
        <v>483.98728449914785</v>
      </c>
      <c r="E110" s="7">
        <f>'EU Working'!V33</f>
        <v>402.96824251465546</v>
      </c>
      <c r="F110" s="7">
        <f>'EU Working'!W33</f>
        <v>39.976231082336142</v>
      </c>
      <c r="G110" s="8">
        <f>'EU Working'!X33</f>
        <v>53.174267766801208</v>
      </c>
      <c r="H110" s="9">
        <f>'EU Working'!Y33</f>
        <v>1278.6905637907839</v>
      </c>
      <c r="I110" s="7">
        <f>'EU Working'!Z33</f>
        <v>383.26107570471515</v>
      </c>
      <c r="J110" s="7">
        <f>'EU Working'!AA33</f>
        <v>128</v>
      </c>
      <c r="K110" s="10">
        <f>'EU Working'!AB33</f>
        <v>191.43580635710862</v>
      </c>
      <c r="L110" s="7">
        <f>'EU Working'!AC33</f>
        <v>598.19712034533563</v>
      </c>
      <c r="M110" s="11">
        <f>'EU Working'!AD33</f>
        <v>1000.007948725</v>
      </c>
      <c r="N110" s="18">
        <f>'EU Working'!AE33</f>
        <v>7.5180884852843928</v>
      </c>
    </row>
    <row r="111" spans="1:14" x14ac:dyDescent="0.45">
      <c r="A111" s="19" t="s">
        <v>44</v>
      </c>
      <c r="B111" s="19">
        <v>2037</v>
      </c>
      <c r="C111" s="12">
        <f>'EU Working'!T34</f>
        <v>296.27317595490655</v>
      </c>
      <c r="D111" s="13">
        <f>'EU Working'!U34</f>
        <v>470.6776341754213</v>
      </c>
      <c r="E111" s="13">
        <f>'EU Working'!V34</f>
        <v>391.48364760298779</v>
      </c>
      <c r="F111" s="13">
        <f>'EU Working'!W34</f>
        <v>41.775161481041266</v>
      </c>
      <c r="G111" s="14">
        <f>'EU Working'!X34</f>
        <v>49.877463165259527</v>
      </c>
      <c r="H111" s="15">
        <f>'EU Working'!Y34</f>
        <v>1250.0870823796165</v>
      </c>
      <c r="I111" s="13">
        <f>'EU Working'!Z34</f>
        <v>410.76228272144601</v>
      </c>
      <c r="J111" s="13">
        <f>'EU Working'!AA34</f>
        <v>119.24448862899126</v>
      </c>
      <c r="K111" s="16">
        <f>'EU Working'!AB34</f>
        <v>201.52349533311266</v>
      </c>
      <c r="L111" s="13">
        <f>'EU Working'!AC34</f>
        <v>591.54245948954508</v>
      </c>
      <c r="M111" s="17">
        <f>'EU Working'!AD34</f>
        <v>986.57420095272596</v>
      </c>
      <c r="N111" s="18">
        <f>'EU Working'!AE34</f>
        <v>7.3942419578592391</v>
      </c>
    </row>
    <row r="112" spans="1:14" x14ac:dyDescent="0.45">
      <c r="A112" s="5" t="s">
        <v>44</v>
      </c>
      <c r="B112" s="5">
        <v>2038</v>
      </c>
      <c r="C112" s="6">
        <f>'EU Working'!T35</f>
        <v>293.9797063825846</v>
      </c>
      <c r="D112" s="7">
        <f>'EU Working'!U35</f>
        <v>457.73399923559725</v>
      </c>
      <c r="E112" s="7">
        <f>'EU Working'!V35</f>
        <v>380.32636364630264</v>
      </c>
      <c r="F112" s="7">
        <f>'EU Working'!W35</f>
        <v>43.655043747688119</v>
      </c>
      <c r="G112" s="8">
        <f>'EU Working'!X35</f>
        <v>46.785060449013436</v>
      </c>
      <c r="H112" s="9">
        <f>'EU Working'!Y35</f>
        <v>1222.4801734611858</v>
      </c>
      <c r="I112" s="7">
        <f>'EU Working'!Z35</f>
        <v>432.67075902441638</v>
      </c>
      <c r="J112" s="7">
        <f>'EU Working'!AA35</f>
        <v>111.14752675881462</v>
      </c>
      <c r="K112" s="10">
        <f>'EU Working'!AB35</f>
        <v>211.23139462430751</v>
      </c>
      <c r="L112" s="7">
        <f>'EU Working'!AC35</f>
        <v>584.87005775258262</v>
      </c>
      <c r="M112" s="11">
        <f>'EU Working'!AD35</f>
        <v>969.60267738860648</v>
      </c>
      <c r="N112" s="18">
        <f>'EU Working'!AE35</f>
        <v>7.2670426539392468</v>
      </c>
    </row>
    <row r="113" spans="1:14" x14ac:dyDescent="0.45">
      <c r="A113" s="19" t="s">
        <v>44</v>
      </c>
      <c r="B113" s="19">
        <v>2039</v>
      </c>
      <c r="C113" s="12">
        <f>'EU Working'!T36</f>
        <v>291.70399070466169</v>
      </c>
      <c r="D113" s="13">
        <f>'EU Working'!U36</f>
        <v>445.14631425661833</v>
      </c>
      <c r="E113" s="13">
        <f>'EU Working'!V36</f>
        <v>369.48706228238302</v>
      </c>
      <c r="F113" s="13">
        <f>'EU Working'!W36</f>
        <v>45.61952071633408</v>
      </c>
      <c r="G113" s="14">
        <f>'EU Working'!X36</f>
        <v>43.884386701174598</v>
      </c>
      <c r="H113" s="15">
        <f>'EU Working'!Y36</f>
        <v>1195.8412746611718</v>
      </c>
      <c r="I113" s="13">
        <f>'EU Working'!Z36</f>
        <v>450.33981084635741</v>
      </c>
      <c r="J113" s="13">
        <f>'EU Working'!AA36</f>
        <v>103.38989366304429</v>
      </c>
      <c r="K113" s="16">
        <f>'EU Working'!AB36</f>
        <v>220.5748919867209</v>
      </c>
      <c r="L113" s="13">
        <f>'EU Working'!AC36</f>
        <v>578.18160086627245</v>
      </c>
      <c r="M113" s="17">
        <f>'EU Working'!AD36</f>
        <v>950.08180001376104</v>
      </c>
      <c r="N113" s="18">
        <f>'EU Working'!AE36</f>
        <v>7.1207362834706949</v>
      </c>
    </row>
    <row r="114" spans="1:14" x14ac:dyDescent="0.45">
      <c r="A114" s="5" t="s">
        <v>44</v>
      </c>
      <c r="B114" s="5">
        <v>2040</v>
      </c>
      <c r="C114" s="6">
        <f>'EU Working'!T37</f>
        <v>289.44589148710759</v>
      </c>
      <c r="D114" s="7">
        <f>'EU Working'!U37</f>
        <v>432.90479061456131</v>
      </c>
      <c r="E114" s="7">
        <f>'EU Working'!V37</f>
        <v>358.95668100733508</v>
      </c>
      <c r="F114" s="7">
        <f>'EU Working'!W37</f>
        <v>47.672399148569106</v>
      </c>
      <c r="G114" s="8">
        <f>'EU Working'!X37</f>
        <v>41.163554725701772</v>
      </c>
      <c r="H114" s="9">
        <f>'EU Working'!Y37</f>
        <v>1170.1433169832749</v>
      </c>
      <c r="I114" s="7">
        <f>'EU Working'!Z37</f>
        <v>467.81540440650616</v>
      </c>
      <c r="J114" s="7">
        <f>'EU Working'!AA37</f>
        <v>95.957880893867411</v>
      </c>
      <c r="K114" s="10">
        <f>'EU Working'!AB37</f>
        <v>229.56878420295862</v>
      </c>
      <c r="L114" s="7">
        <f>'EU Working'!AC37</f>
        <v>571.47861474295496</v>
      </c>
      <c r="M114" s="11">
        <f>'EU Working'!AD37</f>
        <v>932.00040754046495</v>
      </c>
      <c r="N114" s="18">
        <f>'EU Working'!AE37</f>
        <v>7.0063266332793441</v>
      </c>
    </row>
    <row r="115" spans="1:14" x14ac:dyDescent="0.45">
      <c r="A115" s="19" t="s">
        <v>44</v>
      </c>
      <c r="B115" s="19">
        <v>2041</v>
      </c>
      <c r="C115" s="12">
        <f>'EU Working'!T38</f>
        <v>283.69782700512644</v>
      </c>
      <c r="D115" s="13">
        <f>'EU Working'!U38</f>
        <v>417.96957533835894</v>
      </c>
      <c r="E115" s="13">
        <f>'EU Working'!V38</f>
        <v>347.50596288320105</v>
      </c>
      <c r="F115" s="13">
        <f>'EU Working'!W38</f>
        <v>49.722312311957573</v>
      </c>
      <c r="G115" s="14">
        <f>'EU Working'!X38</f>
        <v>38.529087223256859</v>
      </c>
      <c r="H115" s="15">
        <f>'EU Working'!Y38</f>
        <v>1137.4247647619009</v>
      </c>
      <c r="I115" s="13">
        <f>'EU Working'!Z38</f>
        <v>590.86747080610883</v>
      </c>
      <c r="J115" s="13">
        <f>'EU Working'!AA38</f>
        <v>86.424282342009207</v>
      </c>
      <c r="K115" s="16">
        <f>'EU Working'!AB38</f>
        <v>237.33986032020366</v>
      </c>
      <c r="L115" s="13">
        <f>'EU Working'!AC38</f>
        <v>656.06299421957704</v>
      </c>
      <c r="M115" s="17">
        <f>'EU Working'!AD38</f>
        <v>920.35329610710096</v>
      </c>
      <c r="N115" s="18">
        <f>'EU Working'!AE38</f>
        <v>6.8979251145604081</v>
      </c>
    </row>
    <row r="116" spans="1:14" x14ac:dyDescent="0.45">
      <c r="A116" s="5" t="s">
        <v>44</v>
      </c>
      <c r="B116" s="5">
        <v>2042</v>
      </c>
      <c r="C116" s="6">
        <f>'EU Working'!T39</f>
        <v>278.06391251200591</v>
      </c>
      <c r="D116" s="7">
        <f>'EU Working'!U39</f>
        <v>403.54962498918559</v>
      </c>
      <c r="E116" s="7">
        <f>'EU Working'!V39</f>
        <v>336.42052266722692</v>
      </c>
      <c r="F116" s="7">
        <f>'EU Working'!W39</f>
        <v>51.860371741371743</v>
      </c>
      <c r="G116" s="8">
        <f>'EU Working'!X39</f>
        <v>36.063225640968419</v>
      </c>
      <c r="H116" s="9">
        <f>'EU Working'!Y39</f>
        <v>1105.9576575507585</v>
      </c>
      <c r="I116" s="7">
        <f>'EU Working'!Z39</f>
        <v>728.8409101921892</v>
      </c>
      <c r="J116" s="7">
        <f>'EU Working'!AA39</f>
        <v>77.331362120959184</v>
      </c>
      <c r="K116" s="10">
        <f>'EU Working'!AB39</f>
        <v>244.75019122507626</v>
      </c>
      <c r="L116" s="7">
        <f>'EU Working'!AC39</f>
        <v>760.18307045355959</v>
      </c>
      <c r="M116" s="11">
        <f>'EU Working'!AD39</f>
        <v>906.148750134838</v>
      </c>
      <c r="N116" s="18">
        <f>'EU Working'!AE39</f>
        <v>6.7914639383822557</v>
      </c>
    </row>
    <row r="117" spans="1:14" x14ac:dyDescent="0.45">
      <c r="A117" s="19" t="s">
        <v>44</v>
      </c>
      <c r="B117" s="19">
        <v>2043</v>
      </c>
      <c r="C117" s="12">
        <f>'EU Working'!T40</f>
        <v>272.54188111947474</v>
      </c>
      <c r="D117" s="13">
        <f>'EU Working'!U40</f>
        <v>389.62716292705869</v>
      </c>
      <c r="E117" s="13">
        <f>'EU Working'!V40</f>
        <v>325.68870799414236</v>
      </c>
      <c r="F117" s="13">
        <f>'EU Working'!W40</f>
        <v>54.090367726250726</v>
      </c>
      <c r="G117" s="14">
        <f>'EU Working'!X40</f>
        <v>33.75517919994644</v>
      </c>
      <c r="H117" s="15">
        <f>'EU Working'!Y40</f>
        <v>1075.7032989668728</v>
      </c>
      <c r="I117" s="13">
        <f>'EU Working'!Z40</f>
        <v>827.0625853973537</v>
      </c>
      <c r="J117" s="13">
        <f>'EU Working'!AA40</f>
        <v>68.661513951888693</v>
      </c>
      <c r="K117" s="16">
        <f>'EU Working'!AB40</f>
        <v>251.8153071684315</v>
      </c>
      <c r="L117" s="13">
        <f>'EU Working'!AC40</f>
        <v>828.10813508780302</v>
      </c>
      <c r="M117" s="17">
        <f>'EU Working'!AD40</f>
        <v>890.37238349152994</v>
      </c>
      <c r="N117" s="18">
        <f>'EU Working'!AE40</f>
        <v>6.6732221760658801</v>
      </c>
    </row>
    <row r="118" spans="1:14" x14ac:dyDescent="0.45">
      <c r="A118" s="5" t="s">
        <v>44</v>
      </c>
      <c r="B118" s="5">
        <v>2044</v>
      </c>
      <c r="C118" s="6">
        <f>'EU Working'!T41</f>
        <v>267.12951095707098</v>
      </c>
      <c r="D118" s="7">
        <f>'EU Working'!U41</f>
        <v>376.1850258060752</v>
      </c>
      <c r="E118" s="7">
        <f>'EU Working'!V41</f>
        <v>315.29923820912921</v>
      </c>
      <c r="F118" s="7">
        <f>'EU Working'!W41</f>
        <v>56.416253538479502</v>
      </c>
      <c r="G118" s="8">
        <f>'EU Working'!X41</f>
        <v>31.594847731149866</v>
      </c>
      <c r="H118" s="9">
        <f>'EU Working'!Y41</f>
        <v>1046.6248762419048</v>
      </c>
      <c r="I118" s="7">
        <f>'EU Working'!Z41</f>
        <v>887.2319497492249</v>
      </c>
      <c r="J118" s="7">
        <f>'EU Working'!AA41</f>
        <v>60.397836673518896</v>
      </c>
      <c r="K118" s="10">
        <f>'EU Working'!AB41</f>
        <v>252</v>
      </c>
      <c r="L118" s="7">
        <f>'EU Working'!AC41</f>
        <v>868.03285100870471</v>
      </c>
      <c r="M118" s="11">
        <f>'EU Working'!AD41</f>
        <v>873.0103598022605</v>
      </c>
      <c r="N118" s="18">
        <f>'EU Working'!AE41</f>
        <v>6.5622626185688064</v>
      </c>
    </row>
    <row r="119" spans="1:14" x14ac:dyDescent="0.45">
      <c r="A119" s="19" t="s">
        <v>44</v>
      </c>
      <c r="B119" s="19">
        <v>2045</v>
      </c>
      <c r="C119" s="12">
        <f>'EU Working'!T42</f>
        <v>261.82462427813965</v>
      </c>
      <c r="D119" s="13">
        <f>'EU Working'!U42</f>
        <v>363.20664241576554</v>
      </c>
      <c r="E119" s="13">
        <f>'EU Working'!V42</f>
        <v>305.24119251025797</v>
      </c>
      <c r="F119" s="13">
        <f>'EU Working'!W42</f>
        <v>58.842152440634116</v>
      </c>
      <c r="G119" s="14">
        <f>'EU Working'!X42</f>
        <v>29.572777476356265</v>
      </c>
      <c r="H119" s="15">
        <f>'EU Working'!Y42</f>
        <v>1018.6873891211535</v>
      </c>
      <c r="I119" s="13">
        <f>'EU Working'!Z42</f>
        <v>915.0828215427963</v>
      </c>
      <c r="J119" s="13">
        <f>'EU Working'!AA42</f>
        <v>52.524106242278947</v>
      </c>
      <c r="K119" s="16">
        <f>'EU Working'!AB42</f>
        <v>252</v>
      </c>
      <c r="L119" s="13">
        <f>'EU Working'!AC42</f>
        <v>877.95726364392647</v>
      </c>
      <c r="M119" s="17">
        <f>'EU Working'!AD42</f>
        <v>855.04937960626148</v>
      </c>
      <c r="N119" s="18">
        <f>'EU Working'!AE42</f>
        <v>6.4084809765151016</v>
      </c>
    </row>
    <row r="120" spans="1:14" x14ac:dyDescent="0.45">
      <c r="A120" s="5" t="s">
        <v>44</v>
      </c>
      <c r="B120" s="5">
        <v>2046</v>
      </c>
      <c r="C120" s="6">
        <f>'EU Working'!T43</f>
        <v>256.01105306054211</v>
      </c>
      <c r="D120" s="7">
        <f>'EU Working'!U43</f>
        <v>345.55479959435934</v>
      </c>
      <c r="E120" s="7">
        <f>'EU Working'!V43</f>
        <v>293.06206892909864</v>
      </c>
      <c r="F120" s="7">
        <f>'EU Working'!W43</f>
        <v>61.254680690700113</v>
      </c>
      <c r="G120" s="8">
        <f>'EU Working'!X43</f>
        <v>27.620974162916749</v>
      </c>
      <c r="H120" s="9">
        <f>'EU Working'!Y43</f>
        <v>983.50357643761674</v>
      </c>
      <c r="I120" s="7">
        <f>'EU Working'!Z43</f>
        <v>955.92766478135889</v>
      </c>
      <c r="J120" s="7">
        <f>'EU Working'!AA43</f>
        <v>48.188065764022042</v>
      </c>
      <c r="K120" s="10">
        <f>'EU Working'!AB43</f>
        <v>252</v>
      </c>
      <c r="L120" s="7">
        <f>'EU Working'!AC43</f>
        <v>897.82675710026047</v>
      </c>
      <c r="M120" s="11">
        <f>'EU Working'!AD43</f>
        <v>836.45994501994073</v>
      </c>
      <c r="N120" s="18">
        <f>'EU Working'!AE43</f>
        <v>6.2691556454266602</v>
      </c>
    </row>
    <row r="121" spans="1:14" x14ac:dyDescent="0.45">
      <c r="A121" s="19" t="s">
        <v>44</v>
      </c>
      <c r="B121" s="19">
        <v>2047</v>
      </c>
      <c r="C121" s="12">
        <f>'EU Working'!T44</f>
        <v>250.32656676150506</v>
      </c>
      <c r="D121" s="13">
        <f>'EU Working'!U44</f>
        <v>328.76083633407347</v>
      </c>
      <c r="E121" s="13">
        <f>'EU Working'!V44</f>
        <v>281.36889237882758</v>
      </c>
      <c r="F121" s="13">
        <f>'EU Working'!W44</f>
        <v>63.766122599018814</v>
      </c>
      <c r="G121" s="14">
        <f>'EU Working'!X44</f>
        <v>25.79798986816424</v>
      </c>
      <c r="H121" s="15">
        <f>'EU Working'!Y44</f>
        <v>950.02040794158916</v>
      </c>
      <c r="I121" s="13">
        <f>'EU Working'!Z44</f>
        <v>983.71438640071074</v>
      </c>
      <c r="J121" s="13">
        <f>'EU Working'!AA44</f>
        <v>44.084704819735109</v>
      </c>
      <c r="K121" s="16">
        <f>'EU Working'!AB44</f>
        <v>252</v>
      </c>
      <c r="L121" s="13">
        <f>'EU Working'!AC44</f>
        <v>907.69808703499757</v>
      </c>
      <c r="M121" s="17">
        <f>'EU Working'!AD44</f>
        <v>816.74652696593193</v>
      </c>
      <c r="N121" s="18">
        <f>'EU Working'!AE44</f>
        <v>6.1214062082662242</v>
      </c>
    </row>
    <row r="122" spans="1:14" x14ac:dyDescent="0.45">
      <c r="A122" s="5" t="s">
        <v>44</v>
      </c>
      <c r="B122" s="5">
        <v>2048</v>
      </c>
      <c r="C122" s="6">
        <f>'EU Working'!T45</f>
        <v>244.76829917098721</v>
      </c>
      <c r="D122" s="7">
        <f>'EU Working'!U45</f>
        <v>312.78305968823753</v>
      </c>
      <c r="E122" s="7">
        <f>'EU Working'!V45</f>
        <v>270.14227357291236</v>
      </c>
      <c r="F122" s="7">
        <f>'EU Working'!W45</f>
        <v>66.380533625578579</v>
      </c>
      <c r="G122" s="8">
        <f>'EU Working'!X45</f>
        <v>24.0953225368654</v>
      </c>
      <c r="H122" s="9">
        <f>'EU Working'!Y45</f>
        <v>918.16948859458103</v>
      </c>
      <c r="I122" s="7">
        <f>'EU Working'!Z45</f>
        <v>1006.4877157618413</v>
      </c>
      <c r="J122" s="7">
        <f>'EU Working'!AA45</f>
        <v>40.203467622096909</v>
      </c>
      <c r="K122" s="10">
        <f>'EU Working'!AB45</f>
        <v>252</v>
      </c>
      <c r="L122" s="7">
        <f>'EU Working'!AC45</f>
        <v>917.57123705587674</v>
      </c>
      <c r="M122" s="11">
        <f>'EU Working'!AD45</f>
        <v>793.87482433524769</v>
      </c>
      <c r="N122" s="18">
        <f>'EU Working'!AE45</f>
        <v>5.967112714051801</v>
      </c>
    </row>
    <row r="123" spans="1:14" x14ac:dyDescent="0.45">
      <c r="A123" s="19" t="s">
        <v>44</v>
      </c>
      <c r="B123" s="19">
        <v>2049</v>
      </c>
      <c r="C123" s="12">
        <f>'EU Working'!T46</f>
        <v>239.33344772046394</v>
      </c>
      <c r="D123" s="13">
        <f>'EU Working'!U46</f>
        <v>297.58180298738921</v>
      </c>
      <c r="E123" s="13">
        <f>'EU Working'!V46</f>
        <v>259.36359685735312</v>
      </c>
      <c r="F123" s="13">
        <f>'EU Working'!W46</f>
        <v>69.102135504227292</v>
      </c>
      <c r="G123" s="14">
        <f>'EU Working'!X46</f>
        <v>22.505031249432282</v>
      </c>
      <c r="H123" s="15">
        <f>'EU Working'!Y46</f>
        <v>887.8860143188657</v>
      </c>
      <c r="I123" s="13">
        <f>'EU Working'!Z46</f>
        <v>1019.5945313690594</v>
      </c>
      <c r="J123" s="13">
        <f>'EU Working'!AA46</f>
        <v>36.534274968248155</v>
      </c>
      <c r="K123" s="16">
        <f>'EU Working'!AB46</f>
        <v>252</v>
      </c>
      <c r="L123" s="13">
        <f>'EU Working'!AC46</f>
        <v>915.7510848312802</v>
      </c>
      <c r="M123" s="17">
        <f>'EU Working'!AD46</f>
        <v>774.81186161513801</v>
      </c>
      <c r="N123" s="18">
        <f>'EU Working'!AE46</f>
        <v>5.8071114884912802</v>
      </c>
    </row>
    <row r="124" spans="1:14" x14ac:dyDescent="0.45">
      <c r="A124" s="5" t="s">
        <v>44</v>
      </c>
      <c r="B124" s="5">
        <v>2050</v>
      </c>
      <c r="C124" s="6">
        <f>'EU Working'!T47</f>
        <v>234.01927206982685</v>
      </c>
      <c r="D124" s="7">
        <f>'EU Working'!U47</f>
        <v>283.11932736220206</v>
      </c>
      <c r="E124" s="7">
        <f>'EU Working'!V47</f>
        <v>249.01498934274474</v>
      </c>
      <c r="F124" s="7">
        <f>'EU Working'!W47</f>
        <v>71.935323059900611</v>
      </c>
      <c r="G124" s="8">
        <f>'EU Working'!X47</f>
        <v>21.019699186969749</v>
      </c>
      <c r="H124" s="9">
        <f>'EU Working'!Y47</f>
        <v>859.10861102164404</v>
      </c>
      <c r="I124" s="7">
        <f>'EU Working'!Z47</f>
        <v>993.22972985981539</v>
      </c>
      <c r="J124" s="7">
        <f>'EU Working'!AA47</f>
        <v>33.067503665911744</v>
      </c>
      <c r="K124" s="10">
        <f>'EU Working'!AB47</f>
        <v>247</v>
      </c>
      <c r="L124" s="7">
        <f>'EU Working'!AC47</f>
        <v>881.39313589083349</v>
      </c>
      <c r="M124" s="11">
        <f>'EU Working'!AD47</f>
        <v>755.52594244389195</v>
      </c>
      <c r="N124" s="18">
        <f>'EU Working'!AE47</f>
        <v>5.6625660983987789</v>
      </c>
    </row>
    <row r="125" spans="1:14" x14ac:dyDescent="0.45">
      <c r="A125" s="19" t="s">
        <v>45</v>
      </c>
      <c r="B125" s="19">
        <v>2010</v>
      </c>
      <c r="C125" s="12">
        <f>'EU Working'!BB7</f>
        <v>81.625205479452049</v>
      </c>
      <c r="D125" s="13">
        <f>'EU Working'!BC7</f>
        <v>109.67178082191779</v>
      </c>
      <c r="E125" s="13">
        <f>'EU Working'!BD7</f>
        <v>89.555616438356154</v>
      </c>
      <c r="F125" s="13">
        <f>'EU Working'!BE7</f>
        <v>0.29013698630136986</v>
      </c>
      <c r="G125" s="14">
        <f>'EU Working'!BF7</f>
        <v>26.499178082191776</v>
      </c>
      <c r="H125" s="15">
        <f>'EU Working'!BG7</f>
        <v>307.64191780821909</v>
      </c>
      <c r="I125" s="13">
        <f>'EU Working'!BH7</f>
        <v>0</v>
      </c>
      <c r="J125" s="13">
        <f>'EU Working'!BI7</f>
        <v>0</v>
      </c>
      <c r="K125" s="16">
        <f>'EU Working'!BJ7</f>
        <v>263.73452054794518</v>
      </c>
      <c r="L125" s="13">
        <f>'EU Working'!BK7</f>
        <v>106.38356164383562</v>
      </c>
      <c r="M125" s="17">
        <f>'EU Working'!BL7</f>
        <v>0</v>
      </c>
      <c r="N125" s="18">
        <f>'EU Working'!BM7</f>
        <v>0</v>
      </c>
    </row>
    <row r="126" spans="1:14" x14ac:dyDescent="0.45">
      <c r="A126" s="5" t="s">
        <v>45</v>
      </c>
      <c r="B126" s="5">
        <v>2011</v>
      </c>
      <c r="C126" s="6">
        <f>'EU Working'!BB8</f>
        <v>87.718082191780823</v>
      </c>
      <c r="D126" s="7">
        <f>'EU Working'!BC8</f>
        <v>106.57698630136986</v>
      </c>
      <c r="E126" s="7">
        <f>'EU Working'!BD8</f>
        <v>81.625205479452049</v>
      </c>
      <c r="F126" s="7">
        <f>'EU Working'!BE8</f>
        <v>9.6712328767123282E-2</v>
      </c>
      <c r="G126" s="8">
        <f>'EU Working'!BF8</f>
        <v>24.274794520547943</v>
      </c>
      <c r="H126" s="9">
        <f>'EU Working'!BG8</f>
        <v>300.29178082191777</v>
      </c>
      <c r="I126" s="7">
        <f>'EU Working'!BH8</f>
        <v>0</v>
      </c>
      <c r="J126" s="7">
        <f>'EU Working'!BI8</f>
        <v>0</v>
      </c>
      <c r="K126" s="10">
        <f>'EU Working'!BJ8</f>
        <v>239.07287671232874</v>
      </c>
      <c r="L126" s="7">
        <f>'EU Working'!BK8</f>
        <v>85</v>
      </c>
      <c r="M126" s="11">
        <f>'EU Working'!BL8</f>
        <v>0</v>
      </c>
      <c r="N126" s="18">
        <f>'EU Working'!BM8</f>
        <v>0</v>
      </c>
    </row>
    <row r="127" spans="1:14" x14ac:dyDescent="0.45">
      <c r="A127" s="19" t="s">
        <v>45</v>
      </c>
      <c r="B127" s="19">
        <v>2012</v>
      </c>
      <c r="C127" s="12">
        <f>'EU Working'!BB9</f>
        <v>99.823770491803273</v>
      </c>
      <c r="D127" s="13">
        <f>'EU Working'!BC9</f>
        <v>93.554644808743177</v>
      </c>
      <c r="E127" s="13">
        <f>'EU Working'!BD9</f>
        <v>76.386885245901638</v>
      </c>
      <c r="F127" s="13">
        <f>'EU Working'!BE9</f>
        <v>9.6448087431693988E-2</v>
      </c>
      <c r="G127" s="14">
        <f>'EU Working'!BF9</f>
        <v>11.766666666666666</v>
      </c>
      <c r="H127" s="15">
        <f>'EU Working'!BG9</f>
        <v>281.62841530054641</v>
      </c>
      <c r="I127" s="13">
        <f>'EU Working'!BH9</f>
        <v>0</v>
      </c>
      <c r="J127" s="13">
        <f>'EU Working'!BI9</f>
        <v>0</v>
      </c>
      <c r="K127" s="16">
        <f>'EU Working'!BJ9</f>
        <v>194.14999999999998</v>
      </c>
      <c r="L127" s="13">
        <f>'EU Working'!BK9</f>
        <v>131</v>
      </c>
      <c r="M127" s="17">
        <f>'EU Working'!BL9</f>
        <v>0</v>
      </c>
      <c r="N127" s="18">
        <f>'EU Working'!BM9</f>
        <v>0</v>
      </c>
    </row>
    <row r="128" spans="1:14" x14ac:dyDescent="0.45">
      <c r="A128" s="5" t="s">
        <v>45</v>
      </c>
      <c r="B128" s="5">
        <v>2013</v>
      </c>
      <c r="C128" s="6">
        <f>'EU Working'!BB10</f>
        <v>79.400821917808216</v>
      </c>
      <c r="D128" s="7">
        <f>'EU Working'!BC10</f>
        <v>88.975342465753414</v>
      </c>
      <c r="E128" s="7">
        <f>'EU Working'!BD10</f>
        <v>74.275068493150684</v>
      </c>
      <c r="F128" s="7">
        <f>'EU Working'!BE10</f>
        <v>0.19342465753424656</v>
      </c>
      <c r="G128" s="8">
        <f>'EU Working'!BF10</f>
        <v>24.951780821917804</v>
      </c>
      <c r="H128" s="9">
        <f>'EU Working'!BG10</f>
        <v>267.79643835616434</v>
      </c>
      <c r="I128" s="7">
        <f>'EU Working'!BH10</f>
        <v>0</v>
      </c>
      <c r="J128" s="7">
        <f>'EU Working'!BI10</f>
        <v>0</v>
      </c>
      <c r="K128" s="10">
        <f>'EU Working'!BJ10</f>
        <v>179.49808219178081</v>
      </c>
      <c r="L128" s="7">
        <f>'EU Working'!BK10</f>
        <v>122.34246575342466</v>
      </c>
      <c r="M128" s="11">
        <f>'EU Working'!BL10</f>
        <v>0</v>
      </c>
      <c r="N128" s="18">
        <f>'EU Working'!BM10</f>
        <v>0</v>
      </c>
    </row>
    <row r="129" spans="1:14" x14ac:dyDescent="0.45">
      <c r="A129" s="19" t="s">
        <v>45</v>
      </c>
      <c r="B129" s="19">
        <v>2014</v>
      </c>
      <c r="C129" s="12">
        <f>'EU Working'!BB11</f>
        <v>55.126027397260273</v>
      </c>
      <c r="D129" s="13">
        <f>'EU Working'!BC11</f>
        <v>89.652328767123294</v>
      </c>
      <c r="E129" s="13">
        <f>'EU Working'!BD11</f>
        <v>66.151232876712314</v>
      </c>
      <c r="F129" s="13">
        <f>'EU Working'!BE11</f>
        <v>0.38684931506849313</v>
      </c>
      <c r="G129" s="14">
        <f>'EU Working'!BF11</f>
        <v>22.340547945205479</v>
      </c>
      <c r="H129" s="15">
        <f>'EU Working'!BG11</f>
        <v>233.65698630136987</v>
      </c>
      <c r="I129" s="13">
        <f>'EU Working'!BH11</f>
        <v>0</v>
      </c>
      <c r="J129" s="13">
        <f>'EU Working'!BI11</f>
        <v>0</v>
      </c>
      <c r="K129" s="16">
        <f>'EU Working'!BJ11</f>
        <v>168.95643835616437</v>
      </c>
      <c r="L129" s="13">
        <f>'EU Working'!BK11</f>
        <v>110.02739726027397</v>
      </c>
      <c r="M129" s="17">
        <f>'EU Working'!BL11</f>
        <v>0</v>
      </c>
      <c r="N129" s="18">
        <f>'EU Working'!BM11</f>
        <v>0</v>
      </c>
    </row>
    <row r="130" spans="1:14" x14ac:dyDescent="0.45">
      <c r="A130" s="5" t="s">
        <v>45</v>
      </c>
      <c r="B130" s="5">
        <v>2015</v>
      </c>
      <c r="C130" s="6">
        <f>'EU Working'!BB12</f>
        <v>58.607671232876712</v>
      </c>
      <c r="D130" s="7">
        <f>'EU Working'!BC12</f>
        <v>87.814794520547935</v>
      </c>
      <c r="E130" s="7">
        <f>'EU Working'!BD12</f>
        <v>72.050684931506851</v>
      </c>
      <c r="F130" s="7">
        <f>'EU Working'!BE12</f>
        <v>0.38684931506849313</v>
      </c>
      <c r="G130" s="8">
        <f>'EU Working'!BF12</f>
        <v>21.663561643835614</v>
      </c>
      <c r="H130" s="9">
        <f>'EU Working'!BG12</f>
        <v>240.52356164383562</v>
      </c>
      <c r="I130" s="7">
        <f>'EU Working'!BH12</f>
        <v>0</v>
      </c>
      <c r="J130" s="7">
        <f>'EU Working'!BI12</f>
        <v>0</v>
      </c>
      <c r="K130" s="10">
        <f>'EU Working'!BJ12</f>
        <v>172.14794520547943</v>
      </c>
      <c r="L130" s="7">
        <f>'EU Working'!BK12</f>
        <v>102.02739726027397</v>
      </c>
      <c r="M130" s="11">
        <f>'EU Working'!BL12</f>
        <v>0</v>
      </c>
      <c r="N130" s="18">
        <f>'EU Working'!BM12</f>
        <v>0</v>
      </c>
    </row>
    <row r="131" spans="1:14" x14ac:dyDescent="0.45">
      <c r="A131" s="19" t="s">
        <v>45</v>
      </c>
      <c r="B131" s="19">
        <v>2016</v>
      </c>
      <c r="C131" s="12">
        <f>'EU Working'!BB13</f>
        <v>67.70655737704918</v>
      </c>
      <c r="D131" s="13">
        <f>'EU Working'!BC13</f>
        <v>85.356557377049171</v>
      </c>
      <c r="E131" s="13">
        <f>'EU Working'!BD13</f>
        <v>75.133060109289616</v>
      </c>
      <c r="F131" s="13">
        <f>'EU Working'!BE13</f>
        <v>0.38579234972677595</v>
      </c>
      <c r="G131" s="14">
        <f>'EU Working'!BF13</f>
        <v>20.061202185792347</v>
      </c>
      <c r="H131" s="15">
        <f>'EU Working'!BG13</f>
        <v>248.64316939890711</v>
      </c>
      <c r="I131" s="13">
        <f>'EU Working'!BH13</f>
        <v>0</v>
      </c>
      <c r="J131" s="13">
        <f>'EU Working'!BI13</f>
        <v>0</v>
      </c>
      <c r="K131" s="16">
        <f>'EU Working'!BJ13</f>
        <v>158.85</v>
      </c>
      <c r="L131" s="13">
        <f>'EU Working'!BK13</f>
        <v>122.15846994535519</v>
      </c>
      <c r="M131" s="17">
        <f>'EU Working'!BL13</f>
        <v>0</v>
      </c>
      <c r="N131" s="18">
        <f>'EU Working'!BM13</f>
        <v>0</v>
      </c>
    </row>
    <row r="132" spans="1:14" x14ac:dyDescent="0.45">
      <c r="A132" s="5" t="s">
        <v>45</v>
      </c>
      <c r="B132" s="5">
        <v>2017</v>
      </c>
      <c r="C132" s="6">
        <f>'EU Working'!BB14</f>
        <v>94.778082191780825</v>
      </c>
      <c r="D132" s="7">
        <f>'EU Working'!BC14</f>
        <v>92.843835616438341</v>
      </c>
      <c r="E132" s="7">
        <f>'EU Working'!BD14</f>
        <v>78.240273972602736</v>
      </c>
      <c r="F132" s="7">
        <f>'EU Working'!BE14</f>
        <v>0.48356164383561645</v>
      </c>
      <c r="G132" s="8">
        <f>'EU Working'!BF14</f>
        <v>21.47013698630137</v>
      </c>
      <c r="H132" s="9">
        <f>'EU Working'!BG14</f>
        <v>287.8158904109589</v>
      </c>
      <c r="I132" s="7">
        <f>'EU Working'!BH14</f>
        <v>0</v>
      </c>
      <c r="J132" s="7">
        <f>'EU Working'!BI14</f>
        <v>0</v>
      </c>
      <c r="K132" s="10">
        <f>'EU Working'!BJ14</f>
        <v>143.52109589041095</v>
      </c>
      <c r="L132" s="7">
        <f>'EU Working'!BK14</f>
        <v>270.79452054794518</v>
      </c>
      <c r="M132" s="11">
        <f>'EU Working'!BL14</f>
        <v>0</v>
      </c>
      <c r="N132" s="18">
        <f>'EU Working'!BM14</f>
        <v>0</v>
      </c>
    </row>
    <row r="133" spans="1:14" x14ac:dyDescent="0.45">
      <c r="A133" s="19" t="s">
        <v>45</v>
      </c>
      <c r="B133" s="19">
        <v>2018</v>
      </c>
      <c r="C133" s="12">
        <f>'EU Working'!BB15</f>
        <v>78.046849315068485</v>
      </c>
      <c r="D133" s="13">
        <f>'EU Working'!BC15</f>
        <v>86.170684931506841</v>
      </c>
      <c r="E133" s="13">
        <f>'EU Working'!BD15</f>
        <v>78.240273972602736</v>
      </c>
      <c r="F133" s="13">
        <f>'EU Working'!BE15</f>
        <v>0.48356164383561645</v>
      </c>
      <c r="G133" s="14">
        <f>'EU Working'!BF15</f>
        <v>22.147123287671231</v>
      </c>
      <c r="H133" s="15">
        <f>'EU Working'!BG15</f>
        <v>265.08849315068488</v>
      </c>
      <c r="I133" s="13">
        <f>'EU Working'!BH15</f>
        <v>0</v>
      </c>
      <c r="J133" s="13">
        <f>'EU Working'!BI15</f>
        <v>0</v>
      </c>
      <c r="K133" s="16">
        <f>'EU Working'!BJ15</f>
        <v>118.95616438356164</v>
      </c>
      <c r="L133" s="13">
        <f>'EU Working'!BK15</f>
        <v>270.79452054794518</v>
      </c>
      <c r="M133" s="17">
        <f>'EU Working'!BL15</f>
        <v>0</v>
      </c>
      <c r="N133" s="18">
        <f>'EU Working'!BM15</f>
        <v>0</v>
      </c>
    </row>
    <row r="134" spans="1:14" x14ac:dyDescent="0.45">
      <c r="A134" s="5" t="s">
        <v>45</v>
      </c>
      <c r="B134" s="5">
        <v>2019</v>
      </c>
      <c r="C134" s="6">
        <f>'EU Working'!BB16</f>
        <v>81.238356164383546</v>
      </c>
      <c r="D134" s="7">
        <f>'EU Working'!BC16</f>
        <v>95.261643835616439</v>
      </c>
      <c r="E134" s="7">
        <f>'EU Working'!BD16</f>
        <v>78.046849315068485</v>
      </c>
      <c r="F134" s="7">
        <f>'EU Working'!BE16</f>
        <v>0.48356164383561645</v>
      </c>
      <c r="G134" s="8">
        <f>'EU Working'!BF16</f>
        <v>23.210958904109589</v>
      </c>
      <c r="H134" s="9">
        <f>'EU Working'!BG16</f>
        <v>278.24136986301369</v>
      </c>
      <c r="I134" s="7">
        <f>'EU Working'!BH16</f>
        <v>0</v>
      </c>
      <c r="J134" s="7">
        <f>'EU Working'!BI16</f>
        <v>0</v>
      </c>
      <c r="K134" s="10">
        <f>'EU Working'!BJ16</f>
        <v>99.516986301369855</v>
      </c>
      <c r="L134" s="7">
        <f>'EU Working'!BK16</f>
        <v>270.79452054794518</v>
      </c>
      <c r="M134" s="11">
        <f>'EU Working'!BL16</f>
        <v>0</v>
      </c>
      <c r="N134" s="18">
        <f>'EU Working'!BM16</f>
        <v>0</v>
      </c>
    </row>
    <row r="135" spans="1:14" x14ac:dyDescent="0.45">
      <c r="A135" s="19" t="s">
        <v>45</v>
      </c>
      <c r="B135" s="19">
        <v>2020</v>
      </c>
      <c r="C135" s="12">
        <f>'EU Working'!BB17</f>
        <v>96.64098360655737</v>
      </c>
      <c r="D135" s="13">
        <f>'EU Working'!BC17</f>
        <v>91.239890710382511</v>
      </c>
      <c r="E135" s="13">
        <f>'EU Working'!BD17</f>
        <v>79.183879781420757</v>
      </c>
      <c r="F135" s="13">
        <f>'EU Working'!BE17</f>
        <v>0.38579234972677595</v>
      </c>
      <c r="G135" s="14">
        <f>'EU Working'!BF17</f>
        <v>22.665300546448083</v>
      </c>
      <c r="H135" s="15">
        <f>'EU Working'!BG17</f>
        <v>290.11584699453545</v>
      </c>
      <c r="I135" s="13">
        <f>'EU Working'!BH17</f>
        <v>0</v>
      </c>
      <c r="J135" s="13">
        <f>'EU Working'!BI17</f>
        <v>0</v>
      </c>
      <c r="K135" s="16">
        <f>'EU Working'!BJ17</f>
        <v>81.884426229508193</v>
      </c>
      <c r="L135" s="13">
        <f>'EU Working'!BK17</f>
        <v>206.60655737704917</v>
      </c>
      <c r="M135" s="17">
        <f>'EU Working'!BL17</f>
        <v>0</v>
      </c>
      <c r="N135" s="18">
        <f>'EU Working'!BM17</f>
        <v>0</v>
      </c>
    </row>
    <row r="136" spans="1:14" x14ac:dyDescent="0.45">
      <c r="A136" s="5" t="s">
        <v>45</v>
      </c>
      <c r="B136" s="5">
        <v>2021</v>
      </c>
      <c r="C136" s="6">
        <f>'EU Working'!BB18</f>
        <v>90.232602739726005</v>
      </c>
      <c r="D136" s="7">
        <f>'EU Working'!BC18</f>
        <v>73.598082191780819</v>
      </c>
      <c r="E136" s="7">
        <f>'EU Working'!BD18</f>
        <v>87.621369863013697</v>
      </c>
      <c r="F136" s="7">
        <f>'EU Working'!BE18</f>
        <v>0.48356164383561645</v>
      </c>
      <c r="G136" s="8">
        <f>'EU Working'!BF18</f>
        <v>22.630684931506849</v>
      </c>
      <c r="H136" s="9">
        <f>'EU Working'!BG18</f>
        <v>274.56630136986297</v>
      </c>
      <c r="I136" s="7">
        <f>'EU Working'!BH18</f>
        <v>0</v>
      </c>
      <c r="J136" s="7">
        <f>'EU Working'!BI18</f>
        <v>0</v>
      </c>
      <c r="K136" s="10">
        <f>'EU Working'!BJ18</f>
        <v>72.147397260273976</v>
      </c>
      <c r="L136" s="7">
        <f>'EU Working'!BK18</f>
        <v>221.78356164383561</v>
      </c>
      <c r="M136" s="11">
        <f>'EU Working'!BL18</f>
        <v>163.85508602739725</v>
      </c>
      <c r="N136" s="18">
        <f>'EU Working'!BM18</f>
        <v>1.2280719999999998</v>
      </c>
    </row>
    <row r="137" spans="1:14" x14ac:dyDescent="0.45">
      <c r="A137" s="19" t="s">
        <v>45</v>
      </c>
      <c r="B137" s="19">
        <v>2022</v>
      </c>
      <c r="C137" s="12">
        <f>'EU Working'!BB19</f>
        <v>97.19589041095891</v>
      </c>
      <c r="D137" s="13">
        <f>'EU Working'!BC19</f>
        <v>44.294246575342463</v>
      </c>
      <c r="E137" s="13">
        <f>'EU Working'!BD19</f>
        <v>78.530410958904113</v>
      </c>
      <c r="F137" s="13">
        <f>'EU Working'!BE19</f>
        <v>0.38684931506849313</v>
      </c>
      <c r="G137" s="14">
        <f>'EU Working'!BF19</f>
        <v>19.826027397260273</v>
      </c>
      <c r="H137" s="15">
        <f>'EU Working'!BG19</f>
        <v>240.23342465753424</v>
      </c>
      <c r="I137" s="13">
        <f>'EU Working'!BH19</f>
        <v>0</v>
      </c>
      <c r="J137" s="13">
        <f>'EU Working'!BI19</f>
        <v>0</v>
      </c>
      <c r="K137" s="16">
        <f>'EU Working'!BJ19</f>
        <v>72.050684931506837</v>
      </c>
      <c r="L137" s="13">
        <f>'EU Working'!BK19</f>
        <v>47</v>
      </c>
      <c r="M137" s="17">
        <f>'EU Working'!BL19</f>
        <v>245.47228328767125</v>
      </c>
      <c r="N137" s="18">
        <f>'EU Working'!BM19</f>
        <v>1.839782</v>
      </c>
    </row>
    <row r="138" spans="1:14" x14ac:dyDescent="0.45">
      <c r="A138" s="5" t="s">
        <v>45</v>
      </c>
      <c r="B138" s="5">
        <v>2023</v>
      </c>
      <c r="C138" s="6">
        <f>'EU Working'!BB20</f>
        <v>104.14734034762</v>
      </c>
      <c r="D138" s="7">
        <f>'EU Working'!BC20</f>
        <v>49.796256993409372</v>
      </c>
      <c r="E138" s="7">
        <f>'EU Working'!BD20</f>
        <v>74.410042991780799</v>
      </c>
      <c r="F138" s="7">
        <f>'EU Working'!BE20</f>
        <v>0.47685117069094046</v>
      </c>
      <c r="G138" s="8">
        <f>'EU Working'!BF20</f>
        <v>16.695182796809362</v>
      </c>
      <c r="H138" s="9">
        <f>'EU Working'!BG20</f>
        <v>245.52567430031047</v>
      </c>
      <c r="I138" s="7">
        <f>'EU Working'!BH20</f>
        <v>78.336986301369848</v>
      </c>
      <c r="J138" s="7">
        <f>'EU Working'!BI20</f>
        <v>0</v>
      </c>
      <c r="K138" s="10">
        <f>'EU Working'!BJ20</f>
        <v>66.807464157706093</v>
      </c>
      <c r="L138" s="7">
        <f>'EU Working'!BK20</f>
        <v>0</v>
      </c>
      <c r="M138" s="11">
        <f>'EU Working'!BL20</f>
        <v>262.13728986301368</v>
      </c>
      <c r="N138" s="18">
        <f>'EU Working'!BM20</f>
        <v>1.9646839999999999</v>
      </c>
    </row>
    <row r="139" spans="1:14" x14ac:dyDescent="0.45">
      <c r="A139" s="19" t="s">
        <v>45</v>
      </c>
      <c r="B139" s="19">
        <v>2024</v>
      </c>
      <c r="C139" s="12">
        <f>'EU Working'!BB21</f>
        <v>96.761616677786805</v>
      </c>
      <c r="D139" s="13">
        <f>'EU Working'!BC21</f>
        <v>49</v>
      </c>
      <c r="E139" s="13">
        <f>'EU Working'!BD21</f>
        <v>70.077460298915199</v>
      </c>
      <c r="F139" s="13">
        <f>'EU Working'!BE21</f>
        <v>0.48042628015517114</v>
      </c>
      <c r="G139" s="14">
        <f>'EU Working'!BF21</f>
        <v>15.867987053439514</v>
      </c>
      <c r="H139" s="15">
        <f>'EU Working'!BG21</f>
        <v>232.18749031029671</v>
      </c>
      <c r="I139" s="13">
        <f>'EU Working'!BH21</f>
        <v>73</v>
      </c>
      <c r="J139" s="13">
        <f>'EU Working'!BI21</f>
        <v>0</v>
      </c>
      <c r="K139" s="16">
        <f>'EU Working'!BJ21</f>
        <v>64.439142323882677</v>
      </c>
      <c r="L139" s="13">
        <f>'EU Working'!BK21</f>
        <v>0</v>
      </c>
      <c r="M139" s="17">
        <f>'EU Working'!BL21</f>
        <v>241.07285054644814</v>
      </c>
      <c r="N139" s="18">
        <f>'EU Working'!BM21</f>
        <v>1.8117590000000001</v>
      </c>
    </row>
    <row r="140" spans="1:14" x14ac:dyDescent="0.45">
      <c r="A140" s="5" t="s">
        <v>45</v>
      </c>
      <c r="B140" s="5">
        <v>2025</v>
      </c>
      <c r="C140" s="6">
        <f>'EU Working'!BB22</f>
        <v>107.23883277466554</v>
      </c>
      <c r="D140" s="7">
        <f>'EU Working'!BC22</f>
        <v>42.358645766602443</v>
      </c>
      <c r="E140" s="7">
        <f>'EU Working'!BD22</f>
        <v>69.73624786067758</v>
      </c>
      <c r="F140" s="7">
        <f>'EU Working'!BE22</f>
        <v>0.48474857603266913</v>
      </c>
      <c r="G140" s="8">
        <f>'EU Working'!BF22</f>
        <v>14.772090670187355</v>
      </c>
      <c r="H140" s="9">
        <f>'EU Working'!BG22</f>
        <v>234.59056564816561</v>
      </c>
      <c r="I140" s="7">
        <f>'EU Working'!BH22</f>
        <v>84</v>
      </c>
      <c r="J140" s="7">
        <f>'EU Working'!BI22</f>
        <v>0</v>
      </c>
      <c r="K140" s="10">
        <f>'EU Working'!BJ22</f>
        <v>55.287375133560651</v>
      </c>
      <c r="L140" s="7">
        <f>'EU Working'!BK22</f>
        <v>0</v>
      </c>
      <c r="M140" s="11">
        <f>'EU Working'!BL22</f>
        <v>263.30319051460492</v>
      </c>
      <c r="N140" s="18">
        <f>'EU Working'!BM22</f>
        <v>1.9734222697706529</v>
      </c>
    </row>
    <row r="141" spans="1:14" x14ac:dyDescent="0.45">
      <c r="A141" s="19" t="s">
        <v>45</v>
      </c>
      <c r="B141" s="19">
        <v>2026</v>
      </c>
      <c r="C141" s="12">
        <f>'EU Working'!BB23</f>
        <v>109.13341324080534</v>
      </c>
      <c r="D141" s="13">
        <f>'EU Working'!BC23</f>
        <v>42.502665162208892</v>
      </c>
      <c r="E141" s="13">
        <f>'EU Working'!BD23</f>
        <v>69.882693981185</v>
      </c>
      <c r="F141" s="13">
        <f>'EU Working'!BE23</f>
        <v>0.54000991370039342</v>
      </c>
      <c r="G141" s="14">
        <f>'EU Working'!BF23</f>
        <v>14.577099073340882</v>
      </c>
      <c r="H141" s="15">
        <f>'EU Working'!BG23</f>
        <v>236.63588137124052</v>
      </c>
      <c r="I141" s="13">
        <f>'EU Working'!BH23</f>
        <v>93</v>
      </c>
      <c r="J141" s="13">
        <f>'EU Working'!BI23</f>
        <v>0</v>
      </c>
      <c r="K141" s="16">
        <f>'EU Working'!BJ23</f>
        <v>47.43535899027907</v>
      </c>
      <c r="L141" s="13">
        <f>'EU Working'!BK23</f>
        <v>0</v>
      </c>
      <c r="M141" s="17">
        <f>'EU Working'!BL23</f>
        <v>282.2005223809615</v>
      </c>
      <c r="N141" s="18">
        <f>'EU Working'!BM23</f>
        <v>2.1150552498778428</v>
      </c>
    </row>
    <row r="142" spans="1:14" x14ac:dyDescent="0.45">
      <c r="A142" s="5" t="s">
        <v>45</v>
      </c>
      <c r="B142" s="5">
        <v>2027</v>
      </c>
      <c r="C142" s="6">
        <f>'EU Working'!BB24</f>
        <v>111.0614651188377</v>
      </c>
      <c r="D142" s="7">
        <f>'EU Working'!BC24</f>
        <v>42.647174223760402</v>
      </c>
      <c r="E142" s="7">
        <f>'EU Working'!BD24</f>
        <v>70.029447638545491</v>
      </c>
      <c r="F142" s="7">
        <f>'EU Working'!BE24</f>
        <v>0.60157104386223836</v>
      </c>
      <c r="G142" s="8">
        <f>'EU Working'!BF24</f>
        <v>14.384681365572783</v>
      </c>
      <c r="H142" s="9">
        <f>'EU Working'!BG24</f>
        <v>238.72433939057862</v>
      </c>
      <c r="I142" s="7">
        <f>'EU Working'!BH24</f>
        <v>93</v>
      </c>
      <c r="J142" s="7">
        <f>'EU Working'!BI24</f>
        <v>0</v>
      </c>
      <c r="K142" s="10">
        <f>'EU Working'!BJ24</f>
        <v>40.698500825928726</v>
      </c>
      <c r="L142" s="7">
        <f>'EU Working'!BK24</f>
        <v>0</v>
      </c>
      <c r="M142" s="11">
        <f>'EU Working'!BL24</f>
        <v>291.02583856464992</v>
      </c>
      <c r="N142" s="18">
        <f>'EU Working'!BM24</f>
        <v>2.1811998167576432</v>
      </c>
    </row>
    <row r="143" spans="1:14" x14ac:dyDescent="0.45">
      <c r="A143" s="19" t="s">
        <v>45</v>
      </c>
      <c r="B143" s="19">
        <v>2028</v>
      </c>
      <c r="C143" s="12">
        <f>'EU Working'!BB25</f>
        <v>113.02357974570192</v>
      </c>
      <c r="D143" s="13">
        <f>'EU Working'!BC25</f>
        <v>42.792174616121187</v>
      </c>
      <c r="E143" s="13">
        <f>'EU Working'!BD25</f>
        <v>70.176509478586439</v>
      </c>
      <c r="F143" s="13">
        <f>'EU Working'!BE25</f>
        <v>0.6701501428625336</v>
      </c>
      <c r="G143" s="14">
        <f>'EU Working'!BF25</f>
        <v>14.194803571547222</v>
      </c>
      <c r="H143" s="15">
        <f>'EU Working'!BG25</f>
        <v>240.8572175548193</v>
      </c>
      <c r="I143" s="13">
        <f>'EU Working'!BH25</f>
        <v>92</v>
      </c>
      <c r="J143" s="13">
        <f>'EU Working'!BI25</f>
        <v>0</v>
      </c>
      <c r="K143" s="16">
        <f>'EU Working'!BJ25</f>
        <v>34.918423824252294</v>
      </c>
      <c r="L143" s="13">
        <f>'EU Working'!BK25</f>
        <v>0</v>
      </c>
      <c r="M143" s="17">
        <f>'EU Working'!BL25</f>
        <v>297.938793730567</v>
      </c>
      <c r="N143" s="18">
        <f>'EU Working'!BM25</f>
        <v>2.233011493052504</v>
      </c>
    </row>
    <row r="144" spans="1:14" x14ac:dyDescent="0.45">
      <c r="A144" s="5" t="s">
        <v>45</v>
      </c>
      <c r="B144" s="5">
        <v>2029</v>
      </c>
      <c r="C144" s="6">
        <f>'EU Working'!BB26</f>
        <v>115.02035890544292</v>
      </c>
      <c r="D144" s="7">
        <f>'EU Working'!BC26</f>
        <v>42.937668009816001</v>
      </c>
      <c r="E144" s="7">
        <f>'EU Working'!BD26</f>
        <v>70.323880148491469</v>
      </c>
      <c r="F144" s="7">
        <f>'EU Working'!BE26</f>
        <v>0.74654725914886255</v>
      </c>
      <c r="G144" s="8">
        <f>'EU Working'!BF26</f>
        <v>14.007432164402799</v>
      </c>
      <c r="H144" s="9">
        <f>'EU Working'!BG26</f>
        <v>243.03588648730204</v>
      </c>
      <c r="I144" s="7">
        <f>'EU Working'!BH26</f>
        <v>91</v>
      </c>
      <c r="J144" s="7">
        <f>'EU Working'!BI26</f>
        <v>0</v>
      </c>
      <c r="K144" s="10">
        <f>'EU Working'!BJ26</f>
        <v>29.959244139855521</v>
      </c>
      <c r="L144" s="7">
        <f>'EU Working'!BK26</f>
        <v>0</v>
      </c>
      <c r="M144" s="11">
        <f>'EU Working'!BL26</f>
        <v>304.07664234744652</v>
      </c>
      <c r="N144" s="18">
        <f>'EU Working'!BM26</f>
        <v>2.2790138492159748</v>
      </c>
    </row>
    <row r="145" spans="1:14" x14ac:dyDescent="0.45">
      <c r="A145" s="19" t="s">
        <v>45</v>
      </c>
      <c r="B145" s="19">
        <v>2030</v>
      </c>
      <c r="C145" s="12">
        <f>'EU Working'!BB27</f>
        <v>117.05241501377949</v>
      </c>
      <c r="D145" s="13">
        <f>'EU Working'!BC27</f>
        <v>43.083656081049376</v>
      </c>
      <c r="E145" s="13">
        <f>'EU Working'!BD27</f>
        <v>70.471560296803304</v>
      </c>
      <c r="F145" s="13">
        <f>'EU Working'!BE27</f>
        <v>0.83165364669183284</v>
      </c>
      <c r="G145" s="14">
        <f>'EU Working'!BF27</f>
        <v>13.822534059832682</v>
      </c>
      <c r="H145" s="15">
        <f>'EU Working'!BG27</f>
        <v>245.26181909815671</v>
      </c>
      <c r="I145" s="13">
        <f>'EU Working'!BH27</f>
        <v>88</v>
      </c>
      <c r="J145" s="13">
        <f>'EU Working'!BI27</f>
        <v>0</v>
      </c>
      <c r="K145" s="16">
        <f>'EU Working'!BJ27</f>
        <v>25.704376404529384</v>
      </c>
      <c r="L145" s="13">
        <f>'EU Working'!BK27</f>
        <v>0</v>
      </c>
      <c r="M145" s="17">
        <f>'EU Working'!BL27</f>
        <v>307.55744269362731</v>
      </c>
      <c r="N145" s="18">
        <f>'EU Working'!BM27</f>
        <v>2.3051019832273916</v>
      </c>
    </row>
    <row r="146" spans="1:14" x14ac:dyDescent="0.45">
      <c r="A146" s="5" t="s">
        <v>45</v>
      </c>
      <c r="B146" s="5">
        <v>2031</v>
      </c>
      <c r="C146" s="6">
        <f>'EU Working'!BB28</f>
        <v>117.07325294118363</v>
      </c>
      <c r="D146" s="7">
        <f>'EU Working'!BC28</f>
        <v>43.191365221251999</v>
      </c>
      <c r="E146" s="7">
        <f>'EU Working'!BD28</f>
        <v>70.577267637248511</v>
      </c>
      <c r="F146" s="7">
        <f>'EU Working'!BE28</f>
        <v>0.90317586030733055</v>
      </c>
      <c r="G146" s="8">
        <f>'EU Working'!BF28</f>
        <v>13.656663651114689</v>
      </c>
      <c r="H146" s="9">
        <f>'EU Working'!BG28</f>
        <v>245.40172531110613</v>
      </c>
      <c r="I146" s="7">
        <f>'EU Working'!BH28</f>
        <v>88.000000000000028</v>
      </c>
      <c r="J146" s="7">
        <f>'EU Working'!BI28</f>
        <v>0</v>
      </c>
      <c r="K146" s="10">
        <f>'EU Working'!BJ28</f>
        <v>22.053792921523062</v>
      </c>
      <c r="L146" s="7">
        <f>'EU Working'!BK28</f>
        <v>0</v>
      </c>
      <c r="M146" s="11">
        <f>'EU Working'!BL28</f>
        <v>311.34793238958309</v>
      </c>
      <c r="N146" s="18">
        <f>'EU Working'!BM28</f>
        <v>2.3335111975810641</v>
      </c>
    </row>
    <row r="147" spans="1:14" x14ac:dyDescent="0.45">
      <c r="A147" s="19" t="s">
        <v>45</v>
      </c>
      <c r="B147" s="19">
        <v>2032</v>
      </c>
      <c r="C147" s="12">
        <f>'EU Working'!BB29</f>
        <v>117.09409457820125</v>
      </c>
      <c r="D147" s="13">
        <f>'EU Working'!BC29</f>
        <v>43.299343634305124</v>
      </c>
      <c r="E147" s="13">
        <f>'EU Working'!BD29</f>
        <v>70.683133538704382</v>
      </c>
      <c r="F147" s="13">
        <f>'EU Working'!BE29</f>
        <v>0.98084898429376099</v>
      </c>
      <c r="G147" s="14">
        <f>'EU Working'!BF29</f>
        <v>13.492783687301312</v>
      </c>
      <c r="H147" s="15">
        <f>'EU Working'!BG29</f>
        <v>245.55020442280582</v>
      </c>
      <c r="I147" s="13">
        <f>'EU Working'!BH29</f>
        <v>88.000000000000028</v>
      </c>
      <c r="J147" s="13">
        <f>'EU Working'!BI29</f>
        <v>0</v>
      </c>
      <c r="K147" s="16">
        <f>'EU Working'!BJ29</f>
        <v>18.921672114158632</v>
      </c>
      <c r="L147" s="13">
        <f>'EU Working'!BK29</f>
        <v>0</v>
      </c>
      <c r="M147" s="17">
        <f>'EU Working'!BL29</f>
        <v>314.62853230864721</v>
      </c>
      <c r="N147" s="18">
        <f>'EU Working'!BM29</f>
        <v>2.3580988561120377</v>
      </c>
    </row>
    <row r="148" spans="1:14" x14ac:dyDescent="0.45">
      <c r="A148" s="5" t="s">
        <v>45</v>
      </c>
      <c r="B148" s="5">
        <v>2033</v>
      </c>
      <c r="C148" s="6">
        <f>'EU Working'!BB30</f>
        <v>117.11493992549276</v>
      </c>
      <c r="D148" s="7">
        <f>'EU Working'!BC30</f>
        <v>43.407591993390888</v>
      </c>
      <c r="E148" s="7">
        <f>'EU Working'!BD30</f>
        <v>70.789158239012437</v>
      </c>
      <c r="F148" s="7">
        <f>'EU Working'!BE30</f>
        <v>1.0652019969430244</v>
      </c>
      <c r="G148" s="8">
        <f>'EU Working'!BF30</f>
        <v>13.330870283053697</v>
      </c>
      <c r="H148" s="9">
        <f>'EU Working'!BG30</f>
        <v>245.7077624378928</v>
      </c>
      <c r="I148" s="7">
        <f>'EU Working'!BH30</f>
        <v>88</v>
      </c>
      <c r="J148" s="7">
        <f>'EU Working'!BI30</f>
        <v>0</v>
      </c>
      <c r="K148" s="10">
        <f>'EU Working'!BJ30</f>
        <v>16.234380946159824</v>
      </c>
      <c r="L148" s="7">
        <f>'EU Working'!BK30</f>
        <v>0</v>
      </c>
      <c r="M148" s="11">
        <f>'EU Working'!BL30</f>
        <v>317.47338149173299</v>
      </c>
      <c r="N148" s="18">
        <f>'EU Working'!BM30</f>
        <v>2.3794206210366022</v>
      </c>
    </row>
    <row r="149" spans="1:14" x14ac:dyDescent="0.45">
      <c r="A149" s="19" t="s">
        <v>45</v>
      </c>
      <c r="B149" s="19">
        <v>2034</v>
      </c>
      <c r="C149" s="12">
        <f>'EU Working'!BB31</f>
        <v>117.13578898371868</v>
      </c>
      <c r="D149" s="13">
        <f>'EU Working'!BC31</f>
        <v>43.51611097337436</v>
      </c>
      <c r="E149" s="13">
        <f>'EU Working'!BD31</f>
        <v>70.895341976370958</v>
      </c>
      <c r="F149" s="13">
        <f>'EU Working'!BE31</f>
        <v>1.1568093686801246</v>
      </c>
      <c r="G149" s="14">
        <f>'EU Working'!BF31</f>
        <v>13.170899839657052</v>
      </c>
      <c r="H149" s="15">
        <f>'EU Working'!BG31</f>
        <v>245.87495114180115</v>
      </c>
      <c r="I149" s="13">
        <f>'EU Working'!BH31</f>
        <v>87.999999999999972</v>
      </c>
      <c r="J149" s="13">
        <f>'EU Working'!BI31</f>
        <v>0</v>
      </c>
      <c r="K149" s="16">
        <f>'EU Working'!BJ31</f>
        <v>13.928743882409059</v>
      </c>
      <c r="L149" s="13">
        <f>'EU Working'!BK31</f>
        <v>0</v>
      </c>
      <c r="M149" s="17">
        <f>'EU Working'!BL31</f>
        <v>319.94620725939211</v>
      </c>
      <c r="N149" s="18">
        <f>'EU Working'!BM31</f>
        <v>2.3979541201165935</v>
      </c>
    </row>
    <row r="150" spans="1:14" x14ac:dyDescent="0.45">
      <c r="A150" s="5" t="s">
        <v>45</v>
      </c>
      <c r="B150" s="5">
        <v>2035</v>
      </c>
      <c r="C150" s="6">
        <f>'EU Working'!BB32</f>
        <v>117.15664175353966</v>
      </c>
      <c r="D150" s="7">
        <f>'EU Working'!BC32</f>
        <v>43.624901250807795</v>
      </c>
      <c r="E150" s="7">
        <f>'EU Working'!BD32</f>
        <v>71.001684989335558</v>
      </c>
      <c r="F150" s="7">
        <f>'EU Working'!BE32</f>
        <v>1.2562949743866154</v>
      </c>
      <c r="G150" s="8">
        <f>'EU Working'!BF32</f>
        <v>13.01284904158117</v>
      </c>
      <c r="H150" s="9">
        <f>'EU Working'!BG32</f>
        <v>246.05237200965078</v>
      </c>
      <c r="I150" s="7">
        <f>'EU Working'!BH32</f>
        <v>88.000000000000028</v>
      </c>
      <c r="J150" s="7">
        <f>'EU Working'!BI32</f>
        <v>0</v>
      </c>
      <c r="K150" s="10">
        <f>'EU Working'!BJ32</f>
        <v>11.950557695126651</v>
      </c>
      <c r="L150" s="7">
        <f>'EU Working'!BK32</f>
        <v>0</v>
      </c>
      <c r="M150" s="11">
        <f>'EU Working'!BL32</f>
        <v>322.10181431452418</v>
      </c>
      <c r="N150" s="18">
        <f>'EU Working'!BM32</f>
        <v>2.4141101072854481</v>
      </c>
    </row>
    <row r="151" spans="1:14" x14ac:dyDescent="0.45">
      <c r="A151" s="19" t="s">
        <v>45</v>
      </c>
      <c r="B151" s="19">
        <v>2036</v>
      </c>
      <c r="C151" s="12">
        <f>'EU Working'!BB33</f>
        <v>115.95230074298391</v>
      </c>
      <c r="D151" s="13">
        <f>'EU Working'!BC33</f>
        <v>43.624901250807795</v>
      </c>
      <c r="E151" s="13">
        <f>'EU Working'!BD33</f>
        <v>71.072686674324885</v>
      </c>
      <c r="F151" s="13">
        <f>'EU Working'!BE33</f>
        <v>1.3517733924399982</v>
      </c>
      <c r="G151" s="14">
        <f>'EU Working'!BF33</f>
        <v>12.869707702123776</v>
      </c>
      <c r="H151" s="15">
        <f>'EU Working'!BG33</f>
        <v>244.87136976268039</v>
      </c>
      <c r="I151" s="13">
        <f>'EU Working'!BH33</f>
        <v>87.999999999999972</v>
      </c>
      <c r="J151" s="13">
        <f>'EU Working'!BI33</f>
        <v>0</v>
      </c>
      <c r="K151" s="16">
        <f>'EU Working'!BJ33</f>
        <v>10.253317200046755</v>
      </c>
      <c r="L151" s="13">
        <f>'EU Working'!BK33</f>
        <v>0</v>
      </c>
      <c r="M151" s="17">
        <f>'EU Working'!BL33</f>
        <v>322.61805256263364</v>
      </c>
      <c r="N151" s="18">
        <f>'EU Working'!BM33</f>
        <v>2.4179792440525927</v>
      </c>
    </row>
    <row r="152" spans="1:14" x14ac:dyDescent="0.45">
      <c r="A152" s="5" t="s">
        <v>45</v>
      </c>
      <c r="B152" s="5">
        <v>2037</v>
      </c>
      <c r="C152" s="6">
        <f>'EU Working'!BB34</f>
        <v>114.76034005716261</v>
      </c>
      <c r="D152" s="7">
        <f>'EU Working'!BC34</f>
        <v>43.624901250807795</v>
      </c>
      <c r="E152" s="7">
        <f>'EU Working'!BD34</f>
        <v>71.143759360999198</v>
      </c>
      <c r="F152" s="7">
        <f>'EU Working'!BE34</f>
        <v>1.4545081702654381</v>
      </c>
      <c r="G152" s="8">
        <f>'EU Working'!BF34</f>
        <v>12.728140917400415</v>
      </c>
      <c r="H152" s="9">
        <f>'EU Working'!BG34</f>
        <v>243.71164975663547</v>
      </c>
      <c r="I152" s="7">
        <f>'EU Working'!BH34</f>
        <v>88</v>
      </c>
      <c r="J152" s="7">
        <f>'EU Working'!BI34</f>
        <v>0</v>
      </c>
      <c r="K152" s="10">
        <f>'EU Working'!BJ34</f>
        <v>8.7971219659184676</v>
      </c>
      <c r="L152" s="7">
        <f>'EU Working'!BK34</f>
        <v>0</v>
      </c>
      <c r="M152" s="11">
        <f>'EU Working'!BL34</f>
        <v>322.91452779071699</v>
      </c>
      <c r="N152" s="18">
        <f>'EU Working'!BM34</f>
        <v>2.4202012863164617</v>
      </c>
    </row>
    <row r="153" spans="1:14" x14ac:dyDescent="0.45">
      <c r="A153" s="19" t="s">
        <v>45</v>
      </c>
      <c r="B153" s="19">
        <v>2038</v>
      </c>
      <c r="C153" s="12">
        <f>'EU Working'!BB35</f>
        <v>113.5806324294302</v>
      </c>
      <c r="D153" s="13">
        <f>'EU Working'!BC35</f>
        <v>43.624901250807795</v>
      </c>
      <c r="E153" s="13">
        <f>'EU Working'!BD35</f>
        <v>71.214903120360191</v>
      </c>
      <c r="F153" s="13">
        <f>'EU Working'!BE35</f>
        <v>1.5650507912056115</v>
      </c>
      <c r="G153" s="14">
        <f>'EU Working'!BF35</f>
        <v>12.58813136730901</v>
      </c>
      <c r="H153" s="15">
        <f>'EU Working'!BG35</f>
        <v>242.57361895911279</v>
      </c>
      <c r="I153" s="13">
        <f>'EU Working'!BH35</f>
        <v>88</v>
      </c>
      <c r="J153" s="13">
        <f>'EU Working'!BI35</f>
        <v>0</v>
      </c>
      <c r="K153" s="16">
        <f>'EU Working'!BJ35</f>
        <v>7.5477382951628869</v>
      </c>
      <c r="L153" s="13">
        <f>'EU Working'!BK35</f>
        <v>0</v>
      </c>
      <c r="M153" s="17">
        <f>'EU Working'!BL35</f>
        <v>323.02588066394986</v>
      </c>
      <c r="N153" s="18">
        <f>'EU Working'!BM35</f>
        <v>2.4210358612390492</v>
      </c>
    </row>
    <row r="154" spans="1:14" x14ac:dyDescent="0.45">
      <c r="A154" s="5" t="s">
        <v>45</v>
      </c>
      <c r="B154" s="5">
        <v>2039</v>
      </c>
      <c r="C154" s="6">
        <f>'EU Working'!BB36</f>
        <v>112.41305190141043</v>
      </c>
      <c r="D154" s="7">
        <f>'EU Working'!BC36</f>
        <v>43.624901250807795</v>
      </c>
      <c r="E154" s="7">
        <f>'EU Working'!BD36</f>
        <v>71.28611802348054</v>
      </c>
      <c r="F154" s="7">
        <f>'EU Working'!BE36</f>
        <v>1.6839946513372381</v>
      </c>
      <c r="G154" s="8">
        <f>'EU Working'!BF36</f>
        <v>12.449661922268611</v>
      </c>
      <c r="H154" s="9">
        <f>'EU Working'!BG36</f>
        <v>241.45772774930458</v>
      </c>
      <c r="I154" s="7">
        <f>'EU Working'!BH36</f>
        <v>86</v>
      </c>
      <c r="J154" s="7">
        <f>'EU Working'!BI36</f>
        <v>0</v>
      </c>
      <c r="K154" s="10">
        <f>'EU Working'!BJ36</f>
        <v>6.475794423786934</v>
      </c>
      <c r="L154" s="7">
        <f>'EU Working'!BK36</f>
        <v>0</v>
      </c>
      <c r="M154" s="11">
        <f>'EU Working'!BL36</f>
        <v>320.98193332551767</v>
      </c>
      <c r="N154" s="18">
        <f>'EU Working'!BM36</f>
        <v>2.4057167487436129</v>
      </c>
    </row>
    <row r="155" spans="1:14" x14ac:dyDescent="0.45">
      <c r="A155" s="19" t="s">
        <v>45</v>
      </c>
      <c r="B155" s="19">
        <v>2040</v>
      </c>
      <c r="C155" s="12">
        <f>'EU Working'!BB37</f>
        <v>111.25747380954769</v>
      </c>
      <c r="D155" s="13">
        <f>'EU Working'!BC37</f>
        <v>43.624901250807795</v>
      </c>
      <c r="E155" s="13">
        <f>'EU Working'!BD37</f>
        <v>71.357404141504006</v>
      </c>
      <c r="F155" s="13">
        <f>'EU Working'!BE37</f>
        <v>1.8119782448388684</v>
      </c>
      <c r="G155" s="14">
        <f>'EU Working'!BF37</f>
        <v>12.312715641123658</v>
      </c>
      <c r="H155" s="15">
        <f>'EU Working'!BG37</f>
        <v>240.36447308782201</v>
      </c>
      <c r="I155" s="13">
        <f>'EU Working'!BH37</f>
        <v>82</v>
      </c>
      <c r="J155" s="13">
        <f>'EU Working'!BI37</f>
        <v>0</v>
      </c>
      <c r="K155" s="16">
        <f>'EU Working'!BJ37</f>
        <v>5.5560900205065913</v>
      </c>
      <c r="L155" s="13">
        <f>'EU Working'!BK37</f>
        <v>0</v>
      </c>
      <c r="M155" s="17">
        <f>'EU Working'!BL37</f>
        <v>316.80838306731545</v>
      </c>
      <c r="N155" s="18">
        <f>'EU Working'!BM37</f>
        <v>2.3744365466030826</v>
      </c>
    </row>
    <row r="156" spans="1:14" x14ac:dyDescent="0.45">
      <c r="A156" s="5" t="s">
        <v>45</v>
      </c>
      <c r="B156" s="5">
        <v>2041</v>
      </c>
      <c r="C156" s="6">
        <f>'EU Working'!BB38</f>
        <v>108.78262778950194</v>
      </c>
      <c r="D156" s="7">
        <f>'EU Working'!BC38</f>
        <v>43.537651448306178</v>
      </c>
      <c r="E156" s="7">
        <f>'EU Working'!BD38</f>
        <v>71.071974524937986</v>
      </c>
      <c r="F156" s="7">
        <f>'EU Working'!BE38</f>
        <v>1.9243208960188782</v>
      </c>
      <c r="G156" s="8">
        <f>'EU Working'!BF38</f>
        <v>10.773626185983201</v>
      </c>
      <c r="H156" s="9">
        <f>'EU Working'!BG38</f>
        <v>236.09020084474818</v>
      </c>
      <c r="I156" s="7">
        <f>'EU Working'!BH38</f>
        <v>79</v>
      </c>
      <c r="J156" s="7">
        <f>'EU Working'!BI38</f>
        <v>0</v>
      </c>
      <c r="K156" s="10">
        <f>'EU Working'!BJ38</f>
        <v>4.767003752092644</v>
      </c>
      <c r="L156" s="7">
        <f>'EU Working'!BK38</f>
        <v>0</v>
      </c>
      <c r="M156" s="11">
        <f>'EU Working'!BL38</f>
        <v>310.32319709265556</v>
      </c>
      <c r="N156" s="18">
        <f>'EU Working'!BM38</f>
        <v>2.3258309433022442</v>
      </c>
    </row>
    <row r="157" spans="1:14" x14ac:dyDescent="0.45">
      <c r="A157" s="19" t="s">
        <v>45</v>
      </c>
      <c r="B157" s="19">
        <v>2042</v>
      </c>
      <c r="C157" s="12">
        <f>'EU Working'!BB39</f>
        <v>106.36283301781927</v>
      </c>
      <c r="D157" s="13">
        <f>'EU Working'!BC39</f>
        <v>43.450576145409563</v>
      </c>
      <c r="E157" s="13">
        <f>'EU Working'!BD39</f>
        <v>70.787686626838237</v>
      </c>
      <c r="F157" s="13">
        <f>'EU Working'!BE39</f>
        <v>2.0436287915720488</v>
      </c>
      <c r="G157" s="14">
        <f>'EU Working'!BF39</f>
        <v>9.4269229127353</v>
      </c>
      <c r="H157" s="15">
        <f>'EU Working'!BG39</f>
        <v>232.07164749437442</v>
      </c>
      <c r="I157" s="13">
        <f>'EU Working'!BH39</f>
        <v>75</v>
      </c>
      <c r="J157" s="13">
        <f>'EU Working'!BI39</f>
        <v>0</v>
      </c>
      <c r="K157" s="16">
        <f>'EU Working'!BJ39</f>
        <v>4.0899849873910776</v>
      </c>
      <c r="L157" s="13">
        <f>'EU Working'!BK39</f>
        <v>0</v>
      </c>
      <c r="M157" s="17">
        <f>'EU Working'!BL39</f>
        <v>302.98166250698335</v>
      </c>
      <c r="N157" s="18">
        <f>'EU Working'!BM39</f>
        <v>2.2708071214589101</v>
      </c>
    </row>
    <row r="158" spans="1:14" x14ac:dyDescent="0.45">
      <c r="A158" s="5" t="s">
        <v>45</v>
      </c>
      <c r="B158" s="5">
        <v>2043</v>
      </c>
      <c r="C158" s="6">
        <f>'EU Working'!BB40</f>
        <v>103.99686491732524</v>
      </c>
      <c r="D158" s="7">
        <f>'EU Working'!BC40</f>
        <v>43.363674993118742</v>
      </c>
      <c r="E158" s="7">
        <f>'EU Working'!BD40</f>
        <v>70.504535880330877</v>
      </c>
      <c r="F158" s="7">
        <f>'EU Working'!BE40</f>
        <v>2.1703337766495161</v>
      </c>
      <c r="G158" s="8">
        <f>'EU Working'!BF40</f>
        <v>8.2485575486433866</v>
      </c>
      <c r="H158" s="9">
        <f>'EU Working'!BG40</f>
        <v>228.28396711606777</v>
      </c>
      <c r="I158" s="7">
        <f>'EU Working'!BH40</f>
        <v>72</v>
      </c>
      <c r="J158" s="7">
        <f>'EU Working'!BI40</f>
        <v>0</v>
      </c>
      <c r="K158" s="10">
        <f>'EU Working'!BJ40</f>
        <v>3.5091176904866206</v>
      </c>
      <c r="L158" s="7">
        <f>'EU Working'!BK40</f>
        <v>0</v>
      </c>
      <c r="M158" s="11">
        <f>'EU Working'!BL40</f>
        <v>296.77484942558112</v>
      </c>
      <c r="N158" s="18">
        <f>'EU Working'!BM40</f>
        <v>2.2242878858385442</v>
      </c>
    </row>
    <row r="159" spans="1:14" x14ac:dyDescent="0.45">
      <c r="A159" s="19" t="s">
        <v>45</v>
      </c>
      <c r="B159" s="19">
        <v>2044</v>
      </c>
      <c r="C159" s="12">
        <f>'EU Working'!BB41</f>
        <v>101.68352615072284</v>
      </c>
      <c r="D159" s="13">
        <f>'EU Working'!BC41</f>
        <v>43.276947643132502</v>
      </c>
      <c r="E159" s="13">
        <f>'EU Working'!BD41</f>
        <v>70.22251773680955</v>
      </c>
      <c r="F159" s="13">
        <f>'EU Working'!BE41</f>
        <v>2.304894470801786</v>
      </c>
      <c r="G159" s="14">
        <f>'EU Working'!BF41</f>
        <v>7.2174878550629629</v>
      </c>
      <c r="H159" s="15">
        <f>'EU Working'!BG41</f>
        <v>224.70537385652963</v>
      </c>
      <c r="I159" s="13">
        <f>'EU Working'!BH41</f>
        <v>69.223251773856703</v>
      </c>
      <c r="J159" s="13">
        <f>'EU Working'!BI41</f>
        <v>0</v>
      </c>
      <c r="K159" s="16">
        <f>'EU Working'!BJ41</f>
        <v>3.0107462505726597</v>
      </c>
      <c r="L159" s="13">
        <f>'EU Working'!BK41</f>
        <v>0</v>
      </c>
      <c r="M159" s="17">
        <f>'EU Working'!BL41</f>
        <v>290.91787937981371</v>
      </c>
      <c r="N159" s="18">
        <f>'EU Working'!BM41</f>
        <v>2.1803906770766326</v>
      </c>
    </row>
    <row r="160" spans="1:14" x14ac:dyDescent="0.45">
      <c r="A160" s="5" t="s">
        <v>45</v>
      </c>
      <c r="B160" s="5">
        <v>2045</v>
      </c>
      <c r="C160" s="6">
        <f>'EU Working'!BB42</f>
        <v>99.421646014660141</v>
      </c>
      <c r="D160" s="7">
        <f>'EU Working'!BC42</f>
        <v>43.190393747846244</v>
      </c>
      <c r="E160" s="7">
        <f>'EU Working'!BD42</f>
        <v>69.941627665862313</v>
      </c>
      <c r="F160" s="7">
        <f>'EU Working'!BE42</f>
        <v>2.4477979279914965</v>
      </c>
      <c r="G160" s="8">
        <f>'EU Working'!BF42</f>
        <v>6.3153018731800943</v>
      </c>
      <c r="H160" s="9">
        <f>'EU Working'!BG42</f>
        <v>221.31676722954029</v>
      </c>
      <c r="I160" s="7">
        <f>'EU Working'!BH42</f>
        <v>65.979020117035617</v>
      </c>
      <c r="J160" s="7">
        <f>'EU Working'!BI42</f>
        <v>0</v>
      </c>
      <c r="K160" s="10">
        <f>'EU Working'!BJ42</f>
        <v>2.5831544521609682</v>
      </c>
      <c r="L160" s="7">
        <f>'EU Working'!BK42</f>
        <v>0</v>
      </c>
      <c r="M160" s="11">
        <f>'EU Working'!BL42</f>
        <v>284.71263289441498</v>
      </c>
      <c r="N160" s="18">
        <f>'EU Working'!BM42</f>
        <v>2.1338831828842189</v>
      </c>
    </row>
    <row r="161" spans="1:14" x14ac:dyDescent="0.45">
      <c r="A161" s="19" t="s">
        <v>45</v>
      </c>
      <c r="B161" s="19">
        <v>2046</v>
      </c>
      <c r="C161" s="12">
        <f>'EU Working'!BB43</f>
        <v>96.325798948136821</v>
      </c>
      <c r="D161" s="13">
        <f>'EU Working'!BC43</f>
        <v>43.01763217285486</v>
      </c>
      <c r="E161" s="13">
        <f>'EU Working'!BD43</f>
        <v>69.312153016869559</v>
      </c>
      <c r="F161" s="13">
        <f>'EU Working'!BE43</f>
        <v>2.5457098451111566</v>
      </c>
      <c r="G161" s="14">
        <f>'EU Working'!BF43</f>
        <v>6.2205723450823927</v>
      </c>
      <c r="H161" s="15">
        <f>'EU Working'!BG43</f>
        <v>217.42186632805479</v>
      </c>
      <c r="I161" s="13">
        <f>'EU Working'!BH43</f>
        <v>62.886833311813035</v>
      </c>
      <c r="J161" s="13">
        <f>'EU Working'!BI43</f>
        <v>0</v>
      </c>
      <c r="K161" s="16">
        <f>'EU Working'!BJ43</f>
        <v>2.21629003854106</v>
      </c>
      <c r="L161" s="13">
        <f>'EU Working'!BK43</f>
        <v>0</v>
      </c>
      <c r="M161" s="17">
        <f>'EU Working'!BL43</f>
        <v>278.09240960132678</v>
      </c>
      <c r="N161" s="18">
        <f>'EU Working'!BM43</f>
        <v>2.0842654929052209</v>
      </c>
    </row>
    <row r="162" spans="1:14" x14ac:dyDescent="0.45">
      <c r="A162" s="5" t="s">
        <v>45</v>
      </c>
      <c r="B162" s="5">
        <v>2047</v>
      </c>
      <c r="C162" s="6">
        <f>'EU Working'!BB44</f>
        <v>93.326352106750463</v>
      </c>
      <c r="D162" s="7">
        <f>'EU Working'!BC44</f>
        <v>42.845561644163439</v>
      </c>
      <c r="E162" s="7">
        <f>'EU Working'!BD44</f>
        <v>68.688343639717729</v>
      </c>
      <c r="F162" s="7">
        <f>'EU Working'!BE44</f>
        <v>2.6475382389156028</v>
      </c>
      <c r="G162" s="8">
        <f>'EU Working'!BF44</f>
        <v>6.1272637599061568</v>
      </c>
      <c r="H162" s="9">
        <f>'EU Working'!BG44</f>
        <v>213.63505938945343</v>
      </c>
      <c r="I162" s="7">
        <f>'EU Working'!BH44</f>
        <v>59.939565591800147</v>
      </c>
      <c r="J162" s="7">
        <f>'EU Working'!BI44</f>
        <v>0</v>
      </c>
      <c r="K162" s="10">
        <f>'EU Working'!BJ44</f>
        <v>1.9015283932508145</v>
      </c>
      <c r="L162" s="7">
        <f>'EU Working'!BK44</f>
        <v>0</v>
      </c>
      <c r="M162" s="11">
        <f>'EU Working'!BL44</f>
        <v>271.67309658800275</v>
      </c>
      <c r="N162" s="18">
        <f>'EU Working'!BM44</f>
        <v>2.0361535986575152</v>
      </c>
    </row>
    <row r="163" spans="1:14" x14ac:dyDescent="0.45">
      <c r="A163" s="19" t="s">
        <v>45</v>
      </c>
      <c r="B163" s="19">
        <v>2048</v>
      </c>
      <c r="C163" s="12">
        <f>'EU Working'!BB45</f>
        <v>90.420303726135216</v>
      </c>
      <c r="D163" s="13">
        <f>'EU Working'!BC45</f>
        <v>42.674179397586784</v>
      </c>
      <c r="E163" s="13">
        <f>'EU Working'!BD45</f>
        <v>68.070148546960269</v>
      </c>
      <c r="F163" s="13">
        <f>'EU Working'!BE45</f>
        <v>2.7534397684722269</v>
      </c>
      <c r="G163" s="14">
        <f>'EU Working'!BF45</f>
        <v>7.1092255372370179</v>
      </c>
      <c r="H163" s="15">
        <f>'EU Working'!BG45</f>
        <v>211.02729697639151</v>
      </c>
      <c r="I163" s="13">
        <f>'EU Working'!BH45</f>
        <v>56</v>
      </c>
      <c r="J163" s="13">
        <f>'EU Working'!BI45</f>
        <v>0</v>
      </c>
      <c r="K163" s="16">
        <f>'EU Working'!BJ45</f>
        <v>1.6314697839454444</v>
      </c>
      <c r="L163" s="13">
        <f>'EU Working'!BK45</f>
        <v>0</v>
      </c>
      <c r="M163" s="17">
        <f>'EU Working'!BL45</f>
        <v>265.39582719244612</v>
      </c>
      <c r="N163" s="18">
        <f>'EU Working'!BM45</f>
        <v>1.9891063023663826</v>
      </c>
    </row>
    <row r="164" spans="1:14" x14ac:dyDescent="0.45">
      <c r="A164" s="5" t="s">
        <v>45</v>
      </c>
      <c r="B164" s="5">
        <v>2049</v>
      </c>
      <c r="C164" s="6">
        <f>'EU Working'!BB46</f>
        <v>87.604745512550352</v>
      </c>
      <c r="D164" s="7">
        <f>'EU Working'!BC46</f>
        <v>42.503482679996438</v>
      </c>
      <c r="E164" s="7">
        <f>'EU Working'!BD46</f>
        <v>67.457517210037622</v>
      </c>
      <c r="F164" s="7">
        <f>'EU Working'!BE46</f>
        <v>2.8635773592111162</v>
      </c>
      <c r="G164" s="8">
        <f>'EU Working'!BF46</f>
        <v>7.0025871541784621</v>
      </c>
      <c r="H164" s="9">
        <f>'EU Working'!BG46</f>
        <v>207.43190991597399</v>
      </c>
      <c r="I164" s="7">
        <f>'EU Working'!BH46</f>
        <v>53</v>
      </c>
      <c r="J164" s="7">
        <f>'EU Working'!BI46</f>
        <v>0</v>
      </c>
      <c r="K164" s="10">
        <f>'EU Working'!BJ46</f>
        <v>1.3997654020703931</v>
      </c>
      <c r="L164" s="7">
        <f>'EU Working'!BK46</f>
        <v>0</v>
      </c>
      <c r="M164" s="11">
        <f>'EU Working'!BL46</f>
        <v>259.03214451390357</v>
      </c>
      <c r="N164" s="18">
        <f>'EU Working'!BM46</f>
        <v>1.9414113500528707</v>
      </c>
    </row>
    <row r="165" spans="1:14" x14ac:dyDescent="0.45">
      <c r="A165" s="19" t="s">
        <v>45</v>
      </c>
      <c r="B165" s="19">
        <v>2050</v>
      </c>
      <c r="C165" s="12">
        <f>'EU Working'!BB47</f>
        <v>84.876859732339483</v>
      </c>
      <c r="D165" s="13">
        <f>'EU Working'!BC47</f>
        <v>42.333468749276449</v>
      </c>
      <c r="E165" s="13">
        <f>'EU Working'!BD47</f>
        <v>66.850399555147291</v>
      </c>
      <c r="F165" s="13">
        <f>'EU Working'!BE47</f>
        <v>2.9781204535795611</v>
      </c>
      <c r="G165" s="14">
        <f>'EU Working'!BF47</f>
        <v>5.855652114233127</v>
      </c>
      <c r="H165" s="15">
        <f>'EU Working'!BG47</f>
        <v>202.89450060457591</v>
      </c>
      <c r="I165" s="13">
        <f>'EU Working'!BH47</f>
        <v>50</v>
      </c>
      <c r="J165" s="13">
        <f>'EU Working'!BI47</f>
        <v>0</v>
      </c>
      <c r="K165" s="16">
        <f>'EU Working'!BJ47</f>
        <v>1.2009681087043713</v>
      </c>
      <c r="L165" s="13">
        <f>'EU Working'!BK47</f>
        <v>0</v>
      </c>
      <c r="M165" s="17">
        <f>'EU Working'!BL47</f>
        <v>251.69353249587155</v>
      </c>
      <c r="N165" s="18">
        <f>'EU Working'!BM47</f>
        <v>1.886409432463924</v>
      </c>
    </row>
    <row r="166" spans="1:14" x14ac:dyDescent="0.45">
      <c r="A166" s="5" t="s">
        <v>60</v>
      </c>
      <c r="B166" s="5">
        <v>2010</v>
      </c>
      <c r="C166" s="6">
        <f>'EU Working'!C76</f>
        <v>141.29671232876711</v>
      </c>
      <c r="D166" s="7">
        <f>'EU Working'!D76</f>
        <v>272.14849315068489</v>
      </c>
      <c r="E166" s="7">
        <f>'EU Working'!E76</f>
        <v>433.27123287671225</v>
      </c>
      <c r="F166" s="7">
        <f>'EU Working'!F76</f>
        <v>8.704109589041094</v>
      </c>
      <c r="G166" s="8">
        <f>'EU Working'!G76</f>
        <v>26.305753424657532</v>
      </c>
      <c r="H166" s="9">
        <f>'EU Working'!H76</f>
        <v>881.72630136986277</v>
      </c>
      <c r="I166" s="7">
        <f>'EU Working'!I76</f>
        <v>15.377260273972603</v>
      </c>
      <c r="J166" s="7">
        <f>'EU Working'!J76</f>
        <v>0</v>
      </c>
      <c r="K166" s="10">
        <f>'EU Working'!K76</f>
        <v>23.791232876712328</v>
      </c>
      <c r="L166" s="7">
        <f>'EU Working'!L76</f>
        <v>823.41095890410963</v>
      </c>
      <c r="M166" s="11">
        <f>'EU Working'!M76</f>
        <v>0</v>
      </c>
      <c r="N166" s="18">
        <f>'EU Working'!N76</f>
        <v>0</v>
      </c>
    </row>
    <row r="167" spans="1:14" x14ac:dyDescent="0.45">
      <c r="A167" s="19" t="s">
        <v>60</v>
      </c>
      <c r="B167" s="19">
        <v>2011</v>
      </c>
      <c r="C167" s="12">
        <f>'EU Working'!C77</f>
        <v>131.81890410958903</v>
      </c>
      <c r="D167" s="13">
        <f>'EU Working'!D77</f>
        <v>252.51589041095886</v>
      </c>
      <c r="E167" s="13">
        <f>'EU Working'!E77</f>
        <v>379.3057534246575</v>
      </c>
      <c r="F167" s="13">
        <f>'EU Working'!F77</f>
        <v>8.510684931506848</v>
      </c>
      <c r="G167" s="14">
        <f>'EU Working'!G77</f>
        <v>26.595890410958901</v>
      </c>
      <c r="H167" s="15">
        <f>'EU Working'!H77</f>
        <v>798.74712328767112</v>
      </c>
      <c r="I167" s="13">
        <f>'EU Working'!I77</f>
        <v>16.150958904109586</v>
      </c>
      <c r="J167" s="13">
        <f>'EU Working'!J77</f>
        <v>0</v>
      </c>
      <c r="K167" s="16">
        <f>'EU Working'!K77</f>
        <v>22.727397260273971</v>
      </c>
      <c r="L167" s="13">
        <f>'EU Working'!L77</f>
        <v>901.04109589041093</v>
      </c>
      <c r="M167" s="17">
        <f>'EU Working'!M77</f>
        <v>0</v>
      </c>
      <c r="N167" s="18">
        <f>'EU Working'!N77</f>
        <v>0</v>
      </c>
    </row>
    <row r="168" spans="1:14" x14ac:dyDescent="0.45">
      <c r="A168" s="5" t="s">
        <v>60</v>
      </c>
      <c r="B168" s="5">
        <v>2012</v>
      </c>
      <c r="C168" s="6">
        <f>'EU Working'!C78</f>
        <v>136.0882513661202</v>
      </c>
      <c r="D168" s="7">
        <f>'EU Working'!D78</f>
        <v>251.82595628415299</v>
      </c>
      <c r="E168" s="7">
        <f>'EU Working'!E78</f>
        <v>374.31502732240438</v>
      </c>
      <c r="F168" s="7">
        <f>'EU Working'!F78</f>
        <v>5.9797814207650273</v>
      </c>
      <c r="G168" s="8">
        <f>'EU Working'!G78</f>
        <v>26.040983606557376</v>
      </c>
      <c r="H168" s="9">
        <f>'EU Working'!H78</f>
        <v>794.24999999999989</v>
      </c>
      <c r="I168" s="7">
        <f>'EU Working'!I78</f>
        <v>0.67513661202185782</v>
      </c>
      <c r="J168" s="7">
        <f>'EU Working'!J78</f>
        <v>0</v>
      </c>
      <c r="K168" s="10">
        <f>'EU Working'!K78</f>
        <v>25.365846994535517</v>
      </c>
      <c r="L168" s="7">
        <f>'EU Working'!L78</f>
        <v>720.51912568306011</v>
      </c>
      <c r="M168" s="11">
        <f>'EU Working'!M78</f>
        <v>0</v>
      </c>
      <c r="N168" s="18">
        <f>'EU Working'!N78</f>
        <v>0</v>
      </c>
    </row>
    <row r="169" spans="1:14" x14ac:dyDescent="0.45">
      <c r="A169" s="19" t="s">
        <v>60</v>
      </c>
      <c r="B169" s="19">
        <v>2013</v>
      </c>
      <c r="C169" s="12">
        <f>'EU Working'!C79</f>
        <v>149.13041095890409</v>
      </c>
      <c r="D169" s="13">
        <f>'EU Working'!D79</f>
        <v>252.80602739726027</v>
      </c>
      <c r="E169" s="13">
        <f>'EU Working'!E79</f>
        <v>369.63452054794516</v>
      </c>
      <c r="F169" s="13">
        <f>'EU Working'!F79</f>
        <v>6.2863013698630139</v>
      </c>
      <c r="G169" s="14">
        <f>'EU Working'!G79</f>
        <v>27.079452054794519</v>
      </c>
      <c r="H169" s="15">
        <f>'EU Working'!H79</f>
        <v>804.93671232876704</v>
      </c>
      <c r="I169" s="13">
        <f>'EU Working'!I79</f>
        <v>0.77369863013698625</v>
      </c>
      <c r="J169" s="13">
        <f>'EU Working'!J79</f>
        <v>0</v>
      </c>
      <c r="K169" s="16">
        <f>'EU Working'!K79</f>
        <v>24.371506849315065</v>
      </c>
      <c r="L169" s="13">
        <f>'EU Working'!L79</f>
        <v>819.02739726027403</v>
      </c>
      <c r="M169" s="17">
        <f>'EU Working'!M79</f>
        <v>0</v>
      </c>
      <c r="N169" s="18">
        <f>'EU Working'!N79</f>
        <v>0</v>
      </c>
    </row>
    <row r="170" spans="1:14" x14ac:dyDescent="0.45">
      <c r="A170" s="5" t="s">
        <v>60</v>
      </c>
      <c r="B170" s="5">
        <v>2014</v>
      </c>
      <c r="C170" s="6">
        <f>'EU Working'!C80</f>
        <v>125.53260273972602</v>
      </c>
      <c r="D170" s="7">
        <f>'EU Working'!D80</f>
        <v>235.39780821917807</v>
      </c>
      <c r="E170" s="7">
        <f>'EU Working'!E80</f>
        <v>320.7947945205479</v>
      </c>
      <c r="F170" s="7">
        <f>'EU Working'!F80</f>
        <v>7.1567123287671226</v>
      </c>
      <c r="G170" s="8">
        <f>'EU Working'!G80</f>
        <v>24.46821917808219</v>
      </c>
      <c r="H170" s="9">
        <f>'EU Working'!H80</f>
        <v>713.35013698630121</v>
      </c>
      <c r="I170" s="7">
        <f>'EU Working'!I80</f>
        <v>9.6712328767123282E-2</v>
      </c>
      <c r="J170" s="7">
        <f>'EU Working'!J80</f>
        <v>0</v>
      </c>
      <c r="K170" s="10">
        <f>'EU Working'!K80</f>
        <v>25.04849315068493</v>
      </c>
      <c r="L170" s="7">
        <f>'EU Working'!L80</f>
        <v>701.32876712328766</v>
      </c>
      <c r="M170" s="11">
        <f>'EU Working'!M80</f>
        <v>0</v>
      </c>
      <c r="N170" s="18">
        <f>'EU Working'!N80</f>
        <v>0</v>
      </c>
    </row>
    <row r="171" spans="1:14" x14ac:dyDescent="0.45">
      <c r="A171" s="19" t="s">
        <v>60</v>
      </c>
      <c r="B171" s="19">
        <v>2015</v>
      </c>
      <c r="C171" s="12">
        <f>'EU Working'!C81</f>
        <v>135.30054794520547</v>
      </c>
      <c r="D171" s="13">
        <f>'EU Working'!D81</f>
        <v>243.90849315068488</v>
      </c>
      <c r="E171" s="13">
        <f>'EU Working'!E81</f>
        <v>336.55890410958898</v>
      </c>
      <c r="F171" s="13">
        <f>'EU Working'!F81</f>
        <v>7.8336986301369853</v>
      </c>
      <c r="G171" s="14">
        <f>'EU Working'!G81</f>
        <v>23.791232876712328</v>
      </c>
      <c r="H171" s="15">
        <f>'EU Working'!H81</f>
        <v>747.39287671232864</v>
      </c>
      <c r="I171" s="13">
        <f>'EU Working'!I81</f>
        <v>0</v>
      </c>
      <c r="J171" s="13">
        <f>'EU Working'!J81</f>
        <v>0</v>
      </c>
      <c r="K171" s="16">
        <f>'EU Working'!K81</f>
        <v>23.887945205479447</v>
      </c>
      <c r="L171" s="13">
        <f>'EU Working'!L81</f>
        <v>722.50684931506851</v>
      </c>
      <c r="M171" s="17">
        <f>'EU Working'!M81</f>
        <v>0</v>
      </c>
      <c r="N171" s="18">
        <f>'EU Working'!N81</f>
        <v>0</v>
      </c>
    </row>
    <row r="172" spans="1:14" x14ac:dyDescent="0.45">
      <c r="A172" s="5" t="s">
        <v>60</v>
      </c>
      <c r="B172" s="5">
        <v>2016</v>
      </c>
      <c r="C172" s="6">
        <f>'EU Working'!C82</f>
        <v>168.39836065573769</v>
      </c>
      <c r="D172" s="7">
        <f>'EU Working'!D82</f>
        <v>246.9071038251366</v>
      </c>
      <c r="E172" s="7">
        <f>'EU Working'!E82</f>
        <v>364.38087431693987</v>
      </c>
      <c r="F172" s="7">
        <f>'EU Working'!F82</f>
        <v>6.3655737704918023</v>
      </c>
      <c r="G172" s="8">
        <f>'EU Working'!G82</f>
        <v>20.061202185792347</v>
      </c>
      <c r="H172" s="9">
        <f>'EU Working'!H82</f>
        <v>806.11311475409832</v>
      </c>
      <c r="I172" s="7">
        <f>'EU Working'!I82</f>
        <v>0</v>
      </c>
      <c r="J172" s="7">
        <f>'EU Working'!J82</f>
        <v>0</v>
      </c>
      <c r="K172" s="10">
        <f>'EU Working'!K82</f>
        <v>21.025683060109287</v>
      </c>
      <c r="L172" s="7">
        <f>'EU Working'!L82</f>
        <v>783.91256830601083</v>
      </c>
      <c r="M172" s="11">
        <f>'EU Working'!M82</f>
        <v>0</v>
      </c>
      <c r="N172" s="18">
        <f>'EU Working'!N82</f>
        <v>0</v>
      </c>
    </row>
    <row r="173" spans="1:14" x14ac:dyDescent="0.45">
      <c r="A173" s="19" t="s">
        <v>60</v>
      </c>
      <c r="B173" s="19">
        <v>2017</v>
      </c>
      <c r="C173" s="12">
        <f>'EU Working'!C83</f>
        <v>163.6372602739726</v>
      </c>
      <c r="D173" s="13">
        <f>'EU Working'!D83</f>
        <v>261.41342465753416</v>
      </c>
      <c r="E173" s="13">
        <f>'EU Working'!E83</f>
        <v>374.3734246575342</v>
      </c>
      <c r="F173" s="13">
        <f>'EU Working'!F83</f>
        <v>8.2205479452054782</v>
      </c>
      <c r="G173" s="14">
        <f>'EU Working'!G83</f>
        <v>25.628767123287666</v>
      </c>
      <c r="H173" s="15">
        <f>'EU Working'!H83</f>
        <v>833.27342465753406</v>
      </c>
      <c r="I173" s="13">
        <f>'EU Working'!I83</f>
        <v>0</v>
      </c>
      <c r="J173" s="13">
        <f>'EU Working'!J83</f>
        <v>0</v>
      </c>
      <c r="K173" s="16">
        <f>'EU Working'!K83</f>
        <v>22.147123287671231</v>
      </c>
      <c r="L173" s="13">
        <f>'EU Working'!L83</f>
        <v>859.50684931506851</v>
      </c>
      <c r="M173" s="17">
        <f>'EU Working'!M83</f>
        <v>0</v>
      </c>
      <c r="N173" s="18">
        <f>'EU Working'!N83</f>
        <v>0</v>
      </c>
    </row>
    <row r="174" spans="1:14" x14ac:dyDescent="0.45">
      <c r="A174" s="5" t="s">
        <v>60</v>
      </c>
      <c r="B174" s="5">
        <v>2018</v>
      </c>
      <c r="C174" s="6">
        <f>'EU Working'!C84</f>
        <v>162.76684931506847</v>
      </c>
      <c r="D174" s="7">
        <f>'EU Working'!D84</f>
        <v>247.77698630136985</v>
      </c>
      <c r="E174" s="7">
        <f>'EU Working'!E84</f>
        <v>350.00191780821916</v>
      </c>
      <c r="F174" s="7">
        <f>'EU Working'!F84</f>
        <v>8.8008219178082179</v>
      </c>
      <c r="G174" s="8">
        <f>'EU Working'!G84</f>
        <v>19.922739726027395</v>
      </c>
      <c r="H174" s="9">
        <f>'EU Working'!H84</f>
        <v>789.26931506849314</v>
      </c>
      <c r="I174" s="7">
        <f>'EU Working'!I84</f>
        <v>0</v>
      </c>
      <c r="J174" s="7">
        <f>'EU Working'!J84</f>
        <v>0</v>
      </c>
      <c r="K174" s="10">
        <f>'EU Working'!K84</f>
        <v>21.083287671232874</v>
      </c>
      <c r="L174" s="7">
        <f>'EU Working'!L84</f>
        <v>774.45205479452056</v>
      </c>
      <c r="M174" s="11">
        <f>'EU Working'!M84</f>
        <v>0</v>
      </c>
      <c r="N174" s="18">
        <f>'EU Working'!N84</f>
        <v>0</v>
      </c>
    </row>
    <row r="175" spans="1:14" x14ac:dyDescent="0.45">
      <c r="A175" s="19" t="s">
        <v>60</v>
      </c>
      <c r="B175" s="19">
        <v>2019</v>
      </c>
      <c r="C175" s="12">
        <f>'EU Working'!C85</f>
        <v>198.16356164383561</v>
      </c>
      <c r="D175" s="13">
        <f>'EU Working'!D85</f>
        <v>249.51780821917805</v>
      </c>
      <c r="E175" s="13">
        <f>'EU Working'!E85</f>
        <v>348.16438356164383</v>
      </c>
      <c r="F175" s="13">
        <f>'EU Working'!F85</f>
        <v>11.412054794520547</v>
      </c>
      <c r="G175" s="14">
        <f>'EU Working'!G85</f>
        <v>22.437260273972601</v>
      </c>
      <c r="H175" s="15">
        <f>'EU Working'!H85</f>
        <v>829.69506849315064</v>
      </c>
      <c r="I175" s="13">
        <f>'EU Working'!I85</f>
        <v>0</v>
      </c>
      <c r="J175" s="13">
        <f>'EU Working'!J85</f>
        <v>0</v>
      </c>
      <c r="K175" s="16">
        <f>'EU Working'!K85</f>
        <v>20.212876712328768</v>
      </c>
      <c r="L175" s="13">
        <f>'EU Working'!L85</f>
        <v>921.76712328767121</v>
      </c>
      <c r="M175" s="17">
        <f>'EU Working'!M85</f>
        <v>0</v>
      </c>
      <c r="N175" s="18">
        <f>'EU Working'!N85</f>
        <v>0</v>
      </c>
    </row>
    <row r="176" spans="1:14" x14ac:dyDescent="0.45">
      <c r="A176" s="5" t="s">
        <v>60</v>
      </c>
      <c r="B176" s="5">
        <v>2020</v>
      </c>
      <c r="C176" s="6">
        <f>'EU Working'!C86</f>
        <v>218.45491803278688</v>
      </c>
      <c r="D176" s="7">
        <f>'EU Working'!D86</f>
        <v>248.93251366120217</v>
      </c>
      <c r="E176" s="7">
        <f>'EU Working'!E86</f>
        <v>340.75109289617484</v>
      </c>
      <c r="F176" s="7">
        <f>'EU Working'!F86</f>
        <v>13.502732240437158</v>
      </c>
      <c r="G176" s="8">
        <f>'EU Working'!G86</f>
        <v>20.832786885245902</v>
      </c>
      <c r="H176" s="9">
        <f>'EU Working'!H86</f>
        <v>842.47404371584685</v>
      </c>
      <c r="I176" s="7">
        <f>'EU Working'!I86</f>
        <v>0</v>
      </c>
      <c r="J176" s="7">
        <f>'EU Working'!J86</f>
        <v>0</v>
      </c>
      <c r="K176" s="10">
        <f>'EU Working'!K86</f>
        <v>18.807377049180324</v>
      </c>
      <c r="L176" s="7">
        <f>'EU Working'!L86</f>
        <v>731.79234972677591</v>
      </c>
      <c r="M176" s="11">
        <f>'EU Working'!M86</f>
        <v>0</v>
      </c>
      <c r="N176" s="18">
        <f>'EU Working'!N86</f>
        <v>0</v>
      </c>
    </row>
    <row r="177" spans="1:14" x14ac:dyDescent="0.45">
      <c r="A177" s="19" t="s">
        <v>60</v>
      </c>
      <c r="B177" s="19">
        <v>2021</v>
      </c>
      <c r="C177" s="12">
        <f>'EU Working'!C87</f>
        <v>241.39397260273969</v>
      </c>
      <c r="D177" s="13">
        <f>'EU Working'!D87</f>
        <v>271.47150684931506</v>
      </c>
      <c r="E177" s="13">
        <f>'EU Working'!E87</f>
        <v>361.31726027397258</v>
      </c>
      <c r="F177" s="13">
        <f>'EU Working'!F87</f>
        <v>11.992328767123286</v>
      </c>
      <c r="G177" s="14">
        <f>'EU Working'!G87</f>
        <v>19.922739726027395</v>
      </c>
      <c r="H177" s="15">
        <f>'EU Working'!H87</f>
        <v>906.09780821917798</v>
      </c>
      <c r="I177" s="13">
        <f>'EU Working'!I87</f>
        <v>0</v>
      </c>
      <c r="J177" s="13">
        <f>'EU Working'!J87</f>
        <v>0</v>
      </c>
      <c r="K177" s="16">
        <f>'EU Working'!K87</f>
        <v>19.535890410958903</v>
      </c>
      <c r="L177" s="13">
        <f>'EU Working'!L87</f>
        <v>843.2</v>
      </c>
      <c r="M177" s="17">
        <f>'EU Working'!M87</f>
        <v>0</v>
      </c>
      <c r="N177" s="18">
        <f>'EU Working'!N87</f>
        <v>0</v>
      </c>
    </row>
    <row r="178" spans="1:14" x14ac:dyDescent="0.45">
      <c r="A178" s="5" t="s">
        <v>60</v>
      </c>
      <c r="B178" s="5">
        <v>2022</v>
      </c>
      <c r="C178" s="6">
        <f>'EU Working'!C88</f>
        <v>162.76684931506847</v>
      </c>
      <c r="D178" s="7">
        <f>'EU Working'!D88</f>
        <v>271.47150684931506</v>
      </c>
      <c r="E178" s="7">
        <f>'EU Working'!E88</f>
        <v>361.31726027397258</v>
      </c>
      <c r="F178" s="7">
        <f>'EU Working'!F88</f>
        <v>11.992328767123286</v>
      </c>
      <c r="G178" s="8">
        <f>'EU Working'!G88</f>
        <v>16.15095890410959</v>
      </c>
      <c r="H178" s="9">
        <f>'EU Working'!H88</f>
        <v>823.69890410958897</v>
      </c>
      <c r="I178" s="7">
        <f>'EU Working'!I88</f>
        <v>0</v>
      </c>
      <c r="J178" s="7">
        <f>'EU Working'!J88</f>
        <v>0</v>
      </c>
      <c r="K178" s="10">
        <f>'EU Working'!K88</f>
        <v>21.47013698630137</v>
      </c>
      <c r="L178" s="7">
        <f>'EU Working'!L88</f>
        <v>833</v>
      </c>
      <c r="M178" s="11">
        <f>'EU Working'!M88</f>
        <v>0</v>
      </c>
      <c r="N178" s="18">
        <f>'EU Working'!N88</f>
        <v>0</v>
      </c>
    </row>
    <row r="179" spans="1:14" x14ac:dyDescent="0.45">
      <c r="A179" s="19" t="s">
        <v>60</v>
      </c>
      <c r="B179" s="19">
        <v>2023</v>
      </c>
      <c r="C179" s="12">
        <f>'EU Working'!C89</f>
        <v>120.958071686219</v>
      </c>
      <c r="D179" s="13">
        <f>'EU Working'!D89</f>
        <v>259.34718013698603</v>
      </c>
      <c r="E179" s="13">
        <f>'EU Working'!E89</f>
        <v>327.2</v>
      </c>
      <c r="F179" s="13">
        <f>'EU Working'!F89</f>
        <v>11.344743013698629</v>
      </c>
      <c r="G179" s="14">
        <f>'EU Working'!G89</f>
        <v>21.93724998144064</v>
      </c>
      <c r="H179" s="15">
        <f>'EU Working'!H89</f>
        <v>740.78724481834433</v>
      </c>
      <c r="I179" s="13">
        <f>'EU Working'!I89</f>
        <v>0</v>
      </c>
      <c r="J179" s="13">
        <f>'EU Working'!J89</f>
        <v>0</v>
      </c>
      <c r="K179" s="16">
        <f>'EU Working'!K89</f>
        <v>15.869862391193037</v>
      </c>
      <c r="L179" s="13">
        <f>'EU Working'!L89</f>
        <v>724.91738242715132</v>
      </c>
      <c r="M179" s="17">
        <f>'EU Working'!M89</f>
        <v>0</v>
      </c>
      <c r="N179" s="18">
        <f>'EU Working'!N89</f>
        <v>0</v>
      </c>
    </row>
    <row r="180" spans="1:14" x14ac:dyDescent="0.45">
      <c r="A180" s="5" t="s">
        <v>60</v>
      </c>
      <c r="B180" s="5">
        <v>2024</v>
      </c>
      <c r="C180" s="6">
        <f>'EU Working'!C90</f>
        <v>124</v>
      </c>
      <c r="D180" s="7">
        <f>'EU Working'!D90</f>
        <v>227</v>
      </c>
      <c r="E180" s="7">
        <f>'EU Working'!E90</f>
        <v>339</v>
      </c>
      <c r="F180" s="7">
        <f>'EU Working'!F90</f>
        <v>12.057290969930559</v>
      </c>
      <c r="G180" s="8">
        <f>'EU Working'!G90</f>
        <v>20.8031479417673</v>
      </c>
      <c r="H180" s="9">
        <f>'EU Working'!H90</f>
        <v>722.86043891169788</v>
      </c>
      <c r="I180" s="7">
        <f>'EU Working'!I90</f>
        <v>0</v>
      </c>
      <c r="J180" s="7">
        <f>'EU Working'!J90</f>
        <v>0</v>
      </c>
      <c r="K180" s="10">
        <f>'EU Working'!K90</f>
        <v>16.612247345118128</v>
      </c>
      <c r="L180" s="7">
        <f>'EU Working'!L90</f>
        <v>706.24819156657975</v>
      </c>
      <c r="M180" s="11">
        <f>'EU Working'!M90</f>
        <v>0</v>
      </c>
      <c r="N180" s="18">
        <f>'EU Working'!N90</f>
        <v>0</v>
      </c>
    </row>
    <row r="181" spans="1:14" x14ac:dyDescent="0.45">
      <c r="A181" s="19" t="s">
        <v>60</v>
      </c>
      <c r="B181" s="19">
        <v>2025</v>
      </c>
      <c r="C181" s="12">
        <f>'EU Working'!C91</f>
        <v>127.80846608470479</v>
      </c>
      <c r="D181" s="13">
        <f>'EU Working'!D91</f>
        <v>223.31397296393763</v>
      </c>
      <c r="E181" s="13">
        <f>'EU Working'!E91</f>
        <v>337.69158221386505</v>
      </c>
      <c r="F181" s="13">
        <f>'EU Working'!F91</f>
        <v>12.250565928827561</v>
      </c>
      <c r="G181" s="14">
        <f>'EU Working'!G91</f>
        <v>20.811686935272629</v>
      </c>
      <c r="H181" s="15">
        <f>'EU Working'!H91</f>
        <v>721.87627412660765</v>
      </c>
      <c r="I181" s="13">
        <f>'EU Working'!I91</f>
        <v>0</v>
      </c>
      <c r="J181" s="13">
        <f>'EU Working'!J91</f>
        <v>0</v>
      </c>
      <c r="K181" s="16">
        <f>'EU Working'!K91</f>
        <v>16.167287930041869</v>
      </c>
      <c r="L181" s="13">
        <f>'EU Working'!L91</f>
        <v>705.70898619656577</v>
      </c>
      <c r="M181" s="17">
        <f>'EU Working'!M91</f>
        <v>0</v>
      </c>
      <c r="N181" s="18">
        <f>'EU Working'!N91</f>
        <v>0</v>
      </c>
    </row>
    <row r="182" spans="1:14" x14ac:dyDescent="0.45">
      <c r="A182" s="5" t="s">
        <v>60</v>
      </c>
      <c r="B182" s="5">
        <v>2026</v>
      </c>
      <c r="C182" s="6">
        <f>'EU Working'!C92</f>
        <v>137.12505323383797</v>
      </c>
      <c r="D182" s="7">
        <f>'EU Working'!D92</f>
        <v>220.63420528837037</v>
      </c>
      <c r="E182" s="7">
        <f>'EU Working'!E92</f>
        <v>330.12729077227448</v>
      </c>
      <c r="F182" s="7">
        <f>'EU Working'!F92</f>
        <v>12.10355913768163</v>
      </c>
      <c r="G182" s="8">
        <f>'EU Working'!G92</f>
        <v>18.314284503039914</v>
      </c>
      <c r="H182" s="9">
        <f>'EU Working'!H92</f>
        <v>718.30439293520431</v>
      </c>
      <c r="I182" s="7">
        <f>'EU Working'!I92</f>
        <v>0</v>
      </c>
      <c r="J182" s="7">
        <f>'EU Working'!J92</f>
        <v>0</v>
      </c>
      <c r="K182" s="10">
        <f>'EU Working'!K92</f>
        <v>15.734246762807208</v>
      </c>
      <c r="L182" s="7">
        <f>'EU Working'!L92</f>
        <v>702.57014617239713</v>
      </c>
      <c r="M182" s="11">
        <f>'EU Working'!M92</f>
        <v>0</v>
      </c>
      <c r="N182" s="18">
        <f>'EU Working'!N92</f>
        <v>0</v>
      </c>
    </row>
    <row r="183" spans="1:14" x14ac:dyDescent="0.45">
      <c r="A183" s="19" t="s">
        <v>60</v>
      </c>
      <c r="B183" s="19">
        <v>2027</v>
      </c>
      <c r="C183" s="12">
        <f>'EU Working'!C93</f>
        <v>147.1207722023756</v>
      </c>
      <c r="D183" s="13">
        <f>'EU Working'!D93</f>
        <v>217.98659482490993</v>
      </c>
      <c r="E183" s="13">
        <f>'EU Working'!E93</f>
        <v>322.73243945897553</v>
      </c>
      <c r="F183" s="13">
        <f>'EU Working'!F93</f>
        <v>11.95831642802945</v>
      </c>
      <c r="G183" s="14">
        <f>'EU Working'!G93</f>
        <v>16.116570362675123</v>
      </c>
      <c r="H183" s="15">
        <f>'EU Working'!H93</f>
        <v>715.91469327696564</v>
      </c>
      <c r="I183" s="13">
        <f>'EU Working'!I93</f>
        <v>0</v>
      </c>
      <c r="J183" s="13">
        <f>'EU Working'!J93</f>
        <v>0</v>
      </c>
      <c r="K183" s="16">
        <f>'EU Working'!K93</f>
        <v>15.312804612880297</v>
      </c>
      <c r="L183" s="13">
        <f>'EU Working'!L93</f>
        <v>700.60188866408532</v>
      </c>
      <c r="M183" s="17">
        <f>'EU Working'!M93</f>
        <v>0</v>
      </c>
      <c r="N183" s="18">
        <f>'EU Working'!N93</f>
        <v>0</v>
      </c>
    </row>
    <row r="184" spans="1:14" x14ac:dyDescent="0.45">
      <c r="A184" s="5" t="s">
        <v>60</v>
      </c>
      <c r="B184" s="5">
        <v>2028</v>
      </c>
      <c r="C184" s="6">
        <f>'EU Working'!C94</f>
        <v>157.84512824591658</v>
      </c>
      <c r="D184" s="7">
        <f>'EU Working'!D94</f>
        <v>215.37075568701101</v>
      </c>
      <c r="E184" s="7">
        <f>'EU Working'!E94</f>
        <v>315.50323281509446</v>
      </c>
      <c r="F184" s="7">
        <f>'EU Working'!F94</f>
        <v>11.814816630893096</v>
      </c>
      <c r="G184" s="8">
        <f>'EU Working'!G94</f>
        <v>14.182581919154108</v>
      </c>
      <c r="H184" s="9">
        <f>'EU Working'!H94</f>
        <v>714.71651529806934</v>
      </c>
      <c r="I184" s="7">
        <f>'EU Working'!I94</f>
        <v>0</v>
      </c>
      <c r="J184" s="7">
        <f>'EU Working'!J94</f>
        <v>0</v>
      </c>
      <c r="K184" s="10">
        <f>'EU Working'!K94</f>
        <v>14.902650800324253</v>
      </c>
      <c r="L184" s="7">
        <f>'EU Working'!L94</f>
        <v>699.81386449774504</v>
      </c>
      <c r="M184" s="11">
        <f>'EU Working'!M94</f>
        <v>0</v>
      </c>
      <c r="N184" s="18">
        <f>'EU Working'!N94</f>
        <v>0</v>
      </c>
    </row>
    <row r="185" spans="1:14" x14ac:dyDescent="0.45">
      <c r="A185" s="19" t="s">
        <v>60</v>
      </c>
      <c r="B185" s="19">
        <v>2029</v>
      </c>
      <c r="C185" s="12">
        <f>'EU Working'!C95</f>
        <v>169.35123530141138</v>
      </c>
      <c r="D185" s="13">
        <f>'EU Working'!D95</f>
        <v>212.78630661876687</v>
      </c>
      <c r="E185" s="13">
        <f>'EU Working'!E95</f>
        <v>308.43596040003638</v>
      </c>
      <c r="F185" s="13">
        <f>'EU Working'!F95</f>
        <v>11.67303883132238</v>
      </c>
      <c r="G185" s="14">
        <f>'EU Working'!G95</f>
        <v>12.480672088855615</v>
      </c>
      <c r="H185" s="15">
        <f>'EU Working'!H95</f>
        <v>714.72721324039264</v>
      </c>
      <c r="I185" s="13">
        <f>'EU Working'!I95</f>
        <v>0</v>
      </c>
      <c r="J185" s="13">
        <f>'EU Working'!J95</f>
        <v>0</v>
      </c>
      <c r="K185" s="16">
        <f>'EU Working'!K95</f>
        <v>14.503482966771216</v>
      </c>
      <c r="L185" s="13">
        <f>'EU Working'!L95</f>
        <v>700.22373027362141</v>
      </c>
      <c r="M185" s="17">
        <f>'EU Working'!M95</f>
        <v>0</v>
      </c>
      <c r="N185" s="18">
        <f>'EU Working'!N95</f>
        <v>0</v>
      </c>
    </row>
    <row r="186" spans="1:14" x14ac:dyDescent="0.45">
      <c r="A186" s="5" t="s">
        <v>60</v>
      </c>
      <c r="B186" s="5">
        <v>2030</v>
      </c>
      <c r="C186" s="6">
        <f>'EU Working'!C96</f>
        <v>181.69607904167887</v>
      </c>
      <c r="D186" s="7">
        <f>'EU Working'!D96</f>
        <v>210.23287093934169</v>
      </c>
      <c r="E186" s="7">
        <f>'EU Working'!E96</f>
        <v>301.5269948870756</v>
      </c>
      <c r="F186" s="7">
        <f>'EU Working'!F96</f>
        <v>11.532962365346512</v>
      </c>
      <c r="G186" s="8">
        <f>'EU Working'!G96</f>
        <v>10.982991438192942</v>
      </c>
      <c r="H186" s="9">
        <f>'EU Working'!H96</f>
        <v>715.97189867163559</v>
      </c>
      <c r="I186" s="7">
        <f>'EU Working'!I96</f>
        <v>0</v>
      </c>
      <c r="J186" s="7">
        <f>'EU Working'!J96</f>
        <v>0</v>
      </c>
      <c r="K186" s="10">
        <f>'EU Working'!K96</f>
        <v>14.115006852528944</v>
      </c>
      <c r="L186" s="7">
        <f>'EU Working'!L96</f>
        <v>701.85689181910664</v>
      </c>
      <c r="M186" s="11">
        <f>'EU Working'!M96</f>
        <v>0</v>
      </c>
      <c r="N186" s="18">
        <f>'EU Working'!N96</f>
        <v>0</v>
      </c>
    </row>
    <row r="187" spans="1:14" x14ac:dyDescent="0.45">
      <c r="A187" s="19" t="s">
        <v>60</v>
      </c>
      <c r="B187" s="19">
        <v>2031</v>
      </c>
      <c r="C187" s="12">
        <f>'EU Working'!C97</f>
        <v>187.05334046613939</v>
      </c>
      <c r="D187" s="13">
        <f>'EU Working'!D97</f>
        <v>206.91119157850008</v>
      </c>
      <c r="E187" s="13">
        <f>'EU Working'!E97</f>
        <v>295.4964549893341</v>
      </c>
      <c r="F187" s="13">
        <f>'EU Working'!F97</f>
        <v>11.404946483091166</v>
      </c>
      <c r="G187" s="14">
        <f>'EU Working'!G97</f>
        <v>10.433841866283293</v>
      </c>
      <c r="H187" s="15">
        <f>'EU Working'!H97</f>
        <v>711.29977538334799</v>
      </c>
      <c r="I187" s="13">
        <f>'EU Working'!I97</f>
        <v>0</v>
      </c>
      <c r="J187" s="13">
        <f>'EU Working'!J97</f>
        <v>0</v>
      </c>
      <c r="K187" s="16">
        <f>'EU Working'!K97</f>
        <v>13.736936079657607</v>
      </c>
      <c r="L187" s="13">
        <f>'EU Working'!L97</f>
        <v>697.56283930369034</v>
      </c>
      <c r="M187" s="17">
        <f>'EU Working'!M97</f>
        <v>0</v>
      </c>
      <c r="N187" s="18">
        <f>'EU Working'!N97</f>
        <v>0</v>
      </c>
    </row>
    <row r="188" spans="1:14" x14ac:dyDescent="0.45">
      <c r="A188" s="5" t="s">
        <v>60</v>
      </c>
      <c r="B188" s="5">
        <v>2032</v>
      </c>
      <c r="C188" s="6">
        <f>'EU Working'!C98</f>
        <v>192.56855934417504</v>
      </c>
      <c r="D188" s="7">
        <f>'EU Working'!D98</f>
        <v>203.64199475155976</v>
      </c>
      <c r="E188" s="7">
        <f>'EU Working'!E98</f>
        <v>289.58652588954743</v>
      </c>
      <c r="F188" s="7">
        <f>'EU Working'!F98</f>
        <v>11.278351577128854</v>
      </c>
      <c r="G188" s="8">
        <f>'EU Working'!G98</f>
        <v>9.9121497729691281</v>
      </c>
      <c r="H188" s="9">
        <f>'EU Working'!H98</f>
        <v>706.98758133538013</v>
      </c>
      <c r="I188" s="7">
        <f>'EU Working'!I98</f>
        <v>0</v>
      </c>
      <c r="J188" s="7">
        <f>'EU Working'!J98</f>
        <v>0</v>
      </c>
      <c r="K188" s="10">
        <f>'EU Working'!K98</f>
        <v>13.368991940856866</v>
      </c>
      <c r="L188" s="7">
        <f>'EU Working'!L98</f>
        <v>693.61858939452327</v>
      </c>
      <c r="M188" s="11">
        <f>'EU Working'!M98</f>
        <v>0</v>
      </c>
      <c r="N188" s="18">
        <f>'EU Working'!N98</f>
        <v>0</v>
      </c>
    </row>
    <row r="189" spans="1:14" x14ac:dyDescent="0.45">
      <c r="A189" s="19" t="s">
        <v>60</v>
      </c>
      <c r="B189" s="19">
        <v>2033</v>
      </c>
      <c r="C189" s="12">
        <f>'EU Working'!C99</f>
        <v>198.24639301003987</v>
      </c>
      <c r="D189" s="13">
        <f>'EU Working'!D99</f>
        <v>200.4244512344851</v>
      </c>
      <c r="E189" s="13">
        <f>'EU Working'!E99</f>
        <v>283.79479537175649</v>
      </c>
      <c r="F189" s="13">
        <f>'EU Working'!F99</f>
        <v>11.153161874622723</v>
      </c>
      <c r="G189" s="14">
        <f>'EU Working'!G99</f>
        <v>9.4165422843206716</v>
      </c>
      <c r="H189" s="15">
        <f>'EU Working'!H99</f>
        <v>703.03534377522487</v>
      </c>
      <c r="I189" s="13">
        <f>'EU Working'!I99</f>
        <v>0</v>
      </c>
      <c r="J189" s="13">
        <f>'EU Working'!J99</f>
        <v>0</v>
      </c>
      <c r="K189" s="16">
        <f>'EU Working'!K99</f>
        <v>13.010903194007632</v>
      </c>
      <c r="L189" s="13">
        <f>'EU Working'!L99</f>
        <v>690.02444058121728</v>
      </c>
      <c r="M189" s="17">
        <f>'EU Working'!M99</f>
        <v>0</v>
      </c>
      <c r="N189" s="18">
        <f>'EU Working'!N99</f>
        <v>0</v>
      </c>
    </row>
    <row r="190" spans="1:14" x14ac:dyDescent="0.45">
      <c r="A190" s="5" t="s">
        <v>60</v>
      </c>
      <c r="B190" s="5">
        <v>2034</v>
      </c>
      <c r="C190" s="6">
        <f>'EU Working'!C100</f>
        <v>204.09163611827171</v>
      </c>
      <c r="D190" s="7">
        <f>'EU Working'!D100</f>
        <v>197.25774490498023</v>
      </c>
      <c r="E190" s="7">
        <f>'EU Working'!E100</f>
        <v>278.11889946432137</v>
      </c>
      <c r="F190" s="7">
        <f>'EU Working'!F100</f>
        <v>11.029361777814412</v>
      </c>
      <c r="G190" s="8">
        <f>'EU Working'!G100</f>
        <v>8.9457151701046378</v>
      </c>
      <c r="H190" s="9">
        <f>'EU Working'!H100</f>
        <v>699.44335743549243</v>
      </c>
      <c r="I190" s="7">
        <f>'EU Working'!I100</f>
        <v>0</v>
      </c>
      <c r="J190" s="7">
        <f>'EU Working'!J100</f>
        <v>0</v>
      </c>
      <c r="K190" s="10">
        <f>'EU Working'!K100</f>
        <v>12.662405862217014</v>
      </c>
      <c r="L190" s="7">
        <f>'EU Working'!L100</f>
        <v>686.78095157327539</v>
      </c>
      <c r="M190" s="11">
        <f>'EU Working'!M100</f>
        <v>0</v>
      </c>
      <c r="N190" s="18">
        <f>'EU Working'!N100</f>
        <v>0</v>
      </c>
    </row>
    <row r="191" spans="1:14" x14ac:dyDescent="0.45">
      <c r="A191" s="19" t="s">
        <v>60</v>
      </c>
      <c r="B191" s="19">
        <v>2035</v>
      </c>
      <c r="C191" s="12">
        <f>'EU Working'!C101</f>
        <v>210.1092246925449</v>
      </c>
      <c r="D191" s="13">
        <f>'EU Working'!D101</f>
        <v>194.14107253548158</v>
      </c>
      <c r="E191" s="13">
        <f>'EU Working'!E101</f>
        <v>272.55652147503486</v>
      </c>
      <c r="F191" s="13">
        <f>'EU Working'!F101</f>
        <v>10.906935862080672</v>
      </c>
      <c r="G191" s="14">
        <f>'EU Working'!G101</f>
        <v>8.4984294115994068</v>
      </c>
      <c r="H191" s="15">
        <f>'EU Working'!H101</f>
        <v>696.21218397674147</v>
      </c>
      <c r="I191" s="13">
        <f>'EU Working'!I101</f>
        <v>0</v>
      </c>
      <c r="J191" s="13">
        <f>'EU Working'!J101</f>
        <v>0</v>
      </c>
      <c r="K191" s="16">
        <f>'EU Working'!K101</f>
        <v>12.323243039219077</v>
      </c>
      <c r="L191" s="13">
        <f>'EU Working'!L101</f>
        <v>683.88894093752242</v>
      </c>
      <c r="M191" s="17">
        <f>'EU Working'!M101</f>
        <v>0</v>
      </c>
      <c r="N191" s="18">
        <f>'EU Working'!N101</f>
        <v>0</v>
      </c>
    </row>
    <row r="192" spans="1:14" x14ac:dyDescent="0.45">
      <c r="A192" s="5" t="s">
        <v>60</v>
      </c>
      <c r="B192" s="5">
        <v>2036</v>
      </c>
      <c r="C192" s="6">
        <f>'EU Working'!C102</f>
        <v>210.13461486335004</v>
      </c>
      <c r="D192" s="7">
        <f>'EU Working'!D102</f>
        <v>189.57875733089779</v>
      </c>
      <c r="E192" s="7">
        <f>'EU Working'!E102</f>
        <v>267.26892495841918</v>
      </c>
      <c r="F192" s="7">
        <f>'EU Working'!F102</f>
        <v>10.792413035528826</v>
      </c>
      <c r="G192" s="8">
        <f>'EU Working'!G102</f>
        <v>8.0990032292542349</v>
      </c>
      <c r="H192" s="9">
        <f>'EU Working'!H102</f>
        <v>685.87371341745006</v>
      </c>
      <c r="I192" s="7">
        <f>'EU Working'!I102</f>
        <v>0</v>
      </c>
      <c r="J192" s="7">
        <f>'EU Working'!J102</f>
        <v>0</v>
      </c>
      <c r="K192" s="10">
        <f>'EU Working'!K102</f>
        <v>11.99316469998794</v>
      </c>
      <c r="L192" s="7">
        <f>'EU Working'!L102</f>
        <v>673.88054871746215</v>
      </c>
      <c r="M192" s="11">
        <f>'EU Working'!M102</f>
        <v>0</v>
      </c>
      <c r="N192" s="18">
        <f>'EU Working'!N102</f>
        <v>0</v>
      </c>
    </row>
    <row r="193" spans="1:14" x14ac:dyDescent="0.45">
      <c r="A193" s="19" t="s">
        <v>60</v>
      </c>
      <c r="B193" s="19">
        <v>2037</v>
      </c>
      <c r="C193" s="12">
        <f>'EU Working'!C103</f>
        <v>210.16000810237256</v>
      </c>
      <c r="D193" s="13">
        <f>'EU Working'!D103</f>
        <v>185.1236565336217</v>
      </c>
      <c r="E193" s="13">
        <f>'EU Working'!E103</f>
        <v>262.08390781422582</v>
      </c>
      <c r="F193" s="13">
        <f>'EU Working'!F103</f>
        <v>10.679092698655774</v>
      </c>
      <c r="G193" s="14">
        <f>'EU Working'!G103</f>
        <v>7.7183500774792853</v>
      </c>
      <c r="H193" s="15">
        <f>'EU Working'!H103</f>
        <v>675.76501522635499</v>
      </c>
      <c r="I193" s="13">
        <f>'EU Working'!I103</f>
        <v>0</v>
      </c>
      <c r="J193" s="13">
        <f>'EU Working'!J103</f>
        <v>0</v>
      </c>
      <c r="K193" s="16">
        <f>'EU Working'!K103</f>
        <v>11.671927516423604</v>
      </c>
      <c r="L193" s="13">
        <f>'EU Working'!L103</f>
        <v>664.09308770993141</v>
      </c>
      <c r="M193" s="17">
        <f>'EU Working'!M103</f>
        <v>0</v>
      </c>
      <c r="N193" s="18">
        <f>'EU Working'!N103</f>
        <v>0</v>
      </c>
    </row>
    <row r="194" spans="1:14" x14ac:dyDescent="0.45">
      <c r="A194" s="5" t="s">
        <v>60</v>
      </c>
      <c r="B194" s="5">
        <v>2038</v>
      </c>
      <c r="C194" s="6">
        <f>'EU Working'!C104</f>
        <v>210.18540440998322</v>
      </c>
      <c r="D194" s="7">
        <f>'EU Working'!D104</f>
        <v>180.77325060508159</v>
      </c>
      <c r="E194" s="7">
        <f>'EU Working'!E104</f>
        <v>256.99948000262987</v>
      </c>
      <c r="F194" s="7">
        <f>'EU Working'!F104</f>
        <v>10.566962225319889</v>
      </c>
      <c r="G194" s="8">
        <f>'EU Working'!G104</f>
        <v>7.3555876238377582</v>
      </c>
      <c r="H194" s="9">
        <f>'EU Working'!H104</f>
        <v>665.88068486685233</v>
      </c>
      <c r="I194" s="7">
        <f>'EU Working'!I104</f>
        <v>0</v>
      </c>
      <c r="J194" s="7">
        <f>'EU Working'!J104</f>
        <v>0</v>
      </c>
      <c r="K194" s="10">
        <f>'EU Working'!K104</f>
        <v>11.359294677974654</v>
      </c>
      <c r="L194" s="7">
        <f>'EU Working'!L104</f>
        <v>654.52139018887772</v>
      </c>
      <c r="M194" s="11">
        <f>'EU Working'!M104</f>
        <v>0</v>
      </c>
      <c r="N194" s="18">
        <f>'EU Working'!N104</f>
        <v>0</v>
      </c>
    </row>
    <row r="195" spans="1:14" x14ac:dyDescent="0.45">
      <c r="A195" s="19" t="s">
        <v>60</v>
      </c>
      <c r="B195" s="19">
        <v>2039</v>
      </c>
      <c r="C195" s="12">
        <f>'EU Working'!C105</f>
        <v>210.21080378655284</v>
      </c>
      <c r="D195" s="13">
        <f>'EU Working'!D105</f>
        <v>176.52507921586218</v>
      </c>
      <c r="E195" s="13">
        <f>'EU Working'!E105</f>
        <v>252.01369009057885</v>
      </c>
      <c r="F195" s="13">
        <f>'EU Working'!F105</f>
        <v>10.456009121954031</v>
      </c>
      <c r="G195" s="14">
        <f>'EU Working'!G105</f>
        <v>7.0098750055173831</v>
      </c>
      <c r="H195" s="15">
        <f>'EU Working'!H105</f>
        <v>656.21545722046528</v>
      </c>
      <c r="I195" s="13">
        <f>'EU Working'!I105</f>
        <v>0</v>
      </c>
      <c r="J195" s="13">
        <f>'EU Working'!J105</f>
        <v>0</v>
      </c>
      <c r="K195" s="16">
        <f>'EU Working'!K105</f>
        <v>11.055035717065564</v>
      </c>
      <c r="L195" s="13">
        <f>'EU Working'!L105</f>
        <v>645.16042150339968</v>
      </c>
      <c r="M195" s="17">
        <f>'EU Working'!M105</f>
        <v>0</v>
      </c>
      <c r="N195" s="18">
        <f>'EU Working'!N105</f>
        <v>0</v>
      </c>
    </row>
    <row r="196" spans="1:14" x14ac:dyDescent="0.45">
      <c r="A196" s="5" t="s">
        <v>60</v>
      </c>
      <c r="B196" s="5">
        <v>2040</v>
      </c>
      <c r="C196" s="6">
        <f>'EU Working'!C106</f>
        <v>210.23620623245236</v>
      </c>
      <c r="D196" s="7">
        <f>'EU Working'!D106</f>
        <v>172.37673985428941</v>
      </c>
      <c r="E196" s="7">
        <f>'EU Working'!E106</f>
        <v>247.12462450282163</v>
      </c>
      <c r="F196" s="7">
        <f>'EU Working'!F106</f>
        <v>10.346221026173513</v>
      </c>
      <c r="G196" s="8">
        <f>'EU Working'!G106</f>
        <v>6.6804108802580657</v>
      </c>
      <c r="H196" s="9">
        <f>'EU Working'!H106</f>
        <v>646.76420249599494</v>
      </c>
      <c r="I196" s="7">
        <f>'EU Working'!I106</f>
        <v>0</v>
      </c>
      <c r="J196" s="7">
        <f>'EU Working'!J106</f>
        <v>0</v>
      </c>
      <c r="K196" s="10">
        <f>'EU Working'!K106</f>
        <v>10.758926339199951</v>
      </c>
      <c r="L196" s="7">
        <f>'EU Working'!L106</f>
        <v>636.00527615679493</v>
      </c>
      <c r="M196" s="11">
        <f>'EU Working'!M106</f>
        <v>0</v>
      </c>
      <c r="N196" s="18">
        <f>'EU Working'!N106</f>
        <v>0</v>
      </c>
    </row>
    <row r="197" spans="1:14" x14ac:dyDescent="0.45">
      <c r="A197" s="19" t="s">
        <v>60</v>
      </c>
      <c r="B197" s="19">
        <v>2041</v>
      </c>
      <c r="C197" s="12">
        <f>'EU Working'!C107</f>
        <v>207.26272423141202</v>
      </c>
      <c r="D197" s="13">
        <f>'EU Working'!D107</f>
        <v>167.58466648634015</v>
      </c>
      <c r="E197" s="13">
        <f>'EU Working'!E107</f>
        <v>241.3419082894556</v>
      </c>
      <c r="F197" s="13">
        <f>'EU Working'!F107</f>
        <v>10.216893263346345</v>
      </c>
      <c r="G197" s="14">
        <f>'EU Working'!G107</f>
        <v>6.35307074712542</v>
      </c>
      <c r="H197" s="15">
        <f>'EU Working'!H107</f>
        <v>632.7592630176797</v>
      </c>
      <c r="I197" s="13">
        <f>'EU Working'!I107</f>
        <v>0</v>
      </c>
      <c r="J197" s="13">
        <f>'EU Working'!J107</f>
        <v>0</v>
      </c>
      <c r="K197" s="16">
        <f>'EU Working'!K107</f>
        <v>10.470748257614511</v>
      </c>
      <c r="L197" s="13">
        <f>'EU Working'!L107</f>
        <v>622.28851476006514</v>
      </c>
      <c r="M197" s="17">
        <f>'EU Working'!M107</f>
        <v>0</v>
      </c>
      <c r="N197" s="18">
        <f>'EU Working'!N107</f>
        <v>0</v>
      </c>
    </row>
    <row r="198" spans="1:14" x14ac:dyDescent="0.45">
      <c r="A198" s="5" t="s">
        <v>60</v>
      </c>
      <c r="B198" s="5">
        <v>2042</v>
      </c>
      <c r="C198" s="6">
        <f>'EU Working'!C108</f>
        <v>204.33129776100057</v>
      </c>
      <c r="D198" s="7">
        <f>'EU Working'!D108</f>
        <v>162.9258127580199</v>
      </c>
      <c r="E198" s="7">
        <f>'EU Working'!E108</f>
        <v>235.69450763548235</v>
      </c>
      <c r="F198" s="7">
        <f>'EU Working'!F108</f>
        <v>10.089182097554515</v>
      </c>
      <c r="G198" s="8">
        <f>'EU Working'!G108</f>
        <v>6.0417702805162738</v>
      </c>
      <c r="H198" s="9">
        <f>'EU Working'!H108</f>
        <v>619.08257053257353</v>
      </c>
      <c r="I198" s="7">
        <f>'EU Working'!I108</f>
        <v>0</v>
      </c>
      <c r="J198" s="7">
        <f>'EU Working'!J108</f>
        <v>0</v>
      </c>
      <c r="K198" s="10">
        <f>'EU Working'!K108</f>
        <v>10.190289032361761</v>
      </c>
      <c r="L198" s="7">
        <f>'EU Working'!L108</f>
        <v>608.89228150021177</v>
      </c>
      <c r="M198" s="11">
        <f>'EU Working'!M108</f>
        <v>0</v>
      </c>
      <c r="N198" s="18">
        <f>'EU Working'!N108</f>
        <v>0</v>
      </c>
    </row>
    <row r="199" spans="1:14" x14ac:dyDescent="0.45">
      <c r="A199" s="19" t="s">
        <v>60</v>
      </c>
      <c r="B199" s="19">
        <v>2043</v>
      </c>
      <c r="C199" s="12">
        <f>'EU Working'!C109</f>
        <v>201.44133200757668</v>
      </c>
      <c r="D199" s="13">
        <f>'EU Working'!D109</f>
        <v>158.39647516334693</v>
      </c>
      <c r="E199" s="13">
        <f>'EU Working'!E109</f>
        <v>230.17925615681207</v>
      </c>
      <c r="F199" s="13">
        <f>'EU Working'!F109</f>
        <v>9.9630673213350835</v>
      </c>
      <c r="G199" s="14">
        <f>'EU Working'!G109</f>
        <v>5.745723536770976</v>
      </c>
      <c r="H199" s="15">
        <f>'EU Working'!H109</f>
        <v>605.72585418584174</v>
      </c>
      <c r="I199" s="13">
        <f>'EU Working'!I109</f>
        <v>0</v>
      </c>
      <c r="J199" s="13">
        <f>'EU Working'!J109</f>
        <v>0</v>
      </c>
      <c r="K199" s="16">
        <f>'EU Working'!K109</f>
        <v>9.9173419137029377</v>
      </c>
      <c r="L199" s="13">
        <f>'EU Working'!L109</f>
        <v>595.80851227213884</v>
      </c>
      <c r="M199" s="17">
        <f>'EU Working'!M109</f>
        <v>0</v>
      </c>
      <c r="N199" s="18">
        <f>'EU Working'!N109</f>
        <v>0</v>
      </c>
    </row>
    <row r="200" spans="1:14" x14ac:dyDescent="0.45">
      <c r="A200" s="5" t="s">
        <v>60</v>
      </c>
      <c r="B200" s="5">
        <v>2044</v>
      </c>
      <c r="C200" s="6">
        <f>'EU Working'!C110</f>
        <v>198.59224057026336</v>
      </c>
      <c r="D200" s="7">
        <f>'EU Working'!D110</f>
        <v>153.99305315380587</v>
      </c>
      <c r="E200" s="7">
        <f>'EU Working'!E110</f>
        <v>224.79306156274268</v>
      </c>
      <c r="F200" s="7">
        <f>'EU Working'!F110</f>
        <v>9.8385289798183955</v>
      </c>
      <c r="G200" s="8">
        <f>'EU Working'!G110</f>
        <v>5.464183083469198</v>
      </c>
      <c r="H200" s="9">
        <f>'EU Working'!H110</f>
        <v>592.68106735009951</v>
      </c>
      <c r="I200" s="7">
        <f>'EU Working'!I110</f>
        <v>0</v>
      </c>
      <c r="J200" s="7">
        <f>'EU Working'!J110</f>
        <v>0</v>
      </c>
      <c r="K200" s="10">
        <f>'EU Working'!K110</f>
        <v>9.6517056896956355</v>
      </c>
      <c r="L200" s="7">
        <f>'EU Working'!L110</f>
        <v>583.02936166040388</v>
      </c>
      <c r="M200" s="11">
        <f>'EU Working'!M110</f>
        <v>0</v>
      </c>
      <c r="N200" s="18">
        <f>'EU Working'!N110</f>
        <v>0</v>
      </c>
    </row>
    <row r="201" spans="1:14" x14ac:dyDescent="0.45">
      <c r="A201" s="19" t="s">
        <v>60</v>
      </c>
      <c r="B201" s="19">
        <v>2045</v>
      </c>
      <c r="C201" s="12">
        <f>'EU Working'!C111</f>
        <v>195.78344534196174</v>
      </c>
      <c r="D201" s="13">
        <f>'EU Working'!D111</f>
        <v>149.71204627613008</v>
      </c>
      <c r="E201" s="13">
        <f>'EU Working'!E111</f>
        <v>219.53290392217451</v>
      </c>
      <c r="F201" s="13">
        <f>'EU Working'!F111</f>
        <v>9.7155473675706663</v>
      </c>
      <c r="G201" s="14">
        <f>'EU Working'!G111</f>
        <v>5.1964381123792069</v>
      </c>
      <c r="H201" s="15">
        <f>'EU Working'!H111</f>
        <v>579.94038102021614</v>
      </c>
      <c r="I201" s="13">
        <f>'EU Working'!I111</f>
        <v>0</v>
      </c>
      <c r="J201" s="13">
        <f>'EU Working'!J111</f>
        <v>0</v>
      </c>
      <c r="K201" s="16">
        <f>'EU Working'!K111</f>
        <v>9.3931845378638084</v>
      </c>
      <c r="L201" s="13">
        <f>'EU Working'!L111</f>
        <v>570.54719648235232</v>
      </c>
      <c r="M201" s="17">
        <f>'EU Working'!M111</f>
        <v>0</v>
      </c>
      <c r="N201" s="18">
        <f>'EU Working'!N111</f>
        <v>0</v>
      </c>
    </row>
    <row r="202" spans="1:14" x14ac:dyDescent="0.45">
      <c r="A202" s="5" t="s">
        <v>60</v>
      </c>
      <c r="B202" s="5">
        <v>2046</v>
      </c>
      <c r="C202" s="6">
        <f>'EU Working'!C112</f>
        <v>190.70109860896068</v>
      </c>
      <c r="D202" s="7">
        <f>'EU Working'!D112</f>
        <v>144.65177911199689</v>
      </c>
      <c r="E202" s="7">
        <f>'EU Working'!E112</f>
        <v>213.73723525862911</v>
      </c>
      <c r="F202" s="7">
        <f>'EU Working'!F112</f>
        <v>9.5746719307408927</v>
      </c>
      <c r="G202" s="8">
        <f>'EU Working'!G112</f>
        <v>4.9314197686478671</v>
      </c>
      <c r="H202" s="9">
        <f>'EU Working'!H112</f>
        <v>563.59620467897548</v>
      </c>
      <c r="I202" s="7">
        <f>'EU Working'!I112</f>
        <v>0</v>
      </c>
      <c r="J202" s="7">
        <f>'EU Working'!J112</f>
        <v>0</v>
      </c>
      <c r="K202" s="10">
        <f>'EU Working'!K112</f>
        <v>9.14158788084079</v>
      </c>
      <c r="L202" s="7">
        <f>'EU Working'!L112</f>
        <v>554.45461679813468</v>
      </c>
      <c r="M202" s="11">
        <f>'EU Working'!M112</f>
        <v>0</v>
      </c>
      <c r="N202" s="18">
        <f>'EU Working'!N112</f>
        <v>0</v>
      </c>
    </row>
    <row r="203" spans="1:14" x14ac:dyDescent="0.45">
      <c r="A203" s="19" t="s">
        <v>60</v>
      </c>
      <c r="B203" s="19">
        <v>2047</v>
      </c>
      <c r="C203" s="12">
        <f>'EU Working'!C113</f>
        <v>185.75068462578599</v>
      </c>
      <c r="D203" s="13">
        <f>'EU Working'!D113</f>
        <v>139.76254897801138</v>
      </c>
      <c r="E203" s="13">
        <f>'EU Working'!E113</f>
        <v>208.0945722478013</v>
      </c>
      <c r="F203" s="13">
        <f>'EU Working'!F113</f>
        <v>9.4358391877451506</v>
      </c>
      <c r="G203" s="14">
        <f>'EU Working'!G113</f>
        <v>4.6799173604468258</v>
      </c>
      <c r="H203" s="15">
        <f>'EU Working'!H113</f>
        <v>547.72356239979058</v>
      </c>
      <c r="I203" s="13">
        <f>'EU Working'!I113</f>
        <v>0</v>
      </c>
      <c r="J203" s="13">
        <f>'EU Working'!J113</f>
        <v>0</v>
      </c>
      <c r="K203" s="16">
        <f>'EU Working'!K113</f>
        <v>8.8967302458789259</v>
      </c>
      <c r="L203" s="13">
        <f>'EU Working'!L113</f>
        <v>538.82683215391171</v>
      </c>
      <c r="M203" s="17">
        <f>'EU Working'!M113</f>
        <v>0</v>
      </c>
      <c r="N203" s="18">
        <f>'EU Working'!N113</f>
        <v>0</v>
      </c>
    </row>
    <row r="204" spans="1:14" x14ac:dyDescent="0.45">
      <c r="A204" s="5" t="s">
        <v>60</v>
      </c>
      <c r="B204" s="5">
        <v>2048</v>
      </c>
      <c r="C204" s="6">
        <f>'EU Working'!C114</f>
        <v>180.92877854730389</v>
      </c>
      <c r="D204" s="7">
        <f>'EU Working'!D114</f>
        <v>135.03857482255458</v>
      </c>
      <c r="E204" s="7">
        <f>'EU Working'!E114</f>
        <v>202.60087554045936</v>
      </c>
      <c r="F204" s="7">
        <f>'EU Working'!F114</f>
        <v>9.2990195195228456</v>
      </c>
      <c r="G204" s="8">
        <f>'EU Working'!G114</f>
        <v>4.4412415750640379</v>
      </c>
      <c r="H204" s="9">
        <f>'EU Working'!H114</f>
        <v>532.3084900049048</v>
      </c>
      <c r="I204" s="7">
        <f>'EU Working'!I114</f>
        <v>0</v>
      </c>
      <c r="J204" s="7">
        <f>'EU Working'!J114</f>
        <v>0</v>
      </c>
      <c r="K204" s="10">
        <f>'EU Working'!K114</f>
        <v>8.6584311281222384</v>
      </c>
      <c r="L204" s="7">
        <f>'EU Working'!L114</f>
        <v>523.65005887678251</v>
      </c>
      <c r="M204" s="11">
        <f>'EU Working'!M114</f>
        <v>0</v>
      </c>
      <c r="N204" s="18">
        <f>'EU Working'!N114</f>
        <v>0</v>
      </c>
    </row>
    <row r="205" spans="1:14" x14ac:dyDescent="0.45">
      <c r="A205" s="19" t="s">
        <v>60</v>
      </c>
      <c r="B205" s="19">
        <v>2049</v>
      </c>
      <c r="C205" s="12">
        <f>'EU Working'!C115</f>
        <v>176.23204443401019</v>
      </c>
      <c r="D205" s="13">
        <f>'EU Working'!D115</f>
        <v>130.47427099355224</v>
      </c>
      <c r="E205" s="13">
        <f>'EU Working'!E115</f>
        <v>197.25221242619122</v>
      </c>
      <c r="F205" s="13">
        <f>'EU Working'!F115</f>
        <v>9.1641837364897647</v>
      </c>
      <c r="G205" s="14">
        <f>'EU Working'!G115</f>
        <v>4.2147382547357717</v>
      </c>
      <c r="H205" s="15">
        <f>'EU Working'!H115</f>
        <v>517.33744984497923</v>
      </c>
      <c r="I205" s="13">
        <f>'EU Working'!I115</f>
        <v>0</v>
      </c>
      <c r="J205" s="13">
        <f>'EU Working'!J115</f>
        <v>0</v>
      </c>
      <c r="K205" s="16">
        <f>'EU Working'!K115</f>
        <v>8.4265148575413331</v>
      </c>
      <c r="L205" s="13">
        <f>'EU Working'!L115</f>
        <v>508.91093498743788</v>
      </c>
      <c r="M205" s="17">
        <f>'EU Working'!M115</f>
        <v>0</v>
      </c>
      <c r="N205" s="18">
        <f>'EU Working'!N115</f>
        <v>0</v>
      </c>
    </row>
    <row r="206" spans="1:14" x14ac:dyDescent="0.45">
      <c r="A206" s="5" t="s">
        <v>60</v>
      </c>
      <c r="B206" s="5">
        <v>2050</v>
      </c>
      <c r="C206" s="6">
        <f>'EU Working'!C116</f>
        <v>171.65723294412717</v>
      </c>
      <c r="D206" s="7">
        <f>'EU Working'!D116</f>
        <v>126.06424063397014</v>
      </c>
      <c r="E206" s="7">
        <f>'EU Working'!E116</f>
        <v>192.04475401813977</v>
      </c>
      <c r="F206" s="7">
        <f>'EU Working'!F116</f>
        <v>9.0313030723106618</v>
      </c>
      <c r="G206" s="8">
        <f>'EU Working'!G116</f>
        <v>3.999786603744246</v>
      </c>
      <c r="H206" s="9">
        <f>'EU Working'!H116</f>
        <v>502.79731727229199</v>
      </c>
      <c r="I206" s="7">
        <f>'EU Working'!I116</f>
        <v>0</v>
      </c>
      <c r="J206" s="7">
        <f>'EU Working'!J116</f>
        <v>0</v>
      </c>
      <c r="K206" s="10">
        <f>'EU Working'!K116</f>
        <v>8.2008104694324686</v>
      </c>
      <c r="L206" s="7">
        <f>'EU Working'!L116</f>
        <v>494.59650680285949</v>
      </c>
      <c r="M206" s="11">
        <f>'EU Working'!M116</f>
        <v>0</v>
      </c>
      <c r="N206" s="18">
        <f>'EU Working'!N116</f>
        <v>0</v>
      </c>
    </row>
    <row r="207" spans="1:14" x14ac:dyDescent="0.45">
      <c r="A207" s="19" t="s">
        <v>61</v>
      </c>
      <c r="B207" s="19">
        <v>2010</v>
      </c>
      <c r="C207" s="12">
        <f>'EU Working'!T76</f>
        <v>0</v>
      </c>
      <c r="D207" s="13">
        <f>'EU Working'!U76</f>
        <v>0</v>
      </c>
      <c r="E207" s="13">
        <f>'EU Working'!V76</f>
        <v>0</v>
      </c>
      <c r="F207" s="13">
        <f>'EU Working'!W76</f>
        <v>0</v>
      </c>
      <c r="G207" s="14">
        <f>'EU Working'!X76</f>
        <v>0</v>
      </c>
      <c r="H207" s="15">
        <f>'EU Working'!Y76</f>
        <v>0</v>
      </c>
      <c r="I207" s="13">
        <f>'EU Working'!Z76</f>
        <v>0</v>
      </c>
      <c r="J207" s="13">
        <f>'EU Working'!AA76</f>
        <v>0</v>
      </c>
      <c r="K207" s="16">
        <f>'EU Working'!AB76</f>
        <v>0</v>
      </c>
      <c r="L207" s="13">
        <f>'EU Working'!AC76</f>
        <v>0</v>
      </c>
      <c r="M207" s="17">
        <f>'EU Working'!AD76</f>
        <v>0</v>
      </c>
      <c r="N207" s="18">
        <f>'EU Working'!AE76</f>
        <v>0</v>
      </c>
    </row>
    <row r="208" spans="1:14" x14ac:dyDescent="0.45">
      <c r="A208" s="5" t="s">
        <v>61</v>
      </c>
      <c r="B208" s="5">
        <v>2011</v>
      </c>
      <c r="C208" s="6">
        <f>'EU Working'!T77</f>
        <v>0</v>
      </c>
      <c r="D208" s="7">
        <f>'EU Working'!U77</f>
        <v>0</v>
      </c>
      <c r="E208" s="7">
        <f>'EU Working'!V77</f>
        <v>0</v>
      </c>
      <c r="F208" s="7">
        <f>'EU Working'!W77</f>
        <v>0</v>
      </c>
      <c r="G208" s="8">
        <f>'EU Working'!X77</f>
        <v>0</v>
      </c>
      <c r="H208" s="9">
        <f>'EU Working'!Y77</f>
        <v>0</v>
      </c>
      <c r="I208" s="7">
        <f>'EU Working'!Z77</f>
        <v>0</v>
      </c>
      <c r="J208" s="7">
        <f>'EU Working'!AA77</f>
        <v>0</v>
      </c>
      <c r="K208" s="10">
        <f>'EU Working'!AB77</f>
        <v>0</v>
      </c>
      <c r="L208" s="7">
        <f>'EU Working'!AC77</f>
        <v>0</v>
      </c>
      <c r="M208" s="11">
        <f>'EU Working'!AD77</f>
        <v>0</v>
      </c>
      <c r="N208" s="18">
        <f>'EU Working'!AE77</f>
        <v>0</v>
      </c>
    </row>
    <row r="209" spans="1:14" x14ac:dyDescent="0.45">
      <c r="A209" s="19" t="s">
        <v>61</v>
      </c>
      <c r="B209" s="19">
        <v>2012</v>
      </c>
      <c r="C209" s="12">
        <f>'EU Working'!T78</f>
        <v>0</v>
      </c>
      <c r="D209" s="13">
        <f>'EU Working'!U78</f>
        <v>0</v>
      </c>
      <c r="E209" s="13">
        <f>'EU Working'!V78</f>
        <v>0</v>
      </c>
      <c r="F209" s="13">
        <f>'EU Working'!W78</f>
        <v>0</v>
      </c>
      <c r="G209" s="14">
        <f>'EU Working'!X78</f>
        <v>0</v>
      </c>
      <c r="H209" s="15">
        <f>'EU Working'!Y78</f>
        <v>0</v>
      </c>
      <c r="I209" s="13">
        <f>'EU Working'!Z78</f>
        <v>0</v>
      </c>
      <c r="J209" s="13">
        <f>'EU Working'!AA78</f>
        <v>0</v>
      </c>
      <c r="K209" s="16">
        <f>'EU Working'!AB78</f>
        <v>0</v>
      </c>
      <c r="L209" s="13">
        <f>'EU Working'!AC78</f>
        <v>0</v>
      </c>
      <c r="M209" s="17">
        <f>'EU Working'!AD78</f>
        <v>0</v>
      </c>
      <c r="N209" s="18">
        <f>'EU Working'!AE78</f>
        <v>0</v>
      </c>
    </row>
    <row r="210" spans="1:14" x14ac:dyDescent="0.45">
      <c r="A210" s="5" t="s">
        <v>61</v>
      </c>
      <c r="B210" s="5">
        <v>2013</v>
      </c>
      <c r="C210" s="6">
        <f>'EU Working'!T79</f>
        <v>0</v>
      </c>
      <c r="D210" s="7">
        <f>'EU Working'!U79</f>
        <v>0</v>
      </c>
      <c r="E210" s="7">
        <f>'EU Working'!V79</f>
        <v>0</v>
      </c>
      <c r="F210" s="7">
        <f>'EU Working'!W79</f>
        <v>0</v>
      </c>
      <c r="G210" s="8">
        <f>'EU Working'!X79</f>
        <v>0</v>
      </c>
      <c r="H210" s="9">
        <f>'EU Working'!Y79</f>
        <v>0</v>
      </c>
      <c r="I210" s="7">
        <f>'EU Working'!Z79</f>
        <v>0</v>
      </c>
      <c r="J210" s="7">
        <f>'EU Working'!AA79</f>
        <v>0</v>
      </c>
      <c r="K210" s="10">
        <f>'EU Working'!AB79</f>
        <v>0</v>
      </c>
      <c r="L210" s="7">
        <f>'EU Working'!AC79</f>
        <v>0</v>
      </c>
      <c r="M210" s="11">
        <f>'EU Working'!AD79</f>
        <v>0</v>
      </c>
      <c r="N210" s="18">
        <f>'EU Working'!AE79</f>
        <v>0</v>
      </c>
    </row>
    <row r="211" spans="1:14" x14ac:dyDescent="0.45">
      <c r="A211" s="19" t="s">
        <v>61</v>
      </c>
      <c r="B211" s="19">
        <v>2014</v>
      </c>
      <c r="C211" s="12">
        <f>'EU Working'!T80</f>
        <v>0</v>
      </c>
      <c r="D211" s="13">
        <f>'EU Working'!U80</f>
        <v>0</v>
      </c>
      <c r="E211" s="13">
        <f>'EU Working'!V80</f>
        <v>0</v>
      </c>
      <c r="F211" s="13">
        <f>'EU Working'!W80</f>
        <v>0</v>
      </c>
      <c r="G211" s="14">
        <f>'EU Working'!X80</f>
        <v>0</v>
      </c>
      <c r="H211" s="15">
        <f>'EU Working'!Y80</f>
        <v>0</v>
      </c>
      <c r="I211" s="13">
        <f>'EU Working'!Z80</f>
        <v>0</v>
      </c>
      <c r="J211" s="13">
        <f>'EU Working'!AA80</f>
        <v>0</v>
      </c>
      <c r="K211" s="16">
        <f>'EU Working'!AB80</f>
        <v>0</v>
      </c>
      <c r="L211" s="13">
        <f>'EU Working'!AC80</f>
        <v>0</v>
      </c>
      <c r="M211" s="17">
        <f>'EU Working'!AD80</f>
        <v>0</v>
      </c>
      <c r="N211" s="18">
        <f>'EU Working'!AE80</f>
        <v>0</v>
      </c>
    </row>
    <row r="212" spans="1:14" x14ac:dyDescent="0.45">
      <c r="A212" s="5" t="s">
        <v>61</v>
      </c>
      <c r="B212" s="5">
        <v>2015</v>
      </c>
      <c r="C212" s="6">
        <f>'EU Working'!T81</f>
        <v>0</v>
      </c>
      <c r="D212" s="7">
        <f>'EU Working'!U81</f>
        <v>0</v>
      </c>
      <c r="E212" s="7">
        <f>'EU Working'!V81</f>
        <v>0</v>
      </c>
      <c r="F212" s="7">
        <f>'EU Working'!W81</f>
        <v>0</v>
      </c>
      <c r="G212" s="8">
        <f>'EU Working'!X81</f>
        <v>0</v>
      </c>
      <c r="H212" s="9">
        <f>'EU Working'!Y81</f>
        <v>0</v>
      </c>
      <c r="I212" s="7">
        <f>'EU Working'!Z81</f>
        <v>0</v>
      </c>
      <c r="J212" s="7">
        <f>'EU Working'!AA81</f>
        <v>0</v>
      </c>
      <c r="K212" s="10">
        <f>'EU Working'!AB81</f>
        <v>0</v>
      </c>
      <c r="L212" s="7">
        <f>'EU Working'!AC81</f>
        <v>0</v>
      </c>
      <c r="M212" s="11">
        <f>'EU Working'!AD81</f>
        <v>0</v>
      </c>
      <c r="N212" s="18">
        <f>'EU Working'!AE81</f>
        <v>0</v>
      </c>
    </row>
    <row r="213" spans="1:14" x14ac:dyDescent="0.45">
      <c r="A213" s="19" t="s">
        <v>61</v>
      </c>
      <c r="B213" s="19">
        <v>2016</v>
      </c>
      <c r="C213" s="12">
        <f>'EU Working'!T82</f>
        <v>0</v>
      </c>
      <c r="D213" s="13">
        <f>'EU Working'!U82</f>
        <v>0</v>
      </c>
      <c r="E213" s="13">
        <f>'EU Working'!V82</f>
        <v>0</v>
      </c>
      <c r="F213" s="13">
        <f>'EU Working'!W82</f>
        <v>0</v>
      </c>
      <c r="G213" s="14">
        <f>'EU Working'!X82</f>
        <v>0</v>
      </c>
      <c r="H213" s="15">
        <f>'EU Working'!Y82</f>
        <v>0</v>
      </c>
      <c r="I213" s="13">
        <f>'EU Working'!Z82</f>
        <v>0</v>
      </c>
      <c r="J213" s="13">
        <f>'EU Working'!AA82</f>
        <v>0</v>
      </c>
      <c r="K213" s="16">
        <f>'EU Working'!AB82</f>
        <v>0</v>
      </c>
      <c r="L213" s="13">
        <f>'EU Working'!AC82</f>
        <v>0</v>
      </c>
      <c r="M213" s="17">
        <f>'EU Working'!AD82</f>
        <v>0</v>
      </c>
      <c r="N213" s="18">
        <f>'EU Working'!AE82</f>
        <v>0</v>
      </c>
    </row>
    <row r="214" spans="1:14" x14ac:dyDescent="0.45">
      <c r="A214" s="5" t="s">
        <v>61</v>
      </c>
      <c r="B214" s="5">
        <v>2017</v>
      </c>
      <c r="C214" s="6">
        <f>'EU Working'!T83</f>
        <v>0</v>
      </c>
      <c r="D214" s="7">
        <f>'EU Working'!U83</f>
        <v>0</v>
      </c>
      <c r="E214" s="7">
        <f>'EU Working'!V83</f>
        <v>0</v>
      </c>
      <c r="F214" s="7">
        <f>'EU Working'!W83</f>
        <v>0</v>
      </c>
      <c r="G214" s="8">
        <f>'EU Working'!X83</f>
        <v>0</v>
      </c>
      <c r="H214" s="9">
        <f>'EU Working'!Y83</f>
        <v>0</v>
      </c>
      <c r="I214" s="7">
        <f>'EU Working'!Z83</f>
        <v>0</v>
      </c>
      <c r="J214" s="7">
        <f>'EU Working'!AA83</f>
        <v>0</v>
      </c>
      <c r="K214" s="10">
        <f>'EU Working'!AB83</f>
        <v>0</v>
      </c>
      <c r="L214" s="7">
        <f>'EU Working'!AC83</f>
        <v>0</v>
      </c>
      <c r="M214" s="11">
        <f>'EU Working'!AD83</f>
        <v>0</v>
      </c>
      <c r="N214" s="18">
        <f>'EU Working'!AE83</f>
        <v>0</v>
      </c>
    </row>
    <row r="215" spans="1:14" x14ac:dyDescent="0.45">
      <c r="A215" s="19" t="s">
        <v>61</v>
      </c>
      <c r="B215" s="19">
        <v>2018</v>
      </c>
      <c r="C215" s="12">
        <f>'EU Working'!T84</f>
        <v>0</v>
      </c>
      <c r="D215" s="13">
        <f>'EU Working'!U84</f>
        <v>0</v>
      </c>
      <c r="E215" s="13">
        <f>'EU Working'!V84</f>
        <v>0</v>
      </c>
      <c r="F215" s="13">
        <f>'EU Working'!W84</f>
        <v>0</v>
      </c>
      <c r="G215" s="14">
        <f>'EU Working'!X84</f>
        <v>0</v>
      </c>
      <c r="H215" s="15">
        <f>'EU Working'!Y84</f>
        <v>0</v>
      </c>
      <c r="I215" s="13">
        <f>'EU Working'!Z84</f>
        <v>0</v>
      </c>
      <c r="J215" s="13">
        <f>'EU Working'!AA84</f>
        <v>0</v>
      </c>
      <c r="K215" s="16">
        <f>'EU Working'!AB84</f>
        <v>0</v>
      </c>
      <c r="L215" s="13">
        <f>'EU Working'!AC84</f>
        <v>0</v>
      </c>
      <c r="M215" s="17">
        <f>'EU Working'!AD84</f>
        <v>0</v>
      </c>
      <c r="N215" s="18">
        <f>'EU Working'!AE84</f>
        <v>0</v>
      </c>
    </row>
    <row r="216" spans="1:14" x14ac:dyDescent="0.45">
      <c r="A216" s="5" t="s">
        <v>61</v>
      </c>
      <c r="B216" s="5">
        <v>2019</v>
      </c>
      <c r="C216" s="6">
        <f>'EU Working'!T85</f>
        <v>0</v>
      </c>
      <c r="D216" s="7">
        <f>'EU Working'!U85</f>
        <v>0</v>
      </c>
      <c r="E216" s="7">
        <f>'EU Working'!V85</f>
        <v>0</v>
      </c>
      <c r="F216" s="7">
        <f>'EU Working'!W85</f>
        <v>0</v>
      </c>
      <c r="G216" s="8">
        <f>'EU Working'!X85</f>
        <v>0</v>
      </c>
      <c r="H216" s="9">
        <f>'EU Working'!Y85</f>
        <v>0</v>
      </c>
      <c r="I216" s="7">
        <f>'EU Working'!Z85</f>
        <v>0</v>
      </c>
      <c r="J216" s="7">
        <f>'EU Working'!AA85</f>
        <v>0</v>
      </c>
      <c r="K216" s="10">
        <f>'EU Working'!AB85</f>
        <v>0</v>
      </c>
      <c r="L216" s="7">
        <f>'EU Working'!AC85</f>
        <v>0</v>
      </c>
      <c r="M216" s="11">
        <f>'EU Working'!AD85</f>
        <v>0</v>
      </c>
      <c r="N216" s="18">
        <f>'EU Working'!AE85</f>
        <v>0</v>
      </c>
    </row>
    <row r="217" spans="1:14" x14ac:dyDescent="0.45">
      <c r="A217" s="19" t="s">
        <v>61</v>
      </c>
      <c r="B217" s="19">
        <v>2020</v>
      </c>
      <c r="C217" s="12">
        <f>'EU Working'!T86</f>
        <v>0</v>
      </c>
      <c r="D217" s="13">
        <f>'EU Working'!U86</f>
        <v>0</v>
      </c>
      <c r="E217" s="13">
        <f>'EU Working'!V86</f>
        <v>0</v>
      </c>
      <c r="F217" s="13">
        <f>'EU Working'!W86</f>
        <v>0</v>
      </c>
      <c r="G217" s="14">
        <f>'EU Working'!X86</f>
        <v>0</v>
      </c>
      <c r="H217" s="15">
        <f>'EU Working'!Y86</f>
        <v>0</v>
      </c>
      <c r="I217" s="13">
        <f>'EU Working'!Z86</f>
        <v>0</v>
      </c>
      <c r="J217" s="13">
        <f>'EU Working'!AA86</f>
        <v>0</v>
      </c>
      <c r="K217" s="16">
        <f>'EU Working'!AB86</f>
        <v>0</v>
      </c>
      <c r="L217" s="13">
        <f>'EU Working'!AC86</f>
        <v>0</v>
      </c>
      <c r="M217" s="17">
        <f>'EU Working'!AD86</f>
        <v>0</v>
      </c>
      <c r="N217" s="18">
        <f>'EU Working'!AE86</f>
        <v>0</v>
      </c>
    </row>
    <row r="218" spans="1:14" x14ac:dyDescent="0.45">
      <c r="A218" s="5" t="s">
        <v>61</v>
      </c>
      <c r="B218" s="5">
        <v>2021</v>
      </c>
      <c r="C218" s="6">
        <f>'EU Working'!T87</f>
        <v>0</v>
      </c>
      <c r="D218" s="7">
        <f>'EU Working'!U87</f>
        <v>0</v>
      </c>
      <c r="E218" s="7">
        <f>'EU Working'!V87</f>
        <v>0</v>
      </c>
      <c r="F218" s="7">
        <f>'EU Working'!W87</f>
        <v>0</v>
      </c>
      <c r="G218" s="8">
        <f>'EU Working'!X87</f>
        <v>0</v>
      </c>
      <c r="H218" s="9">
        <f>'EU Working'!Y87</f>
        <v>0</v>
      </c>
      <c r="I218" s="7">
        <f>'EU Working'!Z87</f>
        <v>0</v>
      </c>
      <c r="J218" s="7">
        <f>'EU Working'!AA87</f>
        <v>0</v>
      </c>
      <c r="K218" s="10">
        <f>'EU Working'!AB87</f>
        <v>0</v>
      </c>
      <c r="L218" s="7">
        <f>'EU Working'!AC87</f>
        <v>0</v>
      </c>
      <c r="M218" s="11">
        <f>'EU Working'!AD87</f>
        <v>0</v>
      </c>
      <c r="N218" s="18">
        <f>'EU Working'!AE87</f>
        <v>0</v>
      </c>
    </row>
    <row r="219" spans="1:14" x14ac:dyDescent="0.45">
      <c r="A219" s="19" t="s">
        <v>61</v>
      </c>
      <c r="B219" s="19">
        <v>2022</v>
      </c>
      <c r="C219" s="12">
        <f>'EU Working'!T88</f>
        <v>0</v>
      </c>
      <c r="D219" s="13">
        <f>'EU Working'!U88</f>
        <v>0</v>
      </c>
      <c r="E219" s="13">
        <f>'EU Working'!V88</f>
        <v>0</v>
      </c>
      <c r="F219" s="13">
        <f>'EU Working'!W88</f>
        <v>0</v>
      </c>
      <c r="G219" s="14">
        <f>'EU Working'!X88</f>
        <v>0</v>
      </c>
      <c r="H219" s="15">
        <f>'EU Working'!Y88</f>
        <v>0</v>
      </c>
      <c r="I219" s="13">
        <f>'EU Working'!Z88</f>
        <v>0</v>
      </c>
      <c r="J219" s="13">
        <f>'EU Working'!AA88</f>
        <v>0</v>
      </c>
      <c r="K219" s="16">
        <f>'EU Working'!AB88</f>
        <v>0</v>
      </c>
      <c r="L219" s="13">
        <f>'EU Working'!AC88</f>
        <v>0</v>
      </c>
      <c r="M219" s="17">
        <f>'EU Working'!AD88</f>
        <v>0</v>
      </c>
      <c r="N219" s="18">
        <f>'EU Working'!AE88</f>
        <v>0</v>
      </c>
    </row>
    <row r="220" spans="1:14" x14ac:dyDescent="0.45">
      <c r="A220" s="5" t="s">
        <v>61</v>
      </c>
      <c r="B220" s="5">
        <v>2023</v>
      </c>
      <c r="C220" s="6">
        <f>'EU Working'!T89</f>
        <v>0</v>
      </c>
      <c r="D220" s="7">
        <f>'EU Working'!U89</f>
        <v>0</v>
      </c>
      <c r="E220" s="7">
        <f>'EU Working'!V89</f>
        <v>0</v>
      </c>
      <c r="F220" s="7">
        <f>'EU Working'!W89</f>
        <v>0</v>
      </c>
      <c r="G220" s="8">
        <f>'EU Working'!X89</f>
        <v>0</v>
      </c>
      <c r="H220" s="9">
        <f>'EU Working'!Y89</f>
        <v>0</v>
      </c>
      <c r="I220" s="7">
        <f>'EU Working'!Z89</f>
        <v>0</v>
      </c>
      <c r="J220" s="7">
        <f>'EU Working'!AA89</f>
        <v>0</v>
      </c>
      <c r="K220" s="10">
        <f>'EU Working'!AB89</f>
        <v>0</v>
      </c>
      <c r="L220" s="7">
        <f>'EU Working'!AC89</f>
        <v>0</v>
      </c>
      <c r="M220" s="11">
        <f>'EU Working'!AD89</f>
        <v>0</v>
      </c>
      <c r="N220" s="18">
        <f>'EU Working'!AE89</f>
        <v>0</v>
      </c>
    </row>
    <row r="221" spans="1:14" x14ac:dyDescent="0.45">
      <c r="A221" s="19" t="s">
        <v>61</v>
      </c>
      <c r="B221" s="19">
        <v>2024</v>
      </c>
      <c r="C221" s="12">
        <f>'EU Working'!T90</f>
        <v>0</v>
      </c>
      <c r="D221" s="13">
        <f>'EU Working'!U90</f>
        <v>0</v>
      </c>
      <c r="E221" s="13">
        <f>'EU Working'!V90</f>
        <v>0</v>
      </c>
      <c r="F221" s="13">
        <f>'EU Working'!W90</f>
        <v>0</v>
      </c>
      <c r="G221" s="14">
        <f>'EU Working'!X90</f>
        <v>0</v>
      </c>
      <c r="H221" s="15">
        <f>'EU Working'!Y90</f>
        <v>0</v>
      </c>
      <c r="I221" s="13">
        <f>'EU Working'!Z90</f>
        <v>0</v>
      </c>
      <c r="J221" s="13">
        <f>'EU Working'!AA90</f>
        <v>0</v>
      </c>
      <c r="K221" s="16">
        <f>'EU Working'!AB90</f>
        <v>0</v>
      </c>
      <c r="L221" s="13">
        <f>'EU Working'!AC90</f>
        <v>0</v>
      </c>
      <c r="M221" s="17">
        <f>'EU Working'!AD90</f>
        <v>0</v>
      </c>
      <c r="N221" s="18">
        <f>'EU Working'!AE90</f>
        <v>0</v>
      </c>
    </row>
    <row r="222" spans="1:14" x14ac:dyDescent="0.45">
      <c r="A222" s="5" t="s">
        <v>61</v>
      </c>
      <c r="B222" s="5">
        <v>2025</v>
      </c>
      <c r="C222" s="6">
        <f>'EU Working'!T91</f>
        <v>0</v>
      </c>
      <c r="D222" s="7">
        <f>'EU Working'!U91</f>
        <v>0</v>
      </c>
      <c r="E222" s="7">
        <f>'EU Working'!V91</f>
        <v>0</v>
      </c>
      <c r="F222" s="7">
        <f>'EU Working'!W91</f>
        <v>0</v>
      </c>
      <c r="G222" s="8">
        <f>'EU Working'!X91</f>
        <v>0</v>
      </c>
      <c r="H222" s="9">
        <f>'EU Working'!Y91</f>
        <v>0</v>
      </c>
      <c r="I222" s="7">
        <f>'EU Working'!Z91</f>
        <v>0</v>
      </c>
      <c r="J222" s="7">
        <f>'EU Working'!AA91</f>
        <v>0</v>
      </c>
      <c r="K222" s="10">
        <f>'EU Working'!AB91</f>
        <v>0</v>
      </c>
      <c r="L222" s="7">
        <f>'EU Working'!AC91</f>
        <v>0</v>
      </c>
      <c r="M222" s="11">
        <f>'EU Working'!AD91</f>
        <v>0</v>
      </c>
      <c r="N222" s="18">
        <f>'EU Working'!AE91</f>
        <v>0</v>
      </c>
    </row>
    <row r="223" spans="1:14" x14ac:dyDescent="0.45">
      <c r="A223" s="19" t="s">
        <v>61</v>
      </c>
      <c r="B223" s="19">
        <v>2026</v>
      </c>
      <c r="C223" s="12">
        <f>'EU Working'!T92</f>
        <v>82.456438356164384</v>
      </c>
      <c r="D223" s="13">
        <f>'EU Working'!U92</f>
        <v>0</v>
      </c>
      <c r="E223" s="13">
        <f>'EU Working'!V92</f>
        <v>0</v>
      </c>
      <c r="F223" s="13">
        <f>'EU Working'!W92</f>
        <v>0</v>
      </c>
      <c r="G223" s="14">
        <f>'EU Working'!X92</f>
        <v>0</v>
      </c>
      <c r="H223" s="15">
        <f>'EU Working'!Y92</f>
        <v>82.456438356164384</v>
      </c>
      <c r="I223" s="13">
        <f>'EU Working'!Z92</f>
        <v>0</v>
      </c>
      <c r="J223" s="13">
        <f>'EU Working'!AA92</f>
        <v>0</v>
      </c>
      <c r="K223" s="16">
        <f>'EU Working'!AB92</f>
        <v>0</v>
      </c>
      <c r="L223" s="13">
        <f>'EU Working'!AC92</f>
        <v>0</v>
      </c>
      <c r="M223" s="17">
        <f>'EU Working'!AD92</f>
        <v>82.456438356164384</v>
      </c>
      <c r="N223" s="18">
        <f>'EU Working'!AE92</f>
        <v>0.61799999999999988</v>
      </c>
    </row>
    <row r="224" spans="1:14" x14ac:dyDescent="0.45">
      <c r="A224" s="5" t="s">
        <v>61</v>
      </c>
      <c r="B224" s="5">
        <v>2027</v>
      </c>
      <c r="C224" s="6">
        <f>'EU Working'!T93</f>
        <v>168</v>
      </c>
      <c r="D224" s="7">
        <f>'EU Working'!U93</f>
        <v>0</v>
      </c>
      <c r="E224" s="7">
        <f>'EU Working'!V93</f>
        <v>0</v>
      </c>
      <c r="F224" s="7">
        <f>'EU Working'!W93</f>
        <v>0</v>
      </c>
      <c r="G224" s="8">
        <f>'EU Working'!X93</f>
        <v>0</v>
      </c>
      <c r="H224" s="9">
        <f>'EU Working'!Y93</f>
        <v>168</v>
      </c>
      <c r="I224" s="7">
        <f>'EU Working'!Z93</f>
        <v>0</v>
      </c>
      <c r="J224" s="7">
        <f>'EU Working'!AA93</f>
        <v>0</v>
      </c>
      <c r="K224" s="10">
        <f>'EU Working'!AB93</f>
        <v>0</v>
      </c>
      <c r="L224" s="7">
        <f>'EU Working'!AC93</f>
        <v>0</v>
      </c>
      <c r="M224" s="11">
        <f>'EU Working'!AD93</f>
        <v>168</v>
      </c>
      <c r="N224" s="18">
        <f>'EU Working'!AE93</f>
        <v>1.2591375770020534</v>
      </c>
    </row>
    <row r="225" spans="1:14" x14ac:dyDescent="0.45">
      <c r="A225" s="19" t="s">
        <v>61</v>
      </c>
      <c r="B225" s="19">
        <v>2028</v>
      </c>
      <c r="C225" s="12">
        <f>'EU Working'!T94</f>
        <v>248.56438356164401</v>
      </c>
      <c r="D225" s="13">
        <f>'EU Working'!U94</f>
        <v>0</v>
      </c>
      <c r="E225" s="13">
        <f>'EU Working'!V94</f>
        <v>0</v>
      </c>
      <c r="F225" s="13">
        <f>'EU Working'!W94</f>
        <v>0</v>
      </c>
      <c r="G225" s="14">
        <f>'EU Working'!X94</f>
        <v>0</v>
      </c>
      <c r="H225" s="15">
        <f>'EU Working'!Y94</f>
        <v>248.56438356164401</v>
      </c>
      <c r="I225" s="13">
        <f>'EU Working'!Z94</f>
        <v>0</v>
      </c>
      <c r="J225" s="13">
        <f>'EU Working'!AA94</f>
        <v>0</v>
      </c>
      <c r="K225" s="16">
        <f>'EU Working'!AB94</f>
        <v>0</v>
      </c>
      <c r="L225" s="13">
        <f>'EU Working'!AC94</f>
        <v>0</v>
      </c>
      <c r="M225" s="17">
        <f>'EU Working'!AD94</f>
        <v>248.56438356164401</v>
      </c>
      <c r="N225" s="18">
        <f>'EU Working'!AE94</f>
        <v>1.8629568788501039</v>
      </c>
    </row>
    <row r="226" spans="1:14" x14ac:dyDescent="0.45">
      <c r="A226" s="5" t="s">
        <v>61</v>
      </c>
      <c r="B226" s="5">
        <v>2029</v>
      </c>
      <c r="C226" s="6">
        <f>'EU Working'!T95</f>
        <v>332.24109589041097</v>
      </c>
      <c r="D226" s="7">
        <f>'EU Working'!U95</f>
        <v>0</v>
      </c>
      <c r="E226" s="7">
        <f>'EU Working'!V95</f>
        <v>0</v>
      </c>
      <c r="F226" s="7">
        <f>'EU Working'!W95</f>
        <v>0</v>
      </c>
      <c r="G226" s="8">
        <f>'EU Working'!X95</f>
        <v>0</v>
      </c>
      <c r="H226" s="9">
        <f>'EU Working'!Y95</f>
        <v>332.24109589041097</v>
      </c>
      <c r="I226" s="7">
        <f>'EU Working'!Z95</f>
        <v>107</v>
      </c>
      <c r="J226" s="7">
        <f>'EU Working'!AA95</f>
        <v>0</v>
      </c>
      <c r="K226" s="10">
        <f>'EU Working'!AB95</f>
        <v>107</v>
      </c>
      <c r="L226" s="7">
        <f>'EU Working'!AC95</f>
        <v>0</v>
      </c>
      <c r="M226" s="11">
        <f>'EU Working'!AD95</f>
        <v>332.24109589041097</v>
      </c>
      <c r="N226" s="18">
        <f>'EU Working'!AE95</f>
        <v>2.4901026694045174</v>
      </c>
    </row>
    <row r="227" spans="1:14" x14ac:dyDescent="0.45">
      <c r="A227" s="19" t="s">
        <v>61</v>
      </c>
      <c r="B227" s="19">
        <v>2030</v>
      </c>
      <c r="C227" s="12">
        <f>'EU Working'!T96</f>
        <v>358</v>
      </c>
      <c r="D227" s="13">
        <f>'EU Working'!U96</f>
        <v>0</v>
      </c>
      <c r="E227" s="13">
        <f>'EU Working'!V96</f>
        <v>0</v>
      </c>
      <c r="F227" s="13">
        <f>'EU Working'!W96</f>
        <v>0</v>
      </c>
      <c r="G227" s="14">
        <f>'EU Working'!X96</f>
        <v>0</v>
      </c>
      <c r="H227" s="15">
        <f>'EU Working'!Y96</f>
        <v>358</v>
      </c>
      <c r="I227" s="13">
        <f>'EU Working'!Z96</f>
        <v>179.99999999999994</v>
      </c>
      <c r="J227" s="13">
        <f>'EU Working'!AA96</f>
        <v>0</v>
      </c>
      <c r="K227" s="16">
        <f>'EU Working'!AB96</f>
        <v>179.99999999999994</v>
      </c>
      <c r="L227" s="13">
        <f>'EU Working'!AC96</f>
        <v>0</v>
      </c>
      <c r="M227" s="17">
        <f>'EU Working'!AD96</f>
        <v>358.00000000000006</v>
      </c>
      <c r="N227" s="18">
        <f>'EU Working'!AE96</f>
        <v>2.6831622176591376</v>
      </c>
    </row>
    <row r="228" spans="1:14" x14ac:dyDescent="0.45">
      <c r="A228" s="5" t="s">
        <v>61</v>
      </c>
      <c r="B228" s="5">
        <v>2031</v>
      </c>
      <c r="C228" s="6">
        <f>'EU Working'!T97</f>
        <v>380.55191256830602</v>
      </c>
      <c r="D228" s="7">
        <f>'EU Working'!U97</f>
        <v>0</v>
      </c>
      <c r="E228" s="7">
        <f>'EU Working'!V97</f>
        <v>0</v>
      </c>
      <c r="F228" s="7">
        <f>'EU Working'!W97</f>
        <v>0</v>
      </c>
      <c r="G228" s="8">
        <f>'EU Working'!X97</f>
        <v>0</v>
      </c>
      <c r="H228" s="9">
        <f>'EU Working'!Y97</f>
        <v>380.55191256830602</v>
      </c>
      <c r="I228" s="7">
        <f>'EU Working'!Z97</f>
        <v>240.50963584836398</v>
      </c>
      <c r="J228" s="7">
        <f>'EU Working'!AA97</f>
        <v>0</v>
      </c>
      <c r="K228" s="10">
        <f>'EU Working'!AB97</f>
        <v>240.50963584836398</v>
      </c>
      <c r="L228" s="7">
        <f>'EU Working'!AC97</f>
        <v>0</v>
      </c>
      <c r="M228" s="11">
        <f>'EU Working'!AD97</f>
        <v>380.55191256830602</v>
      </c>
      <c r="N228" s="18">
        <f>'EU Working'!AE97</f>
        <v>2.8521857923497262</v>
      </c>
    </row>
    <row r="229" spans="1:14" x14ac:dyDescent="0.45">
      <c r="A229" s="19" t="s">
        <v>61</v>
      </c>
      <c r="B229" s="19">
        <v>2032</v>
      </c>
      <c r="C229" s="12">
        <f>'EU Working'!T98</f>
        <v>392.26849315068495</v>
      </c>
      <c r="D229" s="13">
        <f>'EU Working'!U98</f>
        <v>0</v>
      </c>
      <c r="E229" s="13">
        <f>'EU Working'!V98</f>
        <v>0</v>
      </c>
      <c r="F229" s="13">
        <f>'EU Working'!W98</f>
        <v>0</v>
      </c>
      <c r="G229" s="14">
        <f>'EU Working'!X98</f>
        <v>0</v>
      </c>
      <c r="H229" s="15">
        <f>'EU Working'!Y98</f>
        <v>392.26849315068495</v>
      </c>
      <c r="I229" s="13">
        <f>'EU Working'!Z98</f>
        <v>294.13427246714099</v>
      </c>
      <c r="J229" s="13">
        <f>'EU Working'!AA98</f>
        <v>0</v>
      </c>
      <c r="K229" s="16">
        <f>'EU Working'!AB98</f>
        <v>294.13427246714099</v>
      </c>
      <c r="L229" s="13">
        <f>'EU Working'!AC98</f>
        <v>0</v>
      </c>
      <c r="M229" s="17">
        <f>'EU Working'!AD98</f>
        <v>392.26849315068495</v>
      </c>
      <c r="N229" s="18">
        <f>'EU Working'!AE98</f>
        <v>2.94</v>
      </c>
    </row>
    <row r="230" spans="1:14" x14ac:dyDescent="0.45">
      <c r="A230" s="5" t="s">
        <v>61</v>
      </c>
      <c r="B230" s="5">
        <v>2033</v>
      </c>
      <c r="C230" s="6">
        <f>'EU Working'!T99</f>
        <v>397.95638630136989</v>
      </c>
      <c r="D230" s="7">
        <f>'EU Working'!U99</f>
        <v>0</v>
      </c>
      <c r="E230" s="7">
        <f>'EU Working'!V99</f>
        <v>0</v>
      </c>
      <c r="F230" s="7">
        <f>'EU Working'!W99</f>
        <v>0</v>
      </c>
      <c r="G230" s="8">
        <f>'EU Working'!X99</f>
        <v>0</v>
      </c>
      <c r="H230" s="9">
        <f>'EU Working'!Y99</f>
        <v>397.95638630136989</v>
      </c>
      <c r="I230" s="7">
        <f>'EU Working'!Z99</f>
        <v>340.82688197582206</v>
      </c>
      <c r="J230" s="7">
        <f>'EU Working'!AA99</f>
        <v>0</v>
      </c>
      <c r="K230" s="10">
        <f>'EU Working'!AB99</f>
        <v>340.82688197582206</v>
      </c>
      <c r="L230" s="7">
        <f>'EU Working'!AC99</f>
        <v>0</v>
      </c>
      <c r="M230" s="11">
        <f>'EU Working'!AD99</f>
        <v>397.95638630136989</v>
      </c>
      <c r="N230" s="18">
        <f>'EU Working'!AE99</f>
        <v>2.9826299999999999</v>
      </c>
    </row>
    <row r="231" spans="1:14" x14ac:dyDescent="0.45">
      <c r="A231" s="19" t="s">
        <v>61</v>
      </c>
      <c r="B231" s="19">
        <v>2034</v>
      </c>
      <c r="C231" s="12">
        <f>'EU Working'!T100</f>
        <v>403.72675390273974</v>
      </c>
      <c r="D231" s="13">
        <f>'EU Working'!U100</f>
        <v>0</v>
      </c>
      <c r="E231" s="13">
        <f>'EU Working'!V100</f>
        <v>0</v>
      </c>
      <c r="F231" s="13">
        <f>'EU Working'!W100</f>
        <v>0</v>
      </c>
      <c r="G231" s="14">
        <f>'EU Working'!X100</f>
        <v>0</v>
      </c>
      <c r="H231" s="15">
        <f>'EU Working'!Y100</f>
        <v>403.72675390273974</v>
      </c>
      <c r="I231" s="13">
        <f>'EU Working'!Z100</f>
        <v>390.57399510060878</v>
      </c>
      <c r="J231" s="13">
        <f>'EU Working'!AA100</f>
        <v>0</v>
      </c>
      <c r="K231" s="16">
        <f>'EU Working'!AB100</f>
        <v>390.57399510060878</v>
      </c>
      <c r="L231" s="13">
        <f>'EU Working'!AC100</f>
        <v>0</v>
      </c>
      <c r="M231" s="17">
        <f>'EU Working'!AD100</f>
        <v>403.72675390273974</v>
      </c>
      <c r="N231" s="18">
        <f>'EU Working'!AE100</f>
        <v>3.0258781350000001</v>
      </c>
    </row>
    <row r="232" spans="1:14" x14ac:dyDescent="0.45">
      <c r="A232" s="5" t="s">
        <v>61</v>
      </c>
      <c r="B232" s="5">
        <v>2035</v>
      </c>
      <c r="C232" s="6">
        <f>'EU Working'!T101</f>
        <v>394.15266048219303</v>
      </c>
      <c r="D232" s="7">
        <f>'EU Working'!U101</f>
        <v>0</v>
      </c>
      <c r="E232" s="7">
        <f>'EU Working'!V101</f>
        <v>0</v>
      </c>
      <c r="F232" s="7">
        <f>'EU Working'!W101</f>
        <v>0</v>
      </c>
      <c r="G232" s="8">
        <f>'EU Working'!X101</f>
        <v>0</v>
      </c>
      <c r="H232" s="9">
        <f>'EU Working'!Y101</f>
        <v>394.15266048219303</v>
      </c>
      <c r="I232" s="7">
        <f>'EU Working'!Z101</f>
        <v>400</v>
      </c>
      <c r="J232" s="7">
        <f>'EU Working'!AA101</f>
        <v>0</v>
      </c>
      <c r="K232" s="10">
        <f>'EU Working'!AB101</f>
        <v>400</v>
      </c>
      <c r="L232" s="7">
        <f>'EU Working'!AC101</f>
        <v>0</v>
      </c>
      <c r="M232" s="11">
        <f>'EU Working'!AD101</f>
        <v>394.15266048219303</v>
      </c>
      <c r="N232" s="18">
        <f>'EU Working'!AE101</f>
        <v>2.9541215826694138</v>
      </c>
    </row>
    <row r="233" spans="1:14" x14ac:dyDescent="0.45">
      <c r="A233" s="19" t="s">
        <v>61</v>
      </c>
      <c r="B233" s="19">
        <v>2036</v>
      </c>
      <c r="C233" s="12">
        <f>'EU Working'!T102</f>
        <v>384.80560989182607</v>
      </c>
      <c r="D233" s="13">
        <f>'EU Working'!U102</f>
        <v>0</v>
      </c>
      <c r="E233" s="13">
        <f>'EU Working'!V102</f>
        <v>0</v>
      </c>
      <c r="F233" s="13">
        <f>'EU Working'!W102</f>
        <v>0</v>
      </c>
      <c r="G233" s="14">
        <f>'EU Working'!X102</f>
        <v>0</v>
      </c>
      <c r="H233" s="15">
        <f>'EU Working'!Y102</f>
        <v>384.80560989182607</v>
      </c>
      <c r="I233" s="13">
        <f>'EU Working'!Z102</f>
        <v>400</v>
      </c>
      <c r="J233" s="13">
        <f>'EU Working'!AA102</f>
        <v>0</v>
      </c>
      <c r="K233" s="16">
        <f>'EU Working'!AB102</f>
        <v>400</v>
      </c>
      <c r="L233" s="13">
        <f>'EU Working'!AC102</f>
        <v>0</v>
      </c>
      <c r="M233" s="17">
        <f>'EU Working'!AD102</f>
        <v>384.80560989182607</v>
      </c>
      <c r="N233" s="18">
        <f>'EU Working'!AE102</f>
        <v>2.8840666860475666</v>
      </c>
    </row>
    <row r="234" spans="1:14" x14ac:dyDescent="0.45">
      <c r="A234" s="5" t="s">
        <v>61</v>
      </c>
      <c r="B234" s="5">
        <v>2037</v>
      </c>
      <c r="C234" s="6">
        <f>'EU Working'!T103</f>
        <v>375.68021797206654</v>
      </c>
      <c r="D234" s="7">
        <f>'EU Working'!U103</f>
        <v>0</v>
      </c>
      <c r="E234" s="7">
        <f>'EU Working'!V103</f>
        <v>0</v>
      </c>
      <c r="F234" s="7">
        <f>'EU Working'!W103</f>
        <v>0</v>
      </c>
      <c r="G234" s="8">
        <f>'EU Working'!X103</f>
        <v>0</v>
      </c>
      <c r="H234" s="9">
        <f>'EU Working'!Y103</f>
        <v>375.68021797206654</v>
      </c>
      <c r="I234" s="7">
        <f>'EU Working'!Z103</f>
        <v>400</v>
      </c>
      <c r="J234" s="7">
        <f>'EU Working'!AA103</f>
        <v>0</v>
      </c>
      <c r="K234" s="10">
        <f>'EU Working'!AB103</f>
        <v>400</v>
      </c>
      <c r="L234" s="7">
        <f>'EU Working'!AC103</f>
        <v>0</v>
      </c>
      <c r="M234" s="11">
        <f>'EU Working'!AD103</f>
        <v>375.68021797206654</v>
      </c>
      <c r="N234" s="18">
        <f>'EU Working'!AE103</f>
        <v>2.8156730915770902</v>
      </c>
    </row>
    <row r="235" spans="1:14" x14ac:dyDescent="0.45">
      <c r="A235" s="19" t="s">
        <v>61</v>
      </c>
      <c r="B235" s="19">
        <v>2038</v>
      </c>
      <c r="C235" s="12">
        <f>'EU Working'!T104</f>
        <v>366.77122824486503</v>
      </c>
      <c r="D235" s="13">
        <f>'EU Working'!U104</f>
        <v>0</v>
      </c>
      <c r="E235" s="13">
        <f>'EU Working'!V104</f>
        <v>0</v>
      </c>
      <c r="F235" s="13">
        <f>'EU Working'!W104</f>
        <v>0</v>
      </c>
      <c r="G235" s="14">
        <f>'EU Working'!X104</f>
        <v>0</v>
      </c>
      <c r="H235" s="15">
        <f>'EU Working'!Y104</f>
        <v>366.77122824486503</v>
      </c>
      <c r="I235" s="13">
        <f>'EU Working'!Z104</f>
        <v>400</v>
      </c>
      <c r="J235" s="13">
        <f>'EU Working'!AA104</f>
        <v>0</v>
      </c>
      <c r="K235" s="16">
        <f>'EU Working'!AB104</f>
        <v>400</v>
      </c>
      <c r="L235" s="13">
        <f>'EU Working'!AC104</f>
        <v>0</v>
      </c>
      <c r="M235" s="17">
        <f>'EU Working'!AD104</f>
        <v>366.77122824486503</v>
      </c>
      <c r="N235" s="18">
        <f>'EU Working'!AE104</f>
        <v>2.7489014026565859</v>
      </c>
    </row>
    <row r="236" spans="1:14" x14ac:dyDescent="0.45">
      <c r="A236" s="5" t="s">
        <v>61</v>
      </c>
      <c r="B236" s="5">
        <v>2039</v>
      </c>
      <c r="C236" s="6">
        <f>'EU Working'!T105</f>
        <v>358.07350888581823</v>
      </c>
      <c r="D236" s="7">
        <f>'EU Working'!U105</f>
        <v>0</v>
      </c>
      <c r="E236" s="7">
        <f>'EU Working'!V105</f>
        <v>0</v>
      </c>
      <c r="F236" s="7">
        <f>'EU Working'!W105</f>
        <v>0</v>
      </c>
      <c r="G236" s="8">
        <f>'EU Working'!X105</f>
        <v>0</v>
      </c>
      <c r="H236" s="9">
        <f>'EU Working'!Y105</f>
        <v>358.07350888581823</v>
      </c>
      <c r="I236" s="7">
        <f>'EU Working'!Z105</f>
        <v>400</v>
      </c>
      <c r="J236" s="7">
        <f>'EU Working'!AA105</f>
        <v>0</v>
      </c>
      <c r="K236" s="10">
        <f>'EU Working'!AB105</f>
        <v>400</v>
      </c>
      <c r="L236" s="7">
        <f>'EU Working'!AC105</f>
        <v>0</v>
      </c>
      <c r="M236" s="11">
        <f>'EU Working'!AD105</f>
        <v>358.07350888581823</v>
      </c>
      <c r="N236" s="18">
        <f>'EU Working'!AE105</f>
        <v>2.6837131569470976</v>
      </c>
    </row>
    <row r="237" spans="1:14" x14ac:dyDescent="0.45">
      <c r="A237" s="19" t="s">
        <v>61</v>
      </c>
      <c r="B237" s="19">
        <v>2040</v>
      </c>
      <c r="C237" s="12">
        <f>'EU Working'!T106</f>
        <v>349.58204976809611</v>
      </c>
      <c r="D237" s="13">
        <f>'EU Working'!U106</f>
        <v>0</v>
      </c>
      <c r="E237" s="13">
        <f>'EU Working'!V106</f>
        <v>0</v>
      </c>
      <c r="F237" s="13">
        <f>'EU Working'!W106</f>
        <v>0</v>
      </c>
      <c r="G237" s="14">
        <f>'EU Working'!X106</f>
        <v>0</v>
      </c>
      <c r="H237" s="15">
        <f>'EU Working'!Y106</f>
        <v>349.58204976809611</v>
      </c>
      <c r="I237" s="13">
        <f>'EU Working'!Z106</f>
        <v>400</v>
      </c>
      <c r="J237" s="13">
        <f>'EU Working'!AA106</f>
        <v>0</v>
      </c>
      <c r="K237" s="16">
        <f>'EU Working'!AB106</f>
        <v>400</v>
      </c>
      <c r="L237" s="13">
        <f>'EU Working'!AC106</f>
        <v>0</v>
      </c>
      <c r="M237" s="17">
        <f>'EU Working'!AD106</f>
        <v>349.58204976809611</v>
      </c>
      <c r="N237" s="18">
        <f>'EU Working'!AE106</f>
        <v>2.6200708042167364</v>
      </c>
    </row>
    <row r="238" spans="1:14" x14ac:dyDescent="0.45">
      <c r="A238" s="5" t="s">
        <v>61</v>
      </c>
      <c r="B238" s="5">
        <v>2041</v>
      </c>
      <c r="C238" s="6">
        <f>'EU Working'!T107</f>
        <v>341.2919595764705</v>
      </c>
      <c r="D238" s="7">
        <f>'EU Working'!U107</f>
        <v>0</v>
      </c>
      <c r="E238" s="7">
        <f>'EU Working'!V107</f>
        <v>0</v>
      </c>
      <c r="F238" s="7">
        <f>'EU Working'!W107</f>
        <v>0</v>
      </c>
      <c r="G238" s="8">
        <f>'EU Working'!X107</f>
        <v>0</v>
      </c>
      <c r="H238" s="9">
        <f>'EU Working'!Y107</f>
        <v>341.2919595764705</v>
      </c>
      <c r="I238" s="7">
        <f>'EU Working'!Z107</f>
        <v>400</v>
      </c>
      <c r="J238" s="7">
        <f>'EU Working'!AA107</f>
        <v>0</v>
      </c>
      <c r="K238" s="10">
        <f>'EU Working'!AB107</f>
        <v>400</v>
      </c>
      <c r="L238" s="7">
        <f>'EU Working'!AC107</f>
        <v>0</v>
      </c>
      <c r="M238" s="11">
        <f>'EU Working'!AD107</f>
        <v>341.2919595764705</v>
      </c>
      <c r="N238" s="18">
        <f>'EU Working'!AE107</f>
        <v>2.5579376847107134</v>
      </c>
    </row>
    <row r="239" spans="1:14" x14ac:dyDescent="0.45">
      <c r="A239" s="19" t="s">
        <v>61</v>
      </c>
      <c r="B239" s="19">
        <v>2042</v>
      </c>
      <c r="C239" s="12">
        <f>'EU Working'!T108</f>
        <v>333.19846298978217</v>
      </c>
      <c r="D239" s="13">
        <f>'EU Working'!U108</f>
        <v>0</v>
      </c>
      <c r="E239" s="13">
        <f>'EU Working'!V108</f>
        <v>0</v>
      </c>
      <c r="F239" s="13">
        <f>'EU Working'!W108</f>
        <v>0</v>
      </c>
      <c r="G239" s="14">
        <f>'EU Working'!X108</f>
        <v>0</v>
      </c>
      <c r="H239" s="15">
        <f>'EU Working'!Y108</f>
        <v>333.19846298978217</v>
      </c>
      <c r="I239" s="13">
        <f>'EU Working'!Z108</f>
        <v>400.00000000000006</v>
      </c>
      <c r="J239" s="13">
        <f>'EU Working'!AA108</f>
        <v>0</v>
      </c>
      <c r="K239" s="16">
        <f>'EU Working'!AB108</f>
        <v>400.00000000000006</v>
      </c>
      <c r="L239" s="13">
        <f>'EU Working'!AC108</f>
        <v>0</v>
      </c>
      <c r="M239" s="17">
        <f>'EU Working'!AD108</f>
        <v>333.19846298978217</v>
      </c>
      <c r="N239" s="18">
        <f>'EU Working'!AE108</f>
        <v>2.4972780080343013</v>
      </c>
    </row>
    <row r="240" spans="1:14" x14ac:dyDescent="0.45">
      <c r="A240" s="5" t="s">
        <v>61</v>
      </c>
      <c r="B240" s="5">
        <v>2043</v>
      </c>
      <c r="C240" s="6">
        <f>'EU Working'!T109</f>
        <v>325.29689793022396</v>
      </c>
      <c r="D240" s="7">
        <f>'EU Working'!U109</f>
        <v>0</v>
      </c>
      <c r="E240" s="7">
        <f>'EU Working'!V109</f>
        <v>0</v>
      </c>
      <c r="F240" s="7">
        <f>'EU Working'!W109</f>
        <v>0</v>
      </c>
      <c r="G240" s="8">
        <f>'EU Working'!X109</f>
        <v>0</v>
      </c>
      <c r="H240" s="9">
        <f>'EU Working'!Y109</f>
        <v>325.29689793022396</v>
      </c>
      <c r="I240" s="7">
        <f>'EU Working'!Z109</f>
        <v>400</v>
      </c>
      <c r="J240" s="7">
        <f>'EU Working'!AA109</f>
        <v>0</v>
      </c>
      <c r="K240" s="10">
        <f>'EU Working'!AB109</f>
        <v>400</v>
      </c>
      <c r="L240" s="7">
        <f>'EU Working'!AC109</f>
        <v>0</v>
      </c>
      <c r="M240" s="11">
        <f>'EU Working'!AD109</f>
        <v>325.29689793022396</v>
      </c>
      <c r="N240" s="18">
        <f>'EU Working'!AE109</f>
        <v>2.4380568325365863</v>
      </c>
    </row>
    <row r="241" spans="1:14" x14ac:dyDescent="0.45">
      <c r="A241" s="19" t="s">
        <v>61</v>
      </c>
      <c r="B241" s="19">
        <v>2044</v>
      </c>
      <c r="C241" s="12">
        <f>'EU Working'!T110</f>
        <v>317.58271287785487</v>
      </c>
      <c r="D241" s="13">
        <f>'EU Working'!U110</f>
        <v>0</v>
      </c>
      <c r="E241" s="13">
        <f>'EU Working'!V110</f>
        <v>0</v>
      </c>
      <c r="F241" s="13">
        <f>'EU Working'!W110</f>
        <v>0</v>
      </c>
      <c r="G241" s="14">
        <f>'EU Working'!X110</f>
        <v>0</v>
      </c>
      <c r="H241" s="15">
        <f>'EU Working'!Y110</f>
        <v>317.58271287785487</v>
      </c>
      <c r="I241" s="13">
        <f>'EU Working'!Z110</f>
        <v>400</v>
      </c>
      <c r="J241" s="13">
        <f>'EU Working'!AA110</f>
        <v>0</v>
      </c>
      <c r="K241" s="16">
        <f>'EU Working'!AB110</f>
        <v>400</v>
      </c>
      <c r="L241" s="13">
        <f>'EU Working'!AC110</f>
        <v>0</v>
      </c>
      <c r="M241" s="17">
        <f>'EU Working'!AD110</f>
        <v>317.58271287785487</v>
      </c>
      <c r="N241" s="18">
        <f>'EU Working'!AE110</f>
        <v>2.3802400451831009</v>
      </c>
    </row>
    <row r="242" spans="1:14" x14ac:dyDescent="0.45">
      <c r="A242" s="5" t="s">
        <v>61</v>
      </c>
      <c r="B242" s="5">
        <v>2045</v>
      </c>
      <c r="C242" s="6">
        <f>'EU Working'!T111</f>
        <v>307.45794000085499</v>
      </c>
      <c r="D242" s="7">
        <f>'EU Working'!U111</f>
        <v>0</v>
      </c>
      <c r="E242" s="7">
        <f>'EU Working'!V111</f>
        <v>0</v>
      </c>
      <c r="F242" s="7">
        <f>'EU Working'!W111</f>
        <v>0</v>
      </c>
      <c r="G242" s="8">
        <f>'EU Working'!X111</f>
        <v>0</v>
      </c>
      <c r="H242" s="9">
        <f>'EU Working'!Y111</f>
        <v>307.45794000085499</v>
      </c>
      <c r="I242" s="7">
        <f>'EU Working'!Z111</f>
        <v>399.99999999999994</v>
      </c>
      <c r="J242" s="7">
        <f>'EU Working'!AA111</f>
        <v>0</v>
      </c>
      <c r="K242" s="10">
        <f>'EU Working'!AB111</f>
        <v>399.99999999999994</v>
      </c>
      <c r="L242" s="7">
        <f>'EU Working'!AC111</f>
        <v>0</v>
      </c>
      <c r="M242" s="11">
        <f>'EU Working'!AD111</f>
        <v>307.45794000085499</v>
      </c>
      <c r="N242" s="18">
        <f>'EU Working'!AE111</f>
        <v>2.3043562238257094</v>
      </c>
    </row>
    <row r="243" spans="1:14" x14ac:dyDescent="0.45">
      <c r="A243" s="19" t="s">
        <v>61</v>
      </c>
      <c r="B243" s="19">
        <v>2046</v>
      </c>
      <c r="C243" s="12">
        <f>'EU Working'!T112</f>
        <v>297.65595240672485</v>
      </c>
      <c r="D243" s="13">
        <f>'EU Working'!U112</f>
        <v>0</v>
      </c>
      <c r="E243" s="13">
        <f>'EU Working'!V112</f>
        <v>0</v>
      </c>
      <c r="F243" s="13">
        <f>'EU Working'!W112</f>
        <v>0</v>
      </c>
      <c r="G243" s="14">
        <f>'EU Working'!X112</f>
        <v>0</v>
      </c>
      <c r="H243" s="15">
        <f>'EU Working'!Y112</f>
        <v>297.65595240672485</v>
      </c>
      <c r="I243" s="13">
        <f>'EU Working'!Z112</f>
        <v>400</v>
      </c>
      <c r="J243" s="13">
        <f>'EU Working'!AA112</f>
        <v>0</v>
      </c>
      <c r="K243" s="16">
        <f>'EU Working'!AB112</f>
        <v>400</v>
      </c>
      <c r="L243" s="13">
        <f>'EU Working'!AC112</f>
        <v>0</v>
      </c>
      <c r="M243" s="17">
        <f>'EU Working'!AD112</f>
        <v>297.65595240672485</v>
      </c>
      <c r="N243" s="18">
        <f>'EU Working'!AE112</f>
        <v>2.2308916350812029</v>
      </c>
    </row>
    <row r="244" spans="1:14" x14ac:dyDescent="0.45">
      <c r="A244" s="5" t="s">
        <v>61</v>
      </c>
      <c r="B244" s="5">
        <v>2047</v>
      </c>
      <c r="C244" s="6">
        <f>'EU Working'!T113</f>
        <v>288.16645946079024</v>
      </c>
      <c r="D244" s="7">
        <f>'EU Working'!U113</f>
        <v>0</v>
      </c>
      <c r="E244" s="7">
        <f>'EU Working'!V113</f>
        <v>0</v>
      </c>
      <c r="F244" s="7">
        <f>'EU Working'!W113</f>
        <v>0</v>
      </c>
      <c r="G244" s="8">
        <f>'EU Working'!X113</f>
        <v>0</v>
      </c>
      <c r="H244" s="9">
        <f>'EU Working'!Y113</f>
        <v>288.16645946079024</v>
      </c>
      <c r="I244" s="7">
        <f>'EU Working'!Z113</f>
        <v>400.00000000000006</v>
      </c>
      <c r="J244" s="7">
        <f>'EU Working'!AA113</f>
        <v>0</v>
      </c>
      <c r="K244" s="10">
        <f>'EU Working'!AB113</f>
        <v>400.00000000000006</v>
      </c>
      <c r="L244" s="7">
        <f>'EU Working'!AC113</f>
        <v>0</v>
      </c>
      <c r="M244" s="11">
        <f>'EU Working'!AD113</f>
        <v>288.16645946079024</v>
      </c>
      <c r="N244" s="18">
        <f>'EU Working'!AE113</f>
        <v>2.1597691520161897</v>
      </c>
    </row>
    <row r="245" spans="1:14" x14ac:dyDescent="0.45">
      <c r="A245" s="19" t="s">
        <v>61</v>
      </c>
      <c r="B245" s="19">
        <v>2048</v>
      </c>
      <c r="C245" s="12">
        <f>'EU Working'!T114</f>
        <v>278.97949860145707</v>
      </c>
      <c r="D245" s="13">
        <f>'EU Working'!U114</f>
        <v>0</v>
      </c>
      <c r="E245" s="13">
        <f>'EU Working'!V114</f>
        <v>0</v>
      </c>
      <c r="F245" s="13">
        <f>'EU Working'!W114</f>
        <v>0</v>
      </c>
      <c r="G245" s="14">
        <f>'EU Working'!X114</f>
        <v>0</v>
      </c>
      <c r="H245" s="15">
        <f>'EU Working'!Y114</f>
        <v>278.97949860145707</v>
      </c>
      <c r="I245" s="13">
        <f>'EU Working'!Z114</f>
        <v>400</v>
      </c>
      <c r="J245" s="13">
        <f>'EU Working'!AA114</f>
        <v>0</v>
      </c>
      <c r="K245" s="16">
        <f>'EU Working'!AB114</f>
        <v>400</v>
      </c>
      <c r="L245" s="13">
        <f>'EU Working'!AC114</f>
        <v>0</v>
      </c>
      <c r="M245" s="17">
        <f>'EU Working'!AD114</f>
        <v>278.97949860145707</v>
      </c>
      <c r="N245" s="18">
        <f>'EU Working'!AE114</f>
        <v>2.0909141065612284</v>
      </c>
    </row>
    <row r="246" spans="1:14" x14ac:dyDescent="0.45">
      <c r="A246" s="5" t="s">
        <v>61</v>
      </c>
      <c r="B246" s="5">
        <v>2049</v>
      </c>
      <c r="C246" s="6">
        <f>'EU Working'!T115</f>
        <v>270.08542488099789</v>
      </c>
      <c r="D246" s="7">
        <f>'EU Working'!U115</f>
        <v>0</v>
      </c>
      <c r="E246" s="7">
        <f>'EU Working'!V115</f>
        <v>0</v>
      </c>
      <c r="F246" s="7">
        <f>'EU Working'!W115</f>
        <v>0</v>
      </c>
      <c r="G246" s="8">
        <f>'EU Working'!X115</f>
        <v>0</v>
      </c>
      <c r="H246" s="9">
        <f>'EU Working'!Y115</f>
        <v>270.08542488099789</v>
      </c>
      <c r="I246" s="7">
        <f>'EU Working'!Z115</f>
        <v>399.99999999999994</v>
      </c>
      <c r="J246" s="7">
        <f>'EU Working'!AA115</f>
        <v>0</v>
      </c>
      <c r="K246" s="10">
        <f>'EU Working'!AB115</f>
        <v>399.99999999999994</v>
      </c>
      <c r="L246" s="7">
        <f>'EU Working'!AC115</f>
        <v>0</v>
      </c>
      <c r="M246" s="11">
        <f>'EU Working'!AD115</f>
        <v>270.08542488099789</v>
      </c>
      <c r="N246" s="18">
        <f>'EU Working'!AE115</f>
        <v>2.0242542111204154</v>
      </c>
    </row>
    <row r="247" spans="1:14" x14ac:dyDescent="0.45">
      <c r="A247" s="19" t="s">
        <v>61</v>
      </c>
      <c r="B247" s="19">
        <v>2050</v>
      </c>
      <c r="C247" s="12">
        <f>'EU Working'!T116</f>
        <v>261.47490083978579</v>
      </c>
      <c r="D247" s="13">
        <f>'EU Working'!U116</f>
        <v>0</v>
      </c>
      <c r="E247" s="13">
        <f>'EU Working'!V116</f>
        <v>0</v>
      </c>
      <c r="F247" s="13">
        <f>'EU Working'!W116</f>
        <v>0</v>
      </c>
      <c r="G247" s="14">
        <f>'EU Working'!X116</f>
        <v>0</v>
      </c>
      <c r="H247" s="15">
        <f>'EU Working'!Y116</f>
        <v>261.47490083978579</v>
      </c>
      <c r="I247" s="13">
        <f>'EU Working'!Z116</f>
        <v>399.99999999999994</v>
      </c>
      <c r="J247" s="13">
        <f>'EU Working'!AA116</f>
        <v>0</v>
      </c>
      <c r="K247" s="16">
        <f>'EU Working'!AB116</f>
        <v>399.99999999999994</v>
      </c>
      <c r="L247" s="13">
        <f>'EU Working'!AC116</f>
        <v>0</v>
      </c>
      <c r="M247" s="17">
        <f>'EU Working'!AD116</f>
        <v>261.47490083978579</v>
      </c>
      <c r="N247" s="18">
        <f>'EU Working'!AE116</f>
        <v>1.9597194826801194</v>
      </c>
    </row>
    <row r="248" spans="1:14" x14ac:dyDescent="0.45">
      <c r="A248" s="5" t="s">
        <v>62</v>
      </c>
      <c r="B248" s="5">
        <v>2010</v>
      </c>
      <c r="C248" s="6">
        <f>'EU Working'!AK76</f>
        <v>221.56794520547942</v>
      </c>
      <c r="D248" s="7">
        <f>'EU Working'!AL76</f>
        <v>77.176438356164383</v>
      </c>
      <c r="E248" s="7">
        <f>'EU Working'!AM76</f>
        <v>105.99671232876713</v>
      </c>
      <c r="F248" s="7">
        <f>'EU Working'!AN76</f>
        <v>0</v>
      </c>
      <c r="G248" s="8">
        <f>'EU Working'!AO76</f>
        <v>73.017808219178079</v>
      </c>
      <c r="H248" s="9">
        <f>'EU Working'!AP76</f>
        <v>477.75890410958903</v>
      </c>
      <c r="I248" s="7">
        <f>'EU Working'!AQ76</f>
        <v>341.87808219178078</v>
      </c>
      <c r="J248" s="7">
        <f>'EU Working'!AR76</f>
        <v>0</v>
      </c>
      <c r="K248" s="10">
        <f>'EU Working'!AS76</f>
        <v>794.78191780821908</v>
      </c>
      <c r="L248" s="7">
        <f>'EU Working'!AT76</f>
        <v>44.561075890410955</v>
      </c>
      <c r="M248" s="11">
        <f>'EU Working'!AU76</f>
        <v>0</v>
      </c>
      <c r="N248" s="18">
        <f>'EU Working'!AV76</f>
        <v>0</v>
      </c>
    </row>
    <row r="249" spans="1:14" x14ac:dyDescent="0.45">
      <c r="A249" s="19" t="s">
        <v>62</v>
      </c>
      <c r="B249" s="19">
        <v>2011</v>
      </c>
      <c r="C249" s="12">
        <f>'EU Working'!AK77</f>
        <v>167.31232876712326</v>
      </c>
      <c r="D249" s="13">
        <f>'EU Working'!AL77</f>
        <v>77.176438356164383</v>
      </c>
      <c r="E249" s="13">
        <f>'EU Working'!AM77</f>
        <v>89.458904109589042</v>
      </c>
      <c r="F249" s="13">
        <f>'EU Working'!AN77</f>
        <v>0</v>
      </c>
      <c r="G249" s="14">
        <f>'EU Working'!AO77</f>
        <v>69.149315068493138</v>
      </c>
      <c r="H249" s="15">
        <f>'EU Working'!AP77</f>
        <v>403.09698630136984</v>
      </c>
      <c r="I249" s="13">
        <f>'EU Working'!AQ77</f>
        <v>302.22602739726022</v>
      </c>
      <c r="J249" s="13">
        <f>'EU Working'!AR77</f>
        <v>0</v>
      </c>
      <c r="K249" s="16">
        <f>'EU Working'!AS77</f>
        <v>636.75397260273962</v>
      </c>
      <c r="L249" s="13">
        <f>'EU Working'!AT77</f>
        <v>81.648219178082186</v>
      </c>
      <c r="M249" s="17">
        <f>'EU Working'!AU77</f>
        <v>0</v>
      </c>
      <c r="N249" s="18">
        <f>'EU Working'!AV77</f>
        <v>0</v>
      </c>
    </row>
    <row r="250" spans="1:14" x14ac:dyDescent="0.45">
      <c r="A250" s="5" t="s">
        <v>62</v>
      </c>
      <c r="B250" s="5">
        <v>2012</v>
      </c>
      <c r="C250" s="6">
        <f>'EU Working'!AK78</f>
        <v>141.97158469945356</v>
      </c>
      <c r="D250" s="7">
        <f>'EU Working'!AL78</f>
        <v>73.589890710382505</v>
      </c>
      <c r="E250" s="7">
        <f>'EU Working'!AM78</f>
        <v>91.432786885245889</v>
      </c>
      <c r="F250" s="7">
        <f>'EU Working'!AN78</f>
        <v>0</v>
      </c>
      <c r="G250" s="8">
        <f>'EU Working'!AO78</f>
        <v>69.53907103825135</v>
      </c>
      <c r="H250" s="9">
        <f>'EU Working'!AP78</f>
        <v>376.5333333333333</v>
      </c>
      <c r="I250" s="7">
        <f>'EU Working'!AQ78</f>
        <v>287.99398907103824</v>
      </c>
      <c r="J250" s="7">
        <f>'EU Working'!AR78</f>
        <v>0</v>
      </c>
      <c r="K250" s="10">
        <f>'EU Working'!AS78</f>
        <v>555.73387978142068</v>
      </c>
      <c r="L250" s="7">
        <f>'EU Working'!AT78</f>
        <v>92.879508196721304</v>
      </c>
      <c r="M250" s="11">
        <f>'EU Working'!AU78</f>
        <v>0</v>
      </c>
      <c r="N250" s="18">
        <f>'EU Working'!AV78</f>
        <v>0</v>
      </c>
    </row>
    <row r="251" spans="1:14" x14ac:dyDescent="0.45">
      <c r="A251" s="19" t="s">
        <v>62</v>
      </c>
      <c r="B251" s="19">
        <v>2013</v>
      </c>
      <c r="C251" s="12">
        <f>'EU Working'!AK79</f>
        <v>126.59643835616437</v>
      </c>
      <c r="D251" s="13">
        <f>'EU Working'!AL79</f>
        <v>74.081643835616433</v>
      </c>
      <c r="E251" s="13">
        <f>'EU Working'!AM79</f>
        <v>93.907671232876709</v>
      </c>
      <c r="F251" s="13">
        <f>'EU Working'!AN79</f>
        <v>0</v>
      </c>
      <c r="G251" s="14">
        <f>'EU Working'!AO79</f>
        <v>66.441369863013691</v>
      </c>
      <c r="H251" s="15">
        <f>'EU Working'!AP79</f>
        <v>361.02712328767115</v>
      </c>
      <c r="I251" s="13">
        <f>'EU Working'!AQ79</f>
        <v>216.24876712328765</v>
      </c>
      <c r="J251" s="13">
        <f>'EU Working'!AR79</f>
        <v>0</v>
      </c>
      <c r="K251" s="16">
        <f>'EU Working'!AS79</f>
        <v>469.15150684931501</v>
      </c>
      <c r="L251" s="13">
        <f>'EU Working'!AT79</f>
        <v>131.41041095890409</v>
      </c>
      <c r="M251" s="17">
        <f>'EU Working'!AU79</f>
        <v>0</v>
      </c>
      <c r="N251" s="18">
        <f>'EU Working'!AV79</f>
        <v>0</v>
      </c>
    </row>
    <row r="252" spans="1:14" x14ac:dyDescent="0.45">
      <c r="A252" s="5" t="s">
        <v>62</v>
      </c>
      <c r="B252" s="5">
        <v>2014</v>
      </c>
      <c r="C252" s="6">
        <f>'EU Working'!AK80</f>
        <v>91.489863013698624</v>
      </c>
      <c r="D252" s="7">
        <f>'EU Working'!AL80</f>
        <v>73.888219178082181</v>
      </c>
      <c r="E252" s="7">
        <f>'EU Working'!AM80</f>
        <v>78.046849315068485</v>
      </c>
      <c r="F252" s="7">
        <f>'EU Working'!AN80</f>
        <v>0</v>
      </c>
      <c r="G252" s="8">
        <f>'EU Working'!AO80</f>
        <v>63.92684931506848</v>
      </c>
      <c r="H252" s="9">
        <f>'EU Working'!AP80</f>
        <v>307.35178082191777</v>
      </c>
      <c r="I252" s="7">
        <f>'EU Working'!AQ80</f>
        <v>202.41890410958902</v>
      </c>
      <c r="J252" s="7">
        <f>'EU Working'!AR80</f>
        <v>0</v>
      </c>
      <c r="K252" s="10">
        <f>'EU Working'!AS80</f>
        <v>447.10109589041093</v>
      </c>
      <c r="L252" s="7">
        <f>'EU Working'!AT80</f>
        <v>84.043013698630119</v>
      </c>
      <c r="M252" s="11">
        <f>'EU Working'!AU80</f>
        <v>0</v>
      </c>
      <c r="N252" s="18">
        <f>'EU Working'!AV80</f>
        <v>0</v>
      </c>
    </row>
    <row r="253" spans="1:14" x14ac:dyDescent="0.45">
      <c r="A253" s="19" t="s">
        <v>62</v>
      </c>
      <c r="B253" s="19">
        <v>2015</v>
      </c>
      <c r="C253" s="12">
        <f>'EU Working'!AK81</f>
        <v>89.555616438356154</v>
      </c>
      <c r="D253" s="13">
        <f>'EU Working'!AL81</f>
        <v>70.890136986301357</v>
      </c>
      <c r="E253" s="13">
        <f>'EU Working'!AM81</f>
        <v>82.689041095890403</v>
      </c>
      <c r="F253" s="13">
        <f>'EU Working'!AN81</f>
        <v>4.061917808219178</v>
      </c>
      <c r="G253" s="14">
        <f>'EU Working'!AO81</f>
        <v>66.441369863013691</v>
      </c>
      <c r="H253" s="15">
        <f>'EU Working'!AP81</f>
        <v>313.63808219178077</v>
      </c>
      <c r="I253" s="13">
        <f>'EU Working'!AQ81</f>
        <v>211.99342465753423</v>
      </c>
      <c r="J253" s="13">
        <f>'EU Working'!AR81</f>
        <v>0</v>
      </c>
      <c r="K253" s="16">
        <f>'EU Working'!AS81</f>
        <v>446.6175342465753</v>
      </c>
      <c r="L253" s="13">
        <f>'EU Working'!AT81</f>
        <v>120.40684931506848</v>
      </c>
      <c r="M253" s="17">
        <f>'EU Working'!AU81</f>
        <v>0</v>
      </c>
      <c r="N253" s="18">
        <f>'EU Working'!AV81</f>
        <v>0</v>
      </c>
    </row>
    <row r="254" spans="1:14" x14ac:dyDescent="0.45">
      <c r="A254" s="5" t="s">
        <v>62</v>
      </c>
      <c r="B254" s="5">
        <v>2016</v>
      </c>
      <c r="C254" s="6">
        <f>'EU Working'!AK82</f>
        <v>98.762841530054644</v>
      </c>
      <c r="D254" s="7">
        <f>'EU Working'!AL82</f>
        <v>69.056830601092898</v>
      </c>
      <c r="E254" s="7">
        <f>'EU Working'!AM82</f>
        <v>86.128142076502712</v>
      </c>
      <c r="F254" s="7">
        <f>'EU Working'!AN82</f>
        <v>4.2437158469945349</v>
      </c>
      <c r="G254" s="8">
        <f>'EU Working'!AO82</f>
        <v>61.14808743169398</v>
      </c>
      <c r="H254" s="9">
        <f>'EU Working'!AP82</f>
        <v>319.33961748633874</v>
      </c>
      <c r="I254" s="7">
        <f>'EU Working'!AQ82</f>
        <v>232.72923497267757</v>
      </c>
      <c r="J254" s="7">
        <f>'EU Working'!AR82</f>
        <v>0</v>
      </c>
      <c r="K254" s="10">
        <f>'EU Working'!AS82</f>
        <v>435.7524590163934</v>
      </c>
      <c r="L254" s="7">
        <f>'EU Working'!AT82</f>
        <v>210.73907103825132</v>
      </c>
      <c r="M254" s="11">
        <f>'EU Working'!AU82</f>
        <v>0</v>
      </c>
      <c r="N254" s="18">
        <f>'EU Working'!AV82</f>
        <v>0</v>
      </c>
    </row>
    <row r="255" spans="1:14" x14ac:dyDescent="0.45">
      <c r="A255" s="19" t="s">
        <v>62</v>
      </c>
      <c r="B255" s="19">
        <v>2017</v>
      </c>
      <c r="C255" s="12">
        <f>'EU Working'!AK83</f>
        <v>85.300273972602739</v>
      </c>
      <c r="D255" s="13">
        <f>'EU Working'!AL83</f>
        <v>74.081643835616433</v>
      </c>
      <c r="E255" s="13">
        <f>'EU Working'!AM83</f>
        <v>88.008219178082186</v>
      </c>
      <c r="F255" s="13">
        <f>'EU Working'!AN83</f>
        <v>4.5454794520547939</v>
      </c>
      <c r="G255" s="14">
        <f>'EU Working'!AO83</f>
        <v>63.830136986301369</v>
      </c>
      <c r="H255" s="15">
        <f>'EU Working'!AP83</f>
        <v>315.76575342465753</v>
      </c>
      <c r="I255" s="13">
        <f>'EU Working'!AQ83</f>
        <v>216.24876712328765</v>
      </c>
      <c r="J255" s="13">
        <f>'EU Working'!AR83</f>
        <v>0</v>
      </c>
      <c r="K255" s="16">
        <f>'EU Working'!AS83</f>
        <v>468.57123287671232</v>
      </c>
      <c r="L255" s="13">
        <f>'EU Working'!AT83</f>
        <v>214.31452054794516</v>
      </c>
      <c r="M255" s="17">
        <f>'EU Working'!AU83</f>
        <v>0</v>
      </c>
      <c r="N255" s="18">
        <f>'EU Working'!AV83</f>
        <v>0</v>
      </c>
    </row>
    <row r="256" spans="1:14" x14ac:dyDescent="0.45">
      <c r="A256" s="5" t="s">
        <v>62</v>
      </c>
      <c r="B256" s="5">
        <v>2018</v>
      </c>
      <c r="C256" s="6">
        <f>'EU Working'!AK84</f>
        <v>85.493698630136976</v>
      </c>
      <c r="D256" s="7">
        <f>'EU Working'!AL84</f>
        <v>77.273150684931494</v>
      </c>
      <c r="E256" s="7">
        <f>'EU Working'!AM84</f>
        <v>86.557534246575344</v>
      </c>
      <c r="F256" s="7">
        <f>'EU Working'!AN84</f>
        <v>1.063835616438356</v>
      </c>
      <c r="G256" s="8">
        <f>'EU Working'!AO84</f>
        <v>58.510958904109579</v>
      </c>
      <c r="H256" s="9">
        <f>'EU Working'!AP84</f>
        <v>308.89917808219172</v>
      </c>
      <c r="I256" s="7">
        <f>'EU Working'!AQ84</f>
        <v>148.64684931506849</v>
      </c>
      <c r="J256" s="7">
        <f>'EU Working'!AR84</f>
        <v>0</v>
      </c>
      <c r="K256" s="10">
        <f>'EU Working'!AS84</f>
        <v>399.61534246575337</v>
      </c>
      <c r="L256" s="7">
        <f>'EU Working'!AT84</f>
        <v>192.36082191780821</v>
      </c>
      <c r="M256" s="11">
        <f>'EU Working'!AU84</f>
        <v>0</v>
      </c>
      <c r="N256" s="18">
        <f>'EU Working'!AV84</f>
        <v>0</v>
      </c>
    </row>
    <row r="257" spans="1:14" x14ac:dyDescent="0.45">
      <c r="A257" s="19" t="s">
        <v>62</v>
      </c>
      <c r="B257" s="19">
        <v>2019</v>
      </c>
      <c r="C257" s="12">
        <f>'EU Working'!AK85</f>
        <v>78.530410958904099</v>
      </c>
      <c r="D257" s="13">
        <f>'EU Working'!AL85</f>
        <v>74.468493150684921</v>
      </c>
      <c r="E257" s="13">
        <f>'EU Working'!AM85</f>
        <v>89.942465753424656</v>
      </c>
      <c r="F257" s="13">
        <f>'EU Working'!AN85</f>
        <v>1.1605479452054794</v>
      </c>
      <c r="G257" s="14">
        <f>'EU Working'!AO85</f>
        <v>56.286575342465753</v>
      </c>
      <c r="H257" s="15">
        <f>'EU Working'!AP85</f>
        <v>300.38849315068489</v>
      </c>
      <c r="I257" s="13">
        <f>'EU Working'!AQ85</f>
        <v>129.9813698630137</v>
      </c>
      <c r="J257" s="13">
        <f>'EU Working'!AR85</f>
        <v>0</v>
      </c>
      <c r="K257" s="16">
        <f>'EU Working'!AS85</f>
        <v>304.25698630136981</v>
      </c>
      <c r="L257" s="13">
        <f>'EU Working'!AT85</f>
        <v>178.43424657534246</v>
      </c>
      <c r="M257" s="17">
        <f>'EU Working'!AU85</f>
        <v>0</v>
      </c>
      <c r="N257" s="18">
        <f>'EU Working'!AV85</f>
        <v>0</v>
      </c>
    </row>
    <row r="258" spans="1:14" x14ac:dyDescent="0.45">
      <c r="A258" s="5" t="s">
        <v>62</v>
      </c>
      <c r="B258" s="5">
        <v>2020</v>
      </c>
      <c r="C258" s="6">
        <f>'EU Working'!AK86</f>
        <v>58.158196721311469</v>
      </c>
      <c r="D258" s="7">
        <f>'EU Working'!AL86</f>
        <v>77.351366120218572</v>
      </c>
      <c r="E258" s="7">
        <f>'EU Working'!AM86</f>
        <v>91.818579234972674</v>
      </c>
      <c r="F258" s="7">
        <f>'EU Working'!AN86</f>
        <v>1.2538251366120219</v>
      </c>
      <c r="G258" s="8">
        <f>'EU Working'!AO86</f>
        <v>41.7620218579235</v>
      </c>
      <c r="H258" s="9">
        <f>'EU Working'!AP86</f>
        <v>270.34398907103827</v>
      </c>
      <c r="I258" s="7">
        <f>'EU Working'!AQ86</f>
        <v>165.3120218579235</v>
      </c>
      <c r="J258" s="7">
        <f>'EU Working'!AR86</f>
        <v>0</v>
      </c>
      <c r="K258" s="10">
        <f>'EU Working'!AS86</f>
        <v>138.21010928961746</v>
      </c>
      <c r="L258" s="7">
        <f>'EU Working'!AT86</f>
        <v>257.60655737704917</v>
      </c>
      <c r="M258" s="11">
        <f>'EU Working'!AU86</f>
        <v>0</v>
      </c>
      <c r="N258" s="18">
        <f>'EU Working'!AV86</f>
        <v>0</v>
      </c>
    </row>
    <row r="259" spans="1:14" x14ac:dyDescent="0.45">
      <c r="A259" s="19" t="s">
        <v>62</v>
      </c>
      <c r="B259" s="19">
        <v>2021</v>
      </c>
      <c r="C259" s="12">
        <f>'EU Working'!AK87</f>
        <v>62.186027397260268</v>
      </c>
      <c r="D259" s="13">
        <f>'EU Working'!AL87</f>
        <v>84.72</v>
      </c>
      <c r="E259" s="13">
        <f>'EU Working'!AM87</f>
        <v>103.28876712328767</v>
      </c>
      <c r="F259" s="13">
        <f>'EU Working'!AN87</f>
        <v>1.5473972602739725</v>
      </c>
      <c r="G259" s="14">
        <f>'EU Working'!AO87</f>
        <v>42.553424657534244</v>
      </c>
      <c r="H259" s="15">
        <f>'EU Working'!AP87</f>
        <v>294.29561643835615</v>
      </c>
      <c r="I259" s="13">
        <f>'EU Working'!AQ87</f>
        <v>179.30465753424656</v>
      </c>
      <c r="J259" s="13">
        <f>'EU Working'!AR87</f>
        <v>0</v>
      </c>
      <c r="K259" s="16">
        <f>'EU Working'!AS87</f>
        <v>147.48630136986299</v>
      </c>
      <c r="L259" s="13">
        <f>'EU Working'!AT87</f>
        <v>242.52328767123288</v>
      </c>
      <c r="M259" s="17">
        <f>'EU Working'!AU87</f>
        <v>0</v>
      </c>
      <c r="N259" s="18">
        <f>'EU Working'!AV87</f>
        <v>0</v>
      </c>
    </row>
    <row r="260" spans="1:14" x14ac:dyDescent="0.45">
      <c r="A260" s="5" t="s">
        <v>62</v>
      </c>
      <c r="B260" s="5">
        <v>2022</v>
      </c>
      <c r="C260" s="6">
        <f>'EU Working'!AK88</f>
        <v>38.298082191780821</v>
      </c>
      <c r="D260" s="7">
        <f>'EU Working'!AL88</f>
        <v>67.60191780821917</v>
      </c>
      <c r="E260" s="7">
        <f>'EU Working'!AM88</f>
        <v>81.431780821917798</v>
      </c>
      <c r="F260" s="7">
        <f>'EU Working'!AN88</f>
        <v>1.6441095890410957</v>
      </c>
      <c r="G260" s="8">
        <f>'EU Working'!AO88</f>
        <v>38.878356164383554</v>
      </c>
      <c r="H260" s="9">
        <f>'EU Working'!AP88</f>
        <v>227.85424657534244</v>
      </c>
      <c r="I260" s="7">
        <f>'EU Working'!AQ88</f>
        <v>216.82904109589037</v>
      </c>
      <c r="J260" s="7">
        <f>'EU Working'!AR88</f>
        <v>0</v>
      </c>
      <c r="K260" s="10">
        <f>'EU Working'!AS88</f>
        <v>142.07041095890409</v>
      </c>
      <c r="L260" s="7">
        <f>'EU Working'!AT88</f>
        <v>267.63082191780825</v>
      </c>
      <c r="M260" s="11">
        <f>'EU Working'!AU88</f>
        <v>0</v>
      </c>
      <c r="N260" s="18">
        <f>'EU Working'!AV88</f>
        <v>0</v>
      </c>
    </row>
    <row r="261" spans="1:14" x14ac:dyDescent="0.45">
      <c r="A261" s="19" t="s">
        <v>62</v>
      </c>
      <c r="B261" s="19">
        <v>2023</v>
      </c>
      <c r="C261" s="12">
        <f>'EU Working'!AK89</f>
        <v>37.817196571968402</v>
      </c>
      <c r="D261" s="13">
        <f>'EU Working'!AL89</f>
        <v>66.773189616846651</v>
      </c>
      <c r="E261" s="13">
        <f>'EU Working'!AM89</f>
        <v>82.734689315068479</v>
      </c>
      <c r="F261" s="13">
        <f>'EU Working'!AN89</f>
        <v>1.5461095603068733</v>
      </c>
      <c r="G261" s="14">
        <f>'EU Working'!AO89</f>
        <v>35</v>
      </c>
      <c r="H261" s="15">
        <f>'EU Working'!AP89</f>
        <v>223.87118506419037</v>
      </c>
      <c r="I261" s="13">
        <f>'EU Working'!AQ89</f>
        <v>245</v>
      </c>
      <c r="J261" s="13">
        <f>'EU Working'!AR89</f>
        <v>0</v>
      </c>
      <c r="K261" s="16">
        <f>'EU Working'!AS89</f>
        <v>138.81449884792599</v>
      </c>
      <c r="L261" s="13">
        <f>'EU Working'!AT89</f>
        <v>332</v>
      </c>
      <c r="M261" s="17">
        <f>'EU Working'!AU89</f>
        <v>0</v>
      </c>
      <c r="N261" s="18">
        <f>'EU Working'!AV89</f>
        <v>0</v>
      </c>
    </row>
    <row r="262" spans="1:14" x14ac:dyDescent="0.45">
      <c r="A262" s="5" t="s">
        <v>62</v>
      </c>
      <c r="B262" s="5">
        <v>2024</v>
      </c>
      <c r="C262" s="6">
        <f>'EU Working'!AK90</f>
        <v>40.7413912543335</v>
      </c>
      <c r="D262" s="7">
        <f>'EU Working'!AL90</f>
        <v>66</v>
      </c>
      <c r="E262" s="7">
        <f>'EU Working'!AM90</f>
        <v>82.557256433229057</v>
      </c>
      <c r="F262" s="7">
        <f>'EU Working'!AN90</f>
        <v>1.6723701079042397</v>
      </c>
      <c r="G262" s="8">
        <f>'EU Working'!AO90</f>
        <v>33.880134920110748</v>
      </c>
      <c r="H262" s="9">
        <f>'EU Working'!AP90</f>
        <v>224.85115271557754</v>
      </c>
      <c r="I262" s="7">
        <f>'EU Working'!AQ90</f>
        <v>252.54957942809335</v>
      </c>
      <c r="J262" s="7">
        <f>'EU Working'!AR90</f>
        <v>0</v>
      </c>
      <c r="K262" s="10">
        <f>'EU Working'!AS90</f>
        <v>169.02900939968058</v>
      </c>
      <c r="L262" s="7">
        <f>'EU Working'!AT90</f>
        <v>308.37172274399029</v>
      </c>
      <c r="M262" s="11">
        <f>'EU Working'!AU90</f>
        <v>0</v>
      </c>
      <c r="N262" s="18">
        <f>'EU Working'!AV90</f>
        <v>0</v>
      </c>
    </row>
    <row r="263" spans="1:14" x14ac:dyDescent="0.45">
      <c r="A263" s="19" t="s">
        <v>62</v>
      </c>
      <c r="B263" s="19">
        <v>2025</v>
      </c>
      <c r="C263" s="12">
        <f>'EU Working'!AK91</f>
        <v>54.362000946264828</v>
      </c>
      <c r="D263" s="13">
        <f>'EU Working'!AL91</f>
        <v>64.786674705447155</v>
      </c>
      <c r="E263" s="13">
        <f>'EU Working'!AM91</f>
        <v>81.69909438993767</v>
      </c>
      <c r="F263" s="13">
        <f>'EU Working'!AN91</f>
        <v>1.8058490729544741</v>
      </c>
      <c r="G263" s="14">
        <f>'EU Working'!AO91</f>
        <v>30.782053025862865</v>
      </c>
      <c r="H263" s="15">
        <f>'EU Working'!AP91</f>
        <v>233.43567214046701</v>
      </c>
      <c r="I263" s="13">
        <f>'EU Working'!AQ91</f>
        <v>256.32950003777967</v>
      </c>
      <c r="J263" s="13">
        <f>'EU Working'!AR91</f>
        <v>0</v>
      </c>
      <c r="K263" s="16">
        <f>'EU Working'!AS91</f>
        <v>229.2082191780822</v>
      </c>
      <c r="L263" s="13">
        <f>'EU Working'!AT91</f>
        <v>260.55695300016441</v>
      </c>
      <c r="M263" s="17">
        <f>'EU Working'!AU91</f>
        <v>0</v>
      </c>
      <c r="N263" s="18">
        <f>'EU Working'!AV91</f>
        <v>0</v>
      </c>
    </row>
    <row r="264" spans="1:14" x14ac:dyDescent="0.45">
      <c r="A264" s="5" t="s">
        <v>62</v>
      </c>
      <c r="B264" s="5">
        <v>2026</v>
      </c>
      <c r="C264" s="6">
        <f>'EU Working'!AK92</f>
        <v>56.653061961093222</v>
      </c>
      <c r="D264" s="7">
        <f>'EU Working'!AL92</f>
        <v>48</v>
      </c>
      <c r="E264" s="7">
        <f>'EU Working'!AM92</f>
        <v>81.372298012377925</v>
      </c>
      <c r="F264" s="7">
        <f>'EU Working'!AN92</f>
        <v>1.8058490729544741</v>
      </c>
      <c r="G264" s="8">
        <f>'EU Working'!AO92</f>
        <v>32.437700816066304</v>
      </c>
      <c r="H264" s="9">
        <f>'EU Working'!AP92</f>
        <v>220.26890986249194</v>
      </c>
      <c r="I264" s="7">
        <f>'EU Working'!AQ92</f>
        <v>256.5159817015018</v>
      </c>
      <c r="J264" s="7">
        <f>'EU Working'!AR92</f>
        <v>0</v>
      </c>
      <c r="K264" s="10">
        <f>'EU Working'!AS92</f>
        <v>249.51780821917805</v>
      </c>
      <c r="L264" s="7">
        <f>'EU Working'!AT92</f>
        <v>227.26708334481566</v>
      </c>
      <c r="M264" s="11">
        <f>'EU Working'!AU92</f>
        <v>0</v>
      </c>
      <c r="N264" s="18">
        <f>'EU Working'!AV92</f>
        <v>0</v>
      </c>
    </row>
    <row r="265" spans="1:14" x14ac:dyDescent="0.45">
      <c r="A265" s="19" t="s">
        <v>62</v>
      </c>
      <c r="B265" s="19">
        <v>2027</v>
      </c>
      <c r="C265" s="12">
        <f>'EU Working'!AK93</f>
        <v>59.040678667071674</v>
      </c>
      <c r="D265" s="13">
        <f>'EU Working'!AL93</f>
        <v>22</v>
      </c>
      <c r="E265" s="13">
        <f>'EU Working'!AM93</f>
        <v>81.046808820328408</v>
      </c>
      <c r="F265" s="13">
        <f>'EU Working'!AN93</f>
        <v>1.8058490729544741</v>
      </c>
      <c r="G265" s="14">
        <f>'EU Working'!AO93</f>
        <v>34.182399508849315</v>
      </c>
      <c r="H265" s="15">
        <f>'EU Working'!AP93</f>
        <v>198.07573606920391</v>
      </c>
      <c r="I265" s="13">
        <f>'EU Working'!AQ93</f>
        <v>256.71491585997575</v>
      </c>
      <c r="J265" s="13">
        <f>'EU Working'!AR93</f>
        <v>0</v>
      </c>
      <c r="K265" s="16">
        <f>'EU Working'!AS93</f>
        <v>238.87945205479451</v>
      </c>
      <c r="L265" s="13">
        <f>'EU Working'!AT93</f>
        <v>215.91119987438515</v>
      </c>
      <c r="M265" s="17">
        <f>'EU Working'!AU93</f>
        <v>0</v>
      </c>
      <c r="N265" s="18">
        <f>'EU Working'!AV93</f>
        <v>0</v>
      </c>
    </row>
    <row r="266" spans="1:14" x14ac:dyDescent="0.45">
      <c r="A266" s="5" t="s">
        <v>62</v>
      </c>
      <c r="B266" s="5">
        <v>2028</v>
      </c>
      <c r="C266" s="6">
        <f>'EU Working'!AK94</f>
        <v>61.528920358484847</v>
      </c>
      <c r="D266" s="7">
        <f>'EU Working'!AL94</f>
        <v>15</v>
      </c>
      <c r="E266" s="7">
        <f>'EU Working'!AM94</f>
        <v>80.722621585047094</v>
      </c>
      <c r="F266" s="7">
        <f>'EU Working'!AN94</f>
        <v>1.8058490729544741</v>
      </c>
      <c r="G266" s="8">
        <f>'EU Working'!AO94</f>
        <v>36.020938808457679</v>
      </c>
      <c r="H266" s="9">
        <f>'EU Working'!AP94</f>
        <v>195.07832982494412</v>
      </c>
      <c r="I266" s="7">
        <f>'EU Working'!AQ94</f>
        <v>256.92698004581985</v>
      </c>
      <c r="J266" s="7">
        <f>'EU Working'!AR94</f>
        <v>0</v>
      </c>
      <c r="K266" s="10">
        <f>'EU Working'!AS94</f>
        <v>231.14246575342466</v>
      </c>
      <c r="L266" s="7">
        <f>'EU Working'!AT94</f>
        <v>220.86284411733934</v>
      </c>
      <c r="M266" s="11">
        <f>'EU Working'!AU94</f>
        <v>0</v>
      </c>
      <c r="N266" s="18">
        <f>'EU Working'!AV94</f>
        <v>0</v>
      </c>
    </row>
    <row r="267" spans="1:14" x14ac:dyDescent="0.45">
      <c r="A267" s="19" t="s">
        <v>62</v>
      </c>
      <c r="B267" s="19">
        <v>2029</v>
      </c>
      <c r="C267" s="12">
        <f>'EU Working'!AK95</f>
        <v>64.122027828115094</v>
      </c>
      <c r="D267" s="13">
        <f>'EU Working'!AL95</f>
        <v>13</v>
      </c>
      <c r="E267" s="13">
        <f>'EU Working'!AM95</f>
        <v>80.399731098706908</v>
      </c>
      <c r="F267" s="13">
        <f>'EU Working'!AN95</f>
        <v>1.8058490729544741</v>
      </c>
      <c r="G267" s="14">
        <f>'EU Working'!AO95</f>
        <v>37.958366038836651</v>
      </c>
      <c r="H267" s="15">
        <f>'EU Working'!AP95</f>
        <v>197.28597403861315</v>
      </c>
      <c r="I267" s="13">
        <f>'EU Working'!AQ95</f>
        <v>257.15293965232888</v>
      </c>
      <c r="J267" s="13">
        <f>'EU Working'!AR95</f>
        <v>0</v>
      </c>
      <c r="K267" s="16">
        <f>'EU Working'!AS95</f>
        <v>224.37260273972603</v>
      </c>
      <c r="L267" s="13">
        <f>'EU Working'!AT95</f>
        <v>230.06631095121602</v>
      </c>
      <c r="M267" s="17">
        <f>'EU Working'!AU95</f>
        <v>0</v>
      </c>
      <c r="N267" s="18">
        <f>'EU Working'!AV95</f>
        <v>0</v>
      </c>
    </row>
    <row r="268" spans="1:14" x14ac:dyDescent="0.45">
      <c r="A268" s="5" t="s">
        <v>62</v>
      </c>
      <c r="B268" s="5">
        <v>2030</v>
      </c>
      <c r="C268" s="6">
        <f>'EU Working'!AK96</f>
        <v>66.824420594966114</v>
      </c>
      <c r="D268" s="7">
        <f>'EU Working'!AL96</f>
        <v>12</v>
      </c>
      <c r="E268" s="7">
        <f>'EU Working'!AM96</f>
        <v>80.078132174312074</v>
      </c>
      <c r="F268" s="7">
        <f>'EU Working'!AN96</f>
        <v>1.8058490729544741</v>
      </c>
      <c r="G268" s="8">
        <f>'EU Working'!AO96</f>
        <v>40</v>
      </c>
      <c r="H268" s="9">
        <f>'EU Working'!AP96</f>
        <v>200.70840184223269</v>
      </c>
      <c r="I268" s="7">
        <f>'EU Working'!AQ96</f>
        <v>257.39365800214881</v>
      </c>
      <c r="J268" s="7">
        <f>'EU Working'!AR96</f>
        <v>0</v>
      </c>
      <c r="K268" s="10">
        <f>'EU Working'!AS96</f>
        <v>217.60273972602741</v>
      </c>
      <c r="L268" s="7">
        <f>'EU Working'!AT96</f>
        <v>240.49932011835412</v>
      </c>
      <c r="M268" s="11">
        <f>'EU Working'!AU96</f>
        <v>0</v>
      </c>
      <c r="N268" s="18">
        <f>'EU Working'!AV96</f>
        <v>0</v>
      </c>
    </row>
    <row r="269" spans="1:14" x14ac:dyDescent="0.45">
      <c r="A269" s="19" t="s">
        <v>62</v>
      </c>
      <c r="B269" s="19">
        <v>2031</v>
      </c>
      <c r="C269" s="12">
        <f>'EU Working'!AK97</f>
        <v>65.977641309395167</v>
      </c>
      <c r="D269" s="13">
        <f>'EU Working'!AL97</f>
        <v>11</v>
      </c>
      <c r="E269" s="13">
        <f>'EU Working'!AM97</f>
        <v>79.629694634135916</v>
      </c>
      <c r="F269" s="13">
        <f>'EU Working'!AN97</f>
        <v>1.8058490729544741</v>
      </c>
      <c r="G269" s="14">
        <f>'EU Working'!AO97</f>
        <v>27.370217156745266</v>
      </c>
      <c r="H269" s="15">
        <f>'EU Working'!AP97</f>
        <v>185.78340217323085</v>
      </c>
      <c r="I269" s="13">
        <f>'EU Working'!AQ97</f>
        <v>257.58423047337675</v>
      </c>
      <c r="J269" s="13">
        <f>'EU Working'!AR97</f>
        <v>0</v>
      </c>
      <c r="K269" s="16">
        <f>'EU Working'!AS97</f>
        <v>212.76712328767124</v>
      </c>
      <c r="L269" s="13">
        <f>'EU Working'!AT97</f>
        <v>230.60050935893636</v>
      </c>
      <c r="M269" s="17">
        <f>'EU Working'!AU97</f>
        <v>0</v>
      </c>
      <c r="N269" s="18">
        <f>'EU Working'!AV97</f>
        <v>0</v>
      </c>
    </row>
    <row r="270" spans="1:14" x14ac:dyDescent="0.45">
      <c r="A270" s="5" t="s">
        <v>62</v>
      </c>
      <c r="B270" s="5">
        <v>2032</v>
      </c>
      <c r="C270" s="6">
        <f>'EU Working'!AK98</f>
        <v>65.141592160383397</v>
      </c>
      <c r="D270" s="7">
        <f>'EU Working'!AL98</f>
        <v>10</v>
      </c>
      <c r="E270" s="7">
        <f>'EU Working'!AM98</f>
        <v>79.183768344184756</v>
      </c>
      <c r="F270" s="7">
        <f>'EU Working'!AN98</f>
        <v>1.8058490729544741</v>
      </c>
      <c r="G270" s="8">
        <f>'EU Working'!AO98</f>
        <v>18.728219680184822</v>
      </c>
      <c r="H270" s="9">
        <f>'EU Working'!AP98</f>
        <v>174.85942925770746</v>
      </c>
      <c r="I270" s="7">
        <f>'EU Working'!AQ98</f>
        <v>257.78188734126195</v>
      </c>
      <c r="J270" s="7">
        <f>'EU Working'!AR98</f>
        <v>0</v>
      </c>
      <c r="K270" s="10">
        <f>'EU Working'!AS98</f>
        <v>208.8986301369863</v>
      </c>
      <c r="L270" s="7">
        <f>'EU Working'!AT98</f>
        <v>223.74268646198311</v>
      </c>
      <c r="M270" s="11">
        <f>'EU Working'!AU98</f>
        <v>0</v>
      </c>
      <c r="N270" s="18">
        <f>'EU Working'!AV98</f>
        <v>0</v>
      </c>
    </row>
    <row r="271" spans="1:14" x14ac:dyDescent="0.45">
      <c r="A271" s="19" t="s">
        <v>62</v>
      </c>
      <c r="B271" s="19">
        <v>2033</v>
      </c>
      <c r="C271" s="12">
        <f>'EU Working'!AK99</f>
        <v>64.316137178815197</v>
      </c>
      <c r="D271" s="13">
        <f>'EU Working'!AL99</f>
        <v>9</v>
      </c>
      <c r="E271" s="13">
        <f>'EU Working'!AM99</f>
        <v>78.74033924145732</v>
      </c>
      <c r="F271" s="13">
        <f>'EU Working'!AN99</f>
        <v>1.8058490729544741</v>
      </c>
      <c r="G271" s="14">
        <f>'EU Working'!AO99</f>
        <v>12.814885990147223</v>
      </c>
      <c r="H271" s="15">
        <f>'EU Working'!AP99</f>
        <v>166.67721148337424</v>
      </c>
      <c r="I271" s="13">
        <f>'EU Working'!AQ99</f>
        <v>257.98710155265655</v>
      </c>
      <c r="J271" s="13">
        <f>'EU Working'!AR99</f>
        <v>0</v>
      </c>
      <c r="K271" s="16">
        <f>'EU Working'!AS99</f>
        <v>206.96438356164384</v>
      </c>
      <c r="L271" s="13">
        <f>'EU Working'!AT99</f>
        <v>217.69992947438692</v>
      </c>
      <c r="M271" s="17">
        <f>'EU Working'!AU99</f>
        <v>0</v>
      </c>
      <c r="N271" s="18">
        <f>'EU Working'!AV99</f>
        <v>0</v>
      </c>
    </row>
    <row r="272" spans="1:14" x14ac:dyDescent="0.45">
      <c r="A272" s="5" t="s">
        <v>62</v>
      </c>
      <c r="B272" s="5">
        <v>2034</v>
      </c>
      <c r="C272" s="6">
        <f>'EU Working'!AK100</f>
        <v>63.501142118535356</v>
      </c>
      <c r="D272" s="7">
        <f>'EU Working'!AL100</f>
        <v>8</v>
      </c>
      <c r="E272" s="7">
        <f>'EU Working'!AM100</f>
        <v>78.299393341705155</v>
      </c>
      <c r="F272" s="7">
        <f>'EU Working'!AN100</f>
        <v>1.8058490729544741</v>
      </c>
      <c r="G272" s="8">
        <f>'EU Working'!AO100</f>
        <v>8.7686553097315514</v>
      </c>
      <c r="H272" s="9">
        <f>'EU Working'!AP100</f>
        <v>160.37503984292653</v>
      </c>
      <c r="I272" s="7">
        <f>'EU Working'!AQ100</f>
        <v>258.20038641927266</v>
      </c>
      <c r="J272" s="7">
        <f>'EU Working'!AR100</f>
        <v>0</v>
      </c>
      <c r="K272" s="10">
        <f>'EU Working'!AS100</f>
        <v>193.42465753424656</v>
      </c>
      <c r="L272" s="7">
        <f>'EU Working'!AT100</f>
        <v>225.15076872795262</v>
      </c>
      <c r="M272" s="11">
        <f>'EU Working'!AU100</f>
        <v>0</v>
      </c>
      <c r="N272" s="18">
        <f>'EU Working'!AV100</f>
        <v>0</v>
      </c>
    </row>
    <row r="273" spans="1:14" x14ac:dyDescent="0.45">
      <c r="A273" s="19" t="s">
        <v>62</v>
      </c>
      <c r="B273" s="19">
        <v>2035</v>
      </c>
      <c r="C273" s="12">
        <f>'EU Working'!AK101</f>
        <v>62.696474434516205</v>
      </c>
      <c r="D273" s="13">
        <f>'EU Working'!AL101</f>
        <v>6</v>
      </c>
      <c r="E273" s="13">
        <f>'EU Working'!AM101</f>
        <v>77.860916738991605</v>
      </c>
      <c r="F273" s="13">
        <f>'EU Working'!AN101</f>
        <v>1.8058490729544741</v>
      </c>
      <c r="G273" s="14">
        <f>'EU Working'!AO101</f>
        <v>6</v>
      </c>
      <c r="H273" s="15">
        <f>'EU Working'!AP101</f>
        <v>154.36324024646231</v>
      </c>
      <c r="I273" s="13">
        <f>'EU Working'!AQ101</f>
        <v>258.42229904096155</v>
      </c>
      <c r="J273" s="13">
        <f>'EU Working'!AR101</f>
        <v>0</v>
      </c>
      <c r="K273" s="16">
        <f>'EU Working'!AS101</f>
        <v>154.36324024646231</v>
      </c>
      <c r="L273" s="13">
        <f>'EU Working'!AT101</f>
        <v>258.42229904096155</v>
      </c>
      <c r="M273" s="17">
        <f>'EU Working'!AU101</f>
        <v>0</v>
      </c>
      <c r="N273" s="18">
        <f>'EU Working'!AV101</f>
        <v>0</v>
      </c>
    </row>
    <row r="274" spans="1:14" x14ac:dyDescent="0.45">
      <c r="A274" s="5" t="s">
        <v>62</v>
      </c>
      <c r="B274" s="5">
        <v>2036</v>
      </c>
      <c r="C274" s="6">
        <f>'EU Working'!AK102</f>
        <v>59.998865050987831</v>
      </c>
      <c r="D274" s="7">
        <f>'EU Working'!AL102</f>
        <v>5</v>
      </c>
      <c r="E274" s="7">
        <f>'EU Working'!AM102</f>
        <v>76.903227463102013</v>
      </c>
      <c r="F274" s="7">
        <f>'EU Working'!AN102</f>
        <v>1.8058490729544741</v>
      </c>
      <c r="G274" s="8">
        <f>'EU Working'!AO102</f>
        <v>6</v>
      </c>
      <c r="H274" s="9">
        <f>'EU Working'!AP102</f>
        <v>149.70794158704433</v>
      </c>
      <c r="I274" s="7">
        <f>'EU Working'!AQ102</f>
        <v>258.52916003244133</v>
      </c>
      <c r="J274" s="7">
        <f>'EU Working'!AR102</f>
        <v>0</v>
      </c>
      <c r="K274" s="10">
        <f>'EU Working'!AS102</f>
        <v>149.70794158704433</v>
      </c>
      <c r="L274" s="7">
        <f>'EU Working'!AT102</f>
        <v>258.52916003244133</v>
      </c>
      <c r="M274" s="11">
        <f>'EU Working'!AU102</f>
        <v>0</v>
      </c>
      <c r="N274" s="18">
        <f>'EU Working'!AV102</f>
        <v>0</v>
      </c>
    </row>
    <row r="275" spans="1:14" x14ac:dyDescent="0.45">
      <c r="A275" s="19" t="s">
        <v>62</v>
      </c>
      <c r="B275" s="19">
        <v>2037</v>
      </c>
      <c r="C275" s="12">
        <f>'EU Working'!AK103</f>
        <v>57.417324337216968</v>
      </c>
      <c r="D275" s="13">
        <f>'EU Working'!AL103</f>
        <v>4</v>
      </c>
      <c r="E275" s="13">
        <f>'EU Working'!AM103</f>
        <v>75.957317765305859</v>
      </c>
      <c r="F275" s="13">
        <f>'EU Working'!AN103</f>
        <v>1.8058490729544741</v>
      </c>
      <c r="G275" s="14">
        <f>'EU Working'!AO103</f>
        <v>6</v>
      </c>
      <c r="H275" s="15">
        <f>'EU Working'!AP103</f>
        <v>145.18049117547733</v>
      </c>
      <c r="I275" s="13">
        <f>'EU Working'!AQ103</f>
        <v>258.63879997743152</v>
      </c>
      <c r="J275" s="13">
        <f>'EU Working'!AR103</f>
        <v>0</v>
      </c>
      <c r="K275" s="16">
        <f>'EU Working'!AS103</f>
        <v>145.18049117547733</v>
      </c>
      <c r="L275" s="13">
        <f>'EU Working'!AT103</f>
        <v>258.63879997743152</v>
      </c>
      <c r="M275" s="17">
        <f>'EU Working'!AU103</f>
        <v>0</v>
      </c>
      <c r="N275" s="18">
        <f>'EU Working'!AV103</f>
        <v>0</v>
      </c>
    </row>
    <row r="276" spans="1:14" x14ac:dyDescent="0.45">
      <c r="A276" s="5" t="s">
        <v>62</v>
      </c>
      <c r="B276" s="5">
        <v>2038</v>
      </c>
      <c r="C276" s="6">
        <f>'EU Working'!AK104</f>
        <v>54.946858265461302</v>
      </c>
      <c r="D276" s="7">
        <f>'EU Working'!AL104</f>
        <v>3</v>
      </c>
      <c r="E276" s="7">
        <f>'EU Working'!AM104</f>
        <v>75.023042756792606</v>
      </c>
      <c r="F276" s="7">
        <f>'EU Working'!AN104</f>
        <v>1.8058490729544741</v>
      </c>
      <c r="G276" s="8">
        <f>'EU Working'!AO104</f>
        <v>6</v>
      </c>
      <c r="H276" s="9">
        <f>'EU Working'!AP104</f>
        <v>140.77575009520839</v>
      </c>
      <c r="I276" s="7">
        <f>'EU Working'!AQ104</f>
        <v>258.75126710024233</v>
      </c>
      <c r="J276" s="7">
        <f>'EU Working'!AR104</f>
        <v>0</v>
      </c>
      <c r="K276" s="10">
        <f>'EU Working'!AS104</f>
        <v>140.77575009520839</v>
      </c>
      <c r="L276" s="7">
        <f>'EU Working'!AT104</f>
        <v>258.75126710024233</v>
      </c>
      <c r="M276" s="11">
        <f>'EU Working'!AU104</f>
        <v>0</v>
      </c>
      <c r="N276" s="18">
        <f>'EU Working'!AV104</f>
        <v>0</v>
      </c>
    </row>
    <row r="277" spans="1:14" x14ac:dyDescent="0.45">
      <c r="A277" s="19" t="s">
        <v>62</v>
      </c>
      <c r="B277" s="19">
        <v>2039</v>
      </c>
      <c r="C277" s="12">
        <f>'EU Working'!AK105</f>
        <v>52.582687683475434</v>
      </c>
      <c r="D277" s="13">
        <f>'EU Working'!AL105</f>
        <v>2</v>
      </c>
      <c r="E277" s="13">
        <f>'EU Working'!AM105</f>
        <v>74.100259330884057</v>
      </c>
      <c r="F277" s="13">
        <f>'EU Working'!AN105</f>
        <v>1.8058490729544741</v>
      </c>
      <c r="G277" s="14">
        <f>'EU Working'!AO105</f>
        <v>6</v>
      </c>
      <c r="H277" s="15">
        <f>'EU Working'!AP105</f>
        <v>136.48879608731397</v>
      </c>
      <c r="I277" s="13">
        <f>'EU Working'!AQ105</f>
        <v>258.86661180458577</v>
      </c>
      <c r="J277" s="13">
        <f>'EU Working'!AR105</f>
        <v>0</v>
      </c>
      <c r="K277" s="16">
        <f>'EU Working'!AS105</f>
        <v>136.48879608731397</v>
      </c>
      <c r="L277" s="13">
        <f>'EU Working'!AT105</f>
        <v>258.86661180458577</v>
      </c>
      <c r="M277" s="17">
        <f>'EU Working'!AU105</f>
        <v>0</v>
      </c>
      <c r="N277" s="18">
        <f>'EU Working'!AV105</f>
        <v>0</v>
      </c>
    </row>
    <row r="278" spans="1:14" x14ac:dyDescent="0.45">
      <c r="A278" s="5" t="s">
        <v>62</v>
      </c>
      <c r="B278" s="5">
        <v>2040</v>
      </c>
      <c r="C278" s="6">
        <f>'EU Working'!AK106</f>
        <v>50.320239069171961</v>
      </c>
      <c r="D278" s="7">
        <f>'EU Working'!AL106</f>
        <v>2</v>
      </c>
      <c r="E278" s="7">
        <f>'EU Working'!AM106</f>
        <v>73.188826141114191</v>
      </c>
      <c r="F278" s="7">
        <f>'EU Working'!AN106</f>
        <v>1.8058490729544741</v>
      </c>
      <c r="G278" s="8">
        <f>'EU Working'!AO106</f>
        <v>6</v>
      </c>
      <c r="H278" s="9">
        <f>'EU Working'!AP106</f>
        <v>133.31491428324063</v>
      </c>
      <c r="I278" s="7">
        <f>'EU Working'!AQ106</f>
        <v>258.98488674737109</v>
      </c>
      <c r="J278" s="7">
        <f>'EU Working'!AR106</f>
        <v>0</v>
      </c>
      <c r="K278" s="10">
        <f>'EU Working'!AS106</f>
        <v>133.31491428324063</v>
      </c>
      <c r="L278" s="7">
        <f>'EU Working'!AT106</f>
        <v>258.98488674737109</v>
      </c>
      <c r="M278" s="11">
        <f>'EU Working'!AU106</f>
        <v>0</v>
      </c>
      <c r="N278" s="18">
        <f>'EU Working'!AV106</f>
        <v>0</v>
      </c>
    </row>
    <row r="279" spans="1:14" x14ac:dyDescent="0.45">
      <c r="A279" s="19" t="s">
        <v>62</v>
      </c>
      <c r="B279" s="19">
        <v>2041</v>
      </c>
      <c r="C279" s="12">
        <f>'EU Working'!AK107</f>
        <v>48.215411122563047</v>
      </c>
      <c r="D279" s="13">
        <f>'EU Working'!AL107</f>
        <v>2</v>
      </c>
      <c r="E279" s="13">
        <f>'EU Working'!AM107</f>
        <v>72.142225927296266</v>
      </c>
      <c r="F279" s="13">
        <f>'EU Working'!AN107</f>
        <v>1.8022373748085652</v>
      </c>
      <c r="G279" s="14">
        <f>'EU Working'!AO107</f>
        <v>5.2233033797767447</v>
      </c>
      <c r="H279" s="15">
        <f>'EU Working'!AP107</f>
        <v>129.38317780444461</v>
      </c>
      <c r="I279" s="13">
        <f>'EU Working'!AQ107</f>
        <v>258.98488674737109</v>
      </c>
      <c r="J279" s="13">
        <f>'EU Working'!AR107</f>
        <v>0</v>
      </c>
      <c r="K279" s="16">
        <f>'EU Working'!AS107</f>
        <v>129.38317780444461</v>
      </c>
      <c r="L279" s="13">
        <f>'EU Working'!AT107</f>
        <v>258.98488674737109</v>
      </c>
      <c r="M279" s="17">
        <f>'EU Working'!AU107</f>
        <v>0</v>
      </c>
      <c r="N279" s="18">
        <f>'EU Working'!AV107</f>
        <v>0</v>
      </c>
    </row>
    <row r="280" spans="1:14" x14ac:dyDescent="0.45">
      <c r="A280" s="5" t="s">
        <v>62</v>
      </c>
      <c r="B280" s="5">
        <v>2042</v>
      </c>
      <c r="C280" s="6">
        <f>'EU Working'!AK108</f>
        <v>46.198625299099376</v>
      </c>
      <c r="D280" s="7">
        <f>'EU Working'!AL108</f>
        <v>2</v>
      </c>
      <c r="E280" s="7">
        <f>'EU Working'!AM108</f>
        <v>71.110592096535925</v>
      </c>
      <c r="F280" s="7">
        <f>'EU Working'!AN108</f>
        <v>1.798632900058948</v>
      </c>
      <c r="G280" s="8">
        <f>'EU Working'!AO108</f>
        <v>4.547149699531194</v>
      </c>
      <c r="H280" s="9">
        <f>'EU Working'!AP108</f>
        <v>125.65499999522544</v>
      </c>
      <c r="I280" s="7">
        <f>'EU Working'!AQ108</f>
        <v>258.98488674737109</v>
      </c>
      <c r="J280" s="7">
        <f>'EU Working'!AR108</f>
        <v>0</v>
      </c>
      <c r="K280" s="10">
        <f>'EU Working'!AS108</f>
        <v>125.65499999522544</v>
      </c>
      <c r="L280" s="7">
        <f>'EU Working'!AT108</f>
        <v>258.98488674737109</v>
      </c>
      <c r="M280" s="11">
        <f>'EU Working'!AU108</f>
        <v>0</v>
      </c>
      <c r="N280" s="18">
        <f>'EU Working'!AV108</f>
        <v>0</v>
      </c>
    </row>
    <row r="281" spans="1:14" x14ac:dyDescent="0.45">
      <c r="A281" s="19" t="s">
        <v>62</v>
      </c>
      <c r="B281" s="19">
        <v>2043</v>
      </c>
      <c r="C281" s="12">
        <f>'EU Working'!AK109</f>
        <v>44.266198915139071</v>
      </c>
      <c r="D281" s="13">
        <f>'EU Working'!AL109</f>
        <v>2</v>
      </c>
      <c r="E281" s="13">
        <f>'EU Working'!AM109</f>
        <v>70.09371062955546</v>
      </c>
      <c r="F281" s="13">
        <f>'EU Working'!AN109</f>
        <v>1.7950356342588301</v>
      </c>
      <c r="G281" s="14">
        <f>'EU Working'!AO109</f>
        <v>3.9585237323186826</v>
      </c>
      <c r="H281" s="15">
        <f>'EU Working'!AP109</f>
        <v>122.11346891127204</v>
      </c>
      <c r="I281" s="13">
        <f>'EU Working'!AQ109</f>
        <v>258.98488674737109</v>
      </c>
      <c r="J281" s="13">
        <f>'EU Working'!AR109</f>
        <v>0</v>
      </c>
      <c r="K281" s="16">
        <f>'EU Working'!AS109</f>
        <v>122.11346891127204</v>
      </c>
      <c r="L281" s="13">
        <f>'EU Working'!AT109</f>
        <v>258.98488674737109</v>
      </c>
      <c r="M281" s="17">
        <f>'EU Working'!AU109</f>
        <v>0</v>
      </c>
      <c r="N281" s="18">
        <f>'EU Working'!AV109</f>
        <v>0</v>
      </c>
    </row>
    <row r="282" spans="1:14" x14ac:dyDescent="0.45">
      <c r="A282" s="5" t="s">
        <v>62</v>
      </c>
      <c r="B282" s="5">
        <v>2044</v>
      </c>
      <c r="C282" s="6">
        <f>'EU Working'!AK110</f>
        <v>42.414603328745784</v>
      </c>
      <c r="D282" s="7">
        <f>'EU Working'!AL110</f>
        <v>2</v>
      </c>
      <c r="E282" s="7">
        <f>'EU Working'!AM110</f>
        <v>69.091370567552815</v>
      </c>
      <c r="F282" s="7">
        <f>'EU Working'!AN110</f>
        <v>1.7914455629903123</v>
      </c>
      <c r="G282" s="8">
        <f>'EU Working'!AO110</f>
        <v>3.4460950649911046</v>
      </c>
      <c r="H282" s="9">
        <f>'EU Working'!AP110</f>
        <v>118.74351452428002</v>
      </c>
      <c r="I282" s="7">
        <f>'EU Working'!AQ110</f>
        <v>258.98488674737109</v>
      </c>
      <c r="J282" s="7">
        <f>'EU Working'!AR110</f>
        <v>0</v>
      </c>
      <c r="K282" s="10">
        <f>'EU Working'!AS110</f>
        <v>118.74351452428002</v>
      </c>
      <c r="L282" s="7">
        <f>'EU Working'!AT110</f>
        <v>258.98488674737109</v>
      </c>
      <c r="M282" s="11">
        <f>'EU Working'!AU110</f>
        <v>0</v>
      </c>
      <c r="N282" s="18">
        <f>'EU Working'!AV110</f>
        <v>0</v>
      </c>
    </row>
    <row r="283" spans="1:14" x14ac:dyDescent="0.45">
      <c r="A283" s="19" t="s">
        <v>62</v>
      </c>
      <c r="B283" s="19">
        <v>2045</v>
      </c>
      <c r="C283" s="12">
        <f>'EU Working'!AK111</f>
        <v>40.64045749633123</v>
      </c>
      <c r="D283" s="13">
        <f>'EU Working'!AL111</f>
        <v>2</v>
      </c>
      <c r="E283" s="13">
        <f>'EU Working'!AM111</f>
        <v>68.103363968436824</v>
      </c>
      <c r="F283" s="13">
        <f>'EU Working'!AN111</f>
        <v>1.7878626718643318</v>
      </c>
      <c r="G283" s="14">
        <f>'EU Working'!AO111</f>
        <v>3</v>
      </c>
      <c r="H283" s="15">
        <f>'EU Working'!AP111</f>
        <v>115.53168413663238</v>
      </c>
      <c r="I283" s="13">
        <f>'EU Working'!AQ111</f>
        <v>258.98488674737109</v>
      </c>
      <c r="J283" s="13">
        <f>'EU Working'!AR111</f>
        <v>0</v>
      </c>
      <c r="K283" s="16">
        <f>'EU Working'!AS111</f>
        <v>115.53168413663238</v>
      </c>
      <c r="L283" s="13">
        <f>'EU Working'!AT111</f>
        <v>258.98488674737109</v>
      </c>
      <c r="M283" s="17">
        <f>'EU Working'!AU111</f>
        <v>0</v>
      </c>
      <c r="N283" s="18">
        <f>'EU Working'!AV111</f>
        <v>0</v>
      </c>
    </row>
    <row r="284" spans="1:14" x14ac:dyDescent="0.45">
      <c r="A284" s="5" t="s">
        <v>62</v>
      </c>
      <c r="B284" s="5">
        <v>2046</v>
      </c>
      <c r="C284" s="6">
        <f>'EU Working'!AK112</f>
        <v>38.316827397666032</v>
      </c>
      <c r="D284" s="7">
        <f>'EU Working'!AL112</f>
        <v>2</v>
      </c>
      <c r="E284" s="7">
        <f>'EU Working'!AM112</f>
        <v>66.993279135751308</v>
      </c>
      <c r="F284" s="7">
        <f>'EU Working'!AN112</f>
        <v>1.7807112211768745</v>
      </c>
      <c r="G284" s="8">
        <f>'EU Working'!AO112</f>
        <v>2.7663237344451832</v>
      </c>
      <c r="H284" s="9">
        <f>'EU Working'!AP112</f>
        <v>111.85714148903939</v>
      </c>
      <c r="I284" s="7">
        <f>'EU Working'!AQ112</f>
        <v>258.98488674737109</v>
      </c>
      <c r="J284" s="7">
        <f>'EU Working'!AR112</f>
        <v>0</v>
      </c>
      <c r="K284" s="10">
        <f>'EU Working'!AS112</f>
        <v>111.85714148903939</v>
      </c>
      <c r="L284" s="7">
        <f>'EU Working'!AT112</f>
        <v>258.98488674737109</v>
      </c>
      <c r="M284" s="11">
        <f>'EU Working'!AU112</f>
        <v>0</v>
      </c>
      <c r="N284" s="18">
        <f>'EU Working'!AV112</f>
        <v>0</v>
      </c>
    </row>
    <row r="285" spans="1:14" x14ac:dyDescent="0.45">
      <c r="A285" s="19" t="s">
        <v>62</v>
      </c>
      <c r="B285" s="19">
        <v>2047</v>
      </c>
      <c r="C285" s="12">
        <f>'EU Working'!AK113</f>
        <v>36.126051532640069</v>
      </c>
      <c r="D285" s="13">
        <f>'EU Working'!AL113</f>
        <v>2</v>
      </c>
      <c r="E285" s="13">
        <f>'EU Working'!AM113</f>
        <v>65.901288685838566</v>
      </c>
      <c r="F285" s="13">
        <f>'EU Working'!AN113</f>
        <v>1.7735883762921669</v>
      </c>
      <c r="G285" s="14">
        <f>'EU Working'!AO113</f>
        <v>2.5508490012515814</v>
      </c>
      <c r="H285" s="15">
        <f>'EU Working'!AP113</f>
        <v>108.35177759602237</v>
      </c>
      <c r="I285" s="13">
        <f>'EU Working'!AQ113</f>
        <v>258.98488674737109</v>
      </c>
      <c r="J285" s="13">
        <f>'EU Working'!AR113</f>
        <v>0</v>
      </c>
      <c r="K285" s="16">
        <f>'EU Working'!AS113</f>
        <v>108.35177759602237</v>
      </c>
      <c r="L285" s="13">
        <f>'EU Working'!AT113</f>
        <v>258.98488674737109</v>
      </c>
      <c r="M285" s="17">
        <f>'EU Working'!AU113</f>
        <v>0</v>
      </c>
      <c r="N285" s="18">
        <f>'EU Working'!AV113</f>
        <v>0</v>
      </c>
    </row>
    <row r="286" spans="1:14" x14ac:dyDescent="0.45">
      <c r="A286" s="5" t="s">
        <v>62</v>
      </c>
      <c r="B286" s="5">
        <v>2048</v>
      </c>
      <c r="C286" s="6">
        <f>'EU Working'!AK114</f>
        <v>34.060533921408691</v>
      </c>
      <c r="D286" s="7">
        <f>'EU Working'!AL114</f>
        <v>2</v>
      </c>
      <c r="E286" s="7">
        <f>'EU Working'!AM114</f>
        <v>64.827097680259399</v>
      </c>
      <c r="F286" s="7">
        <f>'EU Working'!AN114</f>
        <v>1.7664940227869983</v>
      </c>
      <c r="G286" s="8">
        <f>'EU Working'!AO114</f>
        <v>2.3521580450493471</v>
      </c>
      <c r="H286" s="9">
        <f>'EU Working'!AP114</f>
        <v>105.00628366950444</v>
      </c>
      <c r="I286" s="7">
        <f>'EU Working'!AQ114</f>
        <v>258.98488674737109</v>
      </c>
      <c r="J286" s="7">
        <f>'EU Working'!AR114</f>
        <v>0</v>
      </c>
      <c r="K286" s="10">
        <f>'EU Working'!AS114</f>
        <v>105.00628366950444</v>
      </c>
      <c r="L286" s="7">
        <f>'EU Working'!AT114</f>
        <v>258.98488674737109</v>
      </c>
      <c r="M286" s="11">
        <f>'EU Working'!AU114</f>
        <v>0</v>
      </c>
      <c r="N286" s="18">
        <f>'EU Working'!AV114</f>
        <v>0</v>
      </c>
    </row>
    <row r="287" spans="1:14" x14ac:dyDescent="0.45">
      <c r="A287" s="19" t="s">
        <v>62</v>
      </c>
      <c r="B287" s="19">
        <v>2049</v>
      </c>
      <c r="C287" s="12">
        <f>'EU Working'!AK115</f>
        <v>32.113112886506791</v>
      </c>
      <c r="D287" s="13">
        <f>'EU Working'!AL115</f>
        <v>2</v>
      </c>
      <c r="E287" s="13">
        <f>'EU Working'!AM115</f>
        <v>63.770415988071171</v>
      </c>
      <c r="F287" s="13">
        <f>'EU Working'!AN115</f>
        <v>1.7594280466958503</v>
      </c>
      <c r="G287" s="14">
        <f>'EU Working'!AO115</f>
        <v>2.1689435423953971</v>
      </c>
      <c r="H287" s="15">
        <f>'EU Working'!AP115</f>
        <v>101.8119004636692</v>
      </c>
      <c r="I287" s="13">
        <f>'EU Working'!AQ115</f>
        <v>258.98488674737109</v>
      </c>
      <c r="J287" s="13">
        <f>'EU Working'!AR115</f>
        <v>0</v>
      </c>
      <c r="K287" s="16">
        <f>'EU Working'!AS115</f>
        <v>101.8119004636692</v>
      </c>
      <c r="L287" s="13">
        <f>'EU Working'!AT115</f>
        <v>258.98488674737109</v>
      </c>
      <c r="M287" s="17">
        <f>'EU Working'!AU115</f>
        <v>0</v>
      </c>
      <c r="N287" s="18">
        <f>'EU Working'!AV115</f>
        <v>0</v>
      </c>
    </row>
    <row r="288" spans="1:14" x14ac:dyDescent="0.45">
      <c r="A288" s="5" t="s">
        <v>62</v>
      </c>
      <c r="B288" s="5">
        <v>2050</v>
      </c>
      <c r="C288" s="6">
        <f>'EU Working'!AK116</f>
        <v>30.277036221482621</v>
      </c>
      <c r="D288" s="7">
        <f>'EU Working'!AL116</f>
        <v>2</v>
      </c>
      <c r="E288" s="7">
        <f>'EU Working'!AM116</f>
        <v>62.730958207465605</v>
      </c>
      <c r="F288" s="7">
        <f>'EU Working'!AN116</f>
        <v>1.7523903345090668</v>
      </c>
      <c r="G288" s="8">
        <f>'EU Working'!AO116</f>
        <v>2</v>
      </c>
      <c r="H288" s="9">
        <f>'EU Working'!AP116</f>
        <v>98.760384763457296</v>
      </c>
      <c r="I288" s="7">
        <f>'EU Working'!AQ116</f>
        <v>258.98488674737109</v>
      </c>
      <c r="J288" s="7">
        <f>'EU Working'!AR116</f>
        <v>0</v>
      </c>
      <c r="K288" s="10">
        <f>'EU Working'!AS116</f>
        <v>98.760384763457296</v>
      </c>
      <c r="L288" s="7">
        <f>'EU Working'!AT116</f>
        <v>258.98488674737109</v>
      </c>
      <c r="M288" s="11">
        <f>'EU Working'!AU116</f>
        <v>0</v>
      </c>
      <c r="N288" s="18">
        <f>'EU Working'!AV116</f>
        <v>0</v>
      </c>
    </row>
    <row r="289" spans="1:14" x14ac:dyDescent="0.45">
      <c r="A289" s="19" t="s">
        <v>63</v>
      </c>
      <c r="B289" s="19">
        <v>2010</v>
      </c>
      <c r="C289" s="12">
        <f>'EU Working'!BB76</f>
        <v>41.48958904109589</v>
      </c>
      <c r="D289" s="13">
        <f>'EU Working'!BC76</f>
        <v>13.733150684931505</v>
      </c>
      <c r="E289" s="13">
        <f>'EU Working'!BD76</f>
        <v>10.154794520547945</v>
      </c>
      <c r="F289" s="13">
        <f>'EU Working'!BE76</f>
        <v>0</v>
      </c>
      <c r="G289" s="14">
        <f>'EU Working'!BF76</f>
        <v>2.3210958904109589</v>
      </c>
      <c r="H289" s="15">
        <f>'EU Working'!BG76</f>
        <v>67.69863013698631</v>
      </c>
      <c r="I289" s="13">
        <f>'EU Working'!BH76</f>
        <v>0</v>
      </c>
      <c r="J289" s="13">
        <f>'EU Working'!BI76</f>
        <v>0</v>
      </c>
      <c r="K289" s="16">
        <f>'EU Working'!BJ76</f>
        <v>0</v>
      </c>
      <c r="L289" s="13">
        <f>'EU Working'!BK76</f>
        <v>67.795342465753421</v>
      </c>
      <c r="M289" s="17">
        <f>'EU Working'!BL76</f>
        <v>0</v>
      </c>
      <c r="N289" s="18">
        <f>'EU Working'!BM76</f>
        <v>0</v>
      </c>
    </row>
    <row r="290" spans="1:14" x14ac:dyDescent="0.45">
      <c r="A290" s="5" t="s">
        <v>63</v>
      </c>
      <c r="B290" s="5">
        <v>2011</v>
      </c>
      <c r="C290" s="6">
        <f>'EU Working'!BB77</f>
        <v>35.009863013698627</v>
      </c>
      <c r="D290" s="7">
        <f>'EU Working'!BC77</f>
        <v>13.829863013698629</v>
      </c>
      <c r="E290" s="7">
        <f>'EU Working'!BD77</f>
        <v>10.058082191780821</v>
      </c>
      <c r="F290" s="7">
        <f>'EU Working'!BE77</f>
        <v>0</v>
      </c>
      <c r="G290" s="8">
        <f>'EU Working'!BF77</f>
        <v>2.2243835616438354</v>
      </c>
      <c r="H290" s="9">
        <f>'EU Working'!BG77</f>
        <v>61.122191780821908</v>
      </c>
      <c r="I290" s="7">
        <f>'EU Working'!BH77</f>
        <v>0</v>
      </c>
      <c r="J290" s="7">
        <f>'EU Working'!BI77</f>
        <v>0</v>
      </c>
      <c r="K290" s="10">
        <f>'EU Working'!BJ77</f>
        <v>0</v>
      </c>
      <c r="L290" s="7">
        <f>'EU Working'!BK77</f>
        <v>61.122191780821915</v>
      </c>
      <c r="M290" s="11">
        <f>'EU Working'!BL77</f>
        <v>0</v>
      </c>
      <c r="N290" s="18">
        <f>'EU Working'!BM77</f>
        <v>0</v>
      </c>
    </row>
    <row r="291" spans="1:14" x14ac:dyDescent="0.45">
      <c r="A291" s="19" t="s">
        <v>63</v>
      </c>
      <c r="B291" s="19">
        <v>2012</v>
      </c>
      <c r="C291" s="12">
        <f>'EU Working'!BB78</f>
        <v>35.782240437158471</v>
      </c>
      <c r="D291" s="13">
        <f>'EU Working'!BC78</f>
        <v>15.142349726775956</v>
      </c>
      <c r="E291" s="13">
        <f>'EU Working'!BD78</f>
        <v>10.512841530054644</v>
      </c>
      <c r="F291" s="13">
        <f>'EU Working'!BE78</f>
        <v>9.6448087431693988E-2</v>
      </c>
      <c r="G291" s="14">
        <f>'EU Working'!BF78</f>
        <v>2.0254098360655735</v>
      </c>
      <c r="H291" s="15">
        <f>'EU Working'!BG78</f>
        <v>63.559289617486336</v>
      </c>
      <c r="I291" s="13">
        <f>'EU Working'!BH78</f>
        <v>0</v>
      </c>
      <c r="J291" s="13">
        <f>'EU Working'!BI78</f>
        <v>0</v>
      </c>
      <c r="K291" s="16">
        <f>'EU Working'!BJ78</f>
        <v>0</v>
      </c>
      <c r="L291" s="13">
        <f>'EU Working'!BK78</f>
        <v>63.36639344262295</v>
      </c>
      <c r="M291" s="17">
        <f>'EU Working'!BL78</f>
        <v>0</v>
      </c>
      <c r="N291" s="18">
        <f>'EU Working'!BM78</f>
        <v>0</v>
      </c>
    </row>
    <row r="292" spans="1:14" x14ac:dyDescent="0.45">
      <c r="A292" s="5" t="s">
        <v>63</v>
      </c>
      <c r="B292" s="5">
        <v>2013</v>
      </c>
      <c r="C292" s="6">
        <f>'EU Working'!BB79</f>
        <v>26.982739726027393</v>
      </c>
      <c r="D292" s="7">
        <f>'EU Working'!BC79</f>
        <v>25.435342465753426</v>
      </c>
      <c r="E292" s="7">
        <f>'EU Working'!BD79</f>
        <v>11.315342465753425</v>
      </c>
      <c r="F292" s="7">
        <f>'EU Working'!BE79</f>
        <v>9.6712328767123282E-2</v>
      </c>
      <c r="G292" s="8">
        <f>'EU Working'!BF79</f>
        <v>1.7408219178082192</v>
      </c>
      <c r="H292" s="9">
        <f>'EU Working'!BG79</f>
        <v>65.570958904109588</v>
      </c>
      <c r="I292" s="7">
        <f>'EU Working'!BH79</f>
        <v>0</v>
      </c>
      <c r="J292" s="7">
        <f>'EU Working'!BI79</f>
        <v>0</v>
      </c>
      <c r="K292" s="10">
        <f>'EU Working'!BJ79</f>
        <v>0</v>
      </c>
      <c r="L292" s="7">
        <f>'EU Working'!BK79</f>
        <v>65.570958904109588</v>
      </c>
      <c r="M292" s="11">
        <f>'EU Working'!BL79</f>
        <v>0</v>
      </c>
      <c r="N292" s="18">
        <f>'EU Working'!BM79</f>
        <v>0</v>
      </c>
    </row>
    <row r="293" spans="1:14" x14ac:dyDescent="0.45">
      <c r="A293" s="19" t="s">
        <v>63</v>
      </c>
      <c r="B293" s="19">
        <v>2014</v>
      </c>
      <c r="C293" s="12">
        <f>'EU Working'!BB80</f>
        <v>24.17808219178082</v>
      </c>
      <c r="D293" s="13">
        <f>'EU Working'!BC80</f>
        <v>11.50876712328767</v>
      </c>
      <c r="E293" s="13">
        <f>'EU Working'!BD80</f>
        <v>14.023287671232875</v>
      </c>
      <c r="F293" s="13">
        <f>'EU Working'!BE80</f>
        <v>0.19342465753424656</v>
      </c>
      <c r="G293" s="14">
        <f>'EU Working'!BF80</f>
        <v>1.4506849315068493</v>
      </c>
      <c r="H293" s="15">
        <f>'EU Working'!BG80</f>
        <v>51.354246575342458</v>
      </c>
      <c r="I293" s="13">
        <f>'EU Working'!BH80</f>
        <v>0</v>
      </c>
      <c r="J293" s="13">
        <f>'EU Working'!BI80</f>
        <v>0</v>
      </c>
      <c r="K293" s="16">
        <f>'EU Working'!BJ80</f>
        <v>0</v>
      </c>
      <c r="L293" s="13">
        <f>'EU Working'!BK80</f>
        <v>51.257534246575339</v>
      </c>
      <c r="M293" s="17">
        <f>'EU Working'!BL80</f>
        <v>0</v>
      </c>
      <c r="N293" s="18">
        <f>'EU Working'!BM80</f>
        <v>0</v>
      </c>
    </row>
    <row r="294" spans="1:14" x14ac:dyDescent="0.45">
      <c r="A294" s="5" t="s">
        <v>63</v>
      </c>
      <c r="B294" s="5">
        <v>2015</v>
      </c>
      <c r="C294" s="6">
        <f>'EU Working'!BB81</f>
        <v>19.052328767123285</v>
      </c>
      <c r="D294" s="7">
        <f>'EU Working'!BC81</f>
        <v>11.025205479452055</v>
      </c>
      <c r="E294" s="7">
        <f>'EU Working'!BD81</f>
        <v>13.829863013698629</v>
      </c>
      <c r="F294" s="7">
        <f>'EU Working'!BE81</f>
        <v>0.29013698630136986</v>
      </c>
      <c r="G294" s="8">
        <f>'EU Working'!BF81</f>
        <v>1.2572602739726026</v>
      </c>
      <c r="H294" s="9">
        <f>'EU Working'!BG81</f>
        <v>45.454794520547942</v>
      </c>
      <c r="I294" s="7">
        <f>'EU Working'!BH81</f>
        <v>0</v>
      </c>
      <c r="J294" s="7">
        <f>'EU Working'!BI81</f>
        <v>0</v>
      </c>
      <c r="K294" s="10">
        <f>'EU Working'!BJ81</f>
        <v>0</v>
      </c>
      <c r="L294" s="7">
        <f>'EU Working'!BK81</f>
        <v>45.551506849315068</v>
      </c>
      <c r="M294" s="11">
        <f>'EU Working'!BL81</f>
        <v>0</v>
      </c>
      <c r="N294" s="18">
        <f>'EU Working'!BM81</f>
        <v>0</v>
      </c>
    </row>
    <row r="295" spans="1:14" x14ac:dyDescent="0.45">
      <c r="A295" s="19" t="s">
        <v>63</v>
      </c>
      <c r="B295" s="19">
        <v>2016</v>
      </c>
      <c r="C295" s="12">
        <f>'EU Working'!BB82</f>
        <v>17.45710382513661</v>
      </c>
      <c r="D295" s="13">
        <f>'EU Working'!BC82</f>
        <v>12.441803278688525</v>
      </c>
      <c r="E295" s="13">
        <f>'EU Working'!BD82</f>
        <v>16.010382513661199</v>
      </c>
      <c r="F295" s="13">
        <f>'EU Working'!BE82</f>
        <v>0.48224043715846993</v>
      </c>
      <c r="G295" s="14">
        <f>'EU Working'!BF82</f>
        <v>3.6650273224043715</v>
      </c>
      <c r="H295" s="15">
        <f>'EU Working'!BG82</f>
        <v>50.056557377049174</v>
      </c>
      <c r="I295" s="13">
        <f>'EU Working'!BH82</f>
        <v>0</v>
      </c>
      <c r="J295" s="13">
        <f>'EU Working'!BI82</f>
        <v>0</v>
      </c>
      <c r="K295" s="16">
        <f>'EU Working'!BJ82</f>
        <v>0</v>
      </c>
      <c r="L295" s="13">
        <f>'EU Working'!BK82</f>
        <v>49.960109289617478</v>
      </c>
      <c r="M295" s="17">
        <f>'EU Working'!BL82</f>
        <v>0</v>
      </c>
      <c r="N295" s="18">
        <f>'EU Working'!BM82</f>
        <v>0</v>
      </c>
    </row>
    <row r="296" spans="1:14" x14ac:dyDescent="0.45">
      <c r="A296" s="5" t="s">
        <v>63</v>
      </c>
      <c r="B296" s="5">
        <v>2017</v>
      </c>
      <c r="C296" s="6">
        <f>'EU Working'!BB83</f>
        <v>19.439178082191781</v>
      </c>
      <c r="D296" s="7">
        <f>'EU Working'!BC83</f>
        <v>11.50876712328767</v>
      </c>
      <c r="E296" s="7">
        <f>'EU Working'!BD83</f>
        <v>14.990410958904107</v>
      </c>
      <c r="F296" s="7">
        <f>'EU Working'!BE83</f>
        <v>0.58027397260273972</v>
      </c>
      <c r="G296" s="8">
        <f>'EU Working'!BF83</f>
        <v>0.9671232876712329</v>
      </c>
      <c r="H296" s="9">
        <f>'EU Working'!BG83</f>
        <v>47.485753424657531</v>
      </c>
      <c r="I296" s="7">
        <f>'EU Working'!BH83</f>
        <v>0</v>
      </c>
      <c r="J296" s="7">
        <f>'EU Working'!BI83</f>
        <v>0</v>
      </c>
      <c r="K296" s="10">
        <f>'EU Working'!BJ83</f>
        <v>0</v>
      </c>
      <c r="L296" s="7">
        <f>'EU Working'!BK83</f>
        <v>47.582465753424657</v>
      </c>
      <c r="M296" s="11">
        <f>'EU Working'!BL83</f>
        <v>0</v>
      </c>
      <c r="N296" s="18">
        <f>'EU Working'!BM83</f>
        <v>0</v>
      </c>
    </row>
    <row r="297" spans="1:14" x14ac:dyDescent="0.45">
      <c r="A297" s="19" t="s">
        <v>63</v>
      </c>
      <c r="B297" s="19">
        <v>2018</v>
      </c>
      <c r="C297" s="12">
        <f>'EU Working'!BB84</f>
        <v>17.214794520547944</v>
      </c>
      <c r="D297" s="13">
        <f>'EU Working'!BC84</f>
        <v>12.862739726027396</v>
      </c>
      <c r="E297" s="13">
        <f>'EU Working'!BD84</f>
        <v>15.473972602739725</v>
      </c>
      <c r="F297" s="13">
        <f>'EU Working'!BE84</f>
        <v>0.9671232876712329</v>
      </c>
      <c r="G297" s="14">
        <f>'EU Working'!BF84</f>
        <v>2.3210958904109589</v>
      </c>
      <c r="H297" s="15">
        <f>'EU Working'!BG84</f>
        <v>48.839726027397255</v>
      </c>
      <c r="I297" s="13">
        <f>'EU Working'!BH84</f>
        <v>0</v>
      </c>
      <c r="J297" s="13">
        <f>'EU Working'!BI84</f>
        <v>0</v>
      </c>
      <c r="K297" s="16">
        <f>'EU Working'!BJ84</f>
        <v>0</v>
      </c>
      <c r="L297" s="13">
        <f>'EU Working'!BK84</f>
        <v>48.839726027397255</v>
      </c>
      <c r="M297" s="17">
        <f>'EU Working'!BL84</f>
        <v>0</v>
      </c>
      <c r="N297" s="18">
        <f>'EU Working'!BM84</f>
        <v>0</v>
      </c>
    </row>
    <row r="298" spans="1:14" x14ac:dyDescent="0.45">
      <c r="A298" s="5" t="s">
        <v>63</v>
      </c>
      <c r="B298" s="5">
        <v>2019</v>
      </c>
      <c r="C298" s="6">
        <f>'EU Working'!BB85</f>
        <v>14.410136986301369</v>
      </c>
      <c r="D298" s="7">
        <f>'EU Working'!BC85</f>
        <v>11.702191780821916</v>
      </c>
      <c r="E298" s="7">
        <f>'EU Working'!BD85</f>
        <v>15.377260273972603</v>
      </c>
      <c r="F298" s="7">
        <f>'EU Working'!BE85</f>
        <v>1.3539726027397259</v>
      </c>
      <c r="G298" s="8">
        <f>'EU Working'!BF85</f>
        <v>2.127671232876712</v>
      </c>
      <c r="H298" s="9">
        <f>'EU Working'!BG85</f>
        <v>44.971232876712328</v>
      </c>
      <c r="I298" s="7">
        <f>'EU Working'!BH85</f>
        <v>0</v>
      </c>
      <c r="J298" s="7">
        <f>'EU Working'!BI85</f>
        <v>0</v>
      </c>
      <c r="K298" s="10">
        <f>'EU Working'!BJ85</f>
        <v>0</v>
      </c>
      <c r="L298" s="7">
        <f>'EU Working'!BK85</f>
        <v>44.971232876712328</v>
      </c>
      <c r="M298" s="11">
        <f>'EU Working'!BL85</f>
        <v>0</v>
      </c>
      <c r="N298" s="18">
        <f>'EU Working'!BM85</f>
        <v>0</v>
      </c>
    </row>
    <row r="299" spans="1:14" x14ac:dyDescent="0.45">
      <c r="A299" s="19" t="s">
        <v>63</v>
      </c>
      <c r="B299" s="19">
        <v>2020</v>
      </c>
      <c r="C299" s="12">
        <f>'EU Working'!BB86</f>
        <v>10.995081967213114</v>
      </c>
      <c r="D299" s="13">
        <f>'EU Working'!BC86</f>
        <v>11.091530054644808</v>
      </c>
      <c r="E299" s="13">
        <f>'EU Working'!BD86</f>
        <v>15.335245901639343</v>
      </c>
      <c r="F299" s="13">
        <f>'EU Working'!BE86</f>
        <v>2.2183060109289618</v>
      </c>
      <c r="G299" s="14">
        <f>'EU Working'!BF86</f>
        <v>1.4467213114754096</v>
      </c>
      <c r="H299" s="15">
        <f>'EU Working'!BG86</f>
        <v>41.086885245901641</v>
      </c>
      <c r="I299" s="13">
        <f>'EU Working'!BH86</f>
        <v>0</v>
      </c>
      <c r="J299" s="13">
        <f>'EU Working'!BI86</f>
        <v>0</v>
      </c>
      <c r="K299" s="16">
        <f>'EU Working'!BJ86</f>
        <v>0</v>
      </c>
      <c r="L299" s="13">
        <f>'EU Working'!BK86</f>
        <v>41.086885245901641</v>
      </c>
      <c r="M299" s="17">
        <f>'EU Working'!BL86</f>
        <v>0</v>
      </c>
      <c r="N299" s="18">
        <f>'EU Working'!BM86</f>
        <v>0</v>
      </c>
    </row>
    <row r="300" spans="1:14" x14ac:dyDescent="0.45">
      <c r="A300" s="5" t="s">
        <v>63</v>
      </c>
      <c r="B300" s="5">
        <v>2021</v>
      </c>
      <c r="C300" s="6">
        <f>'EU Working'!BB87</f>
        <v>13.53972602739726</v>
      </c>
      <c r="D300" s="7">
        <f>'EU Working'!BC87</f>
        <v>11.605479452054794</v>
      </c>
      <c r="E300" s="7">
        <f>'EU Working'!BD87</f>
        <v>16.344383561643834</v>
      </c>
      <c r="F300" s="7">
        <f>'EU Working'!BE87</f>
        <v>2.7079452054794517</v>
      </c>
      <c r="G300" s="8">
        <f>'EU Working'!BF87</f>
        <v>2.7079452054794522</v>
      </c>
      <c r="H300" s="9">
        <f>'EU Working'!BG87</f>
        <v>46.905479452054792</v>
      </c>
      <c r="I300" s="7">
        <f>'EU Working'!BH87</f>
        <v>0</v>
      </c>
      <c r="J300" s="7">
        <f>'EU Working'!BI87</f>
        <v>0</v>
      </c>
      <c r="K300" s="10">
        <f>'EU Working'!BJ87</f>
        <v>0</v>
      </c>
      <c r="L300" s="7">
        <f>'EU Working'!BK87</f>
        <v>46.905479452054792</v>
      </c>
      <c r="M300" s="11">
        <f>'EU Working'!BL87</f>
        <v>0</v>
      </c>
      <c r="N300" s="18">
        <f>'EU Working'!BM87</f>
        <v>0</v>
      </c>
    </row>
    <row r="301" spans="1:14" x14ac:dyDescent="0.45">
      <c r="A301" s="19" t="s">
        <v>63</v>
      </c>
      <c r="B301" s="19">
        <v>2022</v>
      </c>
      <c r="C301" s="12">
        <f>'EU Working'!BB88</f>
        <v>13.24958904109589</v>
      </c>
      <c r="D301" s="13">
        <f>'EU Working'!BC88</f>
        <v>7.5435616438356154</v>
      </c>
      <c r="E301" s="13">
        <f>'EU Working'!BD88</f>
        <v>11.218630136986301</v>
      </c>
      <c r="F301" s="13">
        <f>'EU Working'!BE88</f>
        <v>1.9342465753424658</v>
      </c>
      <c r="G301" s="14">
        <f>'EU Working'!BF88</f>
        <v>0.67698630136986293</v>
      </c>
      <c r="H301" s="15">
        <f>'EU Working'!BG88</f>
        <v>34.623013698630132</v>
      </c>
      <c r="I301" s="13">
        <f>'EU Working'!BH88</f>
        <v>0</v>
      </c>
      <c r="J301" s="13">
        <f>'EU Working'!BI88</f>
        <v>0</v>
      </c>
      <c r="K301" s="16">
        <f>'EU Working'!BJ88</f>
        <v>0</v>
      </c>
      <c r="L301" s="13">
        <f>'EU Working'!BK88</f>
        <v>34.623013698630132</v>
      </c>
      <c r="M301" s="17">
        <f>'EU Working'!BL88</f>
        <v>0</v>
      </c>
      <c r="N301" s="18">
        <f>'EU Working'!BM88</f>
        <v>0</v>
      </c>
    </row>
    <row r="302" spans="1:14" x14ac:dyDescent="0.45">
      <c r="A302" s="5" t="s">
        <v>63</v>
      </c>
      <c r="B302" s="5">
        <v>2023</v>
      </c>
      <c r="C302" s="6">
        <f>'EU Working'!BB89</f>
        <v>12.176494326466981</v>
      </c>
      <c r="D302" s="7">
        <f>'EU Working'!BC89</f>
        <v>9.6211727941774488</v>
      </c>
      <c r="E302" s="7">
        <f>'EU Working'!BD89</f>
        <v>5.0648905901051773</v>
      </c>
      <c r="F302" s="7">
        <f>'EU Working'!BE89</f>
        <v>1.729158410958904</v>
      </c>
      <c r="G302" s="8">
        <f>'EU Working'!BF89</f>
        <v>2.1907543269118901</v>
      </c>
      <c r="H302" s="9">
        <f>'EU Working'!BG89</f>
        <v>30.782470448620398</v>
      </c>
      <c r="I302" s="7">
        <f>'EU Working'!BH89</f>
        <v>0</v>
      </c>
      <c r="J302" s="7">
        <f>'EU Working'!BI89</f>
        <v>0</v>
      </c>
      <c r="K302" s="10">
        <f>'EU Working'!BJ89</f>
        <v>0</v>
      </c>
      <c r="L302" s="7">
        <f>'EU Working'!BK89</f>
        <v>30.782470448620398</v>
      </c>
      <c r="M302" s="11">
        <f>'EU Working'!BL89</f>
        <v>0</v>
      </c>
      <c r="N302" s="18">
        <f>'EU Working'!BM89</f>
        <v>0</v>
      </c>
    </row>
    <row r="303" spans="1:14" x14ac:dyDescent="0.45">
      <c r="A303" s="19" t="s">
        <v>63</v>
      </c>
      <c r="B303" s="19">
        <v>2024</v>
      </c>
      <c r="C303" s="12">
        <f>'EU Working'!BB90</f>
        <v>13.318184912719207</v>
      </c>
      <c r="D303" s="13">
        <f>'EU Working'!BC90</f>
        <v>11.1167212742241</v>
      </c>
      <c r="E303" s="13">
        <f>'EU Working'!BD90</f>
        <v>4.7592828964424641</v>
      </c>
      <c r="F303" s="13">
        <f>'EU Working'!BE90</f>
        <v>1.6599920745205479</v>
      </c>
      <c r="G303" s="14">
        <f>'EU Working'!BF90</f>
        <v>2.5187029478815903</v>
      </c>
      <c r="H303" s="15">
        <f>'EU Working'!BG90</f>
        <v>33.372884105787911</v>
      </c>
      <c r="I303" s="13">
        <f>'EU Working'!BH90</f>
        <v>0</v>
      </c>
      <c r="J303" s="13">
        <f>'EU Working'!BI90</f>
        <v>0</v>
      </c>
      <c r="K303" s="16">
        <f>'EU Working'!BJ90</f>
        <v>0</v>
      </c>
      <c r="L303" s="13">
        <f>'EU Working'!BK90</f>
        <v>33.372884105787911</v>
      </c>
      <c r="M303" s="17">
        <f>'EU Working'!BL90</f>
        <v>0</v>
      </c>
      <c r="N303" s="18">
        <f>'EU Working'!BM90</f>
        <v>0</v>
      </c>
    </row>
    <row r="304" spans="1:14" x14ac:dyDescent="0.45">
      <c r="A304" s="5" t="s">
        <v>63</v>
      </c>
      <c r="B304" s="5">
        <v>2025</v>
      </c>
      <c r="C304" s="6">
        <f>'EU Working'!BB91</f>
        <v>14.416520690595519</v>
      </c>
      <c r="D304" s="7">
        <f>'EU Working'!BC91</f>
        <v>11.28349919400374</v>
      </c>
      <c r="E304" s="7">
        <f>'EU Working'!BD91</f>
        <v>3.9412538730914437</v>
      </c>
      <c r="F304" s="7">
        <f>'EU Working'!BE91</f>
        <v>1.8018718625341803</v>
      </c>
      <c r="G304" s="8">
        <f>'EU Working'!BF91</f>
        <v>3.6206214602006384</v>
      </c>
      <c r="H304" s="9">
        <f>'EU Working'!BG91</f>
        <v>35.063767080425521</v>
      </c>
      <c r="I304" s="7">
        <f>'EU Working'!BH91</f>
        <v>0</v>
      </c>
      <c r="J304" s="7">
        <f>'EU Working'!BI91</f>
        <v>0</v>
      </c>
      <c r="K304" s="10">
        <f>'EU Working'!BJ91</f>
        <v>0</v>
      </c>
      <c r="L304" s="7">
        <f>'EU Working'!BK91</f>
        <v>35.063767080425521</v>
      </c>
      <c r="M304" s="11">
        <f>'EU Working'!BL91</f>
        <v>0</v>
      </c>
      <c r="N304" s="18">
        <f>'EU Working'!BM91</f>
        <v>0</v>
      </c>
    </row>
    <row r="305" spans="1:14" x14ac:dyDescent="0.45">
      <c r="A305" s="19" t="s">
        <v>63</v>
      </c>
      <c r="B305" s="19">
        <v>2026</v>
      </c>
      <c r="C305" s="12">
        <f>'EU Working'!BB92</f>
        <v>14.847029432322177</v>
      </c>
      <c r="D305" s="13">
        <f>'EU Working'!BC92</f>
        <v>11.418901184331785</v>
      </c>
      <c r="E305" s="13">
        <f>'EU Working'!BD92</f>
        <v>3.8860763188681635</v>
      </c>
      <c r="F305" s="13">
        <f>'EU Working'!BE92</f>
        <v>1.7622306815584283</v>
      </c>
      <c r="G305" s="14">
        <f>'EU Working'!BF92</f>
        <v>3.5083821949344185</v>
      </c>
      <c r="H305" s="15">
        <f>'EU Working'!BG92</f>
        <v>35.422619812014972</v>
      </c>
      <c r="I305" s="13">
        <f>'EU Working'!BH92</f>
        <v>0</v>
      </c>
      <c r="J305" s="13">
        <f>'EU Working'!BI92</f>
        <v>0</v>
      </c>
      <c r="K305" s="16">
        <f>'EU Working'!BJ92</f>
        <v>0</v>
      </c>
      <c r="L305" s="13">
        <f>'EU Working'!BK92</f>
        <v>35.422619812014972</v>
      </c>
      <c r="M305" s="17">
        <f>'EU Working'!BL92</f>
        <v>0</v>
      </c>
      <c r="N305" s="18">
        <f>'EU Working'!BM92</f>
        <v>0</v>
      </c>
    </row>
    <row r="306" spans="1:14" x14ac:dyDescent="0.45">
      <c r="A306" s="5" t="s">
        <v>63</v>
      </c>
      <c r="B306" s="5">
        <v>2027</v>
      </c>
      <c r="C306" s="6">
        <f>'EU Working'!BB93</f>
        <v>15.29039410376175</v>
      </c>
      <c r="D306" s="7">
        <f>'EU Working'!BC93</f>
        <v>11.555927998543767</v>
      </c>
      <c r="E306" s="7">
        <f>'EU Working'!BD93</f>
        <v>3.8316712504040091</v>
      </c>
      <c r="F306" s="7">
        <f>'EU Working'!BE93</f>
        <v>1.7234616065641428</v>
      </c>
      <c r="G306" s="8">
        <f>'EU Working'!BF93</f>
        <v>3.3996223468914515</v>
      </c>
      <c r="H306" s="9">
        <f>'EU Working'!BG93</f>
        <v>35.801077306165126</v>
      </c>
      <c r="I306" s="7">
        <f>'EU Working'!BH93</f>
        <v>0</v>
      </c>
      <c r="J306" s="7">
        <f>'EU Working'!BI93</f>
        <v>0</v>
      </c>
      <c r="K306" s="10">
        <f>'EU Working'!BJ93</f>
        <v>0</v>
      </c>
      <c r="L306" s="7">
        <f>'EU Working'!BK93</f>
        <v>35.801077306165126</v>
      </c>
      <c r="M306" s="11">
        <f>'EU Working'!BL93</f>
        <v>0</v>
      </c>
      <c r="N306" s="18">
        <f>'EU Working'!BM93</f>
        <v>0</v>
      </c>
    </row>
    <row r="307" spans="1:14" x14ac:dyDescent="0.45">
      <c r="A307" s="19" t="s">
        <v>63</v>
      </c>
      <c r="B307" s="19">
        <v>2028</v>
      </c>
      <c r="C307" s="12">
        <f>'EU Working'!BB94</f>
        <v>15.746998611006646</v>
      </c>
      <c r="D307" s="13">
        <f>'EU Working'!BC94</f>
        <v>11.694599134526293</v>
      </c>
      <c r="E307" s="13">
        <f>'EU Working'!BD94</f>
        <v>3.7780278528983531</v>
      </c>
      <c r="F307" s="13">
        <f>'EU Working'!BE94</f>
        <v>1.6855454512197316</v>
      </c>
      <c r="G307" s="14">
        <f>'EU Working'!BF94</f>
        <v>3.2942340541378163</v>
      </c>
      <c r="H307" s="15">
        <f>'EU Working'!BG94</f>
        <v>36.199405103788841</v>
      </c>
      <c r="I307" s="13">
        <f>'EU Working'!BH94</f>
        <v>0</v>
      </c>
      <c r="J307" s="13">
        <f>'EU Working'!BI94</f>
        <v>0</v>
      </c>
      <c r="K307" s="16">
        <f>'EU Working'!BJ94</f>
        <v>0</v>
      </c>
      <c r="L307" s="13">
        <f>'EU Working'!BK94</f>
        <v>36.199405103788841</v>
      </c>
      <c r="M307" s="17">
        <f>'EU Working'!BL94</f>
        <v>0</v>
      </c>
      <c r="N307" s="18">
        <f>'EU Working'!BM94</f>
        <v>0</v>
      </c>
    </row>
    <row r="308" spans="1:14" x14ac:dyDescent="0.45">
      <c r="A308" s="5" t="s">
        <v>63</v>
      </c>
      <c r="B308" s="5">
        <v>2029</v>
      </c>
      <c r="C308" s="6">
        <f>'EU Working'!BB95</f>
        <v>16.217238324422262</v>
      </c>
      <c r="D308" s="7">
        <f>'EU Working'!BC95</f>
        <v>11.834934324140608</v>
      </c>
      <c r="E308" s="7">
        <f>'EU Working'!BD95</f>
        <v>3.725135462957776</v>
      </c>
      <c r="F308" s="7">
        <f>'EU Working'!BE95</f>
        <v>1.6484634512928975</v>
      </c>
      <c r="G308" s="8">
        <f>'EU Working'!BF95</f>
        <v>3.1921127984595441</v>
      </c>
      <c r="H308" s="9">
        <f>'EU Working'!BG95</f>
        <v>36.617884361273092</v>
      </c>
      <c r="I308" s="7">
        <f>'EU Working'!BH95</f>
        <v>0</v>
      </c>
      <c r="J308" s="7">
        <f>'EU Working'!BI95</f>
        <v>0</v>
      </c>
      <c r="K308" s="10">
        <f>'EU Working'!BJ95</f>
        <v>0</v>
      </c>
      <c r="L308" s="7">
        <f>'EU Working'!BK95</f>
        <v>36.617884361273092</v>
      </c>
      <c r="M308" s="11">
        <f>'EU Working'!BL95</f>
        <v>0</v>
      </c>
      <c r="N308" s="18">
        <f>'EU Working'!BM95</f>
        <v>0</v>
      </c>
    </row>
    <row r="309" spans="1:14" x14ac:dyDescent="0.45">
      <c r="A309" s="19" t="s">
        <v>63</v>
      </c>
      <c r="B309" s="19">
        <v>2030</v>
      </c>
      <c r="C309" s="12">
        <f>'EU Working'!BB96</f>
        <v>16.701520420995173</v>
      </c>
      <c r="D309" s="13">
        <f>'EU Working'!BC96</f>
        <v>11.976953536030294</v>
      </c>
      <c r="E309" s="13">
        <f>'EU Working'!BD96</f>
        <v>3.6729835664763666</v>
      </c>
      <c r="F309" s="13">
        <f>'EU Working'!BE96</f>
        <v>1.6121972553644539</v>
      </c>
      <c r="G309" s="14">
        <f>'EU Working'!BF96</f>
        <v>3.093157301707298</v>
      </c>
      <c r="H309" s="15">
        <f>'EU Working'!BG96</f>
        <v>37.056812080573593</v>
      </c>
      <c r="I309" s="13">
        <f>'EU Working'!BH96</f>
        <v>0</v>
      </c>
      <c r="J309" s="13">
        <f>'EU Working'!BI96</f>
        <v>0</v>
      </c>
      <c r="K309" s="16">
        <f>'EU Working'!BJ96</f>
        <v>0</v>
      </c>
      <c r="L309" s="13">
        <f>'EU Working'!BK96</f>
        <v>37.056812080573593</v>
      </c>
      <c r="M309" s="17">
        <f>'EU Working'!BL96</f>
        <v>0</v>
      </c>
      <c r="N309" s="18">
        <f>'EU Working'!BM96</f>
        <v>0</v>
      </c>
    </row>
    <row r="310" spans="1:14" x14ac:dyDescent="0.45">
      <c r="A310" s="5" t="s">
        <v>63</v>
      </c>
      <c r="B310" s="5">
        <v>2031</v>
      </c>
      <c r="C310" s="6">
        <f>'EU Working'!BB97</f>
        <v>16.690776873933853</v>
      </c>
      <c r="D310" s="7">
        <f>'EU Working'!BC97</f>
        <v>12.048815257246476</v>
      </c>
      <c r="E310" s="7">
        <f>'EU Working'!BD97</f>
        <v>3.6042987737832584</v>
      </c>
      <c r="F310" s="7">
        <f>'EU Working'!BE97</f>
        <v>1.5873694176318414</v>
      </c>
      <c r="G310" s="8">
        <f>'EU Working'!BF97</f>
        <v>3.0312941556731521</v>
      </c>
      <c r="H310" s="9">
        <f>'EU Working'!BG97</f>
        <v>36.962554478268579</v>
      </c>
      <c r="I310" s="7">
        <f>'EU Working'!BH97</f>
        <v>0</v>
      </c>
      <c r="J310" s="7">
        <f>'EU Working'!BI97</f>
        <v>0</v>
      </c>
      <c r="K310" s="10">
        <f>'EU Working'!BJ97</f>
        <v>0</v>
      </c>
      <c r="L310" s="7">
        <f>'EU Working'!BK97</f>
        <v>36.962554478268579</v>
      </c>
      <c r="M310" s="11">
        <f>'EU Working'!BL97</f>
        <v>0</v>
      </c>
      <c r="N310" s="18">
        <f>'EU Working'!BM97</f>
        <v>0</v>
      </c>
    </row>
    <row r="311" spans="1:14" x14ac:dyDescent="0.45">
      <c r="A311" s="19" t="s">
        <v>63</v>
      </c>
      <c r="B311" s="19">
        <v>2032</v>
      </c>
      <c r="C311" s="12">
        <f>'EU Working'!BB98</f>
        <v>16.680040237848331</v>
      </c>
      <c r="D311" s="13">
        <f>'EU Working'!BC98</f>
        <v>12.121108148789954</v>
      </c>
      <c r="E311" s="13">
        <f>'EU Working'!BD98</f>
        <v>3.5368983867135113</v>
      </c>
      <c r="F311" s="13">
        <f>'EU Working'!BE98</f>
        <v>1.5629239286003112</v>
      </c>
      <c r="G311" s="14">
        <f>'EU Working'!BF98</f>
        <v>2.9706682725596889</v>
      </c>
      <c r="H311" s="15">
        <f>'EU Working'!BG98</f>
        <v>36.871638974511804</v>
      </c>
      <c r="I311" s="13">
        <f>'EU Working'!BH98</f>
        <v>0</v>
      </c>
      <c r="J311" s="13">
        <f>'EU Working'!BI98</f>
        <v>0</v>
      </c>
      <c r="K311" s="16">
        <f>'EU Working'!BJ98</f>
        <v>0</v>
      </c>
      <c r="L311" s="13">
        <f>'EU Working'!BK98</f>
        <v>36.871638974511804</v>
      </c>
      <c r="M311" s="17">
        <f>'EU Working'!BL98</f>
        <v>0</v>
      </c>
      <c r="N311" s="18">
        <f>'EU Working'!BM98</f>
        <v>0</v>
      </c>
    </row>
    <row r="312" spans="1:14" x14ac:dyDescent="0.45">
      <c r="A312" s="5" t="s">
        <v>63</v>
      </c>
      <c r="B312" s="5">
        <v>2033</v>
      </c>
      <c r="C312" s="6">
        <f>'EU Working'!BB99</f>
        <v>16.669310508293005</v>
      </c>
      <c r="D312" s="7">
        <f>'EU Working'!BC99</f>
        <v>12.193834797682694</v>
      </c>
      <c r="E312" s="7">
        <f>'EU Working'!BD99</f>
        <v>3.4707583868819687</v>
      </c>
      <c r="F312" s="7">
        <f>'EU Working'!BE99</f>
        <v>1.5388549000998664</v>
      </c>
      <c r="G312" s="8">
        <f>'EU Working'!BF99</f>
        <v>2.911254907108495</v>
      </c>
      <c r="H312" s="9">
        <f>'EU Working'!BG99</f>
        <v>36.784013500066024</v>
      </c>
      <c r="I312" s="7">
        <f>'EU Working'!BH99</f>
        <v>0</v>
      </c>
      <c r="J312" s="7">
        <f>'EU Working'!BI99</f>
        <v>0</v>
      </c>
      <c r="K312" s="10">
        <f>'EU Working'!BJ99</f>
        <v>0</v>
      </c>
      <c r="L312" s="7">
        <f>'EU Working'!BK99</f>
        <v>36.784013500066024</v>
      </c>
      <c r="M312" s="11">
        <f>'EU Working'!BL99</f>
        <v>0</v>
      </c>
      <c r="N312" s="18">
        <f>'EU Working'!BM99</f>
        <v>0</v>
      </c>
    </row>
    <row r="313" spans="1:14" x14ac:dyDescent="0.45">
      <c r="A313" s="19" t="s">
        <v>63</v>
      </c>
      <c r="B313" s="19">
        <v>2034</v>
      </c>
      <c r="C313" s="12">
        <f>'EU Working'!BB100</f>
        <v>16.658587680825125</v>
      </c>
      <c r="D313" s="13">
        <f>'EU Working'!BC100</f>
        <v>12.26699780646879</v>
      </c>
      <c r="E313" s="13">
        <f>'EU Working'!BD100</f>
        <v>3.4058552050472759</v>
      </c>
      <c r="F313" s="13">
        <f>'EU Working'!BE100</f>
        <v>1.5151565346383284</v>
      </c>
      <c r="G313" s="14">
        <f>'EU Working'!BF100</f>
        <v>2.8530298089663249</v>
      </c>
      <c r="H313" s="15">
        <f>'EU Working'!BG100</f>
        <v>36.699627035945845</v>
      </c>
      <c r="I313" s="13">
        <f>'EU Working'!BH100</f>
        <v>0</v>
      </c>
      <c r="J313" s="13">
        <f>'EU Working'!BI100</f>
        <v>0</v>
      </c>
      <c r="K313" s="16">
        <f>'EU Working'!BJ100</f>
        <v>0</v>
      </c>
      <c r="L313" s="13">
        <f>'EU Working'!BK100</f>
        <v>36.699627035945845</v>
      </c>
      <c r="M313" s="17">
        <f>'EU Working'!BL100</f>
        <v>0</v>
      </c>
      <c r="N313" s="18">
        <f>'EU Working'!BM100</f>
        <v>0</v>
      </c>
    </row>
    <row r="314" spans="1:14" x14ac:dyDescent="0.45">
      <c r="A314" s="5" t="s">
        <v>63</v>
      </c>
      <c r="B314" s="5">
        <v>2035</v>
      </c>
      <c r="C314" s="6">
        <f>'EU Working'!BB101</f>
        <v>16.647871751004804</v>
      </c>
      <c r="D314" s="7">
        <f>'EU Working'!BC101</f>
        <v>12.340599793307604</v>
      </c>
      <c r="E314" s="7">
        <f>'EU Working'!BD101</f>
        <v>3.342165712712891</v>
      </c>
      <c r="F314" s="7">
        <f>'EU Working'!BE101</f>
        <v>1.491823124004898</v>
      </c>
      <c r="G314" s="8">
        <f>'EU Working'!BF101</f>
        <v>2.7959692127869982</v>
      </c>
      <c r="H314" s="9">
        <f>'EU Working'!BG101</f>
        <v>36.618429593817197</v>
      </c>
      <c r="I314" s="7">
        <f>'EU Working'!BH101</f>
        <v>0</v>
      </c>
      <c r="J314" s="7">
        <f>'EU Working'!BI101</f>
        <v>0</v>
      </c>
      <c r="K314" s="10">
        <f>'EU Working'!BJ101</f>
        <v>0</v>
      </c>
      <c r="L314" s="7">
        <f>'EU Working'!BK101</f>
        <v>36.618429593817197</v>
      </c>
      <c r="M314" s="11">
        <f>'EU Working'!BL101</f>
        <v>0</v>
      </c>
      <c r="N314" s="18">
        <f>'EU Working'!BM101</f>
        <v>0</v>
      </c>
    </row>
    <row r="315" spans="1:14" x14ac:dyDescent="0.45">
      <c r="A315" s="19" t="s">
        <v>63</v>
      </c>
      <c r="B315" s="19">
        <v>2036</v>
      </c>
      <c r="C315" s="12">
        <f>'EU Working'!BB102</f>
        <v>16.630143550084647</v>
      </c>
      <c r="D315" s="13">
        <f>'EU Working'!BC102</f>
        <v>12.389962192480834</v>
      </c>
      <c r="E315" s="13">
        <f>'EU Working'!BD102</f>
        <v>3.2759908316011757</v>
      </c>
      <c r="F315" s="13">
        <f>'EU Working'!BE102</f>
        <v>1.4763081635152471</v>
      </c>
      <c r="G315" s="14">
        <f>'EU Working'!BF102</f>
        <v>2.6953143211266664</v>
      </c>
      <c r="H315" s="15">
        <f>'EU Working'!BG102</f>
        <v>36.467719058808569</v>
      </c>
      <c r="I315" s="13">
        <f>'EU Working'!BH102</f>
        <v>0</v>
      </c>
      <c r="J315" s="13">
        <f>'EU Working'!BI102</f>
        <v>0</v>
      </c>
      <c r="K315" s="16">
        <f>'EU Working'!BJ102</f>
        <v>0</v>
      </c>
      <c r="L315" s="13">
        <f>'EU Working'!BK102</f>
        <v>36.467719058808569</v>
      </c>
      <c r="M315" s="17">
        <f>'EU Working'!BL102</f>
        <v>0</v>
      </c>
      <c r="N315" s="18">
        <f>'EU Working'!BM102</f>
        <v>0</v>
      </c>
    </row>
    <row r="316" spans="1:14" x14ac:dyDescent="0.45">
      <c r="A316" s="5" t="s">
        <v>63</v>
      </c>
      <c r="B316" s="5">
        <v>2037</v>
      </c>
      <c r="C316" s="6">
        <f>'EU Working'!BB103</f>
        <v>16.612434227800307</v>
      </c>
      <c r="D316" s="7">
        <f>'EU Working'!BC103</f>
        <v>12.439522041250758</v>
      </c>
      <c r="E316" s="7">
        <f>'EU Working'!BD103</f>
        <v>3.2111262131354721</v>
      </c>
      <c r="F316" s="7">
        <f>'EU Working'!BE103</f>
        <v>1.4609545586146886</v>
      </c>
      <c r="G316" s="8">
        <f>'EU Working'!BF103</f>
        <v>2.5982830055661061</v>
      </c>
      <c r="H316" s="9">
        <f>'EU Working'!BG103</f>
        <v>36.322320046367324</v>
      </c>
      <c r="I316" s="7">
        <f>'EU Working'!BH103</f>
        <v>0</v>
      </c>
      <c r="J316" s="7">
        <f>'EU Working'!BI103</f>
        <v>0</v>
      </c>
      <c r="K316" s="10">
        <f>'EU Working'!BJ103</f>
        <v>0</v>
      </c>
      <c r="L316" s="7">
        <f>'EU Working'!BK103</f>
        <v>36.322320046367324</v>
      </c>
      <c r="M316" s="11">
        <f>'EU Working'!BL103</f>
        <v>0</v>
      </c>
      <c r="N316" s="18">
        <f>'EU Working'!BM103</f>
        <v>0</v>
      </c>
    </row>
    <row r="317" spans="1:14" x14ac:dyDescent="0.45">
      <c r="A317" s="19" t="s">
        <v>63</v>
      </c>
      <c r="B317" s="19">
        <v>2038</v>
      </c>
      <c r="C317" s="12">
        <f>'EU Working'!BB104</f>
        <v>16.594743764048054</v>
      </c>
      <c r="D317" s="13">
        <f>'EU Working'!BC104</f>
        <v>12.489280129415761</v>
      </c>
      <c r="E317" s="13">
        <f>'EU Working'!BD104</f>
        <v>3.1475459141153896</v>
      </c>
      <c r="F317" s="13">
        <f>'EU Working'!BE104</f>
        <v>1.4457606312050959</v>
      </c>
      <c r="G317" s="14">
        <f>'EU Working'!BF104</f>
        <v>2.5047448173657263</v>
      </c>
      <c r="H317" s="15">
        <f>'EU Working'!BG104</f>
        <v>36.182075256150029</v>
      </c>
      <c r="I317" s="13">
        <f>'EU Working'!BH104</f>
        <v>0</v>
      </c>
      <c r="J317" s="13">
        <f>'EU Working'!BI104</f>
        <v>0</v>
      </c>
      <c r="K317" s="16">
        <f>'EU Working'!BJ104</f>
        <v>0</v>
      </c>
      <c r="L317" s="13">
        <f>'EU Working'!BK104</f>
        <v>36.182075256150029</v>
      </c>
      <c r="M317" s="17">
        <f>'EU Working'!BL104</f>
        <v>0</v>
      </c>
      <c r="N317" s="18">
        <f>'EU Working'!BM104</f>
        <v>0</v>
      </c>
    </row>
    <row r="318" spans="1:14" x14ac:dyDescent="0.45">
      <c r="A318" s="5" t="s">
        <v>63</v>
      </c>
      <c r="B318" s="5">
        <v>2039</v>
      </c>
      <c r="C318" s="6">
        <f>'EU Working'!BB105</f>
        <v>16.577072138745571</v>
      </c>
      <c r="D318" s="7">
        <f>'EU Working'!BC105</f>
        <v>12.539237249933423</v>
      </c>
      <c r="E318" s="7">
        <f>'EU Working'!BD105</f>
        <v>3.0852245050159048</v>
      </c>
      <c r="F318" s="7">
        <f>'EU Working'!BE105</f>
        <v>1.4307247206405629</v>
      </c>
      <c r="G318" s="8">
        <f>'EU Working'!BF105</f>
        <v>2.4145740039405599</v>
      </c>
      <c r="H318" s="9">
        <f>'EU Working'!BG105</f>
        <v>36.046832618276021</v>
      </c>
      <c r="I318" s="7">
        <f>'EU Working'!BH105</f>
        <v>0</v>
      </c>
      <c r="J318" s="7">
        <f>'EU Working'!BI105</f>
        <v>0</v>
      </c>
      <c r="K318" s="10">
        <f>'EU Working'!BJ105</f>
        <v>0</v>
      </c>
      <c r="L318" s="7">
        <f>'EU Working'!BK105</f>
        <v>36.046832618276021</v>
      </c>
      <c r="M318" s="11">
        <f>'EU Working'!BL105</f>
        <v>0</v>
      </c>
      <c r="N318" s="18">
        <f>'EU Working'!BM105</f>
        <v>0</v>
      </c>
    </row>
    <row r="319" spans="1:14" x14ac:dyDescent="0.45">
      <c r="A319" s="19" t="s">
        <v>63</v>
      </c>
      <c r="B319" s="19">
        <v>2040</v>
      </c>
      <c r="C319" s="12">
        <f>'EU Working'!BB106</f>
        <v>16.559419331831926</v>
      </c>
      <c r="D319" s="13">
        <f>'EU Working'!BC106</f>
        <v>12.589394198933157</v>
      </c>
      <c r="E319" s="13">
        <f>'EU Working'!BD106</f>
        <v>3.02413705981659</v>
      </c>
      <c r="F319" s="13">
        <f>'EU Working'!BE106</f>
        <v>1.4158451835459014</v>
      </c>
      <c r="G319" s="14">
        <f>'EU Working'!BF106</f>
        <v>2.3276493397986995</v>
      </c>
      <c r="H319" s="15">
        <f>'EU Working'!BG106</f>
        <v>35.916445113926272</v>
      </c>
      <c r="I319" s="13">
        <f>'EU Working'!BH106</f>
        <v>0</v>
      </c>
      <c r="J319" s="13">
        <f>'EU Working'!BI106</f>
        <v>0</v>
      </c>
      <c r="K319" s="16">
        <f>'EU Working'!BJ106</f>
        <v>0</v>
      </c>
      <c r="L319" s="13">
        <f>'EU Working'!BK106</f>
        <v>35.916445113926272</v>
      </c>
      <c r="M319" s="17">
        <f>'EU Working'!BL106</f>
        <v>0</v>
      </c>
      <c r="N319" s="18">
        <f>'EU Working'!BM106</f>
        <v>0</v>
      </c>
    </row>
    <row r="320" spans="1:14" x14ac:dyDescent="0.45">
      <c r="A320" s="5" t="s">
        <v>63</v>
      </c>
      <c r="B320" s="5">
        <v>2041</v>
      </c>
      <c r="C320" s="6">
        <f>'EU Working'!BB107</f>
        <v>16.399730154383363</v>
      </c>
      <c r="D320" s="7">
        <f>'EU Working'!BC107</f>
        <v>12.614572987331023</v>
      </c>
      <c r="E320" s="7">
        <f>'EU Working'!BD107</f>
        <v>2.9582108719125881</v>
      </c>
      <c r="F320" s="7">
        <f>'EU Working'!BE107</f>
        <v>1.3982887032699323</v>
      </c>
      <c r="G320" s="8">
        <f>'EU Working'!BF107</f>
        <v>2.1996286261097708</v>
      </c>
      <c r="H320" s="9">
        <f>'EU Working'!BG107</f>
        <v>35.570431343006675</v>
      </c>
      <c r="I320" s="7">
        <f>'EU Working'!BH107</f>
        <v>0</v>
      </c>
      <c r="J320" s="7">
        <f>'EU Working'!BI107</f>
        <v>0</v>
      </c>
      <c r="K320" s="10">
        <f>'EU Working'!BJ107</f>
        <v>0</v>
      </c>
      <c r="L320" s="7">
        <f>'EU Working'!BK107</f>
        <v>35.570431343006675</v>
      </c>
      <c r="M320" s="11">
        <f>'EU Working'!BL107</f>
        <v>0</v>
      </c>
      <c r="N320" s="18">
        <f>'EU Working'!BM107</f>
        <v>0</v>
      </c>
    </row>
    <row r="321" spans="1:14" x14ac:dyDescent="0.45">
      <c r="A321" s="19" t="s">
        <v>63</v>
      </c>
      <c r="B321" s="19">
        <v>2042</v>
      </c>
      <c r="C321" s="12">
        <f>'EU Working'!BB108</f>
        <v>16.241580924253192</v>
      </c>
      <c r="D321" s="13">
        <f>'EU Working'!BC108</f>
        <v>12.639802133305684</v>
      </c>
      <c r="E321" s="13">
        <f>'EU Working'!BD108</f>
        <v>2.8937218749048936</v>
      </c>
      <c r="F321" s="13">
        <f>'EU Working'!BE108</f>
        <v>1.3809499233493852</v>
      </c>
      <c r="G321" s="14">
        <f>'EU Working'!BF108</f>
        <v>2.0786490516737333</v>
      </c>
      <c r="H321" s="15">
        <f>'EU Working'!BG108</f>
        <v>35.234703907486896</v>
      </c>
      <c r="I321" s="13">
        <f>'EU Working'!BH108</f>
        <v>0</v>
      </c>
      <c r="J321" s="13">
        <f>'EU Working'!BI108</f>
        <v>0</v>
      </c>
      <c r="K321" s="16">
        <f>'EU Working'!BJ108</f>
        <v>0</v>
      </c>
      <c r="L321" s="13">
        <f>'EU Working'!BK108</f>
        <v>35.234703907486896</v>
      </c>
      <c r="M321" s="17">
        <f>'EU Working'!BL108</f>
        <v>0</v>
      </c>
      <c r="N321" s="18">
        <f>'EU Working'!BM108</f>
        <v>0</v>
      </c>
    </row>
    <row r="322" spans="1:14" x14ac:dyDescent="0.45">
      <c r="A322" s="5" t="s">
        <v>63</v>
      </c>
      <c r="B322" s="5">
        <v>2043</v>
      </c>
      <c r="C322" s="6">
        <f>'EU Working'!BB109</f>
        <v>16.084956791106652</v>
      </c>
      <c r="D322" s="7">
        <f>'EU Working'!BC109</f>
        <v>12.665081737572295</v>
      </c>
      <c r="E322" s="7">
        <f>'EU Working'!BD109</f>
        <v>2.8306387380319666</v>
      </c>
      <c r="F322" s="7">
        <f>'EU Working'!BE109</f>
        <v>1.3638261442998527</v>
      </c>
      <c r="G322" s="8">
        <f>'EU Working'!BF109</f>
        <v>1.9643233538316778</v>
      </c>
      <c r="H322" s="9">
        <f>'EU Working'!BG109</f>
        <v>34.908826764842445</v>
      </c>
      <c r="I322" s="7">
        <f>'EU Working'!BH109</f>
        <v>0</v>
      </c>
      <c r="J322" s="7">
        <f>'EU Working'!BI109</f>
        <v>0</v>
      </c>
      <c r="K322" s="10">
        <f>'EU Working'!BJ109</f>
        <v>0</v>
      </c>
      <c r="L322" s="7">
        <f>'EU Working'!BK109</f>
        <v>34.908826764842445</v>
      </c>
      <c r="M322" s="11">
        <f>'EU Working'!BL109</f>
        <v>0</v>
      </c>
      <c r="N322" s="18">
        <f>'EU Working'!BM109</f>
        <v>0</v>
      </c>
    </row>
    <row r="323" spans="1:14" x14ac:dyDescent="0.45">
      <c r="A323" s="19" t="s">
        <v>63</v>
      </c>
      <c r="B323" s="19">
        <v>2044</v>
      </c>
      <c r="C323" s="12">
        <f>'EU Working'!BB110</f>
        <v>15.929843047816759</v>
      </c>
      <c r="D323" s="13">
        <f>'EU Working'!BC110</f>
        <v>12.69041190104744</v>
      </c>
      <c r="E323" s="13">
        <f>'EU Working'!BD110</f>
        <v>2.7689308135428696</v>
      </c>
      <c r="F323" s="13">
        <f>'EU Working'!BE110</f>
        <v>1.3469147001105346</v>
      </c>
      <c r="G323" s="14">
        <f>'EU Working'!BF110</f>
        <v>1.8562855693709355</v>
      </c>
      <c r="H323" s="15">
        <f>'EU Working'!BG110</f>
        <v>34.592386031888537</v>
      </c>
      <c r="I323" s="13">
        <f>'EU Working'!BH110</f>
        <v>0</v>
      </c>
      <c r="J323" s="13">
        <f>'EU Working'!BI110</f>
        <v>0</v>
      </c>
      <c r="K323" s="16">
        <f>'EU Working'!BJ110</f>
        <v>0</v>
      </c>
      <c r="L323" s="13">
        <f>'EU Working'!BK110</f>
        <v>34.592386031888537</v>
      </c>
      <c r="M323" s="17">
        <f>'EU Working'!BL110</f>
        <v>0</v>
      </c>
      <c r="N323" s="18">
        <f>'EU Working'!BM110</f>
        <v>0</v>
      </c>
    </row>
    <row r="324" spans="1:14" x14ac:dyDescent="0.45">
      <c r="A324" s="5" t="s">
        <v>63</v>
      </c>
      <c r="B324" s="5">
        <v>2045</v>
      </c>
      <c r="C324" s="6">
        <f>'EU Working'!BB111</f>
        <v>15.776225129083306</v>
      </c>
      <c r="D324" s="7">
        <f>'EU Working'!BC111</f>
        <v>12.715792724849535</v>
      </c>
      <c r="E324" s="7">
        <f>'EU Working'!BD111</f>
        <v>2.7085681218076352</v>
      </c>
      <c r="F324" s="7">
        <f>'EU Working'!BE111</f>
        <v>1.3302129578291642</v>
      </c>
      <c r="G324" s="8">
        <f>'EU Working'!BF111</f>
        <v>1.7541898630555341</v>
      </c>
      <c r="H324" s="9">
        <f>'EU Working'!BG111</f>
        <v>34.284988796625179</v>
      </c>
      <c r="I324" s="7">
        <f>'EU Working'!BH111</f>
        <v>0</v>
      </c>
      <c r="J324" s="7">
        <f>'EU Working'!BI111</f>
        <v>0</v>
      </c>
      <c r="K324" s="10">
        <f>'EU Working'!BJ111</f>
        <v>0</v>
      </c>
      <c r="L324" s="7">
        <f>'EU Working'!BK111</f>
        <v>34.284988796625179</v>
      </c>
      <c r="M324" s="11">
        <f>'EU Working'!BL111</f>
        <v>0</v>
      </c>
      <c r="N324" s="18">
        <f>'EU Working'!BM111</f>
        <v>0</v>
      </c>
    </row>
    <row r="325" spans="1:14" x14ac:dyDescent="0.45">
      <c r="A325" s="19" t="s">
        <v>63</v>
      </c>
      <c r="B325" s="19">
        <v>2046</v>
      </c>
      <c r="C325" s="12">
        <f>'EU Working'!BB112</f>
        <v>15.16031003211449</v>
      </c>
      <c r="D325" s="13">
        <f>'EU Working'!BC112</f>
        <v>12.715792724849535</v>
      </c>
      <c r="E325" s="13">
        <f>'EU Working'!BD112</f>
        <v>2.6441042005086133</v>
      </c>
      <c r="F325" s="13">
        <f>'EU Working'!BE112</f>
        <v>1.3110578912364241</v>
      </c>
      <c r="G325" s="14">
        <f>'EU Working'!BF112</f>
        <v>1.6401675219569245</v>
      </c>
      <c r="H325" s="15">
        <f>'EU Working'!BG112</f>
        <v>33.471432370665987</v>
      </c>
      <c r="I325" s="13">
        <f>'EU Working'!BH112</f>
        <v>0</v>
      </c>
      <c r="J325" s="13">
        <f>'EU Working'!BI112</f>
        <v>0</v>
      </c>
      <c r="K325" s="16">
        <f>'EU Working'!BJ112</f>
        <v>0</v>
      </c>
      <c r="L325" s="13">
        <f>'EU Working'!BK112</f>
        <v>33.471432370665987</v>
      </c>
      <c r="M325" s="17">
        <f>'EU Working'!BL112</f>
        <v>0</v>
      </c>
      <c r="N325" s="18">
        <f>'EU Working'!BM112</f>
        <v>0</v>
      </c>
    </row>
    <row r="326" spans="1:14" x14ac:dyDescent="0.45">
      <c r="A326" s="5" t="s">
        <v>63</v>
      </c>
      <c r="B326" s="5">
        <v>2047</v>
      </c>
      <c r="C326" s="6">
        <f>'EU Working'!BB113</f>
        <v>14.568440700439348</v>
      </c>
      <c r="D326" s="7">
        <f>'EU Working'!BC113</f>
        <v>12.715792724849535</v>
      </c>
      <c r="E326" s="7">
        <f>'EU Working'!BD113</f>
        <v>2.581174520536508</v>
      </c>
      <c r="F326" s="7">
        <f>'EU Working'!BE113</f>
        <v>1.2921786576026197</v>
      </c>
      <c r="G326" s="8">
        <f>'EU Working'!BF113</f>
        <v>1.5335566330297246</v>
      </c>
      <c r="H326" s="9">
        <f>'EU Working'!BG113</f>
        <v>32.691143236457734</v>
      </c>
      <c r="I326" s="7">
        <f>'EU Working'!BH113</f>
        <v>0</v>
      </c>
      <c r="J326" s="7">
        <f>'EU Working'!BI113</f>
        <v>0</v>
      </c>
      <c r="K326" s="10">
        <f>'EU Working'!BJ113</f>
        <v>0</v>
      </c>
      <c r="L326" s="7">
        <f>'EU Working'!BK113</f>
        <v>32.691143236457734</v>
      </c>
      <c r="M326" s="11">
        <f>'EU Working'!BL113</f>
        <v>0</v>
      </c>
      <c r="N326" s="18">
        <f>'EU Working'!BM113</f>
        <v>0</v>
      </c>
    </row>
    <row r="327" spans="1:14" x14ac:dyDescent="0.45">
      <c r="A327" s="19" t="s">
        <v>63</v>
      </c>
      <c r="B327" s="19">
        <v>2048</v>
      </c>
      <c r="C327" s="12">
        <f>'EU Working'!BB114</f>
        <v>13.999678370206494</v>
      </c>
      <c r="D327" s="13">
        <f>'EU Working'!BC114</f>
        <v>12.715792724849535</v>
      </c>
      <c r="E327" s="13">
        <f>'EU Working'!BD114</f>
        <v>2.5197425669477389</v>
      </c>
      <c r="F327" s="13">
        <f>'EU Working'!BE114</f>
        <v>1.273571284933142</v>
      </c>
      <c r="G327" s="14">
        <f>'EU Working'!BF114</f>
        <v>1.4338754518827925</v>
      </c>
      <c r="H327" s="15">
        <f>'EU Working'!BG114</f>
        <v>31.942660398819701</v>
      </c>
      <c r="I327" s="13">
        <f>'EU Working'!BH114</f>
        <v>0</v>
      </c>
      <c r="J327" s="13">
        <f>'EU Working'!BI114</f>
        <v>0</v>
      </c>
      <c r="K327" s="16">
        <f>'EU Working'!BJ114</f>
        <v>0</v>
      </c>
      <c r="L327" s="13">
        <f>'EU Working'!BK114</f>
        <v>31.942660398819701</v>
      </c>
      <c r="M327" s="17">
        <f>'EU Working'!BL114</f>
        <v>0</v>
      </c>
      <c r="N327" s="18">
        <f>'EU Working'!BM114</f>
        <v>0</v>
      </c>
    </row>
    <row r="328" spans="1:14" x14ac:dyDescent="0.45">
      <c r="A328" s="5" t="s">
        <v>63</v>
      </c>
      <c r="B328" s="5">
        <v>2049</v>
      </c>
      <c r="C328" s="6">
        <f>'EU Working'!BB115</f>
        <v>13.453120927575794</v>
      </c>
      <c r="D328" s="7">
        <f>'EU Working'!BC115</f>
        <v>12.715792724849535</v>
      </c>
      <c r="E328" s="7">
        <f>'EU Working'!BD115</f>
        <v>2.4597726938543825</v>
      </c>
      <c r="F328" s="7">
        <f>'EU Working'!BE115</f>
        <v>1.2552318584301048</v>
      </c>
      <c r="G328" s="8">
        <f>'EU Working'!BF115</f>
        <v>1.340673547510411</v>
      </c>
      <c r="H328" s="9">
        <f>'EU Working'!BG115</f>
        <v>31.224591752220228</v>
      </c>
      <c r="I328" s="7">
        <f>'EU Working'!BH115</f>
        <v>0</v>
      </c>
      <c r="J328" s="7">
        <f>'EU Working'!BI115</f>
        <v>0</v>
      </c>
      <c r="K328" s="10">
        <f>'EU Working'!BJ115</f>
        <v>0</v>
      </c>
      <c r="L328" s="7">
        <f>'EU Working'!BK115</f>
        <v>31.224591752220228</v>
      </c>
      <c r="M328" s="11">
        <f>'EU Working'!BL115</f>
        <v>0</v>
      </c>
      <c r="N328" s="18">
        <f>'EU Working'!BM115</f>
        <v>0</v>
      </c>
    </row>
    <row r="329" spans="1:14" x14ac:dyDescent="0.45">
      <c r="A329" s="19" t="s">
        <v>63</v>
      </c>
      <c r="B329" s="19">
        <v>2050</v>
      </c>
      <c r="C329" s="12">
        <f>'EU Working'!BB116</f>
        <v>12.927901477875755</v>
      </c>
      <c r="D329" s="13">
        <f>'EU Working'!BC116</f>
        <v>12.715792724849535</v>
      </c>
      <c r="E329" s="13">
        <f>'EU Working'!BD116</f>
        <v>2.4012301037406489</v>
      </c>
      <c r="F329" s="13">
        <f>'EU Working'!BE116</f>
        <v>1.2371565196687115</v>
      </c>
      <c r="G329" s="14">
        <f>'EU Working'!BF116</f>
        <v>1.2535297669222345</v>
      </c>
      <c r="H329" s="15">
        <f>'EU Working'!BG116</f>
        <v>30.535610593056887</v>
      </c>
      <c r="I329" s="13">
        <f>'EU Working'!BH116</f>
        <v>0</v>
      </c>
      <c r="J329" s="13">
        <f>'EU Working'!BI116</f>
        <v>0</v>
      </c>
      <c r="K329" s="16">
        <f>'EU Working'!BJ116</f>
        <v>0</v>
      </c>
      <c r="L329" s="13">
        <f>'EU Working'!BK116</f>
        <v>30.535610593056887</v>
      </c>
      <c r="M329" s="17">
        <f>'EU Working'!BL116</f>
        <v>0</v>
      </c>
      <c r="N329" s="18">
        <f>'EU Working'!BM116</f>
        <v>0</v>
      </c>
    </row>
    <row r="330" spans="1:14" x14ac:dyDescent="0.45">
      <c r="A330" s="5" t="s">
        <v>64</v>
      </c>
      <c r="B330" s="5">
        <v>2010</v>
      </c>
      <c r="C330" s="6">
        <f>'EU Working'!C145</f>
        <v>830.95232876712328</v>
      </c>
      <c r="D330" s="7">
        <f>'EU Working'!D145</f>
        <v>1359.8720547945204</v>
      </c>
      <c r="E330" s="7">
        <f>'EU Working'!E145</f>
        <v>2309.7805479452054</v>
      </c>
      <c r="F330" s="7">
        <f>'EU Working'!F145</f>
        <v>3.6750684931506847</v>
      </c>
      <c r="G330" s="8">
        <f>'EU Working'!G145</f>
        <v>117.02191780821917</v>
      </c>
      <c r="H330" s="9">
        <f>'EU Working'!H145</f>
        <v>4621.3019178082177</v>
      </c>
      <c r="I330" s="7">
        <f>'EU Working'!I145</f>
        <v>285.59150684931507</v>
      </c>
      <c r="J330" s="7">
        <f>'EU Working'!J145</f>
        <v>0</v>
      </c>
      <c r="K330" s="10">
        <f>'EU Working'!K145</f>
        <v>75.145479452054786</v>
      </c>
      <c r="L330" s="7">
        <f>'EU Working'!L145</f>
        <v>3309.586764657533</v>
      </c>
      <c r="M330" s="11">
        <f>'EU Working'!M145</f>
        <v>1401.9695958904108</v>
      </c>
      <c r="N330" s="18">
        <f>'EU Working'!N145</f>
        <v>10.527707000000003</v>
      </c>
    </row>
    <row r="331" spans="1:14" x14ac:dyDescent="0.45">
      <c r="A331" s="19" t="s">
        <v>64</v>
      </c>
      <c r="B331" s="19">
        <v>2011</v>
      </c>
      <c r="C331" s="12">
        <f>'EU Working'!C146</f>
        <v>638.30136986301363</v>
      </c>
      <c r="D331" s="13">
        <f>'EU Working'!D146</f>
        <v>1396.7194520547944</v>
      </c>
      <c r="E331" s="13">
        <f>'EU Working'!E146</f>
        <v>1929.217534246575</v>
      </c>
      <c r="F331" s="13">
        <f>'EU Working'!F146</f>
        <v>9.5745205479452054</v>
      </c>
      <c r="G331" s="14">
        <f>'EU Working'!G146</f>
        <v>75.338904109589038</v>
      </c>
      <c r="H331" s="15">
        <f>'EU Working'!H146</f>
        <v>4049.1517808219169</v>
      </c>
      <c r="I331" s="13">
        <f>'EU Working'!I146</f>
        <v>625.34191780821914</v>
      </c>
      <c r="J331" s="13">
        <f>'EU Working'!J146</f>
        <v>0</v>
      </c>
      <c r="K331" s="16">
        <f>'EU Working'!K146</f>
        <v>54.449041095890408</v>
      </c>
      <c r="L331" s="13">
        <f>'EU Working'!L146</f>
        <v>3370.1222024657532</v>
      </c>
      <c r="M331" s="17">
        <f>'EU Working'!M146</f>
        <v>1432.0315054794526</v>
      </c>
      <c r="N331" s="18">
        <f>'EU Working'!N146</f>
        <v>11.010502999999998</v>
      </c>
    </row>
    <row r="332" spans="1:14" x14ac:dyDescent="0.45">
      <c r="A332" s="5" t="s">
        <v>64</v>
      </c>
      <c r="B332" s="5">
        <v>2012</v>
      </c>
      <c r="C332" s="6">
        <f>'EU Working'!C147</f>
        <v>553.61202185792342</v>
      </c>
      <c r="D332" s="7">
        <f>'EU Working'!D147</f>
        <v>1367.8267759562839</v>
      </c>
      <c r="E332" s="7">
        <f>'EU Working'!E147</f>
        <v>2150.2136612021854</v>
      </c>
      <c r="F332" s="7">
        <f>'EU Working'!F147</f>
        <v>10.416393442622949</v>
      </c>
      <c r="G332" s="8">
        <f>'EU Working'!G147</f>
        <v>84.584972677595616</v>
      </c>
      <c r="H332" s="9">
        <f>'EU Working'!H147</f>
        <v>4166.653825136611</v>
      </c>
      <c r="I332" s="7">
        <f>'EU Working'!I147</f>
        <v>576.27732240437149</v>
      </c>
      <c r="J332" s="7">
        <f>'EU Working'!J147</f>
        <v>16.430395355191255</v>
      </c>
      <c r="K332" s="10">
        <f>'EU Working'!K147</f>
        <v>48.51338797814207</v>
      </c>
      <c r="L332" s="7">
        <f>'EU Working'!L147</f>
        <v>3597.3658202185788</v>
      </c>
      <c r="M332" s="11">
        <f>'EU Working'!M147</f>
        <v>1054.3596571038252</v>
      </c>
      <c r="N332" s="18">
        <f>'EU Working'!N147</f>
        <v>7.8004539999999993</v>
      </c>
    </row>
    <row r="333" spans="1:14" x14ac:dyDescent="0.45">
      <c r="A333" s="19" t="s">
        <v>64</v>
      </c>
      <c r="B333" s="19">
        <v>2013</v>
      </c>
      <c r="C333" s="12">
        <f>'EU Working'!C148</f>
        <v>453.19397260273968</v>
      </c>
      <c r="D333" s="13">
        <f>'EU Working'!D148</f>
        <v>1417.0290410958901</v>
      </c>
      <c r="E333" s="13">
        <f>'EU Working'!E148</f>
        <v>2253.0104109589038</v>
      </c>
      <c r="F333" s="13">
        <f>'EU Working'!F148</f>
        <v>11.50876712328767</v>
      </c>
      <c r="G333" s="14">
        <f>'EU Working'!G148</f>
        <v>81.044931506849309</v>
      </c>
      <c r="H333" s="15">
        <f>'EU Working'!H148</f>
        <v>4215.7871232876705</v>
      </c>
      <c r="I333" s="13">
        <f>'EU Working'!I148</f>
        <v>486.0761643835616</v>
      </c>
      <c r="J333" s="13">
        <f>'EU Working'!J148</f>
        <v>52.972046990136988</v>
      </c>
      <c r="K333" s="16">
        <f>'EU Working'!K148</f>
        <v>31.141369863013693</v>
      </c>
      <c r="L333" s="13">
        <f>'EU Working'!L148</f>
        <v>3853.0809568531499</v>
      </c>
      <c r="M333" s="17">
        <f>'EU Working'!M148</f>
        <v>862.00561068493153</v>
      </c>
      <c r="N333" s="18">
        <f>'EU Working'!N148</f>
        <v>6.0635985779999997</v>
      </c>
    </row>
    <row r="334" spans="1:14" x14ac:dyDescent="0.45">
      <c r="A334" s="5" t="s">
        <v>64</v>
      </c>
      <c r="B334" s="5">
        <v>2014</v>
      </c>
      <c r="C334" s="6">
        <f>'EU Working'!C149</f>
        <v>332.88383561643832</v>
      </c>
      <c r="D334" s="7">
        <f>'EU Working'!D149</f>
        <v>1333.3728767123284</v>
      </c>
      <c r="E334" s="7">
        <f>'EU Working'!E149</f>
        <v>1760.7446575342465</v>
      </c>
      <c r="F334" s="7">
        <f>'EU Working'!F149</f>
        <v>12.282465753424656</v>
      </c>
      <c r="G334" s="8">
        <f>'EU Working'!G149</f>
        <v>81.818630136986286</v>
      </c>
      <c r="H334" s="9">
        <f>'EU Working'!H149</f>
        <v>3521.1024657534244</v>
      </c>
      <c r="I334" s="7">
        <f>'EU Working'!I149</f>
        <v>427.1783561643835</v>
      </c>
      <c r="J334" s="7">
        <f>'EU Working'!J149</f>
        <v>46.143586363561646</v>
      </c>
      <c r="K334" s="10">
        <f>'EU Working'!K149</f>
        <v>1.3539726027397259</v>
      </c>
      <c r="L334" s="7">
        <f>'EU Working'!L149</f>
        <v>3484.6131033498623</v>
      </c>
      <c r="M334" s="11">
        <f>'EU Working'!M149</f>
        <v>694.24171589041111</v>
      </c>
      <c r="N334" s="18">
        <f>'EU Working'!N149</f>
        <v>4.8574089790000006</v>
      </c>
    </row>
    <row r="335" spans="1:14" x14ac:dyDescent="0.45">
      <c r="A335" s="19" t="s">
        <v>64</v>
      </c>
      <c r="B335" s="19">
        <v>2015</v>
      </c>
      <c r="C335" s="12">
        <f>'EU Working'!C150</f>
        <v>484.23863013698622</v>
      </c>
      <c r="D335" s="13">
        <f>'EU Working'!D150</f>
        <v>1292.4635616438356</v>
      </c>
      <c r="E335" s="13">
        <f>'EU Working'!E150</f>
        <v>1887.8246575342464</v>
      </c>
      <c r="F335" s="13">
        <f>'EU Working'!F150</f>
        <v>12.669315068493148</v>
      </c>
      <c r="G335" s="14">
        <f>'EU Working'!G150</f>
        <v>82.302191780821914</v>
      </c>
      <c r="H335" s="15">
        <f>'EU Working'!H150</f>
        <v>3759.4983561643835</v>
      </c>
      <c r="I335" s="13">
        <f>'EU Working'!I150</f>
        <v>320.9882191780822</v>
      </c>
      <c r="J335" s="13">
        <f>'EU Working'!J150</f>
        <v>40.561896438356165</v>
      </c>
      <c r="K335" s="16">
        <f>'EU Working'!K150</f>
        <v>2.030958904109589</v>
      </c>
      <c r="L335" s="13">
        <f>'EU Working'!L150</f>
        <v>3492.9744109589033</v>
      </c>
      <c r="M335" s="17">
        <f>'EU Working'!M150</f>
        <v>643.93488273972616</v>
      </c>
      <c r="N335" s="18">
        <f>'EU Working'!N150</f>
        <v>4.5222000000000007</v>
      </c>
    </row>
    <row r="336" spans="1:14" x14ac:dyDescent="0.45">
      <c r="A336" s="5" t="s">
        <v>64</v>
      </c>
      <c r="B336" s="5">
        <v>2016</v>
      </c>
      <c r="C336" s="6">
        <f>'EU Working'!C151</f>
        <v>701.75628415300548</v>
      </c>
      <c r="D336" s="7">
        <f>'EU Working'!D151</f>
        <v>1329.1510928961748</v>
      </c>
      <c r="E336" s="7">
        <f>'EU Working'!E151</f>
        <v>1996.1860655737705</v>
      </c>
      <c r="F336" s="7">
        <f>'EU Working'!F151</f>
        <v>13.11693989071038</v>
      </c>
      <c r="G336" s="8">
        <f>'EU Working'!G151</f>
        <v>76.676229508196712</v>
      </c>
      <c r="H336" s="9">
        <f>'EU Working'!H151</f>
        <v>4116.8866120218581</v>
      </c>
      <c r="I336" s="7">
        <f>'EU Working'!I151</f>
        <v>155.18497267759562</v>
      </c>
      <c r="J336" s="7">
        <f>'EU Working'!J151</f>
        <v>137.45371551092899</v>
      </c>
      <c r="K336" s="10">
        <f>'EU Working'!K151</f>
        <v>1.9289617486338797</v>
      </c>
      <c r="L336" s="7">
        <f>'EU Working'!L151</f>
        <v>3505.27432234153</v>
      </c>
      <c r="M336" s="11">
        <f>'EU Working'!M151</f>
        <v>914.37802704918033</v>
      </c>
      <c r="N336" s="18">
        <f>'EU Working'!N151</f>
        <v>5.8388972899999994</v>
      </c>
    </row>
    <row r="337" spans="1:14" x14ac:dyDescent="0.45">
      <c r="A337" s="19" t="s">
        <v>64</v>
      </c>
      <c r="B337" s="19">
        <v>2017</v>
      </c>
      <c r="C337" s="12">
        <f>'EU Working'!C152</f>
        <v>785.20739726027386</v>
      </c>
      <c r="D337" s="13">
        <f>'EU Working'!D152</f>
        <v>1261.2254794520547</v>
      </c>
      <c r="E337" s="13">
        <f>'EU Working'!E152</f>
        <v>1984.5369863013698</v>
      </c>
      <c r="F337" s="13">
        <f>'EU Working'!F152</f>
        <v>15.764109589041094</v>
      </c>
      <c r="G337" s="14">
        <f>'EU Working'!G152</f>
        <v>75.725753424657526</v>
      </c>
      <c r="H337" s="15">
        <f>'EU Working'!H152</f>
        <v>4122.4597260273968</v>
      </c>
      <c r="I337" s="13">
        <f>'EU Working'!I152</f>
        <v>347.00383561643832</v>
      </c>
      <c r="J337" s="13">
        <f>'EU Working'!J152</f>
        <v>69.14210176654052</v>
      </c>
      <c r="K337" s="16">
        <f>'EU Working'!K152</f>
        <v>0.87041095890410958</v>
      </c>
      <c r="L337" s="13">
        <f>'EU Working'!L152</f>
        <v>3460.5508565610603</v>
      </c>
      <c r="M337" s="17">
        <f>'EU Working'!M152</f>
        <v>1104.3605602739731</v>
      </c>
      <c r="N337" s="18">
        <f>'EU Working'!N152</f>
        <v>7.7588241756717204</v>
      </c>
    </row>
    <row r="338" spans="1:14" x14ac:dyDescent="0.45">
      <c r="A338" s="5" t="s">
        <v>64</v>
      </c>
      <c r="B338" s="5">
        <v>2018</v>
      </c>
      <c r="C338" s="6">
        <f>'EU Working'!C153</f>
        <v>621.86027397260261</v>
      </c>
      <c r="D338" s="7">
        <f>'EU Working'!D153</f>
        <v>1237.8210958904108</v>
      </c>
      <c r="E338" s="7">
        <f>'EU Working'!E153</f>
        <v>1942.4671232876713</v>
      </c>
      <c r="F338" s="7">
        <f>'EU Working'!F153</f>
        <v>18.472054794520545</v>
      </c>
      <c r="G338" s="8">
        <f>'EU Working'!G153</f>
        <v>108.4145205479452</v>
      </c>
      <c r="H338" s="9">
        <f>'EU Working'!H153</f>
        <v>3929.0350684931509</v>
      </c>
      <c r="I338" s="7">
        <f>'EU Working'!I153</f>
        <v>347.00383561643832</v>
      </c>
      <c r="J338" s="7">
        <f>'EU Working'!J153</f>
        <v>243.76464140383564</v>
      </c>
      <c r="K338" s="10">
        <f>'EU Working'!K153</f>
        <v>0.87041095890410958</v>
      </c>
      <c r="L338" s="7">
        <f>'EU Working'!L153</f>
        <v>3502.1823564723281</v>
      </c>
      <c r="M338" s="11">
        <f>'EU Working'!M153</f>
        <v>1293.9283123287671</v>
      </c>
      <c r="N338" s="18">
        <f>'EU Working'!N153</f>
        <v>7.8708365480000007</v>
      </c>
    </row>
    <row r="339" spans="1:14" x14ac:dyDescent="0.45">
      <c r="A339" s="19" t="s">
        <v>64</v>
      </c>
      <c r="B339" s="19">
        <v>2019</v>
      </c>
      <c r="C339" s="12">
        <f>'EU Working'!C154</f>
        <v>771.86109589041098</v>
      </c>
      <c r="D339" s="13">
        <f>'EU Working'!D154</f>
        <v>1218.9621917808217</v>
      </c>
      <c r="E339" s="13">
        <f>'EU Working'!E154</f>
        <v>1903.685479452055</v>
      </c>
      <c r="F339" s="13">
        <f>'EU Working'!F154</f>
        <v>17.504931506849314</v>
      </c>
      <c r="G339" s="14">
        <f>'EU Working'!G154</f>
        <v>87.718082191780809</v>
      </c>
      <c r="H339" s="15">
        <f>'EU Working'!H154</f>
        <v>3999.7317808219182</v>
      </c>
      <c r="I339" s="13">
        <f>'EU Working'!I154</f>
        <v>878.63150684931509</v>
      </c>
      <c r="J339" s="13">
        <f>'EU Working'!J154</f>
        <v>108.33772406410964</v>
      </c>
      <c r="K339" s="16">
        <f>'EU Working'!K154</f>
        <v>1.5473972602739725</v>
      </c>
      <c r="L339" s="13">
        <f>'EU Working'!L154</f>
        <v>3033.3835616438355</v>
      </c>
      <c r="M339" s="17">
        <f>'EU Working'!M154</f>
        <v>2222.0854679452059</v>
      </c>
      <c r="N339" s="18">
        <f>'EU Working'!N154</f>
        <v>15.842257218</v>
      </c>
    </row>
    <row r="340" spans="1:14" x14ac:dyDescent="0.45">
      <c r="A340" s="5" t="s">
        <v>64</v>
      </c>
      <c r="B340" s="5">
        <v>2020</v>
      </c>
      <c r="C340" s="6">
        <f>'EU Working'!C155</f>
        <v>705.99999999999989</v>
      </c>
      <c r="D340" s="7">
        <f>'EU Working'!D155</f>
        <v>1094.6857923497269</v>
      </c>
      <c r="E340" s="7">
        <f>'EU Working'!E155</f>
        <v>1813.513387978142</v>
      </c>
      <c r="F340" s="7">
        <f>'EU Working'!F155</f>
        <v>20.736338797814206</v>
      </c>
      <c r="G340" s="8">
        <f>'EU Working'!G155</f>
        <v>84.58497267759563</v>
      </c>
      <c r="H340" s="9">
        <f>'EU Working'!H155</f>
        <v>3719.5204918032787</v>
      </c>
      <c r="I340" s="7">
        <f>'EU Working'!I155</f>
        <v>780.84371584699454</v>
      </c>
      <c r="J340" s="7">
        <f>'EU Working'!J155</f>
        <v>128.29974496502732</v>
      </c>
      <c r="K340" s="10">
        <f>'EU Working'!K155</f>
        <v>1.6396174863387976</v>
      </c>
      <c r="L340" s="7">
        <f>'EU Working'!L155</f>
        <v>2512.7322404371585</v>
      </c>
      <c r="M340" s="11">
        <f>'EU Working'!M155</f>
        <v>1984.6931879781423</v>
      </c>
      <c r="N340" s="18">
        <f>'EU Working'!N155</f>
        <v>13.951540044000001</v>
      </c>
    </row>
    <row r="341" spans="1:14" x14ac:dyDescent="0.45">
      <c r="A341" s="19" t="s">
        <v>64</v>
      </c>
      <c r="B341" s="19">
        <v>2021</v>
      </c>
      <c r="C341" s="12">
        <f>'EU Working'!C156</f>
        <v>682.7890410958903</v>
      </c>
      <c r="D341" s="13">
        <f>'EU Working'!D156</f>
        <v>1207.1632876712326</v>
      </c>
      <c r="E341" s="13">
        <f>'EU Working'!E156</f>
        <v>1958.4246575342463</v>
      </c>
      <c r="F341" s="13">
        <f>'EU Working'!F156</f>
        <v>29.303835616438356</v>
      </c>
      <c r="G341" s="14">
        <f>'EU Working'!G156</f>
        <v>84.333150684931496</v>
      </c>
      <c r="H341" s="15">
        <f>'EU Working'!H156</f>
        <v>3962.0139726027392</v>
      </c>
      <c r="I341" s="13">
        <f>'EU Working'!I156</f>
        <v>517.21753424657538</v>
      </c>
      <c r="J341" s="13">
        <f>'EU Working'!J156</f>
        <v>124.82981842082191</v>
      </c>
      <c r="K341" s="16">
        <f>'EU Working'!K156</f>
        <v>2.127671232876712</v>
      </c>
      <c r="L341" s="13">
        <f>'EU Working'!L156</f>
        <v>2755.3342465753421</v>
      </c>
      <c r="M341" s="17">
        <f>'EU Working'!M156</f>
        <v>1845.8823709589044</v>
      </c>
      <c r="N341" s="18">
        <f>'EU Working'!N156</f>
        <v>12.899059172000001</v>
      </c>
    </row>
    <row r="342" spans="1:14" x14ac:dyDescent="0.45">
      <c r="A342" s="5" t="s">
        <v>64</v>
      </c>
      <c r="B342" s="5">
        <v>2022</v>
      </c>
      <c r="C342" s="6">
        <f>'EU Working'!C157</f>
        <v>841.88082191780825</v>
      </c>
      <c r="D342" s="7">
        <f>'EU Working'!D157</f>
        <v>1091.1084931506848</v>
      </c>
      <c r="E342" s="7">
        <f>'EU Working'!E157</f>
        <v>1608.229315068493</v>
      </c>
      <c r="F342" s="7">
        <f>'EU Working'!F157</f>
        <v>34.332876712328762</v>
      </c>
      <c r="G342" s="8">
        <f>'EU Working'!G157</f>
        <v>66.731506849315053</v>
      </c>
      <c r="H342" s="9">
        <f>'EU Working'!H157</f>
        <v>3642.2830136986295</v>
      </c>
      <c r="I342" s="7">
        <f>'EU Working'!I157</f>
        <v>1428.1509589041095</v>
      </c>
      <c r="J342" s="7">
        <f>'EU Working'!J157</f>
        <v>56.588199178082199</v>
      </c>
      <c r="K342" s="10">
        <f>'EU Working'!K157</f>
        <v>1.9342465753424658</v>
      </c>
      <c r="L342" s="7">
        <f>'EU Working'!L157</f>
        <v>2024.6109589041096</v>
      </c>
      <c r="M342" s="11">
        <f>'EU Working'!M157</f>
        <v>3366.8702381495891</v>
      </c>
      <c r="N342" s="18">
        <f>'EU Working'!N157</f>
        <v>24.810122058000001</v>
      </c>
    </row>
    <row r="343" spans="1:14" x14ac:dyDescent="0.45">
      <c r="A343" s="19" t="s">
        <v>64</v>
      </c>
      <c r="B343" s="19">
        <v>2023</v>
      </c>
      <c r="C343" s="12">
        <f>'EU Working'!C158</f>
        <v>671.35059660162904</v>
      </c>
      <c r="D343" s="13">
        <f>'EU Working'!D158</f>
        <v>908.76093369862997</v>
      </c>
      <c r="E343" s="13">
        <f>'EU Working'!E158</f>
        <v>1496.60441780822</v>
      </c>
      <c r="F343" s="13">
        <f>'EU Working'!F158</f>
        <v>17.942554794520547</v>
      </c>
      <c r="G343" s="14">
        <f>'EU Working'!G158</f>
        <v>75.435616438356163</v>
      </c>
      <c r="H343" s="15">
        <f>'EU Working'!H158</f>
        <v>3170.094119341356</v>
      </c>
      <c r="I343" s="13">
        <f>'EU Working'!I158</f>
        <v>517.21753424657538</v>
      </c>
      <c r="J343" s="13">
        <f>'EU Working'!J158</f>
        <v>38.826575342465752</v>
      </c>
      <c r="K343" s="16">
        <f>'EU Working'!K158</f>
        <v>1.7408219178082192</v>
      </c>
      <c r="L343" s="13">
        <f>'EU Working'!L158</f>
        <v>1842.0797260273971</v>
      </c>
      <c r="M343" s="17">
        <f>'EU Working'!M158</f>
        <v>2991.6507186520553</v>
      </c>
      <c r="N343" s="18">
        <f>'EU Working'!N158</f>
        <v>22.13102284</v>
      </c>
    </row>
    <row r="344" spans="1:14" x14ac:dyDescent="0.45">
      <c r="A344" s="5" t="s">
        <v>64</v>
      </c>
      <c r="B344" s="5">
        <v>2024</v>
      </c>
      <c r="C344" s="6">
        <f>'EU Working'!C159</f>
        <v>511.53273854201302</v>
      </c>
      <c r="D344" s="7">
        <f>'EU Working'!D159</f>
        <v>933.57119610739699</v>
      </c>
      <c r="E344" s="7">
        <f>'EU Working'!E159</f>
        <v>1421.6422830777969</v>
      </c>
      <c r="F344" s="7">
        <f>'EU Working'!F159</f>
        <v>20.605317462412938</v>
      </c>
      <c r="G344" s="8">
        <f>'EU Working'!G159</f>
        <v>68.822754244593668</v>
      </c>
      <c r="H344" s="9">
        <f>'EU Working'!H159</f>
        <v>2956.1742894342137</v>
      </c>
      <c r="I344" s="7">
        <f>'EU Working'!I159</f>
        <v>694</v>
      </c>
      <c r="J344" s="7">
        <f>'EU Working'!J159</f>
        <v>19.293715846994534</v>
      </c>
      <c r="K344" s="10">
        <f>'EU Working'!K159</f>
        <v>1.7012399512042198</v>
      </c>
      <c r="L344" s="7">
        <f>'EU Working'!L159</f>
        <v>1497.94201410034</v>
      </c>
      <c r="M344" s="11">
        <f>'EU Working'!M159</f>
        <v>2490.6058369699454</v>
      </c>
      <c r="N344" s="18">
        <f>'EU Working'!N159</f>
        <v>18.572900129999997</v>
      </c>
    </row>
    <row r="345" spans="1:14" x14ac:dyDescent="0.45">
      <c r="A345" s="19" t="s">
        <v>64</v>
      </c>
      <c r="B345" s="19">
        <v>2025</v>
      </c>
      <c r="C345" s="12">
        <f>'EU Working'!C160</f>
        <v>668.92010200301979</v>
      </c>
      <c r="D345" s="13">
        <f>'EU Working'!D160</f>
        <v>993.31975265827043</v>
      </c>
      <c r="E345" s="13">
        <f>'EU Working'!E160</f>
        <v>1388.9445105670077</v>
      </c>
      <c r="F345" s="13">
        <f>'EU Working'!F160</f>
        <v>22.420196433927376</v>
      </c>
      <c r="G345" s="14">
        <f>'EU Working'!G160</f>
        <v>66.006000793661798</v>
      </c>
      <c r="H345" s="15">
        <f>'EU Working'!H160</f>
        <v>3139.6105624558868</v>
      </c>
      <c r="I345" s="13">
        <f>'EU Working'!I160</f>
        <v>875</v>
      </c>
      <c r="J345" s="13">
        <f>'EU Working'!J160</f>
        <v>39.999999999999091</v>
      </c>
      <c r="K345" s="16">
        <f>'EU Working'!K160</f>
        <v>1.6625579802081645</v>
      </c>
      <c r="L345" s="13">
        <f>'EU Working'!L160</f>
        <v>1373.7795553736801</v>
      </c>
      <c r="M345" s="17">
        <f>'EU Working'!M160</f>
        <v>2679.1684491019978</v>
      </c>
      <c r="N345" s="18">
        <f>'EU Working'!N160</f>
        <v>19.780215275610463</v>
      </c>
    </row>
    <row r="346" spans="1:14" x14ac:dyDescent="0.45">
      <c r="A346" s="5" t="s">
        <v>64</v>
      </c>
      <c r="B346" s="5">
        <v>2026</v>
      </c>
      <c r="C346" s="6">
        <f>'EU Working'!C161</f>
        <v>707.65648371558348</v>
      </c>
      <c r="D346" s="7">
        <f>'EU Working'!D161</f>
        <v>964.61281180644642</v>
      </c>
      <c r="E346" s="7">
        <f>'EU Working'!E161</f>
        <v>1312.5525624858221</v>
      </c>
      <c r="F346" s="7">
        <f>'EU Working'!F161</f>
        <v>23.637613100289634</v>
      </c>
      <c r="G346" s="8">
        <f>'EU Working'!G161</f>
        <v>62.868075515931118</v>
      </c>
      <c r="H346" s="9">
        <f>'EU Working'!H161</f>
        <v>3071.327546624073</v>
      </c>
      <c r="I346" s="7">
        <f>'EU Working'!I161</f>
        <v>946</v>
      </c>
      <c r="J346" s="7">
        <f>'EU Working'!J161</f>
        <v>40</v>
      </c>
      <c r="K346" s="10">
        <f>'EU Working'!K161</f>
        <v>1.6247555411553136</v>
      </c>
      <c r="L346" s="7">
        <f>'EU Working'!L161</f>
        <v>1269.9768287918901</v>
      </c>
      <c r="M346" s="11">
        <f>'EU Working'!M161</f>
        <v>2785.7259622910274</v>
      </c>
      <c r="N346" s="18">
        <f>'EU Working'!N161</f>
        <v>20.578849614706876</v>
      </c>
    </row>
    <row r="347" spans="1:14" x14ac:dyDescent="0.45">
      <c r="A347" s="19" t="s">
        <v>64</v>
      </c>
      <c r="B347" s="19">
        <v>2027</v>
      </c>
      <c r="C347" s="12">
        <f>'EU Working'!C162</f>
        <v>748.63604404348291</v>
      </c>
      <c r="D347" s="13">
        <f>'EU Working'!D162</f>
        <v>936.73550154524003</v>
      </c>
      <c r="E347" s="13">
        <f>'EU Working'!E162</f>
        <v>1240.362171549102</v>
      </c>
      <c r="F347" s="13">
        <f>'EU Working'!F162</f>
        <v>24.921135491635361</v>
      </c>
      <c r="G347" s="14">
        <f>'EU Working'!G162</f>
        <v>59.879327205903749</v>
      </c>
      <c r="H347" s="15">
        <f>'EU Working'!H162</f>
        <v>3010.5341798353638</v>
      </c>
      <c r="I347" s="13">
        <f>'EU Working'!I162</f>
        <v>1020</v>
      </c>
      <c r="J347" s="13">
        <f>'EU Working'!J162</f>
        <v>39.999999999999545</v>
      </c>
      <c r="K347" s="16">
        <f>'EU Working'!K162</f>
        <v>1.5878126356738367</v>
      </c>
      <c r="L347" s="13">
        <f>'EU Working'!L162</f>
        <v>1216.52847864106</v>
      </c>
      <c r="M347" s="17">
        <f>'EU Working'!M162</f>
        <v>2852.4178885586298</v>
      </c>
      <c r="N347" s="18">
        <f>'EU Working'!N162</f>
        <v>21.078696700696099</v>
      </c>
    </row>
    <row r="348" spans="1:14" x14ac:dyDescent="0.45">
      <c r="A348" s="5" t="s">
        <v>64</v>
      </c>
      <c r="B348" s="5">
        <v>2028</v>
      </c>
      <c r="C348" s="6">
        <f>'EU Working'!C163</f>
        <v>791.98868283997854</v>
      </c>
      <c r="D348" s="7">
        <f>'EU Working'!D163</f>
        <v>909.66384555058255</v>
      </c>
      <c r="E348" s="7">
        <f>'EU Working'!E163</f>
        <v>1172.1422521139013</v>
      </c>
      <c r="F348" s="7">
        <f>'EU Working'!F163</f>
        <v>26.27435314883116</v>
      </c>
      <c r="G348" s="8">
        <f>'EU Working'!G163</f>
        <v>57.032663990535085</v>
      </c>
      <c r="H348" s="9">
        <f>'EU Working'!H163</f>
        <v>2957.1017976438288</v>
      </c>
      <c r="I348" s="7">
        <f>'EU Working'!I163</f>
        <v>1121.99999999999</v>
      </c>
      <c r="J348" s="7">
        <f>'EU Working'!J163</f>
        <v>39.999999999999545</v>
      </c>
      <c r="K348" s="10">
        <f>'EU Working'!K163</f>
        <v>1.551709720105207</v>
      </c>
      <c r="L348" s="7">
        <f>'EU Working'!L163</f>
        <v>1163.42922894348</v>
      </c>
      <c r="M348" s="11">
        <f>'EU Working'!M163</f>
        <v>2954.1208589802327</v>
      </c>
      <c r="N348" s="18">
        <f>'EU Working'!N163</f>
        <v>21.900785100344255</v>
      </c>
    </row>
    <row r="349" spans="1:14" x14ac:dyDescent="0.45">
      <c r="A349" s="19" t="s">
        <v>64</v>
      </c>
      <c r="B349" s="19">
        <v>2029</v>
      </c>
      <c r="C349" s="12">
        <f>'EU Working'!C164</f>
        <v>837.85182230709142</v>
      </c>
      <c r="D349" s="13">
        <f>'EU Working'!D164</f>
        <v>883.37456041417067</v>
      </c>
      <c r="E349" s="13">
        <f>'EU Working'!E164</f>
        <v>1107.6744282476368</v>
      </c>
      <c r="F349" s="13">
        <f>'EU Working'!F164</f>
        <v>27.701050524812693</v>
      </c>
      <c r="G349" s="14">
        <f>'EU Working'!G164</f>
        <v>54.321331144425045</v>
      </c>
      <c r="H349" s="15">
        <f>'EU Working'!H164</f>
        <v>2910.9231926381367</v>
      </c>
      <c r="I349" s="13">
        <f>'EU Working'!I164</f>
        <v>1092.99999999999</v>
      </c>
      <c r="J349" s="13">
        <f>'EU Working'!J164</f>
        <v>40.000000000000455</v>
      </c>
      <c r="K349" s="16">
        <f>'EU Working'!K164</f>
        <v>1.5164276951651512</v>
      </c>
      <c r="L349" s="13">
        <f>'EU Working'!L164</f>
        <v>1090.6738822705299</v>
      </c>
      <c r="M349" s="17">
        <f>'EU Working'!M164</f>
        <v>2951.7328826724324</v>
      </c>
      <c r="N349" s="18">
        <f>'EU Working'!N164</f>
        <v>21.823049325984343</v>
      </c>
    </row>
    <row r="350" spans="1:14" x14ac:dyDescent="0.45">
      <c r="A350" s="5" t="s">
        <v>64</v>
      </c>
      <c r="B350" s="5">
        <v>2030</v>
      </c>
      <c r="C350" s="6">
        <f>'EU Working'!C165</f>
        <v>886.37084260603285</v>
      </c>
      <c r="D350" s="7">
        <f>'EU Working'!D165</f>
        <v>857.84503561820111</v>
      </c>
      <c r="E350" s="7">
        <f>'EU Working'!E165</f>
        <v>1046.7523346940166</v>
      </c>
      <c r="F350" s="7">
        <f>'EU Working'!F165</f>
        <v>29.205217568310029</v>
      </c>
      <c r="G350" s="8">
        <f>'EU Working'!G165</f>
        <v>51.738895061819072</v>
      </c>
      <c r="H350" s="9">
        <f>'EU Working'!H165</f>
        <v>2871.9123255483801</v>
      </c>
      <c r="I350" s="7">
        <f>'EU Working'!I165</f>
        <v>1066.99999999999</v>
      </c>
      <c r="J350" s="7">
        <f>'EU Working'!J165</f>
        <v>40</v>
      </c>
      <c r="K350" s="10">
        <f>'EU Working'!K165</f>
        <v>1.4819478958396815</v>
      </c>
      <c r="L350" s="7">
        <f>'EU Working'!L165</f>
        <v>1068.2573185731901</v>
      </c>
      <c r="M350" s="11">
        <f>'EU Working'!M165</f>
        <v>2909.1730590793404</v>
      </c>
      <c r="N350" s="18">
        <f>'EU Working'!N165</f>
        <v>21.504069128623392</v>
      </c>
    </row>
    <row r="351" spans="1:14" x14ac:dyDescent="0.45">
      <c r="A351" s="19" t="s">
        <v>64</v>
      </c>
      <c r="B351" s="19">
        <v>2031</v>
      </c>
      <c r="C351" s="12">
        <f>'EU Working'!C166</f>
        <v>909.56813721825529</v>
      </c>
      <c r="D351" s="13">
        <f>'EU Working'!D166</f>
        <v>841.37441093433165</v>
      </c>
      <c r="E351" s="13">
        <f>'EU Working'!E166</f>
        <v>995.4614702940097</v>
      </c>
      <c r="F351" s="13">
        <f>'EU Working'!F166</f>
        <v>30.563260185236444</v>
      </c>
      <c r="G351" s="14">
        <f>'EU Working'!G166</f>
        <v>49.950798848482606</v>
      </c>
      <c r="H351" s="15">
        <f>'EU Working'!H166</f>
        <v>2826.9180774803153</v>
      </c>
      <c r="I351" s="13">
        <f>'EU Working'!I166</f>
        <v>1055.00000000001</v>
      </c>
      <c r="J351" s="13">
        <f>'EU Working'!J166</f>
        <v>40.000000000000455</v>
      </c>
      <c r="K351" s="16">
        <f>'EU Working'!K166</f>
        <v>1.4482520815108688</v>
      </c>
      <c r="L351" s="13">
        <f>'EU Working'!L166</f>
        <v>1053.17449403008</v>
      </c>
      <c r="M351" s="17">
        <f>'EU Working'!M166</f>
        <v>2867.2953313687349</v>
      </c>
      <c r="N351" s="18">
        <f>'EU Working'!N166</f>
        <v>21.190201148862176</v>
      </c>
    </row>
    <row r="352" spans="1:14" x14ac:dyDescent="0.45">
      <c r="A352" s="5" t="s">
        <v>64</v>
      </c>
      <c r="B352" s="5">
        <v>2032</v>
      </c>
      <c r="C352" s="6">
        <f>'EU Working'!C167</f>
        <v>933.37253040757457</v>
      </c>
      <c r="D352" s="7">
        <f>'EU Working'!D167</f>
        <v>825.22002224439245</v>
      </c>
      <c r="E352" s="7">
        <f>'EU Working'!E167</f>
        <v>946.68385824960319</v>
      </c>
      <c r="F352" s="7">
        <f>'EU Working'!F167</f>
        <v>31.984451783849938</v>
      </c>
      <c r="G352" s="8">
        <f>'EU Working'!G167</f>
        <v>48.224499240279044</v>
      </c>
      <c r="H352" s="9">
        <f>'EU Working'!H167</f>
        <v>2785.4853619256992</v>
      </c>
      <c r="I352" s="7">
        <f>'EU Working'!I167</f>
        <v>1037.00000000001</v>
      </c>
      <c r="J352" s="7">
        <f>'EU Working'!J167</f>
        <v>40</v>
      </c>
      <c r="K352" s="10">
        <f>'EU Working'!K167</f>
        <v>1.4153224263071302</v>
      </c>
      <c r="L352" s="7">
        <f>'EU Working'!L167</f>
        <v>1054.4204399124901</v>
      </c>
      <c r="M352" s="11">
        <f>'EU Working'!M167</f>
        <v>2806.6495995869118</v>
      </c>
      <c r="N352" s="18">
        <f>'EU Working'!N167</f>
        <v>20.792479536936543</v>
      </c>
    </row>
    <row r="353" spans="1:14" x14ac:dyDescent="0.45">
      <c r="A353" s="19" t="s">
        <v>64</v>
      </c>
      <c r="B353" s="19">
        <v>2033</v>
      </c>
      <c r="C353" s="12">
        <f>'EU Working'!C168</f>
        <v>957.79991060789973</v>
      </c>
      <c r="D353" s="13">
        <f>'EU Working'!D168</f>
        <v>809.37579781730017</v>
      </c>
      <c r="E353" s="13">
        <f>'EU Working'!E168</f>
        <v>900.29634919537261</v>
      </c>
      <c r="F353" s="13">
        <f>'EU Working'!F168</f>
        <v>33.471728791798959</v>
      </c>
      <c r="G353" s="14">
        <f>'EU Working'!G168</f>
        <v>46.557860546534997</v>
      </c>
      <c r="H353" s="15">
        <f>'EU Working'!H168</f>
        <v>2747.5016469589063</v>
      </c>
      <c r="I353" s="13">
        <f>'EU Working'!I168</f>
        <v>1023.11259707316</v>
      </c>
      <c r="J353" s="13">
        <f>'EU Working'!J168</f>
        <v>40</v>
      </c>
      <c r="K353" s="16">
        <f>'EU Working'!K168</f>
        <v>1.3831415096729269</v>
      </c>
      <c r="L353" s="13">
        <f>'EU Working'!L168</f>
        <v>1057.99026146649</v>
      </c>
      <c r="M353" s="17">
        <f>'EU Working'!M168</f>
        <v>2751.2408410559037</v>
      </c>
      <c r="N353" s="18">
        <f>'EU Working'!N168</f>
        <v>20.320388233786545</v>
      </c>
    </row>
    <row r="354" spans="1:14" x14ac:dyDescent="0.45">
      <c r="A354" s="5" t="s">
        <v>64</v>
      </c>
      <c r="B354" s="5">
        <v>2034</v>
      </c>
      <c r="C354" s="6">
        <f>'EU Working'!C169</f>
        <v>982.86658207083644</v>
      </c>
      <c r="D354" s="7">
        <f>'EU Working'!D169</f>
        <v>793.83578249920799</v>
      </c>
      <c r="E354" s="7">
        <f>'EU Working'!E169</f>
        <v>856.18182808479935</v>
      </c>
      <c r="F354" s="7">
        <f>'EU Working'!F169</f>
        <v>35.028164180617608</v>
      </c>
      <c r="G354" s="8">
        <f>'EU Working'!G169</f>
        <v>44.948820886046747</v>
      </c>
      <c r="H354" s="9">
        <f>'EU Working'!H169</f>
        <v>2712.8611777215083</v>
      </c>
      <c r="I354" s="7">
        <f>'EU Working'!I169</f>
        <v>1003.11259707316</v>
      </c>
      <c r="J354" s="7">
        <f>'EU Working'!J169</f>
        <v>40</v>
      </c>
      <c r="K354" s="10">
        <f>'EU Working'!K169</f>
        <v>1.3516923071528848</v>
      </c>
      <c r="L354" s="7">
        <f>'EU Working'!L169</f>
        <v>1051.8791368115074</v>
      </c>
      <c r="M354" s="11">
        <f>'EU Working'!M169</f>
        <v>2702.7429456760083</v>
      </c>
      <c r="N354" s="18">
        <f>'EU Working'!N169</f>
        <v>19.95690298093928</v>
      </c>
    </row>
    <row r="355" spans="1:14" x14ac:dyDescent="0.45">
      <c r="A355" s="19" t="s">
        <v>64</v>
      </c>
      <c r="B355" s="19">
        <v>2035</v>
      </c>
      <c r="C355" s="12">
        <f>'EU Working'!C170</f>
        <v>1008.5892757480913</v>
      </c>
      <c r="D355" s="13">
        <f>'EU Working'!D170</f>
        <v>778.5941354752232</v>
      </c>
      <c r="E355" s="13">
        <f>'EU Working'!E170</f>
        <v>814.22891850864403</v>
      </c>
      <c r="F355" s="13">
        <f>'EU Working'!F170</f>
        <v>36.656973815016329</v>
      </c>
      <c r="G355" s="14">
        <f>'EU Working'!G170</f>
        <v>43.395389636224969</v>
      </c>
      <c r="H355" s="15">
        <f>'EU Working'!H170</f>
        <v>2681.4646931831999</v>
      </c>
      <c r="I355" s="13">
        <f>'EU Working'!I170</f>
        <v>958.93842666582998</v>
      </c>
      <c r="J355" s="13">
        <f>'EU Working'!J170</f>
        <v>39.999999999999886</v>
      </c>
      <c r="K355" s="16">
        <f>'EU Working'!K170</f>
        <v>1.3209581813854596</v>
      </c>
      <c r="L355" s="13">
        <f>'EU Working'!L170</f>
        <v>1031.0823158554358</v>
      </c>
      <c r="M355" s="17">
        <f>'EU Working'!M170</f>
        <v>2647.9998458122086</v>
      </c>
      <c r="N355" s="18">
        <f>'EU Working'!N170</f>
        <v>19.546610754034006</v>
      </c>
    </row>
    <row r="356" spans="1:14" x14ac:dyDescent="0.45">
      <c r="A356" s="5" t="s">
        <v>64</v>
      </c>
      <c r="B356" s="5">
        <v>2036</v>
      </c>
      <c r="C356" s="6">
        <f>'EU Working'!C171</f>
        <v>1012.4100854342294</v>
      </c>
      <c r="D356" s="7">
        <f>'EU Working'!D171</f>
        <v>761.38720508122071</v>
      </c>
      <c r="E356" s="7">
        <f>'EU Working'!E171</f>
        <v>770.6269599225061</v>
      </c>
      <c r="F356" s="7">
        <f>'EU Working'!F171</f>
        <v>38.115921372853983</v>
      </c>
      <c r="G356" s="8">
        <f>'EU Working'!G171</f>
        <v>41.755043907975661</v>
      </c>
      <c r="H356" s="9">
        <f>'EU Working'!H171</f>
        <v>2624.2952157187856</v>
      </c>
      <c r="I356" s="7">
        <f>'EU Working'!I171</f>
        <v>925.52137602398</v>
      </c>
      <c r="J356" s="7">
        <f>'EU Working'!J171</f>
        <v>39.999999999999886</v>
      </c>
      <c r="K356" s="10">
        <f>'EU Working'!K171</f>
        <v>1.2909228733013853</v>
      </c>
      <c r="L356" s="7">
        <f>'EU Working'!L171</f>
        <v>1010.5951192258226</v>
      </c>
      <c r="M356" s="11">
        <f>'EU Working'!M171</f>
        <v>2577.9305496436414</v>
      </c>
      <c r="N356" s="18">
        <f>'EU Working'!N171</f>
        <v>19.073564295063097</v>
      </c>
    </row>
    <row r="357" spans="1:14" x14ac:dyDescent="0.45">
      <c r="A357" s="19" t="s">
        <v>64</v>
      </c>
      <c r="B357" s="19">
        <v>2037</v>
      </c>
      <c r="C357" s="12">
        <f>'EU Working'!C172</f>
        <v>1016.2453693835871</v>
      </c>
      <c r="D357" s="13">
        <f>'EU Working'!D172</f>
        <v>744.56054784892569</v>
      </c>
      <c r="E357" s="13">
        <f>'EU Working'!E172</f>
        <v>729.3598862186559</v>
      </c>
      <c r="F357" s="13">
        <f>'EU Working'!F172</f>
        <v>39.632935043493575</v>
      </c>
      <c r="G357" s="14">
        <f>'EU Working'!G172</f>
        <v>40.176703248254178</v>
      </c>
      <c r="H357" s="15">
        <f>'EU Working'!H172</f>
        <v>2569.9754417429167</v>
      </c>
      <c r="I357" s="13">
        <f>'EU Working'!I172</f>
        <v>903.02833241731696</v>
      </c>
      <c r="J357" s="13">
        <f>'EU Working'!J172</f>
        <v>40</v>
      </c>
      <c r="K357" s="16">
        <f>'EU Working'!K172</f>
        <v>1.2615704935222474</v>
      </c>
      <c r="L357" s="13">
        <f>'EU Working'!L172</f>
        <v>990.41293721699503</v>
      </c>
      <c r="M357" s="17">
        <f>'EU Working'!M172</f>
        <v>2521.3292664497162</v>
      </c>
      <c r="N357" s="18">
        <f>'EU Working'!N172</f>
        <v>18.597231668462964</v>
      </c>
    </row>
    <row r="358" spans="1:14" x14ac:dyDescent="0.45">
      <c r="A358" s="5" t="s">
        <v>64</v>
      </c>
      <c r="B358" s="5">
        <v>2038</v>
      </c>
      <c r="C358" s="6">
        <f>'EU Working'!C173</f>
        <v>1020.0951824285987</v>
      </c>
      <c r="D358" s="7">
        <f>'EU Working'!D173</f>
        <v>728.10575974146445</v>
      </c>
      <c r="E358" s="7">
        <f>'EU Working'!E173</f>
        <v>690.30266431164694</v>
      </c>
      <c r="F358" s="7">
        <f>'EU Working'!F173</f>
        <v>41.210325858224621</v>
      </c>
      <c r="G358" s="8">
        <f>'EU Working'!G173</f>
        <v>38.65802386547017</v>
      </c>
      <c r="H358" s="9">
        <f>'EU Working'!H173</f>
        <v>2518.3719562054048</v>
      </c>
      <c r="I358" s="7">
        <f>'EU Working'!I173</f>
        <v>859.16471429998705</v>
      </c>
      <c r="J358" s="7">
        <f>'EU Working'!J173</f>
        <v>40.000000000000227</v>
      </c>
      <c r="K358" s="10">
        <f>'EU Working'!K173</f>
        <v>1.2328855139546304</v>
      </c>
      <c r="L358" s="7">
        <f>'EU Working'!L173</f>
        <v>970.5312287528568</v>
      </c>
      <c r="M358" s="11">
        <f>'EU Working'!M173</f>
        <v>2445.7725562385808</v>
      </c>
      <c r="N358" s="18">
        <f>'EU Working'!N173</f>
        <v>18.030944210001685</v>
      </c>
    </row>
    <row r="359" spans="1:14" x14ac:dyDescent="0.45">
      <c r="A359" s="19" t="s">
        <v>64</v>
      </c>
      <c r="B359" s="19">
        <v>2039</v>
      </c>
      <c r="C359" s="12">
        <f>'EU Working'!C174</f>
        <v>1023.9595796094185</v>
      </c>
      <c r="D359" s="13">
        <f>'EU Working'!D174</f>
        <v>712.01462245117807</v>
      </c>
      <c r="E359" s="13">
        <f>'EU Working'!E174</f>
        <v>653.33695663775825</v>
      </c>
      <c r="F359" s="13">
        <f>'EU Working'!F174</f>
        <v>42.850496827381967</v>
      </c>
      <c r="G359" s="14">
        <f>'EU Working'!G174</f>
        <v>37.196750563355394</v>
      </c>
      <c r="H359" s="15">
        <f>'EU Working'!H174</f>
        <v>2469.3584060890921</v>
      </c>
      <c r="I359" s="13">
        <f>'EU Working'!I174</f>
        <v>810.38356778512605</v>
      </c>
      <c r="J359" s="13">
        <f>'EU Working'!J174</f>
        <v>40.000000000000114</v>
      </c>
      <c r="K359" s="16">
        <f>'EU Working'!K174</f>
        <v>1.2048527595753953</v>
      </c>
      <c r="L359" s="13">
        <f>'EU Working'!L174</f>
        <v>950.94552036512709</v>
      </c>
      <c r="M359" s="17">
        <f>'EU Working'!M174</f>
        <v>2367.5916007495161</v>
      </c>
      <c r="N359" s="18">
        <f>'EU Working'!N174</f>
        <v>17.444988383440929</v>
      </c>
    </row>
    <row r="360" spans="1:14" x14ac:dyDescent="0.45">
      <c r="A360" s="5" t="s">
        <v>64</v>
      </c>
      <c r="B360" s="5">
        <v>2040</v>
      </c>
      <c r="C360" s="6">
        <f>'EU Working'!C175</f>
        <v>1027.8386161747078</v>
      </c>
      <c r="D360" s="7">
        <f>'EU Working'!D175</f>
        <v>696.27909929500709</v>
      </c>
      <c r="E360" s="7">
        <f>'EU Working'!E175</f>
        <v>618.35076260980622</v>
      </c>
      <c r="F360" s="7">
        <f>'EU Working'!F175</f>
        <v>44.555946601111764</v>
      </c>
      <c r="G360" s="8">
        <f>'EU Working'!G175</f>
        <v>35.79071339206056</v>
      </c>
      <c r="H360" s="9">
        <f>'EU Working'!H175</f>
        <v>2422.8151380726936</v>
      </c>
      <c r="I360" s="7">
        <f>'EU Working'!I175</f>
        <v>763.65230261446402</v>
      </c>
      <c r="J360" s="7">
        <f>'EU Working'!J175</f>
        <v>40.000000000000114</v>
      </c>
      <c r="K360" s="10">
        <f>'EU Working'!K175</f>
        <v>1.1774574004037379</v>
      </c>
      <c r="L360" s="7">
        <f>'EU Working'!L175</f>
        <v>931.65140518679073</v>
      </c>
      <c r="M360" s="11">
        <f>'EU Working'!M175</f>
        <v>2293.6385780999631</v>
      </c>
      <c r="N360" s="18">
        <f>'EU Working'!N175</f>
        <v>16.936996295371383</v>
      </c>
    </row>
    <row r="361" spans="1:14" x14ac:dyDescent="0.45">
      <c r="A361" s="19" t="s">
        <v>64</v>
      </c>
      <c r="B361" s="19">
        <v>2041</v>
      </c>
      <c r="C361" s="12">
        <f>'EU Working'!C176</f>
        <v>998.09800012421465</v>
      </c>
      <c r="D361" s="13">
        <f>'EU Working'!D176</f>
        <v>675.73886586580443</v>
      </c>
      <c r="E361" s="13">
        <f>'EU Working'!E176</f>
        <v>583.38302698422171</v>
      </c>
      <c r="F361" s="13">
        <f>'EU Working'!F176</f>
        <v>46.240161382633794</v>
      </c>
      <c r="G361" s="14">
        <f>'EU Working'!G176</f>
        <v>34.366242999056546</v>
      </c>
      <c r="H361" s="15">
        <f>'EU Working'!H176</f>
        <v>2337.8262973559308</v>
      </c>
      <c r="I361" s="13">
        <f>'EU Working'!I176</f>
        <v>739</v>
      </c>
      <c r="J361" s="13">
        <f>'EU Working'!J176</f>
        <v>40.000000000000227</v>
      </c>
      <c r="K361" s="16">
        <f>'EU Working'!K176</f>
        <v>1.1506849436557829</v>
      </c>
      <c r="L361" s="13">
        <f>'EU Working'!L176</f>
        <v>909.73823917714867</v>
      </c>
      <c r="M361" s="17">
        <f>'EU Working'!M176</f>
        <v>2205.9373732351269</v>
      </c>
      <c r="N361" s="18">
        <f>'EU Working'!N176</f>
        <v>16.233411524246844</v>
      </c>
    </row>
    <row r="362" spans="1:14" x14ac:dyDescent="0.45">
      <c r="A362" s="5" t="s">
        <v>64</v>
      </c>
      <c r="B362" s="5">
        <v>2042</v>
      </c>
      <c r="C362" s="6">
        <f>'EU Working'!C177</f>
        <v>969.21793185733634</v>
      </c>
      <c r="D362" s="7">
        <f>'EU Working'!D177</f>
        <v>655.8045693227632</v>
      </c>
      <c r="E362" s="7">
        <f>'EU Working'!E177</f>
        <v>550.39271680826403</v>
      </c>
      <c r="F362" s="7">
        <f>'EU Working'!F177</f>
        <v>47.988039482897356</v>
      </c>
      <c r="G362" s="8">
        <f>'EU Working'!G177</f>
        <v>32.998466527694092</v>
      </c>
      <c r="H362" s="9">
        <f>'EU Working'!H177</f>
        <v>2256.4017239989553</v>
      </c>
      <c r="I362" s="7">
        <f>'EU Working'!I177</f>
        <v>700.61781355731898</v>
      </c>
      <c r="J362" s="7">
        <f>'EU Working'!J177</f>
        <v>40.000000000000114</v>
      </c>
      <c r="K362" s="10">
        <f>'EU Working'!K177</f>
        <v>1.1245212260775637</v>
      </c>
      <c r="L362" s="7">
        <f>'EU Working'!L177</f>
        <v>888.25898292654699</v>
      </c>
      <c r="M362" s="11">
        <f>'EU Working'!M177</f>
        <v>2107.6360334036499</v>
      </c>
      <c r="N362" s="18">
        <f>'EU Working'!N177</f>
        <v>15.496656102511952</v>
      </c>
    </row>
    <row r="363" spans="1:14" x14ac:dyDescent="0.45">
      <c r="A363" s="19" t="s">
        <v>64</v>
      </c>
      <c r="B363" s="19">
        <v>2043</v>
      </c>
      <c r="C363" s="12">
        <f>'EU Working'!C178</f>
        <v>941.1735113354647</v>
      </c>
      <c r="D363" s="13">
        <f>'EU Working'!D178</f>
        <v>636.45833452774173</v>
      </c>
      <c r="E363" s="13">
        <f>'EU Working'!E178</f>
        <v>519.26800867275665</v>
      </c>
      <c r="F363" s="13">
        <f>'EU Working'!F178</f>
        <v>49.801987375350876</v>
      </c>
      <c r="G363" s="14">
        <f>'EU Working'!G178</f>
        <v>31.685127559891864</v>
      </c>
      <c r="H363" s="15">
        <f>'EU Working'!H178</f>
        <v>2178.3869694712057</v>
      </c>
      <c r="I363" s="13">
        <f>'EU Working'!I178</f>
        <v>655.15654316284804</v>
      </c>
      <c r="J363" s="13">
        <f>'EU Working'!J178</f>
        <v>39.999999999999773</v>
      </c>
      <c r="K363" s="16">
        <f>'EU Working'!K178</f>
        <v>1.0989524064523306</v>
      </c>
      <c r="L363" s="13">
        <f>'EU Working'!L178</f>
        <v>867.20504444609105</v>
      </c>
      <c r="M363" s="17">
        <f>'EU Working'!M178</f>
        <v>2005.2395157815099</v>
      </c>
      <c r="N363" s="18">
        <f>'EU Working'!N178</f>
        <v>14.72920786982035</v>
      </c>
    </row>
    <row r="364" spans="1:14" x14ac:dyDescent="0.45">
      <c r="A364" s="5" t="s">
        <v>64</v>
      </c>
      <c r="B364" s="5">
        <v>2044</v>
      </c>
      <c r="C364" s="6">
        <f>'EU Working'!C179</f>
        <v>913.94055900516935</v>
      </c>
      <c r="D364" s="7">
        <f>'EU Working'!D179</f>
        <v>617.68281365917335</v>
      </c>
      <c r="E364" s="7">
        <f>'EU Working'!E179</f>
        <v>489.90340278231224</v>
      </c>
      <c r="F364" s="7">
        <f>'EU Working'!F179</f>
        <v>51.684502498139139</v>
      </c>
      <c r="G364" s="8">
        <f>'EU Working'!G179</f>
        <v>30.424059483008165</v>
      </c>
      <c r="H364" s="9">
        <f>'EU Working'!H179</f>
        <v>2103.6353374278019</v>
      </c>
      <c r="I364" s="7">
        <f>'EU Working'!I179</f>
        <v>630</v>
      </c>
      <c r="J364" s="7">
        <f>'EU Working'!J179</f>
        <v>40</v>
      </c>
      <c r="K364" s="10">
        <f>'EU Working'!K179</f>
        <v>1.0739649582782245</v>
      </c>
      <c r="L364" s="7">
        <f>'EU Working'!L179</f>
        <v>846.56800187966655</v>
      </c>
      <c r="M364" s="11">
        <f>'EU Working'!M179</f>
        <v>1925.993370589857</v>
      </c>
      <c r="N364" s="18">
        <f>'EU Working'!N179</f>
        <v>14.173995351866276</v>
      </c>
    </row>
    <row r="365" spans="1:14" x14ac:dyDescent="0.45">
      <c r="A365" s="19" t="s">
        <v>64</v>
      </c>
      <c r="B365" s="19">
        <v>2045</v>
      </c>
      <c r="C365" s="12">
        <f>'EU Working'!C180</f>
        <v>887.49559495088477</v>
      </c>
      <c r="D365" s="13">
        <f>'EU Working'!D180</f>
        <v>599.46117065622775</v>
      </c>
      <c r="E365" s="13">
        <f>'EU Working'!E180</f>
        <v>462.19936535497249</v>
      </c>
      <c r="F365" s="13">
        <f>'EU Working'!F180</f>
        <v>53.638176692568805</v>
      </c>
      <c r="G365" s="14">
        <f>'EU Working'!G180</f>
        <v>29.213181915584443</v>
      </c>
      <c r="H365" s="15">
        <f>'EU Working'!H180</f>
        <v>2032.0074895702385</v>
      </c>
      <c r="I365" s="13">
        <f>'EU Working'!I180</f>
        <v>590.77288119576394</v>
      </c>
      <c r="J365" s="13">
        <f>'EU Working'!J180</f>
        <v>40.000000000000114</v>
      </c>
      <c r="K365" s="16">
        <f>'EU Working'!K180</f>
        <v>1.0495456626124415</v>
      </c>
      <c r="L365" s="13">
        <f>'EU Working'!L180</f>
        <v>826.33960013508204</v>
      </c>
      <c r="M365" s="17">
        <f>'EU Working'!M180</f>
        <v>1835.3912249683081</v>
      </c>
      <c r="N365" s="18">
        <f>'EU Working'!N180</f>
        <v>13.456217599865141</v>
      </c>
    </row>
    <row r="366" spans="1:14" x14ac:dyDescent="0.45">
      <c r="A366" s="5" t="s">
        <v>64</v>
      </c>
      <c r="B366" s="5">
        <v>2046</v>
      </c>
      <c r="C366" s="6">
        <f>'EU Working'!C181</f>
        <v>853.00734847232752</v>
      </c>
      <c r="D366" s="7">
        <f>'EU Working'!D181</f>
        <v>574.40369372279736</v>
      </c>
      <c r="E366" s="7">
        <f>'EU Working'!E181</f>
        <v>435.59979187879384</v>
      </c>
      <c r="F366" s="7">
        <f>'EU Working'!F181</f>
        <v>55.558423418162775</v>
      </c>
      <c r="G366" s="8">
        <f>'EU Working'!G181</f>
        <v>28.012520138853922</v>
      </c>
      <c r="H366" s="9">
        <f>'EU Working'!H181</f>
        <v>1946.5817776309357</v>
      </c>
      <c r="I366" s="7">
        <f>'EU Working'!I181</f>
        <v>576</v>
      </c>
      <c r="J366" s="7">
        <f>'EU Working'!J181</f>
        <v>40.000000000000114</v>
      </c>
      <c r="K366" s="10">
        <f>'EU Working'!K181</f>
        <v>1.0256816010781045</v>
      </c>
      <c r="L366" s="7">
        <f>'EU Working'!L181</f>
        <v>816.51174758192406</v>
      </c>
      <c r="M366" s="11">
        <f>'EU Working'!M181</f>
        <v>1745.0443484479335</v>
      </c>
      <c r="N366" s="18">
        <f>'EU Working'!N181</f>
        <v>12.77907981896295</v>
      </c>
    </row>
    <row r="367" spans="1:14" x14ac:dyDescent="0.45">
      <c r="A367" s="19" t="s">
        <v>64</v>
      </c>
      <c r="B367" s="19">
        <v>2047</v>
      </c>
      <c r="C367" s="12">
        <f>'EU Working'!C182</f>
        <v>819.85932176717836</v>
      </c>
      <c r="D367" s="13">
        <f>'EU Working'!D182</f>
        <v>550.39361932518443</v>
      </c>
      <c r="E367" s="13">
        <f>'EU Working'!E182</f>
        <v>410.53102385616927</v>
      </c>
      <c r="F367" s="13">
        <f>'EU Working'!F182</f>
        <v>57.547414976533005</v>
      </c>
      <c r="G367" s="14">
        <f>'EU Working'!G182</f>
        <v>26.861205561147024</v>
      </c>
      <c r="H367" s="15">
        <f>'EU Working'!H182</f>
        <v>1865.192585486212</v>
      </c>
      <c r="I367" s="13">
        <f>'EU Working'!I182</f>
        <v>569.10961423000799</v>
      </c>
      <c r="J367" s="13">
        <f>'EU Working'!J182</f>
        <v>40.000000000000227</v>
      </c>
      <c r="K367" s="16">
        <f>'EU Working'!K182</f>
        <v>1.0023601490301399</v>
      </c>
      <c r="L367" s="13">
        <f>'EU Working'!L182</f>
        <v>797.07651281479696</v>
      </c>
      <c r="M367" s="17">
        <f>'EU Working'!M182</f>
        <v>1676.2233267523934</v>
      </c>
      <c r="N367" s="18">
        <f>'EU Working'!N182</f>
        <v>12.263275446912187</v>
      </c>
    </row>
    <row r="368" spans="1:14" x14ac:dyDescent="0.45">
      <c r="A368" s="5" t="s">
        <v>64</v>
      </c>
      <c r="B368" s="5">
        <v>2048</v>
      </c>
      <c r="C368" s="6">
        <f>'EU Working'!C183</f>
        <v>787.99943364185867</v>
      </c>
      <c r="D368" s="7">
        <f>'EU Working'!D183</f>
        <v>527.38716603739169</v>
      </c>
      <c r="E368" s="7">
        <f>'EU Working'!E183</f>
        <v>386.90496343324673</v>
      </c>
      <c r="F368" s="7">
        <f>'EU Working'!F183</f>
        <v>59.607612432692889</v>
      </c>
      <c r="G368" s="8">
        <f>'EU Working'!G183</f>
        <v>25.757210012583879</v>
      </c>
      <c r="H368" s="9">
        <f>'EU Working'!H183</f>
        <v>1787.6563855577738</v>
      </c>
      <c r="I368" s="7">
        <f>'EU Working'!I183</f>
        <v>550.74721322684502</v>
      </c>
      <c r="J368" s="7">
        <f>'EU Working'!J183</f>
        <v>39.999999999999886</v>
      </c>
      <c r="K368" s="10">
        <f>'EU Working'!K183</f>
        <v>0.97956896887654665</v>
      </c>
      <c r="L368" s="7">
        <f>'EU Working'!L183</f>
        <v>778.02612148065396</v>
      </c>
      <c r="M368" s="11">
        <f>'EU Working'!M183</f>
        <v>1599.397908335088</v>
      </c>
      <c r="N368" s="18">
        <f>'EU Working'!N183</f>
        <v>11.719499680711339</v>
      </c>
    </row>
    <row r="369" spans="1:14" x14ac:dyDescent="0.45">
      <c r="A369" s="19" t="s">
        <v>64</v>
      </c>
      <c r="B369" s="19">
        <v>2049</v>
      </c>
      <c r="C369" s="12">
        <f>'EU Working'!C184</f>
        <v>757.37762678781121</v>
      </c>
      <c r="D369" s="13">
        <f>'EU Working'!D184</f>
        <v>505.34238249702867</v>
      </c>
      <c r="E369" s="13">
        <f>'EU Working'!E184</f>
        <v>364.63858278766338</v>
      </c>
      <c r="F369" s="13">
        <f>'EU Working'!F184</f>
        <v>61.741564957783297</v>
      </c>
      <c r="G369" s="14">
        <f>'EU Working'!G184</f>
        <v>24.698588681066681</v>
      </c>
      <c r="H369" s="15">
        <f>'EU Working'!H184</f>
        <v>1713.7987457113531</v>
      </c>
      <c r="I369" s="13">
        <f>'EU Working'!I184</f>
        <v>527.22371102933505</v>
      </c>
      <c r="J369" s="13">
        <f>'EU Working'!J184</f>
        <v>40.000000000000568</v>
      </c>
      <c r="K369" s="16">
        <f>'EU Working'!K184</f>
        <v>0.95729600355152189</v>
      </c>
      <c r="L369" s="13">
        <f>'EU Working'!L184</f>
        <v>749.35295316895201</v>
      </c>
      <c r="M369" s="17">
        <f>'EU Working'!M184</f>
        <v>1530.712207568185</v>
      </c>
      <c r="N369" s="18">
        <f>'EU Working'!N184</f>
        <v>11.172689030028486</v>
      </c>
    </row>
    <row r="370" spans="1:14" x14ac:dyDescent="0.45">
      <c r="A370" s="5" t="s">
        <v>64</v>
      </c>
      <c r="B370" s="5">
        <v>2050</v>
      </c>
      <c r="C370" s="6">
        <f>'EU Working'!C185</f>
        <v>727.94578913294583</v>
      </c>
      <c r="D370" s="7">
        <f>'EU Working'!D185</f>
        <v>484.21907090865284</v>
      </c>
      <c r="E370" s="7">
        <f>'EU Working'!E185</f>
        <v>343.65363234823332</v>
      </c>
      <c r="F370" s="7">
        <f>'EU Working'!F185</f>
        <v>63.951912983271924</v>
      </c>
      <c r="G370" s="8">
        <f>'EU Working'!G185</f>
        <v>23.683476686274844</v>
      </c>
      <c r="H370" s="9">
        <f>'EU Working'!H185</f>
        <v>1643.4538820593789</v>
      </c>
      <c r="I370" s="7">
        <f>'EU Working'!I185</f>
        <v>510.91241923472296</v>
      </c>
      <c r="J370" s="7">
        <f>'EU Working'!J185</f>
        <v>40</v>
      </c>
      <c r="K370" s="10">
        <f>'EU Working'!K185</f>
        <v>0.93552947013699217</v>
      </c>
      <c r="L370" s="7">
        <f>'EU Working'!L185</f>
        <v>741.04953836338802</v>
      </c>
      <c r="M370" s="11">
        <f>'EU Working'!M185</f>
        <v>1452.3812334605773</v>
      </c>
      <c r="N370" s="18">
        <f>'EU Working'!N185</f>
        <v>10.585608833944777</v>
      </c>
    </row>
    <row r="371" spans="1:14" x14ac:dyDescent="0.45">
      <c r="A371" s="19" t="s">
        <v>65</v>
      </c>
      <c r="B371" s="19">
        <v>2010</v>
      </c>
      <c r="C371" s="12">
        <f>'EU Working'!T145</f>
        <v>312.67095890410957</v>
      </c>
      <c r="D371" s="13">
        <f>'EU Working'!U145</f>
        <v>86.750958904109581</v>
      </c>
      <c r="E371" s="13">
        <f>'EU Working'!V145</f>
        <v>9.1876712328767116</v>
      </c>
      <c r="F371" s="13">
        <f>'EU Working'!W145</f>
        <v>1.7408219178082192</v>
      </c>
      <c r="G371" s="14">
        <f>'EU Working'!X145</f>
        <v>45.938356164383556</v>
      </c>
      <c r="H371" s="15">
        <f>'EU Working'!Y145</f>
        <v>456.28876712328764</v>
      </c>
      <c r="I371" s="13">
        <f>'EU Working'!Z145</f>
        <v>0</v>
      </c>
      <c r="J371" s="13">
        <f>'EU Working'!AA145</f>
        <v>0</v>
      </c>
      <c r="K371" s="16">
        <f>'EU Working'!AB145</f>
        <v>0</v>
      </c>
      <c r="L371" s="13">
        <f>'EU Working'!AC145</f>
        <v>455.99863013698632</v>
      </c>
      <c r="M371" s="17">
        <f>'EU Working'!AD145</f>
        <v>0</v>
      </c>
      <c r="N371" s="18">
        <f>'EU Working'!AE145</f>
        <v>0</v>
      </c>
    </row>
    <row r="372" spans="1:14" x14ac:dyDescent="0.45">
      <c r="A372" s="5" t="s">
        <v>65</v>
      </c>
      <c r="B372" s="5">
        <v>2011</v>
      </c>
      <c r="C372" s="6">
        <f>'EU Working'!T146</f>
        <v>263.25095890410955</v>
      </c>
      <c r="D372" s="7">
        <f>'EU Working'!U146</f>
        <v>82.205479452054789</v>
      </c>
      <c r="E372" s="7">
        <f>'EU Working'!V146</f>
        <v>8.1238356164383561</v>
      </c>
      <c r="F372" s="7">
        <f>'EU Working'!W146</f>
        <v>1.3539726027397259</v>
      </c>
      <c r="G372" s="8">
        <f>'EU Working'!X146</f>
        <v>43.520547945205472</v>
      </c>
      <c r="H372" s="9">
        <f>'EU Working'!Y146</f>
        <v>398.45479452054781</v>
      </c>
      <c r="I372" s="7">
        <f>'EU Working'!Z146</f>
        <v>0</v>
      </c>
      <c r="J372" s="7">
        <f>'EU Working'!AA146</f>
        <v>0</v>
      </c>
      <c r="K372" s="10">
        <f>'EU Working'!AB146</f>
        <v>0</v>
      </c>
      <c r="L372" s="7">
        <f>'EU Working'!AC146</f>
        <v>398.55150684931505</v>
      </c>
      <c r="M372" s="11">
        <f>'EU Working'!AD146</f>
        <v>0</v>
      </c>
      <c r="N372" s="18">
        <f>'EU Working'!AE146</f>
        <v>0</v>
      </c>
    </row>
    <row r="373" spans="1:14" x14ac:dyDescent="0.45">
      <c r="A373" s="19" t="s">
        <v>65</v>
      </c>
      <c r="B373" s="19">
        <v>2012</v>
      </c>
      <c r="C373" s="12">
        <f>'EU Working'!T147</f>
        <v>225.01338797814205</v>
      </c>
      <c r="D373" s="13">
        <f>'EU Working'!U147</f>
        <v>76.290437158469928</v>
      </c>
      <c r="E373" s="13">
        <f>'EU Working'!V147</f>
        <v>7.9087431693989068</v>
      </c>
      <c r="F373" s="13">
        <f>'EU Working'!W147</f>
        <v>1.5431693989071038</v>
      </c>
      <c r="G373" s="14">
        <f>'EU Working'!X147</f>
        <v>44.366120218579233</v>
      </c>
      <c r="H373" s="15">
        <f>'EU Working'!Y147</f>
        <v>355.1218579234972</v>
      </c>
      <c r="I373" s="13">
        <f>'EU Working'!Z147</f>
        <v>0</v>
      </c>
      <c r="J373" s="13">
        <f>'EU Working'!AA147</f>
        <v>0</v>
      </c>
      <c r="K373" s="16">
        <f>'EU Working'!AB147</f>
        <v>0</v>
      </c>
      <c r="L373" s="13">
        <f>'EU Working'!AC147</f>
        <v>355.31475409836059</v>
      </c>
      <c r="M373" s="17">
        <f>'EU Working'!AD147</f>
        <v>0</v>
      </c>
      <c r="N373" s="18">
        <f>'EU Working'!AE147</f>
        <v>0</v>
      </c>
    </row>
    <row r="374" spans="1:14" x14ac:dyDescent="0.45">
      <c r="A374" s="5" t="s">
        <v>65</v>
      </c>
      <c r="B374" s="5">
        <v>2013</v>
      </c>
      <c r="C374" s="6">
        <f>'EU Working'!T148</f>
        <v>209.67232876712328</v>
      </c>
      <c r="D374" s="7">
        <f>'EU Working'!U148</f>
        <v>76.886301369863006</v>
      </c>
      <c r="E374" s="7">
        <f>'EU Working'!V148</f>
        <v>7.5435616438356163</v>
      </c>
      <c r="F374" s="7">
        <f>'EU Working'!W148</f>
        <v>1.063835616438356</v>
      </c>
      <c r="G374" s="8">
        <f>'EU Working'!X148</f>
        <v>41.876438356164378</v>
      </c>
      <c r="H374" s="9">
        <f>'EU Working'!Y148</f>
        <v>337.04246575342466</v>
      </c>
      <c r="I374" s="7">
        <f>'EU Working'!Z148</f>
        <v>9.6712328767123282E-2</v>
      </c>
      <c r="J374" s="7">
        <f>'EU Working'!AA148</f>
        <v>0</v>
      </c>
      <c r="K374" s="10">
        <f>'EU Working'!AB148</f>
        <v>0</v>
      </c>
      <c r="L374" s="7">
        <f>'EU Working'!AC148</f>
        <v>337.33260273972598</v>
      </c>
      <c r="M374" s="11">
        <f>'EU Working'!AD148</f>
        <v>0</v>
      </c>
      <c r="N374" s="18">
        <f>'EU Working'!AE148</f>
        <v>0</v>
      </c>
    </row>
    <row r="375" spans="1:14" x14ac:dyDescent="0.45">
      <c r="A375" s="19" t="s">
        <v>65</v>
      </c>
      <c r="B375" s="19">
        <v>2014</v>
      </c>
      <c r="C375" s="12">
        <f>'EU Working'!T149</f>
        <v>175.72630136986299</v>
      </c>
      <c r="D375" s="13">
        <f>'EU Working'!U149</f>
        <v>73.69479452054793</v>
      </c>
      <c r="E375" s="13">
        <f>'EU Working'!V149</f>
        <v>6.8665753424657527</v>
      </c>
      <c r="F375" s="13">
        <f>'EU Working'!W149</f>
        <v>1.1605479452054794</v>
      </c>
      <c r="G375" s="14">
        <f>'EU Working'!X149</f>
        <v>40.425753424657536</v>
      </c>
      <c r="H375" s="15">
        <f>'EU Working'!Y149</f>
        <v>297.87397260273968</v>
      </c>
      <c r="I375" s="13">
        <f>'EU Working'!Z149</f>
        <v>0</v>
      </c>
      <c r="J375" s="13">
        <f>'EU Working'!AA149</f>
        <v>0</v>
      </c>
      <c r="K375" s="16">
        <f>'EU Working'!AB149</f>
        <v>0</v>
      </c>
      <c r="L375" s="13">
        <f>'EU Working'!AC149</f>
        <v>296.2298630136986</v>
      </c>
      <c r="M375" s="17">
        <f>'EU Working'!AD149</f>
        <v>0</v>
      </c>
      <c r="N375" s="18">
        <f>'EU Working'!AE149</f>
        <v>0</v>
      </c>
    </row>
    <row r="376" spans="1:14" x14ac:dyDescent="0.45">
      <c r="A376" s="5" t="s">
        <v>65</v>
      </c>
      <c r="B376" s="5">
        <v>2015</v>
      </c>
      <c r="C376" s="6">
        <f>'EU Working'!T150</f>
        <v>156.48054794520547</v>
      </c>
      <c r="D376" s="7">
        <f>'EU Working'!U150</f>
        <v>67.408493150684933</v>
      </c>
      <c r="E376" s="7">
        <f>'EU Working'!V150</f>
        <v>6.286301369863013</v>
      </c>
      <c r="F376" s="7">
        <f>'EU Working'!W150</f>
        <v>0.77369863013698625</v>
      </c>
      <c r="G376" s="8">
        <f>'EU Working'!X150</f>
        <v>32.205205479452047</v>
      </c>
      <c r="H376" s="9">
        <f>'EU Working'!Y150</f>
        <v>263.15424657534243</v>
      </c>
      <c r="I376" s="7">
        <f>'EU Working'!Z150</f>
        <v>0</v>
      </c>
      <c r="J376" s="7">
        <f>'EU Working'!AA150</f>
        <v>0</v>
      </c>
      <c r="K376" s="10">
        <f>'EU Working'!AB150</f>
        <v>0</v>
      </c>
      <c r="L376" s="7">
        <f>'EU Working'!AC150</f>
        <v>263.15424657534243</v>
      </c>
      <c r="M376" s="11">
        <f>'EU Working'!AD150</f>
        <v>0</v>
      </c>
      <c r="N376" s="18">
        <f>'EU Working'!AE150</f>
        <v>0</v>
      </c>
    </row>
    <row r="377" spans="1:14" x14ac:dyDescent="0.45">
      <c r="A377" s="19" t="s">
        <v>65</v>
      </c>
      <c r="B377" s="19">
        <v>2016</v>
      </c>
      <c r="C377" s="12">
        <f>'EU Working'!T151</f>
        <v>145.34726775956284</v>
      </c>
      <c r="D377" s="13">
        <f>'EU Working'!U151</f>
        <v>64.041530054644809</v>
      </c>
      <c r="E377" s="13">
        <f>'EU Working'!V151</f>
        <v>6.4620218579234976</v>
      </c>
      <c r="F377" s="13">
        <f>'EU Working'!W151</f>
        <v>0.96448087431693985</v>
      </c>
      <c r="G377" s="14">
        <f>'EU Working'!X151</f>
        <v>22.858196721311476</v>
      </c>
      <c r="H377" s="15">
        <f>'EU Working'!Y151</f>
        <v>239.67349726775956</v>
      </c>
      <c r="I377" s="13">
        <f>'EU Working'!Z151</f>
        <v>0</v>
      </c>
      <c r="J377" s="13">
        <f>'EU Working'!AA151</f>
        <v>0</v>
      </c>
      <c r="K377" s="16">
        <f>'EU Working'!AB151</f>
        <v>0</v>
      </c>
      <c r="L377" s="13">
        <f>'EU Working'!AC151</f>
        <v>237.53349153005465</v>
      </c>
      <c r="M377" s="17">
        <f>'EU Working'!AD151</f>
        <v>2.140005737704918</v>
      </c>
      <c r="N377" s="18">
        <f>'EU Working'!AE151</f>
        <v>1.6083E-2</v>
      </c>
    </row>
    <row r="378" spans="1:14" x14ac:dyDescent="0.45">
      <c r="A378" s="5" t="s">
        <v>65</v>
      </c>
      <c r="B378" s="5">
        <v>2017</v>
      </c>
      <c r="C378" s="6">
        <f>'EU Working'!T152</f>
        <v>128.14383561643834</v>
      </c>
      <c r="D378" s="7">
        <f>'EU Working'!U152</f>
        <v>71.857260273972599</v>
      </c>
      <c r="E378" s="7">
        <f>'EU Working'!V152</f>
        <v>6.4797260273972599</v>
      </c>
      <c r="F378" s="7">
        <f>'EU Working'!W152</f>
        <v>0.9671232876712329</v>
      </c>
      <c r="G378" s="8">
        <f>'EU Working'!X152</f>
        <v>21.18</v>
      </c>
      <c r="H378" s="9">
        <f>'EU Working'!Y152</f>
        <v>228.62794520547942</v>
      </c>
      <c r="I378" s="7">
        <f>'EU Working'!Z152</f>
        <v>0</v>
      </c>
      <c r="J378" s="7">
        <f>'EU Working'!AA152</f>
        <v>0</v>
      </c>
      <c r="K378" s="10">
        <f>'EU Working'!AB152</f>
        <v>0</v>
      </c>
      <c r="L378" s="7">
        <f>'EU Working'!AC152</f>
        <v>223.5708838356164</v>
      </c>
      <c r="M378" s="11">
        <f>'EU Working'!AD152</f>
        <v>5.057061369863014</v>
      </c>
      <c r="N378" s="18">
        <f>'EU Working'!AE152</f>
        <v>3.7901999999999998E-2</v>
      </c>
    </row>
    <row r="379" spans="1:14" x14ac:dyDescent="0.45">
      <c r="A379" s="19" t="s">
        <v>65</v>
      </c>
      <c r="B379" s="19">
        <v>2018</v>
      </c>
      <c r="C379" s="12">
        <f>'EU Working'!T153</f>
        <v>153.77260273972601</v>
      </c>
      <c r="D379" s="13">
        <f>'EU Working'!U153</f>
        <v>68.278904109589035</v>
      </c>
      <c r="E379" s="13">
        <f>'EU Working'!V153</f>
        <v>5.8994520547945202</v>
      </c>
      <c r="F379" s="13">
        <f>'EU Working'!W153</f>
        <v>1.4506849315068493</v>
      </c>
      <c r="G379" s="14">
        <f>'EU Working'!X153</f>
        <v>23.017534246575341</v>
      </c>
      <c r="H379" s="15">
        <f>'EU Working'!Y153</f>
        <v>252.41917808219176</v>
      </c>
      <c r="I379" s="13">
        <f>'EU Working'!Z153</f>
        <v>0</v>
      </c>
      <c r="J379" s="13">
        <f>'EU Working'!AA153</f>
        <v>0</v>
      </c>
      <c r="K379" s="16">
        <f>'EU Working'!AB153</f>
        <v>0</v>
      </c>
      <c r="L379" s="13">
        <f>'EU Working'!AC153</f>
        <v>242.43114164383559</v>
      </c>
      <c r="M379" s="17">
        <f>'EU Working'!AD153</f>
        <v>9.9880364383561648</v>
      </c>
      <c r="N379" s="18">
        <f>'EU Working'!AE153</f>
        <v>7.4859000000000009E-2</v>
      </c>
    </row>
    <row r="380" spans="1:14" x14ac:dyDescent="0.45">
      <c r="A380" s="5" t="s">
        <v>65</v>
      </c>
      <c r="B380" s="5">
        <v>2019</v>
      </c>
      <c r="C380" s="6">
        <f>'EU Working'!T154</f>
        <v>139.07232876712328</v>
      </c>
      <c r="D380" s="7">
        <f>'EU Working'!U154</f>
        <v>76.596164383561643</v>
      </c>
      <c r="E380" s="7">
        <f>'EU Working'!V154</f>
        <v>6.286301369863013</v>
      </c>
      <c r="F380" s="7">
        <f>'EU Working'!W154</f>
        <v>2.127671232876712</v>
      </c>
      <c r="G380" s="8">
        <f>'EU Working'!X154</f>
        <v>26.209041095890409</v>
      </c>
      <c r="H380" s="9">
        <f>'EU Working'!Y154</f>
        <v>250.29150684931506</v>
      </c>
      <c r="I380" s="7">
        <f>'EU Working'!Z154</f>
        <v>0</v>
      </c>
      <c r="J380" s="7">
        <f>'EU Working'!AA154</f>
        <v>0</v>
      </c>
      <c r="K380" s="10">
        <f>'EU Working'!AB154</f>
        <v>0</v>
      </c>
      <c r="L380" s="7">
        <f>'EU Working'!AC154</f>
        <v>231.48837013698628</v>
      </c>
      <c r="M380" s="11">
        <f>'EU Working'!AD154</f>
        <v>18.803136712328769</v>
      </c>
      <c r="N380" s="18">
        <f>'EU Working'!AE154</f>
        <v>0.140927</v>
      </c>
    </row>
    <row r="381" spans="1:14" x14ac:dyDescent="0.45">
      <c r="A381" s="19" t="s">
        <v>65</v>
      </c>
      <c r="B381" s="19">
        <v>2020</v>
      </c>
      <c r="C381" s="12">
        <f>'EU Working'!T155</f>
        <v>139.94617486338797</v>
      </c>
      <c r="D381" s="13">
        <f>'EU Working'!U155</f>
        <v>76.001092896174853</v>
      </c>
      <c r="E381" s="13">
        <f>'EU Working'!V155</f>
        <v>5.5939890710382514</v>
      </c>
      <c r="F381" s="13">
        <f>'EU Working'!W155</f>
        <v>2.1218579234972674</v>
      </c>
      <c r="G381" s="14">
        <f>'EU Working'!X155</f>
        <v>22.954644808743168</v>
      </c>
      <c r="H381" s="15">
        <f>'EU Working'!Y155</f>
        <v>246.61775956284151</v>
      </c>
      <c r="I381" s="13">
        <f>'EU Working'!Z155</f>
        <v>0</v>
      </c>
      <c r="J381" s="13">
        <f>'EU Working'!AA155</f>
        <v>0</v>
      </c>
      <c r="K381" s="16">
        <f>'EU Working'!AB155</f>
        <v>0</v>
      </c>
      <c r="L381" s="13">
        <f>'EU Working'!AC155</f>
        <v>226.32782267759561</v>
      </c>
      <c r="M381" s="17">
        <f>'EU Working'!AD155</f>
        <v>20.289936885245908</v>
      </c>
      <c r="N381" s="18">
        <f>'EU Working'!AE155</f>
        <v>0.15248700000000001</v>
      </c>
    </row>
    <row r="382" spans="1:14" x14ac:dyDescent="0.45">
      <c r="A382" s="5" t="s">
        <v>65</v>
      </c>
      <c r="B382" s="5">
        <v>2021</v>
      </c>
      <c r="C382" s="6">
        <f>'EU Working'!T156</f>
        <v>135.88082191780819</v>
      </c>
      <c r="D382" s="7">
        <f>'EU Working'!U156</f>
        <v>85.977260273972604</v>
      </c>
      <c r="E382" s="7">
        <f>'EU Working'!V156</f>
        <v>6.7698630136986298</v>
      </c>
      <c r="F382" s="7">
        <f>'EU Working'!W156</f>
        <v>2.7079452054794517</v>
      </c>
      <c r="G382" s="8">
        <f>'EU Working'!X156</f>
        <v>18.858904109589041</v>
      </c>
      <c r="H382" s="9">
        <f>'EU Working'!Y156</f>
        <v>250.19479452054793</v>
      </c>
      <c r="I382" s="7">
        <f>'EU Working'!Z156</f>
        <v>0</v>
      </c>
      <c r="J382" s="7">
        <f>'EU Working'!AA156</f>
        <v>0</v>
      </c>
      <c r="K382" s="10">
        <f>'EU Working'!AB156</f>
        <v>0</v>
      </c>
      <c r="L382" s="7">
        <f>'EU Working'!AC156</f>
        <v>222.52945863013696</v>
      </c>
      <c r="M382" s="11">
        <f>'EU Working'!AD156</f>
        <v>27.665335890410962</v>
      </c>
      <c r="N382" s="18">
        <f>'EU Working'!AE156</f>
        <v>0.207348</v>
      </c>
    </row>
    <row r="383" spans="1:14" x14ac:dyDescent="0.45">
      <c r="A383" s="19" t="s">
        <v>65</v>
      </c>
      <c r="B383" s="19">
        <v>2022</v>
      </c>
      <c r="C383" s="12">
        <f>'EU Working'!T157</f>
        <v>46.808767123287666</v>
      </c>
      <c r="D383" s="13">
        <f>'EU Working'!U157</f>
        <v>69.923013698630129</v>
      </c>
      <c r="E383" s="13">
        <f>'EU Working'!V157</f>
        <v>5.0290410958904106</v>
      </c>
      <c r="F383" s="13">
        <f>'EU Working'!W157</f>
        <v>1.6441095890410957</v>
      </c>
      <c r="G383" s="14">
        <f>'EU Working'!X157</f>
        <v>4.7389041095890407</v>
      </c>
      <c r="H383" s="15">
        <f>'EU Working'!Y157</f>
        <v>128.14383561643834</v>
      </c>
      <c r="I383" s="13">
        <f>'EU Working'!Z157</f>
        <v>0</v>
      </c>
      <c r="J383" s="13">
        <f>'EU Working'!AA157</f>
        <v>0</v>
      </c>
      <c r="K383" s="16">
        <f>'EU Working'!AB157</f>
        <v>0</v>
      </c>
      <c r="L383" s="13">
        <f>'EU Working'!AC157</f>
        <v>90.298064931506829</v>
      </c>
      <c r="M383" s="17">
        <f>'EU Working'!AD157</f>
        <v>37.845770684931509</v>
      </c>
      <c r="N383" s="18">
        <f>'EU Working'!AE157</f>
        <v>0.28364899999999998</v>
      </c>
    </row>
    <row r="384" spans="1:14" x14ac:dyDescent="0.45">
      <c r="A384" s="5" t="s">
        <v>65</v>
      </c>
      <c r="B384" s="5">
        <v>2023</v>
      </c>
      <c r="C384" s="6">
        <f>'EU Working'!T158</f>
        <v>36.8475370807747</v>
      </c>
      <c r="D384" s="7">
        <f>'EU Working'!U158</f>
        <v>95.934374794520522</v>
      </c>
      <c r="E384" s="7">
        <f>'EU Working'!V158</f>
        <v>5.1044767123287667</v>
      </c>
      <c r="F384" s="7">
        <f>'EU Working'!W158</f>
        <v>1.6112273972602738</v>
      </c>
      <c r="G384" s="8">
        <f>'EU Working'!X158</f>
        <v>15</v>
      </c>
      <c r="H384" s="9">
        <f>'EU Working'!Y158</f>
        <v>154.49761598488428</v>
      </c>
      <c r="I384" s="7">
        <f>'EU Working'!Z158</f>
        <v>0</v>
      </c>
      <c r="J384" s="7">
        <f>'EU Working'!AA158</f>
        <v>0</v>
      </c>
      <c r="K384" s="10">
        <f>'EU Working'!AB158</f>
        <v>0</v>
      </c>
      <c r="L384" s="7">
        <f>'EU Working'!AC158</f>
        <v>29</v>
      </c>
      <c r="M384" s="11">
        <f>'EU Working'!AD158</f>
        <v>177.04664849315068</v>
      </c>
      <c r="N384" s="18">
        <f>'EU Working'!AE158</f>
        <v>1.3269409999999997</v>
      </c>
    </row>
    <row r="385" spans="1:14" x14ac:dyDescent="0.45">
      <c r="A385" s="19" t="s">
        <v>65</v>
      </c>
      <c r="B385" s="19">
        <v>2024</v>
      </c>
      <c r="C385" s="12">
        <f>'EU Working'!T159</f>
        <v>52.343664869874601</v>
      </c>
      <c r="D385" s="13">
        <f>'EU Working'!U159</f>
        <v>97.853062290410932</v>
      </c>
      <c r="E385" s="13">
        <f>'EU Working'!V159</f>
        <v>5.2225397685086339</v>
      </c>
      <c r="F385" s="13">
        <f>'EU Working'!W159</f>
        <v>1.8352358985666537</v>
      </c>
      <c r="G385" s="14">
        <f>'EU Working'!X159</f>
        <v>14</v>
      </c>
      <c r="H385" s="15">
        <f>'EU Working'!Y159</f>
        <v>171.25450282736082</v>
      </c>
      <c r="I385" s="13">
        <f>'EU Working'!Z159</f>
        <v>0</v>
      </c>
      <c r="J385" s="13">
        <f>'EU Working'!AA159</f>
        <v>0</v>
      </c>
      <c r="K385" s="16">
        <f>'EU Working'!AB159</f>
        <v>0</v>
      </c>
      <c r="L385" s="13">
        <f>'EU Working'!AC159</f>
        <v>0</v>
      </c>
      <c r="M385" s="17">
        <f>'EU Working'!AD159</f>
        <v>218.04307295081972</v>
      </c>
      <c r="N385" s="18">
        <f>'EU Working'!AE159</f>
        <v>1.6386810000000003</v>
      </c>
    </row>
    <row r="386" spans="1:14" x14ac:dyDescent="0.45">
      <c r="A386" s="5" t="s">
        <v>65</v>
      </c>
      <c r="B386" s="5">
        <v>2025</v>
      </c>
      <c r="C386" s="6">
        <f>'EU Working'!T160</f>
        <v>80.257186542560035</v>
      </c>
      <c r="D386" s="7">
        <f>'EU Working'!U160</f>
        <v>99.320858224767093</v>
      </c>
      <c r="E386" s="7">
        <f>'EU Working'!V160</f>
        <v>5.098305229875745</v>
      </c>
      <c r="F386" s="7">
        <f>'EU Working'!W160</f>
        <v>1.8351090977381435</v>
      </c>
      <c r="G386" s="8">
        <f>'EU Working'!X160</f>
        <v>14.541799999999999</v>
      </c>
      <c r="H386" s="9">
        <f>'EU Working'!Y160</f>
        <v>201.05325909494101</v>
      </c>
      <c r="I386" s="7">
        <f>'EU Working'!Z160</f>
        <v>0</v>
      </c>
      <c r="J386" s="7">
        <f>'EU Working'!AA160</f>
        <v>0</v>
      </c>
      <c r="K386" s="10">
        <f>'EU Working'!AB160</f>
        <v>0</v>
      </c>
      <c r="L386" s="7">
        <f>'EU Working'!AC160</f>
        <v>0</v>
      </c>
      <c r="M386" s="11">
        <f>'EU Working'!AD160</f>
        <v>201.05325909494101</v>
      </c>
      <c r="N386" s="18">
        <f>'EU Working'!AE160</f>
        <v>1.5068673422926788</v>
      </c>
    </row>
    <row r="387" spans="1:14" x14ac:dyDescent="0.45">
      <c r="A387" s="19" t="s">
        <v>65</v>
      </c>
      <c r="B387" s="19">
        <v>2026</v>
      </c>
      <c r="C387" s="12">
        <f>'EU Working'!T161</f>
        <v>85.058646767939891</v>
      </c>
      <c r="D387" s="13">
        <f>'EU Working'!U161</f>
        <v>100.31406680701477</v>
      </c>
      <c r="E387" s="13">
        <f>'EU Working'!V161</f>
        <v>5.1620340452491913</v>
      </c>
      <c r="F387" s="13">
        <f>'EU Working'!W161</f>
        <v>1.9580614072865989</v>
      </c>
      <c r="G387" s="14">
        <f>'EU Working'!X161</f>
        <v>14.759926999999998</v>
      </c>
      <c r="H387" s="15">
        <f>'EU Working'!Y161</f>
        <v>207.25273602749047</v>
      </c>
      <c r="I387" s="13">
        <f>'EU Working'!Z161</f>
        <v>0</v>
      </c>
      <c r="J387" s="13">
        <f>'EU Working'!AA161</f>
        <v>0</v>
      </c>
      <c r="K387" s="16">
        <f>'EU Working'!AB161</f>
        <v>0</v>
      </c>
      <c r="L387" s="13">
        <f>'EU Working'!AC161</f>
        <v>0</v>
      </c>
      <c r="M387" s="17">
        <f>'EU Working'!AD161</f>
        <v>207.25273602749047</v>
      </c>
      <c r="N387" s="18">
        <f>'EU Working'!AE161</f>
        <v>1.5533315944565507</v>
      </c>
    </row>
    <row r="388" spans="1:14" x14ac:dyDescent="0.45">
      <c r="A388" s="5" t="s">
        <v>65</v>
      </c>
      <c r="B388" s="5">
        <v>2027</v>
      </c>
      <c r="C388" s="6">
        <f>'EU Working'!T162</f>
        <v>90.14735878084258</v>
      </c>
      <c r="D388" s="7">
        <f>'EU Working'!U162</f>
        <v>101.31720747508491</v>
      </c>
      <c r="E388" s="7">
        <f>'EU Working'!V162</f>
        <v>5.2265594708148058</v>
      </c>
      <c r="F388" s="7">
        <f>'EU Working'!W162</f>
        <v>2.0892515215748011</v>
      </c>
      <c r="G388" s="8">
        <f>'EU Working'!X162</f>
        <v>14.981325904999997</v>
      </c>
      <c r="H388" s="9">
        <f>'EU Working'!Y162</f>
        <v>213.76170315331709</v>
      </c>
      <c r="I388" s="7">
        <f>'EU Working'!Z162</f>
        <v>0</v>
      </c>
      <c r="J388" s="7">
        <f>'EU Working'!AA162</f>
        <v>0</v>
      </c>
      <c r="K388" s="10">
        <f>'EU Working'!AB162</f>
        <v>0</v>
      </c>
      <c r="L388" s="7">
        <f>'EU Working'!AC162</f>
        <v>0</v>
      </c>
      <c r="M388" s="11">
        <f>'EU Working'!AD162</f>
        <v>213.76170315331709</v>
      </c>
      <c r="N388" s="18">
        <f>'EU Working'!AE162</f>
        <v>1.6021154343113087</v>
      </c>
    </row>
    <row r="389" spans="1:14" x14ac:dyDescent="0.45">
      <c r="A389" s="19" t="s">
        <v>65</v>
      </c>
      <c r="B389" s="19">
        <v>2028</v>
      </c>
      <c r="C389" s="12">
        <f>'EU Working'!T163</f>
        <v>95.540507684457964</v>
      </c>
      <c r="D389" s="13">
        <f>'EU Working'!U163</f>
        <v>102.33037954983577</v>
      </c>
      <c r="E389" s="13">
        <f>'EU Working'!V163</f>
        <v>5.291891464199991</v>
      </c>
      <c r="F389" s="13">
        <f>'EU Working'!W163</f>
        <v>2.2292313735203129</v>
      </c>
      <c r="G389" s="14">
        <f>'EU Working'!X163</f>
        <v>15.206045793574996</v>
      </c>
      <c r="H389" s="15">
        <f>'EU Working'!Y163</f>
        <v>220.598055865589</v>
      </c>
      <c r="I389" s="13">
        <f>'EU Working'!Z163</f>
        <v>0</v>
      </c>
      <c r="J389" s="13">
        <f>'EU Working'!AA163</f>
        <v>0</v>
      </c>
      <c r="K389" s="16">
        <f>'EU Working'!AB163</f>
        <v>0</v>
      </c>
      <c r="L389" s="13">
        <f>'EU Working'!AC163</f>
        <v>0</v>
      </c>
      <c r="M389" s="17">
        <f>'EU Working'!AD163</f>
        <v>220.598055865589</v>
      </c>
      <c r="N389" s="18">
        <f>'EU Working'!AE163</f>
        <v>1.6533529854402462</v>
      </c>
    </row>
    <row r="390" spans="1:14" x14ac:dyDescent="0.45">
      <c r="A390" s="5" t="s">
        <v>65</v>
      </c>
      <c r="B390" s="5">
        <v>2029</v>
      </c>
      <c r="C390" s="6">
        <f>'EU Working'!T164</f>
        <v>101.25630669662814</v>
      </c>
      <c r="D390" s="7">
        <f>'EU Working'!U164</f>
        <v>103.35368334533413</v>
      </c>
      <c r="E390" s="7">
        <f>'EU Working'!V164</f>
        <v>5.3580401075024904</v>
      </c>
      <c r="F390" s="7">
        <f>'EU Working'!W164</f>
        <v>2.3785898755461736</v>
      </c>
      <c r="G390" s="8">
        <f>'EU Working'!X164</f>
        <v>15.434136480478619</v>
      </c>
      <c r="H390" s="9">
        <f>'EU Working'!Y164</f>
        <v>227.78075650548956</v>
      </c>
      <c r="I390" s="7">
        <f>'EU Working'!Z164</f>
        <v>0</v>
      </c>
      <c r="J390" s="7">
        <f>'EU Working'!AA164</f>
        <v>0</v>
      </c>
      <c r="K390" s="10">
        <f>'EU Working'!AB164</f>
        <v>0</v>
      </c>
      <c r="L390" s="7">
        <f>'EU Working'!AC164</f>
        <v>0</v>
      </c>
      <c r="M390" s="11">
        <f>'EU Working'!AD164</f>
        <v>227.78075650548956</v>
      </c>
      <c r="N390" s="18">
        <f>'EU Working'!AE164</f>
        <v>1.7071863680596242</v>
      </c>
    </row>
    <row r="391" spans="1:14" x14ac:dyDescent="0.45">
      <c r="A391" s="19" t="s">
        <v>65</v>
      </c>
      <c r="B391" s="19">
        <v>2030</v>
      </c>
      <c r="C391" s="12">
        <f>'EU Working'!T165</f>
        <v>107.31405865775507</v>
      </c>
      <c r="D391" s="13">
        <f>'EU Working'!U165</f>
        <v>104.38722017878746</v>
      </c>
      <c r="E391" s="13">
        <f>'EU Working'!V165</f>
        <v>5.4250156088462722</v>
      </c>
      <c r="F391" s="13">
        <f>'EU Working'!W165</f>
        <v>2.5379553972077664</v>
      </c>
      <c r="G391" s="14">
        <f>'EU Working'!X165</f>
        <v>15.665648527685793</v>
      </c>
      <c r="H391" s="15">
        <f>'EU Working'!Y165</f>
        <v>235.32989837028236</v>
      </c>
      <c r="I391" s="13">
        <f>'EU Working'!Z165</f>
        <v>0</v>
      </c>
      <c r="J391" s="13">
        <f>'EU Working'!AA165</f>
        <v>0</v>
      </c>
      <c r="K391" s="16">
        <f>'EU Working'!AB165</f>
        <v>0</v>
      </c>
      <c r="L391" s="13">
        <f>'EU Working'!AC165</f>
        <v>0</v>
      </c>
      <c r="M391" s="17">
        <f>'EU Working'!AD165</f>
        <v>235.32989837028236</v>
      </c>
      <c r="N391" s="18">
        <f>'EU Working'!AE165</f>
        <v>1.7637661787505761</v>
      </c>
    </row>
    <row r="392" spans="1:14" x14ac:dyDescent="0.45">
      <c r="A392" s="5" t="s">
        <v>65</v>
      </c>
      <c r="B392" s="5">
        <v>2031</v>
      </c>
      <c r="C392" s="6">
        <f>'EU Working'!T166</f>
        <v>104.37340680176783</v>
      </c>
      <c r="D392" s="7">
        <f>'EU Working'!U166</f>
        <v>103.76089685771473</v>
      </c>
      <c r="E392" s="7">
        <f>'EU Working'!V166</f>
        <v>5.4657032259126197</v>
      </c>
      <c r="F392" s="7">
        <f>'EU Working'!W166</f>
        <v>2.6521633900821158</v>
      </c>
      <c r="G392" s="8">
        <f>'EU Working'!X166</f>
        <v>15.508992042408934</v>
      </c>
      <c r="H392" s="9">
        <f>'EU Working'!Y166</f>
        <v>231.7611623178862</v>
      </c>
      <c r="I392" s="7">
        <f>'EU Working'!Z166</f>
        <v>0</v>
      </c>
      <c r="J392" s="7">
        <f>'EU Working'!AA166</f>
        <v>0</v>
      </c>
      <c r="K392" s="10">
        <f>'EU Working'!AB166</f>
        <v>0</v>
      </c>
      <c r="L392" s="7">
        <f>'EU Working'!AC166</f>
        <v>0</v>
      </c>
      <c r="M392" s="11">
        <f>'EU Working'!AD166</f>
        <v>231.7611623178862</v>
      </c>
      <c r="N392" s="18">
        <f>'EU Working'!AE166</f>
        <v>1.737018978357874</v>
      </c>
    </row>
    <row r="393" spans="1:14" x14ac:dyDescent="0.45">
      <c r="A393" s="19" t="s">
        <v>65</v>
      </c>
      <c r="B393" s="19">
        <v>2032</v>
      </c>
      <c r="C393" s="12">
        <f>'EU Working'!T167</f>
        <v>101.51333556537769</v>
      </c>
      <c r="D393" s="13">
        <f>'EU Working'!U167</f>
        <v>103.13833147656844</v>
      </c>
      <c r="E393" s="13">
        <f>'EU Working'!V167</f>
        <v>5.5066960001069649</v>
      </c>
      <c r="F393" s="13">
        <f>'EU Working'!W167</f>
        <v>2.7715107426358108</v>
      </c>
      <c r="G393" s="14">
        <f>'EU Working'!X167</f>
        <v>15.353902121984845</v>
      </c>
      <c r="H393" s="15">
        <f>'EU Working'!Y167</f>
        <v>228.28377590667372</v>
      </c>
      <c r="I393" s="13">
        <f>'EU Working'!Z167</f>
        <v>0</v>
      </c>
      <c r="J393" s="13">
        <f>'EU Working'!AA167</f>
        <v>0</v>
      </c>
      <c r="K393" s="16">
        <f>'EU Working'!AB167</f>
        <v>0</v>
      </c>
      <c r="L393" s="13">
        <f>'EU Working'!AC167</f>
        <v>0</v>
      </c>
      <c r="M393" s="17">
        <f>'EU Working'!AD167</f>
        <v>228.28377590667372</v>
      </c>
      <c r="N393" s="18">
        <f>'EU Working'!AE167</f>
        <v>1.710956431333386</v>
      </c>
    </row>
    <row r="394" spans="1:14" x14ac:dyDescent="0.45">
      <c r="A394" s="5" t="s">
        <v>65</v>
      </c>
      <c r="B394" s="5">
        <v>2033</v>
      </c>
      <c r="C394" s="6">
        <f>'EU Working'!T168</f>
        <v>98.731636854402595</v>
      </c>
      <c r="D394" s="7">
        <f>'EU Working'!U168</f>
        <v>102.51950148770902</v>
      </c>
      <c r="E394" s="7">
        <f>'EU Working'!V168</f>
        <v>5.5479962201077679</v>
      </c>
      <c r="F394" s="7">
        <f>'EU Working'!W168</f>
        <v>2.8962287260544222</v>
      </c>
      <c r="G394" s="8">
        <f>'EU Working'!X168</f>
        <v>15.200363100764996</v>
      </c>
      <c r="H394" s="9">
        <f>'EU Working'!Y168</f>
        <v>224.89572638903883</v>
      </c>
      <c r="I394" s="7">
        <f>'EU Working'!Z168</f>
        <v>0</v>
      </c>
      <c r="J394" s="7">
        <f>'EU Working'!AA168</f>
        <v>0</v>
      </c>
      <c r="K394" s="10">
        <f>'EU Working'!AB168</f>
        <v>0</v>
      </c>
      <c r="L394" s="7">
        <f>'EU Working'!AC168</f>
        <v>0</v>
      </c>
      <c r="M394" s="11">
        <f>'EU Working'!AD168</f>
        <v>224.89572638903883</v>
      </c>
      <c r="N394" s="18">
        <f>'EU Working'!AE168</f>
        <v>1.685563452402447</v>
      </c>
    </row>
    <row r="395" spans="1:14" x14ac:dyDescent="0.45">
      <c r="A395" s="19" t="s">
        <v>65</v>
      </c>
      <c r="B395" s="19">
        <v>2034</v>
      </c>
      <c r="C395" s="12">
        <f>'EU Working'!T169</f>
        <v>96.026163081516117</v>
      </c>
      <c r="D395" s="13">
        <f>'EU Working'!U169</f>
        <v>101.90438447878277</v>
      </c>
      <c r="E395" s="13">
        <f>'EU Working'!V169</f>
        <v>5.5896061917585769</v>
      </c>
      <c r="F395" s="13">
        <f>'EU Working'!W169</f>
        <v>3.0265590187268709</v>
      </c>
      <c r="G395" s="14">
        <f>'EU Working'!X169</f>
        <v>15.048359469757346</v>
      </c>
      <c r="H395" s="15">
        <f>'EU Working'!Y169</f>
        <v>221.59507224054167</v>
      </c>
      <c r="I395" s="13">
        <f>'EU Working'!Z169</f>
        <v>0</v>
      </c>
      <c r="J395" s="13">
        <f>'EU Working'!AA169</f>
        <v>0</v>
      </c>
      <c r="K395" s="16">
        <f>'EU Working'!AB169</f>
        <v>0</v>
      </c>
      <c r="L395" s="13">
        <f>'EU Working'!AC169</f>
        <v>0</v>
      </c>
      <c r="M395" s="17">
        <f>'EU Working'!AD169</f>
        <v>221.59507224054167</v>
      </c>
      <c r="N395" s="18">
        <f>'EU Working'!AE169</f>
        <v>1.6608254900985155</v>
      </c>
    </row>
    <row r="396" spans="1:14" x14ac:dyDescent="0.45">
      <c r="A396" s="5" t="s">
        <v>65</v>
      </c>
      <c r="B396" s="5">
        <v>2035</v>
      </c>
      <c r="C396" s="6">
        <f>'EU Working'!T170</f>
        <v>93.394825508220563</v>
      </c>
      <c r="D396" s="7">
        <f>'EU Working'!U170</f>
        <v>101.2929581719101</v>
      </c>
      <c r="E396" s="7">
        <f>'EU Working'!V170</f>
        <v>5.6315282381967657</v>
      </c>
      <c r="F396" s="7">
        <f>'EU Working'!W170</f>
        <v>3.1627541745695793</v>
      </c>
      <c r="G396" s="8">
        <f>'EU Working'!X170</f>
        <v>14.897875875059773</v>
      </c>
      <c r="H396" s="9">
        <f>'EU Working'!Y170</f>
        <v>218.37994196795682</v>
      </c>
      <c r="I396" s="7">
        <f>'EU Working'!Z170</f>
        <v>0</v>
      </c>
      <c r="J396" s="7">
        <f>'EU Working'!AA170</f>
        <v>0</v>
      </c>
      <c r="K396" s="10">
        <f>'EU Working'!AB170</f>
        <v>0</v>
      </c>
      <c r="L396" s="7">
        <f>'EU Working'!AC170</f>
        <v>0</v>
      </c>
      <c r="M396" s="11">
        <f>'EU Working'!AD170</f>
        <v>218.37994196795682</v>
      </c>
      <c r="N396" s="18">
        <f>'EU Working'!AE170</f>
        <v>1.6367285178296556</v>
      </c>
    </row>
    <row r="397" spans="1:14" x14ac:dyDescent="0.45">
      <c r="A397" s="19" t="s">
        <v>65</v>
      </c>
      <c r="B397" s="19">
        <v>2036</v>
      </c>
      <c r="C397" s="12">
        <f>'EU Working'!T171</f>
        <v>90.245422785475142</v>
      </c>
      <c r="D397" s="13">
        <f>'EU Working'!U171</f>
        <v>100.5028730981692</v>
      </c>
      <c r="E397" s="13">
        <f>'EU Working'!V171</f>
        <v>5.6484228229113551</v>
      </c>
      <c r="F397" s="13">
        <f>'EU Working'!W171</f>
        <v>3.2576367998066669</v>
      </c>
      <c r="G397" s="14">
        <f>'EU Working'!X171</f>
        <v>14.748897116309175</v>
      </c>
      <c r="H397" s="15">
        <f>'EU Working'!Y171</f>
        <v>214.40325262267154</v>
      </c>
      <c r="I397" s="13">
        <f>'EU Working'!Z171</f>
        <v>0</v>
      </c>
      <c r="J397" s="13">
        <f>'EU Working'!AA171</f>
        <v>0</v>
      </c>
      <c r="K397" s="16">
        <f>'EU Working'!AB171</f>
        <v>0</v>
      </c>
      <c r="L397" s="13">
        <f>'EU Working'!AC171</f>
        <v>0</v>
      </c>
      <c r="M397" s="17">
        <f>'EU Working'!AD171</f>
        <v>214.40325262267154</v>
      </c>
      <c r="N397" s="18">
        <f>'EU Working'!AE171</f>
        <v>1.6069237619563679</v>
      </c>
    </row>
    <row r="398" spans="1:14" x14ac:dyDescent="0.45">
      <c r="A398" s="5" t="s">
        <v>65</v>
      </c>
      <c r="B398" s="5">
        <v>2037</v>
      </c>
      <c r="C398" s="6">
        <f>'EU Working'!T172</f>
        <v>87.202222279566286</v>
      </c>
      <c r="D398" s="7">
        <f>'EU Working'!U172</f>
        <v>99.718950688003474</v>
      </c>
      <c r="E398" s="7">
        <f>'EU Working'!V172</f>
        <v>5.6653680913800883</v>
      </c>
      <c r="F398" s="7">
        <f>'EU Working'!W172</f>
        <v>3.355365903800867</v>
      </c>
      <c r="G398" s="8">
        <f>'EU Working'!X172</f>
        <v>14.601408145146083</v>
      </c>
      <c r="H398" s="9">
        <f>'EU Working'!Y172</f>
        <v>210.5433151078968</v>
      </c>
      <c r="I398" s="7">
        <f>'EU Working'!Z172</f>
        <v>0</v>
      </c>
      <c r="J398" s="7">
        <f>'EU Working'!AA172</f>
        <v>0</v>
      </c>
      <c r="K398" s="10">
        <f>'EU Working'!AB172</f>
        <v>0</v>
      </c>
      <c r="L398" s="7">
        <f>'EU Working'!AC172</f>
        <v>0</v>
      </c>
      <c r="M398" s="11">
        <f>'EU Working'!AD172</f>
        <v>210.5433151078968</v>
      </c>
      <c r="N398" s="18">
        <f>'EU Working'!AE172</f>
        <v>1.5779940454698631</v>
      </c>
    </row>
    <row r="399" spans="1:14" x14ac:dyDescent="0.45">
      <c r="A399" s="19" t="s">
        <v>65</v>
      </c>
      <c r="B399" s="19">
        <v>2038</v>
      </c>
      <c r="C399" s="12">
        <f>'EU Working'!T173</f>
        <v>84.261642704817319</v>
      </c>
      <c r="D399" s="13">
        <f>'EU Working'!U173</f>
        <v>98.941142872637045</v>
      </c>
      <c r="E399" s="13">
        <f>'EU Working'!V173</f>
        <v>5.6823641956542277</v>
      </c>
      <c r="F399" s="13">
        <f>'EU Working'!W173</f>
        <v>3.4560268809148931</v>
      </c>
      <c r="G399" s="14">
        <f>'EU Working'!X173</f>
        <v>14.455394063694621</v>
      </c>
      <c r="H399" s="15">
        <f>'EU Working'!Y173</f>
        <v>206.79657071771811</v>
      </c>
      <c r="I399" s="13">
        <f>'EU Working'!Z173</f>
        <v>0</v>
      </c>
      <c r="J399" s="13">
        <f>'EU Working'!AA173</f>
        <v>0</v>
      </c>
      <c r="K399" s="16">
        <f>'EU Working'!AB173</f>
        <v>0</v>
      </c>
      <c r="L399" s="13">
        <f>'EU Working'!AC173</f>
        <v>0</v>
      </c>
      <c r="M399" s="17">
        <f>'EU Working'!AD173</f>
        <v>206.79657071771811</v>
      </c>
      <c r="N399" s="18">
        <f>'EU Working'!AE173</f>
        <v>1.5499126963442937</v>
      </c>
    </row>
    <row r="400" spans="1:14" x14ac:dyDescent="0.45">
      <c r="A400" s="5" t="s">
        <v>65</v>
      </c>
      <c r="B400" s="5">
        <v>2039</v>
      </c>
      <c r="C400" s="6">
        <f>'EU Working'!T174</f>
        <v>81.420223541459123</v>
      </c>
      <c r="D400" s="7">
        <f>'EU Working'!U174</f>
        <v>98.169401958230466</v>
      </c>
      <c r="E400" s="7">
        <f>'EU Working'!V174</f>
        <v>5.6994112882411896</v>
      </c>
      <c r="F400" s="7">
        <f>'EU Working'!W174</f>
        <v>3.5597076873423399</v>
      </c>
      <c r="G400" s="8">
        <f>'EU Working'!X174</f>
        <v>14.310840123057675</v>
      </c>
      <c r="H400" s="9">
        <f>'EU Working'!Y174</f>
        <v>203.15958459833081</v>
      </c>
      <c r="I400" s="7">
        <f>'EU Working'!Z174</f>
        <v>0</v>
      </c>
      <c r="J400" s="7">
        <f>'EU Working'!AA174</f>
        <v>0</v>
      </c>
      <c r="K400" s="10">
        <f>'EU Working'!AB174</f>
        <v>0</v>
      </c>
      <c r="L400" s="7">
        <f>'EU Working'!AC174</f>
        <v>0</v>
      </c>
      <c r="M400" s="11">
        <f>'EU Working'!AD174</f>
        <v>203.15958459833081</v>
      </c>
      <c r="N400" s="18">
        <f>'EU Working'!AE174</f>
        <v>1.5226539708088449</v>
      </c>
    </row>
    <row r="401" spans="1:14" x14ac:dyDescent="0.45">
      <c r="A401" s="19" t="s">
        <v>65</v>
      </c>
      <c r="B401" s="19">
        <v>2040</v>
      </c>
      <c r="C401" s="12">
        <f>'EU Working'!T175</f>
        <v>78.674620963236606</v>
      </c>
      <c r="D401" s="13">
        <f>'EU Working'!U175</f>
        <v>97.403680622956259</v>
      </c>
      <c r="E401" s="13">
        <f>'EU Working'!V175</f>
        <v>5.7165095221059135</v>
      </c>
      <c r="F401" s="13">
        <f>'EU Working'!W175</f>
        <v>3.6664989179626093</v>
      </c>
      <c r="G401" s="14">
        <f>'EU Working'!X175</f>
        <v>14.167731721827099</v>
      </c>
      <c r="H401" s="15">
        <f>'EU Working'!Y175</f>
        <v>199.6290417480885</v>
      </c>
      <c r="I401" s="13">
        <f>'EU Working'!Z175</f>
        <v>0</v>
      </c>
      <c r="J401" s="13">
        <f>'EU Working'!AA175</f>
        <v>0</v>
      </c>
      <c r="K401" s="16">
        <f>'EU Working'!AB175</f>
        <v>0</v>
      </c>
      <c r="L401" s="13">
        <f>'EU Working'!AC175</f>
        <v>0</v>
      </c>
      <c r="M401" s="17">
        <f>'EU Working'!AD175</f>
        <v>199.6290417480885</v>
      </c>
      <c r="N401" s="18">
        <f>'EU Working'!AE175</f>
        <v>1.4961930233686302</v>
      </c>
    </row>
    <row r="402" spans="1:14" x14ac:dyDescent="0.45">
      <c r="A402" s="5" t="s">
        <v>65</v>
      </c>
      <c r="B402" s="5">
        <v>2041</v>
      </c>
      <c r="C402" s="6">
        <f>'EU Working'!T176</f>
        <v>75.179156692891098</v>
      </c>
      <c r="D402" s="7">
        <f>'EU Working'!U176</f>
        <v>96.449124552851288</v>
      </c>
      <c r="E402" s="7">
        <f>'EU Working'!V176</f>
        <v>5.7222260316280185</v>
      </c>
      <c r="F402" s="7">
        <f>'EU Working'!W176</f>
        <v>3.7691608876655622</v>
      </c>
      <c r="G402" s="8">
        <f>'EU Working'!X176</f>
        <v>13.997718941165173</v>
      </c>
      <c r="H402" s="9">
        <f>'EU Working'!Y176</f>
        <v>195.11738710620114</v>
      </c>
      <c r="I402" s="7">
        <f>'EU Working'!Z176</f>
        <v>0</v>
      </c>
      <c r="J402" s="7">
        <f>'EU Working'!AA176</f>
        <v>0</v>
      </c>
      <c r="K402" s="10">
        <f>'EU Working'!AB176</f>
        <v>0</v>
      </c>
      <c r="L402" s="7">
        <f>'EU Working'!AC176</f>
        <v>0</v>
      </c>
      <c r="M402" s="11">
        <f>'EU Working'!AD176</f>
        <v>195.11738710620114</v>
      </c>
      <c r="N402" s="18">
        <f>'EU Working'!AE176</f>
        <v>1.4623787739992489</v>
      </c>
    </row>
    <row r="403" spans="1:14" x14ac:dyDescent="0.45">
      <c r="A403" s="19" t="s">
        <v>65</v>
      </c>
      <c r="B403" s="19">
        <v>2042</v>
      </c>
      <c r="C403" s="12">
        <f>'EU Working'!T177</f>
        <v>71.83899371685969</v>
      </c>
      <c r="D403" s="13">
        <f>'EU Working'!U177</f>
        <v>95.503923132233339</v>
      </c>
      <c r="E403" s="13">
        <f>'EU Working'!V177</f>
        <v>5.7279482576596461</v>
      </c>
      <c r="F403" s="13">
        <f>'EU Working'!W177</f>
        <v>3.874697392520198</v>
      </c>
      <c r="G403" s="14">
        <f>'EU Working'!X177</f>
        <v>13.82974631387119</v>
      </c>
      <c r="H403" s="15">
        <f>'EU Working'!Y177</f>
        <v>190.77530881314408</v>
      </c>
      <c r="I403" s="13">
        <f>'EU Working'!Z177</f>
        <v>0</v>
      </c>
      <c r="J403" s="13">
        <f>'EU Working'!AA177</f>
        <v>0</v>
      </c>
      <c r="K403" s="16">
        <f>'EU Working'!AB177</f>
        <v>0</v>
      </c>
      <c r="L403" s="13">
        <f>'EU Working'!AC177</f>
        <v>0</v>
      </c>
      <c r="M403" s="17">
        <f>'EU Working'!AD177</f>
        <v>190.77530881314408</v>
      </c>
      <c r="N403" s="18">
        <f>'EU Working'!AE177</f>
        <v>1.4298354767309567</v>
      </c>
    </row>
    <row r="404" spans="1:14" x14ac:dyDescent="0.45">
      <c r="A404" s="5" t="s">
        <v>65</v>
      </c>
      <c r="B404" s="5">
        <v>2043</v>
      </c>
      <c r="C404" s="6">
        <f>'EU Working'!T178</f>
        <v>68.64723209563499</v>
      </c>
      <c r="D404" s="7">
        <f>'EU Working'!U178</f>
        <v>94.567984685537454</v>
      </c>
      <c r="E404" s="7">
        <f>'EU Working'!V178</f>
        <v>5.7336762059173054</v>
      </c>
      <c r="F404" s="7">
        <f>'EU Working'!W178</f>
        <v>3.9831889195107637</v>
      </c>
      <c r="G404" s="8">
        <f>'EU Working'!X178</f>
        <v>13.663789358104736</v>
      </c>
      <c r="H404" s="9">
        <f>'EU Working'!Y178</f>
        <v>186.59587126470524</v>
      </c>
      <c r="I404" s="7">
        <f>'EU Working'!Z178</f>
        <v>0</v>
      </c>
      <c r="J404" s="7">
        <f>'EU Working'!AA178</f>
        <v>0</v>
      </c>
      <c r="K404" s="10">
        <f>'EU Working'!AB178</f>
        <v>0</v>
      </c>
      <c r="L404" s="7">
        <f>'EU Working'!AC178</f>
        <v>0</v>
      </c>
      <c r="M404" s="11">
        <f>'EU Working'!AD178</f>
        <v>186.59587126470524</v>
      </c>
      <c r="N404" s="18">
        <f>'EU Working'!AE178</f>
        <v>1.3985111501358811</v>
      </c>
    </row>
    <row r="405" spans="1:14" x14ac:dyDescent="0.45">
      <c r="A405" s="19" t="s">
        <v>65</v>
      </c>
      <c r="B405" s="19">
        <v>2044</v>
      </c>
      <c r="C405" s="12">
        <f>'EU Working'!T179</f>
        <v>65.59727844971232</v>
      </c>
      <c r="D405" s="13">
        <f>'EU Working'!U179</f>
        <v>93.64121843561918</v>
      </c>
      <c r="E405" s="13">
        <f>'EU Working'!V179</f>
        <v>5.7394098821232218</v>
      </c>
      <c r="F405" s="13">
        <f>'EU Working'!W179</f>
        <v>4.0947182092570653</v>
      </c>
      <c r="G405" s="14">
        <f>'EU Working'!X179</f>
        <v>13.49982388580748</v>
      </c>
      <c r="H405" s="15">
        <f>'EU Working'!Y179</f>
        <v>182.57244886251925</v>
      </c>
      <c r="I405" s="13">
        <f>'EU Working'!Z179</f>
        <v>0</v>
      </c>
      <c r="J405" s="13">
        <f>'EU Working'!AA179</f>
        <v>0</v>
      </c>
      <c r="K405" s="16">
        <f>'EU Working'!AB179</f>
        <v>0</v>
      </c>
      <c r="L405" s="13">
        <f>'EU Working'!AC179</f>
        <v>0</v>
      </c>
      <c r="M405" s="17">
        <f>'EU Working'!AD179</f>
        <v>182.57244886251925</v>
      </c>
      <c r="N405" s="18">
        <f>'EU Working'!AE179</f>
        <v>1.3683561362385939</v>
      </c>
    </row>
    <row r="406" spans="1:14" x14ac:dyDescent="0.45">
      <c r="A406" s="5" t="s">
        <v>65</v>
      </c>
      <c r="B406" s="5">
        <v>2045</v>
      </c>
      <c r="C406" s="6">
        <f>'EU Working'!T180</f>
        <v>62.682832339320242</v>
      </c>
      <c r="D406" s="7">
        <f>'EU Working'!U180</f>
        <v>92.723534494950087</v>
      </c>
      <c r="E406" s="7">
        <f>'EU Working'!V180</f>
        <v>5.745149292005344</v>
      </c>
      <c r="F406" s="7">
        <f>'EU Working'!W180</f>
        <v>4.209370319116263</v>
      </c>
      <c r="G406" s="8">
        <f>'EU Working'!X180</f>
        <v>13.337825999177792</v>
      </c>
      <c r="H406" s="9">
        <f>'EU Working'!Y180</f>
        <v>178.69871244456974</v>
      </c>
      <c r="I406" s="7">
        <f>'EU Working'!Z180</f>
        <v>0</v>
      </c>
      <c r="J406" s="7">
        <f>'EU Working'!AA180</f>
        <v>0</v>
      </c>
      <c r="K406" s="10">
        <f>'EU Working'!AB180</f>
        <v>0</v>
      </c>
      <c r="L406" s="7">
        <f>'EU Working'!AC180</f>
        <v>0</v>
      </c>
      <c r="M406" s="11">
        <f>'EU Working'!AD180</f>
        <v>178.69871244456974</v>
      </c>
      <c r="N406" s="18">
        <f>'EU Working'!AE180</f>
        <v>1.339322998814537</v>
      </c>
    </row>
    <row r="407" spans="1:14" x14ac:dyDescent="0.45">
      <c r="A407" s="19" t="s">
        <v>65</v>
      </c>
      <c r="B407" s="19">
        <v>2046</v>
      </c>
      <c r="C407" s="12">
        <f>'EU Working'!T181</f>
        <v>59.006535836025328</v>
      </c>
      <c r="D407" s="13">
        <f>'EU Working'!U181</f>
        <v>91.62939678790967</v>
      </c>
      <c r="E407" s="13">
        <f>'EU Working'!V181</f>
        <v>5.7394041427133384</v>
      </c>
      <c r="F407" s="13">
        <f>'EU Working'!W181</f>
        <v>4.3188139474132861</v>
      </c>
      <c r="G407" s="14">
        <f>'EU Working'!X181</f>
        <v>13.151096435189302</v>
      </c>
      <c r="H407" s="15">
        <f>'EU Working'!Y181</f>
        <v>173.84524714925089</v>
      </c>
      <c r="I407" s="13">
        <f>'EU Working'!Z181</f>
        <v>0</v>
      </c>
      <c r="J407" s="13">
        <f>'EU Working'!AA181</f>
        <v>0</v>
      </c>
      <c r="K407" s="16">
        <f>'EU Working'!AB181</f>
        <v>0</v>
      </c>
      <c r="L407" s="13">
        <f>'EU Working'!AC181</f>
        <v>0</v>
      </c>
      <c r="M407" s="17">
        <f>'EU Working'!AD181</f>
        <v>173.84524714925089</v>
      </c>
      <c r="N407" s="18">
        <f>'EU Working'!AE181</f>
        <v>1.3029469242192315</v>
      </c>
    </row>
    <row r="408" spans="1:14" x14ac:dyDescent="0.45">
      <c r="A408" s="5" t="s">
        <v>65</v>
      </c>
      <c r="B408" s="5">
        <v>2047</v>
      </c>
      <c r="C408" s="6">
        <f>'EU Working'!T182</f>
        <v>55.545851095564885</v>
      </c>
      <c r="D408" s="7">
        <f>'EU Working'!U182</f>
        <v>90.54816990581233</v>
      </c>
      <c r="E408" s="7">
        <f>'EU Working'!V182</f>
        <v>5.7336647385706252</v>
      </c>
      <c r="F408" s="7">
        <f>'EU Working'!W182</f>
        <v>4.4311031100460312</v>
      </c>
      <c r="G408" s="8">
        <f>'EU Working'!X182</f>
        <v>12.966981085096652</v>
      </c>
      <c r="H408" s="9">
        <f>'EU Working'!Y182</f>
        <v>169.22576993509051</v>
      </c>
      <c r="I408" s="7">
        <f>'EU Working'!Z182</f>
        <v>0</v>
      </c>
      <c r="J408" s="7">
        <f>'EU Working'!AA182</f>
        <v>0</v>
      </c>
      <c r="K408" s="10">
        <f>'EU Working'!AB182</f>
        <v>0</v>
      </c>
      <c r="L408" s="7">
        <f>'EU Working'!AC182</f>
        <v>0</v>
      </c>
      <c r="M408" s="11">
        <f>'EU Working'!AD182</f>
        <v>169.22576993509051</v>
      </c>
      <c r="N408" s="18">
        <f>'EU Working'!AE182</f>
        <v>1.2683245590617667</v>
      </c>
    </row>
    <row r="409" spans="1:14" x14ac:dyDescent="0.45">
      <c r="A409" s="19" t="s">
        <v>65</v>
      </c>
      <c r="B409" s="19">
        <v>2048</v>
      </c>
      <c r="C409" s="12">
        <f>'EU Working'!T183</f>
        <v>52.288132665584641</v>
      </c>
      <c r="D409" s="13">
        <f>'EU Working'!U183</f>
        <v>89.479701500923738</v>
      </c>
      <c r="E409" s="13">
        <f>'EU Working'!V183</f>
        <v>5.7279310738320541</v>
      </c>
      <c r="F409" s="13">
        <f>'EU Working'!W183</f>
        <v>4.5463117909072279</v>
      </c>
      <c r="G409" s="14">
        <f>'EU Working'!X183</f>
        <v>12.785443349905298</v>
      </c>
      <c r="H409" s="15">
        <f>'EU Working'!Y183</f>
        <v>164.82752038115297</v>
      </c>
      <c r="I409" s="13">
        <f>'EU Working'!Z183</f>
        <v>0</v>
      </c>
      <c r="J409" s="13">
        <f>'EU Working'!AA183</f>
        <v>0</v>
      </c>
      <c r="K409" s="16">
        <f>'EU Working'!AB183</f>
        <v>0</v>
      </c>
      <c r="L409" s="13">
        <f>'EU Working'!AC183</f>
        <v>0</v>
      </c>
      <c r="M409" s="17">
        <f>'EU Working'!AD183</f>
        <v>164.82752038115297</v>
      </c>
      <c r="N409" s="18">
        <f>'EU Working'!AE183</f>
        <v>1.2353602656903662</v>
      </c>
    </row>
    <row r="410" spans="1:14" x14ac:dyDescent="0.45">
      <c r="A410" s="5" t="s">
        <v>65</v>
      </c>
      <c r="B410" s="5">
        <v>2049</v>
      </c>
      <c r="C410" s="6">
        <f>'EU Working'!T184</f>
        <v>49.22147673909857</v>
      </c>
      <c r="D410" s="7">
        <f>'EU Working'!U184</f>
        <v>88.42384102321283</v>
      </c>
      <c r="E410" s="7">
        <f>'EU Working'!V184</f>
        <v>5.7222031427582225</v>
      </c>
      <c r="F410" s="7">
        <f>'EU Working'!W184</f>
        <v>4.6645158974708156</v>
      </c>
      <c r="G410" s="8">
        <f>'EU Working'!X184</f>
        <v>12.606447143006625</v>
      </c>
      <c r="H410" s="9">
        <f>'EU Working'!Y184</f>
        <v>160.63848394554705</v>
      </c>
      <c r="I410" s="7">
        <f>'EU Working'!Z184</f>
        <v>0</v>
      </c>
      <c r="J410" s="7">
        <f>'EU Working'!AA184</f>
        <v>0</v>
      </c>
      <c r="K410" s="10">
        <f>'EU Working'!AB184</f>
        <v>0</v>
      </c>
      <c r="L410" s="7">
        <f>'EU Working'!AC184</f>
        <v>0</v>
      </c>
      <c r="M410" s="11">
        <f>'EU Working'!AD184</f>
        <v>160.63848394554705</v>
      </c>
      <c r="N410" s="18">
        <f>'EU Working'!AE184</f>
        <v>1.2039639967171389</v>
      </c>
    </row>
    <row r="411" spans="1:14" x14ac:dyDescent="0.45">
      <c r="A411" s="19" t="s">
        <v>65</v>
      </c>
      <c r="B411" s="19">
        <v>2050</v>
      </c>
      <c r="C411" s="12">
        <f>'EU Working'!T185</f>
        <v>46.334677657598704</v>
      </c>
      <c r="D411" s="13">
        <f>'EU Working'!U185</f>
        <v>87.380439699138932</v>
      </c>
      <c r="E411" s="13">
        <f>'EU Working'!V185</f>
        <v>5.7164809396154643</v>
      </c>
      <c r="F411" s="13">
        <f>'EU Working'!W185</f>
        <v>4.7857933108050572</v>
      </c>
      <c r="G411" s="14">
        <f>'EU Working'!X185</f>
        <v>12.429956883004529</v>
      </c>
      <c r="H411" s="15">
        <f>'EU Working'!Y185</f>
        <v>156.64734849016267</v>
      </c>
      <c r="I411" s="13">
        <f>'EU Working'!Z185</f>
        <v>0</v>
      </c>
      <c r="J411" s="13">
        <f>'EU Working'!AA185</f>
        <v>0</v>
      </c>
      <c r="K411" s="16">
        <f>'EU Working'!AB185</f>
        <v>0</v>
      </c>
      <c r="L411" s="13">
        <f>'EU Working'!AC185</f>
        <v>0</v>
      </c>
      <c r="M411" s="17">
        <f>'EU Working'!AD185</f>
        <v>156.64734849016267</v>
      </c>
      <c r="N411" s="18">
        <f>'EU Working'!AE185</f>
        <v>1.1740509691767838</v>
      </c>
    </row>
    <row r="412" spans="1:14" x14ac:dyDescent="0.45">
      <c r="A412" s="5" t="s">
        <v>66</v>
      </c>
      <c r="B412" s="5">
        <v>2010</v>
      </c>
      <c r="C412" s="6">
        <f>'EU Working'!AK145</f>
        <v>377.17808219178085</v>
      </c>
      <c r="D412" s="7">
        <f>'EU Working'!AL145</f>
        <v>159.09178082191778</v>
      </c>
      <c r="E412" s="7">
        <f>'EU Working'!AM145</f>
        <v>594.68410958904099</v>
      </c>
      <c r="F412" s="7">
        <f>'EU Working'!AN145</f>
        <v>3.3849315068493149</v>
      </c>
      <c r="G412" s="8">
        <f>'EU Working'!AO145</f>
        <v>21.47013698630137</v>
      </c>
      <c r="H412" s="9">
        <f>'EU Working'!AP145</f>
        <v>1155.8090410958905</v>
      </c>
      <c r="I412" s="7">
        <f>'EU Working'!AQ145</f>
        <v>21.953698630136984</v>
      </c>
      <c r="J412" s="7">
        <f>'EU Working'!AR145</f>
        <v>0</v>
      </c>
      <c r="K412" s="10">
        <f>'EU Working'!AS145</f>
        <v>280.46575342465752</v>
      </c>
      <c r="L412" s="7">
        <f>'EU Working'!AT145</f>
        <v>932.01671232876708</v>
      </c>
      <c r="M412" s="11">
        <f>'EU Working'!AU145</f>
        <v>0</v>
      </c>
      <c r="N412" s="18">
        <f>'EU Working'!AV145</f>
        <v>0</v>
      </c>
    </row>
    <row r="413" spans="1:14" x14ac:dyDescent="0.45">
      <c r="A413" s="19" t="s">
        <v>66</v>
      </c>
      <c r="B413" s="19">
        <v>2011</v>
      </c>
      <c r="C413" s="12">
        <f>'EU Working'!AK146</f>
        <v>349.32493150684928</v>
      </c>
      <c r="D413" s="13">
        <f>'EU Working'!AL146</f>
        <v>165.47479452054793</v>
      </c>
      <c r="E413" s="13">
        <f>'EU Working'!AM146</f>
        <v>560.64136986301367</v>
      </c>
      <c r="F413" s="13">
        <f>'EU Working'!AN146</f>
        <v>6.0928767123287662</v>
      </c>
      <c r="G413" s="14">
        <f>'EU Working'!AO146</f>
        <v>21.373424657534244</v>
      </c>
      <c r="H413" s="15">
        <f>'EU Working'!AP146</f>
        <v>1102.9073972602739</v>
      </c>
      <c r="I413" s="13">
        <f>'EU Working'!AQ146</f>
        <v>54.835890410958903</v>
      </c>
      <c r="J413" s="13">
        <f>'EU Working'!AR146</f>
        <v>0</v>
      </c>
      <c r="K413" s="16">
        <f>'EU Working'!AS146</f>
        <v>267.50630136986297</v>
      </c>
      <c r="L413" s="13">
        <f>'EU Working'!AT146</f>
        <v>775.53616438356153</v>
      </c>
      <c r="M413" s="17">
        <f>'EU Working'!AU146</f>
        <v>0</v>
      </c>
      <c r="N413" s="18">
        <f>'EU Working'!AV146</f>
        <v>0</v>
      </c>
    </row>
    <row r="414" spans="1:14" x14ac:dyDescent="0.45">
      <c r="A414" s="5" t="s">
        <v>66</v>
      </c>
      <c r="B414" s="5">
        <v>2012</v>
      </c>
      <c r="C414" s="6">
        <f>'EU Working'!AK147</f>
        <v>317.79644808743166</v>
      </c>
      <c r="D414" s="7">
        <f>'EU Working'!AL147</f>
        <v>151.13415300546447</v>
      </c>
      <c r="E414" s="7">
        <f>'EU Working'!AM147</f>
        <v>486.6770491803278</v>
      </c>
      <c r="F414" s="7">
        <f>'EU Working'!AN147</f>
        <v>6.8478142076502726</v>
      </c>
      <c r="G414" s="8">
        <f>'EU Working'!AO147</f>
        <v>18.518032786885243</v>
      </c>
      <c r="H414" s="9">
        <f>'EU Working'!AP147</f>
        <v>980.9734972677594</v>
      </c>
      <c r="I414" s="7">
        <f>'EU Working'!AQ147</f>
        <v>80.534153005464475</v>
      </c>
      <c r="J414" s="7">
        <f>'EU Working'!AR147</f>
        <v>0</v>
      </c>
      <c r="K414" s="10">
        <f>'EU Working'!AS147</f>
        <v>215.46502732240435</v>
      </c>
      <c r="L414" s="7">
        <f>'EU Working'!AT147</f>
        <v>788.27021857923489</v>
      </c>
      <c r="M414" s="11">
        <f>'EU Working'!AU147</f>
        <v>0</v>
      </c>
      <c r="N414" s="18">
        <f>'EU Working'!AV147</f>
        <v>0</v>
      </c>
    </row>
    <row r="415" spans="1:14" x14ac:dyDescent="0.45">
      <c r="A415" s="19" t="s">
        <v>66</v>
      </c>
      <c r="B415" s="19">
        <v>2013</v>
      </c>
      <c r="C415" s="12">
        <f>'EU Working'!AK148</f>
        <v>227.17726027397259</v>
      </c>
      <c r="D415" s="13">
        <f>'EU Working'!AL148</f>
        <v>197.00301369863013</v>
      </c>
      <c r="E415" s="13">
        <f>'EU Working'!AM148</f>
        <v>463.25205479452046</v>
      </c>
      <c r="F415" s="13">
        <f>'EU Working'!AN148</f>
        <v>3.9652054794520546</v>
      </c>
      <c r="G415" s="14">
        <f>'EU Working'!AO148</f>
        <v>27.176164383561641</v>
      </c>
      <c r="H415" s="15">
        <f>'EU Working'!AP148</f>
        <v>918.57369863013685</v>
      </c>
      <c r="I415" s="13">
        <f>'EU Working'!AQ148</f>
        <v>141.39342465753424</v>
      </c>
      <c r="J415" s="13">
        <f>'EU Working'!AR148</f>
        <v>0</v>
      </c>
      <c r="K415" s="16">
        <f>'EU Working'!AS148</f>
        <v>189.55616438356165</v>
      </c>
      <c r="L415" s="13">
        <f>'EU Working'!AT148</f>
        <v>790.71999999999991</v>
      </c>
      <c r="M415" s="17">
        <f>'EU Working'!AU148</f>
        <v>0</v>
      </c>
      <c r="N415" s="18">
        <f>'EU Working'!AV148</f>
        <v>0</v>
      </c>
    </row>
    <row r="416" spans="1:14" x14ac:dyDescent="0.45">
      <c r="A416" s="5" t="s">
        <v>66</v>
      </c>
      <c r="B416" s="5">
        <v>2014</v>
      </c>
      <c r="C416" s="6">
        <f>'EU Working'!AK149</f>
        <v>192.16739726027396</v>
      </c>
      <c r="D416" s="7">
        <f>'EU Working'!AL149</f>
        <v>206.28739726027396</v>
      </c>
      <c r="E416" s="7">
        <f>'EU Working'!AM149</f>
        <v>420.8920547945205</v>
      </c>
      <c r="F416" s="7">
        <f>'EU Working'!AN149</f>
        <v>4.7389041095890407</v>
      </c>
      <c r="G416" s="8">
        <f>'EU Working'!AO149</f>
        <v>32.688767123287676</v>
      </c>
      <c r="H416" s="9">
        <f>'EU Working'!AP149</f>
        <v>856.77452054794514</v>
      </c>
      <c r="I416" s="7">
        <f>'EU Working'!AQ149</f>
        <v>71.567123287671222</v>
      </c>
      <c r="J416" s="7">
        <f>'EU Working'!AR149</f>
        <v>0</v>
      </c>
      <c r="K416" s="10">
        <f>'EU Working'!AS149</f>
        <v>179.69150684931506</v>
      </c>
      <c r="L416" s="7">
        <f>'EU Working'!AT149</f>
        <v>864.80164383561635</v>
      </c>
      <c r="M416" s="11">
        <f>'EU Working'!AU149</f>
        <v>0</v>
      </c>
      <c r="N416" s="18">
        <f>'EU Working'!AV149</f>
        <v>0</v>
      </c>
    </row>
    <row r="417" spans="1:14" x14ac:dyDescent="0.45">
      <c r="A417" s="19" t="s">
        <v>66</v>
      </c>
      <c r="B417" s="19">
        <v>2015</v>
      </c>
      <c r="C417" s="12">
        <f>'EU Working'!AK150</f>
        <v>214.31452054794516</v>
      </c>
      <c r="D417" s="13">
        <f>'EU Working'!AL150</f>
        <v>199.32410958904109</v>
      </c>
      <c r="E417" s="13">
        <f>'EU Working'!AM150</f>
        <v>458.80328767123285</v>
      </c>
      <c r="F417" s="13">
        <f>'EU Working'!AN150</f>
        <v>3.8684931506849316</v>
      </c>
      <c r="G417" s="14">
        <f>'EU Working'!AO150</f>
        <v>28.433424657534246</v>
      </c>
      <c r="H417" s="15">
        <f>'EU Working'!AP150</f>
        <v>904.74383561643833</v>
      </c>
      <c r="I417" s="13">
        <f>'EU Working'!AQ150</f>
        <v>52.708219178082189</v>
      </c>
      <c r="J417" s="13">
        <f>'EU Working'!AR150</f>
        <v>0</v>
      </c>
      <c r="K417" s="16">
        <f>'EU Working'!AS150</f>
        <v>171.37424657534245</v>
      </c>
      <c r="L417" s="13">
        <f>'EU Working'!AT150</f>
        <v>656.67671232876705</v>
      </c>
      <c r="M417" s="17">
        <f>'EU Working'!AU150</f>
        <v>0</v>
      </c>
      <c r="N417" s="18">
        <f>'EU Working'!AV150</f>
        <v>0</v>
      </c>
    </row>
    <row r="418" spans="1:14" x14ac:dyDescent="0.45">
      <c r="A418" s="5" t="s">
        <v>66</v>
      </c>
      <c r="B418" s="5">
        <v>2016</v>
      </c>
      <c r="C418" s="6">
        <f>'EU Working'!AK151</f>
        <v>231.37896174863388</v>
      </c>
      <c r="D418" s="7">
        <f>'EU Working'!AL151</f>
        <v>207.26693989071038</v>
      </c>
      <c r="E418" s="7">
        <f>'EU Working'!AM151</f>
        <v>471.72759562841532</v>
      </c>
      <c r="F418" s="7">
        <f>'EU Working'!AN151</f>
        <v>5.5939890710382514</v>
      </c>
      <c r="G418" s="8">
        <f>'EU Working'!AO151</f>
        <v>40.122404371584693</v>
      </c>
      <c r="H418" s="9">
        <f>'EU Working'!AP151</f>
        <v>956.08989071038252</v>
      </c>
      <c r="I418" s="7">
        <f>'EU Working'!AQ151</f>
        <v>0</v>
      </c>
      <c r="J418" s="7">
        <f>'EU Working'!AR151</f>
        <v>0</v>
      </c>
      <c r="K418" s="10">
        <f>'EU Working'!AS151</f>
        <v>177.56092896174863</v>
      </c>
      <c r="L418" s="7">
        <f>'EU Working'!AT151</f>
        <v>728.75409836065569</v>
      </c>
      <c r="M418" s="11">
        <f>'EU Working'!AU151</f>
        <v>0</v>
      </c>
      <c r="N418" s="18">
        <f>'EU Working'!AV151</f>
        <v>0</v>
      </c>
    </row>
    <row r="419" spans="1:14" x14ac:dyDescent="0.45">
      <c r="A419" s="19" t="s">
        <v>66</v>
      </c>
      <c r="B419" s="19">
        <v>2017</v>
      </c>
      <c r="C419" s="12">
        <f>'EU Working'!AK152</f>
        <v>259.38246575342464</v>
      </c>
      <c r="D419" s="13">
        <f>'EU Working'!AL152</f>
        <v>225.24301369863014</v>
      </c>
      <c r="E419" s="13">
        <f>'EU Working'!AM152</f>
        <v>486.26958904109586</v>
      </c>
      <c r="F419" s="13">
        <f>'EU Working'!AN152</f>
        <v>7.7369863013698632</v>
      </c>
      <c r="G419" s="14">
        <f>'EU Working'!AO152</f>
        <v>42.069863013698622</v>
      </c>
      <c r="H419" s="15">
        <f>'EU Working'!AP152</f>
        <v>1020.701917808219</v>
      </c>
      <c r="I419" s="13">
        <f>'EU Working'!AQ152</f>
        <v>0</v>
      </c>
      <c r="J419" s="13">
        <f>'EU Working'!AR152</f>
        <v>0</v>
      </c>
      <c r="K419" s="16">
        <f>'EU Working'!AS152</f>
        <v>176.1131506849315</v>
      </c>
      <c r="L419" s="13">
        <f>'EU Working'!AT152</f>
        <v>951.98630136986299</v>
      </c>
      <c r="M419" s="17">
        <f>'EU Working'!AU152</f>
        <v>0</v>
      </c>
      <c r="N419" s="18">
        <f>'EU Working'!AV152</f>
        <v>0</v>
      </c>
    </row>
    <row r="420" spans="1:14" x14ac:dyDescent="0.45">
      <c r="A420" s="5" t="s">
        <v>66</v>
      </c>
      <c r="B420" s="5">
        <v>2018</v>
      </c>
      <c r="C420" s="6">
        <f>'EU Working'!AK153</f>
        <v>247.4868493150685</v>
      </c>
      <c r="D420" s="7">
        <f>'EU Working'!AL153</f>
        <v>225.82328767123289</v>
      </c>
      <c r="E420" s="7">
        <f>'EU Working'!AM153</f>
        <v>462.96191780821914</v>
      </c>
      <c r="F420" s="7">
        <f>'EU Working'!AN153</f>
        <v>9.1876712328767116</v>
      </c>
      <c r="G420" s="8">
        <f>'EU Working'!AO153</f>
        <v>39.555342465753419</v>
      </c>
      <c r="H420" s="9">
        <f>'EU Working'!AP153</f>
        <v>985.01506849315058</v>
      </c>
      <c r="I420" s="7">
        <f>'EU Working'!AQ153</f>
        <v>0</v>
      </c>
      <c r="J420" s="7">
        <f>'EU Working'!AR153</f>
        <v>0</v>
      </c>
      <c r="K420" s="10">
        <f>'EU Working'!AS153</f>
        <v>184.23698630136985</v>
      </c>
      <c r="L420" s="7">
        <f>'EU Working'!AT153</f>
        <v>748.99999999999989</v>
      </c>
      <c r="M420" s="11">
        <f>'EU Working'!AU153</f>
        <v>0</v>
      </c>
      <c r="N420" s="18">
        <f>'EU Working'!AV153</f>
        <v>0</v>
      </c>
    </row>
    <row r="421" spans="1:14" x14ac:dyDescent="0.45">
      <c r="A421" s="19" t="s">
        <v>66</v>
      </c>
      <c r="B421" s="19">
        <v>2019</v>
      </c>
      <c r="C421" s="12">
        <f>'EU Working'!AK154</f>
        <v>268.86027397260273</v>
      </c>
      <c r="D421" s="13">
        <f>'EU Working'!AL154</f>
        <v>221.85808219178082</v>
      </c>
      <c r="E421" s="13">
        <f>'EU Working'!AM154</f>
        <v>450.87287671232878</v>
      </c>
      <c r="F421" s="13">
        <f>'EU Working'!AN154</f>
        <v>9.6712328767123275</v>
      </c>
      <c r="G421" s="14">
        <f>'EU Working'!AO154</f>
        <v>41.876438356164378</v>
      </c>
      <c r="H421" s="15">
        <f>'EU Working'!AP154</f>
        <v>993.13890410958902</v>
      </c>
      <c r="I421" s="13">
        <f>'EU Working'!AQ154</f>
        <v>0</v>
      </c>
      <c r="J421" s="13">
        <f>'EU Working'!AR154</f>
        <v>0</v>
      </c>
      <c r="K421" s="16">
        <f>'EU Working'!AS154</f>
        <v>165.95835616438356</v>
      </c>
      <c r="L421" s="13">
        <f>'EU Working'!AT154</f>
        <v>1128.4794520547944</v>
      </c>
      <c r="M421" s="17">
        <f>'EU Working'!AU154</f>
        <v>0</v>
      </c>
      <c r="N421" s="18">
        <f>'EU Working'!AV154</f>
        <v>0</v>
      </c>
    </row>
    <row r="422" spans="1:14" x14ac:dyDescent="0.45">
      <c r="A422" s="5" t="s">
        <v>66</v>
      </c>
      <c r="B422" s="5">
        <v>2020</v>
      </c>
      <c r="C422" s="6">
        <f>'EU Working'!AK155</f>
        <v>289.63360655737705</v>
      </c>
      <c r="D422" s="7">
        <f>'EU Working'!AL155</f>
        <v>231.76475409836064</v>
      </c>
      <c r="E422" s="7">
        <f>'EU Working'!AM155</f>
        <v>518.69781420765025</v>
      </c>
      <c r="F422" s="7">
        <f>'EU Working'!AN155</f>
        <v>3.9543715846994534</v>
      </c>
      <c r="G422" s="8">
        <f>'EU Working'!AO155</f>
        <v>44.462568306010922</v>
      </c>
      <c r="H422" s="9">
        <f>'EU Working'!AP155</f>
        <v>1088.5131147540983</v>
      </c>
      <c r="I422" s="7">
        <f>'EU Working'!AQ155</f>
        <v>0</v>
      </c>
      <c r="J422" s="7">
        <f>'EU Working'!AR155</f>
        <v>0</v>
      </c>
      <c r="K422" s="10">
        <f>'EU Working'!AS155</f>
        <v>147.17978142076501</v>
      </c>
      <c r="L422" s="7">
        <f>'EU Working'!AT155</f>
        <v>829.45355191256829</v>
      </c>
      <c r="M422" s="11">
        <f>'EU Working'!AU155</f>
        <v>0</v>
      </c>
      <c r="N422" s="18">
        <f>'EU Working'!AV155</f>
        <v>0</v>
      </c>
    </row>
    <row r="423" spans="1:14" x14ac:dyDescent="0.45">
      <c r="A423" s="19" t="s">
        <v>66</v>
      </c>
      <c r="B423" s="19">
        <v>2021</v>
      </c>
      <c r="C423" s="12">
        <f>'EU Working'!AK156</f>
        <v>290.42712328767124</v>
      </c>
      <c r="D423" s="13">
        <f>'EU Working'!AL156</f>
        <v>232.39972602739724</v>
      </c>
      <c r="E423" s="13">
        <f>'EU Working'!AM156</f>
        <v>520.11890410958904</v>
      </c>
      <c r="F423" s="13">
        <f>'EU Working'!AN156</f>
        <v>3.9652054794520546</v>
      </c>
      <c r="G423" s="14">
        <f>'EU Working'!AO156</f>
        <v>44.584383561643833</v>
      </c>
      <c r="H423" s="15">
        <f>'EU Working'!AP156</f>
        <v>1091.4953424657535</v>
      </c>
      <c r="I423" s="13">
        <f>'EU Working'!AQ156</f>
        <v>0</v>
      </c>
      <c r="J423" s="13">
        <f>'EU Working'!AR156</f>
        <v>0</v>
      </c>
      <c r="K423" s="16">
        <f>'EU Working'!AS156</f>
        <v>147.58301369863011</v>
      </c>
      <c r="L423" s="13">
        <f>'EU Working'!AT156</f>
        <v>722.85753424657526</v>
      </c>
      <c r="M423" s="17">
        <f>'EU Working'!AU156</f>
        <v>0</v>
      </c>
      <c r="N423" s="18">
        <f>'EU Working'!AV156</f>
        <v>0</v>
      </c>
    </row>
    <row r="424" spans="1:14" x14ac:dyDescent="0.45">
      <c r="A424" s="5" t="s">
        <v>66</v>
      </c>
      <c r="B424" s="5">
        <v>2022</v>
      </c>
      <c r="C424" s="6">
        <f>'EU Working'!AK157</f>
        <v>261.51013698630135</v>
      </c>
      <c r="D424" s="7">
        <f>'EU Working'!AL157</f>
        <v>186.65479452054794</v>
      </c>
      <c r="E424" s="7">
        <f>'EU Working'!AM157</f>
        <v>442.16876712328764</v>
      </c>
      <c r="F424" s="7">
        <f>'EU Working'!AN157</f>
        <v>3.4816438356164383</v>
      </c>
      <c r="G424" s="8">
        <f>'EU Working'!AO157</f>
        <v>36.460547945205477</v>
      </c>
      <c r="H424" s="9">
        <f>'EU Working'!AP157</f>
        <v>930.27589041095882</v>
      </c>
      <c r="I424" s="7">
        <f>'EU Working'!AQ157</f>
        <v>0</v>
      </c>
      <c r="J424" s="7">
        <f>'EU Working'!AR157</f>
        <v>0</v>
      </c>
      <c r="K424" s="10">
        <f>'EU Working'!AS157</f>
        <v>149.80739726027397</v>
      </c>
      <c r="L424" s="7">
        <f>'EU Working'!AT157</f>
        <v>901.19178082191775</v>
      </c>
      <c r="M424" s="11">
        <f>'EU Working'!AU157</f>
        <v>0</v>
      </c>
      <c r="N424" s="18">
        <f>'EU Working'!AV157</f>
        <v>0</v>
      </c>
    </row>
    <row r="425" spans="1:14" x14ac:dyDescent="0.45">
      <c r="A425" s="19" t="s">
        <v>66</v>
      </c>
      <c r="B425" s="19">
        <v>2023</v>
      </c>
      <c r="C425" s="12">
        <f>'EU Working'!AK158</f>
        <v>233.146530157955</v>
      </c>
      <c r="D425" s="13">
        <f>'EU Working'!AL158</f>
        <v>99.409583947876726</v>
      </c>
      <c r="E425" s="13">
        <f>'EU Working'!AM158</f>
        <v>454.87327333071801</v>
      </c>
      <c r="F425" s="13">
        <f>'EU Working'!AN158</f>
        <v>4.0017448479452051</v>
      </c>
      <c r="G425" s="14">
        <f>'EU Working'!AO158</f>
        <v>33.360753482904101</v>
      </c>
      <c r="H425" s="15">
        <f>'EU Working'!AP158</f>
        <v>824.79188576739909</v>
      </c>
      <c r="I425" s="13">
        <f>'EU Working'!AQ158</f>
        <v>0</v>
      </c>
      <c r="J425" s="13">
        <f>'EU Working'!AR158</f>
        <v>0</v>
      </c>
      <c r="K425" s="16">
        <f>'EU Working'!AS158</f>
        <v>156.89521505376342</v>
      </c>
      <c r="L425" s="13">
        <f>'EU Working'!AT158</f>
        <v>794.10493150684931</v>
      </c>
      <c r="M425" s="17">
        <f>'EU Working'!AU158</f>
        <v>0</v>
      </c>
      <c r="N425" s="18">
        <f>'EU Working'!AV158</f>
        <v>0</v>
      </c>
    </row>
    <row r="426" spans="1:14" x14ac:dyDescent="0.45">
      <c r="A426" s="5" t="s">
        <v>66</v>
      </c>
      <c r="B426" s="5">
        <v>2024</v>
      </c>
      <c r="C426" s="6">
        <f>'EU Working'!AK159</f>
        <v>231</v>
      </c>
      <c r="D426" s="7">
        <f>'EU Working'!AL159</f>
        <v>109</v>
      </c>
      <c r="E426" s="7">
        <f>'EU Working'!AM159</f>
        <v>456</v>
      </c>
      <c r="F426" s="7">
        <f>'EU Working'!AN159</f>
        <v>3.5806421070914749</v>
      </c>
      <c r="G426" s="8">
        <f>'EU Working'!AO159</f>
        <v>27</v>
      </c>
      <c r="H426" s="9">
        <f>'EU Working'!AP159</f>
        <v>826.58064210709142</v>
      </c>
      <c r="I426" s="7">
        <f>'EU Working'!AQ159</f>
        <v>0</v>
      </c>
      <c r="J426" s="7">
        <f>'EU Working'!AR159</f>
        <v>0</v>
      </c>
      <c r="K426" s="10">
        <f>'EU Working'!AS159</f>
        <v>154.84741209726241</v>
      </c>
      <c r="L426" s="7">
        <f>'EU Working'!AT159</f>
        <v>672</v>
      </c>
      <c r="M426" s="11">
        <f>'EU Working'!AU159</f>
        <v>0</v>
      </c>
      <c r="N426" s="18">
        <f>'EU Working'!AV159</f>
        <v>0</v>
      </c>
    </row>
    <row r="427" spans="1:14" x14ac:dyDescent="0.45">
      <c r="A427" s="19" t="s">
        <v>66</v>
      </c>
      <c r="B427" s="19">
        <v>2025</v>
      </c>
      <c r="C427" s="12">
        <f>'EU Working'!AK160</f>
        <v>244.29387639741981</v>
      </c>
      <c r="D427" s="13">
        <f>'EU Working'!AL160</f>
        <v>104.095</v>
      </c>
      <c r="E427" s="13">
        <f>'EU Working'!AM160</f>
        <v>456.36</v>
      </c>
      <c r="F427" s="13">
        <f>'EU Working'!AN160</f>
        <v>3.1035732903346456</v>
      </c>
      <c r="G427" s="14">
        <f>'EU Working'!AO160</f>
        <v>24.875639023037813</v>
      </c>
      <c r="H427" s="15">
        <f>'EU Working'!AP160</f>
        <v>832.72808871079235</v>
      </c>
      <c r="I427" s="13">
        <f>'EU Working'!AQ160</f>
        <v>0</v>
      </c>
      <c r="J427" s="13">
        <f>'EU Working'!AR160</f>
        <v>0</v>
      </c>
      <c r="K427" s="16">
        <f>'EU Working'!AS160</f>
        <v>123.64213518443866</v>
      </c>
      <c r="L427" s="13">
        <f>'EU Working'!AT160</f>
        <v>709.87212367077791</v>
      </c>
      <c r="M427" s="17">
        <f>'EU Working'!AU160</f>
        <v>0</v>
      </c>
      <c r="N427" s="18">
        <f>'EU Working'!AV160</f>
        <v>0</v>
      </c>
    </row>
    <row r="428" spans="1:14" x14ac:dyDescent="0.45">
      <c r="A428" s="5" t="s">
        <v>66</v>
      </c>
      <c r="B428" s="5">
        <v>2026</v>
      </c>
      <c r="C428" s="6">
        <f>'EU Working'!AK161</f>
        <v>238.70660049494884</v>
      </c>
      <c r="D428" s="7">
        <f>'EU Working'!AL161</f>
        <v>102.533575</v>
      </c>
      <c r="E428" s="7">
        <f>'EU Working'!AM161</f>
        <v>447.324072</v>
      </c>
      <c r="F428" s="7">
        <f>'EU Working'!AN161</f>
        <v>3.0694339841409644</v>
      </c>
      <c r="G428" s="8">
        <f>'EU Working'!AO161</f>
        <v>24.626882632807433</v>
      </c>
      <c r="H428" s="9">
        <f>'EU Working'!AP161</f>
        <v>816.26056411189722</v>
      </c>
      <c r="I428" s="7">
        <f>'EU Working'!AQ161</f>
        <v>0</v>
      </c>
      <c r="J428" s="7">
        <f>'EU Working'!AR161</f>
        <v>0</v>
      </c>
      <c r="K428" s="10">
        <f>'EU Working'!AS161</f>
        <v>98.725431609827169</v>
      </c>
      <c r="L428" s="7">
        <f>'EU Working'!AT161</f>
        <v>718.44688956728885</v>
      </c>
      <c r="M428" s="11">
        <f>'EU Working'!AU161</f>
        <v>0</v>
      </c>
      <c r="N428" s="18">
        <f>'EU Working'!AV161</f>
        <v>0</v>
      </c>
    </row>
    <row r="429" spans="1:14" x14ac:dyDescent="0.45">
      <c r="A429" s="19" t="s">
        <v>66</v>
      </c>
      <c r="B429" s="19">
        <v>2027</v>
      </c>
      <c r="C429" s="12">
        <f>'EU Working'!AK162</f>
        <v>233.24711188076648</v>
      </c>
      <c r="D429" s="13">
        <f>'EU Working'!AL162</f>
        <v>100.995571375</v>
      </c>
      <c r="E429" s="13">
        <f>'EU Working'!AM162</f>
        <v>438.46705537439999</v>
      </c>
      <c r="F429" s="13">
        <f>'EU Working'!AN162</f>
        <v>3.0356702103154136</v>
      </c>
      <c r="G429" s="14">
        <f>'EU Working'!AO162</f>
        <v>24.38061380647936</v>
      </c>
      <c r="H429" s="15">
        <f>'EU Working'!AP162</f>
        <v>800.12602264696113</v>
      </c>
      <c r="I429" s="13">
        <f>'EU Working'!AQ162</f>
        <v>0</v>
      </c>
      <c r="J429" s="13">
        <f>'EU Working'!AR162</f>
        <v>0</v>
      </c>
      <c r="K429" s="16">
        <f>'EU Working'!AS162</f>
        <v>78.830010756505942</v>
      </c>
      <c r="L429" s="13">
        <f>'EU Working'!AT162</f>
        <v>722.32728147324519</v>
      </c>
      <c r="M429" s="17">
        <f>'EU Working'!AU162</f>
        <v>0</v>
      </c>
      <c r="N429" s="18">
        <f>'EU Working'!AV162</f>
        <v>0</v>
      </c>
    </row>
    <row r="430" spans="1:14" x14ac:dyDescent="0.45">
      <c r="A430" s="5" t="s">
        <v>66</v>
      </c>
      <c r="B430" s="5">
        <v>2028</v>
      </c>
      <c r="C430" s="6">
        <f>'EU Working'!AK163</f>
        <v>227.91248791576677</v>
      </c>
      <c r="D430" s="7">
        <f>'EU Working'!AL163</f>
        <v>99.480637804374993</v>
      </c>
      <c r="E430" s="7">
        <f>'EU Working'!AM163</f>
        <v>429.78540767798683</v>
      </c>
      <c r="F430" s="7">
        <f>'EU Working'!AN163</f>
        <v>3.0022778380019441</v>
      </c>
      <c r="G430" s="8">
        <f>'EU Working'!AO163</f>
        <v>24.136807668414566</v>
      </c>
      <c r="H430" s="9">
        <f>'EU Working'!AP163</f>
        <v>784.31761890454516</v>
      </c>
      <c r="I430" s="7">
        <f>'EU Working'!AQ163</f>
        <v>0</v>
      </c>
      <c r="J430" s="7">
        <f>'EU Working'!AR163</f>
        <v>0</v>
      </c>
      <c r="K430" s="10">
        <f>'EU Working'!AS163</f>
        <v>62.943969902606959</v>
      </c>
      <c r="L430" s="7">
        <f>'EU Working'!AT163</f>
        <v>722.51856701196516</v>
      </c>
      <c r="M430" s="11">
        <f>'EU Working'!AU163</f>
        <v>0</v>
      </c>
      <c r="N430" s="18">
        <f>'EU Working'!AV163</f>
        <v>0</v>
      </c>
    </row>
    <row r="431" spans="1:14" x14ac:dyDescent="0.45">
      <c r="A431" s="19" t="s">
        <v>66</v>
      </c>
      <c r="B431" s="19">
        <v>2029</v>
      </c>
      <c r="C431" s="12">
        <f>'EU Working'!AK164</f>
        <v>222.69987280488954</v>
      </c>
      <c r="D431" s="13">
        <f>'EU Working'!AL164</f>
        <v>97.988428237309364</v>
      </c>
      <c r="E431" s="13">
        <f>'EU Working'!AM164</f>
        <v>421.27565660596269</v>
      </c>
      <c r="F431" s="13">
        <f>'EU Working'!AN164</f>
        <v>2.9692527817839229</v>
      </c>
      <c r="G431" s="14">
        <f>'EU Working'!AO164</f>
        <v>23.895439591730419</v>
      </c>
      <c r="H431" s="15">
        <f>'EU Working'!AP164</f>
        <v>768.82865002167591</v>
      </c>
      <c r="I431" s="13">
        <f>'EU Working'!AQ164</f>
        <v>0</v>
      </c>
      <c r="J431" s="13">
        <f>'EU Working'!AR164</f>
        <v>0</v>
      </c>
      <c r="K431" s="16">
        <f>'EU Working'!AS164</f>
        <v>50.2593277494042</v>
      </c>
      <c r="L431" s="13">
        <f>'EU Working'!AT164</f>
        <v>719.82222853095891</v>
      </c>
      <c r="M431" s="17">
        <f>'EU Working'!AU164</f>
        <v>0</v>
      </c>
      <c r="N431" s="18">
        <f>'EU Working'!AV164</f>
        <v>0</v>
      </c>
    </row>
    <row r="432" spans="1:14" x14ac:dyDescent="0.45">
      <c r="A432" s="5" t="s">
        <v>66</v>
      </c>
      <c r="B432" s="5">
        <v>2030</v>
      </c>
      <c r="C432" s="6">
        <f>'EU Working'!AK165</f>
        <v>217.60647606832174</v>
      </c>
      <c r="D432" s="7">
        <f>'EU Working'!AL165</f>
        <v>96.51860181374974</v>
      </c>
      <c r="E432" s="7">
        <f>'EU Working'!AM165</f>
        <v>412.93439860516463</v>
      </c>
      <c r="F432" s="7">
        <f>'EU Working'!AN165</f>
        <v>2.9365910011843002</v>
      </c>
      <c r="G432" s="8">
        <f>'EU Working'!AO165</f>
        <v>23.656485195813115</v>
      </c>
      <c r="H432" s="9">
        <f>'EU Working'!AP165</f>
        <v>753.65255268423357</v>
      </c>
      <c r="I432" s="7">
        <f>'EU Working'!AQ165</f>
        <v>0</v>
      </c>
      <c r="J432" s="7">
        <f>'EU Working'!AR165</f>
        <v>0</v>
      </c>
      <c r="K432" s="10">
        <f>'EU Working'!AS165</f>
        <v>40.1309296145525</v>
      </c>
      <c r="L432" s="7">
        <f>'EU Working'!AT165</f>
        <v>714.87705509093564</v>
      </c>
      <c r="M432" s="11">
        <f>'EU Working'!AU165</f>
        <v>0</v>
      </c>
      <c r="N432" s="18">
        <f>'EU Working'!AV165</f>
        <v>0</v>
      </c>
    </row>
    <row r="433" spans="1:14" x14ac:dyDescent="0.45">
      <c r="A433" s="19" t="s">
        <v>66</v>
      </c>
      <c r="B433" s="19">
        <v>2031</v>
      </c>
      <c r="C433" s="12">
        <f>'EU Working'!AK166</f>
        <v>214.73071060542807</v>
      </c>
      <c r="D433" s="13">
        <f>'EU Working'!AL166</f>
        <v>95.553415795612239</v>
      </c>
      <c r="E433" s="13">
        <f>'EU Working'!AM166</f>
        <v>401.66128952324362</v>
      </c>
      <c r="F433" s="13">
        <f>'EU Working'!AN166</f>
        <v>2.9066377729722204</v>
      </c>
      <c r="G433" s="14">
        <f>'EU Working'!AO166</f>
        <v>23.419920343854983</v>
      </c>
      <c r="H433" s="15">
        <f>'EU Working'!AP166</f>
        <v>738.27197404111109</v>
      </c>
      <c r="I433" s="13">
        <f>'EU Working'!AQ166</f>
        <v>0</v>
      </c>
      <c r="J433" s="13">
        <f>'EU Working'!AR166</f>
        <v>0</v>
      </c>
      <c r="K433" s="16">
        <f>'EU Working'!AS166</f>
        <v>32.043634163953946</v>
      </c>
      <c r="L433" s="13">
        <f>'EU Working'!AT166</f>
        <v>707.64373959493787</v>
      </c>
      <c r="M433" s="17">
        <f>'EU Working'!AU166</f>
        <v>0</v>
      </c>
      <c r="N433" s="18">
        <f>'EU Working'!AV166</f>
        <v>0</v>
      </c>
    </row>
    <row r="434" spans="1:14" x14ac:dyDescent="0.45">
      <c r="A434" s="5" t="s">
        <v>66</v>
      </c>
      <c r="B434" s="5">
        <v>2032</v>
      </c>
      <c r="C434" s="6">
        <f>'EU Working'!AK167</f>
        <v>211.89294965024479</v>
      </c>
      <c r="D434" s="7">
        <f>'EU Working'!AL167</f>
        <v>94.597881637656116</v>
      </c>
      <c r="E434" s="7">
        <f>'EU Working'!AM167</f>
        <v>390.69593631925909</v>
      </c>
      <c r="F434" s="7">
        <f>'EU Working'!AN167</f>
        <v>2.8769900676879039</v>
      </c>
      <c r="G434" s="8">
        <f>'EU Working'!AO167</f>
        <v>23.185721140416433</v>
      </c>
      <c r="H434" s="9">
        <f>'EU Working'!AP167</f>
        <v>723.24947881526418</v>
      </c>
      <c r="I434" s="7">
        <f>'EU Working'!AQ167</f>
        <v>0</v>
      </c>
      <c r="J434" s="7">
        <f>'EU Working'!AR167</f>
        <v>0</v>
      </c>
      <c r="K434" s="10">
        <f>'EU Working'!AS167</f>
        <v>25.586112763781443</v>
      </c>
      <c r="L434" s="7">
        <f>'EU Working'!AT167</f>
        <v>699.13693930783165</v>
      </c>
      <c r="M434" s="11">
        <f>'EU Working'!AU167</f>
        <v>0</v>
      </c>
      <c r="N434" s="18">
        <f>'EU Working'!AV167</f>
        <v>0</v>
      </c>
    </row>
    <row r="435" spans="1:14" x14ac:dyDescent="0.45">
      <c r="A435" s="19" t="s">
        <v>66</v>
      </c>
      <c r="B435" s="19">
        <v>2033</v>
      </c>
      <c r="C435" s="12">
        <f>'EU Working'!AK168</f>
        <v>209.09269095645701</v>
      </c>
      <c r="D435" s="13">
        <f>'EU Working'!AL168</f>
        <v>93.651902821279549</v>
      </c>
      <c r="E435" s="13">
        <f>'EU Working'!AM168</f>
        <v>380.02993725774331</v>
      </c>
      <c r="F435" s="13">
        <f>'EU Working'!AN168</f>
        <v>2.8476447689974873</v>
      </c>
      <c r="G435" s="14">
        <f>'EU Working'!AO168</f>
        <v>22.953863929012268</v>
      </c>
      <c r="H435" s="15">
        <f>'EU Working'!AP168</f>
        <v>708.57603973348967</v>
      </c>
      <c r="I435" s="13">
        <f>'EU Working'!AQ168</f>
        <v>0</v>
      </c>
      <c r="J435" s="13">
        <f>'EU Working'!AR168</f>
        <v>0</v>
      </c>
      <c r="K435" s="16">
        <f>'EU Working'!AS168</f>
        <v>20.429928859235261</v>
      </c>
      <c r="L435" s="13">
        <f>'EU Working'!AT168</f>
        <v>689.67610010420094</v>
      </c>
      <c r="M435" s="17">
        <f>'EU Working'!AU168</f>
        <v>0</v>
      </c>
      <c r="N435" s="18">
        <f>'EU Working'!AV168</f>
        <v>0</v>
      </c>
    </row>
    <row r="436" spans="1:14" x14ac:dyDescent="0.45">
      <c r="A436" s="5" t="s">
        <v>66</v>
      </c>
      <c r="B436" s="5">
        <v>2034</v>
      </c>
      <c r="C436" s="6">
        <f>'EU Working'!AK169</f>
        <v>206.32943891515612</v>
      </c>
      <c r="D436" s="7">
        <f>'EU Working'!AL169</f>
        <v>92.715383793066749</v>
      </c>
      <c r="E436" s="7">
        <f>'EU Working'!AM169</f>
        <v>369.6551199706069</v>
      </c>
      <c r="F436" s="7">
        <f>'EU Working'!AN169</f>
        <v>2.818598792353713</v>
      </c>
      <c r="G436" s="8">
        <f>'EU Working'!AO169</f>
        <v>22.724325289722145</v>
      </c>
      <c r="H436" s="9">
        <f>'EU Working'!AP169</f>
        <v>694.2428667609056</v>
      </c>
      <c r="I436" s="7">
        <f>'EU Working'!AQ169</f>
        <v>0</v>
      </c>
      <c r="J436" s="7">
        <f>'EU Working'!AR169</f>
        <v>0</v>
      </c>
      <c r="K436" s="10">
        <f>'EU Working'!AS169</f>
        <v>16.312833334504845</v>
      </c>
      <c r="L436" s="7">
        <f>'EU Working'!AT169</f>
        <v>679.5147170086932</v>
      </c>
      <c r="M436" s="11">
        <f>'EU Working'!AU169</f>
        <v>0</v>
      </c>
      <c r="N436" s="18">
        <f>'EU Working'!AV169</f>
        <v>0</v>
      </c>
    </row>
    <row r="437" spans="1:14" x14ac:dyDescent="0.45">
      <c r="A437" s="19" t="s">
        <v>66</v>
      </c>
      <c r="B437" s="19">
        <v>2035</v>
      </c>
      <c r="C437" s="12">
        <f>'EU Working'!AK170</f>
        <v>203.60270446712371</v>
      </c>
      <c r="D437" s="13">
        <f>'EU Working'!AL170</f>
        <v>91.788229955136089</v>
      </c>
      <c r="E437" s="13">
        <f>'EU Working'!AM170</f>
        <v>359.56353519540937</v>
      </c>
      <c r="F437" s="13">
        <f>'EU Working'!AN170</f>
        <v>2.789849084671705</v>
      </c>
      <c r="G437" s="14">
        <f>'EU Working'!AO170</f>
        <v>22.497082036824924</v>
      </c>
      <c r="H437" s="15">
        <f>'EU Working'!AP170</f>
        <v>680.2414007391659</v>
      </c>
      <c r="I437" s="13">
        <f>'EU Working'!AQ170</f>
        <v>0</v>
      </c>
      <c r="J437" s="13">
        <f>'EU Working'!AR170</f>
        <v>0</v>
      </c>
      <c r="K437" s="16">
        <f>'EU Working'!AS170</f>
        <v>13.025426237793248</v>
      </c>
      <c r="L437" s="13">
        <f>'EU Working'!AT170</f>
        <v>668.85366611991833</v>
      </c>
      <c r="M437" s="17">
        <f>'EU Working'!AU170</f>
        <v>0</v>
      </c>
      <c r="N437" s="18">
        <f>'EU Working'!AV170</f>
        <v>0</v>
      </c>
    </row>
    <row r="438" spans="1:14" x14ac:dyDescent="0.45">
      <c r="A438" s="5" t="s">
        <v>66</v>
      </c>
      <c r="B438" s="5">
        <v>2036</v>
      </c>
      <c r="C438" s="6">
        <f>'EU Working'!AK171</f>
        <v>202.22832143707936</v>
      </c>
      <c r="D438" s="7">
        <f>'EU Working'!AL171</f>
        <v>90.154399461934659</v>
      </c>
      <c r="E438" s="7">
        <f>'EU Working'!AM171</f>
        <v>349.24406173530116</v>
      </c>
      <c r="F438" s="7">
        <f>'EU Working'!AN171</f>
        <v>2.7647404429096598</v>
      </c>
      <c r="G438" s="8">
        <f>'EU Working'!AO171</f>
        <v>22.362099544603975</v>
      </c>
      <c r="H438" s="9">
        <f>'EU Working'!AP171</f>
        <v>666.75362262182887</v>
      </c>
      <c r="I438" s="7">
        <f>'EU Working'!AQ171</f>
        <v>0</v>
      </c>
      <c r="J438" s="7">
        <f>'EU Working'!AR171</f>
        <v>0</v>
      </c>
      <c r="K438" s="10">
        <f>'EU Working'!AS171</f>
        <v>10.400506472246295</v>
      </c>
      <c r="L438" s="7">
        <f>'EU Working'!AT171</f>
        <v>658.06494081104631</v>
      </c>
      <c r="M438" s="11">
        <f>'EU Working'!AU171</f>
        <v>0</v>
      </c>
      <c r="N438" s="18">
        <f>'EU Working'!AV171</f>
        <v>0</v>
      </c>
    </row>
    <row r="439" spans="1:14" x14ac:dyDescent="0.45">
      <c r="A439" s="19" t="s">
        <v>66</v>
      </c>
      <c r="B439" s="19">
        <v>2037</v>
      </c>
      <c r="C439" s="12">
        <f>'EU Working'!AK172</f>
        <v>200.86321592973891</v>
      </c>
      <c r="D439" s="13">
        <f>'EU Working'!AL172</f>
        <v>88.549651151512222</v>
      </c>
      <c r="E439" s="13">
        <f>'EU Working'!AM172</f>
        <v>339.22075716349804</v>
      </c>
      <c r="F439" s="13">
        <f>'EU Working'!AN172</f>
        <v>2.739857778923473</v>
      </c>
      <c r="G439" s="14">
        <f>'EU Working'!AO172</f>
        <v>22.22792694733635</v>
      </c>
      <c r="H439" s="15">
        <f>'EU Working'!AP172</f>
        <v>653.60140897100894</v>
      </c>
      <c r="I439" s="13">
        <f>'EU Working'!AQ172</f>
        <v>0</v>
      </c>
      <c r="J439" s="13">
        <f>'EU Working'!AR172</f>
        <v>0</v>
      </c>
      <c r="K439" s="16">
        <f>'EU Working'!AS172</f>
        <v>8.3045677664950794</v>
      </c>
      <c r="L439" s="13">
        <f>'EU Working'!AT172</f>
        <v>647.08175879800933</v>
      </c>
      <c r="M439" s="17">
        <f>'EU Working'!AU172</f>
        <v>0</v>
      </c>
      <c r="N439" s="18">
        <f>'EU Working'!AV172</f>
        <v>0</v>
      </c>
    </row>
    <row r="440" spans="1:14" x14ac:dyDescent="0.45">
      <c r="A440" s="5" t="s">
        <v>66</v>
      </c>
      <c r="B440" s="5">
        <v>2038</v>
      </c>
      <c r="C440" s="6">
        <f>'EU Working'!AK173</f>
        <v>199.50732531887257</v>
      </c>
      <c r="D440" s="7">
        <f>'EU Working'!AL173</f>
        <v>86.973467361015295</v>
      </c>
      <c r="E440" s="7">
        <f>'EU Working'!AM173</f>
        <v>329.48512143290566</v>
      </c>
      <c r="F440" s="7">
        <f>'EU Working'!AN173</f>
        <v>2.7151990589131616</v>
      </c>
      <c r="G440" s="8">
        <f>'EU Working'!AO173</f>
        <v>22.094559385652332</v>
      </c>
      <c r="H440" s="9">
        <f>'EU Working'!AP173</f>
        <v>640.77567255735914</v>
      </c>
      <c r="I440" s="7">
        <f>'EU Working'!AQ173</f>
        <v>0</v>
      </c>
      <c r="J440" s="7">
        <f>'EU Working'!AR173</f>
        <v>0</v>
      </c>
      <c r="K440" s="10">
        <f>'EU Working'!AS173</f>
        <v>6.6310084006335774</v>
      </c>
      <c r="L440" s="7">
        <f>'EU Working'!AT173</f>
        <v>636.00164501152358</v>
      </c>
      <c r="M440" s="11">
        <f>'EU Working'!AU173</f>
        <v>0</v>
      </c>
      <c r="N440" s="18">
        <f>'EU Working'!AV173</f>
        <v>0</v>
      </c>
    </row>
    <row r="441" spans="1:14" x14ac:dyDescent="0.45">
      <c r="A441" s="19" t="s">
        <v>66</v>
      </c>
      <c r="B441" s="19">
        <v>2039</v>
      </c>
      <c r="C441" s="12">
        <f>'EU Working'!AK174</f>
        <v>198.16058740099746</v>
      </c>
      <c r="D441" s="13">
        <f>'EU Working'!AL174</f>
        <v>85.425339641989225</v>
      </c>
      <c r="E441" s="13">
        <f>'EU Working'!AM174</f>
        <v>320.02889844778127</v>
      </c>
      <c r="F441" s="13">
        <f>'EU Working'!AN174</f>
        <v>2.6907622673829432</v>
      </c>
      <c r="G441" s="14">
        <f>'EU Working'!AO174</f>
        <v>21.961992029338418</v>
      </c>
      <c r="H441" s="15">
        <f>'EU Working'!AP174</f>
        <v>628.26757978748935</v>
      </c>
      <c r="I441" s="13">
        <f>'EU Working'!AQ174</f>
        <v>0</v>
      </c>
      <c r="J441" s="13">
        <f>'EU Working'!AR174</f>
        <v>0</v>
      </c>
      <c r="K441" s="16">
        <f>'EU Working'!AS174</f>
        <v>5.2947093269166743</v>
      </c>
      <c r="L441" s="13">
        <f>'EU Working'!AT174</f>
        <v>624.90089525396729</v>
      </c>
      <c r="M441" s="17">
        <f>'EU Working'!AU174</f>
        <v>0</v>
      </c>
      <c r="N441" s="18">
        <f>'EU Working'!AV174</f>
        <v>0</v>
      </c>
    </row>
    <row r="442" spans="1:14" x14ac:dyDescent="0.45">
      <c r="A442" s="5" t="s">
        <v>66</v>
      </c>
      <c r="B442" s="5">
        <v>2040</v>
      </c>
      <c r="C442" s="6">
        <f>'EU Working'!AK175</f>
        <v>196.822940392524</v>
      </c>
      <c r="D442" s="7">
        <f>'EU Working'!AL175</f>
        <v>83.904768596361819</v>
      </c>
      <c r="E442" s="7">
        <f>'EU Working'!AM175</f>
        <v>310.84406906232999</v>
      </c>
      <c r="F442" s="7">
        <f>'EU Working'!AN175</f>
        <v>2.6665454069764967</v>
      </c>
      <c r="G442" s="8">
        <f>'EU Working'!AO175</f>
        <v>21.830220077162391</v>
      </c>
      <c r="H442" s="9">
        <f>'EU Working'!AP175</f>
        <v>616.06854353535471</v>
      </c>
      <c r="I442" s="7">
        <f>'EU Working'!AQ175</f>
        <v>0</v>
      </c>
      <c r="J442" s="7">
        <f>'EU Working'!AR175</f>
        <v>0</v>
      </c>
      <c r="K442" s="10">
        <f>'EU Working'!AS175</f>
        <v>4.2277049225061827</v>
      </c>
      <c r="L442" s="7">
        <f>'EU Working'!AT175</f>
        <v>613.83889827877999</v>
      </c>
      <c r="M442" s="11">
        <f>'EU Working'!AU175</f>
        <v>0</v>
      </c>
      <c r="N442" s="18">
        <f>'EU Working'!AV175</f>
        <v>0</v>
      </c>
    </row>
    <row r="443" spans="1:14" x14ac:dyDescent="0.45">
      <c r="A443" s="19" t="s">
        <v>66</v>
      </c>
      <c r="B443" s="19">
        <v>2041</v>
      </c>
      <c r="C443" s="12">
        <f>'EU Working'!AK176</f>
        <v>194.43985031504894</v>
      </c>
      <c r="D443" s="13">
        <f>'EU Working'!AL176</f>
        <v>82.243454178153854</v>
      </c>
      <c r="E443" s="13">
        <f>'EU Working'!AM176</f>
        <v>301.3011561421165</v>
      </c>
      <c r="F443" s="13">
        <f>'EU Working'!AN176</f>
        <v>2.6372134074997553</v>
      </c>
      <c r="G443" s="14">
        <f>'EU Working'!AO176</f>
        <v>21.655578316545093</v>
      </c>
      <c r="H443" s="15">
        <f>'EU Working'!AP176</f>
        <v>602.27725235936407</v>
      </c>
      <c r="I443" s="13">
        <f>'EU Working'!AQ176</f>
        <v>0</v>
      </c>
      <c r="J443" s="13">
        <f>'EU Working'!AR176</f>
        <v>0</v>
      </c>
      <c r="K443" s="16">
        <f>'EU Working'!AS176</f>
        <v>3.3757261840455879</v>
      </c>
      <c r="L443" s="13">
        <f>'EU Working'!AT176</f>
        <v>600.97474465703726</v>
      </c>
      <c r="M443" s="17">
        <f>'EU Working'!AU176</f>
        <v>0</v>
      </c>
      <c r="N443" s="18">
        <f>'EU Working'!AV176</f>
        <v>0</v>
      </c>
    </row>
    <row r="444" spans="1:14" x14ac:dyDescent="0.45">
      <c r="A444" s="5" t="s">
        <v>66</v>
      </c>
      <c r="B444" s="5">
        <v>2042</v>
      </c>
      <c r="C444" s="6">
        <f>'EU Working'!AK177</f>
        <v>192.0856141826782</v>
      </c>
      <c r="D444" s="7">
        <f>'EU Working'!AL177</f>
        <v>80.615033785426405</v>
      </c>
      <c r="E444" s="7">
        <f>'EU Working'!AM177</f>
        <v>292.05121064855354</v>
      </c>
      <c r="F444" s="7">
        <f>'EU Working'!AN177</f>
        <v>2.608204060017258</v>
      </c>
      <c r="G444" s="8">
        <f>'EU Working'!AO177</f>
        <v>21.48233369001273</v>
      </c>
      <c r="H444" s="9">
        <f>'EU Working'!AP177</f>
        <v>588.84239636668815</v>
      </c>
      <c r="I444" s="7">
        <f>'EU Working'!AQ177</f>
        <v>0</v>
      </c>
      <c r="J444" s="7">
        <f>'EU Working'!AR177</f>
        <v>0</v>
      </c>
      <c r="K444" s="10">
        <f>'EU Working'!AS177</f>
        <v>2.6954405471836287</v>
      </c>
      <c r="L444" s="7">
        <f>'EU Working'!AT177</f>
        <v>588.2932696365815</v>
      </c>
      <c r="M444" s="11">
        <f>'EU Working'!AU177</f>
        <v>0</v>
      </c>
      <c r="N444" s="18">
        <f>'EU Working'!AV177</f>
        <v>0</v>
      </c>
    </row>
    <row r="445" spans="1:14" x14ac:dyDescent="0.45">
      <c r="A445" s="19" t="s">
        <v>66</v>
      </c>
      <c r="B445" s="19">
        <v>2043</v>
      </c>
      <c r="C445" s="12">
        <f>'EU Working'!AK178</f>
        <v>189.75988263801406</v>
      </c>
      <c r="D445" s="13">
        <f>'EU Working'!AL178</f>
        <v>79.018856116474964</v>
      </c>
      <c r="E445" s="13">
        <f>'EU Working'!AM178</f>
        <v>283.08523848164293</v>
      </c>
      <c r="F445" s="13">
        <f>'EU Working'!AN178</f>
        <v>2.579513815357068</v>
      </c>
      <c r="G445" s="14">
        <f>'EU Working'!AO178</f>
        <v>21.310475020492628</v>
      </c>
      <c r="H445" s="15">
        <f>'EU Working'!AP178</f>
        <v>575.75396607198161</v>
      </c>
      <c r="I445" s="13">
        <f>'EU Working'!AQ178</f>
        <v>0</v>
      </c>
      <c r="J445" s="13">
        <f>'EU Working'!AR178</f>
        <v>0</v>
      </c>
      <c r="K445" s="16">
        <f>'EU Working'!AS178</f>
        <v>2.1522479452686154</v>
      </c>
      <c r="L445" s="13">
        <f>'EU Working'!AT178</f>
        <v>575.81910217401798</v>
      </c>
      <c r="M445" s="17">
        <f>'EU Working'!AU178</f>
        <v>0</v>
      </c>
      <c r="N445" s="18">
        <f>'EU Working'!AV178</f>
        <v>0</v>
      </c>
    </row>
    <row r="446" spans="1:14" x14ac:dyDescent="0.45">
      <c r="A446" s="5" t="s">
        <v>66</v>
      </c>
      <c r="B446" s="5">
        <v>2044</v>
      </c>
      <c r="C446" s="6">
        <f>'EU Working'!AK179</f>
        <v>187.4623105536034</v>
      </c>
      <c r="D446" s="7">
        <f>'EU Working'!AL179</f>
        <v>77.45428276536876</v>
      </c>
      <c r="E446" s="7">
        <f>'EU Working'!AM179</f>
        <v>274.39452166025649</v>
      </c>
      <c r="F446" s="7">
        <f>'EU Working'!AN179</f>
        <v>2.5511391633881404</v>
      </c>
      <c r="G446" s="8">
        <f>'EU Working'!AO179</f>
        <v>21.139991220328689</v>
      </c>
      <c r="H446" s="9">
        <f>'EU Working'!AP179</f>
        <v>563.00224536294559</v>
      </c>
      <c r="I446" s="7">
        <f>'EU Working'!AQ179</f>
        <v>0</v>
      </c>
      <c r="J446" s="7">
        <f>'EU Working'!AR179</f>
        <v>0</v>
      </c>
      <c r="K446" s="10">
        <f>'EU Working'!AS179</f>
        <v>1.7185210123639973</v>
      </c>
      <c r="L446" s="7">
        <f>'EU Working'!AT179</f>
        <v>563.57019127818683</v>
      </c>
      <c r="M446" s="11">
        <f>'EU Working'!AU179</f>
        <v>0</v>
      </c>
      <c r="N446" s="18">
        <f>'EU Working'!AV179</f>
        <v>0</v>
      </c>
    </row>
    <row r="447" spans="1:14" x14ac:dyDescent="0.45">
      <c r="A447" s="19" t="s">
        <v>66</v>
      </c>
      <c r="B447" s="19">
        <v>2045</v>
      </c>
      <c r="C447" s="12">
        <f>'EU Working'!AK180</f>
        <v>185.19255698072257</v>
      </c>
      <c r="D447" s="13">
        <f>'EU Working'!AL180</f>
        <v>75.920687966614452</v>
      </c>
      <c r="E447" s="13">
        <f>'EU Working'!AM180</f>
        <v>265.97060984528667</v>
      </c>
      <c r="F447" s="13">
        <f>'EU Working'!AN180</f>
        <v>2.5230766325908709</v>
      </c>
      <c r="G447" s="14">
        <f>'EU Working'!AO180</f>
        <v>20.970871290566055</v>
      </c>
      <c r="H447" s="15">
        <f>'EU Working'!AP180</f>
        <v>550.57780271578065</v>
      </c>
      <c r="I447" s="13">
        <f>'EU Working'!AQ180</f>
        <v>0</v>
      </c>
      <c r="J447" s="13">
        <f>'EU Working'!AR180</f>
        <v>0</v>
      </c>
      <c r="K447" s="16">
        <f>'EU Working'!AS180</f>
        <v>1.3721999253984578</v>
      </c>
      <c r="L447" s="13">
        <f>'EU Working'!AT180</f>
        <v>551.55920239277975</v>
      </c>
      <c r="M447" s="17">
        <f>'EU Working'!AU180</f>
        <v>0</v>
      </c>
      <c r="N447" s="18">
        <f>'EU Working'!AV180</f>
        <v>0</v>
      </c>
    </row>
    <row r="448" spans="1:14" x14ac:dyDescent="0.45">
      <c r="A448" s="5" t="s">
        <v>66</v>
      </c>
      <c r="B448" s="5">
        <v>2046</v>
      </c>
      <c r="C448" s="6">
        <f>'EU Working'!AK181</f>
        <v>180.78996712348609</v>
      </c>
      <c r="D448" s="7">
        <f>'EU Working'!AL181</f>
        <v>74.265616968942254</v>
      </c>
      <c r="E448" s="7">
        <f>'EU Working'!AM181</f>
        <v>257.27337090334584</v>
      </c>
      <c r="F448" s="7">
        <f>'EU Working'!AN181</f>
        <v>2.4902766363671893</v>
      </c>
      <c r="G448" s="8">
        <f>'EU Working'!AO181</f>
        <v>20.761162577660393</v>
      </c>
      <c r="H448" s="9">
        <f>'EU Working'!AP181</f>
        <v>535.58039420980174</v>
      </c>
      <c r="I448" s="7">
        <f>'EU Working'!AQ181</f>
        <v>0</v>
      </c>
      <c r="J448" s="7">
        <f>'EU Working'!AR181</f>
        <v>0</v>
      </c>
      <c r="K448" s="10">
        <f>'EU Working'!AS181</f>
        <v>1.0956704175955181</v>
      </c>
      <c r="L448" s="7">
        <f>'EU Working'!AT181</f>
        <v>536.91641685355762</v>
      </c>
      <c r="M448" s="11">
        <f>'EU Working'!AU181</f>
        <v>0</v>
      </c>
      <c r="N448" s="18">
        <f>'EU Working'!AV181</f>
        <v>0</v>
      </c>
    </row>
    <row r="449" spans="1:14" x14ac:dyDescent="0.45">
      <c r="A449" s="19" t="s">
        <v>66</v>
      </c>
      <c r="B449" s="19">
        <v>2047</v>
      </c>
      <c r="C449" s="12">
        <f>'EU Working'!AK182</f>
        <v>176.49204020609477</v>
      </c>
      <c r="D449" s="13">
        <f>'EU Working'!AL182</f>
        <v>72.646626519019307</v>
      </c>
      <c r="E449" s="13">
        <f>'EU Working'!AM182</f>
        <v>248.86053167480645</v>
      </c>
      <c r="F449" s="13">
        <f>'EU Working'!AN182</f>
        <v>2.4579030400944157</v>
      </c>
      <c r="G449" s="14">
        <f>'EU Working'!AO182</f>
        <v>20.553550951883789</v>
      </c>
      <c r="H449" s="15">
        <f>'EU Working'!AP182</f>
        <v>521.01065239189882</v>
      </c>
      <c r="I449" s="13">
        <f>'EU Working'!AQ182</f>
        <v>0</v>
      </c>
      <c r="J449" s="13">
        <f>'EU Working'!AR182</f>
        <v>0</v>
      </c>
      <c r="K449" s="16">
        <f>'EU Working'!AS182</f>
        <v>0.87486789772659324</v>
      </c>
      <c r="L449" s="13">
        <f>'EU Working'!AT182</f>
        <v>522.64062111527767</v>
      </c>
      <c r="M449" s="17">
        <f>'EU Working'!AU182</f>
        <v>0</v>
      </c>
      <c r="N449" s="18">
        <f>'EU Working'!AV182</f>
        <v>0</v>
      </c>
    </row>
    <row r="450" spans="1:14" x14ac:dyDescent="0.45">
      <c r="A450" s="5" t="s">
        <v>66</v>
      </c>
      <c r="B450" s="5">
        <v>2048</v>
      </c>
      <c r="C450" s="6">
        <f>'EU Working'!AK183</f>
        <v>172.29628807241045</v>
      </c>
      <c r="D450" s="7">
        <f>'EU Working'!AL183</f>
        <v>71.062930060904677</v>
      </c>
      <c r="E450" s="7">
        <f>'EU Working'!AM183</f>
        <v>240.72279228904029</v>
      </c>
      <c r="F450" s="7">
        <f>'EU Working'!AN183</f>
        <v>2.4259503005731884</v>
      </c>
      <c r="G450" s="8">
        <f>'EU Working'!AO183</f>
        <v>20.34801544236495</v>
      </c>
      <c r="H450" s="9">
        <f>'EU Working'!AP183</f>
        <v>506.85597616529355</v>
      </c>
      <c r="I450" s="7">
        <f>'EU Working'!AQ183</f>
        <v>0</v>
      </c>
      <c r="J450" s="7">
        <f>'EU Working'!AR183</f>
        <v>0</v>
      </c>
      <c r="K450" s="10">
        <f>'EU Working'!AS183</f>
        <v>0.69856210971929755</v>
      </c>
      <c r="L450" s="7">
        <f>'EU Working'!AT183</f>
        <v>508.73063336283133</v>
      </c>
      <c r="M450" s="11">
        <f>'EU Working'!AU183</f>
        <v>0</v>
      </c>
      <c r="N450" s="18">
        <f>'EU Working'!AV183</f>
        <v>0</v>
      </c>
    </row>
    <row r="451" spans="1:14" x14ac:dyDescent="0.45">
      <c r="A451" s="19" t="s">
        <v>66</v>
      </c>
      <c r="B451" s="19">
        <v>2049</v>
      </c>
      <c r="C451" s="12">
        <f>'EU Working'!AK184</f>
        <v>168.20028171732756</v>
      </c>
      <c r="D451" s="13">
        <f>'EU Working'!AL184</f>
        <v>69.513758185576947</v>
      </c>
      <c r="E451" s="13">
        <f>'EU Working'!AM184</f>
        <v>232.85115698118867</v>
      </c>
      <c r="F451" s="13">
        <f>'EU Working'!AN184</f>
        <v>2.3944129466657369</v>
      </c>
      <c r="G451" s="14">
        <f>'EU Working'!AO184</f>
        <v>20.144535287941302</v>
      </c>
      <c r="H451" s="15">
        <f>'EU Working'!AP184</f>
        <v>493.10414511870027</v>
      </c>
      <c r="I451" s="13">
        <f>'EU Working'!AQ184</f>
        <v>0</v>
      </c>
      <c r="J451" s="13">
        <f>'EU Working'!AR184</f>
        <v>0</v>
      </c>
      <c r="K451" s="16">
        <f>'EU Working'!AS184</f>
        <v>0.55778594963142458</v>
      </c>
      <c r="L451" s="13">
        <f>'EU Working'!AT184</f>
        <v>495.18338317532329</v>
      </c>
      <c r="M451" s="17">
        <f>'EU Working'!AU184</f>
        <v>0</v>
      </c>
      <c r="N451" s="18">
        <f>'EU Working'!AV184</f>
        <v>0</v>
      </c>
    </row>
    <row r="452" spans="1:14" x14ac:dyDescent="0.45">
      <c r="A452" s="5" t="s">
        <v>66</v>
      </c>
      <c r="B452" s="5">
        <v>2050</v>
      </c>
      <c r="C452" s="6">
        <f>'EU Working'!AK185</f>
        <v>164.20164988057337</v>
      </c>
      <c r="D452" s="7">
        <f>'EU Working'!AL185</f>
        <v>67.998358257131372</v>
      </c>
      <c r="E452" s="7">
        <f>'EU Working'!AM185</f>
        <v>225.23692414790378</v>
      </c>
      <c r="F452" s="7">
        <f>'EU Working'!AN185</f>
        <v>2.3632855783590823</v>
      </c>
      <c r="G452" s="8">
        <f>'EU Working'!AO185</f>
        <v>19.943089935061888</v>
      </c>
      <c r="H452" s="9">
        <f>'EU Working'!AP185</f>
        <v>479.74330779902948</v>
      </c>
      <c r="I452" s="7">
        <f>'EU Working'!AQ185</f>
        <v>0</v>
      </c>
      <c r="J452" s="7">
        <f>'EU Working'!AR185</f>
        <v>0</v>
      </c>
      <c r="K452" s="10">
        <f>'EU Working'!AS185</f>
        <v>0.44537938900128615</v>
      </c>
      <c r="L452" s="7">
        <f>'EU Working'!AT185</f>
        <v>481.99435605931467</v>
      </c>
      <c r="M452" s="11">
        <f>'EU Working'!AU185</f>
        <v>0</v>
      </c>
      <c r="N452" s="18">
        <f>'EU Working'!AV185</f>
        <v>0</v>
      </c>
    </row>
    <row r="453" spans="1:14" x14ac:dyDescent="0.45">
      <c r="A453" s="19" t="s">
        <v>67</v>
      </c>
      <c r="B453" s="19">
        <v>2010</v>
      </c>
      <c r="C453" s="12">
        <f>'EU Working'!BB145</f>
        <v>2395.080821917808</v>
      </c>
      <c r="D453" s="13">
        <f>'EU Working'!BC145</f>
        <v>2655.0435616438353</v>
      </c>
      <c r="E453" s="13">
        <f>'EU Working'!BD145</f>
        <v>3887.2553424657535</v>
      </c>
      <c r="F453" s="13">
        <f>'EU Working'!BE145</f>
        <v>58.994520547945207</v>
      </c>
      <c r="G453" s="14">
        <f>'EU Working'!BF145</f>
        <v>146.13232876712328</v>
      </c>
      <c r="H453" s="15">
        <f>'EU Working'!BG145</f>
        <v>9142.506575342466</v>
      </c>
      <c r="I453" s="13">
        <f>'EU Working'!BH145</f>
        <v>1979.894794520548</v>
      </c>
      <c r="J453" s="13">
        <f>'EU Working'!BI145</f>
        <v>0</v>
      </c>
      <c r="K453" s="16">
        <f>'EU Working'!BJ145</f>
        <v>1457.3580821917808</v>
      </c>
      <c r="L453" s="13">
        <f>'EU Working'!BK145</f>
        <v>9093.4734246575335</v>
      </c>
      <c r="M453" s="17">
        <f>'EU Working'!BL145</f>
        <v>0</v>
      </c>
      <c r="N453" s="18">
        <f>'EU Working'!BM145</f>
        <v>0</v>
      </c>
    </row>
    <row r="454" spans="1:14" x14ac:dyDescent="0.45">
      <c r="A454" s="5" t="s">
        <v>67</v>
      </c>
      <c r="B454" s="5">
        <v>2011</v>
      </c>
      <c r="C454" s="6">
        <f>'EU Working'!BB146</f>
        <v>2226.8980821917808</v>
      </c>
      <c r="D454" s="7">
        <f>'EU Working'!BC146</f>
        <v>2571.9676712328765</v>
      </c>
      <c r="E454" s="7">
        <f>'EU Working'!BD146</f>
        <v>3279.9986301369863</v>
      </c>
      <c r="F454" s="7">
        <f>'EU Working'!BE146</f>
        <v>56.963561643835611</v>
      </c>
      <c r="G454" s="8">
        <f>'EU Working'!BF146</f>
        <v>162.28328767123287</v>
      </c>
      <c r="H454" s="9">
        <f>'EU Working'!BG146</f>
        <v>8298.1112328767122</v>
      </c>
      <c r="I454" s="7">
        <f>'EU Working'!BH146</f>
        <v>1702.5238356164382</v>
      </c>
      <c r="J454" s="7">
        <f>'EU Working'!BI146</f>
        <v>0</v>
      </c>
      <c r="K454" s="10">
        <f>'EU Working'!BJ146</f>
        <v>1434.1471232876711</v>
      </c>
      <c r="L454" s="7">
        <f>'EU Working'!BK146</f>
        <v>8669.7767123287667</v>
      </c>
      <c r="M454" s="11">
        <f>'EU Working'!BL146</f>
        <v>0</v>
      </c>
      <c r="N454" s="18">
        <f>'EU Working'!BM146</f>
        <v>0</v>
      </c>
    </row>
    <row r="455" spans="1:14" x14ac:dyDescent="0.45">
      <c r="A455" s="19" t="s">
        <v>67</v>
      </c>
      <c r="B455" s="19">
        <v>2012</v>
      </c>
      <c r="C455" s="12">
        <f>'EU Working'!BB147</f>
        <v>2021.3590163934423</v>
      </c>
      <c r="D455" s="13">
        <f>'EU Working'!BC147</f>
        <v>2542.0822404371584</v>
      </c>
      <c r="E455" s="13">
        <f>'EU Working'!BD147</f>
        <v>3511.1926229508194</v>
      </c>
      <c r="F455" s="13">
        <f>'EU Working'!BE147</f>
        <v>55.457650273224047</v>
      </c>
      <c r="G455" s="14">
        <f>'EU Working'!BF147</f>
        <v>164.15464480874317</v>
      </c>
      <c r="H455" s="15">
        <f>'EU Working'!BG147</f>
        <v>8294.2461748633887</v>
      </c>
      <c r="I455" s="13">
        <f>'EU Working'!BH147</f>
        <v>1641.2571038251365</v>
      </c>
      <c r="J455" s="13">
        <f>'EU Working'!BI147</f>
        <v>0</v>
      </c>
      <c r="K455" s="16">
        <f>'EU Working'!BJ147</f>
        <v>1262.3125683060109</v>
      </c>
      <c r="L455" s="13">
        <f>'EU Working'!BK147</f>
        <v>8526.1073770491803</v>
      </c>
      <c r="M455" s="17">
        <f>'EU Working'!BL147</f>
        <v>0</v>
      </c>
      <c r="N455" s="18">
        <f>'EU Working'!BM147</f>
        <v>0</v>
      </c>
    </row>
    <row r="456" spans="1:14" x14ac:dyDescent="0.45">
      <c r="A456" s="5" t="s">
        <v>67</v>
      </c>
      <c r="B456" s="5">
        <v>2013</v>
      </c>
      <c r="C456" s="6">
        <f>'EU Working'!BB148</f>
        <v>1836.470410958904</v>
      </c>
      <c r="D456" s="7">
        <f>'EU Working'!BC148</f>
        <v>2592.3739726027397</v>
      </c>
      <c r="E456" s="7">
        <f>'EU Working'!BD148</f>
        <v>3814.6243835616433</v>
      </c>
      <c r="F456" s="7">
        <f>'EU Working'!BE148</f>
        <v>53.288493150684928</v>
      </c>
      <c r="G456" s="8">
        <f>'EU Working'!BF148</f>
        <v>180.36849315068491</v>
      </c>
      <c r="H456" s="9">
        <f>'EU Working'!BG148</f>
        <v>8477.1257534246561</v>
      </c>
      <c r="I456" s="7">
        <f>'EU Working'!BH148</f>
        <v>2123.8994520547944</v>
      </c>
      <c r="J456" s="7">
        <f>'EU Working'!BI148</f>
        <v>0</v>
      </c>
      <c r="K456" s="10">
        <f>'EU Working'!BJ148</f>
        <v>1181.8246575342464</v>
      </c>
      <c r="L456" s="7">
        <f>'EU Working'!BK148</f>
        <v>9456.2413698630135</v>
      </c>
      <c r="M456" s="11">
        <f>'EU Working'!BL148</f>
        <v>0</v>
      </c>
      <c r="N456" s="18">
        <f>'EU Working'!BM148</f>
        <v>0</v>
      </c>
    </row>
    <row r="457" spans="1:14" x14ac:dyDescent="0.45">
      <c r="A457" s="19" t="s">
        <v>67</v>
      </c>
      <c r="B457" s="19">
        <v>2014</v>
      </c>
      <c r="C457" s="12">
        <f>'EU Working'!BB149</f>
        <v>1638.5969863013695</v>
      </c>
      <c r="D457" s="13">
        <f>'EU Working'!BC149</f>
        <v>2553.1087671232872</v>
      </c>
      <c r="E457" s="13">
        <f>'EU Working'!BD149</f>
        <v>3213.4605479452048</v>
      </c>
      <c r="F457" s="13">
        <f>'EU Working'!BE149</f>
        <v>52.611506849315063</v>
      </c>
      <c r="G457" s="14">
        <f>'EU Working'!BF149</f>
        <v>199.51753424657534</v>
      </c>
      <c r="H457" s="15">
        <f>'EU Working'!BG149</f>
        <v>7657.2953424657526</v>
      </c>
      <c r="I457" s="13">
        <f>'EU Working'!BH149</f>
        <v>2154.1704109589041</v>
      </c>
      <c r="J457" s="13">
        <f>'EU Working'!BI149</f>
        <v>0</v>
      </c>
      <c r="K457" s="16">
        <f>'EU Working'!BJ149</f>
        <v>915.76904109589032</v>
      </c>
      <c r="L457" s="13">
        <f>'EU Working'!BK149</f>
        <v>8694.051506849315</v>
      </c>
      <c r="M457" s="17">
        <f>'EU Working'!BL149</f>
        <v>0</v>
      </c>
      <c r="N457" s="18">
        <f>'EU Working'!BM149</f>
        <v>0</v>
      </c>
    </row>
    <row r="458" spans="1:14" x14ac:dyDescent="0.45">
      <c r="A458" s="5" t="s">
        <v>67</v>
      </c>
      <c r="B458" s="5">
        <v>2015</v>
      </c>
      <c r="C458" s="6">
        <f>'EU Working'!BB150</f>
        <v>1650.1057534246575</v>
      </c>
      <c r="D458" s="7">
        <f>'EU Working'!BC150</f>
        <v>2526.7063013698626</v>
      </c>
      <c r="E458" s="7">
        <f>'EU Working'!BD150</f>
        <v>3438.9936986301368</v>
      </c>
      <c r="F458" s="7">
        <f>'EU Working'!BE150</f>
        <v>50.000273972602734</v>
      </c>
      <c r="G458" s="8">
        <f>'EU Working'!BF150</f>
        <v>201.8386301369863</v>
      </c>
      <c r="H458" s="9">
        <f>'EU Working'!BG150</f>
        <v>7867.6446575342452</v>
      </c>
      <c r="I458" s="7">
        <f>'EU Working'!BH150</f>
        <v>3143.7309589041092</v>
      </c>
      <c r="J458" s="7">
        <f>'EU Working'!BI150</f>
        <v>0</v>
      </c>
      <c r="K458" s="10">
        <f>'EU Working'!BJ150</f>
        <v>844.29863013698628</v>
      </c>
      <c r="L458" s="7">
        <f>'EU Working'!BK150</f>
        <v>9914.6578082191736</v>
      </c>
      <c r="M458" s="11">
        <f>'EU Working'!BL150</f>
        <v>0</v>
      </c>
      <c r="N458" s="18">
        <f>'EU Working'!BM150</f>
        <v>0</v>
      </c>
    </row>
    <row r="459" spans="1:14" x14ac:dyDescent="0.45">
      <c r="A459" s="19" t="s">
        <v>67</v>
      </c>
      <c r="B459" s="19">
        <v>2016</v>
      </c>
      <c r="C459" s="12">
        <f>'EU Working'!BB151</f>
        <v>2003.2267759562837</v>
      </c>
      <c r="D459" s="13">
        <f>'EU Working'!BC151</f>
        <v>2602.5551912568303</v>
      </c>
      <c r="E459" s="13">
        <f>'EU Working'!BD151</f>
        <v>3641.6868852459011</v>
      </c>
      <c r="F459" s="13">
        <f>'EU Working'!BE151</f>
        <v>51.310382513661196</v>
      </c>
      <c r="G459" s="14">
        <f>'EU Working'!BF151</f>
        <v>182.96202185792347</v>
      </c>
      <c r="H459" s="15">
        <f>'EU Working'!BG151</f>
        <v>8481.741256830599</v>
      </c>
      <c r="I459" s="13">
        <f>'EU Working'!BH151</f>
        <v>2224.2857923497268</v>
      </c>
      <c r="J459" s="13">
        <f>'EU Working'!BI151</f>
        <v>0</v>
      </c>
      <c r="K459" s="16">
        <f>'EU Working'!BJ151</f>
        <v>871.21557377049169</v>
      </c>
      <c r="L459" s="13">
        <f>'EU Working'!BK151</f>
        <v>9392.0183060109248</v>
      </c>
      <c r="M459" s="17">
        <f>'EU Working'!BL151</f>
        <v>0</v>
      </c>
      <c r="N459" s="18">
        <f>'EU Working'!BM151</f>
        <v>0</v>
      </c>
    </row>
    <row r="460" spans="1:14" x14ac:dyDescent="0.45">
      <c r="A460" s="5" t="s">
        <v>67</v>
      </c>
      <c r="B460" s="5">
        <v>2017</v>
      </c>
      <c r="C460" s="6">
        <f>'EU Working'!BB152</f>
        <v>2243.0490410958901</v>
      </c>
      <c r="D460" s="7">
        <f>'EU Working'!BC152</f>
        <v>2874.5805479452051</v>
      </c>
      <c r="E460" s="7">
        <f>'EU Working'!BD152</f>
        <v>3819.2665753424653</v>
      </c>
      <c r="F460" s="7">
        <f>'EU Working'!BE152</f>
        <v>55.996438356164376</v>
      </c>
      <c r="G460" s="8">
        <f>'EU Working'!BF152</f>
        <v>199.42082191780821</v>
      </c>
      <c r="H460" s="9">
        <f>'EU Working'!BG152</f>
        <v>9192.3134246575337</v>
      </c>
      <c r="I460" s="7">
        <f>'EU Working'!BH152</f>
        <v>3104.175616438356</v>
      </c>
      <c r="J460" s="7">
        <f>'EU Working'!BI152</f>
        <v>0</v>
      </c>
      <c r="K460" s="10">
        <f>'EU Working'!BJ152</f>
        <v>797.68328767123273</v>
      </c>
      <c r="L460" s="7">
        <f>'EU Working'!BK152</f>
        <v>11478.967945205479</v>
      </c>
      <c r="M460" s="11">
        <f>'EU Working'!BL152</f>
        <v>0</v>
      </c>
      <c r="N460" s="18">
        <f>'EU Working'!BM152</f>
        <v>0</v>
      </c>
    </row>
    <row r="461" spans="1:14" x14ac:dyDescent="0.45">
      <c r="A461" s="19" t="s">
        <v>67</v>
      </c>
      <c r="B461" s="19">
        <v>2018</v>
      </c>
      <c r="C461" s="12">
        <f>'EU Working'!BB153</f>
        <v>2088.9863013698628</v>
      </c>
      <c r="D461" s="13">
        <f>'EU Working'!BC153</f>
        <v>2798.7580821917809</v>
      </c>
      <c r="E461" s="13">
        <f>'EU Working'!BD153</f>
        <v>3982.2268493150686</v>
      </c>
      <c r="F461" s="13">
        <f>'EU Working'!BE153</f>
        <v>74.081643835616433</v>
      </c>
      <c r="G461" s="14">
        <f>'EU Working'!BF153</f>
        <v>218.27972602739726</v>
      </c>
      <c r="H461" s="15">
        <f>'EU Working'!BG153</f>
        <v>9162.3326027397252</v>
      </c>
      <c r="I461" s="13">
        <f>'EU Working'!BH153</f>
        <v>3104.175616438356</v>
      </c>
      <c r="J461" s="13">
        <f>'EU Working'!BI153</f>
        <v>0</v>
      </c>
      <c r="K461" s="16">
        <f>'EU Working'!BJ153</f>
        <v>629.50054794520543</v>
      </c>
      <c r="L461" s="13">
        <f>'EU Working'!BK153</f>
        <v>8543.9123287671227</v>
      </c>
      <c r="M461" s="17">
        <f>'EU Working'!BL153</f>
        <v>0</v>
      </c>
      <c r="N461" s="18">
        <f>'EU Working'!BM153</f>
        <v>0</v>
      </c>
    </row>
    <row r="462" spans="1:14" x14ac:dyDescent="0.45">
      <c r="A462" s="5" t="s">
        <v>67</v>
      </c>
      <c r="B462" s="5">
        <v>2019</v>
      </c>
      <c r="C462" s="6">
        <f>'EU Working'!BB154</f>
        <v>2252.430136986301</v>
      </c>
      <c r="D462" s="7">
        <f>'EU Working'!BC154</f>
        <v>2798.9515068493147</v>
      </c>
      <c r="E462" s="7">
        <f>'EU Working'!BD154</f>
        <v>3891.4139726027397</v>
      </c>
      <c r="F462" s="7">
        <f>'EU Working'!BE154</f>
        <v>95.745205479452054</v>
      </c>
      <c r="G462" s="8">
        <f>'EU Working'!BF154</f>
        <v>210.54273972602738</v>
      </c>
      <c r="H462" s="9">
        <f>'EU Working'!BG154</f>
        <v>9249.0835616438344</v>
      </c>
      <c r="I462" s="7">
        <f>'EU Working'!BH154</f>
        <v>3143.7309589041092</v>
      </c>
      <c r="J462" s="7">
        <f>'EU Working'!BI154</f>
        <v>0</v>
      </c>
      <c r="K462" s="10">
        <f>'EU Working'!BJ154</f>
        <v>579.88712328767122</v>
      </c>
      <c r="L462" s="7">
        <f>'EU Working'!BK154</f>
        <v>9166.7041095890399</v>
      </c>
      <c r="M462" s="11">
        <f>'EU Working'!BL154</f>
        <v>0</v>
      </c>
      <c r="N462" s="18">
        <f>'EU Working'!BM154</f>
        <v>0</v>
      </c>
    </row>
    <row r="463" spans="1:14" x14ac:dyDescent="0.45">
      <c r="A463" s="19" t="s">
        <v>67</v>
      </c>
      <c r="B463" s="19">
        <v>2020</v>
      </c>
      <c r="C463" s="12">
        <f>'EU Working'!BB155</f>
        <v>2279.2612021857922</v>
      </c>
      <c r="D463" s="13">
        <f>'EU Working'!BC155</f>
        <v>2652.804644808743</v>
      </c>
      <c r="E463" s="13">
        <f>'EU Working'!BD155</f>
        <v>3736.3024590163932</v>
      </c>
      <c r="F463" s="13">
        <f>'EU Working'!BE155</f>
        <v>55.746994535519121</v>
      </c>
      <c r="G463" s="14">
        <f>'EU Working'!BF155</f>
        <v>239.09480874316938</v>
      </c>
      <c r="H463" s="15">
        <f>'EU Working'!BG155</f>
        <v>8963.2101092896173</v>
      </c>
      <c r="I463" s="13">
        <f>'EU Working'!BH155</f>
        <v>2224.2857923497268</v>
      </c>
      <c r="J463" s="13">
        <f>'EU Working'!BI155</f>
        <v>0</v>
      </c>
      <c r="K463" s="16">
        <f>'EU Working'!BJ155</f>
        <v>565.57158469945352</v>
      </c>
      <c r="L463" s="13">
        <f>'EU Working'!BK155</f>
        <v>7758.1871584699456</v>
      </c>
      <c r="M463" s="17">
        <f>'EU Working'!BL155</f>
        <v>0</v>
      </c>
      <c r="N463" s="18">
        <f>'EU Working'!BM155</f>
        <v>0</v>
      </c>
    </row>
    <row r="464" spans="1:14" x14ac:dyDescent="0.45">
      <c r="A464" s="5" t="s">
        <v>67</v>
      </c>
      <c r="B464" s="5">
        <v>2021</v>
      </c>
      <c r="C464" s="6">
        <f>'EU Working'!BB156</f>
        <v>2324.3841095890411</v>
      </c>
      <c r="D464" s="7">
        <f>'EU Working'!BC156</f>
        <v>2757.365205479452</v>
      </c>
      <c r="E464" s="7">
        <f>'EU Working'!BD156</f>
        <v>4227.9728767123279</v>
      </c>
      <c r="F464" s="7">
        <f>'EU Working'!BE156</f>
        <v>65.6676712328767</v>
      </c>
      <c r="G464" s="8">
        <f>'EU Working'!BF156</f>
        <v>195.26219178082189</v>
      </c>
      <c r="H464" s="9">
        <f>'EU Working'!BG156</f>
        <v>9570.6520547945183</v>
      </c>
      <c r="I464" s="7">
        <f>'EU Working'!BH156</f>
        <v>3104.175616438356</v>
      </c>
      <c r="J464" s="7">
        <f>'EU Working'!BI156</f>
        <v>0</v>
      </c>
      <c r="K464" s="10">
        <f>'EU Working'!BJ156</f>
        <v>520.69917808219168</v>
      </c>
      <c r="L464" s="7">
        <f>'EU Working'!BK156</f>
        <v>8201.6183561643829</v>
      </c>
      <c r="M464" s="11">
        <f>'EU Working'!BL156</f>
        <v>0</v>
      </c>
      <c r="N464" s="18">
        <f>'EU Working'!BM156</f>
        <v>0</v>
      </c>
    </row>
    <row r="465" spans="1:14" x14ac:dyDescent="0.45">
      <c r="A465" s="19" t="s">
        <v>67</v>
      </c>
      <c r="B465" s="19">
        <v>2022</v>
      </c>
      <c r="C465" s="12">
        <f>'EU Working'!BB157</f>
        <v>2097.787123287671</v>
      </c>
      <c r="D465" s="13">
        <f>'EU Working'!BC157</f>
        <v>2464.4235616438355</v>
      </c>
      <c r="E465" s="13">
        <f>'EU Working'!BD157</f>
        <v>3826.906849315068</v>
      </c>
      <c r="F465" s="13">
        <f>'EU Working'!BE157</f>
        <v>88.298356164383549</v>
      </c>
      <c r="G465" s="14">
        <f>'EU Working'!BF157</f>
        <v>190.13643835616435</v>
      </c>
      <c r="H465" s="15">
        <f>'EU Working'!BG157</f>
        <v>8667.5523287671222</v>
      </c>
      <c r="I465" s="13">
        <f>'EU Working'!BH157</f>
        <v>2359.1734684931507</v>
      </c>
      <c r="J465" s="13">
        <f>'EU Working'!BI157</f>
        <v>0</v>
      </c>
      <c r="K465" s="16">
        <f>'EU Working'!BJ157</f>
        <v>484.3353424657534</v>
      </c>
      <c r="L465" s="13">
        <f>'EU Working'!BK157</f>
        <v>8491.2383561643837</v>
      </c>
      <c r="M465" s="17">
        <f>'EU Working'!BL157</f>
        <v>9.9026446575342462</v>
      </c>
      <c r="N465" s="18">
        <f>'EU Working'!BM157</f>
        <v>7.4218999999999993E-2</v>
      </c>
    </row>
    <row r="466" spans="1:14" x14ac:dyDescent="0.45">
      <c r="A466" s="5" t="s">
        <v>67</v>
      </c>
      <c r="B466" s="5">
        <v>2023</v>
      </c>
      <c r="C466" s="6">
        <f>'EU Working'!BB158</f>
        <v>2032.588334254795</v>
      </c>
      <c r="D466" s="7">
        <f>'EU Working'!BC158</f>
        <v>2268.4875458419701</v>
      </c>
      <c r="E466" s="7">
        <f>'EU Working'!BD158</f>
        <v>3663.27662592059</v>
      </c>
      <c r="F466" s="7">
        <f>'EU Working'!BE158</f>
        <v>78.475350495807902</v>
      </c>
      <c r="G466" s="8">
        <f>'EU Working'!BF158</f>
        <v>124.372480743013</v>
      </c>
      <c r="H466" s="9">
        <f>'EU Working'!BG158</f>
        <v>8167.2003372561758</v>
      </c>
      <c r="I466" s="7">
        <f>'EU Working'!BH158</f>
        <v>967.26112208219183</v>
      </c>
      <c r="J466" s="7">
        <f>'EU Working'!BI158</f>
        <v>0</v>
      </c>
      <c r="K466" s="10">
        <f>'EU Working'!BJ158</f>
        <v>395.58683819764468</v>
      </c>
      <c r="L466" s="7">
        <f>'EU Working'!BK158</f>
        <v>6343.1589041095885</v>
      </c>
      <c r="M466" s="11">
        <f>'EU Working'!BL158</f>
        <v>540.65806027397264</v>
      </c>
      <c r="N466" s="18">
        <f>'EU Working'!BM158</f>
        <v>4.0521599999999998</v>
      </c>
    </row>
    <row r="467" spans="1:14" x14ac:dyDescent="0.45">
      <c r="A467" s="19" t="s">
        <v>67</v>
      </c>
      <c r="B467" s="19">
        <v>2024</v>
      </c>
      <c r="C467" s="12">
        <f>'EU Working'!BB159</f>
        <v>2040.7198042946</v>
      </c>
      <c r="D467" s="13">
        <f>'EU Working'!BC159</f>
        <v>2362.6838447417599</v>
      </c>
      <c r="E467" s="13">
        <f>'EU Working'!BD159</f>
        <v>3684.6798449200301</v>
      </c>
      <c r="F467" s="13">
        <f>'EU Working'!BE159</f>
        <v>69.830485134087652</v>
      </c>
      <c r="G467" s="14">
        <f>'EU Working'!BF159</f>
        <v>94.139467300314706</v>
      </c>
      <c r="H467" s="15">
        <f>'EU Working'!BG159</f>
        <v>8252.0534463907916</v>
      </c>
      <c r="I467" s="13">
        <f>'EU Working'!BH159</f>
        <v>967.80916755334999</v>
      </c>
      <c r="J467" s="13">
        <f>'EU Working'!BI159</f>
        <v>0</v>
      </c>
      <c r="K467" s="16">
        <f>'EU Working'!BJ159</f>
        <v>357.18169443583707</v>
      </c>
      <c r="L467" s="13">
        <f>'EU Working'!BK159</f>
        <v>7023.6703857344701</v>
      </c>
      <c r="M467" s="17">
        <f>'EU Working'!BL159</f>
        <v>821</v>
      </c>
      <c r="N467" s="18">
        <f>'EU Working'!BM159</f>
        <v>4.6022669999999994</v>
      </c>
    </row>
    <row r="468" spans="1:14" x14ac:dyDescent="0.45">
      <c r="A468" s="5" t="s">
        <v>67</v>
      </c>
      <c r="B468" s="5">
        <v>2025</v>
      </c>
      <c r="C468" s="6">
        <f>'EU Working'!BB160</f>
        <v>2042.412919161414</v>
      </c>
      <c r="D468" s="7">
        <f>'EU Working'!BC160</f>
        <v>2717.0864214530238</v>
      </c>
      <c r="E468" s="7">
        <f>'EU Working'!BD160</f>
        <v>3868.309585984714</v>
      </c>
      <c r="F468" s="7">
        <f>'EU Working'!BE160</f>
        <v>68.202295803635266</v>
      </c>
      <c r="G468" s="8">
        <f>'EU Working'!BF160</f>
        <v>81.657922658479976</v>
      </c>
      <c r="H468" s="9">
        <f>'EU Working'!BG160</f>
        <v>8777.669145061267</v>
      </c>
      <c r="I468" s="7">
        <f>'EU Working'!BH160</f>
        <v>790.13870554828281</v>
      </c>
      <c r="J468" s="7">
        <f>'EU Working'!BI160</f>
        <v>0</v>
      </c>
      <c r="K468" s="10">
        <f>'EU Working'!BJ160</f>
        <v>301.1530415903789</v>
      </c>
      <c r="L468" s="7">
        <f>'EU Working'!BK160</f>
        <v>8235.5691716543806</v>
      </c>
      <c r="M468" s="11">
        <f>'EU Working'!BL160</f>
        <v>1031.0856373647912</v>
      </c>
      <c r="N468" s="18">
        <f>'EU Working'!BM160</f>
        <v>7.7278492328161965</v>
      </c>
    </row>
    <row r="469" spans="1:14" x14ac:dyDescent="0.45">
      <c r="A469" s="19" t="s">
        <v>67</v>
      </c>
      <c r="B469" s="19">
        <v>2026</v>
      </c>
      <c r="C469" s="12">
        <f>'EU Working'!BB161</f>
        <v>1977.4260612881419</v>
      </c>
      <c r="D469" s="13">
        <f>'EU Working'!BC161</f>
        <v>2687.1984708170407</v>
      </c>
      <c r="E469" s="13">
        <f>'EU Working'!BD161</f>
        <v>3723.6348074688858</v>
      </c>
      <c r="F469" s="13">
        <f>'EU Working'!BE161</f>
        <v>68.475104986849814</v>
      </c>
      <c r="G469" s="14">
        <f>'EU Working'!BF161</f>
        <v>70.3156372012171</v>
      </c>
      <c r="H469" s="15">
        <f>'EU Working'!BG161</f>
        <v>8527.050081762136</v>
      </c>
      <c r="I469" s="13">
        <f>'EU Working'!BH161</f>
        <v>817.52389065719399</v>
      </c>
      <c r="J469" s="13">
        <f>'EU Working'!BI161</f>
        <v>0</v>
      </c>
      <c r="K469" s="16">
        <f>'EU Working'!BJ161</f>
        <v>253.91322083956436</v>
      </c>
      <c r="L469" s="13">
        <f>'EU Working'!BK161</f>
        <v>7972.3207204489463</v>
      </c>
      <c r="M469" s="17">
        <f>'EU Working'!BL161</f>
        <v>1118.3400311308196</v>
      </c>
      <c r="N469" s="18">
        <f>'EU Working'!BM161</f>
        <v>8.3818092682289347</v>
      </c>
    </row>
    <row r="470" spans="1:14" x14ac:dyDescent="0.45">
      <c r="A470" s="5" t="s">
        <v>67</v>
      </c>
      <c r="B470" s="5">
        <v>2027</v>
      </c>
      <c r="C470" s="6">
        <f>'EU Working'!BB162</f>
        <v>1914.5069986469791</v>
      </c>
      <c r="D470" s="7">
        <f>'EU Working'!BC162</f>
        <v>2657.6392876380532</v>
      </c>
      <c r="E470" s="7">
        <f>'EU Working'!BD162</f>
        <v>3584.3708656695494</v>
      </c>
      <c r="F470" s="7">
        <f>'EU Working'!BE162</f>
        <v>68.74900540679721</v>
      </c>
      <c r="G470" s="8">
        <f>'EU Working'!BF162</f>
        <v>60.548795193968047</v>
      </c>
      <c r="H470" s="9">
        <f>'EU Working'!BG162</f>
        <v>8285.8149525553472</v>
      </c>
      <c r="I470" s="7">
        <f>'EU Working'!BH162</f>
        <v>808.36258179387914</v>
      </c>
      <c r="J470" s="7">
        <f>'EU Working'!BI162</f>
        <v>0</v>
      </c>
      <c r="K470" s="10">
        <f>'EU Working'!BJ162</f>
        <v>214.08358812066899</v>
      </c>
      <c r="L470" s="7">
        <f>'EU Working'!BK162</f>
        <v>7711.4326897488008</v>
      </c>
      <c r="M470" s="11">
        <f>'EU Working'!BL162</f>
        <v>1168.661256479756</v>
      </c>
      <c r="N470" s="18">
        <f>'EU Working'!BM162</f>
        <v>8.7589601358339007</v>
      </c>
    </row>
    <row r="471" spans="1:14" x14ac:dyDescent="0.45">
      <c r="A471" s="19" t="s">
        <v>67</v>
      </c>
      <c r="B471" s="19">
        <v>2028</v>
      </c>
      <c r="C471" s="12">
        <f>'EU Working'!BB163</f>
        <v>1853.5899367486729</v>
      </c>
      <c r="D471" s="13">
        <f>'EU Working'!BC163</f>
        <v>2628.4052554740347</v>
      </c>
      <c r="E471" s="13">
        <f>'EU Working'!BD163</f>
        <v>3450.3153952935081</v>
      </c>
      <c r="F471" s="13">
        <f>'EU Working'!BE163</f>
        <v>69.024001428424398</v>
      </c>
      <c r="G471" s="14">
        <f>'EU Working'!BF163</f>
        <v>52.138567541525887</v>
      </c>
      <c r="H471" s="15">
        <f>'EU Working'!BG163</f>
        <v>8053.4731564861659</v>
      </c>
      <c r="I471" s="13">
        <f>'EU Working'!BH163</f>
        <v>799.72798581386451</v>
      </c>
      <c r="J471" s="13">
        <f>'EU Working'!BI163</f>
        <v>0</v>
      </c>
      <c r="K471" s="16">
        <f>'EU Working'!BJ163</f>
        <v>180.50175784891155</v>
      </c>
      <c r="L471" s="13">
        <f>'EU Working'!BK163</f>
        <v>7546.7200383885402</v>
      </c>
      <c r="M471" s="17">
        <f>'EU Working'!BL163</f>
        <v>1125.9793460625779</v>
      </c>
      <c r="N471" s="18">
        <f>'EU Working'!BM163</f>
        <v>8.4621856398132138</v>
      </c>
    </row>
    <row r="472" spans="1:14" x14ac:dyDescent="0.45">
      <c r="A472" s="5" t="s">
        <v>67</v>
      </c>
      <c r="B472" s="5">
        <v>2029</v>
      </c>
      <c r="C472" s="6">
        <f>'EU Working'!BB164</f>
        <v>1794.6111745969565</v>
      </c>
      <c r="D472" s="7">
        <f>'EU Working'!BC164</f>
        <v>2599.4927976638201</v>
      </c>
      <c r="E472" s="7">
        <f>'EU Working'!BD164</f>
        <v>3321.2735995095309</v>
      </c>
      <c r="F472" s="7">
        <f>'EU Working'!BE164</f>
        <v>69.300097434138095</v>
      </c>
      <c r="G472" s="8">
        <f>'EU Working'!BF164</f>
        <v>44.896520510007939</v>
      </c>
      <c r="H472" s="9">
        <f>'EU Working'!BG164</f>
        <v>7829.5741897144535</v>
      </c>
      <c r="I472" s="7">
        <f>'EU Working'!BH164</f>
        <v>731.60310343653305</v>
      </c>
      <c r="J472" s="7">
        <f>'EU Working'!BI164</f>
        <v>0</v>
      </c>
      <c r="K472" s="10">
        <f>'EU Working'!BJ164</f>
        <v>152.18767992707021</v>
      </c>
      <c r="L472" s="7">
        <f>'EU Working'!BK164</f>
        <v>7365.1375623520498</v>
      </c>
      <c r="M472" s="11">
        <f>'EU Working'!BL164</f>
        <v>1043.8520508718657</v>
      </c>
      <c r="N472" s="18">
        <f>'EU Working'!BM164</f>
        <v>7.8235317981156252</v>
      </c>
    </row>
    <row r="473" spans="1:14" x14ac:dyDescent="0.45">
      <c r="A473" s="19" t="s">
        <v>67</v>
      </c>
      <c r="B473" s="19">
        <v>2030</v>
      </c>
      <c r="C473" s="12">
        <f>'EU Working'!BB165</f>
        <v>1737.5090380763927</v>
      </c>
      <c r="D473" s="13">
        <f>'EU Working'!BC165</f>
        <v>2570.8983768895182</v>
      </c>
      <c r="E473" s="13">
        <f>'EU Working'!BD165</f>
        <v>3197.057966887875</v>
      </c>
      <c r="F473" s="13">
        <f>'EU Working'!BE165</f>
        <v>69.577297823874645</v>
      </c>
      <c r="G473" s="14">
        <f>'EU Working'!BF165</f>
        <v>38.660393811167843</v>
      </c>
      <c r="H473" s="15">
        <f>'EU Working'!BG165</f>
        <v>7613.7030734888285</v>
      </c>
      <c r="I473" s="13">
        <f>'EU Working'!BH165</f>
        <v>708.97168735050582</v>
      </c>
      <c r="J473" s="13">
        <f>'EU Working'!BI165</f>
        <v>0</v>
      </c>
      <c r="K473" s="16">
        <f>'EU Working'!BJ165</f>
        <v>172.18767992707021</v>
      </c>
      <c r="L473" s="13">
        <f>'EU Working'!BK165</f>
        <v>7175.7879870471997</v>
      </c>
      <c r="M473" s="17">
        <f>'EU Working'!BL165</f>
        <v>974.69909386506424</v>
      </c>
      <c r="N473" s="18">
        <f>'EU Working'!BM165</f>
        <v>7.3052396152104393</v>
      </c>
    </row>
    <row r="474" spans="1:14" x14ac:dyDescent="0.45">
      <c r="A474" s="5" t="s">
        <v>67</v>
      </c>
      <c r="B474" s="5">
        <v>2031</v>
      </c>
      <c r="C474" s="6">
        <f>'EU Working'!BB166</f>
        <v>1619.3573427520689</v>
      </c>
      <c r="D474" s="7">
        <f>'EU Working'!BC166</f>
        <v>2396.4895675850357</v>
      </c>
      <c r="E474" s="7">
        <f>'EU Working'!BD166</f>
        <v>3103.7038742547488</v>
      </c>
      <c r="F474" s="7">
        <f>'EU Working'!BE166</f>
        <v>69.716452419522398</v>
      </c>
      <c r="G474" s="8">
        <f>'EU Working'!BF166</f>
        <v>35.385858455361927</v>
      </c>
      <c r="H474" s="9">
        <f>'EU Working'!BG166</f>
        <v>7224.6530954667369</v>
      </c>
      <c r="I474" s="7">
        <f>'EU Working'!BH166</f>
        <v>684.23719701876325</v>
      </c>
      <c r="J474" s="7">
        <f>'EU Working'!BI166</f>
        <v>0</v>
      </c>
      <c r="K474" s="10">
        <f>'EU Working'!BJ166</f>
        <v>192.18767992707021</v>
      </c>
      <c r="L474" s="7">
        <f>'EU Working'!BK166</f>
        <v>6816.7026125584298</v>
      </c>
      <c r="M474" s="11">
        <f>'EU Working'!BL166</f>
        <v>900</v>
      </c>
      <c r="N474" s="18">
        <f>'EU Working'!BM166</f>
        <v>6.745379876796715</v>
      </c>
    </row>
    <row r="475" spans="1:14" x14ac:dyDescent="0.45">
      <c r="A475" s="19" t="s">
        <v>67</v>
      </c>
      <c r="B475" s="19">
        <v>2032</v>
      </c>
      <c r="C475" s="12">
        <f>'EU Working'!BB167</f>
        <v>1509.2400362004603</v>
      </c>
      <c r="D475" s="13">
        <f>'EU Working'!BC167</f>
        <v>2233.9125883662723</v>
      </c>
      <c r="E475" s="13">
        <f>'EU Working'!BD167</f>
        <v>3013.07572112651</v>
      </c>
      <c r="F475" s="13">
        <f>'EU Working'!BE167</f>
        <v>69.855885324361438</v>
      </c>
      <c r="G475" s="14">
        <f>'EU Working'!BF167</f>
        <v>32.388676244192773</v>
      </c>
      <c r="H475" s="15">
        <f>'EU Working'!BG167</f>
        <v>6858.4729072617965</v>
      </c>
      <c r="I475" s="13">
        <f>'EU Working'!BH167</f>
        <v>654.77998744039451</v>
      </c>
      <c r="J475" s="13">
        <f>'EU Working'!BI167</f>
        <v>0</v>
      </c>
      <c r="K475" s="16">
        <f>'EU Working'!BJ167</f>
        <v>207.18767992707021</v>
      </c>
      <c r="L475" s="13">
        <f>'EU Working'!BK167</f>
        <v>6466.0652147751207</v>
      </c>
      <c r="M475" s="17">
        <f>'EU Working'!BL167</f>
        <v>840</v>
      </c>
      <c r="N475" s="18">
        <f>'EU Working'!BM167</f>
        <v>6.3129363449691995</v>
      </c>
    </row>
    <row r="476" spans="1:14" x14ac:dyDescent="0.45">
      <c r="A476" s="5" t="s">
        <v>67</v>
      </c>
      <c r="B476" s="5">
        <v>2033</v>
      </c>
      <c r="C476" s="6">
        <f>'EU Working'!BB168</f>
        <v>1406.6107749876112</v>
      </c>
      <c r="D476" s="7">
        <f>'EU Working'!BC168</f>
        <v>2082.3647721905731</v>
      </c>
      <c r="E476" s="7">
        <f>'EU Working'!BD168</f>
        <v>2925.093910069616</v>
      </c>
      <c r="F476" s="7">
        <f>'EU Working'!BE168</f>
        <v>69.995597095010154</v>
      </c>
      <c r="G476" s="8">
        <f>'EU Working'!BF168</f>
        <v>29.645355366309644</v>
      </c>
      <c r="H476" s="9">
        <f>'EU Working'!BG168</f>
        <v>6513.7104097091205</v>
      </c>
      <c r="I476" s="7">
        <f>'EU Working'!BH168</f>
        <v>635.59281673147689</v>
      </c>
      <c r="J476" s="7">
        <f>'EU Working'!BI168</f>
        <v>0</v>
      </c>
      <c r="K476" s="10">
        <f>'EU Working'!BJ168</f>
        <v>219.18767992707021</v>
      </c>
      <c r="L476" s="7">
        <f>'EU Working'!BK168</f>
        <v>6135.1155465135271</v>
      </c>
      <c r="M476" s="11">
        <f>'EU Working'!BL168</f>
        <v>795</v>
      </c>
      <c r="N476" s="18">
        <f>'EU Working'!BM168</f>
        <v>5.9584188911704308</v>
      </c>
    </row>
    <row r="477" spans="1:14" x14ac:dyDescent="0.45">
      <c r="A477" s="19" t="s">
        <v>67</v>
      </c>
      <c r="B477" s="19">
        <v>2034</v>
      </c>
      <c r="C477" s="12">
        <f>'EU Working'!BB169</f>
        <v>1310.9603673729025</v>
      </c>
      <c r="D477" s="13">
        <f>'EU Working'!BC169</f>
        <v>1941.0979046550444</v>
      </c>
      <c r="E477" s="13">
        <f>'EU Working'!BD169</f>
        <v>2839.6811678955833</v>
      </c>
      <c r="F477" s="13">
        <f>'EU Working'!BE169</f>
        <v>70.135588289200172</v>
      </c>
      <c r="G477" s="14">
        <f>'EU Working'!BF169</f>
        <v>27.134393766783216</v>
      </c>
      <c r="H477" s="15">
        <f>'EU Working'!BG169</f>
        <v>6189.0094219795146</v>
      </c>
      <c r="I477" s="13">
        <f>'EU Working'!BH169</f>
        <v>616.66869296038112</v>
      </c>
      <c r="J477" s="13">
        <f>'EU Working'!BI169</f>
        <v>0</v>
      </c>
      <c r="K477" s="16">
        <f>'EU Working'!BJ169</f>
        <v>226.18767992707021</v>
      </c>
      <c r="L477" s="13">
        <f>'EU Working'!BK169</f>
        <v>5809.4904350128254</v>
      </c>
      <c r="M477" s="17">
        <f>'EU Working'!BL169</f>
        <v>770</v>
      </c>
      <c r="N477" s="18">
        <f>'EU Working'!BM169</f>
        <v>5.7710472279260774</v>
      </c>
    </row>
    <row r="478" spans="1:14" x14ac:dyDescent="0.45">
      <c r="A478" s="5" t="s">
        <v>67</v>
      </c>
      <c r="B478" s="5">
        <v>2035</v>
      </c>
      <c r="C478" s="6">
        <f>'EU Working'!BB170</f>
        <v>1221.8142469707957</v>
      </c>
      <c r="D478" s="7">
        <f>'EU Working'!BC170</f>
        <v>1809.414529949308</v>
      </c>
      <c r="E478" s="7">
        <f>'EU Working'!BD170</f>
        <v>2756.7624777930323</v>
      </c>
      <c r="F478" s="7">
        <f>'EU Working'!BE170</f>
        <v>70.275859465778581</v>
      </c>
      <c r="G478" s="8">
        <f>'EU Working'!BF170</f>
        <v>24.836110614736679</v>
      </c>
      <c r="H478" s="9">
        <f>'EU Working'!BG170</f>
        <v>5883.1032247936519</v>
      </c>
      <c r="I478" s="7">
        <f>'EU Working'!BH170</f>
        <v>598.00087050424827</v>
      </c>
      <c r="J478" s="7">
        <f>'EU Working'!BI170</f>
        <v>0</v>
      </c>
      <c r="K478" s="10">
        <f>'EU Working'!BJ170</f>
        <v>231.18767992707021</v>
      </c>
      <c r="L478" s="7">
        <f>'EU Working'!BK170</f>
        <v>5489.9164153708298</v>
      </c>
      <c r="M478" s="11">
        <f>'EU Working'!BL170</f>
        <v>760</v>
      </c>
      <c r="N478" s="18">
        <f>'EU Working'!BM170</f>
        <v>5.696098562628336</v>
      </c>
    </row>
    <row r="479" spans="1:14" x14ac:dyDescent="0.45">
      <c r="A479" s="19" t="s">
        <v>67</v>
      </c>
      <c r="B479" s="19">
        <v>2036</v>
      </c>
      <c r="C479" s="12">
        <f>'EU Working'!BB171</f>
        <v>1200.6372029632214</v>
      </c>
      <c r="D479" s="13">
        <f>'EU Working'!BC171</f>
        <v>1710.8014380670706</v>
      </c>
      <c r="E479" s="13">
        <f>'EU Working'!BD171</f>
        <v>2662.4812010525106</v>
      </c>
      <c r="F479" s="13">
        <f>'EU Working'!BE171</f>
        <v>70.275859465778581</v>
      </c>
      <c r="G479" s="14">
        <f>'EU Working'!BF171</f>
        <v>23.755739802995635</v>
      </c>
      <c r="H479" s="15">
        <f>'EU Working'!BG171</f>
        <v>5667.9514413515781</v>
      </c>
      <c r="I479" s="13">
        <f>'EU Working'!BH171</f>
        <v>597.14071292557674</v>
      </c>
      <c r="J479" s="13">
        <f>'EU Working'!BI171</f>
        <v>0</v>
      </c>
      <c r="K479" s="16">
        <f>'EU Working'!BJ171</f>
        <v>236.18767992707021</v>
      </c>
      <c r="L479" s="13">
        <f>'EU Working'!BK171</f>
        <v>5283.9044743500835</v>
      </c>
      <c r="M479" s="17">
        <f>'EU Working'!BL171</f>
        <v>745</v>
      </c>
      <c r="N479" s="18">
        <f>'EU Working'!BM171</f>
        <v>5.598973305954825</v>
      </c>
    </row>
    <row r="480" spans="1:14" x14ac:dyDescent="0.45">
      <c r="A480" s="5" t="s">
        <v>67</v>
      </c>
      <c r="B480" s="5">
        <v>2037</v>
      </c>
      <c r="C480" s="6">
        <f>'EU Working'!BB172</f>
        <v>1179.8272091795341</v>
      </c>
      <c r="D480" s="7">
        <f>'EU Working'!BC172</f>
        <v>1617.5627596924153</v>
      </c>
      <c r="E480" s="7">
        <f>'EU Working'!BD172</f>
        <v>2571.4243439765146</v>
      </c>
      <c r="F480" s="7">
        <f>'EU Working'!BE172</f>
        <v>70.275859465778581</v>
      </c>
      <c r="G480" s="8">
        <f>'EU Working'!BF172</f>
        <v>22.722365121565325</v>
      </c>
      <c r="H480" s="9">
        <f>'EU Working'!BG172</f>
        <v>5461.8125374358087</v>
      </c>
      <c r="I480" s="7">
        <f>'EU Working'!BH172</f>
        <v>573.13690685252732</v>
      </c>
      <c r="J480" s="7">
        <f>'EU Working'!BI172</f>
        <v>0</v>
      </c>
      <c r="K480" s="10">
        <f>'EU Working'!BJ172</f>
        <v>241.18767992707021</v>
      </c>
      <c r="L480" s="7">
        <f>'EU Working'!BK172</f>
        <v>5071.7617643612657</v>
      </c>
      <c r="M480" s="11">
        <f>'EU Working'!BL172</f>
        <v>722</v>
      </c>
      <c r="N480" s="18">
        <f>'EU Working'!BM172</f>
        <v>5.4112936344969196</v>
      </c>
    </row>
    <row r="481" spans="1:14" x14ac:dyDescent="0.45">
      <c r="A481" s="19" t="s">
        <v>67</v>
      </c>
      <c r="B481" s="19">
        <v>2038</v>
      </c>
      <c r="C481" s="12">
        <f>'EU Working'!BB173</f>
        <v>1159.3779037371778</v>
      </c>
      <c r="D481" s="13">
        <f>'EU Working'!BC173</f>
        <v>1529.4055892891786</v>
      </c>
      <c r="E481" s="13">
        <f>'EU Working'!BD173</f>
        <v>2483.4816314125178</v>
      </c>
      <c r="F481" s="13">
        <f>'EU Working'!BE173</f>
        <v>70.275859465778581</v>
      </c>
      <c r="G481" s="14">
        <f>'EU Working'!BF173</f>
        <v>21.733942238777235</v>
      </c>
      <c r="H481" s="15">
        <f>'EU Working'!BG173</f>
        <v>5264.274926143431</v>
      </c>
      <c r="I481" s="13">
        <f>'EU Working'!BH173</f>
        <v>489.72806906908045</v>
      </c>
      <c r="J481" s="13">
        <f>'EU Working'!BI173</f>
        <v>0</v>
      </c>
      <c r="K481" s="16">
        <f>'EU Working'!BJ173</f>
        <v>246.18767992707021</v>
      </c>
      <c r="L481" s="13">
        <f>'EU Working'!BK173</f>
        <v>4829.8153152854411</v>
      </c>
      <c r="M481" s="17">
        <f>'EU Working'!BL173</f>
        <v>678</v>
      </c>
      <c r="N481" s="18">
        <f>'EU Working'!BM173</f>
        <v>5.081519507186858</v>
      </c>
    </row>
    <row r="482" spans="1:14" x14ac:dyDescent="0.45">
      <c r="A482" s="5" t="s">
        <v>67</v>
      </c>
      <c r="B482" s="5">
        <v>2039</v>
      </c>
      <c r="C482" s="6">
        <f>'EU Working'!BB174</f>
        <v>1139.2830350206582</v>
      </c>
      <c r="D482" s="7">
        <f>'EU Working'!BC174</f>
        <v>1446.0529846729185</v>
      </c>
      <c r="E482" s="7">
        <f>'EU Working'!BD174</f>
        <v>2398.5465596182098</v>
      </c>
      <c r="F482" s="7">
        <f>'EU Working'!BE174</f>
        <v>70.275859465778581</v>
      </c>
      <c r="G482" s="8">
        <f>'EU Working'!BF174</f>
        <v>20.788515751390428</v>
      </c>
      <c r="H482" s="9">
        <f>'EU Working'!BG174</f>
        <v>5074.9469545289558</v>
      </c>
      <c r="I482" s="7">
        <f>'EU Working'!BH174</f>
        <v>441.65320499248537</v>
      </c>
      <c r="J482" s="7">
        <f>'EU Working'!BI174</f>
        <v>0</v>
      </c>
      <c r="K482" s="10">
        <f>'EU Working'!BJ174</f>
        <v>251.18767992707021</v>
      </c>
      <c r="L482" s="7">
        <f>'EU Working'!BK174</f>
        <v>4659.4124795943708</v>
      </c>
      <c r="M482" s="11">
        <f>'EU Working'!BL174</f>
        <v>606</v>
      </c>
      <c r="N482" s="18">
        <f>'EU Working'!BM174</f>
        <v>4.5418891170431204</v>
      </c>
    </row>
    <row r="483" spans="1:14" x14ac:dyDescent="0.45">
      <c r="A483" s="19" t="s">
        <v>67</v>
      </c>
      <c r="B483" s="19">
        <v>2040</v>
      </c>
      <c r="C483" s="12">
        <f>'EU Working'!BB175</f>
        <v>1119.5364597703435</v>
      </c>
      <c r="D483" s="13">
        <f>'EU Working'!BC175</f>
        <v>1367.2430970082444</v>
      </c>
      <c r="E483" s="13">
        <f>'EU Working'!BD175</f>
        <v>2316.5162672792667</v>
      </c>
      <c r="F483" s="13">
        <f>'EU Working'!BE175</f>
        <v>70.275859465778581</v>
      </c>
      <c r="G483" s="14">
        <f>'EU Working'!BF175</f>
        <v>19.884215316204944</v>
      </c>
      <c r="H483" s="15">
        <f>'EU Working'!BG175</f>
        <v>4893.4558988398385</v>
      </c>
      <c r="I483" s="13">
        <f>'EU Working'!BH175</f>
        <v>352.15169631997469</v>
      </c>
      <c r="J483" s="13">
        <f>'EU Working'!BI175</f>
        <v>0</v>
      </c>
      <c r="K483" s="16">
        <f>'EU Working'!BJ175</f>
        <v>256.18767992707023</v>
      </c>
      <c r="L483" s="13">
        <f>'EU Working'!BK175</f>
        <v>4461.4199152327428</v>
      </c>
      <c r="M483" s="17">
        <f>'EU Working'!BL175</f>
        <v>528</v>
      </c>
      <c r="N483" s="18">
        <f>'EU Working'!BM175</f>
        <v>3.9681314168377821</v>
      </c>
    </row>
    <row r="484" spans="1:14" x14ac:dyDescent="0.45">
      <c r="A484" s="5" t="s">
        <v>67</v>
      </c>
      <c r="B484" s="5">
        <v>2041</v>
      </c>
      <c r="C484" s="6">
        <f>'EU Working'!BB176</f>
        <v>1092.1928998378621</v>
      </c>
      <c r="D484" s="7">
        <f>'EU Working'!BC176</f>
        <v>1288.7633432399712</v>
      </c>
      <c r="E484" s="7">
        <f>'EU Working'!BD176</f>
        <v>2223.3923133346402</v>
      </c>
      <c r="F484" s="7">
        <f>'EU Working'!BE176</f>
        <v>70.135307746847019</v>
      </c>
      <c r="G484" s="8">
        <f>'EU Working'!BF176</f>
        <v>18.979483519317618</v>
      </c>
      <c r="H484" s="9">
        <f>'EU Working'!BG176</f>
        <v>4693.4633476786375</v>
      </c>
      <c r="I484" s="7">
        <f>'EU Working'!BH176</f>
        <v>369.89347974940847</v>
      </c>
      <c r="J484" s="7">
        <f>'EU Working'!BI176</f>
        <v>0</v>
      </c>
      <c r="K484" s="10">
        <f>'EU Working'!BJ176</f>
        <v>261.18767992707023</v>
      </c>
      <c r="L484" s="7">
        <f>'EU Working'!BK176</f>
        <v>4367.1691475009757</v>
      </c>
      <c r="M484" s="11">
        <f>'EU Working'!BL176</f>
        <v>435</v>
      </c>
      <c r="N484" s="18">
        <f>'EU Working'!BM176</f>
        <v>3.260266940451745</v>
      </c>
    </row>
    <row r="485" spans="1:14" x14ac:dyDescent="0.45">
      <c r="A485" s="19" t="s">
        <v>67</v>
      </c>
      <c r="B485" s="19">
        <v>2042</v>
      </c>
      <c r="C485" s="12">
        <f>'EU Working'!BB177</f>
        <v>1065.5171790483189</v>
      </c>
      <c r="D485" s="13">
        <f>'EU Working'!BC177</f>
        <v>1214.7883273379969</v>
      </c>
      <c r="E485" s="13">
        <f>'EU Working'!BD177</f>
        <v>2134.0119423385877</v>
      </c>
      <c r="F485" s="13">
        <f>'EU Working'!BE177</f>
        <v>69.995037131353328</v>
      </c>
      <c r="G485" s="14">
        <f>'EU Working'!BF177</f>
        <v>18.115917019188668</v>
      </c>
      <c r="H485" s="15">
        <f>'EU Working'!BG177</f>
        <v>4502.4284028754455</v>
      </c>
      <c r="I485" s="13">
        <f>'EU Working'!BH177</f>
        <v>428.08338007730072</v>
      </c>
      <c r="J485" s="13">
        <f>'EU Working'!BI177</f>
        <v>0</v>
      </c>
      <c r="K485" s="16">
        <f>'EU Working'!BJ177</f>
        <v>266.18767992707023</v>
      </c>
      <c r="L485" s="13">
        <f>'EU Working'!BK177</f>
        <v>4320.3241030256759</v>
      </c>
      <c r="M485" s="17">
        <f>'EU Working'!BL177</f>
        <v>344</v>
      </c>
      <c r="N485" s="18">
        <f>'EU Working'!BM177</f>
        <v>2.5782340862422997</v>
      </c>
    </row>
    <row r="486" spans="1:14" x14ac:dyDescent="0.45">
      <c r="A486" s="5" t="s">
        <v>67</v>
      </c>
      <c r="B486" s="5">
        <v>2043</v>
      </c>
      <c r="C486" s="6">
        <f>'EU Working'!BB178</f>
        <v>1039.4929860976285</v>
      </c>
      <c r="D486" s="7">
        <f>'EU Working'!BC178</f>
        <v>1145.0594773487958</v>
      </c>
      <c r="E486" s="7">
        <f>'EU Working'!BD178</f>
        <v>2048.2246622565763</v>
      </c>
      <c r="F486" s="7">
        <f>'EU Working'!BE178</f>
        <v>69.855047057090616</v>
      </c>
      <c r="G486" s="8">
        <f>'EU Working'!BF178</f>
        <v>17.291642794815584</v>
      </c>
      <c r="H486" s="9">
        <f>'EU Working'!BG178</f>
        <v>4319.9238155549074</v>
      </c>
      <c r="I486" s="7">
        <f>'EU Working'!BH178</f>
        <v>396.70408860777661</v>
      </c>
      <c r="J486" s="7">
        <f>'EU Working'!BI178</f>
        <v>0</v>
      </c>
      <c r="K486" s="10">
        <f>'EU Working'!BJ178</f>
        <v>271.18767992707023</v>
      </c>
      <c r="L486" s="7">
        <f>'EU Working'!BK178</f>
        <v>4220.4402242356136</v>
      </c>
      <c r="M486" s="11">
        <f>'EU Working'!BL178</f>
        <v>225</v>
      </c>
      <c r="N486" s="18">
        <f>'EU Working'!BM178</f>
        <v>1.6863449691991788</v>
      </c>
    </row>
    <row r="487" spans="1:14" x14ac:dyDescent="0.45">
      <c r="A487" s="19" t="s">
        <v>67</v>
      </c>
      <c r="B487" s="19">
        <v>2044</v>
      </c>
      <c r="C487" s="12">
        <f>'EU Working'!BB179</f>
        <v>1014.1044080690173</v>
      </c>
      <c r="D487" s="13">
        <f>'EU Working'!BC179</f>
        <v>1079.333063348975</v>
      </c>
      <c r="E487" s="13">
        <f>'EU Working'!BD179</f>
        <v>1965.8860308338619</v>
      </c>
      <c r="F487" s="13">
        <f>'EU Working'!BE179</f>
        <v>69.715336962976437</v>
      </c>
      <c r="G487" s="14">
        <f>'EU Working'!BF179</f>
        <v>16.504873047651476</v>
      </c>
      <c r="H487" s="15">
        <f>'EU Working'!BG179</f>
        <v>4145.5437122624826</v>
      </c>
      <c r="I487" s="13">
        <f>'EU Working'!BH179</f>
        <v>335.73897526932615</v>
      </c>
      <c r="J487" s="13">
        <f>'EU Working'!BI179</f>
        <v>0</v>
      </c>
      <c r="K487" s="16">
        <f>'EU Working'!BJ179</f>
        <v>273.18767992707023</v>
      </c>
      <c r="L487" s="13">
        <f>'EU Working'!BK179</f>
        <v>4112.0950076047375</v>
      </c>
      <c r="M487" s="17">
        <f>'EU Working'!BL179</f>
        <v>96</v>
      </c>
      <c r="N487" s="18">
        <f>'EU Working'!BM179</f>
        <v>0.7214784394250513</v>
      </c>
    </row>
    <row r="488" spans="1:14" x14ac:dyDescent="0.45">
      <c r="A488" s="5" t="s">
        <v>67</v>
      </c>
      <c r="B488" s="5">
        <v>2045</v>
      </c>
      <c r="C488" s="6">
        <f>'EU Working'!BB180</f>
        <v>989.33592070281134</v>
      </c>
      <c r="D488" s="7">
        <f>'EU Working'!BC180</f>
        <v>1017.3793455127436</v>
      </c>
      <c r="E488" s="7">
        <f>'EU Working'!BD180</f>
        <v>1886.8574123943408</v>
      </c>
      <c r="F488" s="7">
        <f>'EU Working'!BE180</f>
        <v>69.575906289050494</v>
      </c>
      <c r="G488" s="8">
        <f>'EU Working'!BF180</f>
        <v>15.753901323983335</v>
      </c>
      <c r="H488" s="9">
        <f>'EU Working'!BG180</f>
        <v>3978.9024862229298</v>
      </c>
      <c r="I488" s="7">
        <f>'EU Working'!BH180</f>
        <v>337.66334159985217</v>
      </c>
      <c r="J488" s="7">
        <f>'EU Working'!BI180</f>
        <v>0</v>
      </c>
      <c r="K488" s="10">
        <f>'EU Working'!BJ180</f>
        <v>275.18767992707023</v>
      </c>
      <c r="L488" s="7">
        <f>'EU Working'!BK180</f>
        <v>4041.3781478957117</v>
      </c>
      <c r="M488" s="11">
        <f>'EU Working'!BL180</f>
        <v>0</v>
      </c>
      <c r="N488" s="18">
        <f>'EU Working'!BM180</f>
        <v>0</v>
      </c>
    </row>
    <row r="489" spans="1:14" x14ac:dyDescent="0.45">
      <c r="A489" s="19" t="s">
        <v>67</v>
      </c>
      <c r="B489" s="19">
        <v>2046</v>
      </c>
      <c r="C489" s="12">
        <f>'EU Working'!BB181</f>
        <v>949.7838675632272</v>
      </c>
      <c r="D489" s="13">
        <f>'EU Working'!BC181</f>
        <v>953.99661228729963</v>
      </c>
      <c r="E489" s="13">
        <f>'EU Working'!BD181</f>
        <v>1795.9108851169335</v>
      </c>
      <c r="F489" s="13">
        <f>'EU Working'!BE181</f>
        <v>69.297602663894295</v>
      </c>
      <c r="G489" s="14">
        <f>'EU Working'!BF181</f>
        <v>15.005591011094127</v>
      </c>
      <c r="H489" s="15">
        <f>'EU Working'!BG181</f>
        <v>3783.9945586424487</v>
      </c>
      <c r="I489" s="13">
        <f>'EU Working'!BH181</f>
        <v>318.96695479293521</v>
      </c>
      <c r="J489" s="13">
        <f>'EU Working'!BI181</f>
        <v>0</v>
      </c>
      <c r="K489" s="16">
        <f>'EU Working'!BJ181</f>
        <v>277.18767992707023</v>
      </c>
      <c r="L489" s="13">
        <f>'EU Working'!BK181</f>
        <v>3825.7738335083131</v>
      </c>
      <c r="M489" s="17">
        <f>'EU Working'!BL181</f>
        <v>0</v>
      </c>
      <c r="N489" s="18">
        <f>'EU Working'!BM181</f>
        <v>0</v>
      </c>
    </row>
    <row r="490" spans="1:14" x14ac:dyDescent="0.45">
      <c r="A490" s="5" t="s">
        <v>67</v>
      </c>
      <c r="B490" s="5">
        <v>2047</v>
      </c>
      <c r="C490" s="6">
        <f>'EU Working'!BB182</f>
        <v>911.81304166387633</v>
      </c>
      <c r="D490" s="7">
        <f>'EU Working'!BC182</f>
        <v>894.56262334180087</v>
      </c>
      <c r="E490" s="7">
        <f>'EU Working'!BD182</f>
        <v>1709.3479804542974</v>
      </c>
      <c r="F490" s="7">
        <f>'EU Working'!BE182</f>
        <v>69.020412253238717</v>
      </c>
      <c r="G490" s="8">
        <f>'EU Working'!BF182</f>
        <v>14.292825438067156</v>
      </c>
      <c r="H490" s="9">
        <f>'EU Working'!BG182</f>
        <v>3599.0368831512801</v>
      </c>
      <c r="I490" s="7">
        <f>'EU Working'!BH182</f>
        <v>302.57041571415448</v>
      </c>
      <c r="J490" s="7">
        <f>'EU Working'!BI182</f>
        <v>0</v>
      </c>
      <c r="K490" s="10">
        <f>'EU Working'!BJ182</f>
        <v>279.18767992707023</v>
      </c>
      <c r="L490" s="7">
        <f>'EU Working'!BK182</f>
        <v>3622.4196189383647</v>
      </c>
      <c r="M490" s="11">
        <f>'EU Working'!BL182</f>
        <v>0</v>
      </c>
      <c r="N490" s="18">
        <f>'EU Working'!BM182</f>
        <v>0</v>
      </c>
    </row>
    <row r="491" spans="1:14" x14ac:dyDescent="0.45">
      <c r="A491" s="19" t="s">
        <v>67</v>
      </c>
      <c r="B491" s="19">
        <v>2048</v>
      </c>
      <c r="C491" s="12">
        <f>'EU Working'!BB183</f>
        <v>875.36022809208566</v>
      </c>
      <c r="D491" s="13">
        <f>'EU Working'!BC183</f>
        <v>838.83137190760669</v>
      </c>
      <c r="E491" s="13">
        <f>'EU Working'!BD183</f>
        <v>1626.9574077964003</v>
      </c>
      <c r="F491" s="13">
        <f>'EU Working'!BE183</f>
        <v>68.744330604225766</v>
      </c>
      <c r="G491" s="14">
        <f>'EU Working'!BF183</f>
        <v>13.613916229758967</v>
      </c>
      <c r="H491" s="15">
        <f>'EU Working'!BG183</f>
        <v>3423.5072546300776</v>
      </c>
      <c r="I491" s="13">
        <f>'EU Working'!BH183</f>
        <v>292.37328529860679</v>
      </c>
      <c r="J491" s="13">
        <f>'EU Working'!BI183</f>
        <v>0</v>
      </c>
      <c r="K491" s="16">
        <f>'EU Working'!BJ183</f>
        <v>281.18767992707023</v>
      </c>
      <c r="L491" s="13">
        <f>'EU Working'!BK183</f>
        <v>3434.6928600016145</v>
      </c>
      <c r="M491" s="17">
        <f>'EU Working'!BL183</f>
        <v>0</v>
      </c>
      <c r="N491" s="18">
        <f>'EU Working'!BM183</f>
        <v>0</v>
      </c>
    </row>
    <row r="492" spans="1:14" x14ac:dyDescent="0.45">
      <c r="A492" s="5" t="s">
        <v>67</v>
      </c>
      <c r="B492" s="5">
        <v>2049</v>
      </c>
      <c r="C492" s="6">
        <f>'EU Working'!BB184</f>
        <v>840.36473916535044</v>
      </c>
      <c r="D492" s="7">
        <f>'EU Working'!BC184</f>
        <v>786.57217743776278</v>
      </c>
      <c r="E492" s="7">
        <f>'EU Working'!BD184</f>
        <v>1548.5380607406137</v>
      </c>
      <c r="F492" s="7">
        <f>'EU Working'!BE184</f>
        <v>68.469353281808864</v>
      </c>
      <c r="G492" s="8">
        <f>'EU Working'!BF184</f>
        <v>12.967255208845417</v>
      </c>
      <c r="H492" s="9">
        <f>'EU Working'!BG184</f>
        <v>3256.9115858343812</v>
      </c>
      <c r="I492" s="7">
        <f>'EU Working'!BH184</f>
        <v>281.29427770902566</v>
      </c>
      <c r="J492" s="7">
        <f>'EU Working'!BI184</f>
        <v>0</v>
      </c>
      <c r="K492" s="10">
        <f>'EU Working'!BJ184</f>
        <v>283.18767992707023</v>
      </c>
      <c r="L492" s="7">
        <f>'EU Working'!BK184</f>
        <v>3255.0181836163365</v>
      </c>
      <c r="M492" s="11">
        <f>'EU Working'!BL184</f>
        <v>0</v>
      </c>
      <c r="N492" s="18">
        <f>'EU Working'!BM184</f>
        <v>0</v>
      </c>
    </row>
    <row r="493" spans="1:14" x14ac:dyDescent="0.45">
      <c r="A493" s="19" t="s">
        <v>67</v>
      </c>
      <c r="B493" s="19">
        <v>2050</v>
      </c>
      <c r="C493" s="12">
        <f>'EU Working'!BB185</f>
        <v>806.76831339675152</v>
      </c>
      <c r="D493" s="13">
        <f>'EU Working'!BC185</f>
        <v>737.56873078339015</v>
      </c>
      <c r="E493" s="13">
        <f>'EU Working'!BD185</f>
        <v>1473.8985262129158</v>
      </c>
      <c r="F493" s="13">
        <f>'EU Working'!BE185</f>
        <v>68.195475868681612</v>
      </c>
      <c r="G493" s="14">
        <f>'EU Working'!BF185</f>
        <v>12.351310586425258</v>
      </c>
      <c r="H493" s="15">
        <f>'EU Working'!BG185</f>
        <v>3098.7823568481645</v>
      </c>
      <c r="I493" s="13">
        <f>'EU Working'!BH185</f>
        <v>270.26780316862187</v>
      </c>
      <c r="J493" s="13">
        <f>'EU Working'!BI185</f>
        <v>0</v>
      </c>
      <c r="K493" s="16">
        <f>'EU Working'!BJ185</f>
        <v>286.18767992707023</v>
      </c>
      <c r="L493" s="13">
        <f>'EU Working'!BK185</f>
        <v>3082.8624800897164</v>
      </c>
      <c r="M493" s="17">
        <f>'EU Working'!BL185</f>
        <v>0</v>
      </c>
      <c r="N493" s="18">
        <f>'EU Working'!BM185</f>
        <v>0</v>
      </c>
    </row>
    <row r="494" spans="1:14" x14ac:dyDescent="0.45">
      <c r="A494" s="5" t="s">
        <v>68</v>
      </c>
      <c r="B494" s="5">
        <v>2010</v>
      </c>
      <c r="C494" s="6">
        <f>'EU Working'!C214</f>
        <v>237.33205479452053</v>
      </c>
      <c r="D494" s="7">
        <f>'EU Working'!D214</f>
        <v>83.752876712328757</v>
      </c>
      <c r="E494" s="7">
        <f>'EU Working'!E214</f>
        <v>45.261369863013698</v>
      </c>
      <c r="F494" s="7">
        <f>'EU Working'!F214</f>
        <v>1.6441095890410957</v>
      </c>
      <c r="G494" s="8">
        <f>'EU Working'!G214</f>
        <v>2.127671232876712</v>
      </c>
      <c r="H494" s="9">
        <f>'EU Working'!H214</f>
        <v>370.11808219178079</v>
      </c>
      <c r="I494" s="7">
        <f>'EU Working'!I214</f>
        <v>0</v>
      </c>
      <c r="J494" s="7">
        <f>'EU Working'!J214</f>
        <v>0</v>
      </c>
      <c r="K494" s="10">
        <f>'EU Working'!K214</f>
        <v>0.67698630136986293</v>
      </c>
      <c r="L494" s="7">
        <f>'EU Working'!L214</f>
        <v>263.06097945205477</v>
      </c>
      <c r="M494" s="11">
        <f>'EU Working'!M214</f>
        <v>109.37819863013699</v>
      </c>
      <c r="N494" s="18">
        <f>'EU Working'!N214</f>
        <v>0.81977500000000003</v>
      </c>
    </row>
    <row r="495" spans="1:14" x14ac:dyDescent="0.45">
      <c r="A495" s="19" t="s">
        <v>68</v>
      </c>
      <c r="B495" s="19">
        <v>2011</v>
      </c>
      <c r="C495" s="12">
        <f>'EU Working'!C215</f>
        <v>276.98410958904111</v>
      </c>
      <c r="D495" s="13">
        <f>'EU Working'!D215</f>
        <v>108.99479452054794</v>
      </c>
      <c r="E495" s="13">
        <f>'EU Working'!E215</f>
        <v>59.381369863013695</v>
      </c>
      <c r="F495" s="13">
        <f>'EU Working'!F215</f>
        <v>1.7408219178082192</v>
      </c>
      <c r="G495" s="14">
        <f>'EU Working'!G215</f>
        <v>2.3210958904109589</v>
      </c>
      <c r="H495" s="15">
        <f>'EU Working'!H215</f>
        <v>449.42219178082189</v>
      </c>
      <c r="I495" s="13">
        <f>'EU Working'!I215</f>
        <v>0</v>
      </c>
      <c r="J495" s="13">
        <f>'EU Working'!J215</f>
        <v>0</v>
      </c>
      <c r="K495" s="16">
        <f>'EU Working'!K215</f>
        <v>0.58027397260273972</v>
      </c>
      <c r="L495" s="13">
        <f>'EU Working'!L215</f>
        <v>328.77771534246574</v>
      </c>
      <c r="M495" s="17">
        <f>'EU Working'!M215</f>
        <v>131.47625726027394</v>
      </c>
      <c r="N495" s="18">
        <f>'EU Working'!N215</f>
        <v>0.98539699999999986</v>
      </c>
    </row>
    <row r="496" spans="1:14" x14ac:dyDescent="0.45">
      <c r="A496" s="5" t="s">
        <v>68</v>
      </c>
      <c r="B496" s="5">
        <v>2012</v>
      </c>
      <c r="C496" s="6">
        <f>'EU Working'!C216</f>
        <v>254.04426229508195</v>
      </c>
      <c r="D496" s="7">
        <f>'EU Working'!D216</f>
        <v>100.01666666666665</v>
      </c>
      <c r="E496" s="7">
        <f>'EU Working'!E216</f>
        <v>51.406830601092892</v>
      </c>
      <c r="F496" s="7">
        <f>'EU Working'!F216</f>
        <v>1.6396174863387976</v>
      </c>
      <c r="G496" s="8">
        <f>'EU Working'!G216</f>
        <v>2.2183060109289618</v>
      </c>
      <c r="H496" s="9">
        <f>'EU Working'!H216</f>
        <v>409.32568306010927</v>
      </c>
      <c r="I496" s="7">
        <f>'EU Working'!I216</f>
        <v>0</v>
      </c>
      <c r="J496" s="7">
        <f>'EU Working'!J216</f>
        <v>0</v>
      </c>
      <c r="K496" s="10">
        <f>'EU Working'!K216</f>
        <v>0.57868852459016384</v>
      </c>
      <c r="L496" s="7">
        <f>'EU Working'!L216</f>
        <v>274.7246734972677</v>
      </c>
      <c r="M496" s="11">
        <f>'EU Working'!M216</f>
        <v>147.42860519125682</v>
      </c>
      <c r="N496" s="18">
        <f>'EU Working'!N216</f>
        <v>1.107985</v>
      </c>
    </row>
    <row r="497" spans="1:14" x14ac:dyDescent="0.45">
      <c r="A497" s="19" t="s">
        <v>68</v>
      </c>
      <c r="B497" s="19">
        <v>2013</v>
      </c>
      <c r="C497" s="12">
        <f>'EU Working'!C217</f>
        <v>227.56410958904107</v>
      </c>
      <c r="D497" s="13">
        <f>'EU Working'!D217</f>
        <v>99.226849315068492</v>
      </c>
      <c r="E497" s="13">
        <f>'EU Working'!E217</f>
        <v>41.296164383561639</v>
      </c>
      <c r="F497" s="13">
        <f>'EU Working'!F217</f>
        <v>1.5473972602739725</v>
      </c>
      <c r="G497" s="14">
        <f>'EU Working'!G217</f>
        <v>1.9342465753424658</v>
      </c>
      <c r="H497" s="15">
        <f>'EU Working'!H217</f>
        <v>371.56876712328761</v>
      </c>
      <c r="I497" s="13">
        <f>'EU Working'!I217</f>
        <v>0</v>
      </c>
      <c r="J497" s="13">
        <f>'EU Working'!J217</f>
        <v>0</v>
      </c>
      <c r="K497" s="16">
        <f>'EU Working'!K217</f>
        <v>0.58027397260273972</v>
      </c>
      <c r="L497" s="13">
        <f>'EU Working'!L217</f>
        <v>296.91761945205474</v>
      </c>
      <c r="M497" s="17">
        <f>'EU Working'!M217</f>
        <v>76.778818904109613</v>
      </c>
      <c r="N497" s="18">
        <f>'EU Working'!N217</f>
        <v>0.57544700000000015</v>
      </c>
    </row>
    <row r="498" spans="1:14" x14ac:dyDescent="0.45">
      <c r="A498" s="5" t="s">
        <v>68</v>
      </c>
      <c r="B498" s="5">
        <v>2014</v>
      </c>
      <c r="C498" s="6">
        <f>'EU Working'!C218</f>
        <v>146.22904109589041</v>
      </c>
      <c r="D498" s="7">
        <f>'EU Working'!D218</f>
        <v>92.650410958904104</v>
      </c>
      <c r="E498" s="7">
        <f>'EU Working'!E218</f>
        <v>40.715890410958906</v>
      </c>
      <c r="F498" s="7">
        <f>'EU Working'!F218</f>
        <v>1.5473972602739725</v>
      </c>
      <c r="G498" s="8">
        <f>'EU Working'!G218</f>
        <v>1.6441095890410957</v>
      </c>
      <c r="H498" s="9">
        <f>'EU Working'!H218</f>
        <v>282.78684931506848</v>
      </c>
      <c r="I498" s="7">
        <f>'EU Working'!I218</f>
        <v>0</v>
      </c>
      <c r="J498" s="7">
        <f>'EU Working'!J218</f>
        <v>0</v>
      </c>
      <c r="K498" s="10">
        <f>'EU Working'!K218</f>
        <v>0.48356164383561645</v>
      </c>
      <c r="L498" s="7">
        <f>'EU Working'!L218</f>
        <v>221.81310465753418</v>
      </c>
      <c r="M498" s="11">
        <f>'EU Working'!M218</f>
        <v>61.65073095890412</v>
      </c>
      <c r="N498" s="18">
        <f>'EU Working'!N218</f>
        <v>0.46206400000000009</v>
      </c>
    </row>
    <row r="499" spans="1:14" x14ac:dyDescent="0.45">
      <c r="A499" s="19" t="s">
        <v>68</v>
      </c>
      <c r="B499" s="19">
        <v>2015</v>
      </c>
      <c r="C499" s="12">
        <f>'EU Working'!C219</f>
        <v>150.58109589041095</v>
      </c>
      <c r="D499" s="13">
        <f>'EU Working'!D219</f>
        <v>89.07205479452054</v>
      </c>
      <c r="E499" s="13">
        <f>'EU Working'!E219</f>
        <v>59.671506849315065</v>
      </c>
      <c r="F499" s="13">
        <f>'EU Working'!F219</f>
        <v>1.7408219178082192</v>
      </c>
      <c r="G499" s="14">
        <f>'EU Working'!G219</f>
        <v>1.4506849315068491</v>
      </c>
      <c r="H499" s="15">
        <f>'EU Working'!H219</f>
        <v>302.5161643835616</v>
      </c>
      <c r="I499" s="13">
        <f>'EU Working'!I219</f>
        <v>0</v>
      </c>
      <c r="J499" s="13">
        <f>'EU Working'!J219</f>
        <v>0</v>
      </c>
      <c r="K499" s="16">
        <f>'EU Working'!K219</f>
        <v>0.38684931506849313</v>
      </c>
      <c r="L499" s="13">
        <f>'EU Working'!L219</f>
        <v>234.01271150684929</v>
      </c>
      <c r="M499" s="17">
        <f>'EU Working'!M219</f>
        <v>71.791672054794532</v>
      </c>
      <c r="N499" s="18">
        <f>'EU Working'!N219</f>
        <v>0.53806900000000002</v>
      </c>
    </row>
    <row r="500" spans="1:14" x14ac:dyDescent="0.45">
      <c r="A500" s="5" t="s">
        <v>68</v>
      </c>
      <c r="B500" s="5">
        <v>2016</v>
      </c>
      <c r="C500" s="6">
        <f>'EU Working'!C220</f>
        <v>253.4655737704918</v>
      </c>
      <c r="D500" s="7">
        <f>'EU Working'!D220</f>
        <v>79.183879781420757</v>
      </c>
      <c r="E500" s="7">
        <f>'EU Working'!E220</f>
        <v>54.107377049180322</v>
      </c>
      <c r="F500" s="7">
        <f>'EU Working'!F220</f>
        <v>2.1218579234972674</v>
      </c>
      <c r="G500" s="8">
        <f>'EU Working'!G220</f>
        <v>1.6396174863387976</v>
      </c>
      <c r="H500" s="9">
        <f>'EU Working'!H220</f>
        <v>390.51830601092894</v>
      </c>
      <c r="I500" s="7">
        <f>'EU Working'!I220</f>
        <v>0</v>
      </c>
      <c r="J500" s="7">
        <f>'EU Working'!J220</f>
        <v>0</v>
      </c>
      <c r="K500" s="10">
        <f>'EU Working'!K220</f>
        <v>0.86803278688524588</v>
      </c>
      <c r="L500" s="7">
        <f>'EU Working'!L220</f>
        <v>296.18763387978134</v>
      </c>
      <c r="M500" s="11">
        <f>'EU Working'!M220</f>
        <v>96.066737704918026</v>
      </c>
      <c r="N500" s="18">
        <f>'EU Working'!N220</f>
        <v>0.72198000000000007</v>
      </c>
    </row>
    <row r="501" spans="1:14" x14ac:dyDescent="0.45">
      <c r="A501" s="19" t="s">
        <v>68</v>
      </c>
      <c r="B501" s="19">
        <v>2017</v>
      </c>
      <c r="C501" s="12">
        <f>'EU Working'!C221</f>
        <v>324.95342465753419</v>
      </c>
      <c r="D501" s="13">
        <f>'EU Working'!D221</f>
        <v>82.979178082191765</v>
      </c>
      <c r="E501" s="13">
        <f>'EU Working'!E221</f>
        <v>58.317534246575335</v>
      </c>
      <c r="F501" s="13">
        <f>'EU Working'!F221</f>
        <v>1.4506849315068493</v>
      </c>
      <c r="G501" s="14">
        <f>'EU Working'!G221</f>
        <v>7.3501369863013695</v>
      </c>
      <c r="H501" s="15">
        <f>'EU Working'!H221</f>
        <v>475.05095890410951</v>
      </c>
      <c r="I501" s="13">
        <f>'EU Working'!I221</f>
        <v>0</v>
      </c>
      <c r="J501" s="13">
        <f>'EU Working'!J221</f>
        <v>0</v>
      </c>
      <c r="K501" s="16">
        <f>'EU Working'!K221</f>
        <v>0.77369863013698625</v>
      </c>
      <c r="L501" s="13">
        <f>'EU Working'!L221</f>
        <v>309.53517589041093</v>
      </c>
      <c r="M501" s="17">
        <f>'EU Working'!M221</f>
        <v>171.60865972602744</v>
      </c>
      <c r="N501" s="18">
        <f>'EU Working'!N221</f>
        <v>1.2861840000000002</v>
      </c>
    </row>
    <row r="502" spans="1:14" x14ac:dyDescent="0.45">
      <c r="A502" s="5" t="s">
        <v>68</v>
      </c>
      <c r="B502" s="5">
        <v>2018</v>
      </c>
      <c r="C502" s="6">
        <f>'EU Working'!C222</f>
        <v>307.8353424657534</v>
      </c>
      <c r="D502" s="7">
        <f>'EU Working'!D222</f>
        <v>92.07013698630135</v>
      </c>
      <c r="E502" s="7">
        <f>'EU Working'!E222</f>
        <v>54.352328767123282</v>
      </c>
      <c r="F502" s="7">
        <f>'EU Working'!F222</f>
        <v>1.7408219178082192</v>
      </c>
      <c r="G502" s="8">
        <f>'EU Working'!G222</f>
        <v>9.8646575342465752</v>
      </c>
      <c r="H502" s="9">
        <f>'EU Working'!H222</f>
        <v>465.86328767123285</v>
      </c>
      <c r="I502" s="7">
        <f>'EU Working'!I222</f>
        <v>0</v>
      </c>
      <c r="J502" s="7">
        <f>'EU Working'!J222</f>
        <v>0</v>
      </c>
      <c r="K502" s="10">
        <f>'EU Working'!K222</f>
        <v>1.1605479452054794</v>
      </c>
      <c r="L502" s="7">
        <f>'EU Working'!L222</f>
        <v>358.63601589041087</v>
      </c>
      <c r="M502" s="11">
        <f>'EU Working'!M222</f>
        <v>115.44781972602742</v>
      </c>
      <c r="N502" s="18">
        <f>'EU Working'!N222</f>
        <v>0.86526600000000009</v>
      </c>
    </row>
    <row r="503" spans="1:14" x14ac:dyDescent="0.45">
      <c r="A503" s="19" t="s">
        <v>68</v>
      </c>
      <c r="B503" s="19">
        <v>2019</v>
      </c>
      <c r="C503" s="12">
        <f>'EU Working'!C223</f>
        <v>341.9747945205479</v>
      </c>
      <c r="D503" s="13">
        <f>'EU Working'!D223</f>
        <v>86.460821917808204</v>
      </c>
      <c r="E503" s="13">
        <f>'EU Working'!E223</f>
        <v>60.92876712328767</v>
      </c>
      <c r="F503" s="13">
        <f>'EU Working'!F223</f>
        <v>2.030958904109589</v>
      </c>
      <c r="G503" s="14">
        <f>'EU Working'!G223</f>
        <v>12.37917808219178</v>
      </c>
      <c r="H503" s="15">
        <f>'EU Working'!H223</f>
        <v>503.77452054794514</v>
      </c>
      <c r="I503" s="13">
        <f>'EU Working'!I223</f>
        <v>1.5473972602739725</v>
      </c>
      <c r="J503" s="13">
        <f>'EU Working'!J223</f>
        <v>0</v>
      </c>
      <c r="K503" s="16">
        <f>'EU Working'!K223</f>
        <v>0.87041095890410958</v>
      </c>
      <c r="L503" s="13">
        <f>'EU Working'!L223</f>
        <v>249.08666465753419</v>
      </c>
      <c r="M503" s="17">
        <f>'EU Working'!M223</f>
        <v>313.11591616438358</v>
      </c>
      <c r="N503" s="18">
        <f>'EU Working'!N223</f>
        <v>2.3467619999999996</v>
      </c>
    </row>
    <row r="504" spans="1:14" x14ac:dyDescent="0.45">
      <c r="A504" s="5" t="s">
        <v>68</v>
      </c>
      <c r="B504" s="5">
        <v>2020</v>
      </c>
      <c r="C504" s="6">
        <f>'EU Working'!C224</f>
        <v>364.95956284152999</v>
      </c>
      <c r="D504" s="7">
        <f>'EU Working'!D224</f>
        <v>99.437978142076503</v>
      </c>
      <c r="E504" s="7">
        <f>'EU Working'!E224</f>
        <v>66.066939890710373</v>
      </c>
      <c r="F504" s="7">
        <f>'EU Working'!F224</f>
        <v>2.0254098360655735</v>
      </c>
      <c r="G504" s="8">
        <f>'EU Working'!G224</f>
        <v>27.777049180327868</v>
      </c>
      <c r="H504" s="9">
        <f>'EU Working'!H224</f>
        <v>560.26693989071032</v>
      </c>
      <c r="I504" s="7">
        <f>'EU Working'!I224</f>
        <v>3.1827868852459011</v>
      </c>
      <c r="J504" s="7">
        <f>'EU Working'!J224</f>
        <v>0</v>
      </c>
      <c r="K504" s="10">
        <f>'EU Working'!K224</f>
        <v>0.57868852459016384</v>
      </c>
      <c r="L504" s="7">
        <f>'EU Working'!L224</f>
        <v>276.90245901639344</v>
      </c>
      <c r="M504" s="11">
        <f>'EU Working'!M224</f>
        <v>327.80236120218581</v>
      </c>
      <c r="N504" s="18">
        <f>'EU Working'!N224</f>
        <v>2.4635660000000001</v>
      </c>
    </row>
    <row r="505" spans="1:14" x14ac:dyDescent="0.45">
      <c r="A505" s="19" t="s">
        <v>68</v>
      </c>
      <c r="B505" s="19">
        <v>2021</v>
      </c>
      <c r="C505" s="12">
        <f>'EU Working'!C225</f>
        <v>426.79150684931506</v>
      </c>
      <c r="D505" s="13">
        <f>'EU Working'!D225</f>
        <v>92.940547945205466</v>
      </c>
      <c r="E505" s="13">
        <f>'EU Working'!E225</f>
        <v>73.501369863013693</v>
      </c>
      <c r="F505" s="13">
        <f>'EU Working'!F225</f>
        <v>2.4178082191780819</v>
      </c>
      <c r="G505" s="14">
        <f>'EU Working'!G225</f>
        <v>24.661643835616434</v>
      </c>
      <c r="H505" s="15">
        <f>'EU Working'!H225</f>
        <v>620.31287671232872</v>
      </c>
      <c r="I505" s="13">
        <f>'EU Working'!I225</f>
        <v>665.187397260274</v>
      </c>
      <c r="J505" s="13">
        <f>'EU Working'!J225</f>
        <v>0</v>
      </c>
      <c r="K505" s="16">
        <f>'EU Working'!K225</f>
        <v>0.38684931506849313</v>
      </c>
      <c r="L505" s="13">
        <f>'EU Working'!L225</f>
        <v>1074.0871232876711</v>
      </c>
      <c r="M505" s="17">
        <f>'EU Working'!M225</f>
        <v>244.74645315068494</v>
      </c>
      <c r="N505" s="18">
        <f>'EU Working'!N225</f>
        <v>1.8343419999999999</v>
      </c>
    </row>
    <row r="506" spans="1:14" x14ac:dyDescent="0.45">
      <c r="A506" s="5" t="s">
        <v>68</v>
      </c>
      <c r="B506" s="5">
        <v>2022</v>
      </c>
      <c r="C506" s="6">
        <f>'EU Working'!C226</f>
        <v>358.12575342465755</v>
      </c>
      <c r="D506" s="7">
        <f>'EU Working'!D226</f>
        <v>67.02164383561643</v>
      </c>
      <c r="E506" s="7">
        <f>'EU Working'!E226</f>
        <v>65.280821917808211</v>
      </c>
      <c r="F506" s="7">
        <f>'EU Working'!F226</f>
        <v>3.094794520547945</v>
      </c>
      <c r="G506" s="8">
        <f>'EU Working'!G226</f>
        <v>5.7060273972602733</v>
      </c>
      <c r="H506" s="9">
        <f>'EU Working'!H226</f>
        <v>499.22904109589047</v>
      </c>
      <c r="I506" s="7">
        <f>'EU Working'!I226</f>
        <v>1029.6961643835616</v>
      </c>
      <c r="J506" s="7">
        <f>'EU Working'!J226</f>
        <v>0</v>
      </c>
      <c r="K506" s="10">
        <f>'EU Working'!K226</f>
        <v>0.37881018574577446</v>
      </c>
      <c r="L506" s="7">
        <f>'EU Working'!L226</f>
        <v>1198.1690410958902</v>
      </c>
      <c r="M506" s="11">
        <f>'EU Working'!M226</f>
        <v>373.93007452054803</v>
      </c>
      <c r="N506" s="18">
        <f>'EU Working'!N226</f>
        <v>2.802556</v>
      </c>
    </row>
    <row r="507" spans="1:14" x14ac:dyDescent="0.45">
      <c r="A507" s="19" t="s">
        <v>68</v>
      </c>
      <c r="B507" s="19">
        <v>2023</v>
      </c>
      <c r="C507" s="12">
        <f>'EU Working'!C227</f>
        <v>329.18455012793697</v>
      </c>
      <c r="D507" s="13">
        <f>'EU Working'!D227</f>
        <v>52.654525944109601</v>
      </c>
      <c r="E507" s="13">
        <f>'EU Working'!E227</f>
        <v>54.651796558904103</v>
      </c>
      <c r="F507" s="13">
        <f>'EU Working'!F227</f>
        <v>2.4540753424657527</v>
      </c>
      <c r="G507" s="14">
        <f>'EU Working'!G227</f>
        <v>10.855808999999997</v>
      </c>
      <c r="H507" s="15">
        <f>'EU Working'!H227</f>
        <v>449.80075697341641</v>
      </c>
      <c r="I507" s="13">
        <f>'EU Working'!I227</f>
        <v>1069.4449315068491</v>
      </c>
      <c r="J507" s="13">
        <f>'EU Working'!J227</f>
        <v>0</v>
      </c>
      <c r="K507" s="16">
        <f>'EU Working'!K227</f>
        <v>0.19342465753424656</v>
      </c>
      <c r="L507" s="13">
        <f>'EU Working'!L227</f>
        <v>1261.0320547945205</v>
      </c>
      <c r="M507" s="17">
        <f>'EU Working'!M227</f>
        <v>285.98881534246578</v>
      </c>
      <c r="N507" s="18">
        <f>'EU Working'!N227</f>
        <v>2.1434480000000002</v>
      </c>
    </row>
    <row r="508" spans="1:14" x14ac:dyDescent="0.45">
      <c r="A508" s="5" t="s">
        <v>68</v>
      </c>
      <c r="B508" s="5">
        <v>2024</v>
      </c>
      <c r="C508" s="6">
        <f>'EU Working'!C228</f>
        <v>429.59211895974403</v>
      </c>
      <c r="D508" s="7">
        <f>'EU Working'!D228</f>
        <v>83.077506123414807</v>
      </c>
      <c r="E508" s="7">
        <f>'EU Working'!E228</f>
        <v>57</v>
      </c>
      <c r="F508" s="7">
        <f>'EU Working'!F228</f>
        <v>2.636988471532197</v>
      </c>
      <c r="G508" s="8">
        <f>'EU Working'!G228</f>
        <v>12.418170269314098</v>
      </c>
      <c r="H508" s="9">
        <f>'EU Working'!H228</f>
        <v>584.72478382400516</v>
      </c>
      <c r="I508" s="7">
        <f>'EU Working'!I228</f>
        <v>1220.4634466526859</v>
      </c>
      <c r="J508" s="7">
        <f>'EU Working'!J228</f>
        <v>0</v>
      </c>
      <c r="K508" s="10">
        <f>'EU Working'!K228</f>
        <v>0.18940509287288723</v>
      </c>
      <c r="L508" s="7">
        <f>'EU Working'!L228</f>
        <v>1333</v>
      </c>
      <c r="M508" s="11">
        <f>'EU Working'!M228</f>
        <v>224.20495355191264</v>
      </c>
      <c r="N508" s="18">
        <f>'EU Working'!N228</f>
        <v>1.6849900000000002</v>
      </c>
    </row>
    <row r="509" spans="1:14" x14ac:dyDescent="0.45">
      <c r="A509" s="19" t="s">
        <v>68</v>
      </c>
      <c r="B509" s="19">
        <v>2025</v>
      </c>
      <c r="C509" s="12">
        <f>'EU Working'!C229</f>
        <v>447.04597855799619</v>
      </c>
      <c r="D509" s="13">
        <f>'EU Working'!D229</f>
        <v>85.890420243600275</v>
      </c>
      <c r="E509" s="13">
        <f>'EU Working'!E229</f>
        <v>56.602870269147779</v>
      </c>
      <c r="F509" s="13">
        <f>'EU Working'!F229</f>
        <v>2.8155171887524566</v>
      </c>
      <c r="G509" s="14">
        <f>'EU Working'!G229</f>
        <v>15.918859801399648</v>
      </c>
      <c r="H509" s="15">
        <f>'EU Working'!H229</f>
        <v>608.27364606089634</v>
      </c>
      <c r="I509" s="13">
        <f>'EU Working'!I229</f>
        <v>1052.5341331612835</v>
      </c>
      <c r="J509" s="13">
        <f>'EU Working'!J229</f>
        <v>0</v>
      </c>
      <c r="K509" s="16">
        <f>'EU Working'!K229</f>
        <v>0.18546905892717097</v>
      </c>
      <c r="L509" s="13">
        <f>'EU Working'!L229</f>
        <v>1250</v>
      </c>
      <c r="M509" s="17">
        <f>'EU Working'!M229</f>
        <v>410.41781948233898</v>
      </c>
      <c r="N509" s="18">
        <f>'EU Working'!N229</f>
        <v>3.0760267784610624</v>
      </c>
    </row>
    <row r="510" spans="1:14" x14ac:dyDescent="0.45">
      <c r="A510" s="5" t="s">
        <v>68</v>
      </c>
      <c r="B510" s="5">
        <v>2026</v>
      </c>
      <c r="C510" s="6">
        <f>'EU Working'!C230</f>
        <v>457.70675906125626</v>
      </c>
      <c r="D510" s="7">
        <f>'EU Working'!D230</f>
        <v>86.921105286523485</v>
      </c>
      <c r="E510" s="7">
        <f>'EU Working'!E230</f>
        <v>55.244401382688231</v>
      </c>
      <c r="F510" s="7">
        <f>'EU Working'!F230</f>
        <v>2.8155171887524566</v>
      </c>
      <c r="G510" s="8">
        <f>'EU Working'!G230</f>
        <v>15.473131726960458</v>
      </c>
      <c r="H510" s="9">
        <f>'EU Working'!H230</f>
        <v>618.16091464618091</v>
      </c>
      <c r="I510" s="7">
        <f>'EU Working'!I230</f>
        <v>1158.8436996090263</v>
      </c>
      <c r="J510" s="7">
        <f>'EU Working'!J230</f>
        <v>0</v>
      </c>
      <c r="K510" s="10">
        <f>'EU Working'!K230</f>
        <v>0.18161481984233643</v>
      </c>
      <c r="L510" s="7">
        <f>'EU Working'!L230</f>
        <v>1285</v>
      </c>
      <c r="M510" s="11">
        <f>'EU Working'!M230</f>
        <v>491.36469446118201</v>
      </c>
      <c r="N510" s="18">
        <f>'EU Working'!N230</f>
        <v>3.6827128024298035</v>
      </c>
    </row>
    <row r="511" spans="1:14" x14ac:dyDescent="0.45">
      <c r="A511" s="19" t="s">
        <v>68</v>
      </c>
      <c r="B511" s="19">
        <v>2027</v>
      </c>
      <c r="C511" s="12">
        <f>'EU Working'!C231</f>
        <v>468.62176898696919</v>
      </c>
      <c r="D511" s="13">
        <f>'EU Working'!D231</f>
        <v>87.964158549961766</v>
      </c>
      <c r="E511" s="13">
        <f>'EU Working'!E231</f>
        <v>53.918535749503711</v>
      </c>
      <c r="F511" s="13">
        <f>'EU Working'!F231</f>
        <v>2.8155171887524566</v>
      </c>
      <c r="G511" s="14">
        <f>'EU Working'!G231</f>
        <v>15.039884038605566</v>
      </c>
      <c r="H511" s="15">
        <f>'EU Working'!H231</f>
        <v>628.35986451379267</v>
      </c>
      <c r="I511" s="13">
        <f>'EU Working'!I231</f>
        <v>1240.1675570873108</v>
      </c>
      <c r="J511" s="13">
        <f>'EU Working'!J231</f>
        <v>0</v>
      </c>
      <c r="K511" s="16">
        <f>'EU Working'!K231</f>
        <v>0.17784067583648161</v>
      </c>
      <c r="L511" s="13">
        <f>'EU Working'!L231</f>
        <v>1332</v>
      </c>
      <c r="M511" s="17">
        <f>'EU Working'!M231</f>
        <v>535.62561112952096</v>
      </c>
      <c r="N511" s="18">
        <f>'EU Working'!N231</f>
        <v>4.0144424653444588</v>
      </c>
    </row>
    <row r="512" spans="1:14" x14ac:dyDescent="0.45">
      <c r="A512" s="5" t="s">
        <v>68</v>
      </c>
      <c r="B512" s="5">
        <v>2028</v>
      </c>
      <c r="C512" s="6">
        <f>'EU Working'!C232</f>
        <v>479.79707098685373</v>
      </c>
      <c r="D512" s="7">
        <f>'EU Working'!D232</f>
        <v>89.01972845256131</v>
      </c>
      <c r="E512" s="7">
        <f>'EU Working'!E232</f>
        <v>52.62449089151562</v>
      </c>
      <c r="F512" s="7">
        <f>'EU Working'!F232</f>
        <v>2.8155171887524566</v>
      </c>
      <c r="G512" s="8">
        <f>'EU Working'!G232</f>
        <v>14.61876728552461</v>
      </c>
      <c r="H512" s="9">
        <f>'EU Working'!H232</f>
        <v>638.87557480520775</v>
      </c>
      <c r="I512" s="7">
        <f>'EU Working'!I232</f>
        <v>1181.724965154729</v>
      </c>
      <c r="J512" s="7">
        <f>'EU Working'!J232</f>
        <v>0</v>
      </c>
      <c r="K512" s="10">
        <f>'EU Working'!K232</f>
        <v>0.17414496245093242</v>
      </c>
      <c r="L512" s="7">
        <f>'EU Working'!L232</f>
        <v>1252.0739232007561</v>
      </c>
      <c r="M512" s="11">
        <f>'EU Working'!M232</f>
        <v>567.35056901901703</v>
      </c>
      <c r="N512" s="18">
        <f>'EU Working'!N232</f>
        <v>4.2638666994037013</v>
      </c>
    </row>
    <row r="513" spans="1:14" x14ac:dyDescent="0.45">
      <c r="A513" s="19" t="s">
        <v>68</v>
      </c>
      <c r="B513" s="19">
        <v>2029</v>
      </c>
      <c r="C513" s="12">
        <f>'EU Working'!C233</f>
        <v>491.23887228970193</v>
      </c>
      <c r="D513" s="13">
        <f>'EU Working'!D233</f>
        <v>90.087965193992048</v>
      </c>
      <c r="E513" s="13">
        <f>'EU Working'!E233</f>
        <v>51.361503110119244</v>
      </c>
      <c r="F513" s="13">
        <f>'EU Working'!F233</f>
        <v>2.8155171887524566</v>
      </c>
      <c r="G513" s="14">
        <f>'EU Working'!G233</f>
        <v>14.209441801529922</v>
      </c>
      <c r="H513" s="15">
        <f>'EU Working'!H233</f>
        <v>649.71329958409558</v>
      </c>
      <c r="I513" s="13">
        <f>'EU Working'!I233</f>
        <v>1117.5904947209638</v>
      </c>
      <c r="J513" s="13">
        <f>'EU Working'!J233</f>
        <v>0</v>
      </c>
      <c r="K513" s="16">
        <f>'EU Working'!K233</f>
        <v>0.17052604981618946</v>
      </c>
      <c r="L513" s="13">
        <f>'EU Working'!L233</f>
        <v>1181.0032208893178</v>
      </c>
      <c r="M513" s="17">
        <f>'EU Working'!M233</f>
        <v>584.83751270952098</v>
      </c>
      <c r="N513" s="18">
        <f>'EU Working'!N233</f>
        <v>4.38327909936294</v>
      </c>
    </row>
    <row r="514" spans="1:14" x14ac:dyDescent="0.45">
      <c r="A514" s="5" t="s">
        <v>68</v>
      </c>
      <c r="B514" s="5">
        <v>2030</v>
      </c>
      <c r="C514" s="6">
        <f>'EU Working'!C234</f>
        <v>502.95352814913298</v>
      </c>
      <c r="D514" s="7">
        <f>'EU Working'!D234</f>
        <v>91.16902077631994</v>
      </c>
      <c r="E514" s="7">
        <f>'EU Working'!E234</f>
        <v>50.128827035476384</v>
      </c>
      <c r="F514" s="7">
        <f>'EU Working'!F234</f>
        <v>2.8155171887524566</v>
      </c>
      <c r="G514" s="8">
        <f>'EU Working'!G234</f>
        <v>13.811577431087082</v>
      </c>
      <c r="H514" s="9">
        <f>'EU Working'!H234</f>
        <v>660.87847058076898</v>
      </c>
      <c r="I514" s="7">
        <f>'EU Working'!I234</f>
        <v>1071.6196308686681</v>
      </c>
      <c r="J514" s="7">
        <f>'EU Working'!J234</f>
        <v>0</v>
      </c>
      <c r="K514" s="10">
        <f>'EU Working'!K234</f>
        <v>0.16698234193312914</v>
      </c>
      <c r="L514" s="7">
        <f>'EU Working'!L234</f>
        <v>1125.6540724769663</v>
      </c>
      <c r="M514" s="11">
        <f>'EU Working'!M234</f>
        <v>605.08073697243697</v>
      </c>
      <c r="N514" s="18">
        <f>'EU Working'!N234</f>
        <v>4.5349993633457801</v>
      </c>
    </row>
    <row r="515" spans="1:14" x14ac:dyDescent="0.45">
      <c r="A515" s="19" t="s">
        <v>68</v>
      </c>
      <c r="B515" s="19">
        <v>2031</v>
      </c>
      <c r="C515" s="12">
        <f>'EU Working'!C235</f>
        <v>511.57623036212175</v>
      </c>
      <c r="D515" s="13">
        <f>'EU Working'!D235</f>
        <v>90.895513713990979</v>
      </c>
      <c r="E515" s="13">
        <f>'EU Working'!E235</f>
        <v>49.376894629944239</v>
      </c>
      <c r="F515" s="13">
        <f>'EU Working'!F235</f>
        <v>2.8155171887524566</v>
      </c>
      <c r="G515" s="14">
        <f>'EU Working'!G235</f>
        <v>13.328172220999035</v>
      </c>
      <c r="H515" s="15">
        <f>'EU Working'!H235</f>
        <v>667.99232811580839</v>
      </c>
      <c r="I515" s="13">
        <f>'EU Working'!I235</f>
        <v>1030.6813280944484</v>
      </c>
      <c r="J515" s="13">
        <f>'EU Working'!J235</f>
        <v>0</v>
      </c>
      <c r="K515" s="16">
        <f>'EU Working'!K235</f>
        <v>0.16351227596914217</v>
      </c>
      <c r="L515" s="13">
        <f>'EU Working'!L235</f>
        <v>1072.8989290391869</v>
      </c>
      <c r="M515" s="17">
        <f>'EU Working'!M235</f>
        <v>623.23404305594204</v>
      </c>
      <c r="N515" s="18">
        <f>'EU Working'!N235</f>
        <v>4.6710559695157876</v>
      </c>
    </row>
    <row r="516" spans="1:14" x14ac:dyDescent="0.45">
      <c r="A516" s="5" t="s">
        <v>68</v>
      </c>
      <c r="B516" s="5">
        <v>2032</v>
      </c>
      <c r="C516" s="6">
        <f>'EU Working'!C236</f>
        <v>520.34676132924517</v>
      </c>
      <c r="D516" s="7">
        <f>'EU Working'!D236</f>
        <v>90.622827172849</v>
      </c>
      <c r="E516" s="7">
        <f>'EU Working'!E236</f>
        <v>48.636241210495072</v>
      </c>
      <c r="F516" s="7">
        <f>'EU Working'!F236</f>
        <v>2.8155171887524566</v>
      </c>
      <c r="G516" s="8">
        <f>'EU Working'!G236</f>
        <v>12.861686193264068</v>
      </c>
      <c r="H516" s="9">
        <f>'EU Working'!H236</f>
        <v>675.2830330946058</v>
      </c>
      <c r="I516" s="7">
        <f>'EU Working'!I236</f>
        <v>987.2281312600785</v>
      </c>
      <c r="J516" s="7">
        <f>'EU Working'!J236</f>
        <v>0</v>
      </c>
      <c r="K516" s="10">
        <f>'EU Working'!K236</f>
        <v>0.16011432156889913</v>
      </c>
      <c r="L516" s="7">
        <f>'EU Working'!L236</f>
        <v>1022.6162193865192</v>
      </c>
      <c r="M516" s="11">
        <f>'EU Working'!M236</f>
        <v>636.55162384052096</v>
      </c>
      <c r="N516" s="18">
        <f>'EU Working'!N236</f>
        <v>4.7839403352285563</v>
      </c>
    </row>
    <row r="517" spans="1:14" x14ac:dyDescent="0.45">
      <c r="A517" s="19" t="s">
        <v>68</v>
      </c>
      <c r="B517" s="19">
        <v>2033</v>
      </c>
      <c r="C517" s="12">
        <f>'EU Working'!C237</f>
        <v>529.26765544633508</v>
      </c>
      <c r="D517" s="13">
        <f>'EU Working'!D237</f>
        <v>90.350958691330447</v>
      </c>
      <c r="E517" s="13">
        <f>'EU Working'!E237</f>
        <v>47.906697592337643</v>
      </c>
      <c r="F517" s="13">
        <f>'EU Working'!F237</f>
        <v>2.8155171887524566</v>
      </c>
      <c r="G517" s="14">
        <f>'EU Working'!G237</f>
        <v>12.411527176499826</v>
      </c>
      <c r="H517" s="15">
        <f>'EU Working'!H237</f>
        <v>682.75235609525544</v>
      </c>
      <c r="I517" s="13">
        <f>'EU Working'!I237</f>
        <v>944.14606762974847</v>
      </c>
      <c r="J517" s="13">
        <f>'EU Working'!J237</f>
        <v>0</v>
      </c>
      <c r="K517" s="16">
        <f>'EU Working'!K237</f>
        <v>0.1567869801794389</v>
      </c>
      <c r="L517" s="13">
        <f>'EU Working'!L237</f>
        <v>974.69006991075344</v>
      </c>
      <c r="M517" s="17">
        <f>'EU Working'!M237</f>
        <v>648.03653636873503</v>
      </c>
      <c r="N517" s="18">
        <f>'EU Working'!N237</f>
        <v>4.8569473465007862</v>
      </c>
    </row>
    <row r="518" spans="1:14" x14ac:dyDescent="0.45">
      <c r="A518" s="5" t="s">
        <v>68</v>
      </c>
      <c r="B518" s="5">
        <v>2034</v>
      </c>
      <c r="C518" s="6">
        <f>'EU Working'!C238</f>
        <v>538.34149055924297</v>
      </c>
      <c r="D518" s="7">
        <f>'EU Working'!D238</f>
        <v>90.079905815256453</v>
      </c>
      <c r="E518" s="7">
        <f>'EU Working'!E238</f>
        <v>47.188097128452576</v>
      </c>
      <c r="F518" s="7">
        <f>'EU Working'!F238</f>
        <v>2.8155171887524566</v>
      </c>
      <c r="G518" s="8">
        <f>'EU Working'!G238</f>
        <v>11.977123725322331</v>
      </c>
      <c r="H518" s="9">
        <f>'EU Working'!H238</f>
        <v>690.40213441702679</v>
      </c>
      <c r="I518" s="7">
        <f>'EU Working'!I238</f>
        <v>902.32659890379853</v>
      </c>
      <c r="J518" s="7">
        <f>'EU Working'!J238</f>
        <v>0</v>
      </c>
      <c r="K518" s="10">
        <f>'EU Working'!K238</f>
        <v>0.15352878438928255</v>
      </c>
      <c r="L518" s="7">
        <f>'EU Working'!L238</f>
        <v>929.01003756087425</v>
      </c>
      <c r="M518" s="11">
        <f>'EU Working'!M238</f>
        <v>658.69189480963496</v>
      </c>
      <c r="N518" s="18">
        <f>'EU Working'!N238</f>
        <v>4.9368078358422336</v>
      </c>
    </row>
    <row r="519" spans="1:14" x14ac:dyDescent="0.45">
      <c r="A519" s="19" t="s">
        <v>68</v>
      </c>
      <c r="B519" s="19">
        <v>2035</v>
      </c>
      <c r="C519" s="12">
        <f>'EU Working'!C239</f>
        <v>547.57088870875248</v>
      </c>
      <c r="D519" s="13">
        <f>'EU Working'!D239</f>
        <v>89.809666097810705</v>
      </c>
      <c r="E519" s="13">
        <f>'EU Working'!E239</f>
        <v>46.480275671525796</v>
      </c>
      <c r="F519" s="13">
        <f>'EU Working'!F239</f>
        <v>2.8155171887524566</v>
      </c>
      <c r="G519" s="14">
        <f>'EU Working'!G239</f>
        <v>11.557924394936048</v>
      </c>
      <c r="H519" s="15">
        <f>'EU Working'!H239</f>
        <v>698.23427206177746</v>
      </c>
      <c r="I519" s="13">
        <f>'EU Working'!I239</f>
        <v>862.6663680790989</v>
      </c>
      <c r="J519" s="13">
        <f>'EU Working'!J239</f>
        <v>0</v>
      </c>
      <c r="K519" s="16">
        <f>'EU Working'!K239</f>
        <v>0.15033829728128106</v>
      </c>
      <c r="L519" s="13">
        <f>'EU Working'!L239</f>
        <v>885.47085533341101</v>
      </c>
      <c r="M519" s="17">
        <f>'EU Working'!M239</f>
        <v>669.52087153529203</v>
      </c>
      <c r="N519" s="18">
        <f>'EU Working'!N239</f>
        <v>5.0179695710550636</v>
      </c>
    </row>
    <row r="520" spans="1:14" x14ac:dyDescent="0.45">
      <c r="A520" s="5" t="s">
        <v>68</v>
      </c>
      <c r="B520" s="5">
        <v>2036</v>
      </c>
      <c r="C520" s="6">
        <f>'EU Working'!C240</f>
        <v>547.45978364645498</v>
      </c>
      <c r="D520" s="7">
        <f>'EU Working'!D240</f>
        <v>89.450427433419463</v>
      </c>
      <c r="E520" s="7">
        <f>'EU Working'!E240</f>
        <v>45.643630709438334</v>
      </c>
      <c r="F520" s="7">
        <f>'EU Working'!F240</f>
        <v>2.8155171887524566</v>
      </c>
      <c r="G520" s="8">
        <f>'EU Working'!G240</f>
        <v>11.014701948374054</v>
      </c>
      <c r="H520" s="9">
        <f>'EU Working'!H240</f>
        <v>696.38406092643925</v>
      </c>
      <c r="I520" s="7">
        <f>'EU Working'!I240</f>
        <v>825.41399908882022</v>
      </c>
      <c r="J520" s="7">
        <f>'EU Working'!J240</f>
        <v>0</v>
      </c>
      <c r="K520" s="10">
        <f>'EU Working'!K240</f>
        <v>0.14721411179891164</v>
      </c>
      <c r="L520" s="7">
        <f>'EU Working'!L240</f>
        <v>843.12863934646873</v>
      </c>
      <c r="M520" s="11">
        <f>'EU Working'!M240</f>
        <v>672.23915518977105</v>
      </c>
      <c r="N520" s="18">
        <f>'EU Working'!N240</f>
        <v>5.0521464229867794</v>
      </c>
    </row>
    <row r="521" spans="1:14" x14ac:dyDescent="0.45">
      <c r="A521" s="19" t="s">
        <v>68</v>
      </c>
      <c r="B521" s="19">
        <v>2037</v>
      </c>
      <c r="C521" s="12">
        <f>'EU Working'!C241</f>
        <v>547.34870112796898</v>
      </c>
      <c r="D521" s="13">
        <f>'EU Working'!D241</f>
        <v>89.092625723685785</v>
      </c>
      <c r="E521" s="13">
        <f>'EU Working'!E241</f>
        <v>44.82204535666844</v>
      </c>
      <c r="F521" s="13">
        <f>'EU Working'!F241</f>
        <v>2.8155171887524566</v>
      </c>
      <c r="G521" s="14">
        <f>'EU Working'!G241</f>
        <v>10.497010956800473</v>
      </c>
      <c r="H521" s="15">
        <f>'EU Working'!H241</f>
        <v>694.57590035387625</v>
      </c>
      <c r="I521" s="13">
        <f>'EU Working'!I241</f>
        <v>792.64957452949193</v>
      </c>
      <c r="J521" s="13">
        <f>'EU Working'!J241</f>
        <v>0</v>
      </c>
      <c r="K521" s="16">
        <f>'EU Working'!K241</f>
        <v>0.14415485012574292</v>
      </c>
      <c r="L521" s="13">
        <f>'EU Working'!L241</f>
        <v>809.17850644132113</v>
      </c>
      <c r="M521" s="17">
        <f>'EU Working'!M241</f>
        <v>671.09600886737996</v>
      </c>
      <c r="N521" s="18">
        <f>'EU Working'!N241</f>
        <v>5.0297750151251268</v>
      </c>
    </row>
    <row r="522" spans="1:14" x14ac:dyDescent="0.45">
      <c r="A522" s="5" t="s">
        <v>68</v>
      </c>
      <c r="B522" s="5">
        <v>2038</v>
      </c>
      <c r="C522" s="6">
        <f>'EU Working'!C242</f>
        <v>547.23764114872017</v>
      </c>
      <c r="D522" s="7">
        <f>'EU Working'!D242</f>
        <v>88.736255220791037</v>
      </c>
      <c r="E522" s="7">
        <f>'EU Working'!E242</f>
        <v>44.015248540248407</v>
      </c>
      <c r="F522" s="7">
        <f>'EU Working'!F242</f>
        <v>2.8155171887524566</v>
      </c>
      <c r="G522" s="8">
        <f>'EU Working'!G242</f>
        <v>10.003651441830851</v>
      </c>
      <c r="H522" s="9">
        <f>'EU Working'!H242</f>
        <v>692.80831354034285</v>
      </c>
      <c r="I522" s="7">
        <f>'EU Working'!I242</f>
        <v>755.65320073965904</v>
      </c>
      <c r="J522" s="7">
        <f>'EU Working'!J242</f>
        <v>0</v>
      </c>
      <c r="K522" s="10">
        <f>'EU Working'!K242</f>
        <v>0.14115916307779561</v>
      </c>
      <c r="L522" s="7">
        <f>'EU Working'!L242</f>
        <v>775.89681691536032</v>
      </c>
      <c r="M522" s="11">
        <f>'EU Working'!M242</f>
        <v>665.09370228467196</v>
      </c>
      <c r="N522" s="18">
        <f>'EU Working'!N242</f>
        <v>4.9847885284169458</v>
      </c>
    </row>
    <row r="523" spans="1:14" x14ac:dyDescent="0.45">
      <c r="A523" s="19" t="s">
        <v>68</v>
      </c>
      <c r="B523" s="19">
        <v>2039</v>
      </c>
      <c r="C523" s="12">
        <f>'EU Working'!C243</f>
        <v>547.12660370413516</v>
      </c>
      <c r="D523" s="13">
        <f>'EU Working'!D243</f>
        <v>88.381310199907873</v>
      </c>
      <c r="E523" s="13">
        <f>'EU Working'!E243</f>
        <v>43.222974066523932</v>
      </c>
      <c r="F523" s="13">
        <f>'EU Working'!F243</f>
        <v>2.8155171887524566</v>
      </c>
      <c r="G523" s="14">
        <f>'EU Working'!G243</f>
        <v>9.5334798240648002</v>
      </c>
      <c r="H523" s="15">
        <f>'EU Working'!H243</f>
        <v>691.0798849833842</v>
      </c>
      <c r="I523" s="13">
        <f>'EU Working'!I243</f>
        <v>715.1290394307415</v>
      </c>
      <c r="J523" s="13">
        <f>'EU Working'!J243</f>
        <v>0</v>
      </c>
      <c r="K523" s="16">
        <f>'EU Working'!K243</f>
        <v>0.13822572950853051</v>
      </c>
      <c r="L523" s="13">
        <f>'EU Working'!L243</f>
        <v>743.98401058252068</v>
      </c>
      <c r="M523" s="17">
        <f>'EU Working'!M243</f>
        <v>654.23454228880996</v>
      </c>
      <c r="N523" s="18">
        <f>'EU Working'!N243</f>
        <v>4.9034005736224975</v>
      </c>
    </row>
    <row r="524" spans="1:14" x14ac:dyDescent="0.45">
      <c r="A524" s="5" t="s">
        <v>68</v>
      </c>
      <c r="B524" s="5">
        <v>2040</v>
      </c>
      <c r="C524" s="6">
        <f>'EU Working'!C244</f>
        <v>547.0155887896417</v>
      </c>
      <c r="D524" s="7">
        <f>'EU Working'!D244</f>
        <v>88.027784959108246</v>
      </c>
      <c r="E524" s="7">
        <f>'EU Working'!E244</f>
        <v>42.444960533326508</v>
      </c>
      <c r="F524" s="7">
        <f>'EU Working'!F244</f>
        <v>2.8155171887524566</v>
      </c>
      <c r="G524" s="8">
        <f>'EU Working'!G244</f>
        <v>9.0854062723337545</v>
      </c>
      <c r="H524" s="9">
        <f>'EU Working'!H244</f>
        <v>689.3892577431626</v>
      </c>
      <c r="I524" s="7">
        <f>'EU Working'!I244</f>
        <v>671.02448924187388</v>
      </c>
      <c r="J524" s="7">
        <f>'EU Working'!J244</f>
        <v>0</v>
      </c>
      <c r="K524" s="10">
        <f>'EU Working'!K244</f>
        <v>0.13535325572620144</v>
      </c>
      <c r="L524" s="7">
        <f>'EU Working'!L244</f>
        <v>713.38378497669862</v>
      </c>
      <c r="M524" s="11">
        <f>'EU Working'!M244</f>
        <v>638.52087347089696</v>
      </c>
      <c r="N524" s="18">
        <f>'EU Working'!N244</f>
        <v>4.79874003470941</v>
      </c>
    </row>
    <row r="525" spans="1:14" x14ac:dyDescent="0.45">
      <c r="A525" s="19" t="s">
        <v>68</v>
      </c>
      <c r="B525" s="19">
        <v>2041</v>
      </c>
      <c r="C525" s="12">
        <f>'EU Working'!C245</f>
        <v>541.58325294048166</v>
      </c>
      <c r="D525" s="13">
        <f>'EU Working'!D245</f>
        <v>87.499618249353603</v>
      </c>
      <c r="E525" s="13">
        <f>'EU Working'!E245</f>
        <v>41.596061322659978</v>
      </c>
      <c r="F525" s="13">
        <f>'EU Working'!F245</f>
        <v>2.8098861543749516</v>
      </c>
      <c r="G525" s="14">
        <f>'EU Working'!G245</f>
        <v>8.6402213649894009</v>
      </c>
      <c r="H525" s="15">
        <f>'EU Working'!H245</f>
        <v>682.12904003185963</v>
      </c>
      <c r="I525" s="13">
        <f>'EU Working'!I245</f>
        <v>635.00668568961123</v>
      </c>
      <c r="J525" s="13">
        <f>'EU Working'!J245</f>
        <v>0</v>
      </c>
      <c r="K525" s="16">
        <f>'EU Working'!K245</f>
        <v>0.13254047492331625</v>
      </c>
      <c r="L525" s="13">
        <f>'EU Working'!L245</f>
        <v>684.04215336457548</v>
      </c>
      <c r="M525" s="17">
        <f>'EU Working'!M245</f>
        <v>624.33378181873604</v>
      </c>
      <c r="N525" s="18">
        <f>'EU Working'!N245</f>
        <v>4.6792983647605473</v>
      </c>
    </row>
    <row r="526" spans="1:14" x14ac:dyDescent="0.45">
      <c r="A526" s="5" t="s">
        <v>68</v>
      </c>
      <c r="B526" s="5">
        <v>2042</v>
      </c>
      <c r="C526" s="6">
        <f>'EU Working'!C246</f>
        <v>536.20486486426057</v>
      </c>
      <c r="D526" s="7">
        <f>'EU Working'!D246</f>
        <v>86.974620539857483</v>
      </c>
      <c r="E526" s="7">
        <f>'EU Working'!E246</f>
        <v>40.764140096206781</v>
      </c>
      <c r="F526" s="7">
        <f>'EU Working'!F246</f>
        <v>2.8042663820662015</v>
      </c>
      <c r="G526" s="8">
        <f>'EU Working'!G246</f>
        <v>8.2168505181049198</v>
      </c>
      <c r="H526" s="9">
        <f>'EU Working'!H246</f>
        <v>674.96474240049599</v>
      </c>
      <c r="I526" s="7">
        <f>'EU Working'!I246</f>
        <v>597.9090932832371</v>
      </c>
      <c r="J526" s="7">
        <f>'EU Working'!J246</f>
        <v>0</v>
      </c>
      <c r="K526" s="10">
        <f>'EU Working'!K246</f>
        <v>0.12978614661795415</v>
      </c>
      <c r="L526" s="7">
        <f>'EU Working'!L246</f>
        <v>655.90734949902026</v>
      </c>
      <c r="M526" s="11">
        <f>'EU Working'!M246</f>
        <v>607.96200670256906</v>
      </c>
      <c r="N526" s="18">
        <f>'EU Working'!N246</f>
        <v>4.5565940954093973</v>
      </c>
    </row>
    <row r="527" spans="1:14" x14ac:dyDescent="0.45">
      <c r="A527" s="19" t="s">
        <v>68</v>
      </c>
      <c r="B527" s="19">
        <v>2043</v>
      </c>
      <c r="C527" s="12">
        <f>'EU Working'!C247</f>
        <v>530.87988881313697</v>
      </c>
      <c r="D527" s="13">
        <f>'EU Working'!D247</f>
        <v>86.452772816618335</v>
      </c>
      <c r="E527" s="13">
        <f>'EU Working'!E247</f>
        <v>39.948857294282647</v>
      </c>
      <c r="F527" s="13">
        <f>'EU Working'!F247</f>
        <v>2.7986578493020691</v>
      </c>
      <c r="G527" s="14">
        <f>'EU Working'!G247</f>
        <v>7.8142248427177785</v>
      </c>
      <c r="H527" s="15">
        <f>'EU Working'!H247</f>
        <v>667.89440161605785</v>
      </c>
      <c r="I527" s="13">
        <f>'EU Working'!I247</f>
        <v>560.20693513298727</v>
      </c>
      <c r="J527" s="13">
        <f>'EU Working'!J247</f>
        <v>0</v>
      </c>
      <c r="K527" s="16">
        <f>'EU Working'!K247</f>
        <v>0.12708905610669313</v>
      </c>
      <c r="L527" s="13">
        <f>'EU Working'!L247</f>
        <v>628.92973629000551</v>
      </c>
      <c r="M527" s="17">
        <f>'EU Working'!M247</f>
        <v>589.928348494528</v>
      </c>
      <c r="N527" s="18">
        <f>'EU Working'!N247</f>
        <v>4.4214342340965649</v>
      </c>
    </row>
    <row r="528" spans="1:14" x14ac:dyDescent="0.45">
      <c r="A528" s="5" t="s">
        <v>68</v>
      </c>
      <c r="B528" s="5">
        <v>2044</v>
      </c>
      <c r="C528" s="6">
        <f>'EU Working'!C248</f>
        <v>525.60779435970687</v>
      </c>
      <c r="D528" s="7">
        <f>'EU Working'!D248</f>
        <v>85.934056179718624</v>
      </c>
      <c r="E528" s="7">
        <f>'EU Working'!E248</f>
        <v>39.149880148396996</v>
      </c>
      <c r="F528" s="7">
        <f>'EU Working'!F248</f>
        <v>2.7930605336034651</v>
      </c>
      <c r="G528" s="8">
        <f>'EU Working'!G248</f>
        <v>7.4313278254246073</v>
      </c>
      <c r="H528" s="9">
        <f>'EU Working'!H248</f>
        <v>660.91611904685055</v>
      </c>
      <c r="I528" s="7">
        <f>'EU Working'!I248</f>
        <v>520.4249939351954</v>
      </c>
      <c r="J528" s="7">
        <f>'EU Working'!J248</f>
        <v>0</v>
      </c>
      <c r="K528" s="10">
        <f>'EU Working'!K248</f>
        <v>0.124448013928906</v>
      </c>
      <c r="L528" s="7">
        <f>'EU Working'!L248</f>
        <v>603.06171823190812</v>
      </c>
      <c r="M528" s="11">
        <f>'EU Working'!M248</f>
        <v>568.80319151184995</v>
      </c>
      <c r="N528" s="18">
        <f>'EU Working'!N248</f>
        <v>4.2747837390828964</v>
      </c>
    </row>
    <row r="529" spans="1:14" x14ac:dyDescent="0.45">
      <c r="A529" s="19" t="s">
        <v>68</v>
      </c>
      <c r="B529" s="19">
        <v>2045</v>
      </c>
      <c r="C529" s="12">
        <f>'EU Working'!C249</f>
        <v>520.38805634416701</v>
      </c>
      <c r="D529" s="13">
        <f>'EU Working'!D249</f>
        <v>85.418451842640323</v>
      </c>
      <c r="E529" s="13">
        <f>'EU Working'!E249</f>
        <v>38.366882545429043</v>
      </c>
      <c r="F529" s="13">
        <f>'EU Working'!F249</f>
        <v>2.7874744125362585</v>
      </c>
      <c r="G529" s="14">
        <f>'EU Working'!G249</f>
        <v>7.0671927619787995</v>
      </c>
      <c r="H529" s="15">
        <f>'EU Working'!H249</f>
        <v>654.02805790675154</v>
      </c>
      <c r="I529" s="13">
        <f>'EU Working'!I249</f>
        <v>487.13278794232349</v>
      </c>
      <c r="J529" s="13">
        <f>'EU Working'!J249</f>
        <v>0</v>
      </c>
      <c r="K529" s="16">
        <f>'EU Working'!K249</f>
        <v>0.12186185534218902</v>
      </c>
      <c r="L529" s="13">
        <f>'EU Working'!L249</f>
        <v>578.25765743269517</v>
      </c>
      <c r="M529" s="17">
        <f>'EU Working'!M249</f>
        <v>553.19976118474096</v>
      </c>
      <c r="N529" s="18">
        <f>'EU Working'!N249</f>
        <v>4.146158374382555</v>
      </c>
    </row>
    <row r="530" spans="1:14" x14ac:dyDescent="0.45">
      <c r="A530" s="5" t="s">
        <v>68</v>
      </c>
      <c r="B530" s="5">
        <v>2046</v>
      </c>
      <c r="C530" s="6">
        <f>'EU Working'!C250</f>
        <v>513.80463504829743</v>
      </c>
      <c r="D530" s="7">
        <f>'EU Working'!D250</f>
        <v>84.7351042278992</v>
      </c>
      <c r="E530" s="7">
        <f>'EU Working'!E250</f>
        <v>37.522811129429606</v>
      </c>
      <c r="F530" s="7">
        <f>'EU Working'!F250</f>
        <v>2.7763245148861135</v>
      </c>
      <c r="G530" s="8">
        <f>'EU Working'!G250</f>
        <v>6.7067659311178804</v>
      </c>
      <c r="H530" s="9">
        <f>'EU Working'!H250</f>
        <v>645.5456408516302</v>
      </c>
      <c r="I530" s="7">
        <f>'EU Working'!I250</f>
        <v>445.45043188584589</v>
      </c>
      <c r="J530" s="7">
        <f>'EU Working'!J250</f>
        <v>0</v>
      </c>
      <c r="K530" s="10">
        <f>'EU Working'!K250</f>
        <v>0.1193294398086916</v>
      </c>
      <c r="L530" s="7">
        <f>'EU Working'!L250</f>
        <v>554.47379309684732</v>
      </c>
      <c r="M530" s="11">
        <f>'EU Working'!M250</f>
        <v>526.73343428562214</v>
      </c>
      <c r="N530" s="18">
        <f>'EU Working'!N250</f>
        <v>3.9477967867402892</v>
      </c>
    </row>
    <row r="531" spans="1:14" x14ac:dyDescent="0.45">
      <c r="A531" s="19" t="s">
        <v>68</v>
      </c>
      <c r="B531" s="19">
        <v>2047</v>
      </c>
      <c r="C531" s="12">
        <f>'EU Working'!C251</f>
        <v>507.30450051397156</v>
      </c>
      <c r="D531" s="13">
        <f>'EU Working'!D251</f>
        <v>84.057223394076004</v>
      </c>
      <c r="E531" s="13">
        <f>'EU Working'!E251</f>
        <v>36.697309284582154</v>
      </c>
      <c r="F531" s="13">
        <f>'EU Working'!F251</f>
        <v>2.7652192168265692</v>
      </c>
      <c r="G531" s="14">
        <f>'EU Working'!G251</f>
        <v>6.3647208686308678</v>
      </c>
      <c r="H531" s="15">
        <f>'EU Working'!H251</f>
        <v>637.18897327808725</v>
      </c>
      <c r="I531" s="13">
        <f>'EU Working'!I251</f>
        <v>405.88297895326673</v>
      </c>
      <c r="J531" s="13">
        <f>'EU Working'!J251</f>
        <v>0</v>
      </c>
      <c r="K531" s="16">
        <f>'EU Working'!K251</f>
        <v>0.11684965049212064</v>
      </c>
      <c r="L531" s="13">
        <f>'EU Working'!L251</f>
        <v>531.66816431996722</v>
      </c>
      <c r="M531" s="17">
        <f>'EU Working'!M251</f>
        <v>501.53331628368522</v>
      </c>
      <c r="N531" s="18">
        <f>'EU Working'!N251</f>
        <v>3.7589252657812136</v>
      </c>
    </row>
    <row r="532" spans="1:14" x14ac:dyDescent="0.45">
      <c r="A532" s="5" t="s">
        <v>68</v>
      </c>
      <c r="B532" s="5">
        <v>2048</v>
      </c>
      <c r="C532" s="6">
        <f>'EU Working'!C252</f>
        <v>500.88659908165022</v>
      </c>
      <c r="D532" s="7">
        <f>'EU Working'!D252</f>
        <v>83.384765606923395</v>
      </c>
      <c r="E532" s="7">
        <f>'EU Working'!E252</f>
        <v>35.889968480321343</v>
      </c>
      <c r="F532" s="7">
        <f>'EU Working'!F252</f>
        <v>2.7541583399592628</v>
      </c>
      <c r="G532" s="8">
        <f>'EU Working'!G252</f>
        <v>6.0401201043306934</v>
      </c>
      <c r="H532" s="9">
        <f>'EU Working'!H252</f>
        <v>628.95561161318494</v>
      </c>
      <c r="I532" s="7">
        <f>'EU Working'!I252</f>
        <v>368.3321426004328</v>
      </c>
      <c r="J532" s="7">
        <f>'EU Working'!J252</f>
        <v>0</v>
      </c>
      <c r="K532" s="10">
        <f>'EU Working'!K252</f>
        <v>0.11442139376519761</v>
      </c>
      <c r="L532" s="7">
        <f>'EU Working'!L252</f>
        <v>509.80053605886258</v>
      </c>
      <c r="M532" s="11">
        <f>'EU Working'!M252</f>
        <v>477.53882888344503</v>
      </c>
      <c r="N532" s="18">
        <f>'EU Working'!N252</f>
        <v>3.588895510705151</v>
      </c>
    </row>
    <row r="533" spans="1:14" x14ac:dyDescent="0.45">
      <c r="A533" s="19" t="s">
        <v>68</v>
      </c>
      <c r="B533" s="19">
        <v>2049</v>
      </c>
      <c r="C533" s="12">
        <f>'EU Working'!C253</f>
        <v>494.54989042162492</v>
      </c>
      <c r="D533" s="13">
        <f>'EU Working'!D253</f>
        <v>82.717687482068001</v>
      </c>
      <c r="E533" s="13">
        <f>'EU Working'!E253</f>
        <v>35.100389173754273</v>
      </c>
      <c r="F533" s="13">
        <f>'EU Working'!F253</f>
        <v>2.7431417065994257</v>
      </c>
      <c r="G533" s="14">
        <f>'EU Working'!G253</f>
        <v>5.7320739790098276</v>
      </c>
      <c r="H533" s="15">
        <f>'EU Working'!H253</f>
        <v>620.84318276305635</v>
      </c>
      <c r="I533" s="13">
        <f>'EU Working'!I253</f>
        <v>332.70411737292136</v>
      </c>
      <c r="J533" s="13">
        <f>'EU Working'!J253</f>
        <v>0</v>
      </c>
      <c r="K533" s="16">
        <f>'EU Working'!K253</f>
        <v>0.11204359872735122</v>
      </c>
      <c r="L533" s="13">
        <f>'EU Working'!L253</f>
        <v>488.83232814649654</v>
      </c>
      <c r="M533" s="17">
        <f>'EU Working'!M253</f>
        <v>454.69229199198941</v>
      </c>
      <c r="N533" s="18">
        <f>'EU Working'!N253</f>
        <v>3.4078580405970458</v>
      </c>
    </row>
    <row r="534" spans="1:14" x14ac:dyDescent="0.45">
      <c r="A534" s="5" t="s">
        <v>68</v>
      </c>
      <c r="B534" s="5">
        <v>2050</v>
      </c>
      <c r="C534" s="6">
        <f>'EU Working'!C254</f>
        <v>488.29334736538232</v>
      </c>
      <c r="D534" s="7">
        <f>'EU Working'!D254</f>
        <v>82.055945982211455</v>
      </c>
      <c r="E534" s="7">
        <f>'EU Working'!E254</f>
        <v>34.328180611931678</v>
      </c>
      <c r="F534" s="7">
        <f>'EU Working'!F254</f>
        <v>2.7321691397730277</v>
      </c>
      <c r="G534" s="8">
        <f>'EU Working'!G254</f>
        <v>5.4397382060803254</v>
      </c>
      <c r="H534" s="9">
        <f>'EU Working'!H254</f>
        <v>612.84938130537876</v>
      </c>
      <c r="I534" s="7">
        <f>'EU Working'!I254</f>
        <v>298.90937501659243</v>
      </c>
      <c r="J534" s="7">
        <f>'EU Working'!J254</f>
        <v>0</v>
      </c>
      <c r="K534" s="10">
        <f>'EU Working'!K254</f>
        <v>0.10971521673243287</v>
      </c>
      <c r="L534" s="7">
        <f>'EU Working'!L254</f>
        <v>468.7265472265679</v>
      </c>
      <c r="M534" s="11">
        <f>'EU Working'!M254</f>
        <v>432.93878506241799</v>
      </c>
      <c r="N534" s="18">
        <f>'EU Working'!N254</f>
        <v>3.2448184096053914</v>
      </c>
    </row>
    <row r="535" spans="1:14" x14ac:dyDescent="0.45">
      <c r="A535" s="19" t="s">
        <v>69</v>
      </c>
      <c r="B535" s="19">
        <v>2010</v>
      </c>
      <c r="C535" s="12">
        <f>'EU Working'!T214</f>
        <v>344.00575342465748</v>
      </c>
      <c r="D535" s="13">
        <f>'EU Working'!U214</f>
        <v>61.50904109589041</v>
      </c>
      <c r="E535" s="13">
        <f>'EU Working'!V214</f>
        <v>117.79561643835615</v>
      </c>
      <c r="F535" s="13">
        <f>'EU Working'!W214</f>
        <v>0.19342465753424656</v>
      </c>
      <c r="G535" s="14">
        <f>'EU Working'!X214</f>
        <v>0</v>
      </c>
      <c r="H535" s="15">
        <f>'EU Working'!Y214</f>
        <v>523.50383561643821</v>
      </c>
      <c r="I535" s="13">
        <f>'EU Working'!Z214</f>
        <v>0</v>
      </c>
      <c r="J535" s="13">
        <f>'EU Working'!AA214</f>
        <v>0</v>
      </c>
      <c r="K535" s="16">
        <f>'EU Working'!AB214</f>
        <v>27.949863013698629</v>
      </c>
      <c r="L535" s="13">
        <f>'EU Working'!AC214</f>
        <v>505.61205479452053</v>
      </c>
      <c r="M535" s="17">
        <f>'EU Working'!AD214</f>
        <v>0</v>
      </c>
      <c r="N535" s="18">
        <f>'EU Working'!AE214</f>
        <v>0</v>
      </c>
    </row>
    <row r="536" spans="1:14" x14ac:dyDescent="0.45">
      <c r="A536" s="5" t="s">
        <v>69</v>
      </c>
      <c r="B536" s="5">
        <v>2011</v>
      </c>
      <c r="C536" s="6">
        <f>'EU Working'!T215</f>
        <v>288.87972602739723</v>
      </c>
      <c r="D536" s="7">
        <f>'EU Working'!U215</f>
        <v>71.663835616438348</v>
      </c>
      <c r="E536" s="7">
        <f>'EU Working'!V215</f>
        <v>98.549863013698626</v>
      </c>
      <c r="F536" s="7">
        <f>'EU Working'!W215</f>
        <v>0.38684931506849313</v>
      </c>
      <c r="G536" s="8">
        <f>'EU Working'!X215</f>
        <v>0</v>
      </c>
      <c r="H536" s="9">
        <f>'EU Working'!Y215</f>
        <v>459.48027397260273</v>
      </c>
      <c r="I536" s="7">
        <f>'EU Working'!Z215</f>
        <v>0</v>
      </c>
      <c r="J536" s="7">
        <f>'EU Working'!AA215</f>
        <v>0</v>
      </c>
      <c r="K536" s="10">
        <f>'EU Working'!AB215</f>
        <v>23.307671232876711</v>
      </c>
      <c r="L536" s="7">
        <f>'EU Working'!AC215</f>
        <v>447.97150684931501</v>
      </c>
      <c r="M536" s="11">
        <f>'EU Working'!AD215</f>
        <v>0</v>
      </c>
      <c r="N536" s="18">
        <f>'EU Working'!AE215</f>
        <v>0</v>
      </c>
    </row>
    <row r="537" spans="1:14" x14ac:dyDescent="0.45">
      <c r="A537" s="19" t="s">
        <v>69</v>
      </c>
      <c r="B537" s="19">
        <v>2012</v>
      </c>
      <c r="C537" s="12">
        <f>'EU Working'!T216</f>
        <v>264.55710382513661</v>
      </c>
      <c r="D537" s="13">
        <f>'EU Working'!U216</f>
        <v>77.351366120218572</v>
      </c>
      <c r="E537" s="13">
        <f>'EU Working'!V216</f>
        <v>106.76803278688524</v>
      </c>
      <c r="F537" s="13">
        <f>'EU Working'!W216</f>
        <v>0.48224043715846993</v>
      </c>
      <c r="G537" s="14">
        <f>'EU Working'!X216</f>
        <v>0</v>
      </c>
      <c r="H537" s="15">
        <f>'EU Working'!Y216</f>
        <v>449.15874316939892</v>
      </c>
      <c r="I537" s="13">
        <f>'EU Working'!Z216</f>
        <v>0</v>
      </c>
      <c r="J537" s="13">
        <f>'EU Working'!AA216</f>
        <v>0</v>
      </c>
      <c r="K537" s="16">
        <f>'EU Working'!AB216</f>
        <v>21.218579234972676</v>
      </c>
      <c r="L537" s="13">
        <f>'EU Working'!AC216</f>
        <v>436.13825136612013</v>
      </c>
      <c r="M537" s="17">
        <f>'EU Working'!AD216</f>
        <v>0</v>
      </c>
      <c r="N537" s="18">
        <f>'EU Working'!AE216</f>
        <v>0</v>
      </c>
    </row>
    <row r="538" spans="1:14" x14ac:dyDescent="0.45">
      <c r="A538" s="5" t="s">
        <v>69</v>
      </c>
      <c r="B538" s="5">
        <v>2013</v>
      </c>
      <c r="C538" s="6">
        <f>'EU Working'!T217</f>
        <v>245.55260273972601</v>
      </c>
      <c r="D538" s="7">
        <f>'EU Working'!U217</f>
        <v>79.30410958904109</v>
      </c>
      <c r="E538" s="7">
        <f>'EU Working'!V217</f>
        <v>106.28684931506848</v>
      </c>
      <c r="F538" s="7">
        <f>'EU Working'!W217</f>
        <v>0.38684931506849313</v>
      </c>
      <c r="G538" s="8">
        <f>'EU Working'!X217</f>
        <v>0</v>
      </c>
      <c r="H538" s="9">
        <f>'EU Working'!Y217</f>
        <v>431.5304109589041</v>
      </c>
      <c r="I538" s="7">
        <f>'EU Working'!Z217</f>
        <v>0</v>
      </c>
      <c r="J538" s="7">
        <f>'EU Working'!AA217</f>
        <v>0</v>
      </c>
      <c r="K538" s="10">
        <f>'EU Working'!AB217</f>
        <v>19.632602739726025</v>
      </c>
      <c r="L538" s="7">
        <f>'EU Working'!AC217</f>
        <v>422.72958904109584</v>
      </c>
      <c r="M538" s="11">
        <f>'EU Working'!AD217</f>
        <v>0</v>
      </c>
      <c r="N538" s="18">
        <f>'EU Working'!AE217</f>
        <v>0</v>
      </c>
    </row>
    <row r="539" spans="1:14" x14ac:dyDescent="0.45">
      <c r="A539" s="19" t="s">
        <v>69</v>
      </c>
      <c r="B539" s="19">
        <v>2014</v>
      </c>
      <c r="C539" s="12">
        <f>'EU Working'!T218</f>
        <v>231.72273972602736</v>
      </c>
      <c r="D539" s="13">
        <f>'EU Working'!U218</f>
        <v>88.4917808219178</v>
      </c>
      <c r="E539" s="13">
        <f>'EU Working'!V218</f>
        <v>96.228767123287668</v>
      </c>
      <c r="F539" s="13">
        <f>'EU Working'!W218</f>
        <v>0.29013698630136986</v>
      </c>
      <c r="G539" s="14">
        <f>'EU Working'!X218</f>
        <v>0</v>
      </c>
      <c r="H539" s="15">
        <f>'EU Working'!Y218</f>
        <v>416.73342465753421</v>
      </c>
      <c r="I539" s="13">
        <f>'EU Working'!Z218</f>
        <v>0</v>
      </c>
      <c r="J539" s="13">
        <f>'EU Working'!AA218</f>
        <v>0</v>
      </c>
      <c r="K539" s="16">
        <f>'EU Working'!AB218</f>
        <v>15.667397260273971</v>
      </c>
      <c r="L539" s="13">
        <f>'EU Working'!AC218</f>
        <v>410.64054794520547</v>
      </c>
      <c r="M539" s="17">
        <f>'EU Working'!AD218</f>
        <v>0</v>
      </c>
      <c r="N539" s="18">
        <f>'EU Working'!AE218</f>
        <v>0</v>
      </c>
    </row>
    <row r="540" spans="1:14" x14ac:dyDescent="0.45">
      <c r="A540" s="5" t="s">
        <v>69</v>
      </c>
      <c r="B540" s="5">
        <v>2015</v>
      </c>
      <c r="C540" s="6">
        <f>'EU Working'!T219</f>
        <v>219.82712328767121</v>
      </c>
      <c r="D540" s="7">
        <f>'EU Working'!U219</f>
        <v>91.58657534246575</v>
      </c>
      <c r="E540" s="7">
        <f>'EU Working'!V219</f>
        <v>102.03150684931506</v>
      </c>
      <c r="F540" s="7">
        <f>'EU Working'!W219</f>
        <v>0.48356164383561645</v>
      </c>
      <c r="G540" s="8">
        <f>'EU Working'!X219</f>
        <v>0</v>
      </c>
      <c r="H540" s="9">
        <f>'EU Working'!Y219</f>
        <v>413.92876712328768</v>
      </c>
      <c r="I540" s="7">
        <f>'EU Working'!Z219</f>
        <v>0</v>
      </c>
      <c r="J540" s="7">
        <f>'EU Working'!AA219</f>
        <v>0</v>
      </c>
      <c r="K540" s="10">
        <f>'EU Working'!AB219</f>
        <v>13.346301369863014</v>
      </c>
      <c r="L540" s="7">
        <f>'EU Working'!AC219</f>
        <v>409.47999999999996</v>
      </c>
      <c r="M540" s="11">
        <f>'EU Working'!AD219</f>
        <v>0</v>
      </c>
      <c r="N540" s="18">
        <f>'EU Working'!AE219</f>
        <v>0</v>
      </c>
    </row>
    <row r="541" spans="1:14" x14ac:dyDescent="0.45">
      <c r="A541" s="19" t="s">
        <v>69</v>
      </c>
      <c r="B541" s="19">
        <v>2016</v>
      </c>
      <c r="C541" s="12">
        <f>'EU Working'!T220</f>
        <v>279.31366120218576</v>
      </c>
      <c r="D541" s="13">
        <f>'EU Working'!U220</f>
        <v>102.33142076502732</v>
      </c>
      <c r="E541" s="13">
        <f>'EU Working'!V220</f>
        <v>104.35683060109289</v>
      </c>
      <c r="F541" s="13">
        <f>'EU Working'!W220</f>
        <v>2.5076502732240438</v>
      </c>
      <c r="G541" s="14">
        <f>'EU Working'!X220</f>
        <v>0</v>
      </c>
      <c r="H541" s="15">
        <f>'EU Working'!Y220</f>
        <v>488.50956284153</v>
      </c>
      <c r="I541" s="13">
        <f>'EU Working'!Z220</f>
        <v>0</v>
      </c>
      <c r="J541" s="13">
        <f>'EU Working'!AA220</f>
        <v>0</v>
      </c>
      <c r="K541" s="16">
        <f>'EU Working'!AB220</f>
        <v>296.38497267759561</v>
      </c>
      <c r="L541" s="13">
        <f>'EU Working'!AC220</f>
        <v>193.28196721311474</v>
      </c>
      <c r="M541" s="17">
        <f>'EU Working'!AD220</f>
        <v>0</v>
      </c>
      <c r="N541" s="18">
        <f>'EU Working'!AE220</f>
        <v>0</v>
      </c>
    </row>
    <row r="542" spans="1:14" x14ac:dyDescent="0.45">
      <c r="A542" s="5" t="s">
        <v>69</v>
      </c>
      <c r="B542" s="5">
        <v>2017</v>
      </c>
      <c r="C542" s="6">
        <f>'EU Working'!T221</f>
        <v>289.1698630136986</v>
      </c>
      <c r="D542" s="7">
        <f>'EU Working'!U221</f>
        <v>108.60794520547944</v>
      </c>
      <c r="E542" s="7">
        <f>'EU Working'!V221</f>
        <v>102.41835616438354</v>
      </c>
      <c r="F542" s="7">
        <f>'EU Working'!W221</f>
        <v>2.3210958904109589</v>
      </c>
      <c r="G542" s="8">
        <f>'EU Working'!X221</f>
        <v>0</v>
      </c>
      <c r="H542" s="9">
        <f>'EU Working'!Y221</f>
        <v>502.51726027397257</v>
      </c>
      <c r="I542" s="7">
        <f>'EU Working'!Z221</f>
        <v>0</v>
      </c>
      <c r="J542" s="7">
        <f>'EU Working'!AA221</f>
        <v>0</v>
      </c>
      <c r="K542" s="10">
        <f>'EU Working'!AB221</f>
        <v>340.13726027397257</v>
      </c>
      <c r="L542" s="7">
        <f>'EU Working'!AC221</f>
        <v>159.86547945205479</v>
      </c>
      <c r="M542" s="11">
        <f>'EU Working'!AD221</f>
        <v>0</v>
      </c>
      <c r="N542" s="18">
        <f>'EU Working'!AE221</f>
        <v>0</v>
      </c>
    </row>
    <row r="543" spans="1:14" x14ac:dyDescent="0.45">
      <c r="A543" s="19" t="s">
        <v>69</v>
      </c>
      <c r="B543" s="19">
        <v>2018</v>
      </c>
      <c r="C543" s="12">
        <f>'EU Working'!T222</f>
        <v>292.26465753424657</v>
      </c>
      <c r="D543" s="13">
        <f>'EU Working'!U222</f>
        <v>115.76465753424657</v>
      </c>
      <c r="E543" s="13">
        <f>'EU Working'!V222</f>
        <v>110.83232876712327</v>
      </c>
      <c r="F543" s="13">
        <f>'EU Working'!W222</f>
        <v>2.6112328767123287</v>
      </c>
      <c r="G543" s="14">
        <f>'EU Working'!X222</f>
        <v>0</v>
      </c>
      <c r="H543" s="15">
        <f>'EU Working'!Y222</f>
        <v>521.47287671232868</v>
      </c>
      <c r="I543" s="13">
        <f>'EU Working'!Z222</f>
        <v>0</v>
      </c>
      <c r="J543" s="13">
        <f>'EU Working'!AA222</f>
        <v>0</v>
      </c>
      <c r="K543" s="16">
        <f>'EU Working'!AB222</f>
        <v>327.95150684931502</v>
      </c>
      <c r="L543" s="13">
        <f>'EU Working'!AC222</f>
        <v>197.3898630136986</v>
      </c>
      <c r="M543" s="17">
        <f>'EU Working'!AD222</f>
        <v>0</v>
      </c>
      <c r="N543" s="18">
        <f>'EU Working'!AE222</f>
        <v>0</v>
      </c>
    </row>
    <row r="544" spans="1:14" x14ac:dyDescent="0.45">
      <c r="A544" s="5" t="s">
        <v>69</v>
      </c>
      <c r="B544" s="5">
        <v>2019</v>
      </c>
      <c r="C544" s="6">
        <f>'EU Working'!T223</f>
        <v>298.55095890410956</v>
      </c>
      <c r="D544" s="7">
        <f>'EU Working'!U223</f>
        <v>116.82849315068492</v>
      </c>
      <c r="E544" s="7">
        <f>'EU Working'!V223</f>
        <v>110.83232876712327</v>
      </c>
      <c r="F544" s="7">
        <f>'EU Working'!W223</f>
        <v>1.9342465753424658</v>
      </c>
      <c r="G544" s="8">
        <f>'EU Working'!X223</f>
        <v>0</v>
      </c>
      <c r="H544" s="9">
        <f>'EU Working'!Y223</f>
        <v>528.14602739726024</v>
      </c>
      <c r="I544" s="7">
        <f>'EU Working'!Z223</f>
        <v>0</v>
      </c>
      <c r="J544" s="7">
        <f>'EU Working'!AA223</f>
        <v>0</v>
      </c>
      <c r="K544" s="10">
        <f>'EU Working'!AB223</f>
        <v>255.99753424657533</v>
      </c>
      <c r="L544" s="7">
        <f>'EU Working'!AC223</f>
        <v>275.8235616438356</v>
      </c>
      <c r="M544" s="11">
        <f>'EU Working'!AD223</f>
        <v>0</v>
      </c>
      <c r="N544" s="18">
        <f>'EU Working'!AE223</f>
        <v>0</v>
      </c>
    </row>
    <row r="545" spans="1:14" x14ac:dyDescent="0.45">
      <c r="A545" s="19" t="s">
        <v>69</v>
      </c>
      <c r="B545" s="19">
        <v>2020</v>
      </c>
      <c r="C545" s="12">
        <f>'EU Working'!T224</f>
        <v>302.17185792349727</v>
      </c>
      <c r="D545" s="13">
        <f>'EU Working'!U224</f>
        <v>120.94590163934426</v>
      </c>
      <c r="E545" s="13">
        <f>'EU Working'!V224</f>
        <v>103.87459016393441</v>
      </c>
      <c r="F545" s="13">
        <f>'EU Working'!W224</f>
        <v>1.7360655737704918</v>
      </c>
      <c r="G545" s="14">
        <f>'EU Working'!X224</f>
        <v>0</v>
      </c>
      <c r="H545" s="15">
        <f>'EU Working'!Y224</f>
        <v>528.72841530054643</v>
      </c>
      <c r="I545" s="13">
        <f>'EU Working'!Z224</f>
        <v>0</v>
      </c>
      <c r="J545" s="13">
        <f>'EU Working'!AA224</f>
        <v>0</v>
      </c>
      <c r="K545" s="16">
        <f>'EU Working'!AB224</f>
        <v>196.75409836065575</v>
      </c>
      <c r="L545" s="13">
        <f>'EU Working'!AC224</f>
        <v>331.49207650273223</v>
      </c>
      <c r="M545" s="17">
        <f>'EU Working'!AD224</f>
        <v>0</v>
      </c>
      <c r="N545" s="18">
        <f>'EU Working'!AE224</f>
        <v>0</v>
      </c>
    </row>
    <row r="546" spans="1:14" x14ac:dyDescent="0.45">
      <c r="A546" s="5" t="s">
        <v>69</v>
      </c>
      <c r="B546" s="5">
        <v>2021</v>
      </c>
      <c r="C546" s="6">
        <f>'EU Working'!T225</f>
        <v>273.50246575342464</v>
      </c>
      <c r="D546" s="7">
        <f>'EU Working'!U225</f>
        <v>113.15342465753425</v>
      </c>
      <c r="E546" s="7">
        <f>'EU Working'!V225</f>
        <v>108.89808219178082</v>
      </c>
      <c r="F546" s="7">
        <f>'EU Working'!W225</f>
        <v>1.7408219178082192</v>
      </c>
      <c r="G546" s="8">
        <f>'EU Working'!X225</f>
        <v>0</v>
      </c>
      <c r="H546" s="9">
        <f>'EU Working'!Y225</f>
        <v>497.2947945205479</v>
      </c>
      <c r="I546" s="7">
        <f>'EU Working'!Z225</f>
        <v>0</v>
      </c>
      <c r="J546" s="7">
        <f>'EU Working'!AA225</f>
        <v>0</v>
      </c>
      <c r="K546" s="10">
        <f>'EU Working'!AB225</f>
        <v>150.0008219178082</v>
      </c>
      <c r="L546" s="7">
        <f>'EU Working'!AC225</f>
        <v>354.16054794520545</v>
      </c>
      <c r="M546" s="11">
        <f>'EU Working'!AD225</f>
        <v>0</v>
      </c>
      <c r="N546" s="18">
        <f>'EU Working'!AE225</f>
        <v>0</v>
      </c>
    </row>
    <row r="547" spans="1:14" x14ac:dyDescent="0.45">
      <c r="A547" s="19" t="s">
        <v>69</v>
      </c>
      <c r="B547" s="19">
        <v>2022</v>
      </c>
      <c r="C547" s="12">
        <f>'EU Working'!T226</f>
        <v>298.55095890410956</v>
      </c>
      <c r="D547" s="13">
        <f>'EU Working'!U226</f>
        <v>103.67561643835616</v>
      </c>
      <c r="E547" s="13">
        <f>'EU Working'!V226</f>
        <v>100.77424657534246</v>
      </c>
      <c r="F547" s="13">
        <f>'EU Working'!W226</f>
        <v>1.8375342465753424</v>
      </c>
      <c r="G547" s="14">
        <f>'EU Working'!X226</f>
        <v>0</v>
      </c>
      <c r="H547" s="15">
        <f>'EU Working'!Y226</f>
        <v>504.83835616438347</v>
      </c>
      <c r="I547" s="13">
        <f>'EU Working'!Z226</f>
        <v>0</v>
      </c>
      <c r="J547" s="13">
        <f>'EU Working'!AA226</f>
        <v>0</v>
      </c>
      <c r="K547" s="16">
        <f>'EU Working'!AB226</f>
        <v>138.87890410958903</v>
      </c>
      <c r="L547" s="13">
        <f>'EU Working'!AC226</f>
        <v>371.95561643835612</v>
      </c>
      <c r="M547" s="17">
        <f>'EU Working'!AD226</f>
        <v>0</v>
      </c>
      <c r="N547" s="18">
        <f>'EU Working'!AE226</f>
        <v>0</v>
      </c>
    </row>
    <row r="548" spans="1:14" x14ac:dyDescent="0.45">
      <c r="A548" s="5" t="s">
        <v>69</v>
      </c>
      <c r="B548" s="5">
        <v>2023</v>
      </c>
      <c r="C548" s="6">
        <f>'EU Working'!T227</f>
        <v>276.32710627235798</v>
      </c>
      <c r="D548" s="7">
        <f>'EU Working'!U227</f>
        <v>89.168563060273968</v>
      </c>
      <c r="E548" s="7">
        <f>'EU Working'!V227</f>
        <v>103.66554094794519</v>
      </c>
      <c r="F548" s="7">
        <f>'EU Working'!W227</f>
        <v>1.7691894650009159</v>
      </c>
      <c r="G548" s="8">
        <f>'EU Working'!X227</f>
        <v>0</v>
      </c>
      <c r="H548" s="9">
        <f>'EU Working'!Y227</f>
        <v>470.93039974557809</v>
      </c>
      <c r="I548" s="7">
        <f>'EU Working'!Z227</f>
        <v>0</v>
      </c>
      <c r="J548" s="7">
        <f>'EU Working'!AA227</f>
        <v>0</v>
      </c>
      <c r="K548" s="10">
        <f>'EU Working'!AB227</f>
        <v>111.49617063492065</v>
      </c>
      <c r="L548" s="7">
        <f>'EU Working'!AC227</f>
        <v>359.43422911065744</v>
      </c>
      <c r="M548" s="11">
        <f>'EU Working'!AD227</f>
        <v>0</v>
      </c>
      <c r="N548" s="18">
        <f>'EU Working'!AE227</f>
        <v>0</v>
      </c>
    </row>
    <row r="549" spans="1:14" x14ac:dyDescent="0.45">
      <c r="A549" s="19" t="s">
        <v>69</v>
      </c>
      <c r="B549" s="19">
        <v>2024</v>
      </c>
      <c r="C549" s="12">
        <f>'EU Working'!T228</f>
        <v>293.89077102426</v>
      </c>
      <c r="D549" s="13">
        <f>'EU Working'!U228</f>
        <v>94.879615562713397</v>
      </c>
      <c r="E549" s="13">
        <f>'EU Working'!V228</f>
        <v>100.70319231387001</v>
      </c>
      <c r="F549" s="13">
        <f>'EU Working'!W228</f>
        <v>1.6486247725286372</v>
      </c>
      <c r="G549" s="14">
        <f>'EU Working'!X228</f>
        <v>0</v>
      </c>
      <c r="H549" s="15">
        <f>'EU Working'!Y228</f>
        <v>491.1222036733721</v>
      </c>
      <c r="I549" s="13">
        <f>'EU Working'!Z228</f>
        <v>0</v>
      </c>
      <c r="J549" s="13">
        <f>'EU Working'!AA228</f>
        <v>0</v>
      </c>
      <c r="K549" s="16">
        <f>'EU Working'!AB228</f>
        <v>104.91141598823496</v>
      </c>
      <c r="L549" s="13">
        <f>'EU Working'!AC228</f>
        <v>386.21078768513712</v>
      </c>
      <c r="M549" s="17">
        <f>'EU Working'!AD228</f>
        <v>0</v>
      </c>
      <c r="N549" s="18">
        <f>'EU Working'!AE228</f>
        <v>0</v>
      </c>
    </row>
    <row r="550" spans="1:14" x14ac:dyDescent="0.45">
      <c r="A550" s="5" t="s">
        <v>69</v>
      </c>
      <c r="B550" s="5">
        <v>2025</v>
      </c>
      <c r="C550" s="6">
        <f>'EU Working'!T229</f>
        <v>305.41659522243128</v>
      </c>
      <c r="D550" s="7">
        <f>'EU Working'!U229</f>
        <v>91.296459268508585</v>
      </c>
      <c r="E550" s="7">
        <f>'EU Working'!V229</f>
        <v>98.912657274938496</v>
      </c>
      <c r="F550" s="7">
        <f>'EU Working'!W229</f>
        <v>1.5993294633063027</v>
      </c>
      <c r="G550" s="8">
        <f>'EU Working'!X229</f>
        <v>0</v>
      </c>
      <c r="H550" s="9">
        <f>'EU Working'!Y229</f>
        <v>497.22504122918463</v>
      </c>
      <c r="I550" s="7">
        <f>'EU Working'!Z229</f>
        <v>0</v>
      </c>
      <c r="J550" s="7">
        <f>'EU Working'!AA229</f>
        <v>0</v>
      </c>
      <c r="K550" s="10">
        <f>'EU Working'!AB229</f>
        <v>101.20177910862098</v>
      </c>
      <c r="L550" s="7">
        <f>'EU Working'!AC229</f>
        <v>396.02326212056363</v>
      </c>
      <c r="M550" s="11">
        <f>'EU Working'!AD229</f>
        <v>0</v>
      </c>
      <c r="N550" s="18">
        <f>'EU Working'!AE229</f>
        <v>0</v>
      </c>
    </row>
    <row r="551" spans="1:14" x14ac:dyDescent="0.45">
      <c r="A551" s="19" t="s">
        <v>69</v>
      </c>
      <c r="B551" s="19">
        <v>2026</v>
      </c>
      <c r="C551" s="12">
        <f>'EU Working'!T230</f>
        <v>311.20620370499284</v>
      </c>
      <c r="D551" s="13">
        <f>'EU Working'!U230</f>
        <v>90.566087594360511</v>
      </c>
      <c r="E551" s="13">
        <f>'EU Working'!V230</f>
        <v>96.538753500339965</v>
      </c>
      <c r="F551" s="13">
        <f>'EU Working'!W230</f>
        <v>1.5993294633063027</v>
      </c>
      <c r="G551" s="14">
        <f>'EU Working'!X230</f>
        <v>0</v>
      </c>
      <c r="H551" s="15">
        <f>'EU Working'!Y230</f>
        <v>499.9103742629996</v>
      </c>
      <c r="I551" s="13">
        <f>'EU Working'!Z230</f>
        <v>0</v>
      </c>
      <c r="J551" s="13">
        <f>'EU Working'!AA230</f>
        <v>0</v>
      </c>
      <c r="K551" s="16">
        <f>'EU Working'!AB230</f>
        <v>97.623313900354333</v>
      </c>
      <c r="L551" s="13">
        <f>'EU Working'!AC230</f>
        <v>402.28706036264526</v>
      </c>
      <c r="M551" s="17">
        <f>'EU Working'!AD230</f>
        <v>0</v>
      </c>
      <c r="N551" s="18">
        <f>'EU Working'!AE230</f>
        <v>0</v>
      </c>
    </row>
    <row r="552" spans="1:14" x14ac:dyDescent="0.45">
      <c r="A552" s="5" t="s">
        <v>69</v>
      </c>
      <c r="B552" s="5">
        <v>2027</v>
      </c>
      <c r="C552" s="6">
        <f>'EU Working'!T231</f>
        <v>317.10556249878726</v>
      </c>
      <c r="D552" s="7">
        <f>'EU Working'!U231</f>
        <v>89.841558893605622</v>
      </c>
      <c r="E552" s="7">
        <f>'EU Working'!V231</f>
        <v>94.221823416331802</v>
      </c>
      <c r="F552" s="7">
        <f>'EU Working'!W231</f>
        <v>1.5993294633063027</v>
      </c>
      <c r="G552" s="8">
        <f>'EU Working'!X231</f>
        <v>0</v>
      </c>
      <c r="H552" s="9">
        <f>'EU Working'!Y231</f>
        <v>502.76827427203096</v>
      </c>
      <c r="I552" s="7">
        <f>'EU Working'!Z231</f>
        <v>0</v>
      </c>
      <c r="J552" s="7">
        <f>'EU Working'!AA231</f>
        <v>0</v>
      </c>
      <c r="K552" s="10">
        <f>'EU Working'!AB231</f>
        <v>94.171382171632857</v>
      </c>
      <c r="L552" s="7">
        <f>'EU Working'!AC231</f>
        <v>408.59689210039812</v>
      </c>
      <c r="M552" s="11">
        <f>'EU Working'!AD231</f>
        <v>0</v>
      </c>
      <c r="N552" s="18">
        <f>'EU Working'!AE231</f>
        <v>0</v>
      </c>
    </row>
    <row r="553" spans="1:14" x14ac:dyDescent="0.45">
      <c r="A553" s="19" t="s">
        <v>69</v>
      </c>
      <c r="B553" s="19">
        <v>2028</v>
      </c>
      <c r="C553" s="12">
        <f>'EU Working'!T232</f>
        <v>323.11675207796958</v>
      </c>
      <c r="D553" s="13">
        <f>'EU Working'!U232</f>
        <v>89.122826422456782</v>
      </c>
      <c r="E553" s="13">
        <f>'EU Working'!V232</f>
        <v>91.960499654339841</v>
      </c>
      <c r="F553" s="13">
        <f>'EU Working'!W232</f>
        <v>1.5993294633063027</v>
      </c>
      <c r="G553" s="14">
        <f>'EU Working'!X232</f>
        <v>0</v>
      </c>
      <c r="H553" s="15">
        <f>'EU Working'!Y232</f>
        <v>505.79940761807251</v>
      </c>
      <c r="I553" s="13">
        <f>'EU Working'!Z232</f>
        <v>0</v>
      </c>
      <c r="J553" s="13">
        <f>'EU Working'!AA232</f>
        <v>0</v>
      </c>
      <c r="K553" s="16">
        <f>'EU Working'!AB232</f>
        <v>90.841509735755267</v>
      </c>
      <c r="L553" s="13">
        <f>'EU Working'!AC232</f>
        <v>414.95789788231724</v>
      </c>
      <c r="M553" s="17">
        <f>'EU Working'!AD232</f>
        <v>0</v>
      </c>
      <c r="N553" s="18">
        <f>'EU Working'!AE232</f>
        <v>0</v>
      </c>
    </row>
    <row r="554" spans="1:14" x14ac:dyDescent="0.45">
      <c r="A554" s="5" t="s">
        <v>69</v>
      </c>
      <c r="B554" s="5">
        <v>2029</v>
      </c>
      <c r="C554" s="6">
        <f>'EU Working'!T233</f>
        <v>329.24189235505872</v>
      </c>
      <c r="D554" s="7">
        <f>'EU Working'!U233</f>
        <v>88.409843811077124</v>
      </c>
      <c r="E554" s="7">
        <f>'EU Working'!V233</f>
        <v>89.753447662635679</v>
      </c>
      <c r="F554" s="7">
        <f>'EU Working'!W233</f>
        <v>1.5993294633063027</v>
      </c>
      <c r="G554" s="8">
        <f>'EU Working'!X233</f>
        <v>0</v>
      </c>
      <c r="H554" s="9">
        <f>'EU Working'!Y233</f>
        <v>509.00451329207777</v>
      </c>
      <c r="I554" s="7">
        <f>'EU Working'!Z233</f>
        <v>0</v>
      </c>
      <c r="J554" s="7">
        <f>'EU Working'!AA233</f>
        <v>0</v>
      </c>
      <c r="K554" s="10">
        <f>'EU Working'!AB233</f>
        <v>87.629380611948946</v>
      </c>
      <c r="L554" s="7">
        <f>'EU Working'!AC233</f>
        <v>421.37513268012884</v>
      </c>
      <c r="M554" s="11">
        <f>'EU Working'!AD233</f>
        <v>0</v>
      </c>
      <c r="N554" s="18">
        <f>'EU Working'!AE233</f>
        <v>0</v>
      </c>
    </row>
    <row r="555" spans="1:14" x14ac:dyDescent="0.45">
      <c r="A555" s="19" t="s">
        <v>69</v>
      </c>
      <c r="B555" s="19">
        <v>2030</v>
      </c>
      <c r="C555" s="12">
        <f>'EU Working'!T234</f>
        <v>335.48314342854809</v>
      </c>
      <c r="D555" s="13">
        <f>'EU Working'!U234</f>
        <v>87.702565060588498</v>
      </c>
      <c r="E555" s="13">
        <f>'EU Working'!V234</f>
        <v>87.599364918732434</v>
      </c>
      <c r="F555" s="13">
        <f>'EU Working'!W234</f>
        <v>1.5993294633063027</v>
      </c>
      <c r="G555" s="14">
        <f>'EU Working'!X234</f>
        <v>0</v>
      </c>
      <c r="H555" s="15">
        <f>'EU Working'!Y234</f>
        <v>512.38440287117533</v>
      </c>
      <c r="I555" s="13">
        <f>'EU Working'!Z234</f>
        <v>0</v>
      </c>
      <c r="J555" s="13">
        <f>'EU Working'!AA234</f>
        <v>0</v>
      </c>
      <c r="K555" s="16">
        <f>'EU Working'!AB234</f>
        <v>84.530831431254725</v>
      </c>
      <c r="L555" s="13">
        <f>'EU Working'!AC234</f>
        <v>427.85357143992059</v>
      </c>
      <c r="M555" s="17">
        <f>'EU Working'!AD234</f>
        <v>0</v>
      </c>
      <c r="N555" s="18">
        <f>'EU Working'!AE234</f>
        <v>0</v>
      </c>
    </row>
    <row r="556" spans="1:14" x14ac:dyDescent="0.45">
      <c r="A556" s="5" t="s">
        <v>69</v>
      </c>
      <c r="B556" s="5">
        <v>2031</v>
      </c>
      <c r="C556" s="6">
        <f>'EU Working'!T235</f>
        <v>341.42383256430986</v>
      </c>
      <c r="D556" s="7">
        <f>'EU Working'!U235</f>
        <v>86.650134279861433</v>
      </c>
      <c r="E556" s="7">
        <f>'EU Working'!V235</f>
        <v>85.759778255439045</v>
      </c>
      <c r="F556" s="7">
        <f>'EU Working'!W235</f>
        <v>1.5993294633063027</v>
      </c>
      <c r="G556" s="8">
        <f>'EU Working'!X235</f>
        <v>0</v>
      </c>
      <c r="H556" s="9">
        <f>'EU Working'!Y235</f>
        <v>515.43307456291666</v>
      </c>
      <c r="I556" s="7">
        <f>'EU Working'!Z235</f>
        <v>0</v>
      </c>
      <c r="J556" s="7">
        <f>'EU Working'!AA235</f>
        <v>0</v>
      </c>
      <c r="K556" s="10">
        <f>'EU Working'!AB235</f>
        <v>81.541846040217962</v>
      </c>
      <c r="L556" s="7">
        <f>'EU Working'!AC235</f>
        <v>433.89122852269873</v>
      </c>
      <c r="M556" s="11">
        <f>'EU Working'!AD235</f>
        <v>0</v>
      </c>
      <c r="N556" s="18">
        <f>'EU Working'!AE235</f>
        <v>0</v>
      </c>
    </row>
    <row r="557" spans="1:14" x14ac:dyDescent="0.45">
      <c r="A557" s="19" t="s">
        <v>69</v>
      </c>
      <c r="B557" s="19">
        <v>2032</v>
      </c>
      <c r="C557" s="12">
        <f>'EU Working'!T236</f>
        <v>347.46971860220833</v>
      </c>
      <c r="D557" s="13">
        <f>'EU Working'!U236</f>
        <v>85.610332668503091</v>
      </c>
      <c r="E557" s="13">
        <f>'EU Working'!V236</f>
        <v>83.958822912074822</v>
      </c>
      <c r="F557" s="13">
        <f>'EU Working'!W236</f>
        <v>1.5993294633063027</v>
      </c>
      <c r="G557" s="14">
        <f>'EU Working'!X236</f>
        <v>0</v>
      </c>
      <c r="H557" s="15">
        <f>'EU Working'!Y236</f>
        <v>518.63820364609251</v>
      </c>
      <c r="I557" s="13">
        <f>'EU Working'!Z236</f>
        <v>0</v>
      </c>
      <c r="J557" s="13">
        <f>'EU Working'!AA236</f>
        <v>0</v>
      </c>
      <c r="K557" s="16">
        <f>'EU Working'!AB236</f>
        <v>78.658550295391493</v>
      </c>
      <c r="L557" s="13">
        <f>'EU Working'!AC236</f>
        <v>439.97965335070103</v>
      </c>
      <c r="M557" s="17">
        <f>'EU Working'!AD236</f>
        <v>0</v>
      </c>
      <c r="N557" s="18">
        <f>'EU Working'!AE236</f>
        <v>0</v>
      </c>
    </row>
    <row r="558" spans="1:14" x14ac:dyDescent="0.45">
      <c r="A558" s="5" t="s">
        <v>69</v>
      </c>
      <c r="B558" s="5">
        <v>2033</v>
      </c>
      <c r="C558" s="6">
        <f>'EU Working'!T237</f>
        <v>353.62266435444695</v>
      </c>
      <c r="D558" s="7">
        <f>'EU Working'!U237</f>
        <v>84.583008676481057</v>
      </c>
      <c r="E558" s="7">
        <f>'EU Working'!V237</f>
        <v>82.195687630921256</v>
      </c>
      <c r="F558" s="7">
        <f>'EU Working'!W237</f>
        <v>1.5993294633063027</v>
      </c>
      <c r="G558" s="8">
        <f>'EU Working'!X237</f>
        <v>0</v>
      </c>
      <c r="H558" s="9">
        <f>'EU Working'!Y237</f>
        <v>522.00069012515553</v>
      </c>
      <c r="I558" s="7">
        <f>'EU Working'!Z237</f>
        <v>0</v>
      </c>
      <c r="J558" s="7">
        <f>'EU Working'!AA237</f>
        <v>0</v>
      </c>
      <c r="K558" s="10">
        <f>'EU Working'!AB237</f>
        <v>75.877207041903446</v>
      </c>
      <c r="L558" s="7">
        <f>'EU Working'!AC237</f>
        <v>446.1234830832521</v>
      </c>
      <c r="M558" s="11">
        <f>'EU Working'!AD237</f>
        <v>0</v>
      </c>
      <c r="N558" s="18">
        <f>'EU Working'!AE237</f>
        <v>0</v>
      </c>
    </row>
    <row r="559" spans="1:14" x14ac:dyDescent="0.45">
      <c r="A559" s="19" t="s">
        <v>69</v>
      </c>
      <c r="B559" s="19">
        <v>2034</v>
      </c>
      <c r="C559" s="12">
        <f>'EU Working'!T238</f>
        <v>359.88456561965023</v>
      </c>
      <c r="D559" s="13">
        <f>'EU Working'!U238</f>
        <v>83.568012572363287</v>
      </c>
      <c r="E559" s="13">
        <f>'EU Working'!V238</f>
        <v>80.469578190671911</v>
      </c>
      <c r="F559" s="13">
        <f>'EU Working'!W238</f>
        <v>1.5993294633063027</v>
      </c>
      <c r="G559" s="14">
        <f>'EU Working'!X238</f>
        <v>0</v>
      </c>
      <c r="H559" s="15">
        <f>'EU Working'!Y238</f>
        <v>525.52148584599172</v>
      </c>
      <c r="I559" s="13">
        <f>'EU Working'!Z238</f>
        <v>0</v>
      </c>
      <c r="J559" s="13">
        <f>'EU Working'!AA238</f>
        <v>0</v>
      </c>
      <c r="K559" s="16">
        <f>'EU Working'!AB238</f>
        <v>73.19421126958143</v>
      </c>
      <c r="L559" s="13">
        <f>'EU Working'!AC238</f>
        <v>452.32727457641028</v>
      </c>
      <c r="M559" s="17">
        <f>'EU Working'!AD238</f>
        <v>0</v>
      </c>
      <c r="N559" s="18">
        <f>'EU Working'!AE238</f>
        <v>0</v>
      </c>
    </row>
    <row r="560" spans="1:14" x14ac:dyDescent="0.45">
      <c r="A560" s="5" t="s">
        <v>69</v>
      </c>
      <c r="B560" s="5">
        <v>2035</v>
      </c>
      <c r="C560" s="6">
        <f>'EU Working'!T239</f>
        <v>366.25735176698265</v>
      </c>
      <c r="D560" s="7">
        <f>'EU Working'!U239</f>
        <v>82.565196421494932</v>
      </c>
      <c r="E560" s="7">
        <f>'EU Working'!V239</f>
        <v>78.779717048667806</v>
      </c>
      <c r="F560" s="7">
        <f>'EU Working'!W239</f>
        <v>1.5993294633063027</v>
      </c>
      <c r="G560" s="8">
        <f>'EU Working'!X239</f>
        <v>0</v>
      </c>
      <c r="H560" s="9">
        <f>'EU Working'!Y239</f>
        <v>529.20159470045166</v>
      </c>
      <c r="I560" s="7">
        <f>'EU Working'!Z239</f>
        <v>0</v>
      </c>
      <c r="J560" s="7">
        <f>'EU Working'!AA239</f>
        <v>0</v>
      </c>
      <c r="K560" s="10">
        <f>'EU Working'!AB239</f>
        <v>70.606085440354747</v>
      </c>
      <c r="L560" s="7">
        <f>'EU Working'!AC239</f>
        <v>458.59550926009695</v>
      </c>
      <c r="M560" s="11">
        <f>'EU Working'!AD239</f>
        <v>0</v>
      </c>
      <c r="N560" s="18">
        <f>'EU Working'!AE239</f>
        <v>0</v>
      </c>
    </row>
    <row r="561" spans="1:14" x14ac:dyDescent="0.45">
      <c r="A561" s="19" t="s">
        <v>69</v>
      </c>
      <c r="B561" s="19">
        <v>2036</v>
      </c>
      <c r="C561" s="12">
        <f>'EU Working'!T240</f>
        <v>368.89289484465883</v>
      </c>
      <c r="D561" s="13">
        <f>'EU Working'!U240</f>
        <v>80.831327296643536</v>
      </c>
      <c r="E561" s="13">
        <f>'EU Working'!V240</f>
        <v>78.937276482765142</v>
      </c>
      <c r="F561" s="13">
        <f>'EU Working'!W240</f>
        <v>1.5993294633063027</v>
      </c>
      <c r="G561" s="14">
        <f>'EU Working'!X240</f>
        <v>0</v>
      </c>
      <c r="H561" s="15">
        <f>'EU Working'!Y240</f>
        <v>530.26082808737374</v>
      </c>
      <c r="I561" s="13">
        <f>'EU Working'!Z240</f>
        <v>0</v>
      </c>
      <c r="J561" s="13">
        <f>'EU Working'!AA240</f>
        <v>0</v>
      </c>
      <c r="K561" s="16">
        <f>'EU Working'!AB240</f>
        <v>68.109474980878261</v>
      </c>
      <c r="L561" s="13">
        <f>'EU Working'!AC240</f>
        <v>462.15135310649549</v>
      </c>
      <c r="M561" s="17">
        <f>'EU Working'!AD240</f>
        <v>0</v>
      </c>
      <c r="N561" s="18">
        <f>'EU Working'!AE240</f>
        <v>0</v>
      </c>
    </row>
    <row r="562" spans="1:14" x14ac:dyDescent="0.45">
      <c r="A562" s="5" t="s">
        <v>69</v>
      </c>
      <c r="B562" s="5">
        <v>2037</v>
      </c>
      <c r="C562" s="6">
        <f>'EU Working'!T241</f>
        <v>371.54740296776214</v>
      </c>
      <c r="D562" s="7">
        <f>'EU Working'!U241</f>
        <v>79.133869423414026</v>
      </c>
      <c r="E562" s="7">
        <f>'EU Working'!V241</f>
        <v>79.095151035730666</v>
      </c>
      <c r="F562" s="7">
        <f>'EU Working'!W241</f>
        <v>1.5993294633063027</v>
      </c>
      <c r="G562" s="8">
        <f>'EU Working'!X241</f>
        <v>0</v>
      </c>
      <c r="H562" s="9">
        <f>'EU Working'!Y241</f>
        <v>531.37575289021311</v>
      </c>
      <c r="I562" s="7">
        <f>'EU Working'!Z241</f>
        <v>0</v>
      </c>
      <c r="J562" s="7">
        <f>'EU Working'!AA241</f>
        <v>0</v>
      </c>
      <c r="K562" s="10">
        <f>'EU Working'!AB241</f>
        <v>65.701143934535835</v>
      </c>
      <c r="L562" s="7">
        <f>'EU Working'!AC241</f>
        <v>465.67460895567729</v>
      </c>
      <c r="M562" s="11">
        <f>'EU Working'!AD241</f>
        <v>0</v>
      </c>
      <c r="N562" s="18">
        <f>'EU Working'!AE241</f>
        <v>0</v>
      </c>
    </row>
    <row r="563" spans="1:14" x14ac:dyDescent="0.45">
      <c r="A563" s="19" t="s">
        <v>69</v>
      </c>
      <c r="B563" s="19">
        <v>2038</v>
      </c>
      <c r="C563" s="12">
        <f>'EU Working'!T242</f>
        <v>374.22101260643842</v>
      </c>
      <c r="D563" s="13">
        <f>'EU Working'!U242</f>
        <v>77.472058165522327</v>
      </c>
      <c r="E563" s="13">
        <f>'EU Working'!V242</f>
        <v>79.253341337802127</v>
      </c>
      <c r="F563" s="13">
        <f>'EU Working'!W242</f>
        <v>1.5993294633063027</v>
      </c>
      <c r="G563" s="14">
        <f>'EU Working'!X242</f>
        <v>0</v>
      </c>
      <c r="H563" s="15">
        <f>'EU Working'!Y242</f>
        <v>532.54574157306911</v>
      </c>
      <c r="I563" s="13">
        <f>'EU Working'!Z242</f>
        <v>0</v>
      </c>
      <c r="J563" s="13">
        <f>'EU Working'!AA242</f>
        <v>0</v>
      </c>
      <c r="K563" s="16">
        <f>'EU Working'!AB242</f>
        <v>63.377970767187563</v>
      </c>
      <c r="L563" s="13">
        <f>'EU Working'!AC242</f>
        <v>469.16777080588156</v>
      </c>
      <c r="M563" s="17">
        <f>'EU Working'!AD242</f>
        <v>0</v>
      </c>
      <c r="N563" s="18">
        <f>'EU Working'!AE242</f>
        <v>0</v>
      </c>
    </row>
    <row r="564" spans="1:14" x14ac:dyDescent="0.45">
      <c r="A564" s="5" t="s">
        <v>69</v>
      </c>
      <c r="B564" s="5">
        <v>2039</v>
      </c>
      <c r="C564" s="6">
        <f>'EU Working'!T243</f>
        <v>376.91386121285586</v>
      </c>
      <c r="D564" s="7">
        <f>'EU Working'!U243</f>
        <v>75.845144944046353</v>
      </c>
      <c r="E564" s="7">
        <f>'EU Working'!V243</f>
        <v>79.411848020477734</v>
      </c>
      <c r="F564" s="7">
        <f>'EU Working'!W243</f>
        <v>1.5993294633063027</v>
      </c>
      <c r="G564" s="8">
        <f>'EU Working'!X243</f>
        <v>0</v>
      </c>
      <c r="H564" s="9">
        <f>'EU Working'!Y243</f>
        <v>533.77018364068624</v>
      </c>
      <c r="I564" s="7">
        <f>'EU Working'!Z243</f>
        <v>0</v>
      </c>
      <c r="J564" s="7">
        <f>'EU Working'!AA243</f>
        <v>0</v>
      </c>
      <c r="K564" s="10">
        <f>'EU Working'!AB243</f>
        <v>61.136944321224604</v>
      </c>
      <c r="L564" s="7">
        <f>'EU Working'!AC243</f>
        <v>472.63323931946161</v>
      </c>
      <c r="M564" s="11">
        <f>'EU Working'!AD243</f>
        <v>0</v>
      </c>
      <c r="N564" s="18">
        <f>'EU Working'!AE243</f>
        <v>0</v>
      </c>
    </row>
    <row r="565" spans="1:14" x14ac:dyDescent="0.45">
      <c r="A565" s="19" t="s">
        <v>69</v>
      </c>
      <c r="B565" s="19">
        <v>2040</v>
      </c>
      <c r="C565" s="12">
        <f>'EU Working'!T244</f>
        <v>379.62608722827184</v>
      </c>
      <c r="D565" s="13">
        <f>'EU Working'!U244</f>
        <v>74.252396900221385</v>
      </c>
      <c r="E565" s="13">
        <f>'EU Working'!V244</f>
        <v>79.570671716518689</v>
      </c>
      <c r="F565" s="13">
        <f>'EU Working'!W244</f>
        <v>1.5993294633063027</v>
      </c>
      <c r="G565" s="14">
        <f>'EU Working'!X244</f>
        <v>0</v>
      </c>
      <c r="H565" s="15">
        <f>'EU Working'!Y244</f>
        <v>535.04848530831828</v>
      </c>
      <c r="I565" s="13">
        <f>'EU Working'!Z244</f>
        <v>0</v>
      </c>
      <c r="J565" s="13">
        <f>'EU Working'!AA244</f>
        <v>0</v>
      </c>
      <c r="K565" s="16">
        <f>'EU Working'!AB244</f>
        <v>58.975159912687459</v>
      </c>
      <c r="L565" s="13">
        <f>'EU Working'!AC244</f>
        <v>476.07332539563083</v>
      </c>
      <c r="M565" s="17">
        <f>'EU Working'!AD244</f>
        <v>0</v>
      </c>
      <c r="N565" s="18">
        <f>'EU Working'!AE244</f>
        <v>0</v>
      </c>
    </row>
    <row r="566" spans="1:14" x14ac:dyDescent="0.45">
      <c r="A566" s="5" t="s">
        <v>69</v>
      </c>
      <c r="B566" s="5">
        <v>2041</v>
      </c>
      <c r="C566" s="6">
        <f>'EU Working'!T245</f>
        <v>380.11398970977979</v>
      </c>
      <c r="D566" s="7">
        <f>'EU Working'!U245</f>
        <v>72.544591771516295</v>
      </c>
      <c r="E566" s="7">
        <f>'EU Working'!V245</f>
        <v>79.570671716518689</v>
      </c>
      <c r="F566" s="7">
        <f>'EU Working'!W245</f>
        <v>1.5993294633063027</v>
      </c>
      <c r="G566" s="8">
        <f>'EU Working'!X245</f>
        <v>0</v>
      </c>
      <c r="H566" s="9">
        <f>'EU Working'!Y245</f>
        <v>533.82858266112112</v>
      </c>
      <c r="I566" s="7">
        <f>'EU Working'!Z245</f>
        <v>0</v>
      </c>
      <c r="J566" s="7">
        <f>'EU Working'!AA245</f>
        <v>0</v>
      </c>
      <c r="K566" s="10">
        <f>'EU Working'!AB245</f>
        <v>56.889815566388947</v>
      </c>
      <c r="L566" s="7">
        <f>'EU Working'!AC245</f>
        <v>476.93876709473216</v>
      </c>
      <c r="M566" s="11">
        <f>'EU Working'!AD245</f>
        <v>0</v>
      </c>
      <c r="N566" s="18">
        <f>'EU Working'!AE245</f>
        <v>0</v>
      </c>
    </row>
    <row r="567" spans="1:14" x14ac:dyDescent="0.45">
      <c r="A567" s="19" t="s">
        <v>69</v>
      </c>
      <c r="B567" s="19">
        <v>2042</v>
      </c>
      <c r="C567" s="12">
        <f>'EU Working'!T246</f>
        <v>380.60251925259746</v>
      </c>
      <c r="D567" s="13">
        <f>'EU Working'!U246</f>
        <v>70.876066160771416</v>
      </c>
      <c r="E567" s="13">
        <f>'EU Working'!V246</f>
        <v>79.570671716518689</v>
      </c>
      <c r="F567" s="13">
        <f>'EU Working'!W246</f>
        <v>1.5993294633063027</v>
      </c>
      <c r="G567" s="14">
        <f>'EU Working'!X246</f>
        <v>0</v>
      </c>
      <c r="H567" s="15">
        <f>'EU Working'!Y246</f>
        <v>532.64858659319384</v>
      </c>
      <c r="I567" s="13">
        <f>'EU Working'!Z246</f>
        <v>0</v>
      </c>
      <c r="J567" s="13">
        <f>'EU Working'!AA246</f>
        <v>0</v>
      </c>
      <c r="K567" s="16">
        <f>'EU Working'!AB246</f>
        <v>54.878208384162178</v>
      </c>
      <c r="L567" s="13">
        <f>'EU Working'!AC246</f>
        <v>477.77037820903166</v>
      </c>
      <c r="M567" s="17">
        <f>'EU Working'!AD246</f>
        <v>0</v>
      </c>
      <c r="N567" s="18">
        <f>'EU Working'!AE246</f>
        <v>0</v>
      </c>
    </row>
    <row r="568" spans="1:14" x14ac:dyDescent="0.45">
      <c r="A568" s="5" t="s">
        <v>69</v>
      </c>
      <c r="B568" s="5">
        <v>2043</v>
      </c>
      <c r="C568" s="6">
        <f>'EU Working'!T247</f>
        <v>381.09167666263568</v>
      </c>
      <c r="D568" s="7">
        <f>'EU Working'!U247</f>
        <v>69.24591663907367</v>
      </c>
      <c r="E568" s="7">
        <f>'EU Working'!V247</f>
        <v>79.570671716518689</v>
      </c>
      <c r="F568" s="7">
        <f>'EU Working'!W247</f>
        <v>1.5993294633063027</v>
      </c>
      <c r="G568" s="8">
        <f>'EU Working'!X247</f>
        <v>0</v>
      </c>
      <c r="H568" s="9">
        <f>'EU Working'!Y247</f>
        <v>531.5075944815344</v>
      </c>
      <c r="I568" s="7">
        <f>'EU Working'!Z247</f>
        <v>0</v>
      </c>
      <c r="J568" s="7">
        <f>'EU Working'!AA247</f>
        <v>0</v>
      </c>
      <c r="K568" s="10">
        <f>'EU Working'!AB247</f>
        <v>52.937731041526192</v>
      </c>
      <c r="L568" s="7">
        <f>'EU Working'!AC247</f>
        <v>478.56986344000819</v>
      </c>
      <c r="M568" s="11">
        <f>'EU Working'!AD247</f>
        <v>0</v>
      </c>
      <c r="N568" s="18">
        <f>'EU Working'!AE247</f>
        <v>0</v>
      </c>
    </row>
    <row r="569" spans="1:14" x14ac:dyDescent="0.45">
      <c r="A569" s="19" t="s">
        <v>69</v>
      </c>
      <c r="B569" s="19">
        <v>2044</v>
      </c>
      <c r="C569" s="12">
        <f>'EU Working'!T248</f>
        <v>381.581462746841</v>
      </c>
      <c r="D569" s="13">
        <f>'EU Working'!U248</f>
        <v>67.653260556374974</v>
      </c>
      <c r="E569" s="13">
        <f>'EU Working'!V248</f>
        <v>79.570671716518689</v>
      </c>
      <c r="F569" s="13">
        <f>'EU Working'!W248</f>
        <v>1.5993294633063027</v>
      </c>
      <c r="G569" s="14">
        <f>'EU Working'!X248</f>
        <v>0</v>
      </c>
      <c r="H569" s="15">
        <f>'EU Working'!Y248</f>
        <v>530.40472448304092</v>
      </c>
      <c r="I569" s="13">
        <f>'EU Working'!Z248</f>
        <v>0</v>
      </c>
      <c r="J569" s="13">
        <f>'EU Working'!AA248</f>
        <v>0</v>
      </c>
      <c r="K569" s="16">
        <f>'EU Working'!AB248</f>
        <v>51.065868408228461</v>
      </c>
      <c r="L569" s="13">
        <f>'EU Working'!AC248</f>
        <v>479.33885607481244</v>
      </c>
      <c r="M569" s="17">
        <f>'EU Working'!AD248</f>
        <v>0</v>
      </c>
      <c r="N569" s="18">
        <f>'EU Working'!AE248</f>
        <v>0</v>
      </c>
    </row>
    <row r="570" spans="1:14" x14ac:dyDescent="0.45">
      <c r="A570" s="5" t="s">
        <v>69</v>
      </c>
      <c r="B570" s="5">
        <v>2045</v>
      </c>
      <c r="C570" s="6">
        <f>'EU Working'!T249</f>
        <v>382.07187831319726</v>
      </c>
      <c r="D570" s="7">
        <f>'EU Working'!U249</f>
        <v>66.097235563578352</v>
      </c>
      <c r="E570" s="7">
        <f>'EU Working'!V249</f>
        <v>79.570671716518689</v>
      </c>
      <c r="F570" s="7">
        <f>'EU Working'!W249</f>
        <v>1.5993294633063027</v>
      </c>
      <c r="G570" s="8">
        <f>'EU Working'!X249</f>
        <v>0</v>
      </c>
      <c r="H570" s="9">
        <f>'EU Working'!Y249</f>
        <v>529.33911505660058</v>
      </c>
      <c r="I570" s="7">
        <f>'EU Working'!Z249</f>
        <v>0</v>
      </c>
      <c r="J570" s="7">
        <f>'EU Working'!AA249</f>
        <v>0</v>
      </c>
      <c r="K570" s="10">
        <f>'EU Working'!AB249</f>
        <v>49.260194288284048</v>
      </c>
      <c r="L570" s="7">
        <f>'EU Working'!AC249</f>
        <v>480.07892076831655</v>
      </c>
      <c r="M570" s="11">
        <f>'EU Working'!AD249</f>
        <v>0</v>
      </c>
      <c r="N570" s="18">
        <f>'EU Working'!AE249</f>
        <v>0</v>
      </c>
    </row>
    <row r="571" spans="1:14" x14ac:dyDescent="0.45">
      <c r="A571" s="19" t="s">
        <v>69</v>
      </c>
      <c r="B571" s="19">
        <v>2046</v>
      </c>
      <c r="C571" s="12">
        <f>'EU Working'!T250</f>
        <v>379.56425615363173</v>
      </c>
      <c r="D571" s="13">
        <f>'EU Working'!U250</f>
        <v>64.444804674488893</v>
      </c>
      <c r="E571" s="13">
        <f>'EU Working'!V250</f>
        <v>79.411530373085654</v>
      </c>
      <c r="F571" s="13">
        <f>'EU Working'!W250</f>
        <v>1.5993294633063027</v>
      </c>
      <c r="G571" s="14">
        <f>'EU Working'!X250</f>
        <v>0</v>
      </c>
      <c r="H571" s="15">
        <f>'EU Working'!Y250</f>
        <v>525.01992066451248</v>
      </c>
      <c r="I571" s="13">
        <f>'EU Working'!Z250</f>
        <v>0</v>
      </c>
      <c r="J571" s="13">
        <f>'EU Working'!AA250</f>
        <v>0</v>
      </c>
      <c r="K571" s="16">
        <f>'EU Working'!AB250</f>
        <v>47.518368275285987</v>
      </c>
      <c r="L571" s="13">
        <f>'EU Working'!AC250</f>
        <v>477.5015523892265</v>
      </c>
      <c r="M571" s="17">
        <f>'EU Working'!AD250</f>
        <v>0</v>
      </c>
      <c r="N571" s="18">
        <f>'EU Working'!AE250</f>
        <v>0</v>
      </c>
    </row>
    <row r="572" spans="1:14" x14ac:dyDescent="0.45">
      <c r="A572" s="5" t="s">
        <v>69</v>
      </c>
      <c r="B572" s="5">
        <v>2047</v>
      </c>
      <c r="C572" s="6">
        <f>'EU Working'!T251</f>
        <v>377.07309207238097</v>
      </c>
      <c r="D572" s="7">
        <f>'EU Working'!U251</f>
        <v>62.833684557626668</v>
      </c>
      <c r="E572" s="7">
        <f>'EU Working'!V251</f>
        <v>79.252707312339481</v>
      </c>
      <c r="F572" s="7">
        <f>'EU Working'!W251</f>
        <v>1.5993294633063027</v>
      </c>
      <c r="G572" s="8">
        <f>'EU Working'!X251</f>
        <v>0</v>
      </c>
      <c r="H572" s="9">
        <f>'EU Working'!Y251</f>
        <v>520.75881340565343</v>
      </c>
      <c r="I572" s="7">
        <f>'EU Working'!Z251</f>
        <v>0</v>
      </c>
      <c r="J572" s="7">
        <f>'EU Working'!AA251</f>
        <v>0</v>
      </c>
      <c r="K572" s="10">
        <f>'EU Working'!AB251</f>
        <v>45.838132718910998</v>
      </c>
      <c r="L572" s="7">
        <f>'EU Working'!AC251</f>
        <v>474.92068068674246</v>
      </c>
      <c r="M572" s="11">
        <f>'EU Working'!AD251</f>
        <v>0</v>
      </c>
      <c r="N572" s="18">
        <f>'EU Working'!AE251</f>
        <v>0</v>
      </c>
    </row>
    <row r="573" spans="1:14" x14ac:dyDescent="0.45">
      <c r="A573" s="19" t="s">
        <v>69</v>
      </c>
      <c r="B573" s="19">
        <v>2048</v>
      </c>
      <c r="C573" s="12">
        <f>'EU Working'!T252</f>
        <v>374.59827805144039</v>
      </c>
      <c r="D573" s="13">
        <f>'EU Working'!U252</f>
        <v>61.262842443685997</v>
      </c>
      <c r="E573" s="13">
        <f>'EU Working'!V252</f>
        <v>79.094201897714797</v>
      </c>
      <c r="F573" s="13">
        <f>'EU Working'!W252</f>
        <v>1.5993294633063027</v>
      </c>
      <c r="G573" s="14">
        <f>'EU Working'!X252</f>
        <v>0</v>
      </c>
      <c r="H573" s="15">
        <f>'EU Working'!Y252</f>
        <v>516.55465185614742</v>
      </c>
      <c r="I573" s="13">
        <f>'EU Working'!Z252</f>
        <v>0</v>
      </c>
      <c r="J573" s="13">
        <f>'EU Working'!AA252</f>
        <v>0</v>
      </c>
      <c r="K573" s="16">
        <f>'EU Working'!AB252</f>
        <v>44.217309798688653</v>
      </c>
      <c r="L573" s="13">
        <f>'EU Working'!AC252</f>
        <v>472.33734205745878</v>
      </c>
      <c r="M573" s="17">
        <f>'EU Working'!AD252</f>
        <v>0</v>
      </c>
      <c r="N573" s="18">
        <f>'EU Working'!AE252</f>
        <v>0</v>
      </c>
    </row>
    <row r="574" spans="1:14" x14ac:dyDescent="0.45">
      <c r="A574" s="5" t="s">
        <v>69</v>
      </c>
      <c r="B574" s="5">
        <v>2049</v>
      </c>
      <c r="C574" s="6">
        <f>'EU Working'!T253</f>
        <v>372.13970678175156</v>
      </c>
      <c r="D574" s="7">
        <f>'EU Working'!U253</f>
        <v>59.731271382593846</v>
      </c>
      <c r="E574" s="7">
        <f>'EU Working'!V253</f>
        <v>78.936013493919361</v>
      </c>
      <c r="F574" s="7">
        <f>'EU Working'!W253</f>
        <v>1.5993294633063027</v>
      </c>
      <c r="G574" s="8">
        <f>'EU Working'!X253</f>
        <v>0</v>
      </c>
      <c r="H574" s="9">
        <f>'EU Working'!Y253</f>
        <v>512.40632112157107</v>
      </c>
      <c r="I574" s="7">
        <f>'EU Working'!Z253</f>
        <v>0</v>
      </c>
      <c r="J574" s="7">
        <f>'EU Working'!AA253</f>
        <v>0</v>
      </c>
      <c r="K574" s="10">
        <f>'EU Working'!AB253</f>
        <v>42.653798701241193</v>
      </c>
      <c r="L574" s="7">
        <f>'EU Working'!AC253</f>
        <v>469.75252242032985</v>
      </c>
      <c r="M574" s="11">
        <f>'EU Working'!AD253</f>
        <v>0</v>
      </c>
      <c r="N574" s="18">
        <f>'EU Working'!AE253</f>
        <v>0</v>
      </c>
    </row>
    <row r="575" spans="1:14" x14ac:dyDescent="0.45">
      <c r="A575" s="19" t="s">
        <v>69</v>
      </c>
      <c r="B575" s="19">
        <v>2050</v>
      </c>
      <c r="C575" s="12">
        <f>'EU Working'!T254</f>
        <v>369.69727165854897</v>
      </c>
      <c r="D575" s="13">
        <f>'EU Working'!U254</f>
        <v>58.237989598028996</v>
      </c>
      <c r="E575" s="13">
        <f>'EU Working'!V254</f>
        <v>78.77814146693153</v>
      </c>
      <c r="F575" s="13">
        <f>'EU Working'!W254</f>
        <v>1.5993294633063027</v>
      </c>
      <c r="G575" s="14">
        <f>'EU Working'!X254</f>
        <v>0</v>
      </c>
      <c r="H575" s="15">
        <f>'EU Working'!Y254</f>
        <v>508.31273218681577</v>
      </c>
      <c r="I575" s="13">
        <f>'EU Working'!Z254</f>
        <v>0</v>
      </c>
      <c r="J575" s="13">
        <f>'EU Working'!AA254</f>
        <v>0</v>
      </c>
      <c r="K575" s="16">
        <f>'EU Working'!AB254</f>
        <v>41.145572897335356</v>
      </c>
      <c r="L575" s="13">
        <f>'EU Working'!AC254</f>
        <v>467.16715928948042</v>
      </c>
      <c r="M575" s="17">
        <f>'EU Working'!AD254</f>
        <v>0</v>
      </c>
      <c r="N575" s="18">
        <f>'EU Working'!AE254</f>
        <v>0</v>
      </c>
    </row>
    <row r="576" spans="1:14" x14ac:dyDescent="0.45">
      <c r="A576" s="5" t="s">
        <v>70</v>
      </c>
      <c r="B576" s="5">
        <v>2010</v>
      </c>
      <c r="C576" s="6">
        <f>'EU Working'!AK214</f>
        <v>3289.0895890410957</v>
      </c>
      <c r="D576" s="7">
        <f>'EU Working'!AL214</f>
        <v>1289.1753424657534</v>
      </c>
      <c r="E576" s="7">
        <f>'EU Working'!AM214</f>
        <v>3225.0660273972599</v>
      </c>
      <c r="F576" s="7">
        <f>'EU Working'!AN214</f>
        <v>82.108767123287663</v>
      </c>
      <c r="G576" s="8">
        <f>'EU Working'!AO214</f>
        <v>93.617534246575332</v>
      </c>
      <c r="H576" s="9">
        <f>'EU Working'!AP214</f>
        <v>7979.0572602739721</v>
      </c>
      <c r="I576" s="7">
        <f>'EU Working'!AQ214</f>
        <v>13.636438356164382</v>
      </c>
      <c r="J576" s="7">
        <f>'EU Working'!AR214</f>
        <v>0</v>
      </c>
      <c r="K576" s="10">
        <f>'EU Working'!AS214</f>
        <v>812.96383561643836</v>
      </c>
      <c r="L576" s="7">
        <f>'EU Working'!AT214</f>
        <v>6349.9267112328762</v>
      </c>
      <c r="M576" s="11">
        <f>'EU Working'!AU214</f>
        <v>937.73411068493147</v>
      </c>
      <c r="N576" s="18">
        <f>'EU Working'!AV214</f>
        <v>7.0281919999999989</v>
      </c>
    </row>
    <row r="577" spans="1:14" x14ac:dyDescent="0.45">
      <c r="A577" s="19" t="s">
        <v>70</v>
      </c>
      <c r="B577" s="19">
        <v>2011</v>
      </c>
      <c r="C577" s="12">
        <f>'EU Working'!AK215</f>
        <v>3110.5586301369863</v>
      </c>
      <c r="D577" s="13">
        <f>'EU Working'!AL215</f>
        <v>1149.5227397260273</v>
      </c>
      <c r="E577" s="13">
        <f>'EU Working'!AM215</f>
        <v>2980.9641095890406</v>
      </c>
      <c r="F577" s="13">
        <f>'EU Working'!AN215</f>
        <v>100.67753424657533</v>
      </c>
      <c r="G577" s="14">
        <f>'EU Working'!AO215</f>
        <v>153.38575342465754</v>
      </c>
      <c r="H577" s="15">
        <f>'EU Working'!AP215</f>
        <v>7495.1087671232863</v>
      </c>
      <c r="I577" s="13">
        <f>'EU Working'!AQ215</f>
        <v>11.992328767123286</v>
      </c>
      <c r="J577" s="13">
        <f>'EU Working'!AR215</f>
        <v>0</v>
      </c>
      <c r="K577" s="16">
        <f>'EU Working'!AS215</f>
        <v>817.12246575342454</v>
      </c>
      <c r="L577" s="13">
        <f>'EU Working'!AT215</f>
        <v>5915.5553616438356</v>
      </c>
      <c r="M577" s="17">
        <f>'EU Working'!AU215</f>
        <v>889.99450136986309</v>
      </c>
      <c r="N577" s="18">
        <f>'EU Working'!AV215</f>
        <v>6.6703900000000003</v>
      </c>
    </row>
    <row r="578" spans="1:14" x14ac:dyDescent="0.45">
      <c r="A578" s="5" t="s">
        <v>70</v>
      </c>
      <c r="B578" s="5">
        <v>2012</v>
      </c>
      <c r="C578" s="6">
        <f>'EU Working'!AK216</f>
        <v>2815.6090163934423</v>
      </c>
      <c r="D578" s="7">
        <f>'EU Working'!AL216</f>
        <v>1108.6707650273224</v>
      </c>
      <c r="E578" s="7">
        <f>'EU Working'!AM216</f>
        <v>2990.372950819672</v>
      </c>
      <c r="F578" s="7">
        <f>'EU Working'!AN216</f>
        <v>104.35683060109289</v>
      </c>
      <c r="G578" s="8">
        <f>'EU Working'!AO216</f>
        <v>154.99207650273223</v>
      </c>
      <c r="H578" s="9">
        <f>'EU Working'!AP216</f>
        <v>7174.0016393442611</v>
      </c>
      <c r="I578" s="7">
        <f>'EU Working'!AQ216</f>
        <v>13.406284153005464</v>
      </c>
      <c r="J578" s="7">
        <f>'EU Working'!AR216</f>
        <v>0</v>
      </c>
      <c r="K578" s="10">
        <f>'EU Working'!AS216</f>
        <v>829.93579234972674</v>
      </c>
      <c r="L578" s="7">
        <f>'EU Working'!AT216</f>
        <v>5786.8799658469952</v>
      </c>
      <c r="M578" s="11">
        <f>'EU Working'!AU216</f>
        <v>745.06675546448082</v>
      </c>
      <c r="N578" s="18">
        <f>'EU Working'!AV216</f>
        <v>5.5994749999999991</v>
      </c>
    </row>
    <row r="579" spans="1:14" x14ac:dyDescent="0.45">
      <c r="A579" s="19" t="s">
        <v>70</v>
      </c>
      <c r="B579" s="19">
        <v>2013</v>
      </c>
      <c r="C579" s="12">
        <f>'EU Working'!AK217</f>
        <v>2383.2819178082191</v>
      </c>
      <c r="D579" s="13">
        <f>'EU Working'!AL217</f>
        <v>1084.145205479452</v>
      </c>
      <c r="E579" s="13">
        <f>'EU Working'!AM217</f>
        <v>2991.3123287671228</v>
      </c>
      <c r="F579" s="13">
        <f>'EU Working'!AN217</f>
        <v>121.76082191780822</v>
      </c>
      <c r="G579" s="14">
        <f>'EU Working'!AO217</f>
        <v>147.38958904109589</v>
      </c>
      <c r="H579" s="15">
        <f>'EU Working'!AP217</f>
        <v>6727.8898630136973</v>
      </c>
      <c r="I579" s="13">
        <f>'EU Working'!AQ217</f>
        <v>22.050410958904109</v>
      </c>
      <c r="J579" s="13">
        <f>'EU Working'!AR217</f>
        <v>0</v>
      </c>
      <c r="K579" s="16">
        <f>'EU Working'!AS217</f>
        <v>748.06986301369864</v>
      </c>
      <c r="L579" s="13">
        <f>'EU Working'!AT217</f>
        <v>5434.100503287671</v>
      </c>
      <c r="M579" s="17">
        <f>'EU Working'!AU217</f>
        <v>558.77566109589043</v>
      </c>
      <c r="N579" s="18">
        <f>'EU Working'!AV217</f>
        <v>4.1879489999999997</v>
      </c>
    </row>
    <row r="580" spans="1:14" x14ac:dyDescent="0.45">
      <c r="A580" s="5" t="s">
        <v>70</v>
      </c>
      <c r="B580" s="5">
        <v>2014</v>
      </c>
      <c r="C580" s="6">
        <f>'EU Working'!AK218</f>
        <v>2105.3306849315068</v>
      </c>
      <c r="D580" s="7">
        <f>'EU Working'!AL218</f>
        <v>1069.348219178082</v>
      </c>
      <c r="E580" s="7">
        <f>'EU Working'!AM218</f>
        <v>2499.0465753424655</v>
      </c>
      <c r="F580" s="7">
        <f>'EU Working'!AN218</f>
        <v>126.59643835616437</v>
      </c>
      <c r="G580" s="8">
        <f>'EU Working'!AO218</f>
        <v>155.02986301369862</v>
      </c>
      <c r="H580" s="9">
        <f>'EU Working'!AP218</f>
        <v>5955.3517808219167</v>
      </c>
      <c r="I580" s="7">
        <f>'EU Working'!AQ218</f>
        <v>22.920821917808215</v>
      </c>
      <c r="J580" s="7">
        <f>'EU Working'!AR218</f>
        <v>0</v>
      </c>
      <c r="K580" s="10">
        <f>'EU Working'!AS218</f>
        <v>691.39643835616437</v>
      </c>
      <c r="L580" s="7">
        <f>'EU Working'!AT218</f>
        <v>4943.9323630136978</v>
      </c>
      <c r="M580" s="11">
        <f>'EU Working'!AU218</f>
        <v>448.45695205479467</v>
      </c>
      <c r="N580" s="18">
        <f>'EU Working'!AV218</f>
        <v>3.3611250000000008</v>
      </c>
    </row>
    <row r="581" spans="1:14" x14ac:dyDescent="0.45">
      <c r="A581" s="19" t="s">
        <v>70</v>
      </c>
      <c r="B581" s="19">
        <v>2015</v>
      </c>
      <c r="C581" s="12">
        <f>'EU Working'!AK219</f>
        <v>2404.4619178082189</v>
      </c>
      <c r="D581" s="13">
        <f>'EU Working'!AL219</f>
        <v>1044.5898630136985</v>
      </c>
      <c r="E581" s="13">
        <f>'EU Working'!AM219</f>
        <v>2773.1293150684933</v>
      </c>
      <c r="F581" s="13">
        <f>'EU Working'!AN219</f>
        <v>128.43397260273971</v>
      </c>
      <c r="G581" s="14">
        <f>'EU Working'!AO219</f>
        <v>148.64684931506849</v>
      </c>
      <c r="H581" s="15">
        <f>'EU Working'!AP219</f>
        <v>6499.2619178082196</v>
      </c>
      <c r="I581" s="13">
        <f>'EU Working'!AQ219</f>
        <v>21.373424657534244</v>
      </c>
      <c r="J581" s="13">
        <f>'EU Working'!AR219</f>
        <v>0</v>
      </c>
      <c r="K581" s="16">
        <f>'EU Working'!AS219</f>
        <v>654.83917808219178</v>
      </c>
      <c r="L581" s="13">
        <f>'EU Working'!AT219</f>
        <v>5325.6071506849303</v>
      </c>
      <c r="M581" s="17">
        <f>'EU Working'!AU219</f>
        <v>599.57038356164401</v>
      </c>
      <c r="N581" s="18">
        <f>'EU Working'!AV219</f>
        <v>4.4937000000000005</v>
      </c>
    </row>
    <row r="582" spans="1:14" x14ac:dyDescent="0.45">
      <c r="A582" s="5" t="s">
        <v>70</v>
      </c>
      <c r="B582" s="5">
        <v>2016</v>
      </c>
      <c r="C582" s="6">
        <f>'EU Working'!AK220</f>
        <v>2677.398907103825</v>
      </c>
      <c r="D582" s="7">
        <f>'EU Working'!AL220</f>
        <v>1061.6040983606556</v>
      </c>
      <c r="E582" s="7">
        <f>'EU Working'!AM220</f>
        <v>2783.8775956284148</v>
      </c>
      <c r="F582" s="7">
        <f>'EU Working'!AN220</f>
        <v>130.20491803278688</v>
      </c>
      <c r="G582" s="8">
        <f>'EU Working'!AO220</f>
        <v>154.0275956284153</v>
      </c>
      <c r="H582" s="9">
        <f>'EU Working'!AP220</f>
        <v>6807.1131147540964</v>
      </c>
      <c r="I582" s="7">
        <f>'EU Working'!AQ220</f>
        <v>20.446994535519124</v>
      </c>
      <c r="J582" s="7">
        <f>'EU Working'!AR220</f>
        <v>0</v>
      </c>
      <c r="K582" s="10">
        <f>'EU Working'!AS220</f>
        <v>557.95218579234961</v>
      </c>
      <c r="L582" s="7">
        <f>'EU Working'!AT220</f>
        <v>5654.765770765026</v>
      </c>
      <c r="M582" s="11">
        <f>'EU Working'!AU220</f>
        <v>641.75116912568308</v>
      </c>
      <c r="N582" s="18">
        <f>'EU Working'!AV220</f>
        <v>4.8230170000000001</v>
      </c>
    </row>
    <row r="583" spans="1:14" x14ac:dyDescent="0.45">
      <c r="A583" s="19" t="s">
        <v>70</v>
      </c>
      <c r="B583" s="19">
        <v>2017</v>
      </c>
      <c r="C583" s="12">
        <f>'EU Working'!AK221</f>
        <v>2979.7068493150687</v>
      </c>
      <c r="D583" s="13">
        <f>'EU Working'!AL221</f>
        <v>1124.861095890411</v>
      </c>
      <c r="E583" s="13">
        <f>'EU Working'!AM221</f>
        <v>2816.4564383561637</v>
      </c>
      <c r="F583" s="13">
        <f>'EU Working'!AN221</f>
        <v>125.62931506849314</v>
      </c>
      <c r="G583" s="14">
        <f>'EU Working'!AO221</f>
        <v>183.36657534246572</v>
      </c>
      <c r="H583" s="15">
        <f>'EU Working'!AP221</f>
        <v>7230.0202739726019</v>
      </c>
      <c r="I583" s="13">
        <f>'EU Working'!AQ221</f>
        <v>26.402465753424657</v>
      </c>
      <c r="J583" s="13">
        <f>'EU Working'!AR221</f>
        <v>0</v>
      </c>
      <c r="K583" s="16">
        <f>'EU Working'!AS221</f>
        <v>535.5928767123288</v>
      </c>
      <c r="L583" s="13">
        <f>'EU Working'!AT221</f>
        <v>5898.1205312328766</v>
      </c>
      <c r="M583" s="17">
        <f>'EU Working'!AU221</f>
        <v>837.89684246575348</v>
      </c>
      <c r="N583" s="18">
        <f>'EU Working'!AV221</f>
        <v>6.2799250000000004</v>
      </c>
    </row>
    <row r="584" spans="1:14" x14ac:dyDescent="0.45">
      <c r="A584" s="5" t="s">
        <v>70</v>
      </c>
      <c r="B584" s="5">
        <v>2018</v>
      </c>
      <c r="C584" s="6">
        <f>'EU Working'!AK222</f>
        <v>2761.4271232876708</v>
      </c>
      <c r="D584" s="7">
        <f>'EU Working'!AL222</f>
        <v>1094.1065753424657</v>
      </c>
      <c r="E584" s="7">
        <f>'EU Working'!AM222</f>
        <v>2804.560821917808</v>
      </c>
      <c r="F584" s="7">
        <f>'EU Working'!AN222</f>
        <v>129.11095890410957</v>
      </c>
      <c r="G584" s="8">
        <f>'EU Working'!AO222</f>
        <v>203.09589041095887</v>
      </c>
      <c r="H584" s="9">
        <f>'EU Working'!AP222</f>
        <v>6992.301369863013</v>
      </c>
      <c r="I584" s="7">
        <f>'EU Working'!AQ222</f>
        <v>37.8145205479452</v>
      </c>
      <c r="J584" s="7">
        <f>'EU Working'!AR222</f>
        <v>0</v>
      </c>
      <c r="K584" s="10">
        <f>'EU Working'!AS222</f>
        <v>526.88876712328761</v>
      </c>
      <c r="L584" s="7">
        <f>'EU Working'!AT222</f>
        <v>5694.6935005479445</v>
      </c>
      <c r="M584" s="11">
        <f>'EU Working'!AU222</f>
        <v>869.40881123287659</v>
      </c>
      <c r="N584" s="18">
        <f>'EU Working'!AV222</f>
        <v>6.5161029999999993</v>
      </c>
    </row>
    <row r="585" spans="1:14" x14ac:dyDescent="0.45">
      <c r="A585" s="19" t="s">
        <v>70</v>
      </c>
      <c r="B585" s="19">
        <v>2019</v>
      </c>
      <c r="C585" s="12">
        <f>'EU Working'!AK223</f>
        <v>3003.8849315068492</v>
      </c>
      <c r="D585" s="13">
        <f>'EU Working'!AL223</f>
        <v>1084.4353424657534</v>
      </c>
      <c r="E585" s="13">
        <f>'EU Working'!AM223</f>
        <v>2741.2142465753423</v>
      </c>
      <c r="F585" s="13">
        <f>'EU Working'!AN223</f>
        <v>135.49397260273972</v>
      </c>
      <c r="G585" s="14">
        <f>'EU Working'!AO223</f>
        <v>197.77671232876708</v>
      </c>
      <c r="H585" s="15">
        <f>'EU Working'!AP223</f>
        <v>7162.8052054794507</v>
      </c>
      <c r="I585" s="13">
        <f>'EU Working'!AQ223</f>
        <v>31.431506849315063</v>
      </c>
      <c r="J585" s="13">
        <f>'EU Working'!AR223</f>
        <v>0</v>
      </c>
      <c r="K585" s="16">
        <f>'EU Working'!AS223</f>
        <v>464.21917808219177</v>
      </c>
      <c r="L585" s="13">
        <f>'EU Working'!AT223</f>
        <v>5514.4567980449028</v>
      </c>
      <c r="M585" s="17">
        <f>'EU Working'!AU223</f>
        <v>1358.8001813698629</v>
      </c>
      <c r="N585" s="18">
        <f>'EU Working'!AV223</f>
        <v>10.184025999999999</v>
      </c>
    </row>
    <row r="586" spans="1:14" x14ac:dyDescent="0.45">
      <c r="A586" s="5" t="s">
        <v>70</v>
      </c>
      <c r="B586" s="5">
        <v>2020</v>
      </c>
      <c r="C586" s="6">
        <f>'EU Working'!AK224</f>
        <v>2852.8379781420763</v>
      </c>
      <c r="D586" s="7">
        <f>'EU Working'!AL224</f>
        <v>1028.6188524590164</v>
      </c>
      <c r="E586" s="7">
        <f>'EU Working'!AM224</f>
        <v>2664.1855191256827</v>
      </c>
      <c r="F586" s="7">
        <f>'EU Working'!AN224</f>
        <v>113.90519125683059</v>
      </c>
      <c r="G586" s="8">
        <f>'EU Working'!AO224</f>
        <v>187.68797814207647</v>
      </c>
      <c r="H586" s="9">
        <f>'EU Working'!AP224</f>
        <v>6847.235519125682</v>
      </c>
      <c r="I586" s="7">
        <f>'EU Working'!AQ224</f>
        <v>30.477595628415298</v>
      </c>
      <c r="J586" s="7">
        <f>'EU Working'!AR224</f>
        <v>0</v>
      </c>
      <c r="K586" s="10">
        <f>'EU Working'!AS224</f>
        <v>387.1426229508196</v>
      </c>
      <c r="L586" s="7">
        <f>'EU Working'!AT224</f>
        <v>5119.4362841524699</v>
      </c>
      <c r="M586" s="11">
        <f>'EU Working'!AU224</f>
        <v>1284.1631147540984</v>
      </c>
      <c r="N586" s="18">
        <f>'EU Working'!AV224</f>
        <v>9.6509159999999987</v>
      </c>
    </row>
    <row r="587" spans="1:14" x14ac:dyDescent="0.45">
      <c r="A587" s="19" t="s">
        <v>70</v>
      </c>
      <c r="B587" s="19">
        <v>2021</v>
      </c>
      <c r="C587" s="12">
        <f>'EU Working'!AK225</f>
        <v>2831.5435616438353</v>
      </c>
      <c r="D587" s="13">
        <f>'EU Working'!AL225</f>
        <v>1455.9073972602739</v>
      </c>
      <c r="E587" s="13">
        <f>'EU Working'!AM225</f>
        <v>2751.0789041095886</v>
      </c>
      <c r="F587" s="13">
        <f>'EU Working'!AN225</f>
        <v>150.8712328767123</v>
      </c>
      <c r="G587" s="14">
        <f>'EU Working'!AO225</f>
        <v>177.08027397260273</v>
      </c>
      <c r="H587" s="15">
        <f>'EU Working'!AP225</f>
        <v>7366.4813698630123</v>
      </c>
      <c r="I587" s="13">
        <f>'EU Working'!AQ225</f>
        <v>149.22712328767122</v>
      </c>
      <c r="J587" s="13">
        <f>'EU Working'!AR225</f>
        <v>0</v>
      </c>
      <c r="K587" s="16">
        <f>'EU Working'!AS225</f>
        <v>307.93205479452052</v>
      </c>
      <c r="L587" s="13">
        <f>'EU Working'!AT225</f>
        <v>6093.753234545261</v>
      </c>
      <c r="M587" s="17">
        <f>'EU Working'!AU225</f>
        <v>965.59424657534248</v>
      </c>
      <c r="N587" s="18">
        <f>'EU Working'!AV225</f>
        <v>7.2370190000000001</v>
      </c>
    </row>
    <row r="588" spans="1:14" x14ac:dyDescent="0.45">
      <c r="A588" s="5" t="s">
        <v>70</v>
      </c>
      <c r="B588" s="5">
        <v>2022</v>
      </c>
      <c r="C588" s="6">
        <f>'EU Working'!AK226</f>
        <v>2716.5526027397259</v>
      </c>
      <c r="D588" s="7">
        <f>'EU Working'!AL226</f>
        <v>1264.9005479452055</v>
      </c>
      <c r="E588" s="7">
        <f>'EU Working'!AM226</f>
        <v>2359.2972602739724</v>
      </c>
      <c r="F588" s="7">
        <f>'EU Working'!AN226</f>
        <v>123.88849315068492</v>
      </c>
      <c r="G588" s="8">
        <f>'EU Working'!AO226</f>
        <v>151.06465753424658</v>
      </c>
      <c r="H588" s="9">
        <f>'EU Working'!AP226</f>
        <v>6615.7035616438352</v>
      </c>
      <c r="I588" s="7">
        <f>'EU Working'!AQ226</f>
        <v>446.2306849315068</v>
      </c>
      <c r="J588" s="7">
        <f>'EU Working'!AR226</f>
        <v>0</v>
      </c>
      <c r="K588" s="10">
        <f>'EU Working'!AS226</f>
        <v>300.38849315068489</v>
      </c>
      <c r="L588" s="7">
        <f>'EU Working'!AT226</f>
        <v>5611.1506626305991</v>
      </c>
      <c r="M588" s="11">
        <f>'EU Working'!AU226</f>
        <v>1409.4455128767124</v>
      </c>
      <c r="N588" s="18">
        <f>'EU Working'!AV226</f>
        <v>10.563606</v>
      </c>
    </row>
    <row r="589" spans="1:14" x14ac:dyDescent="0.45">
      <c r="A589" s="19" t="s">
        <v>70</v>
      </c>
      <c r="B589" s="19">
        <v>2023</v>
      </c>
      <c r="C589" s="12">
        <f>'EU Working'!AK227</f>
        <v>2570.6428083484998</v>
      </c>
      <c r="D589" s="13">
        <f>'EU Working'!AL227</f>
        <v>924.82737945205497</v>
      </c>
      <c r="E589" s="13">
        <f>'EU Working'!AM227</f>
        <v>2237.3517849315099</v>
      </c>
      <c r="F589" s="13">
        <f>'EU Working'!AN227</f>
        <v>103.71941323352029</v>
      </c>
      <c r="G589" s="14">
        <f>'EU Working'!AO227</f>
        <v>148.99114520547946</v>
      </c>
      <c r="H589" s="15">
        <f>'EU Working'!AP227</f>
        <v>5985.532531171064</v>
      </c>
      <c r="I589" s="13">
        <f>'EU Working'!AQ227</f>
        <v>240.91041095890407</v>
      </c>
      <c r="J589" s="13">
        <f>'EU Working'!AR227</f>
        <v>0</v>
      </c>
      <c r="K589" s="16">
        <f>'EU Working'!AS227</f>
        <v>288.92543906810039</v>
      </c>
      <c r="L589" s="13">
        <f>'EU Working'!AT227</f>
        <v>4357.2772602739724</v>
      </c>
      <c r="M589" s="17">
        <f>'EU Working'!AU227</f>
        <v>1634.5914835616438</v>
      </c>
      <c r="N589" s="18">
        <f>'EU Working'!AV227</f>
        <v>12.251045</v>
      </c>
    </row>
    <row r="590" spans="1:14" x14ac:dyDescent="0.45">
      <c r="A590" s="5" t="s">
        <v>70</v>
      </c>
      <c r="B590" s="5">
        <v>2024</v>
      </c>
      <c r="C590" s="6">
        <f>'EU Working'!AK228</f>
        <v>2632.94746681998</v>
      </c>
      <c r="D590" s="7">
        <f>'EU Working'!AL228</f>
        <v>939.90885510520616</v>
      </c>
      <c r="E590" s="7">
        <f>'EU Working'!AM228</f>
        <v>2150.6434809749799</v>
      </c>
      <c r="F590" s="7">
        <f>'EU Working'!AN228</f>
        <v>108.4653648821789</v>
      </c>
      <c r="G590" s="8">
        <f>'EU Working'!AO228</f>
        <v>137.110026160556</v>
      </c>
      <c r="H590" s="9">
        <f>'EU Working'!AP228</f>
        <v>5969.075193942901</v>
      </c>
      <c r="I590" s="7">
        <f>'EU Working'!AQ228</f>
        <v>50</v>
      </c>
      <c r="J590" s="7">
        <f>'EU Working'!AR228</f>
        <v>0</v>
      </c>
      <c r="K590" s="10">
        <f>'EU Working'!AS228</f>
        <v>274.58727920430459</v>
      </c>
      <c r="L590" s="7">
        <f>'EU Working'!AT228</f>
        <v>4271.3065802018227</v>
      </c>
      <c r="M590" s="11">
        <f>'EU Working'!AU228</f>
        <v>1535.40247710945</v>
      </c>
      <c r="N590" s="18">
        <f>'EU Working'!AV228</f>
        <v>10.383880999999999</v>
      </c>
    </row>
    <row r="591" spans="1:14" x14ac:dyDescent="0.45">
      <c r="A591" s="19" t="s">
        <v>70</v>
      </c>
      <c r="B591" s="19">
        <v>2025</v>
      </c>
      <c r="C591" s="12">
        <f>'EU Working'!AK229</f>
        <v>2606.5516478932523</v>
      </c>
      <c r="D591" s="13">
        <f>'EU Working'!AL229</f>
        <v>968.7057642308115</v>
      </c>
      <c r="E591" s="13">
        <f>'EU Working'!AM229</f>
        <v>2043.6708079711618</v>
      </c>
      <c r="F591" s="13">
        <f>'EU Working'!AN229</f>
        <v>113.34863637237966</v>
      </c>
      <c r="G591" s="14">
        <f>'EU Working'!AO229</f>
        <v>124.70781327931697</v>
      </c>
      <c r="H591" s="15">
        <f>'EU Working'!AP229</f>
        <v>5856.984669746922</v>
      </c>
      <c r="I591" s="13">
        <f>'EU Working'!AQ229</f>
        <v>50</v>
      </c>
      <c r="J591" s="13">
        <f>'EU Working'!AR229</f>
        <v>0</v>
      </c>
      <c r="K591" s="16">
        <f>'EU Working'!AS229</f>
        <v>262.7673835063157</v>
      </c>
      <c r="L591" s="13">
        <f>'EU Working'!AT229</f>
        <v>3957.5396884582196</v>
      </c>
      <c r="M591" s="17">
        <f>'EU Working'!AU229</f>
        <v>1686.6775977823863</v>
      </c>
      <c r="N591" s="18">
        <f>'EU Working'!AV229</f>
        <v>12.641423474139035</v>
      </c>
    </row>
    <row r="592" spans="1:14" x14ac:dyDescent="0.45">
      <c r="A592" s="5" t="s">
        <v>70</v>
      </c>
      <c r="B592" s="5">
        <v>2026</v>
      </c>
      <c r="C592" s="6">
        <f>'EU Working'!AK230</f>
        <v>2476.5172604463305</v>
      </c>
      <c r="D592" s="7">
        <f>'EU Working'!AL230</f>
        <v>942.64751376167783</v>
      </c>
      <c r="E592" s="7">
        <f>'EU Working'!AM230</f>
        <v>1986.4480253479692</v>
      </c>
      <c r="F592" s="7">
        <f>'EU Working'!AN230</f>
        <v>111.53505819042158</v>
      </c>
      <c r="G592" s="8">
        <f>'EU Working'!AO230</f>
        <v>117.47476010911657</v>
      </c>
      <c r="H592" s="9">
        <f>'EU Working'!AP230</f>
        <v>5634.6226178555162</v>
      </c>
      <c r="I592" s="7">
        <f>'EU Working'!AQ230</f>
        <v>50</v>
      </c>
      <c r="J592" s="7">
        <f>'EU Working'!AR230</f>
        <v>0</v>
      </c>
      <c r="K592" s="10">
        <f>'EU Working'!AS230</f>
        <v>251.45628754120656</v>
      </c>
      <c r="L592" s="7">
        <f>'EU Working'!AT230</f>
        <v>3675.1645526649027</v>
      </c>
      <c r="M592" s="11">
        <f>'EU Working'!AU230</f>
        <v>1758.0017776494069</v>
      </c>
      <c r="N592" s="18">
        <f>'EU Working'!AV230</f>
        <v>13.175988682587954</v>
      </c>
    </row>
    <row r="593" spans="1:14" x14ac:dyDescent="0.45">
      <c r="A593" s="19" t="s">
        <v>70</v>
      </c>
      <c r="B593" s="19">
        <v>2027</v>
      </c>
      <c r="C593" s="12">
        <f>'EU Working'!AK231</f>
        <v>2352.9699656040625</v>
      </c>
      <c r="D593" s="13">
        <f>'EU Working'!AL231</f>
        <v>917.29023198973289</v>
      </c>
      <c r="E593" s="13">
        <f>'EU Working'!AM231</f>
        <v>1930.827480638226</v>
      </c>
      <c r="F593" s="13">
        <f>'EU Working'!AN231</f>
        <v>109.75049725937484</v>
      </c>
      <c r="G593" s="14">
        <f>'EU Working'!AO231</f>
        <v>110.66122402278781</v>
      </c>
      <c r="H593" s="15">
        <f>'EU Working'!AP231</f>
        <v>5421.499399514184</v>
      </c>
      <c r="I593" s="13">
        <f>'EU Working'!AQ231</f>
        <v>50</v>
      </c>
      <c r="J593" s="13">
        <f>'EU Working'!AR231</f>
        <v>0</v>
      </c>
      <c r="K593" s="16">
        <f>'EU Working'!AS231</f>
        <v>240.63208949403798</v>
      </c>
      <c r="L593" s="13">
        <f>'EU Working'!AT231</f>
        <v>3488.7621664638932</v>
      </c>
      <c r="M593" s="17">
        <f>'EU Working'!AU231</f>
        <v>1742.1051435562526</v>
      </c>
      <c r="N593" s="18">
        <f>'EU Working'!AV231</f>
        <v>13.056845531787108</v>
      </c>
    </row>
    <row r="594" spans="1:14" x14ac:dyDescent="0.45">
      <c r="A594" s="5" t="s">
        <v>70</v>
      </c>
      <c r="B594" s="5">
        <v>2028</v>
      </c>
      <c r="C594" s="6">
        <f>'EU Working'!AK232</f>
        <v>2235.5861384293253</v>
      </c>
      <c r="D594" s="7">
        <f>'EU Working'!AL232</f>
        <v>892.61506280968979</v>
      </c>
      <c r="E594" s="7">
        <f>'EU Working'!AM232</f>
        <v>1876.7643111803557</v>
      </c>
      <c r="F594" s="7">
        <f>'EU Working'!AN232</f>
        <v>107.99448930322484</v>
      </c>
      <c r="G594" s="8">
        <f>'EU Working'!AO232</f>
        <v>104.24287302946611</v>
      </c>
      <c r="H594" s="9">
        <f>'EU Working'!AP232</f>
        <v>5217.2028747520617</v>
      </c>
      <c r="I594" s="7">
        <f>'EU Working'!AQ232</f>
        <v>50</v>
      </c>
      <c r="J594" s="7">
        <f>'EU Working'!AR232</f>
        <v>0</v>
      </c>
      <c r="K594" s="10">
        <f>'EU Working'!AS232</f>
        <v>230.27383033632799</v>
      </c>
      <c r="L594" s="7">
        <f>'EU Working'!AT232</f>
        <v>3325.8576266648602</v>
      </c>
      <c r="M594" s="11">
        <f>'EU Working'!AU232</f>
        <v>1711.0714177508739</v>
      </c>
      <c r="N594" s="18">
        <f>'EU Working'!AV232</f>
        <v>12.859386835663653</v>
      </c>
    </row>
    <row r="595" spans="1:14" x14ac:dyDescent="0.45">
      <c r="A595" s="19" t="s">
        <v>70</v>
      </c>
      <c r="B595" s="19">
        <v>2029</v>
      </c>
      <c r="C595" s="12">
        <f>'EU Working'!AK233</f>
        <v>2124.0582988292749</v>
      </c>
      <c r="D595" s="13">
        <f>'EU Working'!AL233</f>
        <v>868.60365734676714</v>
      </c>
      <c r="E595" s="13">
        <f>'EU Working'!AM233</f>
        <v>1824.2149104673056</v>
      </c>
      <c r="F595" s="13">
        <f>'EU Working'!AN233</f>
        <v>106.26657747437324</v>
      </c>
      <c r="G595" s="14">
        <f>'EU Working'!AO233</f>
        <v>98.196786393757066</v>
      </c>
      <c r="H595" s="15">
        <f>'EU Working'!AP233</f>
        <v>5021.3402305114787</v>
      </c>
      <c r="I595" s="13">
        <f>'EU Working'!AQ233</f>
        <v>50</v>
      </c>
      <c r="J595" s="13">
        <f>'EU Working'!AR233</f>
        <v>0</v>
      </c>
      <c r="K595" s="16">
        <f>'EU Working'!AS233</f>
        <v>220.36145324282597</v>
      </c>
      <c r="L595" s="13">
        <f>'EU Working'!AT233</f>
        <v>3217.9164977267801</v>
      </c>
      <c r="M595" s="17">
        <f>'EU Working'!AU233</f>
        <v>1633.0622795418722</v>
      </c>
      <c r="N595" s="18">
        <f>'EU Working'!AV233</f>
        <v>12.239583819975016</v>
      </c>
    </row>
    <row r="596" spans="1:14" x14ac:dyDescent="0.45">
      <c r="A596" s="5" t="s">
        <v>70</v>
      </c>
      <c r="B596" s="5">
        <v>2030</v>
      </c>
      <c r="C596" s="6">
        <f>'EU Working'!AK234</f>
        <v>2018.0943061291669</v>
      </c>
      <c r="D596" s="7">
        <f>'EU Working'!AL234</f>
        <v>845.23816031215404</v>
      </c>
      <c r="E596" s="7">
        <f>'EU Working'!AM234</f>
        <v>1773.1368929742212</v>
      </c>
      <c r="F596" s="7">
        <f>'EU Working'!AN234</f>
        <v>104.56631223478327</v>
      </c>
      <c r="G596" s="8">
        <f>'EU Working'!AO234</f>
        <v>92.501372782919148</v>
      </c>
      <c r="H596" s="9">
        <f>'EU Working'!AP234</f>
        <v>4833.5370444332439</v>
      </c>
      <c r="I596" s="7">
        <f>'EU Working'!AQ234</f>
        <v>50</v>
      </c>
      <c r="J596" s="7">
        <f>'EU Working'!AR234</f>
        <v>0</v>
      </c>
      <c r="K596" s="10">
        <f>'EU Working'!AS234</f>
        <v>210.87576475523406</v>
      </c>
      <c r="L596" s="7">
        <f>'EU Working'!AT234</f>
        <v>3127.0963555566896</v>
      </c>
      <c r="M596" s="11">
        <f>'EU Working'!AU234</f>
        <v>1545.5649241213205</v>
      </c>
      <c r="N596" s="18">
        <f>'EU Working'!AV234</f>
        <v>11.583802819389774</v>
      </c>
    </row>
    <row r="597" spans="1:14" x14ac:dyDescent="0.45">
      <c r="A597" s="19" t="s">
        <v>70</v>
      </c>
      <c r="B597" s="19">
        <v>2031</v>
      </c>
      <c r="C597" s="12">
        <f>'EU Working'!AK235</f>
        <v>1954.2964753541403</v>
      </c>
      <c r="D597" s="13">
        <f>'EU Working'!AL235</f>
        <v>828.84054000209824</v>
      </c>
      <c r="E597" s="13">
        <f>'EU Working'!AM235</f>
        <v>1707.1762005555802</v>
      </c>
      <c r="F597" s="13">
        <f>'EU Working'!AN235</f>
        <v>103.31151648796587</v>
      </c>
      <c r="G597" s="14">
        <f>'EU Working'!AO235</f>
        <v>89.171323362734057</v>
      </c>
      <c r="H597" s="15">
        <f>'EU Working'!AP235</f>
        <v>4682.7960557625183</v>
      </c>
      <c r="I597" s="13">
        <f>'EU Working'!AQ235</f>
        <v>50</v>
      </c>
      <c r="J597" s="13">
        <f>'EU Working'!AR235</f>
        <v>0</v>
      </c>
      <c r="K597" s="16">
        <f>'EU Working'!AS235</f>
        <v>201.79839761767644</v>
      </c>
      <c r="L597" s="13">
        <f>'EU Working'!AT235</f>
        <v>3033.8770290951015</v>
      </c>
      <c r="M597" s="17">
        <f>'EU Working'!AU235</f>
        <v>1497.1206290497403</v>
      </c>
      <c r="N597" s="18">
        <f>'EU Working'!AV235</f>
        <v>11.220719293699284</v>
      </c>
    </row>
    <row r="598" spans="1:14" x14ac:dyDescent="0.45">
      <c r="A598" s="5" t="s">
        <v>70</v>
      </c>
      <c r="B598" s="5">
        <v>2032</v>
      </c>
      <c r="C598" s="6">
        <f>'EU Working'!AK236</f>
        <v>1892.5154795700444</v>
      </c>
      <c r="D598" s="7">
        <f>'EU Working'!AL236</f>
        <v>812.76103352605753</v>
      </c>
      <c r="E598" s="7">
        <f>'EU Working'!AM236</f>
        <v>1643.6692458949126</v>
      </c>
      <c r="F598" s="7">
        <f>'EU Working'!AN236</f>
        <v>102.07177829011029</v>
      </c>
      <c r="G598" s="8">
        <f>'EU Working'!AO236</f>
        <v>85.961155721675624</v>
      </c>
      <c r="H598" s="9">
        <f>'EU Working'!AP236</f>
        <v>4536.9786930028004</v>
      </c>
      <c r="I598" s="7">
        <f>'EU Working'!AQ236</f>
        <v>50</v>
      </c>
      <c r="J598" s="7">
        <f>'EU Working'!AR236</f>
        <v>0</v>
      </c>
      <c r="K598" s="10">
        <f>'EU Working'!AS236</f>
        <v>193.11177521195492</v>
      </c>
      <c r="L598" s="7">
        <f>'EU Working'!AT236</f>
        <v>2948.5222415564485</v>
      </c>
      <c r="M598" s="11">
        <f>'EU Working'!AU236</f>
        <v>1445.3446762343965</v>
      </c>
      <c r="N598" s="18">
        <f>'EU Working'!AV236</f>
        <v>10.862343973342691</v>
      </c>
    </row>
    <row r="599" spans="1:14" x14ac:dyDescent="0.45">
      <c r="A599" s="19" t="s">
        <v>70</v>
      </c>
      <c r="B599" s="19">
        <v>2033</v>
      </c>
      <c r="C599" s="12">
        <f>'EU Working'!AK237</f>
        <v>1832.6875607567201</v>
      </c>
      <c r="D599" s="13">
        <f>'EU Working'!AL237</f>
        <v>796.99346947565209</v>
      </c>
      <c r="E599" s="13">
        <f>'EU Working'!AM237</f>
        <v>1582.5247499476218</v>
      </c>
      <c r="F599" s="13">
        <f>'EU Working'!AN237</f>
        <v>100.84691695062897</v>
      </c>
      <c r="G599" s="14">
        <f>'EU Working'!AO237</f>
        <v>82.866554115695294</v>
      </c>
      <c r="H599" s="15">
        <f>'EU Working'!AP237</f>
        <v>4395.9192512463178</v>
      </c>
      <c r="I599" s="13">
        <f>'EU Working'!AQ237</f>
        <v>50</v>
      </c>
      <c r="J599" s="13">
        <f>'EU Working'!AR237</f>
        <v>0</v>
      </c>
      <c r="K599" s="16">
        <f>'EU Working'!AS237</f>
        <v>184.79907752372566</v>
      </c>
      <c r="L599" s="13">
        <f>'EU Working'!AT237</f>
        <v>2872.3829109537724</v>
      </c>
      <c r="M599" s="17">
        <f>'EU Working'!AU237</f>
        <v>1388.7372627688196</v>
      </c>
      <c r="N599" s="18">
        <f>'EU Working'!AV237</f>
        <v>10.408400429376163</v>
      </c>
    </row>
    <row r="600" spans="1:14" x14ac:dyDescent="0.45">
      <c r="A600" s="5" t="s">
        <v>70</v>
      </c>
      <c r="B600" s="5">
        <v>2034</v>
      </c>
      <c r="C600" s="6">
        <f>'EU Working'!AK238</f>
        <v>1774.7509764704703</v>
      </c>
      <c r="D600" s="7">
        <f>'EU Working'!AL238</f>
        <v>781.5317961678245</v>
      </c>
      <c r="E600" s="7">
        <f>'EU Working'!AM238</f>
        <v>1523.6548292495702</v>
      </c>
      <c r="F600" s="7">
        <f>'EU Working'!AN238</f>
        <v>99.636753947221422</v>
      </c>
      <c r="G600" s="8">
        <f>'EU Working'!AO238</f>
        <v>79.883358167530261</v>
      </c>
      <c r="H600" s="9">
        <f>'EU Working'!AP238</f>
        <v>4259.4577140026158</v>
      </c>
      <c r="I600" s="7">
        <f>'EU Working'!AQ238</f>
        <v>50</v>
      </c>
      <c r="J600" s="7">
        <f>'EU Working'!AR238</f>
        <v>0</v>
      </c>
      <c r="K600" s="10">
        <f>'EU Working'!AS238</f>
        <v>176.84420857369761</v>
      </c>
      <c r="L600" s="7">
        <f>'EU Working'!AT238</f>
        <v>2786.0807150673836</v>
      </c>
      <c r="M600" s="11">
        <f>'EU Working'!AU238</f>
        <v>1346.5327903615344</v>
      </c>
      <c r="N600" s="18">
        <f>'EU Working'!AV238</f>
        <v>10.092083541724024</v>
      </c>
    </row>
    <row r="601" spans="1:14" x14ac:dyDescent="0.45">
      <c r="A601" s="19" t="s">
        <v>70</v>
      </c>
      <c r="B601" s="19">
        <v>2035</v>
      </c>
      <c r="C601" s="12">
        <f>'EU Working'!AK239</f>
        <v>1718.6459361258246</v>
      </c>
      <c r="D601" s="13">
        <f>'EU Working'!AL239</f>
        <v>766.37007932216864</v>
      </c>
      <c r="E601" s="13">
        <f>'EU Working'!AM239</f>
        <v>1466.9748696014863</v>
      </c>
      <c r="F601" s="13">
        <f>'EU Working'!AN239</f>
        <v>98.441112899854758</v>
      </c>
      <c r="G601" s="14">
        <f>'EU Working'!AO239</f>
        <v>77.007557273499174</v>
      </c>
      <c r="H601" s="15">
        <f>'EU Working'!AP239</f>
        <v>4127.4395552228334</v>
      </c>
      <c r="I601" s="13">
        <f>'EU Working'!AQ239</f>
        <v>50</v>
      </c>
      <c r="J601" s="13">
        <f>'EU Working'!AR239</f>
        <v>0</v>
      </c>
      <c r="K601" s="16">
        <f>'EU Working'!AS239</f>
        <v>169.23176525078881</v>
      </c>
      <c r="L601" s="13">
        <f>'EU Working'!AT239</f>
        <v>2723.9177626445821</v>
      </c>
      <c r="M601" s="17">
        <f>'EU Working'!AU239</f>
        <v>1284.2900273274627</v>
      </c>
      <c r="N601" s="18">
        <f>'EU Working'!AV239</f>
        <v>9.6255823403392995</v>
      </c>
    </row>
    <row r="602" spans="1:14" x14ac:dyDescent="0.45">
      <c r="A602" s="5" t="s">
        <v>70</v>
      </c>
      <c r="B602" s="5">
        <v>2036</v>
      </c>
      <c r="C602" s="6">
        <f>'EU Working'!AK240</f>
        <v>1665.1826711503704</v>
      </c>
      <c r="D602" s="7">
        <f>'EU Working'!AL240</f>
        <v>747.44073836291113</v>
      </c>
      <c r="E602" s="7">
        <f>'EU Working'!AM240</f>
        <v>1432.9410526267318</v>
      </c>
      <c r="F602" s="7">
        <f>'EU Working'!AN240</f>
        <v>98.441112899854758</v>
      </c>
      <c r="G602" s="8">
        <f>'EU Working'!AO240</f>
        <v>73.426705860281459</v>
      </c>
      <c r="H602" s="9">
        <f>'EU Working'!AP240</f>
        <v>4017.4322809001496</v>
      </c>
      <c r="I602" s="7">
        <f>'EU Working'!AQ240</f>
        <v>50</v>
      </c>
      <c r="J602" s="7">
        <f>'EU Working'!AR240</f>
        <v>0</v>
      </c>
      <c r="K602" s="10">
        <f>'EU Working'!AS240</f>
        <v>161.94700748689198</v>
      </c>
      <c r="L602" s="7">
        <f>'EU Working'!AT240</f>
        <v>2653.851882132778</v>
      </c>
      <c r="M602" s="11">
        <f>'EU Working'!AU240</f>
        <v>1251.6333912804798</v>
      </c>
      <c r="N602" s="18">
        <f>'EU Working'!AV240</f>
        <v>9.4065261028471383</v>
      </c>
    </row>
    <row r="603" spans="1:14" x14ac:dyDescent="0.45">
      <c r="A603" s="19" t="s">
        <v>70</v>
      </c>
      <c r="B603" s="19">
        <v>2037</v>
      </c>
      <c r="C603" s="12">
        <f>'EU Working'!AK241</f>
        <v>1613.3825298246186</v>
      </c>
      <c r="D603" s="13">
        <f>'EU Working'!AL241</f>
        <v>728.97895212534729</v>
      </c>
      <c r="E603" s="13">
        <f>'EU Working'!AM241</f>
        <v>1399.6968202057917</v>
      </c>
      <c r="F603" s="13">
        <f>'EU Working'!AN241</f>
        <v>98.441112899854758</v>
      </c>
      <c r="G603" s="14">
        <f>'EU Working'!AO241</f>
        <v>70.012364037778369</v>
      </c>
      <c r="H603" s="15">
        <f>'EU Working'!AP241</f>
        <v>3910.5117790933909</v>
      </c>
      <c r="I603" s="13">
        <f>'EU Working'!AQ241</f>
        <v>50</v>
      </c>
      <c r="J603" s="13">
        <f>'EU Working'!AR241</f>
        <v>0</v>
      </c>
      <c r="K603" s="16">
        <f>'EU Working'!AS241</f>
        <v>154.97582971549841</v>
      </c>
      <c r="L603" s="13">
        <f>'EU Working'!AT241</f>
        <v>2585.2782958431408</v>
      </c>
      <c r="M603" s="17">
        <f>'EU Working'!AU241</f>
        <v>1220.2576535347516</v>
      </c>
      <c r="N603" s="18">
        <f>'EU Working'!AV241</f>
        <v>9.1456682451783209</v>
      </c>
    </row>
    <row r="604" spans="1:14" x14ac:dyDescent="0.45">
      <c r="A604" s="5" t="s">
        <v>70</v>
      </c>
      <c r="B604" s="5">
        <v>2038</v>
      </c>
      <c r="C604" s="6">
        <f>'EU Working'!AK242</f>
        <v>1563.193776058836</v>
      </c>
      <c r="D604" s="7">
        <f>'EU Working'!AL242</f>
        <v>710.9731720078513</v>
      </c>
      <c r="E604" s="7">
        <f>'EU Working'!AM242</f>
        <v>1367.2238539770174</v>
      </c>
      <c r="F604" s="7">
        <f>'EU Working'!AN242</f>
        <v>98.441112899854758</v>
      </c>
      <c r="G604" s="8">
        <f>'EU Working'!AO242</f>
        <v>66.756789110021671</v>
      </c>
      <c r="H604" s="9">
        <f>'EU Working'!AP242</f>
        <v>3806.5887040535813</v>
      </c>
      <c r="I604" s="7">
        <f>'EU Working'!AQ242</f>
        <v>50</v>
      </c>
      <c r="J604" s="7">
        <f>'EU Working'!AR242</f>
        <v>0</v>
      </c>
      <c r="K604" s="10">
        <f>'EU Working'!AS242</f>
        <v>148.30473355891519</v>
      </c>
      <c r="L604" s="7">
        <f>'EU Working'!AT242</f>
        <v>2525.8422215039436</v>
      </c>
      <c r="M604" s="11">
        <f>'EU Working'!AU242</f>
        <v>1182.4417489907223</v>
      </c>
      <c r="N604" s="18">
        <f>'EU Working'!AV242</f>
        <v>8.8622430879181433</v>
      </c>
    </row>
    <row r="605" spans="1:14" x14ac:dyDescent="0.45">
      <c r="A605" s="19" t="s">
        <v>70</v>
      </c>
      <c r="B605" s="19">
        <v>2039</v>
      </c>
      <c r="C605" s="12">
        <f>'EU Working'!AK243</f>
        <v>1514.5662831583461</v>
      </c>
      <c r="D605" s="13">
        <f>'EU Working'!AL243</f>
        <v>693.41213465925739</v>
      </c>
      <c r="E605" s="13">
        <f>'EU Working'!AM243</f>
        <v>1335.5042605647507</v>
      </c>
      <c r="F605" s="13">
        <f>'EU Working'!AN243</f>
        <v>98.441112899854758</v>
      </c>
      <c r="G605" s="14">
        <f>'EU Working'!AO243</f>
        <v>63.652598416405667</v>
      </c>
      <c r="H605" s="15">
        <f>'EU Working'!AP243</f>
        <v>3705.5763896986141</v>
      </c>
      <c r="I605" s="13">
        <f>'EU Working'!AQ243</f>
        <v>50</v>
      </c>
      <c r="J605" s="13">
        <f>'EU Working'!AR243</f>
        <v>0</v>
      </c>
      <c r="K605" s="16">
        <f>'EU Working'!AS243</f>
        <v>141.92080169118964</v>
      </c>
      <c r="L605" s="13">
        <f>'EU Working'!AT243</f>
        <v>2475.0608662472609</v>
      </c>
      <c r="M605" s="17">
        <f>'EU Working'!AU243</f>
        <v>1138.5947217601633</v>
      </c>
      <c r="N605" s="18">
        <f>'EU Working'!AV243</f>
        <v>8.5336154710977343</v>
      </c>
    </row>
    <row r="606" spans="1:14" x14ac:dyDescent="0.45">
      <c r="A606" s="5" t="s">
        <v>70</v>
      </c>
      <c r="B606" s="5">
        <v>2040</v>
      </c>
      <c r="C606" s="6">
        <f>'EU Working'!AK244</f>
        <v>1467.4514837588179</v>
      </c>
      <c r="D606" s="7">
        <f>'EU Working'!AL244</f>
        <v>676.28485493317373</v>
      </c>
      <c r="E606" s="7">
        <f>'EU Working'!AM244</f>
        <v>1304.5205617196482</v>
      </c>
      <c r="F606" s="7">
        <f>'EU Working'!AN244</f>
        <v>98.441112899854758</v>
      </c>
      <c r="G606" s="8">
        <f>'EU Working'!AO244</f>
        <v>60.692752590042815</v>
      </c>
      <c r="H606" s="9">
        <f>'EU Working'!AP244</f>
        <v>3607.3907659015372</v>
      </c>
      <c r="I606" s="7">
        <f>'EU Working'!AQ244</f>
        <v>50</v>
      </c>
      <c r="J606" s="7">
        <f>'EU Working'!AR244</f>
        <v>0</v>
      </c>
      <c r="K606" s="10">
        <f>'EU Working'!AS244</f>
        <v>135.81167282613137</v>
      </c>
      <c r="L606" s="7">
        <f>'EU Working'!AT244</f>
        <v>2441.8996469428798</v>
      </c>
      <c r="M606" s="11">
        <f>'EU Working'!AU244</f>
        <v>1079.6794461325258</v>
      </c>
      <c r="N606" s="18">
        <f>'EU Working'!AV244</f>
        <v>8.1142233528645669</v>
      </c>
    </row>
    <row r="607" spans="1:14" x14ac:dyDescent="0.45">
      <c r="A607" s="19" t="s">
        <v>70</v>
      </c>
      <c r="B607" s="19">
        <v>2041</v>
      </c>
      <c r="C607" s="12">
        <f>'EU Working'!AK245</f>
        <v>1390.4114901204753</v>
      </c>
      <c r="D607" s="13">
        <f>'EU Working'!AL245</f>
        <v>658.22804930645805</v>
      </c>
      <c r="E607" s="13">
        <f>'EU Working'!AM245</f>
        <v>1271.6466435643131</v>
      </c>
      <c r="F607" s="13">
        <f>'EU Working'!AN245</f>
        <v>98.244230674055046</v>
      </c>
      <c r="G607" s="14">
        <f>'EU Working'!AO245</f>
        <v>57.749154089425737</v>
      </c>
      <c r="H607" s="15">
        <f>'EU Working'!AP245</f>
        <v>3476.2795677547269</v>
      </c>
      <c r="I607" s="13">
        <f>'EU Working'!AQ245</f>
        <v>50</v>
      </c>
      <c r="J607" s="13">
        <f>'EU Working'!AR245</f>
        <v>0</v>
      </c>
      <c r="K607" s="16">
        <f>'EU Working'!AS245</f>
        <v>129.96551778200106</v>
      </c>
      <c r="L607" s="13">
        <f>'EU Working'!AT245</f>
        <v>2365.9760127990235</v>
      </c>
      <c r="M607" s="17">
        <f>'EU Working'!AU245</f>
        <v>1030.3380371737026</v>
      </c>
      <c r="N607" s="18">
        <f>'EU Working'!AV245</f>
        <v>7.7222460691663537</v>
      </c>
    </row>
    <row r="608" spans="1:14" x14ac:dyDescent="0.45">
      <c r="A608" s="5" t="s">
        <v>70</v>
      </c>
      <c r="B608" s="5">
        <v>2042</v>
      </c>
      <c r="C608" s="6">
        <f>'EU Working'!AK246</f>
        <v>1317.4160326630449</v>
      </c>
      <c r="D608" s="7">
        <f>'EU Working'!AL246</f>
        <v>640.65336038997566</v>
      </c>
      <c r="E608" s="7">
        <f>'EU Working'!AM246</f>
        <v>1239.6011481464923</v>
      </c>
      <c r="F608" s="7">
        <f>'EU Working'!AN246</f>
        <v>98.047742212706936</v>
      </c>
      <c r="G608" s="8">
        <f>'EU Working'!AO246</f>
        <v>54.948320116088588</v>
      </c>
      <c r="H608" s="9">
        <f>'EU Working'!AP246</f>
        <v>3350.6666035283083</v>
      </c>
      <c r="I608" s="7">
        <f>'EU Working'!AQ246</f>
        <v>50</v>
      </c>
      <c r="J608" s="7">
        <f>'EU Working'!AR246</f>
        <v>0</v>
      </c>
      <c r="K608" s="10">
        <f>'EU Working'!AS246</f>
        <v>124.37101657651954</v>
      </c>
      <c r="L608" s="7">
        <f>'EU Working'!AT246</f>
        <v>2305.0996497515025</v>
      </c>
      <c r="M608" s="11">
        <f>'EU Working'!AU246</f>
        <v>971.19593720028615</v>
      </c>
      <c r="N608" s="18">
        <f>'EU Working'!AV246</f>
        <v>7.2789839235750398</v>
      </c>
    </row>
    <row r="609" spans="1:14" x14ac:dyDescent="0.45">
      <c r="A609" s="19" t="s">
        <v>70</v>
      </c>
      <c r="B609" s="19">
        <v>2043</v>
      </c>
      <c r="C609" s="12">
        <f>'EU Working'!AK247</f>
        <v>1248.2527765699442</v>
      </c>
      <c r="D609" s="13">
        <f>'EU Working'!AL247</f>
        <v>623.5479156675633</v>
      </c>
      <c r="E609" s="13">
        <f>'EU Working'!AM247</f>
        <v>1208.3631992132007</v>
      </c>
      <c r="F609" s="13">
        <f>'EU Working'!AN247</f>
        <v>97.851646728281523</v>
      </c>
      <c r="G609" s="14">
        <f>'EU Working'!AO247</f>
        <v>52.283326590458294</v>
      </c>
      <c r="H609" s="15">
        <f>'EU Working'!AP247</f>
        <v>3230.2988647694483</v>
      </c>
      <c r="I609" s="13">
        <f>'EU Working'!AQ247</f>
        <v>50</v>
      </c>
      <c r="J609" s="13">
        <f>'EU Working'!AR247</f>
        <v>0</v>
      </c>
      <c r="K609" s="16">
        <f>'EU Working'!AS247</f>
        <v>119.01733650784627</v>
      </c>
      <c r="L609" s="13">
        <f>'EU Working'!AT247</f>
        <v>2251.7321589939183</v>
      </c>
      <c r="M609" s="17">
        <f>'EU Working'!AU247</f>
        <v>909.54936926768369</v>
      </c>
      <c r="N609" s="18">
        <f>'EU Working'!AV247</f>
        <v>6.8169511249015304</v>
      </c>
    </row>
    <row r="610" spans="1:14" x14ac:dyDescent="0.45">
      <c r="A610" s="5" t="s">
        <v>70</v>
      </c>
      <c r="B610" s="5">
        <v>2044</v>
      </c>
      <c r="C610" s="6">
        <f>'EU Working'!AK248</f>
        <v>1182.7205344274862</v>
      </c>
      <c r="D610" s="7">
        <f>'EU Working'!AL248</f>
        <v>606.89918631923945</v>
      </c>
      <c r="E610" s="7">
        <f>'EU Working'!AM248</f>
        <v>1177.9124465930281</v>
      </c>
      <c r="F610" s="7">
        <f>'EU Working'!AN248</f>
        <v>97.655943434824962</v>
      </c>
      <c r="G610" s="8">
        <f>'EU Working'!AO248</f>
        <v>49.747585250821068</v>
      </c>
      <c r="H610" s="9">
        <f>'EU Working'!AP248</f>
        <v>3114.9356960253999</v>
      </c>
      <c r="I610" s="7">
        <f>'EU Working'!AQ248</f>
        <v>50</v>
      </c>
      <c r="J610" s="7">
        <f>'EU Working'!AR248</f>
        <v>0</v>
      </c>
      <c r="K610" s="10">
        <f>'EU Working'!AS248</f>
        <v>113.8941111790848</v>
      </c>
      <c r="L610" s="7">
        <f>'EU Working'!AT248</f>
        <v>2197.7568330618974</v>
      </c>
      <c r="M610" s="11">
        <f>'EU Working'!AU248</f>
        <v>853.28475178441795</v>
      </c>
      <c r="N610" s="18">
        <f>'EU Working'!AV248</f>
        <v>6.4127765739855631</v>
      </c>
    </row>
    <row r="611" spans="1:14" x14ac:dyDescent="0.45">
      <c r="A611" s="19" t="s">
        <v>70</v>
      </c>
      <c r="B611" s="19">
        <v>2045</v>
      </c>
      <c r="C611" s="12">
        <f>'EU Working'!AK249</f>
        <v>1120.6286809954129</v>
      </c>
      <c r="D611" s="13">
        <f>'EU Working'!AL249</f>
        <v>590.69497804451578</v>
      </c>
      <c r="E611" s="13">
        <f>'EU Working'!AM249</f>
        <v>1148.2290529388838</v>
      </c>
      <c r="F611" s="13">
        <f>'EU Working'!AN249</f>
        <v>97.460631547955316</v>
      </c>
      <c r="G611" s="14">
        <f>'EU Working'!AO249</f>
        <v>47.33482736615624</v>
      </c>
      <c r="H611" s="15">
        <f>'EU Working'!AP249</f>
        <v>3004.3481708929244</v>
      </c>
      <c r="I611" s="13">
        <f>'EU Working'!AQ249</f>
        <v>50</v>
      </c>
      <c r="J611" s="13">
        <f>'EU Working'!AR249</f>
        <v>0</v>
      </c>
      <c r="K611" s="16">
        <f>'EU Working'!AS249</f>
        <v>108.99142042570037</v>
      </c>
      <c r="L611" s="13">
        <f>'EU Working'!AT249</f>
        <v>2150.062437498339</v>
      </c>
      <c r="M611" s="17">
        <f>'EU Working'!AU249</f>
        <v>795.29431296888515</v>
      </c>
      <c r="N611" s="18">
        <f>'EU Working'!AV249</f>
        <v>5.9606247275902069</v>
      </c>
    </row>
    <row r="612" spans="1:14" x14ac:dyDescent="0.45">
      <c r="A612" s="5" t="s">
        <v>70</v>
      </c>
      <c r="B612" s="5">
        <v>2046</v>
      </c>
      <c r="C612" s="6">
        <f>'EU Working'!AK250</f>
        <v>1022.005408891011</v>
      </c>
      <c r="D612" s="7">
        <f>'EU Working'!AL250</f>
        <v>573.74203217463821</v>
      </c>
      <c r="E612" s="7">
        <f>'EU Working'!AM250</f>
        <v>1116.9972226989462</v>
      </c>
      <c r="F612" s="7">
        <f>'EU Working'!AN250</f>
        <v>97.070789021763488</v>
      </c>
      <c r="G612" s="8">
        <f>'EU Working'!AO250</f>
        <v>44.944418584165348</v>
      </c>
      <c r="H612" s="9">
        <f>'EU Working'!AP250</f>
        <v>2854.7598713705243</v>
      </c>
      <c r="I612" s="7">
        <f>'EU Working'!AQ250</f>
        <v>50</v>
      </c>
      <c r="J612" s="7">
        <f>'EU Working'!AR250</f>
        <v>0</v>
      </c>
      <c r="K612" s="10">
        <f>'EU Working'!AS250</f>
        <v>104.29977110698262</v>
      </c>
      <c r="L612" s="7">
        <f>'EU Working'!AT250</f>
        <v>2052.8776829495155</v>
      </c>
      <c r="M612" s="11">
        <f>'EU Working'!AU250</f>
        <v>747.58241731402632</v>
      </c>
      <c r="N612" s="18">
        <f>'EU Working'!AV250</f>
        <v>5.6030304377745299</v>
      </c>
    </row>
    <row r="613" spans="1:14" x14ac:dyDescent="0.45">
      <c r="A613" s="19" t="s">
        <v>70</v>
      </c>
      <c r="B613" s="19">
        <v>2047</v>
      </c>
      <c r="C613" s="12">
        <f>'EU Working'!AK251</f>
        <v>932.06168422772873</v>
      </c>
      <c r="D613" s="13">
        <f>'EU Working'!AL251</f>
        <v>557.27563585122607</v>
      </c>
      <c r="E613" s="13">
        <f>'EU Working'!AM251</f>
        <v>1086.6148982415348</v>
      </c>
      <c r="F613" s="13">
        <f>'EU Working'!AN251</f>
        <v>96.682505865676433</v>
      </c>
      <c r="G613" s="14">
        <f>'EU Working'!AO251</f>
        <v>42.674725445664997</v>
      </c>
      <c r="H613" s="15">
        <f>'EU Working'!AP251</f>
        <v>2715.3094496318308</v>
      </c>
      <c r="I613" s="13">
        <f>'EU Working'!AQ251</f>
        <v>50</v>
      </c>
      <c r="J613" s="13">
        <f>'EU Working'!AR251</f>
        <v>0</v>
      </c>
      <c r="K613" s="16">
        <f>'EU Working'!AS251</f>
        <v>99.810078724359954</v>
      </c>
      <c r="L613" s="13">
        <f>'EU Working'!AT251</f>
        <v>1956.7721284442932</v>
      </c>
      <c r="M613" s="17">
        <f>'EU Working'!AU251</f>
        <v>708.72724246317784</v>
      </c>
      <c r="N613" s="18">
        <f>'EU Working'!AV251</f>
        <v>5.3118160882763839</v>
      </c>
    </row>
    <row r="614" spans="1:14" x14ac:dyDescent="0.45">
      <c r="A614" s="5" t="s">
        <v>70</v>
      </c>
      <c r="B614" s="5">
        <v>2048</v>
      </c>
      <c r="C614" s="6">
        <f>'EU Working'!AK252</f>
        <v>850.03364527014412</v>
      </c>
      <c r="D614" s="7">
        <f>'EU Working'!AL252</f>
        <v>541.2818251022959</v>
      </c>
      <c r="E614" s="7">
        <f>'EU Working'!AM252</f>
        <v>1057.058973009365</v>
      </c>
      <c r="F614" s="7">
        <f>'EU Working'!AN252</f>
        <v>96.295775842213729</v>
      </c>
      <c r="G614" s="8">
        <f>'EU Working'!AO252</f>
        <v>40.519651810658914</v>
      </c>
      <c r="H614" s="9">
        <f>'EU Working'!AP252</f>
        <v>2585.1898710346773</v>
      </c>
      <c r="I614" s="7">
        <f>'EU Working'!AQ252</f>
        <v>50</v>
      </c>
      <c r="J614" s="7">
        <f>'EU Working'!AR252</f>
        <v>0</v>
      </c>
      <c r="K614" s="10">
        <f>'EU Working'!AS252</f>
        <v>95.513649830972597</v>
      </c>
      <c r="L614" s="7">
        <f>'EU Working'!AT252</f>
        <v>1861.8178798666308</v>
      </c>
      <c r="M614" s="11">
        <f>'EU Working'!AU252</f>
        <v>677.85834133707385</v>
      </c>
      <c r="N614" s="18">
        <f>'EU Working'!AV252</f>
        <v>5.0943768568658934</v>
      </c>
    </row>
    <row r="615" spans="1:14" x14ac:dyDescent="0.45">
      <c r="A615" s="19" t="s">
        <v>70</v>
      </c>
      <c r="B615" s="19">
        <v>2049</v>
      </c>
      <c r="C615" s="12">
        <f>'EU Working'!AK253</f>
        <v>775.22465553332233</v>
      </c>
      <c r="D615" s="13">
        <f>'EU Working'!AL253</f>
        <v>525.74703672186001</v>
      </c>
      <c r="E615" s="13">
        <f>'EU Working'!AM253</f>
        <v>1028.3069689435104</v>
      </c>
      <c r="F615" s="13">
        <f>'EU Working'!AN253</f>
        <v>95.910592738844869</v>
      </c>
      <c r="G615" s="14">
        <f>'EU Working'!AO253</f>
        <v>38.473409394220639</v>
      </c>
      <c r="H615" s="15">
        <f>'EU Working'!AP253</f>
        <v>2463.6626633317587</v>
      </c>
      <c r="I615" s="13">
        <f>'EU Working'!AQ253</f>
        <v>50</v>
      </c>
      <c r="J615" s="13">
        <f>'EU Working'!AR253</f>
        <v>0</v>
      </c>
      <c r="K615" s="16">
        <f>'EU Working'!AS253</f>
        <v>91.402165198444024</v>
      </c>
      <c r="L615" s="13">
        <f>'EU Working'!AT253</f>
        <v>1773.825722863485</v>
      </c>
      <c r="M615" s="17">
        <f>'EU Working'!AU253</f>
        <v>648.43477526982974</v>
      </c>
      <c r="N615" s="18">
        <f>'EU Working'!AV253</f>
        <v>4.8599320939114552</v>
      </c>
    </row>
    <row r="616" spans="1:14" x14ac:dyDescent="0.45">
      <c r="A616" s="5" t="s">
        <v>70</v>
      </c>
      <c r="B616" s="5">
        <v>2050</v>
      </c>
      <c r="C616" s="6">
        <f>'EU Working'!AK254</f>
        <v>706.99938748397005</v>
      </c>
      <c r="D616" s="7">
        <f>'EU Working'!AL254</f>
        <v>510.65809676794277</v>
      </c>
      <c r="E616" s="7">
        <f>'EU Working'!AM254</f>
        <v>1000.337019388247</v>
      </c>
      <c r="F616" s="7">
        <f>'EU Working'!AN254</f>
        <v>95.526950367889498</v>
      </c>
      <c r="G616" s="8">
        <f>'EU Working'!AO254</f>
        <v>36.530502219812497</v>
      </c>
      <c r="H616" s="9">
        <f>'EU Working'!AP254</f>
        <v>2350.0519562278619</v>
      </c>
      <c r="I616" s="7">
        <f>'EU Working'!AQ254</f>
        <v>50</v>
      </c>
      <c r="J616" s="7">
        <f>'EU Working'!AR254</f>
        <v>0</v>
      </c>
      <c r="K616" s="10">
        <f>'EU Working'!AS254</f>
        <v>87.467663708256197</v>
      </c>
      <c r="L616" s="7">
        <f>'EU Working'!AT254</f>
        <v>1691.6451971749839</v>
      </c>
      <c r="M616" s="11">
        <f>'EU Working'!AU254</f>
        <v>620.93909534462182</v>
      </c>
      <c r="N616" s="18">
        <f>'EU Working'!AV254</f>
        <v>4.653855642726632</v>
      </c>
    </row>
    <row r="617" spans="1:14" x14ac:dyDescent="0.45">
      <c r="A617" s="19" t="s">
        <v>71</v>
      </c>
      <c r="B617" s="19">
        <v>2010</v>
      </c>
      <c r="C617" s="12">
        <f>'EU Working'!BB214</f>
        <v>112.86328767123287</v>
      </c>
      <c r="D617" s="13">
        <f>'EU Working'!BC214</f>
        <v>29.20712328767123</v>
      </c>
      <c r="E617" s="13">
        <f>'EU Working'!BD214</f>
        <v>28.91698630136986</v>
      </c>
      <c r="F617" s="13">
        <f>'EU Working'!BE214</f>
        <v>0</v>
      </c>
      <c r="G617" s="14">
        <f>'EU Working'!BF214</f>
        <v>4.3520547945205479</v>
      </c>
      <c r="H617" s="15">
        <f>'EU Working'!BG214</f>
        <v>175.33945205479449</v>
      </c>
      <c r="I617" s="13">
        <f>'EU Working'!BH214</f>
        <v>0</v>
      </c>
      <c r="J617" s="13">
        <f>'EU Working'!BI214</f>
        <v>0</v>
      </c>
      <c r="K617" s="16">
        <f>'EU Working'!BJ214</f>
        <v>0</v>
      </c>
      <c r="L617" s="13">
        <f>'EU Working'!BK214</f>
        <v>108.6986301369863</v>
      </c>
      <c r="M617" s="17">
        <f>'EU Working'!BL214</f>
        <v>0</v>
      </c>
      <c r="N617" s="18">
        <f>'EU Working'!BM214</f>
        <v>0</v>
      </c>
    </row>
    <row r="618" spans="1:14" x14ac:dyDescent="0.45">
      <c r="A618" s="5" t="s">
        <v>71</v>
      </c>
      <c r="B618" s="5">
        <v>2011</v>
      </c>
      <c r="C618" s="6">
        <f>'EU Working'!BB215</f>
        <v>103.19205479452054</v>
      </c>
      <c r="D618" s="7">
        <f>'EU Working'!BC215</f>
        <v>20.88986301369863</v>
      </c>
      <c r="E618" s="7">
        <f>'EU Working'!BD215</f>
        <v>25.435342465753422</v>
      </c>
      <c r="F618" s="7">
        <f>'EU Working'!BE215</f>
        <v>0</v>
      </c>
      <c r="G618" s="8">
        <f>'EU Working'!BF215</f>
        <v>4.158630136986301</v>
      </c>
      <c r="H618" s="9">
        <f>'EU Working'!BG215</f>
        <v>153.67589041095889</v>
      </c>
      <c r="I618" s="7">
        <f>'EU Working'!BH215</f>
        <v>0</v>
      </c>
      <c r="J618" s="7">
        <f>'EU Working'!BI215</f>
        <v>0</v>
      </c>
      <c r="K618" s="10">
        <f>'EU Working'!BJ215</f>
        <v>0</v>
      </c>
      <c r="L618" s="7">
        <f>'EU Working'!BK215</f>
        <v>170.05479452054794</v>
      </c>
      <c r="M618" s="11">
        <f>'EU Working'!BL215</f>
        <v>0</v>
      </c>
      <c r="N618" s="18">
        <f>'EU Working'!BM215</f>
        <v>0</v>
      </c>
    </row>
    <row r="619" spans="1:14" x14ac:dyDescent="0.45">
      <c r="A619" s="19" t="s">
        <v>71</v>
      </c>
      <c r="B619" s="19">
        <v>2012</v>
      </c>
      <c r="C619" s="12">
        <f>'EU Working'!BB216</f>
        <v>92.879508196721289</v>
      </c>
      <c r="D619" s="13">
        <f>'EU Working'!BC216</f>
        <v>21.797267759562839</v>
      </c>
      <c r="E619" s="13">
        <f>'EU Working'!BD216</f>
        <v>24.594262295081965</v>
      </c>
      <c r="F619" s="13">
        <f>'EU Working'!BE216</f>
        <v>0</v>
      </c>
      <c r="G619" s="14">
        <f>'EU Working'!BF216</f>
        <v>4.7259562841530052</v>
      </c>
      <c r="H619" s="15">
        <f>'EU Working'!BG216</f>
        <v>143.99699453551909</v>
      </c>
      <c r="I619" s="13">
        <f>'EU Working'!BH216</f>
        <v>0</v>
      </c>
      <c r="J619" s="13">
        <f>'EU Working'!BI216</f>
        <v>0</v>
      </c>
      <c r="K619" s="16">
        <f>'EU Working'!BJ216</f>
        <v>0</v>
      </c>
      <c r="L619" s="13">
        <f>'EU Working'!BK216</f>
        <v>165.09289617486337</v>
      </c>
      <c r="M619" s="17">
        <f>'EU Working'!BL216</f>
        <v>0</v>
      </c>
      <c r="N619" s="18">
        <f>'EU Working'!BM216</f>
        <v>0</v>
      </c>
    </row>
    <row r="620" spans="1:14" x14ac:dyDescent="0.45">
      <c r="A620" s="5" t="s">
        <v>71</v>
      </c>
      <c r="B620" s="5">
        <v>2013</v>
      </c>
      <c r="C620" s="6">
        <f>'EU Working'!BB217</f>
        <v>97.389315068493147</v>
      </c>
      <c r="D620" s="7">
        <f>'EU Working'!BC217</f>
        <v>16.827945205479452</v>
      </c>
      <c r="E620" s="7">
        <f>'EU Working'!BD217</f>
        <v>21.856986301369862</v>
      </c>
      <c r="F620" s="7">
        <f>'EU Working'!BE217</f>
        <v>0</v>
      </c>
      <c r="G620" s="8">
        <f>'EU Working'!BF217</f>
        <v>4.4487671232876709</v>
      </c>
      <c r="H620" s="9">
        <f>'EU Working'!BG217</f>
        <v>140.52301369863014</v>
      </c>
      <c r="I620" s="7">
        <f>'EU Working'!BH217</f>
        <v>0</v>
      </c>
      <c r="J620" s="7">
        <f>'EU Working'!BI217</f>
        <v>0</v>
      </c>
      <c r="K620" s="10">
        <f>'EU Working'!BJ217</f>
        <v>0</v>
      </c>
      <c r="L620" s="7">
        <f>'EU Working'!BK217</f>
        <v>164.38356164383561</v>
      </c>
      <c r="M620" s="11">
        <f>'EU Working'!BL217</f>
        <v>0</v>
      </c>
      <c r="N620" s="18">
        <f>'EU Working'!BM217</f>
        <v>0</v>
      </c>
    </row>
    <row r="621" spans="1:14" x14ac:dyDescent="0.45">
      <c r="A621" s="19" t="s">
        <v>71</v>
      </c>
      <c r="B621" s="19">
        <v>2014</v>
      </c>
      <c r="C621" s="12">
        <f>'EU Working'!BB218</f>
        <v>84.72</v>
      </c>
      <c r="D621" s="13">
        <f>'EU Working'!BC218</f>
        <v>14.023287671232877</v>
      </c>
      <c r="E621" s="13">
        <f>'EU Working'!BD218</f>
        <v>22.533972602739723</v>
      </c>
      <c r="F621" s="13">
        <f>'EU Working'!BE218</f>
        <v>0</v>
      </c>
      <c r="G621" s="14">
        <f>'EU Working'!BF218</f>
        <v>4.061917808219178</v>
      </c>
      <c r="H621" s="15">
        <f>'EU Working'!BG218</f>
        <v>125.33917808219178</v>
      </c>
      <c r="I621" s="13">
        <f>'EU Working'!BH218</f>
        <v>0</v>
      </c>
      <c r="J621" s="13">
        <f>'EU Working'!BI218</f>
        <v>0</v>
      </c>
      <c r="K621" s="16">
        <f>'EU Working'!BJ218</f>
        <v>0</v>
      </c>
      <c r="L621" s="13">
        <f>'EU Working'!BK218</f>
        <v>91.712328767123282</v>
      </c>
      <c r="M621" s="17">
        <f>'EU Working'!BL218</f>
        <v>0</v>
      </c>
      <c r="N621" s="18">
        <f>'EU Working'!BM218</f>
        <v>0</v>
      </c>
    </row>
    <row r="622" spans="1:14" x14ac:dyDescent="0.45">
      <c r="A622" s="5" t="s">
        <v>71</v>
      </c>
      <c r="B622" s="5">
        <v>2015</v>
      </c>
      <c r="C622" s="6">
        <f>'EU Working'!BB219</f>
        <v>88.395068493150674</v>
      </c>
      <c r="D622" s="7">
        <f>'EU Working'!BC219</f>
        <v>14.023287671232877</v>
      </c>
      <c r="E622" s="7">
        <f>'EU Working'!BD219</f>
        <v>21.373424657534244</v>
      </c>
      <c r="F622" s="7">
        <f>'EU Working'!BE219</f>
        <v>0</v>
      </c>
      <c r="G622" s="8">
        <f>'EU Working'!BF219</f>
        <v>3.3849315068493153</v>
      </c>
      <c r="H622" s="9">
        <f>'EU Working'!BG219</f>
        <v>127.17671232876711</v>
      </c>
      <c r="I622" s="7">
        <f>'EU Working'!BH219</f>
        <v>0</v>
      </c>
      <c r="J622" s="7">
        <f>'EU Working'!BI219</f>
        <v>0</v>
      </c>
      <c r="K622" s="10">
        <f>'EU Working'!BJ219</f>
        <v>0</v>
      </c>
      <c r="L622" s="7">
        <f>'EU Working'!BK219</f>
        <v>126.72602739726027</v>
      </c>
      <c r="M622" s="11">
        <f>'EU Working'!BL219</f>
        <v>0</v>
      </c>
      <c r="N622" s="18">
        <f>'EU Working'!BM219</f>
        <v>0</v>
      </c>
    </row>
    <row r="623" spans="1:14" x14ac:dyDescent="0.45">
      <c r="A623" s="19" t="s">
        <v>71</v>
      </c>
      <c r="B623" s="19">
        <v>2016</v>
      </c>
      <c r="C623" s="12">
        <f>'EU Working'!BB220</f>
        <v>91.915027322404356</v>
      </c>
      <c r="D623" s="13">
        <f>'EU Working'!BC220</f>
        <v>12.827595628415299</v>
      </c>
      <c r="E623" s="13">
        <f>'EU Working'!BD220</f>
        <v>24.015573770491798</v>
      </c>
      <c r="F623" s="13">
        <f>'EU Working'!BE220</f>
        <v>0</v>
      </c>
      <c r="G623" s="14">
        <f>'EU Working'!BF220</f>
        <v>2.9898907103825136</v>
      </c>
      <c r="H623" s="15">
        <f>'EU Working'!BG220</f>
        <v>131.74808743169396</v>
      </c>
      <c r="I623" s="13">
        <f>'EU Working'!BH220</f>
        <v>0</v>
      </c>
      <c r="J623" s="13">
        <f>'EU Working'!BI220</f>
        <v>0</v>
      </c>
      <c r="K623" s="16">
        <f>'EU Working'!BJ220</f>
        <v>0</v>
      </c>
      <c r="L623" s="13">
        <f>'EU Working'!BK220</f>
        <v>125.38251366120218</v>
      </c>
      <c r="M623" s="17">
        <f>'EU Working'!BL220</f>
        <v>0</v>
      </c>
      <c r="N623" s="18">
        <f>'EU Working'!BM220</f>
        <v>0</v>
      </c>
    </row>
    <row r="624" spans="1:14" x14ac:dyDescent="0.45">
      <c r="A624" s="5" t="s">
        <v>71</v>
      </c>
      <c r="B624" s="5">
        <v>2017</v>
      </c>
      <c r="C624" s="6">
        <f>'EU Working'!BB221</f>
        <v>76.306027397260266</v>
      </c>
      <c r="D624" s="7">
        <f>'EU Working'!BC221</f>
        <v>12.766027397260272</v>
      </c>
      <c r="E624" s="7">
        <f>'EU Working'!BD221</f>
        <v>25.241917808219178</v>
      </c>
      <c r="F624" s="7">
        <f>'EU Working'!BE221</f>
        <v>0</v>
      </c>
      <c r="G624" s="8">
        <f>'EU Working'!BF221</f>
        <v>2.2243835616438354</v>
      </c>
      <c r="H624" s="9">
        <f>'EU Working'!BG221</f>
        <v>116.53835616438354</v>
      </c>
      <c r="I624" s="7">
        <f>'EU Working'!BH221</f>
        <v>0</v>
      </c>
      <c r="J624" s="7">
        <f>'EU Working'!BI221</f>
        <v>0</v>
      </c>
      <c r="K624" s="10">
        <f>'EU Working'!BJ221</f>
        <v>0</v>
      </c>
      <c r="L624" s="7">
        <f>'EU Working'!BK221</f>
        <v>174.08219178082192</v>
      </c>
      <c r="M624" s="11">
        <f>'EU Working'!BL221</f>
        <v>0</v>
      </c>
      <c r="N624" s="18">
        <f>'EU Working'!BM221</f>
        <v>0</v>
      </c>
    </row>
    <row r="625" spans="1:14" x14ac:dyDescent="0.45">
      <c r="A625" s="19" t="s">
        <v>71</v>
      </c>
      <c r="B625" s="19">
        <v>2018</v>
      </c>
      <c r="C625" s="12">
        <f>'EU Working'!BB222</f>
        <v>94.681369863013686</v>
      </c>
      <c r="D625" s="13">
        <f>'EU Working'!BC222</f>
        <v>13.443013698630136</v>
      </c>
      <c r="E625" s="13">
        <f>'EU Working'!BD222</f>
        <v>26.595890410958901</v>
      </c>
      <c r="F625" s="13">
        <f>'EU Working'!BE222</f>
        <v>0</v>
      </c>
      <c r="G625" s="14">
        <f>'EU Working'!BF222</f>
        <v>2.2243835616438354</v>
      </c>
      <c r="H625" s="15">
        <f>'EU Working'!BG222</f>
        <v>136.94465753424657</v>
      </c>
      <c r="I625" s="13">
        <f>'EU Working'!BH222</f>
        <v>0</v>
      </c>
      <c r="J625" s="13">
        <f>'EU Working'!BI222</f>
        <v>0</v>
      </c>
      <c r="K625" s="16">
        <f>'EU Working'!BJ222</f>
        <v>0</v>
      </c>
      <c r="L625" s="13">
        <f>'EU Working'!BK222</f>
        <v>125.72602739726027</v>
      </c>
      <c r="M625" s="17">
        <f>'EU Working'!BL222</f>
        <v>0</v>
      </c>
      <c r="N625" s="18">
        <f>'EU Working'!BM222</f>
        <v>0</v>
      </c>
    </row>
    <row r="626" spans="1:14" x14ac:dyDescent="0.45">
      <c r="A626" s="5" t="s">
        <v>71</v>
      </c>
      <c r="B626" s="5">
        <v>2019</v>
      </c>
      <c r="C626" s="6">
        <f>'EU Working'!BB223</f>
        <v>89.168767123287665</v>
      </c>
      <c r="D626" s="7">
        <f>'EU Working'!BC223</f>
        <v>11.605479452054794</v>
      </c>
      <c r="E626" s="7">
        <f>'EU Working'!BD223</f>
        <v>26.209041095890409</v>
      </c>
      <c r="F626" s="7">
        <f>'EU Working'!BE223</f>
        <v>0</v>
      </c>
      <c r="G626" s="8">
        <f>'EU Working'!BF223</f>
        <v>2.2243835616438354</v>
      </c>
      <c r="H626" s="9">
        <f>'EU Working'!BG223</f>
        <v>129.20767123287672</v>
      </c>
      <c r="I626" s="7">
        <f>'EU Working'!BH223</f>
        <v>0</v>
      </c>
      <c r="J626" s="7">
        <f>'EU Working'!BI223</f>
        <v>0</v>
      </c>
      <c r="K626" s="10">
        <f>'EU Working'!BJ223</f>
        <v>0</v>
      </c>
      <c r="L626" s="7">
        <f>'EU Working'!BK223</f>
        <v>164.41095890410958</v>
      </c>
      <c r="M626" s="11">
        <f>'EU Working'!BL223</f>
        <v>0</v>
      </c>
      <c r="N626" s="18">
        <f>'EU Working'!BM223</f>
        <v>0</v>
      </c>
    </row>
    <row r="627" spans="1:14" x14ac:dyDescent="0.45">
      <c r="A627" s="19" t="s">
        <v>71</v>
      </c>
      <c r="B627" s="19">
        <v>2020</v>
      </c>
      <c r="C627" s="12">
        <f>'EU Working'!BB224</f>
        <v>66.64562841530055</v>
      </c>
      <c r="D627" s="13">
        <f>'EU Working'!BC224</f>
        <v>11.38087431693989</v>
      </c>
      <c r="E627" s="13">
        <f>'EU Working'!BD224</f>
        <v>26.040983606557376</v>
      </c>
      <c r="F627" s="13">
        <f>'EU Working'!BE224</f>
        <v>9.6448087431693988E-2</v>
      </c>
      <c r="G627" s="14">
        <f>'EU Working'!BF224</f>
        <v>1.9289617486338795</v>
      </c>
      <c r="H627" s="15">
        <f>'EU Working'!BG224</f>
        <v>106.0928961748634</v>
      </c>
      <c r="I627" s="13">
        <f>'EU Working'!BH224</f>
        <v>0</v>
      </c>
      <c r="J627" s="13">
        <f>'EU Working'!BI224</f>
        <v>0</v>
      </c>
      <c r="K627" s="16">
        <f>'EU Working'!BJ224</f>
        <v>0</v>
      </c>
      <c r="L627" s="13">
        <f>'EU Working'!BK224</f>
        <v>154.31693989071039</v>
      </c>
      <c r="M627" s="17">
        <f>'EU Working'!BL224</f>
        <v>0</v>
      </c>
      <c r="N627" s="18">
        <f>'EU Working'!BM224</f>
        <v>0</v>
      </c>
    </row>
    <row r="628" spans="1:14" x14ac:dyDescent="0.45">
      <c r="A628" s="5" t="s">
        <v>71</v>
      </c>
      <c r="B628" s="5">
        <v>2021</v>
      </c>
      <c r="C628" s="6">
        <f>'EU Working'!BB225</f>
        <v>70.213150684931506</v>
      </c>
      <c r="D628" s="7">
        <f>'EU Working'!BC225</f>
        <v>13.056164383561644</v>
      </c>
      <c r="E628" s="7">
        <f>'EU Working'!BD225</f>
        <v>27.756438356164381</v>
      </c>
      <c r="F628" s="7">
        <f>'EU Working'!BE225</f>
        <v>0.19342465753424656</v>
      </c>
      <c r="G628" s="8">
        <f>'EU Working'!BF225</f>
        <v>2.3210958904109589</v>
      </c>
      <c r="H628" s="9">
        <f>'EU Working'!BG225</f>
        <v>113.54027397260273</v>
      </c>
      <c r="I628" s="7">
        <f>'EU Working'!BH225</f>
        <v>0</v>
      </c>
      <c r="J628" s="7">
        <f>'EU Working'!BI225</f>
        <v>0</v>
      </c>
      <c r="K628" s="10">
        <f>'EU Working'!BJ225</f>
        <v>0</v>
      </c>
      <c r="L628" s="7">
        <f>'EU Working'!BK225</f>
        <v>113.54027397260273</v>
      </c>
      <c r="M628" s="11">
        <f>'EU Working'!BL225</f>
        <v>0</v>
      </c>
      <c r="N628" s="18">
        <f>'EU Working'!BM225</f>
        <v>0</v>
      </c>
    </row>
    <row r="629" spans="1:14" x14ac:dyDescent="0.45">
      <c r="A629" s="19" t="s">
        <v>71</v>
      </c>
      <c r="B629" s="19">
        <v>2022</v>
      </c>
      <c r="C629" s="12">
        <f>'EU Working'!BB226</f>
        <v>44.294246575342463</v>
      </c>
      <c r="D629" s="13">
        <f>'EU Working'!BC226</f>
        <v>8.9942465753424656</v>
      </c>
      <c r="E629" s="13">
        <f>'EU Working'!BD226</f>
        <v>25.532054794520548</v>
      </c>
      <c r="F629" s="13">
        <f>'EU Working'!BE226</f>
        <v>0.29013698630136986</v>
      </c>
      <c r="G629" s="14">
        <f>'EU Working'!BF226</f>
        <v>1.3539726027397259</v>
      </c>
      <c r="H629" s="15">
        <f>'EU Working'!BG226</f>
        <v>80.464657534246584</v>
      </c>
      <c r="I629" s="13">
        <f>'EU Working'!BH226</f>
        <v>0</v>
      </c>
      <c r="J629" s="13">
        <f>'EU Working'!BI226</f>
        <v>0</v>
      </c>
      <c r="K629" s="16">
        <f>'EU Working'!BJ226</f>
        <v>0</v>
      </c>
      <c r="L629" s="13">
        <f>'EU Working'!BK226</f>
        <v>80.464657534246584</v>
      </c>
      <c r="M629" s="17">
        <f>'EU Working'!BL226</f>
        <v>0</v>
      </c>
      <c r="N629" s="18">
        <f>'EU Working'!BM226</f>
        <v>0</v>
      </c>
    </row>
    <row r="630" spans="1:14" x14ac:dyDescent="0.45">
      <c r="A630" s="5" t="s">
        <v>71</v>
      </c>
      <c r="B630" s="5">
        <v>2023</v>
      </c>
      <c r="C630" s="6">
        <f>'EU Working'!BB227</f>
        <v>43</v>
      </c>
      <c r="D630" s="7">
        <f>'EU Working'!BC227</f>
        <v>7.2592564109589039</v>
      </c>
      <c r="E630" s="7">
        <f>'EU Working'!BD227</f>
        <v>24.127791780821916</v>
      </c>
      <c r="F630" s="7">
        <f>'EU Working'!BE227</f>
        <v>0.29013698630136986</v>
      </c>
      <c r="G630" s="8">
        <f>'EU Working'!BF227</f>
        <v>1.3268931506849313</v>
      </c>
      <c r="H630" s="9">
        <f>'EU Working'!BG227</f>
        <v>76.004078328767122</v>
      </c>
      <c r="I630" s="7">
        <f>'EU Working'!BH227</f>
        <v>0</v>
      </c>
      <c r="J630" s="7">
        <f>'EU Working'!BI227</f>
        <v>0</v>
      </c>
      <c r="K630" s="10">
        <f>'EU Working'!BJ227</f>
        <v>0</v>
      </c>
      <c r="L630" s="7">
        <f>'EU Working'!BK227</f>
        <v>76.004078328767122</v>
      </c>
      <c r="M630" s="11">
        <f>'EU Working'!BL227</f>
        <v>0</v>
      </c>
      <c r="N630" s="18">
        <f>'EU Working'!BM227</f>
        <v>0</v>
      </c>
    </row>
    <row r="631" spans="1:14" x14ac:dyDescent="0.45">
      <c r="A631" s="19" t="s">
        <v>71</v>
      </c>
      <c r="B631" s="19">
        <v>2024</v>
      </c>
      <c r="C631" s="12">
        <f>'EU Working'!BB228</f>
        <v>47.581966544508703</v>
      </c>
      <c r="D631" s="13">
        <f>'EU Working'!BC228</f>
        <v>6.9373203112774435</v>
      </c>
      <c r="E631" s="13">
        <f>'EU Working'!BD228</f>
        <v>23.844133591914616</v>
      </c>
      <c r="F631" s="13">
        <f>'EU Working'!BE228</f>
        <v>0.29013698630136986</v>
      </c>
      <c r="G631" s="14">
        <f>'EU Working'!BF228</f>
        <v>1.3044625599944644</v>
      </c>
      <c r="H631" s="15">
        <f>'EU Working'!BG228</f>
        <v>79.958019993996587</v>
      </c>
      <c r="I631" s="13">
        <f>'EU Working'!BH228</f>
        <v>0</v>
      </c>
      <c r="J631" s="13">
        <f>'EU Working'!BI228</f>
        <v>0</v>
      </c>
      <c r="K631" s="16">
        <f>'EU Working'!BJ228</f>
        <v>0</v>
      </c>
      <c r="L631" s="13">
        <f>'EU Working'!BK228</f>
        <v>79.958019993996587</v>
      </c>
      <c r="M631" s="17">
        <f>'EU Working'!BL228</f>
        <v>0</v>
      </c>
      <c r="N631" s="18">
        <f>'EU Working'!BM228</f>
        <v>0</v>
      </c>
    </row>
    <row r="632" spans="1:14" x14ac:dyDescent="0.45">
      <c r="A632" s="5" t="s">
        <v>71</v>
      </c>
      <c r="B632" s="5">
        <v>2025</v>
      </c>
      <c r="C632" s="6">
        <f>'EU Working'!BB229</f>
        <v>32.53687754693987</v>
      </c>
      <c r="D632" s="7">
        <f>'EU Working'!BC229</f>
        <v>6.3538769526494994</v>
      </c>
      <c r="E632" s="7">
        <f>'EU Working'!BD229</f>
        <v>23.427181386613196</v>
      </c>
      <c r="F632" s="7">
        <f>'EU Working'!BE229</f>
        <v>0.29013698630136986</v>
      </c>
      <c r="G632" s="8">
        <f>'EU Working'!BF229</f>
        <v>1.2045161430015796</v>
      </c>
      <c r="H632" s="9">
        <f>'EU Working'!BG229</f>
        <v>63.812589015505509</v>
      </c>
      <c r="I632" s="7">
        <f>'EU Working'!BH229</f>
        <v>0</v>
      </c>
      <c r="J632" s="7">
        <f>'EU Working'!BI229</f>
        <v>0</v>
      </c>
      <c r="K632" s="10">
        <f>'EU Working'!BJ229</f>
        <v>0</v>
      </c>
      <c r="L632" s="7">
        <f>'EU Working'!BK229</f>
        <v>63.812589015505509</v>
      </c>
      <c r="M632" s="11">
        <f>'EU Working'!BL229</f>
        <v>0</v>
      </c>
      <c r="N632" s="18">
        <f>'EU Working'!BM229</f>
        <v>0</v>
      </c>
    </row>
    <row r="633" spans="1:14" x14ac:dyDescent="0.45">
      <c r="A633" s="19" t="s">
        <v>71</v>
      </c>
      <c r="B633" s="19">
        <v>2026</v>
      </c>
      <c r="C633" s="12">
        <f>'EU Working'!BB230</f>
        <v>34.284075534299582</v>
      </c>
      <c r="D633" s="13">
        <f>'EU Working'!BC230</f>
        <v>6.362772380383209</v>
      </c>
      <c r="E633" s="13">
        <f>'EU Working'!BD230</f>
        <v>22.841501851947864</v>
      </c>
      <c r="F633" s="13">
        <f>'EU Working'!BE230</f>
        <v>0.29013698630136986</v>
      </c>
      <c r="G633" s="14">
        <f>'EU Working'!BF230</f>
        <v>1.1081548515614532</v>
      </c>
      <c r="H633" s="15">
        <f>'EU Working'!BG230</f>
        <v>64.886641604493491</v>
      </c>
      <c r="I633" s="13">
        <f>'EU Working'!BH230</f>
        <v>0</v>
      </c>
      <c r="J633" s="13">
        <f>'EU Working'!BI230</f>
        <v>0</v>
      </c>
      <c r="K633" s="16">
        <f>'EU Working'!BJ230</f>
        <v>0</v>
      </c>
      <c r="L633" s="13">
        <f>'EU Working'!BK230</f>
        <v>64.886641604493491</v>
      </c>
      <c r="M633" s="17">
        <f>'EU Working'!BL230</f>
        <v>0</v>
      </c>
      <c r="N633" s="18">
        <f>'EU Working'!BM230</f>
        <v>0</v>
      </c>
    </row>
    <row r="634" spans="1:14" x14ac:dyDescent="0.45">
      <c r="A634" s="5" t="s">
        <v>71</v>
      </c>
      <c r="B634" s="5">
        <v>2027</v>
      </c>
      <c r="C634" s="6">
        <f>'EU Working'!BB231</f>
        <v>36.12509631712053</v>
      </c>
      <c r="D634" s="7">
        <f>'EU Working'!BC231</f>
        <v>6.3716802617157455</v>
      </c>
      <c r="E634" s="7">
        <f>'EU Working'!BD231</f>
        <v>22.270464305649167</v>
      </c>
      <c r="F634" s="7">
        <f>'EU Working'!BE231</f>
        <v>0.29013698630136986</v>
      </c>
      <c r="G634" s="8">
        <f>'EU Working'!BF231</f>
        <v>1.0195024634365371</v>
      </c>
      <c r="H634" s="9">
        <f>'EU Working'!BG231</f>
        <v>66.076880334223347</v>
      </c>
      <c r="I634" s="7">
        <f>'EU Working'!BH231</f>
        <v>0</v>
      </c>
      <c r="J634" s="7">
        <f>'EU Working'!BI231</f>
        <v>0</v>
      </c>
      <c r="K634" s="10">
        <f>'EU Working'!BJ231</f>
        <v>0</v>
      </c>
      <c r="L634" s="7">
        <f>'EU Working'!BK231</f>
        <v>66.076880334223347</v>
      </c>
      <c r="M634" s="11">
        <f>'EU Working'!BL231</f>
        <v>0</v>
      </c>
      <c r="N634" s="18">
        <f>'EU Working'!BM231</f>
        <v>0</v>
      </c>
    </row>
    <row r="635" spans="1:14" x14ac:dyDescent="0.45">
      <c r="A635" s="19" t="s">
        <v>71</v>
      </c>
      <c r="B635" s="19">
        <v>2028</v>
      </c>
      <c r="C635" s="12">
        <f>'EU Working'!BB232</f>
        <v>38.064978086272809</v>
      </c>
      <c r="D635" s="13">
        <f>'EU Working'!BC232</f>
        <v>6.3806006140821481</v>
      </c>
      <c r="E635" s="13">
        <f>'EU Working'!BD232</f>
        <v>21.713702698007936</v>
      </c>
      <c r="F635" s="13">
        <f>'EU Working'!BE232</f>
        <v>0.29013698630136986</v>
      </c>
      <c r="G635" s="14">
        <f>'EU Working'!BF232</f>
        <v>0.93794226636161415</v>
      </c>
      <c r="H635" s="15">
        <f>'EU Working'!BG232</f>
        <v>67.387360651025872</v>
      </c>
      <c r="I635" s="13">
        <f>'EU Working'!BH232</f>
        <v>0</v>
      </c>
      <c r="J635" s="13">
        <f>'EU Working'!BI232</f>
        <v>0</v>
      </c>
      <c r="K635" s="16">
        <f>'EU Working'!BJ232</f>
        <v>0</v>
      </c>
      <c r="L635" s="13">
        <f>'EU Working'!BK232</f>
        <v>67.387360651025872</v>
      </c>
      <c r="M635" s="17">
        <f>'EU Working'!BL232</f>
        <v>0</v>
      </c>
      <c r="N635" s="18">
        <f>'EU Working'!BM232</f>
        <v>0</v>
      </c>
    </row>
    <row r="636" spans="1:14" x14ac:dyDescent="0.45">
      <c r="A636" s="5" t="s">
        <v>71</v>
      </c>
      <c r="B636" s="5">
        <v>2029</v>
      </c>
      <c r="C636" s="6">
        <f>'EU Working'!BB233</f>
        <v>40.109029578469006</v>
      </c>
      <c r="D636" s="7">
        <f>'EU Working'!BC233</f>
        <v>6.3895334549418639</v>
      </c>
      <c r="E636" s="7">
        <f>'EU Working'!BD233</f>
        <v>21.170860130557738</v>
      </c>
      <c r="F636" s="7">
        <f>'EU Working'!BE233</f>
        <v>0.29013698630136986</v>
      </c>
      <c r="G636" s="8">
        <f>'EU Working'!BF233</f>
        <v>0.86290688505268509</v>
      </c>
      <c r="H636" s="9">
        <f>'EU Working'!BG233</f>
        <v>68.822467035322646</v>
      </c>
      <c r="I636" s="7">
        <f>'EU Working'!BH233</f>
        <v>0</v>
      </c>
      <c r="J636" s="7">
        <f>'EU Working'!BI233</f>
        <v>0</v>
      </c>
      <c r="K636" s="10">
        <f>'EU Working'!BJ233</f>
        <v>0</v>
      </c>
      <c r="L636" s="7">
        <f>'EU Working'!BK233</f>
        <v>68.822467035322646</v>
      </c>
      <c r="M636" s="11">
        <f>'EU Working'!BL233</f>
        <v>0</v>
      </c>
      <c r="N636" s="18">
        <f>'EU Working'!BM233</f>
        <v>0</v>
      </c>
    </row>
    <row r="637" spans="1:14" x14ac:dyDescent="0.45">
      <c r="A637" s="19" t="s">
        <v>71</v>
      </c>
      <c r="B637" s="19">
        <v>2030</v>
      </c>
      <c r="C637" s="12">
        <f>'EU Working'!BB234</f>
        <v>42.262844604307062</v>
      </c>
      <c r="D637" s="13">
        <f>'EU Working'!BC234</f>
        <v>6.3984788017787837</v>
      </c>
      <c r="E637" s="13">
        <f>'EU Working'!BD234</f>
        <v>20.641588627293796</v>
      </c>
      <c r="F637" s="13">
        <f>'EU Working'!BE234</f>
        <v>0.29013698630136986</v>
      </c>
      <c r="G637" s="14">
        <f>'EU Working'!BF234</f>
        <v>0.79387433424847031</v>
      </c>
      <c r="H637" s="15">
        <f>'EU Working'!BG234</f>
        <v>70.38692335392949</v>
      </c>
      <c r="I637" s="13">
        <f>'EU Working'!BH234</f>
        <v>0</v>
      </c>
      <c r="J637" s="13">
        <f>'EU Working'!BI234</f>
        <v>0</v>
      </c>
      <c r="K637" s="16">
        <f>'EU Working'!BJ234</f>
        <v>0</v>
      </c>
      <c r="L637" s="13">
        <f>'EU Working'!BK234</f>
        <v>70.38692335392949</v>
      </c>
      <c r="M637" s="17">
        <f>'EU Working'!BL234</f>
        <v>0</v>
      </c>
      <c r="N637" s="18">
        <f>'EU Working'!BM234</f>
        <v>0</v>
      </c>
    </row>
    <row r="638" spans="1:14" x14ac:dyDescent="0.45">
      <c r="A638" s="5" t="s">
        <v>71</v>
      </c>
      <c r="B638" s="5">
        <v>2031</v>
      </c>
      <c r="C638" s="6">
        <f>'EU Working'!BB235</f>
        <v>41.777854119165845</v>
      </c>
      <c r="D638" s="7">
        <f>'EU Working'!BC235</f>
        <v>6.3063407070331694</v>
      </c>
      <c r="E638" s="7">
        <f>'EU Working'!BD235</f>
        <v>19.815925082202043</v>
      </c>
      <c r="F638" s="7">
        <f>'EU Working'!BE235</f>
        <v>0.29013698630136986</v>
      </c>
      <c r="G638" s="8">
        <f>'EU Working'!BF235</f>
        <v>0.76608873254977383</v>
      </c>
      <c r="H638" s="9">
        <f>'EU Working'!BG235</f>
        <v>68.956345627252205</v>
      </c>
      <c r="I638" s="7">
        <f>'EU Working'!BH235</f>
        <v>0</v>
      </c>
      <c r="J638" s="7">
        <f>'EU Working'!BI235</f>
        <v>0</v>
      </c>
      <c r="K638" s="10">
        <f>'EU Working'!BJ235</f>
        <v>0</v>
      </c>
      <c r="L638" s="7">
        <f>'EU Working'!BK235</f>
        <v>68.956345627252205</v>
      </c>
      <c r="M638" s="11">
        <f>'EU Working'!BL235</f>
        <v>0</v>
      </c>
      <c r="N638" s="18">
        <f>'EU Working'!BM235</f>
        <v>0</v>
      </c>
    </row>
    <row r="639" spans="1:14" x14ac:dyDescent="0.45">
      <c r="A639" s="19" t="s">
        <v>71</v>
      </c>
      <c r="B639" s="19">
        <v>2032</v>
      </c>
      <c r="C639" s="12">
        <f>'EU Working'!BB236</f>
        <v>41.298429179195089</v>
      </c>
      <c r="D639" s="13">
        <f>'EU Working'!BC236</f>
        <v>6.2155294008518922</v>
      </c>
      <c r="E639" s="13">
        <f>'EU Working'!BD236</f>
        <v>19.023288078913961</v>
      </c>
      <c r="F639" s="13">
        <f>'EU Working'!BE236</f>
        <v>0.29013698630136986</v>
      </c>
      <c r="G639" s="14">
        <f>'EU Working'!BF236</f>
        <v>0.73927562691053172</v>
      </c>
      <c r="H639" s="15">
        <f>'EU Working'!BG236</f>
        <v>67.566659272172828</v>
      </c>
      <c r="I639" s="13">
        <f>'EU Working'!BH236</f>
        <v>0</v>
      </c>
      <c r="J639" s="13">
        <f>'EU Working'!BI236</f>
        <v>0</v>
      </c>
      <c r="K639" s="16">
        <f>'EU Working'!BJ236</f>
        <v>0</v>
      </c>
      <c r="L639" s="13">
        <f>'EU Working'!BK236</f>
        <v>67.566659272172828</v>
      </c>
      <c r="M639" s="17">
        <f>'EU Working'!BL236</f>
        <v>0</v>
      </c>
      <c r="N639" s="18">
        <f>'EU Working'!BM236</f>
        <v>0</v>
      </c>
    </row>
    <row r="640" spans="1:14" x14ac:dyDescent="0.45">
      <c r="A640" s="5" t="s">
        <v>71</v>
      </c>
      <c r="B640" s="5">
        <v>2033</v>
      </c>
      <c r="C640" s="6">
        <f>'EU Working'!BB237</f>
        <v>40.824505916558223</v>
      </c>
      <c r="D640" s="7">
        <f>'EU Working'!BC237</f>
        <v>6.126025777479625</v>
      </c>
      <c r="E640" s="7">
        <f>'EU Working'!BD237</f>
        <v>18.262356555757403</v>
      </c>
      <c r="F640" s="7">
        <f>'EU Working'!BE237</f>
        <v>0.29013698630136986</v>
      </c>
      <c r="G640" s="8">
        <f>'EU Working'!BF237</f>
        <v>0.71340097996866314</v>
      </c>
      <c r="H640" s="9">
        <f>'EU Working'!BG237</f>
        <v>66.216426216065287</v>
      </c>
      <c r="I640" s="7">
        <f>'EU Working'!BH237</f>
        <v>0</v>
      </c>
      <c r="J640" s="7">
        <f>'EU Working'!BI237</f>
        <v>0</v>
      </c>
      <c r="K640" s="10">
        <f>'EU Working'!BJ237</f>
        <v>0</v>
      </c>
      <c r="L640" s="7">
        <f>'EU Working'!BK237</f>
        <v>66.216426216065287</v>
      </c>
      <c r="M640" s="11">
        <f>'EU Working'!BL237</f>
        <v>0</v>
      </c>
      <c r="N640" s="18">
        <f>'EU Working'!BM237</f>
        <v>0</v>
      </c>
    </row>
    <row r="641" spans="1:14" x14ac:dyDescent="0.45">
      <c r="A641" s="19" t="s">
        <v>71</v>
      </c>
      <c r="B641" s="19">
        <v>2034</v>
      </c>
      <c r="C641" s="12">
        <f>'EU Working'!BB238</f>
        <v>40.356021196338887</v>
      </c>
      <c r="D641" s="13">
        <f>'EU Working'!BC238</f>
        <v>6.0378110062839188</v>
      </c>
      <c r="E641" s="13">
        <f>'EU Working'!BD238</f>
        <v>17.531862293527105</v>
      </c>
      <c r="F641" s="13">
        <f>'EU Working'!BE238</f>
        <v>0.29013698630136986</v>
      </c>
      <c r="G641" s="14">
        <f>'EU Working'!BF238</f>
        <v>0.68843194566975996</v>
      </c>
      <c r="H641" s="15">
        <f>'EU Working'!BG238</f>
        <v>64.904263428121041</v>
      </c>
      <c r="I641" s="13">
        <f>'EU Working'!BH238</f>
        <v>0</v>
      </c>
      <c r="J641" s="13">
        <f>'EU Working'!BI238</f>
        <v>0</v>
      </c>
      <c r="K641" s="16">
        <f>'EU Working'!BJ238</f>
        <v>0</v>
      </c>
      <c r="L641" s="13">
        <f>'EU Working'!BK238</f>
        <v>64.904263428121041</v>
      </c>
      <c r="M641" s="17">
        <f>'EU Working'!BL238</f>
        <v>0</v>
      </c>
      <c r="N641" s="18">
        <f>'EU Working'!BM238</f>
        <v>0</v>
      </c>
    </row>
    <row r="642" spans="1:14" x14ac:dyDescent="0.45">
      <c r="A642" s="5" t="s">
        <v>71</v>
      </c>
      <c r="B642" s="5">
        <v>2035</v>
      </c>
      <c r="C642" s="6">
        <f>'EU Working'!BB239</f>
        <v>39.892912608130246</v>
      </c>
      <c r="D642" s="7">
        <f>'EU Working'!BC239</f>
        <v>5.9508665277934307</v>
      </c>
      <c r="E642" s="7">
        <f>'EU Working'!BD239</f>
        <v>16.830587801786024</v>
      </c>
      <c r="F642" s="7">
        <f>'EU Working'!BE239</f>
        <v>0.29013698630136986</v>
      </c>
      <c r="G642" s="8">
        <f>'EU Working'!BF239</f>
        <v>0.66433682757131829</v>
      </c>
      <c r="H642" s="9">
        <f>'EU Working'!BG239</f>
        <v>63.628840751582388</v>
      </c>
      <c r="I642" s="7">
        <f>'EU Working'!BH239</f>
        <v>0</v>
      </c>
      <c r="J642" s="7">
        <f>'EU Working'!BI239</f>
        <v>0</v>
      </c>
      <c r="K642" s="10">
        <f>'EU Working'!BJ239</f>
        <v>0</v>
      </c>
      <c r="L642" s="7">
        <f>'EU Working'!BK239</f>
        <v>63.628840751582388</v>
      </c>
      <c r="M642" s="11">
        <f>'EU Working'!BL239</f>
        <v>0</v>
      </c>
      <c r="N642" s="18">
        <f>'EU Working'!BM239</f>
        <v>0</v>
      </c>
    </row>
    <row r="643" spans="1:14" x14ac:dyDescent="0.45">
      <c r="A643" s="19" t="s">
        <v>71</v>
      </c>
      <c r="B643" s="19">
        <v>2036</v>
      </c>
      <c r="C643" s="12">
        <f>'EU Working'!BB240</f>
        <v>38.581612732296428</v>
      </c>
      <c r="D643" s="13">
        <f>'EU Working'!BC240</f>
        <v>5.8538674033903977</v>
      </c>
      <c r="E643" s="13">
        <f>'EU Working'!BD240</f>
        <v>16.258347816525298</v>
      </c>
      <c r="F643" s="13">
        <f>'EU Working'!BE240</f>
        <v>0.29013698630136986</v>
      </c>
      <c r="G643" s="14">
        <f>'EU Working'!BF240</f>
        <v>0.65503611198531986</v>
      </c>
      <c r="H643" s="15">
        <f>'EU Working'!BG240</f>
        <v>61.639001050498806</v>
      </c>
      <c r="I643" s="13">
        <f>'EU Working'!BH240</f>
        <v>0</v>
      </c>
      <c r="J643" s="13">
        <f>'EU Working'!BI240</f>
        <v>0</v>
      </c>
      <c r="K643" s="16">
        <f>'EU Working'!BJ240</f>
        <v>0</v>
      </c>
      <c r="L643" s="13">
        <f>'EU Working'!BK240</f>
        <v>61.639001050498806</v>
      </c>
      <c r="M643" s="17">
        <f>'EU Working'!BL240</f>
        <v>0</v>
      </c>
      <c r="N643" s="18">
        <f>'EU Working'!BM240</f>
        <v>0</v>
      </c>
    </row>
    <row r="644" spans="1:14" x14ac:dyDescent="0.45">
      <c r="A644" s="5" t="s">
        <v>71</v>
      </c>
      <c r="B644" s="5">
        <v>2037</v>
      </c>
      <c r="C644" s="6">
        <f>'EU Working'!BB241</f>
        <v>37.31341593547949</v>
      </c>
      <c r="D644" s="7">
        <f>'EU Working'!BC241</f>
        <v>5.7584493647151342</v>
      </c>
      <c r="E644" s="7">
        <f>'EU Working'!BD241</f>
        <v>15.705563990763437</v>
      </c>
      <c r="F644" s="7">
        <f>'EU Working'!BE241</f>
        <v>0.29013698630136986</v>
      </c>
      <c r="G644" s="8">
        <f>'EU Working'!BF241</f>
        <v>0.64586560641752533</v>
      </c>
      <c r="H644" s="9">
        <f>'EU Working'!BG241</f>
        <v>59.713431883676954</v>
      </c>
      <c r="I644" s="7">
        <f>'EU Working'!BH241</f>
        <v>0</v>
      </c>
      <c r="J644" s="7">
        <f>'EU Working'!BI241</f>
        <v>0</v>
      </c>
      <c r="K644" s="10">
        <f>'EU Working'!BJ241</f>
        <v>0</v>
      </c>
      <c r="L644" s="7">
        <f>'EU Working'!BK241</f>
        <v>59.713431883676954</v>
      </c>
      <c r="M644" s="11">
        <f>'EU Working'!BL241</f>
        <v>0</v>
      </c>
      <c r="N644" s="18">
        <f>'EU Working'!BM241</f>
        <v>0</v>
      </c>
    </row>
    <row r="645" spans="1:14" x14ac:dyDescent="0.45">
      <c r="A645" s="19" t="s">
        <v>71</v>
      </c>
      <c r="B645" s="19">
        <v>2038</v>
      </c>
      <c r="C645" s="12">
        <f>'EU Working'!BB242</f>
        <v>36.086905398037359</v>
      </c>
      <c r="D645" s="13">
        <f>'EU Working'!BC242</f>
        <v>5.6645866400702776</v>
      </c>
      <c r="E645" s="13">
        <f>'EU Working'!BD242</f>
        <v>15.171574815077481</v>
      </c>
      <c r="F645" s="13">
        <f>'EU Working'!BE242</f>
        <v>0.29013698630136986</v>
      </c>
      <c r="G645" s="14">
        <f>'EU Working'!BF242</f>
        <v>0.63682348792767995</v>
      </c>
      <c r="H645" s="15">
        <f>'EU Working'!BG242</f>
        <v>57.850027327414168</v>
      </c>
      <c r="I645" s="13">
        <f>'EU Working'!BH242</f>
        <v>0</v>
      </c>
      <c r="J645" s="13">
        <f>'EU Working'!BI242</f>
        <v>0</v>
      </c>
      <c r="K645" s="16">
        <f>'EU Working'!BJ242</f>
        <v>0</v>
      </c>
      <c r="L645" s="13">
        <f>'EU Working'!BK242</f>
        <v>57.850027327414168</v>
      </c>
      <c r="M645" s="17">
        <f>'EU Working'!BL242</f>
        <v>0</v>
      </c>
      <c r="N645" s="18">
        <f>'EU Working'!BM242</f>
        <v>0</v>
      </c>
    </row>
    <row r="646" spans="1:14" x14ac:dyDescent="0.45">
      <c r="A646" s="5" t="s">
        <v>71</v>
      </c>
      <c r="B646" s="5">
        <v>2039</v>
      </c>
      <c r="C646" s="6">
        <f>'EU Working'!BB243</f>
        <v>34.900710871894162</v>
      </c>
      <c r="D646" s="7">
        <f>'EU Working'!BC243</f>
        <v>5.5722538778371318</v>
      </c>
      <c r="E646" s="7">
        <f>'EU Working'!BD243</f>
        <v>14.655741271364846</v>
      </c>
      <c r="F646" s="7">
        <f>'EU Working'!BE243</f>
        <v>0.29013698630136986</v>
      </c>
      <c r="G646" s="8">
        <f>'EU Working'!BF243</f>
        <v>0.62790795909669239</v>
      </c>
      <c r="H646" s="9">
        <f>'EU Working'!BG243</f>
        <v>56.046750966494209</v>
      </c>
      <c r="I646" s="7">
        <f>'EU Working'!BH243</f>
        <v>0</v>
      </c>
      <c r="J646" s="7">
        <f>'EU Working'!BI243</f>
        <v>0</v>
      </c>
      <c r="K646" s="10">
        <f>'EU Working'!BJ243</f>
        <v>0</v>
      </c>
      <c r="L646" s="7">
        <f>'EU Working'!BK243</f>
        <v>56.046750966494209</v>
      </c>
      <c r="M646" s="11">
        <f>'EU Working'!BL243</f>
        <v>0</v>
      </c>
      <c r="N646" s="18">
        <f>'EU Working'!BM243</f>
        <v>0</v>
      </c>
    </row>
    <row r="647" spans="1:14" x14ac:dyDescent="0.45">
      <c r="A647" s="19" t="s">
        <v>71</v>
      </c>
      <c r="B647" s="19">
        <v>2040</v>
      </c>
      <c r="C647" s="12">
        <f>'EU Working'!BB244</f>
        <v>33.753507149709691</v>
      </c>
      <c r="D647" s="13">
        <f>'EU Working'!BC244</f>
        <v>5.481426139628387</v>
      </c>
      <c r="E647" s="13">
        <f>'EU Working'!BD244</f>
        <v>14.157446068138441</v>
      </c>
      <c r="F647" s="13">
        <f>'EU Working'!BE244</f>
        <v>0.29013698630136986</v>
      </c>
      <c r="G647" s="14">
        <f>'EU Working'!BF244</f>
        <v>0.61911724766933862</v>
      </c>
      <c r="H647" s="15">
        <f>'EU Working'!BG244</f>
        <v>54.301633591447228</v>
      </c>
      <c r="I647" s="13">
        <f>'EU Working'!BH244</f>
        <v>0</v>
      </c>
      <c r="J647" s="13">
        <f>'EU Working'!BI244</f>
        <v>0</v>
      </c>
      <c r="K647" s="16">
        <f>'EU Working'!BJ244</f>
        <v>0</v>
      </c>
      <c r="L647" s="13">
        <f>'EU Working'!BK244</f>
        <v>54.301633591447228</v>
      </c>
      <c r="M647" s="17">
        <f>'EU Working'!BL244</f>
        <v>0</v>
      </c>
      <c r="N647" s="18">
        <f>'EU Working'!BM244</f>
        <v>0</v>
      </c>
    </row>
    <row r="648" spans="1:14" x14ac:dyDescent="0.45">
      <c r="A648" s="5" t="s">
        <v>71</v>
      </c>
      <c r="B648" s="5">
        <v>2041</v>
      </c>
      <c r="C648" s="6">
        <f>'EU Working'!BB245</f>
        <v>32.418914075527631</v>
      </c>
      <c r="D648" s="7">
        <f>'EU Working'!BC245</f>
        <v>5.381116041273188</v>
      </c>
      <c r="E648" s="7">
        <f>'EU Working'!BD245</f>
        <v>13.647778009685457</v>
      </c>
      <c r="F648" s="7">
        <f>'EU Working'!BE245</f>
        <v>0.29013698630136986</v>
      </c>
      <c r="G648" s="8">
        <f>'EU Working'!BF245</f>
        <v>0</v>
      </c>
      <c r="H648" s="9">
        <f>'EU Working'!BG245</f>
        <v>51.737945112787649</v>
      </c>
      <c r="I648" s="7">
        <f>'EU Working'!BH245</f>
        <v>0</v>
      </c>
      <c r="J648" s="7">
        <f>'EU Working'!BI245</f>
        <v>0</v>
      </c>
      <c r="K648" s="10">
        <f>'EU Working'!BJ245</f>
        <v>0</v>
      </c>
      <c r="L648" s="7">
        <f>'EU Working'!BK245</f>
        <v>51.737945112787649</v>
      </c>
      <c r="M648" s="11">
        <f>'EU Working'!BL245</f>
        <v>0</v>
      </c>
      <c r="N648" s="18">
        <f>'EU Working'!BM245</f>
        <v>0</v>
      </c>
    </row>
    <row r="649" spans="1:14" x14ac:dyDescent="0.45">
      <c r="A649" s="19" t="s">
        <v>71</v>
      </c>
      <c r="B649" s="19">
        <v>2042</v>
      </c>
      <c r="C649" s="12">
        <f>'EU Working'!BB246</f>
        <v>31.137089997045919</v>
      </c>
      <c r="D649" s="13">
        <f>'EU Working'!BC246</f>
        <v>5.2826416177178883</v>
      </c>
      <c r="E649" s="13">
        <f>'EU Working'!BD246</f>
        <v>13.15645800133678</v>
      </c>
      <c r="F649" s="13">
        <f>'EU Working'!BE246</f>
        <v>0.29013698630136986</v>
      </c>
      <c r="G649" s="14">
        <f>'EU Working'!BF246</f>
        <v>0</v>
      </c>
      <c r="H649" s="15">
        <f>'EU Working'!BG246</f>
        <v>49.866326602401955</v>
      </c>
      <c r="I649" s="13">
        <f>'EU Working'!BH246</f>
        <v>0</v>
      </c>
      <c r="J649" s="13">
        <f>'EU Working'!BI246</f>
        <v>0</v>
      </c>
      <c r="K649" s="16">
        <f>'EU Working'!BJ246</f>
        <v>0</v>
      </c>
      <c r="L649" s="13">
        <f>'EU Working'!BK246</f>
        <v>49.866326602401955</v>
      </c>
      <c r="M649" s="17">
        <f>'EU Working'!BL246</f>
        <v>0</v>
      </c>
      <c r="N649" s="18">
        <f>'EU Working'!BM246</f>
        <v>0</v>
      </c>
    </row>
    <row r="650" spans="1:14" x14ac:dyDescent="0.45">
      <c r="A650" s="5" t="s">
        <v>71</v>
      </c>
      <c r="B650" s="5">
        <v>2043</v>
      </c>
      <c r="C650" s="6">
        <f>'EU Working'!BB247</f>
        <v>29.90594846037753</v>
      </c>
      <c r="D650" s="7">
        <f>'EU Working'!BC247</f>
        <v>5.1859692761136511</v>
      </c>
      <c r="E650" s="7">
        <f>'EU Working'!BD247</f>
        <v>12.682825513288655</v>
      </c>
      <c r="F650" s="7">
        <f>'EU Working'!BE247</f>
        <v>0.29013698630136986</v>
      </c>
      <c r="G650" s="8">
        <f>'EU Working'!BF247</f>
        <v>0</v>
      </c>
      <c r="H650" s="9">
        <f>'EU Working'!BG247</f>
        <v>48.064880236081208</v>
      </c>
      <c r="I650" s="7">
        <f>'EU Working'!BH247</f>
        <v>0</v>
      </c>
      <c r="J650" s="7">
        <f>'EU Working'!BI247</f>
        <v>0</v>
      </c>
      <c r="K650" s="10">
        <f>'EU Working'!BJ247</f>
        <v>0</v>
      </c>
      <c r="L650" s="7">
        <f>'EU Working'!BK247</f>
        <v>48.064880236081208</v>
      </c>
      <c r="M650" s="11">
        <f>'EU Working'!BL247</f>
        <v>0</v>
      </c>
      <c r="N650" s="18">
        <f>'EU Working'!BM247</f>
        <v>0</v>
      </c>
    </row>
    <row r="651" spans="1:14" x14ac:dyDescent="0.45">
      <c r="A651" s="19" t="s">
        <v>71</v>
      </c>
      <c r="B651" s="19">
        <v>2044</v>
      </c>
      <c r="C651" s="12">
        <f>'EU Working'!BB248</f>
        <v>28.723485508748848</v>
      </c>
      <c r="D651" s="13">
        <f>'EU Working'!BC248</f>
        <v>5.0910660383607711</v>
      </c>
      <c r="E651" s="13">
        <f>'EU Working'!BD248</f>
        <v>12.226243794810264</v>
      </c>
      <c r="F651" s="13">
        <f>'EU Working'!BE248</f>
        <v>0.29013698630136986</v>
      </c>
      <c r="G651" s="14">
        <f>'EU Working'!BF248</f>
        <v>0</v>
      </c>
      <c r="H651" s="15">
        <f>'EU Working'!BG248</f>
        <v>46.330932328221252</v>
      </c>
      <c r="I651" s="13">
        <f>'EU Working'!BH248</f>
        <v>0</v>
      </c>
      <c r="J651" s="13">
        <f>'EU Working'!BI248</f>
        <v>0</v>
      </c>
      <c r="K651" s="16">
        <f>'EU Working'!BJ248</f>
        <v>0</v>
      </c>
      <c r="L651" s="13">
        <f>'EU Working'!BK248</f>
        <v>46.330932328221252</v>
      </c>
      <c r="M651" s="17">
        <f>'EU Working'!BL248</f>
        <v>0</v>
      </c>
      <c r="N651" s="18">
        <f>'EU Working'!BM248</f>
        <v>0</v>
      </c>
    </row>
    <row r="652" spans="1:14" x14ac:dyDescent="0.45">
      <c r="A652" s="5" t="s">
        <v>71</v>
      </c>
      <c r="B652" s="5">
        <v>2045</v>
      </c>
      <c r="C652" s="6">
        <f>'EU Working'!BB249</f>
        <v>27.587776420614141</v>
      </c>
      <c r="D652" s="7">
        <f>'EU Working'!BC249</f>
        <v>4.9978995298587687</v>
      </c>
      <c r="E652" s="7">
        <f>'EU Working'!BD249</f>
        <v>11.786099018197092</v>
      </c>
      <c r="F652" s="7">
        <f>'EU Working'!BE249</f>
        <v>0.29013698630136986</v>
      </c>
      <c r="G652" s="8">
        <f>'EU Working'!BF249</f>
        <v>0</v>
      </c>
      <c r="H652" s="9">
        <f>'EU Working'!BG249</f>
        <v>44.661911954971373</v>
      </c>
      <c r="I652" s="7">
        <f>'EU Working'!BH249</f>
        <v>0</v>
      </c>
      <c r="J652" s="7">
        <f>'EU Working'!BI249</f>
        <v>0</v>
      </c>
      <c r="K652" s="10">
        <f>'EU Working'!BJ249</f>
        <v>0</v>
      </c>
      <c r="L652" s="7">
        <f>'EU Working'!BK249</f>
        <v>44.661911954971373</v>
      </c>
      <c r="M652" s="11">
        <f>'EU Working'!BL249</f>
        <v>0</v>
      </c>
      <c r="N652" s="18">
        <f>'EU Working'!BM249</f>
        <v>0</v>
      </c>
    </row>
    <row r="653" spans="1:14" x14ac:dyDescent="0.45">
      <c r="A653" s="19" t="s">
        <v>71</v>
      </c>
      <c r="B653" s="19">
        <v>2046</v>
      </c>
      <c r="C653" s="12">
        <f>'EU Working'!BB250</f>
        <v>26.048603338947149</v>
      </c>
      <c r="D653" s="13">
        <f>'EU Working'!BC250</f>
        <v>4.8964421694026354</v>
      </c>
      <c r="E653" s="13">
        <f>'EU Working'!BD250</f>
        <v>11.338227255505602</v>
      </c>
      <c r="F653" s="13">
        <f>'EU Working'!BE250</f>
        <v>0.29013698630136986</v>
      </c>
      <c r="G653" s="14">
        <f>'EU Working'!BF250</f>
        <v>0</v>
      </c>
      <c r="H653" s="15">
        <f>'EU Working'!BG250</f>
        <v>42.573409750156756</v>
      </c>
      <c r="I653" s="13">
        <f>'EU Working'!BH250</f>
        <v>0</v>
      </c>
      <c r="J653" s="13">
        <f>'EU Working'!BI250</f>
        <v>0</v>
      </c>
      <c r="K653" s="16">
        <f>'EU Working'!BJ250</f>
        <v>0</v>
      </c>
      <c r="L653" s="13">
        <f>'EU Working'!BK250</f>
        <v>42.573409750156756</v>
      </c>
      <c r="M653" s="17">
        <f>'EU Working'!BL250</f>
        <v>0</v>
      </c>
      <c r="N653" s="18">
        <f>'EU Working'!BM250</f>
        <v>0</v>
      </c>
    </row>
    <row r="654" spans="1:14" x14ac:dyDescent="0.45">
      <c r="A654" s="5" t="s">
        <v>71</v>
      </c>
      <c r="B654" s="5">
        <v>2047</v>
      </c>
      <c r="C654" s="6">
        <f>'EU Working'!BB251</f>
        <v>24.595303570852398</v>
      </c>
      <c r="D654" s="7">
        <f>'EU Working'!BC251</f>
        <v>4.7970443933637616</v>
      </c>
      <c r="E654" s="7">
        <f>'EU Working'!BD251</f>
        <v>10.907374619796389</v>
      </c>
      <c r="F654" s="7">
        <f>'EU Working'!BE251</f>
        <v>0.29013698630136986</v>
      </c>
      <c r="G654" s="8">
        <f>'EU Working'!BF251</f>
        <v>0</v>
      </c>
      <c r="H654" s="9">
        <f>'EU Working'!BG251</f>
        <v>40.589859570313919</v>
      </c>
      <c r="I654" s="7">
        <f>'EU Working'!BH251</f>
        <v>0</v>
      </c>
      <c r="J654" s="7">
        <f>'EU Working'!BI251</f>
        <v>0</v>
      </c>
      <c r="K654" s="10">
        <f>'EU Working'!BJ251</f>
        <v>0</v>
      </c>
      <c r="L654" s="7">
        <f>'EU Working'!BK251</f>
        <v>40.589859570313919</v>
      </c>
      <c r="M654" s="11">
        <f>'EU Working'!BL251</f>
        <v>0</v>
      </c>
      <c r="N654" s="18">
        <f>'EU Working'!BM251</f>
        <v>0</v>
      </c>
    </row>
    <row r="655" spans="1:14" x14ac:dyDescent="0.45">
      <c r="A655" s="19" t="s">
        <v>71</v>
      </c>
      <c r="B655" s="19">
        <v>2048</v>
      </c>
      <c r="C655" s="12">
        <f>'EU Working'!BB252</f>
        <v>23.223086085306988</v>
      </c>
      <c r="D655" s="13">
        <f>'EU Working'!BC252</f>
        <v>4.6996643921784775</v>
      </c>
      <c r="E655" s="13">
        <f>'EU Working'!BD252</f>
        <v>10.492894384244126</v>
      </c>
      <c r="F655" s="13">
        <f>'EU Working'!BE252</f>
        <v>0.29013698630136986</v>
      </c>
      <c r="G655" s="14">
        <f>'EU Working'!BF252</f>
        <v>0</v>
      </c>
      <c r="H655" s="15">
        <f>'EU Working'!BG252</f>
        <v>38.705781848030959</v>
      </c>
      <c r="I655" s="13">
        <f>'EU Working'!BH252</f>
        <v>0</v>
      </c>
      <c r="J655" s="13">
        <f>'EU Working'!BI252</f>
        <v>0</v>
      </c>
      <c r="K655" s="16">
        <f>'EU Working'!BJ252</f>
        <v>0</v>
      </c>
      <c r="L655" s="13">
        <f>'EU Working'!BK252</f>
        <v>38.705781848030959</v>
      </c>
      <c r="M655" s="17">
        <f>'EU Working'!BL252</f>
        <v>0</v>
      </c>
      <c r="N655" s="18">
        <f>'EU Working'!BM252</f>
        <v>0</v>
      </c>
    </row>
    <row r="656" spans="1:14" x14ac:dyDescent="0.45">
      <c r="A656" s="5" t="s">
        <v>71</v>
      </c>
      <c r="B656" s="5">
        <v>2049</v>
      </c>
      <c r="C656" s="6">
        <f>'EU Working'!BB253</f>
        <v>21.927427151771813</v>
      </c>
      <c r="D656" s="7">
        <f>'EU Working'!BC253</f>
        <v>4.6042612050172549</v>
      </c>
      <c r="E656" s="7">
        <f>'EU Working'!BD253</f>
        <v>10.094164397642849</v>
      </c>
      <c r="F656" s="7">
        <f>'EU Working'!BE253</f>
        <v>0.29013698630136986</v>
      </c>
      <c r="G656" s="8">
        <f>'EU Working'!BF253</f>
        <v>0</v>
      </c>
      <c r="H656" s="9">
        <f>'EU Working'!BG253</f>
        <v>36.915989740733288</v>
      </c>
      <c r="I656" s="7">
        <f>'EU Working'!BH253</f>
        <v>0</v>
      </c>
      <c r="J656" s="7">
        <f>'EU Working'!BI253</f>
        <v>0</v>
      </c>
      <c r="K656" s="10">
        <f>'EU Working'!BJ253</f>
        <v>0</v>
      </c>
      <c r="L656" s="7">
        <f>'EU Working'!BK253</f>
        <v>36.915989740733288</v>
      </c>
      <c r="M656" s="11">
        <f>'EU Working'!BL253</f>
        <v>0</v>
      </c>
      <c r="N656" s="18">
        <f>'EU Working'!BM253</f>
        <v>0</v>
      </c>
    </row>
    <row r="657" spans="1:14" x14ac:dyDescent="0.45">
      <c r="A657" s="19" t="s">
        <v>71</v>
      </c>
      <c r="B657" s="19">
        <v>2050</v>
      </c>
      <c r="C657" s="12">
        <f>'EU Working'!BB254</f>
        <v>20.704055427003073</v>
      </c>
      <c r="D657" s="13">
        <f>'EU Working'!BC254</f>
        <v>4.5107947025554047</v>
      </c>
      <c r="E657" s="13">
        <f>'EU Working'!BD254</f>
        <v>9.7105861505324196</v>
      </c>
      <c r="F657" s="13">
        <f>'EU Working'!BE254</f>
        <v>0.29013698630136986</v>
      </c>
      <c r="G657" s="14">
        <f>'EU Working'!BF254</f>
        <v>0</v>
      </c>
      <c r="H657" s="15">
        <f>'EU Working'!BG254</f>
        <v>35.215573266392269</v>
      </c>
      <c r="I657" s="13">
        <f>'EU Working'!BH254</f>
        <v>0</v>
      </c>
      <c r="J657" s="13">
        <f>'EU Working'!BI254</f>
        <v>0</v>
      </c>
      <c r="K657" s="16">
        <f>'EU Working'!BJ254</f>
        <v>0</v>
      </c>
      <c r="L657" s="13">
        <f>'EU Working'!BK254</f>
        <v>35.215573266392269</v>
      </c>
      <c r="M657" s="17">
        <f>'EU Working'!BL254</f>
        <v>0</v>
      </c>
      <c r="N657" s="18">
        <f>'EU Working'!BM254</f>
        <v>0</v>
      </c>
    </row>
    <row r="658" spans="1:14" x14ac:dyDescent="0.45">
      <c r="A658" s="5" t="s">
        <v>72</v>
      </c>
      <c r="B658" s="5">
        <v>2010</v>
      </c>
      <c r="C658" s="6">
        <f>'EU Working'!C283</f>
        <v>165.18465753424655</v>
      </c>
      <c r="D658" s="7">
        <f>'EU Working'!D283</f>
        <v>97.292602739726021</v>
      </c>
      <c r="E658" s="7">
        <f>'EU Working'!E283</f>
        <v>26.789315068493146</v>
      </c>
      <c r="F658" s="7">
        <f>'EU Working'!F283</f>
        <v>2.9013698630136986</v>
      </c>
      <c r="G658" s="8">
        <f>'EU Working'!G283</f>
        <v>3.8684931506849312</v>
      </c>
      <c r="H658" s="9">
        <f>'EU Working'!H283</f>
        <v>296.0364383561643</v>
      </c>
      <c r="I658" s="7">
        <f>'EU Working'!I283</f>
        <v>0</v>
      </c>
      <c r="J658" s="7">
        <f>'EU Working'!J283</f>
        <v>0</v>
      </c>
      <c r="K658" s="10">
        <f>'EU Working'!K283</f>
        <v>0</v>
      </c>
      <c r="L658" s="7">
        <f>'EU Working'!L283</f>
        <v>295.26273972602741</v>
      </c>
      <c r="M658" s="11">
        <f>'EU Working'!M283</f>
        <v>0</v>
      </c>
      <c r="N658" s="18">
        <f>'EU Working'!N283</f>
        <v>0</v>
      </c>
    </row>
    <row r="659" spans="1:14" x14ac:dyDescent="0.45">
      <c r="A659" s="19" t="s">
        <v>72</v>
      </c>
      <c r="B659" s="19">
        <v>2011</v>
      </c>
      <c r="C659" s="12">
        <f>'EU Working'!C284</f>
        <v>136.17095890410957</v>
      </c>
      <c r="D659" s="13">
        <f>'EU Working'!D284</f>
        <v>155.70684931506847</v>
      </c>
      <c r="E659" s="13">
        <f>'EU Working'!E284</f>
        <v>24.371506849315068</v>
      </c>
      <c r="F659" s="13">
        <f>'EU Working'!F284</f>
        <v>2.5145205479452053</v>
      </c>
      <c r="G659" s="14">
        <f>'EU Working'!G284</f>
        <v>4.158630136986301</v>
      </c>
      <c r="H659" s="15">
        <f>'EU Working'!H284</f>
        <v>322.92246575342466</v>
      </c>
      <c r="I659" s="13">
        <f>'EU Working'!I284</f>
        <v>0</v>
      </c>
      <c r="J659" s="13">
        <f>'EU Working'!J284</f>
        <v>0</v>
      </c>
      <c r="K659" s="16">
        <f>'EU Working'!K284</f>
        <v>0</v>
      </c>
      <c r="L659" s="13">
        <f>'EU Working'!L284</f>
        <v>323.88958904109586</v>
      </c>
      <c r="M659" s="17">
        <f>'EU Working'!M284</f>
        <v>0</v>
      </c>
      <c r="N659" s="18">
        <f>'EU Working'!N284</f>
        <v>0</v>
      </c>
    </row>
    <row r="660" spans="1:14" x14ac:dyDescent="0.45">
      <c r="A660" s="5" t="s">
        <v>72</v>
      </c>
      <c r="B660" s="5">
        <v>2012</v>
      </c>
      <c r="C660" s="6">
        <f>'EU Working'!C285</f>
        <v>122.48907103825137</v>
      </c>
      <c r="D660" s="7">
        <f>'EU Working'!D285</f>
        <v>161.06830601092895</v>
      </c>
      <c r="E660" s="7">
        <f>'EU Working'!E285</f>
        <v>23.533333333333328</v>
      </c>
      <c r="F660" s="7">
        <f>'EU Working'!F285</f>
        <v>3.761475409836065</v>
      </c>
      <c r="G660" s="8">
        <f>'EU Working'!G285</f>
        <v>3.665027322404371</v>
      </c>
      <c r="H660" s="9">
        <f>'EU Working'!H285</f>
        <v>314.5172131147541</v>
      </c>
      <c r="I660" s="7">
        <f>'EU Working'!I285</f>
        <v>0</v>
      </c>
      <c r="J660" s="7">
        <f>'EU Working'!J285</f>
        <v>0</v>
      </c>
      <c r="K660" s="10">
        <f>'EU Working'!K285</f>
        <v>0</v>
      </c>
      <c r="L660" s="7">
        <f>'EU Working'!L285</f>
        <v>314.71010928961749</v>
      </c>
      <c r="M660" s="11">
        <f>'EU Working'!M285</f>
        <v>0</v>
      </c>
      <c r="N660" s="18">
        <f>'EU Working'!N285</f>
        <v>0</v>
      </c>
    </row>
    <row r="661" spans="1:14" x14ac:dyDescent="0.45">
      <c r="A661" s="19" t="s">
        <v>72</v>
      </c>
      <c r="B661" s="19">
        <v>2013</v>
      </c>
      <c r="C661" s="12">
        <f>'EU Working'!C286</f>
        <v>100.77424657534246</v>
      </c>
      <c r="D661" s="13">
        <f>'EU Working'!D286</f>
        <v>127.46684931506849</v>
      </c>
      <c r="E661" s="13">
        <f>'EU Working'!E286</f>
        <v>22.147123287671231</v>
      </c>
      <c r="F661" s="13">
        <f>'EU Working'!F286</f>
        <v>3.4816438356164383</v>
      </c>
      <c r="G661" s="14">
        <f>'EU Working'!G286</f>
        <v>3.191506849315068</v>
      </c>
      <c r="H661" s="15">
        <f>'EU Working'!H286</f>
        <v>257.06136986301368</v>
      </c>
      <c r="I661" s="13">
        <f>'EU Working'!I286</f>
        <v>0</v>
      </c>
      <c r="J661" s="13">
        <f>'EU Working'!J286</f>
        <v>0</v>
      </c>
      <c r="K661" s="16">
        <f>'EU Working'!K286</f>
        <v>0</v>
      </c>
      <c r="L661" s="13">
        <f>'EU Working'!L286</f>
        <v>257.35150684931506</v>
      </c>
      <c r="M661" s="17">
        <f>'EU Working'!M286</f>
        <v>0</v>
      </c>
      <c r="N661" s="18">
        <f>'EU Working'!N286</f>
        <v>0</v>
      </c>
    </row>
    <row r="662" spans="1:14" x14ac:dyDescent="0.45">
      <c r="A662" s="5" t="s">
        <v>72</v>
      </c>
      <c r="B662" s="5">
        <v>2014</v>
      </c>
      <c r="C662" s="6">
        <f>'EU Working'!C287</f>
        <v>78.820547945205476</v>
      </c>
      <c r="D662" s="7">
        <f>'EU Working'!D287</f>
        <v>139.16904109589041</v>
      </c>
      <c r="E662" s="7">
        <f>'EU Working'!E287</f>
        <v>20.599726027397256</v>
      </c>
      <c r="F662" s="7">
        <f>'EU Working'!F287</f>
        <v>3.4816438356164383</v>
      </c>
      <c r="G662" s="8">
        <f>'EU Working'!G287</f>
        <v>3.1915068493150685</v>
      </c>
      <c r="H662" s="9">
        <f>'EU Working'!H287</f>
        <v>245.26246575342464</v>
      </c>
      <c r="I662" s="7">
        <f>'EU Working'!I287</f>
        <v>9.6712328767123282E-2</v>
      </c>
      <c r="J662" s="7">
        <f>'EU Working'!J287</f>
        <v>0</v>
      </c>
      <c r="K662" s="10">
        <f>'EU Working'!K287</f>
        <v>0</v>
      </c>
      <c r="L662" s="7">
        <f>'EU Working'!L287</f>
        <v>240.253906465753</v>
      </c>
      <c r="M662" s="11">
        <f>'EU Working'!M287</f>
        <v>14.931553424657533</v>
      </c>
      <c r="N662" s="18">
        <f>'EU Working'!N287</f>
        <v>0.11191</v>
      </c>
    </row>
    <row r="663" spans="1:14" x14ac:dyDescent="0.45">
      <c r="A663" s="19" t="s">
        <v>72</v>
      </c>
      <c r="B663" s="19">
        <v>2015</v>
      </c>
      <c r="C663" s="12">
        <f>'EU Working'!C288</f>
        <v>67.311780821917807</v>
      </c>
      <c r="D663" s="13">
        <f>'EU Working'!D288</f>
        <v>143.23095890410957</v>
      </c>
      <c r="E663" s="13">
        <f>'EU Working'!E288</f>
        <v>21.47013698630137</v>
      </c>
      <c r="F663" s="13">
        <f>'EU Working'!F288</f>
        <v>3.4816438356164383</v>
      </c>
      <c r="G663" s="14">
        <f>'EU Working'!G288</f>
        <v>5.9961643835616432</v>
      </c>
      <c r="H663" s="15">
        <f>'EU Working'!H288</f>
        <v>241.49068493150685</v>
      </c>
      <c r="I663" s="13">
        <f>'EU Working'!I288</f>
        <v>9.2843835616438355</v>
      </c>
      <c r="J663" s="13">
        <f>'EU Working'!J288</f>
        <v>0</v>
      </c>
      <c r="K663" s="16">
        <f>'EU Working'!K288</f>
        <v>0</v>
      </c>
      <c r="L663" s="13">
        <f>'EU Working'!L288</f>
        <v>207.34544520547945</v>
      </c>
      <c r="M663" s="17">
        <f>'EU Working'!M288</f>
        <v>43.442935068493142</v>
      </c>
      <c r="N663" s="18">
        <f>'EU Working'!N288</f>
        <v>0.32559899999999992</v>
      </c>
    </row>
    <row r="664" spans="1:14" x14ac:dyDescent="0.45">
      <c r="A664" s="5" t="s">
        <v>72</v>
      </c>
      <c r="B664" s="5">
        <v>2016</v>
      </c>
      <c r="C664" s="6">
        <f>'EU Working'!C289</f>
        <v>48.802732240437159</v>
      </c>
      <c r="D664" s="7">
        <f>'EU Working'!D289</f>
        <v>130.10846994535518</v>
      </c>
      <c r="E664" s="7">
        <f>'EU Working'!E289</f>
        <v>24.304918032786883</v>
      </c>
      <c r="F664" s="7">
        <f>'EU Working'!F289</f>
        <v>3.5685792349726775</v>
      </c>
      <c r="G664" s="8">
        <f>'EU Working'!G289</f>
        <v>5.497540983606557</v>
      </c>
      <c r="H664" s="9">
        <f>'EU Working'!H289</f>
        <v>212.28224043715846</v>
      </c>
      <c r="I664" s="7">
        <f>'EU Working'!I289</f>
        <v>4.2437158469945349</v>
      </c>
      <c r="J664" s="7">
        <f>'EU Working'!J289</f>
        <v>0</v>
      </c>
      <c r="K664" s="10">
        <f>'EU Working'!K289</f>
        <v>0</v>
      </c>
      <c r="L664" s="7">
        <f>'EU Working'!L289</f>
        <v>82.220350819672106</v>
      </c>
      <c r="M664" s="11">
        <f>'EU Working'!M289</f>
        <v>135.97718606557379</v>
      </c>
      <c r="N664" s="18">
        <f>'EU Working'!N289</f>
        <v>1.0219230000000001</v>
      </c>
    </row>
    <row r="665" spans="1:14" x14ac:dyDescent="0.45">
      <c r="A665" s="19" t="s">
        <v>72</v>
      </c>
      <c r="B665" s="19">
        <v>2017</v>
      </c>
      <c r="C665" s="12">
        <f>'EU Working'!C290</f>
        <v>39.26520547945205</v>
      </c>
      <c r="D665" s="13">
        <f>'EU Working'!D290</f>
        <v>149.71068493150685</v>
      </c>
      <c r="E665" s="13">
        <f>'EU Working'!E290</f>
        <v>25.918904109589036</v>
      </c>
      <c r="F665" s="13">
        <f>'EU Working'!F290</f>
        <v>3.9652054794520546</v>
      </c>
      <c r="G665" s="14">
        <f>'EU Working'!G290</f>
        <v>4.6421917808219177</v>
      </c>
      <c r="H665" s="15">
        <f>'EU Working'!H290</f>
        <v>223.5021917808219</v>
      </c>
      <c r="I665" s="13">
        <f>'EU Working'!I290</f>
        <v>19.922739726027395</v>
      </c>
      <c r="J665" s="13">
        <f>'EU Working'!J290</f>
        <v>0.28779698630136985</v>
      </c>
      <c r="K665" s="16">
        <f>'EU Working'!K290</f>
        <v>0</v>
      </c>
      <c r="L665" s="13">
        <f>'EU Working'!L290</f>
        <v>126.02265149315099</v>
      </c>
      <c r="M665" s="17">
        <f>'EU Working'!M290</f>
        <v>115.71627013698631</v>
      </c>
      <c r="N665" s="18">
        <f>'EU Working'!N290</f>
        <v>0.86512100000000003</v>
      </c>
    </row>
    <row r="666" spans="1:14" x14ac:dyDescent="0.45">
      <c r="A666" s="5" t="s">
        <v>72</v>
      </c>
      <c r="B666" s="5">
        <v>2018</v>
      </c>
      <c r="C666" s="6">
        <f>'EU Working'!C291</f>
        <v>35.203287671232872</v>
      </c>
      <c r="D666" s="7">
        <f>'EU Working'!D291</f>
        <v>135.97753424657535</v>
      </c>
      <c r="E666" s="7">
        <f>'EU Working'!E291</f>
        <v>27.659726027397259</v>
      </c>
      <c r="F666" s="7">
        <f>'EU Working'!F291</f>
        <v>3.191506849315068</v>
      </c>
      <c r="G666" s="8">
        <f>'EU Working'!G291</f>
        <v>4.5454794520547939</v>
      </c>
      <c r="H666" s="9">
        <f>'EU Working'!H291</f>
        <v>206.57753424657531</v>
      </c>
      <c r="I666" s="7">
        <f>'EU Working'!I291</f>
        <v>17.504931506849314</v>
      </c>
      <c r="J666" s="7">
        <f>'EU Working'!J291</f>
        <v>0.24323315068493151</v>
      </c>
      <c r="K666" s="10">
        <f>'EU Working'!K291</f>
        <v>0</v>
      </c>
      <c r="L666" s="7">
        <f>'EU Working'!L291</f>
        <v>141.91212524657499</v>
      </c>
      <c r="M666" s="11">
        <f>'EU Working'!M291</f>
        <v>80.524049041095878</v>
      </c>
      <c r="N666" s="18">
        <f>'EU Working'!N291</f>
        <v>0.60169399999999995</v>
      </c>
    </row>
    <row r="667" spans="1:14" x14ac:dyDescent="0.45">
      <c r="A667" s="19" t="s">
        <v>72</v>
      </c>
      <c r="B667" s="19">
        <v>2019</v>
      </c>
      <c r="C667" s="12">
        <f>'EU Working'!C292</f>
        <v>29.497260273972604</v>
      </c>
      <c r="D667" s="13">
        <f>'EU Working'!D292</f>
        <v>146.13232876712328</v>
      </c>
      <c r="E667" s="13">
        <f>'EU Working'!E292</f>
        <v>27.079452054794519</v>
      </c>
      <c r="F667" s="13">
        <f>'EU Working'!F292</f>
        <v>3.094794520547945</v>
      </c>
      <c r="G667" s="14">
        <f>'EU Working'!G292</f>
        <v>10.154794520547945</v>
      </c>
      <c r="H667" s="15">
        <f>'EU Working'!H292</f>
        <v>215.9586301369863</v>
      </c>
      <c r="I667" s="13">
        <f>'EU Working'!I292</f>
        <v>50.09698630136986</v>
      </c>
      <c r="J667" s="13">
        <f>'EU Working'!J292</f>
        <v>0.32075287671232877</v>
      </c>
      <c r="K667" s="16">
        <f>'EU Working'!K292</f>
        <v>0</v>
      </c>
      <c r="L667" s="13">
        <f>'EU Working'!L292</f>
        <v>87.041095890410958</v>
      </c>
      <c r="M667" s="17">
        <f>'EU Working'!M292</f>
        <v>190.59258684931513</v>
      </c>
      <c r="N667" s="18">
        <f>'EU Working'!N292</f>
        <v>1.4260620000000002</v>
      </c>
    </row>
    <row r="668" spans="1:14" x14ac:dyDescent="0.45">
      <c r="A668" s="5" t="s">
        <v>72</v>
      </c>
      <c r="B668" s="5">
        <v>2020</v>
      </c>
      <c r="C668" s="6">
        <f>'EU Working'!C293</f>
        <v>45.42704918032787</v>
      </c>
      <c r="D668" s="7">
        <f>'EU Working'!D293</f>
        <v>138.59590163934425</v>
      </c>
      <c r="E668" s="7">
        <f>'EU Working'!E293</f>
        <v>28.162841530054642</v>
      </c>
      <c r="F668" s="7">
        <f>'EU Working'!F293</f>
        <v>3.2792349726775951</v>
      </c>
      <c r="G668" s="8">
        <f>'EU Working'!G293</f>
        <v>12.924043715846993</v>
      </c>
      <c r="H668" s="9">
        <f>'EU Working'!H293</f>
        <v>228.38907103825136</v>
      </c>
      <c r="I668" s="7">
        <f>'EU Working'!I293</f>
        <v>50.056557377049174</v>
      </c>
      <c r="J668" s="7">
        <f>'EU Working'!J293</f>
        <v>0</v>
      </c>
      <c r="K668" s="10">
        <f>'EU Working'!K293</f>
        <v>0</v>
      </c>
      <c r="L668" s="7">
        <f>'EU Working'!L293</f>
        <v>87.041095890410958</v>
      </c>
      <c r="M668" s="11">
        <f>'EU Working'!M293</f>
        <v>201.7191256830601</v>
      </c>
      <c r="N668" s="18">
        <f>'EU Working'!N293</f>
        <v>1.5162900000000001</v>
      </c>
    </row>
    <row r="669" spans="1:14" x14ac:dyDescent="0.45">
      <c r="A669" s="19" t="s">
        <v>72</v>
      </c>
      <c r="B669" s="19">
        <v>2021</v>
      </c>
      <c r="C669" s="12">
        <f>'EU Working'!C294</f>
        <v>45.261369863013691</v>
      </c>
      <c r="D669" s="13">
        <f>'EU Working'!D294</f>
        <v>127.56356164383561</v>
      </c>
      <c r="E669" s="13">
        <f>'EU Working'!E294</f>
        <v>34.236164383561643</v>
      </c>
      <c r="F669" s="13">
        <f>'EU Working'!F294</f>
        <v>3.5783561643835613</v>
      </c>
      <c r="G669" s="14">
        <f>'EU Working'!G294</f>
        <v>8.8008219178082179</v>
      </c>
      <c r="H669" s="15">
        <f>'EU Working'!H294</f>
        <v>219.44027397260274</v>
      </c>
      <c r="I669" s="13">
        <f>'EU Working'!I294</f>
        <v>12.95945205479452</v>
      </c>
      <c r="J669" s="13">
        <f>'EU Working'!J294</f>
        <v>0</v>
      </c>
      <c r="K669" s="16">
        <f>'EU Working'!K294</f>
        <v>0</v>
      </c>
      <c r="L669" s="13">
        <f>'EU Working'!L294</f>
        <v>68.9945205479452</v>
      </c>
      <c r="M669" s="17">
        <f>'EU Working'!M294</f>
        <v>165.71342465753426</v>
      </c>
      <c r="N669" s="18">
        <f>'EU Working'!N294</f>
        <v>1.2420150000000001</v>
      </c>
    </row>
    <row r="670" spans="1:14" x14ac:dyDescent="0.45">
      <c r="A670" s="5" t="s">
        <v>72</v>
      </c>
      <c r="B670" s="5">
        <v>2022</v>
      </c>
      <c r="C670" s="6">
        <f>'EU Working'!C295</f>
        <v>21.953698630136984</v>
      </c>
      <c r="D670" s="7">
        <f>'EU Working'!D295</f>
        <v>86.170684931506841</v>
      </c>
      <c r="E670" s="7">
        <f>'EU Working'!E295</f>
        <v>31.141369863013693</v>
      </c>
      <c r="F670" s="7">
        <f>'EU Working'!F295</f>
        <v>3.3849315068493149</v>
      </c>
      <c r="G670" s="8">
        <f>'EU Working'!G295</f>
        <v>5.5126027397260273</v>
      </c>
      <c r="H670" s="9">
        <f>'EU Working'!H295</f>
        <v>148.16328767123287</v>
      </c>
      <c r="I670" s="7">
        <f>'EU Working'!I295</f>
        <v>192.55424657534243</v>
      </c>
      <c r="J670" s="7">
        <f>'EU Working'!J295</f>
        <v>0</v>
      </c>
      <c r="K670" s="10">
        <f>'EU Working'!K295</f>
        <v>0</v>
      </c>
      <c r="L670" s="7">
        <f>'EU Working'!L295</f>
        <v>26.982739726027393</v>
      </c>
      <c r="M670" s="11">
        <f>'EU Working'!M295</f>
        <v>300.4508473972603</v>
      </c>
      <c r="N670" s="18">
        <f>'EU Working'!N295</f>
        <v>2.2518389999999999</v>
      </c>
    </row>
    <row r="671" spans="1:14" x14ac:dyDescent="0.45">
      <c r="A671" s="19" t="s">
        <v>72</v>
      </c>
      <c r="B671" s="19">
        <v>2023</v>
      </c>
      <c r="C671" s="12">
        <f>'EU Working'!C296</f>
        <v>23.138772070754086</v>
      </c>
      <c r="D671" s="13">
        <f>'EU Working'!D296</f>
        <v>91.023885047544795</v>
      </c>
      <c r="E671" s="13">
        <f>'EU Working'!E296</f>
        <v>29.740008219178076</v>
      </c>
      <c r="F671" s="13">
        <f>'EU Working'!F296</f>
        <v>3.2978268745808359</v>
      </c>
      <c r="G671" s="14">
        <f>'EU Working'!G296</f>
        <v>5.4023506849315064</v>
      </c>
      <c r="H671" s="15">
        <f>'EU Working'!H296</f>
        <v>152.6028428969893</v>
      </c>
      <c r="I671" s="13">
        <f>'EU Working'!I296</f>
        <v>143.32767123287664</v>
      </c>
      <c r="J671" s="13">
        <f>'EU Working'!J296</f>
        <v>0</v>
      </c>
      <c r="K671" s="16">
        <f>'EU Working'!K296</f>
        <v>0</v>
      </c>
      <c r="L671" s="13">
        <f>'EU Working'!L296</f>
        <v>0</v>
      </c>
      <c r="M671" s="17">
        <f>'EU Working'!M296</f>
        <v>315.79294849315067</v>
      </c>
      <c r="N671" s="18">
        <f>'EU Working'!N296</f>
        <v>2.3668260000000001</v>
      </c>
    </row>
    <row r="672" spans="1:14" x14ac:dyDescent="0.45">
      <c r="A672" s="5" t="s">
        <v>72</v>
      </c>
      <c r="B672" s="5">
        <v>2024</v>
      </c>
      <c r="C672" s="6">
        <f>'EU Working'!C297</f>
        <v>33</v>
      </c>
      <c r="D672" s="7">
        <f>'EU Working'!D297</f>
        <v>93</v>
      </c>
      <c r="E672" s="7">
        <f>'EU Working'!E297</f>
        <v>32</v>
      </c>
      <c r="F672" s="7">
        <f>'EU Working'!F297</f>
        <v>3.3246867608327757</v>
      </c>
      <c r="G672" s="8">
        <f>'EU Working'!G297</f>
        <v>6.2603356346864505</v>
      </c>
      <c r="H672" s="9">
        <f>'EU Working'!H297</f>
        <v>167.58502239551922</v>
      </c>
      <c r="I672" s="7">
        <f>'EU Working'!I297</f>
        <v>173</v>
      </c>
      <c r="J672" s="7">
        <f>'EU Working'!J297</f>
        <v>0</v>
      </c>
      <c r="K672" s="10">
        <f>'EU Working'!K297</f>
        <v>0</v>
      </c>
      <c r="L672" s="7">
        <f>'EU Working'!L297</f>
        <v>0</v>
      </c>
      <c r="M672" s="11">
        <f>'EU Working'!M297</f>
        <v>340.58502239551922</v>
      </c>
      <c r="N672" s="18">
        <f>'EU Working'!N297</f>
        <v>1.8678049999999999</v>
      </c>
    </row>
    <row r="673" spans="1:14" x14ac:dyDescent="0.45">
      <c r="A673" s="19" t="s">
        <v>72</v>
      </c>
      <c r="B673" s="19">
        <v>2025</v>
      </c>
      <c r="C673" s="12">
        <f>'EU Working'!C298</f>
        <v>40.41753255049408</v>
      </c>
      <c r="D673" s="13">
        <f>'EU Working'!D298</f>
        <v>85.976063293442351</v>
      </c>
      <c r="E673" s="13">
        <f>'EU Working'!E298</f>
        <v>33.256026717866838</v>
      </c>
      <c r="F673" s="13">
        <f>'EU Working'!F298</f>
        <v>3.3773307606660214</v>
      </c>
      <c r="G673" s="14">
        <f>'EU Working'!G298</f>
        <v>5.9083285411089372</v>
      </c>
      <c r="H673" s="15">
        <f>'EU Working'!H298</f>
        <v>168.93528186357821</v>
      </c>
      <c r="I673" s="13">
        <f>'EU Working'!I298</f>
        <v>179</v>
      </c>
      <c r="J673" s="13">
        <f>'EU Working'!J298</f>
        <v>0</v>
      </c>
      <c r="K673" s="16">
        <f>'EU Working'!K298</f>
        <v>0</v>
      </c>
      <c r="L673" s="13">
        <f>'EU Working'!L298</f>
        <v>0</v>
      </c>
      <c r="M673" s="17">
        <f>'EU Working'!M298</f>
        <v>347.93528186357821</v>
      </c>
      <c r="N673" s="18">
        <f>'EU Working'!N298</f>
        <v>2.6077284985668587</v>
      </c>
    </row>
    <row r="674" spans="1:14" x14ac:dyDescent="0.45">
      <c r="A674" s="5" t="s">
        <v>72</v>
      </c>
      <c r="B674" s="5">
        <v>2026</v>
      </c>
      <c r="C674" s="6">
        <f>'EU Working'!C299</f>
        <v>44.012320930643504</v>
      </c>
      <c r="D674" s="7">
        <f>'EU Working'!D299</f>
        <v>86.921799989670205</v>
      </c>
      <c r="E674" s="7">
        <f>'EU Working'!E299</f>
        <v>33.123002610995371</v>
      </c>
      <c r="F674" s="7">
        <f>'EU Working'!F299</f>
        <v>3.3874627529480192</v>
      </c>
      <c r="G674" s="8">
        <f>'EU Working'!G299</f>
        <v>5.7783453132045404</v>
      </c>
      <c r="H674" s="9">
        <f>'EU Working'!H299</f>
        <v>173.22293159746164</v>
      </c>
      <c r="I674" s="7">
        <f>'EU Working'!I299</f>
        <v>177</v>
      </c>
      <c r="J674" s="7">
        <f>'EU Working'!J299</f>
        <v>0</v>
      </c>
      <c r="K674" s="10">
        <f>'EU Working'!K299</f>
        <v>0</v>
      </c>
      <c r="L674" s="7">
        <f>'EU Working'!L299</f>
        <v>0</v>
      </c>
      <c r="M674" s="11">
        <f>'EU Working'!M299</f>
        <v>350.22293159746164</v>
      </c>
      <c r="N674" s="18">
        <f>'EU Working'!N299</f>
        <v>2.6248741279891887</v>
      </c>
    </row>
    <row r="675" spans="1:14" x14ac:dyDescent="0.45">
      <c r="A675" s="19" t="s">
        <v>72</v>
      </c>
      <c r="B675" s="19">
        <v>2027</v>
      </c>
      <c r="C675" s="12">
        <f>'EU Working'!C300</f>
        <v>47.92683450633556</v>
      </c>
      <c r="D675" s="13">
        <f>'EU Working'!D300</f>
        <v>87.877939789556564</v>
      </c>
      <c r="E675" s="13">
        <f>'EU Working'!E300</f>
        <v>32.990510600551389</v>
      </c>
      <c r="F675" s="13">
        <f>'EU Working'!F300</f>
        <v>3.3976251412068628</v>
      </c>
      <c r="G675" s="14">
        <f>'EU Working'!G300</f>
        <v>5.6512217163140406</v>
      </c>
      <c r="H675" s="15">
        <f>'EU Working'!H300</f>
        <v>177.8441317539644</v>
      </c>
      <c r="I675" s="13">
        <f>'EU Working'!I300</f>
        <v>174</v>
      </c>
      <c r="J675" s="13">
        <f>'EU Working'!J300</f>
        <v>0</v>
      </c>
      <c r="K675" s="16">
        <f>'EU Working'!K300</f>
        <v>0</v>
      </c>
      <c r="L675" s="13">
        <f>'EU Working'!L300</f>
        <v>0</v>
      </c>
      <c r="M675" s="17">
        <f>'EU Working'!M300</f>
        <v>351.8441317539644</v>
      </c>
      <c r="N675" s="18">
        <f>'EU Working'!N300</f>
        <v>2.637024806780226</v>
      </c>
    </row>
    <row r="676" spans="1:14" x14ac:dyDescent="0.45">
      <c r="A676" s="5" t="s">
        <v>72</v>
      </c>
      <c r="B676" s="5">
        <v>2028</v>
      </c>
      <c r="C676" s="6">
        <f>'EU Working'!C301</f>
        <v>52.189510055999058</v>
      </c>
      <c r="D676" s="7">
        <f>'EU Working'!D301</f>
        <v>88.844597127241684</v>
      </c>
      <c r="E676" s="7">
        <f>'EU Working'!E301</f>
        <v>32.858548558149181</v>
      </c>
      <c r="F676" s="7">
        <f>'EU Working'!F301</f>
        <v>3.407818016630483</v>
      </c>
      <c r="G676" s="8">
        <f>'EU Working'!G301</f>
        <v>5.5268948385551315</v>
      </c>
      <c r="H676" s="9">
        <f>'EU Working'!H301</f>
        <v>182.82736859657552</v>
      </c>
      <c r="I676" s="7">
        <f>'EU Working'!I301</f>
        <v>169.87077329143301</v>
      </c>
      <c r="J676" s="7">
        <f>'EU Working'!J301</f>
        <v>0</v>
      </c>
      <c r="K676" s="10">
        <f>'EU Working'!K301</f>
        <v>0</v>
      </c>
      <c r="L676" s="7">
        <f>'EU Working'!L301</f>
        <v>0</v>
      </c>
      <c r="M676" s="11">
        <f>'EU Working'!M301</f>
        <v>352.69814188800854</v>
      </c>
      <c r="N676" s="18">
        <f>'EU Working'!N301</f>
        <v>2.643425498749961</v>
      </c>
    </row>
    <row r="677" spans="1:14" x14ac:dyDescent="0.45">
      <c r="A677" s="19" t="s">
        <v>72</v>
      </c>
      <c r="B677" s="19">
        <v>2029</v>
      </c>
      <c r="C677" s="12">
        <f>'EU Working'!C302</f>
        <v>56.831313562450461</v>
      </c>
      <c r="D677" s="13">
        <f>'EU Working'!D302</f>
        <v>89.821887695641337</v>
      </c>
      <c r="E677" s="13">
        <f>'EU Working'!E302</f>
        <v>32.727114363916584</v>
      </c>
      <c r="F677" s="13">
        <f>'EU Working'!F302</f>
        <v>3.4180414706803739</v>
      </c>
      <c r="G677" s="14">
        <f>'EU Working'!G302</f>
        <v>5.4053031521069181</v>
      </c>
      <c r="H677" s="15">
        <f>'EU Working'!H302</f>
        <v>188.20366024479566</v>
      </c>
      <c r="I677" s="13">
        <f>'EU Working'!I302</f>
        <v>164.84067747362599</v>
      </c>
      <c r="J677" s="13">
        <f>'EU Working'!J302</f>
        <v>0</v>
      </c>
      <c r="K677" s="16">
        <f>'EU Working'!K302</f>
        <v>0</v>
      </c>
      <c r="L677" s="13">
        <f>'EU Working'!L302</f>
        <v>0</v>
      </c>
      <c r="M677" s="17">
        <f>'EU Working'!M302</f>
        <v>353.04433771842162</v>
      </c>
      <c r="N677" s="18">
        <f>'EU Working'!N302</f>
        <v>2.6460201902920715</v>
      </c>
    </row>
    <row r="678" spans="1:14" x14ac:dyDescent="0.45">
      <c r="A678" s="5" t="s">
        <v>72</v>
      </c>
      <c r="B678" s="5">
        <v>2030</v>
      </c>
      <c r="C678" s="6">
        <f>'EU Working'!C303</f>
        <v>61.885965163650887</v>
      </c>
      <c r="D678" s="7">
        <f>'EU Working'!D303</f>
        <v>90.809928460293392</v>
      </c>
      <c r="E678" s="7">
        <f>'EU Working'!E303</f>
        <v>32.596205906460916</v>
      </c>
      <c r="F678" s="7">
        <f>'EU Working'!F303</f>
        <v>3.4282955950924148</v>
      </c>
      <c r="G678" s="8">
        <f>'EU Working'!G303</f>
        <v>5.2863864827605669</v>
      </c>
      <c r="H678" s="9">
        <f>'EU Working'!H303</f>
        <v>194.00678160825817</v>
      </c>
      <c r="I678" s="7">
        <f>'EU Working'!I303</f>
        <v>159</v>
      </c>
      <c r="J678" s="7">
        <f>'EU Working'!J303</f>
        <v>0</v>
      </c>
      <c r="K678" s="10">
        <f>'EU Working'!K303</f>
        <v>0</v>
      </c>
      <c r="L678" s="7">
        <f>'EU Working'!L303</f>
        <v>0</v>
      </c>
      <c r="M678" s="11">
        <f>'EU Working'!M303</f>
        <v>353.00678160825817</v>
      </c>
      <c r="N678" s="18">
        <f>'EU Working'!N303</f>
        <v>2.645738712259019</v>
      </c>
    </row>
    <row r="679" spans="1:14" x14ac:dyDescent="0.45">
      <c r="A679" s="19" t="s">
        <v>72</v>
      </c>
      <c r="B679" s="19">
        <v>2031</v>
      </c>
      <c r="C679" s="12">
        <f>'EU Working'!C304</f>
        <v>64.6026386066101</v>
      </c>
      <c r="D679" s="13">
        <f>'EU Working'!D304</f>
        <v>91.354788031055151</v>
      </c>
      <c r="E679" s="13">
        <f>'EU Working'!E304</f>
        <v>32.596205906460916</v>
      </c>
      <c r="F679" s="13">
        <f>'EU Working'!F304</f>
        <v>3.4351521862825996</v>
      </c>
      <c r="G679" s="14">
        <f>'EU Working'!G304</f>
        <v>5.1119357288294678</v>
      </c>
      <c r="H679" s="15">
        <f>'EU Working'!H304</f>
        <v>197.10072045923826</v>
      </c>
      <c r="I679" s="13">
        <f>'EU Working'!I304</f>
        <v>155.06841625009699</v>
      </c>
      <c r="J679" s="13">
        <f>'EU Working'!J304</f>
        <v>0</v>
      </c>
      <c r="K679" s="16">
        <f>'EU Working'!K304</f>
        <v>0</v>
      </c>
      <c r="L679" s="13">
        <f>'EU Working'!L304</f>
        <v>0</v>
      </c>
      <c r="M679" s="17">
        <f>'EU Working'!M304</f>
        <v>352.16913670933525</v>
      </c>
      <c r="N679" s="18">
        <f>'EU Working'!N304</f>
        <v>2.6394606755422454</v>
      </c>
    </row>
    <row r="680" spans="1:14" x14ac:dyDescent="0.45">
      <c r="A680" s="5" t="s">
        <v>72</v>
      </c>
      <c r="B680" s="5">
        <v>2032</v>
      </c>
      <c r="C680" s="6">
        <f>'EU Working'!C305</f>
        <v>67.438568727172438</v>
      </c>
      <c r="D680" s="7">
        <f>'EU Working'!D305</f>
        <v>91.902916759241478</v>
      </c>
      <c r="E680" s="7">
        <f>'EU Working'!E305</f>
        <v>32.596205906460916</v>
      </c>
      <c r="F680" s="7">
        <f>'EU Working'!F305</f>
        <v>3.4420224906551646</v>
      </c>
      <c r="G680" s="8">
        <f>'EU Working'!G305</f>
        <v>4.9432418497780954</v>
      </c>
      <c r="H680" s="9">
        <f>'EU Working'!H305</f>
        <v>200.32295573330811</v>
      </c>
      <c r="I680" s="7">
        <f>'EU Working'!I305</f>
        <v>151.32166117600499</v>
      </c>
      <c r="J680" s="7">
        <f>'EU Working'!J305</f>
        <v>0</v>
      </c>
      <c r="K680" s="10">
        <f>'EU Working'!K305</f>
        <v>0</v>
      </c>
      <c r="L680" s="7">
        <f>'EU Working'!L305</f>
        <v>0</v>
      </c>
      <c r="M680" s="11">
        <f>'EU Working'!M305</f>
        <v>351.64461690931307</v>
      </c>
      <c r="N680" s="18">
        <f>'EU Working'!N305</f>
        <v>2.6355294696488554</v>
      </c>
    </row>
    <row r="681" spans="1:14" x14ac:dyDescent="0.45">
      <c r="A681" s="19" t="s">
        <v>72</v>
      </c>
      <c r="B681" s="19">
        <v>2033</v>
      </c>
      <c r="C681" s="12">
        <f>'EU Working'!C306</f>
        <v>70.398990661415738</v>
      </c>
      <c r="D681" s="13">
        <f>'EU Working'!D306</f>
        <v>92.454334259796923</v>
      </c>
      <c r="E681" s="13">
        <f>'EU Working'!E306</f>
        <v>32.596205906460916</v>
      </c>
      <c r="F681" s="13">
        <f>'EU Working'!F306</f>
        <v>3.4489065356364748</v>
      </c>
      <c r="G681" s="14">
        <f>'EU Working'!G306</f>
        <v>4.780114868735418</v>
      </c>
      <c r="H681" s="15">
        <f>'EU Working'!H306</f>
        <v>203.67855223204546</v>
      </c>
      <c r="I681" s="13">
        <f>'EU Working'!I306</f>
        <v>146.66485494564901</v>
      </c>
      <c r="J681" s="13">
        <f>'EU Working'!J306</f>
        <v>0</v>
      </c>
      <c r="K681" s="16">
        <f>'EU Working'!K306</f>
        <v>0</v>
      </c>
      <c r="L681" s="13">
        <f>'EU Working'!L306</f>
        <v>0</v>
      </c>
      <c r="M681" s="17">
        <f>'EU Working'!M306</f>
        <v>350.34340717769447</v>
      </c>
      <c r="N681" s="18">
        <f>'EU Working'!N306</f>
        <v>2.6257770763831307</v>
      </c>
    </row>
    <row r="682" spans="1:14" x14ac:dyDescent="0.45">
      <c r="A682" s="5" t="s">
        <v>72</v>
      </c>
      <c r="B682" s="5">
        <v>2034</v>
      </c>
      <c r="C682" s="6">
        <f>'EU Working'!C307</f>
        <v>73.489369357704277</v>
      </c>
      <c r="D682" s="7">
        <f>'EU Working'!D307</f>
        <v>93.0090602653557</v>
      </c>
      <c r="E682" s="7">
        <f>'EU Working'!E307</f>
        <v>32.596205906460916</v>
      </c>
      <c r="F682" s="7">
        <f>'EU Working'!F307</f>
        <v>3.4558043487077477</v>
      </c>
      <c r="G682" s="8">
        <f>'EU Working'!G307</f>
        <v>4.6223710780671494</v>
      </c>
      <c r="H682" s="9">
        <f>'EU Working'!H307</f>
        <v>207.17281095629576</v>
      </c>
      <c r="I682" s="7">
        <f>'EU Working'!I307</f>
        <v>142.09583814525999</v>
      </c>
      <c r="J682" s="7">
        <f>'EU Working'!J307</f>
        <v>0</v>
      </c>
      <c r="K682" s="10">
        <f>'EU Working'!K307</f>
        <v>0</v>
      </c>
      <c r="L682" s="7">
        <f>'EU Working'!L307</f>
        <v>0</v>
      </c>
      <c r="M682" s="11">
        <f>'EU Working'!M307</f>
        <v>349.26864910155575</v>
      </c>
      <c r="N682" s="18">
        <f>'EU Working'!N307</f>
        <v>2.6177219080506742</v>
      </c>
    </row>
    <row r="683" spans="1:14" x14ac:dyDescent="0.45">
      <c r="A683" s="19" t="s">
        <v>72</v>
      </c>
      <c r="B683" s="19">
        <v>2035</v>
      </c>
      <c r="C683" s="12">
        <f>'EU Working'!C308</f>
        <v>76.715409665000962</v>
      </c>
      <c r="D683" s="13">
        <f>'EU Working'!D308</f>
        <v>93.567114626947856</v>
      </c>
      <c r="E683" s="13">
        <f>'EU Working'!E308</f>
        <v>32.596205906460916</v>
      </c>
      <c r="F683" s="13">
        <f>'EU Working'!F308</f>
        <v>3.4627159574051634</v>
      </c>
      <c r="G683" s="14">
        <f>'EU Working'!G308</f>
        <v>4.4698328324909333</v>
      </c>
      <c r="H683" s="15">
        <f>'EU Working'!H308</f>
        <v>210.81127898830582</v>
      </c>
      <c r="I683" s="13">
        <f>'EU Working'!I308</f>
        <v>136.61250320240299</v>
      </c>
      <c r="J683" s="13">
        <f>'EU Working'!J308</f>
        <v>0</v>
      </c>
      <c r="K683" s="16">
        <f>'EU Working'!K308</f>
        <v>0</v>
      </c>
      <c r="L683" s="13">
        <f>'EU Working'!L308</f>
        <v>0</v>
      </c>
      <c r="M683" s="17">
        <f>'EU Working'!M308</f>
        <v>347.42378219070883</v>
      </c>
      <c r="N683" s="18">
        <f>'EU Working'!N308</f>
        <v>2.6038948767886798</v>
      </c>
    </row>
    <row r="684" spans="1:14" x14ac:dyDescent="0.45">
      <c r="A684" s="5" t="s">
        <v>72</v>
      </c>
      <c r="B684" s="5">
        <v>2036</v>
      </c>
      <c r="C684" s="6">
        <f>'EU Working'!C309</f>
        <v>76.300745311381604</v>
      </c>
      <c r="D684" s="7">
        <f>'EU Working'!D309</f>
        <v>93.941383085455641</v>
      </c>
      <c r="E684" s="7">
        <f>'EU Working'!E309</f>
        <v>32.596205906460916</v>
      </c>
      <c r="F684" s="7">
        <f>'EU Working'!F309</f>
        <v>3.4696413893199738</v>
      </c>
      <c r="G684" s="8">
        <f>'EU Working'!G309</f>
        <v>4.2910395191912958</v>
      </c>
      <c r="H684" s="9">
        <f>'EU Working'!H309</f>
        <v>210.59901521180942</v>
      </c>
      <c r="I684" s="7">
        <f>'EU Working'!I309</f>
        <v>134.21279314141199</v>
      </c>
      <c r="J684" s="7">
        <f>'EU Working'!J309</f>
        <v>0</v>
      </c>
      <c r="K684" s="10">
        <f>'EU Working'!K309</f>
        <v>0</v>
      </c>
      <c r="L684" s="7">
        <f>'EU Working'!L309</f>
        <v>0</v>
      </c>
      <c r="M684" s="11">
        <f>'EU Working'!M309</f>
        <v>344.81180835322141</v>
      </c>
      <c r="N684" s="18">
        <f>'EU Working'!N309</f>
        <v>2.58431848149745</v>
      </c>
    </row>
    <row r="685" spans="1:14" x14ac:dyDescent="0.45">
      <c r="A685" s="19" t="s">
        <v>72</v>
      </c>
      <c r="B685" s="19">
        <v>2037</v>
      </c>
      <c r="C685" s="12">
        <f>'EU Working'!C310</f>
        <v>75.888322313533052</v>
      </c>
      <c r="D685" s="13">
        <f>'EU Working'!D310</f>
        <v>94.317148617797457</v>
      </c>
      <c r="E685" s="13">
        <f>'EU Working'!E310</f>
        <v>32.596205906460916</v>
      </c>
      <c r="F685" s="13">
        <f>'EU Working'!F310</f>
        <v>3.4765806720986139</v>
      </c>
      <c r="G685" s="14">
        <f>'EU Working'!G310</f>
        <v>4.1193979384236439</v>
      </c>
      <c r="H685" s="15">
        <f>'EU Working'!H310</f>
        <v>210.39765544831369</v>
      </c>
      <c r="I685" s="13">
        <f>'EU Working'!I310</f>
        <v>131.89470036870799</v>
      </c>
      <c r="J685" s="13">
        <f>'EU Working'!J310</f>
        <v>0</v>
      </c>
      <c r="K685" s="16">
        <f>'EU Working'!K310</f>
        <v>0</v>
      </c>
      <c r="L685" s="13">
        <f>'EU Working'!L310</f>
        <v>0</v>
      </c>
      <c r="M685" s="17">
        <f>'EU Working'!M310</f>
        <v>342.29235581702164</v>
      </c>
      <c r="N685" s="18">
        <f>'EU Working'!N310</f>
        <v>2.5654355210105315</v>
      </c>
    </row>
    <row r="686" spans="1:14" x14ac:dyDescent="0.45">
      <c r="A686" s="5" t="s">
        <v>72</v>
      </c>
      <c r="B686" s="5">
        <v>2038</v>
      </c>
      <c r="C686" s="6">
        <f>'EU Working'!C311</f>
        <v>75.478128556414191</v>
      </c>
      <c r="D686" s="7">
        <f>'EU Working'!D311</f>
        <v>94.694417212268647</v>
      </c>
      <c r="E686" s="7">
        <f>'EU Working'!E311</f>
        <v>32.596205906460916</v>
      </c>
      <c r="F686" s="7">
        <f>'EU Working'!F311</f>
        <v>3.4835338334428112</v>
      </c>
      <c r="G686" s="8">
        <f>'EU Working'!G311</f>
        <v>3.9546220208866978</v>
      </c>
      <c r="H686" s="9">
        <f>'EU Working'!H311</f>
        <v>210.20690752947323</v>
      </c>
      <c r="I686" s="7">
        <f>'EU Working'!I311</f>
        <v>129.656265487274</v>
      </c>
      <c r="J686" s="7">
        <f>'EU Working'!J311</f>
        <v>0</v>
      </c>
      <c r="K686" s="10">
        <f>'EU Working'!K311</f>
        <v>0</v>
      </c>
      <c r="L686" s="7">
        <f>'EU Working'!L311</f>
        <v>0</v>
      </c>
      <c r="M686" s="11">
        <f>'EU Working'!M311</f>
        <v>339.86317301674723</v>
      </c>
      <c r="N686" s="18">
        <f>'EU Working'!N311</f>
        <v>2.547229120146052</v>
      </c>
    </row>
    <row r="687" spans="1:14" x14ac:dyDescent="0.45">
      <c r="A687" s="19" t="s">
        <v>72</v>
      </c>
      <c r="B687" s="19">
        <v>2039</v>
      </c>
      <c r="C687" s="12">
        <f>'EU Working'!C312</f>
        <v>75.070151990468489</v>
      </c>
      <c r="D687" s="13">
        <f>'EU Working'!D312</f>
        <v>95.073194881117715</v>
      </c>
      <c r="E687" s="13">
        <f>'EU Working'!E312</f>
        <v>32.596205906460916</v>
      </c>
      <c r="F687" s="13">
        <f>'EU Working'!F312</f>
        <v>3.490500901109697</v>
      </c>
      <c r="G687" s="14">
        <f>'EU Working'!G312</f>
        <v>3.7964371400512298</v>
      </c>
      <c r="H687" s="15">
        <f>'EU Working'!H312</f>
        <v>210.02649081920805</v>
      </c>
      <c r="I687" s="13">
        <f>'EU Working'!I312</f>
        <v>126.495576139598</v>
      </c>
      <c r="J687" s="13">
        <f>'EU Working'!J312</f>
        <v>0</v>
      </c>
      <c r="K687" s="16">
        <f>'EU Working'!K312</f>
        <v>0</v>
      </c>
      <c r="L687" s="13">
        <f>'EU Working'!L312</f>
        <v>0</v>
      </c>
      <c r="M687" s="17">
        <f>'EU Working'!M312</f>
        <v>336.52206695880602</v>
      </c>
      <c r="N687" s="18">
        <f>'EU Working'!N312</f>
        <v>2.5221879761799628</v>
      </c>
    </row>
    <row r="688" spans="1:14" x14ac:dyDescent="0.45">
      <c r="A688" s="5" t="s">
        <v>72</v>
      </c>
      <c r="B688" s="5">
        <v>2040</v>
      </c>
      <c r="C688" s="6">
        <f>'EU Working'!C313</f>
        <v>74.664380631270021</v>
      </c>
      <c r="D688" s="7">
        <f>'EU Working'!D313</f>
        <v>95.45348766064221</v>
      </c>
      <c r="E688" s="7">
        <f>'EU Working'!E313</f>
        <v>32.596205906460916</v>
      </c>
      <c r="F688" s="7">
        <f>'EU Working'!F313</f>
        <v>3.497481902911916</v>
      </c>
      <c r="G688" s="8">
        <f>'EU Working'!G313</f>
        <v>3.6445796544491813</v>
      </c>
      <c r="H688" s="9">
        <f>'EU Working'!H313</f>
        <v>209.85613575573424</v>
      </c>
      <c r="I688" s="7">
        <f>'EU Working'!I313</f>
        <v>123.373148291543</v>
      </c>
      <c r="J688" s="7">
        <f>'EU Working'!J313</f>
        <v>0</v>
      </c>
      <c r="K688" s="10">
        <f>'EU Working'!K313</f>
        <v>0</v>
      </c>
      <c r="L688" s="7">
        <f>'EU Working'!L313</f>
        <v>0</v>
      </c>
      <c r="M688" s="11">
        <f>'EU Working'!M313</f>
        <v>333.22928404727725</v>
      </c>
      <c r="N688" s="18">
        <f>'EU Working'!N313</f>
        <v>2.4975090077465336</v>
      </c>
    </row>
    <row r="689" spans="1:14" x14ac:dyDescent="0.45">
      <c r="A689" s="19" t="s">
        <v>72</v>
      </c>
      <c r="B689" s="19">
        <v>2041</v>
      </c>
      <c r="C689" s="12">
        <f>'EU Working'!C314</f>
        <v>73.568111550349812</v>
      </c>
      <c r="D689" s="13">
        <f>'EU Working'!D314</f>
        <v>95.644394635963494</v>
      </c>
      <c r="E689" s="13">
        <f>'EU Working'!E314</f>
        <v>32.531013494647993</v>
      </c>
      <c r="F689" s="13">
        <f>'EU Working'!F314</f>
        <v>3.497481902911916</v>
      </c>
      <c r="G689" s="14">
        <f>'EU Working'!G314</f>
        <v>3.4915073089623156</v>
      </c>
      <c r="H689" s="15">
        <f>'EU Working'!H314</f>
        <v>208.73250889283554</v>
      </c>
      <c r="I689" s="13">
        <f>'EU Working'!I314</f>
        <v>121.363298567923</v>
      </c>
      <c r="J689" s="13">
        <f>'EU Working'!J314</f>
        <v>0</v>
      </c>
      <c r="K689" s="16">
        <f>'EU Working'!K314</f>
        <v>0</v>
      </c>
      <c r="L689" s="13">
        <f>'EU Working'!L314</f>
        <v>0</v>
      </c>
      <c r="M689" s="17">
        <f>'EU Working'!M314</f>
        <v>330.09580746075852</v>
      </c>
      <c r="N689" s="18">
        <f>'EU Working'!N314</f>
        <v>2.4740240189564036</v>
      </c>
    </row>
    <row r="690" spans="1:14" x14ac:dyDescent="0.45">
      <c r="A690" s="5" t="s">
        <v>72</v>
      </c>
      <c r="B690" s="5">
        <v>2042</v>
      </c>
      <c r="C690" s="6">
        <f>'EU Working'!C315</f>
        <v>72.487938576939243</v>
      </c>
      <c r="D690" s="7">
        <f>'EU Working'!D315</f>
        <v>95.835683425235416</v>
      </c>
      <c r="E690" s="7">
        <f>'EU Working'!E315</f>
        <v>32.465951467658698</v>
      </c>
      <c r="F690" s="7">
        <f>'EU Working'!F315</f>
        <v>3.497481902911916</v>
      </c>
      <c r="G690" s="8">
        <f>'EU Working'!G315</f>
        <v>3.3448640019858984</v>
      </c>
      <c r="H690" s="9">
        <f>'EU Working'!H315</f>
        <v>207.63191937473118</v>
      </c>
      <c r="I690" s="7">
        <f>'EU Working'!I315</f>
        <v>119.4257067039984</v>
      </c>
      <c r="J690" s="7">
        <f>'EU Working'!J315</f>
        <v>0</v>
      </c>
      <c r="K690" s="10">
        <f>'EU Working'!K315</f>
        <v>0</v>
      </c>
      <c r="L690" s="7">
        <f>'EU Working'!L315</f>
        <v>0</v>
      </c>
      <c r="M690" s="11">
        <f>'EU Working'!M315</f>
        <v>327.05762607872958</v>
      </c>
      <c r="N690" s="18">
        <f>'EU Working'!N315</f>
        <v>2.4512532550048518</v>
      </c>
    </row>
    <row r="691" spans="1:14" x14ac:dyDescent="0.45">
      <c r="A691" s="19" t="s">
        <v>72</v>
      </c>
      <c r="B691" s="19">
        <v>2043</v>
      </c>
      <c r="C691" s="12">
        <f>'EU Working'!C316</f>
        <v>71.423625377932268</v>
      </c>
      <c r="D691" s="13">
        <f>'EU Working'!D316</f>
        <v>96.027354792085887</v>
      </c>
      <c r="E691" s="13">
        <f>'EU Working'!E316</f>
        <v>32.401019564723377</v>
      </c>
      <c r="F691" s="13">
        <f>'EU Working'!F316</f>
        <v>3.497481902911916</v>
      </c>
      <c r="G691" s="14">
        <f>'EU Working'!G316</f>
        <v>3.2043797139024903</v>
      </c>
      <c r="H691" s="15">
        <f>'EU Working'!H316</f>
        <v>206.55386135155595</v>
      </c>
      <c r="I691" s="13">
        <f>'EU Working'!I316</f>
        <v>116.55863799579095</v>
      </c>
      <c r="J691" s="13">
        <f>'EU Working'!J316</f>
        <v>0</v>
      </c>
      <c r="K691" s="16">
        <f>'EU Working'!K316</f>
        <v>0</v>
      </c>
      <c r="L691" s="13">
        <f>'EU Working'!L316</f>
        <v>0</v>
      </c>
      <c r="M691" s="17">
        <f>'EU Working'!M316</f>
        <v>323.1124993473469</v>
      </c>
      <c r="N691" s="18">
        <f>'EU Working'!N316</f>
        <v>2.4216850567100945</v>
      </c>
    </row>
    <row r="692" spans="1:14" x14ac:dyDescent="0.45">
      <c r="A692" s="5" t="s">
        <v>72</v>
      </c>
      <c r="B692" s="5">
        <v>2044</v>
      </c>
      <c r="C692" s="6">
        <f>'EU Working'!C317</f>
        <v>70.374939090213132</v>
      </c>
      <c r="D692" s="7">
        <f>'EU Working'!D317</f>
        <v>96.219409501670057</v>
      </c>
      <c r="E692" s="7">
        <f>'EU Working'!E317</f>
        <v>32.336217525593931</v>
      </c>
      <c r="F692" s="7">
        <f>'EU Working'!F317</f>
        <v>3.497481902911916</v>
      </c>
      <c r="G692" s="8">
        <f>'EU Working'!G317</f>
        <v>3.0697957659185855</v>
      </c>
      <c r="H692" s="9">
        <f>'EU Working'!H317</f>
        <v>205.49784378630764</v>
      </c>
      <c r="I692" s="7">
        <f>'EU Working'!I317</f>
        <v>113.76039938459064</v>
      </c>
      <c r="J692" s="7">
        <f>'EU Working'!J317</f>
        <v>0</v>
      </c>
      <c r="K692" s="10">
        <f>'EU Working'!K317</f>
        <v>0</v>
      </c>
      <c r="L692" s="7">
        <f>'EU Working'!L317</f>
        <v>0</v>
      </c>
      <c r="M692" s="11">
        <f>'EU Working'!M317</f>
        <v>319.25824317089825</v>
      </c>
      <c r="N692" s="18">
        <f>'EU Working'!N317</f>
        <v>2.3927979210960544</v>
      </c>
    </row>
    <row r="693" spans="1:14" x14ac:dyDescent="0.45">
      <c r="A693" s="19" t="s">
        <v>72</v>
      </c>
      <c r="B693" s="19">
        <v>2045</v>
      </c>
      <c r="C693" s="12">
        <f>'EU Working'!C318</f>
        <v>69.341650269707856</v>
      </c>
      <c r="D693" s="13">
        <f>'EU Working'!D318</f>
        <v>96.4118483206734</v>
      </c>
      <c r="E693" s="13">
        <f>'EU Working'!E318</f>
        <v>32.271545090542745</v>
      </c>
      <c r="F693" s="13">
        <f>'EU Working'!F318</f>
        <v>3.497481902911916</v>
      </c>
      <c r="G693" s="14">
        <f>'EU Working'!G318</f>
        <v>2.9408643437500048</v>
      </c>
      <c r="H693" s="15">
        <f>'EU Working'!H318</f>
        <v>204.46338992758592</v>
      </c>
      <c r="I693" s="13">
        <f>'EU Working'!I318</f>
        <v>111.02933845717126</v>
      </c>
      <c r="J693" s="13">
        <f>'EU Working'!J318</f>
        <v>0</v>
      </c>
      <c r="K693" s="16">
        <f>'EU Working'!K318</f>
        <v>0</v>
      </c>
      <c r="L693" s="13">
        <f>'EU Working'!L318</f>
        <v>0</v>
      </c>
      <c r="M693" s="17">
        <f>'EU Working'!M318</f>
        <v>315.49272838475719</v>
      </c>
      <c r="N693" s="18">
        <f>'EU Working'!N318</f>
        <v>2.3645758903580365</v>
      </c>
    </row>
    <row r="694" spans="1:14" x14ac:dyDescent="0.45">
      <c r="A694" s="5" t="s">
        <v>72</v>
      </c>
      <c r="B694" s="5">
        <v>2046</v>
      </c>
      <c r="C694" s="6">
        <f>'EU Working'!C319</f>
        <v>69.002188134282207</v>
      </c>
      <c r="D694" s="7">
        <f>'EU Working'!D319</f>
        <v>96.4118483206734</v>
      </c>
      <c r="E694" s="7">
        <f>'EU Working'!E319</f>
        <v>32.142458910180572</v>
      </c>
      <c r="F694" s="7">
        <f>'EU Working'!F319</f>
        <v>3.4904869391060922</v>
      </c>
      <c r="G694" s="8">
        <f>'EU Working'!G319</f>
        <v>2.8114663126250043</v>
      </c>
      <c r="H694" s="9">
        <f>'EU Working'!H319</f>
        <v>203.85844861686729</v>
      </c>
      <c r="I694" s="7">
        <f>'EU Working'!I319</f>
        <v>108.36384247000902</v>
      </c>
      <c r="J694" s="7">
        <f>'EU Working'!J319</f>
        <v>0</v>
      </c>
      <c r="K694" s="10">
        <f>'EU Working'!K319</f>
        <v>0</v>
      </c>
      <c r="L694" s="7">
        <f>'EU Working'!L319</f>
        <v>0</v>
      </c>
      <c r="M694" s="11">
        <f>'EU Working'!M319</f>
        <v>312.22229108687634</v>
      </c>
      <c r="N694" s="18">
        <f>'EU Working'!N319</f>
        <v>2.3400643993164243</v>
      </c>
    </row>
    <row r="695" spans="1:14" x14ac:dyDescent="0.45">
      <c r="A695" s="19" t="s">
        <v>72</v>
      </c>
      <c r="B695" s="19">
        <v>2047</v>
      </c>
      <c r="C695" s="12">
        <f>'EU Working'!C320</f>
        <v>68.664387836164153</v>
      </c>
      <c r="D695" s="13">
        <f>'EU Working'!D320</f>
        <v>96.4118483206734</v>
      </c>
      <c r="E695" s="13">
        <f>'EU Working'!E320</f>
        <v>32.013889074539847</v>
      </c>
      <c r="F695" s="13">
        <f>'EU Working'!F320</f>
        <v>3.4835059652278799</v>
      </c>
      <c r="G695" s="14">
        <f>'EU Working'!G320</f>
        <v>2.6877617948695041</v>
      </c>
      <c r="H695" s="15">
        <f>'EU Working'!H320</f>
        <v>203.26139299147479</v>
      </c>
      <c r="I695" s="13">
        <f>'EU Working'!I320</f>
        <v>105.76233739692682</v>
      </c>
      <c r="J695" s="13">
        <f>'EU Working'!J320</f>
        <v>0</v>
      </c>
      <c r="K695" s="16">
        <f>'EU Working'!K320</f>
        <v>0</v>
      </c>
      <c r="L695" s="13">
        <f>'EU Working'!L320</f>
        <v>0</v>
      </c>
      <c r="M695" s="17">
        <f>'EU Working'!M320</f>
        <v>309.02373038840165</v>
      </c>
      <c r="N695" s="18">
        <f>'EU Working'!N320</f>
        <v>2.3160916137939753</v>
      </c>
    </row>
    <row r="696" spans="1:14" x14ac:dyDescent="0.45">
      <c r="A696" s="5" t="s">
        <v>72</v>
      </c>
      <c r="B696" s="5">
        <v>2048</v>
      </c>
      <c r="C696" s="6">
        <f>'EU Working'!C321</f>
        <v>68.328241239827065</v>
      </c>
      <c r="D696" s="7">
        <f>'EU Working'!D321</f>
        <v>96.4118483206734</v>
      </c>
      <c r="E696" s="7">
        <f>'EU Working'!E321</f>
        <v>31.885833518241686</v>
      </c>
      <c r="F696" s="7">
        <f>'EU Working'!F321</f>
        <v>3.4765389532974242</v>
      </c>
      <c r="G696" s="8">
        <f>'EU Working'!G321</f>
        <v>2.5695002758952459</v>
      </c>
      <c r="H696" s="9">
        <f>'EU Working'!H321</f>
        <v>202.67196230793482</v>
      </c>
      <c r="I696" s="7">
        <f>'EU Working'!I321</f>
        <v>103.22328699960184</v>
      </c>
      <c r="J696" s="7">
        <f>'EU Working'!J321</f>
        <v>0</v>
      </c>
      <c r="K696" s="10">
        <f>'EU Working'!K321</f>
        <v>0</v>
      </c>
      <c r="L696" s="7">
        <f>'EU Working'!L321</f>
        <v>0</v>
      </c>
      <c r="M696" s="11">
        <f>'EU Working'!M321</f>
        <v>305.89524930753669</v>
      </c>
      <c r="N696" s="18">
        <f>'EU Working'!N321</f>
        <v>2.2926440656519689</v>
      </c>
    </row>
    <row r="697" spans="1:14" x14ac:dyDescent="0.45">
      <c r="A697" s="19" t="s">
        <v>72</v>
      </c>
      <c r="B697" s="19">
        <v>2049</v>
      </c>
      <c r="C697" s="12">
        <f>'EU Working'!C322</f>
        <v>67.993740249571815</v>
      </c>
      <c r="D697" s="13">
        <f>'EU Working'!D322</f>
        <v>96.4118483206734</v>
      </c>
      <c r="E697" s="13">
        <f>'EU Working'!E322</f>
        <v>31.758290184168718</v>
      </c>
      <c r="F697" s="13">
        <f>'EU Working'!F322</f>
        <v>3.4695858753908295</v>
      </c>
      <c r="G697" s="14">
        <f>'EU Working'!G322</f>
        <v>2.4564422637558549</v>
      </c>
      <c r="H697" s="15">
        <f>'EU Working'!H322</f>
        <v>202.08990689356062</v>
      </c>
      <c r="I697" s="13">
        <f>'EU Working'!I322</f>
        <v>100.74519192038753</v>
      </c>
      <c r="J697" s="13">
        <f>'EU Working'!J322</f>
        <v>0</v>
      </c>
      <c r="K697" s="16">
        <f>'EU Working'!K322</f>
        <v>0</v>
      </c>
      <c r="L697" s="13">
        <f>'EU Working'!L322</f>
        <v>0</v>
      </c>
      <c r="M697" s="17">
        <f>'EU Working'!M322</f>
        <v>302.83509881394815</v>
      </c>
      <c r="N697" s="18">
        <f>'EU Working'!N322</f>
        <v>2.2697086461414999</v>
      </c>
    </row>
    <row r="698" spans="1:14" x14ac:dyDescent="0.45">
      <c r="A698" s="5" t="s">
        <v>72</v>
      </c>
      <c r="B698" s="5">
        <v>2050</v>
      </c>
      <c r="C698" s="6">
        <f>'EU Working'!C323</f>
        <v>67.660876809331796</v>
      </c>
      <c r="D698" s="7">
        <f>'EU Working'!D323</f>
        <v>96.4118483206734</v>
      </c>
      <c r="E698" s="7">
        <f>'EU Working'!E323</f>
        <v>31.631257023432049</v>
      </c>
      <c r="F698" s="7">
        <f>'EU Working'!F323</f>
        <v>3.4626467036400475</v>
      </c>
      <c r="G698" s="8">
        <f>'EU Working'!G323</f>
        <v>2.3483588041505978</v>
      </c>
      <c r="H698" s="9">
        <f>'EU Working'!H323</f>
        <v>201.51498766122791</v>
      </c>
      <c r="I698" s="7">
        <f>'EU Working'!I323</f>
        <v>98.326588796914265</v>
      </c>
      <c r="J698" s="7">
        <f>'EU Working'!J323</f>
        <v>0</v>
      </c>
      <c r="K698" s="10">
        <f>'EU Working'!K323</f>
        <v>0</v>
      </c>
      <c r="L698" s="7">
        <f>'EU Working'!L323</f>
        <v>0</v>
      </c>
      <c r="M698" s="11">
        <f>'EU Working'!M323</f>
        <v>299.84157645814219</v>
      </c>
      <c r="N698" s="18">
        <f>'EU Working'!N323</f>
        <v>2.2472725956308399</v>
      </c>
    </row>
    <row r="699" spans="1:14" x14ac:dyDescent="0.45">
      <c r="A699" s="19" t="s">
        <v>73</v>
      </c>
      <c r="B699" s="19">
        <v>2010</v>
      </c>
      <c r="C699" s="12">
        <f>'EU Working'!T283</f>
        <v>57.447123287671225</v>
      </c>
      <c r="D699" s="13">
        <f>'EU Working'!U283</f>
        <v>34.139452054794518</v>
      </c>
      <c r="E699" s="13">
        <f>'EU Working'!V283</f>
        <v>40.232328767123285</v>
      </c>
      <c r="F699" s="13">
        <f>'EU Working'!W283</f>
        <v>0</v>
      </c>
      <c r="G699" s="14">
        <f>'EU Working'!X283</f>
        <v>0</v>
      </c>
      <c r="H699" s="15">
        <f>'EU Working'!Y283</f>
        <v>131.81890410958903</v>
      </c>
      <c r="I699" s="13">
        <f>'EU Working'!Z283</f>
        <v>0</v>
      </c>
      <c r="J699" s="13">
        <f>'EU Working'!AA283</f>
        <v>0</v>
      </c>
      <c r="K699" s="16">
        <f>'EU Working'!AB283</f>
        <v>0</v>
      </c>
      <c r="L699" s="13">
        <f>'EU Working'!AC283</f>
        <v>131.91561643835615</v>
      </c>
      <c r="M699" s="17">
        <f>'EU Working'!AD283</f>
        <v>0</v>
      </c>
      <c r="N699" s="18">
        <f>'EU Working'!AE283</f>
        <v>0</v>
      </c>
    </row>
    <row r="700" spans="1:14" x14ac:dyDescent="0.45">
      <c r="A700" s="5" t="s">
        <v>73</v>
      </c>
      <c r="B700" s="5">
        <v>2011</v>
      </c>
      <c r="C700" s="6">
        <f>'EU Working'!T284</f>
        <v>47.872602739726027</v>
      </c>
      <c r="D700" s="7">
        <f>'EU Working'!U284</f>
        <v>35.009863013698627</v>
      </c>
      <c r="E700" s="7">
        <f>'EU Working'!V284</f>
        <v>31.528219178082185</v>
      </c>
      <c r="F700" s="7">
        <f>'EU Working'!W284</f>
        <v>0</v>
      </c>
      <c r="G700" s="8">
        <f>'EU Working'!X284</f>
        <v>0</v>
      </c>
      <c r="H700" s="9">
        <f>'EU Working'!Y284</f>
        <v>114.41068493150684</v>
      </c>
      <c r="I700" s="7">
        <f>'EU Working'!Z284</f>
        <v>0</v>
      </c>
      <c r="J700" s="7">
        <f>'EU Working'!AA284</f>
        <v>0</v>
      </c>
      <c r="K700" s="10">
        <f>'EU Working'!AB284</f>
        <v>0</v>
      </c>
      <c r="L700" s="7">
        <f>'EU Working'!AC284</f>
        <v>114.41068493150684</v>
      </c>
      <c r="M700" s="11">
        <f>'EU Working'!AD284</f>
        <v>0</v>
      </c>
      <c r="N700" s="18">
        <f>'EU Working'!AE284</f>
        <v>0</v>
      </c>
    </row>
    <row r="701" spans="1:14" x14ac:dyDescent="0.45">
      <c r="A701" s="19" t="s">
        <v>73</v>
      </c>
      <c r="B701" s="19">
        <v>2012</v>
      </c>
      <c r="C701" s="12">
        <f>'EU Working'!T285</f>
        <v>49.284972677595626</v>
      </c>
      <c r="D701" s="13">
        <f>'EU Working'!U285</f>
        <v>33.756830601092894</v>
      </c>
      <c r="E701" s="13">
        <f>'EU Working'!V285</f>
        <v>34.142622950819671</v>
      </c>
      <c r="F701" s="13">
        <f>'EU Working'!W285</f>
        <v>0</v>
      </c>
      <c r="G701" s="14">
        <f>'EU Working'!X285</f>
        <v>0</v>
      </c>
      <c r="H701" s="15">
        <f>'EU Working'!Y285</f>
        <v>117.18442622950819</v>
      </c>
      <c r="I701" s="13">
        <f>'EU Working'!Z285</f>
        <v>0</v>
      </c>
      <c r="J701" s="13">
        <f>'EU Working'!AA285</f>
        <v>0</v>
      </c>
      <c r="K701" s="16">
        <f>'EU Working'!AB285</f>
        <v>0</v>
      </c>
      <c r="L701" s="13">
        <f>'EU Working'!AC285</f>
        <v>116.70218579234972</v>
      </c>
      <c r="M701" s="17">
        <f>'EU Working'!AD285</f>
        <v>0</v>
      </c>
      <c r="N701" s="18">
        <f>'EU Working'!AE285</f>
        <v>0</v>
      </c>
    </row>
    <row r="702" spans="1:14" x14ac:dyDescent="0.45">
      <c r="A702" s="5" t="s">
        <v>73</v>
      </c>
      <c r="B702" s="5">
        <v>2013</v>
      </c>
      <c r="C702" s="6">
        <f>'EU Working'!T286</f>
        <v>32.785479452054794</v>
      </c>
      <c r="D702" s="7">
        <f>'EU Working'!U286</f>
        <v>31.721643835616437</v>
      </c>
      <c r="E702" s="7">
        <f>'EU Working'!V286</f>
        <v>35.590136986301374</v>
      </c>
      <c r="F702" s="7">
        <f>'EU Working'!W286</f>
        <v>0</v>
      </c>
      <c r="G702" s="8">
        <f>'EU Working'!X286</f>
        <v>0</v>
      </c>
      <c r="H702" s="9">
        <f>'EU Working'!Y286</f>
        <v>100.09726027397261</v>
      </c>
      <c r="I702" s="7">
        <f>'EU Working'!Z286</f>
        <v>0</v>
      </c>
      <c r="J702" s="7">
        <f>'EU Working'!AA286</f>
        <v>0</v>
      </c>
      <c r="K702" s="10">
        <f>'EU Working'!AB286</f>
        <v>0</v>
      </c>
      <c r="L702" s="7">
        <f>'EU Working'!AC286</f>
        <v>99.61369863013698</v>
      </c>
      <c r="M702" s="11">
        <f>'EU Working'!AD286</f>
        <v>0</v>
      </c>
      <c r="N702" s="18">
        <f>'EU Working'!AE286</f>
        <v>0</v>
      </c>
    </row>
    <row r="703" spans="1:14" x14ac:dyDescent="0.45">
      <c r="A703" s="19" t="s">
        <v>73</v>
      </c>
      <c r="B703" s="19">
        <v>2014</v>
      </c>
      <c r="C703" s="12">
        <f>'EU Working'!T287</f>
        <v>30.464383561643835</v>
      </c>
      <c r="D703" s="13">
        <f>'EU Working'!U287</f>
        <v>31.431506849315063</v>
      </c>
      <c r="E703" s="13">
        <f>'EU Working'!V287</f>
        <v>32.688767123287668</v>
      </c>
      <c r="F703" s="13">
        <f>'EU Working'!W287</f>
        <v>0</v>
      </c>
      <c r="G703" s="14">
        <f>'EU Working'!X287</f>
        <v>0</v>
      </c>
      <c r="H703" s="15">
        <f>'EU Working'!Y287</f>
        <v>94.58465753424656</v>
      </c>
      <c r="I703" s="13">
        <f>'EU Working'!Z287</f>
        <v>0</v>
      </c>
      <c r="J703" s="13">
        <f>'EU Working'!AA287</f>
        <v>0</v>
      </c>
      <c r="K703" s="16">
        <f>'EU Working'!AB287</f>
        <v>0</v>
      </c>
      <c r="L703" s="13">
        <f>'EU Working'!AC287</f>
        <v>94.101095890410946</v>
      </c>
      <c r="M703" s="17">
        <f>'EU Working'!AD287</f>
        <v>0</v>
      </c>
      <c r="N703" s="18">
        <f>'EU Working'!AE287</f>
        <v>0</v>
      </c>
    </row>
    <row r="704" spans="1:14" x14ac:dyDescent="0.45">
      <c r="A704" s="5" t="s">
        <v>73</v>
      </c>
      <c r="B704" s="5">
        <v>2015</v>
      </c>
      <c r="C704" s="6">
        <f>'EU Working'!T288</f>
        <v>18.858904109589037</v>
      </c>
      <c r="D704" s="7">
        <f>'EU Working'!U288</f>
        <v>30.561095890410957</v>
      </c>
      <c r="E704" s="7">
        <f>'EU Working'!V288</f>
        <v>35.783561643835611</v>
      </c>
      <c r="F704" s="7">
        <f>'EU Working'!W288</f>
        <v>0</v>
      </c>
      <c r="G704" s="8">
        <f>'EU Working'!X288</f>
        <v>0</v>
      </c>
      <c r="H704" s="9">
        <f>'EU Working'!Y288</f>
        <v>85.203561643835599</v>
      </c>
      <c r="I704" s="7">
        <f>'EU Working'!Z288</f>
        <v>0</v>
      </c>
      <c r="J704" s="7">
        <f>'EU Working'!AA288</f>
        <v>0</v>
      </c>
      <c r="K704" s="10">
        <f>'EU Working'!AB288</f>
        <v>0</v>
      </c>
      <c r="L704" s="7">
        <f>'EU Working'!AC288</f>
        <v>84.623287671232873</v>
      </c>
      <c r="M704" s="11">
        <f>'EU Working'!AD288</f>
        <v>0</v>
      </c>
      <c r="N704" s="18">
        <f>'EU Working'!AE288</f>
        <v>0</v>
      </c>
    </row>
    <row r="705" spans="1:14" x14ac:dyDescent="0.45">
      <c r="A705" s="19" t="s">
        <v>73</v>
      </c>
      <c r="B705" s="19">
        <v>2016</v>
      </c>
      <c r="C705" s="12">
        <f>'EU Working'!T289</f>
        <v>8.8732240437158474</v>
      </c>
      <c r="D705" s="13">
        <f>'EU Working'!U289</f>
        <v>30.670491803278686</v>
      </c>
      <c r="E705" s="13">
        <f>'EU Working'!V289</f>
        <v>38.482786885245893</v>
      </c>
      <c r="F705" s="13">
        <f>'EU Working'!W289</f>
        <v>0</v>
      </c>
      <c r="G705" s="14">
        <f>'EU Working'!X289</f>
        <v>0</v>
      </c>
      <c r="H705" s="15">
        <f>'EU Working'!Y289</f>
        <v>78.026502732240431</v>
      </c>
      <c r="I705" s="13">
        <f>'EU Working'!Z289</f>
        <v>0</v>
      </c>
      <c r="J705" s="13">
        <f>'EU Working'!AA289</f>
        <v>0</v>
      </c>
      <c r="K705" s="16">
        <f>'EU Working'!AB289</f>
        <v>0</v>
      </c>
      <c r="L705" s="13">
        <f>'EU Working'!AC289</f>
        <v>77.544262295081964</v>
      </c>
      <c r="M705" s="17">
        <f>'EU Working'!AD289</f>
        <v>0</v>
      </c>
      <c r="N705" s="18">
        <f>'EU Working'!AE289</f>
        <v>0</v>
      </c>
    </row>
    <row r="706" spans="1:14" x14ac:dyDescent="0.45">
      <c r="A706" s="5" t="s">
        <v>73</v>
      </c>
      <c r="B706" s="5">
        <v>2017</v>
      </c>
      <c r="C706" s="6">
        <f>'EU Working'!T290</f>
        <v>8.2205479452054782</v>
      </c>
      <c r="D706" s="7">
        <f>'EU Working'!U290</f>
        <v>29.303835616438356</v>
      </c>
      <c r="E706" s="7">
        <f>'EU Working'!V290</f>
        <v>38.975068493150687</v>
      </c>
      <c r="F706" s="7">
        <f>'EU Working'!W290</f>
        <v>0</v>
      </c>
      <c r="G706" s="8">
        <f>'EU Working'!X290</f>
        <v>0</v>
      </c>
      <c r="H706" s="9">
        <f>'EU Working'!Y290</f>
        <v>76.499452054794517</v>
      </c>
      <c r="I706" s="7">
        <f>'EU Working'!Z290</f>
        <v>0</v>
      </c>
      <c r="J706" s="7">
        <f>'EU Working'!AA290</f>
        <v>0</v>
      </c>
      <c r="K706" s="10">
        <f>'EU Working'!AB290</f>
        <v>0</v>
      </c>
      <c r="L706" s="7">
        <f>'EU Working'!AC290</f>
        <v>75.919178082191777</v>
      </c>
      <c r="M706" s="11">
        <f>'EU Working'!AD290</f>
        <v>0</v>
      </c>
      <c r="N706" s="18">
        <f>'EU Working'!AE290</f>
        <v>0</v>
      </c>
    </row>
    <row r="707" spans="1:14" x14ac:dyDescent="0.45">
      <c r="A707" s="19" t="s">
        <v>73</v>
      </c>
      <c r="B707" s="19">
        <v>2018</v>
      </c>
      <c r="C707" s="12">
        <f>'EU Working'!T291</f>
        <v>7.1567123287671226</v>
      </c>
      <c r="D707" s="13">
        <f>'EU Working'!U291</f>
        <v>30.657808219178079</v>
      </c>
      <c r="E707" s="13">
        <f>'EU Working'!V291</f>
        <v>38.007945205479444</v>
      </c>
      <c r="F707" s="13">
        <f>'EU Working'!W291</f>
        <v>0</v>
      </c>
      <c r="G707" s="14">
        <f>'EU Working'!X291</f>
        <v>0</v>
      </c>
      <c r="H707" s="15">
        <f>'EU Working'!Y291</f>
        <v>75.822465753424638</v>
      </c>
      <c r="I707" s="13">
        <f>'EU Working'!Z291</f>
        <v>0</v>
      </c>
      <c r="J707" s="13">
        <f>'EU Working'!AA291</f>
        <v>0</v>
      </c>
      <c r="K707" s="16">
        <f>'EU Working'!AB291</f>
        <v>0</v>
      </c>
      <c r="L707" s="13">
        <f>'EU Working'!AC291</f>
        <v>75.338904109589038</v>
      </c>
      <c r="M707" s="17">
        <f>'EU Working'!AD291</f>
        <v>0</v>
      </c>
      <c r="N707" s="18">
        <f>'EU Working'!AE291</f>
        <v>0</v>
      </c>
    </row>
    <row r="708" spans="1:14" x14ac:dyDescent="0.45">
      <c r="A708" s="5" t="s">
        <v>73</v>
      </c>
      <c r="B708" s="5">
        <v>2019</v>
      </c>
      <c r="C708" s="6">
        <f>'EU Working'!T292</f>
        <v>7.0599999999999987</v>
      </c>
      <c r="D708" s="7">
        <f>'EU Working'!U292</f>
        <v>29.690684931506844</v>
      </c>
      <c r="E708" s="7">
        <f>'EU Working'!V292</f>
        <v>38.97506849315068</v>
      </c>
      <c r="F708" s="7">
        <f>'EU Working'!W292</f>
        <v>0</v>
      </c>
      <c r="G708" s="8">
        <f>'EU Working'!X292</f>
        <v>0</v>
      </c>
      <c r="H708" s="9">
        <f>'EU Working'!Y292</f>
        <v>75.725753424657512</v>
      </c>
      <c r="I708" s="7">
        <f>'EU Working'!Z292</f>
        <v>0</v>
      </c>
      <c r="J708" s="7">
        <f>'EU Working'!AA292</f>
        <v>0</v>
      </c>
      <c r="K708" s="10">
        <f>'EU Working'!AB292</f>
        <v>0</v>
      </c>
      <c r="L708" s="7">
        <f>'EU Working'!AC292</f>
        <v>76</v>
      </c>
      <c r="M708" s="11">
        <f>'EU Working'!AD292</f>
        <v>0</v>
      </c>
      <c r="N708" s="18">
        <f>'EU Working'!AE292</f>
        <v>0</v>
      </c>
    </row>
    <row r="709" spans="1:14" x14ac:dyDescent="0.45">
      <c r="A709" s="19" t="s">
        <v>73</v>
      </c>
      <c r="B709" s="19">
        <v>2020</v>
      </c>
      <c r="C709" s="12">
        <f>'EU Working'!T293</f>
        <v>6.7513661202185791</v>
      </c>
      <c r="D709" s="13">
        <f>'EU Working'!U293</f>
        <v>25.26939890710382</v>
      </c>
      <c r="E709" s="13">
        <f>'EU Working'!V293</f>
        <v>36.360928961748627</v>
      </c>
      <c r="F709" s="13">
        <f>'EU Working'!W293</f>
        <v>0</v>
      </c>
      <c r="G709" s="14">
        <f>'EU Working'!X293</f>
        <v>0</v>
      </c>
      <c r="H709" s="15">
        <f>'EU Working'!Y293</f>
        <v>68.381693989071024</v>
      </c>
      <c r="I709" s="13">
        <f>'EU Working'!Z293</f>
        <v>0</v>
      </c>
      <c r="J709" s="13">
        <f>'EU Working'!AA293</f>
        <v>0</v>
      </c>
      <c r="K709" s="16">
        <f>'EU Working'!AB293</f>
        <v>0</v>
      </c>
      <c r="L709" s="13">
        <f>'EU Working'!AC293</f>
        <v>68</v>
      </c>
      <c r="M709" s="17">
        <f>'EU Working'!AD293</f>
        <v>0</v>
      </c>
      <c r="N709" s="18">
        <f>'EU Working'!AE293</f>
        <v>0</v>
      </c>
    </row>
    <row r="710" spans="1:14" x14ac:dyDescent="0.45">
      <c r="A710" s="5" t="s">
        <v>73</v>
      </c>
      <c r="B710" s="5">
        <v>2021</v>
      </c>
      <c r="C710" s="6">
        <f>'EU Working'!T294</f>
        <v>7.2534246575342465</v>
      </c>
      <c r="D710" s="7">
        <f>'EU Working'!U294</f>
        <v>27.563013698630137</v>
      </c>
      <c r="E710" s="7">
        <f>'EU Working'!V294</f>
        <v>38.878356164383561</v>
      </c>
      <c r="F710" s="7">
        <f>'EU Working'!W294</f>
        <v>0</v>
      </c>
      <c r="G710" s="8">
        <f>'EU Working'!X294</f>
        <v>0</v>
      </c>
      <c r="H710" s="9">
        <f>'EU Working'!Y294</f>
        <v>73.694794520547944</v>
      </c>
      <c r="I710" s="7">
        <f>'EU Working'!Z294</f>
        <v>0</v>
      </c>
      <c r="J710" s="7">
        <f>'EU Working'!AA294</f>
        <v>0</v>
      </c>
      <c r="K710" s="10">
        <f>'EU Working'!AB294</f>
        <v>0</v>
      </c>
      <c r="L710" s="7">
        <f>'EU Working'!AC294</f>
        <v>74</v>
      </c>
      <c r="M710" s="11">
        <f>'EU Working'!AD294</f>
        <v>0</v>
      </c>
      <c r="N710" s="18">
        <f>'EU Working'!AE294</f>
        <v>0</v>
      </c>
    </row>
    <row r="711" spans="1:14" x14ac:dyDescent="0.45">
      <c r="A711" s="19" t="s">
        <v>73</v>
      </c>
      <c r="B711" s="19">
        <v>2022</v>
      </c>
      <c r="C711" s="12">
        <f>'EU Working'!T295</f>
        <v>5.5126027397260273</v>
      </c>
      <c r="D711" s="13">
        <f>'EU Working'!U295</f>
        <v>19.342465753424655</v>
      </c>
      <c r="E711" s="13">
        <f>'EU Working'!V295</f>
        <v>32.398630136986299</v>
      </c>
      <c r="F711" s="13">
        <f>'EU Working'!W295</f>
        <v>0</v>
      </c>
      <c r="G711" s="14">
        <f>'EU Working'!X295</f>
        <v>0</v>
      </c>
      <c r="H711" s="15">
        <f>'EU Working'!Y295</f>
        <v>57.253698630136981</v>
      </c>
      <c r="I711" s="13">
        <f>'EU Working'!Z295</f>
        <v>0</v>
      </c>
      <c r="J711" s="13">
        <f>'EU Working'!AA295</f>
        <v>0</v>
      </c>
      <c r="K711" s="16">
        <f>'EU Working'!AB295</f>
        <v>0</v>
      </c>
      <c r="L711" s="13">
        <f>'EU Working'!AC295</f>
        <v>57.253698630136981</v>
      </c>
      <c r="M711" s="17">
        <f>'EU Working'!AD295</f>
        <v>0</v>
      </c>
      <c r="N711" s="18">
        <f>'EU Working'!AE295</f>
        <v>0</v>
      </c>
    </row>
    <row r="712" spans="1:14" x14ac:dyDescent="0.45">
      <c r="A712" s="5" t="s">
        <v>73</v>
      </c>
      <c r="B712" s="5">
        <v>2023</v>
      </c>
      <c r="C712" s="6">
        <f>'EU Working'!T296</f>
        <v>7.8859150350365397</v>
      </c>
      <c r="D712" s="7">
        <f>'EU Working'!U296</f>
        <v>21</v>
      </c>
      <c r="E712" s="7">
        <f>'EU Working'!V296</f>
        <v>36.932368493150697</v>
      </c>
      <c r="F712" s="7">
        <f>'EU Working'!W296</f>
        <v>0</v>
      </c>
      <c r="G712" s="8">
        <f>'EU Working'!X296</f>
        <v>0</v>
      </c>
      <c r="H712" s="9">
        <f>'EU Working'!Y296</f>
        <v>65.818283528187237</v>
      </c>
      <c r="I712" s="7">
        <f>'EU Working'!Z296</f>
        <v>0</v>
      </c>
      <c r="J712" s="7">
        <f>'EU Working'!AA296</f>
        <v>0</v>
      </c>
      <c r="K712" s="10">
        <f>'EU Working'!AB296</f>
        <v>0</v>
      </c>
      <c r="L712" s="7">
        <f>'EU Working'!AC296</f>
        <v>65.818283528187237</v>
      </c>
      <c r="M712" s="11">
        <f>'EU Working'!AD296</f>
        <v>0</v>
      </c>
      <c r="N712" s="18">
        <f>'EU Working'!AE296</f>
        <v>0</v>
      </c>
    </row>
    <row r="713" spans="1:14" x14ac:dyDescent="0.45">
      <c r="A713" s="19" t="s">
        <v>73</v>
      </c>
      <c r="B713" s="19">
        <v>2024</v>
      </c>
      <c r="C713" s="12">
        <f>'EU Working'!T297</f>
        <v>12</v>
      </c>
      <c r="D713" s="13">
        <f>'EU Working'!U297</f>
        <v>23</v>
      </c>
      <c r="E713" s="13">
        <f>'EU Working'!V297</f>
        <v>36</v>
      </c>
      <c r="F713" s="13">
        <f>'EU Working'!W297</f>
        <v>0</v>
      </c>
      <c r="G713" s="14">
        <f>'EU Working'!X297</f>
        <v>0</v>
      </c>
      <c r="H713" s="15">
        <f>'EU Working'!Y297</f>
        <v>71</v>
      </c>
      <c r="I713" s="13">
        <f>'EU Working'!Z297</f>
        <v>0</v>
      </c>
      <c r="J713" s="13">
        <f>'EU Working'!AA297</f>
        <v>0</v>
      </c>
      <c r="K713" s="16">
        <f>'EU Working'!AB297</f>
        <v>0</v>
      </c>
      <c r="L713" s="13">
        <f>'EU Working'!AC297</f>
        <v>71</v>
      </c>
      <c r="M713" s="17">
        <f>'EU Working'!AD297</f>
        <v>0</v>
      </c>
      <c r="N713" s="18">
        <f>'EU Working'!AE297</f>
        <v>0</v>
      </c>
    </row>
    <row r="714" spans="1:14" x14ac:dyDescent="0.45">
      <c r="A714" s="5" t="s">
        <v>73</v>
      </c>
      <c r="B714" s="5">
        <v>2025</v>
      </c>
      <c r="C714" s="6">
        <f>'EU Working'!T298</f>
        <v>11.223205113022296</v>
      </c>
      <c r="D714" s="7">
        <f>'EU Working'!U298</f>
        <v>22.192890781945039</v>
      </c>
      <c r="E714" s="7">
        <f>'EU Working'!V298</f>
        <v>35.641342505543236</v>
      </c>
      <c r="F714" s="7">
        <f>'EU Working'!W298</f>
        <v>0</v>
      </c>
      <c r="G714" s="8">
        <f>'EU Working'!X298</f>
        <v>0</v>
      </c>
      <c r="H714" s="9">
        <f>'EU Working'!Y298</f>
        <v>69.057438400510563</v>
      </c>
      <c r="I714" s="7">
        <f>'EU Working'!Z298</f>
        <v>0</v>
      </c>
      <c r="J714" s="7">
        <f>'EU Working'!AA298</f>
        <v>0</v>
      </c>
      <c r="K714" s="10">
        <f>'EU Working'!AB298</f>
        <v>0</v>
      </c>
      <c r="L714" s="7">
        <f>'EU Working'!AC298</f>
        <v>69.057438400510563</v>
      </c>
      <c r="M714" s="11">
        <f>'EU Working'!AD298</f>
        <v>0</v>
      </c>
      <c r="N714" s="18">
        <f>'EU Working'!AE298</f>
        <v>0</v>
      </c>
    </row>
    <row r="715" spans="1:14" x14ac:dyDescent="0.45">
      <c r="A715" s="19" t="s">
        <v>73</v>
      </c>
      <c r="B715" s="19">
        <v>2026</v>
      </c>
      <c r="C715" s="12">
        <f>'EU Working'!T299</f>
        <v>11.442874217690209</v>
      </c>
      <c r="D715" s="13">
        <f>'EU Working'!U299</f>
        <v>22.281662345072817</v>
      </c>
      <c r="E715" s="13">
        <f>'EU Working'!V299</f>
        <v>34.892874312926828</v>
      </c>
      <c r="F715" s="13">
        <f>'EU Working'!W299</f>
        <v>0</v>
      </c>
      <c r="G715" s="14">
        <f>'EU Working'!X299</f>
        <v>0</v>
      </c>
      <c r="H715" s="15">
        <f>'EU Working'!Y299</f>
        <v>68.617410875689856</v>
      </c>
      <c r="I715" s="13">
        <f>'EU Working'!Z299</f>
        <v>0</v>
      </c>
      <c r="J715" s="13">
        <f>'EU Working'!AA299</f>
        <v>0</v>
      </c>
      <c r="K715" s="16">
        <f>'EU Working'!AB299</f>
        <v>0</v>
      </c>
      <c r="L715" s="13">
        <f>'EU Working'!AC299</f>
        <v>68.617410875689856</v>
      </c>
      <c r="M715" s="17">
        <f>'EU Working'!AD299</f>
        <v>0</v>
      </c>
      <c r="N715" s="18">
        <f>'EU Working'!AE299</f>
        <v>0</v>
      </c>
    </row>
    <row r="716" spans="1:14" x14ac:dyDescent="0.45">
      <c r="A716" s="5" t="s">
        <v>73</v>
      </c>
      <c r="B716" s="5">
        <v>2027</v>
      </c>
      <c r="C716" s="6">
        <f>'EU Working'!T300</f>
        <v>11.666842853112453</v>
      </c>
      <c r="D716" s="7">
        <f>'EU Working'!U300</f>
        <v>22.370788994453108</v>
      </c>
      <c r="E716" s="7">
        <f>'EU Working'!V300</f>
        <v>34.160123952355363</v>
      </c>
      <c r="F716" s="7">
        <f>'EU Working'!W300</f>
        <v>0</v>
      </c>
      <c r="G716" s="8">
        <f>'EU Working'!X300</f>
        <v>0</v>
      </c>
      <c r="H716" s="9">
        <f>'EU Working'!Y300</f>
        <v>68.197755799920927</v>
      </c>
      <c r="I716" s="7">
        <f>'EU Working'!Z300</f>
        <v>0</v>
      </c>
      <c r="J716" s="7">
        <f>'EU Working'!AA300</f>
        <v>0</v>
      </c>
      <c r="K716" s="10">
        <f>'EU Working'!AB300</f>
        <v>0</v>
      </c>
      <c r="L716" s="7">
        <f>'EU Working'!AC300</f>
        <v>68.197755799920927</v>
      </c>
      <c r="M716" s="11">
        <f>'EU Working'!AD300</f>
        <v>0</v>
      </c>
      <c r="N716" s="18">
        <f>'EU Working'!AE300</f>
        <v>0</v>
      </c>
    </row>
    <row r="717" spans="1:14" x14ac:dyDescent="0.45">
      <c r="A717" s="19" t="s">
        <v>73</v>
      </c>
      <c r="B717" s="19">
        <v>2028</v>
      </c>
      <c r="C717" s="12">
        <f>'EU Working'!T301</f>
        <v>11.89519517297434</v>
      </c>
      <c r="D717" s="13">
        <f>'EU Working'!U301</f>
        <v>22.460272150430921</v>
      </c>
      <c r="E717" s="13">
        <f>'EU Working'!V301</f>
        <v>33.442761349355898</v>
      </c>
      <c r="F717" s="13">
        <f>'EU Working'!W301</f>
        <v>0</v>
      </c>
      <c r="G717" s="14">
        <f>'EU Working'!X301</f>
        <v>0</v>
      </c>
      <c r="H717" s="15">
        <f>'EU Working'!Y301</f>
        <v>67.798228672761155</v>
      </c>
      <c r="I717" s="13">
        <f>'EU Working'!Z301</f>
        <v>0</v>
      </c>
      <c r="J717" s="13">
        <f>'EU Working'!AA301</f>
        <v>0</v>
      </c>
      <c r="K717" s="16">
        <f>'EU Working'!AB301</f>
        <v>0</v>
      </c>
      <c r="L717" s="13">
        <f>'EU Working'!AC301</f>
        <v>67.798228672761155</v>
      </c>
      <c r="M717" s="17">
        <f>'EU Working'!AD301</f>
        <v>0</v>
      </c>
      <c r="N717" s="18">
        <f>'EU Working'!AE301</f>
        <v>0</v>
      </c>
    </row>
    <row r="718" spans="1:14" x14ac:dyDescent="0.45">
      <c r="A718" s="5" t="s">
        <v>73</v>
      </c>
      <c r="B718" s="5">
        <v>2029</v>
      </c>
      <c r="C718" s="6">
        <f>'EU Working'!T302</f>
        <v>12.128016978081106</v>
      </c>
      <c r="D718" s="7">
        <f>'EU Working'!U302</f>
        <v>22.550113239032644</v>
      </c>
      <c r="E718" s="7">
        <f>'EU Working'!V302</f>
        <v>32.740463361019422</v>
      </c>
      <c r="F718" s="7">
        <f>'EU Working'!W302</f>
        <v>0</v>
      </c>
      <c r="G718" s="8">
        <f>'EU Working'!X302</f>
        <v>0</v>
      </c>
      <c r="H718" s="9">
        <f>'EU Working'!Y302</f>
        <v>67.418593578133169</v>
      </c>
      <c r="I718" s="7">
        <f>'EU Working'!Z302</f>
        <v>0</v>
      </c>
      <c r="J718" s="7">
        <f>'EU Working'!AA302</f>
        <v>0</v>
      </c>
      <c r="K718" s="10">
        <f>'EU Working'!AB302</f>
        <v>0</v>
      </c>
      <c r="L718" s="7">
        <f>'EU Working'!AC302</f>
        <v>67.418593578133169</v>
      </c>
      <c r="M718" s="11">
        <f>'EU Working'!AD302</f>
        <v>0</v>
      </c>
      <c r="N718" s="18">
        <f>'EU Working'!AE302</f>
        <v>0</v>
      </c>
    </row>
    <row r="719" spans="1:14" x14ac:dyDescent="0.45">
      <c r="A719" s="19" t="s">
        <v>73</v>
      </c>
      <c r="B719" s="19">
        <v>2030</v>
      </c>
      <c r="C719" s="12">
        <f>'EU Working'!T303</f>
        <v>12.36539574859659</v>
      </c>
      <c r="D719" s="13">
        <f>'EU Working'!U303</f>
        <v>22.640313691988776</v>
      </c>
      <c r="E719" s="13">
        <f>'EU Working'!V303</f>
        <v>32.05291363043802</v>
      </c>
      <c r="F719" s="13">
        <f>'EU Working'!W303</f>
        <v>0</v>
      </c>
      <c r="G719" s="14">
        <f>'EU Working'!X303</f>
        <v>0</v>
      </c>
      <c r="H719" s="15">
        <f>'EU Working'!Y303</f>
        <v>67.058623071023391</v>
      </c>
      <c r="I719" s="13">
        <f>'EU Working'!Z303</f>
        <v>0</v>
      </c>
      <c r="J719" s="13">
        <f>'EU Working'!AA303</f>
        <v>0</v>
      </c>
      <c r="K719" s="16">
        <f>'EU Working'!AB303</f>
        <v>0</v>
      </c>
      <c r="L719" s="13">
        <f>'EU Working'!AC303</f>
        <v>67.058623071023391</v>
      </c>
      <c r="M719" s="17">
        <f>'EU Working'!AD303</f>
        <v>0</v>
      </c>
      <c r="N719" s="18">
        <f>'EU Working'!AE303</f>
        <v>0</v>
      </c>
    </row>
    <row r="720" spans="1:14" x14ac:dyDescent="0.45">
      <c r="A720" s="5" t="s">
        <v>73</v>
      </c>
      <c r="B720" s="5">
        <v>2031</v>
      </c>
      <c r="C720" s="6">
        <f>'EU Working'!T304</f>
        <v>13.248207338649371</v>
      </c>
      <c r="D720" s="7">
        <f>'EU Working'!U304</f>
        <v>22.685594319372754</v>
      </c>
      <c r="E720" s="7">
        <f>'EU Working'!V304</f>
        <v>31.37980244419882</v>
      </c>
      <c r="F720" s="7">
        <f>'EU Working'!W304</f>
        <v>0</v>
      </c>
      <c r="G720" s="8">
        <f>'EU Working'!X304</f>
        <v>0</v>
      </c>
      <c r="H720" s="9">
        <f>'EU Working'!Y304</f>
        <v>67.31360410222095</v>
      </c>
      <c r="I720" s="7">
        <f>'EU Working'!Z304</f>
        <v>0</v>
      </c>
      <c r="J720" s="7">
        <f>'EU Working'!AA304</f>
        <v>0</v>
      </c>
      <c r="K720" s="10">
        <f>'EU Working'!AB304</f>
        <v>0</v>
      </c>
      <c r="L720" s="7">
        <f>'EU Working'!AC304</f>
        <v>67.31360410222095</v>
      </c>
      <c r="M720" s="11">
        <f>'EU Working'!AD304</f>
        <v>0</v>
      </c>
      <c r="N720" s="18">
        <f>'EU Working'!AE304</f>
        <v>0</v>
      </c>
    </row>
    <row r="721" spans="1:14" x14ac:dyDescent="0.45">
      <c r="A721" s="19" t="s">
        <v>73</v>
      </c>
      <c r="B721" s="19">
        <v>2032</v>
      </c>
      <c r="C721" s="12">
        <f>'EU Working'!T305</f>
        <v>14.194046131338991</v>
      </c>
      <c r="D721" s="13">
        <f>'EU Working'!U305</f>
        <v>22.730965508011501</v>
      </c>
      <c r="E721" s="13">
        <f>'EU Working'!V305</f>
        <v>30.720826592870644</v>
      </c>
      <c r="F721" s="13">
        <f>'EU Working'!W305</f>
        <v>0</v>
      </c>
      <c r="G721" s="14">
        <f>'EU Working'!X305</f>
        <v>0</v>
      </c>
      <c r="H721" s="15">
        <f>'EU Working'!Y305</f>
        <v>67.645838232221138</v>
      </c>
      <c r="I721" s="13">
        <f>'EU Working'!Z305</f>
        <v>0</v>
      </c>
      <c r="J721" s="13">
        <f>'EU Working'!AA305</f>
        <v>0</v>
      </c>
      <c r="K721" s="16">
        <f>'EU Working'!AB305</f>
        <v>0</v>
      </c>
      <c r="L721" s="13">
        <f>'EU Working'!AC305</f>
        <v>67.645838232221138</v>
      </c>
      <c r="M721" s="17">
        <f>'EU Working'!AD305</f>
        <v>0</v>
      </c>
      <c r="N721" s="18">
        <f>'EU Working'!AE305</f>
        <v>0</v>
      </c>
    </row>
    <row r="722" spans="1:14" x14ac:dyDescent="0.45">
      <c r="A722" s="5" t="s">
        <v>73</v>
      </c>
      <c r="B722" s="5">
        <v>2033</v>
      </c>
      <c r="C722" s="6">
        <f>'EU Working'!T306</f>
        <v>15.207411873063196</v>
      </c>
      <c r="D722" s="7">
        <f>'EU Working'!U306</f>
        <v>22.776427439027525</v>
      </c>
      <c r="E722" s="7">
        <f>'EU Working'!V306</f>
        <v>30.075689234420359</v>
      </c>
      <c r="F722" s="7">
        <f>'EU Working'!W306</f>
        <v>0</v>
      </c>
      <c r="G722" s="8">
        <f>'EU Working'!X306</f>
        <v>0</v>
      </c>
      <c r="H722" s="9">
        <f>'EU Working'!Y306</f>
        <v>68.059528546511075</v>
      </c>
      <c r="I722" s="7">
        <f>'EU Working'!Z306</f>
        <v>0</v>
      </c>
      <c r="J722" s="7">
        <f>'EU Working'!AA306</f>
        <v>0</v>
      </c>
      <c r="K722" s="10">
        <f>'EU Working'!AB306</f>
        <v>0</v>
      </c>
      <c r="L722" s="7">
        <f>'EU Working'!AC306</f>
        <v>68.059528546511075</v>
      </c>
      <c r="M722" s="11">
        <f>'EU Working'!AD306</f>
        <v>0</v>
      </c>
      <c r="N722" s="18">
        <f>'EU Working'!AE306</f>
        <v>0</v>
      </c>
    </row>
    <row r="723" spans="1:14" x14ac:dyDescent="0.45">
      <c r="A723" s="19" t="s">
        <v>73</v>
      </c>
      <c r="B723" s="19">
        <v>2034</v>
      </c>
      <c r="C723" s="12">
        <f>'EU Working'!T307</f>
        <v>16.293125563849852</v>
      </c>
      <c r="D723" s="13">
        <f>'EU Working'!U307</f>
        <v>22.821980293905579</v>
      </c>
      <c r="E723" s="13">
        <f>'EU Working'!V307</f>
        <v>29.444099760497529</v>
      </c>
      <c r="F723" s="13">
        <f>'EU Working'!W307</f>
        <v>0</v>
      </c>
      <c r="G723" s="14">
        <f>'EU Working'!X307</f>
        <v>0</v>
      </c>
      <c r="H723" s="15">
        <f>'EU Working'!Y307</f>
        <v>68.55920561825296</v>
      </c>
      <c r="I723" s="13">
        <f>'EU Working'!Z307</f>
        <v>0</v>
      </c>
      <c r="J723" s="13">
        <f>'EU Working'!AA307</f>
        <v>0</v>
      </c>
      <c r="K723" s="16">
        <f>'EU Working'!AB307</f>
        <v>0</v>
      </c>
      <c r="L723" s="13">
        <f>'EU Working'!AC307</f>
        <v>68.55920561825296</v>
      </c>
      <c r="M723" s="17">
        <f>'EU Working'!AD307</f>
        <v>0</v>
      </c>
      <c r="N723" s="18">
        <f>'EU Working'!AE307</f>
        <v>0</v>
      </c>
    </row>
    <row r="724" spans="1:14" x14ac:dyDescent="0.45">
      <c r="A724" s="5" t="s">
        <v>73</v>
      </c>
      <c r="B724" s="5">
        <v>2035</v>
      </c>
      <c r="C724" s="6">
        <f>'EU Working'!T308</f>
        <v>17.45635239284838</v>
      </c>
      <c r="D724" s="7">
        <f>'EU Working'!U308</f>
        <v>22.867624254493389</v>
      </c>
      <c r="E724" s="7">
        <f>'EU Working'!V308</f>
        <v>28.825773665527088</v>
      </c>
      <c r="F724" s="7">
        <f>'EU Working'!W308</f>
        <v>0</v>
      </c>
      <c r="G724" s="8">
        <f>'EU Working'!X308</f>
        <v>0</v>
      </c>
      <c r="H724" s="9">
        <f>'EU Working'!Y308</f>
        <v>69.149750312868861</v>
      </c>
      <c r="I724" s="7">
        <f>'EU Working'!Z308</f>
        <v>0</v>
      </c>
      <c r="J724" s="7">
        <f>'EU Working'!AA308</f>
        <v>0</v>
      </c>
      <c r="K724" s="10">
        <f>'EU Working'!AB308</f>
        <v>0</v>
      </c>
      <c r="L724" s="7">
        <f>'EU Working'!AC308</f>
        <v>69.149750312868861</v>
      </c>
      <c r="M724" s="11">
        <f>'EU Working'!AD308</f>
        <v>0</v>
      </c>
      <c r="N724" s="18">
        <f>'EU Working'!AE308</f>
        <v>0</v>
      </c>
    </row>
    <row r="725" spans="1:14" x14ac:dyDescent="0.45">
      <c r="A725" s="19" t="s">
        <v>73</v>
      </c>
      <c r="B725" s="19">
        <v>2036</v>
      </c>
      <c r="C725" s="12">
        <f>'EU Working'!T309</f>
        <v>18.494487831912647</v>
      </c>
      <c r="D725" s="13">
        <f>'EU Working'!U309</f>
        <v>22.867624254493389</v>
      </c>
      <c r="E725" s="13">
        <f>'EU Working'!V309</f>
        <v>28.306909739547599</v>
      </c>
      <c r="F725" s="13">
        <f>'EU Working'!W309</f>
        <v>0</v>
      </c>
      <c r="G725" s="14">
        <f>'EU Working'!X309</f>
        <v>0</v>
      </c>
      <c r="H725" s="15">
        <f>'EU Working'!Y309</f>
        <v>69.669021825953635</v>
      </c>
      <c r="I725" s="13">
        <f>'EU Working'!Z309</f>
        <v>0</v>
      </c>
      <c r="J725" s="13">
        <f>'EU Working'!AA309</f>
        <v>0</v>
      </c>
      <c r="K725" s="16">
        <f>'EU Working'!AB309</f>
        <v>0</v>
      </c>
      <c r="L725" s="13">
        <f>'EU Working'!AC309</f>
        <v>69.669021825953635</v>
      </c>
      <c r="M725" s="17">
        <f>'EU Working'!AD309</f>
        <v>0</v>
      </c>
      <c r="N725" s="18">
        <f>'EU Working'!AE309</f>
        <v>0</v>
      </c>
    </row>
    <row r="726" spans="1:14" x14ac:dyDescent="0.45">
      <c r="A726" s="5" t="s">
        <v>73</v>
      </c>
      <c r="B726" s="5">
        <v>2037</v>
      </c>
      <c r="C726" s="6">
        <f>'EU Working'!T310</f>
        <v>19.594361552009939</v>
      </c>
      <c r="D726" s="7">
        <f>'EU Working'!U310</f>
        <v>22.867624254493389</v>
      </c>
      <c r="E726" s="7">
        <f>'EU Working'!V310</f>
        <v>27.79738536423574</v>
      </c>
      <c r="F726" s="7">
        <f>'EU Working'!W310</f>
        <v>0</v>
      </c>
      <c r="G726" s="8">
        <f>'EU Working'!X310</f>
        <v>0</v>
      </c>
      <c r="H726" s="9">
        <f>'EU Working'!Y310</f>
        <v>70.259371170739072</v>
      </c>
      <c r="I726" s="7">
        <f>'EU Working'!Z310</f>
        <v>0</v>
      </c>
      <c r="J726" s="7">
        <f>'EU Working'!AA310</f>
        <v>0</v>
      </c>
      <c r="K726" s="10">
        <f>'EU Working'!AB310</f>
        <v>0</v>
      </c>
      <c r="L726" s="7">
        <f>'EU Working'!AC310</f>
        <v>70.259371170739072</v>
      </c>
      <c r="M726" s="11">
        <f>'EU Working'!AD310</f>
        <v>0</v>
      </c>
      <c r="N726" s="18">
        <f>'EU Working'!AE310</f>
        <v>0</v>
      </c>
    </row>
    <row r="727" spans="1:14" x14ac:dyDescent="0.45">
      <c r="A727" s="19" t="s">
        <v>73</v>
      </c>
      <c r="B727" s="19">
        <v>2038</v>
      </c>
      <c r="C727" s="12">
        <f>'EU Working'!T311</f>
        <v>20.759645150507499</v>
      </c>
      <c r="D727" s="13">
        <f>'EU Working'!U311</f>
        <v>22.867624254493389</v>
      </c>
      <c r="E727" s="13">
        <f>'EU Working'!V311</f>
        <v>27.297032427679497</v>
      </c>
      <c r="F727" s="13">
        <f>'EU Working'!W311</f>
        <v>0</v>
      </c>
      <c r="G727" s="14">
        <f>'EU Working'!X311</f>
        <v>0</v>
      </c>
      <c r="H727" s="15">
        <f>'EU Working'!Y311</f>
        <v>70.924301832680385</v>
      </c>
      <c r="I727" s="13">
        <f>'EU Working'!Z311</f>
        <v>0</v>
      </c>
      <c r="J727" s="13">
        <f>'EU Working'!AA311</f>
        <v>0</v>
      </c>
      <c r="K727" s="16">
        <f>'EU Working'!AB311</f>
        <v>0</v>
      </c>
      <c r="L727" s="13">
        <f>'EU Working'!AC311</f>
        <v>70.924301832680385</v>
      </c>
      <c r="M727" s="17">
        <f>'EU Working'!AD311</f>
        <v>0</v>
      </c>
      <c r="N727" s="18">
        <f>'EU Working'!AE311</f>
        <v>0</v>
      </c>
    </row>
    <row r="728" spans="1:14" x14ac:dyDescent="0.45">
      <c r="A728" s="5" t="s">
        <v>73</v>
      </c>
      <c r="B728" s="5">
        <v>2039</v>
      </c>
      <c r="C728" s="6">
        <f>'EU Working'!T312</f>
        <v>21.994228575964112</v>
      </c>
      <c r="D728" s="7">
        <f>'EU Working'!U312</f>
        <v>22.867624254493389</v>
      </c>
      <c r="E728" s="7">
        <f>'EU Working'!V312</f>
        <v>26.805685843981266</v>
      </c>
      <c r="F728" s="7">
        <f>'EU Working'!W312</f>
        <v>0</v>
      </c>
      <c r="G728" s="8">
        <f>'EU Working'!X312</f>
        <v>0</v>
      </c>
      <c r="H728" s="9">
        <f>'EU Working'!Y312</f>
        <v>71.667538674438759</v>
      </c>
      <c r="I728" s="7">
        <f>'EU Working'!Z312</f>
        <v>0</v>
      </c>
      <c r="J728" s="7">
        <f>'EU Working'!AA312</f>
        <v>0</v>
      </c>
      <c r="K728" s="10">
        <f>'EU Working'!AB312</f>
        <v>0</v>
      </c>
      <c r="L728" s="7">
        <f>'EU Working'!AC312</f>
        <v>71.667538674438759</v>
      </c>
      <c r="M728" s="11">
        <f>'EU Working'!AD312</f>
        <v>0</v>
      </c>
      <c r="N728" s="18">
        <f>'EU Working'!AE312</f>
        <v>0</v>
      </c>
    </row>
    <row r="729" spans="1:14" x14ac:dyDescent="0.45">
      <c r="A729" s="19" t="s">
        <v>73</v>
      </c>
      <c r="B729" s="19">
        <v>2040</v>
      </c>
      <c r="C729" s="12">
        <f>'EU Working'!T313</f>
        <v>23.302233113552539</v>
      </c>
      <c r="D729" s="13">
        <f>'EU Working'!U313</f>
        <v>22.867624254493389</v>
      </c>
      <c r="E729" s="13">
        <f>'EU Working'!V313</f>
        <v>26.323183498789604</v>
      </c>
      <c r="F729" s="13">
        <f>'EU Working'!W313</f>
        <v>0</v>
      </c>
      <c r="G729" s="14">
        <f>'EU Working'!X313</f>
        <v>0</v>
      </c>
      <c r="H729" s="15">
        <f>'EU Working'!Y313</f>
        <v>72.493040866835528</v>
      </c>
      <c r="I729" s="13">
        <f>'EU Working'!Z313</f>
        <v>0</v>
      </c>
      <c r="J729" s="13">
        <f>'EU Working'!AA313</f>
        <v>0</v>
      </c>
      <c r="K729" s="16">
        <f>'EU Working'!AB313</f>
        <v>0</v>
      </c>
      <c r="L729" s="13">
        <f>'EU Working'!AC313</f>
        <v>72.493040866835528</v>
      </c>
      <c r="M729" s="17">
        <f>'EU Working'!AD313</f>
        <v>0</v>
      </c>
      <c r="N729" s="18">
        <f>'EU Working'!AE313</f>
        <v>0</v>
      </c>
    </row>
    <row r="730" spans="1:14" x14ac:dyDescent="0.45">
      <c r="A730" s="5" t="s">
        <v>73</v>
      </c>
      <c r="B730" s="5">
        <v>2041</v>
      </c>
      <c r="C730" s="6">
        <f>'EU Working'!T314</f>
        <v>24.504695867189334</v>
      </c>
      <c r="D730" s="7">
        <f>'EU Working'!U314</f>
        <v>22.821889005984403</v>
      </c>
      <c r="E730" s="7">
        <f>'EU Working'!V314</f>
        <v>25.79671982881381</v>
      </c>
      <c r="F730" s="7">
        <f>'EU Working'!W314</f>
        <v>0</v>
      </c>
      <c r="G730" s="8">
        <f>'EU Working'!X314</f>
        <v>0</v>
      </c>
      <c r="H730" s="9">
        <f>'EU Working'!Y314</f>
        <v>73.12330470198755</v>
      </c>
      <c r="I730" s="7">
        <f>'EU Working'!Z314</f>
        <v>0</v>
      </c>
      <c r="J730" s="7">
        <f>'EU Working'!AA314</f>
        <v>0</v>
      </c>
      <c r="K730" s="10">
        <f>'EU Working'!AB314</f>
        <v>0</v>
      </c>
      <c r="L730" s="7">
        <f>'EU Working'!AC314</f>
        <v>73.12330470198755</v>
      </c>
      <c r="M730" s="11">
        <f>'EU Working'!AD314</f>
        <v>0</v>
      </c>
      <c r="N730" s="18">
        <f>'EU Working'!AE314</f>
        <v>0</v>
      </c>
    </row>
    <row r="731" spans="1:14" x14ac:dyDescent="0.45">
      <c r="A731" s="19" t="s">
        <v>73</v>
      </c>
      <c r="B731" s="19">
        <v>2042</v>
      </c>
      <c r="C731" s="12">
        <f>'EU Working'!T315</f>
        <v>25.769209183398299</v>
      </c>
      <c r="D731" s="13">
        <f>'EU Working'!U315</f>
        <v>22.776245227972435</v>
      </c>
      <c r="E731" s="13">
        <f>'EU Working'!V315</f>
        <v>25.280785432237533</v>
      </c>
      <c r="F731" s="13">
        <f>'EU Working'!W315</f>
        <v>0</v>
      </c>
      <c r="G731" s="14">
        <f>'EU Working'!X315</f>
        <v>0</v>
      </c>
      <c r="H731" s="15">
        <f>'EU Working'!Y315</f>
        <v>73.826239843608263</v>
      </c>
      <c r="I731" s="13">
        <f>'EU Working'!Z315</f>
        <v>0</v>
      </c>
      <c r="J731" s="13">
        <f>'EU Working'!AA315</f>
        <v>0</v>
      </c>
      <c r="K731" s="16">
        <f>'EU Working'!AB315</f>
        <v>0</v>
      </c>
      <c r="L731" s="13">
        <f>'EU Working'!AC315</f>
        <v>73.826239843608263</v>
      </c>
      <c r="M731" s="17">
        <f>'EU Working'!AD315</f>
        <v>0</v>
      </c>
      <c r="N731" s="18">
        <f>'EU Working'!AE315</f>
        <v>0</v>
      </c>
    </row>
    <row r="732" spans="1:14" x14ac:dyDescent="0.45">
      <c r="A732" s="5" t="s">
        <v>73</v>
      </c>
      <c r="B732" s="5">
        <v>2043</v>
      </c>
      <c r="C732" s="6">
        <f>'EU Working'!T316</f>
        <v>27.098975051017657</v>
      </c>
      <c r="D732" s="7">
        <f>'EU Working'!U316</f>
        <v>22.730692737516492</v>
      </c>
      <c r="E732" s="7">
        <f>'EU Working'!V316</f>
        <v>24.775169723592782</v>
      </c>
      <c r="F732" s="7">
        <f>'EU Working'!W316</f>
        <v>0</v>
      </c>
      <c r="G732" s="8">
        <f>'EU Working'!X316</f>
        <v>0</v>
      </c>
      <c r="H732" s="9">
        <f>'EU Working'!Y316</f>
        <v>74.604837512126934</v>
      </c>
      <c r="I732" s="7">
        <f>'EU Working'!Z316</f>
        <v>0</v>
      </c>
      <c r="J732" s="7">
        <f>'EU Working'!AA316</f>
        <v>0</v>
      </c>
      <c r="K732" s="10">
        <f>'EU Working'!AB316</f>
        <v>0</v>
      </c>
      <c r="L732" s="7">
        <f>'EU Working'!AC316</f>
        <v>74.604837512126934</v>
      </c>
      <c r="M732" s="11">
        <f>'EU Working'!AD316</f>
        <v>0</v>
      </c>
      <c r="N732" s="18">
        <f>'EU Working'!AE316</f>
        <v>0</v>
      </c>
    </row>
    <row r="733" spans="1:14" x14ac:dyDescent="0.45">
      <c r="A733" s="19" t="s">
        <v>73</v>
      </c>
      <c r="B733" s="19">
        <v>2044</v>
      </c>
      <c r="C733" s="12">
        <f>'EU Working'!T317</f>
        <v>28.497360690788373</v>
      </c>
      <c r="D733" s="13">
        <f>'EU Working'!U317</f>
        <v>22.685231352041459</v>
      </c>
      <c r="E733" s="13">
        <f>'EU Working'!V317</f>
        <v>24.279666329120925</v>
      </c>
      <c r="F733" s="13">
        <f>'EU Working'!W317</f>
        <v>0</v>
      </c>
      <c r="G733" s="14">
        <f>'EU Working'!X317</f>
        <v>0</v>
      </c>
      <c r="H733" s="15">
        <f>'EU Working'!Y317</f>
        <v>75.462258371950753</v>
      </c>
      <c r="I733" s="13">
        <f>'EU Working'!Z317</f>
        <v>0</v>
      </c>
      <c r="J733" s="13">
        <f>'EU Working'!AA317</f>
        <v>0</v>
      </c>
      <c r="K733" s="16">
        <f>'EU Working'!AB317</f>
        <v>0</v>
      </c>
      <c r="L733" s="13">
        <f>'EU Working'!AC317</f>
        <v>75.462258371950753</v>
      </c>
      <c r="M733" s="17">
        <f>'EU Working'!AD317</f>
        <v>0</v>
      </c>
      <c r="N733" s="18">
        <f>'EU Working'!AE317</f>
        <v>0</v>
      </c>
    </row>
    <row r="734" spans="1:14" x14ac:dyDescent="0.45">
      <c r="A734" s="5" t="s">
        <v>73</v>
      </c>
      <c r="B734" s="5">
        <v>2045</v>
      </c>
      <c r="C734" s="6">
        <f>'EU Working'!T318</f>
        <v>29.967907081799147</v>
      </c>
      <c r="D734" s="7">
        <f>'EU Working'!U318</f>
        <v>22.639860889337374</v>
      </c>
      <c r="E734" s="7">
        <f>'EU Working'!V318</f>
        <v>23.794073002538507</v>
      </c>
      <c r="F734" s="7">
        <f>'EU Working'!W318</f>
        <v>0</v>
      </c>
      <c r="G734" s="8">
        <f>'EU Working'!X318</f>
        <v>0</v>
      </c>
      <c r="H734" s="9">
        <f>'EU Working'!Y318</f>
        <v>76.401840973675036</v>
      </c>
      <c r="I734" s="7">
        <f>'EU Working'!Z318</f>
        <v>0</v>
      </c>
      <c r="J734" s="7">
        <f>'EU Working'!AA318</f>
        <v>0</v>
      </c>
      <c r="K734" s="10">
        <f>'EU Working'!AB318</f>
        <v>0</v>
      </c>
      <c r="L734" s="7">
        <f>'EU Working'!AC318</f>
        <v>76.401840973675036</v>
      </c>
      <c r="M734" s="11">
        <f>'EU Working'!AD318</f>
        <v>0</v>
      </c>
      <c r="N734" s="18">
        <f>'EU Working'!AE318</f>
        <v>0</v>
      </c>
    </row>
    <row r="735" spans="1:14" x14ac:dyDescent="0.45">
      <c r="A735" s="19" t="s">
        <v>73</v>
      </c>
      <c r="B735" s="19">
        <v>2046</v>
      </c>
      <c r="C735" s="12">
        <f>'EU Working'!T319</f>
        <v>31.339619308099575</v>
      </c>
      <c r="D735" s="13">
        <f>'EU Working'!U319</f>
        <v>22.549301445780024</v>
      </c>
      <c r="E735" s="13">
        <f>'EU Working'!V319</f>
        <v>23.27060339648266</v>
      </c>
      <c r="F735" s="13">
        <f>'EU Working'!W319</f>
        <v>0</v>
      </c>
      <c r="G735" s="14">
        <f>'EU Working'!X319</f>
        <v>0</v>
      </c>
      <c r="H735" s="15">
        <f>'EU Working'!Y319</f>
        <v>77.159524150362259</v>
      </c>
      <c r="I735" s="13">
        <f>'EU Working'!Z319</f>
        <v>0</v>
      </c>
      <c r="J735" s="13">
        <f>'EU Working'!AA319</f>
        <v>0</v>
      </c>
      <c r="K735" s="16">
        <f>'EU Working'!AB319</f>
        <v>0</v>
      </c>
      <c r="L735" s="13">
        <f>'EU Working'!AC319</f>
        <v>77.159524150362259</v>
      </c>
      <c r="M735" s="17">
        <f>'EU Working'!AD319</f>
        <v>0</v>
      </c>
      <c r="N735" s="18">
        <f>'EU Working'!AE319</f>
        <v>0</v>
      </c>
    </row>
    <row r="736" spans="1:14" x14ac:dyDescent="0.45">
      <c r="A736" s="5" t="s">
        <v>73</v>
      </c>
      <c r="B736" s="5">
        <v>2047</v>
      </c>
      <c r="C736" s="6">
        <f>'EU Working'!T320</f>
        <v>32.774118516041604</v>
      </c>
      <c r="D736" s="7">
        <f>'EU Working'!U320</f>
        <v>22.459104239996904</v>
      </c>
      <c r="E736" s="7">
        <f>'EU Working'!V320</f>
        <v>22.758650121760041</v>
      </c>
      <c r="F736" s="7">
        <f>'EU Working'!W320</f>
        <v>0</v>
      </c>
      <c r="G736" s="8">
        <f>'EU Working'!X320</f>
        <v>0</v>
      </c>
      <c r="H736" s="9">
        <f>'EU Working'!Y320</f>
        <v>77.991872877798556</v>
      </c>
      <c r="I736" s="7">
        <f>'EU Working'!Z320</f>
        <v>0</v>
      </c>
      <c r="J736" s="7">
        <f>'EU Working'!AA320</f>
        <v>0</v>
      </c>
      <c r="K736" s="10">
        <f>'EU Working'!AB320</f>
        <v>0</v>
      </c>
      <c r="L736" s="7">
        <f>'EU Working'!AC320</f>
        <v>77.991872877798556</v>
      </c>
      <c r="M736" s="11">
        <f>'EU Working'!AD320</f>
        <v>0</v>
      </c>
      <c r="N736" s="18">
        <f>'EU Working'!AE320</f>
        <v>0</v>
      </c>
    </row>
    <row r="737" spans="1:14" x14ac:dyDescent="0.45">
      <c r="A737" s="19" t="s">
        <v>73</v>
      </c>
      <c r="B737" s="19">
        <v>2048</v>
      </c>
      <c r="C737" s="12">
        <f>'EU Working'!T321</f>
        <v>34.274278635731029</v>
      </c>
      <c r="D737" s="13">
        <f>'EU Working'!U321</f>
        <v>22.369267823036918</v>
      </c>
      <c r="E737" s="13">
        <f>'EU Working'!V321</f>
        <v>22.257959819081321</v>
      </c>
      <c r="F737" s="13">
        <f>'EU Working'!W321</f>
        <v>0</v>
      </c>
      <c r="G737" s="14">
        <f>'EU Working'!X321</f>
        <v>0</v>
      </c>
      <c r="H737" s="15">
        <f>'EU Working'!Y321</f>
        <v>78.901506277849265</v>
      </c>
      <c r="I737" s="13">
        <f>'EU Working'!Z321</f>
        <v>0</v>
      </c>
      <c r="J737" s="13">
        <f>'EU Working'!AA321</f>
        <v>0</v>
      </c>
      <c r="K737" s="16">
        <f>'EU Working'!AB321</f>
        <v>0</v>
      </c>
      <c r="L737" s="13">
        <f>'EU Working'!AC321</f>
        <v>78.901506277849265</v>
      </c>
      <c r="M737" s="17">
        <f>'EU Working'!AD321</f>
        <v>0</v>
      </c>
      <c r="N737" s="18">
        <f>'EU Working'!AE321</f>
        <v>0</v>
      </c>
    </row>
    <row r="738" spans="1:14" x14ac:dyDescent="0.45">
      <c r="A738" s="5" t="s">
        <v>73</v>
      </c>
      <c r="B738" s="5">
        <v>2049</v>
      </c>
      <c r="C738" s="6">
        <f>'EU Working'!T322</f>
        <v>35.843105144833956</v>
      </c>
      <c r="D738" s="7">
        <f>'EU Working'!U322</f>
        <v>22.27979075174477</v>
      </c>
      <c r="E738" s="7">
        <f>'EU Working'!V322</f>
        <v>21.768284703061532</v>
      </c>
      <c r="F738" s="7">
        <f>'EU Working'!W322</f>
        <v>0</v>
      </c>
      <c r="G738" s="8">
        <f>'EU Working'!X322</f>
        <v>0</v>
      </c>
      <c r="H738" s="9">
        <f>'EU Working'!Y322</f>
        <v>79.891180599640251</v>
      </c>
      <c r="I738" s="7">
        <f>'EU Working'!Z322</f>
        <v>0</v>
      </c>
      <c r="J738" s="7">
        <f>'EU Working'!AA322</f>
        <v>0</v>
      </c>
      <c r="K738" s="10">
        <f>'EU Working'!AB322</f>
        <v>0</v>
      </c>
      <c r="L738" s="7">
        <f>'EU Working'!AC322</f>
        <v>79.891180599640251</v>
      </c>
      <c r="M738" s="11">
        <f>'EU Working'!AD322</f>
        <v>0</v>
      </c>
      <c r="N738" s="18">
        <f>'EU Working'!AE322</f>
        <v>0</v>
      </c>
    </row>
    <row r="739" spans="1:14" x14ac:dyDescent="0.45">
      <c r="A739" s="19" t="s">
        <v>73</v>
      </c>
      <c r="B739" s="19">
        <v>2050</v>
      </c>
      <c r="C739" s="12">
        <f>'EU Working'!T323</f>
        <v>37.483741089864672</v>
      </c>
      <c r="D739" s="13">
        <f>'EU Working'!U323</f>
        <v>22.190671588737789</v>
      </c>
      <c r="E739" s="13">
        <f>'EU Working'!V323</f>
        <v>21.289382439594178</v>
      </c>
      <c r="F739" s="13">
        <f>'EU Working'!W323</f>
        <v>0</v>
      </c>
      <c r="G739" s="14">
        <f>'EU Working'!X323</f>
        <v>0</v>
      </c>
      <c r="H739" s="15">
        <f>'EU Working'!Y323</f>
        <v>80.963795118196643</v>
      </c>
      <c r="I739" s="13">
        <f>'EU Working'!Z323</f>
        <v>0</v>
      </c>
      <c r="J739" s="13">
        <f>'EU Working'!AA323</f>
        <v>0</v>
      </c>
      <c r="K739" s="16">
        <f>'EU Working'!AB323</f>
        <v>0</v>
      </c>
      <c r="L739" s="13">
        <f>'EU Working'!AC323</f>
        <v>80.963795118196643</v>
      </c>
      <c r="M739" s="17">
        <f>'EU Working'!AD323</f>
        <v>0</v>
      </c>
      <c r="N739" s="18">
        <f>'EU Working'!AE323</f>
        <v>0</v>
      </c>
    </row>
    <row r="740" spans="1:14" x14ac:dyDescent="0.45">
      <c r="A740" s="5" t="s">
        <v>74</v>
      </c>
      <c r="B740" s="5">
        <v>2010</v>
      </c>
      <c r="C740" s="6">
        <f>'EU Working'!AK283</f>
        <v>0</v>
      </c>
      <c r="D740" s="7">
        <f>'EU Working'!AL283</f>
        <v>0</v>
      </c>
      <c r="E740" s="7">
        <f>'EU Working'!AM283</f>
        <v>0</v>
      </c>
      <c r="F740" s="7">
        <f>'EU Working'!AN283</f>
        <v>0</v>
      </c>
      <c r="G740" s="8">
        <f>'EU Working'!AO283</f>
        <v>0</v>
      </c>
      <c r="H740" s="9">
        <f>'EU Working'!AP283</f>
        <v>0</v>
      </c>
      <c r="I740" s="7">
        <f>'EU Working'!AQ283</f>
        <v>0</v>
      </c>
      <c r="J740" s="7">
        <f>'EU Working'!AR283</f>
        <v>0</v>
      </c>
      <c r="K740" s="10">
        <f>'EU Working'!AS283</f>
        <v>0</v>
      </c>
      <c r="L740" s="7">
        <f>'EU Working'!AT283</f>
        <v>0</v>
      </c>
      <c r="M740" s="11">
        <f>'EU Working'!AU283</f>
        <v>0</v>
      </c>
      <c r="N740" s="18">
        <f>'EU Working'!AV283</f>
        <v>0</v>
      </c>
    </row>
    <row r="741" spans="1:14" x14ac:dyDescent="0.45">
      <c r="A741" s="19" t="s">
        <v>74</v>
      </c>
      <c r="B741" s="19">
        <v>2011</v>
      </c>
      <c r="C741" s="12">
        <f>'EU Working'!AK284</f>
        <v>0</v>
      </c>
      <c r="D741" s="13">
        <f>'EU Working'!AL284</f>
        <v>0</v>
      </c>
      <c r="E741" s="13">
        <f>'EU Working'!AM284</f>
        <v>0</v>
      </c>
      <c r="F741" s="13">
        <f>'EU Working'!AN284</f>
        <v>0</v>
      </c>
      <c r="G741" s="14">
        <f>'EU Working'!AO284</f>
        <v>0</v>
      </c>
      <c r="H741" s="15">
        <f>'EU Working'!AP284</f>
        <v>0</v>
      </c>
      <c r="I741" s="13">
        <f>'EU Working'!AQ284</f>
        <v>0</v>
      </c>
      <c r="J741" s="13">
        <f>'EU Working'!AR284</f>
        <v>0</v>
      </c>
      <c r="K741" s="16">
        <f>'EU Working'!AS284</f>
        <v>0</v>
      </c>
      <c r="L741" s="13">
        <f>'EU Working'!AT284</f>
        <v>0</v>
      </c>
      <c r="M741" s="17">
        <f>'EU Working'!AU284</f>
        <v>0</v>
      </c>
      <c r="N741" s="18">
        <f>'EU Working'!AV284</f>
        <v>0</v>
      </c>
    </row>
    <row r="742" spans="1:14" x14ac:dyDescent="0.45">
      <c r="A742" s="5" t="s">
        <v>74</v>
      </c>
      <c r="B742" s="5">
        <v>2012</v>
      </c>
      <c r="C742" s="6">
        <f>'EU Working'!AK285</f>
        <v>0</v>
      </c>
      <c r="D742" s="7">
        <f>'EU Working'!AL285</f>
        <v>0</v>
      </c>
      <c r="E742" s="7">
        <f>'EU Working'!AM285</f>
        <v>0</v>
      </c>
      <c r="F742" s="7">
        <f>'EU Working'!AN285</f>
        <v>0</v>
      </c>
      <c r="G742" s="8">
        <f>'EU Working'!AO285</f>
        <v>0</v>
      </c>
      <c r="H742" s="9">
        <f>'EU Working'!AP285</f>
        <v>0</v>
      </c>
      <c r="I742" s="7">
        <f>'EU Working'!AQ285</f>
        <v>0</v>
      </c>
      <c r="J742" s="7">
        <f>'EU Working'!AR285</f>
        <v>0</v>
      </c>
      <c r="K742" s="10">
        <f>'EU Working'!AS285</f>
        <v>0</v>
      </c>
      <c r="L742" s="7">
        <f>'EU Working'!AT285</f>
        <v>0</v>
      </c>
      <c r="M742" s="11">
        <f>'EU Working'!AU285</f>
        <v>0</v>
      </c>
      <c r="N742" s="18">
        <f>'EU Working'!AV285</f>
        <v>0</v>
      </c>
    </row>
    <row r="743" spans="1:14" x14ac:dyDescent="0.45">
      <c r="A743" s="19" t="s">
        <v>74</v>
      </c>
      <c r="B743" s="19">
        <v>2013</v>
      </c>
      <c r="C743" s="12">
        <f>'EU Working'!AK286</f>
        <v>0</v>
      </c>
      <c r="D743" s="13">
        <f>'EU Working'!AL286</f>
        <v>0</v>
      </c>
      <c r="E743" s="13">
        <f>'EU Working'!AM286</f>
        <v>0</v>
      </c>
      <c r="F743" s="13">
        <f>'EU Working'!AN286</f>
        <v>0</v>
      </c>
      <c r="G743" s="14">
        <f>'EU Working'!AO286</f>
        <v>0</v>
      </c>
      <c r="H743" s="15">
        <f>'EU Working'!AP286</f>
        <v>0</v>
      </c>
      <c r="I743" s="13">
        <f>'EU Working'!AQ286</f>
        <v>0</v>
      </c>
      <c r="J743" s="13">
        <f>'EU Working'!AR286</f>
        <v>0</v>
      </c>
      <c r="K743" s="16">
        <f>'EU Working'!AS286</f>
        <v>0</v>
      </c>
      <c r="L743" s="13">
        <f>'EU Working'!AT286</f>
        <v>0</v>
      </c>
      <c r="M743" s="17">
        <f>'EU Working'!AU286</f>
        <v>0</v>
      </c>
      <c r="N743" s="18">
        <f>'EU Working'!AV286</f>
        <v>0</v>
      </c>
    </row>
    <row r="744" spans="1:14" x14ac:dyDescent="0.45">
      <c r="A744" s="5" t="s">
        <v>74</v>
      </c>
      <c r="B744" s="5">
        <v>2014</v>
      </c>
      <c r="C744" s="6">
        <f>'EU Working'!AK287</f>
        <v>0</v>
      </c>
      <c r="D744" s="7">
        <f>'EU Working'!AL287</f>
        <v>0</v>
      </c>
      <c r="E744" s="7">
        <f>'EU Working'!AM287</f>
        <v>0</v>
      </c>
      <c r="F744" s="7">
        <f>'EU Working'!AN287</f>
        <v>0</v>
      </c>
      <c r="G744" s="8">
        <f>'EU Working'!AO287</f>
        <v>0</v>
      </c>
      <c r="H744" s="9">
        <f>'EU Working'!AP287</f>
        <v>0</v>
      </c>
      <c r="I744" s="7">
        <f>'EU Working'!AQ287</f>
        <v>0</v>
      </c>
      <c r="J744" s="7">
        <f>'EU Working'!AR287</f>
        <v>0</v>
      </c>
      <c r="K744" s="10">
        <f>'EU Working'!AS287</f>
        <v>0</v>
      </c>
      <c r="L744" s="7">
        <f>'EU Working'!AT287</f>
        <v>0</v>
      </c>
      <c r="M744" s="11">
        <f>'EU Working'!AU287</f>
        <v>0</v>
      </c>
      <c r="N744" s="18">
        <f>'EU Working'!AV287</f>
        <v>0</v>
      </c>
    </row>
    <row r="745" spans="1:14" x14ac:dyDescent="0.45">
      <c r="A745" s="19" t="s">
        <v>74</v>
      </c>
      <c r="B745" s="19">
        <v>2015</v>
      </c>
      <c r="C745" s="12">
        <f>'EU Working'!AK288</f>
        <v>0</v>
      </c>
      <c r="D745" s="13">
        <f>'EU Working'!AL288</f>
        <v>0</v>
      </c>
      <c r="E745" s="13">
        <f>'EU Working'!AM288</f>
        <v>0</v>
      </c>
      <c r="F745" s="13">
        <f>'EU Working'!AN288</f>
        <v>0</v>
      </c>
      <c r="G745" s="14">
        <f>'EU Working'!AO288</f>
        <v>0</v>
      </c>
      <c r="H745" s="15">
        <f>'EU Working'!AP288</f>
        <v>0</v>
      </c>
      <c r="I745" s="13">
        <f>'EU Working'!AQ288</f>
        <v>0</v>
      </c>
      <c r="J745" s="13">
        <f>'EU Working'!AR288</f>
        <v>0</v>
      </c>
      <c r="K745" s="16">
        <f>'EU Working'!AS288</f>
        <v>0</v>
      </c>
      <c r="L745" s="13">
        <f>'EU Working'!AT288</f>
        <v>0</v>
      </c>
      <c r="M745" s="17">
        <f>'EU Working'!AU288</f>
        <v>0</v>
      </c>
      <c r="N745" s="18">
        <f>'EU Working'!AV288</f>
        <v>0</v>
      </c>
    </row>
    <row r="746" spans="1:14" x14ac:dyDescent="0.45">
      <c r="A746" s="5" t="s">
        <v>74</v>
      </c>
      <c r="B746" s="5">
        <v>2016</v>
      </c>
      <c r="C746" s="6">
        <f>'EU Working'!AK289</f>
        <v>0</v>
      </c>
      <c r="D746" s="7">
        <f>'EU Working'!AL289</f>
        <v>0</v>
      </c>
      <c r="E746" s="7">
        <f>'EU Working'!AM289</f>
        <v>0</v>
      </c>
      <c r="F746" s="7">
        <f>'EU Working'!AN289</f>
        <v>0</v>
      </c>
      <c r="G746" s="8">
        <f>'EU Working'!AO289</f>
        <v>0</v>
      </c>
      <c r="H746" s="9">
        <f>'EU Working'!AP289</f>
        <v>0</v>
      </c>
      <c r="I746" s="7">
        <f>'EU Working'!AQ289</f>
        <v>0</v>
      </c>
      <c r="J746" s="7">
        <f>'EU Working'!AR289</f>
        <v>0</v>
      </c>
      <c r="K746" s="10">
        <f>'EU Working'!AS289</f>
        <v>0</v>
      </c>
      <c r="L746" s="7">
        <f>'EU Working'!AT289</f>
        <v>0</v>
      </c>
      <c r="M746" s="11">
        <f>'EU Working'!AU289</f>
        <v>0</v>
      </c>
      <c r="N746" s="18">
        <f>'EU Working'!AV289</f>
        <v>0</v>
      </c>
    </row>
    <row r="747" spans="1:14" x14ac:dyDescent="0.45">
      <c r="A747" s="19" t="s">
        <v>74</v>
      </c>
      <c r="B747" s="19">
        <v>2017</v>
      </c>
      <c r="C747" s="12">
        <f>'EU Working'!AK290</f>
        <v>35.082412602739723</v>
      </c>
      <c r="D747" s="13">
        <f>'EU Working'!AL290</f>
        <v>0</v>
      </c>
      <c r="E747" s="13">
        <f>'EU Working'!AM290</f>
        <v>0</v>
      </c>
      <c r="F747" s="13">
        <f>'EU Working'!AN290</f>
        <v>0</v>
      </c>
      <c r="G747" s="14">
        <f>'EU Working'!AO290</f>
        <v>0</v>
      </c>
      <c r="H747" s="15">
        <f>'EU Working'!AP290</f>
        <v>35.082412602739723</v>
      </c>
      <c r="I747" s="13">
        <f>'EU Working'!AQ290</f>
        <v>0</v>
      </c>
      <c r="J747" s="13">
        <f>'EU Working'!AR290</f>
        <v>0</v>
      </c>
      <c r="K747" s="16">
        <f>'EU Working'!AS290</f>
        <v>0</v>
      </c>
      <c r="L747" s="13">
        <f>'EU Working'!AT290</f>
        <v>0</v>
      </c>
      <c r="M747" s="17">
        <f>'EU Working'!AU290</f>
        <v>35.082412602739723</v>
      </c>
      <c r="N747" s="18">
        <f>'EU Working'!AV290</f>
        <v>0.26293800000000001</v>
      </c>
    </row>
    <row r="748" spans="1:14" x14ac:dyDescent="0.45">
      <c r="A748" s="5" t="s">
        <v>74</v>
      </c>
      <c r="B748" s="5">
        <v>2018</v>
      </c>
      <c r="C748" s="6">
        <f>'EU Working'!AK291</f>
        <v>50.981294794520551</v>
      </c>
      <c r="D748" s="7">
        <f>'EU Working'!AL291</f>
        <v>0</v>
      </c>
      <c r="E748" s="7">
        <f>'EU Working'!AM291</f>
        <v>0</v>
      </c>
      <c r="F748" s="7">
        <f>'EU Working'!AN291</f>
        <v>0</v>
      </c>
      <c r="G748" s="8">
        <f>'EU Working'!AO291</f>
        <v>0</v>
      </c>
      <c r="H748" s="9">
        <f>'EU Working'!AP291</f>
        <v>50.981294794520551</v>
      </c>
      <c r="I748" s="7">
        <f>'EU Working'!AQ291</f>
        <v>0</v>
      </c>
      <c r="J748" s="7">
        <f>'EU Working'!AR291</f>
        <v>0</v>
      </c>
      <c r="K748" s="10">
        <f>'EU Working'!AS291</f>
        <v>0</v>
      </c>
      <c r="L748" s="7">
        <f>'EU Working'!AT291</f>
        <v>0</v>
      </c>
      <c r="M748" s="11">
        <f>'EU Working'!AU291</f>
        <v>50.981294794520551</v>
      </c>
      <c r="N748" s="18">
        <f>'EU Working'!AV291</f>
        <v>0.38209799999999999</v>
      </c>
    </row>
    <row r="749" spans="1:14" x14ac:dyDescent="0.45">
      <c r="A749" s="19" t="s">
        <v>74</v>
      </c>
      <c r="B749" s="19">
        <v>2019</v>
      </c>
      <c r="C749" s="12">
        <f>'EU Working'!AK292</f>
        <v>52.010265753424669</v>
      </c>
      <c r="D749" s="13">
        <f>'EU Working'!AL292</f>
        <v>0</v>
      </c>
      <c r="E749" s="13">
        <f>'EU Working'!AM292</f>
        <v>0</v>
      </c>
      <c r="F749" s="13">
        <f>'EU Working'!AN292</f>
        <v>0</v>
      </c>
      <c r="G749" s="14">
        <f>'EU Working'!AO292</f>
        <v>0</v>
      </c>
      <c r="H749" s="15">
        <f>'EU Working'!AP292</f>
        <v>52.010265753424669</v>
      </c>
      <c r="I749" s="13">
        <f>'EU Working'!AQ292</f>
        <v>0</v>
      </c>
      <c r="J749" s="13">
        <f>'EU Working'!AR292</f>
        <v>0</v>
      </c>
      <c r="K749" s="16">
        <f>'EU Working'!AS292</f>
        <v>0</v>
      </c>
      <c r="L749" s="13">
        <f>'EU Working'!AT292</f>
        <v>0</v>
      </c>
      <c r="M749" s="17">
        <f>'EU Working'!AU292</f>
        <v>52.010265753424669</v>
      </c>
      <c r="N749" s="18">
        <f>'EU Working'!AV292</f>
        <v>0.38980999999999999</v>
      </c>
    </row>
    <row r="750" spans="1:14" x14ac:dyDescent="0.45">
      <c r="A750" s="5" t="s">
        <v>74</v>
      </c>
      <c r="B750" s="5">
        <v>2020</v>
      </c>
      <c r="C750" s="6">
        <f>'EU Working'!AK293</f>
        <v>42.860923224043724</v>
      </c>
      <c r="D750" s="7">
        <f>'EU Working'!AL293</f>
        <v>0</v>
      </c>
      <c r="E750" s="7">
        <f>'EU Working'!AM293</f>
        <v>0</v>
      </c>
      <c r="F750" s="7">
        <f>'EU Working'!AN293</f>
        <v>0</v>
      </c>
      <c r="G750" s="8">
        <f>'EU Working'!AO293</f>
        <v>0</v>
      </c>
      <c r="H750" s="9">
        <f>'EU Working'!AP293</f>
        <v>42.860923224043724</v>
      </c>
      <c r="I750" s="7">
        <f>'EU Working'!AQ293</f>
        <v>0</v>
      </c>
      <c r="J750" s="7">
        <f>'EU Working'!AR293</f>
        <v>0</v>
      </c>
      <c r="K750" s="10">
        <f>'EU Working'!AS293</f>
        <v>0</v>
      </c>
      <c r="L750" s="7">
        <f>'EU Working'!AT293</f>
        <v>0</v>
      </c>
      <c r="M750" s="11">
        <f>'EU Working'!AU293</f>
        <v>42.860923224043724</v>
      </c>
      <c r="N750" s="18">
        <f>'EU Working'!AV293</f>
        <v>0.32211900000000004</v>
      </c>
    </row>
    <row r="751" spans="1:14" x14ac:dyDescent="0.45">
      <c r="A751" s="19" t="s">
        <v>74</v>
      </c>
      <c r="B751" s="19">
        <v>2021</v>
      </c>
      <c r="C751" s="12">
        <f>'EU Working'!AK294</f>
        <v>44.154355342465756</v>
      </c>
      <c r="D751" s="13">
        <f>'EU Working'!AL294</f>
        <v>0</v>
      </c>
      <c r="E751" s="13">
        <f>'EU Working'!AM294</f>
        <v>0</v>
      </c>
      <c r="F751" s="13">
        <f>'EU Working'!AN294</f>
        <v>0</v>
      </c>
      <c r="G751" s="14">
        <f>'EU Working'!AO294</f>
        <v>0</v>
      </c>
      <c r="H751" s="15">
        <f>'EU Working'!AP294</f>
        <v>44.154355342465756</v>
      </c>
      <c r="I751" s="13">
        <f>'EU Working'!AQ294</f>
        <v>0</v>
      </c>
      <c r="J751" s="13">
        <f>'EU Working'!AR294</f>
        <v>0</v>
      </c>
      <c r="K751" s="16">
        <f>'EU Working'!AS294</f>
        <v>0</v>
      </c>
      <c r="L751" s="13">
        <f>'EU Working'!AT294</f>
        <v>0</v>
      </c>
      <c r="M751" s="17">
        <f>'EU Working'!AU294</f>
        <v>44.154355342465756</v>
      </c>
      <c r="N751" s="18">
        <f>'EU Working'!AV294</f>
        <v>0.33093099999999998</v>
      </c>
    </row>
    <row r="752" spans="1:14" x14ac:dyDescent="0.45">
      <c r="A752" s="5" t="s">
        <v>74</v>
      </c>
      <c r="B752" s="5">
        <v>2022</v>
      </c>
      <c r="C752" s="6">
        <f>'EU Working'!AK295</f>
        <v>43.816790958904114</v>
      </c>
      <c r="D752" s="7">
        <f>'EU Working'!AL295</f>
        <v>0</v>
      </c>
      <c r="E752" s="7">
        <f>'EU Working'!AM295</f>
        <v>0</v>
      </c>
      <c r="F752" s="7">
        <f>'EU Working'!AN295</f>
        <v>0.11</v>
      </c>
      <c r="G752" s="8">
        <f>'EU Working'!AO295</f>
        <v>0</v>
      </c>
      <c r="H752" s="9">
        <f>'EU Working'!AP295</f>
        <v>43.926790958904114</v>
      </c>
      <c r="I752" s="7">
        <f>'EU Working'!AQ295</f>
        <v>0</v>
      </c>
      <c r="J752" s="7">
        <f>'EU Working'!AR295</f>
        <v>0</v>
      </c>
      <c r="K752" s="10">
        <f>'EU Working'!AS295</f>
        <v>0</v>
      </c>
      <c r="L752" s="7">
        <f>'EU Working'!AT295</f>
        <v>0</v>
      </c>
      <c r="M752" s="11">
        <f>'EU Working'!AU295</f>
        <v>43.926790958904114</v>
      </c>
      <c r="N752" s="18">
        <f>'EU Working'!AV295</f>
        <v>0.328401</v>
      </c>
    </row>
    <row r="753" spans="1:14" x14ac:dyDescent="0.45">
      <c r="A753" s="19" t="s">
        <v>74</v>
      </c>
      <c r="B753" s="19">
        <v>2023</v>
      </c>
      <c r="C753" s="12">
        <f>'EU Working'!AK296</f>
        <v>48.243420821917802</v>
      </c>
      <c r="D753" s="13">
        <f>'EU Working'!AL296</f>
        <v>0</v>
      </c>
      <c r="E753" s="13">
        <f>'EU Working'!AM296</f>
        <v>0</v>
      </c>
      <c r="F753" s="13">
        <f>'EU Working'!AN296</f>
        <v>0.11286</v>
      </c>
      <c r="G753" s="14">
        <f>'EU Working'!AO296</f>
        <v>0</v>
      </c>
      <c r="H753" s="15">
        <f>'EU Working'!AP296</f>
        <v>48.3562808219178</v>
      </c>
      <c r="I753" s="13">
        <f>'EU Working'!AQ296</f>
        <v>0</v>
      </c>
      <c r="J753" s="13">
        <f>'EU Working'!AR296</f>
        <v>0</v>
      </c>
      <c r="K753" s="16">
        <f>'EU Working'!AS296</f>
        <v>0</v>
      </c>
      <c r="L753" s="13">
        <f>'EU Working'!AT296</f>
        <v>0</v>
      </c>
      <c r="M753" s="17">
        <f>'EU Working'!AU296</f>
        <v>48.3562808219178</v>
      </c>
      <c r="N753" s="18">
        <f>'EU Working'!AV296</f>
        <v>0.36157799999999995</v>
      </c>
    </row>
    <row r="754" spans="1:14" x14ac:dyDescent="0.45">
      <c r="A754" s="5" t="s">
        <v>74</v>
      </c>
      <c r="B754" s="5">
        <v>2024</v>
      </c>
      <c r="C754" s="6">
        <f>'EU Working'!AK297</f>
        <v>48.619544931506852</v>
      </c>
      <c r="D754" s="7">
        <f>'EU Working'!AL297</f>
        <v>0</v>
      </c>
      <c r="E754" s="7">
        <f>'EU Working'!AM297</f>
        <v>0</v>
      </c>
      <c r="F754" s="7">
        <f>'EU Working'!AN297</f>
        <v>0.11681009999999999</v>
      </c>
      <c r="G754" s="8">
        <f>'EU Working'!AO297</f>
        <v>0</v>
      </c>
      <c r="H754" s="9">
        <f>'EU Working'!AP297</f>
        <v>48.736355031506854</v>
      </c>
      <c r="I754" s="7">
        <f>'EU Working'!AQ297</f>
        <v>0</v>
      </c>
      <c r="J754" s="7">
        <f>'EU Working'!AR297</f>
        <v>0</v>
      </c>
      <c r="K754" s="10">
        <f>'EU Working'!AS297</f>
        <v>0</v>
      </c>
      <c r="L754" s="7">
        <f>'EU Working'!AT297</f>
        <v>0</v>
      </c>
      <c r="M754" s="11">
        <f>'EU Working'!AU297</f>
        <v>48.736355031506854</v>
      </c>
      <c r="N754" s="18">
        <f>'EU Working'!AV297</f>
        <v>0.36439699999999997</v>
      </c>
    </row>
    <row r="755" spans="1:14" x14ac:dyDescent="0.45">
      <c r="A755" s="19" t="s">
        <v>74</v>
      </c>
      <c r="B755" s="19">
        <v>2025</v>
      </c>
      <c r="C755" s="12">
        <f>'EU Working'!AK298</f>
        <v>49.225654308609577</v>
      </c>
      <c r="D755" s="13">
        <f>'EU Working'!AL298</f>
        <v>0</v>
      </c>
      <c r="E755" s="13">
        <f>'EU Working'!AM298</f>
        <v>0</v>
      </c>
      <c r="F755" s="13">
        <f>'EU Working'!AN298</f>
        <v>0.12230017469999997</v>
      </c>
      <c r="G755" s="14">
        <f>'EU Working'!AO298</f>
        <v>0</v>
      </c>
      <c r="H755" s="15">
        <f>'EU Working'!AP298</f>
        <v>49.347954483309579</v>
      </c>
      <c r="I755" s="13">
        <f>'EU Working'!AQ298</f>
        <v>0</v>
      </c>
      <c r="J755" s="13">
        <f>'EU Working'!AR298</f>
        <v>0</v>
      </c>
      <c r="K755" s="16">
        <f>'EU Working'!AS298</f>
        <v>0</v>
      </c>
      <c r="L755" s="13">
        <f>'EU Working'!AT298</f>
        <v>0</v>
      </c>
      <c r="M755" s="17">
        <f>'EU Working'!AU298</f>
        <v>49.347954483309579</v>
      </c>
      <c r="N755" s="18">
        <f>'EU Working'!AV298</f>
        <v>0.369856332369774</v>
      </c>
    </row>
    <row r="756" spans="1:14" x14ac:dyDescent="0.45">
      <c r="A756" s="5" t="s">
        <v>74</v>
      </c>
      <c r="B756" s="5">
        <v>2026</v>
      </c>
      <c r="C756" s="6">
        <f>'EU Working'!AK299</f>
        <v>50.078219032771635</v>
      </c>
      <c r="D756" s="7">
        <f>'EU Working'!AL299</f>
        <v>0</v>
      </c>
      <c r="E756" s="7">
        <f>'EU Working'!AM299</f>
        <v>0</v>
      </c>
      <c r="F756" s="7">
        <f>'EU Working'!AN299</f>
        <v>0.13599779426639999</v>
      </c>
      <c r="G756" s="8">
        <f>'EU Working'!AO299</f>
        <v>0</v>
      </c>
      <c r="H756" s="9">
        <f>'EU Working'!AP299</f>
        <v>50.214216827038037</v>
      </c>
      <c r="I756" s="7">
        <f>'EU Working'!AQ299</f>
        <v>0</v>
      </c>
      <c r="J756" s="7">
        <f>'EU Working'!AR299</f>
        <v>0</v>
      </c>
      <c r="K756" s="10">
        <f>'EU Working'!AS299</f>
        <v>0</v>
      </c>
      <c r="L756" s="7">
        <f>'EU Working'!AT299</f>
        <v>0</v>
      </c>
      <c r="M756" s="11">
        <f>'EU Working'!AU299</f>
        <v>50.214216827038037</v>
      </c>
      <c r="N756" s="18">
        <f>'EU Working'!AV299</f>
        <v>0.37634885301578813</v>
      </c>
    </row>
    <row r="757" spans="1:14" x14ac:dyDescent="0.45">
      <c r="A757" s="19" t="s">
        <v>74</v>
      </c>
      <c r="B757" s="19">
        <v>2027</v>
      </c>
      <c r="C757" s="12">
        <f>'EU Working'!AK300</f>
        <v>50.945549769068919</v>
      </c>
      <c r="D757" s="13">
        <f>'EU Working'!AL300</f>
        <v>0</v>
      </c>
      <c r="E757" s="13">
        <f>'EU Working'!AM300</f>
        <v>0</v>
      </c>
      <c r="F757" s="13">
        <f>'EU Working'!AN300</f>
        <v>0.15122954722423682</v>
      </c>
      <c r="G757" s="14">
        <f>'EU Working'!AO300</f>
        <v>0</v>
      </c>
      <c r="H757" s="15">
        <f>'EU Working'!AP300</f>
        <v>51.096779316293159</v>
      </c>
      <c r="I757" s="13">
        <f>'EU Working'!AQ300</f>
        <v>0</v>
      </c>
      <c r="J757" s="13">
        <f>'EU Working'!AR300</f>
        <v>0</v>
      </c>
      <c r="K757" s="16">
        <f>'EU Working'!AS300</f>
        <v>0</v>
      </c>
      <c r="L757" s="13">
        <f>'EU Working'!AT300</f>
        <v>0</v>
      </c>
      <c r="M757" s="17">
        <f>'EU Working'!AU300</f>
        <v>51.096779316293159</v>
      </c>
      <c r="N757" s="18">
        <f>'EU Working'!AV300</f>
        <v>0.38296354107694047</v>
      </c>
    </row>
    <row r="758" spans="1:14" x14ac:dyDescent="0.45">
      <c r="A758" s="5" t="s">
        <v>74</v>
      </c>
      <c r="B758" s="5">
        <v>2028</v>
      </c>
      <c r="C758" s="6">
        <f>'EU Working'!AK301</f>
        <v>51.827902257749884</v>
      </c>
      <c r="D758" s="7">
        <f>'EU Working'!AL301</f>
        <v>0</v>
      </c>
      <c r="E758" s="7">
        <f>'EU Working'!AM301</f>
        <v>0</v>
      </c>
      <c r="F758" s="7">
        <f>'EU Working'!AN301</f>
        <v>0.16816725651335135</v>
      </c>
      <c r="G758" s="8">
        <f>'EU Working'!AO301</f>
        <v>0</v>
      </c>
      <c r="H758" s="9">
        <f>'EU Working'!AP301</f>
        <v>51.996069514263233</v>
      </c>
      <c r="I758" s="7">
        <f>'EU Working'!AQ301</f>
        <v>0</v>
      </c>
      <c r="J758" s="7">
        <f>'EU Working'!AR301</f>
        <v>0</v>
      </c>
      <c r="K758" s="10">
        <f>'EU Working'!AS301</f>
        <v>0</v>
      </c>
      <c r="L758" s="7">
        <f>'EU Working'!AT301</f>
        <v>0</v>
      </c>
      <c r="M758" s="11">
        <f>'EU Working'!AU301</f>
        <v>51.996069514263233</v>
      </c>
      <c r="N758" s="18">
        <f>'EU Working'!AV301</f>
        <v>0.38970360108226038</v>
      </c>
    </row>
    <row r="759" spans="1:14" x14ac:dyDescent="0.45">
      <c r="A759" s="19" t="s">
        <v>74</v>
      </c>
      <c r="B759" s="19">
        <v>2029</v>
      </c>
      <c r="C759" s="12">
        <f>'EU Working'!AK302</f>
        <v>52.725536668361428</v>
      </c>
      <c r="D759" s="13">
        <f>'EU Working'!AL302</f>
        <v>0</v>
      </c>
      <c r="E759" s="13">
        <f>'EU Working'!AM302</f>
        <v>0</v>
      </c>
      <c r="F759" s="13">
        <f>'EU Working'!AN302</f>
        <v>0.18700198924284672</v>
      </c>
      <c r="G759" s="14">
        <f>'EU Working'!AO302</f>
        <v>0</v>
      </c>
      <c r="H759" s="15">
        <f>'EU Working'!AP302</f>
        <v>52.912538657604273</v>
      </c>
      <c r="I759" s="13">
        <f>'EU Working'!AQ302</f>
        <v>0</v>
      </c>
      <c r="J759" s="13">
        <f>'EU Working'!AR302</f>
        <v>0</v>
      </c>
      <c r="K759" s="16">
        <f>'EU Working'!AS302</f>
        <v>0</v>
      </c>
      <c r="L759" s="13">
        <f>'EU Working'!AT302</f>
        <v>0</v>
      </c>
      <c r="M759" s="17">
        <f>'EU Working'!AU302</f>
        <v>52.912538657604273</v>
      </c>
      <c r="N759" s="18">
        <f>'EU Working'!AV302</f>
        <v>0.39657241499025786</v>
      </c>
    </row>
    <row r="760" spans="1:14" x14ac:dyDescent="0.45">
      <c r="A760" s="5" t="s">
        <v>74</v>
      </c>
      <c r="B760" s="5">
        <v>2030</v>
      </c>
      <c r="C760" s="6">
        <f>'EU Working'!AK303</f>
        <v>53.638717676462235</v>
      </c>
      <c r="D760" s="7">
        <f>'EU Working'!AL303</f>
        <v>0</v>
      </c>
      <c r="E760" s="7">
        <f>'EU Working'!AM303</f>
        <v>0</v>
      </c>
      <c r="F760" s="7">
        <f>'EU Working'!AN303</f>
        <v>0.20794621203804559</v>
      </c>
      <c r="G760" s="8">
        <f>'EU Working'!AO303</f>
        <v>0</v>
      </c>
      <c r="H760" s="9">
        <f>'EU Working'!AP303</f>
        <v>53.846663888500281</v>
      </c>
      <c r="I760" s="7">
        <f>'EU Working'!AQ303</f>
        <v>0</v>
      </c>
      <c r="J760" s="7">
        <f>'EU Working'!AR303</f>
        <v>0</v>
      </c>
      <c r="K760" s="10">
        <f>'EU Working'!AS303</f>
        <v>0</v>
      </c>
      <c r="L760" s="7">
        <f>'EU Working'!AT303</f>
        <v>0</v>
      </c>
      <c r="M760" s="11">
        <f>'EU Working'!AU303</f>
        <v>53.846663888500281</v>
      </c>
      <c r="N760" s="18">
        <f>'EU Working'!AV303</f>
        <v>0.40357355891791785</v>
      </c>
    </row>
    <row r="761" spans="1:14" x14ac:dyDescent="0.45">
      <c r="A761" s="19" t="s">
        <v>74</v>
      </c>
      <c r="B761" s="19">
        <v>2031</v>
      </c>
      <c r="C761" s="12">
        <f>'EU Working'!AK304</f>
        <v>54.345817064643761</v>
      </c>
      <c r="D761" s="13">
        <f>'EU Working'!AL304</f>
        <v>0</v>
      </c>
      <c r="E761" s="13">
        <f>'EU Working'!AM304</f>
        <v>0</v>
      </c>
      <c r="F761" s="13">
        <f>'EU Working'!AN304</f>
        <v>0.23289975748261108</v>
      </c>
      <c r="G761" s="14">
        <f>'EU Working'!AO304</f>
        <v>0</v>
      </c>
      <c r="H761" s="15">
        <f>'EU Working'!AP304</f>
        <v>54.578716822126374</v>
      </c>
      <c r="I761" s="13">
        <f>'EU Working'!AQ304</f>
        <v>0</v>
      </c>
      <c r="J761" s="13">
        <f>'EU Working'!AR304</f>
        <v>0</v>
      </c>
      <c r="K761" s="16">
        <f>'EU Working'!AS304</f>
        <v>0</v>
      </c>
      <c r="L761" s="13">
        <f>'EU Working'!AT304</f>
        <v>0</v>
      </c>
      <c r="M761" s="17">
        <f>'EU Working'!AU304</f>
        <v>54.578716822126374</v>
      </c>
      <c r="N761" s="18">
        <f>'EU Working'!AV304</f>
        <v>0.40906019794817505</v>
      </c>
    </row>
    <row r="762" spans="1:14" x14ac:dyDescent="0.45">
      <c r="A762" s="5" t="s">
        <v>74</v>
      </c>
      <c r="B762" s="5">
        <v>2032</v>
      </c>
      <c r="C762" s="6">
        <f>'EU Working'!AK305</f>
        <v>55.062237882688372</v>
      </c>
      <c r="D762" s="7">
        <f>'EU Working'!AL305</f>
        <v>0</v>
      </c>
      <c r="E762" s="7">
        <f>'EU Working'!AM305</f>
        <v>0</v>
      </c>
      <c r="F762" s="7">
        <f>'EU Working'!AN305</f>
        <v>0.26084772838052445</v>
      </c>
      <c r="G762" s="8">
        <f>'EU Working'!AO305</f>
        <v>0</v>
      </c>
      <c r="H762" s="9">
        <f>'EU Working'!AP305</f>
        <v>55.323085611068898</v>
      </c>
      <c r="I762" s="7">
        <f>'EU Working'!AQ305</f>
        <v>0</v>
      </c>
      <c r="J762" s="7">
        <f>'EU Working'!AR305</f>
        <v>0</v>
      </c>
      <c r="K762" s="10">
        <f>'EU Working'!AS305</f>
        <v>0</v>
      </c>
      <c r="L762" s="7">
        <f>'EU Working'!AT305</f>
        <v>0</v>
      </c>
      <c r="M762" s="11">
        <f>'EU Working'!AU305</f>
        <v>55.323085611068898</v>
      </c>
      <c r="N762" s="18">
        <f>'EU Working'!AV305</f>
        <v>0.41463914267022894</v>
      </c>
    </row>
    <row r="763" spans="1:14" x14ac:dyDescent="0.45">
      <c r="A763" s="19" t="s">
        <v>74</v>
      </c>
      <c r="B763" s="19">
        <v>2033</v>
      </c>
      <c r="C763" s="12">
        <f>'EU Working'!AK306</f>
        <v>55.788103011560381</v>
      </c>
      <c r="D763" s="13">
        <f>'EU Working'!AL306</f>
        <v>0</v>
      </c>
      <c r="E763" s="13">
        <f>'EU Working'!AM306</f>
        <v>0</v>
      </c>
      <c r="F763" s="13">
        <f>'EU Working'!AN306</f>
        <v>0.2921494557861874</v>
      </c>
      <c r="G763" s="14">
        <f>'EU Working'!AO306</f>
        <v>0</v>
      </c>
      <c r="H763" s="15">
        <f>'EU Working'!AP306</f>
        <v>56.080252467346568</v>
      </c>
      <c r="I763" s="13">
        <f>'EU Working'!AQ306</f>
        <v>0</v>
      </c>
      <c r="J763" s="13">
        <f>'EU Working'!AR306</f>
        <v>0</v>
      </c>
      <c r="K763" s="16">
        <f>'EU Working'!AS306</f>
        <v>0</v>
      </c>
      <c r="L763" s="13">
        <f>'EU Working'!AT306</f>
        <v>0</v>
      </c>
      <c r="M763" s="17">
        <f>'EU Working'!AU306</f>
        <v>56.080252467346568</v>
      </c>
      <c r="N763" s="18">
        <f>'EU Working'!AV306</f>
        <v>0.42031400719879869</v>
      </c>
    </row>
    <row r="764" spans="1:14" x14ac:dyDescent="0.45">
      <c r="A764" s="5" t="s">
        <v>74</v>
      </c>
      <c r="B764" s="5">
        <v>2034</v>
      </c>
      <c r="C764" s="6">
        <f>'EU Working'!AK307</f>
        <v>56.523536952118448</v>
      </c>
      <c r="D764" s="7">
        <f>'EU Working'!AL307</f>
        <v>0</v>
      </c>
      <c r="E764" s="7">
        <f>'EU Working'!AM307</f>
        <v>0</v>
      </c>
      <c r="F764" s="7">
        <f>'EU Working'!AN307</f>
        <v>0.32720739048052994</v>
      </c>
      <c r="G764" s="8">
        <f>'EU Working'!AO307</f>
        <v>0</v>
      </c>
      <c r="H764" s="9">
        <f>'EU Working'!AP307</f>
        <v>56.850744342598979</v>
      </c>
      <c r="I764" s="7">
        <f>'EU Working'!AQ307</f>
        <v>0</v>
      </c>
      <c r="J764" s="7">
        <f>'EU Working'!AR307</f>
        <v>0</v>
      </c>
      <c r="K764" s="10">
        <f>'EU Working'!AS307</f>
        <v>0</v>
      </c>
      <c r="L764" s="7">
        <f>'EU Working'!AT307</f>
        <v>0</v>
      </c>
      <c r="M764" s="11">
        <f>'EU Working'!AU307</f>
        <v>56.850744342598979</v>
      </c>
      <c r="N764" s="18">
        <f>'EU Working'!AV307</f>
        <v>0.42608874096609095</v>
      </c>
    </row>
    <row r="765" spans="1:14" x14ac:dyDescent="0.45">
      <c r="A765" s="19" t="s">
        <v>74</v>
      </c>
      <c r="B765" s="19">
        <v>2035</v>
      </c>
      <c r="C765" s="12">
        <f>'EU Working'!AK308</f>
        <v>57.268665846470029</v>
      </c>
      <c r="D765" s="13">
        <f>'EU Working'!AL308</f>
        <v>0</v>
      </c>
      <c r="E765" s="13">
        <f>'EU Working'!AM308</f>
        <v>0</v>
      </c>
      <c r="F765" s="13">
        <f>'EU Working'!AN308</f>
        <v>0.36647227733819349</v>
      </c>
      <c r="G765" s="14">
        <f>'EU Working'!AO308</f>
        <v>0</v>
      </c>
      <c r="H765" s="15">
        <f>'EU Working'!AP308</f>
        <v>57.635138123808225</v>
      </c>
      <c r="I765" s="13">
        <f>'EU Working'!AQ308</f>
        <v>0</v>
      </c>
      <c r="J765" s="13">
        <f>'EU Working'!AR308</f>
        <v>0</v>
      </c>
      <c r="K765" s="16">
        <f>'EU Working'!AS308</f>
        <v>0</v>
      </c>
      <c r="L765" s="13">
        <f>'EU Working'!AT308</f>
        <v>0</v>
      </c>
      <c r="M765" s="17">
        <f>'EU Working'!AU308</f>
        <v>57.635138123808225</v>
      </c>
      <c r="N765" s="18">
        <f>'EU Working'!AV308</f>
        <v>0.43196766766303901</v>
      </c>
    </row>
    <row r="766" spans="1:14" x14ac:dyDescent="0.45">
      <c r="A766" s="5" t="s">
        <v>74</v>
      </c>
      <c r="B766" s="5">
        <v>2036</v>
      </c>
      <c r="C766" s="6">
        <f>'EU Working'!AK309</f>
        <v>57.34404527622096</v>
      </c>
      <c r="D766" s="7">
        <f>'EU Working'!AL309</f>
        <v>0</v>
      </c>
      <c r="E766" s="7">
        <f>'EU Working'!AM309</f>
        <v>0</v>
      </c>
      <c r="F766" s="7">
        <f>'EU Working'!AN309</f>
        <v>0.39762242091193994</v>
      </c>
      <c r="G766" s="8">
        <f>'EU Working'!AO309</f>
        <v>0</v>
      </c>
      <c r="H766" s="9">
        <f>'EU Working'!AP309</f>
        <v>57.741667697132897</v>
      </c>
      <c r="I766" s="7">
        <f>'EU Working'!AQ309</f>
        <v>0</v>
      </c>
      <c r="J766" s="7">
        <f>'EU Working'!AR309</f>
        <v>0</v>
      </c>
      <c r="K766" s="10">
        <f>'EU Working'!AS309</f>
        <v>0</v>
      </c>
      <c r="L766" s="7">
        <f>'EU Working'!AT309</f>
        <v>0</v>
      </c>
      <c r="M766" s="11">
        <f>'EU Working'!AU309</f>
        <v>57.741667697132897</v>
      </c>
      <c r="N766" s="18">
        <f>'EU Working'!AV309</f>
        <v>0.43276609259658122</v>
      </c>
    </row>
    <row r="767" spans="1:14" x14ac:dyDescent="0.45">
      <c r="A767" s="19" t="s">
        <v>74</v>
      </c>
      <c r="B767" s="19">
        <v>2037</v>
      </c>
      <c r="C767" s="12">
        <f>'EU Working'!AK310</f>
        <v>57.419523923551793</v>
      </c>
      <c r="D767" s="13">
        <f>'EU Working'!AL310</f>
        <v>0</v>
      </c>
      <c r="E767" s="13">
        <f>'EU Working'!AM310</f>
        <v>0</v>
      </c>
      <c r="F767" s="13">
        <f>'EU Working'!AN310</f>
        <v>0.43142032668945485</v>
      </c>
      <c r="G767" s="14">
        <f>'EU Working'!AO310</f>
        <v>0</v>
      </c>
      <c r="H767" s="15">
        <f>'EU Working'!AP310</f>
        <v>57.850944250241248</v>
      </c>
      <c r="I767" s="13">
        <f>'EU Working'!AQ310</f>
        <v>0</v>
      </c>
      <c r="J767" s="13">
        <f>'EU Working'!AR310</f>
        <v>0</v>
      </c>
      <c r="K767" s="16">
        <f>'EU Working'!AS310</f>
        <v>0</v>
      </c>
      <c r="L767" s="13">
        <f>'EU Working'!AT310</f>
        <v>0</v>
      </c>
      <c r="M767" s="17">
        <f>'EU Working'!AU310</f>
        <v>57.850944250241248</v>
      </c>
      <c r="N767" s="18">
        <f>'EU Working'!AV310</f>
        <v>0.43358510577696213</v>
      </c>
    </row>
    <row r="768" spans="1:14" x14ac:dyDescent="0.45">
      <c r="A768" s="5" t="s">
        <v>74</v>
      </c>
      <c r="B768" s="5">
        <v>2038</v>
      </c>
      <c r="C768" s="6">
        <f>'EU Working'!AK311</f>
        <v>57.495101919056886</v>
      </c>
      <c r="D768" s="7">
        <f>'EU Working'!AL311</f>
        <v>0</v>
      </c>
      <c r="E768" s="7">
        <f>'EU Working'!AM311</f>
        <v>0</v>
      </c>
      <c r="F768" s="7">
        <f>'EU Working'!AN311</f>
        <v>0.46809105445805849</v>
      </c>
      <c r="G768" s="8">
        <f>'EU Working'!AO311</f>
        <v>0</v>
      </c>
      <c r="H768" s="9">
        <f>'EU Working'!AP311</f>
        <v>57.963192973514943</v>
      </c>
      <c r="I768" s="7">
        <f>'EU Working'!AQ311</f>
        <v>0</v>
      </c>
      <c r="J768" s="7">
        <f>'EU Working'!AR311</f>
        <v>0</v>
      </c>
      <c r="K768" s="10">
        <f>'EU Working'!AS311</f>
        <v>0</v>
      </c>
      <c r="L768" s="7">
        <f>'EU Working'!AT311</f>
        <v>0</v>
      </c>
      <c r="M768" s="11">
        <f>'EU Working'!AU311</f>
        <v>57.963192973514943</v>
      </c>
      <c r="N768" s="18">
        <f>'EU Working'!AV311</f>
        <v>0.43442639497603602</v>
      </c>
    </row>
    <row r="769" spans="1:14" x14ac:dyDescent="0.45">
      <c r="A769" s="19" t="s">
        <v>74</v>
      </c>
      <c r="B769" s="19">
        <v>2039</v>
      </c>
      <c r="C769" s="12">
        <f>'EU Working'!AK312</f>
        <v>57.570779393502491</v>
      </c>
      <c r="D769" s="13">
        <f>'EU Working'!AL312</f>
        <v>0</v>
      </c>
      <c r="E769" s="13">
        <f>'EU Working'!AM312</f>
        <v>0</v>
      </c>
      <c r="F769" s="13">
        <f>'EU Working'!AN312</f>
        <v>0.50787879408699343</v>
      </c>
      <c r="G769" s="14">
        <f>'EU Working'!AO312</f>
        <v>0</v>
      </c>
      <c r="H769" s="15">
        <f>'EU Working'!AP312</f>
        <v>58.078658187589483</v>
      </c>
      <c r="I769" s="13">
        <f>'EU Working'!AQ312</f>
        <v>0</v>
      </c>
      <c r="J769" s="13">
        <f>'EU Working'!AR312</f>
        <v>0</v>
      </c>
      <c r="K769" s="16">
        <f>'EU Working'!AS312</f>
        <v>0</v>
      </c>
      <c r="L769" s="13">
        <f>'EU Working'!AT312</f>
        <v>0</v>
      </c>
      <c r="M769" s="17">
        <f>'EU Working'!AU312</f>
        <v>58.078658187589483</v>
      </c>
      <c r="N769" s="18">
        <f>'EU Working'!AV312</f>
        <v>0.43529179134435647</v>
      </c>
    </row>
    <row r="770" spans="1:14" x14ac:dyDescent="0.45">
      <c r="A770" s="5" t="s">
        <v>74</v>
      </c>
      <c r="B770" s="5">
        <v>2040</v>
      </c>
      <c r="C770" s="6">
        <f>'EU Working'!AK313</f>
        <v>57.646556477826962</v>
      </c>
      <c r="D770" s="7">
        <f>'EU Working'!AL313</f>
        <v>0</v>
      </c>
      <c r="E770" s="7">
        <f>'EU Working'!AM313</f>
        <v>0</v>
      </c>
      <c r="F770" s="7">
        <f>'EU Working'!AN313</f>
        <v>0.55104849158438785</v>
      </c>
      <c r="G770" s="8">
        <f>'EU Working'!AO313</f>
        <v>0</v>
      </c>
      <c r="H770" s="9">
        <f>'EU Working'!AP313</f>
        <v>58.197604969411351</v>
      </c>
      <c r="I770" s="7">
        <f>'EU Working'!AQ313</f>
        <v>0</v>
      </c>
      <c r="J770" s="7">
        <f>'EU Working'!AR313</f>
        <v>0</v>
      </c>
      <c r="K770" s="10">
        <f>'EU Working'!AS313</f>
        <v>0</v>
      </c>
      <c r="L770" s="7">
        <f>'EU Working'!AT313</f>
        <v>0</v>
      </c>
      <c r="M770" s="11">
        <f>'EU Working'!AU313</f>
        <v>58.197604969411351</v>
      </c>
      <c r="N770" s="18">
        <f>'EU Working'!AV313</f>
        <v>0.43618328159825759</v>
      </c>
    </row>
    <row r="771" spans="1:14" x14ac:dyDescent="0.45">
      <c r="A771" s="19" t="s">
        <v>74</v>
      </c>
      <c r="B771" s="19">
        <v>2041</v>
      </c>
      <c r="C771" s="12">
        <f>'EU Working'!AK314</f>
        <v>56.758403253597045</v>
      </c>
      <c r="D771" s="13">
        <f>'EU Working'!AL314</f>
        <v>0</v>
      </c>
      <c r="E771" s="13">
        <f>'EU Working'!AM314</f>
        <v>0</v>
      </c>
      <c r="F771" s="13">
        <f>'EU Working'!AN314</f>
        <v>0.59678551638589206</v>
      </c>
      <c r="G771" s="14">
        <f>'EU Working'!AO314</f>
        <v>0</v>
      </c>
      <c r="H771" s="15">
        <f>'EU Working'!AP314</f>
        <v>57.355188769982938</v>
      </c>
      <c r="I771" s="13">
        <f>'EU Working'!AQ314</f>
        <v>0</v>
      </c>
      <c r="J771" s="13">
        <f>'EU Working'!AR314</f>
        <v>0</v>
      </c>
      <c r="K771" s="16">
        <f>'EU Working'!AS314</f>
        <v>0</v>
      </c>
      <c r="L771" s="13">
        <f>'EU Working'!AT314</f>
        <v>0</v>
      </c>
      <c r="M771" s="17">
        <f>'EU Working'!AU314</f>
        <v>57.355188769982938</v>
      </c>
      <c r="N771" s="18">
        <f>'EU Working'!AV314</f>
        <v>0.42986948462102198</v>
      </c>
    </row>
    <row r="772" spans="1:14" x14ac:dyDescent="0.45">
      <c r="A772" s="5" t="s">
        <v>74</v>
      </c>
      <c r="B772" s="5">
        <v>2042</v>
      </c>
      <c r="C772" s="6">
        <f>'EU Working'!AK315</f>
        <v>55.883933694062925</v>
      </c>
      <c r="D772" s="7">
        <f>'EU Working'!AL315</f>
        <v>0</v>
      </c>
      <c r="E772" s="7">
        <f>'EU Working'!AM315</f>
        <v>0</v>
      </c>
      <c r="F772" s="7">
        <f>'EU Working'!AN315</f>
        <v>0.64631871424592102</v>
      </c>
      <c r="G772" s="8">
        <f>'EU Working'!AO315</f>
        <v>0</v>
      </c>
      <c r="H772" s="9">
        <f>'EU Working'!AP315</f>
        <v>56.530252408308847</v>
      </c>
      <c r="I772" s="7">
        <f>'EU Working'!AQ315</f>
        <v>0</v>
      </c>
      <c r="J772" s="7">
        <f>'EU Working'!AR315</f>
        <v>0</v>
      </c>
      <c r="K772" s="10">
        <f>'EU Working'!AS315</f>
        <v>0</v>
      </c>
      <c r="L772" s="7">
        <f>'EU Working'!AT315</f>
        <v>0</v>
      </c>
      <c r="M772" s="11">
        <f>'EU Working'!AU315</f>
        <v>56.530252408308847</v>
      </c>
      <c r="N772" s="18">
        <f>'EU Working'!AV315</f>
        <v>0.42368669669471715</v>
      </c>
    </row>
    <row r="773" spans="1:14" x14ac:dyDescent="0.45">
      <c r="A773" s="19" t="s">
        <v>74</v>
      </c>
      <c r="B773" s="19">
        <v>2043</v>
      </c>
      <c r="C773" s="12">
        <f>'EU Working'!AK316</f>
        <v>55.022936976728666</v>
      </c>
      <c r="D773" s="13">
        <f>'EU Working'!AL316</f>
        <v>0</v>
      </c>
      <c r="E773" s="13">
        <f>'EU Working'!AM316</f>
        <v>0</v>
      </c>
      <c r="F773" s="13">
        <f>'EU Working'!AN316</f>
        <v>0.69996316752833243</v>
      </c>
      <c r="G773" s="14">
        <f>'EU Working'!AO316</f>
        <v>0</v>
      </c>
      <c r="H773" s="15">
        <f>'EU Working'!AP316</f>
        <v>55.722900144256997</v>
      </c>
      <c r="I773" s="13">
        <f>'EU Working'!AQ316</f>
        <v>0</v>
      </c>
      <c r="J773" s="13">
        <f>'EU Working'!AR316</f>
        <v>0</v>
      </c>
      <c r="K773" s="16">
        <f>'EU Working'!AS316</f>
        <v>0</v>
      </c>
      <c r="L773" s="13">
        <f>'EU Working'!AT316</f>
        <v>0</v>
      </c>
      <c r="M773" s="17">
        <f>'EU Working'!AU316</f>
        <v>55.722900144256997</v>
      </c>
      <c r="N773" s="18">
        <f>'EU Working'!AV316</f>
        <v>0.41763569923313765</v>
      </c>
    </row>
    <row r="774" spans="1:14" x14ac:dyDescent="0.45">
      <c r="A774" s="5" t="s">
        <v>74</v>
      </c>
      <c r="B774" s="5">
        <v>2044</v>
      </c>
      <c r="C774" s="6">
        <f>'EU Working'!AK317</f>
        <v>54.175205527213933</v>
      </c>
      <c r="D774" s="7">
        <f>'EU Working'!AL317</f>
        <v>0</v>
      </c>
      <c r="E774" s="7">
        <f>'EU Working'!AM317</f>
        <v>0</v>
      </c>
      <c r="F774" s="7">
        <f>'EU Working'!AN317</f>
        <v>0.758060110433184</v>
      </c>
      <c r="G774" s="8">
        <f>'EU Working'!AO317</f>
        <v>0</v>
      </c>
      <c r="H774" s="9">
        <f>'EU Working'!AP317</f>
        <v>54.933265637647118</v>
      </c>
      <c r="I774" s="7">
        <f>'EU Working'!AQ317</f>
        <v>0</v>
      </c>
      <c r="J774" s="7">
        <f>'EU Working'!AR317</f>
        <v>0</v>
      </c>
      <c r="K774" s="10">
        <f>'EU Working'!AS317</f>
        <v>0</v>
      </c>
      <c r="L774" s="7">
        <f>'EU Working'!AT317</f>
        <v>0</v>
      </c>
      <c r="M774" s="11">
        <f>'EU Working'!AU317</f>
        <v>54.933265637647118</v>
      </c>
      <c r="N774" s="18">
        <f>'EU Working'!AV317</f>
        <v>0.41171749399879254</v>
      </c>
    </row>
    <row r="775" spans="1:14" x14ac:dyDescent="0.45">
      <c r="A775" s="19" t="s">
        <v>74</v>
      </c>
      <c r="B775" s="19">
        <v>2045</v>
      </c>
      <c r="C775" s="12">
        <f>'EU Working'!AK318</f>
        <v>53.340534969210701</v>
      </c>
      <c r="D775" s="13">
        <f>'EU Working'!AL318</f>
        <v>0</v>
      </c>
      <c r="E775" s="13">
        <f>'EU Working'!AM318</f>
        <v>0</v>
      </c>
      <c r="F775" s="13">
        <f>'EU Working'!AN318</f>
        <v>0.82097909959913828</v>
      </c>
      <c r="G775" s="14">
        <f>'EU Working'!AO318</f>
        <v>0</v>
      </c>
      <c r="H775" s="15">
        <f>'EU Working'!AP318</f>
        <v>54.161514068809836</v>
      </c>
      <c r="I775" s="13">
        <f>'EU Working'!AQ318</f>
        <v>0</v>
      </c>
      <c r="J775" s="13">
        <f>'EU Working'!AR318</f>
        <v>0</v>
      </c>
      <c r="K775" s="16">
        <f>'EU Working'!AS318</f>
        <v>0</v>
      </c>
      <c r="L775" s="13">
        <f>'EU Working'!AT318</f>
        <v>0</v>
      </c>
      <c r="M775" s="17">
        <f>'EU Working'!AU318</f>
        <v>54.161514068809836</v>
      </c>
      <c r="N775" s="18">
        <f>'EU Working'!AV318</f>
        <v>0.40593331899621338</v>
      </c>
    </row>
    <row r="776" spans="1:14" x14ac:dyDescent="0.45">
      <c r="A776" s="5" t="s">
        <v>74</v>
      </c>
      <c r="B776" s="5">
        <v>2046</v>
      </c>
      <c r="C776" s="6">
        <f>'EU Working'!AK319</f>
        <v>51.971146479545929</v>
      </c>
      <c r="D776" s="7">
        <f>'EU Working'!AL319</f>
        <v>0</v>
      </c>
      <c r="E776" s="7">
        <f>'EU Working'!AM319</f>
        <v>0</v>
      </c>
      <c r="F776" s="7">
        <f>'EU Working'!AN319</f>
        <v>0.88747840666666844</v>
      </c>
      <c r="G776" s="8">
        <f>'EU Working'!AO319</f>
        <v>0</v>
      </c>
      <c r="H776" s="9">
        <f>'EU Working'!AP319</f>
        <v>52.858624886212596</v>
      </c>
      <c r="I776" s="7">
        <f>'EU Working'!AQ319</f>
        <v>0</v>
      </c>
      <c r="J776" s="7">
        <f>'EU Working'!AR319</f>
        <v>0</v>
      </c>
      <c r="K776" s="10">
        <f>'EU Working'!AS319</f>
        <v>0</v>
      </c>
      <c r="L776" s="7">
        <f>'EU Working'!AT319</f>
        <v>0</v>
      </c>
      <c r="M776" s="11">
        <f>'EU Working'!AU319</f>
        <v>52.858624886212596</v>
      </c>
      <c r="N776" s="18">
        <f>'EU Working'!AV319</f>
        <v>0.39616833846956045</v>
      </c>
    </row>
    <row r="777" spans="1:14" x14ac:dyDescent="0.45">
      <c r="A777" s="19" t="s">
        <v>74</v>
      </c>
      <c r="B777" s="19">
        <v>2047</v>
      </c>
      <c r="C777" s="12">
        <f>'EU Working'!AK320</f>
        <v>50.636913708448823</v>
      </c>
      <c r="D777" s="13">
        <f>'EU Working'!AL320</f>
        <v>0</v>
      </c>
      <c r="E777" s="13">
        <f>'EU Working'!AM320</f>
        <v>0</v>
      </c>
      <c r="F777" s="13">
        <f>'EU Working'!AN320</f>
        <v>0.9593641576066686</v>
      </c>
      <c r="G777" s="14">
        <f>'EU Working'!AO320</f>
        <v>0</v>
      </c>
      <c r="H777" s="15">
        <f>'EU Working'!AP320</f>
        <v>51.596277866055495</v>
      </c>
      <c r="I777" s="13">
        <f>'EU Working'!AQ320</f>
        <v>0</v>
      </c>
      <c r="J777" s="13">
        <f>'EU Working'!AR320</f>
        <v>0</v>
      </c>
      <c r="K777" s="16">
        <f>'EU Working'!AS320</f>
        <v>0</v>
      </c>
      <c r="L777" s="13">
        <f>'EU Working'!AT320</f>
        <v>0</v>
      </c>
      <c r="M777" s="17">
        <f>'EU Working'!AU320</f>
        <v>51.596277866055495</v>
      </c>
      <c r="N777" s="18">
        <f>'EU Working'!AV320</f>
        <v>0.38670721603922492</v>
      </c>
    </row>
    <row r="778" spans="1:14" x14ac:dyDescent="0.45">
      <c r="A778" s="5" t="s">
        <v>74</v>
      </c>
      <c r="B778" s="5">
        <v>2048</v>
      </c>
      <c r="C778" s="6">
        <f>'EU Working'!AK321</f>
        <v>49.33693411835803</v>
      </c>
      <c r="D778" s="7">
        <f>'EU Working'!AL321</f>
        <v>0</v>
      </c>
      <c r="E778" s="7">
        <f>'EU Working'!AM321</f>
        <v>0</v>
      </c>
      <c r="F778" s="7">
        <f>'EU Working'!AN321</f>
        <v>1.0370726543728088</v>
      </c>
      <c r="G778" s="8">
        <f>'EU Working'!AO321</f>
        <v>0</v>
      </c>
      <c r="H778" s="9">
        <f>'EU Working'!AP321</f>
        <v>50.374006772730837</v>
      </c>
      <c r="I778" s="7">
        <f>'EU Working'!AQ321</f>
        <v>0</v>
      </c>
      <c r="J778" s="7">
        <f>'EU Working'!AR321</f>
        <v>0</v>
      </c>
      <c r="K778" s="10">
        <f>'EU Working'!AS321</f>
        <v>0</v>
      </c>
      <c r="L778" s="7">
        <f>'EU Working'!AT321</f>
        <v>0</v>
      </c>
      <c r="M778" s="11">
        <f>'EU Working'!AU321</f>
        <v>50.374006772730837</v>
      </c>
      <c r="N778" s="18">
        <f>'EU Working'!AV321</f>
        <v>0.37754645733155545</v>
      </c>
    </row>
    <row r="779" spans="1:14" x14ac:dyDescent="0.45">
      <c r="A779" s="19" t="s">
        <v>74</v>
      </c>
      <c r="B779" s="19">
        <v>2049</v>
      </c>
      <c r="C779" s="12">
        <f>'EU Working'!AK322</f>
        <v>48.07032834216875</v>
      </c>
      <c r="D779" s="13">
        <f>'EU Working'!AL322</f>
        <v>0</v>
      </c>
      <c r="E779" s="13">
        <f>'EU Working'!AM322</f>
        <v>0</v>
      </c>
      <c r="F779" s="13">
        <f>'EU Working'!AN322</f>
        <v>1.1210755393770062</v>
      </c>
      <c r="G779" s="14">
        <f>'EU Working'!AO322</f>
        <v>0</v>
      </c>
      <c r="H779" s="15">
        <f>'EU Working'!AP322</f>
        <v>49.191403881545753</v>
      </c>
      <c r="I779" s="13">
        <f>'EU Working'!AQ322</f>
        <v>0</v>
      </c>
      <c r="J779" s="13">
        <f>'EU Working'!AR322</f>
        <v>0</v>
      </c>
      <c r="K779" s="16">
        <f>'EU Working'!AS322</f>
        <v>0</v>
      </c>
      <c r="L779" s="13">
        <f>'EU Working'!AT322</f>
        <v>0</v>
      </c>
      <c r="M779" s="17">
        <f>'EU Working'!AU322</f>
        <v>49.191403881545753</v>
      </c>
      <c r="N779" s="18">
        <f>'EU Working'!AV322</f>
        <v>0.36868300650439834</v>
      </c>
    </row>
    <row r="780" spans="1:14" x14ac:dyDescent="0.45">
      <c r="A780" s="5" t="s">
        <v>74</v>
      </c>
      <c r="B780" s="5">
        <v>2050</v>
      </c>
      <c r="C780" s="6">
        <f>'EU Working'!AK323</f>
        <v>46.83623958838762</v>
      </c>
      <c r="D780" s="7">
        <f>'EU Working'!AL323</f>
        <v>0</v>
      </c>
      <c r="E780" s="7">
        <f>'EU Working'!AM323</f>
        <v>0</v>
      </c>
      <c r="F780" s="7">
        <f>'EU Working'!AN323</f>
        <v>1.2118826580665436</v>
      </c>
      <c r="G780" s="8">
        <f>'EU Working'!AO323</f>
        <v>0</v>
      </c>
      <c r="H780" s="9">
        <f>'EU Working'!AP323</f>
        <v>48.048122246454163</v>
      </c>
      <c r="I780" s="7">
        <f>'EU Working'!AQ323</f>
        <v>0</v>
      </c>
      <c r="J780" s="7">
        <f>'EU Working'!AR323</f>
        <v>0</v>
      </c>
      <c r="K780" s="10">
        <f>'EU Working'!AS323</f>
        <v>0</v>
      </c>
      <c r="L780" s="7">
        <f>'EU Working'!AT323</f>
        <v>0</v>
      </c>
      <c r="M780" s="11">
        <f>'EU Working'!AU323</f>
        <v>48.048122246454163</v>
      </c>
      <c r="N780" s="18">
        <f>'EU Working'!AV323</f>
        <v>0.36011426324344498</v>
      </c>
    </row>
    <row r="781" spans="1:14" x14ac:dyDescent="0.45">
      <c r="A781" s="19" t="s">
        <v>75</v>
      </c>
      <c r="B781" s="19">
        <v>2010</v>
      </c>
      <c r="C781" s="12">
        <f>'EU Working'!BB283</f>
        <v>1861.2287671232878</v>
      </c>
      <c r="D781" s="13">
        <f>'EU Working'!BC283</f>
        <v>970.9917808219177</v>
      </c>
      <c r="E781" s="13">
        <f>'EU Working'!BD283</f>
        <v>1855.5227397260273</v>
      </c>
      <c r="F781" s="13">
        <f>'EU Working'!BE283</f>
        <v>1.2572602739726026</v>
      </c>
      <c r="G781" s="14">
        <f>'EU Working'!BF283</f>
        <v>621.66684931506848</v>
      </c>
      <c r="H781" s="15">
        <f>'EU Working'!BG283</f>
        <v>5310.6673972602739</v>
      </c>
      <c r="I781" s="13">
        <f>'EU Working'!BH283</f>
        <v>5756.9947945205467</v>
      </c>
      <c r="J781" s="13">
        <f>'EU Working'!BI283</f>
        <v>0</v>
      </c>
      <c r="K781" s="16">
        <f>'EU Working'!BJ283</f>
        <v>8733.6068493150669</v>
      </c>
      <c r="L781" s="13">
        <f>'EU Working'!BK283</f>
        <v>2489.9556164383562</v>
      </c>
      <c r="M781" s="17">
        <f>'EU Working'!BL283</f>
        <v>0</v>
      </c>
      <c r="N781" s="18">
        <f>'EU Working'!BM283</f>
        <v>0</v>
      </c>
    </row>
    <row r="782" spans="1:14" x14ac:dyDescent="0.45">
      <c r="A782" s="5" t="s">
        <v>75</v>
      </c>
      <c r="B782" s="5">
        <v>2011</v>
      </c>
      <c r="C782" s="6">
        <f>'EU Working'!BB284</f>
        <v>1650.5893150684931</v>
      </c>
      <c r="D782" s="7">
        <f>'EU Working'!BC284</f>
        <v>944.2991780821917</v>
      </c>
      <c r="E782" s="7">
        <f>'EU Working'!BD284</f>
        <v>1453.1994520547944</v>
      </c>
      <c r="F782" s="7">
        <f>'EU Working'!BE284</f>
        <v>2.3210958904109589</v>
      </c>
      <c r="G782" s="8">
        <f>'EU Working'!BF284</f>
        <v>587.52739726027403</v>
      </c>
      <c r="H782" s="9">
        <f>'EU Working'!BG284</f>
        <v>4637.9364383561642</v>
      </c>
      <c r="I782" s="7">
        <f>'EU Working'!BH284</f>
        <v>5541.6164383561636</v>
      </c>
      <c r="J782" s="7">
        <f>'EU Working'!BI284</f>
        <v>0</v>
      </c>
      <c r="K782" s="10">
        <f>'EU Working'!BJ284</f>
        <v>8064.0673972602726</v>
      </c>
      <c r="L782" s="7">
        <f>'EU Working'!BK284</f>
        <v>2319.031431970971</v>
      </c>
      <c r="M782" s="11">
        <f>'EU Working'!BL284</f>
        <v>79.450514246575352</v>
      </c>
      <c r="N782" s="18">
        <f>'EU Working'!BM284</f>
        <v>0.59547099999999997</v>
      </c>
    </row>
    <row r="783" spans="1:14" x14ac:dyDescent="0.45">
      <c r="A783" s="19" t="s">
        <v>75</v>
      </c>
      <c r="B783" s="19">
        <v>2012</v>
      </c>
      <c r="C783" s="12">
        <f>'EU Working'!BB285</f>
        <v>1362.9079234972678</v>
      </c>
      <c r="D783" s="13">
        <f>'EU Working'!BC285</f>
        <v>950.39945355191253</v>
      </c>
      <c r="E783" s="13">
        <f>'EU Working'!BD285</f>
        <v>1575.190163934426</v>
      </c>
      <c r="F783" s="13">
        <f>'EU Working'!BE285</f>
        <v>3.1827868852459011</v>
      </c>
      <c r="G783" s="14">
        <f>'EU Working'!BF285</f>
        <v>558.33797814207651</v>
      </c>
      <c r="H783" s="15">
        <f>'EU Working'!BG285</f>
        <v>4450.0183060109284</v>
      </c>
      <c r="I783" s="13">
        <f>'EU Working'!BH285</f>
        <v>6128.2150273224033</v>
      </c>
      <c r="J783" s="13">
        <f>'EU Working'!BI285</f>
        <v>0</v>
      </c>
      <c r="K783" s="16">
        <f>'EU Working'!BJ285</f>
        <v>7915.3980874316931</v>
      </c>
      <c r="L783" s="13">
        <f>'EU Working'!BK285</f>
        <v>2704.5661861401913</v>
      </c>
      <c r="M783" s="17">
        <f>'EU Working'!BL285</f>
        <v>73.715965846994536</v>
      </c>
      <c r="N783" s="18">
        <f>'EU Working'!BM285</f>
        <v>0.55400499999999997</v>
      </c>
    </row>
    <row r="784" spans="1:14" x14ac:dyDescent="0.45">
      <c r="A784" s="5" t="s">
        <v>75</v>
      </c>
      <c r="B784" s="5">
        <v>2013</v>
      </c>
      <c r="C784" s="6">
        <f>'EU Working'!BB286</f>
        <v>1337.4347945205477</v>
      </c>
      <c r="D784" s="7">
        <f>'EU Working'!BC286</f>
        <v>964.12520547945201</v>
      </c>
      <c r="E784" s="7">
        <f>'EU Working'!BD286</f>
        <v>1649.1386301369862</v>
      </c>
      <c r="F784" s="7">
        <f>'EU Working'!BE286</f>
        <v>3.5783561643835613</v>
      </c>
      <c r="G784" s="8">
        <f>'EU Working'!BF286</f>
        <v>558.80383561643839</v>
      </c>
      <c r="H784" s="9">
        <f>'EU Working'!BG286</f>
        <v>4513.080821917807</v>
      </c>
      <c r="I784" s="7">
        <f>'EU Working'!BH286</f>
        <v>6859.321917808219</v>
      </c>
      <c r="J784" s="7">
        <f>'EU Working'!BI286</f>
        <v>23.683944109589042</v>
      </c>
      <c r="K784" s="10">
        <f>'EU Working'!BJ286</f>
        <v>8401.5934246575325</v>
      </c>
      <c r="L784" s="7">
        <f>'EU Working'!BK286</f>
        <v>2943.458537831998</v>
      </c>
      <c r="M784" s="11">
        <f>'EU Working'!BL286</f>
        <v>90.751049041095897</v>
      </c>
      <c r="N784" s="18">
        <f>'EU Working'!BM286</f>
        <v>0.50265900000000008</v>
      </c>
    </row>
    <row r="785" spans="1:14" x14ac:dyDescent="0.45">
      <c r="A785" s="19" t="s">
        <v>75</v>
      </c>
      <c r="B785" s="19">
        <v>2014</v>
      </c>
      <c r="C785" s="12">
        <f>'EU Working'!BB287</f>
        <v>1258.1306849315067</v>
      </c>
      <c r="D785" s="13">
        <f>'EU Working'!BC287</f>
        <v>943.42876712328757</v>
      </c>
      <c r="E785" s="13">
        <f>'EU Working'!BD287</f>
        <v>1252.5213698630137</v>
      </c>
      <c r="F785" s="13">
        <f>'EU Working'!BE287</f>
        <v>4.158630136986301</v>
      </c>
      <c r="G785" s="14">
        <f>'EU Working'!BF287</f>
        <v>501.55013698630137</v>
      </c>
      <c r="H785" s="15">
        <f>'EU Working'!BG287</f>
        <v>3959.7895890410955</v>
      </c>
      <c r="I785" s="13">
        <f>'EU Working'!BH287</f>
        <v>5952.2569863013696</v>
      </c>
      <c r="J785" s="13">
        <f>'EU Working'!BI287</f>
        <v>54.100496438356174</v>
      </c>
      <c r="K785" s="16">
        <f>'EU Working'!BJ287</f>
        <v>7006.9049315068487</v>
      </c>
      <c r="L785" s="13">
        <f>'EU Working'!BK287</f>
        <v>3012.8836717727263</v>
      </c>
      <c r="M785" s="17">
        <f>'EU Working'!BL287</f>
        <v>107.6323369863014</v>
      </c>
      <c r="N785" s="18">
        <f>'EU Working'!BM287</f>
        <v>0.40121400000000002</v>
      </c>
    </row>
    <row r="786" spans="1:14" x14ac:dyDescent="0.45">
      <c r="A786" s="5" t="s">
        <v>75</v>
      </c>
      <c r="B786" s="5">
        <v>2015</v>
      </c>
      <c r="C786" s="6">
        <f>'EU Working'!BB288</f>
        <v>1105.421917808219</v>
      </c>
      <c r="D786" s="7">
        <f>'EU Working'!BC288</f>
        <v>973.11945205479446</v>
      </c>
      <c r="E786" s="7">
        <f>'EU Working'!BD288</f>
        <v>1339.5624657534245</v>
      </c>
      <c r="F786" s="7">
        <f>'EU Working'!BE288</f>
        <v>4.8356164383561637</v>
      </c>
      <c r="G786" s="8">
        <f>'EU Working'!BF288</f>
        <v>508.90027397260275</v>
      </c>
      <c r="H786" s="9">
        <f>'EU Working'!BG288</f>
        <v>3931.8397260273973</v>
      </c>
      <c r="I786" s="7">
        <f>'EU Working'!BH288</f>
        <v>5351.1898630136984</v>
      </c>
      <c r="J786" s="7">
        <f>'EU Working'!BI288</f>
        <v>121.28920134805261</v>
      </c>
      <c r="K786" s="10">
        <f>'EU Working'!BJ288</f>
        <v>5323.8202739726021</v>
      </c>
      <c r="L786" s="7">
        <f>'EU Working'!BK288</f>
        <v>3935.2453729303807</v>
      </c>
      <c r="M786" s="11">
        <f>'EU Working'!BL288</f>
        <v>194.63095095890409</v>
      </c>
      <c r="N786" s="18">
        <f>'EU Working'!BM288</f>
        <v>0.54968662439344529</v>
      </c>
    </row>
    <row r="787" spans="1:14" x14ac:dyDescent="0.45">
      <c r="A787" s="19" t="s">
        <v>75</v>
      </c>
      <c r="B787" s="19">
        <v>2016</v>
      </c>
      <c r="C787" s="12">
        <f>'EU Working'!BB289</f>
        <v>1227.6877049180328</v>
      </c>
      <c r="D787" s="13">
        <f>'EU Working'!BC289</f>
        <v>984.05983606557368</v>
      </c>
      <c r="E787" s="13">
        <f>'EU Working'!BD289</f>
        <v>1376.3142076502731</v>
      </c>
      <c r="F787" s="13">
        <f>'EU Working'!BE289</f>
        <v>5.9797814207650273</v>
      </c>
      <c r="G787" s="14">
        <f>'EU Working'!BF289</f>
        <v>487.35218579234959</v>
      </c>
      <c r="H787" s="15">
        <f>'EU Working'!BG289</f>
        <v>4081.3937158469944</v>
      </c>
      <c r="I787" s="13">
        <f>'EU Working'!BH289</f>
        <v>5752.7426229508192</v>
      </c>
      <c r="J787" s="13">
        <f>'EU Working'!BI289</f>
        <v>85.599564207650275</v>
      </c>
      <c r="K787" s="16">
        <f>'EU Working'!BJ289</f>
        <v>5125.9265027322399</v>
      </c>
      <c r="L787" s="13">
        <f>'EU Working'!BK289</f>
        <v>4568.5708893629762</v>
      </c>
      <c r="M787" s="17">
        <f>'EU Working'!BL289</f>
        <v>143.05638306010928</v>
      </c>
      <c r="N787" s="18">
        <f>'EU Working'!BM289</f>
        <v>0.43181099999999994</v>
      </c>
    </row>
    <row r="788" spans="1:14" x14ac:dyDescent="0.45">
      <c r="A788" s="5" t="s">
        <v>75</v>
      </c>
      <c r="B788" s="5">
        <v>2017</v>
      </c>
      <c r="C788" s="6">
        <f>'EU Working'!BB290</f>
        <v>1324.3786301369862</v>
      </c>
      <c r="D788" s="7">
        <f>'EU Working'!BC290</f>
        <v>1041.9786301369863</v>
      </c>
      <c r="E788" s="7">
        <f>'EU Working'!BD290</f>
        <v>1347.8797260273971</v>
      </c>
      <c r="F788" s="7">
        <f>'EU Working'!BE290</f>
        <v>7.7369863013698632</v>
      </c>
      <c r="G788" s="8">
        <f>'EU Working'!BF290</f>
        <v>486.0761643835616</v>
      </c>
      <c r="H788" s="9">
        <f>'EU Working'!BG290</f>
        <v>4208.0501369863005</v>
      </c>
      <c r="I788" s="7">
        <f>'EU Working'!BH290</f>
        <v>2525.0621917808216</v>
      </c>
      <c r="J788" s="7">
        <f>'EU Working'!BI290</f>
        <v>59.26528383744435</v>
      </c>
      <c r="K788" s="10">
        <f>'EU Working'!BJ290</f>
        <v>4401.3780821917799</v>
      </c>
      <c r="L788" s="7">
        <f>'EU Working'!BK290</f>
        <v>4194.7881260273934</v>
      </c>
      <c r="M788" s="11">
        <f>'EU Working'!BL290</f>
        <v>150.20080684931509</v>
      </c>
      <c r="N788" s="18">
        <f>'EU Working'!BM290</f>
        <v>0.68154960778917506</v>
      </c>
    </row>
    <row r="789" spans="1:14" x14ac:dyDescent="0.45">
      <c r="A789" s="19" t="s">
        <v>75</v>
      </c>
      <c r="B789" s="19">
        <v>2018</v>
      </c>
      <c r="C789" s="12">
        <f>'EU Working'!BB291</f>
        <v>1282.8890410958902</v>
      </c>
      <c r="D789" s="13">
        <f>'EU Working'!BC291</f>
        <v>1005.9049315068493</v>
      </c>
      <c r="E789" s="13">
        <f>'EU Working'!BD291</f>
        <v>1328.5372602739726</v>
      </c>
      <c r="F789" s="13">
        <f>'EU Working'!BE291</f>
        <v>8.0271232876712322</v>
      </c>
      <c r="G789" s="14">
        <f>'EU Working'!BF291</f>
        <v>517.60438356164377</v>
      </c>
      <c r="H789" s="15">
        <f>'EU Working'!BG291</f>
        <v>4142.9627397260265</v>
      </c>
      <c r="I789" s="13">
        <f>'EU Working'!BH291</f>
        <v>2402.5276712328769</v>
      </c>
      <c r="J789" s="13">
        <f>'EU Working'!BI291</f>
        <v>145.58297931863012</v>
      </c>
      <c r="K789" s="16">
        <f>'EU Working'!BJ291</f>
        <v>3769.6531506849315</v>
      </c>
      <c r="L789" s="13">
        <f>'EU Working'!BK291</f>
        <v>4832.5883232876704</v>
      </c>
      <c r="M789" s="17">
        <f>'EU Working'!BL291</f>
        <v>351.5291419178082</v>
      </c>
      <c r="N789" s="18">
        <f>'EU Working'!BM291</f>
        <v>1.5435390009999999</v>
      </c>
    </row>
    <row r="790" spans="1:14" x14ac:dyDescent="0.45">
      <c r="A790" s="5" t="s">
        <v>75</v>
      </c>
      <c r="B790" s="5">
        <v>2019</v>
      </c>
      <c r="C790" s="6">
        <f>'EU Working'!BB292</f>
        <v>1522.058630136986</v>
      </c>
      <c r="D790" s="7">
        <f>'EU Working'!BC292</f>
        <v>1036.8528767123287</v>
      </c>
      <c r="E790" s="7">
        <f>'EU Working'!BD292</f>
        <v>1265.7709589041096</v>
      </c>
      <c r="F790" s="7">
        <f>'EU Working'!BE292</f>
        <v>8.6073972602739719</v>
      </c>
      <c r="G790" s="8">
        <f>'EU Working'!BF292</f>
        <v>496.90794520547939</v>
      </c>
      <c r="H790" s="9">
        <f>'EU Working'!BG292</f>
        <v>4330.1978082191781</v>
      </c>
      <c r="I790" s="7">
        <f>'EU Working'!BH292</f>
        <v>2337.6336986301367</v>
      </c>
      <c r="J790" s="7">
        <f>'EU Working'!BI292</f>
        <v>14.325962920547953</v>
      </c>
      <c r="K790" s="10">
        <f>'EU Working'!BJ292</f>
        <v>3219.5534246575344</v>
      </c>
      <c r="L790" s="7">
        <f>'EU Working'!BK292</f>
        <v>3978.2022767123281</v>
      </c>
      <c r="M790" s="11">
        <f>'EU Working'!BL292</f>
        <v>826.94974958904129</v>
      </c>
      <c r="N790" s="18">
        <f>'EU Working'!BM292</f>
        <v>6.0905068200000008</v>
      </c>
    </row>
    <row r="791" spans="1:14" x14ac:dyDescent="0.45">
      <c r="A791" s="19" t="s">
        <v>75</v>
      </c>
      <c r="B791" s="19">
        <v>2020</v>
      </c>
      <c r="C791" s="12">
        <f>'EU Working'!BB293</f>
        <v>1525.7122950819671</v>
      </c>
      <c r="D791" s="13">
        <f>'EU Working'!BC293</f>
        <v>1001.4204918032785</v>
      </c>
      <c r="E791" s="13">
        <f>'EU Working'!BD293</f>
        <v>1186.6972677595627</v>
      </c>
      <c r="F791" s="13">
        <f>'EU Working'!BE293</f>
        <v>8.1016393442622938</v>
      </c>
      <c r="G791" s="14">
        <f>'EU Working'!BF293</f>
        <v>478.76830601092888</v>
      </c>
      <c r="H791" s="15">
        <f>'EU Working'!BG293</f>
        <v>4200.7</v>
      </c>
      <c r="I791" s="13">
        <f>'EU Working'!BH293</f>
        <v>1607.3073770491803</v>
      </c>
      <c r="J791" s="13">
        <f>'EU Working'!BI293</f>
        <v>39.714477165573769</v>
      </c>
      <c r="K791" s="16">
        <f>'EU Working'!BJ293</f>
        <v>2325.3633879781419</v>
      </c>
      <c r="L791" s="13">
        <f>'EU Working'!BK293</f>
        <v>6739.3654562841512</v>
      </c>
      <c r="M791" s="17">
        <f>'EU Working'!BL293</f>
        <v>850.11798026393456</v>
      </c>
      <c r="N791" s="18">
        <f>'EU Working'!BM293</f>
        <v>5.8657598019999995</v>
      </c>
    </row>
    <row r="792" spans="1:14" x14ac:dyDescent="0.45">
      <c r="A792" s="5" t="s">
        <v>75</v>
      </c>
      <c r="B792" s="5">
        <v>2021</v>
      </c>
      <c r="C792" s="6">
        <f>'EU Working'!BB294</f>
        <v>1215.3838356164383</v>
      </c>
      <c r="D792" s="7">
        <f>'EU Working'!BC294</f>
        <v>1001.746301369863</v>
      </c>
      <c r="E792" s="7">
        <f>'EU Working'!BD294</f>
        <v>1335.5972602739726</v>
      </c>
      <c r="F792" s="7">
        <f>'EU Working'!BE294</f>
        <v>8.317260273972602</v>
      </c>
      <c r="G792" s="8">
        <f>'EU Working'!BF294</f>
        <v>463.44547945205477</v>
      </c>
      <c r="H792" s="9">
        <f>'EU Working'!BG294</f>
        <v>4024.4901369863014</v>
      </c>
      <c r="I792" s="7">
        <f>'EU Working'!BH294</f>
        <v>1625.9276712328767</v>
      </c>
      <c r="J792" s="7">
        <f>'EU Working'!BI294</f>
        <v>5.1373257745205638</v>
      </c>
      <c r="K792" s="10">
        <f>'EU Working'!BJ294</f>
        <v>2091.3073972602738</v>
      </c>
      <c r="L792" s="7">
        <f>'EU Working'!BK294</f>
        <v>3005.5233506849299</v>
      </c>
      <c r="M792" s="11">
        <f>'EU Working'!BL294</f>
        <v>834.65534511506849</v>
      </c>
      <c r="N792" s="18">
        <f>'EU Working'!BM294</f>
        <v>6.1528023919999999</v>
      </c>
    </row>
    <row r="793" spans="1:14" x14ac:dyDescent="0.45">
      <c r="A793" s="19" t="s">
        <v>75</v>
      </c>
      <c r="B793" s="19">
        <v>2022</v>
      </c>
      <c r="C793" s="12">
        <f>'EU Working'!BB295</f>
        <v>1035.8857534246574</v>
      </c>
      <c r="D793" s="13">
        <f>'EU Working'!BC295</f>
        <v>812.48027397260262</v>
      </c>
      <c r="E793" s="13">
        <f>'EU Working'!BD295</f>
        <v>1073.990410958904</v>
      </c>
      <c r="F793" s="13">
        <f>'EU Working'!BE295</f>
        <v>8.317260273972602</v>
      </c>
      <c r="G793" s="14">
        <f>'EU Working'!BF295</f>
        <v>299.8082191780822</v>
      </c>
      <c r="H793" s="15">
        <f>'EU Working'!BG295</f>
        <v>3230.4819178082194</v>
      </c>
      <c r="I793" s="13">
        <f>'EU Working'!BH295</f>
        <v>1726.4117808219175</v>
      </c>
      <c r="J793" s="13">
        <f>'EU Working'!BI295</f>
        <v>5.3369290621917722</v>
      </c>
      <c r="K793" s="16">
        <f>'EU Working'!BJ295</f>
        <v>1738.500821917808</v>
      </c>
      <c r="L793" s="13">
        <f>'EU Working'!BK295</f>
        <v>3780.1999123287665</v>
      </c>
      <c r="M793" s="17">
        <f>'EU Working'!BL295</f>
        <v>1601.2077002739725</v>
      </c>
      <c r="N793" s="18">
        <f>'EU Working'!BM295</f>
        <v>11.960838428999999</v>
      </c>
    </row>
    <row r="794" spans="1:14" x14ac:dyDescent="0.45">
      <c r="A794" s="5" t="s">
        <v>75</v>
      </c>
      <c r="B794" s="5">
        <v>2023</v>
      </c>
      <c r="C794" s="6">
        <f>'EU Working'!BB296</f>
        <v>987.42993280761664</v>
      </c>
      <c r="D794" s="7">
        <f>'EU Working'!BC296</f>
        <v>778.32233342465804</v>
      </c>
      <c r="E794" s="7">
        <f>'EU Working'!BD296</f>
        <v>1023.70777534247</v>
      </c>
      <c r="F794" s="7">
        <f>'EU Working'!BE296</f>
        <v>8.7196586869085877</v>
      </c>
      <c r="G794" s="8">
        <f>'EU Working'!BF296</f>
        <v>238.59705205479449</v>
      </c>
      <c r="H794" s="9">
        <f>'EU Working'!BG296</f>
        <v>3036.7767523164475</v>
      </c>
      <c r="I794" s="7">
        <f>'EU Working'!BH296</f>
        <v>1596.9308972602737</v>
      </c>
      <c r="J794" s="7">
        <f>'EU Working'!BI296</f>
        <v>10.94082191780822</v>
      </c>
      <c r="K794" s="10">
        <f>'EU Working'!BJ296</f>
        <v>1145.2988300051204</v>
      </c>
      <c r="L794" s="7">
        <f>'EU Working'!BK296</f>
        <v>2922.0945322301363</v>
      </c>
      <c r="M794" s="11">
        <f>'EU Working'!BL296</f>
        <v>2164.5185989041101</v>
      </c>
      <c r="N794" s="18">
        <f>'EU Working'!BM296</f>
        <v>16.140778000000001</v>
      </c>
    </row>
    <row r="795" spans="1:14" x14ac:dyDescent="0.45">
      <c r="A795" s="19" t="s">
        <v>75</v>
      </c>
      <c r="B795" s="19">
        <v>2024</v>
      </c>
      <c r="C795" s="12">
        <f>'EU Working'!BB297</f>
        <v>1061.4808286427374</v>
      </c>
      <c r="D795" s="13">
        <f>'EU Working'!BC297</f>
        <v>787.87947333484499</v>
      </c>
      <c r="E795" s="13">
        <f>'EU Working'!BD297</f>
        <v>999.66505955493994</v>
      </c>
      <c r="F795" s="13">
        <f>'EU Working'!BE297</f>
        <v>8.8167505914288089</v>
      </c>
      <c r="G795" s="14">
        <f>'EU Working'!BF297</f>
        <v>205.59510745429165</v>
      </c>
      <c r="H795" s="15">
        <f>'EU Working'!BG297</f>
        <v>3063.437219578243</v>
      </c>
      <c r="I795" s="13">
        <f>'EU Working'!BH297</f>
        <v>1797.8343275780101</v>
      </c>
      <c r="J795" s="13">
        <f>'EU Working'!BI297</f>
        <v>115</v>
      </c>
      <c r="K795" s="16">
        <f>'EU Working'!BJ297</f>
        <v>952.62906080621076</v>
      </c>
      <c r="L795" s="13">
        <f>'EU Working'!BK297</f>
        <v>1727.4895104284301</v>
      </c>
      <c r="M795" s="17">
        <f>'EU Working'!BL297</f>
        <v>1666.57963437168</v>
      </c>
      <c r="N795" s="18">
        <f>'EU Working'!BM297</f>
        <v>13.650092000000001</v>
      </c>
    </row>
    <row r="796" spans="1:14" x14ac:dyDescent="0.45">
      <c r="A796" s="5" t="s">
        <v>75</v>
      </c>
      <c r="B796" s="5">
        <v>2025</v>
      </c>
      <c r="C796" s="6">
        <f>'EU Working'!BB298</f>
        <v>1010.5349025599121</v>
      </c>
      <c r="D796" s="7">
        <f>'EU Working'!BC298</f>
        <v>748.08428614408979</v>
      </c>
      <c r="E796" s="7">
        <f>'EU Working'!BD298</f>
        <v>959.04397472921585</v>
      </c>
      <c r="F796" s="7">
        <f>'EU Working'!BE298</f>
        <v>8.865016863405204</v>
      </c>
      <c r="G796" s="8">
        <f>'EU Working'!BF298</f>
        <v>174.17677938211892</v>
      </c>
      <c r="H796" s="9">
        <f>'EU Working'!BG298</f>
        <v>2900.7049596787419</v>
      </c>
      <c r="I796" s="7">
        <f>'EU Working'!BH298</f>
        <v>1502.9459622405698</v>
      </c>
      <c r="J796" s="7">
        <f>'EU Working'!BI298</f>
        <v>125</v>
      </c>
      <c r="K796" s="10">
        <f>'EU Working'!BJ298</f>
        <v>886.4507733277909</v>
      </c>
      <c r="L796" s="7">
        <f>'EU Working'!BK298</f>
        <v>2060.7326870556435</v>
      </c>
      <c r="M796" s="11">
        <f>'EU Working'!BL298</f>
        <v>1581.4674615358776</v>
      </c>
      <c r="N796" s="18">
        <f>'EU Working'!BM298</f>
        <v>11.8528875453921</v>
      </c>
    </row>
    <row r="797" spans="1:14" x14ac:dyDescent="0.45">
      <c r="A797" s="19" t="s">
        <v>75</v>
      </c>
      <c r="B797" s="19">
        <v>2026</v>
      </c>
      <c r="C797" s="12">
        <f>'EU Working'!BB299</f>
        <v>1030.4809628224154</v>
      </c>
      <c r="D797" s="13">
        <f>'EU Working'!BC299</f>
        <v>725.64175755976703</v>
      </c>
      <c r="E797" s="13">
        <f>'EU Working'!BD299</f>
        <v>951.37162293138215</v>
      </c>
      <c r="F797" s="13">
        <f>'EU Working'!BE299</f>
        <v>9.2196175379414118</v>
      </c>
      <c r="G797" s="14">
        <f>'EU Working'!BF299</f>
        <v>153.27556585626465</v>
      </c>
      <c r="H797" s="15">
        <f>'EU Working'!BG299</f>
        <v>2869.9895267077704</v>
      </c>
      <c r="I797" s="13">
        <f>'EU Working'!BH299</f>
        <v>1538.8017720841394</v>
      </c>
      <c r="J797" s="13">
        <f>'EU Working'!BI299</f>
        <v>125</v>
      </c>
      <c r="K797" s="16">
        <f>'EU Working'!BJ299</f>
        <v>824.86983219724539</v>
      </c>
      <c r="L797" s="13">
        <f>'EU Working'!BK299</f>
        <v>2139.1461891895501</v>
      </c>
      <c r="M797" s="17">
        <f>'EU Working'!BL299</f>
        <v>1569.7752774051146</v>
      </c>
      <c r="N797" s="18">
        <f>'EU Working'!BM299</f>
        <v>11.765256185890488</v>
      </c>
    </row>
    <row r="798" spans="1:14" x14ac:dyDescent="0.45">
      <c r="A798" s="5" t="s">
        <v>75</v>
      </c>
      <c r="B798" s="5">
        <v>2027</v>
      </c>
      <c r="C798" s="6">
        <f>'EU Working'!BB300</f>
        <v>1050.8207208374533</v>
      </c>
      <c r="D798" s="7">
        <f>'EU Working'!BC300</f>
        <v>703.87250483297396</v>
      </c>
      <c r="E798" s="7">
        <f>'EU Working'!BD300</f>
        <v>943.76064994793103</v>
      </c>
      <c r="F798" s="7">
        <f>'EU Working'!BE300</f>
        <v>9.588402239459068</v>
      </c>
      <c r="G798" s="8">
        <f>'EU Working'!BF300</f>
        <v>134.88249795351288</v>
      </c>
      <c r="H798" s="9">
        <f>'EU Working'!BG300</f>
        <v>2842.9247758113302</v>
      </c>
      <c r="I798" s="7">
        <f>'EU Working'!BH300</f>
        <v>1513.5108430905198</v>
      </c>
      <c r="J798" s="7">
        <f>'EU Working'!BI300</f>
        <v>125</v>
      </c>
      <c r="K798" s="10">
        <f>'EU Working'!BJ300</f>
        <v>767.56686388214166</v>
      </c>
      <c r="L798" s="7">
        <f>'EU Working'!BK300</f>
        <v>2176.6720655088284</v>
      </c>
      <c r="M798" s="11">
        <f>'EU Working'!BL300</f>
        <v>1537.1966895108799</v>
      </c>
      <c r="N798" s="18">
        <f>'EU Working'!BM300</f>
        <v>11.521084017894685</v>
      </c>
    </row>
    <row r="799" spans="1:14" x14ac:dyDescent="0.45">
      <c r="A799" s="19" t="s">
        <v>75</v>
      </c>
      <c r="B799" s="19">
        <v>2028</v>
      </c>
      <c r="C799" s="12">
        <f>'EU Working'!BB301</f>
        <v>1071.5619474589341</v>
      </c>
      <c r="D799" s="13">
        <f>'EU Working'!BC301</f>
        <v>682.7563296879847</v>
      </c>
      <c r="E799" s="13">
        <f>'EU Working'!BD301</f>
        <v>936.21056474834757</v>
      </c>
      <c r="F799" s="13">
        <f>'EU Working'!BE301</f>
        <v>9.9719383290374317</v>
      </c>
      <c r="G799" s="14">
        <f>'EU Working'!BF301</f>
        <v>118.69659819909134</v>
      </c>
      <c r="H799" s="15">
        <f>'EU Working'!BG301</f>
        <v>2819.1973784233951</v>
      </c>
      <c r="I799" s="13">
        <f>'EU Working'!BH301</f>
        <v>1331.1237258470437</v>
      </c>
      <c r="J799" s="13">
        <f>'EU Working'!BI301</f>
        <v>125</v>
      </c>
      <c r="K799" s="16">
        <f>'EU Working'!BJ301</f>
        <v>714.24468144324715</v>
      </c>
      <c r="L799" s="13">
        <f>'EU Working'!BK301</f>
        <v>2152.4568665496099</v>
      </c>
      <c r="M799" s="17">
        <f>'EU Working'!BL301</f>
        <v>1408.619556277582</v>
      </c>
      <c r="N799" s="18">
        <f>'EU Working'!BM301</f>
        <v>10.557415565530132</v>
      </c>
    </row>
    <row r="800" spans="1:14" x14ac:dyDescent="0.45">
      <c r="A800" s="5" t="s">
        <v>75</v>
      </c>
      <c r="B800" s="5">
        <v>2029</v>
      </c>
      <c r="C800" s="6">
        <f>'EU Working'!BB302</f>
        <v>1092.7125669228217</v>
      </c>
      <c r="D800" s="7">
        <f>'EU Working'!BC302</f>
        <v>662.27363979734514</v>
      </c>
      <c r="E800" s="7">
        <f>'EU Working'!BD302</f>
        <v>928.72088023036076</v>
      </c>
      <c r="F800" s="7">
        <f>'EU Working'!BE302</f>
        <v>10.370815862198929</v>
      </c>
      <c r="G800" s="8">
        <f>'EU Working'!BF302</f>
        <v>104.45300641520038</v>
      </c>
      <c r="H800" s="9">
        <f>'EU Working'!BG302</f>
        <v>2798.5309092279272</v>
      </c>
      <c r="I800" s="7">
        <f>'EU Working'!BH302</f>
        <v>1116.2947810227843</v>
      </c>
      <c r="J800" s="7">
        <f>'EU Working'!BI302</f>
        <v>120</v>
      </c>
      <c r="K800" s="10">
        <f>'EU Working'!BJ302</f>
        <v>664.62674325177409</v>
      </c>
      <c r="L800" s="7">
        <f>'EU Working'!BK302</f>
        <v>2118.2670909497042</v>
      </c>
      <c r="M800" s="11">
        <f>'EU Working'!BL302</f>
        <v>1251.9318560492334</v>
      </c>
      <c r="N800" s="18">
        <f>'EU Working'!BM302</f>
        <v>9.3830621654613982</v>
      </c>
    </row>
    <row r="801" spans="1:14" x14ac:dyDescent="0.45">
      <c r="A801" s="19" t="s">
        <v>75</v>
      </c>
      <c r="B801" s="19">
        <v>2030</v>
      </c>
      <c r="C801" s="12">
        <f>'EU Working'!BB303</f>
        <v>1114.2806598746088</v>
      </c>
      <c r="D801" s="13">
        <f>'EU Working'!BC303</f>
        <v>642.40543060342486</v>
      </c>
      <c r="E801" s="13">
        <f>'EU Working'!BD303</f>
        <v>921.29111318851778</v>
      </c>
      <c r="F801" s="13">
        <f>'EU Working'!BE303</f>
        <v>10.785648496686889</v>
      </c>
      <c r="G801" s="14">
        <f>'EU Working'!BF303</f>
        <v>91.91864564537633</v>
      </c>
      <c r="H801" s="15">
        <f>'EU Working'!BG303</f>
        <v>2780.6814978086149</v>
      </c>
      <c r="I801" s="13">
        <f>'EU Working'!BH303</f>
        <v>916.97037724532584</v>
      </c>
      <c r="J801" s="13">
        <f>'EU Working'!BI303</f>
        <v>115</v>
      </c>
      <c r="K801" s="16">
        <f>'EU Working'!BJ303</f>
        <v>618.45571877815757</v>
      </c>
      <c r="L801" s="13">
        <f>'EU Working'!BK303</f>
        <v>2074.1747987846434</v>
      </c>
      <c r="M801" s="17">
        <f>'EU Working'!BL303</f>
        <v>1120.02135749114</v>
      </c>
      <c r="N801" s="18">
        <f>'EU Working'!BM303</f>
        <v>8.3944105848925261</v>
      </c>
    </row>
    <row r="802" spans="1:14" x14ac:dyDescent="0.45">
      <c r="A802" s="5" t="s">
        <v>75</v>
      </c>
      <c r="B802" s="5">
        <v>2031</v>
      </c>
      <c r="C802" s="6">
        <f>'EU Working'!BB304</f>
        <v>1103.3456522969977</v>
      </c>
      <c r="D802" s="7">
        <f>'EU Working'!BC304</f>
        <v>606.25853736075499</v>
      </c>
      <c r="E802" s="7">
        <f>'EU Working'!BD304</f>
        <v>915.48697917543018</v>
      </c>
      <c r="F802" s="7">
        <f>'EU Working'!BE304</f>
        <v>11.109217951587496</v>
      </c>
      <c r="G802" s="8">
        <f>'EU Working'!BF304</f>
        <v>78.130848798569872</v>
      </c>
      <c r="H802" s="9">
        <f>'EU Working'!BG304</f>
        <v>2714.33123558334</v>
      </c>
      <c r="I802" s="7">
        <f>'EU Working'!BH304</f>
        <v>806.25959552840231</v>
      </c>
      <c r="J802" s="7">
        <f>'EU Working'!BI304</f>
        <v>101.99585022247311</v>
      </c>
      <c r="K802" s="10">
        <f>'EU Working'!BJ304</f>
        <v>575.49215401420213</v>
      </c>
      <c r="L802" s="7">
        <f>'EU Working'!BK304</f>
        <v>2025.3264811782674</v>
      </c>
      <c r="M802" s="11">
        <f>'EU Working'!BL304</f>
        <v>1021.7680461417458</v>
      </c>
      <c r="N802" s="18">
        <f>'EU Working'!BM304</f>
        <v>7.658015130220476</v>
      </c>
    </row>
    <row r="803" spans="1:14" x14ac:dyDescent="0.45">
      <c r="A803" s="19" t="s">
        <v>75</v>
      </c>
      <c r="B803" s="19">
        <v>2032</v>
      </c>
      <c r="C803" s="12">
        <f>'EU Working'!BB305</f>
        <v>1092.5179555567981</v>
      </c>
      <c r="D803" s="13">
        <f>'EU Working'!BC305</f>
        <v>572.14555888413815</v>
      </c>
      <c r="E803" s="13">
        <f>'EU Working'!BD305</f>
        <v>909.71941120662495</v>
      </c>
      <c r="F803" s="13">
        <f>'EU Working'!BE305</f>
        <v>11.442494490135122</v>
      </c>
      <c r="G803" s="14">
        <f>'EU Working'!BF305</f>
        <v>66.411221478784384</v>
      </c>
      <c r="H803" s="15">
        <f>'EU Working'!BG305</f>
        <v>2652.2366416164805</v>
      </c>
      <c r="I803" s="13">
        <f>'EU Working'!BH305</f>
        <v>697.0919266166643</v>
      </c>
      <c r="J803" s="13">
        <f>'EU Working'!BI305</f>
        <v>90.462204022653637</v>
      </c>
      <c r="K803" s="16">
        <f>'EU Working'!BJ305</f>
        <v>535.51322960715584</v>
      </c>
      <c r="L803" s="13">
        <f>'EU Working'!BK305</f>
        <v>1976.4184739389402</v>
      </c>
      <c r="M803" s="17">
        <f>'EU Working'!BL305</f>
        <v>927.85906870970211</v>
      </c>
      <c r="N803" s="18">
        <f>'EU Working'!BM305</f>
        <v>6.9541798784197377</v>
      </c>
    </row>
    <row r="804" spans="1:14" x14ac:dyDescent="0.45">
      <c r="A804" s="5" t="s">
        <v>75</v>
      </c>
      <c r="B804" s="5">
        <v>2033</v>
      </c>
      <c r="C804" s="6">
        <f>'EU Working'!BB306</f>
        <v>1081.7965165577277</v>
      </c>
      <c r="D804" s="7">
        <f>'EU Working'!BC306</f>
        <v>539.95205078003289</v>
      </c>
      <c r="E804" s="7">
        <f>'EU Working'!BD306</f>
        <v>903.98817891602323</v>
      </c>
      <c r="F804" s="7">
        <f>'EU Working'!BE306</f>
        <v>11.785769324839176</v>
      </c>
      <c r="G804" s="8">
        <f>'EU Working'!BF306</f>
        <v>56.449538256966726</v>
      </c>
      <c r="H804" s="9">
        <f>'EU Working'!BG306</f>
        <v>2593.9720538355896</v>
      </c>
      <c r="I804" s="7">
        <f>'EU Working'!BH306</f>
        <v>592.57721130177561</v>
      </c>
      <c r="J804" s="7">
        <f>'EU Working'!BI306</f>
        <v>80.232777498168559</v>
      </c>
      <c r="K804" s="10">
        <f>'EU Working'!BJ306</f>
        <v>498.31160526509865</v>
      </c>
      <c r="L804" s="7">
        <f>'EU Working'!BK306</f>
        <v>1927.2098013557234</v>
      </c>
      <c r="M804" s="11">
        <f>'EU Working'!BL306</f>
        <v>841.26063601471196</v>
      </c>
      <c r="N804" s="18">
        <f>'EU Working'!BM306</f>
        <v>6.3051361836831594</v>
      </c>
    </row>
    <row r="805" spans="1:14" x14ac:dyDescent="0.45">
      <c r="A805" s="19" t="s">
        <v>75</v>
      </c>
      <c r="B805" s="19">
        <v>2034</v>
      </c>
      <c r="C805" s="12">
        <f>'EU Working'!BB307</f>
        <v>1071.180292538078</v>
      </c>
      <c r="D805" s="13">
        <f>'EU Working'!BC307</f>
        <v>509.57000821639326</v>
      </c>
      <c r="E805" s="13">
        <f>'EU Working'!BD307</f>
        <v>898.29305338885229</v>
      </c>
      <c r="F805" s="13">
        <f>'EU Working'!BE307</f>
        <v>12.139342404584351</v>
      </c>
      <c r="G805" s="14">
        <f>'EU Working'!BF307</f>
        <v>47.982107518421714</v>
      </c>
      <c r="H805" s="15">
        <f>'EU Working'!BG307</f>
        <v>2539.1648040663299</v>
      </c>
      <c r="I805" s="13">
        <f>'EU Working'!BH307</f>
        <v>510.31050224510705</v>
      </c>
      <c r="J805" s="13">
        <f>'EU Working'!BI307</f>
        <v>71.160090057706185</v>
      </c>
      <c r="K805" s="16">
        <f>'EU Working'!BJ307</f>
        <v>463.6943444404522</v>
      </c>
      <c r="L805" s="13">
        <f>'EU Working'!BK307</f>
        <v>1899</v>
      </c>
      <c r="M805" s="17">
        <f>'EU Working'!BL307</f>
        <v>757.94105192869074</v>
      </c>
      <c r="N805" s="18">
        <f>'EU Working'!BM307</f>
        <v>5.6806670216421375</v>
      </c>
    </row>
    <row r="806" spans="1:14" x14ac:dyDescent="0.45">
      <c r="A806" s="5" t="s">
        <v>75</v>
      </c>
      <c r="B806" s="5">
        <v>2035</v>
      </c>
      <c r="C806" s="6">
        <f>'EU Working'!BB308</f>
        <v>1060.6682509692962</v>
      </c>
      <c r="D806" s="7">
        <f>'EU Working'!BC308</f>
        <v>480.89750358117777</v>
      </c>
      <c r="E806" s="7">
        <f>'EU Working'!BD308</f>
        <v>892.63380715250264</v>
      </c>
      <c r="F806" s="7">
        <f>'EU Working'!BE308</f>
        <v>12.503522676721879</v>
      </c>
      <c r="G806" s="8">
        <f>'EU Working'!BF308</f>
        <v>40.784791390658462</v>
      </c>
      <c r="H806" s="9">
        <f>'EU Working'!BG308</f>
        <v>2487.4878757703568</v>
      </c>
      <c r="I806" s="7">
        <f>'EU Working'!BH308</f>
        <v>435.37971453423091</v>
      </c>
      <c r="J806" s="7">
        <f>'EU Working'!BI308</f>
        <v>63.113338150813028</v>
      </c>
      <c r="K806" s="10">
        <f>'EU Working'!BJ308</f>
        <v>431.48191371476378</v>
      </c>
      <c r="L806" s="7">
        <f>'EU Working'!BK308</f>
        <v>1869.62844840305</v>
      </c>
      <c r="M806" s="11">
        <f>'EU Working'!BL308</f>
        <v>684.87056633758698</v>
      </c>
      <c r="N806" s="18">
        <f>'EU Working'!BM308</f>
        <v>5.1330134848710314</v>
      </c>
    </row>
    <row r="807" spans="1:14" x14ac:dyDescent="0.45">
      <c r="A807" s="19" t="s">
        <v>75</v>
      </c>
      <c r="B807" s="19">
        <v>2036</v>
      </c>
      <c r="C807" s="12">
        <f>'EU Working'!BB309</f>
        <v>1035.8605180017432</v>
      </c>
      <c r="D807" s="13">
        <f>'EU Working'!BC309</f>
        <v>465.5087834665801</v>
      </c>
      <c r="E807" s="13">
        <f>'EU Working'!BD309</f>
        <v>887.81358459387911</v>
      </c>
      <c r="F807" s="13">
        <f>'EU Working'!BE309</f>
        <v>12.803607220963205</v>
      </c>
      <c r="G807" s="14">
        <f>'EU Working'!BF309</f>
        <v>32.627833112526773</v>
      </c>
      <c r="H807" s="15">
        <f>'EU Working'!BG309</f>
        <v>2434.6143263956928</v>
      </c>
      <c r="I807" s="13">
        <f>'EU Working'!BH309</f>
        <v>380.94081657078488</v>
      </c>
      <c r="J807" s="13">
        <f>'EU Working'!BI309</f>
        <v>55.976509435396729</v>
      </c>
      <c r="K807" s="16">
        <f>'EU Working'!BJ309</f>
        <v>401.50725169533251</v>
      </c>
      <c r="L807" s="13">
        <f>'EU Working'!BK309</f>
        <v>1860.3036376146867</v>
      </c>
      <c r="M807" s="17">
        <f>'EU Working'!BL309</f>
        <v>609.72076309185536</v>
      </c>
      <c r="N807" s="18">
        <f>'EU Working'!BM309</f>
        <v>4.5697757398054861</v>
      </c>
    </row>
    <row r="808" spans="1:14" x14ac:dyDescent="0.45">
      <c r="A808" s="5" t="s">
        <v>75</v>
      </c>
      <c r="B808" s="5">
        <v>2037</v>
      </c>
      <c r="C808" s="6">
        <f>'EU Working'!BB310</f>
        <v>1011.6330075631732</v>
      </c>
      <c r="D808" s="7">
        <f>'EU Working'!BC310</f>
        <v>450.61250239564953</v>
      </c>
      <c r="E808" s="7">
        <f>'EU Working'!BD310</f>
        <v>883.01939123707223</v>
      </c>
      <c r="F808" s="7">
        <f>'EU Working'!BE310</f>
        <v>13.110893794266321</v>
      </c>
      <c r="G808" s="8">
        <f>'EU Working'!BF310</f>
        <v>26.102266490021425</v>
      </c>
      <c r="H808" s="9">
        <f>'EU Working'!BG310</f>
        <v>2384.478061480183</v>
      </c>
      <c r="I808" s="7">
        <f>'EU Working'!BH310</f>
        <v>341.96607556614737</v>
      </c>
      <c r="J808" s="7">
        <f>'EU Working'!BI310</f>
        <v>49.646710194344152</v>
      </c>
      <c r="K808" s="10">
        <f>'EU Working'!BJ310</f>
        <v>373.614902594753</v>
      </c>
      <c r="L808" s="7">
        <f>'EU Working'!BK310</f>
        <v>1851.0253345141548</v>
      </c>
      <c r="M808" s="11">
        <f>'EU Working'!BL310</f>
        <v>551.45061013176678</v>
      </c>
      <c r="N808" s="18">
        <f>'EU Working'!BM310</f>
        <v>4.1330487207001001</v>
      </c>
    </row>
    <row r="809" spans="1:14" x14ac:dyDescent="0.45">
      <c r="A809" s="19" t="s">
        <v>75</v>
      </c>
      <c r="B809" s="19">
        <v>2038</v>
      </c>
      <c r="C809" s="12">
        <f>'EU Working'!BB311</f>
        <v>987.97214895836885</v>
      </c>
      <c r="D809" s="13">
        <f>'EU Working'!BC311</f>
        <v>436.19290231898873</v>
      </c>
      <c r="E809" s="13">
        <f>'EU Working'!BD311</f>
        <v>878.25108652439212</v>
      </c>
      <c r="F809" s="13">
        <f>'EU Working'!BE311</f>
        <v>13.425555245328713</v>
      </c>
      <c r="G809" s="14">
        <f>'EU Working'!BF311</f>
        <v>20.881813192017145</v>
      </c>
      <c r="H809" s="15">
        <f>'EU Working'!BG311</f>
        <v>2336.7235062390955</v>
      </c>
      <c r="I809" s="13">
        <f>'EU Working'!BH311</f>
        <v>294.72265974572952</v>
      </c>
      <c r="J809" s="13">
        <f>'EU Working'!BI311</f>
        <v>44.032681887137869</v>
      </c>
      <c r="K809" s="16">
        <f>'EU Working'!BJ311</f>
        <v>347.6602099999119</v>
      </c>
      <c r="L809" s="13">
        <f>'EU Working'!BK311</f>
        <v>1841.7933071433933</v>
      </c>
      <c r="M809" s="17">
        <f>'EU Working'!BL311</f>
        <v>486.02533072865776</v>
      </c>
      <c r="N809" s="18">
        <f>'EU Working'!BM311</f>
        <v>3.6426949839006175</v>
      </c>
    </row>
    <row r="810" spans="1:14" x14ac:dyDescent="0.45">
      <c r="A810" s="5" t="s">
        <v>75</v>
      </c>
      <c r="B810" s="5">
        <v>2039</v>
      </c>
      <c r="C810" s="6">
        <f>'EU Working'!BB312</f>
        <v>964.86468889407377</v>
      </c>
      <c r="D810" s="7">
        <f>'EU Working'!BC312</f>
        <v>422.23472944478107</v>
      </c>
      <c r="E810" s="7">
        <f>'EU Working'!BD312</f>
        <v>873.50853065716046</v>
      </c>
      <c r="F810" s="7">
        <f>'EU Working'!BE312</f>
        <v>13.747768571216602</v>
      </c>
      <c r="G810" s="8">
        <f>'EU Working'!BF312</f>
        <v>16.705450553613719</v>
      </c>
      <c r="H810" s="9">
        <f>'EU Working'!BG312</f>
        <v>2291.0611681208457</v>
      </c>
      <c r="I810" s="7">
        <f>'EU Working'!BH312</f>
        <v>252.41317572130171</v>
      </c>
      <c r="J810" s="7">
        <f>'EU Working'!BI312</f>
        <v>39.053485449167987</v>
      </c>
      <c r="K810" s="10">
        <f>'EU Working'!BJ312</f>
        <v>323.50856664912993</v>
      </c>
      <c r="L810" s="7">
        <f>'EU Working'!BK312</f>
        <v>1832.6073247012373</v>
      </c>
      <c r="M810" s="11">
        <f>'EU Working'!BL312</f>
        <v>426.41193794094806</v>
      </c>
      <c r="N810" s="18">
        <f>'EU Working'!BM312</f>
        <v>3.1959005615697338</v>
      </c>
    </row>
    <row r="811" spans="1:14" x14ac:dyDescent="0.45">
      <c r="A811" s="19" t="s">
        <v>75</v>
      </c>
      <c r="B811" s="19">
        <v>2040</v>
      </c>
      <c r="C811" s="12">
        <f>'EU Working'!BB313</f>
        <v>942.29768405534958</v>
      </c>
      <c r="D811" s="13">
        <f>'EU Working'!BC313</f>
        <v>408.72321810254806</v>
      </c>
      <c r="E811" s="13">
        <f>'EU Working'!BD313</f>
        <v>868.7915845916117</v>
      </c>
      <c r="F811" s="13">
        <f>'EU Working'!BE313</f>
        <v>14.077715016925801</v>
      </c>
      <c r="G811" s="14">
        <f>'EU Working'!BF313</f>
        <v>13.364360442890973</v>
      </c>
      <c r="H811" s="15">
        <f>'EU Working'!BG313</f>
        <v>2247.2545622093257</v>
      </c>
      <c r="I811" s="13">
        <f>'EU Working'!BH313</f>
        <v>218.18910218880876</v>
      </c>
      <c r="J811" s="13">
        <f>'EU Working'!BI313</f>
        <v>34.637334369903229</v>
      </c>
      <c r="K811" s="16">
        <f>'EU Working'!BJ313</f>
        <v>301.03471632661405</v>
      </c>
      <c r="L811" s="13">
        <f>'EU Working'!BK313</f>
        <v>1823.4671575376472</v>
      </c>
      <c r="M811" s="17">
        <f>'EU Working'!BL313</f>
        <v>375.57912490377635</v>
      </c>
      <c r="N811" s="18">
        <f>'EU Working'!BM313</f>
        <v>2.8149154125231695</v>
      </c>
    </row>
    <row r="812" spans="1:14" x14ac:dyDescent="0.45">
      <c r="A812" s="5" t="s">
        <v>75</v>
      </c>
      <c r="B812" s="5">
        <v>2041</v>
      </c>
      <c r="C812" s="6">
        <f>'EU Working'!BB314</f>
        <v>938.72255784668789</v>
      </c>
      <c r="D812" s="7">
        <f>'EU Working'!BC314</f>
        <v>394.82662868706143</v>
      </c>
      <c r="E812" s="7">
        <f>'EU Working'!BD314</f>
        <v>862.36252686563375</v>
      </c>
      <c r="F812" s="7">
        <f>'EU Working'!BE314</f>
        <v>14.387424747298169</v>
      </c>
      <c r="G812" s="8">
        <f>'EU Working'!BF314</f>
        <v>10.664759633426998</v>
      </c>
      <c r="H812" s="9">
        <f>'EU Working'!BG314</f>
        <v>2220.9638977801083</v>
      </c>
      <c r="I812" s="7">
        <f>'EU Working'!BH314</f>
        <v>191.82490583162814</v>
      </c>
      <c r="J812" s="7">
        <f>'EU Working'!BI314</f>
        <v>30.720559726072782</v>
      </c>
      <c r="K812" s="10">
        <f>'EU Working'!BJ314</f>
        <v>280.12210425367635</v>
      </c>
      <c r="L812" s="7">
        <f>'EU Working'!BK314</f>
        <v>1814.3725771479676</v>
      </c>
      <c r="M812" s="11">
        <f>'EU Working'!BL314</f>
        <v>349.01468193616529</v>
      </c>
      <c r="N812" s="18">
        <f>'EU Working'!BM314</f>
        <v>2.6158184580431278</v>
      </c>
    </row>
    <row r="813" spans="1:14" x14ac:dyDescent="0.45">
      <c r="A813" s="19" t="s">
        <v>75</v>
      </c>
      <c r="B813" s="19">
        <v>2042</v>
      </c>
      <c r="C813" s="12">
        <f>'EU Working'!BB315</f>
        <v>935.16099585199402</v>
      </c>
      <c r="D813" s="13">
        <f>'EU Working'!BC315</f>
        <v>381.40252331170132</v>
      </c>
      <c r="E813" s="13">
        <f>'EU Working'!BD315</f>
        <v>855.98104416682804</v>
      </c>
      <c r="F813" s="13">
        <f>'EU Working'!BE315</f>
        <v>14.703948091738729</v>
      </c>
      <c r="G813" s="14">
        <f>'EU Working'!BF315</f>
        <v>8.5104781874747442</v>
      </c>
      <c r="H813" s="15">
        <f>'EU Working'!BG315</f>
        <v>2195.758989609737</v>
      </c>
      <c r="I813" s="13">
        <f>'EU Working'!BH315</f>
        <v>179.3252897306935</v>
      </c>
      <c r="J813" s="13">
        <f>'EU Working'!BI315</f>
        <v>27.246692248443992</v>
      </c>
      <c r="K813" s="16">
        <f>'EU Working'!BJ315</f>
        <v>260.66227260769341</v>
      </c>
      <c r="L813" s="13">
        <f>'EU Working'!BK315</f>
        <v>1805.3233561672155</v>
      </c>
      <c r="M813" s="17">
        <f>'EU Working'!BL315</f>
        <v>336.34534281396554</v>
      </c>
      <c r="N813" s="18">
        <f>'EU Working'!BM315</f>
        <v>2.520863452301795</v>
      </c>
    </row>
    <row r="814" spans="1:14" x14ac:dyDescent="0.45">
      <c r="A814" s="5" t="s">
        <v>75</v>
      </c>
      <c r="B814" s="5">
        <v>2043</v>
      </c>
      <c r="C814" s="6">
        <f>'EU Working'!BB316</f>
        <v>931.61294660793772</v>
      </c>
      <c r="D814" s="7">
        <f>'EU Working'!BC316</f>
        <v>368.43483751910344</v>
      </c>
      <c r="E814" s="7">
        <f>'EU Working'!BD316</f>
        <v>849.64678443999355</v>
      </c>
      <c r="F814" s="7">
        <f>'EU Working'!BE316</f>
        <v>15.027434949756982</v>
      </c>
      <c r="G814" s="8">
        <f>'EU Working'!BF316</f>
        <v>6.7913615936048464</v>
      </c>
      <c r="H814" s="9">
        <f>'EU Working'!BG316</f>
        <v>2171.513365110397</v>
      </c>
      <c r="I814" s="7">
        <f>'EU Working'!BH316</f>
        <v>162.72631149097904</v>
      </c>
      <c r="J814" s="7">
        <f>'EU Working'!BI316</f>
        <v>24.165648188087935</v>
      </c>
      <c r="K814" s="10">
        <f>'EU Working'!BJ316</f>
        <v>242.55429803382165</v>
      </c>
      <c r="L814" s="7">
        <f>'EU Working'!BK316</f>
        <v>1796.3192683643949</v>
      </c>
      <c r="M814" s="11">
        <f>'EU Working'!BL316</f>
        <v>319.53175839124719</v>
      </c>
      <c r="N814" s="18">
        <f>'EU Working'!BM316</f>
        <v>2.3948478811664318</v>
      </c>
    </row>
    <row r="815" spans="1:14" x14ac:dyDescent="0.45">
      <c r="A815" s="19" t="s">
        <v>75</v>
      </c>
      <c r="B815" s="19">
        <v>2044</v>
      </c>
      <c r="C815" s="12">
        <f>'EU Working'!BB317</f>
        <v>928.07835884644328</v>
      </c>
      <c r="D815" s="13">
        <f>'EU Working'!BC317</f>
        <v>355.90805304345389</v>
      </c>
      <c r="E815" s="13">
        <f>'EU Working'!BD317</f>
        <v>843.35939823513763</v>
      </c>
      <c r="F815" s="13">
        <f>'EU Working'!BE317</f>
        <v>15.358038518651636</v>
      </c>
      <c r="G815" s="14">
        <f>'EU Working'!BF317</f>
        <v>5.4195065516966681</v>
      </c>
      <c r="H815" s="15">
        <f>'EU Working'!BG317</f>
        <v>2148.1233551953828</v>
      </c>
      <c r="I815" s="13">
        <f>'EU Working'!BH317</f>
        <v>151.73592967641133</v>
      </c>
      <c r="J815" s="13">
        <f>'EU Working'!BI317</f>
        <v>21.433007244532138</v>
      </c>
      <c r="K815" s="16">
        <f>'EU Working'!BJ317</f>
        <v>225.70426823227024</v>
      </c>
      <c r="L815" s="13">
        <f>'EU Working'!BK317</f>
        <v>1787.3600886368417</v>
      </c>
      <c r="M815" s="17">
        <f>'EU Working'!BL317</f>
        <v>308.22793524721419</v>
      </c>
      <c r="N815" s="18">
        <f>'EU Working'!BM317</f>
        <v>2.3101272354257327</v>
      </c>
    </row>
    <row r="816" spans="1:14" x14ac:dyDescent="0.45">
      <c r="A816" s="5" t="s">
        <v>75</v>
      </c>
      <c r="B816" s="5">
        <v>2045</v>
      </c>
      <c r="C816" s="6">
        <f>'EU Working'!BB318</f>
        <v>924.55718149394875</v>
      </c>
      <c r="D816" s="7">
        <f>'EU Working'!BC318</f>
        <v>343.80717923997651</v>
      </c>
      <c r="E816" s="7">
        <f>'EU Working'!BD318</f>
        <v>837.11853868819776</v>
      </c>
      <c r="F816" s="7">
        <f>'EU Working'!BE318</f>
        <v>15.695915366061969</v>
      </c>
      <c r="G816" s="8">
        <f>'EU Working'!BF318</f>
        <v>4.3247662282539396</v>
      </c>
      <c r="H816" s="9">
        <f>'EU Working'!BG318</f>
        <v>2125.5035810164386</v>
      </c>
      <c r="I816" s="7">
        <f>'EU Working'!BH318</f>
        <v>132.28118768700674</v>
      </c>
      <c r="J816" s="7">
        <f>'EU Working'!BI318</f>
        <v>19.009372145482445</v>
      </c>
      <c r="K816" s="10">
        <f>'EU Working'!BJ318</f>
        <v>210.02479490658709</v>
      </c>
      <c r="L816" s="7">
        <f>'EU Working'!BK318</f>
        <v>1778.4455930045963</v>
      </c>
      <c r="M816" s="11">
        <f>'EU Working'!BL318</f>
        <v>288.32375293774453</v>
      </c>
      <c r="N816" s="18">
        <f>'EU Working'!BM318</f>
        <v>2.1609480456319661</v>
      </c>
    </row>
    <row r="817" spans="1:14" x14ac:dyDescent="0.45">
      <c r="A817" s="19" t="s">
        <v>75</v>
      </c>
      <c r="B817" s="19">
        <v>2046</v>
      </c>
      <c r="C817" s="12">
        <f>'EU Working'!BB319</f>
        <v>917.42704840624697</v>
      </c>
      <c r="D817" s="13">
        <f>'EU Working'!BC319</f>
        <v>331.43012078733733</v>
      </c>
      <c r="E817" s="13">
        <f>'EU Working'!BD319</f>
        <v>829.24962442452875</v>
      </c>
      <c r="F817" s="13">
        <f>'EU Working'!BE319</f>
        <v>16.009833673383209</v>
      </c>
      <c r="G817" s="14">
        <f>'EU Working'!BF319</f>
        <v>3.4425139176901363</v>
      </c>
      <c r="H817" s="15">
        <f>'EU Working'!BG319</f>
        <v>2097.5591412091862</v>
      </c>
      <c r="I817" s="13">
        <f>'EU Working'!BH319</f>
        <v>130.44878667725735</v>
      </c>
      <c r="J817" s="13">
        <f>'EU Working'!BI319</f>
        <v>16.859800644990258</v>
      </c>
      <c r="K817" s="16">
        <f>'EU Working'!BJ319</f>
        <v>195.43456054699124</v>
      </c>
      <c r="L817" s="13">
        <f>'EU Working'!BK319</f>
        <v>1769.5755586048035</v>
      </c>
      <c r="M817" s="17">
        <f>'EU Working'!BL319</f>
        <v>279.85760937963914</v>
      </c>
      <c r="N817" s="18">
        <f>'EU Working'!BM319</f>
        <v>2.0974954296420592</v>
      </c>
    </row>
    <row r="818" spans="1:14" x14ac:dyDescent="0.45">
      <c r="A818" s="5" t="s">
        <v>75</v>
      </c>
      <c r="B818" s="5">
        <v>2047</v>
      </c>
      <c r="C818" s="6">
        <f>'EU Working'!BB320</f>
        <v>910.35190250469861</v>
      </c>
      <c r="D818" s="7">
        <f>'EU Working'!BC320</f>
        <v>319.49863643899317</v>
      </c>
      <c r="E818" s="7">
        <f>'EU Working'!BD320</f>
        <v>821.45467795493823</v>
      </c>
      <c r="F818" s="7">
        <f>'EU Working'!BE320</f>
        <v>16.330030346850872</v>
      </c>
      <c r="G818" s="8">
        <f>'EU Working'!BF320</f>
        <v>2.7402410784813487</v>
      </c>
      <c r="H818" s="9">
        <f>'EU Working'!BG320</f>
        <v>2070.3754883239621</v>
      </c>
      <c r="I818" s="7">
        <f>'EU Working'!BH320</f>
        <v>129.25416156126803</v>
      </c>
      <c r="J818" s="7">
        <f>'EU Working'!BI320</f>
        <v>14.953301751018973</v>
      </c>
      <c r="K818" s="10">
        <f>'EU Working'!BJ320</f>
        <v>181.85789669826107</v>
      </c>
      <c r="L818" s="7">
        <f>'EU Working'!BK320</f>
        <v>1760.7497636861413</v>
      </c>
      <c r="M818" s="11">
        <f>'EU Working'!BL320</f>
        <v>271.97529125184678</v>
      </c>
      <c r="N818" s="18">
        <f>'EU Working'!BM320</f>
        <v>2.0384185073290366</v>
      </c>
    </row>
    <row r="819" spans="1:14" x14ac:dyDescent="0.45">
      <c r="A819" s="19" t="s">
        <v>75</v>
      </c>
      <c r="B819" s="19">
        <v>2048</v>
      </c>
      <c r="C819" s="12">
        <f>'EU Working'!BB321</f>
        <v>903.33131973121056</v>
      </c>
      <c r="D819" s="13">
        <f>'EU Working'!BC321</f>
        <v>307.99668552718941</v>
      </c>
      <c r="E819" s="13">
        <f>'EU Working'!BD321</f>
        <v>813.73300398216179</v>
      </c>
      <c r="F819" s="13">
        <f>'EU Working'!BE321</f>
        <v>16.656630953787889</v>
      </c>
      <c r="G819" s="14">
        <f>'EU Working'!BF321</f>
        <v>2.1812318984711538</v>
      </c>
      <c r="H819" s="15">
        <f>'EU Working'!BG321</f>
        <v>2043.898872092821</v>
      </c>
      <c r="I819" s="13">
        <f>'EU Working'!BH321</f>
        <v>133.67910064408144</v>
      </c>
      <c r="J819" s="13">
        <f>'EU Working'!BI321</f>
        <v>13.262388919377184</v>
      </c>
      <c r="K819" s="16">
        <f>'EU Working'!BJ321</f>
        <v>169.22439152497458</v>
      </c>
      <c r="L819" s="13">
        <f>'EU Working'!BK321</f>
        <v>1751.9679876032769</v>
      </c>
      <c r="M819" s="17">
        <f>'EU Working'!BL321</f>
        <v>269.64798252802802</v>
      </c>
      <c r="N819" s="18">
        <f>'EU Working'!BM321</f>
        <v>2.0209756390704356</v>
      </c>
    </row>
    <row r="820" spans="1:14" x14ac:dyDescent="0.45">
      <c r="A820" s="5" t="s">
        <v>75</v>
      </c>
      <c r="B820" s="5">
        <v>2049</v>
      </c>
      <c r="C820" s="6">
        <f>'EU Working'!BB322</f>
        <v>896.36487929800194</v>
      </c>
      <c r="D820" s="7">
        <f>'EU Working'!BC322</f>
        <v>296.90880484821059</v>
      </c>
      <c r="E820" s="7">
        <f>'EU Working'!BD322</f>
        <v>806.08391374472944</v>
      </c>
      <c r="F820" s="7">
        <f>'EU Working'!BE322</f>
        <v>16.989763572863648</v>
      </c>
      <c r="G820" s="8">
        <f>'EU Working'!BF322</f>
        <v>1.7362605911830384</v>
      </c>
      <c r="H820" s="9">
        <f>'EU Working'!BG322</f>
        <v>2018.0836220549886</v>
      </c>
      <c r="I820" s="7">
        <f>'EU Working'!BH322</f>
        <v>128.70049960066862</v>
      </c>
      <c r="J820" s="7">
        <f>'EU Working'!BI322</f>
        <v>11.762683772286803</v>
      </c>
      <c r="K820" s="10">
        <f>'EU Working'!BJ322</f>
        <v>157.46852463884082</v>
      </c>
      <c r="L820" s="7">
        <f>'EU Working'!BK322</f>
        <v>1743.2300108113511</v>
      </c>
      <c r="M820" s="11">
        <f>'EU Working'!BL322</f>
        <v>257.84826997775212</v>
      </c>
      <c r="N820" s="18">
        <f>'EU Working'!BM322</f>
        <v>1.9325383684164172</v>
      </c>
    </row>
    <row r="821" spans="1:14" x14ac:dyDescent="0.45">
      <c r="A821" s="19" t="s">
        <v>75</v>
      </c>
      <c r="B821" s="19">
        <v>2050</v>
      </c>
      <c r="C821" s="12">
        <f>'EU Working'!BB323</f>
        <v>889.45216366238355</v>
      </c>
      <c r="D821" s="13">
        <f>'EU Working'!BC323</f>
        <v>286.22008787367497</v>
      </c>
      <c r="E821" s="13">
        <f>'EU Working'!BD323</f>
        <v>798.50672495552908</v>
      </c>
      <c r="F821" s="13">
        <f>'EU Working'!BE323</f>
        <v>17.329558844320921</v>
      </c>
      <c r="G821" s="14">
        <f>'EU Working'!BF323</f>
        <v>1.3820634305816988</v>
      </c>
      <c r="H821" s="15">
        <f>'EU Working'!BG323</f>
        <v>1992.89059876649</v>
      </c>
      <c r="I821" s="13">
        <f>'EU Working'!BH323</f>
        <v>129.29184787881047</v>
      </c>
      <c r="J821" s="13">
        <f>'EU Working'!BI323</f>
        <v>10.432564628282432</v>
      </c>
      <c r="K821" s="16">
        <f>'EU Working'!BJ323</f>
        <v>146.52932729424947</v>
      </c>
      <c r="L821" s="13">
        <f>'EU Working'!BK323</f>
        <v>1734.535614860489</v>
      </c>
      <c r="M821" s="17">
        <f>'EU Working'!BL323</f>
        <v>251.55006911884425</v>
      </c>
      <c r="N821" s="18">
        <f>'EU Working'!BM323</f>
        <v>1.8853341936011938</v>
      </c>
    </row>
    <row r="822" spans="1:14" x14ac:dyDescent="0.45">
      <c r="A822" s="5" t="s">
        <v>76</v>
      </c>
      <c r="B822" s="5">
        <v>2010</v>
      </c>
      <c r="C822" s="6">
        <f>'EU Working'!C352</f>
        <v>199.32410958904106</v>
      </c>
      <c r="D822" s="7">
        <f>'EU Working'!D352</f>
        <v>607.93369863013686</v>
      </c>
      <c r="E822" s="7">
        <f>'EU Working'!E352</f>
        <v>708.61123287671239</v>
      </c>
      <c r="F822" s="7">
        <f>'EU Working'!F352</f>
        <v>28.336712328767121</v>
      </c>
      <c r="G822" s="8">
        <f>'EU Working'!G352</f>
        <v>95.164931506849314</v>
      </c>
      <c r="H822" s="9">
        <f>'EU Working'!H352</f>
        <v>1639.3706849315067</v>
      </c>
      <c r="I822" s="7">
        <f>'EU Working'!I352</f>
        <v>4.4487671232876709</v>
      </c>
      <c r="J822" s="7">
        <f>'EU Working'!J352</f>
        <v>0</v>
      </c>
      <c r="K822" s="10">
        <f>'EU Working'!K352</f>
        <v>587.91424657534242</v>
      </c>
      <c r="L822" s="7">
        <f>'EU Working'!L352</f>
        <v>1141.2054794520545</v>
      </c>
      <c r="M822" s="11">
        <f>'EU Working'!M352</f>
        <v>0</v>
      </c>
      <c r="N822" s="18">
        <f>'EU Working'!N352</f>
        <v>0</v>
      </c>
    </row>
    <row r="823" spans="1:14" x14ac:dyDescent="0.45">
      <c r="A823" s="19" t="s">
        <v>76</v>
      </c>
      <c r="B823" s="19">
        <v>2011</v>
      </c>
      <c r="C823" s="12">
        <f>'EU Working'!C353</f>
        <v>208.4150684931507</v>
      </c>
      <c r="D823" s="13">
        <f>'EU Working'!D353</f>
        <v>643.23369863013704</v>
      </c>
      <c r="E823" s="13">
        <f>'EU Working'!E353</f>
        <v>657.83726027397256</v>
      </c>
      <c r="F823" s="13">
        <f>'EU Working'!F353</f>
        <v>28.62684931506849</v>
      </c>
      <c r="G823" s="14">
        <f>'EU Working'!G353</f>
        <v>119.34301369863014</v>
      </c>
      <c r="H823" s="15">
        <f>'EU Working'!H353</f>
        <v>1657.455890410959</v>
      </c>
      <c r="I823" s="13">
        <f>'EU Working'!I353</f>
        <v>2.8046575342465752</v>
      </c>
      <c r="J823" s="13">
        <f>'EU Working'!J353</f>
        <v>0</v>
      </c>
      <c r="K823" s="16">
        <f>'EU Working'!K353</f>
        <v>604.16191780821907</v>
      </c>
      <c r="L823" s="13">
        <f>'EU Working'!L353</f>
        <v>1140.0410958904108</v>
      </c>
      <c r="M823" s="17">
        <f>'EU Working'!M353</f>
        <v>0</v>
      </c>
      <c r="N823" s="18">
        <f>'EU Working'!N353</f>
        <v>0</v>
      </c>
    </row>
    <row r="824" spans="1:14" x14ac:dyDescent="0.45">
      <c r="A824" s="5" t="s">
        <v>76</v>
      </c>
      <c r="B824" s="5">
        <v>2012</v>
      </c>
      <c r="C824" s="6">
        <f>'EU Working'!C354</f>
        <v>239.19125683060111</v>
      </c>
      <c r="D824" s="7">
        <f>'EU Working'!D354</f>
        <v>653.82158469945352</v>
      </c>
      <c r="E824" s="7">
        <f>'EU Working'!E354</f>
        <v>673.11120218579231</v>
      </c>
      <c r="F824" s="7">
        <f>'EU Working'!F354</f>
        <v>32.695901639344257</v>
      </c>
      <c r="G824" s="8">
        <f>'EU Working'!G354</f>
        <v>132.13387978142077</v>
      </c>
      <c r="H824" s="9">
        <f>'EU Working'!H354</f>
        <v>1730.9538251366121</v>
      </c>
      <c r="I824" s="7">
        <f>'EU Working'!I354</f>
        <v>0.28934426229508192</v>
      </c>
      <c r="J824" s="7">
        <f>'EU Working'!J354</f>
        <v>0</v>
      </c>
      <c r="K824" s="10">
        <f>'EU Working'!K354</f>
        <v>609.26256830601085</v>
      </c>
      <c r="L824" s="7">
        <f>'EU Working'!L354</f>
        <v>1263.4699453551912</v>
      </c>
      <c r="M824" s="11">
        <f>'EU Working'!M354</f>
        <v>0</v>
      </c>
      <c r="N824" s="18">
        <f>'EU Working'!N354</f>
        <v>0</v>
      </c>
    </row>
    <row r="825" spans="1:14" x14ac:dyDescent="0.45">
      <c r="A825" s="19" t="s">
        <v>76</v>
      </c>
      <c r="B825" s="19">
        <v>2013</v>
      </c>
      <c r="C825" s="12">
        <f>'EU Working'!C355</f>
        <v>232.49643835616436</v>
      </c>
      <c r="D825" s="13">
        <f>'EU Working'!D355</f>
        <v>660.35178082191771</v>
      </c>
      <c r="E825" s="13">
        <f>'EU Working'!E355</f>
        <v>669.92630136986304</v>
      </c>
      <c r="F825" s="13">
        <f>'EU Working'!F355</f>
        <v>47.002191780821917</v>
      </c>
      <c r="G825" s="14">
        <f>'EU Working'!G355</f>
        <v>147.29287671232876</v>
      </c>
      <c r="H825" s="15">
        <f>'EU Working'!H355</f>
        <v>1757.0695890410957</v>
      </c>
      <c r="I825" s="13">
        <f>'EU Working'!I355</f>
        <v>9.0909589041095877</v>
      </c>
      <c r="J825" s="13">
        <f>'EU Working'!J355</f>
        <v>0</v>
      </c>
      <c r="K825" s="16">
        <f>'EU Working'!K355</f>
        <v>600.19671232876703</v>
      </c>
      <c r="L825" s="13">
        <f>'EU Working'!L355</f>
        <v>1247.5890410958903</v>
      </c>
      <c r="M825" s="17">
        <f>'EU Working'!M355</f>
        <v>0</v>
      </c>
      <c r="N825" s="18">
        <f>'EU Working'!N355</f>
        <v>0</v>
      </c>
    </row>
    <row r="826" spans="1:14" x14ac:dyDescent="0.45">
      <c r="A826" s="5" t="s">
        <v>76</v>
      </c>
      <c r="B826" s="5">
        <v>2014</v>
      </c>
      <c r="C826" s="6">
        <f>'EU Working'!C356</f>
        <v>229.01479452054792</v>
      </c>
      <c r="D826" s="7">
        <f>'EU Working'!D356</f>
        <v>671.66712328767107</v>
      </c>
      <c r="E826" s="7">
        <f>'EU Working'!E356</f>
        <v>606.9665753424656</v>
      </c>
      <c r="F826" s="7">
        <f>'EU Working'!F356</f>
        <v>46.228493150684926</v>
      </c>
      <c r="G826" s="8">
        <f>'EU Working'!G356</f>
        <v>150.3876712328767</v>
      </c>
      <c r="H826" s="9">
        <f>'EU Working'!H356</f>
        <v>1704.2646575342462</v>
      </c>
      <c r="I826" s="7">
        <f>'EU Working'!I356</f>
        <v>7.3501369863013695</v>
      </c>
      <c r="J826" s="7">
        <f>'EU Working'!J356</f>
        <v>0</v>
      </c>
      <c r="K826" s="10">
        <f>'EU Working'!K356</f>
        <v>588.01095890410954</v>
      </c>
      <c r="L826" s="7">
        <f>'EU Working'!L356</f>
        <v>1142.5753424657535</v>
      </c>
      <c r="M826" s="11">
        <f>'EU Working'!M356</f>
        <v>0</v>
      </c>
      <c r="N826" s="18">
        <f>'EU Working'!N356</f>
        <v>0</v>
      </c>
    </row>
    <row r="827" spans="1:14" x14ac:dyDescent="0.45">
      <c r="A827" s="19" t="s">
        <v>76</v>
      </c>
      <c r="B827" s="19">
        <v>2015</v>
      </c>
      <c r="C827" s="12">
        <f>'EU Working'!C357</f>
        <v>263.34767123287668</v>
      </c>
      <c r="D827" s="13">
        <f>'EU Working'!D357</f>
        <v>676.98630136986299</v>
      </c>
      <c r="E827" s="13">
        <f>'EU Working'!E357</f>
        <v>616.4443835616438</v>
      </c>
      <c r="F827" s="13">
        <f>'EU Working'!F357</f>
        <v>45.454794520547942</v>
      </c>
      <c r="G827" s="14">
        <f>'EU Working'!G357</f>
        <v>154.73972602739724</v>
      </c>
      <c r="H827" s="15">
        <f>'EU Working'!H357</f>
        <v>1756.9728767123286</v>
      </c>
      <c r="I827" s="13">
        <f>'EU Working'!I357</f>
        <v>5.4158904109589034</v>
      </c>
      <c r="J827" s="13">
        <f>'EU Working'!J357</f>
        <v>0</v>
      </c>
      <c r="K827" s="16">
        <f>'EU Working'!K357</f>
        <v>587.81753424657529</v>
      </c>
      <c r="L827" s="13">
        <f>'EU Working'!L357</f>
        <v>1159.7291668493151</v>
      </c>
      <c r="M827" s="17">
        <f>'EU Working'!M357</f>
        <v>12.520970136986303</v>
      </c>
      <c r="N827" s="18">
        <f>'EU Working'!N357</f>
        <v>9.384300000000001E-2</v>
      </c>
    </row>
    <row r="828" spans="1:14" x14ac:dyDescent="0.45">
      <c r="A828" s="5" t="s">
        <v>76</v>
      </c>
      <c r="B828" s="5">
        <v>2016</v>
      </c>
      <c r="C828" s="6">
        <f>'EU Working'!C358</f>
        <v>285.48633879781414</v>
      </c>
      <c r="D828" s="7">
        <f>'EU Working'!D358</f>
        <v>689.50737704918026</v>
      </c>
      <c r="E828" s="7">
        <f>'EU Working'!E358</f>
        <v>674.65437158469945</v>
      </c>
      <c r="F828" s="7">
        <f>'EU Working'!F358</f>
        <v>47.838251366120218</v>
      </c>
      <c r="G828" s="8">
        <f>'EU Working'!G358</f>
        <v>133.86994535519125</v>
      </c>
      <c r="H828" s="9">
        <f>'EU Working'!H358</f>
        <v>1831.3562841530054</v>
      </c>
      <c r="I828" s="7">
        <f>'EU Working'!I358</f>
        <v>85.453005464480867</v>
      </c>
      <c r="J828" s="7">
        <f>'EU Working'!J358</f>
        <v>0</v>
      </c>
      <c r="K828" s="10">
        <f>'EU Working'!K358</f>
        <v>558.82021857923496</v>
      </c>
      <c r="L828" s="7">
        <f>'EU Working'!L358</f>
        <v>1306.0341215846993</v>
      </c>
      <c r="M828" s="11">
        <f>'EU Working'!M358</f>
        <v>109.7273538251366</v>
      </c>
      <c r="N828" s="18">
        <f>'EU Working'!N358</f>
        <v>0.82464499999999985</v>
      </c>
    </row>
    <row r="829" spans="1:14" x14ac:dyDescent="0.45">
      <c r="A829" s="19" t="s">
        <v>76</v>
      </c>
      <c r="B829" s="19">
        <v>2017</v>
      </c>
      <c r="C829" s="12">
        <f>'EU Working'!C359</f>
        <v>326.5008219178082</v>
      </c>
      <c r="D829" s="13">
        <f>'EU Working'!D359</f>
        <v>739.55917808219169</v>
      </c>
      <c r="E829" s="13">
        <f>'EU Working'!E359</f>
        <v>640.91260273972603</v>
      </c>
      <c r="F829" s="13">
        <f>'EU Working'!F359</f>
        <v>48.259452054794515</v>
      </c>
      <c r="G829" s="14">
        <f>'EU Working'!G359</f>
        <v>184.81726027397258</v>
      </c>
      <c r="H829" s="15">
        <f>'EU Working'!H359</f>
        <v>1940.0493150684931</v>
      </c>
      <c r="I829" s="13">
        <f>'EU Working'!I359</f>
        <v>119.72986301369862</v>
      </c>
      <c r="J829" s="13">
        <f>'EU Working'!J359</f>
        <v>0</v>
      </c>
      <c r="K829" s="16">
        <f>'EU Working'!K359</f>
        <v>555.8057534246575</v>
      </c>
      <c r="L829" s="13">
        <f>'EU Working'!L359</f>
        <v>1349.609754520548</v>
      </c>
      <c r="M829" s="17">
        <f>'EU Working'!M359</f>
        <v>171.38504</v>
      </c>
      <c r="N829" s="18">
        <f>'EU Working'!N359</f>
        <v>1.284508</v>
      </c>
    </row>
    <row r="830" spans="1:14" x14ac:dyDescent="0.45">
      <c r="A830" s="5" t="s">
        <v>76</v>
      </c>
      <c r="B830" s="5">
        <v>2018</v>
      </c>
      <c r="C830" s="6">
        <f>'EU Working'!C360</f>
        <v>384.04465753424654</v>
      </c>
      <c r="D830" s="7">
        <f>'EU Working'!D360</f>
        <v>742.17041095890397</v>
      </c>
      <c r="E830" s="7">
        <f>'EU Working'!E360</f>
        <v>616.25095890410955</v>
      </c>
      <c r="F830" s="7">
        <f>'EU Working'!F360</f>
        <v>52.998356164383559</v>
      </c>
      <c r="G830" s="8">
        <f>'EU Working'!G360</f>
        <v>156.9641095890411</v>
      </c>
      <c r="H830" s="9">
        <f>'EU Working'!H360</f>
        <v>1952.4284931506845</v>
      </c>
      <c r="I830" s="7">
        <f>'EU Working'!I360</f>
        <v>66.441369863013691</v>
      </c>
      <c r="J830" s="7">
        <f>'EU Working'!J360</f>
        <v>0</v>
      </c>
      <c r="K830" s="10">
        <f>'EU Working'!K360</f>
        <v>549.13260273972605</v>
      </c>
      <c r="L830" s="7">
        <f>'EU Working'!L360</f>
        <v>1253.0612493150686</v>
      </c>
      <c r="M830" s="11">
        <f>'EU Working'!M360</f>
        <v>271.80203835616442</v>
      </c>
      <c r="N830" s="18">
        <f>'EU Working'!N360</f>
        <v>2.0371199999999998</v>
      </c>
    </row>
    <row r="831" spans="1:14" x14ac:dyDescent="0.45">
      <c r="A831" s="19" t="s">
        <v>76</v>
      </c>
      <c r="B831" s="19">
        <v>2019</v>
      </c>
      <c r="C831" s="12">
        <f>'EU Working'!C361</f>
        <v>416.73342465753421</v>
      </c>
      <c r="D831" s="13">
        <f>'EU Working'!D361</f>
        <v>724.76219178082192</v>
      </c>
      <c r="E831" s="13">
        <f>'EU Working'!E361</f>
        <v>625.2452054794519</v>
      </c>
      <c r="F831" s="13">
        <f>'EU Working'!F361</f>
        <v>48.646301369863011</v>
      </c>
      <c r="G831" s="14">
        <f>'EU Working'!G361</f>
        <v>188.78246575342465</v>
      </c>
      <c r="H831" s="15">
        <f>'EU Working'!H361</f>
        <v>2004.1695890410958</v>
      </c>
      <c r="I831" s="13">
        <f>'EU Working'!I361</f>
        <v>128.43397260273971</v>
      </c>
      <c r="J831" s="13">
        <f>'EU Working'!J361</f>
        <v>0</v>
      </c>
      <c r="K831" s="16">
        <f>'EU Working'!K361</f>
        <v>546.61808219178079</v>
      </c>
      <c r="L831" s="13">
        <f>'EU Working'!L361</f>
        <v>1339.408438356164</v>
      </c>
      <c r="M831" s="17">
        <f>'EU Working'!M361</f>
        <v>348.31841095890411</v>
      </c>
      <c r="N831" s="18">
        <f>'EU Working'!N361</f>
        <v>2.6105999999999998</v>
      </c>
    </row>
    <row r="832" spans="1:14" x14ac:dyDescent="0.45">
      <c r="A832" s="5" t="s">
        <v>76</v>
      </c>
      <c r="B832" s="5">
        <v>2020</v>
      </c>
      <c r="C832" s="6">
        <f>'EU Working'!C362</f>
        <v>460.63606557377045</v>
      </c>
      <c r="D832" s="7">
        <f>'EU Working'!D362</f>
        <v>736.95983606557377</v>
      </c>
      <c r="E832" s="7">
        <f>'EU Working'!E362</f>
        <v>621.89726775956274</v>
      </c>
      <c r="F832" s="7">
        <f>'EU Working'!F362</f>
        <v>43.594535519125678</v>
      </c>
      <c r="G832" s="8">
        <f>'EU Working'!G362</f>
        <v>194.82513661202185</v>
      </c>
      <c r="H832" s="9">
        <f>'EU Working'!H362</f>
        <v>2057.9128415300543</v>
      </c>
      <c r="I832" s="7">
        <f>'EU Working'!I362</f>
        <v>134.64153005464479</v>
      </c>
      <c r="J832" s="7">
        <f>'EU Working'!J362</f>
        <v>0</v>
      </c>
      <c r="K832" s="10">
        <f>'EU Working'!K362</f>
        <v>541.0737704918032</v>
      </c>
      <c r="L832" s="7">
        <f>'EU Working'!L362</f>
        <v>1300.4823868852457</v>
      </c>
      <c r="M832" s="11">
        <f>'EU Working'!M362</f>
        <v>379.25750382513661</v>
      </c>
      <c r="N832" s="18">
        <f>'EU Working'!N362</f>
        <v>2.8502719999999999</v>
      </c>
    </row>
    <row r="833" spans="1:14" x14ac:dyDescent="0.45">
      <c r="A833" s="19" t="s">
        <v>76</v>
      </c>
      <c r="B833" s="19">
        <v>2021</v>
      </c>
      <c r="C833" s="12">
        <f>'EU Working'!C363</f>
        <v>445.94054794520542</v>
      </c>
      <c r="D833" s="13">
        <f>'EU Working'!D363</f>
        <v>773.98876712328752</v>
      </c>
      <c r="E833" s="13">
        <f>'EU Working'!E363</f>
        <v>770.99068493150685</v>
      </c>
      <c r="F833" s="13">
        <f>'EU Working'!F363</f>
        <v>38.68493150684931</v>
      </c>
      <c r="G833" s="14">
        <f>'EU Working'!G363</f>
        <v>179.78821917808216</v>
      </c>
      <c r="H833" s="15">
        <f>'EU Working'!H363</f>
        <v>2209.3931506849312</v>
      </c>
      <c r="I833" s="13">
        <f>'EU Working'!I363</f>
        <v>11.315342465753423</v>
      </c>
      <c r="J833" s="13">
        <f>'EU Working'!J363</f>
        <v>0</v>
      </c>
      <c r="K833" s="16">
        <f>'EU Working'!K363</f>
        <v>539.07452054794521</v>
      </c>
      <c r="L833" s="13">
        <f>'EU Working'!L363</f>
        <v>1397.0064383561642</v>
      </c>
      <c r="M833" s="17">
        <f>'EU Working'!M363</f>
        <v>392.45982410958914</v>
      </c>
      <c r="N833" s="18">
        <f>'EU Working'!N363</f>
        <v>2.9414340000000001</v>
      </c>
    </row>
    <row r="834" spans="1:14" x14ac:dyDescent="0.45">
      <c r="A834" s="5" t="s">
        <v>76</v>
      </c>
      <c r="B834" s="5">
        <v>2022</v>
      </c>
      <c r="C834" s="6">
        <f>'EU Working'!C364</f>
        <v>341.68465753424658</v>
      </c>
      <c r="D834" s="7">
        <f>'EU Working'!D364</f>
        <v>672.92438356164382</v>
      </c>
      <c r="E834" s="7">
        <f>'EU Working'!E364</f>
        <v>738.59205479452044</v>
      </c>
      <c r="F834" s="7">
        <f>'EU Working'!F364</f>
        <v>13.152876712328766</v>
      </c>
      <c r="G834" s="8">
        <f>'EU Working'!G364</f>
        <v>138.0084931506849</v>
      </c>
      <c r="H834" s="9">
        <f>'EU Working'!H364</f>
        <v>1904.3624657534247</v>
      </c>
      <c r="I834" s="7">
        <f>'EU Working'!I364</f>
        <v>0</v>
      </c>
      <c r="J834" s="7">
        <f>'EU Working'!J364</f>
        <v>0</v>
      </c>
      <c r="K834" s="10">
        <f>'EU Working'!K364</f>
        <v>530.66054794520539</v>
      </c>
      <c r="L834" s="7">
        <f>'EU Working'!L364</f>
        <v>868.39</v>
      </c>
      <c r="M834" s="11">
        <f>'EU Working'!M364</f>
        <v>600.8619342465754</v>
      </c>
      <c r="N834" s="18">
        <f>'EU Working'!N364</f>
        <v>4.5033799999999999</v>
      </c>
    </row>
    <row r="835" spans="1:14" x14ac:dyDescent="0.45">
      <c r="A835" s="19" t="s">
        <v>76</v>
      </c>
      <c r="B835" s="19">
        <v>2023</v>
      </c>
      <c r="C835" s="12">
        <f>'EU Working'!C365</f>
        <v>360.57142560657798</v>
      </c>
      <c r="D835" s="13">
        <f>'EU Working'!D365</f>
        <v>671.48007491703595</v>
      </c>
      <c r="E835" s="13">
        <f>'EU Working'!E365</f>
        <v>761.45597117808222</v>
      </c>
      <c r="F835" s="13">
        <f>'EU Working'!F365</f>
        <v>10.889563960948223</v>
      </c>
      <c r="G835" s="14">
        <f>'EU Working'!G365</f>
        <v>146.434299252779</v>
      </c>
      <c r="H835" s="15">
        <f>'EU Working'!H365</f>
        <v>1950.8313349154232</v>
      </c>
      <c r="I835" s="13">
        <f>'EU Working'!I365</f>
        <v>0</v>
      </c>
      <c r="J835" s="13">
        <f>'EU Working'!J365</f>
        <v>0</v>
      </c>
      <c r="K835" s="16">
        <f>'EU Working'!K365</f>
        <v>512.69119471886904</v>
      </c>
      <c r="L835" s="13">
        <f>'EU Working'!L365</f>
        <v>570</v>
      </c>
      <c r="M835" s="17">
        <f>'EU Working'!M365</f>
        <v>631.04819561643853</v>
      </c>
      <c r="N835" s="18">
        <f>'EU Working'!N365</f>
        <v>4.7296220000000009</v>
      </c>
    </row>
    <row r="836" spans="1:14" x14ac:dyDescent="0.45">
      <c r="A836" s="5" t="s">
        <v>76</v>
      </c>
      <c r="B836" s="5">
        <v>2024</v>
      </c>
      <c r="C836" s="6">
        <f>'EU Working'!C366</f>
        <v>411.62303005433398</v>
      </c>
      <c r="D836" s="7">
        <f>'EU Working'!D366</f>
        <v>737.56141875103197</v>
      </c>
      <c r="E836" s="7">
        <f>'EU Working'!E366</f>
        <v>770.97417081780827</v>
      </c>
      <c r="F836" s="7">
        <f>'EU Working'!F366</f>
        <v>8.4270834320186374</v>
      </c>
      <c r="G836" s="8">
        <f>'EU Working'!G366</f>
        <v>150</v>
      </c>
      <c r="H836" s="9">
        <f>'EU Working'!H366</f>
        <v>2078.5857030551929</v>
      </c>
      <c r="I836" s="7">
        <f>'EU Working'!I366</f>
        <v>0</v>
      </c>
      <c r="J836" s="7">
        <f>'EU Working'!J366</f>
        <v>0</v>
      </c>
      <c r="K836" s="10">
        <f>'EU Working'!K366</f>
        <v>498.64720247943791</v>
      </c>
      <c r="L836" s="7">
        <f>'EU Working'!L366</f>
        <v>574.4</v>
      </c>
      <c r="M836" s="11">
        <f>'EU Working'!M366</f>
        <v>615.64810218579248</v>
      </c>
      <c r="N836" s="18">
        <f>'EU Working'!N366</f>
        <v>4.6268420000000008</v>
      </c>
    </row>
    <row r="837" spans="1:14" x14ac:dyDescent="0.45">
      <c r="A837" s="19" t="s">
        <v>76</v>
      </c>
      <c r="B837" s="19">
        <v>2025</v>
      </c>
      <c r="C837" s="12">
        <f>'EU Working'!C367</f>
        <v>436.48868339791926</v>
      </c>
      <c r="D837" s="13">
        <f>'EU Working'!D367</f>
        <v>742.39458526310909</v>
      </c>
      <c r="E837" s="13">
        <f>'EU Working'!E367</f>
        <v>791.79047342988906</v>
      </c>
      <c r="F837" s="13">
        <f>'EU Working'!F367</f>
        <v>6.2787230270328029</v>
      </c>
      <c r="G837" s="14">
        <f>'EU Working'!G367</f>
        <v>143.89726324787739</v>
      </c>
      <c r="H837" s="15">
        <f>'EU Working'!H367</f>
        <v>2120.8497283658276</v>
      </c>
      <c r="I837" s="13">
        <f>'EU Working'!I367</f>
        <v>0</v>
      </c>
      <c r="J837" s="13">
        <f>'EU Working'!J367</f>
        <v>0</v>
      </c>
      <c r="K837" s="16">
        <f>'EU Working'!K367</f>
        <v>478.35978508667534</v>
      </c>
      <c r="L837" s="13">
        <f>'EU Working'!L367</f>
        <v>670</v>
      </c>
      <c r="M837" s="17">
        <f>'EU Working'!M367</f>
        <v>972.48994327915216</v>
      </c>
      <c r="N837" s="18">
        <f>'EU Working'!N367</f>
        <v>7.2886823264248557</v>
      </c>
    </row>
    <row r="838" spans="1:14" x14ac:dyDescent="0.45">
      <c r="A838" s="5" t="s">
        <v>76</v>
      </c>
      <c r="B838" s="5">
        <v>2026</v>
      </c>
      <c r="C838" s="6">
        <f>'EU Working'!C368</f>
        <v>470.96966585857371</v>
      </c>
      <c r="D838" s="7">
        <f>'EU Working'!D368</f>
        <v>716.4107747789003</v>
      </c>
      <c r="E838" s="7">
        <f>'EU Working'!E368</f>
        <v>783.08077822216023</v>
      </c>
      <c r="F838" s="7">
        <f>'EU Working'!F368</f>
        <v>6.2787230270328029</v>
      </c>
      <c r="G838" s="8">
        <f>'EU Working'!G368</f>
        <v>138.04281580152619</v>
      </c>
      <c r="H838" s="9">
        <f>'EU Working'!H368</f>
        <v>2114.7827576881932</v>
      </c>
      <c r="I838" s="7">
        <f>'EU Working'!I368</f>
        <v>0</v>
      </c>
      <c r="J838" s="7">
        <f>'EU Working'!J368</f>
        <v>0</v>
      </c>
      <c r="K838" s="10">
        <f>'EU Working'!K368</f>
        <v>458.89775947876922</v>
      </c>
      <c r="L838" s="7">
        <f>'EU Working'!L368</f>
        <v>540</v>
      </c>
      <c r="M838" s="11">
        <f>'EU Working'!M368</f>
        <v>1115.8849982094239</v>
      </c>
      <c r="N838" s="18">
        <f>'EU Working'!N368</f>
        <v>8.3634091241568704</v>
      </c>
    </row>
    <row r="839" spans="1:14" x14ac:dyDescent="0.45">
      <c r="A839" s="19" t="s">
        <v>76</v>
      </c>
      <c r="B839" s="19">
        <v>2027</v>
      </c>
      <c r="C839" s="12">
        <f>'EU Working'!C369</f>
        <v>508.1745176809639</v>
      </c>
      <c r="D839" s="13">
        <f>'EU Working'!D369</f>
        <v>691.33639766163878</v>
      </c>
      <c r="E839" s="13">
        <f>'EU Working'!E369</f>
        <v>774.46688966171644</v>
      </c>
      <c r="F839" s="13">
        <f>'EU Working'!F369</f>
        <v>6.2787230270328029</v>
      </c>
      <c r="G839" s="14">
        <f>'EU Working'!G369</f>
        <v>132.42655603246976</v>
      </c>
      <c r="H839" s="15">
        <f>'EU Working'!H369</f>
        <v>2112.6830840638218</v>
      </c>
      <c r="I839" s="13">
        <f>'EU Working'!I369</f>
        <v>0</v>
      </c>
      <c r="J839" s="13">
        <f>'EU Working'!J369</f>
        <v>0</v>
      </c>
      <c r="K839" s="16">
        <f>'EU Working'!K369</f>
        <v>440.22754466385055</v>
      </c>
      <c r="L839" s="13">
        <f>'EU Working'!L369</f>
        <v>440</v>
      </c>
      <c r="M839" s="17">
        <f>'EU Working'!M369</f>
        <v>1232.4555393999713</v>
      </c>
      <c r="N839" s="18">
        <f>'EU Working'!N369</f>
        <v>9.2370897716835625</v>
      </c>
    </row>
    <row r="840" spans="1:14" x14ac:dyDescent="0.45">
      <c r="A840" s="5" t="s">
        <v>76</v>
      </c>
      <c r="B840" s="5">
        <v>2028</v>
      </c>
      <c r="C840" s="6">
        <f>'EU Working'!C370</f>
        <v>548.3184144131842</v>
      </c>
      <c r="D840" s="7">
        <f>'EU Working'!D370</f>
        <v>667.13962374348137</v>
      </c>
      <c r="E840" s="7">
        <f>'EU Working'!E370</f>
        <v>765.94775387543757</v>
      </c>
      <c r="F840" s="7">
        <f>'EU Working'!F370</f>
        <v>6.2787230270328029</v>
      </c>
      <c r="G840" s="8">
        <f>'EU Working'!G370</f>
        <v>127.03879329609393</v>
      </c>
      <c r="H840" s="9">
        <f>'EU Working'!H370</f>
        <v>2114.7233083552301</v>
      </c>
      <c r="I840" s="7">
        <f>'EU Working'!I370</f>
        <v>0</v>
      </c>
      <c r="J840" s="7">
        <f>'EU Working'!J370</f>
        <v>0</v>
      </c>
      <c r="K840" s="10">
        <f>'EU Working'!K370</f>
        <v>422.31692588973874</v>
      </c>
      <c r="L840" s="7">
        <f>'EU Working'!L370</f>
        <v>380</v>
      </c>
      <c r="M840" s="11">
        <f>'EU Working'!M370</f>
        <v>1312.4063824654913</v>
      </c>
      <c r="N840" s="18">
        <f>'EU Working'!N370</f>
        <v>9.8363106694025539</v>
      </c>
    </row>
    <row r="841" spans="1:14" x14ac:dyDescent="0.45">
      <c r="A841" s="19" t="s">
        <v>76</v>
      </c>
      <c r="B841" s="19">
        <v>2029</v>
      </c>
      <c r="C841" s="12">
        <f>'EU Working'!C371</f>
        <v>591.63352967127889</v>
      </c>
      <c r="D841" s="13">
        <f>'EU Working'!D371</f>
        <v>643.78973691245949</v>
      </c>
      <c r="E841" s="13">
        <f>'EU Working'!E371</f>
        <v>757.52232858280775</v>
      </c>
      <c r="F841" s="13">
        <f>'EU Working'!F371</f>
        <v>6.2787230270328029</v>
      </c>
      <c r="G841" s="14">
        <f>'EU Working'!G371</f>
        <v>121.87023121080473</v>
      </c>
      <c r="H841" s="15">
        <f>'EU Working'!H371</f>
        <v>2121.094549404384</v>
      </c>
      <c r="I841" s="13">
        <f>'EU Working'!I371</f>
        <v>0</v>
      </c>
      <c r="J841" s="13">
        <f>'EU Working'!J371</f>
        <v>0</v>
      </c>
      <c r="K841" s="16">
        <f>'EU Working'!K371</f>
        <v>405.13499905860044</v>
      </c>
      <c r="L841" s="13">
        <f>'EU Working'!L371</f>
        <v>330</v>
      </c>
      <c r="M841" s="17">
        <f>'EU Working'!M371</f>
        <v>1385.9595503457836</v>
      </c>
      <c r="N841" s="18">
        <f>'EU Working'!N371</f>
        <v>10.387581845507412</v>
      </c>
    </row>
    <row r="842" spans="1:14" x14ac:dyDescent="0.45">
      <c r="A842" s="5" t="s">
        <v>76</v>
      </c>
      <c r="B842" s="5">
        <v>2030</v>
      </c>
      <c r="C842" s="6">
        <f>'EU Working'!C372</f>
        <v>638.37037792338549</v>
      </c>
      <c r="D842" s="7">
        <f>'EU Working'!D372</f>
        <v>621.25709612052333</v>
      </c>
      <c r="E842" s="7">
        <f>'EU Working'!E372</f>
        <v>749.18958296839696</v>
      </c>
      <c r="F842" s="7">
        <f>'EU Working'!F372</f>
        <v>6.2787230270328029</v>
      </c>
      <c r="G842" s="8">
        <f>'EU Working'!G372</f>
        <v>116.91195161747235</v>
      </c>
      <c r="H842" s="9">
        <f>'EU Working'!H372</f>
        <v>2132.0077316568108</v>
      </c>
      <c r="I842" s="7">
        <f>'EU Working'!I372</f>
        <v>0</v>
      </c>
      <c r="J842" s="7">
        <f>'EU Working'!J372</f>
        <v>0</v>
      </c>
      <c r="K842" s="10">
        <f>'EU Working'!K372</f>
        <v>388.65211740309326</v>
      </c>
      <c r="L842" s="7">
        <f>'EU Working'!L372</f>
        <v>300</v>
      </c>
      <c r="M842" s="11">
        <f>'EU Working'!M372</f>
        <v>1443.3556142537177</v>
      </c>
      <c r="N842" s="18">
        <f>'EU Working'!N372</f>
        <v>10.817757683831765</v>
      </c>
    </row>
    <row r="843" spans="1:14" x14ac:dyDescent="0.45">
      <c r="A843" s="19" t="s">
        <v>76</v>
      </c>
      <c r="B843" s="19">
        <v>2031</v>
      </c>
      <c r="C843" s="12">
        <f>'EU Working'!C373</f>
        <v>618.87687517457346</v>
      </c>
      <c r="D843" s="13">
        <f>'EU Working'!D373</f>
        <v>592.05801260285875</v>
      </c>
      <c r="E843" s="13">
        <f>'EU Working'!E373</f>
        <v>741.69768713871304</v>
      </c>
      <c r="F843" s="13">
        <f>'EU Working'!F373</f>
        <v>6.2787230270328029</v>
      </c>
      <c r="G843" s="14">
        <f>'EU Working'!G373</f>
        <v>112.15539919148351</v>
      </c>
      <c r="H843" s="15">
        <f>'EU Working'!H373</f>
        <v>2071.0666971346618</v>
      </c>
      <c r="I843" s="13">
        <f>'EU Working'!I373</f>
        <v>0</v>
      </c>
      <c r="J843" s="13">
        <f>'EU Working'!J373</f>
        <v>0</v>
      </c>
      <c r="K843" s="16">
        <f>'EU Working'!K373</f>
        <v>372.83984033198578</v>
      </c>
      <c r="L843" s="13">
        <f>'EU Working'!L373</f>
        <v>260</v>
      </c>
      <c r="M843" s="17">
        <f>'EU Working'!M373</f>
        <v>1438.2268568026761</v>
      </c>
      <c r="N843" s="18">
        <f>'EU Working'!N373</f>
        <v>10.779318331272622</v>
      </c>
    </row>
    <row r="844" spans="1:14" x14ac:dyDescent="0.45">
      <c r="A844" s="5" t="s">
        <v>76</v>
      </c>
      <c r="B844" s="5">
        <v>2032</v>
      </c>
      <c r="C844" s="6">
        <f>'EU Working'!C374</f>
        <v>599.97863289297493</v>
      </c>
      <c r="D844" s="7">
        <f>'EU Working'!D374</f>
        <v>564.2312860105244</v>
      </c>
      <c r="E844" s="7">
        <f>'EU Working'!E374</f>
        <v>734.28071026732584</v>
      </c>
      <c r="F844" s="7">
        <f>'EU Working'!F374</f>
        <v>6.2787230270328029</v>
      </c>
      <c r="G844" s="8">
        <f>'EU Working'!G374</f>
        <v>107.59236668085119</v>
      </c>
      <c r="H844" s="9">
        <f>'EU Working'!H374</f>
        <v>2012.3617188787093</v>
      </c>
      <c r="I844" s="7">
        <f>'EU Working'!I374</f>
        <v>0</v>
      </c>
      <c r="J844" s="7">
        <f>'EU Working'!J374</f>
        <v>0</v>
      </c>
      <c r="K844" s="10">
        <f>'EU Working'!K374</f>
        <v>357.67088435698889</v>
      </c>
      <c r="L844" s="7">
        <f>'EU Working'!L374</f>
        <v>222</v>
      </c>
      <c r="M844" s="11">
        <f>'EU Working'!M374</f>
        <v>1432.6908345217205</v>
      </c>
      <c r="N844" s="18">
        <f>'EU Working'!N374</f>
        <v>10.737826583171005</v>
      </c>
    </row>
    <row r="845" spans="1:14" x14ac:dyDescent="0.45">
      <c r="A845" s="19" t="s">
        <v>76</v>
      </c>
      <c r="B845" s="19">
        <v>2033</v>
      </c>
      <c r="C845" s="12">
        <f>'EU Working'!C375</f>
        <v>581.65747399526151</v>
      </c>
      <c r="D845" s="13">
        <f>'EU Working'!D375</f>
        <v>537.71241556802977</v>
      </c>
      <c r="E845" s="13">
        <f>'EU Working'!E375</f>
        <v>726.93790316465254</v>
      </c>
      <c r="F845" s="13">
        <f>'EU Working'!F375</f>
        <v>6.2787230270328029</v>
      </c>
      <c r="G845" s="14">
        <f>'EU Working'!G375</f>
        <v>103.21498074491065</v>
      </c>
      <c r="H845" s="15">
        <f>'EU Working'!H375</f>
        <v>1955.8014964998872</v>
      </c>
      <c r="I845" s="13">
        <f>'EU Working'!I375</f>
        <v>0</v>
      </c>
      <c r="J845" s="13">
        <f>'EU Working'!J375</f>
        <v>0</v>
      </c>
      <c r="K845" s="16">
        <f>'EU Working'!K375</f>
        <v>343.11907601612495</v>
      </c>
      <c r="L845" s="13">
        <f>'EU Working'!L375</f>
        <v>200</v>
      </c>
      <c r="M845" s="17">
        <f>'EU Working'!M375</f>
        <v>1412.6824204837621</v>
      </c>
      <c r="N845" s="18">
        <f>'EU Working'!N375</f>
        <v>10.587866190484048</v>
      </c>
    </row>
    <row r="846" spans="1:14" x14ac:dyDescent="0.45">
      <c r="A846" s="5" t="s">
        <v>76</v>
      </c>
      <c r="B846" s="5">
        <v>2034</v>
      </c>
      <c r="C846" s="6">
        <f>'EU Working'!C376</f>
        <v>563.89577645992495</v>
      </c>
      <c r="D846" s="7">
        <f>'EU Working'!D376</f>
        <v>512.43993203633238</v>
      </c>
      <c r="E846" s="7">
        <f>'EU Working'!E376</f>
        <v>719.66852413300603</v>
      </c>
      <c r="F846" s="7">
        <f>'EU Working'!F376</f>
        <v>6.2787230270328029</v>
      </c>
      <c r="G846" s="8">
        <f>'EU Working'!G376</f>
        <v>99.01568836916671</v>
      </c>
      <c r="H846" s="9">
        <f>'EU Working'!H376</f>
        <v>1901.2986440254629</v>
      </c>
      <c r="I846" s="7">
        <f>'EU Working'!I376</f>
        <v>0</v>
      </c>
      <c r="J846" s="7">
        <f>'EU Working'!J376</f>
        <v>0</v>
      </c>
      <c r="K846" s="10">
        <f>'EU Working'!K376</f>
        <v>329.15930671240528</v>
      </c>
      <c r="L846" s="7">
        <f>'EU Working'!L376</f>
        <v>190</v>
      </c>
      <c r="M846" s="11">
        <f>'EU Working'!M376</f>
        <v>1382.1393373130577</v>
      </c>
      <c r="N846" s="18">
        <f>'EU Working'!N376</f>
        <v>10.358949858711828</v>
      </c>
    </row>
    <row r="847" spans="1:14" x14ac:dyDescent="0.45">
      <c r="A847" s="19" t="s">
        <v>76</v>
      </c>
      <c r="B847" s="19">
        <v>2035</v>
      </c>
      <c r="C847" s="12">
        <f>'EU Working'!C377</f>
        <v>546.67645637771375</v>
      </c>
      <c r="D847" s="13">
        <f>'EU Working'!D377</f>
        <v>488.35525523062461</v>
      </c>
      <c r="E847" s="13">
        <f>'EU Working'!E377</f>
        <v>712.47183889167593</v>
      </c>
      <c r="F847" s="13">
        <f>'EU Working'!F377</f>
        <v>6.2787230270328029</v>
      </c>
      <c r="G847" s="14">
        <f>'EU Working'!G377</f>
        <v>94.987243832851846</v>
      </c>
      <c r="H847" s="15">
        <f>'EU Working'!H377</f>
        <v>1848.7695173598988</v>
      </c>
      <c r="I847" s="13">
        <f>'EU Working'!I377</f>
        <v>0</v>
      </c>
      <c r="J847" s="13">
        <f>'EU Working'!J377</f>
        <v>0</v>
      </c>
      <c r="K847" s="16">
        <f>'EU Working'!K377</f>
        <v>315.76748938989203</v>
      </c>
      <c r="L847" s="13">
        <f>'EU Working'!L377</f>
        <v>185.30888328538319</v>
      </c>
      <c r="M847" s="17">
        <f>'EU Working'!M377</f>
        <v>1347.6931446846236</v>
      </c>
      <c r="N847" s="18">
        <f>'EU Working'!N377</f>
        <v>10.100780242502825</v>
      </c>
    </row>
    <row r="848" spans="1:14" x14ac:dyDescent="0.45">
      <c r="A848" s="5" t="s">
        <v>76</v>
      </c>
      <c r="B848" s="5">
        <v>2036</v>
      </c>
      <c r="C848" s="6">
        <f>'EU Working'!C378</f>
        <v>619.93927917608448</v>
      </c>
      <c r="D848" s="7">
        <f>'EU Working'!D378</f>
        <v>472.53254496115238</v>
      </c>
      <c r="E848" s="7">
        <f>'EU Working'!E378</f>
        <v>705.34712050275914</v>
      </c>
      <c r="F848" s="7">
        <f>'EU Working'!F378</f>
        <v>6.2787230270328029</v>
      </c>
      <c r="G848" s="8">
        <f>'EU Working'!G378</f>
        <v>91.122696206708</v>
      </c>
      <c r="H848" s="9">
        <f>'EU Working'!H378</f>
        <v>1895.2203638737369</v>
      </c>
      <c r="I848" s="7">
        <f>'EU Working'!I378</f>
        <v>0</v>
      </c>
      <c r="J848" s="7">
        <f>'EU Working'!J378</f>
        <v>0</v>
      </c>
      <c r="K848" s="10">
        <f>'EU Working'!K378</f>
        <v>302.92051697239083</v>
      </c>
      <c r="L848" s="7">
        <f>'EU Working'!L378</f>
        <v>180.73359065513563</v>
      </c>
      <c r="M848" s="11">
        <f>'EU Working'!M378</f>
        <v>1411.5662562462103</v>
      </c>
      <c r="N848" s="18">
        <f>'EU Working'!N378</f>
        <v>10.579500688498291</v>
      </c>
    </row>
    <row r="849" spans="1:14" x14ac:dyDescent="0.45">
      <c r="A849" s="19" t="s">
        <v>76</v>
      </c>
      <c r="B849" s="19">
        <v>2037</v>
      </c>
      <c r="C849" s="12">
        <f>'EU Working'!C379</f>
        <v>703.02041615602832</v>
      </c>
      <c r="D849" s="13">
        <f>'EU Working'!D379</f>
        <v>457.22249050441104</v>
      </c>
      <c r="E849" s="13">
        <f>'EU Working'!E379</f>
        <v>698.29364929773158</v>
      </c>
      <c r="F849" s="13">
        <f>'EU Working'!F379</f>
        <v>6.2787230270328029</v>
      </c>
      <c r="G849" s="14">
        <f>'EU Working'!G379</f>
        <v>87.415377359420134</v>
      </c>
      <c r="H849" s="15">
        <f>'EU Working'!H379</f>
        <v>1952.2306563446239</v>
      </c>
      <c r="I849" s="13">
        <f>'EU Working'!I379</f>
        <v>0</v>
      </c>
      <c r="J849" s="13">
        <f>'EU Working'!J379</f>
        <v>0</v>
      </c>
      <c r="K849" s="16">
        <f>'EU Working'!K379</f>
        <v>290.59622249306159</v>
      </c>
      <c r="L849" s="13">
        <f>'EU Working'!L379</f>
        <v>176.27126240242501</v>
      </c>
      <c r="M849" s="17">
        <f>'EU Working'!M379</f>
        <v>1485.3631714491373</v>
      </c>
      <c r="N849" s="18">
        <f>'EU Working'!N379</f>
        <v>11.132598718253288</v>
      </c>
    </row>
    <row r="850" spans="1:14" x14ac:dyDescent="0.45">
      <c r="A850" s="5" t="s">
        <v>76</v>
      </c>
      <c r="B850" s="5">
        <v>2038</v>
      </c>
      <c r="C850" s="6">
        <f>'EU Working'!C380</f>
        <v>797.2356682884332</v>
      </c>
      <c r="D850" s="7">
        <f>'EU Working'!D380</f>
        <v>442.40848181206815</v>
      </c>
      <c r="E850" s="7">
        <f>'EU Working'!E380</f>
        <v>691.3107128047543</v>
      </c>
      <c r="F850" s="7">
        <f>'EU Working'!F380</f>
        <v>6.2787230270328029</v>
      </c>
      <c r="G850" s="8">
        <f>'EU Working'!G380</f>
        <v>83.858890452006804</v>
      </c>
      <c r="H850" s="9">
        <f>'EU Working'!H380</f>
        <v>2021.0924763842952</v>
      </c>
      <c r="I850" s="7">
        <f>'EU Working'!I380</f>
        <v>0</v>
      </c>
      <c r="J850" s="7">
        <f>'EU Working'!J380</f>
        <v>0</v>
      </c>
      <c r="K850" s="10">
        <f>'EU Working'!K380</f>
        <v>278.77334084615222</v>
      </c>
      <c r="L850" s="7">
        <f>'EU Working'!L380</f>
        <v>171.91910942683228</v>
      </c>
      <c r="M850" s="11">
        <f>'EU Working'!M380</f>
        <v>1570.4000261113106</v>
      </c>
      <c r="N850" s="18">
        <f>'EU Working'!N380</f>
        <v>11.769938594058075</v>
      </c>
    </row>
    <row r="851" spans="1:14" x14ac:dyDescent="0.45">
      <c r="A851" s="19" t="s">
        <v>76</v>
      </c>
      <c r="B851" s="19">
        <v>2039</v>
      </c>
      <c r="C851" s="12">
        <f>'EU Working'!C381</f>
        <v>904.0771735571376</v>
      </c>
      <c r="D851" s="13">
        <f>'EU Working'!D381</f>
        <v>428.07444700135716</v>
      </c>
      <c r="E851" s="13">
        <f>'EU Working'!E381</f>
        <v>684.3976056767068</v>
      </c>
      <c r="F851" s="13">
        <f>'EU Working'!F381</f>
        <v>6.2787230270328029</v>
      </c>
      <c r="G851" s="14">
        <f>'EU Working'!G381</f>
        <v>80.447098900315567</v>
      </c>
      <c r="H851" s="15">
        <f>'EU Working'!H381</f>
        <v>2103.2750481625503</v>
      </c>
      <c r="I851" s="13">
        <f>'EU Working'!I381</f>
        <v>0</v>
      </c>
      <c r="J851" s="13">
        <f>'EU Working'!J381</f>
        <v>0</v>
      </c>
      <c r="K851" s="16">
        <f>'EU Working'!K381</f>
        <v>267.43147209486011</v>
      </c>
      <c r="L851" s="13">
        <f>'EU Working'!L381</f>
        <v>167.67441149107307</v>
      </c>
      <c r="M851" s="17">
        <f>'EU Working'!M381</f>
        <v>1668.1691645766173</v>
      </c>
      <c r="N851" s="18">
        <f>'EU Working'!N381</f>
        <v>12.502705237586555</v>
      </c>
    </row>
    <row r="852" spans="1:14" x14ac:dyDescent="0.45">
      <c r="A852" s="5" t="s">
        <v>76</v>
      </c>
      <c r="B852" s="5">
        <v>2040</v>
      </c>
      <c r="C852" s="6">
        <f>'EU Working'!C382</f>
        <v>1025.2370387564622</v>
      </c>
      <c r="D852" s="7">
        <f>'EU Working'!D382</f>
        <v>414.2048349185132</v>
      </c>
      <c r="E852" s="7">
        <f>'EU Working'!E382</f>
        <v>677.55362961993956</v>
      </c>
      <c r="F852" s="7">
        <f>'EU Working'!F382</f>
        <v>6.2787230270328029</v>
      </c>
      <c r="G852" s="8">
        <f>'EU Working'!G382</f>
        <v>77.174115786578255</v>
      </c>
      <c r="H852" s="9">
        <f>'EU Working'!H382</f>
        <v>2200.4483421085256</v>
      </c>
      <c r="I852" s="7">
        <f>'EU Working'!I382</f>
        <v>0</v>
      </c>
      <c r="J852" s="7">
        <f>'EU Working'!J382</f>
        <v>0</v>
      </c>
      <c r="K852" s="10">
        <f>'EU Working'!K382</f>
        <v>256.55104627200978</v>
      </c>
      <c r="L852" s="7">
        <f>'EU Working'!L382</f>
        <v>163.53451552076092</v>
      </c>
      <c r="M852" s="11">
        <f>'EU Working'!M382</f>
        <v>1780.3627803157547</v>
      </c>
      <c r="N852" s="18">
        <f>'EU Working'!N382</f>
        <v>13.343581413044156</v>
      </c>
    </row>
    <row r="853" spans="1:14" x14ac:dyDescent="0.45">
      <c r="A853" s="19" t="s">
        <v>76</v>
      </c>
      <c r="B853" s="19">
        <v>2041</v>
      </c>
      <c r="C853" s="12">
        <f>'EU Working'!C383</f>
        <v>1082.7351964917273</v>
      </c>
      <c r="D853" s="13">
        <f>'EU Working'!D383</f>
        <v>399.95618859731633</v>
      </c>
      <c r="E853" s="13">
        <f>'EU Working'!E383</f>
        <v>669.42298606450026</v>
      </c>
      <c r="F853" s="13">
        <f>'EU Working'!F383</f>
        <v>6.2661655809787371</v>
      </c>
      <c r="G853" s="14">
        <f>'EU Working'!G383</f>
        <v>73.879945470182989</v>
      </c>
      <c r="H853" s="15">
        <f>'EU Working'!H383</f>
        <v>2232.260482204706</v>
      </c>
      <c r="I853" s="13">
        <f>'EU Working'!I383</f>
        <v>0</v>
      </c>
      <c r="J853" s="13">
        <f>'EU Working'!J383</f>
        <v>0</v>
      </c>
      <c r="K853" s="16">
        <f>'EU Working'!K383</f>
        <v>246.1132896128118</v>
      </c>
      <c r="L853" s="13">
        <f>'EU Working'!L383</f>
        <v>159.49683394614934</v>
      </c>
      <c r="M853" s="17">
        <f>'EU Working'!M383</f>
        <v>1826.650358645745</v>
      </c>
      <c r="N853" s="18">
        <f>'EU Working'!N383</f>
        <v>13.690500634613898</v>
      </c>
    </row>
    <row r="854" spans="1:14" x14ac:dyDescent="0.45">
      <c r="A854" s="5" t="s">
        <v>76</v>
      </c>
      <c r="B854" s="5">
        <v>2042</v>
      </c>
      <c r="C854" s="6">
        <f>'EU Working'!C384</f>
        <v>1143.458011567659</v>
      </c>
      <c r="D854" s="7">
        <f>'EU Working'!D384</f>
        <v>386.19769570956868</v>
      </c>
      <c r="E854" s="7">
        <f>'EU Working'!E384</f>
        <v>661.38991023172628</v>
      </c>
      <c r="F854" s="7">
        <f>'EU Working'!F384</f>
        <v>6.2536332498167795</v>
      </c>
      <c r="G854" s="8">
        <f>'EU Working'!G384</f>
        <v>70.726386522804631</v>
      </c>
      <c r="H854" s="9">
        <f>'EU Working'!H384</f>
        <v>2268.0256372815752</v>
      </c>
      <c r="I854" s="7">
        <f>'EU Working'!I384</f>
        <v>0</v>
      </c>
      <c r="J854" s="7">
        <f>'EU Working'!J384</f>
        <v>0</v>
      </c>
      <c r="K854" s="10">
        <f>'EU Working'!K384</f>
        <v>236.10019216143914</v>
      </c>
      <c r="L854" s="7">
        <f>'EU Working'!L384</f>
        <v>155.55884308481649</v>
      </c>
      <c r="M854" s="11">
        <f>'EU Working'!M384</f>
        <v>1876.3666020353196</v>
      </c>
      <c r="N854" s="18">
        <f>'EU Working'!N384</f>
        <v>14.063117243180526</v>
      </c>
    </row>
    <row r="855" spans="1:14" x14ac:dyDescent="0.45">
      <c r="A855" s="19" t="s">
        <v>76</v>
      </c>
      <c r="B855" s="19">
        <v>2043</v>
      </c>
      <c r="C855" s="12">
        <f>'EU Working'!C385</f>
        <v>1207.586331777896</v>
      </c>
      <c r="D855" s="13">
        <f>'EU Working'!D385</f>
        <v>372.9124949771595</v>
      </c>
      <c r="E855" s="13">
        <f>'EU Working'!E385</f>
        <v>653.45323130894553</v>
      </c>
      <c r="F855" s="13">
        <f>'EU Working'!F385</f>
        <v>6.2411259833171462</v>
      </c>
      <c r="G855" s="14">
        <f>'EU Working'!G385</f>
        <v>67.707436960575365</v>
      </c>
      <c r="H855" s="15">
        <f>'EU Working'!H385</f>
        <v>2307.9006210078933</v>
      </c>
      <c r="I855" s="13">
        <f>'EU Working'!I385</f>
        <v>0</v>
      </c>
      <c r="J855" s="13">
        <f>'EU Working'!J385</f>
        <v>0</v>
      </c>
      <c r="K855" s="16">
        <f>'EU Working'!K385</f>
        <v>226.494476695527</v>
      </c>
      <c r="L855" s="13">
        <f>'EU Working'!L385</f>
        <v>151.71808156428156</v>
      </c>
      <c r="M855" s="17">
        <f>'EU Working'!M385</f>
        <v>1929.6880627480848</v>
      </c>
      <c r="N855" s="18">
        <f>'EU Working'!N385</f>
        <v>14.462754474395297</v>
      </c>
    </row>
    <row r="856" spans="1:14" x14ac:dyDescent="0.45">
      <c r="A856" s="5" t="s">
        <v>76</v>
      </c>
      <c r="B856" s="5">
        <v>2044</v>
      </c>
      <c r="C856" s="6">
        <f>'EU Working'!C386</f>
        <v>1275.311147365649</v>
      </c>
      <c r="D856" s="7">
        <f>'EU Working'!D386</f>
        <v>360.08430514994524</v>
      </c>
      <c r="E856" s="7">
        <f>'EU Working'!E386</f>
        <v>645.61179253323814</v>
      </c>
      <c r="F856" s="7">
        <f>'EU Working'!F386</f>
        <v>6.2286437313505116</v>
      </c>
      <c r="G856" s="8">
        <f>'EU Working'!G386</f>
        <v>64.817350993778703</v>
      </c>
      <c r="H856" s="9">
        <f>'EU Working'!H386</f>
        <v>2352.0532397739616</v>
      </c>
      <c r="I856" s="7">
        <f>'EU Working'!I386</f>
        <v>0</v>
      </c>
      <c r="J856" s="7">
        <f>'EU Working'!J386</f>
        <v>0</v>
      </c>
      <c r="K856" s="10">
        <f>'EU Working'!K386</f>
        <v>217.27956891497655</v>
      </c>
      <c r="L856" s="7">
        <f>'EU Working'!L386</f>
        <v>147.97214878356684</v>
      </c>
      <c r="M856" s="11">
        <f>'EU Working'!M386</f>
        <v>1986.8015220754182</v>
      </c>
      <c r="N856" s="18">
        <f>'EU Working'!N386</f>
        <v>14.890812229107343</v>
      </c>
    </row>
    <row r="857" spans="1:14" x14ac:dyDescent="0.45">
      <c r="A857" s="19" t="s">
        <v>76</v>
      </c>
      <c r="B857" s="19">
        <v>2045</v>
      </c>
      <c r="C857" s="12">
        <f>'EU Working'!C387</f>
        <v>1346.8341598406109</v>
      </c>
      <c r="D857" s="13">
        <f>'EU Working'!D387</f>
        <v>347.69740505278708</v>
      </c>
      <c r="E857" s="13">
        <f>'EU Working'!E387</f>
        <v>637.86445102283938</v>
      </c>
      <c r="F857" s="13">
        <f>'EU Working'!F387</f>
        <v>6.2161864438878114</v>
      </c>
      <c r="G857" s="14">
        <f>'EU Working'!G387</f>
        <v>62.050628091224716</v>
      </c>
      <c r="H857" s="15">
        <f>'EU Working'!H387</f>
        <v>2400.6628304513492</v>
      </c>
      <c r="I857" s="13">
        <f>'EU Working'!I387</f>
        <v>0</v>
      </c>
      <c r="J857" s="13">
        <f>'EU Working'!J387</f>
        <v>0</v>
      </c>
      <c r="K857" s="16">
        <f>'EU Working'!K387</f>
        <v>208.43956884362467</v>
      </c>
      <c r="L857" s="13">
        <f>'EU Working'!L387</f>
        <v>144.31870341274393</v>
      </c>
      <c r="M857" s="17">
        <f>'EU Working'!M387</f>
        <v>2047.9045581949806</v>
      </c>
      <c r="N857" s="18">
        <f>'EU Working'!N387</f>
        <v>15.348771329387429</v>
      </c>
    </row>
    <row r="858" spans="1:14" x14ac:dyDescent="0.45">
      <c r="A858" s="5" t="s">
        <v>76</v>
      </c>
      <c r="B858" s="5">
        <v>2046</v>
      </c>
      <c r="C858" s="6">
        <f>'EU Working'!C388</f>
        <v>1345.3497656221214</v>
      </c>
      <c r="D858" s="7">
        <f>'EU Working'!D388</f>
        <v>334.34582469876005</v>
      </c>
      <c r="E858" s="7">
        <f>'EU Working'!E388</f>
        <v>628.93434870851956</v>
      </c>
      <c r="F858" s="7">
        <f>'EU Working'!F388</f>
        <v>6.1913216981122599</v>
      </c>
      <c r="G858" s="8">
        <f>'EU Working'!G388</f>
        <v>58.471243090043174</v>
      </c>
      <c r="H858" s="9">
        <f>'EU Working'!H388</f>
        <v>2373.2925038175563</v>
      </c>
      <c r="I858" s="7">
        <f>'EU Working'!I388</f>
        <v>0</v>
      </c>
      <c r="J858" s="7">
        <f>'EU Working'!J388</f>
        <v>0</v>
      </c>
      <c r="K858" s="10">
        <f>'EU Working'!K388</f>
        <v>199.95922339443416</v>
      </c>
      <c r="L858" s="7">
        <f>'EU Working'!L388</f>
        <v>140.75546192952632</v>
      </c>
      <c r="M858" s="11">
        <f>'EU Working'!M388</f>
        <v>2032.5778184935959</v>
      </c>
      <c r="N858" s="18">
        <f>'EU Working'!N388</f>
        <v>15.233899460988964</v>
      </c>
    </row>
    <row r="859" spans="1:14" x14ac:dyDescent="0.45">
      <c r="A859" s="19" t="s">
        <v>76</v>
      </c>
      <c r="B859" s="19">
        <v>2047</v>
      </c>
      <c r="C859" s="12">
        <f>'EU Working'!C389</f>
        <v>1343.8670074077231</v>
      </c>
      <c r="D859" s="13">
        <f>'EU Working'!D389</f>
        <v>321.5069450303277</v>
      </c>
      <c r="E859" s="13">
        <f>'EU Working'!E389</f>
        <v>620.12926782660031</v>
      </c>
      <c r="F859" s="13">
        <f>'EU Working'!F389</f>
        <v>6.166556411319811</v>
      </c>
      <c r="G859" s="14">
        <f>'EU Working'!G389</f>
        <v>55.098334596526435</v>
      </c>
      <c r="H859" s="15">
        <f>'EU Working'!H389</f>
        <v>2346.7681112724977</v>
      </c>
      <c r="I859" s="13">
        <f>'EU Working'!I389</f>
        <v>0</v>
      </c>
      <c r="J859" s="13">
        <f>'EU Working'!J389</f>
        <v>0</v>
      </c>
      <c r="K859" s="16">
        <f>'EU Working'!K389</f>
        <v>191.8239000508668</v>
      </c>
      <c r="L859" s="13">
        <f>'EU Working'!L389</f>
        <v>137.28019719199364</v>
      </c>
      <c r="M859" s="17">
        <f>'EU Working'!M389</f>
        <v>2017.664014029637</v>
      </c>
      <c r="N859" s="18">
        <f>'EU Working'!N389</f>
        <v>15.122122487080439</v>
      </c>
    </row>
    <row r="860" spans="1:14" x14ac:dyDescent="0.45">
      <c r="A860" s="5" t="s">
        <v>76</v>
      </c>
      <c r="B860" s="5">
        <v>2048</v>
      </c>
      <c r="C860" s="6">
        <f>'EU Working'!C390</f>
        <v>1342.3858833943175</v>
      </c>
      <c r="D860" s="7">
        <f>'EU Working'!D390</f>
        <v>309.16107834116315</v>
      </c>
      <c r="E860" s="7">
        <f>'EU Working'!E390</f>
        <v>611.44745807702793</v>
      </c>
      <c r="F860" s="7">
        <f>'EU Working'!F390</f>
        <v>6.1418901856745318</v>
      </c>
      <c r="G860" s="8">
        <f>'EU Working'!G390</f>
        <v>51.919992031565684</v>
      </c>
      <c r="H860" s="9">
        <f>'EU Working'!H390</f>
        <v>2321.0563020297486</v>
      </c>
      <c r="I860" s="7">
        <f>'EU Working'!I390</f>
        <v>0</v>
      </c>
      <c r="J860" s="7">
        <f>'EU Working'!J390</f>
        <v>0</v>
      </c>
      <c r="K860" s="10">
        <f>'EU Working'!K390</f>
        <v>184.01956161902734</v>
      </c>
      <c r="L860" s="7">
        <f>'EU Working'!L390</f>
        <v>133.89073704655547</v>
      </c>
      <c r="M860" s="11">
        <f>'EU Working'!M390</f>
        <v>2003.1460033641661</v>
      </c>
      <c r="N860" s="18">
        <f>'EU Working'!N390</f>
        <v>15.013311934864898</v>
      </c>
    </row>
    <row r="861" spans="1:14" x14ac:dyDescent="0.45">
      <c r="A861" s="19" t="s">
        <v>76</v>
      </c>
      <c r="B861" s="19">
        <v>2049</v>
      </c>
      <c r="C861" s="12">
        <f>'EU Working'!C391</f>
        <v>1340.906391780793</v>
      </c>
      <c r="D861" s="13">
        <f>'EU Working'!D391</f>
        <v>297.28929293286251</v>
      </c>
      <c r="E861" s="13">
        <f>'EU Working'!E391</f>
        <v>602.88719366394957</v>
      </c>
      <c r="F861" s="13">
        <f>'EU Working'!F391</f>
        <v>6.117322624931834</v>
      </c>
      <c r="G861" s="14">
        <f>'EU Working'!G391</f>
        <v>48.924991876756074</v>
      </c>
      <c r="H861" s="15">
        <f>'EU Working'!H391</f>
        <v>2296.1251928792931</v>
      </c>
      <c r="I861" s="13">
        <f>'EU Working'!I391</f>
        <v>0</v>
      </c>
      <c r="J861" s="13">
        <f>'EU Working'!J391</f>
        <v>0</v>
      </c>
      <c r="K861" s="16">
        <f>'EU Working'!K391</f>
        <v>176.53274200701449</v>
      </c>
      <c r="L861" s="13">
        <f>'EU Working'!L391</f>
        <v>130.58496297028464</v>
      </c>
      <c r="M861" s="17">
        <f>'EU Working'!M391</f>
        <v>1989.0074879019942</v>
      </c>
      <c r="N861" s="18">
        <f>'EU Working'!N391</f>
        <v>14.907345648546773</v>
      </c>
    </row>
    <row r="862" spans="1:14" x14ac:dyDescent="0.45">
      <c r="A862" s="5" t="s">
        <v>76</v>
      </c>
      <c r="B862" s="5">
        <v>2050</v>
      </c>
      <c r="C862" s="6">
        <f>'EU Working'!C392</f>
        <v>1339.4285307680229</v>
      </c>
      <c r="D862" s="7">
        <f>'EU Working'!D392</f>
        <v>285.87338408424057</v>
      </c>
      <c r="E862" s="7">
        <f>'EU Working'!E392</f>
        <v>594.4467729526541</v>
      </c>
      <c r="F862" s="7">
        <f>'EU Working'!F392</f>
        <v>6.0928533344321059</v>
      </c>
      <c r="G862" s="8">
        <f>'EU Working'!G392</f>
        <v>46.102758041360701</v>
      </c>
      <c r="H862" s="9">
        <f>'EU Working'!H392</f>
        <v>2271.9442991807105</v>
      </c>
      <c r="I862" s="7">
        <f>'EU Working'!I392</f>
        <v>0</v>
      </c>
      <c r="J862" s="7">
        <f>'EU Working'!J392</f>
        <v>0</v>
      </c>
      <c r="K862" s="10">
        <f>'EU Working'!K392</f>
        <v>169.3505229896866</v>
      </c>
      <c r="L862" s="7">
        <f>'EU Working'!L392</f>
        <v>127.36080874677138</v>
      </c>
      <c r="M862" s="11">
        <f>'EU Working'!M392</f>
        <v>1975.2329674442526</v>
      </c>
      <c r="N862" s="18">
        <f>'EU Working'!N392</f>
        <v>14.804107456204356</v>
      </c>
    </row>
    <row r="863" spans="1:14" x14ac:dyDescent="0.45">
      <c r="A863" s="19" t="s">
        <v>77</v>
      </c>
      <c r="B863" s="19">
        <v>2010</v>
      </c>
      <c r="C863" s="12">
        <f>'EU Working'!T352</f>
        <v>307.35178082191777</v>
      </c>
      <c r="D863" s="13">
        <f>'EU Working'!U352</f>
        <v>116.63506849315067</v>
      </c>
      <c r="E863" s="13">
        <f>'EU Working'!V352</f>
        <v>54.835890410958896</v>
      </c>
      <c r="F863" s="13">
        <f>'EU Working'!W352</f>
        <v>1.3539726027397259</v>
      </c>
      <c r="G863" s="14">
        <f>'EU Working'!X352</f>
        <v>13.733150684931507</v>
      </c>
      <c r="H863" s="15">
        <f>'EU Working'!Y352</f>
        <v>493.9098630136985</v>
      </c>
      <c r="I863" s="13">
        <f>'EU Working'!Z352</f>
        <v>0</v>
      </c>
      <c r="J863" s="13">
        <f>'EU Working'!AA352</f>
        <v>0</v>
      </c>
      <c r="K863" s="16">
        <f>'EU Working'!AB352</f>
        <v>0</v>
      </c>
      <c r="L863" s="13">
        <f>'EU Working'!AC352</f>
        <v>206</v>
      </c>
      <c r="M863" s="17">
        <f>'EU Working'!AD352</f>
        <v>293.51930301369862</v>
      </c>
      <c r="N863" s="18">
        <f>'EU Working'!AE352</f>
        <v>2.1998880000000001</v>
      </c>
    </row>
    <row r="864" spans="1:14" x14ac:dyDescent="0.45">
      <c r="A864" s="5" t="s">
        <v>77</v>
      </c>
      <c r="B864" s="5">
        <v>2011</v>
      </c>
      <c r="C864" s="6">
        <f>'EU Working'!T353</f>
        <v>304.54712328767124</v>
      </c>
      <c r="D864" s="7">
        <f>'EU Working'!U353</f>
        <v>127.46684931506847</v>
      </c>
      <c r="E864" s="7">
        <f>'EU Working'!V353</f>
        <v>52.611506849315063</v>
      </c>
      <c r="F864" s="7">
        <f>'EU Working'!W353</f>
        <v>1.3539726027397259</v>
      </c>
      <c r="G864" s="8">
        <f>'EU Working'!X353</f>
        <v>14.796986301369861</v>
      </c>
      <c r="H864" s="9">
        <f>'EU Working'!Y353</f>
        <v>500.77643835616436</v>
      </c>
      <c r="I864" s="7">
        <f>'EU Working'!Z353</f>
        <v>0</v>
      </c>
      <c r="J864" s="7">
        <f>'EU Working'!AA353</f>
        <v>0</v>
      </c>
      <c r="K864" s="10">
        <f>'EU Working'!AB353</f>
        <v>0</v>
      </c>
      <c r="L864" s="7">
        <f>'EU Working'!AC353</f>
        <v>206.2657534246575</v>
      </c>
      <c r="M864" s="11">
        <f>'EU Working'!AD353</f>
        <v>294.70558164383567</v>
      </c>
      <c r="N864" s="18">
        <f>'EU Working'!AE353</f>
        <v>2.2087789999999998</v>
      </c>
    </row>
    <row r="865" spans="1:14" x14ac:dyDescent="0.45">
      <c r="A865" s="19" t="s">
        <v>77</v>
      </c>
      <c r="B865" s="19">
        <v>2012</v>
      </c>
      <c r="C865" s="12">
        <f>'EU Working'!T354</f>
        <v>241.02377049180328</v>
      </c>
      <c r="D865" s="13">
        <f>'EU Working'!U354</f>
        <v>124.32158469945354</v>
      </c>
      <c r="E865" s="13">
        <f>'EU Working'!V354</f>
        <v>52.660655737704914</v>
      </c>
      <c r="F865" s="13">
        <f>'EU Working'!W354</f>
        <v>1.3502732240437156</v>
      </c>
      <c r="G865" s="14">
        <f>'EU Working'!X354</f>
        <v>11.573770491803277</v>
      </c>
      <c r="H865" s="15">
        <f>'EU Working'!Y354</f>
        <v>430.93005464480871</v>
      </c>
      <c r="I865" s="13">
        <f>'EU Working'!Z354</f>
        <v>0</v>
      </c>
      <c r="J865" s="13">
        <f>'EU Working'!AA354</f>
        <v>0</v>
      </c>
      <c r="K865" s="16">
        <f>'EU Working'!AB354</f>
        <v>0</v>
      </c>
      <c r="L865" s="13">
        <f>'EU Working'!AC354</f>
        <v>216</v>
      </c>
      <c r="M865" s="17">
        <f>'EU Working'!AD354</f>
        <v>219.21932431693989</v>
      </c>
      <c r="N865" s="18">
        <f>'EU Working'!AE354</f>
        <v>1.647521</v>
      </c>
    </row>
    <row r="866" spans="1:14" x14ac:dyDescent="0.45">
      <c r="A866" s="5" t="s">
        <v>77</v>
      </c>
      <c r="B866" s="5">
        <v>2013</v>
      </c>
      <c r="C866" s="6">
        <f>'EU Working'!T355</f>
        <v>219.34356164383561</v>
      </c>
      <c r="D866" s="7">
        <f>'EU Working'!U355</f>
        <v>120.98712328767122</v>
      </c>
      <c r="E866" s="7">
        <f>'EU Working'!V355</f>
        <v>51.741095890410953</v>
      </c>
      <c r="F866" s="7">
        <f>'EU Working'!W355</f>
        <v>1.3539726027397259</v>
      </c>
      <c r="G866" s="8">
        <f>'EU Working'!X355</f>
        <v>18.375342465753423</v>
      </c>
      <c r="H866" s="9">
        <f>'EU Working'!Y355</f>
        <v>411.80109589041092</v>
      </c>
      <c r="I866" s="7">
        <f>'EU Working'!Z355</f>
        <v>0</v>
      </c>
      <c r="J866" s="7">
        <f>'EU Working'!AA355</f>
        <v>13.156471780821917</v>
      </c>
      <c r="K866" s="10">
        <f>'EU Working'!AB355</f>
        <v>0</v>
      </c>
      <c r="L866" s="7">
        <f>'EU Working'!AC355</f>
        <v>211</v>
      </c>
      <c r="M866" s="11">
        <f>'EU Working'!AD355</f>
        <v>227.6231328767123</v>
      </c>
      <c r="N866" s="18">
        <f>'EU Working'!AE355</f>
        <v>1.6073989999999998</v>
      </c>
    </row>
    <row r="867" spans="1:14" x14ac:dyDescent="0.45">
      <c r="A867" s="19" t="s">
        <v>77</v>
      </c>
      <c r="B867" s="19">
        <v>2014</v>
      </c>
      <c r="C867" s="12">
        <f>'EU Working'!T356</f>
        <v>202.80575342465752</v>
      </c>
      <c r="D867" s="13">
        <f>'EU Working'!U356</f>
        <v>119.72986301369862</v>
      </c>
      <c r="E867" s="13">
        <f>'EU Working'!V356</f>
        <v>53.675342465753417</v>
      </c>
      <c r="F867" s="13">
        <f>'EU Working'!W356</f>
        <v>1.3539726027397259</v>
      </c>
      <c r="G867" s="14">
        <f>'EU Working'!X356</f>
        <v>16.344383561643834</v>
      </c>
      <c r="H867" s="15">
        <f>'EU Working'!Y356</f>
        <v>393.90931506849313</v>
      </c>
      <c r="I867" s="13">
        <f>'EU Working'!Z356</f>
        <v>0</v>
      </c>
      <c r="J867" s="13">
        <f>'EU Working'!AA356</f>
        <v>20.790096712328769</v>
      </c>
      <c r="K867" s="16">
        <f>'EU Working'!AB356</f>
        <v>0</v>
      </c>
      <c r="L867" s="13">
        <f>'EU Working'!AC356</f>
        <v>257</v>
      </c>
      <c r="M867" s="17">
        <f>'EU Working'!AD356</f>
        <v>157.61948465753423</v>
      </c>
      <c r="N867" s="18">
        <f>'EU Working'!AE356</f>
        <v>1.0255179999999999</v>
      </c>
    </row>
    <row r="868" spans="1:14" x14ac:dyDescent="0.45">
      <c r="A868" s="5" t="s">
        <v>77</v>
      </c>
      <c r="B868" s="5">
        <v>2015</v>
      </c>
      <c r="C868" s="6">
        <f>'EU Working'!T357</f>
        <v>261.99369863013698</v>
      </c>
      <c r="D868" s="7">
        <f>'EU Working'!U357</f>
        <v>123.11479452054793</v>
      </c>
      <c r="E868" s="7">
        <f>'EU Working'!V357</f>
        <v>55.706301369863013</v>
      </c>
      <c r="F868" s="7">
        <f>'EU Working'!W357</f>
        <v>1.5473972602739725</v>
      </c>
      <c r="G868" s="8">
        <f>'EU Working'!X357</f>
        <v>14.796986301369861</v>
      </c>
      <c r="H868" s="9">
        <f>'EU Working'!Y357</f>
        <v>457.15917808219177</v>
      </c>
      <c r="I868" s="7">
        <f>'EU Working'!Z357</f>
        <v>0</v>
      </c>
      <c r="J868" s="7">
        <f>'EU Working'!AA357</f>
        <v>36.453884657534246</v>
      </c>
      <c r="K868" s="10">
        <f>'EU Working'!AB357</f>
        <v>0</v>
      </c>
      <c r="L868" s="7">
        <f>'EU Working'!AC357</f>
        <v>300</v>
      </c>
      <c r="M868" s="11">
        <f>'EU Working'!AD357</f>
        <v>192.44131890410961</v>
      </c>
      <c r="N868" s="18">
        <f>'EU Working'!AE357</f>
        <v>1.1691050000000001</v>
      </c>
    </row>
    <row r="869" spans="1:14" x14ac:dyDescent="0.45">
      <c r="A869" s="19" t="s">
        <v>77</v>
      </c>
      <c r="B869" s="19">
        <v>2016</v>
      </c>
      <c r="C869" s="12">
        <f>'EU Working'!T358</f>
        <v>293.58797814207651</v>
      </c>
      <c r="D869" s="13">
        <f>'EU Working'!U358</f>
        <v>125.38251366120217</v>
      </c>
      <c r="E869" s="13">
        <f>'EU Working'!V358</f>
        <v>55.554098360655736</v>
      </c>
      <c r="F869" s="13">
        <f>'EU Working'!W358</f>
        <v>1.5431693989071038</v>
      </c>
      <c r="G869" s="14">
        <f>'EU Working'!X358</f>
        <v>10.319945355191255</v>
      </c>
      <c r="H869" s="15">
        <f>'EU Working'!Y358</f>
        <v>486.38770491803274</v>
      </c>
      <c r="I869" s="13">
        <f>'EU Working'!Z358</f>
        <v>0</v>
      </c>
      <c r="J869" s="13">
        <f>'EU Working'!AA358</f>
        <v>26.993753591388035</v>
      </c>
      <c r="K869" s="16">
        <f>'EU Working'!AB358</f>
        <v>0</v>
      </c>
      <c r="L869" s="13">
        <f>'EU Working'!AC358</f>
        <v>300</v>
      </c>
      <c r="M869" s="17">
        <f>'EU Working'!AD358</f>
        <v>203.62773989071039</v>
      </c>
      <c r="N869" s="18">
        <f>'EU Working'!AE358</f>
        <v>1.3274751331735519</v>
      </c>
    </row>
    <row r="870" spans="1:14" x14ac:dyDescent="0.45">
      <c r="A870" s="5" t="s">
        <v>77</v>
      </c>
      <c r="B870" s="5">
        <v>2017</v>
      </c>
      <c r="C870" s="6">
        <f>'EU Working'!T359</f>
        <v>400.87260273972601</v>
      </c>
      <c r="D870" s="7">
        <f>'EU Working'!U359</f>
        <v>135.49397260273972</v>
      </c>
      <c r="E870" s="7">
        <f>'EU Working'!V359</f>
        <v>56.48</v>
      </c>
      <c r="F870" s="7">
        <f>'EU Working'!W359</f>
        <v>1.6441095890410957</v>
      </c>
      <c r="G870" s="8">
        <f>'EU Working'!X359</f>
        <v>12.475890410958904</v>
      </c>
      <c r="H870" s="9">
        <f>'EU Working'!Y359</f>
        <v>606.96657534246572</v>
      </c>
      <c r="I870" s="7">
        <f>'EU Working'!Z359</f>
        <v>0</v>
      </c>
      <c r="J870" s="7">
        <f>'EU Working'!AA359</f>
        <v>0</v>
      </c>
      <c r="K870" s="10">
        <f>'EU Working'!AB359</f>
        <v>0</v>
      </c>
      <c r="L870" s="7">
        <f>'EU Working'!AC359</f>
        <v>228</v>
      </c>
      <c r="M870" s="11">
        <f>'EU Working'!AD359</f>
        <v>379.21756027397271</v>
      </c>
      <c r="N870" s="18">
        <f>'EU Working'!AE359</f>
        <v>2.8421850000000002</v>
      </c>
    </row>
    <row r="871" spans="1:14" x14ac:dyDescent="0.45">
      <c r="A871" s="19" t="s">
        <v>77</v>
      </c>
      <c r="B871" s="19">
        <v>2018</v>
      </c>
      <c r="C871" s="12">
        <f>'EU Working'!T360</f>
        <v>343.71561643835616</v>
      </c>
      <c r="D871" s="13">
        <f>'EU Working'!U360</f>
        <v>137.71835616438355</v>
      </c>
      <c r="E871" s="13">
        <f>'EU Working'!V360</f>
        <v>59.284657534246577</v>
      </c>
      <c r="F871" s="13">
        <f>'EU Working'!W360</f>
        <v>1.7408219178082192</v>
      </c>
      <c r="G871" s="14">
        <f>'EU Working'!X360</f>
        <v>10.831780821917809</v>
      </c>
      <c r="H871" s="15">
        <f>'EU Working'!Y360</f>
        <v>553.29123287671234</v>
      </c>
      <c r="I871" s="13">
        <f>'EU Working'!Z360</f>
        <v>0</v>
      </c>
      <c r="J871" s="13">
        <f>'EU Working'!AA360</f>
        <v>0</v>
      </c>
      <c r="K871" s="16">
        <f>'EU Working'!AB360</f>
        <v>0</v>
      </c>
      <c r="L871" s="13">
        <f>'EU Working'!AC360</f>
        <v>172</v>
      </c>
      <c r="M871" s="17">
        <f>'EU Working'!AD360</f>
        <v>390.88154383561647</v>
      </c>
      <c r="N871" s="18">
        <f>'EU Working'!AE360</f>
        <v>2.929605</v>
      </c>
    </row>
    <row r="872" spans="1:14" x14ac:dyDescent="0.45">
      <c r="A872" s="5" t="s">
        <v>77</v>
      </c>
      <c r="B872" s="5">
        <v>2019</v>
      </c>
      <c r="C872" s="6">
        <f>'EU Working'!T361</f>
        <v>373.9865753424657</v>
      </c>
      <c r="D872" s="7">
        <f>'EU Working'!U361</f>
        <v>139.36246575342466</v>
      </c>
      <c r="E872" s="7">
        <f>'EU Working'!V361</f>
        <v>58.9945205479452</v>
      </c>
      <c r="F872" s="7">
        <f>'EU Working'!W361</f>
        <v>1.9342465753424658</v>
      </c>
      <c r="G872" s="8">
        <f>'EU Working'!X361</f>
        <v>11.121917808219179</v>
      </c>
      <c r="H872" s="9">
        <f>'EU Working'!Y361</f>
        <v>585.39972602739726</v>
      </c>
      <c r="I872" s="7">
        <f>'EU Working'!Z361</f>
        <v>0</v>
      </c>
      <c r="J872" s="7">
        <f>'EU Working'!AA361</f>
        <v>0</v>
      </c>
      <c r="K872" s="10">
        <f>'EU Working'!AB361</f>
        <v>0</v>
      </c>
      <c r="L872" s="7">
        <f>'EU Working'!AC361</f>
        <v>0</v>
      </c>
      <c r="M872" s="11">
        <f>'EU Working'!AD361</f>
        <v>595.11760246575341</v>
      </c>
      <c r="N872" s="18">
        <f>'EU Working'!AE361</f>
        <v>4.4603270000000004</v>
      </c>
    </row>
    <row r="873" spans="1:14" x14ac:dyDescent="0.45">
      <c r="A873" s="19" t="s">
        <v>77</v>
      </c>
      <c r="B873" s="19">
        <v>2020</v>
      </c>
      <c r="C873" s="12">
        <f>'EU Working'!T362</f>
        <v>372.77185792349729</v>
      </c>
      <c r="D873" s="13">
        <f>'EU Working'!U362</f>
        <v>135.12377049180327</v>
      </c>
      <c r="E873" s="13">
        <f>'EU Working'!V362</f>
        <v>55.071857923497262</v>
      </c>
      <c r="F873" s="13">
        <f>'EU Working'!W362</f>
        <v>2.2183060109289618</v>
      </c>
      <c r="G873" s="14">
        <f>'EU Working'!X362</f>
        <v>10.416393442622949</v>
      </c>
      <c r="H873" s="15">
        <f>'EU Working'!Y362</f>
        <v>575.6021857923497</v>
      </c>
      <c r="I873" s="13">
        <f>'EU Working'!Z362</f>
        <v>0</v>
      </c>
      <c r="J873" s="13">
        <f>'EU Working'!AA362</f>
        <v>0</v>
      </c>
      <c r="K873" s="16">
        <f>'EU Working'!AB362</f>
        <v>0</v>
      </c>
      <c r="L873" s="13">
        <f>'EU Working'!AC362</f>
        <v>0</v>
      </c>
      <c r="M873" s="17">
        <f>'EU Working'!AD362</f>
        <v>571.9182964480874</v>
      </c>
      <c r="N873" s="18">
        <f>'EU Working'!AE362</f>
        <v>4.2981949999999998</v>
      </c>
    </row>
    <row r="874" spans="1:14" x14ac:dyDescent="0.45">
      <c r="A874" s="5" t="s">
        <v>77</v>
      </c>
      <c r="B874" s="5">
        <v>2021</v>
      </c>
      <c r="C874" s="6">
        <f>'EU Working'!T363</f>
        <v>331.23972602739724</v>
      </c>
      <c r="D874" s="7">
        <f>'EU Working'!U363</f>
        <v>152.61205479452053</v>
      </c>
      <c r="E874" s="7">
        <f>'EU Working'!V363</f>
        <v>58.510958904109586</v>
      </c>
      <c r="F874" s="7">
        <f>'EU Working'!W363</f>
        <v>2.6112328767123287</v>
      </c>
      <c r="G874" s="8">
        <f>'EU Working'!X363</f>
        <v>11.121917808219177</v>
      </c>
      <c r="H874" s="9">
        <f>'EU Working'!Y363</f>
        <v>556.09589041095887</v>
      </c>
      <c r="I874" s="7">
        <f>'EU Working'!Z363</f>
        <v>0</v>
      </c>
      <c r="J874" s="7">
        <f>'EU Working'!AA363</f>
        <v>0</v>
      </c>
      <c r="K874" s="10">
        <f>'EU Working'!AB363</f>
        <v>0</v>
      </c>
      <c r="L874" s="7">
        <f>'EU Working'!AC363</f>
        <v>0</v>
      </c>
      <c r="M874" s="11">
        <f>'EU Working'!AD363</f>
        <v>584.53649342465758</v>
      </c>
      <c r="N874" s="18">
        <f>'EU Working'!AE363</f>
        <v>4.3810229999999999</v>
      </c>
    </row>
    <row r="875" spans="1:14" x14ac:dyDescent="0.45">
      <c r="A875" s="19" t="s">
        <v>77</v>
      </c>
      <c r="B875" s="19">
        <v>2022</v>
      </c>
      <c r="C875" s="12">
        <f>'EU Working'!T364</f>
        <v>334.23780821917808</v>
      </c>
      <c r="D875" s="13">
        <f>'EU Working'!U364</f>
        <v>135.20383561643834</v>
      </c>
      <c r="E875" s="13">
        <f>'EU Working'!V364</f>
        <v>56.093150684931501</v>
      </c>
      <c r="F875" s="13">
        <f>'EU Working'!W364</f>
        <v>3.6750684931506847</v>
      </c>
      <c r="G875" s="14">
        <f>'EU Working'!X364</f>
        <v>7.2534246575342465</v>
      </c>
      <c r="H875" s="15">
        <f>'EU Working'!Y364</f>
        <v>536.46328767123282</v>
      </c>
      <c r="I875" s="13">
        <f>'EU Working'!Z364</f>
        <v>0</v>
      </c>
      <c r="J875" s="13">
        <f>'EU Working'!AA364</f>
        <v>0</v>
      </c>
      <c r="K875" s="16">
        <f>'EU Working'!AB364</f>
        <v>0</v>
      </c>
      <c r="L875" s="13">
        <f>'EU Working'!AC364</f>
        <v>0</v>
      </c>
      <c r="M875" s="17">
        <f>'EU Working'!AD364</f>
        <v>571.67662465753426</v>
      </c>
      <c r="N875" s="18">
        <f>'EU Working'!AE364</f>
        <v>4.2846399999999996</v>
      </c>
    </row>
    <row r="876" spans="1:14" x14ac:dyDescent="0.45">
      <c r="A876" s="5" t="s">
        <v>77</v>
      </c>
      <c r="B876" s="5">
        <v>2023</v>
      </c>
      <c r="C876" s="6">
        <f>'EU Working'!T365</f>
        <v>242.57231247387699</v>
      </c>
      <c r="D876" s="7">
        <f>'EU Working'!U365</f>
        <v>121.148569369863</v>
      </c>
      <c r="E876" s="7">
        <f>'EU Working'!V365</f>
        <v>53.033211287671236</v>
      </c>
      <c r="F876" s="7">
        <f>'EU Working'!W365</f>
        <v>4.0977013698630138</v>
      </c>
      <c r="G876" s="8">
        <f>'EU Working'!X365</f>
        <v>7.0135780821917804</v>
      </c>
      <c r="H876" s="9">
        <f>'EU Working'!Y365</f>
        <v>427.86537258346601</v>
      </c>
      <c r="I876" s="7">
        <f>'EU Working'!Z365</f>
        <v>0</v>
      </c>
      <c r="J876" s="7">
        <f>'EU Working'!AA365</f>
        <v>0</v>
      </c>
      <c r="K876" s="10">
        <f>'EU Working'!AB365</f>
        <v>0</v>
      </c>
      <c r="L876" s="7">
        <f>'EU Working'!AC365</f>
        <v>0</v>
      </c>
      <c r="M876" s="11">
        <f>'EU Working'!AD365</f>
        <v>483.54323397260288</v>
      </c>
      <c r="N876" s="18">
        <f>'EU Working'!AE365</f>
        <v>3.6240920000000005</v>
      </c>
    </row>
    <row r="877" spans="1:14" x14ac:dyDescent="0.45">
      <c r="A877" s="19" t="s">
        <v>77</v>
      </c>
      <c r="B877" s="19">
        <v>2024</v>
      </c>
      <c r="C877" s="12">
        <f>'EU Working'!T366</f>
        <v>216.887175285571</v>
      </c>
      <c r="D877" s="13">
        <f>'EU Working'!U366</f>
        <v>97.723467836832995</v>
      </c>
      <c r="E877" s="13">
        <f>'EU Working'!V366</f>
        <v>51.887049676082498</v>
      </c>
      <c r="F877" s="13">
        <f>'EU Working'!W366</f>
        <v>4.6385979506849324</v>
      </c>
      <c r="G877" s="14">
        <f>'EU Working'!X366</f>
        <v>6.5412223620175762</v>
      </c>
      <c r="H877" s="15">
        <f>'EU Working'!Y366</f>
        <v>377.67751311118894</v>
      </c>
      <c r="I877" s="13">
        <f>'EU Working'!Z366</f>
        <v>20</v>
      </c>
      <c r="J877" s="13">
        <f>'EU Working'!AA366</f>
        <v>0</v>
      </c>
      <c r="K877" s="16">
        <f>'EU Working'!AB366</f>
        <v>0</v>
      </c>
      <c r="L877" s="13">
        <f>'EU Working'!AC366</f>
        <v>0</v>
      </c>
      <c r="M877" s="17">
        <f>'EU Working'!AD366</f>
        <v>457.63908934426229</v>
      </c>
      <c r="N877" s="18">
        <f>'EU Working'!AE366</f>
        <v>3.4393409999999993</v>
      </c>
    </row>
    <row r="878" spans="1:14" x14ac:dyDescent="0.45">
      <c r="A878" s="5" t="s">
        <v>77</v>
      </c>
      <c r="B878" s="5">
        <v>2025</v>
      </c>
      <c r="C878" s="6">
        <f>'EU Working'!T367</f>
        <v>319.92247248981357</v>
      </c>
      <c r="D878" s="7">
        <f>'EU Working'!U367</f>
        <v>91.618218847246425</v>
      </c>
      <c r="E878" s="7">
        <f>'EU Working'!V367</f>
        <v>50.625883478267468</v>
      </c>
      <c r="F878" s="7">
        <f>'EU Working'!W367</f>
        <v>5.3139778123046586</v>
      </c>
      <c r="G878" s="8">
        <f>'EU Working'!X367</f>
        <v>5.9604339217539648</v>
      </c>
      <c r="H878" s="9">
        <f>'EU Working'!Y367</f>
        <v>473.44098654938614</v>
      </c>
      <c r="I878" s="7">
        <f>'EU Working'!Z367</f>
        <v>78</v>
      </c>
      <c r="J878" s="7">
        <f>'EU Working'!AA367</f>
        <v>0</v>
      </c>
      <c r="K878" s="10">
        <f>'EU Working'!AB367</f>
        <v>0</v>
      </c>
      <c r="L878" s="7">
        <f>'EU Working'!AC367</f>
        <v>0</v>
      </c>
      <c r="M878" s="11">
        <f>'EU Working'!AD367</f>
        <v>551.44098654938614</v>
      </c>
      <c r="N878" s="18">
        <f>'EU Working'!AE367</f>
        <v>4.132976593234619</v>
      </c>
    </row>
    <row r="879" spans="1:14" x14ac:dyDescent="0.45">
      <c r="A879" s="19" t="s">
        <v>77</v>
      </c>
      <c r="B879" s="19">
        <v>2026</v>
      </c>
      <c r="C879" s="12">
        <f>'EU Working'!T368</f>
        <v>326.04953269288995</v>
      </c>
      <c r="D879" s="13">
        <f>'EU Working'!U368</f>
        <v>90.518800221079474</v>
      </c>
      <c r="E879" s="13">
        <f>'EU Working'!V368</f>
        <v>49.765243459136919</v>
      </c>
      <c r="F879" s="13">
        <f>'EU Working'!W368</f>
        <v>5.9622831054058265</v>
      </c>
      <c r="G879" s="14">
        <f>'EU Working'!X368</f>
        <v>5.8114230737101158</v>
      </c>
      <c r="H879" s="15">
        <f>'EU Working'!Y368</f>
        <v>478.10728255222227</v>
      </c>
      <c r="I879" s="13">
        <f>'EU Working'!Z368</f>
        <v>90</v>
      </c>
      <c r="J879" s="13">
        <f>'EU Working'!AA368</f>
        <v>0</v>
      </c>
      <c r="K879" s="16">
        <f>'EU Working'!AB368</f>
        <v>0</v>
      </c>
      <c r="L879" s="13">
        <f>'EU Working'!AC368</f>
        <v>0</v>
      </c>
      <c r="M879" s="17">
        <f>'EU Working'!AD368</f>
        <v>568.10728255222227</v>
      </c>
      <c r="N879" s="18">
        <f>'EU Working'!AE368</f>
        <v>4.257888257321583</v>
      </c>
    </row>
    <row r="880" spans="1:14" x14ac:dyDescent="0.45">
      <c r="A880" s="5" t="s">
        <v>77</v>
      </c>
      <c r="B880" s="5">
        <v>2027</v>
      </c>
      <c r="C880" s="6">
        <f>'EU Working'!T369</f>
        <v>332.29393653375445</v>
      </c>
      <c r="D880" s="7">
        <f>'EU Working'!U369</f>
        <v>89.432574618426514</v>
      </c>
      <c r="E880" s="7">
        <f>'EU Working'!V369</f>
        <v>48.91923432033159</v>
      </c>
      <c r="F880" s="7">
        <f>'EU Working'!W369</f>
        <v>6.6896816442653364</v>
      </c>
      <c r="G880" s="8">
        <f>'EU Working'!X369</f>
        <v>5.6661374968673623</v>
      </c>
      <c r="H880" s="9">
        <f>'EU Working'!Y369</f>
        <v>483.00156461364526</v>
      </c>
      <c r="I880" s="7">
        <f>'EU Working'!Z369</f>
        <v>96</v>
      </c>
      <c r="J880" s="7">
        <f>'EU Working'!AA369</f>
        <v>0</v>
      </c>
      <c r="K880" s="10">
        <f>'EU Working'!AB369</f>
        <v>0</v>
      </c>
      <c r="L880" s="7">
        <f>'EU Working'!AC369</f>
        <v>0</v>
      </c>
      <c r="M880" s="11">
        <f>'EU Working'!AD369</f>
        <v>579.00156461364531</v>
      </c>
      <c r="N880" s="18">
        <f>'EU Working'!AE369</f>
        <v>4.3395394473096625</v>
      </c>
    </row>
    <row r="881" spans="1:14" x14ac:dyDescent="0.45">
      <c r="A881" s="19" t="s">
        <v>77</v>
      </c>
      <c r="B881" s="19">
        <v>2028</v>
      </c>
      <c r="C881" s="12">
        <f>'EU Working'!T370</f>
        <v>338.65793134291675</v>
      </c>
      <c r="D881" s="13">
        <f>'EU Working'!U370</f>
        <v>88.359383723005394</v>
      </c>
      <c r="E881" s="13">
        <f>'EU Working'!V370</f>
        <v>48.087607336885952</v>
      </c>
      <c r="F881" s="13">
        <f>'EU Working'!W370</f>
        <v>7.5058228048657067</v>
      </c>
      <c r="G881" s="14">
        <f>'EU Working'!X370</f>
        <v>5.5244840594456779</v>
      </c>
      <c r="H881" s="15">
        <f>'EU Working'!Y370</f>
        <v>488.13522926711954</v>
      </c>
      <c r="I881" s="13">
        <f>'EU Working'!Z370</f>
        <v>100</v>
      </c>
      <c r="J881" s="13">
        <f>'EU Working'!AA370</f>
        <v>0</v>
      </c>
      <c r="K881" s="16">
        <f>'EU Working'!AB370</f>
        <v>0</v>
      </c>
      <c r="L881" s="13">
        <f>'EU Working'!AC370</f>
        <v>0</v>
      </c>
      <c r="M881" s="17">
        <f>'EU Working'!AD370</f>
        <v>588.13522926711948</v>
      </c>
      <c r="N881" s="18">
        <f>'EU Working'!AE370</f>
        <v>4.4079950448151655</v>
      </c>
    </row>
    <row r="882" spans="1:14" x14ac:dyDescent="0.45">
      <c r="A882" s="5" t="s">
        <v>77</v>
      </c>
      <c r="B882" s="5">
        <v>2029</v>
      </c>
      <c r="C882" s="6">
        <f>'EU Working'!T371</f>
        <v>345.1438074910933</v>
      </c>
      <c r="D882" s="7">
        <f>'EU Working'!U371</f>
        <v>87.299071118329323</v>
      </c>
      <c r="E882" s="7">
        <f>'EU Working'!V371</f>
        <v>47.270118012158889</v>
      </c>
      <c r="F882" s="7">
        <f>'EU Working'!W371</f>
        <v>8.4215331870593229</v>
      </c>
      <c r="G882" s="8">
        <f>'EU Working'!X371</f>
        <v>5.3863719579595362</v>
      </c>
      <c r="H882" s="9">
        <f>'EU Working'!Y371</f>
        <v>493.52090176660033</v>
      </c>
      <c r="I882" s="7">
        <f>'EU Working'!Z371</f>
        <v>98</v>
      </c>
      <c r="J882" s="7">
        <f>'EU Working'!AA371</f>
        <v>0</v>
      </c>
      <c r="K882" s="10">
        <f>'EU Working'!AB371</f>
        <v>0</v>
      </c>
      <c r="L882" s="7">
        <f>'EU Working'!AC371</f>
        <v>0</v>
      </c>
      <c r="M882" s="11">
        <f>'EU Working'!AD371</f>
        <v>591.52090176660033</v>
      </c>
      <c r="N882" s="18">
        <f>'EU Working'!AE371</f>
        <v>4.4333702083123017</v>
      </c>
    </row>
    <row r="883" spans="1:14" x14ac:dyDescent="0.45">
      <c r="A883" s="19" t="s">
        <v>77</v>
      </c>
      <c r="B883" s="19">
        <v>2030</v>
      </c>
      <c r="C883" s="12">
        <f>'EU Working'!T372</f>
        <v>351.75389921350052</v>
      </c>
      <c r="D883" s="13">
        <f>'EU Working'!U372</f>
        <v>86.251482264909384</v>
      </c>
      <c r="E883" s="13">
        <f>'EU Working'!V372</f>
        <v>46.466526005952183</v>
      </c>
      <c r="F883" s="13">
        <f>'EU Working'!W372</f>
        <v>9.4489602358805573</v>
      </c>
      <c r="G883" s="14">
        <f>'EU Working'!X372</f>
        <v>5.2517126590105478</v>
      </c>
      <c r="H883" s="15">
        <f>'EU Working'!Y372</f>
        <v>499.17258037925319</v>
      </c>
      <c r="I883" s="13">
        <f>'EU Working'!Z372</f>
        <v>97</v>
      </c>
      <c r="J883" s="13">
        <f>'EU Working'!AA372</f>
        <v>0</v>
      </c>
      <c r="K883" s="16">
        <f>'EU Working'!AB372</f>
        <v>0</v>
      </c>
      <c r="L883" s="13">
        <f>'EU Working'!AC372</f>
        <v>0</v>
      </c>
      <c r="M883" s="17">
        <f>'EU Working'!AD372</f>
        <v>596.17258037925319</v>
      </c>
      <c r="N883" s="18">
        <f>'EU Working'!AE372</f>
        <v>4.4682339186535405</v>
      </c>
    </row>
    <row r="884" spans="1:14" x14ac:dyDescent="0.45">
      <c r="A884" s="5" t="s">
        <v>77</v>
      </c>
      <c r="B884" s="5">
        <v>2031</v>
      </c>
      <c r="C884" s="6">
        <f>'EU Working'!T373</f>
        <v>355.57166933147477</v>
      </c>
      <c r="D884" s="7">
        <f>'EU Working'!U373</f>
        <v>85.302715959995382</v>
      </c>
      <c r="E884" s="7">
        <f>'EU Working'!V373</f>
        <v>45.351329381809329</v>
      </c>
      <c r="F884" s="7">
        <f>'EU Working'!W373</f>
        <v>10.393856259468613</v>
      </c>
      <c r="G884" s="8">
        <f>'EU Working'!X373</f>
        <v>5.1046647045582523</v>
      </c>
      <c r="H884" s="9">
        <f>'EU Working'!Y373</f>
        <v>501.72423563730638</v>
      </c>
      <c r="I884" s="7">
        <f>'EU Working'!Z373</f>
        <v>96</v>
      </c>
      <c r="J884" s="7">
        <f>'EU Working'!AA373</f>
        <v>0</v>
      </c>
      <c r="K884" s="10">
        <f>'EU Working'!AB373</f>
        <v>0</v>
      </c>
      <c r="L884" s="7">
        <f>'EU Working'!AC373</f>
        <v>0</v>
      </c>
      <c r="M884" s="11">
        <f>'EU Working'!AD373</f>
        <v>597.72423563730638</v>
      </c>
      <c r="N884" s="18">
        <f>'EU Working'!AE373</f>
        <v>4.4798633677128707</v>
      </c>
    </row>
    <row r="885" spans="1:14" x14ac:dyDescent="0.45">
      <c r="A885" s="19" t="s">
        <v>77</v>
      </c>
      <c r="B885" s="19">
        <v>2032</v>
      </c>
      <c r="C885" s="12">
        <f>'EU Working'!T374</f>
        <v>359.43087571698231</v>
      </c>
      <c r="D885" s="13">
        <f>'EU Working'!U374</f>
        <v>84.364386084435438</v>
      </c>
      <c r="E885" s="13">
        <f>'EU Working'!V374</f>
        <v>44.262897476645904</v>
      </c>
      <c r="F885" s="13">
        <f>'EU Working'!W374</f>
        <v>11.433241885415475</v>
      </c>
      <c r="G885" s="14">
        <f>'EU Working'!X374</f>
        <v>4.9617340928306213</v>
      </c>
      <c r="H885" s="15">
        <f>'EU Working'!Y374</f>
        <v>504.45313525630974</v>
      </c>
      <c r="I885" s="13">
        <f>'EU Working'!Z374</f>
        <v>90</v>
      </c>
      <c r="J885" s="13">
        <f>'EU Working'!AA374</f>
        <v>0</v>
      </c>
      <c r="K885" s="16">
        <f>'EU Working'!AB374</f>
        <v>0</v>
      </c>
      <c r="L885" s="13">
        <f>'EU Working'!AC374</f>
        <v>0</v>
      </c>
      <c r="M885" s="17">
        <f>'EU Working'!AD374</f>
        <v>594.45313525630968</v>
      </c>
      <c r="N885" s="18">
        <f>'EU Working'!AE374</f>
        <v>4.4553469069518075</v>
      </c>
    </row>
    <row r="886" spans="1:14" x14ac:dyDescent="0.45">
      <c r="A886" s="5" t="s">
        <v>77</v>
      </c>
      <c r="B886" s="5">
        <v>2033</v>
      </c>
      <c r="C886" s="6">
        <f>'EU Working'!T375</f>
        <v>363.3319680996334</v>
      </c>
      <c r="D886" s="7">
        <f>'EU Working'!U375</f>
        <v>83.43637783750664</v>
      </c>
      <c r="E886" s="7">
        <f>'EU Working'!V375</f>
        <v>43.2005879372064</v>
      </c>
      <c r="F886" s="7">
        <f>'EU Working'!W375</f>
        <v>12.576566073957023</v>
      </c>
      <c r="G886" s="8">
        <f>'EU Working'!X375</f>
        <v>4.8228055382313642</v>
      </c>
      <c r="H886" s="9">
        <f>'EU Working'!Y375</f>
        <v>507.36830548653484</v>
      </c>
      <c r="I886" s="7">
        <f>'EU Working'!Z375</f>
        <v>78</v>
      </c>
      <c r="J886" s="7">
        <f>'EU Working'!AA375</f>
        <v>0</v>
      </c>
      <c r="K886" s="10">
        <f>'EU Working'!AB375</f>
        <v>0</v>
      </c>
      <c r="L886" s="7">
        <f>'EU Working'!AC375</f>
        <v>0</v>
      </c>
      <c r="M886" s="11">
        <f>'EU Working'!AD375</f>
        <v>585.36830548653484</v>
      </c>
      <c r="N886" s="18">
        <f>'EU Working'!AE375</f>
        <v>4.3872573203816261</v>
      </c>
    </row>
    <row r="887" spans="1:14" x14ac:dyDescent="0.45">
      <c r="A887" s="19" t="s">
        <v>77</v>
      </c>
      <c r="B887" s="19">
        <v>2034</v>
      </c>
      <c r="C887" s="12">
        <f>'EU Working'!T376</f>
        <v>367.27540109019031</v>
      </c>
      <c r="D887" s="13">
        <f>'EU Working'!U376</f>
        <v>82.518577681294062</v>
      </c>
      <c r="E887" s="13">
        <f>'EU Working'!V376</f>
        <v>42.163773826713445</v>
      </c>
      <c r="F887" s="13">
        <f>'EU Working'!W376</f>
        <v>13.834222681352728</v>
      </c>
      <c r="G887" s="14">
        <f>'EU Working'!X376</f>
        <v>4.6877669831608859</v>
      </c>
      <c r="H887" s="15">
        <f>'EU Working'!Y376</f>
        <v>510.47974226271145</v>
      </c>
      <c r="I887" s="13">
        <f>'EU Working'!Z376</f>
        <v>65</v>
      </c>
      <c r="J887" s="13">
        <f>'EU Working'!AA376</f>
        <v>0</v>
      </c>
      <c r="K887" s="16">
        <f>'EU Working'!AB376</f>
        <v>0</v>
      </c>
      <c r="L887" s="13">
        <f>'EU Working'!AC376</f>
        <v>0</v>
      </c>
      <c r="M887" s="17">
        <f>'EU Working'!AD376</f>
        <v>575.4797422627114</v>
      </c>
      <c r="N887" s="18">
        <f>'EU Working'!AE376</f>
        <v>4.3131438588478366</v>
      </c>
    </row>
    <row r="888" spans="1:14" x14ac:dyDescent="0.45">
      <c r="A888" s="5" t="s">
        <v>77</v>
      </c>
      <c r="B888" s="5">
        <v>2035</v>
      </c>
      <c r="C888" s="6">
        <f>'EU Working'!T377</f>
        <v>371.26163423354501</v>
      </c>
      <c r="D888" s="7">
        <f>'EU Working'!U377</f>
        <v>81.610873326799833</v>
      </c>
      <c r="E888" s="7">
        <f>'EU Working'!V377</f>
        <v>41.151843254872325</v>
      </c>
      <c r="F888" s="7">
        <f>'EU Working'!W377</f>
        <v>15.217644949488001</v>
      </c>
      <c r="G888" s="8">
        <f>'EU Working'!X377</f>
        <v>4.5565095076323807</v>
      </c>
      <c r="H888" s="9">
        <f>'EU Working'!Y377</f>
        <v>513.79850527233759</v>
      </c>
      <c r="I888" s="7">
        <f>'EU Working'!Z377</f>
        <v>50</v>
      </c>
      <c r="J888" s="7">
        <f>'EU Working'!AA377</f>
        <v>0</v>
      </c>
      <c r="K888" s="10">
        <f>'EU Working'!AB377</f>
        <v>0</v>
      </c>
      <c r="L888" s="7">
        <f>'EU Working'!AC377</f>
        <v>0</v>
      </c>
      <c r="M888" s="11">
        <f>'EU Working'!AD377</f>
        <v>563.79850527233759</v>
      </c>
      <c r="N888" s="18">
        <f>'EU Working'!AE377</f>
        <v>4.2255945467023244</v>
      </c>
    </row>
    <row r="889" spans="1:14" x14ac:dyDescent="0.45">
      <c r="A889" s="19" t="s">
        <v>77</v>
      </c>
      <c r="B889" s="19">
        <v>2036</v>
      </c>
      <c r="C889" s="12">
        <f>'EU Working'!T378</f>
        <v>369.87555068425792</v>
      </c>
      <c r="D889" s="13">
        <f>'EU Working'!U378</f>
        <v>80.811086768197185</v>
      </c>
      <c r="E889" s="13">
        <f>'EU Working'!V378</f>
        <v>39.711528740951792</v>
      </c>
      <c r="F889" s="13">
        <f>'EU Working'!W378</f>
        <v>16.435056545447043</v>
      </c>
      <c r="G889" s="14">
        <f>'EU Working'!X378</f>
        <v>4.4198142224034092</v>
      </c>
      <c r="H889" s="15">
        <f>'EU Working'!Y378</f>
        <v>511.25303696125735</v>
      </c>
      <c r="I889" s="13">
        <f>'EU Working'!Z378</f>
        <v>40.936537653899094</v>
      </c>
      <c r="J889" s="13">
        <f>'EU Working'!AA378</f>
        <v>0</v>
      </c>
      <c r="K889" s="16">
        <f>'EU Working'!AB378</f>
        <v>0</v>
      </c>
      <c r="L889" s="13">
        <f>'EU Working'!AC378</f>
        <v>0</v>
      </c>
      <c r="M889" s="17">
        <f>'EU Working'!AD378</f>
        <v>552.1895746151564</v>
      </c>
      <c r="N889" s="18">
        <f>'EU Working'!AE378</f>
        <v>4.1385871608733487</v>
      </c>
    </row>
    <row r="890" spans="1:14" x14ac:dyDescent="0.45">
      <c r="A890" s="5" t="s">
        <v>77</v>
      </c>
      <c r="B890" s="5">
        <v>2037</v>
      </c>
      <c r="C890" s="6">
        <f>'EU Working'!T379</f>
        <v>368.49464199665448</v>
      </c>
      <c r="D890" s="7">
        <f>'EU Working'!U379</f>
        <v>80.019138117868849</v>
      </c>
      <c r="E890" s="7">
        <f>'EU Working'!V379</f>
        <v>38.32162523501848</v>
      </c>
      <c r="F890" s="7">
        <f>'EU Working'!W379</f>
        <v>17.749861069082808</v>
      </c>
      <c r="G890" s="8">
        <f>'EU Working'!X379</f>
        <v>4.287219795731307</v>
      </c>
      <c r="H890" s="9">
        <f>'EU Working'!Y379</f>
        <v>508.87248621435589</v>
      </c>
      <c r="I890" s="7">
        <f>'EU Working'!Z379</f>
        <v>33.516002301781967</v>
      </c>
      <c r="J890" s="7">
        <f>'EU Working'!AA379</f>
        <v>0</v>
      </c>
      <c r="K890" s="10">
        <f>'EU Working'!AB379</f>
        <v>0</v>
      </c>
      <c r="L890" s="7">
        <f>'EU Working'!AC379</f>
        <v>0</v>
      </c>
      <c r="M890" s="11">
        <f>'EU Working'!AD379</f>
        <v>542.38848851613784</v>
      </c>
      <c r="N890" s="18">
        <f>'EU Working'!AE379</f>
        <v>4.0651293287143799</v>
      </c>
    </row>
    <row r="891" spans="1:14" x14ac:dyDescent="0.45">
      <c r="A891" s="19" t="s">
        <v>77</v>
      </c>
      <c r="B891" s="19">
        <v>2038</v>
      </c>
      <c r="C891" s="12">
        <f>'EU Working'!T380</f>
        <v>367.11888885069192</v>
      </c>
      <c r="D891" s="13">
        <f>'EU Working'!U380</f>
        <v>79.234950564313735</v>
      </c>
      <c r="E891" s="13">
        <f>'EU Working'!V380</f>
        <v>36.980368351792833</v>
      </c>
      <c r="F891" s="13">
        <f>'EU Working'!W380</f>
        <v>19.169849954609433</v>
      </c>
      <c r="G891" s="14">
        <f>'EU Working'!X380</f>
        <v>4.1586032018593677</v>
      </c>
      <c r="H891" s="15">
        <f>'EU Working'!Y380</f>
        <v>506.66266092326731</v>
      </c>
      <c r="I891" s="13">
        <f>'EU Working'!Z380</f>
        <v>27.440581804701321</v>
      </c>
      <c r="J891" s="13">
        <f>'EU Working'!AA380</f>
        <v>0</v>
      </c>
      <c r="K891" s="16">
        <f>'EU Working'!AB380</f>
        <v>0</v>
      </c>
      <c r="L891" s="13">
        <f>'EU Working'!AC380</f>
        <v>0</v>
      </c>
      <c r="M891" s="17">
        <f>'EU Working'!AD380</f>
        <v>534.10324272796868</v>
      </c>
      <c r="N891" s="18">
        <f>'EU Working'!AE380</f>
        <v>4.0030325173656784</v>
      </c>
    </row>
    <row r="892" spans="1:14" x14ac:dyDescent="0.45">
      <c r="A892" s="5" t="s">
        <v>77</v>
      </c>
      <c r="B892" s="5">
        <v>2039</v>
      </c>
      <c r="C892" s="6">
        <f>'EU Working'!T381</f>
        <v>365.74827199845771</v>
      </c>
      <c r="D892" s="7">
        <f>'EU Working'!U381</f>
        <v>78.458448048783453</v>
      </c>
      <c r="E892" s="7">
        <f>'EU Working'!V381</f>
        <v>35.68605545948008</v>
      </c>
      <c r="F892" s="7">
        <f>'EU Working'!W381</f>
        <v>20.703437950978188</v>
      </c>
      <c r="G892" s="8">
        <f>'EU Working'!X381</f>
        <v>4.0338451058035867</v>
      </c>
      <c r="H892" s="9">
        <f>'EU Working'!Y381</f>
        <v>504.63005856350304</v>
      </c>
      <c r="I892" s="7">
        <f>'EU Working'!Z381</f>
        <v>18</v>
      </c>
      <c r="J892" s="7">
        <f>'EU Working'!AA381</f>
        <v>0</v>
      </c>
      <c r="K892" s="10">
        <f>'EU Working'!AB381</f>
        <v>0</v>
      </c>
      <c r="L892" s="7">
        <f>'EU Working'!AC381</f>
        <v>0</v>
      </c>
      <c r="M892" s="11">
        <f>'EU Working'!AD381</f>
        <v>522.6300585635031</v>
      </c>
      <c r="N892" s="18">
        <f>'EU Working'!AE381</f>
        <v>3.9170425333814913</v>
      </c>
    </row>
    <row r="893" spans="1:14" x14ac:dyDescent="0.45">
      <c r="A893" s="19" t="s">
        <v>77</v>
      </c>
      <c r="B893" s="19">
        <v>2040</v>
      </c>
      <c r="C893" s="12">
        <f>'EU Working'!T382</f>
        <v>364.38277226390028</v>
      </c>
      <c r="D893" s="13">
        <f>'EU Working'!U382</f>
        <v>77.689555257905369</v>
      </c>
      <c r="E893" s="13">
        <f>'EU Working'!V382</f>
        <v>34.437043518398276</v>
      </c>
      <c r="F893" s="13">
        <f>'EU Working'!W382</f>
        <v>22.359712987056444</v>
      </c>
      <c r="G893" s="14">
        <f>'EU Working'!X382</f>
        <v>3.9128297526294786</v>
      </c>
      <c r="H893" s="15">
        <f>'EU Working'!Y382</f>
        <v>502.78191377988986</v>
      </c>
      <c r="I893" s="13">
        <f>'EU Working'!Z382</f>
        <v>10</v>
      </c>
      <c r="J893" s="13">
        <f>'EU Working'!AA382</f>
        <v>0</v>
      </c>
      <c r="K893" s="16">
        <f>'EU Working'!AB382</f>
        <v>0</v>
      </c>
      <c r="L893" s="13">
        <f>'EU Working'!AC382</f>
        <v>0</v>
      </c>
      <c r="M893" s="17">
        <f>'EU Working'!AD382</f>
        <v>512.78191377988992</v>
      </c>
      <c r="N893" s="18">
        <f>'EU Working'!AE382</f>
        <v>3.8432320026624187</v>
      </c>
    </row>
    <row r="894" spans="1:14" x14ac:dyDescent="0.45">
      <c r="A894" s="5" t="s">
        <v>77</v>
      </c>
      <c r="B894" s="5">
        <v>2041</v>
      </c>
      <c r="C894" s="6">
        <f>'EU Working'!T383</f>
        <v>357.29579752191597</v>
      </c>
      <c r="D894" s="7">
        <f>'EU Working'!U383</f>
        <v>76.462060284830457</v>
      </c>
      <c r="E894" s="7">
        <f>'EU Working'!V383</f>
        <v>33.025124734143944</v>
      </c>
      <c r="F894" s="7">
        <f>'EU Working'!W383</f>
        <v>23.880173470176285</v>
      </c>
      <c r="G894" s="8">
        <f>'EU Working'!X383</f>
        <v>3.7876192005453353</v>
      </c>
      <c r="H894" s="9">
        <f>'EU Working'!Y383</f>
        <v>494.45077521161198</v>
      </c>
      <c r="I894" s="7">
        <f>'EU Working'!Z383</f>
        <v>8.1873075307798189</v>
      </c>
      <c r="J894" s="7">
        <f>'EU Working'!AA383</f>
        <v>0</v>
      </c>
      <c r="K894" s="10">
        <f>'EU Working'!AB383</f>
        <v>0</v>
      </c>
      <c r="L894" s="7">
        <f>'EU Working'!AC383</f>
        <v>0</v>
      </c>
      <c r="M894" s="11">
        <f>'EU Working'!AD383</f>
        <v>502.63808274239182</v>
      </c>
      <c r="N894" s="18">
        <f>'EU Working'!AE383</f>
        <v>3.7672053429357901</v>
      </c>
    </row>
    <row r="895" spans="1:14" x14ac:dyDescent="0.45">
      <c r="A895" s="19" t="s">
        <v>77</v>
      </c>
      <c r="B895" s="19">
        <v>2042</v>
      </c>
      <c r="C895" s="12">
        <f>'EU Working'!T384</f>
        <v>350.34665918389084</v>
      </c>
      <c r="D895" s="13">
        <f>'EU Working'!U384</f>
        <v>75.253959732330131</v>
      </c>
      <c r="E895" s="13">
        <f>'EU Working'!V384</f>
        <v>31.671094620044041</v>
      </c>
      <c r="F895" s="13">
        <f>'EU Working'!W384</f>
        <v>25.504025266148272</v>
      </c>
      <c r="G895" s="14">
        <f>'EU Working'!X384</f>
        <v>3.6664153861278845</v>
      </c>
      <c r="H895" s="15">
        <f>'EU Working'!Y384</f>
        <v>486.44215418854117</v>
      </c>
      <c r="I895" s="13">
        <f>'EU Working'!Z384</f>
        <v>6.7032004603563928</v>
      </c>
      <c r="J895" s="13">
        <f>'EU Working'!AA384</f>
        <v>0</v>
      </c>
      <c r="K895" s="16">
        <f>'EU Working'!AB384</f>
        <v>0</v>
      </c>
      <c r="L895" s="13">
        <f>'EU Working'!AC384</f>
        <v>0</v>
      </c>
      <c r="M895" s="17">
        <f>'EU Working'!AD384</f>
        <v>493.14535464889758</v>
      </c>
      <c r="N895" s="18">
        <f>'EU Working'!AE384</f>
        <v>3.6960586128716142</v>
      </c>
    </row>
    <row r="896" spans="1:14" x14ac:dyDescent="0.45">
      <c r="A896" s="5" t="s">
        <v>77</v>
      </c>
      <c r="B896" s="5">
        <v>2043</v>
      </c>
      <c r="C896" s="6">
        <f>'EU Working'!T385</f>
        <v>343.53267643396924</v>
      </c>
      <c r="D896" s="7">
        <f>'EU Working'!U385</f>
        <v>74.064947168559314</v>
      </c>
      <c r="E896" s="7">
        <f>'EU Working'!V385</f>
        <v>30.372579740622236</v>
      </c>
      <c r="F896" s="7">
        <f>'EU Working'!W385</f>
        <v>27.238298984246356</v>
      </c>
      <c r="G896" s="8">
        <f>'EU Working'!X385</f>
        <v>3.5490900937717922</v>
      </c>
      <c r="H896" s="9">
        <f>'EU Working'!Y385</f>
        <v>478.75759242116891</v>
      </c>
      <c r="I896" s="7">
        <f>'EU Working'!Z385</f>
        <v>5.4881163609402641</v>
      </c>
      <c r="J896" s="7">
        <f>'EU Working'!AA385</f>
        <v>0</v>
      </c>
      <c r="K896" s="10">
        <f>'EU Working'!AB385</f>
        <v>0</v>
      </c>
      <c r="L896" s="7">
        <f>'EU Working'!AC385</f>
        <v>0</v>
      </c>
      <c r="M896" s="11">
        <f>'EU Working'!AD385</f>
        <v>484.24570878210915</v>
      </c>
      <c r="N896" s="18">
        <f>'EU Working'!AE385</f>
        <v>3.6293569549377787</v>
      </c>
    </row>
    <row r="897" spans="1:14" x14ac:dyDescent="0.45">
      <c r="A897" s="19" t="s">
        <v>77</v>
      </c>
      <c r="B897" s="19">
        <v>2044</v>
      </c>
      <c r="C897" s="12">
        <f>'EU Working'!T386</f>
        <v>336.85122059617629</v>
      </c>
      <c r="D897" s="13">
        <f>'EU Working'!U386</f>
        <v>72.89472100329607</v>
      </c>
      <c r="E897" s="13">
        <f>'EU Working'!V386</f>
        <v>29.127303971256723</v>
      </c>
      <c r="F897" s="13">
        <f>'EU Working'!W386</f>
        <v>29.090503315175109</v>
      </c>
      <c r="G897" s="14">
        <f>'EU Working'!X386</f>
        <v>3.4355192107710946</v>
      </c>
      <c r="H897" s="15">
        <f>'EU Working'!Y386</f>
        <v>471.39926809667526</v>
      </c>
      <c r="I897" s="13">
        <f>'EU Working'!Z386</f>
        <v>4.4932896411722156</v>
      </c>
      <c r="J897" s="13">
        <f>'EU Working'!AA386</f>
        <v>0</v>
      </c>
      <c r="K897" s="16">
        <f>'EU Working'!AB386</f>
        <v>0</v>
      </c>
      <c r="L897" s="13">
        <f>'EU Working'!AC386</f>
        <v>0</v>
      </c>
      <c r="M897" s="17">
        <f>'EU Working'!AD386</f>
        <v>475.89255773784748</v>
      </c>
      <c r="N897" s="18">
        <f>'EU Working'!AE386</f>
        <v>3.5667512027579944</v>
      </c>
    </row>
    <row r="898" spans="1:14" x14ac:dyDescent="0.45">
      <c r="A898" s="5" t="s">
        <v>77</v>
      </c>
      <c r="B898" s="5">
        <v>2045</v>
      </c>
      <c r="C898" s="6">
        <f>'EU Working'!T387</f>
        <v>330.29971412033558</v>
      </c>
      <c r="D898" s="7">
        <f>'EU Working'!U387</f>
        <v>71.742984411443999</v>
      </c>
      <c r="E898" s="7">
        <f>'EU Working'!V387</f>
        <v>27.933084508435197</v>
      </c>
      <c r="F898" s="7">
        <f>'EU Working'!W387</f>
        <v>31.068657540607017</v>
      </c>
      <c r="G898" s="8">
        <f>'EU Working'!X387</f>
        <v>3.3255825960264191</v>
      </c>
      <c r="H898" s="9">
        <f>'EU Working'!Y387</f>
        <v>464.37002317684824</v>
      </c>
      <c r="I898" s="7">
        <f>'EU Working'!Z387</f>
        <v>3.82892885975112</v>
      </c>
      <c r="J898" s="7">
        <f>'EU Working'!AA387</f>
        <v>0</v>
      </c>
      <c r="K898" s="10">
        <f>'EU Working'!AB387</f>
        <v>0</v>
      </c>
      <c r="L898" s="7">
        <f>'EU Working'!AC387</f>
        <v>0</v>
      </c>
      <c r="M898" s="11">
        <f>'EU Working'!AD387</f>
        <v>468.19895203659934</v>
      </c>
      <c r="N898" s="18">
        <f>'EU Working'!AE387</f>
        <v>3.5090886548944304</v>
      </c>
    </row>
    <row r="899" spans="1:14" x14ac:dyDescent="0.45">
      <c r="A899" s="19" t="s">
        <v>77</v>
      </c>
      <c r="B899" s="19">
        <v>2046</v>
      </c>
      <c r="C899" s="12">
        <f>'EU Working'!T388</f>
        <v>319.60387606676426</v>
      </c>
      <c r="D899" s="13">
        <f>'EU Working'!U388</f>
        <v>69.533300491571524</v>
      </c>
      <c r="E899" s="13">
        <f>'EU Working'!V388</f>
        <v>26.452631029488131</v>
      </c>
      <c r="F899" s="13">
        <f>'EU Working'!W388</f>
        <v>32.497815787474941</v>
      </c>
      <c r="G899" s="14">
        <f>'EU Working'!X388</f>
        <v>3.2125127877615207</v>
      </c>
      <c r="H899" s="15">
        <f>'EU Working'!Y388</f>
        <v>451.30013616306042</v>
      </c>
      <c r="I899" s="13">
        <f>'EU Working'!Z388</f>
        <v>3.2627979462303944</v>
      </c>
      <c r="J899" s="13">
        <f>'EU Working'!AA388</f>
        <v>0</v>
      </c>
      <c r="K899" s="16">
        <f>'EU Working'!AB388</f>
        <v>0</v>
      </c>
      <c r="L899" s="13">
        <f>'EU Working'!AC388</f>
        <v>0</v>
      </c>
      <c r="M899" s="17">
        <f>'EU Working'!AD388</f>
        <v>454.56293410929084</v>
      </c>
      <c r="N899" s="18">
        <f>'EU Working'!AE388</f>
        <v>3.4068885205316461</v>
      </c>
    </row>
    <row r="900" spans="1:14" x14ac:dyDescent="0.45">
      <c r="A900" s="5" t="s">
        <v>77</v>
      </c>
      <c r="B900" s="5">
        <v>2047</v>
      </c>
      <c r="C900" s="6">
        <f>'EU Working'!T389</f>
        <v>309.25439299558491</v>
      </c>
      <c r="D900" s="7">
        <f>'EU Working'!U389</f>
        <v>67.391674836431122</v>
      </c>
      <c r="E900" s="7">
        <f>'EU Working'!V389</f>
        <v>25.050641584925259</v>
      </c>
      <c r="F900" s="7">
        <f>'EU Working'!W389</f>
        <v>33.992715313698788</v>
      </c>
      <c r="G900" s="8">
        <f>'EU Working'!X389</f>
        <v>3.1032873529776288</v>
      </c>
      <c r="H900" s="9">
        <f>'EU Working'!Y389</f>
        <v>438.79271208361769</v>
      </c>
      <c r="I900" s="7">
        <f>'EU Working'!Z389</f>
        <v>2.780373004531941</v>
      </c>
      <c r="J900" s="7">
        <f>'EU Working'!AA389</f>
        <v>0</v>
      </c>
      <c r="K900" s="10">
        <f>'EU Working'!AB389</f>
        <v>0</v>
      </c>
      <c r="L900" s="7">
        <f>'EU Working'!AC389</f>
        <v>0</v>
      </c>
      <c r="M900" s="11">
        <f>'EU Working'!AD389</f>
        <v>441.57308508814964</v>
      </c>
      <c r="N900" s="18">
        <f>'EU Working'!AE389</f>
        <v>3.3095313358762755</v>
      </c>
    </row>
    <row r="901" spans="1:14" x14ac:dyDescent="0.45">
      <c r="A901" s="19" t="s">
        <v>77</v>
      </c>
      <c r="B901" s="19">
        <v>2048</v>
      </c>
      <c r="C901" s="12">
        <f>'EU Working'!T390</f>
        <v>299.24004916351242</v>
      </c>
      <c r="D901" s="13">
        <f>'EU Working'!U390</f>
        <v>65.316011251469035</v>
      </c>
      <c r="E901" s="13">
        <f>'EU Working'!V390</f>
        <v>23.72295758092422</v>
      </c>
      <c r="F901" s="13">
        <f>'EU Working'!W390</f>
        <v>35.556380218128936</v>
      </c>
      <c r="G901" s="14">
        <f>'EU Working'!X390</f>
        <v>2.9977755829763892</v>
      </c>
      <c r="H901" s="15">
        <f>'EU Working'!Y390</f>
        <v>426.833173797011</v>
      </c>
      <c r="I901" s="13">
        <f>'EU Working'!Z390</f>
        <v>2.3692775868212173</v>
      </c>
      <c r="J901" s="13">
        <f>'EU Working'!AA390</f>
        <v>0</v>
      </c>
      <c r="K901" s="16">
        <f>'EU Working'!AB390</f>
        <v>0</v>
      </c>
      <c r="L901" s="13">
        <f>'EU Working'!AC390</f>
        <v>0</v>
      </c>
      <c r="M901" s="17">
        <f>'EU Working'!AD390</f>
        <v>429.20245138383223</v>
      </c>
      <c r="N901" s="18">
        <f>'EU Working'!AE390</f>
        <v>3.2168150873736914</v>
      </c>
    </row>
    <row r="902" spans="1:14" x14ac:dyDescent="0.45">
      <c r="A902" s="5" t="s">
        <v>77</v>
      </c>
      <c r="B902" s="5">
        <v>2049</v>
      </c>
      <c r="C902" s="6">
        <f>'EU Working'!T391</f>
        <v>289.54999201792981</v>
      </c>
      <c r="D902" s="7">
        <f>'EU Working'!U391</f>
        <v>63.304278104923789</v>
      </c>
      <c r="E902" s="7">
        <f>'EU Working'!V391</f>
        <v>22.465640829135236</v>
      </c>
      <c r="F902" s="7">
        <f>'EU Working'!W391</f>
        <v>37.19197370816287</v>
      </c>
      <c r="G902" s="8">
        <f>'EU Working'!X391</f>
        <v>2.8958512131551921</v>
      </c>
      <c r="H902" s="9">
        <f>'EU Working'!Y391</f>
        <v>415.40773587330693</v>
      </c>
      <c r="I902" s="7">
        <f>'EU Working'!Z391</f>
        <v>2.0189651799465538</v>
      </c>
      <c r="J902" s="7">
        <f>'EU Working'!AA391</f>
        <v>0</v>
      </c>
      <c r="K902" s="10">
        <f>'EU Working'!AB391</f>
        <v>0</v>
      </c>
      <c r="L902" s="7">
        <f>'EU Working'!AC391</f>
        <v>0</v>
      </c>
      <c r="M902" s="11">
        <f>'EU Working'!AD391</f>
        <v>417.42670105325351</v>
      </c>
      <c r="N902" s="18">
        <f>'EU Working'!AE391</f>
        <v>3.1285574103580598</v>
      </c>
    </row>
    <row r="903" spans="1:14" x14ac:dyDescent="0.45">
      <c r="A903" s="19" t="s">
        <v>77</v>
      </c>
      <c r="B903" s="19">
        <v>2050</v>
      </c>
      <c r="C903" s="12">
        <f>'EU Working'!T392</f>
        <v>280.17372043596794</v>
      </c>
      <c r="D903" s="13">
        <f>'EU Working'!U392</f>
        <v>61.354506339292136</v>
      </c>
      <c r="E903" s="13">
        <f>'EU Working'!V392</f>
        <v>21.274961865191067</v>
      </c>
      <c r="F903" s="13">
        <f>'EU Working'!W392</f>
        <v>38.902804498738362</v>
      </c>
      <c r="G903" s="14">
        <f>'EU Working'!X392</f>
        <v>2.7973922719079156</v>
      </c>
      <c r="H903" s="15">
        <f>'EU Working'!Y392</f>
        <v>404.50338541109744</v>
      </c>
      <c r="I903" s="13">
        <f>'EU Working'!Z392</f>
        <v>1.7204486382305051</v>
      </c>
      <c r="J903" s="13">
        <f>'EU Working'!AA392</f>
        <v>0</v>
      </c>
      <c r="K903" s="16">
        <f>'EU Working'!AB392</f>
        <v>0</v>
      </c>
      <c r="L903" s="13">
        <f>'EU Working'!AC392</f>
        <v>0</v>
      </c>
      <c r="M903" s="17">
        <f>'EU Working'!AD392</f>
        <v>406.22383404932793</v>
      </c>
      <c r="N903" s="18">
        <f>'EU Working'!AE392</f>
        <v>3.0445934174128273</v>
      </c>
    </row>
    <row r="904" spans="1:14" x14ac:dyDescent="0.45">
      <c r="A904" s="5" t="s">
        <v>78</v>
      </c>
      <c r="B904" s="5">
        <v>2010</v>
      </c>
      <c r="C904" s="6">
        <f>'EU Working'!AK352</f>
        <v>346.32684931506844</v>
      </c>
      <c r="D904" s="7">
        <f>'EU Working'!AL352</f>
        <v>432.69095890410961</v>
      </c>
      <c r="E904" s="7">
        <f>'EU Working'!AM352</f>
        <v>382.40054794520546</v>
      </c>
      <c r="F904" s="7">
        <f>'EU Working'!AN352</f>
        <v>1.2572602739726026</v>
      </c>
      <c r="G904" s="8">
        <f>'EU Working'!AO352</f>
        <v>109.28493150684932</v>
      </c>
      <c r="H904" s="9">
        <f>'EU Working'!AP352</f>
        <v>1271.9605479452055</v>
      </c>
      <c r="I904" s="7">
        <f>'EU Working'!AQ352</f>
        <v>0</v>
      </c>
      <c r="J904" s="7">
        <f>'EU Working'!AR352</f>
        <v>0</v>
      </c>
      <c r="K904" s="10">
        <f>'EU Working'!AS352</f>
        <v>1049.8123287671231</v>
      </c>
      <c r="L904" s="7">
        <f>'EU Working'!AT352</f>
        <v>251.45205479452054</v>
      </c>
      <c r="M904" s="11">
        <f>'EU Working'!AU352</f>
        <v>0</v>
      </c>
      <c r="N904" s="18">
        <f>'EU Working'!AV352</f>
        <v>0</v>
      </c>
    </row>
    <row r="905" spans="1:14" x14ac:dyDescent="0.45">
      <c r="A905" s="19" t="s">
        <v>78</v>
      </c>
      <c r="B905" s="19">
        <v>2011</v>
      </c>
      <c r="C905" s="12">
        <f>'EU Working'!AK353</f>
        <v>364.60547945205479</v>
      </c>
      <c r="D905" s="13">
        <f>'EU Working'!AL353</f>
        <v>471.08575342465753</v>
      </c>
      <c r="E905" s="13">
        <f>'EU Working'!AM353</f>
        <v>376.50109589041091</v>
      </c>
      <c r="F905" s="13">
        <f>'EU Working'!AN353</f>
        <v>1.1605479452054794</v>
      </c>
      <c r="G905" s="14">
        <f>'EU Working'!AO353</f>
        <v>93.714246575342457</v>
      </c>
      <c r="H905" s="15">
        <f>'EU Working'!AP353</f>
        <v>1307.0671232876712</v>
      </c>
      <c r="I905" s="13">
        <f>'EU Working'!AQ353</f>
        <v>0</v>
      </c>
      <c r="J905" s="13">
        <f>'EU Working'!AR353</f>
        <v>0</v>
      </c>
      <c r="K905" s="16">
        <f>'EU Working'!AS353</f>
        <v>1054.2610958904108</v>
      </c>
      <c r="L905" s="13">
        <f>'EU Working'!AT353</f>
        <v>309.47945205479454</v>
      </c>
      <c r="M905" s="17">
        <f>'EU Working'!AU353</f>
        <v>0</v>
      </c>
      <c r="N905" s="18">
        <f>'EU Working'!AV353</f>
        <v>0</v>
      </c>
    </row>
    <row r="906" spans="1:14" x14ac:dyDescent="0.45">
      <c r="A906" s="5" t="s">
        <v>78</v>
      </c>
      <c r="B906" s="5">
        <v>2012</v>
      </c>
      <c r="C906" s="6">
        <f>'EU Working'!AK354</f>
        <v>351.55327868852453</v>
      </c>
      <c r="D906" s="7">
        <f>'EU Working'!AL354</f>
        <v>425.52896174863389</v>
      </c>
      <c r="E906" s="7">
        <f>'EU Working'!AM354</f>
        <v>401.51338797814208</v>
      </c>
      <c r="F906" s="7">
        <f>'EU Working'!AN354</f>
        <v>1.1573770491803277</v>
      </c>
      <c r="G906" s="8">
        <f>'EU Working'!AO354</f>
        <v>85.453005464480867</v>
      </c>
      <c r="H906" s="9">
        <f>'EU Working'!AP354</f>
        <v>1265.2060109289614</v>
      </c>
      <c r="I906" s="7">
        <f>'EU Working'!AQ354</f>
        <v>0</v>
      </c>
      <c r="J906" s="7">
        <f>'EU Working'!AR354</f>
        <v>0</v>
      </c>
      <c r="K906" s="10">
        <f>'EU Working'!AS354</f>
        <v>1054.6598360655737</v>
      </c>
      <c r="L906" s="7">
        <f>'EU Working'!AT354</f>
        <v>278.15628415300546</v>
      </c>
      <c r="M906" s="11">
        <f>'EU Working'!AU354</f>
        <v>0</v>
      </c>
      <c r="N906" s="18">
        <f>'EU Working'!AV354</f>
        <v>0</v>
      </c>
    </row>
    <row r="907" spans="1:14" x14ac:dyDescent="0.45">
      <c r="A907" s="19" t="s">
        <v>78</v>
      </c>
      <c r="B907" s="19">
        <v>2013</v>
      </c>
      <c r="C907" s="12">
        <f>'EU Working'!AK355</f>
        <v>336.36547945205479</v>
      </c>
      <c r="D907" s="13">
        <f>'EU Working'!AL355</f>
        <v>385.30191780821912</v>
      </c>
      <c r="E907" s="13">
        <f>'EU Working'!AM355</f>
        <v>393.90931506849313</v>
      </c>
      <c r="F907" s="13">
        <f>'EU Working'!AN355</f>
        <v>0.38684931506849313</v>
      </c>
      <c r="G907" s="14">
        <f>'EU Working'!AO355</f>
        <v>84.139726027397259</v>
      </c>
      <c r="H907" s="15">
        <f>'EU Working'!AP355</f>
        <v>1200.1032876712327</v>
      </c>
      <c r="I907" s="13">
        <f>'EU Working'!AQ355</f>
        <v>0</v>
      </c>
      <c r="J907" s="13">
        <f>'EU Working'!AR355</f>
        <v>0</v>
      </c>
      <c r="K907" s="16">
        <f>'EU Working'!AS355</f>
        <v>1049.7156164383559</v>
      </c>
      <c r="L907" s="13">
        <f>'EU Working'!AT355</f>
        <v>141.49013698630137</v>
      </c>
      <c r="M907" s="17">
        <f>'EU Working'!AU355</f>
        <v>0</v>
      </c>
      <c r="N907" s="18">
        <f>'EU Working'!AV355</f>
        <v>0</v>
      </c>
    </row>
    <row r="908" spans="1:14" x14ac:dyDescent="0.45">
      <c r="A908" s="5" t="s">
        <v>78</v>
      </c>
      <c r="B908" s="5">
        <v>2014</v>
      </c>
      <c r="C908" s="6">
        <f>'EU Working'!AK356</f>
        <v>308.99589041095885</v>
      </c>
      <c r="D908" s="7">
        <f>'EU Working'!AL356</f>
        <v>399.61534246575343</v>
      </c>
      <c r="E908" s="7">
        <f>'EU Working'!AM356</f>
        <v>359.57643835616432</v>
      </c>
      <c r="F908" s="7">
        <f>'EU Working'!AN356</f>
        <v>0.38684931506849313</v>
      </c>
      <c r="G908" s="8">
        <f>'EU Working'!AO356</f>
        <v>79.013972602739713</v>
      </c>
      <c r="H908" s="9">
        <f>'EU Working'!AP356</f>
        <v>1147.5884931506848</v>
      </c>
      <c r="I908" s="7">
        <f>'EU Working'!AQ356</f>
        <v>0</v>
      </c>
      <c r="J908" s="7">
        <f>'EU Working'!AR356</f>
        <v>0</v>
      </c>
      <c r="K908" s="10">
        <f>'EU Working'!AS356</f>
        <v>1069.2515068493151</v>
      </c>
      <c r="L908" s="7">
        <f>'EU Working'!AT356</f>
        <v>56.47999999999999</v>
      </c>
      <c r="M908" s="11">
        <f>'EU Working'!AU356</f>
        <v>0</v>
      </c>
      <c r="N908" s="18">
        <f>'EU Working'!AV356</f>
        <v>0</v>
      </c>
    </row>
    <row r="909" spans="1:14" x14ac:dyDescent="0.45">
      <c r="A909" s="19" t="s">
        <v>78</v>
      </c>
      <c r="B909" s="19">
        <v>2015</v>
      </c>
      <c r="C909" s="12">
        <f>'EU Working'!AK357</f>
        <v>342.55506849315066</v>
      </c>
      <c r="D909" s="13">
        <f>'EU Working'!AL357</f>
        <v>313.83150684931502</v>
      </c>
      <c r="E909" s="13">
        <f>'EU Working'!AM357</f>
        <v>365.47589041095887</v>
      </c>
      <c r="F909" s="13">
        <f>'EU Working'!AN357</f>
        <v>9.6712328767123282E-2</v>
      </c>
      <c r="G909" s="14">
        <f>'EU Working'!AO357</f>
        <v>61.992602739726024</v>
      </c>
      <c r="H909" s="15">
        <f>'EU Working'!AP357</f>
        <v>1083.9517808219177</v>
      </c>
      <c r="I909" s="13">
        <f>'EU Working'!AQ357</f>
        <v>0</v>
      </c>
      <c r="J909" s="13">
        <f>'EU Working'!AR357</f>
        <v>0</v>
      </c>
      <c r="K909" s="16">
        <f>'EU Working'!AS357</f>
        <v>1072.7331506849314</v>
      </c>
      <c r="L909" s="13">
        <f>'EU Working'!AT357</f>
        <v>29.013698630136982</v>
      </c>
      <c r="M909" s="17">
        <f>'EU Working'!AU357</f>
        <v>0</v>
      </c>
      <c r="N909" s="18">
        <f>'EU Working'!AV357</f>
        <v>0</v>
      </c>
    </row>
    <row r="910" spans="1:14" x14ac:dyDescent="0.45">
      <c r="A910" s="5" t="s">
        <v>78</v>
      </c>
      <c r="B910" s="5">
        <v>2016</v>
      </c>
      <c r="C910" s="6">
        <f>'EU Working'!AK358</f>
        <v>340.17240437158466</v>
      </c>
      <c r="D910" s="7">
        <f>'EU Working'!AL358</f>
        <v>286.74016393442616</v>
      </c>
      <c r="E910" s="7">
        <f>'EU Working'!AM358</f>
        <v>370.65</v>
      </c>
      <c r="F910" s="7">
        <f>'EU Working'!AN358</f>
        <v>9.6448087431693988E-2</v>
      </c>
      <c r="G910" s="8">
        <f>'EU Working'!AO358</f>
        <v>78.315846994535519</v>
      </c>
      <c r="H910" s="9">
        <f>'EU Working'!AP358</f>
        <v>1075.9748633879781</v>
      </c>
      <c r="I910" s="7">
        <f>'EU Working'!AQ358</f>
        <v>0</v>
      </c>
      <c r="J910" s="7">
        <f>'EU Working'!AR358</f>
        <v>0</v>
      </c>
      <c r="K910" s="10">
        <f>'EU Working'!AS358</f>
        <v>946.25218579234968</v>
      </c>
      <c r="L910" s="7">
        <f>'EU Working'!AT358</f>
        <v>163.96174863387975</v>
      </c>
      <c r="M910" s="11">
        <f>'EU Working'!AU358</f>
        <v>0</v>
      </c>
      <c r="N910" s="18">
        <f>'EU Working'!AV358</f>
        <v>0</v>
      </c>
    </row>
    <row r="911" spans="1:14" x14ac:dyDescent="0.45">
      <c r="A911" s="19" t="s">
        <v>78</v>
      </c>
      <c r="B911" s="19">
        <v>2017</v>
      </c>
      <c r="C911" s="12">
        <f>'EU Working'!AK359</f>
        <v>369.24767123287671</v>
      </c>
      <c r="D911" s="13">
        <f>'EU Working'!AL359</f>
        <v>306.96493150684927</v>
      </c>
      <c r="E911" s="13">
        <f>'EU Working'!AM359</f>
        <v>393.23232876712319</v>
      </c>
      <c r="F911" s="13">
        <f>'EU Working'!AN359</f>
        <v>0</v>
      </c>
      <c r="G911" s="14">
        <f>'EU Working'!AO359</f>
        <v>69.923013698630129</v>
      </c>
      <c r="H911" s="15">
        <f>'EU Working'!AP359</f>
        <v>1139.3679452054791</v>
      </c>
      <c r="I911" s="13">
        <f>'EU Working'!AQ359</f>
        <v>0</v>
      </c>
      <c r="J911" s="13">
        <f>'EU Working'!AR359</f>
        <v>0</v>
      </c>
      <c r="K911" s="16">
        <f>'EU Working'!AS359</f>
        <v>1023.4098630136986</v>
      </c>
      <c r="L911" s="13">
        <f>'EU Working'!AT359</f>
        <v>135.39726027397259</v>
      </c>
      <c r="M911" s="17">
        <f>'EU Working'!AU359</f>
        <v>0</v>
      </c>
      <c r="N911" s="18">
        <f>'EU Working'!AV359</f>
        <v>0</v>
      </c>
    </row>
    <row r="912" spans="1:14" x14ac:dyDescent="0.45">
      <c r="A912" s="5" t="s">
        <v>78</v>
      </c>
      <c r="B912" s="5">
        <v>2018</v>
      </c>
      <c r="C912" s="6">
        <f>'EU Working'!AK360</f>
        <v>365.28246575342462</v>
      </c>
      <c r="D912" s="7">
        <f>'EU Working'!AL360</f>
        <v>309.47945205479448</v>
      </c>
      <c r="E912" s="7">
        <f>'EU Working'!AM360</f>
        <v>391.87835616438349</v>
      </c>
      <c r="F912" s="7">
        <f>'EU Working'!AN360</f>
        <v>0</v>
      </c>
      <c r="G912" s="8">
        <f>'EU Working'!AO360</f>
        <v>63.153150684931504</v>
      </c>
      <c r="H912" s="9">
        <f>'EU Working'!AP360</f>
        <v>1129.7934246575342</v>
      </c>
      <c r="I912" s="7">
        <f>'EU Working'!AQ360</f>
        <v>0</v>
      </c>
      <c r="J912" s="7">
        <f>'EU Working'!AR360</f>
        <v>0</v>
      </c>
      <c r="K912" s="10">
        <f>'EU Working'!AS360</f>
        <v>994.00931506849304</v>
      </c>
      <c r="L912" s="7">
        <f>'EU Working'!AT360</f>
        <v>146.71260273972604</v>
      </c>
      <c r="M912" s="11">
        <f>'EU Working'!AU360</f>
        <v>0</v>
      </c>
      <c r="N912" s="18">
        <f>'EU Working'!AV360</f>
        <v>0</v>
      </c>
    </row>
    <row r="913" spans="1:14" x14ac:dyDescent="0.45">
      <c r="A913" s="19" t="s">
        <v>78</v>
      </c>
      <c r="B913" s="19">
        <v>2019</v>
      </c>
      <c r="C913" s="12">
        <f>'EU Working'!AK361</f>
        <v>308.51232876712322</v>
      </c>
      <c r="D913" s="13">
        <f>'EU Working'!AL361</f>
        <v>299.90493150684927</v>
      </c>
      <c r="E913" s="13">
        <f>'EU Working'!AM361</f>
        <v>392.45863013698624</v>
      </c>
      <c r="F913" s="13">
        <f>'EU Working'!AN361</f>
        <v>0</v>
      </c>
      <c r="G913" s="14">
        <f>'EU Working'!AO361</f>
        <v>55.512876712328762</v>
      </c>
      <c r="H913" s="15">
        <f>'EU Working'!AP361</f>
        <v>1056.3887671232874</v>
      </c>
      <c r="I913" s="13">
        <f>'EU Working'!AQ361</f>
        <v>0</v>
      </c>
      <c r="J913" s="13">
        <f>'EU Working'!AR361</f>
        <v>0</v>
      </c>
      <c r="K913" s="16">
        <f>'EU Working'!AS361</f>
        <v>963.15808219178075</v>
      </c>
      <c r="L913" s="13">
        <f>'EU Working'!AT361</f>
        <v>259.28575342465751</v>
      </c>
      <c r="M913" s="17">
        <f>'EU Working'!AU361</f>
        <v>0</v>
      </c>
      <c r="N913" s="18">
        <f>'EU Working'!AV361</f>
        <v>0</v>
      </c>
    </row>
    <row r="914" spans="1:14" x14ac:dyDescent="0.45">
      <c r="A914" s="5" t="s">
        <v>78</v>
      </c>
      <c r="B914" s="5">
        <v>2020</v>
      </c>
      <c r="C914" s="6">
        <f>'EU Working'!AK362</f>
        <v>322.23306010928957</v>
      </c>
      <c r="D914" s="7">
        <f>'EU Working'!AL362</f>
        <v>314.13142076502731</v>
      </c>
      <c r="E914" s="7">
        <f>'EU Working'!AM362</f>
        <v>411.44754098360653</v>
      </c>
      <c r="F914" s="7">
        <f>'EU Working'!AN362</f>
        <v>0</v>
      </c>
      <c r="G914" s="8">
        <f>'EU Working'!AO362</f>
        <v>41.472677595628411</v>
      </c>
      <c r="H914" s="9">
        <f>'EU Working'!AP362</f>
        <v>1089.2846994535519</v>
      </c>
      <c r="I914" s="7">
        <f>'EU Working'!AQ362</f>
        <v>0</v>
      </c>
      <c r="J914" s="7">
        <f>'EU Working'!AR362</f>
        <v>0</v>
      </c>
      <c r="K914" s="10">
        <f>'EU Working'!AS362</f>
        <v>859.73825136612004</v>
      </c>
      <c r="L914" s="7">
        <f>'EU Working'!AT362</f>
        <v>206.78469945355189</v>
      </c>
      <c r="M914" s="11">
        <f>'EU Working'!AU362</f>
        <v>0</v>
      </c>
      <c r="N914" s="18">
        <f>'EU Working'!AV362</f>
        <v>0</v>
      </c>
    </row>
    <row r="915" spans="1:14" x14ac:dyDescent="0.45">
      <c r="A915" s="19" t="s">
        <v>78</v>
      </c>
      <c r="B915" s="19">
        <v>2021</v>
      </c>
      <c r="C915" s="12">
        <f>'EU Working'!AK363</f>
        <v>317.99013698630137</v>
      </c>
      <c r="D915" s="13">
        <f>'EU Working'!AL363</f>
        <v>333.46410958904107</v>
      </c>
      <c r="E915" s="13">
        <f>'EU Working'!AM363</f>
        <v>469.34493150684932</v>
      </c>
      <c r="F915" s="13">
        <f>'EU Working'!AN363</f>
        <v>1</v>
      </c>
      <c r="G915" s="14">
        <f>'EU Working'!AO363</f>
        <v>36.653972602739721</v>
      </c>
      <c r="H915" s="15">
        <f>'EU Working'!AP363</f>
        <v>1158.4531506849314</v>
      </c>
      <c r="I915" s="13">
        <f>'EU Working'!AQ363</f>
        <v>0</v>
      </c>
      <c r="J915" s="13">
        <f>'EU Working'!AR363</f>
        <v>0</v>
      </c>
      <c r="K915" s="16">
        <f>'EU Working'!AS363</f>
        <v>864.41479452054784</v>
      </c>
      <c r="L915" s="13">
        <f>'EU Working'!AT363</f>
        <v>344.77945205479449</v>
      </c>
      <c r="M915" s="17">
        <f>'EU Working'!AU363</f>
        <v>0</v>
      </c>
      <c r="N915" s="18">
        <f>'EU Working'!AV363</f>
        <v>0</v>
      </c>
    </row>
    <row r="916" spans="1:14" x14ac:dyDescent="0.45">
      <c r="A916" s="5" t="s">
        <v>78</v>
      </c>
      <c r="B916" s="5">
        <v>2022</v>
      </c>
      <c r="C916" s="6">
        <f>'EU Working'!AK364</f>
        <v>296.32657534246573</v>
      </c>
      <c r="D916" s="7">
        <f>'EU Working'!AL364</f>
        <v>213.34739726027394</v>
      </c>
      <c r="E916" s="7">
        <f>'EU Working'!AM364</f>
        <v>411.1241095890411</v>
      </c>
      <c r="F916" s="7">
        <f>'EU Working'!AN364</f>
        <v>2</v>
      </c>
      <c r="G916" s="8">
        <f>'EU Working'!AO364</f>
        <v>35.396712328767123</v>
      </c>
      <c r="H916" s="9">
        <f>'EU Working'!AP364</f>
        <v>958.19479452054793</v>
      </c>
      <c r="I916" s="7">
        <f>'EU Working'!AQ364</f>
        <v>0</v>
      </c>
      <c r="J916" s="7">
        <f>'EU Working'!AR364</f>
        <v>0</v>
      </c>
      <c r="K916" s="10">
        <f>'EU Working'!AS364</f>
        <v>876.21369863013695</v>
      </c>
      <c r="L916" s="7">
        <f>'EU Working'!AT364</f>
        <v>287</v>
      </c>
      <c r="M916" s="11">
        <f>'EU Working'!AU364</f>
        <v>0</v>
      </c>
      <c r="N916" s="18">
        <f>'EU Working'!AV364</f>
        <v>0</v>
      </c>
    </row>
    <row r="917" spans="1:14" x14ac:dyDescent="0.45">
      <c r="A917" s="19" t="s">
        <v>78</v>
      </c>
      <c r="B917" s="19">
        <v>2023</v>
      </c>
      <c r="C917" s="12">
        <f>'EU Working'!AK365</f>
        <v>234.053037020179</v>
      </c>
      <c r="D917" s="13">
        <f>'EU Working'!AL365</f>
        <v>236.008059701549</v>
      </c>
      <c r="E917" s="13">
        <f>'EU Working'!AM365</f>
        <v>436.30397912500251</v>
      </c>
      <c r="F917" s="13">
        <f>'EU Working'!AN365</f>
        <v>1</v>
      </c>
      <c r="G917" s="14">
        <f>'EU Working'!AO365</f>
        <v>19.783316478513356</v>
      </c>
      <c r="H917" s="15">
        <f>'EU Working'!AP365</f>
        <v>927.14839232524389</v>
      </c>
      <c r="I917" s="13">
        <f>'EU Working'!AQ365</f>
        <v>0</v>
      </c>
      <c r="J917" s="13">
        <f>'EU Working'!AR365</f>
        <v>0</v>
      </c>
      <c r="K917" s="16">
        <f>'EU Working'!AS365</f>
        <v>897.44917946748592</v>
      </c>
      <c r="L917" s="13">
        <f>'EU Working'!AT365</f>
        <v>98.542549201225427</v>
      </c>
      <c r="M917" s="17">
        <f>'EU Working'!AU365</f>
        <v>0</v>
      </c>
      <c r="N917" s="18">
        <f>'EU Working'!AV365</f>
        <v>0</v>
      </c>
    </row>
    <row r="918" spans="1:14" x14ac:dyDescent="0.45">
      <c r="A918" s="5" t="s">
        <v>78</v>
      </c>
      <c r="B918" s="5">
        <v>2024</v>
      </c>
      <c r="C918" s="6">
        <f>'EU Working'!AK366</f>
        <v>245.48950028658746</v>
      </c>
      <c r="D918" s="7">
        <f>'EU Working'!AL366</f>
        <v>244.128240556332</v>
      </c>
      <c r="E918" s="7">
        <f>'EU Working'!AM366</f>
        <v>446.94362293845359</v>
      </c>
      <c r="F918" s="7">
        <f>'EU Working'!AN366</f>
        <v>1</v>
      </c>
      <c r="G918" s="8">
        <f>'EU Working'!AO366</f>
        <v>18.7758924681116</v>
      </c>
      <c r="H918" s="9">
        <f>'EU Working'!AP366</f>
        <v>956.33725624948465</v>
      </c>
      <c r="I918" s="7">
        <f>'EU Working'!AQ366</f>
        <v>0</v>
      </c>
      <c r="J918" s="7">
        <f>'EU Working'!AR366</f>
        <v>0</v>
      </c>
      <c r="K918" s="10">
        <f>'EU Working'!AS366</f>
        <v>900.26916416575523</v>
      </c>
      <c r="L918" s="7">
        <f>'EU Working'!AT366</f>
        <v>103.98362500094908</v>
      </c>
      <c r="M918" s="11">
        <f>'EU Working'!AU366</f>
        <v>0</v>
      </c>
      <c r="N918" s="18">
        <f>'EU Working'!AV366</f>
        <v>0</v>
      </c>
    </row>
    <row r="919" spans="1:14" x14ac:dyDescent="0.45">
      <c r="A919" s="19" t="s">
        <v>78</v>
      </c>
      <c r="B919" s="19">
        <v>2025</v>
      </c>
      <c r="C919" s="12">
        <f>'EU Working'!AK367</f>
        <v>249.36317783971842</v>
      </c>
      <c r="D919" s="13">
        <f>'EU Working'!AL367</f>
        <v>238.72775207228409</v>
      </c>
      <c r="E919" s="13">
        <f>'EU Working'!AM367</f>
        <v>460.41326044822813</v>
      </c>
      <c r="F919" s="13">
        <f>'EU Working'!AN367</f>
        <v>1.1666666666666667</v>
      </c>
      <c r="G919" s="14">
        <f>'EU Working'!AO367</f>
        <v>15.413397513592525</v>
      </c>
      <c r="H919" s="15">
        <f>'EU Working'!AP367</f>
        <v>965.08425454048972</v>
      </c>
      <c r="I919" s="13">
        <f>'EU Working'!AQ367</f>
        <v>55</v>
      </c>
      <c r="J919" s="13">
        <f>'EU Working'!AR367</f>
        <v>0</v>
      </c>
      <c r="K919" s="16">
        <f>'EU Working'!AS367</f>
        <v>878.04143930432326</v>
      </c>
      <c r="L919" s="13">
        <f>'EU Working'!AT367</f>
        <v>137.17350664699481</v>
      </c>
      <c r="M919" s="17">
        <f>'EU Working'!AU367</f>
        <v>0</v>
      </c>
      <c r="N919" s="18">
        <f>'EU Working'!AV367</f>
        <v>0</v>
      </c>
    </row>
    <row r="920" spans="1:14" x14ac:dyDescent="0.45">
      <c r="A920" s="5" t="s">
        <v>78</v>
      </c>
      <c r="B920" s="5">
        <v>2026</v>
      </c>
      <c r="C920" s="6">
        <f>'EU Working'!AK368</f>
        <v>250.97364229725031</v>
      </c>
      <c r="D920" s="7">
        <f>'EU Working'!AL368</f>
        <v>241.11502959300694</v>
      </c>
      <c r="E920" s="7">
        <f>'EU Working'!AM368</f>
        <v>454.88830132284937</v>
      </c>
      <c r="F920" s="7">
        <f>'EU Working'!AN368</f>
        <v>1.1666666666666667</v>
      </c>
      <c r="G920" s="8">
        <f>'EU Working'!AO368</f>
        <v>12.02245006060217</v>
      </c>
      <c r="H920" s="9">
        <f>'EU Working'!AP368</f>
        <v>960.16608994037551</v>
      </c>
      <c r="I920" s="7">
        <f>'EU Working'!AQ368</f>
        <v>55</v>
      </c>
      <c r="J920" s="7">
        <f>'EU Working'!AR368</f>
        <v>0</v>
      </c>
      <c r="K920" s="10">
        <f>'EU Working'!AS368</f>
        <v>856.36251892513008</v>
      </c>
      <c r="L920" s="7">
        <f>'EU Working'!AT368</f>
        <v>154.04522463785389</v>
      </c>
      <c r="M920" s="11">
        <f>'EU Working'!AU368</f>
        <v>0</v>
      </c>
      <c r="N920" s="18">
        <f>'EU Working'!AV368</f>
        <v>0</v>
      </c>
    </row>
    <row r="921" spans="1:14" x14ac:dyDescent="0.45">
      <c r="A921" s="19" t="s">
        <v>78</v>
      </c>
      <c r="B921" s="19">
        <v>2027</v>
      </c>
      <c r="C921" s="12">
        <f>'EU Working'!AK369</f>
        <v>252.5945076318942</v>
      </c>
      <c r="D921" s="13">
        <f>'EU Working'!AL369</f>
        <v>243.52617988893701</v>
      </c>
      <c r="E921" s="13">
        <f>'EU Working'!AM369</f>
        <v>449.42964170697519</v>
      </c>
      <c r="F921" s="13">
        <f>'EU Working'!AN369</f>
        <v>1.1643333333333334</v>
      </c>
      <c r="G921" s="14">
        <f>'EU Working'!AO369</f>
        <v>9.3775110472696923</v>
      </c>
      <c r="H921" s="15">
        <f>'EU Working'!AP369</f>
        <v>956.09217360840944</v>
      </c>
      <c r="I921" s="13">
        <f>'EU Working'!AQ369</f>
        <v>270.42413104212289</v>
      </c>
      <c r="J921" s="13">
        <f>'EU Working'!AR369</f>
        <v>0</v>
      </c>
      <c r="K921" s="16">
        <f>'EU Working'!AS369</f>
        <v>1035.21885299723</v>
      </c>
      <c r="L921" s="13">
        <f>'EU Working'!AT369</f>
        <v>186.60036478727613</v>
      </c>
      <c r="M921" s="17">
        <f>'EU Working'!AU369</f>
        <v>0</v>
      </c>
      <c r="N921" s="18">
        <f>'EU Working'!AV369</f>
        <v>0</v>
      </c>
    </row>
    <row r="922" spans="1:14" x14ac:dyDescent="0.45">
      <c r="A922" s="5" t="s">
        <v>78</v>
      </c>
      <c r="B922" s="5">
        <v>2028</v>
      </c>
      <c r="C922" s="6">
        <f>'EU Working'!AK370</f>
        <v>254.22584101572846</v>
      </c>
      <c r="D922" s="7">
        <f>'EU Working'!AL370</f>
        <v>245.96144168782638</v>
      </c>
      <c r="E922" s="7">
        <f>'EU Working'!AM370</f>
        <v>444.03648600649149</v>
      </c>
      <c r="F922" s="7">
        <f>'EU Working'!AN370</f>
        <v>1.1596760000000002</v>
      </c>
      <c r="G922" s="8">
        <f>'EU Working'!AO370</f>
        <v>7.3144586168703603</v>
      </c>
      <c r="H922" s="9">
        <f>'EU Working'!AP370</f>
        <v>952.69790332691673</v>
      </c>
      <c r="I922" s="7">
        <f>'EU Working'!AQ370</f>
        <v>808.11014893926858</v>
      </c>
      <c r="J922" s="7">
        <f>'EU Working'!AR370</f>
        <v>0</v>
      </c>
      <c r="K922" s="10">
        <f>'EU Working'!AS370</f>
        <v>1549.8972260411333</v>
      </c>
      <c r="L922" s="7">
        <f>'EU Working'!AT370</f>
        <v>206.2359385702066</v>
      </c>
      <c r="M922" s="11">
        <f>'EU Working'!AU370</f>
        <v>0</v>
      </c>
      <c r="N922" s="18">
        <f>'EU Working'!AV370</f>
        <v>0</v>
      </c>
    </row>
    <row r="923" spans="1:14" x14ac:dyDescent="0.45">
      <c r="A923" s="19" t="s">
        <v>78</v>
      </c>
      <c r="B923" s="19">
        <v>2029</v>
      </c>
      <c r="C923" s="12">
        <f>'EU Working'!AK371</f>
        <v>255.86771005464945</v>
      </c>
      <c r="D923" s="13">
        <f>'EU Working'!AL371</f>
        <v>248.42105610470463</v>
      </c>
      <c r="E923" s="13">
        <f>'EU Working'!AM371</f>
        <v>438.70804817441359</v>
      </c>
      <c r="F923" s="13">
        <f>'EU Working'!AN371</f>
        <v>1.1596760000000002</v>
      </c>
      <c r="G923" s="14">
        <f>'EU Working'!AO371</f>
        <v>5.7052777211588808</v>
      </c>
      <c r="H923" s="15">
        <f>'EU Working'!AP371</f>
        <v>949.86176805492642</v>
      </c>
      <c r="I923" s="13">
        <f>'EU Working'!AQ371</f>
        <v>848.93987262216569</v>
      </c>
      <c r="J923" s="13">
        <f>'EU Working'!AR371</f>
        <v>0</v>
      </c>
      <c r="K923" s="16">
        <f>'EU Working'!AS371</f>
        <v>1568.1833790056876</v>
      </c>
      <c r="L923" s="13">
        <f>'EU Working'!AT371</f>
        <v>225.93481120689091</v>
      </c>
      <c r="M923" s="17">
        <f>'EU Working'!AU371</f>
        <v>0</v>
      </c>
      <c r="N923" s="18">
        <f>'EU Working'!AV371</f>
        <v>0</v>
      </c>
    </row>
    <row r="924" spans="1:14" x14ac:dyDescent="0.45">
      <c r="A924" s="5" t="s">
        <v>78</v>
      </c>
      <c r="B924" s="5">
        <v>2030</v>
      </c>
      <c r="C924" s="6">
        <f>'EU Working'!AK372</f>
        <v>257.52018279117334</v>
      </c>
      <c r="D924" s="7">
        <f>'EU Working'!AL372</f>
        <v>250.90526666575167</v>
      </c>
      <c r="E924" s="7">
        <f>'EU Working'!AM372</f>
        <v>433.44355159632062</v>
      </c>
      <c r="F924" s="7">
        <f>'EU Working'!AN372</f>
        <v>1.1666666666666667</v>
      </c>
      <c r="G924" s="8">
        <f>'EU Working'!AO372</f>
        <v>4.4501166225039279</v>
      </c>
      <c r="H924" s="9">
        <f>'EU Working'!AP372</f>
        <v>947.4857843424162</v>
      </c>
      <c r="I924" s="7">
        <f>'EU Working'!AQ372</f>
        <v>851.42993083681733</v>
      </c>
      <c r="J924" s="7">
        <f>'EU Working'!AR372</f>
        <v>0</v>
      </c>
      <c r="K924" s="10">
        <f>'EU Working'!AS372</f>
        <v>1548.5674806639713</v>
      </c>
      <c r="L924" s="7">
        <f>'EU Working'!AT372</f>
        <v>245.63192906053553</v>
      </c>
      <c r="M924" s="11">
        <f>'EU Working'!AU372</f>
        <v>0</v>
      </c>
      <c r="N924" s="18">
        <f>'EU Working'!AV372</f>
        <v>0</v>
      </c>
    </row>
    <row r="925" spans="1:14" x14ac:dyDescent="0.45">
      <c r="A925" s="19" t="s">
        <v>78</v>
      </c>
      <c r="B925" s="19">
        <v>2031</v>
      </c>
      <c r="C925" s="12">
        <f>'EU Working'!AK373</f>
        <v>255.88863723925874</v>
      </c>
      <c r="D925" s="13">
        <f>'EU Working'!AL373</f>
        <v>252.41069826574619</v>
      </c>
      <c r="E925" s="13">
        <f>'EU Working'!AM373</f>
        <v>428.67567252876108</v>
      </c>
      <c r="F925" s="13">
        <f>'EU Working'!AN373</f>
        <v>1.1666666666666667</v>
      </c>
      <c r="G925" s="14">
        <f>'EU Working'!AO373</f>
        <v>4.4501166225039279</v>
      </c>
      <c r="H925" s="15">
        <f>'EU Working'!AP373</f>
        <v>942.59179132293661</v>
      </c>
      <c r="I925" s="13">
        <f>'EU Working'!AQ373</f>
        <v>853.57182652025085</v>
      </c>
      <c r="J925" s="13">
        <f>'EU Working'!AR373</f>
        <v>0</v>
      </c>
      <c r="K925" s="16">
        <f>'EU Working'!AS373</f>
        <v>1529.4359005779554</v>
      </c>
      <c r="L925" s="13">
        <f>'EU Working'!AT373</f>
        <v>262.01229218422543</v>
      </c>
      <c r="M925" s="17">
        <f>'EU Working'!AU373</f>
        <v>0</v>
      </c>
      <c r="N925" s="18">
        <f>'EU Working'!AV373</f>
        <v>0</v>
      </c>
    </row>
    <row r="926" spans="1:14" x14ac:dyDescent="0.45">
      <c r="A926" s="5" t="s">
        <v>78</v>
      </c>
      <c r="B926" s="5">
        <v>2032</v>
      </c>
      <c r="C926" s="6">
        <f>'EU Working'!AK374</f>
        <v>254.26742851166262</v>
      </c>
      <c r="D926" s="7">
        <f>'EU Working'!AL374</f>
        <v>253.92516245534068</v>
      </c>
      <c r="E926" s="7">
        <f>'EU Working'!AM374</f>
        <v>423.96024013094473</v>
      </c>
      <c r="F926" s="7">
        <f>'EU Working'!AN374</f>
        <v>1.1666666666666667</v>
      </c>
      <c r="G926" s="8">
        <f>'EU Working'!AO374</f>
        <v>4.4501166225039279</v>
      </c>
      <c r="H926" s="9">
        <f>'EU Working'!AP374</f>
        <v>937.76961438711862</v>
      </c>
      <c r="I926" s="7">
        <f>'EU Working'!AQ374</f>
        <v>855.73507048016836</v>
      </c>
      <c r="J926" s="7">
        <f>'EU Working'!AR374</f>
        <v>0</v>
      </c>
      <c r="K926" s="10">
        <f>'EU Working'!AS374</f>
        <v>1510.7766808873002</v>
      </c>
      <c r="L926" s="7">
        <f>'EU Working'!AT374</f>
        <v>278.01305999775525</v>
      </c>
      <c r="M926" s="11">
        <f>'EU Working'!AU374</f>
        <v>0</v>
      </c>
      <c r="N926" s="18">
        <f>'EU Working'!AV374</f>
        <v>0</v>
      </c>
    </row>
    <row r="927" spans="1:14" x14ac:dyDescent="0.45">
      <c r="A927" s="19" t="s">
        <v>78</v>
      </c>
      <c r="B927" s="19">
        <v>2033</v>
      </c>
      <c r="C927" s="12">
        <f>'EU Working'!AK375</f>
        <v>252.65649111837342</v>
      </c>
      <c r="D927" s="13">
        <f>'EU Working'!AL375</f>
        <v>255.44871343007273</v>
      </c>
      <c r="E927" s="13">
        <f>'EU Working'!AM375</f>
        <v>419.2966774895043</v>
      </c>
      <c r="F927" s="13">
        <f>'EU Working'!AN375</f>
        <v>1.1666666666666667</v>
      </c>
      <c r="G927" s="14">
        <f>'EU Working'!AO375</f>
        <v>4.4501166225039279</v>
      </c>
      <c r="H927" s="15">
        <f>'EU Working'!AP375</f>
        <v>933.01866532712108</v>
      </c>
      <c r="I927" s="13">
        <f>'EU Working'!AQ375</f>
        <v>857.9190922667259</v>
      </c>
      <c r="J927" s="13">
        <f>'EU Working'!AR375</f>
        <v>0</v>
      </c>
      <c r="K927" s="16">
        <f>'EU Working'!AS375</f>
        <v>1492.5781589722897</v>
      </c>
      <c r="L927" s="13">
        <f>'EU Working'!AT375</f>
        <v>293.64473807520562</v>
      </c>
      <c r="M927" s="17">
        <f>'EU Working'!AU375</f>
        <v>0</v>
      </c>
      <c r="N927" s="18">
        <f>'EU Working'!AV375</f>
        <v>0</v>
      </c>
    </row>
    <row r="928" spans="1:14" x14ac:dyDescent="0.45">
      <c r="A928" s="5" t="s">
        <v>78</v>
      </c>
      <c r="B928" s="5">
        <v>2034</v>
      </c>
      <c r="C928" s="6">
        <f>'EU Working'!AK376</f>
        <v>251.05575998429836</v>
      </c>
      <c r="D928" s="7">
        <f>'EU Working'!AL376</f>
        <v>256.98140571065318</v>
      </c>
      <c r="E928" s="7">
        <f>'EU Working'!AM376</f>
        <v>414.68441403711978</v>
      </c>
      <c r="F928" s="7">
        <f>'EU Working'!AN376</f>
        <v>1.1666666666666667</v>
      </c>
      <c r="G928" s="8">
        <f>'EU Working'!AO376</f>
        <v>4.4501166225039279</v>
      </c>
      <c r="H928" s="9">
        <f>'EU Working'!AP376</f>
        <v>928.338363021242</v>
      </c>
      <c r="I928" s="7">
        <f>'EU Working'!AQ376</f>
        <v>860.1233382900017</v>
      </c>
      <c r="J928" s="7">
        <f>'EU Working'!AR376</f>
        <v>0</v>
      </c>
      <c r="K928" s="10">
        <f>'EU Working'!AS376</f>
        <v>1474.8289601643153</v>
      </c>
      <c r="L928" s="7">
        <f>'EU Working'!AT376</f>
        <v>308.91756796084474</v>
      </c>
      <c r="M928" s="11">
        <f>'EU Working'!AU376</f>
        <v>0</v>
      </c>
      <c r="N928" s="18">
        <f>'EU Working'!AV376</f>
        <v>0</v>
      </c>
    </row>
    <row r="929" spans="1:14" x14ac:dyDescent="0.45">
      <c r="A929" s="19" t="s">
        <v>78</v>
      </c>
      <c r="B929" s="19">
        <v>2035</v>
      </c>
      <c r="C929" s="12">
        <f>'EU Working'!AK377</f>
        <v>249.46517044663446</v>
      </c>
      <c r="D929" s="13">
        <f>'EU Working'!AL377</f>
        <v>258.52329414491703</v>
      </c>
      <c r="E929" s="13">
        <f>'EU Working'!AM377</f>
        <v>410.12288548271147</v>
      </c>
      <c r="F929" s="13">
        <f>'EU Working'!AN377</f>
        <v>1.1666666666666667</v>
      </c>
      <c r="G929" s="14">
        <f>'EU Working'!AO377</f>
        <v>4.4501166225039279</v>
      </c>
      <c r="H929" s="15">
        <f>'EU Working'!AP377</f>
        <v>923.72813336343359</v>
      </c>
      <c r="I929" s="13">
        <f>'EU Working'!AQ377</f>
        <v>751.25589090559561</v>
      </c>
      <c r="J929" s="13">
        <f>'EU Working'!AR377</f>
        <v>0</v>
      </c>
      <c r="K929" s="16">
        <f>'EU Working'!AS377</f>
        <v>1346.4266101469457</v>
      </c>
      <c r="L929" s="13">
        <f>'EU Working'!AT377</f>
        <v>323.84153378330029</v>
      </c>
      <c r="M929" s="17">
        <f>'EU Working'!AU377</f>
        <v>0</v>
      </c>
      <c r="N929" s="18">
        <f>'EU Working'!AV377</f>
        <v>0</v>
      </c>
    </row>
    <row r="930" spans="1:14" x14ac:dyDescent="0.45">
      <c r="A930" s="5" t="s">
        <v>78</v>
      </c>
      <c r="B930" s="5">
        <v>2036</v>
      </c>
      <c r="C930" s="6">
        <f>'EU Working'!AK378</f>
        <v>245.5964139061079</v>
      </c>
      <c r="D930" s="7">
        <f>'EU Working'!AL378</f>
        <v>259.35056868618079</v>
      </c>
      <c r="E930" s="7">
        <f>'EU Working'!AM378</f>
        <v>408.0722710552979</v>
      </c>
      <c r="F930" s="7">
        <f>'EU Working'!AN378</f>
        <v>1.1666666666666667</v>
      </c>
      <c r="G930" s="8">
        <f>'EU Working'!AO378</f>
        <v>4.4501166225039279</v>
      </c>
      <c r="H930" s="9">
        <f>'EU Working'!AP378</f>
        <v>918.63603693675714</v>
      </c>
      <c r="I930" s="7">
        <f>'EU Working'!AQ378</f>
        <v>645.67823448759191</v>
      </c>
      <c r="J930" s="7">
        <f>'EU Working'!AR378</f>
        <v>0</v>
      </c>
      <c r="K930" s="10">
        <f>'EU Working'!AS378</f>
        <v>1223.1661080611409</v>
      </c>
      <c r="L930" s="7">
        <f>'EU Working'!AT378</f>
        <v>336.40675402250918</v>
      </c>
      <c r="M930" s="11">
        <f>'EU Working'!AU378</f>
        <v>0</v>
      </c>
      <c r="N930" s="18">
        <f>'EU Working'!AV378</f>
        <v>0</v>
      </c>
    </row>
    <row r="931" spans="1:14" x14ac:dyDescent="0.45">
      <c r="A931" s="19" t="s">
        <v>78</v>
      </c>
      <c r="B931" s="19">
        <v>2037</v>
      </c>
      <c r="C931" s="12">
        <f>'EU Working'!AK379</f>
        <v>241.78765482792477</v>
      </c>
      <c r="D931" s="13">
        <f>'EU Working'!AL379</f>
        <v>260.18049050597659</v>
      </c>
      <c r="E931" s="13">
        <f>'EU Working'!AM379</f>
        <v>406.0319097000214</v>
      </c>
      <c r="F931" s="13">
        <f>'EU Working'!AN379</f>
        <v>1.1666666666666667</v>
      </c>
      <c r="G931" s="14">
        <f>'EU Working'!AO379</f>
        <v>4.4501166225039279</v>
      </c>
      <c r="H931" s="15">
        <f>'EU Working'!AP379</f>
        <v>913.61683832309336</v>
      </c>
      <c r="I931" s="13">
        <f>'EU Working'!AQ379</f>
        <v>557.14803200402855</v>
      </c>
      <c r="J931" s="13">
        <f>'EU Working'!AR379</f>
        <v>0</v>
      </c>
      <c r="K931" s="16">
        <f>'EU Working'!AS379</f>
        <v>1117.4005337381777</v>
      </c>
      <c r="L931" s="13">
        <f>'EU Working'!AT379</f>
        <v>348.5979125282164</v>
      </c>
      <c r="M931" s="17">
        <f>'EU Working'!AU379</f>
        <v>0</v>
      </c>
      <c r="N931" s="18">
        <f>'EU Working'!AV379</f>
        <v>0</v>
      </c>
    </row>
    <row r="932" spans="1:14" x14ac:dyDescent="0.45">
      <c r="A932" s="5" t="s">
        <v>78</v>
      </c>
      <c r="B932" s="5">
        <v>2038</v>
      </c>
      <c r="C932" s="6">
        <f>'EU Working'!AK380</f>
        <v>238.03796275925095</v>
      </c>
      <c r="D932" s="7">
        <f>'EU Working'!AL380</f>
        <v>261.01306807559575</v>
      </c>
      <c r="E932" s="7">
        <f>'EU Working'!AM380</f>
        <v>404.00175015152126</v>
      </c>
      <c r="F932" s="7">
        <f>'EU Working'!AN380</f>
        <v>1.1666666666666667</v>
      </c>
      <c r="G932" s="8">
        <f>'EU Working'!AO380</f>
        <v>4.4501166225039279</v>
      </c>
      <c r="H932" s="9">
        <f>'EU Working'!AP380</f>
        <v>908.66956427553851</v>
      </c>
      <c r="I932" s="7">
        <f>'EU Working'!AQ380</f>
        <v>482.9242292688416</v>
      </c>
      <c r="J932" s="7">
        <f>'EU Working'!AR380</f>
        <v>0</v>
      </c>
      <c r="K932" s="10">
        <f>'EU Working'!AS380</f>
        <v>1026.377830526005</v>
      </c>
      <c r="L932" s="7">
        <f>'EU Working'!AT380</f>
        <v>360.42502437531994</v>
      </c>
      <c r="M932" s="11">
        <f>'EU Working'!AU380</f>
        <v>0</v>
      </c>
      <c r="N932" s="18">
        <f>'EU Working'!AV380</f>
        <v>0</v>
      </c>
    </row>
    <row r="933" spans="1:14" x14ac:dyDescent="0.45">
      <c r="A933" s="19" t="s">
        <v>78</v>
      </c>
      <c r="B933" s="19">
        <v>2039</v>
      </c>
      <c r="C933" s="12">
        <f>'EU Working'!AK381</f>
        <v>234.34642167690387</v>
      </c>
      <c r="D933" s="13">
        <f>'EU Working'!AL381</f>
        <v>261.84830989343766</v>
      </c>
      <c r="E933" s="13">
        <f>'EU Working'!AM381</f>
        <v>401.98174140076367</v>
      </c>
      <c r="F933" s="13">
        <f>'EU Working'!AN381</f>
        <v>1.1666666666666667</v>
      </c>
      <c r="G933" s="14">
        <f>'EU Working'!AO381</f>
        <v>4.4501166225039279</v>
      </c>
      <c r="H933" s="15">
        <f>'EU Working'!AP381</f>
        <v>903.79325626027583</v>
      </c>
      <c r="I933" s="13">
        <f>'EU Working'!AQ381</f>
        <v>420.70593126735764</v>
      </c>
      <c r="J933" s="13">
        <f>'EU Working'!AR381</f>
        <v>0</v>
      </c>
      <c r="K933" s="16">
        <f>'EU Working'!AS381</f>
        <v>947.78636691787437</v>
      </c>
      <c r="L933" s="13">
        <f>'EU Working'!AT381</f>
        <v>371.89785367962975</v>
      </c>
      <c r="M933" s="17">
        <f>'EU Working'!AU381</f>
        <v>0</v>
      </c>
      <c r="N933" s="18">
        <f>'EU Working'!AV381</f>
        <v>0</v>
      </c>
    </row>
    <row r="934" spans="1:14" x14ac:dyDescent="0.45">
      <c r="A934" s="5" t="s">
        <v>78</v>
      </c>
      <c r="B934" s="5">
        <v>2040</v>
      </c>
      <c r="C934" s="6">
        <f>'EU Working'!AK382</f>
        <v>230.71212976357455</v>
      </c>
      <c r="D934" s="7">
        <f>'EU Working'!AL382</f>
        <v>262.68622448509666</v>
      </c>
      <c r="E934" s="7">
        <f>'EU Working'!AM382</f>
        <v>399.97183269375995</v>
      </c>
      <c r="F934" s="7">
        <f>'EU Working'!AN382</f>
        <v>1.1666666666666667</v>
      </c>
      <c r="G934" s="8">
        <f>'EU Working'!AO382</f>
        <v>4.4501166225039279</v>
      </c>
      <c r="H934" s="9">
        <f>'EU Working'!AP382</f>
        <v>898.98697023160184</v>
      </c>
      <c r="I934" s="7">
        <f>'EU Working'!AQ382</f>
        <v>368.5617359421517</v>
      </c>
      <c r="J934" s="7">
        <f>'EU Working'!AR382</f>
        <v>0</v>
      </c>
      <c r="K934" s="10">
        <f>'EU Working'!AS382</f>
        <v>879.68426390977334</v>
      </c>
      <c r="L934" s="7">
        <f>'EU Working'!AT382</f>
        <v>383.02591979530962</v>
      </c>
      <c r="M934" s="11">
        <f>'EU Working'!AU382</f>
        <v>0</v>
      </c>
      <c r="N934" s="18">
        <f>'EU Working'!AV382</f>
        <v>0</v>
      </c>
    </row>
    <row r="935" spans="1:14" x14ac:dyDescent="0.45">
      <c r="A935" s="19" t="s">
        <v>78</v>
      </c>
      <c r="B935" s="19">
        <v>2041</v>
      </c>
      <c r="C935" s="12">
        <f>'EU Working'!AK383</f>
        <v>226.97703420192286</v>
      </c>
      <c r="D935" s="13">
        <f>'EU Working'!AL383</f>
        <v>263.00144795447881</v>
      </c>
      <c r="E935" s="13">
        <f>'EU Working'!AM383</f>
        <v>397.17202986490361</v>
      </c>
      <c r="F935" s="13">
        <f>'EU Working'!AN383</f>
        <v>1.1643333333333334</v>
      </c>
      <c r="G935" s="14">
        <f>'EU Working'!AO383</f>
        <v>4.44121638925892</v>
      </c>
      <c r="H935" s="15">
        <f>'EU Working'!AP383</f>
        <v>892.75606174389759</v>
      </c>
      <c r="I935" s="13">
        <f>'EU Working'!AQ383</f>
        <v>325.78133094228485</v>
      </c>
      <c r="J935" s="13">
        <f>'EU Working'!AR383</f>
        <v>0</v>
      </c>
      <c r="K935" s="16">
        <f>'EU Working'!AS383</f>
        <v>820.44006750208541</v>
      </c>
      <c r="L935" s="13">
        <f>'EU Working'!AT383</f>
        <v>393.20762924762187</v>
      </c>
      <c r="M935" s="17">
        <f>'EU Working'!AU383</f>
        <v>0</v>
      </c>
      <c r="N935" s="18">
        <f>'EU Working'!AV383</f>
        <v>0</v>
      </c>
    </row>
    <row r="936" spans="1:14" x14ac:dyDescent="0.45">
      <c r="A936" s="5" t="s">
        <v>78</v>
      </c>
      <c r="B936" s="5">
        <v>2042</v>
      </c>
      <c r="C936" s="6">
        <f>'EU Working'!AK384</f>
        <v>223.30240767095876</v>
      </c>
      <c r="D936" s="7">
        <f>'EU Working'!AL384</f>
        <v>263.31704969202423</v>
      </c>
      <c r="E936" s="7">
        <f>'EU Working'!AM384</f>
        <v>394.39182565584929</v>
      </c>
      <c r="F936" s="7">
        <f>'EU Working'!AN384</f>
        <v>1.1620046666666668</v>
      </c>
      <c r="G936" s="8">
        <f>'EU Working'!AO384</f>
        <v>4.4323339564804023</v>
      </c>
      <c r="H936" s="9">
        <f>'EU Working'!AP384</f>
        <v>886.60562164197938</v>
      </c>
      <c r="I936" s="7">
        <f>'EU Working'!AQ384</f>
        <v>290.04879814649939</v>
      </c>
      <c r="J936" s="7">
        <f>'EU Working'!AR384</f>
        <v>0</v>
      </c>
      <c r="K936" s="10">
        <f>'EU Working'!AS384</f>
        <v>768.68294498326736</v>
      </c>
      <c r="L936" s="7">
        <f>'EU Working'!AT384</f>
        <v>403.0323066165322</v>
      </c>
      <c r="M936" s="11">
        <f>'EU Working'!AU384</f>
        <v>0</v>
      </c>
      <c r="N936" s="18">
        <f>'EU Working'!AV384</f>
        <v>0</v>
      </c>
    </row>
    <row r="937" spans="1:14" x14ac:dyDescent="0.45">
      <c r="A937" s="19" t="s">
        <v>78</v>
      </c>
      <c r="B937" s="19">
        <v>2043</v>
      </c>
      <c r="C937" s="12">
        <f>'EU Working'!AK385</f>
        <v>219.68727121214906</v>
      </c>
      <c r="D937" s="13">
        <f>'EU Working'!AL385</f>
        <v>263.63303015165468</v>
      </c>
      <c r="E937" s="13">
        <f>'EU Working'!AM385</f>
        <v>391.63108287625835</v>
      </c>
      <c r="F937" s="13">
        <f>'EU Working'!AN385</f>
        <v>1.1596806573333334</v>
      </c>
      <c r="G937" s="14">
        <f>'EU Working'!AO385</f>
        <v>4.4234692885674418</v>
      </c>
      <c r="H937" s="15">
        <f>'EU Working'!AP385</f>
        <v>880.5345341859628</v>
      </c>
      <c r="I937" s="13">
        <f>'EU Working'!AQ385</f>
        <v>260.22331813482401</v>
      </c>
      <c r="J937" s="13">
        <f>'EU Working'!AR385</f>
        <v>0</v>
      </c>
      <c r="K937" s="16">
        <f>'EU Working'!AS385</f>
        <v>723.26087603973167</v>
      </c>
      <c r="L937" s="13">
        <f>'EU Working'!AT385</f>
        <v>412.50999384840486</v>
      </c>
      <c r="M937" s="17">
        <f>'EU Working'!AU385</f>
        <v>0</v>
      </c>
      <c r="N937" s="18">
        <f>'EU Working'!AV385</f>
        <v>0</v>
      </c>
    </row>
    <row r="938" spans="1:14" x14ac:dyDescent="0.45">
      <c r="A938" s="5" t="s">
        <v>78</v>
      </c>
      <c r="B938" s="5">
        <v>2044</v>
      </c>
      <c r="C938" s="6">
        <f>'EU Working'!AK386</f>
        <v>216.13066171573141</v>
      </c>
      <c r="D938" s="7">
        <f>'EU Working'!AL386</f>
        <v>263.94938978783671</v>
      </c>
      <c r="E938" s="7">
        <f>'EU Working'!AM386</f>
        <v>388.88966529612452</v>
      </c>
      <c r="F938" s="7">
        <f>'EU Working'!AN386</f>
        <v>1.1573612960186668</v>
      </c>
      <c r="G938" s="8">
        <f>'EU Working'!AO386</f>
        <v>4.4146223499903066</v>
      </c>
      <c r="H938" s="9">
        <f>'EU Working'!AP386</f>
        <v>874.54170044570151</v>
      </c>
      <c r="I938" s="7">
        <f>'EU Working'!AQ386</f>
        <v>235.34750776455508</v>
      </c>
      <c r="J938" s="7">
        <f>'EU Working'!AR386</f>
        <v>0</v>
      </c>
      <c r="K938" s="10">
        <f>'EU Working'!AS386</f>
        <v>683.20555519873437</v>
      </c>
      <c r="L938" s="7">
        <f>'EU Working'!AT386</f>
        <v>421.65047209084344</v>
      </c>
      <c r="M938" s="11">
        <f>'EU Working'!AU386</f>
        <v>0</v>
      </c>
      <c r="N938" s="18">
        <f>'EU Working'!AV386</f>
        <v>0</v>
      </c>
    </row>
    <row r="939" spans="1:14" x14ac:dyDescent="0.45">
      <c r="A939" s="19" t="s">
        <v>78</v>
      </c>
      <c r="B939" s="19">
        <v>2045</v>
      </c>
      <c r="C939" s="12">
        <f>'EU Working'!AK387</f>
        <v>212.63163166413187</v>
      </c>
      <c r="D939" s="13">
        <f>'EU Working'!AL387</f>
        <v>264.26612905558204</v>
      </c>
      <c r="E939" s="13">
        <f>'EU Working'!AM387</f>
        <v>386.16743763905163</v>
      </c>
      <c r="F939" s="13">
        <f>'EU Working'!AN387</f>
        <v>1.1550465734266293</v>
      </c>
      <c r="G939" s="14">
        <f>'EU Working'!AO387</f>
        <v>4.4057931052903259</v>
      </c>
      <c r="H939" s="15">
        <f>'EU Working'!AP387</f>
        <v>868.62603803748243</v>
      </c>
      <c r="I939" s="13">
        <f>'EU Working'!AQ387</f>
        <v>214.61796337098144</v>
      </c>
      <c r="J939" s="13">
        <f>'EU Working'!AR387</f>
        <v>0</v>
      </c>
      <c r="K939" s="16">
        <f>'EU Working'!AS387</f>
        <v>647.7029281663971</v>
      </c>
      <c r="L939" s="13">
        <f>'EU Working'!AT387</f>
        <v>430.46326827242547</v>
      </c>
      <c r="M939" s="17">
        <f>'EU Working'!AU387</f>
        <v>0</v>
      </c>
      <c r="N939" s="18">
        <f>'EU Working'!AV387</f>
        <v>0</v>
      </c>
    </row>
    <row r="940" spans="1:14" x14ac:dyDescent="0.45">
      <c r="A940" s="5" t="s">
        <v>78</v>
      </c>
      <c r="B940" s="5">
        <v>2046</v>
      </c>
      <c r="C940" s="6">
        <f>'EU Working'!AK388</f>
        <v>207.51008413042436</v>
      </c>
      <c r="D940" s="7">
        <f>'EU Working'!AL388</f>
        <v>264.05471615233756</v>
      </c>
      <c r="E940" s="7">
        <f>'EU Working'!AM388</f>
        <v>382.69193070030013</v>
      </c>
      <c r="F940" s="7">
        <f>'EU Working'!AN388</f>
        <v>1.1504263871329228</v>
      </c>
      <c r="G940" s="8">
        <f>'EU Working'!AO388</f>
        <v>4.3881699328691646</v>
      </c>
      <c r="H940" s="9">
        <f>'EU Working'!AP388</f>
        <v>859.79532730306403</v>
      </c>
      <c r="I940" s="7">
        <f>'EU Working'!AQ388</f>
        <v>198.52265826027588</v>
      </c>
      <c r="J940" s="7">
        <f>'EU Working'!AR388</f>
        <v>0</v>
      </c>
      <c r="K940" s="10">
        <f>'EU Working'!AS388</f>
        <v>616.06845759759733</v>
      </c>
      <c r="L940" s="7">
        <f>'EU Working'!AT388</f>
        <v>437.11214361162183</v>
      </c>
      <c r="M940" s="11">
        <f>'EU Working'!AU388</f>
        <v>0</v>
      </c>
      <c r="N940" s="18">
        <f>'EU Working'!AV388</f>
        <v>0</v>
      </c>
    </row>
    <row r="941" spans="1:14" x14ac:dyDescent="0.45">
      <c r="A941" s="19" t="s">
        <v>78</v>
      </c>
      <c r="B941" s="19">
        <v>2047</v>
      </c>
      <c r="C941" s="12">
        <f>'EU Working'!AK389</f>
        <v>202.511896648722</v>
      </c>
      <c r="D941" s="13">
        <f>'EU Working'!AL389</f>
        <v>263.84347237941569</v>
      </c>
      <c r="E941" s="13">
        <f>'EU Working'!AM389</f>
        <v>379.24770332399743</v>
      </c>
      <c r="F941" s="13">
        <f>'EU Working'!AN389</f>
        <v>1.1458246815843911</v>
      </c>
      <c r="G941" s="14">
        <f>'EU Working'!AO389</f>
        <v>4.3706172531376879</v>
      </c>
      <c r="H941" s="15">
        <f>'EU Working'!AP389</f>
        <v>851.11951428685711</v>
      </c>
      <c r="I941" s="13">
        <f>'EU Working'!AQ389</f>
        <v>185.18388266826435</v>
      </c>
      <c r="J941" s="13">
        <f>'EU Working'!AR389</f>
        <v>0</v>
      </c>
      <c r="K941" s="16">
        <f>'EU Working'!AS389</f>
        <v>587.7263590392148</v>
      </c>
      <c r="L941" s="13">
        <f>'EU Working'!AT389</f>
        <v>443.38367976864515</v>
      </c>
      <c r="M941" s="17">
        <f>'EU Working'!AU389</f>
        <v>0</v>
      </c>
      <c r="N941" s="18">
        <f>'EU Working'!AV389</f>
        <v>0</v>
      </c>
    </row>
    <row r="942" spans="1:14" x14ac:dyDescent="0.45">
      <c r="A942" s="5" t="s">
        <v>78</v>
      </c>
      <c r="B942" s="5">
        <v>2048</v>
      </c>
      <c r="C942" s="6">
        <f>'EU Working'!AK390</f>
        <v>197.634097909605</v>
      </c>
      <c r="D942" s="7">
        <f>'EU Working'!AL390</f>
        <v>263.63239760151214</v>
      </c>
      <c r="E942" s="7">
        <f>'EU Working'!AM390</f>
        <v>375.83447399408146</v>
      </c>
      <c r="F942" s="7">
        <f>'EU Working'!AN390</f>
        <v>1.1412413828580534</v>
      </c>
      <c r="G942" s="8">
        <f>'EU Working'!AO390</f>
        <v>4.3531347841251371</v>
      </c>
      <c r="H942" s="9">
        <f>'EU Working'!AP390</f>
        <v>842.59534567218179</v>
      </c>
      <c r="I942" s="7">
        <f>'EU Working'!AQ390</f>
        <v>174.13606072671416</v>
      </c>
      <c r="J942" s="7">
        <f>'EU Working'!AR390</f>
        <v>0</v>
      </c>
      <c r="K942" s="10">
        <f>'EU Working'!AS390</f>
        <v>562.19216968138994</v>
      </c>
      <c r="L942" s="7">
        <f>'EU Working'!AT390</f>
        <v>449.29337257681266</v>
      </c>
      <c r="M942" s="11">
        <f>'EU Working'!AU390</f>
        <v>0</v>
      </c>
      <c r="N942" s="18">
        <f>'EU Working'!AV390</f>
        <v>0</v>
      </c>
    </row>
    <row r="943" spans="1:14" x14ac:dyDescent="0.45">
      <c r="A943" s="19" t="s">
        <v>78</v>
      </c>
      <c r="B943" s="19">
        <v>2049</v>
      </c>
      <c r="C943" s="12">
        <f>'EU Working'!AK391</f>
        <v>192.87378817203839</v>
      </c>
      <c r="D943" s="13">
        <f>'EU Working'!AL391</f>
        <v>263.42149168343093</v>
      </c>
      <c r="E943" s="13">
        <f>'EU Working'!AM391</f>
        <v>372.45196372813473</v>
      </c>
      <c r="F943" s="13">
        <f>'EU Working'!AN391</f>
        <v>1.1366764173266213</v>
      </c>
      <c r="G943" s="14">
        <f>'EU Working'!AO391</f>
        <v>4.3357222449886361</v>
      </c>
      <c r="H943" s="15">
        <f>'EU Working'!AP391</f>
        <v>834.21964224591932</v>
      </c>
      <c r="I943" s="13">
        <f>'EU Working'!AQ391</f>
        <v>164.98962264553234</v>
      </c>
      <c r="J943" s="13">
        <f>'EU Working'!AR391</f>
        <v>0</v>
      </c>
      <c r="K943" s="16">
        <f>'EU Working'!AS391</f>
        <v>539.05811487553365</v>
      </c>
      <c r="L943" s="13">
        <f>'EU Working'!AT391</f>
        <v>454.85611445299844</v>
      </c>
      <c r="M943" s="17">
        <f>'EU Working'!AU391</f>
        <v>0</v>
      </c>
      <c r="N943" s="18">
        <f>'EU Working'!AV391</f>
        <v>0</v>
      </c>
    </row>
    <row r="944" spans="1:14" x14ac:dyDescent="0.45">
      <c r="A944" s="5" t="s">
        <v>78</v>
      </c>
      <c r="B944" s="5">
        <v>2050</v>
      </c>
      <c r="C944" s="6">
        <f>'EU Working'!AK392</f>
        <v>188.22813753954145</v>
      </c>
      <c r="D944" s="7">
        <f>'EU Working'!AL392</f>
        <v>263.21075449008418</v>
      </c>
      <c r="E944" s="7">
        <f>'EU Working'!AM392</f>
        <v>369.09989605458156</v>
      </c>
      <c r="F944" s="7">
        <f>'EU Working'!AN392</f>
        <v>1.1321297116573148</v>
      </c>
      <c r="G944" s="8">
        <f>'EU Working'!AO392</f>
        <v>4.3183793560086823</v>
      </c>
      <c r="H944" s="9">
        <f>'EU Working'!AP392</f>
        <v>825.98929715187319</v>
      </c>
      <c r="I944" s="7">
        <f>'EU Working'!AQ392</f>
        <v>157.4187451649816</v>
      </c>
      <c r="J944" s="7">
        <f>'EU Working'!AR392</f>
        <v>0</v>
      </c>
      <c r="K944" s="10">
        <f>'EU Working'!AS392</f>
        <v>517.98082327450709</v>
      </c>
      <c r="L944" s="7">
        <f>'EU Working'!AT392</f>
        <v>460.08621782266539</v>
      </c>
      <c r="M944" s="11">
        <f>'EU Working'!AU392</f>
        <v>0</v>
      </c>
      <c r="N944" s="18">
        <f>'EU Working'!AV392</f>
        <v>0</v>
      </c>
    </row>
    <row r="945" spans="1:14" x14ac:dyDescent="0.45">
      <c r="A945" s="19" t="s">
        <v>79</v>
      </c>
      <c r="B945" s="19">
        <v>2010</v>
      </c>
      <c r="C945" s="12">
        <f>'EU Working'!BB352</f>
        <v>134.33342465753424</v>
      </c>
      <c r="D945" s="13">
        <f>'EU Working'!BC352</f>
        <v>129.40109589041094</v>
      </c>
      <c r="E945" s="13">
        <f>'EU Working'!BD352</f>
        <v>256.28767123287668</v>
      </c>
      <c r="F945" s="13">
        <f>'EU Working'!BE352</f>
        <v>46.71205479452054</v>
      </c>
      <c r="G945" s="14">
        <f>'EU Working'!BF352</f>
        <v>23.114246575342463</v>
      </c>
      <c r="H945" s="15">
        <f>'EU Working'!BG352</f>
        <v>589.84849315068493</v>
      </c>
      <c r="I945" s="13">
        <f>'EU Working'!BH352</f>
        <v>0</v>
      </c>
      <c r="J945" s="13">
        <f>'EU Working'!BI352</f>
        <v>0</v>
      </c>
      <c r="K945" s="16">
        <f>'EU Working'!BJ352</f>
        <v>10.058082191780821</v>
      </c>
      <c r="L945" s="13">
        <f>'EU Working'!BK352</f>
        <v>589.93150684931504</v>
      </c>
      <c r="M945" s="17">
        <f>'EU Working'!BL352</f>
        <v>0</v>
      </c>
      <c r="N945" s="18">
        <f>'EU Working'!BM352</f>
        <v>0</v>
      </c>
    </row>
    <row r="946" spans="1:14" x14ac:dyDescent="0.45">
      <c r="A946" s="5" t="s">
        <v>79</v>
      </c>
      <c r="B946" s="5">
        <v>2011</v>
      </c>
      <c r="C946" s="6">
        <f>'EU Working'!BB353</f>
        <v>138.58876712328765</v>
      </c>
      <c r="D946" s="7">
        <f>'EU Working'!BC353</f>
        <v>154.06273972602739</v>
      </c>
      <c r="E946" s="7">
        <f>'EU Working'!BD353</f>
        <v>179.40136986301368</v>
      </c>
      <c r="F946" s="7">
        <f>'EU Working'!BE353</f>
        <v>51.257534246575339</v>
      </c>
      <c r="G946" s="8">
        <f>'EU Working'!BF353</f>
        <v>21.18</v>
      </c>
      <c r="H946" s="9">
        <f>'EU Working'!BG353</f>
        <v>544.49041095890402</v>
      </c>
      <c r="I946" s="7">
        <f>'EU Working'!BH353</f>
        <v>0.29013698630136986</v>
      </c>
      <c r="J946" s="7">
        <f>'EU Working'!BI353</f>
        <v>0</v>
      </c>
      <c r="K946" s="10">
        <f>'EU Working'!BJ353</f>
        <v>11.702191780821916</v>
      </c>
      <c r="L946" s="7">
        <f>'EU Working'!BK353</f>
        <v>571.60273972602727</v>
      </c>
      <c r="M946" s="11">
        <f>'EU Working'!BL353</f>
        <v>0</v>
      </c>
      <c r="N946" s="18">
        <f>'EU Working'!BM353</f>
        <v>0</v>
      </c>
    </row>
    <row r="947" spans="1:14" x14ac:dyDescent="0.45">
      <c r="A947" s="19" t="s">
        <v>79</v>
      </c>
      <c r="B947" s="19">
        <v>2012</v>
      </c>
      <c r="C947" s="12">
        <f>'EU Working'!BB354</f>
        <v>126.53989071038251</v>
      </c>
      <c r="D947" s="13">
        <f>'EU Working'!BC354</f>
        <v>137.92076502732237</v>
      </c>
      <c r="E947" s="13">
        <f>'EU Working'!BD354</f>
        <v>201.9622950819672</v>
      </c>
      <c r="F947" s="13">
        <f>'EU Working'!BE354</f>
        <v>23.533333333333331</v>
      </c>
      <c r="G947" s="14">
        <f>'EU Working'!BF354</f>
        <v>20.157650273224043</v>
      </c>
      <c r="H947" s="15">
        <f>'EU Working'!BG354</f>
        <v>510.11393442622943</v>
      </c>
      <c r="I947" s="13">
        <f>'EU Working'!BH354</f>
        <v>4.5330601092896172</v>
      </c>
      <c r="J947" s="13">
        <f>'EU Working'!BI354</f>
        <v>0</v>
      </c>
      <c r="K947" s="16">
        <f>'EU Working'!BJ354</f>
        <v>14.467213114754099</v>
      </c>
      <c r="L947" s="13">
        <f>'EU Working'!BK354</f>
        <v>463.11033760011975</v>
      </c>
      <c r="M947" s="17">
        <f>'EU Working'!BL354</f>
        <v>0</v>
      </c>
      <c r="N947" s="18">
        <f>'EU Working'!BM354</f>
        <v>0</v>
      </c>
    </row>
    <row r="948" spans="1:14" x14ac:dyDescent="0.45">
      <c r="A948" s="5" t="s">
        <v>79</v>
      </c>
      <c r="B948" s="5">
        <v>2013</v>
      </c>
      <c r="C948" s="6">
        <f>'EU Working'!BB355</f>
        <v>120.11671232876712</v>
      </c>
      <c r="D948" s="7">
        <f>'EU Working'!BC355</f>
        <v>143.61780821917807</v>
      </c>
      <c r="E948" s="7">
        <f>'EU Working'!BD355</f>
        <v>223.88904109589038</v>
      </c>
      <c r="F948" s="7">
        <f>'EU Working'!BE355</f>
        <v>24.46821917808219</v>
      </c>
      <c r="G948" s="8">
        <f>'EU Working'!BF355</f>
        <v>20.793150684931504</v>
      </c>
      <c r="H948" s="9">
        <f>'EU Working'!BG355</f>
        <v>532.88493150684917</v>
      </c>
      <c r="I948" s="7">
        <f>'EU Working'!BH355</f>
        <v>1.4506849315068493</v>
      </c>
      <c r="J948" s="7">
        <f>'EU Working'!BI355</f>
        <v>0</v>
      </c>
      <c r="K948" s="10">
        <f>'EU Working'!BJ355</f>
        <v>11.992328767123286</v>
      </c>
      <c r="L948" s="7">
        <f>'EU Working'!BK355</f>
        <v>509.91780821917803</v>
      </c>
      <c r="M948" s="11">
        <f>'EU Working'!BL355</f>
        <v>0</v>
      </c>
      <c r="N948" s="18">
        <f>'EU Working'!BM355</f>
        <v>0</v>
      </c>
    </row>
    <row r="949" spans="1:14" x14ac:dyDescent="0.45">
      <c r="A949" s="19" t="s">
        <v>79</v>
      </c>
      <c r="B949" s="19">
        <v>2014</v>
      </c>
      <c r="C949" s="12">
        <f>'EU Working'!BB356</f>
        <v>95.261643835616439</v>
      </c>
      <c r="D949" s="13">
        <f>'EU Working'!BC356</f>
        <v>128.62739726027397</v>
      </c>
      <c r="E949" s="13">
        <f>'EU Working'!BD356</f>
        <v>177.95068493150683</v>
      </c>
      <c r="F949" s="13">
        <f>'EU Working'!BE356</f>
        <v>10.735068493150685</v>
      </c>
      <c r="G949" s="14">
        <f>'EU Working'!BF356</f>
        <v>17.408219178082188</v>
      </c>
      <c r="H949" s="15">
        <f>'EU Working'!BG356</f>
        <v>429.98301369863003</v>
      </c>
      <c r="I949" s="13">
        <f>'EU Working'!BH356</f>
        <v>0.29013698630136986</v>
      </c>
      <c r="J949" s="13">
        <f>'EU Working'!BI356</f>
        <v>0</v>
      </c>
      <c r="K949" s="16">
        <f>'EU Working'!BJ356</f>
        <v>9.6712328767123275</v>
      </c>
      <c r="L949" s="13">
        <f>'EU Working'!BK356</f>
        <v>460.53424657534248</v>
      </c>
      <c r="M949" s="17">
        <f>'EU Working'!BL356</f>
        <v>0</v>
      </c>
      <c r="N949" s="18">
        <f>'EU Working'!BM356</f>
        <v>0</v>
      </c>
    </row>
    <row r="950" spans="1:14" x14ac:dyDescent="0.45">
      <c r="A950" s="5" t="s">
        <v>79</v>
      </c>
      <c r="B950" s="5">
        <v>2015</v>
      </c>
      <c r="C950" s="6">
        <f>'EU Working'!BB357</f>
        <v>98.453150684931487</v>
      </c>
      <c r="D950" s="7">
        <f>'EU Working'!BC357</f>
        <v>135.97753424657532</v>
      </c>
      <c r="E950" s="7">
        <f>'EU Working'!BD357</f>
        <v>182.39945205479449</v>
      </c>
      <c r="F950" s="7">
        <f>'EU Working'!BE357</f>
        <v>10.638356164383561</v>
      </c>
      <c r="G950" s="8">
        <f>'EU Working'!BF357</f>
        <v>12.185753424657534</v>
      </c>
      <c r="H950" s="9">
        <f>'EU Working'!BG357</f>
        <v>439.65424657534237</v>
      </c>
      <c r="I950" s="7">
        <f>'EU Working'!BH357</f>
        <v>0</v>
      </c>
      <c r="J950" s="7">
        <f>'EU Working'!BI357</f>
        <v>0</v>
      </c>
      <c r="K950" s="10">
        <f>'EU Working'!BJ357</f>
        <v>8.9942465753424656</v>
      </c>
      <c r="L950" s="7">
        <f>'EU Working'!BK357</f>
        <v>426.50684931506851</v>
      </c>
      <c r="M950" s="11">
        <f>'EU Working'!BL357</f>
        <v>0</v>
      </c>
      <c r="N950" s="18">
        <f>'EU Working'!BM357</f>
        <v>0</v>
      </c>
    </row>
    <row r="951" spans="1:14" x14ac:dyDescent="0.45">
      <c r="A951" s="19" t="s">
        <v>79</v>
      </c>
      <c r="B951" s="19">
        <v>2016</v>
      </c>
      <c r="C951" s="12">
        <f>'EU Working'!BB358</f>
        <v>94.712021857923489</v>
      </c>
      <c r="D951" s="13">
        <f>'EU Working'!BC358</f>
        <v>132.42322404371583</v>
      </c>
      <c r="E951" s="13">
        <f>'EU Working'!BD358</f>
        <v>186.9163934426229</v>
      </c>
      <c r="F951" s="13">
        <f>'EU Working'!BE358</f>
        <v>16.589071038251365</v>
      </c>
      <c r="G951" s="14">
        <f>'EU Working'!BF358</f>
        <v>14.949453551912569</v>
      </c>
      <c r="H951" s="15">
        <f>'EU Working'!BG358</f>
        <v>445.59016393442619</v>
      </c>
      <c r="I951" s="13">
        <f>'EU Working'!BH358</f>
        <v>0</v>
      </c>
      <c r="J951" s="13">
        <f>'EU Working'!BI358</f>
        <v>0</v>
      </c>
      <c r="K951" s="16">
        <f>'EU Working'!BJ358</f>
        <v>8.8732240437158474</v>
      </c>
      <c r="L951" s="13">
        <f>'EU Working'!BK358</f>
        <v>422.21408788082937</v>
      </c>
      <c r="M951" s="17">
        <f>'EU Working'!BL358</f>
        <v>0</v>
      </c>
      <c r="N951" s="18">
        <f>'EU Working'!BM358</f>
        <v>0</v>
      </c>
    </row>
    <row r="952" spans="1:14" x14ac:dyDescent="0.45">
      <c r="A952" s="5" t="s">
        <v>79</v>
      </c>
      <c r="B952" s="5">
        <v>2017</v>
      </c>
      <c r="C952" s="6">
        <f>'EU Working'!BB359</f>
        <v>95.938630136986291</v>
      </c>
      <c r="D952" s="7">
        <f>'EU Working'!BC359</f>
        <v>144.1013698630137</v>
      </c>
      <c r="E952" s="7">
        <f>'EU Working'!BD359</f>
        <v>200.09780821917809</v>
      </c>
      <c r="F952" s="7">
        <f>'EU Working'!BE359</f>
        <v>17.504931506849314</v>
      </c>
      <c r="G952" s="8">
        <f>'EU Working'!BF359</f>
        <v>13.443013698630136</v>
      </c>
      <c r="H952" s="9">
        <f>'EU Working'!BG359</f>
        <v>471.08575342465747</v>
      </c>
      <c r="I952" s="7">
        <f>'EU Working'!BH359</f>
        <v>0</v>
      </c>
      <c r="J952" s="7">
        <f>'EU Working'!BI359</f>
        <v>0</v>
      </c>
      <c r="K952" s="10">
        <f>'EU Working'!BJ359</f>
        <v>13.53972602739726</v>
      </c>
      <c r="L952" s="7">
        <f>'EU Working'!BK359</f>
        <v>507.34246575342451</v>
      </c>
      <c r="M952" s="11">
        <f>'EU Working'!BL359</f>
        <v>0</v>
      </c>
      <c r="N952" s="18">
        <f>'EU Working'!BM359</f>
        <v>0</v>
      </c>
    </row>
    <row r="953" spans="1:14" x14ac:dyDescent="0.45">
      <c r="A953" s="19" t="s">
        <v>79</v>
      </c>
      <c r="B953" s="19">
        <v>2018</v>
      </c>
      <c r="C953" s="12">
        <f>'EU Working'!BB360</f>
        <v>93.327397260273969</v>
      </c>
      <c r="D953" s="13">
        <f>'EU Working'!BC360</f>
        <v>155.99698630136984</v>
      </c>
      <c r="E953" s="13">
        <f>'EU Working'!BD360</f>
        <v>187.42849315068491</v>
      </c>
      <c r="F953" s="13">
        <f>'EU Working'!BE360</f>
        <v>15.473972602739726</v>
      </c>
      <c r="G953" s="14">
        <f>'EU Working'!BF360</f>
        <v>13.346301369863012</v>
      </c>
      <c r="H953" s="15">
        <f>'EU Working'!BG360</f>
        <v>465.57315068493142</v>
      </c>
      <c r="I953" s="13">
        <f>'EU Working'!BH360</f>
        <v>0</v>
      </c>
      <c r="J953" s="13">
        <f>'EU Working'!BI360</f>
        <v>0</v>
      </c>
      <c r="K953" s="16">
        <f>'EU Working'!BJ360</f>
        <v>8.9942465753424656</v>
      </c>
      <c r="L953" s="13">
        <f>'EU Working'!BK360</f>
        <v>425.56164383561645</v>
      </c>
      <c r="M953" s="17">
        <f>'EU Working'!BL360</f>
        <v>0</v>
      </c>
      <c r="N953" s="18">
        <f>'EU Working'!BM360</f>
        <v>0</v>
      </c>
    </row>
    <row r="954" spans="1:14" x14ac:dyDescent="0.45">
      <c r="A954" s="5" t="s">
        <v>79</v>
      </c>
      <c r="B954" s="5">
        <v>2019</v>
      </c>
      <c r="C954" s="6">
        <f>'EU Working'!BB361</f>
        <v>114.79753424657534</v>
      </c>
      <c r="D954" s="7">
        <f>'EU Working'!BC361</f>
        <v>139.65260273972601</v>
      </c>
      <c r="E954" s="7">
        <f>'EU Working'!BD361</f>
        <v>176.49999999999997</v>
      </c>
      <c r="F954" s="7">
        <f>'EU Working'!BE361</f>
        <v>21.47013698630137</v>
      </c>
      <c r="G954" s="8">
        <f>'EU Working'!BF361</f>
        <v>12.766027397260272</v>
      </c>
      <c r="H954" s="9">
        <f>'EU Working'!BG361</f>
        <v>465.18630136986297</v>
      </c>
      <c r="I954" s="7">
        <f>'EU Working'!BH361</f>
        <v>0</v>
      </c>
      <c r="J954" s="7">
        <f>'EU Working'!BI361</f>
        <v>0</v>
      </c>
      <c r="K954" s="10">
        <f>'EU Working'!BJ361</f>
        <v>11.992328767123286</v>
      </c>
      <c r="L954" s="7">
        <f>'EU Working'!BK361</f>
        <v>648.63013698630141</v>
      </c>
      <c r="M954" s="11">
        <f>'EU Working'!BL361</f>
        <v>0</v>
      </c>
      <c r="N954" s="18">
        <f>'EU Working'!BM361</f>
        <v>0</v>
      </c>
    </row>
    <row r="955" spans="1:14" x14ac:dyDescent="0.45">
      <c r="A955" s="19" t="s">
        <v>79</v>
      </c>
      <c r="B955" s="19">
        <v>2020</v>
      </c>
      <c r="C955" s="12">
        <f>'EU Working'!BB362</f>
        <v>129.24043715846992</v>
      </c>
      <c r="D955" s="13">
        <f>'EU Working'!BC362</f>
        <v>139.65683060109288</v>
      </c>
      <c r="E955" s="13">
        <f>'EU Working'!BD362</f>
        <v>172.9314207650273</v>
      </c>
      <c r="F955" s="13">
        <f>'EU Working'!BE362</f>
        <v>9.5483606557377048</v>
      </c>
      <c r="G955" s="14">
        <f>'EU Working'!BF362</f>
        <v>10.512841530054644</v>
      </c>
      <c r="H955" s="15">
        <f>'EU Working'!BG362</f>
        <v>461.88989071038247</v>
      </c>
      <c r="I955" s="13">
        <f>'EU Working'!BH362</f>
        <v>0</v>
      </c>
      <c r="J955" s="13">
        <f>'EU Working'!BI362</f>
        <v>0</v>
      </c>
      <c r="K955" s="16">
        <f>'EU Working'!BJ362</f>
        <v>6.3655737704918023</v>
      </c>
      <c r="L955" s="13">
        <f>'EU Working'!BK362</f>
        <v>733.00546448087437</v>
      </c>
      <c r="M955" s="17">
        <f>'EU Working'!BL362</f>
        <v>0</v>
      </c>
      <c r="N955" s="18">
        <f>'EU Working'!BM362</f>
        <v>0</v>
      </c>
    </row>
    <row r="956" spans="1:14" x14ac:dyDescent="0.45">
      <c r="A956" s="5" t="s">
        <v>79</v>
      </c>
      <c r="B956" s="5">
        <v>2021</v>
      </c>
      <c r="C956" s="6">
        <f>'EU Working'!BB363</f>
        <v>149.61397260273972</v>
      </c>
      <c r="D956" s="7">
        <f>'EU Working'!BC363</f>
        <v>143.90794520547945</v>
      </c>
      <c r="E956" s="7">
        <f>'EU Working'!BD363</f>
        <v>206.86767123287672</v>
      </c>
      <c r="F956" s="7">
        <f>'EU Working'!BE363</f>
        <v>7.4468493150684925</v>
      </c>
      <c r="G956" s="8">
        <f>'EU Working'!BF363</f>
        <v>10.444931506849315</v>
      </c>
      <c r="H956" s="9">
        <f>'EU Working'!BG363</f>
        <v>518.28136986301377</v>
      </c>
      <c r="I956" s="7">
        <f>'EU Working'!BH363</f>
        <v>131.7221917808219</v>
      </c>
      <c r="J956" s="7">
        <f>'EU Working'!BI363</f>
        <v>0</v>
      </c>
      <c r="K956" s="10">
        <f>'EU Working'!BJ363</f>
        <v>5.7060273972602733</v>
      </c>
      <c r="L956" s="7">
        <f>'EU Working'!BK363</f>
        <v>496.2246575342466</v>
      </c>
      <c r="M956" s="11">
        <f>'EU Working'!BL363</f>
        <v>0</v>
      </c>
      <c r="N956" s="18">
        <f>'EU Working'!BM363</f>
        <v>0</v>
      </c>
    </row>
    <row r="957" spans="1:14" x14ac:dyDescent="0.45">
      <c r="A957" s="19" t="s">
        <v>79</v>
      </c>
      <c r="B957" s="19">
        <v>2022</v>
      </c>
      <c r="C957" s="12">
        <f>'EU Working'!BB364</f>
        <v>99.323561643835617</v>
      </c>
      <c r="D957" s="13">
        <f>'EU Working'!BC364</f>
        <v>126.01616438356163</v>
      </c>
      <c r="E957" s="13">
        <f>'EU Working'!BD364</f>
        <v>187.81534246575339</v>
      </c>
      <c r="F957" s="13">
        <f>'EU Working'!BE364</f>
        <v>2.9013698630136986</v>
      </c>
      <c r="G957" s="14">
        <f>'EU Working'!BF364</f>
        <v>11.79890410958904</v>
      </c>
      <c r="H957" s="15">
        <f>'EU Working'!BG364</f>
        <v>427.85534246575344</v>
      </c>
      <c r="I957" s="13">
        <f>'EU Working'!BH364</f>
        <v>0</v>
      </c>
      <c r="J957" s="13">
        <f>'EU Working'!BI364</f>
        <v>0</v>
      </c>
      <c r="K957" s="16">
        <f>'EU Working'!BJ364</f>
        <v>5.4158904109589034</v>
      </c>
      <c r="L957" s="13">
        <f>'EU Working'!BK364</f>
        <v>599</v>
      </c>
      <c r="M957" s="17">
        <f>'EU Working'!BL364</f>
        <v>0</v>
      </c>
      <c r="N957" s="18">
        <f>'EU Working'!BM364</f>
        <v>0</v>
      </c>
    </row>
    <row r="958" spans="1:14" x14ac:dyDescent="0.45">
      <c r="A958" s="5" t="s">
        <v>79</v>
      </c>
      <c r="B958" s="5">
        <v>2023</v>
      </c>
      <c r="C958" s="6">
        <f>'EU Working'!BB365</f>
        <v>97.348279521159867</v>
      </c>
      <c r="D958" s="7">
        <f>'EU Working'!BC365</f>
        <v>104.92697078355999</v>
      </c>
      <c r="E958" s="7">
        <f>'EU Working'!BD365</f>
        <v>195.438150321096</v>
      </c>
      <c r="F958" s="7">
        <f>'EU Working'!BE365</f>
        <v>6.331034200338463</v>
      </c>
      <c r="G958" s="8">
        <f>'EU Working'!BF365</f>
        <v>9.3598090808328109</v>
      </c>
      <c r="H958" s="9">
        <f>'EU Working'!BG365</f>
        <v>413.40424390698718</v>
      </c>
      <c r="I958" s="7">
        <f>'EU Working'!BH365</f>
        <v>0</v>
      </c>
      <c r="J958" s="7">
        <f>'EU Working'!BI365</f>
        <v>0</v>
      </c>
      <c r="K958" s="10">
        <f>'EU Working'!BJ365</f>
        <v>4.9307936507936505</v>
      </c>
      <c r="L958" s="7">
        <f>'EU Working'!BK365</f>
        <v>74</v>
      </c>
      <c r="M958" s="11">
        <f>'EU Working'!BL365</f>
        <v>0</v>
      </c>
      <c r="N958" s="18">
        <f>'EU Working'!BM365</f>
        <v>0</v>
      </c>
    </row>
    <row r="959" spans="1:14" x14ac:dyDescent="0.45">
      <c r="A959" s="19" t="s">
        <v>79</v>
      </c>
      <c r="B959" s="19">
        <v>2024</v>
      </c>
      <c r="C959" s="12">
        <f>'EU Working'!BB366</f>
        <v>101.80664562275599</v>
      </c>
      <c r="D959" s="13">
        <f>'EU Working'!BC366</f>
        <v>110.38871508607799</v>
      </c>
      <c r="E959" s="13">
        <f>'EU Working'!BD366</f>
        <v>197.77226725150834</v>
      </c>
      <c r="F959" s="13">
        <f>'EU Working'!BE366</f>
        <v>5.6439384650088211</v>
      </c>
      <c r="G959" s="14">
        <f>'EU Working'!BF366</f>
        <v>8.7361411564588067</v>
      </c>
      <c r="H959" s="15">
        <f>'EU Working'!BG366</f>
        <v>424.34770758180997</v>
      </c>
      <c r="I959" s="13">
        <f>'EU Working'!BH366</f>
        <v>0</v>
      </c>
      <c r="J959" s="13">
        <f>'EU Working'!BI366</f>
        <v>0</v>
      </c>
      <c r="K959" s="16">
        <f>'EU Working'!BJ366</f>
        <v>5.0991887984613893</v>
      </c>
      <c r="L959" s="13">
        <f>'EU Working'!BK366</f>
        <v>424</v>
      </c>
      <c r="M959" s="17">
        <f>'EU Working'!BL366</f>
        <v>0</v>
      </c>
      <c r="N959" s="18">
        <f>'EU Working'!BM366</f>
        <v>0</v>
      </c>
    </row>
    <row r="960" spans="1:14" x14ac:dyDescent="0.45">
      <c r="A960" s="5" t="s">
        <v>79</v>
      </c>
      <c r="B960" s="5">
        <v>2025</v>
      </c>
      <c r="C960" s="6">
        <f>'EU Working'!BB367</f>
        <v>111.85707428681151</v>
      </c>
      <c r="D960" s="7">
        <f>'EU Working'!BC367</f>
        <v>105.77097340615765</v>
      </c>
      <c r="E960" s="7">
        <f>'EU Working'!BD367</f>
        <v>203.16959542433017</v>
      </c>
      <c r="F960" s="7">
        <f>'EU Working'!BE367</f>
        <v>5.2915341972985406</v>
      </c>
      <c r="G960" s="8">
        <f>'EU Working'!BF367</f>
        <v>8.1653506994935867</v>
      </c>
      <c r="H960" s="9">
        <f>'EU Working'!BG367</f>
        <v>434.25452801409142</v>
      </c>
      <c r="I960" s="7">
        <f>'EU Working'!BH367</f>
        <v>0</v>
      </c>
      <c r="J960" s="7">
        <f>'EU Working'!BI367</f>
        <v>0</v>
      </c>
      <c r="K960" s="10">
        <f>'EU Working'!BJ367</f>
        <v>10</v>
      </c>
      <c r="L960" s="7">
        <f>'EU Working'!BK367</f>
        <v>423.93837592457146</v>
      </c>
      <c r="M960" s="11">
        <f>'EU Working'!BL367</f>
        <v>0</v>
      </c>
      <c r="N960" s="18">
        <f>'EU Working'!BM367</f>
        <v>0</v>
      </c>
    </row>
    <row r="961" spans="1:14" x14ac:dyDescent="0.45">
      <c r="A961" s="19" t="s">
        <v>79</v>
      </c>
      <c r="B961" s="19">
        <v>2026</v>
      </c>
      <c r="C961" s="12">
        <f>'EU Working'!BB368</f>
        <v>117.11190144167757</v>
      </c>
      <c r="D961" s="13">
        <f>'EU Working'!BC368</f>
        <v>107.04022508703154</v>
      </c>
      <c r="E961" s="13">
        <f>'EU Working'!BD368</f>
        <v>202.35691704263286</v>
      </c>
      <c r="F961" s="13">
        <f>'EU Working'!BE368</f>
        <v>5.4714463600066914</v>
      </c>
      <c r="G961" s="14">
        <f>'EU Working'!BF368</f>
        <v>7.8877287757108041</v>
      </c>
      <c r="H961" s="15">
        <f>'EU Working'!BG368</f>
        <v>439.86821870705944</v>
      </c>
      <c r="I961" s="13">
        <f>'EU Working'!BH368</f>
        <v>0</v>
      </c>
      <c r="J961" s="13">
        <f>'EU Working'!BI368</f>
        <v>0</v>
      </c>
      <c r="K961" s="16">
        <f>'EU Working'!BJ368</f>
        <v>12</v>
      </c>
      <c r="L961" s="13">
        <f>'EU Working'!BK368</f>
        <v>433.96179490504056</v>
      </c>
      <c r="M961" s="17">
        <f>'EU Working'!BL368</f>
        <v>0</v>
      </c>
      <c r="N961" s="18">
        <f>'EU Working'!BM368</f>
        <v>0</v>
      </c>
    </row>
    <row r="962" spans="1:14" x14ac:dyDescent="0.45">
      <c r="A962" s="5" t="s">
        <v>79</v>
      </c>
      <c r="B962" s="5">
        <v>2027</v>
      </c>
      <c r="C962" s="6">
        <f>'EU Working'!BB369</f>
        <v>122.61359012589773</v>
      </c>
      <c r="D962" s="7">
        <f>'EU Working'!BC369</f>
        <v>108.32470778807593</v>
      </c>
      <c r="E962" s="7">
        <f>'EU Working'!BD369</f>
        <v>201.54748937446232</v>
      </c>
      <c r="F962" s="7">
        <f>'EU Working'!BE369</f>
        <v>5.6574755362469187</v>
      </c>
      <c r="G962" s="8">
        <f>'EU Working'!BF369</f>
        <v>7.6195459973366368</v>
      </c>
      <c r="H962" s="9">
        <f>'EU Working'!BG369</f>
        <v>445.76280882201951</v>
      </c>
      <c r="I962" s="7">
        <f>'EU Working'!BH369</f>
        <v>0</v>
      </c>
      <c r="J962" s="7">
        <f>'EU Working'!BI369</f>
        <v>0</v>
      </c>
      <c r="K962" s="10">
        <f>'EU Working'!BJ369</f>
        <v>15</v>
      </c>
      <c r="L962" s="7">
        <f>'EU Working'!BK369</f>
        <v>437.11090172082891</v>
      </c>
      <c r="M962" s="11">
        <f>'EU Working'!BL369</f>
        <v>0</v>
      </c>
      <c r="N962" s="18">
        <f>'EU Working'!BM369</f>
        <v>0</v>
      </c>
    </row>
    <row r="963" spans="1:14" x14ac:dyDescent="0.45">
      <c r="A963" s="19" t="s">
        <v>79</v>
      </c>
      <c r="B963" s="19">
        <v>2028</v>
      </c>
      <c r="C963" s="12">
        <f>'EU Working'!BB370</f>
        <v>128.37373741257812</v>
      </c>
      <c r="D963" s="13">
        <f>'EU Working'!BC370</f>
        <v>109.62460428153284</v>
      </c>
      <c r="E963" s="13">
        <f>'EU Working'!BD370</f>
        <v>200.74129941696447</v>
      </c>
      <c r="F963" s="13">
        <f>'EU Working'!BE370</f>
        <v>5.8498297044793137</v>
      </c>
      <c r="G963" s="14">
        <f>'EU Working'!BF370</f>
        <v>7.3604814334271911</v>
      </c>
      <c r="H963" s="15">
        <f>'EU Working'!BG370</f>
        <v>451.94995224898196</v>
      </c>
      <c r="I963" s="13">
        <f>'EU Working'!BH370</f>
        <v>0</v>
      </c>
      <c r="J963" s="13">
        <f>'EU Working'!BI370</f>
        <v>0</v>
      </c>
      <c r="K963" s="16">
        <f>'EU Working'!BJ370</f>
        <v>14.556683003227622</v>
      </c>
      <c r="L963" s="13">
        <f>'EU Working'!BK370</f>
        <v>444.01077817611224</v>
      </c>
      <c r="M963" s="17">
        <f>'EU Working'!BL370</f>
        <v>0</v>
      </c>
      <c r="N963" s="18">
        <f>'EU Working'!BM370</f>
        <v>0</v>
      </c>
    </row>
    <row r="964" spans="1:14" x14ac:dyDescent="0.45">
      <c r="A964" s="5" t="s">
        <v>79</v>
      </c>
      <c r="B964" s="5">
        <v>2029</v>
      </c>
      <c r="C964" s="6">
        <f>'EU Working'!BB371</f>
        <v>134.40448518269744</v>
      </c>
      <c r="D964" s="7">
        <f>'EU Working'!BC371</f>
        <v>110.94009953291123</v>
      </c>
      <c r="E964" s="7">
        <f>'EU Working'!BD371</f>
        <v>199.93833421929662</v>
      </c>
      <c r="F964" s="7">
        <f>'EU Working'!BE371</f>
        <v>6.0487239144316103</v>
      </c>
      <c r="G964" s="8">
        <f>'EU Working'!BF371</f>
        <v>7.110225064690666</v>
      </c>
      <c r="H964" s="9">
        <f>'EU Working'!BG371</f>
        <v>458.44186791402757</v>
      </c>
      <c r="I964" s="7">
        <f>'EU Working'!BH371</f>
        <v>0</v>
      </c>
      <c r="J964" s="7">
        <f>'EU Working'!BI371</f>
        <v>0</v>
      </c>
      <c r="K964" s="10">
        <f>'EU Working'!BJ371</f>
        <v>14.12646800376373</v>
      </c>
      <c r="L964" s="7">
        <f>'EU Working'!BK371</f>
        <v>451.21811817469603</v>
      </c>
      <c r="M964" s="11">
        <f>'EU Working'!BL371</f>
        <v>0</v>
      </c>
      <c r="N964" s="18">
        <f>'EU Working'!BM371</f>
        <v>0</v>
      </c>
    </row>
    <row r="965" spans="1:14" x14ac:dyDescent="0.45">
      <c r="A965" s="19" t="s">
        <v>79</v>
      </c>
      <c r="B965" s="19">
        <v>2030</v>
      </c>
      <c r="C965" s="12">
        <f>'EU Working'!BB372</f>
        <v>140.71854571911808</v>
      </c>
      <c r="D965" s="13">
        <f>'EU Working'!BC372</f>
        <v>112.27138072730615</v>
      </c>
      <c r="E965" s="13">
        <f>'EU Working'!BD372</f>
        <v>199.1385808824194</v>
      </c>
      <c r="F965" s="13">
        <f>'EU Working'!BE372</f>
        <v>6.2543805275222839</v>
      </c>
      <c r="G965" s="14">
        <f>'EU Working'!BF372</f>
        <v>6.8684774124911838</v>
      </c>
      <c r="H965" s="15">
        <f>'EU Working'!BG372</f>
        <v>465.25136526885711</v>
      </c>
      <c r="I965" s="13">
        <f>'EU Working'!BH372</f>
        <v>0</v>
      </c>
      <c r="J965" s="13">
        <f>'EU Working'!BI372</f>
        <v>0</v>
      </c>
      <c r="K965" s="16">
        <f>'EU Working'!BJ372</f>
        <v>13.708967779068422</v>
      </c>
      <c r="L965" s="13">
        <f>'EU Working'!BK372</f>
        <v>458.74706426765482</v>
      </c>
      <c r="M965" s="17">
        <f>'EU Working'!BL372</f>
        <v>0</v>
      </c>
      <c r="N965" s="18">
        <f>'EU Working'!BM372</f>
        <v>0</v>
      </c>
    </row>
    <row r="966" spans="1:14" x14ac:dyDescent="0.45">
      <c r="A966" s="5" t="s">
        <v>79</v>
      </c>
      <c r="B966" s="5">
        <v>2031</v>
      </c>
      <c r="C966" s="6">
        <f>'EU Working'!BB373</f>
        <v>134.45097401832086</v>
      </c>
      <c r="D966" s="7">
        <f>'EU Working'!BC373</f>
        <v>112.94500901167</v>
      </c>
      <c r="E966" s="7">
        <f>'EU Working'!BD373</f>
        <v>199.1385808824194</v>
      </c>
      <c r="F966" s="7">
        <f>'EU Working'!BE373</f>
        <v>6.4482663238754743</v>
      </c>
      <c r="G966" s="8">
        <f>'EU Working'!BF373</f>
        <v>6.7036339545913952</v>
      </c>
      <c r="H966" s="9">
        <f>'EU Working'!BG373</f>
        <v>459.68646419087713</v>
      </c>
      <c r="I966" s="7">
        <f>'EU Working'!BH373</f>
        <v>0</v>
      </c>
      <c r="J966" s="7">
        <f>'EU Working'!BI373</f>
        <v>0</v>
      </c>
      <c r="K966" s="10">
        <f>'EU Working'!BJ373</f>
        <v>13.303806550757361</v>
      </c>
      <c r="L966" s="7">
        <f>'EU Working'!BK373</f>
        <v>453.61034481113688</v>
      </c>
      <c r="M966" s="11">
        <f>'EU Working'!BL373</f>
        <v>0</v>
      </c>
      <c r="N966" s="18">
        <f>'EU Working'!BM373</f>
        <v>0</v>
      </c>
    </row>
    <row r="967" spans="1:14" x14ac:dyDescent="0.45">
      <c r="A967" s="19" t="s">
        <v>79</v>
      </c>
      <c r="B967" s="19">
        <v>2032</v>
      </c>
      <c r="C967" s="12">
        <f>'EU Working'!BB374</f>
        <v>128.46255852130537</v>
      </c>
      <c r="D967" s="13">
        <f>'EU Working'!BC374</f>
        <v>113.62267906574002</v>
      </c>
      <c r="E967" s="13">
        <f>'EU Working'!BD374</f>
        <v>199.1385808824194</v>
      </c>
      <c r="F967" s="13">
        <f>'EU Working'!BE374</f>
        <v>6.6481625799156134</v>
      </c>
      <c r="G967" s="14">
        <f>'EU Working'!BF374</f>
        <v>6.5427467396812018</v>
      </c>
      <c r="H967" s="15">
        <f>'EU Working'!BG374</f>
        <v>454.4147277890616</v>
      </c>
      <c r="I967" s="13">
        <f>'EU Working'!BH374</f>
        <v>0</v>
      </c>
      <c r="J967" s="13">
        <f>'EU Working'!BI374</f>
        <v>0</v>
      </c>
      <c r="K967" s="16">
        <f>'EU Working'!BJ374</f>
        <v>12.910619646375865</v>
      </c>
      <c r="L967" s="13">
        <f>'EU Working'!BK374</f>
        <v>448.74819040492815</v>
      </c>
      <c r="M967" s="17">
        <f>'EU Working'!BL374</f>
        <v>0</v>
      </c>
      <c r="N967" s="18">
        <f>'EU Working'!BM374</f>
        <v>0</v>
      </c>
    </row>
    <row r="968" spans="1:14" x14ac:dyDescent="0.45">
      <c r="A968" s="5" t="s">
        <v>79</v>
      </c>
      <c r="B968" s="5">
        <v>2033</v>
      </c>
      <c r="C968" s="6">
        <f>'EU Working'!BB375</f>
        <v>122.74086567488226</v>
      </c>
      <c r="D968" s="7">
        <f>'EU Working'!BC375</f>
        <v>114.30441514013445</v>
      </c>
      <c r="E968" s="7">
        <f>'EU Working'!BD375</f>
        <v>199.1385808824194</v>
      </c>
      <c r="F968" s="7">
        <f>'EU Working'!BE375</f>
        <v>6.8542556198929967</v>
      </c>
      <c r="G968" s="8">
        <f>'EU Working'!BF375</f>
        <v>6.3857208179288527</v>
      </c>
      <c r="H968" s="9">
        <f>'EU Working'!BG375</f>
        <v>449.42383813525799</v>
      </c>
      <c r="I968" s="7">
        <f>'EU Working'!BH375</f>
        <v>0</v>
      </c>
      <c r="J968" s="7">
        <f>'EU Working'!BI375</f>
        <v>0</v>
      </c>
      <c r="K968" s="10">
        <f>'EU Working'!BJ375</f>
        <v>12.529053171169078</v>
      </c>
      <c r="L968" s="7">
        <f>'EU Working'!BK375</f>
        <v>444.14923159978758</v>
      </c>
      <c r="M968" s="11">
        <f>'EU Working'!BL375</f>
        <v>0</v>
      </c>
      <c r="N968" s="18">
        <f>'EU Working'!BM375</f>
        <v>0</v>
      </c>
    </row>
    <row r="969" spans="1:14" x14ac:dyDescent="0.45">
      <c r="A969" s="19" t="s">
        <v>79</v>
      </c>
      <c r="B969" s="19">
        <v>2034</v>
      </c>
      <c r="C969" s="12">
        <f>'EU Working'!BB376</f>
        <v>117.27401571346505</v>
      </c>
      <c r="D969" s="13">
        <f>'EU Working'!BC376</f>
        <v>114.99024163097526</v>
      </c>
      <c r="E969" s="13">
        <f>'EU Working'!BD376</f>
        <v>199.1385808824194</v>
      </c>
      <c r="F969" s="13">
        <f>'EU Working'!BE376</f>
        <v>7.0667375441096789</v>
      </c>
      <c r="G969" s="14">
        <f>'EU Working'!BF376</f>
        <v>6.2324635182985597</v>
      </c>
      <c r="H969" s="15">
        <f>'EU Working'!BG376</f>
        <v>444.70203928926793</v>
      </c>
      <c r="I969" s="13">
        <f>'EU Working'!BH376</f>
        <v>0</v>
      </c>
      <c r="J969" s="13">
        <f>'EU Working'!BI376</f>
        <v>0</v>
      </c>
      <c r="K969" s="16">
        <f>'EU Working'!BJ376</f>
        <v>12.158763689552805</v>
      </c>
      <c r="L969" s="13">
        <f>'EU Working'!BK376</f>
        <v>439.8026113115389</v>
      </c>
      <c r="M969" s="17">
        <f>'EU Working'!BL376</f>
        <v>0</v>
      </c>
      <c r="N969" s="18">
        <f>'EU Working'!BM376</f>
        <v>0</v>
      </c>
    </row>
    <row r="970" spans="1:14" x14ac:dyDescent="0.45">
      <c r="A970" s="5" t="s">
        <v>79</v>
      </c>
      <c r="B970" s="5">
        <v>2035</v>
      </c>
      <c r="C970" s="6">
        <f>'EU Working'!BB377</f>
        <v>112.05065799349747</v>
      </c>
      <c r="D970" s="7">
        <f>'EU Working'!BC377</f>
        <v>115.68018308076111</v>
      </c>
      <c r="E970" s="7">
        <f>'EU Working'!BD377</f>
        <v>199.1385808824194</v>
      </c>
      <c r="F970" s="7">
        <f>'EU Working'!BE377</f>
        <v>7.2858064079770797</v>
      </c>
      <c r="G970" s="8">
        <f>'EU Working'!BF377</f>
        <v>6.0828843938593948</v>
      </c>
      <c r="H970" s="9">
        <f>'EU Working'!BG377</f>
        <v>440.23811275851449</v>
      </c>
      <c r="I970" s="7">
        <f>'EU Working'!BH377</f>
        <v>0</v>
      </c>
      <c r="J970" s="7">
        <f>'EU Working'!BI377</f>
        <v>0</v>
      </c>
      <c r="K970" s="10">
        <f>'EU Working'!BJ377</f>
        <v>11.799417915998299</v>
      </c>
      <c r="L970" s="7">
        <f>'EU Working'!BK377</f>
        <v>435.69796288740127</v>
      </c>
      <c r="M970" s="11">
        <f>'EU Working'!BL377</f>
        <v>0</v>
      </c>
      <c r="N970" s="18">
        <f>'EU Working'!BM377</f>
        <v>0</v>
      </c>
    </row>
    <row r="971" spans="1:14" x14ac:dyDescent="0.45">
      <c r="A971" s="19" t="s">
        <v>79</v>
      </c>
      <c r="B971" s="19">
        <v>2036</v>
      </c>
      <c r="C971" s="12">
        <f>'EU Working'!BB378</f>
        <v>102.7012471308548</v>
      </c>
      <c r="D971" s="13">
        <f>'EU Working'!BC378</f>
        <v>116.14290381308416</v>
      </c>
      <c r="E971" s="13">
        <f>'EU Working'!BD378</f>
        <v>199.1385808824194</v>
      </c>
      <c r="F971" s="13">
        <f>'EU Working'!BE378</f>
        <v>7.4388083425445979</v>
      </c>
      <c r="G971" s="14">
        <f>'EU Working'!BF378</f>
        <v>5.9794753591637848</v>
      </c>
      <c r="H971" s="15">
        <f>'EU Working'!BG378</f>
        <v>431.40101552806669</v>
      </c>
      <c r="I971" s="13">
        <f>'EU Working'!BH378</f>
        <v>0</v>
      </c>
      <c r="J971" s="13">
        <f>'EU Working'!BI378</f>
        <v>0</v>
      </c>
      <c r="K971" s="16">
        <f>'EU Working'!BJ378</f>
        <v>11.450692415052796</v>
      </c>
      <c r="L971" s="13">
        <f>'EU Working'!BK378</f>
        <v>427.0689384618982</v>
      </c>
      <c r="M971" s="17">
        <f>'EU Working'!BL378</f>
        <v>0</v>
      </c>
      <c r="N971" s="18">
        <f>'EU Working'!BM378</f>
        <v>0</v>
      </c>
    </row>
    <row r="972" spans="1:14" x14ac:dyDescent="0.45">
      <c r="A972" s="5" t="s">
        <v>79</v>
      </c>
      <c r="B972" s="5">
        <v>2037</v>
      </c>
      <c r="C972" s="6">
        <f>'EU Working'!BB379</f>
        <v>94.131943097067818</v>
      </c>
      <c r="D972" s="7">
        <f>'EU Working'!BC379</f>
        <v>116.6074754283365</v>
      </c>
      <c r="E972" s="7">
        <f>'EU Working'!BD379</f>
        <v>199.1385808824194</v>
      </c>
      <c r="F972" s="7">
        <f>'EU Working'!BE379</f>
        <v>7.5950233177380335</v>
      </c>
      <c r="G972" s="8">
        <f>'EU Working'!BF379</f>
        <v>5.8778242780580001</v>
      </c>
      <c r="H972" s="9">
        <f>'EU Working'!BG379</f>
        <v>423.35084700361972</v>
      </c>
      <c r="I972" s="7">
        <f>'EU Working'!BH379</f>
        <v>0</v>
      </c>
      <c r="J972" s="7">
        <f>'EU Working'!BI379</f>
        <v>0</v>
      </c>
      <c r="K972" s="10">
        <f>'EU Working'!BJ379</f>
        <v>11.112273310225765</v>
      </c>
      <c r="L972" s="7">
        <f>'EU Working'!BK379</f>
        <v>419.21906881750016</v>
      </c>
      <c r="M972" s="11">
        <f>'EU Working'!BL379</f>
        <v>0</v>
      </c>
      <c r="N972" s="18">
        <f>'EU Working'!BM379</f>
        <v>0</v>
      </c>
    </row>
    <row r="973" spans="1:14" x14ac:dyDescent="0.45">
      <c r="A973" s="19" t="s">
        <v>79</v>
      </c>
      <c r="B973" s="19">
        <v>2038</v>
      </c>
      <c r="C973" s="12">
        <f>'EU Working'!BB380</f>
        <v>86.277654446978318</v>
      </c>
      <c r="D973" s="13">
        <f>'EU Working'!BC380</f>
        <v>117.07390533004984</v>
      </c>
      <c r="E973" s="13">
        <f>'EU Working'!BD380</f>
        <v>199.1385808824194</v>
      </c>
      <c r="F973" s="13">
        <f>'EU Working'!BE380</f>
        <v>7.7545188074105313</v>
      </c>
      <c r="G973" s="14">
        <f>'EU Working'!BF380</f>
        <v>5.777901265331014</v>
      </c>
      <c r="H973" s="15">
        <f>'EU Working'!BG380</f>
        <v>416.02256073218911</v>
      </c>
      <c r="I973" s="13">
        <f>'EU Working'!BH380</f>
        <v>0</v>
      </c>
      <c r="J973" s="13">
        <f>'EU Working'!BI380</f>
        <v>0</v>
      </c>
      <c r="K973" s="16">
        <f>'EU Working'!BJ380</f>
        <v>10.78385600147889</v>
      </c>
      <c r="L973" s="13">
        <f>'EU Working'!BK380</f>
        <v>412.08427484403001</v>
      </c>
      <c r="M973" s="17">
        <f>'EU Working'!BL380</f>
        <v>0</v>
      </c>
      <c r="N973" s="18">
        <f>'EU Working'!BM380</f>
        <v>0</v>
      </c>
    </row>
    <row r="974" spans="1:14" x14ac:dyDescent="0.45">
      <c r="A974" s="5" t="s">
        <v>79</v>
      </c>
      <c r="B974" s="5">
        <v>2039</v>
      </c>
      <c r="C974" s="6">
        <f>'EU Working'!BB381</f>
        <v>79.078720909821214</v>
      </c>
      <c r="D974" s="7">
        <f>'EU Working'!BC381</f>
        <v>117.54220095137003</v>
      </c>
      <c r="E974" s="7">
        <f>'EU Working'!BD381</f>
        <v>199.1385808824194</v>
      </c>
      <c r="F974" s="7">
        <f>'EU Working'!BE381</f>
        <v>7.9173637023661518</v>
      </c>
      <c r="G974" s="8">
        <f>'EU Working'!BF381</f>
        <v>5.6796769438203869</v>
      </c>
      <c r="H974" s="9">
        <f>'EU Working'!BG381</f>
        <v>409.3565433897972</v>
      </c>
      <c r="I974" s="7">
        <f>'EU Working'!BH381</f>
        <v>0</v>
      </c>
      <c r="J974" s="7">
        <f>'EU Working'!BI381</f>
        <v>0</v>
      </c>
      <c r="K974" s="10">
        <f>'EU Working'!BJ381</f>
        <v>10.465144891065464</v>
      </c>
      <c r="L974" s="7">
        <f>'EU Working'!BK381</f>
        <v>405.60577476489328</v>
      </c>
      <c r="M974" s="11">
        <f>'EU Working'!BL381</f>
        <v>0</v>
      </c>
      <c r="N974" s="18">
        <f>'EU Working'!BM381</f>
        <v>0</v>
      </c>
    </row>
    <row r="975" spans="1:14" x14ac:dyDescent="0.45">
      <c r="A975" s="19" t="s">
        <v>79</v>
      </c>
      <c r="B975" s="19">
        <v>2040</v>
      </c>
      <c r="C975" s="12">
        <f>'EU Working'!BB382</f>
        <v>72.480460216688329</v>
      </c>
      <c r="D975" s="13">
        <f>'EU Working'!BC382</f>
        <v>118.01236975517551</v>
      </c>
      <c r="E975" s="13">
        <f>'EU Working'!BD382</f>
        <v>199.1385808824194</v>
      </c>
      <c r="F975" s="13">
        <f>'EU Working'!BE382</f>
        <v>8.0836283401158386</v>
      </c>
      <c r="G975" s="14">
        <f>'EU Working'!BF382</f>
        <v>5.5831224357754401</v>
      </c>
      <c r="H975" s="15">
        <f>'EU Working'!BG382</f>
        <v>403.29816163017455</v>
      </c>
      <c r="I975" s="13">
        <f>'EU Working'!BH382</f>
        <v>0</v>
      </c>
      <c r="J975" s="13">
        <f>'EU Working'!BI382</f>
        <v>0</v>
      </c>
      <c r="K975" s="16">
        <f>'EU Working'!BJ382</f>
        <v>10.155853117472468</v>
      </c>
      <c r="L975" s="13">
        <f>'EU Working'!BK382</f>
        <v>399.72964771928577</v>
      </c>
      <c r="M975" s="17">
        <f>'EU Working'!BL382</f>
        <v>0</v>
      </c>
      <c r="N975" s="18">
        <f>'EU Working'!BM382</f>
        <v>0</v>
      </c>
    </row>
    <row r="976" spans="1:14" x14ac:dyDescent="0.45">
      <c r="A976" s="5" t="s">
        <v>79</v>
      </c>
      <c r="B976" s="5">
        <v>2041</v>
      </c>
      <c r="C976" s="6">
        <f>'EU Working'!BB383</f>
        <v>65.796555407646693</v>
      </c>
      <c r="D976" s="7">
        <f>'EU Working'!BC383</f>
        <v>118.24839449468587</v>
      </c>
      <c r="E976" s="7">
        <f>'EU Working'!BD383</f>
        <v>198.74030372065457</v>
      </c>
      <c r="F976" s="7">
        <f>'EU Working'!BE383</f>
        <v>8.2372172785780382</v>
      </c>
      <c r="G976" s="8">
        <f>'EU Working'!BF383</f>
        <v>5.4770431094957068</v>
      </c>
      <c r="H976" s="9">
        <f>'EU Working'!BG383</f>
        <v>396.49951401106091</v>
      </c>
      <c r="I976" s="7">
        <f>'EU Working'!BH383</f>
        <v>0</v>
      </c>
      <c r="J976" s="7">
        <f>'EU Working'!BI383</f>
        <v>0</v>
      </c>
      <c r="K976" s="10">
        <f>'EU Working'!BJ383</f>
        <v>9.8557022972258483</v>
      </c>
      <c r="L976" s="7">
        <f>'EU Working'!BK383</f>
        <v>393.08122123519416</v>
      </c>
      <c r="M976" s="11">
        <f>'EU Working'!BL383</f>
        <v>0</v>
      </c>
      <c r="N976" s="18">
        <f>'EU Working'!BM383</f>
        <v>0</v>
      </c>
    </row>
    <row r="977" spans="1:14" x14ac:dyDescent="0.45">
      <c r="A977" s="19" t="s">
        <v>79</v>
      </c>
      <c r="B977" s="19">
        <v>2042</v>
      </c>
      <c r="C977" s="12">
        <f>'EU Working'!BB384</f>
        <v>59.729017870043052</v>
      </c>
      <c r="D977" s="13">
        <f>'EU Working'!BC384</f>
        <v>118.48489128367524</v>
      </c>
      <c r="E977" s="13">
        <f>'EU Working'!BD384</f>
        <v>198.34282311321326</v>
      </c>
      <c r="F977" s="13">
        <f>'EU Working'!BE384</f>
        <v>8.3937244068710193</v>
      </c>
      <c r="G977" s="14">
        <f>'EU Working'!BF384</f>
        <v>5.3729792904152882</v>
      </c>
      <c r="H977" s="15">
        <f>'EU Working'!BG384</f>
        <v>390.32343596421788</v>
      </c>
      <c r="I977" s="13">
        <f>'EU Working'!BH384</f>
        <v>0</v>
      </c>
      <c r="J977" s="13">
        <f>'EU Working'!BI384</f>
        <v>0</v>
      </c>
      <c r="K977" s="16">
        <f>'EU Working'!BJ384</f>
        <v>9.5644222743265956</v>
      </c>
      <c r="L977" s="13">
        <f>'EU Working'!BK384</f>
        <v>387.05311979474243</v>
      </c>
      <c r="M977" s="17">
        <f>'EU Working'!BL384</f>
        <v>0</v>
      </c>
      <c r="N977" s="18">
        <f>'EU Working'!BM384</f>
        <v>0</v>
      </c>
    </row>
    <row r="978" spans="1:14" x14ac:dyDescent="0.45">
      <c r="A978" s="5" t="s">
        <v>79</v>
      </c>
      <c r="B978" s="5">
        <v>2043</v>
      </c>
      <c r="C978" s="6">
        <f>'EU Working'!BB385</f>
        <v>54.221008282529489</v>
      </c>
      <c r="D978" s="7">
        <f>'EU Working'!BC385</f>
        <v>118.7218610662426</v>
      </c>
      <c r="E978" s="7">
        <f>'EU Working'!BD385</f>
        <v>197.94613746698684</v>
      </c>
      <c r="F978" s="7">
        <f>'EU Working'!BE385</f>
        <v>8.5532051706015686</v>
      </c>
      <c r="G978" s="8">
        <f>'EU Working'!BF385</f>
        <v>5.2708926838973973</v>
      </c>
      <c r="H978" s="9">
        <f>'EU Working'!BG385</f>
        <v>384.71310467025791</v>
      </c>
      <c r="I978" s="7">
        <f>'EU Working'!BH385</f>
        <v>0</v>
      </c>
      <c r="J978" s="7">
        <f>'EU Working'!BI385</f>
        <v>0</v>
      </c>
      <c r="K978" s="10">
        <f>'EU Working'!BJ385</f>
        <v>9.2817508770921098</v>
      </c>
      <c r="L978" s="7">
        <f>'EU Working'!BK385</f>
        <v>381.58889620096159</v>
      </c>
      <c r="M978" s="11">
        <f>'EU Working'!BL385</f>
        <v>0</v>
      </c>
      <c r="N978" s="18">
        <f>'EU Working'!BM385</f>
        <v>0</v>
      </c>
    </row>
    <row r="979" spans="1:14" x14ac:dyDescent="0.45">
      <c r="A979" s="19" t="s">
        <v>79</v>
      </c>
      <c r="B979" s="19">
        <v>2044</v>
      </c>
      <c r="C979" s="12">
        <f>'EU Working'!BB386</f>
        <v>49.220928855229687</v>
      </c>
      <c r="D979" s="13">
        <f>'EU Working'!BC386</f>
        <v>118.95930478837508</v>
      </c>
      <c r="E979" s="13">
        <f>'EU Working'!BD386</f>
        <v>197.55024519205287</v>
      </c>
      <c r="F979" s="13">
        <f>'EU Working'!BE386</f>
        <v>8.7157160688429975</v>
      </c>
      <c r="G979" s="14">
        <f>'EU Working'!BF386</f>
        <v>5.1707457229033462</v>
      </c>
      <c r="H979" s="15">
        <f>'EU Working'!BG386</f>
        <v>379.61694062740401</v>
      </c>
      <c r="I979" s="13">
        <f>'EU Working'!BH386</f>
        <v>0</v>
      </c>
      <c r="J979" s="13">
        <f>'EU Working'!BI386</f>
        <v>0</v>
      </c>
      <c r="K979" s="16">
        <f>'EU Working'!BJ386</f>
        <v>9.0074336821839864</v>
      </c>
      <c r="L979" s="13">
        <f>'EU Working'!BK386</f>
        <v>376.63726253156347</v>
      </c>
      <c r="M979" s="17">
        <f>'EU Working'!BL386</f>
        <v>0</v>
      </c>
      <c r="N979" s="18">
        <f>'EU Working'!BM386</f>
        <v>0</v>
      </c>
    </row>
    <row r="980" spans="1:14" x14ac:dyDescent="0.45">
      <c r="A980" s="5" t="s">
        <v>79</v>
      </c>
      <c r="B980" s="5">
        <v>2045</v>
      </c>
      <c r="C980" s="6">
        <f>'EU Working'!BB387</f>
        <v>44.681939973296274</v>
      </c>
      <c r="D980" s="7">
        <f>'EU Working'!BC387</f>
        <v>119.19722339795182</v>
      </c>
      <c r="E980" s="7">
        <f>'EU Working'!BD387</f>
        <v>197.15514470166875</v>
      </c>
      <c r="F980" s="7">
        <f>'EU Working'!BE387</f>
        <v>8.8813146741510156</v>
      </c>
      <c r="G980" s="8">
        <f>'EU Working'!BF387</f>
        <v>5.0725015541681842</v>
      </c>
      <c r="H980" s="9">
        <f>'EU Working'!BG387</f>
        <v>374.98812430123604</v>
      </c>
      <c r="I980" s="7">
        <f>'EU Working'!BH387</f>
        <v>0</v>
      </c>
      <c r="J980" s="7">
        <f>'EU Working'!BI387</f>
        <v>0</v>
      </c>
      <c r="K980" s="10">
        <f>'EU Working'!BJ387</f>
        <v>8.7412237856098418</v>
      </c>
      <c r="L980" s="7">
        <f>'EU Working'!BK387</f>
        <v>372.15162004804318</v>
      </c>
      <c r="M980" s="11">
        <f>'EU Working'!BL387</f>
        <v>0</v>
      </c>
      <c r="N980" s="18">
        <f>'EU Working'!BM387</f>
        <v>0</v>
      </c>
    </row>
    <row r="981" spans="1:14" x14ac:dyDescent="0.45">
      <c r="A981" s="19" t="s">
        <v>79</v>
      </c>
      <c r="B981" s="19">
        <v>2046</v>
      </c>
      <c r="C981" s="12">
        <f>'EU Working'!BB388</f>
        <v>40.463935579539459</v>
      </c>
      <c r="D981" s="13">
        <f>'EU Working'!BC388</f>
        <v>119.19722339795182</v>
      </c>
      <c r="E981" s="13">
        <f>'EU Working'!BD388</f>
        <v>196.36652412286207</v>
      </c>
      <c r="F981" s="13">
        <f>'EU Working'!BE388</f>
        <v>9.0322970236115818</v>
      </c>
      <c r="G981" s="14">
        <f>'EU Working'!BF388</f>
        <v>4.9659790215306518</v>
      </c>
      <c r="H981" s="15">
        <f>'EU Working'!BG388</f>
        <v>370.02595914549556</v>
      </c>
      <c r="I981" s="13">
        <f>'EU Working'!BH388</f>
        <v>0</v>
      </c>
      <c r="J981" s="13">
        <f>'EU Working'!BI388</f>
        <v>0</v>
      </c>
      <c r="K981" s="16">
        <f>'EU Working'!BJ388</f>
        <v>8.4828815804930535</v>
      </c>
      <c r="L981" s="13">
        <f>'EU Working'!BK388</f>
        <v>367.32115294918793</v>
      </c>
      <c r="M981" s="17">
        <f>'EU Working'!BL388</f>
        <v>0</v>
      </c>
      <c r="N981" s="18">
        <f>'EU Working'!BM388</f>
        <v>0</v>
      </c>
    </row>
    <row r="982" spans="1:14" x14ac:dyDescent="0.45">
      <c r="A982" s="5" t="s">
        <v>79</v>
      </c>
      <c r="B982" s="5">
        <v>2047</v>
      </c>
      <c r="C982" s="6">
        <f>'EU Working'!BB389</f>
        <v>36.64411356274266</v>
      </c>
      <c r="D982" s="7">
        <f>'EU Working'!BC389</f>
        <v>119.19722339795182</v>
      </c>
      <c r="E982" s="7">
        <f>'EU Working'!BD389</f>
        <v>195.58105802637061</v>
      </c>
      <c r="F982" s="7">
        <f>'EU Working'!BE389</f>
        <v>9.1858460730129785</v>
      </c>
      <c r="G982" s="8">
        <f>'EU Working'!BF389</f>
        <v>4.8616934620785077</v>
      </c>
      <c r="H982" s="9">
        <f>'EU Working'!BG389</f>
        <v>365.46993452215656</v>
      </c>
      <c r="I982" s="7">
        <f>'EU Working'!BH389</f>
        <v>0</v>
      </c>
      <c r="J982" s="7">
        <f>'EU Working'!BI389</f>
        <v>0</v>
      </c>
      <c r="K982" s="10">
        <f>'EU Working'!BJ389</f>
        <v>8.2321745414103926</v>
      </c>
      <c r="L982" s="7">
        <f>'EU Working'!BK389</f>
        <v>362.89592850279143</v>
      </c>
      <c r="M982" s="11">
        <f>'EU Working'!BL389</f>
        <v>0</v>
      </c>
      <c r="N982" s="18">
        <f>'EU Working'!BM389</f>
        <v>0</v>
      </c>
    </row>
    <row r="983" spans="1:14" x14ac:dyDescent="0.45">
      <c r="A983" s="19" t="s">
        <v>79</v>
      </c>
      <c r="B983" s="19">
        <v>2048</v>
      </c>
      <c r="C983" s="12">
        <f>'EU Working'!BB390</f>
        <v>33.184885245768363</v>
      </c>
      <c r="D983" s="13">
        <f>'EU Working'!BC390</f>
        <v>119.19722339795182</v>
      </c>
      <c r="E983" s="13">
        <f>'EU Working'!BD390</f>
        <v>194.79873379426513</v>
      </c>
      <c r="F983" s="13">
        <f>'EU Working'!BE390</f>
        <v>9.3420054562541974</v>
      </c>
      <c r="G983" s="14">
        <f>'EU Working'!BF390</f>
        <v>4.7595978993748593</v>
      </c>
      <c r="H983" s="15">
        <f>'EU Working'!BG390</f>
        <v>361.28244579361439</v>
      </c>
      <c r="I983" s="13">
        <f>'EU Working'!BH390</f>
        <v>0</v>
      </c>
      <c r="J983" s="13">
        <f>'EU Working'!BI390</f>
        <v>0</v>
      </c>
      <c r="K983" s="16">
        <f>'EU Working'!BJ390</f>
        <v>7.988877015103454</v>
      </c>
      <c r="L983" s="13">
        <f>'EU Working'!BK390</f>
        <v>358.83841803640314</v>
      </c>
      <c r="M983" s="17">
        <f>'EU Working'!BL390</f>
        <v>0</v>
      </c>
      <c r="N983" s="18">
        <f>'EU Working'!BM390</f>
        <v>0</v>
      </c>
    </row>
    <row r="984" spans="1:14" x14ac:dyDescent="0.45">
      <c r="A984" s="5" t="s">
        <v>79</v>
      </c>
      <c r="B984" s="5">
        <v>2049</v>
      </c>
      <c r="C984" s="6">
        <f>'EU Working'!BB391</f>
        <v>30.052210347216047</v>
      </c>
      <c r="D984" s="7">
        <f>'EU Working'!BC391</f>
        <v>119.19722339795182</v>
      </c>
      <c r="E984" s="7">
        <f>'EU Working'!BD391</f>
        <v>194.01953885908807</v>
      </c>
      <c r="F984" s="7">
        <f>'EU Working'!BE391</f>
        <v>9.5008195490105187</v>
      </c>
      <c r="G984" s="8">
        <f>'EU Working'!BF391</f>
        <v>4.6596463434879869</v>
      </c>
      <c r="H984" s="9">
        <f>'EU Working'!BG391</f>
        <v>357.42943849675447</v>
      </c>
      <c r="I984" s="7">
        <f>'EU Working'!BH391</f>
        <v>0</v>
      </c>
      <c r="J984" s="7">
        <f>'EU Working'!BI391</f>
        <v>0</v>
      </c>
      <c r="K984" s="10">
        <f>'EU Working'!BJ391</f>
        <v>7.752770017375485</v>
      </c>
      <c r="L984" s="7">
        <f>'EU Working'!BK391</f>
        <v>355.11460518917079</v>
      </c>
      <c r="M984" s="11">
        <f>'EU Working'!BL391</f>
        <v>0</v>
      </c>
      <c r="N984" s="18">
        <f>'EU Working'!BM391</f>
        <v>0</v>
      </c>
    </row>
    <row r="985" spans="1:14" x14ac:dyDescent="0.45">
      <c r="A985" s="19" t="s">
        <v>79</v>
      </c>
      <c r="B985" s="19">
        <v>2050</v>
      </c>
      <c r="C985" s="12">
        <f>'EU Working'!BB392</f>
        <v>27.215262010540918</v>
      </c>
      <c r="D985" s="13">
        <f>'EU Working'!BC392</f>
        <v>119.19722339795182</v>
      </c>
      <c r="E985" s="13">
        <f>'EU Working'!BD392</f>
        <v>193.24346070365172</v>
      </c>
      <c r="F985" s="13">
        <f>'EU Working'!BE392</f>
        <v>9.6623334813436959</v>
      </c>
      <c r="G985" s="14">
        <f>'EU Working'!BF392</f>
        <v>4.5617937702747398</v>
      </c>
      <c r="H985" s="15">
        <f>'EU Working'!BG392</f>
        <v>353.88007336376285</v>
      </c>
      <c r="I985" s="13">
        <f>'EU Working'!BH392</f>
        <v>0</v>
      </c>
      <c r="J985" s="13">
        <f>'EU Working'!BI392</f>
        <v>0</v>
      </c>
      <c r="K985" s="16">
        <f>'EU Working'!BJ392</f>
        <v>7.5236410359908295</v>
      </c>
      <c r="L985" s="13">
        <f>'EU Working'!BK392</f>
        <v>351.6936582986956</v>
      </c>
      <c r="M985" s="17">
        <f>'EU Working'!BL392</f>
        <v>0</v>
      </c>
      <c r="N985" s="18">
        <f>'EU Working'!BM392</f>
        <v>0</v>
      </c>
    </row>
    <row r="986" spans="1:14" x14ac:dyDescent="0.45">
      <c r="A986" s="5" t="s">
        <v>80</v>
      </c>
      <c r="B986" s="5">
        <v>2010</v>
      </c>
      <c r="C986" s="6">
        <f>'EU Working'!C421</f>
        <v>18.665479452054793</v>
      </c>
      <c r="D986" s="7">
        <f>'EU Working'!D421</f>
        <v>66.731506849315068</v>
      </c>
      <c r="E986" s="7">
        <f>'EU Working'!E421</f>
        <v>16.344383561643834</v>
      </c>
      <c r="F986" s="7">
        <f>'EU Working'!F421</f>
        <v>0</v>
      </c>
      <c r="G986" s="8">
        <f>'EU Working'!G421</f>
        <v>0.77369863013698625</v>
      </c>
      <c r="H986" s="9">
        <f>'EU Working'!H421</f>
        <v>102.51506849315069</v>
      </c>
      <c r="I986" s="7">
        <f>'EU Working'!I421</f>
        <v>0</v>
      </c>
      <c r="J986" s="7">
        <f>'EU Working'!J421</f>
        <v>0</v>
      </c>
      <c r="K986" s="10">
        <f>'EU Working'!K421</f>
        <v>0.67698630136986293</v>
      </c>
      <c r="L986" s="7">
        <f>'EU Working'!L421</f>
        <v>101.8380821917808</v>
      </c>
      <c r="M986" s="11">
        <f>'EU Working'!M421</f>
        <v>0</v>
      </c>
      <c r="N986" s="18">
        <f>'EU Working'!N421</f>
        <v>0</v>
      </c>
    </row>
    <row r="987" spans="1:14" x14ac:dyDescent="0.45">
      <c r="A987" s="19" t="s">
        <v>80</v>
      </c>
      <c r="B987" s="19">
        <v>2011</v>
      </c>
      <c r="C987" s="12">
        <f>'EU Working'!C422</f>
        <v>18.085205479452053</v>
      </c>
      <c r="D987" s="13">
        <f>'EU Working'!D422</f>
        <v>51.160821917808214</v>
      </c>
      <c r="E987" s="13">
        <f>'EU Working'!E422</f>
        <v>18.085205479452053</v>
      </c>
      <c r="F987" s="13">
        <f>'EU Working'!F422</f>
        <v>0</v>
      </c>
      <c r="G987" s="14">
        <f>'EU Working'!G422</f>
        <v>0.29013698630136986</v>
      </c>
      <c r="H987" s="15">
        <f>'EU Working'!H422</f>
        <v>87.621369863013683</v>
      </c>
      <c r="I987" s="13">
        <f>'EU Working'!I422</f>
        <v>0</v>
      </c>
      <c r="J987" s="13">
        <f>'EU Working'!J422</f>
        <v>0</v>
      </c>
      <c r="K987" s="16">
        <f>'EU Working'!K422</f>
        <v>0.19342465753424656</v>
      </c>
      <c r="L987" s="13">
        <f>'EU Working'!L422</f>
        <v>87.427945205479446</v>
      </c>
      <c r="M987" s="17">
        <f>'EU Working'!M422</f>
        <v>0</v>
      </c>
      <c r="N987" s="18">
        <f>'EU Working'!N422</f>
        <v>0</v>
      </c>
    </row>
    <row r="988" spans="1:14" x14ac:dyDescent="0.45">
      <c r="A988" s="5" t="s">
        <v>80</v>
      </c>
      <c r="B988" s="5">
        <v>2012</v>
      </c>
      <c r="C988" s="6">
        <f>'EU Working'!C423</f>
        <v>18.518032786885243</v>
      </c>
      <c r="D988" s="7">
        <f>'EU Working'!D423</f>
        <v>49.767213114754092</v>
      </c>
      <c r="E988" s="7">
        <f>'EU Working'!E423</f>
        <v>15.431693989071038</v>
      </c>
      <c r="F988" s="7">
        <f>'EU Working'!F423</f>
        <v>9.6448087431693988E-2</v>
      </c>
      <c r="G988" s="8">
        <f>'EU Working'!G423</f>
        <v>0.28934426229508192</v>
      </c>
      <c r="H988" s="9">
        <f>'EU Working'!H423</f>
        <v>84.102732240437163</v>
      </c>
      <c r="I988" s="7">
        <f>'EU Working'!I423</f>
        <v>0</v>
      </c>
      <c r="J988" s="7">
        <f>'EU Working'!J423</f>
        <v>0</v>
      </c>
      <c r="K988" s="10">
        <f>'EU Working'!K423</f>
        <v>0.19289617486338798</v>
      </c>
      <c r="L988" s="7">
        <f>'EU Working'!L423</f>
        <v>83.909836065573757</v>
      </c>
      <c r="M988" s="11">
        <f>'EU Working'!M423</f>
        <v>0</v>
      </c>
      <c r="N988" s="18">
        <f>'EU Working'!N423</f>
        <v>0</v>
      </c>
    </row>
    <row r="989" spans="1:14" x14ac:dyDescent="0.45">
      <c r="A989" s="19" t="s">
        <v>80</v>
      </c>
      <c r="B989" s="19">
        <v>2013</v>
      </c>
      <c r="C989" s="12">
        <f>'EU Working'!C424</f>
        <v>17.118082191780822</v>
      </c>
      <c r="D989" s="13">
        <f>'EU Working'!D424</f>
        <v>47.29232876712328</v>
      </c>
      <c r="E989" s="13">
        <f>'EU Working'!E424</f>
        <v>17.408219178082188</v>
      </c>
      <c r="F989" s="13">
        <f>'EU Working'!F424</f>
        <v>9.6712328767123282E-2</v>
      </c>
      <c r="G989" s="14">
        <f>'EU Working'!G424</f>
        <v>0.38684931506849313</v>
      </c>
      <c r="H989" s="15">
        <f>'EU Working'!H424</f>
        <v>82.3021917808219</v>
      </c>
      <c r="I989" s="13">
        <f>'EU Working'!I424</f>
        <v>0</v>
      </c>
      <c r="J989" s="13">
        <f>'EU Working'!J424</f>
        <v>0</v>
      </c>
      <c r="K989" s="16">
        <f>'EU Working'!K424</f>
        <v>0.29013698630136986</v>
      </c>
      <c r="L989" s="13">
        <f>'EU Working'!L424</f>
        <v>81.915342465753426</v>
      </c>
      <c r="M989" s="17">
        <f>'EU Working'!M424</f>
        <v>0</v>
      </c>
      <c r="N989" s="18">
        <f>'EU Working'!N424</f>
        <v>0</v>
      </c>
    </row>
    <row r="990" spans="1:14" x14ac:dyDescent="0.45">
      <c r="A990" s="5" t="s">
        <v>80</v>
      </c>
      <c r="B990" s="5">
        <v>2014</v>
      </c>
      <c r="C990" s="6">
        <f>'EU Working'!C425</f>
        <v>11.895616438356164</v>
      </c>
      <c r="D990" s="7">
        <f>'EU Working'!D425</f>
        <v>47.00219178082191</v>
      </c>
      <c r="E990" s="7">
        <f>'EU Working'!E425</f>
        <v>14.893698630136985</v>
      </c>
      <c r="F990" s="7">
        <f>'EU Working'!F425</f>
        <v>9.6712328767123282E-2</v>
      </c>
      <c r="G990" s="8">
        <f>'EU Working'!G425</f>
        <v>0.38684931506849313</v>
      </c>
      <c r="H990" s="9">
        <f>'EU Working'!H425</f>
        <v>74.27506849315067</v>
      </c>
      <c r="I990" s="7">
        <f>'EU Working'!I425</f>
        <v>0</v>
      </c>
      <c r="J990" s="7">
        <f>'EU Working'!J425</f>
        <v>0</v>
      </c>
      <c r="K990" s="10">
        <f>'EU Working'!K425</f>
        <v>0.29013698630136986</v>
      </c>
      <c r="L990" s="7">
        <f>'EU Working'!L425</f>
        <v>74.081643835616433</v>
      </c>
      <c r="M990" s="11">
        <f>'EU Working'!M425</f>
        <v>0</v>
      </c>
      <c r="N990" s="18">
        <f>'EU Working'!N425</f>
        <v>0</v>
      </c>
    </row>
    <row r="991" spans="1:14" x14ac:dyDescent="0.45">
      <c r="A991" s="19" t="s">
        <v>80</v>
      </c>
      <c r="B991" s="19">
        <v>2015</v>
      </c>
      <c r="C991" s="12">
        <f>'EU Working'!C426</f>
        <v>11.702191780821916</v>
      </c>
      <c r="D991" s="13">
        <f>'EU Working'!D426</f>
        <v>48.356164383561634</v>
      </c>
      <c r="E991" s="13">
        <f>'EU Working'!E426</f>
        <v>18.278630136986301</v>
      </c>
      <c r="F991" s="13">
        <f>'EU Working'!F426</f>
        <v>0.29013698630136986</v>
      </c>
      <c r="G991" s="14">
        <f>'EU Working'!G426</f>
        <v>0.38684931506849313</v>
      </c>
      <c r="H991" s="15">
        <f>'EU Working'!H426</f>
        <v>79.013972602739713</v>
      </c>
      <c r="I991" s="13">
        <f>'EU Working'!I426</f>
        <v>0</v>
      </c>
      <c r="J991" s="13">
        <f>'EU Working'!J426</f>
        <v>0</v>
      </c>
      <c r="K991" s="16">
        <f>'EU Working'!K426</f>
        <v>0.29013698630136986</v>
      </c>
      <c r="L991" s="13">
        <f>'EU Working'!L426</f>
        <v>78.627123287671225</v>
      </c>
      <c r="M991" s="17">
        <f>'EU Working'!M426</f>
        <v>0</v>
      </c>
      <c r="N991" s="18">
        <f>'EU Working'!N426</f>
        <v>0</v>
      </c>
    </row>
    <row r="992" spans="1:14" x14ac:dyDescent="0.45">
      <c r="A992" s="5" t="s">
        <v>80</v>
      </c>
      <c r="B992" s="5">
        <v>2016</v>
      </c>
      <c r="C992" s="6">
        <f>'EU Working'!C427</f>
        <v>11.959562841530055</v>
      </c>
      <c r="D992" s="7">
        <f>'EU Working'!D427</f>
        <v>49.863661202185796</v>
      </c>
      <c r="E992" s="7">
        <f>'EU Working'!E427</f>
        <v>21.315027322404369</v>
      </c>
      <c r="F992" s="7">
        <f>'EU Working'!F427</f>
        <v>0.28934426229508192</v>
      </c>
      <c r="G992" s="8">
        <f>'EU Working'!G427</f>
        <v>9.6448087431693988E-2</v>
      </c>
      <c r="H992" s="9">
        <f>'EU Working'!H427</f>
        <v>83.524043715847</v>
      </c>
      <c r="I992" s="7">
        <f>'EU Working'!I427</f>
        <v>0</v>
      </c>
      <c r="J992" s="7">
        <f>'EU Working'!J427</f>
        <v>0</v>
      </c>
      <c r="K992" s="10">
        <f>'EU Working'!K427</f>
        <v>0.48224043715846993</v>
      </c>
      <c r="L992" s="7">
        <f>'EU Working'!L427</f>
        <v>83.041803278688519</v>
      </c>
      <c r="M992" s="11">
        <f>'EU Working'!M427</f>
        <v>0</v>
      </c>
      <c r="N992" s="18">
        <f>'EU Working'!N427</f>
        <v>0</v>
      </c>
    </row>
    <row r="993" spans="1:14" x14ac:dyDescent="0.45">
      <c r="A993" s="19" t="s">
        <v>80</v>
      </c>
      <c r="B993" s="19">
        <v>2017</v>
      </c>
      <c r="C993" s="12">
        <f>'EU Working'!C428</f>
        <v>14.506849315068493</v>
      </c>
      <c r="D993" s="13">
        <f>'EU Working'!D428</f>
        <v>52.804931506849307</v>
      </c>
      <c r="E993" s="13">
        <f>'EU Working'!E428</f>
        <v>20.019452054794517</v>
      </c>
      <c r="F993" s="13">
        <f>'EU Working'!F428</f>
        <v>0.38684931506849313</v>
      </c>
      <c r="G993" s="14">
        <f>'EU Working'!G428</f>
        <v>9.6712328767123282E-2</v>
      </c>
      <c r="H993" s="15">
        <f>'EU Working'!H428</f>
        <v>87.814794520547935</v>
      </c>
      <c r="I993" s="13">
        <f>'EU Working'!I428</f>
        <v>0.38684931506849313</v>
      </c>
      <c r="J993" s="13">
        <f>'EU Working'!J428</f>
        <v>0</v>
      </c>
      <c r="K993" s="16">
        <f>'EU Working'!K428</f>
        <v>0.77369863013698625</v>
      </c>
      <c r="L993" s="13">
        <f>'EU Working'!L428</f>
        <v>87.33123287671232</v>
      </c>
      <c r="M993" s="17">
        <f>'EU Working'!M428</f>
        <v>0</v>
      </c>
      <c r="N993" s="18">
        <f>'EU Working'!N428</f>
        <v>0</v>
      </c>
    </row>
    <row r="994" spans="1:14" x14ac:dyDescent="0.45">
      <c r="A994" s="5" t="s">
        <v>80</v>
      </c>
      <c r="B994" s="5">
        <v>2018</v>
      </c>
      <c r="C994" s="6">
        <f>'EU Working'!C429</f>
        <v>14.313424657534245</v>
      </c>
      <c r="D994" s="7">
        <f>'EU Working'!D429</f>
        <v>54.932602739726029</v>
      </c>
      <c r="E994" s="7">
        <f>'EU Working'!E429</f>
        <v>16.247671232876712</v>
      </c>
      <c r="F994" s="7">
        <f>'EU Working'!F429</f>
        <v>0.38684931506849313</v>
      </c>
      <c r="G994" s="8">
        <f>'EU Working'!G429</f>
        <v>9.6712328767123282E-2</v>
      </c>
      <c r="H994" s="9">
        <f>'EU Working'!H429</f>
        <v>85.977260273972604</v>
      </c>
      <c r="I994" s="7">
        <f>'EU Working'!I429</f>
        <v>1.063835616438356</v>
      </c>
      <c r="J994" s="7">
        <f>'EU Working'!J429</f>
        <v>0</v>
      </c>
      <c r="K994" s="10">
        <f>'EU Working'!K429</f>
        <v>1.5473972602739725</v>
      </c>
      <c r="L994" s="7">
        <f>'EU Working'!L429</f>
        <v>85.590410958904101</v>
      </c>
      <c r="M994" s="11">
        <f>'EU Working'!M429</f>
        <v>0</v>
      </c>
      <c r="N994" s="18">
        <f>'EU Working'!N429</f>
        <v>0</v>
      </c>
    </row>
    <row r="995" spans="1:14" x14ac:dyDescent="0.45">
      <c r="A995" s="19" t="s">
        <v>80</v>
      </c>
      <c r="B995" s="19">
        <v>2019</v>
      </c>
      <c r="C995" s="12">
        <f>'EU Working'!C430</f>
        <v>16.344383561643834</v>
      </c>
      <c r="D995" s="13">
        <f>'EU Working'!D430</f>
        <v>54.352328767123289</v>
      </c>
      <c r="E995" s="13">
        <f>'EU Working'!E430</f>
        <v>16.054246575342468</v>
      </c>
      <c r="F995" s="13">
        <f>'EU Working'!F430</f>
        <v>0.48356164383561645</v>
      </c>
      <c r="G995" s="14">
        <f>'EU Working'!G430</f>
        <v>9.6712328767123282E-2</v>
      </c>
      <c r="H995" s="15">
        <f>'EU Working'!H430</f>
        <v>87.33123287671232</v>
      </c>
      <c r="I995" s="13">
        <f>'EU Working'!I430</f>
        <v>0.19342465753424656</v>
      </c>
      <c r="J995" s="13">
        <f>'EU Working'!J430</f>
        <v>0</v>
      </c>
      <c r="K995" s="16">
        <f>'EU Working'!K430</f>
        <v>0.67698630136986293</v>
      </c>
      <c r="L995" s="13">
        <f>'EU Working'!L430</f>
        <v>87</v>
      </c>
      <c r="M995" s="17">
        <f>'EU Working'!M430</f>
        <v>0</v>
      </c>
      <c r="N995" s="18">
        <f>'EU Working'!N430</f>
        <v>0</v>
      </c>
    </row>
    <row r="996" spans="1:14" x14ac:dyDescent="0.45">
      <c r="A996" s="5" t="s">
        <v>80</v>
      </c>
      <c r="B996" s="5">
        <v>2020</v>
      </c>
      <c r="C996" s="6">
        <f>'EU Working'!C431</f>
        <v>17.842896174863384</v>
      </c>
      <c r="D996" s="7">
        <f>'EU Working'!D431</f>
        <v>53.625136612021848</v>
      </c>
      <c r="E996" s="7">
        <f>'EU Working'!E431</f>
        <v>15.238797814207651</v>
      </c>
      <c r="F996" s="7">
        <f>'EU Working'!F431</f>
        <v>0.38579234972677595</v>
      </c>
      <c r="G996" s="8">
        <f>'EU Working'!G431</f>
        <v>9.6448087431693988E-2</v>
      </c>
      <c r="H996" s="9">
        <f>'EU Working'!H431</f>
        <v>87.189071038251356</v>
      </c>
      <c r="I996" s="7">
        <f>'EU Working'!I431</f>
        <v>0</v>
      </c>
      <c r="J996" s="7">
        <f>'EU Working'!J431</f>
        <v>0</v>
      </c>
      <c r="K996" s="10">
        <f>'EU Working'!K431</f>
        <v>0.48224043715846993</v>
      </c>
      <c r="L996" s="7">
        <f>'EU Working'!L431</f>
        <v>87</v>
      </c>
      <c r="M996" s="11">
        <f>'EU Working'!M431</f>
        <v>0</v>
      </c>
      <c r="N996" s="18">
        <f>'EU Working'!N431</f>
        <v>0</v>
      </c>
    </row>
    <row r="997" spans="1:14" x14ac:dyDescent="0.45">
      <c r="A997" s="19" t="s">
        <v>80</v>
      </c>
      <c r="B997" s="19">
        <v>2021</v>
      </c>
      <c r="C997" s="12">
        <f>'EU Working'!C432</f>
        <v>18.085205479452053</v>
      </c>
      <c r="D997" s="13">
        <f>'EU Working'!D432</f>
        <v>57.350410958904106</v>
      </c>
      <c r="E997" s="13">
        <f>'EU Working'!E432</f>
        <v>15.957534246575342</v>
      </c>
      <c r="F997" s="13">
        <f>'EU Working'!F432</f>
        <v>0.58027397260273972</v>
      </c>
      <c r="G997" s="14">
        <f>'EU Working'!G432</f>
        <v>9.6712328767123282E-2</v>
      </c>
      <c r="H997" s="15">
        <f>'EU Working'!H432</f>
        <v>92.070136986301364</v>
      </c>
      <c r="I997" s="13">
        <f>'EU Working'!I432</f>
        <v>0</v>
      </c>
      <c r="J997" s="13">
        <f>'EU Working'!J432</f>
        <v>0</v>
      </c>
      <c r="K997" s="16">
        <f>'EU Working'!K432</f>
        <v>0.48356164383561645</v>
      </c>
      <c r="L997" s="13">
        <f>'EU Working'!L432</f>
        <v>91.58657534246575</v>
      </c>
      <c r="M997" s="17">
        <f>'EU Working'!M432</f>
        <v>0</v>
      </c>
      <c r="N997" s="18">
        <f>'EU Working'!N432</f>
        <v>0</v>
      </c>
    </row>
    <row r="998" spans="1:14" x14ac:dyDescent="0.45">
      <c r="A998" s="5" t="s">
        <v>80</v>
      </c>
      <c r="B998" s="5">
        <v>2022</v>
      </c>
      <c r="C998" s="6">
        <f>'EU Working'!C433</f>
        <v>15.183835616438355</v>
      </c>
      <c r="D998" s="7">
        <f>'EU Working'!D433</f>
        <v>48.356164383561634</v>
      </c>
      <c r="E998" s="7">
        <f>'EU Working'!E433</f>
        <v>17.601643835616436</v>
      </c>
      <c r="F998" s="7">
        <f>'EU Working'!F433</f>
        <v>0.58027397260273972</v>
      </c>
      <c r="G998" s="8">
        <f>'EU Working'!G433</f>
        <v>9.6712328767123282E-2</v>
      </c>
      <c r="H998" s="9">
        <f>'EU Working'!H433</f>
        <v>81.8186301369863</v>
      </c>
      <c r="I998" s="7">
        <f>'EU Working'!I433</f>
        <v>0</v>
      </c>
      <c r="J998" s="7">
        <f>'EU Working'!J433</f>
        <v>0</v>
      </c>
      <c r="K998" s="10">
        <f>'EU Working'!K433</f>
        <v>0.38684931506849313</v>
      </c>
      <c r="L998" s="7">
        <f>'EU Working'!L433</f>
        <v>81.431780821917812</v>
      </c>
      <c r="M998" s="11">
        <f>'EU Working'!M433</f>
        <v>0</v>
      </c>
      <c r="N998" s="18">
        <f>'EU Working'!N433</f>
        <v>0</v>
      </c>
    </row>
    <row r="999" spans="1:14" x14ac:dyDescent="0.45">
      <c r="A999" s="19" t="s">
        <v>80</v>
      </c>
      <c r="B999" s="19">
        <v>2023</v>
      </c>
      <c r="C999" s="12">
        <f>'EU Working'!C434</f>
        <v>15.034694720901999</v>
      </c>
      <c r="D999" s="13">
        <f>'EU Working'!D434</f>
        <v>47.035448146981899</v>
      </c>
      <c r="E999" s="13">
        <f>'EU Working'!E434</f>
        <v>15.510527579860208</v>
      </c>
      <c r="F999" s="13">
        <f>'EU Working'!F434</f>
        <v>0.65958144073535163</v>
      </c>
      <c r="G999" s="14">
        <f>'EU Working'!G434</f>
        <v>9.671247355689612E-2</v>
      </c>
      <c r="H999" s="15">
        <f>'EU Working'!H434</f>
        <v>78.336964362036355</v>
      </c>
      <c r="I999" s="13">
        <f>'EU Working'!I434</f>
        <v>0</v>
      </c>
      <c r="J999" s="13">
        <f>'EU Working'!J434</f>
        <v>0</v>
      </c>
      <c r="K999" s="16">
        <f>'EU Working'!K434</f>
        <v>0.38684931506849313</v>
      </c>
      <c r="L999" s="13">
        <f>'EU Working'!L434</f>
        <v>77.950115046967866</v>
      </c>
      <c r="M999" s="17">
        <f>'EU Working'!M434</f>
        <v>0</v>
      </c>
      <c r="N999" s="18">
        <f>'EU Working'!N434</f>
        <v>0</v>
      </c>
    </row>
    <row r="1000" spans="1:14" x14ac:dyDescent="0.45">
      <c r="A1000" s="5" t="s">
        <v>80</v>
      </c>
      <c r="B1000" s="5">
        <v>2024</v>
      </c>
      <c r="C1000" s="6">
        <f>'EU Working'!C435</f>
        <v>17.3311191060717</v>
      </c>
      <c r="D1000" s="7">
        <f>'EU Working'!D435</f>
        <v>51.454399056790599</v>
      </c>
      <c r="E1000" s="7">
        <f>'EU Working'!E435</f>
        <v>15.37676170673287</v>
      </c>
      <c r="F1000" s="7">
        <f>'EU Working'!F435</f>
        <v>0.75011671797035784</v>
      </c>
      <c r="G1000" s="8">
        <f>'EU Working'!G435</f>
        <v>9.6712647304883631E-2</v>
      </c>
      <c r="H1000" s="9">
        <f>'EU Working'!H435</f>
        <v>85.009109234870408</v>
      </c>
      <c r="I1000" s="7">
        <f>'EU Working'!I435</f>
        <v>0</v>
      </c>
      <c r="J1000" s="7">
        <f>'EU Working'!J435</f>
        <v>0</v>
      </c>
      <c r="K1000" s="10">
        <f>'EU Working'!K435</f>
        <v>0.1</v>
      </c>
      <c r="L1000" s="7">
        <f>'EU Working'!L435</f>
        <v>84.909109234870414</v>
      </c>
      <c r="M1000" s="11">
        <f>'EU Working'!M435</f>
        <v>0</v>
      </c>
      <c r="N1000" s="18">
        <f>'EU Working'!N435</f>
        <v>0</v>
      </c>
    </row>
    <row r="1001" spans="1:14" x14ac:dyDescent="0.45">
      <c r="A1001" s="19" t="s">
        <v>80</v>
      </c>
      <c r="B1001" s="19">
        <v>2025</v>
      </c>
      <c r="C1001" s="12">
        <f>'EU Working'!C436</f>
        <v>17.554008846340704</v>
      </c>
      <c r="D1001" s="13">
        <f>'EU Working'!D436</f>
        <v>51.103449322764241</v>
      </c>
      <c r="E1001" s="13">
        <f>'EU Working'!E436</f>
        <v>15.290576012854102</v>
      </c>
      <c r="F1001" s="13">
        <f>'EU Working'!F436</f>
        <v>0.83650885492822602</v>
      </c>
      <c r="G1001" s="14">
        <f>'EU Working'!G436</f>
        <v>9.6712855802843237E-2</v>
      </c>
      <c r="H1001" s="15">
        <f>'EU Working'!H436</f>
        <v>84.88125589269012</v>
      </c>
      <c r="I1001" s="13">
        <f>'EU Working'!I436</f>
        <v>0</v>
      </c>
      <c r="J1001" s="13">
        <f>'EU Working'!J436</f>
        <v>0</v>
      </c>
      <c r="K1001" s="16">
        <f>'EU Working'!K436</f>
        <v>0</v>
      </c>
      <c r="L1001" s="13">
        <f>'EU Working'!L436</f>
        <v>84.88125589269012</v>
      </c>
      <c r="M1001" s="17">
        <f>'EU Working'!M436</f>
        <v>0</v>
      </c>
      <c r="N1001" s="18">
        <f>'EU Working'!N436</f>
        <v>0</v>
      </c>
    </row>
    <row r="1002" spans="1:14" x14ac:dyDescent="0.45">
      <c r="A1002" s="5" t="s">
        <v>80</v>
      </c>
      <c r="B1002" s="5">
        <v>2026</v>
      </c>
      <c r="C1002" s="6">
        <f>'EU Working'!C437</f>
        <v>17.395713143441011</v>
      </c>
      <c r="D1002" s="7">
        <f>'EU Working'!D437</f>
        <v>52.053973480167656</v>
      </c>
      <c r="E1002" s="7">
        <f>'EU Working'!E437</f>
        <v>15.443481772982643</v>
      </c>
      <c r="F1002" s="7">
        <f>'EU Working'!F437</f>
        <v>0.86327713828592922</v>
      </c>
      <c r="G1002" s="8">
        <f>'EU Working'!G437</f>
        <v>9.6712855802843237E-2</v>
      </c>
      <c r="H1002" s="9">
        <f>'EU Working'!H437</f>
        <v>85.853158390680079</v>
      </c>
      <c r="I1002" s="7">
        <f>'EU Working'!I437</f>
        <v>0</v>
      </c>
      <c r="J1002" s="7">
        <f>'EU Working'!J437</f>
        <v>0</v>
      </c>
      <c r="K1002" s="10">
        <f>'EU Working'!K437</f>
        <v>0</v>
      </c>
      <c r="L1002" s="7">
        <f>'EU Working'!L437</f>
        <v>85.853158390680079</v>
      </c>
      <c r="M1002" s="11">
        <f>'EU Working'!M437</f>
        <v>0</v>
      </c>
      <c r="N1002" s="18">
        <f>'EU Working'!N437</f>
        <v>0</v>
      </c>
    </row>
    <row r="1003" spans="1:14" x14ac:dyDescent="0.45">
      <c r="A1003" s="19" t="s">
        <v>80</v>
      </c>
      <c r="B1003" s="19">
        <v>2027</v>
      </c>
      <c r="C1003" s="12">
        <f>'EU Working'!C438</f>
        <v>17.238844893938197</v>
      </c>
      <c r="D1003" s="13">
        <f>'EU Working'!D438</f>
        <v>53.022177386898768</v>
      </c>
      <c r="E1003" s="13">
        <f>'EU Working'!E438</f>
        <v>15.597916590712471</v>
      </c>
      <c r="F1003" s="13">
        <f>'EU Working'!F438</f>
        <v>0.890902006711079</v>
      </c>
      <c r="G1003" s="14">
        <f>'EU Working'!G438</f>
        <v>9.6712855802843237E-2</v>
      </c>
      <c r="H1003" s="15">
        <f>'EU Working'!H438</f>
        <v>86.846553734063363</v>
      </c>
      <c r="I1003" s="13">
        <f>'EU Working'!I438</f>
        <v>0</v>
      </c>
      <c r="J1003" s="13">
        <f>'EU Working'!J438</f>
        <v>0</v>
      </c>
      <c r="K1003" s="16">
        <f>'EU Working'!K438</f>
        <v>0</v>
      </c>
      <c r="L1003" s="13">
        <f>'EU Working'!L438</f>
        <v>86.846553734063363</v>
      </c>
      <c r="M1003" s="17">
        <f>'EU Working'!M438</f>
        <v>0</v>
      </c>
      <c r="N1003" s="18">
        <f>'EU Working'!N438</f>
        <v>0</v>
      </c>
    </row>
    <row r="1004" spans="1:14" x14ac:dyDescent="0.45">
      <c r="A1004" s="5" t="s">
        <v>80</v>
      </c>
      <c r="B1004" s="5">
        <v>2028</v>
      </c>
      <c r="C1004" s="6">
        <f>'EU Working'!C439</f>
        <v>17.083391225573802</v>
      </c>
      <c r="D1004" s="7">
        <f>'EU Working'!D439</f>
        <v>54.008389886295085</v>
      </c>
      <c r="E1004" s="7">
        <f>'EU Working'!E439</f>
        <v>15.753895756619595</v>
      </c>
      <c r="F1004" s="7">
        <f>'EU Working'!F439</f>
        <v>0.91941087092583351</v>
      </c>
      <c r="G1004" s="8">
        <f>'EU Working'!G439</f>
        <v>9.6712855802843237E-2</v>
      </c>
      <c r="H1004" s="9">
        <f>'EU Working'!H439</f>
        <v>87.861800595217161</v>
      </c>
      <c r="I1004" s="7">
        <f>'EU Working'!I439</f>
        <v>0</v>
      </c>
      <c r="J1004" s="7">
        <f>'EU Working'!J439</f>
        <v>0</v>
      </c>
      <c r="K1004" s="10">
        <f>'EU Working'!K439</f>
        <v>0</v>
      </c>
      <c r="L1004" s="7">
        <f>'EU Working'!L439</f>
        <v>87.861800595217161</v>
      </c>
      <c r="M1004" s="11">
        <f>'EU Working'!M439</f>
        <v>0</v>
      </c>
      <c r="N1004" s="18">
        <f>'EU Working'!N439</f>
        <v>0</v>
      </c>
    </row>
    <row r="1005" spans="1:14" x14ac:dyDescent="0.45">
      <c r="A1005" s="19" t="s">
        <v>80</v>
      </c>
      <c r="B1005" s="19">
        <v>2029</v>
      </c>
      <c r="C1005" s="12">
        <f>'EU Working'!C440</f>
        <v>16.929339382166742</v>
      </c>
      <c r="D1005" s="13">
        <f>'EU Working'!D440</f>
        <v>55.012945938180174</v>
      </c>
      <c r="E1005" s="13">
        <f>'EU Working'!E440</f>
        <v>15.911434714185791</v>
      </c>
      <c r="F1005" s="13">
        <f>'EU Working'!F440</f>
        <v>0.9488320187954602</v>
      </c>
      <c r="G1005" s="14">
        <f>'EU Working'!G440</f>
        <v>9.6712855802843237E-2</v>
      </c>
      <c r="H1005" s="15">
        <f>'EU Working'!H440</f>
        <v>88.899264909131006</v>
      </c>
      <c r="I1005" s="13">
        <f>'EU Working'!I440</f>
        <v>0</v>
      </c>
      <c r="J1005" s="13">
        <f>'EU Working'!J440</f>
        <v>0</v>
      </c>
      <c r="K1005" s="16">
        <f>'EU Working'!K440</f>
        <v>0</v>
      </c>
      <c r="L1005" s="13">
        <f>'EU Working'!L440</f>
        <v>88.899264909131006</v>
      </c>
      <c r="M1005" s="17">
        <f>'EU Working'!M440</f>
        <v>0</v>
      </c>
      <c r="N1005" s="18">
        <f>'EU Working'!N440</f>
        <v>0</v>
      </c>
    </row>
    <row r="1006" spans="1:14" x14ac:dyDescent="0.45">
      <c r="A1006" s="5" t="s">
        <v>80</v>
      </c>
      <c r="B1006" s="5">
        <v>2030</v>
      </c>
      <c r="C1006" s="6">
        <f>'EU Working'!C441</f>
        <v>16.776676722566556</v>
      </c>
      <c r="D1006" s="7">
        <f>'EU Working'!D441</f>
        <v>56.036186732630313</v>
      </c>
      <c r="E1006" s="7">
        <f>'EU Working'!E441</f>
        <v>16.070549061327647</v>
      </c>
      <c r="F1006" s="7">
        <f>'EU Working'!F441</f>
        <v>0.97919464339691498</v>
      </c>
      <c r="G1006" s="8">
        <f>'EU Working'!G441</f>
        <v>9.6712855802843237E-2</v>
      </c>
      <c r="H1006" s="9">
        <f>'EU Working'!H441</f>
        <v>89.959320015724273</v>
      </c>
      <c r="I1006" s="7">
        <f>'EU Working'!I441</f>
        <v>0</v>
      </c>
      <c r="J1006" s="7">
        <f>'EU Working'!J441</f>
        <v>0</v>
      </c>
      <c r="K1006" s="10">
        <f>'EU Working'!K441</f>
        <v>0</v>
      </c>
      <c r="L1006" s="7">
        <f>'EU Working'!L441</f>
        <v>89.959320015724273</v>
      </c>
      <c r="M1006" s="11">
        <f>'EU Working'!M441</f>
        <v>0</v>
      </c>
      <c r="N1006" s="18">
        <f>'EU Working'!N441</f>
        <v>0</v>
      </c>
    </row>
    <row r="1007" spans="1:14" x14ac:dyDescent="0.45">
      <c r="A1007" s="19" t="s">
        <v>80</v>
      </c>
      <c r="B1007" s="19">
        <v>2031</v>
      </c>
      <c r="C1007" s="12">
        <f>'EU Working'!C442</f>
        <v>16.267671758715458</v>
      </c>
      <c r="D1007" s="13">
        <f>'EU Working'!D442</f>
        <v>54.663300157680872</v>
      </c>
      <c r="E1007" s="13">
        <f>'EU Working'!E442</f>
        <v>16.231254551940925</v>
      </c>
      <c r="F1007" s="13">
        <f>'EU Working'!F442</f>
        <v>0.99975773090825015</v>
      </c>
      <c r="G1007" s="14">
        <f>'EU Working'!G442</f>
        <v>9.6712855802843237E-2</v>
      </c>
      <c r="H1007" s="15">
        <f>'EU Working'!H442</f>
        <v>88.258697055048344</v>
      </c>
      <c r="I1007" s="13">
        <f>'EU Working'!I442</f>
        <v>0</v>
      </c>
      <c r="J1007" s="13">
        <f>'EU Working'!J442</f>
        <v>0</v>
      </c>
      <c r="K1007" s="16">
        <f>'EU Working'!K442</f>
        <v>0</v>
      </c>
      <c r="L1007" s="13">
        <f>'EU Working'!L442</f>
        <v>88.258697055048344</v>
      </c>
      <c r="M1007" s="17">
        <f>'EU Working'!M442</f>
        <v>0</v>
      </c>
      <c r="N1007" s="18">
        <f>'EU Working'!N442</f>
        <v>0</v>
      </c>
    </row>
    <row r="1008" spans="1:14" x14ac:dyDescent="0.45">
      <c r="A1008" s="5" t="s">
        <v>80</v>
      </c>
      <c r="B1008" s="5">
        <v>2032</v>
      </c>
      <c r="C1008" s="6">
        <f>'EU Working'!C443</f>
        <v>15.774110023431586</v>
      </c>
      <c r="D1008" s="7">
        <f>'EU Working'!D443</f>
        <v>53.324049303817695</v>
      </c>
      <c r="E1008" s="7">
        <f>'EU Working'!E443</f>
        <v>16.393567097460334</v>
      </c>
      <c r="F1008" s="7">
        <f>'EU Working'!F443</f>
        <v>1.0207526432573233</v>
      </c>
      <c r="G1008" s="8">
        <f>'EU Working'!G443</f>
        <v>9.6712855802843237E-2</v>
      </c>
      <c r="H1008" s="9">
        <f>'EU Working'!H443</f>
        <v>86.609191923769785</v>
      </c>
      <c r="I1008" s="7">
        <f>'EU Working'!I443</f>
        <v>0</v>
      </c>
      <c r="J1008" s="7">
        <f>'EU Working'!J443</f>
        <v>0</v>
      </c>
      <c r="K1008" s="10">
        <f>'EU Working'!K443</f>
        <v>0</v>
      </c>
      <c r="L1008" s="7">
        <f>'EU Working'!L443</f>
        <v>86.609191923769785</v>
      </c>
      <c r="M1008" s="11">
        <f>'EU Working'!M443</f>
        <v>0</v>
      </c>
      <c r="N1008" s="18">
        <f>'EU Working'!N443</f>
        <v>0</v>
      </c>
    </row>
    <row r="1009" spans="1:14" x14ac:dyDescent="0.45">
      <c r="A1009" s="19" t="s">
        <v>80</v>
      </c>
      <c r="B1009" s="19">
        <v>2033</v>
      </c>
      <c r="C1009" s="12">
        <f>'EU Working'!C444</f>
        <v>15.295522968615181</v>
      </c>
      <c r="D1009" s="13">
        <f>'EU Working'!D444</f>
        <v>52.017610095874161</v>
      </c>
      <c r="E1009" s="13">
        <f>'EU Working'!E444</f>
        <v>16.557502768434937</v>
      </c>
      <c r="F1009" s="13">
        <f>'EU Working'!F444</f>
        <v>1.0421884487657269</v>
      </c>
      <c r="G1009" s="14">
        <f>'EU Working'!G444</f>
        <v>9.6712855802843237E-2</v>
      </c>
      <c r="H1009" s="15">
        <f>'EU Working'!H444</f>
        <v>85.009537137492856</v>
      </c>
      <c r="I1009" s="13">
        <f>'EU Working'!I444</f>
        <v>0</v>
      </c>
      <c r="J1009" s="13">
        <f>'EU Working'!J444</f>
        <v>0</v>
      </c>
      <c r="K1009" s="16">
        <f>'EU Working'!K444</f>
        <v>0</v>
      </c>
      <c r="L1009" s="13">
        <f>'EU Working'!L444</f>
        <v>85.009537137492856</v>
      </c>
      <c r="M1009" s="17">
        <f>'EU Working'!M444</f>
        <v>0</v>
      </c>
      <c r="N1009" s="18">
        <f>'EU Working'!N444</f>
        <v>0</v>
      </c>
    </row>
    <row r="1010" spans="1:14" x14ac:dyDescent="0.45">
      <c r="A1010" s="5" t="s">
        <v>80</v>
      </c>
      <c r="B1010" s="5">
        <v>2034</v>
      </c>
      <c r="C1010" s="6">
        <f>'EU Working'!C445</f>
        <v>14.83145626193237</v>
      </c>
      <c r="D1010" s="7">
        <f>'EU Working'!D445</f>
        <v>50.743178648525245</v>
      </c>
      <c r="E1010" s="7">
        <f>'EU Working'!E445</f>
        <v>16.723077796119288</v>
      </c>
      <c r="F1010" s="7">
        <f>'EU Working'!F445</f>
        <v>1.0640744061898071</v>
      </c>
      <c r="G1010" s="8">
        <f>'EU Working'!G445</f>
        <v>9.6712855802843237E-2</v>
      </c>
      <c r="H1010" s="9">
        <f>'EU Working'!H445</f>
        <v>83.458499968569555</v>
      </c>
      <c r="I1010" s="7">
        <f>'EU Working'!I445</f>
        <v>0</v>
      </c>
      <c r="J1010" s="7">
        <f>'EU Working'!J445</f>
        <v>0</v>
      </c>
      <c r="K1010" s="10">
        <f>'EU Working'!K445</f>
        <v>0</v>
      </c>
      <c r="L1010" s="7">
        <f>'EU Working'!L445</f>
        <v>83.458499968569555</v>
      </c>
      <c r="M1010" s="11">
        <f>'EU Working'!M445</f>
        <v>0</v>
      </c>
      <c r="N1010" s="18">
        <f>'EU Working'!N445</f>
        <v>0</v>
      </c>
    </row>
    <row r="1011" spans="1:14" x14ac:dyDescent="0.45">
      <c r="A1011" s="19" t="s">
        <v>80</v>
      </c>
      <c r="B1011" s="19">
        <v>2035</v>
      </c>
      <c r="C1011" s="12">
        <f>'EU Working'!C446</f>
        <v>14.381469355508321</v>
      </c>
      <c r="D1011" s="13">
        <f>'EU Working'!D446</f>
        <v>49.499970771636377</v>
      </c>
      <c r="E1011" s="13">
        <f>'EU Working'!E446</f>
        <v>16.890308574080478</v>
      </c>
      <c r="F1011" s="13">
        <f>'EU Working'!F446</f>
        <v>1.0864199687197929</v>
      </c>
      <c r="G1011" s="14">
        <f>'EU Working'!G446</f>
        <v>9.6712855802843237E-2</v>
      </c>
      <c r="H1011" s="15">
        <f>'EU Working'!H446</f>
        <v>81.954881525747822</v>
      </c>
      <c r="I1011" s="13">
        <f>'EU Working'!I446</f>
        <v>0</v>
      </c>
      <c r="J1011" s="13">
        <f>'EU Working'!J446</f>
        <v>0</v>
      </c>
      <c r="K1011" s="16">
        <f>'EU Working'!K446</f>
        <v>0</v>
      </c>
      <c r="L1011" s="13">
        <f>'EU Working'!L446</f>
        <v>81.954881525747822</v>
      </c>
      <c r="M1011" s="17">
        <f>'EU Working'!M446</f>
        <v>0</v>
      </c>
      <c r="N1011" s="18">
        <f>'EU Working'!N446</f>
        <v>0</v>
      </c>
    </row>
    <row r="1012" spans="1:14" x14ac:dyDescent="0.45">
      <c r="A1012" s="5" t="s">
        <v>80</v>
      </c>
      <c r="B1012" s="5">
        <v>2036</v>
      </c>
      <c r="C1012" s="6">
        <f>'EU Working'!C447</f>
        <v>13.717800716429197</v>
      </c>
      <c r="D1012" s="7">
        <f>'EU Working'!D447</f>
        <v>47.668471853085826</v>
      </c>
      <c r="E1012" s="7">
        <f>'EU Working'!E447</f>
        <v>17.059211659821283</v>
      </c>
      <c r="F1012" s="7">
        <f>'EU Working'!F447</f>
        <v>1.1081483680941888</v>
      </c>
      <c r="G1012" s="8">
        <f>'EU Working'!G447</f>
        <v>9.6712855802843237E-2</v>
      </c>
      <c r="H1012" s="9">
        <f>'EU Working'!H447</f>
        <v>79.650345453233342</v>
      </c>
      <c r="I1012" s="7">
        <f>'EU Working'!I447</f>
        <v>0</v>
      </c>
      <c r="J1012" s="7">
        <f>'EU Working'!J447</f>
        <v>0</v>
      </c>
      <c r="K1012" s="10">
        <f>'EU Working'!K447</f>
        <v>0</v>
      </c>
      <c r="L1012" s="7">
        <f>'EU Working'!L447</f>
        <v>79.650345453233342</v>
      </c>
      <c r="M1012" s="11">
        <f>'EU Working'!M447</f>
        <v>0</v>
      </c>
      <c r="N1012" s="18">
        <f>'EU Working'!N447</f>
        <v>0</v>
      </c>
    </row>
    <row r="1013" spans="1:14" x14ac:dyDescent="0.45">
      <c r="A1013" s="19" t="s">
        <v>80</v>
      </c>
      <c r="B1013" s="19">
        <v>2037</v>
      </c>
      <c r="C1013" s="12">
        <f>'EU Working'!C448</f>
        <v>13.084758715811633</v>
      </c>
      <c r="D1013" s="13">
        <f>'EU Working'!D448</f>
        <v>45.904738394521651</v>
      </c>
      <c r="E1013" s="13">
        <f>'EU Working'!E448</f>
        <v>17.229803776419498</v>
      </c>
      <c r="F1013" s="13">
        <f>'EU Working'!F448</f>
        <v>1.1303113354560725</v>
      </c>
      <c r="G1013" s="14">
        <f>'EU Working'!G448</f>
        <v>9.6712855802843237E-2</v>
      </c>
      <c r="H1013" s="15">
        <f>'EU Working'!H448</f>
        <v>77.446325078011697</v>
      </c>
      <c r="I1013" s="13">
        <f>'EU Working'!I448</f>
        <v>0</v>
      </c>
      <c r="J1013" s="13">
        <f>'EU Working'!J448</f>
        <v>0</v>
      </c>
      <c r="K1013" s="16">
        <f>'EU Working'!K448</f>
        <v>0</v>
      </c>
      <c r="L1013" s="13">
        <f>'EU Working'!L448</f>
        <v>77.446325078011697</v>
      </c>
      <c r="M1013" s="17">
        <f>'EU Working'!M448</f>
        <v>0</v>
      </c>
      <c r="N1013" s="18">
        <f>'EU Working'!N448</f>
        <v>0</v>
      </c>
    </row>
    <row r="1014" spans="1:14" x14ac:dyDescent="0.45">
      <c r="A1014" s="5" t="s">
        <v>80</v>
      </c>
      <c r="B1014" s="5">
        <v>2038</v>
      </c>
      <c r="C1014" s="6">
        <f>'EU Working'!C449</f>
        <v>12.480930011321481</v>
      </c>
      <c r="D1014" s="7">
        <f>'EU Working'!D449</f>
        <v>44.206263073924347</v>
      </c>
      <c r="E1014" s="7">
        <f>'EU Working'!E449</f>
        <v>17.402101814183695</v>
      </c>
      <c r="F1014" s="7">
        <f>'EU Working'!F449</f>
        <v>1.1529175621651939</v>
      </c>
      <c r="G1014" s="8">
        <f>'EU Working'!G449</f>
        <v>9.6712855802843237E-2</v>
      </c>
      <c r="H1014" s="9">
        <f>'EU Working'!H449</f>
        <v>75.338925317397567</v>
      </c>
      <c r="I1014" s="7">
        <f>'EU Working'!I449</f>
        <v>0</v>
      </c>
      <c r="J1014" s="7">
        <f>'EU Working'!J449</f>
        <v>0</v>
      </c>
      <c r="K1014" s="10">
        <f>'EU Working'!K449</f>
        <v>0</v>
      </c>
      <c r="L1014" s="7">
        <f>'EU Working'!L449</f>
        <v>75.338925317397567</v>
      </c>
      <c r="M1014" s="11">
        <f>'EU Working'!M449</f>
        <v>0</v>
      </c>
      <c r="N1014" s="18">
        <f>'EU Working'!N449</f>
        <v>0</v>
      </c>
    </row>
    <row r="1015" spans="1:14" x14ac:dyDescent="0.45">
      <c r="A1015" s="19" t="s">
        <v>80</v>
      </c>
      <c r="B1015" s="19">
        <v>2039</v>
      </c>
      <c r="C1015" s="12">
        <f>'EU Working'!C450</f>
        <v>11.904966482818539</v>
      </c>
      <c r="D1015" s="13">
        <f>'EU Working'!D450</f>
        <v>42.570631340189145</v>
      </c>
      <c r="E1015" s="13">
        <f>'EU Working'!E450</f>
        <v>17.576122832325531</v>
      </c>
      <c r="F1015" s="13">
        <f>'EU Working'!F450</f>
        <v>1.1759759134084977</v>
      </c>
      <c r="G1015" s="14">
        <f>'EU Working'!G450</f>
        <v>9.6712855802843237E-2</v>
      </c>
      <c r="H1015" s="15">
        <f>'EU Working'!H450</f>
        <v>73.324409424544555</v>
      </c>
      <c r="I1015" s="13">
        <f>'EU Working'!I450</f>
        <v>0</v>
      </c>
      <c r="J1015" s="13">
        <f>'EU Working'!J450</f>
        <v>0</v>
      </c>
      <c r="K1015" s="16">
        <f>'EU Working'!K450</f>
        <v>0</v>
      </c>
      <c r="L1015" s="13">
        <f>'EU Working'!L450</f>
        <v>73.324409424544555</v>
      </c>
      <c r="M1015" s="17">
        <f>'EU Working'!M450</f>
        <v>0</v>
      </c>
      <c r="N1015" s="18">
        <f>'EU Working'!N450</f>
        <v>0</v>
      </c>
    </row>
    <row r="1016" spans="1:14" x14ac:dyDescent="0.45">
      <c r="A1016" s="5" t="s">
        <v>80</v>
      </c>
      <c r="B1016" s="5">
        <v>2040</v>
      </c>
      <c r="C1016" s="6">
        <f>'EU Working'!C451</f>
        <v>11.355582222516334</v>
      </c>
      <c r="D1016" s="7">
        <f>'EU Working'!D451</f>
        <v>40.995517980602145</v>
      </c>
      <c r="E1016" s="7">
        <f>'EU Working'!E451</f>
        <v>17.751884060648781</v>
      </c>
      <c r="F1016" s="7">
        <f>'EU Working'!F451</f>
        <v>1.1994954316766677</v>
      </c>
      <c r="G1016" s="8">
        <f>'EU Working'!G451</f>
        <v>9.6712855802843237E-2</v>
      </c>
      <c r="H1016" s="9">
        <f>'EU Working'!H451</f>
        <v>71.39919255124677</v>
      </c>
      <c r="I1016" s="7">
        <f>'EU Working'!I451</f>
        <v>0</v>
      </c>
      <c r="J1016" s="7">
        <f>'EU Working'!J451</f>
        <v>0</v>
      </c>
      <c r="K1016" s="10">
        <f>'EU Working'!K451</f>
        <v>0</v>
      </c>
      <c r="L1016" s="7">
        <f>'EU Working'!L451</f>
        <v>71.39919255124677</v>
      </c>
      <c r="M1016" s="11">
        <f>'EU Working'!M451</f>
        <v>0</v>
      </c>
      <c r="N1016" s="18">
        <f>'EU Working'!N451</f>
        <v>0</v>
      </c>
    </row>
    <row r="1017" spans="1:14" x14ac:dyDescent="0.45">
      <c r="A1017" s="19" t="s">
        <v>80</v>
      </c>
      <c r="B1017" s="19">
        <v>2041</v>
      </c>
      <c r="C1017" s="12">
        <f>'EU Working'!C452</f>
        <v>10.800108910492538</v>
      </c>
      <c r="D1017" s="13">
        <f>'EU Working'!D452</f>
        <v>39.396692779358659</v>
      </c>
      <c r="E1017" s="13">
        <f>'EU Working'!E452</f>
        <v>17.893899133133971</v>
      </c>
      <c r="F1017" s="13">
        <f>'EU Working'!F452</f>
        <v>1.2210863494468478</v>
      </c>
      <c r="G1017" s="14">
        <f>'EU Working'!G452</f>
        <v>9.6519430091237549E-2</v>
      </c>
      <c r="H1017" s="15">
        <f>'EU Working'!H452</f>
        <v>69.408306602523254</v>
      </c>
      <c r="I1017" s="13">
        <f>'EU Working'!I452</f>
        <v>0</v>
      </c>
      <c r="J1017" s="13">
        <f>'EU Working'!J452</f>
        <v>0</v>
      </c>
      <c r="K1017" s="16">
        <f>'EU Working'!K452</f>
        <v>0</v>
      </c>
      <c r="L1017" s="13">
        <f>'EU Working'!L452</f>
        <v>69.408306602523254</v>
      </c>
      <c r="M1017" s="17">
        <f>'EU Working'!M452</f>
        <v>0</v>
      </c>
      <c r="N1017" s="18">
        <f>'EU Working'!N452</f>
        <v>0</v>
      </c>
    </row>
    <row r="1018" spans="1:14" x14ac:dyDescent="0.45">
      <c r="A1018" s="5" t="s">
        <v>80</v>
      </c>
      <c r="B1018" s="5">
        <v>2042</v>
      </c>
      <c r="C1018" s="6">
        <f>'EU Working'!C453</f>
        <v>10.271807309643433</v>
      </c>
      <c r="D1018" s="7">
        <f>'EU Working'!D453</f>
        <v>37.860221760963668</v>
      </c>
      <c r="E1018" s="7">
        <f>'EU Working'!E453</f>
        <v>18.037050326199044</v>
      </c>
      <c r="F1018" s="7">
        <f>'EU Working'!F453</f>
        <v>1.2430659037368912</v>
      </c>
      <c r="G1018" s="8">
        <f>'EU Working'!G453</f>
        <v>9.6326391231055075E-2</v>
      </c>
      <c r="H1018" s="9">
        <f>'EU Working'!H453</f>
        <v>67.508471691774105</v>
      </c>
      <c r="I1018" s="7">
        <f>'EU Working'!I453</f>
        <v>0</v>
      </c>
      <c r="J1018" s="7">
        <f>'EU Working'!J453</f>
        <v>0</v>
      </c>
      <c r="K1018" s="10">
        <f>'EU Working'!K453</f>
        <v>0</v>
      </c>
      <c r="L1018" s="7">
        <f>'EU Working'!L453</f>
        <v>67.508471691774105</v>
      </c>
      <c r="M1018" s="11">
        <f>'EU Working'!M453</f>
        <v>0</v>
      </c>
      <c r="N1018" s="18">
        <f>'EU Working'!N453</f>
        <v>0</v>
      </c>
    </row>
    <row r="1019" spans="1:14" x14ac:dyDescent="0.45">
      <c r="A1019" s="19" t="s">
        <v>80</v>
      </c>
      <c r="B1019" s="19">
        <v>2043</v>
      </c>
      <c r="C1019" s="12">
        <f>'EU Working'!C454</f>
        <v>9.7693482798066054</v>
      </c>
      <c r="D1019" s="13">
        <f>'EU Working'!D454</f>
        <v>36.383673112286083</v>
      </c>
      <c r="E1019" s="13">
        <f>'EU Working'!E454</f>
        <v>18.181346728808634</v>
      </c>
      <c r="F1019" s="13">
        <f>'EU Working'!F454</f>
        <v>1.2654410900041553</v>
      </c>
      <c r="G1019" s="14">
        <f>'EU Working'!G454</f>
        <v>9.6133738448592965E-2</v>
      </c>
      <c r="H1019" s="15">
        <f>'EU Working'!H454</f>
        <v>65.695942949354077</v>
      </c>
      <c r="I1019" s="13">
        <f>'EU Working'!I454</f>
        <v>0</v>
      </c>
      <c r="J1019" s="13">
        <f>'EU Working'!J454</f>
        <v>0</v>
      </c>
      <c r="K1019" s="16">
        <f>'EU Working'!K454</f>
        <v>0</v>
      </c>
      <c r="L1019" s="13">
        <f>'EU Working'!L454</f>
        <v>65.695942949354077</v>
      </c>
      <c r="M1019" s="17">
        <f>'EU Working'!M454</f>
        <v>0</v>
      </c>
      <c r="N1019" s="18">
        <f>'EU Working'!N454</f>
        <v>0</v>
      </c>
    </row>
    <row r="1020" spans="1:14" x14ac:dyDescent="0.45">
      <c r="A1020" s="5" t="s">
        <v>80</v>
      </c>
      <c r="B1020" s="5">
        <v>2044</v>
      </c>
      <c r="C1020" s="6">
        <f>'EU Working'!C455</f>
        <v>9.291467697467283</v>
      </c>
      <c r="D1020" s="7">
        <f>'EU Working'!D455</f>
        <v>34.964709860906922</v>
      </c>
      <c r="E1020" s="7">
        <f>'EU Working'!E455</f>
        <v>18.326797502639103</v>
      </c>
      <c r="F1020" s="7">
        <f>'EU Working'!F455</f>
        <v>1.2882190296242302</v>
      </c>
      <c r="G1020" s="8">
        <f>'EU Working'!G455</f>
        <v>9.594147097169578E-2</v>
      </c>
      <c r="H1020" s="9">
        <f>'EU Working'!H455</f>
        <v>63.967135561609233</v>
      </c>
      <c r="I1020" s="7">
        <f>'EU Working'!I455</f>
        <v>0</v>
      </c>
      <c r="J1020" s="7">
        <f>'EU Working'!J455</f>
        <v>0</v>
      </c>
      <c r="K1020" s="10">
        <f>'EU Working'!K455</f>
        <v>0</v>
      </c>
      <c r="L1020" s="7">
        <f>'EU Working'!L455</f>
        <v>63.967135561609233</v>
      </c>
      <c r="M1020" s="11">
        <f>'EU Working'!M455</f>
        <v>0</v>
      </c>
      <c r="N1020" s="18">
        <f>'EU Working'!N455</f>
        <v>0</v>
      </c>
    </row>
    <row r="1021" spans="1:14" x14ac:dyDescent="0.45">
      <c r="A1021" s="19" t="s">
        <v>80</v>
      </c>
      <c r="B1021" s="19">
        <v>2045</v>
      </c>
      <c r="C1021" s="12">
        <f>'EU Working'!C456</f>
        <v>8.8369632753830967</v>
      </c>
      <c r="D1021" s="13">
        <f>'EU Working'!D456</f>
        <v>33.601086176331556</v>
      </c>
      <c r="E1021" s="13">
        <f>'EU Working'!E456</f>
        <v>18.473411882660219</v>
      </c>
      <c r="F1021" s="13">
        <f>'EU Working'!F456</f>
        <v>1.3114069721574662</v>
      </c>
      <c r="G1021" s="14">
        <f>'EU Working'!G456</f>
        <v>9.5749588029752392E-2</v>
      </c>
      <c r="H1021" s="15">
        <f>'EU Working'!H456</f>
        <v>62.318617894562095</v>
      </c>
      <c r="I1021" s="13">
        <f>'EU Working'!I456</f>
        <v>0</v>
      </c>
      <c r="J1021" s="13">
        <f>'EU Working'!J456</f>
        <v>0</v>
      </c>
      <c r="K1021" s="16">
        <f>'EU Working'!K456</f>
        <v>0</v>
      </c>
      <c r="L1021" s="13">
        <f>'EU Working'!L456</f>
        <v>62.318617894562095</v>
      </c>
      <c r="M1021" s="17">
        <f>'EU Working'!M456</f>
        <v>0</v>
      </c>
      <c r="N1021" s="18">
        <f>'EU Working'!N456</f>
        <v>0</v>
      </c>
    </row>
    <row r="1022" spans="1:14" x14ac:dyDescent="0.45">
      <c r="A1022" s="5" t="s">
        <v>80</v>
      </c>
      <c r="B1022" s="5">
        <v>2046</v>
      </c>
      <c r="C1022" s="6">
        <f>'EU Working'!C457</f>
        <v>8.4002032396678228</v>
      </c>
      <c r="D1022" s="7">
        <f>'EU Working'!D457</f>
        <v>32.223441643101964</v>
      </c>
      <c r="E1022" s="7">
        <f>'EU Working'!E457</f>
        <v>18.584252353956181</v>
      </c>
      <c r="F1022" s="7">
        <f>'EU Working'!F457</f>
        <v>1.3323894837119856</v>
      </c>
      <c r="G1022" s="8">
        <f>'EU Working'!G457</f>
        <v>9.5366589677633382E-2</v>
      </c>
      <c r="H1022" s="9">
        <f>'EU Working'!H457</f>
        <v>60.635653310115586</v>
      </c>
      <c r="I1022" s="7">
        <f>'EU Working'!I457</f>
        <v>0</v>
      </c>
      <c r="J1022" s="7">
        <f>'EU Working'!J457</f>
        <v>0</v>
      </c>
      <c r="K1022" s="10">
        <f>'EU Working'!K457</f>
        <v>0</v>
      </c>
      <c r="L1022" s="7">
        <f>'EU Working'!L457</f>
        <v>60.635653310115586</v>
      </c>
      <c r="M1022" s="11">
        <f>'EU Working'!M457</f>
        <v>0</v>
      </c>
      <c r="N1022" s="18">
        <f>'EU Working'!N457</f>
        <v>0</v>
      </c>
    </row>
    <row r="1023" spans="1:14" x14ac:dyDescent="0.45">
      <c r="A1023" s="19" t="s">
        <v>80</v>
      </c>
      <c r="B1023" s="19">
        <v>2047</v>
      </c>
      <c r="C1023" s="12">
        <f>'EU Working'!C458</f>
        <v>7.9850297289672456</v>
      </c>
      <c r="D1023" s="13">
        <f>'EU Working'!D458</f>
        <v>30.902280535734782</v>
      </c>
      <c r="E1023" s="13">
        <f>'EU Working'!E458</f>
        <v>18.695757868079919</v>
      </c>
      <c r="F1023" s="13">
        <f>'EU Working'!F458</f>
        <v>1.3537077154513775</v>
      </c>
      <c r="G1023" s="14">
        <f>'EU Working'!G458</f>
        <v>9.4985123318922851E-2</v>
      </c>
      <c r="H1023" s="15">
        <f>'EU Working'!H458</f>
        <v>59.031760971552245</v>
      </c>
      <c r="I1023" s="13">
        <f>'EU Working'!I458</f>
        <v>0</v>
      </c>
      <c r="J1023" s="13">
        <f>'EU Working'!J458</f>
        <v>0</v>
      </c>
      <c r="K1023" s="16">
        <f>'EU Working'!K458</f>
        <v>0</v>
      </c>
      <c r="L1023" s="13">
        <f>'EU Working'!L458</f>
        <v>59.031760971552245</v>
      </c>
      <c r="M1023" s="17">
        <f>'EU Working'!M458</f>
        <v>0</v>
      </c>
      <c r="N1023" s="18">
        <f>'EU Working'!N458</f>
        <v>0</v>
      </c>
    </row>
    <row r="1024" spans="1:14" x14ac:dyDescent="0.45">
      <c r="A1024" s="5" t="s">
        <v>80</v>
      </c>
      <c r="B1024" s="5">
        <v>2048</v>
      </c>
      <c r="C1024" s="6">
        <f>'EU Working'!C459</f>
        <v>7.5903758460744184</v>
      </c>
      <c r="D1024" s="7">
        <f>'EU Working'!D459</f>
        <v>29.635287033769654</v>
      </c>
      <c r="E1024" s="7">
        <f>'EU Working'!E459</f>
        <v>18.807932415288398</v>
      </c>
      <c r="F1024" s="7">
        <f>'EU Working'!F459</f>
        <v>1.3753670388985995</v>
      </c>
      <c r="G1024" s="8">
        <f>'EU Working'!G459</f>
        <v>9.4605182825647158E-2</v>
      </c>
      <c r="H1024" s="9">
        <f>'EU Working'!H459</f>
        <v>57.50356751685672</v>
      </c>
      <c r="I1024" s="7">
        <f>'EU Working'!I459</f>
        <v>0</v>
      </c>
      <c r="J1024" s="7">
        <f>'EU Working'!J459</f>
        <v>0</v>
      </c>
      <c r="K1024" s="10">
        <f>'EU Working'!K459</f>
        <v>0</v>
      </c>
      <c r="L1024" s="7">
        <f>'EU Working'!L459</f>
        <v>57.50356751685672</v>
      </c>
      <c r="M1024" s="11">
        <f>'EU Working'!M459</f>
        <v>0</v>
      </c>
      <c r="N1024" s="18">
        <f>'EU Working'!N459</f>
        <v>0</v>
      </c>
    </row>
    <row r="1025" spans="1:14" x14ac:dyDescent="0.45">
      <c r="A1025" s="19" t="s">
        <v>80</v>
      </c>
      <c r="B1025" s="19">
        <v>2049</v>
      </c>
      <c r="C1025" s="12">
        <f>'EU Working'!C460</f>
        <v>7.2152274243469225</v>
      </c>
      <c r="D1025" s="13">
        <f>'EU Working'!D460</f>
        <v>28.420240265385097</v>
      </c>
      <c r="E1025" s="13">
        <f>'EU Working'!E460</f>
        <v>18.920780009780128</v>
      </c>
      <c r="F1025" s="13">
        <f>'EU Working'!F460</f>
        <v>1.397372911520977</v>
      </c>
      <c r="G1025" s="14">
        <f>'EU Working'!G460</f>
        <v>9.4226762094344566E-2</v>
      </c>
      <c r="H1025" s="15">
        <f>'EU Working'!H460</f>
        <v>56.04784737312746</v>
      </c>
      <c r="I1025" s="13">
        <f>'EU Working'!I460</f>
        <v>0</v>
      </c>
      <c r="J1025" s="13">
        <f>'EU Working'!J460</f>
        <v>0</v>
      </c>
      <c r="K1025" s="16">
        <f>'EU Working'!K460</f>
        <v>0</v>
      </c>
      <c r="L1025" s="13">
        <f>'EU Working'!L460</f>
        <v>56.04784737312746</v>
      </c>
      <c r="M1025" s="17">
        <f>'EU Working'!M460</f>
        <v>0</v>
      </c>
      <c r="N1025" s="18">
        <f>'EU Working'!N460</f>
        <v>0</v>
      </c>
    </row>
    <row r="1026" spans="1:14" x14ac:dyDescent="0.45">
      <c r="A1026" s="5" t="s">
        <v>80</v>
      </c>
      <c r="B1026" s="5">
        <v>2050</v>
      </c>
      <c r="C1026" s="6">
        <f>'EU Working'!C461</f>
        <v>6.8586204215397322</v>
      </c>
      <c r="D1026" s="7">
        <f>'EU Working'!D461</f>
        <v>27.255010414504309</v>
      </c>
      <c r="E1026" s="7">
        <f>'EU Working'!E461</f>
        <v>19.034304689838809</v>
      </c>
      <c r="F1026" s="7">
        <f>'EU Working'!F461</f>
        <v>1.4197308781053128</v>
      </c>
      <c r="G1026" s="8">
        <f>'EU Working'!G461</f>
        <v>9.3849855045967184E-2</v>
      </c>
      <c r="H1026" s="9">
        <f>'EU Working'!H461</f>
        <v>54.661516259034123</v>
      </c>
      <c r="I1026" s="7">
        <f>'EU Working'!I461</f>
        <v>0</v>
      </c>
      <c r="J1026" s="7">
        <f>'EU Working'!J461</f>
        <v>0</v>
      </c>
      <c r="K1026" s="10">
        <f>'EU Working'!K461</f>
        <v>0</v>
      </c>
      <c r="L1026" s="7">
        <f>'EU Working'!L461</f>
        <v>54.661516259034123</v>
      </c>
      <c r="M1026" s="11">
        <f>'EU Working'!M461</f>
        <v>0</v>
      </c>
      <c r="N1026" s="18">
        <f>'EU Working'!N461</f>
        <v>0</v>
      </c>
    </row>
    <row r="1027" spans="1:14" x14ac:dyDescent="0.45">
      <c r="A1027" s="19" t="s">
        <v>81</v>
      </c>
      <c r="B1027" s="19">
        <v>2010</v>
      </c>
      <c r="C1027" s="12">
        <f>'EU Working'!T421</f>
        <v>1627.861917808219</v>
      </c>
      <c r="D1027" s="13">
        <f>'EU Working'!U421</f>
        <v>917.02630136986306</v>
      </c>
      <c r="E1027" s="13">
        <f>'EU Working'!V421</f>
        <v>586.36684931506852</v>
      </c>
      <c r="F1027" s="13">
        <f>'EU Working'!W421</f>
        <v>13.53972602739726</v>
      </c>
      <c r="G1027" s="14">
        <f>'EU Working'!X421</f>
        <v>302.32273972602741</v>
      </c>
      <c r="H1027" s="15">
        <f>'EU Working'!Y421</f>
        <v>3447.1175342465754</v>
      </c>
      <c r="I1027" s="13">
        <f>'EU Working'!Z421</f>
        <v>111.7027397260274</v>
      </c>
      <c r="J1027" s="13">
        <f>'EU Working'!AA421</f>
        <v>0</v>
      </c>
      <c r="K1027" s="16">
        <f>'EU Working'!AB421</f>
        <v>4.9323287671232876</v>
      </c>
      <c r="L1027" s="13">
        <f>'EU Working'!AC421</f>
        <v>585.21965437788003</v>
      </c>
      <c r="M1027" s="17">
        <f>'EU Working'!AD421</f>
        <v>2965.9491482191784</v>
      </c>
      <c r="N1027" s="18">
        <f>'EU Working'!AE421</f>
        <v>22.229393000000002</v>
      </c>
    </row>
    <row r="1028" spans="1:14" x14ac:dyDescent="0.45">
      <c r="A1028" s="5" t="s">
        <v>81</v>
      </c>
      <c r="B1028" s="5">
        <v>2011</v>
      </c>
      <c r="C1028" s="6">
        <f>'EU Working'!T422</f>
        <v>1455.9073972602739</v>
      </c>
      <c r="D1028" s="7">
        <f>'EU Working'!U422</f>
        <v>909.57945205479439</v>
      </c>
      <c r="E1028" s="7">
        <f>'EU Working'!V422</f>
        <v>570.31260273972589</v>
      </c>
      <c r="F1028" s="7">
        <f>'EU Working'!W422</f>
        <v>13.636438356164382</v>
      </c>
      <c r="G1028" s="8">
        <f>'EU Working'!X422</f>
        <v>251.93561643835613</v>
      </c>
      <c r="H1028" s="9">
        <f>'EU Working'!Y422</f>
        <v>3201.3715068493152</v>
      </c>
      <c r="I1028" s="7">
        <f>'EU Working'!Z422</f>
        <v>164.21753424657533</v>
      </c>
      <c r="J1028" s="7">
        <f>'EU Working'!AA422</f>
        <v>16.195218356164386</v>
      </c>
      <c r="K1028" s="10">
        <f>'EU Working'!AB422</f>
        <v>5.0290410958904106</v>
      </c>
      <c r="L1028" s="7">
        <f>'EU Working'!AC422</f>
        <v>902.87010353879009</v>
      </c>
      <c r="M1028" s="11">
        <f>'EU Working'!AD422</f>
        <v>2529.4059506849317</v>
      </c>
      <c r="N1028" s="18">
        <f>'EU Working'!AE422</f>
        <v>18.836179000000001</v>
      </c>
    </row>
    <row r="1029" spans="1:14" x14ac:dyDescent="0.45">
      <c r="A1029" s="19" t="s">
        <v>81</v>
      </c>
      <c r="B1029" s="19">
        <v>2012</v>
      </c>
      <c r="C1029" s="12">
        <f>'EU Working'!T423</f>
        <v>1234.0532786885244</v>
      </c>
      <c r="D1029" s="13">
        <f>'EU Working'!U423</f>
        <v>975.47595628415297</v>
      </c>
      <c r="E1029" s="13">
        <f>'EU Working'!V423</f>
        <v>568.94726775956281</v>
      </c>
      <c r="F1029" s="13">
        <f>'EU Working'!W423</f>
        <v>13.599180327868851</v>
      </c>
      <c r="G1029" s="14">
        <f>'EU Working'!X423</f>
        <v>315.19234972677594</v>
      </c>
      <c r="H1029" s="15">
        <f>'EU Working'!Y423</f>
        <v>3107.2680327868848</v>
      </c>
      <c r="I1029" s="13">
        <f>'EU Working'!Z423</f>
        <v>269.57240437158464</v>
      </c>
      <c r="J1029" s="13">
        <f>'EU Working'!AA423</f>
        <v>34.088438938797779</v>
      </c>
      <c r="K1029" s="16">
        <f>'EU Working'!AB423</f>
        <v>5.8833333333333329</v>
      </c>
      <c r="L1029" s="13">
        <f>'EU Working'!AC423</f>
        <v>1179.4350268662699</v>
      </c>
      <c r="M1029" s="17">
        <f>'EU Working'!AD423</f>
        <v>2201.9622502732245</v>
      </c>
      <c r="N1029" s="18">
        <f>'EU Working'!AE423</f>
        <v>16.292439732000002</v>
      </c>
    </row>
    <row r="1030" spans="1:14" x14ac:dyDescent="0.45">
      <c r="A1030" s="5" t="s">
        <v>81</v>
      </c>
      <c r="B1030" s="5">
        <v>2013</v>
      </c>
      <c r="C1030" s="6">
        <f>'EU Working'!T424</f>
        <v>945.55643835616434</v>
      </c>
      <c r="D1030" s="7">
        <f>'EU Working'!U424</f>
        <v>1056.7756164383561</v>
      </c>
      <c r="E1030" s="7">
        <f>'EU Working'!V424</f>
        <v>520.11890410958904</v>
      </c>
      <c r="F1030" s="7">
        <f>'EU Working'!W424</f>
        <v>15.280547945205479</v>
      </c>
      <c r="G1030" s="8">
        <f>'EU Working'!X424</f>
        <v>310.64</v>
      </c>
      <c r="H1030" s="9">
        <f>'EU Working'!Y424</f>
        <v>2848.3715068493148</v>
      </c>
      <c r="I1030" s="7">
        <f>'EU Working'!Z424</f>
        <v>564.02630136986295</v>
      </c>
      <c r="J1030" s="7">
        <f>'EU Working'!AA424</f>
        <v>210.133755250137</v>
      </c>
      <c r="K1030" s="10">
        <f>'EU Working'!AB424</f>
        <v>5.5126027397260273</v>
      </c>
      <c r="L1030" s="7">
        <f>'EU Working'!AC424</f>
        <v>1825.8721033307729</v>
      </c>
      <c r="M1030" s="11">
        <f>'EU Working'!AD424</f>
        <v>1606.6306120547945</v>
      </c>
      <c r="N1030" s="18">
        <f>'EU Working'!AE424</f>
        <v>10.466557550999999</v>
      </c>
    </row>
    <row r="1031" spans="1:14" x14ac:dyDescent="0.45">
      <c r="A1031" s="19" t="s">
        <v>81</v>
      </c>
      <c r="B1031" s="19">
        <v>2014</v>
      </c>
      <c r="C1031" s="12">
        <f>'EU Working'!T425</f>
        <v>773.69863013698625</v>
      </c>
      <c r="D1031" s="13">
        <f>'EU Working'!U425</f>
        <v>1026.9882191780821</v>
      </c>
      <c r="E1031" s="13">
        <f>'EU Working'!V425</f>
        <v>499.61589041095885</v>
      </c>
      <c r="F1031" s="13">
        <f>'EU Working'!W425</f>
        <v>15.473972602739726</v>
      </c>
      <c r="G1031" s="14">
        <f>'EU Working'!X425</f>
        <v>300.87205479452052</v>
      </c>
      <c r="H1031" s="15">
        <f>'EU Working'!Y425</f>
        <v>2616.6487671232871</v>
      </c>
      <c r="I1031" s="13">
        <f>'EU Working'!Z425</f>
        <v>794.8786301369862</v>
      </c>
      <c r="J1031" s="13">
        <f>'EU Working'!AA425</f>
        <v>445.74096532986312</v>
      </c>
      <c r="K1031" s="16">
        <f>'EU Working'!AB425</f>
        <v>2.3210958904109589</v>
      </c>
      <c r="L1031" s="13">
        <f>'EU Working'!AC425</f>
        <v>1865.1696024718383</v>
      </c>
      <c r="M1031" s="17">
        <f>'EU Working'!AD425</f>
        <v>1653.3847468493152</v>
      </c>
      <c r="N1031" s="18">
        <f>'EU Working'!AE425</f>
        <v>9.0511289579999996</v>
      </c>
    </row>
    <row r="1032" spans="1:14" x14ac:dyDescent="0.45">
      <c r="A1032" s="5" t="s">
        <v>81</v>
      </c>
      <c r="B1032" s="5">
        <v>2015</v>
      </c>
      <c r="C1032" s="6">
        <f>'EU Working'!T426</f>
        <v>918.18684931506834</v>
      </c>
      <c r="D1032" s="7">
        <f>'EU Working'!U426</f>
        <v>867.79972602739713</v>
      </c>
      <c r="E1032" s="7">
        <f>'EU Working'!V426</f>
        <v>563.92958904109582</v>
      </c>
      <c r="F1032" s="7">
        <f>'EU Working'!W426</f>
        <v>14.796986301369863</v>
      </c>
      <c r="G1032" s="8">
        <f>'EU Working'!X426</f>
        <v>351.45260273972605</v>
      </c>
      <c r="H1032" s="9">
        <f>'EU Working'!Y426</f>
        <v>2716.1657534246574</v>
      </c>
      <c r="I1032" s="7">
        <f>'EU Working'!Z426</f>
        <v>489.36438356164382</v>
      </c>
      <c r="J1032" s="7">
        <f>'EU Working'!AA426</f>
        <v>164.20533003878273</v>
      </c>
      <c r="K1032" s="10">
        <f>'EU Working'!AB426</f>
        <v>5.9961643835616432</v>
      </c>
      <c r="L1032" s="7">
        <f>'EU Working'!AC426</f>
        <v>1748.8940938428059</v>
      </c>
      <c r="M1032" s="11">
        <f>'EU Working'!AD426</f>
        <v>1375.5878052054795</v>
      </c>
      <c r="N1032" s="18">
        <f>'EU Working'!AE426</f>
        <v>9.0791499678818131</v>
      </c>
    </row>
    <row r="1033" spans="1:14" x14ac:dyDescent="0.45">
      <c r="A1033" s="19" t="s">
        <v>81</v>
      </c>
      <c r="B1033" s="19">
        <v>2016</v>
      </c>
      <c r="C1033" s="12">
        <f>'EU Working'!T427</f>
        <v>896.3885245901638</v>
      </c>
      <c r="D1033" s="13">
        <f>'EU Working'!U427</f>
        <v>927.73415300546446</v>
      </c>
      <c r="E1033" s="13">
        <f>'EU Working'!V427</f>
        <v>568.46502732240435</v>
      </c>
      <c r="F1033" s="13">
        <f>'EU Working'!W427</f>
        <v>17.45710382513661</v>
      </c>
      <c r="G1033" s="14">
        <f>'EU Working'!X427</f>
        <v>352.80710382513655</v>
      </c>
      <c r="H1033" s="15">
        <f>'EU Working'!Y427</f>
        <v>2762.8519125683056</v>
      </c>
      <c r="I1033" s="13">
        <f>'EU Working'!Z427</f>
        <v>384.44207650273222</v>
      </c>
      <c r="J1033" s="13">
        <f>'EU Working'!AA427</f>
        <v>11.984724043715849</v>
      </c>
      <c r="K1033" s="16">
        <f>'EU Working'!AB427</f>
        <v>5.2081967213114746</v>
      </c>
      <c r="L1033" s="13">
        <f>'EU Working'!AC427</f>
        <v>1731.2916094175628</v>
      </c>
      <c r="M1033" s="17">
        <f>'EU Working'!AD427</f>
        <v>1393.6822295081968</v>
      </c>
      <c r="N1033" s="18">
        <f>'EU Working'!AE427</f>
        <v>10.38401</v>
      </c>
    </row>
    <row r="1034" spans="1:14" x14ac:dyDescent="0.45">
      <c r="A1034" s="5" t="s">
        <v>81</v>
      </c>
      <c r="B1034" s="5">
        <v>2017</v>
      </c>
      <c r="C1034" s="6">
        <f>'EU Working'!T428</f>
        <v>1103.6810958904109</v>
      </c>
      <c r="D1034" s="7">
        <f>'EU Working'!U428</f>
        <v>944.87945205479446</v>
      </c>
      <c r="E1034" s="7">
        <f>'EU Working'!V428</f>
        <v>573.02054794520552</v>
      </c>
      <c r="F1034" s="7">
        <f>'EU Working'!W428</f>
        <v>20.212876712328768</v>
      </c>
      <c r="G1034" s="8">
        <f>'EU Working'!X428</f>
        <v>355.51452054794521</v>
      </c>
      <c r="H1034" s="9">
        <f>'EU Working'!Y428</f>
        <v>2997.3084931506846</v>
      </c>
      <c r="I1034" s="7">
        <f>'EU Working'!Z428</f>
        <v>278.53150684931501</v>
      </c>
      <c r="J1034" s="7">
        <f>'EU Working'!AA428</f>
        <v>0</v>
      </c>
      <c r="K1034" s="10">
        <f>'EU Working'!AB428</f>
        <v>2.6112328767123287</v>
      </c>
      <c r="L1034" s="7">
        <f>'EU Working'!AC428</f>
        <v>1709.2241309216588</v>
      </c>
      <c r="M1034" s="11">
        <f>'EU Working'!AD428</f>
        <v>1639.7865598269282</v>
      </c>
      <c r="N1034" s="18">
        <f>'EU Working'!AE428</f>
        <v>12.289981403220303</v>
      </c>
    </row>
    <row r="1035" spans="1:14" x14ac:dyDescent="0.45">
      <c r="A1035" s="19" t="s">
        <v>81</v>
      </c>
      <c r="B1035" s="19">
        <v>2018</v>
      </c>
      <c r="C1035" s="12">
        <f>'EU Working'!T429</f>
        <v>998.0712328767122</v>
      </c>
      <c r="D1035" s="13">
        <f>'EU Working'!U429</f>
        <v>986.75589041095895</v>
      </c>
      <c r="E1035" s="13">
        <f>'EU Working'!V429</f>
        <v>619.34575342465746</v>
      </c>
      <c r="F1035" s="13">
        <f>'EU Working'!W429</f>
        <v>20.59972602739726</v>
      </c>
      <c r="G1035" s="14">
        <f>'EU Working'!X429</f>
        <v>353.9671232876712</v>
      </c>
      <c r="H1035" s="15">
        <f>'EU Working'!Y429</f>
        <v>2978.739726027397</v>
      </c>
      <c r="I1035" s="13">
        <f>'EU Working'!Z429</f>
        <v>314.02493150684927</v>
      </c>
      <c r="J1035" s="13">
        <f>'EU Working'!AA429</f>
        <v>27.810870703561623</v>
      </c>
      <c r="K1035" s="16">
        <f>'EU Working'!AB429</f>
        <v>8.4139726027397259</v>
      </c>
      <c r="L1035" s="13">
        <f>'EU Working'!AC429</f>
        <v>1861.0377571044544</v>
      </c>
      <c r="M1035" s="17">
        <f>'EU Working'!AD429</f>
        <v>1505.7582353424662</v>
      </c>
      <c r="N1035" s="18">
        <f>'EU Working'!AE429</f>
        <v>11.077018236000001</v>
      </c>
    </row>
    <row r="1036" spans="1:14" x14ac:dyDescent="0.45">
      <c r="A1036" s="5" t="s">
        <v>81</v>
      </c>
      <c r="B1036" s="5">
        <v>2019</v>
      </c>
      <c r="C1036" s="6">
        <f>'EU Working'!T430</f>
        <v>1418.4797260273972</v>
      </c>
      <c r="D1036" s="7">
        <f>'EU Working'!U430</f>
        <v>1007.9358904109589</v>
      </c>
      <c r="E1036" s="7">
        <f>'EU Working'!V430</f>
        <v>604.64547945205481</v>
      </c>
      <c r="F1036" s="7">
        <f>'EU Working'!W430</f>
        <v>23.694520547945206</v>
      </c>
      <c r="G1036" s="8">
        <f>'EU Working'!X430</f>
        <v>357.35205479452054</v>
      </c>
      <c r="H1036" s="9">
        <f>'EU Working'!Y430</f>
        <v>3412.1076712328763</v>
      </c>
      <c r="I1036" s="7">
        <f>'EU Working'!Z430</f>
        <v>108.70465753424656</v>
      </c>
      <c r="J1036" s="7">
        <f>'EU Working'!AA430</f>
        <v>3.2363484931506794</v>
      </c>
      <c r="K1036" s="10">
        <f>'EU Working'!AB430</f>
        <v>12.95945205479452</v>
      </c>
      <c r="L1036" s="7">
        <f>'EU Working'!AC430</f>
        <v>1432.9814097790736</v>
      </c>
      <c r="M1036" s="11">
        <f>'EU Working'!AD430</f>
        <v>2166.0384391780826</v>
      </c>
      <c r="N1036" s="18">
        <f>'EU Working'!AE430</f>
        <v>16.209913</v>
      </c>
    </row>
    <row r="1037" spans="1:14" x14ac:dyDescent="0.45">
      <c r="A1037" s="19" t="s">
        <v>81</v>
      </c>
      <c r="B1037" s="19">
        <v>2020</v>
      </c>
      <c r="C1037" s="12">
        <f>'EU Working'!T431</f>
        <v>1182.0677595628415</v>
      </c>
      <c r="D1037" s="13">
        <f>'EU Working'!U431</f>
        <v>941.33333333333326</v>
      </c>
      <c r="E1037" s="13">
        <f>'EU Working'!V431</f>
        <v>596.91721311475408</v>
      </c>
      <c r="F1037" s="13">
        <f>'EU Working'!W431</f>
        <v>23.340437158469943</v>
      </c>
      <c r="G1037" s="14">
        <f>'EU Working'!X431</f>
        <v>321.65437158469939</v>
      </c>
      <c r="H1037" s="15">
        <f>'EU Working'!Y431</f>
        <v>3065.3131147540976</v>
      </c>
      <c r="I1037" s="13">
        <f>'EU Working'!Z431</f>
        <v>112.94071038251364</v>
      </c>
      <c r="J1037" s="13">
        <f>'EU Working'!AA431</f>
        <v>1.517816666666667</v>
      </c>
      <c r="K1037" s="16">
        <f>'EU Working'!AB431</f>
        <v>4.6295081967213108</v>
      </c>
      <c r="L1037" s="13">
        <f>'EU Working'!AC431</f>
        <v>966.40789820438602</v>
      </c>
      <c r="M1037" s="17">
        <f>'EU Working'!AD431</f>
        <v>2166.6177595628415</v>
      </c>
      <c r="N1037" s="18">
        <f>'EU Working'!AE431</f>
        <v>16.269152000000002</v>
      </c>
    </row>
    <row r="1038" spans="1:14" x14ac:dyDescent="0.45">
      <c r="A1038" s="5" t="s">
        <v>81</v>
      </c>
      <c r="B1038" s="5">
        <v>2021</v>
      </c>
      <c r="C1038" s="6">
        <f>'EU Working'!T432</f>
        <v>1218.188493150685</v>
      </c>
      <c r="D1038" s="7">
        <f>'EU Working'!U432</f>
        <v>1020.701917808219</v>
      </c>
      <c r="E1038" s="7">
        <f>'EU Working'!V432</f>
        <v>632.98219178082184</v>
      </c>
      <c r="F1038" s="7">
        <f>'EU Working'!W432</f>
        <v>31.334794520547941</v>
      </c>
      <c r="G1038" s="8">
        <f>'EU Working'!X432</f>
        <v>345.16630136986299</v>
      </c>
      <c r="H1038" s="9">
        <f>'EU Working'!Y432</f>
        <v>3248.3736986301365</v>
      </c>
      <c r="I1038" s="7">
        <f>'EU Working'!Z432</f>
        <v>292.16794520547944</v>
      </c>
      <c r="J1038" s="7">
        <f>'EU Working'!AA432</f>
        <v>117.73461054904109</v>
      </c>
      <c r="K1038" s="10">
        <f>'EU Working'!AB432</f>
        <v>3.7717808219178077</v>
      </c>
      <c r="L1038" s="7">
        <f>'EU Working'!AC432</f>
        <v>1475.5793023169479</v>
      </c>
      <c r="M1038" s="11">
        <f>'EU Working'!AD432</f>
        <v>2099.429247671233</v>
      </c>
      <c r="N1038" s="18">
        <f>'EU Working'!AE432</f>
        <v>14.852536808</v>
      </c>
    </row>
    <row r="1039" spans="1:14" x14ac:dyDescent="0.45">
      <c r="A1039" s="19" t="s">
        <v>81</v>
      </c>
      <c r="B1039" s="19">
        <v>2022</v>
      </c>
      <c r="C1039" s="12">
        <f>'EU Working'!T433</f>
        <v>1513.9347945205477</v>
      </c>
      <c r="D1039" s="13">
        <f>'EU Working'!U433</f>
        <v>853.38958904109575</v>
      </c>
      <c r="E1039" s="13">
        <f>'EU Working'!V433</f>
        <v>575.6317808219178</v>
      </c>
      <c r="F1039" s="13">
        <f>'EU Working'!W433</f>
        <v>38.781643835616435</v>
      </c>
      <c r="G1039" s="14">
        <f>'EU Working'!X433</f>
        <v>188.39561643835617</v>
      </c>
      <c r="H1039" s="15">
        <f>'EU Working'!Y433</f>
        <v>3170.1334246575339</v>
      </c>
      <c r="I1039" s="13">
        <f>'EU Working'!Z433</f>
        <v>585.5931506849314</v>
      </c>
      <c r="J1039" s="13">
        <f>'EU Working'!AA433</f>
        <v>200.27041095890411</v>
      </c>
      <c r="K1039" s="16">
        <f>'EU Working'!AB433</f>
        <v>3.2882191780821914</v>
      </c>
      <c r="L1039" s="13">
        <f>'EU Working'!AC433</f>
        <v>999.47396568996407</v>
      </c>
      <c r="M1039" s="17">
        <f>'EU Working'!AD433</f>
        <v>2844.2017279849319</v>
      </c>
      <c r="N1039" s="18">
        <f>'EU Working'!AE433</f>
        <v>19.815912335</v>
      </c>
    </row>
    <row r="1040" spans="1:14" x14ac:dyDescent="0.45">
      <c r="A1040" s="5" t="s">
        <v>81</v>
      </c>
      <c r="B1040" s="5">
        <v>2023</v>
      </c>
      <c r="C1040" s="6">
        <f>'EU Working'!T434</f>
        <v>1439.93268166499</v>
      </c>
      <c r="D1040" s="7">
        <f>'EU Working'!U434</f>
        <v>549.91999232876697</v>
      </c>
      <c r="E1040" s="7">
        <f>'EU Working'!V434</f>
        <v>523.95983424657538</v>
      </c>
      <c r="F1040" s="7">
        <f>'EU Working'!W434</f>
        <v>44.075361319331073</v>
      </c>
      <c r="G1040" s="8">
        <f>'EU Working'!X434</f>
        <v>255.04733561643829</v>
      </c>
      <c r="H1040" s="9">
        <f>'EU Working'!Y434</f>
        <v>2812.9352051761016</v>
      </c>
      <c r="I1040" s="7">
        <f>'EU Working'!Z434</f>
        <v>458.70657534246573</v>
      </c>
      <c r="J1040" s="7">
        <f>'EU Working'!AA434</f>
        <v>207.51510301369868</v>
      </c>
      <c r="K1040" s="10">
        <f>'EU Working'!AB434</f>
        <v>2.6112328767123287</v>
      </c>
      <c r="L1040" s="7">
        <f>'EU Working'!AC434</f>
        <v>1026.6013698630136</v>
      </c>
      <c r="M1040" s="11">
        <f>'EU Working'!AD434</f>
        <v>2540.0658348446573</v>
      </c>
      <c r="N1040" s="18">
        <f>'EU Working'!AE434</f>
        <v>17.482156408999998</v>
      </c>
    </row>
    <row r="1041" spans="1:14" x14ac:dyDescent="0.45">
      <c r="A1041" s="19" t="s">
        <v>81</v>
      </c>
      <c r="B1041" s="19">
        <v>2024</v>
      </c>
      <c r="C1041" s="12">
        <f>'EU Working'!T435</f>
        <v>1382.3078255631799</v>
      </c>
      <c r="D1041" s="13">
        <f>'EU Working'!U435</f>
        <v>502.74334357815002</v>
      </c>
      <c r="E1041" s="13">
        <f>'EU Working'!V435</f>
        <v>512.25442112376288</v>
      </c>
      <c r="F1041" s="13">
        <f>'EU Working'!W435</f>
        <v>51.677263259952703</v>
      </c>
      <c r="G1041" s="14">
        <f>'EU Working'!X435</f>
        <v>227.17453193116262</v>
      </c>
      <c r="H1041" s="15">
        <f>'EU Working'!Y435</f>
        <v>2676.157385456208</v>
      </c>
      <c r="I1041" s="13">
        <f>'EU Working'!Z435</f>
        <v>340</v>
      </c>
      <c r="J1041" s="13">
        <f>'EU Working'!AA435</f>
        <v>111.78978551912572</v>
      </c>
      <c r="K1041" s="16">
        <f>'EU Working'!AB435</f>
        <v>2.5723566839333669</v>
      </c>
      <c r="L1041" s="13">
        <f>'EU Working'!AC435</f>
        <v>1146.5030577184525</v>
      </c>
      <c r="M1041" s="17">
        <f>'EU Working'!AD435</f>
        <v>1858.1644672131149</v>
      </c>
      <c r="N1041" s="18">
        <f>'EU Working'!AE435</f>
        <v>13.124705000000001</v>
      </c>
    </row>
    <row r="1042" spans="1:14" x14ac:dyDescent="0.45">
      <c r="A1042" s="5" t="s">
        <v>81</v>
      </c>
      <c r="B1042" s="5">
        <v>2025</v>
      </c>
      <c r="C1042" s="6">
        <f>'EU Working'!T436</f>
        <v>1327.9919865183101</v>
      </c>
      <c r="D1042" s="7">
        <f>'EU Working'!U436</f>
        <v>443.71371501014454</v>
      </c>
      <c r="E1042" s="7">
        <f>'EU Working'!V436</f>
        <v>496.36713895482927</v>
      </c>
      <c r="F1042" s="7">
        <f>'EU Working'!W436</f>
        <v>60.712488714589853</v>
      </c>
      <c r="G1042" s="8">
        <f>'EU Working'!X436</f>
        <v>216.42981888322802</v>
      </c>
      <c r="H1042" s="9">
        <f>'EU Working'!Y436</f>
        <v>2545.2151480811017</v>
      </c>
      <c r="I1042" s="7">
        <f>'EU Working'!Z436</f>
        <v>450</v>
      </c>
      <c r="J1042" s="7">
        <f>'EU Working'!AA436</f>
        <v>100</v>
      </c>
      <c r="K1042" s="10">
        <f>'EU Working'!AB436</f>
        <v>2.5340592822605013</v>
      </c>
      <c r="L1042" s="7">
        <f>'EU Working'!AC436</f>
        <v>1107.8362777771003</v>
      </c>
      <c r="M1042" s="11">
        <f>'EU Working'!AD436</f>
        <v>1984.844811021741</v>
      </c>
      <c r="N1042" s="18">
        <f>'EU Working'!AE436</f>
        <v>14.8761469409227</v>
      </c>
    </row>
    <row r="1043" spans="1:14" x14ac:dyDescent="0.45">
      <c r="A1043" s="19" t="s">
        <v>81</v>
      </c>
      <c r="B1043" s="19">
        <v>2026</v>
      </c>
      <c r="C1043" s="12">
        <f>'EU Working'!T437</f>
        <v>1304.520682980479</v>
      </c>
      <c r="D1043" s="13">
        <f>'EU Working'!U437</f>
        <v>453.12044576835967</v>
      </c>
      <c r="E1043" s="13">
        <f>'EU Working'!V437</f>
        <v>494.38167039900998</v>
      </c>
      <c r="F1043" s="13">
        <f>'EU Working'!W437</f>
        <v>65.205212879469499</v>
      </c>
      <c r="G1043" s="14">
        <f>'EU Working'!X437</f>
        <v>206.69047703348275</v>
      </c>
      <c r="H1043" s="15">
        <f>'EU Working'!Y437</f>
        <v>2523.9184890608008</v>
      </c>
      <c r="I1043" s="13">
        <f>'EU Working'!Z437</f>
        <v>390</v>
      </c>
      <c r="J1043" s="13">
        <f>'EU Working'!AA437</f>
        <v>80</v>
      </c>
      <c r="K1043" s="16">
        <f>'EU Working'!AB437</f>
        <v>2.4963320546167873</v>
      </c>
      <c r="L1043" s="13">
        <f>'EU Working'!AC437</f>
        <v>1030.9330608825446</v>
      </c>
      <c r="M1043" s="17">
        <f>'EU Working'!AD437</f>
        <v>1960.4890961236395</v>
      </c>
      <c r="N1043" s="18">
        <f>'EU Working'!AE437</f>
        <v>14.693604108524196</v>
      </c>
    </row>
    <row r="1044" spans="1:14" x14ac:dyDescent="0.45">
      <c r="A1044" s="5" t="s">
        <v>81</v>
      </c>
      <c r="B1044" s="5">
        <v>2027</v>
      </c>
      <c r="C1044" s="6">
        <f>'EU Working'!T438</f>
        <v>1281.4642178568536</v>
      </c>
      <c r="D1044" s="7">
        <f>'EU Working'!U438</f>
        <v>462.72659921864897</v>
      </c>
      <c r="E1044" s="7">
        <f>'EU Working'!V438</f>
        <v>492.40414371741394</v>
      </c>
      <c r="F1044" s="7">
        <f>'EU Working'!W438</f>
        <v>70.030398632550245</v>
      </c>
      <c r="G1044" s="8">
        <f>'EU Working'!X438</f>
        <v>197.38940556697602</v>
      </c>
      <c r="H1044" s="9">
        <f>'EU Working'!Y438</f>
        <v>2504.0147649924429</v>
      </c>
      <c r="I1044" s="7">
        <f>'EU Working'!Z438</f>
        <v>390</v>
      </c>
      <c r="J1044" s="7">
        <f>'EU Working'!AA438</f>
        <v>50</v>
      </c>
      <c r="K1044" s="10">
        <f>'EU Working'!AB438</f>
        <v>2.459166512216842</v>
      </c>
      <c r="L1044" s="7">
        <f>'EU Working'!AC438</f>
        <v>983.75186627334222</v>
      </c>
      <c r="M1044" s="11">
        <f>'EU Working'!AD438</f>
        <v>1957.8037322068835</v>
      </c>
      <c r="N1044" s="18">
        <f>'EU Working'!AE438</f>
        <v>14.67347766438424</v>
      </c>
    </row>
    <row r="1045" spans="1:14" x14ac:dyDescent="0.45">
      <c r="A1045" s="19" t="s">
        <v>81</v>
      </c>
      <c r="B1045" s="19">
        <v>2028</v>
      </c>
      <c r="C1045" s="12">
        <f>'EU Working'!T439</f>
        <v>1258.8152591767307</v>
      </c>
      <c r="D1045" s="13">
        <f>'EU Working'!U439</f>
        <v>472.53640312208438</v>
      </c>
      <c r="E1045" s="13">
        <f>'EU Working'!V439</f>
        <v>490.43452714254431</v>
      </c>
      <c r="F1045" s="13">
        <f>'EU Working'!W439</f>
        <v>75.212648131358961</v>
      </c>
      <c r="G1045" s="14">
        <f>'EU Working'!X439</f>
        <v>188.50688231646208</v>
      </c>
      <c r="H1045" s="15">
        <f>'EU Working'!Y439</f>
        <v>2485.50571988918</v>
      </c>
      <c r="I1045" s="13">
        <f>'EU Working'!Z439</f>
        <v>370</v>
      </c>
      <c r="J1045" s="13">
        <f>'EU Working'!AA439</f>
        <v>50</v>
      </c>
      <c r="K1045" s="16">
        <f>'EU Working'!AB439</f>
        <v>2.422554292656832</v>
      </c>
      <c r="L1045" s="13">
        <f>'EU Working'!AC439</f>
        <v>926.54995855777872</v>
      </c>
      <c r="M1045" s="17">
        <f>'EU Working'!AD439</f>
        <v>1976.5332070387444</v>
      </c>
      <c r="N1045" s="18">
        <f>'EU Working'!AE439</f>
        <v>14.854438475896929</v>
      </c>
    </row>
    <row r="1046" spans="1:14" x14ac:dyDescent="0.45">
      <c r="A1046" s="5" t="s">
        <v>81</v>
      </c>
      <c r="B1046" s="5">
        <v>2029</v>
      </c>
      <c r="C1046" s="6">
        <f>'EU Working'!T440</f>
        <v>1236.5666045567179</v>
      </c>
      <c r="D1046" s="7">
        <f>'EU Working'!U440</f>
        <v>482.55417486827264</v>
      </c>
      <c r="E1046" s="7">
        <f>'EU Working'!V440</f>
        <v>488.47278903397415</v>
      </c>
      <c r="F1046" s="7">
        <f>'EU Working'!W440</f>
        <v>80.778384093079524</v>
      </c>
      <c r="G1046" s="8">
        <f>'EU Working'!X440</f>
        <v>180.02407261222129</v>
      </c>
      <c r="H1046" s="9">
        <f>'EU Working'!Y440</f>
        <v>2468.3960251642657</v>
      </c>
      <c r="I1046" s="7">
        <f>'EU Working'!Z440</f>
        <v>360</v>
      </c>
      <c r="J1046" s="7">
        <f>'EU Working'!AA440</f>
        <v>10</v>
      </c>
      <c r="K1046" s="10">
        <f>'EU Working'!AB440</f>
        <v>2.3864871580328972</v>
      </c>
      <c r="L1046" s="7">
        <f>'EU Working'!AC440</f>
        <v>860.80617436051125</v>
      </c>
      <c r="M1046" s="11">
        <f>'EU Working'!AD440</f>
        <v>1975.2033636457213</v>
      </c>
      <c r="N1046" s="18">
        <f>'EU Working'!AE440</f>
        <v>14.803885579685589</v>
      </c>
    </row>
    <row r="1047" spans="1:14" x14ac:dyDescent="0.45">
      <c r="A1047" s="19" t="s">
        <v>81</v>
      </c>
      <c r="B1047" s="19">
        <v>2030</v>
      </c>
      <c r="C1047" s="12">
        <f>'EU Working'!T441</f>
        <v>1214.7111789103708</v>
      </c>
      <c r="D1047" s="13">
        <f>'EU Working'!U441</f>
        <v>492.78432337547991</v>
      </c>
      <c r="E1047" s="13">
        <f>'EU Working'!V441</f>
        <v>486.51889787783819</v>
      </c>
      <c r="F1047" s="13">
        <f>'EU Working'!W441</f>
        <v>86.755984515967441</v>
      </c>
      <c r="G1047" s="14">
        <f>'EU Working'!X441</f>
        <v>171.92298934467135</v>
      </c>
      <c r="H1047" s="15">
        <f>'EU Working'!Y441</f>
        <v>2452.693374024328</v>
      </c>
      <c r="I1047" s="13">
        <f>'EU Working'!Z441</f>
        <v>280</v>
      </c>
      <c r="J1047" s="13">
        <f>'EU Working'!AA441</f>
        <v>10</v>
      </c>
      <c r="K1047" s="16">
        <f>'EU Working'!AB441</f>
        <v>2.3509569930875882</v>
      </c>
      <c r="L1047" s="13">
        <f>'EU Working'!AC441</f>
        <v>788.58868851546436</v>
      </c>
      <c r="M1047" s="17">
        <f>'EU Working'!AD441</f>
        <v>1951.7537285157762</v>
      </c>
      <c r="N1047" s="18">
        <f>'EU Working'!AE441</f>
        <v>14.62813369421475</v>
      </c>
    </row>
    <row r="1048" spans="1:14" x14ac:dyDescent="0.45">
      <c r="A1048" s="5" t="s">
        <v>81</v>
      </c>
      <c r="B1048" s="5">
        <v>2031</v>
      </c>
      <c r="C1048" s="6">
        <f>'EU Working'!T442</f>
        <v>1167.226443897312</v>
      </c>
      <c r="D1048" s="7">
        <f>'EU Working'!U442</f>
        <v>488.58576047910969</v>
      </c>
      <c r="E1048" s="7">
        <f>'EU Working'!V442</f>
        <v>481.16719000118195</v>
      </c>
      <c r="F1048" s="7">
        <f>'EU Working'!W442</f>
        <v>91.458158876732881</v>
      </c>
      <c r="G1048" s="8">
        <f>'EU Working'!X442</f>
        <v>161.77953297333576</v>
      </c>
      <c r="H1048" s="9">
        <f>'EU Working'!Y442</f>
        <v>2390.2170862276721</v>
      </c>
      <c r="I1048" s="7">
        <f>'EU Working'!Z442</f>
        <v>260</v>
      </c>
      <c r="J1048" s="7">
        <f>'EU Working'!AA442</f>
        <v>10</v>
      </c>
      <c r="K1048" s="10">
        <f>'EU Working'!AB442</f>
        <v>2.3159558033838978</v>
      </c>
      <c r="L1048" s="7">
        <f>'EU Working'!AC442</f>
        <v>734.39571036466316</v>
      </c>
      <c r="M1048" s="11">
        <f>'EU Working'!AD442</f>
        <v>1923.5054200596251</v>
      </c>
      <c r="N1048" s="18">
        <f>'EU Working'!AE442</f>
        <v>14.416416392644004</v>
      </c>
    </row>
    <row r="1049" spans="1:14" x14ac:dyDescent="0.45">
      <c r="A1049" s="19" t="s">
        <v>81</v>
      </c>
      <c r="B1049" s="19">
        <v>2032</v>
      </c>
      <c r="C1049" s="12">
        <f>'EU Working'!T443</f>
        <v>1121.5979526551248</v>
      </c>
      <c r="D1049" s="13">
        <f>'EU Working'!U443</f>
        <v>484.42296968334938</v>
      </c>
      <c r="E1049" s="13">
        <f>'EU Working'!V443</f>
        <v>475.87435091116896</v>
      </c>
      <c r="F1049" s="13">
        <f>'EU Working'!W443</f>
        <v>96.415191087851809</v>
      </c>
      <c r="G1049" s="14">
        <f>'EU Working'!X443</f>
        <v>152.23454052790896</v>
      </c>
      <c r="H1049" s="15">
        <f>'EU Working'!Y443</f>
        <v>2330.5450048654038</v>
      </c>
      <c r="I1049" s="13">
        <f>'EU Working'!Z443</f>
        <v>230</v>
      </c>
      <c r="J1049" s="13">
        <f>'EU Working'!AA443</f>
        <v>10</v>
      </c>
      <c r="K1049" s="16">
        <f>'EU Working'!AB443</f>
        <v>2.2814757135064809</v>
      </c>
      <c r="L1049" s="13">
        <f>'EU Working'!AC443</f>
        <v>682.29176385369294</v>
      </c>
      <c r="M1049" s="17">
        <f>'EU Working'!AD443</f>
        <v>1885.9717652982044</v>
      </c>
      <c r="N1049" s="18">
        <f>'EU Working'!AE443</f>
        <v>14.173832979448518</v>
      </c>
    </row>
    <row r="1050" spans="1:14" x14ac:dyDescent="0.45">
      <c r="A1050" s="5" t="s">
        <v>81</v>
      </c>
      <c r="B1050" s="5">
        <v>2033</v>
      </c>
      <c r="C1050" s="6">
        <f>'EU Working'!T444</f>
        <v>1077.7531420551331</v>
      </c>
      <c r="D1050" s="7">
        <f>'EU Working'!U444</f>
        <v>480.29564620696465</v>
      </c>
      <c r="E1050" s="7">
        <f>'EU Working'!V444</f>
        <v>470.6397330511461</v>
      </c>
      <c r="F1050" s="7">
        <f>'EU Working'!W444</f>
        <v>101.64089444481338</v>
      </c>
      <c r="G1050" s="8">
        <f>'EU Working'!X444</f>
        <v>143.25270263676234</v>
      </c>
      <c r="H1050" s="9">
        <f>'EU Working'!Y444</f>
        <v>2273.5821183948196</v>
      </c>
      <c r="I1050" s="7">
        <f>'EU Working'!Z444</f>
        <v>175</v>
      </c>
      <c r="J1050" s="7">
        <f>'EU Working'!AA444</f>
        <v>50</v>
      </c>
      <c r="K1050" s="10">
        <f>'EU Working'!AB444</f>
        <v>2.2475089652896507</v>
      </c>
      <c r="L1050" s="7">
        <f>'EU Working'!AC444</f>
        <v>640.32055464033817</v>
      </c>
      <c r="M1050" s="11">
        <f>'EU Working'!AD444</f>
        <v>1856.0140547891915</v>
      </c>
      <c r="N1050" s="18">
        <f>'EU Working'!AE444</f>
        <v>13.910577618029874</v>
      </c>
    </row>
    <row r="1051" spans="1:14" x14ac:dyDescent="0.45">
      <c r="A1051" s="19" t="s">
        <v>81</v>
      </c>
      <c r="B1051" s="19">
        <v>2034</v>
      </c>
      <c r="C1051" s="12">
        <f>'EU Working'!T445</f>
        <v>1035.6222855614221</v>
      </c>
      <c r="D1051" s="13">
        <f>'EU Working'!U445</f>
        <v>476.20348786548226</v>
      </c>
      <c r="E1051" s="13">
        <f>'EU Working'!V445</f>
        <v>465.46269598758346</v>
      </c>
      <c r="F1051" s="13">
        <f>'EU Working'!W445</f>
        <v>107.14983092372228</v>
      </c>
      <c r="G1051" s="14">
        <f>'EU Working'!X445</f>
        <v>134.80079318119337</v>
      </c>
      <c r="H1051" s="15">
        <f>'EU Working'!Y445</f>
        <v>2219.2390935194035</v>
      </c>
      <c r="I1051" s="13">
        <f>'EU Working'!Z445</f>
        <v>125</v>
      </c>
      <c r="J1051" s="13">
        <f>'EU Working'!AA445</f>
        <v>60</v>
      </c>
      <c r="K1051" s="16">
        <f>'EU Working'!AB445</f>
        <v>2.2140479160717601</v>
      </c>
      <c r="L1051" s="13">
        <f>'EU Working'!AC445</f>
        <v>579.30871580826499</v>
      </c>
      <c r="M1051" s="17">
        <f>'EU Working'!AD445</f>
        <v>1822.7163297950669</v>
      </c>
      <c r="N1051" s="18">
        <f>'EU Working'!AE445</f>
        <v>13.661015613453786</v>
      </c>
    </row>
    <row r="1052" spans="1:14" x14ac:dyDescent="0.45">
      <c r="A1052" s="5" t="s">
        <v>81</v>
      </c>
      <c r="B1052" s="5">
        <v>2035</v>
      </c>
      <c r="C1052" s="6">
        <f>'EU Working'!T446</f>
        <v>995.13838234451543</v>
      </c>
      <c r="D1052" s="7">
        <f>'EU Working'!U446</f>
        <v>472.14619504906557</v>
      </c>
      <c r="E1052" s="7">
        <f>'EU Working'!V446</f>
        <v>460.34260633172011</v>
      </c>
      <c r="F1052" s="7">
        <f>'EU Working'!W446</f>
        <v>112.95735175978804</v>
      </c>
      <c r="G1052" s="8">
        <f>'EU Working'!X446</f>
        <v>126.84754638350294</v>
      </c>
      <c r="H1052" s="9">
        <f>'EU Working'!Y446</f>
        <v>2167.4320818685919</v>
      </c>
      <c r="I1052" s="7">
        <f>'EU Working'!Z446</f>
        <v>90</v>
      </c>
      <c r="J1052" s="7">
        <f>'EU Working'!AA446</f>
        <v>65</v>
      </c>
      <c r="K1052" s="10">
        <f>'EU Working'!AB446</f>
        <v>2.1810850369755705</v>
      </c>
      <c r="L1052" s="7">
        <f>'EU Working'!AC446</f>
        <v>529.72654406576919</v>
      </c>
      <c r="M1052" s="11">
        <f>'EU Working'!AD446</f>
        <v>1790.5244527658469</v>
      </c>
      <c r="N1052" s="18">
        <f>'EU Working'!AE446</f>
        <v>13.419741791776882</v>
      </c>
    </row>
    <row r="1053" spans="1:14" x14ac:dyDescent="0.45">
      <c r="A1053" s="19" t="s">
        <v>81</v>
      </c>
      <c r="B1053" s="19">
        <v>2036</v>
      </c>
      <c r="C1053" s="12">
        <f>'EU Working'!T447</f>
        <v>979.32558120335875</v>
      </c>
      <c r="D1053" s="13">
        <f>'EU Working'!U447</f>
        <v>465.25286060134925</v>
      </c>
      <c r="E1053" s="13">
        <f>'EU Working'!V447</f>
        <v>453.43746723674428</v>
      </c>
      <c r="F1053" s="13">
        <f>'EU Working'!W447</f>
        <v>118.04043258897849</v>
      </c>
      <c r="G1053" s="14">
        <f>'EU Working'!X447</f>
        <v>118.22191322942474</v>
      </c>
      <c r="H1053" s="15">
        <f>'EU Working'!Y447</f>
        <v>2134.2782548598557</v>
      </c>
      <c r="I1053" s="13">
        <f>'EU Working'!Z447</f>
        <v>54</v>
      </c>
      <c r="J1053" s="13">
        <f>'EU Working'!AA447</f>
        <v>85</v>
      </c>
      <c r="K1053" s="16">
        <f>'EU Working'!AB447</f>
        <v>2.1486129112142218</v>
      </c>
      <c r="L1053" s="13">
        <f>'EU Working'!AC447</f>
        <v>491.25648706732721</v>
      </c>
      <c r="M1053" s="17">
        <f>'EU Working'!AD447</f>
        <v>1779.8731548813143</v>
      </c>
      <c r="N1053" s="18">
        <f>'EU Working'!AE447</f>
        <v>13.376459439149096</v>
      </c>
    </row>
    <row r="1054" spans="1:14" x14ac:dyDescent="0.45">
      <c r="A1054" s="5" t="s">
        <v>81</v>
      </c>
      <c r="B1054" s="5">
        <v>2037</v>
      </c>
      <c r="C1054" s="6">
        <f>'EU Working'!T448</f>
        <v>963.76404630252193</v>
      </c>
      <c r="D1054" s="7">
        <f>'EU Working'!U448</f>
        <v>458.46016883656961</v>
      </c>
      <c r="E1054" s="7">
        <f>'EU Working'!V448</f>
        <v>446.63590522819311</v>
      </c>
      <c r="F1054" s="7">
        <f>'EU Working'!W448</f>
        <v>123.35225205548251</v>
      </c>
      <c r="G1054" s="8">
        <f>'EU Working'!X448</f>
        <v>110.18282312982386</v>
      </c>
      <c r="H1054" s="9">
        <f>'EU Working'!Y448</f>
        <v>2102.3951955525908</v>
      </c>
      <c r="I1054" s="7">
        <f>'EU Working'!Z448</f>
        <v>80</v>
      </c>
      <c r="J1054" s="7">
        <f>'EU Working'!AA448</f>
        <v>60</v>
      </c>
      <c r="K1054" s="10">
        <f>'EU Working'!AB448</f>
        <v>2.1166242324224251</v>
      </c>
      <c r="L1054" s="7">
        <f>'EU Working'!AC448</f>
        <v>454.39013842965056</v>
      </c>
      <c r="M1054" s="11">
        <f>'EU Working'!AD448</f>
        <v>1785.8884328905178</v>
      </c>
      <c r="N1054" s="18">
        <f>'EU Working'!AE448</f>
        <v>13.384995441581909</v>
      </c>
    </row>
    <row r="1055" spans="1:14" x14ac:dyDescent="0.45">
      <c r="A1055" s="19" t="s">
        <v>81</v>
      </c>
      <c r="B1055" s="19">
        <v>2038</v>
      </c>
      <c r="C1055" s="12">
        <f>'EU Working'!T449</f>
        <v>948.44978500825471</v>
      </c>
      <c r="D1055" s="13">
        <f>'EU Working'!U449</f>
        <v>451.76665037155573</v>
      </c>
      <c r="E1055" s="13">
        <f>'EU Working'!V449</f>
        <v>439.93636664977021</v>
      </c>
      <c r="F1055" s="13">
        <f>'EU Working'!W449</f>
        <v>128.90310339797921</v>
      </c>
      <c r="G1055" s="14">
        <f>'EU Working'!X449</f>
        <v>102.69039115699583</v>
      </c>
      <c r="H1055" s="15">
        <f>'EU Working'!Y449</f>
        <v>2071.7462965845557</v>
      </c>
      <c r="I1055" s="13">
        <f>'EU Working'!Z449</f>
        <v>80</v>
      </c>
      <c r="J1055" s="13">
        <f>'EU Working'!AA449</f>
        <v>55</v>
      </c>
      <c r="K1055" s="16">
        <f>'EU Working'!AB449</f>
        <v>2.0851118030124991</v>
      </c>
      <c r="L1055" s="13">
        <f>'EU Working'!AC449</f>
        <v>419.48696762814512</v>
      </c>
      <c r="M1055" s="17">
        <f>'EU Working'!AD449</f>
        <v>1785.1742171533983</v>
      </c>
      <c r="N1055" s="18">
        <f>'EU Working'!AE449</f>
        <v>13.379642489958735</v>
      </c>
    </row>
    <row r="1056" spans="1:14" x14ac:dyDescent="0.45">
      <c r="A1056" s="5" t="s">
        <v>81</v>
      </c>
      <c r="B1056" s="5">
        <v>2039</v>
      </c>
      <c r="C1056" s="6">
        <f>'EU Working'!T450</f>
        <v>933.37886812996646</v>
      </c>
      <c r="D1056" s="7">
        <f>'EU Working'!U450</f>
        <v>445.17085727613102</v>
      </c>
      <c r="E1056" s="7">
        <f>'EU Working'!V450</f>
        <v>433.33732115002363</v>
      </c>
      <c r="F1056" s="7">
        <f>'EU Working'!W450</f>
        <v>134.70374305088828</v>
      </c>
      <c r="G1056" s="8">
        <f>'EU Working'!X450</f>
        <v>95.707444558320105</v>
      </c>
      <c r="H1056" s="9">
        <f>'EU Working'!Y450</f>
        <v>2042.2982341653294</v>
      </c>
      <c r="I1056" s="7">
        <f>'EU Working'!Z450</f>
        <v>65</v>
      </c>
      <c r="J1056" s="7">
        <f>'EU Working'!AA450</f>
        <v>60</v>
      </c>
      <c r="K1056" s="10">
        <f>'EU Working'!AB450</f>
        <v>2.054068532554882</v>
      </c>
      <c r="L1056" s="7">
        <f>'EU Working'!AC450</f>
        <v>386.46195971941319</v>
      </c>
      <c r="M1056" s="11">
        <f>'EU Working'!AD450</f>
        <v>1778.7822059133614</v>
      </c>
      <c r="N1056" s="18">
        <f>'EU Working'!AE450</f>
        <v>13.33173521885784</v>
      </c>
    </row>
    <row r="1057" spans="1:14" x14ac:dyDescent="0.45">
      <c r="A1057" s="19" t="s">
        <v>81</v>
      </c>
      <c r="B1057" s="19">
        <v>2040</v>
      </c>
      <c r="C1057" s="12">
        <f>'EU Working'!T451</f>
        <v>918.54742891211163</v>
      </c>
      <c r="D1057" s="13">
        <f>'EU Working'!U451</f>
        <v>438.67136275989952</v>
      </c>
      <c r="E1057" s="13">
        <f>'EU Working'!V451</f>
        <v>426.83726133277332</v>
      </c>
      <c r="F1057" s="13">
        <f>'EU Working'!W451</f>
        <v>140.76541148817822</v>
      </c>
      <c r="G1057" s="14">
        <f>'EU Working'!X451</f>
        <v>89.199338328354301</v>
      </c>
      <c r="H1057" s="15">
        <f>'EU Working'!Y451</f>
        <v>2014.0208028213169</v>
      </c>
      <c r="I1057" s="13">
        <f>'EU Working'!Z451</f>
        <v>55</v>
      </c>
      <c r="J1057" s="13">
        <f>'EU Working'!AA451</f>
        <v>50</v>
      </c>
      <c r="K1057" s="16">
        <f>'EU Working'!AB451</f>
        <v>2.0234874361827564</v>
      </c>
      <c r="L1057" s="13">
        <f>'EU Working'!AC451</f>
        <v>355.37738954505289</v>
      </c>
      <c r="M1057" s="17">
        <f>'EU Working'!AD451</f>
        <v>1761.6199258400814</v>
      </c>
      <c r="N1057" s="18">
        <f>'EU Working'!AE451</f>
        <v>13.239279114116421</v>
      </c>
    </row>
    <row r="1058" spans="1:14" x14ac:dyDescent="0.45">
      <c r="A1058" s="5" t="s">
        <v>81</v>
      </c>
      <c r="B1058" s="5">
        <v>2041</v>
      </c>
      <c r="C1058" s="6">
        <f>'EU Working'!T452</f>
        <v>889.1892249422242</v>
      </c>
      <c r="D1058" s="7">
        <f>'EU Working'!U452</f>
        <v>430.73141109394533</v>
      </c>
      <c r="E1058" s="7">
        <f>'EU Working'!V452</f>
        <v>419.58102789011616</v>
      </c>
      <c r="F1058" s="7">
        <f>'EU Working'!W452</f>
        <v>145.83296630175263</v>
      </c>
      <c r="G1058" s="8">
        <f>'EU Working'!X452</f>
        <v>82.776985968712793</v>
      </c>
      <c r="H1058" s="9">
        <f>'EU Working'!Y452</f>
        <v>1968.1116161967511</v>
      </c>
      <c r="I1058" s="7">
        <f>'EU Working'!Z452</f>
        <v>90</v>
      </c>
      <c r="J1058" s="7">
        <f>'EU Working'!AA452</f>
        <v>30</v>
      </c>
      <c r="K1058" s="10">
        <f>'EU Working'!AB452</f>
        <v>1.9933616330204236</v>
      </c>
      <c r="L1058" s="7">
        <f>'EU Working'!AC452</f>
        <v>334.36431712579207</v>
      </c>
      <c r="M1058" s="11">
        <f>'EU Working'!AD452</f>
        <v>1751.7539374379387</v>
      </c>
      <c r="N1058" s="18">
        <f>'EU Working'!AE452</f>
        <v>13.129161954103648</v>
      </c>
    </row>
    <row r="1059" spans="1:14" x14ac:dyDescent="0.45">
      <c r="A1059" s="19" t="s">
        <v>81</v>
      </c>
      <c r="B1059" s="19">
        <v>2042</v>
      </c>
      <c r="C1059" s="12">
        <f>'EU Working'!T453</f>
        <v>860.76935481684848</v>
      </c>
      <c r="D1059" s="13">
        <f>'EU Working'!U453</f>
        <v>422.93517255314492</v>
      </c>
      <c r="E1059" s="13">
        <f>'EU Working'!V453</f>
        <v>412.44815041598417</v>
      </c>
      <c r="F1059" s="13">
        <f>'EU Working'!W453</f>
        <v>151.08295308861574</v>
      </c>
      <c r="G1059" s="14">
        <f>'EU Working'!X453</f>
        <v>76.817042978965475</v>
      </c>
      <c r="H1059" s="15">
        <f>'EU Working'!Y453</f>
        <v>1924.0526738535589</v>
      </c>
      <c r="I1059" s="13">
        <f>'EU Working'!Z453</f>
        <v>90</v>
      </c>
      <c r="J1059" s="13">
        <f>'EU Working'!AA453</f>
        <v>30</v>
      </c>
      <c r="K1059" s="16">
        <f>'EU Working'!AB453</f>
        <v>1.9636843446350778</v>
      </c>
      <c r="L1059" s="13">
        <f>'EU Working'!AC453</f>
        <v>314.18246620310225</v>
      </c>
      <c r="M1059" s="17">
        <f>'EU Working'!AD453</f>
        <v>1727.9065233058216</v>
      </c>
      <c r="N1059" s="18">
        <f>'EU Working'!AE453</f>
        <v>12.95042876810318</v>
      </c>
    </row>
    <row r="1060" spans="1:14" x14ac:dyDescent="0.45">
      <c r="A1060" s="5" t="s">
        <v>81</v>
      </c>
      <c r="B1060" s="5">
        <v>2043</v>
      </c>
      <c r="C1060" s="6">
        <f>'EU Working'!T454</f>
        <v>833.25782792740858</v>
      </c>
      <c r="D1060" s="7">
        <f>'EU Working'!U454</f>
        <v>415.28004592993301</v>
      </c>
      <c r="E1060" s="7">
        <f>'EU Working'!V454</f>
        <v>405.43653185891242</v>
      </c>
      <c r="F1060" s="7">
        <f>'EU Working'!W454</f>
        <v>156.52193939980592</v>
      </c>
      <c r="G1060" s="8">
        <f>'EU Working'!X454</f>
        <v>71.286215884479958</v>
      </c>
      <c r="H1060" s="9">
        <f>'EU Working'!Y454</f>
        <v>1881.7825610005398</v>
      </c>
      <c r="I1060" s="7">
        <f>'EU Working'!Z454</f>
        <v>85</v>
      </c>
      <c r="J1060" s="7">
        <f>'EU Working'!AA454</f>
        <v>30</v>
      </c>
      <c r="K1060" s="10">
        <f>'EU Working'!AB454</f>
        <v>1.9344488935116304</v>
      </c>
      <c r="L1060" s="7">
        <f>'EU Working'!AC454</f>
        <v>295.16640642169688</v>
      </c>
      <c r="M1060" s="11">
        <f>'EU Working'!AD454</f>
        <v>1699.6817056853313</v>
      </c>
      <c r="N1060" s="18">
        <f>'EU Working'!AE454</f>
        <v>12.738887527210387</v>
      </c>
    </row>
    <row r="1061" spans="1:14" x14ac:dyDescent="0.45">
      <c r="A1061" s="19" t="s">
        <v>81</v>
      </c>
      <c r="B1061" s="19">
        <v>2044</v>
      </c>
      <c r="C1061" s="12">
        <f>'EU Working'!T455</f>
        <v>806.62561221180738</v>
      </c>
      <c r="D1061" s="13">
        <f>'EU Working'!U455</f>
        <v>407.76347709860124</v>
      </c>
      <c r="E1061" s="13">
        <f>'EU Working'!V455</f>
        <v>398.54411081731092</v>
      </c>
      <c r="F1061" s="13">
        <f>'EU Working'!W455</f>
        <v>162.15672921819893</v>
      </c>
      <c r="G1061" s="14">
        <f>'EU Working'!X455</f>
        <v>66.153608340797405</v>
      </c>
      <c r="H1061" s="15">
        <f>'EU Working'!Y455</f>
        <v>1841.2435376867156</v>
      </c>
      <c r="I1061" s="13">
        <f>'EU Working'!Z455</f>
        <v>80</v>
      </c>
      <c r="J1061" s="13">
        <f>'EU Working'!AA455</f>
        <v>20</v>
      </c>
      <c r="K1061" s="16">
        <f>'EU Working'!AB455</f>
        <v>1.9056487015502406</v>
      </c>
      <c r="L1061" s="13">
        <f>'EU Working'!AC455</f>
        <v>277.29386595571003</v>
      </c>
      <c r="M1061" s="17">
        <f>'EU Working'!AD455</f>
        <v>1662.0440230294553</v>
      </c>
      <c r="N1061" s="18">
        <f>'EU Working'!AE455</f>
        <v>12.490926333239848</v>
      </c>
    </row>
    <row r="1062" spans="1:14" x14ac:dyDescent="0.45">
      <c r="A1062" s="5" t="s">
        <v>81</v>
      </c>
      <c r="B1062" s="5">
        <v>2045</v>
      </c>
      <c r="C1062" s="6">
        <f>'EU Working'!T456</f>
        <v>780.84460351779069</v>
      </c>
      <c r="D1062" s="7">
        <f>'EU Working'!U456</f>
        <v>400.3829581631166</v>
      </c>
      <c r="E1062" s="7">
        <f>'EU Working'!V456</f>
        <v>391.76886093341659</v>
      </c>
      <c r="F1062" s="7">
        <f>'EU Working'!W456</f>
        <v>167.99437147005409</v>
      </c>
      <c r="G1062" s="8">
        <f>'EU Working'!X456</f>
        <v>61.390548540259999</v>
      </c>
      <c r="H1062" s="9">
        <f>'EU Working'!Y456</f>
        <v>1802.3813426246379</v>
      </c>
      <c r="I1062" s="7">
        <f>'EU Working'!Z456</f>
        <v>67</v>
      </c>
      <c r="J1062" s="7">
        <f>'EU Working'!AA456</f>
        <v>20</v>
      </c>
      <c r="K1062" s="10">
        <f>'EU Working'!AB456</f>
        <v>1.8772772885862155</v>
      </c>
      <c r="L1062" s="7">
        <f>'EU Working'!AC456</f>
        <v>260.54321132680315</v>
      </c>
      <c r="M1062" s="11">
        <f>'EU Working'!AD456</f>
        <v>1626.9608540092486</v>
      </c>
      <c r="N1062" s="18">
        <f>'EU Working'!AE456</f>
        <v>12.193854449966647</v>
      </c>
    </row>
    <row r="1063" spans="1:14" x14ac:dyDescent="0.45">
      <c r="A1063" s="19" t="s">
        <v>81</v>
      </c>
      <c r="B1063" s="19">
        <v>2046</v>
      </c>
      <c r="C1063" s="12">
        <f>'EU Working'!T457</f>
        <v>742.9094067189036</v>
      </c>
      <c r="D1063" s="13">
        <f>'EU Working'!U457</f>
        <v>390.8938820546507</v>
      </c>
      <c r="E1063" s="13">
        <f>'EU Working'!V457</f>
        <v>384.32525257568165</v>
      </c>
      <c r="F1063" s="13">
        <f>'EU Working'!W457</f>
        <v>172.02623638533538</v>
      </c>
      <c r="G1063" s="14">
        <f>'EU Working'!X457</f>
        <v>56.669615357514004</v>
      </c>
      <c r="H1063" s="15">
        <f>'EU Working'!Y457</f>
        <v>1746.8243930920853</v>
      </c>
      <c r="I1063" s="13">
        <f>'EU Working'!Z457</f>
        <v>70</v>
      </c>
      <c r="J1063" s="13">
        <f>'EU Working'!AA457</f>
        <v>20</v>
      </c>
      <c r="K1063" s="16">
        <f>'EU Working'!AB457</f>
        <v>1.8493282709319452</v>
      </c>
      <c r="L1063" s="13">
        <f>'EU Working'!AC457</f>
        <v>243.94501833878158</v>
      </c>
      <c r="M1063" s="17">
        <f>'EU Working'!AD457</f>
        <v>1591.0300464823717</v>
      </c>
      <c r="N1063" s="18">
        <f>'EU Working'!AE457</f>
        <v>11.924557843245703</v>
      </c>
    </row>
    <row r="1064" spans="1:14" x14ac:dyDescent="0.45">
      <c r="A1064" s="5" t="s">
        <v>81</v>
      </c>
      <c r="B1064" s="5">
        <v>2047</v>
      </c>
      <c r="C1064" s="6">
        <f>'EU Working'!T458</f>
        <v>706.81718757483679</v>
      </c>
      <c r="D1064" s="7">
        <f>'EU Working'!U458</f>
        <v>381.62969704995544</v>
      </c>
      <c r="E1064" s="7">
        <f>'EU Working'!V458</f>
        <v>377.02307277674367</v>
      </c>
      <c r="F1064" s="7">
        <f>'EU Working'!W458</f>
        <v>176.15486605858342</v>
      </c>
      <c r="G1064" s="8">
        <f>'EU Working'!X458</f>
        <v>52.311721936521181</v>
      </c>
      <c r="H1064" s="9">
        <f>'EU Working'!Y458</f>
        <v>1693.9365453966407</v>
      </c>
      <c r="I1064" s="7">
        <f>'EU Working'!Z458</f>
        <v>70</v>
      </c>
      <c r="J1064" s="7">
        <f>'EU Working'!AA458</f>
        <v>20</v>
      </c>
      <c r="K1064" s="10">
        <f>'EU Working'!AB458</f>
        <v>1.8217953599405468</v>
      </c>
      <c r="L1064" s="7">
        <f>'EU Working'!AC458</f>
        <v>228.38426554136763</v>
      </c>
      <c r="M1064" s="11">
        <f>'EU Working'!AD458</f>
        <v>1553.7304844953326</v>
      </c>
      <c r="N1064" s="18">
        <f>'EU Working'!AE458</f>
        <v>11.645002604533808</v>
      </c>
    </row>
    <row r="1065" spans="1:14" x14ac:dyDescent="0.45">
      <c r="A1065" s="19" t="s">
        <v>81</v>
      </c>
      <c r="B1065" s="19">
        <v>2048</v>
      </c>
      <c r="C1065" s="12">
        <f>'EU Working'!T459</f>
        <v>672.47841006303645</v>
      </c>
      <c r="D1065" s="13">
        <f>'EU Working'!U459</f>
        <v>372.58507322987145</v>
      </c>
      <c r="E1065" s="13">
        <f>'EU Working'!V459</f>
        <v>369.85963439398552</v>
      </c>
      <c r="F1065" s="13">
        <f>'EU Working'!W459</f>
        <v>180.38258284398944</v>
      </c>
      <c r="G1065" s="14">
        <f>'EU Working'!X459</f>
        <v>48.288950519602707</v>
      </c>
      <c r="H1065" s="15">
        <f>'EU Working'!Y459</f>
        <v>1643.5946510504855</v>
      </c>
      <c r="I1065" s="13">
        <f>'EU Working'!Z459</f>
        <v>70</v>
      </c>
      <c r="J1065" s="13">
        <f>'EU Working'!AA459</f>
        <v>20</v>
      </c>
      <c r="K1065" s="16">
        <f>'EU Working'!AB459</f>
        <v>1.7946723605908916</v>
      </c>
      <c r="L1065" s="13">
        <f>'EU Working'!AC459</f>
        <v>213.83153359438379</v>
      </c>
      <c r="M1065" s="17">
        <f>'EU Working'!AD459</f>
        <v>1517.9684450955108</v>
      </c>
      <c r="N1065" s="18">
        <f>'EU Working'!AE459</f>
        <v>11.408140675666466</v>
      </c>
    </row>
    <row r="1066" spans="1:14" x14ac:dyDescent="0.45">
      <c r="A1066" s="5" t="s">
        <v>81</v>
      </c>
      <c r="B1066" s="5">
        <v>2049</v>
      </c>
      <c r="C1066" s="6">
        <f>'EU Working'!T460</f>
        <v>639.80788802341942</v>
      </c>
      <c r="D1066" s="7">
        <f>'EU Working'!U460</f>
        <v>363.75480699432347</v>
      </c>
      <c r="E1066" s="7">
        <f>'EU Working'!V460</f>
        <v>362.83230134049978</v>
      </c>
      <c r="F1066" s="7">
        <f>'EU Working'!W460</f>
        <v>184.71176483224519</v>
      </c>
      <c r="G1066" s="8">
        <f>'EU Working'!X460</f>
        <v>44.575530224645263</v>
      </c>
      <c r="H1066" s="9">
        <f>'EU Working'!Y460</f>
        <v>1595.682291415133</v>
      </c>
      <c r="I1066" s="7">
        <f>'EU Working'!Z460</f>
        <v>70</v>
      </c>
      <c r="J1066" s="7">
        <f>'EU Working'!AA460</f>
        <v>20</v>
      </c>
      <c r="K1066" s="10">
        <f>'EU Working'!AB460</f>
        <v>1.7679531700937003</v>
      </c>
      <c r="L1066" s="7">
        <f>'EU Working'!AC460</f>
        <v>200.25796297666531</v>
      </c>
      <c r="M1066" s="11">
        <f>'EU Working'!AD460</f>
        <v>1483.6563752683739</v>
      </c>
      <c r="N1066" s="18">
        <f>'EU Working'!AE460</f>
        <v>11.119806508684938</v>
      </c>
    </row>
    <row r="1067" spans="1:14" x14ac:dyDescent="0.45">
      <c r="A1067" s="19" t="s">
        <v>81</v>
      </c>
      <c r="B1067" s="19">
        <v>2050</v>
      </c>
      <c r="C1067" s="12">
        <f>'EU Working'!T461</f>
        <v>608.72457383221649</v>
      </c>
      <c r="D1067" s="13">
        <f>'EU Working'!U461</f>
        <v>355.13381806855801</v>
      </c>
      <c r="E1067" s="13">
        <f>'EU Working'!V461</f>
        <v>355.9384876150304</v>
      </c>
      <c r="F1067" s="13">
        <f>'EU Working'!W461</f>
        <v>189.14484718821907</v>
      </c>
      <c r="G1067" s="14">
        <f>'EU Working'!X461</f>
        <v>41.147671950370047</v>
      </c>
      <c r="H1067" s="15">
        <f>'EU Working'!Y461</f>
        <v>1550.089398654394</v>
      </c>
      <c r="I1067" s="13">
        <f>'EU Working'!Z461</f>
        <v>70</v>
      </c>
      <c r="J1067" s="13">
        <f>'EU Working'!AA461</f>
        <v>20</v>
      </c>
      <c r="K1067" s="16">
        <f>'EU Working'!AB461</f>
        <v>1.7416317765183884</v>
      </c>
      <c r="L1067" s="13">
        <f>'EU Working'!AC461</f>
        <v>187.63512692885655</v>
      </c>
      <c r="M1067" s="17">
        <f>'EU Working'!AD461</f>
        <v>1450.7126399490189</v>
      </c>
      <c r="N1067" s="18">
        <f>'EU Working'!AE461</f>
        <v>10.872897609474165</v>
      </c>
    </row>
    <row r="1068" spans="1:14" x14ac:dyDescent="0.45">
      <c r="A1068" s="5" t="s">
        <v>82</v>
      </c>
      <c r="B1068" s="5">
        <v>2010</v>
      </c>
      <c r="C1068" s="6">
        <f>'EU Working'!AK421</f>
        <v>79.30410958904109</v>
      </c>
      <c r="D1068" s="7">
        <f>'EU Working'!AL421</f>
        <v>46.905479452054792</v>
      </c>
      <c r="E1068" s="7">
        <f>'EU Working'!AM421</f>
        <v>19.535890410958903</v>
      </c>
      <c r="F1068" s="7">
        <f>'EU Working'!AN421</f>
        <v>3.4816438356164383</v>
      </c>
      <c r="G1068" s="8">
        <f>'EU Working'!AO421</f>
        <v>2.8046575342465752</v>
      </c>
      <c r="H1068" s="9">
        <f>'EU Working'!AP421</f>
        <v>152.03178082191781</v>
      </c>
      <c r="I1068" s="7">
        <f>'EU Working'!AQ421</f>
        <v>0</v>
      </c>
      <c r="J1068" s="7">
        <f>'EU Working'!AR421</f>
        <v>0</v>
      </c>
      <c r="K1068" s="10">
        <f>'EU Working'!AS421</f>
        <v>0</v>
      </c>
      <c r="L1068" s="7">
        <f>'EU Working'!AT421</f>
        <v>157.73780821917808</v>
      </c>
      <c r="M1068" s="11">
        <f>'EU Working'!AU421</f>
        <v>0</v>
      </c>
      <c r="N1068" s="18">
        <f>'EU Working'!AV421</f>
        <v>0</v>
      </c>
    </row>
    <row r="1069" spans="1:14" x14ac:dyDescent="0.45">
      <c r="A1069" s="19" t="s">
        <v>82</v>
      </c>
      <c r="B1069" s="19">
        <v>2011</v>
      </c>
      <c r="C1069" s="12">
        <f>'EU Working'!AK422</f>
        <v>53.095068493150677</v>
      </c>
      <c r="D1069" s="13">
        <f>'EU Working'!AL422</f>
        <v>47.485753424657531</v>
      </c>
      <c r="E1069" s="13">
        <f>'EU Working'!AM422</f>
        <v>17.988493150684931</v>
      </c>
      <c r="F1069" s="13">
        <f>'EU Working'!AN422</f>
        <v>4.7389041095890407</v>
      </c>
      <c r="G1069" s="14">
        <f>'EU Working'!AO422</f>
        <v>3.9652054794520546</v>
      </c>
      <c r="H1069" s="15">
        <f>'EU Working'!AP422</f>
        <v>127.27342465753424</v>
      </c>
      <c r="I1069" s="13">
        <f>'EU Working'!AQ422</f>
        <v>0</v>
      </c>
      <c r="J1069" s="13">
        <f>'EU Working'!AR422</f>
        <v>0</v>
      </c>
      <c r="K1069" s="16">
        <f>'EU Working'!AS422</f>
        <v>0</v>
      </c>
      <c r="L1069" s="13">
        <f>'EU Working'!AT422</f>
        <v>125.91945205479452</v>
      </c>
      <c r="M1069" s="17">
        <f>'EU Working'!AU422</f>
        <v>0</v>
      </c>
      <c r="N1069" s="18">
        <f>'EU Working'!AV422</f>
        <v>0</v>
      </c>
    </row>
    <row r="1070" spans="1:14" x14ac:dyDescent="0.45">
      <c r="A1070" s="5" t="s">
        <v>82</v>
      </c>
      <c r="B1070" s="5">
        <v>2012</v>
      </c>
      <c r="C1070" s="6">
        <f>'EU Working'!AK423</f>
        <v>36.939617486338797</v>
      </c>
      <c r="D1070" s="7">
        <f>'EU Working'!AL423</f>
        <v>48.802732240437152</v>
      </c>
      <c r="E1070" s="7">
        <f>'EU Working'!AM423</f>
        <v>18.228688524590162</v>
      </c>
      <c r="F1070" s="7">
        <f>'EU Working'!AN423</f>
        <v>5.7868852459016393</v>
      </c>
      <c r="G1070" s="8">
        <f>'EU Working'!AO423</f>
        <v>3.761475409836065</v>
      </c>
      <c r="H1070" s="9">
        <f>'EU Working'!AP423</f>
        <v>113.51939890710382</v>
      </c>
      <c r="I1070" s="7">
        <f>'EU Working'!AQ423</f>
        <v>0</v>
      </c>
      <c r="J1070" s="7">
        <f>'EU Working'!AR423</f>
        <v>0</v>
      </c>
      <c r="K1070" s="10">
        <f>'EU Working'!AS423</f>
        <v>0</v>
      </c>
      <c r="L1070" s="7">
        <f>'EU Working'!AT423</f>
        <v>102</v>
      </c>
      <c r="M1070" s="11">
        <f>'EU Working'!AU423</f>
        <v>7.0778663934426254</v>
      </c>
      <c r="N1070" s="18">
        <f>'EU Working'!AV423</f>
        <v>5.3193000000000011E-2</v>
      </c>
    </row>
    <row r="1071" spans="1:14" x14ac:dyDescent="0.45">
      <c r="A1071" s="19" t="s">
        <v>82</v>
      </c>
      <c r="B1071" s="19">
        <v>2013</v>
      </c>
      <c r="C1071" s="12">
        <f>'EU Working'!AK424</f>
        <v>36.944109589041091</v>
      </c>
      <c r="D1071" s="13">
        <f>'EU Working'!AL424</f>
        <v>41.586301369863008</v>
      </c>
      <c r="E1071" s="13">
        <f>'EU Working'!AM424</f>
        <v>15.473972602739725</v>
      </c>
      <c r="F1071" s="13">
        <f>'EU Working'!AN424</f>
        <v>5.8027397260273972</v>
      </c>
      <c r="G1071" s="14">
        <f>'EU Working'!AO424</f>
        <v>4.4487671232876709</v>
      </c>
      <c r="H1071" s="15">
        <f>'EU Working'!AP424</f>
        <v>104.25589041095888</v>
      </c>
      <c r="I1071" s="13">
        <f>'EU Working'!AQ424</f>
        <v>0</v>
      </c>
      <c r="J1071" s="13">
        <f>'EU Working'!AR424</f>
        <v>0</v>
      </c>
      <c r="K1071" s="16">
        <f>'EU Working'!AS424</f>
        <v>0</v>
      </c>
      <c r="L1071" s="13">
        <f>'EU Working'!AT424</f>
        <v>95</v>
      </c>
      <c r="M1071" s="17">
        <f>'EU Working'!AU424</f>
        <v>10.189774520547948</v>
      </c>
      <c r="N1071" s="18">
        <f>'EU Working'!AV424</f>
        <v>7.6371000000000008E-2</v>
      </c>
    </row>
    <row r="1072" spans="1:14" x14ac:dyDescent="0.45">
      <c r="A1072" s="5" t="s">
        <v>82</v>
      </c>
      <c r="B1072" s="5">
        <v>2014</v>
      </c>
      <c r="C1072" s="6">
        <f>'EU Working'!AK425</f>
        <v>18.955616438356163</v>
      </c>
      <c r="D1072" s="7">
        <f>'EU Working'!AL425</f>
        <v>47.195616438356154</v>
      </c>
      <c r="E1072" s="7">
        <f>'EU Working'!AM425</f>
        <v>14.216712328767123</v>
      </c>
      <c r="F1072" s="7">
        <f>'EU Working'!AN425</f>
        <v>5.5126027397260273</v>
      </c>
      <c r="G1072" s="8">
        <f>'EU Working'!AO425</f>
        <v>2.9980821917808216</v>
      </c>
      <c r="H1072" s="9">
        <f>'EU Working'!AP425</f>
        <v>88.878630136986274</v>
      </c>
      <c r="I1072" s="7">
        <f>'EU Working'!AQ425</f>
        <v>0</v>
      </c>
      <c r="J1072" s="7">
        <f>'EU Working'!AR425</f>
        <v>0</v>
      </c>
      <c r="K1072" s="10">
        <f>'EU Working'!AS425</f>
        <v>0</v>
      </c>
      <c r="L1072" s="7">
        <f>'EU Working'!AT425</f>
        <v>66</v>
      </c>
      <c r="M1072" s="11">
        <f>'EU Working'!AU425</f>
        <v>20.115501643835618</v>
      </c>
      <c r="N1072" s="18">
        <f>'EU Working'!AV425</f>
        <v>0.15076300000000001</v>
      </c>
    </row>
    <row r="1073" spans="1:14" x14ac:dyDescent="0.45">
      <c r="A1073" s="19" t="s">
        <v>82</v>
      </c>
      <c r="B1073" s="19">
        <v>2015</v>
      </c>
      <c r="C1073" s="12">
        <f>'EU Working'!AK426</f>
        <v>19.922739726027395</v>
      </c>
      <c r="D1073" s="13">
        <f>'EU Working'!AL426</f>
        <v>54.835890410958903</v>
      </c>
      <c r="E1073" s="13">
        <f>'EU Working'!AM426</f>
        <v>13.346301369863014</v>
      </c>
      <c r="F1073" s="13">
        <f>'EU Working'!AN426</f>
        <v>3.7717808219178077</v>
      </c>
      <c r="G1073" s="14">
        <f>'EU Working'!AO426</f>
        <v>1.3539726027397261</v>
      </c>
      <c r="H1073" s="15">
        <f>'EU Working'!AP426</f>
        <v>93.230684931506843</v>
      </c>
      <c r="I1073" s="13">
        <f>'EU Working'!AQ426</f>
        <v>0</v>
      </c>
      <c r="J1073" s="13">
        <f>'EU Working'!AR426</f>
        <v>0</v>
      </c>
      <c r="K1073" s="16">
        <f>'EU Working'!AS426</f>
        <v>0</v>
      </c>
      <c r="L1073" s="13">
        <f>'EU Working'!AT426</f>
        <v>39.945200821917801</v>
      </c>
      <c r="M1073" s="17">
        <f>'EU Working'!AU426</f>
        <v>38.585210136986298</v>
      </c>
      <c r="N1073" s="18">
        <f>'EU Working'!AV426</f>
        <v>0.28919099999999998</v>
      </c>
    </row>
    <row r="1074" spans="1:14" x14ac:dyDescent="0.45">
      <c r="A1074" s="5" t="s">
        <v>82</v>
      </c>
      <c r="B1074" s="5">
        <v>2016</v>
      </c>
      <c r="C1074" s="6">
        <f>'EU Working'!AK427</f>
        <v>27.584153005464479</v>
      </c>
      <c r="D1074" s="7">
        <f>'EU Working'!AL427</f>
        <v>41.954918032786878</v>
      </c>
      <c r="E1074" s="7">
        <f>'EU Working'!AM427</f>
        <v>13.695628415300543</v>
      </c>
      <c r="F1074" s="7">
        <f>'EU Working'!AN427</f>
        <v>3.9543715846994534</v>
      </c>
      <c r="G1074" s="8">
        <f>'EU Working'!AO427</f>
        <v>1.5431693989071036</v>
      </c>
      <c r="H1074" s="9">
        <f>'EU Working'!AP427</f>
        <v>88.732240437158481</v>
      </c>
      <c r="I1074" s="7">
        <f>'EU Working'!AQ427</f>
        <v>0</v>
      </c>
      <c r="J1074" s="7">
        <f>'EU Working'!AR427</f>
        <v>0</v>
      </c>
      <c r="K1074" s="10">
        <f>'EU Working'!AS427</f>
        <v>0</v>
      </c>
      <c r="L1074" s="7">
        <f>'EU Working'!AT427</f>
        <v>60.734725136612013</v>
      </c>
      <c r="M1074" s="11">
        <f>'EU Working'!AU427</f>
        <v>27.708171038251365</v>
      </c>
      <c r="N1074" s="18">
        <f>'EU Working'!AV427</f>
        <v>0.20823800000000001</v>
      </c>
    </row>
    <row r="1075" spans="1:14" x14ac:dyDescent="0.45">
      <c r="A1075" s="19" t="s">
        <v>82</v>
      </c>
      <c r="B1075" s="19">
        <v>2017</v>
      </c>
      <c r="C1075" s="12">
        <f>'EU Working'!AK428</f>
        <v>12.282465753424656</v>
      </c>
      <c r="D1075" s="13">
        <f>'EU Working'!AL428</f>
        <v>80.46465753424657</v>
      </c>
      <c r="E1075" s="13">
        <f>'EU Working'!AM428</f>
        <v>12.766027397260274</v>
      </c>
      <c r="F1075" s="13">
        <f>'EU Working'!AN428</f>
        <v>2.127671232876712</v>
      </c>
      <c r="G1075" s="14">
        <f>'EU Working'!AO428</f>
        <v>2.7079452054794517</v>
      </c>
      <c r="H1075" s="15">
        <f>'EU Working'!AP428</f>
        <v>110.34876712328766</v>
      </c>
      <c r="I1075" s="13">
        <f>'EU Working'!AQ428</f>
        <v>0.48356164383561645</v>
      </c>
      <c r="J1075" s="13">
        <f>'EU Working'!AR428</f>
        <v>0</v>
      </c>
      <c r="K1075" s="16">
        <f>'EU Working'!AS428</f>
        <v>0</v>
      </c>
      <c r="L1075" s="13">
        <f>'EU Working'!AT428</f>
        <v>75.913917260273962</v>
      </c>
      <c r="M1075" s="17">
        <f>'EU Working'!AU428</f>
        <v>27.278137534246582</v>
      </c>
      <c r="N1075" s="18">
        <f>'EU Working'!AV428</f>
        <v>0.20444600000000002</v>
      </c>
    </row>
    <row r="1076" spans="1:14" x14ac:dyDescent="0.45">
      <c r="A1076" s="5" t="s">
        <v>82</v>
      </c>
      <c r="B1076" s="5">
        <v>2018</v>
      </c>
      <c r="C1076" s="6">
        <f>'EU Working'!AK429</f>
        <v>17.891780821917806</v>
      </c>
      <c r="D1076" s="7">
        <f>'EU Working'!AL429</f>
        <v>81.238356164383561</v>
      </c>
      <c r="E1076" s="7">
        <f>'EU Working'!AM429</f>
        <v>13.152876712328768</v>
      </c>
      <c r="F1076" s="7">
        <f>'EU Working'!AN429</f>
        <v>1.3539726027397259</v>
      </c>
      <c r="G1076" s="8">
        <f>'EU Working'!AO429</f>
        <v>4.6421917808219177</v>
      </c>
      <c r="H1076" s="9">
        <f>'EU Working'!AP429</f>
        <v>118.27917808219178</v>
      </c>
      <c r="I1076" s="7">
        <f>'EU Working'!AQ429</f>
        <v>1.3539726027397259</v>
      </c>
      <c r="J1076" s="7">
        <f>'EU Working'!AR429</f>
        <v>0</v>
      </c>
      <c r="K1076" s="10">
        <f>'EU Working'!AS429</f>
        <v>0</v>
      </c>
      <c r="L1076" s="7">
        <f>'EU Working'!AT429</f>
        <v>75</v>
      </c>
      <c r="M1076" s="11">
        <f>'EU Working'!AU429</f>
        <v>35.111499178082191</v>
      </c>
      <c r="N1076" s="18">
        <f>'EU Working'!AV429</f>
        <v>0.263156</v>
      </c>
    </row>
    <row r="1077" spans="1:14" x14ac:dyDescent="0.45">
      <c r="A1077" s="19" t="s">
        <v>82</v>
      </c>
      <c r="B1077" s="19">
        <v>2019</v>
      </c>
      <c r="C1077" s="12">
        <f>'EU Working'!AK430</f>
        <v>12.862739726027396</v>
      </c>
      <c r="D1077" s="13">
        <f>'EU Working'!AL430</f>
        <v>79.981095890410955</v>
      </c>
      <c r="E1077" s="13">
        <f>'EU Working'!AM430</f>
        <v>14.313424657534245</v>
      </c>
      <c r="F1077" s="13">
        <f>'EU Working'!AN430</f>
        <v>1.063835616438356</v>
      </c>
      <c r="G1077" s="14">
        <f>'EU Working'!AO430</f>
        <v>4.061917808219178</v>
      </c>
      <c r="H1077" s="15">
        <f>'EU Working'!AP430</f>
        <v>112.28301369863013</v>
      </c>
      <c r="I1077" s="13">
        <f>'EU Working'!AQ430</f>
        <v>0</v>
      </c>
      <c r="J1077" s="13">
        <f>'EU Working'!AR430</f>
        <v>0</v>
      </c>
      <c r="K1077" s="16">
        <f>'EU Working'!AS430</f>
        <v>0</v>
      </c>
      <c r="L1077" s="13">
        <f>'EU Working'!AT430</f>
        <v>69</v>
      </c>
      <c r="M1077" s="17">
        <f>'EU Working'!AU430</f>
        <v>36.274161643835619</v>
      </c>
      <c r="N1077" s="18">
        <f>'EU Working'!AV430</f>
        <v>0.27187</v>
      </c>
    </row>
    <row r="1078" spans="1:14" x14ac:dyDescent="0.45">
      <c r="A1078" s="5" t="s">
        <v>82</v>
      </c>
      <c r="B1078" s="5">
        <v>2020</v>
      </c>
      <c r="C1078" s="6">
        <f>'EU Working'!AK431</f>
        <v>4.4366120218579237</v>
      </c>
      <c r="D1078" s="7">
        <f>'EU Working'!AL431</f>
        <v>84.681420765027326</v>
      </c>
      <c r="E1078" s="7">
        <f>'EU Working'!AM431</f>
        <v>13.406284153005465</v>
      </c>
      <c r="F1078" s="7">
        <f>'EU Working'!AN431</f>
        <v>1.0609289617486337</v>
      </c>
      <c r="G1078" s="8">
        <f>'EU Working'!AO431</f>
        <v>3.568579234972677</v>
      </c>
      <c r="H1078" s="9">
        <f>'EU Working'!AP431</f>
        <v>107.15382513661203</v>
      </c>
      <c r="I1078" s="7">
        <f>'EU Working'!AQ431</f>
        <v>0</v>
      </c>
      <c r="J1078" s="7">
        <f>'EU Working'!AR431</f>
        <v>0</v>
      </c>
      <c r="K1078" s="10">
        <f>'EU Working'!AS431</f>
        <v>0</v>
      </c>
      <c r="L1078" s="7">
        <f>'EU Working'!AT431</f>
        <v>92</v>
      </c>
      <c r="M1078" s="11">
        <f>'EU Working'!AU431</f>
        <v>47.304199453551924</v>
      </c>
      <c r="N1078" s="18">
        <f>'EU Working'!AV431</f>
        <v>0.35551000000000005</v>
      </c>
    </row>
    <row r="1079" spans="1:14" x14ac:dyDescent="0.45">
      <c r="A1079" s="19" t="s">
        <v>82</v>
      </c>
      <c r="B1079" s="19">
        <v>2021</v>
      </c>
      <c r="C1079" s="12">
        <f>'EU Working'!AK432</f>
        <v>13.636438356164382</v>
      </c>
      <c r="D1079" s="13">
        <f>'EU Working'!AL432</f>
        <v>75.822465753424652</v>
      </c>
      <c r="E1079" s="13">
        <f>'EU Working'!AM432</f>
        <v>13.733150684931505</v>
      </c>
      <c r="F1079" s="13">
        <f>'EU Working'!AN432</f>
        <v>1.063835616438356</v>
      </c>
      <c r="G1079" s="14">
        <f>'EU Working'!AO432</f>
        <v>9.2843835616438355</v>
      </c>
      <c r="H1079" s="15">
        <f>'EU Working'!AP432</f>
        <v>113.54027397260272</v>
      </c>
      <c r="I1079" s="13">
        <f>'EU Working'!AQ432</f>
        <v>0</v>
      </c>
      <c r="J1079" s="13">
        <f>'EU Working'!AR432</f>
        <v>0</v>
      </c>
      <c r="K1079" s="16">
        <f>'EU Working'!AS432</f>
        <v>0</v>
      </c>
      <c r="L1079" s="13">
        <f>'EU Working'!AT432</f>
        <v>72</v>
      </c>
      <c r="M1079" s="17">
        <f>'EU Working'!AU432</f>
        <v>45.917962465753426</v>
      </c>
      <c r="N1079" s="18">
        <f>'EU Working'!AV432</f>
        <v>0.34414899999999998</v>
      </c>
    </row>
    <row r="1080" spans="1:14" x14ac:dyDescent="0.45">
      <c r="A1080" s="5" t="s">
        <v>82</v>
      </c>
      <c r="B1080" s="5">
        <v>2022</v>
      </c>
      <c r="C1080" s="6">
        <f>'EU Working'!AK433</f>
        <v>7.5435616438356154</v>
      </c>
      <c r="D1080" s="7">
        <f>'EU Working'!AL433</f>
        <v>55.512876712328762</v>
      </c>
      <c r="E1080" s="7">
        <f>'EU Working'!AM433</f>
        <v>12.66931506849315</v>
      </c>
      <c r="F1080" s="7">
        <f>'EU Working'!AN433</f>
        <v>0.77369863013698625</v>
      </c>
      <c r="G1080" s="8">
        <f>'EU Working'!AO433</f>
        <v>7.3501369863013695</v>
      </c>
      <c r="H1080" s="9">
        <f>'EU Working'!AP433</f>
        <v>83.849589041095882</v>
      </c>
      <c r="I1080" s="7">
        <f>'EU Working'!AQ433</f>
        <v>0</v>
      </c>
      <c r="J1080" s="7">
        <f>'EU Working'!AR433</f>
        <v>0</v>
      </c>
      <c r="K1080" s="10">
        <f>'EU Working'!AS433</f>
        <v>0</v>
      </c>
      <c r="L1080" s="7">
        <f>'EU Working'!AT433</f>
        <v>38.253698630137002</v>
      </c>
      <c r="M1080" s="11">
        <f>'EU Working'!AU433</f>
        <v>34.873736438356161</v>
      </c>
      <c r="N1080" s="18">
        <f>'EU Working'!AV433</f>
        <v>0.26137399999999994</v>
      </c>
    </row>
    <row r="1081" spans="1:14" x14ac:dyDescent="0.45">
      <c r="A1081" s="19" t="s">
        <v>82</v>
      </c>
      <c r="B1081" s="19">
        <v>2023</v>
      </c>
      <c r="C1081" s="12">
        <f>'EU Working'!AK434</f>
        <v>16.329751748354202</v>
      </c>
      <c r="D1081" s="13">
        <f>'EU Working'!AL434</f>
        <v>37.747676252959295</v>
      </c>
      <c r="E1081" s="13">
        <f>'EU Working'!AM434</f>
        <v>11.115874972832</v>
      </c>
      <c r="F1081" s="13">
        <f>'EU Working'!AN434</f>
        <v>0.81987071987463511</v>
      </c>
      <c r="G1081" s="14">
        <f>'EU Working'!AO434</f>
        <v>10.204702456184602</v>
      </c>
      <c r="H1081" s="15">
        <f>'EU Working'!AP434</f>
        <v>76.217876150204731</v>
      </c>
      <c r="I1081" s="13">
        <f>'EU Working'!AQ434</f>
        <v>0</v>
      </c>
      <c r="J1081" s="13">
        <f>'EU Working'!AR434</f>
        <v>0</v>
      </c>
      <c r="K1081" s="16">
        <f>'EU Working'!AS434</f>
        <v>0</v>
      </c>
      <c r="L1081" s="13">
        <f>'EU Working'!AT434</f>
        <v>53.288493150684928</v>
      </c>
      <c r="M1081" s="17">
        <f>'EU Working'!AU434</f>
        <v>42.459995616438363</v>
      </c>
      <c r="N1081" s="18">
        <f>'EU Working'!AV434</f>
        <v>0.31823200000000001</v>
      </c>
    </row>
    <row r="1082" spans="1:14" x14ac:dyDescent="0.45">
      <c r="A1082" s="5" t="s">
        <v>82</v>
      </c>
      <c r="B1082" s="5">
        <v>2024</v>
      </c>
      <c r="C1082" s="6">
        <f>'EU Working'!AK435</f>
        <v>25</v>
      </c>
      <c r="D1082" s="7">
        <f>'EU Working'!AL435</f>
        <v>33.157068628630256</v>
      </c>
      <c r="E1082" s="7">
        <f>'EU Working'!AM435</f>
        <v>10.961916960785002</v>
      </c>
      <c r="F1082" s="7">
        <f>'EU Working'!AN435</f>
        <v>0.7447277405518038</v>
      </c>
      <c r="G1082" s="8">
        <f>'EU Working'!AO435</f>
        <v>13.325617464246511</v>
      </c>
      <c r="H1082" s="9">
        <f>'EU Working'!AP435</f>
        <v>83.189330794213575</v>
      </c>
      <c r="I1082" s="7">
        <f>'EU Working'!AQ435</f>
        <v>0</v>
      </c>
      <c r="J1082" s="7">
        <f>'EU Working'!AR435</f>
        <v>0</v>
      </c>
      <c r="K1082" s="10">
        <f>'EU Working'!AS435</f>
        <v>0</v>
      </c>
      <c r="L1082" s="7">
        <f>'EU Working'!AT435</f>
        <v>52.549579428093352</v>
      </c>
      <c r="M1082" s="11">
        <f>'EU Working'!AU435</f>
        <v>30.639751366120223</v>
      </c>
      <c r="N1082" s="18">
        <f>'EU Working'!AV435</f>
        <v>0.23027</v>
      </c>
    </row>
    <row r="1083" spans="1:14" x14ac:dyDescent="0.45">
      <c r="A1083" s="19" t="s">
        <v>82</v>
      </c>
      <c r="B1083" s="19">
        <v>2025</v>
      </c>
      <c r="C1083" s="12">
        <f>'EU Working'!AK436</f>
        <v>31.352756509374274</v>
      </c>
      <c r="D1083" s="13">
        <f>'EU Working'!AL436</f>
        <v>28.148118263649568</v>
      </c>
      <c r="E1083" s="13">
        <f>'EU Working'!AM436</f>
        <v>10.407408932357718</v>
      </c>
      <c r="F1083" s="13">
        <f>'EU Working'!AN436</f>
        <v>0.69934478904621677</v>
      </c>
      <c r="G1083" s="14">
        <f>'EU Working'!AO436</f>
        <v>18.565557344816877</v>
      </c>
      <c r="H1083" s="15">
        <f>'EU Working'!AP436</f>
        <v>89.173185839244667</v>
      </c>
      <c r="I1083" s="13">
        <f>'EU Working'!AQ436</f>
        <v>0</v>
      </c>
      <c r="J1083" s="13">
        <f>'EU Working'!AR436</f>
        <v>0</v>
      </c>
      <c r="K1083" s="16">
        <f>'EU Working'!AS436</f>
        <v>0</v>
      </c>
      <c r="L1083" s="13">
        <f>'EU Working'!AT436</f>
        <v>56.329500037779646</v>
      </c>
      <c r="M1083" s="17">
        <f>'EU Working'!AU436</f>
        <v>32.843685801465021</v>
      </c>
      <c r="N1083" s="18">
        <f>'EU Working'!AV436</f>
        <v>0.24615904142781792</v>
      </c>
    </row>
    <row r="1084" spans="1:14" x14ac:dyDescent="0.45">
      <c r="A1084" s="5" t="s">
        <v>82</v>
      </c>
      <c r="B1084" s="5">
        <v>2026</v>
      </c>
      <c r="C1084" s="6">
        <f>'EU Working'!AK437</f>
        <v>31.467039160089772</v>
      </c>
      <c r="D1084" s="7">
        <f>'EU Working'!AL437</f>
        <v>28.485895682813364</v>
      </c>
      <c r="E1084" s="7">
        <f>'EU Working'!AM437</f>
        <v>10.16803852691349</v>
      </c>
      <c r="F1084" s="7">
        <f>'EU Working'!AN437</f>
        <v>0.78186747415367031</v>
      </c>
      <c r="G1084" s="8">
        <f>'EU Working'!AO437</f>
        <v>18.565557344816877</v>
      </c>
      <c r="H1084" s="9">
        <f>'EU Working'!AP437</f>
        <v>89.468398188787177</v>
      </c>
      <c r="I1084" s="7">
        <f>'EU Working'!AQ437</f>
        <v>0</v>
      </c>
      <c r="J1084" s="7">
        <f>'EU Working'!AR437</f>
        <v>0</v>
      </c>
      <c r="K1084" s="10">
        <f>'EU Working'!AS437</f>
        <v>0</v>
      </c>
      <c r="L1084" s="7">
        <f>'EU Working'!AT437</f>
        <v>56.515981701501808</v>
      </c>
      <c r="M1084" s="11">
        <f>'EU Working'!AU437</f>
        <v>32.952416487285369</v>
      </c>
      <c r="N1084" s="18">
        <f>'EU Working'!AV437</f>
        <v>0.24697396340573222</v>
      </c>
    </row>
    <row r="1085" spans="1:14" x14ac:dyDescent="0.45">
      <c r="A1085" s="19" t="s">
        <v>82</v>
      </c>
      <c r="B1085" s="19">
        <v>2027</v>
      </c>
      <c r="C1085" s="12">
        <f>'EU Working'!AK438</f>
        <v>31.581738377822294</v>
      </c>
      <c r="D1085" s="13">
        <f>'EU Working'!AL438</f>
        <v>28.827726431007125</v>
      </c>
      <c r="E1085" s="13">
        <f>'EU Working'!AM438</f>
        <v>9.9341736407944801</v>
      </c>
      <c r="F1085" s="13">
        <f>'EU Working'!AN438</f>
        <v>0.87412783610380329</v>
      </c>
      <c r="G1085" s="14">
        <f>'EU Working'!AO438</f>
        <v>18.565557344816877</v>
      </c>
      <c r="H1085" s="15">
        <f>'EU Working'!AP438</f>
        <v>89.783323630544587</v>
      </c>
      <c r="I1085" s="13">
        <f>'EU Working'!AQ438</f>
        <v>0</v>
      </c>
      <c r="J1085" s="13">
        <f>'EU Working'!AR438</f>
        <v>0</v>
      </c>
      <c r="K1085" s="16">
        <f>'EU Working'!AS438</f>
        <v>0</v>
      </c>
      <c r="L1085" s="13">
        <f>'EU Working'!AT438</f>
        <v>56.714915859975761</v>
      </c>
      <c r="M1085" s="17">
        <f>'EU Working'!AU438</f>
        <v>33.068407770568825</v>
      </c>
      <c r="N1085" s="18">
        <f>'EU Working'!AV438</f>
        <v>0.24784330259255896</v>
      </c>
    </row>
    <row r="1086" spans="1:14" x14ac:dyDescent="0.45">
      <c r="A1086" s="5" t="s">
        <v>82</v>
      </c>
      <c r="B1086" s="5">
        <v>2028</v>
      </c>
      <c r="C1086" s="6">
        <f>'EU Working'!AK439</f>
        <v>31.696855680983241</v>
      </c>
      <c r="D1086" s="7">
        <f>'EU Working'!AL439</f>
        <v>29.173659148179212</v>
      </c>
      <c r="E1086" s="7">
        <f>'EU Working'!AM439</f>
        <v>9.705687647056207</v>
      </c>
      <c r="F1086" s="7">
        <f>'EU Working'!AN439</f>
        <v>0.97727492076405198</v>
      </c>
      <c r="G1086" s="8">
        <f>'EU Working'!AO439</f>
        <v>18.565557344816877</v>
      </c>
      <c r="H1086" s="9">
        <f>'EU Working'!AP439</f>
        <v>90.119034741799581</v>
      </c>
      <c r="I1086" s="7">
        <f>'EU Working'!AQ439</f>
        <v>0</v>
      </c>
      <c r="J1086" s="7">
        <f>'EU Working'!AR439</f>
        <v>0</v>
      </c>
      <c r="K1086" s="10">
        <f>'EU Working'!AS439</f>
        <v>0</v>
      </c>
      <c r="L1086" s="7">
        <f>'EU Working'!AT439</f>
        <v>56.926980045819832</v>
      </c>
      <c r="M1086" s="11">
        <f>'EU Working'!AU439</f>
        <v>33.192054695979749</v>
      </c>
      <c r="N1086" s="18">
        <f>'EU Working'!AV439</f>
        <v>0.24877001979533073</v>
      </c>
    </row>
    <row r="1087" spans="1:14" x14ac:dyDescent="0.45">
      <c r="A1087" s="19" t="s">
        <v>82</v>
      </c>
      <c r="B1087" s="19">
        <v>2029</v>
      </c>
      <c r="C1087" s="12">
        <f>'EU Working'!AK440</f>
        <v>31.812392593518709</v>
      </c>
      <c r="D1087" s="13">
        <f>'EU Working'!AL440</f>
        <v>29.523743057957361</v>
      </c>
      <c r="E1087" s="13">
        <f>'EU Working'!AM440</f>
        <v>9.4824568311739146</v>
      </c>
      <c r="F1087" s="13">
        <f>'EU Working'!AN440</f>
        <v>1.09259336141421</v>
      </c>
      <c r="G1087" s="14">
        <f>'EU Working'!AO440</f>
        <v>18.565557344816877</v>
      </c>
      <c r="H1087" s="15">
        <f>'EU Working'!AP440</f>
        <v>90.476743188881088</v>
      </c>
      <c r="I1087" s="13">
        <f>'EU Working'!AQ440</f>
        <v>0</v>
      </c>
      <c r="J1087" s="13">
        <f>'EU Working'!AR440</f>
        <v>0</v>
      </c>
      <c r="K1087" s="16">
        <f>'EU Working'!AS440</f>
        <v>0</v>
      </c>
      <c r="L1087" s="13">
        <f>'EU Working'!AT440</f>
        <v>57.152939652328854</v>
      </c>
      <c r="M1087" s="17">
        <f>'EU Working'!AU440</f>
        <v>33.323803536552234</v>
      </c>
      <c r="N1087" s="18">
        <f>'EU Working'!AV440</f>
        <v>0.24975745977087399</v>
      </c>
    </row>
    <row r="1088" spans="1:14" x14ac:dyDescent="0.45">
      <c r="A1088" s="5" t="s">
        <v>82</v>
      </c>
      <c r="B1088" s="5">
        <v>2030</v>
      </c>
      <c r="C1088" s="6">
        <f>'EU Working'!AK441</f>
        <v>31.928350644929669</v>
      </c>
      <c r="D1088" s="7">
        <f>'EU Working'!AL441</f>
        <v>29.878027974652845</v>
      </c>
      <c r="E1088" s="7">
        <f>'EU Working'!AM441</f>
        <v>9.2643603240569146</v>
      </c>
      <c r="F1088" s="7">
        <f>'EU Working'!AN441</f>
        <v>1.2215193780610869</v>
      </c>
      <c r="G1088" s="8">
        <f>'EU Working'!AO441</f>
        <v>18.565557344816877</v>
      </c>
      <c r="H1088" s="9">
        <f>'EU Working'!AP441</f>
        <v>90.857815666517396</v>
      </c>
      <c r="I1088" s="7">
        <f>'EU Working'!AQ441</f>
        <v>0</v>
      </c>
      <c r="J1088" s="7">
        <f>'EU Working'!AR441</f>
        <v>0</v>
      </c>
      <c r="K1088" s="10">
        <f>'EU Working'!AS441</f>
        <v>0</v>
      </c>
      <c r="L1088" s="7">
        <f>'EU Working'!AT441</f>
        <v>57.393658002148811</v>
      </c>
      <c r="M1088" s="11">
        <f>'EU Working'!AU441</f>
        <v>33.464157664368585</v>
      </c>
      <c r="N1088" s="18">
        <f>'EU Working'!AV441</f>
        <v>0.2508093952257604</v>
      </c>
    </row>
    <row r="1089" spans="1:14" x14ac:dyDescent="0.45">
      <c r="A1089" s="19" t="s">
        <v>82</v>
      </c>
      <c r="B1089" s="19">
        <v>2031</v>
      </c>
      <c r="C1089" s="12">
        <f>'EU Working'!AK442</f>
        <v>32.03958529152964</v>
      </c>
      <c r="D1089" s="13">
        <f>'EU Working'!AL442</f>
        <v>30.057296142500761</v>
      </c>
      <c r="E1089" s="13">
        <f>'EU Working'!AM442</f>
        <v>9.1717167208163453</v>
      </c>
      <c r="F1089" s="13">
        <f>'EU Working'!AN442</f>
        <v>1.3253485251962793</v>
      </c>
      <c r="G1089" s="14">
        <f>'EU Working'!AO442</f>
        <v>18.565557344816877</v>
      </c>
      <c r="H1089" s="15">
        <f>'EU Working'!AP442</f>
        <v>91.159504024859899</v>
      </c>
      <c r="I1089" s="13">
        <f>'EU Working'!AQ442</f>
        <v>0</v>
      </c>
      <c r="J1089" s="13">
        <f>'EU Working'!AR442</f>
        <v>0</v>
      </c>
      <c r="K1089" s="16">
        <f>'EU Working'!AS442</f>
        <v>0</v>
      </c>
      <c r="L1089" s="13">
        <f>'EU Working'!AT442</f>
        <v>57.584230473376735</v>
      </c>
      <c r="M1089" s="17">
        <f>'EU Working'!AU442</f>
        <v>33.575273551483164</v>
      </c>
      <c r="N1089" s="18">
        <f>'EU Working'!AV442</f>
        <v>0.25164219396902165</v>
      </c>
    </row>
    <row r="1090" spans="1:14" x14ac:dyDescent="0.45">
      <c r="A1090" s="5" t="s">
        <v>82</v>
      </c>
      <c r="B1090" s="5">
        <v>2032</v>
      </c>
      <c r="C1090" s="6">
        <f>'EU Working'!AK443</f>
        <v>32.151207466653766</v>
      </c>
      <c r="D1090" s="7">
        <f>'EU Working'!AL443</f>
        <v>30.237639919355765</v>
      </c>
      <c r="E1090" s="7">
        <f>'EU Working'!AM443</f>
        <v>9.0799995536081823</v>
      </c>
      <c r="F1090" s="7">
        <f>'EU Working'!AN443</f>
        <v>1.4380031498379631</v>
      </c>
      <c r="G1090" s="8">
        <f>'EU Working'!AO443</f>
        <v>18.565557344816877</v>
      </c>
      <c r="H1090" s="9">
        <f>'EU Working'!AP443</f>
        <v>91.472407434272569</v>
      </c>
      <c r="I1090" s="7">
        <f>'EU Working'!AQ443</f>
        <v>0</v>
      </c>
      <c r="J1090" s="7">
        <f>'EU Working'!AR443</f>
        <v>0</v>
      </c>
      <c r="K1090" s="10">
        <f>'EU Working'!AS443</f>
        <v>0</v>
      </c>
      <c r="L1090" s="7">
        <f>'EU Working'!AT443</f>
        <v>57.781887341261964</v>
      </c>
      <c r="M1090" s="11">
        <f>'EU Working'!AU443</f>
        <v>33.690520093010605</v>
      </c>
      <c r="N1090" s="18">
        <f>'EU Working'!AV443</f>
        <v>0.25250595141578791</v>
      </c>
    </row>
    <row r="1091" spans="1:14" x14ac:dyDescent="0.45">
      <c r="A1091" s="19" t="s">
        <v>82</v>
      </c>
      <c r="B1091" s="19">
        <v>2033</v>
      </c>
      <c r="C1091" s="12">
        <f>'EU Working'!AK444</f>
        <v>32.263218520406191</v>
      </c>
      <c r="D1091" s="13">
        <f>'EU Working'!AL444</f>
        <v>30.419065758871898</v>
      </c>
      <c r="E1091" s="13">
        <f>'EU Working'!AM444</f>
        <v>8.9891995580720998</v>
      </c>
      <c r="F1091" s="13">
        <f>'EU Working'!AN444</f>
        <v>1.5602334175741899</v>
      </c>
      <c r="G1091" s="14">
        <f>'EU Working'!AO444</f>
        <v>18.565557344816877</v>
      </c>
      <c r="H1091" s="15">
        <f>'EU Working'!AP444</f>
        <v>91.797274599741272</v>
      </c>
      <c r="I1091" s="13">
        <f>'EU Working'!AQ444</f>
        <v>0</v>
      </c>
      <c r="J1091" s="13">
        <f>'EU Working'!AR444</f>
        <v>0</v>
      </c>
      <c r="K1091" s="16">
        <f>'EU Working'!AS444</f>
        <v>0</v>
      </c>
      <c r="L1091" s="13">
        <f>'EU Working'!AT444</f>
        <v>57.98710155265654</v>
      </c>
      <c r="M1091" s="17">
        <f>'EU Working'!AU444</f>
        <v>33.810173047084731</v>
      </c>
      <c r="N1091" s="18">
        <f>'EU Working'!AV444</f>
        <v>0.25340273433646665</v>
      </c>
    </row>
    <row r="1092" spans="1:14" x14ac:dyDescent="0.45">
      <c r="A1092" s="5" t="s">
        <v>82</v>
      </c>
      <c r="B1092" s="5">
        <v>2034</v>
      </c>
      <c r="C1092" s="6">
        <f>'EU Working'!AK445</f>
        <v>32.375619807594667</v>
      </c>
      <c r="D1092" s="7">
        <f>'EU Working'!AL445</f>
        <v>30.601580153425129</v>
      </c>
      <c r="E1092" s="7">
        <f>'EU Working'!AM445</f>
        <v>8.8993075624913782</v>
      </c>
      <c r="F1092" s="7">
        <f>'EU Working'!AN445</f>
        <v>1.692853258067996</v>
      </c>
      <c r="G1092" s="8">
        <f>'EU Working'!AO445</f>
        <v>18.565557344816877</v>
      </c>
      <c r="H1092" s="9">
        <f>'EU Working'!AP445</f>
        <v>92.134918126396045</v>
      </c>
      <c r="I1092" s="7">
        <f>'EU Working'!AQ445</f>
        <v>0</v>
      </c>
      <c r="J1092" s="7">
        <f>'EU Working'!AR445</f>
        <v>0</v>
      </c>
      <c r="K1092" s="10">
        <f>'EU Working'!AS445</f>
        <v>0</v>
      </c>
      <c r="L1092" s="7">
        <f>'EU Working'!AT445</f>
        <v>58.200386419272647</v>
      </c>
      <c r="M1092" s="11">
        <f>'EU Working'!AU445</f>
        <v>33.934531707123398</v>
      </c>
      <c r="N1092" s="18">
        <f>'EU Working'!AV445</f>
        <v>0.25433478589527803</v>
      </c>
    </row>
    <row r="1093" spans="1:14" x14ac:dyDescent="0.45">
      <c r="A1093" s="19" t="s">
        <v>82</v>
      </c>
      <c r="B1093" s="19">
        <v>2035</v>
      </c>
      <c r="C1093" s="12">
        <f>'EU Working'!AK446</f>
        <v>32.488412687746916</v>
      </c>
      <c r="D1093" s="13">
        <f>'EU Working'!AL446</f>
        <v>30.785189634345684</v>
      </c>
      <c r="E1093" s="13">
        <f>'EU Working'!AM446</f>
        <v>8.8103144868664653</v>
      </c>
      <c r="F1093" s="13">
        <f>'EU Working'!AN446</f>
        <v>1.8367457850037754</v>
      </c>
      <c r="G1093" s="14">
        <f>'EU Working'!AO446</f>
        <v>18.565557344816877</v>
      </c>
      <c r="H1093" s="15">
        <f>'EU Working'!AP446</f>
        <v>92.486219938779712</v>
      </c>
      <c r="I1093" s="13">
        <f>'EU Working'!AQ446</f>
        <v>0</v>
      </c>
      <c r="J1093" s="13">
        <f>'EU Working'!AR446</f>
        <v>0</v>
      </c>
      <c r="K1093" s="16">
        <f>'EU Working'!AS446</f>
        <v>0</v>
      </c>
      <c r="L1093" s="13">
        <f>'EU Working'!AT446</f>
        <v>58.422299040961541</v>
      </c>
      <c r="M1093" s="17">
        <f>'EU Working'!AU446</f>
        <v>34.063920897818171</v>
      </c>
      <c r="N1093" s="18">
        <f>'EU Working'!AV446</f>
        <v>0.25530454060993085</v>
      </c>
    </row>
    <row r="1094" spans="1:14" x14ac:dyDescent="0.45">
      <c r="A1094" s="5" t="s">
        <v>82</v>
      </c>
      <c r="B1094" s="5">
        <v>2036</v>
      </c>
      <c r="C1094" s="6">
        <f>'EU Working'!AK447</f>
        <v>32.591593350511808</v>
      </c>
      <c r="D1094" s="7">
        <f>'EU Working'!AL447</f>
        <v>30.889859279102463</v>
      </c>
      <c r="E1094" s="7">
        <f>'EU Working'!AM447</f>
        <v>8.7045907130240678</v>
      </c>
      <c r="F1094" s="7">
        <f>'EU Working'!AN447</f>
        <v>1.9037870061564131</v>
      </c>
      <c r="G1094" s="8">
        <f>'EU Working'!AO447</f>
        <v>18.565557344816877</v>
      </c>
      <c r="H1094" s="9">
        <f>'EU Working'!AP447</f>
        <v>92.655387693611615</v>
      </c>
      <c r="I1094" s="7">
        <f>'EU Working'!AQ447</f>
        <v>0</v>
      </c>
      <c r="J1094" s="7">
        <f>'EU Working'!AR447</f>
        <v>0</v>
      </c>
      <c r="K1094" s="10">
        <f>'EU Working'!AS447</f>
        <v>0</v>
      </c>
      <c r="L1094" s="7">
        <f>'EU Working'!AT447</f>
        <v>58.529160032441347</v>
      </c>
      <c r="M1094" s="11">
        <f>'EU Working'!AU447</f>
        <v>34.126227661170269</v>
      </c>
      <c r="N1094" s="18">
        <f>'EU Working'!AV447</f>
        <v>0.25577152148515703</v>
      </c>
    </row>
    <row r="1095" spans="1:14" x14ac:dyDescent="0.45">
      <c r="A1095" s="19" t="s">
        <v>82</v>
      </c>
      <c r="B1095" s="19">
        <v>2037</v>
      </c>
      <c r="C1095" s="12">
        <f>'EU Working'!AK448</f>
        <v>32.695101707007723</v>
      </c>
      <c r="D1095" s="13">
        <f>'EU Working'!AL448</f>
        <v>30.994884800651413</v>
      </c>
      <c r="E1095" s="13">
        <f>'EU Working'!AM448</f>
        <v>8.6001356244677787</v>
      </c>
      <c r="F1095" s="13">
        <f>'EU Working'!AN448</f>
        <v>1.9732752318811222</v>
      </c>
      <c r="G1095" s="14">
        <f>'EU Working'!AO448</f>
        <v>18.565557344816877</v>
      </c>
      <c r="H1095" s="15">
        <f>'EU Working'!AP448</f>
        <v>92.828954708824909</v>
      </c>
      <c r="I1095" s="13">
        <f>'EU Working'!AQ448</f>
        <v>0</v>
      </c>
      <c r="J1095" s="13">
        <f>'EU Working'!AR448</f>
        <v>0</v>
      </c>
      <c r="K1095" s="16">
        <f>'EU Working'!AS448</f>
        <v>0</v>
      </c>
      <c r="L1095" s="13">
        <f>'EU Working'!AT448</f>
        <v>58.638799977431539</v>
      </c>
      <c r="M1095" s="17">
        <f>'EU Working'!AU448</f>
        <v>34.19015473139337</v>
      </c>
      <c r="N1095" s="18">
        <f>'EU Working'!AV448</f>
        <v>0.25625064634411865</v>
      </c>
    </row>
    <row r="1096" spans="1:14" x14ac:dyDescent="0.45">
      <c r="A1096" s="5" t="s">
        <v>82</v>
      </c>
      <c r="B1096" s="5">
        <v>2038</v>
      </c>
      <c r="C1096" s="6">
        <f>'EU Working'!AK449</f>
        <v>32.798938797964368</v>
      </c>
      <c r="D1096" s="7">
        <f>'EU Working'!AL449</f>
        <v>31.100267408973629</v>
      </c>
      <c r="E1096" s="7">
        <f>'EU Working'!AM449</f>
        <v>8.4969339969741657</v>
      </c>
      <c r="F1096" s="7">
        <f>'EU Working'!AN449</f>
        <v>2.0452997778447832</v>
      </c>
      <c r="G1096" s="8">
        <f>'EU Working'!AO449</f>
        <v>18.565557344816877</v>
      </c>
      <c r="H1096" s="9">
        <f>'EU Working'!AP449</f>
        <v>93.006997326573838</v>
      </c>
      <c r="I1096" s="7">
        <f>'EU Working'!AQ449</f>
        <v>0</v>
      </c>
      <c r="J1096" s="7">
        <f>'EU Working'!AR449</f>
        <v>0</v>
      </c>
      <c r="K1096" s="10">
        <f>'EU Working'!AS449</f>
        <v>0</v>
      </c>
      <c r="L1096" s="7">
        <f>'EU Working'!AT449</f>
        <v>58.751267100242359</v>
      </c>
      <c r="M1096" s="11">
        <f>'EU Working'!AU449</f>
        <v>34.25573022633148</v>
      </c>
      <c r="N1096" s="18">
        <f>'EU Working'!AV449</f>
        <v>0.25674212592630369</v>
      </c>
    </row>
    <row r="1097" spans="1:14" x14ac:dyDescent="0.45">
      <c r="A1097" s="19" t="s">
        <v>82</v>
      </c>
      <c r="B1097" s="19">
        <v>2039</v>
      </c>
      <c r="C1097" s="12">
        <f>'EU Working'!AK450</f>
        <v>32.903105667416732</v>
      </c>
      <c r="D1097" s="13">
        <f>'EU Working'!AL450</f>
        <v>31.206008318164141</v>
      </c>
      <c r="E1097" s="13">
        <f>'EU Working'!AM450</f>
        <v>8.3949707890104754</v>
      </c>
      <c r="F1097" s="13">
        <f>'EU Working'!AN450</f>
        <v>2.1199532197361179</v>
      </c>
      <c r="G1097" s="14">
        <f>'EU Working'!AO450</f>
        <v>18.565557344816877</v>
      </c>
      <c r="H1097" s="15">
        <f>'EU Working'!AP450</f>
        <v>93.189595339144347</v>
      </c>
      <c r="I1097" s="13">
        <f>'EU Working'!AQ450</f>
        <v>0</v>
      </c>
      <c r="J1097" s="13">
        <f>'EU Working'!AR450</f>
        <v>0</v>
      </c>
      <c r="K1097" s="16">
        <f>'EU Working'!AS450</f>
        <v>0</v>
      </c>
      <c r="L1097" s="13">
        <f>'EU Working'!AT450</f>
        <v>58.866611804585787</v>
      </c>
      <c r="M1097" s="17">
        <f>'EU Working'!AU450</f>
        <v>34.32298353455856</v>
      </c>
      <c r="N1097" s="18">
        <f>'EU Working'!AV450</f>
        <v>0.25724618049515141</v>
      </c>
    </row>
    <row r="1098" spans="1:14" x14ac:dyDescent="0.45">
      <c r="A1098" s="5" t="s">
        <v>82</v>
      </c>
      <c r="B1098" s="5">
        <v>2040</v>
      </c>
      <c r="C1098" s="6">
        <f>'EU Working'!AK451</f>
        <v>33.007603362715585</v>
      </c>
      <c r="D1098" s="7">
        <f>'EU Working'!AL451</f>
        <v>31.312108746445894</v>
      </c>
      <c r="E1098" s="7">
        <f>'EU Working'!AM451</f>
        <v>8.2942311395423491</v>
      </c>
      <c r="F1098" s="7">
        <f>'EU Working'!AN451</f>
        <v>2.1973315122564854</v>
      </c>
      <c r="G1098" s="8">
        <f>'EU Working'!AO451</f>
        <v>18.565557344816877</v>
      </c>
      <c r="H1098" s="9">
        <f>'EU Working'!AP451</f>
        <v>93.376832105777197</v>
      </c>
      <c r="I1098" s="7">
        <f>'EU Working'!AQ451</f>
        <v>0</v>
      </c>
      <c r="J1098" s="7">
        <f>'EU Working'!AR451</f>
        <v>0</v>
      </c>
      <c r="K1098" s="10">
        <f>'EU Working'!AS451</f>
        <v>0</v>
      </c>
      <c r="L1098" s="7">
        <f>'EU Working'!AT451</f>
        <v>58.984886747371078</v>
      </c>
      <c r="M1098" s="11">
        <f>'EU Working'!AU451</f>
        <v>34.391945358406119</v>
      </c>
      <c r="N1098" s="18">
        <f>'EU Working'!AV451</f>
        <v>0.25776304016053864</v>
      </c>
    </row>
    <row r="1099" spans="1:14" x14ac:dyDescent="0.45">
      <c r="A1099" s="19" t="s">
        <v>82</v>
      </c>
      <c r="B1099" s="19">
        <v>2041</v>
      </c>
      <c r="C1099" s="12">
        <f>'EU Working'!AK452</f>
        <v>31.653713522303562</v>
      </c>
      <c r="D1099" s="13">
        <f>'EU Working'!AL452</f>
        <v>31.35594569869092</v>
      </c>
      <c r="E1099" s="13">
        <f>'EU Working'!AM452</f>
        <v>8.1781119035887553</v>
      </c>
      <c r="F1099" s="13">
        <f>'EU Working'!AN452</f>
        <v>2.2731394494293342</v>
      </c>
      <c r="G1099" s="14">
        <f>'EU Working'!AO452</f>
        <v>18.528426230127245</v>
      </c>
      <c r="H1099" s="15">
        <f>'EU Working'!AP452</f>
        <v>91.989336804139811</v>
      </c>
      <c r="I1099" s="13">
        <f>'EU Working'!AQ452</f>
        <v>0</v>
      </c>
      <c r="J1099" s="13">
        <f>'EU Working'!AR452</f>
        <v>0</v>
      </c>
      <c r="K1099" s="16">
        <f>'EU Working'!AS452</f>
        <v>0</v>
      </c>
      <c r="L1099" s="13">
        <f>'EU Working'!AT452</f>
        <v>58.108424659463864</v>
      </c>
      <c r="M1099" s="17">
        <f>'EU Working'!AU452</f>
        <v>33.880912144675946</v>
      </c>
      <c r="N1099" s="18">
        <f>'EU Working'!AV452</f>
        <v>0.25393291443134947</v>
      </c>
    </row>
    <row r="1100" spans="1:14" x14ac:dyDescent="0.45">
      <c r="A1100" s="5" t="s">
        <v>82</v>
      </c>
      <c r="B1100" s="5">
        <v>2042</v>
      </c>
      <c r="C1100" s="6">
        <f>'EU Working'!AK453</f>
        <v>30.355356877677618</v>
      </c>
      <c r="D1100" s="7">
        <f>'EU Working'!AL453</f>
        <v>31.39984402266909</v>
      </c>
      <c r="E1100" s="7">
        <f>'EU Working'!AM453</f>
        <v>8.0636183369385126</v>
      </c>
      <c r="F1100" s="7">
        <f>'EU Working'!AN453</f>
        <v>2.3515627604346463</v>
      </c>
      <c r="G1100" s="8">
        <f>'EU Working'!AO453</f>
        <v>18.491369377666992</v>
      </c>
      <c r="H1100" s="9">
        <f>'EU Working'!AP453</f>
        <v>90.661751375386871</v>
      </c>
      <c r="I1100" s="7">
        <f>'EU Working'!AQ453</f>
        <v>0</v>
      </c>
      <c r="J1100" s="7">
        <f>'EU Working'!AR453</f>
        <v>0</v>
      </c>
      <c r="K1100" s="10">
        <f>'EU Working'!AS453</f>
        <v>0</v>
      </c>
      <c r="L1100" s="7">
        <f>'EU Working'!AT453</f>
        <v>57.269806831074213</v>
      </c>
      <c r="M1100" s="11">
        <f>'EU Working'!AU453</f>
        <v>33.391944544312658</v>
      </c>
      <c r="N1100" s="18">
        <f>'EU Working'!AV453</f>
        <v>0.25026816752924269</v>
      </c>
    </row>
    <row r="1101" spans="1:14" x14ac:dyDescent="0.45">
      <c r="A1101" s="19" t="s">
        <v>82</v>
      </c>
      <c r="B1101" s="19">
        <v>2043</v>
      </c>
      <c r="C1101" s="12">
        <f>'EU Working'!AK454</f>
        <v>29.110255595189724</v>
      </c>
      <c r="D1101" s="13">
        <f>'EU Working'!AL454</f>
        <v>31.443803804300828</v>
      </c>
      <c r="E1101" s="13">
        <f>'EU Working'!AM454</f>
        <v>7.9507276802213731</v>
      </c>
      <c r="F1101" s="13">
        <f>'EU Working'!AN454</f>
        <v>2.4326916756696417</v>
      </c>
      <c r="G1101" s="14">
        <f>'EU Working'!AO454</f>
        <v>18.454386638911657</v>
      </c>
      <c r="H1101" s="15">
        <f>'EU Working'!AP454</f>
        <v>89.391865394293234</v>
      </c>
      <c r="I1101" s="13">
        <f>'EU Working'!AQ454</f>
        <v>0</v>
      </c>
      <c r="J1101" s="13">
        <f>'EU Working'!AR454</f>
        <v>0</v>
      </c>
      <c r="K1101" s="16">
        <f>'EU Working'!AS454</f>
        <v>0</v>
      </c>
      <c r="L1101" s="13">
        <f>'EU Working'!AT454</f>
        <v>56.467636966369106</v>
      </c>
      <c r="M1101" s="17">
        <f>'EU Working'!AU454</f>
        <v>32.924228427924128</v>
      </c>
      <c r="N1101" s="18">
        <f>'EU Working'!AV454</f>
        <v>0.24676269766308637</v>
      </c>
    </row>
    <row r="1102" spans="1:14" x14ac:dyDescent="0.45">
      <c r="A1102" s="5" t="s">
        <v>82</v>
      </c>
      <c r="B1102" s="5">
        <v>2044</v>
      </c>
      <c r="C1102" s="6">
        <f>'EU Working'!AK455</f>
        <v>27.916225272265905</v>
      </c>
      <c r="D1102" s="7">
        <f>'EU Working'!AL455</f>
        <v>31.487825129626852</v>
      </c>
      <c r="E1102" s="7">
        <f>'EU Working'!AM455</f>
        <v>7.8394174926982734</v>
      </c>
      <c r="F1102" s="7">
        <f>'EU Working'!AN455</f>
        <v>2.5166195384802443</v>
      </c>
      <c r="G1102" s="8">
        <f>'EU Working'!AO455</f>
        <v>18.417477865633835</v>
      </c>
      <c r="H1102" s="9">
        <f>'EU Working'!AP455</f>
        <v>88.177565298705105</v>
      </c>
      <c r="I1102" s="7">
        <f>'EU Working'!AQ455</f>
        <v>0</v>
      </c>
      <c r="J1102" s="7">
        <f>'EU Working'!AR455</f>
        <v>0</v>
      </c>
      <c r="K1102" s="10">
        <f>'EU Working'!AS455</f>
        <v>0</v>
      </c>
      <c r="L1102" s="7">
        <f>'EU Working'!AT455</f>
        <v>55.700579956612657</v>
      </c>
      <c r="M1102" s="11">
        <f>'EU Working'!AU455</f>
        <v>32.476985342092448</v>
      </c>
      <c r="N1102" s="18">
        <f>'EU Working'!AV455</f>
        <v>0.24341067042841361</v>
      </c>
    </row>
    <row r="1103" spans="1:14" x14ac:dyDescent="0.45">
      <c r="A1103" s="19" t="s">
        <v>82</v>
      </c>
      <c r="B1103" s="19">
        <v>2045</v>
      </c>
      <c r="C1103" s="12">
        <f>'EU Working'!AK456</f>
        <v>26.771171105095842</v>
      </c>
      <c r="D1103" s="13">
        <f>'EU Working'!AL456</f>
        <v>31.531908084808336</v>
      </c>
      <c r="E1103" s="13">
        <f>'EU Working'!AM456</f>
        <v>7.7296656478004975</v>
      </c>
      <c r="F1103" s="13">
        <f>'EU Working'!AN456</f>
        <v>2.6034429125578122</v>
      </c>
      <c r="G1103" s="14">
        <f>'EU Working'!AO456</f>
        <v>18.380642909902566</v>
      </c>
      <c r="H1103" s="15">
        <f>'EU Working'!AP456</f>
        <v>87.016830660165056</v>
      </c>
      <c r="I1103" s="13">
        <f>'EU Working'!AQ456</f>
        <v>0</v>
      </c>
      <c r="J1103" s="13">
        <f>'EU Working'!AR456</f>
        <v>0</v>
      </c>
      <c r="K1103" s="16">
        <f>'EU Working'!AS456</f>
        <v>0</v>
      </c>
      <c r="L1103" s="13">
        <f>'EU Working'!AT456</f>
        <v>54.967359524370131</v>
      </c>
      <c r="M1103" s="17">
        <f>'EU Working'!AU456</f>
        <v>32.049471135794924</v>
      </c>
      <c r="N1103" s="18">
        <f>'EU Working'!AV456</f>
        <v>0.24020650851263134</v>
      </c>
    </row>
    <row r="1104" spans="1:14" x14ac:dyDescent="0.45">
      <c r="A1104" s="5" t="s">
        <v>82</v>
      </c>
      <c r="B1104" s="5">
        <v>2046</v>
      </c>
      <c r="C1104" s="6">
        <f>'EU Working'!AK457</f>
        <v>25.337065497129494</v>
      </c>
      <c r="D1104" s="7">
        <f>'EU Working'!AL457</f>
        <v>31.197669859109364</v>
      </c>
      <c r="E1104" s="7">
        <f>'EU Working'!AM457</f>
        <v>7.6059909974356898</v>
      </c>
      <c r="F1104" s="7">
        <f>'EU Working'!AN457</f>
        <v>2.6880548072159409</v>
      </c>
      <c r="G1104" s="8">
        <f>'EU Working'!AO457</f>
        <v>18.297930016808007</v>
      </c>
      <c r="H1104" s="9">
        <f>'EU Working'!AP457</f>
        <v>85.126711177698496</v>
      </c>
      <c r="I1104" s="7">
        <f>'EU Working'!AQ457</f>
        <v>0</v>
      </c>
      <c r="J1104" s="7">
        <f>'EU Working'!AR457</f>
        <v>0</v>
      </c>
      <c r="K1104" s="10">
        <f>'EU Working'!AS457</f>
        <v>0</v>
      </c>
      <c r="L1104" s="7">
        <f>'EU Working'!AT457</f>
        <v>53.7733965134383</v>
      </c>
      <c r="M1104" s="11">
        <f>'EU Working'!AU457</f>
        <v>31.353314664260193</v>
      </c>
      <c r="N1104" s="18">
        <f>'EU Working'!AV457</f>
        <v>0.23498890867464003</v>
      </c>
    </row>
    <row r="1105" spans="1:14" x14ac:dyDescent="0.45">
      <c r="A1105" s="19" t="s">
        <v>82</v>
      </c>
      <c r="B1105" s="19">
        <v>2047</v>
      </c>
      <c r="C1105" s="12">
        <f>'EU Working'!AK458</f>
        <v>23.979783532280088</v>
      </c>
      <c r="D1105" s="13">
        <f>'EU Working'!AL458</f>
        <v>30.866974558602802</v>
      </c>
      <c r="E1105" s="13">
        <f>'EU Working'!AM458</f>
        <v>7.4842951414767187</v>
      </c>
      <c r="F1105" s="13">
        <f>'EU Working'!AN458</f>
        <v>2.7754165884504589</v>
      </c>
      <c r="G1105" s="14">
        <f>'EU Working'!AO458</f>
        <v>18.215589331732371</v>
      </c>
      <c r="H1105" s="15">
        <f>'EU Working'!AP458</f>
        <v>83.322059152542437</v>
      </c>
      <c r="I1105" s="13">
        <f>'EU Working'!AQ458</f>
        <v>0</v>
      </c>
      <c r="J1105" s="13">
        <f>'EU Working'!AR458</f>
        <v>0</v>
      </c>
      <c r="K1105" s="16">
        <f>'EU Working'!AS458</f>
        <v>0</v>
      </c>
      <c r="L1105" s="13">
        <f>'EU Working'!AT458</f>
        <v>52.633422143761024</v>
      </c>
      <c r="M1105" s="17">
        <f>'EU Working'!AU458</f>
        <v>30.688637008781409</v>
      </c>
      <c r="N1105" s="18">
        <f>'EU Working'!AV458</f>
        <v>0.23000723836150336</v>
      </c>
    </row>
    <row r="1106" spans="1:14" x14ac:dyDescent="0.45">
      <c r="A1106" s="5" t="s">
        <v>82</v>
      </c>
      <c r="B1106" s="5">
        <v>2048</v>
      </c>
      <c r="C1106" s="6">
        <f>'EU Working'!AK459</f>
        <v>22.695209842677244</v>
      </c>
      <c r="D1106" s="7">
        <f>'EU Working'!AL459</f>
        <v>30.539784628281613</v>
      </c>
      <c r="E1106" s="7">
        <f>'EU Working'!AM459</f>
        <v>7.3645464192130907</v>
      </c>
      <c r="F1106" s="7">
        <f>'EU Working'!AN459</f>
        <v>2.8656176275750989</v>
      </c>
      <c r="G1106" s="8">
        <f>'EU Working'!AO459</f>
        <v>18.133619179739576</v>
      </c>
      <c r="H1106" s="9">
        <f>'EU Working'!AP459</f>
        <v>81.598777697486611</v>
      </c>
      <c r="I1106" s="7">
        <f>'EU Working'!AQ459</f>
        <v>0</v>
      </c>
      <c r="J1106" s="7">
        <f>'EU Working'!AR459</f>
        <v>0</v>
      </c>
      <c r="K1106" s="10">
        <f>'EU Working'!AS459</f>
        <v>0</v>
      </c>
      <c r="L1106" s="7">
        <f>'EU Working'!AT459</f>
        <v>51.544848466886165</v>
      </c>
      <c r="M1106" s="11">
        <f>'EU Working'!AU459</f>
        <v>30.053929230600449</v>
      </c>
      <c r="N1106" s="18">
        <f>'EU Working'!AV459</f>
        <v>0.22525018827862761</v>
      </c>
    </row>
    <row r="1107" spans="1:14" x14ac:dyDescent="0.45">
      <c r="A1107" s="19" t="s">
        <v>82</v>
      </c>
      <c r="B1107" s="19">
        <v>2049</v>
      </c>
      <c r="C1107" s="12">
        <f>'EU Working'!AK460</f>
        <v>21.479449516706254</v>
      </c>
      <c r="D1107" s="13">
        <f>'EU Working'!AL460</f>
        <v>30.216062911221826</v>
      </c>
      <c r="E1107" s="13">
        <f>'EU Working'!AM460</f>
        <v>7.2467136765056814</v>
      </c>
      <c r="F1107" s="13">
        <f>'EU Working'!AN460</f>
        <v>2.9587502004712896</v>
      </c>
      <c r="G1107" s="14">
        <f>'EU Working'!AO460</f>
        <v>18.052017893430747</v>
      </c>
      <c r="H1107" s="15">
        <f>'EU Working'!AP460</f>
        <v>79.952994198335787</v>
      </c>
      <c r="I1107" s="13">
        <f>'EU Working'!AQ460</f>
        <v>0</v>
      </c>
      <c r="J1107" s="13">
        <f>'EU Working'!AR460</f>
        <v>0</v>
      </c>
      <c r="K1107" s="16">
        <f>'EU Working'!AS460</f>
        <v>0</v>
      </c>
      <c r="L1107" s="13">
        <f>'EU Working'!AT460</f>
        <v>50.505229204603467</v>
      </c>
      <c r="M1107" s="17">
        <f>'EU Working'!AU460</f>
        <v>29.447764993732324</v>
      </c>
      <c r="N1107" s="18">
        <f>'EU Working'!AV460</f>
        <v>0.22070706822817859</v>
      </c>
    </row>
    <row r="1108" spans="1:14" x14ac:dyDescent="0.45">
      <c r="A1108" s="5" t="s">
        <v>82</v>
      </c>
      <c r="B1108" s="5">
        <v>2050</v>
      </c>
      <c r="C1108" s="6">
        <f>'EU Working'!AK461</f>
        <v>20.328816289380796</v>
      </c>
      <c r="D1108" s="7">
        <f>'EU Working'!AL461</f>
        <v>29.895772644362875</v>
      </c>
      <c r="E1108" s="7">
        <f>'EU Working'!AM461</f>
        <v>7.1307662576815902</v>
      </c>
      <c r="F1108" s="7">
        <f>'EU Working'!AN461</f>
        <v>3.0549095819866063</v>
      </c>
      <c r="G1108" s="8">
        <f>'EU Working'!AO461</f>
        <v>17.970783812910312</v>
      </c>
      <c r="H1108" s="9">
        <f>'EU Working'!AP461</f>
        <v>78.38104858632218</v>
      </c>
      <c r="I1108" s="7">
        <f>'EU Working'!AQ461</f>
        <v>0</v>
      </c>
      <c r="J1108" s="7">
        <f>'EU Working'!AR461</f>
        <v>0</v>
      </c>
      <c r="K1108" s="10">
        <f>'EU Working'!AS461</f>
        <v>0</v>
      </c>
      <c r="L1108" s="7">
        <f>'EU Working'!AT461</f>
        <v>49.512252340785523</v>
      </c>
      <c r="M1108" s="11">
        <f>'EU Working'!AU461</f>
        <v>28.868796245536661</v>
      </c>
      <c r="N1108" s="18">
        <f>'EU Working'!AV461</f>
        <v>0.2163677747355417</v>
      </c>
    </row>
    <row r="1109" spans="1:14" x14ac:dyDescent="0.45">
      <c r="A1109" s="19" t="s">
        <v>83</v>
      </c>
      <c r="B1109" s="19">
        <v>2010</v>
      </c>
      <c r="C1109" s="12">
        <f>'EU Working'!BB421</f>
        <v>36.653972602739721</v>
      </c>
      <c r="D1109" s="13">
        <f>'EU Working'!BC421</f>
        <v>105.41643835616438</v>
      </c>
      <c r="E1109" s="13">
        <f>'EU Working'!BD421</f>
        <v>207.54465753424654</v>
      </c>
      <c r="F1109" s="13">
        <f>'EU Working'!BE421</f>
        <v>4.255342465753424</v>
      </c>
      <c r="G1109" s="14">
        <f>'EU Working'!BF421</f>
        <v>1.9342465753424656</v>
      </c>
      <c r="H1109" s="15">
        <f>'EU Working'!BG421</f>
        <v>355.80465753424647</v>
      </c>
      <c r="I1109" s="13">
        <f>'EU Working'!BH421</f>
        <v>0</v>
      </c>
      <c r="J1109" s="13">
        <f>'EU Working'!BI421</f>
        <v>0</v>
      </c>
      <c r="K1109" s="16">
        <f>'EU Working'!BJ421</f>
        <v>0</v>
      </c>
      <c r="L1109" s="13">
        <f>'EU Working'!BK421</f>
        <v>355.51452054794515</v>
      </c>
      <c r="M1109" s="17">
        <f>'EU Working'!BL421</f>
        <v>0</v>
      </c>
      <c r="N1109" s="18">
        <f>'EU Working'!BM421</f>
        <v>0</v>
      </c>
    </row>
    <row r="1110" spans="1:14" x14ac:dyDescent="0.45">
      <c r="A1110" s="5" t="s">
        <v>83</v>
      </c>
      <c r="B1110" s="5">
        <v>2011</v>
      </c>
      <c r="C1110" s="6">
        <f>'EU Working'!BB422</f>
        <v>29.497260273972604</v>
      </c>
      <c r="D1110" s="7">
        <f>'EU Working'!BC422</f>
        <v>102.22493150684932</v>
      </c>
      <c r="E1110" s="7">
        <f>'EU Working'!BD422</f>
        <v>174.66246575342464</v>
      </c>
      <c r="F1110" s="7">
        <f>'EU Working'!BE422</f>
        <v>4.255342465753424</v>
      </c>
      <c r="G1110" s="8">
        <f>'EU Working'!BF422</f>
        <v>5.2224657534246575</v>
      </c>
      <c r="H1110" s="9">
        <f>'EU Working'!BG422</f>
        <v>315.86246575342466</v>
      </c>
      <c r="I1110" s="7">
        <f>'EU Working'!BH422</f>
        <v>0</v>
      </c>
      <c r="J1110" s="7">
        <f>'EU Working'!BI422</f>
        <v>0</v>
      </c>
      <c r="K1110" s="10">
        <f>'EU Working'!BJ422</f>
        <v>0</v>
      </c>
      <c r="L1110" s="7">
        <f>'EU Working'!BK422</f>
        <v>315.37890410958903</v>
      </c>
      <c r="M1110" s="11">
        <f>'EU Working'!BL422</f>
        <v>0</v>
      </c>
      <c r="N1110" s="18">
        <f>'EU Working'!BM422</f>
        <v>0</v>
      </c>
    </row>
    <row r="1111" spans="1:14" x14ac:dyDescent="0.45">
      <c r="A1111" s="19" t="s">
        <v>83</v>
      </c>
      <c r="B1111" s="19">
        <v>2012</v>
      </c>
      <c r="C1111" s="12">
        <f>'EU Working'!BB423</f>
        <v>28.54863387978142</v>
      </c>
      <c r="D1111" s="13">
        <f>'EU Working'!BC423</f>
        <v>105.99644808743169</v>
      </c>
      <c r="E1111" s="13">
        <f>'EU Working'!BD423</f>
        <v>202.34808743169395</v>
      </c>
      <c r="F1111" s="13">
        <f>'EU Working'!BE423</f>
        <v>4.1472677595628413</v>
      </c>
      <c r="G1111" s="14">
        <f>'EU Working'!BF423</f>
        <v>4.4366120218579228</v>
      </c>
      <c r="H1111" s="15">
        <f>'EU Working'!BG423</f>
        <v>345.47704918032781</v>
      </c>
      <c r="I1111" s="13">
        <f>'EU Working'!BH423</f>
        <v>0</v>
      </c>
      <c r="J1111" s="13">
        <f>'EU Working'!BI423</f>
        <v>0</v>
      </c>
      <c r="K1111" s="16">
        <f>'EU Working'!BJ423</f>
        <v>0</v>
      </c>
      <c r="L1111" s="13">
        <f>'EU Working'!BK423</f>
        <v>344.80191256830597</v>
      </c>
      <c r="M1111" s="17">
        <f>'EU Working'!BL423</f>
        <v>0</v>
      </c>
      <c r="N1111" s="18">
        <f>'EU Working'!BM423</f>
        <v>0</v>
      </c>
    </row>
    <row r="1112" spans="1:14" x14ac:dyDescent="0.45">
      <c r="A1112" s="5" t="s">
        <v>83</v>
      </c>
      <c r="B1112" s="5">
        <v>2013</v>
      </c>
      <c r="C1112" s="6">
        <f>'EU Working'!BB424</f>
        <v>26.982739726027393</v>
      </c>
      <c r="D1112" s="7">
        <f>'EU Working'!BC424</f>
        <v>110.83232876712327</v>
      </c>
      <c r="E1112" s="7">
        <f>'EU Working'!BD424</f>
        <v>221.08438356164385</v>
      </c>
      <c r="F1112" s="7">
        <f>'EU Working'!BE424</f>
        <v>3.094794520547945</v>
      </c>
      <c r="G1112" s="8">
        <f>'EU Working'!BF424</f>
        <v>3.1915068493150685</v>
      </c>
      <c r="H1112" s="9">
        <f>'EU Working'!BG424</f>
        <v>365.18575342465761</v>
      </c>
      <c r="I1112" s="7">
        <f>'EU Working'!BH424</f>
        <v>0</v>
      </c>
      <c r="J1112" s="7">
        <f>'EU Working'!BI424</f>
        <v>0</v>
      </c>
      <c r="K1112" s="10">
        <f>'EU Working'!BJ424</f>
        <v>0</v>
      </c>
      <c r="L1112" s="7">
        <f>'EU Working'!BK424</f>
        <v>364.02520547945198</v>
      </c>
      <c r="M1112" s="11">
        <f>'EU Working'!BL424</f>
        <v>0</v>
      </c>
      <c r="N1112" s="18">
        <f>'EU Working'!BM424</f>
        <v>0</v>
      </c>
    </row>
    <row r="1113" spans="1:14" x14ac:dyDescent="0.45">
      <c r="A1113" s="19" t="s">
        <v>83</v>
      </c>
      <c r="B1113" s="19">
        <v>2014</v>
      </c>
      <c r="C1113" s="12">
        <f>'EU Working'!BB425</f>
        <v>15.570684931506847</v>
      </c>
      <c r="D1113" s="13">
        <f>'EU Working'!BC425</f>
        <v>113.15342465753425</v>
      </c>
      <c r="E1113" s="13">
        <f>'EU Working'!BD425</f>
        <v>183.26986301369863</v>
      </c>
      <c r="F1113" s="13">
        <f>'EU Working'!BE425</f>
        <v>4.255342465753424</v>
      </c>
      <c r="G1113" s="14">
        <f>'EU Working'!BF425</f>
        <v>0.96712328767123279</v>
      </c>
      <c r="H1113" s="15">
        <f>'EU Working'!BG425</f>
        <v>317.21643835616442</v>
      </c>
      <c r="I1113" s="13">
        <f>'EU Working'!BH425</f>
        <v>0</v>
      </c>
      <c r="J1113" s="13">
        <f>'EU Working'!BI425</f>
        <v>0</v>
      </c>
      <c r="K1113" s="16">
        <f>'EU Working'!BJ425</f>
        <v>0</v>
      </c>
      <c r="L1113" s="13">
        <f>'EU Working'!BK425</f>
        <v>315.37890410958903</v>
      </c>
      <c r="M1113" s="17">
        <f>'EU Working'!BL425</f>
        <v>0</v>
      </c>
      <c r="N1113" s="18">
        <f>'EU Working'!BM425</f>
        <v>0</v>
      </c>
    </row>
    <row r="1114" spans="1:14" x14ac:dyDescent="0.45">
      <c r="A1114" s="5" t="s">
        <v>83</v>
      </c>
      <c r="B1114" s="5">
        <v>2015</v>
      </c>
      <c r="C1114" s="6">
        <f>'EU Working'!BB426</f>
        <v>20.793150684931504</v>
      </c>
      <c r="D1114" s="7">
        <f>'EU Working'!BC426</f>
        <v>110.83232876712327</v>
      </c>
      <c r="E1114" s="7">
        <f>'EU Working'!BD426</f>
        <v>202.12876712328767</v>
      </c>
      <c r="F1114" s="7">
        <f>'EU Working'!BE426</f>
        <v>3.8684931506849316</v>
      </c>
      <c r="G1114" s="8">
        <f>'EU Working'!BF426</f>
        <v>1.3539726027397259</v>
      </c>
      <c r="H1114" s="9">
        <f>'EU Working'!BG426</f>
        <v>338.97671232876706</v>
      </c>
      <c r="I1114" s="7">
        <f>'EU Working'!BH426</f>
        <v>0</v>
      </c>
      <c r="J1114" s="7">
        <f>'EU Working'!BI426</f>
        <v>0</v>
      </c>
      <c r="K1114" s="10">
        <f>'EU Working'!BJ426</f>
        <v>0</v>
      </c>
      <c r="L1114" s="7">
        <f>'EU Working'!BK426</f>
        <v>336.94575342465754</v>
      </c>
      <c r="M1114" s="11">
        <f>'EU Working'!BL426</f>
        <v>0</v>
      </c>
      <c r="N1114" s="18">
        <f>'EU Working'!BM426</f>
        <v>0</v>
      </c>
    </row>
    <row r="1115" spans="1:14" x14ac:dyDescent="0.45">
      <c r="A1115" s="19" t="s">
        <v>83</v>
      </c>
      <c r="B1115" s="19">
        <v>2016</v>
      </c>
      <c r="C1115" s="12">
        <f>'EU Working'!BB427</f>
        <v>26.42677595628415</v>
      </c>
      <c r="D1115" s="13">
        <f>'EU Working'!BC427</f>
        <v>111.87978142076503</v>
      </c>
      <c r="E1115" s="13">
        <f>'EU Working'!BD427</f>
        <v>213.34316939890709</v>
      </c>
      <c r="F1115" s="13">
        <f>'EU Working'!BE427</f>
        <v>2.6040983606557373</v>
      </c>
      <c r="G1115" s="14">
        <f>'EU Working'!BF427</f>
        <v>1.3502732240437159</v>
      </c>
      <c r="H1115" s="15">
        <f>'EU Working'!BG427</f>
        <v>355.60409836065571</v>
      </c>
      <c r="I1115" s="13">
        <f>'EU Working'!BH427</f>
        <v>0</v>
      </c>
      <c r="J1115" s="13">
        <f>'EU Working'!BI427</f>
        <v>0</v>
      </c>
      <c r="K1115" s="16">
        <f>'EU Working'!BJ427</f>
        <v>0</v>
      </c>
      <c r="L1115" s="13">
        <f>'EU Working'!BK427</f>
        <v>352.99999999999994</v>
      </c>
      <c r="M1115" s="17">
        <f>'EU Working'!BL427</f>
        <v>0</v>
      </c>
      <c r="N1115" s="18">
        <f>'EU Working'!BM427</f>
        <v>0</v>
      </c>
    </row>
    <row r="1116" spans="1:14" x14ac:dyDescent="0.45">
      <c r="A1116" s="5" t="s">
        <v>83</v>
      </c>
      <c r="B1116" s="5">
        <v>2017</v>
      </c>
      <c r="C1116" s="6">
        <f>'EU Working'!BB428</f>
        <v>23.404383561643833</v>
      </c>
      <c r="D1116" s="7">
        <f>'EU Working'!BC428</f>
        <v>115.18438356164383</v>
      </c>
      <c r="E1116" s="7">
        <f>'EU Working'!BD428</f>
        <v>210.92958904109588</v>
      </c>
      <c r="F1116" s="7">
        <f>'EU Working'!BE428</f>
        <v>2.9013698630136986</v>
      </c>
      <c r="G1116" s="8">
        <f>'EU Working'!BF428</f>
        <v>5.9961643835616432</v>
      </c>
      <c r="H1116" s="9">
        <f>'EU Working'!BG428</f>
        <v>358.41589041095887</v>
      </c>
      <c r="I1116" s="7">
        <f>'EU Working'!BH428</f>
        <v>0</v>
      </c>
      <c r="J1116" s="7">
        <f>'EU Working'!BI428</f>
        <v>0</v>
      </c>
      <c r="K1116" s="10">
        <f>'EU Working'!BJ428</f>
        <v>0</v>
      </c>
      <c r="L1116" s="7">
        <f>'EU Working'!BK428</f>
        <v>355.21863013698629</v>
      </c>
      <c r="M1116" s="11">
        <f>'EU Working'!BL428</f>
        <v>0</v>
      </c>
      <c r="N1116" s="18">
        <f>'EU Working'!BM428</f>
        <v>0</v>
      </c>
    </row>
    <row r="1117" spans="1:14" x14ac:dyDescent="0.45">
      <c r="A1117" s="19" t="s">
        <v>83</v>
      </c>
      <c r="B1117" s="19">
        <v>2018</v>
      </c>
      <c r="C1117" s="12">
        <f>'EU Working'!BB429</f>
        <v>20.309589041095887</v>
      </c>
      <c r="D1117" s="13">
        <f>'EU Working'!BC429</f>
        <v>111.7027397260274</v>
      </c>
      <c r="E1117" s="13">
        <f>'EU Working'!BD429</f>
        <v>201.25835616438354</v>
      </c>
      <c r="F1117" s="13">
        <f>'EU Working'!BE429</f>
        <v>3.094794520547945</v>
      </c>
      <c r="G1117" s="14">
        <f>'EU Working'!BF429</f>
        <v>4.061917808219178</v>
      </c>
      <c r="H1117" s="15">
        <f>'EU Working'!BG429</f>
        <v>340.42739726027395</v>
      </c>
      <c r="I1117" s="13">
        <f>'EU Working'!BH429</f>
        <v>0</v>
      </c>
      <c r="J1117" s="13">
        <f>'EU Working'!BI429</f>
        <v>0</v>
      </c>
      <c r="K1117" s="16">
        <f>'EU Working'!BJ429</f>
        <v>0</v>
      </c>
      <c r="L1117" s="13">
        <f>'EU Working'!BK429</f>
        <v>337.02739726027397</v>
      </c>
      <c r="M1117" s="17">
        <f>'EU Working'!BL429</f>
        <v>0</v>
      </c>
      <c r="N1117" s="18">
        <f>'EU Working'!BM429</f>
        <v>0</v>
      </c>
    </row>
    <row r="1118" spans="1:14" x14ac:dyDescent="0.45">
      <c r="A1118" s="5" t="s">
        <v>83</v>
      </c>
      <c r="B1118" s="5">
        <v>2019</v>
      </c>
      <c r="C1118" s="6">
        <f>'EU Working'!BB430</f>
        <v>21.083287671232874</v>
      </c>
      <c r="D1118" s="7">
        <f>'EU Working'!BC430</f>
        <v>112.37972602739725</v>
      </c>
      <c r="E1118" s="7">
        <f>'EU Working'!BD430</f>
        <v>209.478904109589</v>
      </c>
      <c r="F1118" s="7">
        <f>'EU Working'!BE430</f>
        <v>3.3849315068493149</v>
      </c>
      <c r="G1118" s="8">
        <f>'EU Working'!BF430</f>
        <v>3.1915068493150685</v>
      </c>
      <c r="H1118" s="9">
        <f>'EU Working'!BG430</f>
        <v>349.51835616438359</v>
      </c>
      <c r="I1118" s="7">
        <f>'EU Working'!BH430</f>
        <v>0</v>
      </c>
      <c r="J1118" s="7">
        <f>'EU Working'!BI430</f>
        <v>0</v>
      </c>
      <c r="K1118" s="10">
        <f>'EU Working'!BJ430</f>
        <v>0</v>
      </c>
      <c r="L1118" s="7">
        <f>'EU Working'!BK430</f>
        <v>346.01369863013701</v>
      </c>
      <c r="M1118" s="11">
        <f>'EU Working'!BL430</f>
        <v>0</v>
      </c>
      <c r="N1118" s="18">
        <f>'EU Working'!BM430</f>
        <v>0</v>
      </c>
    </row>
    <row r="1119" spans="1:14" x14ac:dyDescent="0.45">
      <c r="A1119" s="19" t="s">
        <v>83</v>
      </c>
      <c r="B1119" s="19">
        <v>2020</v>
      </c>
      <c r="C1119" s="12">
        <f>'EU Working'!BB431</f>
        <v>20.254098360655735</v>
      </c>
      <c r="D1119" s="13">
        <f>'EU Working'!BC431</f>
        <v>107.63606557377048</v>
      </c>
      <c r="E1119" s="13">
        <f>'EU Working'!BD431</f>
        <v>204.66284153005461</v>
      </c>
      <c r="F1119" s="13">
        <f>'EU Working'!BE431</f>
        <v>2.9898907103825136</v>
      </c>
      <c r="G1119" s="14">
        <f>'EU Working'!BF431</f>
        <v>3.9543715846994534</v>
      </c>
      <c r="H1119" s="15">
        <f>'EU Working'!BG431</f>
        <v>339.49726775956276</v>
      </c>
      <c r="I1119" s="13">
        <f>'EU Working'!BH431</f>
        <v>0</v>
      </c>
      <c r="J1119" s="13">
        <f>'EU Working'!BI431</f>
        <v>0</v>
      </c>
      <c r="K1119" s="16">
        <f>'EU Working'!BJ431</f>
        <v>0</v>
      </c>
      <c r="L1119" s="13">
        <f>'EU Working'!BK431</f>
        <v>339.49726775956276</v>
      </c>
      <c r="M1119" s="17">
        <f>'EU Working'!BL431</f>
        <v>0</v>
      </c>
      <c r="N1119" s="18">
        <f>'EU Working'!BM431</f>
        <v>0</v>
      </c>
    </row>
    <row r="1120" spans="1:14" x14ac:dyDescent="0.45">
      <c r="A1120" s="5" t="s">
        <v>83</v>
      </c>
      <c r="B1120" s="5">
        <v>2021</v>
      </c>
      <c r="C1120" s="6">
        <f>'EU Working'!BB432</f>
        <v>17.988493150684931</v>
      </c>
      <c r="D1120" s="7">
        <f>'EU Working'!BC432</f>
        <v>113.83041095890411</v>
      </c>
      <c r="E1120" s="7">
        <f>'EU Working'!BD432</f>
        <v>228.53123287671232</v>
      </c>
      <c r="F1120" s="7">
        <f>'EU Working'!BE432</f>
        <v>1.9342465753424658</v>
      </c>
      <c r="G1120" s="8">
        <f>'EU Working'!BF432</f>
        <v>7.5435616438356154</v>
      </c>
      <c r="H1120" s="9">
        <f>'EU Working'!BG432</f>
        <v>369.82794520547941</v>
      </c>
      <c r="I1120" s="7">
        <f>'EU Working'!BH432</f>
        <v>0</v>
      </c>
      <c r="J1120" s="7">
        <f>'EU Working'!BI432</f>
        <v>0</v>
      </c>
      <c r="K1120" s="10">
        <f>'EU Working'!BJ432</f>
        <v>0</v>
      </c>
      <c r="L1120" s="7">
        <f>'EU Working'!BK432</f>
        <v>369.82794520547941</v>
      </c>
      <c r="M1120" s="11">
        <f>'EU Working'!BL432</f>
        <v>0</v>
      </c>
      <c r="N1120" s="18">
        <f>'EU Working'!BM432</f>
        <v>0</v>
      </c>
    </row>
    <row r="1121" spans="1:14" x14ac:dyDescent="0.45">
      <c r="A1121" s="19" t="s">
        <v>83</v>
      </c>
      <c r="B1121" s="19">
        <v>2022</v>
      </c>
      <c r="C1121" s="12">
        <f>'EU Working'!BB433</f>
        <v>14.603561643835615</v>
      </c>
      <c r="D1121" s="13">
        <f>'EU Working'!BC433</f>
        <v>94.58465753424656</v>
      </c>
      <c r="E1121" s="13">
        <f>'EU Working'!BD433</f>
        <v>188.00876712328764</v>
      </c>
      <c r="F1121" s="13">
        <f>'EU Working'!BE433</f>
        <v>2.6112328767123287</v>
      </c>
      <c r="G1121" s="14">
        <f>'EU Working'!BF433</f>
        <v>5.5126027397260273</v>
      </c>
      <c r="H1121" s="15">
        <f>'EU Working'!BG433</f>
        <v>305.32082191780819</v>
      </c>
      <c r="I1121" s="13">
        <f>'EU Working'!BH433</f>
        <v>0</v>
      </c>
      <c r="J1121" s="13">
        <f>'EU Working'!BI433</f>
        <v>0</v>
      </c>
      <c r="K1121" s="16">
        <f>'EU Working'!BJ433</f>
        <v>0</v>
      </c>
      <c r="L1121" s="13">
        <f>'EU Working'!BK433</f>
        <v>305.32082191780819</v>
      </c>
      <c r="M1121" s="17">
        <f>'EU Working'!BL433</f>
        <v>0</v>
      </c>
      <c r="N1121" s="18">
        <f>'EU Working'!BM433</f>
        <v>0</v>
      </c>
    </row>
    <row r="1122" spans="1:14" x14ac:dyDescent="0.45">
      <c r="A1122" s="5" t="s">
        <v>83</v>
      </c>
      <c r="B1122" s="5">
        <v>2023</v>
      </c>
      <c r="C1122" s="6">
        <f>'EU Working'!BB434</f>
        <v>17.343540611514602</v>
      </c>
      <c r="D1122" s="7">
        <f>'EU Working'!BC434</f>
        <v>92.625088767123302</v>
      </c>
      <c r="E1122" s="7">
        <f>'EU Working'!BD434</f>
        <v>190.76894246575301</v>
      </c>
      <c r="F1122" s="7">
        <f>'EU Working'!BE434</f>
        <v>2.6112328767123287</v>
      </c>
      <c r="G1122" s="8">
        <f>'EU Working'!BF434</f>
        <v>5.5126027397260273</v>
      </c>
      <c r="H1122" s="9">
        <f>'EU Working'!BG434</f>
        <v>308.8614074608293</v>
      </c>
      <c r="I1122" s="7">
        <f>'EU Working'!BH434</f>
        <v>0</v>
      </c>
      <c r="J1122" s="7">
        <f>'EU Working'!BI434</f>
        <v>0</v>
      </c>
      <c r="K1122" s="10">
        <f>'EU Working'!BJ434</f>
        <v>0</v>
      </c>
      <c r="L1122" s="7">
        <f>'EU Working'!BK434</f>
        <v>308.8614074608293</v>
      </c>
      <c r="M1122" s="11">
        <f>'EU Working'!BL434</f>
        <v>0</v>
      </c>
      <c r="N1122" s="18">
        <f>'EU Working'!BM434</f>
        <v>0</v>
      </c>
    </row>
    <row r="1123" spans="1:14" x14ac:dyDescent="0.45">
      <c r="A1123" s="19" t="s">
        <v>83</v>
      </c>
      <c r="B1123" s="19">
        <v>2024</v>
      </c>
      <c r="C1123" s="12">
        <f>'EU Working'!BB435</f>
        <v>13.041329942159701</v>
      </c>
      <c r="D1123" s="13">
        <f>'EU Working'!BC435</f>
        <v>81.676964743561598</v>
      </c>
      <c r="E1123" s="13">
        <f>'EU Working'!BD435</f>
        <v>184.60432131506801</v>
      </c>
      <c r="F1123" s="13">
        <f>'EU Working'!BE435</f>
        <v>2.6112328767123287</v>
      </c>
      <c r="G1123" s="14">
        <f>'EU Working'!BF435</f>
        <v>3.51260273972603</v>
      </c>
      <c r="H1123" s="15">
        <f>'EU Working'!BG435</f>
        <v>285.44645161722769</v>
      </c>
      <c r="I1123" s="13">
        <f>'EU Working'!BH435</f>
        <v>0</v>
      </c>
      <c r="J1123" s="13">
        <f>'EU Working'!BI435</f>
        <v>0</v>
      </c>
      <c r="K1123" s="16">
        <f>'EU Working'!BJ435</f>
        <v>0</v>
      </c>
      <c r="L1123" s="13">
        <f>'EU Working'!BK435</f>
        <v>285.44645161722769</v>
      </c>
      <c r="M1123" s="17">
        <f>'EU Working'!BL435</f>
        <v>0</v>
      </c>
      <c r="N1123" s="18">
        <f>'EU Working'!BM435</f>
        <v>0</v>
      </c>
    </row>
    <row r="1124" spans="1:14" x14ac:dyDescent="0.45">
      <c r="A1124" s="5" t="s">
        <v>83</v>
      </c>
      <c r="B1124" s="5">
        <v>2025</v>
      </c>
      <c r="C1124" s="6">
        <f>'EU Working'!BB436</f>
        <v>28.903250076579656</v>
      </c>
      <c r="D1124" s="7">
        <f>'EU Working'!BC436</f>
        <v>97.74041135574079</v>
      </c>
      <c r="E1124" s="7">
        <f>'EU Working'!BD436</f>
        <v>194.85862740627283</v>
      </c>
      <c r="F1124" s="7">
        <f>'EU Working'!BE436</f>
        <v>2.6112328767123287</v>
      </c>
      <c r="G1124" s="8">
        <f>'EU Working'!BF436</f>
        <v>5.5126027397260273</v>
      </c>
      <c r="H1124" s="9">
        <f>'EU Working'!BG436</f>
        <v>329.62612445503163</v>
      </c>
      <c r="I1124" s="7">
        <f>'EU Working'!BH436</f>
        <v>0</v>
      </c>
      <c r="J1124" s="7">
        <f>'EU Working'!BI436</f>
        <v>0</v>
      </c>
      <c r="K1124" s="10">
        <f>'EU Working'!BJ436</f>
        <v>0</v>
      </c>
      <c r="L1124" s="7">
        <f>'EU Working'!BK436</f>
        <v>329.62612445503163</v>
      </c>
      <c r="M1124" s="11">
        <f>'EU Working'!BL436</f>
        <v>0</v>
      </c>
      <c r="N1124" s="18">
        <f>'EU Working'!BM436</f>
        <v>0</v>
      </c>
    </row>
    <row r="1125" spans="1:14" x14ac:dyDescent="0.45">
      <c r="A1125" s="19" t="s">
        <v>83</v>
      </c>
      <c r="B1125" s="19">
        <v>2026</v>
      </c>
      <c r="C1125" s="12">
        <f>'EU Working'!BB437</f>
        <v>29.416183043019153</v>
      </c>
      <c r="D1125" s="13">
        <f>'EU Working'!BC437</f>
        <v>98.815555880653932</v>
      </c>
      <c r="E1125" s="13">
        <f>'EU Working'!BD437</f>
        <v>196.80721368033556</v>
      </c>
      <c r="F1125" s="13">
        <f>'EU Working'!BE437</f>
        <v>2.6112328767123287</v>
      </c>
      <c r="G1125" s="14">
        <f>'EU Working'!BF437</f>
        <v>5.5126027397260273</v>
      </c>
      <c r="H1125" s="15">
        <f>'EU Working'!BG437</f>
        <v>333.162788220447</v>
      </c>
      <c r="I1125" s="13">
        <f>'EU Working'!BH437</f>
        <v>0</v>
      </c>
      <c r="J1125" s="13">
        <f>'EU Working'!BI437</f>
        <v>0</v>
      </c>
      <c r="K1125" s="16">
        <f>'EU Working'!BJ437</f>
        <v>0</v>
      </c>
      <c r="L1125" s="13">
        <f>'EU Working'!BK437</f>
        <v>333.162788220447</v>
      </c>
      <c r="M1125" s="17">
        <f>'EU Working'!BL437</f>
        <v>0</v>
      </c>
      <c r="N1125" s="18">
        <f>'EU Working'!BM437</f>
        <v>0</v>
      </c>
    </row>
    <row r="1126" spans="1:14" x14ac:dyDescent="0.45">
      <c r="A1126" s="5" t="s">
        <v>83</v>
      </c>
      <c r="B1126" s="5">
        <v>2027</v>
      </c>
      <c r="C1126" s="6">
        <f>'EU Working'!BB438</f>
        <v>29.938218799884062</v>
      </c>
      <c r="D1126" s="7">
        <f>'EU Working'!BC438</f>
        <v>99.90252699534112</v>
      </c>
      <c r="E1126" s="7">
        <f>'EU Working'!BD438</f>
        <v>198.77528581713892</v>
      </c>
      <c r="F1126" s="7">
        <f>'EU Working'!BE438</f>
        <v>2.6112328767123287</v>
      </c>
      <c r="G1126" s="8">
        <f>'EU Working'!BF438</f>
        <v>5.5126027397260273</v>
      </c>
      <c r="H1126" s="9">
        <f>'EU Working'!BG438</f>
        <v>336.7398672288025</v>
      </c>
      <c r="I1126" s="7">
        <f>'EU Working'!BH438</f>
        <v>0</v>
      </c>
      <c r="J1126" s="7">
        <f>'EU Working'!BI438</f>
        <v>0</v>
      </c>
      <c r="K1126" s="10">
        <f>'EU Working'!BJ438</f>
        <v>0</v>
      </c>
      <c r="L1126" s="7">
        <f>'EU Working'!BK438</f>
        <v>336.7398672288025</v>
      </c>
      <c r="M1126" s="11">
        <f>'EU Working'!BL438</f>
        <v>0</v>
      </c>
      <c r="N1126" s="18">
        <f>'EU Working'!BM438</f>
        <v>0</v>
      </c>
    </row>
    <row r="1127" spans="1:14" x14ac:dyDescent="0.45">
      <c r="A1127" s="19" t="s">
        <v>83</v>
      </c>
      <c r="B1127" s="19">
        <v>2028</v>
      </c>
      <c r="C1127" s="12">
        <f>'EU Working'!BB439</f>
        <v>30.469518890297852</v>
      </c>
      <c r="D1127" s="13">
        <f>'EU Working'!BC439</f>
        <v>101.00145479228986</v>
      </c>
      <c r="E1127" s="13">
        <f>'EU Working'!BD439</f>
        <v>200.76303867531033</v>
      </c>
      <c r="F1127" s="13">
        <f>'EU Working'!BE439</f>
        <v>2.6112328767123287</v>
      </c>
      <c r="G1127" s="14">
        <f>'EU Working'!BF439</f>
        <v>5.5126027397260273</v>
      </c>
      <c r="H1127" s="15">
        <f>'EU Working'!BG439</f>
        <v>340.35784797433644</v>
      </c>
      <c r="I1127" s="13">
        <f>'EU Working'!BH439</f>
        <v>0</v>
      </c>
      <c r="J1127" s="13">
        <f>'EU Working'!BI439</f>
        <v>0</v>
      </c>
      <c r="K1127" s="16">
        <f>'EU Working'!BJ439</f>
        <v>0</v>
      </c>
      <c r="L1127" s="13">
        <f>'EU Working'!BK439</f>
        <v>340.35784797433644</v>
      </c>
      <c r="M1127" s="17">
        <f>'EU Working'!BL439</f>
        <v>0</v>
      </c>
      <c r="N1127" s="18">
        <f>'EU Working'!BM439</f>
        <v>0</v>
      </c>
    </row>
    <row r="1128" spans="1:14" x14ac:dyDescent="0.45">
      <c r="A1128" s="5" t="s">
        <v>83</v>
      </c>
      <c r="B1128" s="5">
        <v>2029</v>
      </c>
      <c r="C1128" s="6">
        <f>'EU Working'!BB440</f>
        <v>31.010247724217077</v>
      </c>
      <c r="D1128" s="7">
        <f>'EU Working'!BC440</f>
        <v>102.11247079500504</v>
      </c>
      <c r="E1128" s="7">
        <f>'EU Working'!BD440</f>
        <v>202.77066906206343</v>
      </c>
      <c r="F1128" s="7">
        <f>'EU Working'!BE440</f>
        <v>2.6112328767123287</v>
      </c>
      <c r="G1128" s="8">
        <f>'EU Working'!BF440</f>
        <v>5.5126027397260273</v>
      </c>
      <c r="H1128" s="9">
        <f>'EU Working'!BG440</f>
        <v>344.01722319772392</v>
      </c>
      <c r="I1128" s="7">
        <f>'EU Working'!BH440</f>
        <v>0</v>
      </c>
      <c r="J1128" s="7">
        <f>'EU Working'!BI440</f>
        <v>0</v>
      </c>
      <c r="K1128" s="10">
        <f>'EU Working'!BJ440</f>
        <v>0</v>
      </c>
      <c r="L1128" s="7">
        <f>'EU Working'!BK440</f>
        <v>344.01722319772392</v>
      </c>
      <c r="M1128" s="11">
        <f>'EU Working'!BL440</f>
        <v>0</v>
      </c>
      <c r="N1128" s="18">
        <f>'EU Working'!BM440</f>
        <v>0</v>
      </c>
    </row>
    <row r="1129" spans="1:14" x14ac:dyDescent="0.45">
      <c r="A1129" s="19" t="s">
        <v>83</v>
      </c>
      <c r="B1129" s="19">
        <v>2030</v>
      </c>
      <c r="C1129" s="12">
        <f>'EU Working'!BB441</f>
        <v>31.560572629307778</v>
      </c>
      <c r="D1129" s="13">
        <f>'EU Working'!BC441</f>
        <v>103.2357079737501</v>
      </c>
      <c r="E1129" s="13">
        <f>'EU Working'!BD441</f>
        <v>204.79837575268402</v>
      </c>
      <c r="F1129" s="13">
        <f>'EU Working'!BE441</f>
        <v>2.6112328767123287</v>
      </c>
      <c r="G1129" s="14">
        <f>'EU Working'!BF441</f>
        <v>5.5126027397260273</v>
      </c>
      <c r="H1129" s="15">
        <f>'EU Working'!BG441</f>
        <v>347.71849197218029</v>
      </c>
      <c r="I1129" s="13">
        <f>'EU Working'!BH441</f>
        <v>0</v>
      </c>
      <c r="J1129" s="13">
        <f>'EU Working'!BI441</f>
        <v>0</v>
      </c>
      <c r="K1129" s="16">
        <f>'EU Working'!BJ441</f>
        <v>0</v>
      </c>
      <c r="L1129" s="13">
        <f>'EU Working'!BK441</f>
        <v>347.71849197218029</v>
      </c>
      <c r="M1129" s="17">
        <f>'EU Working'!BL441</f>
        <v>0</v>
      </c>
      <c r="N1129" s="18">
        <f>'EU Working'!BM441</f>
        <v>0</v>
      </c>
    </row>
    <row r="1130" spans="1:14" x14ac:dyDescent="0.45">
      <c r="A1130" s="5" t="s">
        <v>83</v>
      </c>
      <c r="B1130" s="5">
        <v>2031</v>
      </c>
      <c r="C1130" s="6">
        <f>'EU Working'!BB442</f>
        <v>31.301092787896515</v>
      </c>
      <c r="D1130" s="7">
        <f>'EU Working'!BC442</f>
        <v>101.73879020813072</v>
      </c>
      <c r="E1130" s="7">
        <f>'EU Working'!BD442</f>
        <v>202.34079524365183</v>
      </c>
      <c r="F1130" s="7">
        <f>'EU Working'!BE442</f>
        <v>2.6112328767123287</v>
      </c>
      <c r="G1130" s="8">
        <f>'EU Working'!BF442</f>
        <v>5.5126027397260273</v>
      </c>
      <c r="H1130" s="9">
        <f>'EU Working'!BG442</f>
        <v>343.50451385611746</v>
      </c>
      <c r="I1130" s="7">
        <f>'EU Working'!BH442</f>
        <v>0</v>
      </c>
      <c r="J1130" s="7">
        <f>'EU Working'!BI442</f>
        <v>0</v>
      </c>
      <c r="K1130" s="10">
        <f>'EU Working'!BJ442</f>
        <v>0</v>
      </c>
      <c r="L1130" s="7">
        <f>'EU Working'!BK442</f>
        <v>343.50451385611746</v>
      </c>
      <c r="M1130" s="11">
        <f>'EU Working'!BL442</f>
        <v>0</v>
      </c>
      <c r="N1130" s="18">
        <f>'EU Working'!BM442</f>
        <v>0</v>
      </c>
    </row>
    <row r="1131" spans="1:14" x14ac:dyDescent="0.45">
      <c r="A1131" s="19" t="s">
        <v>83</v>
      </c>
      <c r="B1131" s="19">
        <v>2032</v>
      </c>
      <c r="C1131" s="12">
        <f>'EU Working'!BB443</f>
        <v>31.043746297767868</v>
      </c>
      <c r="D1131" s="13">
        <f>'EU Working'!BC443</f>
        <v>100.26357775011283</v>
      </c>
      <c r="E1131" s="13">
        <f>'EU Working'!BD443</f>
        <v>199.912705700728</v>
      </c>
      <c r="F1131" s="13">
        <f>'EU Working'!BE443</f>
        <v>2.6112328767123287</v>
      </c>
      <c r="G1131" s="14">
        <f>'EU Working'!BF443</f>
        <v>5.5126027397260273</v>
      </c>
      <c r="H1131" s="15">
        <f>'EU Working'!BG443</f>
        <v>339.34386536504707</v>
      </c>
      <c r="I1131" s="13">
        <f>'EU Working'!BH443</f>
        <v>0</v>
      </c>
      <c r="J1131" s="13">
        <f>'EU Working'!BI443</f>
        <v>0</v>
      </c>
      <c r="K1131" s="16">
        <f>'EU Working'!BJ443</f>
        <v>0</v>
      </c>
      <c r="L1131" s="13">
        <f>'EU Working'!BK443</f>
        <v>339.34386536504707</v>
      </c>
      <c r="M1131" s="17">
        <f>'EU Working'!BL443</f>
        <v>0</v>
      </c>
      <c r="N1131" s="18">
        <f>'EU Working'!BM443</f>
        <v>0</v>
      </c>
    </row>
    <row r="1132" spans="1:14" x14ac:dyDescent="0.45">
      <c r="A1132" s="5" t="s">
        <v>83</v>
      </c>
      <c r="B1132" s="5">
        <v>2033</v>
      </c>
      <c r="C1132" s="6">
        <f>'EU Working'!BB444</f>
        <v>30.788515619263766</v>
      </c>
      <c r="D1132" s="7">
        <f>'EU Working'!BC444</f>
        <v>98.809755872736204</v>
      </c>
      <c r="E1132" s="7">
        <f>'EU Working'!BD444</f>
        <v>197.51375323231926</v>
      </c>
      <c r="F1132" s="7">
        <f>'EU Working'!BE444</f>
        <v>2.6112328767123287</v>
      </c>
      <c r="G1132" s="8">
        <f>'EU Working'!BF444</f>
        <v>5.5126027397260273</v>
      </c>
      <c r="H1132" s="9">
        <f>'EU Working'!BG444</f>
        <v>335.2358603407576</v>
      </c>
      <c r="I1132" s="7">
        <f>'EU Working'!BH444</f>
        <v>0</v>
      </c>
      <c r="J1132" s="7">
        <f>'EU Working'!BI444</f>
        <v>0</v>
      </c>
      <c r="K1132" s="10">
        <f>'EU Working'!BJ444</f>
        <v>0</v>
      </c>
      <c r="L1132" s="7">
        <f>'EU Working'!BK444</f>
        <v>335.2358603407576</v>
      </c>
      <c r="M1132" s="11">
        <f>'EU Working'!BL444</f>
        <v>0</v>
      </c>
      <c r="N1132" s="18">
        <f>'EU Working'!BM444</f>
        <v>0</v>
      </c>
    </row>
    <row r="1133" spans="1:14" x14ac:dyDescent="0.45">
      <c r="A1133" s="19" t="s">
        <v>83</v>
      </c>
      <c r="B1133" s="19">
        <v>2034</v>
      </c>
      <c r="C1133" s="12">
        <f>'EU Working'!BB445</f>
        <v>30.535383356930986</v>
      </c>
      <c r="D1133" s="13">
        <f>'EU Working'!BC445</f>
        <v>97.377014412581531</v>
      </c>
      <c r="E1133" s="13">
        <f>'EU Working'!BD445</f>
        <v>195.14358819353143</v>
      </c>
      <c r="F1133" s="13">
        <f>'EU Working'!BE445</f>
        <v>2.6112328767123287</v>
      </c>
      <c r="G1133" s="14">
        <f>'EU Working'!BF445</f>
        <v>5.5126027397260273</v>
      </c>
      <c r="H1133" s="15">
        <f>'EU Working'!BG445</f>
        <v>331.17982157948234</v>
      </c>
      <c r="I1133" s="13">
        <f>'EU Working'!BH445</f>
        <v>0</v>
      </c>
      <c r="J1133" s="13">
        <f>'EU Working'!BI445</f>
        <v>0</v>
      </c>
      <c r="K1133" s="16">
        <f>'EU Working'!BJ445</f>
        <v>0</v>
      </c>
      <c r="L1133" s="13">
        <f>'EU Working'!BK445</f>
        <v>331.17982157948234</v>
      </c>
      <c r="M1133" s="17">
        <f>'EU Working'!BL445</f>
        <v>0</v>
      </c>
      <c r="N1133" s="18">
        <f>'EU Working'!BM445</f>
        <v>0</v>
      </c>
    </row>
    <row r="1134" spans="1:14" x14ac:dyDescent="0.45">
      <c r="A1134" s="5" t="s">
        <v>83</v>
      </c>
      <c r="B1134" s="5">
        <v>2035</v>
      </c>
      <c r="C1134" s="6">
        <f>'EU Working'!BB446</f>
        <v>30.284332258335557</v>
      </c>
      <c r="D1134" s="7">
        <f>'EU Working'!BC446</f>
        <v>95.965047703599097</v>
      </c>
      <c r="E1134" s="7">
        <f>'EU Working'!BD446</f>
        <v>192.80186513520906</v>
      </c>
      <c r="F1134" s="7">
        <f>'EU Working'!BE446</f>
        <v>2.6112328767123287</v>
      </c>
      <c r="G1134" s="8">
        <f>'EU Working'!BF446</f>
        <v>5.5126027397260273</v>
      </c>
      <c r="H1134" s="9">
        <f>'EU Working'!BG446</f>
        <v>327.17508071358208</v>
      </c>
      <c r="I1134" s="7">
        <f>'EU Working'!BH446</f>
        <v>0</v>
      </c>
      <c r="J1134" s="7">
        <f>'EU Working'!BI446</f>
        <v>0</v>
      </c>
      <c r="K1134" s="10">
        <f>'EU Working'!BJ446</f>
        <v>0</v>
      </c>
      <c r="L1134" s="7">
        <f>'EU Working'!BK446</f>
        <v>327.17508071358208</v>
      </c>
      <c r="M1134" s="11">
        <f>'EU Working'!BL446</f>
        <v>0</v>
      </c>
      <c r="N1134" s="18">
        <f>'EU Working'!BM446</f>
        <v>0</v>
      </c>
    </row>
    <row r="1135" spans="1:14" x14ac:dyDescent="0.45">
      <c r="A1135" s="19" t="s">
        <v>83</v>
      </c>
      <c r="B1135" s="19">
        <v>2036</v>
      </c>
      <c r="C1135" s="12">
        <f>'EU Working'!BB447</f>
        <v>29.080906479041943</v>
      </c>
      <c r="D1135" s="13">
        <f>'EU Working'!BC447</f>
        <v>93.565921511009122</v>
      </c>
      <c r="E1135" s="13">
        <f>'EU Working'!BD447</f>
        <v>189.23503063020769</v>
      </c>
      <c r="F1135" s="13">
        <f>'EU Working'!BE447</f>
        <v>2.6112328767123287</v>
      </c>
      <c r="G1135" s="14">
        <f>'EU Working'!BF447</f>
        <v>5.5126027397260273</v>
      </c>
      <c r="H1135" s="15">
        <f>'EU Working'!BG447</f>
        <v>320.00569423669714</v>
      </c>
      <c r="I1135" s="13">
        <f>'EU Working'!BH447</f>
        <v>0</v>
      </c>
      <c r="J1135" s="13">
        <f>'EU Working'!BI447</f>
        <v>0</v>
      </c>
      <c r="K1135" s="16">
        <f>'EU Working'!BJ447</f>
        <v>0</v>
      </c>
      <c r="L1135" s="13">
        <f>'EU Working'!BK447</f>
        <v>320.00569423669714</v>
      </c>
      <c r="M1135" s="17">
        <f>'EU Working'!BL447</f>
        <v>0</v>
      </c>
      <c r="N1135" s="18">
        <f>'EU Working'!BM447</f>
        <v>0</v>
      </c>
    </row>
    <row r="1136" spans="1:14" x14ac:dyDescent="0.45">
      <c r="A1136" s="5" t="s">
        <v>83</v>
      </c>
      <c r="B1136" s="5">
        <v>2037</v>
      </c>
      <c r="C1136" s="6">
        <f>'EU Working'!BB448</f>
        <v>27.925301916142157</v>
      </c>
      <c r="D1136" s="7">
        <f>'EU Working'!BC448</f>
        <v>91.226773473233891</v>
      </c>
      <c r="E1136" s="7">
        <f>'EU Working'!BD448</f>
        <v>185.73418256354884</v>
      </c>
      <c r="F1136" s="7">
        <f>'EU Working'!BE448</f>
        <v>2.6112328767123287</v>
      </c>
      <c r="G1136" s="8">
        <f>'EU Working'!BF448</f>
        <v>5.5126027397260273</v>
      </c>
      <c r="H1136" s="9">
        <f>'EU Working'!BG448</f>
        <v>313.01009356936328</v>
      </c>
      <c r="I1136" s="7">
        <f>'EU Working'!BH448</f>
        <v>0</v>
      </c>
      <c r="J1136" s="7">
        <f>'EU Working'!BI448</f>
        <v>0</v>
      </c>
      <c r="K1136" s="10">
        <f>'EU Working'!BJ448</f>
        <v>0</v>
      </c>
      <c r="L1136" s="7">
        <f>'EU Working'!BK448</f>
        <v>313.01009356936328</v>
      </c>
      <c r="M1136" s="11">
        <f>'EU Working'!BL448</f>
        <v>0</v>
      </c>
      <c r="N1136" s="18">
        <f>'EU Working'!BM448</f>
        <v>0</v>
      </c>
    </row>
    <row r="1137" spans="1:14" x14ac:dyDescent="0.45">
      <c r="A1137" s="19" t="s">
        <v>83</v>
      </c>
      <c r="B1137" s="19">
        <v>2038</v>
      </c>
      <c r="C1137" s="12">
        <f>'EU Working'!BB449</f>
        <v>26.815618270692354</v>
      </c>
      <c r="D1137" s="13">
        <f>'EU Working'!BC449</f>
        <v>88.946104136403036</v>
      </c>
      <c r="E1137" s="13">
        <f>'EU Working'!BD449</f>
        <v>182.29810018612321</v>
      </c>
      <c r="F1137" s="13">
        <f>'EU Working'!BE449</f>
        <v>2.6112328767123287</v>
      </c>
      <c r="G1137" s="14">
        <f>'EU Working'!BF449</f>
        <v>5.5126027397260273</v>
      </c>
      <c r="H1137" s="15">
        <f>'EU Working'!BG449</f>
        <v>306.18365820965698</v>
      </c>
      <c r="I1137" s="13">
        <f>'EU Working'!BH449</f>
        <v>0</v>
      </c>
      <c r="J1137" s="13">
        <f>'EU Working'!BI449</f>
        <v>0</v>
      </c>
      <c r="K1137" s="16">
        <f>'EU Working'!BJ449</f>
        <v>0</v>
      </c>
      <c r="L1137" s="13">
        <f>'EU Working'!BK449</f>
        <v>306.18365820965698</v>
      </c>
      <c r="M1137" s="17">
        <f>'EU Working'!BL449</f>
        <v>0</v>
      </c>
      <c r="N1137" s="18">
        <f>'EU Working'!BM449</f>
        <v>0</v>
      </c>
    </row>
    <row r="1138" spans="1:14" x14ac:dyDescent="0.45">
      <c r="A1138" s="5" t="s">
        <v>83</v>
      </c>
      <c r="B1138" s="5">
        <v>2039</v>
      </c>
      <c r="C1138" s="6">
        <f>'EU Working'!BB450</f>
        <v>25.750030757011391</v>
      </c>
      <c r="D1138" s="7">
        <f>'EU Working'!BC450</f>
        <v>86.722451532992963</v>
      </c>
      <c r="E1138" s="7">
        <f>'EU Working'!BD450</f>
        <v>178.92558533267993</v>
      </c>
      <c r="F1138" s="7">
        <f>'EU Working'!BE450</f>
        <v>2.6112328767123287</v>
      </c>
      <c r="G1138" s="8">
        <f>'EU Working'!BF450</f>
        <v>5.5126027397260273</v>
      </c>
      <c r="H1138" s="9">
        <f>'EU Working'!BG450</f>
        <v>299.52190323912265</v>
      </c>
      <c r="I1138" s="7">
        <f>'EU Working'!BH450</f>
        <v>0</v>
      </c>
      <c r="J1138" s="7">
        <f>'EU Working'!BI450</f>
        <v>0</v>
      </c>
      <c r="K1138" s="10">
        <f>'EU Working'!BJ450</f>
        <v>0</v>
      </c>
      <c r="L1138" s="7">
        <f>'EU Working'!BK450</f>
        <v>299.52190323912265</v>
      </c>
      <c r="M1138" s="11">
        <f>'EU Working'!BL450</f>
        <v>0</v>
      </c>
      <c r="N1138" s="18">
        <f>'EU Working'!BM450</f>
        <v>0</v>
      </c>
    </row>
    <row r="1139" spans="1:14" x14ac:dyDescent="0.45">
      <c r="A1139" s="19" t="s">
        <v>83</v>
      </c>
      <c r="B1139" s="19">
        <v>2040</v>
      </c>
      <c r="C1139" s="12">
        <f>'EU Working'!BB451</f>
        <v>24.726787101967233</v>
      </c>
      <c r="D1139" s="13">
        <f>'EU Working'!BC451</f>
        <v>84.554390244668127</v>
      </c>
      <c r="E1139" s="13">
        <f>'EU Working'!BD451</f>
        <v>175.61546200402537</v>
      </c>
      <c r="F1139" s="13">
        <f>'EU Working'!BE451</f>
        <v>2.6112328767123287</v>
      </c>
      <c r="G1139" s="14">
        <f>'EU Working'!BF451</f>
        <v>5.5126027397260273</v>
      </c>
      <c r="H1139" s="15">
        <f>'EU Working'!BG451</f>
        <v>293.02047496709912</v>
      </c>
      <c r="I1139" s="13">
        <f>'EU Working'!BH451</f>
        <v>0</v>
      </c>
      <c r="J1139" s="13">
        <f>'EU Working'!BI451</f>
        <v>0</v>
      </c>
      <c r="K1139" s="16">
        <f>'EU Working'!BJ451</f>
        <v>0</v>
      </c>
      <c r="L1139" s="13">
        <f>'EU Working'!BK451</f>
        <v>293.02047496709912</v>
      </c>
      <c r="M1139" s="17">
        <f>'EU Working'!BL451</f>
        <v>0</v>
      </c>
      <c r="N1139" s="18">
        <f>'EU Working'!BM451</f>
        <v>0</v>
      </c>
    </row>
    <row r="1140" spans="1:14" x14ac:dyDescent="0.45">
      <c r="A1140" s="5" t="s">
        <v>83</v>
      </c>
      <c r="B1140" s="5">
        <v>2041</v>
      </c>
      <c r="C1140" s="6">
        <f>'EU Working'!BB452</f>
        <v>22.920626399313832</v>
      </c>
      <c r="D1140" s="7">
        <f>'EU Working'!BC452</f>
        <v>82.271421708062093</v>
      </c>
      <c r="E1140" s="7">
        <f>'EU Working'!BD452</f>
        <v>172.01534503294286</v>
      </c>
      <c r="F1140" s="7">
        <f>'EU Working'!BE452</f>
        <v>2.6060104109589042</v>
      </c>
      <c r="G1140" s="8">
        <f>'EU Working'!BF452</f>
        <v>5.5015775342465751</v>
      </c>
      <c r="H1140" s="9">
        <f>'EU Working'!BG452</f>
        <v>285.31498108552427</v>
      </c>
      <c r="I1140" s="7">
        <f>'EU Working'!BH452</f>
        <v>0</v>
      </c>
      <c r="J1140" s="7">
        <f>'EU Working'!BI452</f>
        <v>0</v>
      </c>
      <c r="K1140" s="10">
        <f>'EU Working'!BJ452</f>
        <v>0</v>
      </c>
      <c r="L1140" s="7">
        <f>'EU Working'!BK452</f>
        <v>285.31498108552427</v>
      </c>
      <c r="M1140" s="11">
        <f>'EU Working'!BL452</f>
        <v>0</v>
      </c>
      <c r="N1140" s="18">
        <f>'EU Working'!BM452</f>
        <v>0</v>
      </c>
    </row>
    <row r="1141" spans="1:14" x14ac:dyDescent="0.45">
      <c r="A1141" s="19" t="s">
        <v>83</v>
      </c>
      <c r="B1141" s="19">
        <v>2042</v>
      </c>
      <c r="C1141" s="12">
        <f>'EU Working'!BB453</f>
        <v>21.246396160183931</v>
      </c>
      <c r="D1141" s="13">
        <f>'EU Working'!BC453</f>
        <v>80.050093321944416</v>
      </c>
      <c r="E1141" s="13">
        <f>'EU Working'!BD453</f>
        <v>168.48903045976755</v>
      </c>
      <c r="F1141" s="13">
        <f>'EU Working'!BE453</f>
        <v>2.6007983901369864</v>
      </c>
      <c r="G1141" s="14">
        <f>'EU Working'!BF453</f>
        <v>5.4905743791780823</v>
      </c>
      <c r="H1141" s="15">
        <f>'EU Working'!BG453</f>
        <v>277.87689271121098</v>
      </c>
      <c r="I1141" s="13">
        <f>'EU Working'!BH453</f>
        <v>0</v>
      </c>
      <c r="J1141" s="13">
        <f>'EU Working'!BI453</f>
        <v>0</v>
      </c>
      <c r="K1141" s="16">
        <f>'EU Working'!BJ453</f>
        <v>0</v>
      </c>
      <c r="L1141" s="13">
        <f>'EU Working'!BK453</f>
        <v>277.87689271121098</v>
      </c>
      <c r="M1141" s="17">
        <f>'EU Working'!BL453</f>
        <v>0</v>
      </c>
      <c r="N1141" s="18">
        <f>'EU Working'!BM453</f>
        <v>0</v>
      </c>
    </row>
    <row r="1142" spans="1:14" x14ac:dyDescent="0.45">
      <c r="A1142" s="5" t="s">
        <v>83</v>
      </c>
      <c r="B1142" s="5">
        <v>2043</v>
      </c>
      <c r="C1142" s="6">
        <f>'EU Working'!BB454</f>
        <v>19.694459563678951</v>
      </c>
      <c r="D1142" s="7">
        <f>'EU Working'!BC454</f>
        <v>77.888740802251917</v>
      </c>
      <c r="E1142" s="7">
        <f>'EU Working'!BD454</f>
        <v>165.03500533534233</v>
      </c>
      <c r="F1142" s="7">
        <f>'EU Working'!BE454</f>
        <v>2.5955967933567123</v>
      </c>
      <c r="G1142" s="8">
        <f>'EU Working'!BF454</f>
        <v>5.4795932304197263</v>
      </c>
      <c r="H1142" s="9">
        <f>'EU Working'!BG454</f>
        <v>270.69339572504964</v>
      </c>
      <c r="I1142" s="7">
        <f>'EU Working'!BH454</f>
        <v>0</v>
      </c>
      <c r="J1142" s="7">
        <f>'EU Working'!BI454</f>
        <v>0</v>
      </c>
      <c r="K1142" s="10">
        <f>'EU Working'!BJ454</f>
        <v>0</v>
      </c>
      <c r="L1142" s="7">
        <f>'EU Working'!BK454</f>
        <v>270.69339572504964</v>
      </c>
      <c r="M1142" s="11">
        <f>'EU Working'!BL454</f>
        <v>0</v>
      </c>
      <c r="N1142" s="18">
        <f>'EU Working'!BM454</f>
        <v>0</v>
      </c>
    </row>
    <row r="1143" spans="1:14" x14ac:dyDescent="0.45">
      <c r="A1143" s="19" t="s">
        <v>83</v>
      </c>
      <c r="B1143" s="19">
        <v>2044</v>
      </c>
      <c r="C1143" s="12">
        <f>'EU Working'!BB455</f>
        <v>18.25588370757497</v>
      </c>
      <c r="D1143" s="13">
        <f>'EU Working'!BC455</f>
        <v>75.785744800591118</v>
      </c>
      <c r="E1143" s="13">
        <f>'EU Working'!BD455</f>
        <v>161.65178772596784</v>
      </c>
      <c r="F1143" s="13">
        <f>'EU Working'!BE455</f>
        <v>2.5904055997699991</v>
      </c>
      <c r="G1143" s="14">
        <f>'EU Working'!BF455</f>
        <v>5.468634043958887</v>
      </c>
      <c r="H1143" s="15">
        <f>'EU Working'!BG455</f>
        <v>263.75245587786281</v>
      </c>
      <c r="I1143" s="13">
        <f>'EU Working'!BH455</f>
        <v>0</v>
      </c>
      <c r="J1143" s="13">
        <f>'EU Working'!BI455</f>
        <v>0</v>
      </c>
      <c r="K1143" s="16">
        <f>'EU Working'!BJ455</f>
        <v>0</v>
      </c>
      <c r="L1143" s="13">
        <f>'EU Working'!BK455</f>
        <v>263.75245587786281</v>
      </c>
      <c r="M1143" s="17">
        <f>'EU Working'!BL455</f>
        <v>0</v>
      </c>
      <c r="N1143" s="18">
        <f>'EU Working'!BM455</f>
        <v>0</v>
      </c>
    </row>
    <row r="1144" spans="1:14" x14ac:dyDescent="0.45">
      <c r="A1144" s="5" t="s">
        <v>83</v>
      </c>
      <c r="B1144" s="5">
        <v>2045</v>
      </c>
      <c r="C1144" s="6">
        <f>'EU Working'!BB456</f>
        <v>16.922388190795559</v>
      </c>
      <c r="D1144" s="7">
        <f>'EU Working'!BC456</f>
        <v>73.739529690975132</v>
      </c>
      <c r="E1144" s="7">
        <f>'EU Working'!BD456</f>
        <v>158.33792607758545</v>
      </c>
      <c r="F1144" s="7">
        <f>'EU Working'!BE456</f>
        <v>2.5852247885704589</v>
      </c>
      <c r="G1144" s="8">
        <f>'EU Working'!BF456</f>
        <v>5.4576967758709687</v>
      </c>
      <c r="H1144" s="9">
        <f>'EU Working'!BG456</f>
        <v>257.04276552379758</v>
      </c>
      <c r="I1144" s="7">
        <f>'EU Working'!BH456</f>
        <v>0</v>
      </c>
      <c r="J1144" s="7">
        <f>'EU Working'!BI456</f>
        <v>0</v>
      </c>
      <c r="K1144" s="10">
        <f>'EU Working'!BJ456</f>
        <v>0</v>
      </c>
      <c r="L1144" s="7">
        <f>'EU Working'!BK456</f>
        <v>257.04276552379758</v>
      </c>
      <c r="M1144" s="11">
        <f>'EU Working'!BL456</f>
        <v>0</v>
      </c>
      <c r="N1144" s="18">
        <f>'EU Working'!BM456</f>
        <v>0</v>
      </c>
    </row>
    <row r="1145" spans="1:14" x14ac:dyDescent="0.45">
      <c r="A1145" s="19" t="s">
        <v>83</v>
      </c>
      <c r="B1145" s="19">
        <v>2046</v>
      </c>
      <c r="C1145" s="12">
        <f>'EU Working'!BB457</f>
        <v>14.880407218801791</v>
      </c>
      <c r="D1145" s="13">
        <f>'EU Working'!BC457</f>
        <v>71.601083329936856</v>
      </c>
      <c r="E1145" s="13">
        <f>'EU Working'!BD457</f>
        <v>154.77532274083978</v>
      </c>
      <c r="F1145" s="13">
        <f>'EU Working'!BE457</f>
        <v>2.574883889416177</v>
      </c>
      <c r="G1145" s="14">
        <f>'EU Working'!BF457</f>
        <v>5.4358659887674845</v>
      </c>
      <c r="H1145" s="15">
        <f>'EU Working'!BG457</f>
        <v>249.26756316776209</v>
      </c>
      <c r="I1145" s="13">
        <f>'EU Working'!BH457</f>
        <v>0</v>
      </c>
      <c r="J1145" s="13">
        <f>'EU Working'!BI457</f>
        <v>0</v>
      </c>
      <c r="K1145" s="16">
        <f>'EU Working'!BJ457</f>
        <v>0</v>
      </c>
      <c r="L1145" s="13">
        <f>'EU Working'!BK457</f>
        <v>249.26756316776209</v>
      </c>
      <c r="M1145" s="17">
        <f>'EU Working'!BL457</f>
        <v>0</v>
      </c>
      <c r="N1145" s="18">
        <f>'EU Working'!BM457</f>
        <v>0</v>
      </c>
    </row>
    <row r="1146" spans="1:14" x14ac:dyDescent="0.45">
      <c r="A1146" s="5" t="s">
        <v>83</v>
      </c>
      <c r="B1146" s="5">
        <v>2047</v>
      </c>
      <c r="C1146" s="6">
        <f>'EU Working'!BB458</f>
        <v>13.084826828272796</v>
      </c>
      <c r="D1146" s="7">
        <f>'EU Working'!BC458</f>
        <v>69.524651913368686</v>
      </c>
      <c r="E1146" s="7">
        <f>'EU Working'!BD458</f>
        <v>151.2928779791709</v>
      </c>
      <c r="F1146" s="7">
        <f>'EU Working'!BE458</f>
        <v>2.5645843538585122</v>
      </c>
      <c r="G1146" s="8">
        <f>'EU Working'!BF458</f>
        <v>5.4141225248124147</v>
      </c>
      <c r="H1146" s="9">
        <f>'EU Working'!BG458</f>
        <v>241.88106359948333</v>
      </c>
      <c r="I1146" s="7">
        <f>'EU Working'!BH458</f>
        <v>0</v>
      </c>
      <c r="J1146" s="7">
        <f>'EU Working'!BI458</f>
        <v>0</v>
      </c>
      <c r="K1146" s="10">
        <f>'EU Working'!BJ458</f>
        <v>0</v>
      </c>
      <c r="L1146" s="7">
        <f>'EU Working'!BK458</f>
        <v>241.88106359948333</v>
      </c>
      <c r="M1146" s="11">
        <f>'EU Working'!BL458</f>
        <v>0</v>
      </c>
      <c r="N1146" s="18">
        <f>'EU Working'!BM458</f>
        <v>0</v>
      </c>
    </row>
    <row r="1147" spans="1:14" x14ac:dyDescent="0.45">
      <c r="A1147" s="19" t="s">
        <v>83</v>
      </c>
      <c r="B1147" s="19">
        <v>2048</v>
      </c>
      <c r="C1147" s="12">
        <f>'EU Working'!BB459</f>
        <v>11.505914496046566</v>
      </c>
      <c r="D1147" s="13">
        <f>'EU Working'!BC459</f>
        <v>67.508437007880985</v>
      </c>
      <c r="E1147" s="13">
        <f>'EU Working'!BD459</f>
        <v>147.88878822463957</v>
      </c>
      <c r="F1147" s="13">
        <f>'EU Working'!BE459</f>
        <v>2.5543260164430781</v>
      </c>
      <c r="G1147" s="14">
        <f>'EU Working'!BF459</f>
        <v>5.3924660347131654</v>
      </c>
      <c r="H1147" s="15">
        <f>'EU Working'!BG459</f>
        <v>234.84993177972333</v>
      </c>
      <c r="I1147" s="13">
        <f>'EU Working'!BH459</f>
        <v>0</v>
      </c>
      <c r="J1147" s="13">
        <f>'EU Working'!BI459</f>
        <v>0</v>
      </c>
      <c r="K1147" s="16">
        <f>'EU Working'!BJ459</f>
        <v>0</v>
      </c>
      <c r="L1147" s="13">
        <f>'EU Working'!BK459</f>
        <v>234.84993177972333</v>
      </c>
      <c r="M1147" s="17">
        <f>'EU Working'!BL459</f>
        <v>0</v>
      </c>
      <c r="N1147" s="18">
        <f>'EU Working'!BM459</f>
        <v>0</v>
      </c>
    </row>
    <row r="1148" spans="1:14" x14ac:dyDescent="0.45">
      <c r="A1148" s="5" t="s">
        <v>83</v>
      </c>
      <c r="B1148" s="5">
        <v>2049</v>
      </c>
      <c r="C1148" s="6">
        <f>'EU Working'!BB460</f>
        <v>10.117525445906841</v>
      </c>
      <c r="D1148" s="7">
        <f>'EU Working'!BC460</f>
        <v>65.550692334652439</v>
      </c>
      <c r="E1148" s="7">
        <f>'EU Working'!BD460</f>
        <v>144.56129048958519</v>
      </c>
      <c r="F1148" s="7">
        <f>'EU Working'!BE460</f>
        <v>2.5441087123773056</v>
      </c>
      <c r="G1148" s="8">
        <f>'EU Working'!BF460</f>
        <v>5.370896170574313</v>
      </c>
      <c r="H1148" s="9">
        <f>'EU Working'!BG460</f>
        <v>228.14451315309609</v>
      </c>
      <c r="I1148" s="7">
        <f>'EU Working'!BH460</f>
        <v>0</v>
      </c>
      <c r="J1148" s="7">
        <f>'EU Working'!BI460</f>
        <v>0</v>
      </c>
      <c r="K1148" s="10">
        <f>'EU Working'!BJ460</f>
        <v>0</v>
      </c>
      <c r="L1148" s="7">
        <f>'EU Working'!BK460</f>
        <v>228.14451315309609</v>
      </c>
      <c r="M1148" s="11">
        <f>'EU Working'!BL460</f>
        <v>0</v>
      </c>
      <c r="N1148" s="18">
        <f>'EU Working'!BM460</f>
        <v>0</v>
      </c>
    </row>
    <row r="1149" spans="1:14" x14ac:dyDescent="0.45">
      <c r="A1149" s="19" t="s">
        <v>83</v>
      </c>
      <c r="B1149" s="19">
        <v>2050</v>
      </c>
      <c r="C1149" s="12">
        <f>'EU Working'!BB461</f>
        <v>8.8966697244052035</v>
      </c>
      <c r="D1149" s="13">
        <f>'EU Working'!BC461</f>
        <v>63.649722256947513</v>
      </c>
      <c r="E1149" s="13">
        <f>'EU Working'!BD461</f>
        <v>141.30866145356953</v>
      </c>
      <c r="F1149" s="13">
        <f>'EU Working'!BE461</f>
        <v>2.5339322775277968</v>
      </c>
      <c r="G1149" s="14">
        <f>'EU Working'!BF461</f>
        <v>5.349412585892015</v>
      </c>
      <c r="H1149" s="15">
        <f>'EU Working'!BG461</f>
        <v>221.73839829834208</v>
      </c>
      <c r="I1149" s="13">
        <f>'EU Working'!BH461</f>
        <v>0</v>
      </c>
      <c r="J1149" s="13">
        <f>'EU Working'!BI461</f>
        <v>0</v>
      </c>
      <c r="K1149" s="16">
        <f>'EU Working'!BJ461</f>
        <v>0</v>
      </c>
      <c r="L1149" s="13">
        <f>'EU Working'!BK461</f>
        <v>221.73839829834208</v>
      </c>
      <c r="M1149" s="17">
        <f>'EU Working'!BL461</f>
        <v>0</v>
      </c>
      <c r="N1149" s="18">
        <f>'EU Working'!BM461</f>
        <v>0</v>
      </c>
    </row>
    <row r="1150" spans="1:14" x14ac:dyDescent="0.45">
      <c r="A1150" s="5" t="s">
        <v>84</v>
      </c>
      <c r="B1150" s="5">
        <v>2010</v>
      </c>
      <c r="C1150" s="6">
        <f>'EU Working'!C490</f>
        <v>2002.7189041095887</v>
      </c>
      <c r="D1150" s="7">
        <f>'EU Working'!D490</f>
        <v>764.12410958904104</v>
      </c>
      <c r="E1150" s="7">
        <f>'EU Working'!E490</f>
        <v>750.48767123287666</v>
      </c>
      <c r="F1150" s="7">
        <f>'EU Working'!F490</f>
        <v>25.62876712328767</v>
      </c>
      <c r="G1150" s="8">
        <f>'EU Working'!G490</f>
        <v>144.00465753424658</v>
      </c>
      <c r="H1150" s="9">
        <f>'EU Working'!H490</f>
        <v>3686.9641095890411</v>
      </c>
      <c r="I1150" s="7">
        <f>'EU Working'!I490</f>
        <v>62.766301369863008</v>
      </c>
      <c r="J1150" s="7">
        <f>'EU Working'!J490</f>
        <v>0</v>
      </c>
      <c r="K1150" s="10">
        <f>'EU Working'!K490</f>
        <v>65.957808219178077</v>
      </c>
      <c r="L1150" s="7">
        <f>'EU Working'!L490</f>
        <v>2948.8347945205478</v>
      </c>
      <c r="M1150" s="11">
        <f>'EU Working'!M490</f>
        <v>795.96427452054786</v>
      </c>
      <c r="N1150" s="18">
        <f>'EU Working'!N490</f>
        <v>5.9656459999999987</v>
      </c>
    </row>
    <row r="1151" spans="1:14" x14ac:dyDescent="0.45">
      <c r="A1151" s="19" t="s">
        <v>84</v>
      </c>
      <c r="B1151" s="19">
        <v>2011</v>
      </c>
      <c r="C1151" s="12">
        <f>'EU Working'!C491</f>
        <v>2086.084931506849</v>
      </c>
      <c r="D1151" s="13">
        <f>'EU Working'!D491</f>
        <v>955.3243835616438</v>
      </c>
      <c r="E1151" s="13">
        <f>'EU Working'!E491</f>
        <v>1088.7873972602738</v>
      </c>
      <c r="F1151" s="13">
        <f>'EU Working'!F491</f>
        <v>25.725479452054792</v>
      </c>
      <c r="G1151" s="14">
        <f>'EU Working'!G491</f>
        <v>165.37808219178081</v>
      </c>
      <c r="H1151" s="15">
        <f>'EU Working'!H491</f>
        <v>4321.3002739726026</v>
      </c>
      <c r="I1151" s="13">
        <f>'EU Working'!I491</f>
        <v>68.955890410958901</v>
      </c>
      <c r="J1151" s="13">
        <f>'EU Working'!J491</f>
        <v>0</v>
      </c>
      <c r="K1151" s="16">
        <f>'EU Working'!K491</f>
        <v>73.598082191780819</v>
      </c>
      <c r="L1151" s="13">
        <f>'EU Working'!L491</f>
        <v>3661.3653232876709</v>
      </c>
      <c r="M1151" s="17">
        <f>'EU Working'!M491</f>
        <v>612.4805534246575</v>
      </c>
      <c r="N1151" s="18">
        <f>'EU Working'!N491</f>
        <v>4.5904600000000002</v>
      </c>
    </row>
    <row r="1152" spans="1:14" x14ac:dyDescent="0.45">
      <c r="A1152" s="5" t="s">
        <v>84</v>
      </c>
      <c r="B1152" s="5">
        <v>2012</v>
      </c>
      <c r="C1152" s="6">
        <f>'EU Working'!C492</f>
        <v>2095.23825136612</v>
      </c>
      <c r="D1152" s="7">
        <f>'EU Working'!D492</f>
        <v>967.56721311475405</v>
      </c>
      <c r="E1152" s="7">
        <f>'EU Working'!E492</f>
        <v>1116.000819672131</v>
      </c>
      <c r="F1152" s="7">
        <f>'EU Working'!F492</f>
        <v>23.340437158469943</v>
      </c>
      <c r="G1152" s="8">
        <f>'EU Working'!G492</f>
        <v>162.03278688524591</v>
      </c>
      <c r="H1152" s="9">
        <f>'EU Working'!H492</f>
        <v>4364.1795081967202</v>
      </c>
      <c r="I1152" s="7">
        <f>'EU Working'!I492</f>
        <v>59.315573770491802</v>
      </c>
      <c r="J1152" s="7">
        <f>'EU Working'!J492</f>
        <v>0</v>
      </c>
      <c r="K1152" s="10">
        <f>'EU Working'!K492</f>
        <v>60.955191256830595</v>
      </c>
      <c r="L1152" s="7">
        <f>'EU Working'!L492</f>
        <v>3702.9555327868852</v>
      </c>
      <c r="M1152" s="11">
        <f>'EU Working'!M492</f>
        <v>795.34724344262281</v>
      </c>
      <c r="N1152" s="18">
        <f>'EU Working'!N492</f>
        <v>5.977352999999999</v>
      </c>
    </row>
    <row r="1153" spans="1:14" x14ac:dyDescent="0.45">
      <c r="A1153" s="19" t="s">
        <v>84</v>
      </c>
      <c r="B1153" s="19">
        <v>2013</v>
      </c>
      <c r="C1153" s="12">
        <f>'EU Working'!C493</f>
        <v>2078.0578082191782</v>
      </c>
      <c r="D1153" s="13">
        <f>'EU Working'!D493</f>
        <v>970.79835616438345</v>
      </c>
      <c r="E1153" s="13">
        <f>'EU Working'!E493</f>
        <v>1215.8673972602737</v>
      </c>
      <c r="F1153" s="13">
        <f>'EU Working'!F493</f>
        <v>35.880273972602737</v>
      </c>
      <c r="G1153" s="14">
        <f>'EU Working'!G493</f>
        <v>139.65260273972603</v>
      </c>
      <c r="H1153" s="15">
        <f>'EU Working'!H493</f>
        <v>4440.2564383561639</v>
      </c>
      <c r="I1153" s="13">
        <f>'EU Working'!I493</f>
        <v>66.054520547945202</v>
      </c>
      <c r="J1153" s="13">
        <f>'EU Working'!J493</f>
        <v>0</v>
      </c>
      <c r="K1153" s="16">
        <f>'EU Working'!K493</f>
        <v>51.934520547945205</v>
      </c>
      <c r="L1153" s="13">
        <f>'EU Working'!L493</f>
        <v>3770.9568328767118</v>
      </c>
      <c r="M1153" s="17">
        <f>'EU Working'!M493</f>
        <v>603.14509698630138</v>
      </c>
      <c r="N1153" s="18">
        <f>'EU Working'!N493</f>
        <v>4.520492</v>
      </c>
    </row>
    <row r="1154" spans="1:14" x14ac:dyDescent="0.45">
      <c r="A1154" s="5" t="s">
        <v>84</v>
      </c>
      <c r="B1154" s="5">
        <v>2014</v>
      </c>
      <c r="C1154" s="6">
        <f>'EU Working'!C494</f>
        <v>2286.0860273972598</v>
      </c>
      <c r="D1154" s="7">
        <f>'EU Working'!D494</f>
        <v>1067.9942465753425</v>
      </c>
      <c r="E1154" s="7">
        <f>'EU Working'!E494</f>
        <v>1191.2057534246574</v>
      </c>
      <c r="F1154" s="7">
        <f>'EU Working'!F494</f>
        <v>44.004109589041093</v>
      </c>
      <c r="G1154" s="8">
        <f>'EU Working'!G494</f>
        <v>123.01808219178081</v>
      </c>
      <c r="H1154" s="9">
        <f>'EU Working'!H494</f>
        <v>4712.3082191780823</v>
      </c>
      <c r="I1154" s="7">
        <f>'EU Working'!I494</f>
        <v>61.218904109589033</v>
      </c>
      <c r="J1154" s="7">
        <f>'EU Working'!J494</f>
        <v>0</v>
      </c>
      <c r="K1154" s="10">
        <f>'EU Working'!K494</f>
        <v>46.325205479452045</v>
      </c>
      <c r="L1154" s="7">
        <f>'EU Working'!L494</f>
        <v>4059.0493205479452</v>
      </c>
      <c r="M1154" s="11">
        <f>'EU Working'!M494</f>
        <v>719.87365999999997</v>
      </c>
      <c r="N1154" s="18">
        <f>'EU Working'!N494</f>
        <v>5.3953569999999997</v>
      </c>
    </row>
    <row r="1155" spans="1:14" x14ac:dyDescent="0.45">
      <c r="A1155" s="19" t="s">
        <v>84</v>
      </c>
      <c r="B1155" s="19">
        <v>2015</v>
      </c>
      <c r="C1155" s="12">
        <f>'EU Working'!C495</f>
        <v>1969.2564383561644</v>
      </c>
      <c r="D1155" s="13">
        <f>'EU Working'!D495</f>
        <v>1094.493424657534</v>
      </c>
      <c r="E1155" s="13">
        <f>'EU Working'!E495</f>
        <v>1369.5432876712327</v>
      </c>
      <c r="F1155" s="13">
        <f>'EU Working'!F495</f>
        <v>40.90931506849315</v>
      </c>
      <c r="G1155" s="14">
        <f>'EU Working'!G495</f>
        <v>173.69534246575341</v>
      </c>
      <c r="H1155" s="15">
        <f>'EU Working'!H495</f>
        <v>4647.897808219177</v>
      </c>
      <c r="I1155" s="13">
        <f>'EU Working'!I495</f>
        <v>60.348493150684924</v>
      </c>
      <c r="J1155" s="13">
        <f>'EU Working'!J495</f>
        <v>0</v>
      </c>
      <c r="K1155" s="16">
        <f>'EU Working'!K495</f>
        <v>36.847397260273972</v>
      </c>
      <c r="L1155" s="13">
        <f>'EU Working'!L495</f>
        <v>3928.6648582544244</v>
      </c>
      <c r="M1155" s="17">
        <f>'EU Working'!M495</f>
        <v>723.34243424657529</v>
      </c>
      <c r="N1155" s="18">
        <f>'EU Working'!N495</f>
        <v>5.4213549999999993</v>
      </c>
    </row>
    <row r="1156" spans="1:14" x14ac:dyDescent="0.45">
      <c r="A1156" s="5" t="s">
        <v>84</v>
      </c>
      <c r="B1156" s="5">
        <v>2016</v>
      </c>
      <c r="C1156" s="6">
        <f>'EU Working'!C496</f>
        <v>1767.1218579234971</v>
      </c>
      <c r="D1156" s="7">
        <f>'EU Working'!D496</f>
        <v>1078.6754098360655</v>
      </c>
      <c r="E1156" s="7">
        <f>'EU Working'!E496</f>
        <v>1419.6193989071037</v>
      </c>
      <c r="F1156" s="7">
        <f>'EU Working'!F496</f>
        <v>43.78743169398907</v>
      </c>
      <c r="G1156" s="8">
        <f>'EU Working'!G496</f>
        <v>170.71311475409834</v>
      </c>
      <c r="H1156" s="9">
        <f>'EU Working'!H496</f>
        <v>4479.9172131147534</v>
      </c>
      <c r="I1156" s="7">
        <f>'EU Working'!I496</f>
        <v>65.102459016393439</v>
      </c>
      <c r="J1156" s="7">
        <f>'EU Working'!J496</f>
        <v>0</v>
      </c>
      <c r="K1156" s="10">
        <f>'EU Working'!K496</f>
        <v>35.396448087431693</v>
      </c>
      <c r="L1156" s="7">
        <f>'EU Working'!L496</f>
        <v>3718.275965664136</v>
      </c>
      <c r="M1156" s="11">
        <f>'EU Working'!M496</f>
        <v>769.18256967213119</v>
      </c>
      <c r="N1156" s="18">
        <f>'EU Working'!N496</f>
        <v>5.7807149999999998</v>
      </c>
    </row>
    <row r="1157" spans="1:14" x14ac:dyDescent="0.45">
      <c r="A1157" s="19" t="s">
        <v>84</v>
      </c>
      <c r="B1157" s="19">
        <v>2017</v>
      </c>
      <c r="C1157" s="12">
        <f>'EU Working'!C497</f>
        <v>2082.216438356164</v>
      </c>
      <c r="D1157" s="13">
        <f>'EU Working'!D497</f>
        <v>1257.1635616438357</v>
      </c>
      <c r="E1157" s="13">
        <f>'EU Working'!E497</f>
        <v>1634.6317808219178</v>
      </c>
      <c r="F1157" s="13">
        <f>'EU Working'!F497</f>
        <v>51.160821917808214</v>
      </c>
      <c r="G1157" s="14">
        <f>'EU Working'!G497</f>
        <v>195.55232876712327</v>
      </c>
      <c r="H1157" s="15">
        <f>'EU Working'!H497</f>
        <v>5220.7249315068484</v>
      </c>
      <c r="I1157" s="13">
        <f>'EU Working'!I497</f>
        <v>60.92876712328767</v>
      </c>
      <c r="J1157" s="13">
        <f>'EU Working'!J497</f>
        <v>0</v>
      </c>
      <c r="K1157" s="16">
        <f>'EU Working'!K497</f>
        <v>34.236164383561643</v>
      </c>
      <c r="L1157" s="13">
        <f>'EU Working'!L497</f>
        <v>4288.3234125581293</v>
      </c>
      <c r="M1157" s="17">
        <f>'EU Working'!M497</f>
        <v>1064.758520821918</v>
      </c>
      <c r="N1157" s="18">
        <f>'EU Working'!N497</f>
        <v>7.9802229999999996</v>
      </c>
    </row>
    <row r="1158" spans="1:14" x14ac:dyDescent="0.45">
      <c r="A1158" s="5" t="s">
        <v>84</v>
      </c>
      <c r="B1158" s="5">
        <v>2018</v>
      </c>
      <c r="C1158" s="6">
        <f>'EU Working'!C498</f>
        <v>1721.8663013698629</v>
      </c>
      <c r="D1158" s="7">
        <f>'EU Working'!D498</f>
        <v>1241.2060273972602</v>
      </c>
      <c r="E1158" s="7">
        <f>'EU Working'!E498</f>
        <v>1614.9024657534244</v>
      </c>
      <c r="F1158" s="7">
        <f>'EU Working'!F498</f>
        <v>54.352328767123282</v>
      </c>
      <c r="G1158" s="8">
        <f>'EU Working'!G498</f>
        <v>175.43616438356165</v>
      </c>
      <c r="H1158" s="9">
        <f>'EU Working'!H498</f>
        <v>4807.7632876712323</v>
      </c>
      <c r="I1158" s="7">
        <f>'EU Working'!I498</f>
        <v>62.379452054794513</v>
      </c>
      <c r="J1158" s="7">
        <f>'EU Working'!J498</f>
        <v>0</v>
      </c>
      <c r="K1158" s="10">
        <f>'EU Working'!K498</f>
        <v>41.392876712328764</v>
      </c>
      <c r="L1158" s="7">
        <f>'EU Working'!L498</f>
        <v>3769.0570559767548</v>
      </c>
      <c r="M1158" s="11">
        <f>'EU Working'!M498</f>
        <v>1124.4799312328769</v>
      </c>
      <c r="N1158" s="18">
        <f>'EU Working'!N498</f>
        <v>8.4278270000000006</v>
      </c>
    </row>
    <row r="1159" spans="1:14" x14ac:dyDescent="0.45">
      <c r="A1159" s="19" t="s">
        <v>84</v>
      </c>
      <c r="B1159" s="19">
        <v>2019</v>
      </c>
      <c r="C1159" s="12">
        <f>'EU Working'!C499</f>
        <v>1164.8999999999999</v>
      </c>
      <c r="D1159" s="13">
        <f>'EU Working'!D499</f>
        <v>1139.6580821917807</v>
      </c>
      <c r="E1159" s="13">
        <f>'EU Working'!E499</f>
        <v>1837.7276712328764</v>
      </c>
      <c r="F1159" s="13">
        <f>'EU Working'!F499</f>
        <v>39.748767123287671</v>
      </c>
      <c r="G1159" s="14">
        <f>'EU Working'!G499</f>
        <v>197.3898630136986</v>
      </c>
      <c r="H1159" s="15">
        <f>'EU Working'!H499</f>
        <v>4379.4243835616426</v>
      </c>
      <c r="I1159" s="13">
        <f>'EU Working'!I499</f>
        <v>73.404657534246567</v>
      </c>
      <c r="J1159" s="13">
        <f>'EU Working'!J499</f>
        <v>0</v>
      </c>
      <c r="K1159" s="16">
        <f>'EU Working'!K499</f>
        <v>45.841643835616431</v>
      </c>
      <c r="L1159" s="13">
        <f>'EU Working'!L499</f>
        <v>3163.3790946176937</v>
      </c>
      <c r="M1159" s="17">
        <f>'EU Working'!M499</f>
        <v>1264.7699545205483</v>
      </c>
      <c r="N1159" s="18">
        <f>'EU Working'!N499</f>
        <v>9.4792820000000013</v>
      </c>
    </row>
    <row r="1160" spans="1:14" x14ac:dyDescent="0.45">
      <c r="A1160" s="5" t="s">
        <v>84</v>
      </c>
      <c r="B1160" s="5">
        <v>2020</v>
      </c>
      <c r="C1160" s="6">
        <f>'EU Working'!C500</f>
        <v>1379.496994535519</v>
      </c>
      <c r="D1160" s="7">
        <f>'EU Working'!D500</f>
        <v>1163.6461748633878</v>
      </c>
      <c r="E1160" s="7">
        <f>'EU Working'!E500</f>
        <v>1919.4133879781418</v>
      </c>
      <c r="F1160" s="7">
        <f>'EU Working'!F500</f>
        <v>24.88360655737705</v>
      </c>
      <c r="G1160" s="8">
        <f>'EU Working'!G500</f>
        <v>165.69781420765025</v>
      </c>
      <c r="H1160" s="9">
        <f>'EU Working'!H500</f>
        <v>4653.1379781420765</v>
      </c>
      <c r="I1160" s="7">
        <f>'EU Working'!I500</f>
        <v>611.67377049180323</v>
      </c>
      <c r="J1160" s="7">
        <f>'EU Working'!J500</f>
        <v>0</v>
      </c>
      <c r="K1160" s="10">
        <f>'EU Working'!K500</f>
        <v>42.533606557377048</v>
      </c>
      <c r="L1160" s="7">
        <f>'EU Working'!L500</f>
        <v>3222.6010456499935</v>
      </c>
      <c r="M1160" s="11">
        <f>'EU Working'!M500</f>
        <v>1453.414775409836</v>
      </c>
      <c r="N1160" s="18">
        <f>'EU Working'!N500</f>
        <v>10.922993999999999</v>
      </c>
    </row>
    <row r="1161" spans="1:14" x14ac:dyDescent="0.45">
      <c r="A1161" s="19" t="s">
        <v>84</v>
      </c>
      <c r="B1161" s="19">
        <v>2021</v>
      </c>
      <c r="C1161" s="12">
        <f>'EU Working'!C501</f>
        <v>2077.3808219178077</v>
      </c>
      <c r="D1161" s="13">
        <f>'EU Working'!D501</f>
        <v>1387.8219178082193</v>
      </c>
      <c r="E1161" s="13">
        <f>'EU Working'!E501</f>
        <v>2074.6728767123286</v>
      </c>
      <c r="F1161" s="13">
        <f>'EU Working'!F501</f>
        <v>30.270958904109587</v>
      </c>
      <c r="G1161" s="14">
        <f>'EU Working'!G501</f>
        <v>189.74958904109587</v>
      </c>
      <c r="H1161" s="15">
        <f>'EU Working'!H501</f>
        <v>5759.896164383561</v>
      </c>
      <c r="I1161" s="13">
        <f>'EU Working'!I501</f>
        <v>1871.4802739726026</v>
      </c>
      <c r="J1161" s="13">
        <f>'EU Working'!J501</f>
        <v>0</v>
      </c>
      <c r="K1161" s="16">
        <f>'EU Working'!K501</f>
        <v>38.10465753424657</v>
      </c>
      <c r="L1161" s="13">
        <f>'EU Working'!L501</f>
        <v>4271.6731864702351</v>
      </c>
      <c r="M1161" s="17">
        <f>'EU Working'!M501</f>
        <v>1366.8052605479452</v>
      </c>
      <c r="N1161" s="18">
        <f>'EU Working'!N501</f>
        <v>10.244022999999999</v>
      </c>
    </row>
    <row r="1162" spans="1:14" x14ac:dyDescent="0.45">
      <c r="A1162" s="5" t="s">
        <v>84</v>
      </c>
      <c r="B1162" s="5">
        <v>2022</v>
      </c>
      <c r="C1162" s="6">
        <f>'EU Working'!C502</f>
        <v>1439.0794520547945</v>
      </c>
      <c r="D1162" s="7">
        <f>'EU Working'!D502</f>
        <v>1129.4065753424657</v>
      </c>
      <c r="E1162" s="7">
        <f>'EU Working'!E502</f>
        <v>2309.1035616438353</v>
      </c>
      <c r="F1162" s="7">
        <f>'EU Working'!F502</f>
        <v>30.270958904109587</v>
      </c>
      <c r="G1162" s="8">
        <f>'EU Working'!G502</f>
        <v>152.99890410958903</v>
      </c>
      <c r="H1162" s="9">
        <f>'EU Working'!H502</f>
        <v>5060.859452054794</v>
      </c>
      <c r="I1162" s="7">
        <f>'EU Working'!I502</f>
        <v>2331.8309589041096</v>
      </c>
      <c r="J1162" s="7">
        <f>'EU Working'!J502</f>
        <v>0</v>
      </c>
      <c r="K1162" s="10">
        <f>'EU Working'!K502</f>
        <v>36.750684931506846</v>
      </c>
      <c r="L1162" s="7">
        <f>'EU Working'!L502</f>
        <v>3813.1294367076639</v>
      </c>
      <c r="M1162" s="11">
        <f>'EU Working'!M502</f>
        <v>1464.2017915068493</v>
      </c>
      <c r="N1162" s="18">
        <f>'EU Working'!N502</f>
        <v>10.973997000000001</v>
      </c>
    </row>
    <row r="1163" spans="1:14" x14ac:dyDescent="0.45">
      <c r="A1163" s="19" t="s">
        <v>84</v>
      </c>
      <c r="B1163" s="19">
        <v>2023</v>
      </c>
      <c r="C1163" s="12">
        <f>'EU Working'!C503</f>
        <v>1406.0185432836699</v>
      </c>
      <c r="D1163" s="13">
        <f>'EU Working'!D503</f>
        <v>1150.3598866453599</v>
      </c>
      <c r="E1163" s="13">
        <f>'EU Working'!E503</f>
        <v>1982.35277861229</v>
      </c>
      <c r="F1163" s="13">
        <f>'EU Working'!F503</f>
        <v>26.501613306557374</v>
      </c>
      <c r="G1163" s="14">
        <f>'EU Working'!G503</f>
        <v>157</v>
      </c>
      <c r="H1163" s="15">
        <f>'EU Working'!H503</f>
        <v>4722.2328218478769</v>
      </c>
      <c r="I1163" s="13">
        <f>'EU Working'!I503</f>
        <v>2425.1041972602738</v>
      </c>
      <c r="J1163" s="13">
        <f>'EU Working'!J503</f>
        <v>-14.676712328767124</v>
      </c>
      <c r="K1163" s="16">
        <f>'EU Working'!K503</f>
        <v>78.365141449052729</v>
      </c>
      <c r="L1163" s="13">
        <f>'EU Working'!L503</f>
        <v>3503</v>
      </c>
      <c r="M1163" s="17">
        <f>'EU Working'!M503</f>
        <v>1391.3701532339726</v>
      </c>
      <c r="N1163" s="18">
        <f>'EU Working'!N503</f>
        <v>10.318133591999999</v>
      </c>
    </row>
    <row r="1164" spans="1:14" x14ac:dyDescent="0.45">
      <c r="A1164" s="5" t="s">
        <v>84</v>
      </c>
      <c r="B1164" s="5">
        <v>2024</v>
      </c>
      <c r="C1164" s="6">
        <f>'EU Working'!C504</f>
        <v>1569.2449903966301</v>
      </c>
      <c r="D1164" s="7">
        <f>'EU Working'!D504</f>
        <v>1263.3598866453599</v>
      </c>
      <c r="E1164" s="7">
        <f>'EU Working'!E504</f>
        <v>1982.35277861229</v>
      </c>
      <c r="F1164" s="7">
        <f>'EU Working'!F504</f>
        <v>26.501613306557374</v>
      </c>
      <c r="G1164" s="8">
        <f>'EU Working'!G504</f>
        <v>246.95767927322404</v>
      </c>
      <c r="H1164" s="9">
        <f>'EU Working'!H504</f>
        <v>5088.4169482340612</v>
      </c>
      <c r="I1164" s="7">
        <f>'EU Working'!I504</f>
        <v>479</v>
      </c>
      <c r="J1164" s="7">
        <f>'EU Working'!J504</f>
        <v>0</v>
      </c>
      <c r="K1164" s="10">
        <f>'EU Working'!K504</f>
        <v>176.55645844349385</v>
      </c>
      <c r="L1164" s="7">
        <f>'EU Working'!L504</f>
        <v>3817.588599557087</v>
      </c>
      <c r="M1164" s="11">
        <f>'EU Working'!M504</f>
        <v>1222.7082387978144</v>
      </c>
      <c r="N1164" s="18">
        <f>'EU Working'!N504</f>
        <v>9.1891420000000004</v>
      </c>
    </row>
    <row r="1165" spans="1:14" x14ac:dyDescent="0.45">
      <c r="A1165" s="19" t="s">
        <v>84</v>
      </c>
      <c r="B1165" s="19">
        <v>2025</v>
      </c>
      <c r="C1165" s="12">
        <f>'EU Working'!C505</f>
        <v>1651.6130394816189</v>
      </c>
      <c r="D1165" s="13">
        <f>'EU Working'!D505</f>
        <v>1299.3598866453599</v>
      </c>
      <c r="E1165" s="13">
        <f>'EU Working'!E505</f>
        <v>1982.35277861229</v>
      </c>
      <c r="F1165" s="13">
        <f>'EU Working'!F505</f>
        <v>26.501613306557374</v>
      </c>
      <c r="G1165" s="14">
        <f>'EU Working'!G505</f>
        <v>246.95767927322404</v>
      </c>
      <c r="H1165" s="15">
        <f>'EU Working'!H505</f>
        <v>5206.7849973190505</v>
      </c>
      <c r="I1165" s="13">
        <f>'EU Working'!I505</f>
        <v>669</v>
      </c>
      <c r="J1165" s="13">
        <f>'EU Working'!J505</f>
        <v>0</v>
      </c>
      <c r="K1165" s="16">
        <f>'EU Working'!K505</f>
        <v>210</v>
      </c>
      <c r="L1165" s="13">
        <f>'EU Working'!L505</f>
        <v>3741.6434426229507</v>
      </c>
      <c r="M1165" s="17">
        <f>'EU Working'!M505</f>
        <v>1522.619367636122</v>
      </c>
      <c r="N1165" s="18">
        <f>'EU Working'!N505</f>
        <v>11.411828936081818</v>
      </c>
    </row>
    <row r="1166" spans="1:14" x14ac:dyDescent="0.45">
      <c r="A1166" s="5" t="s">
        <v>84</v>
      </c>
      <c r="B1166" s="5">
        <v>2026</v>
      </c>
      <c r="C1166" s="6">
        <f>'EU Working'!C506</f>
        <v>1686.3904068369811</v>
      </c>
      <c r="D1166" s="7">
        <f>'EU Working'!D506</f>
        <v>1330.2846519475195</v>
      </c>
      <c r="E1166" s="7">
        <f>'EU Working'!E506</f>
        <v>2013.475717236503</v>
      </c>
      <c r="F1166" s="7">
        <f>'EU Working'!F506</f>
        <v>26.989242991398029</v>
      </c>
      <c r="G1166" s="8">
        <f>'EU Working'!G506</f>
        <v>254.36640965142078</v>
      </c>
      <c r="H1166" s="9">
        <f>'EU Working'!H506</f>
        <v>5311.5064286638226</v>
      </c>
      <c r="I1166" s="7">
        <f>'EU Working'!I506</f>
        <v>609</v>
      </c>
      <c r="J1166" s="7">
        <f>'EU Working'!J506</f>
        <v>0</v>
      </c>
      <c r="K1166" s="10">
        <f>'EU Working'!K506</f>
        <v>320</v>
      </c>
      <c r="L1166" s="7">
        <f>'EU Working'!L506</f>
        <v>3852.6434426229507</v>
      </c>
      <c r="M1166" s="11">
        <f>'EU Working'!M506</f>
        <v>1292.8938455627599</v>
      </c>
      <c r="N1166" s="18">
        <f>'EU Working'!N506</f>
        <v>9.6900668096592888</v>
      </c>
    </row>
    <row r="1167" spans="1:14" x14ac:dyDescent="0.45">
      <c r="A1167" s="19" t="s">
        <v>84</v>
      </c>
      <c r="B1167" s="19">
        <v>2027</v>
      </c>
      <c r="C1167" s="12">
        <f>'EU Working'!C507</f>
        <v>1721.9000675632828</v>
      </c>
      <c r="D1167" s="13">
        <f>'EU Working'!D507</f>
        <v>1361.9454266638704</v>
      </c>
      <c r="E1167" s="13">
        <f>'EU Working'!E507</f>
        <v>2045.0872859971162</v>
      </c>
      <c r="F1167" s="13">
        <f>'EU Working'!F507</f>
        <v>27.485845062439754</v>
      </c>
      <c r="G1167" s="14">
        <f>'EU Working'!G507</f>
        <v>261.99740194096341</v>
      </c>
      <c r="H1167" s="15">
        <f>'EU Working'!H507</f>
        <v>5418.4160272276731</v>
      </c>
      <c r="I1167" s="13">
        <f>'EU Working'!I507</f>
        <v>435.92146799451257</v>
      </c>
      <c r="J1167" s="13">
        <f>'EU Working'!J507</f>
        <v>0</v>
      </c>
      <c r="K1167" s="16">
        <f>'EU Working'!K507</f>
        <v>470</v>
      </c>
      <c r="L1167" s="13">
        <f>'EU Working'!L507</f>
        <v>3972.6434426229507</v>
      </c>
      <c r="M1167" s="17">
        <f>'EU Working'!M507</f>
        <v>1124.67676539886</v>
      </c>
      <c r="N1167" s="18">
        <f>'EU Working'!N507</f>
        <v>8.4293022458025426</v>
      </c>
    </row>
    <row r="1168" spans="1:14" x14ac:dyDescent="0.45">
      <c r="A1168" s="5" t="s">
        <v>84</v>
      </c>
      <c r="B1168" s="5">
        <v>2028</v>
      </c>
      <c r="C1168" s="6">
        <f>'EU Working'!C508</f>
        <v>1758.1574412745406</v>
      </c>
      <c r="D1168" s="7">
        <f>'EU Working'!D508</f>
        <v>1394.3597278184707</v>
      </c>
      <c r="E1168" s="7">
        <f>'EU Working'!E508</f>
        <v>2077.1951563872708</v>
      </c>
      <c r="F1168" s="7">
        <f>'EU Working'!F508</f>
        <v>27.991584611588646</v>
      </c>
      <c r="G1168" s="8">
        <f>'EU Working'!G508</f>
        <v>269.85732399919232</v>
      </c>
      <c r="H1168" s="9">
        <f>'EU Working'!H508</f>
        <v>5527.561234091062</v>
      </c>
      <c r="I1168" s="7">
        <f>'EU Working'!I508</f>
        <v>806.34571886177309</v>
      </c>
      <c r="J1168" s="7">
        <f>'EU Working'!J508</f>
        <v>0</v>
      </c>
      <c r="K1168" s="10">
        <f>'EU Working'!K508</f>
        <v>950</v>
      </c>
      <c r="L1168" s="7">
        <f>'EU Working'!L508</f>
        <v>3992.6434426229507</v>
      </c>
      <c r="M1168" s="11">
        <f>'EU Working'!M508</f>
        <v>1100.5755681739699</v>
      </c>
      <c r="N1168" s="18">
        <f>'EU Working'!N508</f>
        <v>8.2712660770364081</v>
      </c>
    </row>
    <row r="1169" spans="1:14" x14ac:dyDescent="0.45">
      <c r="A1169" s="19" t="s">
        <v>84</v>
      </c>
      <c r="B1169" s="19">
        <v>2029</v>
      </c>
      <c r="C1169" s="12">
        <f>'EU Working'!C509</f>
        <v>1795.1782722695291</v>
      </c>
      <c r="D1169" s="13">
        <f>'EU Working'!D509</f>
        <v>1427.5454893405504</v>
      </c>
      <c r="E1169" s="13">
        <f>'EU Working'!E509</f>
        <v>2109.8071203425511</v>
      </c>
      <c r="F1169" s="13">
        <f>'EU Working'!F509</f>
        <v>28.506629768441876</v>
      </c>
      <c r="G1169" s="14">
        <f>'EU Working'!G509</f>
        <v>277.95304371916808</v>
      </c>
      <c r="H1169" s="15">
        <f>'EU Working'!H509</f>
        <v>5638.9905554402403</v>
      </c>
      <c r="I1169" s="13">
        <f>'EU Working'!I509</f>
        <v>1033.73304424449</v>
      </c>
      <c r="J1169" s="13">
        <f>'EU Working'!J509</f>
        <v>0</v>
      </c>
      <c r="K1169" s="16">
        <f>'EU Working'!K509</f>
        <v>1334</v>
      </c>
      <c r="L1169" s="13">
        <f>'EU Working'!L509</f>
        <v>3987.6434426229507</v>
      </c>
      <c r="M1169" s="17">
        <f>'EU Working'!M509</f>
        <v>1056.57732530468</v>
      </c>
      <c r="N1169" s="18">
        <f>'EU Working'!N509</f>
        <v>7.9189060315443163</v>
      </c>
    </row>
    <row r="1170" spans="1:14" x14ac:dyDescent="0.45">
      <c r="A1170" s="5" t="s">
        <v>84</v>
      </c>
      <c r="B1170" s="5">
        <v>2030</v>
      </c>
      <c r="C1170" s="6">
        <f>'EU Working'!C510</f>
        <v>1832.9786363685416</v>
      </c>
      <c r="D1170" s="7">
        <f>'EU Working'!D510</f>
        <v>1461.5210719868558</v>
      </c>
      <c r="E1170" s="7">
        <f>'EU Working'!E510</f>
        <v>2142.9310921319297</v>
      </c>
      <c r="F1170" s="7">
        <f>'EU Working'!F510</f>
        <v>29.031151756181206</v>
      </c>
      <c r="G1170" s="8">
        <f>'EU Working'!G510</f>
        <v>286.29163503074307</v>
      </c>
      <c r="H1170" s="9">
        <f>'EU Working'!H510</f>
        <v>5752.7535872742519</v>
      </c>
      <c r="I1170" s="7">
        <f>'EU Working'!I510</f>
        <v>932.54498931045327</v>
      </c>
      <c r="J1170" s="7">
        <f>'EU Working'!J510</f>
        <v>0</v>
      </c>
      <c r="K1170" s="10">
        <f>'EU Working'!K510</f>
        <v>1412</v>
      </c>
      <c r="L1170" s="7">
        <f>'EU Working'!L510</f>
        <v>3978.8001722694107</v>
      </c>
      <c r="M1170" s="11">
        <f>'EU Working'!M510</f>
        <v>996.03213914601997</v>
      </c>
      <c r="N1170" s="18">
        <f>'EU Working'!N510</f>
        <v>7.4651279422648313</v>
      </c>
    </row>
    <row r="1171" spans="1:14" x14ac:dyDescent="0.45">
      <c r="A1171" s="19" t="s">
        <v>84</v>
      </c>
      <c r="B1171" s="19">
        <v>2031</v>
      </c>
      <c r="C1171" s="12">
        <f>'EU Working'!C511</f>
        <v>1823.9677194397709</v>
      </c>
      <c r="D1171" s="13">
        <f>'EU Working'!D511</f>
        <v>1493.8206876777654</v>
      </c>
      <c r="E1171" s="13">
        <f>'EU Working'!E511</f>
        <v>2164.3604030532492</v>
      </c>
      <c r="F1171" s="13">
        <f>'EU Working'!F511</f>
        <v>29.446297226294597</v>
      </c>
      <c r="G1171" s="14">
        <f>'EU Working'!G511</f>
        <v>290.5860095562042</v>
      </c>
      <c r="H1171" s="15">
        <f>'EU Working'!H511</f>
        <v>5802.1811169532839</v>
      </c>
      <c r="I1171" s="13">
        <f>'EU Working'!I511</f>
        <v>838.73152190983728</v>
      </c>
      <c r="J1171" s="13">
        <f>'EU Working'!J511</f>
        <v>0</v>
      </c>
      <c r="K1171" s="16">
        <f>'EU Working'!K511</f>
        <v>1412</v>
      </c>
      <c r="L1171" s="13">
        <f>'EU Working'!L511</f>
        <v>3966.6982597470305</v>
      </c>
      <c r="M1171" s="17">
        <f>'EU Working'!M511</f>
        <v>952.63021207389602</v>
      </c>
      <c r="N1171" s="18">
        <f>'EU Working'!N511</f>
        <v>7.1398362917242713</v>
      </c>
    </row>
    <row r="1172" spans="1:14" x14ac:dyDescent="0.45">
      <c r="A1172" s="5" t="s">
        <v>84</v>
      </c>
      <c r="B1172" s="5">
        <v>2032</v>
      </c>
      <c r="C1172" s="6">
        <f>'EU Working'!C512</f>
        <v>1815.001100148892</v>
      </c>
      <c r="D1172" s="7">
        <f>'EU Working'!D512</f>
        <v>1526.8341248754441</v>
      </c>
      <c r="E1172" s="7">
        <f>'EU Working'!E512</f>
        <v>2186.0040070837817</v>
      </c>
      <c r="F1172" s="7">
        <f>'EU Working'!F512</f>
        <v>29.867379276630608</v>
      </c>
      <c r="G1172" s="8">
        <f>'EU Working'!G512</f>
        <v>294.94479969954722</v>
      </c>
      <c r="H1172" s="9">
        <f>'EU Working'!H512</f>
        <v>5852.6514110842945</v>
      </c>
      <c r="I1172" s="7">
        <f>'EU Working'!I512</f>
        <v>748.47680951607708</v>
      </c>
      <c r="J1172" s="7">
        <f>'EU Working'!J512</f>
        <v>0</v>
      </c>
      <c r="K1172" s="10">
        <f>'EU Working'!K512</f>
        <v>1412</v>
      </c>
      <c r="L1172" s="7">
        <f>'EU Working'!L512</f>
        <v>3954.6423599526906</v>
      </c>
      <c r="M1172" s="11">
        <f>'EU Working'!M512</f>
        <v>913.96278788576797</v>
      </c>
      <c r="N1172" s="18">
        <f>'EU Working'!N512</f>
        <v>6.8687963114207617</v>
      </c>
    </row>
    <row r="1173" spans="1:14" x14ac:dyDescent="0.45">
      <c r="A1173" s="19" t="s">
        <v>84</v>
      </c>
      <c r="B1173" s="19">
        <v>2033</v>
      </c>
      <c r="C1173" s="12">
        <f>'EU Working'!C513</f>
        <v>1806.0785607288631</v>
      </c>
      <c r="D1173" s="13">
        <f>'EU Working'!D513</f>
        <v>1560.5771590351915</v>
      </c>
      <c r="E1173" s="13">
        <f>'EU Working'!E513</f>
        <v>2207.8640471546196</v>
      </c>
      <c r="F1173" s="13">
        <f>'EU Working'!F513</f>
        <v>30.294482800286424</v>
      </c>
      <c r="G1173" s="14">
        <f>'EU Working'!G513</f>
        <v>299.36897169504039</v>
      </c>
      <c r="H1173" s="15">
        <f>'EU Working'!H513</f>
        <v>5904.1832214140013</v>
      </c>
      <c r="I1173" s="13">
        <f>'EU Working'!I513</f>
        <v>655.61937798003964</v>
      </c>
      <c r="J1173" s="13">
        <f>'EU Working'!J513</f>
        <v>0</v>
      </c>
      <c r="K1173" s="16">
        <f>'EU Working'!K513</f>
        <v>1412</v>
      </c>
      <c r="L1173" s="13">
        <f>'EU Working'!L513</f>
        <v>3945.4843458541168</v>
      </c>
      <c r="M1173" s="17">
        <f>'EU Working'!M513</f>
        <v>871.03301192721801</v>
      </c>
      <c r="N1173" s="18">
        <f>'EU Working'!N513</f>
        <v>6.5282761674216543</v>
      </c>
    </row>
    <row r="1174" spans="1:14" x14ac:dyDescent="0.45">
      <c r="A1174" s="5" t="s">
        <v>84</v>
      </c>
      <c r="B1174" s="5">
        <v>2034</v>
      </c>
      <c r="C1174" s="6">
        <f>'EU Working'!C514</f>
        <v>1797.1998844831846</v>
      </c>
      <c r="D1174" s="7">
        <f>'EU Working'!D514</f>
        <v>1595.0659142498691</v>
      </c>
      <c r="E1174" s="7">
        <f>'EU Working'!E514</f>
        <v>2229.9426876261659</v>
      </c>
      <c r="F1174" s="7">
        <f>'EU Working'!F514</f>
        <v>30.727693904330518</v>
      </c>
      <c r="G1174" s="8">
        <f>'EU Working'!G514</f>
        <v>303.85950627046594</v>
      </c>
      <c r="H1174" s="9">
        <f>'EU Working'!H514</f>
        <v>5956.7956865340166</v>
      </c>
      <c r="I1174" s="7">
        <f>'EU Working'!I514</f>
        <v>566.32589419149099</v>
      </c>
      <c r="J1174" s="7">
        <f>'EU Working'!J514</f>
        <v>0</v>
      </c>
      <c r="K1174" s="10">
        <f>'EU Working'!K514</f>
        <v>1412</v>
      </c>
      <c r="L1174" s="7">
        <f>'EU Working'!L514</f>
        <v>3936.4038449774944</v>
      </c>
      <c r="M1174" s="11">
        <f>'EU Working'!M514</f>
        <v>832.84482927714305</v>
      </c>
      <c r="N1174" s="18">
        <f>'EU Working'!N514</f>
        <v>6.2420608354447067</v>
      </c>
    </row>
    <row r="1175" spans="1:14" x14ac:dyDescent="0.45">
      <c r="A1175" s="19" t="s">
        <v>84</v>
      </c>
      <c r="B1175" s="19">
        <v>2035</v>
      </c>
      <c r="C1175" s="12">
        <f>'EU Working'!C515</f>
        <v>1788.3648557806359</v>
      </c>
      <c r="D1175" s="13">
        <f>'EU Working'!D515</f>
        <v>1630.3168709547911</v>
      </c>
      <c r="E1175" s="13">
        <f>'EU Working'!E515</f>
        <v>2252.2421145024268</v>
      </c>
      <c r="F1175" s="13">
        <f>'EU Working'!F515</f>
        <v>31.167099927162447</v>
      </c>
      <c r="G1175" s="14">
        <f>'EU Working'!G515</f>
        <v>308.41739886452285</v>
      </c>
      <c r="H1175" s="15">
        <f>'EU Working'!H515</f>
        <v>6010.5083400295398</v>
      </c>
      <c r="I1175" s="13">
        <f>'EU Working'!I515</f>
        <v>483.58311904084348</v>
      </c>
      <c r="J1175" s="13">
        <f>'EU Working'!J515</f>
        <v>0</v>
      </c>
      <c r="K1175" s="16">
        <f>'EU Working'!K515</f>
        <v>1412</v>
      </c>
      <c r="L1175" s="13">
        <f>'EU Working'!L515</f>
        <v>3927.4002012526839</v>
      </c>
      <c r="M1175" s="17">
        <f>'EU Working'!M515</f>
        <v>802.40298371341305</v>
      </c>
      <c r="N1175" s="18">
        <f>'EU Working'!N515</f>
        <v>6.0139032660245526</v>
      </c>
    </row>
    <row r="1176" spans="1:14" x14ac:dyDescent="0.45">
      <c r="A1176" s="5" t="s">
        <v>84</v>
      </c>
      <c r="B1176" s="5">
        <v>2036</v>
      </c>
      <c r="C1176" s="6">
        <f>'EU Working'!C516</f>
        <v>1763.8711142455393</v>
      </c>
      <c r="D1176" s="7">
        <f>'EU Working'!D516</f>
        <v>1654.9346557062083</v>
      </c>
      <c r="E1176" s="7">
        <f>'EU Working'!E516</f>
        <v>2232.197159683355</v>
      </c>
      <c r="F1176" s="7">
        <f>'EU Working'!F516</f>
        <v>31.485004346419505</v>
      </c>
      <c r="G1176" s="8">
        <f>'EU Working'!G516</f>
        <v>309.95948585884543</v>
      </c>
      <c r="H1176" s="9">
        <f>'EU Working'!H516</f>
        <v>5992.4474198403668</v>
      </c>
      <c r="I1176" s="7">
        <f>'EU Working'!I516</f>
        <v>462.9227552202874</v>
      </c>
      <c r="J1176" s="7">
        <f>'EU Working'!J516</f>
        <v>0</v>
      </c>
      <c r="K1176" s="10">
        <f>'EU Working'!K516</f>
        <v>1412</v>
      </c>
      <c r="L1176" s="7">
        <f>'EU Working'!L516</f>
        <v>3917.3229844036205</v>
      </c>
      <c r="M1176" s="11">
        <f>'EU Working'!M516</f>
        <v>766.91795086217701</v>
      </c>
      <c r="N1176" s="18">
        <f>'EU Working'!N516</f>
        <v>5.7636954828656419</v>
      </c>
    </row>
    <row r="1177" spans="1:14" x14ac:dyDescent="0.45">
      <c r="A1177" s="19" t="s">
        <v>84</v>
      </c>
      <c r="B1177" s="19">
        <v>2037</v>
      </c>
      <c r="C1177" s="12">
        <f>'EU Working'!C517</f>
        <v>1739.712843055014</v>
      </c>
      <c r="D1177" s="13">
        <f>'EU Working'!D517</f>
        <v>1679.9241690073718</v>
      </c>
      <c r="E1177" s="13">
        <f>'EU Working'!E517</f>
        <v>2212.3306049621733</v>
      </c>
      <c r="F1177" s="13">
        <f>'EU Working'!F517</f>
        <v>31.806151390752984</v>
      </c>
      <c r="G1177" s="14">
        <f>'EU Working'!G517</f>
        <v>311.50928328813961</v>
      </c>
      <c r="H1177" s="15">
        <f>'EU Working'!H517</f>
        <v>5975.2830517034527</v>
      </c>
      <c r="I1177" s="13">
        <f>'EU Working'!I517</f>
        <v>443.75605670131972</v>
      </c>
      <c r="J1177" s="13">
        <f>'EU Working'!J517</f>
        <v>0</v>
      </c>
      <c r="K1177" s="16">
        <f>'EU Working'!K517</f>
        <v>1412</v>
      </c>
      <c r="L1177" s="13">
        <f>'EU Working'!L517</f>
        <v>3907.3420459605422</v>
      </c>
      <c r="M1177" s="17">
        <f>'EU Working'!M517</f>
        <v>733.96354282648701</v>
      </c>
      <c r="N1177" s="18">
        <f>'EU Working'!N517</f>
        <v>5.5009587912046767</v>
      </c>
    </row>
    <row r="1178" spans="1:14" x14ac:dyDescent="0.45">
      <c r="A1178" s="5" t="s">
        <v>84</v>
      </c>
      <c r="B1178" s="5">
        <v>2038</v>
      </c>
      <c r="C1178" s="6">
        <f>'EU Working'!C518</f>
        <v>1715.8854475516075</v>
      </c>
      <c r="D1178" s="7">
        <f>'EU Working'!D518</f>
        <v>1705.291023959383</v>
      </c>
      <c r="E1178" s="7">
        <f>'EU Working'!E518</f>
        <v>2192.64086257801</v>
      </c>
      <c r="F1178" s="7">
        <f>'EU Working'!F518</f>
        <v>32.130574134938662</v>
      </c>
      <c r="G1178" s="8">
        <f>'EU Working'!G518</f>
        <v>313.0668297045803</v>
      </c>
      <c r="H1178" s="9">
        <f>'EU Working'!H518</f>
        <v>5959.0147379285199</v>
      </c>
      <c r="I1178" s="7">
        <f>'EU Working'!I518</f>
        <v>426.74400185850664</v>
      </c>
      <c r="J1178" s="7">
        <f>'EU Working'!J518</f>
        <v>0</v>
      </c>
      <c r="K1178" s="10">
        <f>'EU Working'!K518</f>
        <v>1412</v>
      </c>
      <c r="L1178" s="7">
        <f>'EU Working'!L518</f>
        <v>3897.4564660730985</v>
      </c>
      <c r="M1178" s="11">
        <f>'EU Working'!M518</f>
        <v>704.19530750978902</v>
      </c>
      <c r="N1178" s="18">
        <f>'EU Working'!N518</f>
        <v>5.2778498406791172</v>
      </c>
    </row>
    <row r="1179" spans="1:14" x14ac:dyDescent="0.45">
      <c r="A1179" s="19" t="s">
        <v>84</v>
      </c>
      <c r="B1179" s="19">
        <v>2039</v>
      </c>
      <c r="C1179" s="12">
        <f>'EU Working'!C519</f>
        <v>1692.3843960070574</v>
      </c>
      <c r="D1179" s="13">
        <f>'EU Working'!D519</f>
        <v>1731.0409184211694</v>
      </c>
      <c r="E1179" s="13">
        <f>'EU Working'!E519</f>
        <v>2173.1263589010655</v>
      </c>
      <c r="F1179" s="13">
        <f>'EU Working'!F519</f>
        <v>32.458305991115033</v>
      </c>
      <c r="G1179" s="14">
        <f>'EU Working'!G519</f>
        <v>314.63216385310318</v>
      </c>
      <c r="H1179" s="15">
        <f>'EU Working'!H519</f>
        <v>5943.6421431735098</v>
      </c>
      <c r="I1179" s="13">
        <f>'EU Working'!I519</f>
        <v>412.98129629456344</v>
      </c>
      <c r="J1179" s="13">
        <f>'EU Working'!J519</f>
        <v>0</v>
      </c>
      <c r="K1179" s="16">
        <f>'EU Working'!K519</f>
        <v>1412</v>
      </c>
      <c r="L1179" s="13">
        <f>'EU Working'!L519</f>
        <v>3887.6653336792488</v>
      </c>
      <c r="M1179" s="17">
        <f>'EU Working'!M519</f>
        <v>678.70280143669697</v>
      </c>
      <c r="N1179" s="18">
        <f>'EU Working'!N519</f>
        <v>5.0867869101518357</v>
      </c>
    </row>
    <row r="1180" spans="1:14" x14ac:dyDescent="0.45">
      <c r="A1180" s="5" t="s">
        <v>84</v>
      </c>
      <c r="B1180" s="5">
        <v>2040</v>
      </c>
      <c r="C1180" s="6">
        <f>'EU Working'!C520</f>
        <v>1669.2052187604024</v>
      </c>
      <c r="D1180" s="7">
        <f>'EU Working'!D520</f>
        <v>1757.179636289329</v>
      </c>
      <c r="E1180" s="7">
        <f>'EU Working'!E520</f>
        <v>2153.7855343068459</v>
      </c>
      <c r="F1180" s="7">
        <f>'EU Working'!F520</f>
        <v>32.789380712224414</v>
      </c>
      <c r="G1180" s="8">
        <f>'EU Working'!G520</f>
        <v>316.20532467236853</v>
      </c>
      <c r="H1180" s="9">
        <f>'EU Working'!H520</f>
        <v>5929.1650947411708</v>
      </c>
      <c r="I1180" s="7">
        <f>'EU Working'!I520</f>
        <v>393.57150112149793</v>
      </c>
      <c r="J1180" s="7">
        <f>'EU Working'!J520</f>
        <v>0</v>
      </c>
      <c r="K1180" s="10">
        <f>'EU Working'!K520</f>
        <v>1412</v>
      </c>
      <c r="L1180" s="7">
        <f>'EU Working'!L520</f>
        <v>3877.9677464213019</v>
      </c>
      <c r="M1180" s="11">
        <f>'EU Working'!M520</f>
        <v>648.58471579335901</v>
      </c>
      <c r="N1180" s="18">
        <f>'EU Working'!N520</f>
        <v>4.8743738394326366</v>
      </c>
    </row>
    <row r="1181" spans="1:14" x14ac:dyDescent="0.45">
      <c r="A1181" s="19" t="s">
        <v>84</v>
      </c>
      <c r="B1181" s="19">
        <v>2041</v>
      </c>
      <c r="C1181" s="12">
        <f>'EU Working'!C521</f>
        <v>1638.0115518371704</v>
      </c>
      <c r="D1181" s="13">
        <f>'EU Working'!D521</f>
        <v>1781.6044332337508</v>
      </c>
      <c r="E1181" s="13">
        <f>'EU Working'!E521</f>
        <v>2127.0785936814409</v>
      </c>
      <c r="F1181" s="13">
        <f>'EU Working'!F521</f>
        <v>33.058253634064656</v>
      </c>
      <c r="G1181" s="14">
        <f>'EU Working'!G521</f>
        <v>312.41086077630013</v>
      </c>
      <c r="H1181" s="15">
        <f>'EU Working'!H521</f>
        <v>5892.1636931627263</v>
      </c>
      <c r="I1181" s="13">
        <f>'EU Working'!I521</f>
        <v>399.21932252866281</v>
      </c>
      <c r="J1181" s="13">
        <f>'EU Working'!J521</f>
        <v>0</v>
      </c>
      <c r="K1181" s="16">
        <f>'EU Working'!K521</f>
        <v>1412</v>
      </c>
      <c r="L1181" s="13">
        <f>'EU Working'!L521</f>
        <v>3868.3628105627531</v>
      </c>
      <c r="M1181" s="17">
        <f>'EU Working'!M521</f>
        <v>623.53673268383295</v>
      </c>
      <c r="N1181" s="18">
        <f>'EU Working'!N521</f>
        <v>4.6733245878767766</v>
      </c>
    </row>
    <row r="1182" spans="1:14" x14ac:dyDescent="0.45">
      <c r="A1182" s="5" t="s">
        <v>84</v>
      </c>
      <c r="B1182" s="5">
        <v>2042</v>
      </c>
      <c r="C1182" s="6">
        <f>'EU Working'!C522</f>
        <v>1607.4008239349653</v>
      </c>
      <c r="D1182" s="7">
        <f>'EU Working'!D522</f>
        <v>1806.3687348557</v>
      </c>
      <c r="E1182" s="7">
        <f>'EU Working'!E522</f>
        <v>2100.702819119791</v>
      </c>
      <c r="F1182" s="7">
        <f>'EU Working'!F522</f>
        <v>33.329331313863982</v>
      </c>
      <c r="G1182" s="8">
        <f>'EU Working'!G522</f>
        <v>308.66193044698451</v>
      </c>
      <c r="H1182" s="9">
        <f>'EU Working'!H522</f>
        <v>5856.4636396713049</v>
      </c>
      <c r="I1182" s="7">
        <f>'EU Working'!I522</f>
        <v>407.24659764309399</v>
      </c>
      <c r="J1182" s="7">
        <f>'EU Working'!J522</f>
        <v>0</v>
      </c>
      <c r="K1182" s="10">
        <f>'EU Working'!K522</f>
        <v>1412</v>
      </c>
      <c r="L1182" s="7">
        <f>'EU Working'!L522</f>
        <v>3861.8496409059148</v>
      </c>
      <c r="M1182" s="11">
        <f>'EU Working'!M522</f>
        <v>599.25507069166201</v>
      </c>
      <c r="N1182" s="18">
        <f>'EU Working'!N522</f>
        <v>4.4913367721243658</v>
      </c>
    </row>
    <row r="1183" spans="1:14" x14ac:dyDescent="0.45">
      <c r="A1183" s="19" t="s">
        <v>84</v>
      </c>
      <c r="B1183" s="19">
        <v>2043</v>
      </c>
      <c r="C1183" s="12">
        <f>'EU Working'!C523</f>
        <v>1577.3621412430959</v>
      </c>
      <c r="D1183" s="13">
        <f>'EU Working'!D523</f>
        <v>1831.4772602701944</v>
      </c>
      <c r="E1183" s="13">
        <f>'EU Working'!E523</f>
        <v>2074.6541041627056</v>
      </c>
      <c r="F1183" s="13">
        <f>'EU Working'!F523</f>
        <v>33.602631830637662</v>
      </c>
      <c r="G1183" s="14">
        <f>'EU Working'!G523</f>
        <v>304.95798728162072</v>
      </c>
      <c r="H1183" s="15">
        <f>'EU Working'!H523</f>
        <v>5822.0541247882538</v>
      </c>
      <c r="I1183" s="13">
        <f>'EU Working'!I523</f>
        <v>408.1663961838949</v>
      </c>
      <c r="J1183" s="13">
        <f>'EU Working'!J523</f>
        <v>0</v>
      </c>
      <c r="K1183" s="16">
        <f>'EU Working'!K523</f>
        <v>1412</v>
      </c>
      <c r="L1183" s="13">
        <f>'EU Working'!L523</f>
        <v>3854.3235104748783</v>
      </c>
      <c r="M1183" s="17">
        <f>'EU Working'!M523</f>
        <v>570.34085552356703</v>
      </c>
      <c r="N1183" s="18">
        <f>'EU Working'!N523</f>
        <v>4.2746285886263244</v>
      </c>
    </row>
    <row r="1184" spans="1:14" x14ac:dyDescent="0.45">
      <c r="A1184" s="5" t="s">
        <v>84</v>
      </c>
      <c r="B1184" s="5">
        <v>2044</v>
      </c>
      <c r="C1184" s="6">
        <f>'EU Working'!C524</f>
        <v>1547.8848135315318</v>
      </c>
      <c r="D1184" s="7">
        <f>'EU Working'!D524</f>
        <v>1856.93479418795</v>
      </c>
      <c r="E1184" s="7">
        <f>'EU Working'!E524</f>
        <v>2048.9283932710882</v>
      </c>
      <c r="F1184" s="7">
        <f>'EU Working'!F524</f>
        <v>33.878173411648888</v>
      </c>
      <c r="G1184" s="8">
        <f>'EU Working'!G524</f>
        <v>301.29849143424127</v>
      </c>
      <c r="H1184" s="9">
        <f>'EU Working'!H524</f>
        <v>5788.9246658364609</v>
      </c>
      <c r="I1184" s="7">
        <f>'EU Working'!I524</f>
        <v>337.14339118817043</v>
      </c>
      <c r="J1184" s="7">
        <f>'EU Working'!J524</f>
        <v>0</v>
      </c>
      <c r="K1184" s="10">
        <f>'EU Working'!K524</f>
        <v>1335.6354072035338</v>
      </c>
      <c r="L1184" s="7">
        <f>'EU Working'!L524</f>
        <v>3849.818152430706</v>
      </c>
      <c r="M1184" s="11">
        <f>'EU Working'!M524</f>
        <v>544.27344137126795</v>
      </c>
      <c r="N1184" s="18">
        <f>'EU Working'!N524</f>
        <v>4.0904328448025478</v>
      </c>
    </row>
    <row r="1185" spans="1:14" x14ac:dyDescent="0.45">
      <c r="A1185" s="19" t="s">
        <v>84</v>
      </c>
      <c r="B1185" s="19">
        <v>2045</v>
      </c>
      <c r="C1185" s="12">
        <f>'EU Working'!C525</f>
        <v>1518.9583503464423</v>
      </c>
      <c r="D1185" s="13">
        <f>'EU Working'!D525</f>
        <v>1882.7461878271622</v>
      </c>
      <c r="E1185" s="13">
        <f>'EU Working'!E525</f>
        <v>2023.521681194527</v>
      </c>
      <c r="F1185" s="13">
        <f>'EU Working'!F525</f>
        <v>34.155974433624415</v>
      </c>
      <c r="G1185" s="14">
        <f>'EU Working'!G525</f>
        <v>297.68290953703035</v>
      </c>
      <c r="H1185" s="15">
        <f>'EU Working'!H525</f>
        <v>5757.0651033387858</v>
      </c>
      <c r="I1185" s="13">
        <f>'EU Working'!I525</f>
        <v>273.25926583075943</v>
      </c>
      <c r="J1185" s="13">
        <f>'EU Working'!J525</f>
        <v>0</v>
      </c>
      <c r="K1185" s="16">
        <f>'EU Working'!K525</f>
        <v>1263.4008080564797</v>
      </c>
      <c r="L1185" s="13">
        <f>'EU Working'!L525</f>
        <v>3941.5012962778037</v>
      </c>
      <c r="M1185" s="17">
        <f>'EU Working'!M525</f>
        <v>526.45650154987504</v>
      </c>
      <c r="N1185" s="18">
        <f>'EU Working'!N525</f>
        <v>3.9457212128481394</v>
      </c>
    </row>
    <row r="1186" spans="1:14" x14ac:dyDescent="0.45">
      <c r="A1186" s="5" t="s">
        <v>84</v>
      </c>
      <c r="B1186" s="5">
        <v>2046</v>
      </c>
      <c r="C1186" s="6">
        <f>'EU Working'!C526</f>
        <v>1464.9695603732628</v>
      </c>
      <c r="D1186" s="7">
        <f>'EU Working'!D526</f>
        <v>1899.8791781363896</v>
      </c>
      <c r="E1186" s="7">
        <f>'EU Working'!E526</f>
        <v>1987.9076996055035</v>
      </c>
      <c r="F1186" s="7">
        <f>'EU Working'!F526</f>
        <v>34.367741475112886</v>
      </c>
      <c r="G1186" s="8">
        <f>'EU Working'!G526</f>
        <v>292.11623912868788</v>
      </c>
      <c r="H1186" s="9">
        <f>'EU Working'!H526</f>
        <v>5679.2404187189568</v>
      </c>
      <c r="I1186" s="7">
        <f>'EU Working'!I526</f>
        <v>252.13736369492108</v>
      </c>
      <c r="J1186" s="7">
        <f>'EU Working'!J526</f>
        <v>0</v>
      </c>
      <c r="K1186" s="10">
        <f>'EU Working'!K526</f>
        <v>1195.0728418766216</v>
      </c>
      <c r="L1186" s="7">
        <f>'EU Working'!L526</f>
        <v>3934.0371974442546</v>
      </c>
      <c r="M1186" s="11">
        <f>'EU Working'!M526</f>
        <v>504.14047199479182</v>
      </c>
      <c r="N1186" s="18">
        <f>'EU Working'!N526</f>
        <v>3.778465549858296</v>
      </c>
    </row>
    <row r="1187" spans="1:14" x14ac:dyDescent="0.45">
      <c r="A1187" s="19" t="s">
        <v>84</v>
      </c>
      <c r="B1187" s="19">
        <v>2047</v>
      </c>
      <c r="C1187" s="12">
        <f>'EU Working'!C527</f>
        <v>1412.8997100748304</v>
      </c>
      <c r="D1187" s="13">
        <f>'EU Working'!D527</f>
        <v>1917.1680786574309</v>
      </c>
      <c r="E1187" s="13">
        <f>'EU Working'!E527</f>
        <v>1952.9205240924466</v>
      </c>
      <c r="F1187" s="13">
        <f>'EU Working'!F527</f>
        <v>34.580821472258584</v>
      </c>
      <c r="G1187" s="14">
        <f>'EU Working'!G527</f>
        <v>286.6536654569814</v>
      </c>
      <c r="H1187" s="15">
        <f>'EU Working'!H527</f>
        <v>5604.2227997539476</v>
      </c>
      <c r="I1187" s="13">
        <f>'EU Working'!I527</f>
        <v>214.96409248389591</v>
      </c>
      <c r="J1187" s="13">
        <f>'EU Working'!J527</f>
        <v>0</v>
      </c>
      <c r="K1187" s="16">
        <f>'EU Working'!K527</f>
        <v>1130.4402279021003</v>
      </c>
      <c r="L1187" s="13">
        <f>'EU Working'!L527</f>
        <v>3904.0767684363104</v>
      </c>
      <c r="M1187" s="17">
        <f>'EU Working'!M527</f>
        <v>487.48001239424599</v>
      </c>
      <c r="N1187" s="18">
        <f>'EU Working'!N527</f>
        <v>3.6535976288275109</v>
      </c>
    </row>
    <row r="1188" spans="1:14" x14ac:dyDescent="0.45">
      <c r="A1188" s="5" t="s">
        <v>84</v>
      </c>
      <c r="B1188" s="5">
        <v>2048</v>
      </c>
      <c r="C1188" s="6">
        <f>'EU Working'!C528</f>
        <v>1362.6805940055858</v>
      </c>
      <c r="D1188" s="7">
        <f>'EU Working'!D528</f>
        <v>1934.6143081732137</v>
      </c>
      <c r="E1188" s="7">
        <f>'EU Working'!E528</f>
        <v>1918.5491228684195</v>
      </c>
      <c r="F1188" s="7">
        <f>'EU Working'!F528</f>
        <v>34.795222565386588</v>
      </c>
      <c r="G1188" s="8">
        <f>'EU Working'!G528</f>
        <v>281.29324191293585</v>
      </c>
      <c r="H1188" s="9">
        <f>'EU Working'!H528</f>
        <v>5531.9324895255413</v>
      </c>
      <c r="I1188" s="7">
        <f>'EU Working'!I528</f>
        <v>150.55056380829228</v>
      </c>
      <c r="J1188" s="7">
        <f>'EU Working'!J528</f>
        <v>0</v>
      </c>
      <c r="K1188" s="10">
        <f>'EU Working'!K528</f>
        <v>1069.3031119782415</v>
      </c>
      <c r="L1188" s="7">
        <f>'EU Working'!L528</f>
        <v>3849.8942713954939</v>
      </c>
      <c r="M1188" s="11">
        <f>'EU Working'!M528</f>
        <v>467.12366839698302</v>
      </c>
      <c r="N1188" s="18">
        <f>'EU Working'!N528</f>
        <v>3.5106214093079218</v>
      </c>
    </row>
    <row r="1189" spans="1:14" x14ac:dyDescent="0.45">
      <c r="A1189" s="19" t="s">
        <v>84</v>
      </c>
      <c r="B1189" s="19">
        <v>2049</v>
      </c>
      <c r="C1189" s="12">
        <f>'EU Working'!C529</f>
        <v>1314.2464309664772</v>
      </c>
      <c r="D1189" s="13">
        <f>'EU Working'!D529</f>
        <v>1952.2192983775901</v>
      </c>
      <c r="E1189" s="13">
        <f>'EU Working'!E529</f>
        <v>1884.7826583059355</v>
      </c>
      <c r="F1189" s="13">
        <f>'EU Working'!F529</f>
        <v>35.010952945291983</v>
      </c>
      <c r="G1189" s="14">
        <f>'EU Working'!G529</f>
        <v>276.03305828916393</v>
      </c>
      <c r="H1189" s="15">
        <f>'EU Working'!H529</f>
        <v>5462.2923988844586</v>
      </c>
      <c r="I1189" s="13">
        <f>'EU Working'!I529</f>
        <v>70.667819812175367</v>
      </c>
      <c r="J1189" s="13">
        <f>'EU Working'!J529</f>
        <v>0</v>
      </c>
      <c r="K1189" s="16">
        <f>'EU Working'!K529</f>
        <v>1021.6379156864749</v>
      </c>
      <c r="L1189" s="13">
        <f>'EU Working'!L529</f>
        <v>3766.5489559677017</v>
      </c>
      <c r="M1189" s="17">
        <f>'EU Working'!M529</f>
        <v>449.72180480999998</v>
      </c>
      <c r="N1189" s="18">
        <f>'EU Working'!N529</f>
        <v>3.3706049025800819</v>
      </c>
    </row>
    <row r="1190" spans="1:14" x14ac:dyDescent="0.45">
      <c r="A1190" s="5" t="s">
        <v>84</v>
      </c>
      <c r="B1190" s="5">
        <v>2050</v>
      </c>
      <c r="C1190" s="6">
        <f>'EU Working'!C530</f>
        <v>1267.5337778392425</v>
      </c>
      <c r="D1190" s="7">
        <f>'EU Working'!D530</f>
        <v>1969.9844939928269</v>
      </c>
      <c r="E1190" s="7">
        <f>'EU Working'!E530</f>
        <v>1851.6104835197514</v>
      </c>
      <c r="F1190" s="7">
        <f>'EU Working'!F530</f>
        <v>35.228020853552799</v>
      </c>
      <c r="G1190" s="8">
        <f>'EU Working'!G530</f>
        <v>270.87124009915652</v>
      </c>
      <c r="H1190" s="9">
        <f>'EU Working'!H530</f>
        <v>5395.2280163045298</v>
      </c>
      <c r="I1190" s="7">
        <f>'EU Working'!I530</f>
        <v>10.699022546125889</v>
      </c>
      <c r="J1190" s="7">
        <f>'EU Working'!J530</f>
        <v>0</v>
      </c>
      <c r="K1190" s="10">
        <f>'EU Working'!K530</f>
        <v>985.90738291237687</v>
      </c>
      <c r="L1190" s="7">
        <f>'EU Working'!L530</f>
        <v>3691.2753785225577</v>
      </c>
      <c r="M1190" s="11">
        <f>'EU Working'!M530</f>
        <v>434.87831478972703</v>
      </c>
      <c r="N1190" s="18">
        <f>'EU Working'!N530</f>
        <v>3.2593549260421013</v>
      </c>
    </row>
    <row r="1191" spans="1:14" x14ac:dyDescent="0.45">
      <c r="A1191" s="19" t="s">
        <v>90</v>
      </c>
      <c r="B1191" s="19">
        <v>2010</v>
      </c>
      <c r="C1191" s="12" cm="1">
        <f t="array" ref="C1191:N1231">'EU Working'!T490:AE530</f>
        <v>3520.7156164383559</v>
      </c>
      <c r="D1191" s="13">
        <v>1030.1797260273972</v>
      </c>
      <c r="E1191" s="13">
        <v>4211.9186301369855</v>
      </c>
      <c r="F1191" s="13">
        <v>0</v>
      </c>
      <c r="G1191" s="14">
        <v>739.36575342465744</v>
      </c>
      <c r="H1191" s="15">
        <v>9502.1797260273961</v>
      </c>
      <c r="I1191" s="13">
        <v>1474.18602739726</v>
      </c>
      <c r="J1191" s="13">
        <v>0</v>
      </c>
      <c r="K1191" s="16">
        <v>5603.6090410958896</v>
      </c>
      <c r="L1191" s="13">
        <v>3496.5973251937189</v>
      </c>
      <c r="M1191" s="17">
        <v>1852.4762175342466</v>
      </c>
      <c r="N1191" s="18">
        <v>13.884062</v>
      </c>
    </row>
    <row r="1192" spans="1:14" x14ac:dyDescent="0.45">
      <c r="A1192" s="5" t="s">
        <v>90</v>
      </c>
      <c r="B1192" s="5">
        <v>2011</v>
      </c>
      <c r="C1192" s="6">
        <v>2915.1030136986296</v>
      </c>
      <c r="D1192" s="7">
        <v>971.86219178082183</v>
      </c>
      <c r="E1192" s="7">
        <v>3362.8810958904105</v>
      </c>
      <c r="F1192" s="7">
        <v>0</v>
      </c>
      <c r="G1192" s="8">
        <v>659.67479452054783</v>
      </c>
      <c r="H1192" s="9">
        <v>7909.5210958904099</v>
      </c>
      <c r="I1192" s="7">
        <v>1543.915616438356</v>
      </c>
      <c r="J1192" s="7">
        <v>9.0928904109589066</v>
      </c>
      <c r="K1192" s="10">
        <v>4483.9704109589038</v>
      </c>
      <c r="L1192" s="7">
        <v>2739.0565676868164</v>
      </c>
      <c r="M1192" s="11">
        <v>2544.0549106849307</v>
      </c>
      <c r="N1192" s="18">
        <v>18.999201999999993</v>
      </c>
    </row>
    <row r="1193" spans="1:14" x14ac:dyDescent="0.45">
      <c r="A1193" s="19" t="s">
        <v>90</v>
      </c>
      <c r="B1193" s="19">
        <v>2012</v>
      </c>
      <c r="C1193" s="12">
        <v>2100.1571038251363</v>
      </c>
      <c r="D1193" s="13">
        <v>949.43497267759562</v>
      </c>
      <c r="E1193" s="13">
        <v>3766.2013661202182</v>
      </c>
      <c r="F1193" s="13">
        <v>0</v>
      </c>
      <c r="G1193" s="14">
        <v>602.1254098360655</v>
      </c>
      <c r="H1193" s="15">
        <v>7417.9188524590154</v>
      </c>
      <c r="I1193" s="13">
        <v>1154.0978142076503</v>
      </c>
      <c r="J1193" s="13">
        <v>0</v>
      </c>
      <c r="K1193" s="16">
        <v>3823.8773224043712</v>
      </c>
      <c r="L1193" s="13">
        <v>3480.3823886735199</v>
      </c>
      <c r="M1193" s="17">
        <v>1411.4343109289614</v>
      </c>
      <c r="N1193" s="18">
        <v>10.607493999999997</v>
      </c>
    </row>
    <row r="1194" spans="1:14" x14ac:dyDescent="0.45">
      <c r="A1194" s="5" t="s">
        <v>90</v>
      </c>
      <c r="B1194" s="5">
        <v>2013</v>
      </c>
      <c r="C1194" s="6">
        <v>2023.0284931506847</v>
      </c>
      <c r="D1194" s="7">
        <v>971.95890410958896</v>
      </c>
      <c r="E1194" s="7">
        <v>3813.7539726027399</v>
      </c>
      <c r="F1194" s="7">
        <v>0</v>
      </c>
      <c r="G1194" s="8">
        <v>578.04958904109594</v>
      </c>
      <c r="H1194" s="9">
        <v>7386.7909589041092</v>
      </c>
      <c r="I1194" s="7">
        <v>869.05698630136988</v>
      </c>
      <c r="J1194" s="7">
        <v>0</v>
      </c>
      <c r="K1194" s="10">
        <v>3612.205479452055</v>
      </c>
      <c r="L1194" s="7">
        <v>3802.3525129401337</v>
      </c>
      <c r="M1194" s="11">
        <v>966.46751095890386</v>
      </c>
      <c r="N1194" s="18">
        <v>7.2435449999999983</v>
      </c>
    </row>
    <row r="1195" spans="1:14" x14ac:dyDescent="0.45">
      <c r="A1195" s="19" t="s">
        <v>90</v>
      </c>
      <c r="B1195" s="19">
        <v>2014</v>
      </c>
      <c r="C1195" s="12">
        <v>2140.3405479452053</v>
      </c>
      <c r="D1195" s="13">
        <v>931.92</v>
      </c>
      <c r="E1195" s="13">
        <v>3152.9186301369864</v>
      </c>
      <c r="F1195" s="13">
        <v>0</v>
      </c>
      <c r="G1195" s="14">
        <v>554.93534246575337</v>
      </c>
      <c r="H1195" s="15">
        <v>6780.1145205479443</v>
      </c>
      <c r="I1195" s="13">
        <v>1021.378904109589</v>
      </c>
      <c r="J1195" s="13">
        <v>8.8593972602738019E-2</v>
      </c>
      <c r="K1195" s="16">
        <v>3749.1501369863008</v>
      </c>
      <c r="L1195" s="13">
        <v>3106.074507744022</v>
      </c>
      <c r="M1195" s="17">
        <v>1131.9106172602737</v>
      </c>
      <c r="N1195" s="18">
        <v>8.4828549999999971</v>
      </c>
    </row>
    <row r="1196" spans="1:14" x14ac:dyDescent="0.45">
      <c r="A1196" s="5" t="s">
        <v>90</v>
      </c>
      <c r="B1196" s="5">
        <v>2015</v>
      </c>
      <c r="C1196" s="6">
        <v>2122.8356164383558</v>
      </c>
      <c r="D1196" s="7">
        <v>904.74383561643833</v>
      </c>
      <c r="E1196" s="7">
        <v>3324.8731506849313</v>
      </c>
      <c r="F1196" s="7">
        <v>0</v>
      </c>
      <c r="G1196" s="8">
        <v>609.19095890410949</v>
      </c>
      <c r="H1196" s="9">
        <v>6961.6435616438357</v>
      </c>
      <c r="I1196" s="7">
        <v>1348.4599999999998</v>
      </c>
      <c r="J1196" s="7">
        <v>27.535913972602739</v>
      </c>
      <c r="K1196" s="10">
        <v>3914.9150684931506</v>
      </c>
      <c r="L1196" s="7">
        <v>2993.9828462477003</v>
      </c>
      <c r="M1196" s="11">
        <v>1384.4226523287668</v>
      </c>
      <c r="N1196" s="18">
        <v>10.169684999999998</v>
      </c>
    </row>
    <row r="1197" spans="1:14" x14ac:dyDescent="0.45">
      <c r="A1197" s="19" t="s">
        <v>90</v>
      </c>
      <c r="B1197" s="19">
        <v>2016</v>
      </c>
      <c r="C1197" s="12">
        <v>2873.0920765027322</v>
      </c>
      <c r="D1197" s="13">
        <v>887.51530054644797</v>
      </c>
      <c r="E1197" s="13">
        <v>3039.6579234972678</v>
      </c>
      <c r="F1197" s="13">
        <v>0</v>
      </c>
      <c r="G1197" s="14">
        <v>932.1707650273222</v>
      </c>
      <c r="H1197" s="15">
        <v>7732.4360655737701</v>
      </c>
      <c r="I1197" s="13">
        <v>1028.3295081967212</v>
      </c>
      <c r="J1197" s="13">
        <v>44.946008667759557</v>
      </c>
      <c r="K1197" s="16">
        <v>4060.0786885245898</v>
      </c>
      <c r="L1197" s="13">
        <v>3589.139306010929</v>
      </c>
      <c r="M1197" s="17">
        <v>1063.8026669398907</v>
      </c>
      <c r="N1197" s="18">
        <v>7.6571157479999998</v>
      </c>
    </row>
    <row r="1198" spans="1:14" x14ac:dyDescent="0.45">
      <c r="A1198" s="5" t="s">
        <v>90</v>
      </c>
      <c r="B1198" s="5">
        <v>2017</v>
      </c>
      <c r="C1198" s="6">
        <v>2758.8158904109587</v>
      </c>
      <c r="D1198" s="7">
        <v>911.80383561643828</v>
      </c>
      <c r="E1198" s="7">
        <v>2987.8306849315068</v>
      </c>
      <c r="F1198" s="7">
        <v>0</v>
      </c>
      <c r="G1198" s="8">
        <v>933.56410958904098</v>
      </c>
      <c r="H1198" s="9">
        <v>7592.0145205479439</v>
      </c>
      <c r="I1198" s="7">
        <v>1110.9345205479451</v>
      </c>
      <c r="J1198" s="7">
        <v>19.150361972769957</v>
      </c>
      <c r="K1198" s="10">
        <v>4110.7575342465743</v>
      </c>
      <c r="L1198" s="7">
        <v>3881.9842027397258</v>
      </c>
      <c r="M1198" s="11">
        <v>678.45784575342452</v>
      </c>
      <c r="N1198" s="18">
        <v>4.9414215930172265</v>
      </c>
    </row>
    <row r="1199" spans="1:14" x14ac:dyDescent="0.45">
      <c r="A1199" s="19" t="s">
        <v>90</v>
      </c>
      <c r="B1199" s="19">
        <v>2018</v>
      </c>
      <c r="C1199" s="12">
        <v>2667.3260273972601</v>
      </c>
      <c r="D1199" s="13">
        <v>959.28958904109584</v>
      </c>
      <c r="E1199" s="13">
        <v>3072.3572602739723</v>
      </c>
      <c r="F1199" s="13">
        <v>0.9671232876712329</v>
      </c>
      <c r="G1199" s="14">
        <v>965.57589041095878</v>
      </c>
      <c r="H1199" s="15">
        <v>7665.5158904109585</v>
      </c>
      <c r="I1199" s="13">
        <v>744.78164383561636</v>
      </c>
      <c r="J1199" s="13">
        <v>62.121088634520561</v>
      </c>
      <c r="K1199" s="16">
        <v>3977.2945205479446</v>
      </c>
      <c r="L1199" s="13">
        <v>3842.4919506849315</v>
      </c>
      <c r="M1199" s="17">
        <v>718.03600219178077</v>
      </c>
      <c r="N1199" s="18">
        <v>4.9159947319999988</v>
      </c>
    </row>
    <row r="1200" spans="1:14" x14ac:dyDescent="0.45">
      <c r="A1200" s="5" t="s">
        <v>90</v>
      </c>
      <c r="B1200" s="5">
        <v>2019</v>
      </c>
      <c r="C1200" s="6">
        <v>2647.8868493150685</v>
      </c>
      <c r="D1200" s="7">
        <v>932.1134246575341</v>
      </c>
      <c r="E1200" s="7">
        <v>2980.287123287671</v>
      </c>
      <c r="F1200" s="7">
        <v>4.352054794520547</v>
      </c>
      <c r="G1200" s="8">
        <v>1010.9339726027396</v>
      </c>
      <c r="H1200" s="9">
        <v>7575.5734246575339</v>
      </c>
      <c r="I1200" s="7">
        <v>814.31780821917812</v>
      </c>
      <c r="J1200" s="7">
        <v>0</v>
      </c>
      <c r="K1200" s="10">
        <v>3843.8315068493152</v>
      </c>
      <c r="L1200" s="7">
        <v>2677.6593671232872</v>
      </c>
      <c r="M1200" s="11">
        <v>1841.9921082191779</v>
      </c>
      <c r="N1200" s="18">
        <v>13.805484999999997</v>
      </c>
    </row>
    <row r="1201" spans="1:14" x14ac:dyDescent="0.45">
      <c r="A1201" s="19" t="s">
        <v>90</v>
      </c>
      <c r="B1201" s="19">
        <v>2020</v>
      </c>
      <c r="C1201" s="12">
        <v>2285.1445355191254</v>
      </c>
      <c r="D1201" s="13">
        <v>902.46475409836069</v>
      </c>
      <c r="E1201" s="13">
        <v>2940.8950819672127</v>
      </c>
      <c r="F1201" s="13">
        <v>7.8122950819672123</v>
      </c>
      <c r="G1201" s="14">
        <v>956.66857923497264</v>
      </c>
      <c r="H1201" s="15">
        <v>7092.9852459016383</v>
      </c>
      <c r="I1201" s="13">
        <v>929.95245901639339</v>
      </c>
      <c r="J1201" s="13">
        <v>0</v>
      </c>
      <c r="K1201" s="16">
        <v>3831.0144808743166</v>
      </c>
      <c r="L1201" s="13">
        <v>2329.8298989071036</v>
      </c>
      <c r="M1201" s="17">
        <v>1923.3838797814208</v>
      </c>
      <c r="N1201" s="18">
        <v>14.455088</v>
      </c>
    </row>
    <row r="1202" spans="1:14" x14ac:dyDescent="0.45">
      <c r="A1202" s="5" t="s">
        <v>90</v>
      </c>
      <c r="B1202" s="5">
        <v>2021</v>
      </c>
      <c r="C1202" s="6">
        <v>2480.4778082191779</v>
      </c>
      <c r="D1202" s="7">
        <v>946.42684931506847</v>
      </c>
      <c r="E1202" s="7">
        <v>3138.4117808219175</v>
      </c>
      <c r="F1202" s="7">
        <v>8.6073972602739719</v>
      </c>
      <c r="G1202" s="8">
        <v>906.67808219178073</v>
      </c>
      <c r="H1202" s="9">
        <v>7480.6019178082188</v>
      </c>
      <c r="I1202" s="7">
        <v>669.63616438356155</v>
      </c>
      <c r="J1202" s="7">
        <v>0.58640136986301372</v>
      </c>
      <c r="K1202" s="10">
        <v>3179.030958904109</v>
      </c>
      <c r="L1202" s="7">
        <v>3455.9591780821916</v>
      </c>
      <c r="M1202" s="11">
        <v>1510.4689263013702</v>
      </c>
      <c r="N1202" s="18">
        <v>11.325158000000002</v>
      </c>
    </row>
    <row r="1203" spans="1:14" x14ac:dyDescent="0.45">
      <c r="A1203" s="19" t="s">
        <v>90</v>
      </c>
      <c r="B1203" s="19">
        <v>2022</v>
      </c>
      <c r="C1203" s="12">
        <v>2507.3638356164383</v>
      </c>
      <c r="D1203" s="13">
        <v>902.22931506849307</v>
      </c>
      <c r="E1203" s="13">
        <v>2607.751232876712</v>
      </c>
      <c r="F1203" s="13">
        <v>8.6073972602739719</v>
      </c>
      <c r="G1203" s="14">
        <v>871.66821917808215</v>
      </c>
      <c r="H1203" s="15">
        <v>6897.62</v>
      </c>
      <c r="I1203" s="13">
        <v>2268.3876712328765</v>
      </c>
      <c r="J1203" s="13">
        <v>0</v>
      </c>
      <c r="K1203" s="16">
        <v>3679.6139726027395</v>
      </c>
      <c r="L1203" s="13">
        <v>2973.3238356164384</v>
      </c>
      <c r="M1203" s="17">
        <v>2569.1167312328771</v>
      </c>
      <c r="N1203" s="18">
        <v>19.255187000000003</v>
      </c>
    </row>
    <row r="1204" spans="1:14" x14ac:dyDescent="0.45">
      <c r="A1204" s="5" t="s">
        <v>90</v>
      </c>
      <c r="B1204" s="5">
        <v>2023</v>
      </c>
      <c r="C1204" s="6">
        <v>1916.5109589041097</v>
      </c>
      <c r="D1204" s="7">
        <v>806.09726027397255</v>
      </c>
      <c r="E1204" s="7">
        <v>2797.2022953424698</v>
      </c>
      <c r="F1204" s="7">
        <v>8.7322045205479437</v>
      </c>
      <c r="G1204" s="8">
        <v>617.12398761643794</v>
      </c>
      <c r="H1204" s="9">
        <v>6145.6667066575383</v>
      </c>
      <c r="I1204" s="7">
        <v>1532.7936986301368</v>
      </c>
      <c r="J1204" s="7">
        <v>0</v>
      </c>
      <c r="K1204" s="10">
        <v>3310.4527073732716</v>
      </c>
      <c r="L1204" s="7">
        <v>2490.7293150684932</v>
      </c>
      <c r="M1204" s="11">
        <v>1968.86094520548</v>
      </c>
      <c r="N1204" s="18">
        <v>14.756350000000005</v>
      </c>
    </row>
    <row r="1205" spans="1:14" x14ac:dyDescent="0.45">
      <c r="A1205" s="19" t="s">
        <v>90</v>
      </c>
      <c r="B1205" s="19">
        <v>2024</v>
      </c>
      <c r="C1205" s="12">
        <v>1789.81565321013</v>
      </c>
      <c r="D1205" s="13">
        <v>788.84816456419799</v>
      </c>
      <c r="E1205" s="13">
        <v>2859.3423332369898</v>
      </c>
      <c r="F1205" s="13">
        <v>8.9330452245205461</v>
      </c>
      <c r="G1205" s="14">
        <v>594.22302623542805</v>
      </c>
      <c r="H1205" s="15">
        <v>6041.1622224712655</v>
      </c>
      <c r="I1205" s="13">
        <v>1431.2107876851371</v>
      </c>
      <c r="J1205" s="13">
        <v>0</v>
      </c>
      <c r="K1205" s="16">
        <v>3029.0147403067199</v>
      </c>
      <c r="L1205" s="13">
        <v>3020.2718579234975</v>
      </c>
      <c r="M1205" s="17">
        <v>1029.9642836065575</v>
      </c>
      <c r="N1205" s="18">
        <v>7.7405939999999989</v>
      </c>
    </row>
    <row r="1206" spans="1:14" x14ac:dyDescent="0.45">
      <c r="A1206" s="5" t="s">
        <v>90</v>
      </c>
      <c r="B1206" s="5">
        <v>2025</v>
      </c>
      <c r="C1206" s="6">
        <v>1832.659050808071</v>
      </c>
      <c r="D1206" s="7">
        <v>758.96983603303272</v>
      </c>
      <c r="E1206" s="7">
        <v>2830.8976142857573</v>
      </c>
      <c r="F1206" s="7">
        <v>9.2010365812561634</v>
      </c>
      <c r="G1206" s="8">
        <v>531.68641715377794</v>
      </c>
      <c r="H1206" s="9">
        <v>5963.413954861895</v>
      </c>
      <c r="I1206" s="7">
        <v>808.02326212056369</v>
      </c>
      <c r="J1206" s="7">
        <v>0</v>
      </c>
      <c r="K1206" s="10">
        <v>2812.3311316502391</v>
      </c>
      <c r="L1206" s="7">
        <v>2567.6992835984647</v>
      </c>
      <c r="M1206" s="11">
        <v>1393.38249353327</v>
      </c>
      <c r="N1206" s="18">
        <v>10.443215813955719</v>
      </c>
    </row>
    <row r="1207" spans="1:14" x14ac:dyDescent="0.45">
      <c r="A1207" s="19" t="s">
        <v>90</v>
      </c>
      <c r="B1207" s="19">
        <v>2026</v>
      </c>
      <c r="C1207" s="12">
        <v>1870.3770341995339</v>
      </c>
      <c r="D1207" s="13">
        <v>747.96477341055379</v>
      </c>
      <c r="E1207" s="13">
        <v>2784.1878036500425</v>
      </c>
      <c r="F1207" s="13">
        <v>9.6058821908314354</v>
      </c>
      <c r="G1207" s="14">
        <v>496.06342720447486</v>
      </c>
      <c r="H1207" s="15">
        <v>5908.1989206554363</v>
      </c>
      <c r="I1207" s="13">
        <v>1084.2870603626452</v>
      </c>
      <c r="J1207" s="13">
        <v>0</v>
      </c>
      <c r="K1207" s="16">
        <v>2655.7144741902989</v>
      </c>
      <c r="L1207" s="13">
        <v>2581.2554580153728</v>
      </c>
      <c r="M1207" s="17">
        <v>1757.4553002943298</v>
      </c>
      <c r="N1207" s="18">
        <v>13.171892907750109</v>
      </c>
    </row>
    <row r="1208" spans="1:14" x14ac:dyDescent="0.45">
      <c r="A1208" s="5" t="s">
        <v>90</v>
      </c>
      <c r="B1208" s="5">
        <v>2027</v>
      </c>
      <c r="C1208" s="6">
        <v>1908.8712919724708</v>
      </c>
      <c r="D1208" s="7">
        <v>737.11928419610081</v>
      </c>
      <c r="E1208" s="7">
        <v>2738.248704889817</v>
      </c>
      <c r="F1208" s="7">
        <v>10.02854100722802</v>
      </c>
      <c r="G1208" s="8">
        <v>462.82717758177506</v>
      </c>
      <c r="H1208" s="9">
        <v>5857.094999647391</v>
      </c>
      <c r="I1208" s="7">
        <v>981.59689210039824</v>
      </c>
      <c r="J1208" s="7">
        <v>0</v>
      </c>
      <c r="K1208" s="10">
        <v>2507.8196834827745</v>
      </c>
      <c r="L1208" s="7">
        <v>2315.4997733846121</v>
      </c>
      <c r="M1208" s="11">
        <v>2017.2723078732902</v>
      </c>
      <c r="N1208" s="18">
        <v>15.11918670171973</v>
      </c>
    </row>
    <row r="1209" spans="1:14" x14ac:dyDescent="0.45">
      <c r="A1209" s="19" t="s">
        <v>90</v>
      </c>
      <c r="B1209" s="19">
        <v>2028</v>
      </c>
      <c r="C1209" s="12">
        <v>1948.1578006415609</v>
      </c>
      <c r="D1209" s="13">
        <v>726.43105457525735</v>
      </c>
      <c r="E1209" s="13">
        <v>2693.0676012591352</v>
      </c>
      <c r="F1209" s="13">
        <v>10.469796811546052</v>
      </c>
      <c r="G1209" s="14">
        <v>431.81775668379618</v>
      </c>
      <c r="H1209" s="15">
        <v>5809.9440099712956</v>
      </c>
      <c r="I1209" s="13">
        <v>936.95789788231718</v>
      </c>
      <c r="J1209" s="13">
        <v>0</v>
      </c>
      <c r="K1209" s="16">
        <v>2368.1610451670058</v>
      </c>
      <c r="L1209" s="13">
        <v>2209.8788600096182</v>
      </c>
      <c r="M1209" s="17">
        <v>2170.7194423382898</v>
      </c>
      <c r="N1209" s="18">
        <v>16.313825788415073</v>
      </c>
    </row>
    <row r="1210" spans="1:14" x14ac:dyDescent="0.45">
      <c r="A1210" s="5" t="s">
        <v>90</v>
      </c>
      <c r="B1210" s="5">
        <v>2029</v>
      </c>
      <c r="C1210" s="6">
        <v>1988.2528655343719</v>
      </c>
      <c r="D1210" s="7">
        <v>715.89780428391612</v>
      </c>
      <c r="E1210" s="7">
        <v>2648.6319858383595</v>
      </c>
      <c r="F1210" s="7">
        <v>10.930467871254079</v>
      </c>
      <c r="G1210" s="8">
        <v>402.88596698598184</v>
      </c>
      <c r="H1210" s="9">
        <v>5766.5990905138833</v>
      </c>
      <c r="I1210" s="7">
        <v>907.3751326801289</v>
      </c>
      <c r="J1210" s="7">
        <v>0</v>
      </c>
      <c r="K1210" s="10">
        <v>2236.2798939587342</v>
      </c>
      <c r="L1210" s="7">
        <v>2264.1026596015076</v>
      </c>
      <c r="M1210" s="11">
        <v>2175.4035006849999</v>
      </c>
      <c r="N1210" s="18">
        <v>16.30435888603747</v>
      </c>
    </row>
    <row r="1211" spans="1:14" x14ac:dyDescent="0.45">
      <c r="A1211" s="19" t="s">
        <v>90</v>
      </c>
      <c r="B1211" s="19">
        <v>2030</v>
      </c>
      <c r="C1211" s="12">
        <v>2029.1731275586631</v>
      </c>
      <c r="D1211" s="13">
        <v>705.51728612179932</v>
      </c>
      <c r="E1211" s="13">
        <v>2604.9295580720263</v>
      </c>
      <c r="F1211" s="13">
        <v>11.411408457589259</v>
      </c>
      <c r="G1211" s="14">
        <v>375.89260719792105</v>
      </c>
      <c r="H1211" s="15">
        <v>5726.9239874079994</v>
      </c>
      <c r="I1211" s="13">
        <v>836.85357143992064</v>
      </c>
      <c r="J1211" s="13">
        <v>0</v>
      </c>
      <c r="K1211" s="16">
        <v>2111.7431073068828</v>
      </c>
      <c r="L1211" s="13">
        <v>2300.1187109719335</v>
      </c>
      <c r="M1211" s="17">
        <v>2153.6786634216601</v>
      </c>
      <c r="N1211" s="18">
        <v>16.141534130367678</v>
      </c>
    </row>
    <row r="1212" spans="1:14" x14ac:dyDescent="0.45">
      <c r="A1212" s="5" t="s">
        <v>90</v>
      </c>
      <c r="B1212" s="5">
        <v>2031</v>
      </c>
      <c r="C1212" s="6">
        <v>2022.3891583230495</v>
      </c>
      <c r="D1212" s="7">
        <v>695.14618201580879</v>
      </c>
      <c r="E1212" s="7">
        <v>2554.3939246454293</v>
      </c>
      <c r="F1212" s="7">
        <v>11.822219162062472</v>
      </c>
      <c r="G1212" s="8">
        <v>348.0013757438353</v>
      </c>
      <c r="H1212" s="9">
        <v>5631.7528598901854</v>
      </c>
      <c r="I1212" s="7">
        <v>752.89122852269873</v>
      </c>
      <c r="J1212" s="7">
        <v>0</v>
      </c>
      <c r="K1212" s="10">
        <v>1994.1416829374841</v>
      </c>
      <c r="L1212" s="7">
        <v>2282.6088738299827</v>
      </c>
      <c r="M1212" s="11">
        <v>2108.8394838944</v>
      </c>
      <c r="N1212" s="18">
        <v>15.805470464506284</v>
      </c>
    </row>
    <row r="1213" spans="1:14" x14ac:dyDescent="0.45">
      <c r="A1213" s="19" t="s">
        <v>90</v>
      </c>
      <c r="B1213" s="19">
        <v>2032</v>
      </c>
      <c r="C1213" s="12">
        <v>2015.6278693792085</v>
      </c>
      <c r="D1213" s="13">
        <v>684.92753314017637</v>
      </c>
      <c r="E1213" s="13">
        <v>2504.838682507308</v>
      </c>
      <c r="F1213" s="13">
        <v>12.247819051896721</v>
      </c>
      <c r="G1213" s="14">
        <v>322.17967366364269</v>
      </c>
      <c r="H1213" s="15">
        <v>5539.8215777422329</v>
      </c>
      <c r="I1213" s="13">
        <v>658.97965335070103</v>
      </c>
      <c r="J1213" s="13">
        <v>0</v>
      </c>
      <c r="K1213" s="16">
        <v>1883.0893956131442</v>
      </c>
      <c r="L1213" s="13">
        <v>2264.0332598379691</v>
      </c>
      <c r="M1213" s="17">
        <v>2051.8051994028901</v>
      </c>
      <c r="N1213" s="18">
        <v>15.420137638222952</v>
      </c>
    </row>
    <row r="1214" spans="1:14" x14ac:dyDescent="0.45">
      <c r="A1214" s="5" t="s">
        <v>90</v>
      </c>
      <c r="B1214" s="5">
        <v>2033</v>
      </c>
      <c r="C1214" s="6">
        <v>2008.8891849019678</v>
      </c>
      <c r="D1214" s="7">
        <v>674.85909840301576</v>
      </c>
      <c r="E1214" s="7">
        <v>2456.2448120666663</v>
      </c>
      <c r="F1214" s="7">
        <v>12.688740537765003</v>
      </c>
      <c r="G1214" s="8">
        <v>298.27394187780038</v>
      </c>
      <c r="H1214" s="9">
        <v>5450.9557777872151</v>
      </c>
      <c r="I1214" s="7">
        <v>547.12348308325204</v>
      </c>
      <c r="J1214" s="7">
        <v>0</v>
      </c>
      <c r="K1214" s="10">
        <v>1778.2215286965866</v>
      </c>
      <c r="L1214" s="7">
        <v>2216.4453218133422</v>
      </c>
      <c r="M1214" s="11">
        <v>2002.7171424554999</v>
      </c>
      <c r="N1214" s="18">
        <v>15.010097679594608</v>
      </c>
    </row>
    <row r="1215" spans="1:14" x14ac:dyDescent="0.45">
      <c r="A1215" s="19" t="s">
        <v>90</v>
      </c>
      <c r="B1215" s="19">
        <v>2034</v>
      </c>
      <c r="C1215" s="12">
        <v>2002.1730293196554</v>
      </c>
      <c r="D1215" s="13">
        <v>664.93866965649136</v>
      </c>
      <c r="E1215" s="13">
        <v>2408.593662712573</v>
      </c>
      <c r="F1215" s="13">
        <v>13.145535197124543</v>
      </c>
      <c r="G1215" s="14">
        <v>276.14201539046758</v>
      </c>
      <c r="H1215" s="15">
        <v>5364.9929122763115</v>
      </c>
      <c r="I1215" s="13">
        <v>488.32727457641022</v>
      </c>
      <c r="J1215" s="13">
        <v>0</v>
      </c>
      <c r="K1215" s="16">
        <v>1679.1936763524907</v>
      </c>
      <c r="L1215" s="13">
        <v>2224.8950803384669</v>
      </c>
      <c r="M1215" s="17">
        <v>1947.7114979568801</v>
      </c>
      <c r="N1215" s="18">
        <v>14.597837715693249</v>
      </c>
    </row>
    <row r="1216" spans="1:14" x14ac:dyDescent="0.45">
      <c r="A1216" s="5" t="s">
        <v>90</v>
      </c>
      <c r="B1216" s="5">
        <v>2035</v>
      </c>
      <c r="C1216" s="6">
        <v>1995.4793273132516</v>
      </c>
      <c r="D1216" s="7">
        <v>655.16407121254099</v>
      </c>
      <c r="E1216" s="7">
        <v>2361.8669456559487</v>
      </c>
      <c r="F1216" s="7">
        <v>13.618774464221026</v>
      </c>
      <c r="G1216" s="8">
        <v>255.65227784849489</v>
      </c>
      <c r="H1216" s="9">
        <v>5281.7813964944571</v>
      </c>
      <c r="I1216" s="7">
        <v>478.59550926009695</v>
      </c>
      <c r="J1216" s="7">
        <v>0</v>
      </c>
      <c r="K1216" s="10">
        <v>1585.6806124538321</v>
      </c>
      <c r="L1216" s="7">
        <v>2277.2372007094373</v>
      </c>
      <c r="M1216" s="11">
        <v>1895.11150974157</v>
      </c>
      <c r="N1216" s="18">
        <v>14.203607824551808</v>
      </c>
    </row>
    <row r="1217" spans="1:14" x14ac:dyDescent="0.45">
      <c r="A1217" s="19" t="s">
        <v>90</v>
      </c>
      <c r="B1217" s="19">
        <v>2036</v>
      </c>
      <c r="C1217" s="12">
        <v>1948.2759345810664</v>
      </c>
      <c r="D1217" s="13">
        <v>643.5021507449577</v>
      </c>
      <c r="E1217" s="13">
        <v>2298.8050982069349</v>
      </c>
      <c r="F1217" s="13">
        <v>14.109050344932983</v>
      </c>
      <c r="G1217" s="14">
        <v>233.28270353675157</v>
      </c>
      <c r="H1217" s="15">
        <v>5137.974937414644</v>
      </c>
      <c r="I1217" s="13">
        <v>462.15135310649549</v>
      </c>
      <c r="J1217" s="13">
        <v>0</v>
      </c>
      <c r="K1217" s="16">
        <v>1497.3752224779992</v>
      </c>
      <c r="L1217" s="13">
        <v>2252.6833451937605</v>
      </c>
      <c r="M1217" s="17">
        <v>1847</v>
      </c>
      <c r="N1217" s="18">
        <v>13.880944558521559</v>
      </c>
    </row>
    <row r="1218" spans="1:14" x14ac:dyDescent="0.45">
      <c r="A1218" s="5" t="s">
        <v>90</v>
      </c>
      <c r="B1218" s="5">
        <v>2037</v>
      </c>
      <c r="C1218" s="6">
        <v>1902.189145892296</v>
      </c>
      <c r="D1218" s="7">
        <v>632.04781246169739</v>
      </c>
      <c r="E1218" s="7">
        <v>2237.4270020848098</v>
      </c>
      <c r="F1218" s="7">
        <v>14.616976157350571</v>
      </c>
      <c r="G1218" s="8">
        <v>212.87046697728582</v>
      </c>
      <c r="H1218" s="9">
        <v>4999.1514035734408</v>
      </c>
      <c r="I1218" s="7">
        <v>465.67460895567729</v>
      </c>
      <c r="J1218" s="7">
        <v>0</v>
      </c>
      <c r="K1218" s="10">
        <v>1413.9874948848303</v>
      </c>
      <c r="L1218" s="7">
        <v>2242.4584168816555</v>
      </c>
      <c r="M1218" s="11">
        <v>1804.5992696075</v>
      </c>
      <c r="N1218" s="18">
        <v>13.525230665436087</v>
      </c>
    </row>
    <row r="1219" spans="1:14" x14ac:dyDescent="0.45">
      <c r="A1219" s="19" t="s">
        <v>90</v>
      </c>
      <c r="B1219" s="19">
        <v>2038</v>
      </c>
      <c r="C1219" s="12">
        <v>1857.1925477940592</v>
      </c>
      <c r="D1219" s="13">
        <v>620.79736139987915</v>
      </c>
      <c r="E1219" s="13">
        <v>2177.6877011291454</v>
      </c>
      <c r="F1219" s="13">
        <v>15.143187299015192</v>
      </c>
      <c r="G1219" s="14">
        <v>194.2443011167733</v>
      </c>
      <c r="H1219" s="15">
        <v>4865.0650987388726</v>
      </c>
      <c r="I1219" s="13">
        <v>469.16777080588156</v>
      </c>
      <c r="J1219" s="13">
        <v>0</v>
      </c>
      <c r="K1219" s="16">
        <v>1335.2435686640692</v>
      </c>
      <c r="L1219" s="13">
        <v>2245.9649641963697</v>
      </c>
      <c r="M1219" s="17">
        <v>1748.53687405141</v>
      </c>
      <c r="N1219" s="18">
        <v>13.105050493403791</v>
      </c>
    </row>
    <row r="1220" spans="1:14" x14ac:dyDescent="0.45">
      <c r="A1220" s="5" t="s">
        <v>90</v>
      </c>
      <c r="B1220" s="5">
        <v>2039</v>
      </c>
      <c r="C1220" s="6">
        <v>1813.2603516480608</v>
      </c>
      <c r="D1220" s="7">
        <v>609.74716836696132</v>
      </c>
      <c r="E1220" s="7">
        <v>2119.5434395089974</v>
      </c>
      <c r="F1220" s="7">
        <v>15.688342041779739</v>
      </c>
      <c r="G1220" s="8">
        <v>177.24792476905563</v>
      </c>
      <c r="H1220" s="9">
        <v>4735.4872263348552</v>
      </c>
      <c r="I1220" s="7">
        <v>472.63323931946161</v>
      </c>
      <c r="J1220" s="7">
        <v>0</v>
      </c>
      <c r="K1220" s="10">
        <v>1260.8848339242029</v>
      </c>
      <c r="L1220" s="7">
        <v>2245.7279566147072</v>
      </c>
      <c r="M1220" s="11">
        <v>1696.3195183517601</v>
      </c>
      <c r="N1220" s="18">
        <v>12.713688381897173</v>
      </c>
    </row>
    <row r="1221" spans="1:14" x14ac:dyDescent="0.45">
      <c r="A1221" s="19" t="s">
        <v>90</v>
      </c>
      <c r="B1221" s="19">
        <v>2040</v>
      </c>
      <c r="C1221" s="12">
        <v>1770.3673788504991</v>
      </c>
      <c r="D1221" s="13">
        <v>598.89366877002942</v>
      </c>
      <c r="E1221" s="13">
        <v>2062.9516296741076</v>
      </c>
      <c r="F1221" s="13">
        <v>16.253122355283811</v>
      </c>
      <c r="G1221" s="14">
        <v>161.73873135176328</v>
      </c>
      <c r="H1221" s="15">
        <v>4610.2045310016829</v>
      </c>
      <c r="I1221" s="13">
        <v>476.07332539563083</v>
      </c>
      <c r="J1221" s="13">
        <v>0</v>
      </c>
      <c r="K1221" s="16">
        <v>1190.6670825688479</v>
      </c>
      <c r="L1221" s="13">
        <v>2256.8351590661023</v>
      </c>
      <c r="M1221" s="17">
        <v>1632.8921766363801</v>
      </c>
      <c r="N1221" s="18">
        <v>12.271838534885321</v>
      </c>
    </row>
    <row r="1222" spans="1:14" x14ac:dyDescent="0.45">
      <c r="A1222" s="5" t="s">
        <v>90</v>
      </c>
      <c r="B1222" s="5">
        <v>2041</v>
      </c>
      <c r="C1222" s="6">
        <v>1687.9391105229106</v>
      </c>
      <c r="D1222" s="7">
        <v>586.01745489147379</v>
      </c>
      <c r="E1222" s="7">
        <v>2001.6819662727867</v>
      </c>
      <c r="F1222" s="7">
        <v>16.643197291810623</v>
      </c>
      <c r="G1222" s="8">
        <v>147.26311489578046</v>
      </c>
      <c r="H1222" s="9">
        <v>4439.5448438747626</v>
      </c>
      <c r="I1222" s="7">
        <v>476.93876709473216</v>
      </c>
      <c r="J1222" s="7">
        <v>0</v>
      </c>
      <c r="K1222" s="10">
        <v>1124.3597062713461</v>
      </c>
      <c r="L1222" s="7">
        <v>2212.8934612545772</v>
      </c>
      <c r="M1222" s="11">
        <v>1572.9649954716999</v>
      </c>
      <c r="N1222" s="18">
        <v>11.789162697067155</v>
      </c>
    </row>
    <row r="1223" spans="1:14" x14ac:dyDescent="0.45">
      <c r="A1223" s="19" t="s">
        <v>90</v>
      </c>
      <c r="B1223" s="19">
        <v>2042</v>
      </c>
      <c r="C1223" s="12">
        <v>1609.3487006537719</v>
      </c>
      <c r="D1223" s="13">
        <v>573.41807961130712</v>
      </c>
      <c r="E1223" s="13">
        <v>1942.2320118744849</v>
      </c>
      <c r="F1223" s="13">
        <v>17.042634026814078</v>
      </c>
      <c r="G1223" s="14">
        <v>134.08306611260809</v>
      </c>
      <c r="H1223" s="15">
        <v>4276.1244922789865</v>
      </c>
      <c r="I1223" s="13">
        <v>477.77037820903166</v>
      </c>
      <c r="J1223" s="13">
        <v>0</v>
      </c>
      <c r="K1223" s="16">
        <v>1061.7449391135651</v>
      </c>
      <c r="L1223" s="13">
        <v>2169.454574199146</v>
      </c>
      <c r="M1223" s="17">
        <v>1516.0227591648299</v>
      </c>
      <c r="N1223" s="18">
        <v>11.362388236040307</v>
      </c>
    </row>
    <row r="1224" spans="1:14" x14ac:dyDescent="0.45">
      <c r="A1224" s="5" t="s">
        <v>90</v>
      </c>
      <c r="B1224" s="5">
        <v>2043</v>
      </c>
      <c r="C1224" s="6">
        <v>1534.4174586331023</v>
      </c>
      <c r="D1224" s="7">
        <v>561.08959089966402</v>
      </c>
      <c r="E1224" s="7">
        <v>1884.5477211218129</v>
      </c>
      <c r="F1224" s="7">
        <v>17.451657243457618</v>
      </c>
      <c r="G1224" s="8">
        <v>122.08263169552967</v>
      </c>
      <c r="H1224" s="9">
        <v>4119.5890595935671</v>
      </c>
      <c r="I1224" s="7">
        <v>478.56986344000819</v>
      </c>
      <c r="J1224" s="7">
        <v>0</v>
      </c>
      <c r="K1224" s="10">
        <v>1002.6171424015901</v>
      </c>
      <c r="L1224" s="7">
        <v>2135.6645071810381</v>
      </c>
      <c r="M1224" s="11">
        <v>1452.77389982405</v>
      </c>
      <c r="N1224" s="18">
        <v>10.888346477120704</v>
      </c>
    </row>
    <row r="1225" spans="1:14" x14ac:dyDescent="0.45">
      <c r="A1225" s="19" t="s">
        <v>90</v>
      </c>
      <c r="B1225" s="19">
        <v>2044</v>
      </c>
      <c r="C1225" s="12">
        <v>1462.9750136820048</v>
      </c>
      <c r="D1225" s="13">
        <v>549.02616469532131</v>
      </c>
      <c r="E1225" s="13">
        <v>1828.5766538044952</v>
      </c>
      <c r="F1225" s="13">
        <v>17.8704970173006</v>
      </c>
      <c r="G1225" s="14">
        <v>111.15623615877976</v>
      </c>
      <c r="H1225" s="15">
        <v>3969.6045653579022</v>
      </c>
      <c r="I1225" s="13">
        <v>479.33885607481244</v>
      </c>
      <c r="J1225" s="13">
        <v>0</v>
      </c>
      <c r="K1225" s="16">
        <v>946.78212930950349</v>
      </c>
      <c r="L1225" s="13">
        <v>2099.4828885373427</v>
      </c>
      <c r="M1225" s="17">
        <v>1395.12205580057</v>
      </c>
      <c r="N1225" s="18">
        <v>10.484900871109007</v>
      </c>
    </row>
    <row r="1226" spans="1:14" x14ac:dyDescent="0.45">
      <c r="A1226" s="5" t="s">
        <v>90</v>
      </c>
      <c r="B1226" s="5">
        <v>2045</v>
      </c>
      <c r="C1226" s="6">
        <v>1394.8589274815031</v>
      </c>
      <c r="D1226" s="7">
        <v>537.2221021543719</v>
      </c>
      <c r="E1226" s="7">
        <v>1774.2679271865015</v>
      </c>
      <c r="F1226" s="7">
        <v>18.299388945715815</v>
      </c>
      <c r="G1226" s="8">
        <v>101.20775302256898</v>
      </c>
      <c r="H1226" s="9">
        <v>3825.8560987906612</v>
      </c>
      <c r="I1226" s="7">
        <v>480.07892076831655</v>
      </c>
      <c r="J1226" s="7">
        <v>0</v>
      </c>
      <c r="K1226" s="10">
        <v>894.05652713325856</v>
      </c>
      <c r="L1226" s="7">
        <v>2066.3107054981792</v>
      </c>
      <c r="M1226" s="11">
        <v>1337.5376107668301</v>
      </c>
      <c r="N1226" s="18">
        <v>10.024665871250368</v>
      </c>
    </row>
    <row r="1227" spans="1:14" x14ac:dyDescent="0.45">
      <c r="A1227" s="19" t="s">
        <v>90</v>
      </c>
      <c r="B1227" s="19">
        <v>2046</v>
      </c>
      <c r="C1227" s="12">
        <v>1308.1773193037261</v>
      </c>
      <c r="D1227" s="13">
        <v>518.95655068112319</v>
      </c>
      <c r="E1227" s="13">
        <v>1714.4750980403164</v>
      </c>
      <c r="F1227" s="13">
        <v>18.518981613064405</v>
      </c>
      <c r="G1227" s="14">
        <v>91.947243621003921</v>
      </c>
      <c r="H1227" s="15">
        <v>3652.0751932592343</v>
      </c>
      <c r="I1227" s="13">
        <v>477.5015523892265</v>
      </c>
      <c r="J1227" s="13">
        <v>0</v>
      </c>
      <c r="K1227" s="16">
        <v>844.26717506016575</v>
      </c>
      <c r="L1227" s="13">
        <v>2005.6293091453515</v>
      </c>
      <c r="M1227" s="17">
        <v>1270.76973130944</v>
      </c>
      <c r="N1227" s="18">
        <v>9.5242495262411833</v>
      </c>
    </row>
    <row r="1228" spans="1:14" x14ac:dyDescent="0.45">
      <c r="A1228" s="5" t="s">
        <v>90</v>
      </c>
      <c r="B1228" s="5">
        <v>2047</v>
      </c>
      <c r="C1228" s="6">
        <v>1226.8824216012888</v>
      </c>
      <c r="D1228" s="7">
        <v>501.31202795796497</v>
      </c>
      <c r="E1228" s="7">
        <v>1656.6972872363579</v>
      </c>
      <c r="F1228" s="7">
        <v>18.741209392421176</v>
      </c>
      <c r="G1228" s="8">
        <v>83.534070829682065</v>
      </c>
      <c r="H1228" s="9">
        <v>3487.1670170177154</v>
      </c>
      <c r="I1228" s="7">
        <v>474.92068068674246</v>
      </c>
      <c r="J1228" s="7">
        <v>0</v>
      </c>
      <c r="K1228" s="10">
        <v>797.25055547615523</v>
      </c>
      <c r="L1228" s="7">
        <v>1943.0060542413396</v>
      </c>
      <c r="M1228" s="11">
        <v>1212.0586538653499</v>
      </c>
      <c r="N1228" s="18">
        <v>9.0842178369784943</v>
      </c>
    </row>
    <row r="1229" spans="1:14" x14ac:dyDescent="0.45">
      <c r="A1229" s="19" t="s">
        <v>90</v>
      </c>
      <c r="B1229" s="19">
        <v>2048</v>
      </c>
      <c r="C1229" s="12">
        <v>1150.6394845886816</v>
      </c>
      <c r="D1229" s="13">
        <v>484.26741900739415</v>
      </c>
      <c r="E1229" s="13">
        <v>1600.8665886564927</v>
      </c>
      <c r="F1229" s="13">
        <v>18.966103905130229</v>
      </c>
      <c r="G1229" s="14">
        <v>75.890703348766152</v>
      </c>
      <c r="H1229" s="15">
        <v>3330.6302995064652</v>
      </c>
      <c r="I1229" s="13">
        <v>472.33734205745878</v>
      </c>
      <c r="J1229" s="13">
        <v>0</v>
      </c>
      <c r="K1229" s="16">
        <v>752.8522569431201</v>
      </c>
      <c r="L1229" s="13">
        <v>1904.6520972492381</v>
      </c>
      <c r="M1229" s="17">
        <v>1134.84658834012</v>
      </c>
      <c r="N1229" s="18">
        <v>8.528826516067431</v>
      </c>
    </row>
    <row r="1230" spans="1:14" x14ac:dyDescent="0.45">
      <c r="A1230" s="5" t="s">
        <v>90</v>
      </c>
      <c r="B1230" s="5">
        <v>2049</v>
      </c>
      <c r="C1230" s="6">
        <v>1079.1345610498688</v>
      </c>
      <c r="D1230" s="7">
        <v>467.80232676114275</v>
      </c>
      <c r="E1230" s="7">
        <v>1546.9173846187689</v>
      </c>
      <c r="F1230" s="7">
        <v>19.193697151991792</v>
      </c>
      <c r="G1230" s="8">
        <v>68.946703992354045</v>
      </c>
      <c r="H1230" s="9">
        <v>3181.994673574126</v>
      </c>
      <c r="I1230" s="7">
        <v>469.75252242032985</v>
      </c>
      <c r="J1230" s="7">
        <v>0</v>
      </c>
      <c r="K1230" s="10">
        <v>710.92646708265806</v>
      </c>
      <c r="L1230" s="7">
        <v>1857.3945819377823</v>
      </c>
      <c r="M1230" s="11">
        <v>1071.9820781690601</v>
      </c>
      <c r="N1230" s="18">
        <v>8.0343625981870002</v>
      </c>
    </row>
    <row r="1231" spans="1:14" x14ac:dyDescent="0.45">
      <c r="A1231" s="19" t="s">
        <v>90</v>
      </c>
      <c r="B1231" s="19">
        <v>2050</v>
      </c>
      <c r="C1231" s="12">
        <v>1012.0732135909431</v>
      </c>
      <c r="D1231" s="13">
        <v>451.8970476512639</v>
      </c>
      <c r="E1231" s="13">
        <v>1494.7862687571169</v>
      </c>
      <c r="F1231" s="13">
        <v>19.424021517815692</v>
      </c>
      <c r="G1231" s="14">
        <v>62.638080577053643</v>
      </c>
      <c r="H1231" s="15">
        <v>3040.8186320941932</v>
      </c>
      <c r="I1231" s="13">
        <v>467.16715928948042</v>
      </c>
      <c r="J1231" s="13">
        <v>0</v>
      </c>
      <c r="K1231" s="16">
        <v>671.33549370074502</v>
      </c>
      <c r="L1231" s="13">
        <v>1824.2558897911854</v>
      </c>
      <c r="M1231" s="17">
        <v>1000.13918180683</v>
      </c>
      <c r="N1231" s="18">
        <v>7.4959096788396904</v>
      </c>
    </row>
    <row r="1232" spans="1:14" x14ac:dyDescent="0.45">
      <c r="A1232" s="5" t="s">
        <v>86</v>
      </c>
      <c r="B1232" s="5">
        <v>2010</v>
      </c>
      <c r="C1232" s="6" cm="1">
        <f t="array" ref="C1232:N1272">'EU Working'!AK490:AV530</f>
        <v>6.2863013698630139</v>
      </c>
      <c r="D1232" s="7">
        <v>4.6421917808219177</v>
      </c>
      <c r="E1232" s="7">
        <v>0.19342465753424656</v>
      </c>
      <c r="F1232" s="7">
        <v>0</v>
      </c>
      <c r="G1232" s="8">
        <v>0</v>
      </c>
      <c r="H1232" s="9">
        <v>11.121917808219179</v>
      </c>
      <c r="I1232" s="7">
        <v>0</v>
      </c>
      <c r="J1232" s="7">
        <v>0</v>
      </c>
      <c r="K1232" s="10">
        <v>0</v>
      </c>
      <c r="L1232" s="7">
        <v>11.218630136986301</v>
      </c>
      <c r="M1232" s="11">
        <v>0</v>
      </c>
      <c r="N1232" s="18">
        <v>0</v>
      </c>
    </row>
    <row r="1233" spans="1:14" x14ac:dyDescent="0.45">
      <c r="A1233" s="19" t="s">
        <v>86</v>
      </c>
      <c r="B1233" s="19">
        <v>2011</v>
      </c>
      <c r="C1233" s="12">
        <v>7.7369863013698632</v>
      </c>
      <c r="D1233" s="13">
        <v>4.8356164383561637</v>
      </c>
      <c r="E1233" s="13">
        <v>0.19342465753424656</v>
      </c>
      <c r="F1233" s="13">
        <v>0</v>
      </c>
      <c r="G1233" s="14">
        <v>0</v>
      </c>
      <c r="H1233" s="15">
        <v>12.766027397260272</v>
      </c>
      <c r="I1233" s="13">
        <v>0</v>
      </c>
      <c r="J1233" s="13">
        <v>0</v>
      </c>
      <c r="K1233" s="16">
        <v>0</v>
      </c>
      <c r="L1233" s="13">
        <v>12.95945205479452</v>
      </c>
      <c r="M1233" s="17">
        <v>0</v>
      </c>
      <c r="N1233" s="18">
        <v>0</v>
      </c>
    </row>
    <row r="1234" spans="1:14" x14ac:dyDescent="0.45">
      <c r="A1234" s="5" t="s">
        <v>86</v>
      </c>
      <c r="B1234" s="5">
        <v>2012</v>
      </c>
      <c r="C1234" s="6">
        <v>10.705737704918032</v>
      </c>
      <c r="D1234" s="7">
        <v>2.4112021857923494</v>
      </c>
      <c r="E1234" s="7">
        <v>0.28934426229508192</v>
      </c>
      <c r="F1234" s="7">
        <v>0</v>
      </c>
      <c r="G1234" s="8">
        <v>0</v>
      </c>
      <c r="H1234" s="9">
        <v>13.406284153005464</v>
      </c>
      <c r="I1234" s="7">
        <v>0</v>
      </c>
      <c r="J1234" s="7">
        <v>0</v>
      </c>
      <c r="K1234" s="10">
        <v>0</v>
      </c>
      <c r="L1234" s="7">
        <v>13.406284153005464</v>
      </c>
      <c r="M1234" s="11">
        <v>0</v>
      </c>
      <c r="N1234" s="18">
        <v>0</v>
      </c>
    </row>
    <row r="1235" spans="1:14" x14ac:dyDescent="0.45">
      <c r="A1235" s="19" t="s">
        <v>86</v>
      </c>
      <c r="B1235" s="19">
        <v>2013</v>
      </c>
      <c r="C1235" s="12">
        <v>11.992328767123286</v>
      </c>
      <c r="D1235" s="13">
        <v>2.8046575342465752</v>
      </c>
      <c r="E1235" s="13">
        <v>0.29013698630136986</v>
      </c>
      <c r="F1235" s="13">
        <v>0</v>
      </c>
      <c r="G1235" s="14">
        <v>0</v>
      </c>
      <c r="H1235" s="15">
        <v>15.087123287671231</v>
      </c>
      <c r="I1235" s="13">
        <v>0</v>
      </c>
      <c r="J1235" s="13">
        <v>0</v>
      </c>
      <c r="K1235" s="16">
        <v>0</v>
      </c>
      <c r="L1235" s="13">
        <v>15.183835616438355</v>
      </c>
      <c r="M1235" s="17">
        <v>0</v>
      </c>
      <c r="N1235" s="18">
        <v>0</v>
      </c>
    </row>
    <row r="1236" spans="1:14" x14ac:dyDescent="0.45">
      <c r="A1236" s="5" t="s">
        <v>86</v>
      </c>
      <c r="B1236" s="5">
        <v>2014</v>
      </c>
      <c r="C1236" s="6">
        <v>8.9942465753424656</v>
      </c>
      <c r="D1236" s="7">
        <v>3.3849315068493149</v>
      </c>
      <c r="E1236" s="7">
        <v>0.58027397260273972</v>
      </c>
      <c r="F1236" s="7">
        <v>0</v>
      </c>
      <c r="G1236" s="8">
        <v>0</v>
      </c>
      <c r="H1236" s="9">
        <v>12.95945205479452</v>
      </c>
      <c r="I1236" s="7">
        <v>0</v>
      </c>
      <c r="J1236" s="7">
        <v>0</v>
      </c>
      <c r="K1236" s="10">
        <v>0</v>
      </c>
      <c r="L1236" s="7">
        <v>12.95945205479452</v>
      </c>
      <c r="M1236" s="11">
        <v>0</v>
      </c>
      <c r="N1236" s="18">
        <v>0</v>
      </c>
    </row>
    <row r="1237" spans="1:14" x14ac:dyDescent="0.45">
      <c r="A1237" s="19" t="s">
        <v>86</v>
      </c>
      <c r="B1237" s="19">
        <v>2015</v>
      </c>
      <c r="C1237" s="12">
        <v>9.2843835616438355</v>
      </c>
      <c r="D1237" s="13">
        <v>2.9980821917808216</v>
      </c>
      <c r="E1237" s="13">
        <v>0.67698630136986293</v>
      </c>
      <c r="F1237" s="13">
        <v>0</v>
      </c>
      <c r="G1237" s="14">
        <v>0</v>
      </c>
      <c r="H1237" s="15">
        <v>12.95945205479452</v>
      </c>
      <c r="I1237" s="13">
        <v>0</v>
      </c>
      <c r="J1237" s="13">
        <v>0</v>
      </c>
      <c r="K1237" s="16">
        <v>0</v>
      </c>
      <c r="L1237" s="13">
        <v>13.056164383561644</v>
      </c>
      <c r="M1237" s="17">
        <v>0</v>
      </c>
      <c r="N1237" s="18">
        <v>0</v>
      </c>
    </row>
    <row r="1238" spans="1:14" x14ac:dyDescent="0.45">
      <c r="A1238" s="5" t="s">
        <v>86</v>
      </c>
      <c r="B1238" s="5">
        <v>2016</v>
      </c>
      <c r="C1238" s="6">
        <v>15.913934426229506</v>
      </c>
      <c r="D1238" s="7">
        <v>3.761475409836065</v>
      </c>
      <c r="E1238" s="7">
        <v>0.67513661202185782</v>
      </c>
      <c r="F1238" s="7">
        <v>0</v>
      </c>
      <c r="G1238" s="8">
        <v>0</v>
      </c>
      <c r="H1238" s="9">
        <v>20.350546448087432</v>
      </c>
      <c r="I1238" s="7">
        <v>0</v>
      </c>
      <c r="J1238" s="7">
        <v>0</v>
      </c>
      <c r="K1238" s="10">
        <v>0</v>
      </c>
      <c r="L1238" s="7">
        <v>20.350546448087428</v>
      </c>
      <c r="M1238" s="11">
        <v>0</v>
      </c>
      <c r="N1238" s="18">
        <v>0</v>
      </c>
    </row>
    <row r="1239" spans="1:14" x14ac:dyDescent="0.45">
      <c r="A1239" s="19" t="s">
        <v>86</v>
      </c>
      <c r="B1239" s="19">
        <v>2017</v>
      </c>
      <c r="C1239" s="12">
        <v>21.083287671232874</v>
      </c>
      <c r="D1239" s="13">
        <v>4.352054794520547</v>
      </c>
      <c r="E1239" s="13">
        <v>0.77369863013698625</v>
      </c>
      <c r="F1239" s="13">
        <v>0</v>
      </c>
      <c r="G1239" s="14">
        <v>0</v>
      </c>
      <c r="H1239" s="15">
        <v>26.209041095890409</v>
      </c>
      <c r="I1239" s="13">
        <v>0</v>
      </c>
      <c r="J1239" s="13">
        <v>0</v>
      </c>
      <c r="K1239" s="16">
        <v>0</v>
      </c>
      <c r="L1239" s="13">
        <v>29.013698630136986</v>
      </c>
      <c r="M1239" s="17">
        <v>0</v>
      </c>
      <c r="N1239" s="18">
        <v>0</v>
      </c>
    </row>
    <row r="1240" spans="1:14" x14ac:dyDescent="0.45">
      <c r="A1240" s="5" t="s">
        <v>86</v>
      </c>
      <c r="B1240" s="5">
        <v>2018</v>
      </c>
      <c r="C1240" s="6">
        <v>19.149041095890411</v>
      </c>
      <c r="D1240" s="7">
        <v>4.255342465753424</v>
      </c>
      <c r="E1240" s="7">
        <v>0.67698630136986293</v>
      </c>
      <c r="F1240" s="7">
        <v>9.6712328767123282E-2</v>
      </c>
      <c r="G1240" s="8">
        <v>0</v>
      </c>
      <c r="H1240" s="9">
        <v>24.178082191780817</v>
      </c>
      <c r="I1240" s="7">
        <v>0</v>
      </c>
      <c r="J1240" s="7">
        <v>0</v>
      </c>
      <c r="K1240" s="10">
        <v>0</v>
      </c>
      <c r="L1240" s="7">
        <v>24.274794520547943</v>
      </c>
      <c r="M1240" s="11">
        <v>0</v>
      </c>
      <c r="N1240" s="18">
        <v>0</v>
      </c>
    </row>
    <row r="1241" spans="1:14" x14ac:dyDescent="0.45">
      <c r="A1241" s="19" t="s">
        <v>86</v>
      </c>
      <c r="B1241" s="19">
        <v>2019</v>
      </c>
      <c r="C1241" s="12">
        <v>23.114246575342463</v>
      </c>
      <c r="D1241" s="13">
        <v>4.061917808219178</v>
      </c>
      <c r="E1241" s="13">
        <v>0.67698630136986293</v>
      </c>
      <c r="F1241" s="13">
        <v>0.19342465753424656</v>
      </c>
      <c r="G1241" s="14">
        <v>0</v>
      </c>
      <c r="H1241" s="15">
        <v>28.046575342465751</v>
      </c>
      <c r="I1241" s="13">
        <v>0</v>
      </c>
      <c r="J1241" s="13">
        <v>0</v>
      </c>
      <c r="K1241" s="16">
        <v>0</v>
      </c>
      <c r="L1241" s="13">
        <v>28.239999999999995</v>
      </c>
      <c r="M1241" s="17">
        <v>0</v>
      </c>
      <c r="N1241" s="18">
        <v>0</v>
      </c>
    </row>
    <row r="1242" spans="1:14" x14ac:dyDescent="0.45">
      <c r="A1242" s="5" t="s">
        <v>86</v>
      </c>
      <c r="B1242" s="5">
        <v>2020</v>
      </c>
      <c r="C1242" s="6">
        <v>27.101912568306009</v>
      </c>
      <c r="D1242" s="7">
        <v>4.1472677595628413</v>
      </c>
      <c r="E1242" s="7">
        <v>0.67513661202185782</v>
      </c>
      <c r="F1242" s="7">
        <v>0.19289617486338798</v>
      </c>
      <c r="G1242" s="8">
        <v>0</v>
      </c>
      <c r="H1242" s="9">
        <v>32.117213114754094</v>
      </c>
      <c r="I1242" s="7">
        <v>0</v>
      </c>
      <c r="J1242" s="7">
        <v>0</v>
      </c>
      <c r="K1242" s="10">
        <v>0</v>
      </c>
      <c r="L1242" s="7">
        <v>32.21366120218579</v>
      </c>
      <c r="M1242" s="11">
        <v>0</v>
      </c>
      <c r="N1242" s="18">
        <v>0</v>
      </c>
    </row>
    <row r="1243" spans="1:14" x14ac:dyDescent="0.45">
      <c r="A1243" s="19" t="s">
        <v>86</v>
      </c>
      <c r="B1243" s="19">
        <v>2021</v>
      </c>
      <c r="C1243" s="12">
        <v>35.493424657534241</v>
      </c>
      <c r="D1243" s="13">
        <v>4.8356164383561637</v>
      </c>
      <c r="E1243" s="13">
        <v>0.77369863013698625</v>
      </c>
      <c r="F1243" s="13">
        <v>0.48356164383561645</v>
      </c>
      <c r="G1243" s="14">
        <v>0</v>
      </c>
      <c r="H1243" s="15">
        <v>41.586301369863001</v>
      </c>
      <c r="I1243" s="13">
        <v>0</v>
      </c>
      <c r="J1243" s="13">
        <v>0</v>
      </c>
      <c r="K1243" s="16">
        <v>0</v>
      </c>
      <c r="L1243" s="13">
        <v>41.77972602739726</v>
      </c>
      <c r="M1243" s="17">
        <v>0</v>
      </c>
      <c r="N1243" s="18">
        <v>0</v>
      </c>
    </row>
    <row r="1244" spans="1:14" x14ac:dyDescent="0.45">
      <c r="A1244" s="5" t="s">
        <v>86</v>
      </c>
      <c r="B1244" s="5">
        <v>2022</v>
      </c>
      <c r="C1244" s="6">
        <v>22.727397260273971</v>
      </c>
      <c r="D1244" s="7">
        <v>4.255342465753424</v>
      </c>
      <c r="E1244" s="7">
        <v>0.58027397260273972</v>
      </c>
      <c r="F1244" s="7">
        <v>0.19342465753424656</v>
      </c>
      <c r="G1244" s="8">
        <v>0</v>
      </c>
      <c r="H1244" s="9">
        <v>27.756438356164384</v>
      </c>
      <c r="I1244" s="7">
        <v>0</v>
      </c>
      <c r="J1244" s="7">
        <v>0</v>
      </c>
      <c r="K1244" s="10">
        <v>0</v>
      </c>
      <c r="L1244" s="7">
        <v>27.853150684931506</v>
      </c>
      <c r="M1244" s="11">
        <v>0</v>
      </c>
      <c r="N1244" s="18">
        <v>0</v>
      </c>
    </row>
    <row r="1245" spans="1:14" x14ac:dyDescent="0.45">
      <c r="A1245" s="19" t="s">
        <v>86</v>
      </c>
      <c r="B1245" s="19">
        <v>2023</v>
      </c>
      <c r="C1245" s="12">
        <v>30.949637424848099</v>
      </c>
      <c r="D1245" s="13">
        <v>4.0298093150684924</v>
      </c>
      <c r="E1245" s="13">
        <v>0.55416164383561639</v>
      </c>
      <c r="F1245" s="13">
        <v>0.31523949689655634</v>
      </c>
      <c r="G1245" s="14">
        <v>0</v>
      </c>
      <c r="H1245" s="15">
        <v>35.848847880648762</v>
      </c>
      <c r="I1245" s="13">
        <v>0</v>
      </c>
      <c r="J1245" s="13">
        <v>0</v>
      </c>
      <c r="K1245" s="16">
        <v>0</v>
      </c>
      <c r="L1245" s="13">
        <v>35.848847880648762</v>
      </c>
      <c r="M1245" s="17">
        <v>0</v>
      </c>
      <c r="N1245" s="18">
        <v>0</v>
      </c>
    </row>
    <row r="1246" spans="1:14" x14ac:dyDescent="0.45">
      <c r="A1246" s="5" t="s">
        <v>86</v>
      </c>
      <c r="B1246" s="5">
        <v>2024</v>
      </c>
      <c r="C1246" s="6">
        <v>27.776611894120201</v>
      </c>
      <c r="D1246" s="7">
        <v>4.4730883397260266</v>
      </c>
      <c r="E1246" s="7">
        <v>0.54216803619207821</v>
      </c>
      <c r="F1246" s="7">
        <v>0.51377079670413306</v>
      </c>
      <c r="G1246" s="8">
        <v>0</v>
      </c>
      <c r="H1246" s="9">
        <v>33.305639066742444</v>
      </c>
      <c r="I1246" s="7">
        <v>0</v>
      </c>
      <c r="J1246" s="7">
        <v>0</v>
      </c>
      <c r="K1246" s="10">
        <v>0</v>
      </c>
      <c r="L1246" s="7">
        <v>33.305639066742444</v>
      </c>
      <c r="M1246" s="11">
        <v>0</v>
      </c>
      <c r="N1246" s="18">
        <v>0</v>
      </c>
    </row>
    <row r="1247" spans="1:14" x14ac:dyDescent="0.45">
      <c r="A1247" s="19" t="s">
        <v>86</v>
      </c>
      <c r="B1247" s="19">
        <v>2025</v>
      </c>
      <c r="C1247" s="12">
        <v>38.408578882057121</v>
      </c>
      <c r="D1247" s="13">
        <v>4.5840107816880229</v>
      </c>
      <c r="E1247" s="13">
        <v>0.52336708234708662</v>
      </c>
      <c r="F1247" s="13">
        <v>0.73609746529599585</v>
      </c>
      <c r="G1247" s="14">
        <v>0</v>
      </c>
      <c r="H1247" s="15">
        <v>44.252054211388227</v>
      </c>
      <c r="I1247" s="13">
        <v>0</v>
      </c>
      <c r="J1247" s="13">
        <v>0</v>
      </c>
      <c r="K1247" s="16">
        <v>0</v>
      </c>
      <c r="L1247" s="13">
        <v>44.252054211388227</v>
      </c>
      <c r="M1247" s="17">
        <v>0</v>
      </c>
      <c r="N1247" s="18">
        <v>0</v>
      </c>
    </row>
    <row r="1248" spans="1:14" x14ac:dyDescent="0.45">
      <c r="A1248" s="5" t="s">
        <v>86</v>
      </c>
      <c r="B1248" s="5">
        <v>2026</v>
      </c>
      <c r="C1248" s="6">
        <v>37.180225863080899</v>
      </c>
      <c r="D1248" s="7">
        <v>4.3548102426036213</v>
      </c>
      <c r="E1248" s="7">
        <v>0.51918014568830995</v>
      </c>
      <c r="F1248" s="7">
        <v>0.76554136390783567</v>
      </c>
      <c r="G1248" s="8">
        <v>0</v>
      </c>
      <c r="H1248" s="9">
        <v>42.819757615280665</v>
      </c>
      <c r="I1248" s="7">
        <v>0</v>
      </c>
      <c r="J1248" s="7">
        <v>0</v>
      </c>
      <c r="K1248" s="10">
        <v>0</v>
      </c>
      <c r="L1248" s="7">
        <v>42.819757615280665</v>
      </c>
      <c r="M1248" s="11">
        <v>0</v>
      </c>
      <c r="N1248" s="18">
        <v>0</v>
      </c>
    </row>
    <row r="1249" spans="1:14" x14ac:dyDescent="0.45">
      <c r="A1249" s="19" t="s">
        <v>86</v>
      </c>
      <c r="B1249" s="19">
        <v>2027</v>
      </c>
      <c r="C1249" s="12">
        <v>35.991157066097408</v>
      </c>
      <c r="D1249" s="13">
        <v>4.1370697304734403</v>
      </c>
      <c r="E1249" s="13">
        <v>0.51502670452280341</v>
      </c>
      <c r="F1249" s="13">
        <v>0.79616301846414916</v>
      </c>
      <c r="G1249" s="14">
        <v>0</v>
      </c>
      <c r="H1249" s="15">
        <v>41.439416519557803</v>
      </c>
      <c r="I1249" s="13">
        <v>0</v>
      </c>
      <c r="J1249" s="13">
        <v>0</v>
      </c>
      <c r="K1249" s="16">
        <v>0</v>
      </c>
      <c r="L1249" s="13">
        <v>41.439416519557803</v>
      </c>
      <c r="M1249" s="17">
        <v>0</v>
      </c>
      <c r="N1249" s="18">
        <v>0</v>
      </c>
    </row>
    <row r="1250" spans="1:14" x14ac:dyDescent="0.45">
      <c r="A1250" s="5" t="s">
        <v>86</v>
      </c>
      <c r="B1250" s="5">
        <v>2028</v>
      </c>
      <c r="C1250" s="6">
        <v>34.840116133957089</v>
      </c>
      <c r="D1250" s="7">
        <v>3.9302162439497681</v>
      </c>
      <c r="E1250" s="7">
        <v>0.51090649088662099</v>
      </c>
      <c r="F1250" s="7">
        <v>0.82800953920271514</v>
      </c>
      <c r="G1250" s="8">
        <v>0</v>
      </c>
      <c r="H1250" s="9">
        <v>40.109248407996191</v>
      </c>
      <c r="I1250" s="7">
        <v>0</v>
      </c>
      <c r="J1250" s="7">
        <v>0</v>
      </c>
      <c r="K1250" s="10">
        <v>0</v>
      </c>
      <c r="L1250" s="7">
        <v>40.109248407996191</v>
      </c>
      <c r="M1250" s="11">
        <v>0</v>
      </c>
      <c r="N1250" s="18">
        <v>0</v>
      </c>
    </row>
    <row r="1251" spans="1:14" x14ac:dyDescent="0.45">
      <c r="A1251" s="19" t="s">
        <v>86</v>
      </c>
      <c r="B1251" s="19">
        <v>2029</v>
      </c>
      <c r="C1251" s="12">
        <v>33.72588688933849</v>
      </c>
      <c r="D1251" s="13">
        <v>3.7337054317522793</v>
      </c>
      <c r="E1251" s="13">
        <v>0.50681923895952807</v>
      </c>
      <c r="F1251" s="13">
        <v>0.86112992077082373</v>
      </c>
      <c r="G1251" s="14">
        <v>0</v>
      </c>
      <c r="H1251" s="15">
        <v>38.827541480821118</v>
      </c>
      <c r="I1251" s="13">
        <v>0</v>
      </c>
      <c r="J1251" s="13">
        <v>0</v>
      </c>
      <c r="K1251" s="16">
        <v>0</v>
      </c>
      <c r="L1251" s="13">
        <v>38.827541480821118</v>
      </c>
      <c r="M1251" s="17">
        <v>0</v>
      </c>
      <c r="N1251" s="18">
        <v>0</v>
      </c>
    </row>
    <row r="1252" spans="1:14" x14ac:dyDescent="0.45">
      <c r="A1252" s="5" t="s">
        <v>86</v>
      </c>
      <c r="B1252" s="5">
        <v>2030</v>
      </c>
      <c r="C1252" s="6">
        <v>32.647292049748557</v>
      </c>
      <c r="D1252" s="7">
        <v>3.5470201601646663</v>
      </c>
      <c r="E1252" s="7">
        <v>0.50276468504785177</v>
      </c>
      <c r="F1252" s="7">
        <v>0.89557511760165687</v>
      </c>
      <c r="G1252" s="8">
        <v>0</v>
      </c>
      <c r="H1252" s="9">
        <v>37.592652012562731</v>
      </c>
      <c r="I1252" s="7">
        <v>0</v>
      </c>
      <c r="J1252" s="7">
        <v>0</v>
      </c>
      <c r="K1252" s="10">
        <v>0</v>
      </c>
      <c r="L1252" s="7">
        <v>37.592652012562731</v>
      </c>
      <c r="M1252" s="11">
        <v>0</v>
      </c>
      <c r="N1252" s="18">
        <v>0</v>
      </c>
    </row>
    <row r="1253" spans="1:14" x14ac:dyDescent="0.45">
      <c r="A1253" s="19" t="s">
        <v>86</v>
      </c>
      <c r="B1253" s="19">
        <v>2031</v>
      </c>
      <c r="C1253" s="12">
        <v>31.403856713505633</v>
      </c>
      <c r="D1253" s="13">
        <v>3.4179086263346723</v>
      </c>
      <c r="E1253" s="13">
        <v>0.4995972675320503</v>
      </c>
      <c r="F1253" s="13">
        <v>0.92244237112970662</v>
      </c>
      <c r="G1253" s="14">
        <v>0</v>
      </c>
      <c r="H1253" s="15">
        <v>36.243804978502062</v>
      </c>
      <c r="I1253" s="13">
        <v>0</v>
      </c>
      <c r="J1253" s="13">
        <v>0</v>
      </c>
      <c r="K1253" s="16">
        <v>0</v>
      </c>
      <c r="L1253" s="13">
        <v>36.243804978502062</v>
      </c>
      <c r="M1253" s="17">
        <v>0</v>
      </c>
      <c r="N1253" s="18">
        <v>0</v>
      </c>
    </row>
    <row r="1254" spans="1:14" x14ac:dyDescent="0.45">
      <c r="A1254" s="5" t="s">
        <v>86</v>
      </c>
      <c r="B1254" s="5">
        <v>2032</v>
      </c>
      <c r="C1254" s="6">
        <v>30.207780019843586</v>
      </c>
      <c r="D1254" s="7">
        <v>3.2934967523360901</v>
      </c>
      <c r="E1254" s="7">
        <v>0.49644980474659839</v>
      </c>
      <c r="F1254" s="7">
        <v>0.95011564226359779</v>
      </c>
      <c r="G1254" s="8">
        <v>0</v>
      </c>
      <c r="H1254" s="9">
        <v>34.947842219189873</v>
      </c>
      <c r="I1254" s="7">
        <v>0</v>
      </c>
      <c r="J1254" s="7">
        <v>0</v>
      </c>
      <c r="K1254" s="10">
        <v>0</v>
      </c>
      <c r="L1254" s="7">
        <v>34.947842219189873</v>
      </c>
      <c r="M1254" s="11">
        <v>0</v>
      </c>
      <c r="N1254" s="18">
        <v>0</v>
      </c>
    </row>
    <row r="1255" spans="1:14" x14ac:dyDescent="0.45">
      <c r="A1255" s="19" t="s">
        <v>86</v>
      </c>
      <c r="B1255" s="19">
        <v>2033</v>
      </c>
      <c r="C1255" s="12">
        <v>29.057258223153994</v>
      </c>
      <c r="D1255" s="13">
        <v>3.1736134705510564</v>
      </c>
      <c r="E1255" s="13">
        <v>0.49332217097669484</v>
      </c>
      <c r="F1255" s="13">
        <v>0.97861911153150571</v>
      </c>
      <c r="G1255" s="14">
        <v>0</v>
      </c>
      <c r="H1255" s="15">
        <v>33.702812976213252</v>
      </c>
      <c r="I1255" s="13">
        <v>0</v>
      </c>
      <c r="J1255" s="13">
        <v>0</v>
      </c>
      <c r="K1255" s="16">
        <v>0</v>
      </c>
      <c r="L1255" s="13">
        <v>33.702812976213252</v>
      </c>
      <c r="M1255" s="17">
        <v>0</v>
      </c>
      <c r="N1255" s="18">
        <v>0</v>
      </c>
    </row>
    <row r="1256" spans="1:14" x14ac:dyDescent="0.45">
      <c r="A1256" s="5" t="s">
        <v>86</v>
      </c>
      <c r="B1256" s="5">
        <v>2034</v>
      </c>
      <c r="C1256" s="6">
        <v>27.950556276972726</v>
      </c>
      <c r="D1256" s="7">
        <v>3.0580939402229981</v>
      </c>
      <c r="E1256" s="7">
        <v>0.49021424129954166</v>
      </c>
      <c r="F1256" s="7">
        <v>1.0079776848774509</v>
      </c>
      <c r="G1256" s="8">
        <v>0</v>
      </c>
      <c r="H1256" s="9">
        <v>32.506842143372715</v>
      </c>
      <c r="I1256" s="7">
        <v>0</v>
      </c>
      <c r="J1256" s="7">
        <v>0</v>
      </c>
      <c r="K1256" s="10">
        <v>0</v>
      </c>
      <c r="L1256" s="7">
        <v>32.506842143372715</v>
      </c>
      <c r="M1256" s="11">
        <v>0</v>
      </c>
      <c r="N1256" s="18">
        <v>0</v>
      </c>
    </row>
    <row r="1257" spans="1:14" x14ac:dyDescent="0.45">
      <c r="A1257" s="19" t="s">
        <v>86</v>
      </c>
      <c r="B1257" s="19">
        <v>2035</v>
      </c>
      <c r="C1257" s="12">
        <v>26.886005217439994</v>
      </c>
      <c r="D1257" s="13">
        <v>2.9467793207988815</v>
      </c>
      <c r="E1257" s="13">
        <v>0.4871258915793546</v>
      </c>
      <c r="F1257" s="13">
        <v>1.0382170154237742</v>
      </c>
      <c r="G1257" s="14">
        <v>0</v>
      </c>
      <c r="H1257" s="15">
        <v>31.358127445242005</v>
      </c>
      <c r="I1257" s="13">
        <v>0</v>
      </c>
      <c r="J1257" s="13">
        <v>0</v>
      </c>
      <c r="K1257" s="16">
        <v>0</v>
      </c>
      <c r="L1257" s="13">
        <v>31.358127445242005</v>
      </c>
      <c r="M1257" s="17">
        <v>0</v>
      </c>
      <c r="N1257" s="18">
        <v>0</v>
      </c>
    </row>
    <row r="1258" spans="1:14" x14ac:dyDescent="0.45">
      <c r="A1258" s="5" t="s">
        <v>86</v>
      </c>
      <c r="B1258" s="5">
        <v>2036</v>
      </c>
      <c r="C1258" s="6">
        <v>26.069753253285644</v>
      </c>
      <c r="D1258" s="7">
        <v>2.8524823825333172</v>
      </c>
      <c r="E1258" s="7">
        <v>0.48449541176482608</v>
      </c>
      <c r="F1258" s="7">
        <v>1.0631342237939447</v>
      </c>
      <c r="G1258" s="8">
        <v>0</v>
      </c>
      <c r="H1258" s="9">
        <v>30.469865271377731</v>
      </c>
      <c r="I1258" s="7">
        <v>0</v>
      </c>
      <c r="J1258" s="7">
        <v>0</v>
      </c>
      <c r="K1258" s="10">
        <v>0</v>
      </c>
      <c r="L1258" s="7">
        <v>30.469865271377731</v>
      </c>
      <c r="M1258" s="11">
        <v>0</v>
      </c>
      <c r="N1258" s="18">
        <v>0</v>
      </c>
    </row>
    <row r="1259" spans="1:14" x14ac:dyDescent="0.45">
      <c r="A1259" s="19" t="s">
        <v>86</v>
      </c>
      <c r="B1259" s="19">
        <v>2037</v>
      </c>
      <c r="C1259" s="12">
        <v>25.27828248156198</v>
      </c>
      <c r="D1259" s="13">
        <v>2.7612029462922512</v>
      </c>
      <c r="E1259" s="13">
        <v>0.48187913654129605</v>
      </c>
      <c r="F1259" s="13">
        <v>1.0886494451649995</v>
      </c>
      <c r="G1259" s="14">
        <v>0</v>
      </c>
      <c r="H1259" s="15">
        <v>29.610014009560526</v>
      </c>
      <c r="I1259" s="13">
        <v>0</v>
      </c>
      <c r="J1259" s="13">
        <v>0</v>
      </c>
      <c r="K1259" s="16">
        <v>0</v>
      </c>
      <c r="L1259" s="13">
        <v>29.610014009560526</v>
      </c>
      <c r="M1259" s="17">
        <v>0</v>
      </c>
      <c r="N1259" s="18">
        <v>0</v>
      </c>
    </row>
    <row r="1260" spans="1:14" x14ac:dyDescent="0.45">
      <c r="A1260" s="5" t="s">
        <v>86</v>
      </c>
      <c r="B1260" s="5">
        <v>2038</v>
      </c>
      <c r="C1260" s="6">
        <v>24.510840551860973</v>
      </c>
      <c r="D1260" s="7">
        <v>2.6728444520108989</v>
      </c>
      <c r="E1260" s="7">
        <v>0.47927698920397305</v>
      </c>
      <c r="F1260" s="7">
        <v>1.1147770318489596</v>
      </c>
      <c r="G1260" s="8">
        <v>0</v>
      </c>
      <c r="H1260" s="9">
        <v>28.777739024924806</v>
      </c>
      <c r="I1260" s="7">
        <v>0</v>
      </c>
      <c r="J1260" s="7">
        <v>0</v>
      </c>
      <c r="K1260" s="10">
        <v>0</v>
      </c>
      <c r="L1260" s="7">
        <v>28.777739024924806</v>
      </c>
      <c r="M1260" s="11">
        <v>0</v>
      </c>
      <c r="N1260" s="18">
        <v>0</v>
      </c>
    </row>
    <row r="1261" spans="1:14" x14ac:dyDescent="0.45">
      <c r="A1261" s="19" t="s">
        <v>86</v>
      </c>
      <c r="B1261" s="19">
        <v>2039</v>
      </c>
      <c r="C1261" s="12">
        <v>23.766697954932784</v>
      </c>
      <c r="D1261" s="13">
        <v>2.5873134295465503</v>
      </c>
      <c r="E1261" s="13">
        <v>0.47668889346227161</v>
      </c>
      <c r="F1261" s="13">
        <v>1.1415316806133347</v>
      </c>
      <c r="G1261" s="14">
        <v>0</v>
      </c>
      <c r="H1261" s="15">
        <v>27.972231958554939</v>
      </c>
      <c r="I1261" s="13">
        <v>0</v>
      </c>
      <c r="J1261" s="13">
        <v>0</v>
      </c>
      <c r="K1261" s="16">
        <v>0</v>
      </c>
      <c r="L1261" s="13">
        <v>27.972231958554939</v>
      </c>
      <c r="M1261" s="17">
        <v>0</v>
      </c>
      <c r="N1261" s="18">
        <v>0</v>
      </c>
    </row>
    <row r="1262" spans="1:14" x14ac:dyDescent="0.45">
      <c r="A1262" s="5" t="s">
        <v>86</v>
      </c>
      <c r="B1262" s="5">
        <v>2040</v>
      </c>
      <c r="C1262" s="6">
        <v>23.045147329234279</v>
      </c>
      <c r="D1262" s="7">
        <v>2.5045193998010604</v>
      </c>
      <c r="E1262" s="7">
        <v>0.47411477343757535</v>
      </c>
      <c r="F1262" s="7">
        <v>1.1689284409480545</v>
      </c>
      <c r="G1262" s="8">
        <v>0</v>
      </c>
      <c r="H1262" s="9">
        <v>27.192709943420969</v>
      </c>
      <c r="I1262" s="7">
        <v>0</v>
      </c>
      <c r="J1262" s="7">
        <v>0</v>
      </c>
      <c r="K1262" s="10">
        <v>0</v>
      </c>
      <c r="L1262" s="7">
        <v>27.192709943420969</v>
      </c>
      <c r="M1262" s="11">
        <v>0</v>
      </c>
      <c r="N1262" s="18">
        <v>0</v>
      </c>
    </row>
    <row r="1263" spans="1:14" x14ac:dyDescent="0.45">
      <c r="A1263" s="19" t="s">
        <v>86</v>
      </c>
      <c r="B1263" s="19">
        <v>2041</v>
      </c>
      <c r="C1263" s="12">
        <v>22.219958308483857</v>
      </c>
      <c r="D1263" s="13">
        <v>2.4193657402078244</v>
      </c>
      <c r="E1263" s="13">
        <v>0.47060632411413733</v>
      </c>
      <c r="F1263" s="13">
        <v>1.1946448666489118</v>
      </c>
      <c r="G1263" s="14">
        <v>0</v>
      </c>
      <c r="H1263" s="15">
        <v>26.304575239454728</v>
      </c>
      <c r="I1263" s="13">
        <v>0</v>
      </c>
      <c r="J1263" s="13">
        <v>0</v>
      </c>
      <c r="K1263" s="16">
        <v>0</v>
      </c>
      <c r="L1263" s="13">
        <v>26.304575239454728</v>
      </c>
      <c r="M1263" s="17">
        <v>0</v>
      </c>
      <c r="N1263" s="18">
        <v>0</v>
      </c>
    </row>
    <row r="1264" spans="1:14" x14ac:dyDescent="0.45">
      <c r="A1264" s="5" t="s">
        <v>86</v>
      </c>
      <c r="B1264" s="5">
        <v>2042</v>
      </c>
      <c r="C1264" s="6">
        <v>21.424317240291032</v>
      </c>
      <c r="D1264" s="7">
        <v>2.3371073050407585</v>
      </c>
      <c r="E1264" s="7">
        <v>0.46712383731569274</v>
      </c>
      <c r="F1264" s="7">
        <v>1.2209270537151879</v>
      </c>
      <c r="G1264" s="8">
        <v>0</v>
      </c>
      <c r="H1264" s="9">
        <v>25.449475436362672</v>
      </c>
      <c r="I1264" s="7">
        <v>0</v>
      </c>
      <c r="J1264" s="7">
        <v>0</v>
      </c>
      <c r="K1264" s="10">
        <v>0</v>
      </c>
      <c r="L1264" s="7">
        <v>25.449475436362672</v>
      </c>
      <c r="M1264" s="11">
        <v>0</v>
      </c>
      <c r="N1264" s="18">
        <v>0</v>
      </c>
    </row>
    <row r="1265" spans="1:14" x14ac:dyDescent="0.45">
      <c r="A1265" s="19" t="s">
        <v>86</v>
      </c>
      <c r="B1265" s="19">
        <v>2043</v>
      </c>
      <c r="C1265" s="12">
        <v>20.657166086462865</v>
      </c>
      <c r="D1265" s="13">
        <v>2.2576456566693728</v>
      </c>
      <c r="E1265" s="13">
        <v>0.46366712091955664</v>
      </c>
      <c r="F1265" s="13">
        <v>1.2477874488969221</v>
      </c>
      <c r="G1265" s="14">
        <v>0</v>
      </c>
      <c r="H1265" s="15">
        <v>24.626266312948715</v>
      </c>
      <c r="I1265" s="13">
        <v>0</v>
      </c>
      <c r="J1265" s="13">
        <v>0</v>
      </c>
      <c r="K1265" s="16">
        <v>0</v>
      </c>
      <c r="L1265" s="13">
        <v>24.626266312948715</v>
      </c>
      <c r="M1265" s="17">
        <v>0</v>
      </c>
      <c r="N1265" s="18">
        <v>0</v>
      </c>
    </row>
    <row r="1266" spans="1:14" x14ac:dyDescent="0.45">
      <c r="A1266" s="5" t="s">
        <v>86</v>
      </c>
      <c r="B1266" s="5">
        <v>2044</v>
      </c>
      <c r="C1266" s="6">
        <v>19.917484694504783</v>
      </c>
      <c r="D1266" s="7">
        <v>2.180885704342614</v>
      </c>
      <c r="E1266" s="7">
        <v>0.46023598422475193</v>
      </c>
      <c r="F1266" s="7">
        <v>1.2752387727726544</v>
      </c>
      <c r="G1266" s="8">
        <v>0</v>
      </c>
      <c r="H1266" s="9">
        <v>23.833845155844802</v>
      </c>
      <c r="I1266" s="7">
        <v>0</v>
      </c>
      <c r="J1266" s="7">
        <v>0</v>
      </c>
      <c r="K1266" s="10">
        <v>0</v>
      </c>
      <c r="L1266" s="7">
        <v>23.833845155844802</v>
      </c>
      <c r="M1266" s="11">
        <v>0</v>
      </c>
      <c r="N1266" s="18">
        <v>0</v>
      </c>
    </row>
    <row r="1267" spans="1:14" x14ac:dyDescent="0.45">
      <c r="A1267" s="19" t="s">
        <v>86</v>
      </c>
      <c r="B1267" s="19">
        <v>2045</v>
      </c>
      <c r="C1267" s="12">
        <v>19.204289441028568</v>
      </c>
      <c r="D1267" s="13">
        <v>2.1067355903949649</v>
      </c>
      <c r="E1267" s="13">
        <v>0.4568302379414888</v>
      </c>
      <c r="F1267" s="13">
        <v>1.3032940257736525</v>
      </c>
      <c r="G1267" s="14">
        <v>0</v>
      </c>
      <c r="H1267" s="15">
        <v>23.071149295138675</v>
      </c>
      <c r="I1267" s="13">
        <v>0</v>
      </c>
      <c r="J1267" s="13">
        <v>0</v>
      </c>
      <c r="K1267" s="16">
        <v>0</v>
      </c>
      <c r="L1267" s="13">
        <v>23.071149295138675</v>
      </c>
      <c r="M1267" s="17">
        <v>0</v>
      </c>
      <c r="N1267" s="18">
        <v>0</v>
      </c>
    </row>
    <row r="1268" spans="1:14" x14ac:dyDescent="0.45">
      <c r="A1268" s="5" t="s">
        <v>86</v>
      </c>
      <c r="B1268" s="5">
        <v>2046</v>
      </c>
      <c r="C1268" s="6">
        <v>17.170804089450858</v>
      </c>
      <c r="D1268" s="7">
        <v>2.0308931091407461</v>
      </c>
      <c r="E1268" s="7">
        <v>0.4525360337048388</v>
      </c>
      <c r="F1268" s="7">
        <v>1.3293599062891255</v>
      </c>
      <c r="G1268" s="8">
        <v>0</v>
      </c>
      <c r="H1268" s="9">
        <v>20.983593138585565</v>
      </c>
      <c r="I1268" s="7">
        <v>0</v>
      </c>
      <c r="J1268" s="7">
        <v>0</v>
      </c>
      <c r="K1268" s="10">
        <v>0</v>
      </c>
      <c r="L1268" s="7">
        <v>20.983593138585565</v>
      </c>
      <c r="M1268" s="11">
        <v>0</v>
      </c>
      <c r="N1268" s="18">
        <v>0</v>
      </c>
    </row>
    <row r="1269" spans="1:14" x14ac:dyDescent="0.45">
      <c r="A1269" s="19" t="s">
        <v>86</v>
      </c>
      <c r="B1269" s="19">
        <v>2047</v>
      </c>
      <c r="C1269" s="12">
        <v>15.352638481297078</v>
      </c>
      <c r="D1269" s="13">
        <v>1.9577809572116791</v>
      </c>
      <c r="E1269" s="13">
        <v>0.44828219498801336</v>
      </c>
      <c r="F1269" s="13">
        <v>1.3559471044149081</v>
      </c>
      <c r="G1269" s="14">
        <v>0</v>
      </c>
      <c r="H1269" s="15">
        <v>19.114648737911679</v>
      </c>
      <c r="I1269" s="13">
        <v>0</v>
      </c>
      <c r="J1269" s="13">
        <v>0</v>
      </c>
      <c r="K1269" s="16">
        <v>0</v>
      </c>
      <c r="L1269" s="13">
        <v>19.114648737911679</v>
      </c>
      <c r="M1269" s="17">
        <v>0</v>
      </c>
      <c r="N1269" s="18">
        <v>0</v>
      </c>
    </row>
    <row r="1270" spans="1:14" x14ac:dyDescent="0.45">
      <c r="A1270" s="5" t="s">
        <v>86</v>
      </c>
      <c r="B1270" s="5">
        <v>2048</v>
      </c>
      <c r="C1270" s="6">
        <v>13.726993046424182</v>
      </c>
      <c r="D1270" s="7">
        <v>1.8873008427520586</v>
      </c>
      <c r="E1270" s="7">
        <v>0.44406834235512604</v>
      </c>
      <c r="F1270" s="7">
        <v>1.3830660465032063</v>
      </c>
      <c r="G1270" s="8">
        <v>0</v>
      </c>
      <c r="H1270" s="9">
        <v>17.441428278034572</v>
      </c>
      <c r="I1270" s="7">
        <v>0</v>
      </c>
      <c r="J1270" s="7">
        <v>0</v>
      </c>
      <c r="K1270" s="10">
        <v>0</v>
      </c>
      <c r="L1270" s="7">
        <v>17.441428278034572</v>
      </c>
      <c r="M1270" s="11">
        <v>0</v>
      </c>
      <c r="N1270" s="18">
        <v>0</v>
      </c>
    </row>
    <row r="1271" spans="1:14" x14ac:dyDescent="0.45">
      <c r="A1271" s="19" t="s">
        <v>86</v>
      </c>
      <c r="B1271" s="19">
        <v>2049</v>
      </c>
      <c r="C1271" s="12">
        <v>12.273482393669847</v>
      </c>
      <c r="D1271" s="13">
        <v>1.8193580124129844</v>
      </c>
      <c r="E1271" s="13">
        <v>0.43989409993698786</v>
      </c>
      <c r="F1271" s="13">
        <v>1.4107273674332705</v>
      </c>
      <c r="G1271" s="14">
        <v>0</v>
      </c>
      <c r="H1271" s="15">
        <v>15.943461873453089</v>
      </c>
      <c r="I1271" s="13">
        <v>0</v>
      </c>
      <c r="J1271" s="13">
        <v>0</v>
      </c>
      <c r="K1271" s="16">
        <v>0</v>
      </c>
      <c r="L1271" s="13">
        <v>15.943461873453089</v>
      </c>
      <c r="M1271" s="17">
        <v>0</v>
      </c>
      <c r="N1271" s="18">
        <v>0</v>
      </c>
    </row>
    <row r="1272" spans="1:14" x14ac:dyDescent="0.45">
      <c r="A1272" s="5" t="s">
        <v>86</v>
      </c>
      <c r="B1272" s="5">
        <v>2050</v>
      </c>
      <c r="C1272" s="6">
        <v>10.97387968058775</v>
      </c>
      <c r="D1272" s="7">
        <v>1.753861123966117</v>
      </c>
      <c r="E1272" s="7">
        <v>0.43575909539758023</v>
      </c>
      <c r="F1272" s="7">
        <v>1.4389419147819358</v>
      </c>
      <c r="G1272" s="8">
        <v>0</v>
      </c>
      <c r="H1272" s="9">
        <v>14.602441814733384</v>
      </c>
      <c r="I1272" s="7">
        <v>0</v>
      </c>
      <c r="J1272" s="7">
        <v>0</v>
      </c>
      <c r="K1272" s="10">
        <v>0</v>
      </c>
      <c r="L1272" s="7">
        <v>14.602441814733384</v>
      </c>
      <c r="M1272" s="11">
        <v>0</v>
      </c>
      <c r="N1272" s="18">
        <v>0</v>
      </c>
    </row>
    <row r="1273" spans="1:14" x14ac:dyDescent="0.45">
      <c r="A1273" s="19" t="s">
        <v>87</v>
      </c>
      <c r="B1273" s="19">
        <v>2010</v>
      </c>
      <c r="C1273" s="12" cm="1">
        <f t="array" ref="C1273:N1313">'EU Working'!BB490:BM530</f>
        <v>77.950136986301374</v>
      </c>
      <c r="D1273" s="13">
        <v>100.38739726027397</v>
      </c>
      <c r="E1273" s="13">
        <v>36.653972602739728</v>
      </c>
      <c r="F1273" s="13">
        <v>0.48356164383561645</v>
      </c>
      <c r="G1273" s="14">
        <v>7.5435616438356163</v>
      </c>
      <c r="H1273" s="15">
        <v>223.0186301369863</v>
      </c>
      <c r="I1273" s="13">
        <v>0</v>
      </c>
      <c r="J1273" s="13">
        <v>0</v>
      </c>
      <c r="K1273" s="16">
        <v>37.427671232876712</v>
      </c>
      <c r="L1273" s="13">
        <v>203.0958904109589</v>
      </c>
      <c r="M1273" s="17">
        <v>0</v>
      </c>
      <c r="N1273" s="18">
        <v>0</v>
      </c>
    </row>
    <row r="1274" spans="1:14" x14ac:dyDescent="0.45">
      <c r="A1274" s="5" t="s">
        <v>87</v>
      </c>
      <c r="B1274" s="5">
        <v>2011</v>
      </c>
      <c r="C1274" s="6">
        <v>87.427945205479446</v>
      </c>
      <c r="D1274" s="7">
        <v>99.323561643835603</v>
      </c>
      <c r="E1274" s="7">
        <v>36.460547945205477</v>
      </c>
      <c r="F1274" s="7">
        <v>0.38684931506849313</v>
      </c>
      <c r="G1274" s="8">
        <v>6.8665753424657527</v>
      </c>
      <c r="H1274" s="9">
        <v>230.46547945205475</v>
      </c>
      <c r="I1274" s="7">
        <v>0</v>
      </c>
      <c r="J1274" s="7">
        <v>0</v>
      </c>
      <c r="K1274" s="10">
        <v>49.129863013698625</v>
      </c>
      <c r="L1274" s="7">
        <v>203.0958904109589</v>
      </c>
      <c r="M1274" s="11">
        <v>0</v>
      </c>
      <c r="N1274" s="18">
        <v>0</v>
      </c>
    </row>
    <row r="1275" spans="1:14" x14ac:dyDescent="0.45">
      <c r="A1275" s="19" t="s">
        <v>87</v>
      </c>
      <c r="B1275" s="19">
        <v>2012</v>
      </c>
      <c r="C1275" s="12">
        <v>79.666120218579238</v>
      </c>
      <c r="D1275" s="13">
        <v>75.325956284152994</v>
      </c>
      <c r="E1275" s="13">
        <v>35.49289617486339</v>
      </c>
      <c r="F1275" s="13">
        <v>0.38579234972677595</v>
      </c>
      <c r="G1275" s="14">
        <v>11.091530054644808</v>
      </c>
      <c r="H1275" s="15">
        <v>201.96229508196723</v>
      </c>
      <c r="I1275" s="13">
        <v>0</v>
      </c>
      <c r="J1275" s="13">
        <v>0</v>
      </c>
      <c r="K1275" s="16">
        <v>51.406830601092892</v>
      </c>
      <c r="L1275" s="13">
        <v>183.25136612021859</v>
      </c>
      <c r="M1275" s="17">
        <v>0</v>
      </c>
      <c r="N1275" s="18">
        <v>0</v>
      </c>
    </row>
    <row r="1276" spans="1:14" x14ac:dyDescent="0.45">
      <c r="A1276" s="5" t="s">
        <v>87</v>
      </c>
      <c r="B1276" s="5">
        <v>2013</v>
      </c>
      <c r="C1276" s="6">
        <v>87.91150684931506</v>
      </c>
      <c r="D1276" s="7">
        <v>86.267397260273967</v>
      </c>
      <c r="E1276" s="7">
        <v>32.978904109589038</v>
      </c>
      <c r="F1276" s="7">
        <v>0.58027397260273972</v>
      </c>
      <c r="G1276" s="8">
        <v>17.408219178082192</v>
      </c>
      <c r="H1276" s="9">
        <v>225.14630136986304</v>
      </c>
      <c r="I1276" s="7">
        <v>0</v>
      </c>
      <c r="J1276" s="7">
        <v>0</v>
      </c>
      <c r="K1276" s="10">
        <v>51.354246575342465</v>
      </c>
      <c r="L1276" s="7">
        <v>193.42465753424656</v>
      </c>
      <c r="M1276" s="11">
        <v>0</v>
      </c>
      <c r="N1276" s="18">
        <v>0</v>
      </c>
    </row>
    <row r="1277" spans="1:14" x14ac:dyDescent="0.45">
      <c r="A1277" s="19" t="s">
        <v>87</v>
      </c>
      <c r="B1277" s="19">
        <v>2014</v>
      </c>
      <c r="C1277" s="12">
        <v>82.785753424657528</v>
      </c>
      <c r="D1277" s="13">
        <v>58.220821917808216</v>
      </c>
      <c r="E1277" s="13">
        <v>31.141369863013701</v>
      </c>
      <c r="F1277" s="13">
        <v>0.58027397260273972</v>
      </c>
      <c r="G1277" s="14">
        <v>20.88986301369863</v>
      </c>
      <c r="H1277" s="15">
        <v>193.61808219178079</v>
      </c>
      <c r="I1277" s="13">
        <v>0</v>
      </c>
      <c r="J1277" s="13">
        <v>0</v>
      </c>
      <c r="K1277" s="16">
        <v>53.868767123287668</v>
      </c>
      <c r="L1277" s="13">
        <v>145.0684931506849</v>
      </c>
      <c r="M1277" s="17">
        <v>0</v>
      </c>
      <c r="N1277" s="18">
        <v>0</v>
      </c>
    </row>
    <row r="1278" spans="1:14" x14ac:dyDescent="0.45">
      <c r="A1278" s="5" t="s">
        <v>87</v>
      </c>
      <c r="B1278" s="5">
        <v>2015</v>
      </c>
      <c r="C1278" s="6">
        <v>85.590410958904101</v>
      </c>
      <c r="D1278" s="7">
        <v>68.085479452054798</v>
      </c>
      <c r="E1278" s="7">
        <v>34.816438356164383</v>
      </c>
      <c r="F1278" s="7">
        <v>0.67698630136986293</v>
      </c>
      <c r="G1278" s="8">
        <v>22.340547945205476</v>
      </c>
      <c r="H1278" s="9">
        <v>211.50986301369863</v>
      </c>
      <c r="I1278" s="7">
        <v>0</v>
      </c>
      <c r="J1278" s="7">
        <v>0</v>
      </c>
      <c r="K1278" s="10">
        <v>55.416164383561636</v>
      </c>
      <c r="L1278" s="7">
        <v>183.75342465753425</v>
      </c>
      <c r="M1278" s="11">
        <v>0</v>
      </c>
      <c r="N1278" s="18">
        <v>0</v>
      </c>
    </row>
    <row r="1279" spans="1:14" x14ac:dyDescent="0.45">
      <c r="A1279" s="19" t="s">
        <v>87</v>
      </c>
      <c r="B1279" s="19">
        <v>2016</v>
      </c>
      <c r="C1279" s="12">
        <v>85.549453551912563</v>
      </c>
      <c r="D1279" s="13">
        <v>81.209289617486334</v>
      </c>
      <c r="E1279" s="13">
        <v>39.350819672131138</v>
      </c>
      <c r="F1279" s="13">
        <v>0.67513661202185782</v>
      </c>
      <c r="G1279" s="14">
        <v>20.254098360655735</v>
      </c>
      <c r="H1279" s="15">
        <v>227.03879781420761</v>
      </c>
      <c r="I1279" s="13">
        <v>0</v>
      </c>
      <c r="J1279" s="13">
        <v>0</v>
      </c>
      <c r="K1279" s="16">
        <v>50.442349726775952</v>
      </c>
      <c r="L1279" s="13">
        <v>183.25136612021859</v>
      </c>
      <c r="M1279" s="17">
        <v>0</v>
      </c>
      <c r="N1279" s="18">
        <v>0</v>
      </c>
    </row>
    <row r="1280" spans="1:14" x14ac:dyDescent="0.45">
      <c r="A1280" s="5" t="s">
        <v>87</v>
      </c>
      <c r="B1280" s="5">
        <v>2017</v>
      </c>
      <c r="C1280" s="6">
        <v>90.522739726027382</v>
      </c>
      <c r="D1280" s="7">
        <v>94.778082191780811</v>
      </c>
      <c r="E1280" s="7">
        <v>45.938356164383563</v>
      </c>
      <c r="F1280" s="7">
        <v>0.67698630136986293</v>
      </c>
      <c r="G1280" s="8">
        <v>21.856986301369862</v>
      </c>
      <c r="H1280" s="9">
        <v>253.77315068493147</v>
      </c>
      <c r="I1280" s="7">
        <v>0</v>
      </c>
      <c r="J1280" s="7">
        <v>0</v>
      </c>
      <c r="K1280" s="10">
        <v>47.29232876712328</v>
      </c>
      <c r="L1280" s="7">
        <v>212.76712328767124</v>
      </c>
      <c r="M1280" s="11">
        <v>0</v>
      </c>
      <c r="N1280" s="18">
        <v>0</v>
      </c>
    </row>
    <row r="1281" spans="1:14" x14ac:dyDescent="0.45">
      <c r="A1281" s="19" t="s">
        <v>87</v>
      </c>
      <c r="B1281" s="19">
        <v>2018</v>
      </c>
      <c r="C1281" s="12">
        <v>91.103013698630136</v>
      </c>
      <c r="D1281" s="13">
        <v>93.810958904109583</v>
      </c>
      <c r="E1281" s="13">
        <v>47.775890410958901</v>
      </c>
      <c r="F1281" s="13">
        <v>1.2572602739726026</v>
      </c>
      <c r="G1281" s="14">
        <v>21.373424657534244</v>
      </c>
      <c r="H1281" s="15">
        <v>255.32054794520548</v>
      </c>
      <c r="I1281" s="13">
        <v>0</v>
      </c>
      <c r="J1281" s="13">
        <v>0</v>
      </c>
      <c r="K1281" s="16">
        <v>43.520547945205472</v>
      </c>
      <c r="L1281" s="13">
        <v>212.76712328767124</v>
      </c>
      <c r="M1281" s="17">
        <v>0</v>
      </c>
      <c r="N1281" s="18">
        <v>0</v>
      </c>
    </row>
    <row r="1282" spans="1:14" x14ac:dyDescent="0.45">
      <c r="A1282" s="5" t="s">
        <v>87</v>
      </c>
      <c r="B1282" s="5">
        <v>2019</v>
      </c>
      <c r="C1282" s="6">
        <v>92.166849315068475</v>
      </c>
      <c r="D1282" s="7">
        <v>76.596164383561643</v>
      </c>
      <c r="E1282" s="7">
        <v>47.29232876712328</v>
      </c>
      <c r="F1282" s="7">
        <v>1.3539726027397259</v>
      </c>
      <c r="G1282" s="8">
        <v>22.630684931506845</v>
      </c>
      <c r="H1282" s="9">
        <v>240.03999999999996</v>
      </c>
      <c r="I1282" s="7">
        <v>0</v>
      </c>
      <c r="J1282" s="7">
        <v>0</v>
      </c>
      <c r="K1282" s="10">
        <v>42.456712328767118</v>
      </c>
      <c r="L1282" s="7">
        <v>218.76712328767124</v>
      </c>
      <c r="M1282" s="11">
        <v>0</v>
      </c>
      <c r="N1282" s="18">
        <v>0</v>
      </c>
    </row>
    <row r="1283" spans="1:14" x14ac:dyDescent="0.45">
      <c r="A1283" s="19" t="s">
        <v>87</v>
      </c>
      <c r="B1283" s="19">
        <v>2020</v>
      </c>
      <c r="C1283" s="12">
        <v>97.123224043715837</v>
      </c>
      <c r="D1283" s="13">
        <v>63.559289617486343</v>
      </c>
      <c r="E1283" s="13">
        <v>52.37131147540984</v>
      </c>
      <c r="F1283" s="13">
        <v>2.7005464480874313</v>
      </c>
      <c r="G1283" s="14">
        <v>23.919125683060109</v>
      </c>
      <c r="H1283" s="15">
        <v>239.67349726775956</v>
      </c>
      <c r="I1283" s="13">
        <v>0</v>
      </c>
      <c r="J1283" s="13">
        <v>0</v>
      </c>
      <c r="K1283" s="16">
        <v>39.447267759562841</v>
      </c>
      <c r="L1283" s="13">
        <v>192.02732240437157</v>
      </c>
      <c r="M1283" s="17">
        <v>0</v>
      </c>
      <c r="N1283" s="18">
        <v>0</v>
      </c>
    </row>
    <row r="1284" spans="1:14" x14ac:dyDescent="0.45">
      <c r="A1284" s="5" t="s">
        <v>87</v>
      </c>
      <c r="B1284" s="5">
        <v>2021</v>
      </c>
      <c r="C1284" s="6">
        <v>119.92328767123287</v>
      </c>
      <c r="D1284" s="7">
        <v>70.406575342465757</v>
      </c>
      <c r="E1284" s="7">
        <v>69.729589041095892</v>
      </c>
      <c r="F1284" s="7">
        <v>2.9013698630136986</v>
      </c>
      <c r="G1284" s="8">
        <v>25.822191780821917</v>
      </c>
      <c r="H1284" s="9">
        <v>288.78301369863016</v>
      </c>
      <c r="I1284" s="7">
        <v>0</v>
      </c>
      <c r="J1284" s="7">
        <v>0</v>
      </c>
      <c r="K1284" s="10">
        <v>35.009863013698627</v>
      </c>
      <c r="L1284" s="7">
        <v>229.16538774561096</v>
      </c>
      <c r="M1284" s="11">
        <v>0</v>
      </c>
      <c r="N1284" s="18">
        <v>0</v>
      </c>
    </row>
    <row r="1285" spans="1:14" x14ac:dyDescent="0.45">
      <c r="A1285" s="19" t="s">
        <v>87</v>
      </c>
      <c r="B1285" s="19">
        <v>2022</v>
      </c>
      <c r="C1285" s="12">
        <v>121.37397260273973</v>
      </c>
      <c r="D1285" s="13">
        <v>60.541917808219175</v>
      </c>
      <c r="E1285" s="13">
        <v>71.663835616438348</v>
      </c>
      <c r="F1285" s="13">
        <v>2.9013698630136986</v>
      </c>
      <c r="G1285" s="14">
        <v>23.307671232876711</v>
      </c>
      <c r="H1285" s="15">
        <v>279.78876712328764</v>
      </c>
      <c r="I1285" s="13">
        <v>0</v>
      </c>
      <c r="J1285" s="13">
        <v>0</v>
      </c>
      <c r="K1285" s="16">
        <v>31.721643835616437</v>
      </c>
      <c r="L1285" s="13">
        <v>287</v>
      </c>
      <c r="M1285" s="17">
        <v>0</v>
      </c>
      <c r="N1285" s="18">
        <v>0</v>
      </c>
    </row>
    <row r="1286" spans="1:14" x14ac:dyDescent="0.45">
      <c r="A1286" s="5" t="s">
        <v>87</v>
      </c>
      <c r="B1286" s="5">
        <v>2023</v>
      </c>
      <c r="C1286" s="6">
        <v>168.19802414513552</v>
      </c>
      <c r="D1286" s="7">
        <v>57.333196164383558</v>
      </c>
      <c r="E1286" s="7">
        <v>68.438963013698626</v>
      </c>
      <c r="F1286" s="7">
        <v>4.0636385789809832</v>
      </c>
      <c r="G1286" s="8">
        <v>23.661095884697325</v>
      </c>
      <c r="H1286" s="9">
        <v>321.69491778689604</v>
      </c>
      <c r="I1286" s="7">
        <v>0</v>
      </c>
      <c r="J1286" s="7">
        <v>0</v>
      </c>
      <c r="K1286" s="10">
        <v>28.8778991367777</v>
      </c>
      <c r="L1286" s="7">
        <v>292.81701865011837</v>
      </c>
      <c r="M1286" s="11">
        <v>0</v>
      </c>
      <c r="N1286" s="18">
        <v>0</v>
      </c>
    </row>
    <row r="1287" spans="1:14" x14ac:dyDescent="0.45">
      <c r="A1287" s="19" t="s">
        <v>87</v>
      </c>
      <c r="B1287" s="19">
        <v>2024</v>
      </c>
      <c r="C1287" s="12">
        <v>233.18017254682627</v>
      </c>
      <c r="D1287" s="13">
        <v>53.893204394520545</v>
      </c>
      <c r="E1287" s="13">
        <v>74.070936464537951</v>
      </c>
      <c r="F1287" s="13">
        <v>5.3204534600593512</v>
      </c>
      <c r="G1287" s="14">
        <v>24.196331544849567</v>
      </c>
      <c r="H1287" s="15">
        <v>390.66109841079367</v>
      </c>
      <c r="I1287" s="13">
        <v>0</v>
      </c>
      <c r="J1287" s="13">
        <v>0</v>
      </c>
      <c r="K1287" s="16">
        <v>26.289087125352015</v>
      </c>
      <c r="L1287" s="13">
        <v>364.37201128544166</v>
      </c>
      <c r="M1287" s="17">
        <v>0</v>
      </c>
      <c r="N1287" s="18">
        <v>0</v>
      </c>
    </row>
    <row r="1288" spans="1:14" x14ac:dyDescent="0.45">
      <c r="A1288" s="5" t="s">
        <v>87</v>
      </c>
      <c r="B1288" s="5">
        <v>2025</v>
      </c>
      <c r="C1288" s="6">
        <v>239.86430504279471</v>
      </c>
      <c r="D1288" s="7">
        <v>50.929078152821916</v>
      </c>
      <c r="E1288" s="7">
        <v>81.535404841303915</v>
      </c>
      <c r="F1288" s="7">
        <v>7.2132321637319894</v>
      </c>
      <c r="G1288" s="8">
        <v>24.568480638002345</v>
      </c>
      <c r="H1288" s="9">
        <v>404.1105008386549</v>
      </c>
      <c r="I1288" s="7">
        <v>0</v>
      </c>
      <c r="J1288" s="7">
        <v>0</v>
      </c>
      <c r="K1288" s="10">
        <v>23.932353894960876</v>
      </c>
      <c r="L1288" s="7">
        <v>380.178146943694</v>
      </c>
      <c r="M1288" s="11">
        <v>0</v>
      </c>
      <c r="N1288" s="18">
        <v>0</v>
      </c>
    </row>
    <row r="1289" spans="1:14" x14ac:dyDescent="0.45">
      <c r="A1289" s="19" t="s">
        <v>87</v>
      </c>
      <c r="B1289" s="19">
        <v>2026</v>
      </c>
      <c r="C1289" s="12">
        <v>242.90152951321727</v>
      </c>
      <c r="D1289" s="13">
        <v>48.382624245180814</v>
      </c>
      <c r="E1289" s="13">
        <v>80.883121602573482</v>
      </c>
      <c r="F1289" s="13">
        <v>7.5017614502812693</v>
      </c>
      <c r="G1289" s="14">
        <v>25.551219863522441</v>
      </c>
      <c r="H1289" s="15">
        <v>405.22025667477521</v>
      </c>
      <c r="I1289" s="13">
        <v>0</v>
      </c>
      <c r="J1289" s="13">
        <v>0</v>
      </c>
      <c r="K1289" s="16">
        <v>21.786894319404016</v>
      </c>
      <c r="L1289" s="13">
        <v>383.43336235537117</v>
      </c>
      <c r="M1289" s="17">
        <v>0</v>
      </c>
      <c r="N1289" s="18">
        <v>0</v>
      </c>
    </row>
    <row r="1290" spans="1:14" x14ac:dyDescent="0.45">
      <c r="A1290" s="5" t="s">
        <v>87</v>
      </c>
      <c r="B1290" s="5">
        <v>2027</v>
      </c>
      <c r="C1290" s="6">
        <v>245.97721211304798</v>
      </c>
      <c r="D1290" s="7">
        <v>45.963493032921768</v>
      </c>
      <c r="E1290" s="7">
        <v>80.236056629752895</v>
      </c>
      <c r="F1290" s="7">
        <v>7.8018319082925203</v>
      </c>
      <c r="G1290" s="8">
        <v>26.573268658063338</v>
      </c>
      <c r="H1290" s="9">
        <v>406.55186234207849</v>
      </c>
      <c r="I1290" s="7">
        <v>0</v>
      </c>
      <c r="J1290" s="7">
        <v>0</v>
      </c>
      <c r="K1290" s="10">
        <v>19.833768386018384</v>
      </c>
      <c r="L1290" s="7">
        <v>386.7180939560601</v>
      </c>
      <c r="M1290" s="11">
        <v>0</v>
      </c>
      <c r="N1290" s="18">
        <v>0</v>
      </c>
    </row>
    <row r="1291" spans="1:14" x14ac:dyDescent="0.45">
      <c r="A1291" s="19" t="s">
        <v>87</v>
      </c>
      <c r="B1291" s="19">
        <v>2028</v>
      </c>
      <c r="C1291" s="12">
        <v>249.09183980916467</v>
      </c>
      <c r="D1291" s="13">
        <v>43.665318381275675</v>
      </c>
      <c r="E1291" s="13">
        <v>79.594168176714874</v>
      </c>
      <c r="F1291" s="13">
        <v>8.1139051846242207</v>
      </c>
      <c r="G1291" s="14">
        <v>27.636199404385874</v>
      </c>
      <c r="H1291" s="15">
        <v>408.10143095616536</v>
      </c>
      <c r="I1291" s="13">
        <v>0</v>
      </c>
      <c r="J1291" s="13">
        <v>0</v>
      </c>
      <c r="K1291" s="16">
        <v>18.055733994168619</v>
      </c>
      <c r="L1291" s="13">
        <v>390.04569696199673</v>
      </c>
      <c r="M1291" s="17">
        <v>0</v>
      </c>
      <c r="N1291" s="18">
        <v>0</v>
      </c>
    </row>
    <row r="1292" spans="1:14" x14ac:dyDescent="0.45">
      <c r="A1292" s="5" t="s">
        <v>87</v>
      </c>
      <c r="B1292" s="5">
        <v>2029</v>
      </c>
      <c r="C1292" s="6">
        <v>252.24590573454691</v>
      </c>
      <c r="D1292" s="7">
        <v>41.48205246221189</v>
      </c>
      <c r="E1292" s="7">
        <v>78.957414831301151</v>
      </c>
      <c r="F1292" s="7">
        <v>8.4384613920091898</v>
      </c>
      <c r="G1292" s="8">
        <v>28.741647380561311</v>
      </c>
      <c r="H1292" s="9">
        <v>409.86548180063039</v>
      </c>
      <c r="I1292" s="7">
        <v>0</v>
      </c>
      <c r="J1292" s="7">
        <v>0</v>
      </c>
      <c r="K1292" s="10">
        <v>16.437094742822218</v>
      </c>
      <c r="L1292" s="7">
        <v>393.42838705780815</v>
      </c>
      <c r="M1292" s="11">
        <v>0</v>
      </c>
      <c r="N1292" s="18">
        <v>0</v>
      </c>
    </row>
    <row r="1293" spans="1:14" x14ac:dyDescent="0.45">
      <c r="A1293" s="19" t="s">
        <v>87</v>
      </c>
      <c r="B1293" s="19">
        <v>2030</v>
      </c>
      <c r="C1293" s="12">
        <v>255.43990926635288</v>
      </c>
      <c r="D1293" s="13">
        <v>39.407949839101306</v>
      </c>
      <c r="E1293" s="13">
        <v>78.32575551265073</v>
      </c>
      <c r="F1293" s="13">
        <v>8.77599984768956</v>
      </c>
      <c r="G1293" s="14">
        <v>29.891313275783766</v>
      </c>
      <c r="H1293" s="15">
        <v>411.84092774157824</v>
      </c>
      <c r="I1293" s="13">
        <v>0</v>
      </c>
      <c r="J1293" s="13">
        <v>0</v>
      </c>
      <c r="K1293" s="16">
        <v>14.963561363485528</v>
      </c>
      <c r="L1293" s="13">
        <v>396.87736637809269</v>
      </c>
      <c r="M1293" s="17">
        <v>0</v>
      </c>
      <c r="N1293" s="18">
        <v>0</v>
      </c>
    </row>
    <row r="1294" spans="1:14" x14ac:dyDescent="0.45">
      <c r="A1294" s="5" t="s">
        <v>87</v>
      </c>
      <c r="B1294" s="5">
        <v>2031</v>
      </c>
      <c r="C1294" s="6">
        <v>257.28221494739864</v>
      </c>
      <c r="D1294" s="7">
        <v>37.973500464958022</v>
      </c>
      <c r="E1294" s="7">
        <v>77.832303252921037</v>
      </c>
      <c r="F1294" s="7">
        <v>9.0392798431202479</v>
      </c>
      <c r="G1294" s="8">
        <v>30.78805267405728</v>
      </c>
      <c r="H1294" s="9">
        <v>412.9153511824552</v>
      </c>
      <c r="I1294" s="7">
        <v>0</v>
      </c>
      <c r="J1294" s="7">
        <v>0</v>
      </c>
      <c r="K1294" s="10">
        <v>13.622125575237288</v>
      </c>
      <c r="L1294" s="7">
        <v>399.29322560721789</v>
      </c>
      <c r="M1294" s="11">
        <v>0</v>
      </c>
      <c r="N1294" s="18">
        <v>0</v>
      </c>
    </row>
    <row r="1295" spans="1:14" x14ac:dyDescent="0.45">
      <c r="A1295" s="19" t="s">
        <v>87</v>
      </c>
      <c r="B1295" s="19">
        <v>2032</v>
      </c>
      <c r="C1295" s="12">
        <v>259.13780786391266</v>
      </c>
      <c r="D1295" s="13">
        <v>36.591265048033549</v>
      </c>
      <c r="E1295" s="13">
        <v>77.341959742427633</v>
      </c>
      <c r="F1295" s="13">
        <v>9.3104582384138563</v>
      </c>
      <c r="G1295" s="14">
        <v>31.711694254278999</v>
      </c>
      <c r="H1295" s="15">
        <v>414.09318514706672</v>
      </c>
      <c r="I1295" s="13">
        <v>0</v>
      </c>
      <c r="J1295" s="13">
        <v>0</v>
      </c>
      <c r="K1295" s="16">
        <v>12.400945248258063</v>
      </c>
      <c r="L1295" s="13">
        <v>401.69223989880868</v>
      </c>
      <c r="M1295" s="17">
        <v>0</v>
      </c>
      <c r="N1295" s="18">
        <v>0</v>
      </c>
    </row>
    <row r="1296" spans="1:14" x14ac:dyDescent="0.45">
      <c r="A1296" s="5" t="s">
        <v>87</v>
      </c>
      <c r="B1296" s="5">
        <v>2033</v>
      </c>
      <c r="C1296" s="6">
        <v>261.00678384723727</v>
      </c>
      <c r="D1296" s="7">
        <v>35.259343000285128</v>
      </c>
      <c r="E1296" s="7">
        <v>76.854705396050335</v>
      </c>
      <c r="F1296" s="7">
        <v>9.5897719855662729</v>
      </c>
      <c r="G1296" s="8">
        <v>32.66304508190737</v>
      </c>
      <c r="H1296" s="9">
        <v>415.37364931104639</v>
      </c>
      <c r="I1296" s="7">
        <v>0</v>
      </c>
      <c r="J1296" s="7">
        <v>0</v>
      </c>
      <c r="K1296" s="10">
        <v>11.289239862084845</v>
      </c>
      <c r="L1296" s="7">
        <v>404.08440944896154</v>
      </c>
      <c r="M1296" s="11">
        <v>0</v>
      </c>
      <c r="N1296" s="18">
        <v>0</v>
      </c>
    </row>
    <row r="1297" spans="1:14" x14ac:dyDescent="0.45">
      <c r="A1297" s="19" t="s">
        <v>87</v>
      </c>
      <c r="B1297" s="19">
        <v>2034</v>
      </c>
      <c r="C1297" s="12">
        <v>262.88923941987787</v>
      </c>
      <c r="D1297" s="13">
        <v>33.975902915074748</v>
      </c>
      <c r="E1297" s="13">
        <v>76.370520752055214</v>
      </c>
      <c r="F1297" s="13">
        <v>9.8774651451332609</v>
      </c>
      <c r="G1297" s="14">
        <v>33.642936434364593</v>
      </c>
      <c r="H1297" s="15">
        <v>416.75606466650567</v>
      </c>
      <c r="I1297" s="13">
        <v>0</v>
      </c>
      <c r="J1297" s="13">
        <v>0</v>
      </c>
      <c r="K1297" s="16">
        <v>10.277195335701338</v>
      </c>
      <c r="L1297" s="13">
        <v>406.47886933080434</v>
      </c>
      <c r="M1297" s="17">
        <v>0</v>
      </c>
      <c r="N1297" s="18">
        <v>0</v>
      </c>
    </row>
    <row r="1298" spans="1:14" x14ac:dyDescent="0.45">
      <c r="A1298" s="5" t="s">
        <v>87</v>
      </c>
      <c r="B1298" s="5">
        <v>2035</v>
      </c>
      <c r="C1298" s="6">
        <v>264.78527180048769</v>
      </c>
      <c r="D1298" s="7">
        <v>32.739180048966027</v>
      </c>
      <c r="E1298" s="7">
        <v>75.88938647131728</v>
      </c>
      <c r="F1298" s="7">
        <v>10.173789099487255</v>
      </c>
      <c r="G1298" s="8">
        <v>34.652224527395518</v>
      </c>
      <c r="H1298" s="9">
        <v>418.23985194765373</v>
      </c>
      <c r="I1298" s="7">
        <v>0</v>
      </c>
      <c r="J1298" s="7">
        <v>0</v>
      </c>
      <c r="K1298" s="10">
        <v>9.3558773893086347</v>
      </c>
      <c r="L1298" s="7">
        <v>408.88397455834507</v>
      </c>
      <c r="M1298" s="11">
        <v>0</v>
      </c>
      <c r="N1298" s="18">
        <v>0</v>
      </c>
    </row>
    <row r="1299" spans="1:14" x14ac:dyDescent="0.45">
      <c r="A1299" s="19" t="s">
        <v>87</v>
      </c>
      <c r="B1299" s="19">
        <v>2036</v>
      </c>
      <c r="C1299" s="12">
        <v>266.01975551041693</v>
      </c>
      <c r="D1299" s="13">
        <v>31.691526287399114</v>
      </c>
      <c r="E1299" s="13">
        <v>75.479583784372167</v>
      </c>
      <c r="F1299" s="13">
        <v>10.41796003787495</v>
      </c>
      <c r="G1299" s="14">
        <v>35.483877916053011</v>
      </c>
      <c r="H1299" s="15">
        <v>419.09270353611612</v>
      </c>
      <c r="I1299" s="13">
        <v>0</v>
      </c>
      <c r="J1299" s="13">
        <v>0</v>
      </c>
      <c r="K1299" s="16">
        <v>8.5171526729381917</v>
      </c>
      <c r="L1299" s="13">
        <v>410.57555086317791</v>
      </c>
      <c r="M1299" s="17">
        <v>0</v>
      </c>
      <c r="N1299" s="18">
        <v>0</v>
      </c>
    </row>
    <row r="1300" spans="1:14" x14ac:dyDescent="0.45">
      <c r="A1300" s="5" t="s">
        <v>87</v>
      </c>
      <c r="B1300" s="5">
        <v>2037</v>
      </c>
      <c r="C1300" s="6">
        <v>267.25999463876394</v>
      </c>
      <c r="D1300" s="7">
        <v>30.677397446202342</v>
      </c>
      <c r="E1300" s="7">
        <v>75.071994031936555</v>
      </c>
      <c r="F1300" s="7">
        <v>10.667991078783949</v>
      </c>
      <c r="G1300" s="8">
        <v>36.33549098603828</v>
      </c>
      <c r="H1300" s="9">
        <v>420.01286818172508</v>
      </c>
      <c r="I1300" s="7">
        <v>0</v>
      </c>
      <c r="J1300" s="7">
        <v>0</v>
      </c>
      <c r="K1300" s="10">
        <v>7.7536169656343432</v>
      </c>
      <c r="L1300" s="7">
        <v>412.25925121609072</v>
      </c>
      <c r="M1300" s="11">
        <v>0</v>
      </c>
      <c r="N1300" s="18">
        <v>0</v>
      </c>
    </row>
    <row r="1301" spans="1:14" x14ac:dyDescent="0.45">
      <c r="A1301" s="19" t="s">
        <v>87</v>
      </c>
      <c r="B1301" s="19">
        <v>2038</v>
      </c>
      <c r="C1301" s="12">
        <v>268.50601601847995</v>
      </c>
      <c r="D1301" s="13">
        <v>29.695720727923867</v>
      </c>
      <c r="E1301" s="13">
        <v>74.666605264164104</v>
      </c>
      <c r="F1301" s="13">
        <v>10.924022864674765</v>
      </c>
      <c r="G1301" s="14">
        <v>37.207542769703203</v>
      </c>
      <c r="H1301" s="15">
        <v>420.99990764494589</v>
      </c>
      <c r="I1301" s="13">
        <v>0</v>
      </c>
      <c r="J1301" s="13">
        <v>0</v>
      </c>
      <c r="K1301" s="16">
        <v>7.0585298113522494</v>
      </c>
      <c r="L1301" s="13">
        <v>413.94137783359366</v>
      </c>
      <c r="M1301" s="17">
        <v>0</v>
      </c>
      <c r="N1301" s="18">
        <v>0</v>
      </c>
    </row>
    <row r="1302" spans="1:14" x14ac:dyDescent="0.45">
      <c r="A1302" s="5" t="s">
        <v>87</v>
      </c>
      <c r="B1302" s="5">
        <v>2039</v>
      </c>
      <c r="C1302" s="6">
        <v>269.75784660761695</v>
      </c>
      <c r="D1302" s="7">
        <v>28.745457664630301</v>
      </c>
      <c r="E1302" s="7">
        <v>74.263405595737623</v>
      </c>
      <c r="F1302" s="7">
        <v>11.186199413426959</v>
      </c>
      <c r="G1302" s="8">
        <v>38.100523796176077</v>
      </c>
      <c r="H1302" s="9">
        <v>422.0534330775879</v>
      </c>
      <c r="I1302" s="7">
        <v>0</v>
      </c>
      <c r="J1302" s="7">
        <v>0</v>
      </c>
      <c r="K1302" s="10">
        <v>6.4257550145401447</v>
      </c>
      <c r="L1302" s="7">
        <v>415.62767806304777</v>
      </c>
      <c r="M1302" s="11">
        <v>0</v>
      </c>
      <c r="N1302" s="18">
        <v>0</v>
      </c>
    </row>
    <row r="1303" spans="1:14" x14ac:dyDescent="0.45">
      <c r="A1303" s="19" t="s">
        <v>87</v>
      </c>
      <c r="B1303" s="19">
        <v>2040</v>
      </c>
      <c r="C1303" s="12">
        <v>271.01551348991103</v>
      </c>
      <c r="D1303" s="13">
        <v>27.825603019362131</v>
      </c>
      <c r="E1303" s="13">
        <v>73.862383205520644</v>
      </c>
      <c r="F1303" s="13">
        <v>11.454668199349205</v>
      </c>
      <c r="G1303" s="14">
        <v>39.014936367284307</v>
      </c>
      <c r="H1303" s="15">
        <v>423.1731042814273</v>
      </c>
      <c r="I1303" s="13">
        <v>0</v>
      </c>
      <c r="J1303" s="13">
        <v>0</v>
      </c>
      <c r="K1303" s="16">
        <v>5.8497064701038015</v>
      </c>
      <c r="L1303" s="13">
        <v>417.3233978113235</v>
      </c>
      <c r="M1303" s="17">
        <v>0</v>
      </c>
      <c r="N1303" s="18">
        <v>0</v>
      </c>
    </row>
    <row r="1304" spans="1:14" x14ac:dyDescent="0.45">
      <c r="A1304" s="5" t="s">
        <v>87</v>
      </c>
      <c r="B1304" s="5">
        <v>2041</v>
      </c>
      <c r="C1304" s="6">
        <v>269.75784660761701</v>
      </c>
      <c r="D1304" s="7">
        <v>26.879532516703819</v>
      </c>
      <c r="E1304" s="7">
        <v>73.315801569799788</v>
      </c>
      <c r="F1304" s="7">
        <v>11.706670899734888</v>
      </c>
      <c r="G1304" s="8">
        <v>39.873264967364562</v>
      </c>
      <c r="H1304" s="9">
        <v>421.53311656122008</v>
      </c>
      <c r="I1304" s="7">
        <v>0</v>
      </c>
      <c r="J1304" s="7">
        <v>0</v>
      </c>
      <c r="K1304" s="10">
        <v>5.3252988495427633</v>
      </c>
      <c r="L1304" s="7">
        <v>416.20781771167731</v>
      </c>
      <c r="M1304" s="11">
        <v>0</v>
      </c>
      <c r="N1304" s="18">
        <v>0</v>
      </c>
    </row>
    <row r="1305" spans="1:14" x14ac:dyDescent="0.45">
      <c r="A1305" s="19" t="s">
        <v>87</v>
      </c>
      <c r="B1305" s="19">
        <v>2042</v>
      </c>
      <c r="C1305" s="12">
        <v>268.50601601848001</v>
      </c>
      <c r="D1305" s="13">
        <v>25.965628411135889</v>
      </c>
      <c r="E1305" s="13">
        <v>72.773264638183278</v>
      </c>
      <c r="F1305" s="13">
        <v>11.964217659529057</v>
      </c>
      <c r="G1305" s="14">
        <v>40.750476796646581</v>
      </c>
      <c r="H1305" s="15">
        <v>419.95960352397481</v>
      </c>
      <c r="I1305" s="13">
        <v>0</v>
      </c>
      <c r="J1305" s="13">
        <v>0</v>
      </c>
      <c r="K1305" s="16">
        <v>4.8479027079179682</v>
      </c>
      <c r="L1305" s="13">
        <v>415.11170081605684</v>
      </c>
      <c r="M1305" s="17">
        <v>0</v>
      </c>
      <c r="N1305" s="18">
        <v>0</v>
      </c>
    </row>
    <row r="1306" spans="1:14" x14ac:dyDescent="0.45">
      <c r="A1306" s="5" t="s">
        <v>87</v>
      </c>
      <c r="B1306" s="5">
        <v>2043</v>
      </c>
      <c r="C1306" s="6">
        <v>267.259994638764</v>
      </c>
      <c r="D1306" s="7">
        <v>25.082797045157267</v>
      </c>
      <c r="E1306" s="7">
        <v>72.234742479860728</v>
      </c>
      <c r="F1306" s="7">
        <v>12.227430448038696</v>
      </c>
      <c r="G1306" s="8">
        <v>41.646987286172809</v>
      </c>
      <c r="H1306" s="9">
        <v>418.45195189799358</v>
      </c>
      <c r="I1306" s="7">
        <v>0</v>
      </c>
      <c r="J1306" s="7">
        <v>0</v>
      </c>
      <c r="K1306" s="10">
        <v>4.4133036153372487</v>
      </c>
      <c r="L1306" s="7">
        <v>414.03864828265631</v>
      </c>
      <c r="M1306" s="11">
        <v>0</v>
      </c>
      <c r="N1306" s="18">
        <v>0</v>
      </c>
    </row>
    <row r="1307" spans="1:14" x14ac:dyDescent="0.45">
      <c r="A1307" s="19" t="s">
        <v>87</v>
      </c>
      <c r="B1307" s="19">
        <v>2044</v>
      </c>
      <c r="C1307" s="12">
        <v>266.01975551041699</v>
      </c>
      <c r="D1307" s="13">
        <v>24.229981945621919</v>
      </c>
      <c r="E1307" s="13">
        <v>71.700205385509761</v>
      </c>
      <c r="F1307" s="13">
        <v>12.496433917895548</v>
      </c>
      <c r="G1307" s="14">
        <v>42.563221006468609</v>
      </c>
      <c r="H1307" s="15">
        <v>417.00959776591287</v>
      </c>
      <c r="I1307" s="13">
        <v>0</v>
      </c>
      <c r="J1307" s="13">
        <v>0</v>
      </c>
      <c r="K1307" s="16">
        <v>4.01766495217346</v>
      </c>
      <c r="L1307" s="13">
        <v>412.99193281373942</v>
      </c>
      <c r="M1307" s="17">
        <v>0</v>
      </c>
      <c r="N1307" s="18">
        <v>0</v>
      </c>
    </row>
    <row r="1308" spans="1:14" x14ac:dyDescent="0.45">
      <c r="A1308" s="5" t="s">
        <v>87</v>
      </c>
      <c r="B1308" s="5">
        <v>2045</v>
      </c>
      <c r="C1308" s="6">
        <v>264.78527180048775</v>
      </c>
      <c r="D1308" s="7">
        <v>23.406162559470772</v>
      </c>
      <c r="E1308" s="7">
        <v>71.169623865656988</v>
      </c>
      <c r="F1308" s="7">
        <v>12.771355464089249</v>
      </c>
      <c r="G1308" s="8">
        <v>43.49961186861092</v>
      </c>
      <c r="H1308" s="9">
        <v>415.63202555831572</v>
      </c>
      <c r="I1308" s="7">
        <v>0</v>
      </c>
      <c r="J1308" s="7">
        <v>0</v>
      </c>
      <c r="K1308" s="10">
        <v>3.6574940395732289</v>
      </c>
      <c r="L1308" s="7">
        <v>411.97453151874248</v>
      </c>
      <c r="M1308" s="11">
        <v>0</v>
      </c>
      <c r="N1308" s="18">
        <v>0</v>
      </c>
    </row>
    <row r="1309" spans="1:14" x14ac:dyDescent="0.45">
      <c r="A1309" s="19" t="s">
        <v>87</v>
      </c>
      <c r="B1309" s="19">
        <v>2046</v>
      </c>
      <c r="C1309" s="12">
        <v>261.59415552388452</v>
      </c>
      <c r="D1309" s="13">
        <v>22.563540707329825</v>
      </c>
      <c r="E1309" s="13">
        <v>70.500629401319813</v>
      </c>
      <c r="F1309" s="13">
        <v>13.026782573371033</v>
      </c>
      <c r="G1309" s="14">
        <v>44.369604105983136</v>
      </c>
      <c r="H1309" s="15">
        <v>412.0547123118883</v>
      </c>
      <c r="I1309" s="13">
        <v>0</v>
      </c>
      <c r="J1309" s="13">
        <v>0</v>
      </c>
      <c r="K1309" s="16">
        <v>3.329611306258109</v>
      </c>
      <c r="L1309" s="13">
        <v>408.72510100563017</v>
      </c>
      <c r="M1309" s="17">
        <v>0</v>
      </c>
      <c r="N1309" s="18">
        <v>0</v>
      </c>
    </row>
    <row r="1310" spans="1:14" x14ac:dyDescent="0.45">
      <c r="A1310" s="5" t="s">
        <v>87</v>
      </c>
      <c r="B1310" s="5">
        <v>2047</v>
      </c>
      <c r="C1310" s="6">
        <v>258.4414976668964</v>
      </c>
      <c r="D1310" s="7">
        <v>21.75125324186595</v>
      </c>
      <c r="E1310" s="7">
        <v>69.83792348494741</v>
      </c>
      <c r="F1310" s="7">
        <v>13.287318224838454</v>
      </c>
      <c r="G1310" s="8">
        <v>45.256996188102796</v>
      </c>
      <c r="H1310" s="9">
        <v>408.57498880665094</v>
      </c>
      <c r="I1310" s="7">
        <v>0</v>
      </c>
      <c r="J1310" s="7">
        <v>0</v>
      </c>
      <c r="K1310" s="10">
        <v>3.0311222194241569</v>
      </c>
      <c r="L1310" s="7">
        <v>405.54386658722677</v>
      </c>
      <c r="M1310" s="11">
        <v>0</v>
      </c>
      <c r="N1310" s="18">
        <v>0</v>
      </c>
    </row>
    <row r="1311" spans="1:14" x14ac:dyDescent="0.45">
      <c r="A1311" s="19" t="s">
        <v>87</v>
      </c>
      <c r="B1311" s="19">
        <v>2048</v>
      </c>
      <c r="C1311" s="12">
        <v>255.32683473966244</v>
      </c>
      <c r="D1311" s="13">
        <v>20.968208125158775</v>
      </c>
      <c r="E1311" s="13">
        <v>69.181447004188911</v>
      </c>
      <c r="F1311" s="13">
        <v>13.553064589335223</v>
      </c>
      <c r="G1311" s="14">
        <v>46.162136111864854</v>
      </c>
      <c r="H1311" s="15">
        <v>405.1916905702102</v>
      </c>
      <c r="I1311" s="13">
        <v>0</v>
      </c>
      <c r="J1311" s="13">
        <v>0</v>
      </c>
      <c r="K1311" s="16">
        <v>2.7593917319472854</v>
      </c>
      <c r="L1311" s="13">
        <v>402.43229883826291</v>
      </c>
      <c r="M1311" s="17">
        <v>0</v>
      </c>
      <c r="N1311" s="18">
        <v>0</v>
      </c>
    </row>
    <row r="1312" spans="1:14" x14ac:dyDescent="0.45">
      <c r="A1312" s="5" t="s">
        <v>87</v>
      </c>
      <c r="B1312" s="5">
        <v>2049</v>
      </c>
      <c r="C1312" s="6">
        <v>252.2497088381688</v>
      </c>
      <c r="D1312" s="7">
        <v>20.213352632653059</v>
      </c>
      <c r="E1312" s="7">
        <v>68.531141402349533</v>
      </c>
      <c r="F1312" s="7">
        <v>13.824125881121928</v>
      </c>
      <c r="G1312" s="8">
        <v>47.085378834102151</v>
      </c>
      <c r="H1312" s="9">
        <v>401.90370758839543</v>
      </c>
      <c r="I1312" s="7">
        <v>0</v>
      </c>
      <c r="J1312" s="7">
        <v>0</v>
      </c>
      <c r="K1312" s="10">
        <v>2.5120210203155615</v>
      </c>
      <c r="L1312" s="7">
        <v>399.39168656807988</v>
      </c>
      <c r="M1312" s="11">
        <v>0</v>
      </c>
      <c r="N1312" s="18">
        <v>0</v>
      </c>
    </row>
    <row r="1313" spans="1:14" x14ac:dyDescent="0.45">
      <c r="A1313" s="19" t="s">
        <v>87</v>
      </c>
      <c r="B1313" s="19">
        <v>2050</v>
      </c>
      <c r="C1313" s="12">
        <v>249.20966757692963</v>
      </c>
      <c r="D1313" s="13">
        <v>19.485671937877544</v>
      </c>
      <c r="E1313" s="13">
        <v>67.886948673167453</v>
      </c>
      <c r="F1313" s="13">
        <v>14.100608398744367</v>
      </c>
      <c r="G1313" s="14">
        <v>48.0270864107842</v>
      </c>
      <c r="H1313" s="15">
        <v>398.70998299750323</v>
      </c>
      <c r="I1313" s="13">
        <v>0</v>
      </c>
      <c r="J1313" s="13">
        <v>0</v>
      </c>
      <c r="K1313" s="16">
        <v>2.2868263079320497</v>
      </c>
      <c r="L1313" s="13">
        <v>396.42315668957116</v>
      </c>
      <c r="M1313" s="17">
        <v>0</v>
      </c>
      <c r="N1313" s="18">
        <v>0</v>
      </c>
    </row>
    <row r="1314" spans="1:14" x14ac:dyDescent="0.45">
      <c r="A1314" s="5" t="s">
        <v>88</v>
      </c>
      <c r="B1314" s="5">
        <v>2010</v>
      </c>
      <c r="C1314" s="6">
        <f>'EU Working'!C559</f>
        <v>7.0599999999999987</v>
      </c>
      <c r="D1314" s="7">
        <f>'EU Working'!D559</f>
        <v>8.510684931506848</v>
      </c>
      <c r="E1314" s="7">
        <f>'EU Working'!E559</f>
        <v>5.1257534246575336</v>
      </c>
      <c r="F1314" s="7">
        <f>'EU Working'!F559</f>
        <v>0</v>
      </c>
      <c r="G1314" s="8">
        <f>'EU Working'!G559</f>
        <v>2.9013698630136986</v>
      </c>
      <c r="H1314" s="9">
        <f>'EU Working'!H559</f>
        <v>23.597808219178077</v>
      </c>
      <c r="I1314" s="7">
        <f>'EU Working'!I559</f>
        <v>0</v>
      </c>
      <c r="J1314" s="7">
        <f>'EU Working'!J559</f>
        <v>0</v>
      </c>
      <c r="K1314" s="10">
        <f>'EU Working'!K559</f>
        <v>0</v>
      </c>
      <c r="L1314" s="7">
        <f>'EU Working'!L559</f>
        <v>23.694520547945206</v>
      </c>
      <c r="M1314" s="11">
        <f>'EU Working'!M559</f>
        <v>0</v>
      </c>
      <c r="N1314" s="18">
        <f>'EU Working'!N559</f>
        <v>0</v>
      </c>
    </row>
    <row r="1315" spans="1:14" x14ac:dyDescent="0.45">
      <c r="A1315" s="19" t="s">
        <v>88</v>
      </c>
      <c r="B1315" s="19">
        <v>2011</v>
      </c>
      <c r="C1315" s="12">
        <f>'EU Working'!C560</f>
        <v>7.3501369863013695</v>
      </c>
      <c r="D1315" s="13">
        <f>'EU Working'!D560</f>
        <v>11.315342465753423</v>
      </c>
      <c r="E1315" s="13">
        <f>'EU Working'!E560</f>
        <v>5.1257534246575336</v>
      </c>
      <c r="F1315" s="13">
        <f>'EU Working'!F560</f>
        <v>0</v>
      </c>
      <c r="G1315" s="14">
        <f>'EU Working'!G560</f>
        <v>3.094794520547945</v>
      </c>
      <c r="H1315" s="15">
        <f>'EU Working'!H560</f>
        <v>26.886027397260275</v>
      </c>
      <c r="I1315" s="13">
        <f>'EU Working'!I560</f>
        <v>0</v>
      </c>
      <c r="J1315" s="13">
        <f>'EU Working'!J560</f>
        <v>0</v>
      </c>
      <c r="K1315" s="16">
        <f>'EU Working'!K560</f>
        <v>0</v>
      </c>
      <c r="L1315" s="13">
        <f>'EU Working'!L560</f>
        <v>29.013698630136986</v>
      </c>
      <c r="M1315" s="17">
        <f>'EU Working'!M560</f>
        <v>0</v>
      </c>
      <c r="N1315" s="18">
        <f>'EU Working'!N560</f>
        <v>0</v>
      </c>
    </row>
    <row r="1316" spans="1:14" x14ac:dyDescent="0.45">
      <c r="A1316" s="5" t="s">
        <v>88</v>
      </c>
      <c r="B1316" s="5">
        <v>2012</v>
      </c>
      <c r="C1316" s="6">
        <f>'EU Working'!C561</f>
        <v>6.944262295081967</v>
      </c>
      <c r="D1316" s="7">
        <f>'EU Working'!D561</f>
        <v>10.319945355191257</v>
      </c>
      <c r="E1316" s="7">
        <f>'EU Working'!E561</f>
        <v>4.6295081967213108</v>
      </c>
      <c r="F1316" s="7">
        <f>'EU Working'!F561</f>
        <v>0</v>
      </c>
      <c r="G1316" s="8">
        <f>'EU Working'!G561</f>
        <v>2.7969945355191257</v>
      </c>
      <c r="H1316" s="9">
        <f>'EU Working'!H561</f>
        <v>24.690710382513661</v>
      </c>
      <c r="I1316" s="7">
        <f>'EU Working'!I561</f>
        <v>0</v>
      </c>
      <c r="J1316" s="7">
        <f>'EU Working'!J561</f>
        <v>0</v>
      </c>
      <c r="K1316" s="10">
        <f>'EU Working'!K561</f>
        <v>0</v>
      </c>
      <c r="L1316" s="7">
        <f>'EU Working'!L561</f>
        <v>28.934426229508198</v>
      </c>
      <c r="M1316" s="11">
        <f>'EU Working'!M561</f>
        <v>0</v>
      </c>
      <c r="N1316" s="18">
        <f>'EU Working'!N561</f>
        <v>0</v>
      </c>
    </row>
    <row r="1317" spans="1:14" x14ac:dyDescent="0.45">
      <c r="A1317" s="19" t="s">
        <v>88</v>
      </c>
      <c r="B1317" s="19">
        <v>2013</v>
      </c>
      <c r="C1317" s="12">
        <f>'EU Working'!C562</f>
        <v>5.9961643835616432</v>
      </c>
      <c r="D1317" s="13">
        <f>'EU Working'!D562</f>
        <v>6.5764383561643829</v>
      </c>
      <c r="E1317" s="13">
        <f>'EU Working'!E562</f>
        <v>3.8684931506849316</v>
      </c>
      <c r="F1317" s="13">
        <f>'EU Working'!F562</f>
        <v>0</v>
      </c>
      <c r="G1317" s="14">
        <f>'EU Working'!G562</f>
        <v>2.8046575342465752</v>
      </c>
      <c r="H1317" s="15">
        <f>'EU Working'!H562</f>
        <v>19.245753424657533</v>
      </c>
      <c r="I1317" s="13">
        <f>'EU Working'!I562</f>
        <v>0</v>
      </c>
      <c r="J1317" s="13">
        <f>'EU Working'!J562</f>
        <v>0</v>
      </c>
      <c r="K1317" s="16">
        <f>'EU Working'!K562</f>
        <v>0</v>
      </c>
      <c r="L1317" s="13">
        <f>'EU Working'!L562</f>
        <v>19.342465753424655</v>
      </c>
      <c r="M1317" s="17">
        <f>'EU Working'!M562</f>
        <v>0</v>
      </c>
      <c r="N1317" s="18">
        <f>'EU Working'!N562</f>
        <v>0</v>
      </c>
    </row>
    <row r="1318" spans="1:14" x14ac:dyDescent="0.45">
      <c r="A1318" s="5" t="s">
        <v>88</v>
      </c>
      <c r="B1318" s="5">
        <v>2014</v>
      </c>
      <c r="C1318" s="6">
        <f>'EU Working'!C563</f>
        <v>4.7389041095890407</v>
      </c>
      <c r="D1318" s="7">
        <f>'EU Working'!D563</f>
        <v>7.4468493150684925</v>
      </c>
      <c r="E1318" s="7">
        <f>'EU Working'!E563</f>
        <v>5.8027397260273972</v>
      </c>
      <c r="F1318" s="7">
        <f>'EU Working'!F563</f>
        <v>0</v>
      </c>
      <c r="G1318" s="8">
        <f>'EU Working'!G563</f>
        <v>0</v>
      </c>
      <c r="H1318" s="9">
        <f>'EU Working'!H563</f>
        <v>17.988493150684931</v>
      </c>
      <c r="I1318" s="7">
        <f>'EU Working'!I563</f>
        <v>0</v>
      </c>
      <c r="J1318" s="7">
        <f>'EU Working'!J563</f>
        <v>0</v>
      </c>
      <c r="K1318" s="10">
        <f>'EU Working'!K563</f>
        <v>0</v>
      </c>
      <c r="L1318" s="7">
        <f>'EU Working'!L563</f>
        <v>19.342465753424655</v>
      </c>
      <c r="M1318" s="11">
        <f>'EU Working'!M563</f>
        <v>0</v>
      </c>
      <c r="N1318" s="18">
        <f>'EU Working'!N563</f>
        <v>0</v>
      </c>
    </row>
    <row r="1319" spans="1:14" x14ac:dyDescent="0.45">
      <c r="A1319" s="19" t="s">
        <v>88</v>
      </c>
      <c r="B1319" s="19">
        <v>2015</v>
      </c>
      <c r="C1319" s="12">
        <f>'EU Working'!C564</f>
        <v>5.3191780821917805</v>
      </c>
      <c r="D1319" s="13">
        <f>'EU Working'!D564</f>
        <v>8.6073972602739719</v>
      </c>
      <c r="E1319" s="13">
        <f>'EU Working'!E564</f>
        <v>7.06</v>
      </c>
      <c r="F1319" s="13">
        <f>'EU Working'!F564</f>
        <v>0</v>
      </c>
      <c r="G1319" s="14">
        <f>'EU Working'!G564</f>
        <v>0</v>
      </c>
      <c r="H1319" s="15">
        <f>'EU Working'!H564</f>
        <v>20.986575342465752</v>
      </c>
      <c r="I1319" s="13">
        <f>'EU Working'!I564</f>
        <v>0</v>
      </c>
      <c r="J1319" s="13">
        <f>'EU Working'!J564</f>
        <v>0</v>
      </c>
      <c r="K1319" s="16">
        <f>'EU Working'!K564</f>
        <v>0</v>
      </c>
      <c r="L1319" s="13">
        <f>'EU Working'!L564</f>
        <v>21.083287671232874</v>
      </c>
      <c r="M1319" s="17">
        <f>'EU Working'!M564</f>
        <v>0</v>
      </c>
      <c r="N1319" s="18">
        <f>'EU Working'!N564</f>
        <v>0</v>
      </c>
    </row>
    <row r="1320" spans="1:14" x14ac:dyDescent="0.45">
      <c r="A1320" s="5" t="s">
        <v>88</v>
      </c>
      <c r="B1320" s="5">
        <v>2016</v>
      </c>
      <c r="C1320" s="6">
        <f>'EU Working'!C565</f>
        <v>5.6904371584699449</v>
      </c>
      <c r="D1320" s="7">
        <f>'EU Working'!D565</f>
        <v>8.96967213114754</v>
      </c>
      <c r="E1320" s="7">
        <f>'EU Working'!E565</f>
        <v>7.0407103825136605</v>
      </c>
      <c r="F1320" s="7">
        <f>'EU Working'!F565</f>
        <v>0</v>
      </c>
      <c r="G1320" s="8">
        <f>'EU Working'!G565</f>
        <v>0</v>
      </c>
      <c r="H1320" s="9">
        <f>'EU Working'!H565</f>
        <v>21.700819672131146</v>
      </c>
      <c r="I1320" s="7">
        <f>'EU Working'!I565</f>
        <v>0</v>
      </c>
      <c r="J1320" s="7">
        <f>'EU Working'!J565</f>
        <v>0</v>
      </c>
      <c r="K1320" s="10">
        <f>'EU Working'!K565</f>
        <v>0</v>
      </c>
      <c r="L1320" s="7">
        <f>'EU Working'!L565</f>
        <v>21.893715846994535</v>
      </c>
      <c r="M1320" s="11">
        <f>'EU Working'!M565</f>
        <v>0</v>
      </c>
      <c r="N1320" s="18">
        <f>'EU Working'!N565</f>
        <v>0</v>
      </c>
    </row>
    <row r="1321" spans="1:14" x14ac:dyDescent="0.45">
      <c r="A1321" s="19" t="s">
        <v>88</v>
      </c>
      <c r="B1321" s="19">
        <v>2017</v>
      </c>
      <c r="C1321" s="12">
        <f>'EU Working'!C566</f>
        <v>5.9961643835616432</v>
      </c>
      <c r="D1321" s="13">
        <f>'EU Working'!D566</f>
        <v>10.154794520547943</v>
      </c>
      <c r="E1321" s="13">
        <f>'EU Working'!E566</f>
        <v>7.3501369863013695</v>
      </c>
      <c r="F1321" s="13">
        <f>'EU Working'!F566</f>
        <v>9.6712328767123282E-2</v>
      </c>
      <c r="G1321" s="14">
        <f>'EU Working'!G566</f>
        <v>0</v>
      </c>
      <c r="H1321" s="15">
        <f>'EU Working'!H566</f>
        <v>23.597808219178077</v>
      </c>
      <c r="I1321" s="13">
        <f>'EU Working'!I566</f>
        <v>0</v>
      </c>
      <c r="J1321" s="13">
        <f>'EU Working'!J566</f>
        <v>0</v>
      </c>
      <c r="K1321" s="16">
        <f>'EU Working'!K566</f>
        <v>0</v>
      </c>
      <c r="L1321" s="13">
        <f>'EU Working'!L566</f>
        <v>23.694520547945206</v>
      </c>
      <c r="M1321" s="17">
        <f>'EU Working'!M566</f>
        <v>0</v>
      </c>
      <c r="N1321" s="18">
        <f>'EU Working'!N566</f>
        <v>0</v>
      </c>
    </row>
    <row r="1322" spans="1:14" x14ac:dyDescent="0.45">
      <c r="A1322" s="5" t="s">
        <v>88</v>
      </c>
      <c r="B1322" s="5">
        <v>2018</v>
      </c>
      <c r="C1322" s="6">
        <f>'EU Working'!C567</f>
        <v>5.9961643835616432</v>
      </c>
      <c r="D1322" s="7">
        <f>'EU Working'!D567</f>
        <v>10.348219178082191</v>
      </c>
      <c r="E1322" s="7">
        <f>'EU Working'!E567</f>
        <v>6.9632876712328757</v>
      </c>
      <c r="F1322" s="7">
        <f>'EU Working'!F567</f>
        <v>0.29013698630136986</v>
      </c>
      <c r="G1322" s="8">
        <f>'EU Working'!G567</f>
        <v>0</v>
      </c>
      <c r="H1322" s="9">
        <f>'EU Working'!H567</f>
        <v>23.597808219178081</v>
      </c>
      <c r="I1322" s="7">
        <f>'EU Working'!I567</f>
        <v>0</v>
      </c>
      <c r="J1322" s="7">
        <f>'EU Working'!J567</f>
        <v>0</v>
      </c>
      <c r="K1322" s="10">
        <f>'EU Working'!K567</f>
        <v>0</v>
      </c>
      <c r="L1322" s="7">
        <f>'EU Working'!L567</f>
        <v>23.694520547945206</v>
      </c>
      <c r="M1322" s="11">
        <f>'EU Working'!M567</f>
        <v>0</v>
      </c>
      <c r="N1322" s="18">
        <f>'EU Working'!N567</f>
        <v>0</v>
      </c>
    </row>
    <row r="1323" spans="1:14" x14ac:dyDescent="0.45">
      <c r="A1323" s="19" t="s">
        <v>88</v>
      </c>
      <c r="B1323" s="19">
        <v>2019</v>
      </c>
      <c r="C1323" s="12">
        <f>'EU Working'!C568</f>
        <v>5.6093150684931503</v>
      </c>
      <c r="D1323" s="13">
        <f>'EU Working'!D568</f>
        <v>9.0909589041095877</v>
      </c>
      <c r="E1323" s="13">
        <f>'EU Working'!E568</f>
        <v>7.3501369863013695</v>
      </c>
      <c r="F1323" s="13">
        <f>'EU Working'!F568</f>
        <v>0.29013698630136986</v>
      </c>
      <c r="G1323" s="14">
        <f>'EU Working'!G568</f>
        <v>0</v>
      </c>
      <c r="H1323" s="15">
        <f>'EU Working'!H568</f>
        <v>22.340547945205476</v>
      </c>
      <c r="I1323" s="13">
        <f>'EU Working'!I568</f>
        <v>0</v>
      </c>
      <c r="J1323" s="13">
        <f>'EU Working'!J568</f>
        <v>0</v>
      </c>
      <c r="K1323" s="16">
        <f>'EU Working'!K568</f>
        <v>0</v>
      </c>
      <c r="L1323" s="13">
        <f>'EU Working'!L568</f>
        <v>22.340547945205479</v>
      </c>
      <c r="M1323" s="17">
        <f>'EU Working'!M568</f>
        <v>0</v>
      </c>
      <c r="N1323" s="18">
        <f>'EU Working'!N568</f>
        <v>0</v>
      </c>
    </row>
    <row r="1324" spans="1:14" x14ac:dyDescent="0.45">
      <c r="A1324" s="5" t="s">
        <v>88</v>
      </c>
      <c r="B1324" s="5">
        <v>2020</v>
      </c>
      <c r="C1324" s="6">
        <f>'EU Working'!C569</f>
        <v>5.304644808743169</v>
      </c>
      <c r="D1324" s="7">
        <f>'EU Working'!D569</f>
        <v>7.0407103825136605</v>
      </c>
      <c r="E1324" s="7">
        <f>'EU Working'!E569</f>
        <v>7.52295081967213</v>
      </c>
      <c r="F1324" s="7">
        <f>'EU Working'!F569</f>
        <v>0.28934426229508192</v>
      </c>
      <c r="G1324" s="8">
        <f>'EU Working'!G569</f>
        <v>0.19289617486338798</v>
      </c>
      <c r="H1324" s="9">
        <f>'EU Working'!H569</f>
        <v>20.350546448087428</v>
      </c>
      <c r="I1324" s="7">
        <f>'EU Working'!I569</f>
        <v>0</v>
      </c>
      <c r="J1324" s="7">
        <f>'EU Working'!J569</f>
        <v>0</v>
      </c>
      <c r="K1324" s="10">
        <f>'EU Working'!K569</f>
        <v>0</v>
      </c>
      <c r="L1324" s="7">
        <f>'EU Working'!L569</f>
        <v>20.350546448087428</v>
      </c>
      <c r="M1324" s="11">
        <f>'EU Working'!M569</f>
        <v>0</v>
      </c>
      <c r="N1324" s="18">
        <f>'EU Working'!N569</f>
        <v>0</v>
      </c>
    </row>
    <row r="1325" spans="1:14" x14ac:dyDescent="0.45">
      <c r="A1325" s="19" t="s">
        <v>88</v>
      </c>
      <c r="B1325" s="19">
        <v>2021</v>
      </c>
      <c r="C1325" s="12">
        <f>'EU Working'!C570</f>
        <v>5.7060273972602733</v>
      </c>
      <c r="D1325" s="13">
        <f>'EU Working'!D570</f>
        <v>9.3810958904109594</v>
      </c>
      <c r="E1325" s="13">
        <f>'EU Working'!E570</f>
        <v>8.8008219178082179</v>
      </c>
      <c r="F1325" s="13">
        <f>'EU Working'!F570</f>
        <v>0.58027397260273972</v>
      </c>
      <c r="G1325" s="14">
        <f>'EU Working'!G570</f>
        <v>9.6712328767123282E-2</v>
      </c>
      <c r="H1325" s="15">
        <f>'EU Working'!H570</f>
        <v>24.564931506849312</v>
      </c>
      <c r="I1325" s="13">
        <f>'EU Working'!I570</f>
        <v>0</v>
      </c>
      <c r="J1325" s="13">
        <f>'EU Working'!J570</f>
        <v>0</v>
      </c>
      <c r="K1325" s="16">
        <f>'EU Working'!K570</f>
        <v>0</v>
      </c>
      <c r="L1325" s="13">
        <f>'EU Working'!L570</f>
        <v>24.564931506849312</v>
      </c>
      <c r="M1325" s="17">
        <f>'EU Working'!M570</f>
        <v>0</v>
      </c>
      <c r="N1325" s="18">
        <f>'EU Working'!N570</f>
        <v>0</v>
      </c>
    </row>
    <row r="1326" spans="1:14" x14ac:dyDescent="0.45">
      <c r="A1326" s="5" t="s">
        <v>88</v>
      </c>
      <c r="B1326" s="5">
        <v>2022</v>
      </c>
      <c r="C1326" s="6">
        <f>'EU Working'!C571</f>
        <v>11.412054794520547</v>
      </c>
      <c r="D1326" s="7">
        <f>'EU Working'!D571</f>
        <v>8.3247844931506858</v>
      </c>
      <c r="E1326" s="7">
        <f>'EU Working'!E571</f>
        <v>6.9837162164383555</v>
      </c>
      <c r="F1326" s="7">
        <f>'EU Working'!F571</f>
        <v>0.58897808219178072</v>
      </c>
      <c r="G1326" s="8">
        <f>'EU Working'!G571</f>
        <v>0</v>
      </c>
      <c r="H1326" s="9">
        <f>'EU Working'!H571</f>
        <v>27.309533586301367</v>
      </c>
      <c r="I1326" s="7">
        <f>'EU Working'!I571</f>
        <v>0</v>
      </c>
      <c r="J1326" s="7">
        <f>'EU Working'!J571</f>
        <v>0</v>
      </c>
      <c r="K1326" s="10">
        <f>'EU Working'!K571</f>
        <v>0</v>
      </c>
      <c r="L1326" s="7">
        <f>'EU Working'!L571</f>
        <v>27.309533586301367</v>
      </c>
      <c r="M1326" s="11">
        <f>'EU Working'!M571</f>
        <v>0</v>
      </c>
      <c r="N1326" s="18">
        <f>'EU Working'!N571</f>
        <v>0</v>
      </c>
    </row>
    <row r="1327" spans="1:14" x14ac:dyDescent="0.45">
      <c r="A1327" s="19" t="s">
        <v>88</v>
      </c>
      <c r="B1327" s="19">
        <v>2023</v>
      </c>
      <c r="C1327" s="12">
        <f>'EU Working'!C572</f>
        <v>19.118184614626188</v>
      </c>
      <c r="D1327" s="13">
        <f>'EU Working'!D572</f>
        <v>7.8835709150136992</v>
      </c>
      <c r="E1327" s="13">
        <f>'EU Working'!E572</f>
        <v>6.6694489866986295</v>
      </c>
      <c r="F1327" s="13">
        <f>'EU Working'!F572</f>
        <v>0.94445547523941054</v>
      </c>
      <c r="G1327" s="14">
        <f>'EU Working'!G572</f>
        <v>0</v>
      </c>
      <c r="H1327" s="15">
        <f>'EU Working'!H572</f>
        <v>34.615659991577928</v>
      </c>
      <c r="I1327" s="13">
        <f>'EU Working'!I572</f>
        <v>0</v>
      </c>
      <c r="J1327" s="13">
        <f>'EU Working'!J572</f>
        <v>0</v>
      </c>
      <c r="K1327" s="16">
        <f>'EU Working'!K572</f>
        <v>0</v>
      </c>
      <c r="L1327" s="13">
        <f>'EU Working'!L572</f>
        <v>34.615659991577928</v>
      </c>
      <c r="M1327" s="17">
        <f>'EU Working'!M572</f>
        <v>0</v>
      </c>
      <c r="N1327" s="18">
        <f>'EU Working'!N572</f>
        <v>0</v>
      </c>
    </row>
    <row r="1328" spans="1:14" x14ac:dyDescent="0.45">
      <c r="A1328" s="5" t="s">
        <v>88</v>
      </c>
      <c r="B1328" s="5">
        <v>2024</v>
      </c>
      <c r="C1328" s="6">
        <f>'EU Working'!C573</f>
        <v>29.610213442167911</v>
      </c>
      <c r="D1328" s="7">
        <f>'EU Working'!D573</f>
        <v>7.4105566601128769</v>
      </c>
      <c r="E1328" s="7">
        <f>'EU Working'!E573</f>
        <v>6.6660611963696992</v>
      </c>
      <c r="F1328" s="7">
        <f>'EU Working'!F573</f>
        <v>1.2507039755998239</v>
      </c>
      <c r="G1328" s="8">
        <f>'EU Working'!G573</f>
        <v>0</v>
      </c>
      <c r="H1328" s="9">
        <f>'EU Working'!H573</f>
        <v>44.937535274250308</v>
      </c>
      <c r="I1328" s="7">
        <f>'EU Working'!I573</f>
        <v>0</v>
      </c>
      <c r="J1328" s="7">
        <f>'EU Working'!J573</f>
        <v>0</v>
      </c>
      <c r="K1328" s="10">
        <f>'EU Working'!K573</f>
        <v>0</v>
      </c>
      <c r="L1328" s="7">
        <f>'EU Working'!L573</f>
        <v>44.937535274250308</v>
      </c>
      <c r="M1328" s="11">
        <f>'EU Working'!M573</f>
        <v>0</v>
      </c>
      <c r="N1328" s="18">
        <f>'EU Working'!N573</f>
        <v>0</v>
      </c>
    </row>
    <row r="1329" spans="1:14" x14ac:dyDescent="0.45">
      <c r="A1329" s="19" t="s">
        <v>88</v>
      </c>
      <c r="B1329" s="19">
        <v>2025</v>
      </c>
      <c r="C1329" s="12">
        <f>'EU Working'!C574</f>
        <v>40.944022368285921</v>
      </c>
      <c r="D1329" s="13">
        <f>'EU Working'!D574</f>
        <v>7.0029760438066679</v>
      </c>
      <c r="E1329" s="13">
        <f>'EU Working'!E574</f>
        <v>6.5879305663690166</v>
      </c>
      <c r="F1329" s="13">
        <f>'EU Working'!F574</f>
        <v>1.737366896570441</v>
      </c>
      <c r="G1329" s="14">
        <f>'EU Working'!G574</f>
        <v>0</v>
      </c>
      <c r="H1329" s="15">
        <f>'EU Working'!H574</f>
        <v>56.27229587503205</v>
      </c>
      <c r="I1329" s="13">
        <f>'EU Working'!I574</f>
        <v>0</v>
      </c>
      <c r="J1329" s="13">
        <f>'EU Working'!J574</f>
        <v>0</v>
      </c>
      <c r="K1329" s="16">
        <f>'EU Working'!K574</f>
        <v>0</v>
      </c>
      <c r="L1329" s="13">
        <f>'EU Working'!L574</f>
        <v>56.27229587503205</v>
      </c>
      <c r="M1329" s="17">
        <f>'EU Working'!M574</f>
        <v>0</v>
      </c>
      <c r="N1329" s="18">
        <f>'EU Working'!N574</f>
        <v>0</v>
      </c>
    </row>
    <row r="1330" spans="1:14" x14ac:dyDescent="0.45">
      <c r="A1330" s="5" t="s">
        <v>88</v>
      </c>
      <c r="B1330" s="5">
        <v>2026</v>
      </c>
      <c r="C1330" s="6">
        <f>'EU Working'!C575</f>
        <v>39.634582786062559</v>
      </c>
      <c r="D1330" s="7">
        <f>'EU Working'!D575</f>
        <v>6.6528272416163343</v>
      </c>
      <c r="E1330" s="7">
        <f>'EU Working'!E575</f>
        <v>6.5352271218380649</v>
      </c>
      <c r="F1330" s="7">
        <f>'EU Working'!F575</f>
        <v>1.8068615724332586</v>
      </c>
      <c r="G1330" s="8">
        <f>'EU Working'!G575</f>
        <v>0</v>
      </c>
      <c r="H1330" s="9">
        <f>'EU Working'!H575</f>
        <v>54.629498721950213</v>
      </c>
      <c r="I1330" s="7">
        <f>'EU Working'!I575</f>
        <v>0</v>
      </c>
      <c r="J1330" s="7">
        <f>'EU Working'!J575</f>
        <v>0</v>
      </c>
      <c r="K1330" s="10">
        <f>'EU Working'!K575</f>
        <v>0</v>
      </c>
      <c r="L1330" s="7">
        <f>'EU Working'!L575</f>
        <v>54.629498721950213</v>
      </c>
      <c r="M1330" s="11">
        <f>'EU Working'!M575</f>
        <v>0</v>
      </c>
      <c r="N1330" s="18">
        <f>'EU Working'!N575</f>
        <v>0</v>
      </c>
    </row>
    <row r="1331" spans="1:14" x14ac:dyDescent="0.45">
      <c r="A1331" s="19" t="s">
        <v>88</v>
      </c>
      <c r="B1331" s="19">
        <v>2027</v>
      </c>
      <c r="C1331" s="12">
        <f>'EU Working'!C576</f>
        <v>38.367020672644543</v>
      </c>
      <c r="D1331" s="13">
        <f>'EU Working'!D576</f>
        <v>6.3201858795355177</v>
      </c>
      <c r="E1331" s="13">
        <f>'EU Working'!E576</f>
        <v>6.4829453048633603</v>
      </c>
      <c r="F1331" s="13">
        <f>'EU Working'!F576</f>
        <v>1.879136035330589</v>
      </c>
      <c r="G1331" s="14">
        <f>'EU Working'!G576</f>
        <v>0</v>
      </c>
      <c r="H1331" s="15">
        <f>'EU Working'!H576</f>
        <v>53.049287892374011</v>
      </c>
      <c r="I1331" s="13">
        <f>'EU Working'!I576</f>
        <v>0</v>
      </c>
      <c r="J1331" s="13">
        <f>'EU Working'!J576</f>
        <v>0</v>
      </c>
      <c r="K1331" s="16">
        <f>'EU Working'!K576</f>
        <v>0</v>
      </c>
      <c r="L1331" s="13">
        <f>'EU Working'!L576</f>
        <v>53.049287892374011</v>
      </c>
      <c r="M1331" s="17">
        <f>'EU Working'!M576</f>
        <v>0</v>
      </c>
      <c r="N1331" s="18">
        <f>'EU Working'!N576</f>
        <v>0</v>
      </c>
    </row>
    <row r="1332" spans="1:14" x14ac:dyDescent="0.45">
      <c r="A1332" s="5" t="s">
        <v>88</v>
      </c>
      <c r="B1332" s="5">
        <v>2028</v>
      </c>
      <c r="C1332" s="6">
        <f>'EU Working'!C577</f>
        <v>37.13999673569846</v>
      </c>
      <c r="D1332" s="7">
        <f>'EU Working'!D577</f>
        <v>6.0041765855587412</v>
      </c>
      <c r="E1332" s="7">
        <f>'EU Working'!E577</f>
        <v>6.4310817424244533</v>
      </c>
      <c r="F1332" s="7">
        <f>'EU Working'!F577</f>
        <v>1.9543014767438127</v>
      </c>
      <c r="G1332" s="8">
        <f>'EU Working'!G577</f>
        <v>0</v>
      </c>
      <c r="H1332" s="9">
        <f>'EU Working'!H577</f>
        <v>51.529556540425467</v>
      </c>
      <c r="I1332" s="7">
        <f>'EU Working'!I577</f>
        <v>0</v>
      </c>
      <c r="J1332" s="7">
        <f>'EU Working'!J577</f>
        <v>0</v>
      </c>
      <c r="K1332" s="10">
        <f>'EU Working'!K577</f>
        <v>0</v>
      </c>
      <c r="L1332" s="7">
        <f>'EU Working'!L577</f>
        <v>51.529556540425467</v>
      </c>
      <c r="M1332" s="11">
        <f>'EU Working'!M577</f>
        <v>0</v>
      </c>
      <c r="N1332" s="18">
        <f>'EU Working'!N577</f>
        <v>0</v>
      </c>
    </row>
    <row r="1333" spans="1:14" x14ac:dyDescent="0.45">
      <c r="A1333" s="19" t="s">
        <v>88</v>
      </c>
      <c r="B1333" s="19">
        <v>2029</v>
      </c>
      <c r="C1333" s="12">
        <f>'EU Working'!C578</f>
        <v>35.952214515086951</v>
      </c>
      <c r="D1333" s="13">
        <f>'EU Working'!D578</f>
        <v>5.7039677562808038</v>
      </c>
      <c r="E1333" s="13">
        <f>'EU Working'!E578</f>
        <v>6.3796330884850576</v>
      </c>
      <c r="F1333" s="13">
        <f>'EU Working'!F578</f>
        <v>2.0324735358135655</v>
      </c>
      <c r="G1333" s="14">
        <f>'EU Working'!G578</f>
        <v>0</v>
      </c>
      <c r="H1333" s="15">
        <f>'EU Working'!H578</f>
        <v>50.068288895666377</v>
      </c>
      <c r="I1333" s="13">
        <f>'EU Working'!I578</f>
        <v>0</v>
      </c>
      <c r="J1333" s="13">
        <f>'EU Working'!J578</f>
        <v>0</v>
      </c>
      <c r="K1333" s="16">
        <f>'EU Working'!K578</f>
        <v>0</v>
      </c>
      <c r="L1333" s="13">
        <f>'EU Working'!L578</f>
        <v>50.068288895666377</v>
      </c>
      <c r="M1333" s="17">
        <f>'EU Working'!M578</f>
        <v>0</v>
      </c>
      <c r="N1333" s="18">
        <f>'EU Working'!N578</f>
        <v>0</v>
      </c>
    </row>
    <row r="1334" spans="1:14" x14ac:dyDescent="0.45">
      <c r="A1334" s="5" t="s">
        <v>88</v>
      </c>
      <c r="B1334" s="5">
        <v>2030</v>
      </c>
      <c r="C1334" s="6">
        <f>'EU Working'!C579</f>
        <v>34.802419013043043</v>
      </c>
      <c r="D1334" s="7">
        <f>'EU Working'!D579</f>
        <v>5.4187693684667648</v>
      </c>
      <c r="E1334" s="7">
        <f>'EU Working'!E579</f>
        <v>6.3285960237771759</v>
      </c>
      <c r="F1334" s="7">
        <f>'EU Working'!F579</f>
        <v>2.1137724772461084</v>
      </c>
      <c r="G1334" s="8">
        <f>'EU Working'!G579</f>
        <v>0</v>
      </c>
      <c r="H1334" s="9">
        <f>'EU Working'!H579</f>
        <v>48.663556882533086</v>
      </c>
      <c r="I1334" s="7">
        <f>'EU Working'!I579</f>
        <v>0</v>
      </c>
      <c r="J1334" s="7">
        <f>'EU Working'!J579</f>
        <v>0</v>
      </c>
      <c r="K1334" s="10">
        <f>'EU Working'!K579</f>
        <v>0</v>
      </c>
      <c r="L1334" s="7">
        <f>'EU Working'!L579</f>
        <v>48.663556882533086</v>
      </c>
      <c r="M1334" s="11">
        <f>'EU Working'!M579</f>
        <v>0</v>
      </c>
      <c r="N1334" s="18">
        <f>'EU Working'!N579</f>
        <v>0</v>
      </c>
    </row>
    <row r="1335" spans="1:14" x14ac:dyDescent="0.45">
      <c r="A1335" s="19" t="s">
        <v>88</v>
      </c>
      <c r="B1335" s="19">
        <v>2031</v>
      </c>
      <c r="C1335" s="12">
        <f>'EU Working'!C580</f>
        <v>33.476901493194603</v>
      </c>
      <c r="D1335" s="13">
        <f>'EU Working'!D580</f>
        <v>5.2215261634545742</v>
      </c>
      <c r="E1335" s="13">
        <f>'EU Working'!E580</f>
        <v>6.2887258688273802</v>
      </c>
      <c r="F1335" s="13">
        <f>'EU Working'!F580</f>
        <v>2.1771856515634918</v>
      </c>
      <c r="G1335" s="14">
        <f>'EU Working'!G580</f>
        <v>0</v>
      </c>
      <c r="H1335" s="15">
        <f>'EU Working'!H580</f>
        <v>47.164339177040048</v>
      </c>
      <c r="I1335" s="13">
        <f>'EU Working'!I580</f>
        <v>0</v>
      </c>
      <c r="J1335" s="13">
        <f>'EU Working'!J580</f>
        <v>0</v>
      </c>
      <c r="K1335" s="16">
        <f>'EU Working'!K580</f>
        <v>0</v>
      </c>
      <c r="L1335" s="13">
        <f>'EU Working'!L580</f>
        <v>47.164339177040048</v>
      </c>
      <c r="M1335" s="17">
        <f>'EU Working'!M580</f>
        <v>0</v>
      </c>
      <c r="N1335" s="18">
        <f>'EU Working'!N580</f>
        <v>0</v>
      </c>
    </row>
    <row r="1336" spans="1:14" x14ac:dyDescent="0.45">
      <c r="A1336" s="5" t="s">
        <v>88</v>
      </c>
      <c r="B1336" s="5">
        <v>2032</v>
      </c>
      <c r="C1336" s="6">
        <f>'EU Working'!C581</f>
        <v>32.201868874834382</v>
      </c>
      <c r="D1336" s="7">
        <f>'EU Working'!D581</f>
        <v>5.0314626111048275</v>
      </c>
      <c r="E1336" s="7">
        <f>'EU Working'!E581</f>
        <v>6.2491068958537674</v>
      </c>
      <c r="F1336" s="7">
        <f>'EU Working'!F581</f>
        <v>2.2425012211103965</v>
      </c>
      <c r="G1336" s="8">
        <f>'EU Working'!G581</f>
        <v>0</v>
      </c>
      <c r="H1336" s="9">
        <f>'EU Working'!H581</f>
        <v>45.724939602903369</v>
      </c>
      <c r="I1336" s="7">
        <f>'EU Working'!I581</f>
        <v>0</v>
      </c>
      <c r="J1336" s="7">
        <f>'EU Working'!J581</f>
        <v>0</v>
      </c>
      <c r="K1336" s="10">
        <f>'EU Working'!K581</f>
        <v>0</v>
      </c>
      <c r="L1336" s="7">
        <f>'EU Working'!L581</f>
        <v>45.724939602903369</v>
      </c>
      <c r="M1336" s="11">
        <f>'EU Working'!M581</f>
        <v>0</v>
      </c>
      <c r="N1336" s="18">
        <f>'EU Working'!N581</f>
        <v>0</v>
      </c>
    </row>
    <row r="1337" spans="1:14" x14ac:dyDescent="0.45">
      <c r="A1337" s="19" t="s">
        <v>88</v>
      </c>
      <c r="B1337" s="19">
        <v>2033</v>
      </c>
      <c r="C1337" s="12">
        <f>'EU Working'!C582</f>
        <v>30.975398342729754</v>
      </c>
      <c r="D1337" s="13">
        <f>'EU Working'!D582</f>
        <v>4.8483173720606114</v>
      </c>
      <c r="E1337" s="13">
        <f>'EU Working'!E582</f>
        <v>6.2097375224098892</v>
      </c>
      <c r="F1337" s="13">
        <f>'EU Working'!F582</f>
        <v>2.3097762577437084</v>
      </c>
      <c r="G1337" s="14">
        <f>'EU Working'!G582</f>
        <v>0</v>
      </c>
      <c r="H1337" s="15">
        <f>'EU Working'!H582</f>
        <v>44.343229494943962</v>
      </c>
      <c r="I1337" s="13">
        <f>'EU Working'!I582</f>
        <v>0</v>
      </c>
      <c r="J1337" s="13">
        <f>'EU Working'!J582</f>
        <v>0</v>
      </c>
      <c r="K1337" s="16">
        <f>'EU Working'!K582</f>
        <v>0</v>
      </c>
      <c r="L1337" s="13">
        <f>'EU Working'!L582</f>
        <v>44.343229494943962</v>
      </c>
      <c r="M1337" s="17">
        <f>'EU Working'!M582</f>
        <v>0</v>
      </c>
      <c r="N1337" s="18">
        <f>'EU Working'!N582</f>
        <v>0</v>
      </c>
    </row>
    <row r="1338" spans="1:14" x14ac:dyDescent="0.45">
      <c r="A1338" s="5" t="s">
        <v>88</v>
      </c>
      <c r="B1338" s="5">
        <v>2034</v>
      </c>
      <c r="C1338" s="6">
        <f>'EU Working'!C583</f>
        <v>29.795640315789591</v>
      </c>
      <c r="D1338" s="7">
        <f>'EU Working'!D583</f>
        <v>4.6718386197176054</v>
      </c>
      <c r="E1338" s="7">
        <f>'EU Working'!E583</f>
        <v>6.170616176018707</v>
      </c>
      <c r="F1338" s="7">
        <f>'EU Working'!F583</f>
        <v>2.3790695454760198</v>
      </c>
      <c r="G1338" s="8">
        <f>'EU Working'!G583</f>
        <v>0</v>
      </c>
      <c r="H1338" s="9">
        <f>'EU Working'!H583</f>
        <v>43.017164657001921</v>
      </c>
      <c r="I1338" s="7">
        <f>'EU Working'!I583</f>
        <v>0</v>
      </c>
      <c r="J1338" s="7">
        <f>'EU Working'!J583</f>
        <v>0</v>
      </c>
      <c r="K1338" s="10">
        <f>'EU Working'!K583</f>
        <v>0</v>
      </c>
      <c r="L1338" s="7">
        <f>'EU Working'!L583</f>
        <v>43.017164657001921</v>
      </c>
      <c r="M1338" s="11">
        <f>'EU Working'!M583</f>
        <v>0</v>
      </c>
      <c r="N1338" s="18">
        <f>'EU Working'!N583</f>
        <v>0</v>
      </c>
    </row>
    <row r="1339" spans="1:14" x14ac:dyDescent="0.45">
      <c r="A1339" s="19" t="s">
        <v>88</v>
      </c>
      <c r="B1339" s="19">
        <v>2035</v>
      </c>
      <c r="C1339" s="12">
        <f>'EU Working'!C584</f>
        <v>28.66081565780016</v>
      </c>
      <c r="D1339" s="13">
        <f>'EU Working'!D584</f>
        <v>4.5017836939598856</v>
      </c>
      <c r="E1339" s="13">
        <f>'EU Working'!E584</f>
        <v>6.1317412941097897</v>
      </c>
      <c r="F1339" s="13">
        <f>'EU Working'!F584</f>
        <v>2.4504416318402997</v>
      </c>
      <c r="G1339" s="14">
        <f>'EU Working'!G584</f>
        <v>0</v>
      </c>
      <c r="H1339" s="15">
        <f>'EU Working'!H584</f>
        <v>41.744782277710129</v>
      </c>
      <c r="I1339" s="13">
        <f>'EU Working'!I584</f>
        <v>0</v>
      </c>
      <c r="J1339" s="13">
        <f>'EU Working'!J584</f>
        <v>0</v>
      </c>
      <c r="K1339" s="16">
        <f>'EU Working'!K584</f>
        <v>0</v>
      </c>
      <c r="L1339" s="13">
        <f>'EU Working'!L584</f>
        <v>41.744782277710129</v>
      </c>
      <c r="M1339" s="17">
        <f>'EU Working'!M584</f>
        <v>0</v>
      </c>
      <c r="N1339" s="18">
        <f>'EU Working'!N584</f>
        <v>0</v>
      </c>
    </row>
    <row r="1340" spans="1:14" x14ac:dyDescent="0.45">
      <c r="A1340" s="5" t="s">
        <v>88</v>
      </c>
      <c r="B1340" s="5">
        <v>2036</v>
      </c>
      <c r="C1340" s="6">
        <f>'EU Working'!C585</f>
        <v>27.790680920945686</v>
      </c>
      <c r="D1340" s="7">
        <f>'EU Working'!D585</f>
        <v>4.3577266157531689</v>
      </c>
      <c r="E1340" s="7">
        <f>'EU Working'!E585</f>
        <v>6.0986298911215968</v>
      </c>
      <c r="F1340" s="7">
        <f>'EU Working'!F585</f>
        <v>2.5092522310044671</v>
      </c>
      <c r="G1340" s="8">
        <f>'EU Working'!G585</f>
        <v>0</v>
      </c>
      <c r="H1340" s="9">
        <f>'EU Working'!H585</f>
        <v>40.756289658824919</v>
      </c>
      <c r="I1340" s="7">
        <f>'EU Working'!I585</f>
        <v>0</v>
      </c>
      <c r="J1340" s="7">
        <f>'EU Working'!J585</f>
        <v>0</v>
      </c>
      <c r="K1340" s="10">
        <f>'EU Working'!K585</f>
        <v>0</v>
      </c>
      <c r="L1340" s="7">
        <f>'EU Working'!L585</f>
        <v>40.756289658824919</v>
      </c>
      <c r="M1340" s="11">
        <f>'EU Working'!M585</f>
        <v>0</v>
      </c>
      <c r="N1340" s="18">
        <f>'EU Working'!N585</f>
        <v>0</v>
      </c>
    </row>
    <row r="1341" spans="1:14" x14ac:dyDescent="0.45">
      <c r="A1341" s="19" t="s">
        <v>88</v>
      </c>
      <c r="B1341" s="19">
        <v>2037</v>
      </c>
      <c r="C1341" s="12">
        <f>'EU Working'!C586</f>
        <v>26.946963243163108</v>
      </c>
      <c r="D1341" s="13">
        <f>'EU Working'!D586</f>
        <v>4.2182793640490672</v>
      </c>
      <c r="E1341" s="13">
        <f>'EU Working'!E586</f>
        <v>6.06569728970954</v>
      </c>
      <c r="F1341" s="13">
        <f>'EU Working'!F586</f>
        <v>2.5694742845485745</v>
      </c>
      <c r="G1341" s="14">
        <f>'EU Working'!G586</f>
        <v>0</v>
      </c>
      <c r="H1341" s="15">
        <f>'EU Working'!H586</f>
        <v>39.800414181470288</v>
      </c>
      <c r="I1341" s="13">
        <f>'EU Working'!I586</f>
        <v>0</v>
      </c>
      <c r="J1341" s="13">
        <f>'EU Working'!J586</f>
        <v>0</v>
      </c>
      <c r="K1341" s="16">
        <f>'EU Working'!K586</f>
        <v>0</v>
      </c>
      <c r="L1341" s="13">
        <f>'EU Working'!L586</f>
        <v>39.800414181470288</v>
      </c>
      <c r="M1341" s="17">
        <f>'EU Working'!M586</f>
        <v>0</v>
      </c>
      <c r="N1341" s="18">
        <f>'EU Working'!N586</f>
        <v>0</v>
      </c>
    </row>
    <row r="1342" spans="1:14" x14ac:dyDescent="0.45">
      <c r="A1342" s="5" t="s">
        <v>88</v>
      </c>
      <c r="B1342" s="5">
        <v>2038</v>
      </c>
      <c r="C1342" s="6">
        <f>'EU Working'!C587</f>
        <v>26.128860609568463</v>
      </c>
      <c r="D1342" s="7">
        <f>'EU Working'!D587</f>
        <v>4.0832944243994973</v>
      </c>
      <c r="E1342" s="7">
        <f>'EU Working'!E587</f>
        <v>6.0329425243451089</v>
      </c>
      <c r="F1342" s="7">
        <f>'EU Working'!F587</f>
        <v>2.6311416673777406</v>
      </c>
      <c r="G1342" s="8">
        <f>'EU Working'!G587</f>
        <v>0</v>
      </c>
      <c r="H1342" s="9">
        <f>'EU Working'!H587</f>
        <v>38.87623922569081</v>
      </c>
      <c r="I1342" s="7">
        <f>'EU Working'!I587</f>
        <v>0</v>
      </c>
      <c r="J1342" s="7">
        <f>'EU Working'!J587</f>
        <v>0</v>
      </c>
      <c r="K1342" s="10">
        <f>'EU Working'!K587</f>
        <v>0</v>
      </c>
      <c r="L1342" s="7">
        <f>'EU Working'!L587</f>
        <v>38.87623922569081</v>
      </c>
      <c r="M1342" s="11">
        <f>'EU Working'!M587</f>
        <v>0</v>
      </c>
      <c r="N1342" s="18">
        <f>'EU Working'!N587</f>
        <v>0</v>
      </c>
    </row>
    <row r="1343" spans="1:14" x14ac:dyDescent="0.45">
      <c r="A1343" s="19" t="s">
        <v>88</v>
      </c>
      <c r="B1343" s="19">
        <v>2039</v>
      </c>
      <c r="C1343" s="12">
        <f>'EU Working'!C588</f>
        <v>25.335595354236258</v>
      </c>
      <c r="D1343" s="13">
        <f>'EU Working'!D588</f>
        <v>3.9526290028187132</v>
      </c>
      <c r="E1343" s="13">
        <f>'EU Working'!E588</f>
        <v>6.0003646347136455</v>
      </c>
      <c r="F1343" s="13">
        <f>'EU Working'!F588</f>
        <v>2.6942890673948066</v>
      </c>
      <c r="G1343" s="14">
        <f>'EU Working'!G588</f>
        <v>0</v>
      </c>
      <c r="H1343" s="15">
        <f>'EU Working'!H588</f>
        <v>37.982878059163426</v>
      </c>
      <c r="I1343" s="13">
        <f>'EU Working'!I588</f>
        <v>0</v>
      </c>
      <c r="J1343" s="13">
        <f>'EU Working'!J588</f>
        <v>0</v>
      </c>
      <c r="K1343" s="16">
        <f>'EU Working'!K588</f>
        <v>0</v>
      </c>
      <c r="L1343" s="13">
        <f>'EU Working'!L588</f>
        <v>37.982878059163426</v>
      </c>
      <c r="M1343" s="17">
        <f>'EU Working'!M588</f>
        <v>0</v>
      </c>
      <c r="N1343" s="18">
        <f>'EU Working'!N588</f>
        <v>0</v>
      </c>
    </row>
    <row r="1344" spans="1:14" x14ac:dyDescent="0.45">
      <c r="A1344" s="5" t="s">
        <v>88</v>
      </c>
      <c r="B1344" s="5">
        <v>2040</v>
      </c>
      <c r="C1344" s="6">
        <f>'EU Working'!C589</f>
        <v>24.566413420971564</v>
      </c>
      <c r="D1344" s="7">
        <f>'EU Working'!D589</f>
        <v>3.8261448747285143</v>
      </c>
      <c r="E1344" s="7">
        <f>'EU Working'!E589</f>
        <v>5.9679626656861924</v>
      </c>
      <c r="F1344" s="7">
        <f>'EU Working'!F589</f>
        <v>2.7589520050122811</v>
      </c>
      <c r="G1344" s="8">
        <f>'EU Working'!G589</f>
        <v>0</v>
      </c>
      <c r="H1344" s="9">
        <f>'EU Working'!H589</f>
        <v>37.119472966398554</v>
      </c>
      <c r="I1344" s="7">
        <f>'EU Working'!I589</f>
        <v>0</v>
      </c>
      <c r="J1344" s="7">
        <f>'EU Working'!J589</f>
        <v>0</v>
      </c>
      <c r="K1344" s="10">
        <f>'EU Working'!K589</f>
        <v>0</v>
      </c>
      <c r="L1344" s="7">
        <f>'EU Working'!L589</f>
        <v>37.119472966398554</v>
      </c>
      <c r="M1344" s="11">
        <f>'EU Working'!M589</f>
        <v>0</v>
      </c>
      <c r="N1344" s="18">
        <f>'EU Working'!N589</f>
        <v>0</v>
      </c>
    </row>
    <row r="1345" spans="1:14" x14ac:dyDescent="0.45">
      <c r="A1345" s="19" t="s">
        <v>88</v>
      </c>
      <c r="B1345" s="19">
        <v>2041</v>
      </c>
      <c r="C1345" s="12">
        <f>'EU Working'!C590</f>
        <v>23.68675167073032</v>
      </c>
      <c r="D1345" s="13">
        <f>'EU Working'!D590</f>
        <v>3.6960559489877447</v>
      </c>
      <c r="E1345" s="13">
        <f>'EU Working'!E590</f>
        <v>5.9237997419601145</v>
      </c>
      <c r="F1345" s="13">
        <f>'EU Working'!F590</f>
        <v>2.8196489491225512</v>
      </c>
      <c r="G1345" s="14">
        <f>'EU Working'!G590</f>
        <v>0</v>
      </c>
      <c r="H1345" s="15">
        <f>'EU Working'!H590</f>
        <v>36.126256310800734</v>
      </c>
      <c r="I1345" s="13">
        <f>'EU Working'!I590</f>
        <v>0</v>
      </c>
      <c r="J1345" s="13">
        <f>'EU Working'!J590</f>
        <v>0</v>
      </c>
      <c r="K1345" s="16">
        <f>'EU Working'!K590</f>
        <v>0</v>
      </c>
      <c r="L1345" s="13">
        <f>'EU Working'!L590</f>
        <v>36.126256310800734</v>
      </c>
      <c r="M1345" s="17">
        <f>'EU Working'!M590</f>
        <v>0</v>
      </c>
      <c r="N1345" s="18">
        <f>'EU Working'!N590</f>
        <v>0</v>
      </c>
    </row>
    <row r="1346" spans="1:14" x14ac:dyDescent="0.45">
      <c r="A1346" s="5" t="s">
        <v>88</v>
      </c>
      <c r="B1346" s="5">
        <v>2042</v>
      </c>
      <c r="C1346" s="6">
        <f>'EU Working'!C591</f>
        <v>22.838588405089883</v>
      </c>
      <c r="D1346" s="7">
        <f>'EU Working'!D591</f>
        <v>3.5703900467221614</v>
      </c>
      <c r="E1346" s="7">
        <f>'EU Working'!E591</f>
        <v>5.8799636238696102</v>
      </c>
      <c r="F1346" s="7">
        <f>'EU Working'!F591</f>
        <v>2.8816812260032472</v>
      </c>
      <c r="G1346" s="8">
        <f>'EU Working'!G591</f>
        <v>0</v>
      </c>
      <c r="H1346" s="9">
        <f>'EU Working'!H591</f>
        <v>35.170623301684898</v>
      </c>
      <c r="I1346" s="7">
        <f>'EU Working'!I591</f>
        <v>0</v>
      </c>
      <c r="J1346" s="7">
        <f>'EU Working'!J591</f>
        <v>0</v>
      </c>
      <c r="K1346" s="10">
        <f>'EU Working'!K591</f>
        <v>0</v>
      </c>
      <c r="L1346" s="7">
        <f>'EU Working'!L591</f>
        <v>35.170623301684898</v>
      </c>
      <c r="M1346" s="11">
        <f>'EU Working'!M591</f>
        <v>0</v>
      </c>
      <c r="N1346" s="18">
        <f>'EU Working'!N591</f>
        <v>0</v>
      </c>
    </row>
    <row r="1347" spans="1:14" x14ac:dyDescent="0.45">
      <c r="A1347" s="19" t="s">
        <v>88</v>
      </c>
      <c r="B1347" s="19">
        <v>2043</v>
      </c>
      <c r="C1347" s="12">
        <f>'EU Working'!C592</f>
        <v>22.020795742188984</v>
      </c>
      <c r="D1347" s="13">
        <f>'EU Working'!D592</f>
        <v>3.4489967851336076</v>
      </c>
      <c r="E1347" s="13">
        <f>'EU Working'!E592</f>
        <v>5.836451893052975</v>
      </c>
      <c r="F1347" s="13">
        <f>'EU Working'!F592</f>
        <v>2.9450782129753188</v>
      </c>
      <c r="G1347" s="14">
        <f>'EU Working'!G592</f>
        <v>0</v>
      </c>
      <c r="H1347" s="15">
        <f>'EU Working'!H592</f>
        <v>34.251322633350888</v>
      </c>
      <c r="I1347" s="13">
        <f>'EU Working'!I592</f>
        <v>0</v>
      </c>
      <c r="J1347" s="13">
        <f>'EU Working'!J592</f>
        <v>0</v>
      </c>
      <c r="K1347" s="16">
        <f>'EU Working'!K592</f>
        <v>0</v>
      </c>
      <c r="L1347" s="13">
        <f>'EU Working'!L592</f>
        <v>34.251322633350888</v>
      </c>
      <c r="M1347" s="17">
        <f>'EU Working'!M592</f>
        <v>0</v>
      </c>
      <c r="N1347" s="18">
        <f>'EU Working'!N592</f>
        <v>0</v>
      </c>
    </row>
    <row r="1348" spans="1:14" x14ac:dyDescent="0.45">
      <c r="A1348" s="5" t="s">
        <v>88</v>
      </c>
      <c r="B1348" s="5">
        <v>2044</v>
      </c>
      <c r="C1348" s="6">
        <f>'EU Working'!C593</f>
        <v>21.232286186791587</v>
      </c>
      <c r="D1348" s="7">
        <f>'EU Working'!D593</f>
        <v>3.3317308944390649</v>
      </c>
      <c r="E1348" s="7">
        <f>'EU Working'!E593</f>
        <v>5.7932621490443834</v>
      </c>
      <c r="F1348" s="7">
        <f>'EU Working'!F593</f>
        <v>3.0098699336607759</v>
      </c>
      <c r="G1348" s="8">
        <f>'EU Working'!G593</f>
        <v>0</v>
      </c>
      <c r="H1348" s="9">
        <f>'EU Working'!H593</f>
        <v>33.367149163935814</v>
      </c>
      <c r="I1348" s="7">
        <f>'EU Working'!I593</f>
        <v>0</v>
      </c>
      <c r="J1348" s="7">
        <f>'EU Working'!J593</f>
        <v>0</v>
      </c>
      <c r="K1348" s="10">
        <f>'EU Working'!K593</f>
        <v>0</v>
      </c>
      <c r="L1348" s="7">
        <f>'EU Working'!L593</f>
        <v>33.367149163935814</v>
      </c>
      <c r="M1348" s="11">
        <f>'EU Working'!M593</f>
        <v>0</v>
      </c>
      <c r="N1348" s="18">
        <f>'EU Working'!N593</f>
        <v>0</v>
      </c>
    </row>
    <row r="1349" spans="1:14" x14ac:dyDescent="0.45">
      <c r="A1349" s="19" t="s">
        <v>88</v>
      </c>
      <c r="B1349" s="19">
        <v>2045</v>
      </c>
      <c r="C1349" s="12">
        <f>'EU Working'!C594</f>
        <v>20.472011184142971</v>
      </c>
      <c r="D1349" s="13">
        <f>'EU Working'!D594</f>
        <v>3.2184520440281368</v>
      </c>
      <c r="E1349" s="13">
        <f>'EU Working'!E594</f>
        <v>5.7503920091414553</v>
      </c>
      <c r="F1349" s="13">
        <f>'EU Working'!F594</f>
        <v>3.0760870722013132</v>
      </c>
      <c r="G1349" s="14">
        <f>'EU Working'!G594</f>
        <v>0</v>
      </c>
      <c r="H1349" s="15">
        <f>'EU Working'!H594</f>
        <v>32.516942309513873</v>
      </c>
      <c r="I1349" s="13">
        <f>'EU Working'!I594</f>
        <v>0</v>
      </c>
      <c r="J1349" s="13">
        <f>'EU Working'!J594</f>
        <v>0</v>
      </c>
      <c r="K1349" s="16">
        <f>'EU Working'!K594</f>
        <v>0</v>
      </c>
      <c r="L1349" s="13">
        <f>'EU Working'!L594</f>
        <v>32.516942309513873</v>
      </c>
      <c r="M1349" s="17">
        <f>'EU Working'!M594</f>
        <v>0</v>
      </c>
      <c r="N1349" s="18">
        <f>'EU Working'!N594</f>
        <v>0</v>
      </c>
    </row>
    <row r="1350" spans="1:14" x14ac:dyDescent="0.45">
      <c r="A1350" s="5" t="s">
        <v>88</v>
      </c>
      <c r="B1350" s="5">
        <v>2046</v>
      </c>
      <c r="C1350" s="6">
        <f>'EU Working'!C595</f>
        <v>18.304290530477374</v>
      </c>
      <c r="D1350" s="7">
        <f>'EU Working'!D595</f>
        <v>3.0897139622670111</v>
      </c>
      <c r="E1350" s="7">
        <f>'EU Working'!E595</f>
        <v>5.6963383242555254</v>
      </c>
      <c r="F1350" s="7">
        <f>'EU Working'!F595</f>
        <v>3.1376088136453393</v>
      </c>
      <c r="G1350" s="8">
        <f>'EU Working'!G595</f>
        <v>0</v>
      </c>
      <c r="H1350" s="9">
        <f>'EU Working'!H595</f>
        <v>30.227951630645251</v>
      </c>
      <c r="I1350" s="7">
        <f>'EU Working'!I595</f>
        <v>0</v>
      </c>
      <c r="J1350" s="7">
        <f>'EU Working'!J595</f>
        <v>0</v>
      </c>
      <c r="K1350" s="10">
        <f>'EU Working'!K595</f>
        <v>0</v>
      </c>
      <c r="L1350" s="7">
        <f>'EU Working'!L595</f>
        <v>30.227951630645251</v>
      </c>
      <c r="M1350" s="11">
        <f>'EU Working'!M595</f>
        <v>0</v>
      </c>
      <c r="N1350" s="18">
        <f>'EU Working'!N595</f>
        <v>0</v>
      </c>
    </row>
    <row r="1351" spans="1:14" x14ac:dyDescent="0.45">
      <c r="A1351" s="19" t="s">
        <v>88</v>
      </c>
      <c r="B1351" s="19">
        <v>2047</v>
      </c>
      <c r="C1351" s="12">
        <f>'EU Working'!C596</f>
        <v>16.366103398948972</v>
      </c>
      <c r="D1351" s="13">
        <f>'EU Working'!D596</f>
        <v>2.9661254037763305</v>
      </c>
      <c r="E1351" s="13">
        <f>'EU Working'!E596</f>
        <v>5.6427927440075241</v>
      </c>
      <c r="F1351" s="13">
        <f>'EU Working'!F596</f>
        <v>3.2003609899182459</v>
      </c>
      <c r="G1351" s="14">
        <f>'EU Working'!G596</f>
        <v>0</v>
      </c>
      <c r="H1351" s="15">
        <f>'EU Working'!H596</f>
        <v>28.175382536651071</v>
      </c>
      <c r="I1351" s="13">
        <f>'EU Working'!I596</f>
        <v>0</v>
      </c>
      <c r="J1351" s="13">
        <f>'EU Working'!J596</f>
        <v>0</v>
      </c>
      <c r="K1351" s="16">
        <f>'EU Working'!K596</f>
        <v>0</v>
      </c>
      <c r="L1351" s="13">
        <f>'EU Working'!L596</f>
        <v>28.175382536651071</v>
      </c>
      <c r="M1351" s="17">
        <f>'EU Working'!M596</f>
        <v>0</v>
      </c>
      <c r="N1351" s="18">
        <f>'EU Working'!N596</f>
        <v>0</v>
      </c>
    </row>
    <row r="1352" spans="1:14" x14ac:dyDescent="0.45">
      <c r="A1352" s="5" t="s">
        <v>88</v>
      </c>
      <c r="B1352" s="5">
        <v>2048</v>
      </c>
      <c r="C1352" s="6">
        <f>'EU Working'!C597</f>
        <v>14.633145164468914</v>
      </c>
      <c r="D1352" s="7">
        <f>'EU Working'!D597</f>
        <v>2.8474803876252772</v>
      </c>
      <c r="E1352" s="7">
        <f>'EU Working'!E597</f>
        <v>5.5897504922138532</v>
      </c>
      <c r="F1352" s="7">
        <f>'EU Working'!F597</f>
        <v>3.2643682097166109</v>
      </c>
      <c r="G1352" s="8">
        <f>'EU Working'!G597</f>
        <v>0</v>
      </c>
      <c r="H1352" s="9">
        <f>'EU Working'!H597</f>
        <v>26.334744254024656</v>
      </c>
      <c r="I1352" s="7">
        <f>'EU Working'!I597</f>
        <v>0</v>
      </c>
      <c r="J1352" s="7">
        <f>'EU Working'!J597</f>
        <v>0</v>
      </c>
      <c r="K1352" s="10">
        <f>'EU Working'!K597</f>
        <v>0</v>
      </c>
      <c r="L1352" s="7">
        <f>'EU Working'!L597</f>
        <v>26.334744254024656</v>
      </c>
      <c r="M1352" s="11">
        <f>'EU Working'!M597</f>
        <v>0</v>
      </c>
      <c r="N1352" s="18">
        <f>'EU Working'!N597</f>
        <v>0</v>
      </c>
    </row>
    <row r="1353" spans="1:14" x14ac:dyDescent="0.45">
      <c r="A1353" s="19" t="s">
        <v>88</v>
      </c>
      <c r="B1353" s="19">
        <v>2049</v>
      </c>
      <c r="C1353" s="12">
        <f>'EU Working'!C598</f>
        <v>13.083684746741321</v>
      </c>
      <c r="D1353" s="13">
        <f>'EU Working'!D598</f>
        <v>2.7335811721202661</v>
      </c>
      <c r="E1353" s="13">
        <f>'EU Working'!E598</f>
        <v>5.5372068375870436</v>
      </c>
      <c r="F1353" s="13">
        <f>'EU Working'!F598</f>
        <v>3.329655573910943</v>
      </c>
      <c r="G1353" s="14">
        <f>'EU Working'!G598</f>
        <v>0</v>
      </c>
      <c r="H1353" s="15">
        <f>'EU Working'!H598</f>
        <v>24.684128330359574</v>
      </c>
      <c r="I1353" s="13">
        <f>'EU Working'!I598</f>
        <v>0</v>
      </c>
      <c r="J1353" s="13">
        <f>'EU Working'!J598</f>
        <v>0</v>
      </c>
      <c r="K1353" s="16">
        <f>'EU Working'!K598</f>
        <v>0</v>
      </c>
      <c r="L1353" s="13">
        <f>'EU Working'!L598</f>
        <v>24.684128330359574</v>
      </c>
      <c r="M1353" s="17">
        <f>'EU Working'!M598</f>
        <v>0</v>
      </c>
      <c r="N1353" s="18">
        <f>'EU Working'!N598</f>
        <v>0</v>
      </c>
    </row>
    <row r="1354" spans="1:14" x14ac:dyDescent="0.45">
      <c r="A1354" s="5" t="s">
        <v>88</v>
      </c>
      <c r="B1354" s="5">
        <v>2050</v>
      </c>
      <c r="C1354" s="6">
        <f>'EU Working'!C599</f>
        <v>11.698292105224551</v>
      </c>
      <c r="D1354" s="7">
        <f>'EU Working'!D599</f>
        <v>2.6242379252354557</v>
      </c>
      <c r="E1354" s="7">
        <f>'EU Working'!E599</f>
        <v>5.4851570933137257</v>
      </c>
      <c r="F1354" s="7">
        <f>'EU Working'!F599</f>
        <v>3.3962486853891622</v>
      </c>
      <c r="G1354" s="8">
        <f>'EU Working'!G599</f>
        <v>0</v>
      </c>
      <c r="H1354" s="9">
        <f>'EU Working'!H599</f>
        <v>23.203935809162893</v>
      </c>
      <c r="I1354" s="7">
        <f>'EU Working'!I599</f>
        <v>0</v>
      </c>
      <c r="J1354" s="7">
        <f>'EU Working'!J599</f>
        <v>0</v>
      </c>
      <c r="K1354" s="10">
        <f>'EU Working'!K599</f>
        <v>0</v>
      </c>
      <c r="L1354" s="7">
        <f>'EU Working'!L599</f>
        <v>23.203935809162893</v>
      </c>
      <c r="M1354" s="11">
        <f>'EU Working'!M599</f>
        <v>0</v>
      </c>
      <c r="N1354" s="18">
        <f>'EU Working'!N599</f>
        <v>0</v>
      </c>
    </row>
    <row r="1355" spans="1:14" x14ac:dyDescent="0.45">
      <c r="A1355" s="19" t="s">
        <v>89</v>
      </c>
      <c r="B1355" s="19">
        <v>2010</v>
      </c>
      <c r="C1355" s="12">
        <f>'EU Working'!T559</f>
        <v>72.147397260273976</v>
      </c>
      <c r="D1355" s="13">
        <f>'EU Working'!U559</f>
        <v>70.309863013698617</v>
      </c>
      <c r="E1355" s="13">
        <f>'EU Working'!V559</f>
        <v>2.5145205479452053</v>
      </c>
      <c r="F1355" s="13">
        <f>'EU Working'!W559</f>
        <v>5.6093150684931503</v>
      </c>
      <c r="G1355" s="14">
        <f>'EU Working'!X559</f>
        <v>445.16684931506842</v>
      </c>
      <c r="H1355" s="15">
        <f>'EU Working'!Y559</f>
        <v>595.74794520547937</v>
      </c>
      <c r="I1355" s="13">
        <f>'EU Working'!Z559</f>
        <v>9571.7575448775551</v>
      </c>
      <c r="J1355" s="13">
        <f>'EU Working'!AA559</f>
        <v>446.26179476859443</v>
      </c>
      <c r="K1355" s="16">
        <f>'EU Working'!AB559</f>
        <v>10680.329315068493</v>
      </c>
      <c r="L1355" s="13">
        <f>'EU Working'!AC559</f>
        <v>0</v>
      </c>
      <c r="M1355" s="17">
        <f>'EU Working'!AD559</f>
        <v>0</v>
      </c>
      <c r="N1355" s="18">
        <f>'EU Working'!AE559</f>
        <v>0</v>
      </c>
    </row>
    <row r="1356" spans="1:14" x14ac:dyDescent="0.45">
      <c r="A1356" s="5" t="s">
        <v>89</v>
      </c>
      <c r="B1356" s="5">
        <v>2011</v>
      </c>
      <c r="C1356" s="6">
        <f>'EU Working'!T560</f>
        <v>58.12410958904109</v>
      </c>
      <c r="D1356" s="7">
        <f>'EU Working'!U560</f>
        <v>75.72575342465754</v>
      </c>
      <c r="E1356" s="7">
        <f>'EU Working'!V560</f>
        <v>2.8046575342465752</v>
      </c>
      <c r="F1356" s="7">
        <f>'EU Working'!W560</f>
        <v>6.5764383561643829</v>
      </c>
      <c r="G1356" s="8">
        <f>'EU Working'!X560</f>
        <v>427.37178082191775</v>
      </c>
      <c r="H1356" s="9">
        <f>'EU Working'!Y560</f>
        <v>570.60273972602738</v>
      </c>
      <c r="I1356" s="7">
        <f>'EU Working'!Z560</f>
        <v>9053.7758752709269</v>
      </c>
      <c r="J1356" s="7">
        <f>'EU Working'!AA560</f>
        <v>395.93957718031277</v>
      </c>
      <c r="K1356" s="10">
        <f>'EU Working'!AB560</f>
        <v>10221.332602739725</v>
      </c>
      <c r="L1356" s="7">
        <f>'EU Working'!AC560</f>
        <v>0</v>
      </c>
      <c r="M1356" s="11">
        <f>'EU Working'!AD560</f>
        <v>0</v>
      </c>
      <c r="N1356" s="18">
        <f>'EU Working'!AE560</f>
        <v>0</v>
      </c>
    </row>
    <row r="1357" spans="1:14" x14ac:dyDescent="0.45">
      <c r="A1357" s="19" t="s">
        <v>89</v>
      </c>
      <c r="B1357" s="19">
        <v>2012</v>
      </c>
      <c r="C1357" s="12">
        <f>'EU Working'!T561</f>
        <v>36.071584699453545</v>
      </c>
      <c r="D1357" s="13">
        <f>'EU Working'!U561</f>
        <v>73.107650273224039</v>
      </c>
      <c r="E1357" s="13">
        <f>'EU Working'!V561</f>
        <v>3.2792349726775956</v>
      </c>
      <c r="F1357" s="13">
        <f>'EU Working'!W561</f>
        <v>8.96967213114754</v>
      </c>
      <c r="G1357" s="14">
        <f>'EU Working'!X561</f>
        <v>434.69153005464477</v>
      </c>
      <c r="H1357" s="15">
        <f>'EU Working'!Y561</f>
        <v>556.11967213114747</v>
      </c>
      <c r="I1357" s="13">
        <f>'EU Working'!Z561</f>
        <v>9830.8006027154006</v>
      </c>
      <c r="J1357" s="13">
        <f>'EU Working'!AA561</f>
        <v>478.86353013930886</v>
      </c>
      <c r="K1357" s="16">
        <f>'EU Working'!AB561</f>
        <v>10865.783804985858</v>
      </c>
      <c r="L1357" s="13">
        <f>'EU Working'!AC561</f>
        <v>0</v>
      </c>
      <c r="M1357" s="17">
        <f>'EU Working'!AD561</f>
        <v>8.4728685792349729</v>
      </c>
      <c r="N1357" s="18">
        <f>'EU Working'!AE561</f>
        <v>6.3676999999999997E-2</v>
      </c>
    </row>
    <row r="1358" spans="1:14" x14ac:dyDescent="0.45">
      <c r="A1358" s="5" t="s">
        <v>89</v>
      </c>
      <c r="B1358" s="5">
        <v>2013</v>
      </c>
      <c r="C1358" s="6">
        <f>'EU Working'!T562</f>
        <v>32.978904109589038</v>
      </c>
      <c r="D1358" s="7">
        <f>'EU Working'!U562</f>
        <v>76.112602739726029</v>
      </c>
      <c r="E1358" s="7">
        <f>'EU Working'!V562</f>
        <v>2.8046575342465752</v>
      </c>
      <c r="F1358" s="7">
        <f>'EU Working'!W562</f>
        <v>10.444931506849315</v>
      </c>
      <c r="G1358" s="8">
        <f>'EU Working'!X562</f>
        <v>430.75671232876709</v>
      </c>
      <c r="H1358" s="9">
        <f>'EU Working'!Y562</f>
        <v>553.09780821917809</v>
      </c>
      <c r="I1358" s="7">
        <f>'EU Working'!Z562</f>
        <v>9951.698630136987</v>
      </c>
      <c r="J1358" s="7">
        <f>'EU Working'!AA562</f>
        <v>414.41009949007395</v>
      </c>
      <c r="K1358" s="10">
        <f>'EU Working'!AB562</f>
        <v>10919.206537846239</v>
      </c>
      <c r="L1358" s="7">
        <f>'EU Working'!AC562</f>
        <v>0</v>
      </c>
      <c r="M1358" s="11">
        <f>'EU Working'!AD562</f>
        <v>27.566601643835618</v>
      </c>
      <c r="N1358" s="18">
        <f>'EU Working'!AE562</f>
        <v>0.20660800000000001</v>
      </c>
    </row>
    <row r="1359" spans="1:14" x14ac:dyDescent="0.45">
      <c r="A1359" s="19" t="s">
        <v>89</v>
      </c>
      <c r="B1359" s="19">
        <v>2014</v>
      </c>
      <c r="C1359" s="12">
        <f>'EU Working'!T563</f>
        <v>35.299999999999997</v>
      </c>
      <c r="D1359" s="13">
        <f>'EU Working'!U563</f>
        <v>80.561369863013695</v>
      </c>
      <c r="E1359" s="13">
        <f>'EU Working'!V563</f>
        <v>2.3210958904109589</v>
      </c>
      <c r="F1359" s="13">
        <f>'EU Working'!W563</f>
        <v>12.282465753424656</v>
      </c>
      <c r="G1359" s="14">
        <f>'EU Working'!X563</f>
        <v>462.96191780821914</v>
      </c>
      <c r="H1359" s="15">
        <f>'EU Working'!Y563</f>
        <v>593.42684931506847</v>
      </c>
      <c r="I1359" s="13">
        <f>'EU Working'!Z563</f>
        <v>9913.013698630135</v>
      </c>
      <c r="J1359" s="13">
        <f>'EU Working'!AA563</f>
        <v>488.27375898239961</v>
      </c>
      <c r="K1359" s="16">
        <f>'EU Working'!AB563</f>
        <v>10994.714306927603</v>
      </c>
      <c r="L1359" s="13">
        <f>'EU Working'!AC563</f>
        <v>0</v>
      </c>
      <c r="M1359" s="17">
        <f>'EU Working'!AD563</f>
        <v>25.392713698630139</v>
      </c>
      <c r="N1359" s="18">
        <f>'EU Working'!AE563</f>
        <v>0.19031499999999998</v>
      </c>
    </row>
    <row r="1360" spans="1:14" x14ac:dyDescent="0.45">
      <c r="A1360" s="5" t="s">
        <v>89</v>
      </c>
      <c r="B1360" s="5">
        <v>2015</v>
      </c>
      <c r="C1360" s="6">
        <f>'EU Working'!T564</f>
        <v>35.203287671232872</v>
      </c>
      <c r="D1360" s="7">
        <f>'EU Working'!U564</f>
        <v>84.139726027397245</v>
      </c>
      <c r="E1360" s="7">
        <f>'EU Working'!V564</f>
        <v>2.9013698630136986</v>
      </c>
      <c r="F1360" s="7">
        <f>'EU Working'!W564</f>
        <v>12.282465753424656</v>
      </c>
      <c r="G1360" s="8">
        <f>'EU Working'!X564</f>
        <v>482.20767123287663</v>
      </c>
      <c r="H1360" s="9">
        <f>'EU Working'!Y564</f>
        <v>616.73452054794507</v>
      </c>
      <c r="I1360" s="7">
        <f>'EU Working'!Z564</f>
        <v>10464.273972602738</v>
      </c>
      <c r="J1360" s="7">
        <f>'EU Working'!AA564</f>
        <v>591.51555390303452</v>
      </c>
      <c r="K1360" s="10">
        <f>'EU Working'!AB564</f>
        <v>11672.524047053717</v>
      </c>
      <c r="L1360" s="7">
        <f>'EU Working'!AC564</f>
        <v>0</v>
      </c>
      <c r="M1360" s="11">
        <f>'EU Working'!AD564</f>
        <v>16.550394794520553</v>
      </c>
      <c r="N1360" s="18">
        <f>'EU Working'!AE564</f>
        <v>0.12404300000000001</v>
      </c>
    </row>
    <row r="1361" spans="1:14" x14ac:dyDescent="0.45">
      <c r="A1361" s="19" t="s">
        <v>89</v>
      </c>
      <c r="B1361" s="19">
        <v>2016</v>
      </c>
      <c r="C1361" s="12">
        <f>'EU Working'!T565</f>
        <v>35.396448087431693</v>
      </c>
      <c r="D1361" s="13">
        <f>'EU Working'!U565</f>
        <v>73.686338797814201</v>
      </c>
      <c r="E1361" s="13">
        <f>'EU Working'!V565</f>
        <v>2.9898907103825132</v>
      </c>
      <c r="F1361" s="13">
        <f>'EU Working'!W565</f>
        <v>11.091530054644808</v>
      </c>
      <c r="G1361" s="14">
        <f>'EU Working'!X565</f>
        <v>471.53469945355187</v>
      </c>
      <c r="H1361" s="15">
        <f>'EU Working'!Y565</f>
        <v>594.69890710382504</v>
      </c>
      <c r="I1361" s="13">
        <f>'EU Working'!Z565</f>
        <v>10358.524590163934</v>
      </c>
      <c r="J1361" s="13">
        <f>'EU Working'!AA565</f>
        <v>610.48552442814207</v>
      </c>
      <c r="K1361" s="16">
        <f>'EU Working'!AB565</f>
        <v>11563.7090216959</v>
      </c>
      <c r="L1361" s="13">
        <f>'EU Working'!AC565</f>
        <v>0</v>
      </c>
      <c r="M1361" s="17">
        <f>'EU Working'!AD565</f>
        <v>18.042285519125684</v>
      </c>
      <c r="N1361" s="18">
        <f>'EU Working'!AE565</f>
        <v>0.13559499999999999</v>
      </c>
    </row>
    <row r="1362" spans="1:14" x14ac:dyDescent="0.45">
      <c r="A1362" s="5" t="s">
        <v>89</v>
      </c>
      <c r="B1362" s="5">
        <v>2017</v>
      </c>
      <c r="C1362" s="6">
        <f>'EU Working'!T566</f>
        <v>34.816438356164376</v>
      </c>
      <c r="D1362" s="7">
        <f>'EU Working'!U566</f>
        <v>83.366027397260268</v>
      </c>
      <c r="E1362" s="7">
        <f>'EU Working'!V566</f>
        <v>2.9980821917808216</v>
      </c>
      <c r="F1362" s="7">
        <f>'EU Working'!W566</f>
        <v>11.992328767123286</v>
      </c>
      <c r="G1362" s="8">
        <f>'EU Working'!X566</f>
        <v>487.81698630136987</v>
      </c>
      <c r="H1362" s="9">
        <f>'EU Working'!Y566</f>
        <v>620.9898630136986</v>
      </c>
      <c r="I1362" s="7">
        <f>'EU Working'!Z566</f>
        <v>11228.301369863011</v>
      </c>
      <c r="J1362" s="7">
        <f>'EU Working'!AA566</f>
        <v>539.40576085506859</v>
      </c>
      <c r="K1362" s="10">
        <f>'EU Working'!AB566</f>
        <v>12388.696993731777</v>
      </c>
      <c r="L1362" s="7">
        <f>'EU Working'!AC566</f>
        <v>0</v>
      </c>
      <c r="M1362" s="11">
        <f>'EU Working'!AD566</f>
        <v>14.814273150684933</v>
      </c>
      <c r="N1362" s="18">
        <f>'EU Working'!AE566</f>
        <v>0.11103099999999999</v>
      </c>
    </row>
    <row r="1363" spans="1:14" x14ac:dyDescent="0.45">
      <c r="A1363" s="19" t="s">
        <v>89</v>
      </c>
      <c r="B1363" s="19">
        <v>2018</v>
      </c>
      <c r="C1363" s="12">
        <f>'EU Working'!T567</f>
        <v>36.944109589041091</v>
      </c>
      <c r="D1363" s="13">
        <f>'EU Working'!U567</f>
        <v>79.497534246575341</v>
      </c>
      <c r="E1363" s="13">
        <f>'EU Working'!V567</f>
        <v>2.3210958904109589</v>
      </c>
      <c r="F1363" s="13">
        <f>'EU Working'!W567</f>
        <v>9.1876712328767116</v>
      </c>
      <c r="G1363" s="14">
        <f>'EU Working'!X567</f>
        <v>472.63315068493142</v>
      </c>
      <c r="H1363" s="15">
        <f>'EU Working'!Y567</f>
        <v>600.58356164383554</v>
      </c>
      <c r="I1363" s="13">
        <f>'EU Working'!Z567</f>
        <v>11072.594520547946</v>
      </c>
      <c r="J1363" s="13">
        <f>'EU Working'!AA567</f>
        <v>651.12291054328762</v>
      </c>
      <c r="K1363" s="16">
        <f>'EU Working'!AB567</f>
        <v>12324.30099273507</v>
      </c>
      <c r="L1363" s="13">
        <f>'EU Working'!AC567</f>
        <v>0</v>
      </c>
      <c r="M1363" s="17">
        <f>'EU Working'!AD567</f>
        <v>16.548126575342465</v>
      </c>
      <c r="N1363" s="18">
        <f>'EU Working'!AE567</f>
        <v>0.124026</v>
      </c>
    </row>
    <row r="1364" spans="1:14" x14ac:dyDescent="0.45">
      <c r="A1364" s="5" t="s">
        <v>89</v>
      </c>
      <c r="B1364" s="5">
        <v>2019</v>
      </c>
      <c r="C1364" s="6">
        <f>'EU Working'!T568</f>
        <v>33.559178082191778</v>
      </c>
      <c r="D1364" s="7">
        <f>'EU Working'!U568</f>
        <v>88.298356164383563</v>
      </c>
      <c r="E1364" s="7">
        <f>'EU Working'!V568</f>
        <v>4.061917808219178</v>
      </c>
      <c r="F1364" s="7">
        <f>'EU Working'!W568</f>
        <v>8.8975342465753418</v>
      </c>
      <c r="G1364" s="8">
        <f>'EU Working'!X568</f>
        <v>473.98712328767118</v>
      </c>
      <c r="H1364" s="9">
        <f>'EU Working'!Y568</f>
        <v>608.80410958904099</v>
      </c>
      <c r="I1364" s="7">
        <f>'EU Working'!Z568</f>
        <v>10425.589041095889</v>
      </c>
      <c r="J1364" s="7">
        <f>'EU Working'!AA568</f>
        <v>628.40357947534255</v>
      </c>
      <c r="K1364" s="10">
        <f>'EU Working'!AB568</f>
        <v>11662.796730160271</v>
      </c>
      <c r="L1364" s="7">
        <f>'EU Working'!AC568</f>
        <v>0</v>
      </c>
      <c r="M1364" s="11">
        <f>'EU Working'!AD568</f>
        <v>36.903125479452058</v>
      </c>
      <c r="N1364" s="18">
        <f>'EU Working'!AE568</f>
        <v>0.276584</v>
      </c>
    </row>
    <row r="1365" spans="1:14" x14ac:dyDescent="0.45">
      <c r="A1365" s="19" t="s">
        <v>89</v>
      </c>
      <c r="B1365" s="19">
        <v>2020</v>
      </c>
      <c r="C1365" s="12">
        <f>'EU Working'!T569</f>
        <v>25.172950819672128</v>
      </c>
      <c r="D1365" s="13">
        <f>'EU Working'!U569</f>
        <v>80.630601092896171</v>
      </c>
      <c r="E1365" s="13">
        <f>'EU Working'!V569</f>
        <v>2.6040983606557373</v>
      </c>
      <c r="F1365" s="13">
        <f>'EU Working'!W569</f>
        <v>8.3909836065573771</v>
      </c>
      <c r="G1365" s="14">
        <f>'EU Working'!X569</f>
        <v>457.83907103825129</v>
      </c>
      <c r="H1365" s="15">
        <f>'EU Working'!Y569</f>
        <v>574.63770491803268</v>
      </c>
      <c r="I1365" s="13">
        <f>'EU Working'!Z569</f>
        <v>10397.103825136612</v>
      </c>
      <c r="J1365" s="13">
        <f>'EU Working'!AA569</f>
        <v>393.73616438356169</v>
      </c>
      <c r="K1365" s="16">
        <f>'EU Working'!AB569</f>
        <v>11365.477694438205</v>
      </c>
      <c r="L1365" s="13">
        <f>'EU Working'!AC569</f>
        <v>0</v>
      </c>
      <c r="M1365" s="17">
        <f>'EU Working'!AD569</f>
        <v>16.897303278688526</v>
      </c>
      <c r="N1365" s="18">
        <f>'EU Working'!AE569</f>
        <v>0.12698999999999999</v>
      </c>
    </row>
    <row r="1366" spans="1:14" x14ac:dyDescent="0.45">
      <c r="A1366" s="5" t="s">
        <v>89</v>
      </c>
      <c r="B1366" s="5">
        <v>2021</v>
      </c>
      <c r="C1366" s="6">
        <f>'EU Working'!T570</f>
        <v>10.541643835616437</v>
      </c>
      <c r="D1366" s="7">
        <f>'EU Working'!U570</f>
        <v>77.273150684931508</v>
      </c>
      <c r="E1366" s="7">
        <f>'EU Working'!V570</f>
        <v>1.7408219178082192</v>
      </c>
      <c r="F1366" s="7">
        <f>'EU Working'!W570</f>
        <v>8.2205479452054782</v>
      </c>
      <c r="G1366" s="8">
        <f>'EU Working'!X570</f>
        <v>427.75863013698626</v>
      </c>
      <c r="H1366" s="9">
        <f>'EU Working'!Y570</f>
        <v>525.53479452054785</v>
      </c>
      <c r="I1366" s="7">
        <f>'EU Working'!Z570</f>
        <v>11102.566638356162</v>
      </c>
      <c r="J1366" s="7">
        <f>'EU Working'!AA570</f>
        <v>0</v>
      </c>
      <c r="K1366" s="10">
        <f>'EU Working'!AB570</f>
        <v>11628.101432876711</v>
      </c>
      <c r="L1366" s="7">
        <f>'EU Working'!AC570</f>
        <v>0</v>
      </c>
      <c r="M1366" s="11">
        <f>'EU Working'!AD570</f>
        <v>33.959110410958907</v>
      </c>
      <c r="N1366" s="18">
        <f>'EU Working'!AE570</f>
        <v>0.254519</v>
      </c>
    </row>
    <row r="1367" spans="1:14" x14ac:dyDescent="0.45">
      <c r="A1367" s="19" t="s">
        <v>89</v>
      </c>
      <c r="B1367" s="19">
        <v>2022</v>
      </c>
      <c r="C1367" s="12">
        <f>'EU Working'!T571</f>
        <v>18.568767123287671</v>
      </c>
      <c r="D1367" s="13">
        <f>'EU Working'!U571</f>
        <v>64.410410958904109</v>
      </c>
      <c r="E1367" s="13">
        <f>'EU Working'!V571</f>
        <v>1.2572602739726026</v>
      </c>
      <c r="F1367" s="13">
        <f>'EU Working'!W571</f>
        <v>10.638356164383561</v>
      </c>
      <c r="G1367" s="14">
        <f>'EU Working'!X571</f>
        <v>404.4509589041096</v>
      </c>
      <c r="H1367" s="15">
        <f>'EU Working'!Y571</f>
        <v>499.32575342465753</v>
      </c>
      <c r="I1367" s="13">
        <f>'EU Working'!Z571</f>
        <v>11443.998268493149</v>
      </c>
      <c r="J1367" s="13">
        <f>'EU Working'!AA571</f>
        <v>349.30575342465755</v>
      </c>
      <c r="K1367" s="16">
        <f>'EU Working'!AB571</f>
        <v>12292.629775342464</v>
      </c>
      <c r="L1367" s="13">
        <f>'EU Working'!AC571</f>
        <v>0</v>
      </c>
      <c r="M1367" s="17">
        <f>'EU Working'!AD571</f>
        <v>18.37844602739726</v>
      </c>
      <c r="N1367" s="18">
        <f>'EU Working'!AE571</f>
        <v>0.13774399999999998</v>
      </c>
    </row>
    <row r="1368" spans="1:14" x14ac:dyDescent="0.45">
      <c r="A1368" s="5" t="s">
        <v>89</v>
      </c>
      <c r="B1368" s="5">
        <v>2023</v>
      </c>
      <c r="C1368" s="6">
        <f>'EU Working'!T572</f>
        <v>22.533972602739723</v>
      </c>
      <c r="D1368" s="7">
        <f>'EU Working'!U572</f>
        <v>64.73246301369862</v>
      </c>
      <c r="E1368" s="7">
        <f>'EU Working'!V572</f>
        <v>1.2899490410958903</v>
      </c>
      <c r="F1368" s="7">
        <f>'EU Working'!W572</f>
        <v>10.861761643835615</v>
      </c>
      <c r="G1368" s="8">
        <f>'EU Working'!X572</f>
        <v>387</v>
      </c>
      <c r="H1368" s="9">
        <f>'EU Working'!Y572</f>
        <v>486.41814630136986</v>
      </c>
      <c r="I1368" s="7">
        <f>'EU Working'!Z572</f>
        <v>10715.278630136983</v>
      </c>
      <c r="J1368" s="7">
        <f>'EU Working'!AA572</f>
        <v>580.39726027397262</v>
      </c>
      <c r="K1368" s="10">
        <f>'EU Working'!AB572</f>
        <v>11201.696776438353</v>
      </c>
      <c r="L1368" s="7">
        <f>'EU Working'!AC572</f>
        <v>0</v>
      </c>
      <c r="M1368" s="11">
        <f>'EU Working'!AD572</f>
        <v>23.884081095890416</v>
      </c>
      <c r="N1368" s="18">
        <f>'EU Working'!AE572</f>
        <v>0.179008</v>
      </c>
    </row>
    <row r="1369" spans="1:14" x14ac:dyDescent="0.45">
      <c r="A1369" s="19" t="s">
        <v>89</v>
      </c>
      <c r="B1369" s="19">
        <v>2024</v>
      </c>
      <c r="C1369" s="12">
        <f>'EU Working'!T573</f>
        <v>26.130627722771404</v>
      </c>
      <c r="D1369" s="13">
        <f>'EU Working'!U573</f>
        <v>65.056125328767109</v>
      </c>
      <c r="E1369" s="13">
        <f>'EU Working'!V573</f>
        <v>1.3234877161643834</v>
      </c>
      <c r="F1369" s="13">
        <f>'EU Working'!W573</f>
        <v>11.089858638356162</v>
      </c>
      <c r="G1369" s="14">
        <f>'EU Working'!X573</f>
        <v>418.12609469645599</v>
      </c>
      <c r="H1369" s="15">
        <f>'EU Working'!Y573</f>
        <v>521.72619410251502</v>
      </c>
      <c r="I1369" s="13">
        <f>'EU Working'!Z573</f>
        <v>11495.651124838485</v>
      </c>
      <c r="J1369" s="13">
        <f>'EU Working'!AA573</f>
        <v>675.12876712328762</v>
      </c>
      <c r="K1369" s="16">
        <f>'EU Working'!AB573</f>
        <v>12017.377318941</v>
      </c>
      <c r="L1369" s="13">
        <f>'EU Working'!AC573</f>
        <v>0</v>
      </c>
      <c r="M1369" s="17">
        <f>'EU Working'!AD573</f>
        <v>23.662079234972676</v>
      </c>
      <c r="N1369" s="18">
        <f>'EU Working'!AE573</f>
        <v>0.17782999999999999</v>
      </c>
    </row>
    <row r="1370" spans="1:14" x14ac:dyDescent="0.45">
      <c r="A1370" s="5" t="s">
        <v>89</v>
      </c>
      <c r="B1370" s="5">
        <v>2025</v>
      </c>
      <c r="C1370" s="6">
        <f>'EU Working'!T574</f>
        <v>29.02445192535194</v>
      </c>
      <c r="D1370" s="7">
        <f>'EU Working'!U574</f>
        <v>65.381405955410941</v>
      </c>
      <c r="E1370" s="7">
        <f>'EU Working'!V574</f>
        <v>1.3578983967846576</v>
      </c>
      <c r="F1370" s="7">
        <f>'EU Working'!W574</f>
        <v>11.322745669761639</v>
      </c>
      <c r="G1370" s="8">
        <f>'EU Working'!X574</f>
        <v>407.46669410885869</v>
      </c>
      <c r="H1370" s="9">
        <f>'EU Working'!Y574</f>
        <v>514.55319605616785</v>
      </c>
      <c r="I1370" s="7">
        <f>'EU Working'!Z574</f>
        <v>11230.082673984707</v>
      </c>
      <c r="J1370" s="7">
        <f>'EU Working'!AA574</f>
        <v>655.11506849315072</v>
      </c>
      <c r="K1370" s="10">
        <f>'EU Working'!AB574</f>
        <v>11744.635870040875</v>
      </c>
      <c r="L1370" s="7">
        <f>'EU Working'!AC574</f>
        <v>0</v>
      </c>
      <c r="M1370" s="11">
        <f>'EU Working'!AD574</f>
        <v>26.684931506849313</v>
      </c>
      <c r="N1370" s="18">
        <f>'EU Working'!AE574</f>
        <v>0.2</v>
      </c>
    </row>
    <row r="1371" spans="1:14" x14ac:dyDescent="0.45">
      <c r="A1371" s="19" t="s">
        <v>89</v>
      </c>
      <c r="B1371" s="19">
        <v>2026</v>
      </c>
      <c r="C1371" s="12">
        <f>'EU Working'!T575</f>
        <v>26.886023297929334</v>
      </c>
      <c r="D1371" s="13">
        <f>'EU Working'!U575</f>
        <v>65.512168767321768</v>
      </c>
      <c r="E1371" s="13">
        <f>'EU Working'!V575</f>
        <v>1.38777216151392</v>
      </c>
      <c r="F1371" s="13">
        <f>'EU Working'!W575</f>
        <v>11.549200583156873</v>
      </c>
      <c r="G1371" s="14">
        <f>'EU Working'!X575</f>
        <v>397.14575302837557</v>
      </c>
      <c r="H1371" s="15">
        <f>'EU Working'!Y575</f>
        <v>502.48091783829744</v>
      </c>
      <c r="I1371" s="13">
        <f>'EU Working'!Z575</f>
        <v>10973.190661836101</v>
      </c>
      <c r="J1371" s="13">
        <f>'EU Working'!AA575</f>
        <v>611.08493150684933</v>
      </c>
      <c r="K1371" s="16">
        <f>'EU Working'!AB575</f>
        <v>11475.671579674397</v>
      </c>
      <c r="L1371" s="13">
        <f>'EU Working'!AC575</f>
        <v>0</v>
      </c>
      <c r="M1371" s="17">
        <f>'EU Working'!AD575</f>
        <v>26.684931506849313</v>
      </c>
      <c r="N1371" s="18">
        <f>'EU Working'!AE575</f>
        <v>0.2</v>
      </c>
    </row>
    <row r="1372" spans="1:14" x14ac:dyDescent="0.45">
      <c r="A1372" s="5" t="s">
        <v>89</v>
      </c>
      <c r="B1372" s="5">
        <v>2027</v>
      </c>
      <c r="C1372" s="6">
        <f>'EU Working'!T576</f>
        <v>24.905147240537733</v>
      </c>
      <c r="D1372" s="7">
        <f>'EU Working'!U576</f>
        <v>65.643193104856408</v>
      </c>
      <c r="E1372" s="7">
        <f>'EU Working'!V576</f>
        <v>1.4183031490672262</v>
      </c>
      <c r="F1372" s="7">
        <f>'EU Working'!W576</f>
        <v>11.78018459482001</v>
      </c>
      <c r="G1372" s="8">
        <f>'EU Working'!X576</f>
        <v>386.97235384630449</v>
      </c>
      <c r="H1372" s="9">
        <f>'EU Working'!Y576</f>
        <v>490.71918193558588</v>
      </c>
      <c r="I1372" s="7">
        <f>'EU Working'!Z576</f>
        <v>10719.72840654464</v>
      </c>
      <c r="J1372" s="7">
        <f>'EU Working'!AA576</f>
        <v>605.74794520547948</v>
      </c>
      <c r="K1372" s="10">
        <f>'EU Working'!AB576</f>
        <v>11210.447588480227</v>
      </c>
      <c r="L1372" s="7">
        <f>'EU Working'!AC576</f>
        <v>0</v>
      </c>
      <c r="M1372" s="11">
        <f>'EU Working'!AD576</f>
        <v>26.684931506849313</v>
      </c>
      <c r="N1372" s="18">
        <f>'EU Working'!AE576</f>
        <v>0.2</v>
      </c>
    </row>
    <row r="1373" spans="1:14" x14ac:dyDescent="0.45">
      <c r="A1373" s="19" t="s">
        <v>89</v>
      </c>
      <c r="B1373" s="19">
        <v>2028</v>
      </c>
      <c r="C1373" s="12">
        <f>'EU Working'!T577</f>
        <v>23.070215784594481</v>
      </c>
      <c r="D1373" s="13">
        <f>'EU Working'!U577</f>
        <v>65.774479491066117</v>
      </c>
      <c r="E1373" s="13">
        <f>'EU Working'!V577</f>
        <v>1.4495058183467051</v>
      </c>
      <c r="F1373" s="13">
        <f>'EU Working'!W577</f>
        <v>12.015788286716411</v>
      </c>
      <c r="G1373" s="14">
        <f>'EU Working'!X577</f>
        <v>387.52609266986587</v>
      </c>
      <c r="H1373" s="15">
        <f>'EU Working'!Y577</f>
        <v>489.8360820505896</v>
      </c>
      <c r="I1373" s="13">
        <f>'EU Working'!Z577</f>
        <v>10762.7693577592</v>
      </c>
      <c r="J1373" s="13">
        <f>'EU Working'!AA577</f>
        <v>605.74794520547948</v>
      </c>
      <c r="K1373" s="16">
        <f>'EU Working'!AB577</f>
        <v>11252.605439809789</v>
      </c>
      <c r="L1373" s="13">
        <f>'EU Working'!AC577</f>
        <v>0</v>
      </c>
      <c r="M1373" s="17">
        <f>'EU Working'!AD577</f>
        <v>26.612021857923498</v>
      </c>
      <c r="N1373" s="18">
        <f>'EU Working'!AE577</f>
        <v>0.2</v>
      </c>
    </row>
    <row r="1374" spans="1:14" x14ac:dyDescent="0.45">
      <c r="A1374" s="5" t="s">
        <v>89</v>
      </c>
      <c r="B1374" s="5">
        <v>2029</v>
      </c>
      <c r="C1374" s="6">
        <f>'EU Working'!T578</f>
        <v>21.370476199451723</v>
      </c>
      <c r="D1374" s="7">
        <f>'EU Working'!U578</f>
        <v>65.906028450048254</v>
      </c>
      <c r="E1374" s="7">
        <f>'EU Working'!V578</f>
        <v>1.4813949463503326</v>
      </c>
      <c r="F1374" s="7">
        <f>'EU Working'!W578</f>
        <v>12.256104052450739</v>
      </c>
      <c r="G1374" s="8">
        <f>'EU Working'!X578</f>
        <v>382.80173075169802</v>
      </c>
      <c r="H1374" s="9">
        <f>'EU Working'!Y578</f>
        <v>483.81573439999909</v>
      </c>
      <c r="I1374" s="7">
        <f>'EU Working'!Z578</f>
        <v>10659.332585143709</v>
      </c>
      <c r="J1374" s="7">
        <f>'EU Working'!AA578</f>
        <v>627.09589041095887</v>
      </c>
      <c r="K1374" s="10">
        <f>'EU Working'!AB578</f>
        <v>11143.148319543709</v>
      </c>
      <c r="L1374" s="7">
        <f>'EU Working'!AC578</f>
        <v>0</v>
      </c>
      <c r="M1374" s="11">
        <f>'EU Working'!AD578</f>
        <v>26.684931506849313</v>
      </c>
      <c r="N1374" s="18">
        <f>'EU Working'!AE578</f>
        <v>0.2</v>
      </c>
    </row>
    <row r="1375" spans="1:14" x14ac:dyDescent="0.45">
      <c r="A1375" s="19" t="s">
        <v>89</v>
      </c>
      <c r="B1375" s="19">
        <v>2030</v>
      </c>
      <c r="C1375" s="12">
        <f>'EU Working'!T579</f>
        <v>19.795967981205429</v>
      </c>
      <c r="D1375" s="13">
        <f>'EU Working'!U579</f>
        <v>66.037840506948342</v>
      </c>
      <c r="E1375" s="13">
        <f>'EU Working'!V579</f>
        <v>1.5139856351700403</v>
      </c>
      <c r="F1375" s="13">
        <f>'EU Working'!W579</f>
        <v>12.501226133499753</v>
      </c>
      <c r="G1375" s="14">
        <f>'EU Working'!X579</f>
        <v>380.53084620694136</v>
      </c>
      <c r="H1375" s="15">
        <f>'EU Working'!Y579</f>
        <v>480.37986646376493</v>
      </c>
      <c r="I1375" s="13">
        <f>'EU Working'!Z579</f>
        <v>10623.94407994213</v>
      </c>
      <c r="J1375" s="13">
        <f>'EU Working'!AA579</f>
        <v>627.09589041095887</v>
      </c>
      <c r="K1375" s="16">
        <f>'EU Working'!AB579</f>
        <v>11104.323946405895</v>
      </c>
      <c r="L1375" s="13">
        <f>'EU Working'!AC579</f>
        <v>0</v>
      </c>
      <c r="M1375" s="17">
        <f>'EU Working'!AD579</f>
        <v>26.684931506849313</v>
      </c>
      <c r="N1375" s="18">
        <f>'EU Working'!AE579</f>
        <v>0.2</v>
      </c>
    </row>
    <row r="1376" spans="1:14" x14ac:dyDescent="0.45">
      <c r="A1376" s="5" t="s">
        <v>89</v>
      </c>
      <c r="B1376" s="5">
        <v>2031</v>
      </c>
      <c r="C1376" s="6">
        <f>'EU Working'!T580</f>
        <v>20.878832148491401</v>
      </c>
      <c r="D1376" s="7">
        <f>'EU Working'!U580</f>
        <v>66.037840506948342</v>
      </c>
      <c r="E1376" s="7">
        <f>'EU Working'!V580</f>
        <v>1.5412373766031009</v>
      </c>
      <c r="F1376" s="7">
        <f>'EU Working'!W580</f>
        <v>12.726248203902749</v>
      </c>
      <c r="G1376" s="8">
        <f>'EU Working'!X580</f>
        <v>378.00790367416562</v>
      </c>
      <c r="H1376" s="9">
        <f>'EU Working'!Y580</f>
        <v>479.19206191011119</v>
      </c>
      <c r="I1376" s="7">
        <f>'EU Working'!Z580</f>
        <v>10581.42543403878</v>
      </c>
      <c r="J1376" s="7">
        <f>'EU Working'!AA580</f>
        <v>627.09589041095887</v>
      </c>
      <c r="K1376" s="10">
        <f>'EU Working'!AB580</f>
        <v>11060.617495948891</v>
      </c>
      <c r="L1376" s="7">
        <f>'EU Working'!AC580</f>
        <v>0</v>
      </c>
      <c r="M1376" s="11">
        <f>'EU Working'!AD580</f>
        <v>26.684931506849313</v>
      </c>
      <c r="N1376" s="18">
        <f>'EU Working'!AE580</f>
        <v>0.2</v>
      </c>
    </row>
    <row r="1377" spans="1:14" x14ac:dyDescent="0.45">
      <c r="A1377" s="19" t="s">
        <v>89</v>
      </c>
      <c r="B1377" s="19">
        <v>2032</v>
      </c>
      <c r="C1377" s="12">
        <f>'EU Working'!T581</f>
        <v>22.020930337872439</v>
      </c>
      <c r="D1377" s="13">
        <f>'EU Working'!U581</f>
        <v>66.037840506948342</v>
      </c>
      <c r="E1377" s="13">
        <f>'EU Working'!V581</f>
        <v>1.5689796493819568</v>
      </c>
      <c r="F1377" s="13">
        <f>'EU Working'!W581</f>
        <v>12.955320671572998</v>
      </c>
      <c r="G1377" s="14">
        <f>'EU Working'!X581</f>
        <v>375.51476701422365</v>
      </c>
      <c r="H1377" s="15">
        <f>'EU Working'!Y581</f>
        <v>478.09783817999937</v>
      </c>
      <c r="I1377" s="13">
        <f>'EU Working'!Z581</f>
        <v>10539.628651282554</v>
      </c>
      <c r="J1377" s="13">
        <f>'EU Working'!AA581</f>
        <v>627.09589041095887</v>
      </c>
      <c r="K1377" s="16">
        <f>'EU Working'!AB581</f>
        <v>11017.726489462553</v>
      </c>
      <c r="L1377" s="13">
        <f>'EU Working'!AC581</f>
        <v>0</v>
      </c>
      <c r="M1377" s="17">
        <f>'EU Working'!AD581</f>
        <v>26.612021857923498</v>
      </c>
      <c r="N1377" s="18">
        <f>'EU Working'!AE581</f>
        <v>0.2</v>
      </c>
    </row>
    <row r="1378" spans="1:14" x14ac:dyDescent="0.45">
      <c r="A1378" s="5" t="s">
        <v>89</v>
      </c>
      <c r="B1378" s="5">
        <v>2033</v>
      </c>
      <c r="C1378" s="6">
        <f>'EU Working'!T582</f>
        <v>23.225502724321135</v>
      </c>
      <c r="D1378" s="7">
        <f>'EU Working'!U582</f>
        <v>66.037840506948342</v>
      </c>
      <c r="E1378" s="7">
        <f>'EU Working'!V582</f>
        <v>1.5972212830708321</v>
      </c>
      <c r="F1378" s="7">
        <f>'EU Working'!W582</f>
        <v>13.188516443661312</v>
      </c>
      <c r="G1378" s="8">
        <f>'EU Working'!X582</f>
        <v>373.69211113394812</v>
      </c>
      <c r="H1378" s="9">
        <f>'EU Working'!Y582</f>
        <v>477.74119209194976</v>
      </c>
      <c r="I1378" s="7">
        <f>'EU Working'!Z582</f>
        <v>10516.539046698323</v>
      </c>
      <c r="J1378" s="7">
        <f>'EU Working'!AA582</f>
        <v>627.09589041095887</v>
      </c>
      <c r="K1378" s="10">
        <f>'EU Working'!AB582</f>
        <v>10994.280238790272</v>
      </c>
      <c r="L1378" s="7">
        <f>'EU Working'!AC582</f>
        <v>0</v>
      </c>
      <c r="M1378" s="11">
        <f>'EU Working'!AD582</f>
        <v>26.684931506849313</v>
      </c>
      <c r="N1378" s="18">
        <f>'EU Working'!AE582</f>
        <v>0.2</v>
      </c>
    </row>
    <row r="1379" spans="1:14" x14ac:dyDescent="0.45">
      <c r="A1379" s="19" t="s">
        <v>89</v>
      </c>
      <c r="B1379" s="19">
        <v>2034</v>
      </c>
      <c r="C1379" s="12">
        <f>'EU Working'!T583</f>
        <v>24.49596672442701</v>
      </c>
      <c r="D1379" s="13">
        <f>'EU Working'!U583</f>
        <v>66.037840506948342</v>
      </c>
      <c r="E1379" s="13">
        <f>'EU Working'!V583</f>
        <v>1.6259712661661072</v>
      </c>
      <c r="F1379" s="13">
        <f>'EU Working'!W583</f>
        <v>13.425909739647215</v>
      </c>
      <c r="G1379" s="14">
        <f>'EU Working'!X583</f>
        <v>372.53125914823693</v>
      </c>
      <c r="H1379" s="15">
        <f>'EU Working'!Y583</f>
        <v>478.11694738542559</v>
      </c>
      <c r="I1379" s="13">
        <f>'EU Working'!Z583</f>
        <v>10512.01230894264</v>
      </c>
      <c r="J1379" s="13">
        <f>'EU Working'!AA583</f>
        <v>627.09589041095887</v>
      </c>
      <c r="K1379" s="16">
        <f>'EU Working'!AB583</f>
        <v>10990.129256328066</v>
      </c>
      <c r="L1379" s="13">
        <f>'EU Working'!AC583</f>
        <v>0</v>
      </c>
      <c r="M1379" s="17">
        <f>'EU Working'!AD583</f>
        <v>26.684931506849313</v>
      </c>
      <c r="N1379" s="18">
        <f>'EU Working'!AE583</f>
        <v>0.2</v>
      </c>
    </row>
    <row r="1380" spans="1:14" x14ac:dyDescent="0.45">
      <c r="A1380" s="5" t="s">
        <v>89</v>
      </c>
      <c r="B1380" s="5">
        <v>2035</v>
      </c>
      <c r="C1380" s="6">
        <f>'EU Working'!T584</f>
        <v>25.835926691734258</v>
      </c>
      <c r="D1380" s="7">
        <f>'EU Working'!U584</f>
        <v>66.037840506948342</v>
      </c>
      <c r="E1380" s="7">
        <f>'EU Working'!V584</f>
        <v>1.6552387489570972</v>
      </c>
      <c r="F1380" s="7">
        <f>'EU Working'!W584</f>
        <v>13.667576114960866</v>
      </c>
      <c r="G1380" s="8">
        <f>'EU Working'!X584</f>
        <v>370.99497041694855</v>
      </c>
      <c r="H1380" s="9">
        <f>'EU Working'!Y584</f>
        <v>478.1915524795491</v>
      </c>
      <c r="I1380" s="7">
        <f>'EU Working'!Z584</f>
        <v>10496.879421148631</v>
      </c>
      <c r="J1380" s="7">
        <f>'EU Working'!AA584</f>
        <v>627.09589041095887</v>
      </c>
      <c r="K1380" s="10">
        <f>'EU Working'!AB584</f>
        <v>10975.070973628181</v>
      </c>
      <c r="L1380" s="7">
        <f>'EU Working'!AC584</f>
        <v>0</v>
      </c>
      <c r="M1380" s="11">
        <f>'EU Working'!AD584</f>
        <v>26.684931506849313</v>
      </c>
      <c r="N1380" s="18">
        <f>'EU Working'!AE584</f>
        <v>0.2</v>
      </c>
    </row>
    <row r="1381" spans="1:14" x14ac:dyDescent="0.45">
      <c r="A1381" s="19" t="s">
        <v>89</v>
      </c>
      <c r="B1381" s="19">
        <v>2036</v>
      </c>
      <c r="C1381" s="12">
        <f>'EU Working'!T585</f>
        <v>24.669295162485831</v>
      </c>
      <c r="D1381" s="13">
        <f>'EU Working'!U585</f>
        <v>66.037840506948342</v>
      </c>
      <c r="E1381" s="13">
        <f>'EU Working'!V585</f>
        <v>1.6784120914424967</v>
      </c>
      <c r="F1381" s="13">
        <f>'EU Working'!W585</f>
        <v>13.817919452225434</v>
      </c>
      <c r="G1381" s="14">
        <f>'EU Working'!X585</f>
        <v>369.70143881962991</v>
      </c>
      <c r="H1381" s="15">
        <f>'EU Working'!Y585</f>
        <v>475.90490603273201</v>
      </c>
      <c r="I1381" s="13">
        <f>'EU Working'!Z585</f>
        <v>10488.574279491622</v>
      </c>
      <c r="J1381" s="13">
        <f>'EU Working'!AA585</f>
        <v>589.73698630136983</v>
      </c>
      <c r="K1381" s="16">
        <f>'EU Working'!AB585</f>
        <v>10964.479185524355</v>
      </c>
      <c r="L1381" s="13">
        <f>'EU Working'!AC585</f>
        <v>0</v>
      </c>
      <c r="M1381" s="17">
        <f>'EU Working'!AD585</f>
        <v>26.612021857923498</v>
      </c>
      <c r="N1381" s="18">
        <f>'EU Working'!AE585</f>
        <v>0.2</v>
      </c>
    </row>
    <row r="1382" spans="1:14" x14ac:dyDescent="0.45">
      <c r="A1382" s="5" t="s">
        <v>89</v>
      </c>
      <c r="B1382" s="5">
        <v>2037</v>
      </c>
      <c r="C1382" s="6">
        <f>'EU Working'!T586</f>
        <v>23.55534334321165</v>
      </c>
      <c r="D1382" s="7">
        <f>'EU Working'!U586</f>
        <v>66.037840506948342</v>
      </c>
      <c r="E1382" s="7">
        <f>'EU Working'!V586</f>
        <v>1.7019098607226917</v>
      </c>
      <c r="F1382" s="7">
        <f>'EU Working'!W586</f>
        <v>13.969916566199911</v>
      </c>
      <c r="G1382" s="8">
        <f>'EU Working'!X586</f>
        <v>368.49721425832911</v>
      </c>
      <c r="H1382" s="9">
        <f>'EU Working'!Y586</f>
        <v>473.76222453541169</v>
      </c>
      <c r="I1382" s="7">
        <f>'EU Working'!Z586</f>
        <v>10482.780348887136</v>
      </c>
      <c r="J1382" s="7">
        <f>'EU Working'!AA586</f>
        <v>581.73150684931511</v>
      </c>
      <c r="K1382" s="10">
        <f>'EU Working'!AB586</f>
        <v>10956.542573422548</v>
      </c>
      <c r="L1382" s="7">
        <f>'EU Working'!AC586</f>
        <v>0</v>
      </c>
      <c r="M1382" s="11">
        <f>'EU Working'!AD586</f>
        <v>26.684931506849313</v>
      </c>
      <c r="N1382" s="18">
        <f>'EU Working'!AE586</f>
        <v>0.2</v>
      </c>
    </row>
    <row r="1383" spans="1:14" x14ac:dyDescent="0.45">
      <c r="A1383" s="19" t="s">
        <v>89</v>
      </c>
      <c r="B1383" s="19">
        <v>2038</v>
      </c>
      <c r="C1383" s="12">
        <f>'EU Working'!T587</f>
        <v>22.491692460688643</v>
      </c>
      <c r="D1383" s="13">
        <f>'EU Working'!U587</f>
        <v>66.037840506948342</v>
      </c>
      <c r="E1383" s="13">
        <f>'EU Working'!V587</f>
        <v>1.7257365987728095</v>
      </c>
      <c r="F1383" s="13">
        <f>'EU Working'!W587</f>
        <v>14.12358564842811</v>
      </c>
      <c r="G1383" s="14">
        <f>'EU Working'!X587</f>
        <v>367.52597847008315</v>
      </c>
      <c r="H1383" s="15">
        <f>'EU Working'!Y587</f>
        <v>471.90483368492107</v>
      </c>
      <c r="I1383" s="13">
        <f>'EU Working'!Z587</f>
        <v>10483.598615354451</v>
      </c>
      <c r="J1383" s="13">
        <f>'EU Working'!AA587</f>
        <v>573.72602739726028</v>
      </c>
      <c r="K1383" s="16">
        <f>'EU Working'!AB587</f>
        <v>10955.503449039372</v>
      </c>
      <c r="L1383" s="13">
        <f>'EU Working'!AC587</f>
        <v>0</v>
      </c>
      <c r="M1383" s="17">
        <f>'EU Working'!AD587</f>
        <v>26.684931506849313</v>
      </c>
      <c r="N1383" s="18">
        <f>'EU Working'!AE587</f>
        <v>0.2</v>
      </c>
    </row>
    <row r="1384" spans="1:14" x14ac:dyDescent="0.45">
      <c r="A1384" s="5" t="s">
        <v>89</v>
      </c>
      <c r="B1384" s="5">
        <v>2039</v>
      </c>
      <c r="C1384" s="6">
        <f>'EU Working'!T588</f>
        <v>21.476071156143242</v>
      </c>
      <c r="D1384" s="7">
        <f>'EU Working'!U588</f>
        <v>66.037840506948342</v>
      </c>
      <c r="E1384" s="7">
        <f>'EU Working'!V588</f>
        <v>1.7498969111556288</v>
      </c>
      <c r="F1384" s="7">
        <f>'EU Working'!W588</f>
        <v>14.278945090560818</v>
      </c>
      <c r="G1384" s="8">
        <f>'EU Working'!X588</f>
        <v>366.04161796863121</v>
      </c>
      <c r="H1384" s="9">
        <f>'EU Working'!Y588</f>
        <v>469.58437163343922</v>
      </c>
      <c r="I1384" s="7">
        <f>'EU Working'!Z588</f>
        <v>10469.782337377335</v>
      </c>
      <c r="J1384" s="7">
        <f>'EU Working'!AA588</f>
        <v>565.72054794520545</v>
      </c>
      <c r="K1384" s="10">
        <f>'EU Working'!AB588</f>
        <v>10939.366709010774</v>
      </c>
      <c r="L1384" s="7">
        <f>'EU Working'!AC588</f>
        <v>0</v>
      </c>
      <c r="M1384" s="11">
        <f>'EU Working'!AD588</f>
        <v>26.684931506849313</v>
      </c>
      <c r="N1384" s="18">
        <f>'EU Working'!AE588</f>
        <v>0.2</v>
      </c>
    </row>
    <row r="1385" spans="1:14" x14ac:dyDescent="0.45">
      <c r="A1385" s="19" t="s">
        <v>89</v>
      </c>
      <c r="B1385" s="19">
        <v>2040</v>
      </c>
      <c r="C1385" s="12">
        <f>'EU Working'!T589</f>
        <v>20.506310634909248</v>
      </c>
      <c r="D1385" s="13">
        <f>'EU Working'!U589</f>
        <v>66.037840506948342</v>
      </c>
      <c r="E1385" s="13">
        <f>'EU Working'!V589</f>
        <v>1.7743954679118079</v>
      </c>
      <c r="F1385" s="13">
        <f>'EU Working'!W589</f>
        <v>14.436013486556988</v>
      </c>
      <c r="G1385" s="14">
        <f>'EU Working'!X589</f>
        <v>363.79966227207336</v>
      </c>
      <c r="H1385" s="15">
        <f>'EU Working'!Y589</f>
        <v>466.55422236839973</v>
      </c>
      <c r="I1385" s="13">
        <f>'EU Working'!Z589</f>
        <v>10434.259038448139</v>
      </c>
      <c r="J1385" s="13">
        <f>'EU Working'!AA589</f>
        <v>557.71506849315074</v>
      </c>
      <c r="K1385" s="16">
        <f>'EU Working'!AB589</f>
        <v>10900.81326081654</v>
      </c>
      <c r="L1385" s="13">
        <f>'EU Working'!AC589</f>
        <v>0</v>
      </c>
      <c r="M1385" s="17">
        <f>'EU Working'!AD589</f>
        <v>26.612021857923498</v>
      </c>
      <c r="N1385" s="18">
        <f>'EU Working'!AE589</f>
        <v>0.2</v>
      </c>
    </row>
    <row r="1386" spans="1:14" x14ac:dyDescent="0.45">
      <c r="A1386" s="5" t="s">
        <v>89</v>
      </c>
      <c r="B1386" s="5">
        <v>2041</v>
      </c>
      <c r="C1386" s="6">
        <f>'EU Working'!T590</f>
        <v>19.672515848738925</v>
      </c>
      <c r="D1386" s="7">
        <f>'EU Working'!U590</f>
        <v>65.90576482593444</v>
      </c>
      <c r="E1386" s="7">
        <f>'EU Working'!V590</f>
        <v>1.7956882135267496</v>
      </c>
      <c r="F1386" s="7">
        <f>'EU Working'!W590</f>
        <v>14.565937607935998</v>
      </c>
      <c r="G1386" s="8">
        <f>'EU Working'!X590</f>
        <v>361.6498347275338</v>
      </c>
      <c r="H1386" s="9">
        <f>'EU Working'!Y590</f>
        <v>463.58974122366988</v>
      </c>
      <c r="I1386" s="7">
        <f>'EU Working'!Z590</f>
        <v>10408.850721973706</v>
      </c>
      <c r="J1386" s="7">
        <f>'EU Working'!AA590</f>
        <v>551.0438356164384</v>
      </c>
      <c r="K1386" s="10">
        <f>'EU Working'!AB590</f>
        <v>10872.440463197376</v>
      </c>
      <c r="L1386" s="7">
        <f>'EU Working'!AC590</f>
        <v>0</v>
      </c>
      <c r="M1386" s="11">
        <f>'EU Working'!AD590</f>
        <v>26.684931506849313</v>
      </c>
      <c r="N1386" s="18">
        <f>'EU Working'!AE590</f>
        <v>0.2</v>
      </c>
    </row>
    <row r="1387" spans="1:14" x14ac:dyDescent="0.45">
      <c r="A1387" s="19" t="s">
        <v>89</v>
      </c>
      <c r="B1387" s="19">
        <v>2042</v>
      </c>
      <c r="C1387" s="12">
        <f>'EU Working'!T591</f>
        <v>18.872623491816956</v>
      </c>
      <c r="D1387" s="13">
        <f>'EU Working'!U591</f>
        <v>65.773953296282571</v>
      </c>
      <c r="E1387" s="13">
        <f>'EU Working'!V591</f>
        <v>1.8172364720890706</v>
      </c>
      <c r="F1387" s="13">
        <f>'EU Working'!W591</f>
        <v>14.697031046407421</v>
      </c>
      <c r="G1387" s="14">
        <f>'EU Working'!X591</f>
        <v>359.51271131373034</v>
      </c>
      <c r="H1387" s="15">
        <f>'EU Working'!Y591</f>
        <v>460.67355562032634</v>
      </c>
      <c r="I1387" s="13">
        <f>'EU Working'!Z591</f>
        <v>10305.176605634324</v>
      </c>
      <c r="J1387" s="13">
        <f>'EU Working'!AA591</f>
        <v>543.03835616438369</v>
      </c>
      <c r="K1387" s="16">
        <f>'EU Working'!AB591</f>
        <v>10765.85016125465</v>
      </c>
      <c r="L1387" s="13">
        <f>'EU Working'!AC591</f>
        <v>0</v>
      </c>
      <c r="M1387" s="17">
        <f>'EU Working'!AD591</f>
        <v>26.684931506849313</v>
      </c>
      <c r="N1387" s="18">
        <f>'EU Working'!AE591</f>
        <v>0.2</v>
      </c>
    </row>
    <row r="1388" spans="1:14" x14ac:dyDescent="0.45">
      <c r="A1388" s="5" t="s">
        <v>89</v>
      </c>
      <c r="B1388" s="5">
        <v>2043</v>
      </c>
      <c r="C1388" s="6">
        <f>'EU Working'!T592</f>
        <v>18.105255077820324</v>
      </c>
      <c r="D1388" s="7">
        <f>'EU Working'!U592</f>
        <v>65.642405389690012</v>
      </c>
      <c r="E1388" s="7">
        <f>'EU Working'!V592</f>
        <v>1.8390433097541394</v>
      </c>
      <c r="F1388" s="7">
        <f>'EU Working'!W592</f>
        <v>14.829304325825087</v>
      </c>
      <c r="G1388" s="8">
        <f>'EU Working'!X592</f>
        <v>357.38821695722828</v>
      </c>
      <c r="H1388" s="9">
        <f>'EU Working'!Y592</f>
        <v>457.80422506031789</v>
      </c>
      <c r="I1388" s="7">
        <f>'EU Working'!Z592</f>
        <v>10189.292601087405</v>
      </c>
      <c r="J1388" s="7">
        <f>'EU Working'!AA592</f>
        <v>535.03287671232874</v>
      </c>
      <c r="K1388" s="10">
        <f>'EU Working'!AB592</f>
        <v>10647.096826147723</v>
      </c>
      <c r="L1388" s="7">
        <f>'EU Working'!AC592</f>
        <v>0</v>
      </c>
      <c r="M1388" s="11">
        <f>'EU Working'!AD592</f>
        <v>26.684931506849313</v>
      </c>
      <c r="N1388" s="18">
        <f>'EU Working'!AE592</f>
        <v>0.2</v>
      </c>
    </row>
    <row r="1389" spans="1:14" x14ac:dyDescent="0.45">
      <c r="A1389" s="19" t="s">
        <v>89</v>
      </c>
      <c r="B1389" s="19">
        <v>2044</v>
      </c>
      <c r="C1389" s="12">
        <f>'EU Working'!T593</f>
        <v>17.369088170230846</v>
      </c>
      <c r="D1389" s="13">
        <f>'EU Working'!U593</f>
        <v>65.511120578910635</v>
      </c>
      <c r="E1389" s="13">
        <f>'EU Working'!V593</f>
        <v>1.861111829471189</v>
      </c>
      <c r="F1389" s="13">
        <f>'EU Working'!W593</f>
        <v>14.96276806475751</v>
      </c>
      <c r="G1389" s="14">
        <f>'EU Working'!X593</f>
        <v>355.27627702822986</v>
      </c>
      <c r="H1389" s="15">
        <f>'EU Working'!Y593</f>
        <v>454.9803656716</v>
      </c>
      <c r="I1389" s="13">
        <f>'EU Working'!Z593</f>
        <v>10052.936914555899</v>
      </c>
      <c r="J1389" s="13">
        <f>'EU Working'!AA593</f>
        <v>528.36164383561641</v>
      </c>
      <c r="K1389" s="16">
        <f>'EU Working'!AB593</f>
        <v>10507.917280227499</v>
      </c>
      <c r="L1389" s="13">
        <f>'EU Working'!AC593</f>
        <v>0</v>
      </c>
      <c r="M1389" s="17">
        <f>'EU Working'!AD593</f>
        <v>26.612021857923498</v>
      </c>
      <c r="N1389" s="18">
        <f>'EU Working'!AE593</f>
        <v>0.2</v>
      </c>
    </row>
    <row r="1390" spans="1:14" x14ac:dyDescent="0.45">
      <c r="A1390" s="5" t="s">
        <v>89</v>
      </c>
      <c r="B1390" s="5">
        <v>2045</v>
      </c>
      <c r="C1390" s="6">
        <f>'EU Working'!T594</f>
        <v>16.662854103327707</v>
      </c>
      <c r="D1390" s="7">
        <f>'EU Working'!U594</f>
        <v>65.380098337752813</v>
      </c>
      <c r="E1390" s="7">
        <f>'EU Working'!V594</f>
        <v>1.8834451714248432</v>
      </c>
      <c r="F1390" s="7">
        <f>'EU Working'!W594</f>
        <v>15.097432977340329</v>
      </c>
      <c r="G1390" s="8">
        <f>'EU Working'!X594</f>
        <v>353.17681733795234</v>
      </c>
      <c r="H1390" s="9">
        <f>'EU Working'!Y594</f>
        <v>452.20064792779806</v>
      </c>
      <c r="I1390" s="7">
        <f>'EU Working'!Z594</f>
        <v>9817.4454756698324</v>
      </c>
      <c r="J1390" s="7">
        <f>'EU Working'!AA594</f>
        <v>519.0219178082192</v>
      </c>
      <c r="K1390" s="10">
        <f>'EU Working'!AB594</f>
        <v>10269.646123597631</v>
      </c>
      <c r="L1390" s="7">
        <f>'EU Working'!AC594</f>
        <v>0</v>
      </c>
      <c r="M1390" s="11">
        <f>'EU Working'!AD594</f>
        <v>26.684931506849313</v>
      </c>
      <c r="N1390" s="18">
        <f>'EU Working'!AE594</f>
        <v>0.2</v>
      </c>
    </row>
    <row r="1391" spans="1:14" x14ac:dyDescent="0.45">
      <c r="A1391" s="19" t="s">
        <v>89</v>
      </c>
      <c r="B1391" s="19">
        <v>2046</v>
      </c>
      <c r="C1391" s="12">
        <f>'EU Working'!T595</f>
        <v>16.080716644023159</v>
      </c>
      <c r="D1391" s="13">
        <f>'EU Working'!U595</f>
        <v>65.118577944401807</v>
      </c>
      <c r="E1391" s="13">
        <f>'EU Working'!V595</f>
        <v>1.9022796231390917</v>
      </c>
      <c r="F1391" s="13">
        <f>'EU Working'!W595</f>
        <v>15.20311500818171</v>
      </c>
      <c r="G1391" s="14">
        <f>'EU Working'!X595</f>
        <v>350.38341050134653</v>
      </c>
      <c r="H1391" s="15">
        <f>'EU Working'!Y595</f>
        <v>448.68809972109227</v>
      </c>
      <c r="I1391" s="13">
        <f>'EU Working'!Z595</f>
        <v>9605.4667290792677</v>
      </c>
      <c r="J1391" s="13">
        <f>'EU Working'!AA595</f>
        <v>511.01643835616437</v>
      </c>
      <c r="K1391" s="16">
        <f>'EU Working'!AB595</f>
        <v>10054.15482880036</v>
      </c>
      <c r="L1391" s="13">
        <f>'EU Working'!AC595</f>
        <v>0</v>
      </c>
      <c r="M1391" s="17">
        <f>'EU Working'!AD595</f>
        <v>26.684931506849313</v>
      </c>
      <c r="N1391" s="18">
        <f>'EU Working'!AE595</f>
        <v>0.2</v>
      </c>
    </row>
    <row r="1392" spans="1:14" x14ac:dyDescent="0.45">
      <c r="A1392" s="5" t="s">
        <v>89</v>
      </c>
      <c r="B1392" s="5">
        <v>2047</v>
      </c>
      <c r="C1392" s="6">
        <f>'EU Working'!T596</f>
        <v>15.518916878334851</v>
      </c>
      <c r="D1392" s="7">
        <f>'EU Working'!U596</f>
        <v>64.858103632624193</v>
      </c>
      <c r="E1392" s="7">
        <f>'EU Working'!V596</f>
        <v>1.9213024193704826</v>
      </c>
      <c r="F1392" s="7">
        <f>'EU Working'!W596</f>
        <v>15.30953681323898</v>
      </c>
      <c r="G1392" s="8">
        <f>'EU Working'!X596</f>
        <v>347.61209775861022</v>
      </c>
      <c r="H1392" s="9">
        <f>'EU Working'!Y596</f>
        <v>445.21995750217872</v>
      </c>
      <c r="I1392" s="7">
        <f>'EU Working'!Z596</f>
        <v>9382.7860070548159</v>
      </c>
      <c r="J1392" s="7">
        <f>'EU Working'!AA596</f>
        <v>503.0109589041096</v>
      </c>
      <c r="K1392" s="10">
        <f>'EU Working'!AB596</f>
        <v>9828.0059645569945</v>
      </c>
      <c r="L1392" s="7">
        <f>'EU Working'!AC596</f>
        <v>0</v>
      </c>
      <c r="M1392" s="11">
        <f>'EU Working'!AD596</f>
        <v>26.684931506849313</v>
      </c>
      <c r="N1392" s="18">
        <f>'EU Working'!AE596</f>
        <v>0.2</v>
      </c>
    </row>
    <row r="1393" spans="1:14" x14ac:dyDescent="0.45">
      <c r="A1393" s="19" t="s">
        <v>89</v>
      </c>
      <c r="B1393" s="19">
        <v>2048</v>
      </c>
      <c r="C1393" s="12">
        <f>'EU Working'!T597</f>
        <v>14.976744283730659</v>
      </c>
      <c r="D1393" s="13">
        <f>'EU Working'!U597</f>
        <v>64.598671218093699</v>
      </c>
      <c r="E1393" s="13">
        <f>'EU Working'!V597</f>
        <v>1.9405154435641874</v>
      </c>
      <c r="F1393" s="13">
        <f>'EU Working'!W597</f>
        <v>15.41670357093165</v>
      </c>
      <c r="G1393" s="14">
        <f>'EU Working'!X597</f>
        <v>344.86270435933557</v>
      </c>
      <c r="H1393" s="15">
        <f>'EU Working'!Y597</f>
        <v>441.79533887565572</v>
      </c>
      <c r="I1393" s="13">
        <f>'EU Working'!Z597</f>
        <v>9135.858075544149</v>
      </c>
      <c r="J1393" s="13">
        <f>'EU Working'!AA597</f>
        <v>496.33972602739726</v>
      </c>
      <c r="K1393" s="16">
        <f>'EU Working'!AB597</f>
        <v>9577.6534144198049</v>
      </c>
      <c r="L1393" s="13">
        <f>'EU Working'!AC597</f>
        <v>0</v>
      </c>
      <c r="M1393" s="17">
        <f>'EU Working'!AD597</f>
        <v>26.612021857923498</v>
      </c>
      <c r="N1393" s="18">
        <f>'EU Working'!AE597</f>
        <v>0.2</v>
      </c>
    </row>
    <row r="1394" spans="1:14" x14ac:dyDescent="0.45">
      <c r="A1394" s="5" t="s">
        <v>89</v>
      </c>
      <c r="B1394" s="5">
        <v>2049</v>
      </c>
      <c r="C1394" s="6">
        <f>'EU Working'!T598</f>
        <v>14.453513160663711</v>
      </c>
      <c r="D1394" s="7">
        <f>'EU Working'!U598</f>
        <v>64.340276533221328</v>
      </c>
      <c r="E1394" s="7">
        <f>'EU Working'!V598</f>
        <v>1.9599205979998293</v>
      </c>
      <c r="F1394" s="7">
        <f>'EU Working'!W598</f>
        <v>15.52462049592817</v>
      </c>
      <c r="G1394" s="8">
        <f>'EU Working'!X598</f>
        <v>342.13505693528077</v>
      </c>
      <c r="H1394" s="9">
        <f>'EU Working'!Y598</f>
        <v>438.41338772309382</v>
      </c>
      <c r="I1394" s="7">
        <f>'EU Working'!Z598</f>
        <v>8914.5075442018533</v>
      </c>
      <c r="J1394" s="7">
        <f>'EU Working'!AA598</f>
        <v>488.33424657534249</v>
      </c>
      <c r="K1394" s="10">
        <f>'EU Working'!AB598</f>
        <v>9352.9209319249476</v>
      </c>
      <c r="L1394" s="7">
        <f>'EU Working'!AC598</f>
        <v>0</v>
      </c>
      <c r="M1394" s="11">
        <f>'EU Working'!AD598</f>
        <v>26.684931506849313</v>
      </c>
      <c r="N1394" s="18">
        <f>'EU Working'!AE598</f>
        <v>0.2</v>
      </c>
    </row>
    <row r="1395" spans="1:14" x14ac:dyDescent="0.45">
      <c r="A1395" s="19" t="s">
        <v>89</v>
      </c>
      <c r="B1395" s="19">
        <v>2050</v>
      </c>
      <c r="C1395" s="12">
        <f>'EU Working'!T599</f>
        <v>13.948561765350632</v>
      </c>
      <c r="D1395" s="13">
        <f>'EU Working'!U599</f>
        <v>64.082915427088437</v>
      </c>
      <c r="E1395" s="13">
        <f>'EU Working'!V599</f>
        <v>1.9795198039798274</v>
      </c>
      <c r="F1395" s="13">
        <f>'EU Working'!W599</f>
        <v>15.633292839399667</v>
      </c>
      <c r="G1395" s="14">
        <f>'EU Working'!X599</f>
        <v>339.42898348943783</v>
      </c>
      <c r="H1395" s="15">
        <f>'EU Working'!Y599</f>
        <v>435.07327332525642</v>
      </c>
      <c r="I1395" s="13">
        <f>'EU Working'!Z599</f>
        <v>8698.2373950683905</v>
      </c>
      <c r="J1395" s="13">
        <f>'EU Working'!AA599</f>
        <v>480.32876712328766</v>
      </c>
      <c r="K1395" s="16">
        <f>'EU Working'!AB599</f>
        <v>9133.3106683936476</v>
      </c>
      <c r="L1395" s="13">
        <f>'EU Working'!AC599</f>
        <v>0</v>
      </c>
      <c r="M1395" s="17">
        <f>'EU Working'!AD599</f>
        <v>26.684931506849313</v>
      </c>
      <c r="N1395" s="18">
        <f>'EU Working'!AE599</f>
        <v>0.2</v>
      </c>
    </row>
  </sheetData>
  <conditionalFormatting sqref="C2:M1395">
    <cfRule type="cellIs" dxfId="21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9EB6-EF31-4872-88BF-622646D768E9}">
  <sheetPr codeName="Sheet6"/>
  <dimension ref="B1:BP619"/>
  <sheetViews>
    <sheetView topLeftCell="N1" zoomScale="50" zoomScaleNormal="50" workbookViewId="0">
      <selection activeCell="AH15" sqref="AH15"/>
    </sheetView>
  </sheetViews>
  <sheetFormatPr defaultColWidth="9.1328125" defaultRowHeight="14.25" x14ac:dyDescent="0.45"/>
  <cols>
    <col min="1" max="1" width="9.1328125" style="24"/>
    <col min="2" max="2" width="13.86328125" style="24" customWidth="1"/>
    <col min="3" max="4" width="9.1328125" style="24"/>
    <col min="5" max="5" width="12.86328125" style="24" customWidth="1"/>
    <col min="6" max="6" width="10.265625" style="24" customWidth="1"/>
    <col min="7" max="7" width="9.265625" style="24" customWidth="1"/>
    <col min="8" max="8" width="16" style="24" customWidth="1"/>
    <col min="9" max="9" width="12.265625" style="24" customWidth="1"/>
    <col min="10" max="15" width="9.1328125" style="24"/>
    <col min="16" max="16" width="12.3984375" style="24" customWidth="1"/>
    <col min="17" max="17" width="14.1328125" style="24" customWidth="1"/>
    <col min="18" max="18" width="9.1328125" style="24"/>
    <col min="19" max="19" width="15" style="24" customWidth="1"/>
    <col min="20" max="21" width="9.1328125" style="24"/>
    <col min="22" max="22" width="12.86328125" style="24" customWidth="1"/>
    <col min="23" max="23" width="10.265625" style="24" customWidth="1"/>
    <col min="24" max="24" width="9.1328125" style="24"/>
    <col min="25" max="25" width="13.265625" style="24" customWidth="1"/>
    <col min="26" max="26" width="11.265625" style="24" customWidth="1"/>
    <col min="27" max="32" width="9.1328125" style="24"/>
    <col min="33" max="33" width="12.3984375" style="24" customWidth="1"/>
    <col min="34" max="34" width="13.73046875" style="24" customWidth="1"/>
    <col min="35" max="35" width="9.1328125" style="24"/>
    <col min="36" max="36" width="13.3984375" style="24" customWidth="1"/>
    <col min="37" max="38" width="9.1328125" style="24"/>
    <col min="39" max="39" width="12.86328125" style="24" customWidth="1"/>
    <col min="40" max="40" width="10.265625" style="24" customWidth="1"/>
    <col min="41" max="41" width="9.1328125" style="24"/>
    <col min="42" max="42" width="13.265625" style="24" customWidth="1"/>
    <col min="43" max="43" width="11.265625" style="24" customWidth="1"/>
    <col min="44" max="49" width="9.1328125" style="24"/>
    <col min="50" max="50" width="12.3984375" style="24" customWidth="1"/>
    <col min="51" max="51" width="14.73046875" style="24" customWidth="1"/>
    <col min="52" max="52" width="9.1328125" style="24"/>
    <col min="53" max="53" width="13.3984375" style="24" customWidth="1"/>
    <col min="54" max="55" width="9.1328125" style="24"/>
    <col min="56" max="56" width="12.86328125" style="24" customWidth="1"/>
    <col min="57" max="57" width="10.265625" style="24" customWidth="1"/>
    <col min="58" max="58" width="9.1328125" style="24"/>
    <col min="59" max="59" width="13.265625" style="24" customWidth="1"/>
    <col min="60" max="60" width="11.265625" style="24" customWidth="1"/>
    <col min="61" max="66" width="9.1328125" style="24"/>
    <col min="67" max="67" width="12.3984375" style="24" customWidth="1"/>
    <col min="68" max="68" width="13.3984375" style="24" customWidth="1"/>
    <col min="69" max="16384" width="9.1328125" style="24"/>
  </cols>
  <sheetData>
    <row r="1" spans="2:68" ht="25.15" x14ac:dyDescent="0.7">
      <c r="B1" s="23" t="s">
        <v>42</v>
      </c>
      <c r="S1" s="23" t="s">
        <v>43</v>
      </c>
      <c r="AJ1" s="23" t="s">
        <v>44</v>
      </c>
      <c r="BA1" s="23" t="s">
        <v>45</v>
      </c>
    </row>
    <row r="3" spans="2:68" ht="20.65" x14ac:dyDescent="0.6">
      <c r="B3" s="25" t="s">
        <v>46</v>
      </c>
      <c r="S3" s="25" t="s">
        <v>46</v>
      </c>
      <c r="AJ3" s="25" t="s">
        <v>46</v>
      </c>
      <c r="BA3" s="25" t="s">
        <v>46</v>
      </c>
    </row>
    <row r="5" spans="2:68" x14ac:dyDescent="0.45">
      <c r="B5" s="26"/>
      <c r="C5" s="27"/>
      <c r="D5" s="27"/>
      <c r="E5" s="27"/>
      <c r="F5" s="27"/>
      <c r="G5" s="27"/>
      <c r="H5" s="27"/>
      <c r="I5" s="27"/>
      <c r="J5" s="127" t="s">
        <v>47</v>
      </c>
      <c r="K5" s="127"/>
      <c r="L5" s="127" t="s">
        <v>48</v>
      </c>
      <c r="M5" s="127"/>
      <c r="N5" s="28"/>
      <c r="O5" s="28"/>
      <c r="P5" s="28"/>
      <c r="Q5" s="28"/>
      <c r="S5" s="26"/>
      <c r="T5" s="27"/>
      <c r="U5" s="27"/>
      <c r="V5" s="27"/>
      <c r="W5" s="27"/>
      <c r="X5" s="27"/>
      <c r="Y5" s="27"/>
      <c r="Z5" s="27"/>
      <c r="AA5" s="127" t="s">
        <v>47</v>
      </c>
      <c r="AB5" s="127"/>
      <c r="AC5" s="127" t="s">
        <v>48</v>
      </c>
      <c r="AD5" s="127"/>
      <c r="AE5" s="28"/>
      <c r="AF5" s="28"/>
      <c r="AG5" s="28"/>
      <c r="AH5" s="28"/>
      <c r="AJ5" s="26"/>
      <c r="AK5" s="27"/>
      <c r="AL5" s="27"/>
      <c r="AM5" s="27"/>
      <c r="AN5" s="27"/>
      <c r="AO5" s="27"/>
      <c r="AP5" s="27"/>
      <c r="AQ5" s="27"/>
      <c r="AR5" s="127" t="s">
        <v>47</v>
      </c>
      <c r="AS5" s="127"/>
      <c r="AT5" s="127" t="s">
        <v>48</v>
      </c>
      <c r="AU5" s="127"/>
      <c r="AV5" s="28"/>
      <c r="AW5" s="28"/>
      <c r="AX5" s="28"/>
      <c r="AY5" s="28"/>
      <c r="BA5" s="26"/>
      <c r="BB5" s="27"/>
      <c r="BC5" s="27"/>
      <c r="BD5" s="27"/>
      <c r="BE5" s="27"/>
      <c r="BF5" s="27"/>
      <c r="BG5" s="27"/>
      <c r="BH5" s="27"/>
      <c r="BI5" s="127" t="s">
        <v>47</v>
      </c>
      <c r="BJ5" s="127"/>
      <c r="BK5" s="127" t="s">
        <v>48</v>
      </c>
      <c r="BL5" s="127"/>
      <c r="BM5" s="28"/>
      <c r="BN5" s="28"/>
      <c r="BO5" s="28"/>
      <c r="BP5" s="28"/>
    </row>
    <row r="6" spans="2:68" ht="55.5" x14ac:dyDescent="0.45">
      <c r="B6" s="1" t="s">
        <v>21</v>
      </c>
      <c r="C6" s="2" t="s">
        <v>0</v>
      </c>
      <c r="D6" s="2" t="s">
        <v>1</v>
      </c>
      <c r="E6" s="2" t="s">
        <v>2</v>
      </c>
      <c r="F6" s="2" t="s">
        <v>3</v>
      </c>
      <c r="G6" s="2" t="s">
        <v>4</v>
      </c>
      <c r="H6" s="3" t="s">
        <v>5</v>
      </c>
      <c r="I6" s="2" t="s">
        <v>6</v>
      </c>
      <c r="J6" s="2" t="s">
        <v>7</v>
      </c>
      <c r="K6" s="2" t="s">
        <v>8</v>
      </c>
      <c r="L6" s="2" t="s">
        <v>9</v>
      </c>
      <c r="M6" s="2" t="s">
        <v>10</v>
      </c>
      <c r="N6" s="4" t="s">
        <v>19</v>
      </c>
      <c r="O6" s="29" t="s">
        <v>49</v>
      </c>
      <c r="P6" s="29" t="s">
        <v>50</v>
      </c>
      <c r="Q6" s="29" t="s">
        <v>11</v>
      </c>
      <c r="S6" s="1" t="s">
        <v>21</v>
      </c>
      <c r="T6" s="2" t="s">
        <v>0</v>
      </c>
      <c r="U6" s="2" t="s">
        <v>1</v>
      </c>
      <c r="V6" s="2" t="s">
        <v>2</v>
      </c>
      <c r="W6" s="2" t="s">
        <v>3</v>
      </c>
      <c r="X6" s="2" t="s">
        <v>4</v>
      </c>
      <c r="Y6" s="3" t="s">
        <v>5</v>
      </c>
      <c r="Z6" s="2" t="s">
        <v>6</v>
      </c>
      <c r="AA6" s="2" t="s">
        <v>7</v>
      </c>
      <c r="AB6" s="2" t="s">
        <v>8</v>
      </c>
      <c r="AC6" s="2" t="s">
        <v>9</v>
      </c>
      <c r="AD6" s="2" t="s">
        <v>10</v>
      </c>
      <c r="AE6" s="4" t="s">
        <v>19</v>
      </c>
      <c r="AF6" s="29" t="s">
        <v>49</v>
      </c>
      <c r="AG6" s="29" t="s">
        <v>50</v>
      </c>
      <c r="AH6" s="29" t="s">
        <v>11</v>
      </c>
      <c r="AJ6" s="1" t="s">
        <v>21</v>
      </c>
      <c r="AK6" s="2" t="s">
        <v>0</v>
      </c>
      <c r="AL6" s="2" t="s">
        <v>1</v>
      </c>
      <c r="AM6" s="2" t="s">
        <v>2</v>
      </c>
      <c r="AN6" s="2" t="s">
        <v>3</v>
      </c>
      <c r="AO6" s="2" t="s">
        <v>4</v>
      </c>
      <c r="AP6" s="3" t="s">
        <v>5</v>
      </c>
      <c r="AQ6" s="2" t="s">
        <v>6</v>
      </c>
      <c r="AR6" s="2" t="s">
        <v>7</v>
      </c>
      <c r="AS6" s="2" t="s">
        <v>8</v>
      </c>
      <c r="AT6" s="2" t="s">
        <v>9</v>
      </c>
      <c r="AU6" s="2" t="s">
        <v>10</v>
      </c>
      <c r="AV6" s="4" t="s">
        <v>19</v>
      </c>
      <c r="AW6" s="29" t="s">
        <v>49</v>
      </c>
      <c r="AX6" s="29" t="s">
        <v>50</v>
      </c>
      <c r="AY6" s="29" t="s">
        <v>11</v>
      </c>
      <c r="BA6" s="1" t="s">
        <v>21</v>
      </c>
      <c r="BB6" s="2" t="s">
        <v>0</v>
      </c>
      <c r="BC6" s="2" t="s">
        <v>1</v>
      </c>
      <c r="BD6" s="2" t="s">
        <v>2</v>
      </c>
      <c r="BE6" s="2" t="s">
        <v>3</v>
      </c>
      <c r="BF6" s="2" t="s">
        <v>4</v>
      </c>
      <c r="BG6" s="3" t="s">
        <v>5</v>
      </c>
      <c r="BH6" s="2" t="s">
        <v>6</v>
      </c>
      <c r="BI6" s="2" t="s">
        <v>7</v>
      </c>
      <c r="BJ6" s="2" t="s">
        <v>8</v>
      </c>
      <c r="BK6" s="2" t="s">
        <v>9</v>
      </c>
      <c r="BL6" s="2" t="s">
        <v>10</v>
      </c>
      <c r="BM6" s="4" t="s">
        <v>19</v>
      </c>
      <c r="BN6" s="29" t="s">
        <v>49</v>
      </c>
      <c r="BO6" s="29" t="s">
        <v>50</v>
      </c>
      <c r="BP6" s="29" t="s">
        <v>11</v>
      </c>
    </row>
    <row r="7" spans="2:68" x14ac:dyDescent="0.45">
      <c r="B7" s="5">
        <v>2010</v>
      </c>
      <c r="C7" s="6" cm="1">
        <f t="array" ref="C7:H47">'[19]Europe Gas Balances'!C7:H47</f>
        <v>320.02109589041095</v>
      </c>
      <c r="D7" s="7">
        <v>343.42547945205479</v>
      </c>
      <c r="E7" s="7">
        <v>232.59315068493149</v>
      </c>
      <c r="F7" s="7">
        <v>24.564931506849312</v>
      </c>
      <c r="G7" s="8">
        <v>36.267123287671232</v>
      </c>
      <c r="H7" s="9">
        <v>956.87178082191781</v>
      </c>
      <c r="I7" s="7" cm="1">
        <f t="array" ref="I7:I47">'[19]Europe Gas Balances'!J7:J47</f>
        <v>0</v>
      </c>
      <c r="J7" s="7" cm="1">
        <f t="array" ref="J7:J47">'[19]Europe Gas Balances'!L7:L47</f>
        <v>0</v>
      </c>
      <c r="K7" s="10" cm="1">
        <f t="array" ref="K7:K47">'[19]Europe Gas Balances'!I7:I47</f>
        <v>164.60438356164383</v>
      </c>
      <c r="L7" s="7" cm="1">
        <f t="array" ref="L7:L47">'[19]Europe Gas Balances'!K7:K47</f>
        <v>720.50684931506851</v>
      </c>
      <c r="M7" s="11" cm="1">
        <f t="array" ref="M7:M47">'[19]Europe Gas Balances'!M7:M47</f>
        <v>0</v>
      </c>
      <c r="N7" s="18" cm="1">
        <f t="array" ref="N7:N47">'[19]Europe Gas Balances'!Q7:Q47</f>
        <v>0</v>
      </c>
      <c r="O7" s="30"/>
      <c r="P7" s="31"/>
      <c r="Q7" s="31"/>
      <c r="S7" s="5">
        <v>2010</v>
      </c>
      <c r="T7" s="6" cm="1">
        <f t="array" ref="T7:Y47">'[19]Europe Gas Balances'!T7:Y47</f>
        <v>648.93972602739723</v>
      </c>
      <c r="U7" s="7">
        <v>560.44794520547941</v>
      </c>
      <c r="V7" s="7">
        <v>706.19342465753414</v>
      </c>
      <c r="W7" s="7">
        <v>6.0928767123287662</v>
      </c>
      <c r="X7" s="8">
        <v>69.149315068493138</v>
      </c>
      <c r="Y7" s="9">
        <v>1990.8232876712327</v>
      </c>
      <c r="Z7" s="7" cm="1">
        <f t="array" ref="Z7:Z47">'[19]Europe Gas Balances'!AA7:AA47</f>
        <v>309.96301369863011</v>
      </c>
      <c r="AA7" s="7" cm="1">
        <f t="array" ref="AA7:AA47">'[19]Europe Gas Balances'!AC7:AC47</f>
        <v>51.311310277808225</v>
      </c>
      <c r="AB7" s="10" cm="1">
        <f t="array" ref="AB7:AB47">'[19]Europe Gas Balances'!Z7:Z47</f>
        <v>0</v>
      </c>
      <c r="AC7" s="7" cm="1">
        <f t="array" ref="AC7:AC47">'[19]Europe Gas Balances'!AB7:AB47</f>
        <v>1634.9125780821914</v>
      </c>
      <c r="AD7" s="11" cm="1">
        <f t="array" ref="AD7:AD47">'[19]Europe Gas Balances'!AD7:AD47</f>
        <v>659.39399726027398</v>
      </c>
      <c r="AE7" s="18" cm="1">
        <f t="array" ref="AE7:AE47">'[19]Europe Gas Balances'!AH7:AH47</f>
        <v>4.5574985779999997</v>
      </c>
      <c r="AF7" s="30"/>
      <c r="AG7" s="31"/>
      <c r="AH7" s="31"/>
      <c r="AJ7" s="5">
        <v>2010</v>
      </c>
      <c r="AK7" s="6" cm="1">
        <f t="array" ref="AK7:AP47">'[19]Europe Gas Balances'!AK7:AP47</f>
        <v>117.5054794520548</v>
      </c>
      <c r="AL7" s="7">
        <v>105.31972602739725</v>
      </c>
      <c r="AM7" s="7">
        <v>15.280547945205479</v>
      </c>
      <c r="AN7" s="7">
        <v>24.46821917808219</v>
      </c>
      <c r="AO7" s="8">
        <v>6.092876712328767</v>
      </c>
      <c r="AP7" s="9">
        <v>268.66684931506848</v>
      </c>
      <c r="AQ7" s="7" cm="1">
        <f t="array" ref="AQ7:AQ47">'[19]Europe Gas Balances'!AR7:AR47</f>
        <v>0</v>
      </c>
      <c r="AR7" s="7" cm="1">
        <f t="array" ref="AR7:AR47">'[19]Europe Gas Balances'!AT7:AT47</f>
        <v>0</v>
      </c>
      <c r="AS7" s="10" cm="1">
        <f t="array" ref="AS7:AS47">'[19]Europe Gas Balances'!AQ7:AQ47</f>
        <v>7.0599999999999987</v>
      </c>
      <c r="AT7" s="7" cm="1">
        <f t="array" ref="AT7:AT47">'[19]Europe Gas Balances'!AS7:AS47</f>
        <v>252.43835616438352</v>
      </c>
      <c r="AU7" s="11" cm="1">
        <f t="array" ref="AU7:AU47">'[19]Europe Gas Balances'!AU7:AU47</f>
        <v>0</v>
      </c>
      <c r="AV7" s="18" cm="1">
        <f t="array" ref="AV7:AV47">'[19]Europe Gas Balances'!AY7:AY47</f>
        <v>0</v>
      </c>
      <c r="AW7" s="30"/>
      <c r="AX7" s="31"/>
      <c r="AY7" s="31"/>
      <c r="BA7" s="5">
        <v>2010</v>
      </c>
      <c r="BB7" s="6" cm="1">
        <f t="array" ref="BB7:BG47">'[19]Europe Gas Balances'!BB7:BG47</f>
        <v>81.625205479452049</v>
      </c>
      <c r="BC7" s="7">
        <v>109.67178082191779</v>
      </c>
      <c r="BD7" s="7">
        <v>89.555616438356154</v>
      </c>
      <c r="BE7" s="7">
        <v>0.29013698630136986</v>
      </c>
      <c r="BF7" s="8">
        <v>26.499178082191776</v>
      </c>
      <c r="BG7" s="9">
        <v>307.64191780821909</v>
      </c>
      <c r="BH7" s="7" cm="1">
        <f t="array" ref="BH7:BH47">'[19]Europe Gas Balances'!BI7:BI47</f>
        <v>0</v>
      </c>
      <c r="BI7" s="7" cm="1">
        <f t="array" ref="BI7:BI47">'[19]Europe Gas Balances'!BK7:BK47</f>
        <v>0</v>
      </c>
      <c r="BJ7" s="10" cm="1">
        <f t="array" ref="BJ7:BJ47">'[19]Europe Gas Balances'!BH7:BH47</f>
        <v>263.73452054794518</v>
      </c>
      <c r="BK7" s="7" cm="1">
        <f t="array" ref="BK7:BK47">'[19]Europe Gas Balances'!BJ7:BJ47</f>
        <v>106.38356164383562</v>
      </c>
      <c r="BL7" s="11" cm="1">
        <f t="array" ref="BL7:BL47">'[19]Europe Gas Balances'!BL7:BL47</f>
        <v>0</v>
      </c>
      <c r="BM7" s="18" cm="1">
        <f t="array" ref="BM7:BM47">'[19]Europe Gas Balances'!BP7:BP47</f>
        <v>0</v>
      </c>
      <c r="BN7" s="30"/>
      <c r="BO7" s="31"/>
      <c r="BP7" s="31"/>
    </row>
    <row r="8" spans="2:68" x14ac:dyDescent="0.45">
      <c r="B8" s="19">
        <v>2011</v>
      </c>
      <c r="C8" s="12">
        <v>286.17178082191782</v>
      </c>
      <c r="D8" s="13">
        <v>337.42931506849311</v>
      </c>
      <c r="E8" s="13">
        <v>205.70712328767121</v>
      </c>
      <c r="F8" s="13">
        <v>30.270958904109587</v>
      </c>
      <c r="G8" s="14">
        <v>43.617260273972597</v>
      </c>
      <c r="H8" s="15">
        <v>903.19643835616444</v>
      </c>
      <c r="I8" s="13">
        <v>0</v>
      </c>
      <c r="J8" s="13">
        <v>0</v>
      </c>
      <c r="K8" s="16">
        <v>162.18657534246574</v>
      </c>
      <c r="L8" s="13">
        <v>942.36493150684919</v>
      </c>
      <c r="M8" s="17">
        <v>0</v>
      </c>
      <c r="N8" s="18">
        <v>0</v>
      </c>
      <c r="O8" s="30"/>
      <c r="P8" s="31"/>
      <c r="Q8" s="31"/>
      <c r="S8" s="19">
        <v>2011</v>
      </c>
      <c r="T8" s="12">
        <v>528.43616438356162</v>
      </c>
      <c r="U8" s="13">
        <v>555.99917808219175</v>
      </c>
      <c r="V8" s="13">
        <v>565.47698630136983</v>
      </c>
      <c r="W8" s="13">
        <v>5.6093150684931503</v>
      </c>
      <c r="X8" s="14">
        <v>64.023561643835606</v>
      </c>
      <c r="Y8" s="15">
        <v>1719.5452054794519</v>
      </c>
      <c r="Z8" s="13">
        <v>382.88410958904103</v>
      </c>
      <c r="AA8" s="13">
        <v>41.980638314246576</v>
      </c>
      <c r="AB8" s="16">
        <v>0</v>
      </c>
      <c r="AC8" s="13">
        <v>1450.7473224657531</v>
      </c>
      <c r="AD8" s="17">
        <v>661.44993780821926</v>
      </c>
      <c r="AE8" s="18">
        <v>4.6428397190000004</v>
      </c>
      <c r="AF8" s="30"/>
      <c r="AG8" s="31"/>
      <c r="AH8" s="31"/>
      <c r="AJ8" s="19">
        <v>2011</v>
      </c>
      <c r="AK8" s="12">
        <v>122.43780821917807</v>
      </c>
      <c r="AL8" s="13">
        <v>129.40109589041094</v>
      </c>
      <c r="AM8" s="13">
        <v>16.441095890410956</v>
      </c>
      <c r="AN8" s="13">
        <v>31.334794520547941</v>
      </c>
      <c r="AO8" s="14">
        <v>7.7369863013698623</v>
      </c>
      <c r="AP8" s="15">
        <v>307.35178082191777</v>
      </c>
      <c r="AQ8" s="13">
        <v>0</v>
      </c>
      <c r="AR8" s="13">
        <v>0</v>
      </c>
      <c r="AS8" s="16">
        <v>42.166575342465748</v>
      </c>
      <c r="AT8" s="13">
        <v>267.78082191780823</v>
      </c>
      <c r="AU8" s="17">
        <v>0</v>
      </c>
      <c r="AV8" s="18">
        <v>0</v>
      </c>
      <c r="AW8" s="30"/>
      <c r="AX8" s="31"/>
      <c r="AY8" s="31"/>
      <c r="BA8" s="19">
        <v>2011</v>
      </c>
      <c r="BB8" s="12">
        <v>87.718082191780823</v>
      </c>
      <c r="BC8" s="13">
        <v>106.57698630136986</v>
      </c>
      <c r="BD8" s="13">
        <v>81.625205479452049</v>
      </c>
      <c r="BE8" s="13">
        <v>9.6712328767123282E-2</v>
      </c>
      <c r="BF8" s="14">
        <v>24.274794520547943</v>
      </c>
      <c r="BG8" s="15">
        <v>300.29178082191777</v>
      </c>
      <c r="BH8" s="13">
        <v>0</v>
      </c>
      <c r="BI8" s="13">
        <v>0</v>
      </c>
      <c r="BJ8" s="16">
        <v>239.07287671232874</v>
      </c>
      <c r="BK8" s="13">
        <v>85</v>
      </c>
      <c r="BL8" s="17">
        <v>0</v>
      </c>
      <c r="BM8" s="18">
        <v>0</v>
      </c>
      <c r="BN8" s="30"/>
      <c r="BO8" s="31"/>
      <c r="BP8" s="31"/>
    </row>
    <row r="9" spans="2:68" x14ac:dyDescent="0.45">
      <c r="B9" s="5">
        <v>2012</v>
      </c>
      <c r="C9" s="6">
        <v>250.08989071038249</v>
      </c>
      <c r="D9" s="7">
        <v>332.7459016393442</v>
      </c>
      <c r="E9" s="7">
        <v>213.34316939890709</v>
      </c>
      <c r="F9" s="7">
        <v>24.690710382513661</v>
      </c>
      <c r="G9" s="8">
        <v>39.736612021857923</v>
      </c>
      <c r="H9" s="9">
        <v>860.60628415300539</v>
      </c>
      <c r="I9" s="7">
        <v>0</v>
      </c>
      <c r="J9" s="7">
        <v>0</v>
      </c>
      <c r="K9" s="10">
        <v>173.89590163934426</v>
      </c>
      <c r="L9" s="7">
        <v>751.52349726775947</v>
      </c>
      <c r="M9" s="11">
        <v>0</v>
      </c>
      <c r="N9" s="18">
        <v>0</v>
      </c>
      <c r="O9" s="30"/>
      <c r="P9" s="31"/>
      <c r="Q9" s="31"/>
      <c r="S9" s="5">
        <v>2012</v>
      </c>
      <c r="T9" s="6">
        <v>478.67185792349727</v>
      </c>
      <c r="U9" s="7">
        <v>554.38360655737699</v>
      </c>
      <c r="V9" s="7">
        <v>633.6639344262295</v>
      </c>
      <c r="W9" s="7">
        <v>5.4010928961748625</v>
      </c>
      <c r="X9" s="8">
        <v>68.188797814207646</v>
      </c>
      <c r="Y9" s="9">
        <v>1740.3092896174862</v>
      </c>
      <c r="Z9" s="7">
        <v>122.29617486338796</v>
      </c>
      <c r="AA9" s="7">
        <v>160.12342247131147</v>
      </c>
      <c r="AB9" s="10">
        <v>0</v>
      </c>
      <c r="AC9" s="7">
        <v>1396.3178754098358</v>
      </c>
      <c r="AD9" s="11">
        <v>428.67283497267761</v>
      </c>
      <c r="AE9" s="18">
        <v>2.0182563650000001</v>
      </c>
      <c r="AF9" s="30"/>
      <c r="AG9" s="31"/>
      <c r="AH9" s="31"/>
      <c r="AJ9" s="5">
        <v>2012</v>
      </c>
      <c r="AK9" s="6">
        <v>120.1743169398907</v>
      </c>
      <c r="AL9" s="7">
        <v>110.62595628415301</v>
      </c>
      <c r="AM9" s="7">
        <v>15.913934426229506</v>
      </c>
      <c r="AN9" s="7">
        <v>31.538524590163931</v>
      </c>
      <c r="AO9" s="8">
        <v>7.0407103825136605</v>
      </c>
      <c r="AP9" s="9">
        <v>285.29344262295081</v>
      </c>
      <c r="AQ9" s="7">
        <v>0</v>
      </c>
      <c r="AR9" s="7">
        <v>0</v>
      </c>
      <c r="AS9" s="10">
        <v>36.939617486338797</v>
      </c>
      <c r="AT9" s="7">
        <v>241.12021857923497</v>
      </c>
      <c r="AU9" s="11">
        <v>0</v>
      </c>
      <c r="AV9" s="18">
        <v>0</v>
      </c>
      <c r="AW9" s="30"/>
      <c r="AX9" s="31"/>
      <c r="AY9" s="31"/>
      <c r="BA9" s="5">
        <v>2012</v>
      </c>
      <c r="BB9" s="6">
        <v>99.823770491803273</v>
      </c>
      <c r="BC9" s="7">
        <v>93.554644808743177</v>
      </c>
      <c r="BD9" s="7">
        <v>76.386885245901638</v>
      </c>
      <c r="BE9" s="7">
        <v>9.6448087431693988E-2</v>
      </c>
      <c r="BF9" s="8">
        <v>11.766666666666666</v>
      </c>
      <c r="BG9" s="9">
        <v>281.62841530054641</v>
      </c>
      <c r="BH9" s="7">
        <v>0</v>
      </c>
      <c r="BI9" s="7">
        <v>0</v>
      </c>
      <c r="BJ9" s="10">
        <v>194.14999999999998</v>
      </c>
      <c r="BK9" s="7">
        <v>131</v>
      </c>
      <c r="BL9" s="11">
        <v>0</v>
      </c>
      <c r="BM9" s="18">
        <v>0</v>
      </c>
      <c r="BN9" s="30"/>
      <c r="BO9" s="31"/>
      <c r="BP9" s="31"/>
    </row>
    <row r="10" spans="2:68" x14ac:dyDescent="0.45">
      <c r="B10" s="19">
        <v>2013</v>
      </c>
      <c r="C10" s="12">
        <v>200.58136986301369</v>
      </c>
      <c r="D10" s="13">
        <v>341.68465753424653</v>
      </c>
      <c r="E10" s="13">
        <v>215.76520547945205</v>
      </c>
      <c r="F10" s="13">
        <v>32.592054794520543</v>
      </c>
      <c r="G10" s="14">
        <v>40.135616438356159</v>
      </c>
      <c r="H10" s="15">
        <v>830.75890410958891</v>
      </c>
      <c r="I10" s="13">
        <v>0</v>
      </c>
      <c r="J10" s="13">
        <v>0</v>
      </c>
      <c r="K10" s="16">
        <v>140.13616438356163</v>
      </c>
      <c r="L10" s="13">
        <v>620.9898630136986</v>
      </c>
      <c r="M10" s="17">
        <v>0</v>
      </c>
      <c r="N10" s="18">
        <v>0</v>
      </c>
      <c r="O10" s="30"/>
      <c r="P10" s="31"/>
      <c r="Q10" s="31"/>
      <c r="S10" s="19">
        <v>2013</v>
      </c>
      <c r="T10" s="12">
        <v>425.4375342465753</v>
      </c>
      <c r="U10" s="13">
        <v>572.34356164383553</v>
      </c>
      <c r="V10" s="13">
        <v>690.3326027397261</v>
      </c>
      <c r="W10" s="13">
        <v>5.4158904109589034</v>
      </c>
      <c r="X10" s="14">
        <v>64.410410958904109</v>
      </c>
      <c r="Y10" s="15">
        <v>1757.9399999999998</v>
      </c>
      <c r="Z10" s="13">
        <v>90.135890410958893</v>
      </c>
      <c r="AA10" s="13">
        <v>136.16475062575341</v>
      </c>
      <c r="AB10" s="16">
        <v>0</v>
      </c>
      <c r="AC10" s="13">
        <v>1518.3438356164384</v>
      </c>
      <c r="AD10" s="17">
        <v>334.18033397260274</v>
      </c>
      <c r="AE10" s="18">
        <v>1.4841003680000002</v>
      </c>
      <c r="AF10" s="30"/>
      <c r="AG10" s="31"/>
      <c r="AH10" s="31"/>
      <c r="AJ10" s="19">
        <v>2013</v>
      </c>
      <c r="AK10" s="12">
        <v>113.25013698630136</v>
      </c>
      <c r="AL10" s="13">
        <v>113.63698630136986</v>
      </c>
      <c r="AM10" s="13">
        <v>14.506849315068493</v>
      </c>
      <c r="AN10" s="13">
        <v>29.690684931506844</v>
      </c>
      <c r="AO10" s="14">
        <v>5.5126027397260273</v>
      </c>
      <c r="AP10" s="15">
        <v>276.59726027397261</v>
      </c>
      <c r="AQ10" s="13">
        <v>0</v>
      </c>
      <c r="AR10" s="13">
        <v>0</v>
      </c>
      <c r="AS10" s="16">
        <v>28.046575342465754</v>
      </c>
      <c r="AT10" s="13">
        <v>260.92986301369859</v>
      </c>
      <c r="AU10" s="17">
        <v>0</v>
      </c>
      <c r="AV10" s="18">
        <v>0</v>
      </c>
      <c r="AW10" s="30"/>
      <c r="AX10" s="31"/>
      <c r="AY10" s="31"/>
      <c r="BA10" s="19">
        <v>2013</v>
      </c>
      <c r="BB10" s="12">
        <v>79.400821917808216</v>
      </c>
      <c r="BC10" s="13">
        <v>88.975342465753414</v>
      </c>
      <c r="BD10" s="13">
        <v>74.275068493150684</v>
      </c>
      <c r="BE10" s="13">
        <v>0.19342465753424656</v>
      </c>
      <c r="BF10" s="14">
        <v>24.951780821917804</v>
      </c>
      <c r="BG10" s="15">
        <v>267.79643835616434</v>
      </c>
      <c r="BH10" s="13">
        <v>0</v>
      </c>
      <c r="BI10" s="13">
        <v>0</v>
      </c>
      <c r="BJ10" s="16">
        <v>179.49808219178081</v>
      </c>
      <c r="BK10" s="13">
        <v>122.34246575342466</v>
      </c>
      <c r="BL10" s="17">
        <v>0</v>
      </c>
      <c r="BM10" s="18">
        <v>0</v>
      </c>
      <c r="BN10" s="30"/>
      <c r="BO10" s="31"/>
      <c r="BP10" s="31"/>
    </row>
    <row r="11" spans="2:68" x14ac:dyDescent="0.45">
      <c r="B11" s="5">
        <v>2014</v>
      </c>
      <c r="C11" s="6">
        <v>168.37616438356164</v>
      </c>
      <c r="D11" s="7">
        <v>338.58986301369862</v>
      </c>
      <c r="E11" s="7">
        <v>186.46136986301369</v>
      </c>
      <c r="F11" s="7">
        <v>27.466301369863011</v>
      </c>
      <c r="G11" s="8">
        <v>37.427671232876712</v>
      </c>
      <c r="H11" s="9">
        <v>758.32136986301373</v>
      </c>
      <c r="I11" s="7">
        <v>0</v>
      </c>
      <c r="J11" s="7">
        <v>0</v>
      </c>
      <c r="K11" s="10">
        <v>127.27342465753424</v>
      </c>
      <c r="L11" s="7">
        <v>745.55534246575326</v>
      </c>
      <c r="M11" s="11">
        <v>0</v>
      </c>
      <c r="N11" s="18">
        <v>0</v>
      </c>
      <c r="O11" s="30"/>
      <c r="P11" s="31"/>
      <c r="Q11" s="31"/>
      <c r="S11" s="5">
        <v>2014</v>
      </c>
      <c r="T11" s="6">
        <v>390.13753424657529</v>
      </c>
      <c r="U11" s="7">
        <v>546.52136986301366</v>
      </c>
      <c r="V11" s="7">
        <v>539.26794520547935</v>
      </c>
      <c r="W11" s="7">
        <v>3.094794520547945</v>
      </c>
      <c r="X11" s="8">
        <v>63.636712328767118</v>
      </c>
      <c r="Y11" s="9">
        <v>1542.6583561643836</v>
      </c>
      <c r="Z11" s="7">
        <v>79.110684931506839</v>
      </c>
      <c r="AA11" s="7">
        <v>145.27603389260273</v>
      </c>
      <c r="AB11" s="10">
        <v>0</v>
      </c>
      <c r="AC11" s="7">
        <v>1421.6712328767121</v>
      </c>
      <c r="AD11" s="11">
        <v>291.87284273972602</v>
      </c>
      <c r="AE11" s="18">
        <v>1.098723516</v>
      </c>
      <c r="AF11" s="30"/>
      <c r="AG11" s="31"/>
      <c r="AH11" s="31"/>
      <c r="AJ11" s="5">
        <v>2014</v>
      </c>
      <c r="AK11" s="6">
        <v>106.67369863013697</v>
      </c>
      <c r="AL11" s="7">
        <v>117.1186301369863</v>
      </c>
      <c r="AM11" s="7">
        <v>14.990410958904107</v>
      </c>
      <c r="AN11" s="7">
        <v>28.820273972602738</v>
      </c>
      <c r="AO11" s="8">
        <v>5.2224657534246575</v>
      </c>
      <c r="AP11" s="9">
        <v>272.82547945205476</v>
      </c>
      <c r="AQ11" s="7">
        <v>0</v>
      </c>
      <c r="AR11" s="7">
        <v>0</v>
      </c>
      <c r="AS11" s="10">
        <v>19.052328767123285</v>
      </c>
      <c r="AT11" s="7">
        <v>270.79452054794518</v>
      </c>
      <c r="AU11" s="11">
        <v>0</v>
      </c>
      <c r="AV11" s="18">
        <v>0</v>
      </c>
      <c r="AW11" s="30"/>
      <c r="AX11" s="31"/>
      <c r="AY11" s="31"/>
      <c r="BA11" s="5">
        <v>2014</v>
      </c>
      <c r="BB11" s="6">
        <v>55.126027397260273</v>
      </c>
      <c r="BC11" s="7">
        <v>89.652328767123294</v>
      </c>
      <c r="BD11" s="7">
        <v>66.151232876712314</v>
      </c>
      <c r="BE11" s="7">
        <v>0.38684931506849313</v>
      </c>
      <c r="BF11" s="8">
        <v>22.340547945205479</v>
      </c>
      <c r="BG11" s="9">
        <v>233.65698630136987</v>
      </c>
      <c r="BH11" s="7">
        <v>0</v>
      </c>
      <c r="BI11" s="7">
        <v>0</v>
      </c>
      <c r="BJ11" s="10">
        <v>168.95643835616437</v>
      </c>
      <c r="BK11" s="7">
        <v>110.02739726027397</v>
      </c>
      <c r="BL11" s="11">
        <v>0</v>
      </c>
      <c r="BM11" s="18">
        <v>0</v>
      </c>
      <c r="BN11" s="30"/>
      <c r="BO11" s="31"/>
      <c r="BP11" s="31"/>
    </row>
    <row r="12" spans="2:68" x14ac:dyDescent="0.45">
      <c r="B12" s="19">
        <v>2015</v>
      </c>
      <c r="C12" s="12">
        <v>210.34931506849315</v>
      </c>
      <c r="D12" s="13">
        <v>338.29972602739724</v>
      </c>
      <c r="E12" s="13">
        <v>201.45178082191779</v>
      </c>
      <c r="F12" s="13">
        <v>31.624931506849311</v>
      </c>
      <c r="G12" s="14">
        <v>27.079452054794515</v>
      </c>
      <c r="H12" s="15">
        <v>808.80520547945196</v>
      </c>
      <c r="I12" s="13">
        <v>0</v>
      </c>
      <c r="J12" s="13">
        <v>0</v>
      </c>
      <c r="K12" s="16">
        <v>121.47068493150684</v>
      </c>
      <c r="L12" s="13">
        <v>587.6301369863013</v>
      </c>
      <c r="M12" s="17">
        <v>0</v>
      </c>
      <c r="N12" s="18">
        <v>0</v>
      </c>
      <c r="O12" s="30"/>
      <c r="P12" s="31"/>
      <c r="Q12" s="31"/>
      <c r="S12" s="19">
        <v>2015</v>
      </c>
      <c r="T12" s="12">
        <v>434.91534246575338</v>
      </c>
      <c r="U12" s="13">
        <v>562.6723287671233</v>
      </c>
      <c r="V12" s="13">
        <v>587.62410958904104</v>
      </c>
      <c r="W12" s="13">
        <v>4.061917808219178</v>
      </c>
      <c r="X12" s="14">
        <v>71.27698630136986</v>
      </c>
      <c r="Y12" s="15">
        <v>1660.5506849315068</v>
      </c>
      <c r="Z12" s="13">
        <v>161.60630136986299</v>
      </c>
      <c r="AA12" s="13">
        <v>100.38124705001523</v>
      </c>
      <c r="AB12" s="16">
        <v>0</v>
      </c>
      <c r="AC12" s="13">
        <v>1508.7123287671232</v>
      </c>
      <c r="AD12" s="17">
        <v>383.11969780821931</v>
      </c>
      <c r="AE12" s="18">
        <v>2.1190869512678532</v>
      </c>
      <c r="AF12" s="30"/>
      <c r="AG12" s="31"/>
      <c r="AH12" s="31"/>
      <c r="AJ12" s="19">
        <v>2015</v>
      </c>
      <c r="AK12" s="12">
        <v>109.76849315068493</v>
      </c>
      <c r="AL12" s="13">
        <v>137.9117808219178</v>
      </c>
      <c r="AM12" s="13">
        <v>16.344383561643834</v>
      </c>
      <c r="AN12" s="13">
        <v>26.015616438356162</v>
      </c>
      <c r="AO12" s="14">
        <v>6.7698630136986298</v>
      </c>
      <c r="AP12" s="15">
        <v>296.81013698630136</v>
      </c>
      <c r="AQ12" s="13">
        <v>0</v>
      </c>
      <c r="AR12" s="13">
        <v>0</v>
      </c>
      <c r="AS12" s="16">
        <v>9.9613698630136973</v>
      </c>
      <c r="AT12" s="13">
        <v>299.80821917808214</v>
      </c>
      <c r="AU12" s="17">
        <v>0</v>
      </c>
      <c r="AV12" s="18">
        <v>0</v>
      </c>
      <c r="AW12" s="30"/>
      <c r="AX12" s="31"/>
      <c r="AY12" s="31"/>
      <c r="BA12" s="19">
        <v>2015</v>
      </c>
      <c r="BB12" s="12">
        <v>58.607671232876712</v>
      </c>
      <c r="BC12" s="13">
        <v>87.814794520547935</v>
      </c>
      <c r="BD12" s="13">
        <v>72.050684931506851</v>
      </c>
      <c r="BE12" s="13">
        <v>0.38684931506849313</v>
      </c>
      <c r="BF12" s="14">
        <v>21.663561643835614</v>
      </c>
      <c r="BG12" s="15">
        <v>240.52356164383562</v>
      </c>
      <c r="BH12" s="13">
        <v>0</v>
      </c>
      <c r="BI12" s="13">
        <v>0</v>
      </c>
      <c r="BJ12" s="16">
        <v>172.14794520547943</v>
      </c>
      <c r="BK12" s="13">
        <v>102.02739726027397</v>
      </c>
      <c r="BL12" s="17">
        <v>0</v>
      </c>
      <c r="BM12" s="18">
        <v>0</v>
      </c>
      <c r="BN12" s="30"/>
      <c r="BO12" s="31"/>
      <c r="BP12" s="31"/>
    </row>
    <row r="13" spans="2:68" x14ac:dyDescent="0.45">
      <c r="B13" s="5">
        <v>2016</v>
      </c>
      <c r="C13" s="6">
        <v>229.06420765027323</v>
      </c>
      <c r="D13" s="7">
        <v>342.96939890710377</v>
      </c>
      <c r="E13" s="7">
        <v>214.11475409836063</v>
      </c>
      <c r="F13" s="7">
        <v>30.188251366120216</v>
      </c>
      <c r="G13" s="8">
        <v>25.462295081967213</v>
      </c>
      <c r="H13" s="9">
        <v>841.79890710382506</v>
      </c>
      <c r="I13" s="7">
        <v>0</v>
      </c>
      <c r="J13" s="7">
        <v>0</v>
      </c>
      <c r="K13" s="10">
        <v>113.32650273224044</v>
      </c>
      <c r="L13" s="7">
        <v>723.42914888838982</v>
      </c>
      <c r="M13" s="11">
        <v>0</v>
      </c>
      <c r="N13" s="18">
        <v>0</v>
      </c>
      <c r="O13" s="30"/>
      <c r="P13" s="31"/>
      <c r="Q13" s="31"/>
      <c r="S13" s="5">
        <v>2016</v>
      </c>
      <c r="T13" s="6">
        <v>426.58989071038252</v>
      </c>
      <c r="U13" s="7">
        <v>558.24153005464473</v>
      </c>
      <c r="V13" s="7">
        <v>616.30327868852453</v>
      </c>
      <c r="W13" s="7">
        <v>4.4366120218579237</v>
      </c>
      <c r="X13" s="8">
        <v>69.635519125683061</v>
      </c>
      <c r="Y13" s="9">
        <v>1675.2068306010926</v>
      </c>
      <c r="Z13" s="7">
        <v>66.066939890710373</v>
      </c>
      <c r="AA13" s="7">
        <v>123.64029158458338</v>
      </c>
      <c r="AB13" s="10">
        <v>0</v>
      </c>
      <c r="AC13" s="7">
        <v>1629.9726775956283</v>
      </c>
      <c r="AD13" s="11">
        <v>257.6855382513661</v>
      </c>
      <c r="AE13" s="18">
        <v>1.0074037018489215</v>
      </c>
      <c r="AF13" s="30"/>
      <c r="AG13" s="31"/>
      <c r="AH13" s="31"/>
      <c r="AJ13" s="5">
        <v>2016</v>
      </c>
      <c r="AK13" s="6">
        <v>117.95601092896173</v>
      </c>
      <c r="AL13" s="7">
        <v>138.98169398907103</v>
      </c>
      <c r="AM13" s="7">
        <v>17.071311475409836</v>
      </c>
      <c r="AN13" s="7">
        <v>25.076502732240439</v>
      </c>
      <c r="AO13" s="8">
        <v>5.2081967213114755</v>
      </c>
      <c r="AP13" s="9">
        <v>304.29371584699453</v>
      </c>
      <c r="AQ13" s="7">
        <v>0</v>
      </c>
      <c r="AR13" s="7">
        <v>0</v>
      </c>
      <c r="AS13" s="10">
        <v>8.96967213114754</v>
      </c>
      <c r="AT13" s="7">
        <v>308.63387978142077</v>
      </c>
      <c r="AU13" s="11">
        <v>0</v>
      </c>
      <c r="AV13" s="18">
        <v>0</v>
      </c>
      <c r="AW13" s="30"/>
      <c r="AX13" s="31"/>
      <c r="AY13" s="31"/>
      <c r="BA13" s="5">
        <v>2016</v>
      </c>
      <c r="BB13" s="6">
        <v>67.70655737704918</v>
      </c>
      <c r="BC13" s="7">
        <v>85.356557377049171</v>
      </c>
      <c r="BD13" s="7">
        <v>75.133060109289616</v>
      </c>
      <c r="BE13" s="7">
        <v>0.38579234972677595</v>
      </c>
      <c r="BF13" s="8">
        <v>20.061202185792347</v>
      </c>
      <c r="BG13" s="9">
        <v>248.64316939890711</v>
      </c>
      <c r="BH13" s="7">
        <v>0</v>
      </c>
      <c r="BI13" s="7">
        <v>0</v>
      </c>
      <c r="BJ13" s="10">
        <v>158.85</v>
      </c>
      <c r="BK13" s="7">
        <v>122.15846994535519</v>
      </c>
      <c r="BL13" s="11">
        <v>0</v>
      </c>
      <c r="BM13" s="18">
        <v>0</v>
      </c>
      <c r="BN13" s="30"/>
      <c r="BO13" s="31"/>
      <c r="BP13" s="31"/>
    </row>
    <row r="14" spans="2:68" x14ac:dyDescent="0.45">
      <c r="B14" s="19">
        <v>2017</v>
      </c>
      <c r="C14" s="12">
        <v>285.30136986301363</v>
      </c>
      <c r="D14" s="13">
        <v>347.10054794520539</v>
      </c>
      <c r="E14" s="13">
        <v>213.25068493150684</v>
      </c>
      <c r="F14" s="13">
        <v>33.946027397260274</v>
      </c>
      <c r="G14" s="14">
        <v>27.466301369863015</v>
      </c>
      <c r="H14" s="15">
        <v>907.06493150684912</v>
      </c>
      <c r="I14" s="13">
        <v>0</v>
      </c>
      <c r="J14" s="13">
        <v>0</v>
      </c>
      <c r="K14" s="16">
        <v>121.66410958904108</v>
      </c>
      <c r="L14" s="13">
        <v>947.78082191780823</v>
      </c>
      <c r="M14" s="17">
        <v>0</v>
      </c>
      <c r="N14" s="18">
        <v>0</v>
      </c>
      <c r="O14" s="30"/>
      <c r="P14" s="31"/>
      <c r="Q14" s="31"/>
      <c r="S14" s="19">
        <v>2017</v>
      </c>
      <c r="T14" s="12">
        <v>426.40465753424655</v>
      </c>
      <c r="U14" s="13">
        <v>601.45397260273967</v>
      </c>
      <c r="V14" s="13">
        <v>607.93369863013697</v>
      </c>
      <c r="W14" s="13">
        <v>4.255342465753424</v>
      </c>
      <c r="X14" s="14">
        <v>79.981095890410955</v>
      </c>
      <c r="Y14" s="15">
        <v>1720.0287671232877</v>
      </c>
      <c r="Z14" s="13">
        <v>30.561095890410957</v>
      </c>
      <c r="AA14" s="13">
        <v>17.096819427295781</v>
      </c>
      <c r="AB14" s="16">
        <v>0</v>
      </c>
      <c r="AC14" s="13">
        <v>1760.1643835616439</v>
      </c>
      <c r="AD14" s="17">
        <v>136.61310657534247</v>
      </c>
      <c r="AE14" s="18">
        <v>0.89575862030876885</v>
      </c>
      <c r="AF14" s="30"/>
      <c r="AG14" s="31"/>
      <c r="AH14" s="31"/>
      <c r="AJ14" s="19">
        <v>2017</v>
      </c>
      <c r="AK14" s="12">
        <v>122.24438356164383</v>
      </c>
      <c r="AL14" s="13">
        <v>139.84602739726026</v>
      </c>
      <c r="AM14" s="13">
        <v>18.955616438356163</v>
      </c>
      <c r="AN14" s="13">
        <v>28.530136986301368</v>
      </c>
      <c r="AO14" s="14">
        <v>5.7060273972602733</v>
      </c>
      <c r="AP14" s="15">
        <v>315.28219178082196</v>
      </c>
      <c r="AQ14" s="13">
        <v>0</v>
      </c>
      <c r="AR14" s="13">
        <v>0</v>
      </c>
      <c r="AS14" s="16">
        <v>7.7369863013698632</v>
      </c>
      <c r="AT14" s="13">
        <v>319.15068493150682</v>
      </c>
      <c r="AU14" s="17">
        <v>0</v>
      </c>
      <c r="AV14" s="18">
        <v>0</v>
      </c>
      <c r="AW14" s="30"/>
      <c r="AX14" s="31"/>
      <c r="AY14" s="31"/>
      <c r="BA14" s="19">
        <v>2017</v>
      </c>
      <c r="BB14" s="12">
        <v>94.778082191780825</v>
      </c>
      <c r="BC14" s="13">
        <v>92.843835616438341</v>
      </c>
      <c r="BD14" s="13">
        <v>78.240273972602736</v>
      </c>
      <c r="BE14" s="13">
        <v>0.48356164383561645</v>
      </c>
      <c r="BF14" s="14">
        <v>21.47013698630137</v>
      </c>
      <c r="BG14" s="15">
        <v>287.8158904109589</v>
      </c>
      <c r="BH14" s="13">
        <v>0</v>
      </c>
      <c r="BI14" s="13">
        <v>0</v>
      </c>
      <c r="BJ14" s="16">
        <v>143.52109589041095</v>
      </c>
      <c r="BK14" s="13">
        <v>270.79452054794518</v>
      </c>
      <c r="BL14" s="17">
        <v>0</v>
      </c>
      <c r="BM14" s="18">
        <v>0</v>
      </c>
      <c r="BN14" s="30"/>
      <c r="BO14" s="31"/>
      <c r="BP14" s="31"/>
    </row>
    <row r="15" spans="2:68" x14ac:dyDescent="0.45">
      <c r="B15" s="5">
        <v>2018</v>
      </c>
      <c r="C15" s="6">
        <v>254.25671232876712</v>
      </c>
      <c r="D15" s="7">
        <v>344.97287671232874</v>
      </c>
      <c r="E15" s="7">
        <v>196.4227397260274</v>
      </c>
      <c r="F15" s="7">
        <v>31.528219178082189</v>
      </c>
      <c r="G15" s="8">
        <v>31.624931506849315</v>
      </c>
      <c r="H15" s="9">
        <v>858.80547945205478</v>
      </c>
      <c r="I15" s="7">
        <v>0</v>
      </c>
      <c r="J15" s="7">
        <v>0</v>
      </c>
      <c r="K15" s="10">
        <v>100.19397260273972</v>
      </c>
      <c r="L15" s="7">
        <v>870.41095890410963</v>
      </c>
      <c r="M15" s="11">
        <v>0</v>
      </c>
      <c r="N15" s="18">
        <v>0</v>
      </c>
      <c r="O15" s="32"/>
      <c r="P15" s="31"/>
      <c r="Q15" s="31"/>
      <c r="S15" s="5">
        <v>2018</v>
      </c>
      <c r="T15" s="6">
        <v>447.77808219178081</v>
      </c>
      <c r="U15" s="7">
        <v>599.42301369863003</v>
      </c>
      <c r="V15" s="7">
        <v>608.80410958904099</v>
      </c>
      <c r="W15" s="7">
        <v>5.1257534246575336</v>
      </c>
      <c r="X15" s="8">
        <v>110.83232876712327</v>
      </c>
      <c r="Y15" s="9">
        <v>1771.9632876712326</v>
      </c>
      <c r="Z15" s="7">
        <v>129.88465753424657</v>
      </c>
      <c r="AA15" s="7">
        <v>78.880838724931493</v>
      </c>
      <c r="AB15" s="10">
        <v>0</v>
      </c>
      <c r="AC15" s="7">
        <v>1735.986301369863</v>
      </c>
      <c r="AD15" s="11">
        <v>309.61071698630138</v>
      </c>
      <c r="AE15" s="18">
        <v>1.7292896420000001</v>
      </c>
      <c r="AF15" s="32"/>
      <c r="AG15" s="31"/>
      <c r="AH15" s="31"/>
      <c r="AJ15" s="5">
        <v>2018</v>
      </c>
      <c r="AK15" s="6">
        <v>117.11863013698628</v>
      </c>
      <c r="AL15" s="7">
        <v>128.33726027397259</v>
      </c>
      <c r="AM15" s="7">
        <v>20.30958904109589</v>
      </c>
      <c r="AN15" s="7">
        <v>25.04849315068493</v>
      </c>
      <c r="AO15" s="8">
        <v>7.2534246575342465</v>
      </c>
      <c r="AP15" s="9">
        <v>298.06739726027394</v>
      </c>
      <c r="AQ15" s="7">
        <v>0</v>
      </c>
      <c r="AR15" s="7">
        <v>0</v>
      </c>
      <c r="AS15" s="10">
        <v>3.191506849315068</v>
      </c>
      <c r="AT15" s="7">
        <v>309.47945205479454</v>
      </c>
      <c r="AU15" s="11">
        <v>0</v>
      </c>
      <c r="AV15" s="18">
        <v>0</v>
      </c>
      <c r="AW15" s="32"/>
      <c r="AX15" s="31"/>
      <c r="AY15" s="31"/>
      <c r="BA15" s="5">
        <v>2018</v>
      </c>
      <c r="BB15" s="6">
        <v>78.046849315068485</v>
      </c>
      <c r="BC15" s="7">
        <v>86.170684931506841</v>
      </c>
      <c r="BD15" s="7">
        <v>78.240273972602736</v>
      </c>
      <c r="BE15" s="7">
        <v>0.48356164383561645</v>
      </c>
      <c r="BF15" s="8">
        <v>22.147123287671231</v>
      </c>
      <c r="BG15" s="9">
        <v>265.08849315068488</v>
      </c>
      <c r="BH15" s="7">
        <v>0</v>
      </c>
      <c r="BI15" s="7">
        <v>0</v>
      </c>
      <c r="BJ15" s="10">
        <v>118.95616438356164</v>
      </c>
      <c r="BK15" s="7">
        <v>270.79452054794518</v>
      </c>
      <c r="BL15" s="11">
        <v>0</v>
      </c>
      <c r="BM15" s="18">
        <v>0</v>
      </c>
      <c r="BN15" s="32"/>
      <c r="BO15" s="31"/>
      <c r="BP15" s="31"/>
    </row>
    <row r="16" spans="2:68" x14ac:dyDescent="0.45">
      <c r="B16" s="19">
        <v>2019</v>
      </c>
      <c r="C16" s="12">
        <v>268.27999999999997</v>
      </c>
      <c r="D16" s="13">
        <v>358.31917808219174</v>
      </c>
      <c r="E16" s="13">
        <v>208.80191780821917</v>
      </c>
      <c r="F16" s="13">
        <v>29.303835616438356</v>
      </c>
      <c r="G16" s="14">
        <v>32.205205479452054</v>
      </c>
      <c r="H16" s="15">
        <v>896.91013698630127</v>
      </c>
      <c r="I16" s="13">
        <v>0</v>
      </c>
      <c r="J16" s="13">
        <v>0</v>
      </c>
      <c r="K16" s="16">
        <v>89.845753424657531</v>
      </c>
      <c r="L16" s="13">
        <v>1100.0821917808221</v>
      </c>
      <c r="M16" s="17">
        <v>0</v>
      </c>
      <c r="N16" s="18">
        <v>0</v>
      </c>
      <c r="O16" s="32"/>
      <c r="P16" s="31"/>
      <c r="Q16" s="31"/>
      <c r="S16" s="19">
        <v>2019</v>
      </c>
      <c r="T16" s="12">
        <v>456.77232876712327</v>
      </c>
      <c r="U16" s="13">
        <v>584.04575342465751</v>
      </c>
      <c r="V16" s="13">
        <v>602.3243835616438</v>
      </c>
      <c r="W16" s="13">
        <v>6.5764383561643829</v>
      </c>
      <c r="X16" s="14">
        <v>136.07424657534244</v>
      </c>
      <c r="Y16" s="15">
        <v>1785.7931506849313</v>
      </c>
      <c r="Z16" s="13">
        <v>425.72767123287667</v>
      </c>
      <c r="AA16" s="13">
        <v>15.796746683835618</v>
      </c>
      <c r="AB16" s="16">
        <v>0.38684931506849313</v>
      </c>
      <c r="AC16" s="13">
        <v>1547.3972602739723</v>
      </c>
      <c r="AD16" s="17">
        <v>728.95814465753438</v>
      </c>
      <c r="AE16" s="18">
        <v>5.3450494920000002</v>
      </c>
      <c r="AF16" s="32"/>
      <c r="AG16" s="31"/>
      <c r="AH16" s="31"/>
      <c r="AJ16" s="19">
        <v>2019</v>
      </c>
      <c r="AK16" s="12">
        <v>119.53643835616437</v>
      </c>
      <c r="AL16" s="13">
        <v>113.34684931506848</v>
      </c>
      <c r="AM16" s="13">
        <v>19.439178082191781</v>
      </c>
      <c r="AN16" s="13">
        <v>16.441095890410956</v>
      </c>
      <c r="AO16" s="14">
        <v>6.5764383561643829</v>
      </c>
      <c r="AP16" s="15">
        <v>275.33999999999992</v>
      </c>
      <c r="AQ16" s="13">
        <v>0</v>
      </c>
      <c r="AR16" s="13">
        <v>0</v>
      </c>
      <c r="AS16" s="16">
        <v>3.7717808219178077</v>
      </c>
      <c r="AT16" s="13">
        <v>285.10958904109589</v>
      </c>
      <c r="AU16" s="17">
        <v>0</v>
      </c>
      <c r="AV16" s="18">
        <v>0</v>
      </c>
      <c r="AW16" s="32"/>
      <c r="AX16" s="31"/>
      <c r="AY16" s="31"/>
      <c r="BA16" s="19">
        <v>2019</v>
      </c>
      <c r="BB16" s="12">
        <v>81.238356164383546</v>
      </c>
      <c r="BC16" s="13">
        <v>95.261643835616439</v>
      </c>
      <c r="BD16" s="13">
        <v>78.046849315068485</v>
      </c>
      <c r="BE16" s="13">
        <v>0.48356164383561645</v>
      </c>
      <c r="BF16" s="14">
        <v>23.210958904109589</v>
      </c>
      <c r="BG16" s="15">
        <v>278.24136986301369</v>
      </c>
      <c r="BH16" s="13">
        <v>0</v>
      </c>
      <c r="BI16" s="13">
        <v>0</v>
      </c>
      <c r="BJ16" s="16">
        <v>99.516986301369855</v>
      </c>
      <c r="BK16" s="13">
        <v>270.79452054794518</v>
      </c>
      <c r="BL16" s="17">
        <v>0</v>
      </c>
      <c r="BM16" s="18">
        <v>0</v>
      </c>
      <c r="BN16" s="32"/>
      <c r="BO16" s="31"/>
      <c r="BP16" s="31"/>
    </row>
    <row r="17" spans="2:68" x14ac:dyDescent="0.45">
      <c r="B17" s="5">
        <v>2020</v>
      </c>
      <c r="C17" s="6">
        <v>242.18114754098357</v>
      </c>
      <c r="D17" s="7">
        <v>347.69535519125679</v>
      </c>
      <c r="E17" s="7">
        <v>207.45983606557377</v>
      </c>
      <c r="F17" s="7">
        <v>25.751639344262291</v>
      </c>
      <c r="G17" s="8">
        <v>27.391256830601094</v>
      </c>
      <c r="H17" s="9">
        <v>850.47923497267766</v>
      </c>
      <c r="I17" s="7">
        <v>0</v>
      </c>
      <c r="J17" s="7">
        <v>0</v>
      </c>
      <c r="K17" s="10">
        <v>73.396994535519127</v>
      </c>
      <c r="L17" s="7">
        <v>1022.3497267759561</v>
      </c>
      <c r="M17" s="11">
        <v>0</v>
      </c>
      <c r="N17" s="18">
        <v>0</v>
      </c>
      <c r="O17" s="33"/>
      <c r="P17" s="31"/>
      <c r="Q17" s="31"/>
      <c r="S17" s="5">
        <v>2020</v>
      </c>
      <c r="T17" s="6">
        <v>480.69726775956281</v>
      </c>
      <c r="U17" s="7">
        <v>585.92213114754099</v>
      </c>
      <c r="V17" s="7">
        <v>564.22131147540983</v>
      </c>
      <c r="W17" s="7">
        <v>7.7158469945355188</v>
      </c>
      <c r="X17" s="8">
        <v>132.03743169398905</v>
      </c>
      <c r="Y17" s="9">
        <v>1770.5939890710383</v>
      </c>
      <c r="Z17" s="7">
        <v>330.23825136612021</v>
      </c>
      <c r="AA17" s="7">
        <v>259.52834997704917</v>
      </c>
      <c r="AB17" s="10">
        <v>0.57868852459016384</v>
      </c>
      <c r="AC17" s="7">
        <v>1601.0382513661202</v>
      </c>
      <c r="AD17" s="11">
        <v>893.2612546448089</v>
      </c>
      <c r="AE17" s="18">
        <v>4.7627565320000009</v>
      </c>
      <c r="AF17" s="33"/>
      <c r="AG17" s="31"/>
      <c r="AH17" s="31"/>
      <c r="AJ17" s="5">
        <v>2020</v>
      </c>
      <c r="AK17" s="6">
        <v>120.94590163934426</v>
      </c>
      <c r="AL17" s="7">
        <v>115.54480874316938</v>
      </c>
      <c r="AM17" s="7">
        <v>20.929234972677595</v>
      </c>
      <c r="AN17" s="7">
        <v>14.081420765027321</v>
      </c>
      <c r="AO17" s="8">
        <v>6.5584699453551911</v>
      </c>
      <c r="AP17" s="9">
        <v>278.05983606557373</v>
      </c>
      <c r="AQ17" s="7">
        <v>0</v>
      </c>
      <c r="AR17" s="7">
        <v>0</v>
      </c>
      <c r="AS17" s="10">
        <v>5.497540983606557</v>
      </c>
      <c r="AT17" s="7">
        <v>281.83060109289613</v>
      </c>
      <c r="AU17" s="11">
        <v>0</v>
      </c>
      <c r="AV17" s="18">
        <v>0</v>
      </c>
      <c r="AW17" s="33"/>
      <c r="AX17" s="31"/>
      <c r="AY17" s="31"/>
      <c r="BA17" s="5">
        <v>2020</v>
      </c>
      <c r="BB17" s="6">
        <v>96.64098360655737</v>
      </c>
      <c r="BC17" s="7">
        <v>91.239890710382511</v>
      </c>
      <c r="BD17" s="7">
        <v>79.183879781420757</v>
      </c>
      <c r="BE17" s="7">
        <v>0.38579234972677595</v>
      </c>
      <c r="BF17" s="8">
        <v>22.665300546448083</v>
      </c>
      <c r="BG17" s="9">
        <v>290.11584699453545</v>
      </c>
      <c r="BH17" s="7">
        <v>0</v>
      </c>
      <c r="BI17" s="7">
        <v>0</v>
      </c>
      <c r="BJ17" s="10">
        <v>81.884426229508193</v>
      </c>
      <c r="BK17" s="7">
        <v>206.60655737704917</v>
      </c>
      <c r="BL17" s="11">
        <v>0</v>
      </c>
      <c r="BM17" s="18">
        <v>0</v>
      </c>
      <c r="BN17" s="33"/>
      <c r="BO17" s="31"/>
      <c r="BP17" s="31"/>
    </row>
    <row r="18" spans="2:68" x14ac:dyDescent="0.45">
      <c r="B18" s="19">
        <v>2021</v>
      </c>
      <c r="C18" s="12">
        <v>260.83315068493147</v>
      </c>
      <c r="D18" s="13">
        <v>360.05999999999995</v>
      </c>
      <c r="E18" s="13">
        <v>229.59506849315065</v>
      </c>
      <c r="F18" s="13">
        <v>20.88986301369863</v>
      </c>
      <c r="G18" s="14">
        <v>31.141369863013693</v>
      </c>
      <c r="H18" s="15">
        <v>902.51945205479444</v>
      </c>
      <c r="I18" s="13">
        <v>0</v>
      </c>
      <c r="J18" s="13">
        <v>0</v>
      </c>
      <c r="K18" s="16">
        <v>66.054520547945202</v>
      </c>
      <c r="L18" s="13">
        <v>749.52054794520552</v>
      </c>
      <c r="M18" s="17">
        <v>0</v>
      </c>
      <c r="N18" s="18">
        <v>0</v>
      </c>
      <c r="O18" s="33"/>
      <c r="P18" s="34"/>
      <c r="Q18" s="31"/>
      <c r="S18" s="19">
        <v>2021</v>
      </c>
      <c r="T18" s="12">
        <v>400.29232876712325</v>
      </c>
      <c r="U18" s="13">
        <v>597.77890410958901</v>
      </c>
      <c r="V18" s="13">
        <v>654.5490410958904</v>
      </c>
      <c r="W18" s="13">
        <v>11.315342465753423</v>
      </c>
      <c r="X18" s="14">
        <v>117.79561643835615</v>
      </c>
      <c r="Y18" s="15">
        <v>1781.7312328767123</v>
      </c>
      <c r="Z18" s="13">
        <v>275.4367123287671</v>
      </c>
      <c r="AA18" s="13">
        <v>82.821912109315079</v>
      </c>
      <c r="AB18" s="16">
        <v>0.48356164383561645</v>
      </c>
      <c r="AC18" s="13">
        <v>1531.9232876712329</v>
      </c>
      <c r="AD18" s="17">
        <v>580.97098630136998</v>
      </c>
      <c r="AE18" s="18">
        <v>3.7335608230000004</v>
      </c>
      <c r="AF18" s="33"/>
      <c r="AG18" s="34"/>
      <c r="AH18" s="31"/>
      <c r="AJ18" s="19">
        <v>2021</v>
      </c>
      <c r="AK18" s="12">
        <v>141.00657534246574</v>
      </c>
      <c r="AL18" s="13">
        <v>127.56356164383561</v>
      </c>
      <c r="AM18" s="13">
        <v>25.435342465753422</v>
      </c>
      <c r="AN18" s="13">
        <v>16.924657534246574</v>
      </c>
      <c r="AO18" s="14">
        <v>7.3501369863013695</v>
      </c>
      <c r="AP18" s="15">
        <v>318.28027397260274</v>
      </c>
      <c r="AQ18" s="13">
        <v>0</v>
      </c>
      <c r="AR18" s="13">
        <v>0</v>
      </c>
      <c r="AS18" s="16">
        <v>3.094794520547945</v>
      </c>
      <c r="AT18" s="13">
        <v>318.40219178082185</v>
      </c>
      <c r="AU18" s="17">
        <v>0</v>
      </c>
      <c r="AV18" s="18">
        <v>0</v>
      </c>
      <c r="AW18" s="33"/>
      <c r="AX18" s="34"/>
      <c r="AY18" s="31"/>
      <c r="BA18" s="19">
        <v>2021</v>
      </c>
      <c r="BB18" s="12">
        <v>90.232602739726005</v>
      </c>
      <c r="BC18" s="13">
        <v>73.598082191780819</v>
      </c>
      <c r="BD18" s="13">
        <v>87.621369863013697</v>
      </c>
      <c r="BE18" s="13">
        <v>0.48356164383561645</v>
      </c>
      <c r="BF18" s="14">
        <v>22.630684931506849</v>
      </c>
      <c r="BG18" s="15">
        <v>274.56630136986297</v>
      </c>
      <c r="BH18" s="13">
        <v>0</v>
      </c>
      <c r="BI18" s="13">
        <v>0</v>
      </c>
      <c r="BJ18" s="16">
        <v>72.147397260273976</v>
      </c>
      <c r="BK18" s="13">
        <v>221.78356164383561</v>
      </c>
      <c r="BL18" s="17">
        <v>163.85508602739725</v>
      </c>
      <c r="BM18" s="18">
        <v>1.2280719999999998</v>
      </c>
      <c r="BN18" s="33"/>
      <c r="BO18" s="34"/>
      <c r="BP18" s="31"/>
    </row>
    <row r="19" spans="2:68" x14ac:dyDescent="0.45">
      <c r="B19" s="5">
        <v>2022</v>
      </c>
      <c r="C19" s="6">
        <v>245.74602739726024</v>
      </c>
      <c r="D19" s="7">
        <v>327.8547945205479</v>
      </c>
      <c r="E19" s="7">
        <v>184.72054794520548</v>
      </c>
      <c r="F19" s="7">
        <v>9.5745205479452054</v>
      </c>
      <c r="G19" s="8">
        <v>23.887945205479451</v>
      </c>
      <c r="H19" s="9">
        <v>791.7838356164383</v>
      </c>
      <c r="I19" s="7">
        <v>0</v>
      </c>
      <c r="J19" s="7">
        <v>0</v>
      </c>
      <c r="K19" s="10">
        <v>61.315616438356159</v>
      </c>
      <c r="L19" s="7">
        <v>1179</v>
      </c>
      <c r="M19" s="11">
        <v>0</v>
      </c>
      <c r="N19" s="18">
        <v>0</v>
      </c>
      <c r="O19" s="35"/>
      <c r="P19" s="34"/>
      <c r="Q19" s="34"/>
      <c r="S19" s="5">
        <v>2022</v>
      </c>
      <c r="T19" s="6">
        <v>394.00602739726025</v>
      </c>
      <c r="U19" s="7">
        <v>499.22904109589041</v>
      </c>
      <c r="V19" s="7">
        <v>516.44383561643838</v>
      </c>
      <c r="W19" s="7">
        <v>10.154794520547943</v>
      </c>
      <c r="X19" s="8">
        <v>82.689041095890417</v>
      </c>
      <c r="Y19" s="9">
        <v>1502.5227397260273</v>
      </c>
      <c r="Z19" s="7">
        <v>818.95999999999992</v>
      </c>
      <c r="AA19" s="7">
        <v>88.060273972602744</v>
      </c>
      <c r="AB19" s="10">
        <v>1.3539726027397259</v>
      </c>
      <c r="AC19" s="7">
        <v>1527.7452054794521</v>
      </c>
      <c r="AD19" s="11">
        <v>1332.9208029673973</v>
      </c>
      <c r="AE19" s="18">
        <v>9.3300635129999989</v>
      </c>
      <c r="AF19" s="35"/>
      <c r="AG19" s="34"/>
      <c r="AH19" s="34"/>
      <c r="AJ19" s="5">
        <v>2022</v>
      </c>
      <c r="AK19" s="6">
        <v>114.79753424657534</v>
      </c>
      <c r="AL19" s="7">
        <v>103.67561643835616</v>
      </c>
      <c r="AM19" s="7">
        <v>22.340547945205479</v>
      </c>
      <c r="AN19" s="7">
        <v>17.118082191780822</v>
      </c>
      <c r="AO19" s="8">
        <v>3.3849315068493149</v>
      </c>
      <c r="AP19" s="9">
        <v>261.31671232876715</v>
      </c>
      <c r="AQ19" s="7">
        <v>0</v>
      </c>
      <c r="AR19" s="7">
        <v>0</v>
      </c>
      <c r="AS19" s="10">
        <v>1.6441095890410957</v>
      </c>
      <c r="AT19" s="7">
        <v>281.23698630136983</v>
      </c>
      <c r="AU19" s="11">
        <v>0</v>
      </c>
      <c r="AV19" s="18">
        <v>0</v>
      </c>
      <c r="AW19" s="35"/>
      <c r="AX19" s="34"/>
      <c r="AY19" s="34"/>
      <c r="BA19" s="5">
        <v>2022</v>
      </c>
      <c r="BB19" s="6">
        <v>97.19589041095891</v>
      </c>
      <c r="BC19" s="7">
        <v>44.294246575342463</v>
      </c>
      <c r="BD19" s="7">
        <v>78.530410958904113</v>
      </c>
      <c r="BE19" s="7">
        <v>0.38684931506849313</v>
      </c>
      <c r="BF19" s="8">
        <v>19.826027397260273</v>
      </c>
      <c r="BG19" s="9">
        <v>240.23342465753424</v>
      </c>
      <c r="BH19" s="7">
        <v>0</v>
      </c>
      <c r="BI19" s="7">
        <v>0</v>
      </c>
      <c r="BJ19" s="10">
        <v>72.050684931506837</v>
      </c>
      <c r="BK19" s="7">
        <v>47</v>
      </c>
      <c r="BL19" s="11">
        <v>245.47228328767125</v>
      </c>
      <c r="BM19" s="18">
        <v>1.839782</v>
      </c>
      <c r="BN19" s="35"/>
      <c r="BO19" s="34"/>
      <c r="BP19" s="34"/>
    </row>
    <row r="20" spans="2:68" x14ac:dyDescent="0.45">
      <c r="B20" s="19">
        <v>2023</v>
      </c>
      <c r="C20" s="12">
        <v>169.25808448285844</v>
      </c>
      <c r="D20" s="13">
        <v>305.83277755753448</v>
      </c>
      <c r="E20" s="13">
        <v>168.28041917808221</v>
      </c>
      <c r="F20" s="13">
        <v>9.5745205479452054</v>
      </c>
      <c r="G20" s="14">
        <v>22.406892602739724</v>
      </c>
      <c r="H20" s="15">
        <v>675.35269436916008</v>
      </c>
      <c r="I20" s="13">
        <v>0</v>
      </c>
      <c r="J20" s="13">
        <v>0</v>
      </c>
      <c r="K20" s="16">
        <v>54.259967997951861</v>
      </c>
      <c r="L20" s="13">
        <v>621.39835616438302</v>
      </c>
      <c r="M20" s="17">
        <v>0</v>
      </c>
      <c r="N20" s="18">
        <v>0</v>
      </c>
      <c r="O20" s="35"/>
      <c r="P20" s="35"/>
      <c r="Q20" s="34"/>
      <c r="S20" s="19">
        <v>2023</v>
      </c>
      <c r="T20" s="12">
        <v>353.93128638791597</v>
      </c>
      <c r="U20" s="13">
        <v>484.73549939726018</v>
      </c>
      <c r="V20" s="13">
        <v>484.99536284931497</v>
      </c>
      <c r="W20" s="13">
        <v>11.217005369863013</v>
      </c>
      <c r="X20" s="14">
        <v>98.428372986301369</v>
      </c>
      <c r="Y20" s="15">
        <v>1433.3075269906556</v>
      </c>
      <c r="Z20" s="13">
        <v>730.27483519999987</v>
      </c>
      <c r="AA20" s="13">
        <v>43.896712328767123</v>
      </c>
      <c r="AB20" s="16">
        <v>1.2572602739726026</v>
      </c>
      <c r="AC20" s="13">
        <v>1020</v>
      </c>
      <c r="AD20" s="17">
        <v>1393.1158891917808</v>
      </c>
      <c r="AE20" s="18">
        <v>10.112217649999998</v>
      </c>
      <c r="AF20" s="35"/>
      <c r="AG20" s="35"/>
      <c r="AH20" s="34"/>
      <c r="AJ20" s="19">
        <v>2023</v>
      </c>
      <c r="AK20" s="12">
        <v>107.136501126098</v>
      </c>
      <c r="AL20" s="13">
        <v>97.235388644794511</v>
      </c>
      <c r="AM20" s="13">
        <v>21.437580666712329</v>
      </c>
      <c r="AN20" s="13">
        <v>14.079004456067599</v>
      </c>
      <c r="AO20" s="14">
        <v>6.8441609063013686</v>
      </c>
      <c r="AP20" s="15">
        <v>246.73263579997379</v>
      </c>
      <c r="AQ20" s="13">
        <v>0</v>
      </c>
      <c r="AR20" s="13">
        <v>0</v>
      </c>
      <c r="AS20" s="16">
        <v>0.87041095890410958</v>
      </c>
      <c r="AT20" s="13">
        <v>245.86222484106969</v>
      </c>
      <c r="AU20" s="17">
        <v>0</v>
      </c>
      <c r="AV20" s="18">
        <v>0</v>
      </c>
      <c r="AW20" s="35"/>
      <c r="AX20" s="35"/>
      <c r="AY20" s="34"/>
      <c r="BA20" s="19">
        <v>2023</v>
      </c>
      <c r="BB20" s="12">
        <v>104.14734034762</v>
      </c>
      <c r="BC20" s="13">
        <v>49.796256993409372</v>
      </c>
      <c r="BD20" s="13">
        <v>74.410042991780799</v>
      </c>
      <c r="BE20" s="13">
        <v>0.47685117069094046</v>
      </c>
      <c r="BF20" s="14">
        <v>16.695182796809362</v>
      </c>
      <c r="BG20" s="15">
        <v>245.52567430031047</v>
      </c>
      <c r="BH20" s="13">
        <v>78.336986301369848</v>
      </c>
      <c r="BI20" s="13">
        <v>0</v>
      </c>
      <c r="BJ20" s="16">
        <v>66.807464157706093</v>
      </c>
      <c r="BK20" s="13">
        <v>0</v>
      </c>
      <c r="BL20" s="17">
        <v>262.13728986301368</v>
      </c>
      <c r="BM20" s="18">
        <v>1.9646839999999999</v>
      </c>
      <c r="BN20" s="35"/>
      <c r="BO20" s="35"/>
      <c r="BP20" s="34"/>
    </row>
    <row r="21" spans="2:68" x14ac:dyDescent="0.45">
      <c r="B21" s="5">
        <v>2024</v>
      </c>
      <c r="C21" s="6">
        <v>141</v>
      </c>
      <c r="D21" s="7">
        <v>327.24107198656191</v>
      </c>
      <c r="E21" s="7">
        <v>172</v>
      </c>
      <c r="F21" s="7">
        <v>9.5745205479452054</v>
      </c>
      <c r="G21" s="8">
        <v>24</v>
      </c>
      <c r="H21" s="9">
        <v>673.81559253450712</v>
      </c>
      <c r="I21" s="7">
        <v>0</v>
      </c>
      <c r="J21" s="7">
        <v>0</v>
      </c>
      <c r="K21" s="10">
        <v>52.174634356074819</v>
      </c>
      <c r="L21" s="7">
        <v>621.64095817843236</v>
      </c>
      <c r="M21" s="11">
        <v>0</v>
      </c>
      <c r="N21" s="18">
        <v>0</v>
      </c>
      <c r="O21" s="33"/>
      <c r="P21" s="35"/>
      <c r="Q21" s="35"/>
      <c r="S21" s="5">
        <v>2024</v>
      </c>
      <c r="T21" s="6">
        <v>313.85047098042003</v>
      </c>
      <c r="U21" s="7">
        <v>467.67129349808101</v>
      </c>
      <c r="V21" s="7">
        <v>472</v>
      </c>
      <c r="W21" s="7">
        <v>13.116308657003611</v>
      </c>
      <c r="X21" s="8">
        <v>97.239179391975185</v>
      </c>
      <c r="Y21" s="9">
        <v>1363.8772525274799</v>
      </c>
      <c r="Z21" s="7">
        <v>318.90225378199034</v>
      </c>
      <c r="AA21" s="7">
        <v>230</v>
      </c>
      <c r="AB21" s="10">
        <v>2</v>
      </c>
      <c r="AC21" s="7">
        <v>990.29216705800297</v>
      </c>
      <c r="AD21" s="11">
        <v>920.2361062745</v>
      </c>
      <c r="AE21" s="18">
        <v>7.3496905969999995</v>
      </c>
      <c r="AF21" s="33"/>
      <c r="AG21" s="35"/>
      <c r="AH21" s="35"/>
      <c r="AJ21" s="5">
        <v>2024</v>
      </c>
      <c r="AK21" s="6">
        <v>115</v>
      </c>
      <c r="AL21" s="7">
        <v>109</v>
      </c>
      <c r="AM21" s="7">
        <v>21.803722450458533</v>
      </c>
      <c r="AN21" s="7">
        <v>12.78088446942923</v>
      </c>
      <c r="AO21" s="8">
        <v>6.7820755129865828</v>
      </c>
      <c r="AP21" s="9">
        <v>265.36668243287437</v>
      </c>
      <c r="AQ21" s="7">
        <v>0</v>
      </c>
      <c r="AR21" s="7">
        <v>0</v>
      </c>
      <c r="AS21" s="10">
        <v>0.83211068487226258</v>
      </c>
      <c r="AT21" s="7">
        <v>264.53457174800212</v>
      </c>
      <c r="AU21" s="11">
        <v>0</v>
      </c>
      <c r="AV21" s="18">
        <v>0</v>
      </c>
      <c r="AW21" s="33"/>
      <c r="AX21" s="35"/>
      <c r="AY21" s="35"/>
      <c r="BA21" s="5">
        <v>2024</v>
      </c>
      <c r="BB21" s="6">
        <v>96.761616677786805</v>
      </c>
      <c r="BC21" s="7">
        <v>49</v>
      </c>
      <c r="BD21" s="7">
        <v>70.077460298915199</v>
      </c>
      <c r="BE21" s="7">
        <v>0.48042628015517114</v>
      </c>
      <c r="BF21" s="8">
        <v>15.867987053439514</v>
      </c>
      <c r="BG21" s="9">
        <v>232.18749031029671</v>
      </c>
      <c r="BH21" s="7">
        <v>73</v>
      </c>
      <c r="BI21" s="7">
        <v>0</v>
      </c>
      <c r="BJ21" s="10">
        <v>64.439142323882677</v>
      </c>
      <c r="BK21" s="7">
        <v>0</v>
      </c>
      <c r="BL21" s="11">
        <v>241.07285054644814</v>
      </c>
      <c r="BM21" s="18">
        <v>1.8117590000000001</v>
      </c>
      <c r="BN21" s="33"/>
      <c r="BO21" s="35"/>
      <c r="BP21" s="35"/>
    </row>
    <row r="22" spans="2:68" x14ac:dyDescent="0.45">
      <c r="B22" s="19">
        <v>2025</v>
      </c>
      <c r="C22" s="12">
        <v>119.3352699277678</v>
      </c>
      <c r="D22" s="13">
        <v>319.22366572289116</v>
      </c>
      <c r="E22" s="13">
        <v>165.98</v>
      </c>
      <c r="F22" s="13">
        <v>9.5745205479452054</v>
      </c>
      <c r="G22" s="14">
        <v>22.872</v>
      </c>
      <c r="H22" s="15">
        <v>636.98545619860408</v>
      </c>
      <c r="I22" s="13">
        <v>0</v>
      </c>
      <c r="J22" s="13">
        <v>0</v>
      </c>
      <c r="K22" s="16">
        <v>47.111546158174086</v>
      </c>
      <c r="L22" s="13">
        <v>589.87391004043002</v>
      </c>
      <c r="M22" s="17">
        <v>0</v>
      </c>
      <c r="N22" s="18">
        <v>0</v>
      </c>
      <c r="O22" s="33"/>
      <c r="P22" s="33"/>
      <c r="Q22" s="35"/>
      <c r="S22" s="19">
        <v>2025</v>
      </c>
      <c r="T22" s="12">
        <v>331.84952655446381</v>
      </c>
      <c r="U22" s="13">
        <v>448.43632699504354</v>
      </c>
      <c r="V22" s="13">
        <v>452.94542377088629</v>
      </c>
      <c r="W22" s="13">
        <v>15.244100254176521</v>
      </c>
      <c r="X22" s="14">
        <v>92.235329641324824</v>
      </c>
      <c r="Y22" s="15">
        <v>1340.7107072158951</v>
      </c>
      <c r="Z22" s="13">
        <v>354</v>
      </c>
      <c r="AA22" s="13">
        <v>100</v>
      </c>
      <c r="AB22" s="16">
        <v>2</v>
      </c>
      <c r="AC22" s="13">
        <v>702.65611672409614</v>
      </c>
      <c r="AD22" s="17">
        <v>1098.2001586018901</v>
      </c>
      <c r="AE22" s="18">
        <v>8.230863611697945</v>
      </c>
      <c r="AF22" s="33"/>
      <c r="AG22" s="33"/>
      <c r="AH22" s="35"/>
      <c r="AJ22" s="19">
        <v>2025</v>
      </c>
      <c r="AK22" s="12">
        <v>113.46356299208465</v>
      </c>
      <c r="AL22" s="13">
        <v>108.89140343306482</v>
      </c>
      <c r="AM22" s="13">
        <v>22.444500887329568</v>
      </c>
      <c r="AN22" s="13">
        <v>12.269856120064883</v>
      </c>
      <c r="AO22" s="14">
        <v>7.5842342937164196</v>
      </c>
      <c r="AP22" s="15">
        <v>264.65355772626037</v>
      </c>
      <c r="AQ22" s="13">
        <v>0</v>
      </c>
      <c r="AR22" s="13">
        <v>0</v>
      </c>
      <c r="AS22" s="16">
        <v>0.79549571934429919</v>
      </c>
      <c r="AT22" s="13">
        <v>263.8580620069161</v>
      </c>
      <c r="AU22" s="17">
        <v>0</v>
      </c>
      <c r="AV22" s="18">
        <v>0</v>
      </c>
      <c r="AW22" s="33"/>
      <c r="AX22" s="33"/>
      <c r="AY22" s="35"/>
      <c r="BA22" s="19">
        <v>2025</v>
      </c>
      <c r="BB22" s="12">
        <v>107.23883277466554</v>
      </c>
      <c r="BC22" s="13">
        <v>42.358645766602443</v>
      </c>
      <c r="BD22" s="13">
        <v>69.73624786067758</v>
      </c>
      <c r="BE22" s="13">
        <v>0.48474857603266913</v>
      </c>
      <c r="BF22" s="14">
        <v>14.772090670187355</v>
      </c>
      <c r="BG22" s="15">
        <v>234.59056564816561</v>
      </c>
      <c r="BH22" s="13">
        <v>84</v>
      </c>
      <c r="BI22" s="13">
        <v>0</v>
      </c>
      <c r="BJ22" s="16">
        <v>55.287375133560651</v>
      </c>
      <c r="BK22" s="13">
        <v>0</v>
      </c>
      <c r="BL22" s="17">
        <v>263.30319051460492</v>
      </c>
      <c r="BM22" s="18">
        <v>1.9734222697706529</v>
      </c>
      <c r="BN22" s="33"/>
      <c r="BO22" s="33"/>
      <c r="BP22" s="35"/>
    </row>
    <row r="23" spans="2:68" x14ac:dyDescent="0.45">
      <c r="B23" s="5">
        <v>2026</v>
      </c>
      <c r="C23" s="6">
        <v>113.46747842664628</v>
      </c>
      <c r="D23" s="7">
        <v>308.21044925545141</v>
      </c>
      <c r="E23" s="7">
        <v>163.10854599999999</v>
      </c>
      <c r="F23" s="7">
        <v>9.5745205479452054</v>
      </c>
      <c r="G23" s="8">
        <v>21.636911999999999</v>
      </c>
      <c r="H23" s="9">
        <v>615.99790623004299</v>
      </c>
      <c r="I23" s="7">
        <v>0</v>
      </c>
      <c r="J23" s="7">
        <v>0</v>
      </c>
      <c r="K23" s="10">
        <v>42.539786024496522</v>
      </c>
      <c r="L23" s="7">
        <v>573.45812020554649</v>
      </c>
      <c r="M23" s="11">
        <v>0</v>
      </c>
      <c r="N23" s="18">
        <v>0</v>
      </c>
      <c r="O23" s="33"/>
      <c r="P23" s="33"/>
      <c r="Q23" s="33"/>
      <c r="S23" s="5">
        <v>2026</v>
      </c>
      <c r="T23" s="6">
        <v>328.38872078842974</v>
      </c>
      <c r="U23" s="7">
        <v>456.50818088095434</v>
      </c>
      <c r="V23" s="7">
        <v>451.13364207580275</v>
      </c>
      <c r="W23" s="7">
        <v>17.157234836075673</v>
      </c>
      <c r="X23" s="8">
        <v>88.26921046674785</v>
      </c>
      <c r="Y23" s="9">
        <v>1341.4569890480104</v>
      </c>
      <c r="Z23" s="7">
        <v>405.58111098216301</v>
      </c>
      <c r="AA23" s="7">
        <v>152</v>
      </c>
      <c r="AB23" s="10">
        <v>5</v>
      </c>
      <c r="AC23" s="7">
        <v>769.45571237225431</v>
      </c>
      <c r="AD23" s="11">
        <v>1125.0560294977599</v>
      </c>
      <c r="AE23" s="18">
        <v>8.432144779603334</v>
      </c>
      <c r="AF23" s="33"/>
      <c r="AG23" s="33"/>
      <c r="AH23" s="33"/>
      <c r="AJ23" s="5">
        <v>2026</v>
      </c>
      <c r="AK23" s="6">
        <v>112.18247978360507</v>
      </c>
      <c r="AL23" s="7">
        <v>103.9912902785769</v>
      </c>
      <c r="AM23" s="7">
        <v>22.33227838289292</v>
      </c>
      <c r="AN23" s="7">
        <v>11.887036609118859</v>
      </c>
      <c r="AO23" s="8">
        <v>6.992664018806539</v>
      </c>
      <c r="AP23" s="9">
        <v>257.38574907300028</v>
      </c>
      <c r="AQ23" s="7">
        <v>0</v>
      </c>
      <c r="AR23" s="7">
        <v>0</v>
      </c>
      <c r="AS23" s="10">
        <v>0.76049190450216042</v>
      </c>
      <c r="AT23" s="7">
        <v>256.62525716849814</v>
      </c>
      <c r="AU23" s="11">
        <v>0</v>
      </c>
      <c r="AV23" s="18">
        <v>0</v>
      </c>
      <c r="AW23" s="33"/>
      <c r="AX23" s="33"/>
      <c r="AY23" s="33"/>
      <c r="BA23" s="5">
        <v>2026</v>
      </c>
      <c r="BB23" s="6">
        <v>109.13341324080534</v>
      </c>
      <c r="BC23" s="7">
        <v>42.502665162208892</v>
      </c>
      <c r="BD23" s="7">
        <v>69.882693981185</v>
      </c>
      <c r="BE23" s="7">
        <v>0.54000991370039342</v>
      </c>
      <c r="BF23" s="8">
        <v>14.577099073340882</v>
      </c>
      <c r="BG23" s="9">
        <v>236.63588137124052</v>
      </c>
      <c r="BH23" s="7">
        <v>93</v>
      </c>
      <c r="BI23" s="7">
        <v>0</v>
      </c>
      <c r="BJ23" s="10">
        <v>47.43535899027907</v>
      </c>
      <c r="BK23" s="7">
        <v>0</v>
      </c>
      <c r="BL23" s="11">
        <v>282.2005223809615</v>
      </c>
      <c r="BM23" s="18">
        <v>2.1150552498778428</v>
      </c>
      <c r="BN23" s="33"/>
      <c r="BO23" s="33"/>
      <c r="BP23" s="33"/>
    </row>
    <row r="24" spans="2:68" x14ac:dyDescent="0.45">
      <c r="B24" s="19">
        <v>2027</v>
      </c>
      <c r="C24" s="12">
        <v>107.88820998431093</v>
      </c>
      <c r="D24" s="13">
        <v>297.57718875613836</v>
      </c>
      <c r="E24" s="13">
        <v>160.28676815419999</v>
      </c>
      <c r="F24" s="13">
        <v>9.5745205479452054</v>
      </c>
      <c r="G24" s="14">
        <v>20.468518751999998</v>
      </c>
      <c r="H24" s="15">
        <v>595.79520619459447</v>
      </c>
      <c r="I24" s="13">
        <v>0</v>
      </c>
      <c r="J24" s="13">
        <v>0</v>
      </c>
      <c r="K24" s="16">
        <v>38.411674898850016</v>
      </c>
      <c r="L24" s="13">
        <v>557.38353129574443</v>
      </c>
      <c r="M24" s="17">
        <v>0</v>
      </c>
      <c r="N24" s="18">
        <v>0</v>
      </c>
      <c r="O24" s="33"/>
      <c r="P24" s="33"/>
      <c r="Q24" s="33"/>
      <c r="S24" s="19">
        <v>2027</v>
      </c>
      <c r="T24" s="12">
        <v>324.96400721356008</v>
      </c>
      <c r="U24" s="13">
        <v>464.72532813681153</v>
      </c>
      <c r="V24" s="13">
        <v>449.32910750749954</v>
      </c>
      <c r="W24" s="13">
        <v>19.310467808003171</v>
      </c>
      <c r="X24" s="14">
        <v>84.473634416677683</v>
      </c>
      <c r="Y24" s="15">
        <v>1342.8025450825519</v>
      </c>
      <c r="Z24" s="13">
        <v>354.94959161726598</v>
      </c>
      <c r="AA24" s="13">
        <v>174</v>
      </c>
      <c r="AB24" s="16">
        <v>9.6712328767123275</v>
      </c>
      <c r="AC24" s="13">
        <v>675.23145928745839</v>
      </c>
      <c r="AD24" s="17">
        <v>1187.7293127457799</v>
      </c>
      <c r="AE24" s="18">
        <v>8.9018726725299722</v>
      </c>
      <c r="AF24" s="33"/>
      <c r="AG24" s="33"/>
      <c r="AH24" s="33"/>
      <c r="AJ24" s="19">
        <v>2027</v>
      </c>
      <c r="AK24" s="12">
        <v>110.91586090308921</v>
      </c>
      <c r="AL24" s="13">
        <v>99.311682216040936</v>
      </c>
      <c r="AM24" s="13">
        <v>22.220616990978456</v>
      </c>
      <c r="AN24" s="13">
        <v>11.51616106691435</v>
      </c>
      <c r="AO24" s="14">
        <v>6.4472362253396289</v>
      </c>
      <c r="AP24" s="15">
        <v>250.41155740236255</v>
      </c>
      <c r="AQ24" s="13">
        <v>0</v>
      </c>
      <c r="AR24" s="13">
        <v>0</v>
      </c>
      <c r="AS24" s="16">
        <v>0.7270283456585237</v>
      </c>
      <c r="AT24" s="13">
        <v>249.68452905670404</v>
      </c>
      <c r="AU24" s="17">
        <v>0</v>
      </c>
      <c r="AV24" s="18">
        <v>0</v>
      </c>
      <c r="AW24" s="33"/>
      <c r="AX24" s="33"/>
      <c r="AY24" s="33"/>
      <c r="BA24" s="19">
        <v>2027</v>
      </c>
      <c r="BB24" s="12">
        <v>111.0614651188377</v>
      </c>
      <c r="BC24" s="13">
        <v>42.647174223760402</v>
      </c>
      <c r="BD24" s="13">
        <v>70.029447638545491</v>
      </c>
      <c r="BE24" s="13">
        <v>0.60157104386223836</v>
      </c>
      <c r="BF24" s="14">
        <v>14.384681365572783</v>
      </c>
      <c r="BG24" s="15">
        <v>238.72433939057862</v>
      </c>
      <c r="BH24" s="13">
        <v>93</v>
      </c>
      <c r="BI24" s="13">
        <v>0</v>
      </c>
      <c r="BJ24" s="16">
        <v>40.698500825928726</v>
      </c>
      <c r="BK24" s="13">
        <v>0</v>
      </c>
      <c r="BL24" s="17">
        <v>291.02583856464992</v>
      </c>
      <c r="BM24" s="18">
        <v>2.1811998167576432</v>
      </c>
      <c r="BN24" s="33"/>
      <c r="BO24" s="33"/>
      <c r="BP24" s="33"/>
    </row>
    <row r="25" spans="2:68" x14ac:dyDescent="0.45">
      <c r="B25" s="5">
        <v>2028</v>
      </c>
      <c r="C25" s="6">
        <v>102.58327773753811</v>
      </c>
      <c r="D25" s="7">
        <v>287.31077574405157</v>
      </c>
      <c r="E25" s="7">
        <v>157.51380706513234</v>
      </c>
      <c r="F25" s="7">
        <v>9.5745205479452054</v>
      </c>
      <c r="G25" s="8">
        <v>19.363218739391996</v>
      </c>
      <c r="H25" s="9">
        <v>576.34559983405927</v>
      </c>
      <c r="I25" s="7">
        <v>0</v>
      </c>
      <c r="J25" s="7">
        <v>0</v>
      </c>
      <c r="K25" s="10">
        <v>34.684160557020739</v>
      </c>
      <c r="L25" s="7">
        <v>541.66143927703854</v>
      </c>
      <c r="M25" s="11">
        <v>0</v>
      </c>
      <c r="N25" s="18">
        <v>0</v>
      </c>
      <c r="O25" s="33"/>
      <c r="P25" s="33"/>
      <c r="Q25" s="33"/>
      <c r="S25" s="5">
        <v>2028</v>
      </c>
      <c r="T25" s="6">
        <v>321.57500943015162</v>
      </c>
      <c r="U25" s="7">
        <v>473.09038404327413</v>
      </c>
      <c r="V25" s="7">
        <v>447.53179107746956</v>
      </c>
      <c r="W25" s="7">
        <v>21.733931517907568</v>
      </c>
      <c r="X25" s="8">
        <v>80.841268136760533</v>
      </c>
      <c r="Y25" s="9">
        <v>1344.7723842055636</v>
      </c>
      <c r="Z25" s="7">
        <v>340.69667339529002</v>
      </c>
      <c r="AA25" s="7">
        <v>185</v>
      </c>
      <c r="AB25" s="10">
        <v>19.342465753424655</v>
      </c>
      <c r="AC25" s="7">
        <v>620.89463956333839</v>
      </c>
      <c r="AD25" s="11">
        <v>1230.93192205113</v>
      </c>
      <c r="AE25" s="18">
        <v>9.2547450404663962</v>
      </c>
      <c r="AF25" s="33"/>
      <c r="AG25" s="33"/>
      <c r="AH25" s="33"/>
      <c r="AJ25" s="5">
        <v>2028</v>
      </c>
      <c r="AK25" s="6">
        <v>109.66354303812921</v>
      </c>
      <c r="AL25" s="7">
        <v>94.842656516319096</v>
      </c>
      <c r="AM25" s="7">
        <v>22.109513906023565</v>
      </c>
      <c r="AN25" s="7">
        <v>11.156856841626622</v>
      </c>
      <c r="AO25" s="8">
        <v>5.9443517997631385</v>
      </c>
      <c r="AP25" s="9">
        <v>243.7169221018616</v>
      </c>
      <c r="AQ25" s="7">
        <v>0</v>
      </c>
      <c r="AR25" s="7">
        <v>0</v>
      </c>
      <c r="AS25" s="10">
        <v>0.69503726767083318</v>
      </c>
      <c r="AT25" s="7">
        <v>243.02188483419076</v>
      </c>
      <c r="AU25" s="11">
        <v>0</v>
      </c>
      <c r="AV25" s="18">
        <v>0</v>
      </c>
      <c r="AW25" s="33"/>
      <c r="AX25" s="33"/>
      <c r="AY25" s="33"/>
      <c r="BA25" s="5">
        <v>2028</v>
      </c>
      <c r="BB25" s="6">
        <v>113.02357974570192</v>
      </c>
      <c r="BC25" s="7">
        <v>42.792174616121187</v>
      </c>
      <c r="BD25" s="7">
        <v>70.176509478586439</v>
      </c>
      <c r="BE25" s="7">
        <v>0.6701501428625336</v>
      </c>
      <c r="BF25" s="8">
        <v>14.194803571547222</v>
      </c>
      <c r="BG25" s="9">
        <v>240.8572175548193</v>
      </c>
      <c r="BH25" s="7">
        <v>92</v>
      </c>
      <c r="BI25" s="7">
        <v>0</v>
      </c>
      <c r="BJ25" s="10">
        <v>34.918423824252294</v>
      </c>
      <c r="BK25" s="7">
        <v>0</v>
      </c>
      <c r="BL25" s="11">
        <v>297.938793730567</v>
      </c>
      <c r="BM25" s="18">
        <v>2.233011493052504</v>
      </c>
      <c r="BN25" s="33"/>
      <c r="BO25" s="33"/>
      <c r="BP25" s="33"/>
    </row>
    <row r="26" spans="2:68" x14ac:dyDescent="0.45">
      <c r="B26" s="19">
        <v>2029</v>
      </c>
      <c r="C26" s="12">
        <v>97.53919240023707</v>
      </c>
      <c r="D26" s="13">
        <v>277.39855398088179</v>
      </c>
      <c r="E26" s="13">
        <v>154.78881820290556</v>
      </c>
      <c r="F26" s="13">
        <v>9.5745205479452054</v>
      </c>
      <c r="G26" s="14">
        <v>18.317604927464828</v>
      </c>
      <c r="H26" s="15">
        <v>557.61869005943447</v>
      </c>
      <c r="I26" s="13">
        <v>0</v>
      </c>
      <c r="J26" s="13">
        <v>0</v>
      </c>
      <c r="K26" s="16">
        <v>31.318368613528197</v>
      </c>
      <c r="L26" s="13">
        <v>526.30032144590632</v>
      </c>
      <c r="M26" s="17">
        <v>0</v>
      </c>
      <c r="N26" s="18">
        <v>0</v>
      </c>
      <c r="O26" s="33"/>
      <c r="P26" s="33"/>
      <c r="Q26" s="33"/>
      <c r="S26" s="19">
        <v>2029</v>
      </c>
      <c r="T26" s="12">
        <v>318.22135496391365</v>
      </c>
      <c r="U26" s="13">
        <v>481.60601095605307</v>
      </c>
      <c r="V26" s="13">
        <v>445.7416639131597</v>
      </c>
      <c r="W26" s="13">
        <v>24.461539923404967</v>
      </c>
      <c r="X26" s="14">
        <v>77.365093606879825</v>
      </c>
      <c r="Y26" s="15">
        <v>1347.3956633634111</v>
      </c>
      <c r="Z26" s="13">
        <v>320.33321073441493</v>
      </c>
      <c r="AA26" s="13">
        <v>190</v>
      </c>
      <c r="AB26" s="16">
        <v>29.013698630136986</v>
      </c>
      <c r="AC26" s="13">
        <v>616.74731498451251</v>
      </c>
      <c r="AD26" s="17">
        <v>1212.7093153623732</v>
      </c>
      <c r="AE26" s="18">
        <v>9.0890944580547472</v>
      </c>
      <c r="AF26" s="33"/>
      <c r="AG26" s="33"/>
      <c r="AH26" s="33"/>
      <c r="AJ26" s="19">
        <v>2029</v>
      </c>
      <c r="AK26" s="12">
        <v>108.42536472022883</v>
      </c>
      <c r="AL26" s="13">
        <v>90.57473697308474</v>
      </c>
      <c r="AM26" s="13">
        <v>21.998966336493446</v>
      </c>
      <c r="AN26" s="13">
        <v>10.808762908167871</v>
      </c>
      <c r="AO26" s="14">
        <v>5.4806923593816137</v>
      </c>
      <c r="AP26" s="15">
        <v>237.28852329735651</v>
      </c>
      <c r="AQ26" s="13">
        <v>0</v>
      </c>
      <c r="AR26" s="13">
        <v>0</v>
      </c>
      <c r="AS26" s="16">
        <v>0.66445387767347475</v>
      </c>
      <c r="AT26" s="13">
        <v>236.62406941968302</v>
      </c>
      <c r="AU26" s="17">
        <v>0</v>
      </c>
      <c r="AV26" s="18">
        <v>0</v>
      </c>
      <c r="AW26" s="33"/>
      <c r="AX26" s="33"/>
      <c r="AY26" s="33"/>
      <c r="BA26" s="19">
        <v>2029</v>
      </c>
      <c r="BB26" s="12">
        <v>115.02035890544292</v>
      </c>
      <c r="BC26" s="13">
        <v>42.937668009816001</v>
      </c>
      <c r="BD26" s="13">
        <v>70.323880148491469</v>
      </c>
      <c r="BE26" s="13">
        <v>0.74654725914886255</v>
      </c>
      <c r="BF26" s="14">
        <v>14.007432164402799</v>
      </c>
      <c r="BG26" s="15">
        <v>243.03588648730204</v>
      </c>
      <c r="BH26" s="13">
        <v>91</v>
      </c>
      <c r="BI26" s="13">
        <v>0</v>
      </c>
      <c r="BJ26" s="16">
        <v>29.959244139855521</v>
      </c>
      <c r="BK26" s="13">
        <v>0</v>
      </c>
      <c r="BL26" s="17">
        <v>304.07664234744652</v>
      </c>
      <c r="BM26" s="18">
        <v>2.2790138492159748</v>
      </c>
      <c r="BN26" s="33"/>
      <c r="BO26" s="33"/>
      <c r="BP26" s="33"/>
    </row>
    <row r="27" spans="2:68" x14ac:dyDescent="0.45">
      <c r="B27" s="5">
        <v>2030</v>
      </c>
      <c r="C27" s="6">
        <v>92.743127963136473</v>
      </c>
      <c r="D27" s="7">
        <v>267.82830386854135</v>
      </c>
      <c r="E27" s="7">
        <v>152.11097164799529</v>
      </c>
      <c r="F27" s="7">
        <v>9.5745205479452054</v>
      </c>
      <c r="G27" s="8">
        <v>17.328454261381729</v>
      </c>
      <c r="H27" s="9">
        <v>539.585378289</v>
      </c>
      <c r="I27" s="7">
        <v>0</v>
      </c>
      <c r="J27" s="7">
        <v>0</v>
      </c>
      <c r="K27" s="10">
        <v>28.279197099215573</v>
      </c>
      <c r="L27" s="7">
        <v>511.30618118978441</v>
      </c>
      <c r="M27" s="11">
        <v>0</v>
      </c>
      <c r="N27" s="18">
        <v>0</v>
      </c>
      <c r="O27" s="33"/>
      <c r="P27" s="33"/>
      <c r="Q27" s="33"/>
      <c r="S27" s="5">
        <v>2030</v>
      </c>
      <c r="T27" s="6">
        <v>314.90267522503041</v>
      </c>
      <c r="U27" s="7">
        <v>490.27491915326203</v>
      </c>
      <c r="V27" s="7">
        <v>443.95869725750703</v>
      </c>
      <c r="W27" s="7">
        <v>27.531463183792283</v>
      </c>
      <c r="X27" s="8">
        <v>74.038394581784004</v>
      </c>
      <c r="Y27" s="9">
        <v>1350.7061494013758</v>
      </c>
      <c r="Z27" s="7">
        <v>260.49223373313748</v>
      </c>
      <c r="AA27" s="7">
        <v>212.38063075037417</v>
      </c>
      <c r="AB27" s="10">
        <v>38.68493150684931</v>
      </c>
      <c r="AC27" s="7">
        <v>612.56376697956898</v>
      </c>
      <c r="AD27" s="11">
        <v>1173.1123213623</v>
      </c>
      <c r="AE27" s="18">
        <v>8.7923202730439307</v>
      </c>
      <c r="AF27" s="33"/>
      <c r="AG27" s="33"/>
      <c r="AH27" s="33"/>
      <c r="AJ27" s="5">
        <v>2030</v>
      </c>
      <c r="AK27" s="6">
        <v>107.20116630398444</v>
      </c>
      <c r="AL27" s="7">
        <v>86.498873809295915</v>
      </c>
      <c r="AM27" s="7">
        <v>21.888971504810979</v>
      </c>
      <c r="AN27" s="7">
        <v>10.471529505433034</v>
      </c>
      <c r="AO27" s="8">
        <v>5.0531983553498483</v>
      </c>
      <c r="AP27" s="9">
        <v>231.11373947887421</v>
      </c>
      <c r="AQ27" s="7">
        <v>0</v>
      </c>
      <c r="AR27" s="7">
        <v>0</v>
      </c>
      <c r="AS27" s="10">
        <v>0.63521623385008052</v>
      </c>
      <c r="AT27" s="7">
        <v>230.47852324502412</v>
      </c>
      <c r="AU27" s="11">
        <v>0</v>
      </c>
      <c r="AV27" s="18">
        <v>0</v>
      </c>
      <c r="AW27" s="33"/>
      <c r="AX27" s="33"/>
      <c r="AY27" s="33"/>
      <c r="BA27" s="5">
        <v>2030</v>
      </c>
      <c r="BB27" s="6">
        <v>117.05241501377949</v>
      </c>
      <c r="BC27" s="7">
        <v>43.083656081049376</v>
      </c>
      <c r="BD27" s="7">
        <v>70.471560296803304</v>
      </c>
      <c r="BE27" s="7">
        <v>0.83165364669183284</v>
      </c>
      <c r="BF27" s="8">
        <v>13.822534059832682</v>
      </c>
      <c r="BG27" s="9">
        <v>245.26181909815671</v>
      </c>
      <c r="BH27" s="7">
        <v>88</v>
      </c>
      <c r="BI27" s="7">
        <v>0</v>
      </c>
      <c r="BJ27" s="10">
        <v>25.704376404529384</v>
      </c>
      <c r="BK27" s="7">
        <v>0</v>
      </c>
      <c r="BL27" s="11">
        <v>307.55744269362731</v>
      </c>
      <c r="BM27" s="18">
        <v>2.3051019832273916</v>
      </c>
      <c r="BN27" s="33"/>
      <c r="BO27" s="33"/>
      <c r="BP27" s="33"/>
    </row>
    <row r="28" spans="2:68" x14ac:dyDescent="0.45">
      <c r="B28" s="19">
        <v>2031</v>
      </c>
      <c r="C28" s="12">
        <v>89.800772797905921</v>
      </c>
      <c r="D28" s="13">
        <v>260.43624268176961</v>
      </c>
      <c r="E28" s="13">
        <v>149.61635171296817</v>
      </c>
      <c r="F28" s="13">
        <v>9.5745205479452054</v>
      </c>
      <c r="G28" s="14">
        <v>16.583330728142315</v>
      </c>
      <c r="H28" s="15">
        <v>526.01121846873116</v>
      </c>
      <c r="I28" s="13">
        <v>0</v>
      </c>
      <c r="J28" s="13">
        <v>0</v>
      </c>
      <c r="K28" s="16">
        <v>25.534950381509994</v>
      </c>
      <c r="L28" s="13">
        <v>500.47626808722117</v>
      </c>
      <c r="M28" s="17">
        <v>0</v>
      </c>
      <c r="N28" s="18">
        <v>0</v>
      </c>
      <c r="O28" s="33"/>
      <c r="P28" s="33"/>
      <c r="Q28" s="33"/>
      <c r="S28" s="19">
        <v>2031</v>
      </c>
      <c r="T28" s="12">
        <v>312.05384576358949</v>
      </c>
      <c r="U28" s="13">
        <v>491.74574391072179</v>
      </c>
      <c r="V28" s="13">
        <v>437.9652548445307</v>
      </c>
      <c r="W28" s="13">
        <v>29.40360268029016</v>
      </c>
      <c r="X28" s="14">
        <v>70.188398063531238</v>
      </c>
      <c r="Y28" s="15">
        <v>1341.3568452626632</v>
      </c>
      <c r="Z28" s="13">
        <v>227.88472552404494</v>
      </c>
      <c r="AA28" s="13">
        <v>215.4775311063546</v>
      </c>
      <c r="AB28" s="16">
        <v>48.356164383561641</v>
      </c>
      <c r="AC28" s="13">
        <v>609.96969223587189</v>
      </c>
      <c r="AD28" s="17">
        <v>1126.9786355010999</v>
      </c>
      <c r="AE28" s="18">
        <v>8.4465544549877123</v>
      </c>
      <c r="AF28" s="33"/>
      <c r="AG28" s="33"/>
      <c r="AH28" s="33"/>
      <c r="AJ28" s="19">
        <v>2031</v>
      </c>
      <c r="AK28" s="12">
        <v>106.35347684849846</v>
      </c>
      <c r="AL28" s="13">
        <v>82.009582258593454</v>
      </c>
      <c r="AM28" s="13">
        <v>21.836437973199434</v>
      </c>
      <c r="AN28" s="13">
        <v>10.209741267797208</v>
      </c>
      <c r="AO28" s="14">
        <v>4.7348468589628085</v>
      </c>
      <c r="AP28" s="15">
        <v>225.14408520705135</v>
      </c>
      <c r="AQ28" s="13">
        <v>0</v>
      </c>
      <c r="AR28" s="13">
        <v>0</v>
      </c>
      <c r="AS28" s="16">
        <v>0.60726511998018251</v>
      </c>
      <c r="AT28" s="13">
        <v>224.53682008707116</v>
      </c>
      <c r="AU28" s="17">
        <v>0</v>
      </c>
      <c r="AV28" s="18">
        <v>0</v>
      </c>
      <c r="AW28" s="33"/>
      <c r="AX28" s="33"/>
      <c r="AY28" s="33"/>
      <c r="BA28" s="19">
        <v>2031</v>
      </c>
      <c r="BB28" s="12">
        <v>117.07325294118363</v>
      </c>
      <c r="BC28" s="13">
        <v>43.191365221251999</v>
      </c>
      <c r="BD28" s="13">
        <v>70.577267637248511</v>
      </c>
      <c r="BE28" s="13">
        <v>0.90317586030733055</v>
      </c>
      <c r="BF28" s="14">
        <v>13.656663651114689</v>
      </c>
      <c r="BG28" s="15">
        <v>245.40172531110613</v>
      </c>
      <c r="BH28" s="13">
        <v>88.000000000000028</v>
      </c>
      <c r="BI28" s="13">
        <v>0</v>
      </c>
      <c r="BJ28" s="16">
        <v>22.053792921523062</v>
      </c>
      <c r="BK28" s="13">
        <v>0</v>
      </c>
      <c r="BL28" s="17">
        <v>311.34793238958309</v>
      </c>
      <c r="BM28" s="18">
        <v>2.3335111975810641</v>
      </c>
      <c r="BN28" s="33"/>
      <c r="BO28" s="33"/>
      <c r="BP28" s="33"/>
    </row>
    <row r="29" spans="2:68" x14ac:dyDescent="0.45">
      <c r="B29" s="5">
        <v>2032</v>
      </c>
      <c r="C29" s="6">
        <v>86.951766370296113</v>
      </c>
      <c r="D29" s="7">
        <v>253.24820238375278</v>
      </c>
      <c r="E29" s="7">
        <v>147.16264354487549</v>
      </c>
      <c r="F29" s="7">
        <v>9.5745205479452054</v>
      </c>
      <c r="G29" s="8">
        <v>15.870247506832195</v>
      </c>
      <c r="H29" s="9">
        <v>512.80738035370177</v>
      </c>
      <c r="I29" s="7">
        <v>0</v>
      </c>
      <c r="J29" s="7">
        <v>0</v>
      </c>
      <c r="K29" s="10">
        <v>23.057008609493511</v>
      </c>
      <c r="L29" s="7">
        <v>489.75037174420828</v>
      </c>
      <c r="M29" s="11">
        <v>0</v>
      </c>
      <c r="N29" s="18">
        <v>0</v>
      </c>
      <c r="O29" s="33"/>
      <c r="P29" s="33"/>
      <c r="Q29" s="33"/>
      <c r="S29" s="5">
        <v>2032</v>
      </c>
      <c r="T29" s="6">
        <v>309.23078880247613</v>
      </c>
      <c r="U29" s="7">
        <v>493.22098114245392</v>
      </c>
      <c r="V29" s="7">
        <v>432.05272390412955</v>
      </c>
      <c r="W29" s="7">
        <v>31.403047662549891</v>
      </c>
      <c r="X29" s="8">
        <v>66.538601364227617</v>
      </c>
      <c r="Y29" s="9">
        <v>1332.446142875837</v>
      </c>
      <c r="Z29" s="7">
        <v>221.63094476297141</v>
      </c>
      <c r="AA29" s="7">
        <v>192.12045652801163</v>
      </c>
      <c r="AB29" s="10">
        <v>58.027397260273972</v>
      </c>
      <c r="AC29" s="7">
        <v>597.4809338152977</v>
      </c>
      <c r="AD29" s="11">
        <v>1091.0815948302591</v>
      </c>
      <c r="AE29" s="18">
        <v>8.203860044443589</v>
      </c>
      <c r="AF29" s="33"/>
      <c r="AG29" s="33"/>
      <c r="AH29" s="33"/>
      <c r="AJ29" s="5">
        <v>2032</v>
      </c>
      <c r="AK29" s="6">
        <v>105.51249046759382</v>
      </c>
      <c r="AL29" s="7">
        <v>77.753284939372449</v>
      </c>
      <c r="AM29" s="7">
        <v>21.784030522063755</v>
      </c>
      <c r="AN29" s="7">
        <v>9.9544977361022777</v>
      </c>
      <c r="AO29" s="8">
        <v>4.4365515068481516</v>
      </c>
      <c r="AP29" s="9">
        <v>219.44085517198044</v>
      </c>
      <c r="AQ29" s="7">
        <v>0</v>
      </c>
      <c r="AR29" s="7">
        <v>0</v>
      </c>
      <c r="AS29" s="10">
        <v>0.58054392550612977</v>
      </c>
      <c r="AT29" s="7">
        <v>218.86031124647431</v>
      </c>
      <c r="AU29" s="11">
        <v>0</v>
      </c>
      <c r="AV29" s="18">
        <v>0</v>
      </c>
      <c r="AW29" s="33"/>
      <c r="AX29" s="33"/>
      <c r="AY29" s="33"/>
      <c r="BA29" s="5">
        <v>2032</v>
      </c>
      <c r="BB29" s="6">
        <v>117.09409457820125</v>
      </c>
      <c r="BC29" s="7">
        <v>43.299343634305124</v>
      </c>
      <c r="BD29" s="7">
        <v>70.683133538704382</v>
      </c>
      <c r="BE29" s="7">
        <v>0.98084898429376099</v>
      </c>
      <c r="BF29" s="8">
        <v>13.492783687301312</v>
      </c>
      <c r="BG29" s="9">
        <v>245.55020442280582</v>
      </c>
      <c r="BH29" s="7">
        <v>88.000000000000028</v>
      </c>
      <c r="BI29" s="7">
        <v>0</v>
      </c>
      <c r="BJ29" s="10">
        <v>18.921672114158632</v>
      </c>
      <c r="BK29" s="7">
        <v>0</v>
      </c>
      <c r="BL29" s="11">
        <v>314.62853230864721</v>
      </c>
      <c r="BM29" s="18">
        <v>2.3580988561120377</v>
      </c>
      <c r="BN29" s="33"/>
      <c r="BO29" s="33"/>
      <c r="BP29" s="33"/>
    </row>
    <row r="30" spans="2:68" x14ac:dyDescent="0.45">
      <c r="B30" s="19">
        <v>2033</v>
      </c>
      <c r="C30" s="12">
        <v>84.193147111656771</v>
      </c>
      <c r="D30" s="13">
        <v>246.25855199796121</v>
      </c>
      <c r="E30" s="13">
        <v>144.74917619073955</v>
      </c>
      <c r="F30" s="13">
        <v>9.5745205479452054</v>
      </c>
      <c r="G30" s="14">
        <v>15.18782686403841</v>
      </c>
      <c r="H30" s="15">
        <v>499.96322271234112</v>
      </c>
      <c r="I30" s="13">
        <v>0</v>
      </c>
      <c r="J30" s="13">
        <v>0</v>
      </c>
      <c r="K30" s="16">
        <v>20.819529236415168</v>
      </c>
      <c r="L30" s="13">
        <v>479.14369347592594</v>
      </c>
      <c r="M30" s="17">
        <v>0</v>
      </c>
      <c r="N30" s="18">
        <v>0</v>
      </c>
      <c r="O30" s="33"/>
      <c r="P30" s="33"/>
      <c r="Q30" s="33"/>
      <c r="S30" s="19">
        <v>2033</v>
      </c>
      <c r="T30" s="12">
        <v>306.43327118565821</v>
      </c>
      <c r="U30" s="13">
        <v>494.70064408588121</v>
      </c>
      <c r="V30" s="13">
        <v>426.2200121314238</v>
      </c>
      <c r="W30" s="13">
        <v>33.538454903603288</v>
      </c>
      <c r="X30" s="14">
        <v>63.078594093287776</v>
      </c>
      <c r="Y30" s="15">
        <v>1323.9709763998542</v>
      </c>
      <c r="Z30" s="13">
        <v>252.58437304237668</v>
      </c>
      <c r="AA30" s="13">
        <v>152</v>
      </c>
      <c r="AB30" s="16">
        <v>67.698630136986296</v>
      </c>
      <c r="AC30" s="13">
        <v>597.62826703145743</v>
      </c>
      <c r="AD30" s="17">
        <v>1063.431382498575</v>
      </c>
      <c r="AE30" s="18">
        <v>7.9702762753999963</v>
      </c>
      <c r="AF30" s="33"/>
      <c r="AG30" s="33"/>
      <c r="AH30" s="33"/>
      <c r="AJ30" s="19">
        <v>2033</v>
      </c>
      <c r="AK30" s="12">
        <v>104.67815415694382</v>
      </c>
      <c r="AL30" s="13">
        <v>73.717889451019019</v>
      </c>
      <c r="AM30" s="13">
        <v>21.731748848810803</v>
      </c>
      <c r="AN30" s="13">
        <v>9.7056352926997214</v>
      </c>
      <c r="AO30" s="14">
        <v>4.1570487619167187</v>
      </c>
      <c r="AP30" s="15">
        <v>213.99047651139009</v>
      </c>
      <c r="AQ30" s="13">
        <v>0</v>
      </c>
      <c r="AR30" s="13">
        <v>0</v>
      </c>
      <c r="AS30" s="16">
        <v>3.1884265616169034</v>
      </c>
      <c r="AT30" s="13">
        <v>210.80204994977319</v>
      </c>
      <c r="AU30" s="17">
        <v>0</v>
      </c>
      <c r="AV30" s="18">
        <v>0</v>
      </c>
      <c r="AW30" s="33"/>
      <c r="AX30" s="33"/>
      <c r="AY30" s="33"/>
      <c r="BA30" s="19">
        <v>2033</v>
      </c>
      <c r="BB30" s="12">
        <v>117.11493992549276</v>
      </c>
      <c r="BC30" s="13">
        <v>43.407591993390888</v>
      </c>
      <c r="BD30" s="13">
        <v>70.789158239012437</v>
      </c>
      <c r="BE30" s="13">
        <v>1.0652019969430244</v>
      </c>
      <c r="BF30" s="14">
        <v>13.330870283053697</v>
      </c>
      <c r="BG30" s="15">
        <v>245.7077624378928</v>
      </c>
      <c r="BH30" s="13">
        <v>88</v>
      </c>
      <c r="BI30" s="13">
        <v>0</v>
      </c>
      <c r="BJ30" s="16">
        <v>16.234380946159824</v>
      </c>
      <c r="BK30" s="13">
        <v>0</v>
      </c>
      <c r="BL30" s="17">
        <v>317.47338149173299</v>
      </c>
      <c r="BM30" s="18">
        <v>2.3794206210366022</v>
      </c>
      <c r="BN30" s="33"/>
      <c r="BO30" s="33"/>
      <c r="BP30" s="33"/>
    </row>
    <row r="31" spans="2:68" x14ac:dyDescent="0.45">
      <c r="B31" s="5">
        <v>2034</v>
      </c>
      <c r="C31" s="6">
        <v>81.522047411639477</v>
      </c>
      <c r="D31" s="7">
        <v>239.4618159628175</v>
      </c>
      <c r="E31" s="7">
        <v>142.37528970121141</v>
      </c>
      <c r="F31" s="7">
        <v>9.5745205479452054</v>
      </c>
      <c r="G31" s="8">
        <v>14.534750308884758</v>
      </c>
      <c r="H31" s="9">
        <v>487.46842393249835</v>
      </c>
      <c r="I31" s="7">
        <v>0</v>
      </c>
      <c r="J31" s="7">
        <v>0</v>
      </c>
      <c r="K31" s="10">
        <v>18.799177506811343</v>
      </c>
      <c r="L31" s="7">
        <v>468.66924642568699</v>
      </c>
      <c r="M31" s="11">
        <v>0</v>
      </c>
      <c r="N31" s="18">
        <v>0</v>
      </c>
      <c r="O31" s="33"/>
      <c r="P31" s="33"/>
      <c r="Q31" s="33"/>
      <c r="S31" s="5">
        <v>2034</v>
      </c>
      <c r="T31" s="6">
        <v>303.66106186639604</v>
      </c>
      <c r="U31" s="7">
        <v>496.18474601813881</v>
      </c>
      <c r="V31" s="7">
        <v>420.46604196764957</v>
      </c>
      <c r="W31" s="7">
        <v>35.81906983704831</v>
      </c>
      <c r="X31" s="8">
        <v>59.798507200436809</v>
      </c>
      <c r="Y31" s="9">
        <v>1315.9294268896697</v>
      </c>
      <c r="Z31" s="7">
        <v>256.234272693447</v>
      </c>
      <c r="AA31" s="7">
        <v>144</v>
      </c>
      <c r="AB31" s="10">
        <v>77.36986301369862</v>
      </c>
      <c r="AC31" s="7">
        <v>597.77190187563383</v>
      </c>
      <c r="AD31" s="11">
        <v>1041.0389207299077</v>
      </c>
      <c r="AE31" s="18">
        <v>7.8024477631707638</v>
      </c>
      <c r="AF31" s="33"/>
      <c r="AG31" s="33"/>
      <c r="AH31" s="33"/>
      <c r="AJ31" s="5">
        <v>2034</v>
      </c>
      <c r="AK31" s="6">
        <v>103.8504153313516</v>
      </c>
      <c r="AL31" s="7">
        <v>69.891930988511135</v>
      </c>
      <c r="AM31" s="7">
        <v>21.679592651573657</v>
      </c>
      <c r="AN31" s="7">
        <v>9.4629944103822279</v>
      </c>
      <c r="AO31" s="8">
        <v>3.8951546899159655</v>
      </c>
      <c r="AP31" s="9">
        <v>208.78008807173461</v>
      </c>
      <c r="AQ31" s="7">
        <v>0</v>
      </c>
      <c r="AR31" s="7">
        <v>0</v>
      </c>
      <c r="AS31" s="10">
        <v>3.1884265616169034</v>
      </c>
      <c r="AT31" s="7">
        <v>205.59166151011772</v>
      </c>
      <c r="AU31" s="11">
        <v>0</v>
      </c>
      <c r="AV31" s="18">
        <v>0</v>
      </c>
      <c r="AW31" s="33"/>
      <c r="AX31" s="33"/>
      <c r="AY31" s="33"/>
      <c r="BA31" s="5">
        <v>2034</v>
      </c>
      <c r="BB31" s="6">
        <v>117.13578898371868</v>
      </c>
      <c r="BC31" s="7">
        <v>43.51611097337436</v>
      </c>
      <c r="BD31" s="7">
        <v>70.895341976370958</v>
      </c>
      <c r="BE31" s="7">
        <v>1.1568093686801246</v>
      </c>
      <c r="BF31" s="8">
        <v>13.170899839657052</v>
      </c>
      <c r="BG31" s="9">
        <v>245.87495114180115</v>
      </c>
      <c r="BH31" s="7">
        <v>87.999999999999972</v>
      </c>
      <c r="BI31" s="7">
        <v>0</v>
      </c>
      <c r="BJ31" s="10">
        <v>13.928743882409059</v>
      </c>
      <c r="BK31" s="7">
        <v>0</v>
      </c>
      <c r="BL31" s="11">
        <v>319.94620725939211</v>
      </c>
      <c r="BM31" s="18">
        <v>2.3979541201165935</v>
      </c>
      <c r="BN31" s="33"/>
      <c r="BO31" s="33"/>
      <c r="BP31" s="33"/>
    </row>
    <row r="32" spans="2:68" x14ac:dyDescent="0.45">
      <c r="B32" s="19">
        <v>2035</v>
      </c>
      <c r="C32" s="12">
        <v>78.935690637290122</v>
      </c>
      <c r="D32" s="13">
        <v>232.85266984224373</v>
      </c>
      <c r="E32" s="13">
        <v>140.04033495011154</v>
      </c>
      <c r="F32" s="13">
        <v>9.5745205479452054</v>
      </c>
      <c r="G32" s="14">
        <v>13.909756045602711</v>
      </c>
      <c r="H32" s="15">
        <v>475.31297202319325</v>
      </c>
      <c r="I32" s="13">
        <v>0</v>
      </c>
      <c r="J32" s="13">
        <v>0</v>
      </c>
      <c r="K32" s="16">
        <v>16.974883097474574</v>
      </c>
      <c r="L32" s="13">
        <v>458.33808892571869</v>
      </c>
      <c r="M32" s="17">
        <v>0</v>
      </c>
      <c r="N32" s="18">
        <v>0</v>
      </c>
      <c r="O32" s="33"/>
      <c r="P32" s="33"/>
      <c r="Q32" s="33"/>
      <c r="S32" s="19">
        <v>2035</v>
      </c>
      <c r="T32" s="12">
        <v>300.91393188815999</v>
      </c>
      <c r="U32" s="13">
        <v>497.67330025619316</v>
      </c>
      <c r="V32" s="13">
        <v>414.78975040108639</v>
      </c>
      <c r="W32" s="13">
        <v>38.254766585967602</v>
      </c>
      <c r="X32" s="14">
        <v>56.688984826014085</v>
      </c>
      <c r="Y32" s="15">
        <v>1308.3207339574215</v>
      </c>
      <c r="Z32" s="13">
        <v>265.18236682020176</v>
      </c>
      <c r="AA32" s="13">
        <v>137</v>
      </c>
      <c r="AB32" s="16">
        <v>87.041095890410944</v>
      </c>
      <c r="AC32" s="13">
        <v>599.83218655809537</v>
      </c>
      <c r="AD32" s="17">
        <v>1023.464318471146</v>
      </c>
      <c r="AE32" s="18">
        <v>7.6707284649274792</v>
      </c>
      <c r="AF32" s="33"/>
      <c r="AG32" s="33"/>
      <c r="AH32" s="33"/>
      <c r="AJ32" s="19">
        <v>2035</v>
      </c>
      <c r="AK32" s="12">
        <v>103.02922182143591</v>
      </c>
      <c r="AL32" s="13">
        <v>66.264539770207392</v>
      </c>
      <c r="AM32" s="13">
        <v>21.627561629209879</v>
      </c>
      <c r="AN32" s="13">
        <v>9.2264195501226709</v>
      </c>
      <c r="AO32" s="14">
        <v>3.6497599444512598</v>
      </c>
      <c r="AP32" s="15">
        <v>203.79750271542713</v>
      </c>
      <c r="AQ32" s="13">
        <v>0</v>
      </c>
      <c r="AR32" s="13">
        <v>0</v>
      </c>
      <c r="AS32" s="16">
        <v>4.0940207443584073</v>
      </c>
      <c r="AT32" s="13">
        <v>199.70348197106873</v>
      </c>
      <c r="AU32" s="17">
        <v>0</v>
      </c>
      <c r="AV32" s="18">
        <v>0</v>
      </c>
      <c r="AW32" s="33"/>
      <c r="AX32" s="33"/>
      <c r="AY32" s="33"/>
      <c r="BA32" s="19">
        <v>2035</v>
      </c>
      <c r="BB32" s="12">
        <v>117.15664175353966</v>
      </c>
      <c r="BC32" s="13">
        <v>43.624901250807795</v>
      </c>
      <c r="BD32" s="13">
        <v>71.001684989335558</v>
      </c>
      <c r="BE32" s="13">
        <v>1.2562949743866154</v>
      </c>
      <c r="BF32" s="14">
        <v>13.01284904158117</v>
      </c>
      <c r="BG32" s="15">
        <v>246.05237200965078</v>
      </c>
      <c r="BH32" s="13">
        <v>88.000000000000028</v>
      </c>
      <c r="BI32" s="13">
        <v>0</v>
      </c>
      <c r="BJ32" s="16">
        <v>11.950557695126651</v>
      </c>
      <c r="BK32" s="13">
        <v>0</v>
      </c>
      <c r="BL32" s="17">
        <v>322.10181431452418</v>
      </c>
      <c r="BM32" s="18">
        <v>2.4141101072854481</v>
      </c>
      <c r="BN32" s="33"/>
      <c r="BO32" s="33"/>
      <c r="BP32" s="33"/>
    </row>
    <row r="33" spans="2:68" x14ac:dyDescent="0.45">
      <c r="B33" s="5">
        <v>2036</v>
      </c>
      <c r="C33" s="6">
        <v>76.693915383193826</v>
      </c>
      <c r="D33" s="7">
        <v>225.9369455479291</v>
      </c>
      <c r="E33" s="7">
        <v>137.67365328945465</v>
      </c>
      <c r="F33" s="7">
        <v>9.5457969863013705</v>
      </c>
      <c r="G33" s="8">
        <v>13.589831656553848</v>
      </c>
      <c r="H33" s="9">
        <v>463.44014286343275</v>
      </c>
      <c r="I33" s="7">
        <v>0</v>
      </c>
      <c r="J33" s="7">
        <v>0</v>
      </c>
      <c r="K33" s="10">
        <v>15.327620374270433</v>
      </c>
      <c r="L33" s="7">
        <v>448.1125224891623</v>
      </c>
      <c r="M33" s="11">
        <v>0</v>
      </c>
      <c r="N33" s="18">
        <v>0</v>
      </c>
      <c r="O33" s="33"/>
      <c r="P33" s="33"/>
      <c r="Q33" s="33"/>
      <c r="S33" s="5">
        <v>2036</v>
      </c>
      <c r="T33" s="6">
        <v>298.58453792784314</v>
      </c>
      <c r="U33" s="7">
        <v>483.98728449914785</v>
      </c>
      <c r="V33" s="7">
        <v>402.96824251465546</v>
      </c>
      <c r="W33" s="7">
        <v>39.976231082336142</v>
      </c>
      <c r="X33" s="8">
        <v>53.174267766801208</v>
      </c>
      <c r="Y33" s="9">
        <v>1278.6905637907839</v>
      </c>
      <c r="Z33" s="7">
        <v>383.26107570471515</v>
      </c>
      <c r="AA33" s="7">
        <v>128</v>
      </c>
      <c r="AB33" s="10">
        <v>191.43580635710862</v>
      </c>
      <c r="AC33" s="7">
        <v>598.19712034533563</v>
      </c>
      <c r="AD33" s="11">
        <v>1000.007948725</v>
      </c>
      <c r="AE33" s="18">
        <v>7.5180884852843928</v>
      </c>
      <c r="AF33" s="33"/>
      <c r="AG33" s="33"/>
      <c r="AH33" s="33"/>
      <c r="AJ33" s="5">
        <v>2036</v>
      </c>
      <c r="AK33" s="6">
        <v>101.2000590942298</v>
      </c>
      <c r="AL33" s="7">
        <v>63.48142909985868</v>
      </c>
      <c r="AM33" s="7">
        <v>21.411286012917781</v>
      </c>
      <c r="AN33" s="7">
        <v>9.0751062695006599</v>
      </c>
      <c r="AO33" s="8">
        <v>3.4855207469509528</v>
      </c>
      <c r="AP33" s="9">
        <v>198.65340122345785</v>
      </c>
      <c r="AQ33" s="7">
        <v>0</v>
      </c>
      <c r="AR33" s="7">
        <v>0</v>
      </c>
      <c r="AS33" s="10">
        <v>5.2568266922030613</v>
      </c>
      <c r="AT33" s="7">
        <v>193.3965745312548</v>
      </c>
      <c r="AU33" s="11">
        <v>0</v>
      </c>
      <c r="AV33" s="18">
        <v>0</v>
      </c>
      <c r="AW33" s="33"/>
      <c r="AX33" s="33"/>
      <c r="AY33" s="33"/>
      <c r="BA33" s="5">
        <v>2036</v>
      </c>
      <c r="BB33" s="6">
        <v>115.95230074298391</v>
      </c>
      <c r="BC33" s="7">
        <v>43.624901250807795</v>
      </c>
      <c r="BD33" s="7">
        <v>71.072686674324885</v>
      </c>
      <c r="BE33" s="7">
        <v>1.3517733924399982</v>
      </c>
      <c r="BF33" s="8">
        <v>12.869707702123776</v>
      </c>
      <c r="BG33" s="9">
        <v>244.87136976268039</v>
      </c>
      <c r="BH33" s="7">
        <v>87.999999999999972</v>
      </c>
      <c r="BI33" s="7">
        <v>0</v>
      </c>
      <c r="BJ33" s="10">
        <v>10.253317200046755</v>
      </c>
      <c r="BK33" s="7">
        <v>0</v>
      </c>
      <c r="BL33" s="11">
        <v>322.61805256263364</v>
      </c>
      <c r="BM33" s="18">
        <v>2.4179792440525927</v>
      </c>
      <c r="BN33" s="33"/>
      <c r="BO33" s="33"/>
      <c r="BP33" s="33"/>
    </row>
    <row r="34" spans="2:68" x14ac:dyDescent="0.45">
      <c r="B34" s="19">
        <v>2037</v>
      </c>
      <c r="C34" s="12">
        <v>74.515806592889817</v>
      </c>
      <c r="D34" s="13">
        <v>219.22661826515562</v>
      </c>
      <c r="E34" s="13">
        <v>135.34696854886286</v>
      </c>
      <c r="F34" s="13">
        <v>9.5171595953424664</v>
      </c>
      <c r="G34" s="14">
        <v>13.277265528453109</v>
      </c>
      <c r="H34" s="15">
        <v>451.88381853070382</v>
      </c>
      <c r="I34" s="13">
        <v>0</v>
      </c>
      <c r="J34" s="13">
        <v>0</v>
      </c>
      <c r="K34" s="16">
        <v>13.840209973092687</v>
      </c>
      <c r="L34" s="13">
        <v>438.04360855761115</v>
      </c>
      <c r="M34" s="17">
        <v>0</v>
      </c>
      <c r="N34" s="18">
        <v>0</v>
      </c>
      <c r="O34" s="33"/>
      <c r="P34" s="33"/>
      <c r="Q34" s="33"/>
      <c r="S34" s="19">
        <v>2037</v>
      </c>
      <c r="T34" s="12">
        <v>296.27317595490655</v>
      </c>
      <c r="U34" s="13">
        <v>470.6776341754213</v>
      </c>
      <c r="V34" s="13">
        <v>391.48364760298779</v>
      </c>
      <c r="W34" s="13">
        <v>41.775161481041266</v>
      </c>
      <c r="X34" s="14">
        <v>49.877463165259527</v>
      </c>
      <c r="Y34" s="15">
        <v>1250.0870823796165</v>
      </c>
      <c r="Z34" s="13">
        <v>410.76228272144601</v>
      </c>
      <c r="AA34" s="13">
        <v>119.24448862899126</v>
      </c>
      <c r="AB34" s="16">
        <v>201.52349533311266</v>
      </c>
      <c r="AC34" s="13">
        <v>591.54245948954508</v>
      </c>
      <c r="AD34" s="17">
        <v>986.57420095272596</v>
      </c>
      <c r="AE34" s="18">
        <v>7.3942419578592391</v>
      </c>
      <c r="AF34" s="33"/>
      <c r="AG34" s="33"/>
      <c r="AH34" s="33"/>
      <c r="AJ34" s="19">
        <v>2037</v>
      </c>
      <c r="AK34" s="12">
        <v>99.403371001146425</v>
      </c>
      <c r="AL34" s="13">
        <v>60.815209077664612</v>
      </c>
      <c r="AM34" s="13">
        <v>21.197173152788604</v>
      </c>
      <c r="AN34" s="13">
        <v>8.9262745266808494</v>
      </c>
      <c r="AO34" s="14">
        <v>3.3286723133381599</v>
      </c>
      <c r="AP34" s="15">
        <v>193.67070007161865</v>
      </c>
      <c r="AQ34" s="13">
        <v>0</v>
      </c>
      <c r="AR34" s="13">
        <v>0</v>
      </c>
      <c r="AS34" s="16">
        <v>6.749899083911278</v>
      </c>
      <c r="AT34" s="13">
        <v>186.92080098770737</v>
      </c>
      <c r="AU34" s="17">
        <v>0</v>
      </c>
      <c r="AV34" s="18">
        <v>0</v>
      </c>
      <c r="AW34" s="33"/>
      <c r="AX34" s="33"/>
      <c r="AY34" s="33"/>
      <c r="BA34" s="19">
        <v>2037</v>
      </c>
      <c r="BB34" s="12">
        <v>114.76034005716261</v>
      </c>
      <c r="BC34" s="13">
        <v>43.624901250807795</v>
      </c>
      <c r="BD34" s="13">
        <v>71.143759360999198</v>
      </c>
      <c r="BE34" s="13">
        <v>1.4545081702654381</v>
      </c>
      <c r="BF34" s="14">
        <v>12.728140917400415</v>
      </c>
      <c r="BG34" s="15">
        <v>243.71164975663547</v>
      </c>
      <c r="BH34" s="13">
        <v>88</v>
      </c>
      <c r="BI34" s="13">
        <v>0</v>
      </c>
      <c r="BJ34" s="16">
        <v>8.7971219659184676</v>
      </c>
      <c r="BK34" s="13">
        <v>0</v>
      </c>
      <c r="BL34" s="17">
        <v>322.91452779071699</v>
      </c>
      <c r="BM34" s="18">
        <v>2.4202012863164617</v>
      </c>
      <c r="BN34" s="33"/>
      <c r="BO34" s="33"/>
      <c r="BP34" s="33"/>
    </row>
    <row r="35" spans="2:68" x14ac:dyDescent="0.45">
      <c r="B35" s="5">
        <v>2038</v>
      </c>
      <c r="C35" s="6">
        <v>72.399556137483643</v>
      </c>
      <c r="D35" s="7">
        <v>212.71558770268052</v>
      </c>
      <c r="E35" s="7">
        <v>133.05960478038708</v>
      </c>
      <c r="F35" s="7">
        <v>9.4886081165564384</v>
      </c>
      <c r="G35" s="8">
        <v>12.971888421298686</v>
      </c>
      <c r="H35" s="9">
        <v>440.63524515840635</v>
      </c>
      <c r="I35" s="7">
        <v>0</v>
      </c>
      <c r="J35" s="7">
        <v>0</v>
      </c>
      <c r="K35" s="10">
        <v>12.497139635637133</v>
      </c>
      <c r="L35" s="7">
        <v>428.13810552276919</v>
      </c>
      <c r="M35" s="11">
        <v>0</v>
      </c>
      <c r="N35" s="18">
        <v>0</v>
      </c>
      <c r="O35" s="33"/>
      <c r="P35" s="33"/>
      <c r="Q35" s="33"/>
      <c r="S35" s="5">
        <v>2038</v>
      </c>
      <c r="T35" s="6">
        <v>293.9797063825846</v>
      </c>
      <c r="U35" s="7">
        <v>457.73399923559725</v>
      </c>
      <c r="V35" s="7">
        <v>380.32636364630264</v>
      </c>
      <c r="W35" s="7">
        <v>43.655043747688119</v>
      </c>
      <c r="X35" s="8">
        <v>46.785060449013436</v>
      </c>
      <c r="Y35" s="9">
        <v>1222.4801734611858</v>
      </c>
      <c r="Z35" s="7">
        <v>432.67075902441638</v>
      </c>
      <c r="AA35" s="7">
        <v>111.14752675881462</v>
      </c>
      <c r="AB35" s="10">
        <v>211.23139462430751</v>
      </c>
      <c r="AC35" s="7">
        <v>584.87005775258262</v>
      </c>
      <c r="AD35" s="11">
        <v>969.60267738860648</v>
      </c>
      <c r="AE35" s="18">
        <v>7.2670426539392468</v>
      </c>
      <c r="AF35" s="33"/>
      <c r="AG35" s="33"/>
      <c r="AH35" s="33"/>
      <c r="AJ35" s="5">
        <v>2038</v>
      </c>
      <c r="AK35" s="6">
        <v>97.638580993229397</v>
      </c>
      <c r="AL35" s="7">
        <v>58.260970296402697</v>
      </c>
      <c r="AM35" s="7">
        <v>20.985201421260719</v>
      </c>
      <c r="AN35" s="7">
        <v>8.7798836244432845</v>
      </c>
      <c r="AO35" s="8">
        <v>3.1788820592379428</v>
      </c>
      <c r="AP35" s="9">
        <v>188.84351839457401</v>
      </c>
      <c r="AQ35" s="7">
        <v>0</v>
      </c>
      <c r="AR35" s="7">
        <v>0</v>
      </c>
      <c r="AS35" s="10">
        <v>8.6670419838193826</v>
      </c>
      <c r="AT35" s="7">
        <v>180.17647641075462</v>
      </c>
      <c r="AU35" s="11">
        <v>0</v>
      </c>
      <c r="AV35" s="18">
        <v>0</v>
      </c>
      <c r="AW35" s="33"/>
      <c r="AX35" s="33"/>
      <c r="AY35" s="33"/>
      <c r="BA35" s="5">
        <v>2038</v>
      </c>
      <c r="BB35" s="6">
        <v>113.5806324294302</v>
      </c>
      <c r="BC35" s="7">
        <v>43.624901250807795</v>
      </c>
      <c r="BD35" s="7">
        <v>71.214903120360191</v>
      </c>
      <c r="BE35" s="7">
        <v>1.5650507912056115</v>
      </c>
      <c r="BF35" s="8">
        <v>12.58813136730901</v>
      </c>
      <c r="BG35" s="9">
        <v>242.57361895911279</v>
      </c>
      <c r="BH35" s="7">
        <v>88</v>
      </c>
      <c r="BI35" s="7">
        <v>0</v>
      </c>
      <c r="BJ35" s="10">
        <v>7.5477382951628869</v>
      </c>
      <c r="BK35" s="7">
        <v>0</v>
      </c>
      <c r="BL35" s="11">
        <v>323.02588066394986</v>
      </c>
      <c r="BM35" s="18">
        <v>2.4210358612390492</v>
      </c>
      <c r="BN35" s="33"/>
      <c r="BO35" s="33"/>
      <c r="BP35" s="33"/>
    </row>
    <row r="36" spans="2:68" x14ac:dyDescent="0.45">
      <c r="B36" s="19">
        <v>2039</v>
      </c>
      <c r="C36" s="12">
        <v>70.343407238979012</v>
      </c>
      <c r="D36" s="13">
        <v>206.39793474791091</v>
      </c>
      <c r="E36" s="13">
        <v>130.81089745959852</v>
      </c>
      <c r="F36" s="13">
        <v>9.4601422922067684</v>
      </c>
      <c r="G36" s="14">
        <v>12.673534987608816</v>
      </c>
      <c r="H36" s="15">
        <v>429.68591672630407</v>
      </c>
      <c r="I36" s="13">
        <v>0</v>
      </c>
      <c r="J36" s="13">
        <v>0</v>
      </c>
      <c r="K36" s="16">
        <v>11.284402431483738</v>
      </c>
      <c r="L36" s="13">
        <v>418.40151429482034</v>
      </c>
      <c r="M36" s="17">
        <v>0</v>
      </c>
      <c r="N36" s="18">
        <v>0</v>
      </c>
      <c r="O36" s="33"/>
      <c r="P36" s="33"/>
      <c r="Q36" s="33"/>
      <c r="S36" s="19">
        <v>2039</v>
      </c>
      <c r="T36" s="12">
        <v>291.70399070466169</v>
      </c>
      <c r="U36" s="13">
        <v>445.14631425661833</v>
      </c>
      <c r="V36" s="13">
        <v>369.48706228238302</v>
      </c>
      <c r="W36" s="13">
        <v>45.61952071633408</v>
      </c>
      <c r="X36" s="14">
        <v>43.884386701174598</v>
      </c>
      <c r="Y36" s="15">
        <v>1195.8412746611718</v>
      </c>
      <c r="Z36" s="13">
        <v>450.33981084635741</v>
      </c>
      <c r="AA36" s="13">
        <v>103.38989366304429</v>
      </c>
      <c r="AB36" s="16">
        <v>220.5748919867209</v>
      </c>
      <c r="AC36" s="13">
        <v>578.18160086627245</v>
      </c>
      <c r="AD36" s="17">
        <v>950.08180001376104</v>
      </c>
      <c r="AE36" s="18">
        <v>7.1207362834706949</v>
      </c>
      <c r="AF36" s="33"/>
      <c r="AG36" s="33"/>
      <c r="AH36" s="33"/>
      <c r="AJ36" s="19">
        <v>2039</v>
      </c>
      <c r="AK36" s="12">
        <v>95.905122757471361</v>
      </c>
      <c r="AL36" s="13">
        <v>55.81400954395378</v>
      </c>
      <c r="AM36" s="13">
        <v>20.775349407048111</v>
      </c>
      <c r="AN36" s="13">
        <v>8.6358935330024149</v>
      </c>
      <c r="AO36" s="14">
        <v>3.0358323665722353</v>
      </c>
      <c r="AP36" s="15">
        <v>184.1662076080479</v>
      </c>
      <c r="AQ36" s="13">
        <v>0</v>
      </c>
      <c r="AR36" s="13">
        <v>0</v>
      </c>
      <c r="AS36" s="16">
        <v>11.128702194723832</v>
      </c>
      <c r="AT36" s="13">
        <v>173.03750541332406</v>
      </c>
      <c r="AU36" s="17">
        <v>0</v>
      </c>
      <c r="AV36" s="18">
        <v>0</v>
      </c>
      <c r="AW36" s="33"/>
      <c r="AX36" s="33"/>
      <c r="AY36" s="33"/>
      <c r="BA36" s="19">
        <v>2039</v>
      </c>
      <c r="BB36" s="12">
        <v>112.41305190141043</v>
      </c>
      <c r="BC36" s="13">
        <v>43.624901250807795</v>
      </c>
      <c r="BD36" s="13">
        <v>71.28611802348054</v>
      </c>
      <c r="BE36" s="13">
        <v>1.6839946513372381</v>
      </c>
      <c r="BF36" s="14">
        <v>12.449661922268611</v>
      </c>
      <c r="BG36" s="15">
        <v>241.45772774930458</v>
      </c>
      <c r="BH36" s="13">
        <v>86</v>
      </c>
      <c r="BI36" s="13">
        <v>0</v>
      </c>
      <c r="BJ36" s="16">
        <v>6.475794423786934</v>
      </c>
      <c r="BK36" s="13">
        <v>0</v>
      </c>
      <c r="BL36" s="17">
        <v>320.98193332551767</v>
      </c>
      <c r="BM36" s="18">
        <v>2.4057167487436129</v>
      </c>
      <c r="BN36" s="33"/>
      <c r="BO36" s="33"/>
      <c r="BP36" s="33"/>
    </row>
    <row r="37" spans="2:68" x14ac:dyDescent="0.45">
      <c r="B37" s="5">
        <v>2040</v>
      </c>
      <c r="C37" s="6">
        <v>68.345653011911224</v>
      </c>
      <c r="D37" s="7">
        <v>200.26791608589795</v>
      </c>
      <c r="E37" s="7">
        <v>128.60019329253134</v>
      </c>
      <c r="F37" s="7">
        <v>9.4317618653301487</v>
      </c>
      <c r="G37" s="8">
        <v>12.382043682893814</v>
      </c>
      <c r="H37" s="9">
        <v>419.02756793856452</v>
      </c>
      <c r="I37" s="7">
        <v>0</v>
      </c>
      <c r="J37" s="7">
        <v>0</v>
      </c>
      <c r="K37" s="10">
        <v>10.189350679299194</v>
      </c>
      <c r="L37" s="7">
        <v>408.83821725926532</v>
      </c>
      <c r="M37" s="11">
        <v>0</v>
      </c>
      <c r="N37" s="18">
        <v>0</v>
      </c>
      <c r="O37" s="33"/>
      <c r="P37" s="33"/>
      <c r="Q37" s="33"/>
      <c r="S37" s="5">
        <v>2040</v>
      </c>
      <c r="T37" s="6">
        <v>289.44589148710759</v>
      </c>
      <c r="U37" s="7">
        <v>432.90479061456131</v>
      </c>
      <c r="V37" s="7">
        <v>358.95668100733508</v>
      </c>
      <c r="W37" s="7">
        <v>47.672399148569106</v>
      </c>
      <c r="X37" s="8">
        <v>41.163554725701772</v>
      </c>
      <c r="Y37" s="9">
        <v>1170.1433169832749</v>
      </c>
      <c r="Z37" s="7">
        <v>467.81540440650616</v>
      </c>
      <c r="AA37" s="7">
        <v>95.957880893867411</v>
      </c>
      <c r="AB37" s="10">
        <v>229.56878420295862</v>
      </c>
      <c r="AC37" s="7">
        <v>571.47861474295496</v>
      </c>
      <c r="AD37" s="11">
        <v>932.00040754046495</v>
      </c>
      <c r="AE37" s="18">
        <v>7.0063266332793441</v>
      </c>
      <c r="AF37" s="33"/>
      <c r="AG37" s="33"/>
      <c r="AH37" s="33"/>
      <c r="AJ37" s="5">
        <v>2040</v>
      </c>
      <c r="AK37" s="6">
        <v>94.202440035086738</v>
      </c>
      <c r="AL37" s="7">
        <v>53.469821143107715</v>
      </c>
      <c r="AM37" s="7">
        <v>20.567595912977627</v>
      </c>
      <c r="AN37" s="7">
        <v>8.4942648790611734</v>
      </c>
      <c r="AO37" s="8">
        <v>2.8992199100764844</v>
      </c>
      <c r="AP37" s="9">
        <v>179.63334188030973</v>
      </c>
      <c r="AQ37" s="7">
        <v>0</v>
      </c>
      <c r="AR37" s="7">
        <v>0</v>
      </c>
      <c r="AS37" s="10">
        <v>14.289536472774053</v>
      </c>
      <c r="AT37" s="7">
        <v>165.34380540753568</v>
      </c>
      <c r="AU37" s="11">
        <v>0</v>
      </c>
      <c r="AV37" s="18">
        <v>0</v>
      </c>
      <c r="AW37" s="33"/>
      <c r="AX37" s="33"/>
      <c r="AY37" s="33"/>
      <c r="BA37" s="5">
        <v>2040</v>
      </c>
      <c r="BB37" s="6">
        <v>111.25747380954769</v>
      </c>
      <c r="BC37" s="7">
        <v>43.624901250807795</v>
      </c>
      <c r="BD37" s="7">
        <v>71.357404141504006</v>
      </c>
      <c r="BE37" s="7">
        <v>1.8119782448388684</v>
      </c>
      <c r="BF37" s="8">
        <v>12.312715641123658</v>
      </c>
      <c r="BG37" s="9">
        <v>240.36447308782201</v>
      </c>
      <c r="BH37" s="7">
        <v>82</v>
      </c>
      <c r="BI37" s="7">
        <v>0</v>
      </c>
      <c r="BJ37" s="10">
        <v>5.5560900205065913</v>
      </c>
      <c r="BK37" s="7">
        <v>0</v>
      </c>
      <c r="BL37" s="11">
        <v>316.80838306731545</v>
      </c>
      <c r="BM37" s="18">
        <v>2.3744365466030826</v>
      </c>
      <c r="BN37" s="33"/>
      <c r="BO37" s="33"/>
      <c r="BP37" s="33"/>
    </row>
    <row r="38" spans="2:68" x14ac:dyDescent="0.45">
      <c r="B38" s="19">
        <v>2041</v>
      </c>
      <c r="C38" s="12">
        <v>66.532951291837549</v>
      </c>
      <c r="D38" s="13">
        <v>193.919423145975</v>
      </c>
      <c r="E38" s="13">
        <v>126.16964963930249</v>
      </c>
      <c r="F38" s="13">
        <v>9.365739532272837</v>
      </c>
      <c r="G38" s="14">
        <v>12.122020765553044</v>
      </c>
      <c r="H38" s="15">
        <v>408.10978437494089</v>
      </c>
      <c r="I38" s="13">
        <v>0</v>
      </c>
      <c r="J38" s="13">
        <v>0</v>
      </c>
      <c r="K38" s="16">
        <v>9.2005640436986535</v>
      </c>
      <c r="L38" s="13">
        <v>398.90922033124224</v>
      </c>
      <c r="M38" s="17">
        <v>0</v>
      </c>
      <c r="N38" s="18">
        <v>0</v>
      </c>
      <c r="O38" s="33"/>
      <c r="P38" s="33"/>
      <c r="Q38" s="33"/>
      <c r="S38" s="19">
        <v>2041</v>
      </c>
      <c r="T38" s="12">
        <v>283.69782700512644</v>
      </c>
      <c r="U38" s="13">
        <v>417.96957533835894</v>
      </c>
      <c r="V38" s="13">
        <v>347.50596288320105</v>
      </c>
      <c r="W38" s="13">
        <v>49.722312311957573</v>
      </c>
      <c r="X38" s="14">
        <v>38.529087223256859</v>
      </c>
      <c r="Y38" s="15">
        <v>1137.4247647619009</v>
      </c>
      <c r="Z38" s="13">
        <v>590.86747080610883</v>
      </c>
      <c r="AA38" s="13">
        <v>86.424282342009207</v>
      </c>
      <c r="AB38" s="16">
        <v>237.33986032020366</v>
      </c>
      <c r="AC38" s="13">
        <v>656.06299421957704</v>
      </c>
      <c r="AD38" s="17">
        <v>920.35329610710096</v>
      </c>
      <c r="AE38" s="18">
        <v>6.8979251145604081</v>
      </c>
      <c r="AF38" s="33"/>
      <c r="AG38" s="33"/>
      <c r="AH38" s="33"/>
      <c r="AJ38" s="19">
        <v>2041</v>
      </c>
      <c r="AK38" s="12">
        <v>92.983605018896284</v>
      </c>
      <c r="AL38" s="13">
        <v>51.117149012810977</v>
      </c>
      <c r="AM38" s="13">
        <v>20.320784762021894</v>
      </c>
      <c r="AN38" s="13">
        <v>8.3379704052864483</v>
      </c>
      <c r="AO38" s="14">
        <v>2.7745534539431955</v>
      </c>
      <c r="AP38" s="15">
        <v>175.5340626529588</v>
      </c>
      <c r="AQ38" s="13">
        <v>0</v>
      </c>
      <c r="AR38" s="13">
        <v>0</v>
      </c>
      <c r="AS38" s="16">
        <v>18.348128023728382</v>
      </c>
      <c r="AT38" s="13">
        <v>157.18593462923042</v>
      </c>
      <c r="AU38" s="17">
        <v>0</v>
      </c>
      <c r="AV38" s="18">
        <v>0</v>
      </c>
      <c r="AW38" s="33"/>
      <c r="AX38" s="33"/>
      <c r="AY38" s="33"/>
      <c r="BA38" s="19">
        <v>2041</v>
      </c>
      <c r="BB38" s="12">
        <v>108.78262778950194</v>
      </c>
      <c r="BC38" s="13">
        <v>43.537651448306178</v>
      </c>
      <c r="BD38" s="13">
        <v>71.071974524937986</v>
      </c>
      <c r="BE38" s="13">
        <v>1.9243208960188782</v>
      </c>
      <c r="BF38" s="14">
        <v>10.773626185983201</v>
      </c>
      <c r="BG38" s="15">
        <v>236.09020084474818</v>
      </c>
      <c r="BH38" s="13">
        <v>79</v>
      </c>
      <c r="BI38" s="13">
        <v>0</v>
      </c>
      <c r="BJ38" s="16">
        <v>4.767003752092644</v>
      </c>
      <c r="BK38" s="13">
        <v>0</v>
      </c>
      <c r="BL38" s="17">
        <v>310.32319709265556</v>
      </c>
      <c r="BM38" s="18">
        <v>2.3258309433022442</v>
      </c>
      <c r="BN38" s="33"/>
      <c r="BO38" s="33"/>
      <c r="BP38" s="33"/>
    </row>
    <row r="39" spans="2:68" x14ac:dyDescent="0.45">
      <c r="B39" s="5">
        <v>2042</v>
      </c>
      <c r="C39" s="6">
        <v>64.768327062886613</v>
      </c>
      <c r="D39" s="7">
        <v>187.77217743224762</v>
      </c>
      <c r="E39" s="7">
        <v>123.78504326111967</v>
      </c>
      <c r="F39" s="7">
        <v>9.300179355546927</v>
      </c>
      <c r="G39" s="8">
        <v>11.867458329476429</v>
      </c>
      <c r="H39" s="9">
        <v>397.49318544127726</v>
      </c>
      <c r="I39" s="7">
        <v>0</v>
      </c>
      <c r="J39" s="7">
        <v>0</v>
      </c>
      <c r="K39" s="10">
        <v>8.3077304321439485</v>
      </c>
      <c r="L39" s="7">
        <v>389.18545500913331</v>
      </c>
      <c r="M39" s="11">
        <v>0</v>
      </c>
      <c r="N39" s="18">
        <v>0</v>
      </c>
      <c r="O39" s="33"/>
      <c r="P39" s="33"/>
      <c r="Q39" s="33"/>
      <c r="S39" s="5">
        <v>2042</v>
      </c>
      <c r="T39" s="6">
        <v>278.06391251200591</v>
      </c>
      <c r="U39" s="7">
        <v>403.54962498918559</v>
      </c>
      <c r="V39" s="7">
        <v>336.42052266722692</v>
      </c>
      <c r="W39" s="7">
        <v>51.860371741371743</v>
      </c>
      <c r="X39" s="8">
        <v>36.063225640968419</v>
      </c>
      <c r="Y39" s="9">
        <v>1105.9576575507585</v>
      </c>
      <c r="Z39" s="7">
        <v>728.8409101921892</v>
      </c>
      <c r="AA39" s="7">
        <v>77.331362120959184</v>
      </c>
      <c r="AB39" s="10">
        <v>244.75019122507626</v>
      </c>
      <c r="AC39" s="7">
        <v>760.18307045355959</v>
      </c>
      <c r="AD39" s="11">
        <v>906.148750134838</v>
      </c>
      <c r="AE39" s="18">
        <v>6.7914639383822557</v>
      </c>
      <c r="AF39" s="33"/>
      <c r="AG39" s="33"/>
      <c r="AH39" s="33"/>
      <c r="AJ39" s="5">
        <v>2042</v>
      </c>
      <c r="AK39" s="6">
        <v>91.780539857458407</v>
      </c>
      <c r="AL39" s="7">
        <v>48.867994456247288</v>
      </c>
      <c r="AM39" s="7">
        <v>20.076935344877633</v>
      </c>
      <c r="AN39" s="7">
        <v>8.1845517498291773</v>
      </c>
      <c r="AO39" s="8">
        <v>2.6552476554236382</v>
      </c>
      <c r="AP39" s="9">
        <v>171.56526906383613</v>
      </c>
      <c r="AQ39" s="7">
        <v>0</v>
      </c>
      <c r="AR39" s="7">
        <v>0</v>
      </c>
      <c r="AS39" s="10">
        <v>34</v>
      </c>
      <c r="AT39" s="7">
        <v>137.56526906383613</v>
      </c>
      <c r="AU39" s="11">
        <v>0</v>
      </c>
      <c r="AV39" s="18">
        <v>0</v>
      </c>
      <c r="AW39" s="33"/>
      <c r="AX39" s="33"/>
      <c r="AY39" s="33"/>
      <c r="BA39" s="5">
        <v>2042</v>
      </c>
      <c r="BB39" s="6">
        <v>106.36283301781927</v>
      </c>
      <c r="BC39" s="7">
        <v>43.450576145409563</v>
      </c>
      <c r="BD39" s="7">
        <v>70.787686626838237</v>
      </c>
      <c r="BE39" s="7">
        <v>2.0436287915720488</v>
      </c>
      <c r="BF39" s="8">
        <v>9.4269229127353</v>
      </c>
      <c r="BG39" s="9">
        <v>232.07164749437442</v>
      </c>
      <c r="BH39" s="7">
        <v>75</v>
      </c>
      <c r="BI39" s="7">
        <v>0</v>
      </c>
      <c r="BJ39" s="10">
        <v>4.0899849873910776</v>
      </c>
      <c r="BK39" s="7">
        <v>0</v>
      </c>
      <c r="BL39" s="11">
        <v>302.98166250698335</v>
      </c>
      <c r="BM39" s="18">
        <v>2.2708071214589101</v>
      </c>
      <c r="BN39" s="33"/>
      <c r="BO39" s="33"/>
      <c r="BP39" s="33"/>
    </row>
    <row r="40" spans="2:68" x14ac:dyDescent="0.45">
      <c r="B40" s="19">
        <v>2043</v>
      </c>
      <c r="C40" s="12">
        <v>63.050505186889211</v>
      </c>
      <c r="D40" s="13">
        <v>181.81979940764538</v>
      </c>
      <c r="E40" s="13">
        <v>121.44550594348451</v>
      </c>
      <c r="F40" s="13">
        <v>9.2350781000580984</v>
      </c>
      <c r="G40" s="14">
        <v>11.618241704557423</v>
      </c>
      <c r="H40" s="15">
        <v>387.16913034263462</v>
      </c>
      <c r="I40" s="13">
        <v>0</v>
      </c>
      <c r="J40" s="13">
        <v>0</v>
      </c>
      <c r="K40" s="16">
        <v>7.5015384497475965</v>
      </c>
      <c r="L40" s="13">
        <v>379.667591892887</v>
      </c>
      <c r="M40" s="17">
        <v>0</v>
      </c>
      <c r="N40" s="18">
        <v>0</v>
      </c>
      <c r="O40" s="33"/>
      <c r="P40" s="33"/>
      <c r="Q40" s="33"/>
      <c r="S40" s="19">
        <v>2043</v>
      </c>
      <c r="T40" s="12">
        <v>272.54188111947474</v>
      </c>
      <c r="U40" s="13">
        <v>389.62716292705869</v>
      </c>
      <c r="V40" s="13">
        <v>325.68870799414236</v>
      </c>
      <c r="W40" s="13">
        <v>54.090367726250726</v>
      </c>
      <c r="X40" s="14">
        <v>33.75517919994644</v>
      </c>
      <c r="Y40" s="15">
        <v>1075.7032989668728</v>
      </c>
      <c r="Z40" s="13">
        <v>827.0625853973537</v>
      </c>
      <c r="AA40" s="13">
        <v>68.661513951888693</v>
      </c>
      <c r="AB40" s="16">
        <v>251.8153071684315</v>
      </c>
      <c r="AC40" s="13">
        <v>828.10813508780302</v>
      </c>
      <c r="AD40" s="17">
        <v>890.37238349152994</v>
      </c>
      <c r="AE40" s="18">
        <v>6.6732221760658801</v>
      </c>
      <c r="AF40" s="33"/>
      <c r="AG40" s="33"/>
      <c r="AH40" s="33"/>
      <c r="AJ40" s="19">
        <v>2043</v>
      </c>
      <c r="AK40" s="12">
        <v>90.593040513052159</v>
      </c>
      <c r="AL40" s="13">
        <v>46.717802700172406</v>
      </c>
      <c r="AM40" s="13">
        <v>19.836012120739102</v>
      </c>
      <c r="AN40" s="13">
        <v>8.0339559976323205</v>
      </c>
      <c r="AO40" s="14">
        <v>2.5410720062404217</v>
      </c>
      <c r="AP40" s="15">
        <v>167.7218833378364</v>
      </c>
      <c r="AQ40" s="13">
        <v>0</v>
      </c>
      <c r="AR40" s="13">
        <v>0</v>
      </c>
      <c r="AS40" s="16">
        <v>51</v>
      </c>
      <c r="AT40" s="13">
        <v>116.7218833378364</v>
      </c>
      <c r="AU40" s="17">
        <v>0</v>
      </c>
      <c r="AV40" s="18">
        <v>0</v>
      </c>
      <c r="AW40" s="33"/>
      <c r="AX40" s="33"/>
      <c r="AY40" s="33"/>
      <c r="BA40" s="19">
        <v>2043</v>
      </c>
      <c r="BB40" s="12">
        <v>103.99686491732524</v>
      </c>
      <c r="BC40" s="13">
        <v>43.363674993118742</v>
      </c>
      <c r="BD40" s="13">
        <v>70.504535880330877</v>
      </c>
      <c r="BE40" s="13">
        <v>2.1703337766495161</v>
      </c>
      <c r="BF40" s="14">
        <v>8.2485575486433866</v>
      </c>
      <c r="BG40" s="15">
        <v>228.28396711606777</v>
      </c>
      <c r="BH40" s="13">
        <v>72</v>
      </c>
      <c r="BI40" s="13">
        <v>0</v>
      </c>
      <c r="BJ40" s="16">
        <v>3.5091176904866206</v>
      </c>
      <c r="BK40" s="13">
        <v>0</v>
      </c>
      <c r="BL40" s="17">
        <v>296.77484942558112</v>
      </c>
      <c r="BM40" s="18">
        <v>2.2242878858385442</v>
      </c>
      <c r="BN40" s="33"/>
      <c r="BO40" s="33"/>
      <c r="BP40" s="33"/>
    </row>
    <row r="41" spans="2:68" x14ac:dyDescent="0.45">
      <c r="B41" s="5">
        <v>2044</v>
      </c>
      <c r="C41" s="6">
        <v>61.378244345605431</v>
      </c>
      <c r="D41" s="7">
        <v>176.05611176642302</v>
      </c>
      <c r="E41" s="7">
        <v>119.15018588115265</v>
      </c>
      <c r="F41" s="7">
        <v>9.170432553357692</v>
      </c>
      <c r="G41" s="8">
        <v>11.374258628761718</v>
      </c>
      <c r="H41" s="9">
        <v>377.1292331753005</v>
      </c>
      <c r="I41" s="7">
        <v>0</v>
      </c>
      <c r="J41" s="7">
        <v>0</v>
      </c>
      <c r="K41" s="10">
        <v>6.7735802903897744</v>
      </c>
      <c r="L41" s="7">
        <v>370.35565288491074</v>
      </c>
      <c r="M41" s="11">
        <v>0</v>
      </c>
      <c r="N41" s="18">
        <v>0</v>
      </c>
      <c r="O41" s="33"/>
      <c r="P41" s="33"/>
      <c r="Q41" s="33"/>
      <c r="S41" s="5">
        <v>2044</v>
      </c>
      <c r="T41" s="6">
        <v>267.12951095707098</v>
      </c>
      <c r="U41" s="7">
        <v>376.1850258060752</v>
      </c>
      <c r="V41" s="7">
        <v>315.29923820912921</v>
      </c>
      <c r="W41" s="7">
        <v>56.416253538479502</v>
      </c>
      <c r="X41" s="8">
        <v>31.594847731149866</v>
      </c>
      <c r="Y41" s="9">
        <v>1046.6248762419048</v>
      </c>
      <c r="Z41" s="7">
        <v>887.2319497492249</v>
      </c>
      <c r="AA41" s="7">
        <v>60.397836673518896</v>
      </c>
      <c r="AB41" s="10">
        <v>252</v>
      </c>
      <c r="AC41" s="7">
        <v>868.03285100870471</v>
      </c>
      <c r="AD41" s="11">
        <v>873.0103598022605</v>
      </c>
      <c r="AE41" s="18">
        <v>6.5622626185688064</v>
      </c>
      <c r="AF41" s="33"/>
      <c r="AG41" s="33"/>
      <c r="AH41" s="33"/>
      <c r="AJ41" s="5">
        <v>2044</v>
      </c>
      <c r="AK41" s="6">
        <v>89.420905587891596</v>
      </c>
      <c r="AL41" s="7">
        <v>44.662219381364821</v>
      </c>
      <c r="AM41" s="7">
        <v>19.597979975290233</v>
      </c>
      <c r="AN41" s="7">
        <v>7.886131207275886</v>
      </c>
      <c r="AO41" s="8">
        <v>2.4318059099720837</v>
      </c>
      <c r="AP41" s="9">
        <v>163.9990420617946</v>
      </c>
      <c r="AQ41" s="7">
        <v>0</v>
      </c>
      <c r="AR41" s="7">
        <v>0</v>
      </c>
      <c r="AS41" s="10">
        <v>65</v>
      </c>
      <c r="AT41" s="7">
        <v>98.999042061794597</v>
      </c>
      <c r="AU41" s="11">
        <v>0</v>
      </c>
      <c r="AV41" s="18">
        <v>0</v>
      </c>
      <c r="AW41" s="33"/>
      <c r="AX41" s="33"/>
      <c r="AY41" s="33"/>
      <c r="BA41" s="5">
        <v>2044</v>
      </c>
      <c r="BB41" s="6">
        <v>101.68352615072284</v>
      </c>
      <c r="BC41" s="7">
        <v>43.276947643132502</v>
      </c>
      <c r="BD41" s="7">
        <v>70.22251773680955</v>
      </c>
      <c r="BE41" s="7">
        <v>2.304894470801786</v>
      </c>
      <c r="BF41" s="8">
        <v>7.2174878550629629</v>
      </c>
      <c r="BG41" s="9">
        <v>224.70537385652963</v>
      </c>
      <c r="BH41" s="7">
        <v>69.223251773856703</v>
      </c>
      <c r="BI41" s="7">
        <v>0</v>
      </c>
      <c r="BJ41" s="10">
        <v>3.0107462505726597</v>
      </c>
      <c r="BK41" s="7">
        <v>0</v>
      </c>
      <c r="BL41" s="11">
        <v>290.91787937981371</v>
      </c>
      <c r="BM41" s="18">
        <v>2.1803906770766326</v>
      </c>
      <c r="BN41" s="33"/>
      <c r="BO41" s="33"/>
      <c r="BP41" s="33"/>
    </row>
    <row r="42" spans="2:68" x14ac:dyDescent="0.45">
      <c r="B42" s="19">
        <v>2045</v>
      </c>
      <c r="C42" s="12">
        <v>59.750336143733549</v>
      </c>
      <c r="D42" s="13">
        <v>170.47513302342742</v>
      </c>
      <c r="E42" s="13">
        <v>116.89824736799886</v>
      </c>
      <c r="F42" s="13">
        <v>9.1062395254841881</v>
      </c>
      <c r="G42" s="14">
        <v>11.135399197557723</v>
      </c>
      <c r="H42" s="15">
        <v>367.3653552582017</v>
      </c>
      <c r="I42" s="13">
        <v>0</v>
      </c>
      <c r="J42" s="13">
        <v>0</v>
      </c>
      <c r="K42" s="16">
        <v>6.1162640513960955</v>
      </c>
      <c r="L42" s="13">
        <v>361.24909120680559</v>
      </c>
      <c r="M42" s="17">
        <v>0</v>
      </c>
      <c r="N42" s="18">
        <v>0</v>
      </c>
      <c r="O42" s="33"/>
      <c r="P42" s="33"/>
      <c r="Q42" s="33"/>
      <c r="S42" s="19">
        <v>2045</v>
      </c>
      <c r="T42" s="12">
        <v>261.82462427813965</v>
      </c>
      <c r="U42" s="13">
        <v>363.20664241576554</v>
      </c>
      <c r="V42" s="13">
        <v>305.24119251025797</v>
      </c>
      <c r="W42" s="13">
        <v>58.842152440634116</v>
      </c>
      <c r="X42" s="14">
        <v>29.572777476356265</v>
      </c>
      <c r="Y42" s="15">
        <v>1018.6873891211535</v>
      </c>
      <c r="Z42" s="13">
        <v>915.0828215427963</v>
      </c>
      <c r="AA42" s="13">
        <v>52.524106242278947</v>
      </c>
      <c r="AB42" s="16">
        <v>252</v>
      </c>
      <c r="AC42" s="13">
        <v>877.95726364392647</v>
      </c>
      <c r="AD42" s="17">
        <v>855.04937960626148</v>
      </c>
      <c r="AE42" s="18">
        <v>6.4084809765151016</v>
      </c>
      <c r="AF42" s="33"/>
      <c r="AG42" s="33"/>
      <c r="AH42" s="33"/>
      <c r="AJ42" s="19">
        <v>2045</v>
      </c>
      <c r="AK42" s="12">
        <v>88.263936289969081</v>
      </c>
      <c r="AL42" s="13">
        <v>42.69708172858477</v>
      </c>
      <c r="AM42" s="13">
        <v>19.362804215586749</v>
      </c>
      <c r="AN42" s="13">
        <v>7.7410263930620093</v>
      </c>
      <c r="AO42" s="14">
        <v>2.3272382558432834</v>
      </c>
      <c r="AP42" s="15">
        <v>160.39208688304589</v>
      </c>
      <c r="AQ42" s="13">
        <v>0</v>
      </c>
      <c r="AR42" s="13">
        <v>0</v>
      </c>
      <c r="AS42" s="16">
        <v>75</v>
      </c>
      <c r="AT42" s="13">
        <v>85.392086883045891</v>
      </c>
      <c r="AU42" s="17">
        <v>0</v>
      </c>
      <c r="AV42" s="18">
        <v>0</v>
      </c>
      <c r="AW42" s="33"/>
      <c r="AX42" s="33"/>
      <c r="AY42" s="33"/>
      <c r="BA42" s="19">
        <v>2045</v>
      </c>
      <c r="BB42" s="12">
        <v>99.421646014660141</v>
      </c>
      <c r="BC42" s="13">
        <v>43.190393747846244</v>
      </c>
      <c r="BD42" s="13">
        <v>69.941627665862313</v>
      </c>
      <c r="BE42" s="13">
        <v>2.4477979279914965</v>
      </c>
      <c r="BF42" s="14">
        <v>6.3153018731800943</v>
      </c>
      <c r="BG42" s="15">
        <v>221.31676722954029</v>
      </c>
      <c r="BH42" s="13">
        <v>65.979020117035617</v>
      </c>
      <c r="BI42" s="13">
        <v>0</v>
      </c>
      <c r="BJ42" s="16">
        <v>2.5831544521609682</v>
      </c>
      <c r="BK42" s="13">
        <v>0</v>
      </c>
      <c r="BL42" s="17">
        <v>284.71263289441498</v>
      </c>
      <c r="BM42" s="18">
        <v>2.1338831828842189</v>
      </c>
      <c r="BN42" s="33"/>
      <c r="BO42" s="33"/>
      <c r="BP42" s="33"/>
    </row>
    <row r="43" spans="2:68" x14ac:dyDescent="0.45">
      <c r="B43" s="5">
        <v>2046</v>
      </c>
      <c r="C43" s="6">
        <v>57.727437125454934</v>
      </c>
      <c r="D43" s="7">
        <v>164.73012104053791</v>
      </c>
      <c r="E43" s="7">
        <v>114.45507399800768</v>
      </c>
      <c r="F43" s="7">
        <v>9.006070890703862</v>
      </c>
      <c r="G43" s="8">
        <v>10.923826612804126</v>
      </c>
      <c r="H43" s="9">
        <v>356.84252966750853</v>
      </c>
      <c r="I43" s="7">
        <v>0</v>
      </c>
      <c r="J43" s="7">
        <v>0</v>
      </c>
      <c r="K43" s="10">
        <v>5.5227345573027167</v>
      </c>
      <c r="L43" s="7">
        <v>351.3197951102058</v>
      </c>
      <c r="M43" s="11">
        <v>0</v>
      </c>
      <c r="N43" s="18">
        <v>0</v>
      </c>
      <c r="O43" s="33"/>
      <c r="P43" s="33"/>
      <c r="Q43" s="33"/>
      <c r="S43" s="5">
        <v>2046</v>
      </c>
      <c r="T43" s="6">
        <v>256.01105306054211</v>
      </c>
      <c r="U43" s="7">
        <v>345.55479959435934</v>
      </c>
      <c r="V43" s="7">
        <v>293.06206892909864</v>
      </c>
      <c r="W43" s="7">
        <v>61.254680690700113</v>
      </c>
      <c r="X43" s="8">
        <v>27.620974162916749</v>
      </c>
      <c r="Y43" s="9">
        <v>983.50357643761674</v>
      </c>
      <c r="Z43" s="7">
        <v>955.92766478135889</v>
      </c>
      <c r="AA43" s="7">
        <v>48.188065764022042</v>
      </c>
      <c r="AB43" s="10">
        <v>252</v>
      </c>
      <c r="AC43" s="7">
        <v>897.82675710026047</v>
      </c>
      <c r="AD43" s="11">
        <v>836.45994501994073</v>
      </c>
      <c r="AE43" s="18">
        <v>6.2691556454266602</v>
      </c>
      <c r="AF43" s="33"/>
      <c r="AG43" s="33"/>
      <c r="AH43" s="33"/>
      <c r="AJ43" s="5">
        <v>2046</v>
      </c>
      <c r="AK43" s="6">
        <v>87.375146914158478</v>
      </c>
      <c r="AL43" s="7">
        <v>40.733015969069868</v>
      </c>
      <c r="AM43" s="7">
        <v>19.091724956568534</v>
      </c>
      <c r="AN43" s="7">
        <v>7.5831094546435445</v>
      </c>
      <c r="AO43" s="8">
        <v>2.2318214873537086</v>
      </c>
      <c r="AP43" s="9">
        <v>157.01481878179411</v>
      </c>
      <c r="AQ43" s="7">
        <v>0</v>
      </c>
      <c r="AR43" s="7">
        <v>0</v>
      </c>
      <c r="AS43" s="10">
        <v>86</v>
      </c>
      <c r="AT43" s="7">
        <v>71.014818781794105</v>
      </c>
      <c r="AU43" s="11">
        <v>0</v>
      </c>
      <c r="AV43" s="18">
        <v>0</v>
      </c>
      <c r="AW43" s="33"/>
      <c r="AX43" s="33"/>
      <c r="AY43" s="33"/>
      <c r="BA43" s="5">
        <v>2046</v>
      </c>
      <c r="BB43" s="6">
        <v>96.325798948136821</v>
      </c>
      <c r="BC43" s="7">
        <v>43.01763217285486</v>
      </c>
      <c r="BD43" s="7">
        <v>69.312153016869559</v>
      </c>
      <c r="BE43" s="7">
        <v>2.5457098451111566</v>
      </c>
      <c r="BF43" s="8">
        <v>6.2205723450823927</v>
      </c>
      <c r="BG43" s="9">
        <v>217.42186632805479</v>
      </c>
      <c r="BH43" s="7">
        <v>62.886833311813035</v>
      </c>
      <c r="BI43" s="7">
        <v>0</v>
      </c>
      <c r="BJ43" s="10">
        <v>2.21629003854106</v>
      </c>
      <c r="BK43" s="7">
        <v>0</v>
      </c>
      <c r="BL43" s="11">
        <v>278.09240960132678</v>
      </c>
      <c r="BM43" s="18">
        <v>2.0842654929052209</v>
      </c>
      <c r="BN43" s="33"/>
      <c r="BO43" s="33"/>
      <c r="BP43" s="33"/>
    </row>
    <row r="44" spans="2:68" x14ac:dyDescent="0.45">
      <c r="B44" s="19">
        <v>2047</v>
      </c>
      <c r="C44" s="12">
        <v>55.773025093229563</v>
      </c>
      <c r="D44" s="13">
        <v>159.1787159614718</v>
      </c>
      <c r="E44" s="13">
        <v>112.06296295144931</v>
      </c>
      <c r="F44" s="13">
        <v>8.9070041109061187</v>
      </c>
      <c r="G44" s="14">
        <v>10.716273907160847</v>
      </c>
      <c r="H44" s="15">
        <v>346.63798202421765</v>
      </c>
      <c r="I44" s="13">
        <v>0</v>
      </c>
      <c r="J44" s="13">
        <v>0</v>
      </c>
      <c r="K44" s="16">
        <v>4.9868018669768821</v>
      </c>
      <c r="L44" s="13">
        <v>341.65118015724079</v>
      </c>
      <c r="M44" s="17">
        <v>0</v>
      </c>
      <c r="N44" s="18">
        <v>0</v>
      </c>
      <c r="O44" s="33"/>
      <c r="P44" s="33"/>
      <c r="Q44" s="33"/>
      <c r="S44" s="19">
        <v>2047</v>
      </c>
      <c r="T44" s="12">
        <v>250.32656676150506</v>
      </c>
      <c r="U44" s="13">
        <v>328.76083633407347</v>
      </c>
      <c r="V44" s="13">
        <v>281.36889237882758</v>
      </c>
      <c r="W44" s="13">
        <v>63.766122599018814</v>
      </c>
      <c r="X44" s="14">
        <v>25.79798986816424</v>
      </c>
      <c r="Y44" s="15">
        <v>950.02040794158916</v>
      </c>
      <c r="Z44" s="13">
        <v>983.71438640071074</v>
      </c>
      <c r="AA44" s="13">
        <v>44.084704819735109</v>
      </c>
      <c r="AB44" s="16">
        <v>252</v>
      </c>
      <c r="AC44" s="13">
        <v>907.69808703499757</v>
      </c>
      <c r="AD44" s="17">
        <v>816.74652696593193</v>
      </c>
      <c r="AE44" s="18">
        <v>6.1214062082662242</v>
      </c>
      <c r="AF44" s="33"/>
      <c r="AG44" s="33"/>
      <c r="AH44" s="33"/>
      <c r="AJ44" s="19">
        <v>2047</v>
      </c>
      <c r="AK44" s="12">
        <v>86.49530736075279</v>
      </c>
      <c r="AL44" s="13">
        <v>38.859297234492651</v>
      </c>
      <c r="AM44" s="13">
        <v>18.824440807176575</v>
      </c>
      <c r="AN44" s="13">
        <v>7.4284140217688162</v>
      </c>
      <c r="AO44" s="14">
        <v>2.1403168063722062</v>
      </c>
      <c r="AP44" s="15">
        <v>153.74777623056303</v>
      </c>
      <c r="AQ44" s="13">
        <v>0</v>
      </c>
      <c r="AR44" s="13">
        <v>0</v>
      </c>
      <c r="AS44" s="16">
        <v>95</v>
      </c>
      <c r="AT44" s="13">
        <v>58.747776230563034</v>
      </c>
      <c r="AU44" s="17">
        <v>0</v>
      </c>
      <c r="AV44" s="18">
        <v>0</v>
      </c>
      <c r="AW44" s="33"/>
      <c r="AX44" s="33"/>
      <c r="AY44" s="33"/>
      <c r="BA44" s="19">
        <v>2047</v>
      </c>
      <c r="BB44" s="12">
        <v>93.326352106750463</v>
      </c>
      <c r="BC44" s="13">
        <v>42.845561644163439</v>
      </c>
      <c r="BD44" s="13">
        <v>68.688343639717729</v>
      </c>
      <c r="BE44" s="13">
        <v>2.6475382389156028</v>
      </c>
      <c r="BF44" s="14">
        <v>6.1272637599061568</v>
      </c>
      <c r="BG44" s="15">
        <v>213.63505938945343</v>
      </c>
      <c r="BH44" s="13">
        <v>59.939565591800147</v>
      </c>
      <c r="BI44" s="13">
        <v>0</v>
      </c>
      <c r="BJ44" s="16">
        <v>1.9015283932508145</v>
      </c>
      <c r="BK44" s="13">
        <v>0</v>
      </c>
      <c r="BL44" s="17">
        <v>271.67309658800275</v>
      </c>
      <c r="BM44" s="18">
        <v>2.0361535986575152</v>
      </c>
      <c r="BN44" s="33"/>
      <c r="BO44" s="33"/>
      <c r="BP44" s="33"/>
    </row>
    <row r="45" spans="2:68" x14ac:dyDescent="0.45">
      <c r="B45" s="5">
        <v>2048</v>
      </c>
      <c r="C45" s="6">
        <v>53.884781361242538</v>
      </c>
      <c r="D45" s="7">
        <v>153.8143932335702</v>
      </c>
      <c r="E45" s="7">
        <v>109.72084702576402</v>
      </c>
      <c r="F45" s="7">
        <v>8.809027065686152</v>
      </c>
      <c r="G45" s="8">
        <v>10.512664702924791</v>
      </c>
      <c r="H45" s="9">
        <v>336.74171338918774</v>
      </c>
      <c r="I45" s="7">
        <v>0</v>
      </c>
      <c r="J45" s="7">
        <v>0</v>
      </c>
      <c r="K45" s="10">
        <v>4.5028767184910024</v>
      </c>
      <c r="L45" s="7">
        <v>332.23883667069674</v>
      </c>
      <c r="M45" s="11">
        <v>0</v>
      </c>
      <c r="N45" s="18">
        <v>0</v>
      </c>
      <c r="O45" s="33"/>
      <c r="P45" s="33"/>
      <c r="Q45" s="33"/>
      <c r="S45" s="5">
        <v>2048</v>
      </c>
      <c r="T45" s="6">
        <v>244.76829917098721</v>
      </c>
      <c r="U45" s="7">
        <v>312.78305968823753</v>
      </c>
      <c r="V45" s="7">
        <v>270.14227357291236</v>
      </c>
      <c r="W45" s="7">
        <v>66.380533625578579</v>
      </c>
      <c r="X45" s="8">
        <v>24.0953225368654</v>
      </c>
      <c r="Y45" s="9">
        <v>918.16948859458103</v>
      </c>
      <c r="Z45" s="7">
        <v>1006.4877157618413</v>
      </c>
      <c r="AA45" s="7">
        <v>40.203467622096909</v>
      </c>
      <c r="AB45" s="10">
        <v>252</v>
      </c>
      <c r="AC45" s="7">
        <v>917.57123705587674</v>
      </c>
      <c r="AD45" s="11">
        <v>793.87482433524769</v>
      </c>
      <c r="AE45" s="18">
        <v>5.967112714051801</v>
      </c>
      <c r="AF45" s="33"/>
      <c r="AG45" s="33"/>
      <c r="AH45" s="33"/>
      <c r="AJ45" s="5">
        <v>2048</v>
      </c>
      <c r="AK45" s="6">
        <v>85.624327507926452</v>
      </c>
      <c r="AL45" s="7">
        <v>37.071769561705985</v>
      </c>
      <c r="AM45" s="7">
        <v>18.560898635876104</v>
      </c>
      <c r="AN45" s="7">
        <v>7.2768743757247325</v>
      </c>
      <c r="AO45" s="8">
        <v>2.0525638173109457</v>
      </c>
      <c r="AP45" s="9">
        <v>150.58643389854421</v>
      </c>
      <c r="AQ45" s="7">
        <v>0</v>
      </c>
      <c r="AR45" s="7">
        <v>0</v>
      </c>
      <c r="AS45" s="10">
        <v>100</v>
      </c>
      <c r="AT45" s="7">
        <v>50.586433898544215</v>
      </c>
      <c r="AU45" s="11">
        <v>0</v>
      </c>
      <c r="AV45" s="18">
        <v>0</v>
      </c>
      <c r="AW45" s="33"/>
      <c r="AX45" s="33"/>
      <c r="AY45" s="33"/>
      <c r="BA45" s="5">
        <v>2048</v>
      </c>
      <c r="BB45" s="6">
        <v>90.420303726135216</v>
      </c>
      <c r="BC45" s="7">
        <v>42.674179397586784</v>
      </c>
      <c r="BD45" s="7">
        <v>68.070148546960269</v>
      </c>
      <c r="BE45" s="7">
        <v>2.7534397684722269</v>
      </c>
      <c r="BF45" s="8">
        <v>7.1092255372370179</v>
      </c>
      <c r="BG45" s="9">
        <v>211.02729697639151</v>
      </c>
      <c r="BH45" s="7">
        <v>56</v>
      </c>
      <c r="BI45" s="7">
        <v>0</v>
      </c>
      <c r="BJ45" s="10">
        <v>1.6314697839454444</v>
      </c>
      <c r="BK45" s="7">
        <v>0</v>
      </c>
      <c r="BL45" s="11">
        <v>265.39582719244612</v>
      </c>
      <c r="BM45" s="18">
        <v>1.9891063023663826</v>
      </c>
      <c r="BN45" s="33"/>
      <c r="BO45" s="33"/>
      <c r="BP45" s="33"/>
    </row>
    <row r="46" spans="2:68" x14ac:dyDescent="0.45">
      <c r="B46" s="19">
        <v>2049</v>
      </c>
      <c r="C46" s="12">
        <v>52.060465744781403</v>
      </c>
      <c r="D46" s="13">
        <v>148.63084818159888</v>
      </c>
      <c r="E46" s="13">
        <v>107.42768132292555</v>
      </c>
      <c r="F46" s="13">
        <v>8.7121277679636044</v>
      </c>
      <c r="G46" s="14">
        <v>10.312924073569221</v>
      </c>
      <c r="H46" s="15">
        <v>327.14404709083863</v>
      </c>
      <c r="I46" s="13">
        <v>0</v>
      </c>
      <c r="J46" s="13">
        <v>0</v>
      </c>
      <c r="K46" s="16">
        <v>4.0659122385024755</v>
      </c>
      <c r="L46" s="13">
        <v>323.07813485233618</v>
      </c>
      <c r="M46" s="17">
        <v>0</v>
      </c>
      <c r="N46" s="18">
        <v>0</v>
      </c>
      <c r="O46" s="33"/>
      <c r="P46" s="33"/>
      <c r="Q46" s="33"/>
      <c r="S46" s="19">
        <v>2049</v>
      </c>
      <c r="T46" s="12">
        <v>239.33344772046394</v>
      </c>
      <c r="U46" s="13">
        <v>297.58180298738921</v>
      </c>
      <c r="V46" s="13">
        <v>259.36359685735312</v>
      </c>
      <c r="W46" s="13">
        <v>69.102135504227292</v>
      </c>
      <c r="X46" s="14">
        <v>22.505031249432282</v>
      </c>
      <c r="Y46" s="15">
        <v>887.8860143188657</v>
      </c>
      <c r="Z46" s="13">
        <v>1019.5945313690594</v>
      </c>
      <c r="AA46" s="13">
        <v>36.534274968248155</v>
      </c>
      <c r="AB46" s="16">
        <v>252</v>
      </c>
      <c r="AC46" s="13">
        <v>915.7510848312802</v>
      </c>
      <c r="AD46" s="17">
        <v>774.81186161513801</v>
      </c>
      <c r="AE46" s="18">
        <v>5.8071114884912802</v>
      </c>
      <c r="AF46" s="33"/>
      <c r="AG46" s="33"/>
      <c r="AH46" s="33"/>
      <c r="AJ46" s="19">
        <v>2049</v>
      </c>
      <c r="AK46" s="12">
        <v>84.76211814135165</v>
      </c>
      <c r="AL46" s="13">
        <v>35.366468161867509</v>
      </c>
      <c r="AM46" s="13">
        <v>18.301046054973838</v>
      </c>
      <c r="AN46" s="13">
        <v>7.1284261384599485</v>
      </c>
      <c r="AO46" s="14">
        <v>1.9684087008011968</v>
      </c>
      <c r="AP46" s="15">
        <v>147.52646719745414</v>
      </c>
      <c r="AQ46" s="13">
        <v>0</v>
      </c>
      <c r="AR46" s="13">
        <v>0</v>
      </c>
      <c r="AS46" s="16">
        <v>100</v>
      </c>
      <c r="AT46" s="13">
        <v>47.526467197454139</v>
      </c>
      <c r="AU46" s="17">
        <v>0</v>
      </c>
      <c r="AV46" s="18">
        <v>0</v>
      </c>
      <c r="AW46" s="33"/>
      <c r="AX46" s="33"/>
      <c r="AY46" s="33"/>
      <c r="BA46" s="19">
        <v>2049</v>
      </c>
      <c r="BB46" s="12">
        <v>87.604745512550352</v>
      </c>
      <c r="BC46" s="13">
        <v>42.503482679996438</v>
      </c>
      <c r="BD46" s="13">
        <v>67.457517210037622</v>
      </c>
      <c r="BE46" s="13">
        <v>2.8635773592111162</v>
      </c>
      <c r="BF46" s="14">
        <v>7.0025871541784621</v>
      </c>
      <c r="BG46" s="15">
        <v>207.43190991597399</v>
      </c>
      <c r="BH46" s="13">
        <v>53</v>
      </c>
      <c r="BI46" s="13">
        <v>0</v>
      </c>
      <c r="BJ46" s="16">
        <v>1.3997654020703931</v>
      </c>
      <c r="BK46" s="13">
        <v>0</v>
      </c>
      <c r="BL46" s="17">
        <v>259.03214451390357</v>
      </c>
      <c r="BM46" s="18">
        <v>1.9414113500528707</v>
      </c>
      <c r="BN46" s="33"/>
      <c r="BO46" s="33"/>
      <c r="BP46" s="33"/>
    </row>
    <row r="47" spans="2:68" x14ac:dyDescent="0.45">
      <c r="B47" s="5">
        <v>2050</v>
      </c>
      <c r="C47" s="6">
        <v>50.297913902513812</v>
      </c>
      <c r="D47" s="7">
        <v>143.62198859787904</v>
      </c>
      <c r="E47" s="7">
        <v>105.1824427832764</v>
      </c>
      <c r="F47" s="7">
        <v>8.6162943625160047</v>
      </c>
      <c r="G47" s="8">
        <v>10.116978516171406</v>
      </c>
      <c r="H47" s="9">
        <v>317.83561816235664</v>
      </c>
      <c r="I47" s="7">
        <v>0</v>
      </c>
      <c r="J47" s="7">
        <v>0</v>
      </c>
      <c r="K47" s="10">
        <v>3.6713513082241946</v>
      </c>
      <c r="L47" s="7">
        <v>314.16426685413245</v>
      </c>
      <c r="M47" s="11">
        <v>0</v>
      </c>
      <c r="N47" s="18">
        <v>0</v>
      </c>
      <c r="O47" s="33"/>
      <c r="P47" s="33"/>
      <c r="Q47" s="33"/>
      <c r="S47" s="5">
        <v>2050</v>
      </c>
      <c r="T47" s="6">
        <v>234.01927206982685</v>
      </c>
      <c r="U47" s="7">
        <v>283.11932736220206</v>
      </c>
      <c r="V47" s="7">
        <v>249.01498934274474</v>
      </c>
      <c r="W47" s="7">
        <v>71.935323059900611</v>
      </c>
      <c r="X47" s="8">
        <v>21.019699186969749</v>
      </c>
      <c r="Y47" s="9">
        <v>859.10861102164404</v>
      </c>
      <c r="Z47" s="7">
        <v>993.22972985981539</v>
      </c>
      <c r="AA47" s="7">
        <v>33.067503665911744</v>
      </c>
      <c r="AB47" s="10">
        <v>247</v>
      </c>
      <c r="AC47" s="7">
        <v>881.39313589083349</v>
      </c>
      <c r="AD47" s="11">
        <v>755.52594244389195</v>
      </c>
      <c r="AE47" s="18">
        <v>5.6625660983987789</v>
      </c>
      <c r="AF47" s="33"/>
      <c r="AG47" s="33"/>
      <c r="AH47" s="33"/>
      <c r="AJ47" s="5">
        <v>2050</v>
      </c>
      <c r="AK47" s="6">
        <v>83.908590945060055</v>
      </c>
      <c r="AL47" s="7">
        <v>33.739610626421602</v>
      </c>
      <c r="AM47" s="7">
        <v>18.0448314102042</v>
      </c>
      <c r="AN47" s="7">
        <v>6.983006245235365</v>
      </c>
      <c r="AO47" s="8">
        <v>1.8877039440683481</v>
      </c>
      <c r="AP47" s="9">
        <v>144.56374317098957</v>
      </c>
      <c r="AQ47" s="7">
        <v>0</v>
      </c>
      <c r="AR47" s="7">
        <v>0</v>
      </c>
      <c r="AS47" s="10">
        <v>100</v>
      </c>
      <c r="AT47" s="7">
        <v>44.563743170989568</v>
      </c>
      <c r="AU47" s="11">
        <v>0</v>
      </c>
      <c r="AV47" s="18">
        <v>0</v>
      </c>
      <c r="AW47" s="33"/>
      <c r="AX47" s="33"/>
      <c r="AY47" s="33"/>
      <c r="BA47" s="5">
        <v>2050</v>
      </c>
      <c r="BB47" s="6">
        <v>84.876859732339483</v>
      </c>
      <c r="BC47" s="7">
        <v>42.333468749276449</v>
      </c>
      <c r="BD47" s="7">
        <v>66.850399555147291</v>
      </c>
      <c r="BE47" s="7">
        <v>2.9781204535795611</v>
      </c>
      <c r="BF47" s="8">
        <v>5.855652114233127</v>
      </c>
      <c r="BG47" s="9">
        <v>202.89450060457591</v>
      </c>
      <c r="BH47" s="7">
        <v>50</v>
      </c>
      <c r="BI47" s="7">
        <v>0</v>
      </c>
      <c r="BJ47" s="10">
        <v>1.2009681087043713</v>
      </c>
      <c r="BK47" s="7">
        <v>0</v>
      </c>
      <c r="BL47" s="11">
        <v>251.69353249587155</v>
      </c>
      <c r="BM47" s="18">
        <v>1.886409432463924</v>
      </c>
      <c r="BN47" s="33"/>
      <c r="BO47" s="33"/>
      <c r="BP47" s="33"/>
    </row>
    <row r="48" spans="2:68" x14ac:dyDescent="0.45">
      <c r="B48" s="36" t="s">
        <v>51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S48" s="36" t="s">
        <v>51</v>
      </c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J48" s="36" t="s">
        <v>51</v>
      </c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BA48" s="36" t="s">
        <v>51</v>
      </c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</row>
    <row r="49" spans="2:68" x14ac:dyDescent="0.45">
      <c r="B49" s="38" t="s">
        <v>52</v>
      </c>
      <c r="C49" s="39">
        <f>IF(C7=0,"na",(C12/C7)^(1/5)-1)</f>
        <v>-8.0498379786245411E-2</v>
      </c>
      <c r="D49" s="39">
        <f t="shared" ref="D49:Q49" si="0">IF(D7=0,"na",(D12/D7)^(1/5)-1)</f>
        <v>-3.0030572485640894E-3</v>
      </c>
      <c r="E49" s="39">
        <f t="shared" si="0"/>
        <v>-2.8338851791733011E-2</v>
      </c>
      <c r="F49" s="39">
        <f t="shared" si="0"/>
        <v>5.1823348749407083E-2</v>
      </c>
      <c r="G49" s="39">
        <f t="shared" si="0"/>
        <v>-5.6753173486198794E-2</v>
      </c>
      <c r="H49" s="39">
        <f t="shared" si="0"/>
        <v>-3.3063313366573865E-2</v>
      </c>
      <c r="I49" s="39" t="str">
        <f t="shared" si="0"/>
        <v>na</v>
      </c>
      <c r="J49" s="39" t="str">
        <f t="shared" si="0"/>
        <v>na</v>
      </c>
      <c r="K49" s="39">
        <f t="shared" si="0"/>
        <v>-5.8964479425452354E-2</v>
      </c>
      <c r="L49" s="39">
        <f t="shared" si="0"/>
        <v>-3.9951464605414877E-2</v>
      </c>
      <c r="M49" s="39" t="str">
        <f t="shared" si="0"/>
        <v>na</v>
      </c>
      <c r="N49" s="39" t="str">
        <f t="shared" si="0"/>
        <v>na</v>
      </c>
      <c r="O49" s="39" t="str">
        <f t="shared" si="0"/>
        <v>na</v>
      </c>
      <c r="P49" s="39" t="str">
        <f t="shared" si="0"/>
        <v>na</v>
      </c>
      <c r="Q49" s="39" t="str">
        <f t="shared" si="0"/>
        <v>na</v>
      </c>
      <c r="S49" s="38" t="s">
        <v>52</v>
      </c>
      <c r="T49" s="39">
        <f>IF(T7=0,"na",(T12/T7)^(1/5)-1)</f>
        <v>-7.6918443956497384E-2</v>
      </c>
      <c r="U49" s="39">
        <f t="shared" ref="U49:AH49" si="1">IF(U7=0,"na",(U12/U7)^(1/5)-1)</f>
        <v>7.9253054275740809E-4</v>
      </c>
      <c r="V49" s="39">
        <f t="shared" si="1"/>
        <v>-3.6092882061657505E-2</v>
      </c>
      <c r="W49" s="39">
        <f t="shared" si="1"/>
        <v>-7.7892088518272229E-2</v>
      </c>
      <c r="X49" s="39">
        <f t="shared" si="1"/>
        <v>6.0794753500117427E-3</v>
      </c>
      <c r="Y49" s="39">
        <f t="shared" si="1"/>
        <v>-3.5629571317404407E-2</v>
      </c>
      <c r="Z49" s="39">
        <f t="shared" si="1"/>
        <v>-0.12213106051987832</v>
      </c>
      <c r="AA49" s="39">
        <f t="shared" si="1"/>
        <v>0.1436362067166459</v>
      </c>
      <c r="AB49" s="39" t="str">
        <f t="shared" si="1"/>
        <v>na</v>
      </c>
      <c r="AC49" s="39">
        <f t="shared" si="1"/>
        <v>-1.5938183098673786E-2</v>
      </c>
      <c r="AD49" s="39">
        <f t="shared" si="1"/>
        <v>-0.10290611064887212</v>
      </c>
      <c r="AE49" s="39">
        <f t="shared" si="1"/>
        <v>-0.14200561225189867</v>
      </c>
      <c r="AF49" s="39" t="str">
        <f t="shared" si="1"/>
        <v>na</v>
      </c>
      <c r="AG49" s="39" t="str">
        <f t="shared" si="1"/>
        <v>na</v>
      </c>
      <c r="AH49" s="39" t="str">
        <f t="shared" si="1"/>
        <v>na</v>
      </c>
      <c r="AJ49" s="38" t="s">
        <v>52</v>
      </c>
      <c r="AK49" s="39">
        <f>IF(AK7=0,"na",(AK12/AK7)^(1/5)-1)</f>
        <v>-1.3529921721265326E-2</v>
      </c>
      <c r="AL49" s="39">
        <f t="shared" ref="AL49:AY49" si="2">IF(AL7=0,"na",(AL12/AL7)^(1/5)-1)</f>
        <v>5.5403011713605732E-2</v>
      </c>
      <c r="AM49" s="39">
        <f t="shared" si="2"/>
        <v>1.3551739957776698E-2</v>
      </c>
      <c r="AN49" s="39">
        <f t="shared" si="2"/>
        <v>1.2339894063566392E-2</v>
      </c>
      <c r="AO49" s="39">
        <f t="shared" si="2"/>
        <v>2.1295687600135116E-2</v>
      </c>
      <c r="AP49" s="39">
        <f t="shared" si="2"/>
        <v>2.0123916070653447E-2</v>
      </c>
      <c r="AQ49" s="39" t="str">
        <f t="shared" si="2"/>
        <v>na</v>
      </c>
      <c r="AR49" s="39" t="str">
        <f t="shared" si="2"/>
        <v>na</v>
      </c>
      <c r="AS49" s="39">
        <f t="shared" si="2"/>
        <v>7.1279693840084368E-2</v>
      </c>
      <c r="AT49" s="39">
        <f t="shared" si="2"/>
        <v>3.4993537963708077E-2</v>
      </c>
      <c r="AU49" s="39" t="str">
        <f t="shared" si="2"/>
        <v>na</v>
      </c>
      <c r="AV49" s="39" t="str">
        <f t="shared" si="2"/>
        <v>na</v>
      </c>
      <c r="AW49" s="39" t="str">
        <f t="shared" si="2"/>
        <v>na</v>
      </c>
      <c r="AX49" s="39" t="str">
        <f t="shared" si="2"/>
        <v>na</v>
      </c>
      <c r="AY49" s="39" t="str">
        <f t="shared" si="2"/>
        <v>na</v>
      </c>
      <c r="BA49" s="38" t="s">
        <v>52</v>
      </c>
      <c r="BB49" s="39">
        <f>IF(BB7=0,"na",(BB12/BB7)^(1/5)-1)</f>
        <v>-6.4107352295204478E-2</v>
      </c>
      <c r="BC49" s="39">
        <f t="shared" ref="BC49:BP49" si="3">IF(BC7=0,"na",(BC12/BC7)^(1/5)-1)</f>
        <v>-4.3478890802481018E-2</v>
      </c>
      <c r="BD49" s="39">
        <f t="shared" si="3"/>
        <v>-4.256553415685449E-2</v>
      </c>
      <c r="BE49" s="39">
        <f t="shared" si="3"/>
        <v>5.9223841048812176E-2</v>
      </c>
      <c r="BF49" s="39">
        <f t="shared" si="3"/>
        <v>-3.9495307113359246E-2</v>
      </c>
      <c r="BG49" s="39">
        <f t="shared" si="3"/>
        <v>-4.8031839486808892E-2</v>
      </c>
      <c r="BH49" s="39" t="str">
        <f t="shared" si="3"/>
        <v>na</v>
      </c>
      <c r="BI49" s="39" t="str">
        <f t="shared" si="3"/>
        <v>na</v>
      </c>
      <c r="BJ49" s="39">
        <f t="shared" si="3"/>
        <v>-8.1779524595653075E-2</v>
      </c>
      <c r="BK49" s="39">
        <f t="shared" si="3"/>
        <v>-8.3270745050374462E-3</v>
      </c>
      <c r="BL49" s="39" t="str">
        <f t="shared" si="3"/>
        <v>na</v>
      </c>
      <c r="BM49" s="39" t="str">
        <f t="shared" si="3"/>
        <v>na</v>
      </c>
      <c r="BN49" s="39" t="str">
        <f t="shared" si="3"/>
        <v>na</v>
      </c>
      <c r="BO49" s="39" t="str">
        <f t="shared" si="3"/>
        <v>na</v>
      </c>
      <c r="BP49" s="39" t="str">
        <f t="shared" si="3"/>
        <v>na</v>
      </c>
    </row>
    <row r="50" spans="2:68" x14ac:dyDescent="0.45">
      <c r="B50" s="38" t="s">
        <v>53</v>
      </c>
      <c r="C50" s="39">
        <f>IF(C13=0,"na",(C18/C13)^(1/5)-1)</f>
        <v>2.6316026444600071E-2</v>
      </c>
      <c r="D50" s="39">
        <f t="shared" ref="D50:Q50" si="4">IF(D13=0,"na",(D18/D13)^(1/5)-1)</f>
        <v>9.7733416004688323E-3</v>
      </c>
      <c r="E50" s="39">
        <f t="shared" si="4"/>
        <v>1.4058926119524306E-2</v>
      </c>
      <c r="F50" s="39">
        <f t="shared" si="4"/>
        <v>-7.0991843752142292E-2</v>
      </c>
      <c r="G50" s="39">
        <f t="shared" si="4"/>
        <v>4.1089420338111138E-2</v>
      </c>
      <c r="H50" s="39">
        <f t="shared" si="4"/>
        <v>1.4027289054551639E-2</v>
      </c>
      <c r="I50" s="39" t="str">
        <f t="shared" si="4"/>
        <v>na</v>
      </c>
      <c r="J50" s="39" t="str">
        <f t="shared" si="4"/>
        <v>na</v>
      </c>
      <c r="K50" s="39">
        <f t="shared" si="4"/>
        <v>-0.10233516690456024</v>
      </c>
      <c r="L50" s="39">
        <f t="shared" si="4"/>
        <v>7.1113906372348712E-3</v>
      </c>
      <c r="M50" s="39" t="str">
        <f t="shared" si="4"/>
        <v>na</v>
      </c>
      <c r="N50" s="39" t="str">
        <f t="shared" si="4"/>
        <v>na</v>
      </c>
      <c r="O50" s="39" t="str">
        <f t="shared" si="4"/>
        <v>na</v>
      </c>
      <c r="P50" s="39" t="str">
        <f t="shared" si="4"/>
        <v>na</v>
      </c>
      <c r="Q50" s="39" t="str">
        <f t="shared" si="4"/>
        <v>na</v>
      </c>
      <c r="S50" s="38" t="s">
        <v>53</v>
      </c>
      <c r="T50" s="39">
        <f>IF(T13=0,"na",(T18/T13)^(1/5)-1)</f>
        <v>-1.2644973172445395E-2</v>
      </c>
      <c r="U50" s="39">
        <f t="shared" ref="U50:AH50" si="5">IF(U13=0,"na",(U18/U13)^(1/5)-1)</f>
        <v>1.3779928265732266E-2</v>
      </c>
      <c r="V50" s="39">
        <f t="shared" si="5"/>
        <v>1.2114257081429214E-2</v>
      </c>
      <c r="W50" s="39">
        <f t="shared" si="5"/>
        <v>0.2059331958668531</v>
      </c>
      <c r="X50" s="39">
        <f t="shared" si="5"/>
        <v>0.11086085283332148</v>
      </c>
      <c r="Y50" s="39">
        <f t="shared" si="5"/>
        <v>1.2406096148145362E-2</v>
      </c>
      <c r="Z50" s="39">
        <f t="shared" si="5"/>
        <v>0.33047747666452421</v>
      </c>
      <c r="AA50" s="39">
        <f t="shared" si="5"/>
        <v>-7.7009892258226631E-2</v>
      </c>
      <c r="AB50" s="39" t="str">
        <f t="shared" si="5"/>
        <v>na</v>
      </c>
      <c r="AC50" s="39">
        <f t="shared" si="5"/>
        <v>-1.233119114926351E-2</v>
      </c>
      <c r="AD50" s="39">
        <f t="shared" si="5"/>
        <v>0.17655674975655122</v>
      </c>
      <c r="AE50" s="39">
        <f t="shared" si="5"/>
        <v>0.29952290207844756</v>
      </c>
      <c r="AF50" s="39" t="str">
        <f t="shared" si="5"/>
        <v>na</v>
      </c>
      <c r="AG50" s="39" t="str">
        <f t="shared" si="5"/>
        <v>na</v>
      </c>
      <c r="AH50" s="39" t="str">
        <f t="shared" si="5"/>
        <v>na</v>
      </c>
      <c r="AJ50" s="38" t="s">
        <v>53</v>
      </c>
      <c r="AK50" s="39">
        <f>IF(AK13=0,"na",(AK18/AK13)^(1/5)-1)</f>
        <v>3.6343809609019173E-2</v>
      </c>
      <c r="AL50" s="39">
        <f t="shared" ref="AL50:AY50" si="6">IF(AL13=0,"na",(AL18/AL13)^(1/5)-1)</f>
        <v>-1.6999345181897052E-2</v>
      </c>
      <c r="AM50" s="39">
        <f t="shared" si="6"/>
        <v>8.3014174251317518E-2</v>
      </c>
      <c r="AN50" s="39">
        <f t="shared" si="6"/>
        <v>-7.5619906621995026E-2</v>
      </c>
      <c r="AO50" s="39">
        <f t="shared" si="6"/>
        <v>7.1325915512338245E-2</v>
      </c>
      <c r="AP50" s="39">
        <f t="shared" si="6"/>
        <v>9.0283022273096591E-3</v>
      </c>
      <c r="AQ50" s="39" t="str">
        <f t="shared" si="6"/>
        <v>na</v>
      </c>
      <c r="AR50" s="39" t="str">
        <f t="shared" si="6"/>
        <v>na</v>
      </c>
      <c r="AS50" s="39">
        <f t="shared" si="6"/>
        <v>-0.19170284510154301</v>
      </c>
      <c r="AT50" s="39">
        <f t="shared" si="6"/>
        <v>6.2513825082293195E-3</v>
      </c>
      <c r="AU50" s="39" t="str">
        <f t="shared" si="6"/>
        <v>na</v>
      </c>
      <c r="AV50" s="39" t="str">
        <f t="shared" si="6"/>
        <v>na</v>
      </c>
      <c r="AW50" s="39" t="str">
        <f t="shared" si="6"/>
        <v>na</v>
      </c>
      <c r="AX50" s="39" t="str">
        <f t="shared" si="6"/>
        <v>na</v>
      </c>
      <c r="AY50" s="39" t="str">
        <f t="shared" si="6"/>
        <v>na</v>
      </c>
      <c r="BA50" s="38" t="s">
        <v>53</v>
      </c>
      <c r="BB50" s="39">
        <f>IF(BB13=0,"na",(BB18/BB13)^(1/5)-1)</f>
        <v>5.9123368728024372E-2</v>
      </c>
      <c r="BC50" s="39">
        <f t="shared" ref="BC50:BP50" si="7">IF(BC13=0,"na",(BC18/BC13)^(1/5)-1)</f>
        <v>-2.9208597692706117E-2</v>
      </c>
      <c r="BD50" s="39">
        <f t="shared" si="7"/>
        <v>3.1230601680524162E-2</v>
      </c>
      <c r="BE50" s="39">
        <f t="shared" si="7"/>
        <v>4.6211878907058912E-2</v>
      </c>
      <c r="BF50" s="39">
        <f t="shared" si="7"/>
        <v>2.4396647914447289E-2</v>
      </c>
      <c r="BG50" s="39">
        <f t="shared" si="7"/>
        <v>2.0032807055198276E-2</v>
      </c>
      <c r="BH50" s="39" t="str">
        <f t="shared" si="7"/>
        <v>na</v>
      </c>
      <c r="BI50" s="39" t="str">
        <f t="shared" si="7"/>
        <v>na</v>
      </c>
      <c r="BJ50" s="39">
        <f t="shared" si="7"/>
        <v>-0.14602198580815673</v>
      </c>
      <c r="BK50" s="39">
        <f t="shared" si="7"/>
        <v>0.12668147539816954</v>
      </c>
      <c r="BL50" s="39" t="str">
        <f t="shared" si="7"/>
        <v>na</v>
      </c>
      <c r="BM50" s="39" t="str">
        <f t="shared" si="7"/>
        <v>na</v>
      </c>
      <c r="BN50" s="39" t="str">
        <f t="shared" si="7"/>
        <v>na</v>
      </c>
      <c r="BO50" s="39" t="str">
        <f t="shared" si="7"/>
        <v>na</v>
      </c>
      <c r="BP50" s="39" t="str">
        <f t="shared" si="7"/>
        <v>na</v>
      </c>
    </row>
    <row r="51" spans="2:68" x14ac:dyDescent="0.45">
      <c r="B51" s="38">
        <v>2015</v>
      </c>
      <c r="C51" s="39">
        <f>IF(C11=0,"na",C12/C11-1)</f>
        <v>0.24928202182653658</v>
      </c>
      <c r="D51" s="39">
        <f t="shared" ref="C51:Q61" si="8">IF(D11=0,"na",D12/D11-1)</f>
        <v>-8.5689802913457847E-4</v>
      </c>
      <c r="E51" s="39">
        <f t="shared" si="8"/>
        <v>8.0394190871369231E-2</v>
      </c>
      <c r="F51" s="39">
        <f t="shared" si="8"/>
        <v>0.15140845070422526</v>
      </c>
      <c r="G51" s="39">
        <f t="shared" si="8"/>
        <v>-0.27648578811369517</v>
      </c>
      <c r="H51" s="39">
        <f t="shared" si="8"/>
        <v>6.6573141180971573E-2</v>
      </c>
      <c r="I51" s="39" t="str">
        <f t="shared" si="8"/>
        <v>na</v>
      </c>
      <c r="J51" s="39" t="str">
        <f t="shared" si="8"/>
        <v>na</v>
      </c>
      <c r="K51" s="39">
        <f t="shared" si="8"/>
        <v>-4.5592705167173286E-2</v>
      </c>
      <c r="L51" s="39">
        <f t="shared" si="8"/>
        <v>-0.2118222437480638</v>
      </c>
      <c r="M51" s="39" t="str">
        <f t="shared" si="8"/>
        <v>na</v>
      </c>
      <c r="N51" s="39" t="str">
        <f t="shared" si="8"/>
        <v>na</v>
      </c>
      <c r="O51" s="39" t="str">
        <f t="shared" si="8"/>
        <v>na</v>
      </c>
      <c r="P51" s="39" t="str">
        <f t="shared" si="8"/>
        <v>na</v>
      </c>
      <c r="Q51" s="39" t="str">
        <f t="shared" si="8"/>
        <v>na</v>
      </c>
      <c r="S51" s="38">
        <v>2015</v>
      </c>
      <c r="T51" s="39">
        <f>IF(T11=0,"na",T12/T11-1)</f>
        <v>0.11477441745166095</v>
      </c>
      <c r="U51" s="39">
        <f t="shared" ref="U51:AH55" si="9">IF(U11=0,"na",U12/U11-1)</f>
        <v>2.9552291629800109E-2</v>
      </c>
      <c r="V51" s="39">
        <f t="shared" si="9"/>
        <v>8.9670014347202454E-2</v>
      </c>
      <c r="W51" s="39">
        <f t="shared" si="9"/>
        <v>0.3125</v>
      </c>
      <c r="X51" s="39">
        <f t="shared" si="9"/>
        <v>0.12006079027355621</v>
      </c>
      <c r="Y51" s="39">
        <f t="shared" si="9"/>
        <v>7.642154096921816E-2</v>
      </c>
      <c r="Z51" s="39">
        <f t="shared" si="9"/>
        <v>1.0427872860635699</v>
      </c>
      <c r="AA51" s="39">
        <f t="shared" si="9"/>
        <v>-0.30903092299295953</v>
      </c>
      <c r="AB51" s="39" t="str">
        <f t="shared" si="9"/>
        <v>na</v>
      </c>
      <c r="AC51" s="39">
        <f t="shared" si="9"/>
        <v>6.1224489795918435E-2</v>
      </c>
      <c r="AD51" s="39">
        <f t="shared" si="9"/>
        <v>0.31262536867762503</v>
      </c>
      <c r="AE51" s="39">
        <f t="shared" si="9"/>
        <v>0.92868080131985931</v>
      </c>
      <c r="AF51" s="39" t="str">
        <f t="shared" si="9"/>
        <v>na</v>
      </c>
      <c r="AG51" s="39" t="str">
        <f t="shared" si="9"/>
        <v>na</v>
      </c>
      <c r="AH51" s="39" t="str">
        <f t="shared" si="9"/>
        <v>na</v>
      </c>
      <c r="AJ51" s="38">
        <v>2015</v>
      </c>
      <c r="AK51" s="39">
        <f>IF(AK11=0,"na",AK12/AK11-1)</f>
        <v>2.901178603807808E-2</v>
      </c>
      <c r="AL51" s="39">
        <f t="shared" ref="AL51:AY55" si="10">IF(AL11=0,"na",AL12/AL11-1)</f>
        <v>0.17753922378199838</v>
      </c>
      <c r="AM51" s="39">
        <f t="shared" si="10"/>
        <v>9.0322580645161299E-2</v>
      </c>
      <c r="AN51" s="39">
        <f t="shared" si="10"/>
        <v>-9.7315436241610764E-2</v>
      </c>
      <c r="AO51" s="39">
        <f t="shared" si="10"/>
        <v>0.29629629629629628</v>
      </c>
      <c r="AP51" s="39">
        <f t="shared" si="10"/>
        <v>8.7912087912088044E-2</v>
      </c>
      <c r="AQ51" s="39" t="str">
        <f t="shared" si="10"/>
        <v>na</v>
      </c>
      <c r="AR51" s="39" t="str">
        <f t="shared" si="10"/>
        <v>na</v>
      </c>
      <c r="AS51" s="39">
        <f t="shared" si="10"/>
        <v>-0.47715736040609136</v>
      </c>
      <c r="AT51" s="39">
        <f t="shared" si="10"/>
        <v>0.10714285714285698</v>
      </c>
      <c r="AU51" s="39" t="str">
        <f t="shared" si="10"/>
        <v>na</v>
      </c>
      <c r="AV51" s="39" t="str">
        <f t="shared" si="10"/>
        <v>na</v>
      </c>
      <c r="AW51" s="39" t="str">
        <f t="shared" si="10"/>
        <v>na</v>
      </c>
      <c r="AX51" s="39" t="str">
        <f t="shared" si="10"/>
        <v>na</v>
      </c>
      <c r="AY51" s="39" t="str">
        <f t="shared" si="10"/>
        <v>na</v>
      </c>
      <c r="BA51" s="38">
        <v>2015</v>
      </c>
      <c r="BB51" s="39">
        <f>IF(BB11=0,"na",BB12/BB11-1)</f>
        <v>6.315789473684208E-2</v>
      </c>
      <c r="BC51" s="39">
        <f t="shared" ref="BC51:BP55" si="11">IF(BC11=0,"na",BC12/BC11-1)</f>
        <v>-2.0496224379719763E-2</v>
      </c>
      <c r="BD51" s="39">
        <f t="shared" si="11"/>
        <v>8.9181286549707917E-2</v>
      </c>
      <c r="BE51" s="39">
        <f t="shared" si="11"/>
        <v>0</v>
      </c>
      <c r="BF51" s="39">
        <f t="shared" si="11"/>
        <v>-3.0303030303030387E-2</v>
      </c>
      <c r="BG51" s="39">
        <f t="shared" si="11"/>
        <v>2.9387417218543099E-2</v>
      </c>
      <c r="BH51" s="39" t="str">
        <f t="shared" si="11"/>
        <v>na</v>
      </c>
      <c r="BI51" s="39" t="str">
        <f t="shared" si="11"/>
        <v>na</v>
      </c>
      <c r="BJ51" s="39">
        <f t="shared" si="11"/>
        <v>1.8889524899828203E-2</v>
      </c>
      <c r="BK51" s="39">
        <f t="shared" si="11"/>
        <v>-7.2709163346613592E-2</v>
      </c>
      <c r="BL51" s="39" t="str">
        <f t="shared" si="11"/>
        <v>na</v>
      </c>
      <c r="BM51" s="39" t="str">
        <f t="shared" si="11"/>
        <v>na</v>
      </c>
      <c r="BN51" s="39" t="str">
        <f t="shared" si="11"/>
        <v>na</v>
      </c>
      <c r="BO51" s="39" t="str">
        <f t="shared" si="11"/>
        <v>na</v>
      </c>
      <c r="BP51" s="39" t="str">
        <f t="shared" si="11"/>
        <v>na</v>
      </c>
    </row>
    <row r="52" spans="2:68" x14ac:dyDescent="0.45">
      <c r="B52" s="38">
        <v>2016</v>
      </c>
      <c r="C52" s="39">
        <f t="shared" si="8"/>
        <v>8.8970542051378665E-2</v>
      </c>
      <c r="D52" s="39">
        <f t="shared" si="8"/>
        <v>1.3803359921516378E-2</v>
      </c>
      <c r="E52" s="39">
        <f t="shared" si="8"/>
        <v>6.2858581963278093E-2</v>
      </c>
      <c r="F52" s="39">
        <f t="shared" si="8"/>
        <v>-4.5428719439848941E-2</v>
      </c>
      <c r="G52" s="39">
        <f t="shared" si="8"/>
        <v>-5.9718969555034973E-2</v>
      </c>
      <c r="H52" s="39">
        <f t="shared" si="8"/>
        <v>4.0793137087705489E-2</v>
      </c>
      <c r="I52" s="39" t="str">
        <f t="shared" si="8"/>
        <v>na</v>
      </c>
      <c r="J52" s="39" t="str">
        <f t="shared" si="8"/>
        <v>na</v>
      </c>
      <c r="K52" s="39">
        <f t="shared" si="8"/>
        <v>-6.704648289304227E-2</v>
      </c>
      <c r="L52" s="39">
        <f t="shared" si="8"/>
        <v>0.23109606426678941</v>
      </c>
      <c r="M52" s="39" t="str">
        <f t="shared" si="8"/>
        <v>na</v>
      </c>
      <c r="N52" s="39" t="str">
        <f t="shared" si="8"/>
        <v>na</v>
      </c>
      <c r="O52" s="39" t="str">
        <f t="shared" si="8"/>
        <v>na</v>
      </c>
      <c r="P52" s="39" t="str">
        <f t="shared" si="8"/>
        <v>na</v>
      </c>
      <c r="Q52" s="39" t="str">
        <f t="shared" si="8"/>
        <v>na</v>
      </c>
      <c r="S52" s="38">
        <v>2016</v>
      </c>
      <c r="T52" s="39">
        <f t="shared" ref="T52:AG61" si="12">IF(T12=0,"na",T13/T12-1)</f>
        <v>-1.9142695008572685E-2</v>
      </c>
      <c r="U52" s="39">
        <f t="shared" si="12"/>
        <v>-7.8745630199852368E-3</v>
      </c>
      <c r="V52" s="39">
        <f t="shared" si="12"/>
        <v>4.8805296841105461E-2</v>
      </c>
      <c r="W52" s="39">
        <f t="shared" si="12"/>
        <v>9.224564142596936E-2</v>
      </c>
      <c r="X52" s="39">
        <f t="shared" si="12"/>
        <v>-2.3029413291218992E-2</v>
      </c>
      <c r="Y52" s="39">
        <f t="shared" si="12"/>
        <v>8.8260754715778766E-3</v>
      </c>
      <c r="Z52" s="39">
        <f t="shared" si="12"/>
        <v>-0.59118586756400571</v>
      </c>
      <c r="AA52" s="39">
        <f t="shared" si="12"/>
        <v>0.23170706898051652</v>
      </c>
      <c r="AB52" s="39" t="str">
        <f t="shared" si="12"/>
        <v>na</v>
      </c>
      <c r="AC52" s="39">
        <f t="shared" si="12"/>
        <v>8.0373406193078312E-2</v>
      </c>
      <c r="AD52" s="39">
        <f t="shared" si="12"/>
        <v>-0.32740201110631117</v>
      </c>
      <c r="AE52" s="39">
        <f t="shared" si="12"/>
        <v>-0.52460482980833323</v>
      </c>
      <c r="AF52" s="39" t="str">
        <f t="shared" si="12"/>
        <v>na</v>
      </c>
      <c r="AG52" s="39" t="str">
        <f t="shared" si="12"/>
        <v>na</v>
      </c>
      <c r="AH52" s="39" t="str">
        <f t="shared" si="9"/>
        <v>na</v>
      </c>
      <c r="AJ52" s="38">
        <v>2016</v>
      </c>
      <c r="AK52" s="39">
        <f t="shared" ref="AK52:AX61" si="13">IF(AK12=0,"na",AK13/AK12-1)</f>
        <v>7.458896030427753E-2</v>
      </c>
      <c r="AL52" s="39">
        <f t="shared" si="13"/>
        <v>7.7579533871350304E-3</v>
      </c>
      <c r="AM52" s="39">
        <f t="shared" si="13"/>
        <v>4.4475700843922938E-2</v>
      </c>
      <c r="AN52" s="39">
        <f t="shared" si="13"/>
        <v>-3.6098076258963441E-2</v>
      </c>
      <c r="AO52" s="39">
        <f t="shared" si="13"/>
        <v>-0.23067915690866503</v>
      </c>
      <c r="AP52" s="39">
        <f t="shared" si="13"/>
        <v>2.5213353346616119E-2</v>
      </c>
      <c r="AQ52" s="39" t="str">
        <f t="shared" si="13"/>
        <v>na</v>
      </c>
      <c r="AR52" s="39" t="str">
        <f t="shared" si="13"/>
        <v>na</v>
      </c>
      <c r="AS52" s="39">
        <f t="shared" si="13"/>
        <v>-9.955435301607507E-2</v>
      </c>
      <c r="AT52" s="39">
        <f t="shared" si="13"/>
        <v>2.9437687290675418E-2</v>
      </c>
      <c r="AU52" s="39" t="str">
        <f t="shared" si="13"/>
        <v>na</v>
      </c>
      <c r="AV52" s="39" t="str">
        <f t="shared" si="13"/>
        <v>na</v>
      </c>
      <c r="AW52" s="39" t="str">
        <f t="shared" si="13"/>
        <v>na</v>
      </c>
      <c r="AX52" s="39" t="str">
        <f t="shared" si="13"/>
        <v>na</v>
      </c>
      <c r="AY52" s="39" t="str">
        <f t="shared" si="10"/>
        <v>na</v>
      </c>
      <c r="BA52" s="38">
        <v>2016</v>
      </c>
      <c r="BB52" s="39">
        <f t="shared" ref="BB52:BO61" si="14">IF(BB12=0,"na",BB13/BB12-1)</f>
        <v>0.15525077097873718</v>
      </c>
      <c r="BC52" s="39">
        <f t="shared" si="14"/>
        <v>-2.7993428179388991E-2</v>
      </c>
      <c r="BD52" s="39">
        <f t="shared" si="14"/>
        <v>4.278065060329328E-2</v>
      </c>
      <c r="BE52" s="39">
        <f t="shared" si="14"/>
        <v>-2.732240437158473E-3</v>
      </c>
      <c r="BF52" s="39">
        <f t="shared" si="14"/>
        <v>-7.396565183450432E-2</v>
      </c>
      <c r="BG52" s="39">
        <f t="shared" si="14"/>
        <v>3.3758055550062505E-2</v>
      </c>
      <c r="BH52" s="39" t="str">
        <f t="shared" si="14"/>
        <v>na</v>
      </c>
      <c r="BI52" s="39" t="str">
        <f t="shared" si="14"/>
        <v>na</v>
      </c>
      <c r="BJ52" s="39">
        <f t="shared" si="14"/>
        <v>-7.7247191011235894E-2</v>
      </c>
      <c r="BK52" s="39">
        <f t="shared" si="14"/>
        <v>0.19731045999072627</v>
      </c>
      <c r="BL52" s="39" t="str">
        <f t="shared" si="14"/>
        <v>na</v>
      </c>
      <c r="BM52" s="39" t="str">
        <f t="shared" si="14"/>
        <v>na</v>
      </c>
      <c r="BN52" s="39" t="str">
        <f t="shared" si="14"/>
        <v>na</v>
      </c>
      <c r="BO52" s="39" t="str">
        <f t="shared" si="14"/>
        <v>na</v>
      </c>
      <c r="BP52" s="39" t="str">
        <f t="shared" si="11"/>
        <v>na</v>
      </c>
    </row>
    <row r="53" spans="2:68" x14ac:dyDescent="0.45">
      <c r="B53" s="38">
        <v>2017</v>
      </c>
      <c r="C53" s="39">
        <f t="shared" si="8"/>
        <v>0.24550829127613527</v>
      </c>
      <c r="D53" s="39">
        <f t="shared" si="8"/>
        <v>1.2045240920227407E-2</v>
      </c>
      <c r="E53" s="39">
        <f t="shared" si="8"/>
        <v>-4.0355423917066702E-3</v>
      </c>
      <c r="F53" s="39">
        <f t="shared" si="8"/>
        <v>0.12447809532145837</v>
      </c>
      <c r="G53" s="39">
        <f t="shared" si="8"/>
        <v>7.8704856787048527E-2</v>
      </c>
      <c r="H53" s="39">
        <f t="shared" si="8"/>
        <v>7.7531609808771496E-2</v>
      </c>
      <c r="I53" s="39" t="str">
        <f t="shared" si="8"/>
        <v>na</v>
      </c>
      <c r="J53" s="39" t="str">
        <f t="shared" si="8"/>
        <v>na</v>
      </c>
      <c r="K53" s="39">
        <f t="shared" si="8"/>
        <v>7.3571553482949303E-2</v>
      </c>
      <c r="L53" s="39">
        <f t="shared" si="8"/>
        <v>0.31012252322726241</v>
      </c>
      <c r="M53" s="39" t="str">
        <f t="shared" si="8"/>
        <v>na</v>
      </c>
      <c r="N53" s="39" t="str">
        <f t="shared" si="8"/>
        <v>na</v>
      </c>
      <c r="O53" s="39" t="str">
        <f t="shared" si="8"/>
        <v>na</v>
      </c>
      <c r="P53" s="39" t="str">
        <f t="shared" si="8"/>
        <v>na</v>
      </c>
      <c r="Q53" s="39" t="str">
        <f t="shared" si="8"/>
        <v>na</v>
      </c>
      <c r="S53" s="38">
        <v>2017</v>
      </c>
      <c r="T53" s="39">
        <f t="shared" si="12"/>
        <v>-4.3421839140989071E-4</v>
      </c>
      <c r="U53" s="39">
        <f t="shared" si="12"/>
        <v>7.7408147229506508E-2</v>
      </c>
      <c r="V53" s="39">
        <f t="shared" si="12"/>
        <v>-1.3580294552704264E-2</v>
      </c>
      <c r="W53" s="39">
        <f t="shared" si="12"/>
        <v>-4.0857653365098501E-2</v>
      </c>
      <c r="X53" s="39">
        <f t="shared" si="12"/>
        <v>0.14856752551891628</v>
      </c>
      <c r="Y53" s="39">
        <f t="shared" si="12"/>
        <v>2.6756061223862204E-2</v>
      </c>
      <c r="Z53" s="39">
        <f t="shared" si="12"/>
        <v>-0.53742225777422248</v>
      </c>
      <c r="AA53" s="39">
        <f t="shared" si="12"/>
        <v>-0.86172129482888105</v>
      </c>
      <c r="AB53" s="39" t="str">
        <f t="shared" si="12"/>
        <v>na</v>
      </c>
      <c r="AC53" s="39">
        <f t="shared" si="12"/>
        <v>7.9873551106427909E-2</v>
      </c>
      <c r="AD53" s="39">
        <f t="shared" si="12"/>
        <v>-0.46984565954927726</v>
      </c>
      <c r="AE53" s="39">
        <f t="shared" si="12"/>
        <v>-0.11082456947025976</v>
      </c>
      <c r="AF53" s="39" t="str">
        <f t="shared" si="12"/>
        <v>na</v>
      </c>
      <c r="AG53" s="39" t="str">
        <f t="shared" si="12"/>
        <v>na</v>
      </c>
      <c r="AH53" s="39" t="str">
        <f t="shared" si="9"/>
        <v>na</v>
      </c>
      <c r="AJ53" s="38">
        <v>2017</v>
      </c>
      <c r="AK53" s="39">
        <f t="shared" si="13"/>
        <v>3.6355693948185053E-2</v>
      </c>
      <c r="AL53" s="39">
        <f t="shared" si="13"/>
        <v>6.219044993488021E-3</v>
      </c>
      <c r="AM53" s="39">
        <f t="shared" si="13"/>
        <v>0.11037845368005561</v>
      </c>
      <c r="AN53" s="39">
        <f t="shared" si="13"/>
        <v>0.13772391991570054</v>
      </c>
      <c r="AO53" s="39">
        <f t="shared" si="13"/>
        <v>9.5585996955859898E-2</v>
      </c>
      <c r="AP53" s="39">
        <f t="shared" si="13"/>
        <v>3.6111412630527973E-2</v>
      </c>
      <c r="AQ53" s="39" t="str">
        <f t="shared" si="13"/>
        <v>na</v>
      </c>
      <c r="AR53" s="39" t="str">
        <f t="shared" si="13"/>
        <v>na</v>
      </c>
      <c r="AS53" s="39">
        <f t="shared" si="13"/>
        <v>-0.13742819266460438</v>
      </c>
      <c r="AT53" s="39">
        <f t="shared" si="13"/>
        <v>3.4075342465753389E-2</v>
      </c>
      <c r="AU53" s="39" t="str">
        <f t="shared" si="13"/>
        <v>na</v>
      </c>
      <c r="AV53" s="39" t="str">
        <f t="shared" si="13"/>
        <v>na</v>
      </c>
      <c r="AW53" s="39" t="str">
        <f t="shared" si="13"/>
        <v>na</v>
      </c>
      <c r="AX53" s="39" t="str">
        <f t="shared" si="13"/>
        <v>na</v>
      </c>
      <c r="AY53" s="39" t="str">
        <f t="shared" si="10"/>
        <v>na</v>
      </c>
      <c r="BA53" s="38">
        <v>2017</v>
      </c>
      <c r="BB53" s="39">
        <f t="shared" si="14"/>
        <v>0.39983608476759169</v>
      </c>
      <c r="BC53" s="39">
        <f t="shared" si="14"/>
        <v>8.771766891107502E-2</v>
      </c>
      <c r="BD53" s="39">
        <f t="shared" si="14"/>
        <v>4.1356146798670501E-2</v>
      </c>
      <c r="BE53" s="39">
        <f t="shared" si="14"/>
        <v>0.2534246575342467</v>
      </c>
      <c r="BF53" s="39">
        <f t="shared" si="14"/>
        <v>7.0231822971549063E-2</v>
      </c>
      <c r="BG53" s="39">
        <f t="shared" si="14"/>
        <v>0.15754593663985039</v>
      </c>
      <c r="BH53" s="39" t="str">
        <f t="shared" si="14"/>
        <v>na</v>
      </c>
      <c r="BI53" s="39" t="str">
        <f t="shared" si="14"/>
        <v>na</v>
      </c>
      <c r="BJ53" s="39">
        <f t="shared" si="14"/>
        <v>-9.6499238964992462E-2</v>
      </c>
      <c r="BK53" s="39">
        <f t="shared" si="14"/>
        <v>1.2167478085562053</v>
      </c>
      <c r="BL53" s="39" t="str">
        <f t="shared" si="14"/>
        <v>na</v>
      </c>
      <c r="BM53" s="39" t="str">
        <f t="shared" si="14"/>
        <v>na</v>
      </c>
      <c r="BN53" s="39" t="str">
        <f t="shared" si="14"/>
        <v>na</v>
      </c>
      <c r="BO53" s="39" t="str">
        <f t="shared" si="14"/>
        <v>na</v>
      </c>
      <c r="BP53" s="39" t="str">
        <f t="shared" si="11"/>
        <v>na</v>
      </c>
    </row>
    <row r="54" spans="2:68" x14ac:dyDescent="0.45">
      <c r="B54" s="38">
        <v>2018</v>
      </c>
      <c r="C54" s="39">
        <f t="shared" si="8"/>
        <v>-0.10881355932203374</v>
      </c>
      <c r="D54" s="39">
        <f t="shared" si="8"/>
        <v>-6.1298411813873743E-3</v>
      </c>
      <c r="E54" s="39">
        <f t="shared" si="8"/>
        <v>-7.891156462585025E-2</v>
      </c>
      <c r="F54" s="39">
        <f t="shared" si="8"/>
        <v>-7.1225071225071268E-2</v>
      </c>
      <c r="G54" s="39">
        <f t="shared" si="8"/>
        <v>0.15140845070422526</v>
      </c>
      <c r="H54" s="39">
        <f t="shared" si="8"/>
        <v>-5.3203966307708517E-2</v>
      </c>
      <c r="I54" s="39" t="str">
        <f t="shared" si="8"/>
        <v>na</v>
      </c>
      <c r="J54" s="39" t="str">
        <f t="shared" si="8"/>
        <v>na</v>
      </c>
      <c r="K54" s="39">
        <f t="shared" si="8"/>
        <v>-0.17647058823529405</v>
      </c>
      <c r="L54" s="39">
        <f t="shared" si="8"/>
        <v>-8.1632653061224469E-2</v>
      </c>
      <c r="M54" s="39" t="str">
        <f t="shared" si="8"/>
        <v>na</v>
      </c>
      <c r="N54" s="39" t="str">
        <f t="shared" si="8"/>
        <v>na</v>
      </c>
      <c r="O54" s="39" t="str">
        <f t="shared" si="8"/>
        <v>na</v>
      </c>
      <c r="P54" s="39" t="str">
        <f t="shared" si="8"/>
        <v>na</v>
      </c>
      <c r="Q54" s="39" t="str">
        <f t="shared" si="8"/>
        <v>na</v>
      </c>
      <c r="S54" s="38">
        <v>2018</v>
      </c>
      <c r="T54" s="39">
        <f t="shared" si="12"/>
        <v>5.0124744840099877E-2</v>
      </c>
      <c r="U54" s="39">
        <f t="shared" si="12"/>
        <v>-3.3767486734201935E-3</v>
      </c>
      <c r="V54" s="39">
        <f t="shared" si="12"/>
        <v>1.4317531021315055E-3</v>
      </c>
      <c r="W54" s="39">
        <f t="shared" si="12"/>
        <v>0.20454545454545459</v>
      </c>
      <c r="X54" s="39">
        <f t="shared" si="12"/>
        <v>0.38573155985489715</v>
      </c>
      <c r="Y54" s="39">
        <f t="shared" si="12"/>
        <v>3.0193983694124071E-2</v>
      </c>
      <c r="Z54" s="39">
        <f t="shared" si="12"/>
        <v>3.25</v>
      </c>
      <c r="AA54" s="39">
        <f t="shared" si="12"/>
        <v>3.6137726996750619</v>
      </c>
      <c r="AB54" s="39" t="str">
        <f t="shared" si="12"/>
        <v>na</v>
      </c>
      <c r="AC54" s="39">
        <f t="shared" si="12"/>
        <v>-1.3736263736263798E-2</v>
      </c>
      <c r="AD54" s="39">
        <f t="shared" si="12"/>
        <v>1.2663324533620082</v>
      </c>
      <c r="AE54" s="39">
        <f t="shared" si="12"/>
        <v>0.93053084033275879</v>
      </c>
      <c r="AF54" s="39" t="str">
        <f t="shared" si="12"/>
        <v>na</v>
      </c>
      <c r="AG54" s="39" t="str">
        <f t="shared" si="12"/>
        <v>na</v>
      </c>
      <c r="AH54" s="39" t="str">
        <f t="shared" si="9"/>
        <v>na</v>
      </c>
      <c r="AJ54" s="38">
        <v>2018</v>
      </c>
      <c r="AK54" s="39">
        <f t="shared" si="13"/>
        <v>-4.1930379746835555E-2</v>
      </c>
      <c r="AL54" s="39">
        <f t="shared" si="13"/>
        <v>-8.2295988934993125E-2</v>
      </c>
      <c r="AM54" s="39">
        <f t="shared" si="13"/>
        <v>7.1428571428571397E-2</v>
      </c>
      <c r="AN54" s="39">
        <f t="shared" si="13"/>
        <v>-0.12203389830508471</v>
      </c>
      <c r="AO54" s="39">
        <f t="shared" si="13"/>
        <v>0.27118644067796627</v>
      </c>
      <c r="AP54" s="39">
        <f t="shared" si="13"/>
        <v>-5.4601226993865271E-2</v>
      </c>
      <c r="AQ54" s="39" t="str">
        <f t="shared" si="13"/>
        <v>na</v>
      </c>
      <c r="AR54" s="39" t="str">
        <f t="shared" si="13"/>
        <v>na</v>
      </c>
      <c r="AS54" s="39">
        <f t="shared" si="13"/>
        <v>-0.58750000000000013</v>
      </c>
      <c r="AT54" s="39">
        <f t="shared" si="13"/>
        <v>-3.0303030303030165E-2</v>
      </c>
      <c r="AU54" s="39" t="str">
        <f t="shared" si="13"/>
        <v>na</v>
      </c>
      <c r="AV54" s="39" t="str">
        <f t="shared" si="13"/>
        <v>na</v>
      </c>
      <c r="AW54" s="39" t="str">
        <f t="shared" si="13"/>
        <v>na</v>
      </c>
      <c r="AX54" s="39" t="str">
        <f t="shared" si="13"/>
        <v>na</v>
      </c>
      <c r="AY54" s="39" t="str">
        <f t="shared" si="10"/>
        <v>na</v>
      </c>
      <c r="BA54" s="38">
        <v>2018</v>
      </c>
      <c r="BB54" s="39">
        <f t="shared" si="14"/>
        <v>-0.17653061224489808</v>
      </c>
      <c r="BC54" s="39">
        <f t="shared" si="14"/>
        <v>-7.1874999999999911E-2</v>
      </c>
      <c r="BD54" s="39">
        <f t="shared" si="14"/>
        <v>0</v>
      </c>
      <c r="BE54" s="39">
        <f t="shared" si="14"/>
        <v>0</v>
      </c>
      <c r="BF54" s="39">
        <f t="shared" si="14"/>
        <v>3.1531531531531432E-2</v>
      </c>
      <c r="BG54" s="39">
        <f t="shared" si="14"/>
        <v>-7.8965053763440984E-2</v>
      </c>
      <c r="BH54" s="39" t="str">
        <f t="shared" si="14"/>
        <v>na</v>
      </c>
      <c r="BI54" s="39" t="str">
        <f t="shared" si="14"/>
        <v>na</v>
      </c>
      <c r="BJ54" s="39">
        <f t="shared" si="14"/>
        <v>-0.17115902964959562</v>
      </c>
      <c r="BK54" s="39">
        <f t="shared" si="14"/>
        <v>0</v>
      </c>
      <c r="BL54" s="39" t="str">
        <f t="shared" si="14"/>
        <v>na</v>
      </c>
      <c r="BM54" s="39" t="str">
        <f t="shared" si="14"/>
        <v>na</v>
      </c>
      <c r="BN54" s="39" t="str">
        <f t="shared" si="14"/>
        <v>na</v>
      </c>
      <c r="BO54" s="39" t="str">
        <f t="shared" si="14"/>
        <v>na</v>
      </c>
      <c r="BP54" s="39" t="str">
        <f t="shared" si="11"/>
        <v>na</v>
      </c>
    </row>
    <row r="55" spans="2:68" x14ac:dyDescent="0.45">
      <c r="B55" s="38">
        <v>2019</v>
      </c>
      <c r="C55" s="39">
        <f t="shared" si="8"/>
        <v>5.5154050969950408E-2</v>
      </c>
      <c r="D55" s="39">
        <f t="shared" si="8"/>
        <v>3.8687973086627414E-2</v>
      </c>
      <c r="E55" s="39">
        <f t="shared" si="8"/>
        <v>6.3023141309699549E-2</v>
      </c>
      <c r="F55" s="39">
        <f t="shared" si="8"/>
        <v>-7.0552147239263729E-2</v>
      </c>
      <c r="G55" s="39">
        <f t="shared" si="8"/>
        <v>1.8348623853210899E-2</v>
      </c>
      <c r="H55" s="39">
        <f t="shared" si="8"/>
        <v>4.4369369369369194E-2</v>
      </c>
      <c r="I55" s="39" t="str">
        <f t="shared" si="8"/>
        <v>na</v>
      </c>
      <c r="J55" s="39" t="str">
        <f t="shared" si="8"/>
        <v>na</v>
      </c>
      <c r="K55" s="39">
        <f t="shared" si="8"/>
        <v>-0.10328185328185324</v>
      </c>
      <c r="L55" s="39">
        <f t="shared" si="8"/>
        <v>0.26386528171230728</v>
      </c>
      <c r="M55" s="39" t="str">
        <f t="shared" si="8"/>
        <v>na</v>
      </c>
      <c r="N55" s="39" t="str">
        <f t="shared" si="8"/>
        <v>na</v>
      </c>
      <c r="O55" s="39" t="str">
        <f t="shared" si="8"/>
        <v>na</v>
      </c>
      <c r="P55" s="39" t="str">
        <f t="shared" si="8"/>
        <v>na</v>
      </c>
      <c r="Q55" s="39" t="str">
        <f t="shared" si="8"/>
        <v>na</v>
      </c>
      <c r="S55" s="38">
        <v>2019</v>
      </c>
      <c r="T55" s="39">
        <f t="shared" si="12"/>
        <v>2.0086393088552867E-2</v>
      </c>
      <c r="U55" s="39">
        <f t="shared" si="12"/>
        <v>-2.5653436592449008E-2</v>
      </c>
      <c r="V55" s="39">
        <f t="shared" si="12"/>
        <v>-1.0643367752184107E-2</v>
      </c>
      <c r="W55" s="39">
        <f t="shared" si="12"/>
        <v>0.28301886792452824</v>
      </c>
      <c r="X55" s="39">
        <f t="shared" si="12"/>
        <v>0.22774869109947637</v>
      </c>
      <c r="Y55" s="39">
        <f t="shared" si="12"/>
        <v>7.8048248007860366E-3</v>
      </c>
      <c r="Z55" s="39">
        <f t="shared" si="12"/>
        <v>2.2777364110201042</v>
      </c>
      <c r="AA55" s="39">
        <f t="shared" si="12"/>
        <v>-0.79973911358978977</v>
      </c>
      <c r="AB55" s="39" t="str">
        <f t="shared" si="12"/>
        <v>na</v>
      </c>
      <c r="AC55" s="39">
        <f t="shared" si="12"/>
        <v>-0.10863509749303635</v>
      </c>
      <c r="AD55" s="39">
        <f t="shared" si="12"/>
        <v>1.3544344709804954</v>
      </c>
      <c r="AE55" s="39">
        <f t="shared" si="12"/>
        <v>2.0908931402712927</v>
      </c>
      <c r="AF55" s="39" t="str">
        <f t="shared" si="12"/>
        <v>na</v>
      </c>
      <c r="AG55" s="39" t="str">
        <f t="shared" si="12"/>
        <v>na</v>
      </c>
      <c r="AH55" s="39" t="str">
        <f t="shared" si="9"/>
        <v>na</v>
      </c>
      <c r="AJ55" s="38">
        <v>2019</v>
      </c>
      <c r="AK55" s="39">
        <f t="shared" si="13"/>
        <v>2.0644095788604488E-2</v>
      </c>
      <c r="AL55" s="39">
        <f t="shared" si="13"/>
        <v>-0.11680482290881689</v>
      </c>
      <c r="AM55" s="39">
        <f t="shared" si="13"/>
        <v>-4.2857142857142816E-2</v>
      </c>
      <c r="AN55" s="39">
        <f t="shared" si="13"/>
        <v>-0.34362934362934372</v>
      </c>
      <c r="AO55" s="39">
        <f t="shared" si="13"/>
        <v>-9.3333333333333379E-2</v>
      </c>
      <c r="AP55" s="39">
        <f t="shared" si="13"/>
        <v>-7.6249188838416804E-2</v>
      </c>
      <c r="AQ55" s="39" t="str">
        <f t="shared" si="13"/>
        <v>na</v>
      </c>
      <c r="AR55" s="39" t="str">
        <f t="shared" si="13"/>
        <v>na</v>
      </c>
      <c r="AS55" s="39">
        <f t="shared" si="13"/>
        <v>0.18181818181818188</v>
      </c>
      <c r="AT55" s="39">
        <f t="shared" si="13"/>
        <v>-7.8744688385269157E-2</v>
      </c>
      <c r="AU55" s="39" t="str">
        <f t="shared" si="13"/>
        <v>na</v>
      </c>
      <c r="AV55" s="39" t="str">
        <f t="shared" si="13"/>
        <v>na</v>
      </c>
      <c r="AW55" s="39" t="str">
        <f t="shared" si="13"/>
        <v>na</v>
      </c>
      <c r="AX55" s="39" t="str">
        <f t="shared" si="13"/>
        <v>na</v>
      </c>
      <c r="AY55" s="39" t="str">
        <f t="shared" si="10"/>
        <v>na</v>
      </c>
      <c r="BA55" s="38">
        <v>2019</v>
      </c>
      <c r="BB55" s="39">
        <f t="shared" si="14"/>
        <v>4.0892193308550207E-2</v>
      </c>
      <c r="BC55" s="39">
        <f t="shared" si="14"/>
        <v>0.10549943883277235</v>
      </c>
      <c r="BD55" s="39">
        <f t="shared" si="14"/>
        <v>-2.4721878862794533E-3</v>
      </c>
      <c r="BE55" s="39">
        <f t="shared" si="14"/>
        <v>0</v>
      </c>
      <c r="BF55" s="39">
        <f t="shared" si="14"/>
        <v>4.8034934497816595E-2</v>
      </c>
      <c r="BG55" s="39">
        <f t="shared" si="14"/>
        <v>4.9616928128420446E-2</v>
      </c>
      <c r="BH55" s="39" t="str">
        <f t="shared" si="14"/>
        <v>na</v>
      </c>
      <c r="BI55" s="39" t="str">
        <f t="shared" si="14"/>
        <v>na</v>
      </c>
      <c r="BJ55" s="39">
        <f t="shared" si="14"/>
        <v>-0.1634146341463415</v>
      </c>
      <c r="BK55" s="39">
        <f t="shared" si="14"/>
        <v>0</v>
      </c>
      <c r="BL55" s="39" t="str">
        <f t="shared" si="14"/>
        <v>na</v>
      </c>
      <c r="BM55" s="39" t="str">
        <f t="shared" si="14"/>
        <v>na</v>
      </c>
      <c r="BN55" s="39" t="str">
        <f t="shared" si="14"/>
        <v>na</v>
      </c>
      <c r="BO55" s="39" t="str">
        <f t="shared" si="14"/>
        <v>na</v>
      </c>
      <c r="BP55" s="39" t="str">
        <f t="shared" si="11"/>
        <v>na</v>
      </c>
    </row>
    <row r="56" spans="2:68" x14ac:dyDescent="0.45">
      <c r="B56" s="38">
        <v>2020</v>
      </c>
      <c r="C56" s="39">
        <f t="shared" si="8"/>
        <v>-9.7282139775668686E-2</v>
      </c>
      <c r="D56" s="39">
        <f t="shared" si="8"/>
        <v>-2.9649049062336341E-2</v>
      </c>
      <c r="E56" s="39">
        <f t="shared" si="8"/>
        <v>-6.4275355165946957E-3</v>
      </c>
      <c r="F56" s="39">
        <f t="shared" si="8"/>
        <v>-0.12121949899908036</v>
      </c>
      <c r="G56" s="39">
        <f t="shared" si="8"/>
        <v>-0.1494773461986576</v>
      </c>
      <c r="H56" s="40">
        <f t="shared" ref="H56:Q58" si="15">IF(H17=0,"na",H17/H16-1)</f>
        <v>-5.1767618737854404E-2</v>
      </c>
      <c r="I56" s="40" t="str">
        <f t="shared" si="15"/>
        <v>na</v>
      </c>
      <c r="J56" s="40" t="str">
        <f t="shared" si="15"/>
        <v>na</v>
      </c>
      <c r="K56" s="40">
        <f t="shared" si="15"/>
        <v>-0.18307775562182727</v>
      </c>
      <c r="L56" s="40">
        <f t="shared" si="15"/>
        <v>-7.0660597531382652E-2</v>
      </c>
      <c r="M56" s="40" t="str">
        <f t="shared" si="15"/>
        <v>na</v>
      </c>
      <c r="N56" s="40" t="str">
        <f t="shared" si="15"/>
        <v>na</v>
      </c>
      <c r="O56" s="40" t="str">
        <f t="shared" si="15"/>
        <v>na</v>
      </c>
      <c r="P56" s="40" t="str">
        <f t="shared" si="15"/>
        <v>na</v>
      </c>
      <c r="Q56" s="40" t="str">
        <f t="shared" si="15"/>
        <v>na</v>
      </c>
      <c r="S56" s="38">
        <v>2020</v>
      </c>
      <c r="T56" s="39">
        <f t="shared" si="12"/>
        <v>5.2378258238662267E-2</v>
      </c>
      <c r="U56" s="39">
        <f t="shared" si="12"/>
        <v>3.2127238523369517E-3</v>
      </c>
      <c r="V56" s="39">
        <f t="shared" si="12"/>
        <v>-6.3260052433747105E-2</v>
      </c>
      <c r="W56" s="39">
        <f t="shared" si="12"/>
        <v>0.17325618772099016</v>
      </c>
      <c r="X56" s="39">
        <f t="shared" si="12"/>
        <v>-2.9666266637149885E-2</v>
      </c>
      <c r="Y56" s="40">
        <f t="shared" ref="Y56:AH58" si="16">IF(Y17=0,"na",Y17/Y16-1)</f>
        <v>-8.5111546138831873E-3</v>
      </c>
      <c r="Z56" s="40">
        <f t="shared" si="16"/>
        <v>-0.22429695394294191</v>
      </c>
      <c r="AA56" s="40">
        <f t="shared" si="16"/>
        <v>15.429227813257111</v>
      </c>
      <c r="AB56" s="40">
        <f t="shared" si="16"/>
        <v>0.49590163934426212</v>
      </c>
      <c r="AC56" s="40">
        <f t="shared" si="16"/>
        <v>3.4665300546448341E-2</v>
      </c>
      <c r="AD56" s="40">
        <f t="shared" si="16"/>
        <v>0.22539443614346943</v>
      </c>
      <c r="AE56" s="40">
        <f t="shared" si="16"/>
        <v>-0.10894061147076828</v>
      </c>
      <c r="AF56" s="40" t="str">
        <f t="shared" si="16"/>
        <v>na</v>
      </c>
      <c r="AG56" s="40" t="str">
        <f t="shared" si="16"/>
        <v>na</v>
      </c>
      <c r="AH56" s="40" t="str">
        <f t="shared" si="16"/>
        <v>na</v>
      </c>
      <c r="AJ56" s="38">
        <v>2020</v>
      </c>
      <c r="AK56" s="39">
        <f t="shared" si="13"/>
        <v>1.1791076449679139E-2</v>
      </c>
      <c r="AL56" s="39">
        <f t="shared" si="13"/>
        <v>1.9391447061675837E-2</v>
      </c>
      <c r="AM56" s="39">
        <f t="shared" si="13"/>
        <v>7.6652257836500537E-2</v>
      </c>
      <c r="AN56" s="39">
        <f t="shared" si="13"/>
        <v>-0.14352298296367727</v>
      </c>
      <c r="AO56" s="39">
        <f t="shared" si="13"/>
        <v>-2.732240437158362E-3</v>
      </c>
      <c r="AP56" s="40">
        <f t="shared" ref="AP56:AY58" si="17">IF(AP17=0,"na",AP17/AP16-1)</f>
        <v>9.8781000420347098E-3</v>
      </c>
      <c r="AQ56" s="40" t="str">
        <f t="shared" si="17"/>
        <v>na</v>
      </c>
      <c r="AR56" s="40" t="str">
        <f t="shared" si="17"/>
        <v>na</v>
      </c>
      <c r="AS56" s="40">
        <f t="shared" si="17"/>
        <v>0.45754518705338376</v>
      </c>
      <c r="AT56" s="40">
        <f t="shared" si="17"/>
        <v>-1.1500798549876623E-2</v>
      </c>
      <c r="AU56" s="40" t="str">
        <f t="shared" si="17"/>
        <v>na</v>
      </c>
      <c r="AV56" s="40" t="str">
        <f t="shared" si="17"/>
        <v>na</v>
      </c>
      <c r="AW56" s="40" t="str">
        <f t="shared" si="17"/>
        <v>na</v>
      </c>
      <c r="AX56" s="40" t="str">
        <f t="shared" si="17"/>
        <v>na</v>
      </c>
      <c r="AY56" s="40" t="str">
        <f t="shared" si="17"/>
        <v>na</v>
      </c>
      <c r="BA56" s="38">
        <v>2020</v>
      </c>
      <c r="BB56" s="39">
        <f t="shared" si="14"/>
        <v>0.18959797033567538</v>
      </c>
      <c r="BC56" s="39">
        <f t="shared" si="14"/>
        <v>-4.2217968988377597E-2</v>
      </c>
      <c r="BD56" s="39">
        <f t="shared" si="14"/>
        <v>1.4568563322296058E-2</v>
      </c>
      <c r="BE56" s="39">
        <f t="shared" si="14"/>
        <v>-0.20218579234972678</v>
      </c>
      <c r="BF56" s="39">
        <f t="shared" si="14"/>
        <v>-2.3508652094717863E-2</v>
      </c>
      <c r="BG56" s="40">
        <f t="shared" ref="BG56:BP58" si="18">IF(BG17=0,"na",BG17/BG16-1)</f>
        <v>4.2676892862365978E-2</v>
      </c>
      <c r="BH56" s="40" t="str">
        <f t="shared" si="18"/>
        <v>na</v>
      </c>
      <c r="BI56" s="40" t="str">
        <f t="shared" si="18"/>
        <v>na</v>
      </c>
      <c r="BJ56" s="40">
        <f t="shared" si="18"/>
        <v>-0.17718141120616859</v>
      </c>
      <c r="BK56" s="40">
        <f t="shared" si="18"/>
        <v>-0.23703567945545367</v>
      </c>
      <c r="BL56" s="40" t="str">
        <f t="shared" si="18"/>
        <v>na</v>
      </c>
      <c r="BM56" s="40" t="str">
        <f t="shared" si="18"/>
        <v>na</v>
      </c>
      <c r="BN56" s="40" t="str">
        <f t="shared" si="18"/>
        <v>na</v>
      </c>
      <c r="BO56" s="40" t="str">
        <f t="shared" si="18"/>
        <v>na</v>
      </c>
      <c r="BP56" s="40" t="str">
        <f t="shared" si="18"/>
        <v>na</v>
      </c>
    </row>
    <row r="57" spans="2:68" x14ac:dyDescent="0.45">
      <c r="B57" s="38">
        <v>2021</v>
      </c>
      <c r="C57" s="39">
        <f t="shared" si="8"/>
        <v>7.7016742770167346E-2</v>
      </c>
      <c r="D57" s="39">
        <f t="shared" si="8"/>
        <v>3.5561719833564487E-2</v>
      </c>
      <c r="E57" s="39">
        <f t="shared" si="8"/>
        <v>0.10669647121759218</v>
      </c>
      <c r="F57" s="39">
        <f t="shared" si="8"/>
        <v>-0.18879482838233019</v>
      </c>
      <c r="G57" s="39">
        <f t="shared" si="8"/>
        <v>0.13690912598880933</v>
      </c>
      <c r="H57" s="40">
        <f t="shared" si="15"/>
        <v>6.1189285925115744E-2</v>
      </c>
      <c r="I57" s="40" t="str">
        <f>IF(I18=0,"na",I18/I17-1)</f>
        <v>na</v>
      </c>
      <c r="J57" s="40" t="str">
        <f t="shared" si="15"/>
        <v>na</v>
      </c>
      <c r="K57" s="40">
        <f t="shared" si="15"/>
        <v>-0.10003780173888011</v>
      </c>
      <c r="L57" s="40">
        <f t="shared" si="15"/>
        <v>-0.26686482295166691</v>
      </c>
      <c r="M57" s="40" t="str">
        <f t="shared" si="15"/>
        <v>na</v>
      </c>
      <c r="N57" s="40" t="str">
        <f t="shared" si="15"/>
        <v>na</v>
      </c>
      <c r="O57" s="40" t="str">
        <f t="shared" si="15"/>
        <v>na</v>
      </c>
      <c r="P57" s="40" t="str">
        <f t="shared" si="15"/>
        <v>na</v>
      </c>
      <c r="Q57" s="40" t="str">
        <f t="shared" si="15"/>
        <v>na</v>
      </c>
      <c r="S57" s="38">
        <v>2021</v>
      </c>
      <c r="T57" s="39">
        <f t="shared" si="12"/>
        <v>-0.16726731018711938</v>
      </c>
      <c r="U57" s="39">
        <f t="shared" si="12"/>
        <v>2.0236089971249704E-2</v>
      </c>
      <c r="V57" s="39">
        <f t="shared" si="12"/>
        <v>0.16009272918861961</v>
      </c>
      <c r="W57" s="39">
        <f t="shared" si="12"/>
        <v>0.46650684931506836</v>
      </c>
      <c r="X57" s="39">
        <f t="shared" si="12"/>
        <v>-0.10786195303040913</v>
      </c>
      <c r="Y57" s="40">
        <f t="shared" si="16"/>
        <v>6.2901172569309605E-3</v>
      </c>
      <c r="Z57" s="40">
        <f>IF(Z18=0,"na",Z18/Z17-1)</f>
        <v>-0.16594546152861356</v>
      </c>
      <c r="AA57" s="40">
        <f t="shared" si="16"/>
        <v>-0.68087527965002947</v>
      </c>
      <c r="AB57" s="40">
        <f t="shared" si="16"/>
        <v>-0.1643835616438355</v>
      </c>
      <c r="AC57" s="40">
        <f t="shared" si="16"/>
        <v>-4.3168839742531828E-2</v>
      </c>
      <c r="AD57" s="40">
        <f t="shared" si="16"/>
        <v>-0.34960686665808216</v>
      </c>
      <c r="AE57" s="40">
        <f t="shared" si="16"/>
        <v>-0.21609244606249389</v>
      </c>
      <c r="AF57" s="40" t="str">
        <f t="shared" si="16"/>
        <v>na</v>
      </c>
      <c r="AG57" s="40" t="str">
        <f t="shared" si="16"/>
        <v>na</v>
      </c>
      <c r="AH57" s="40" t="str">
        <f t="shared" si="16"/>
        <v>na</v>
      </c>
      <c r="AJ57" s="38">
        <v>2021</v>
      </c>
      <c r="AK57" s="39">
        <f t="shared" si="13"/>
        <v>0.1658648489218062</v>
      </c>
      <c r="AL57" s="39">
        <f t="shared" si="13"/>
        <v>0.10401811237907932</v>
      </c>
      <c r="AM57" s="39">
        <f t="shared" si="13"/>
        <v>0.21530206426361964</v>
      </c>
      <c r="AN57" s="39">
        <f t="shared" si="13"/>
        <v>0.20191405516982552</v>
      </c>
      <c r="AO57" s="39">
        <f t="shared" si="13"/>
        <v>0.12070910556003223</v>
      </c>
      <c r="AP57" s="40">
        <f t="shared" si="17"/>
        <v>0.14464670078257535</v>
      </c>
      <c r="AQ57" s="40" t="str">
        <f>IF(AQ18=0,"na",AQ18/AQ17-1)</f>
        <v>na</v>
      </c>
      <c r="AR57" s="40" t="str">
        <f t="shared" si="17"/>
        <v>na</v>
      </c>
      <c r="AS57" s="40">
        <f t="shared" si="17"/>
        <v>-0.43705839942321556</v>
      </c>
      <c r="AT57" s="40">
        <f t="shared" si="17"/>
        <v>0.12976444199496662</v>
      </c>
      <c r="AU57" s="40" t="str">
        <f t="shared" si="17"/>
        <v>na</v>
      </c>
      <c r="AV57" s="40" t="str">
        <f t="shared" si="17"/>
        <v>na</v>
      </c>
      <c r="AW57" s="40" t="str">
        <f t="shared" si="17"/>
        <v>na</v>
      </c>
      <c r="AX57" s="40" t="str">
        <f t="shared" si="17"/>
        <v>na</v>
      </c>
      <c r="AY57" s="40" t="str">
        <f t="shared" si="17"/>
        <v>na</v>
      </c>
      <c r="BA57" s="38">
        <v>2021</v>
      </c>
      <c r="BB57" s="39">
        <f t="shared" si="14"/>
        <v>-6.6311213190058393E-2</v>
      </c>
      <c r="BC57" s="39">
        <f t="shared" si="14"/>
        <v>-0.19335630918937707</v>
      </c>
      <c r="BD57" s="39">
        <f t="shared" si="14"/>
        <v>0.10655565381342513</v>
      </c>
      <c r="BE57" s="39">
        <f t="shared" si="14"/>
        <v>0.2534246575342467</v>
      </c>
      <c r="BF57" s="39">
        <f t="shared" si="14"/>
        <v>-1.5272515301659739E-3</v>
      </c>
      <c r="BG57" s="40">
        <f t="shared" si="18"/>
        <v>-5.3597712037306788E-2</v>
      </c>
      <c r="BH57" s="40" t="str">
        <f>IF(BH18=0,"na",BH18/BH17-1)</f>
        <v>na</v>
      </c>
      <c r="BI57" s="40" t="str">
        <f t="shared" si="18"/>
        <v>na</v>
      </c>
      <c r="BJ57" s="40">
        <f t="shared" si="18"/>
        <v>-0.11891185439759899</v>
      </c>
      <c r="BK57" s="40">
        <f t="shared" si="18"/>
        <v>7.3458482922635238E-2</v>
      </c>
      <c r="BL57" s="40" t="e">
        <f t="shared" si="18"/>
        <v>#DIV/0!</v>
      </c>
      <c r="BM57" s="40" t="e">
        <f t="shared" si="18"/>
        <v>#DIV/0!</v>
      </c>
      <c r="BN57" s="40" t="str">
        <f t="shared" si="18"/>
        <v>na</v>
      </c>
      <c r="BO57" s="40" t="str">
        <f t="shared" si="18"/>
        <v>na</v>
      </c>
      <c r="BP57" s="40" t="str">
        <f t="shared" si="18"/>
        <v>na</v>
      </c>
    </row>
    <row r="58" spans="2:68" x14ac:dyDescent="0.45">
      <c r="B58" s="38">
        <v>2022</v>
      </c>
      <c r="C58" s="39">
        <f t="shared" si="8"/>
        <v>-5.7842046718576179E-2</v>
      </c>
      <c r="D58" s="39">
        <f>IF(D18=0,"na",D19/D18-1)</f>
        <v>-8.9443996776792933E-2</v>
      </c>
      <c r="E58" s="39">
        <f>IF(E18=0,"na",E19/E18-1)</f>
        <v>-0.19545071609098552</v>
      </c>
      <c r="F58" s="39">
        <f>IF(F18=0,"na",F19/F18-1)</f>
        <v>-0.54166666666666674</v>
      </c>
      <c r="G58" s="39">
        <f>IF(G18=0,"na",G19/G18-1)</f>
        <v>-0.23291925465838503</v>
      </c>
      <c r="H58" s="40">
        <f t="shared" si="15"/>
        <v>-0.12269609944277748</v>
      </c>
      <c r="I58" s="40" t="str">
        <f t="shared" si="15"/>
        <v>na</v>
      </c>
      <c r="J58" s="40" t="str">
        <f t="shared" si="15"/>
        <v>na</v>
      </c>
      <c r="K58" s="40">
        <f t="shared" si="15"/>
        <v>-7.1742313323572504E-2</v>
      </c>
      <c r="L58" s="40">
        <f t="shared" si="15"/>
        <v>0.5730055743397604</v>
      </c>
      <c r="M58" s="40" t="str">
        <f t="shared" si="15"/>
        <v>na</v>
      </c>
      <c r="N58" s="40" t="str">
        <f t="shared" si="15"/>
        <v>na</v>
      </c>
      <c r="O58" s="40" t="str">
        <f t="shared" si="15"/>
        <v>na</v>
      </c>
      <c r="P58" s="40" t="str">
        <f t="shared" si="15"/>
        <v>na</v>
      </c>
      <c r="Q58" s="40" t="str">
        <f t="shared" si="15"/>
        <v>na</v>
      </c>
      <c r="S58" s="38">
        <v>2022</v>
      </c>
      <c r="T58" s="39">
        <f t="shared" si="12"/>
        <v>-1.5704276395264505E-2</v>
      </c>
      <c r="U58" s="39">
        <f>IF(U18=0,"na",U19/U18-1)</f>
        <v>-0.16486005500728029</v>
      </c>
      <c r="V58" s="39">
        <f>IF(V18=0,"na",V19/V18-1)</f>
        <v>-0.21099290780141844</v>
      </c>
      <c r="W58" s="39">
        <f>IF(W18=0,"na",W19/W18-1)</f>
        <v>-0.10256410256410253</v>
      </c>
      <c r="X58" s="39">
        <f>IF(X18=0,"na",X19/X18-1)</f>
        <v>-0.29802955665024611</v>
      </c>
      <c r="Y58" s="40">
        <f t="shared" si="16"/>
        <v>-0.15670629104923195</v>
      </c>
      <c r="Z58" s="40">
        <f t="shared" si="16"/>
        <v>1.9733146067415732</v>
      </c>
      <c r="AA58" s="40">
        <f t="shared" si="16"/>
        <v>6.3248501874403118E-2</v>
      </c>
      <c r="AB58" s="40">
        <f t="shared" si="16"/>
        <v>1.7999999999999994</v>
      </c>
      <c r="AC58" s="40">
        <f t="shared" si="16"/>
        <v>-2.7273442641714274E-3</v>
      </c>
      <c r="AD58" s="40">
        <f t="shared" si="16"/>
        <v>1.2942983976758602</v>
      </c>
      <c r="AE58" s="40">
        <f t="shared" si="16"/>
        <v>1.4989718810856503</v>
      </c>
      <c r="AF58" s="40" t="str">
        <f t="shared" si="16"/>
        <v>na</v>
      </c>
      <c r="AG58" s="40" t="str">
        <f t="shared" si="16"/>
        <v>na</v>
      </c>
      <c r="AH58" s="40" t="str">
        <f t="shared" si="16"/>
        <v>na</v>
      </c>
      <c r="AJ58" s="38">
        <v>2022</v>
      </c>
      <c r="AK58" s="39">
        <f t="shared" si="13"/>
        <v>-0.18587105624142652</v>
      </c>
      <c r="AL58" s="39">
        <f>IF(AL18=0,"na",AL19/AL18-1)</f>
        <v>-0.18726307808946174</v>
      </c>
      <c r="AM58" s="39">
        <f>IF(AM18=0,"na",AM19/AM18-1)</f>
        <v>-0.1216730038022813</v>
      </c>
      <c r="AN58" s="39">
        <f>IF(AN18=0,"na",AN19/AN18-1)</f>
        <v>1.1428571428571566E-2</v>
      </c>
      <c r="AO58" s="39">
        <f>IF(AO18=0,"na",AO19/AO18-1)</f>
        <v>-0.53947368421052633</v>
      </c>
      <c r="AP58" s="40">
        <f t="shared" si="17"/>
        <v>-0.17897295654816159</v>
      </c>
      <c r="AQ58" s="40" t="str">
        <f t="shared" si="17"/>
        <v>na</v>
      </c>
      <c r="AR58" s="40" t="str">
        <f t="shared" si="17"/>
        <v>na</v>
      </c>
      <c r="AS58" s="40">
        <f t="shared" si="17"/>
        <v>-0.46875</v>
      </c>
      <c r="AT58" s="40">
        <f t="shared" si="17"/>
        <v>-0.11672408808365053</v>
      </c>
      <c r="AU58" s="40" t="str">
        <f t="shared" si="17"/>
        <v>na</v>
      </c>
      <c r="AV58" s="40" t="str">
        <f t="shared" si="17"/>
        <v>na</v>
      </c>
      <c r="AW58" s="40" t="str">
        <f t="shared" si="17"/>
        <v>na</v>
      </c>
      <c r="AX58" s="40" t="str">
        <f t="shared" si="17"/>
        <v>na</v>
      </c>
      <c r="AY58" s="40" t="str">
        <f t="shared" si="17"/>
        <v>na</v>
      </c>
      <c r="BA58" s="38">
        <v>2022</v>
      </c>
      <c r="BB58" s="39">
        <f t="shared" si="14"/>
        <v>7.7170418006431207E-2</v>
      </c>
      <c r="BC58" s="39">
        <f>IF(BC18=0,"na",BC19/BC18-1)</f>
        <v>-0.39816031537450725</v>
      </c>
      <c r="BD58" s="39">
        <f>IF(BD18=0,"na",BD19/BD18-1)</f>
        <v>-0.10375275938189843</v>
      </c>
      <c r="BE58" s="39">
        <f>IF(BE18=0,"na",BE19/BE18-1)</f>
        <v>-0.20000000000000007</v>
      </c>
      <c r="BF58" s="39">
        <f>IF(BF18=0,"na",BF19/BF18-1)</f>
        <v>-0.12393162393162394</v>
      </c>
      <c r="BG58" s="40">
        <f t="shared" si="18"/>
        <v>-0.12504402958788297</v>
      </c>
      <c r="BH58" s="40" t="str">
        <f t="shared" si="18"/>
        <v>na</v>
      </c>
      <c r="BI58" s="40" t="str">
        <f t="shared" si="18"/>
        <v>na</v>
      </c>
      <c r="BJ58" s="40">
        <f t="shared" si="18"/>
        <v>-1.3404825737267645E-3</v>
      </c>
      <c r="BK58" s="40">
        <f t="shared" si="18"/>
        <v>-0.78808167904040716</v>
      </c>
      <c r="BL58" s="40">
        <f t="shared" si="18"/>
        <v>0.49810597424255265</v>
      </c>
      <c r="BM58" s="40">
        <f t="shared" si="18"/>
        <v>0.49810597424255287</v>
      </c>
      <c r="BN58" s="40" t="str">
        <f t="shared" si="18"/>
        <v>na</v>
      </c>
      <c r="BO58" s="40" t="str">
        <f t="shared" si="18"/>
        <v>na</v>
      </c>
      <c r="BP58" s="40" t="str">
        <f t="shared" si="18"/>
        <v>na</v>
      </c>
    </row>
    <row r="59" spans="2:68" x14ac:dyDescent="0.45">
      <c r="B59" s="38">
        <v>2023</v>
      </c>
      <c r="C59" s="39">
        <f t="shared" si="8"/>
        <v>-0.31124793236537396</v>
      </c>
      <c r="D59" s="39">
        <f t="shared" si="8"/>
        <v>-6.7170031767320171E-2</v>
      </c>
      <c r="E59" s="39">
        <f t="shared" si="8"/>
        <v>-8.8999999999999857E-2</v>
      </c>
      <c r="F59" s="39">
        <f t="shared" si="8"/>
        <v>0</v>
      </c>
      <c r="G59" s="39">
        <f t="shared" si="8"/>
        <v>-6.2000000000000055E-2</v>
      </c>
      <c r="H59" s="41">
        <f t="shared" ref="H59:Q61" si="19">IF(H17=0,"na",(H20/H17)^(1/3)-1)</f>
        <v>-7.3975861600099724E-2</v>
      </c>
      <c r="I59" s="41" t="str">
        <f t="shared" si="19"/>
        <v>na</v>
      </c>
      <c r="J59" s="41" t="str">
        <f t="shared" si="19"/>
        <v>na</v>
      </c>
      <c r="K59" s="41">
        <f t="shared" si="19"/>
        <v>-9.5794622584497557E-2</v>
      </c>
      <c r="L59" s="41">
        <f t="shared" si="19"/>
        <v>-0.15292173529713449</v>
      </c>
      <c r="M59" s="41" t="str">
        <f t="shared" si="19"/>
        <v>na</v>
      </c>
      <c r="N59" s="41" t="str">
        <f t="shared" si="19"/>
        <v>na</v>
      </c>
      <c r="O59" s="41" t="str">
        <f t="shared" si="19"/>
        <v>na</v>
      </c>
      <c r="P59" s="41" t="str">
        <f t="shared" si="19"/>
        <v>na</v>
      </c>
      <c r="Q59" s="41" t="str">
        <f t="shared" si="19"/>
        <v>na</v>
      </c>
      <c r="S59" s="38">
        <v>2023</v>
      </c>
      <c r="T59" s="39">
        <f t="shared" si="12"/>
        <v>-0.10171098466201522</v>
      </c>
      <c r="U59" s="39">
        <f t="shared" si="12"/>
        <v>-2.9031848120883552E-2</v>
      </c>
      <c r="V59" s="39">
        <f t="shared" si="12"/>
        <v>-6.0894274649606062E-2</v>
      </c>
      <c r="W59" s="39">
        <f t="shared" si="12"/>
        <v>0.1046019047619049</v>
      </c>
      <c r="X59" s="39">
        <f t="shared" si="12"/>
        <v>0.19034362573099406</v>
      </c>
      <c r="Y59" s="41">
        <f t="shared" ref="Y59:AH61" si="20">IF(Y17=0,"na",(Y20/Y17)^(1/3)-1)</f>
        <v>-6.801955781508251E-2</v>
      </c>
      <c r="Z59" s="41">
        <f t="shared" si="20"/>
        <v>0.30282570832143252</v>
      </c>
      <c r="AA59" s="41">
        <f t="shared" si="20"/>
        <v>-0.44696952617914176</v>
      </c>
      <c r="AB59" s="41">
        <f t="shared" si="20"/>
        <v>0.29516999397794086</v>
      </c>
      <c r="AC59" s="41">
        <f t="shared" si="20"/>
        <v>-0.13953576984356686</v>
      </c>
      <c r="AD59" s="41">
        <f t="shared" si="20"/>
        <v>0.15967487918285261</v>
      </c>
      <c r="AE59" s="41">
        <f t="shared" si="20"/>
        <v>0.28527484894469723</v>
      </c>
      <c r="AF59" s="41" t="str">
        <f t="shared" si="20"/>
        <v>na</v>
      </c>
      <c r="AG59" s="41" t="str">
        <f t="shared" si="20"/>
        <v>na</v>
      </c>
      <c r="AH59" s="41" t="str">
        <f t="shared" si="20"/>
        <v>na</v>
      </c>
      <c r="AJ59" s="38">
        <v>2023</v>
      </c>
      <c r="AK59" s="39">
        <f t="shared" si="13"/>
        <v>-6.6735171367201085E-2</v>
      </c>
      <c r="AL59" s="39">
        <f t="shared" si="13"/>
        <v>-6.2119020988805951E-2</v>
      </c>
      <c r="AM59" s="39">
        <f t="shared" si="13"/>
        <v>-4.0418313852813803E-2</v>
      </c>
      <c r="AN59" s="39">
        <f t="shared" si="13"/>
        <v>-0.17753611074331821</v>
      </c>
      <c r="AO59" s="39">
        <f t="shared" si="13"/>
        <v>1.0219495999999997</v>
      </c>
      <c r="AP59" s="41">
        <f t="shared" ref="AP59:AY61" si="21">IF(AP17=0,"na",(AP20/AP17)^(1/3)-1)</f>
        <v>-3.9060353368484679E-2</v>
      </c>
      <c r="AQ59" s="41" t="str">
        <f t="shared" si="21"/>
        <v>na</v>
      </c>
      <c r="AR59" s="41" t="str">
        <f t="shared" si="21"/>
        <v>na</v>
      </c>
      <c r="AS59" s="41">
        <f t="shared" si="21"/>
        <v>-0.45901491521353111</v>
      </c>
      <c r="AT59" s="41">
        <f t="shared" si="21"/>
        <v>-4.4491502947556882E-2</v>
      </c>
      <c r="AU59" s="41" t="str">
        <f t="shared" si="21"/>
        <v>na</v>
      </c>
      <c r="AV59" s="41" t="str">
        <f t="shared" si="21"/>
        <v>na</v>
      </c>
      <c r="AW59" s="41" t="str">
        <f t="shared" si="21"/>
        <v>na</v>
      </c>
      <c r="AX59" s="41" t="str">
        <f t="shared" si="21"/>
        <v>na</v>
      </c>
      <c r="AY59" s="41" t="str">
        <f t="shared" si="21"/>
        <v>na</v>
      </c>
      <c r="BA59" s="38">
        <v>2023</v>
      </c>
      <c r="BB59" s="39">
        <f t="shared" si="14"/>
        <v>7.1519998502707294E-2</v>
      </c>
      <c r="BC59" s="39">
        <f t="shared" si="14"/>
        <v>0.12421501308772109</v>
      </c>
      <c r="BD59" s="39">
        <f t="shared" si="14"/>
        <v>-5.2468437600301732E-2</v>
      </c>
      <c r="BE59" s="39">
        <f t="shared" si="14"/>
        <v>0.23265352197020728</v>
      </c>
      <c r="BF59" s="39">
        <f t="shared" si="14"/>
        <v>-0.15791588187170347</v>
      </c>
      <c r="BG59" s="41">
        <f t="shared" ref="BG59:BP61" si="22">IF(BG17=0,"na",(BG20/BG17)^(1/3)-1)</f>
        <v>-5.4107416746780768E-2</v>
      </c>
      <c r="BH59" s="41" t="str">
        <f t="shared" si="22"/>
        <v>na</v>
      </c>
      <c r="BI59" s="41" t="str">
        <f t="shared" si="22"/>
        <v>na</v>
      </c>
      <c r="BJ59" s="41">
        <f t="shared" si="22"/>
        <v>-6.5581935673379332E-2</v>
      </c>
      <c r="BK59" s="41">
        <f t="shared" si="22"/>
        <v>-1</v>
      </c>
      <c r="BL59" s="41" t="str">
        <f t="shared" si="22"/>
        <v>na</v>
      </c>
      <c r="BM59" s="41" t="str">
        <f t="shared" si="22"/>
        <v>na</v>
      </c>
      <c r="BN59" s="41" t="str">
        <f t="shared" si="22"/>
        <v>na</v>
      </c>
      <c r="BO59" s="41" t="str">
        <f t="shared" si="22"/>
        <v>na</v>
      </c>
      <c r="BP59" s="41" t="str">
        <f t="shared" si="22"/>
        <v>na</v>
      </c>
    </row>
    <row r="60" spans="2:68" x14ac:dyDescent="0.45">
      <c r="B60" s="38">
        <v>2024</v>
      </c>
      <c r="C60" s="39">
        <f t="shared" si="8"/>
        <v>-0.16695264258245968</v>
      </c>
      <c r="D60" s="39">
        <f t="shared" si="8"/>
        <v>7.0000000000000062E-2</v>
      </c>
      <c r="E60" s="39">
        <f t="shared" si="8"/>
        <v>2.2103467771740881E-2</v>
      </c>
      <c r="F60" s="39">
        <f t="shared" si="8"/>
        <v>0</v>
      </c>
      <c r="G60" s="39">
        <f t="shared" si="8"/>
        <v>7.1098988400805085E-2</v>
      </c>
      <c r="H60" s="41">
        <f t="shared" si="19"/>
        <v>-9.2817156071286711E-2</v>
      </c>
      <c r="I60" s="41" t="str">
        <f t="shared" si="19"/>
        <v>na</v>
      </c>
      <c r="J60" s="41" t="str">
        <f t="shared" si="19"/>
        <v>na</v>
      </c>
      <c r="K60" s="41">
        <f t="shared" si="19"/>
        <v>-7.5616276467686983E-2</v>
      </c>
      <c r="L60" s="41">
        <f t="shared" si="19"/>
        <v>-6.0452605382660729E-2</v>
      </c>
      <c r="M60" s="41" t="str">
        <f t="shared" si="19"/>
        <v>na</v>
      </c>
      <c r="N60" s="41" t="str">
        <f t="shared" si="19"/>
        <v>na</v>
      </c>
      <c r="O60" s="41" t="str">
        <f t="shared" si="19"/>
        <v>na</v>
      </c>
      <c r="P60" s="41" t="str">
        <f t="shared" si="19"/>
        <v>na</v>
      </c>
      <c r="Q60" s="41" t="str">
        <f t="shared" si="19"/>
        <v>na</v>
      </c>
      <c r="S60" s="38">
        <v>2024</v>
      </c>
      <c r="T60" s="39">
        <f t="shared" si="12"/>
        <v>-0.11324462388319789</v>
      </c>
      <c r="U60" s="39">
        <f t="shared" si="12"/>
        <v>-3.5203128139774109E-2</v>
      </c>
      <c r="V60" s="39">
        <f t="shared" si="12"/>
        <v>-2.6794818764798278E-2</v>
      </c>
      <c r="W60" s="39">
        <f t="shared" si="12"/>
        <v>0.16932356047929686</v>
      </c>
      <c r="X60" s="39">
        <f t="shared" si="12"/>
        <v>-1.2081817043665732E-2</v>
      </c>
      <c r="Y60" s="41">
        <f t="shared" si="20"/>
        <v>-8.5231858671136473E-2</v>
      </c>
      <c r="Z60" s="41">
        <f t="shared" si="20"/>
        <v>5.0054694509382713E-2</v>
      </c>
      <c r="AA60" s="41">
        <f t="shared" si="20"/>
        <v>0.40559712783225321</v>
      </c>
      <c r="AB60" s="41">
        <f t="shared" si="20"/>
        <v>0.60518853866529509</v>
      </c>
      <c r="AC60" s="41">
        <f t="shared" si="20"/>
        <v>-0.13534649045471425</v>
      </c>
      <c r="AD60" s="41">
        <f t="shared" si="20"/>
        <v>0.16568607441939909</v>
      </c>
      <c r="AE60" s="41">
        <f t="shared" si="20"/>
        <v>0.25328144138705677</v>
      </c>
      <c r="AF60" s="41" t="str">
        <f t="shared" si="20"/>
        <v>na</v>
      </c>
      <c r="AG60" s="41" t="str">
        <f t="shared" si="20"/>
        <v>na</v>
      </c>
      <c r="AH60" s="41" t="str">
        <f t="shared" si="20"/>
        <v>na</v>
      </c>
      <c r="AJ60" s="38">
        <v>2024</v>
      </c>
      <c r="AK60" s="39">
        <f t="shared" si="13"/>
        <v>7.3397010274274255E-2</v>
      </c>
      <c r="AL60" s="39">
        <f t="shared" si="13"/>
        <v>0.12099104574140362</v>
      </c>
      <c r="AM60" s="39">
        <f t="shared" si="13"/>
        <v>1.7079435848595503E-2</v>
      </c>
      <c r="AN60" s="39">
        <f t="shared" si="13"/>
        <v>-9.220254107377035E-2</v>
      </c>
      <c r="AO60" s="39">
        <f t="shared" si="13"/>
        <v>-9.0712936420919155E-3</v>
      </c>
      <c r="AP60" s="41">
        <f t="shared" si="21"/>
        <v>-5.8806562046732291E-2</v>
      </c>
      <c r="AQ60" s="41" t="str">
        <f t="shared" si="21"/>
        <v>na</v>
      </c>
      <c r="AR60" s="41" t="str">
        <f t="shared" si="21"/>
        <v>na</v>
      </c>
      <c r="AS60" s="41">
        <f t="shared" si="21"/>
        <v>-0.35456909048820984</v>
      </c>
      <c r="AT60" s="41">
        <f t="shared" si="21"/>
        <v>-5.991137817726444E-2</v>
      </c>
      <c r="AU60" s="41" t="str">
        <f t="shared" si="21"/>
        <v>na</v>
      </c>
      <c r="AV60" s="41" t="str">
        <f t="shared" si="21"/>
        <v>na</v>
      </c>
      <c r="AW60" s="41" t="str">
        <f t="shared" si="21"/>
        <v>na</v>
      </c>
      <c r="AX60" s="41" t="str">
        <f t="shared" si="21"/>
        <v>na</v>
      </c>
      <c r="AY60" s="41" t="str">
        <f t="shared" si="21"/>
        <v>na</v>
      </c>
      <c r="BA60" s="38">
        <v>2024</v>
      </c>
      <c r="BB60" s="39">
        <f t="shared" si="14"/>
        <v>-7.091610448410246E-2</v>
      </c>
      <c r="BC60" s="39">
        <f t="shared" si="14"/>
        <v>-1.5990298096396294E-2</v>
      </c>
      <c r="BD60" s="39">
        <f t="shared" si="14"/>
        <v>-5.8225778653886451E-2</v>
      </c>
      <c r="BE60" s="39">
        <f t="shared" si="14"/>
        <v>7.4973276442846792E-3</v>
      </c>
      <c r="BF60" s="39">
        <f t="shared" si="14"/>
        <v>-4.9546971329234912E-2</v>
      </c>
      <c r="BG60" s="41">
        <f t="shared" si="22"/>
        <v>-5.4349779949383947E-2</v>
      </c>
      <c r="BH60" s="41" t="str">
        <f t="shared" si="22"/>
        <v>na</v>
      </c>
      <c r="BI60" s="41" t="str">
        <f t="shared" si="22"/>
        <v>na</v>
      </c>
      <c r="BJ60" s="41">
        <f t="shared" si="22"/>
        <v>-3.6962878996566473E-2</v>
      </c>
      <c r="BK60" s="41">
        <f t="shared" si="22"/>
        <v>-1</v>
      </c>
      <c r="BL60" s="41">
        <f t="shared" si="22"/>
        <v>0.13735522112089948</v>
      </c>
      <c r="BM60" s="41">
        <f t="shared" si="22"/>
        <v>0.1383929545625584</v>
      </c>
      <c r="BN60" s="41" t="str">
        <f t="shared" si="22"/>
        <v>na</v>
      </c>
      <c r="BO60" s="41" t="str">
        <f t="shared" si="22"/>
        <v>na</v>
      </c>
      <c r="BP60" s="41" t="str">
        <f t="shared" si="22"/>
        <v>na</v>
      </c>
    </row>
    <row r="61" spans="2:68" x14ac:dyDescent="0.45">
      <c r="B61" s="38">
        <v>2025</v>
      </c>
      <c r="C61" s="39">
        <f t="shared" si="8"/>
        <v>-0.15365056788817166</v>
      </c>
      <c r="D61" s="39">
        <f t="shared" si="8"/>
        <v>-2.4499999999999966E-2</v>
      </c>
      <c r="E61" s="39">
        <f t="shared" si="8"/>
        <v>-3.5000000000000031E-2</v>
      </c>
      <c r="F61" s="39">
        <f t="shared" si="8"/>
        <v>0</v>
      </c>
      <c r="G61" s="39">
        <f t="shared" si="8"/>
        <v>-4.7000000000000042E-2</v>
      </c>
      <c r="H61" s="41">
        <f t="shared" si="19"/>
        <v>-6.9947148963781403E-2</v>
      </c>
      <c r="I61" s="41" t="str">
        <f t="shared" si="19"/>
        <v>na</v>
      </c>
      <c r="J61" s="41" t="str">
        <f t="shared" si="19"/>
        <v>na</v>
      </c>
      <c r="K61" s="41">
        <f t="shared" si="19"/>
        <v>-8.4091506738025457E-2</v>
      </c>
      <c r="L61" s="41">
        <f t="shared" si="19"/>
        <v>-0.20613169913781815</v>
      </c>
      <c r="M61" s="41" t="str">
        <f t="shared" si="19"/>
        <v>na</v>
      </c>
      <c r="N61" s="41" t="str">
        <f t="shared" si="19"/>
        <v>na</v>
      </c>
      <c r="O61" s="41" t="str">
        <f t="shared" si="19"/>
        <v>na</v>
      </c>
      <c r="P61" s="41" t="str">
        <f t="shared" si="19"/>
        <v>na</v>
      </c>
      <c r="Q61" s="41" t="str">
        <f t="shared" si="19"/>
        <v>na</v>
      </c>
      <c r="S61" s="38">
        <v>2025</v>
      </c>
      <c r="T61" s="39">
        <f t="shared" si="12"/>
        <v>5.7349143105688283E-2</v>
      </c>
      <c r="U61" s="39">
        <f t="shared" si="12"/>
        <v>-4.112924348887026E-2</v>
      </c>
      <c r="V61" s="39">
        <f t="shared" si="12"/>
        <v>-4.0369864892190077E-2</v>
      </c>
      <c r="W61" s="39">
        <f t="shared" si="12"/>
        <v>0.16222487994263157</v>
      </c>
      <c r="X61" s="39">
        <f t="shared" si="12"/>
        <v>-5.1459193526095404E-2</v>
      </c>
      <c r="Y61" s="41">
        <f t="shared" si="20"/>
        <v>-3.7269624227449616E-2</v>
      </c>
      <c r="Z61" s="41">
        <f t="shared" si="20"/>
        <v>-0.24389834167530411</v>
      </c>
      <c r="AA61" s="41">
        <f t="shared" si="20"/>
        <v>4.3293870625708442E-2</v>
      </c>
      <c r="AB61" s="41">
        <f t="shared" si="20"/>
        <v>0.13886795472551761</v>
      </c>
      <c r="AC61" s="41">
        <f t="shared" si="20"/>
        <v>-0.22809479883582118</v>
      </c>
      <c r="AD61" s="41">
        <f t="shared" si="20"/>
        <v>-6.2526388100104913E-2</v>
      </c>
      <c r="AE61" s="41">
        <f t="shared" si="20"/>
        <v>-4.0922722635459707E-2</v>
      </c>
      <c r="AF61" s="41" t="str">
        <f t="shared" si="20"/>
        <v>na</v>
      </c>
      <c r="AG61" s="41" t="str">
        <f t="shared" si="20"/>
        <v>na</v>
      </c>
      <c r="AH61" s="41" t="str">
        <f t="shared" si="20"/>
        <v>na</v>
      </c>
      <c r="AJ61" s="38">
        <v>2025</v>
      </c>
      <c r="AK61" s="39">
        <f t="shared" si="13"/>
        <v>-1.3360321807959541E-2</v>
      </c>
      <c r="AL61" s="39">
        <f t="shared" si="13"/>
        <v>-9.9629877922180476E-4</v>
      </c>
      <c r="AM61" s="39">
        <f t="shared" si="13"/>
        <v>2.9388488058724072E-2</v>
      </c>
      <c r="AN61" s="39">
        <f t="shared" si="13"/>
        <v>-3.9983801636473748E-2</v>
      </c>
      <c r="AO61" s="39">
        <f t="shared" si="13"/>
        <v>0.11827629745405099</v>
      </c>
      <c r="AP61" s="41">
        <f t="shared" si="21"/>
        <v>4.2384611340937628E-3</v>
      </c>
      <c r="AQ61" s="41" t="str">
        <f t="shared" si="21"/>
        <v>na</v>
      </c>
      <c r="AR61" s="41" t="str">
        <f t="shared" si="21"/>
        <v>na</v>
      </c>
      <c r="AS61" s="41">
        <f t="shared" si="21"/>
        <v>-0.21494088285738</v>
      </c>
      <c r="AT61" s="41">
        <f t="shared" si="21"/>
        <v>-2.1037676910366843E-2</v>
      </c>
      <c r="AU61" s="41" t="str">
        <f t="shared" si="21"/>
        <v>na</v>
      </c>
      <c r="AV61" s="41" t="str">
        <f t="shared" si="21"/>
        <v>na</v>
      </c>
      <c r="AW61" s="41" t="str">
        <f t="shared" si="21"/>
        <v>na</v>
      </c>
      <c r="AX61" s="41" t="str">
        <f t="shared" si="21"/>
        <v>na</v>
      </c>
      <c r="AY61" s="41" t="str">
        <f t="shared" si="21"/>
        <v>na</v>
      </c>
      <c r="BA61" s="38">
        <v>2025</v>
      </c>
      <c r="BB61" s="39">
        <f t="shared" si="14"/>
        <v>0.10827863833411899</v>
      </c>
      <c r="BC61" s="39">
        <f t="shared" si="14"/>
        <v>-0.13553784149790937</v>
      </c>
      <c r="BD61" s="39">
        <f t="shared" si="14"/>
        <v>-4.8690754028781758E-3</v>
      </c>
      <c r="BE61" s="39">
        <f t="shared" si="14"/>
        <v>8.9967931731418371E-3</v>
      </c>
      <c r="BF61" s="39">
        <f t="shared" si="14"/>
        <v>-6.9063352494645125E-2</v>
      </c>
      <c r="BG61" s="41">
        <f t="shared" si="22"/>
        <v>-7.8918057654820961E-3</v>
      </c>
      <c r="BH61" s="41" t="str">
        <f t="shared" si="22"/>
        <v>na</v>
      </c>
      <c r="BI61" s="41" t="str">
        <f t="shared" si="22"/>
        <v>na</v>
      </c>
      <c r="BJ61" s="41">
        <f t="shared" si="22"/>
        <v>-8.4490997366603704E-2</v>
      </c>
      <c r="BK61" s="41">
        <f t="shared" si="22"/>
        <v>-1</v>
      </c>
      <c r="BL61" s="41">
        <f t="shared" si="22"/>
        <v>2.3649361263919255E-2</v>
      </c>
      <c r="BM61" s="41">
        <f t="shared" si="22"/>
        <v>2.3649361263919255E-2</v>
      </c>
      <c r="BN61" s="41" t="str">
        <f t="shared" si="22"/>
        <v>na</v>
      </c>
      <c r="BO61" s="41" t="str">
        <f t="shared" si="22"/>
        <v>na</v>
      </c>
      <c r="BP61" s="41" t="str">
        <f t="shared" si="22"/>
        <v>na</v>
      </c>
    </row>
    <row r="62" spans="2:68" x14ac:dyDescent="0.45">
      <c r="B62" s="38" t="s">
        <v>54</v>
      </c>
      <c r="C62" s="39">
        <f>IF(C22=0,"na",(C27/C22)^(1/5)-1)</f>
        <v>-4.9170639197223309E-2</v>
      </c>
      <c r="D62" s="39">
        <f t="shared" ref="D62:Q62" si="23">IF(D22=0,"na",(D27/D22)^(1/5)-1)</f>
        <v>-3.4499999999999975E-2</v>
      </c>
      <c r="E62" s="39">
        <f t="shared" si="23"/>
        <v>-1.7299999999999982E-2</v>
      </c>
      <c r="F62" s="39">
        <f t="shared" si="23"/>
        <v>0</v>
      </c>
      <c r="G62" s="39">
        <f t="shared" si="23"/>
        <v>-5.4000000000000048E-2</v>
      </c>
      <c r="H62" s="41">
        <f t="shared" si="23"/>
        <v>-3.2644442105213556E-2</v>
      </c>
      <c r="I62" s="41" t="str">
        <f t="shared" si="23"/>
        <v>na</v>
      </c>
      <c r="J62" s="41" t="str">
        <f t="shared" si="23"/>
        <v>na</v>
      </c>
      <c r="K62" s="41">
        <f t="shared" si="23"/>
        <v>-9.7041182183411401E-2</v>
      </c>
      <c r="L62" s="41">
        <f t="shared" si="23"/>
        <v>-2.8183270520216186E-2</v>
      </c>
      <c r="M62" s="41" t="str">
        <f t="shared" si="23"/>
        <v>na</v>
      </c>
      <c r="N62" s="41" t="str">
        <f t="shared" si="23"/>
        <v>na</v>
      </c>
      <c r="O62" s="41" t="str">
        <f t="shared" si="23"/>
        <v>na</v>
      </c>
      <c r="P62" s="41" t="str">
        <f t="shared" si="23"/>
        <v>na</v>
      </c>
      <c r="Q62" s="41" t="str">
        <f t="shared" si="23"/>
        <v>na</v>
      </c>
      <c r="S62" s="38" t="s">
        <v>54</v>
      </c>
      <c r="T62" s="39">
        <f>IF(T22=0,"na",(T27/T22)^(1/5)-1)</f>
        <v>-1.0428840450571131E-2</v>
      </c>
      <c r="U62" s="39">
        <f t="shared" ref="U62:AH62" si="24">IF(U22=0,"na",(U27/U22)^(1/5)-1)</f>
        <v>1.8000000000000016E-2</v>
      </c>
      <c r="V62" s="39">
        <f t="shared" si="24"/>
        <v>-4.0000000000000036E-3</v>
      </c>
      <c r="W62" s="39">
        <f t="shared" si="24"/>
        <v>0.12549999999999994</v>
      </c>
      <c r="X62" s="39">
        <f t="shared" si="24"/>
        <v>-4.3000000000000038E-2</v>
      </c>
      <c r="Y62" s="41">
        <f t="shared" si="24"/>
        <v>1.486639443329496E-3</v>
      </c>
      <c r="Z62" s="41">
        <f t="shared" si="24"/>
        <v>-5.9501074822371436E-2</v>
      </c>
      <c r="AA62" s="41">
        <f t="shared" si="24"/>
        <v>0.16258035814863048</v>
      </c>
      <c r="AB62" s="41">
        <f t="shared" si="24"/>
        <v>0.80843276659272845</v>
      </c>
      <c r="AC62" s="41">
        <f t="shared" si="24"/>
        <v>-2.7069776464558659E-2</v>
      </c>
      <c r="AD62" s="41">
        <f t="shared" si="24"/>
        <v>1.3285012001639451E-2</v>
      </c>
      <c r="AE62" s="41">
        <f t="shared" si="24"/>
        <v>1.3285012001639451E-2</v>
      </c>
      <c r="AF62" s="41" t="str">
        <f t="shared" si="24"/>
        <v>na</v>
      </c>
      <c r="AG62" s="41" t="str">
        <f t="shared" si="24"/>
        <v>na</v>
      </c>
      <c r="AH62" s="41" t="str">
        <f t="shared" si="24"/>
        <v>na</v>
      </c>
      <c r="AJ62" s="38" t="s">
        <v>54</v>
      </c>
      <c r="AK62" s="39">
        <f>IF(AK22=0,"na",(AK27/AK22)^(1/5)-1)</f>
        <v>-1.1290701390797464E-2</v>
      </c>
      <c r="AL62" s="39">
        <f t="shared" ref="AL62:AY62" si="25">IF(AL22=0,"na",(AL27/AL22)^(1/5)-1)</f>
        <v>-4.500000000000004E-2</v>
      </c>
      <c r="AM62" s="39">
        <f t="shared" si="25"/>
        <v>-5.0000000000000044E-3</v>
      </c>
      <c r="AN62" s="39">
        <f t="shared" si="25"/>
        <v>-3.1200000000000006E-2</v>
      </c>
      <c r="AO62" s="39">
        <f t="shared" si="25"/>
        <v>-7.7999999999999958E-2</v>
      </c>
      <c r="AP62" s="41">
        <f t="shared" si="25"/>
        <v>-2.6738361973027036E-2</v>
      </c>
      <c r="AQ62" s="41" t="str">
        <f t="shared" si="25"/>
        <v>na</v>
      </c>
      <c r="AR62" s="41" t="str">
        <f t="shared" si="25"/>
        <v>na</v>
      </c>
      <c r="AS62" s="41">
        <f t="shared" si="25"/>
        <v>-4.400251816690004E-2</v>
      </c>
      <c r="AT62" s="41">
        <f t="shared" si="25"/>
        <v>-2.6688132178762647E-2</v>
      </c>
      <c r="AU62" s="41" t="str">
        <f t="shared" si="25"/>
        <v>na</v>
      </c>
      <c r="AV62" s="41" t="str">
        <f t="shared" si="25"/>
        <v>na</v>
      </c>
      <c r="AW62" s="41" t="str">
        <f t="shared" si="25"/>
        <v>na</v>
      </c>
      <c r="AX62" s="41" t="str">
        <f t="shared" si="25"/>
        <v>na</v>
      </c>
      <c r="AY62" s="41" t="str">
        <f t="shared" si="25"/>
        <v>na</v>
      </c>
      <c r="BA62" s="38" t="s">
        <v>54</v>
      </c>
      <c r="BB62" s="39">
        <f>IF(BB22=0,"na",(BB27/BB22)^(1/5)-1)</f>
        <v>1.7666925470186445E-2</v>
      </c>
      <c r="BC62" s="39">
        <f t="shared" ref="BC62:BP62" si="26">IF(BC22=0,"na",(BC27/BC22)^(1/5)-1)</f>
        <v>3.4000000000000696E-3</v>
      </c>
      <c r="BD62" s="39">
        <f t="shared" si="26"/>
        <v>2.0999999999999908E-3</v>
      </c>
      <c r="BE62" s="39">
        <f t="shared" si="26"/>
        <v>0.1140000000000001</v>
      </c>
      <c r="BF62" s="39">
        <f t="shared" si="26"/>
        <v>-1.319999999999999E-2</v>
      </c>
      <c r="BG62" s="41">
        <f t="shared" si="26"/>
        <v>8.9366088796201115E-3</v>
      </c>
      <c r="BH62" s="41">
        <f t="shared" si="26"/>
        <v>9.3474199095688881E-3</v>
      </c>
      <c r="BI62" s="41" t="str">
        <f t="shared" si="26"/>
        <v>na</v>
      </c>
      <c r="BJ62" s="41">
        <f t="shared" si="26"/>
        <v>-0.1420218652868408</v>
      </c>
      <c r="BK62" s="41" t="str">
        <f t="shared" si="26"/>
        <v>na</v>
      </c>
      <c r="BL62" s="41">
        <f t="shared" si="26"/>
        <v>3.1558884615074057E-2</v>
      </c>
      <c r="BM62" s="41">
        <f t="shared" si="26"/>
        <v>3.1558884615074057E-2</v>
      </c>
      <c r="BN62" s="41" t="str">
        <f t="shared" si="26"/>
        <v>na</v>
      </c>
      <c r="BO62" s="41" t="str">
        <f t="shared" si="26"/>
        <v>na</v>
      </c>
      <c r="BP62" s="41" t="str">
        <f t="shared" si="26"/>
        <v>na</v>
      </c>
    </row>
    <row r="63" spans="2:68" x14ac:dyDescent="0.45">
      <c r="B63" s="38" t="s">
        <v>55</v>
      </c>
      <c r="C63" s="39">
        <f>IF(C27=0,"na",(C32/C27)^(1/5)-1)</f>
        <v>-3.172585645806647E-2</v>
      </c>
      <c r="D63" s="39">
        <f t="shared" ref="D63:Q63" si="27">IF(D27=0,"na",(D32/D27)^(1/5)-1)</f>
        <v>-2.7599999999999958E-2</v>
      </c>
      <c r="E63" s="39">
        <f t="shared" si="27"/>
        <v>-1.639999999999997E-2</v>
      </c>
      <c r="F63" s="39">
        <f t="shared" si="27"/>
        <v>0</v>
      </c>
      <c r="G63" s="39">
        <f t="shared" si="27"/>
        <v>-4.3000000000000038E-2</v>
      </c>
      <c r="H63" s="41">
        <f t="shared" si="27"/>
        <v>-2.5046508574225967E-2</v>
      </c>
      <c r="I63" s="41" t="str">
        <f t="shared" si="27"/>
        <v>na</v>
      </c>
      <c r="J63" s="41" t="str">
        <f t="shared" si="27"/>
        <v>na</v>
      </c>
      <c r="K63" s="41">
        <f t="shared" si="27"/>
        <v>-9.7041182183411401E-2</v>
      </c>
      <c r="L63" s="41">
        <f t="shared" si="27"/>
        <v>-2.1634834512476275E-2</v>
      </c>
      <c r="M63" s="41" t="str">
        <f t="shared" si="27"/>
        <v>na</v>
      </c>
      <c r="N63" s="41" t="str">
        <f t="shared" si="27"/>
        <v>na</v>
      </c>
      <c r="O63" s="41" t="str">
        <f t="shared" si="27"/>
        <v>na</v>
      </c>
      <c r="P63" s="41" t="str">
        <f t="shared" si="27"/>
        <v>na</v>
      </c>
      <c r="Q63" s="41" t="str">
        <f t="shared" si="27"/>
        <v>na</v>
      </c>
      <c r="S63" s="38" t="s">
        <v>55</v>
      </c>
      <c r="T63" s="39">
        <f>IF(T27=0,"na",(T32/T27)^(1/5)-1)</f>
        <v>-9.0466981882739717E-3</v>
      </c>
      <c r="U63" s="39">
        <f t="shared" ref="U63:AH63" si="28">IF(U27=0,"na",(U32/U27)^(1/5)-1)</f>
        <v>2.9999999999998916E-3</v>
      </c>
      <c r="V63" s="39">
        <f t="shared" si="28"/>
        <v>-1.3499999999999956E-2</v>
      </c>
      <c r="W63" s="39">
        <f t="shared" si="28"/>
        <v>6.800000000000006E-2</v>
      </c>
      <c r="X63" s="39">
        <f t="shared" si="28"/>
        <v>-5.2000000000000046E-2</v>
      </c>
      <c r="Y63" s="41">
        <f t="shared" si="28"/>
        <v>-6.3563318878177011E-3</v>
      </c>
      <c r="Z63" s="41">
        <f t="shared" si="28"/>
        <v>3.5753198939421083E-3</v>
      </c>
      <c r="AA63" s="41">
        <f t="shared" si="28"/>
        <v>-8.3945880300067333E-2</v>
      </c>
      <c r="AB63" s="41">
        <f t="shared" si="28"/>
        <v>0.17607902252467356</v>
      </c>
      <c r="AC63" s="41">
        <f t="shared" si="28"/>
        <v>-4.1918135857617056E-3</v>
      </c>
      <c r="AD63" s="41">
        <f t="shared" si="28"/>
        <v>-2.6924311958961167E-2</v>
      </c>
      <c r="AE63" s="41">
        <f t="shared" si="28"/>
        <v>-2.6924311958961167E-2</v>
      </c>
      <c r="AF63" s="41" t="str">
        <f t="shared" si="28"/>
        <v>na</v>
      </c>
      <c r="AG63" s="41" t="str">
        <f t="shared" si="28"/>
        <v>na</v>
      </c>
      <c r="AH63" s="41" t="str">
        <f t="shared" si="28"/>
        <v>na</v>
      </c>
      <c r="AJ63" s="38" t="s">
        <v>55</v>
      </c>
      <c r="AK63" s="39">
        <f>IF(AK27=0,"na",(AK32/AK27)^(1/5)-1)</f>
        <v>-7.9074648598712605E-3</v>
      </c>
      <c r="AL63" s="39">
        <f t="shared" ref="AL63:AY63" si="29">IF(AL27=0,"na",(AL32/AL27)^(1/5)-1)</f>
        <v>-5.1900000000000057E-2</v>
      </c>
      <c r="AM63" s="39">
        <f t="shared" si="29"/>
        <v>-2.3999999999999577E-3</v>
      </c>
      <c r="AN63" s="39">
        <f t="shared" si="29"/>
        <v>-2.5000000000000022E-2</v>
      </c>
      <c r="AO63" s="39">
        <f t="shared" si="29"/>
        <v>-6.2999999999999945E-2</v>
      </c>
      <c r="AP63" s="41">
        <f t="shared" si="29"/>
        <v>-2.4842829230087626E-2</v>
      </c>
      <c r="AQ63" s="41" t="str">
        <f t="shared" si="29"/>
        <v>na</v>
      </c>
      <c r="AR63" s="41" t="str">
        <f t="shared" si="29"/>
        <v>na</v>
      </c>
      <c r="AS63" s="41">
        <f t="shared" si="29"/>
        <v>0.45159575691092813</v>
      </c>
      <c r="AT63" s="41">
        <f t="shared" si="29"/>
        <v>-2.8257863549064788E-2</v>
      </c>
      <c r="AU63" s="41" t="str">
        <f t="shared" si="29"/>
        <v>na</v>
      </c>
      <c r="AV63" s="41" t="str">
        <f t="shared" si="29"/>
        <v>na</v>
      </c>
      <c r="AW63" s="41" t="str">
        <f t="shared" si="29"/>
        <v>na</v>
      </c>
      <c r="AX63" s="41" t="str">
        <f t="shared" si="29"/>
        <v>na</v>
      </c>
      <c r="AY63" s="41" t="str">
        <f t="shared" si="29"/>
        <v>na</v>
      </c>
      <c r="BA63" s="38" t="s">
        <v>55</v>
      </c>
      <c r="BB63" s="39">
        <f>IF(BB27=0,"na",(BB32/BB27)^(1/5)-1)</f>
        <v>1.7802219118401297E-4</v>
      </c>
      <c r="BC63" s="39">
        <f t="shared" ref="BC63:BP63" si="30">IF(BC27=0,"na",(BC32/BC27)^(1/5)-1)</f>
        <v>2.4999999999999467E-3</v>
      </c>
      <c r="BD63" s="39">
        <f t="shared" si="30"/>
        <v>1.5000000000000568E-3</v>
      </c>
      <c r="BE63" s="39">
        <f t="shared" si="30"/>
        <v>8.6000000000000076E-2</v>
      </c>
      <c r="BF63" s="39">
        <f t="shared" si="30"/>
        <v>-1.2000000000000011E-2</v>
      </c>
      <c r="BG63" s="41">
        <f t="shared" si="30"/>
        <v>6.4383082936436686E-4</v>
      </c>
      <c r="BH63" s="41">
        <f t="shared" si="30"/>
        <v>0</v>
      </c>
      <c r="BI63" s="41" t="str">
        <f t="shared" si="30"/>
        <v>na</v>
      </c>
      <c r="BJ63" s="41">
        <f t="shared" si="30"/>
        <v>-0.1420218652868408</v>
      </c>
      <c r="BK63" s="41" t="str">
        <f t="shared" si="30"/>
        <v>na</v>
      </c>
      <c r="BL63" s="41">
        <f t="shared" si="30"/>
        <v>9.2839941362896639E-3</v>
      </c>
      <c r="BM63" s="41">
        <f t="shared" si="30"/>
        <v>9.2839941362896639E-3</v>
      </c>
      <c r="BN63" s="41" t="str">
        <f t="shared" si="30"/>
        <v>na</v>
      </c>
      <c r="BO63" s="41" t="str">
        <f t="shared" si="30"/>
        <v>na</v>
      </c>
      <c r="BP63" s="41" t="str">
        <f t="shared" si="30"/>
        <v>na</v>
      </c>
    </row>
    <row r="64" spans="2:68" x14ac:dyDescent="0.45">
      <c r="B64" s="38" t="s">
        <v>56</v>
      </c>
      <c r="C64" s="39">
        <f>IF(C32=0,"na",(C37/C32)^(1/5)-1)</f>
        <v>-2.8400020776371826E-2</v>
      </c>
      <c r="D64" s="39">
        <f t="shared" ref="D64:Q64" si="31">IF(D32=0,"na",(D37/D32)^(1/5)-1)</f>
        <v>-2.9699999999999949E-2</v>
      </c>
      <c r="E64" s="39">
        <f t="shared" si="31"/>
        <v>-1.6900000000000026E-2</v>
      </c>
      <c r="F64" s="39">
        <f t="shared" si="31"/>
        <v>-3.0000000000000027E-3</v>
      </c>
      <c r="G64" s="39">
        <f t="shared" si="31"/>
        <v>-2.300000000000002E-2</v>
      </c>
      <c r="H64" s="41">
        <f t="shared" si="31"/>
        <v>-2.4892300086003405E-2</v>
      </c>
      <c r="I64" s="41" t="str">
        <f t="shared" si="31"/>
        <v>na</v>
      </c>
      <c r="J64" s="41" t="str">
        <f t="shared" si="31"/>
        <v>na</v>
      </c>
      <c r="K64" s="41">
        <f t="shared" si="31"/>
        <v>-9.7041182183411401E-2</v>
      </c>
      <c r="L64" s="41">
        <f t="shared" si="31"/>
        <v>-2.2598261305502909E-2</v>
      </c>
      <c r="M64" s="41" t="str">
        <f t="shared" si="31"/>
        <v>na</v>
      </c>
      <c r="N64" s="41" t="str">
        <f t="shared" si="31"/>
        <v>na</v>
      </c>
      <c r="O64" s="41" t="str">
        <f t="shared" si="31"/>
        <v>na</v>
      </c>
      <c r="P64" s="41" t="str">
        <f t="shared" si="31"/>
        <v>na</v>
      </c>
      <c r="Q64" s="41" t="str">
        <f t="shared" si="31"/>
        <v>na</v>
      </c>
      <c r="S64" s="38" t="s">
        <v>56</v>
      </c>
      <c r="T64" s="39">
        <f>IF(T32=0,"na",(T37/T32)^(1/5)-1)</f>
        <v>-7.741063850718044E-3</v>
      </c>
      <c r="U64" s="39">
        <f t="shared" ref="U64:AH64" si="32">IF(U32=0,"na",(U37/U32)^(1/5)-1)</f>
        <v>-2.7499999999999969E-2</v>
      </c>
      <c r="V64" s="39">
        <f t="shared" si="32"/>
        <v>-2.849999999999997E-2</v>
      </c>
      <c r="W64" s="39">
        <f t="shared" si="32"/>
        <v>4.4999999999999929E-2</v>
      </c>
      <c r="X64" s="39">
        <f t="shared" si="32"/>
        <v>-6.2000000000000055E-2</v>
      </c>
      <c r="Y64" s="41">
        <f t="shared" si="32"/>
        <v>-2.2076310994640025E-2</v>
      </c>
      <c r="Z64" s="41">
        <f t="shared" si="32"/>
        <v>0.1202268432551814</v>
      </c>
      <c r="AA64" s="41">
        <f t="shared" si="32"/>
        <v>-6.8737712053237754E-2</v>
      </c>
      <c r="AB64" s="41">
        <f t="shared" si="32"/>
        <v>0.2140531406212598</v>
      </c>
      <c r="AC64" s="41">
        <f t="shared" si="32"/>
        <v>-9.6378283492747352E-3</v>
      </c>
      <c r="AD64" s="41">
        <f t="shared" si="32"/>
        <v>-1.8548870404567874E-2</v>
      </c>
      <c r="AE64" s="41">
        <f t="shared" si="32"/>
        <v>-1.7956435152480577E-2</v>
      </c>
      <c r="AF64" s="41" t="str">
        <f t="shared" si="32"/>
        <v>na</v>
      </c>
      <c r="AG64" s="41" t="str">
        <f t="shared" si="32"/>
        <v>na</v>
      </c>
      <c r="AH64" s="41" t="str">
        <f t="shared" si="32"/>
        <v>na</v>
      </c>
      <c r="AJ64" s="38" t="s">
        <v>56</v>
      </c>
      <c r="AK64" s="39">
        <f>IF(AK32=0,"na",(AK37/AK32)^(1/5)-1)</f>
        <v>-1.7753824544810226E-2</v>
      </c>
      <c r="AL64" s="39">
        <f t="shared" ref="AL64:AY64" si="33">IF(AL32=0,"na",(AL37/AL32)^(1/5)-1)</f>
        <v>-4.2000000000000037E-2</v>
      </c>
      <c r="AM64" s="39">
        <f t="shared" si="33"/>
        <v>-1.0000000000000009E-2</v>
      </c>
      <c r="AN64" s="39">
        <f t="shared" si="33"/>
        <v>-1.639999999999997E-2</v>
      </c>
      <c r="AO64" s="39">
        <f t="shared" si="33"/>
        <v>-4.500000000000004E-2</v>
      </c>
      <c r="AP64" s="41">
        <f t="shared" si="33"/>
        <v>-2.4925905635340251E-2</v>
      </c>
      <c r="AQ64" s="41" t="str">
        <f t="shared" si="33"/>
        <v>na</v>
      </c>
      <c r="AR64" s="41" t="str">
        <f t="shared" si="33"/>
        <v>na</v>
      </c>
      <c r="AS64" s="41">
        <f t="shared" si="33"/>
        <v>0.28402541668774139</v>
      </c>
      <c r="AT64" s="41">
        <f t="shared" si="33"/>
        <v>-3.7057270824762178E-2</v>
      </c>
      <c r="AU64" s="41" t="str">
        <f t="shared" si="33"/>
        <v>na</v>
      </c>
      <c r="AV64" s="41" t="str">
        <f t="shared" si="33"/>
        <v>na</v>
      </c>
      <c r="AW64" s="41" t="str">
        <f t="shared" si="33"/>
        <v>na</v>
      </c>
      <c r="AX64" s="41" t="str">
        <f t="shared" si="33"/>
        <v>na</v>
      </c>
      <c r="AY64" s="41" t="str">
        <f t="shared" si="33"/>
        <v>na</v>
      </c>
      <c r="BA64" s="38" t="s">
        <v>56</v>
      </c>
      <c r="BB64" s="39">
        <f>IF(BB32=0,"na",(BB37/BB32)^(1/5)-1)</f>
        <v>-1.0279750191963477E-2</v>
      </c>
      <c r="BC64" s="39">
        <f t="shared" ref="BC64:BP64" si="34">IF(BC32=0,"na",(BC37/BC32)^(1/5)-1)</f>
        <v>0</v>
      </c>
      <c r="BD64" s="39">
        <f t="shared" si="34"/>
        <v>9.9999999999988987E-4</v>
      </c>
      <c r="BE64" s="39">
        <f t="shared" si="34"/>
        <v>7.6000000000000068E-2</v>
      </c>
      <c r="BF64" s="39">
        <f t="shared" si="34"/>
        <v>-1.100000000000001E-2</v>
      </c>
      <c r="BG64" s="41">
        <f t="shared" si="34"/>
        <v>-4.666676743945386E-3</v>
      </c>
      <c r="BH64" s="41">
        <f t="shared" si="34"/>
        <v>-1.4024244518326845E-2</v>
      </c>
      <c r="BI64" s="41" t="str">
        <f t="shared" si="34"/>
        <v>na</v>
      </c>
      <c r="BJ64" s="41">
        <f t="shared" si="34"/>
        <v>-0.1420218652868408</v>
      </c>
      <c r="BK64" s="41" t="str">
        <f t="shared" si="34"/>
        <v>na</v>
      </c>
      <c r="BL64" s="41">
        <f t="shared" si="34"/>
        <v>-3.308627946629894E-3</v>
      </c>
      <c r="BM64" s="41">
        <f t="shared" si="34"/>
        <v>-3.308627946629894E-3</v>
      </c>
      <c r="BN64" s="41" t="str">
        <f t="shared" si="34"/>
        <v>na</v>
      </c>
      <c r="BO64" s="41" t="str">
        <f t="shared" si="34"/>
        <v>na</v>
      </c>
      <c r="BP64" s="41" t="str">
        <f t="shared" si="34"/>
        <v>na</v>
      </c>
    </row>
    <row r="65" spans="2:68" x14ac:dyDescent="0.45">
      <c r="B65" s="38" t="s">
        <v>57</v>
      </c>
      <c r="C65" s="39">
        <f t="shared" ref="C65:Q65" si="35">IF(C37=0,"na",(C42/C37)^(1/5)-1)</f>
        <v>-2.6522560546136775E-2</v>
      </c>
      <c r="D65" s="39">
        <f t="shared" si="35"/>
        <v>-3.169999999999995E-2</v>
      </c>
      <c r="E65" s="39">
        <f t="shared" si="35"/>
        <v>-1.8900000000000028E-2</v>
      </c>
      <c r="F65" s="39">
        <f t="shared" si="35"/>
        <v>-7.0000000000000062E-3</v>
      </c>
      <c r="G65" s="39">
        <f t="shared" si="35"/>
        <v>-2.1000000000000019E-2</v>
      </c>
      <c r="H65" s="41">
        <f t="shared" si="35"/>
        <v>-2.5972720681766037E-2</v>
      </c>
      <c r="I65" s="41" t="str">
        <f t="shared" si="35"/>
        <v>na</v>
      </c>
      <c r="J65" s="41" t="str">
        <f t="shared" si="35"/>
        <v>na</v>
      </c>
      <c r="K65" s="41">
        <f t="shared" si="35"/>
        <v>-9.7041182183411401E-2</v>
      </c>
      <c r="L65" s="41">
        <f t="shared" si="35"/>
        <v>-2.4446580672162654E-2</v>
      </c>
      <c r="M65" s="41" t="str">
        <f t="shared" si="35"/>
        <v>na</v>
      </c>
      <c r="N65" s="41" t="str">
        <f t="shared" si="35"/>
        <v>na</v>
      </c>
      <c r="O65" s="41" t="str">
        <f t="shared" si="35"/>
        <v>na</v>
      </c>
      <c r="P65" s="41" t="str">
        <f t="shared" si="35"/>
        <v>na</v>
      </c>
      <c r="Q65" s="41" t="str">
        <f t="shared" si="35"/>
        <v>na</v>
      </c>
      <c r="S65" s="38" t="s">
        <v>57</v>
      </c>
      <c r="T65" s="39">
        <f t="shared" ref="T65:AH65" si="36">IF(T37=0,"na",(T42/T37)^(1/5)-1)</f>
        <v>-1.9858856701848171E-2</v>
      </c>
      <c r="U65" s="39">
        <f t="shared" si="36"/>
        <v>-3.4499999999999975E-2</v>
      </c>
      <c r="V65" s="39">
        <f t="shared" si="36"/>
        <v>-3.1900000000000039E-2</v>
      </c>
      <c r="W65" s="39">
        <f t="shared" si="36"/>
        <v>4.2999999999999927E-2</v>
      </c>
      <c r="X65" s="39">
        <f t="shared" si="36"/>
        <v>-6.4000000000000057E-2</v>
      </c>
      <c r="Y65" s="41">
        <f t="shared" si="36"/>
        <v>-2.7341526355270762E-2</v>
      </c>
      <c r="Z65" s="41">
        <f t="shared" si="36"/>
        <v>0.14360797918065793</v>
      </c>
      <c r="AA65" s="41">
        <f t="shared" si="36"/>
        <v>-0.11354722373758985</v>
      </c>
      <c r="AB65" s="41">
        <f t="shared" si="36"/>
        <v>1.8820186498896607E-2</v>
      </c>
      <c r="AC65" s="41">
        <f t="shared" si="36"/>
        <v>8.9669207642204318E-2</v>
      </c>
      <c r="AD65" s="41">
        <f t="shared" si="36"/>
        <v>-1.7087136451586438E-2</v>
      </c>
      <c r="AE65" s="41">
        <f t="shared" si="36"/>
        <v>-1.7680096123580791E-2</v>
      </c>
      <c r="AF65" s="41" t="str">
        <f t="shared" si="36"/>
        <v>na</v>
      </c>
      <c r="AG65" s="41" t="str">
        <f t="shared" si="36"/>
        <v>na</v>
      </c>
      <c r="AH65" s="41" t="str">
        <f t="shared" si="36"/>
        <v>na</v>
      </c>
      <c r="AJ65" s="38" t="s">
        <v>57</v>
      </c>
      <c r="AK65" s="39">
        <f t="shared" ref="AK65:AY65" si="37">IF(AK37=0,"na",(AK42/AK37)^(1/5)-1)</f>
        <v>-1.2938465455209935E-2</v>
      </c>
      <c r="AL65" s="39">
        <f t="shared" si="37"/>
        <v>-4.4000000000000039E-2</v>
      </c>
      <c r="AM65" s="39">
        <f t="shared" si="37"/>
        <v>-1.2000000000000011E-2</v>
      </c>
      <c r="AN65" s="39">
        <f t="shared" si="37"/>
        <v>-1.8399999999999972E-2</v>
      </c>
      <c r="AO65" s="39">
        <f t="shared" si="37"/>
        <v>-4.3000000000000038E-2</v>
      </c>
      <c r="AP65" s="41">
        <f t="shared" si="37"/>
        <v>-2.2404491173790175E-2</v>
      </c>
      <c r="AQ65" s="41" t="str">
        <f t="shared" si="37"/>
        <v>na</v>
      </c>
      <c r="AR65" s="41" t="str">
        <f t="shared" si="37"/>
        <v>na</v>
      </c>
      <c r="AS65" s="41">
        <f t="shared" si="37"/>
        <v>0.39318446917968064</v>
      </c>
      <c r="AT65" s="41">
        <f t="shared" si="37"/>
        <v>-0.12379457107347946</v>
      </c>
      <c r="AU65" s="41" t="str">
        <f t="shared" si="37"/>
        <v>na</v>
      </c>
      <c r="AV65" s="41" t="str">
        <f t="shared" si="37"/>
        <v>na</v>
      </c>
      <c r="AW65" s="41" t="str">
        <f t="shared" si="37"/>
        <v>na</v>
      </c>
      <c r="AX65" s="41" t="str">
        <f t="shared" si="37"/>
        <v>na</v>
      </c>
      <c r="AY65" s="41" t="str">
        <f t="shared" si="37"/>
        <v>na</v>
      </c>
      <c r="BA65" s="38" t="s">
        <v>57</v>
      </c>
      <c r="BB65" s="39">
        <f t="shared" ref="BB65:BP65" si="38">IF(BB37=0,"na",(BB42/BB37)^(1/5)-1)</f>
        <v>-2.2244312541935152E-2</v>
      </c>
      <c r="BC65" s="39">
        <f t="shared" si="38"/>
        <v>-2.0000000000000018E-3</v>
      </c>
      <c r="BD65" s="39">
        <f t="shared" si="38"/>
        <v>-4.0000000000000036E-3</v>
      </c>
      <c r="BE65" s="39">
        <f t="shared" si="38"/>
        <v>6.2000000000000055E-2</v>
      </c>
      <c r="BF65" s="39">
        <f t="shared" si="38"/>
        <v>-0.125</v>
      </c>
      <c r="BG65" s="41">
        <f t="shared" si="38"/>
        <v>-1.6376699202052647E-2</v>
      </c>
      <c r="BH65" s="41">
        <f t="shared" si="38"/>
        <v>-4.2544933108770944E-2</v>
      </c>
      <c r="BI65" s="41" t="str">
        <f t="shared" si="38"/>
        <v>na</v>
      </c>
      <c r="BJ65" s="41">
        <f t="shared" si="38"/>
        <v>-0.1420218652868408</v>
      </c>
      <c r="BK65" s="41" t="str">
        <f t="shared" si="38"/>
        <v>na</v>
      </c>
      <c r="BL65" s="41">
        <f t="shared" si="38"/>
        <v>-2.1136771054675707E-2</v>
      </c>
      <c r="BM65" s="41">
        <f t="shared" si="38"/>
        <v>-2.1136771054675707E-2</v>
      </c>
      <c r="BN65" s="41" t="str">
        <f t="shared" si="38"/>
        <v>na</v>
      </c>
      <c r="BO65" s="41" t="str">
        <f t="shared" si="38"/>
        <v>na</v>
      </c>
      <c r="BP65" s="41" t="str">
        <f t="shared" si="38"/>
        <v>na</v>
      </c>
    </row>
    <row r="66" spans="2:68" x14ac:dyDescent="0.45">
      <c r="B66" s="38" t="s">
        <v>58</v>
      </c>
      <c r="C66" s="39">
        <f t="shared" ref="C66:Q66" si="39">IF(C42=0,"na",(C47/C42)^(1/5)-1)</f>
        <v>-3.385586004758856E-2</v>
      </c>
      <c r="D66" s="39">
        <f t="shared" si="39"/>
        <v>-3.3699999999999952E-2</v>
      </c>
      <c r="E66" s="39">
        <f t="shared" si="39"/>
        <v>-2.090000000000003E-2</v>
      </c>
      <c r="F66" s="39">
        <f t="shared" si="39"/>
        <v>-1.100000000000001E-2</v>
      </c>
      <c r="G66" s="39">
        <f t="shared" si="39"/>
        <v>-1.9000000000000017E-2</v>
      </c>
      <c r="H66" s="41">
        <f t="shared" si="39"/>
        <v>-2.8549058604891986E-2</v>
      </c>
      <c r="I66" s="41" t="str">
        <f t="shared" si="39"/>
        <v>na</v>
      </c>
      <c r="J66" s="41" t="str">
        <f t="shared" si="39"/>
        <v>na</v>
      </c>
      <c r="K66" s="41">
        <f t="shared" si="39"/>
        <v>-9.7041182183411401E-2</v>
      </c>
      <c r="L66" s="41">
        <f t="shared" si="39"/>
        <v>-2.7543900444531255E-2</v>
      </c>
      <c r="M66" s="41" t="str">
        <f t="shared" si="39"/>
        <v>na</v>
      </c>
      <c r="N66" s="41" t="str">
        <f t="shared" si="39"/>
        <v>na</v>
      </c>
      <c r="O66" s="41" t="str">
        <f t="shared" si="39"/>
        <v>na</v>
      </c>
      <c r="P66" s="41" t="str">
        <f t="shared" si="39"/>
        <v>na</v>
      </c>
      <c r="Q66" s="41" t="str">
        <f t="shared" si="39"/>
        <v>na</v>
      </c>
      <c r="S66" s="38" t="s">
        <v>58</v>
      </c>
      <c r="T66" s="39">
        <f t="shared" ref="T66:AH66" si="40">IF(T42=0,"na",(T47/T42)^(1/5)-1)</f>
        <v>-2.2204065922469263E-2</v>
      </c>
      <c r="U66" s="39">
        <f t="shared" si="40"/>
        <v>-4.8599999999999977E-2</v>
      </c>
      <c r="V66" s="39">
        <f t="shared" si="40"/>
        <v>-3.9900000000000047E-2</v>
      </c>
      <c r="W66" s="39">
        <f t="shared" si="40"/>
        <v>4.0999999999999925E-2</v>
      </c>
      <c r="X66" s="39">
        <f t="shared" si="40"/>
        <v>-6.6000000000000059E-2</v>
      </c>
      <c r="Y66" s="41">
        <f t="shared" si="40"/>
        <v>-3.3500956750852739E-2</v>
      </c>
      <c r="Z66" s="41">
        <f t="shared" si="40"/>
        <v>1.6524526333700384E-2</v>
      </c>
      <c r="AA66" s="41">
        <f t="shared" si="40"/>
        <v>-8.8391118219685372E-2</v>
      </c>
      <c r="AB66" s="41">
        <f t="shared" si="40"/>
        <v>-4.0001282640255154E-3</v>
      </c>
      <c r="AC66" s="41">
        <f t="shared" si="40"/>
        <v>7.8147456382771097E-4</v>
      </c>
      <c r="AD66" s="41">
        <f t="shared" si="40"/>
        <v>-2.4445274351724944E-2</v>
      </c>
      <c r="AE66" s="41">
        <f t="shared" si="40"/>
        <v>-2.4445274351724944E-2</v>
      </c>
      <c r="AF66" s="41" t="str">
        <f t="shared" si="40"/>
        <v>na</v>
      </c>
      <c r="AG66" s="41" t="str">
        <f t="shared" si="40"/>
        <v>na</v>
      </c>
      <c r="AH66" s="41" t="str">
        <f t="shared" si="40"/>
        <v>na</v>
      </c>
      <c r="AJ66" s="38" t="s">
        <v>58</v>
      </c>
      <c r="AK66" s="39">
        <f t="shared" ref="AK66:AY66" si="41">IF(AK42=0,"na",(AK47/AK42)^(1/5)-1)</f>
        <v>-1.006967752821164E-2</v>
      </c>
      <c r="AL66" s="39">
        <f t="shared" si="41"/>
        <v>-4.6000000000000041E-2</v>
      </c>
      <c r="AM66" s="39">
        <f t="shared" si="41"/>
        <v>-1.4000000000000012E-2</v>
      </c>
      <c r="AN66" s="39">
        <f t="shared" si="41"/>
        <v>-2.0399999999999974E-2</v>
      </c>
      <c r="AO66" s="39">
        <f t="shared" si="41"/>
        <v>-4.1000000000000036E-2</v>
      </c>
      <c r="AP66" s="41">
        <f t="shared" si="41"/>
        <v>-2.0565744397116337E-2</v>
      </c>
      <c r="AQ66" s="41" t="str">
        <f t="shared" si="41"/>
        <v>na</v>
      </c>
      <c r="AR66" s="41" t="str">
        <f t="shared" si="41"/>
        <v>na</v>
      </c>
      <c r="AS66" s="41">
        <f t="shared" si="41"/>
        <v>5.9223841048812176E-2</v>
      </c>
      <c r="AT66" s="41">
        <f t="shared" si="41"/>
        <v>-0.12196302054559416</v>
      </c>
      <c r="AU66" s="41" t="str">
        <f t="shared" si="41"/>
        <v>na</v>
      </c>
      <c r="AV66" s="41" t="str">
        <f t="shared" si="41"/>
        <v>na</v>
      </c>
      <c r="AW66" s="41" t="str">
        <f t="shared" si="41"/>
        <v>na</v>
      </c>
      <c r="AX66" s="41" t="str">
        <f t="shared" si="41"/>
        <v>na</v>
      </c>
      <c r="AY66" s="41" t="str">
        <f t="shared" si="41"/>
        <v>na</v>
      </c>
      <c r="BA66" s="38" t="s">
        <v>58</v>
      </c>
      <c r="BB66" s="39">
        <f t="shared" ref="BB66:BP66" si="42">IF(BB42=0,"na",(BB47/BB42)^(1/5)-1)</f>
        <v>-3.1138561778255247E-2</v>
      </c>
      <c r="BC66" s="39">
        <f t="shared" si="42"/>
        <v>-4.0000000000000036E-3</v>
      </c>
      <c r="BD66" s="39">
        <f t="shared" si="42"/>
        <v>-9.000000000000008E-3</v>
      </c>
      <c r="BE66" s="39">
        <f t="shared" si="42"/>
        <v>4.0000000000000036E-2</v>
      </c>
      <c r="BF66" s="39">
        <f t="shared" si="42"/>
        <v>-1.5000000000000013E-2</v>
      </c>
      <c r="BG66" s="41">
        <f t="shared" si="42"/>
        <v>-1.7231582160169623E-2</v>
      </c>
      <c r="BH66" s="41">
        <f t="shared" si="42"/>
        <v>-5.3952747898179609E-2</v>
      </c>
      <c r="BI66" s="41" t="str">
        <f t="shared" si="42"/>
        <v>na</v>
      </c>
      <c r="BJ66" s="41">
        <f t="shared" si="42"/>
        <v>-0.1420218652868408</v>
      </c>
      <c r="BK66" s="41" t="str">
        <f t="shared" si="42"/>
        <v>na</v>
      </c>
      <c r="BL66" s="41">
        <f t="shared" si="42"/>
        <v>-2.4352213205793727E-2</v>
      </c>
      <c r="BM66" s="41">
        <f t="shared" si="42"/>
        <v>-2.4352213205793727E-2</v>
      </c>
      <c r="BN66" s="41" t="str">
        <f t="shared" si="42"/>
        <v>na</v>
      </c>
      <c r="BO66" s="41" t="str">
        <f t="shared" si="42"/>
        <v>na</v>
      </c>
      <c r="BP66" s="41" t="str">
        <f t="shared" si="42"/>
        <v>na</v>
      </c>
    </row>
    <row r="67" spans="2:68" x14ac:dyDescent="0.45">
      <c r="B67" s="38" t="s">
        <v>59</v>
      </c>
      <c r="C67" s="39">
        <f>IF(C19=0,"na",(C47/C19)^(1/5)-1)</f>
        <v>-0.27186368184994569</v>
      </c>
      <c r="D67" s="39">
        <f>IF(D19=0,"na",(D47/D19)^(1/5)-1)</f>
        <v>-0.15217175788403703</v>
      </c>
      <c r="E67" s="39">
        <f>IF(E19=0,"na",(E47/E19)^(1/5)-1)</f>
        <v>-0.10651840891322206</v>
      </c>
      <c r="F67" s="39">
        <f>IF(F19=0,"na",(F47/F19)^(1/5)-1)</f>
        <v>-2.0869231000000044E-2</v>
      </c>
      <c r="G67" s="39">
        <f>IF(G19=0,"na",(G47/G19)^(1/5)-1)</f>
        <v>-0.15787917605284918</v>
      </c>
      <c r="H67" s="41">
        <f t="shared" ref="H67:Q67" si="43">IF(H19=0,"na",(H47/H19)^(1/38)-1)</f>
        <v>-2.3733664044681579E-2</v>
      </c>
      <c r="I67" s="41" t="str">
        <f t="shared" si="43"/>
        <v>na</v>
      </c>
      <c r="J67" s="41" t="str">
        <f t="shared" si="43"/>
        <v>na</v>
      </c>
      <c r="K67" s="41">
        <f t="shared" si="43"/>
        <v>-7.1413221155357975E-2</v>
      </c>
      <c r="L67" s="41">
        <f t="shared" si="43"/>
        <v>-3.4204135088009124E-2</v>
      </c>
      <c r="M67" s="41" t="str">
        <f t="shared" si="43"/>
        <v>na</v>
      </c>
      <c r="N67" s="41" t="str">
        <f t="shared" si="43"/>
        <v>na</v>
      </c>
      <c r="O67" s="41" t="str">
        <f t="shared" si="43"/>
        <v>na</v>
      </c>
      <c r="P67" s="41" t="str">
        <f t="shared" si="43"/>
        <v>na</v>
      </c>
      <c r="Q67" s="41" t="str">
        <f t="shared" si="43"/>
        <v>na</v>
      </c>
      <c r="S67" s="38" t="s">
        <v>59</v>
      </c>
      <c r="T67" s="39">
        <f>IF(T19=0,"na",(T47/T19)^(1/5)-1)</f>
        <v>-9.8948214264019452E-2</v>
      </c>
      <c r="U67" s="39">
        <f>IF(U19=0,"na",(U47/U19)^(1/5)-1)</f>
        <v>-0.10724162022843831</v>
      </c>
      <c r="V67" s="39">
        <f>IF(V19=0,"na",(V47/V19)^(1/5)-1)</f>
        <v>-0.1357478304864872</v>
      </c>
      <c r="W67" s="39">
        <f>IF(W19=0,"na",(W47/W19)^(1/5)-1)</f>
        <v>0.47929303233050891</v>
      </c>
      <c r="X67" s="39">
        <f>IF(X19=0,"na",(X47/X19)^(1/5)-1)</f>
        <v>-0.23961120561415494</v>
      </c>
      <c r="Y67" s="41">
        <f t="shared" ref="Y67:AH67" si="44">IF(Y19=0,"na",(Y47/Y19)^(1/38)-1)</f>
        <v>-1.4602996411233526E-2</v>
      </c>
      <c r="Z67" s="41">
        <f t="shared" si="44"/>
        <v>5.0899294810562434E-3</v>
      </c>
      <c r="AA67" s="41">
        <f t="shared" si="44"/>
        <v>-2.5446185404371491E-2</v>
      </c>
      <c r="AB67" s="41">
        <f t="shared" si="44"/>
        <v>0.14683857253112631</v>
      </c>
      <c r="AC67" s="41">
        <f t="shared" si="44"/>
        <v>-1.4370596652755641E-2</v>
      </c>
      <c r="AD67" s="41">
        <f t="shared" si="44"/>
        <v>-1.4828790820190618E-2</v>
      </c>
      <c r="AE67" s="41">
        <f t="shared" si="44"/>
        <v>-1.3055206966807842E-2</v>
      </c>
      <c r="AF67" s="41" t="str">
        <f t="shared" si="44"/>
        <v>na</v>
      </c>
      <c r="AG67" s="41" t="str">
        <f t="shared" si="44"/>
        <v>na</v>
      </c>
      <c r="AH67" s="41" t="str">
        <f t="shared" si="44"/>
        <v>na</v>
      </c>
      <c r="AJ67" s="38" t="s">
        <v>59</v>
      </c>
      <c r="AK67" s="39">
        <f>IF(AK19=0,"na",(AK47/AK19)^(1/5)-1)</f>
        <v>-6.0763906252336963E-2</v>
      </c>
      <c r="AL67" s="39">
        <f>IF(AL19=0,"na",(AL47/AL19)^(1/5)-1)</f>
        <v>-0.20109950913649466</v>
      </c>
      <c r="AM67" s="39">
        <f>IF(AM19=0,"na",(AM47/AM19)^(1/5)-1)</f>
        <v>-4.18096304182759E-2</v>
      </c>
      <c r="AN67" s="39">
        <f>IF(AN19=0,"na",(AN47/AN19)^(1/5)-1)</f>
        <v>-0.16417094372318741</v>
      </c>
      <c r="AO67" s="39">
        <f>IF(AO19=0,"na",(AO47/AO19)^(1/5)-1)</f>
        <v>-0.11023196507326261</v>
      </c>
      <c r="AP67" s="41">
        <f t="shared" ref="AP67:AY67" si="45">IF(AP19=0,"na",(AP47/AP19)^(1/38)-1)</f>
        <v>-1.5458549477067374E-2</v>
      </c>
      <c r="AQ67" s="41" t="str">
        <f t="shared" si="45"/>
        <v>na</v>
      </c>
      <c r="AR67" s="41" t="str">
        <f t="shared" si="45"/>
        <v>na</v>
      </c>
      <c r="AS67" s="41">
        <f t="shared" si="45"/>
        <v>0.11416417624872022</v>
      </c>
      <c r="AT67" s="41">
        <f t="shared" si="45"/>
        <v>-4.7324537130671196E-2</v>
      </c>
      <c r="AU67" s="41" t="str">
        <f t="shared" si="45"/>
        <v>na</v>
      </c>
      <c r="AV67" s="41" t="str">
        <f t="shared" si="45"/>
        <v>na</v>
      </c>
      <c r="AW67" s="41" t="str">
        <f t="shared" si="45"/>
        <v>na</v>
      </c>
      <c r="AX67" s="41" t="str">
        <f t="shared" si="45"/>
        <v>na</v>
      </c>
      <c r="AY67" s="41" t="str">
        <f t="shared" si="45"/>
        <v>na</v>
      </c>
      <c r="BA67" s="38" t="s">
        <v>59</v>
      </c>
      <c r="BB67" s="39">
        <f>IF(BB19=0,"na",(BB47/BB19)^(1/5)-1)</f>
        <v>-2.6741332455124889E-2</v>
      </c>
      <c r="BC67" s="39">
        <f>IF(BC19=0,"na",(BC47/BC19)^(1/5)-1)</f>
        <v>-9.0144832844477607E-3</v>
      </c>
      <c r="BD67" s="39">
        <f>IF(BD19=0,"na",(BD47/BD19)^(1/5)-1)</f>
        <v>-3.1692652177527703E-2</v>
      </c>
      <c r="BE67" s="39">
        <f>IF(BE19=0,"na",(BE47/BE19)^(1/5)-1)</f>
        <v>0.50411168581417498</v>
      </c>
      <c r="BF67" s="39">
        <f>IF(BF19=0,"na",(BF47/BF19)^(1/5)-1)</f>
        <v>-0.21644783837982418</v>
      </c>
      <c r="BG67" s="41">
        <f t="shared" ref="BG67:BP67" si="46">IF(BG19=0,"na",(BG47/BG19)^(1/38)-1)</f>
        <v>-4.4355262607678192E-3</v>
      </c>
      <c r="BH67" s="41" t="str">
        <f t="shared" si="46"/>
        <v>na</v>
      </c>
      <c r="BI67" s="41" t="str">
        <f t="shared" si="46"/>
        <v>na</v>
      </c>
      <c r="BJ67" s="41">
        <f t="shared" si="46"/>
        <v>-0.10214186887200838</v>
      </c>
      <c r="BK67" s="41">
        <f t="shared" si="46"/>
        <v>-1</v>
      </c>
      <c r="BL67" s="41">
        <f t="shared" si="46"/>
        <v>6.5885286124656162E-4</v>
      </c>
      <c r="BM67" s="41">
        <f t="shared" si="46"/>
        <v>6.5885286124656162E-4</v>
      </c>
      <c r="BN67" s="41" t="str">
        <f t="shared" si="46"/>
        <v>na</v>
      </c>
      <c r="BO67" s="41" t="str">
        <f t="shared" si="46"/>
        <v>na</v>
      </c>
      <c r="BP67" s="41" t="str">
        <f t="shared" si="46"/>
        <v>na</v>
      </c>
    </row>
    <row r="70" spans="2:68" ht="25.15" x14ac:dyDescent="0.7">
      <c r="B70" s="23" t="s">
        <v>60</v>
      </c>
      <c r="S70" s="23" t="s">
        <v>61</v>
      </c>
      <c r="AJ70" s="23" t="s">
        <v>62</v>
      </c>
      <c r="BA70" s="23" t="s">
        <v>63</v>
      </c>
    </row>
    <row r="72" spans="2:68" ht="20.65" x14ac:dyDescent="0.6">
      <c r="B72" s="25" t="s">
        <v>46</v>
      </c>
      <c r="S72" s="25" t="s">
        <v>46</v>
      </c>
      <c r="AJ72" s="25" t="s">
        <v>46</v>
      </c>
      <c r="BA72" s="25" t="s">
        <v>46</v>
      </c>
    </row>
    <row r="74" spans="2:68" x14ac:dyDescent="0.45">
      <c r="B74" s="26"/>
      <c r="C74" s="27"/>
      <c r="D74" s="27"/>
      <c r="E74" s="27"/>
      <c r="F74" s="27"/>
      <c r="G74" s="27"/>
      <c r="H74" s="27"/>
      <c r="I74" s="27"/>
      <c r="J74" s="127" t="s">
        <v>47</v>
      </c>
      <c r="K74" s="127"/>
      <c r="L74" s="127" t="s">
        <v>48</v>
      </c>
      <c r="M74" s="127"/>
      <c r="N74" s="28"/>
      <c r="O74" s="28"/>
      <c r="P74" s="28"/>
      <c r="Q74" s="28"/>
      <c r="S74" s="26"/>
      <c r="T74" s="27"/>
      <c r="U74" s="27"/>
      <c r="V74" s="27"/>
      <c r="W74" s="27"/>
      <c r="X74" s="27"/>
      <c r="Y74" s="27"/>
      <c r="Z74" s="27"/>
      <c r="AA74" s="127" t="s">
        <v>47</v>
      </c>
      <c r="AB74" s="127"/>
      <c r="AC74" s="127" t="s">
        <v>48</v>
      </c>
      <c r="AD74" s="127"/>
      <c r="AE74" s="28"/>
      <c r="AF74" s="28"/>
      <c r="AG74" s="28"/>
      <c r="AH74" s="28"/>
      <c r="AJ74" s="26"/>
      <c r="AK74" s="27"/>
      <c r="AL74" s="27"/>
      <c r="AM74" s="27"/>
      <c r="AN74" s="27"/>
      <c r="AO74" s="27"/>
      <c r="AP74" s="27"/>
      <c r="AQ74" s="27"/>
      <c r="AR74" s="127" t="s">
        <v>47</v>
      </c>
      <c r="AS74" s="127"/>
      <c r="AT74" s="127" t="s">
        <v>48</v>
      </c>
      <c r="AU74" s="127"/>
      <c r="AV74" s="28"/>
      <c r="AW74" s="28"/>
      <c r="AX74" s="28"/>
      <c r="AY74" s="28"/>
      <c r="BA74" s="26"/>
      <c r="BB74" s="27"/>
      <c r="BC74" s="27"/>
      <c r="BD74" s="27"/>
      <c r="BE74" s="27"/>
      <c r="BF74" s="27"/>
      <c r="BG74" s="27"/>
      <c r="BH74" s="27"/>
      <c r="BI74" s="127" t="s">
        <v>47</v>
      </c>
      <c r="BJ74" s="127"/>
      <c r="BK74" s="127" t="s">
        <v>48</v>
      </c>
      <c r="BL74" s="127"/>
      <c r="BM74" s="28"/>
      <c r="BN74" s="28"/>
      <c r="BO74" s="28"/>
      <c r="BP74" s="28"/>
    </row>
    <row r="75" spans="2:68" ht="55.5" x14ac:dyDescent="0.45">
      <c r="B75" s="1" t="s">
        <v>21</v>
      </c>
      <c r="C75" s="2" t="s">
        <v>0</v>
      </c>
      <c r="D75" s="2" t="s">
        <v>1</v>
      </c>
      <c r="E75" s="2" t="s">
        <v>2</v>
      </c>
      <c r="F75" s="2" t="s">
        <v>3</v>
      </c>
      <c r="G75" s="2" t="s">
        <v>4</v>
      </c>
      <c r="H75" s="3" t="s">
        <v>5</v>
      </c>
      <c r="I75" s="2" t="s">
        <v>6</v>
      </c>
      <c r="J75" s="2" t="s">
        <v>7</v>
      </c>
      <c r="K75" s="2" t="s">
        <v>8</v>
      </c>
      <c r="L75" s="2" t="s">
        <v>9</v>
      </c>
      <c r="M75" s="2" t="s">
        <v>10</v>
      </c>
      <c r="N75" s="4" t="s">
        <v>19</v>
      </c>
      <c r="O75" s="29" t="s">
        <v>49</v>
      </c>
      <c r="P75" s="29" t="s">
        <v>50</v>
      </c>
      <c r="Q75" s="29" t="s">
        <v>11</v>
      </c>
      <c r="S75" s="1" t="s">
        <v>21</v>
      </c>
      <c r="T75" s="2" t="s">
        <v>0</v>
      </c>
      <c r="U75" s="2" t="s">
        <v>1</v>
      </c>
      <c r="V75" s="2" t="s">
        <v>2</v>
      </c>
      <c r="W75" s="2" t="s">
        <v>3</v>
      </c>
      <c r="X75" s="2" t="s">
        <v>4</v>
      </c>
      <c r="Y75" s="3" t="s">
        <v>5</v>
      </c>
      <c r="Z75" s="2" t="s">
        <v>6</v>
      </c>
      <c r="AA75" s="2" t="s">
        <v>7</v>
      </c>
      <c r="AB75" s="2" t="s">
        <v>8</v>
      </c>
      <c r="AC75" s="2" t="s">
        <v>9</v>
      </c>
      <c r="AD75" s="2" t="s">
        <v>10</v>
      </c>
      <c r="AE75" s="4" t="s">
        <v>19</v>
      </c>
      <c r="AF75" s="29" t="s">
        <v>49</v>
      </c>
      <c r="AG75" s="29" t="s">
        <v>50</v>
      </c>
      <c r="AH75" s="29" t="s">
        <v>11</v>
      </c>
      <c r="AJ75" s="1" t="s">
        <v>21</v>
      </c>
      <c r="AK75" s="2" t="s">
        <v>0</v>
      </c>
      <c r="AL75" s="2" t="s">
        <v>1</v>
      </c>
      <c r="AM75" s="2" t="s">
        <v>2</v>
      </c>
      <c r="AN75" s="2" t="s">
        <v>3</v>
      </c>
      <c r="AO75" s="2" t="s">
        <v>4</v>
      </c>
      <c r="AP75" s="3" t="s">
        <v>5</v>
      </c>
      <c r="AQ75" s="2" t="s">
        <v>6</v>
      </c>
      <c r="AR75" s="2" t="s">
        <v>7</v>
      </c>
      <c r="AS75" s="2" t="s">
        <v>8</v>
      </c>
      <c r="AT75" s="2" t="s">
        <v>9</v>
      </c>
      <c r="AU75" s="2" t="s">
        <v>10</v>
      </c>
      <c r="AV75" s="4" t="s">
        <v>19</v>
      </c>
      <c r="AW75" s="29" t="s">
        <v>49</v>
      </c>
      <c r="AX75" s="29" t="s">
        <v>50</v>
      </c>
      <c r="AY75" s="29" t="s">
        <v>11</v>
      </c>
      <c r="BA75" s="1" t="s">
        <v>21</v>
      </c>
      <c r="BB75" s="2" t="s">
        <v>0</v>
      </c>
      <c r="BC75" s="2" t="s">
        <v>1</v>
      </c>
      <c r="BD75" s="2" t="s">
        <v>2</v>
      </c>
      <c r="BE75" s="2" t="s">
        <v>3</v>
      </c>
      <c r="BF75" s="2" t="s">
        <v>4</v>
      </c>
      <c r="BG75" s="3" t="s">
        <v>5</v>
      </c>
      <c r="BH75" s="2" t="s">
        <v>6</v>
      </c>
      <c r="BI75" s="2" t="s">
        <v>7</v>
      </c>
      <c r="BJ75" s="2" t="s">
        <v>8</v>
      </c>
      <c r="BK75" s="2" t="s">
        <v>9</v>
      </c>
      <c r="BL75" s="2" t="s">
        <v>10</v>
      </c>
      <c r="BM75" s="4" t="s">
        <v>19</v>
      </c>
      <c r="BN75" s="29" t="s">
        <v>49</v>
      </c>
      <c r="BO75" s="29" t="s">
        <v>50</v>
      </c>
      <c r="BP75" s="29" t="s">
        <v>11</v>
      </c>
    </row>
    <row r="76" spans="2:68" x14ac:dyDescent="0.45">
      <c r="B76" s="5">
        <v>2010</v>
      </c>
      <c r="C76" s="6" cm="1">
        <f t="array" ref="C76:H116">'[19]Europe Gas Balances'!C76:H116</f>
        <v>141.29671232876711</v>
      </c>
      <c r="D76" s="7">
        <v>272.14849315068489</v>
      </c>
      <c r="E76" s="7">
        <v>433.27123287671225</v>
      </c>
      <c r="F76" s="7">
        <v>8.704109589041094</v>
      </c>
      <c r="G76" s="8">
        <v>26.305753424657532</v>
      </c>
      <c r="H76" s="9">
        <v>881.72630136986277</v>
      </c>
      <c r="I76" s="7" cm="1">
        <f t="array" ref="I76:I116">'[19]Europe Gas Balances'!J76:J116</f>
        <v>15.377260273972603</v>
      </c>
      <c r="J76" s="7" cm="1">
        <f t="array" ref="J76:J116">'[19]Europe Gas Balances'!L76:L116</f>
        <v>0</v>
      </c>
      <c r="K76" s="10" cm="1">
        <f t="array" ref="K76:K116">'[19]Europe Gas Balances'!I76:I116</f>
        <v>23.791232876712328</v>
      </c>
      <c r="L76" s="7" cm="1">
        <f t="array" ref="L76:L116">'[19]Europe Gas Balances'!K76:K116</f>
        <v>823.41095890410963</v>
      </c>
      <c r="M76" s="11" cm="1">
        <f t="array" ref="M76:M116">'[19]Europe Gas Balances'!M76:M116</f>
        <v>0</v>
      </c>
      <c r="N76" s="18" cm="1">
        <f t="array" ref="N76:N116">'[19]Europe Gas Balances'!Q76:Q116</f>
        <v>0</v>
      </c>
      <c r="O76" s="30"/>
      <c r="P76" s="31"/>
      <c r="Q76" s="31"/>
      <c r="S76" s="5">
        <v>2010</v>
      </c>
      <c r="T76" s="6" cm="1">
        <f t="array" ref="T76:Y116">'[19]Europe Gas Balances'!T76:Y116</f>
        <v>0</v>
      </c>
      <c r="U76" s="7">
        <v>0</v>
      </c>
      <c r="V76" s="7">
        <v>0</v>
      </c>
      <c r="W76" s="7">
        <v>0</v>
      </c>
      <c r="X76" s="8">
        <v>0</v>
      </c>
      <c r="Y76" s="9">
        <v>0</v>
      </c>
      <c r="Z76" s="7" cm="1">
        <f t="array" ref="Z76:Z116">'[19]Europe Gas Balances'!AA76:AA116</f>
        <v>0</v>
      </c>
      <c r="AA76" s="7" cm="1">
        <f t="array" ref="AA76:AA116">'[19]Europe Gas Balances'!AC76:AC116</f>
        <v>0</v>
      </c>
      <c r="AB76" s="10" cm="1">
        <f t="array" ref="AB76:AB116">'[19]Europe Gas Balances'!Z76:Z116</f>
        <v>0</v>
      </c>
      <c r="AC76" s="7" cm="1">
        <f t="array" ref="AC76:AC116">'[19]Europe Gas Balances'!AB76:AB116</f>
        <v>0</v>
      </c>
      <c r="AD76" s="11" cm="1">
        <f t="array" ref="AD76:AD116">'[19]Europe Gas Balances'!AD76:AD116</f>
        <v>0</v>
      </c>
      <c r="AE76" s="18" cm="1">
        <f t="array" ref="AE76:AE116">'[19]Europe Gas Balances'!AH76:AH116</f>
        <v>0</v>
      </c>
      <c r="AF76" s="30"/>
      <c r="AG76" s="31"/>
      <c r="AH76" s="31"/>
      <c r="AJ76" s="5">
        <v>2010</v>
      </c>
      <c r="AK76" s="6" cm="1">
        <f t="array" ref="AK76:AP116">'[19]Europe Gas Balances'!AK76:AP116</f>
        <v>221.56794520547942</v>
      </c>
      <c r="AL76" s="7">
        <v>77.176438356164383</v>
      </c>
      <c r="AM76" s="7">
        <v>105.99671232876713</v>
      </c>
      <c r="AN76" s="7">
        <v>0</v>
      </c>
      <c r="AO76" s="8">
        <v>73.017808219178079</v>
      </c>
      <c r="AP76" s="9">
        <v>477.75890410958903</v>
      </c>
      <c r="AQ76" s="7" cm="1">
        <f t="array" ref="AQ76:AQ116">'[19]Europe Gas Balances'!AR76:AR116</f>
        <v>341.87808219178078</v>
      </c>
      <c r="AR76" s="7" cm="1">
        <f t="array" ref="AR76:AR116">'[19]Europe Gas Balances'!AT76:AT116</f>
        <v>0</v>
      </c>
      <c r="AS76" s="10" cm="1">
        <f t="array" ref="AS76:AS116">'[19]Europe Gas Balances'!AQ76:AQ116</f>
        <v>794.78191780821908</v>
      </c>
      <c r="AT76" s="7" cm="1">
        <f t="array" ref="AT76:AT116">'[19]Europe Gas Balances'!AS76:AS116</f>
        <v>44.561075890410955</v>
      </c>
      <c r="AU76" s="11" cm="1">
        <f t="array" ref="AU76:AU116">'[19]Europe Gas Balances'!AU76:AU116</f>
        <v>0</v>
      </c>
      <c r="AV76" s="18" cm="1">
        <f t="array" ref="AV76:AV116">'[19]Europe Gas Balances'!AY76:AY116</f>
        <v>0</v>
      </c>
      <c r="AW76" s="30"/>
      <c r="AX76" s="31"/>
      <c r="AY76" s="31"/>
      <c r="BA76" s="5">
        <v>2010</v>
      </c>
      <c r="BB76" s="6" cm="1">
        <f t="array" ref="BB76:BG116">'[19]Europe Gas Balances'!BB76:BG116</f>
        <v>41.48958904109589</v>
      </c>
      <c r="BC76" s="7">
        <v>13.733150684931505</v>
      </c>
      <c r="BD76" s="7">
        <v>10.154794520547945</v>
      </c>
      <c r="BE76" s="7">
        <v>0</v>
      </c>
      <c r="BF76" s="8">
        <v>2.3210958904109589</v>
      </c>
      <c r="BG76" s="9">
        <v>67.69863013698631</v>
      </c>
      <c r="BH76" s="7" cm="1">
        <f t="array" ref="BH76:BH116">'[19]Europe Gas Balances'!BI76:BI116</f>
        <v>0</v>
      </c>
      <c r="BI76" s="7" cm="1">
        <f t="array" ref="BI76:BI116">'[19]Europe Gas Balances'!BK76:BK116</f>
        <v>0</v>
      </c>
      <c r="BJ76" s="10" cm="1">
        <f t="array" ref="BJ76:BJ116">'[19]Europe Gas Balances'!BH76:BH116</f>
        <v>0</v>
      </c>
      <c r="BK76" s="7" cm="1">
        <f t="array" ref="BK76:BK116">'[19]Europe Gas Balances'!BJ76:BJ116</f>
        <v>67.795342465753421</v>
      </c>
      <c r="BL76" s="11" cm="1">
        <f t="array" ref="BL76:BL116">'[19]Europe Gas Balances'!BL76:BL116</f>
        <v>0</v>
      </c>
      <c r="BM76" s="18" cm="1">
        <f t="array" ref="BM76:BM116">'[19]Europe Gas Balances'!BP76:BP116</f>
        <v>0</v>
      </c>
      <c r="BN76" s="30"/>
      <c r="BO76" s="31"/>
      <c r="BP76" s="31"/>
    </row>
    <row r="77" spans="2:68" x14ac:dyDescent="0.45">
      <c r="B77" s="19">
        <v>2011</v>
      </c>
      <c r="C77" s="12">
        <v>131.81890410958903</v>
      </c>
      <c r="D77" s="13">
        <v>252.51589041095886</v>
      </c>
      <c r="E77" s="13">
        <v>379.3057534246575</v>
      </c>
      <c r="F77" s="13">
        <v>8.510684931506848</v>
      </c>
      <c r="G77" s="14">
        <v>26.595890410958901</v>
      </c>
      <c r="H77" s="15">
        <v>798.74712328767112</v>
      </c>
      <c r="I77" s="13">
        <v>16.150958904109586</v>
      </c>
      <c r="J77" s="13">
        <v>0</v>
      </c>
      <c r="K77" s="16">
        <v>22.727397260273971</v>
      </c>
      <c r="L77" s="13">
        <v>901.04109589041093</v>
      </c>
      <c r="M77" s="17">
        <v>0</v>
      </c>
      <c r="N77" s="18">
        <v>0</v>
      </c>
      <c r="O77" s="30"/>
      <c r="P77" s="31"/>
      <c r="Q77" s="31"/>
      <c r="S77" s="19">
        <v>2011</v>
      </c>
      <c r="T77" s="12">
        <v>0</v>
      </c>
      <c r="U77" s="13">
        <v>0</v>
      </c>
      <c r="V77" s="13">
        <v>0</v>
      </c>
      <c r="W77" s="13">
        <v>0</v>
      </c>
      <c r="X77" s="14">
        <v>0</v>
      </c>
      <c r="Y77" s="15">
        <v>0</v>
      </c>
      <c r="Z77" s="13">
        <v>0</v>
      </c>
      <c r="AA77" s="13">
        <v>0</v>
      </c>
      <c r="AB77" s="16">
        <v>0</v>
      </c>
      <c r="AC77" s="13">
        <v>0</v>
      </c>
      <c r="AD77" s="17">
        <v>0</v>
      </c>
      <c r="AE77" s="18">
        <v>0</v>
      </c>
      <c r="AF77" s="30"/>
      <c r="AG77" s="31"/>
      <c r="AH77" s="31"/>
      <c r="AJ77" s="19">
        <v>2011</v>
      </c>
      <c r="AK77" s="12">
        <v>167.31232876712326</v>
      </c>
      <c r="AL77" s="13">
        <v>77.176438356164383</v>
      </c>
      <c r="AM77" s="13">
        <v>89.458904109589042</v>
      </c>
      <c r="AN77" s="13">
        <v>0</v>
      </c>
      <c r="AO77" s="14">
        <v>69.149315068493138</v>
      </c>
      <c r="AP77" s="15">
        <v>403.09698630136984</v>
      </c>
      <c r="AQ77" s="13">
        <v>302.22602739726022</v>
      </c>
      <c r="AR77" s="13">
        <v>0</v>
      </c>
      <c r="AS77" s="16">
        <v>636.75397260273962</v>
      </c>
      <c r="AT77" s="13">
        <v>81.648219178082186</v>
      </c>
      <c r="AU77" s="17">
        <v>0</v>
      </c>
      <c r="AV77" s="18">
        <v>0</v>
      </c>
      <c r="AW77" s="30"/>
      <c r="AX77" s="31"/>
      <c r="AY77" s="31"/>
      <c r="BA77" s="19">
        <v>2011</v>
      </c>
      <c r="BB77" s="12">
        <v>35.009863013698627</v>
      </c>
      <c r="BC77" s="13">
        <v>13.829863013698629</v>
      </c>
      <c r="BD77" s="13">
        <v>10.058082191780821</v>
      </c>
      <c r="BE77" s="13">
        <v>0</v>
      </c>
      <c r="BF77" s="14">
        <v>2.2243835616438354</v>
      </c>
      <c r="BG77" s="15">
        <v>61.122191780821908</v>
      </c>
      <c r="BH77" s="13">
        <v>0</v>
      </c>
      <c r="BI77" s="13">
        <v>0</v>
      </c>
      <c r="BJ77" s="16">
        <v>0</v>
      </c>
      <c r="BK77" s="13">
        <v>61.122191780821915</v>
      </c>
      <c r="BL77" s="17">
        <v>0</v>
      </c>
      <c r="BM77" s="18">
        <v>0</v>
      </c>
      <c r="BN77" s="30"/>
      <c r="BO77" s="31"/>
      <c r="BP77" s="31"/>
    </row>
    <row r="78" spans="2:68" x14ac:dyDescent="0.45">
      <c r="B78" s="5">
        <v>2012</v>
      </c>
      <c r="C78" s="6">
        <v>136.0882513661202</v>
      </c>
      <c r="D78" s="7">
        <v>251.82595628415299</v>
      </c>
      <c r="E78" s="7">
        <v>374.31502732240438</v>
      </c>
      <c r="F78" s="7">
        <v>5.9797814207650273</v>
      </c>
      <c r="G78" s="8">
        <v>26.040983606557376</v>
      </c>
      <c r="H78" s="9">
        <v>794.24999999999989</v>
      </c>
      <c r="I78" s="7">
        <v>0.67513661202185782</v>
      </c>
      <c r="J78" s="7">
        <v>0</v>
      </c>
      <c r="K78" s="10">
        <v>25.365846994535517</v>
      </c>
      <c r="L78" s="7">
        <v>720.51912568306011</v>
      </c>
      <c r="M78" s="11">
        <v>0</v>
      </c>
      <c r="N78" s="18">
        <v>0</v>
      </c>
      <c r="O78" s="30"/>
      <c r="P78" s="31"/>
      <c r="Q78" s="31"/>
      <c r="S78" s="5">
        <v>2012</v>
      </c>
      <c r="T78" s="6">
        <v>0</v>
      </c>
      <c r="U78" s="7">
        <v>0</v>
      </c>
      <c r="V78" s="7">
        <v>0</v>
      </c>
      <c r="W78" s="7">
        <v>0</v>
      </c>
      <c r="X78" s="8">
        <v>0</v>
      </c>
      <c r="Y78" s="9">
        <v>0</v>
      </c>
      <c r="Z78" s="7">
        <v>0</v>
      </c>
      <c r="AA78" s="7">
        <v>0</v>
      </c>
      <c r="AB78" s="10">
        <v>0</v>
      </c>
      <c r="AC78" s="7">
        <v>0</v>
      </c>
      <c r="AD78" s="11">
        <v>0</v>
      </c>
      <c r="AE78" s="18">
        <v>0</v>
      </c>
      <c r="AF78" s="30"/>
      <c r="AG78" s="31"/>
      <c r="AH78" s="31"/>
      <c r="AJ78" s="5">
        <v>2012</v>
      </c>
      <c r="AK78" s="6">
        <v>141.97158469945356</v>
      </c>
      <c r="AL78" s="7">
        <v>73.589890710382505</v>
      </c>
      <c r="AM78" s="7">
        <v>91.432786885245889</v>
      </c>
      <c r="AN78" s="7">
        <v>0</v>
      </c>
      <c r="AO78" s="8">
        <v>69.53907103825135</v>
      </c>
      <c r="AP78" s="9">
        <v>376.5333333333333</v>
      </c>
      <c r="AQ78" s="7">
        <v>287.99398907103824</v>
      </c>
      <c r="AR78" s="7">
        <v>0</v>
      </c>
      <c r="AS78" s="10">
        <v>555.73387978142068</v>
      </c>
      <c r="AT78" s="7">
        <v>92.879508196721304</v>
      </c>
      <c r="AU78" s="11">
        <v>0</v>
      </c>
      <c r="AV78" s="18">
        <v>0</v>
      </c>
      <c r="AW78" s="30"/>
      <c r="AX78" s="31"/>
      <c r="AY78" s="31"/>
      <c r="BA78" s="5">
        <v>2012</v>
      </c>
      <c r="BB78" s="6">
        <v>35.782240437158471</v>
      </c>
      <c r="BC78" s="7">
        <v>15.142349726775956</v>
      </c>
      <c r="BD78" s="7">
        <v>10.512841530054644</v>
      </c>
      <c r="BE78" s="7">
        <v>9.6448087431693988E-2</v>
      </c>
      <c r="BF78" s="8">
        <v>2.0254098360655735</v>
      </c>
      <c r="BG78" s="9">
        <v>63.559289617486336</v>
      </c>
      <c r="BH78" s="7">
        <v>0</v>
      </c>
      <c r="BI78" s="7">
        <v>0</v>
      </c>
      <c r="BJ78" s="10">
        <v>0</v>
      </c>
      <c r="BK78" s="7">
        <v>63.36639344262295</v>
      </c>
      <c r="BL78" s="11">
        <v>0</v>
      </c>
      <c r="BM78" s="18">
        <v>0</v>
      </c>
      <c r="BN78" s="30"/>
      <c r="BO78" s="31"/>
      <c r="BP78" s="31"/>
    </row>
    <row r="79" spans="2:68" x14ac:dyDescent="0.45">
      <c r="B79" s="19">
        <v>2013</v>
      </c>
      <c r="C79" s="12">
        <v>149.13041095890409</v>
      </c>
      <c r="D79" s="13">
        <v>252.80602739726027</v>
      </c>
      <c r="E79" s="13">
        <v>369.63452054794516</v>
      </c>
      <c r="F79" s="13">
        <v>6.2863013698630139</v>
      </c>
      <c r="G79" s="14">
        <v>27.079452054794519</v>
      </c>
      <c r="H79" s="15">
        <v>804.93671232876704</v>
      </c>
      <c r="I79" s="13">
        <v>0.77369863013698625</v>
      </c>
      <c r="J79" s="13">
        <v>0</v>
      </c>
      <c r="K79" s="16">
        <v>24.371506849315065</v>
      </c>
      <c r="L79" s="13">
        <v>819.02739726027403</v>
      </c>
      <c r="M79" s="17">
        <v>0</v>
      </c>
      <c r="N79" s="18">
        <v>0</v>
      </c>
      <c r="O79" s="30"/>
      <c r="P79" s="31"/>
      <c r="Q79" s="31"/>
      <c r="S79" s="19">
        <v>2013</v>
      </c>
      <c r="T79" s="12">
        <v>0</v>
      </c>
      <c r="U79" s="13">
        <v>0</v>
      </c>
      <c r="V79" s="13">
        <v>0</v>
      </c>
      <c r="W79" s="13">
        <v>0</v>
      </c>
      <c r="X79" s="14">
        <v>0</v>
      </c>
      <c r="Y79" s="15">
        <v>0</v>
      </c>
      <c r="Z79" s="13">
        <v>0</v>
      </c>
      <c r="AA79" s="13">
        <v>0</v>
      </c>
      <c r="AB79" s="16">
        <v>0</v>
      </c>
      <c r="AC79" s="13">
        <v>0</v>
      </c>
      <c r="AD79" s="17">
        <v>0</v>
      </c>
      <c r="AE79" s="18">
        <v>0</v>
      </c>
      <c r="AF79" s="30"/>
      <c r="AG79" s="31"/>
      <c r="AH79" s="31"/>
      <c r="AJ79" s="19">
        <v>2013</v>
      </c>
      <c r="AK79" s="12">
        <v>126.59643835616437</v>
      </c>
      <c r="AL79" s="13">
        <v>74.081643835616433</v>
      </c>
      <c r="AM79" s="13">
        <v>93.907671232876709</v>
      </c>
      <c r="AN79" s="13">
        <v>0</v>
      </c>
      <c r="AO79" s="14">
        <v>66.441369863013691</v>
      </c>
      <c r="AP79" s="15">
        <v>361.02712328767115</v>
      </c>
      <c r="AQ79" s="13">
        <v>216.24876712328765</v>
      </c>
      <c r="AR79" s="13">
        <v>0</v>
      </c>
      <c r="AS79" s="16">
        <v>469.15150684931501</v>
      </c>
      <c r="AT79" s="13">
        <v>131.41041095890409</v>
      </c>
      <c r="AU79" s="17">
        <v>0</v>
      </c>
      <c r="AV79" s="18">
        <v>0</v>
      </c>
      <c r="AW79" s="30"/>
      <c r="AX79" s="31"/>
      <c r="AY79" s="31"/>
      <c r="BA79" s="19">
        <v>2013</v>
      </c>
      <c r="BB79" s="12">
        <v>26.982739726027393</v>
      </c>
      <c r="BC79" s="13">
        <v>25.435342465753426</v>
      </c>
      <c r="BD79" s="13">
        <v>11.315342465753425</v>
      </c>
      <c r="BE79" s="13">
        <v>9.6712328767123282E-2</v>
      </c>
      <c r="BF79" s="14">
        <v>1.7408219178082192</v>
      </c>
      <c r="BG79" s="15">
        <v>65.570958904109588</v>
      </c>
      <c r="BH79" s="13">
        <v>0</v>
      </c>
      <c r="BI79" s="13">
        <v>0</v>
      </c>
      <c r="BJ79" s="16">
        <v>0</v>
      </c>
      <c r="BK79" s="13">
        <v>65.570958904109588</v>
      </c>
      <c r="BL79" s="17">
        <v>0</v>
      </c>
      <c r="BM79" s="18">
        <v>0</v>
      </c>
      <c r="BN79" s="30"/>
      <c r="BO79" s="31"/>
      <c r="BP79" s="31"/>
    </row>
    <row r="80" spans="2:68" x14ac:dyDescent="0.45">
      <c r="B80" s="5">
        <v>2014</v>
      </c>
      <c r="C80" s="6">
        <v>125.53260273972602</v>
      </c>
      <c r="D80" s="7">
        <v>235.39780821917807</v>
      </c>
      <c r="E80" s="7">
        <v>320.7947945205479</v>
      </c>
      <c r="F80" s="7">
        <v>7.1567123287671226</v>
      </c>
      <c r="G80" s="8">
        <v>24.46821917808219</v>
      </c>
      <c r="H80" s="9">
        <v>713.35013698630121</v>
      </c>
      <c r="I80" s="7">
        <v>9.6712328767123282E-2</v>
      </c>
      <c r="J80" s="7">
        <v>0</v>
      </c>
      <c r="K80" s="10">
        <v>25.04849315068493</v>
      </c>
      <c r="L80" s="7">
        <v>701.32876712328766</v>
      </c>
      <c r="M80" s="11">
        <v>0</v>
      </c>
      <c r="N80" s="18">
        <v>0</v>
      </c>
      <c r="O80" s="30"/>
      <c r="P80" s="31"/>
      <c r="Q80" s="31"/>
      <c r="S80" s="5">
        <v>2014</v>
      </c>
      <c r="T80" s="6">
        <v>0</v>
      </c>
      <c r="U80" s="7">
        <v>0</v>
      </c>
      <c r="V80" s="7">
        <v>0</v>
      </c>
      <c r="W80" s="7">
        <v>0</v>
      </c>
      <c r="X80" s="8">
        <v>0</v>
      </c>
      <c r="Y80" s="9">
        <v>0</v>
      </c>
      <c r="Z80" s="7">
        <v>0</v>
      </c>
      <c r="AA80" s="7">
        <v>0</v>
      </c>
      <c r="AB80" s="10">
        <v>0</v>
      </c>
      <c r="AC80" s="7">
        <v>0</v>
      </c>
      <c r="AD80" s="11">
        <v>0</v>
      </c>
      <c r="AE80" s="18">
        <v>0</v>
      </c>
      <c r="AF80" s="30"/>
      <c r="AG80" s="31"/>
      <c r="AH80" s="31"/>
      <c r="AJ80" s="5">
        <v>2014</v>
      </c>
      <c r="AK80" s="6">
        <v>91.489863013698624</v>
      </c>
      <c r="AL80" s="7">
        <v>73.888219178082181</v>
      </c>
      <c r="AM80" s="7">
        <v>78.046849315068485</v>
      </c>
      <c r="AN80" s="7">
        <v>0</v>
      </c>
      <c r="AO80" s="8">
        <v>63.92684931506848</v>
      </c>
      <c r="AP80" s="9">
        <v>307.35178082191777</v>
      </c>
      <c r="AQ80" s="7">
        <v>202.41890410958902</v>
      </c>
      <c r="AR80" s="7">
        <v>0</v>
      </c>
      <c r="AS80" s="10">
        <v>447.10109589041093</v>
      </c>
      <c r="AT80" s="7">
        <v>84.043013698630119</v>
      </c>
      <c r="AU80" s="11">
        <v>0</v>
      </c>
      <c r="AV80" s="18">
        <v>0</v>
      </c>
      <c r="AW80" s="30"/>
      <c r="AX80" s="31"/>
      <c r="AY80" s="31"/>
      <c r="BA80" s="5">
        <v>2014</v>
      </c>
      <c r="BB80" s="6">
        <v>24.17808219178082</v>
      </c>
      <c r="BC80" s="7">
        <v>11.50876712328767</v>
      </c>
      <c r="BD80" s="7">
        <v>14.023287671232875</v>
      </c>
      <c r="BE80" s="7">
        <v>0.19342465753424656</v>
      </c>
      <c r="BF80" s="8">
        <v>1.4506849315068493</v>
      </c>
      <c r="BG80" s="9">
        <v>51.354246575342458</v>
      </c>
      <c r="BH80" s="7">
        <v>0</v>
      </c>
      <c r="BI80" s="7">
        <v>0</v>
      </c>
      <c r="BJ80" s="10">
        <v>0</v>
      </c>
      <c r="BK80" s="7">
        <v>51.257534246575339</v>
      </c>
      <c r="BL80" s="11">
        <v>0</v>
      </c>
      <c r="BM80" s="18">
        <v>0</v>
      </c>
      <c r="BN80" s="30"/>
      <c r="BO80" s="31"/>
      <c r="BP80" s="31"/>
    </row>
    <row r="81" spans="2:68" x14ac:dyDescent="0.45">
      <c r="B81" s="19">
        <v>2015</v>
      </c>
      <c r="C81" s="12">
        <v>135.30054794520547</v>
      </c>
      <c r="D81" s="13">
        <v>243.90849315068488</v>
      </c>
      <c r="E81" s="13">
        <v>336.55890410958898</v>
      </c>
      <c r="F81" s="13">
        <v>7.8336986301369853</v>
      </c>
      <c r="G81" s="14">
        <v>23.791232876712328</v>
      </c>
      <c r="H81" s="15">
        <v>747.39287671232864</v>
      </c>
      <c r="I81" s="13">
        <v>0</v>
      </c>
      <c r="J81" s="13">
        <v>0</v>
      </c>
      <c r="K81" s="16">
        <v>23.887945205479447</v>
      </c>
      <c r="L81" s="13">
        <v>722.50684931506851</v>
      </c>
      <c r="M81" s="17">
        <v>0</v>
      </c>
      <c r="N81" s="18">
        <v>0</v>
      </c>
      <c r="O81" s="30"/>
      <c r="P81" s="31"/>
      <c r="Q81" s="31"/>
      <c r="S81" s="19">
        <v>2015</v>
      </c>
      <c r="T81" s="12">
        <v>0</v>
      </c>
      <c r="U81" s="13">
        <v>0</v>
      </c>
      <c r="V81" s="13">
        <v>0</v>
      </c>
      <c r="W81" s="13">
        <v>0</v>
      </c>
      <c r="X81" s="14">
        <v>0</v>
      </c>
      <c r="Y81" s="15">
        <v>0</v>
      </c>
      <c r="Z81" s="13">
        <v>0</v>
      </c>
      <c r="AA81" s="13">
        <v>0</v>
      </c>
      <c r="AB81" s="16">
        <v>0</v>
      </c>
      <c r="AC81" s="13">
        <v>0</v>
      </c>
      <c r="AD81" s="17">
        <v>0</v>
      </c>
      <c r="AE81" s="18">
        <v>0</v>
      </c>
      <c r="AF81" s="30"/>
      <c r="AG81" s="31"/>
      <c r="AH81" s="31"/>
      <c r="AJ81" s="19">
        <v>2015</v>
      </c>
      <c r="AK81" s="12">
        <v>89.555616438356154</v>
      </c>
      <c r="AL81" s="13">
        <v>70.890136986301357</v>
      </c>
      <c r="AM81" s="13">
        <v>82.689041095890403</v>
      </c>
      <c r="AN81" s="13">
        <v>4.061917808219178</v>
      </c>
      <c r="AO81" s="14">
        <v>66.441369863013691</v>
      </c>
      <c r="AP81" s="15">
        <v>313.63808219178077</v>
      </c>
      <c r="AQ81" s="13">
        <v>211.99342465753423</v>
      </c>
      <c r="AR81" s="13">
        <v>0</v>
      </c>
      <c r="AS81" s="16">
        <v>446.6175342465753</v>
      </c>
      <c r="AT81" s="13">
        <v>120.40684931506848</v>
      </c>
      <c r="AU81" s="17">
        <v>0</v>
      </c>
      <c r="AV81" s="18">
        <v>0</v>
      </c>
      <c r="AW81" s="30"/>
      <c r="AX81" s="31"/>
      <c r="AY81" s="31"/>
      <c r="BA81" s="19">
        <v>2015</v>
      </c>
      <c r="BB81" s="12">
        <v>19.052328767123285</v>
      </c>
      <c r="BC81" s="13">
        <v>11.025205479452055</v>
      </c>
      <c r="BD81" s="13">
        <v>13.829863013698629</v>
      </c>
      <c r="BE81" s="13">
        <v>0.29013698630136986</v>
      </c>
      <c r="BF81" s="14">
        <v>1.2572602739726026</v>
      </c>
      <c r="BG81" s="15">
        <v>45.454794520547942</v>
      </c>
      <c r="BH81" s="13">
        <v>0</v>
      </c>
      <c r="BI81" s="13">
        <v>0</v>
      </c>
      <c r="BJ81" s="16">
        <v>0</v>
      </c>
      <c r="BK81" s="13">
        <v>45.551506849315068</v>
      </c>
      <c r="BL81" s="17">
        <v>0</v>
      </c>
      <c r="BM81" s="18">
        <v>0</v>
      </c>
      <c r="BN81" s="30"/>
      <c r="BO81" s="31"/>
      <c r="BP81" s="31"/>
    </row>
    <row r="82" spans="2:68" x14ac:dyDescent="0.45">
      <c r="B82" s="5">
        <v>2016</v>
      </c>
      <c r="C82" s="6">
        <v>168.39836065573769</v>
      </c>
      <c r="D82" s="7">
        <v>246.9071038251366</v>
      </c>
      <c r="E82" s="7">
        <v>364.38087431693987</v>
      </c>
      <c r="F82" s="7">
        <v>6.3655737704918023</v>
      </c>
      <c r="G82" s="8">
        <v>20.061202185792347</v>
      </c>
      <c r="H82" s="9">
        <v>806.11311475409832</v>
      </c>
      <c r="I82" s="7">
        <v>0</v>
      </c>
      <c r="J82" s="7">
        <v>0</v>
      </c>
      <c r="K82" s="10">
        <v>21.025683060109287</v>
      </c>
      <c r="L82" s="7">
        <v>783.91256830601083</v>
      </c>
      <c r="M82" s="11">
        <v>0</v>
      </c>
      <c r="N82" s="18">
        <v>0</v>
      </c>
      <c r="O82" s="30"/>
      <c r="P82" s="31"/>
      <c r="Q82" s="31"/>
      <c r="S82" s="5">
        <v>2016</v>
      </c>
      <c r="T82" s="6">
        <v>0</v>
      </c>
      <c r="U82" s="7">
        <v>0</v>
      </c>
      <c r="V82" s="7">
        <v>0</v>
      </c>
      <c r="W82" s="7">
        <v>0</v>
      </c>
      <c r="X82" s="8">
        <v>0</v>
      </c>
      <c r="Y82" s="9">
        <v>0</v>
      </c>
      <c r="Z82" s="7">
        <v>0</v>
      </c>
      <c r="AA82" s="7">
        <v>0</v>
      </c>
      <c r="AB82" s="10">
        <v>0</v>
      </c>
      <c r="AC82" s="7">
        <v>0</v>
      </c>
      <c r="AD82" s="11">
        <v>0</v>
      </c>
      <c r="AE82" s="18">
        <v>0</v>
      </c>
      <c r="AF82" s="30"/>
      <c r="AG82" s="31"/>
      <c r="AH82" s="31"/>
      <c r="AJ82" s="5">
        <v>2016</v>
      </c>
      <c r="AK82" s="6">
        <v>98.762841530054644</v>
      </c>
      <c r="AL82" s="7">
        <v>69.056830601092898</v>
      </c>
      <c r="AM82" s="7">
        <v>86.128142076502712</v>
      </c>
      <c r="AN82" s="7">
        <v>4.2437158469945349</v>
      </c>
      <c r="AO82" s="8">
        <v>61.14808743169398</v>
      </c>
      <c r="AP82" s="9">
        <v>319.33961748633874</v>
      </c>
      <c r="AQ82" s="7">
        <v>232.72923497267757</v>
      </c>
      <c r="AR82" s="7">
        <v>0</v>
      </c>
      <c r="AS82" s="10">
        <v>435.7524590163934</v>
      </c>
      <c r="AT82" s="7">
        <v>210.73907103825132</v>
      </c>
      <c r="AU82" s="11">
        <v>0</v>
      </c>
      <c r="AV82" s="18">
        <v>0</v>
      </c>
      <c r="AW82" s="30"/>
      <c r="AX82" s="31"/>
      <c r="AY82" s="31"/>
      <c r="BA82" s="5">
        <v>2016</v>
      </c>
      <c r="BB82" s="6">
        <v>17.45710382513661</v>
      </c>
      <c r="BC82" s="7">
        <v>12.441803278688525</v>
      </c>
      <c r="BD82" s="7">
        <v>16.010382513661199</v>
      </c>
      <c r="BE82" s="7">
        <v>0.48224043715846993</v>
      </c>
      <c r="BF82" s="8">
        <v>3.6650273224043715</v>
      </c>
      <c r="BG82" s="9">
        <v>50.056557377049174</v>
      </c>
      <c r="BH82" s="7">
        <v>0</v>
      </c>
      <c r="BI82" s="7">
        <v>0</v>
      </c>
      <c r="BJ82" s="10">
        <v>0</v>
      </c>
      <c r="BK82" s="7">
        <v>49.960109289617478</v>
      </c>
      <c r="BL82" s="11">
        <v>0</v>
      </c>
      <c r="BM82" s="18">
        <v>0</v>
      </c>
      <c r="BN82" s="30"/>
      <c r="BO82" s="31"/>
      <c r="BP82" s="31"/>
    </row>
    <row r="83" spans="2:68" x14ac:dyDescent="0.45">
      <c r="B83" s="19">
        <v>2017</v>
      </c>
      <c r="C83" s="12">
        <v>163.6372602739726</v>
      </c>
      <c r="D83" s="13">
        <v>261.41342465753416</v>
      </c>
      <c r="E83" s="13">
        <v>374.3734246575342</v>
      </c>
      <c r="F83" s="13">
        <v>8.2205479452054782</v>
      </c>
      <c r="G83" s="14">
        <v>25.628767123287666</v>
      </c>
      <c r="H83" s="15">
        <v>833.27342465753406</v>
      </c>
      <c r="I83" s="13">
        <v>0</v>
      </c>
      <c r="J83" s="13">
        <v>0</v>
      </c>
      <c r="K83" s="16">
        <v>22.147123287671231</v>
      </c>
      <c r="L83" s="13">
        <v>859.50684931506851</v>
      </c>
      <c r="M83" s="17">
        <v>0</v>
      </c>
      <c r="N83" s="18">
        <v>0</v>
      </c>
      <c r="O83" s="30"/>
      <c r="P83" s="31"/>
      <c r="Q83" s="31"/>
      <c r="S83" s="19">
        <v>2017</v>
      </c>
      <c r="T83" s="12">
        <v>0</v>
      </c>
      <c r="U83" s="13">
        <v>0</v>
      </c>
      <c r="V83" s="13">
        <v>0</v>
      </c>
      <c r="W83" s="13">
        <v>0</v>
      </c>
      <c r="X83" s="14">
        <v>0</v>
      </c>
      <c r="Y83" s="15">
        <v>0</v>
      </c>
      <c r="Z83" s="13">
        <v>0</v>
      </c>
      <c r="AA83" s="13">
        <v>0</v>
      </c>
      <c r="AB83" s="16">
        <v>0</v>
      </c>
      <c r="AC83" s="13">
        <v>0</v>
      </c>
      <c r="AD83" s="17">
        <v>0</v>
      </c>
      <c r="AE83" s="18">
        <v>0</v>
      </c>
      <c r="AF83" s="30"/>
      <c r="AG83" s="31"/>
      <c r="AH83" s="31"/>
      <c r="AJ83" s="19">
        <v>2017</v>
      </c>
      <c r="AK83" s="12">
        <v>85.300273972602739</v>
      </c>
      <c r="AL83" s="13">
        <v>74.081643835616433</v>
      </c>
      <c r="AM83" s="13">
        <v>88.008219178082186</v>
      </c>
      <c r="AN83" s="13">
        <v>4.5454794520547939</v>
      </c>
      <c r="AO83" s="14">
        <v>63.830136986301369</v>
      </c>
      <c r="AP83" s="15">
        <v>315.76575342465753</v>
      </c>
      <c r="AQ83" s="13">
        <v>216.24876712328765</v>
      </c>
      <c r="AR83" s="13">
        <v>0</v>
      </c>
      <c r="AS83" s="16">
        <v>468.57123287671232</v>
      </c>
      <c r="AT83" s="13">
        <v>214.31452054794516</v>
      </c>
      <c r="AU83" s="17">
        <v>0</v>
      </c>
      <c r="AV83" s="18">
        <v>0</v>
      </c>
      <c r="AW83" s="30"/>
      <c r="AX83" s="31"/>
      <c r="AY83" s="31"/>
      <c r="BA83" s="19">
        <v>2017</v>
      </c>
      <c r="BB83" s="12">
        <v>19.439178082191781</v>
      </c>
      <c r="BC83" s="13">
        <v>11.50876712328767</v>
      </c>
      <c r="BD83" s="13">
        <v>14.990410958904107</v>
      </c>
      <c r="BE83" s="13">
        <v>0.58027397260273972</v>
      </c>
      <c r="BF83" s="14">
        <v>0.9671232876712329</v>
      </c>
      <c r="BG83" s="15">
        <v>47.485753424657531</v>
      </c>
      <c r="BH83" s="13">
        <v>0</v>
      </c>
      <c r="BI83" s="13">
        <v>0</v>
      </c>
      <c r="BJ83" s="16">
        <v>0</v>
      </c>
      <c r="BK83" s="13">
        <v>47.582465753424657</v>
      </c>
      <c r="BL83" s="17">
        <v>0</v>
      </c>
      <c r="BM83" s="18">
        <v>0</v>
      </c>
      <c r="BN83" s="30"/>
      <c r="BO83" s="31"/>
      <c r="BP83" s="31"/>
    </row>
    <row r="84" spans="2:68" x14ac:dyDescent="0.45">
      <c r="B84" s="5">
        <v>2018</v>
      </c>
      <c r="C84" s="6">
        <v>162.76684931506847</v>
      </c>
      <c r="D84" s="7">
        <v>247.77698630136985</v>
      </c>
      <c r="E84" s="7">
        <v>350.00191780821916</v>
      </c>
      <c r="F84" s="7">
        <v>8.8008219178082179</v>
      </c>
      <c r="G84" s="8">
        <v>19.922739726027395</v>
      </c>
      <c r="H84" s="9">
        <v>789.26931506849314</v>
      </c>
      <c r="I84" s="7">
        <v>0</v>
      </c>
      <c r="J84" s="7">
        <v>0</v>
      </c>
      <c r="K84" s="10">
        <v>21.083287671232874</v>
      </c>
      <c r="L84" s="7">
        <v>774.45205479452056</v>
      </c>
      <c r="M84" s="11">
        <v>0</v>
      </c>
      <c r="N84" s="18">
        <v>0</v>
      </c>
      <c r="O84" s="32"/>
      <c r="P84" s="31"/>
      <c r="Q84" s="31"/>
      <c r="S84" s="5">
        <v>2018</v>
      </c>
      <c r="T84" s="6">
        <v>0</v>
      </c>
      <c r="U84" s="7">
        <v>0</v>
      </c>
      <c r="V84" s="7">
        <v>0</v>
      </c>
      <c r="W84" s="7">
        <v>0</v>
      </c>
      <c r="X84" s="8">
        <v>0</v>
      </c>
      <c r="Y84" s="9">
        <v>0</v>
      </c>
      <c r="Z84" s="7">
        <v>0</v>
      </c>
      <c r="AA84" s="7">
        <v>0</v>
      </c>
      <c r="AB84" s="10">
        <v>0</v>
      </c>
      <c r="AC84" s="7">
        <v>0</v>
      </c>
      <c r="AD84" s="11">
        <v>0</v>
      </c>
      <c r="AE84" s="18">
        <v>0</v>
      </c>
      <c r="AF84" s="32"/>
      <c r="AG84" s="31"/>
      <c r="AH84" s="31"/>
      <c r="AJ84" s="5">
        <v>2018</v>
      </c>
      <c r="AK84" s="6">
        <v>85.493698630136976</v>
      </c>
      <c r="AL84" s="7">
        <v>77.273150684931494</v>
      </c>
      <c r="AM84" s="7">
        <v>86.557534246575344</v>
      </c>
      <c r="AN84" s="7">
        <v>1.063835616438356</v>
      </c>
      <c r="AO84" s="8">
        <v>58.510958904109579</v>
      </c>
      <c r="AP84" s="9">
        <v>308.89917808219172</v>
      </c>
      <c r="AQ84" s="7">
        <v>148.64684931506849</v>
      </c>
      <c r="AR84" s="7">
        <v>0</v>
      </c>
      <c r="AS84" s="10">
        <v>399.61534246575337</v>
      </c>
      <c r="AT84" s="7">
        <v>192.36082191780821</v>
      </c>
      <c r="AU84" s="11">
        <v>0</v>
      </c>
      <c r="AV84" s="18">
        <v>0</v>
      </c>
      <c r="AW84" s="32"/>
      <c r="AX84" s="31"/>
      <c r="AY84" s="31"/>
      <c r="BA84" s="5">
        <v>2018</v>
      </c>
      <c r="BB84" s="6">
        <v>17.214794520547944</v>
      </c>
      <c r="BC84" s="7">
        <v>12.862739726027396</v>
      </c>
      <c r="BD84" s="7">
        <v>15.473972602739725</v>
      </c>
      <c r="BE84" s="7">
        <v>0.9671232876712329</v>
      </c>
      <c r="BF84" s="8">
        <v>2.3210958904109589</v>
      </c>
      <c r="BG84" s="9">
        <v>48.839726027397255</v>
      </c>
      <c r="BH84" s="7">
        <v>0</v>
      </c>
      <c r="BI84" s="7">
        <v>0</v>
      </c>
      <c r="BJ84" s="10">
        <v>0</v>
      </c>
      <c r="BK84" s="7">
        <v>48.839726027397255</v>
      </c>
      <c r="BL84" s="11">
        <v>0</v>
      </c>
      <c r="BM84" s="18">
        <v>0</v>
      </c>
      <c r="BN84" s="32"/>
      <c r="BO84" s="31"/>
      <c r="BP84" s="31"/>
    </row>
    <row r="85" spans="2:68" x14ac:dyDescent="0.45">
      <c r="B85" s="19">
        <v>2019</v>
      </c>
      <c r="C85" s="12">
        <v>198.16356164383561</v>
      </c>
      <c r="D85" s="13">
        <v>249.51780821917805</v>
      </c>
      <c r="E85" s="13">
        <v>348.16438356164383</v>
      </c>
      <c r="F85" s="13">
        <v>11.412054794520547</v>
      </c>
      <c r="G85" s="14">
        <v>22.437260273972601</v>
      </c>
      <c r="H85" s="15">
        <v>829.69506849315064</v>
      </c>
      <c r="I85" s="13">
        <v>0</v>
      </c>
      <c r="J85" s="13">
        <v>0</v>
      </c>
      <c r="K85" s="16">
        <v>20.212876712328768</v>
      </c>
      <c r="L85" s="13">
        <v>921.76712328767121</v>
      </c>
      <c r="M85" s="17">
        <v>0</v>
      </c>
      <c r="N85" s="18">
        <v>0</v>
      </c>
      <c r="O85" s="32"/>
      <c r="P85" s="31"/>
      <c r="Q85" s="31"/>
      <c r="S85" s="19">
        <v>2019</v>
      </c>
      <c r="T85" s="12">
        <v>0</v>
      </c>
      <c r="U85" s="13">
        <v>0</v>
      </c>
      <c r="V85" s="13">
        <v>0</v>
      </c>
      <c r="W85" s="13">
        <v>0</v>
      </c>
      <c r="X85" s="14">
        <v>0</v>
      </c>
      <c r="Y85" s="15">
        <v>0</v>
      </c>
      <c r="Z85" s="13">
        <v>0</v>
      </c>
      <c r="AA85" s="13">
        <v>0</v>
      </c>
      <c r="AB85" s="16">
        <v>0</v>
      </c>
      <c r="AC85" s="13">
        <v>0</v>
      </c>
      <c r="AD85" s="17">
        <v>0</v>
      </c>
      <c r="AE85" s="18">
        <v>0</v>
      </c>
      <c r="AF85" s="32"/>
      <c r="AG85" s="31"/>
      <c r="AH85" s="31"/>
      <c r="AJ85" s="19">
        <v>2019</v>
      </c>
      <c r="AK85" s="12">
        <v>78.530410958904099</v>
      </c>
      <c r="AL85" s="13">
        <v>74.468493150684921</v>
      </c>
      <c r="AM85" s="13">
        <v>89.942465753424656</v>
      </c>
      <c r="AN85" s="13">
        <v>1.1605479452054794</v>
      </c>
      <c r="AO85" s="14">
        <v>56.286575342465753</v>
      </c>
      <c r="AP85" s="15">
        <v>300.38849315068489</v>
      </c>
      <c r="AQ85" s="13">
        <v>129.9813698630137</v>
      </c>
      <c r="AR85" s="13">
        <v>0</v>
      </c>
      <c r="AS85" s="16">
        <v>304.25698630136981</v>
      </c>
      <c r="AT85" s="13">
        <v>178.43424657534246</v>
      </c>
      <c r="AU85" s="17">
        <v>0</v>
      </c>
      <c r="AV85" s="18">
        <v>0</v>
      </c>
      <c r="AW85" s="32"/>
      <c r="AX85" s="31"/>
      <c r="AY85" s="31"/>
      <c r="BA85" s="19">
        <v>2019</v>
      </c>
      <c r="BB85" s="12">
        <v>14.410136986301369</v>
      </c>
      <c r="BC85" s="13">
        <v>11.702191780821916</v>
      </c>
      <c r="BD85" s="13">
        <v>15.377260273972603</v>
      </c>
      <c r="BE85" s="13">
        <v>1.3539726027397259</v>
      </c>
      <c r="BF85" s="14">
        <v>2.127671232876712</v>
      </c>
      <c r="BG85" s="15">
        <v>44.971232876712328</v>
      </c>
      <c r="BH85" s="13">
        <v>0</v>
      </c>
      <c r="BI85" s="13">
        <v>0</v>
      </c>
      <c r="BJ85" s="16">
        <v>0</v>
      </c>
      <c r="BK85" s="13">
        <v>44.971232876712328</v>
      </c>
      <c r="BL85" s="17">
        <v>0</v>
      </c>
      <c r="BM85" s="18">
        <v>0</v>
      </c>
      <c r="BN85" s="32"/>
      <c r="BO85" s="31"/>
      <c r="BP85" s="31"/>
    </row>
    <row r="86" spans="2:68" x14ac:dyDescent="0.45">
      <c r="B86" s="5">
        <v>2020</v>
      </c>
      <c r="C86" s="6">
        <v>218.45491803278688</v>
      </c>
      <c r="D86" s="7">
        <v>248.93251366120217</v>
      </c>
      <c r="E86" s="7">
        <v>340.75109289617484</v>
      </c>
      <c r="F86" s="7">
        <v>13.502732240437158</v>
      </c>
      <c r="G86" s="8">
        <v>20.832786885245902</v>
      </c>
      <c r="H86" s="9">
        <v>842.47404371584685</v>
      </c>
      <c r="I86" s="7">
        <v>0</v>
      </c>
      <c r="J86" s="7">
        <v>0</v>
      </c>
      <c r="K86" s="10">
        <v>18.807377049180324</v>
      </c>
      <c r="L86" s="7">
        <v>731.79234972677591</v>
      </c>
      <c r="M86" s="11">
        <v>0</v>
      </c>
      <c r="N86" s="18">
        <v>0</v>
      </c>
      <c r="O86" s="33"/>
      <c r="P86" s="31"/>
      <c r="Q86" s="31"/>
      <c r="S86" s="5">
        <v>2020</v>
      </c>
      <c r="T86" s="6">
        <v>0</v>
      </c>
      <c r="U86" s="7">
        <v>0</v>
      </c>
      <c r="V86" s="7">
        <v>0</v>
      </c>
      <c r="W86" s="7">
        <v>0</v>
      </c>
      <c r="X86" s="8">
        <v>0</v>
      </c>
      <c r="Y86" s="9">
        <v>0</v>
      </c>
      <c r="Z86" s="7">
        <v>0</v>
      </c>
      <c r="AA86" s="7">
        <v>0</v>
      </c>
      <c r="AB86" s="10">
        <v>0</v>
      </c>
      <c r="AC86" s="7">
        <v>0</v>
      </c>
      <c r="AD86" s="11">
        <v>0</v>
      </c>
      <c r="AE86" s="18">
        <v>0</v>
      </c>
      <c r="AF86" s="33"/>
      <c r="AG86" s="31"/>
      <c r="AH86" s="31"/>
      <c r="AJ86" s="5">
        <v>2020</v>
      </c>
      <c r="AK86" s="6">
        <v>58.158196721311469</v>
      </c>
      <c r="AL86" s="7">
        <v>77.351366120218572</v>
      </c>
      <c r="AM86" s="7">
        <v>91.818579234972674</v>
      </c>
      <c r="AN86" s="7">
        <v>1.2538251366120219</v>
      </c>
      <c r="AO86" s="8">
        <v>41.7620218579235</v>
      </c>
      <c r="AP86" s="9">
        <v>270.34398907103827</v>
      </c>
      <c r="AQ86" s="7">
        <v>165.3120218579235</v>
      </c>
      <c r="AR86" s="7">
        <v>0</v>
      </c>
      <c r="AS86" s="10">
        <v>138.21010928961746</v>
      </c>
      <c r="AT86" s="7">
        <v>257.60655737704917</v>
      </c>
      <c r="AU86" s="11">
        <v>0</v>
      </c>
      <c r="AV86" s="18">
        <v>0</v>
      </c>
      <c r="AW86" s="33"/>
      <c r="AX86" s="31"/>
      <c r="AY86" s="31"/>
      <c r="BA86" s="5">
        <v>2020</v>
      </c>
      <c r="BB86" s="6">
        <v>10.995081967213114</v>
      </c>
      <c r="BC86" s="7">
        <v>11.091530054644808</v>
      </c>
      <c r="BD86" s="7">
        <v>15.335245901639343</v>
      </c>
      <c r="BE86" s="7">
        <v>2.2183060109289618</v>
      </c>
      <c r="BF86" s="8">
        <v>1.4467213114754096</v>
      </c>
      <c r="BG86" s="9">
        <v>41.086885245901641</v>
      </c>
      <c r="BH86" s="7">
        <v>0</v>
      </c>
      <c r="BI86" s="7">
        <v>0</v>
      </c>
      <c r="BJ86" s="10">
        <v>0</v>
      </c>
      <c r="BK86" s="7">
        <v>41.086885245901641</v>
      </c>
      <c r="BL86" s="11">
        <v>0</v>
      </c>
      <c r="BM86" s="18">
        <v>0</v>
      </c>
      <c r="BN86" s="33"/>
      <c r="BO86" s="31"/>
      <c r="BP86" s="31"/>
    </row>
    <row r="87" spans="2:68" x14ac:dyDescent="0.45">
      <c r="B87" s="19">
        <v>2021</v>
      </c>
      <c r="C87" s="12">
        <v>241.39397260273969</v>
      </c>
      <c r="D87" s="13">
        <v>271.47150684931506</v>
      </c>
      <c r="E87" s="13">
        <v>361.31726027397258</v>
      </c>
      <c r="F87" s="13">
        <v>11.992328767123286</v>
      </c>
      <c r="G87" s="14">
        <v>19.922739726027395</v>
      </c>
      <c r="H87" s="15">
        <v>906.09780821917798</v>
      </c>
      <c r="I87" s="13">
        <v>0</v>
      </c>
      <c r="J87" s="13">
        <v>0</v>
      </c>
      <c r="K87" s="16">
        <v>19.535890410958903</v>
      </c>
      <c r="L87" s="13">
        <v>843.2</v>
      </c>
      <c r="M87" s="17">
        <v>0</v>
      </c>
      <c r="N87" s="18">
        <v>0</v>
      </c>
      <c r="O87" s="33"/>
      <c r="P87" s="34"/>
      <c r="Q87" s="31"/>
      <c r="S87" s="19">
        <v>2021</v>
      </c>
      <c r="T87" s="12">
        <v>0</v>
      </c>
      <c r="U87" s="13">
        <v>0</v>
      </c>
      <c r="V87" s="13">
        <v>0</v>
      </c>
      <c r="W87" s="13">
        <v>0</v>
      </c>
      <c r="X87" s="14">
        <v>0</v>
      </c>
      <c r="Y87" s="15">
        <v>0</v>
      </c>
      <c r="Z87" s="13">
        <v>0</v>
      </c>
      <c r="AA87" s="13">
        <v>0</v>
      </c>
      <c r="AB87" s="16">
        <v>0</v>
      </c>
      <c r="AC87" s="13">
        <v>0</v>
      </c>
      <c r="AD87" s="17">
        <v>0</v>
      </c>
      <c r="AE87" s="18">
        <v>0</v>
      </c>
      <c r="AF87" s="33"/>
      <c r="AG87" s="34"/>
      <c r="AH87" s="31"/>
      <c r="AJ87" s="19">
        <v>2021</v>
      </c>
      <c r="AK87" s="12">
        <v>62.186027397260268</v>
      </c>
      <c r="AL87" s="13">
        <v>84.72</v>
      </c>
      <c r="AM87" s="13">
        <v>103.28876712328767</v>
      </c>
      <c r="AN87" s="13">
        <v>1.5473972602739725</v>
      </c>
      <c r="AO87" s="14">
        <v>42.553424657534244</v>
      </c>
      <c r="AP87" s="15">
        <v>294.29561643835615</v>
      </c>
      <c r="AQ87" s="13">
        <v>179.30465753424656</v>
      </c>
      <c r="AR87" s="13">
        <v>0</v>
      </c>
      <c r="AS87" s="16">
        <v>147.48630136986299</v>
      </c>
      <c r="AT87" s="13">
        <v>242.52328767123288</v>
      </c>
      <c r="AU87" s="17">
        <v>0</v>
      </c>
      <c r="AV87" s="18">
        <v>0</v>
      </c>
      <c r="AW87" s="33"/>
      <c r="AX87" s="34"/>
      <c r="AY87" s="31"/>
      <c r="BA87" s="19">
        <v>2021</v>
      </c>
      <c r="BB87" s="12">
        <v>13.53972602739726</v>
      </c>
      <c r="BC87" s="13">
        <v>11.605479452054794</v>
      </c>
      <c r="BD87" s="13">
        <v>16.344383561643834</v>
      </c>
      <c r="BE87" s="13">
        <v>2.7079452054794517</v>
      </c>
      <c r="BF87" s="14">
        <v>2.7079452054794522</v>
      </c>
      <c r="BG87" s="15">
        <v>46.905479452054792</v>
      </c>
      <c r="BH87" s="13">
        <v>0</v>
      </c>
      <c r="BI87" s="13">
        <v>0</v>
      </c>
      <c r="BJ87" s="16">
        <v>0</v>
      </c>
      <c r="BK87" s="13">
        <v>46.905479452054792</v>
      </c>
      <c r="BL87" s="17">
        <v>0</v>
      </c>
      <c r="BM87" s="18">
        <v>0</v>
      </c>
      <c r="BN87" s="33"/>
      <c r="BO87" s="34"/>
      <c r="BP87" s="31"/>
    </row>
    <row r="88" spans="2:68" x14ac:dyDescent="0.45">
      <c r="B88" s="5">
        <v>2022</v>
      </c>
      <c r="C88" s="6">
        <v>162.76684931506847</v>
      </c>
      <c r="D88" s="7">
        <v>271.47150684931506</v>
      </c>
      <c r="E88" s="7">
        <v>361.31726027397258</v>
      </c>
      <c r="F88" s="7">
        <v>11.992328767123286</v>
      </c>
      <c r="G88" s="8">
        <v>16.15095890410959</v>
      </c>
      <c r="H88" s="9">
        <v>823.69890410958897</v>
      </c>
      <c r="I88" s="7">
        <v>0</v>
      </c>
      <c r="J88" s="7">
        <v>0</v>
      </c>
      <c r="K88" s="10">
        <v>21.47013698630137</v>
      </c>
      <c r="L88" s="7">
        <v>833</v>
      </c>
      <c r="M88" s="11">
        <v>0</v>
      </c>
      <c r="N88" s="18">
        <v>0</v>
      </c>
      <c r="O88" s="35"/>
      <c r="P88" s="34"/>
      <c r="Q88" s="34"/>
      <c r="S88" s="5">
        <v>2022</v>
      </c>
      <c r="T88" s="6">
        <v>0</v>
      </c>
      <c r="U88" s="7">
        <v>0</v>
      </c>
      <c r="V88" s="7">
        <v>0</v>
      </c>
      <c r="W88" s="7">
        <v>0</v>
      </c>
      <c r="X88" s="8">
        <v>0</v>
      </c>
      <c r="Y88" s="9">
        <v>0</v>
      </c>
      <c r="Z88" s="7">
        <v>0</v>
      </c>
      <c r="AA88" s="7">
        <v>0</v>
      </c>
      <c r="AB88" s="10">
        <v>0</v>
      </c>
      <c r="AC88" s="7">
        <v>0</v>
      </c>
      <c r="AD88" s="11">
        <v>0</v>
      </c>
      <c r="AE88" s="18">
        <v>0</v>
      </c>
      <c r="AF88" s="35"/>
      <c r="AG88" s="34"/>
      <c r="AH88" s="34"/>
      <c r="AJ88" s="5">
        <v>2022</v>
      </c>
      <c r="AK88" s="6">
        <v>38.298082191780821</v>
      </c>
      <c r="AL88" s="7">
        <v>67.60191780821917</v>
      </c>
      <c r="AM88" s="7">
        <v>81.431780821917798</v>
      </c>
      <c r="AN88" s="7">
        <v>1.6441095890410957</v>
      </c>
      <c r="AO88" s="8">
        <v>38.878356164383554</v>
      </c>
      <c r="AP88" s="9">
        <v>227.85424657534244</v>
      </c>
      <c r="AQ88" s="7">
        <v>216.82904109589037</v>
      </c>
      <c r="AR88" s="7">
        <v>0</v>
      </c>
      <c r="AS88" s="10">
        <v>142.07041095890409</v>
      </c>
      <c r="AT88" s="7">
        <v>267.63082191780825</v>
      </c>
      <c r="AU88" s="11">
        <v>0</v>
      </c>
      <c r="AV88" s="18">
        <v>0</v>
      </c>
      <c r="AW88" s="35"/>
      <c r="AX88" s="34"/>
      <c r="AY88" s="34"/>
      <c r="BA88" s="5">
        <v>2022</v>
      </c>
      <c r="BB88" s="6">
        <v>13.24958904109589</v>
      </c>
      <c r="BC88" s="7">
        <v>7.5435616438356154</v>
      </c>
      <c r="BD88" s="7">
        <v>11.218630136986301</v>
      </c>
      <c r="BE88" s="7">
        <v>1.9342465753424658</v>
      </c>
      <c r="BF88" s="8">
        <v>0.67698630136986293</v>
      </c>
      <c r="BG88" s="9">
        <v>34.623013698630132</v>
      </c>
      <c r="BH88" s="7">
        <v>0</v>
      </c>
      <c r="BI88" s="7">
        <v>0</v>
      </c>
      <c r="BJ88" s="10">
        <v>0</v>
      </c>
      <c r="BK88" s="7">
        <v>34.623013698630132</v>
      </c>
      <c r="BL88" s="11">
        <v>0</v>
      </c>
      <c r="BM88" s="18">
        <v>0</v>
      </c>
      <c r="BN88" s="35"/>
      <c r="BO88" s="34"/>
      <c r="BP88" s="34"/>
    </row>
    <row r="89" spans="2:68" x14ac:dyDescent="0.45">
      <c r="B89" s="19">
        <v>2023</v>
      </c>
      <c r="C89" s="12">
        <v>120.958071686219</v>
      </c>
      <c r="D89" s="13">
        <v>259.34718013698603</v>
      </c>
      <c r="E89" s="13">
        <v>327.2</v>
      </c>
      <c r="F89" s="13">
        <v>11.344743013698629</v>
      </c>
      <c r="G89" s="14">
        <v>21.93724998144064</v>
      </c>
      <c r="H89" s="15">
        <v>740.78724481834433</v>
      </c>
      <c r="I89" s="13">
        <v>0</v>
      </c>
      <c r="J89" s="13">
        <v>0</v>
      </c>
      <c r="K89" s="16">
        <v>15.869862391193037</v>
      </c>
      <c r="L89" s="13">
        <v>724.91738242715132</v>
      </c>
      <c r="M89" s="17">
        <v>0</v>
      </c>
      <c r="N89" s="18">
        <v>0</v>
      </c>
      <c r="O89" s="35"/>
      <c r="P89" s="35"/>
      <c r="Q89" s="34"/>
      <c r="S89" s="19">
        <v>2023</v>
      </c>
      <c r="T89" s="12">
        <v>0</v>
      </c>
      <c r="U89" s="13">
        <v>0</v>
      </c>
      <c r="V89" s="13">
        <v>0</v>
      </c>
      <c r="W89" s="13">
        <v>0</v>
      </c>
      <c r="X89" s="14">
        <v>0</v>
      </c>
      <c r="Y89" s="15">
        <v>0</v>
      </c>
      <c r="Z89" s="13">
        <v>0</v>
      </c>
      <c r="AA89" s="13">
        <v>0</v>
      </c>
      <c r="AB89" s="16">
        <v>0</v>
      </c>
      <c r="AC89" s="13">
        <v>0</v>
      </c>
      <c r="AD89" s="17">
        <v>0</v>
      </c>
      <c r="AE89" s="18">
        <v>0</v>
      </c>
      <c r="AF89" s="35"/>
      <c r="AG89" s="35"/>
      <c r="AH89" s="34"/>
      <c r="AJ89" s="19">
        <v>2023</v>
      </c>
      <c r="AK89" s="12">
        <v>37.817196571968402</v>
      </c>
      <c r="AL89" s="13">
        <v>66.773189616846651</v>
      </c>
      <c r="AM89" s="13">
        <v>82.734689315068479</v>
      </c>
      <c r="AN89" s="13">
        <v>1.5461095603068733</v>
      </c>
      <c r="AO89" s="14">
        <v>35</v>
      </c>
      <c r="AP89" s="15">
        <v>223.87118506419037</v>
      </c>
      <c r="AQ89" s="13">
        <v>245</v>
      </c>
      <c r="AR89" s="13">
        <v>0</v>
      </c>
      <c r="AS89" s="16">
        <v>138.81449884792599</v>
      </c>
      <c r="AT89" s="13">
        <v>332</v>
      </c>
      <c r="AU89" s="17">
        <v>0</v>
      </c>
      <c r="AV89" s="18">
        <v>0</v>
      </c>
      <c r="AW89" s="35"/>
      <c r="AX89" s="35"/>
      <c r="AY89" s="34"/>
      <c r="BA89" s="19">
        <v>2023</v>
      </c>
      <c r="BB89" s="12">
        <v>12.176494326466981</v>
      </c>
      <c r="BC89" s="13">
        <v>9.6211727941774488</v>
      </c>
      <c r="BD89" s="13">
        <v>5.0648905901051773</v>
      </c>
      <c r="BE89" s="13">
        <v>1.729158410958904</v>
      </c>
      <c r="BF89" s="14">
        <v>2.1907543269118901</v>
      </c>
      <c r="BG89" s="15">
        <v>30.782470448620398</v>
      </c>
      <c r="BH89" s="13">
        <v>0</v>
      </c>
      <c r="BI89" s="13">
        <v>0</v>
      </c>
      <c r="BJ89" s="16">
        <v>0</v>
      </c>
      <c r="BK89" s="13">
        <v>30.782470448620398</v>
      </c>
      <c r="BL89" s="17">
        <v>0</v>
      </c>
      <c r="BM89" s="18">
        <v>0</v>
      </c>
      <c r="BN89" s="35"/>
      <c r="BO89" s="35"/>
      <c r="BP89" s="34"/>
    </row>
    <row r="90" spans="2:68" x14ac:dyDescent="0.45">
      <c r="B90" s="5">
        <v>2024</v>
      </c>
      <c r="C90" s="6">
        <v>124</v>
      </c>
      <c r="D90" s="7">
        <v>227</v>
      </c>
      <c r="E90" s="7">
        <v>339</v>
      </c>
      <c r="F90" s="7">
        <v>12.057290969930559</v>
      </c>
      <c r="G90" s="8">
        <v>20.8031479417673</v>
      </c>
      <c r="H90" s="9">
        <v>722.86043891169788</v>
      </c>
      <c r="I90" s="7">
        <v>0</v>
      </c>
      <c r="J90" s="7">
        <v>0</v>
      </c>
      <c r="K90" s="10">
        <v>16.612247345118128</v>
      </c>
      <c r="L90" s="7">
        <v>706.24819156657975</v>
      </c>
      <c r="M90" s="11">
        <v>0</v>
      </c>
      <c r="N90" s="18">
        <v>0</v>
      </c>
      <c r="O90" s="33"/>
      <c r="P90" s="35"/>
      <c r="Q90" s="35"/>
      <c r="S90" s="5">
        <v>2024</v>
      </c>
      <c r="T90" s="6">
        <v>0</v>
      </c>
      <c r="U90" s="7">
        <v>0</v>
      </c>
      <c r="V90" s="7">
        <v>0</v>
      </c>
      <c r="W90" s="7">
        <v>0</v>
      </c>
      <c r="X90" s="8">
        <v>0</v>
      </c>
      <c r="Y90" s="9">
        <v>0</v>
      </c>
      <c r="Z90" s="7">
        <v>0</v>
      </c>
      <c r="AA90" s="7">
        <v>0</v>
      </c>
      <c r="AB90" s="10">
        <v>0</v>
      </c>
      <c r="AC90" s="7">
        <v>0</v>
      </c>
      <c r="AD90" s="11">
        <v>0</v>
      </c>
      <c r="AE90" s="18">
        <v>0</v>
      </c>
      <c r="AF90" s="33"/>
      <c r="AG90" s="35"/>
      <c r="AH90" s="35"/>
      <c r="AJ90" s="5">
        <v>2024</v>
      </c>
      <c r="AK90" s="6">
        <v>40.7413912543335</v>
      </c>
      <c r="AL90" s="7">
        <v>66</v>
      </c>
      <c r="AM90" s="7">
        <v>82.557256433229057</v>
      </c>
      <c r="AN90" s="7">
        <v>1.6723701079042397</v>
      </c>
      <c r="AO90" s="8">
        <v>33.880134920110748</v>
      </c>
      <c r="AP90" s="9">
        <v>224.85115271557754</v>
      </c>
      <c r="AQ90" s="7">
        <v>252.54957942809335</v>
      </c>
      <c r="AR90" s="7">
        <v>0</v>
      </c>
      <c r="AS90" s="10">
        <v>169.02900939968058</v>
      </c>
      <c r="AT90" s="7">
        <v>308.37172274399029</v>
      </c>
      <c r="AU90" s="11">
        <v>0</v>
      </c>
      <c r="AV90" s="18">
        <v>0</v>
      </c>
      <c r="AW90" s="33"/>
      <c r="AX90" s="35"/>
      <c r="AY90" s="35"/>
      <c r="BA90" s="5">
        <v>2024</v>
      </c>
      <c r="BB90" s="6">
        <v>13.318184912719207</v>
      </c>
      <c r="BC90" s="7">
        <v>11.1167212742241</v>
      </c>
      <c r="BD90" s="7">
        <v>4.7592828964424641</v>
      </c>
      <c r="BE90" s="7">
        <v>1.6599920745205479</v>
      </c>
      <c r="BF90" s="8">
        <v>2.5187029478815903</v>
      </c>
      <c r="BG90" s="9">
        <v>33.372884105787911</v>
      </c>
      <c r="BH90" s="7">
        <v>0</v>
      </c>
      <c r="BI90" s="7">
        <v>0</v>
      </c>
      <c r="BJ90" s="10">
        <v>0</v>
      </c>
      <c r="BK90" s="7">
        <v>33.372884105787911</v>
      </c>
      <c r="BL90" s="11">
        <v>0</v>
      </c>
      <c r="BM90" s="18">
        <v>0</v>
      </c>
      <c r="BN90" s="33"/>
      <c r="BO90" s="35"/>
      <c r="BP90" s="35"/>
    </row>
    <row r="91" spans="2:68" x14ac:dyDescent="0.45">
      <c r="B91" s="19">
        <v>2025</v>
      </c>
      <c r="C91" s="12">
        <v>127.80846608470479</v>
      </c>
      <c r="D91" s="13">
        <v>223.31397296393763</v>
      </c>
      <c r="E91" s="13">
        <v>337.69158221386505</v>
      </c>
      <c r="F91" s="13">
        <v>12.250565928827561</v>
      </c>
      <c r="G91" s="14">
        <v>20.811686935272629</v>
      </c>
      <c r="H91" s="15">
        <v>721.87627412660765</v>
      </c>
      <c r="I91" s="13">
        <v>0</v>
      </c>
      <c r="J91" s="13">
        <v>0</v>
      </c>
      <c r="K91" s="16">
        <v>16.167287930041869</v>
      </c>
      <c r="L91" s="13">
        <v>705.70898619656577</v>
      </c>
      <c r="M91" s="17">
        <v>0</v>
      </c>
      <c r="N91" s="18">
        <v>0</v>
      </c>
      <c r="O91" s="33"/>
      <c r="P91" s="33"/>
      <c r="Q91" s="35"/>
      <c r="S91" s="19">
        <v>2025</v>
      </c>
      <c r="T91" s="12">
        <v>0</v>
      </c>
      <c r="U91" s="13">
        <v>0</v>
      </c>
      <c r="V91" s="13">
        <v>0</v>
      </c>
      <c r="W91" s="13">
        <v>0</v>
      </c>
      <c r="X91" s="14">
        <v>0</v>
      </c>
      <c r="Y91" s="15">
        <v>0</v>
      </c>
      <c r="Z91" s="13">
        <v>0</v>
      </c>
      <c r="AA91" s="13">
        <v>0</v>
      </c>
      <c r="AB91" s="16">
        <v>0</v>
      </c>
      <c r="AC91" s="13">
        <v>0</v>
      </c>
      <c r="AD91" s="17">
        <v>0</v>
      </c>
      <c r="AE91" s="18">
        <v>0</v>
      </c>
      <c r="AF91" s="33"/>
      <c r="AG91" s="33"/>
      <c r="AH91" s="35"/>
      <c r="AJ91" s="19">
        <v>2025</v>
      </c>
      <c r="AK91" s="12">
        <v>54.362000946264828</v>
      </c>
      <c r="AL91" s="13">
        <v>64.786674705447155</v>
      </c>
      <c r="AM91" s="13">
        <v>81.69909438993767</v>
      </c>
      <c r="AN91" s="13">
        <v>1.8058490729544741</v>
      </c>
      <c r="AO91" s="14">
        <v>30.782053025862865</v>
      </c>
      <c r="AP91" s="15">
        <v>233.43567214046701</v>
      </c>
      <c r="AQ91" s="13">
        <v>256.32950003777967</v>
      </c>
      <c r="AR91" s="13">
        <v>0</v>
      </c>
      <c r="AS91" s="16">
        <v>229.2082191780822</v>
      </c>
      <c r="AT91" s="13">
        <v>260.55695300016441</v>
      </c>
      <c r="AU91" s="17">
        <v>0</v>
      </c>
      <c r="AV91" s="18">
        <v>0</v>
      </c>
      <c r="AW91" s="33"/>
      <c r="AX91" s="33"/>
      <c r="AY91" s="35"/>
      <c r="BA91" s="19">
        <v>2025</v>
      </c>
      <c r="BB91" s="12">
        <v>14.416520690595519</v>
      </c>
      <c r="BC91" s="13">
        <v>11.28349919400374</v>
      </c>
      <c r="BD91" s="13">
        <v>3.9412538730914437</v>
      </c>
      <c r="BE91" s="13">
        <v>1.8018718625341803</v>
      </c>
      <c r="BF91" s="14">
        <v>3.6206214602006384</v>
      </c>
      <c r="BG91" s="15">
        <v>35.063767080425521</v>
      </c>
      <c r="BH91" s="13">
        <v>0</v>
      </c>
      <c r="BI91" s="13">
        <v>0</v>
      </c>
      <c r="BJ91" s="16">
        <v>0</v>
      </c>
      <c r="BK91" s="13">
        <v>35.063767080425521</v>
      </c>
      <c r="BL91" s="17">
        <v>0</v>
      </c>
      <c r="BM91" s="18">
        <v>0</v>
      </c>
      <c r="BN91" s="33"/>
      <c r="BO91" s="33"/>
      <c r="BP91" s="35"/>
    </row>
    <row r="92" spans="2:68" x14ac:dyDescent="0.45">
      <c r="B92" s="5">
        <v>2026</v>
      </c>
      <c r="C92" s="6">
        <v>137.12505323383797</v>
      </c>
      <c r="D92" s="7">
        <v>220.63420528837037</v>
      </c>
      <c r="E92" s="7">
        <v>330.12729077227448</v>
      </c>
      <c r="F92" s="7">
        <v>12.10355913768163</v>
      </c>
      <c r="G92" s="8">
        <v>18.314284503039914</v>
      </c>
      <c r="H92" s="9">
        <v>718.30439293520431</v>
      </c>
      <c r="I92" s="7">
        <v>0</v>
      </c>
      <c r="J92" s="7">
        <v>0</v>
      </c>
      <c r="K92" s="10">
        <v>15.734246762807208</v>
      </c>
      <c r="L92" s="7">
        <v>702.57014617239713</v>
      </c>
      <c r="M92" s="11">
        <v>0</v>
      </c>
      <c r="N92" s="18">
        <v>0</v>
      </c>
      <c r="O92" s="33"/>
      <c r="P92" s="33"/>
      <c r="Q92" s="33"/>
      <c r="S92" s="5">
        <v>2026</v>
      </c>
      <c r="T92" s="6">
        <v>82.456438356164384</v>
      </c>
      <c r="U92" s="7">
        <v>0</v>
      </c>
      <c r="V92" s="7">
        <v>0</v>
      </c>
      <c r="W92" s="7">
        <v>0</v>
      </c>
      <c r="X92" s="8">
        <v>0</v>
      </c>
      <c r="Y92" s="9">
        <v>82.456438356164384</v>
      </c>
      <c r="Z92" s="7">
        <v>0</v>
      </c>
      <c r="AA92" s="7">
        <v>0</v>
      </c>
      <c r="AB92" s="10">
        <v>0</v>
      </c>
      <c r="AC92" s="7">
        <v>0</v>
      </c>
      <c r="AD92" s="11">
        <v>82.456438356164384</v>
      </c>
      <c r="AE92" s="18">
        <v>0.61799999999999988</v>
      </c>
      <c r="AF92" s="33"/>
      <c r="AG92" s="33"/>
      <c r="AH92" s="33"/>
      <c r="AJ92" s="5">
        <v>2026</v>
      </c>
      <c r="AK92" s="6">
        <v>56.653061961093222</v>
      </c>
      <c r="AL92" s="7">
        <v>48</v>
      </c>
      <c r="AM92" s="7">
        <v>81.372298012377925</v>
      </c>
      <c r="AN92" s="7">
        <v>1.8058490729544741</v>
      </c>
      <c r="AO92" s="8">
        <v>32.437700816066304</v>
      </c>
      <c r="AP92" s="9">
        <v>220.26890986249194</v>
      </c>
      <c r="AQ92" s="7">
        <v>256.5159817015018</v>
      </c>
      <c r="AR92" s="7">
        <v>0</v>
      </c>
      <c r="AS92" s="10">
        <v>249.51780821917805</v>
      </c>
      <c r="AT92" s="7">
        <v>227.26708334481566</v>
      </c>
      <c r="AU92" s="11">
        <v>0</v>
      </c>
      <c r="AV92" s="18">
        <v>0</v>
      </c>
      <c r="AW92" s="33"/>
      <c r="AX92" s="33"/>
      <c r="AY92" s="33"/>
      <c r="BA92" s="5">
        <v>2026</v>
      </c>
      <c r="BB92" s="6">
        <v>14.847029432322177</v>
      </c>
      <c r="BC92" s="7">
        <v>11.418901184331785</v>
      </c>
      <c r="BD92" s="7">
        <v>3.8860763188681635</v>
      </c>
      <c r="BE92" s="7">
        <v>1.7622306815584283</v>
      </c>
      <c r="BF92" s="8">
        <v>3.5083821949344185</v>
      </c>
      <c r="BG92" s="9">
        <v>35.422619812014972</v>
      </c>
      <c r="BH92" s="7">
        <v>0</v>
      </c>
      <c r="BI92" s="7">
        <v>0</v>
      </c>
      <c r="BJ92" s="10">
        <v>0</v>
      </c>
      <c r="BK92" s="7">
        <v>35.422619812014972</v>
      </c>
      <c r="BL92" s="11">
        <v>0</v>
      </c>
      <c r="BM92" s="18">
        <v>0</v>
      </c>
      <c r="BN92" s="33"/>
      <c r="BO92" s="33"/>
      <c r="BP92" s="33"/>
    </row>
    <row r="93" spans="2:68" x14ac:dyDescent="0.45">
      <c r="B93" s="19">
        <v>2027</v>
      </c>
      <c r="C93" s="12">
        <v>147.1207722023756</v>
      </c>
      <c r="D93" s="13">
        <v>217.98659482490993</v>
      </c>
      <c r="E93" s="13">
        <v>322.73243945897553</v>
      </c>
      <c r="F93" s="13">
        <v>11.95831642802945</v>
      </c>
      <c r="G93" s="14">
        <v>16.116570362675123</v>
      </c>
      <c r="H93" s="15">
        <v>715.91469327696564</v>
      </c>
      <c r="I93" s="13">
        <v>0</v>
      </c>
      <c r="J93" s="13">
        <v>0</v>
      </c>
      <c r="K93" s="16">
        <v>15.312804612880297</v>
      </c>
      <c r="L93" s="13">
        <v>700.60188866408532</v>
      </c>
      <c r="M93" s="17">
        <v>0</v>
      </c>
      <c r="N93" s="18">
        <v>0</v>
      </c>
      <c r="O93" s="33"/>
      <c r="P93" s="33"/>
      <c r="Q93" s="33"/>
      <c r="S93" s="19">
        <v>2027</v>
      </c>
      <c r="T93" s="12">
        <v>168</v>
      </c>
      <c r="U93" s="13">
        <v>0</v>
      </c>
      <c r="V93" s="13">
        <v>0</v>
      </c>
      <c r="W93" s="13">
        <v>0</v>
      </c>
      <c r="X93" s="14">
        <v>0</v>
      </c>
      <c r="Y93" s="15">
        <v>168</v>
      </c>
      <c r="Z93" s="13">
        <v>0</v>
      </c>
      <c r="AA93" s="13">
        <v>0</v>
      </c>
      <c r="AB93" s="16">
        <v>0</v>
      </c>
      <c r="AC93" s="13">
        <v>0</v>
      </c>
      <c r="AD93" s="17">
        <v>168</v>
      </c>
      <c r="AE93" s="18">
        <v>1.2591375770020534</v>
      </c>
      <c r="AF93" s="33"/>
      <c r="AG93" s="33"/>
      <c r="AH93" s="33"/>
      <c r="AJ93" s="19">
        <v>2027</v>
      </c>
      <c r="AK93" s="12">
        <v>59.040678667071674</v>
      </c>
      <c r="AL93" s="13">
        <v>22</v>
      </c>
      <c r="AM93" s="13">
        <v>81.046808820328408</v>
      </c>
      <c r="AN93" s="13">
        <v>1.8058490729544741</v>
      </c>
      <c r="AO93" s="14">
        <v>34.182399508849315</v>
      </c>
      <c r="AP93" s="15">
        <v>198.07573606920391</v>
      </c>
      <c r="AQ93" s="13">
        <v>256.71491585997575</v>
      </c>
      <c r="AR93" s="13">
        <v>0</v>
      </c>
      <c r="AS93" s="16">
        <v>238.87945205479451</v>
      </c>
      <c r="AT93" s="13">
        <v>215.91119987438515</v>
      </c>
      <c r="AU93" s="17">
        <v>0</v>
      </c>
      <c r="AV93" s="18">
        <v>0</v>
      </c>
      <c r="AW93" s="33"/>
      <c r="AX93" s="33"/>
      <c r="AY93" s="33"/>
      <c r="BA93" s="19">
        <v>2027</v>
      </c>
      <c r="BB93" s="12">
        <v>15.29039410376175</v>
      </c>
      <c r="BC93" s="13">
        <v>11.555927998543767</v>
      </c>
      <c r="BD93" s="13">
        <v>3.8316712504040091</v>
      </c>
      <c r="BE93" s="13">
        <v>1.7234616065641428</v>
      </c>
      <c r="BF93" s="14">
        <v>3.3996223468914515</v>
      </c>
      <c r="BG93" s="15">
        <v>35.801077306165126</v>
      </c>
      <c r="BH93" s="13">
        <v>0</v>
      </c>
      <c r="BI93" s="13">
        <v>0</v>
      </c>
      <c r="BJ93" s="16">
        <v>0</v>
      </c>
      <c r="BK93" s="13">
        <v>35.801077306165126</v>
      </c>
      <c r="BL93" s="17">
        <v>0</v>
      </c>
      <c r="BM93" s="18">
        <v>0</v>
      </c>
      <c r="BN93" s="33"/>
      <c r="BO93" s="33"/>
      <c r="BP93" s="33"/>
    </row>
    <row r="94" spans="2:68" x14ac:dyDescent="0.45">
      <c r="B94" s="5">
        <v>2028</v>
      </c>
      <c r="C94" s="6">
        <v>157.84512824591658</v>
      </c>
      <c r="D94" s="7">
        <v>215.37075568701101</v>
      </c>
      <c r="E94" s="7">
        <v>315.50323281509446</v>
      </c>
      <c r="F94" s="7">
        <v>11.814816630893096</v>
      </c>
      <c r="G94" s="8">
        <v>14.182581919154108</v>
      </c>
      <c r="H94" s="9">
        <v>714.71651529806934</v>
      </c>
      <c r="I94" s="7">
        <v>0</v>
      </c>
      <c r="J94" s="7">
        <v>0</v>
      </c>
      <c r="K94" s="10">
        <v>14.902650800324253</v>
      </c>
      <c r="L94" s="7">
        <v>699.81386449774504</v>
      </c>
      <c r="M94" s="11">
        <v>0</v>
      </c>
      <c r="N94" s="18">
        <v>0</v>
      </c>
      <c r="O94" s="33"/>
      <c r="P94" s="33"/>
      <c r="Q94" s="33"/>
      <c r="S94" s="5">
        <v>2028</v>
      </c>
      <c r="T94" s="6">
        <v>248.56438356164401</v>
      </c>
      <c r="U94" s="7">
        <v>0</v>
      </c>
      <c r="V94" s="7">
        <v>0</v>
      </c>
      <c r="W94" s="7">
        <v>0</v>
      </c>
      <c r="X94" s="8">
        <v>0</v>
      </c>
      <c r="Y94" s="9">
        <v>248.56438356164401</v>
      </c>
      <c r="Z94" s="7">
        <v>0</v>
      </c>
      <c r="AA94" s="7">
        <v>0</v>
      </c>
      <c r="AB94" s="10">
        <v>0</v>
      </c>
      <c r="AC94" s="7">
        <v>0</v>
      </c>
      <c r="AD94" s="11">
        <v>248.56438356164401</v>
      </c>
      <c r="AE94" s="18">
        <v>1.8629568788501039</v>
      </c>
      <c r="AF94" s="33"/>
      <c r="AG94" s="33"/>
      <c r="AH94" s="33"/>
      <c r="AJ94" s="5">
        <v>2028</v>
      </c>
      <c r="AK94" s="6">
        <v>61.528920358484847</v>
      </c>
      <c r="AL94" s="7">
        <v>15</v>
      </c>
      <c r="AM94" s="7">
        <v>80.722621585047094</v>
      </c>
      <c r="AN94" s="7">
        <v>1.8058490729544741</v>
      </c>
      <c r="AO94" s="8">
        <v>36.020938808457679</v>
      </c>
      <c r="AP94" s="9">
        <v>195.07832982494412</v>
      </c>
      <c r="AQ94" s="7">
        <v>256.92698004581985</v>
      </c>
      <c r="AR94" s="7">
        <v>0</v>
      </c>
      <c r="AS94" s="10">
        <v>231.14246575342466</v>
      </c>
      <c r="AT94" s="7">
        <v>220.86284411733934</v>
      </c>
      <c r="AU94" s="11">
        <v>0</v>
      </c>
      <c r="AV94" s="18">
        <v>0</v>
      </c>
      <c r="AW94" s="33"/>
      <c r="AX94" s="33"/>
      <c r="AY94" s="33"/>
      <c r="BA94" s="5">
        <v>2028</v>
      </c>
      <c r="BB94" s="6">
        <v>15.746998611006646</v>
      </c>
      <c r="BC94" s="7">
        <v>11.694599134526293</v>
      </c>
      <c r="BD94" s="7">
        <v>3.7780278528983531</v>
      </c>
      <c r="BE94" s="7">
        <v>1.6855454512197316</v>
      </c>
      <c r="BF94" s="8">
        <v>3.2942340541378163</v>
      </c>
      <c r="BG94" s="9">
        <v>36.199405103788841</v>
      </c>
      <c r="BH94" s="7">
        <v>0</v>
      </c>
      <c r="BI94" s="7">
        <v>0</v>
      </c>
      <c r="BJ94" s="10">
        <v>0</v>
      </c>
      <c r="BK94" s="7">
        <v>36.199405103788841</v>
      </c>
      <c r="BL94" s="11">
        <v>0</v>
      </c>
      <c r="BM94" s="18">
        <v>0</v>
      </c>
      <c r="BN94" s="33"/>
      <c r="BO94" s="33"/>
      <c r="BP94" s="33"/>
    </row>
    <row r="95" spans="2:68" x14ac:dyDescent="0.45">
      <c r="B95" s="19">
        <v>2029</v>
      </c>
      <c r="C95" s="12">
        <v>169.35123530141138</v>
      </c>
      <c r="D95" s="13">
        <v>212.78630661876687</v>
      </c>
      <c r="E95" s="13">
        <v>308.43596040003638</v>
      </c>
      <c r="F95" s="13">
        <v>11.67303883132238</v>
      </c>
      <c r="G95" s="14">
        <v>12.480672088855615</v>
      </c>
      <c r="H95" s="15">
        <v>714.72721324039264</v>
      </c>
      <c r="I95" s="13">
        <v>0</v>
      </c>
      <c r="J95" s="13">
        <v>0</v>
      </c>
      <c r="K95" s="16">
        <v>14.503482966771216</v>
      </c>
      <c r="L95" s="13">
        <v>700.22373027362141</v>
      </c>
      <c r="M95" s="17">
        <v>0</v>
      </c>
      <c r="N95" s="18">
        <v>0</v>
      </c>
      <c r="O95" s="33"/>
      <c r="P95" s="33"/>
      <c r="Q95" s="33"/>
      <c r="S95" s="19">
        <v>2029</v>
      </c>
      <c r="T95" s="12">
        <v>332.24109589041097</v>
      </c>
      <c r="U95" s="13">
        <v>0</v>
      </c>
      <c r="V95" s="13">
        <v>0</v>
      </c>
      <c r="W95" s="13">
        <v>0</v>
      </c>
      <c r="X95" s="14">
        <v>0</v>
      </c>
      <c r="Y95" s="15">
        <v>332.24109589041097</v>
      </c>
      <c r="Z95" s="13">
        <v>107</v>
      </c>
      <c r="AA95" s="13">
        <v>0</v>
      </c>
      <c r="AB95" s="16">
        <v>107</v>
      </c>
      <c r="AC95" s="13">
        <v>0</v>
      </c>
      <c r="AD95" s="17">
        <v>332.24109589041097</v>
      </c>
      <c r="AE95" s="18">
        <v>2.4901026694045174</v>
      </c>
      <c r="AF95" s="33"/>
      <c r="AG95" s="33"/>
      <c r="AH95" s="33"/>
      <c r="AJ95" s="19">
        <v>2029</v>
      </c>
      <c r="AK95" s="12">
        <v>64.122027828115094</v>
      </c>
      <c r="AL95" s="13">
        <v>13</v>
      </c>
      <c r="AM95" s="13">
        <v>80.399731098706908</v>
      </c>
      <c r="AN95" s="13">
        <v>1.8058490729544741</v>
      </c>
      <c r="AO95" s="14">
        <v>37.958366038836651</v>
      </c>
      <c r="AP95" s="15">
        <v>197.28597403861315</v>
      </c>
      <c r="AQ95" s="13">
        <v>257.15293965232888</v>
      </c>
      <c r="AR95" s="13">
        <v>0</v>
      </c>
      <c r="AS95" s="16">
        <v>224.37260273972603</v>
      </c>
      <c r="AT95" s="13">
        <v>230.06631095121602</v>
      </c>
      <c r="AU95" s="17">
        <v>0</v>
      </c>
      <c r="AV95" s="18">
        <v>0</v>
      </c>
      <c r="AW95" s="33"/>
      <c r="AX95" s="33"/>
      <c r="AY95" s="33"/>
      <c r="BA95" s="19">
        <v>2029</v>
      </c>
      <c r="BB95" s="12">
        <v>16.217238324422262</v>
      </c>
      <c r="BC95" s="13">
        <v>11.834934324140608</v>
      </c>
      <c r="BD95" s="13">
        <v>3.725135462957776</v>
      </c>
      <c r="BE95" s="13">
        <v>1.6484634512928975</v>
      </c>
      <c r="BF95" s="14">
        <v>3.1921127984595441</v>
      </c>
      <c r="BG95" s="15">
        <v>36.617884361273092</v>
      </c>
      <c r="BH95" s="13">
        <v>0</v>
      </c>
      <c r="BI95" s="13">
        <v>0</v>
      </c>
      <c r="BJ95" s="16">
        <v>0</v>
      </c>
      <c r="BK95" s="13">
        <v>36.617884361273092</v>
      </c>
      <c r="BL95" s="17">
        <v>0</v>
      </c>
      <c r="BM95" s="18">
        <v>0</v>
      </c>
      <c r="BN95" s="33"/>
      <c r="BO95" s="33"/>
      <c r="BP95" s="33"/>
    </row>
    <row r="96" spans="2:68" x14ac:dyDescent="0.45">
      <c r="B96" s="5">
        <v>2030</v>
      </c>
      <c r="C96" s="6">
        <v>181.69607904167887</v>
      </c>
      <c r="D96" s="7">
        <v>210.23287093934169</v>
      </c>
      <c r="E96" s="7">
        <v>301.5269948870756</v>
      </c>
      <c r="F96" s="7">
        <v>11.532962365346512</v>
      </c>
      <c r="G96" s="8">
        <v>10.982991438192942</v>
      </c>
      <c r="H96" s="9">
        <v>715.97189867163559</v>
      </c>
      <c r="I96" s="7">
        <v>0</v>
      </c>
      <c r="J96" s="7">
        <v>0</v>
      </c>
      <c r="K96" s="10">
        <v>14.115006852528944</v>
      </c>
      <c r="L96" s="7">
        <v>701.85689181910664</v>
      </c>
      <c r="M96" s="11">
        <v>0</v>
      </c>
      <c r="N96" s="18">
        <v>0</v>
      </c>
      <c r="O96" s="33"/>
      <c r="P96" s="33"/>
      <c r="Q96" s="33"/>
      <c r="S96" s="5">
        <v>2030</v>
      </c>
      <c r="T96" s="6">
        <v>358</v>
      </c>
      <c r="U96" s="7">
        <v>0</v>
      </c>
      <c r="V96" s="7">
        <v>0</v>
      </c>
      <c r="W96" s="7">
        <v>0</v>
      </c>
      <c r="X96" s="8">
        <v>0</v>
      </c>
      <c r="Y96" s="9">
        <v>358</v>
      </c>
      <c r="Z96" s="7">
        <v>179.99999999999994</v>
      </c>
      <c r="AA96" s="7">
        <v>0</v>
      </c>
      <c r="AB96" s="10">
        <v>179.99999999999994</v>
      </c>
      <c r="AC96" s="7">
        <v>0</v>
      </c>
      <c r="AD96" s="11">
        <v>358.00000000000006</v>
      </c>
      <c r="AE96" s="18">
        <v>2.6831622176591376</v>
      </c>
      <c r="AF96" s="33"/>
      <c r="AG96" s="33"/>
      <c r="AH96" s="33"/>
      <c r="AJ96" s="5">
        <v>2030</v>
      </c>
      <c r="AK96" s="6">
        <v>66.824420594966114</v>
      </c>
      <c r="AL96" s="7">
        <v>12</v>
      </c>
      <c r="AM96" s="7">
        <v>80.078132174312074</v>
      </c>
      <c r="AN96" s="7">
        <v>1.8058490729544741</v>
      </c>
      <c r="AO96" s="8">
        <v>40</v>
      </c>
      <c r="AP96" s="9">
        <v>200.70840184223269</v>
      </c>
      <c r="AQ96" s="7">
        <v>257.39365800214881</v>
      </c>
      <c r="AR96" s="7">
        <v>0</v>
      </c>
      <c r="AS96" s="10">
        <v>217.60273972602741</v>
      </c>
      <c r="AT96" s="7">
        <v>240.49932011835412</v>
      </c>
      <c r="AU96" s="11">
        <v>0</v>
      </c>
      <c r="AV96" s="18">
        <v>0</v>
      </c>
      <c r="AW96" s="33"/>
      <c r="AX96" s="33"/>
      <c r="AY96" s="33"/>
      <c r="BA96" s="5">
        <v>2030</v>
      </c>
      <c r="BB96" s="6">
        <v>16.701520420995173</v>
      </c>
      <c r="BC96" s="7">
        <v>11.976953536030294</v>
      </c>
      <c r="BD96" s="7">
        <v>3.6729835664763666</v>
      </c>
      <c r="BE96" s="7">
        <v>1.6121972553644539</v>
      </c>
      <c r="BF96" s="8">
        <v>3.093157301707298</v>
      </c>
      <c r="BG96" s="9">
        <v>37.056812080573593</v>
      </c>
      <c r="BH96" s="7">
        <v>0</v>
      </c>
      <c r="BI96" s="7">
        <v>0</v>
      </c>
      <c r="BJ96" s="10">
        <v>0</v>
      </c>
      <c r="BK96" s="7">
        <v>37.056812080573593</v>
      </c>
      <c r="BL96" s="11">
        <v>0</v>
      </c>
      <c r="BM96" s="18">
        <v>0</v>
      </c>
      <c r="BN96" s="33"/>
      <c r="BO96" s="33"/>
      <c r="BP96" s="33"/>
    </row>
    <row r="97" spans="2:68" x14ac:dyDescent="0.45">
      <c r="B97" s="19">
        <v>2031</v>
      </c>
      <c r="C97" s="12">
        <v>187.05334046613939</v>
      </c>
      <c r="D97" s="13">
        <v>206.91119157850008</v>
      </c>
      <c r="E97" s="13">
        <v>295.4964549893341</v>
      </c>
      <c r="F97" s="13">
        <v>11.404946483091166</v>
      </c>
      <c r="G97" s="14">
        <v>10.433841866283293</v>
      </c>
      <c r="H97" s="15">
        <v>711.29977538334799</v>
      </c>
      <c r="I97" s="13">
        <v>0</v>
      </c>
      <c r="J97" s="13">
        <v>0</v>
      </c>
      <c r="K97" s="16">
        <v>13.736936079657607</v>
      </c>
      <c r="L97" s="13">
        <v>697.56283930369034</v>
      </c>
      <c r="M97" s="17">
        <v>0</v>
      </c>
      <c r="N97" s="18">
        <v>0</v>
      </c>
      <c r="O97" s="33"/>
      <c r="P97" s="33"/>
      <c r="Q97" s="33"/>
      <c r="S97" s="19">
        <v>2031</v>
      </c>
      <c r="T97" s="12">
        <v>380.55191256830602</v>
      </c>
      <c r="U97" s="13">
        <v>0</v>
      </c>
      <c r="V97" s="13">
        <v>0</v>
      </c>
      <c r="W97" s="13">
        <v>0</v>
      </c>
      <c r="X97" s="14">
        <v>0</v>
      </c>
      <c r="Y97" s="15">
        <v>380.55191256830602</v>
      </c>
      <c r="Z97" s="13">
        <v>240.50963584836398</v>
      </c>
      <c r="AA97" s="13">
        <v>0</v>
      </c>
      <c r="AB97" s="16">
        <v>240.50963584836398</v>
      </c>
      <c r="AC97" s="13">
        <v>0</v>
      </c>
      <c r="AD97" s="17">
        <v>380.55191256830602</v>
      </c>
      <c r="AE97" s="18">
        <v>2.8521857923497262</v>
      </c>
      <c r="AF97" s="33"/>
      <c r="AG97" s="33"/>
      <c r="AH97" s="33"/>
      <c r="AJ97" s="19">
        <v>2031</v>
      </c>
      <c r="AK97" s="12">
        <v>65.977641309395167</v>
      </c>
      <c r="AL97" s="13">
        <v>11</v>
      </c>
      <c r="AM97" s="13">
        <v>79.629694634135916</v>
      </c>
      <c r="AN97" s="13">
        <v>1.8058490729544741</v>
      </c>
      <c r="AO97" s="14">
        <v>27.370217156745266</v>
      </c>
      <c r="AP97" s="15">
        <v>185.78340217323085</v>
      </c>
      <c r="AQ97" s="13">
        <v>257.58423047337675</v>
      </c>
      <c r="AR97" s="13">
        <v>0</v>
      </c>
      <c r="AS97" s="16">
        <v>212.76712328767124</v>
      </c>
      <c r="AT97" s="13">
        <v>230.60050935893636</v>
      </c>
      <c r="AU97" s="17">
        <v>0</v>
      </c>
      <c r="AV97" s="18">
        <v>0</v>
      </c>
      <c r="AW97" s="33"/>
      <c r="AX97" s="33"/>
      <c r="AY97" s="33"/>
      <c r="BA97" s="19">
        <v>2031</v>
      </c>
      <c r="BB97" s="12">
        <v>16.690776873933853</v>
      </c>
      <c r="BC97" s="13">
        <v>12.048815257246476</v>
      </c>
      <c r="BD97" s="13">
        <v>3.6042987737832584</v>
      </c>
      <c r="BE97" s="13">
        <v>1.5873694176318414</v>
      </c>
      <c r="BF97" s="14">
        <v>3.0312941556731521</v>
      </c>
      <c r="BG97" s="15">
        <v>36.962554478268579</v>
      </c>
      <c r="BH97" s="13">
        <v>0</v>
      </c>
      <c r="BI97" s="13">
        <v>0</v>
      </c>
      <c r="BJ97" s="16">
        <v>0</v>
      </c>
      <c r="BK97" s="13">
        <v>36.962554478268579</v>
      </c>
      <c r="BL97" s="17">
        <v>0</v>
      </c>
      <c r="BM97" s="18">
        <v>0</v>
      </c>
      <c r="BN97" s="33"/>
      <c r="BO97" s="33"/>
      <c r="BP97" s="33"/>
    </row>
    <row r="98" spans="2:68" x14ac:dyDescent="0.45">
      <c r="B98" s="5">
        <v>2032</v>
      </c>
      <c r="C98" s="6">
        <v>192.56855934417504</v>
      </c>
      <c r="D98" s="7">
        <v>203.64199475155976</v>
      </c>
      <c r="E98" s="7">
        <v>289.58652588954743</v>
      </c>
      <c r="F98" s="7">
        <v>11.278351577128854</v>
      </c>
      <c r="G98" s="8">
        <v>9.9121497729691281</v>
      </c>
      <c r="H98" s="9">
        <v>706.98758133538013</v>
      </c>
      <c r="I98" s="7">
        <v>0</v>
      </c>
      <c r="J98" s="7">
        <v>0</v>
      </c>
      <c r="K98" s="10">
        <v>13.368991940856866</v>
      </c>
      <c r="L98" s="7">
        <v>693.61858939452327</v>
      </c>
      <c r="M98" s="11">
        <v>0</v>
      </c>
      <c r="N98" s="18">
        <v>0</v>
      </c>
      <c r="O98" s="33"/>
      <c r="P98" s="33"/>
      <c r="Q98" s="33"/>
      <c r="S98" s="5">
        <v>2032</v>
      </c>
      <c r="T98" s="6">
        <v>392.26849315068495</v>
      </c>
      <c r="U98" s="7">
        <v>0</v>
      </c>
      <c r="V98" s="7">
        <v>0</v>
      </c>
      <c r="W98" s="7">
        <v>0</v>
      </c>
      <c r="X98" s="8">
        <v>0</v>
      </c>
      <c r="Y98" s="9">
        <v>392.26849315068495</v>
      </c>
      <c r="Z98" s="7">
        <v>294.13427246714099</v>
      </c>
      <c r="AA98" s="7">
        <v>0</v>
      </c>
      <c r="AB98" s="10">
        <v>294.13427246714099</v>
      </c>
      <c r="AC98" s="7">
        <v>0</v>
      </c>
      <c r="AD98" s="11">
        <v>392.26849315068495</v>
      </c>
      <c r="AE98" s="18">
        <v>2.94</v>
      </c>
      <c r="AF98" s="33"/>
      <c r="AG98" s="33"/>
      <c r="AH98" s="33"/>
      <c r="AJ98" s="5">
        <v>2032</v>
      </c>
      <c r="AK98" s="6">
        <v>65.141592160383397</v>
      </c>
      <c r="AL98" s="7">
        <v>10</v>
      </c>
      <c r="AM98" s="7">
        <v>79.183768344184756</v>
      </c>
      <c r="AN98" s="7">
        <v>1.8058490729544741</v>
      </c>
      <c r="AO98" s="8">
        <v>18.728219680184822</v>
      </c>
      <c r="AP98" s="9">
        <v>174.85942925770746</v>
      </c>
      <c r="AQ98" s="7">
        <v>257.78188734126195</v>
      </c>
      <c r="AR98" s="7">
        <v>0</v>
      </c>
      <c r="AS98" s="10">
        <v>208.8986301369863</v>
      </c>
      <c r="AT98" s="7">
        <v>223.74268646198311</v>
      </c>
      <c r="AU98" s="11">
        <v>0</v>
      </c>
      <c r="AV98" s="18">
        <v>0</v>
      </c>
      <c r="AW98" s="33"/>
      <c r="AX98" s="33"/>
      <c r="AY98" s="33"/>
      <c r="BA98" s="5">
        <v>2032</v>
      </c>
      <c r="BB98" s="6">
        <v>16.680040237848331</v>
      </c>
      <c r="BC98" s="7">
        <v>12.121108148789954</v>
      </c>
      <c r="BD98" s="7">
        <v>3.5368983867135113</v>
      </c>
      <c r="BE98" s="7">
        <v>1.5629239286003112</v>
      </c>
      <c r="BF98" s="8">
        <v>2.9706682725596889</v>
      </c>
      <c r="BG98" s="9">
        <v>36.871638974511804</v>
      </c>
      <c r="BH98" s="7">
        <v>0</v>
      </c>
      <c r="BI98" s="7">
        <v>0</v>
      </c>
      <c r="BJ98" s="10">
        <v>0</v>
      </c>
      <c r="BK98" s="7">
        <v>36.871638974511804</v>
      </c>
      <c r="BL98" s="11">
        <v>0</v>
      </c>
      <c r="BM98" s="18">
        <v>0</v>
      </c>
      <c r="BN98" s="33"/>
      <c r="BO98" s="33"/>
      <c r="BP98" s="33"/>
    </row>
    <row r="99" spans="2:68" x14ac:dyDescent="0.45">
      <c r="B99" s="19">
        <v>2033</v>
      </c>
      <c r="C99" s="12">
        <v>198.24639301003987</v>
      </c>
      <c r="D99" s="13">
        <v>200.4244512344851</v>
      </c>
      <c r="E99" s="13">
        <v>283.79479537175649</v>
      </c>
      <c r="F99" s="13">
        <v>11.153161874622723</v>
      </c>
      <c r="G99" s="14">
        <v>9.4165422843206716</v>
      </c>
      <c r="H99" s="15">
        <v>703.03534377522487</v>
      </c>
      <c r="I99" s="13">
        <v>0</v>
      </c>
      <c r="J99" s="13">
        <v>0</v>
      </c>
      <c r="K99" s="16">
        <v>13.010903194007632</v>
      </c>
      <c r="L99" s="13">
        <v>690.02444058121728</v>
      </c>
      <c r="M99" s="17">
        <v>0</v>
      </c>
      <c r="N99" s="18">
        <v>0</v>
      </c>
      <c r="O99" s="33"/>
      <c r="P99" s="33"/>
      <c r="Q99" s="33"/>
      <c r="S99" s="19">
        <v>2033</v>
      </c>
      <c r="T99" s="12">
        <v>397.95638630136989</v>
      </c>
      <c r="U99" s="13">
        <v>0</v>
      </c>
      <c r="V99" s="13">
        <v>0</v>
      </c>
      <c r="W99" s="13">
        <v>0</v>
      </c>
      <c r="X99" s="14">
        <v>0</v>
      </c>
      <c r="Y99" s="15">
        <v>397.95638630136989</v>
      </c>
      <c r="Z99" s="13">
        <v>340.82688197582206</v>
      </c>
      <c r="AA99" s="13">
        <v>0</v>
      </c>
      <c r="AB99" s="16">
        <v>340.82688197582206</v>
      </c>
      <c r="AC99" s="13">
        <v>0</v>
      </c>
      <c r="AD99" s="17">
        <v>397.95638630136989</v>
      </c>
      <c r="AE99" s="18">
        <v>2.9826299999999999</v>
      </c>
      <c r="AF99" s="33"/>
      <c r="AG99" s="33"/>
      <c r="AH99" s="33"/>
      <c r="AJ99" s="19">
        <v>2033</v>
      </c>
      <c r="AK99" s="12">
        <v>64.316137178815197</v>
      </c>
      <c r="AL99" s="13">
        <v>9</v>
      </c>
      <c r="AM99" s="13">
        <v>78.74033924145732</v>
      </c>
      <c r="AN99" s="13">
        <v>1.8058490729544741</v>
      </c>
      <c r="AO99" s="14">
        <v>12.814885990147223</v>
      </c>
      <c r="AP99" s="15">
        <v>166.67721148337424</v>
      </c>
      <c r="AQ99" s="13">
        <v>257.98710155265655</v>
      </c>
      <c r="AR99" s="13">
        <v>0</v>
      </c>
      <c r="AS99" s="16">
        <v>206.96438356164384</v>
      </c>
      <c r="AT99" s="13">
        <v>217.69992947438692</v>
      </c>
      <c r="AU99" s="17">
        <v>0</v>
      </c>
      <c r="AV99" s="18">
        <v>0</v>
      </c>
      <c r="AW99" s="33"/>
      <c r="AX99" s="33"/>
      <c r="AY99" s="33"/>
      <c r="BA99" s="19">
        <v>2033</v>
      </c>
      <c r="BB99" s="12">
        <v>16.669310508293005</v>
      </c>
      <c r="BC99" s="13">
        <v>12.193834797682694</v>
      </c>
      <c r="BD99" s="13">
        <v>3.4707583868819687</v>
      </c>
      <c r="BE99" s="13">
        <v>1.5388549000998664</v>
      </c>
      <c r="BF99" s="14">
        <v>2.911254907108495</v>
      </c>
      <c r="BG99" s="15">
        <v>36.784013500066024</v>
      </c>
      <c r="BH99" s="13">
        <v>0</v>
      </c>
      <c r="BI99" s="13">
        <v>0</v>
      </c>
      <c r="BJ99" s="16">
        <v>0</v>
      </c>
      <c r="BK99" s="13">
        <v>36.784013500066024</v>
      </c>
      <c r="BL99" s="17">
        <v>0</v>
      </c>
      <c r="BM99" s="18">
        <v>0</v>
      </c>
      <c r="BN99" s="33"/>
      <c r="BO99" s="33"/>
      <c r="BP99" s="33"/>
    </row>
    <row r="100" spans="2:68" x14ac:dyDescent="0.45">
      <c r="B100" s="5">
        <v>2034</v>
      </c>
      <c r="C100" s="6">
        <v>204.09163611827171</v>
      </c>
      <c r="D100" s="7">
        <v>197.25774490498023</v>
      </c>
      <c r="E100" s="7">
        <v>278.11889946432137</v>
      </c>
      <c r="F100" s="7">
        <v>11.029361777814412</v>
      </c>
      <c r="G100" s="8">
        <v>8.9457151701046378</v>
      </c>
      <c r="H100" s="9">
        <v>699.44335743549243</v>
      </c>
      <c r="I100" s="7">
        <v>0</v>
      </c>
      <c r="J100" s="7">
        <v>0</v>
      </c>
      <c r="K100" s="10">
        <v>12.662405862217014</v>
      </c>
      <c r="L100" s="7">
        <v>686.78095157327539</v>
      </c>
      <c r="M100" s="11">
        <v>0</v>
      </c>
      <c r="N100" s="18">
        <v>0</v>
      </c>
      <c r="O100" s="33"/>
      <c r="P100" s="33"/>
      <c r="Q100" s="33"/>
      <c r="S100" s="5">
        <v>2034</v>
      </c>
      <c r="T100" s="6">
        <v>403.72675390273974</v>
      </c>
      <c r="U100" s="7">
        <v>0</v>
      </c>
      <c r="V100" s="7">
        <v>0</v>
      </c>
      <c r="W100" s="7">
        <v>0</v>
      </c>
      <c r="X100" s="8">
        <v>0</v>
      </c>
      <c r="Y100" s="9">
        <v>403.72675390273974</v>
      </c>
      <c r="Z100" s="7">
        <v>390.57399510060878</v>
      </c>
      <c r="AA100" s="7">
        <v>0</v>
      </c>
      <c r="AB100" s="10">
        <v>390.57399510060878</v>
      </c>
      <c r="AC100" s="7">
        <v>0</v>
      </c>
      <c r="AD100" s="11">
        <v>403.72675390273974</v>
      </c>
      <c r="AE100" s="18">
        <v>3.0258781350000001</v>
      </c>
      <c r="AF100" s="33"/>
      <c r="AG100" s="33"/>
      <c r="AH100" s="33"/>
      <c r="AJ100" s="5">
        <v>2034</v>
      </c>
      <c r="AK100" s="6">
        <v>63.501142118535356</v>
      </c>
      <c r="AL100" s="7">
        <v>8</v>
      </c>
      <c r="AM100" s="7">
        <v>78.299393341705155</v>
      </c>
      <c r="AN100" s="7">
        <v>1.8058490729544741</v>
      </c>
      <c r="AO100" s="8">
        <v>8.7686553097315514</v>
      </c>
      <c r="AP100" s="9">
        <v>160.37503984292653</v>
      </c>
      <c r="AQ100" s="7">
        <v>258.20038641927266</v>
      </c>
      <c r="AR100" s="7">
        <v>0</v>
      </c>
      <c r="AS100" s="10">
        <v>193.42465753424656</v>
      </c>
      <c r="AT100" s="7">
        <v>225.15076872795262</v>
      </c>
      <c r="AU100" s="11">
        <v>0</v>
      </c>
      <c r="AV100" s="18">
        <v>0</v>
      </c>
      <c r="AW100" s="33"/>
      <c r="AX100" s="33"/>
      <c r="AY100" s="33"/>
      <c r="BA100" s="5">
        <v>2034</v>
      </c>
      <c r="BB100" s="6">
        <v>16.658587680825125</v>
      </c>
      <c r="BC100" s="7">
        <v>12.26699780646879</v>
      </c>
      <c r="BD100" s="7">
        <v>3.4058552050472759</v>
      </c>
      <c r="BE100" s="7">
        <v>1.5151565346383284</v>
      </c>
      <c r="BF100" s="8">
        <v>2.8530298089663249</v>
      </c>
      <c r="BG100" s="9">
        <v>36.699627035945845</v>
      </c>
      <c r="BH100" s="7">
        <v>0</v>
      </c>
      <c r="BI100" s="7">
        <v>0</v>
      </c>
      <c r="BJ100" s="10">
        <v>0</v>
      </c>
      <c r="BK100" s="7">
        <v>36.699627035945845</v>
      </c>
      <c r="BL100" s="11">
        <v>0</v>
      </c>
      <c r="BM100" s="18">
        <v>0</v>
      </c>
      <c r="BN100" s="33"/>
      <c r="BO100" s="33"/>
      <c r="BP100" s="33"/>
    </row>
    <row r="101" spans="2:68" x14ac:dyDescent="0.45">
      <c r="B101" s="19">
        <v>2035</v>
      </c>
      <c r="C101" s="12">
        <v>210.1092246925449</v>
      </c>
      <c r="D101" s="13">
        <v>194.14107253548158</v>
      </c>
      <c r="E101" s="13">
        <v>272.55652147503486</v>
      </c>
      <c r="F101" s="13">
        <v>10.906935862080672</v>
      </c>
      <c r="G101" s="14">
        <v>8.4984294115994068</v>
      </c>
      <c r="H101" s="15">
        <v>696.21218397674147</v>
      </c>
      <c r="I101" s="13">
        <v>0</v>
      </c>
      <c r="J101" s="13">
        <v>0</v>
      </c>
      <c r="K101" s="16">
        <v>12.323243039219077</v>
      </c>
      <c r="L101" s="13">
        <v>683.88894093752242</v>
      </c>
      <c r="M101" s="17">
        <v>0</v>
      </c>
      <c r="N101" s="18">
        <v>0</v>
      </c>
      <c r="O101" s="33"/>
      <c r="P101" s="33"/>
      <c r="Q101" s="33"/>
      <c r="S101" s="19">
        <v>2035</v>
      </c>
      <c r="T101" s="12">
        <v>394.15266048219303</v>
      </c>
      <c r="U101" s="13">
        <v>0</v>
      </c>
      <c r="V101" s="13">
        <v>0</v>
      </c>
      <c r="W101" s="13">
        <v>0</v>
      </c>
      <c r="X101" s="14">
        <v>0</v>
      </c>
      <c r="Y101" s="15">
        <v>394.15266048219303</v>
      </c>
      <c r="Z101" s="13">
        <v>400</v>
      </c>
      <c r="AA101" s="13">
        <v>0</v>
      </c>
      <c r="AB101" s="16">
        <v>400</v>
      </c>
      <c r="AC101" s="13">
        <v>0</v>
      </c>
      <c r="AD101" s="17">
        <v>394.15266048219303</v>
      </c>
      <c r="AE101" s="18">
        <v>2.9541215826694138</v>
      </c>
      <c r="AF101" s="33"/>
      <c r="AG101" s="33"/>
      <c r="AH101" s="33"/>
      <c r="AJ101" s="19">
        <v>2035</v>
      </c>
      <c r="AK101" s="12">
        <v>62.696474434516205</v>
      </c>
      <c r="AL101" s="13">
        <v>6</v>
      </c>
      <c r="AM101" s="13">
        <v>77.860916738991605</v>
      </c>
      <c r="AN101" s="13">
        <v>1.8058490729544741</v>
      </c>
      <c r="AO101" s="14">
        <v>6</v>
      </c>
      <c r="AP101" s="15">
        <v>154.36324024646231</v>
      </c>
      <c r="AQ101" s="13">
        <v>258.42229904096155</v>
      </c>
      <c r="AR101" s="13">
        <v>0</v>
      </c>
      <c r="AS101" s="16">
        <v>154.36324024646231</v>
      </c>
      <c r="AT101" s="13">
        <v>258.42229904096155</v>
      </c>
      <c r="AU101" s="17">
        <v>0</v>
      </c>
      <c r="AV101" s="18">
        <v>0</v>
      </c>
      <c r="AW101" s="33"/>
      <c r="AX101" s="33"/>
      <c r="AY101" s="33"/>
      <c r="BA101" s="19">
        <v>2035</v>
      </c>
      <c r="BB101" s="12">
        <v>16.647871751004804</v>
      </c>
      <c r="BC101" s="13">
        <v>12.340599793307604</v>
      </c>
      <c r="BD101" s="13">
        <v>3.342165712712891</v>
      </c>
      <c r="BE101" s="13">
        <v>1.491823124004898</v>
      </c>
      <c r="BF101" s="14">
        <v>2.7959692127869982</v>
      </c>
      <c r="BG101" s="15">
        <v>36.618429593817197</v>
      </c>
      <c r="BH101" s="13">
        <v>0</v>
      </c>
      <c r="BI101" s="13">
        <v>0</v>
      </c>
      <c r="BJ101" s="16">
        <v>0</v>
      </c>
      <c r="BK101" s="13">
        <v>36.618429593817197</v>
      </c>
      <c r="BL101" s="17">
        <v>0</v>
      </c>
      <c r="BM101" s="18">
        <v>0</v>
      </c>
      <c r="BN101" s="33"/>
      <c r="BO101" s="33"/>
      <c r="BP101" s="33"/>
    </row>
    <row r="102" spans="2:68" x14ac:dyDescent="0.45">
      <c r="B102" s="5">
        <v>2036</v>
      </c>
      <c r="C102" s="6">
        <v>210.13461486335004</v>
      </c>
      <c r="D102" s="7">
        <v>189.57875733089779</v>
      </c>
      <c r="E102" s="7">
        <v>267.26892495841918</v>
      </c>
      <c r="F102" s="7">
        <v>10.792413035528826</v>
      </c>
      <c r="G102" s="8">
        <v>8.0990032292542349</v>
      </c>
      <c r="H102" s="9">
        <v>685.87371341745006</v>
      </c>
      <c r="I102" s="7">
        <v>0</v>
      </c>
      <c r="J102" s="7">
        <v>0</v>
      </c>
      <c r="K102" s="10">
        <v>11.99316469998794</v>
      </c>
      <c r="L102" s="7">
        <v>673.88054871746215</v>
      </c>
      <c r="M102" s="11">
        <v>0</v>
      </c>
      <c r="N102" s="18">
        <v>0</v>
      </c>
      <c r="O102" s="33"/>
      <c r="P102" s="33"/>
      <c r="Q102" s="33"/>
      <c r="S102" s="5">
        <v>2036</v>
      </c>
      <c r="T102" s="6">
        <v>384.80560989182607</v>
      </c>
      <c r="U102" s="7">
        <v>0</v>
      </c>
      <c r="V102" s="7">
        <v>0</v>
      </c>
      <c r="W102" s="7">
        <v>0</v>
      </c>
      <c r="X102" s="8">
        <v>0</v>
      </c>
      <c r="Y102" s="9">
        <v>384.80560989182607</v>
      </c>
      <c r="Z102" s="7">
        <v>400</v>
      </c>
      <c r="AA102" s="7">
        <v>0</v>
      </c>
      <c r="AB102" s="10">
        <v>400</v>
      </c>
      <c r="AC102" s="7">
        <v>0</v>
      </c>
      <c r="AD102" s="11">
        <v>384.80560989182607</v>
      </c>
      <c r="AE102" s="18">
        <v>2.8840666860475666</v>
      </c>
      <c r="AF102" s="33"/>
      <c r="AG102" s="33"/>
      <c r="AH102" s="33"/>
      <c r="AJ102" s="5">
        <v>2036</v>
      </c>
      <c r="AK102" s="6">
        <v>59.998865050987831</v>
      </c>
      <c r="AL102" s="7">
        <v>5</v>
      </c>
      <c r="AM102" s="7">
        <v>76.903227463102013</v>
      </c>
      <c r="AN102" s="7">
        <v>1.8058490729544741</v>
      </c>
      <c r="AO102" s="8">
        <v>6</v>
      </c>
      <c r="AP102" s="9">
        <v>149.70794158704433</v>
      </c>
      <c r="AQ102" s="7">
        <v>258.52916003244133</v>
      </c>
      <c r="AR102" s="7">
        <v>0</v>
      </c>
      <c r="AS102" s="10">
        <v>149.70794158704433</v>
      </c>
      <c r="AT102" s="7">
        <v>258.52916003244133</v>
      </c>
      <c r="AU102" s="11">
        <v>0</v>
      </c>
      <c r="AV102" s="18">
        <v>0</v>
      </c>
      <c r="AW102" s="33"/>
      <c r="AX102" s="33"/>
      <c r="AY102" s="33"/>
      <c r="BA102" s="5">
        <v>2036</v>
      </c>
      <c r="BB102" s="6">
        <v>16.630143550084647</v>
      </c>
      <c r="BC102" s="7">
        <v>12.389962192480834</v>
      </c>
      <c r="BD102" s="7">
        <v>3.2759908316011757</v>
      </c>
      <c r="BE102" s="7">
        <v>1.4763081635152471</v>
      </c>
      <c r="BF102" s="8">
        <v>2.6953143211266664</v>
      </c>
      <c r="BG102" s="9">
        <v>36.467719058808569</v>
      </c>
      <c r="BH102" s="7">
        <v>0</v>
      </c>
      <c r="BI102" s="7">
        <v>0</v>
      </c>
      <c r="BJ102" s="10">
        <v>0</v>
      </c>
      <c r="BK102" s="7">
        <v>36.467719058808569</v>
      </c>
      <c r="BL102" s="11">
        <v>0</v>
      </c>
      <c r="BM102" s="18">
        <v>0</v>
      </c>
      <c r="BN102" s="33"/>
      <c r="BO102" s="33"/>
      <c r="BP102" s="33"/>
    </row>
    <row r="103" spans="2:68" x14ac:dyDescent="0.45">
      <c r="B103" s="19">
        <v>2037</v>
      </c>
      <c r="C103" s="12">
        <v>210.16000810237256</v>
      </c>
      <c r="D103" s="13">
        <v>185.1236565336217</v>
      </c>
      <c r="E103" s="13">
        <v>262.08390781422582</v>
      </c>
      <c r="F103" s="13">
        <v>10.679092698655774</v>
      </c>
      <c r="G103" s="14">
        <v>7.7183500774792853</v>
      </c>
      <c r="H103" s="15">
        <v>675.76501522635499</v>
      </c>
      <c r="I103" s="13">
        <v>0</v>
      </c>
      <c r="J103" s="13">
        <v>0</v>
      </c>
      <c r="K103" s="16">
        <v>11.671927516423604</v>
      </c>
      <c r="L103" s="13">
        <v>664.09308770993141</v>
      </c>
      <c r="M103" s="17">
        <v>0</v>
      </c>
      <c r="N103" s="18">
        <v>0</v>
      </c>
      <c r="O103" s="33"/>
      <c r="P103" s="33"/>
      <c r="Q103" s="33"/>
      <c r="S103" s="19">
        <v>2037</v>
      </c>
      <c r="T103" s="12">
        <v>375.68021797206654</v>
      </c>
      <c r="U103" s="13">
        <v>0</v>
      </c>
      <c r="V103" s="13">
        <v>0</v>
      </c>
      <c r="W103" s="13">
        <v>0</v>
      </c>
      <c r="X103" s="14">
        <v>0</v>
      </c>
      <c r="Y103" s="15">
        <v>375.68021797206654</v>
      </c>
      <c r="Z103" s="13">
        <v>400</v>
      </c>
      <c r="AA103" s="13">
        <v>0</v>
      </c>
      <c r="AB103" s="16">
        <v>400</v>
      </c>
      <c r="AC103" s="13">
        <v>0</v>
      </c>
      <c r="AD103" s="17">
        <v>375.68021797206654</v>
      </c>
      <c r="AE103" s="18">
        <v>2.8156730915770902</v>
      </c>
      <c r="AF103" s="33"/>
      <c r="AG103" s="33"/>
      <c r="AH103" s="33"/>
      <c r="AJ103" s="19">
        <v>2037</v>
      </c>
      <c r="AK103" s="12">
        <v>57.417324337216968</v>
      </c>
      <c r="AL103" s="13">
        <v>4</v>
      </c>
      <c r="AM103" s="13">
        <v>75.957317765305859</v>
      </c>
      <c r="AN103" s="13">
        <v>1.8058490729544741</v>
      </c>
      <c r="AO103" s="14">
        <v>6</v>
      </c>
      <c r="AP103" s="15">
        <v>145.18049117547733</v>
      </c>
      <c r="AQ103" s="13">
        <v>258.63879997743152</v>
      </c>
      <c r="AR103" s="13">
        <v>0</v>
      </c>
      <c r="AS103" s="16">
        <v>145.18049117547733</v>
      </c>
      <c r="AT103" s="13">
        <v>258.63879997743152</v>
      </c>
      <c r="AU103" s="17">
        <v>0</v>
      </c>
      <c r="AV103" s="18">
        <v>0</v>
      </c>
      <c r="AW103" s="33"/>
      <c r="AX103" s="33"/>
      <c r="AY103" s="33"/>
      <c r="BA103" s="19">
        <v>2037</v>
      </c>
      <c r="BB103" s="12">
        <v>16.612434227800307</v>
      </c>
      <c r="BC103" s="13">
        <v>12.439522041250758</v>
      </c>
      <c r="BD103" s="13">
        <v>3.2111262131354721</v>
      </c>
      <c r="BE103" s="13">
        <v>1.4609545586146886</v>
      </c>
      <c r="BF103" s="14">
        <v>2.5982830055661061</v>
      </c>
      <c r="BG103" s="15">
        <v>36.322320046367324</v>
      </c>
      <c r="BH103" s="13">
        <v>0</v>
      </c>
      <c r="BI103" s="13">
        <v>0</v>
      </c>
      <c r="BJ103" s="16">
        <v>0</v>
      </c>
      <c r="BK103" s="13">
        <v>36.322320046367324</v>
      </c>
      <c r="BL103" s="17">
        <v>0</v>
      </c>
      <c r="BM103" s="18">
        <v>0</v>
      </c>
      <c r="BN103" s="33"/>
      <c r="BO103" s="33"/>
      <c r="BP103" s="33"/>
    </row>
    <row r="104" spans="2:68" x14ac:dyDescent="0.45">
      <c r="B104" s="5">
        <v>2038</v>
      </c>
      <c r="C104" s="6">
        <v>210.18540440998322</v>
      </c>
      <c r="D104" s="7">
        <v>180.77325060508159</v>
      </c>
      <c r="E104" s="7">
        <v>256.99948000262987</v>
      </c>
      <c r="F104" s="7">
        <v>10.566962225319889</v>
      </c>
      <c r="G104" s="8">
        <v>7.3555876238377582</v>
      </c>
      <c r="H104" s="9">
        <v>665.88068486685233</v>
      </c>
      <c r="I104" s="7">
        <v>0</v>
      </c>
      <c r="J104" s="7">
        <v>0</v>
      </c>
      <c r="K104" s="10">
        <v>11.359294677974654</v>
      </c>
      <c r="L104" s="7">
        <v>654.52139018887772</v>
      </c>
      <c r="M104" s="11">
        <v>0</v>
      </c>
      <c r="N104" s="18">
        <v>0</v>
      </c>
      <c r="O104" s="33"/>
      <c r="P104" s="33"/>
      <c r="Q104" s="33"/>
      <c r="S104" s="5">
        <v>2038</v>
      </c>
      <c r="T104" s="6">
        <v>366.77122824486503</v>
      </c>
      <c r="U104" s="7">
        <v>0</v>
      </c>
      <c r="V104" s="7">
        <v>0</v>
      </c>
      <c r="W104" s="7">
        <v>0</v>
      </c>
      <c r="X104" s="8">
        <v>0</v>
      </c>
      <c r="Y104" s="9">
        <v>366.77122824486503</v>
      </c>
      <c r="Z104" s="7">
        <v>400</v>
      </c>
      <c r="AA104" s="7">
        <v>0</v>
      </c>
      <c r="AB104" s="10">
        <v>400</v>
      </c>
      <c r="AC104" s="7">
        <v>0</v>
      </c>
      <c r="AD104" s="11">
        <v>366.77122824486503</v>
      </c>
      <c r="AE104" s="18">
        <v>2.7489014026565859</v>
      </c>
      <c r="AF104" s="33"/>
      <c r="AG104" s="33"/>
      <c r="AH104" s="33"/>
      <c r="AJ104" s="5">
        <v>2038</v>
      </c>
      <c r="AK104" s="6">
        <v>54.946858265461302</v>
      </c>
      <c r="AL104" s="7">
        <v>3</v>
      </c>
      <c r="AM104" s="7">
        <v>75.023042756792606</v>
      </c>
      <c r="AN104" s="7">
        <v>1.8058490729544741</v>
      </c>
      <c r="AO104" s="8">
        <v>6</v>
      </c>
      <c r="AP104" s="9">
        <v>140.77575009520839</v>
      </c>
      <c r="AQ104" s="7">
        <v>258.75126710024233</v>
      </c>
      <c r="AR104" s="7">
        <v>0</v>
      </c>
      <c r="AS104" s="10">
        <v>140.77575009520839</v>
      </c>
      <c r="AT104" s="7">
        <v>258.75126710024233</v>
      </c>
      <c r="AU104" s="11">
        <v>0</v>
      </c>
      <c r="AV104" s="18">
        <v>0</v>
      </c>
      <c r="AW104" s="33"/>
      <c r="AX104" s="33"/>
      <c r="AY104" s="33"/>
      <c r="BA104" s="5">
        <v>2038</v>
      </c>
      <c r="BB104" s="6">
        <v>16.594743764048054</v>
      </c>
      <c r="BC104" s="7">
        <v>12.489280129415761</v>
      </c>
      <c r="BD104" s="7">
        <v>3.1475459141153896</v>
      </c>
      <c r="BE104" s="7">
        <v>1.4457606312050959</v>
      </c>
      <c r="BF104" s="8">
        <v>2.5047448173657263</v>
      </c>
      <c r="BG104" s="9">
        <v>36.182075256150029</v>
      </c>
      <c r="BH104" s="7">
        <v>0</v>
      </c>
      <c r="BI104" s="7">
        <v>0</v>
      </c>
      <c r="BJ104" s="10">
        <v>0</v>
      </c>
      <c r="BK104" s="7">
        <v>36.182075256150029</v>
      </c>
      <c r="BL104" s="11">
        <v>0</v>
      </c>
      <c r="BM104" s="18">
        <v>0</v>
      </c>
      <c r="BN104" s="33"/>
      <c r="BO104" s="33"/>
      <c r="BP104" s="33"/>
    </row>
    <row r="105" spans="2:68" x14ac:dyDescent="0.45">
      <c r="B105" s="19">
        <v>2039</v>
      </c>
      <c r="C105" s="12">
        <v>210.21080378655284</v>
      </c>
      <c r="D105" s="13">
        <v>176.52507921586218</v>
      </c>
      <c r="E105" s="13">
        <v>252.01369009057885</v>
      </c>
      <c r="F105" s="13">
        <v>10.456009121954031</v>
      </c>
      <c r="G105" s="14">
        <v>7.0098750055173831</v>
      </c>
      <c r="H105" s="15">
        <v>656.21545722046528</v>
      </c>
      <c r="I105" s="13">
        <v>0</v>
      </c>
      <c r="J105" s="13">
        <v>0</v>
      </c>
      <c r="K105" s="16">
        <v>11.055035717065564</v>
      </c>
      <c r="L105" s="13">
        <v>645.16042150339968</v>
      </c>
      <c r="M105" s="17">
        <v>0</v>
      </c>
      <c r="N105" s="18">
        <v>0</v>
      </c>
      <c r="O105" s="33"/>
      <c r="P105" s="33"/>
      <c r="Q105" s="33"/>
      <c r="S105" s="19">
        <v>2039</v>
      </c>
      <c r="T105" s="12">
        <v>358.07350888581823</v>
      </c>
      <c r="U105" s="13">
        <v>0</v>
      </c>
      <c r="V105" s="13">
        <v>0</v>
      </c>
      <c r="W105" s="13">
        <v>0</v>
      </c>
      <c r="X105" s="14">
        <v>0</v>
      </c>
      <c r="Y105" s="15">
        <v>358.07350888581823</v>
      </c>
      <c r="Z105" s="13">
        <v>400</v>
      </c>
      <c r="AA105" s="13">
        <v>0</v>
      </c>
      <c r="AB105" s="16">
        <v>400</v>
      </c>
      <c r="AC105" s="13">
        <v>0</v>
      </c>
      <c r="AD105" s="17">
        <v>358.07350888581823</v>
      </c>
      <c r="AE105" s="18">
        <v>2.6837131569470976</v>
      </c>
      <c r="AF105" s="33"/>
      <c r="AG105" s="33"/>
      <c r="AH105" s="33"/>
      <c r="AJ105" s="19">
        <v>2039</v>
      </c>
      <c r="AK105" s="12">
        <v>52.582687683475434</v>
      </c>
      <c r="AL105" s="13">
        <v>2</v>
      </c>
      <c r="AM105" s="13">
        <v>74.100259330884057</v>
      </c>
      <c r="AN105" s="13">
        <v>1.8058490729544741</v>
      </c>
      <c r="AO105" s="14">
        <v>6</v>
      </c>
      <c r="AP105" s="15">
        <v>136.48879608731397</v>
      </c>
      <c r="AQ105" s="13">
        <v>258.86661180458577</v>
      </c>
      <c r="AR105" s="13">
        <v>0</v>
      </c>
      <c r="AS105" s="16">
        <v>136.48879608731397</v>
      </c>
      <c r="AT105" s="13">
        <v>258.86661180458577</v>
      </c>
      <c r="AU105" s="17">
        <v>0</v>
      </c>
      <c r="AV105" s="18">
        <v>0</v>
      </c>
      <c r="AW105" s="33"/>
      <c r="AX105" s="33"/>
      <c r="AY105" s="33"/>
      <c r="BA105" s="19">
        <v>2039</v>
      </c>
      <c r="BB105" s="12">
        <v>16.577072138745571</v>
      </c>
      <c r="BC105" s="13">
        <v>12.539237249933423</v>
      </c>
      <c r="BD105" s="13">
        <v>3.0852245050159048</v>
      </c>
      <c r="BE105" s="13">
        <v>1.4307247206405629</v>
      </c>
      <c r="BF105" s="14">
        <v>2.4145740039405599</v>
      </c>
      <c r="BG105" s="15">
        <v>36.046832618276021</v>
      </c>
      <c r="BH105" s="13">
        <v>0</v>
      </c>
      <c r="BI105" s="13">
        <v>0</v>
      </c>
      <c r="BJ105" s="16">
        <v>0</v>
      </c>
      <c r="BK105" s="13">
        <v>36.046832618276021</v>
      </c>
      <c r="BL105" s="17">
        <v>0</v>
      </c>
      <c r="BM105" s="18">
        <v>0</v>
      </c>
      <c r="BN105" s="33"/>
      <c r="BO105" s="33"/>
      <c r="BP105" s="33"/>
    </row>
    <row r="106" spans="2:68" x14ac:dyDescent="0.45">
      <c r="B106" s="5">
        <v>2040</v>
      </c>
      <c r="C106" s="6">
        <v>210.23620623245236</v>
      </c>
      <c r="D106" s="7">
        <v>172.37673985428941</v>
      </c>
      <c r="E106" s="7">
        <v>247.12462450282163</v>
      </c>
      <c r="F106" s="7">
        <v>10.346221026173513</v>
      </c>
      <c r="G106" s="8">
        <v>6.6804108802580657</v>
      </c>
      <c r="H106" s="9">
        <v>646.76420249599494</v>
      </c>
      <c r="I106" s="7">
        <v>0</v>
      </c>
      <c r="J106" s="7">
        <v>0</v>
      </c>
      <c r="K106" s="10">
        <v>10.758926339199951</v>
      </c>
      <c r="L106" s="7">
        <v>636.00527615679493</v>
      </c>
      <c r="M106" s="11">
        <v>0</v>
      </c>
      <c r="N106" s="18">
        <v>0</v>
      </c>
      <c r="O106" s="33"/>
      <c r="P106" s="33"/>
      <c r="Q106" s="33"/>
      <c r="S106" s="5">
        <v>2040</v>
      </c>
      <c r="T106" s="6">
        <v>349.58204976809611</v>
      </c>
      <c r="U106" s="7">
        <v>0</v>
      </c>
      <c r="V106" s="7">
        <v>0</v>
      </c>
      <c r="W106" s="7">
        <v>0</v>
      </c>
      <c r="X106" s="8">
        <v>0</v>
      </c>
      <c r="Y106" s="9">
        <v>349.58204976809611</v>
      </c>
      <c r="Z106" s="7">
        <v>400</v>
      </c>
      <c r="AA106" s="7">
        <v>0</v>
      </c>
      <c r="AB106" s="10">
        <v>400</v>
      </c>
      <c r="AC106" s="7">
        <v>0</v>
      </c>
      <c r="AD106" s="11">
        <v>349.58204976809611</v>
      </c>
      <c r="AE106" s="18">
        <v>2.6200708042167364</v>
      </c>
      <c r="AF106" s="33"/>
      <c r="AG106" s="33"/>
      <c r="AH106" s="33"/>
      <c r="AJ106" s="5">
        <v>2040</v>
      </c>
      <c r="AK106" s="6">
        <v>50.320239069171961</v>
      </c>
      <c r="AL106" s="7">
        <v>2</v>
      </c>
      <c r="AM106" s="7">
        <v>73.188826141114191</v>
      </c>
      <c r="AN106" s="7">
        <v>1.8058490729544741</v>
      </c>
      <c r="AO106" s="8">
        <v>6</v>
      </c>
      <c r="AP106" s="9">
        <v>133.31491428324063</v>
      </c>
      <c r="AQ106" s="7">
        <v>258.98488674737109</v>
      </c>
      <c r="AR106" s="7">
        <v>0</v>
      </c>
      <c r="AS106" s="10">
        <v>133.31491428324063</v>
      </c>
      <c r="AT106" s="7">
        <v>258.98488674737109</v>
      </c>
      <c r="AU106" s="11">
        <v>0</v>
      </c>
      <c r="AV106" s="18">
        <v>0</v>
      </c>
      <c r="AW106" s="33"/>
      <c r="AX106" s="33"/>
      <c r="AY106" s="33"/>
      <c r="BA106" s="5">
        <v>2040</v>
      </c>
      <c r="BB106" s="6">
        <v>16.559419331831926</v>
      </c>
      <c r="BC106" s="7">
        <v>12.589394198933157</v>
      </c>
      <c r="BD106" s="7">
        <v>3.02413705981659</v>
      </c>
      <c r="BE106" s="7">
        <v>1.4158451835459014</v>
      </c>
      <c r="BF106" s="8">
        <v>2.3276493397986995</v>
      </c>
      <c r="BG106" s="9">
        <v>35.916445113926272</v>
      </c>
      <c r="BH106" s="7">
        <v>0</v>
      </c>
      <c r="BI106" s="7">
        <v>0</v>
      </c>
      <c r="BJ106" s="10">
        <v>0</v>
      </c>
      <c r="BK106" s="7">
        <v>35.916445113926272</v>
      </c>
      <c r="BL106" s="11">
        <v>0</v>
      </c>
      <c r="BM106" s="18">
        <v>0</v>
      </c>
      <c r="BN106" s="33"/>
      <c r="BO106" s="33"/>
      <c r="BP106" s="33"/>
    </row>
    <row r="107" spans="2:68" x14ac:dyDescent="0.45">
      <c r="B107" s="19">
        <v>2041</v>
      </c>
      <c r="C107" s="12">
        <v>207.26272423141202</v>
      </c>
      <c r="D107" s="13">
        <v>167.58466648634015</v>
      </c>
      <c r="E107" s="13">
        <v>241.3419082894556</v>
      </c>
      <c r="F107" s="13">
        <v>10.216893263346345</v>
      </c>
      <c r="G107" s="14">
        <v>6.35307074712542</v>
      </c>
      <c r="H107" s="15">
        <v>632.7592630176797</v>
      </c>
      <c r="I107" s="13">
        <v>0</v>
      </c>
      <c r="J107" s="13">
        <v>0</v>
      </c>
      <c r="K107" s="16">
        <v>10.470748257614511</v>
      </c>
      <c r="L107" s="13">
        <v>622.28851476006514</v>
      </c>
      <c r="M107" s="17">
        <v>0</v>
      </c>
      <c r="N107" s="18">
        <v>0</v>
      </c>
      <c r="O107" s="33"/>
      <c r="P107" s="33"/>
      <c r="Q107" s="33"/>
      <c r="S107" s="19">
        <v>2041</v>
      </c>
      <c r="T107" s="12">
        <v>341.2919595764705</v>
      </c>
      <c r="U107" s="13">
        <v>0</v>
      </c>
      <c r="V107" s="13">
        <v>0</v>
      </c>
      <c r="W107" s="13">
        <v>0</v>
      </c>
      <c r="X107" s="14">
        <v>0</v>
      </c>
      <c r="Y107" s="15">
        <v>341.2919595764705</v>
      </c>
      <c r="Z107" s="13">
        <v>400</v>
      </c>
      <c r="AA107" s="13">
        <v>0</v>
      </c>
      <c r="AB107" s="16">
        <v>400</v>
      </c>
      <c r="AC107" s="13">
        <v>0</v>
      </c>
      <c r="AD107" s="17">
        <v>341.2919595764705</v>
      </c>
      <c r="AE107" s="18">
        <v>2.5579376847107134</v>
      </c>
      <c r="AF107" s="33"/>
      <c r="AG107" s="33"/>
      <c r="AH107" s="33"/>
      <c r="AJ107" s="19">
        <v>2041</v>
      </c>
      <c r="AK107" s="12">
        <v>48.215411122563047</v>
      </c>
      <c r="AL107" s="13">
        <v>2</v>
      </c>
      <c r="AM107" s="13">
        <v>72.142225927296266</v>
      </c>
      <c r="AN107" s="13">
        <v>1.8022373748085652</v>
      </c>
      <c r="AO107" s="14">
        <v>5.2233033797767447</v>
      </c>
      <c r="AP107" s="15">
        <v>129.38317780444461</v>
      </c>
      <c r="AQ107" s="13">
        <v>258.98488674737109</v>
      </c>
      <c r="AR107" s="13">
        <v>0</v>
      </c>
      <c r="AS107" s="16">
        <v>129.38317780444461</v>
      </c>
      <c r="AT107" s="13">
        <v>258.98488674737109</v>
      </c>
      <c r="AU107" s="17">
        <v>0</v>
      </c>
      <c r="AV107" s="18">
        <v>0</v>
      </c>
      <c r="AW107" s="33"/>
      <c r="AX107" s="33"/>
      <c r="AY107" s="33"/>
      <c r="BA107" s="19">
        <v>2041</v>
      </c>
      <c r="BB107" s="12">
        <v>16.399730154383363</v>
      </c>
      <c r="BC107" s="13">
        <v>12.614572987331023</v>
      </c>
      <c r="BD107" s="13">
        <v>2.9582108719125881</v>
      </c>
      <c r="BE107" s="13">
        <v>1.3982887032699323</v>
      </c>
      <c r="BF107" s="14">
        <v>2.1996286261097708</v>
      </c>
      <c r="BG107" s="15">
        <v>35.570431343006675</v>
      </c>
      <c r="BH107" s="13">
        <v>0</v>
      </c>
      <c r="BI107" s="13">
        <v>0</v>
      </c>
      <c r="BJ107" s="16">
        <v>0</v>
      </c>
      <c r="BK107" s="13">
        <v>35.570431343006675</v>
      </c>
      <c r="BL107" s="17">
        <v>0</v>
      </c>
      <c r="BM107" s="18">
        <v>0</v>
      </c>
      <c r="BN107" s="33"/>
      <c r="BO107" s="33"/>
      <c r="BP107" s="33"/>
    </row>
    <row r="108" spans="2:68" x14ac:dyDescent="0.45">
      <c r="B108" s="5">
        <v>2042</v>
      </c>
      <c r="C108" s="6">
        <v>204.33129776100057</v>
      </c>
      <c r="D108" s="7">
        <v>162.9258127580199</v>
      </c>
      <c r="E108" s="7">
        <v>235.69450763548235</v>
      </c>
      <c r="F108" s="7">
        <v>10.089182097554515</v>
      </c>
      <c r="G108" s="8">
        <v>6.0417702805162738</v>
      </c>
      <c r="H108" s="9">
        <v>619.08257053257353</v>
      </c>
      <c r="I108" s="7">
        <v>0</v>
      </c>
      <c r="J108" s="7">
        <v>0</v>
      </c>
      <c r="K108" s="10">
        <v>10.190289032361761</v>
      </c>
      <c r="L108" s="7">
        <v>608.89228150021177</v>
      </c>
      <c r="M108" s="11">
        <v>0</v>
      </c>
      <c r="N108" s="18">
        <v>0</v>
      </c>
      <c r="O108" s="33"/>
      <c r="P108" s="33"/>
      <c r="Q108" s="33"/>
      <c r="S108" s="5">
        <v>2042</v>
      </c>
      <c r="T108" s="6">
        <v>333.19846298978217</v>
      </c>
      <c r="U108" s="7">
        <v>0</v>
      </c>
      <c r="V108" s="7">
        <v>0</v>
      </c>
      <c r="W108" s="7">
        <v>0</v>
      </c>
      <c r="X108" s="8">
        <v>0</v>
      </c>
      <c r="Y108" s="9">
        <v>333.19846298978217</v>
      </c>
      <c r="Z108" s="7">
        <v>400.00000000000006</v>
      </c>
      <c r="AA108" s="7">
        <v>0</v>
      </c>
      <c r="AB108" s="10">
        <v>400.00000000000006</v>
      </c>
      <c r="AC108" s="7">
        <v>0</v>
      </c>
      <c r="AD108" s="11">
        <v>333.19846298978217</v>
      </c>
      <c r="AE108" s="18">
        <v>2.4972780080343013</v>
      </c>
      <c r="AF108" s="33"/>
      <c r="AG108" s="33"/>
      <c r="AH108" s="33"/>
      <c r="AJ108" s="5">
        <v>2042</v>
      </c>
      <c r="AK108" s="6">
        <v>46.198625299099376</v>
      </c>
      <c r="AL108" s="7">
        <v>2</v>
      </c>
      <c r="AM108" s="7">
        <v>71.110592096535925</v>
      </c>
      <c r="AN108" s="7">
        <v>1.798632900058948</v>
      </c>
      <c r="AO108" s="8">
        <v>4.547149699531194</v>
      </c>
      <c r="AP108" s="9">
        <v>125.65499999522544</v>
      </c>
      <c r="AQ108" s="7">
        <v>258.98488674737109</v>
      </c>
      <c r="AR108" s="7">
        <v>0</v>
      </c>
      <c r="AS108" s="10">
        <v>125.65499999522544</v>
      </c>
      <c r="AT108" s="7">
        <v>258.98488674737109</v>
      </c>
      <c r="AU108" s="11">
        <v>0</v>
      </c>
      <c r="AV108" s="18">
        <v>0</v>
      </c>
      <c r="AW108" s="33"/>
      <c r="AX108" s="33"/>
      <c r="AY108" s="33"/>
      <c r="BA108" s="5">
        <v>2042</v>
      </c>
      <c r="BB108" s="6">
        <v>16.241580924253192</v>
      </c>
      <c r="BC108" s="7">
        <v>12.639802133305684</v>
      </c>
      <c r="BD108" s="7">
        <v>2.8937218749048936</v>
      </c>
      <c r="BE108" s="7">
        <v>1.3809499233493852</v>
      </c>
      <c r="BF108" s="8">
        <v>2.0786490516737333</v>
      </c>
      <c r="BG108" s="9">
        <v>35.234703907486896</v>
      </c>
      <c r="BH108" s="7">
        <v>0</v>
      </c>
      <c r="BI108" s="7">
        <v>0</v>
      </c>
      <c r="BJ108" s="10">
        <v>0</v>
      </c>
      <c r="BK108" s="7">
        <v>35.234703907486896</v>
      </c>
      <c r="BL108" s="11">
        <v>0</v>
      </c>
      <c r="BM108" s="18">
        <v>0</v>
      </c>
      <c r="BN108" s="33"/>
      <c r="BO108" s="33"/>
      <c r="BP108" s="33"/>
    </row>
    <row r="109" spans="2:68" x14ac:dyDescent="0.45">
      <c r="B109" s="19">
        <v>2043</v>
      </c>
      <c r="C109" s="12">
        <v>201.44133200757668</v>
      </c>
      <c r="D109" s="13">
        <v>158.39647516334693</v>
      </c>
      <c r="E109" s="13">
        <v>230.17925615681207</v>
      </c>
      <c r="F109" s="13">
        <v>9.9630673213350835</v>
      </c>
      <c r="G109" s="14">
        <v>5.745723536770976</v>
      </c>
      <c r="H109" s="15">
        <v>605.72585418584174</v>
      </c>
      <c r="I109" s="13">
        <v>0</v>
      </c>
      <c r="J109" s="13">
        <v>0</v>
      </c>
      <c r="K109" s="16">
        <v>9.9173419137029377</v>
      </c>
      <c r="L109" s="13">
        <v>595.80851227213884</v>
      </c>
      <c r="M109" s="17">
        <v>0</v>
      </c>
      <c r="N109" s="18">
        <v>0</v>
      </c>
      <c r="O109" s="33"/>
      <c r="P109" s="33"/>
      <c r="Q109" s="33"/>
      <c r="S109" s="19">
        <v>2043</v>
      </c>
      <c r="T109" s="12">
        <v>325.29689793022396</v>
      </c>
      <c r="U109" s="13">
        <v>0</v>
      </c>
      <c r="V109" s="13">
        <v>0</v>
      </c>
      <c r="W109" s="13">
        <v>0</v>
      </c>
      <c r="X109" s="14">
        <v>0</v>
      </c>
      <c r="Y109" s="15">
        <v>325.29689793022396</v>
      </c>
      <c r="Z109" s="13">
        <v>400</v>
      </c>
      <c r="AA109" s="13">
        <v>0</v>
      </c>
      <c r="AB109" s="16">
        <v>400</v>
      </c>
      <c r="AC109" s="13">
        <v>0</v>
      </c>
      <c r="AD109" s="17">
        <v>325.29689793022396</v>
      </c>
      <c r="AE109" s="18">
        <v>2.4380568325365863</v>
      </c>
      <c r="AF109" s="33"/>
      <c r="AG109" s="33"/>
      <c r="AH109" s="33"/>
      <c r="AJ109" s="19">
        <v>2043</v>
      </c>
      <c r="AK109" s="12">
        <v>44.266198915139071</v>
      </c>
      <c r="AL109" s="13">
        <v>2</v>
      </c>
      <c r="AM109" s="13">
        <v>70.09371062955546</v>
      </c>
      <c r="AN109" s="13">
        <v>1.7950356342588301</v>
      </c>
      <c r="AO109" s="14">
        <v>3.9585237323186826</v>
      </c>
      <c r="AP109" s="15">
        <v>122.11346891127204</v>
      </c>
      <c r="AQ109" s="13">
        <v>258.98488674737109</v>
      </c>
      <c r="AR109" s="13">
        <v>0</v>
      </c>
      <c r="AS109" s="16">
        <v>122.11346891127204</v>
      </c>
      <c r="AT109" s="13">
        <v>258.98488674737109</v>
      </c>
      <c r="AU109" s="17">
        <v>0</v>
      </c>
      <c r="AV109" s="18">
        <v>0</v>
      </c>
      <c r="AW109" s="33"/>
      <c r="AX109" s="33"/>
      <c r="AY109" s="33"/>
      <c r="BA109" s="19">
        <v>2043</v>
      </c>
      <c r="BB109" s="12">
        <v>16.084956791106652</v>
      </c>
      <c r="BC109" s="13">
        <v>12.665081737572295</v>
      </c>
      <c r="BD109" s="13">
        <v>2.8306387380319666</v>
      </c>
      <c r="BE109" s="13">
        <v>1.3638261442998527</v>
      </c>
      <c r="BF109" s="14">
        <v>1.9643233538316778</v>
      </c>
      <c r="BG109" s="15">
        <v>34.908826764842445</v>
      </c>
      <c r="BH109" s="13">
        <v>0</v>
      </c>
      <c r="BI109" s="13">
        <v>0</v>
      </c>
      <c r="BJ109" s="16">
        <v>0</v>
      </c>
      <c r="BK109" s="13">
        <v>34.908826764842445</v>
      </c>
      <c r="BL109" s="17">
        <v>0</v>
      </c>
      <c r="BM109" s="18">
        <v>0</v>
      </c>
      <c r="BN109" s="33"/>
      <c r="BO109" s="33"/>
      <c r="BP109" s="33"/>
    </row>
    <row r="110" spans="2:68" x14ac:dyDescent="0.45">
      <c r="B110" s="5">
        <v>2044</v>
      </c>
      <c r="C110" s="6">
        <v>198.59224057026336</v>
      </c>
      <c r="D110" s="7">
        <v>153.99305315380587</v>
      </c>
      <c r="E110" s="7">
        <v>224.79306156274268</v>
      </c>
      <c r="F110" s="7">
        <v>9.8385289798183955</v>
      </c>
      <c r="G110" s="8">
        <v>5.464183083469198</v>
      </c>
      <c r="H110" s="9">
        <v>592.68106735009951</v>
      </c>
      <c r="I110" s="7">
        <v>0</v>
      </c>
      <c r="J110" s="7">
        <v>0</v>
      </c>
      <c r="K110" s="10">
        <v>9.6517056896956355</v>
      </c>
      <c r="L110" s="7">
        <v>583.02936166040388</v>
      </c>
      <c r="M110" s="11">
        <v>0</v>
      </c>
      <c r="N110" s="18">
        <v>0</v>
      </c>
      <c r="O110" s="33"/>
      <c r="P110" s="33"/>
      <c r="Q110" s="33"/>
      <c r="S110" s="5">
        <v>2044</v>
      </c>
      <c r="T110" s="6">
        <v>317.58271287785487</v>
      </c>
      <c r="U110" s="7">
        <v>0</v>
      </c>
      <c r="V110" s="7">
        <v>0</v>
      </c>
      <c r="W110" s="7">
        <v>0</v>
      </c>
      <c r="X110" s="8">
        <v>0</v>
      </c>
      <c r="Y110" s="9">
        <v>317.58271287785487</v>
      </c>
      <c r="Z110" s="7">
        <v>400</v>
      </c>
      <c r="AA110" s="7">
        <v>0</v>
      </c>
      <c r="AB110" s="10">
        <v>400</v>
      </c>
      <c r="AC110" s="7">
        <v>0</v>
      </c>
      <c r="AD110" s="11">
        <v>317.58271287785487</v>
      </c>
      <c r="AE110" s="18">
        <v>2.3802400451831009</v>
      </c>
      <c r="AF110" s="33"/>
      <c r="AG110" s="33"/>
      <c r="AH110" s="33"/>
      <c r="AJ110" s="5">
        <v>2044</v>
      </c>
      <c r="AK110" s="6">
        <v>42.414603328745784</v>
      </c>
      <c r="AL110" s="7">
        <v>2</v>
      </c>
      <c r="AM110" s="7">
        <v>69.091370567552815</v>
      </c>
      <c r="AN110" s="7">
        <v>1.7914455629903123</v>
      </c>
      <c r="AO110" s="8">
        <v>3.4460950649911046</v>
      </c>
      <c r="AP110" s="9">
        <v>118.74351452428002</v>
      </c>
      <c r="AQ110" s="7">
        <v>258.98488674737109</v>
      </c>
      <c r="AR110" s="7">
        <v>0</v>
      </c>
      <c r="AS110" s="10">
        <v>118.74351452428002</v>
      </c>
      <c r="AT110" s="7">
        <v>258.98488674737109</v>
      </c>
      <c r="AU110" s="11">
        <v>0</v>
      </c>
      <c r="AV110" s="18">
        <v>0</v>
      </c>
      <c r="AW110" s="33"/>
      <c r="AX110" s="33"/>
      <c r="AY110" s="33"/>
      <c r="BA110" s="5">
        <v>2044</v>
      </c>
      <c r="BB110" s="6">
        <v>15.929843047816759</v>
      </c>
      <c r="BC110" s="7">
        <v>12.69041190104744</v>
      </c>
      <c r="BD110" s="7">
        <v>2.7689308135428696</v>
      </c>
      <c r="BE110" s="7">
        <v>1.3469147001105346</v>
      </c>
      <c r="BF110" s="8">
        <v>1.8562855693709355</v>
      </c>
      <c r="BG110" s="9">
        <v>34.592386031888537</v>
      </c>
      <c r="BH110" s="7">
        <v>0</v>
      </c>
      <c r="BI110" s="7">
        <v>0</v>
      </c>
      <c r="BJ110" s="10">
        <v>0</v>
      </c>
      <c r="BK110" s="7">
        <v>34.592386031888537</v>
      </c>
      <c r="BL110" s="11">
        <v>0</v>
      </c>
      <c r="BM110" s="18">
        <v>0</v>
      </c>
      <c r="BN110" s="33"/>
      <c r="BO110" s="33"/>
      <c r="BP110" s="33"/>
    </row>
    <row r="111" spans="2:68" x14ac:dyDescent="0.45">
      <c r="B111" s="19">
        <v>2045</v>
      </c>
      <c r="C111" s="12">
        <v>195.78344534196174</v>
      </c>
      <c r="D111" s="13">
        <v>149.71204627613008</v>
      </c>
      <c r="E111" s="13">
        <v>219.53290392217451</v>
      </c>
      <c r="F111" s="13">
        <v>9.7155473675706663</v>
      </c>
      <c r="G111" s="14">
        <v>5.1964381123792069</v>
      </c>
      <c r="H111" s="15">
        <v>579.94038102021614</v>
      </c>
      <c r="I111" s="13">
        <v>0</v>
      </c>
      <c r="J111" s="13">
        <v>0</v>
      </c>
      <c r="K111" s="16">
        <v>9.3931845378638084</v>
      </c>
      <c r="L111" s="13">
        <v>570.54719648235232</v>
      </c>
      <c r="M111" s="17">
        <v>0</v>
      </c>
      <c r="N111" s="18">
        <v>0</v>
      </c>
      <c r="O111" s="33"/>
      <c r="P111" s="33"/>
      <c r="Q111" s="33"/>
      <c r="S111" s="19">
        <v>2045</v>
      </c>
      <c r="T111" s="12">
        <v>307.45794000085499</v>
      </c>
      <c r="U111" s="13">
        <v>0</v>
      </c>
      <c r="V111" s="13">
        <v>0</v>
      </c>
      <c r="W111" s="13">
        <v>0</v>
      </c>
      <c r="X111" s="14">
        <v>0</v>
      </c>
      <c r="Y111" s="15">
        <v>307.45794000085499</v>
      </c>
      <c r="Z111" s="13">
        <v>399.99999999999994</v>
      </c>
      <c r="AA111" s="13">
        <v>0</v>
      </c>
      <c r="AB111" s="16">
        <v>399.99999999999994</v>
      </c>
      <c r="AC111" s="13">
        <v>0</v>
      </c>
      <c r="AD111" s="17">
        <v>307.45794000085499</v>
      </c>
      <c r="AE111" s="18">
        <v>2.3043562238257094</v>
      </c>
      <c r="AF111" s="33"/>
      <c r="AG111" s="33"/>
      <c r="AH111" s="33"/>
      <c r="AJ111" s="19">
        <v>2045</v>
      </c>
      <c r="AK111" s="12">
        <v>40.64045749633123</v>
      </c>
      <c r="AL111" s="13">
        <v>2</v>
      </c>
      <c r="AM111" s="13">
        <v>68.103363968436824</v>
      </c>
      <c r="AN111" s="13">
        <v>1.7878626718643318</v>
      </c>
      <c r="AO111" s="14">
        <v>3</v>
      </c>
      <c r="AP111" s="15">
        <v>115.53168413663238</v>
      </c>
      <c r="AQ111" s="13">
        <v>258.98488674737109</v>
      </c>
      <c r="AR111" s="13">
        <v>0</v>
      </c>
      <c r="AS111" s="16">
        <v>115.53168413663238</v>
      </c>
      <c r="AT111" s="13">
        <v>258.98488674737109</v>
      </c>
      <c r="AU111" s="17">
        <v>0</v>
      </c>
      <c r="AV111" s="18">
        <v>0</v>
      </c>
      <c r="AW111" s="33"/>
      <c r="AX111" s="33"/>
      <c r="AY111" s="33"/>
      <c r="BA111" s="19">
        <v>2045</v>
      </c>
      <c r="BB111" s="12">
        <v>15.776225129083306</v>
      </c>
      <c r="BC111" s="13">
        <v>12.715792724849535</v>
      </c>
      <c r="BD111" s="13">
        <v>2.7085681218076352</v>
      </c>
      <c r="BE111" s="13">
        <v>1.3302129578291642</v>
      </c>
      <c r="BF111" s="14">
        <v>1.7541898630555341</v>
      </c>
      <c r="BG111" s="15">
        <v>34.284988796625179</v>
      </c>
      <c r="BH111" s="13">
        <v>0</v>
      </c>
      <c r="BI111" s="13">
        <v>0</v>
      </c>
      <c r="BJ111" s="16">
        <v>0</v>
      </c>
      <c r="BK111" s="13">
        <v>34.284988796625179</v>
      </c>
      <c r="BL111" s="17">
        <v>0</v>
      </c>
      <c r="BM111" s="18">
        <v>0</v>
      </c>
      <c r="BN111" s="33"/>
      <c r="BO111" s="33"/>
      <c r="BP111" s="33"/>
    </row>
    <row r="112" spans="2:68" x14ac:dyDescent="0.45">
      <c r="B112" s="5">
        <v>2046</v>
      </c>
      <c r="C112" s="6">
        <v>190.70109860896068</v>
      </c>
      <c r="D112" s="7">
        <v>144.65177911199689</v>
      </c>
      <c r="E112" s="7">
        <v>213.73723525862911</v>
      </c>
      <c r="F112" s="7">
        <v>9.5746719307408927</v>
      </c>
      <c r="G112" s="8">
        <v>4.9314197686478671</v>
      </c>
      <c r="H112" s="9">
        <v>563.59620467897548</v>
      </c>
      <c r="I112" s="7">
        <v>0</v>
      </c>
      <c r="J112" s="7">
        <v>0</v>
      </c>
      <c r="K112" s="10">
        <v>9.14158788084079</v>
      </c>
      <c r="L112" s="7">
        <v>554.45461679813468</v>
      </c>
      <c r="M112" s="11">
        <v>0</v>
      </c>
      <c r="N112" s="18">
        <v>0</v>
      </c>
      <c r="O112" s="33"/>
      <c r="P112" s="33"/>
      <c r="Q112" s="33"/>
      <c r="S112" s="5">
        <v>2046</v>
      </c>
      <c r="T112" s="6">
        <v>297.65595240672485</v>
      </c>
      <c r="U112" s="7">
        <v>0</v>
      </c>
      <c r="V112" s="7">
        <v>0</v>
      </c>
      <c r="W112" s="7">
        <v>0</v>
      </c>
      <c r="X112" s="8">
        <v>0</v>
      </c>
      <c r="Y112" s="9">
        <v>297.65595240672485</v>
      </c>
      <c r="Z112" s="7">
        <v>400</v>
      </c>
      <c r="AA112" s="7">
        <v>0</v>
      </c>
      <c r="AB112" s="10">
        <v>400</v>
      </c>
      <c r="AC112" s="7">
        <v>0</v>
      </c>
      <c r="AD112" s="11">
        <v>297.65595240672485</v>
      </c>
      <c r="AE112" s="18">
        <v>2.2308916350812029</v>
      </c>
      <c r="AF112" s="33"/>
      <c r="AG112" s="33"/>
      <c r="AH112" s="33"/>
      <c r="AJ112" s="5">
        <v>2046</v>
      </c>
      <c r="AK112" s="6">
        <v>38.316827397666032</v>
      </c>
      <c r="AL112" s="7">
        <v>2</v>
      </c>
      <c r="AM112" s="7">
        <v>66.993279135751308</v>
      </c>
      <c r="AN112" s="7">
        <v>1.7807112211768745</v>
      </c>
      <c r="AO112" s="8">
        <v>2.7663237344451832</v>
      </c>
      <c r="AP112" s="9">
        <v>111.85714148903939</v>
      </c>
      <c r="AQ112" s="7">
        <v>258.98488674737109</v>
      </c>
      <c r="AR112" s="7">
        <v>0</v>
      </c>
      <c r="AS112" s="10">
        <v>111.85714148903939</v>
      </c>
      <c r="AT112" s="7">
        <v>258.98488674737109</v>
      </c>
      <c r="AU112" s="11">
        <v>0</v>
      </c>
      <c r="AV112" s="18">
        <v>0</v>
      </c>
      <c r="AW112" s="33"/>
      <c r="AX112" s="33"/>
      <c r="AY112" s="33"/>
      <c r="BA112" s="5">
        <v>2046</v>
      </c>
      <c r="BB112" s="6">
        <v>15.16031003211449</v>
      </c>
      <c r="BC112" s="7">
        <v>12.715792724849535</v>
      </c>
      <c r="BD112" s="7">
        <v>2.6441042005086133</v>
      </c>
      <c r="BE112" s="7">
        <v>1.3110578912364241</v>
      </c>
      <c r="BF112" s="8">
        <v>1.6401675219569245</v>
      </c>
      <c r="BG112" s="9">
        <v>33.471432370665987</v>
      </c>
      <c r="BH112" s="7">
        <v>0</v>
      </c>
      <c r="BI112" s="7">
        <v>0</v>
      </c>
      <c r="BJ112" s="10">
        <v>0</v>
      </c>
      <c r="BK112" s="7">
        <v>33.471432370665987</v>
      </c>
      <c r="BL112" s="11">
        <v>0</v>
      </c>
      <c r="BM112" s="18">
        <v>0</v>
      </c>
      <c r="BN112" s="33"/>
      <c r="BO112" s="33"/>
      <c r="BP112" s="33"/>
    </row>
    <row r="113" spans="2:68" x14ac:dyDescent="0.45">
      <c r="B113" s="19">
        <v>2047</v>
      </c>
      <c r="C113" s="12">
        <v>185.75068462578599</v>
      </c>
      <c r="D113" s="13">
        <v>139.76254897801138</v>
      </c>
      <c r="E113" s="13">
        <v>208.0945722478013</v>
      </c>
      <c r="F113" s="13">
        <v>9.4358391877451506</v>
      </c>
      <c r="G113" s="14">
        <v>4.6799173604468258</v>
      </c>
      <c r="H113" s="15">
        <v>547.72356239979058</v>
      </c>
      <c r="I113" s="13">
        <v>0</v>
      </c>
      <c r="J113" s="13">
        <v>0</v>
      </c>
      <c r="K113" s="16">
        <v>8.8967302458789259</v>
      </c>
      <c r="L113" s="13">
        <v>538.82683215391171</v>
      </c>
      <c r="M113" s="17">
        <v>0</v>
      </c>
      <c r="N113" s="18">
        <v>0</v>
      </c>
      <c r="O113" s="33"/>
      <c r="P113" s="33"/>
      <c r="Q113" s="33"/>
      <c r="S113" s="19">
        <v>2047</v>
      </c>
      <c r="T113" s="12">
        <v>288.16645946079024</v>
      </c>
      <c r="U113" s="13">
        <v>0</v>
      </c>
      <c r="V113" s="13">
        <v>0</v>
      </c>
      <c r="W113" s="13">
        <v>0</v>
      </c>
      <c r="X113" s="14">
        <v>0</v>
      </c>
      <c r="Y113" s="15">
        <v>288.16645946079024</v>
      </c>
      <c r="Z113" s="13">
        <v>400.00000000000006</v>
      </c>
      <c r="AA113" s="13">
        <v>0</v>
      </c>
      <c r="AB113" s="16">
        <v>400.00000000000006</v>
      </c>
      <c r="AC113" s="13">
        <v>0</v>
      </c>
      <c r="AD113" s="17">
        <v>288.16645946079024</v>
      </c>
      <c r="AE113" s="18">
        <v>2.1597691520161897</v>
      </c>
      <c r="AF113" s="33"/>
      <c r="AG113" s="33"/>
      <c r="AH113" s="33"/>
      <c r="AJ113" s="19">
        <v>2047</v>
      </c>
      <c r="AK113" s="12">
        <v>36.126051532640069</v>
      </c>
      <c r="AL113" s="13">
        <v>2</v>
      </c>
      <c r="AM113" s="13">
        <v>65.901288685838566</v>
      </c>
      <c r="AN113" s="13">
        <v>1.7735883762921669</v>
      </c>
      <c r="AO113" s="14">
        <v>2.5508490012515814</v>
      </c>
      <c r="AP113" s="15">
        <v>108.35177759602237</v>
      </c>
      <c r="AQ113" s="13">
        <v>258.98488674737109</v>
      </c>
      <c r="AR113" s="13">
        <v>0</v>
      </c>
      <c r="AS113" s="16">
        <v>108.35177759602237</v>
      </c>
      <c r="AT113" s="13">
        <v>258.98488674737109</v>
      </c>
      <c r="AU113" s="17">
        <v>0</v>
      </c>
      <c r="AV113" s="18">
        <v>0</v>
      </c>
      <c r="AW113" s="33"/>
      <c r="AX113" s="33"/>
      <c r="AY113" s="33"/>
      <c r="BA113" s="19">
        <v>2047</v>
      </c>
      <c r="BB113" s="12">
        <v>14.568440700439348</v>
      </c>
      <c r="BC113" s="13">
        <v>12.715792724849535</v>
      </c>
      <c r="BD113" s="13">
        <v>2.581174520536508</v>
      </c>
      <c r="BE113" s="13">
        <v>1.2921786576026197</v>
      </c>
      <c r="BF113" s="14">
        <v>1.5335566330297246</v>
      </c>
      <c r="BG113" s="15">
        <v>32.691143236457734</v>
      </c>
      <c r="BH113" s="13">
        <v>0</v>
      </c>
      <c r="BI113" s="13">
        <v>0</v>
      </c>
      <c r="BJ113" s="16">
        <v>0</v>
      </c>
      <c r="BK113" s="13">
        <v>32.691143236457734</v>
      </c>
      <c r="BL113" s="17">
        <v>0</v>
      </c>
      <c r="BM113" s="18">
        <v>0</v>
      </c>
      <c r="BN113" s="33"/>
      <c r="BO113" s="33"/>
      <c r="BP113" s="33"/>
    </row>
    <row r="114" spans="2:68" x14ac:dyDescent="0.45">
      <c r="B114" s="5">
        <v>2048</v>
      </c>
      <c r="C114" s="6">
        <v>180.92877854730389</v>
      </c>
      <c r="D114" s="7">
        <v>135.03857482255458</v>
      </c>
      <c r="E114" s="7">
        <v>202.60087554045936</v>
      </c>
      <c r="F114" s="7">
        <v>9.2990195195228456</v>
      </c>
      <c r="G114" s="8">
        <v>4.4412415750640379</v>
      </c>
      <c r="H114" s="9">
        <v>532.3084900049048</v>
      </c>
      <c r="I114" s="7">
        <v>0</v>
      </c>
      <c r="J114" s="7">
        <v>0</v>
      </c>
      <c r="K114" s="10">
        <v>8.6584311281222384</v>
      </c>
      <c r="L114" s="7">
        <v>523.65005887678251</v>
      </c>
      <c r="M114" s="11">
        <v>0</v>
      </c>
      <c r="N114" s="18">
        <v>0</v>
      </c>
      <c r="O114" s="33"/>
      <c r="P114" s="33"/>
      <c r="Q114" s="33"/>
      <c r="S114" s="5">
        <v>2048</v>
      </c>
      <c r="T114" s="6">
        <v>278.97949860145707</v>
      </c>
      <c r="U114" s="7">
        <v>0</v>
      </c>
      <c r="V114" s="7">
        <v>0</v>
      </c>
      <c r="W114" s="7">
        <v>0</v>
      </c>
      <c r="X114" s="8">
        <v>0</v>
      </c>
      <c r="Y114" s="9">
        <v>278.97949860145707</v>
      </c>
      <c r="Z114" s="7">
        <v>400</v>
      </c>
      <c r="AA114" s="7">
        <v>0</v>
      </c>
      <c r="AB114" s="10">
        <v>400</v>
      </c>
      <c r="AC114" s="7">
        <v>0</v>
      </c>
      <c r="AD114" s="11">
        <v>278.97949860145707</v>
      </c>
      <c r="AE114" s="18">
        <v>2.0909141065612284</v>
      </c>
      <c r="AF114" s="33"/>
      <c r="AG114" s="33"/>
      <c r="AH114" s="33"/>
      <c r="AJ114" s="5">
        <v>2048</v>
      </c>
      <c r="AK114" s="6">
        <v>34.060533921408691</v>
      </c>
      <c r="AL114" s="7">
        <v>2</v>
      </c>
      <c r="AM114" s="7">
        <v>64.827097680259399</v>
      </c>
      <c r="AN114" s="7">
        <v>1.7664940227869983</v>
      </c>
      <c r="AO114" s="8">
        <v>2.3521580450493471</v>
      </c>
      <c r="AP114" s="9">
        <v>105.00628366950444</v>
      </c>
      <c r="AQ114" s="7">
        <v>258.98488674737109</v>
      </c>
      <c r="AR114" s="7">
        <v>0</v>
      </c>
      <c r="AS114" s="10">
        <v>105.00628366950444</v>
      </c>
      <c r="AT114" s="7">
        <v>258.98488674737109</v>
      </c>
      <c r="AU114" s="11">
        <v>0</v>
      </c>
      <c r="AV114" s="18">
        <v>0</v>
      </c>
      <c r="AW114" s="33"/>
      <c r="AX114" s="33"/>
      <c r="AY114" s="33"/>
      <c r="BA114" s="5">
        <v>2048</v>
      </c>
      <c r="BB114" s="6">
        <v>13.999678370206494</v>
      </c>
      <c r="BC114" s="7">
        <v>12.715792724849535</v>
      </c>
      <c r="BD114" s="7">
        <v>2.5197425669477389</v>
      </c>
      <c r="BE114" s="7">
        <v>1.273571284933142</v>
      </c>
      <c r="BF114" s="8">
        <v>1.4338754518827925</v>
      </c>
      <c r="BG114" s="9">
        <v>31.942660398819701</v>
      </c>
      <c r="BH114" s="7">
        <v>0</v>
      </c>
      <c r="BI114" s="7">
        <v>0</v>
      </c>
      <c r="BJ114" s="10">
        <v>0</v>
      </c>
      <c r="BK114" s="7">
        <v>31.942660398819701</v>
      </c>
      <c r="BL114" s="11">
        <v>0</v>
      </c>
      <c r="BM114" s="18">
        <v>0</v>
      </c>
      <c r="BN114" s="33"/>
      <c r="BO114" s="33"/>
      <c r="BP114" s="33"/>
    </row>
    <row r="115" spans="2:68" x14ac:dyDescent="0.45">
      <c r="B115" s="19">
        <v>2049</v>
      </c>
      <c r="C115" s="12">
        <v>176.23204443401019</v>
      </c>
      <c r="D115" s="13">
        <v>130.47427099355224</v>
      </c>
      <c r="E115" s="13">
        <v>197.25221242619122</v>
      </c>
      <c r="F115" s="13">
        <v>9.1641837364897647</v>
      </c>
      <c r="G115" s="14">
        <v>4.2147382547357717</v>
      </c>
      <c r="H115" s="15">
        <v>517.33744984497923</v>
      </c>
      <c r="I115" s="13">
        <v>0</v>
      </c>
      <c r="J115" s="13">
        <v>0</v>
      </c>
      <c r="K115" s="16">
        <v>8.4265148575413331</v>
      </c>
      <c r="L115" s="13">
        <v>508.91093498743788</v>
      </c>
      <c r="M115" s="17">
        <v>0</v>
      </c>
      <c r="N115" s="18">
        <v>0</v>
      </c>
      <c r="O115" s="33"/>
      <c r="P115" s="33"/>
      <c r="Q115" s="33"/>
      <c r="S115" s="19">
        <v>2049</v>
      </c>
      <c r="T115" s="12">
        <v>270.08542488099789</v>
      </c>
      <c r="U115" s="13">
        <v>0</v>
      </c>
      <c r="V115" s="13">
        <v>0</v>
      </c>
      <c r="W115" s="13">
        <v>0</v>
      </c>
      <c r="X115" s="14">
        <v>0</v>
      </c>
      <c r="Y115" s="15">
        <v>270.08542488099789</v>
      </c>
      <c r="Z115" s="13">
        <v>399.99999999999994</v>
      </c>
      <c r="AA115" s="13">
        <v>0</v>
      </c>
      <c r="AB115" s="16">
        <v>399.99999999999994</v>
      </c>
      <c r="AC115" s="13">
        <v>0</v>
      </c>
      <c r="AD115" s="17">
        <v>270.08542488099789</v>
      </c>
      <c r="AE115" s="18">
        <v>2.0242542111204154</v>
      </c>
      <c r="AF115" s="33"/>
      <c r="AG115" s="33"/>
      <c r="AH115" s="33"/>
      <c r="AJ115" s="19">
        <v>2049</v>
      </c>
      <c r="AK115" s="12">
        <v>32.113112886506791</v>
      </c>
      <c r="AL115" s="13">
        <v>2</v>
      </c>
      <c r="AM115" s="13">
        <v>63.770415988071171</v>
      </c>
      <c r="AN115" s="13">
        <v>1.7594280466958503</v>
      </c>
      <c r="AO115" s="14">
        <v>2.1689435423953971</v>
      </c>
      <c r="AP115" s="15">
        <v>101.8119004636692</v>
      </c>
      <c r="AQ115" s="13">
        <v>258.98488674737109</v>
      </c>
      <c r="AR115" s="13">
        <v>0</v>
      </c>
      <c r="AS115" s="16">
        <v>101.8119004636692</v>
      </c>
      <c r="AT115" s="13">
        <v>258.98488674737109</v>
      </c>
      <c r="AU115" s="17">
        <v>0</v>
      </c>
      <c r="AV115" s="18">
        <v>0</v>
      </c>
      <c r="AW115" s="33"/>
      <c r="AX115" s="33"/>
      <c r="AY115" s="33"/>
      <c r="BA115" s="19">
        <v>2049</v>
      </c>
      <c r="BB115" s="12">
        <v>13.453120927575794</v>
      </c>
      <c r="BC115" s="13">
        <v>12.715792724849535</v>
      </c>
      <c r="BD115" s="13">
        <v>2.4597726938543825</v>
      </c>
      <c r="BE115" s="13">
        <v>1.2552318584301048</v>
      </c>
      <c r="BF115" s="14">
        <v>1.340673547510411</v>
      </c>
      <c r="BG115" s="15">
        <v>31.224591752220228</v>
      </c>
      <c r="BH115" s="13">
        <v>0</v>
      </c>
      <c r="BI115" s="13">
        <v>0</v>
      </c>
      <c r="BJ115" s="16">
        <v>0</v>
      </c>
      <c r="BK115" s="13">
        <v>31.224591752220228</v>
      </c>
      <c r="BL115" s="17">
        <v>0</v>
      </c>
      <c r="BM115" s="18">
        <v>0</v>
      </c>
      <c r="BN115" s="33"/>
      <c r="BO115" s="33"/>
      <c r="BP115" s="33"/>
    </row>
    <row r="116" spans="2:68" x14ac:dyDescent="0.45">
      <c r="B116" s="5">
        <v>2050</v>
      </c>
      <c r="C116" s="6">
        <v>171.65723294412717</v>
      </c>
      <c r="D116" s="7">
        <v>126.06424063397014</v>
      </c>
      <c r="E116" s="7">
        <v>192.04475401813977</v>
      </c>
      <c r="F116" s="7">
        <v>9.0313030723106618</v>
      </c>
      <c r="G116" s="8">
        <v>3.999786603744246</v>
      </c>
      <c r="H116" s="9">
        <v>502.79731727229199</v>
      </c>
      <c r="I116" s="7">
        <v>0</v>
      </c>
      <c r="J116" s="7">
        <v>0</v>
      </c>
      <c r="K116" s="10">
        <v>8.2008104694324686</v>
      </c>
      <c r="L116" s="7">
        <v>494.59650680285949</v>
      </c>
      <c r="M116" s="11">
        <v>0</v>
      </c>
      <c r="N116" s="18">
        <v>0</v>
      </c>
      <c r="O116" s="33"/>
      <c r="P116" s="33"/>
      <c r="Q116" s="33"/>
      <c r="S116" s="5">
        <v>2050</v>
      </c>
      <c r="T116" s="6">
        <v>261.47490083978579</v>
      </c>
      <c r="U116" s="7">
        <v>0</v>
      </c>
      <c r="V116" s="7">
        <v>0</v>
      </c>
      <c r="W116" s="7">
        <v>0</v>
      </c>
      <c r="X116" s="8">
        <v>0</v>
      </c>
      <c r="Y116" s="9">
        <v>261.47490083978579</v>
      </c>
      <c r="Z116" s="7">
        <v>399.99999999999994</v>
      </c>
      <c r="AA116" s="7">
        <v>0</v>
      </c>
      <c r="AB116" s="10">
        <v>399.99999999999994</v>
      </c>
      <c r="AC116" s="7">
        <v>0</v>
      </c>
      <c r="AD116" s="11">
        <v>261.47490083978579</v>
      </c>
      <c r="AE116" s="18">
        <v>1.9597194826801194</v>
      </c>
      <c r="AF116" s="33"/>
      <c r="AG116" s="33"/>
      <c r="AH116" s="33"/>
      <c r="AJ116" s="5">
        <v>2050</v>
      </c>
      <c r="AK116" s="6">
        <v>30.277036221482621</v>
      </c>
      <c r="AL116" s="7">
        <v>2</v>
      </c>
      <c r="AM116" s="7">
        <v>62.730958207465605</v>
      </c>
      <c r="AN116" s="7">
        <v>1.7523903345090668</v>
      </c>
      <c r="AO116" s="8">
        <v>2</v>
      </c>
      <c r="AP116" s="9">
        <v>98.760384763457296</v>
      </c>
      <c r="AQ116" s="7">
        <v>258.98488674737109</v>
      </c>
      <c r="AR116" s="7">
        <v>0</v>
      </c>
      <c r="AS116" s="10">
        <v>98.760384763457296</v>
      </c>
      <c r="AT116" s="7">
        <v>258.98488674737109</v>
      </c>
      <c r="AU116" s="11">
        <v>0</v>
      </c>
      <c r="AV116" s="18">
        <v>0</v>
      </c>
      <c r="AW116" s="33"/>
      <c r="AX116" s="33"/>
      <c r="AY116" s="33"/>
      <c r="BA116" s="5">
        <v>2050</v>
      </c>
      <c r="BB116" s="6">
        <v>12.927901477875755</v>
      </c>
      <c r="BC116" s="7">
        <v>12.715792724849535</v>
      </c>
      <c r="BD116" s="7">
        <v>2.4012301037406489</v>
      </c>
      <c r="BE116" s="7">
        <v>1.2371565196687115</v>
      </c>
      <c r="BF116" s="8">
        <v>1.2535297669222345</v>
      </c>
      <c r="BG116" s="9">
        <v>30.535610593056887</v>
      </c>
      <c r="BH116" s="7">
        <v>0</v>
      </c>
      <c r="BI116" s="7">
        <v>0</v>
      </c>
      <c r="BJ116" s="10">
        <v>0</v>
      </c>
      <c r="BK116" s="7">
        <v>30.535610593056887</v>
      </c>
      <c r="BL116" s="11">
        <v>0</v>
      </c>
      <c r="BM116" s="18">
        <v>0</v>
      </c>
      <c r="BN116" s="33"/>
      <c r="BO116" s="33"/>
      <c r="BP116" s="33"/>
    </row>
    <row r="117" spans="2:68" x14ac:dyDescent="0.45">
      <c r="B117" s="36" t="s">
        <v>51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S117" s="36" t="s">
        <v>51</v>
      </c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J117" s="36" t="s">
        <v>51</v>
      </c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BA117" s="36" t="s">
        <v>51</v>
      </c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</row>
    <row r="118" spans="2:68" x14ac:dyDescent="0.45">
      <c r="B118" s="38" t="s">
        <v>52</v>
      </c>
      <c r="C118" s="39">
        <f>IF(C76=0,"na",(C81/C76)^(1/5)-1)</f>
        <v>-8.6351881483081039E-3</v>
      </c>
      <c r="D118" s="39">
        <f t="shared" ref="D118:Q118" si="47">IF(D76=0,"na",(D81/D76)^(1/5)-1)</f>
        <v>-2.1672643132016112E-2</v>
      </c>
      <c r="E118" s="39">
        <f t="shared" si="47"/>
        <v>-4.9263327856965633E-2</v>
      </c>
      <c r="F118" s="39">
        <f t="shared" si="47"/>
        <v>-2.0851637639023202E-2</v>
      </c>
      <c r="G118" s="39">
        <f t="shared" si="47"/>
        <v>-1.9893565000721147E-2</v>
      </c>
      <c r="H118" s="39">
        <f t="shared" si="47"/>
        <v>-3.251769256907644E-2</v>
      </c>
      <c r="I118" s="39">
        <f t="shared" si="47"/>
        <v>-1</v>
      </c>
      <c r="J118" s="39" t="str">
        <f t="shared" si="47"/>
        <v>na</v>
      </c>
      <c r="K118" s="39">
        <f t="shared" si="47"/>
        <v>8.1168938079900776E-4</v>
      </c>
      <c r="L118" s="39">
        <f t="shared" si="47"/>
        <v>-2.5806864299768639E-2</v>
      </c>
      <c r="M118" s="39" t="str">
        <f t="shared" si="47"/>
        <v>na</v>
      </c>
      <c r="N118" s="39" t="str">
        <f t="shared" si="47"/>
        <v>na</v>
      </c>
      <c r="O118" s="39" t="str">
        <f t="shared" si="47"/>
        <v>na</v>
      </c>
      <c r="P118" s="39" t="str">
        <f t="shared" si="47"/>
        <v>na</v>
      </c>
      <c r="Q118" s="39" t="str">
        <f t="shared" si="47"/>
        <v>na</v>
      </c>
      <c r="S118" s="38" t="s">
        <v>52</v>
      </c>
      <c r="T118" s="39" t="str">
        <f>IF(T76=0,"na",(T81/T76)^(1/5)-1)</f>
        <v>na</v>
      </c>
      <c r="U118" s="39" t="str">
        <f t="shared" ref="U118:AH118" si="48">IF(U76=0,"na",(U81/U76)^(1/5)-1)</f>
        <v>na</v>
      </c>
      <c r="V118" s="39" t="str">
        <f t="shared" si="48"/>
        <v>na</v>
      </c>
      <c r="W118" s="39" t="str">
        <f t="shared" si="48"/>
        <v>na</v>
      </c>
      <c r="X118" s="39" t="str">
        <f t="shared" si="48"/>
        <v>na</v>
      </c>
      <c r="Y118" s="39" t="str">
        <f t="shared" si="48"/>
        <v>na</v>
      </c>
      <c r="Z118" s="39" t="str">
        <f t="shared" si="48"/>
        <v>na</v>
      </c>
      <c r="AA118" s="39" t="str">
        <f t="shared" si="48"/>
        <v>na</v>
      </c>
      <c r="AB118" s="39" t="str">
        <f t="shared" si="48"/>
        <v>na</v>
      </c>
      <c r="AC118" s="39" t="str">
        <f t="shared" si="48"/>
        <v>na</v>
      </c>
      <c r="AD118" s="39" t="str">
        <f t="shared" si="48"/>
        <v>na</v>
      </c>
      <c r="AE118" s="39" t="str">
        <f t="shared" si="48"/>
        <v>na</v>
      </c>
      <c r="AF118" s="39" t="str">
        <f t="shared" si="48"/>
        <v>na</v>
      </c>
      <c r="AG118" s="39" t="str">
        <f t="shared" si="48"/>
        <v>na</v>
      </c>
      <c r="AH118" s="39" t="str">
        <f t="shared" si="48"/>
        <v>na</v>
      </c>
      <c r="AJ118" s="38" t="s">
        <v>52</v>
      </c>
      <c r="AK118" s="39">
        <f>IF(AK76=0,"na",(AK81/AK76)^(1/5)-1)</f>
        <v>-0.16570972828788189</v>
      </c>
      <c r="AL118" s="39">
        <f t="shared" ref="AL118:AY118" si="49">IF(AL76=0,"na",(AL81/AL76)^(1/5)-1)</f>
        <v>-1.6849019539468935E-2</v>
      </c>
      <c r="AM118" s="39">
        <f t="shared" si="49"/>
        <v>-4.8451098749525578E-2</v>
      </c>
      <c r="AN118" s="39" t="str">
        <f t="shared" si="49"/>
        <v>na</v>
      </c>
      <c r="AO118" s="39">
        <f t="shared" si="49"/>
        <v>-1.8699642449194198E-2</v>
      </c>
      <c r="AP118" s="39">
        <f t="shared" si="49"/>
        <v>-8.072806824813672E-2</v>
      </c>
      <c r="AQ118" s="39">
        <f t="shared" si="49"/>
        <v>-9.1154154461572712E-2</v>
      </c>
      <c r="AR118" s="39" t="str">
        <f t="shared" si="49"/>
        <v>na</v>
      </c>
      <c r="AS118" s="39">
        <f t="shared" si="49"/>
        <v>-0.10887719426913522</v>
      </c>
      <c r="AT118" s="39">
        <f t="shared" si="49"/>
        <v>0.2199417794376517</v>
      </c>
      <c r="AU118" s="39" t="str">
        <f t="shared" si="49"/>
        <v>na</v>
      </c>
      <c r="AV118" s="39" t="str">
        <f t="shared" si="49"/>
        <v>na</v>
      </c>
      <c r="AW118" s="39" t="str">
        <f t="shared" si="49"/>
        <v>na</v>
      </c>
      <c r="AX118" s="39" t="str">
        <f t="shared" si="49"/>
        <v>na</v>
      </c>
      <c r="AY118" s="39" t="str">
        <f t="shared" si="49"/>
        <v>na</v>
      </c>
      <c r="BA118" s="38" t="s">
        <v>52</v>
      </c>
      <c r="BB118" s="39">
        <f>IF(BB76=0,"na",(BB81/BB76)^(1/5)-1)</f>
        <v>-0.14414185757343367</v>
      </c>
      <c r="BC118" s="39">
        <f t="shared" ref="BC118:BP118" si="50">IF(BC76=0,"na",(BC81/BC76)^(1/5)-1)</f>
        <v>-4.2974959109142286E-2</v>
      </c>
      <c r="BD118" s="39">
        <f t="shared" si="50"/>
        <v>6.3724954423461933E-2</v>
      </c>
      <c r="BE118" s="39" t="str">
        <f t="shared" si="50"/>
        <v>na</v>
      </c>
      <c r="BF118" s="39">
        <f t="shared" si="50"/>
        <v>-0.11540104473796475</v>
      </c>
      <c r="BG118" s="39">
        <f t="shared" si="50"/>
        <v>-7.6578539157678982E-2</v>
      </c>
      <c r="BH118" s="39" t="str">
        <f t="shared" si="50"/>
        <v>na</v>
      </c>
      <c r="BI118" s="39" t="str">
        <f t="shared" si="50"/>
        <v>na</v>
      </c>
      <c r="BJ118" s="39" t="str">
        <f t="shared" si="50"/>
        <v>na</v>
      </c>
      <c r="BK118" s="39">
        <f t="shared" si="50"/>
        <v>-7.6449648724759567E-2</v>
      </c>
      <c r="BL118" s="39" t="str">
        <f t="shared" si="50"/>
        <v>na</v>
      </c>
      <c r="BM118" s="39" t="str">
        <f t="shared" si="50"/>
        <v>na</v>
      </c>
      <c r="BN118" s="39" t="str">
        <f t="shared" si="50"/>
        <v>na</v>
      </c>
      <c r="BO118" s="39" t="str">
        <f t="shared" si="50"/>
        <v>na</v>
      </c>
      <c r="BP118" s="39" t="str">
        <f t="shared" si="50"/>
        <v>na</v>
      </c>
    </row>
    <row r="119" spans="2:68" x14ac:dyDescent="0.45">
      <c r="B119" s="38" t="s">
        <v>53</v>
      </c>
      <c r="C119" s="39">
        <f>IF(C82=0,"na",(C87/C82)^(1/5)-1)</f>
        <v>7.4676401692090444E-2</v>
      </c>
      <c r="D119" s="39">
        <f t="shared" ref="D119:Q119" si="51">IF(D82=0,"na",(D87/D82)^(1/5)-1)</f>
        <v>1.915005828909111E-2</v>
      </c>
      <c r="E119" s="39">
        <f t="shared" si="51"/>
        <v>-1.687228805185681E-3</v>
      </c>
      <c r="F119" s="39">
        <f t="shared" si="51"/>
        <v>0.13504529846577817</v>
      </c>
      <c r="G119" s="39">
        <f t="shared" si="51"/>
        <v>-1.3842272909578845E-3</v>
      </c>
      <c r="H119" s="39">
        <f t="shared" si="51"/>
        <v>2.3660200964648492E-2</v>
      </c>
      <c r="I119" s="39" t="str">
        <f t="shared" si="51"/>
        <v>na</v>
      </c>
      <c r="J119" s="39" t="str">
        <f t="shared" si="51"/>
        <v>na</v>
      </c>
      <c r="K119" s="39">
        <f t="shared" si="51"/>
        <v>-1.4590784734111795E-2</v>
      </c>
      <c r="L119" s="39">
        <f t="shared" si="51"/>
        <v>1.4688163016960187E-2</v>
      </c>
      <c r="M119" s="39" t="str">
        <f t="shared" si="51"/>
        <v>na</v>
      </c>
      <c r="N119" s="39" t="str">
        <f t="shared" si="51"/>
        <v>na</v>
      </c>
      <c r="O119" s="39" t="str">
        <f t="shared" si="51"/>
        <v>na</v>
      </c>
      <c r="P119" s="39" t="str">
        <f t="shared" si="51"/>
        <v>na</v>
      </c>
      <c r="Q119" s="39" t="str">
        <f t="shared" si="51"/>
        <v>na</v>
      </c>
      <c r="S119" s="38" t="s">
        <v>53</v>
      </c>
      <c r="T119" s="39" t="str">
        <f>IF(T82=0,"na",(T87/T82)^(1/5)-1)</f>
        <v>na</v>
      </c>
      <c r="U119" s="39" t="str">
        <f t="shared" ref="U119:AH119" si="52">IF(U82=0,"na",(U87/U82)^(1/5)-1)</f>
        <v>na</v>
      </c>
      <c r="V119" s="39" t="str">
        <f t="shared" si="52"/>
        <v>na</v>
      </c>
      <c r="W119" s="39" t="str">
        <f t="shared" si="52"/>
        <v>na</v>
      </c>
      <c r="X119" s="39" t="str">
        <f t="shared" si="52"/>
        <v>na</v>
      </c>
      <c r="Y119" s="39" t="str">
        <f t="shared" si="52"/>
        <v>na</v>
      </c>
      <c r="Z119" s="39" t="str">
        <f t="shared" si="52"/>
        <v>na</v>
      </c>
      <c r="AA119" s="39" t="str">
        <f t="shared" si="52"/>
        <v>na</v>
      </c>
      <c r="AB119" s="39" t="str">
        <f t="shared" si="52"/>
        <v>na</v>
      </c>
      <c r="AC119" s="39" t="str">
        <f t="shared" si="52"/>
        <v>na</v>
      </c>
      <c r="AD119" s="39" t="str">
        <f t="shared" si="52"/>
        <v>na</v>
      </c>
      <c r="AE119" s="39" t="str">
        <f t="shared" si="52"/>
        <v>na</v>
      </c>
      <c r="AF119" s="39" t="str">
        <f t="shared" si="52"/>
        <v>na</v>
      </c>
      <c r="AG119" s="39" t="str">
        <f t="shared" si="52"/>
        <v>na</v>
      </c>
      <c r="AH119" s="39" t="str">
        <f t="shared" si="52"/>
        <v>na</v>
      </c>
      <c r="AJ119" s="38" t="s">
        <v>53</v>
      </c>
      <c r="AK119" s="39">
        <f>IF(AK82=0,"na",(AK87/AK82)^(1/5)-1)</f>
        <v>-8.8367399414165937E-2</v>
      </c>
      <c r="AL119" s="39">
        <f t="shared" ref="AL119:AY119" si="53">IF(AL82=0,"na",(AL87/AL82)^(1/5)-1)</f>
        <v>4.173165435909465E-2</v>
      </c>
      <c r="AM119" s="39">
        <f t="shared" si="53"/>
        <v>3.7006796981857271E-2</v>
      </c>
      <c r="AN119" s="39">
        <f t="shared" si="53"/>
        <v>-0.18271955931752282</v>
      </c>
      <c r="AO119" s="39">
        <f t="shared" si="53"/>
        <v>-6.9941367888766037E-2</v>
      </c>
      <c r="AP119" s="39">
        <f t="shared" si="53"/>
        <v>-1.6201403827865613E-2</v>
      </c>
      <c r="AQ119" s="39">
        <f t="shared" si="53"/>
        <v>-5.0820989916871895E-2</v>
      </c>
      <c r="AR119" s="39" t="str">
        <f t="shared" si="53"/>
        <v>na</v>
      </c>
      <c r="AS119" s="39">
        <f t="shared" si="53"/>
        <v>-0.19480259307560244</v>
      </c>
      <c r="AT119" s="39">
        <f t="shared" si="53"/>
        <v>2.849379791249862E-2</v>
      </c>
      <c r="AU119" s="39" t="str">
        <f t="shared" si="53"/>
        <v>na</v>
      </c>
      <c r="AV119" s="39" t="str">
        <f t="shared" si="53"/>
        <v>na</v>
      </c>
      <c r="AW119" s="39" t="str">
        <f t="shared" si="53"/>
        <v>na</v>
      </c>
      <c r="AX119" s="39" t="str">
        <f t="shared" si="53"/>
        <v>na</v>
      </c>
      <c r="AY119" s="39" t="str">
        <f t="shared" si="53"/>
        <v>na</v>
      </c>
      <c r="BA119" s="38" t="s">
        <v>53</v>
      </c>
      <c r="BB119" s="39">
        <f>IF(BB82=0,"na",(BB87/BB82)^(1/5)-1)</f>
        <v>-4.955380505960727E-2</v>
      </c>
      <c r="BC119" s="39">
        <f t="shared" ref="BC119:BP119" si="54">IF(BC82=0,"na",(BC87/BC82)^(1/5)-1)</f>
        <v>-1.3820543476057434E-2</v>
      </c>
      <c r="BD119" s="39">
        <f t="shared" si="54"/>
        <v>4.1379189196288912E-3</v>
      </c>
      <c r="BE119" s="39">
        <f t="shared" si="54"/>
        <v>0.41213185369053318</v>
      </c>
      <c r="BF119" s="39">
        <f t="shared" si="54"/>
        <v>-5.873365418439036E-2</v>
      </c>
      <c r="BG119" s="39">
        <f t="shared" si="54"/>
        <v>-1.2919618342139616E-2</v>
      </c>
      <c r="BH119" s="39" t="str">
        <f t="shared" si="54"/>
        <v>na</v>
      </c>
      <c r="BI119" s="39" t="str">
        <f t="shared" si="54"/>
        <v>na</v>
      </c>
      <c r="BJ119" s="39" t="str">
        <f t="shared" si="54"/>
        <v>na</v>
      </c>
      <c r="BK119" s="39">
        <f t="shared" si="54"/>
        <v>-1.2538800180317722E-2</v>
      </c>
      <c r="BL119" s="39" t="str">
        <f t="shared" si="54"/>
        <v>na</v>
      </c>
      <c r="BM119" s="39" t="str">
        <f t="shared" si="54"/>
        <v>na</v>
      </c>
      <c r="BN119" s="39" t="str">
        <f t="shared" si="54"/>
        <v>na</v>
      </c>
      <c r="BO119" s="39" t="str">
        <f t="shared" si="54"/>
        <v>na</v>
      </c>
      <c r="BP119" s="39" t="str">
        <f t="shared" si="54"/>
        <v>na</v>
      </c>
    </row>
    <row r="120" spans="2:68" x14ac:dyDescent="0.45">
      <c r="B120" s="38">
        <v>2015</v>
      </c>
      <c r="C120" s="39">
        <f>IF(C80=0,"na",C81/C80-1)</f>
        <v>7.7812018489984647E-2</v>
      </c>
      <c r="D120" s="39">
        <f t="shared" ref="D120:Q120" si="55">IF(D80=0,"na",D81/D80-1)</f>
        <v>3.6154478225143505E-2</v>
      </c>
      <c r="E120" s="39">
        <f t="shared" si="55"/>
        <v>4.9140789870364854E-2</v>
      </c>
      <c r="F120" s="39">
        <f t="shared" si="55"/>
        <v>9.4594594594594517E-2</v>
      </c>
      <c r="G120" s="39">
        <f t="shared" si="55"/>
        <v>-2.7667984189723271E-2</v>
      </c>
      <c r="H120" s="39">
        <f t="shared" si="55"/>
        <v>4.7722342733188761E-2</v>
      </c>
      <c r="I120" s="39">
        <f t="shared" si="55"/>
        <v>-1</v>
      </c>
      <c r="J120" s="39" t="str">
        <f t="shared" si="55"/>
        <v>na</v>
      </c>
      <c r="K120" s="39">
        <f t="shared" si="55"/>
        <v>-4.6332046332046462E-2</v>
      </c>
      <c r="L120" s="39">
        <f t="shared" si="55"/>
        <v>3.0197081860265262E-2</v>
      </c>
      <c r="M120" s="39" t="str">
        <f t="shared" si="55"/>
        <v>na</v>
      </c>
      <c r="N120" s="39" t="str">
        <f t="shared" si="55"/>
        <v>na</v>
      </c>
      <c r="O120" s="39" t="str">
        <f t="shared" si="55"/>
        <v>na</v>
      </c>
      <c r="P120" s="39" t="str">
        <f t="shared" si="55"/>
        <v>na</v>
      </c>
      <c r="Q120" s="39" t="str">
        <f t="shared" si="55"/>
        <v>na</v>
      </c>
      <c r="S120" s="38">
        <v>2015</v>
      </c>
      <c r="T120" s="39" t="str">
        <f>IF(T80=0,"na",T81/T80-1)</f>
        <v>na</v>
      </c>
      <c r="U120" s="39" t="str">
        <f t="shared" ref="U120:AH120" si="56">IF(U80=0,"na",U81/U80-1)</f>
        <v>na</v>
      </c>
      <c r="V120" s="39" t="str">
        <f t="shared" si="56"/>
        <v>na</v>
      </c>
      <c r="W120" s="39" t="str">
        <f t="shared" si="56"/>
        <v>na</v>
      </c>
      <c r="X120" s="39" t="str">
        <f t="shared" si="56"/>
        <v>na</v>
      </c>
      <c r="Y120" s="39" t="str">
        <f t="shared" si="56"/>
        <v>na</v>
      </c>
      <c r="Z120" s="39" t="str">
        <f t="shared" si="56"/>
        <v>na</v>
      </c>
      <c r="AA120" s="39" t="str">
        <f t="shared" si="56"/>
        <v>na</v>
      </c>
      <c r="AB120" s="39" t="str">
        <f t="shared" si="56"/>
        <v>na</v>
      </c>
      <c r="AC120" s="39" t="str">
        <f t="shared" si="56"/>
        <v>na</v>
      </c>
      <c r="AD120" s="39" t="str">
        <f t="shared" si="56"/>
        <v>na</v>
      </c>
      <c r="AE120" s="39" t="str">
        <f t="shared" si="56"/>
        <v>na</v>
      </c>
      <c r="AF120" s="39" t="str">
        <f t="shared" si="56"/>
        <v>na</v>
      </c>
      <c r="AG120" s="39" t="str">
        <f t="shared" si="56"/>
        <v>na</v>
      </c>
      <c r="AH120" s="39" t="str">
        <f t="shared" si="56"/>
        <v>na</v>
      </c>
      <c r="AJ120" s="38">
        <v>2015</v>
      </c>
      <c r="AK120" s="39">
        <f>IF(AK80=0,"na",AK81/AK80-1)</f>
        <v>-2.114164904862581E-2</v>
      </c>
      <c r="AL120" s="39">
        <f t="shared" ref="AL120:AY124" si="57">IF(AL80=0,"na",AL81/AL80-1)</f>
        <v>-4.0575916230366493E-2</v>
      </c>
      <c r="AM120" s="39">
        <f t="shared" si="57"/>
        <v>5.9479553903345694E-2</v>
      </c>
      <c r="AN120" s="39" t="str">
        <f t="shared" si="57"/>
        <v>na</v>
      </c>
      <c r="AO120" s="39">
        <f t="shared" si="57"/>
        <v>3.9334341906202885E-2</v>
      </c>
      <c r="AP120" s="39">
        <f t="shared" si="57"/>
        <v>2.0453115166771507E-2</v>
      </c>
      <c r="AQ120" s="39">
        <f t="shared" si="57"/>
        <v>4.730052556139519E-2</v>
      </c>
      <c r="AR120" s="39" t="str">
        <f t="shared" si="57"/>
        <v>na</v>
      </c>
      <c r="AS120" s="39">
        <f t="shared" si="57"/>
        <v>-1.0815487778499389E-3</v>
      </c>
      <c r="AT120" s="39">
        <f t="shared" si="57"/>
        <v>0.43268124280782527</v>
      </c>
      <c r="AU120" s="39" t="str">
        <f t="shared" si="57"/>
        <v>na</v>
      </c>
      <c r="AV120" s="39" t="str">
        <f t="shared" si="57"/>
        <v>na</v>
      </c>
      <c r="AW120" s="39" t="str">
        <f t="shared" si="57"/>
        <v>na</v>
      </c>
      <c r="AX120" s="39" t="str">
        <f t="shared" si="57"/>
        <v>na</v>
      </c>
      <c r="AY120" s="39" t="str">
        <f t="shared" si="57"/>
        <v>na</v>
      </c>
      <c r="BA120" s="38">
        <v>2015</v>
      </c>
      <c r="BB120" s="39">
        <f>IF(BB80=0,"na",BB81/BB80-1)</f>
        <v>-0.21200000000000008</v>
      </c>
      <c r="BC120" s="39">
        <f t="shared" ref="BC120:BP124" si="58">IF(BC80=0,"na",BC81/BC80-1)</f>
        <v>-4.2016806722689037E-2</v>
      </c>
      <c r="BD120" s="39">
        <f t="shared" si="58"/>
        <v>-1.3793103448275779E-2</v>
      </c>
      <c r="BE120" s="39">
        <f t="shared" si="58"/>
        <v>0.5</v>
      </c>
      <c r="BF120" s="39">
        <f t="shared" si="58"/>
        <v>-0.13333333333333341</v>
      </c>
      <c r="BG120" s="39">
        <f t="shared" si="58"/>
        <v>-0.11487758945386062</v>
      </c>
      <c r="BH120" s="39" t="str">
        <f t="shared" si="58"/>
        <v>na</v>
      </c>
      <c r="BI120" s="39" t="str">
        <f t="shared" si="58"/>
        <v>na</v>
      </c>
      <c r="BJ120" s="39" t="str">
        <f t="shared" si="58"/>
        <v>na</v>
      </c>
      <c r="BK120" s="39">
        <f t="shared" si="58"/>
        <v>-0.11132075471698111</v>
      </c>
      <c r="BL120" s="39" t="str">
        <f t="shared" si="58"/>
        <v>na</v>
      </c>
      <c r="BM120" s="39" t="str">
        <f t="shared" si="58"/>
        <v>na</v>
      </c>
      <c r="BN120" s="39" t="str">
        <f t="shared" si="58"/>
        <v>na</v>
      </c>
      <c r="BO120" s="39" t="str">
        <f t="shared" si="58"/>
        <v>na</v>
      </c>
      <c r="BP120" s="39" t="str">
        <f t="shared" si="58"/>
        <v>na</v>
      </c>
    </row>
    <row r="121" spans="2:68" x14ac:dyDescent="0.45">
      <c r="B121" s="38">
        <v>2016</v>
      </c>
      <c r="C121" s="39">
        <f t="shared" ref="C121:Q130" si="59">IF(C81=0,"na",C82/C81-1)</f>
        <v>0.24462438041223833</v>
      </c>
      <c r="D121" s="39">
        <f t="shared" si="59"/>
        <v>1.2293998604629097E-2</v>
      </c>
      <c r="E121" s="39">
        <f t="shared" si="59"/>
        <v>8.2665975755291887E-2</v>
      </c>
      <c r="F121" s="39">
        <f t="shared" si="59"/>
        <v>-0.18741145517101798</v>
      </c>
      <c r="G121" s="39">
        <f t="shared" si="59"/>
        <v>-0.15678173175174381</v>
      </c>
      <c r="H121" s="39">
        <f t="shared" si="59"/>
        <v>7.8566761701116761E-2</v>
      </c>
      <c r="I121" s="39" t="str">
        <f t="shared" si="59"/>
        <v>na</v>
      </c>
      <c r="J121" s="39" t="str">
        <f t="shared" si="59"/>
        <v>na</v>
      </c>
      <c r="K121" s="39">
        <f t="shared" si="59"/>
        <v>-0.11982035795668233</v>
      </c>
      <c r="L121" s="39">
        <f t="shared" si="59"/>
        <v>8.4989808815175261E-2</v>
      </c>
      <c r="M121" s="39" t="str">
        <f t="shared" si="59"/>
        <v>na</v>
      </c>
      <c r="N121" s="39" t="str">
        <f t="shared" si="59"/>
        <v>na</v>
      </c>
      <c r="O121" s="39" t="str">
        <f t="shared" si="59"/>
        <v>na</v>
      </c>
      <c r="P121" s="39" t="str">
        <f t="shared" si="59"/>
        <v>na</v>
      </c>
      <c r="Q121" s="39" t="str">
        <f t="shared" si="59"/>
        <v>na</v>
      </c>
      <c r="S121" s="38">
        <v>2016</v>
      </c>
      <c r="T121" s="39" t="str">
        <f t="shared" ref="T121:AH130" si="60">IF(T81=0,"na",T82/T81-1)</f>
        <v>na</v>
      </c>
      <c r="U121" s="39" t="str">
        <f t="shared" si="60"/>
        <v>na</v>
      </c>
      <c r="V121" s="39" t="str">
        <f t="shared" si="60"/>
        <v>na</v>
      </c>
      <c r="W121" s="39" t="str">
        <f t="shared" si="60"/>
        <v>na</v>
      </c>
      <c r="X121" s="39" t="str">
        <f t="shared" si="60"/>
        <v>na</v>
      </c>
      <c r="Y121" s="39" t="str">
        <f t="shared" si="60"/>
        <v>na</v>
      </c>
      <c r="Z121" s="39" t="str">
        <f t="shared" si="60"/>
        <v>na</v>
      </c>
      <c r="AA121" s="39" t="str">
        <f t="shared" si="60"/>
        <v>na</v>
      </c>
      <c r="AB121" s="39" t="str">
        <f t="shared" si="60"/>
        <v>na</v>
      </c>
      <c r="AC121" s="39" t="str">
        <f t="shared" si="60"/>
        <v>na</v>
      </c>
      <c r="AD121" s="39" t="str">
        <f t="shared" si="60"/>
        <v>na</v>
      </c>
      <c r="AE121" s="39" t="str">
        <f t="shared" si="60"/>
        <v>na</v>
      </c>
      <c r="AF121" s="39" t="str">
        <f t="shared" si="60"/>
        <v>na</v>
      </c>
      <c r="AG121" s="39" t="str">
        <f t="shared" si="60"/>
        <v>na</v>
      </c>
      <c r="AH121" s="39" t="str">
        <f t="shared" si="60"/>
        <v>na</v>
      </c>
      <c r="AJ121" s="38">
        <v>2016</v>
      </c>
      <c r="AK121" s="39">
        <f t="shared" ref="AK121:AX130" si="61">IF(AK81=0,"na",AK82/AK81-1)</f>
        <v>0.10281013584487031</v>
      </c>
      <c r="AL121" s="39">
        <f t="shared" si="61"/>
        <v>-2.5861233496596636E-2</v>
      </c>
      <c r="AM121" s="39">
        <f t="shared" si="61"/>
        <v>4.1590771098967583E-2</v>
      </c>
      <c r="AN121" s="39">
        <f t="shared" si="61"/>
        <v>4.4756700494405166E-2</v>
      </c>
      <c r="AO121" s="39">
        <f t="shared" si="61"/>
        <v>-7.9668472252050204E-2</v>
      </c>
      <c r="AP121" s="39">
        <f t="shared" si="61"/>
        <v>1.8178708576185088E-2</v>
      </c>
      <c r="AQ121" s="39">
        <f t="shared" si="61"/>
        <v>9.7813459774241052E-2</v>
      </c>
      <c r="AR121" s="39" t="str">
        <f t="shared" si="61"/>
        <v>na</v>
      </c>
      <c r="AS121" s="39">
        <f t="shared" si="61"/>
        <v>-2.4327471263551725E-2</v>
      </c>
      <c r="AT121" s="39">
        <f t="shared" si="61"/>
        <v>0.75022494348980606</v>
      </c>
      <c r="AU121" s="39" t="str">
        <f t="shared" si="61"/>
        <v>na</v>
      </c>
      <c r="AV121" s="39" t="str">
        <f t="shared" si="61"/>
        <v>na</v>
      </c>
      <c r="AW121" s="39" t="str">
        <f t="shared" si="61"/>
        <v>na</v>
      </c>
      <c r="AX121" s="39" t="str">
        <f t="shared" si="61"/>
        <v>na</v>
      </c>
      <c r="AY121" s="39" t="str">
        <f t="shared" si="57"/>
        <v>na</v>
      </c>
      <c r="BA121" s="38">
        <v>2016</v>
      </c>
      <c r="BB121" s="39">
        <f t="shared" ref="BB121:BO130" si="62">IF(BB81=0,"na",BB82/BB81-1)</f>
        <v>-8.3728606696069408E-2</v>
      </c>
      <c r="BC121" s="39">
        <f t="shared" si="62"/>
        <v>0.1284872016105838</v>
      </c>
      <c r="BD121" s="39">
        <f t="shared" si="62"/>
        <v>0.15766746914287877</v>
      </c>
      <c r="BE121" s="39">
        <f t="shared" si="62"/>
        <v>0.66211293260473592</v>
      </c>
      <c r="BF121" s="39">
        <f t="shared" si="62"/>
        <v>1.9150903741067675</v>
      </c>
      <c r="BG121" s="39">
        <f t="shared" si="62"/>
        <v>0.10123822811300998</v>
      </c>
      <c r="BH121" s="39" t="str">
        <f t="shared" si="62"/>
        <v>na</v>
      </c>
      <c r="BI121" s="39" t="str">
        <f t="shared" si="62"/>
        <v>na</v>
      </c>
      <c r="BJ121" s="39" t="str">
        <f t="shared" si="62"/>
        <v>na</v>
      </c>
      <c r="BK121" s="39">
        <f t="shared" si="62"/>
        <v>9.678280138758355E-2</v>
      </c>
      <c r="BL121" s="39" t="str">
        <f t="shared" si="62"/>
        <v>na</v>
      </c>
      <c r="BM121" s="39" t="str">
        <f t="shared" si="62"/>
        <v>na</v>
      </c>
      <c r="BN121" s="39" t="str">
        <f t="shared" si="62"/>
        <v>na</v>
      </c>
      <c r="BO121" s="39" t="str">
        <f t="shared" si="62"/>
        <v>na</v>
      </c>
      <c r="BP121" s="39" t="str">
        <f t="shared" si="58"/>
        <v>na</v>
      </c>
    </row>
    <row r="122" spans="2:68" x14ac:dyDescent="0.45">
      <c r="B122" s="38">
        <v>2017</v>
      </c>
      <c r="C122" s="39">
        <f t="shared" si="59"/>
        <v>-2.8272842818810817E-2</v>
      </c>
      <c r="D122" s="39">
        <f t="shared" si="59"/>
        <v>5.8752140410958553E-2</v>
      </c>
      <c r="E122" s="39">
        <f t="shared" si="59"/>
        <v>2.7423366715737085E-2</v>
      </c>
      <c r="F122" s="39">
        <f t="shared" si="59"/>
        <v>0.29140722291407228</v>
      </c>
      <c r="G122" s="39">
        <f t="shared" si="59"/>
        <v>0.27752897787144359</v>
      </c>
      <c r="H122" s="39">
        <f t="shared" si="59"/>
        <v>3.3692926471889706E-2</v>
      </c>
      <c r="I122" s="39" t="str">
        <f t="shared" si="59"/>
        <v>na</v>
      </c>
      <c r="J122" s="39" t="str">
        <f t="shared" si="59"/>
        <v>na</v>
      </c>
      <c r="K122" s="39">
        <f t="shared" si="59"/>
        <v>5.3336684680155955E-2</v>
      </c>
      <c r="L122" s="39">
        <f t="shared" si="59"/>
        <v>9.6432030899074039E-2</v>
      </c>
      <c r="M122" s="39" t="str">
        <f t="shared" si="59"/>
        <v>na</v>
      </c>
      <c r="N122" s="39" t="str">
        <f t="shared" si="59"/>
        <v>na</v>
      </c>
      <c r="O122" s="39" t="str">
        <f t="shared" si="59"/>
        <v>na</v>
      </c>
      <c r="P122" s="39" t="str">
        <f t="shared" si="59"/>
        <v>na</v>
      </c>
      <c r="Q122" s="39" t="str">
        <f t="shared" si="59"/>
        <v>na</v>
      </c>
      <c r="S122" s="38">
        <v>2017</v>
      </c>
      <c r="T122" s="39" t="str">
        <f t="shared" si="60"/>
        <v>na</v>
      </c>
      <c r="U122" s="39" t="str">
        <f t="shared" si="60"/>
        <v>na</v>
      </c>
      <c r="V122" s="39" t="str">
        <f t="shared" si="60"/>
        <v>na</v>
      </c>
      <c r="W122" s="39" t="str">
        <f t="shared" si="60"/>
        <v>na</v>
      </c>
      <c r="X122" s="39" t="str">
        <f t="shared" si="60"/>
        <v>na</v>
      </c>
      <c r="Y122" s="39" t="str">
        <f t="shared" si="60"/>
        <v>na</v>
      </c>
      <c r="Z122" s="39" t="str">
        <f t="shared" si="60"/>
        <v>na</v>
      </c>
      <c r="AA122" s="39" t="str">
        <f t="shared" si="60"/>
        <v>na</v>
      </c>
      <c r="AB122" s="39" t="str">
        <f t="shared" si="60"/>
        <v>na</v>
      </c>
      <c r="AC122" s="39" t="str">
        <f t="shared" si="60"/>
        <v>na</v>
      </c>
      <c r="AD122" s="39" t="str">
        <f t="shared" si="60"/>
        <v>na</v>
      </c>
      <c r="AE122" s="39" t="str">
        <f t="shared" si="60"/>
        <v>na</v>
      </c>
      <c r="AF122" s="39" t="str">
        <f t="shared" si="60"/>
        <v>na</v>
      </c>
      <c r="AG122" s="39" t="str">
        <f t="shared" si="60"/>
        <v>na</v>
      </c>
      <c r="AH122" s="39" t="str">
        <f t="shared" si="60"/>
        <v>na</v>
      </c>
      <c r="AJ122" s="38">
        <v>2017</v>
      </c>
      <c r="AK122" s="39">
        <f t="shared" si="61"/>
        <v>-0.13631207191780825</v>
      </c>
      <c r="AL122" s="39">
        <f t="shared" si="61"/>
        <v>7.2763449911992018E-2</v>
      </c>
      <c r="AM122" s="39">
        <f t="shared" si="61"/>
        <v>2.1828836153338971E-2</v>
      </c>
      <c r="AN122" s="39">
        <f t="shared" si="61"/>
        <v>7.1108343711083544E-2</v>
      </c>
      <c r="AO122" s="39">
        <f t="shared" si="61"/>
        <v>4.3861544444924627E-2</v>
      </c>
      <c r="AP122" s="39">
        <f t="shared" si="61"/>
        <v>-1.1191420876033642E-2</v>
      </c>
      <c r="AQ122" s="39">
        <f t="shared" si="61"/>
        <v>-7.0813913221193459E-2</v>
      </c>
      <c r="AR122" s="39" t="str">
        <f t="shared" si="61"/>
        <v>na</v>
      </c>
      <c r="AS122" s="39">
        <f t="shared" si="61"/>
        <v>7.5315177645582043E-2</v>
      </c>
      <c r="AT122" s="39">
        <f t="shared" si="61"/>
        <v>1.6966239302843134E-2</v>
      </c>
      <c r="AU122" s="39" t="str">
        <f t="shared" si="61"/>
        <v>na</v>
      </c>
      <c r="AV122" s="39" t="str">
        <f t="shared" si="61"/>
        <v>na</v>
      </c>
      <c r="AW122" s="39" t="str">
        <f t="shared" si="61"/>
        <v>na</v>
      </c>
      <c r="AX122" s="39" t="str">
        <f t="shared" si="61"/>
        <v>na</v>
      </c>
      <c r="AY122" s="39" t="str">
        <f t="shared" si="57"/>
        <v>na</v>
      </c>
      <c r="BA122" s="38">
        <v>2017</v>
      </c>
      <c r="BB122" s="39">
        <f t="shared" si="62"/>
        <v>0.11353969575418166</v>
      </c>
      <c r="BC122" s="39">
        <f t="shared" si="62"/>
        <v>-7.4992035680153002E-2</v>
      </c>
      <c r="BD122" s="39">
        <f t="shared" si="62"/>
        <v>-6.3706882323815828E-2</v>
      </c>
      <c r="BE122" s="39">
        <f t="shared" si="62"/>
        <v>0.20328767123287683</v>
      </c>
      <c r="BF122" s="39">
        <f t="shared" si="62"/>
        <v>-0.7361211247296322</v>
      </c>
      <c r="BG122" s="39">
        <f t="shared" si="62"/>
        <v>-5.1357985588724286E-2</v>
      </c>
      <c r="BH122" s="39" t="str">
        <f t="shared" si="62"/>
        <v>na</v>
      </c>
      <c r="BI122" s="39" t="str">
        <f t="shared" si="62"/>
        <v>na</v>
      </c>
      <c r="BJ122" s="39" t="str">
        <f t="shared" si="62"/>
        <v>na</v>
      </c>
      <c r="BK122" s="39">
        <f t="shared" si="62"/>
        <v>-4.7590839371661087E-2</v>
      </c>
      <c r="BL122" s="39" t="str">
        <f t="shared" si="62"/>
        <v>na</v>
      </c>
      <c r="BM122" s="39" t="str">
        <f t="shared" si="62"/>
        <v>na</v>
      </c>
      <c r="BN122" s="39" t="str">
        <f t="shared" si="62"/>
        <v>na</v>
      </c>
      <c r="BO122" s="39" t="str">
        <f t="shared" si="62"/>
        <v>na</v>
      </c>
      <c r="BP122" s="39" t="str">
        <f t="shared" si="58"/>
        <v>na</v>
      </c>
    </row>
    <row r="123" spans="2:68" x14ac:dyDescent="0.45">
      <c r="B123" s="38">
        <v>2018</v>
      </c>
      <c r="C123" s="39">
        <f t="shared" si="59"/>
        <v>-5.3191489361703592E-3</v>
      </c>
      <c r="D123" s="39">
        <f t="shared" si="59"/>
        <v>-5.2164261931187395E-2</v>
      </c>
      <c r="E123" s="39">
        <f t="shared" si="59"/>
        <v>-6.509945750452073E-2</v>
      </c>
      <c r="F123" s="39">
        <f t="shared" si="59"/>
        <v>7.0588235294117618E-2</v>
      </c>
      <c r="G123" s="39">
        <f t="shared" si="59"/>
        <v>-0.22264150943396221</v>
      </c>
      <c r="H123" s="39">
        <f t="shared" si="59"/>
        <v>-5.2808727948003509E-2</v>
      </c>
      <c r="I123" s="39" t="str">
        <f t="shared" si="59"/>
        <v>na</v>
      </c>
      <c r="J123" s="39" t="str">
        <f t="shared" si="59"/>
        <v>na</v>
      </c>
      <c r="K123" s="39">
        <f t="shared" si="59"/>
        <v>-4.8034934497816595E-2</v>
      </c>
      <c r="L123" s="39">
        <f t="shared" si="59"/>
        <v>-9.8957669259212011E-2</v>
      </c>
      <c r="M123" s="39" t="str">
        <f t="shared" si="59"/>
        <v>na</v>
      </c>
      <c r="N123" s="39" t="str">
        <f t="shared" si="59"/>
        <v>na</v>
      </c>
      <c r="O123" s="39" t="str">
        <f t="shared" si="59"/>
        <v>na</v>
      </c>
      <c r="P123" s="39" t="str">
        <f t="shared" si="59"/>
        <v>na</v>
      </c>
      <c r="Q123" s="39" t="str">
        <f t="shared" si="59"/>
        <v>na</v>
      </c>
      <c r="S123" s="38">
        <v>2018</v>
      </c>
      <c r="T123" s="39" t="str">
        <f t="shared" si="60"/>
        <v>na</v>
      </c>
      <c r="U123" s="39" t="str">
        <f t="shared" si="60"/>
        <v>na</v>
      </c>
      <c r="V123" s="39" t="str">
        <f t="shared" si="60"/>
        <v>na</v>
      </c>
      <c r="W123" s="39" t="str">
        <f t="shared" si="60"/>
        <v>na</v>
      </c>
      <c r="X123" s="39" t="str">
        <f t="shared" si="60"/>
        <v>na</v>
      </c>
      <c r="Y123" s="39" t="str">
        <f t="shared" si="60"/>
        <v>na</v>
      </c>
      <c r="Z123" s="39" t="str">
        <f t="shared" si="60"/>
        <v>na</v>
      </c>
      <c r="AA123" s="39" t="str">
        <f t="shared" si="60"/>
        <v>na</v>
      </c>
      <c r="AB123" s="39" t="str">
        <f t="shared" si="60"/>
        <v>na</v>
      </c>
      <c r="AC123" s="39" t="str">
        <f t="shared" si="60"/>
        <v>na</v>
      </c>
      <c r="AD123" s="39" t="str">
        <f t="shared" si="60"/>
        <v>na</v>
      </c>
      <c r="AE123" s="39" t="str">
        <f t="shared" si="60"/>
        <v>na</v>
      </c>
      <c r="AF123" s="39" t="str">
        <f t="shared" si="60"/>
        <v>na</v>
      </c>
      <c r="AG123" s="39" t="str">
        <f t="shared" si="60"/>
        <v>na</v>
      </c>
      <c r="AH123" s="39" t="str">
        <f t="shared" si="60"/>
        <v>na</v>
      </c>
      <c r="AJ123" s="38">
        <v>2018</v>
      </c>
      <c r="AK123" s="39">
        <f t="shared" si="61"/>
        <v>2.2675736961450532E-3</v>
      </c>
      <c r="AL123" s="39">
        <f t="shared" si="61"/>
        <v>4.3080939947780506E-2</v>
      </c>
      <c r="AM123" s="39">
        <f t="shared" si="61"/>
        <v>-1.6483516483516425E-2</v>
      </c>
      <c r="AN123" s="39">
        <f t="shared" si="61"/>
        <v>-0.76595744680851063</v>
      </c>
      <c r="AO123" s="39">
        <f t="shared" si="61"/>
        <v>-8.3333333333333481E-2</v>
      </c>
      <c r="AP123" s="39">
        <f t="shared" si="61"/>
        <v>-2.1745788667687727E-2</v>
      </c>
      <c r="AQ123" s="39">
        <f t="shared" si="61"/>
        <v>-0.31261180679785328</v>
      </c>
      <c r="AR123" s="39" t="str">
        <f t="shared" si="61"/>
        <v>na</v>
      </c>
      <c r="AS123" s="39">
        <f t="shared" si="61"/>
        <v>-0.14716202270381851</v>
      </c>
      <c r="AT123" s="39">
        <f t="shared" si="61"/>
        <v>-0.10243682310469304</v>
      </c>
      <c r="AU123" s="39" t="str">
        <f t="shared" si="61"/>
        <v>na</v>
      </c>
      <c r="AV123" s="39" t="str">
        <f t="shared" si="61"/>
        <v>na</v>
      </c>
      <c r="AW123" s="39" t="str">
        <f t="shared" si="61"/>
        <v>na</v>
      </c>
      <c r="AX123" s="39" t="str">
        <f t="shared" si="61"/>
        <v>na</v>
      </c>
      <c r="AY123" s="39" t="str">
        <f t="shared" si="57"/>
        <v>na</v>
      </c>
      <c r="BA123" s="38">
        <v>2018</v>
      </c>
      <c r="BB123" s="39">
        <f t="shared" si="62"/>
        <v>-0.11442786069651745</v>
      </c>
      <c r="BC123" s="39">
        <f t="shared" si="62"/>
        <v>0.11764705882352944</v>
      </c>
      <c r="BD123" s="39">
        <f t="shared" si="62"/>
        <v>3.2258064516129226E-2</v>
      </c>
      <c r="BE123" s="39">
        <f t="shared" si="62"/>
        <v>0.66666666666666674</v>
      </c>
      <c r="BF123" s="39">
        <f t="shared" si="62"/>
        <v>1.4</v>
      </c>
      <c r="BG123" s="39">
        <f t="shared" si="62"/>
        <v>2.8513238289205711E-2</v>
      </c>
      <c r="BH123" s="39" t="str">
        <f t="shared" si="62"/>
        <v>na</v>
      </c>
      <c r="BI123" s="39" t="str">
        <f t="shared" si="62"/>
        <v>na</v>
      </c>
      <c r="BJ123" s="39" t="str">
        <f t="shared" si="62"/>
        <v>na</v>
      </c>
      <c r="BK123" s="39">
        <f t="shared" si="62"/>
        <v>2.6422764227642226E-2</v>
      </c>
      <c r="BL123" s="39" t="str">
        <f t="shared" si="62"/>
        <v>na</v>
      </c>
      <c r="BM123" s="39" t="str">
        <f t="shared" si="62"/>
        <v>na</v>
      </c>
      <c r="BN123" s="39" t="str">
        <f t="shared" si="62"/>
        <v>na</v>
      </c>
      <c r="BO123" s="39" t="str">
        <f t="shared" si="62"/>
        <v>na</v>
      </c>
      <c r="BP123" s="39" t="str">
        <f t="shared" si="58"/>
        <v>na</v>
      </c>
    </row>
    <row r="124" spans="2:68" x14ac:dyDescent="0.45">
      <c r="B124" s="38">
        <v>2019</v>
      </c>
      <c r="C124" s="39">
        <f t="shared" si="59"/>
        <v>0.21746880570409988</v>
      </c>
      <c r="D124" s="39">
        <f t="shared" si="59"/>
        <v>7.0257611241217877E-3</v>
      </c>
      <c r="E124" s="39">
        <f t="shared" si="59"/>
        <v>-5.2500690798562566E-3</v>
      </c>
      <c r="F124" s="39">
        <f t="shared" si="59"/>
        <v>0.29670329670329676</v>
      </c>
      <c r="G124" s="39">
        <f t="shared" si="59"/>
        <v>0.12621359223300987</v>
      </c>
      <c r="H124" s="39">
        <f t="shared" si="59"/>
        <v>5.1219213331699542E-2</v>
      </c>
      <c r="I124" s="39" t="str">
        <f t="shared" si="59"/>
        <v>na</v>
      </c>
      <c r="J124" s="39" t="str">
        <f t="shared" si="59"/>
        <v>na</v>
      </c>
      <c r="K124" s="39">
        <f t="shared" si="59"/>
        <v>-4.1284403669724634E-2</v>
      </c>
      <c r="L124" s="39">
        <f t="shared" si="59"/>
        <v>0.19021844874856275</v>
      </c>
      <c r="M124" s="39" t="str">
        <f t="shared" si="59"/>
        <v>na</v>
      </c>
      <c r="N124" s="39" t="str">
        <f t="shared" si="59"/>
        <v>na</v>
      </c>
      <c r="O124" s="39" t="str">
        <f t="shared" si="59"/>
        <v>na</v>
      </c>
      <c r="P124" s="39" t="str">
        <f t="shared" si="59"/>
        <v>na</v>
      </c>
      <c r="Q124" s="39" t="str">
        <f t="shared" si="59"/>
        <v>na</v>
      </c>
      <c r="S124" s="38">
        <v>2019</v>
      </c>
      <c r="T124" s="39" t="str">
        <f t="shared" si="60"/>
        <v>na</v>
      </c>
      <c r="U124" s="39" t="str">
        <f t="shared" si="60"/>
        <v>na</v>
      </c>
      <c r="V124" s="39" t="str">
        <f t="shared" si="60"/>
        <v>na</v>
      </c>
      <c r="W124" s="39" t="str">
        <f t="shared" si="60"/>
        <v>na</v>
      </c>
      <c r="X124" s="39" t="str">
        <f t="shared" si="60"/>
        <v>na</v>
      </c>
      <c r="Y124" s="39" t="str">
        <f t="shared" si="60"/>
        <v>na</v>
      </c>
      <c r="Z124" s="39" t="str">
        <f t="shared" si="60"/>
        <v>na</v>
      </c>
      <c r="AA124" s="39" t="str">
        <f t="shared" si="60"/>
        <v>na</v>
      </c>
      <c r="AB124" s="39" t="str">
        <f t="shared" si="60"/>
        <v>na</v>
      </c>
      <c r="AC124" s="39" t="str">
        <f t="shared" si="60"/>
        <v>na</v>
      </c>
      <c r="AD124" s="39" t="str">
        <f t="shared" si="60"/>
        <v>na</v>
      </c>
      <c r="AE124" s="39" t="str">
        <f t="shared" si="60"/>
        <v>na</v>
      </c>
      <c r="AF124" s="39" t="str">
        <f t="shared" si="60"/>
        <v>na</v>
      </c>
      <c r="AG124" s="39" t="str">
        <f t="shared" si="60"/>
        <v>na</v>
      </c>
      <c r="AH124" s="39" t="str">
        <f t="shared" si="60"/>
        <v>na</v>
      </c>
      <c r="AJ124" s="38">
        <v>2019</v>
      </c>
      <c r="AK124" s="39">
        <f t="shared" si="61"/>
        <v>-8.1447963800905021E-2</v>
      </c>
      <c r="AL124" s="39">
        <f t="shared" si="61"/>
        <v>-3.6295369211514328E-2</v>
      </c>
      <c r="AM124" s="39">
        <f t="shared" si="61"/>
        <v>3.9106145251396551E-2</v>
      </c>
      <c r="AN124" s="39">
        <f t="shared" si="61"/>
        <v>9.090909090909105E-2</v>
      </c>
      <c r="AO124" s="39">
        <f t="shared" si="61"/>
        <v>-3.8016528925619686E-2</v>
      </c>
      <c r="AP124" s="39">
        <f t="shared" si="61"/>
        <v>-2.7551659361302439E-2</v>
      </c>
      <c r="AQ124" s="39">
        <f t="shared" si="61"/>
        <v>-0.12556929082628498</v>
      </c>
      <c r="AR124" s="39" t="str">
        <f t="shared" si="61"/>
        <v>na</v>
      </c>
      <c r="AS124" s="39">
        <f t="shared" si="61"/>
        <v>-0.23862536302032922</v>
      </c>
      <c r="AT124" s="39">
        <f t="shared" si="61"/>
        <v>-7.2398190045248834E-2</v>
      </c>
      <c r="AU124" s="39" t="str">
        <f t="shared" si="61"/>
        <v>na</v>
      </c>
      <c r="AV124" s="39" t="str">
        <f t="shared" si="61"/>
        <v>na</v>
      </c>
      <c r="AW124" s="39" t="str">
        <f t="shared" si="61"/>
        <v>na</v>
      </c>
      <c r="AX124" s="39" t="str">
        <f t="shared" si="61"/>
        <v>na</v>
      </c>
      <c r="AY124" s="39" t="str">
        <f t="shared" si="57"/>
        <v>na</v>
      </c>
      <c r="BA124" s="38">
        <v>2019</v>
      </c>
      <c r="BB124" s="39">
        <f t="shared" si="62"/>
        <v>-0.1629213483146067</v>
      </c>
      <c r="BC124" s="39">
        <f t="shared" si="62"/>
        <v>-9.0225563909774431E-2</v>
      </c>
      <c r="BD124" s="39">
        <f t="shared" si="62"/>
        <v>-6.2499999999999778E-3</v>
      </c>
      <c r="BE124" s="39">
        <f t="shared" si="62"/>
        <v>0.39999999999999969</v>
      </c>
      <c r="BF124" s="39">
        <f t="shared" si="62"/>
        <v>-8.3333333333333481E-2</v>
      </c>
      <c r="BG124" s="39">
        <f t="shared" si="62"/>
        <v>-7.9207920792079167E-2</v>
      </c>
      <c r="BH124" s="39" t="str">
        <f t="shared" si="62"/>
        <v>na</v>
      </c>
      <c r="BI124" s="39" t="str">
        <f t="shared" si="62"/>
        <v>na</v>
      </c>
      <c r="BJ124" s="39" t="str">
        <f t="shared" si="62"/>
        <v>na</v>
      </c>
      <c r="BK124" s="39">
        <f t="shared" si="62"/>
        <v>-7.9207920792079167E-2</v>
      </c>
      <c r="BL124" s="39" t="str">
        <f t="shared" si="62"/>
        <v>na</v>
      </c>
      <c r="BM124" s="39" t="str">
        <f t="shared" si="62"/>
        <v>na</v>
      </c>
      <c r="BN124" s="39" t="str">
        <f t="shared" si="62"/>
        <v>na</v>
      </c>
      <c r="BO124" s="39" t="str">
        <f t="shared" si="62"/>
        <v>na</v>
      </c>
      <c r="BP124" s="39" t="str">
        <f t="shared" si="58"/>
        <v>na</v>
      </c>
    </row>
    <row r="125" spans="2:68" x14ac:dyDescent="0.45">
      <c r="B125" s="38">
        <v>2020</v>
      </c>
      <c r="C125" s="39">
        <f t="shared" si="59"/>
        <v>0.10239701093696252</v>
      </c>
      <c r="D125" s="39">
        <f t="shared" si="59"/>
        <v>-2.3457025458549774E-3</v>
      </c>
      <c r="E125" s="39">
        <f t="shared" si="59"/>
        <v>-2.12925015179114E-2</v>
      </c>
      <c r="F125" s="39">
        <f t="shared" si="59"/>
        <v>0.18319903676947313</v>
      </c>
      <c r="G125" s="39">
        <f t="shared" si="59"/>
        <v>-7.1509327303561299E-2</v>
      </c>
      <c r="H125" s="40">
        <f t="shared" ref="H125:Q127" si="63">IF(H86=0,"na",H86/H85-1)</f>
        <v>1.5402014195293079E-2</v>
      </c>
      <c r="I125" s="40" t="str">
        <f t="shared" si="63"/>
        <v>na</v>
      </c>
      <c r="J125" s="40" t="str">
        <f t="shared" si="63"/>
        <v>na</v>
      </c>
      <c r="K125" s="40">
        <f t="shared" si="63"/>
        <v>-6.9534865479645713E-2</v>
      </c>
      <c r="L125" s="40">
        <f t="shared" si="63"/>
        <v>-0.20609844803675725</v>
      </c>
      <c r="M125" s="40" t="str">
        <f t="shared" si="63"/>
        <v>na</v>
      </c>
      <c r="N125" s="40" t="str">
        <f t="shared" si="63"/>
        <v>na</v>
      </c>
      <c r="O125" s="40" t="str">
        <f t="shared" si="63"/>
        <v>na</v>
      </c>
      <c r="P125" s="40" t="str">
        <f t="shared" si="63"/>
        <v>na</v>
      </c>
      <c r="Q125" s="40" t="str">
        <f t="shared" si="63"/>
        <v>na</v>
      </c>
      <c r="S125" s="38">
        <v>2020</v>
      </c>
      <c r="T125" s="39" t="str">
        <f t="shared" si="60"/>
        <v>na</v>
      </c>
      <c r="U125" s="39" t="str">
        <f t="shared" si="60"/>
        <v>na</v>
      </c>
      <c r="V125" s="39" t="str">
        <f t="shared" si="60"/>
        <v>na</v>
      </c>
      <c r="W125" s="39" t="str">
        <f t="shared" si="60"/>
        <v>na</v>
      </c>
      <c r="X125" s="39" t="str">
        <f t="shared" si="60"/>
        <v>na</v>
      </c>
      <c r="Y125" s="40" t="str">
        <f t="shared" ref="Y125:AH127" si="64">IF(Y86=0,"na",Y86/Y85-1)</f>
        <v>na</v>
      </c>
      <c r="Z125" s="40" t="str">
        <f t="shared" si="64"/>
        <v>na</v>
      </c>
      <c r="AA125" s="40" t="str">
        <f t="shared" si="64"/>
        <v>na</v>
      </c>
      <c r="AB125" s="40" t="str">
        <f t="shared" si="64"/>
        <v>na</v>
      </c>
      <c r="AC125" s="40" t="str">
        <f t="shared" si="64"/>
        <v>na</v>
      </c>
      <c r="AD125" s="40" t="str">
        <f t="shared" si="64"/>
        <v>na</v>
      </c>
      <c r="AE125" s="40" t="str">
        <f t="shared" si="64"/>
        <v>na</v>
      </c>
      <c r="AF125" s="40" t="str">
        <f t="shared" si="64"/>
        <v>na</v>
      </c>
      <c r="AG125" s="40" t="str">
        <f t="shared" si="64"/>
        <v>na</v>
      </c>
      <c r="AH125" s="40" t="str">
        <f t="shared" si="64"/>
        <v>na</v>
      </c>
      <c r="AJ125" s="38">
        <v>2020</v>
      </c>
      <c r="AK125" s="39">
        <f t="shared" si="61"/>
        <v>-0.25941815392069767</v>
      </c>
      <c r="AL125" s="39">
        <f t="shared" si="61"/>
        <v>3.8712653466751901E-2</v>
      </c>
      <c r="AM125" s="39">
        <f t="shared" si="61"/>
        <v>2.0859039896586218E-2</v>
      </c>
      <c r="AN125" s="39">
        <f t="shared" si="61"/>
        <v>8.0373406193078312E-2</v>
      </c>
      <c r="AO125" s="39">
        <f t="shared" si="61"/>
        <v>-0.25804649503314359</v>
      </c>
      <c r="AP125" s="40">
        <f t="shared" ref="AP125:AY127" si="65">IF(AP86=0,"na",AP86/AP85-1)</f>
        <v>-0.10001882483752567</v>
      </c>
      <c r="AQ125" s="40">
        <f t="shared" si="65"/>
        <v>0.27181319932344516</v>
      </c>
      <c r="AR125" s="40" t="str">
        <f t="shared" si="65"/>
        <v>na</v>
      </c>
      <c r="AS125" s="40">
        <f t="shared" si="65"/>
        <v>-0.54574548650554611</v>
      </c>
      <c r="AT125" s="40">
        <f t="shared" si="65"/>
        <v>0.44370580379746127</v>
      </c>
      <c r="AU125" s="40" t="str">
        <f t="shared" si="65"/>
        <v>na</v>
      </c>
      <c r="AV125" s="40" t="str">
        <f t="shared" si="65"/>
        <v>na</v>
      </c>
      <c r="AW125" s="40" t="str">
        <f t="shared" si="65"/>
        <v>na</v>
      </c>
      <c r="AX125" s="40" t="str">
        <f t="shared" si="65"/>
        <v>na</v>
      </c>
      <c r="AY125" s="40" t="str">
        <f t="shared" si="65"/>
        <v>na</v>
      </c>
      <c r="BA125" s="38">
        <v>2020</v>
      </c>
      <c r="BB125" s="39">
        <f t="shared" si="62"/>
        <v>-0.23698976785124881</v>
      </c>
      <c r="BC125" s="39">
        <f t="shared" si="62"/>
        <v>-5.2183534299778622E-2</v>
      </c>
      <c r="BD125" s="39">
        <f t="shared" si="62"/>
        <v>-2.732240437158473E-3</v>
      </c>
      <c r="BE125" s="39">
        <f t="shared" si="62"/>
        <v>0.63836846213895426</v>
      </c>
      <c r="BF125" s="39">
        <f t="shared" si="62"/>
        <v>-0.32004470938897167</v>
      </c>
      <c r="BG125" s="40">
        <f t="shared" ref="BG125:BP127" si="66">IF(BG86=0,"na",BG86/BG85-1)</f>
        <v>-8.6374052529525791E-2</v>
      </c>
      <c r="BH125" s="40" t="str">
        <f t="shared" si="66"/>
        <v>na</v>
      </c>
      <c r="BI125" s="40" t="str">
        <f t="shared" si="66"/>
        <v>na</v>
      </c>
      <c r="BJ125" s="40" t="str">
        <f t="shared" si="66"/>
        <v>na</v>
      </c>
      <c r="BK125" s="40">
        <f t="shared" si="66"/>
        <v>-8.6374052529525791E-2</v>
      </c>
      <c r="BL125" s="40" t="str">
        <f t="shared" si="66"/>
        <v>na</v>
      </c>
      <c r="BM125" s="40" t="str">
        <f t="shared" si="66"/>
        <v>na</v>
      </c>
      <c r="BN125" s="40" t="str">
        <f t="shared" si="66"/>
        <v>na</v>
      </c>
      <c r="BO125" s="40" t="str">
        <f t="shared" si="66"/>
        <v>na</v>
      </c>
      <c r="BP125" s="40" t="str">
        <f t="shared" si="66"/>
        <v>na</v>
      </c>
    </row>
    <row r="126" spans="2:68" x14ac:dyDescent="0.45">
      <c r="B126" s="38">
        <v>2021</v>
      </c>
      <c r="C126" s="39">
        <f t="shared" si="59"/>
        <v>0.10500589676131722</v>
      </c>
      <c r="D126" s="39">
        <f t="shared" si="59"/>
        <v>9.054258464118714E-2</v>
      </c>
      <c r="E126" s="39">
        <f t="shared" si="59"/>
        <v>6.0355396670918715E-2</v>
      </c>
      <c r="F126" s="39">
        <f t="shared" si="59"/>
        <v>-0.11185909980430531</v>
      </c>
      <c r="G126" s="39">
        <f t="shared" si="59"/>
        <v>-4.3683409436834242E-2</v>
      </c>
      <c r="H126" s="40">
        <f t="shared" si="63"/>
        <v>7.5520148042436785E-2</v>
      </c>
      <c r="I126" s="40" t="str">
        <f>IF(I87=0,"na",I87/I86-1)</f>
        <v>na</v>
      </c>
      <c r="J126" s="40" t="str">
        <f t="shared" si="63"/>
        <v>na</v>
      </c>
      <c r="K126" s="40">
        <f t="shared" si="63"/>
        <v>3.8735511064278194E-2</v>
      </c>
      <c r="L126" s="40">
        <f t="shared" si="63"/>
        <v>0.15223943009901597</v>
      </c>
      <c r="M126" s="40" t="str">
        <f t="shared" si="63"/>
        <v>na</v>
      </c>
      <c r="N126" s="40" t="str">
        <f t="shared" si="63"/>
        <v>na</v>
      </c>
      <c r="O126" s="40" t="str">
        <f t="shared" si="63"/>
        <v>na</v>
      </c>
      <c r="P126" s="40" t="str">
        <f t="shared" si="63"/>
        <v>na</v>
      </c>
      <c r="Q126" s="40" t="str">
        <f t="shared" si="63"/>
        <v>na</v>
      </c>
      <c r="S126" s="38">
        <v>2021</v>
      </c>
      <c r="T126" s="39" t="str">
        <f t="shared" si="60"/>
        <v>na</v>
      </c>
      <c r="U126" s="39" t="str">
        <f t="shared" si="60"/>
        <v>na</v>
      </c>
      <c r="V126" s="39" t="str">
        <f t="shared" si="60"/>
        <v>na</v>
      </c>
      <c r="W126" s="39" t="str">
        <f t="shared" si="60"/>
        <v>na</v>
      </c>
      <c r="X126" s="39" t="str">
        <f t="shared" si="60"/>
        <v>na</v>
      </c>
      <c r="Y126" s="40" t="str">
        <f t="shared" si="64"/>
        <v>na</v>
      </c>
      <c r="Z126" s="40" t="str">
        <f>IF(Z87=0,"na",Z87/Z86-1)</f>
        <v>na</v>
      </c>
      <c r="AA126" s="40" t="str">
        <f t="shared" si="64"/>
        <v>na</v>
      </c>
      <c r="AB126" s="40" t="str">
        <f t="shared" si="64"/>
        <v>na</v>
      </c>
      <c r="AC126" s="40" t="str">
        <f t="shared" si="64"/>
        <v>na</v>
      </c>
      <c r="AD126" s="40" t="str">
        <f t="shared" si="64"/>
        <v>na</v>
      </c>
      <c r="AE126" s="40" t="str">
        <f t="shared" si="64"/>
        <v>na</v>
      </c>
      <c r="AF126" s="40" t="str">
        <f t="shared" si="64"/>
        <v>na</v>
      </c>
      <c r="AG126" s="40" t="str">
        <f t="shared" si="64"/>
        <v>na</v>
      </c>
      <c r="AH126" s="40" t="str">
        <f t="shared" si="64"/>
        <v>na</v>
      </c>
      <c r="AJ126" s="38">
        <v>2021</v>
      </c>
      <c r="AK126" s="39">
        <f t="shared" si="61"/>
        <v>6.9256457438833241E-2</v>
      </c>
      <c r="AL126" s="39">
        <f t="shared" si="61"/>
        <v>9.5261845386533706E-2</v>
      </c>
      <c r="AM126" s="39">
        <f t="shared" si="61"/>
        <v>0.12492229768619789</v>
      </c>
      <c r="AN126" s="39">
        <f t="shared" si="61"/>
        <v>0.23414120126448879</v>
      </c>
      <c r="AO126" s="39">
        <f t="shared" si="61"/>
        <v>1.8950298965484391E-2</v>
      </c>
      <c r="AP126" s="40">
        <f t="shared" si="65"/>
        <v>8.8596855619468284E-2</v>
      </c>
      <c r="AQ126" s="40">
        <f>IF(AQ87=0,"na",AQ87/AQ86-1)</f>
        <v>8.4643787663240655E-2</v>
      </c>
      <c r="AR126" s="40" t="str">
        <f t="shared" si="65"/>
        <v>na</v>
      </c>
      <c r="AS126" s="40">
        <f t="shared" si="65"/>
        <v>6.7116596086378877E-2</v>
      </c>
      <c r="AT126" s="40">
        <f t="shared" si="65"/>
        <v>-5.8551575159398905E-2</v>
      </c>
      <c r="AU126" s="40" t="str">
        <f t="shared" si="65"/>
        <v>na</v>
      </c>
      <c r="AV126" s="40" t="str">
        <f t="shared" si="65"/>
        <v>na</v>
      </c>
      <c r="AW126" s="40" t="str">
        <f t="shared" si="65"/>
        <v>na</v>
      </c>
      <c r="AX126" s="40" t="str">
        <f t="shared" si="65"/>
        <v>na</v>
      </c>
      <c r="AY126" s="40" t="str">
        <f t="shared" si="65"/>
        <v>na</v>
      </c>
      <c r="BA126" s="38">
        <v>2021</v>
      </c>
      <c r="BB126" s="39">
        <f t="shared" si="62"/>
        <v>0.23143475126171587</v>
      </c>
      <c r="BC126" s="39">
        <f t="shared" si="62"/>
        <v>4.6337105419892888E-2</v>
      </c>
      <c r="BD126" s="39">
        <f t="shared" si="62"/>
        <v>6.580511760144736E-2</v>
      </c>
      <c r="BE126" s="39">
        <f t="shared" si="62"/>
        <v>0.22072662298987478</v>
      </c>
      <c r="BF126" s="39">
        <f t="shared" si="62"/>
        <v>0.87178082191780848</v>
      </c>
      <c r="BG126" s="40">
        <f t="shared" si="66"/>
        <v>0.14161682423306954</v>
      </c>
      <c r="BH126" s="40" t="str">
        <f>IF(BH87=0,"na",BH87/BH86-1)</f>
        <v>na</v>
      </c>
      <c r="BI126" s="40" t="str">
        <f t="shared" si="66"/>
        <v>na</v>
      </c>
      <c r="BJ126" s="40" t="str">
        <f t="shared" si="66"/>
        <v>na</v>
      </c>
      <c r="BK126" s="40">
        <f t="shared" si="66"/>
        <v>0.14161682423306954</v>
      </c>
      <c r="BL126" s="40" t="str">
        <f t="shared" si="66"/>
        <v>na</v>
      </c>
      <c r="BM126" s="40" t="str">
        <f t="shared" si="66"/>
        <v>na</v>
      </c>
      <c r="BN126" s="40" t="str">
        <f t="shared" si="66"/>
        <v>na</v>
      </c>
      <c r="BO126" s="40" t="str">
        <f t="shared" si="66"/>
        <v>na</v>
      </c>
      <c r="BP126" s="40" t="str">
        <f t="shared" si="66"/>
        <v>na</v>
      </c>
    </row>
    <row r="127" spans="2:68" x14ac:dyDescent="0.45">
      <c r="B127" s="38">
        <v>2022</v>
      </c>
      <c r="C127" s="39">
        <f t="shared" si="59"/>
        <v>-0.32572115384615385</v>
      </c>
      <c r="D127" s="39">
        <f>IF(D87=0,"na",D88/D87-1)</f>
        <v>0</v>
      </c>
      <c r="E127" s="39">
        <f>IF(E87=0,"na",E88/E87-1)</f>
        <v>0</v>
      </c>
      <c r="F127" s="39">
        <f>IF(F87=0,"na",F88/F87-1)</f>
        <v>0</v>
      </c>
      <c r="G127" s="39">
        <f>IF(G87=0,"na",G88/G87-1)</f>
        <v>-0.18932038834951437</v>
      </c>
      <c r="H127" s="40">
        <f t="shared" si="63"/>
        <v>-9.0938200448286932E-2</v>
      </c>
      <c r="I127" s="40" t="str">
        <f t="shared" si="63"/>
        <v>na</v>
      </c>
      <c r="J127" s="40" t="str">
        <f t="shared" si="63"/>
        <v>na</v>
      </c>
      <c r="K127" s="40">
        <f t="shared" si="63"/>
        <v>9.9009900990099098E-2</v>
      </c>
      <c r="L127" s="40">
        <f t="shared" si="63"/>
        <v>-1.2096774193548487E-2</v>
      </c>
      <c r="M127" s="40" t="str">
        <f t="shared" si="63"/>
        <v>na</v>
      </c>
      <c r="N127" s="40" t="str">
        <f t="shared" si="63"/>
        <v>na</v>
      </c>
      <c r="O127" s="40" t="str">
        <f t="shared" si="63"/>
        <v>na</v>
      </c>
      <c r="P127" s="40" t="str">
        <f t="shared" si="63"/>
        <v>na</v>
      </c>
      <c r="Q127" s="40" t="str">
        <f t="shared" si="63"/>
        <v>na</v>
      </c>
      <c r="S127" s="38">
        <v>2022</v>
      </c>
      <c r="T127" s="39" t="str">
        <f t="shared" si="60"/>
        <v>na</v>
      </c>
      <c r="U127" s="39" t="str">
        <f>IF(U87=0,"na",U88/U87-1)</f>
        <v>na</v>
      </c>
      <c r="V127" s="39" t="str">
        <f>IF(V87=0,"na",V88/V87-1)</f>
        <v>na</v>
      </c>
      <c r="W127" s="39" t="str">
        <f>IF(W87=0,"na",W88/W87-1)</f>
        <v>na</v>
      </c>
      <c r="X127" s="39" t="str">
        <f>IF(X87=0,"na",X88/X87-1)</f>
        <v>na</v>
      </c>
      <c r="Y127" s="40" t="str">
        <f t="shared" si="64"/>
        <v>na</v>
      </c>
      <c r="Z127" s="40" t="str">
        <f t="shared" si="64"/>
        <v>na</v>
      </c>
      <c r="AA127" s="40" t="str">
        <f t="shared" si="64"/>
        <v>na</v>
      </c>
      <c r="AB127" s="40" t="str">
        <f t="shared" si="64"/>
        <v>na</v>
      </c>
      <c r="AC127" s="40" t="str">
        <f t="shared" si="64"/>
        <v>na</v>
      </c>
      <c r="AD127" s="40" t="str">
        <f t="shared" si="64"/>
        <v>na</v>
      </c>
      <c r="AE127" s="40" t="str">
        <f t="shared" si="64"/>
        <v>na</v>
      </c>
      <c r="AF127" s="40" t="str">
        <f t="shared" si="64"/>
        <v>na</v>
      </c>
      <c r="AG127" s="40" t="str">
        <f t="shared" si="64"/>
        <v>na</v>
      </c>
      <c r="AH127" s="40" t="str">
        <f t="shared" si="64"/>
        <v>na</v>
      </c>
      <c r="AJ127" s="38">
        <v>2022</v>
      </c>
      <c r="AK127" s="39">
        <f t="shared" si="61"/>
        <v>-0.38413685847589418</v>
      </c>
      <c r="AL127" s="39">
        <f>IF(AL87=0,"na",AL88/AL87-1)</f>
        <v>-0.20205479452054798</v>
      </c>
      <c r="AM127" s="39">
        <f>IF(AM87=0,"na",AM88/AM87-1)</f>
        <v>-0.21161048689138584</v>
      </c>
      <c r="AN127" s="39">
        <f>IF(AN87=0,"na",AN88/AN87-1)</f>
        <v>6.25E-2</v>
      </c>
      <c r="AO127" s="39">
        <f>IF(AO87=0,"na",AO88/AO87-1)</f>
        <v>-8.6363636363636531E-2</v>
      </c>
      <c r="AP127" s="40">
        <f t="shared" si="65"/>
        <v>-0.22576404863621424</v>
      </c>
      <c r="AQ127" s="40">
        <f t="shared" si="65"/>
        <v>0.2092772384034518</v>
      </c>
      <c r="AR127" s="40" t="str">
        <f t="shared" si="65"/>
        <v>na</v>
      </c>
      <c r="AS127" s="40">
        <f t="shared" si="65"/>
        <v>-3.6721311475409801E-2</v>
      </c>
      <c r="AT127" s="40">
        <f t="shared" si="65"/>
        <v>0.10352628189921043</v>
      </c>
      <c r="AU127" s="40" t="str">
        <f t="shared" si="65"/>
        <v>na</v>
      </c>
      <c r="AV127" s="40" t="str">
        <f t="shared" si="65"/>
        <v>na</v>
      </c>
      <c r="AW127" s="40" t="str">
        <f t="shared" si="65"/>
        <v>na</v>
      </c>
      <c r="AX127" s="40" t="str">
        <f t="shared" si="65"/>
        <v>na</v>
      </c>
      <c r="AY127" s="40" t="str">
        <f t="shared" si="65"/>
        <v>na</v>
      </c>
      <c r="BA127" s="38">
        <v>2022</v>
      </c>
      <c r="BB127" s="39">
        <f t="shared" si="62"/>
        <v>-2.1428571428571463E-2</v>
      </c>
      <c r="BC127" s="39">
        <f>IF(BC87=0,"na",BC88/BC87-1)</f>
        <v>-0.35000000000000009</v>
      </c>
      <c r="BD127" s="39">
        <f>IF(BD87=0,"na",BD88/BD87-1)</f>
        <v>-0.31360946745562124</v>
      </c>
      <c r="BE127" s="39">
        <f>IF(BE87=0,"na",BE88/BE87-1)</f>
        <v>-0.28571428571428559</v>
      </c>
      <c r="BF127" s="39">
        <f>IF(BF87=0,"na",BF88/BF87-1)</f>
        <v>-0.75</v>
      </c>
      <c r="BG127" s="40">
        <f t="shared" si="66"/>
        <v>-0.26185567010309285</v>
      </c>
      <c r="BH127" s="40" t="str">
        <f t="shared" si="66"/>
        <v>na</v>
      </c>
      <c r="BI127" s="40" t="str">
        <f t="shared" si="66"/>
        <v>na</v>
      </c>
      <c r="BJ127" s="40" t="str">
        <f t="shared" si="66"/>
        <v>na</v>
      </c>
      <c r="BK127" s="40">
        <f t="shared" si="66"/>
        <v>-0.26185567010309285</v>
      </c>
      <c r="BL127" s="40" t="str">
        <f t="shared" si="66"/>
        <v>na</v>
      </c>
      <c r="BM127" s="40" t="str">
        <f t="shared" si="66"/>
        <v>na</v>
      </c>
      <c r="BN127" s="40" t="str">
        <f t="shared" si="66"/>
        <v>na</v>
      </c>
      <c r="BO127" s="40" t="str">
        <f t="shared" si="66"/>
        <v>na</v>
      </c>
      <c r="BP127" s="40" t="str">
        <f t="shared" si="66"/>
        <v>na</v>
      </c>
    </row>
    <row r="128" spans="2:68" x14ac:dyDescent="0.45">
      <c r="B128" s="38">
        <v>2023</v>
      </c>
      <c r="C128" s="39">
        <f t="shared" si="59"/>
        <v>-0.25686297796377466</v>
      </c>
      <c r="D128" s="39">
        <f t="shared" si="59"/>
        <v>-4.4661507401065337E-2</v>
      </c>
      <c r="E128" s="39">
        <f t="shared" si="59"/>
        <v>-9.4424662270777837E-2</v>
      </c>
      <c r="F128" s="39">
        <f t="shared" si="59"/>
        <v>-5.3999999999999937E-2</v>
      </c>
      <c r="G128" s="39">
        <f t="shared" si="59"/>
        <v>0.35826300541565592</v>
      </c>
      <c r="H128" s="41">
        <f t="shared" ref="H128:Q130" si="67">IF(H86=0,"na",(H89/H86)^(1/3)-1)</f>
        <v>-4.197026481720334E-2</v>
      </c>
      <c r="I128" s="41" t="str">
        <f t="shared" si="67"/>
        <v>na</v>
      </c>
      <c r="J128" s="41" t="str">
        <f t="shared" si="67"/>
        <v>na</v>
      </c>
      <c r="K128" s="41">
        <f t="shared" si="67"/>
        <v>-5.5036624698749592E-2</v>
      </c>
      <c r="L128" s="41">
        <f t="shared" si="67"/>
        <v>-3.1414238342626355E-3</v>
      </c>
      <c r="M128" s="41" t="str">
        <f t="shared" si="67"/>
        <v>na</v>
      </c>
      <c r="N128" s="41" t="str">
        <f t="shared" si="67"/>
        <v>na</v>
      </c>
      <c r="O128" s="41" t="str">
        <f t="shared" si="67"/>
        <v>na</v>
      </c>
      <c r="P128" s="41" t="str">
        <f t="shared" si="67"/>
        <v>na</v>
      </c>
      <c r="Q128" s="41" t="str">
        <f t="shared" si="67"/>
        <v>na</v>
      </c>
      <c r="S128" s="38">
        <v>2023</v>
      </c>
      <c r="T128" s="39" t="str">
        <f t="shared" si="60"/>
        <v>na</v>
      </c>
      <c r="U128" s="39" t="str">
        <f t="shared" si="60"/>
        <v>na</v>
      </c>
      <c r="V128" s="39" t="str">
        <f t="shared" si="60"/>
        <v>na</v>
      </c>
      <c r="W128" s="39" t="str">
        <f t="shared" si="60"/>
        <v>na</v>
      </c>
      <c r="X128" s="39" t="str">
        <f t="shared" si="60"/>
        <v>na</v>
      </c>
      <c r="Y128" s="41" t="str">
        <f t="shared" ref="Y128:AH130" si="68">IF(Y86=0,"na",(Y89/Y86)^(1/3)-1)</f>
        <v>na</v>
      </c>
      <c r="Z128" s="41" t="str">
        <f t="shared" si="68"/>
        <v>na</v>
      </c>
      <c r="AA128" s="41" t="str">
        <f t="shared" si="68"/>
        <v>na</v>
      </c>
      <c r="AB128" s="41" t="str">
        <f t="shared" si="68"/>
        <v>na</v>
      </c>
      <c r="AC128" s="41" t="str">
        <f t="shared" si="68"/>
        <v>na</v>
      </c>
      <c r="AD128" s="41" t="str">
        <f t="shared" si="68"/>
        <v>na</v>
      </c>
      <c r="AE128" s="41" t="str">
        <f t="shared" si="68"/>
        <v>na</v>
      </c>
      <c r="AF128" s="41" t="str">
        <f t="shared" si="68"/>
        <v>na</v>
      </c>
      <c r="AG128" s="41" t="str">
        <f t="shared" si="68"/>
        <v>na</v>
      </c>
      <c r="AH128" s="41" t="str">
        <f t="shared" si="68"/>
        <v>na</v>
      </c>
      <c r="AJ128" s="38">
        <v>2023</v>
      </c>
      <c r="AK128" s="39">
        <f t="shared" si="61"/>
        <v>-1.2556389048525851E-2</v>
      </c>
      <c r="AL128" s="39">
        <f t="shared" si="61"/>
        <v>-1.2258944986199172E-2</v>
      </c>
      <c r="AM128" s="39">
        <f t="shared" si="61"/>
        <v>1.6000000000000014E-2</v>
      </c>
      <c r="AN128" s="39">
        <f t="shared" si="61"/>
        <v>-5.9606749688370542E-2</v>
      </c>
      <c r="AO128" s="39">
        <f t="shared" si="61"/>
        <v>-9.9756176623962189E-2</v>
      </c>
      <c r="AP128" s="41">
        <f t="shared" ref="AP128:AY130" si="69">IF(AP86=0,"na",(AP89/AP86)^(1/3)-1)</f>
        <v>-6.093895131499083E-2</v>
      </c>
      <c r="AQ128" s="41">
        <f t="shared" si="69"/>
        <v>0.14012871084481771</v>
      </c>
      <c r="AR128" s="41" t="str">
        <f t="shared" si="69"/>
        <v>na</v>
      </c>
      <c r="AS128" s="41">
        <f t="shared" si="69"/>
        <v>1.455539207005474E-3</v>
      </c>
      <c r="AT128" s="41">
        <f t="shared" si="69"/>
        <v>8.8245942649982867E-2</v>
      </c>
      <c r="AU128" s="41" t="str">
        <f t="shared" si="69"/>
        <v>na</v>
      </c>
      <c r="AV128" s="41" t="str">
        <f t="shared" si="69"/>
        <v>na</v>
      </c>
      <c r="AW128" s="41" t="str">
        <f t="shared" si="69"/>
        <v>na</v>
      </c>
      <c r="AX128" s="41" t="str">
        <f t="shared" si="69"/>
        <v>na</v>
      </c>
      <c r="AY128" s="41" t="str">
        <f t="shared" si="69"/>
        <v>na</v>
      </c>
      <c r="BA128" s="38">
        <v>2023</v>
      </c>
      <c r="BB128" s="39">
        <f t="shared" si="62"/>
        <v>-8.0990792340843165E-2</v>
      </c>
      <c r="BC128" s="39">
        <f t="shared" si="62"/>
        <v>0.27541514849813664</v>
      </c>
      <c r="BD128" s="39">
        <f t="shared" si="62"/>
        <v>-0.5485286056978631</v>
      </c>
      <c r="BE128" s="39">
        <f t="shared" si="62"/>
        <v>-0.10603000000000007</v>
      </c>
      <c r="BF128" s="39">
        <f t="shared" si="62"/>
        <v>2.236039374030109</v>
      </c>
      <c r="BG128" s="41">
        <f t="shared" ref="BG128:BP130" si="70">IF(BG86=0,"na",(BG89/BG86)^(1/3)-1)</f>
        <v>-9.1761130985484218E-2</v>
      </c>
      <c r="BH128" s="41" t="str">
        <f t="shared" si="70"/>
        <v>na</v>
      </c>
      <c r="BI128" s="41" t="str">
        <f t="shared" si="70"/>
        <v>na</v>
      </c>
      <c r="BJ128" s="41" t="str">
        <f t="shared" si="70"/>
        <v>na</v>
      </c>
      <c r="BK128" s="41">
        <f t="shared" si="70"/>
        <v>-9.1761130985484218E-2</v>
      </c>
      <c r="BL128" s="41" t="str">
        <f t="shared" si="70"/>
        <v>na</v>
      </c>
      <c r="BM128" s="41" t="str">
        <f t="shared" si="70"/>
        <v>na</v>
      </c>
      <c r="BN128" s="41" t="str">
        <f t="shared" si="70"/>
        <v>na</v>
      </c>
      <c r="BO128" s="41" t="str">
        <f t="shared" si="70"/>
        <v>na</v>
      </c>
      <c r="BP128" s="41" t="str">
        <f t="shared" si="70"/>
        <v>na</v>
      </c>
    </row>
    <row r="129" spans="2:68" x14ac:dyDescent="0.45">
      <c r="B129" s="38">
        <v>2024</v>
      </c>
      <c r="C129" s="39">
        <f t="shared" si="59"/>
        <v>2.5148617792718708E-2</v>
      </c>
      <c r="D129" s="39">
        <f t="shared" si="59"/>
        <v>-0.12472539751502365</v>
      </c>
      <c r="E129" s="39">
        <f t="shared" si="59"/>
        <v>3.6063569682151631E-2</v>
      </c>
      <c r="F129" s="39">
        <f t="shared" si="59"/>
        <v>6.2808646733693019E-2</v>
      </c>
      <c r="G129" s="39">
        <f t="shared" si="59"/>
        <v>-5.1697548263014426E-2</v>
      </c>
      <c r="H129" s="41">
        <f t="shared" si="67"/>
        <v>-7.2544404493181225E-2</v>
      </c>
      <c r="I129" s="41" t="str">
        <f t="shared" si="67"/>
        <v>na</v>
      </c>
      <c r="J129" s="41" t="str">
        <f t="shared" si="67"/>
        <v>na</v>
      </c>
      <c r="K129" s="41">
        <f t="shared" si="67"/>
        <v>-5.2603608664376633E-2</v>
      </c>
      <c r="L129" s="41">
        <f t="shared" si="67"/>
        <v>-5.7367844998344464E-2</v>
      </c>
      <c r="M129" s="41" t="str">
        <f t="shared" si="67"/>
        <v>na</v>
      </c>
      <c r="N129" s="41" t="str">
        <f t="shared" si="67"/>
        <v>na</v>
      </c>
      <c r="O129" s="41" t="str">
        <f t="shared" si="67"/>
        <v>na</v>
      </c>
      <c r="P129" s="41" t="str">
        <f t="shared" si="67"/>
        <v>na</v>
      </c>
      <c r="Q129" s="41" t="str">
        <f t="shared" si="67"/>
        <v>na</v>
      </c>
      <c r="S129" s="38">
        <v>2024</v>
      </c>
      <c r="T129" s="39" t="str">
        <f t="shared" si="60"/>
        <v>na</v>
      </c>
      <c r="U129" s="39" t="str">
        <f t="shared" si="60"/>
        <v>na</v>
      </c>
      <c r="V129" s="39" t="str">
        <f t="shared" si="60"/>
        <v>na</v>
      </c>
      <c r="W129" s="39" t="str">
        <f t="shared" si="60"/>
        <v>na</v>
      </c>
      <c r="X129" s="39" t="str">
        <f t="shared" si="60"/>
        <v>na</v>
      </c>
      <c r="Y129" s="41" t="str">
        <f t="shared" si="68"/>
        <v>na</v>
      </c>
      <c r="Z129" s="41" t="str">
        <f t="shared" si="68"/>
        <v>na</v>
      </c>
      <c r="AA129" s="41" t="str">
        <f t="shared" si="68"/>
        <v>na</v>
      </c>
      <c r="AB129" s="41" t="str">
        <f t="shared" si="68"/>
        <v>na</v>
      </c>
      <c r="AC129" s="41" t="str">
        <f t="shared" si="68"/>
        <v>na</v>
      </c>
      <c r="AD129" s="41" t="str">
        <f t="shared" si="68"/>
        <v>na</v>
      </c>
      <c r="AE129" s="41" t="str">
        <f t="shared" si="68"/>
        <v>na</v>
      </c>
      <c r="AF129" s="41" t="str">
        <f t="shared" si="68"/>
        <v>na</v>
      </c>
      <c r="AG129" s="41" t="str">
        <f t="shared" si="68"/>
        <v>na</v>
      </c>
      <c r="AH129" s="41" t="str">
        <f t="shared" si="68"/>
        <v>na</v>
      </c>
      <c r="AJ129" s="38">
        <v>2024</v>
      </c>
      <c r="AK129" s="39">
        <f t="shared" si="61"/>
        <v>7.7324470014591862E-2</v>
      </c>
      <c r="AL129" s="39">
        <f t="shared" si="61"/>
        <v>-1.1579342267208026E-2</v>
      </c>
      <c r="AM129" s="39">
        <f t="shared" si="61"/>
        <v>-2.1446008114410775E-3</v>
      </c>
      <c r="AN129" s="39">
        <f t="shared" si="61"/>
        <v>8.1663389735657566E-2</v>
      </c>
      <c r="AO129" s="39">
        <f t="shared" si="61"/>
        <v>-3.1996145139692955E-2</v>
      </c>
      <c r="AP129" s="41">
        <f t="shared" si="69"/>
        <v>-8.5808648656343189E-2</v>
      </c>
      <c r="AQ129" s="41">
        <f t="shared" si="69"/>
        <v>0.12094686393817144</v>
      </c>
      <c r="AR129" s="41" t="str">
        <f t="shared" si="69"/>
        <v>na</v>
      </c>
      <c r="AS129" s="41">
        <f t="shared" si="69"/>
        <v>4.6493464744717716E-2</v>
      </c>
      <c r="AT129" s="41">
        <f t="shared" si="69"/>
        <v>8.3362253977765199E-2</v>
      </c>
      <c r="AU129" s="41" t="str">
        <f t="shared" si="69"/>
        <v>na</v>
      </c>
      <c r="AV129" s="41" t="str">
        <f t="shared" si="69"/>
        <v>na</v>
      </c>
      <c r="AW129" s="41" t="str">
        <f t="shared" si="69"/>
        <v>na</v>
      </c>
      <c r="AX129" s="41" t="str">
        <f t="shared" si="69"/>
        <v>na</v>
      </c>
      <c r="AY129" s="41" t="str">
        <f t="shared" si="69"/>
        <v>na</v>
      </c>
      <c r="BA129" s="38">
        <v>2024</v>
      </c>
      <c r="BB129" s="39">
        <f t="shared" si="62"/>
        <v>9.3761846032370144E-2</v>
      </c>
      <c r="BC129" s="39">
        <f t="shared" si="62"/>
        <v>0.15544346952709631</v>
      </c>
      <c r="BD129" s="39">
        <f t="shared" si="62"/>
        <v>-6.0338459089274599E-2</v>
      </c>
      <c r="BE129" s="39">
        <f t="shared" si="62"/>
        <v>-3.9999999999999925E-2</v>
      </c>
      <c r="BF129" s="39">
        <f t="shared" si="62"/>
        <v>0.14969666700692086</v>
      </c>
      <c r="BG129" s="41">
        <f t="shared" si="70"/>
        <v>-0.10726330385188165</v>
      </c>
      <c r="BH129" s="41" t="str">
        <f t="shared" si="70"/>
        <v>na</v>
      </c>
      <c r="BI129" s="41" t="str">
        <f t="shared" si="70"/>
        <v>na</v>
      </c>
      <c r="BJ129" s="41" t="str">
        <f t="shared" si="70"/>
        <v>na</v>
      </c>
      <c r="BK129" s="41">
        <f t="shared" si="70"/>
        <v>-0.10726330385188165</v>
      </c>
      <c r="BL129" s="41" t="str">
        <f t="shared" si="70"/>
        <v>na</v>
      </c>
      <c r="BM129" s="41" t="str">
        <f t="shared" si="70"/>
        <v>na</v>
      </c>
      <c r="BN129" s="41" t="str">
        <f t="shared" si="70"/>
        <v>na</v>
      </c>
      <c r="BO129" s="41" t="str">
        <f t="shared" si="70"/>
        <v>na</v>
      </c>
      <c r="BP129" s="41" t="str">
        <f t="shared" si="70"/>
        <v>na</v>
      </c>
    </row>
    <row r="130" spans="2:68" x14ac:dyDescent="0.45">
      <c r="B130" s="38">
        <v>2025</v>
      </c>
      <c r="C130" s="39">
        <f t="shared" si="59"/>
        <v>3.0713436166974084E-2</v>
      </c>
      <c r="D130" s="39">
        <f t="shared" si="59"/>
        <v>-1.6238004564151365E-2</v>
      </c>
      <c r="E130" s="39">
        <f t="shared" si="59"/>
        <v>-3.859639487123756E-3</v>
      </c>
      <c r="F130" s="39">
        <f t="shared" si="59"/>
        <v>1.6029716739772271E-2</v>
      </c>
      <c r="G130" s="39">
        <f t="shared" si="59"/>
        <v>4.1046641254638416E-4</v>
      </c>
      <c r="H130" s="41">
        <f t="shared" si="67"/>
        <v>-4.3030506816472691E-2</v>
      </c>
      <c r="I130" s="41" t="str">
        <f t="shared" si="67"/>
        <v>na</v>
      </c>
      <c r="J130" s="41" t="str">
        <f t="shared" si="67"/>
        <v>na</v>
      </c>
      <c r="K130" s="41">
        <f t="shared" si="67"/>
        <v>-9.022474728212182E-2</v>
      </c>
      <c r="L130" s="41">
        <f t="shared" si="67"/>
        <v>-5.3776894507777562E-2</v>
      </c>
      <c r="M130" s="41" t="str">
        <f t="shared" si="67"/>
        <v>na</v>
      </c>
      <c r="N130" s="41" t="str">
        <f t="shared" si="67"/>
        <v>na</v>
      </c>
      <c r="O130" s="41" t="str">
        <f t="shared" si="67"/>
        <v>na</v>
      </c>
      <c r="P130" s="41" t="str">
        <f t="shared" si="67"/>
        <v>na</v>
      </c>
      <c r="Q130" s="41" t="str">
        <f t="shared" si="67"/>
        <v>na</v>
      </c>
      <c r="S130" s="38">
        <v>2025</v>
      </c>
      <c r="T130" s="39" t="str">
        <f t="shared" si="60"/>
        <v>na</v>
      </c>
      <c r="U130" s="39" t="str">
        <f t="shared" si="60"/>
        <v>na</v>
      </c>
      <c r="V130" s="39" t="str">
        <f t="shared" si="60"/>
        <v>na</v>
      </c>
      <c r="W130" s="39" t="str">
        <f t="shared" si="60"/>
        <v>na</v>
      </c>
      <c r="X130" s="39" t="str">
        <f t="shared" si="60"/>
        <v>na</v>
      </c>
      <c r="Y130" s="41" t="str">
        <f t="shared" si="68"/>
        <v>na</v>
      </c>
      <c r="Z130" s="41" t="str">
        <f t="shared" si="68"/>
        <v>na</v>
      </c>
      <c r="AA130" s="41" t="str">
        <f t="shared" si="68"/>
        <v>na</v>
      </c>
      <c r="AB130" s="41" t="str">
        <f t="shared" si="68"/>
        <v>na</v>
      </c>
      <c r="AC130" s="41" t="str">
        <f t="shared" si="68"/>
        <v>na</v>
      </c>
      <c r="AD130" s="41" t="str">
        <f t="shared" si="68"/>
        <v>na</v>
      </c>
      <c r="AE130" s="41" t="str">
        <f t="shared" si="68"/>
        <v>na</v>
      </c>
      <c r="AF130" s="41" t="str">
        <f t="shared" si="68"/>
        <v>na</v>
      </c>
      <c r="AG130" s="41" t="str">
        <f t="shared" si="68"/>
        <v>na</v>
      </c>
      <c r="AH130" s="41" t="str">
        <f t="shared" si="68"/>
        <v>na</v>
      </c>
      <c r="AJ130" s="38">
        <v>2025</v>
      </c>
      <c r="AK130" s="39">
        <f t="shared" si="61"/>
        <v>0.33431871795695134</v>
      </c>
      <c r="AL130" s="39">
        <f t="shared" si="61"/>
        <v>-1.8383716584134069E-2</v>
      </c>
      <c r="AM130" s="39">
        <f t="shared" si="61"/>
        <v>-1.0394750024008581E-2</v>
      </c>
      <c r="AN130" s="39">
        <f t="shared" si="61"/>
        <v>7.9814249500970824E-2</v>
      </c>
      <c r="AO130" s="39">
        <f t="shared" si="61"/>
        <v>-9.1442430838990174E-2</v>
      </c>
      <c r="AP130" s="41">
        <f t="shared" si="69"/>
        <v>8.0994209296743058E-3</v>
      </c>
      <c r="AQ130" s="41">
        <f t="shared" si="69"/>
        <v>5.7370152817930009E-2</v>
      </c>
      <c r="AR130" s="41" t="str">
        <f t="shared" si="69"/>
        <v>na</v>
      </c>
      <c r="AS130" s="41">
        <f t="shared" si="69"/>
        <v>0.1728492201276528</v>
      </c>
      <c r="AT130" s="41">
        <f t="shared" si="69"/>
        <v>-8.8892660386370448E-3</v>
      </c>
      <c r="AU130" s="41" t="str">
        <f t="shared" si="69"/>
        <v>na</v>
      </c>
      <c r="AV130" s="41" t="str">
        <f t="shared" si="69"/>
        <v>na</v>
      </c>
      <c r="AW130" s="41" t="str">
        <f t="shared" si="69"/>
        <v>na</v>
      </c>
      <c r="AX130" s="41" t="str">
        <f t="shared" si="69"/>
        <v>na</v>
      </c>
      <c r="AY130" s="41" t="str">
        <f t="shared" si="69"/>
        <v>na</v>
      </c>
      <c r="BA130" s="38">
        <v>2025</v>
      </c>
      <c r="BB130" s="39">
        <f t="shared" si="62"/>
        <v>8.2468878835536552E-2</v>
      </c>
      <c r="BC130" s="39">
        <f t="shared" si="62"/>
        <v>1.5002437829069404E-2</v>
      </c>
      <c r="BD130" s="39">
        <f t="shared" si="62"/>
        <v>-0.17188073101569401</v>
      </c>
      <c r="BE130" s="39">
        <f t="shared" si="62"/>
        <v>8.5470159882908625E-2</v>
      </c>
      <c r="BF130" s="39">
        <f t="shared" si="62"/>
        <v>0.4374944307131734</v>
      </c>
      <c r="BG130" s="41">
        <f t="shared" si="70"/>
        <v>4.2254768046157132E-3</v>
      </c>
      <c r="BH130" s="41" t="str">
        <f t="shared" si="70"/>
        <v>na</v>
      </c>
      <c r="BI130" s="41" t="str">
        <f t="shared" si="70"/>
        <v>na</v>
      </c>
      <c r="BJ130" s="41" t="str">
        <f t="shared" si="70"/>
        <v>na</v>
      </c>
      <c r="BK130" s="41">
        <f t="shared" si="70"/>
        <v>4.2254768046157132E-3</v>
      </c>
      <c r="BL130" s="41" t="str">
        <f t="shared" si="70"/>
        <v>na</v>
      </c>
      <c r="BM130" s="41" t="str">
        <f t="shared" si="70"/>
        <v>na</v>
      </c>
      <c r="BN130" s="41" t="str">
        <f t="shared" si="70"/>
        <v>na</v>
      </c>
      <c r="BO130" s="41" t="str">
        <f t="shared" si="70"/>
        <v>na</v>
      </c>
      <c r="BP130" s="41" t="str">
        <f t="shared" si="70"/>
        <v>na</v>
      </c>
    </row>
    <row r="131" spans="2:68" x14ac:dyDescent="0.45">
      <c r="B131" s="38" t="s">
        <v>54</v>
      </c>
      <c r="C131" s="39">
        <f>IF(C91=0,"na",(C96/C91)^(1/5)-1)</f>
        <v>7.2894914042381576E-2</v>
      </c>
      <c r="D131" s="39">
        <f t="shared" ref="D131:Q131" si="71">IF(D91=0,"na",(D96/D91)^(1/5)-1)</f>
        <v>-1.2000000000000011E-2</v>
      </c>
      <c r="E131" s="39">
        <f t="shared" si="71"/>
        <v>-2.2399999999999975E-2</v>
      </c>
      <c r="F131" s="39">
        <f t="shared" si="71"/>
        <v>-1.2000000000000011E-2</v>
      </c>
      <c r="G131" s="39">
        <f t="shared" si="71"/>
        <v>-0.12</v>
      </c>
      <c r="H131" s="41">
        <f t="shared" si="71"/>
        <v>-1.6412197648977278E-3</v>
      </c>
      <c r="I131" s="41" t="str">
        <f t="shared" si="71"/>
        <v>na</v>
      </c>
      <c r="J131" s="41" t="str">
        <f t="shared" si="71"/>
        <v>na</v>
      </c>
      <c r="K131" s="41">
        <f t="shared" si="71"/>
        <v>-2.6785022268947745E-2</v>
      </c>
      <c r="L131" s="41">
        <f t="shared" si="71"/>
        <v>-1.0940862954711417E-3</v>
      </c>
      <c r="M131" s="41" t="str">
        <f t="shared" si="71"/>
        <v>na</v>
      </c>
      <c r="N131" s="41" t="str">
        <f t="shared" si="71"/>
        <v>na</v>
      </c>
      <c r="O131" s="41" t="str">
        <f t="shared" si="71"/>
        <v>na</v>
      </c>
      <c r="P131" s="41" t="str">
        <f t="shared" si="71"/>
        <v>na</v>
      </c>
      <c r="Q131" s="41" t="str">
        <f t="shared" si="71"/>
        <v>na</v>
      </c>
      <c r="S131" s="38" t="s">
        <v>54</v>
      </c>
      <c r="T131" s="39" t="str">
        <f>IF(T91=0,"na",(T96/T91)^(1/5)-1)</f>
        <v>na</v>
      </c>
      <c r="U131" s="39" t="str">
        <f t="shared" ref="U131:AH131" si="72">IF(U91=0,"na",(U96/U91)^(1/5)-1)</f>
        <v>na</v>
      </c>
      <c r="V131" s="39" t="str">
        <f t="shared" si="72"/>
        <v>na</v>
      </c>
      <c r="W131" s="39" t="str">
        <f t="shared" si="72"/>
        <v>na</v>
      </c>
      <c r="X131" s="39" t="str">
        <f t="shared" si="72"/>
        <v>na</v>
      </c>
      <c r="Y131" s="41" t="str">
        <f t="shared" si="72"/>
        <v>na</v>
      </c>
      <c r="Z131" s="41" t="str">
        <f t="shared" si="72"/>
        <v>na</v>
      </c>
      <c r="AA131" s="41" t="str">
        <f t="shared" si="72"/>
        <v>na</v>
      </c>
      <c r="AB131" s="41" t="str">
        <f t="shared" si="72"/>
        <v>na</v>
      </c>
      <c r="AC131" s="41" t="str">
        <f t="shared" si="72"/>
        <v>na</v>
      </c>
      <c r="AD131" s="41" t="str">
        <f t="shared" si="72"/>
        <v>na</v>
      </c>
      <c r="AE131" s="41" t="str">
        <f t="shared" si="72"/>
        <v>na</v>
      </c>
      <c r="AF131" s="41" t="str">
        <f t="shared" si="72"/>
        <v>na</v>
      </c>
      <c r="AG131" s="41" t="str">
        <f t="shared" si="72"/>
        <v>na</v>
      </c>
      <c r="AH131" s="41" t="str">
        <f t="shared" si="72"/>
        <v>na</v>
      </c>
      <c r="AJ131" s="38" t="s">
        <v>54</v>
      </c>
      <c r="AK131" s="39">
        <f>IF(AK91=0,"na",(AK96/AK91)^(1/5)-1)</f>
        <v>4.2144530645460199E-2</v>
      </c>
      <c r="AL131" s="39">
        <f t="shared" ref="AL131:AY131" si="73">IF(AL91=0,"na",(AL96/AL91)^(1/5)-1)</f>
        <v>-0.28626152056044551</v>
      </c>
      <c r="AM131" s="39">
        <f t="shared" si="73"/>
        <v>-4.0000000000000036E-3</v>
      </c>
      <c r="AN131" s="39">
        <f t="shared" si="73"/>
        <v>0</v>
      </c>
      <c r="AO131" s="39">
        <f t="shared" si="73"/>
        <v>5.3786139241991826E-2</v>
      </c>
      <c r="AP131" s="41">
        <f t="shared" si="73"/>
        <v>-2.975890371538048E-2</v>
      </c>
      <c r="AQ131" s="41">
        <f t="shared" si="73"/>
        <v>8.2892932926381668E-4</v>
      </c>
      <c r="AR131" s="41" t="str">
        <f t="shared" si="73"/>
        <v>na</v>
      </c>
      <c r="AS131" s="41">
        <f t="shared" si="73"/>
        <v>-1.0338138054028945E-2</v>
      </c>
      <c r="AT131" s="41">
        <f t="shared" si="73"/>
        <v>-1.5893189783906858E-2</v>
      </c>
      <c r="AU131" s="41" t="str">
        <f t="shared" si="73"/>
        <v>na</v>
      </c>
      <c r="AV131" s="41" t="str">
        <f t="shared" si="73"/>
        <v>na</v>
      </c>
      <c r="AW131" s="41" t="str">
        <f t="shared" si="73"/>
        <v>na</v>
      </c>
      <c r="AX131" s="41" t="str">
        <f t="shared" si="73"/>
        <v>na</v>
      </c>
      <c r="AY131" s="41" t="str">
        <f t="shared" si="73"/>
        <v>na</v>
      </c>
      <c r="BA131" s="38" t="s">
        <v>54</v>
      </c>
      <c r="BB131" s="39">
        <f>IF(BB91=0,"na",(BB96/BB91)^(1/5)-1)</f>
        <v>2.9862180408584793E-2</v>
      </c>
      <c r="BC131" s="39">
        <f t="shared" ref="BC131:BP131" si="74">IF(BC91=0,"na",(BC96/BC91)^(1/5)-1)</f>
        <v>1.2000000000000011E-2</v>
      </c>
      <c r="BD131" s="39">
        <f t="shared" si="74"/>
        <v>-1.4000000000000012E-2</v>
      </c>
      <c r="BE131" s="39">
        <f t="shared" si="74"/>
        <v>-2.200000000000002E-2</v>
      </c>
      <c r="BF131" s="39">
        <f t="shared" si="74"/>
        <v>-3.1000000000000028E-2</v>
      </c>
      <c r="BG131" s="41">
        <f t="shared" si="74"/>
        <v>1.1118127303481051E-2</v>
      </c>
      <c r="BH131" s="41" t="str">
        <f t="shared" si="74"/>
        <v>na</v>
      </c>
      <c r="BI131" s="41" t="str">
        <f t="shared" si="74"/>
        <v>na</v>
      </c>
      <c r="BJ131" s="41" t="str">
        <f t="shared" si="74"/>
        <v>na</v>
      </c>
      <c r="BK131" s="41">
        <f t="shared" si="74"/>
        <v>1.1118127303481051E-2</v>
      </c>
      <c r="BL131" s="41" t="str">
        <f t="shared" si="74"/>
        <v>na</v>
      </c>
      <c r="BM131" s="41" t="str">
        <f t="shared" si="74"/>
        <v>na</v>
      </c>
      <c r="BN131" s="41" t="str">
        <f t="shared" si="74"/>
        <v>na</v>
      </c>
      <c r="BO131" s="41" t="str">
        <f t="shared" si="74"/>
        <v>na</v>
      </c>
      <c r="BP131" s="41" t="str">
        <f t="shared" si="74"/>
        <v>na</v>
      </c>
    </row>
    <row r="132" spans="2:68" x14ac:dyDescent="0.45">
      <c r="B132" s="38" t="s">
        <v>55</v>
      </c>
      <c r="C132" s="39">
        <f>IF(C96=0,"na",(C101/C96)^(1/5)-1)</f>
        <v>2.9484738761102358E-2</v>
      </c>
      <c r="D132" s="39">
        <f t="shared" ref="D132:Q132" si="75">IF(D96=0,"na",(D101/D96)^(1/5)-1)</f>
        <v>-1.5800000000000036E-2</v>
      </c>
      <c r="E132" s="39">
        <f t="shared" si="75"/>
        <v>-2.0000000000000018E-2</v>
      </c>
      <c r="F132" s="39">
        <f t="shared" si="75"/>
        <v>-1.1099999999999999E-2</v>
      </c>
      <c r="G132" s="39">
        <f t="shared" si="75"/>
        <v>-5.0000000000000044E-2</v>
      </c>
      <c r="H132" s="41">
        <f t="shared" si="75"/>
        <v>-5.5816528898082751E-3</v>
      </c>
      <c r="I132" s="41" t="str">
        <f t="shared" si="75"/>
        <v>na</v>
      </c>
      <c r="J132" s="41" t="str">
        <f t="shared" si="75"/>
        <v>na</v>
      </c>
      <c r="K132" s="41">
        <f t="shared" si="75"/>
        <v>-2.6785022268947745E-2</v>
      </c>
      <c r="L132" s="41">
        <f t="shared" si="75"/>
        <v>-5.173369401227923E-3</v>
      </c>
      <c r="M132" s="41" t="str">
        <f t="shared" si="75"/>
        <v>na</v>
      </c>
      <c r="N132" s="41" t="str">
        <f t="shared" si="75"/>
        <v>na</v>
      </c>
      <c r="O132" s="41" t="str">
        <f t="shared" si="75"/>
        <v>na</v>
      </c>
      <c r="P132" s="41" t="str">
        <f t="shared" si="75"/>
        <v>na</v>
      </c>
      <c r="Q132" s="41" t="str">
        <f t="shared" si="75"/>
        <v>na</v>
      </c>
      <c r="S132" s="38" t="s">
        <v>55</v>
      </c>
      <c r="T132" s="39">
        <f>IF(T96=0,"na",(T101/T96)^(1/5)-1)</f>
        <v>1.9427364404157821E-2</v>
      </c>
      <c r="U132" s="39" t="str">
        <f t="shared" ref="U132:AH132" si="76">IF(U96=0,"na",(U101/U96)^(1/5)-1)</f>
        <v>na</v>
      </c>
      <c r="V132" s="39" t="str">
        <f t="shared" si="76"/>
        <v>na</v>
      </c>
      <c r="W132" s="39" t="str">
        <f t="shared" si="76"/>
        <v>na</v>
      </c>
      <c r="X132" s="39" t="str">
        <f t="shared" si="76"/>
        <v>na</v>
      </c>
      <c r="Y132" s="41">
        <f t="shared" si="76"/>
        <v>1.9427364404157821E-2</v>
      </c>
      <c r="Z132" s="41">
        <f t="shared" si="76"/>
        <v>0.17316067631184096</v>
      </c>
      <c r="AA132" s="41" t="str">
        <f t="shared" si="76"/>
        <v>na</v>
      </c>
      <c r="AB132" s="41">
        <f t="shared" si="76"/>
        <v>0.17316067631184096</v>
      </c>
      <c r="AC132" s="41" t="str">
        <f t="shared" si="76"/>
        <v>na</v>
      </c>
      <c r="AD132" s="41">
        <f t="shared" si="76"/>
        <v>1.9427364404157821E-2</v>
      </c>
      <c r="AE132" s="41">
        <f t="shared" si="76"/>
        <v>1.9427364404157821E-2</v>
      </c>
      <c r="AF132" s="41" t="str">
        <f t="shared" si="76"/>
        <v>na</v>
      </c>
      <c r="AG132" s="41" t="str">
        <f t="shared" si="76"/>
        <v>na</v>
      </c>
      <c r="AH132" s="41" t="str">
        <f t="shared" si="76"/>
        <v>na</v>
      </c>
      <c r="AJ132" s="38" t="s">
        <v>55</v>
      </c>
      <c r="AK132" s="39">
        <f>IF(AK96=0,"na",(AK101/AK96)^(1/5)-1)</f>
        <v>-1.2671704117023563E-2</v>
      </c>
      <c r="AL132" s="39">
        <f t="shared" ref="AL132:AY132" si="77">IF(AL96=0,"na",(AL101/AL96)^(1/5)-1)</f>
        <v>-0.12944943670387588</v>
      </c>
      <c r="AM132" s="39">
        <f t="shared" si="77"/>
        <v>-5.6000000000000494E-3</v>
      </c>
      <c r="AN132" s="39">
        <f t="shared" si="77"/>
        <v>0</v>
      </c>
      <c r="AO132" s="39">
        <f t="shared" si="77"/>
        <v>-0.31574457108136833</v>
      </c>
      <c r="AP132" s="41">
        <f t="shared" si="77"/>
        <v>-5.1154140728251862E-2</v>
      </c>
      <c r="AQ132" s="41">
        <f t="shared" si="77"/>
        <v>7.9799995488749609E-4</v>
      </c>
      <c r="AR132" s="41" t="str">
        <f t="shared" si="77"/>
        <v>na</v>
      </c>
      <c r="AS132" s="41">
        <f t="shared" si="77"/>
        <v>-6.636761986895412E-2</v>
      </c>
      <c r="AT132" s="41">
        <f t="shared" si="77"/>
        <v>1.4479385726380523E-2</v>
      </c>
      <c r="AU132" s="41" t="str">
        <f t="shared" si="77"/>
        <v>na</v>
      </c>
      <c r="AV132" s="41" t="str">
        <f t="shared" si="77"/>
        <v>na</v>
      </c>
      <c r="AW132" s="41" t="str">
        <f t="shared" si="77"/>
        <v>na</v>
      </c>
      <c r="AX132" s="41" t="str">
        <f t="shared" si="77"/>
        <v>na</v>
      </c>
      <c r="AY132" s="41" t="str">
        <f t="shared" si="77"/>
        <v>na</v>
      </c>
      <c r="BA132" s="38" t="s">
        <v>55</v>
      </c>
      <c r="BB132" s="39">
        <f>IF(BB96=0,"na",(BB101/BB96)^(1/5)-1)</f>
        <v>-6.4326760621236101E-4</v>
      </c>
      <c r="BC132" s="39">
        <f t="shared" ref="BC132:BP132" si="78">IF(BC96=0,"na",(BC101/BC96)^(1/5)-1)</f>
        <v>6.0000000000000053E-3</v>
      </c>
      <c r="BD132" s="39">
        <f t="shared" si="78"/>
        <v>-1.870000000000005E-2</v>
      </c>
      <c r="BE132" s="39">
        <f t="shared" si="78"/>
        <v>-1.5399999999999969E-2</v>
      </c>
      <c r="BF132" s="39">
        <f t="shared" si="78"/>
        <v>-2.0000000000000018E-2</v>
      </c>
      <c r="BG132" s="41">
        <f t="shared" si="78"/>
        <v>-2.3772782232802658E-3</v>
      </c>
      <c r="BH132" s="41" t="str">
        <f t="shared" si="78"/>
        <v>na</v>
      </c>
      <c r="BI132" s="41" t="str">
        <f t="shared" si="78"/>
        <v>na</v>
      </c>
      <c r="BJ132" s="41" t="str">
        <f t="shared" si="78"/>
        <v>na</v>
      </c>
      <c r="BK132" s="41">
        <f t="shared" si="78"/>
        <v>-2.3772782232802658E-3</v>
      </c>
      <c r="BL132" s="41" t="str">
        <f t="shared" si="78"/>
        <v>na</v>
      </c>
      <c r="BM132" s="41" t="str">
        <f t="shared" si="78"/>
        <v>na</v>
      </c>
      <c r="BN132" s="41" t="str">
        <f t="shared" si="78"/>
        <v>na</v>
      </c>
      <c r="BO132" s="41" t="str">
        <f t="shared" si="78"/>
        <v>na</v>
      </c>
      <c r="BP132" s="41" t="str">
        <f t="shared" si="78"/>
        <v>na</v>
      </c>
    </row>
    <row r="133" spans="2:68" x14ac:dyDescent="0.45">
      <c r="B133" s="38" t="s">
        <v>56</v>
      </c>
      <c r="C133" s="39">
        <f>IF(C101=0,"na",(C106/C101)^(1/5)-1)</f>
        <v>1.2084272283763298E-4</v>
      </c>
      <c r="D133" s="39">
        <f t="shared" ref="D133:Q133" si="79">IF(D101=0,"na",(D106/D101)^(1/5)-1)</f>
        <v>-2.3499999999999965E-2</v>
      </c>
      <c r="E133" s="39">
        <f t="shared" si="79"/>
        <v>-1.9399999999999973E-2</v>
      </c>
      <c r="F133" s="39">
        <f t="shared" si="79"/>
        <v>-1.0499999999999954E-2</v>
      </c>
      <c r="G133" s="39">
        <f t="shared" si="79"/>
        <v>-4.7000000000000042E-2</v>
      </c>
      <c r="H133" s="41">
        <f t="shared" si="79"/>
        <v>-1.4626516940451584E-2</v>
      </c>
      <c r="I133" s="41" t="str">
        <f t="shared" si="79"/>
        <v>na</v>
      </c>
      <c r="J133" s="41" t="str">
        <f t="shared" si="79"/>
        <v>na</v>
      </c>
      <c r="K133" s="41">
        <f t="shared" si="79"/>
        <v>-2.6785022268947745E-2</v>
      </c>
      <c r="L133" s="41">
        <f t="shared" si="79"/>
        <v>-1.441286144908438E-2</v>
      </c>
      <c r="M133" s="41" t="str">
        <f t="shared" si="79"/>
        <v>na</v>
      </c>
      <c r="N133" s="41" t="str">
        <f t="shared" si="79"/>
        <v>na</v>
      </c>
      <c r="O133" s="41" t="str">
        <f t="shared" si="79"/>
        <v>na</v>
      </c>
      <c r="P133" s="41" t="str">
        <f t="shared" si="79"/>
        <v>na</v>
      </c>
      <c r="Q133" s="41" t="str">
        <f t="shared" si="79"/>
        <v>na</v>
      </c>
      <c r="S133" s="38" t="s">
        <v>56</v>
      </c>
      <c r="T133" s="39">
        <f>IF(T101=0,"na",(T106/T101)^(1/5)-1)</f>
        <v>-2.3714290242090708E-2</v>
      </c>
      <c r="U133" s="39" t="str">
        <f t="shared" ref="U133:AH133" si="80">IF(U101=0,"na",(U106/U101)^(1/5)-1)</f>
        <v>na</v>
      </c>
      <c r="V133" s="39" t="str">
        <f t="shared" si="80"/>
        <v>na</v>
      </c>
      <c r="W133" s="39" t="str">
        <f t="shared" si="80"/>
        <v>na</v>
      </c>
      <c r="X133" s="39" t="str">
        <f t="shared" si="80"/>
        <v>na</v>
      </c>
      <c r="Y133" s="41">
        <f t="shared" si="80"/>
        <v>-2.3714290242090708E-2</v>
      </c>
      <c r="Z133" s="41">
        <f t="shared" si="80"/>
        <v>0</v>
      </c>
      <c r="AA133" s="41" t="str">
        <f t="shared" si="80"/>
        <v>na</v>
      </c>
      <c r="AB133" s="41">
        <f t="shared" si="80"/>
        <v>0</v>
      </c>
      <c r="AC133" s="41" t="str">
        <f t="shared" si="80"/>
        <v>na</v>
      </c>
      <c r="AD133" s="41">
        <f t="shared" si="80"/>
        <v>-2.3714290242090708E-2</v>
      </c>
      <c r="AE133" s="41">
        <f t="shared" si="80"/>
        <v>-2.3714290242090708E-2</v>
      </c>
      <c r="AF133" s="41" t="str">
        <f t="shared" si="80"/>
        <v>na</v>
      </c>
      <c r="AG133" s="41" t="str">
        <f t="shared" si="80"/>
        <v>na</v>
      </c>
      <c r="AH133" s="41" t="str">
        <f t="shared" si="80"/>
        <v>na</v>
      </c>
      <c r="AJ133" s="38" t="s">
        <v>56</v>
      </c>
      <c r="AK133" s="39">
        <f>IF(AK101=0,"na",(AK106/AK101)^(1/5)-1)</f>
        <v>-4.3026492444099285E-2</v>
      </c>
      <c r="AL133" s="39">
        <f t="shared" ref="AL133:AY133" si="81">IF(AL101=0,"na",(AL106/AL101)^(1/5)-1)</f>
        <v>-0.1972584382397693</v>
      </c>
      <c r="AM133" s="39">
        <f t="shared" si="81"/>
        <v>-1.2299999999999978E-2</v>
      </c>
      <c r="AN133" s="39">
        <f t="shared" si="81"/>
        <v>0</v>
      </c>
      <c r="AO133" s="39">
        <f t="shared" si="81"/>
        <v>0</v>
      </c>
      <c r="AP133" s="41">
        <f t="shared" si="81"/>
        <v>-2.8893255688791974E-2</v>
      </c>
      <c r="AQ133" s="41">
        <f t="shared" si="81"/>
        <v>4.3502317254007217E-4</v>
      </c>
      <c r="AR133" s="41" t="str">
        <f t="shared" si="81"/>
        <v>na</v>
      </c>
      <c r="AS133" s="41">
        <f t="shared" si="81"/>
        <v>-2.8893255688791974E-2</v>
      </c>
      <c r="AT133" s="41">
        <f t="shared" si="81"/>
        <v>4.3502317254007217E-4</v>
      </c>
      <c r="AU133" s="41" t="str">
        <f t="shared" si="81"/>
        <v>na</v>
      </c>
      <c r="AV133" s="41" t="str">
        <f t="shared" si="81"/>
        <v>na</v>
      </c>
      <c r="AW133" s="41" t="str">
        <f t="shared" si="81"/>
        <v>na</v>
      </c>
      <c r="AX133" s="41" t="str">
        <f t="shared" si="81"/>
        <v>na</v>
      </c>
      <c r="AY133" s="41" t="str">
        <f t="shared" si="81"/>
        <v>na</v>
      </c>
      <c r="BA133" s="38" t="s">
        <v>56</v>
      </c>
      <c r="BB133" s="39">
        <f>IF(BB101=0,"na",(BB106/BB101)^(1/5)-1)</f>
        <v>-1.0648929295773435E-3</v>
      </c>
      <c r="BC133" s="39">
        <f t="shared" ref="BC133:BP133" si="82">IF(BC101=0,"na",(BC106/BC101)^(1/5)-1)</f>
        <v>4.0000000000000036E-3</v>
      </c>
      <c r="BD133" s="39">
        <f t="shared" si="82"/>
        <v>-1.980000000000004E-2</v>
      </c>
      <c r="BE133" s="39">
        <f t="shared" si="82"/>
        <v>-1.0399999999999965E-2</v>
      </c>
      <c r="BF133" s="39">
        <f t="shared" si="82"/>
        <v>-3.6000000000000032E-2</v>
      </c>
      <c r="BG133" s="41">
        <f t="shared" si="82"/>
        <v>-3.8637928118604448E-3</v>
      </c>
      <c r="BH133" s="41" t="str">
        <f t="shared" si="82"/>
        <v>na</v>
      </c>
      <c r="BI133" s="41" t="str">
        <f t="shared" si="82"/>
        <v>na</v>
      </c>
      <c r="BJ133" s="41" t="str">
        <f t="shared" si="82"/>
        <v>na</v>
      </c>
      <c r="BK133" s="41">
        <f t="shared" si="82"/>
        <v>-3.8637928118604448E-3</v>
      </c>
      <c r="BL133" s="41" t="str">
        <f t="shared" si="82"/>
        <v>na</v>
      </c>
      <c r="BM133" s="41" t="str">
        <f t="shared" si="82"/>
        <v>na</v>
      </c>
      <c r="BN133" s="41" t="str">
        <f t="shared" si="82"/>
        <v>na</v>
      </c>
      <c r="BO133" s="41" t="str">
        <f t="shared" si="82"/>
        <v>na</v>
      </c>
      <c r="BP133" s="41" t="str">
        <f t="shared" si="82"/>
        <v>na</v>
      </c>
    </row>
    <row r="134" spans="2:68" x14ac:dyDescent="0.45">
      <c r="B134" s="38" t="s">
        <v>57</v>
      </c>
      <c r="C134" s="39">
        <f t="shared" ref="C134:Q134" si="83">IF(C106=0,"na",(C111/C106)^(1/5)-1)</f>
        <v>-1.4143529577168246E-2</v>
      </c>
      <c r="D134" s="39">
        <f t="shared" si="83"/>
        <v>-2.7800000000000047E-2</v>
      </c>
      <c r="E134" s="39">
        <f t="shared" si="83"/>
        <v>-2.3399999999999976E-2</v>
      </c>
      <c r="F134" s="39">
        <f t="shared" si="83"/>
        <v>-1.2499999999999956E-2</v>
      </c>
      <c r="G134" s="39">
        <f t="shared" si="83"/>
        <v>-4.9000000000000044E-2</v>
      </c>
      <c r="H134" s="41">
        <f t="shared" si="83"/>
        <v>-2.1575148453407578E-2</v>
      </c>
      <c r="I134" s="41" t="str">
        <f t="shared" si="83"/>
        <v>na</v>
      </c>
      <c r="J134" s="41" t="str">
        <f t="shared" si="83"/>
        <v>na</v>
      </c>
      <c r="K134" s="41">
        <f t="shared" si="83"/>
        <v>-2.6785022268947745E-2</v>
      </c>
      <c r="L134" s="41">
        <f t="shared" si="83"/>
        <v>-2.1487965210024718E-2</v>
      </c>
      <c r="M134" s="41" t="str">
        <f t="shared" si="83"/>
        <v>na</v>
      </c>
      <c r="N134" s="41" t="str">
        <f t="shared" si="83"/>
        <v>na</v>
      </c>
      <c r="O134" s="41" t="str">
        <f t="shared" si="83"/>
        <v>na</v>
      </c>
      <c r="P134" s="41" t="str">
        <f t="shared" si="83"/>
        <v>na</v>
      </c>
      <c r="Q134" s="41" t="str">
        <f t="shared" si="83"/>
        <v>na</v>
      </c>
      <c r="S134" s="38" t="s">
        <v>57</v>
      </c>
      <c r="T134" s="39">
        <f t="shared" ref="T134:AH134" si="84">IF(T106=0,"na",(T111/T106)^(1/5)-1)</f>
        <v>-2.5353073271297655E-2</v>
      </c>
      <c r="U134" s="39" t="str">
        <f t="shared" si="84"/>
        <v>na</v>
      </c>
      <c r="V134" s="39" t="str">
        <f t="shared" si="84"/>
        <v>na</v>
      </c>
      <c r="W134" s="39" t="str">
        <f t="shared" si="84"/>
        <v>na</v>
      </c>
      <c r="X134" s="39" t="str">
        <f t="shared" si="84"/>
        <v>na</v>
      </c>
      <c r="Y134" s="41">
        <f t="shared" si="84"/>
        <v>-2.5353073271297655E-2</v>
      </c>
      <c r="Z134" s="41">
        <f t="shared" si="84"/>
        <v>0</v>
      </c>
      <c r="AA134" s="41" t="str">
        <f t="shared" si="84"/>
        <v>na</v>
      </c>
      <c r="AB134" s="41">
        <f t="shared" si="84"/>
        <v>0</v>
      </c>
      <c r="AC134" s="41" t="str">
        <f t="shared" si="84"/>
        <v>na</v>
      </c>
      <c r="AD134" s="41">
        <f t="shared" si="84"/>
        <v>-2.5353073271297655E-2</v>
      </c>
      <c r="AE134" s="41">
        <f t="shared" si="84"/>
        <v>-2.5353073271297766E-2</v>
      </c>
      <c r="AF134" s="41" t="str">
        <f t="shared" si="84"/>
        <v>na</v>
      </c>
      <c r="AG134" s="41" t="str">
        <f t="shared" si="84"/>
        <v>na</v>
      </c>
      <c r="AH134" s="41" t="str">
        <f t="shared" si="84"/>
        <v>na</v>
      </c>
      <c r="AJ134" s="38" t="s">
        <v>57</v>
      </c>
      <c r="AK134" s="39">
        <f t="shared" ref="AK134:AY134" si="85">IF(AK106=0,"na",(AK111/AK106)^(1/5)-1)</f>
        <v>-4.1828655537894832E-2</v>
      </c>
      <c r="AL134" s="39">
        <f t="shared" si="85"/>
        <v>0</v>
      </c>
      <c r="AM134" s="39">
        <f t="shared" si="85"/>
        <v>-1.4299999999999979E-2</v>
      </c>
      <c r="AN134" s="39">
        <f t="shared" si="85"/>
        <v>-2.0000000000000018E-3</v>
      </c>
      <c r="AO134" s="39">
        <f t="shared" si="85"/>
        <v>-0.12944943670387588</v>
      </c>
      <c r="AP134" s="41">
        <f t="shared" si="85"/>
        <v>-2.8227794462092115E-2</v>
      </c>
      <c r="AQ134" s="41">
        <f t="shared" si="85"/>
        <v>0</v>
      </c>
      <c r="AR134" s="41" t="str">
        <f t="shared" si="85"/>
        <v>na</v>
      </c>
      <c r="AS134" s="41">
        <f t="shared" si="85"/>
        <v>-2.8227794462092115E-2</v>
      </c>
      <c r="AT134" s="41">
        <f t="shared" si="85"/>
        <v>0</v>
      </c>
      <c r="AU134" s="41" t="str">
        <f t="shared" si="85"/>
        <v>na</v>
      </c>
      <c r="AV134" s="41" t="str">
        <f t="shared" si="85"/>
        <v>na</v>
      </c>
      <c r="AW134" s="41" t="str">
        <f t="shared" si="85"/>
        <v>na</v>
      </c>
      <c r="AX134" s="41" t="str">
        <f t="shared" si="85"/>
        <v>na</v>
      </c>
      <c r="AY134" s="41" t="str">
        <f t="shared" si="85"/>
        <v>na</v>
      </c>
      <c r="BA134" s="38" t="s">
        <v>57</v>
      </c>
      <c r="BB134" s="39">
        <f t="shared" ref="BB134:BP134" si="86">IF(BB106=0,"na",(BB111/BB106)^(1/5)-1)</f>
        <v>-9.6434044122304385E-3</v>
      </c>
      <c r="BC134" s="39">
        <f t="shared" si="86"/>
        <v>2.0000000000000018E-3</v>
      </c>
      <c r="BD134" s="39">
        <f t="shared" si="86"/>
        <v>-2.1800000000000042E-2</v>
      </c>
      <c r="BE134" s="39">
        <f t="shared" si="86"/>
        <v>-1.2399999999999967E-2</v>
      </c>
      <c r="BF134" s="39">
        <f t="shared" si="86"/>
        <v>-5.5000000000000049E-2</v>
      </c>
      <c r="BG134" s="41">
        <f t="shared" si="86"/>
        <v>-9.2544431575429797E-3</v>
      </c>
      <c r="BH134" s="41" t="str">
        <f t="shared" si="86"/>
        <v>na</v>
      </c>
      <c r="BI134" s="41" t="str">
        <f t="shared" si="86"/>
        <v>na</v>
      </c>
      <c r="BJ134" s="41" t="str">
        <f t="shared" si="86"/>
        <v>na</v>
      </c>
      <c r="BK134" s="41">
        <f t="shared" si="86"/>
        <v>-9.2544431575429797E-3</v>
      </c>
      <c r="BL134" s="41" t="str">
        <f t="shared" si="86"/>
        <v>na</v>
      </c>
      <c r="BM134" s="41" t="str">
        <f t="shared" si="86"/>
        <v>na</v>
      </c>
      <c r="BN134" s="41" t="str">
        <f t="shared" si="86"/>
        <v>na</v>
      </c>
      <c r="BO134" s="41" t="str">
        <f t="shared" si="86"/>
        <v>na</v>
      </c>
      <c r="BP134" s="41" t="str">
        <f t="shared" si="86"/>
        <v>na</v>
      </c>
    </row>
    <row r="135" spans="2:68" x14ac:dyDescent="0.45">
      <c r="B135" s="38" t="s">
        <v>58</v>
      </c>
      <c r="C135" s="39">
        <f t="shared" ref="C135:Q135" si="87">IF(C111=0,"na",(C116/C111)^(1/5)-1)</f>
        <v>-2.5959021837234864E-2</v>
      </c>
      <c r="D135" s="39">
        <f t="shared" si="87"/>
        <v>-3.3800000000000052E-2</v>
      </c>
      <c r="E135" s="39">
        <f t="shared" si="87"/>
        <v>-2.6399999999999979E-2</v>
      </c>
      <c r="F135" s="39">
        <f t="shared" si="87"/>
        <v>-1.4499999999999957E-2</v>
      </c>
      <c r="G135" s="39">
        <f t="shared" si="87"/>
        <v>-5.1000000000000045E-2</v>
      </c>
      <c r="H135" s="41">
        <f t="shared" si="87"/>
        <v>-2.8143999526242358E-2</v>
      </c>
      <c r="I135" s="41" t="str">
        <f t="shared" si="87"/>
        <v>na</v>
      </c>
      <c r="J135" s="41" t="str">
        <f t="shared" si="87"/>
        <v>na</v>
      </c>
      <c r="K135" s="41">
        <f t="shared" si="87"/>
        <v>-2.6785022268947856E-2</v>
      </c>
      <c r="L135" s="41">
        <f t="shared" si="87"/>
        <v>-2.816643669714558E-2</v>
      </c>
      <c r="M135" s="41" t="str">
        <f t="shared" si="87"/>
        <v>na</v>
      </c>
      <c r="N135" s="41" t="str">
        <f t="shared" si="87"/>
        <v>na</v>
      </c>
      <c r="O135" s="41" t="str">
        <f t="shared" si="87"/>
        <v>na</v>
      </c>
      <c r="P135" s="41" t="str">
        <f t="shared" si="87"/>
        <v>na</v>
      </c>
      <c r="Q135" s="41" t="str">
        <f t="shared" si="87"/>
        <v>na</v>
      </c>
      <c r="S135" s="38" t="s">
        <v>58</v>
      </c>
      <c r="T135" s="39">
        <f t="shared" ref="T135:AH135" si="88">IF(T111=0,"na",(T116/T111)^(1/5)-1)</f>
        <v>-3.1880743083437246E-2</v>
      </c>
      <c r="U135" s="39" t="str">
        <f t="shared" si="88"/>
        <v>na</v>
      </c>
      <c r="V135" s="39" t="str">
        <f t="shared" si="88"/>
        <v>na</v>
      </c>
      <c r="W135" s="39" t="str">
        <f t="shared" si="88"/>
        <v>na</v>
      </c>
      <c r="X135" s="39" t="str">
        <f t="shared" si="88"/>
        <v>na</v>
      </c>
      <c r="Y135" s="41">
        <f t="shared" si="88"/>
        <v>-3.1880743083437246E-2</v>
      </c>
      <c r="Z135" s="41">
        <f t="shared" si="88"/>
        <v>0</v>
      </c>
      <c r="AA135" s="41" t="str">
        <f t="shared" si="88"/>
        <v>na</v>
      </c>
      <c r="AB135" s="41">
        <f t="shared" si="88"/>
        <v>0</v>
      </c>
      <c r="AC135" s="41" t="str">
        <f t="shared" si="88"/>
        <v>na</v>
      </c>
      <c r="AD135" s="41">
        <f t="shared" si="88"/>
        <v>-3.1880743083437246E-2</v>
      </c>
      <c r="AE135" s="41">
        <f t="shared" si="88"/>
        <v>-3.1880743083437135E-2</v>
      </c>
      <c r="AF135" s="41" t="str">
        <f t="shared" si="88"/>
        <v>na</v>
      </c>
      <c r="AG135" s="41" t="str">
        <f t="shared" si="88"/>
        <v>na</v>
      </c>
      <c r="AH135" s="41" t="str">
        <f t="shared" si="88"/>
        <v>na</v>
      </c>
      <c r="AJ135" s="38" t="s">
        <v>58</v>
      </c>
      <c r="AK135" s="39">
        <f t="shared" ref="AK135:AY135" si="89">IF(AK111=0,"na",(AK116/AK111)^(1/5)-1)</f>
        <v>-5.7175293828199636E-2</v>
      </c>
      <c r="AL135" s="39">
        <f t="shared" si="89"/>
        <v>0</v>
      </c>
      <c r="AM135" s="39">
        <f t="shared" si="89"/>
        <v>-1.6299999999999981E-2</v>
      </c>
      <c r="AN135" s="39">
        <f t="shared" si="89"/>
        <v>-4.0000000000000036E-3</v>
      </c>
      <c r="AO135" s="39">
        <f t="shared" si="89"/>
        <v>-7.7892088518272229E-2</v>
      </c>
      <c r="AP135" s="41">
        <f t="shared" si="89"/>
        <v>-3.0882728012885274E-2</v>
      </c>
      <c r="AQ135" s="41">
        <f t="shared" si="89"/>
        <v>0</v>
      </c>
      <c r="AR135" s="41" t="str">
        <f t="shared" si="89"/>
        <v>na</v>
      </c>
      <c r="AS135" s="41">
        <f t="shared" si="89"/>
        <v>-3.0882728012885274E-2</v>
      </c>
      <c r="AT135" s="41">
        <f t="shared" si="89"/>
        <v>0</v>
      </c>
      <c r="AU135" s="41" t="str">
        <f t="shared" si="89"/>
        <v>na</v>
      </c>
      <c r="AV135" s="41" t="str">
        <f t="shared" si="89"/>
        <v>na</v>
      </c>
      <c r="AW135" s="41" t="str">
        <f t="shared" si="89"/>
        <v>na</v>
      </c>
      <c r="AX135" s="41" t="str">
        <f t="shared" si="89"/>
        <v>na</v>
      </c>
      <c r="AY135" s="41" t="str">
        <f t="shared" si="89"/>
        <v>na</v>
      </c>
      <c r="BA135" s="38" t="s">
        <v>58</v>
      </c>
      <c r="BB135" s="39">
        <f t="shared" ref="BB135:BP135" si="90">IF(BB111=0,"na",(BB116/BB111)^(1/5)-1)</f>
        <v>-3.904071423482558E-2</v>
      </c>
      <c r="BC135" s="39">
        <f t="shared" si="90"/>
        <v>0</v>
      </c>
      <c r="BD135" s="39">
        <f t="shared" si="90"/>
        <v>-2.3800000000000043E-2</v>
      </c>
      <c r="BE135" s="39">
        <f t="shared" si="90"/>
        <v>-1.4399999999999968E-2</v>
      </c>
      <c r="BF135" s="39">
        <f t="shared" si="90"/>
        <v>-6.4999999999999947E-2</v>
      </c>
      <c r="BG135" s="41">
        <f t="shared" si="90"/>
        <v>-2.2896611573975045E-2</v>
      </c>
      <c r="BH135" s="41" t="str">
        <f t="shared" si="90"/>
        <v>na</v>
      </c>
      <c r="BI135" s="41" t="str">
        <f t="shared" si="90"/>
        <v>na</v>
      </c>
      <c r="BJ135" s="41" t="str">
        <f t="shared" si="90"/>
        <v>na</v>
      </c>
      <c r="BK135" s="41">
        <f t="shared" si="90"/>
        <v>-2.2896611573975045E-2</v>
      </c>
      <c r="BL135" s="41" t="str">
        <f t="shared" si="90"/>
        <v>na</v>
      </c>
      <c r="BM135" s="41" t="str">
        <f t="shared" si="90"/>
        <v>na</v>
      </c>
      <c r="BN135" s="41" t="str">
        <f t="shared" si="90"/>
        <v>na</v>
      </c>
      <c r="BO135" s="41" t="str">
        <f t="shared" si="90"/>
        <v>na</v>
      </c>
      <c r="BP135" s="41" t="str">
        <f t="shared" si="90"/>
        <v>na</v>
      </c>
    </row>
    <row r="136" spans="2:68" x14ac:dyDescent="0.45">
      <c r="B136" s="38" t="s">
        <v>59</v>
      </c>
      <c r="C136" s="39">
        <f>IF(C88=0,"na",(C116/C88)^(1/5)-1)</f>
        <v>1.0692935579798224E-2</v>
      </c>
      <c r="D136" s="39">
        <f>IF(D88=0,"na",(D116/D88)^(1/5)-1)</f>
        <v>-0.14222470924159636</v>
      </c>
      <c r="E136" s="39">
        <f>IF(E88=0,"na",(E116/E88)^(1/5)-1)</f>
        <v>-0.11874265857830768</v>
      </c>
      <c r="F136" s="39">
        <f>IF(F88=0,"na",(F116/F88)^(1/5)-1)</f>
        <v>-5.5135835253866672E-2</v>
      </c>
      <c r="G136" s="39">
        <f>IF(G88=0,"na",(G116/G88)^(1/5)-1)</f>
        <v>-0.24357181618514123</v>
      </c>
      <c r="H136" s="41">
        <f t="shared" ref="H136:Q136" si="91">IF(H88=0,"na",(H116/H88)^(1/38)-1)</f>
        <v>-1.2905939912408293E-2</v>
      </c>
      <c r="I136" s="41" t="str">
        <f t="shared" si="91"/>
        <v>na</v>
      </c>
      <c r="J136" s="41" t="str">
        <f t="shared" si="91"/>
        <v>na</v>
      </c>
      <c r="K136" s="41">
        <f t="shared" si="91"/>
        <v>-2.5009064935798353E-2</v>
      </c>
      <c r="L136" s="41">
        <f t="shared" si="91"/>
        <v>-1.3624527796735175E-2</v>
      </c>
      <c r="M136" s="41" t="str">
        <f t="shared" si="91"/>
        <v>na</v>
      </c>
      <c r="N136" s="41" t="str">
        <f t="shared" si="91"/>
        <v>na</v>
      </c>
      <c r="O136" s="41" t="str">
        <f t="shared" si="91"/>
        <v>na</v>
      </c>
      <c r="P136" s="41" t="str">
        <f t="shared" si="91"/>
        <v>na</v>
      </c>
      <c r="Q136" s="41" t="str">
        <f t="shared" si="91"/>
        <v>na</v>
      </c>
      <c r="S136" s="38" t="s">
        <v>59</v>
      </c>
      <c r="T136" s="39" t="str">
        <f>IF(T88=0,"na",(T116/T88)^(1/5)-1)</f>
        <v>na</v>
      </c>
      <c r="U136" s="39" t="str">
        <f>IF(U88=0,"na",(U116/U88)^(1/5)-1)</f>
        <v>na</v>
      </c>
      <c r="V136" s="39" t="str">
        <f>IF(V88=0,"na",(V116/V88)^(1/5)-1)</f>
        <v>na</v>
      </c>
      <c r="W136" s="39" t="str">
        <f>IF(W88=0,"na",(W116/W88)^(1/5)-1)</f>
        <v>na</v>
      </c>
      <c r="X136" s="39" t="str">
        <f>IF(X88=0,"na",(X116/X88)^(1/5)-1)</f>
        <v>na</v>
      </c>
      <c r="Y136" s="41" t="str">
        <f t="shared" ref="Y136:AH136" si="92">IF(Y88=0,"na",(Y116/Y88)^(1/38)-1)</f>
        <v>na</v>
      </c>
      <c r="Z136" s="41" t="str">
        <f t="shared" si="92"/>
        <v>na</v>
      </c>
      <c r="AA136" s="41" t="str">
        <f t="shared" si="92"/>
        <v>na</v>
      </c>
      <c r="AB136" s="41" t="str">
        <f t="shared" si="92"/>
        <v>na</v>
      </c>
      <c r="AC136" s="41" t="str">
        <f t="shared" si="92"/>
        <v>na</v>
      </c>
      <c r="AD136" s="41" t="str">
        <f t="shared" si="92"/>
        <v>na</v>
      </c>
      <c r="AE136" s="41" t="str">
        <f t="shared" si="92"/>
        <v>na</v>
      </c>
      <c r="AF136" s="41" t="str">
        <f t="shared" si="92"/>
        <v>na</v>
      </c>
      <c r="AG136" s="41" t="str">
        <f t="shared" si="92"/>
        <v>na</v>
      </c>
      <c r="AH136" s="41" t="str">
        <f t="shared" si="92"/>
        <v>na</v>
      </c>
      <c r="AJ136" s="38" t="s">
        <v>59</v>
      </c>
      <c r="AK136" s="39">
        <f>IF(AK88=0,"na",(AK116/AK88)^(1/5)-1)</f>
        <v>-4.5914563421989074E-2</v>
      </c>
      <c r="AL136" s="39">
        <f>IF(AL88=0,"na",(AL116/AL88)^(1/5)-1)</f>
        <v>-0.50544545684987763</v>
      </c>
      <c r="AM136" s="39">
        <f>IF(AM88=0,"na",(AM116/AM88)^(1/5)-1)</f>
        <v>-5.0843999221640623E-2</v>
      </c>
      <c r="AN136" s="39">
        <f>IF(AN88=0,"na",(AN116/AN88)^(1/5)-1)</f>
        <v>1.2838070837922322E-2</v>
      </c>
      <c r="AO136" s="39">
        <f>IF(AO88=0,"na",(AO116/AO88)^(1/5)-1)</f>
        <v>-0.44758632585161606</v>
      </c>
      <c r="AP136" s="41">
        <f t="shared" ref="AP136:AY136" si="93">IF(AP88=0,"na",(AP116/AP88)^(1/38)-1)</f>
        <v>-2.1760011947070113E-2</v>
      </c>
      <c r="AQ136" s="41">
        <f t="shared" si="93"/>
        <v>4.6862223051651331E-3</v>
      </c>
      <c r="AR136" s="41" t="str">
        <f t="shared" si="93"/>
        <v>na</v>
      </c>
      <c r="AS136" s="41">
        <f t="shared" si="93"/>
        <v>-9.5234729574207311E-3</v>
      </c>
      <c r="AT136" s="41">
        <f t="shared" si="93"/>
        <v>-8.638054686581631E-4</v>
      </c>
      <c r="AU136" s="41" t="str">
        <f t="shared" si="93"/>
        <v>na</v>
      </c>
      <c r="AV136" s="41" t="str">
        <f t="shared" si="93"/>
        <v>na</v>
      </c>
      <c r="AW136" s="41" t="str">
        <f t="shared" si="93"/>
        <v>na</v>
      </c>
      <c r="AX136" s="41" t="str">
        <f t="shared" si="93"/>
        <v>na</v>
      </c>
      <c r="AY136" s="41" t="str">
        <f t="shared" si="93"/>
        <v>na</v>
      </c>
      <c r="BA136" s="38" t="s">
        <v>59</v>
      </c>
      <c r="BB136" s="39">
        <f>IF(BB88=0,"na",(BB116/BB88)^(1/5)-1)</f>
        <v>-4.9036686209861235E-3</v>
      </c>
      <c r="BC136" s="39">
        <f>IF(BC88=0,"na",(BC116/BC88)^(1/5)-1)</f>
        <v>0.11007775354025706</v>
      </c>
      <c r="BD136" s="39">
        <f>IF(BD88=0,"na",(BD116/BD88)^(1/5)-1)</f>
        <v>-0.26531903148252456</v>
      </c>
      <c r="BE136" s="39">
        <f>IF(BE88=0,"na",(BE116/BE88)^(1/5)-1)</f>
        <v>-8.5502416304161888E-2</v>
      </c>
      <c r="BF136" s="39">
        <f>IF(BF88=0,"na",(BF116/BF88)^(1/5)-1)</f>
        <v>0.13112591904451221</v>
      </c>
      <c r="BG136" s="41">
        <f t="shared" ref="BG136:BP136" si="94">IF(BG88=0,"na",(BG116/BG88)^(1/38)-1)</f>
        <v>-3.300463398587028E-3</v>
      </c>
      <c r="BH136" s="41" t="str">
        <f t="shared" si="94"/>
        <v>na</v>
      </c>
      <c r="BI136" s="41" t="str">
        <f t="shared" si="94"/>
        <v>na</v>
      </c>
      <c r="BJ136" s="41" t="str">
        <f t="shared" si="94"/>
        <v>na</v>
      </c>
      <c r="BK136" s="41">
        <f t="shared" si="94"/>
        <v>-3.300463398587028E-3</v>
      </c>
      <c r="BL136" s="41" t="str">
        <f t="shared" si="94"/>
        <v>na</v>
      </c>
      <c r="BM136" s="41" t="str">
        <f t="shared" si="94"/>
        <v>na</v>
      </c>
      <c r="BN136" s="41" t="str">
        <f t="shared" si="94"/>
        <v>na</v>
      </c>
      <c r="BO136" s="41" t="str">
        <f t="shared" si="94"/>
        <v>na</v>
      </c>
      <c r="BP136" s="41" t="str">
        <f t="shared" si="94"/>
        <v>na</v>
      </c>
    </row>
    <row r="139" spans="2:68" ht="25.15" x14ac:dyDescent="0.7">
      <c r="B139" s="23" t="s">
        <v>64</v>
      </c>
      <c r="S139" s="23" t="s">
        <v>65</v>
      </c>
      <c r="AJ139" s="23" t="s">
        <v>66</v>
      </c>
      <c r="BA139" s="23" t="s">
        <v>67</v>
      </c>
    </row>
    <row r="141" spans="2:68" ht="20.65" x14ac:dyDescent="0.6">
      <c r="B141" s="25" t="s">
        <v>46</v>
      </c>
      <c r="S141" s="25" t="s">
        <v>46</v>
      </c>
      <c r="AJ141" s="25" t="s">
        <v>46</v>
      </c>
      <c r="BA141" s="25" t="s">
        <v>46</v>
      </c>
    </row>
    <row r="143" spans="2:68" x14ac:dyDescent="0.45">
      <c r="B143" s="26"/>
      <c r="C143" s="27"/>
      <c r="D143" s="27"/>
      <c r="E143" s="27"/>
      <c r="F143" s="27"/>
      <c r="G143" s="27"/>
      <c r="H143" s="27"/>
      <c r="I143" s="27"/>
      <c r="J143" s="127" t="s">
        <v>47</v>
      </c>
      <c r="K143" s="127"/>
      <c r="L143" s="127" t="s">
        <v>48</v>
      </c>
      <c r="M143" s="127"/>
      <c r="N143" s="28"/>
      <c r="O143" s="28"/>
      <c r="P143" s="28"/>
      <c r="Q143" s="28"/>
      <c r="S143" s="26"/>
      <c r="T143" s="27"/>
      <c r="U143" s="27"/>
      <c r="V143" s="27"/>
      <c r="W143" s="27"/>
      <c r="X143" s="27"/>
      <c r="Y143" s="27"/>
      <c r="Z143" s="27"/>
      <c r="AA143" s="127" t="s">
        <v>47</v>
      </c>
      <c r="AB143" s="127"/>
      <c r="AC143" s="127" t="s">
        <v>48</v>
      </c>
      <c r="AD143" s="127"/>
      <c r="AE143" s="28"/>
      <c r="AF143" s="28"/>
      <c r="AG143" s="28"/>
      <c r="AH143" s="28"/>
      <c r="AJ143" s="26"/>
      <c r="AK143" s="27"/>
      <c r="AL143" s="27"/>
      <c r="AM143" s="27"/>
      <c r="AN143" s="27"/>
      <c r="AO143" s="27"/>
      <c r="AP143" s="27"/>
      <c r="AQ143" s="27"/>
      <c r="AR143" s="127" t="s">
        <v>47</v>
      </c>
      <c r="AS143" s="127"/>
      <c r="AT143" s="127" t="s">
        <v>48</v>
      </c>
      <c r="AU143" s="127"/>
      <c r="AV143" s="28"/>
      <c r="AW143" s="28"/>
      <c r="AX143" s="28"/>
      <c r="AY143" s="28"/>
      <c r="BA143" s="26"/>
      <c r="BB143" s="27"/>
      <c r="BC143" s="27"/>
      <c r="BD143" s="27"/>
      <c r="BE143" s="27"/>
      <c r="BF143" s="27"/>
      <c r="BG143" s="27"/>
      <c r="BH143" s="27"/>
      <c r="BI143" s="127" t="s">
        <v>47</v>
      </c>
      <c r="BJ143" s="127"/>
      <c r="BK143" s="127" t="s">
        <v>48</v>
      </c>
      <c r="BL143" s="127"/>
      <c r="BM143" s="28"/>
      <c r="BN143" s="28"/>
      <c r="BO143" s="28"/>
      <c r="BP143" s="28"/>
    </row>
    <row r="144" spans="2:68" ht="55.5" x14ac:dyDescent="0.45">
      <c r="B144" s="1" t="s">
        <v>21</v>
      </c>
      <c r="C144" s="2" t="s">
        <v>0</v>
      </c>
      <c r="D144" s="2" t="s">
        <v>1</v>
      </c>
      <c r="E144" s="2" t="s">
        <v>2</v>
      </c>
      <c r="F144" s="2" t="s">
        <v>3</v>
      </c>
      <c r="G144" s="2" t="s">
        <v>4</v>
      </c>
      <c r="H144" s="3" t="s">
        <v>5</v>
      </c>
      <c r="I144" s="2" t="s">
        <v>6</v>
      </c>
      <c r="J144" s="2" t="s">
        <v>7</v>
      </c>
      <c r="K144" s="2" t="s">
        <v>8</v>
      </c>
      <c r="L144" s="2" t="s">
        <v>9</v>
      </c>
      <c r="M144" s="2" t="s">
        <v>10</v>
      </c>
      <c r="N144" s="4" t="s">
        <v>19</v>
      </c>
      <c r="O144" s="29" t="s">
        <v>49</v>
      </c>
      <c r="P144" s="29" t="s">
        <v>50</v>
      </c>
      <c r="Q144" s="29" t="s">
        <v>11</v>
      </c>
      <c r="S144" s="1" t="s">
        <v>21</v>
      </c>
      <c r="T144" s="2" t="s">
        <v>0</v>
      </c>
      <c r="U144" s="2" t="s">
        <v>1</v>
      </c>
      <c r="V144" s="2" t="s">
        <v>2</v>
      </c>
      <c r="W144" s="2" t="s">
        <v>3</v>
      </c>
      <c r="X144" s="2" t="s">
        <v>4</v>
      </c>
      <c r="Y144" s="3" t="s">
        <v>5</v>
      </c>
      <c r="Z144" s="2" t="s">
        <v>6</v>
      </c>
      <c r="AA144" s="2" t="s">
        <v>7</v>
      </c>
      <c r="AB144" s="2" t="s">
        <v>8</v>
      </c>
      <c r="AC144" s="2" t="s">
        <v>9</v>
      </c>
      <c r="AD144" s="2" t="s">
        <v>10</v>
      </c>
      <c r="AE144" s="4" t="s">
        <v>19</v>
      </c>
      <c r="AF144" s="29" t="s">
        <v>49</v>
      </c>
      <c r="AG144" s="29" t="s">
        <v>50</v>
      </c>
      <c r="AH144" s="29" t="s">
        <v>11</v>
      </c>
      <c r="AJ144" s="1" t="s">
        <v>21</v>
      </c>
      <c r="AK144" s="2" t="s">
        <v>0</v>
      </c>
      <c r="AL144" s="2" t="s">
        <v>1</v>
      </c>
      <c r="AM144" s="2" t="s">
        <v>2</v>
      </c>
      <c r="AN144" s="2" t="s">
        <v>3</v>
      </c>
      <c r="AO144" s="2" t="s">
        <v>4</v>
      </c>
      <c r="AP144" s="3" t="s">
        <v>5</v>
      </c>
      <c r="AQ144" s="2" t="s">
        <v>6</v>
      </c>
      <c r="AR144" s="2" t="s">
        <v>7</v>
      </c>
      <c r="AS144" s="2" t="s">
        <v>8</v>
      </c>
      <c r="AT144" s="2" t="s">
        <v>9</v>
      </c>
      <c r="AU144" s="2" t="s">
        <v>10</v>
      </c>
      <c r="AV144" s="4" t="s">
        <v>19</v>
      </c>
      <c r="AW144" s="29" t="s">
        <v>49</v>
      </c>
      <c r="AX144" s="29" t="s">
        <v>50</v>
      </c>
      <c r="AY144" s="29" t="s">
        <v>11</v>
      </c>
      <c r="BA144" s="1" t="s">
        <v>21</v>
      </c>
      <c r="BB144" s="2" t="s">
        <v>0</v>
      </c>
      <c r="BC144" s="2" t="s">
        <v>1</v>
      </c>
      <c r="BD144" s="2" t="s">
        <v>2</v>
      </c>
      <c r="BE144" s="2" t="s">
        <v>3</v>
      </c>
      <c r="BF144" s="2" t="s">
        <v>4</v>
      </c>
      <c r="BG144" s="3" t="s">
        <v>5</v>
      </c>
      <c r="BH144" s="2" t="s">
        <v>6</v>
      </c>
      <c r="BI144" s="2" t="s">
        <v>7</v>
      </c>
      <c r="BJ144" s="2" t="s">
        <v>8</v>
      </c>
      <c r="BK144" s="2" t="s">
        <v>9</v>
      </c>
      <c r="BL144" s="2" t="s">
        <v>10</v>
      </c>
      <c r="BM144" s="4" t="s">
        <v>19</v>
      </c>
      <c r="BN144" s="29" t="s">
        <v>49</v>
      </c>
      <c r="BO144" s="29" t="s">
        <v>50</v>
      </c>
      <c r="BP144" s="29" t="s">
        <v>11</v>
      </c>
    </row>
    <row r="145" spans="2:68" x14ac:dyDescent="0.45">
      <c r="B145" s="5">
        <v>2010</v>
      </c>
      <c r="C145" s="6" cm="1">
        <f t="array" ref="C145:H185">'[19]Europe Gas Balances'!C145:H185</f>
        <v>830.95232876712328</v>
      </c>
      <c r="D145" s="7">
        <v>1359.8720547945204</v>
      </c>
      <c r="E145" s="7">
        <v>2309.7805479452054</v>
      </c>
      <c r="F145" s="7">
        <v>3.6750684931506847</v>
      </c>
      <c r="G145" s="8">
        <v>117.02191780821917</v>
      </c>
      <c r="H145" s="9">
        <v>4621.3019178082177</v>
      </c>
      <c r="I145" s="7" cm="1">
        <f t="array" ref="I145:I185">'[19]Europe Gas Balances'!J145:J185</f>
        <v>285.59150684931507</v>
      </c>
      <c r="J145" s="7" cm="1">
        <f t="array" ref="J145:J185">'[19]Europe Gas Balances'!L145:L185</f>
        <v>0</v>
      </c>
      <c r="K145" s="10" cm="1">
        <f t="array" ref="K145:K185">'[19]Europe Gas Balances'!I145:I185</f>
        <v>75.145479452054786</v>
      </c>
      <c r="L145" s="7" cm="1">
        <f t="array" ref="L145:L185">'[19]Europe Gas Balances'!K145:K185</f>
        <v>3309.586764657533</v>
      </c>
      <c r="M145" s="11" cm="1">
        <f t="array" ref="M145:M185">'[19]Europe Gas Balances'!M145:M185</f>
        <v>1401.9695958904108</v>
      </c>
      <c r="N145" s="18" cm="1">
        <f t="array" ref="N145:N185">'[19]Europe Gas Balances'!Q145:Q185</f>
        <v>10.527707000000003</v>
      </c>
      <c r="O145" s="30"/>
      <c r="P145" s="31"/>
      <c r="Q145" s="31"/>
      <c r="S145" s="5">
        <v>2010</v>
      </c>
      <c r="T145" s="6" cm="1">
        <f t="array" ref="T145:Y185">'[19]Europe Gas Balances'!T145:Y185</f>
        <v>312.67095890410957</v>
      </c>
      <c r="U145" s="7">
        <v>86.750958904109581</v>
      </c>
      <c r="V145" s="7">
        <v>9.1876712328767116</v>
      </c>
      <c r="W145" s="7">
        <v>1.7408219178082192</v>
      </c>
      <c r="X145" s="8">
        <v>45.938356164383556</v>
      </c>
      <c r="Y145" s="9">
        <v>456.28876712328764</v>
      </c>
      <c r="Z145" s="7" cm="1">
        <f t="array" ref="Z145:Z185">'[19]Europe Gas Balances'!AA145:AA185</f>
        <v>0</v>
      </c>
      <c r="AA145" s="7" cm="1">
        <f t="array" ref="AA145:AA185">'[19]Europe Gas Balances'!AC145:AC185</f>
        <v>0</v>
      </c>
      <c r="AB145" s="10" cm="1">
        <f t="array" ref="AB145:AB185">'[19]Europe Gas Balances'!Z145:Z185</f>
        <v>0</v>
      </c>
      <c r="AC145" s="7" cm="1">
        <f t="array" ref="AC145:AC185">'[19]Europe Gas Balances'!AB145:AB185</f>
        <v>455.99863013698632</v>
      </c>
      <c r="AD145" s="11" cm="1">
        <f t="array" ref="AD145:AD185">'[19]Europe Gas Balances'!AD145:AD185</f>
        <v>0</v>
      </c>
      <c r="AE145" s="18" cm="1">
        <f t="array" ref="AE145:AE185">'[19]Europe Gas Balances'!AH145:AH185</f>
        <v>0</v>
      </c>
      <c r="AF145" s="30"/>
      <c r="AG145" s="31"/>
      <c r="AH145" s="31"/>
      <c r="AJ145" s="5">
        <v>2010</v>
      </c>
      <c r="AK145" s="6" cm="1">
        <f t="array" ref="AK145:AP185">'[19]Europe Gas Balances'!AK145:AP185</f>
        <v>377.17808219178085</v>
      </c>
      <c r="AL145" s="7">
        <v>159.09178082191778</v>
      </c>
      <c r="AM145" s="7">
        <v>594.68410958904099</v>
      </c>
      <c r="AN145" s="7">
        <v>3.3849315068493149</v>
      </c>
      <c r="AO145" s="8">
        <v>21.47013698630137</v>
      </c>
      <c r="AP145" s="9">
        <v>1155.8090410958905</v>
      </c>
      <c r="AQ145" s="7" cm="1">
        <f t="array" ref="AQ145:AQ185">'[19]Europe Gas Balances'!AR145:AR185</f>
        <v>21.953698630136984</v>
      </c>
      <c r="AR145" s="7" cm="1">
        <f t="array" ref="AR145:AR185">'[19]Europe Gas Balances'!AT145:AT185</f>
        <v>0</v>
      </c>
      <c r="AS145" s="10" cm="1">
        <f t="array" ref="AS145:AS185">'[19]Europe Gas Balances'!AQ145:AQ185</f>
        <v>280.46575342465752</v>
      </c>
      <c r="AT145" s="7" cm="1">
        <f t="array" ref="AT145:AT185">'[19]Europe Gas Balances'!AS145:AS185</f>
        <v>932.01671232876708</v>
      </c>
      <c r="AU145" s="11" cm="1">
        <f t="array" ref="AU145:AU185">'[19]Europe Gas Balances'!AU145:AU185</f>
        <v>0</v>
      </c>
      <c r="AV145" s="18" cm="1">
        <f t="array" ref="AV145:AV185">'[19]Europe Gas Balances'!AY145:AY185</f>
        <v>0</v>
      </c>
      <c r="AW145" s="30"/>
      <c r="AX145" s="31"/>
      <c r="AY145" s="31"/>
      <c r="BA145" s="5">
        <v>2010</v>
      </c>
      <c r="BB145" s="6" cm="1">
        <f t="array" ref="BB145:BG185">'[19]Europe Gas Balances'!BB145:BG185</f>
        <v>2395.080821917808</v>
      </c>
      <c r="BC145" s="7">
        <v>2655.0435616438353</v>
      </c>
      <c r="BD145" s="7">
        <v>3887.2553424657535</v>
      </c>
      <c r="BE145" s="7">
        <v>58.994520547945207</v>
      </c>
      <c r="BF145" s="8">
        <v>146.13232876712328</v>
      </c>
      <c r="BG145" s="9">
        <v>9142.506575342466</v>
      </c>
      <c r="BH145" s="7" cm="1">
        <f t="array" ref="BH145:BH185">'[19]Europe Gas Balances'!BI145:BI185</f>
        <v>1979.894794520548</v>
      </c>
      <c r="BI145" s="7" cm="1">
        <f t="array" ref="BI145:BI185">'[19]Europe Gas Balances'!BK145:BK185</f>
        <v>0</v>
      </c>
      <c r="BJ145" s="10" cm="1">
        <f t="array" ref="BJ145:BJ185">'[19]Europe Gas Balances'!BH145:BH185</f>
        <v>1457.3580821917808</v>
      </c>
      <c r="BK145" s="7" cm="1">
        <f t="array" ref="BK145:BK185">'[19]Europe Gas Balances'!BJ145:BJ185</f>
        <v>9093.4734246575335</v>
      </c>
      <c r="BL145" s="11" cm="1">
        <f t="array" ref="BL145:BL185">'[19]Europe Gas Balances'!BL145:BL185</f>
        <v>0</v>
      </c>
      <c r="BM145" s="18" cm="1">
        <f t="array" ref="BM145:BM185">'[19]Europe Gas Balances'!BP145:BP185</f>
        <v>0</v>
      </c>
      <c r="BN145" s="30"/>
      <c r="BO145" s="31"/>
      <c r="BP145" s="31"/>
    </row>
    <row r="146" spans="2:68" x14ac:dyDescent="0.45">
      <c r="B146" s="19">
        <v>2011</v>
      </c>
      <c r="C146" s="12">
        <v>638.30136986301363</v>
      </c>
      <c r="D146" s="13">
        <v>1396.7194520547944</v>
      </c>
      <c r="E146" s="13">
        <v>1929.217534246575</v>
      </c>
      <c r="F146" s="13">
        <v>9.5745205479452054</v>
      </c>
      <c r="G146" s="14">
        <v>75.338904109589038</v>
      </c>
      <c r="H146" s="15">
        <v>4049.1517808219169</v>
      </c>
      <c r="I146" s="13">
        <v>625.34191780821914</v>
      </c>
      <c r="J146" s="13">
        <v>0</v>
      </c>
      <c r="K146" s="16">
        <v>54.449041095890408</v>
      </c>
      <c r="L146" s="13">
        <v>3370.1222024657532</v>
      </c>
      <c r="M146" s="17">
        <v>1432.0315054794526</v>
      </c>
      <c r="N146" s="18">
        <v>11.010502999999998</v>
      </c>
      <c r="O146" s="30"/>
      <c r="P146" s="31"/>
      <c r="Q146" s="31"/>
      <c r="S146" s="19">
        <v>2011</v>
      </c>
      <c r="T146" s="12">
        <v>263.25095890410955</v>
      </c>
      <c r="U146" s="13">
        <v>82.205479452054789</v>
      </c>
      <c r="V146" s="13">
        <v>8.1238356164383561</v>
      </c>
      <c r="W146" s="13">
        <v>1.3539726027397259</v>
      </c>
      <c r="X146" s="14">
        <v>43.520547945205472</v>
      </c>
      <c r="Y146" s="15">
        <v>398.45479452054781</v>
      </c>
      <c r="Z146" s="13">
        <v>0</v>
      </c>
      <c r="AA146" s="13">
        <v>0</v>
      </c>
      <c r="AB146" s="16">
        <v>0</v>
      </c>
      <c r="AC146" s="13">
        <v>398.55150684931505</v>
      </c>
      <c r="AD146" s="17">
        <v>0</v>
      </c>
      <c r="AE146" s="18">
        <v>0</v>
      </c>
      <c r="AF146" s="30"/>
      <c r="AG146" s="31"/>
      <c r="AH146" s="31"/>
      <c r="AJ146" s="19">
        <v>2011</v>
      </c>
      <c r="AK146" s="12">
        <v>349.32493150684928</v>
      </c>
      <c r="AL146" s="13">
        <v>165.47479452054793</v>
      </c>
      <c r="AM146" s="13">
        <v>560.64136986301367</v>
      </c>
      <c r="AN146" s="13">
        <v>6.0928767123287662</v>
      </c>
      <c r="AO146" s="14">
        <v>21.373424657534244</v>
      </c>
      <c r="AP146" s="15">
        <v>1102.9073972602739</v>
      </c>
      <c r="AQ146" s="13">
        <v>54.835890410958903</v>
      </c>
      <c r="AR146" s="13">
        <v>0</v>
      </c>
      <c r="AS146" s="16">
        <v>267.50630136986297</v>
      </c>
      <c r="AT146" s="13">
        <v>775.53616438356153</v>
      </c>
      <c r="AU146" s="17">
        <v>0</v>
      </c>
      <c r="AV146" s="18">
        <v>0</v>
      </c>
      <c r="AW146" s="30"/>
      <c r="AX146" s="31"/>
      <c r="AY146" s="31"/>
      <c r="BA146" s="19">
        <v>2011</v>
      </c>
      <c r="BB146" s="12">
        <v>2226.8980821917808</v>
      </c>
      <c r="BC146" s="13">
        <v>2571.9676712328765</v>
      </c>
      <c r="BD146" s="13">
        <v>3279.9986301369863</v>
      </c>
      <c r="BE146" s="13">
        <v>56.963561643835611</v>
      </c>
      <c r="BF146" s="14">
        <v>162.28328767123287</v>
      </c>
      <c r="BG146" s="15">
        <v>8298.1112328767122</v>
      </c>
      <c r="BH146" s="13">
        <v>1702.5238356164382</v>
      </c>
      <c r="BI146" s="13">
        <v>0</v>
      </c>
      <c r="BJ146" s="16">
        <v>1434.1471232876711</v>
      </c>
      <c r="BK146" s="13">
        <v>8669.7767123287667</v>
      </c>
      <c r="BL146" s="17">
        <v>0</v>
      </c>
      <c r="BM146" s="18">
        <v>0</v>
      </c>
      <c r="BN146" s="30"/>
      <c r="BO146" s="31"/>
      <c r="BP146" s="31"/>
    </row>
    <row r="147" spans="2:68" x14ac:dyDescent="0.45">
      <c r="B147" s="5">
        <v>2012</v>
      </c>
      <c r="C147" s="6">
        <v>553.61202185792342</v>
      </c>
      <c r="D147" s="7">
        <v>1367.8267759562839</v>
      </c>
      <c r="E147" s="7">
        <v>2150.2136612021854</v>
      </c>
      <c r="F147" s="7">
        <v>10.416393442622949</v>
      </c>
      <c r="G147" s="8">
        <v>84.584972677595616</v>
      </c>
      <c r="H147" s="9">
        <v>4166.653825136611</v>
      </c>
      <c r="I147" s="7">
        <v>576.27732240437149</v>
      </c>
      <c r="J147" s="7">
        <v>16.430395355191255</v>
      </c>
      <c r="K147" s="10">
        <v>48.51338797814207</v>
      </c>
      <c r="L147" s="7">
        <v>3597.3658202185788</v>
      </c>
      <c r="M147" s="11">
        <v>1054.3596571038252</v>
      </c>
      <c r="N147" s="18">
        <v>7.8004539999999993</v>
      </c>
      <c r="O147" s="30"/>
      <c r="P147" s="31"/>
      <c r="Q147" s="31"/>
      <c r="S147" s="5">
        <v>2012</v>
      </c>
      <c r="T147" s="6">
        <v>225.01338797814205</v>
      </c>
      <c r="U147" s="7">
        <v>76.290437158469928</v>
      </c>
      <c r="V147" s="7">
        <v>7.9087431693989068</v>
      </c>
      <c r="W147" s="7">
        <v>1.5431693989071038</v>
      </c>
      <c r="X147" s="8">
        <v>44.366120218579233</v>
      </c>
      <c r="Y147" s="9">
        <v>355.1218579234972</v>
      </c>
      <c r="Z147" s="7">
        <v>0</v>
      </c>
      <c r="AA147" s="7">
        <v>0</v>
      </c>
      <c r="AB147" s="10">
        <v>0</v>
      </c>
      <c r="AC147" s="7">
        <v>355.31475409836059</v>
      </c>
      <c r="AD147" s="11">
        <v>0</v>
      </c>
      <c r="AE147" s="18">
        <v>0</v>
      </c>
      <c r="AF147" s="30"/>
      <c r="AG147" s="31"/>
      <c r="AH147" s="31"/>
      <c r="AJ147" s="5">
        <v>2012</v>
      </c>
      <c r="AK147" s="6">
        <v>317.79644808743166</v>
      </c>
      <c r="AL147" s="7">
        <v>151.13415300546447</v>
      </c>
      <c r="AM147" s="7">
        <v>486.6770491803278</v>
      </c>
      <c r="AN147" s="7">
        <v>6.8478142076502726</v>
      </c>
      <c r="AO147" s="8">
        <v>18.518032786885243</v>
      </c>
      <c r="AP147" s="9">
        <v>980.9734972677594</v>
      </c>
      <c r="AQ147" s="7">
        <v>80.534153005464475</v>
      </c>
      <c r="AR147" s="7">
        <v>0</v>
      </c>
      <c r="AS147" s="10">
        <v>215.46502732240435</v>
      </c>
      <c r="AT147" s="7">
        <v>788.27021857923489</v>
      </c>
      <c r="AU147" s="11">
        <v>0</v>
      </c>
      <c r="AV147" s="18">
        <v>0</v>
      </c>
      <c r="AW147" s="30"/>
      <c r="AX147" s="31"/>
      <c r="AY147" s="31"/>
      <c r="BA147" s="5">
        <v>2012</v>
      </c>
      <c r="BB147" s="6">
        <v>2021.3590163934423</v>
      </c>
      <c r="BC147" s="7">
        <v>2542.0822404371584</v>
      </c>
      <c r="BD147" s="7">
        <v>3511.1926229508194</v>
      </c>
      <c r="BE147" s="7">
        <v>55.457650273224047</v>
      </c>
      <c r="BF147" s="8">
        <v>164.15464480874317</v>
      </c>
      <c r="BG147" s="9">
        <v>8294.2461748633887</v>
      </c>
      <c r="BH147" s="7">
        <v>1641.2571038251365</v>
      </c>
      <c r="BI147" s="7">
        <v>0</v>
      </c>
      <c r="BJ147" s="10">
        <v>1262.3125683060109</v>
      </c>
      <c r="BK147" s="7">
        <v>8526.1073770491803</v>
      </c>
      <c r="BL147" s="11">
        <v>0</v>
      </c>
      <c r="BM147" s="18">
        <v>0</v>
      </c>
      <c r="BN147" s="30"/>
      <c r="BO147" s="31"/>
      <c r="BP147" s="31"/>
    </row>
    <row r="148" spans="2:68" x14ac:dyDescent="0.45">
      <c r="B148" s="19">
        <v>2013</v>
      </c>
      <c r="C148" s="12">
        <v>453.19397260273968</v>
      </c>
      <c r="D148" s="13">
        <v>1417.0290410958901</v>
      </c>
      <c r="E148" s="13">
        <v>2253.0104109589038</v>
      </c>
      <c r="F148" s="13">
        <v>11.50876712328767</v>
      </c>
      <c r="G148" s="14">
        <v>81.044931506849309</v>
      </c>
      <c r="H148" s="15">
        <v>4215.7871232876705</v>
      </c>
      <c r="I148" s="13">
        <v>486.0761643835616</v>
      </c>
      <c r="J148" s="13">
        <v>52.972046990136988</v>
      </c>
      <c r="K148" s="16">
        <v>31.141369863013693</v>
      </c>
      <c r="L148" s="13">
        <v>3853.0809568531499</v>
      </c>
      <c r="M148" s="17">
        <v>862.00561068493153</v>
      </c>
      <c r="N148" s="18">
        <v>6.0635985779999997</v>
      </c>
      <c r="O148" s="30"/>
      <c r="P148" s="31"/>
      <c r="Q148" s="31"/>
      <c r="S148" s="19">
        <v>2013</v>
      </c>
      <c r="T148" s="12">
        <v>209.67232876712328</v>
      </c>
      <c r="U148" s="13">
        <v>76.886301369863006</v>
      </c>
      <c r="V148" s="13">
        <v>7.5435616438356163</v>
      </c>
      <c r="W148" s="13">
        <v>1.063835616438356</v>
      </c>
      <c r="X148" s="14">
        <v>41.876438356164378</v>
      </c>
      <c r="Y148" s="15">
        <v>337.04246575342466</v>
      </c>
      <c r="Z148" s="13">
        <v>9.6712328767123282E-2</v>
      </c>
      <c r="AA148" s="13">
        <v>0</v>
      </c>
      <c r="AB148" s="16">
        <v>0</v>
      </c>
      <c r="AC148" s="13">
        <v>337.33260273972598</v>
      </c>
      <c r="AD148" s="17">
        <v>0</v>
      </c>
      <c r="AE148" s="18">
        <v>0</v>
      </c>
      <c r="AF148" s="30"/>
      <c r="AG148" s="31"/>
      <c r="AH148" s="31"/>
      <c r="AJ148" s="19">
        <v>2013</v>
      </c>
      <c r="AK148" s="12">
        <v>227.17726027397259</v>
      </c>
      <c r="AL148" s="13">
        <v>197.00301369863013</v>
      </c>
      <c r="AM148" s="13">
        <v>463.25205479452046</v>
      </c>
      <c r="AN148" s="13">
        <v>3.9652054794520546</v>
      </c>
      <c r="AO148" s="14">
        <v>27.176164383561641</v>
      </c>
      <c r="AP148" s="15">
        <v>918.57369863013685</v>
      </c>
      <c r="AQ148" s="13">
        <v>141.39342465753424</v>
      </c>
      <c r="AR148" s="13">
        <v>0</v>
      </c>
      <c r="AS148" s="16">
        <v>189.55616438356165</v>
      </c>
      <c r="AT148" s="13">
        <v>790.71999999999991</v>
      </c>
      <c r="AU148" s="17">
        <v>0</v>
      </c>
      <c r="AV148" s="18">
        <v>0</v>
      </c>
      <c r="AW148" s="30"/>
      <c r="AX148" s="31"/>
      <c r="AY148" s="31"/>
      <c r="BA148" s="19">
        <v>2013</v>
      </c>
      <c r="BB148" s="12">
        <v>1836.470410958904</v>
      </c>
      <c r="BC148" s="13">
        <v>2592.3739726027397</v>
      </c>
      <c r="BD148" s="13">
        <v>3814.6243835616433</v>
      </c>
      <c r="BE148" s="13">
        <v>53.288493150684928</v>
      </c>
      <c r="BF148" s="14">
        <v>180.36849315068491</v>
      </c>
      <c r="BG148" s="15">
        <v>8477.1257534246561</v>
      </c>
      <c r="BH148" s="13">
        <v>2123.8994520547944</v>
      </c>
      <c r="BI148" s="13">
        <v>0</v>
      </c>
      <c r="BJ148" s="16">
        <v>1181.8246575342464</v>
      </c>
      <c r="BK148" s="13">
        <v>9456.2413698630135</v>
      </c>
      <c r="BL148" s="17">
        <v>0</v>
      </c>
      <c r="BM148" s="18">
        <v>0</v>
      </c>
      <c r="BN148" s="30"/>
      <c r="BO148" s="31"/>
      <c r="BP148" s="31"/>
    </row>
    <row r="149" spans="2:68" x14ac:dyDescent="0.45">
      <c r="B149" s="5">
        <v>2014</v>
      </c>
      <c r="C149" s="6">
        <v>332.88383561643832</v>
      </c>
      <c r="D149" s="7">
        <v>1333.3728767123284</v>
      </c>
      <c r="E149" s="7">
        <v>1760.7446575342465</v>
      </c>
      <c r="F149" s="7">
        <v>12.282465753424656</v>
      </c>
      <c r="G149" s="8">
        <v>81.818630136986286</v>
      </c>
      <c r="H149" s="9">
        <v>3521.1024657534244</v>
      </c>
      <c r="I149" s="7">
        <v>427.1783561643835</v>
      </c>
      <c r="J149" s="7">
        <v>46.143586363561646</v>
      </c>
      <c r="K149" s="10">
        <v>1.3539726027397259</v>
      </c>
      <c r="L149" s="7">
        <v>3484.6131033498623</v>
      </c>
      <c r="M149" s="11">
        <v>694.24171589041111</v>
      </c>
      <c r="N149" s="18">
        <v>4.8574089790000006</v>
      </c>
      <c r="O149" s="30"/>
      <c r="P149" s="31"/>
      <c r="Q149" s="31"/>
      <c r="S149" s="5">
        <v>2014</v>
      </c>
      <c r="T149" s="6">
        <v>175.72630136986299</v>
      </c>
      <c r="U149" s="7">
        <v>73.69479452054793</v>
      </c>
      <c r="V149" s="7">
        <v>6.8665753424657527</v>
      </c>
      <c r="W149" s="7">
        <v>1.1605479452054794</v>
      </c>
      <c r="X149" s="8">
        <v>40.425753424657536</v>
      </c>
      <c r="Y149" s="9">
        <v>297.87397260273968</v>
      </c>
      <c r="Z149" s="7">
        <v>0</v>
      </c>
      <c r="AA149" s="7">
        <v>0</v>
      </c>
      <c r="AB149" s="10">
        <v>0</v>
      </c>
      <c r="AC149" s="7">
        <v>296.2298630136986</v>
      </c>
      <c r="AD149" s="11">
        <v>0</v>
      </c>
      <c r="AE149" s="18">
        <v>0</v>
      </c>
      <c r="AF149" s="30"/>
      <c r="AG149" s="31"/>
      <c r="AH149" s="31"/>
      <c r="AJ149" s="5">
        <v>2014</v>
      </c>
      <c r="AK149" s="6">
        <v>192.16739726027396</v>
      </c>
      <c r="AL149" s="7">
        <v>206.28739726027396</v>
      </c>
      <c r="AM149" s="7">
        <v>420.8920547945205</v>
      </c>
      <c r="AN149" s="7">
        <v>4.7389041095890407</v>
      </c>
      <c r="AO149" s="8">
        <v>32.688767123287676</v>
      </c>
      <c r="AP149" s="9">
        <v>856.77452054794514</v>
      </c>
      <c r="AQ149" s="7">
        <v>71.567123287671222</v>
      </c>
      <c r="AR149" s="7">
        <v>0</v>
      </c>
      <c r="AS149" s="10">
        <v>179.69150684931506</v>
      </c>
      <c r="AT149" s="7">
        <v>864.80164383561635</v>
      </c>
      <c r="AU149" s="11">
        <v>0</v>
      </c>
      <c r="AV149" s="18">
        <v>0</v>
      </c>
      <c r="AW149" s="30"/>
      <c r="AX149" s="31"/>
      <c r="AY149" s="31"/>
      <c r="BA149" s="5">
        <v>2014</v>
      </c>
      <c r="BB149" s="6">
        <v>1638.5969863013695</v>
      </c>
      <c r="BC149" s="7">
        <v>2553.1087671232872</v>
      </c>
      <c r="BD149" s="7">
        <v>3213.4605479452048</v>
      </c>
      <c r="BE149" s="7">
        <v>52.611506849315063</v>
      </c>
      <c r="BF149" s="8">
        <v>199.51753424657534</v>
      </c>
      <c r="BG149" s="9">
        <v>7657.2953424657526</v>
      </c>
      <c r="BH149" s="7">
        <v>2154.1704109589041</v>
      </c>
      <c r="BI149" s="7">
        <v>0</v>
      </c>
      <c r="BJ149" s="10">
        <v>915.76904109589032</v>
      </c>
      <c r="BK149" s="7">
        <v>8694.051506849315</v>
      </c>
      <c r="BL149" s="11">
        <v>0</v>
      </c>
      <c r="BM149" s="18">
        <v>0</v>
      </c>
      <c r="BN149" s="30"/>
      <c r="BO149" s="31"/>
      <c r="BP149" s="31"/>
    </row>
    <row r="150" spans="2:68" x14ac:dyDescent="0.45">
      <c r="B150" s="19">
        <v>2015</v>
      </c>
      <c r="C150" s="12">
        <v>484.23863013698622</v>
      </c>
      <c r="D150" s="13">
        <v>1292.4635616438356</v>
      </c>
      <c r="E150" s="13">
        <v>1887.8246575342464</v>
      </c>
      <c r="F150" s="13">
        <v>12.669315068493148</v>
      </c>
      <c r="G150" s="14">
        <v>82.302191780821914</v>
      </c>
      <c r="H150" s="15">
        <v>3759.4983561643835</v>
      </c>
      <c r="I150" s="13">
        <v>320.9882191780822</v>
      </c>
      <c r="J150" s="13">
        <v>40.561896438356165</v>
      </c>
      <c r="K150" s="16">
        <v>2.030958904109589</v>
      </c>
      <c r="L150" s="13">
        <v>3492.9744109589033</v>
      </c>
      <c r="M150" s="17">
        <v>643.93488273972616</v>
      </c>
      <c r="N150" s="18">
        <v>4.5222000000000007</v>
      </c>
      <c r="O150" s="30"/>
      <c r="P150" s="31"/>
      <c r="Q150" s="31"/>
      <c r="S150" s="19">
        <v>2015</v>
      </c>
      <c r="T150" s="12">
        <v>156.48054794520547</v>
      </c>
      <c r="U150" s="13">
        <v>67.408493150684933</v>
      </c>
      <c r="V150" s="13">
        <v>6.286301369863013</v>
      </c>
      <c r="W150" s="13">
        <v>0.77369863013698625</v>
      </c>
      <c r="X150" s="14">
        <v>32.205205479452047</v>
      </c>
      <c r="Y150" s="15">
        <v>263.15424657534243</v>
      </c>
      <c r="Z150" s="13">
        <v>0</v>
      </c>
      <c r="AA150" s="13">
        <v>0</v>
      </c>
      <c r="AB150" s="16">
        <v>0</v>
      </c>
      <c r="AC150" s="13">
        <v>263.15424657534243</v>
      </c>
      <c r="AD150" s="17">
        <v>0</v>
      </c>
      <c r="AE150" s="18">
        <v>0</v>
      </c>
      <c r="AF150" s="30"/>
      <c r="AG150" s="31"/>
      <c r="AH150" s="31"/>
      <c r="AJ150" s="19">
        <v>2015</v>
      </c>
      <c r="AK150" s="12">
        <v>214.31452054794516</v>
      </c>
      <c r="AL150" s="13">
        <v>199.32410958904109</v>
      </c>
      <c r="AM150" s="13">
        <v>458.80328767123285</v>
      </c>
      <c r="AN150" s="13">
        <v>3.8684931506849316</v>
      </c>
      <c r="AO150" s="14">
        <v>28.433424657534246</v>
      </c>
      <c r="AP150" s="15">
        <v>904.74383561643833</v>
      </c>
      <c r="AQ150" s="13">
        <v>52.708219178082189</v>
      </c>
      <c r="AR150" s="13">
        <v>0</v>
      </c>
      <c r="AS150" s="16">
        <v>171.37424657534245</v>
      </c>
      <c r="AT150" s="13">
        <v>656.67671232876705</v>
      </c>
      <c r="AU150" s="17">
        <v>0</v>
      </c>
      <c r="AV150" s="18">
        <v>0</v>
      </c>
      <c r="AW150" s="30"/>
      <c r="AX150" s="31"/>
      <c r="AY150" s="31"/>
      <c r="BA150" s="19">
        <v>2015</v>
      </c>
      <c r="BB150" s="12">
        <v>1650.1057534246575</v>
      </c>
      <c r="BC150" s="13">
        <v>2526.7063013698626</v>
      </c>
      <c r="BD150" s="13">
        <v>3438.9936986301368</v>
      </c>
      <c r="BE150" s="13">
        <v>50.000273972602734</v>
      </c>
      <c r="BF150" s="14">
        <v>201.8386301369863</v>
      </c>
      <c r="BG150" s="15">
        <v>7867.6446575342452</v>
      </c>
      <c r="BH150" s="13">
        <v>3143.7309589041092</v>
      </c>
      <c r="BI150" s="13">
        <v>0</v>
      </c>
      <c r="BJ150" s="16">
        <v>844.29863013698628</v>
      </c>
      <c r="BK150" s="13">
        <v>9914.6578082191736</v>
      </c>
      <c r="BL150" s="17">
        <v>0</v>
      </c>
      <c r="BM150" s="18">
        <v>0</v>
      </c>
      <c r="BN150" s="30"/>
      <c r="BO150" s="31"/>
      <c r="BP150" s="31"/>
    </row>
    <row r="151" spans="2:68" x14ac:dyDescent="0.45">
      <c r="B151" s="5">
        <v>2016</v>
      </c>
      <c r="C151" s="6">
        <v>701.75628415300548</v>
      </c>
      <c r="D151" s="7">
        <v>1329.1510928961748</v>
      </c>
      <c r="E151" s="7">
        <v>1996.1860655737705</v>
      </c>
      <c r="F151" s="7">
        <v>13.11693989071038</v>
      </c>
      <c r="G151" s="8">
        <v>76.676229508196712</v>
      </c>
      <c r="H151" s="9">
        <v>4116.8866120218581</v>
      </c>
      <c r="I151" s="7">
        <v>155.18497267759562</v>
      </c>
      <c r="J151" s="7">
        <v>137.45371551092899</v>
      </c>
      <c r="K151" s="10">
        <v>1.9289617486338797</v>
      </c>
      <c r="L151" s="7">
        <v>3505.27432234153</v>
      </c>
      <c r="M151" s="11">
        <v>914.37802704918033</v>
      </c>
      <c r="N151" s="18">
        <v>5.8388972899999994</v>
      </c>
      <c r="O151" s="30"/>
      <c r="P151" s="31"/>
      <c r="Q151" s="31"/>
      <c r="S151" s="5">
        <v>2016</v>
      </c>
      <c r="T151" s="6">
        <v>145.34726775956284</v>
      </c>
      <c r="U151" s="7">
        <v>64.041530054644809</v>
      </c>
      <c r="V151" s="7">
        <v>6.4620218579234976</v>
      </c>
      <c r="W151" s="7">
        <v>0.96448087431693985</v>
      </c>
      <c r="X151" s="8">
        <v>22.858196721311476</v>
      </c>
      <c r="Y151" s="9">
        <v>239.67349726775956</v>
      </c>
      <c r="Z151" s="7">
        <v>0</v>
      </c>
      <c r="AA151" s="7">
        <v>0</v>
      </c>
      <c r="AB151" s="10">
        <v>0</v>
      </c>
      <c r="AC151" s="7">
        <v>237.53349153005465</v>
      </c>
      <c r="AD151" s="11">
        <v>2.140005737704918</v>
      </c>
      <c r="AE151" s="18">
        <v>1.6083E-2</v>
      </c>
      <c r="AF151" s="30"/>
      <c r="AG151" s="31"/>
      <c r="AH151" s="31"/>
      <c r="AJ151" s="5">
        <v>2016</v>
      </c>
      <c r="AK151" s="6">
        <v>231.37896174863388</v>
      </c>
      <c r="AL151" s="7">
        <v>207.26693989071038</v>
      </c>
      <c r="AM151" s="7">
        <v>471.72759562841532</v>
      </c>
      <c r="AN151" s="7">
        <v>5.5939890710382514</v>
      </c>
      <c r="AO151" s="8">
        <v>40.122404371584693</v>
      </c>
      <c r="AP151" s="9">
        <v>956.08989071038252</v>
      </c>
      <c r="AQ151" s="7">
        <v>0</v>
      </c>
      <c r="AR151" s="7">
        <v>0</v>
      </c>
      <c r="AS151" s="10">
        <v>177.56092896174863</v>
      </c>
      <c r="AT151" s="7">
        <v>728.75409836065569</v>
      </c>
      <c r="AU151" s="11">
        <v>0</v>
      </c>
      <c r="AV151" s="18">
        <v>0</v>
      </c>
      <c r="AW151" s="30"/>
      <c r="AX151" s="31"/>
      <c r="AY151" s="31"/>
      <c r="BA151" s="5">
        <v>2016</v>
      </c>
      <c r="BB151" s="6">
        <v>2003.2267759562837</v>
      </c>
      <c r="BC151" s="7">
        <v>2602.5551912568303</v>
      </c>
      <c r="BD151" s="7">
        <v>3641.6868852459011</v>
      </c>
      <c r="BE151" s="7">
        <v>51.310382513661196</v>
      </c>
      <c r="BF151" s="8">
        <v>182.96202185792347</v>
      </c>
      <c r="BG151" s="9">
        <v>8481.741256830599</v>
      </c>
      <c r="BH151" s="7">
        <v>2224.2857923497268</v>
      </c>
      <c r="BI151" s="7">
        <v>0</v>
      </c>
      <c r="BJ151" s="10">
        <v>871.21557377049169</v>
      </c>
      <c r="BK151" s="7">
        <v>9392.0183060109248</v>
      </c>
      <c r="BL151" s="11">
        <v>0</v>
      </c>
      <c r="BM151" s="18">
        <v>0</v>
      </c>
      <c r="BN151" s="30"/>
      <c r="BO151" s="31"/>
      <c r="BP151" s="31"/>
    </row>
    <row r="152" spans="2:68" x14ac:dyDescent="0.45">
      <c r="B152" s="19">
        <v>2017</v>
      </c>
      <c r="C152" s="12">
        <v>785.20739726027386</v>
      </c>
      <c r="D152" s="13">
        <v>1261.2254794520547</v>
      </c>
      <c r="E152" s="13">
        <v>1984.5369863013698</v>
      </c>
      <c r="F152" s="13">
        <v>15.764109589041094</v>
      </c>
      <c r="G152" s="14">
        <v>75.725753424657526</v>
      </c>
      <c r="H152" s="15">
        <v>4122.4597260273968</v>
      </c>
      <c r="I152" s="13">
        <v>347.00383561643832</v>
      </c>
      <c r="J152" s="13">
        <v>69.14210176654052</v>
      </c>
      <c r="K152" s="16">
        <v>0.87041095890410958</v>
      </c>
      <c r="L152" s="13">
        <v>3460.5508565610603</v>
      </c>
      <c r="M152" s="17">
        <v>1104.3605602739731</v>
      </c>
      <c r="N152" s="18">
        <v>7.7588241756717204</v>
      </c>
      <c r="O152" s="30"/>
      <c r="P152" s="31"/>
      <c r="Q152" s="31"/>
      <c r="S152" s="19">
        <v>2017</v>
      </c>
      <c r="T152" s="12">
        <v>128.14383561643834</v>
      </c>
      <c r="U152" s="13">
        <v>71.857260273972599</v>
      </c>
      <c r="V152" s="13">
        <v>6.4797260273972599</v>
      </c>
      <c r="W152" s="13">
        <v>0.9671232876712329</v>
      </c>
      <c r="X152" s="14">
        <v>21.18</v>
      </c>
      <c r="Y152" s="15">
        <v>228.62794520547942</v>
      </c>
      <c r="Z152" s="13">
        <v>0</v>
      </c>
      <c r="AA152" s="13">
        <v>0</v>
      </c>
      <c r="AB152" s="16">
        <v>0</v>
      </c>
      <c r="AC152" s="13">
        <v>223.5708838356164</v>
      </c>
      <c r="AD152" s="17">
        <v>5.057061369863014</v>
      </c>
      <c r="AE152" s="18">
        <v>3.7901999999999998E-2</v>
      </c>
      <c r="AF152" s="30"/>
      <c r="AG152" s="31"/>
      <c r="AH152" s="31"/>
      <c r="AJ152" s="19">
        <v>2017</v>
      </c>
      <c r="AK152" s="12">
        <v>259.38246575342464</v>
      </c>
      <c r="AL152" s="13">
        <v>225.24301369863014</v>
      </c>
      <c r="AM152" s="13">
        <v>486.26958904109586</v>
      </c>
      <c r="AN152" s="13">
        <v>7.7369863013698632</v>
      </c>
      <c r="AO152" s="14">
        <v>42.069863013698622</v>
      </c>
      <c r="AP152" s="15">
        <v>1020.701917808219</v>
      </c>
      <c r="AQ152" s="13">
        <v>0</v>
      </c>
      <c r="AR152" s="13">
        <v>0</v>
      </c>
      <c r="AS152" s="16">
        <v>176.1131506849315</v>
      </c>
      <c r="AT152" s="13">
        <v>951.98630136986299</v>
      </c>
      <c r="AU152" s="17">
        <v>0</v>
      </c>
      <c r="AV152" s="18">
        <v>0</v>
      </c>
      <c r="AW152" s="30"/>
      <c r="AX152" s="31"/>
      <c r="AY152" s="31"/>
      <c r="BA152" s="19">
        <v>2017</v>
      </c>
      <c r="BB152" s="12">
        <v>2243.0490410958901</v>
      </c>
      <c r="BC152" s="13">
        <v>2874.5805479452051</v>
      </c>
      <c r="BD152" s="13">
        <v>3819.2665753424653</v>
      </c>
      <c r="BE152" s="13">
        <v>55.996438356164376</v>
      </c>
      <c r="BF152" s="14">
        <v>199.42082191780821</v>
      </c>
      <c r="BG152" s="15">
        <v>9192.3134246575337</v>
      </c>
      <c r="BH152" s="13">
        <v>3104.175616438356</v>
      </c>
      <c r="BI152" s="13">
        <v>0</v>
      </c>
      <c r="BJ152" s="16">
        <v>797.68328767123273</v>
      </c>
      <c r="BK152" s="13">
        <v>11478.967945205479</v>
      </c>
      <c r="BL152" s="17">
        <v>0</v>
      </c>
      <c r="BM152" s="18">
        <v>0</v>
      </c>
      <c r="BN152" s="30"/>
      <c r="BO152" s="31"/>
      <c r="BP152" s="31"/>
    </row>
    <row r="153" spans="2:68" x14ac:dyDescent="0.45">
      <c r="B153" s="5">
        <v>2018</v>
      </c>
      <c r="C153" s="6">
        <v>621.86027397260261</v>
      </c>
      <c r="D153" s="7">
        <v>1237.8210958904108</v>
      </c>
      <c r="E153" s="7">
        <v>1942.4671232876713</v>
      </c>
      <c r="F153" s="7">
        <v>18.472054794520545</v>
      </c>
      <c r="G153" s="8">
        <v>108.4145205479452</v>
      </c>
      <c r="H153" s="9">
        <v>3929.0350684931509</v>
      </c>
      <c r="I153" s="7">
        <v>347.00383561643832</v>
      </c>
      <c r="J153" s="7">
        <v>243.76464140383564</v>
      </c>
      <c r="K153" s="10">
        <v>0.87041095890410958</v>
      </c>
      <c r="L153" s="7">
        <v>3502.1823564723281</v>
      </c>
      <c r="M153" s="11">
        <v>1293.9283123287671</v>
      </c>
      <c r="N153" s="18">
        <v>7.8708365480000007</v>
      </c>
      <c r="O153" s="32"/>
      <c r="P153" s="31"/>
      <c r="Q153" s="31"/>
      <c r="S153" s="5">
        <v>2018</v>
      </c>
      <c r="T153" s="6">
        <v>153.77260273972601</v>
      </c>
      <c r="U153" s="7">
        <v>68.278904109589035</v>
      </c>
      <c r="V153" s="7">
        <v>5.8994520547945202</v>
      </c>
      <c r="W153" s="7">
        <v>1.4506849315068493</v>
      </c>
      <c r="X153" s="8">
        <v>23.017534246575341</v>
      </c>
      <c r="Y153" s="9">
        <v>252.41917808219176</v>
      </c>
      <c r="Z153" s="7">
        <v>0</v>
      </c>
      <c r="AA153" s="7">
        <v>0</v>
      </c>
      <c r="AB153" s="10">
        <v>0</v>
      </c>
      <c r="AC153" s="7">
        <v>242.43114164383559</v>
      </c>
      <c r="AD153" s="11">
        <v>9.9880364383561648</v>
      </c>
      <c r="AE153" s="18">
        <v>7.4859000000000009E-2</v>
      </c>
      <c r="AF153" s="32"/>
      <c r="AG153" s="31"/>
      <c r="AH153" s="31"/>
      <c r="AJ153" s="5">
        <v>2018</v>
      </c>
      <c r="AK153" s="6">
        <v>247.4868493150685</v>
      </c>
      <c r="AL153" s="7">
        <v>225.82328767123289</v>
      </c>
      <c r="AM153" s="7">
        <v>462.96191780821914</v>
      </c>
      <c r="AN153" s="7">
        <v>9.1876712328767116</v>
      </c>
      <c r="AO153" s="8">
        <v>39.555342465753419</v>
      </c>
      <c r="AP153" s="9">
        <v>985.01506849315058</v>
      </c>
      <c r="AQ153" s="7">
        <v>0</v>
      </c>
      <c r="AR153" s="7">
        <v>0</v>
      </c>
      <c r="AS153" s="10">
        <v>184.23698630136985</v>
      </c>
      <c r="AT153" s="7">
        <v>748.99999999999989</v>
      </c>
      <c r="AU153" s="11">
        <v>0</v>
      </c>
      <c r="AV153" s="18">
        <v>0</v>
      </c>
      <c r="AW153" s="32"/>
      <c r="AX153" s="31"/>
      <c r="AY153" s="31"/>
      <c r="BA153" s="5">
        <v>2018</v>
      </c>
      <c r="BB153" s="6">
        <v>2088.9863013698628</v>
      </c>
      <c r="BC153" s="7">
        <v>2798.7580821917809</v>
      </c>
      <c r="BD153" s="7">
        <v>3982.2268493150686</v>
      </c>
      <c r="BE153" s="7">
        <v>74.081643835616433</v>
      </c>
      <c r="BF153" s="8">
        <v>218.27972602739726</v>
      </c>
      <c r="BG153" s="9">
        <v>9162.3326027397252</v>
      </c>
      <c r="BH153" s="7">
        <v>3104.175616438356</v>
      </c>
      <c r="BI153" s="7">
        <v>0</v>
      </c>
      <c r="BJ153" s="10">
        <v>629.50054794520543</v>
      </c>
      <c r="BK153" s="7">
        <v>8543.9123287671227</v>
      </c>
      <c r="BL153" s="11">
        <v>0</v>
      </c>
      <c r="BM153" s="18">
        <v>0</v>
      </c>
      <c r="BN153" s="32"/>
      <c r="BO153" s="31"/>
      <c r="BP153" s="31"/>
    </row>
    <row r="154" spans="2:68" x14ac:dyDescent="0.45">
      <c r="B154" s="19">
        <v>2019</v>
      </c>
      <c r="C154" s="12">
        <v>771.86109589041098</v>
      </c>
      <c r="D154" s="13">
        <v>1218.9621917808217</v>
      </c>
      <c r="E154" s="13">
        <v>1903.685479452055</v>
      </c>
      <c r="F154" s="13">
        <v>17.504931506849314</v>
      </c>
      <c r="G154" s="14">
        <v>87.718082191780809</v>
      </c>
      <c r="H154" s="15">
        <v>3999.7317808219182</v>
      </c>
      <c r="I154" s="13">
        <v>878.63150684931509</v>
      </c>
      <c r="J154" s="13">
        <v>108.33772406410964</v>
      </c>
      <c r="K154" s="16">
        <v>1.5473972602739725</v>
      </c>
      <c r="L154" s="13">
        <v>3033.3835616438355</v>
      </c>
      <c r="M154" s="17">
        <v>2222.0854679452059</v>
      </c>
      <c r="N154" s="18">
        <v>15.842257218</v>
      </c>
      <c r="O154" s="32"/>
      <c r="P154" s="31"/>
      <c r="Q154" s="31"/>
      <c r="S154" s="19">
        <v>2019</v>
      </c>
      <c r="T154" s="12">
        <v>139.07232876712328</v>
      </c>
      <c r="U154" s="13">
        <v>76.596164383561643</v>
      </c>
      <c r="V154" s="13">
        <v>6.286301369863013</v>
      </c>
      <c r="W154" s="13">
        <v>2.127671232876712</v>
      </c>
      <c r="X154" s="14">
        <v>26.209041095890409</v>
      </c>
      <c r="Y154" s="15">
        <v>250.29150684931506</v>
      </c>
      <c r="Z154" s="13">
        <v>0</v>
      </c>
      <c r="AA154" s="13">
        <v>0</v>
      </c>
      <c r="AB154" s="16">
        <v>0</v>
      </c>
      <c r="AC154" s="13">
        <v>231.48837013698628</v>
      </c>
      <c r="AD154" s="17">
        <v>18.803136712328769</v>
      </c>
      <c r="AE154" s="18">
        <v>0.140927</v>
      </c>
      <c r="AF154" s="32"/>
      <c r="AG154" s="31"/>
      <c r="AH154" s="31"/>
      <c r="AJ154" s="19">
        <v>2019</v>
      </c>
      <c r="AK154" s="12">
        <v>268.86027397260273</v>
      </c>
      <c r="AL154" s="13">
        <v>221.85808219178082</v>
      </c>
      <c r="AM154" s="13">
        <v>450.87287671232878</v>
      </c>
      <c r="AN154" s="13">
        <v>9.6712328767123275</v>
      </c>
      <c r="AO154" s="14">
        <v>41.876438356164378</v>
      </c>
      <c r="AP154" s="15">
        <v>993.13890410958902</v>
      </c>
      <c r="AQ154" s="13">
        <v>0</v>
      </c>
      <c r="AR154" s="13">
        <v>0</v>
      </c>
      <c r="AS154" s="16">
        <v>165.95835616438356</v>
      </c>
      <c r="AT154" s="13">
        <v>1128.4794520547944</v>
      </c>
      <c r="AU154" s="17">
        <v>0</v>
      </c>
      <c r="AV154" s="18">
        <v>0</v>
      </c>
      <c r="AW154" s="32"/>
      <c r="AX154" s="31"/>
      <c r="AY154" s="31"/>
      <c r="BA154" s="19">
        <v>2019</v>
      </c>
      <c r="BB154" s="12">
        <v>2252.430136986301</v>
      </c>
      <c r="BC154" s="13">
        <v>2798.9515068493147</v>
      </c>
      <c r="BD154" s="13">
        <v>3891.4139726027397</v>
      </c>
      <c r="BE154" s="13">
        <v>95.745205479452054</v>
      </c>
      <c r="BF154" s="14">
        <v>210.54273972602738</v>
      </c>
      <c r="BG154" s="15">
        <v>9249.0835616438344</v>
      </c>
      <c r="BH154" s="13">
        <v>3143.7309589041092</v>
      </c>
      <c r="BI154" s="13">
        <v>0</v>
      </c>
      <c r="BJ154" s="16">
        <v>579.88712328767122</v>
      </c>
      <c r="BK154" s="13">
        <v>9166.7041095890399</v>
      </c>
      <c r="BL154" s="17">
        <v>0</v>
      </c>
      <c r="BM154" s="18">
        <v>0</v>
      </c>
      <c r="BN154" s="32"/>
      <c r="BO154" s="31"/>
      <c r="BP154" s="31"/>
    </row>
    <row r="155" spans="2:68" x14ac:dyDescent="0.45">
      <c r="B155" s="5">
        <v>2020</v>
      </c>
      <c r="C155" s="6">
        <v>705.99999999999989</v>
      </c>
      <c r="D155" s="7">
        <v>1094.6857923497269</v>
      </c>
      <c r="E155" s="7">
        <v>1813.513387978142</v>
      </c>
      <c r="F155" s="7">
        <v>20.736338797814206</v>
      </c>
      <c r="G155" s="8">
        <v>84.58497267759563</v>
      </c>
      <c r="H155" s="9">
        <v>3719.5204918032787</v>
      </c>
      <c r="I155" s="7">
        <v>780.84371584699454</v>
      </c>
      <c r="J155" s="7">
        <v>128.29974496502732</v>
      </c>
      <c r="K155" s="10">
        <v>1.6396174863387976</v>
      </c>
      <c r="L155" s="7">
        <v>2512.7322404371585</v>
      </c>
      <c r="M155" s="11">
        <v>1984.6931879781423</v>
      </c>
      <c r="N155" s="18">
        <v>13.951540044000001</v>
      </c>
      <c r="O155" s="33"/>
      <c r="P155" s="31"/>
      <c r="Q155" s="31"/>
      <c r="S155" s="5">
        <v>2020</v>
      </c>
      <c r="T155" s="6">
        <v>139.94617486338797</v>
      </c>
      <c r="U155" s="7">
        <v>76.001092896174853</v>
      </c>
      <c r="V155" s="7">
        <v>5.5939890710382514</v>
      </c>
      <c r="W155" s="7">
        <v>2.1218579234972674</v>
      </c>
      <c r="X155" s="8">
        <v>22.954644808743168</v>
      </c>
      <c r="Y155" s="9">
        <v>246.61775956284151</v>
      </c>
      <c r="Z155" s="7">
        <v>0</v>
      </c>
      <c r="AA155" s="7">
        <v>0</v>
      </c>
      <c r="AB155" s="10">
        <v>0</v>
      </c>
      <c r="AC155" s="7">
        <v>226.32782267759561</v>
      </c>
      <c r="AD155" s="11">
        <v>20.289936885245908</v>
      </c>
      <c r="AE155" s="18">
        <v>0.15248700000000001</v>
      </c>
      <c r="AF155" s="33"/>
      <c r="AG155" s="31"/>
      <c r="AH155" s="31"/>
      <c r="AJ155" s="5">
        <v>2020</v>
      </c>
      <c r="AK155" s="6">
        <v>289.63360655737705</v>
      </c>
      <c r="AL155" s="7">
        <v>231.76475409836064</v>
      </c>
      <c r="AM155" s="7">
        <v>518.69781420765025</v>
      </c>
      <c r="AN155" s="7">
        <v>3.9543715846994534</v>
      </c>
      <c r="AO155" s="8">
        <v>44.462568306010922</v>
      </c>
      <c r="AP155" s="9">
        <v>1088.5131147540983</v>
      </c>
      <c r="AQ155" s="7">
        <v>0</v>
      </c>
      <c r="AR155" s="7">
        <v>0</v>
      </c>
      <c r="AS155" s="10">
        <v>147.17978142076501</v>
      </c>
      <c r="AT155" s="7">
        <v>829.45355191256829</v>
      </c>
      <c r="AU155" s="11">
        <v>0</v>
      </c>
      <c r="AV155" s="18">
        <v>0</v>
      </c>
      <c r="AW155" s="33"/>
      <c r="AX155" s="31"/>
      <c r="AY155" s="31"/>
      <c r="BA155" s="5">
        <v>2020</v>
      </c>
      <c r="BB155" s="6">
        <v>2279.2612021857922</v>
      </c>
      <c r="BC155" s="7">
        <v>2652.804644808743</v>
      </c>
      <c r="BD155" s="7">
        <v>3736.3024590163932</v>
      </c>
      <c r="BE155" s="7">
        <v>55.746994535519121</v>
      </c>
      <c r="BF155" s="8">
        <v>239.09480874316938</v>
      </c>
      <c r="BG155" s="9">
        <v>8963.2101092896173</v>
      </c>
      <c r="BH155" s="7">
        <v>2224.2857923497268</v>
      </c>
      <c r="BI155" s="7">
        <v>0</v>
      </c>
      <c r="BJ155" s="10">
        <v>565.57158469945352</v>
      </c>
      <c r="BK155" s="7">
        <v>7758.1871584699456</v>
      </c>
      <c r="BL155" s="11">
        <v>0</v>
      </c>
      <c r="BM155" s="18">
        <v>0</v>
      </c>
      <c r="BN155" s="33"/>
      <c r="BO155" s="31"/>
      <c r="BP155" s="31"/>
    </row>
    <row r="156" spans="2:68" x14ac:dyDescent="0.45">
      <c r="B156" s="19">
        <v>2021</v>
      </c>
      <c r="C156" s="12">
        <v>682.7890410958903</v>
      </c>
      <c r="D156" s="13">
        <v>1207.1632876712326</v>
      </c>
      <c r="E156" s="13">
        <v>1958.4246575342463</v>
      </c>
      <c r="F156" s="13">
        <v>29.303835616438356</v>
      </c>
      <c r="G156" s="14">
        <v>84.333150684931496</v>
      </c>
      <c r="H156" s="15">
        <v>3962.0139726027392</v>
      </c>
      <c r="I156" s="13">
        <v>517.21753424657538</v>
      </c>
      <c r="J156" s="13">
        <v>124.82981842082191</v>
      </c>
      <c r="K156" s="16">
        <v>2.127671232876712</v>
      </c>
      <c r="L156" s="13">
        <v>2755.3342465753421</v>
      </c>
      <c r="M156" s="17">
        <v>1845.8823709589044</v>
      </c>
      <c r="N156" s="18">
        <v>12.899059172000001</v>
      </c>
      <c r="O156" s="33"/>
      <c r="P156" s="34"/>
      <c r="Q156" s="31"/>
      <c r="S156" s="19">
        <v>2021</v>
      </c>
      <c r="T156" s="12">
        <v>135.88082191780819</v>
      </c>
      <c r="U156" s="13">
        <v>85.977260273972604</v>
      </c>
      <c r="V156" s="13">
        <v>6.7698630136986298</v>
      </c>
      <c r="W156" s="13">
        <v>2.7079452054794517</v>
      </c>
      <c r="X156" s="14">
        <v>18.858904109589041</v>
      </c>
      <c r="Y156" s="15">
        <v>250.19479452054793</v>
      </c>
      <c r="Z156" s="13">
        <v>0</v>
      </c>
      <c r="AA156" s="13">
        <v>0</v>
      </c>
      <c r="AB156" s="16">
        <v>0</v>
      </c>
      <c r="AC156" s="13">
        <v>222.52945863013696</v>
      </c>
      <c r="AD156" s="17">
        <v>27.665335890410962</v>
      </c>
      <c r="AE156" s="18">
        <v>0.207348</v>
      </c>
      <c r="AF156" s="33"/>
      <c r="AG156" s="34"/>
      <c r="AH156" s="31"/>
      <c r="AJ156" s="19">
        <v>2021</v>
      </c>
      <c r="AK156" s="12">
        <v>290.42712328767124</v>
      </c>
      <c r="AL156" s="13">
        <v>232.39972602739724</v>
      </c>
      <c r="AM156" s="13">
        <v>520.11890410958904</v>
      </c>
      <c r="AN156" s="13">
        <v>3.9652054794520546</v>
      </c>
      <c r="AO156" s="14">
        <v>44.584383561643833</v>
      </c>
      <c r="AP156" s="15">
        <v>1091.4953424657535</v>
      </c>
      <c r="AQ156" s="13">
        <v>0</v>
      </c>
      <c r="AR156" s="13">
        <v>0</v>
      </c>
      <c r="AS156" s="16">
        <v>147.58301369863011</v>
      </c>
      <c r="AT156" s="13">
        <v>722.85753424657526</v>
      </c>
      <c r="AU156" s="17">
        <v>0</v>
      </c>
      <c r="AV156" s="18">
        <v>0</v>
      </c>
      <c r="AW156" s="33"/>
      <c r="AX156" s="34"/>
      <c r="AY156" s="31"/>
      <c r="BA156" s="19">
        <v>2021</v>
      </c>
      <c r="BB156" s="12">
        <v>2324.3841095890411</v>
      </c>
      <c r="BC156" s="13">
        <v>2757.365205479452</v>
      </c>
      <c r="BD156" s="13">
        <v>4227.9728767123279</v>
      </c>
      <c r="BE156" s="13">
        <v>65.6676712328767</v>
      </c>
      <c r="BF156" s="14">
        <v>195.26219178082189</v>
      </c>
      <c r="BG156" s="15">
        <v>9570.6520547945183</v>
      </c>
      <c r="BH156" s="13">
        <v>3104.175616438356</v>
      </c>
      <c r="BI156" s="13">
        <v>0</v>
      </c>
      <c r="BJ156" s="16">
        <v>520.69917808219168</v>
      </c>
      <c r="BK156" s="13">
        <v>8201.6183561643829</v>
      </c>
      <c r="BL156" s="17">
        <v>0</v>
      </c>
      <c r="BM156" s="18">
        <v>0</v>
      </c>
      <c r="BN156" s="33"/>
      <c r="BO156" s="34"/>
      <c r="BP156" s="31"/>
    </row>
    <row r="157" spans="2:68" x14ac:dyDescent="0.45">
      <c r="B157" s="5">
        <v>2022</v>
      </c>
      <c r="C157" s="6">
        <v>841.88082191780825</v>
      </c>
      <c r="D157" s="7">
        <v>1091.1084931506848</v>
      </c>
      <c r="E157" s="7">
        <v>1608.229315068493</v>
      </c>
      <c r="F157" s="7">
        <v>34.332876712328762</v>
      </c>
      <c r="G157" s="8">
        <v>66.731506849315053</v>
      </c>
      <c r="H157" s="9">
        <v>3642.2830136986295</v>
      </c>
      <c r="I157" s="7">
        <v>1428.1509589041095</v>
      </c>
      <c r="J157" s="7">
        <v>56.588199178082199</v>
      </c>
      <c r="K157" s="10">
        <v>1.9342465753424658</v>
      </c>
      <c r="L157" s="7">
        <v>2024.6109589041096</v>
      </c>
      <c r="M157" s="11">
        <v>3366.8702381495891</v>
      </c>
      <c r="N157" s="18">
        <v>24.810122058000001</v>
      </c>
      <c r="O157" s="35"/>
      <c r="P157" s="34"/>
      <c r="Q157" s="34"/>
      <c r="S157" s="5">
        <v>2022</v>
      </c>
      <c r="T157" s="6">
        <v>46.808767123287666</v>
      </c>
      <c r="U157" s="7">
        <v>69.923013698630129</v>
      </c>
      <c r="V157" s="7">
        <v>5.0290410958904106</v>
      </c>
      <c r="W157" s="7">
        <v>1.6441095890410957</v>
      </c>
      <c r="X157" s="8">
        <v>4.7389041095890407</v>
      </c>
      <c r="Y157" s="9">
        <v>128.14383561643834</v>
      </c>
      <c r="Z157" s="7">
        <v>0</v>
      </c>
      <c r="AA157" s="7">
        <v>0</v>
      </c>
      <c r="AB157" s="10">
        <v>0</v>
      </c>
      <c r="AC157" s="7">
        <v>90.298064931506829</v>
      </c>
      <c r="AD157" s="11">
        <v>37.845770684931509</v>
      </c>
      <c r="AE157" s="18">
        <v>0.28364899999999998</v>
      </c>
      <c r="AF157" s="35"/>
      <c r="AG157" s="34"/>
      <c r="AH157" s="34"/>
      <c r="AJ157" s="5">
        <v>2022</v>
      </c>
      <c r="AK157" s="6">
        <v>261.51013698630135</v>
      </c>
      <c r="AL157" s="7">
        <v>186.65479452054794</v>
      </c>
      <c r="AM157" s="7">
        <v>442.16876712328764</v>
      </c>
      <c r="AN157" s="7">
        <v>3.4816438356164383</v>
      </c>
      <c r="AO157" s="8">
        <v>36.460547945205477</v>
      </c>
      <c r="AP157" s="9">
        <v>930.27589041095882</v>
      </c>
      <c r="AQ157" s="7">
        <v>0</v>
      </c>
      <c r="AR157" s="7">
        <v>0</v>
      </c>
      <c r="AS157" s="10">
        <v>149.80739726027397</v>
      </c>
      <c r="AT157" s="7">
        <v>901.19178082191775</v>
      </c>
      <c r="AU157" s="11">
        <v>0</v>
      </c>
      <c r="AV157" s="18">
        <v>0</v>
      </c>
      <c r="AW157" s="35"/>
      <c r="AX157" s="34"/>
      <c r="AY157" s="34"/>
      <c r="BA157" s="5">
        <v>2022</v>
      </c>
      <c r="BB157" s="6">
        <v>2097.787123287671</v>
      </c>
      <c r="BC157" s="7">
        <v>2464.4235616438355</v>
      </c>
      <c r="BD157" s="7">
        <v>3826.906849315068</v>
      </c>
      <c r="BE157" s="7">
        <v>88.298356164383549</v>
      </c>
      <c r="BF157" s="8">
        <v>190.13643835616435</v>
      </c>
      <c r="BG157" s="9">
        <v>8667.5523287671222</v>
      </c>
      <c r="BH157" s="7">
        <v>2359.1734684931507</v>
      </c>
      <c r="BI157" s="7">
        <v>0</v>
      </c>
      <c r="BJ157" s="10">
        <v>484.3353424657534</v>
      </c>
      <c r="BK157" s="7">
        <v>8491.2383561643837</v>
      </c>
      <c r="BL157" s="11">
        <v>9.9026446575342462</v>
      </c>
      <c r="BM157" s="18">
        <v>7.4218999999999993E-2</v>
      </c>
      <c r="BN157" s="35"/>
      <c r="BO157" s="34"/>
      <c r="BP157" s="34"/>
    </row>
    <row r="158" spans="2:68" x14ac:dyDescent="0.45">
      <c r="B158" s="19">
        <v>2023</v>
      </c>
      <c r="C158" s="12">
        <v>671.35059660162904</v>
      </c>
      <c r="D158" s="13">
        <v>908.76093369862997</v>
      </c>
      <c r="E158" s="13">
        <v>1496.60441780822</v>
      </c>
      <c r="F158" s="13">
        <v>17.942554794520547</v>
      </c>
      <c r="G158" s="14">
        <v>75.435616438356163</v>
      </c>
      <c r="H158" s="15">
        <v>3170.094119341356</v>
      </c>
      <c r="I158" s="13">
        <v>517.21753424657538</v>
      </c>
      <c r="J158" s="13">
        <v>38.826575342465752</v>
      </c>
      <c r="K158" s="16">
        <v>1.7408219178082192</v>
      </c>
      <c r="L158" s="13">
        <v>1842.0797260273971</v>
      </c>
      <c r="M158" s="17">
        <v>2991.6507186520553</v>
      </c>
      <c r="N158" s="18">
        <v>22.13102284</v>
      </c>
      <c r="O158" s="35"/>
      <c r="P158" s="35"/>
      <c r="Q158" s="34"/>
      <c r="S158" s="19">
        <v>2023</v>
      </c>
      <c r="T158" s="12">
        <v>36.8475370807747</v>
      </c>
      <c r="U158" s="13">
        <v>95.934374794520522</v>
      </c>
      <c r="V158" s="13">
        <v>5.1044767123287667</v>
      </c>
      <c r="W158" s="13">
        <v>1.6112273972602738</v>
      </c>
      <c r="X158" s="14">
        <v>15</v>
      </c>
      <c r="Y158" s="15">
        <v>154.49761598488428</v>
      </c>
      <c r="Z158" s="13">
        <v>0</v>
      </c>
      <c r="AA158" s="13">
        <v>0</v>
      </c>
      <c r="AB158" s="16">
        <v>0</v>
      </c>
      <c r="AC158" s="13">
        <v>29</v>
      </c>
      <c r="AD158" s="17">
        <v>177.04664849315068</v>
      </c>
      <c r="AE158" s="18">
        <v>1.3269409999999997</v>
      </c>
      <c r="AF158" s="35"/>
      <c r="AG158" s="35"/>
      <c r="AH158" s="34"/>
      <c r="AJ158" s="19">
        <v>2023</v>
      </c>
      <c r="AK158" s="12">
        <v>233.146530157955</v>
      </c>
      <c r="AL158" s="13">
        <v>99.409583947876726</v>
      </c>
      <c r="AM158" s="13">
        <v>454.87327333071801</v>
      </c>
      <c r="AN158" s="13">
        <v>4.0017448479452051</v>
      </c>
      <c r="AO158" s="14">
        <v>33.360753482904101</v>
      </c>
      <c r="AP158" s="15">
        <v>824.79188576739909</v>
      </c>
      <c r="AQ158" s="13">
        <v>0</v>
      </c>
      <c r="AR158" s="13">
        <v>0</v>
      </c>
      <c r="AS158" s="16">
        <v>156.89521505376342</v>
      </c>
      <c r="AT158" s="13">
        <v>794.10493150684931</v>
      </c>
      <c r="AU158" s="17">
        <v>0</v>
      </c>
      <c r="AV158" s="18">
        <v>0</v>
      </c>
      <c r="AW158" s="35"/>
      <c r="AX158" s="35"/>
      <c r="AY158" s="34"/>
      <c r="BA158" s="19">
        <v>2023</v>
      </c>
      <c r="BB158" s="12">
        <v>2032.588334254795</v>
      </c>
      <c r="BC158" s="13">
        <v>2268.4875458419701</v>
      </c>
      <c r="BD158" s="13">
        <v>3663.27662592059</v>
      </c>
      <c r="BE158" s="13">
        <v>78.475350495807902</v>
      </c>
      <c r="BF158" s="14">
        <v>124.372480743013</v>
      </c>
      <c r="BG158" s="15">
        <v>8167.2003372561758</v>
      </c>
      <c r="BH158" s="13">
        <v>967.26112208219183</v>
      </c>
      <c r="BI158" s="13">
        <v>0</v>
      </c>
      <c r="BJ158" s="16">
        <v>395.58683819764468</v>
      </c>
      <c r="BK158" s="13">
        <v>6343.1589041095885</v>
      </c>
      <c r="BL158" s="17">
        <v>540.65806027397264</v>
      </c>
      <c r="BM158" s="18">
        <v>4.0521599999999998</v>
      </c>
      <c r="BN158" s="35"/>
      <c r="BO158" s="35"/>
      <c r="BP158" s="34"/>
    </row>
    <row r="159" spans="2:68" x14ac:dyDescent="0.45">
      <c r="B159" s="5">
        <v>2024</v>
      </c>
      <c r="C159" s="6">
        <v>511.53273854201302</v>
      </c>
      <c r="D159" s="7">
        <v>933.57119610739699</v>
      </c>
      <c r="E159" s="7">
        <v>1421.6422830777969</v>
      </c>
      <c r="F159" s="7">
        <v>20.605317462412938</v>
      </c>
      <c r="G159" s="8">
        <v>68.822754244593668</v>
      </c>
      <c r="H159" s="9">
        <v>2956.1742894342137</v>
      </c>
      <c r="I159" s="7">
        <v>694</v>
      </c>
      <c r="J159" s="7">
        <v>19.293715846994534</v>
      </c>
      <c r="K159" s="10">
        <v>1.7012399512042198</v>
      </c>
      <c r="L159" s="7">
        <v>1497.94201410034</v>
      </c>
      <c r="M159" s="11">
        <v>2490.6058369699454</v>
      </c>
      <c r="N159" s="18">
        <v>18.572900129999997</v>
      </c>
      <c r="O159" s="33"/>
      <c r="P159" s="35"/>
      <c r="Q159" s="35"/>
      <c r="S159" s="5">
        <v>2024</v>
      </c>
      <c r="T159" s="6">
        <v>52.343664869874601</v>
      </c>
      <c r="U159" s="7">
        <v>97.853062290410932</v>
      </c>
      <c r="V159" s="7">
        <v>5.2225397685086339</v>
      </c>
      <c r="W159" s="7">
        <v>1.8352358985666537</v>
      </c>
      <c r="X159" s="8">
        <v>14</v>
      </c>
      <c r="Y159" s="9">
        <v>171.25450282736082</v>
      </c>
      <c r="Z159" s="7">
        <v>0</v>
      </c>
      <c r="AA159" s="7">
        <v>0</v>
      </c>
      <c r="AB159" s="10">
        <v>0</v>
      </c>
      <c r="AC159" s="7">
        <v>0</v>
      </c>
      <c r="AD159" s="11">
        <v>218.04307295081972</v>
      </c>
      <c r="AE159" s="18">
        <v>1.6386810000000003</v>
      </c>
      <c r="AF159" s="33"/>
      <c r="AG159" s="35"/>
      <c r="AH159" s="35"/>
      <c r="AJ159" s="5">
        <v>2024</v>
      </c>
      <c r="AK159" s="6">
        <v>231</v>
      </c>
      <c r="AL159" s="7">
        <v>109</v>
      </c>
      <c r="AM159" s="7">
        <v>456</v>
      </c>
      <c r="AN159" s="7">
        <v>3.5806421070914749</v>
      </c>
      <c r="AO159" s="8">
        <v>27</v>
      </c>
      <c r="AP159" s="9">
        <v>826.58064210709142</v>
      </c>
      <c r="AQ159" s="7">
        <v>0</v>
      </c>
      <c r="AR159" s="7">
        <v>0</v>
      </c>
      <c r="AS159" s="10">
        <v>154.84741209726241</v>
      </c>
      <c r="AT159" s="7">
        <v>672</v>
      </c>
      <c r="AU159" s="11">
        <v>0</v>
      </c>
      <c r="AV159" s="18">
        <v>0</v>
      </c>
      <c r="AW159" s="33"/>
      <c r="AX159" s="35"/>
      <c r="AY159" s="35"/>
      <c r="BA159" s="5">
        <v>2024</v>
      </c>
      <c r="BB159" s="6">
        <v>2040.7198042946</v>
      </c>
      <c r="BC159" s="7">
        <v>2362.6838447417599</v>
      </c>
      <c r="BD159" s="7">
        <v>3684.6798449200301</v>
      </c>
      <c r="BE159" s="7">
        <v>69.830485134087652</v>
      </c>
      <c r="BF159" s="8">
        <v>94.139467300314706</v>
      </c>
      <c r="BG159" s="9">
        <v>8252.0534463907916</v>
      </c>
      <c r="BH159" s="7">
        <v>967.80916755334999</v>
      </c>
      <c r="BI159" s="7">
        <v>0</v>
      </c>
      <c r="BJ159" s="10">
        <v>357.18169443583707</v>
      </c>
      <c r="BK159" s="7">
        <v>7023.6703857344701</v>
      </c>
      <c r="BL159" s="11">
        <v>821</v>
      </c>
      <c r="BM159" s="18">
        <v>4.6022669999999994</v>
      </c>
      <c r="BN159" s="33"/>
      <c r="BO159" s="35"/>
      <c r="BP159" s="35"/>
    </row>
    <row r="160" spans="2:68" x14ac:dyDescent="0.45">
      <c r="B160" s="19">
        <v>2025</v>
      </c>
      <c r="C160" s="12">
        <v>668.92010200301979</v>
      </c>
      <c r="D160" s="13">
        <v>993.31975265827043</v>
      </c>
      <c r="E160" s="13">
        <v>1388.9445105670077</v>
      </c>
      <c r="F160" s="13">
        <v>22.420196433927376</v>
      </c>
      <c r="G160" s="14">
        <v>66.006000793661798</v>
      </c>
      <c r="H160" s="15">
        <v>3139.6105624558868</v>
      </c>
      <c r="I160" s="13">
        <v>875</v>
      </c>
      <c r="J160" s="13">
        <v>39.999999999999091</v>
      </c>
      <c r="K160" s="16">
        <v>1.6625579802081645</v>
      </c>
      <c r="L160" s="13">
        <v>1373.7795553736801</v>
      </c>
      <c r="M160" s="17">
        <v>2679.1684491019978</v>
      </c>
      <c r="N160" s="18">
        <v>19.780215275610463</v>
      </c>
      <c r="O160" s="33"/>
      <c r="P160" s="33"/>
      <c r="Q160" s="35"/>
      <c r="S160" s="19">
        <v>2025</v>
      </c>
      <c r="T160" s="12">
        <v>80.257186542560035</v>
      </c>
      <c r="U160" s="13">
        <v>99.320858224767093</v>
      </c>
      <c r="V160" s="13">
        <v>5.098305229875745</v>
      </c>
      <c r="W160" s="13">
        <v>1.8351090977381435</v>
      </c>
      <c r="X160" s="14">
        <v>14.541799999999999</v>
      </c>
      <c r="Y160" s="15">
        <v>201.05325909494101</v>
      </c>
      <c r="Z160" s="13">
        <v>0</v>
      </c>
      <c r="AA160" s="13">
        <v>0</v>
      </c>
      <c r="AB160" s="16">
        <v>0</v>
      </c>
      <c r="AC160" s="13">
        <v>0</v>
      </c>
      <c r="AD160" s="17">
        <v>201.05325909494101</v>
      </c>
      <c r="AE160" s="18">
        <v>1.5068673422926788</v>
      </c>
      <c r="AF160" s="33"/>
      <c r="AG160" s="33"/>
      <c r="AH160" s="35"/>
      <c r="AJ160" s="19">
        <v>2025</v>
      </c>
      <c r="AK160" s="12">
        <v>244.29387639741981</v>
      </c>
      <c r="AL160" s="13">
        <v>104.095</v>
      </c>
      <c r="AM160" s="13">
        <v>456.36</v>
      </c>
      <c r="AN160" s="13">
        <v>3.1035732903346456</v>
      </c>
      <c r="AO160" s="14">
        <v>24.875639023037813</v>
      </c>
      <c r="AP160" s="15">
        <v>832.72808871079235</v>
      </c>
      <c r="AQ160" s="13">
        <v>0</v>
      </c>
      <c r="AR160" s="13">
        <v>0</v>
      </c>
      <c r="AS160" s="16">
        <v>123.64213518443866</v>
      </c>
      <c r="AT160" s="13">
        <v>709.87212367077791</v>
      </c>
      <c r="AU160" s="17">
        <v>0</v>
      </c>
      <c r="AV160" s="18">
        <v>0</v>
      </c>
      <c r="AW160" s="33"/>
      <c r="AX160" s="33"/>
      <c r="AY160" s="35"/>
      <c r="BA160" s="19">
        <v>2025</v>
      </c>
      <c r="BB160" s="12">
        <v>2042.412919161414</v>
      </c>
      <c r="BC160" s="13">
        <v>2717.0864214530238</v>
      </c>
      <c r="BD160" s="13">
        <v>3868.309585984714</v>
      </c>
      <c r="BE160" s="13">
        <v>68.202295803635266</v>
      </c>
      <c r="BF160" s="14">
        <v>81.657922658479976</v>
      </c>
      <c r="BG160" s="15">
        <v>8777.669145061267</v>
      </c>
      <c r="BH160" s="13">
        <v>790.13870554828281</v>
      </c>
      <c r="BI160" s="13">
        <v>0</v>
      </c>
      <c r="BJ160" s="16">
        <v>301.1530415903789</v>
      </c>
      <c r="BK160" s="13">
        <v>8235.5691716543806</v>
      </c>
      <c r="BL160" s="17">
        <v>1031.0856373647912</v>
      </c>
      <c r="BM160" s="18">
        <v>7.7278492328161965</v>
      </c>
      <c r="BN160" s="33"/>
      <c r="BO160" s="33"/>
      <c r="BP160" s="35"/>
    </row>
    <row r="161" spans="2:68" x14ac:dyDescent="0.45">
      <c r="B161" s="5">
        <v>2026</v>
      </c>
      <c r="C161" s="6">
        <v>707.65648371558348</v>
      </c>
      <c r="D161" s="7">
        <v>964.61281180644642</v>
      </c>
      <c r="E161" s="7">
        <v>1312.5525624858221</v>
      </c>
      <c r="F161" s="7">
        <v>23.637613100289634</v>
      </c>
      <c r="G161" s="8">
        <v>62.868075515931118</v>
      </c>
      <c r="H161" s="9">
        <v>3071.327546624073</v>
      </c>
      <c r="I161" s="7">
        <v>946</v>
      </c>
      <c r="J161" s="7">
        <v>40</v>
      </c>
      <c r="K161" s="10">
        <v>1.6247555411553136</v>
      </c>
      <c r="L161" s="7">
        <v>1269.9768287918901</v>
      </c>
      <c r="M161" s="11">
        <v>2785.7259622910274</v>
      </c>
      <c r="N161" s="18">
        <v>20.578849614706876</v>
      </c>
      <c r="O161" s="33"/>
      <c r="P161" s="33"/>
      <c r="Q161" s="33"/>
      <c r="S161" s="5">
        <v>2026</v>
      </c>
      <c r="T161" s="6">
        <v>85.058646767939891</v>
      </c>
      <c r="U161" s="7">
        <v>100.31406680701477</v>
      </c>
      <c r="V161" s="7">
        <v>5.1620340452491913</v>
      </c>
      <c r="W161" s="7">
        <v>1.9580614072865989</v>
      </c>
      <c r="X161" s="8">
        <v>14.759926999999998</v>
      </c>
      <c r="Y161" s="9">
        <v>207.25273602749047</v>
      </c>
      <c r="Z161" s="7">
        <v>0</v>
      </c>
      <c r="AA161" s="7">
        <v>0</v>
      </c>
      <c r="AB161" s="10">
        <v>0</v>
      </c>
      <c r="AC161" s="7">
        <v>0</v>
      </c>
      <c r="AD161" s="11">
        <v>207.25273602749047</v>
      </c>
      <c r="AE161" s="18">
        <v>1.5533315944565507</v>
      </c>
      <c r="AF161" s="33"/>
      <c r="AG161" s="33"/>
      <c r="AH161" s="33"/>
      <c r="AJ161" s="5">
        <v>2026</v>
      </c>
      <c r="AK161" s="6">
        <v>238.70660049494884</v>
      </c>
      <c r="AL161" s="7">
        <v>102.533575</v>
      </c>
      <c r="AM161" s="7">
        <v>447.324072</v>
      </c>
      <c r="AN161" s="7">
        <v>3.0694339841409644</v>
      </c>
      <c r="AO161" s="8">
        <v>24.626882632807433</v>
      </c>
      <c r="AP161" s="9">
        <v>816.26056411189722</v>
      </c>
      <c r="AQ161" s="7">
        <v>0</v>
      </c>
      <c r="AR161" s="7">
        <v>0</v>
      </c>
      <c r="AS161" s="10">
        <v>98.725431609827169</v>
      </c>
      <c r="AT161" s="7">
        <v>718.44688956728885</v>
      </c>
      <c r="AU161" s="11">
        <v>0</v>
      </c>
      <c r="AV161" s="18">
        <v>0</v>
      </c>
      <c r="AW161" s="33"/>
      <c r="AX161" s="33"/>
      <c r="AY161" s="33"/>
      <c r="BA161" s="5">
        <v>2026</v>
      </c>
      <c r="BB161" s="6">
        <v>1977.4260612881419</v>
      </c>
      <c r="BC161" s="7">
        <v>2687.1984708170407</v>
      </c>
      <c r="BD161" s="7">
        <v>3723.6348074688858</v>
      </c>
      <c r="BE161" s="7">
        <v>68.475104986849814</v>
      </c>
      <c r="BF161" s="8">
        <v>70.3156372012171</v>
      </c>
      <c r="BG161" s="9">
        <v>8527.050081762136</v>
      </c>
      <c r="BH161" s="7">
        <v>817.52389065719399</v>
      </c>
      <c r="BI161" s="7">
        <v>0</v>
      </c>
      <c r="BJ161" s="10">
        <v>253.91322083956436</v>
      </c>
      <c r="BK161" s="7">
        <v>7972.3207204489463</v>
      </c>
      <c r="BL161" s="11">
        <v>1118.3400311308196</v>
      </c>
      <c r="BM161" s="18">
        <v>8.3818092682289347</v>
      </c>
      <c r="BN161" s="33"/>
      <c r="BO161" s="33"/>
      <c r="BP161" s="33"/>
    </row>
    <row r="162" spans="2:68" x14ac:dyDescent="0.45">
      <c r="B162" s="19">
        <v>2027</v>
      </c>
      <c r="C162" s="12">
        <v>748.63604404348291</v>
      </c>
      <c r="D162" s="13">
        <v>936.73550154524003</v>
      </c>
      <c r="E162" s="13">
        <v>1240.362171549102</v>
      </c>
      <c r="F162" s="13">
        <v>24.921135491635361</v>
      </c>
      <c r="G162" s="14">
        <v>59.879327205903749</v>
      </c>
      <c r="H162" s="15">
        <v>3010.5341798353638</v>
      </c>
      <c r="I162" s="13">
        <v>1020</v>
      </c>
      <c r="J162" s="13">
        <v>39.999999999999545</v>
      </c>
      <c r="K162" s="16">
        <v>1.5878126356738367</v>
      </c>
      <c r="L162" s="13">
        <v>1216.52847864106</v>
      </c>
      <c r="M162" s="17">
        <v>2852.4178885586298</v>
      </c>
      <c r="N162" s="18">
        <v>21.078696700696099</v>
      </c>
      <c r="O162" s="33"/>
      <c r="P162" s="33"/>
      <c r="Q162" s="33"/>
      <c r="S162" s="19">
        <v>2027</v>
      </c>
      <c r="T162" s="12">
        <v>90.14735878084258</v>
      </c>
      <c r="U162" s="13">
        <v>101.31720747508491</v>
      </c>
      <c r="V162" s="13">
        <v>5.2265594708148058</v>
      </c>
      <c r="W162" s="13">
        <v>2.0892515215748011</v>
      </c>
      <c r="X162" s="14">
        <v>14.981325904999997</v>
      </c>
      <c r="Y162" s="15">
        <v>213.76170315331709</v>
      </c>
      <c r="Z162" s="13">
        <v>0</v>
      </c>
      <c r="AA162" s="13">
        <v>0</v>
      </c>
      <c r="AB162" s="16">
        <v>0</v>
      </c>
      <c r="AC162" s="13">
        <v>0</v>
      </c>
      <c r="AD162" s="17">
        <v>213.76170315331709</v>
      </c>
      <c r="AE162" s="18">
        <v>1.6021154343113087</v>
      </c>
      <c r="AF162" s="33"/>
      <c r="AG162" s="33"/>
      <c r="AH162" s="33"/>
      <c r="AJ162" s="19">
        <v>2027</v>
      </c>
      <c r="AK162" s="12">
        <v>233.24711188076648</v>
      </c>
      <c r="AL162" s="13">
        <v>100.995571375</v>
      </c>
      <c r="AM162" s="13">
        <v>438.46705537439999</v>
      </c>
      <c r="AN162" s="13">
        <v>3.0356702103154136</v>
      </c>
      <c r="AO162" s="14">
        <v>24.38061380647936</v>
      </c>
      <c r="AP162" s="15">
        <v>800.12602264696113</v>
      </c>
      <c r="AQ162" s="13">
        <v>0</v>
      </c>
      <c r="AR162" s="13">
        <v>0</v>
      </c>
      <c r="AS162" s="16">
        <v>78.830010756505942</v>
      </c>
      <c r="AT162" s="13">
        <v>722.32728147324519</v>
      </c>
      <c r="AU162" s="17">
        <v>0</v>
      </c>
      <c r="AV162" s="18">
        <v>0</v>
      </c>
      <c r="AW162" s="33"/>
      <c r="AX162" s="33"/>
      <c r="AY162" s="33"/>
      <c r="BA162" s="19">
        <v>2027</v>
      </c>
      <c r="BB162" s="12">
        <v>1914.5069986469791</v>
      </c>
      <c r="BC162" s="13">
        <v>2657.6392876380532</v>
      </c>
      <c r="BD162" s="13">
        <v>3584.3708656695494</v>
      </c>
      <c r="BE162" s="13">
        <v>68.74900540679721</v>
      </c>
      <c r="BF162" s="14">
        <v>60.548795193968047</v>
      </c>
      <c r="BG162" s="15">
        <v>8285.8149525553472</v>
      </c>
      <c r="BH162" s="13">
        <v>808.36258179387914</v>
      </c>
      <c r="BI162" s="13">
        <v>0</v>
      </c>
      <c r="BJ162" s="16">
        <v>214.08358812066899</v>
      </c>
      <c r="BK162" s="13">
        <v>7711.4326897488008</v>
      </c>
      <c r="BL162" s="17">
        <v>1168.661256479756</v>
      </c>
      <c r="BM162" s="18">
        <v>8.7589601358339007</v>
      </c>
      <c r="BN162" s="33"/>
      <c r="BO162" s="33"/>
      <c r="BP162" s="33"/>
    </row>
    <row r="163" spans="2:68" x14ac:dyDescent="0.45">
      <c r="B163" s="5">
        <v>2028</v>
      </c>
      <c r="C163" s="6">
        <v>791.98868283997854</v>
      </c>
      <c r="D163" s="7">
        <v>909.66384555058255</v>
      </c>
      <c r="E163" s="7">
        <v>1172.1422521139013</v>
      </c>
      <c r="F163" s="7">
        <v>26.27435314883116</v>
      </c>
      <c r="G163" s="8">
        <v>57.032663990535085</v>
      </c>
      <c r="H163" s="9">
        <v>2957.1017976438288</v>
      </c>
      <c r="I163" s="7">
        <v>1121.99999999999</v>
      </c>
      <c r="J163" s="7">
        <v>39.999999999999545</v>
      </c>
      <c r="K163" s="10">
        <v>1.551709720105207</v>
      </c>
      <c r="L163" s="7">
        <v>1163.42922894348</v>
      </c>
      <c r="M163" s="11">
        <v>2954.1208589802327</v>
      </c>
      <c r="N163" s="18">
        <v>21.900785100344255</v>
      </c>
      <c r="O163" s="33"/>
      <c r="P163" s="33"/>
      <c r="Q163" s="33"/>
      <c r="S163" s="5">
        <v>2028</v>
      </c>
      <c r="T163" s="6">
        <v>95.540507684457964</v>
      </c>
      <c r="U163" s="7">
        <v>102.33037954983577</v>
      </c>
      <c r="V163" s="7">
        <v>5.291891464199991</v>
      </c>
      <c r="W163" s="7">
        <v>2.2292313735203129</v>
      </c>
      <c r="X163" s="8">
        <v>15.206045793574996</v>
      </c>
      <c r="Y163" s="9">
        <v>220.598055865589</v>
      </c>
      <c r="Z163" s="7">
        <v>0</v>
      </c>
      <c r="AA163" s="7">
        <v>0</v>
      </c>
      <c r="AB163" s="10">
        <v>0</v>
      </c>
      <c r="AC163" s="7">
        <v>0</v>
      </c>
      <c r="AD163" s="11">
        <v>220.598055865589</v>
      </c>
      <c r="AE163" s="18">
        <v>1.6533529854402462</v>
      </c>
      <c r="AF163" s="33"/>
      <c r="AG163" s="33"/>
      <c r="AH163" s="33"/>
      <c r="AJ163" s="5">
        <v>2028</v>
      </c>
      <c r="AK163" s="6">
        <v>227.91248791576677</v>
      </c>
      <c r="AL163" s="7">
        <v>99.480637804374993</v>
      </c>
      <c r="AM163" s="7">
        <v>429.78540767798683</v>
      </c>
      <c r="AN163" s="7">
        <v>3.0022778380019441</v>
      </c>
      <c r="AO163" s="8">
        <v>24.136807668414566</v>
      </c>
      <c r="AP163" s="9">
        <v>784.31761890454516</v>
      </c>
      <c r="AQ163" s="7">
        <v>0</v>
      </c>
      <c r="AR163" s="7">
        <v>0</v>
      </c>
      <c r="AS163" s="10">
        <v>62.943969902606959</v>
      </c>
      <c r="AT163" s="7">
        <v>722.51856701196516</v>
      </c>
      <c r="AU163" s="11">
        <v>0</v>
      </c>
      <c r="AV163" s="18">
        <v>0</v>
      </c>
      <c r="AW163" s="33"/>
      <c r="AX163" s="33"/>
      <c r="AY163" s="33"/>
      <c r="BA163" s="5">
        <v>2028</v>
      </c>
      <c r="BB163" s="6">
        <v>1853.5899367486729</v>
      </c>
      <c r="BC163" s="7">
        <v>2628.4052554740347</v>
      </c>
      <c r="BD163" s="7">
        <v>3450.3153952935081</v>
      </c>
      <c r="BE163" s="7">
        <v>69.024001428424398</v>
      </c>
      <c r="BF163" s="8">
        <v>52.138567541525887</v>
      </c>
      <c r="BG163" s="9">
        <v>8053.4731564861659</v>
      </c>
      <c r="BH163" s="7">
        <v>799.72798581386451</v>
      </c>
      <c r="BI163" s="7">
        <v>0</v>
      </c>
      <c r="BJ163" s="10">
        <v>180.50175784891155</v>
      </c>
      <c r="BK163" s="7">
        <v>7546.7200383885402</v>
      </c>
      <c r="BL163" s="11">
        <v>1125.9793460625779</v>
      </c>
      <c r="BM163" s="18">
        <v>8.4621856398132138</v>
      </c>
      <c r="BN163" s="33"/>
      <c r="BO163" s="33"/>
      <c r="BP163" s="33"/>
    </row>
    <row r="164" spans="2:68" x14ac:dyDescent="0.45">
      <c r="B164" s="19">
        <v>2029</v>
      </c>
      <c r="C164" s="12">
        <v>837.85182230709142</v>
      </c>
      <c r="D164" s="13">
        <v>883.37456041417067</v>
      </c>
      <c r="E164" s="13">
        <v>1107.6744282476368</v>
      </c>
      <c r="F164" s="13">
        <v>27.701050524812693</v>
      </c>
      <c r="G164" s="14">
        <v>54.321331144425045</v>
      </c>
      <c r="H164" s="15">
        <v>2910.9231926381367</v>
      </c>
      <c r="I164" s="13">
        <v>1092.99999999999</v>
      </c>
      <c r="J164" s="13">
        <v>40.000000000000455</v>
      </c>
      <c r="K164" s="16">
        <v>1.5164276951651512</v>
      </c>
      <c r="L164" s="13">
        <v>1090.6738822705299</v>
      </c>
      <c r="M164" s="17">
        <v>2951.7328826724324</v>
      </c>
      <c r="N164" s="18">
        <v>21.823049325984343</v>
      </c>
      <c r="O164" s="33"/>
      <c r="P164" s="33"/>
      <c r="Q164" s="33"/>
      <c r="S164" s="19">
        <v>2029</v>
      </c>
      <c r="T164" s="12">
        <v>101.25630669662814</v>
      </c>
      <c r="U164" s="13">
        <v>103.35368334533413</v>
      </c>
      <c r="V164" s="13">
        <v>5.3580401075024904</v>
      </c>
      <c r="W164" s="13">
        <v>2.3785898755461736</v>
      </c>
      <c r="X164" s="14">
        <v>15.434136480478619</v>
      </c>
      <c r="Y164" s="15">
        <v>227.78075650548956</v>
      </c>
      <c r="Z164" s="13">
        <v>0</v>
      </c>
      <c r="AA164" s="13">
        <v>0</v>
      </c>
      <c r="AB164" s="16">
        <v>0</v>
      </c>
      <c r="AC164" s="13">
        <v>0</v>
      </c>
      <c r="AD164" s="17">
        <v>227.78075650548956</v>
      </c>
      <c r="AE164" s="18">
        <v>1.7071863680596242</v>
      </c>
      <c r="AF164" s="33"/>
      <c r="AG164" s="33"/>
      <c r="AH164" s="33"/>
      <c r="AJ164" s="19">
        <v>2029</v>
      </c>
      <c r="AK164" s="12">
        <v>222.69987280488954</v>
      </c>
      <c r="AL164" s="13">
        <v>97.988428237309364</v>
      </c>
      <c r="AM164" s="13">
        <v>421.27565660596269</v>
      </c>
      <c r="AN164" s="13">
        <v>2.9692527817839229</v>
      </c>
      <c r="AO164" s="14">
        <v>23.895439591730419</v>
      </c>
      <c r="AP164" s="15">
        <v>768.82865002167591</v>
      </c>
      <c r="AQ164" s="13">
        <v>0</v>
      </c>
      <c r="AR164" s="13">
        <v>0</v>
      </c>
      <c r="AS164" s="16">
        <v>50.2593277494042</v>
      </c>
      <c r="AT164" s="13">
        <v>719.82222853095891</v>
      </c>
      <c r="AU164" s="17">
        <v>0</v>
      </c>
      <c r="AV164" s="18">
        <v>0</v>
      </c>
      <c r="AW164" s="33"/>
      <c r="AX164" s="33"/>
      <c r="AY164" s="33"/>
      <c r="BA164" s="19">
        <v>2029</v>
      </c>
      <c r="BB164" s="12">
        <v>1794.6111745969565</v>
      </c>
      <c r="BC164" s="13">
        <v>2599.4927976638201</v>
      </c>
      <c r="BD164" s="13">
        <v>3321.2735995095309</v>
      </c>
      <c r="BE164" s="13">
        <v>69.300097434138095</v>
      </c>
      <c r="BF164" s="14">
        <v>44.896520510007939</v>
      </c>
      <c r="BG164" s="15">
        <v>7829.5741897144535</v>
      </c>
      <c r="BH164" s="13">
        <v>731.60310343653305</v>
      </c>
      <c r="BI164" s="13">
        <v>0</v>
      </c>
      <c r="BJ164" s="16">
        <v>152.18767992707021</v>
      </c>
      <c r="BK164" s="13">
        <v>7365.1375623520498</v>
      </c>
      <c r="BL164" s="17">
        <v>1043.8520508718657</v>
      </c>
      <c r="BM164" s="18">
        <v>7.8235317981156252</v>
      </c>
      <c r="BN164" s="33"/>
      <c r="BO164" s="33"/>
      <c r="BP164" s="33"/>
    </row>
    <row r="165" spans="2:68" x14ac:dyDescent="0.45">
      <c r="B165" s="5">
        <v>2030</v>
      </c>
      <c r="C165" s="6">
        <v>886.37084260603285</v>
      </c>
      <c r="D165" s="7">
        <v>857.84503561820111</v>
      </c>
      <c r="E165" s="7">
        <v>1046.7523346940166</v>
      </c>
      <c r="F165" s="7">
        <v>29.205217568310029</v>
      </c>
      <c r="G165" s="8">
        <v>51.738895061819072</v>
      </c>
      <c r="H165" s="9">
        <v>2871.9123255483801</v>
      </c>
      <c r="I165" s="7">
        <v>1066.99999999999</v>
      </c>
      <c r="J165" s="7">
        <v>40</v>
      </c>
      <c r="K165" s="10">
        <v>1.4819478958396815</v>
      </c>
      <c r="L165" s="7">
        <v>1068.2573185731901</v>
      </c>
      <c r="M165" s="11">
        <v>2909.1730590793404</v>
      </c>
      <c r="N165" s="18">
        <v>21.504069128623392</v>
      </c>
      <c r="O165" s="33"/>
      <c r="P165" s="33"/>
      <c r="Q165" s="33"/>
      <c r="S165" s="5">
        <v>2030</v>
      </c>
      <c r="T165" s="6">
        <v>107.31405865775507</v>
      </c>
      <c r="U165" s="7">
        <v>104.38722017878746</v>
      </c>
      <c r="V165" s="7">
        <v>5.4250156088462722</v>
      </c>
      <c r="W165" s="7">
        <v>2.5379553972077664</v>
      </c>
      <c r="X165" s="8">
        <v>15.665648527685793</v>
      </c>
      <c r="Y165" s="9">
        <v>235.32989837028236</v>
      </c>
      <c r="Z165" s="7">
        <v>0</v>
      </c>
      <c r="AA165" s="7">
        <v>0</v>
      </c>
      <c r="AB165" s="10">
        <v>0</v>
      </c>
      <c r="AC165" s="7">
        <v>0</v>
      </c>
      <c r="AD165" s="11">
        <v>235.32989837028236</v>
      </c>
      <c r="AE165" s="18">
        <v>1.7637661787505761</v>
      </c>
      <c r="AF165" s="33"/>
      <c r="AG165" s="33"/>
      <c r="AH165" s="33"/>
      <c r="AJ165" s="5">
        <v>2030</v>
      </c>
      <c r="AK165" s="6">
        <v>217.60647606832174</v>
      </c>
      <c r="AL165" s="7">
        <v>96.51860181374974</v>
      </c>
      <c r="AM165" s="7">
        <v>412.93439860516463</v>
      </c>
      <c r="AN165" s="7">
        <v>2.9365910011843002</v>
      </c>
      <c r="AO165" s="8">
        <v>23.656485195813115</v>
      </c>
      <c r="AP165" s="9">
        <v>753.65255268423357</v>
      </c>
      <c r="AQ165" s="7">
        <v>0</v>
      </c>
      <c r="AR165" s="7">
        <v>0</v>
      </c>
      <c r="AS165" s="10">
        <v>40.1309296145525</v>
      </c>
      <c r="AT165" s="7">
        <v>714.87705509093564</v>
      </c>
      <c r="AU165" s="11">
        <v>0</v>
      </c>
      <c r="AV165" s="18">
        <v>0</v>
      </c>
      <c r="AW165" s="33"/>
      <c r="AX165" s="33"/>
      <c r="AY165" s="33"/>
      <c r="BA165" s="5">
        <v>2030</v>
      </c>
      <c r="BB165" s="6">
        <v>1737.5090380763927</v>
      </c>
      <c r="BC165" s="7">
        <v>2570.8983768895182</v>
      </c>
      <c r="BD165" s="7">
        <v>3197.057966887875</v>
      </c>
      <c r="BE165" s="7">
        <v>69.577297823874645</v>
      </c>
      <c r="BF165" s="8">
        <v>38.660393811167843</v>
      </c>
      <c r="BG165" s="9">
        <v>7613.7030734888285</v>
      </c>
      <c r="BH165" s="7">
        <v>708.97168735050582</v>
      </c>
      <c r="BI165" s="7">
        <v>0</v>
      </c>
      <c r="BJ165" s="10">
        <v>172.18767992707021</v>
      </c>
      <c r="BK165" s="7">
        <v>7175.7879870471997</v>
      </c>
      <c r="BL165" s="11">
        <v>974.69909386506424</v>
      </c>
      <c r="BM165" s="18">
        <v>7.3052396152104393</v>
      </c>
      <c r="BN165" s="33"/>
      <c r="BO165" s="33"/>
      <c r="BP165" s="33"/>
    </row>
    <row r="166" spans="2:68" x14ac:dyDescent="0.45">
      <c r="B166" s="19">
        <v>2031</v>
      </c>
      <c r="C166" s="12">
        <v>909.56813721825529</v>
      </c>
      <c r="D166" s="13">
        <v>841.37441093433165</v>
      </c>
      <c r="E166" s="13">
        <v>995.4614702940097</v>
      </c>
      <c r="F166" s="13">
        <v>30.563260185236444</v>
      </c>
      <c r="G166" s="14">
        <v>49.950798848482606</v>
      </c>
      <c r="H166" s="15">
        <v>2826.9180774803153</v>
      </c>
      <c r="I166" s="13">
        <v>1055.00000000001</v>
      </c>
      <c r="J166" s="13">
        <v>40.000000000000455</v>
      </c>
      <c r="K166" s="16">
        <v>1.4482520815108688</v>
      </c>
      <c r="L166" s="13">
        <v>1053.17449403008</v>
      </c>
      <c r="M166" s="17">
        <v>2867.2953313687349</v>
      </c>
      <c r="N166" s="18">
        <v>21.190201148862176</v>
      </c>
      <c r="O166" s="33"/>
      <c r="P166" s="33"/>
      <c r="Q166" s="33"/>
      <c r="S166" s="19">
        <v>2031</v>
      </c>
      <c r="T166" s="12">
        <v>104.37340680176783</v>
      </c>
      <c r="U166" s="13">
        <v>103.76089685771473</v>
      </c>
      <c r="V166" s="13">
        <v>5.4657032259126197</v>
      </c>
      <c r="W166" s="13">
        <v>2.6521633900821158</v>
      </c>
      <c r="X166" s="14">
        <v>15.508992042408934</v>
      </c>
      <c r="Y166" s="15">
        <v>231.7611623178862</v>
      </c>
      <c r="Z166" s="13">
        <v>0</v>
      </c>
      <c r="AA166" s="13">
        <v>0</v>
      </c>
      <c r="AB166" s="16">
        <v>0</v>
      </c>
      <c r="AC166" s="13">
        <v>0</v>
      </c>
      <c r="AD166" s="17">
        <v>231.7611623178862</v>
      </c>
      <c r="AE166" s="18">
        <v>1.737018978357874</v>
      </c>
      <c r="AF166" s="33"/>
      <c r="AG166" s="33"/>
      <c r="AH166" s="33"/>
      <c r="AJ166" s="19">
        <v>2031</v>
      </c>
      <c r="AK166" s="12">
        <v>214.73071060542807</v>
      </c>
      <c r="AL166" s="13">
        <v>95.553415795612239</v>
      </c>
      <c r="AM166" s="13">
        <v>401.66128952324362</v>
      </c>
      <c r="AN166" s="13">
        <v>2.9066377729722204</v>
      </c>
      <c r="AO166" s="14">
        <v>23.419920343854983</v>
      </c>
      <c r="AP166" s="15">
        <v>738.27197404111109</v>
      </c>
      <c r="AQ166" s="13">
        <v>0</v>
      </c>
      <c r="AR166" s="13">
        <v>0</v>
      </c>
      <c r="AS166" s="16">
        <v>32.043634163953946</v>
      </c>
      <c r="AT166" s="13">
        <v>707.64373959493787</v>
      </c>
      <c r="AU166" s="17">
        <v>0</v>
      </c>
      <c r="AV166" s="18">
        <v>0</v>
      </c>
      <c r="AW166" s="33"/>
      <c r="AX166" s="33"/>
      <c r="AY166" s="33"/>
      <c r="BA166" s="19">
        <v>2031</v>
      </c>
      <c r="BB166" s="12">
        <v>1619.3573427520689</v>
      </c>
      <c r="BC166" s="13">
        <v>2396.4895675850357</v>
      </c>
      <c r="BD166" s="13">
        <v>3103.7038742547488</v>
      </c>
      <c r="BE166" s="13">
        <v>69.716452419522398</v>
      </c>
      <c r="BF166" s="14">
        <v>35.385858455361927</v>
      </c>
      <c r="BG166" s="15">
        <v>7224.6530954667369</v>
      </c>
      <c r="BH166" s="13">
        <v>684.23719701876325</v>
      </c>
      <c r="BI166" s="13">
        <v>0</v>
      </c>
      <c r="BJ166" s="16">
        <v>192.18767992707021</v>
      </c>
      <c r="BK166" s="13">
        <v>6816.7026125584298</v>
      </c>
      <c r="BL166" s="17">
        <v>900</v>
      </c>
      <c r="BM166" s="18">
        <v>6.745379876796715</v>
      </c>
      <c r="BN166" s="33"/>
      <c r="BO166" s="33"/>
      <c r="BP166" s="33"/>
    </row>
    <row r="167" spans="2:68" x14ac:dyDescent="0.45">
      <c r="B167" s="5">
        <v>2032</v>
      </c>
      <c r="C167" s="6">
        <v>933.37253040757457</v>
      </c>
      <c r="D167" s="7">
        <v>825.22002224439245</v>
      </c>
      <c r="E167" s="7">
        <v>946.68385824960319</v>
      </c>
      <c r="F167" s="7">
        <v>31.984451783849938</v>
      </c>
      <c r="G167" s="8">
        <v>48.224499240279044</v>
      </c>
      <c r="H167" s="9">
        <v>2785.4853619256992</v>
      </c>
      <c r="I167" s="7">
        <v>1037.00000000001</v>
      </c>
      <c r="J167" s="7">
        <v>40</v>
      </c>
      <c r="K167" s="10">
        <v>1.4153224263071302</v>
      </c>
      <c r="L167" s="7">
        <v>1054.4204399124901</v>
      </c>
      <c r="M167" s="11">
        <v>2806.6495995869118</v>
      </c>
      <c r="N167" s="18">
        <v>20.792479536936543</v>
      </c>
      <c r="O167" s="33"/>
      <c r="P167" s="33"/>
      <c r="Q167" s="33"/>
      <c r="S167" s="5">
        <v>2032</v>
      </c>
      <c r="T167" s="6">
        <v>101.51333556537769</v>
      </c>
      <c r="U167" s="7">
        <v>103.13833147656844</v>
      </c>
      <c r="V167" s="7">
        <v>5.5066960001069649</v>
      </c>
      <c r="W167" s="7">
        <v>2.7715107426358108</v>
      </c>
      <c r="X167" s="8">
        <v>15.353902121984845</v>
      </c>
      <c r="Y167" s="9">
        <v>228.28377590667372</v>
      </c>
      <c r="Z167" s="7">
        <v>0</v>
      </c>
      <c r="AA167" s="7">
        <v>0</v>
      </c>
      <c r="AB167" s="10">
        <v>0</v>
      </c>
      <c r="AC167" s="7">
        <v>0</v>
      </c>
      <c r="AD167" s="11">
        <v>228.28377590667372</v>
      </c>
      <c r="AE167" s="18">
        <v>1.710956431333386</v>
      </c>
      <c r="AF167" s="33"/>
      <c r="AG167" s="33"/>
      <c r="AH167" s="33"/>
      <c r="AJ167" s="5">
        <v>2032</v>
      </c>
      <c r="AK167" s="6">
        <v>211.89294965024479</v>
      </c>
      <c r="AL167" s="7">
        <v>94.597881637656116</v>
      </c>
      <c r="AM167" s="7">
        <v>390.69593631925909</v>
      </c>
      <c r="AN167" s="7">
        <v>2.8769900676879039</v>
      </c>
      <c r="AO167" s="8">
        <v>23.185721140416433</v>
      </c>
      <c r="AP167" s="9">
        <v>723.24947881526418</v>
      </c>
      <c r="AQ167" s="7">
        <v>0</v>
      </c>
      <c r="AR167" s="7">
        <v>0</v>
      </c>
      <c r="AS167" s="10">
        <v>25.586112763781443</v>
      </c>
      <c r="AT167" s="7">
        <v>699.13693930783165</v>
      </c>
      <c r="AU167" s="11">
        <v>0</v>
      </c>
      <c r="AV167" s="18">
        <v>0</v>
      </c>
      <c r="AW167" s="33"/>
      <c r="AX167" s="33"/>
      <c r="AY167" s="33"/>
      <c r="BA167" s="5">
        <v>2032</v>
      </c>
      <c r="BB167" s="6">
        <v>1509.2400362004603</v>
      </c>
      <c r="BC167" s="7">
        <v>2233.9125883662723</v>
      </c>
      <c r="BD167" s="7">
        <v>3013.07572112651</v>
      </c>
      <c r="BE167" s="7">
        <v>69.855885324361438</v>
      </c>
      <c r="BF167" s="8">
        <v>32.388676244192773</v>
      </c>
      <c r="BG167" s="9">
        <v>6858.4729072617965</v>
      </c>
      <c r="BH167" s="7">
        <v>654.77998744039451</v>
      </c>
      <c r="BI167" s="7">
        <v>0</v>
      </c>
      <c r="BJ167" s="10">
        <v>207.18767992707021</v>
      </c>
      <c r="BK167" s="7">
        <v>6466.0652147751207</v>
      </c>
      <c r="BL167" s="11">
        <v>840</v>
      </c>
      <c r="BM167" s="18">
        <v>6.3129363449691995</v>
      </c>
      <c r="BN167" s="33"/>
      <c r="BO167" s="33"/>
      <c r="BP167" s="33"/>
    </row>
    <row r="168" spans="2:68" x14ac:dyDescent="0.45">
      <c r="B168" s="19">
        <v>2033</v>
      </c>
      <c r="C168" s="12">
        <v>957.79991060789973</v>
      </c>
      <c r="D168" s="13">
        <v>809.37579781730017</v>
      </c>
      <c r="E168" s="13">
        <v>900.29634919537261</v>
      </c>
      <c r="F168" s="13">
        <v>33.471728791798959</v>
      </c>
      <c r="G168" s="14">
        <v>46.557860546534997</v>
      </c>
      <c r="H168" s="15">
        <v>2747.5016469589063</v>
      </c>
      <c r="I168" s="13">
        <v>1023.11259707316</v>
      </c>
      <c r="J168" s="13">
        <v>40</v>
      </c>
      <c r="K168" s="16">
        <v>1.3831415096729269</v>
      </c>
      <c r="L168" s="13">
        <v>1057.99026146649</v>
      </c>
      <c r="M168" s="17">
        <v>2751.2408410559037</v>
      </c>
      <c r="N168" s="18">
        <v>20.320388233786545</v>
      </c>
      <c r="O168" s="33"/>
      <c r="P168" s="33"/>
      <c r="Q168" s="33"/>
      <c r="S168" s="19">
        <v>2033</v>
      </c>
      <c r="T168" s="12">
        <v>98.731636854402595</v>
      </c>
      <c r="U168" s="13">
        <v>102.51950148770902</v>
      </c>
      <c r="V168" s="13">
        <v>5.5479962201077679</v>
      </c>
      <c r="W168" s="13">
        <v>2.8962287260544222</v>
      </c>
      <c r="X168" s="14">
        <v>15.200363100764996</v>
      </c>
      <c r="Y168" s="15">
        <v>224.89572638903883</v>
      </c>
      <c r="Z168" s="13">
        <v>0</v>
      </c>
      <c r="AA168" s="13">
        <v>0</v>
      </c>
      <c r="AB168" s="16">
        <v>0</v>
      </c>
      <c r="AC168" s="13">
        <v>0</v>
      </c>
      <c r="AD168" s="17">
        <v>224.89572638903883</v>
      </c>
      <c r="AE168" s="18">
        <v>1.685563452402447</v>
      </c>
      <c r="AF168" s="33"/>
      <c r="AG168" s="33"/>
      <c r="AH168" s="33"/>
      <c r="AJ168" s="19">
        <v>2033</v>
      </c>
      <c r="AK168" s="12">
        <v>209.09269095645701</v>
      </c>
      <c r="AL168" s="13">
        <v>93.651902821279549</v>
      </c>
      <c r="AM168" s="13">
        <v>380.02993725774331</v>
      </c>
      <c r="AN168" s="13">
        <v>2.8476447689974873</v>
      </c>
      <c r="AO168" s="14">
        <v>22.953863929012268</v>
      </c>
      <c r="AP168" s="15">
        <v>708.57603973348967</v>
      </c>
      <c r="AQ168" s="13">
        <v>0</v>
      </c>
      <c r="AR168" s="13">
        <v>0</v>
      </c>
      <c r="AS168" s="16">
        <v>20.429928859235261</v>
      </c>
      <c r="AT168" s="13">
        <v>689.67610010420094</v>
      </c>
      <c r="AU168" s="17">
        <v>0</v>
      </c>
      <c r="AV168" s="18">
        <v>0</v>
      </c>
      <c r="AW168" s="33"/>
      <c r="AX168" s="33"/>
      <c r="AY168" s="33"/>
      <c r="BA168" s="19">
        <v>2033</v>
      </c>
      <c r="BB168" s="12">
        <v>1406.6107749876112</v>
      </c>
      <c r="BC168" s="13">
        <v>2082.3647721905731</v>
      </c>
      <c r="BD168" s="13">
        <v>2925.093910069616</v>
      </c>
      <c r="BE168" s="13">
        <v>69.995597095010154</v>
      </c>
      <c r="BF168" s="14">
        <v>29.645355366309644</v>
      </c>
      <c r="BG168" s="15">
        <v>6513.7104097091205</v>
      </c>
      <c r="BH168" s="13">
        <v>635.59281673147689</v>
      </c>
      <c r="BI168" s="13">
        <v>0</v>
      </c>
      <c r="BJ168" s="16">
        <v>219.18767992707021</v>
      </c>
      <c r="BK168" s="13">
        <v>6135.1155465135271</v>
      </c>
      <c r="BL168" s="17">
        <v>795</v>
      </c>
      <c r="BM168" s="18">
        <v>5.9584188911704308</v>
      </c>
      <c r="BN168" s="33"/>
      <c r="BO168" s="33"/>
      <c r="BP168" s="33"/>
    </row>
    <row r="169" spans="2:68" x14ac:dyDescent="0.45">
      <c r="B169" s="5">
        <v>2034</v>
      </c>
      <c r="C169" s="6">
        <v>982.86658207083644</v>
      </c>
      <c r="D169" s="7">
        <v>793.83578249920799</v>
      </c>
      <c r="E169" s="7">
        <v>856.18182808479935</v>
      </c>
      <c r="F169" s="7">
        <v>35.028164180617608</v>
      </c>
      <c r="G169" s="8">
        <v>44.948820886046747</v>
      </c>
      <c r="H169" s="9">
        <v>2712.8611777215083</v>
      </c>
      <c r="I169" s="7">
        <v>1003.11259707316</v>
      </c>
      <c r="J169" s="7">
        <v>40</v>
      </c>
      <c r="K169" s="10">
        <v>1.3516923071528848</v>
      </c>
      <c r="L169" s="7">
        <v>1051.8791368115074</v>
      </c>
      <c r="M169" s="11">
        <v>2702.7429456760083</v>
      </c>
      <c r="N169" s="18">
        <v>19.95690298093928</v>
      </c>
      <c r="O169" s="33"/>
      <c r="P169" s="33"/>
      <c r="Q169" s="33"/>
      <c r="S169" s="5">
        <v>2034</v>
      </c>
      <c r="T169" s="6">
        <v>96.026163081516117</v>
      </c>
      <c r="U169" s="7">
        <v>101.90438447878277</v>
      </c>
      <c r="V169" s="7">
        <v>5.5896061917585769</v>
      </c>
      <c r="W169" s="7">
        <v>3.0265590187268709</v>
      </c>
      <c r="X169" s="8">
        <v>15.048359469757346</v>
      </c>
      <c r="Y169" s="9">
        <v>221.59507224054167</v>
      </c>
      <c r="Z169" s="7">
        <v>0</v>
      </c>
      <c r="AA169" s="7">
        <v>0</v>
      </c>
      <c r="AB169" s="10">
        <v>0</v>
      </c>
      <c r="AC169" s="7">
        <v>0</v>
      </c>
      <c r="AD169" s="11">
        <v>221.59507224054167</v>
      </c>
      <c r="AE169" s="18">
        <v>1.6608254900985155</v>
      </c>
      <c r="AF169" s="33"/>
      <c r="AG169" s="33"/>
      <c r="AH169" s="33"/>
      <c r="AJ169" s="5">
        <v>2034</v>
      </c>
      <c r="AK169" s="6">
        <v>206.32943891515612</v>
      </c>
      <c r="AL169" s="7">
        <v>92.715383793066749</v>
      </c>
      <c r="AM169" s="7">
        <v>369.6551199706069</v>
      </c>
      <c r="AN169" s="7">
        <v>2.818598792353713</v>
      </c>
      <c r="AO169" s="8">
        <v>22.724325289722145</v>
      </c>
      <c r="AP169" s="9">
        <v>694.2428667609056</v>
      </c>
      <c r="AQ169" s="7">
        <v>0</v>
      </c>
      <c r="AR169" s="7">
        <v>0</v>
      </c>
      <c r="AS169" s="10">
        <v>16.312833334504845</v>
      </c>
      <c r="AT169" s="7">
        <v>679.5147170086932</v>
      </c>
      <c r="AU169" s="11">
        <v>0</v>
      </c>
      <c r="AV169" s="18">
        <v>0</v>
      </c>
      <c r="AW169" s="33"/>
      <c r="AX169" s="33"/>
      <c r="AY169" s="33"/>
      <c r="BA169" s="5">
        <v>2034</v>
      </c>
      <c r="BB169" s="6">
        <v>1310.9603673729025</v>
      </c>
      <c r="BC169" s="7">
        <v>1941.0979046550444</v>
      </c>
      <c r="BD169" s="7">
        <v>2839.6811678955833</v>
      </c>
      <c r="BE169" s="7">
        <v>70.135588289200172</v>
      </c>
      <c r="BF169" s="8">
        <v>27.134393766783216</v>
      </c>
      <c r="BG169" s="9">
        <v>6189.0094219795146</v>
      </c>
      <c r="BH169" s="7">
        <v>616.66869296038112</v>
      </c>
      <c r="BI169" s="7">
        <v>0</v>
      </c>
      <c r="BJ169" s="10">
        <v>226.18767992707021</v>
      </c>
      <c r="BK169" s="7">
        <v>5809.4904350128254</v>
      </c>
      <c r="BL169" s="11">
        <v>770</v>
      </c>
      <c r="BM169" s="18">
        <v>5.7710472279260774</v>
      </c>
      <c r="BN169" s="33"/>
      <c r="BO169" s="33"/>
      <c r="BP169" s="33"/>
    </row>
    <row r="170" spans="2:68" x14ac:dyDescent="0.45">
      <c r="B170" s="19">
        <v>2035</v>
      </c>
      <c r="C170" s="12">
        <v>1008.5892757480913</v>
      </c>
      <c r="D170" s="13">
        <v>778.5941354752232</v>
      </c>
      <c r="E170" s="13">
        <v>814.22891850864403</v>
      </c>
      <c r="F170" s="13">
        <v>36.656973815016329</v>
      </c>
      <c r="G170" s="14">
        <v>43.395389636224969</v>
      </c>
      <c r="H170" s="15">
        <v>2681.4646931831999</v>
      </c>
      <c r="I170" s="13">
        <v>958.93842666582998</v>
      </c>
      <c r="J170" s="13">
        <v>39.999999999999886</v>
      </c>
      <c r="K170" s="16">
        <v>1.3209581813854596</v>
      </c>
      <c r="L170" s="13">
        <v>1031.0823158554358</v>
      </c>
      <c r="M170" s="17">
        <v>2647.9998458122086</v>
      </c>
      <c r="N170" s="18">
        <v>19.546610754034006</v>
      </c>
      <c r="O170" s="33"/>
      <c r="P170" s="33"/>
      <c r="Q170" s="33"/>
      <c r="S170" s="19">
        <v>2035</v>
      </c>
      <c r="T170" s="12">
        <v>93.394825508220563</v>
      </c>
      <c r="U170" s="13">
        <v>101.2929581719101</v>
      </c>
      <c r="V170" s="13">
        <v>5.6315282381967657</v>
      </c>
      <c r="W170" s="13">
        <v>3.1627541745695793</v>
      </c>
      <c r="X170" s="14">
        <v>14.897875875059773</v>
      </c>
      <c r="Y170" s="15">
        <v>218.37994196795682</v>
      </c>
      <c r="Z170" s="13">
        <v>0</v>
      </c>
      <c r="AA170" s="13">
        <v>0</v>
      </c>
      <c r="AB170" s="16">
        <v>0</v>
      </c>
      <c r="AC170" s="13">
        <v>0</v>
      </c>
      <c r="AD170" s="17">
        <v>218.37994196795682</v>
      </c>
      <c r="AE170" s="18">
        <v>1.6367285178296556</v>
      </c>
      <c r="AF170" s="33"/>
      <c r="AG170" s="33"/>
      <c r="AH170" s="33"/>
      <c r="AJ170" s="19">
        <v>2035</v>
      </c>
      <c r="AK170" s="12">
        <v>203.60270446712371</v>
      </c>
      <c r="AL170" s="13">
        <v>91.788229955136089</v>
      </c>
      <c r="AM170" s="13">
        <v>359.56353519540937</v>
      </c>
      <c r="AN170" s="13">
        <v>2.789849084671705</v>
      </c>
      <c r="AO170" s="14">
        <v>22.497082036824924</v>
      </c>
      <c r="AP170" s="15">
        <v>680.2414007391659</v>
      </c>
      <c r="AQ170" s="13">
        <v>0</v>
      </c>
      <c r="AR170" s="13">
        <v>0</v>
      </c>
      <c r="AS170" s="16">
        <v>13.025426237793248</v>
      </c>
      <c r="AT170" s="13">
        <v>668.85366611991833</v>
      </c>
      <c r="AU170" s="17">
        <v>0</v>
      </c>
      <c r="AV170" s="18">
        <v>0</v>
      </c>
      <c r="AW170" s="33"/>
      <c r="AX170" s="33"/>
      <c r="AY170" s="33"/>
      <c r="BA170" s="19">
        <v>2035</v>
      </c>
      <c r="BB170" s="12">
        <v>1221.8142469707957</v>
      </c>
      <c r="BC170" s="13">
        <v>1809.414529949308</v>
      </c>
      <c r="BD170" s="13">
        <v>2756.7624777930323</v>
      </c>
      <c r="BE170" s="13">
        <v>70.275859465778581</v>
      </c>
      <c r="BF170" s="14">
        <v>24.836110614736679</v>
      </c>
      <c r="BG170" s="15">
        <v>5883.1032247936519</v>
      </c>
      <c r="BH170" s="13">
        <v>598.00087050424827</v>
      </c>
      <c r="BI170" s="13">
        <v>0</v>
      </c>
      <c r="BJ170" s="16">
        <v>231.18767992707021</v>
      </c>
      <c r="BK170" s="13">
        <v>5489.9164153708298</v>
      </c>
      <c r="BL170" s="17">
        <v>760</v>
      </c>
      <c r="BM170" s="18">
        <v>5.696098562628336</v>
      </c>
      <c r="BN170" s="33"/>
      <c r="BO170" s="33"/>
      <c r="BP170" s="33"/>
    </row>
    <row r="171" spans="2:68" x14ac:dyDescent="0.45">
      <c r="B171" s="5">
        <v>2036</v>
      </c>
      <c r="C171" s="6">
        <v>1012.4100854342294</v>
      </c>
      <c r="D171" s="7">
        <v>761.38720508122071</v>
      </c>
      <c r="E171" s="7">
        <v>770.6269599225061</v>
      </c>
      <c r="F171" s="7">
        <v>38.115921372853983</v>
      </c>
      <c r="G171" s="8">
        <v>41.755043907975661</v>
      </c>
      <c r="H171" s="9">
        <v>2624.2952157187856</v>
      </c>
      <c r="I171" s="7">
        <v>925.52137602398</v>
      </c>
      <c r="J171" s="7">
        <v>39.999999999999886</v>
      </c>
      <c r="K171" s="10">
        <v>1.2909228733013853</v>
      </c>
      <c r="L171" s="7">
        <v>1010.5951192258226</v>
      </c>
      <c r="M171" s="11">
        <v>2577.9305496436414</v>
      </c>
      <c r="N171" s="18">
        <v>19.073564295063097</v>
      </c>
      <c r="O171" s="33"/>
      <c r="P171" s="33"/>
      <c r="Q171" s="33"/>
      <c r="S171" s="5">
        <v>2036</v>
      </c>
      <c r="T171" s="6">
        <v>90.245422785475142</v>
      </c>
      <c r="U171" s="7">
        <v>100.5028730981692</v>
      </c>
      <c r="V171" s="7">
        <v>5.6484228229113551</v>
      </c>
      <c r="W171" s="7">
        <v>3.2576367998066669</v>
      </c>
      <c r="X171" s="8">
        <v>14.748897116309175</v>
      </c>
      <c r="Y171" s="9">
        <v>214.40325262267154</v>
      </c>
      <c r="Z171" s="7">
        <v>0</v>
      </c>
      <c r="AA171" s="7">
        <v>0</v>
      </c>
      <c r="AB171" s="10">
        <v>0</v>
      </c>
      <c r="AC171" s="7">
        <v>0</v>
      </c>
      <c r="AD171" s="11">
        <v>214.40325262267154</v>
      </c>
      <c r="AE171" s="18">
        <v>1.6069237619563679</v>
      </c>
      <c r="AF171" s="33"/>
      <c r="AG171" s="33"/>
      <c r="AH171" s="33"/>
      <c r="AJ171" s="5">
        <v>2036</v>
      </c>
      <c r="AK171" s="6">
        <v>202.22832143707936</v>
      </c>
      <c r="AL171" s="7">
        <v>90.154399461934659</v>
      </c>
      <c r="AM171" s="7">
        <v>349.24406173530116</v>
      </c>
      <c r="AN171" s="7">
        <v>2.7647404429096598</v>
      </c>
      <c r="AO171" s="8">
        <v>22.362099544603975</v>
      </c>
      <c r="AP171" s="9">
        <v>666.75362262182887</v>
      </c>
      <c r="AQ171" s="7">
        <v>0</v>
      </c>
      <c r="AR171" s="7">
        <v>0</v>
      </c>
      <c r="AS171" s="10">
        <v>10.400506472246295</v>
      </c>
      <c r="AT171" s="7">
        <v>658.06494081104631</v>
      </c>
      <c r="AU171" s="11">
        <v>0</v>
      </c>
      <c r="AV171" s="18">
        <v>0</v>
      </c>
      <c r="AW171" s="33"/>
      <c r="AX171" s="33"/>
      <c r="AY171" s="33"/>
      <c r="BA171" s="5">
        <v>2036</v>
      </c>
      <c r="BB171" s="6">
        <v>1200.6372029632214</v>
      </c>
      <c r="BC171" s="7">
        <v>1710.8014380670706</v>
      </c>
      <c r="BD171" s="7">
        <v>2662.4812010525106</v>
      </c>
      <c r="BE171" s="7">
        <v>70.275859465778581</v>
      </c>
      <c r="BF171" s="8">
        <v>23.755739802995635</v>
      </c>
      <c r="BG171" s="9">
        <v>5667.9514413515781</v>
      </c>
      <c r="BH171" s="7">
        <v>597.14071292557674</v>
      </c>
      <c r="BI171" s="7">
        <v>0</v>
      </c>
      <c r="BJ171" s="10">
        <v>236.18767992707021</v>
      </c>
      <c r="BK171" s="7">
        <v>5283.9044743500835</v>
      </c>
      <c r="BL171" s="11">
        <v>745</v>
      </c>
      <c r="BM171" s="18">
        <v>5.598973305954825</v>
      </c>
      <c r="BN171" s="33"/>
      <c r="BO171" s="33"/>
      <c r="BP171" s="33"/>
    </row>
    <row r="172" spans="2:68" x14ac:dyDescent="0.45">
      <c r="B172" s="19">
        <v>2037</v>
      </c>
      <c r="C172" s="12">
        <v>1016.2453693835871</v>
      </c>
      <c r="D172" s="13">
        <v>744.56054784892569</v>
      </c>
      <c r="E172" s="13">
        <v>729.3598862186559</v>
      </c>
      <c r="F172" s="13">
        <v>39.632935043493575</v>
      </c>
      <c r="G172" s="14">
        <v>40.176703248254178</v>
      </c>
      <c r="H172" s="15">
        <v>2569.9754417429167</v>
      </c>
      <c r="I172" s="13">
        <v>903.02833241731696</v>
      </c>
      <c r="J172" s="13">
        <v>40</v>
      </c>
      <c r="K172" s="16">
        <v>1.2615704935222474</v>
      </c>
      <c r="L172" s="13">
        <v>990.41293721699503</v>
      </c>
      <c r="M172" s="17">
        <v>2521.3292664497162</v>
      </c>
      <c r="N172" s="18">
        <v>18.597231668462964</v>
      </c>
      <c r="O172" s="33"/>
      <c r="P172" s="33"/>
      <c r="Q172" s="33"/>
      <c r="S172" s="19">
        <v>2037</v>
      </c>
      <c r="T172" s="12">
        <v>87.202222279566286</v>
      </c>
      <c r="U172" s="13">
        <v>99.718950688003474</v>
      </c>
      <c r="V172" s="13">
        <v>5.6653680913800883</v>
      </c>
      <c r="W172" s="13">
        <v>3.355365903800867</v>
      </c>
      <c r="X172" s="14">
        <v>14.601408145146083</v>
      </c>
      <c r="Y172" s="15">
        <v>210.5433151078968</v>
      </c>
      <c r="Z172" s="13">
        <v>0</v>
      </c>
      <c r="AA172" s="13">
        <v>0</v>
      </c>
      <c r="AB172" s="16">
        <v>0</v>
      </c>
      <c r="AC172" s="13">
        <v>0</v>
      </c>
      <c r="AD172" s="17">
        <v>210.5433151078968</v>
      </c>
      <c r="AE172" s="18">
        <v>1.5779940454698631</v>
      </c>
      <c r="AF172" s="33"/>
      <c r="AG172" s="33"/>
      <c r="AH172" s="33"/>
      <c r="AJ172" s="19">
        <v>2037</v>
      </c>
      <c r="AK172" s="12">
        <v>200.86321592973891</v>
      </c>
      <c r="AL172" s="13">
        <v>88.549651151512222</v>
      </c>
      <c r="AM172" s="13">
        <v>339.22075716349804</v>
      </c>
      <c r="AN172" s="13">
        <v>2.739857778923473</v>
      </c>
      <c r="AO172" s="14">
        <v>22.22792694733635</v>
      </c>
      <c r="AP172" s="15">
        <v>653.60140897100894</v>
      </c>
      <c r="AQ172" s="13">
        <v>0</v>
      </c>
      <c r="AR172" s="13">
        <v>0</v>
      </c>
      <c r="AS172" s="16">
        <v>8.3045677664950794</v>
      </c>
      <c r="AT172" s="13">
        <v>647.08175879800933</v>
      </c>
      <c r="AU172" s="17">
        <v>0</v>
      </c>
      <c r="AV172" s="18">
        <v>0</v>
      </c>
      <c r="AW172" s="33"/>
      <c r="AX172" s="33"/>
      <c r="AY172" s="33"/>
      <c r="BA172" s="19">
        <v>2037</v>
      </c>
      <c r="BB172" s="12">
        <v>1179.8272091795341</v>
      </c>
      <c r="BC172" s="13">
        <v>1617.5627596924153</v>
      </c>
      <c r="BD172" s="13">
        <v>2571.4243439765146</v>
      </c>
      <c r="BE172" s="13">
        <v>70.275859465778581</v>
      </c>
      <c r="BF172" s="14">
        <v>22.722365121565325</v>
      </c>
      <c r="BG172" s="15">
        <v>5461.8125374358087</v>
      </c>
      <c r="BH172" s="13">
        <v>573.13690685252732</v>
      </c>
      <c r="BI172" s="13">
        <v>0</v>
      </c>
      <c r="BJ172" s="16">
        <v>241.18767992707021</v>
      </c>
      <c r="BK172" s="13">
        <v>5071.7617643612657</v>
      </c>
      <c r="BL172" s="17">
        <v>722</v>
      </c>
      <c r="BM172" s="18">
        <v>5.4112936344969196</v>
      </c>
      <c r="BN172" s="33"/>
      <c r="BO172" s="33"/>
      <c r="BP172" s="33"/>
    </row>
    <row r="173" spans="2:68" x14ac:dyDescent="0.45">
      <c r="B173" s="5">
        <v>2038</v>
      </c>
      <c r="C173" s="6">
        <v>1020.0951824285987</v>
      </c>
      <c r="D173" s="7">
        <v>728.10575974146445</v>
      </c>
      <c r="E173" s="7">
        <v>690.30266431164694</v>
      </c>
      <c r="F173" s="7">
        <v>41.210325858224621</v>
      </c>
      <c r="G173" s="8">
        <v>38.65802386547017</v>
      </c>
      <c r="H173" s="9">
        <v>2518.3719562054048</v>
      </c>
      <c r="I173" s="7">
        <v>859.16471429998705</v>
      </c>
      <c r="J173" s="7">
        <v>40.000000000000227</v>
      </c>
      <c r="K173" s="10">
        <v>1.2328855139546304</v>
      </c>
      <c r="L173" s="7">
        <v>970.5312287528568</v>
      </c>
      <c r="M173" s="11">
        <v>2445.7725562385808</v>
      </c>
      <c r="N173" s="18">
        <v>18.030944210001685</v>
      </c>
      <c r="O173" s="33"/>
      <c r="P173" s="33"/>
      <c r="Q173" s="33"/>
      <c r="S173" s="5">
        <v>2038</v>
      </c>
      <c r="T173" s="6">
        <v>84.261642704817319</v>
      </c>
      <c r="U173" s="7">
        <v>98.941142872637045</v>
      </c>
      <c r="V173" s="7">
        <v>5.6823641956542277</v>
      </c>
      <c r="W173" s="7">
        <v>3.4560268809148931</v>
      </c>
      <c r="X173" s="8">
        <v>14.455394063694621</v>
      </c>
      <c r="Y173" s="9">
        <v>206.79657071771811</v>
      </c>
      <c r="Z173" s="7">
        <v>0</v>
      </c>
      <c r="AA173" s="7">
        <v>0</v>
      </c>
      <c r="AB173" s="10">
        <v>0</v>
      </c>
      <c r="AC173" s="7">
        <v>0</v>
      </c>
      <c r="AD173" s="11">
        <v>206.79657071771811</v>
      </c>
      <c r="AE173" s="18">
        <v>1.5499126963442937</v>
      </c>
      <c r="AF173" s="33"/>
      <c r="AG173" s="33"/>
      <c r="AH173" s="33"/>
      <c r="AJ173" s="5">
        <v>2038</v>
      </c>
      <c r="AK173" s="6">
        <v>199.50732531887257</v>
      </c>
      <c r="AL173" s="7">
        <v>86.973467361015295</v>
      </c>
      <c r="AM173" s="7">
        <v>329.48512143290566</v>
      </c>
      <c r="AN173" s="7">
        <v>2.7151990589131616</v>
      </c>
      <c r="AO173" s="8">
        <v>22.094559385652332</v>
      </c>
      <c r="AP173" s="9">
        <v>640.77567255735914</v>
      </c>
      <c r="AQ173" s="7">
        <v>0</v>
      </c>
      <c r="AR173" s="7">
        <v>0</v>
      </c>
      <c r="AS173" s="10">
        <v>6.6310084006335774</v>
      </c>
      <c r="AT173" s="7">
        <v>636.00164501152358</v>
      </c>
      <c r="AU173" s="11">
        <v>0</v>
      </c>
      <c r="AV173" s="18">
        <v>0</v>
      </c>
      <c r="AW173" s="33"/>
      <c r="AX173" s="33"/>
      <c r="AY173" s="33"/>
      <c r="BA173" s="5">
        <v>2038</v>
      </c>
      <c r="BB173" s="6">
        <v>1159.3779037371778</v>
      </c>
      <c r="BC173" s="7">
        <v>1529.4055892891786</v>
      </c>
      <c r="BD173" s="7">
        <v>2483.4816314125178</v>
      </c>
      <c r="BE173" s="7">
        <v>70.275859465778581</v>
      </c>
      <c r="BF173" s="8">
        <v>21.733942238777235</v>
      </c>
      <c r="BG173" s="9">
        <v>5264.274926143431</v>
      </c>
      <c r="BH173" s="7">
        <v>489.72806906908045</v>
      </c>
      <c r="BI173" s="7">
        <v>0</v>
      </c>
      <c r="BJ173" s="10">
        <v>246.18767992707021</v>
      </c>
      <c r="BK173" s="7">
        <v>4829.8153152854411</v>
      </c>
      <c r="BL173" s="11">
        <v>678</v>
      </c>
      <c r="BM173" s="18">
        <v>5.081519507186858</v>
      </c>
      <c r="BN173" s="33"/>
      <c r="BO173" s="33"/>
      <c r="BP173" s="33"/>
    </row>
    <row r="174" spans="2:68" x14ac:dyDescent="0.45">
      <c r="B174" s="19">
        <v>2039</v>
      </c>
      <c r="C174" s="12">
        <v>1023.9595796094185</v>
      </c>
      <c r="D174" s="13">
        <v>712.01462245117807</v>
      </c>
      <c r="E174" s="13">
        <v>653.33695663775825</v>
      </c>
      <c r="F174" s="13">
        <v>42.850496827381967</v>
      </c>
      <c r="G174" s="14">
        <v>37.196750563355394</v>
      </c>
      <c r="H174" s="15">
        <v>2469.3584060890921</v>
      </c>
      <c r="I174" s="13">
        <v>810.38356778512605</v>
      </c>
      <c r="J174" s="13">
        <v>40.000000000000114</v>
      </c>
      <c r="K174" s="16">
        <v>1.2048527595753953</v>
      </c>
      <c r="L174" s="13">
        <v>950.94552036512709</v>
      </c>
      <c r="M174" s="17">
        <v>2367.5916007495161</v>
      </c>
      <c r="N174" s="18">
        <v>17.444988383440929</v>
      </c>
      <c r="O174" s="33"/>
      <c r="P174" s="33"/>
      <c r="Q174" s="33"/>
      <c r="S174" s="19">
        <v>2039</v>
      </c>
      <c r="T174" s="12">
        <v>81.420223541459123</v>
      </c>
      <c r="U174" s="13">
        <v>98.169401958230466</v>
      </c>
      <c r="V174" s="13">
        <v>5.6994112882411896</v>
      </c>
      <c r="W174" s="13">
        <v>3.5597076873423399</v>
      </c>
      <c r="X174" s="14">
        <v>14.310840123057675</v>
      </c>
      <c r="Y174" s="15">
        <v>203.15958459833081</v>
      </c>
      <c r="Z174" s="13">
        <v>0</v>
      </c>
      <c r="AA174" s="13">
        <v>0</v>
      </c>
      <c r="AB174" s="16">
        <v>0</v>
      </c>
      <c r="AC174" s="13">
        <v>0</v>
      </c>
      <c r="AD174" s="17">
        <v>203.15958459833081</v>
      </c>
      <c r="AE174" s="18">
        <v>1.5226539708088449</v>
      </c>
      <c r="AF174" s="33"/>
      <c r="AG174" s="33"/>
      <c r="AH174" s="33"/>
      <c r="AJ174" s="19">
        <v>2039</v>
      </c>
      <c r="AK174" s="12">
        <v>198.16058740099746</v>
      </c>
      <c r="AL174" s="13">
        <v>85.425339641989225</v>
      </c>
      <c r="AM174" s="13">
        <v>320.02889844778127</v>
      </c>
      <c r="AN174" s="13">
        <v>2.6907622673829432</v>
      </c>
      <c r="AO174" s="14">
        <v>21.961992029338418</v>
      </c>
      <c r="AP174" s="15">
        <v>628.26757978748935</v>
      </c>
      <c r="AQ174" s="13">
        <v>0</v>
      </c>
      <c r="AR174" s="13">
        <v>0</v>
      </c>
      <c r="AS174" s="16">
        <v>5.2947093269166743</v>
      </c>
      <c r="AT174" s="13">
        <v>624.90089525396729</v>
      </c>
      <c r="AU174" s="17">
        <v>0</v>
      </c>
      <c r="AV174" s="18">
        <v>0</v>
      </c>
      <c r="AW174" s="33"/>
      <c r="AX174" s="33"/>
      <c r="AY174" s="33"/>
      <c r="BA174" s="19">
        <v>2039</v>
      </c>
      <c r="BB174" s="12">
        <v>1139.2830350206582</v>
      </c>
      <c r="BC174" s="13">
        <v>1446.0529846729185</v>
      </c>
      <c r="BD174" s="13">
        <v>2398.5465596182098</v>
      </c>
      <c r="BE174" s="13">
        <v>70.275859465778581</v>
      </c>
      <c r="BF174" s="14">
        <v>20.788515751390428</v>
      </c>
      <c r="BG174" s="15">
        <v>5074.9469545289558</v>
      </c>
      <c r="BH174" s="13">
        <v>441.65320499248537</v>
      </c>
      <c r="BI174" s="13">
        <v>0</v>
      </c>
      <c r="BJ174" s="16">
        <v>251.18767992707021</v>
      </c>
      <c r="BK174" s="13">
        <v>4659.4124795943708</v>
      </c>
      <c r="BL174" s="17">
        <v>606</v>
      </c>
      <c r="BM174" s="18">
        <v>4.5418891170431204</v>
      </c>
      <c r="BN174" s="33"/>
      <c r="BO174" s="33"/>
      <c r="BP174" s="33"/>
    </row>
    <row r="175" spans="2:68" x14ac:dyDescent="0.45">
      <c r="B175" s="5">
        <v>2040</v>
      </c>
      <c r="C175" s="6">
        <v>1027.8386161747078</v>
      </c>
      <c r="D175" s="7">
        <v>696.27909929500709</v>
      </c>
      <c r="E175" s="7">
        <v>618.35076260980622</v>
      </c>
      <c r="F175" s="7">
        <v>44.555946601111764</v>
      </c>
      <c r="G175" s="8">
        <v>35.79071339206056</v>
      </c>
      <c r="H175" s="9">
        <v>2422.8151380726936</v>
      </c>
      <c r="I175" s="7">
        <v>763.65230261446402</v>
      </c>
      <c r="J175" s="7">
        <v>40.000000000000114</v>
      </c>
      <c r="K175" s="10">
        <v>1.1774574004037379</v>
      </c>
      <c r="L175" s="7">
        <v>931.65140518679073</v>
      </c>
      <c r="M175" s="11">
        <v>2293.6385780999631</v>
      </c>
      <c r="N175" s="18">
        <v>16.936996295371383</v>
      </c>
      <c r="O175" s="33"/>
      <c r="P175" s="33"/>
      <c r="Q175" s="33"/>
      <c r="S175" s="5">
        <v>2040</v>
      </c>
      <c r="T175" s="6">
        <v>78.674620963236606</v>
      </c>
      <c r="U175" s="7">
        <v>97.403680622956259</v>
      </c>
      <c r="V175" s="7">
        <v>5.7165095221059135</v>
      </c>
      <c r="W175" s="7">
        <v>3.6664989179626093</v>
      </c>
      <c r="X175" s="8">
        <v>14.167731721827099</v>
      </c>
      <c r="Y175" s="9">
        <v>199.6290417480885</v>
      </c>
      <c r="Z175" s="7">
        <v>0</v>
      </c>
      <c r="AA175" s="7">
        <v>0</v>
      </c>
      <c r="AB175" s="10">
        <v>0</v>
      </c>
      <c r="AC175" s="7">
        <v>0</v>
      </c>
      <c r="AD175" s="11">
        <v>199.6290417480885</v>
      </c>
      <c r="AE175" s="18">
        <v>1.4961930233686302</v>
      </c>
      <c r="AF175" s="33"/>
      <c r="AG175" s="33"/>
      <c r="AH175" s="33"/>
      <c r="AJ175" s="5">
        <v>2040</v>
      </c>
      <c r="AK175" s="6">
        <v>196.822940392524</v>
      </c>
      <c r="AL175" s="7">
        <v>83.904768596361819</v>
      </c>
      <c r="AM175" s="7">
        <v>310.84406906232999</v>
      </c>
      <c r="AN175" s="7">
        <v>2.6665454069764967</v>
      </c>
      <c r="AO175" s="8">
        <v>21.830220077162391</v>
      </c>
      <c r="AP175" s="9">
        <v>616.06854353535471</v>
      </c>
      <c r="AQ175" s="7">
        <v>0</v>
      </c>
      <c r="AR175" s="7">
        <v>0</v>
      </c>
      <c r="AS175" s="10">
        <v>4.2277049225061827</v>
      </c>
      <c r="AT175" s="7">
        <v>613.83889827877999</v>
      </c>
      <c r="AU175" s="11">
        <v>0</v>
      </c>
      <c r="AV175" s="18">
        <v>0</v>
      </c>
      <c r="AW175" s="33"/>
      <c r="AX175" s="33"/>
      <c r="AY175" s="33"/>
      <c r="BA175" s="5">
        <v>2040</v>
      </c>
      <c r="BB175" s="6">
        <v>1119.5364597703435</v>
      </c>
      <c r="BC175" s="7">
        <v>1367.2430970082444</v>
      </c>
      <c r="BD175" s="7">
        <v>2316.5162672792667</v>
      </c>
      <c r="BE175" s="7">
        <v>70.275859465778581</v>
      </c>
      <c r="BF175" s="8">
        <v>19.884215316204944</v>
      </c>
      <c r="BG175" s="9">
        <v>4893.4558988398385</v>
      </c>
      <c r="BH175" s="7">
        <v>352.15169631997469</v>
      </c>
      <c r="BI175" s="7">
        <v>0</v>
      </c>
      <c r="BJ175" s="10">
        <v>256.18767992707023</v>
      </c>
      <c r="BK175" s="7">
        <v>4461.4199152327428</v>
      </c>
      <c r="BL175" s="11">
        <v>528</v>
      </c>
      <c r="BM175" s="18">
        <v>3.9681314168377821</v>
      </c>
      <c r="BN175" s="33"/>
      <c r="BO175" s="33"/>
      <c r="BP175" s="33"/>
    </row>
    <row r="176" spans="2:68" x14ac:dyDescent="0.45">
      <c r="B176" s="19">
        <v>2041</v>
      </c>
      <c r="C176" s="12">
        <v>998.09800012421465</v>
      </c>
      <c r="D176" s="13">
        <v>675.73886586580443</v>
      </c>
      <c r="E176" s="13">
        <v>583.38302698422171</v>
      </c>
      <c r="F176" s="13">
        <v>46.240161382633794</v>
      </c>
      <c r="G176" s="14">
        <v>34.366242999056546</v>
      </c>
      <c r="H176" s="15">
        <v>2337.8262973559308</v>
      </c>
      <c r="I176" s="13">
        <v>739</v>
      </c>
      <c r="J176" s="13">
        <v>40.000000000000227</v>
      </c>
      <c r="K176" s="16">
        <v>1.1506849436557829</v>
      </c>
      <c r="L176" s="13">
        <v>909.73823917714867</v>
      </c>
      <c r="M176" s="17">
        <v>2205.9373732351269</v>
      </c>
      <c r="N176" s="18">
        <v>16.233411524246844</v>
      </c>
      <c r="O176" s="33"/>
      <c r="P176" s="33"/>
      <c r="Q176" s="33"/>
      <c r="S176" s="19">
        <v>2041</v>
      </c>
      <c r="T176" s="12">
        <v>75.179156692891098</v>
      </c>
      <c r="U176" s="13">
        <v>96.449124552851288</v>
      </c>
      <c r="V176" s="13">
        <v>5.7222260316280185</v>
      </c>
      <c r="W176" s="13">
        <v>3.7691608876655622</v>
      </c>
      <c r="X176" s="14">
        <v>13.997718941165173</v>
      </c>
      <c r="Y176" s="15">
        <v>195.11738710620114</v>
      </c>
      <c r="Z176" s="13">
        <v>0</v>
      </c>
      <c r="AA176" s="13">
        <v>0</v>
      </c>
      <c r="AB176" s="16">
        <v>0</v>
      </c>
      <c r="AC176" s="13">
        <v>0</v>
      </c>
      <c r="AD176" s="17">
        <v>195.11738710620114</v>
      </c>
      <c r="AE176" s="18">
        <v>1.4623787739992489</v>
      </c>
      <c r="AF176" s="33"/>
      <c r="AG176" s="33"/>
      <c r="AH176" s="33"/>
      <c r="AJ176" s="19">
        <v>2041</v>
      </c>
      <c r="AK176" s="12">
        <v>194.43985031504894</v>
      </c>
      <c r="AL176" s="13">
        <v>82.243454178153854</v>
      </c>
      <c r="AM176" s="13">
        <v>301.3011561421165</v>
      </c>
      <c r="AN176" s="13">
        <v>2.6372134074997553</v>
      </c>
      <c r="AO176" s="14">
        <v>21.655578316545093</v>
      </c>
      <c r="AP176" s="15">
        <v>602.27725235936407</v>
      </c>
      <c r="AQ176" s="13">
        <v>0</v>
      </c>
      <c r="AR176" s="13">
        <v>0</v>
      </c>
      <c r="AS176" s="16">
        <v>3.3757261840455879</v>
      </c>
      <c r="AT176" s="13">
        <v>600.97474465703726</v>
      </c>
      <c r="AU176" s="17">
        <v>0</v>
      </c>
      <c r="AV176" s="18">
        <v>0</v>
      </c>
      <c r="AW176" s="33"/>
      <c r="AX176" s="33"/>
      <c r="AY176" s="33"/>
      <c r="BA176" s="19">
        <v>2041</v>
      </c>
      <c r="BB176" s="12">
        <v>1092.1928998378621</v>
      </c>
      <c r="BC176" s="13">
        <v>1288.7633432399712</v>
      </c>
      <c r="BD176" s="13">
        <v>2223.3923133346402</v>
      </c>
      <c r="BE176" s="13">
        <v>70.135307746847019</v>
      </c>
      <c r="BF176" s="14">
        <v>18.979483519317618</v>
      </c>
      <c r="BG176" s="15">
        <v>4693.4633476786375</v>
      </c>
      <c r="BH176" s="13">
        <v>369.89347974940847</v>
      </c>
      <c r="BI176" s="13">
        <v>0</v>
      </c>
      <c r="BJ176" s="16">
        <v>261.18767992707023</v>
      </c>
      <c r="BK176" s="13">
        <v>4367.1691475009757</v>
      </c>
      <c r="BL176" s="17">
        <v>435</v>
      </c>
      <c r="BM176" s="18">
        <v>3.260266940451745</v>
      </c>
      <c r="BN176" s="33"/>
      <c r="BO176" s="33"/>
      <c r="BP176" s="33"/>
    </row>
    <row r="177" spans="2:68" x14ac:dyDescent="0.45">
      <c r="B177" s="5">
        <v>2042</v>
      </c>
      <c r="C177" s="6">
        <v>969.21793185733634</v>
      </c>
      <c r="D177" s="7">
        <v>655.8045693227632</v>
      </c>
      <c r="E177" s="7">
        <v>550.39271680826403</v>
      </c>
      <c r="F177" s="7">
        <v>47.988039482897356</v>
      </c>
      <c r="G177" s="8">
        <v>32.998466527694092</v>
      </c>
      <c r="H177" s="9">
        <v>2256.4017239989553</v>
      </c>
      <c r="I177" s="7">
        <v>700.61781355731898</v>
      </c>
      <c r="J177" s="7">
        <v>40.000000000000114</v>
      </c>
      <c r="K177" s="10">
        <v>1.1245212260775637</v>
      </c>
      <c r="L177" s="7">
        <v>888.25898292654699</v>
      </c>
      <c r="M177" s="11">
        <v>2107.6360334036499</v>
      </c>
      <c r="N177" s="18">
        <v>15.496656102511952</v>
      </c>
      <c r="O177" s="33"/>
      <c r="P177" s="33"/>
      <c r="Q177" s="33"/>
      <c r="S177" s="5">
        <v>2042</v>
      </c>
      <c r="T177" s="6">
        <v>71.83899371685969</v>
      </c>
      <c r="U177" s="7">
        <v>95.503923132233339</v>
      </c>
      <c r="V177" s="7">
        <v>5.7279482576596461</v>
      </c>
      <c r="W177" s="7">
        <v>3.874697392520198</v>
      </c>
      <c r="X177" s="8">
        <v>13.82974631387119</v>
      </c>
      <c r="Y177" s="9">
        <v>190.77530881314408</v>
      </c>
      <c r="Z177" s="7">
        <v>0</v>
      </c>
      <c r="AA177" s="7">
        <v>0</v>
      </c>
      <c r="AB177" s="10">
        <v>0</v>
      </c>
      <c r="AC177" s="7">
        <v>0</v>
      </c>
      <c r="AD177" s="11">
        <v>190.77530881314408</v>
      </c>
      <c r="AE177" s="18">
        <v>1.4298354767309567</v>
      </c>
      <c r="AF177" s="33"/>
      <c r="AG177" s="33"/>
      <c r="AH177" s="33"/>
      <c r="AJ177" s="5">
        <v>2042</v>
      </c>
      <c r="AK177" s="6">
        <v>192.0856141826782</v>
      </c>
      <c r="AL177" s="7">
        <v>80.615033785426405</v>
      </c>
      <c r="AM177" s="7">
        <v>292.05121064855354</v>
      </c>
      <c r="AN177" s="7">
        <v>2.608204060017258</v>
      </c>
      <c r="AO177" s="8">
        <v>21.48233369001273</v>
      </c>
      <c r="AP177" s="9">
        <v>588.84239636668815</v>
      </c>
      <c r="AQ177" s="7">
        <v>0</v>
      </c>
      <c r="AR177" s="7">
        <v>0</v>
      </c>
      <c r="AS177" s="10">
        <v>2.6954405471836287</v>
      </c>
      <c r="AT177" s="7">
        <v>588.2932696365815</v>
      </c>
      <c r="AU177" s="11">
        <v>0</v>
      </c>
      <c r="AV177" s="18">
        <v>0</v>
      </c>
      <c r="AW177" s="33"/>
      <c r="AX177" s="33"/>
      <c r="AY177" s="33"/>
      <c r="BA177" s="5">
        <v>2042</v>
      </c>
      <c r="BB177" s="6">
        <v>1065.5171790483189</v>
      </c>
      <c r="BC177" s="7">
        <v>1214.7883273379969</v>
      </c>
      <c r="BD177" s="7">
        <v>2134.0119423385877</v>
      </c>
      <c r="BE177" s="7">
        <v>69.995037131353328</v>
      </c>
      <c r="BF177" s="8">
        <v>18.115917019188668</v>
      </c>
      <c r="BG177" s="9">
        <v>4502.4284028754455</v>
      </c>
      <c r="BH177" s="7">
        <v>428.08338007730072</v>
      </c>
      <c r="BI177" s="7">
        <v>0</v>
      </c>
      <c r="BJ177" s="10">
        <v>266.18767992707023</v>
      </c>
      <c r="BK177" s="7">
        <v>4320.3241030256759</v>
      </c>
      <c r="BL177" s="11">
        <v>344</v>
      </c>
      <c r="BM177" s="18">
        <v>2.5782340862422997</v>
      </c>
      <c r="BN177" s="33"/>
      <c r="BO177" s="33"/>
      <c r="BP177" s="33"/>
    </row>
    <row r="178" spans="2:68" x14ac:dyDescent="0.45">
      <c r="B178" s="19">
        <v>2043</v>
      </c>
      <c r="C178" s="12">
        <v>941.1735113354647</v>
      </c>
      <c r="D178" s="13">
        <v>636.45833452774173</v>
      </c>
      <c r="E178" s="13">
        <v>519.26800867275665</v>
      </c>
      <c r="F178" s="13">
        <v>49.801987375350876</v>
      </c>
      <c r="G178" s="14">
        <v>31.685127559891864</v>
      </c>
      <c r="H178" s="15">
        <v>2178.3869694712057</v>
      </c>
      <c r="I178" s="13">
        <v>655.15654316284804</v>
      </c>
      <c r="J178" s="13">
        <v>39.999999999999773</v>
      </c>
      <c r="K178" s="16">
        <v>1.0989524064523306</v>
      </c>
      <c r="L178" s="13">
        <v>867.20504444609105</v>
      </c>
      <c r="M178" s="17">
        <v>2005.2395157815099</v>
      </c>
      <c r="N178" s="18">
        <v>14.72920786982035</v>
      </c>
      <c r="O178" s="33"/>
      <c r="P178" s="33"/>
      <c r="Q178" s="33"/>
      <c r="S178" s="19">
        <v>2043</v>
      </c>
      <c r="T178" s="12">
        <v>68.64723209563499</v>
      </c>
      <c r="U178" s="13">
        <v>94.567984685537454</v>
      </c>
      <c r="V178" s="13">
        <v>5.7336762059173054</v>
      </c>
      <c r="W178" s="13">
        <v>3.9831889195107637</v>
      </c>
      <c r="X178" s="14">
        <v>13.663789358104736</v>
      </c>
      <c r="Y178" s="15">
        <v>186.59587126470524</v>
      </c>
      <c r="Z178" s="13">
        <v>0</v>
      </c>
      <c r="AA178" s="13">
        <v>0</v>
      </c>
      <c r="AB178" s="16">
        <v>0</v>
      </c>
      <c r="AC178" s="13">
        <v>0</v>
      </c>
      <c r="AD178" s="17">
        <v>186.59587126470524</v>
      </c>
      <c r="AE178" s="18">
        <v>1.3985111501358811</v>
      </c>
      <c r="AF178" s="33"/>
      <c r="AG178" s="33"/>
      <c r="AH178" s="33"/>
      <c r="AJ178" s="19">
        <v>2043</v>
      </c>
      <c r="AK178" s="12">
        <v>189.75988263801406</v>
      </c>
      <c r="AL178" s="13">
        <v>79.018856116474964</v>
      </c>
      <c r="AM178" s="13">
        <v>283.08523848164293</v>
      </c>
      <c r="AN178" s="13">
        <v>2.579513815357068</v>
      </c>
      <c r="AO178" s="14">
        <v>21.310475020492628</v>
      </c>
      <c r="AP178" s="15">
        <v>575.75396607198161</v>
      </c>
      <c r="AQ178" s="13">
        <v>0</v>
      </c>
      <c r="AR178" s="13">
        <v>0</v>
      </c>
      <c r="AS178" s="16">
        <v>2.1522479452686154</v>
      </c>
      <c r="AT178" s="13">
        <v>575.81910217401798</v>
      </c>
      <c r="AU178" s="17">
        <v>0</v>
      </c>
      <c r="AV178" s="18">
        <v>0</v>
      </c>
      <c r="AW178" s="33"/>
      <c r="AX178" s="33"/>
      <c r="AY178" s="33"/>
      <c r="BA178" s="19">
        <v>2043</v>
      </c>
      <c r="BB178" s="12">
        <v>1039.4929860976285</v>
      </c>
      <c r="BC178" s="13">
        <v>1145.0594773487958</v>
      </c>
      <c r="BD178" s="13">
        <v>2048.2246622565763</v>
      </c>
      <c r="BE178" s="13">
        <v>69.855047057090616</v>
      </c>
      <c r="BF178" s="14">
        <v>17.291642794815584</v>
      </c>
      <c r="BG178" s="15">
        <v>4319.9238155549074</v>
      </c>
      <c r="BH178" s="13">
        <v>396.70408860777661</v>
      </c>
      <c r="BI178" s="13">
        <v>0</v>
      </c>
      <c r="BJ178" s="16">
        <v>271.18767992707023</v>
      </c>
      <c r="BK178" s="13">
        <v>4220.4402242356136</v>
      </c>
      <c r="BL178" s="17">
        <v>225</v>
      </c>
      <c r="BM178" s="18">
        <v>1.6863449691991788</v>
      </c>
      <c r="BN178" s="33"/>
      <c r="BO178" s="33"/>
      <c r="BP178" s="33"/>
    </row>
    <row r="179" spans="2:68" x14ac:dyDescent="0.45">
      <c r="B179" s="5">
        <v>2044</v>
      </c>
      <c r="C179" s="6">
        <v>913.94055900516935</v>
      </c>
      <c r="D179" s="7">
        <v>617.68281365917335</v>
      </c>
      <c r="E179" s="7">
        <v>489.90340278231224</v>
      </c>
      <c r="F179" s="7">
        <v>51.684502498139139</v>
      </c>
      <c r="G179" s="8">
        <v>30.424059483008165</v>
      </c>
      <c r="H179" s="9">
        <v>2103.6353374278019</v>
      </c>
      <c r="I179" s="7">
        <v>630</v>
      </c>
      <c r="J179" s="7">
        <v>40</v>
      </c>
      <c r="K179" s="10">
        <v>1.0739649582782245</v>
      </c>
      <c r="L179" s="7">
        <v>846.56800187966655</v>
      </c>
      <c r="M179" s="11">
        <v>1925.993370589857</v>
      </c>
      <c r="N179" s="18">
        <v>14.173995351866276</v>
      </c>
      <c r="O179" s="33"/>
      <c r="P179" s="33"/>
      <c r="Q179" s="33"/>
      <c r="S179" s="5">
        <v>2044</v>
      </c>
      <c r="T179" s="6">
        <v>65.59727844971232</v>
      </c>
      <c r="U179" s="7">
        <v>93.64121843561918</v>
      </c>
      <c r="V179" s="7">
        <v>5.7394098821232218</v>
      </c>
      <c r="W179" s="7">
        <v>4.0947182092570653</v>
      </c>
      <c r="X179" s="8">
        <v>13.49982388580748</v>
      </c>
      <c r="Y179" s="9">
        <v>182.57244886251925</v>
      </c>
      <c r="Z179" s="7">
        <v>0</v>
      </c>
      <c r="AA179" s="7">
        <v>0</v>
      </c>
      <c r="AB179" s="10">
        <v>0</v>
      </c>
      <c r="AC179" s="7">
        <v>0</v>
      </c>
      <c r="AD179" s="11">
        <v>182.57244886251925</v>
      </c>
      <c r="AE179" s="18">
        <v>1.3683561362385939</v>
      </c>
      <c r="AF179" s="33"/>
      <c r="AG179" s="33"/>
      <c r="AH179" s="33"/>
      <c r="AJ179" s="5">
        <v>2044</v>
      </c>
      <c r="AK179" s="6">
        <v>187.4623105536034</v>
      </c>
      <c r="AL179" s="7">
        <v>77.45428276536876</v>
      </c>
      <c r="AM179" s="7">
        <v>274.39452166025649</v>
      </c>
      <c r="AN179" s="7">
        <v>2.5511391633881404</v>
      </c>
      <c r="AO179" s="8">
        <v>21.139991220328689</v>
      </c>
      <c r="AP179" s="9">
        <v>563.00224536294559</v>
      </c>
      <c r="AQ179" s="7">
        <v>0</v>
      </c>
      <c r="AR179" s="7">
        <v>0</v>
      </c>
      <c r="AS179" s="10">
        <v>1.7185210123639973</v>
      </c>
      <c r="AT179" s="7">
        <v>563.57019127818683</v>
      </c>
      <c r="AU179" s="11">
        <v>0</v>
      </c>
      <c r="AV179" s="18">
        <v>0</v>
      </c>
      <c r="AW179" s="33"/>
      <c r="AX179" s="33"/>
      <c r="AY179" s="33"/>
      <c r="BA179" s="5">
        <v>2044</v>
      </c>
      <c r="BB179" s="6">
        <v>1014.1044080690173</v>
      </c>
      <c r="BC179" s="7">
        <v>1079.333063348975</v>
      </c>
      <c r="BD179" s="7">
        <v>1965.8860308338619</v>
      </c>
      <c r="BE179" s="7">
        <v>69.715336962976437</v>
      </c>
      <c r="BF179" s="8">
        <v>16.504873047651476</v>
      </c>
      <c r="BG179" s="9">
        <v>4145.5437122624826</v>
      </c>
      <c r="BH179" s="7">
        <v>335.73897526932615</v>
      </c>
      <c r="BI179" s="7">
        <v>0</v>
      </c>
      <c r="BJ179" s="10">
        <v>273.18767992707023</v>
      </c>
      <c r="BK179" s="7">
        <v>4112.0950076047375</v>
      </c>
      <c r="BL179" s="11">
        <v>96</v>
      </c>
      <c r="BM179" s="18">
        <v>0.7214784394250513</v>
      </c>
      <c r="BN179" s="33"/>
      <c r="BO179" s="33"/>
      <c r="BP179" s="33"/>
    </row>
    <row r="180" spans="2:68" x14ac:dyDescent="0.45">
      <c r="B180" s="19">
        <v>2045</v>
      </c>
      <c r="C180" s="12">
        <v>887.49559495088477</v>
      </c>
      <c r="D180" s="13">
        <v>599.46117065622775</v>
      </c>
      <c r="E180" s="13">
        <v>462.19936535497249</v>
      </c>
      <c r="F180" s="13">
        <v>53.638176692568805</v>
      </c>
      <c r="G180" s="14">
        <v>29.213181915584443</v>
      </c>
      <c r="H180" s="15">
        <v>2032.0074895702385</v>
      </c>
      <c r="I180" s="13">
        <v>590.77288119576394</v>
      </c>
      <c r="J180" s="13">
        <v>40.000000000000114</v>
      </c>
      <c r="K180" s="16">
        <v>1.0495456626124415</v>
      </c>
      <c r="L180" s="13">
        <v>826.33960013508204</v>
      </c>
      <c r="M180" s="17">
        <v>1835.3912249683081</v>
      </c>
      <c r="N180" s="18">
        <v>13.456217599865141</v>
      </c>
      <c r="O180" s="33"/>
      <c r="P180" s="33"/>
      <c r="Q180" s="33"/>
      <c r="S180" s="19">
        <v>2045</v>
      </c>
      <c r="T180" s="12">
        <v>62.682832339320242</v>
      </c>
      <c r="U180" s="13">
        <v>92.723534494950087</v>
      </c>
      <c r="V180" s="13">
        <v>5.745149292005344</v>
      </c>
      <c r="W180" s="13">
        <v>4.209370319116263</v>
      </c>
      <c r="X180" s="14">
        <v>13.337825999177792</v>
      </c>
      <c r="Y180" s="15">
        <v>178.69871244456974</v>
      </c>
      <c r="Z180" s="13">
        <v>0</v>
      </c>
      <c r="AA180" s="13">
        <v>0</v>
      </c>
      <c r="AB180" s="16">
        <v>0</v>
      </c>
      <c r="AC180" s="13">
        <v>0</v>
      </c>
      <c r="AD180" s="17">
        <v>178.69871244456974</v>
      </c>
      <c r="AE180" s="18">
        <v>1.339322998814537</v>
      </c>
      <c r="AF180" s="33"/>
      <c r="AG180" s="33"/>
      <c r="AH180" s="33"/>
      <c r="AJ180" s="19">
        <v>2045</v>
      </c>
      <c r="AK180" s="12">
        <v>185.19255698072257</v>
      </c>
      <c r="AL180" s="13">
        <v>75.920687966614452</v>
      </c>
      <c r="AM180" s="13">
        <v>265.97060984528667</v>
      </c>
      <c r="AN180" s="13">
        <v>2.5230766325908709</v>
      </c>
      <c r="AO180" s="14">
        <v>20.970871290566055</v>
      </c>
      <c r="AP180" s="15">
        <v>550.57780271578065</v>
      </c>
      <c r="AQ180" s="13">
        <v>0</v>
      </c>
      <c r="AR180" s="13">
        <v>0</v>
      </c>
      <c r="AS180" s="16">
        <v>1.3721999253984578</v>
      </c>
      <c r="AT180" s="13">
        <v>551.55920239277975</v>
      </c>
      <c r="AU180" s="17">
        <v>0</v>
      </c>
      <c r="AV180" s="18">
        <v>0</v>
      </c>
      <c r="AW180" s="33"/>
      <c r="AX180" s="33"/>
      <c r="AY180" s="33"/>
      <c r="BA180" s="19">
        <v>2045</v>
      </c>
      <c r="BB180" s="12">
        <v>989.33592070281134</v>
      </c>
      <c r="BC180" s="13">
        <v>1017.3793455127436</v>
      </c>
      <c r="BD180" s="13">
        <v>1886.8574123943408</v>
      </c>
      <c r="BE180" s="13">
        <v>69.575906289050494</v>
      </c>
      <c r="BF180" s="14">
        <v>15.753901323983335</v>
      </c>
      <c r="BG180" s="15">
        <v>3978.9024862229298</v>
      </c>
      <c r="BH180" s="13">
        <v>337.66334159985217</v>
      </c>
      <c r="BI180" s="13">
        <v>0</v>
      </c>
      <c r="BJ180" s="16">
        <v>275.18767992707023</v>
      </c>
      <c r="BK180" s="13">
        <v>4041.3781478957117</v>
      </c>
      <c r="BL180" s="17">
        <v>0</v>
      </c>
      <c r="BM180" s="18">
        <v>0</v>
      </c>
      <c r="BN180" s="33"/>
      <c r="BO180" s="33"/>
      <c r="BP180" s="33"/>
    </row>
    <row r="181" spans="2:68" x14ac:dyDescent="0.45">
      <c r="B181" s="5">
        <v>2046</v>
      </c>
      <c r="C181" s="6">
        <v>853.00734847232752</v>
      </c>
      <c r="D181" s="7">
        <v>574.40369372279736</v>
      </c>
      <c r="E181" s="7">
        <v>435.59979187879384</v>
      </c>
      <c r="F181" s="7">
        <v>55.558423418162775</v>
      </c>
      <c r="G181" s="8">
        <v>28.012520138853922</v>
      </c>
      <c r="H181" s="9">
        <v>1946.5817776309357</v>
      </c>
      <c r="I181" s="7">
        <v>576</v>
      </c>
      <c r="J181" s="7">
        <v>40.000000000000114</v>
      </c>
      <c r="K181" s="10">
        <v>1.0256816010781045</v>
      </c>
      <c r="L181" s="7">
        <v>816.51174758192406</v>
      </c>
      <c r="M181" s="11">
        <v>1745.0443484479335</v>
      </c>
      <c r="N181" s="18">
        <v>12.77907981896295</v>
      </c>
      <c r="O181" s="33"/>
      <c r="P181" s="33"/>
      <c r="Q181" s="33"/>
      <c r="S181" s="5">
        <v>2046</v>
      </c>
      <c r="T181" s="6">
        <v>59.006535836025328</v>
      </c>
      <c r="U181" s="7">
        <v>91.62939678790967</v>
      </c>
      <c r="V181" s="7">
        <v>5.7394041427133384</v>
      </c>
      <c r="W181" s="7">
        <v>4.3188139474132861</v>
      </c>
      <c r="X181" s="8">
        <v>13.151096435189302</v>
      </c>
      <c r="Y181" s="9">
        <v>173.84524714925089</v>
      </c>
      <c r="Z181" s="7">
        <v>0</v>
      </c>
      <c r="AA181" s="7">
        <v>0</v>
      </c>
      <c r="AB181" s="10">
        <v>0</v>
      </c>
      <c r="AC181" s="7">
        <v>0</v>
      </c>
      <c r="AD181" s="11">
        <v>173.84524714925089</v>
      </c>
      <c r="AE181" s="18">
        <v>1.3029469242192315</v>
      </c>
      <c r="AF181" s="33"/>
      <c r="AG181" s="33"/>
      <c r="AH181" s="33"/>
      <c r="AJ181" s="5">
        <v>2046</v>
      </c>
      <c r="AK181" s="6">
        <v>180.78996712348609</v>
      </c>
      <c r="AL181" s="7">
        <v>74.265616968942254</v>
      </c>
      <c r="AM181" s="7">
        <v>257.27337090334584</v>
      </c>
      <c r="AN181" s="7">
        <v>2.4902766363671893</v>
      </c>
      <c r="AO181" s="8">
        <v>20.761162577660393</v>
      </c>
      <c r="AP181" s="9">
        <v>535.58039420980174</v>
      </c>
      <c r="AQ181" s="7">
        <v>0</v>
      </c>
      <c r="AR181" s="7">
        <v>0</v>
      </c>
      <c r="AS181" s="10">
        <v>1.0956704175955181</v>
      </c>
      <c r="AT181" s="7">
        <v>536.91641685355762</v>
      </c>
      <c r="AU181" s="11">
        <v>0</v>
      </c>
      <c r="AV181" s="18">
        <v>0</v>
      </c>
      <c r="AW181" s="33"/>
      <c r="AX181" s="33"/>
      <c r="AY181" s="33"/>
      <c r="BA181" s="5">
        <v>2046</v>
      </c>
      <c r="BB181" s="6">
        <v>949.7838675632272</v>
      </c>
      <c r="BC181" s="7">
        <v>953.99661228729963</v>
      </c>
      <c r="BD181" s="7">
        <v>1795.9108851169335</v>
      </c>
      <c r="BE181" s="7">
        <v>69.297602663894295</v>
      </c>
      <c r="BF181" s="8">
        <v>15.005591011094127</v>
      </c>
      <c r="BG181" s="9">
        <v>3783.9945586424487</v>
      </c>
      <c r="BH181" s="7">
        <v>318.96695479293521</v>
      </c>
      <c r="BI181" s="7">
        <v>0</v>
      </c>
      <c r="BJ181" s="10">
        <v>277.18767992707023</v>
      </c>
      <c r="BK181" s="7">
        <v>3825.7738335083131</v>
      </c>
      <c r="BL181" s="11">
        <v>0</v>
      </c>
      <c r="BM181" s="18">
        <v>0</v>
      </c>
      <c r="BN181" s="33"/>
      <c r="BO181" s="33"/>
      <c r="BP181" s="33"/>
    </row>
    <row r="182" spans="2:68" x14ac:dyDescent="0.45">
      <c r="B182" s="19">
        <v>2047</v>
      </c>
      <c r="C182" s="12">
        <v>819.85932176717836</v>
      </c>
      <c r="D182" s="13">
        <v>550.39361932518443</v>
      </c>
      <c r="E182" s="13">
        <v>410.53102385616927</v>
      </c>
      <c r="F182" s="13">
        <v>57.547414976533005</v>
      </c>
      <c r="G182" s="14">
        <v>26.861205561147024</v>
      </c>
      <c r="H182" s="15">
        <v>1865.192585486212</v>
      </c>
      <c r="I182" s="13">
        <v>569.10961423000799</v>
      </c>
      <c r="J182" s="13">
        <v>40.000000000000227</v>
      </c>
      <c r="K182" s="16">
        <v>1.0023601490301399</v>
      </c>
      <c r="L182" s="13">
        <v>797.07651281479696</v>
      </c>
      <c r="M182" s="17">
        <v>1676.2233267523934</v>
      </c>
      <c r="N182" s="18">
        <v>12.263275446912187</v>
      </c>
      <c r="O182" s="33"/>
      <c r="P182" s="33"/>
      <c r="Q182" s="33"/>
      <c r="S182" s="19">
        <v>2047</v>
      </c>
      <c r="T182" s="12">
        <v>55.545851095564885</v>
      </c>
      <c r="U182" s="13">
        <v>90.54816990581233</v>
      </c>
      <c r="V182" s="13">
        <v>5.7336647385706252</v>
      </c>
      <c r="W182" s="13">
        <v>4.4311031100460312</v>
      </c>
      <c r="X182" s="14">
        <v>12.966981085096652</v>
      </c>
      <c r="Y182" s="15">
        <v>169.22576993509051</v>
      </c>
      <c r="Z182" s="13">
        <v>0</v>
      </c>
      <c r="AA182" s="13">
        <v>0</v>
      </c>
      <c r="AB182" s="16">
        <v>0</v>
      </c>
      <c r="AC182" s="13">
        <v>0</v>
      </c>
      <c r="AD182" s="17">
        <v>169.22576993509051</v>
      </c>
      <c r="AE182" s="18">
        <v>1.2683245590617667</v>
      </c>
      <c r="AF182" s="33"/>
      <c r="AG182" s="33"/>
      <c r="AH182" s="33"/>
      <c r="AJ182" s="19">
        <v>2047</v>
      </c>
      <c r="AK182" s="12">
        <v>176.49204020609477</v>
      </c>
      <c r="AL182" s="13">
        <v>72.646626519019307</v>
      </c>
      <c r="AM182" s="13">
        <v>248.86053167480645</v>
      </c>
      <c r="AN182" s="13">
        <v>2.4579030400944157</v>
      </c>
      <c r="AO182" s="14">
        <v>20.553550951883789</v>
      </c>
      <c r="AP182" s="15">
        <v>521.01065239189882</v>
      </c>
      <c r="AQ182" s="13">
        <v>0</v>
      </c>
      <c r="AR182" s="13">
        <v>0</v>
      </c>
      <c r="AS182" s="16">
        <v>0.87486789772659324</v>
      </c>
      <c r="AT182" s="13">
        <v>522.64062111527767</v>
      </c>
      <c r="AU182" s="17">
        <v>0</v>
      </c>
      <c r="AV182" s="18">
        <v>0</v>
      </c>
      <c r="AW182" s="33"/>
      <c r="AX182" s="33"/>
      <c r="AY182" s="33"/>
      <c r="BA182" s="19">
        <v>2047</v>
      </c>
      <c r="BB182" s="12">
        <v>911.81304166387633</v>
      </c>
      <c r="BC182" s="13">
        <v>894.56262334180087</v>
      </c>
      <c r="BD182" s="13">
        <v>1709.3479804542974</v>
      </c>
      <c r="BE182" s="13">
        <v>69.020412253238717</v>
      </c>
      <c r="BF182" s="14">
        <v>14.292825438067156</v>
      </c>
      <c r="BG182" s="15">
        <v>3599.0368831512801</v>
      </c>
      <c r="BH182" s="13">
        <v>302.57041571415448</v>
      </c>
      <c r="BI182" s="13">
        <v>0</v>
      </c>
      <c r="BJ182" s="16">
        <v>279.18767992707023</v>
      </c>
      <c r="BK182" s="13">
        <v>3622.4196189383647</v>
      </c>
      <c r="BL182" s="17">
        <v>0</v>
      </c>
      <c r="BM182" s="18">
        <v>0</v>
      </c>
      <c r="BN182" s="33"/>
      <c r="BO182" s="33"/>
      <c r="BP182" s="33"/>
    </row>
    <row r="183" spans="2:68" x14ac:dyDescent="0.45">
      <c r="B183" s="5">
        <v>2048</v>
      </c>
      <c r="C183" s="6">
        <v>787.99943364185867</v>
      </c>
      <c r="D183" s="7">
        <v>527.38716603739169</v>
      </c>
      <c r="E183" s="7">
        <v>386.90496343324673</v>
      </c>
      <c r="F183" s="7">
        <v>59.607612432692889</v>
      </c>
      <c r="G183" s="8">
        <v>25.757210012583879</v>
      </c>
      <c r="H183" s="9">
        <v>1787.6563855577738</v>
      </c>
      <c r="I183" s="7">
        <v>550.74721322684502</v>
      </c>
      <c r="J183" s="7">
        <v>39.999999999999886</v>
      </c>
      <c r="K183" s="10">
        <v>0.97956896887654665</v>
      </c>
      <c r="L183" s="7">
        <v>778.02612148065396</v>
      </c>
      <c r="M183" s="11">
        <v>1599.397908335088</v>
      </c>
      <c r="N183" s="18">
        <v>11.719499680711339</v>
      </c>
      <c r="O183" s="33"/>
      <c r="P183" s="33"/>
      <c r="Q183" s="33"/>
      <c r="S183" s="5">
        <v>2048</v>
      </c>
      <c r="T183" s="6">
        <v>52.288132665584641</v>
      </c>
      <c r="U183" s="7">
        <v>89.479701500923738</v>
      </c>
      <c r="V183" s="7">
        <v>5.7279310738320541</v>
      </c>
      <c r="W183" s="7">
        <v>4.5463117909072279</v>
      </c>
      <c r="X183" s="8">
        <v>12.785443349905298</v>
      </c>
      <c r="Y183" s="9">
        <v>164.82752038115297</v>
      </c>
      <c r="Z183" s="7">
        <v>0</v>
      </c>
      <c r="AA183" s="7">
        <v>0</v>
      </c>
      <c r="AB183" s="10">
        <v>0</v>
      </c>
      <c r="AC183" s="7">
        <v>0</v>
      </c>
      <c r="AD183" s="11">
        <v>164.82752038115297</v>
      </c>
      <c r="AE183" s="18">
        <v>1.2353602656903662</v>
      </c>
      <c r="AF183" s="33"/>
      <c r="AG183" s="33"/>
      <c r="AH183" s="33"/>
      <c r="AJ183" s="5">
        <v>2048</v>
      </c>
      <c r="AK183" s="6">
        <v>172.29628807241045</v>
      </c>
      <c r="AL183" s="7">
        <v>71.062930060904677</v>
      </c>
      <c r="AM183" s="7">
        <v>240.72279228904029</v>
      </c>
      <c r="AN183" s="7">
        <v>2.4259503005731884</v>
      </c>
      <c r="AO183" s="8">
        <v>20.34801544236495</v>
      </c>
      <c r="AP183" s="9">
        <v>506.85597616529355</v>
      </c>
      <c r="AQ183" s="7">
        <v>0</v>
      </c>
      <c r="AR183" s="7">
        <v>0</v>
      </c>
      <c r="AS183" s="10">
        <v>0.69856210971929755</v>
      </c>
      <c r="AT183" s="7">
        <v>508.73063336283133</v>
      </c>
      <c r="AU183" s="11">
        <v>0</v>
      </c>
      <c r="AV183" s="18">
        <v>0</v>
      </c>
      <c r="AW183" s="33"/>
      <c r="AX183" s="33"/>
      <c r="AY183" s="33"/>
      <c r="BA183" s="5">
        <v>2048</v>
      </c>
      <c r="BB183" s="6">
        <v>875.36022809208566</v>
      </c>
      <c r="BC183" s="7">
        <v>838.83137190760669</v>
      </c>
      <c r="BD183" s="7">
        <v>1626.9574077964003</v>
      </c>
      <c r="BE183" s="7">
        <v>68.744330604225766</v>
      </c>
      <c r="BF183" s="8">
        <v>13.613916229758967</v>
      </c>
      <c r="BG183" s="9">
        <v>3423.5072546300776</v>
      </c>
      <c r="BH183" s="7">
        <v>292.37328529860679</v>
      </c>
      <c r="BI183" s="7">
        <v>0</v>
      </c>
      <c r="BJ183" s="10">
        <v>281.18767992707023</v>
      </c>
      <c r="BK183" s="7">
        <v>3434.6928600016145</v>
      </c>
      <c r="BL183" s="11">
        <v>0</v>
      </c>
      <c r="BM183" s="18">
        <v>0</v>
      </c>
      <c r="BN183" s="33"/>
      <c r="BO183" s="33"/>
      <c r="BP183" s="33"/>
    </row>
    <row r="184" spans="2:68" x14ac:dyDescent="0.45">
      <c r="B184" s="19">
        <v>2049</v>
      </c>
      <c r="C184" s="12">
        <v>757.37762678781121</v>
      </c>
      <c r="D184" s="13">
        <v>505.34238249702867</v>
      </c>
      <c r="E184" s="13">
        <v>364.63858278766338</v>
      </c>
      <c r="F184" s="13">
        <v>61.741564957783297</v>
      </c>
      <c r="G184" s="14">
        <v>24.698588681066681</v>
      </c>
      <c r="H184" s="15">
        <v>1713.7987457113531</v>
      </c>
      <c r="I184" s="13">
        <v>527.22371102933505</v>
      </c>
      <c r="J184" s="13">
        <v>40.000000000000568</v>
      </c>
      <c r="K184" s="16">
        <v>0.95729600355152189</v>
      </c>
      <c r="L184" s="13">
        <v>749.35295316895201</v>
      </c>
      <c r="M184" s="17">
        <v>1530.712207568185</v>
      </c>
      <c r="N184" s="18">
        <v>11.172689030028486</v>
      </c>
      <c r="O184" s="33"/>
      <c r="P184" s="33"/>
      <c r="Q184" s="33"/>
      <c r="S184" s="19">
        <v>2049</v>
      </c>
      <c r="T184" s="12">
        <v>49.22147673909857</v>
      </c>
      <c r="U184" s="13">
        <v>88.42384102321283</v>
      </c>
      <c r="V184" s="13">
        <v>5.7222031427582225</v>
      </c>
      <c r="W184" s="13">
        <v>4.6645158974708156</v>
      </c>
      <c r="X184" s="14">
        <v>12.606447143006625</v>
      </c>
      <c r="Y184" s="15">
        <v>160.63848394554705</v>
      </c>
      <c r="Z184" s="13">
        <v>0</v>
      </c>
      <c r="AA184" s="13">
        <v>0</v>
      </c>
      <c r="AB184" s="16">
        <v>0</v>
      </c>
      <c r="AC184" s="13">
        <v>0</v>
      </c>
      <c r="AD184" s="17">
        <v>160.63848394554705</v>
      </c>
      <c r="AE184" s="18">
        <v>1.2039639967171389</v>
      </c>
      <c r="AF184" s="33"/>
      <c r="AG184" s="33"/>
      <c r="AH184" s="33"/>
      <c r="AJ184" s="19">
        <v>2049</v>
      </c>
      <c r="AK184" s="12">
        <v>168.20028171732756</v>
      </c>
      <c r="AL184" s="13">
        <v>69.513758185576947</v>
      </c>
      <c r="AM184" s="13">
        <v>232.85115698118867</v>
      </c>
      <c r="AN184" s="13">
        <v>2.3944129466657369</v>
      </c>
      <c r="AO184" s="14">
        <v>20.144535287941302</v>
      </c>
      <c r="AP184" s="15">
        <v>493.10414511870027</v>
      </c>
      <c r="AQ184" s="13">
        <v>0</v>
      </c>
      <c r="AR184" s="13">
        <v>0</v>
      </c>
      <c r="AS184" s="16">
        <v>0.55778594963142458</v>
      </c>
      <c r="AT184" s="13">
        <v>495.18338317532329</v>
      </c>
      <c r="AU184" s="17">
        <v>0</v>
      </c>
      <c r="AV184" s="18">
        <v>0</v>
      </c>
      <c r="AW184" s="33"/>
      <c r="AX184" s="33"/>
      <c r="AY184" s="33"/>
      <c r="BA184" s="19">
        <v>2049</v>
      </c>
      <c r="BB184" s="12">
        <v>840.36473916535044</v>
      </c>
      <c r="BC184" s="13">
        <v>786.57217743776278</v>
      </c>
      <c r="BD184" s="13">
        <v>1548.5380607406137</v>
      </c>
      <c r="BE184" s="13">
        <v>68.469353281808864</v>
      </c>
      <c r="BF184" s="14">
        <v>12.967255208845417</v>
      </c>
      <c r="BG184" s="15">
        <v>3256.9115858343812</v>
      </c>
      <c r="BH184" s="13">
        <v>281.29427770902566</v>
      </c>
      <c r="BI184" s="13">
        <v>0</v>
      </c>
      <c r="BJ184" s="16">
        <v>283.18767992707023</v>
      </c>
      <c r="BK184" s="13">
        <v>3255.0181836163365</v>
      </c>
      <c r="BL184" s="17">
        <v>0</v>
      </c>
      <c r="BM184" s="18">
        <v>0</v>
      </c>
      <c r="BN184" s="33"/>
      <c r="BO184" s="33"/>
      <c r="BP184" s="33"/>
    </row>
    <row r="185" spans="2:68" x14ac:dyDescent="0.45">
      <c r="B185" s="5">
        <v>2050</v>
      </c>
      <c r="C185" s="6">
        <v>727.94578913294583</v>
      </c>
      <c r="D185" s="7">
        <v>484.21907090865284</v>
      </c>
      <c r="E185" s="7">
        <v>343.65363234823332</v>
      </c>
      <c r="F185" s="7">
        <v>63.951912983271924</v>
      </c>
      <c r="G185" s="8">
        <v>23.683476686274844</v>
      </c>
      <c r="H185" s="9">
        <v>1643.4538820593789</v>
      </c>
      <c r="I185" s="7">
        <v>510.91241923472296</v>
      </c>
      <c r="J185" s="7">
        <v>40</v>
      </c>
      <c r="K185" s="10">
        <v>0.93552947013699217</v>
      </c>
      <c r="L185" s="7">
        <v>741.04953836338802</v>
      </c>
      <c r="M185" s="11">
        <v>1452.3812334605773</v>
      </c>
      <c r="N185" s="18">
        <v>10.585608833944777</v>
      </c>
      <c r="O185" s="33"/>
      <c r="P185" s="33"/>
      <c r="Q185" s="33"/>
      <c r="S185" s="5">
        <v>2050</v>
      </c>
      <c r="T185" s="6">
        <v>46.334677657598704</v>
      </c>
      <c r="U185" s="7">
        <v>87.380439699138932</v>
      </c>
      <c r="V185" s="7">
        <v>5.7164809396154643</v>
      </c>
      <c r="W185" s="7">
        <v>4.7857933108050572</v>
      </c>
      <c r="X185" s="8">
        <v>12.429956883004529</v>
      </c>
      <c r="Y185" s="9">
        <v>156.64734849016267</v>
      </c>
      <c r="Z185" s="7">
        <v>0</v>
      </c>
      <c r="AA185" s="7">
        <v>0</v>
      </c>
      <c r="AB185" s="10">
        <v>0</v>
      </c>
      <c r="AC185" s="7">
        <v>0</v>
      </c>
      <c r="AD185" s="11">
        <v>156.64734849016267</v>
      </c>
      <c r="AE185" s="18">
        <v>1.1740509691767838</v>
      </c>
      <c r="AF185" s="33"/>
      <c r="AG185" s="33"/>
      <c r="AH185" s="33"/>
      <c r="AJ185" s="5">
        <v>2050</v>
      </c>
      <c r="AK185" s="6">
        <v>164.20164988057337</v>
      </c>
      <c r="AL185" s="7">
        <v>67.998358257131372</v>
      </c>
      <c r="AM185" s="7">
        <v>225.23692414790378</v>
      </c>
      <c r="AN185" s="7">
        <v>2.3632855783590823</v>
      </c>
      <c r="AO185" s="8">
        <v>19.943089935061888</v>
      </c>
      <c r="AP185" s="9">
        <v>479.74330779902948</v>
      </c>
      <c r="AQ185" s="7">
        <v>0</v>
      </c>
      <c r="AR185" s="7">
        <v>0</v>
      </c>
      <c r="AS185" s="10">
        <v>0.44537938900128615</v>
      </c>
      <c r="AT185" s="7">
        <v>481.99435605931467</v>
      </c>
      <c r="AU185" s="11">
        <v>0</v>
      </c>
      <c r="AV185" s="18">
        <v>0</v>
      </c>
      <c r="AW185" s="33"/>
      <c r="AX185" s="33"/>
      <c r="AY185" s="33"/>
      <c r="BA185" s="5">
        <v>2050</v>
      </c>
      <c r="BB185" s="6">
        <v>806.76831339675152</v>
      </c>
      <c r="BC185" s="7">
        <v>737.56873078339015</v>
      </c>
      <c r="BD185" s="7">
        <v>1473.8985262129158</v>
      </c>
      <c r="BE185" s="7">
        <v>68.195475868681612</v>
      </c>
      <c r="BF185" s="8">
        <v>12.351310586425258</v>
      </c>
      <c r="BG185" s="9">
        <v>3098.7823568481645</v>
      </c>
      <c r="BH185" s="7">
        <v>270.26780316862187</v>
      </c>
      <c r="BI185" s="7">
        <v>0</v>
      </c>
      <c r="BJ185" s="10">
        <v>286.18767992707023</v>
      </c>
      <c r="BK185" s="7">
        <v>3082.8624800897164</v>
      </c>
      <c r="BL185" s="11">
        <v>0</v>
      </c>
      <c r="BM185" s="18">
        <v>0</v>
      </c>
      <c r="BN185" s="33"/>
      <c r="BO185" s="33"/>
      <c r="BP185" s="33"/>
    </row>
    <row r="186" spans="2:68" x14ac:dyDescent="0.45">
      <c r="B186" s="36" t="s">
        <v>51</v>
      </c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S186" s="36" t="s">
        <v>51</v>
      </c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J186" s="36" t="s">
        <v>51</v>
      </c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BA186" s="36" t="s">
        <v>51</v>
      </c>
      <c r="BB186" s="37"/>
      <c r="BC186" s="37"/>
      <c r="BD186" s="37"/>
      <c r="BE186" s="37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  <c r="BP186" s="37"/>
    </row>
    <row r="187" spans="2:68" x14ac:dyDescent="0.45">
      <c r="B187" s="38" t="s">
        <v>52</v>
      </c>
      <c r="C187" s="39">
        <f>IF(C145=0,"na",(C150/C145)^(1/5)-1)</f>
        <v>-0.10237143492450795</v>
      </c>
      <c r="D187" s="39">
        <f t="shared" ref="D187:Q187" si="95">IF(D145=0,"na",(D150/D145)^(1/5)-1)</f>
        <v>-1.0116576297447E-2</v>
      </c>
      <c r="E187" s="39">
        <f t="shared" si="95"/>
        <v>-3.9542423180514485E-2</v>
      </c>
      <c r="F187" s="39">
        <f t="shared" si="95"/>
        <v>0.28084783876644792</v>
      </c>
      <c r="G187" s="39">
        <f t="shared" si="95"/>
        <v>-6.7972261130080813E-2</v>
      </c>
      <c r="H187" s="39">
        <f t="shared" si="95"/>
        <v>-4.0437844556625135E-2</v>
      </c>
      <c r="I187" s="39">
        <f t="shared" si="95"/>
        <v>2.364356605113227E-2</v>
      </c>
      <c r="J187" s="39" t="str">
        <f t="shared" si="95"/>
        <v>na</v>
      </c>
      <c r="K187" s="39">
        <f t="shared" si="95"/>
        <v>-0.51430944818085877</v>
      </c>
      <c r="L187" s="39">
        <f t="shared" si="95"/>
        <v>1.0844439838859854E-2</v>
      </c>
      <c r="M187" s="39">
        <f t="shared" si="95"/>
        <v>-0.14410464126126588</v>
      </c>
      <c r="N187" s="39">
        <f t="shared" si="95"/>
        <v>-0.15549311373006314</v>
      </c>
      <c r="O187" s="39" t="str">
        <f t="shared" si="95"/>
        <v>na</v>
      </c>
      <c r="P187" s="39" t="str">
        <f t="shared" si="95"/>
        <v>na</v>
      </c>
      <c r="Q187" s="39" t="str">
        <f t="shared" si="95"/>
        <v>na</v>
      </c>
      <c r="S187" s="38" t="s">
        <v>52</v>
      </c>
      <c r="T187" s="39">
        <f>IF(T145=0,"na",(T150/T145)^(1/5)-1)</f>
        <v>-0.12928793451664933</v>
      </c>
      <c r="U187" s="39">
        <f t="shared" ref="U187:AH187" si="96">IF(U145=0,"na",(U150/U145)^(1/5)-1)</f>
        <v>-4.920242145970577E-2</v>
      </c>
      <c r="V187" s="39">
        <f t="shared" si="96"/>
        <v>-7.3089183236926147E-2</v>
      </c>
      <c r="W187" s="39">
        <f t="shared" si="96"/>
        <v>-0.14971699958280615</v>
      </c>
      <c r="X187" s="39">
        <f t="shared" si="96"/>
        <v>-6.8570208114265063E-2</v>
      </c>
      <c r="Y187" s="39">
        <f t="shared" si="96"/>
        <v>-0.10423493464801337</v>
      </c>
      <c r="Z187" s="39" t="str">
        <f t="shared" si="96"/>
        <v>na</v>
      </c>
      <c r="AA187" s="39" t="str">
        <f t="shared" si="96"/>
        <v>na</v>
      </c>
      <c r="AB187" s="39" t="str">
        <f t="shared" si="96"/>
        <v>na</v>
      </c>
      <c r="AC187" s="39">
        <f t="shared" si="96"/>
        <v>-0.10412097445620472</v>
      </c>
      <c r="AD187" s="39" t="str">
        <f t="shared" si="96"/>
        <v>na</v>
      </c>
      <c r="AE187" s="39" t="str">
        <f t="shared" si="96"/>
        <v>na</v>
      </c>
      <c r="AF187" s="39" t="str">
        <f t="shared" si="96"/>
        <v>na</v>
      </c>
      <c r="AG187" s="39" t="str">
        <f t="shared" si="96"/>
        <v>na</v>
      </c>
      <c r="AH187" s="39" t="str">
        <f t="shared" si="96"/>
        <v>na</v>
      </c>
      <c r="AJ187" s="38" t="s">
        <v>52</v>
      </c>
      <c r="AK187" s="39">
        <f>IF(AK145=0,"na",(AK150/AK145)^(1/5)-1)</f>
        <v>-0.10689806604149166</v>
      </c>
      <c r="AL187" s="39">
        <f t="shared" ref="AL187:AY187" si="97">IF(AL145=0,"na",(AL150/AL145)^(1/5)-1)</f>
        <v>4.6122198656013635E-2</v>
      </c>
      <c r="AM187" s="39">
        <f t="shared" si="97"/>
        <v>-5.0558878877326241E-2</v>
      </c>
      <c r="AN187" s="39">
        <f t="shared" si="97"/>
        <v>2.7066087089351765E-2</v>
      </c>
      <c r="AO187" s="39">
        <f t="shared" si="97"/>
        <v>5.7788573117494302E-2</v>
      </c>
      <c r="AP187" s="39">
        <f t="shared" si="97"/>
        <v>-4.7800587707199305E-2</v>
      </c>
      <c r="AQ187" s="39">
        <f t="shared" si="97"/>
        <v>0.19144535653671491</v>
      </c>
      <c r="AR187" s="39" t="str">
        <f t="shared" si="97"/>
        <v>na</v>
      </c>
      <c r="AS187" s="39">
        <f t="shared" si="97"/>
        <v>-9.3822772712704339E-2</v>
      </c>
      <c r="AT187" s="39">
        <f t="shared" si="97"/>
        <v>-6.7635813951572477E-2</v>
      </c>
      <c r="AU187" s="39" t="str">
        <f t="shared" si="97"/>
        <v>na</v>
      </c>
      <c r="AV187" s="39" t="str">
        <f t="shared" si="97"/>
        <v>na</v>
      </c>
      <c r="AW187" s="39" t="str">
        <f t="shared" si="97"/>
        <v>na</v>
      </c>
      <c r="AX187" s="39" t="str">
        <f t="shared" si="97"/>
        <v>na</v>
      </c>
      <c r="AY187" s="39" t="str">
        <f t="shared" si="97"/>
        <v>na</v>
      </c>
      <c r="BA187" s="38" t="s">
        <v>52</v>
      </c>
      <c r="BB187" s="39">
        <f>IF(BB145=0,"na",(BB150/BB145)^(1/5)-1)</f>
        <v>-7.180693115509762E-2</v>
      </c>
      <c r="BC187" s="39">
        <f t="shared" ref="BC187:BP187" si="98">IF(BC145=0,"na",(BC150/BC145)^(1/5)-1)</f>
        <v>-9.8599615798655726E-3</v>
      </c>
      <c r="BD187" s="39">
        <f t="shared" si="98"/>
        <v>-2.420708115715331E-2</v>
      </c>
      <c r="BE187" s="39">
        <f t="shared" si="98"/>
        <v>-3.254195226426071E-2</v>
      </c>
      <c r="BF187" s="39">
        <f t="shared" si="98"/>
        <v>6.6722847157648202E-2</v>
      </c>
      <c r="BG187" s="39">
        <f t="shared" si="98"/>
        <v>-2.9588597146219753E-2</v>
      </c>
      <c r="BH187" s="39">
        <f t="shared" si="98"/>
        <v>9.6883873856222102E-2</v>
      </c>
      <c r="BI187" s="39" t="str">
        <f t="shared" si="98"/>
        <v>na</v>
      </c>
      <c r="BJ187" s="39">
        <f t="shared" si="98"/>
        <v>-0.10342636813060424</v>
      </c>
      <c r="BK187" s="39">
        <f t="shared" si="98"/>
        <v>1.7441822446440769E-2</v>
      </c>
      <c r="BL187" s="39" t="str">
        <f t="shared" si="98"/>
        <v>na</v>
      </c>
      <c r="BM187" s="39" t="str">
        <f t="shared" si="98"/>
        <v>na</v>
      </c>
      <c r="BN187" s="39" t="str">
        <f t="shared" si="98"/>
        <v>na</v>
      </c>
      <c r="BO187" s="39" t="str">
        <f t="shared" si="98"/>
        <v>na</v>
      </c>
      <c r="BP187" s="39" t="str">
        <f t="shared" si="98"/>
        <v>na</v>
      </c>
    </row>
    <row r="188" spans="2:68" x14ac:dyDescent="0.45">
      <c r="B188" s="38" t="s">
        <v>53</v>
      </c>
      <c r="C188" s="39">
        <f>IF(C151=0,"na",(C156/C151)^(1/5)-1)</f>
        <v>-5.4650578059391997E-3</v>
      </c>
      <c r="D188" s="39">
        <f t="shared" ref="D188:Q188" si="99">IF(D151=0,"na",(D156/D151)^(1/5)-1)</f>
        <v>-1.9069285284636361E-2</v>
      </c>
      <c r="E188" s="39">
        <f t="shared" si="99"/>
        <v>-3.8123123872596532E-3</v>
      </c>
      <c r="F188" s="39">
        <f t="shared" si="99"/>
        <v>0.17440634299888624</v>
      </c>
      <c r="G188" s="39">
        <f t="shared" si="99"/>
        <v>1.9219010274227344E-2</v>
      </c>
      <c r="H188" s="39">
        <f t="shared" si="99"/>
        <v>-7.6396138828870308E-3</v>
      </c>
      <c r="I188" s="39">
        <f t="shared" si="99"/>
        <v>0.2722273130876891</v>
      </c>
      <c r="J188" s="39">
        <f t="shared" si="99"/>
        <v>-1.9082752068389941E-2</v>
      </c>
      <c r="K188" s="39">
        <f t="shared" si="99"/>
        <v>1.9802755794702254E-2</v>
      </c>
      <c r="L188" s="39">
        <f t="shared" si="99"/>
        <v>-4.7005364978635167E-2</v>
      </c>
      <c r="M188" s="39">
        <f t="shared" si="99"/>
        <v>0.15084185449053011</v>
      </c>
      <c r="N188" s="39">
        <f t="shared" si="99"/>
        <v>0.17177826960550968</v>
      </c>
      <c r="O188" s="39" t="str">
        <f t="shared" si="99"/>
        <v>na</v>
      </c>
      <c r="P188" s="39" t="str">
        <f t="shared" si="99"/>
        <v>na</v>
      </c>
      <c r="Q188" s="39" t="str">
        <f t="shared" si="99"/>
        <v>na</v>
      </c>
      <c r="S188" s="38" t="s">
        <v>53</v>
      </c>
      <c r="T188" s="39">
        <f>IF(T151=0,"na",(T156/T151)^(1/5)-1)</f>
        <v>-1.337921924778529E-2</v>
      </c>
      <c r="U188" s="39">
        <f t="shared" ref="U188:AH188" si="100">IF(U151=0,"na",(U156/U151)^(1/5)-1)</f>
        <v>6.0680001370981174E-2</v>
      </c>
      <c r="V188" s="39">
        <f t="shared" si="100"/>
        <v>9.3511720328220971E-3</v>
      </c>
      <c r="W188" s="39">
        <f t="shared" si="100"/>
        <v>0.22933218067869365</v>
      </c>
      <c r="X188" s="39">
        <f t="shared" si="100"/>
        <v>-3.7734540109638059E-2</v>
      </c>
      <c r="Y188" s="39">
        <f t="shared" si="100"/>
        <v>8.6294657054464263E-3</v>
      </c>
      <c r="Z188" s="39" t="str">
        <f t="shared" si="100"/>
        <v>na</v>
      </c>
      <c r="AA188" s="39" t="str">
        <f t="shared" si="100"/>
        <v>na</v>
      </c>
      <c r="AB188" s="39" t="str">
        <f t="shared" si="100"/>
        <v>na</v>
      </c>
      <c r="AC188" s="39">
        <f t="shared" si="100"/>
        <v>-1.2965048048648842E-2</v>
      </c>
      <c r="AD188" s="39">
        <f t="shared" si="100"/>
        <v>0.66841544635931349</v>
      </c>
      <c r="AE188" s="39">
        <f t="shared" si="100"/>
        <v>0.66750274589694403</v>
      </c>
      <c r="AF188" s="39" t="str">
        <f t="shared" si="100"/>
        <v>na</v>
      </c>
      <c r="AG188" s="39" t="str">
        <f t="shared" si="100"/>
        <v>na</v>
      </c>
      <c r="AH188" s="39" t="str">
        <f t="shared" si="100"/>
        <v>na</v>
      </c>
      <c r="AJ188" s="38" t="s">
        <v>53</v>
      </c>
      <c r="AK188" s="39">
        <f>IF(AK151=0,"na",(AK156/AK151)^(1/5)-1)</f>
        <v>4.650826119631124E-2</v>
      </c>
      <c r="AL188" s="39">
        <f t="shared" ref="AL188:AY188" si="101">IF(AL151=0,"na",(AL156/AL151)^(1/5)-1)</f>
        <v>2.3154256308623111E-2</v>
      </c>
      <c r="AM188" s="39">
        <f t="shared" si="101"/>
        <v>1.9723131987216425E-2</v>
      </c>
      <c r="AN188" s="39">
        <f t="shared" si="101"/>
        <v>-6.6511833721795477E-2</v>
      </c>
      <c r="AO188" s="39">
        <f t="shared" si="101"/>
        <v>2.1313712994157408E-2</v>
      </c>
      <c r="AP188" s="39">
        <f t="shared" si="101"/>
        <v>2.6844383822601348E-2</v>
      </c>
      <c r="AQ188" s="39" t="str">
        <f t="shared" si="101"/>
        <v>na</v>
      </c>
      <c r="AR188" s="39" t="str">
        <f t="shared" si="101"/>
        <v>na</v>
      </c>
      <c r="AS188" s="39">
        <f t="shared" si="101"/>
        <v>-3.6309021913891071E-2</v>
      </c>
      <c r="AT188" s="39">
        <f t="shared" si="101"/>
        <v>-1.6235220194512623E-3</v>
      </c>
      <c r="AU188" s="39" t="str">
        <f t="shared" si="101"/>
        <v>na</v>
      </c>
      <c r="AV188" s="39" t="str">
        <f t="shared" si="101"/>
        <v>na</v>
      </c>
      <c r="AW188" s="39" t="str">
        <f t="shared" si="101"/>
        <v>na</v>
      </c>
      <c r="AX188" s="39" t="str">
        <f t="shared" si="101"/>
        <v>na</v>
      </c>
      <c r="AY188" s="39" t="str">
        <f t="shared" si="101"/>
        <v>na</v>
      </c>
      <c r="BA188" s="38" t="s">
        <v>53</v>
      </c>
      <c r="BB188" s="39">
        <f>IF(BB151=0,"na",(BB156/BB151)^(1/5)-1)</f>
        <v>3.0185792748476326E-2</v>
      </c>
      <c r="BC188" s="39">
        <f t="shared" ref="BC188:BP188" si="102">IF(BC151=0,"na",(BC156/BC151)^(1/5)-1)</f>
        <v>1.1623404792550751E-2</v>
      </c>
      <c r="BD188" s="39">
        <f t="shared" si="102"/>
        <v>3.0305262512673181E-2</v>
      </c>
      <c r="BE188" s="39">
        <f t="shared" si="102"/>
        <v>5.0580347733183428E-2</v>
      </c>
      <c r="BF188" s="39">
        <f t="shared" si="102"/>
        <v>1.309796221405457E-2</v>
      </c>
      <c r="BG188" s="39">
        <f t="shared" si="102"/>
        <v>2.4451261461414298E-2</v>
      </c>
      <c r="BH188" s="39">
        <f t="shared" si="102"/>
        <v>6.8934610431887533E-2</v>
      </c>
      <c r="BI188" s="39" t="str">
        <f t="shared" si="102"/>
        <v>na</v>
      </c>
      <c r="BJ188" s="39">
        <f t="shared" si="102"/>
        <v>-9.7821958553093391E-2</v>
      </c>
      <c r="BK188" s="39">
        <f t="shared" si="102"/>
        <v>-2.6741679538791474E-2</v>
      </c>
      <c r="BL188" s="39" t="str">
        <f t="shared" si="102"/>
        <v>na</v>
      </c>
      <c r="BM188" s="39" t="str">
        <f t="shared" si="102"/>
        <v>na</v>
      </c>
      <c r="BN188" s="39" t="str">
        <f t="shared" si="102"/>
        <v>na</v>
      </c>
      <c r="BO188" s="39" t="str">
        <f t="shared" si="102"/>
        <v>na</v>
      </c>
      <c r="BP188" s="39" t="str">
        <f t="shared" si="102"/>
        <v>na</v>
      </c>
    </row>
    <row r="189" spans="2:68" x14ac:dyDescent="0.45">
      <c r="B189" s="38">
        <v>2015</v>
      </c>
      <c r="C189" s="39">
        <f>IF(C149=0,"na",C150/C149-1)</f>
        <v>0.45467751307379412</v>
      </c>
      <c r="D189" s="39">
        <f t="shared" ref="D189:Q189" si="103">IF(D149=0,"na",D150/D149-1)</f>
        <v>-3.0681076376296246E-2</v>
      </c>
      <c r="E189" s="39">
        <f t="shared" si="103"/>
        <v>7.2174008568603787E-2</v>
      </c>
      <c r="F189" s="39">
        <f t="shared" si="103"/>
        <v>3.1496062992125928E-2</v>
      </c>
      <c r="G189" s="39">
        <f t="shared" si="103"/>
        <v>5.9101654846336338E-3</v>
      </c>
      <c r="H189" s="39">
        <f t="shared" si="103"/>
        <v>6.7704900021973158E-2</v>
      </c>
      <c r="I189" s="39">
        <f t="shared" si="103"/>
        <v>-0.24858501245189024</v>
      </c>
      <c r="J189" s="39">
        <f t="shared" si="103"/>
        <v>-0.12096350468357164</v>
      </c>
      <c r="K189" s="39">
        <f t="shared" si="103"/>
        <v>0.50000000000000022</v>
      </c>
      <c r="L189" s="39">
        <f t="shared" si="103"/>
        <v>2.3994938207065886E-3</v>
      </c>
      <c r="M189" s="39">
        <f t="shared" si="103"/>
        <v>-7.2462993794838559E-2</v>
      </c>
      <c r="N189" s="39">
        <f t="shared" si="103"/>
        <v>-6.900983228902613E-2</v>
      </c>
      <c r="O189" s="39" t="str">
        <f t="shared" si="103"/>
        <v>na</v>
      </c>
      <c r="P189" s="39" t="str">
        <f t="shared" si="103"/>
        <v>na</v>
      </c>
      <c r="Q189" s="39" t="str">
        <f t="shared" si="103"/>
        <v>na</v>
      </c>
      <c r="S189" s="38">
        <v>2015</v>
      </c>
      <c r="T189" s="39">
        <f>IF(T149=0,"na",T150/T149-1)</f>
        <v>-0.10952118877270223</v>
      </c>
      <c r="U189" s="39">
        <f t="shared" ref="U189:AH189" si="104">IF(U149=0,"na",U150/U149-1)</f>
        <v>-8.5301837270341019E-2</v>
      </c>
      <c r="V189" s="39">
        <f t="shared" si="104"/>
        <v>-8.4507042253521125E-2</v>
      </c>
      <c r="W189" s="39">
        <f t="shared" si="104"/>
        <v>-0.33333333333333337</v>
      </c>
      <c r="X189" s="39">
        <f t="shared" si="104"/>
        <v>-0.20334928229665095</v>
      </c>
      <c r="Y189" s="39">
        <f t="shared" si="104"/>
        <v>-0.11655844155844153</v>
      </c>
      <c r="Z189" s="39" t="str">
        <f t="shared" si="104"/>
        <v>na</v>
      </c>
      <c r="AA189" s="39" t="str">
        <f t="shared" si="104"/>
        <v>na</v>
      </c>
      <c r="AB189" s="39" t="str">
        <f t="shared" si="104"/>
        <v>na</v>
      </c>
      <c r="AC189" s="39">
        <f t="shared" si="104"/>
        <v>-0.11165523996082283</v>
      </c>
      <c r="AD189" s="39" t="str">
        <f t="shared" si="104"/>
        <v>na</v>
      </c>
      <c r="AE189" s="39" t="str">
        <f t="shared" si="104"/>
        <v>na</v>
      </c>
      <c r="AF189" s="39" t="str">
        <f t="shared" si="104"/>
        <v>na</v>
      </c>
      <c r="AG189" s="39" t="str">
        <f t="shared" si="104"/>
        <v>na</v>
      </c>
      <c r="AH189" s="39" t="str">
        <f t="shared" si="104"/>
        <v>na</v>
      </c>
      <c r="AJ189" s="38">
        <v>2015</v>
      </c>
      <c r="AK189" s="39">
        <f>IF(AK149=0,"na",AK150/AK149-1)</f>
        <v>0.11524911927528936</v>
      </c>
      <c r="AL189" s="39">
        <f t="shared" ref="AL189:AY189" si="105">IF(AL149=0,"na",AL150/AL149-1)</f>
        <v>-3.3755274261603407E-2</v>
      </c>
      <c r="AM189" s="39">
        <f t="shared" si="105"/>
        <v>9.0073529411764719E-2</v>
      </c>
      <c r="AN189" s="39">
        <f t="shared" si="105"/>
        <v>-0.18367346938775497</v>
      </c>
      <c r="AO189" s="39">
        <f t="shared" si="105"/>
        <v>-0.13017751479289952</v>
      </c>
      <c r="AP189" s="39">
        <f t="shared" si="105"/>
        <v>5.5988260526018685E-2</v>
      </c>
      <c r="AQ189" s="39">
        <f t="shared" si="105"/>
        <v>-0.26351351351351349</v>
      </c>
      <c r="AR189" s="39" t="str">
        <f t="shared" si="105"/>
        <v>na</v>
      </c>
      <c r="AS189" s="39">
        <f t="shared" si="105"/>
        <v>-4.6286329386437064E-2</v>
      </c>
      <c r="AT189" s="39">
        <f t="shared" si="105"/>
        <v>-0.24066204428539473</v>
      </c>
      <c r="AU189" s="39" t="str">
        <f t="shared" si="105"/>
        <v>na</v>
      </c>
      <c r="AV189" s="39" t="str">
        <f t="shared" si="105"/>
        <v>na</v>
      </c>
      <c r="AW189" s="39" t="str">
        <f t="shared" si="105"/>
        <v>na</v>
      </c>
      <c r="AX189" s="39" t="str">
        <f t="shared" si="105"/>
        <v>na</v>
      </c>
      <c r="AY189" s="39" t="str">
        <f t="shared" si="105"/>
        <v>na</v>
      </c>
      <c r="BA189" s="38">
        <v>2015</v>
      </c>
      <c r="BB189" s="39">
        <f>IF(BB149=0,"na",BB150/BB149-1)</f>
        <v>7.0235495484862742E-3</v>
      </c>
      <c r="BC189" s="39">
        <f t="shared" ref="BC189:BP189" si="106">IF(BC149=0,"na",BC150/BC149-1)</f>
        <v>-1.0341300806848697E-2</v>
      </c>
      <c r="BD189" s="39">
        <f t="shared" si="106"/>
        <v>7.0183886598248479E-2</v>
      </c>
      <c r="BE189" s="39">
        <f t="shared" si="106"/>
        <v>-4.9632352941176516E-2</v>
      </c>
      <c r="BF189" s="39">
        <f t="shared" si="106"/>
        <v>1.1633543383422262E-2</v>
      </c>
      <c r="BG189" s="39">
        <f t="shared" si="106"/>
        <v>2.7470445589572456E-2</v>
      </c>
      <c r="BH189" s="39">
        <f t="shared" si="106"/>
        <v>0.45936966867199414</v>
      </c>
      <c r="BI189" s="39" t="str">
        <f t="shared" si="106"/>
        <v>na</v>
      </c>
      <c r="BJ189" s="39">
        <f t="shared" si="106"/>
        <v>-7.8044144049001951E-2</v>
      </c>
      <c r="BK189" s="39">
        <f t="shared" si="106"/>
        <v>0.14039556821215582</v>
      </c>
      <c r="BL189" s="39" t="str">
        <f t="shared" si="106"/>
        <v>na</v>
      </c>
      <c r="BM189" s="39" t="str">
        <f t="shared" si="106"/>
        <v>na</v>
      </c>
      <c r="BN189" s="39" t="str">
        <f t="shared" si="106"/>
        <v>na</v>
      </c>
      <c r="BO189" s="39" t="str">
        <f t="shared" si="106"/>
        <v>na</v>
      </c>
      <c r="BP189" s="39" t="str">
        <f t="shared" si="106"/>
        <v>na</v>
      </c>
    </row>
    <row r="190" spans="2:68" x14ac:dyDescent="0.45">
      <c r="B190" s="38">
        <v>2016</v>
      </c>
      <c r="C190" s="39">
        <f t="shared" ref="C190:Q199" si="107">IF(C150=0,"na",C151/C150-1)</f>
        <v>0.44919517047717927</v>
      </c>
      <c r="D190" s="39">
        <f t="shared" si="107"/>
        <v>2.8385737394157173E-2</v>
      </c>
      <c r="E190" s="39">
        <f t="shared" si="107"/>
        <v>5.7400144450416635E-2</v>
      </c>
      <c r="F190" s="39">
        <f t="shared" si="107"/>
        <v>3.5331414507988157E-2</v>
      </c>
      <c r="G190" s="39">
        <f t="shared" si="107"/>
        <v>-6.8357380901928333E-2</v>
      </c>
      <c r="H190" s="39">
        <f t="shared" si="107"/>
        <v>9.5062750930977602E-2</v>
      </c>
      <c r="I190" s="39">
        <f t="shared" si="107"/>
        <v>-0.5165399743487159</v>
      </c>
      <c r="J190" s="39">
        <f t="shared" si="107"/>
        <v>2.3887398662393391</v>
      </c>
      <c r="K190" s="39">
        <f t="shared" si="107"/>
        <v>-5.0221181368722334E-2</v>
      </c>
      <c r="L190" s="39">
        <f t="shared" si="107"/>
        <v>3.5213287976105789E-3</v>
      </c>
      <c r="M190" s="39">
        <f t="shared" si="107"/>
        <v>0.41998523695254653</v>
      </c>
      <c r="N190" s="39">
        <f t="shared" si="107"/>
        <v>0.29116299367564435</v>
      </c>
      <c r="O190" s="39" t="str">
        <f t="shared" si="107"/>
        <v>na</v>
      </c>
      <c r="P190" s="39" t="str">
        <f t="shared" si="107"/>
        <v>na</v>
      </c>
      <c r="Q190" s="39" t="str">
        <f t="shared" si="107"/>
        <v>na</v>
      </c>
      <c r="S190" s="38">
        <v>2016</v>
      </c>
      <c r="T190" s="39">
        <f t="shared" ref="T190:AH199" si="108">IF(T150=0,"na",T151/T150-1)</f>
        <v>-7.1148013806426325E-2</v>
      </c>
      <c r="U190" s="39">
        <f t="shared" si="108"/>
        <v>-4.9948647991783668E-2</v>
      </c>
      <c r="V190" s="39">
        <f t="shared" si="108"/>
        <v>2.7952921395544506E-2</v>
      </c>
      <c r="W190" s="39">
        <f t="shared" si="108"/>
        <v>0.24658469945355188</v>
      </c>
      <c r="X190" s="39">
        <f t="shared" si="108"/>
        <v>-0.29023285580662617</v>
      </c>
      <c r="Y190" s="39">
        <f t="shared" si="108"/>
        <v>-8.9228084338970448E-2</v>
      </c>
      <c r="Z190" s="39" t="str">
        <f t="shared" si="108"/>
        <v>na</v>
      </c>
      <c r="AA190" s="39" t="str">
        <f t="shared" si="108"/>
        <v>na</v>
      </c>
      <c r="AB190" s="39" t="str">
        <f t="shared" si="108"/>
        <v>na</v>
      </c>
      <c r="AC190" s="39">
        <f t="shared" si="108"/>
        <v>-9.7360218878141613E-2</v>
      </c>
      <c r="AD190" s="39" t="str">
        <f t="shared" si="108"/>
        <v>na</v>
      </c>
      <c r="AE190" s="39" t="str">
        <f t="shared" si="108"/>
        <v>na</v>
      </c>
      <c r="AF190" s="39" t="str">
        <f t="shared" si="108"/>
        <v>na</v>
      </c>
      <c r="AG190" s="39" t="str">
        <f t="shared" si="108"/>
        <v>na</v>
      </c>
      <c r="AH190" s="39" t="str">
        <f t="shared" si="108"/>
        <v>na</v>
      </c>
      <c r="AJ190" s="38">
        <v>2016</v>
      </c>
      <c r="AK190" s="39">
        <f t="shared" ref="AK190:AY199" si="109">IF(AK150=0,"na",AK151/AK150-1)</f>
        <v>7.9623355230711734E-2</v>
      </c>
      <c r="AL190" s="39">
        <f t="shared" si="109"/>
        <v>3.9848818680517484E-2</v>
      </c>
      <c r="AM190" s="39">
        <f t="shared" si="109"/>
        <v>2.8169606244067946E-2</v>
      </c>
      <c r="AN190" s="39">
        <f t="shared" si="109"/>
        <v>0.4460382513661203</v>
      </c>
      <c r="AO190" s="39">
        <f t="shared" si="109"/>
        <v>0.41109995910932651</v>
      </c>
      <c r="AP190" s="39">
        <f t="shared" si="109"/>
        <v>5.6752036402613504E-2</v>
      </c>
      <c r="AQ190" s="39">
        <f t="shared" si="109"/>
        <v>-1</v>
      </c>
      <c r="AR190" s="39" t="str">
        <f t="shared" si="109"/>
        <v>na</v>
      </c>
      <c r="AS190" s="39">
        <f t="shared" si="109"/>
        <v>3.6100420629340491E-2</v>
      </c>
      <c r="AT190" s="39">
        <f t="shared" si="109"/>
        <v>0.10976083768264178</v>
      </c>
      <c r="AU190" s="39" t="str">
        <f t="shared" si="109"/>
        <v>na</v>
      </c>
      <c r="AV190" s="39" t="str">
        <f t="shared" si="109"/>
        <v>na</v>
      </c>
      <c r="AW190" s="39" t="str">
        <f t="shared" si="109"/>
        <v>na</v>
      </c>
      <c r="AX190" s="39" t="str">
        <f t="shared" si="109"/>
        <v>na</v>
      </c>
      <c r="AY190" s="39" t="str">
        <f t="shared" si="109"/>
        <v>na</v>
      </c>
      <c r="BA190" s="38">
        <v>2016</v>
      </c>
      <c r="BB190" s="39">
        <f t="shared" ref="BB190:BP199" si="110">IF(BB150=0,"na",BB151/BB150-1)</f>
        <v>0.21399902509203006</v>
      </c>
      <c r="BC190" s="39">
        <f t="shared" si="110"/>
        <v>3.0018878666604909E-2</v>
      </c>
      <c r="BD190" s="39">
        <f t="shared" si="110"/>
        <v>5.8939679562804548E-2</v>
      </c>
      <c r="BE190" s="39">
        <f t="shared" si="110"/>
        <v>2.6202027248417137E-2</v>
      </c>
      <c r="BF190" s="39">
        <f t="shared" si="110"/>
        <v>-9.3523267900953444E-2</v>
      </c>
      <c r="BG190" s="39">
        <f t="shared" si="110"/>
        <v>7.8053423359464968E-2</v>
      </c>
      <c r="BH190" s="39">
        <f t="shared" si="110"/>
        <v>-0.29246941884457478</v>
      </c>
      <c r="BI190" s="39" t="str">
        <f t="shared" si="110"/>
        <v>na</v>
      </c>
      <c r="BJ190" s="39">
        <f t="shared" si="110"/>
        <v>3.1880833004713338E-2</v>
      </c>
      <c r="BK190" s="39">
        <f t="shared" si="110"/>
        <v>-5.2713821527454519E-2</v>
      </c>
      <c r="BL190" s="39" t="str">
        <f t="shared" si="110"/>
        <v>na</v>
      </c>
      <c r="BM190" s="39" t="str">
        <f t="shared" si="110"/>
        <v>na</v>
      </c>
      <c r="BN190" s="39" t="str">
        <f t="shared" si="110"/>
        <v>na</v>
      </c>
      <c r="BO190" s="39" t="str">
        <f t="shared" si="110"/>
        <v>na</v>
      </c>
      <c r="BP190" s="39" t="str">
        <f t="shared" si="110"/>
        <v>na</v>
      </c>
    </row>
    <row r="191" spans="2:68" x14ac:dyDescent="0.45">
      <c r="B191" s="38">
        <v>2017</v>
      </c>
      <c r="C191" s="39">
        <f t="shared" si="107"/>
        <v>0.11891751451572796</v>
      </c>
      <c r="D191" s="39">
        <f t="shared" si="107"/>
        <v>-5.1104508589849162E-2</v>
      </c>
      <c r="E191" s="39">
        <f t="shared" si="107"/>
        <v>-5.8356680638648184E-3</v>
      </c>
      <c r="F191" s="39">
        <f t="shared" si="107"/>
        <v>0.20181305398871885</v>
      </c>
      <c r="G191" s="39">
        <f t="shared" si="107"/>
        <v>-1.2395967950374787E-2</v>
      </c>
      <c r="H191" s="39">
        <f t="shared" si="107"/>
        <v>1.3537205492286652E-3</v>
      </c>
      <c r="I191" s="39">
        <f t="shared" si="107"/>
        <v>1.2360659645657557</v>
      </c>
      <c r="J191" s="39">
        <f t="shared" si="107"/>
        <v>-0.49697902665248062</v>
      </c>
      <c r="K191" s="39">
        <f t="shared" si="107"/>
        <v>-0.54876712328767119</v>
      </c>
      <c r="L191" s="39">
        <f t="shared" si="107"/>
        <v>-1.2758906056343777E-2</v>
      </c>
      <c r="M191" s="39">
        <f t="shared" si="107"/>
        <v>0.20777241753926612</v>
      </c>
      <c r="N191" s="39">
        <f t="shared" si="107"/>
        <v>0.32881669094606059</v>
      </c>
      <c r="O191" s="39" t="str">
        <f t="shared" si="107"/>
        <v>na</v>
      </c>
      <c r="P191" s="39" t="str">
        <f t="shared" si="107"/>
        <v>na</v>
      </c>
      <c r="Q191" s="39" t="str">
        <f t="shared" si="107"/>
        <v>na</v>
      </c>
      <c r="S191" s="38">
        <v>2017</v>
      </c>
      <c r="T191" s="39">
        <f t="shared" si="108"/>
        <v>-0.11836089118360904</v>
      </c>
      <c r="U191" s="39">
        <f t="shared" si="108"/>
        <v>0.1220415910216206</v>
      </c>
      <c r="V191" s="39">
        <f t="shared" si="108"/>
        <v>2.739726027397138E-3</v>
      </c>
      <c r="W191" s="39">
        <f t="shared" si="108"/>
        <v>2.73972602739736E-3</v>
      </c>
      <c r="X191" s="39">
        <f t="shared" si="108"/>
        <v>-7.34177215189874E-2</v>
      </c>
      <c r="Y191" s="39">
        <f t="shared" si="108"/>
        <v>-4.608583004878597E-2</v>
      </c>
      <c r="Z191" s="39" t="str">
        <f t="shared" si="108"/>
        <v>na</v>
      </c>
      <c r="AA191" s="39" t="str">
        <f t="shared" si="108"/>
        <v>na</v>
      </c>
      <c r="AB191" s="39" t="str">
        <f t="shared" si="108"/>
        <v>na</v>
      </c>
      <c r="AC191" s="39">
        <f t="shared" si="108"/>
        <v>-5.8781637926084152E-2</v>
      </c>
      <c r="AD191" s="39">
        <f t="shared" si="108"/>
        <v>1.363106453764249</v>
      </c>
      <c r="AE191" s="39">
        <f t="shared" si="108"/>
        <v>1.3566498787539638</v>
      </c>
      <c r="AF191" s="39" t="str">
        <f t="shared" si="108"/>
        <v>na</v>
      </c>
      <c r="AG191" s="39" t="str">
        <f t="shared" si="108"/>
        <v>na</v>
      </c>
      <c r="AH191" s="39" t="str">
        <f t="shared" si="108"/>
        <v>na</v>
      </c>
      <c r="AJ191" s="38">
        <v>2017</v>
      </c>
      <c r="AK191" s="39">
        <f t="shared" si="109"/>
        <v>0.12102873914359291</v>
      </c>
      <c r="AL191" s="39">
        <f t="shared" si="109"/>
        <v>8.6729093493628895E-2</v>
      </c>
      <c r="AM191" s="39">
        <f t="shared" si="109"/>
        <v>3.0827099256952151E-2</v>
      </c>
      <c r="AN191" s="39">
        <f t="shared" si="109"/>
        <v>0.38308927727916875</v>
      </c>
      <c r="AO191" s="39">
        <f t="shared" si="109"/>
        <v>4.8537934668071658E-2</v>
      </c>
      <c r="AP191" s="39">
        <f t="shared" si="109"/>
        <v>6.7579448047326629E-2</v>
      </c>
      <c r="AQ191" s="39" t="str">
        <f t="shared" si="109"/>
        <v>na</v>
      </c>
      <c r="AR191" s="39" t="str">
        <f t="shared" si="109"/>
        <v>na</v>
      </c>
      <c r="AS191" s="39">
        <f t="shared" si="109"/>
        <v>-8.1536984813197488E-3</v>
      </c>
      <c r="AT191" s="39">
        <f t="shared" si="109"/>
        <v>0.30632033975708928</v>
      </c>
      <c r="AU191" s="39" t="str">
        <f t="shared" si="109"/>
        <v>na</v>
      </c>
      <c r="AV191" s="39" t="str">
        <f t="shared" si="109"/>
        <v>na</v>
      </c>
      <c r="AW191" s="39" t="str">
        <f t="shared" si="109"/>
        <v>na</v>
      </c>
      <c r="AX191" s="39" t="str">
        <f t="shared" si="109"/>
        <v>na</v>
      </c>
      <c r="AY191" s="39" t="str">
        <f t="shared" si="109"/>
        <v>na</v>
      </c>
      <c r="BA191" s="38">
        <v>2017</v>
      </c>
      <c r="BB191" s="39">
        <f t="shared" si="110"/>
        <v>0.11971798101846054</v>
      </c>
      <c r="BC191" s="39">
        <f t="shared" si="110"/>
        <v>0.10452241612482682</v>
      </c>
      <c r="BD191" s="39">
        <f t="shared" si="110"/>
        <v>4.8763030895385029E-2</v>
      </c>
      <c r="BE191" s="39">
        <f t="shared" si="110"/>
        <v>9.132763415387779E-2</v>
      </c>
      <c r="BF191" s="39">
        <f t="shared" si="110"/>
        <v>8.9957467089348153E-2</v>
      </c>
      <c r="BG191" s="39">
        <f t="shared" si="110"/>
        <v>8.3776685271398588E-2</v>
      </c>
      <c r="BH191" s="39">
        <f t="shared" si="110"/>
        <v>0.39558307979799534</v>
      </c>
      <c r="BI191" s="39" t="str">
        <f t="shared" si="110"/>
        <v>na</v>
      </c>
      <c r="BJ191" s="39">
        <f t="shared" si="110"/>
        <v>-8.4401941738738828E-2</v>
      </c>
      <c r="BK191" s="39">
        <f t="shared" si="110"/>
        <v>0.22220459662636083</v>
      </c>
      <c r="BL191" s="39" t="str">
        <f t="shared" si="110"/>
        <v>na</v>
      </c>
      <c r="BM191" s="39" t="str">
        <f t="shared" si="110"/>
        <v>na</v>
      </c>
      <c r="BN191" s="39" t="str">
        <f t="shared" si="110"/>
        <v>na</v>
      </c>
      <c r="BO191" s="39" t="str">
        <f t="shared" si="110"/>
        <v>na</v>
      </c>
      <c r="BP191" s="39" t="str">
        <f t="shared" si="110"/>
        <v>na</v>
      </c>
    </row>
    <row r="192" spans="2:68" x14ac:dyDescent="0.45">
      <c r="B192" s="38">
        <v>2018</v>
      </c>
      <c r="C192" s="39">
        <f t="shared" si="107"/>
        <v>-0.20803054563369883</v>
      </c>
      <c r="D192" s="39">
        <f t="shared" si="107"/>
        <v>-1.8556859136569348E-2</v>
      </c>
      <c r="E192" s="39">
        <f t="shared" si="107"/>
        <v>-2.1198830409356662E-2</v>
      </c>
      <c r="F192" s="39">
        <f t="shared" si="107"/>
        <v>0.17177914110429437</v>
      </c>
      <c r="G192" s="39">
        <f t="shared" si="107"/>
        <v>0.4316730523627077</v>
      </c>
      <c r="H192" s="39">
        <f t="shared" si="107"/>
        <v>-4.6919720358466477E-2</v>
      </c>
      <c r="I192" s="39">
        <f t="shared" si="107"/>
        <v>0</v>
      </c>
      <c r="J192" s="39">
        <f t="shared" si="107"/>
        <v>2.5255601894618578</v>
      </c>
      <c r="K192" s="39">
        <f t="shared" si="107"/>
        <v>0</v>
      </c>
      <c r="L192" s="39">
        <f t="shared" si="107"/>
        <v>1.2030310097115304E-2</v>
      </c>
      <c r="M192" s="39">
        <f t="shared" si="107"/>
        <v>0.17165385914158815</v>
      </c>
      <c r="N192" s="39">
        <f t="shared" si="107"/>
        <v>1.4436771576742613E-2</v>
      </c>
      <c r="O192" s="39" t="str">
        <f t="shared" si="107"/>
        <v>na</v>
      </c>
      <c r="P192" s="39" t="str">
        <f t="shared" si="107"/>
        <v>na</v>
      </c>
      <c r="Q192" s="39" t="str">
        <f t="shared" si="107"/>
        <v>na</v>
      </c>
      <c r="S192" s="38">
        <v>2018</v>
      </c>
      <c r="T192" s="39">
        <f t="shared" si="108"/>
        <v>0.19999999999999996</v>
      </c>
      <c r="U192" s="39">
        <f t="shared" si="108"/>
        <v>-4.9798115746971794E-2</v>
      </c>
      <c r="V192" s="39">
        <f t="shared" si="108"/>
        <v>-8.9552238805970186E-2</v>
      </c>
      <c r="W192" s="39">
        <f t="shared" si="108"/>
        <v>0.5</v>
      </c>
      <c r="X192" s="39">
        <f t="shared" si="108"/>
        <v>8.6757990867579959E-2</v>
      </c>
      <c r="Y192" s="39">
        <f t="shared" si="108"/>
        <v>0.1040609137055839</v>
      </c>
      <c r="Z192" s="39" t="str">
        <f t="shared" si="108"/>
        <v>na</v>
      </c>
      <c r="AA192" s="39" t="str">
        <f t="shared" si="108"/>
        <v>na</v>
      </c>
      <c r="AB192" s="39" t="str">
        <f t="shared" si="108"/>
        <v>na</v>
      </c>
      <c r="AC192" s="39">
        <f t="shared" si="108"/>
        <v>8.4359186154519428E-2</v>
      </c>
      <c r="AD192" s="39">
        <f t="shared" si="108"/>
        <v>0.97506727877156885</v>
      </c>
      <c r="AE192" s="39">
        <f t="shared" si="108"/>
        <v>0.97506727877156907</v>
      </c>
      <c r="AF192" s="39" t="str">
        <f t="shared" si="108"/>
        <v>na</v>
      </c>
      <c r="AG192" s="39" t="str">
        <f t="shared" si="108"/>
        <v>na</v>
      </c>
      <c r="AH192" s="39" t="str">
        <f t="shared" si="108"/>
        <v>na</v>
      </c>
      <c r="AJ192" s="38">
        <v>2018</v>
      </c>
      <c r="AK192" s="39">
        <f t="shared" si="109"/>
        <v>-4.5861297539149803E-2</v>
      </c>
      <c r="AL192" s="39">
        <f t="shared" si="109"/>
        <v>2.5762129669386624E-3</v>
      </c>
      <c r="AM192" s="39">
        <f t="shared" si="109"/>
        <v>-4.793158313444712E-2</v>
      </c>
      <c r="AN192" s="39">
        <f t="shared" si="109"/>
        <v>0.18749999999999978</v>
      </c>
      <c r="AO192" s="39">
        <f t="shared" si="109"/>
        <v>-5.9770114942528707E-2</v>
      </c>
      <c r="AP192" s="39">
        <f t="shared" si="109"/>
        <v>-3.4963047185901042E-2</v>
      </c>
      <c r="AQ192" s="39" t="str">
        <f t="shared" si="109"/>
        <v>na</v>
      </c>
      <c r="AR192" s="39" t="str">
        <f t="shared" si="109"/>
        <v>na</v>
      </c>
      <c r="AS192" s="39">
        <f t="shared" si="109"/>
        <v>4.6128500823723328E-2</v>
      </c>
      <c r="AT192" s="39">
        <f t="shared" si="109"/>
        <v>-0.21322397294769413</v>
      </c>
      <c r="AU192" s="39" t="str">
        <f t="shared" si="109"/>
        <v>na</v>
      </c>
      <c r="AV192" s="39" t="str">
        <f t="shared" si="109"/>
        <v>na</v>
      </c>
      <c r="AW192" s="39" t="str">
        <f t="shared" si="109"/>
        <v>na</v>
      </c>
      <c r="AX192" s="39" t="str">
        <f t="shared" si="109"/>
        <v>na</v>
      </c>
      <c r="AY192" s="39" t="str">
        <f t="shared" si="109"/>
        <v>na</v>
      </c>
      <c r="BA192" s="38">
        <v>2018</v>
      </c>
      <c r="BB192" s="39">
        <f t="shared" si="110"/>
        <v>-6.8684516880093138E-2</v>
      </c>
      <c r="BC192" s="39">
        <f t="shared" si="110"/>
        <v>-2.6376879857349378E-2</v>
      </c>
      <c r="BD192" s="39">
        <f t="shared" si="110"/>
        <v>4.2667949659416227E-2</v>
      </c>
      <c r="BE192" s="39">
        <f t="shared" si="110"/>
        <v>0.32297063903281531</v>
      </c>
      <c r="BF192" s="39">
        <f t="shared" si="110"/>
        <v>9.4568380213385206E-2</v>
      </c>
      <c r="BG192" s="39">
        <f t="shared" si="110"/>
        <v>-3.2615099739079501E-3</v>
      </c>
      <c r="BH192" s="39">
        <f t="shared" si="110"/>
        <v>0</v>
      </c>
      <c r="BI192" s="39" t="str">
        <f t="shared" si="110"/>
        <v>na</v>
      </c>
      <c r="BJ192" s="39">
        <f t="shared" si="110"/>
        <v>-0.21083899127061101</v>
      </c>
      <c r="BK192" s="39">
        <f t="shared" si="110"/>
        <v>-0.25568985212335804</v>
      </c>
      <c r="BL192" s="39" t="str">
        <f t="shared" si="110"/>
        <v>na</v>
      </c>
      <c r="BM192" s="39" t="str">
        <f t="shared" si="110"/>
        <v>na</v>
      </c>
      <c r="BN192" s="39" t="str">
        <f t="shared" si="110"/>
        <v>na</v>
      </c>
      <c r="BO192" s="39" t="str">
        <f t="shared" si="110"/>
        <v>na</v>
      </c>
      <c r="BP192" s="39" t="str">
        <f t="shared" si="110"/>
        <v>na</v>
      </c>
    </row>
    <row r="193" spans="2:68" x14ac:dyDescent="0.45">
      <c r="B193" s="38">
        <v>2019</v>
      </c>
      <c r="C193" s="39">
        <f t="shared" si="107"/>
        <v>0.24121306376360829</v>
      </c>
      <c r="D193" s="39">
        <f t="shared" si="107"/>
        <v>-1.5235565278537422E-2</v>
      </c>
      <c r="E193" s="39">
        <f t="shared" si="107"/>
        <v>-1.9965148120487775E-2</v>
      </c>
      <c r="F193" s="39">
        <f t="shared" si="107"/>
        <v>-5.2356020942408321E-2</v>
      </c>
      <c r="G193" s="39">
        <f t="shared" si="107"/>
        <v>-0.19090098126672628</v>
      </c>
      <c r="H193" s="39">
        <f t="shared" si="107"/>
        <v>1.7993403239304984E-2</v>
      </c>
      <c r="I193" s="39">
        <f t="shared" si="107"/>
        <v>1.5320512820512824</v>
      </c>
      <c r="J193" s="39">
        <f t="shared" si="107"/>
        <v>-0.55556423835633062</v>
      </c>
      <c r="K193" s="39">
        <f t="shared" si="107"/>
        <v>0.77777777777777768</v>
      </c>
      <c r="L193" s="39">
        <f t="shared" si="107"/>
        <v>-0.13385904761986855</v>
      </c>
      <c r="M193" s="39">
        <f t="shared" si="107"/>
        <v>0.71731729398978361</v>
      </c>
      <c r="N193" s="39">
        <f t="shared" si="107"/>
        <v>1.0127793432612391</v>
      </c>
      <c r="O193" s="39" t="str">
        <f t="shared" si="107"/>
        <v>na</v>
      </c>
      <c r="P193" s="39" t="str">
        <f t="shared" si="107"/>
        <v>na</v>
      </c>
      <c r="Q193" s="39" t="str">
        <f t="shared" si="107"/>
        <v>na</v>
      </c>
      <c r="S193" s="38">
        <v>2019</v>
      </c>
      <c r="T193" s="39">
        <f t="shared" si="108"/>
        <v>-9.5597484276729539E-2</v>
      </c>
      <c r="U193" s="39">
        <f t="shared" si="108"/>
        <v>0.12181303116147313</v>
      </c>
      <c r="V193" s="39">
        <f t="shared" si="108"/>
        <v>6.5573770491803129E-2</v>
      </c>
      <c r="W193" s="39">
        <f t="shared" si="108"/>
        <v>0.46666666666666656</v>
      </c>
      <c r="X193" s="39">
        <f t="shared" si="108"/>
        <v>0.1386554621848739</v>
      </c>
      <c r="Y193" s="39">
        <f t="shared" si="108"/>
        <v>-8.4291187739463647E-3</v>
      </c>
      <c r="Z193" s="39" t="str">
        <f t="shared" si="108"/>
        <v>na</v>
      </c>
      <c r="AA193" s="39" t="str">
        <f t="shared" si="108"/>
        <v>na</v>
      </c>
      <c r="AB193" s="39" t="str">
        <f t="shared" si="108"/>
        <v>na</v>
      </c>
      <c r="AC193" s="39">
        <f t="shared" si="108"/>
        <v>-4.5137647880756693E-2</v>
      </c>
      <c r="AD193" s="39">
        <f t="shared" si="108"/>
        <v>0.88256589054088352</v>
      </c>
      <c r="AE193" s="39">
        <f t="shared" si="108"/>
        <v>0.8825658905408833</v>
      </c>
      <c r="AF193" s="39" t="str">
        <f t="shared" si="108"/>
        <v>na</v>
      </c>
      <c r="AG193" s="39" t="str">
        <f t="shared" si="108"/>
        <v>na</v>
      </c>
      <c r="AH193" s="39" t="str">
        <f t="shared" si="108"/>
        <v>na</v>
      </c>
      <c r="AJ193" s="38">
        <v>2019</v>
      </c>
      <c r="AK193" s="39">
        <f t="shared" si="109"/>
        <v>8.6361860101602073E-2</v>
      </c>
      <c r="AL193" s="39">
        <f t="shared" si="109"/>
        <v>-1.7558886509635996E-2</v>
      </c>
      <c r="AM193" s="39">
        <f t="shared" si="109"/>
        <v>-2.6112387716732743E-2</v>
      </c>
      <c r="AN193" s="39">
        <f t="shared" si="109"/>
        <v>5.2631578947368363E-2</v>
      </c>
      <c r="AO193" s="39">
        <f t="shared" si="109"/>
        <v>5.8679706601467041E-2</v>
      </c>
      <c r="AP193" s="39">
        <f t="shared" si="109"/>
        <v>8.2474226804125639E-3</v>
      </c>
      <c r="AQ193" s="39" t="str">
        <f t="shared" si="109"/>
        <v>na</v>
      </c>
      <c r="AR193" s="39" t="str">
        <f t="shared" si="109"/>
        <v>na</v>
      </c>
      <c r="AS193" s="39">
        <f t="shared" si="109"/>
        <v>-9.9212598425196807E-2</v>
      </c>
      <c r="AT193" s="39">
        <f t="shared" si="109"/>
        <v>0.50664813358450544</v>
      </c>
      <c r="AU193" s="39" t="str">
        <f t="shared" si="109"/>
        <v>na</v>
      </c>
      <c r="AV193" s="39" t="str">
        <f t="shared" si="109"/>
        <v>na</v>
      </c>
      <c r="AW193" s="39" t="str">
        <f t="shared" si="109"/>
        <v>na</v>
      </c>
      <c r="AX193" s="39" t="str">
        <f t="shared" si="109"/>
        <v>na</v>
      </c>
      <c r="AY193" s="39" t="str">
        <f t="shared" si="109"/>
        <v>na</v>
      </c>
      <c r="BA193" s="38">
        <v>2019</v>
      </c>
      <c r="BB193" s="39">
        <f t="shared" si="110"/>
        <v>7.8240740740740611E-2</v>
      </c>
      <c r="BC193" s="39">
        <f t="shared" si="110"/>
        <v>6.9110888420320649E-5</v>
      </c>
      <c r="BD193" s="39">
        <f t="shared" si="110"/>
        <v>-2.2804546337672482E-2</v>
      </c>
      <c r="BE193" s="39">
        <f t="shared" si="110"/>
        <v>0.29242819843342049</v>
      </c>
      <c r="BF193" s="39">
        <f t="shared" si="110"/>
        <v>-3.5445281346920821E-2</v>
      </c>
      <c r="BG193" s="39">
        <f t="shared" si="110"/>
        <v>9.4682176106735128E-3</v>
      </c>
      <c r="BH193" s="39">
        <f t="shared" si="110"/>
        <v>1.2742623921238705E-2</v>
      </c>
      <c r="BI193" s="39" t="str">
        <f t="shared" si="110"/>
        <v>na</v>
      </c>
      <c r="BJ193" s="39">
        <f t="shared" si="110"/>
        <v>-7.8813949915501613E-2</v>
      </c>
      <c r="BK193" s="39">
        <f t="shared" si="110"/>
        <v>7.2893044410696328E-2</v>
      </c>
      <c r="BL193" s="39" t="str">
        <f t="shared" si="110"/>
        <v>na</v>
      </c>
      <c r="BM193" s="39" t="str">
        <f t="shared" si="110"/>
        <v>na</v>
      </c>
      <c r="BN193" s="39" t="str">
        <f t="shared" si="110"/>
        <v>na</v>
      </c>
      <c r="BO193" s="39" t="str">
        <f t="shared" si="110"/>
        <v>na</v>
      </c>
      <c r="BP193" s="39" t="str">
        <f t="shared" si="110"/>
        <v>na</v>
      </c>
    </row>
    <row r="194" spans="2:68" x14ac:dyDescent="0.45">
      <c r="B194" s="38">
        <v>2020</v>
      </c>
      <c r="C194" s="39">
        <f t="shared" si="107"/>
        <v>-8.5327653176293872E-2</v>
      </c>
      <c r="D194" s="39">
        <f t="shared" si="107"/>
        <v>-0.10195262844825026</v>
      </c>
      <c r="E194" s="39">
        <f t="shared" si="107"/>
        <v>-4.736711628428647E-2</v>
      </c>
      <c r="F194" s="39">
        <f t="shared" si="107"/>
        <v>0.18459982489508797</v>
      </c>
      <c r="G194" s="39">
        <f t="shared" si="107"/>
        <v>-3.5717943620052761E-2</v>
      </c>
      <c r="H194" s="40">
        <f t="shared" ref="H194:Q196" si="111">IF(H155=0,"na",H155/H154-1)</f>
        <v>-7.0057519947264502E-2</v>
      </c>
      <c r="I194" s="40">
        <f t="shared" si="111"/>
        <v>-0.11129556616172098</v>
      </c>
      <c r="J194" s="40">
        <f t="shared" si="111"/>
        <v>0.18425734039885322</v>
      </c>
      <c r="K194" s="40">
        <f t="shared" si="111"/>
        <v>5.9596994535519032E-2</v>
      </c>
      <c r="L194" s="40">
        <f t="shared" si="111"/>
        <v>-0.17164045054840615</v>
      </c>
      <c r="M194" s="40">
        <f t="shared" si="111"/>
        <v>-0.10683310043271366</v>
      </c>
      <c r="N194" s="40">
        <f t="shared" si="111"/>
        <v>-0.11934645094966412</v>
      </c>
      <c r="O194" s="40" t="str">
        <f t="shared" si="111"/>
        <v>na</v>
      </c>
      <c r="P194" s="40" t="str">
        <f t="shared" si="111"/>
        <v>na</v>
      </c>
      <c r="Q194" s="40" t="str">
        <f t="shared" si="111"/>
        <v>na</v>
      </c>
      <c r="S194" s="38">
        <v>2020</v>
      </c>
      <c r="T194" s="39">
        <f t="shared" si="108"/>
        <v>6.2833929942163191E-3</v>
      </c>
      <c r="U194" s="39">
        <f t="shared" si="108"/>
        <v>-7.7689462935365272E-3</v>
      </c>
      <c r="V194" s="39">
        <f t="shared" si="108"/>
        <v>-0.11013030685161818</v>
      </c>
      <c r="W194" s="39">
        <f t="shared" si="108"/>
        <v>-2.732240437158473E-3</v>
      </c>
      <c r="X194" s="39">
        <f t="shared" si="108"/>
        <v>-0.12417074990422039</v>
      </c>
      <c r="Y194" s="40">
        <f t="shared" ref="Y194:AH196" si="112">IF(Y155=0,"na",Y155/Y154-1)</f>
        <v>-1.4677874342277519E-2</v>
      </c>
      <c r="Z194" s="40" t="str">
        <f t="shared" si="112"/>
        <v>na</v>
      </c>
      <c r="AA194" s="40" t="str">
        <f t="shared" si="112"/>
        <v>na</v>
      </c>
      <c r="AB194" s="40" t="str">
        <f t="shared" si="112"/>
        <v>na</v>
      </c>
      <c r="AC194" s="40">
        <f t="shared" si="112"/>
        <v>-2.229290161029196E-2</v>
      </c>
      <c r="AD194" s="40">
        <f t="shared" si="112"/>
        <v>7.9071922715015841E-2</v>
      </c>
      <c r="AE194" s="40">
        <f t="shared" si="112"/>
        <v>8.202828414711183E-2</v>
      </c>
      <c r="AF194" s="40" t="str">
        <f t="shared" si="112"/>
        <v>na</v>
      </c>
      <c r="AG194" s="40" t="str">
        <f t="shared" si="112"/>
        <v>na</v>
      </c>
      <c r="AH194" s="40" t="str">
        <f t="shared" si="112"/>
        <v>na</v>
      </c>
      <c r="AJ194" s="38">
        <v>2020</v>
      </c>
      <c r="AK194" s="39">
        <f t="shared" si="109"/>
        <v>7.7264417973817778E-2</v>
      </c>
      <c r="AL194" s="39">
        <f t="shared" si="109"/>
        <v>4.4653193648434231E-2</v>
      </c>
      <c r="AM194" s="39">
        <f t="shared" si="109"/>
        <v>0.15043028977455197</v>
      </c>
      <c r="AN194" s="39">
        <f t="shared" si="109"/>
        <v>-0.59112021857923491</v>
      </c>
      <c r="AO194" s="39">
        <f t="shared" si="109"/>
        <v>6.1756205908706452E-2</v>
      </c>
      <c r="AP194" s="40">
        <f t="shared" ref="AP194:AY196" si="113">IF(AP155=0,"na",AP155/AP154-1)</f>
        <v>9.6033102972658435E-2</v>
      </c>
      <c r="AQ194" s="40" t="str">
        <f t="shared" si="113"/>
        <v>na</v>
      </c>
      <c r="AR194" s="40" t="str">
        <f t="shared" si="113"/>
        <v>na</v>
      </c>
      <c r="AS194" s="40">
        <f t="shared" si="113"/>
        <v>-0.11315233036544525</v>
      </c>
      <c r="AT194" s="40">
        <f t="shared" si="113"/>
        <v>-0.26498125384360705</v>
      </c>
      <c r="AU194" s="40" t="str">
        <f t="shared" si="113"/>
        <v>na</v>
      </c>
      <c r="AV194" s="40" t="str">
        <f t="shared" si="113"/>
        <v>na</v>
      </c>
      <c r="AW194" s="40" t="str">
        <f t="shared" si="113"/>
        <v>na</v>
      </c>
      <c r="AX194" s="40" t="str">
        <f t="shared" si="113"/>
        <v>na</v>
      </c>
      <c r="AY194" s="40" t="str">
        <f t="shared" si="113"/>
        <v>na</v>
      </c>
      <c r="BA194" s="38">
        <v>2020</v>
      </c>
      <c r="BB194" s="39">
        <f t="shared" si="110"/>
        <v>1.1912052124906536E-2</v>
      </c>
      <c r="BC194" s="39">
        <f t="shared" si="110"/>
        <v>-5.2214860344288128E-2</v>
      </c>
      <c r="BD194" s="39">
        <f t="shared" si="110"/>
        <v>-3.9859936434005649E-2</v>
      </c>
      <c r="BE194" s="39">
        <f t="shared" si="110"/>
        <v>-0.41775680300270468</v>
      </c>
      <c r="BF194" s="39">
        <f t="shared" si="110"/>
        <v>0.13561174825736533</v>
      </c>
      <c r="BG194" s="40">
        <f t="shared" ref="BG194:BP196" si="114">IF(BG155=0,"na",BG155/BG154-1)</f>
        <v>-3.0908300314178239E-2</v>
      </c>
      <c r="BH194" s="40">
        <f t="shared" si="114"/>
        <v>-0.29246941884457478</v>
      </c>
      <c r="BI194" s="40" t="str">
        <f t="shared" si="114"/>
        <v>na</v>
      </c>
      <c r="BJ194" s="40">
        <f t="shared" si="114"/>
        <v>-2.4686767498915518E-2</v>
      </c>
      <c r="BK194" s="40">
        <f t="shared" si="114"/>
        <v>-0.15365576703252404</v>
      </c>
      <c r="BL194" s="40" t="str">
        <f t="shared" si="114"/>
        <v>na</v>
      </c>
      <c r="BM194" s="40" t="str">
        <f t="shared" si="114"/>
        <v>na</v>
      </c>
      <c r="BN194" s="40" t="str">
        <f t="shared" si="114"/>
        <v>na</v>
      </c>
      <c r="BO194" s="40" t="str">
        <f t="shared" si="114"/>
        <v>na</v>
      </c>
      <c r="BP194" s="40" t="str">
        <f t="shared" si="114"/>
        <v>na</v>
      </c>
    </row>
    <row r="195" spans="2:68" x14ac:dyDescent="0.45">
      <c r="B195" s="38">
        <v>2021</v>
      </c>
      <c r="C195" s="39">
        <f t="shared" si="107"/>
        <v>-3.2876712328767099E-2</v>
      </c>
      <c r="D195" s="39">
        <f t="shared" si="107"/>
        <v>0.10274865729286065</v>
      </c>
      <c r="E195" s="39">
        <f t="shared" si="107"/>
        <v>7.9906368773854819E-2</v>
      </c>
      <c r="F195" s="39">
        <f t="shared" si="107"/>
        <v>0.41316342784326232</v>
      </c>
      <c r="G195" s="39">
        <f t="shared" si="107"/>
        <v>-2.9771481232722108E-3</v>
      </c>
      <c r="H195" s="40">
        <f t="shared" si="111"/>
        <v>6.5194823185903639E-2</v>
      </c>
      <c r="I195" s="40">
        <f>IF(I156=0,"na",I156/I155-1)</f>
        <v>-0.33761708809356217</v>
      </c>
      <c r="J195" s="40">
        <f t="shared" si="111"/>
        <v>-2.7045467199886208E-2</v>
      </c>
      <c r="K195" s="40">
        <f t="shared" si="111"/>
        <v>0.29766317485898464</v>
      </c>
      <c r="L195" s="40">
        <f t="shared" si="111"/>
        <v>9.6549087974441949E-2</v>
      </c>
      <c r="M195" s="40">
        <f t="shared" si="111"/>
        <v>-6.9940693030063783E-2</v>
      </c>
      <c r="N195" s="40">
        <f t="shared" si="111"/>
        <v>-7.5438329294164941E-2</v>
      </c>
      <c r="O195" s="40" t="str">
        <f t="shared" si="111"/>
        <v>na</v>
      </c>
      <c r="P195" s="40" t="str">
        <f t="shared" si="111"/>
        <v>na</v>
      </c>
      <c r="Q195" s="40" t="str">
        <f t="shared" si="111"/>
        <v>na</v>
      </c>
      <c r="S195" s="38">
        <v>2021</v>
      </c>
      <c r="T195" s="39">
        <f t="shared" si="108"/>
        <v>-2.9049403812203334E-2</v>
      </c>
      <c r="U195" s="39">
        <f t="shared" si="108"/>
        <v>0.13126347263750793</v>
      </c>
      <c r="V195" s="39">
        <f t="shared" si="108"/>
        <v>0.21020311761927246</v>
      </c>
      <c r="W195" s="39">
        <f t="shared" si="108"/>
        <v>0.27621419676214209</v>
      </c>
      <c r="X195" s="39">
        <f t="shared" si="108"/>
        <v>-0.17842753539772072</v>
      </c>
      <c r="Y195" s="40">
        <f t="shared" si="112"/>
        <v>1.4504368882626739E-2</v>
      </c>
      <c r="Z195" s="40" t="str">
        <f>IF(Z156=0,"na",Z156/Z155-1)</f>
        <v>na</v>
      </c>
      <c r="AA195" s="40" t="str">
        <f t="shared" si="112"/>
        <v>na</v>
      </c>
      <c r="AB195" s="40" t="str">
        <f t="shared" si="112"/>
        <v>na</v>
      </c>
      <c r="AC195" s="40">
        <f t="shared" si="112"/>
        <v>-1.6782576717796704E-2</v>
      </c>
      <c r="AD195" s="40">
        <f t="shared" si="112"/>
        <v>0.36350034240511464</v>
      </c>
      <c r="AE195" s="40">
        <f t="shared" si="112"/>
        <v>0.35977493163351615</v>
      </c>
      <c r="AF195" s="40" t="str">
        <f t="shared" si="112"/>
        <v>na</v>
      </c>
      <c r="AG195" s="40" t="str">
        <f t="shared" si="112"/>
        <v>na</v>
      </c>
      <c r="AH195" s="40" t="str">
        <f t="shared" si="112"/>
        <v>na</v>
      </c>
      <c r="AJ195" s="38">
        <v>2021</v>
      </c>
      <c r="AK195" s="39">
        <f t="shared" si="109"/>
        <v>2.73972602739736E-3</v>
      </c>
      <c r="AL195" s="39">
        <f t="shared" si="109"/>
        <v>2.739726027397138E-3</v>
      </c>
      <c r="AM195" s="39">
        <f t="shared" si="109"/>
        <v>2.73972602739736E-3</v>
      </c>
      <c r="AN195" s="39">
        <f t="shared" si="109"/>
        <v>2.73972602739736E-3</v>
      </c>
      <c r="AO195" s="39">
        <f t="shared" si="109"/>
        <v>2.73972602739736E-3</v>
      </c>
      <c r="AP195" s="40">
        <f t="shared" si="113"/>
        <v>2.73972602739736E-3</v>
      </c>
      <c r="AQ195" s="40" t="str">
        <f>IF(AQ156=0,"na",AQ156/AQ155-1)</f>
        <v>na</v>
      </c>
      <c r="AR195" s="40" t="str">
        <f t="shared" si="113"/>
        <v>na</v>
      </c>
      <c r="AS195" s="40">
        <f t="shared" si="113"/>
        <v>2.739726027397138E-3</v>
      </c>
      <c r="AT195" s="40">
        <f t="shared" si="113"/>
        <v>-0.12851354656352021</v>
      </c>
      <c r="AU195" s="40" t="str">
        <f t="shared" si="113"/>
        <v>na</v>
      </c>
      <c r="AV195" s="40" t="str">
        <f t="shared" si="113"/>
        <v>na</v>
      </c>
      <c r="AW195" s="40" t="str">
        <f t="shared" si="113"/>
        <v>na</v>
      </c>
      <c r="AX195" s="40" t="str">
        <f t="shared" si="113"/>
        <v>na</v>
      </c>
      <c r="AY195" s="40" t="str">
        <f t="shared" si="113"/>
        <v>na</v>
      </c>
      <c r="BA195" s="38">
        <v>2021</v>
      </c>
      <c r="BB195" s="39">
        <f t="shared" si="110"/>
        <v>1.979716381780916E-2</v>
      </c>
      <c r="BC195" s="39">
        <f t="shared" si="110"/>
        <v>3.941510011878302E-2</v>
      </c>
      <c r="BD195" s="39">
        <f t="shared" si="110"/>
        <v>0.13159277737524766</v>
      </c>
      <c r="BE195" s="39">
        <f t="shared" si="110"/>
        <v>0.1779589515096931</v>
      </c>
      <c r="BF195" s="39">
        <f t="shared" si="110"/>
        <v>-0.18332734697486286</v>
      </c>
      <c r="BG195" s="40">
        <f t="shared" si="114"/>
        <v>6.7770579747465476E-2</v>
      </c>
      <c r="BH195" s="40">
        <f>IF(BH156=0,"na",BH156/BH155-1)</f>
        <v>0.39558307979799534</v>
      </c>
      <c r="BI195" s="40" t="str">
        <f t="shared" si="114"/>
        <v>na</v>
      </c>
      <c r="BJ195" s="40">
        <f t="shared" si="114"/>
        <v>-7.9339924124913752E-2</v>
      </c>
      <c r="BK195" s="40">
        <f t="shared" si="114"/>
        <v>5.7156548126107598E-2</v>
      </c>
      <c r="BL195" s="40" t="str">
        <f t="shared" si="114"/>
        <v>na</v>
      </c>
      <c r="BM195" s="40" t="str">
        <f t="shared" si="114"/>
        <v>na</v>
      </c>
      <c r="BN195" s="40" t="str">
        <f t="shared" si="114"/>
        <v>na</v>
      </c>
      <c r="BO195" s="40" t="str">
        <f t="shared" si="114"/>
        <v>na</v>
      </c>
      <c r="BP195" s="40" t="str">
        <f t="shared" si="114"/>
        <v>na</v>
      </c>
    </row>
    <row r="196" spans="2:68" x14ac:dyDescent="0.45">
      <c r="B196" s="38">
        <v>2022</v>
      </c>
      <c r="C196" s="39">
        <f t="shared" si="107"/>
        <v>0.23300283286118995</v>
      </c>
      <c r="D196" s="39">
        <f>IF(D156=0,"na",D157/D156-1)</f>
        <v>-9.6138439352667748E-2</v>
      </c>
      <c r="E196" s="39">
        <f>IF(E156=0,"na",E157/E156-1)</f>
        <v>-0.17881481481481476</v>
      </c>
      <c r="F196" s="39">
        <f>IF(F156=0,"na",F157/F156-1)</f>
        <v>0.17161716171617147</v>
      </c>
      <c r="G196" s="39">
        <f>IF(G156=0,"na",G157/G156-1)</f>
        <v>-0.20871559633027525</v>
      </c>
      <c r="H196" s="40">
        <f t="shared" si="111"/>
        <v>-8.0699099275026276E-2</v>
      </c>
      <c r="I196" s="40">
        <f t="shared" si="111"/>
        <v>1.7612191473448013</v>
      </c>
      <c r="J196" s="40">
        <f t="shared" si="111"/>
        <v>-0.54667722909510252</v>
      </c>
      <c r="K196" s="40">
        <f t="shared" si="111"/>
        <v>-9.0909090909090717E-2</v>
      </c>
      <c r="L196" s="40">
        <f t="shared" si="111"/>
        <v>-0.26520313772438409</v>
      </c>
      <c r="M196" s="40">
        <f t="shared" si="111"/>
        <v>0.82398959496024515</v>
      </c>
      <c r="N196" s="40">
        <f t="shared" si="111"/>
        <v>0.9234055544031734</v>
      </c>
      <c r="O196" s="40" t="str">
        <f t="shared" si="111"/>
        <v>na</v>
      </c>
      <c r="P196" s="40" t="str">
        <f t="shared" si="111"/>
        <v>na</v>
      </c>
      <c r="Q196" s="40" t="str">
        <f t="shared" si="111"/>
        <v>na</v>
      </c>
      <c r="S196" s="38">
        <v>2022</v>
      </c>
      <c r="T196" s="39">
        <f t="shared" si="108"/>
        <v>-0.65551601423487549</v>
      </c>
      <c r="U196" s="39">
        <f>IF(U156=0,"na",U157/U156-1)</f>
        <v>-0.18672665916760411</v>
      </c>
      <c r="V196" s="39">
        <f>IF(V156=0,"na",V157/V156-1)</f>
        <v>-0.25714285714285712</v>
      </c>
      <c r="W196" s="39">
        <f>IF(W156=0,"na",W157/W156-1)</f>
        <v>-0.39285714285714279</v>
      </c>
      <c r="X196" s="39">
        <f>IF(X156=0,"na",X157/X156-1)</f>
        <v>-0.74871794871794872</v>
      </c>
      <c r="Y196" s="40">
        <f t="shared" si="112"/>
        <v>-0.48782373405488988</v>
      </c>
      <c r="Z196" s="40" t="str">
        <f t="shared" si="112"/>
        <v>na</v>
      </c>
      <c r="AA196" s="40" t="str">
        <f t="shared" si="112"/>
        <v>na</v>
      </c>
      <c r="AB196" s="40" t="str">
        <f t="shared" si="112"/>
        <v>na</v>
      </c>
      <c r="AC196" s="40">
        <f t="shared" si="112"/>
        <v>-0.59421972494172126</v>
      </c>
      <c r="AD196" s="40">
        <f t="shared" si="112"/>
        <v>0.36798522291027647</v>
      </c>
      <c r="AE196" s="40">
        <f t="shared" si="112"/>
        <v>0.36798522291027624</v>
      </c>
      <c r="AF196" s="40" t="str">
        <f t="shared" si="112"/>
        <v>na</v>
      </c>
      <c r="AG196" s="40" t="str">
        <f t="shared" si="112"/>
        <v>na</v>
      </c>
      <c r="AH196" s="40" t="str">
        <f t="shared" si="112"/>
        <v>na</v>
      </c>
      <c r="AJ196" s="38">
        <v>2022</v>
      </c>
      <c r="AK196" s="39">
        <f t="shared" si="109"/>
        <v>-9.9567099567099637E-2</v>
      </c>
      <c r="AL196" s="39">
        <f>IF(AL156=0,"na",AL157/AL156-1)</f>
        <v>-0.19683728672492717</v>
      </c>
      <c r="AM196" s="39">
        <f>IF(AM156=0,"na",AM157/AM156-1)</f>
        <v>-0.14986984008925253</v>
      </c>
      <c r="AN196" s="39">
        <f>IF(AN156=0,"na",AN157/AN156-1)</f>
        <v>-0.12195121951219512</v>
      </c>
      <c r="AO196" s="39">
        <f>IF(AO156=0,"na",AO157/AO156-1)</f>
        <v>-0.18221258134490237</v>
      </c>
      <c r="AP196" s="40">
        <f t="shared" si="113"/>
        <v>-0.14770512138933212</v>
      </c>
      <c r="AQ196" s="40" t="str">
        <f t="shared" si="113"/>
        <v>na</v>
      </c>
      <c r="AR196" s="40" t="str">
        <f t="shared" si="113"/>
        <v>na</v>
      </c>
      <c r="AS196" s="40">
        <f t="shared" si="113"/>
        <v>1.5072083879423603E-2</v>
      </c>
      <c r="AT196" s="40">
        <f t="shared" si="113"/>
        <v>0.24670732215749513</v>
      </c>
      <c r="AU196" s="40" t="str">
        <f t="shared" si="113"/>
        <v>na</v>
      </c>
      <c r="AV196" s="40" t="str">
        <f t="shared" si="113"/>
        <v>na</v>
      </c>
      <c r="AW196" s="40" t="str">
        <f t="shared" si="113"/>
        <v>na</v>
      </c>
      <c r="AX196" s="40" t="str">
        <f t="shared" si="113"/>
        <v>na</v>
      </c>
      <c r="AY196" s="40" t="str">
        <f t="shared" si="113"/>
        <v>na</v>
      </c>
      <c r="BA196" s="38">
        <v>2022</v>
      </c>
      <c r="BB196" s="39">
        <f t="shared" si="110"/>
        <v>-9.748689356744622E-2</v>
      </c>
      <c r="BC196" s="39">
        <f>IF(BC156=0,"na",BC157/BC156-1)</f>
        <v>-0.10623969695906843</v>
      </c>
      <c r="BD196" s="39">
        <f>IF(BD156=0,"na",BD157/BD156-1)</f>
        <v>-9.4860123064254065E-2</v>
      </c>
      <c r="BE196" s="39">
        <f>IF(BE156=0,"na",BE157/BE156-1)</f>
        <v>0.34462444771723133</v>
      </c>
      <c r="BF196" s="39">
        <f>IF(BF156=0,"na",BF157/BF156-1)</f>
        <v>-2.6250619118375451E-2</v>
      </c>
      <c r="BG196" s="40">
        <f t="shared" si="114"/>
        <v>-9.4361358124494643E-2</v>
      </c>
      <c r="BH196" s="40">
        <f t="shared" si="114"/>
        <v>-0.24</v>
      </c>
      <c r="BI196" s="40" t="str">
        <f t="shared" si="114"/>
        <v>na</v>
      </c>
      <c r="BJ196" s="40">
        <f t="shared" si="114"/>
        <v>-6.983655274888545E-2</v>
      </c>
      <c r="BK196" s="40">
        <f t="shared" si="114"/>
        <v>3.5312542893723098E-2</v>
      </c>
      <c r="BL196" s="40" t="e">
        <f t="shared" si="114"/>
        <v>#DIV/0!</v>
      </c>
      <c r="BM196" s="40" t="e">
        <f t="shared" si="114"/>
        <v>#DIV/0!</v>
      </c>
      <c r="BN196" s="40" t="str">
        <f t="shared" si="114"/>
        <v>na</v>
      </c>
      <c r="BO196" s="40" t="str">
        <f t="shared" si="114"/>
        <v>na</v>
      </c>
      <c r="BP196" s="40" t="str">
        <f t="shared" si="114"/>
        <v>na</v>
      </c>
    </row>
    <row r="197" spans="2:68" x14ac:dyDescent="0.45">
      <c r="B197" s="38">
        <v>2023</v>
      </c>
      <c r="C197" s="39">
        <f t="shared" si="107"/>
        <v>-0.20255862929352708</v>
      </c>
      <c r="D197" s="39">
        <f t="shared" si="107"/>
        <v>-0.16712138215101602</v>
      </c>
      <c r="E197" s="39">
        <f t="shared" si="107"/>
        <v>-6.9408570167444616E-2</v>
      </c>
      <c r="F197" s="39">
        <f t="shared" si="107"/>
        <v>-0.47739436619718301</v>
      </c>
      <c r="G197" s="39">
        <f t="shared" si="107"/>
        <v>0.13043478260869579</v>
      </c>
      <c r="H197" s="41">
        <f t="shared" ref="H197:Q199" si="115">IF(H155=0,"na",(H158/H155)^(1/3)-1)</f>
        <v>-5.1883436755888135E-2</v>
      </c>
      <c r="I197" s="41">
        <f t="shared" si="115"/>
        <v>-0.12829465954053176</v>
      </c>
      <c r="J197" s="41">
        <f t="shared" si="115"/>
        <v>-0.32862098245104654</v>
      </c>
      <c r="K197" s="41">
        <f t="shared" si="115"/>
        <v>2.0165427415264947E-2</v>
      </c>
      <c r="L197" s="41">
        <f t="shared" si="115"/>
        <v>-9.8316608703053254E-2</v>
      </c>
      <c r="M197" s="41">
        <f t="shared" si="115"/>
        <v>0.14658389170575337</v>
      </c>
      <c r="N197" s="41">
        <f t="shared" si="115"/>
        <v>0.16625390829480713</v>
      </c>
      <c r="O197" s="41" t="str">
        <f t="shared" si="115"/>
        <v>na</v>
      </c>
      <c r="P197" s="41" t="str">
        <f t="shared" si="115"/>
        <v>na</v>
      </c>
      <c r="Q197" s="41" t="str">
        <f t="shared" si="115"/>
        <v>na</v>
      </c>
      <c r="S197" s="38">
        <v>2023</v>
      </c>
      <c r="T197" s="39">
        <f t="shared" si="108"/>
        <v>-0.21280693029740549</v>
      </c>
      <c r="U197" s="39">
        <f t="shared" si="108"/>
        <v>0.37199999999999989</v>
      </c>
      <c r="V197" s="39">
        <f t="shared" si="108"/>
        <v>1.4999999999999902E-2</v>
      </c>
      <c r="W197" s="39">
        <f t="shared" si="108"/>
        <v>-2.0000000000000018E-2</v>
      </c>
      <c r="X197" s="39">
        <f t="shared" si="108"/>
        <v>2.1652887784008792</v>
      </c>
      <c r="Y197" s="41">
        <f t="shared" ref="Y197:AH199" si="116">IF(Y155=0,"na",(Y158/Y155)^(1/3)-1)</f>
        <v>-0.144344108901585</v>
      </c>
      <c r="Z197" s="41" t="str">
        <f t="shared" si="116"/>
        <v>na</v>
      </c>
      <c r="AA197" s="41" t="str">
        <f t="shared" si="116"/>
        <v>na</v>
      </c>
      <c r="AB197" s="41" t="str">
        <f t="shared" si="116"/>
        <v>na</v>
      </c>
      <c r="AC197" s="41">
        <f t="shared" si="116"/>
        <v>-0.4958574534089627</v>
      </c>
      <c r="AD197" s="41">
        <f t="shared" si="116"/>
        <v>1.0587439595887842</v>
      </c>
      <c r="AE197" s="41">
        <f t="shared" si="116"/>
        <v>1.0568672548480214</v>
      </c>
      <c r="AF197" s="41" t="str">
        <f t="shared" si="116"/>
        <v>na</v>
      </c>
      <c r="AG197" s="41" t="str">
        <f t="shared" si="116"/>
        <v>na</v>
      </c>
      <c r="AH197" s="41" t="str">
        <f t="shared" si="116"/>
        <v>na</v>
      </c>
      <c r="AJ197" s="38">
        <v>2023</v>
      </c>
      <c r="AK197" s="39">
        <f t="shared" si="109"/>
        <v>-0.10846083121371364</v>
      </c>
      <c r="AL197" s="39">
        <f t="shared" si="109"/>
        <v>-0.46741478458549213</v>
      </c>
      <c r="AM197" s="39">
        <f t="shared" si="109"/>
        <v>2.8732255989234234E-2</v>
      </c>
      <c r="AN197" s="39">
        <f t="shared" si="109"/>
        <v>0.14938374999999993</v>
      </c>
      <c r="AO197" s="39">
        <f t="shared" si="109"/>
        <v>-8.5017769534343923E-2</v>
      </c>
      <c r="AP197" s="41">
        <f t="shared" ref="AP197:AY199" si="117">IF(AP155=0,"na",(AP158/AP155)^(1/3)-1)</f>
        <v>-8.8331593825633825E-2</v>
      </c>
      <c r="AQ197" s="41" t="str">
        <f t="shared" si="117"/>
        <v>na</v>
      </c>
      <c r="AR197" s="41" t="str">
        <f t="shared" si="117"/>
        <v>na</v>
      </c>
      <c r="AS197" s="41">
        <f t="shared" si="117"/>
        <v>2.1536404959598743E-2</v>
      </c>
      <c r="AT197" s="41">
        <f t="shared" si="117"/>
        <v>-1.4412302217012951E-2</v>
      </c>
      <c r="AU197" s="41" t="str">
        <f t="shared" si="117"/>
        <v>na</v>
      </c>
      <c r="AV197" s="41" t="str">
        <f t="shared" si="117"/>
        <v>na</v>
      </c>
      <c r="AW197" s="41" t="str">
        <f t="shared" si="117"/>
        <v>na</v>
      </c>
      <c r="AX197" s="41" t="str">
        <f t="shared" si="117"/>
        <v>na</v>
      </c>
      <c r="AY197" s="41" t="str">
        <f t="shared" si="117"/>
        <v>na</v>
      </c>
      <c r="BA197" s="38">
        <v>2023</v>
      </c>
      <c r="BB197" s="39">
        <f t="shared" si="110"/>
        <v>-3.1079792753563984E-2</v>
      </c>
      <c r="BC197" s="39">
        <f t="shared" si="110"/>
        <v>-7.950581988072325E-2</v>
      </c>
      <c r="BD197" s="39">
        <f t="shared" si="110"/>
        <v>-4.2757827623571276E-2</v>
      </c>
      <c r="BE197" s="39">
        <f t="shared" si="110"/>
        <v>-0.11124788835579591</v>
      </c>
      <c r="BF197" s="39">
        <f t="shared" si="110"/>
        <v>-0.34587771908276743</v>
      </c>
      <c r="BG197" s="41">
        <f t="shared" ref="BG197:BP199" si="118">IF(BG155=0,"na",(BG158/BG155)^(1/3)-1)</f>
        <v>-3.0525157191674479E-2</v>
      </c>
      <c r="BH197" s="41">
        <f t="shared" si="118"/>
        <v>-0.24238066766004218</v>
      </c>
      <c r="BI197" s="41" t="str">
        <f t="shared" si="118"/>
        <v>na</v>
      </c>
      <c r="BJ197" s="41">
        <f t="shared" si="118"/>
        <v>-0.11233025604850022</v>
      </c>
      <c r="BK197" s="41">
        <f t="shared" si="118"/>
        <v>-6.4920693053498235E-2</v>
      </c>
      <c r="BL197" s="41" t="str">
        <f t="shared" si="118"/>
        <v>na</v>
      </c>
      <c r="BM197" s="41" t="str">
        <f t="shared" si="118"/>
        <v>na</v>
      </c>
      <c r="BN197" s="41" t="str">
        <f t="shared" si="118"/>
        <v>na</v>
      </c>
      <c r="BO197" s="41" t="str">
        <f t="shared" si="118"/>
        <v>na</v>
      </c>
      <c r="BP197" s="41" t="str">
        <f t="shared" si="118"/>
        <v>na</v>
      </c>
    </row>
    <row r="198" spans="2:68" x14ac:dyDescent="0.45">
      <c r="B198" s="38">
        <v>2024</v>
      </c>
      <c r="C198" s="39">
        <f t="shared" si="107"/>
        <v>-0.23805424299704603</v>
      </c>
      <c r="D198" s="39">
        <f t="shared" si="107"/>
        <v>2.7301198245604619E-2</v>
      </c>
      <c r="E198" s="39">
        <f t="shared" si="107"/>
        <v>-5.0088142089146803E-2</v>
      </c>
      <c r="F198" s="39">
        <f t="shared" si="107"/>
        <v>0.14840487870242258</v>
      </c>
      <c r="G198" s="39">
        <f t="shared" si="107"/>
        <v>-8.7662333868065323E-2</v>
      </c>
      <c r="H198" s="41">
        <f t="shared" si="115"/>
        <v>-9.3005449763346792E-2</v>
      </c>
      <c r="I198" s="41">
        <f t="shared" si="115"/>
        <v>0.1029658777940996</v>
      </c>
      <c r="J198" s="41">
        <f t="shared" si="115"/>
        <v>-0.46334005753263563</v>
      </c>
      <c r="K198" s="41">
        <f t="shared" si="115"/>
        <v>-7.1845338039790319E-2</v>
      </c>
      <c r="L198" s="41">
        <f t="shared" si="115"/>
        <v>-0.18384326163449527</v>
      </c>
      <c r="M198" s="41">
        <f t="shared" si="115"/>
        <v>0.10501199704394582</v>
      </c>
      <c r="N198" s="41">
        <f t="shared" si="115"/>
        <v>0.12920786962319486</v>
      </c>
      <c r="O198" s="41" t="str">
        <f t="shared" si="115"/>
        <v>na</v>
      </c>
      <c r="P198" s="41" t="str">
        <f t="shared" si="115"/>
        <v>na</v>
      </c>
      <c r="Q198" s="41" t="str">
        <f t="shared" si="115"/>
        <v>na</v>
      </c>
      <c r="S198" s="38">
        <v>2024</v>
      </c>
      <c r="T198" s="39">
        <f t="shared" si="108"/>
        <v>0.42054717945273601</v>
      </c>
      <c r="U198" s="39">
        <f t="shared" si="108"/>
        <v>2.0000000000000018E-2</v>
      </c>
      <c r="V198" s="39">
        <f t="shared" si="108"/>
        <v>2.3129316251891519E-2</v>
      </c>
      <c r="W198" s="39">
        <f t="shared" si="108"/>
        <v>0.13902972459833007</v>
      </c>
      <c r="X198" s="39">
        <f t="shared" si="108"/>
        <v>-6.6666666666666652E-2</v>
      </c>
      <c r="Y198" s="41">
        <f t="shared" si="116"/>
        <v>-0.11870512775103914</v>
      </c>
      <c r="Z198" s="41" t="str">
        <f t="shared" si="116"/>
        <v>na</v>
      </c>
      <c r="AA198" s="41" t="str">
        <f t="shared" si="116"/>
        <v>na</v>
      </c>
      <c r="AB198" s="41" t="str">
        <f t="shared" si="116"/>
        <v>na</v>
      </c>
      <c r="AC198" s="41">
        <f t="shared" si="116"/>
        <v>-1</v>
      </c>
      <c r="AD198" s="41">
        <f t="shared" si="116"/>
        <v>0.99007196751619375</v>
      </c>
      <c r="AE198" s="41">
        <f t="shared" si="116"/>
        <v>0.99188772761791832</v>
      </c>
      <c r="AF198" s="41" t="str">
        <f t="shared" si="116"/>
        <v>na</v>
      </c>
      <c r="AG198" s="41" t="str">
        <f t="shared" si="116"/>
        <v>na</v>
      </c>
      <c r="AH198" s="41" t="str">
        <f t="shared" si="116"/>
        <v>na</v>
      </c>
      <c r="AJ198" s="38">
        <v>2024</v>
      </c>
      <c r="AK198" s="39">
        <f t="shared" si="109"/>
        <v>-9.206785777599813E-3</v>
      </c>
      <c r="AL198" s="39">
        <f t="shared" si="109"/>
        <v>9.6473757069054811E-2</v>
      </c>
      <c r="AM198" s="39">
        <f t="shared" si="109"/>
        <v>2.4770122478987577E-3</v>
      </c>
      <c r="AN198" s="39">
        <f t="shared" si="109"/>
        <v>-0.10522978272089378</v>
      </c>
      <c r="AO198" s="39">
        <f t="shared" si="109"/>
        <v>-0.190665761975781</v>
      </c>
      <c r="AP198" s="41">
        <f t="shared" si="117"/>
        <v>-8.8504670266933538E-2</v>
      </c>
      <c r="AQ198" s="41" t="str">
        <f t="shared" si="117"/>
        <v>na</v>
      </c>
      <c r="AR198" s="41" t="str">
        <f t="shared" si="117"/>
        <v>na</v>
      </c>
      <c r="AS198" s="41">
        <f t="shared" si="117"/>
        <v>1.6145408230384017E-2</v>
      </c>
      <c r="AT198" s="41">
        <f t="shared" si="117"/>
        <v>-2.4024639278634519E-2</v>
      </c>
      <c r="AU198" s="41" t="str">
        <f t="shared" si="117"/>
        <v>na</v>
      </c>
      <c r="AV198" s="41" t="str">
        <f t="shared" si="117"/>
        <v>na</v>
      </c>
      <c r="AW198" s="41" t="str">
        <f t="shared" si="117"/>
        <v>na</v>
      </c>
      <c r="AX198" s="41" t="str">
        <f t="shared" si="117"/>
        <v>na</v>
      </c>
      <c r="AY198" s="41" t="str">
        <f t="shared" si="117"/>
        <v>na</v>
      </c>
      <c r="BA198" s="38">
        <v>2024</v>
      </c>
      <c r="BB198" s="39">
        <f t="shared" si="110"/>
        <v>4.0005493993875429E-3</v>
      </c>
      <c r="BC198" s="39">
        <f t="shared" si="110"/>
        <v>4.1523833389540687E-2</v>
      </c>
      <c r="BD198" s="39">
        <f t="shared" si="110"/>
        <v>5.8426433996261462E-3</v>
      </c>
      <c r="BE198" s="39">
        <f t="shared" si="110"/>
        <v>-0.1101602644282812</v>
      </c>
      <c r="BF198" s="39">
        <f t="shared" si="110"/>
        <v>-0.24308442882286663</v>
      </c>
      <c r="BG198" s="41">
        <f t="shared" si="118"/>
        <v>-4.8212124454776295E-2</v>
      </c>
      <c r="BH198" s="41">
        <f t="shared" si="118"/>
        <v>-0.32191966515777637</v>
      </c>
      <c r="BI198" s="41" t="str">
        <f t="shared" si="118"/>
        <v>na</v>
      </c>
      <c r="BJ198" s="41">
        <f t="shared" si="118"/>
        <v>-0.11807003167874575</v>
      </c>
      <c r="BK198" s="41">
        <f t="shared" si="118"/>
        <v>-5.0369061487943956E-2</v>
      </c>
      <c r="BL198" s="41" t="str">
        <f t="shared" si="118"/>
        <v>na</v>
      </c>
      <c r="BM198" s="41" t="str">
        <f t="shared" si="118"/>
        <v>na</v>
      </c>
      <c r="BN198" s="41" t="str">
        <f t="shared" si="118"/>
        <v>na</v>
      </c>
      <c r="BO198" s="41" t="str">
        <f t="shared" si="118"/>
        <v>na</v>
      </c>
      <c r="BP198" s="41" t="str">
        <f t="shared" si="118"/>
        <v>na</v>
      </c>
    </row>
    <row r="199" spans="2:68" x14ac:dyDescent="0.45">
      <c r="B199" s="38">
        <v>2025</v>
      </c>
      <c r="C199" s="39">
        <f t="shared" si="107"/>
        <v>0.30767798735540808</v>
      </c>
      <c r="D199" s="39">
        <f t="shared" si="107"/>
        <v>6.4000000000000057E-2</v>
      </c>
      <c r="E199" s="39">
        <f t="shared" si="107"/>
        <v>-2.2999999999999909E-2</v>
      </c>
      <c r="F199" s="39">
        <f t="shared" si="107"/>
        <v>8.8078185391952335E-2</v>
      </c>
      <c r="G199" s="39">
        <f t="shared" si="107"/>
        <v>-4.0927647866594086E-2</v>
      </c>
      <c r="H199" s="41">
        <f t="shared" si="115"/>
        <v>-4.8298623003658503E-2</v>
      </c>
      <c r="I199" s="41">
        <f t="shared" si="115"/>
        <v>-0.15066703799464909</v>
      </c>
      <c r="J199" s="41">
        <f t="shared" si="115"/>
        <v>-0.10920444908160332</v>
      </c>
      <c r="K199" s="41">
        <f t="shared" si="115"/>
        <v>-4.9201865204567485E-2</v>
      </c>
      <c r="L199" s="41">
        <f t="shared" si="115"/>
        <v>-0.12126385912263216</v>
      </c>
      <c r="M199" s="41">
        <f t="shared" si="115"/>
        <v>-7.3331186874743048E-2</v>
      </c>
      <c r="N199" s="41">
        <f t="shared" si="115"/>
        <v>-7.2741753598280945E-2</v>
      </c>
      <c r="O199" s="41" t="str">
        <f t="shared" si="115"/>
        <v>na</v>
      </c>
      <c r="P199" s="41" t="str">
        <f t="shared" si="115"/>
        <v>na</v>
      </c>
      <c r="Q199" s="41" t="str">
        <f t="shared" si="115"/>
        <v>na</v>
      </c>
      <c r="S199" s="38">
        <v>2025</v>
      </c>
      <c r="T199" s="39">
        <f t="shared" si="108"/>
        <v>0.5332741171654285</v>
      </c>
      <c r="U199" s="39">
        <f t="shared" si="108"/>
        <v>1.4999999999999902E-2</v>
      </c>
      <c r="V199" s="39">
        <f t="shared" si="108"/>
        <v>-2.3788146024662171E-2</v>
      </c>
      <c r="W199" s="39">
        <f t="shared" si="108"/>
        <v>-6.909238676577889E-5</v>
      </c>
      <c r="X199" s="39">
        <f t="shared" si="108"/>
        <v>3.8699999999999957E-2</v>
      </c>
      <c r="Y199" s="41">
        <f t="shared" si="116"/>
        <v>0.16199555323434045</v>
      </c>
      <c r="Z199" s="41" t="str">
        <f t="shared" si="116"/>
        <v>na</v>
      </c>
      <c r="AA199" s="41" t="str">
        <f t="shared" si="116"/>
        <v>na</v>
      </c>
      <c r="AB199" s="41" t="str">
        <f t="shared" si="116"/>
        <v>na</v>
      </c>
      <c r="AC199" s="41">
        <f t="shared" si="116"/>
        <v>-1</v>
      </c>
      <c r="AD199" s="41">
        <f t="shared" si="116"/>
        <v>0.74487607555810165</v>
      </c>
      <c r="AE199" s="41">
        <f t="shared" si="116"/>
        <v>0.74487607555810165</v>
      </c>
      <c r="AF199" s="41" t="str">
        <f t="shared" si="116"/>
        <v>na</v>
      </c>
      <c r="AG199" s="41" t="str">
        <f t="shared" si="116"/>
        <v>na</v>
      </c>
      <c r="AH199" s="41" t="str">
        <f t="shared" si="116"/>
        <v>na</v>
      </c>
      <c r="AJ199" s="38">
        <v>2025</v>
      </c>
      <c r="AK199" s="39">
        <f t="shared" si="109"/>
        <v>5.7549248473678816E-2</v>
      </c>
      <c r="AL199" s="39">
        <f t="shared" si="109"/>
        <v>-4.500000000000004E-2</v>
      </c>
      <c r="AM199" s="39">
        <f t="shared" si="109"/>
        <v>7.8947368421045105E-4</v>
      </c>
      <c r="AN199" s="39">
        <f t="shared" si="109"/>
        <v>-0.13323554895698531</v>
      </c>
      <c r="AO199" s="39">
        <f t="shared" si="109"/>
        <v>-7.8680036183784718E-2</v>
      </c>
      <c r="AP199" s="41">
        <f t="shared" si="117"/>
        <v>-3.6251275822129947E-2</v>
      </c>
      <c r="AQ199" s="41" t="str">
        <f t="shared" si="117"/>
        <v>na</v>
      </c>
      <c r="AR199" s="41" t="str">
        <f t="shared" si="117"/>
        <v>na</v>
      </c>
      <c r="AS199" s="41">
        <f t="shared" si="117"/>
        <v>-6.1982201082549149E-2</v>
      </c>
      <c r="AT199" s="41">
        <f t="shared" si="117"/>
        <v>-7.6462998898849888E-2</v>
      </c>
      <c r="AU199" s="41" t="str">
        <f t="shared" si="117"/>
        <v>na</v>
      </c>
      <c r="AV199" s="41" t="str">
        <f t="shared" si="117"/>
        <v>na</v>
      </c>
      <c r="AW199" s="41" t="str">
        <f t="shared" si="117"/>
        <v>na</v>
      </c>
      <c r="AX199" s="41" t="str">
        <f t="shared" si="117"/>
        <v>na</v>
      </c>
      <c r="AY199" s="41" t="str">
        <f t="shared" si="117"/>
        <v>na</v>
      </c>
      <c r="BA199" s="38">
        <v>2025</v>
      </c>
      <c r="BB199" s="39">
        <f t="shared" si="110"/>
        <v>8.2966552451302356E-4</v>
      </c>
      <c r="BC199" s="39">
        <f t="shared" si="110"/>
        <v>0.14999999999999991</v>
      </c>
      <c r="BD199" s="39">
        <f t="shared" si="110"/>
        <v>4.9836009855197982E-2</v>
      </c>
      <c r="BE199" s="39">
        <f t="shared" si="110"/>
        <v>-2.3316311311971538E-2</v>
      </c>
      <c r="BF199" s="39">
        <f t="shared" si="110"/>
        <v>-0.13258567314830139</v>
      </c>
      <c r="BG199" s="41">
        <f t="shared" si="118"/>
        <v>4.2170211356715726E-3</v>
      </c>
      <c r="BH199" s="41">
        <f t="shared" si="118"/>
        <v>-0.30553906554618793</v>
      </c>
      <c r="BI199" s="41" t="str">
        <f t="shared" si="118"/>
        <v>na</v>
      </c>
      <c r="BJ199" s="41">
        <f t="shared" si="118"/>
        <v>-0.14648000895710367</v>
      </c>
      <c r="BK199" s="41">
        <f t="shared" si="118"/>
        <v>-1.0139040776621311E-2</v>
      </c>
      <c r="BL199" s="41">
        <f t="shared" si="118"/>
        <v>3.7045112782877059</v>
      </c>
      <c r="BM199" s="41">
        <f t="shared" si="118"/>
        <v>3.7045112782877059</v>
      </c>
      <c r="BN199" s="41" t="str">
        <f t="shared" si="118"/>
        <v>na</v>
      </c>
      <c r="BO199" s="41" t="str">
        <f t="shared" si="118"/>
        <v>na</v>
      </c>
      <c r="BP199" s="41" t="str">
        <f t="shared" si="118"/>
        <v>na</v>
      </c>
    </row>
    <row r="200" spans="2:68" x14ac:dyDescent="0.45">
      <c r="B200" s="38" t="s">
        <v>54</v>
      </c>
      <c r="C200" s="39">
        <f>IF(C160=0,"na",(C165/C160)^(1/5)-1)</f>
        <v>5.7908831856855691E-2</v>
      </c>
      <c r="D200" s="39">
        <f t="shared" ref="D200:Q200" si="119">IF(D160=0,"na",(D165/D160)^(1/5)-1)</f>
        <v>-2.8900000000000037E-2</v>
      </c>
      <c r="E200" s="39">
        <f t="shared" si="119"/>
        <v>-5.5000000000000049E-2</v>
      </c>
      <c r="F200" s="39">
        <f t="shared" si="119"/>
        <v>5.4300000000000015E-2</v>
      </c>
      <c r="G200" s="39">
        <f t="shared" si="119"/>
        <v>-4.7540000000000027E-2</v>
      </c>
      <c r="H200" s="41">
        <f t="shared" si="119"/>
        <v>-1.7666218637325426E-2</v>
      </c>
      <c r="I200" s="41">
        <f t="shared" si="119"/>
        <v>4.0474098258231894E-2</v>
      </c>
      <c r="J200" s="41">
        <f t="shared" si="119"/>
        <v>4.4408920985006262E-15</v>
      </c>
      <c r="K200" s="41">
        <f t="shared" si="119"/>
        <v>-2.2737516226722931E-2</v>
      </c>
      <c r="L200" s="41">
        <f t="shared" si="119"/>
        <v>-4.9062956433595484E-2</v>
      </c>
      <c r="M200" s="41">
        <f t="shared" si="119"/>
        <v>1.6608899826601853E-2</v>
      </c>
      <c r="N200" s="41">
        <f t="shared" si="119"/>
        <v>1.6852420425824466E-2</v>
      </c>
      <c r="O200" s="41" t="str">
        <f t="shared" si="119"/>
        <v>na</v>
      </c>
      <c r="P200" s="41" t="str">
        <f t="shared" si="119"/>
        <v>na</v>
      </c>
      <c r="Q200" s="41" t="str">
        <f t="shared" si="119"/>
        <v>na</v>
      </c>
      <c r="S200" s="38" t="s">
        <v>54</v>
      </c>
      <c r="T200" s="39">
        <f>IF(T160=0,"na",(T165/T160)^(1/5)-1)</f>
        <v>5.9825922540078791E-2</v>
      </c>
      <c r="U200" s="39">
        <f t="shared" ref="U200:AH200" si="120">IF(U160=0,"na",(U165/U160)^(1/5)-1)</f>
        <v>1.0000000000000009E-2</v>
      </c>
      <c r="V200" s="39">
        <f t="shared" si="120"/>
        <v>1.2499999999999956E-2</v>
      </c>
      <c r="W200" s="39">
        <f t="shared" si="120"/>
        <v>6.6999999999999948E-2</v>
      </c>
      <c r="X200" s="39">
        <f t="shared" si="120"/>
        <v>1.4999999999999902E-2</v>
      </c>
      <c r="Y200" s="41">
        <f t="shared" si="120"/>
        <v>3.1984555962974337E-2</v>
      </c>
      <c r="Z200" s="41" t="str">
        <f t="shared" si="120"/>
        <v>na</v>
      </c>
      <c r="AA200" s="41" t="str">
        <f t="shared" si="120"/>
        <v>na</v>
      </c>
      <c r="AB200" s="41" t="str">
        <f t="shared" si="120"/>
        <v>na</v>
      </c>
      <c r="AC200" s="41" t="str">
        <f t="shared" si="120"/>
        <v>na</v>
      </c>
      <c r="AD200" s="41">
        <f t="shared" si="120"/>
        <v>3.1984555962974337E-2</v>
      </c>
      <c r="AE200" s="41">
        <f t="shared" si="120"/>
        <v>3.1984555962974337E-2</v>
      </c>
      <c r="AF200" s="41" t="str">
        <f t="shared" si="120"/>
        <v>na</v>
      </c>
      <c r="AG200" s="41" t="str">
        <f t="shared" si="120"/>
        <v>na</v>
      </c>
      <c r="AH200" s="41" t="str">
        <f t="shared" si="120"/>
        <v>na</v>
      </c>
      <c r="AJ200" s="38" t="s">
        <v>54</v>
      </c>
      <c r="AK200" s="39">
        <f>IF(AK160=0,"na",(AK165/AK160)^(1/5)-1)</f>
        <v>-2.2871125485689703E-2</v>
      </c>
      <c r="AL200" s="39">
        <f t="shared" ref="AL200:AY200" si="121">IF(AL160=0,"na",(AL165/AL160)^(1/5)-1)</f>
        <v>-1.5000000000000013E-2</v>
      </c>
      <c r="AM200" s="39">
        <f t="shared" si="121"/>
        <v>-1.980000000000004E-2</v>
      </c>
      <c r="AN200" s="39">
        <f t="shared" si="121"/>
        <v>-1.100000000000001E-2</v>
      </c>
      <c r="AO200" s="39">
        <f t="shared" si="121"/>
        <v>-1.0000000000000009E-2</v>
      </c>
      <c r="AP200" s="41">
        <f t="shared" si="121"/>
        <v>-1.9757355644459351E-2</v>
      </c>
      <c r="AQ200" s="41" t="str">
        <f t="shared" si="121"/>
        <v>na</v>
      </c>
      <c r="AR200" s="41" t="str">
        <f t="shared" si="121"/>
        <v>na</v>
      </c>
      <c r="AS200" s="41">
        <f t="shared" si="121"/>
        <v>-0.20152275385282614</v>
      </c>
      <c r="AT200" s="41">
        <f t="shared" si="121"/>
        <v>1.4061338161639458E-3</v>
      </c>
      <c r="AU200" s="41" t="str">
        <f t="shared" si="121"/>
        <v>na</v>
      </c>
      <c r="AV200" s="41" t="str">
        <f t="shared" si="121"/>
        <v>na</v>
      </c>
      <c r="AW200" s="41" t="str">
        <f t="shared" si="121"/>
        <v>na</v>
      </c>
      <c r="AX200" s="41" t="str">
        <f t="shared" si="121"/>
        <v>na</v>
      </c>
      <c r="AY200" s="41" t="str">
        <f t="shared" si="121"/>
        <v>na</v>
      </c>
      <c r="BA200" s="38" t="s">
        <v>54</v>
      </c>
      <c r="BB200" s="39">
        <f>IF(BB160=0,"na",(BB165/BB160)^(1/5)-1)</f>
        <v>-3.1818667647262489E-2</v>
      </c>
      <c r="BC200" s="39">
        <f t="shared" ref="BC200:BP200" si="122">IF(BC160=0,"na",(BC165/BC160)^(1/5)-1)</f>
        <v>-1.100000000000001E-2</v>
      </c>
      <c r="BD200" s="39">
        <f t="shared" si="122"/>
        <v>-3.7399999999999989E-2</v>
      </c>
      <c r="BE200" s="39">
        <f t="shared" si="122"/>
        <v>4.0000000000000036E-3</v>
      </c>
      <c r="BF200" s="39">
        <f t="shared" si="122"/>
        <v>-0.13890000000000002</v>
      </c>
      <c r="BG200" s="41">
        <f t="shared" si="122"/>
        <v>-2.8051294353809153E-2</v>
      </c>
      <c r="BH200" s="41">
        <f t="shared" si="122"/>
        <v>-2.1445291209437278E-2</v>
      </c>
      <c r="BI200" s="41" t="str">
        <f t="shared" si="122"/>
        <v>na</v>
      </c>
      <c r="BJ200" s="41">
        <f t="shared" si="122"/>
        <v>-0.10578291331122747</v>
      </c>
      <c r="BK200" s="41">
        <f t="shared" si="122"/>
        <v>-2.7173940083214942E-2</v>
      </c>
      <c r="BL200" s="41">
        <f t="shared" si="122"/>
        <v>-1.1184728838238955E-2</v>
      </c>
      <c r="BM200" s="41">
        <f t="shared" si="122"/>
        <v>-1.1184728838239066E-2</v>
      </c>
      <c r="BN200" s="41" t="str">
        <f t="shared" si="122"/>
        <v>na</v>
      </c>
      <c r="BO200" s="41" t="str">
        <f t="shared" si="122"/>
        <v>na</v>
      </c>
      <c r="BP200" s="41" t="str">
        <f t="shared" si="122"/>
        <v>na</v>
      </c>
    </row>
    <row r="201" spans="2:68" x14ac:dyDescent="0.45">
      <c r="B201" s="38" t="s">
        <v>55</v>
      </c>
      <c r="C201" s="39">
        <f>IF(C165=0,"na",(C170/C165)^(1/5)-1)</f>
        <v>2.6171093967869874E-2</v>
      </c>
      <c r="D201" s="39">
        <f t="shared" ref="D201:Q201" si="123">IF(D165=0,"na",(D170/D165)^(1/5)-1)</f>
        <v>-1.9199999999999995E-2</v>
      </c>
      <c r="E201" s="39">
        <f t="shared" si="123"/>
        <v>-4.9000000000000044E-2</v>
      </c>
      <c r="F201" s="39">
        <f t="shared" si="123"/>
        <v>4.6499999999999986E-2</v>
      </c>
      <c r="G201" s="39">
        <f t="shared" si="123"/>
        <v>-3.4560000000000035E-2</v>
      </c>
      <c r="H201" s="41">
        <f t="shared" si="123"/>
        <v>-1.3629259189820164E-2</v>
      </c>
      <c r="I201" s="41">
        <f t="shared" si="123"/>
        <v>-2.112945479031203E-2</v>
      </c>
      <c r="J201" s="41">
        <f t="shared" si="123"/>
        <v>-5.5511151231257827E-16</v>
      </c>
      <c r="K201" s="41">
        <f t="shared" si="123"/>
        <v>-2.2737516226722931E-2</v>
      </c>
      <c r="L201" s="41">
        <f t="shared" si="123"/>
        <v>-7.0588889504895613E-3</v>
      </c>
      <c r="M201" s="41">
        <f t="shared" si="123"/>
        <v>-1.8637000473722187E-2</v>
      </c>
      <c r="N201" s="41">
        <f t="shared" si="123"/>
        <v>-1.8907030835872418E-2</v>
      </c>
      <c r="O201" s="41" t="str">
        <f t="shared" si="123"/>
        <v>na</v>
      </c>
      <c r="P201" s="41" t="str">
        <f t="shared" si="123"/>
        <v>na</v>
      </c>
      <c r="Q201" s="41" t="str">
        <f t="shared" si="123"/>
        <v>na</v>
      </c>
      <c r="S201" s="38" t="s">
        <v>55</v>
      </c>
      <c r="T201" s="39">
        <f>IF(T165=0,"na",(T170/T165)^(1/5)-1)</f>
        <v>-2.7402298382596224E-2</v>
      </c>
      <c r="U201" s="39">
        <f t="shared" ref="U201:AH201" si="124">IF(U165=0,"na",(U170/U165)^(1/5)-1)</f>
        <v>-6.0000000000000053E-3</v>
      </c>
      <c r="V201" s="39">
        <f t="shared" si="124"/>
        <v>7.5000000000000622E-3</v>
      </c>
      <c r="W201" s="39">
        <f t="shared" si="124"/>
        <v>4.4999999999999929E-2</v>
      </c>
      <c r="X201" s="39">
        <f t="shared" si="124"/>
        <v>-1.0000000000000009E-2</v>
      </c>
      <c r="Y201" s="41">
        <f t="shared" si="124"/>
        <v>-1.4839188512577595E-2</v>
      </c>
      <c r="Z201" s="41" t="str">
        <f t="shared" si="124"/>
        <v>na</v>
      </c>
      <c r="AA201" s="41" t="str">
        <f t="shared" si="124"/>
        <v>na</v>
      </c>
      <c r="AB201" s="41" t="str">
        <f t="shared" si="124"/>
        <v>na</v>
      </c>
      <c r="AC201" s="41" t="str">
        <f t="shared" si="124"/>
        <v>na</v>
      </c>
      <c r="AD201" s="41">
        <f t="shared" si="124"/>
        <v>-1.4839188512577595E-2</v>
      </c>
      <c r="AE201" s="41">
        <f t="shared" si="124"/>
        <v>-1.4839188512577595E-2</v>
      </c>
      <c r="AF201" s="41" t="str">
        <f t="shared" si="124"/>
        <v>na</v>
      </c>
      <c r="AG201" s="41" t="str">
        <f t="shared" si="124"/>
        <v>na</v>
      </c>
      <c r="AH201" s="41" t="str">
        <f t="shared" si="124"/>
        <v>na</v>
      </c>
      <c r="AJ201" s="38" t="s">
        <v>55</v>
      </c>
      <c r="AK201" s="39">
        <f>IF(AK165=0,"na",(AK170/AK165)^(1/5)-1)</f>
        <v>-1.3215440619472996E-2</v>
      </c>
      <c r="AL201" s="39">
        <f t="shared" ref="AL201:AY201" si="125">IF(AL165=0,"na",(AL170/AL165)^(1/5)-1)</f>
        <v>-1.0000000000000009E-2</v>
      </c>
      <c r="AM201" s="39">
        <f t="shared" si="125"/>
        <v>-2.7299999999999991E-2</v>
      </c>
      <c r="AN201" s="39">
        <f t="shared" si="125"/>
        <v>-1.0199999999999987E-2</v>
      </c>
      <c r="AO201" s="39">
        <f t="shared" si="125"/>
        <v>-1.0000000000000009E-2</v>
      </c>
      <c r="AP201" s="41">
        <f t="shared" si="125"/>
        <v>-2.0288113605767877E-2</v>
      </c>
      <c r="AQ201" s="41" t="str">
        <f t="shared" si="125"/>
        <v>na</v>
      </c>
      <c r="AR201" s="41" t="str">
        <f t="shared" si="125"/>
        <v>na</v>
      </c>
      <c r="AS201" s="41">
        <f t="shared" si="125"/>
        <v>-0.20152275385282614</v>
      </c>
      <c r="AT201" s="41">
        <f t="shared" si="125"/>
        <v>-1.3220881334834012E-2</v>
      </c>
      <c r="AU201" s="41" t="str">
        <f t="shared" si="125"/>
        <v>na</v>
      </c>
      <c r="AV201" s="41" t="str">
        <f t="shared" si="125"/>
        <v>na</v>
      </c>
      <c r="AW201" s="41" t="str">
        <f t="shared" si="125"/>
        <v>na</v>
      </c>
      <c r="AX201" s="41" t="str">
        <f t="shared" si="125"/>
        <v>na</v>
      </c>
      <c r="AY201" s="41" t="str">
        <f t="shared" si="125"/>
        <v>na</v>
      </c>
      <c r="BA201" s="38" t="s">
        <v>55</v>
      </c>
      <c r="BB201" s="39">
        <f>IF(BB165=0,"na",(BB170/BB165)^(1/5)-1)</f>
        <v>-6.8000622002594158E-2</v>
      </c>
      <c r="BC201" s="39">
        <f t="shared" ref="BC201:BP201" si="126">IF(BC165=0,"na",(BC170/BC165)^(1/5)-1)</f>
        <v>-6.783963569789031E-2</v>
      </c>
      <c r="BD201" s="39">
        <f t="shared" si="126"/>
        <v>-2.9200000000000004E-2</v>
      </c>
      <c r="BE201" s="39">
        <f t="shared" si="126"/>
        <v>2.0000000000000018E-3</v>
      </c>
      <c r="BF201" s="39">
        <f t="shared" si="126"/>
        <v>-8.4699999999999998E-2</v>
      </c>
      <c r="BG201" s="41">
        <f t="shared" si="126"/>
        <v>-5.0265735930589917E-2</v>
      </c>
      <c r="BH201" s="41">
        <f t="shared" si="126"/>
        <v>-3.3471677502654229E-2</v>
      </c>
      <c r="BI201" s="41" t="str">
        <f t="shared" si="126"/>
        <v>na</v>
      </c>
      <c r="BJ201" s="41">
        <f t="shared" si="126"/>
        <v>6.0699886701143235E-2</v>
      </c>
      <c r="BK201" s="41">
        <f t="shared" si="126"/>
        <v>-5.2150846164793374E-2</v>
      </c>
      <c r="BL201" s="41">
        <f t="shared" si="126"/>
        <v>-4.854422605802089E-2</v>
      </c>
      <c r="BM201" s="41">
        <f t="shared" si="126"/>
        <v>-4.854422605802089E-2</v>
      </c>
      <c r="BN201" s="41" t="str">
        <f t="shared" si="126"/>
        <v>na</v>
      </c>
      <c r="BO201" s="41" t="str">
        <f t="shared" si="126"/>
        <v>na</v>
      </c>
      <c r="BP201" s="41" t="str">
        <f t="shared" si="126"/>
        <v>na</v>
      </c>
    </row>
    <row r="202" spans="2:68" x14ac:dyDescent="0.45">
      <c r="B202" s="38" t="s">
        <v>56</v>
      </c>
      <c r="C202" s="39">
        <f>IF(C170=0,"na",(C175/C170)^(1/5)-1)</f>
        <v>3.7882711803614022E-3</v>
      </c>
      <c r="D202" s="39">
        <f t="shared" ref="D202:Q202" si="127">IF(D170=0,"na",(D175/D170)^(1/5)-1)</f>
        <v>-2.2100000000000009E-2</v>
      </c>
      <c r="E202" s="39">
        <f t="shared" si="127"/>
        <v>-5.3549999999999986E-2</v>
      </c>
      <c r="F202" s="39">
        <f t="shared" si="127"/>
        <v>3.9800000000000058E-2</v>
      </c>
      <c r="G202" s="39">
        <f t="shared" si="127"/>
        <v>-3.7800000000000056E-2</v>
      </c>
      <c r="H202" s="41">
        <f t="shared" si="127"/>
        <v>-2.0082216918907214E-2</v>
      </c>
      <c r="I202" s="41">
        <f t="shared" si="127"/>
        <v>-4.4521346827027353E-2</v>
      </c>
      <c r="J202" s="41">
        <f t="shared" si="127"/>
        <v>1.1102230246251565E-15</v>
      </c>
      <c r="K202" s="41">
        <f t="shared" si="127"/>
        <v>-2.2737516226722931E-2</v>
      </c>
      <c r="L202" s="41">
        <f t="shared" si="127"/>
        <v>-2.0076842527534833E-2</v>
      </c>
      <c r="M202" s="41">
        <f t="shared" si="127"/>
        <v>-2.8324156905524478E-2</v>
      </c>
      <c r="N202" s="41">
        <f t="shared" si="127"/>
        <v>-2.8253498878539229E-2</v>
      </c>
      <c r="O202" s="41" t="str">
        <f t="shared" si="127"/>
        <v>na</v>
      </c>
      <c r="P202" s="41" t="str">
        <f t="shared" si="127"/>
        <v>na</v>
      </c>
      <c r="Q202" s="41" t="str">
        <f t="shared" si="127"/>
        <v>na</v>
      </c>
      <c r="S202" s="38" t="s">
        <v>56</v>
      </c>
      <c r="T202" s="39">
        <f>IF(T170=0,"na",(T175/T170)^(1/5)-1)</f>
        <v>-3.3721383445041164E-2</v>
      </c>
      <c r="U202" s="39">
        <f t="shared" ref="U202:AH202" si="128">IF(U170=0,"na",(U175/U170)^(1/5)-1)</f>
        <v>-7.8000000000000291E-3</v>
      </c>
      <c r="V202" s="39">
        <f t="shared" si="128"/>
        <v>2.9999999999998916E-3</v>
      </c>
      <c r="W202" s="39">
        <f t="shared" si="128"/>
        <v>3.0000000000000027E-2</v>
      </c>
      <c r="X202" s="39">
        <f t="shared" si="128"/>
        <v>-1.0000000000000009E-2</v>
      </c>
      <c r="Y202" s="41">
        <f t="shared" si="128"/>
        <v>-1.7794876621026301E-2</v>
      </c>
      <c r="Z202" s="41" t="str">
        <f t="shared" si="128"/>
        <v>na</v>
      </c>
      <c r="AA202" s="41" t="str">
        <f t="shared" si="128"/>
        <v>na</v>
      </c>
      <c r="AB202" s="41" t="str">
        <f t="shared" si="128"/>
        <v>na</v>
      </c>
      <c r="AC202" s="41" t="str">
        <f t="shared" si="128"/>
        <v>na</v>
      </c>
      <c r="AD202" s="41">
        <f t="shared" si="128"/>
        <v>-1.7794876621026301E-2</v>
      </c>
      <c r="AE202" s="41">
        <f t="shared" si="128"/>
        <v>-1.7794876621026301E-2</v>
      </c>
      <c r="AF202" s="41" t="str">
        <f t="shared" si="128"/>
        <v>na</v>
      </c>
      <c r="AG202" s="41" t="str">
        <f t="shared" si="128"/>
        <v>na</v>
      </c>
      <c r="AH202" s="41" t="str">
        <f t="shared" si="128"/>
        <v>na</v>
      </c>
      <c r="AJ202" s="38" t="s">
        <v>56</v>
      </c>
      <c r="AK202" s="39">
        <f>IF(AK170=0,"na",(AK175/AK170)^(1/5)-1)</f>
        <v>-6.7503181435700776E-3</v>
      </c>
      <c r="AL202" s="39">
        <f t="shared" ref="AL202:AY202" si="129">IF(AL170=0,"na",(AL175/AL170)^(1/5)-1)</f>
        <v>-1.7800000000000038E-2</v>
      </c>
      <c r="AM202" s="39">
        <f t="shared" si="129"/>
        <v>-2.8699999999999948E-2</v>
      </c>
      <c r="AN202" s="39">
        <f t="shared" si="129"/>
        <v>-9.000000000000008E-3</v>
      </c>
      <c r="AO202" s="39">
        <f t="shared" si="129"/>
        <v>-6.0000000000000053E-3</v>
      </c>
      <c r="AP202" s="41">
        <f t="shared" si="129"/>
        <v>-1.962281762329654E-2</v>
      </c>
      <c r="AQ202" s="41" t="str">
        <f t="shared" si="129"/>
        <v>na</v>
      </c>
      <c r="AR202" s="41" t="str">
        <f t="shared" si="129"/>
        <v>na</v>
      </c>
      <c r="AS202" s="41">
        <f t="shared" si="129"/>
        <v>-0.20152275385282614</v>
      </c>
      <c r="AT202" s="41">
        <f t="shared" si="129"/>
        <v>-1.702005175979604E-2</v>
      </c>
      <c r="AU202" s="41" t="str">
        <f t="shared" si="129"/>
        <v>na</v>
      </c>
      <c r="AV202" s="41" t="str">
        <f t="shared" si="129"/>
        <v>na</v>
      </c>
      <c r="AW202" s="41" t="str">
        <f t="shared" si="129"/>
        <v>na</v>
      </c>
      <c r="AX202" s="41" t="str">
        <f t="shared" si="129"/>
        <v>na</v>
      </c>
      <c r="AY202" s="41" t="str">
        <f t="shared" si="129"/>
        <v>na</v>
      </c>
      <c r="BA202" s="38" t="s">
        <v>56</v>
      </c>
      <c r="BB202" s="39">
        <f>IF(BB170=0,"na",(BB175/BB170)^(1/5)-1)</f>
        <v>-1.7332457908456833E-2</v>
      </c>
      <c r="BC202" s="39">
        <f t="shared" ref="BC202:BP202" si="130">IF(BC170=0,"na",(BC175/BC170)^(1/5)-1)</f>
        <v>-5.4499999999999993E-2</v>
      </c>
      <c r="BD202" s="39">
        <f t="shared" si="130"/>
        <v>-3.4200000000000008E-2</v>
      </c>
      <c r="BE202" s="39">
        <f t="shared" si="130"/>
        <v>0</v>
      </c>
      <c r="BF202" s="39">
        <f t="shared" si="130"/>
        <v>-4.3499999999999983E-2</v>
      </c>
      <c r="BG202" s="41">
        <f t="shared" si="130"/>
        <v>-3.6166888367957339E-2</v>
      </c>
      <c r="BH202" s="41">
        <f t="shared" si="130"/>
        <v>-0.10049083287293059</v>
      </c>
      <c r="BI202" s="41" t="str">
        <f t="shared" si="130"/>
        <v>na</v>
      </c>
      <c r="BJ202" s="41">
        <f t="shared" si="130"/>
        <v>2.0748406944598452E-2</v>
      </c>
      <c r="BK202" s="41">
        <f t="shared" si="130"/>
        <v>-4.0640293750355605E-2</v>
      </c>
      <c r="BL202" s="41">
        <f t="shared" si="130"/>
        <v>-7.0254540644192676E-2</v>
      </c>
      <c r="BM202" s="41">
        <f t="shared" si="130"/>
        <v>-6.974564846231901E-2</v>
      </c>
      <c r="BN202" s="41" t="str">
        <f t="shared" si="130"/>
        <v>na</v>
      </c>
      <c r="BO202" s="41" t="str">
        <f t="shared" si="130"/>
        <v>na</v>
      </c>
      <c r="BP202" s="41" t="str">
        <f t="shared" si="130"/>
        <v>na</v>
      </c>
    </row>
    <row r="203" spans="2:68" x14ac:dyDescent="0.45">
      <c r="B203" s="38" t="s">
        <v>57</v>
      </c>
      <c r="C203" s="39">
        <f t="shared" ref="C203:Q203" si="131">IF(C175=0,"na",(C180/C175)^(1/5)-1)</f>
        <v>-2.8935102828864689E-2</v>
      </c>
      <c r="D203" s="39">
        <f t="shared" si="131"/>
        <v>-2.9499999999999971E-2</v>
      </c>
      <c r="E203" s="39">
        <f t="shared" si="131"/>
        <v>-5.6549999999999989E-2</v>
      </c>
      <c r="F203" s="39">
        <f t="shared" si="131"/>
        <v>3.7800000000000056E-2</v>
      </c>
      <c r="G203" s="39">
        <f t="shared" si="131"/>
        <v>-3.9800000000000058E-2</v>
      </c>
      <c r="H203" s="41">
        <f t="shared" si="131"/>
        <v>-3.4569521836559036E-2</v>
      </c>
      <c r="I203" s="41">
        <f t="shared" si="131"/>
        <v>-5.0040747396358332E-2</v>
      </c>
      <c r="J203" s="41">
        <f t="shared" si="131"/>
        <v>0</v>
      </c>
      <c r="K203" s="41">
        <f t="shared" si="131"/>
        <v>-2.2737516226723042E-2</v>
      </c>
      <c r="L203" s="41">
        <f t="shared" si="131"/>
        <v>-2.3705091389738087E-2</v>
      </c>
      <c r="M203" s="41">
        <f t="shared" si="131"/>
        <v>-4.3597432626053645E-2</v>
      </c>
      <c r="N203" s="41">
        <f t="shared" si="131"/>
        <v>-4.4969323447588416E-2</v>
      </c>
      <c r="O203" s="41" t="str">
        <f t="shared" si="131"/>
        <v>na</v>
      </c>
      <c r="P203" s="41" t="str">
        <f t="shared" si="131"/>
        <v>na</v>
      </c>
      <c r="Q203" s="41" t="str">
        <f t="shared" si="131"/>
        <v>na</v>
      </c>
      <c r="S203" s="38" t="s">
        <v>57</v>
      </c>
      <c r="T203" s="39">
        <f t="shared" ref="T203:AH203" si="132">IF(T175=0,"na",(T180/T175)^(1/5)-1)</f>
        <v>-4.4429375414199779E-2</v>
      </c>
      <c r="U203" s="39">
        <f t="shared" si="132"/>
        <v>-9.8000000000000309E-3</v>
      </c>
      <c r="V203" s="39">
        <f t="shared" si="132"/>
        <v>9.9999999999988987E-4</v>
      </c>
      <c r="W203" s="39">
        <f t="shared" si="132"/>
        <v>2.8000000000000025E-2</v>
      </c>
      <c r="X203" s="39">
        <f t="shared" si="132"/>
        <v>-1.2000000000000011E-2</v>
      </c>
      <c r="Y203" s="41">
        <f t="shared" si="132"/>
        <v>-2.1908374962623212E-2</v>
      </c>
      <c r="Z203" s="41" t="str">
        <f t="shared" si="132"/>
        <v>na</v>
      </c>
      <c r="AA203" s="41" t="str">
        <f t="shared" si="132"/>
        <v>na</v>
      </c>
      <c r="AB203" s="41" t="str">
        <f t="shared" si="132"/>
        <v>na</v>
      </c>
      <c r="AC203" s="41" t="str">
        <f t="shared" si="132"/>
        <v>na</v>
      </c>
      <c r="AD203" s="41">
        <f t="shared" si="132"/>
        <v>-2.1908374962623212E-2</v>
      </c>
      <c r="AE203" s="41">
        <f t="shared" si="132"/>
        <v>-2.1908374962623212E-2</v>
      </c>
      <c r="AF203" s="41" t="str">
        <f t="shared" si="132"/>
        <v>na</v>
      </c>
      <c r="AG203" s="41" t="str">
        <f t="shared" si="132"/>
        <v>na</v>
      </c>
      <c r="AH203" s="41" t="str">
        <f t="shared" si="132"/>
        <v>na</v>
      </c>
      <c r="AJ203" s="38" t="s">
        <v>57</v>
      </c>
      <c r="AK203" s="39">
        <f t="shared" ref="AK203:AY203" si="133">IF(AK175=0,"na",(AK180/AK175)^(1/5)-1)</f>
        <v>-1.2107786179408109E-2</v>
      </c>
      <c r="AL203" s="39">
        <f t="shared" si="133"/>
        <v>-1.980000000000004E-2</v>
      </c>
      <c r="AM203" s="39">
        <f t="shared" si="133"/>
        <v>-3.069999999999995E-2</v>
      </c>
      <c r="AN203" s="39">
        <f t="shared" si="133"/>
        <v>-1.100000000000001E-2</v>
      </c>
      <c r="AO203" s="39">
        <f t="shared" si="133"/>
        <v>-8.0000000000000071E-3</v>
      </c>
      <c r="AP203" s="41">
        <f t="shared" si="133"/>
        <v>-2.222724268344467E-2</v>
      </c>
      <c r="AQ203" s="41" t="str">
        <f t="shared" si="133"/>
        <v>na</v>
      </c>
      <c r="AR203" s="41" t="str">
        <f t="shared" si="133"/>
        <v>na</v>
      </c>
      <c r="AS203" s="41">
        <f t="shared" si="133"/>
        <v>-0.20152275385282614</v>
      </c>
      <c r="AT203" s="41">
        <f t="shared" si="133"/>
        <v>-2.1169381701527823E-2</v>
      </c>
      <c r="AU203" s="41" t="str">
        <f t="shared" si="133"/>
        <v>na</v>
      </c>
      <c r="AV203" s="41" t="str">
        <f t="shared" si="133"/>
        <v>na</v>
      </c>
      <c r="AW203" s="41" t="str">
        <f t="shared" si="133"/>
        <v>na</v>
      </c>
      <c r="AX203" s="41" t="str">
        <f t="shared" si="133"/>
        <v>na</v>
      </c>
      <c r="AY203" s="41" t="str">
        <f t="shared" si="133"/>
        <v>na</v>
      </c>
      <c r="BA203" s="38" t="s">
        <v>57</v>
      </c>
      <c r="BB203" s="39">
        <f t="shared" ref="BB203:BP203" si="134">IF(BB175=0,"na",(BB180/BB175)^(1/5)-1)</f>
        <v>-2.4424001285398567E-2</v>
      </c>
      <c r="BC203" s="39">
        <f t="shared" si="134"/>
        <v>-5.7400000000000007E-2</v>
      </c>
      <c r="BD203" s="39">
        <f t="shared" si="134"/>
        <v>-4.0200000000000014E-2</v>
      </c>
      <c r="BE203" s="39">
        <f t="shared" si="134"/>
        <v>-2.0000000000000018E-3</v>
      </c>
      <c r="BF203" s="39">
        <f t="shared" si="134"/>
        <v>-4.5499999999999985E-2</v>
      </c>
      <c r="BG203" s="41">
        <f t="shared" si="134"/>
        <v>-4.05341460671923E-2</v>
      </c>
      <c r="BH203" s="41">
        <f t="shared" si="134"/>
        <v>-8.3673313520528092E-3</v>
      </c>
      <c r="BI203" s="41" t="str">
        <f t="shared" si="134"/>
        <v>na</v>
      </c>
      <c r="BJ203" s="41">
        <f t="shared" si="134"/>
        <v>1.4411465474185814E-2</v>
      </c>
      <c r="BK203" s="41">
        <f t="shared" si="134"/>
        <v>-1.9581996915706279E-2</v>
      </c>
      <c r="BL203" s="41">
        <f t="shared" si="134"/>
        <v>-1</v>
      </c>
      <c r="BM203" s="41">
        <f t="shared" si="134"/>
        <v>-1</v>
      </c>
      <c r="BN203" s="41" t="str">
        <f t="shared" si="134"/>
        <v>na</v>
      </c>
      <c r="BO203" s="41" t="str">
        <f t="shared" si="134"/>
        <v>na</v>
      </c>
      <c r="BP203" s="41" t="str">
        <f t="shared" si="134"/>
        <v>na</v>
      </c>
    </row>
    <row r="204" spans="2:68" x14ac:dyDescent="0.45">
      <c r="B204" s="38" t="s">
        <v>58</v>
      </c>
      <c r="C204" s="39">
        <f t="shared" ref="C204:Q204" si="135">IF(C180=0,"na",(C185/C180)^(1/5)-1)</f>
        <v>-3.8860188912223093E-2</v>
      </c>
      <c r="D204" s="39">
        <f t="shared" si="135"/>
        <v>-4.1800000000000059E-2</v>
      </c>
      <c r="E204" s="39">
        <f t="shared" si="135"/>
        <v>-5.754999999999999E-2</v>
      </c>
      <c r="F204" s="39">
        <f t="shared" si="135"/>
        <v>3.5800000000000054E-2</v>
      </c>
      <c r="G204" s="39">
        <f t="shared" si="135"/>
        <v>-4.1100000000000025E-2</v>
      </c>
      <c r="H204" s="41">
        <f t="shared" si="135"/>
        <v>-4.1556661034311215E-2</v>
      </c>
      <c r="I204" s="41">
        <f t="shared" si="135"/>
        <v>-2.8628892470625278E-2</v>
      </c>
      <c r="J204" s="41">
        <f t="shared" si="135"/>
        <v>-5.5511151231257827E-16</v>
      </c>
      <c r="K204" s="41">
        <f t="shared" si="135"/>
        <v>-2.2737516226722931E-2</v>
      </c>
      <c r="L204" s="41">
        <f t="shared" si="135"/>
        <v>-2.1552033293679052E-2</v>
      </c>
      <c r="M204" s="41">
        <f t="shared" si="135"/>
        <v>-4.5731923317546164E-2</v>
      </c>
      <c r="N204" s="41">
        <f t="shared" si="135"/>
        <v>-4.6855890965841862E-2</v>
      </c>
      <c r="O204" s="41" t="str">
        <f t="shared" si="135"/>
        <v>na</v>
      </c>
      <c r="P204" s="41" t="str">
        <f t="shared" si="135"/>
        <v>na</v>
      </c>
      <c r="Q204" s="41" t="str">
        <f t="shared" si="135"/>
        <v>na</v>
      </c>
      <c r="S204" s="38" t="s">
        <v>58</v>
      </c>
      <c r="T204" s="39">
        <f t="shared" ref="T204:AH204" si="136">IF(T180=0,"na",(T185/T180)^(1/5)-1)</f>
        <v>-5.8649176594223751E-2</v>
      </c>
      <c r="U204" s="39">
        <f t="shared" si="136"/>
        <v>-1.1800000000000033E-2</v>
      </c>
      <c r="V204" s="39">
        <f t="shared" si="136"/>
        <v>-1.0000000000000009E-3</v>
      </c>
      <c r="W204" s="39">
        <f t="shared" si="136"/>
        <v>2.6000000000000023E-2</v>
      </c>
      <c r="X204" s="39">
        <f t="shared" si="136"/>
        <v>-1.4000000000000012E-2</v>
      </c>
      <c r="Y204" s="41">
        <f t="shared" si="136"/>
        <v>-2.5996931777370946E-2</v>
      </c>
      <c r="Z204" s="41" t="str">
        <f t="shared" si="136"/>
        <v>na</v>
      </c>
      <c r="AA204" s="41" t="str">
        <f t="shared" si="136"/>
        <v>na</v>
      </c>
      <c r="AB204" s="41" t="str">
        <f t="shared" si="136"/>
        <v>na</v>
      </c>
      <c r="AC204" s="41" t="str">
        <f t="shared" si="136"/>
        <v>na</v>
      </c>
      <c r="AD204" s="41">
        <f t="shared" si="136"/>
        <v>-2.5996931777370946E-2</v>
      </c>
      <c r="AE204" s="41">
        <f t="shared" si="136"/>
        <v>-2.5996931777371057E-2</v>
      </c>
      <c r="AF204" s="41" t="str">
        <f t="shared" si="136"/>
        <v>na</v>
      </c>
      <c r="AG204" s="41" t="str">
        <f t="shared" si="136"/>
        <v>na</v>
      </c>
      <c r="AH204" s="41" t="str">
        <f t="shared" si="136"/>
        <v>na</v>
      </c>
      <c r="AJ204" s="38" t="s">
        <v>58</v>
      </c>
      <c r="AK204" s="39">
        <f t="shared" ref="AK204:AY204" si="137">IF(AK180=0,"na",(AK185/AK180)^(1/5)-1)</f>
        <v>-2.3773038879174591E-2</v>
      </c>
      <c r="AL204" s="39">
        <f t="shared" si="137"/>
        <v>-2.1800000000000042E-2</v>
      </c>
      <c r="AM204" s="39">
        <f t="shared" si="137"/>
        <v>-3.2699999999999951E-2</v>
      </c>
      <c r="AN204" s="39">
        <f t="shared" si="137"/>
        <v>-1.3000000000000012E-2</v>
      </c>
      <c r="AO204" s="39">
        <f t="shared" si="137"/>
        <v>-1.0000000000000009E-2</v>
      </c>
      <c r="AP204" s="41">
        <f t="shared" si="137"/>
        <v>-2.716755714051089E-2</v>
      </c>
      <c r="AQ204" s="41" t="str">
        <f t="shared" si="137"/>
        <v>na</v>
      </c>
      <c r="AR204" s="41" t="str">
        <f t="shared" si="137"/>
        <v>na</v>
      </c>
      <c r="AS204" s="41">
        <f t="shared" si="137"/>
        <v>-0.20152275385282614</v>
      </c>
      <c r="AT204" s="41">
        <f t="shared" si="137"/>
        <v>-2.6603089255938794E-2</v>
      </c>
      <c r="AU204" s="41" t="str">
        <f t="shared" si="137"/>
        <v>na</v>
      </c>
      <c r="AV204" s="41" t="str">
        <f t="shared" si="137"/>
        <v>na</v>
      </c>
      <c r="AW204" s="41" t="str">
        <f t="shared" si="137"/>
        <v>na</v>
      </c>
      <c r="AX204" s="41" t="str">
        <f t="shared" si="137"/>
        <v>na</v>
      </c>
      <c r="AY204" s="41" t="str">
        <f t="shared" si="137"/>
        <v>na</v>
      </c>
      <c r="BA204" s="38" t="s">
        <v>58</v>
      </c>
      <c r="BB204" s="39">
        <f t="shared" ref="BB204:BP204" si="138">IF(BB180=0,"na",(BB185/BB180)^(1/5)-1)</f>
        <v>-3.9978385816100581E-2</v>
      </c>
      <c r="BC204" s="39">
        <f t="shared" si="138"/>
        <v>-6.2300000000000022E-2</v>
      </c>
      <c r="BD204" s="39">
        <f t="shared" si="138"/>
        <v>-4.8200000000000021E-2</v>
      </c>
      <c r="BE204" s="39">
        <f t="shared" si="138"/>
        <v>-4.0000000000000036E-3</v>
      </c>
      <c r="BF204" s="39">
        <f t="shared" si="138"/>
        <v>-4.7499999999999987E-2</v>
      </c>
      <c r="BG204" s="41">
        <f t="shared" si="138"/>
        <v>-4.8769962492938301E-2</v>
      </c>
      <c r="BH204" s="41">
        <f t="shared" si="138"/>
        <v>-4.3550422829906621E-2</v>
      </c>
      <c r="BI204" s="41" t="str">
        <f t="shared" si="138"/>
        <v>na</v>
      </c>
      <c r="BJ204" s="41">
        <f t="shared" si="138"/>
        <v>7.8697009408088547E-3</v>
      </c>
      <c r="BK204" s="41">
        <f t="shared" si="138"/>
        <v>-5.2705681316483677E-2</v>
      </c>
      <c r="BL204" s="41" t="str">
        <f t="shared" si="138"/>
        <v>na</v>
      </c>
      <c r="BM204" s="41" t="str">
        <f t="shared" si="138"/>
        <v>na</v>
      </c>
      <c r="BN204" s="41" t="str">
        <f t="shared" si="138"/>
        <v>na</v>
      </c>
      <c r="BO204" s="41" t="str">
        <f t="shared" si="138"/>
        <v>na</v>
      </c>
      <c r="BP204" s="41" t="str">
        <f t="shared" si="138"/>
        <v>na</v>
      </c>
    </row>
    <row r="205" spans="2:68" x14ac:dyDescent="0.45">
      <c r="B205" s="38" t="s">
        <v>59</v>
      </c>
      <c r="C205" s="39">
        <f>IF(C157=0,"na",(C185/C157)^(1/5)-1)</f>
        <v>-2.8663554147623893E-2</v>
      </c>
      <c r="D205" s="39">
        <f>IF(D157=0,"na",(D185/D157)^(1/5)-1)</f>
        <v>-0.14996894842471198</v>
      </c>
      <c r="E205" s="39">
        <f>IF(E157=0,"na",(E185/E157)^(1/5)-1)</f>
        <v>-0.26556292400341508</v>
      </c>
      <c r="F205" s="39">
        <f>IF(F157=0,"na",(F185/F157)^(1/5)-1)</f>
        <v>0.13247511915856469</v>
      </c>
      <c r="G205" s="39">
        <f>IF(G157=0,"na",(G185/G157)^(1/5)-1)</f>
        <v>-0.18712661359158345</v>
      </c>
      <c r="H205" s="41">
        <f t="shared" ref="H205:Q205" si="139">IF(H157=0,"na",(H185/H157)^(1/38)-1)</f>
        <v>-2.0724616199620627E-2</v>
      </c>
      <c r="I205" s="41">
        <f t="shared" si="139"/>
        <v>-2.6688390084550928E-2</v>
      </c>
      <c r="J205" s="41">
        <f t="shared" si="139"/>
        <v>-9.0879530186471769E-3</v>
      </c>
      <c r="K205" s="41">
        <f t="shared" si="139"/>
        <v>-1.8933222033634789E-2</v>
      </c>
      <c r="L205" s="41">
        <f t="shared" si="139"/>
        <v>-2.6102374903536618E-2</v>
      </c>
      <c r="M205" s="41">
        <f t="shared" si="139"/>
        <v>-2.1882787930760705E-2</v>
      </c>
      <c r="N205" s="41">
        <f t="shared" si="139"/>
        <v>-2.2165297778948601E-2</v>
      </c>
      <c r="O205" s="41" t="str">
        <f t="shared" si="139"/>
        <v>na</v>
      </c>
      <c r="P205" s="41" t="str">
        <f t="shared" si="139"/>
        <v>na</v>
      </c>
      <c r="Q205" s="41" t="str">
        <f t="shared" si="139"/>
        <v>na</v>
      </c>
      <c r="S205" s="38" t="s">
        <v>59</v>
      </c>
      <c r="T205" s="39">
        <f>IF(T157=0,"na",(T185/T157)^(1/5)-1)</f>
        <v>-2.0339005831303547E-3</v>
      </c>
      <c r="U205" s="39">
        <f>IF(U157=0,"na",(U185/U157)^(1/5)-1)</f>
        <v>4.5583731926794879E-2</v>
      </c>
      <c r="V205" s="39">
        <f>IF(V157=0,"na",(V185/V157)^(1/5)-1)</f>
        <v>2.5955951284982959E-2</v>
      </c>
      <c r="W205" s="39">
        <f>IF(W157=0,"na",(W185/W157)^(1/5)-1)</f>
        <v>0.23823944656426677</v>
      </c>
      <c r="X205" s="39">
        <f>IF(X157=0,"na",(X185/X157)^(1/5)-1)</f>
        <v>0.21271385756844419</v>
      </c>
      <c r="Y205" s="41">
        <f t="shared" ref="Y205:AH205" si="140">IF(Y157=0,"na",(Y185/Y157)^(1/38)-1)</f>
        <v>5.2993537995924545E-3</v>
      </c>
      <c r="Z205" s="41" t="str">
        <f t="shared" si="140"/>
        <v>na</v>
      </c>
      <c r="AA205" s="41" t="str">
        <f t="shared" si="140"/>
        <v>na</v>
      </c>
      <c r="AB205" s="41" t="str">
        <f t="shared" si="140"/>
        <v>na</v>
      </c>
      <c r="AC205" s="41">
        <f t="shared" si="140"/>
        <v>-1</v>
      </c>
      <c r="AD205" s="41">
        <f t="shared" si="140"/>
        <v>3.808845327447874E-2</v>
      </c>
      <c r="AE205" s="41">
        <f t="shared" si="140"/>
        <v>3.808845327447874E-2</v>
      </c>
      <c r="AF205" s="41" t="str">
        <f t="shared" si="140"/>
        <v>na</v>
      </c>
      <c r="AG205" s="41" t="str">
        <f t="shared" si="140"/>
        <v>na</v>
      </c>
      <c r="AH205" s="41" t="str">
        <f t="shared" si="140"/>
        <v>na</v>
      </c>
      <c r="AJ205" s="38" t="s">
        <v>59</v>
      </c>
      <c r="AK205" s="39">
        <f>IF(AK157=0,"na",(AK185/AK157)^(1/5)-1)</f>
        <v>-8.8875347349797518E-2</v>
      </c>
      <c r="AL205" s="39">
        <f>IF(AL157=0,"na",(AL185/AL157)^(1/5)-1)</f>
        <v>-0.18286868284795232</v>
      </c>
      <c r="AM205" s="39">
        <f>IF(AM157=0,"na",(AM185/AM157)^(1/5)-1)</f>
        <v>-0.12620349144298237</v>
      </c>
      <c r="AN205" s="39">
        <f>IF(AN157=0,"na",(AN185/AN157)^(1/5)-1)</f>
        <v>-7.4564036630919706E-2</v>
      </c>
      <c r="AO205" s="39">
        <f>IF(AO157=0,"na",(AO185/AO157)^(1/5)-1)</f>
        <v>-0.11367326124615917</v>
      </c>
      <c r="AP205" s="41">
        <f t="shared" ref="AP205:AY205" si="141">IF(AP157=0,"na",(AP185/AP157)^(1/38)-1)</f>
        <v>-1.7276131885998303E-2</v>
      </c>
      <c r="AQ205" s="41" t="str">
        <f t="shared" si="141"/>
        <v>na</v>
      </c>
      <c r="AR205" s="41" t="str">
        <f t="shared" si="141"/>
        <v>na</v>
      </c>
      <c r="AS205" s="41">
        <f t="shared" si="141"/>
        <v>-0.14196465036002059</v>
      </c>
      <c r="AT205" s="41">
        <f t="shared" si="141"/>
        <v>-1.633318735764322E-2</v>
      </c>
      <c r="AU205" s="41" t="str">
        <f t="shared" si="141"/>
        <v>na</v>
      </c>
      <c r="AV205" s="41" t="str">
        <f t="shared" si="141"/>
        <v>na</v>
      </c>
      <c r="AW205" s="41" t="str">
        <f t="shared" si="141"/>
        <v>na</v>
      </c>
      <c r="AX205" s="41" t="str">
        <f t="shared" si="141"/>
        <v>na</v>
      </c>
      <c r="AY205" s="41" t="str">
        <f t="shared" si="141"/>
        <v>na</v>
      </c>
      <c r="BA205" s="38" t="s">
        <v>59</v>
      </c>
      <c r="BB205" s="39">
        <f>IF(BB157=0,"na",(BB185/BB157)^(1/5)-1)</f>
        <v>-0.17396683694046133</v>
      </c>
      <c r="BC205" s="39">
        <f>IF(BC157=0,"na",(BC185/BC157)^(1/5)-1)</f>
        <v>-0.21437113998796287</v>
      </c>
      <c r="BD205" s="39">
        <f>IF(BD157=0,"na",(BD185/BD157)^(1/5)-1)</f>
        <v>-0.17372628260551159</v>
      </c>
      <c r="BE205" s="39">
        <f>IF(BE157=0,"na",(BE185/BE157)^(1/5)-1)</f>
        <v>-5.0356523677950293E-2</v>
      </c>
      <c r="BF205" s="39">
        <f>IF(BF157=0,"na",(BF185/BF157)^(1/5)-1)</f>
        <v>-0.42119864701150078</v>
      </c>
      <c r="BG205" s="41">
        <f t="shared" ref="BG205:BP205" si="142">IF(BG157=0,"na",(BG185/BG157)^(1/38)-1)</f>
        <v>-2.6704770357226626E-2</v>
      </c>
      <c r="BH205" s="41">
        <f t="shared" si="142"/>
        <v>-5.5422169568530744E-2</v>
      </c>
      <c r="BI205" s="41" t="str">
        <f t="shared" si="142"/>
        <v>na</v>
      </c>
      <c r="BJ205" s="41">
        <f t="shared" si="142"/>
        <v>-1.3750110168741392E-2</v>
      </c>
      <c r="BK205" s="41">
        <f t="shared" si="142"/>
        <v>-2.6310227135330266E-2</v>
      </c>
      <c r="BL205" s="41">
        <f t="shared" si="142"/>
        <v>-1</v>
      </c>
      <c r="BM205" s="41">
        <f t="shared" si="142"/>
        <v>-1</v>
      </c>
      <c r="BN205" s="41" t="str">
        <f t="shared" si="142"/>
        <v>na</v>
      </c>
      <c r="BO205" s="41" t="str">
        <f t="shared" si="142"/>
        <v>na</v>
      </c>
      <c r="BP205" s="41" t="str">
        <f t="shared" si="142"/>
        <v>na</v>
      </c>
    </row>
    <row r="208" spans="2:68" ht="25.15" x14ac:dyDescent="0.7">
      <c r="B208" s="23" t="s">
        <v>68</v>
      </c>
      <c r="S208" s="23" t="s">
        <v>69</v>
      </c>
      <c r="AJ208" s="23" t="s">
        <v>70</v>
      </c>
      <c r="BA208" s="23" t="s">
        <v>71</v>
      </c>
    </row>
    <row r="210" spans="2:68" ht="20.65" x14ac:dyDescent="0.6">
      <c r="B210" s="25" t="s">
        <v>46</v>
      </c>
      <c r="S210" s="25" t="s">
        <v>46</v>
      </c>
      <c r="AJ210" s="25" t="s">
        <v>46</v>
      </c>
      <c r="BA210" s="25" t="s">
        <v>46</v>
      </c>
    </row>
    <row r="212" spans="2:68" x14ac:dyDescent="0.45">
      <c r="B212" s="26"/>
      <c r="C212" s="27"/>
      <c r="D212" s="27"/>
      <c r="E212" s="27"/>
      <c r="F212" s="27"/>
      <c r="G212" s="27"/>
      <c r="H212" s="27"/>
      <c r="I212" s="27"/>
      <c r="J212" s="127" t="s">
        <v>47</v>
      </c>
      <c r="K212" s="127"/>
      <c r="L212" s="127" t="s">
        <v>48</v>
      </c>
      <c r="M212" s="127"/>
      <c r="N212" s="28"/>
      <c r="O212" s="28"/>
      <c r="P212" s="28"/>
      <c r="Q212" s="28"/>
      <c r="S212" s="26"/>
      <c r="T212" s="27"/>
      <c r="U212" s="27"/>
      <c r="V212" s="27"/>
      <c r="W212" s="27"/>
      <c r="X212" s="27"/>
      <c r="Y212" s="27"/>
      <c r="Z212" s="27"/>
      <c r="AA212" s="127" t="s">
        <v>47</v>
      </c>
      <c r="AB212" s="127"/>
      <c r="AC212" s="127" t="s">
        <v>48</v>
      </c>
      <c r="AD212" s="127"/>
      <c r="AE212" s="28"/>
      <c r="AF212" s="28"/>
      <c r="AG212" s="28"/>
      <c r="AH212" s="28"/>
      <c r="AJ212" s="26"/>
      <c r="AK212" s="27"/>
      <c r="AL212" s="27"/>
      <c r="AM212" s="27"/>
      <c r="AN212" s="27"/>
      <c r="AO212" s="27"/>
      <c r="AP212" s="27"/>
      <c r="AQ212" s="27"/>
      <c r="AR212" s="127" t="s">
        <v>47</v>
      </c>
      <c r="AS212" s="127"/>
      <c r="AT212" s="127" t="s">
        <v>48</v>
      </c>
      <c r="AU212" s="127"/>
      <c r="AV212" s="28"/>
      <c r="AW212" s="28"/>
      <c r="AX212" s="28"/>
      <c r="AY212" s="28"/>
      <c r="BA212" s="26"/>
      <c r="BB212" s="27"/>
      <c r="BC212" s="27"/>
      <c r="BD212" s="27"/>
      <c r="BE212" s="27"/>
      <c r="BF212" s="27"/>
      <c r="BG212" s="27"/>
      <c r="BH212" s="27"/>
      <c r="BI212" s="127" t="s">
        <v>47</v>
      </c>
      <c r="BJ212" s="127"/>
      <c r="BK212" s="127" t="s">
        <v>48</v>
      </c>
      <c r="BL212" s="127"/>
      <c r="BM212" s="28"/>
      <c r="BN212" s="28"/>
      <c r="BO212" s="28"/>
      <c r="BP212" s="28"/>
    </row>
    <row r="213" spans="2:68" ht="55.5" x14ac:dyDescent="0.45">
      <c r="B213" s="1" t="s">
        <v>21</v>
      </c>
      <c r="C213" s="2" t="s">
        <v>0</v>
      </c>
      <c r="D213" s="2" t="s">
        <v>1</v>
      </c>
      <c r="E213" s="2" t="s">
        <v>2</v>
      </c>
      <c r="F213" s="2" t="s">
        <v>3</v>
      </c>
      <c r="G213" s="2" t="s">
        <v>4</v>
      </c>
      <c r="H213" s="3" t="s">
        <v>5</v>
      </c>
      <c r="I213" s="2" t="s">
        <v>6</v>
      </c>
      <c r="J213" s="2" t="s">
        <v>7</v>
      </c>
      <c r="K213" s="2" t="s">
        <v>8</v>
      </c>
      <c r="L213" s="2" t="s">
        <v>9</v>
      </c>
      <c r="M213" s="2" t="s">
        <v>10</v>
      </c>
      <c r="N213" s="4" t="s">
        <v>19</v>
      </c>
      <c r="O213" s="29" t="s">
        <v>49</v>
      </c>
      <c r="P213" s="29" t="s">
        <v>50</v>
      </c>
      <c r="Q213" s="29" t="s">
        <v>11</v>
      </c>
      <c r="S213" s="1" t="s">
        <v>21</v>
      </c>
      <c r="T213" s="2" t="s">
        <v>0</v>
      </c>
      <c r="U213" s="2" t="s">
        <v>1</v>
      </c>
      <c r="V213" s="2" t="s">
        <v>2</v>
      </c>
      <c r="W213" s="2" t="s">
        <v>3</v>
      </c>
      <c r="X213" s="2" t="s">
        <v>4</v>
      </c>
      <c r="Y213" s="3" t="s">
        <v>5</v>
      </c>
      <c r="Z213" s="2" t="s">
        <v>6</v>
      </c>
      <c r="AA213" s="2" t="s">
        <v>7</v>
      </c>
      <c r="AB213" s="2" t="s">
        <v>8</v>
      </c>
      <c r="AC213" s="2" t="s">
        <v>9</v>
      </c>
      <c r="AD213" s="2" t="s">
        <v>10</v>
      </c>
      <c r="AE213" s="4" t="s">
        <v>19</v>
      </c>
      <c r="AF213" s="29" t="s">
        <v>49</v>
      </c>
      <c r="AG213" s="29" t="s">
        <v>50</v>
      </c>
      <c r="AH213" s="29" t="s">
        <v>11</v>
      </c>
      <c r="AJ213" s="1" t="s">
        <v>21</v>
      </c>
      <c r="AK213" s="2" t="s">
        <v>0</v>
      </c>
      <c r="AL213" s="2" t="s">
        <v>1</v>
      </c>
      <c r="AM213" s="2" t="s">
        <v>2</v>
      </c>
      <c r="AN213" s="2" t="s">
        <v>3</v>
      </c>
      <c r="AO213" s="2" t="s">
        <v>4</v>
      </c>
      <c r="AP213" s="3" t="s">
        <v>5</v>
      </c>
      <c r="AQ213" s="2" t="s">
        <v>6</v>
      </c>
      <c r="AR213" s="2" t="s">
        <v>7</v>
      </c>
      <c r="AS213" s="2" t="s">
        <v>8</v>
      </c>
      <c r="AT213" s="2" t="s">
        <v>9</v>
      </c>
      <c r="AU213" s="2" t="s">
        <v>10</v>
      </c>
      <c r="AV213" s="4" t="s">
        <v>19</v>
      </c>
      <c r="AW213" s="29" t="s">
        <v>49</v>
      </c>
      <c r="AX213" s="29" t="s">
        <v>50</v>
      </c>
      <c r="AY213" s="29" t="s">
        <v>11</v>
      </c>
      <c r="BA213" s="1" t="s">
        <v>21</v>
      </c>
      <c r="BB213" s="2" t="s">
        <v>0</v>
      </c>
      <c r="BC213" s="2" t="s">
        <v>1</v>
      </c>
      <c r="BD213" s="2" t="s">
        <v>2</v>
      </c>
      <c r="BE213" s="2" t="s">
        <v>3</v>
      </c>
      <c r="BF213" s="2" t="s">
        <v>4</v>
      </c>
      <c r="BG213" s="3" t="s">
        <v>5</v>
      </c>
      <c r="BH213" s="2" t="s">
        <v>6</v>
      </c>
      <c r="BI213" s="2" t="s">
        <v>7</v>
      </c>
      <c r="BJ213" s="2" t="s">
        <v>8</v>
      </c>
      <c r="BK213" s="2" t="s">
        <v>9</v>
      </c>
      <c r="BL213" s="2" t="s">
        <v>10</v>
      </c>
      <c r="BM213" s="4" t="s">
        <v>19</v>
      </c>
      <c r="BN213" s="29" t="s">
        <v>49</v>
      </c>
      <c r="BO213" s="29" t="s">
        <v>50</v>
      </c>
      <c r="BP213" s="29" t="s">
        <v>11</v>
      </c>
    </row>
    <row r="214" spans="2:68" x14ac:dyDescent="0.45">
      <c r="B214" s="5">
        <v>2010</v>
      </c>
      <c r="C214" s="6" cm="1">
        <f t="array" ref="C214:H254">'[19]Europe Gas Balances'!C214:H254</f>
        <v>237.33205479452053</v>
      </c>
      <c r="D214" s="7">
        <v>83.752876712328757</v>
      </c>
      <c r="E214" s="7">
        <v>45.261369863013698</v>
      </c>
      <c r="F214" s="7">
        <v>1.6441095890410957</v>
      </c>
      <c r="G214" s="8">
        <v>2.127671232876712</v>
      </c>
      <c r="H214" s="9">
        <v>370.11808219178079</v>
      </c>
      <c r="I214" s="7" cm="1">
        <f t="array" ref="I214:I254">'[19]Europe Gas Balances'!J214:J254</f>
        <v>0</v>
      </c>
      <c r="J214" s="7" cm="1">
        <f t="array" ref="J214:J254">'[19]Europe Gas Balances'!L214:L254</f>
        <v>0</v>
      </c>
      <c r="K214" s="10" cm="1">
        <f t="array" ref="K214:K254">'[19]Europe Gas Balances'!I214:I254</f>
        <v>0.67698630136986293</v>
      </c>
      <c r="L214" s="7" cm="1">
        <f t="array" ref="L214:L254">'[19]Europe Gas Balances'!K214:K254</f>
        <v>263.06097945205477</v>
      </c>
      <c r="M214" s="11" cm="1">
        <f t="array" ref="M214:M254">'[19]Europe Gas Balances'!M214:M254</f>
        <v>109.37819863013699</v>
      </c>
      <c r="N214" s="18" cm="1">
        <f t="array" ref="N214:N254">'[19]Europe Gas Balances'!Q214:Q254</f>
        <v>0.81977500000000003</v>
      </c>
      <c r="O214" s="30"/>
      <c r="P214" s="31"/>
      <c r="Q214" s="31"/>
      <c r="S214" s="5">
        <v>2010</v>
      </c>
      <c r="T214" s="6" cm="1">
        <f t="array" ref="T214:Y254">'[19]Europe Gas Balances'!T214:Y254</f>
        <v>344.00575342465748</v>
      </c>
      <c r="U214" s="7">
        <v>61.50904109589041</v>
      </c>
      <c r="V214" s="7">
        <v>117.79561643835615</v>
      </c>
      <c r="W214" s="7">
        <v>0.19342465753424656</v>
      </c>
      <c r="X214" s="8">
        <v>0</v>
      </c>
      <c r="Y214" s="9">
        <v>523.50383561643821</v>
      </c>
      <c r="Z214" s="7" cm="1">
        <f t="array" ref="Z214:Z254">'[19]Europe Gas Balances'!AA214:AA254</f>
        <v>0</v>
      </c>
      <c r="AA214" s="7" cm="1">
        <f t="array" ref="AA214:AA254">'[19]Europe Gas Balances'!AC214:AC254</f>
        <v>0</v>
      </c>
      <c r="AB214" s="10" cm="1">
        <f t="array" ref="AB214:AB254">'[19]Europe Gas Balances'!Z214:Z254</f>
        <v>27.949863013698629</v>
      </c>
      <c r="AC214" s="7" cm="1">
        <f t="array" ref="AC214:AC254">'[19]Europe Gas Balances'!AB214:AB254</f>
        <v>505.61205479452053</v>
      </c>
      <c r="AD214" s="11" cm="1">
        <f t="array" ref="AD214:AD254">'[19]Europe Gas Balances'!AD214:AD254</f>
        <v>0</v>
      </c>
      <c r="AE214" s="18" cm="1">
        <f t="array" ref="AE214:AE254">'[19]Europe Gas Balances'!AH214:AH254</f>
        <v>0</v>
      </c>
      <c r="AF214" s="30"/>
      <c r="AG214" s="31"/>
      <c r="AH214" s="31"/>
      <c r="AJ214" s="5">
        <v>2010</v>
      </c>
      <c r="AK214" s="6" cm="1">
        <f t="array" ref="AK214:AP254">'[19]Europe Gas Balances'!AK214:AP254</f>
        <v>3289.0895890410957</v>
      </c>
      <c r="AL214" s="7">
        <v>1289.1753424657534</v>
      </c>
      <c r="AM214" s="7">
        <v>3225.0660273972599</v>
      </c>
      <c r="AN214" s="7">
        <v>82.108767123287663</v>
      </c>
      <c r="AO214" s="8">
        <v>93.617534246575332</v>
      </c>
      <c r="AP214" s="9">
        <v>7979.0572602739721</v>
      </c>
      <c r="AQ214" s="7" cm="1">
        <f t="array" ref="AQ214:AQ254">'[19]Europe Gas Balances'!AR214:AR254</f>
        <v>13.636438356164382</v>
      </c>
      <c r="AR214" s="7" cm="1">
        <f t="array" ref="AR214:AR254">'[19]Europe Gas Balances'!AT214:AT254</f>
        <v>0</v>
      </c>
      <c r="AS214" s="10" cm="1">
        <f t="array" ref="AS214:AS254">'[19]Europe Gas Balances'!AQ214:AQ254</f>
        <v>812.96383561643836</v>
      </c>
      <c r="AT214" s="7" cm="1">
        <f t="array" ref="AT214:AT254">'[19]Europe Gas Balances'!AS214:AS254</f>
        <v>6349.9267112328762</v>
      </c>
      <c r="AU214" s="11" cm="1">
        <f t="array" ref="AU214:AU254">'[19]Europe Gas Balances'!AU214:AU254</f>
        <v>937.73411068493147</v>
      </c>
      <c r="AV214" s="18" cm="1">
        <f t="array" ref="AV214:AV254">'[19]Europe Gas Balances'!AY214:AY254</f>
        <v>7.0281919999999989</v>
      </c>
      <c r="AW214" s="30"/>
      <c r="AX214" s="31"/>
      <c r="AY214" s="31"/>
      <c r="BA214" s="5">
        <v>2010</v>
      </c>
      <c r="BB214" s="6" cm="1">
        <f t="array" ref="BB214:BG254">'[19]Europe Gas Balances'!BB214:BG254</f>
        <v>112.86328767123287</v>
      </c>
      <c r="BC214" s="7">
        <v>29.20712328767123</v>
      </c>
      <c r="BD214" s="7">
        <v>28.91698630136986</v>
      </c>
      <c r="BE214" s="7">
        <v>0</v>
      </c>
      <c r="BF214" s="8">
        <v>4.3520547945205479</v>
      </c>
      <c r="BG214" s="9">
        <v>175.33945205479449</v>
      </c>
      <c r="BH214" s="7" cm="1">
        <f t="array" ref="BH214:BH254">'[19]Europe Gas Balances'!BI214:BI254</f>
        <v>0</v>
      </c>
      <c r="BI214" s="7" cm="1">
        <f t="array" ref="BI214:BI254">'[19]Europe Gas Balances'!BK214:BK254</f>
        <v>0</v>
      </c>
      <c r="BJ214" s="10" cm="1">
        <f t="array" ref="BJ214:BJ254">'[19]Europe Gas Balances'!BH214:BH254</f>
        <v>0</v>
      </c>
      <c r="BK214" s="7" cm="1">
        <f t="array" ref="BK214:BK254">'[19]Europe Gas Balances'!BJ214:BJ254</f>
        <v>108.6986301369863</v>
      </c>
      <c r="BL214" s="11" cm="1">
        <f t="array" ref="BL214:BL254">'[19]Europe Gas Balances'!BL214:BL254</f>
        <v>0</v>
      </c>
      <c r="BM214" s="18" cm="1">
        <f t="array" ref="BM214:BM254">'[19]Europe Gas Balances'!BP214:BP254</f>
        <v>0</v>
      </c>
      <c r="BN214" s="30"/>
      <c r="BO214" s="31"/>
      <c r="BP214" s="31"/>
    </row>
    <row r="215" spans="2:68" x14ac:dyDescent="0.45">
      <c r="B215" s="19">
        <v>2011</v>
      </c>
      <c r="C215" s="12">
        <v>276.98410958904111</v>
      </c>
      <c r="D215" s="13">
        <v>108.99479452054794</v>
      </c>
      <c r="E215" s="13">
        <v>59.381369863013695</v>
      </c>
      <c r="F215" s="13">
        <v>1.7408219178082192</v>
      </c>
      <c r="G215" s="14">
        <v>2.3210958904109589</v>
      </c>
      <c r="H215" s="15">
        <v>449.42219178082189</v>
      </c>
      <c r="I215" s="13">
        <v>0</v>
      </c>
      <c r="J215" s="13">
        <v>0</v>
      </c>
      <c r="K215" s="16">
        <v>0.58027397260273972</v>
      </c>
      <c r="L215" s="13">
        <v>328.77771534246574</v>
      </c>
      <c r="M215" s="17">
        <v>131.47625726027394</v>
      </c>
      <c r="N215" s="18">
        <v>0.98539699999999986</v>
      </c>
      <c r="O215" s="30"/>
      <c r="P215" s="31"/>
      <c r="Q215" s="31"/>
      <c r="S215" s="19">
        <v>2011</v>
      </c>
      <c r="T215" s="12">
        <v>288.87972602739723</v>
      </c>
      <c r="U215" s="13">
        <v>71.663835616438348</v>
      </c>
      <c r="V215" s="13">
        <v>98.549863013698626</v>
      </c>
      <c r="W215" s="13">
        <v>0.38684931506849313</v>
      </c>
      <c r="X215" s="14">
        <v>0</v>
      </c>
      <c r="Y215" s="15">
        <v>459.48027397260273</v>
      </c>
      <c r="Z215" s="13">
        <v>0</v>
      </c>
      <c r="AA215" s="13">
        <v>0</v>
      </c>
      <c r="AB215" s="16">
        <v>23.307671232876711</v>
      </c>
      <c r="AC215" s="13">
        <v>447.97150684931501</v>
      </c>
      <c r="AD215" s="17">
        <v>0</v>
      </c>
      <c r="AE215" s="18">
        <v>0</v>
      </c>
      <c r="AF215" s="30"/>
      <c r="AG215" s="31"/>
      <c r="AH215" s="31"/>
      <c r="AJ215" s="19">
        <v>2011</v>
      </c>
      <c r="AK215" s="12">
        <v>3110.5586301369863</v>
      </c>
      <c r="AL215" s="13">
        <v>1149.5227397260273</v>
      </c>
      <c r="AM215" s="13">
        <v>2980.9641095890406</v>
      </c>
      <c r="AN215" s="13">
        <v>100.67753424657533</v>
      </c>
      <c r="AO215" s="14">
        <v>153.38575342465754</v>
      </c>
      <c r="AP215" s="15">
        <v>7495.1087671232863</v>
      </c>
      <c r="AQ215" s="13">
        <v>11.992328767123286</v>
      </c>
      <c r="AR215" s="13">
        <v>0</v>
      </c>
      <c r="AS215" s="16">
        <v>817.12246575342454</v>
      </c>
      <c r="AT215" s="13">
        <v>5915.5553616438356</v>
      </c>
      <c r="AU215" s="17">
        <v>889.99450136986309</v>
      </c>
      <c r="AV215" s="18">
        <v>6.6703900000000003</v>
      </c>
      <c r="AW215" s="30"/>
      <c r="AX215" s="31"/>
      <c r="AY215" s="31"/>
      <c r="BA215" s="19">
        <v>2011</v>
      </c>
      <c r="BB215" s="12">
        <v>103.19205479452054</v>
      </c>
      <c r="BC215" s="13">
        <v>20.88986301369863</v>
      </c>
      <c r="BD215" s="13">
        <v>25.435342465753422</v>
      </c>
      <c r="BE215" s="13">
        <v>0</v>
      </c>
      <c r="BF215" s="14">
        <v>4.158630136986301</v>
      </c>
      <c r="BG215" s="15">
        <v>153.67589041095889</v>
      </c>
      <c r="BH215" s="13">
        <v>0</v>
      </c>
      <c r="BI215" s="13">
        <v>0</v>
      </c>
      <c r="BJ215" s="16">
        <v>0</v>
      </c>
      <c r="BK215" s="13">
        <v>170.05479452054794</v>
      </c>
      <c r="BL215" s="17">
        <v>0</v>
      </c>
      <c r="BM215" s="18">
        <v>0</v>
      </c>
      <c r="BN215" s="30"/>
      <c r="BO215" s="31"/>
      <c r="BP215" s="31"/>
    </row>
    <row r="216" spans="2:68" x14ac:dyDescent="0.45">
      <c r="B216" s="5">
        <v>2012</v>
      </c>
      <c r="C216" s="6">
        <v>254.04426229508195</v>
      </c>
      <c r="D216" s="7">
        <v>100.01666666666665</v>
      </c>
      <c r="E216" s="7">
        <v>51.406830601092892</v>
      </c>
      <c r="F216" s="7">
        <v>1.6396174863387976</v>
      </c>
      <c r="G216" s="8">
        <v>2.2183060109289618</v>
      </c>
      <c r="H216" s="9">
        <v>409.32568306010927</v>
      </c>
      <c r="I216" s="7">
        <v>0</v>
      </c>
      <c r="J216" s="7">
        <v>0</v>
      </c>
      <c r="K216" s="10">
        <v>0.57868852459016384</v>
      </c>
      <c r="L216" s="7">
        <v>274.7246734972677</v>
      </c>
      <c r="M216" s="11">
        <v>147.42860519125682</v>
      </c>
      <c r="N216" s="18">
        <v>1.107985</v>
      </c>
      <c r="O216" s="30"/>
      <c r="P216" s="31"/>
      <c r="Q216" s="31"/>
      <c r="S216" s="5">
        <v>2012</v>
      </c>
      <c r="T216" s="6">
        <v>264.55710382513661</v>
      </c>
      <c r="U216" s="7">
        <v>77.351366120218572</v>
      </c>
      <c r="V216" s="7">
        <v>106.76803278688524</v>
      </c>
      <c r="W216" s="7">
        <v>0.48224043715846993</v>
      </c>
      <c r="X216" s="8">
        <v>0</v>
      </c>
      <c r="Y216" s="9">
        <v>449.15874316939892</v>
      </c>
      <c r="Z216" s="7">
        <v>0</v>
      </c>
      <c r="AA216" s="7">
        <v>0</v>
      </c>
      <c r="AB216" s="10">
        <v>21.218579234972676</v>
      </c>
      <c r="AC216" s="7">
        <v>436.13825136612013</v>
      </c>
      <c r="AD216" s="11">
        <v>0</v>
      </c>
      <c r="AE216" s="18">
        <v>0</v>
      </c>
      <c r="AF216" s="30"/>
      <c r="AG216" s="31"/>
      <c r="AH216" s="31"/>
      <c r="AJ216" s="5">
        <v>2012</v>
      </c>
      <c r="AK216" s="6">
        <v>2815.6090163934423</v>
      </c>
      <c r="AL216" s="7">
        <v>1108.6707650273224</v>
      </c>
      <c r="AM216" s="7">
        <v>2990.372950819672</v>
      </c>
      <c r="AN216" s="7">
        <v>104.35683060109289</v>
      </c>
      <c r="AO216" s="8">
        <v>154.99207650273223</v>
      </c>
      <c r="AP216" s="9">
        <v>7174.0016393442611</v>
      </c>
      <c r="AQ216" s="7">
        <v>13.406284153005464</v>
      </c>
      <c r="AR216" s="7">
        <v>0</v>
      </c>
      <c r="AS216" s="10">
        <v>829.93579234972674</v>
      </c>
      <c r="AT216" s="7">
        <v>5786.8799658469952</v>
      </c>
      <c r="AU216" s="11">
        <v>745.06675546448082</v>
      </c>
      <c r="AV216" s="18">
        <v>5.5994749999999991</v>
      </c>
      <c r="AW216" s="30"/>
      <c r="AX216" s="31"/>
      <c r="AY216" s="31"/>
      <c r="BA216" s="5">
        <v>2012</v>
      </c>
      <c r="BB216" s="6">
        <v>92.879508196721289</v>
      </c>
      <c r="BC216" s="7">
        <v>21.797267759562839</v>
      </c>
      <c r="BD216" s="7">
        <v>24.594262295081965</v>
      </c>
      <c r="BE216" s="7">
        <v>0</v>
      </c>
      <c r="BF216" s="8">
        <v>4.7259562841530052</v>
      </c>
      <c r="BG216" s="9">
        <v>143.99699453551909</v>
      </c>
      <c r="BH216" s="7">
        <v>0</v>
      </c>
      <c r="BI216" s="7">
        <v>0</v>
      </c>
      <c r="BJ216" s="10">
        <v>0</v>
      </c>
      <c r="BK216" s="7">
        <v>165.09289617486337</v>
      </c>
      <c r="BL216" s="11">
        <v>0</v>
      </c>
      <c r="BM216" s="18">
        <v>0</v>
      </c>
      <c r="BN216" s="30"/>
      <c r="BO216" s="31"/>
      <c r="BP216" s="31"/>
    </row>
    <row r="217" spans="2:68" x14ac:dyDescent="0.45">
      <c r="B217" s="19">
        <v>2013</v>
      </c>
      <c r="C217" s="12">
        <v>227.56410958904107</v>
      </c>
      <c r="D217" s="13">
        <v>99.226849315068492</v>
      </c>
      <c r="E217" s="13">
        <v>41.296164383561639</v>
      </c>
      <c r="F217" s="13">
        <v>1.5473972602739725</v>
      </c>
      <c r="G217" s="14">
        <v>1.9342465753424658</v>
      </c>
      <c r="H217" s="15">
        <v>371.56876712328761</v>
      </c>
      <c r="I217" s="13">
        <v>0</v>
      </c>
      <c r="J217" s="13">
        <v>0</v>
      </c>
      <c r="K217" s="16">
        <v>0.58027397260273972</v>
      </c>
      <c r="L217" s="13">
        <v>296.91761945205474</v>
      </c>
      <c r="M217" s="17">
        <v>76.778818904109613</v>
      </c>
      <c r="N217" s="18">
        <v>0.57544700000000015</v>
      </c>
      <c r="O217" s="30"/>
      <c r="P217" s="31"/>
      <c r="Q217" s="31"/>
      <c r="S217" s="19">
        <v>2013</v>
      </c>
      <c r="T217" s="12">
        <v>245.55260273972601</v>
      </c>
      <c r="U217" s="13">
        <v>79.30410958904109</v>
      </c>
      <c r="V217" s="13">
        <v>106.28684931506848</v>
      </c>
      <c r="W217" s="13">
        <v>0.38684931506849313</v>
      </c>
      <c r="X217" s="14">
        <v>0</v>
      </c>
      <c r="Y217" s="15">
        <v>431.5304109589041</v>
      </c>
      <c r="Z217" s="13">
        <v>0</v>
      </c>
      <c r="AA217" s="13">
        <v>0</v>
      </c>
      <c r="AB217" s="16">
        <v>19.632602739726025</v>
      </c>
      <c r="AC217" s="13">
        <v>422.72958904109584</v>
      </c>
      <c r="AD217" s="17">
        <v>0</v>
      </c>
      <c r="AE217" s="18">
        <v>0</v>
      </c>
      <c r="AF217" s="30"/>
      <c r="AG217" s="31"/>
      <c r="AH217" s="31"/>
      <c r="AJ217" s="19">
        <v>2013</v>
      </c>
      <c r="AK217" s="12">
        <v>2383.2819178082191</v>
      </c>
      <c r="AL217" s="13">
        <v>1084.145205479452</v>
      </c>
      <c r="AM217" s="13">
        <v>2991.3123287671228</v>
      </c>
      <c r="AN217" s="13">
        <v>121.76082191780822</v>
      </c>
      <c r="AO217" s="14">
        <v>147.38958904109589</v>
      </c>
      <c r="AP217" s="15">
        <v>6727.8898630136973</v>
      </c>
      <c r="AQ217" s="13">
        <v>22.050410958904109</v>
      </c>
      <c r="AR217" s="13">
        <v>0</v>
      </c>
      <c r="AS217" s="16">
        <v>748.06986301369864</v>
      </c>
      <c r="AT217" s="13">
        <v>5434.100503287671</v>
      </c>
      <c r="AU217" s="17">
        <v>558.77566109589043</v>
      </c>
      <c r="AV217" s="18">
        <v>4.1879489999999997</v>
      </c>
      <c r="AW217" s="30"/>
      <c r="AX217" s="31"/>
      <c r="AY217" s="31"/>
      <c r="BA217" s="19">
        <v>2013</v>
      </c>
      <c r="BB217" s="12">
        <v>97.389315068493147</v>
      </c>
      <c r="BC217" s="13">
        <v>16.827945205479452</v>
      </c>
      <c r="BD217" s="13">
        <v>21.856986301369862</v>
      </c>
      <c r="BE217" s="13">
        <v>0</v>
      </c>
      <c r="BF217" s="14">
        <v>4.4487671232876709</v>
      </c>
      <c r="BG217" s="15">
        <v>140.52301369863014</v>
      </c>
      <c r="BH217" s="13">
        <v>0</v>
      </c>
      <c r="BI217" s="13">
        <v>0</v>
      </c>
      <c r="BJ217" s="16">
        <v>0</v>
      </c>
      <c r="BK217" s="13">
        <v>164.38356164383561</v>
      </c>
      <c r="BL217" s="17">
        <v>0</v>
      </c>
      <c r="BM217" s="18">
        <v>0</v>
      </c>
      <c r="BN217" s="30"/>
      <c r="BO217" s="31"/>
      <c r="BP217" s="31"/>
    </row>
    <row r="218" spans="2:68" x14ac:dyDescent="0.45">
      <c r="B218" s="5">
        <v>2014</v>
      </c>
      <c r="C218" s="6">
        <v>146.22904109589041</v>
      </c>
      <c r="D218" s="7">
        <v>92.650410958904104</v>
      </c>
      <c r="E218" s="7">
        <v>40.715890410958906</v>
      </c>
      <c r="F218" s="7">
        <v>1.5473972602739725</v>
      </c>
      <c r="G218" s="8">
        <v>1.6441095890410957</v>
      </c>
      <c r="H218" s="9">
        <v>282.78684931506848</v>
      </c>
      <c r="I218" s="7">
        <v>0</v>
      </c>
      <c r="J218" s="7">
        <v>0</v>
      </c>
      <c r="K218" s="10">
        <v>0.48356164383561645</v>
      </c>
      <c r="L218" s="7">
        <v>221.81310465753418</v>
      </c>
      <c r="M218" s="11">
        <v>61.65073095890412</v>
      </c>
      <c r="N218" s="18">
        <v>0.46206400000000009</v>
      </c>
      <c r="O218" s="30"/>
      <c r="P218" s="31"/>
      <c r="Q218" s="31"/>
      <c r="S218" s="5">
        <v>2014</v>
      </c>
      <c r="T218" s="6">
        <v>231.72273972602736</v>
      </c>
      <c r="U218" s="7">
        <v>88.4917808219178</v>
      </c>
      <c r="V218" s="7">
        <v>96.228767123287668</v>
      </c>
      <c r="W218" s="7">
        <v>0.29013698630136986</v>
      </c>
      <c r="X218" s="8">
        <v>0</v>
      </c>
      <c r="Y218" s="9">
        <v>416.73342465753421</v>
      </c>
      <c r="Z218" s="7">
        <v>0</v>
      </c>
      <c r="AA218" s="7">
        <v>0</v>
      </c>
      <c r="AB218" s="10">
        <v>15.667397260273971</v>
      </c>
      <c r="AC218" s="7">
        <v>410.64054794520547</v>
      </c>
      <c r="AD218" s="11">
        <v>0</v>
      </c>
      <c r="AE218" s="18">
        <v>0</v>
      </c>
      <c r="AF218" s="30"/>
      <c r="AG218" s="31"/>
      <c r="AH218" s="31"/>
      <c r="AJ218" s="5">
        <v>2014</v>
      </c>
      <c r="AK218" s="6">
        <v>2105.3306849315068</v>
      </c>
      <c r="AL218" s="7">
        <v>1069.348219178082</v>
      </c>
      <c r="AM218" s="7">
        <v>2499.0465753424655</v>
      </c>
      <c r="AN218" s="7">
        <v>126.59643835616437</v>
      </c>
      <c r="AO218" s="8">
        <v>155.02986301369862</v>
      </c>
      <c r="AP218" s="9">
        <v>5955.3517808219167</v>
      </c>
      <c r="AQ218" s="7">
        <v>22.920821917808215</v>
      </c>
      <c r="AR218" s="7">
        <v>0</v>
      </c>
      <c r="AS218" s="10">
        <v>691.39643835616437</v>
      </c>
      <c r="AT218" s="7">
        <v>4943.9323630136978</v>
      </c>
      <c r="AU218" s="11">
        <v>448.45695205479467</v>
      </c>
      <c r="AV218" s="18">
        <v>3.3611250000000008</v>
      </c>
      <c r="AW218" s="30"/>
      <c r="AX218" s="31"/>
      <c r="AY218" s="31"/>
      <c r="BA218" s="5">
        <v>2014</v>
      </c>
      <c r="BB218" s="6">
        <v>84.72</v>
      </c>
      <c r="BC218" s="7">
        <v>14.023287671232877</v>
      </c>
      <c r="BD218" s="7">
        <v>22.533972602739723</v>
      </c>
      <c r="BE218" s="7">
        <v>0</v>
      </c>
      <c r="BF218" s="8">
        <v>4.061917808219178</v>
      </c>
      <c r="BG218" s="9">
        <v>125.33917808219178</v>
      </c>
      <c r="BH218" s="7">
        <v>0</v>
      </c>
      <c r="BI218" s="7">
        <v>0</v>
      </c>
      <c r="BJ218" s="10">
        <v>0</v>
      </c>
      <c r="BK218" s="7">
        <v>91.712328767123282</v>
      </c>
      <c r="BL218" s="11">
        <v>0</v>
      </c>
      <c r="BM218" s="18">
        <v>0</v>
      </c>
      <c r="BN218" s="30"/>
      <c r="BO218" s="31"/>
      <c r="BP218" s="31"/>
    </row>
    <row r="219" spans="2:68" x14ac:dyDescent="0.45">
      <c r="B219" s="19">
        <v>2015</v>
      </c>
      <c r="C219" s="12">
        <v>150.58109589041095</v>
      </c>
      <c r="D219" s="13">
        <v>89.07205479452054</v>
      </c>
      <c r="E219" s="13">
        <v>59.671506849315065</v>
      </c>
      <c r="F219" s="13">
        <v>1.7408219178082192</v>
      </c>
      <c r="G219" s="14">
        <v>1.4506849315068491</v>
      </c>
      <c r="H219" s="15">
        <v>302.5161643835616</v>
      </c>
      <c r="I219" s="13">
        <v>0</v>
      </c>
      <c r="J219" s="13">
        <v>0</v>
      </c>
      <c r="K219" s="16">
        <v>0.38684931506849313</v>
      </c>
      <c r="L219" s="13">
        <v>234.01271150684929</v>
      </c>
      <c r="M219" s="17">
        <v>71.791672054794532</v>
      </c>
      <c r="N219" s="18">
        <v>0.53806900000000002</v>
      </c>
      <c r="O219" s="30"/>
      <c r="P219" s="31"/>
      <c r="Q219" s="31"/>
      <c r="S219" s="19">
        <v>2015</v>
      </c>
      <c r="T219" s="12">
        <v>219.82712328767121</v>
      </c>
      <c r="U219" s="13">
        <v>91.58657534246575</v>
      </c>
      <c r="V219" s="13">
        <v>102.03150684931506</v>
      </c>
      <c r="W219" s="13">
        <v>0.48356164383561645</v>
      </c>
      <c r="X219" s="14">
        <v>0</v>
      </c>
      <c r="Y219" s="15">
        <v>413.92876712328768</v>
      </c>
      <c r="Z219" s="13">
        <v>0</v>
      </c>
      <c r="AA219" s="13">
        <v>0</v>
      </c>
      <c r="AB219" s="16">
        <v>13.346301369863014</v>
      </c>
      <c r="AC219" s="13">
        <v>409.47999999999996</v>
      </c>
      <c r="AD219" s="17">
        <v>0</v>
      </c>
      <c r="AE219" s="18">
        <v>0</v>
      </c>
      <c r="AF219" s="30"/>
      <c r="AG219" s="31"/>
      <c r="AH219" s="31"/>
      <c r="AJ219" s="19">
        <v>2015</v>
      </c>
      <c r="AK219" s="12">
        <v>2404.4619178082189</v>
      </c>
      <c r="AL219" s="13">
        <v>1044.5898630136985</v>
      </c>
      <c r="AM219" s="13">
        <v>2773.1293150684933</v>
      </c>
      <c r="AN219" s="13">
        <v>128.43397260273971</v>
      </c>
      <c r="AO219" s="14">
        <v>148.64684931506849</v>
      </c>
      <c r="AP219" s="15">
        <v>6499.2619178082196</v>
      </c>
      <c r="AQ219" s="13">
        <v>21.373424657534244</v>
      </c>
      <c r="AR219" s="13">
        <v>0</v>
      </c>
      <c r="AS219" s="16">
        <v>654.83917808219178</v>
      </c>
      <c r="AT219" s="13">
        <v>5325.6071506849303</v>
      </c>
      <c r="AU219" s="17">
        <v>599.57038356164401</v>
      </c>
      <c r="AV219" s="18">
        <v>4.4937000000000005</v>
      </c>
      <c r="AW219" s="30"/>
      <c r="AX219" s="31"/>
      <c r="AY219" s="31"/>
      <c r="BA219" s="19">
        <v>2015</v>
      </c>
      <c r="BB219" s="12">
        <v>88.395068493150674</v>
      </c>
      <c r="BC219" s="13">
        <v>14.023287671232877</v>
      </c>
      <c r="BD219" s="13">
        <v>21.373424657534244</v>
      </c>
      <c r="BE219" s="13">
        <v>0</v>
      </c>
      <c r="BF219" s="14">
        <v>3.3849315068493153</v>
      </c>
      <c r="BG219" s="15">
        <v>127.17671232876711</v>
      </c>
      <c r="BH219" s="13">
        <v>0</v>
      </c>
      <c r="BI219" s="13">
        <v>0</v>
      </c>
      <c r="BJ219" s="16">
        <v>0</v>
      </c>
      <c r="BK219" s="13">
        <v>126.72602739726027</v>
      </c>
      <c r="BL219" s="17">
        <v>0</v>
      </c>
      <c r="BM219" s="18">
        <v>0</v>
      </c>
      <c r="BN219" s="30"/>
      <c r="BO219" s="31"/>
      <c r="BP219" s="31"/>
    </row>
    <row r="220" spans="2:68" x14ac:dyDescent="0.45">
      <c r="B220" s="5">
        <v>2016</v>
      </c>
      <c r="C220" s="6">
        <v>253.4655737704918</v>
      </c>
      <c r="D220" s="7">
        <v>79.183879781420757</v>
      </c>
      <c r="E220" s="7">
        <v>54.107377049180322</v>
      </c>
      <c r="F220" s="7">
        <v>2.1218579234972674</v>
      </c>
      <c r="G220" s="8">
        <v>1.6396174863387976</v>
      </c>
      <c r="H220" s="9">
        <v>390.51830601092894</v>
      </c>
      <c r="I220" s="7">
        <v>0</v>
      </c>
      <c r="J220" s="7">
        <v>0</v>
      </c>
      <c r="K220" s="10">
        <v>0.86803278688524588</v>
      </c>
      <c r="L220" s="7">
        <v>296.18763387978134</v>
      </c>
      <c r="M220" s="11">
        <v>96.066737704918026</v>
      </c>
      <c r="N220" s="18">
        <v>0.72198000000000007</v>
      </c>
      <c r="O220" s="30"/>
      <c r="P220" s="31"/>
      <c r="Q220" s="31"/>
      <c r="S220" s="5">
        <v>2016</v>
      </c>
      <c r="T220" s="6">
        <v>279.31366120218576</v>
      </c>
      <c r="U220" s="7">
        <v>102.33142076502732</v>
      </c>
      <c r="V220" s="7">
        <v>104.35683060109289</v>
      </c>
      <c r="W220" s="7">
        <v>2.5076502732240438</v>
      </c>
      <c r="X220" s="8">
        <v>0</v>
      </c>
      <c r="Y220" s="9">
        <v>488.50956284153</v>
      </c>
      <c r="Z220" s="7">
        <v>0</v>
      </c>
      <c r="AA220" s="7">
        <v>0</v>
      </c>
      <c r="AB220" s="10">
        <v>296.38497267759561</v>
      </c>
      <c r="AC220" s="7">
        <v>193.28196721311474</v>
      </c>
      <c r="AD220" s="11">
        <v>0</v>
      </c>
      <c r="AE220" s="18">
        <v>0</v>
      </c>
      <c r="AF220" s="30"/>
      <c r="AG220" s="31"/>
      <c r="AH220" s="31"/>
      <c r="AJ220" s="5">
        <v>2016</v>
      </c>
      <c r="AK220" s="6">
        <v>2677.398907103825</v>
      </c>
      <c r="AL220" s="7">
        <v>1061.6040983606556</v>
      </c>
      <c r="AM220" s="7">
        <v>2783.8775956284148</v>
      </c>
      <c r="AN220" s="7">
        <v>130.20491803278688</v>
      </c>
      <c r="AO220" s="8">
        <v>154.0275956284153</v>
      </c>
      <c r="AP220" s="9">
        <v>6807.1131147540964</v>
      </c>
      <c r="AQ220" s="7">
        <v>20.446994535519124</v>
      </c>
      <c r="AR220" s="7">
        <v>0</v>
      </c>
      <c r="AS220" s="10">
        <v>557.95218579234961</v>
      </c>
      <c r="AT220" s="7">
        <v>5654.765770765026</v>
      </c>
      <c r="AU220" s="11">
        <v>641.75116912568308</v>
      </c>
      <c r="AV220" s="18">
        <v>4.8230170000000001</v>
      </c>
      <c r="AW220" s="30"/>
      <c r="AX220" s="31"/>
      <c r="AY220" s="31"/>
      <c r="BA220" s="5">
        <v>2016</v>
      </c>
      <c r="BB220" s="6">
        <v>91.915027322404356</v>
      </c>
      <c r="BC220" s="7">
        <v>12.827595628415299</v>
      </c>
      <c r="BD220" s="7">
        <v>24.015573770491798</v>
      </c>
      <c r="BE220" s="7">
        <v>0</v>
      </c>
      <c r="BF220" s="8">
        <v>2.9898907103825136</v>
      </c>
      <c r="BG220" s="9">
        <v>131.74808743169396</v>
      </c>
      <c r="BH220" s="7">
        <v>0</v>
      </c>
      <c r="BI220" s="7">
        <v>0</v>
      </c>
      <c r="BJ220" s="10">
        <v>0</v>
      </c>
      <c r="BK220" s="7">
        <v>125.38251366120218</v>
      </c>
      <c r="BL220" s="11">
        <v>0</v>
      </c>
      <c r="BM220" s="18">
        <v>0</v>
      </c>
      <c r="BN220" s="30"/>
      <c r="BO220" s="31"/>
      <c r="BP220" s="31"/>
    </row>
    <row r="221" spans="2:68" x14ac:dyDescent="0.45">
      <c r="B221" s="19">
        <v>2017</v>
      </c>
      <c r="C221" s="12">
        <v>324.95342465753419</v>
      </c>
      <c r="D221" s="13">
        <v>82.979178082191765</v>
      </c>
      <c r="E221" s="13">
        <v>58.317534246575335</v>
      </c>
      <c r="F221" s="13">
        <v>1.4506849315068493</v>
      </c>
      <c r="G221" s="14">
        <v>7.3501369863013695</v>
      </c>
      <c r="H221" s="15">
        <v>475.05095890410951</v>
      </c>
      <c r="I221" s="13">
        <v>0</v>
      </c>
      <c r="J221" s="13">
        <v>0</v>
      </c>
      <c r="K221" s="16">
        <v>0.77369863013698625</v>
      </c>
      <c r="L221" s="13">
        <v>309.53517589041093</v>
      </c>
      <c r="M221" s="17">
        <v>171.60865972602744</v>
      </c>
      <c r="N221" s="18">
        <v>1.2861840000000002</v>
      </c>
      <c r="O221" s="30"/>
      <c r="P221" s="31"/>
      <c r="Q221" s="31"/>
      <c r="S221" s="19">
        <v>2017</v>
      </c>
      <c r="T221" s="12">
        <v>289.1698630136986</v>
      </c>
      <c r="U221" s="13">
        <v>108.60794520547944</v>
      </c>
      <c r="V221" s="13">
        <v>102.41835616438354</v>
      </c>
      <c r="W221" s="13">
        <v>2.3210958904109589</v>
      </c>
      <c r="X221" s="14">
        <v>0</v>
      </c>
      <c r="Y221" s="15">
        <v>502.51726027397257</v>
      </c>
      <c r="Z221" s="13">
        <v>0</v>
      </c>
      <c r="AA221" s="13">
        <v>0</v>
      </c>
      <c r="AB221" s="16">
        <v>340.13726027397257</v>
      </c>
      <c r="AC221" s="13">
        <v>159.86547945205479</v>
      </c>
      <c r="AD221" s="17">
        <v>0</v>
      </c>
      <c r="AE221" s="18">
        <v>0</v>
      </c>
      <c r="AF221" s="30"/>
      <c r="AG221" s="31"/>
      <c r="AH221" s="31"/>
      <c r="AJ221" s="19">
        <v>2017</v>
      </c>
      <c r="AK221" s="12">
        <v>2979.7068493150687</v>
      </c>
      <c r="AL221" s="13">
        <v>1124.861095890411</v>
      </c>
      <c r="AM221" s="13">
        <v>2816.4564383561637</v>
      </c>
      <c r="AN221" s="13">
        <v>125.62931506849314</v>
      </c>
      <c r="AO221" s="14">
        <v>183.36657534246572</v>
      </c>
      <c r="AP221" s="15">
        <v>7230.0202739726019</v>
      </c>
      <c r="AQ221" s="13">
        <v>26.402465753424657</v>
      </c>
      <c r="AR221" s="13">
        <v>0</v>
      </c>
      <c r="AS221" s="16">
        <v>535.5928767123288</v>
      </c>
      <c r="AT221" s="13">
        <v>5898.1205312328766</v>
      </c>
      <c r="AU221" s="17">
        <v>837.89684246575348</v>
      </c>
      <c r="AV221" s="18">
        <v>6.2799250000000004</v>
      </c>
      <c r="AW221" s="30"/>
      <c r="AX221" s="31"/>
      <c r="AY221" s="31"/>
      <c r="BA221" s="19">
        <v>2017</v>
      </c>
      <c r="BB221" s="12">
        <v>76.306027397260266</v>
      </c>
      <c r="BC221" s="13">
        <v>12.766027397260272</v>
      </c>
      <c r="BD221" s="13">
        <v>25.241917808219178</v>
      </c>
      <c r="BE221" s="13">
        <v>0</v>
      </c>
      <c r="BF221" s="14">
        <v>2.2243835616438354</v>
      </c>
      <c r="BG221" s="15">
        <v>116.53835616438354</v>
      </c>
      <c r="BH221" s="13">
        <v>0</v>
      </c>
      <c r="BI221" s="13">
        <v>0</v>
      </c>
      <c r="BJ221" s="16">
        <v>0</v>
      </c>
      <c r="BK221" s="13">
        <v>174.08219178082192</v>
      </c>
      <c r="BL221" s="17">
        <v>0</v>
      </c>
      <c r="BM221" s="18">
        <v>0</v>
      </c>
      <c r="BN221" s="30"/>
      <c r="BO221" s="31"/>
      <c r="BP221" s="31"/>
    </row>
    <row r="222" spans="2:68" x14ac:dyDescent="0.45">
      <c r="B222" s="5">
        <v>2018</v>
      </c>
      <c r="C222" s="6">
        <v>307.8353424657534</v>
      </c>
      <c r="D222" s="7">
        <v>92.07013698630135</v>
      </c>
      <c r="E222" s="7">
        <v>54.352328767123282</v>
      </c>
      <c r="F222" s="7">
        <v>1.7408219178082192</v>
      </c>
      <c r="G222" s="8">
        <v>9.8646575342465752</v>
      </c>
      <c r="H222" s="9">
        <v>465.86328767123285</v>
      </c>
      <c r="I222" s="7">
        <v>0</v>
      </c>
      <c r="J222" s="7">
        <v>0</v>
      </c>
      <c r="K222" s="10">
        <v>1.1605479452054794</v>
      </c>
      <c r="L222" s="7">
        <v>358.63601589041087</v>
      </c>
      <c r="M222" s="11">
        <v>115.44781972602742</v>
      </c>
      <c r="N222" s="18">
        <v>0.86526600000000009</v>
      </c>
      <c r="O222" s="32"/>
      <c r="P222" s="31"/>
      <c r="Q222" s="31"/>
      <c r="S222" s="5">
        <v>2018</v>
      </c>
      <c r="T222" s="6">
        <v>292.26465753424657</v>
      </c>
      <c r="U222" s="7">
        <v>115.76465753424657</v>
      </c>
      <c r="V222" s="7">
        <v>110.83232876712327</v>
      </c>
      <c r="W222" s="7">
        <v>2.6112328767123287</v>
      </c>
      <c r="X222" s="8">
        <v>0</v>
      </c>
      <c r="Y222" s="9">
        <v>521.47287671232868</v>
      </c>
      <c r="Z222" s="7">
        <v>0</v>
      </c>
      <c r="AA222" s="7">
        <v>0</v>
      </c>
      <c r="AB222" s="10">
        <v>327.95150684931502</v>
      </c>
      <c r="AC222" s="7">
        <v>197.3898630136986</v>
      </c>
      <c r="AD222" s="11">
        <v>0</v>
      </c>
      <c r="AE222" s="18">
        <v>0</v>
      </c>
      <c r="AF222" s="32"/>
      <c r="AG222" s="31"/>
      <c r="AH222" s="31"/>
      <c r="AJ222" s="5">
        <v>2018</v>
      </c>
      <c r="AK222" s="6">
        <v>2761.4271232876708</v>
      </c>
      <c r="AL222" s="7">
        <v>1094.1065753424657</v>
      </c>
      <c r="AM222" s="7">
        <v>2804.560821917808</v>
      </c>
      <c r="AN222" s="7">
        <v>129.11095890410957</v>
      </c>
      <c r="AO222" s="8">
        <v>203.09589041095887</v>
      </c>
      <c r="AP222" s="9">
        <v>6992.301369863013</v>
      </c>
      <c r="AQ222" s="7">
        <v>37.8145205479452</v>
      </c>
      <c r="AR222" s="7">
        <v>0</v>
      </c>
      <c r="AS222" s="10">
        <v>526.88876712328761</v>
      </c>
      <c r="AT222" s="7">
        <v>5694.6935005479445</v>
      </c>
      <c r="AU222" s="11">
        <v>869.40881123287659</v>
      </c>
      <c r="AV222" s="18">
        <v>6.5161029999999993</v>
      </c>
      <c r="AW222" s="32"/>
      <c r="AX222" s="31"/>
      <c r="AY222" s="31"/>
      <c r="BA222" s="5">
        <v>2018</v>
      </c>
      <c r="BB222" s="6">
        <v>94.681369863013686</v>
      </c>
      <c r="BC222" s="7">
        <v>13.443013698630136</v>
      </c>
      <c r="BD222" s="7">
        <v>26.595890410958901</v>
      </c>
      <c r="BE222" s="7">
        <v>0</v>
      </c>
      <c r="BF222" s="8">
        <v>2.2243835616438354</v>
      </c>
      <c r="BG222" s="9">
        <v>136.94465753424657</v>
      </c>
      <c r="BH222" s="7">
        <v>0</v>
      </c>
      <c r="BI222" s="7">
        <v>0</v>
      </c>
      <c r="BJ222" s="10">
        <v>0</v>
      </c>
      <c r="BK222" s="7">
        <v>125.72602739726027</v>
      </c>
      <c r="BL222" s="11">
        <v>0</v>
      </c>
      <c r="BM222" s="18">
        <v>0</v>
      </c>
      <c r="BN222" s="32"/>
      <c r="BO222" s="31"/>
      <c r="BP222" s="31"/>
    </row>
    <row r="223" spans="2:68" x14ac:dyDescent="0.45">
      <c r="B223" s="19">
        <v>2019</v>
      </c>
      <c r="C223" s="12">
        <v>341.9747945205479</v>
      </c>
      <c r="D223" s="13">
        <v>86.460821917808204</v>
      </c>
      <c r="E223" s="13">
        <v>60.92876712328767</v>
      </c>
      <c r="F223" s="13">
        <v>2.030958904109589</v>
      </c>
      <c r="G223" s="14">
        <v>12.37917808219178</v>
      </c>
      <c r="H223" s="15">
        <v>503.77452054794514</v>
      </c>
      <c r="I223" s="13">
        <v>1.5473972602739725</v>
      </c>
      <c r="J223" s="13">
        <v>0</v>
      </c>
      <c r="K223" s="16">
        <v>0.87041095890410958</v>
      </c>
      <c r="L223" s="13">
        <v>249.08666465753419</v>
      </c>
      <c r="M223" s="17">
        <v>313.11591616438358</v>
      </c>
      <c r="N223" s="18">
        <v>2.3467619999999996</v>
      </c>
      <c r="O223" s="32"/>
      <c r="P223" s="31"/>
      <c r="Q223" s="31"/>
      <c r="S223" s="19">
        <v>2019</v>
      </c>
      <c r="T223" s="12">
        <v>298.55095890410956</v>
      </c>
      <c r="U223" s="13">
        <v>116.82849315068492</v>
      </c>
      <c r="V223" s="13">
        <v>110.83232876712327</v>
      </c>
      <c r="W223" s="13">
        <v>1.9342465753424658</v>
      </c>
      <c r="X223" s="14">
        <v>0</v>
      </c>
      <c r="Y223" s="15">
        <v>528.14602739726024</v>
      </c>
      <c r="Z223" s="13">
        <v>0</v>
      </c>
      <c r="AA223" s="13">
        <v>0</v>
      </c>
      <c r="AB223" s="16">
        <v>255.99753424657533</v>
      </c>
      <c r="AC223" s="13">
        <v>275.8235616438356</v>
      </c>
      <c r="AD223" s="17">
        <v>0</v>
      </c>
      <c r="AE223" s="18">
        <v>0</v>
      </c>
      <c r="AF223" s="32"/>
      <c r="AG223" s="31"/>
      <c r="AH223" s="31"/>
      <c r="AJ223" s="19">
        <v>2019</v>
      </c>
      <c r="AK223" s="12">
        <v>3003.8849315068492</v>
      </c>
      <c r="AL223" s="13">
        <v>1084.4353424657534</v>
      </c>
      <c r="AM223" s="13">
        <v>2741.2142465753423</v>
      </c>
      <c r="AN223" s="13">
        <v>135.49397260273972</v>
      </c>
      <c r="AO223" s="14">
        <v>197.77671232876708</v>
      </c>
      <c r="AP223" s="15">
        <v>7162.8052054794507</v>
      </c>
      <c r="AQ223" s="13">
        <v>31.431506849315063</v>
      </c>
      <c r="AR223" s="13">
        <v>0</v>
      </c>
      <c r="AS223" s="16">
        <v>464.21917808219177</v>
      </c>
      <c r="AT223" s="13">
        <v>5514.4567980449028</v>
      </c>
      <c r="AU223" s="17">
        <v>1358.8001813698629</v>
      </c>
      <c r="AV223" s="18">
        <v>10.184025999999999</v>
      </c>
      <c r="AW223" s="32"/>
      <c r="AX223" s="31"/>
      <c r="AY223" s="31"/>
      <c r="BA223" s="19">
        <v>2019</v>
      </c>
      <c r="BB223" s="12">
        <v>89.168767123287665</v>
      </c>
      <c r="BC223" s="13">
        <v>11.605479452054794</v>
      </c>
      <c r="BD223" s="13">
        <v>26.209041095890409</v>
      </c>
      <c r="BE223" s="13">
        <v>0</v>
      </c>
      <c r="BF223" s="14">
        <v>2.2243835616438354</v>
      </c>
      <c r="BG223" s="15">
        <v>129.20767123287672</v>
      </c>
      <c r="BH223" s="13">
        <v>0</v>
      </c>
      <c r="BI223" s="13">
        <v>0</v>
      </c>
      <c r="BJ223" s="16">
        <v>0</v>
      </c>
      <c r="BK223" s="13">
        <v>164.41095890410958</v>
      </c>
      <c r="BL223" s="17">
        <v>0</v>
      </c>
      <c r="BM223" s="18">
        <v>0</v>
      </c>
      <c r="BN223" s="32"/>
      <c r="BO223" s="31"/>
      <c r="BP223" s="31"/>
    </row>
    <row r="224" spans="2:68" x14ac:dyDescent="0.45">
      <c r="B224" s="5">
        <v>2020</v>
      </c>
      <c r="C224" s="6">
        <v>364.95956284152999</v>
      </c>
      <c r="D224" s="7">
        <v>99.437978142076503</v>
      </c>
      <c r="E224" s="7">
        <v>66.066939890710373</v>
      </c>
      <c r="F224" s="7">
        <v>2.0254098360655735</v>
      </c>
      <c r="G224" s="8">
        <v>27.777049180327868</v>
      </c>
      <c r="H224" s="9">
        <v>560.26693989071032</v>
      </c>
      <c r="I224" s="7">
        <v>3.1827868852459011</v>
      </c>
      <c r="J224" s="7">
        <v>0</v>
      </c>
      <c r="K224" s="10">
        <v>0.57868852459016384</v>
      </c>
      <c r="L224" s="7">
        <v>276.90245901639344</v>
      </c>
      <c r="M224" s="11">
        <v>327.80236120218581</v>
      </c>
      <c r="N224" s="18">
        <v>2.4635660000000001</v>
      </c>
      <c r="O224" s="33"/>
      <c r="P224" s="31"/>
      <c r="Q224" s="31"/>
      <c r="S224" s="5">
        <v>2020</v>
      </c>
      <c r="T224" s="6">
        <v>302.17185792349727</v>
      </c>
      <c r="U224" s="7">
        <v>120.94590163934426</v>
      </c>
      <c r="V224" s="7">
        <v>103.87459016393441</v>
      </c>
      <c r="W224" s="7">
        <v>1.7360655737704918</v>
      </c>
      <c r="X224" s="8">
        <v>0</v>
      </c>
      <c r="Y224" s="9">
        <v>528.72841530054643</v>
      </c>
      <c r="Z224" s="7">
        <v>0</v>
      </c>
      <c r="AA224" s="7">
        <v>0</v>
      </c>
      <c r="AB224" s="10">
        <v>196.75409836065575</v>
      </c>
      <c r="AC224" s="7">
        <v>331.49207650273223</v>
      </c>
      <c r="AD224" s="11">
        <v>0</v>
      </c>
      <c r="AE224" s="18">
        <v>0</v>
      </c>
      <c r="AF224" s="33"/>
      <c r="AG224" s="31"/>
      <c r="AH224" s="31"/>
      <c r="AJ224" s="5">
        <v>2020</v>
      </c>
      <c r="AK224" s="6">
        <v>2852.8379781420763</v>
      </c>
      <c r="AL224" s="7">
        <v>1028.6188524590164</v>
      </c>
      <c r="AM224" s="7">
        <v>2664.1855191256827</v>
      </c>
      <c r="AN224" s="7">
        <v>113.90519125683059</v>
      </c>
      <c r="AO224" s="8">
        <v>187.68797814207647</v>
      </c>
      <c r="AP224" s="9">
        <v>6847.235519125682</v>
      </c>
      <c r="AQ224" s="7">
        <v>30.477595628415298</v>
      </c>
      <c r="AR224" s="7">
        <v>0</v>
      </c>
      <c r="AS224" s="10">
        <v>387.1426229508196</v>
      </c>
      <c r="AT224" s="7">
        <v>5119.4362841524699</v>
      </c>
      <c r="AU224" s="11">
        <v>1284.1631147540984</v>
      </c>
      <c r="AV224" s="18">
        <v>9.6509159999999987</v>
      </c>
      <c r="AW224" s="33"/>
      <c r="AX224" s="31"/>
      <c r="AY224" s="31"/>
      <c r="BA224" s="5">
        <v>2020</v>
      </c>
      <c r="BB224" s="6">
        <v>66.64562841530055</v>
      </c>
      <c r="BC224" s="7">
        <v>11.38087431693989</v>
      </c>
      <c r="BD224" s="7">
        <v>26.040983606557376</v>
      </c>
      <c r="BE224" s="7">
        <v>9.6448087431693988E-2</v>
      </c>
      <c r="BF224" s="8">
        <v>1.9289617486338795</v>
      </c>
      <c r="BG224" s="9">
        <v>106.0928961748634</v>
      </c>
      <c r="BH224" s="7">
        <v>0</v>
      </c>
      <c r="BI224" s="7">
        <v>0</v>
      </c>
      <c r="BJ224" s="10">
        <v>0</v>
      </c>
      <c r="BK224" s="7">
        <v>154.31693989071039</v>
      </c>
      <c r="BL224" s="11">
        <v>0</v>
      </c>
      <c r="BM224" s="18">
        <v>0</v>
      </c>
      <c r="BN224" s="33"/>
      <c r="BO224" s="31"/>
      <c r="BP224" s="31"/>
    </row>
    <row r="225" spans="2:68" x14ac:dyDescent="0.45">
      <c r="B225" s="19">
        <v>2021</v>
      </c>
      <c r="C225" s="12">
        <v>426.79150684931506</v>
      </c>
      <c r="D225" s="13">
        <v>92.940547945205466</v>
      </c>
      <c r="E225" s="13">
        <v>73.501369863013693</v>
      </c>
      <c r="F225" s="13">
        <v>2.4178082191780819</v>
      </c>
      <c r="G225" s="14">
        <v>24.661643835616434</v>
      </c>
      <c r="H225" s="15">
        <v>620.31287671232872</v>
      </c>
      <c r="I225" s="13">
        <v>665.187397260274</v>
      </c>
      <c r="J225" s="13">
        <v>0</v>
      </c>
      <c r="K225" s="16">
        <v>0.38684931506849313</v>
      </c>
      <c r="L225" s="13">
        <v>1074.0871232876711</v>
      </c>
      <c r="M225" s="17">
        <v>244.74645315068494</v>
      </c>
      <c r="N225" s="18">
        <v>1.8343419999999999</v>
      </c>
      <c r="O225" s="33"/>
      <c r="P225" s="34"/>
      <c r="Q225" s="31"/>
      <c r="S225" s="19">
        <v>2021</v>
      </c>
      <c r="T225" s="12">
        <v>273.50246575342464</v>
      </c>
      <c r="U225" s="13">
        <v>113.15342465753425</v>
      </c>
      <c r="V225" s="13">
        <v>108.89808219178082</v>
      </c>
      <c r="W225" s="13">
        <v>1.7408219178082192</v>
      </c>
      <c r="X225" s="14">
        <v>0</v>
      </c>
      <c r="Y225" s="15">
        <v>497.2947945205479</v>
      </c>
      <c r="Z225" s="13">
        <v>0</v>
      </c>
      <c r="AA225" s="13">
        <v>0</v>
      </c>
      <c r="AB225" s="16">
        <v>150.0008219178082</v>
      </c>
      <c r="AC225" s="13">
        <v>354.16054794520545</v>
      </c>
      <c r="AD225" s="17">
        <v>0</v>
      </c>
      <c r="AE225" s="18">
        <v>0</v>
      </c>
      <c r="AF225" s="33"/>
      <c r="AG225" s="34"/>
      <c r="AH225" s="31"/>
      <c r="AJ225" s="19">
        <v>2021</v>
      </c>
      <c r="AK225" s="12">
        <v>2831.5435616438353</v>
      </c>
      <c r="AL225" s="13">
        <v>1455.9073972602739</v>
      </c>
      <c r="AM225" s="13">
        <v>2751.0789041095886</v>
      </c>
      <c r="AN225" s="13">
        <v>150.8712328767123</v>
      </c>
      <c r="AO225" s="14">
        <v>177.08027397260273</v>
      </c>
      <c r="AP225" s="15">
        <v>7366.4813698630123</v>
      </c>
      <c r="AQ225" s="13">
        <v>149.22712328767122</v>
      </c>
      <c r="AR225" s="13">
        <v>0</v>
      </c>
      <c r="AS225" s="16">
        <v>307.93205479452052</v>
      </c>
      <c r="AT225" s="13">
        <v>6093.753234545261</v>
      </c>
      <c r="AU225" s="17">
        <v>965.59424657534248</v>
      </c>
      <c r="AV225" s="18">
        <v>7.2370190000000001</v>
      </c>
      <c r="AW225" s="33"/>
      <c r="AX225" s="34"/>
      <c r="AY225" s="31"/>
      <c r="BA225" s="19">
        <v>2021</v>
      </c>
      <c r="BB225" s="12">
        <v>70.213150684931506</v>
      </c>
      <c r="BC225" s="13">
        <v>13.056164383561644</v>
      </c>
      <c r="BD225" s="13">
        <v>27.756438356164381</v>
      </c>
      <c r="BE225" s="13">
        <v>0.19342465753424656</v>
      </c>
      <c r="BF225" s="14">
        <v>2.3210958904109589</v>
      </c>
      <c r="BG225" s="15">
        <v>113.54027397260273</v>
      </c>
      <c r="BH225" s="13">
        <v>0</v>
      </c>
      <c r="BI225" s="13">
        <v>0</v>
      </c>
      <c r="BJ225" s="16">
        <v>0</v>
      </c>
      <c r="BK225" s="13">
        <v>113.54027397260273</v>
      </c>
      <c r="BL225" s="17">
        <v>0</v>
      </c>
      <c r="BM225" s="18">
        <v>0</v>
      </c>
      <c r="BN225" s="33"/>
      <c r="BO225" s="34"/>
      <c r="BP225" s="31"/>
    </row>
    <row r="226" spans="2:68" x14ac:dyDescent="0.45">
      <c r="B226" s="5">
        <v>2022</v>
      </c>
      <c r="C226" s="6">
        <v>358.12575342465755</v>
      </c>
      <c r="D226" s="7">
        <v>67.02164383561643</v>
      </c>
      <c r="E226" s="7">
        <v>65.280821917808211</v>
      </c>
      <c r="F226" s="7">
        <v>3.094794520547945</v>
      </c>
      <c r="G226" s="8">
        <v>5.7060273972602733</v>
      </c>
      <c r="H226" s="9">
        <v>499.22904109589047</v>
      </c>
      <c r="I226" s="7">
        <v>1029.6961643835616</v>
      </c>
      <c r="J226" s="7">
        <v>0</v>
      </c>
      <c r="K226" s="10">
        <v>0.37881018574577446</v>
      </c>
      <c r="L226" s="7">
        <v>1198.1690410958902</v>
      </c>
      <c r="M226" s="11">
        <v>373.93007452054803</v>
      </c>
      <c r="N226" s="18">
        <v>2.802556</v>
      </c>
      <c r="O226" s="35"/>
      <c r="P226" s="34"/>
      <c r="Q226" s="34"/>
      <c r="S226" s="5">
        <v>2022</v>
      </c>
      <c r="T226" s="6">
        <v>298.55095890410956</v>
      </c>
      <c r="U226" s="7">
        <v>103.67561643835616</v>
      </c>
      <c r="V226" s="7">
        <v>100.77424657534246</v>
      </c>
      <c r="W226" s="7">
        <v>1.8375342465753424</v>
      </c>
      <c r="X226" s="8">
        <v>0</v>
      </c>
      <c r="Y226" s="9">
        <v>504.83835616438347</v>
      </c>
      <c r="Z226" s="7">
        <v>0</v>
      </c>
      <c r="AA226" s="7">
        <v>0</v>
      </c>
      <c r="AB226" s="10">
        <v>138.87890410958903</v>
      </c>
      <c r="AC226" s="7">
        <v>371.95561643835612</v>
      </c>
      <c r="AD226" s="11">
        <v>0</v>
      </c>
      <c r="AE226" s="18">
        <v>0</v>
      </c>
      <c r="AF226" s="35"/>
      <c r="AG226" s="34"/>
      <c r="AH226" s="34"/>
      <c r="AJ226" s="5">
        <v>2022</v>
      </c>
      <c r="AK226" s="6">
        <v>2716.5526027397259</v>
      </c>
      <c r="AL226" s="7">
        <v>1264.9005479452055</v>
      </c>
      <c r="AM226" s="7">
        <v>2359.2972602739724</v>
      </c>
      <c r="AN226" s="7">
        <v>123.88849315068492</v>
      </c>
      <c r="AO226" s="8">
        <v>151.06465753424658</v>
      </c>
      <c r="AP226" s="9">
        <v>6615.7035616438352</v>
      </c>
      <c r="AQ226" s="7">
        <v>446.2306849315068</v>
      </c>
      <c r="AR226" s="7">
        <v>0</v>
      </c>
      <c r="AS226" s="10">
        <v>300.38849315068489</v>
      </c>
      <c r="AT226" s="7">
        <v>5611.1506626305991</v>
      </c>
      <c r="AU226" s="11">
        <v>1409.4455128767124</v>
      </c>
      <c r="AV226" s="18">
        <v>10.563606</v>
      </c>
      <c r="AW226" s="35"/>
      <c r="AX226" s="34"/>
      <c r="AY226" s="34"/>
      <c r="BA226" s="5">
        <v>2022</v>
      </c>
      <c r="BB226" s="6">
        <v>44.294246575342463</v>
      </c>
      <c r="BC226" s="7">
        <v>8.9942465753424656</v>
      </c>
      <c r="BD226" s="7">
        <v>25.532054794520548</v>
      </c>
      <c r="BE226" s="7">
        <v>0.29013698630136986</v>
      </c>
      <c r="BF226" s="8">
        <v>1.3539726027397259</v>
      </c>
      <c r="BG226" s="9">
        <v>80.464657534246584</v>
      </c>
      <c r="BH226" s="7">
        <v>0</v>
      </c>
      <c r="BI226" s="7">
        <v>0</v>
      </c>
      <c r="BJ226" s="10">
        <v>0</v>
      </c>
      <c r="BK226" s="7">
        <v>80.464657534246584</v>
      </c>
      <c r="BL226" s="11">
        <v>0</v>
      </c>
      <c r="BM226" s="18">
        <v>0</v>
      </c>
      <c r="BN226" s="35"/>
      <c r="BO226" s="34"/>
      <c r="BP226" s="34"/>
    </row>
    <row r="227" spans="2:68" x14ac:dyDescent="0.45">
      <c r="B227" s="19">
        <v>2023</v>
      </c>
      <c r="C227" s="12">
        <v>329.18455012793697</v>
      </c>
      <c r="D227" s="13">
        <v>52.654525944109601</v>
      </c>
      <c r="E227" s="13">
        <v>54.651796558904103</v>
      </c>
      <c r="F227" s="13">
        <v>2.4540753424657527</v>
      </c>
      <c r="G227" s="14">
        <v>10.855808999999997</v>
      </c>
      <c r="H227" s="15">
        <v>449.80075697341641</v>
      </c>
      <c r="I227" s="13">
        <v>1069.4449315068491</v>
      </c>
      <c r="J227" s="13">
        <v>0</v>
      </c>
      <c r="K227" s="16">
        <v>0.19342465753424656</v>
      </c>
      <c r="L227" s="13">
        <v>1261.0320547945205</v>
      </c>
      <c r="M227" s="17">
        <v>285.98881534246578</v>
      </c>
      <c r="N227" s="18">
        <v>2.1434480000000002</v>
      </c>
      <c r="O227" s="35"/>
      <c r="P227" s="35"/>
      <c r="Q227" s="34"/>
      <c r="S227" s="19">
        <v>2023</v>
      </c>
      <c r="T227" s="12">
        <v>276.32710627235798</v>
      </c>
      <c r="U227" s="13">
        <v>89.168563060273968</v>
      </c>
      <c r="V227" s="13">
        <v>103.66554094794519</v>
      </c>
      <c r="W227" s="13">
        <v>1.7691894650009159</v>
      </c>
      <c r="X227" s="14">
        <v>0</v>
      </c>
      <c r="Y227" s="15">
        <v>470.93039974557809</v>
      </c>
      <c r="Z227" s="13">
        <v>0</v>
      </c>
      <c r="AA227" s="13">
        <v>0</v>
      </c>
      <c r="AB227" s="16">
        <v>111.49617063492065</v>
      </c>
      <c r="AC227" s="13">
        <v>359.43422911065744</v>
      </c>
      <c r="AD227" s="17">
        <v>0</v>
      </c>
      <c r="AE227" s="18">
        <v>0</v>
      </c>
      <c r="AF227" s="35"/>
      <c r="AG227" s="35"/>
      <c r="AH227" s="34"/>
      <c r="AJ227" s="19">
        <v>2023</v>
      </c>
      <c r="AK227" s="12">
        <v>2570.6428083484998</v>
      </c>
      <c r="AL227" s="13">
        <v>924.82737945205497</v>
      </c>
      <c r="AM227" s="13">
        <v>2237.3517849315099</v>
      </c>
      <c r="AN227" s="13">
        <v>103.71941323352029</v>
      </c>
      <c r="AO227" s="14">
        <v>148.99114520547946</v>
      </c>
      <c r="AP227" s="15">
        <v>5985.532531171064</v>
      </c>
      <c r="AQ227" s="13">
        <v>240.91041095890407</v>
      </c>
      <c r="AR227" s="13">
        <v>0</v>
      </c>
      <c r="AS227" s="16">
        <v>288.92543906810039</v>
      </c>
      <c r="AT227" s="13">
        <v>4357.2772602739724</v>
      </c>
      <c r="AU227" s="17">
        <v>1634.5914835616438</v>
      </c>
      <c r="AV227" s="18">
        <v>12.251045</v>
      </c>
      <c r="AW227" s="35"/>
      <c r="AX227" s="35"/>
      <c r="AY227" s="34"/>
      <c r="BA227" s="19">
        <v>2023</v>
      </c>
      <c r="BB227" s="12">
        <v>43</v>
      </c>
      <c r="BC227" s="13">
        <v>7.2592564109589039</v>
      </c>
      <c r="BD227" s="13">
        <v>24.127791780821916</v>
      </c>
      <c r="BE227" s="13">
        <v>0.29013698630136986</v>
      </c>
      <c r="BF227" s="14">
        <v>1.3268931506849313</v>
      </c>
      <c r="BG227" s="15">
        <v>76.004078328767122</v>
      </c>
      <c r="BH227" s="13">
        <v>0</v>
      </c>
      <c r="BI227" s="13">
        <v>0</v>
      </c>
      <c r="BJ227" s="16">
        <v>0</v>
      </c>
      <c r="BK227" s="13">
        <v>76.004078328767122</v>
      </c>
      <c r="BL227" s="17">
        <v>0</v>
      </c>
      <c r="BM227" s="18">
        <v>0</v>
      </c>
      <c r="BN227" s="35"/>
      <c r="BO227" s="35"/>
      <c r="BP227" s="34"/>
    </row>
    <row r="228" spans="2:68" x14ac:dyDescent="0.45">
      <c r="B228" s="5">
        <v>2024</v>
      </c>
      <c r="C228" s="6">
        <v>429.59211895974403</v>
      </c>
      <c r="D228" s="7">
        <v>83.077506123414807</v>
      </c>
      <c r="E228" s="7">
        <v>57</v>
      </c>
      <c r="F228" s="7">
        <v>2.636988471532197</v>
      </c>
      <c r="G228" s="8">
        <v>12.418170269314098</v>
      </c>
      <c r="H228" s="9">
        <v>584.72478382400516</v>
      </c>
      <c r="I228" s="7">
        <v>1220.4634466526859</v>
      </c>
      <c r="J228" s="7">
        <v>0</v>
      </c>
      <c r="K228" s="10">
        <v>0.18940509287288723</v>
      </c>
      <c r="L228" s="7">
        <v>1333</v>
      </c>
      <c r="M228" s="11">
        <v>224.20495355191264</v>
      </c>
      <c r="N228" s="18">
        <v>1.6849900000000002</v>
      </c>
      <c r="O228" s="33"/>
      <c r="P228" s="35"/>
      <c r="Q228" s="35"/>
      <c r="S228" s="5">
        <v>2024</v>
      </c>
      <c r="T228" s="6">
        <v>293.89077102426</v>
      </c>
      <c r="U228" s="7">
        <v>94.879615562713397</v>
      </c>
      <c r="V228" s="7">
        <v>100.70319231387001</v>
      </c>
      <c r="W228" s="7">
        <v>1.6486247725286372</v>
      </c>
      <c r="X228" s="8">
        <v>0</v>
      </c>
      <c r="Y228" s="9">
        <v>491.1222036733721</v>
      </c>
      <c r="Z228" s="7">
        <v>0</v>
      </c>
      <c r="AA228" s="7">
        <v>0</v>
      </c>
      <c r="AB228" s="10">
        <v>104.91141598823496</v>
      </c>
      <c r="AC228" s="7">
        <v>386.21078768513712</v>
      </c>
      <c r="AD228" s="11">
        <v>0</v>
      </c>
      <c r="AE228" s="18">
        <v>0</v>
      </c>
      <c r="AF228" s="33"/>
      <c r="AG228" s="35"/>
      <c r="AH228" s="35"/>
      <c r="AJ228" s="5">
        <v>2024</v>
      </c>
      <c r="AK228" s="6">
        <v>2632.94746681998</v>
      </c>
      <c r="AL228" s="7">
        <v>939.90885510520616</v>
      </c>
      <c r="AM228" s="7">
        <v>2150.6434809749799</v>
      </c>
      <c r="AN228" s="7">
        <v>108.4653648821789</v>
      </c>
      <c r="AO228" s="8">
        <v>137.110026160556</v>
      </c>
      <c r="AP228" s="9">
        <v>5969.075193942901</v>
      </c>
      <c r="AQ228" s="7">
        <v>50</v>
      </c>
      <c r="AR228" s="7">
        <v>0</v>
      </c>
      <c r="AS228" s="10">
        <v>274.58727920430459</v>
      </c>
      <c r="AT228" s="7">
        <v>4271.3065802018227</v>
      </c>
      <c r="AU228" s="11">
        <v>1535.40247710945</v>
      </c>
      <c r="AV228" s="18">
        <v>10.383880999999999</v>
      </c>
      <c r="AW228" s="33"/>
      <c r="AX228" s="35"/>
      <c r="AY228" s="35"/>
      <c r="BA228" s="5">
        <v>2024</v>
      </c>
      <c r="BB228" s="6">
        <v>47.581966544508703</v>
      </c>
      <c r="BC228" s="7">
        <v>6.9373203112774435</v>
      </c>
      <c r="BD228" s="7">
        <v>23.844133591914616</v>
      </c>
      <c r="BE228" s="7">
        <v>0.29013698630136986</v>
      </c>
      <c r="BF228" s="8">
        <v>1.3044625599944644</v>
      </c>
      <c r="BG228" s="9">
        <v>79.958019993996587</v>
      </c>
      <c r="BH228" s="7">
        <v>0</v>
      </c>
      <c r="BI228" s="7">
        <v>0</v>
      </c>
      <c r="BJ228" s="10">
        <v>0</v>
      </c>
      <c r="BK228" s="7">
        <v>79.958019993996587</v>
      </c>
      <c r="BL228" s="11">
        <v>0</v>
      </c>
      <c r="BM228" s="18">
        <v>0</v>
      </c>
      <c r="BN228" s="33"/>
      <c r="BO228" s="35"/>
      <c r="BP228" s="35"/>
    </row>
    <row r="229" spans="2:68" x14ac:dyDescent="0.45">
      <c r="B229" s="19">
        <v>2025</v>
      </c>
      <c r="C229" s="12">
        <v>447.04597855799619</v>
      </c>
      <c r="D229" s="13">
        <v>85.890420243600275</v>
      </c>
      <c r="E229" s="13">
        <v>56.602870269147779</v>
      </c>
      <c r="F229" s="13">
        <v>2.8155171887524566</v>
      </c>
      <c r="G229" s="14">
        <v>15.918859801399648</v>
      </c>
      <c r="H229" s="15">
        <v>608.27364606089634</v>
      </c>
      <c r="I229" s="13">
        <v>1052.5341331612835</v>
      </c>
      <c r="J229" s="13">
        <v>0</v>
      </c>
      <c r="K229" s="16">
        <v>0.18546905892717097</v>
      </c>
      <c r="L229" s="13">
        <v>1250</v>
      </c>
      <c r="M229" s="17">
        <v>410.41781948233898</v>
      </c>
      <c r="N229" s="18">
        <v>3.0760267784610624</v>
      </c>
      <c r="O229" s="33"/>
      <c r="P229" s="33"/>
      <c r="Q229" s="35"/>
      <c r="S229" s="19">
        <v>2025</v>
      </c>
      <c r="T229" s="12">
        <v>305.41659522243128</v>
      </c>
      <c r="U229" s="13">
        <v>91.296459268508585</v>
      </c>
      <c r="V229" s="13">
        <v>98.912657274938496</v>
      </c>
      <c r="W229" s="13">
        <v>1.5993294633063027</v>
      </c>
      <c r="X229" s="14">
        <v>0</v>
      </c>
      <c r="Y229" s="15">
        <v>497.22504122918463</v>
      </c>
      <c r="Z229" s="13">
        <v>0</v>
      </c>
      <c r="AA229" s="13">
        <v>0</v>
      </c>
      <c r="AB229" s="16">
        <v>101.20177910862098</v>
      </c>
      <c r="AC229" s="13">
        <v>396.02326212056363</v>
      </c>
      <c r="AD229" s="17">
        <v>0</v>
      </c>
      <c r="AE229" s="18">
        <v>0</v>
      </c>
      <c r="AF229" s="33"/>
      <c r="AG229" s="33"/>
      <c r="AH229" s="35"/>
      <c r="AJ229" s="19">
        <v>2025</v>
      </c>
      <c r="AK229" s="12">
        <v>2606.5516478932523</v>
      </c>
      <c r="AL229" s="13">
        <v>968.7057642308115</v>
      </c>
      <c r="AM229" s="13">
        <v>2043.6708079711618</v>
      </c>
      <c r="AN229" s="13">
        <v>113.34863637237966</v>
      </c>
      <c r="AO229" s="14">
        <v>124.70781327931697</v>
      </c>
      <c r="AP229" s="15">
        <v>5856.984669746922</v>
      </c>
      <c r="AQ229" s="13">
        <v>50</v>
      </c>
      <c r="AR229" s="13">
        <v>0</v>
      </c>
      <c r="AS229" s="16">
        <v>262.7673835063157</v>
      </c>
      <c r="AT229" s="13">
        <v>3957.5396884582196</v>
      </c>
      <c r="AU229" s="17">
        <v>1686.6775977823863</v>
      </c>
      <c r="AV229" s="18">
        <v>12.641423474139035</v>
      </c>
      <c r="AW229" s="33"/>
      <c r="AX229" s="33"/>
      <c r="AY229" s="35"/>
      <c r="BA229" s="19">
        <v>2025</v>
      </c>
      <c r="BB229" s="12">
        <v>32.53687754693987</v>
      </c>
      <c r="BC229" s="13">
        <v>6.3538769526494994</v>
      </c>
      <c r="BD229" s="13">
        <v>23.427181386613196</v>
      </c>
      <c r="BE229" s="13">
        <v>0.29013698630136986</v>
      </c>
      <c r="BF229" s="14">
        <v>1.2045161430015796</v>
      </c>
      <c r="BG229" s="15">
        <v>63.812589015505509</v>
      </c>
      <c r="BH229" s="13">
        <v>0</v>
      </c>
      <c r="BI229" s="13">
        <v>0</v>
      </c>
      <c r="BJ229" s="16">
        <v>0</v>
      </c>
      <c r="BK229" s="13">
        <v>63.812589015505509</v>
      </c>
      <c r="BL229" s="17">
        <v>0</v>
      </c>
      <c r="BM229" s="18">
        <v>0</v>
      </c>
      <c r="BN229" s="33"/>
      <c r="BO229" s="33"/>
      <c r="BP229" s="35"/>
    </row>
    <row r="230" spans="2:68" x14ac:dyDescent="0.45">
      <c r="B230" s="5">
        <v>2026</v>
      </c>
      <c r="C230" s="6">
        <v>457.70675906125626</v>
      </c>
      <c r="D230" s="7">
        <v>86.921105286523485</v>
      </c>
      <c r="E230" s="7">
        <v>55.244401382688231</v>
      </c>
      <c r="F230" s="7">
        <v>2.8155171887524566</v>
      </c>
      <c r="G230" s="8">
        <v>15.473131726960458</v>
      </c>
      <c r="H230" s="9">
        <v>618.16091464618091</v>
      </c>
      <c r="I230" s="7">
        <v>1158.8436996090263</v>
      </c>
      <c r="J230" s="7">
        <v>0</v>
      </c>
      <c r="K230" s="10">
        <v>0.18161481984233643</v>
      </c>
      <c r="L230" s="7">
        <v>1285</v>
      </c>
      <c r="M230" s="11">
        <v>491.36469446118201</v>
      </c>
      <c r="N230" s="18">
        <v>3.6827128024298035</v>
      </c>
      <c r="O230" s="33"/>
      <c r="P230" s="33"/>
      <c r="Q230" s="33"/>
      <c r="S230" s="5">
        <v>2026</v>
      </c>
      <c r="T230" s="6">
        <v>311.20620370499284</v>
      </c>
      <c r="U230" s="7">
        <v>90.566087594360511</v>
      </c>
      <c r="V230" s="7">
        <v>96.538753500339965</v>
      </c>
      <c r="W230" s="7">
        <v>1.5993294633063027</v>
      </c>
      <c r="X230" s="8">
        <v>0</v>
      </c>
      <c r="Y230" s="9">
        <v>499.9103742629996</v>
      </c>
      <c r="Z230" s="7">
        <v>0</v>
      </c>
      <c r="AA230" s="7">
        <v>0</v>
      </c>
      <c r="AB230" s="10">
        <v>97.623313900354333</v>
      </c>
      <c r="AC230" s="7">
        <v>402.28706036264526</v>
      </c>
      <c r="AD230" s="11">
        <v>0</v>
      </c>
      <c r="AE230" s="18">
        <v>0</v>
      </c>
      <c r="AF230" s="33"/>
      <c r="AG230" s="33"/>
      <c r="AH230" s="33"/>
      <c r="AJ230" s="5">
        <v>2026</v>
      </c>
      <c r="AK230" s="6">
        <v>2476.5172604463305</v>
      </c>
      <c r="AL230" s="7">
        <v>942.64751376167783</v>
      </c>
      <c r="AM230" s="7">
        <v>1986.4480253479692</v>
      </c>
      <c r="AN230" s="7">
        <v>111.53505819042158</v>
      </c>
      <c r="AO230" s="8">
        <v>117.47476010911657</v>
      </c>
      <c r="AP230" s="9">
        <v>5634.6226178555162</v>
      </c>
      <c r="AQ230" s="7">
        <v>50</v>
      </c>
      <c r="AR230" s="7">
        <v>0</v>
      </c>
      <c r="AS230" s="10">
        <v>251.45628754120656</v>
      </c>
      <c r="AT230" s="7">
        <v>3675.1645526649027</v>
      </c>
      <c r="AU230" s="11">
        <v>1758.0017776494069</v>
      </c>
      <c r="AV230" s="18">
        <v>13.175988682587954</v>
      </c>
      <c r="AW230" s="33"/>
      <c r="AX230" s="33"/>
      <c r="AY230" s="33"/>
      <c r="BA230" s="5">
        <v>2026</v>
      </c>
      <c r="BB230" s="6">
        <v>34.284075534299582</v>
      </c>
      <c r="BC230" s="7">
        <v>6.362772380383209</v>
      </c>
      <c r="BD230" s="7">
        <v>22.841501851947864</v>
      </c>
      <c r="BE230" s="7">
        <v>0.29013698630136986</v>
      </c>
      <c r="BF230" s="8">
        <v>1.1081548515614532</v>
      </c>
      <c r="BG230" s="9">
        <v>64.886641604493491</v>
      </c>
      <c r="BH230" s="7">
        <v>0</v>
      </c>
      <c r="BI230" s="7">
        <v>0</v>
      </c>
      <c r="BJ230" s="10">
        <v>0</v>
      </c>
      <c r="BK230" s="7">
        <v>64.886641604493491</v>
      </c>
      <c r="BL230" s="11">
        <v>0</v>
      </c>
      <c r="BM230" s="18">
        <v>0</v>
      </c>
      <c r="BN230" s="33"/>
      <c r="BO230" s="33"/>
      <c r="BP230" s="33"/>
    </row>
    <row r="231" spans="2:68" x14ac:dyDescent="0.45">
      <c r="B231" s="19">
        <v>2027</v>
      </c>
      <c r="C231" s="12">
        <v>468.62176898696919</v>
      </c>
      <c r="D231" s="13">
        <v>87.964158549961766</v>
      </c>
      <c r="E231" s="13">
        <v>53.918535749503711</v>
      </c>
      <c r="F231" s="13">
        <v>2.8155171887524566</v>
      </c>
      <c r="G231" s="14">
        <v>15.039884038605566</v>
      </c>
      <c r="H231" s="15">
        <v>628.35986451379267</v>
      </c>
      <c r="I231" s="13">
        <v>1240.1675570873108</v>
      </c>
      <c r="J231" s="13">
        <v>0</v>
      </c>
      <c r="K231" s="16">
        <v>0.17784067583648161</v>
      </c>
      <c r="L231" s="13">
        <v>1332</v>
      </c>
      <c r="M231" s="17">
        <v>535.62561112952096</v>
      </c>
      <c r="N231" s="18">
        <v>4.0144424653444588</v>
      </c>
      <c r="O231" s="33"/>
      <c r="P231" s="33"/>
      <c r="Q231" s="33"/>
      <c r="S231" s="19">
        <v>2027</v>
      </c>
      <c r="T231" s="12">
        <v>317.10556249878726</v>
      </c>
      <c r="U231" s="13">
        <v>89.841558893605622</v>
      </c>
      <c r="V231" s="13">
        <v>94.221823416331802</v>
      </c>
      <c r="W231" s="13">
        <v>1.5993294633063027</v>
      </c>
      <c r="X231" s="14">
        <v>0</v>
      </c>
      <c r="Y231" s="15">
        <v>502.76827427203096</v>
      </c>
      <c r="Z231" s="13">
        <v>0</v>
      </c>
      <c r="AA231" s="13">
        <v>0</v>
      </c>
      <c r="AB231" s="16">
        <v>94.171382171632857</v>
      </c>
      <c r="AC231" s="13">
        <v>408.59689210039812</v>
      </c>
      <c r="AD231" s="17">
        <v>0</v>
      </c>
      <c r="AE231" s="18">
        <v>0</v>
      </c>
      <c r="AF231" s="33"/>
      <c r="AG231" s="33"/>
      <c r="AH231" s="33"/>
      <c r="AJ231" s="19">
        <v>2027</v>
      </c>
      <c r="AK231" s="12">
        <v>2352.9699656040625</v>
      </c>
      <c r="AL231" s="13">
        <v>917.29023198973289</v>
      </c>
      <c r="AM231" s="13">
        <v>1930.827480638226</v>
      </c>
      <c r="AN231" s="13">
        <v>109.75049725937484</v>
      </c>
      <c r="AO231" s="14">
        <v>110.66122402278781</v>
      </c>
      <c r="AP231" s="15">
        <v>5421.499399514184</v>
      </c>
      <c r="AQ231" s="13">
        <v>50</v>
      </c>
      <c r="AR231" s="13">
        <v>0</v>
      </c>
      <c r="AS231" s="16">
        <v>240.63208949403798</v>
      </c>
      <c r="AT231" s="13">
        <v>3488.7621664638932</v>
      </c>
      <c r="AU231" s="17">
        <v>1742.1051435562526</v>
      </c>
      <c r="AV231" s="18">
        <v>13.056845531787108</v>
      </c>
      <c r="AW231" s="33"/>
      <c r="AX231" s="33"/>
      <c r="AY231" s="33"/>
      <c r="BA231" s="19">
        <v>2027</v>
      </c>
      <c r="BB231" s="12">
        <v>36.12509631712053</v>
      </c>
      <c r="BC231" s="13">
        <v>6.3716802617157455</v>
      </c>
      <c r="BD231" s="13">
        <v>22.270464305649167</v>
      </c>
      <c r="BE231" s="13">
        <v>0.29013698630136986</v>
      </c>
      <c r="BF231" s="14">
        <v>1.0195024634365371</v>
      </c>
      <c r="BG231" s="15">
        <v>66.076880334223347</v>
      </c>
      <c r="BH231" s="13">
        <v>0</v>
      </c>
      <c r="BI231" s="13">
        <v>0</v>
      </c>
      <c r="BJ231" s="16">
        <v>0</v>
      </c>
      <c r="BK231" s="13">
        <v>66.076880334223347</v>
      </c>
      <c r="BL231" s="17">
        <v>0</v>
      </c>
      <c r="BM231" s="18">
        <v>0</v>
      </c>
      <c r="BN231" s="33"/>
      <c r="BO231" s="33"/>
      <c r="BP231" s="33"/>
    </row>
    <row r="232" spans="2:68" x14ac:dyDescent="0.45">
      <c r="B232" s="5">
        <v>2028</v>
      </c>
      <c r="C232" s="6">
        <v>479.79707098685373</v>
      </c>
      <c r="D232" s="7">
        <v>89.01972845256131</v>
      </c>
      <c r="E232" s="7">
        <v>52.62449089151562</v>
      </c>
      <c r="F232" s="7">
        <v>2.8155171887524566</v>
      </c>
      <c r="G232" s="8">
        <v>14.61876728552461</v>
      </c>
      <c r="H232" s="9">
        <v>638.87557480520775</v>
      </c>
      <c r="I232" s="7">
        <v>1181.724965154729</v>
      </c>
      <c r="J232" s="7">
        <v>0</v>
      </c>
      <c r="K232" s="10">
        <v>0.17414496245093242</v>
      </c>
      <c r="L232" s="7">
        <v>1252.0739232007561</v>
      </c>
      <c r="M232" s="11">
        <v>567.35056901901703</v>
      </c>
      <c r="N232" s="18">
        <v>4.2638666994037013</v>
      </c>
      <c r="O232" s="33"/>
      <c r="P232" s="33"/>
      <c r="Q232" s="33"/>
      <c r="S232" s="5">
        <v>2028</v>
      </c>
      <c r="T232" s="6">
        <v>323.11675207796958</v>
      </c>
      <c r="U232" s="7">
        <v>89.122826422456782</v>
      </c>
      <c r="V232" s="7">
        <v>91.960499654339841</v>
      </c>
      <c r="W232" s="7">
        <v>1.5993294633063027</v>
      </c>
      <c r="X232" s="8">
        <v>0</v>
      </c>
      <c r="Y232" s="9">
        <v>505.79940761807251</v>
      </c>
      <c r="Z232" s="7">
        <v>0</v>
      </c>
      <c r="AA232" s="7">
        <v>0</v>
      </c>
      <c r="AB232" s="10">
        <v>90.841509735755267</v>
      </c>
      <c r="AC232" s="7">
        <v>414.95789788231724</v>
      </c>
      <c r="AD232" s="11">
        <v>0</v>
      </c>
      <c r="AE232" s="18">
        <v>0</v>
      </c>
      <c r="AF232" s="33"/>
      <c r="AG232" s="33"/>
      <c r="AH232" s="33"/>
      <c r="AJ232" s="5">
        <v>2028</v>
      </c>
      <c r="AK232" s="6">
        <v>2235.5861384293253</v>
      </c>
      <c r="AL232" s="7">
        <v>892.61506280968979</v>
      </c>
      <c r="AM232" s="7">
        <v>1876.7643111803557</v>
      </c>
      <c r="AN232" s="7">
        <v>107.99448930322484</v>
      </c>
      <c r="AO232" s="8">
        <v>104.24287302946611</v>
      </c>
      <c r="AP232" s="9">
        <v>5217.2028747520617</v>
      </c>
      <c r="AQ232" s="7">
        <v>50</v>
      </c>
      <c r="AR232" s="7">
        <v>0</v>
      </c>
      <c r="AS232" s="10">
        <v>230.27383033632799</v>
      </c>
      <c r="AT232" s="7">
        <v>3325.8576266648602</v>
      </c>
      <c r="AU232" s="11">
        <v>1711.0714177508739</v>
      </c>
      <c r="AV232" s="18">
        <v>12.859386835663653</v>
      </c>
      <c r="AW232" s="33"/>
      <c r="AX232" s="33"/>
      <c r="AY232" s="33"/>
      <c r="BA232" s="5">
        <v>2028</v>
      </c>
      <c r="BB232" s="6">
        <v>38.064978086272809</v>
      </c>
      <c r="BC232" s="7">
        <v>6.3806006140821481</v>
      </c>
      <c r="BD232" s="7">
        <v>21.713702698007936</v>
      </c>
      <c r="BE232" s="7">
        <v>0.29013698630136986</v>
      </c>
      <c r="BF232" s="8">
        <v>0.93794226636161415</v>
      </c>
      <c r="BG232" s="9">
        <v>67.387360651025872</v>
      </c>
      <c r="BH232" s="7">
        <v>0</v>
      </c>
      <c r="BI232" s="7">
        <v>0</v>
      </c>
      <c r="BJ232" s="10">
        <v>0</v>
      </c>
      <c r="BK232" s="7">
        <v>67.387360651025872</v>
      </c>
      <c r="BL232" s="11">
        <v>0</v>
      </c>
      <c r="BM232" s="18">
        <v>0</v>
      </c>
      <c r="BN232" s="33"/>
      <c r="BO232" s="33"/>
      <c r="BP232" s="33"/>
    </row>
    <row r="233" spans="2:68" x14ac:dyDescent="0.45">
      <c r="B233" s="19">
        <v>2029</v>
      </c>
      <c r="C233" s="12">
        <v>491.23887228970193</v>
      </c>
      <c r="D233" s="13">
        <v>90.087965193992048</v>
      </c>
      <c r="E233" s="13">
        <v>51.361503110119244</v>
      </c>
      <c r="F233" s="13">
        <v>2.8155171887524566</v>
      </c>
      <c r="G233" s="14">
        <v>14.209441801529922</v>
      </c>
      <c r="H233" s="15">
        <v>649.71329958409558</v>
      </c>
      <c r="I233" s="13">
        <v>1117.5904947209638</v>
      </c>
      <c r="J233" s="13">
        <v>0</v>
      </c>
      <c r="K233" s="16">
        <v>0.17052604981618946</v>
      </c>
      <c r="L233" s="13">
        <v>1181.0032208893178</v>
      </c>
      <c r="M233" s="17">
        <v>584.83751270952098</v>
      </c>
      <c r="N233" s="18">
        <v>4.38327909936294</v>
      </c>
      <c r="O233" s="33"/>
      <c r="P233" s="33"/>
      <c r="Q233" s="33"/>
      <c r="S233" s="19">
        <v>2029</v>
      </c>
      <c r="T233" s="12">
        <v>329.24189235505872</v>
      </c>
      <c r="U233" s="13">
        <v>88.409843811077124</v>
      </c>
      <c r="V233" s="13">
        <v>89.753447662635679</v>
      </c>
      <c r="W233" s="13">
        <v>1.5993294633063027</v>
      </c>
      <c r="X233" s="14">
        <v>0</v>
      </c>
      <c r="Y233" s="15">
        <v>509.00451329207777</v>
      </c>
      <c r="Z233" s="13">
        <v>0</v>
      </c>
      <c r="AA233" s="13">
        <v>0</v>
      </c>
      <c r="AB233" s="16">
        <v>87.629380611948946</v>
      </c>
      <c r="AC233" s="13">
        <v>421.37513268012884</v>
      </c>
      <c r="AD233" s="17">
        <v>0</v>
      </c>
      <c r="AE233" s="18">
        <v>0</v>
      </c>
      <c r="AF233" s="33"/>
      <c r="AG233" s="33"/>
      <c r="AH233" s="33"/>
      <c r="AJ233" s="19">
        <v>2029</v>
      </c>
      <c r="AK233" s="12">
        <v>2124.0582988292749</v>
      </c>
      <c r="AL233" s="13">
        <v>868.60365734676714</v>
      </c>
      <c r="AM233" s="13">
        <v>1824.2149104673056</v>
      </c>
      <c r="AN233" s="13">
        <v>106.26657747437324</v>
      </c>
      <c r="AO233" s="14">
        <v>98.196786393757066</v>
      </c>
      <c r="AP233" s="15">
        <v>5021.3402305114787</v>
      </c>
      <c r="AQ233" s="13">
        <v>50</v>
      </c>
      <c r="AR233" s="13">
        <v>0</v>
      </c>
      <c r="AS233" s="16">
        <v>220.36145324282597</v>
      </c>
      <c r="AT233" s="13">
        <v>3217.9164977267801</v>
      </c>
      <c r="AU233" s="17">
        <v>1633.0622795418722</v>
      </c>
      <c r="AV233" s="18">
        <v>12.239583819975016</v>
      </c>
      <c r="AW233" s="33"/>
      <c r="AX233" s="33"/>
      <c r="AY233" s="33"/>
      <c r="BA233" s="19">
        <v>2029</v>
      </c>
      <c r="BB233" s="12">
        <v>40.109029578469006</v>
      </c>
      <c r="BC233" s="13">
        <v>6.3895334549418639</v>
      </c>
      <c r="BD233" s="13">
        <v>21.170860130557738</v>
      </c>
      <c r="BE233" s="13">
        <v>0.29013698630136986</v>
      </c>
      <c r="BF233" s="14">
        <v>0.86290688505268509</v>
      </c>
      <c r="BG233" s="15">
        <v>68.822467035322646</v>
      </c>
      <c r="BH233" s="13">
        <v>0</v>
      </c>
      <c r="BI233" s="13">
        <v>0</v>
      </c>
      <c r="BJ233" s="16">
        <v>0</v>
      </c>
      <c r="BK233" s="13">
        <v>68.822467035322646</v>
      </c>
      <c r="BL233" s="17">
        <v>0</v>
      </c>
      <c r="BM233" s="18">
        <v>0</v>
      </c>
      <c r="BN233" s="33"/>
      <c r="BO233" s="33"/>
      <c r="BP233" s="33"/>
    </row>
    <row r="234" spans="2:68" x14ac:dyDescent="0.45">
      <c r="B234" s="5">
        <v>2030</v>
      </c>
      <c r="C234" s="6">
        <v>502.95352814913298</v>
      </c>
      <c r="D234" s="7">
        <v>91.16902077631994</v>
      </c>
      <c r="E234" s="7">
        <v>50.128827035476384</v>
      </c>
      <c r="F234" s="7">
        <v>2.8155171887524566</v>
      </c>
      <c r="G234" s="8">
        <v>13.811577431087082</v>
      </c>
      <c r="H234" s="9">
        <v>660.87847058076898</v>
      </c>
      <c r="I234" s="7">
        <v>1071.6196308686681</v>
      </c>
      <c r="J234" s="7">
        <v>0</v>
      </c>
      <c r="K234" s="10">
        <v>0.16698234193312914</v>
      </c>
      <c r="L234" s="7">
        <v>1125.6540724769663</v>
      </c>
      <c r="M234" s="11">
        <v>605.08073697243697</v>
      </c>
      <c r="N234" s="18">
        <v>4.5349993633457801</v>
      </c>
      <c r="O234" s="33"/>
      <c r="P234" s="33"/>
      <c r="Q234" s="33"/>
      <c r="S234" s="5">
        <v>2030</v>
      </c>
      <c r="T234" s="6">
        <v>335.48314342854809</v>
      </c>
      <c r="U234" s="7">
        <v>87.702565060588498</v>
      </c>
      <c r="V234" s="7">
        <v>87.599364918732434</v>
      </c>
      <c r="W234" s="7">
        <v>1.5993294633063027</v>
      </c>
      <c r="X234" s="8">
        <v>0</v>
      </c>
      <c r="Y234" s="9">
        <v>512.38440287117533</v>
      </c>
      <c r="Z234" s="7">
        <v>0</v>
      </c>
      <c r="AA234" s="7">
        <v>0</v>
      </c>
      <c r="AB234" s="10">
        <v>84.530831431254725</v>
      </c>
      <c r="AC234" s="7">
        <v>427.85357143992059</v>
      </c>
      <c r="AD234" s="11">
        <v>0</v>
      </c>
      <c r="AE234" s="18">
        <v>0</v>
      </c>
      <c r="AF234" s="33"/>
      <c r="AG234" s="33"/>
      <c r="AH234" s="33"/>
      <c r="AJ234" s="5">
        <v>2030</v>
      </c>
      <c r="AK234" s="6">
        <v>2018.0943061291669</v>
      </c>
      <c r="AL234" s="7">
        <v>845.23816031215404</v>
      </c>
      <c r="AM234" s="7">
        <v>1773.1368929742212</v>
      </c>
      <c r="AN234" s="7">
        <v>104.56631223478327</v>
      </c>
      <c r="AO234" s="8">
        <v>92.501372782919148</v>
      </c>
      <c r="AP234" s="9">
        <v>4833.5370444332439</v>
      </c>
      <c r="AQ234" s="7">
        <v>50</v>
      </c>
      <c r="AR234" s="7">
        <v>0</v>
      </c>
      <c r="AS234" s="10">
        <v>210.87576475523406</v>
      </c>
      <c r="AT234" s="7">
        <v>3127.0963555566896</v>
      </c>
      <c r="AU234" s="11">
        <v>1545.5649241213205</v>
      </c>
      <c r="AV234" s="18">
        <v>11.583802819389774</v>
      </c>
      <c r="AW234" s="33"/>
      <c r="AX234" s="33"/>
      <c r="AY234" s="33"/>
      <c r="BA234" s="5">
        <v>2030</v>
      </c>
      <c r="BB234" s="6">
        <v>42.262844604307062</v>
      </c>
      <c r="BC234" s="7">
        <v>6.3984788017787837</v>
      </c>
      <c r="BD234" s="7">
        <v>20.641588627293796</v>
      </c>
      <c r="BE234" s="7">
        <v>0.29013698630136986</v>
      </c>
      <c r="BF234" s="8">
        <v>0.79387433424847031</v>
      </c>
      <c r="BG234" s="9">
        <v>70.38692335392949</v>
      </c>
      <c r="BH234" s="7">
        <v>0</v>
      </c>
      <c r="BI234" s="7">
        <v>0</v>
      </c>
      <c r="BJ234" s="10">
        <v>0</v>
      </c>
      <c r="BK234" s="7">
        <v>70.38692335392949</v>
      </c>
      <c r="BL234" s="11">
        <v>0</v>
      </c>
      <c r="BM234" s="18">
        <v>0</v>
      </c>
      <c r="BN234" s="33"/>
      <c r="BO234" s="33"/>
      <c r="BP234" s="33"/>
    </row>
    <row r="235" spans="2:68" x14ac:dyDescent="0.45">
      <c r="B235" s="19">
        <v>2031</v>
      </c>
      <c r="C235" s="12">
        <v>511.57623036212175</v>
      </c>
      <c r="D235" s="13">
        <v>90.895513713990979</v>
      </c>
      <c r="E235" s="13">
        <v>49.376894629944239</v>
      </c>
      <c r="F235" s="13">
        <v>2.8155171887524566</v>
      </c>
      <c r="G235" s="14">
        <v>13.328172220999035</v>
      </c>
      <c r="H235" s="15">
        <v>667.99232811580839</v>
      </c>
      <c r="I235" s="13">
        <v>1030.6813280944484</v>
      </c>
      <c r="J235" s="13">
        <v>0</v>
      </c>
      <c r="K235" s="16">
        <v>0.16351227596914217</v>
      </c>
      <c r="L235" s="13">
        <v>1072.8989290391869</v>
      </c>
      <c r="M235" s="17">
        <v>623.23404305594204</v>
      </c>
      <c r="N235" s="18">
        <v>4.6710559695157876</v>
      </c>
      <c r="O235" s="33"/>
      <c r="P235" s="33"/>
      <c r="Q235" s="33"/>
      <c r="S235" s="19">
        <v>2031</v>
      </c>
      <c r="T235" s="12">
        <v>341.42383256430986</v>
      </c>
      <c r="U235" s="13">
        <v>86.650134279861433</v>
      </c>
      <c r="V235" s="13">
        <v>85.759778255439045</v>
      </c>
      <c r="W235" s="13">
        <v>1.5993294633063027</v>
      </c>
      <c r="X235" s="14">
        <v>0</v>
      </c>
      <c r="Y235" s="15">
        <v>515.43307456291666</v>
      </c>
      <c r="Z235" s="13">
        <v>0</v>
      </c>
      <c r="AA235" s="13">
        <v>0</v>
      </c>
      <c r="AB235" s="16">
        <v>81.541846040217962</v>
      </c>
      <c r="AC235" s="13">
        <v>433.89122852269873</v>
      </c>
      <c r="AD235" s="17">
        <v>0</v>
      </c>
      <c r="AE235" s="18">
        <v>0</v>
      </c>
      <c r="AF235" s="33"/>
      <c r="AG235" s="33"/>
      <c r="AH235" s="33"/>
      <c r="AJ235" s="19">
        <v>2031</v>
      </c>
      <c r="AK235" s="12">
        <v>1954.2964753541403</v>
      </c>
      <c r="AL235" s="13">
        <v>828.84054000209824</v>
      </c>
      <c r="AM235" s="13">
        <v>1707.1762005555802</v>
      </c>
      <c r="AN235" s="13">
        <v>103.31151648796587</v>
      </c>
      <c r="AO235" s="14">
        <v>89.171323362734057</v>
      </c>
      <c r="AP235" s="15">
        <v>4682.7960557625183</v>
      </c>
      <c r="AQ235" s="13">
        <v>50</v>
      </c>
      <c r="AR235" s="13">
        <v>0</v>
      </c>
      <c r="AS235" s="16">
        <v>201.79839761767644</v>
      </c>
      <c r="AT235" s="13">
        <v>3033.8770290951015</v>
      </c>
      <c r="AU235" s="17">
        <v>1497.1206290497403</v>
      </c>
      <c r="AV235" s="18">
        <v>11.220719293699284</v>
      </c>
      <c r="AW235" s="33"/>
      <c r="AX235" s="33"/>
      <c r="AY235" s="33"/>
      <c r="BA235" s="19">
        <v>2031</v>
      </c>
      <c r="BB235" s="12">
        <v>41.777854119165845</v>
      </c>
      <c r="BC235" s="13">
        <v>6.3063407070331694</v>
      </c>
      <c r="BD235" s="13">
        <v>19.815925082202043</v>
      </c>
      <c r="BE235" s="13">
        <v>0.29013698630136986</v>
      </c>
      <c r="BF235" s="14">
        <v>0.76608873254977383</v>
      </c>
      <c r="BG235" s="15">
        <v>68.956345627252205</v>
      </c>
      <c r="BH235" s="13">
        <v>0</v>
      </c>
      <c r="BI235" s="13">
        <v>0</v>
      </c>
      <c r="BJ235" s="16">
        <v>0</v>
      </c>
      <c r="BK235" s="13">
        <v>68.956345627252205</v>
      </c>
      <c r="BL235" s="17">
        <v>0</v>
      </c>
      <c r="BM235" s="18">
        <v>0</v>
      </c>
      <c r="BN235" s="33"/>
      <c r="BO235" s="33"/>
      <c r="BP235" s="33"/>
    </row>
    <row r="236" spans="2:68" x14ac:dyDescent="0.45">
      <c r="B236" s="5">
        <v>2032</v>
      </c>
      <c r="C236" s="6">
        <v>520.34676132924517</v>
      </c>
      <c r="D236" s="7">
        <v>90.622827172849</v>
      </c>
      <c r="E236" s="7">
        <v>48.636241210495072</v>
      </c>
      <c r="F236" s="7">
        <v>2.8155171887524566</v>
      </c>
      <c r="G236" s="8">
        <v>12.861686193264068</v>
      </c>
      <c r="H236" s="9">
        <v>675.2830330946058</v>
      </c>
      <c r="I236" s="7">
        <v>987.2281312600785</v>
      </c>
      <c r="J236" s="7">
        <v>0</v>
      </c>
      <c r="K236" s="10">
        <v>0.16011432156889913</v>
      </c>
      <c r="L236" s="7">
        <v>1022.6162193865192</v>
      </c>
      <c r="M236" s="11">
        <v>636.55162384052096</v>
      </c>
      <c r="N236" s="18">
        <v>4.7839403352285563</v>
      </c>
      <c r="O236" s="33"/>
      <c r="P236" s="33"/>
      <c r="Q236" s="33"/>
      <c r="S236" s="5">
        <v>2032</v>
      </c>
      <c r="T236" s="6">
        <v>347.46971860220833</v>
      </c>
      <c r="U236" s="7">
        <v>85.610332668503091</v>
      </c>
      <c r="V236" s="7">
        <v>83.958822912074822</v>
      </c>
      <c r="W236" s="7">
        <v>1.5993294633063027</v>
      </c>
      <c r="X236" s="8">
        <v>0</v>
      </c>
      <c r="Y236" s="9">
        <v>518.63820364609251</v>
      </c>
      <c r="Z236" s="7">
        <v>0</v>
      </c>
      <c r="AA236" s="7">
        <v>0</v>
      </c>
      <c r="AB236" s="10">
        <v>78.658550295391493</v>
      </c>
      <c r="AC236" s="7">
        <v>439.97965335070103</v>
      </c>
      <c r="AD236" s="11">
        <v>0</v>
      </c>
      <c r="AE236" s="18">
        <v>0</v>
      </c>
      <c r="AF236" s="33"/>
      <c r="AG236" s="33"/>
      <c r="AH236" s="33"/>
      <c r="AJ236" s="5">
        <v>2032</v>
      </c>
      <c r="AK236" s="6">
        <v>1892.5154795700444</v>
      </c>
      <c r="AL236" s="7">
        <v>812.76103352605753</v>
      </c>
      <c r="AM236" s="7">
        <v>1643.6692458949126</v>
      </c>
      <c r="AN236" s="7">
        <v>102.07177829011029</v>
      </c>
      <c r="AO236" s="8">
        <v>85.961155721675624</v>
      </c>
      <c r="AP236" s="9">
        <v>4536.9786930028004</v>
      </c>
      <c r="AQ236" s="7">
        <v>50</v>
      </c>
      <c r="AR236" s="7">
        <v>0</v>
      </c>
      <c r="AS236" s="10">
        <v>193.11177521195492</v>
      </c>
      <c r="AT236" s="7">
        <v>2948.5222415564485</v>
      </c>
      <c r="AU236" s="11">
        <v>1445.3446762343965</v>
      </c>
      <c r="AV236" s="18">
        <v>10.862343973342691</v>
      </c>
      <c r="AW236" s="33"/>
      <c r="AX236" s="33"/>
      <c r="AY236" s="33"/>
      <c r="BA236" s="5">
        <v>2032</v>
      </c>
      <c r="BB236" s="6">
        <v>41.298429179195089</v>
      </c>
      <c r="BC236" s="7">
        <v>6.2155294008518922</v>
      </c>
      <c r="BD236" s="7">
        <v>19.023288078913961</v>
      </c>
      <c r="BE236" s="7">
        <v>0.29013698630136986</v>
      </c>
      <c r="BF236" s="8">
        <v>0.73927562691053172</v>
      </c>
      <c r="BG236" s="9">
        <v>67.566659272172828</v>
      </c>
      <c r="BH236" s="7">
        <v>0</v>
      </c>
      <c r="BI236" s="7">
        <v>0</v>
      </c>
      <c r="BJ236" s="10">
        <v>0</v>
      </c>
      <c r="BK236" s="7">
        <v>67.566659272172828</v>
      </c>
      <c r="BL236" s="11">
        <v>0</v>
      </c>
      <c r="BM236" s="18">
        <v>0</v>
      </c>
      <c r="BN236" s="33"/>
      <c r="BO236" s="33"/>
      <c r="BP236" s="33"/>
    </row>
    <row r="237" spans="2:68" x14ac:dyDescent="0.45">
      <c r="B237" s="19">
        <v>2033</v>
      </c>
      <c r="C237" s="12">
        <v>529.26765544633508</v>
      </c>
      <c r="D237" s="13">
        <v>90.350958691330447</v>
      </c>
      <c r="E237" s="13">
        <v>47.906697592337643</v>
      </c>
      <c r="F237" s="13">
        <v>2.8155171887524566</v>
      </c>
      <c r="G237" s="14">
        <v>12.411527176499826</v>
      </c>
      <c r="H237" s="15">
        <v>682.75235609525544</v>
      </c>
      <c r="I237" s="13">
        <v>944.14606762974847</v>
      </c>
      <c r="J237" s="13">
        <v>0</v>
      </c>
      <c r="K237" s="16">
        <v>0.1567869801794389</v>
      </c>
      <c r="L237" s="13">
        <v>974.69006991075344</v>
      </c>
      <c r="M237" s="17">
        <v>648.03653636873503</v>
      </c>
      <c r="N237" s="18">
        <v>4.8569473465007862</v>
      </c>
      <c r="O237" s="33"/>
      <c r="P237" s="33"/>
      <c r="Q237" s="33"/>
      <c r="S237" s="19">
        <v>2033</v>
      </c>
      <c r="T237" s="12">
        <v>353.62266435444695</v>
      </c>
      <c r="U237" s="13">
        <v>84.583008676481057</v>
      </c>
      <c r="V237" s="13">
        <v>82.195687630921256</v>
      </c>
      <c r="W237" s="13">
        <v>1.5993294633063027</v>
      </c>
      <c r="X237" s="14">
        <v>0</v>
      </c>
      <c r="Y237" s="15">
        <v>522.00069012515553</v>
      </c>
      <c r="Z237" s="13">
        <v>0</v>
      </c>
      <c r="AA237" s="13">
        <v>0</v>
      </c>
      <c r="AB237" s="16">
        <v>75.877207041903446</v>
      </c>
      <c r="AC237" s="13">
        <v>446.1234830832521</v>
      </c>
      <c r="AD237" s="17">
        <v>0</v>
      </c>
      <c r="AE237" s="18">
        <v>0</v>
      </c>
      <c r="AF237" s="33"/>
      <c r="AG237" s="33"/>
      <c r="AH237" s="33"/>
      <c r="AJ237" s="19">
        <v>2033</v>
      </c>
      <c r="AK237" s="12">
        <v>1832.6875607567201</v>
      </c>
      <c r="AL237" s="13">
        <v>796.99346947565209</v>
      </c>
      <c r="AM237" s="13">
        <v>1582.5247499476218</v>
      </c>
      <c r="AN237" s="13">
        <v>100.84691695062897</v>
      </c>
      <c r="AO237" s="14">
        <v>82.866554115695294</v>
      </c>
      <c r="AP237" s="15">
        <v>4395.9192512463178</v>
      </c>
      <c r="AQ237" s="13">
        <v>50</v>
      </c>
      <c r="AR237" s="13">
        <v>0</v>
      </c>
      <c r="AS237" s="16">
        <v>184.79907752372566</v>
      </c>
      <c r="AT237" s="13">
        <v>2872.3829109537724</v>
      </c>
      <c r="AU237" s="17">
        <v>1388.7372627688196</v>
      </c>
      <c r="AV237" s="18">
        <v>10.408400429376163</v>
      </c>
      <c r="AW237" s="33"/>
      <c r="AX237" s="33"/>
      <c r="AY237" s="33"/>
      <c r="BA237" s="19">
        <v>2033</v>
      </c>
      <c r="BB237" s="12">
        <v>40.824505916558223</v>
      </c>
      <c r="BC237" s="13">
        <v>6.126025777479625</v>
      </c>
      <c r="BD237" s="13">
        <v>18.262356555757403</v>
      </c>
      <c r="BE237" s="13">
        <v>0.29013698630136986</v>
      </c>
      <c r="BF237" s="14">
        <v>0.71340097996866314</v>
      </c>
      <c r="BG237" s="15">
        <v>66.216426216065287</v>
      </c>
      <c r="BH237" s="13">
        <v>0</v>
      </c>
      <c r="BI237" s="13">
        <v>0</v>
      </c>
      <c r="BJ237" s="16">
        <v>0</v>
      </c>
      <c r="BK237" s="13">
        <v>66.216426216065287</v>
      </c>
      <c r="BL237" s="17">
        <v>0</v>
      </c>
      <c r="BM237" s="18">
        <v>0</v>
      </c>
      <c r="BN237" s="33"/>
      <c r="BO237" s="33"/>
      <c r="BP237" s="33"/>
    </row>
    <row r="238" spans="2:68" x14ac:dyDescent="0.45">
      <c r="B238" s="5">
        <v>2034</v>
      </c>
      <c r="C238" s="6">
        <v>538.34149055924297</v>
      </c>
      <c r="D238" s="7">
        <v>90.079905815256453</v>
      </c>
      <c r="E238" s="7">
        <v>47.188097128452576</v>
      </c>
      <c r="F238" s="7">
        <v>2.8155171887524566</v>
      </c>
      <c r="G238" s="8">
        <v>11.977123725322331</v>
      </c>
      <c r="H238" s="9">
        <v>690.40213441702679</v>
      </c>
      <c r="I238" s="7">
        <v>902.32659890379853</v>
      </c>
      <c r="J238" s="7">
        <v>0</v>
      </c>
      <c r="K238" s="10">
        <v>0.15352878438928255</v>
      </c>
      <c r="L238" s="7">
        <v>929.01003756087425</v>
      </c>
      <c r="M238" s="11">
        <v>658.69189480963496</v>
      </c>
      <c r="N238" s="18">
        <v>4.9368078358422336</v>
      </c>
      <c r="O238" s="33"/>
      <c r="P238" s="33"/>
      <c r="Q238" s="33"/>
      <c r="S238" s="5">
        <v>2034</v>
      </c>
      <c r="T238" s="6">
        <v>359.88456561965023</v>
      </c>
      <c r="U238" s="7">
        <v>83.568012572363287</v>
      </c>
      <c r="V238" s="7">
        <v>80.469578190671911</v>
      </c>
      <c r="W238" s="7">
        <v>1.5993294633063027</v>
      </c>
      <c r="X238" s="8">
        <v>0</v>
      </c>
      <c r="Y238" s="9">
        <v>525.52148584599172</v>
      </c>
      <c r="Z238" s="7">
        <v>0</v>
      </c>
      <c r="AA238" s="7">
        <v>0</v>
      </c>
      <c r="AB238" s="10">
        <v>73.19421126958143</v>
      </c>
      <c r="AC238" s="7">
        <v>452.32727457641028</v>
      </c>
      <c r="AD238" s="11">
        <v>0</v>
      </c>
      <c r="AE238" s="18">
        <v>0</v>
      </c>
      <c r="AF238" s="33"/>
      <c r="AG238" s="33"/>
      <c r="AH238" s="33"/>
      <c r="AJ238" s="5">
        <v>2034</v>
      </c>
      <c r="AK238" s="6">
        <v>1774.7509764704703</v>
      </c>
      <c r="AL238" s="7">
        <v>781.5317961678245</v>
      </c>
      <c r="AM238" s="7">
        <v>1523.6548292495702</v>
      </c>
      <c r="AN238" s="7">
        <v>99.636753947221422</v>
      </c>
      <c r="AO238" s="8">
        <v>79.883358167530261</v>
      </c>
      <c r="AP238" s="9">
        <v>4259.4577140026158</v>
      </c>
      <c r="AQ238" s="7">
        <v>50</v>
      </c>
      <c r="AR238" s="7">
        <v>0</v>
      </c>
      <c r="AS238" s="10">
        <v>176.84420857369761</v>
      </c>
      <c r="AT238" s="7">
        <v>2786.0807150673836</v>
      </c>
      <c r="AU238" s="11">
        <v>1346.5327903615344</v>
      </c>
      <c r="AV238" s="18">
        <v>10.092083541724024</v>
      </c>
      <c r="AW238" s="33"/>
      <c r="AX238" s="33"/>
      <c r="AY238" s="33"/>
      <c r="BA238" s="5">
        <v>2034</v>
      </c>
      <c r="BB238" s="6">
        <v>40.356021196338887</v>
      </c>
      <c r="BC238" s="7">
        <v>6.0378110062839188</v>
      </c>
      <c r="BD238" s="7">
        <v>17.531862293527105</v>
      </c>
      <c r="BE238" s="7">
        <v>0.29013698630136986</v>
      </c>
      <c r="BF238" s="8">
        <v>0.68843194566975996</v>
      </c>
      <c r="BG238" s="9">
        <v>64.904263428121041</v>
      </c>
      <c r="BH238" s="7">
        <v>0</v>
      </c>
      <c r="BI238" s="7">
        <v>0</v>
      </c>
      <c r="BJ238" s="10">
        <v>0</v>
      </c>
      <c r="BK238" s="7">
        <v>64.904263428121041</v>
      </c>
      <c r="BL238" s="11">
        <v>0</v>
      </c>
      <c r="BM238" s="18">
        <v>0</v>
      </c>
      <c r="BN238" s="33"/>
      <c r="BO238" s="33"/>
      <c r="BP238" s="33"/>
    </row>
    <row r="239" spans="2:68" x14ac:dyDescent="0.45">
      <c r="B239" s="19">
        <v>2035</v>
      </c>
      <c r="C239" s="12">
        <v>547.57088870875248</v>
      </c>
      <c r="D239" s="13">
        <v>89.809666097810705</v>
      </c>
      <c r="E239" s="13">
        <v>46.480275671525796</v>
      </c>
      <c r="F239" s="13">
        <v>2.8155171887524566</v>
      </c>
      <c r="G239" s="14">
        <v>11.557924394936048</v>
      </c>
      <c r="H239" s="15">
        <v>698.23427206177746</v>
      </c>
      <c r="I239" s="13">
        <v>862.6663680790989</v>
      </c>
      <c r="J239" s="13">
        <v>0</v>
      </c>
      <c r="K239" s="16">
        <v>0.15033829728128106</v>
      </c>
      <c r="L239" s="13">
        <v>885.47085533341101</v>
      </c>
      <c r="M239" s="17">
        <v>669.52087153529203</v>
      </c>
      <c r="N239" s="18">
        <v>5.0179695710550636</v>
      </c>
      <c r="O239" s="33"/>
      <c r="P239" s="33"/>
      <c r="Q239" s="33"/>
      <c r="S239" s="19">
        <v>2035</v>
      </c>
      <c r="T239" s="12">
        <v>366.25735176698265</v>
      </c>
      <c r="U239" s="13">
        <v>82.565196421494932</v>
      </c>
      <c r="V239" s="13">
        <v>78.779717048667806</v>
      </c>
      <c r="W239" s="13">
        <v>1.5993294633063027</v>
      </c>
      <c r="X239" s="14">
        <v>0</v>
      </c>
      <c r="Y239" s="15">
        <v>529.20159470045166</v>
      </c>
      <c r="Z239" s="13">
        <v>0</v>
      </c>
      <c r="AA239" s="13">
        <v>0</v>
      </c>
      <c r="AB239" s="16">
        <v>70.606085440354747</v>
      </c>
      <c r="AC239" s="13">
        <v>458.59550926009695</v>
      </c>
      <c r="AD239" s="17">
        <v>0</v>
      </c>
      <c r="AE239" s="18">
        <v>0</v>
      </c>
      <c r="AF239" s="33"/>
      <c r="AG239" s="33"/>
      <c r="AH239" s="33"/>
      <c r="AJ239" s="19">
        <v>2035</v>
      </c>
      <c r="AK239" s="12">
        <v>1718.6459361258246</v>
      </c>
      <c r="AL239" s="13">
        <v>766.37007932216864</v>
      </c>
      <c r="AM239" s="13">
        <v>1466.9748696014863</v>
      </c>
      <c r="AN239" s="13">
        <v>98.441112899854758</v>
      </c>
      <c r="AO239" s="14">
        <v>77.007557273499174</v>
      </c>
      <c r="AP239" s="15">
        <v>4127.4395552228334</v>
      </c>
      <c r="AQ239" s="13">
        <v>50</v>
      </c>
      <c r="AR239" s="13">
        <v>0</v>
      </c>
      <c r="AS239" s="16">
        <v>169.23176525078881</v>
      </c>
      <c r="AT239" s="13">
        <v>2723.9177626445821</v>
      </c>
      <c r="AU239" s="17">
        <v>1284.2900273274627</v>
      </c>
      <c r="AV239" s="18">
        <v>9.6255823403392995</v>
      </c>
      <c r="AW239" s="33"/>
      <c r="AX239" s="33"/>
      <c r="AY239" s="33"/>
      <c r="BA239" s="19">
        <v>2035</v>
      </c>
      <c r="BB239" s="12">
        <v>39.892912608130246</v>
      </c>
      <c r="BC239" s="13">
        <v>5.9508665277934307</v>
      </c>
      <c r="BD239" s="13">
        <v>16.830587801786024</v>
      </c>
      <c r="BE239" s="13">
        <v>0.29013698630136986</v>
      </c>
      <c r="BF239" s="14">
        <v>0.66433682757131829</v>
      </c>
      <c r="BG239" s="15">
        <v>63.628840751582388</v>
      </c>
      <c r="BH239" s="13">
        <v>0</v>
      </c>
      <c r="BI239" s="13">
        <v>0</v>
      </c>
      <c r="BJ239" s="16">
        <v>0</v>
      </c>
      <c r="BK239" s="13">
        <v>63.628840751582388</v>
      </c>
      <c r="BL239" s="17">
        <v>0</v>
      </c>
      <c r="BM239" s="18">
        <v>0</v>
      </c>
      <c r="BN239" s="33"/>
      <c r="BO239" s="33"/>
      <c r="BP239" s="33"/>
    </row>
    <row r="240" spans="2:68" x14ac:dyDescent="0.45">
      <c r="B240" s="5">
        <v>2036</v>
      </c>
      <c r="C240" s="6">
        <v>547.45978364645498</v>
      </c>
      <c r="D240" s="7">
        <v>89.450427433419463</v>
      </c>
      <c r="E240" s="7">
        <v>45.643630709438334</v>
      </c>
      <c r="F240" s="7">
        <v>2.8155171887524566</v>
      </c>
      <c r="G240" s="8">
        <v>11.014701948374054</v>
      </c>
      <c r="H240" s="9">
        <v>696.38406092643925</v>
      </c>
      <c r="I240" s="7">
        <v>825.41399908882022</v>
      </c>
      <c r="J240" s="7">
        <v>0</v>
      </c>
      <c r="K240" s="10">
        <v>0.14721411179891164</v>
      </c>
      <c r="L240" s="7">
        <v>843.12863934646873</v>
      </c>
      <c r="M240" s="11">
        <v>672.23915518977105</v>
      </c>
      <c r="N240" s="18">
        <v>5.0521464229867794</v>
      </c>
      <c r="O240" s="33"/>
      <c r="P240" s="33"/>
      <c r="Q240" s="33"/>
      <c r="S240" s="5">
        <v>2036</v>
      </c>
      <c r="T240" s="6">
        <v>368.89289484465883</v>
      </c>
      <c r="U240" s="7">
        <v>80.831327296643536</v>
      </c>
      <c r="V240" s="7">
        <v>78.937276482765142</v>
      </c>
      <c r="W240" s="7">
        <v>1.5993294633063027</v>
      </c>
      <c r="X240" s="8">
        <v>0</v>
      </c>
      <c r="Y240" s="9">
        <v>530.26082808737374</v>
      </c>
      <c r="Z240" s="7">
        <v>0</v>
      </c>
      <c r="AA240" s="7">
        <v>0</v>
      </c>
      <c r="AB240" s="10">
        <v>68.109474980878261</v>
      </c>
      <c r="AC240" s="7">
        <v>462.15135310649549</v>
      </c>
      <c r="AD240" s="11">
        <v>0</v>
      </c>
      <c r="AE240" s="18">
        <v>0</v>
      </c>
      <c r="AF240" s="33"/>
      <c r="AG240" s="33"/>
      <c r="AH240" s="33"/>
      <c r="AJ240" s="5">
        <v>2036</v>
      </c>
      <c r="AK240" s="6">
        <v>1665.1826711503704</v>
      </c>
      <c r="AL240" s="7">
        <v>747.44073836291113</v>
      </c>
      <c r="AM240" s="7">
        <v>1432.9410526267318</v>
      </c>
      <c r="AN240" s="7">
        <v>98.441112899854758</v>
      </c>
      <c r="AO240" s="8">
        <v>73.426705860281459</v>
      </c>
      <c r="AP240" s="9">
        <v>4017.4322809001496</v>
      </c>
      <c r="AQ240" s="7">
        <v>50</v>
      </c>
      <c r="AR240" s="7">
        <v>0</v>
      </c>
      <c r="AS240" s="10">
        <v>161.94700748689198</v>
      </c>
      <c r="AT240" s="7">
        <v>2653.851882132778</v>
      </c>
      <c r="AU240" s="11">
        <v>1251.6333912804798</v>
      </c>
      <c r="AV240" s="18">
        <v>9.4065261028471383</v>
      </c>
      <c r="AW240" s="33"/>
      <c r="AX240" s="33"/>
      <c r="AY240" s="33"/>
      <c r="BA240" s="5">
        <v>2036</v>
      </c>
      <c r="BB240" s="6">
        <v>38.581612732296428</v>
      </c>
      <c r="BC240" s="7">
        <v>5.8538674033903977</v>
      </c>
      <c r="BD240" s="7">
        <v>16.258347816525298</v>
      </c>
      <c r="BE240" s="7">
        <v>0.29013698630136986</v>
      </c>
      <c r="BF240" s="8">
        <v>0.65503611198531986</v>
      </c>
      <c r="BG240" s="9">
        <v>61.639001050498806</v>
      </c>
      <c r="BH240" s="7">
        <v>0</v>
      </c>
      <c r="BI240" s="7">
        <v>0</v>
      </c>
      <c r="BJ240" s="10">
        <v>0</v>
      </c>
      <c r="BK240" s="7">
        <v>61.639001050498806</v>
      </c>
      <c r="BL240" s="11">
        <v>0</v>
      </c>
      <c r="BM240" s="18">
        <v>0</v>
      </c>
      <c r="BN240" s="33"/>
      <c r="BO240" s="33"/>
      <c r="BP240" s="33"/>
    </row>
    <row r="241" spans="2:68" x14ac:dyDescent="0.45">
      <c r="B241" s="19">
        <v>2037</v>
      </c>
      <c r="C241" s="12">
        <v>547.34870112796898</v>
      </c>
      <c r="D241" s="13">
        <v>89.092625723685785</v>
      </c>
      <c r="E241" s="13">
        <v>44.82204535666844</v>
      </c>
      <c r="F241" s="13">
        <v>2.8155171887524566</v>
      </c>
      <c r="G241" s="14">
        <v>10.497010956800473</v>
      </c>
      <c r="H241" s="15">
        <v>694.57590035387625</v>
      </c>
      <c r="I241" s="13">
        <v>792.64957452949193</v>
      </c>
      <c r="J241" s="13">
        <v>0</v>
      </c>
      <c r="K241" s="16">
        <v>0.14415485012574292</v>
      </c>
      <c r="L241" s="13">
        <v>809.17850644132113</v>
      </c>
      <c r="M241" s="17">
        <v>671.09600886737996</v>
      </c>
      <c r="N241" s="18">
        <v>5.0297750151251268</v>
      </c>
      <c r="O241" s="33"/>
      <c r="P241" s="33"/>
      <c r="Q241" s="33"/>
      <c r="S241" s="19">
        <v>2037</v>
      </c>
      <c r="T241" s="12">
        <v>371.54740296776214</v>
      </c>
      <c r="U241" s="13">
        <v>79.133869423414026</v>
      </c>
      <c r="V241" s="13">
        <v>79.095151035730666</v>
      </c>
      <c r="W241" s="13">
        <v>1.5993294633063027</v>
      </c>
      <c r="X241" s="14">
        <v>0</v>
      </c>
      <c r="Y241" s="15">
        <v>531.37575289021311</v>
      </c>
      <c r="Z241" s="13">
        <v>0</v>
      </c>
      <c r="AA241" s="13">
        <v>0</v>
      </c>
      <c r="AB241" s="16">
        <v>65.701143934535835</v>
      </c>
      <c r="AC241" s="13">
        <v>465.67460895567729</v>
      </c>
      <c r="AD241" s="17">
        <v>0</v>
      </c>
      <c r="AE241" s="18">
        <v>0</v>
      </c>
      <c r="AF241" s="33"/>
      <c r="AG241" s="33"/>
      <c r="AH241" s="33"/>
      <c r="AJ241" s="19">
        <v>2037</v>
      </c>
      <c r="AK241" s="12">
        <v>1613.3825298246186</v>
      </c>
      <c r="AL241" s="13">
        <v>728.97895212534729</v>
      </c>
      <c r="AM241" s="13">
        <v>1399.6968202057917</v>
      </c>
      <c r="AN241" s="13">
        <v>98.441112899854758</v>
      </c>
      <c r="AO241" s="14">
        <v>70.012364037778369</v>
      </c>
      <c r="AP241" s="15">
        <v>3910.5117790933909</v>
      </c>
      <c r="AQ241" s="13">
        <v>50</v>
      </c>
      <c r="AR241" s="13">
        <v>0</v>
      </c>
      <c r="AS241" s="16">
        <v>154.97582971549841</v>
      </c>
      <c r="AT241" s="13">
        <v>2585.2782958431408</v>
      </c>
      <c r="AU241" s="17">
        <v>1220.2576535347516</v>
      </c>
      <c r="AV241" s="18">
        <v>9.1456682451783209</v>
      </c>
      <c r="AW241" s="33"/>
      <c r="AX241" s="33"/>
      <c r="AY241" s="33"/>
      <c r="BA241" s="19">
        <v>2037</v>
      </c>
      <c r="BB241" s="12">
        <v>37.31341593547949</v>
      </c>
      <c r="BC241" s="13">
        <v>5.7584493647151342</v>
      </c>
      <c r="BD241" s="13">
        <v>15.705563990763437</v>
      </c>
      <c r="BE241" s="13">
        <v>0.29013698630136986</v>
      </c>
      <c r="BF241" s="14">
        <v>0.64586560641752533</v>
      </c>
      <c r="BG241" s="15">
        <v>59.713431883676954</v>
      </c>
      <c r="BH241" s="13">
        <v>0</v>
      </c>
      <c r="BI241" s="13">
        <v>0</v>
      </c>
      <c r="BJ241" s="16">
        <v>0</v>
      </c>
      <c r="BK241" s="13">
        <v>59.713431883676954</v>
      </c>
      <c r="BL241" s="17">
        <v>0</v>
      </c>
      <c r="BM241" s="18">
        <v>0</v>
      </c>
      <c r="BN241" s="33"/>
      <c r="BO241" s="33"/>
      <c r="BP241" s="33"/>
    </row>
    <row r="242" spans="2:68" x14ac:dyDescent="0.45">
      <c r="B242" s="5">
        <v>2038</v>
      </c>
      <c r="C242" s="6">
        <v>547.23764114872017</v>
      </c>
      <c r="D242" s="7">
        <v>88.736255220791037</v>
      </c>
      <c r="E242" s="7">
        <v>44.015248540248407</v>
      </c>
      <c r="F242" s="7">
        <v>2.8155171887524566</v>
      </c>
      <c r="G242" s="8">
        <v>10.003651441830851</v>
      </c>
      <c r="H242" s="9">
        <v>692.80831354034285</v>
      </c>
      <c r="I242" s="7">
        <v>755.65320073965904</v>
      </c>
      <c r="J242" s="7">
        <v>0</v>
      </c>
      <c r="K242" s="10">
        <v>0.14115916307779561</v>
      </c>
      <c r="L242" s="7">
        <v>775.89681691536032</v>
      </c>
      <c r="M242" s="11">
        <v>665.09370228467196</v>
      </c>
      <c r="N242" s="18">
        <v>4.9847885284169458</v>
      </c>
      <c r="O242" s="33"/>
      <c r="P242" s="33"/>
      <c r="Q242" s="33"/>
      <c r="S242" s="5">
        <v>2038</v>
      </c>
      <c r="T242" s="6">
        <v>374.22101260643842</v>
      </c>
      <c r="U242" s="7">
        <v>77.472058165522327</v>
      </c>
      <c r="V242" s="7">
        <v>79.253341337802127</v>
      </c>
      <c r="W242" s="7">
        <v>1.5993294633063027</v>
      </c>
      <c r="X242" s="8">
        <v>0</v>
      </c>
      <c r="Y242" s="9">
        <v>532.54574157306911</v>
      </c>
      <c r="Z242" s="7">
        <v>0</v>
      </c>
      <c r="AA242" s="7">
        <v>0</v>
      </c>
      <c r="AB242" s="10">
        <v>63.377970767187563</v>
      </c>
      <c r="AC242" s="7">
        <v>469.16777080588156</v>
      </c>
      <c r="AD242" s="11">
        <v>0</v>
      </c>
      <c r="AE242" s="18">
        <v>0</v>
      </c>
      <c r="AF242" s="33"/>
      <c r="AG242" s="33"/>
      <c r="AH242" s="33"/>
      <c r="AJ242" s="5">
        <v>2038</v>
      </c>
      <c r="AK242" s="6">
        <v>1563.193776058836</v>
      </c>
      <c r="AL242" s="7">
        <v>710.9731720078513</v>
      </c>
      <c r="AM242" s="7">
        <v>1367.2238539770174</v>
      </c>
      <c r="AN242" s="7">
        <v>98.441112899854758</v>
      </c>
      <c r="AO242" s="8">
        <v>66.756789110021671</v>
      </c>
      <c r="AP242" s="9">
        <v>3806.5887040535813</v>
      </c>
      <c r="AQ242" s="7">
        <v>50</v>
      </c>
      <c r="AR242" s="7">
        <v>0</v>
      </c>
      <c r="AS242" s="10">
        <v>148.30473355891519</v>
      </c>
      <c r="AT242" s="7">
        <v>2525.8422215039436</v>
      </c>
      <c r="AU242" s="11">
        <v>1182.4417489907223</v>
      </c>
      <c r="AV242" s="18">
        <v>8.8622430879181433</v>
      </c>
      <c r="AW242" s="33"/>
      <c r="AX242" s="33"/>
      <c r="AY242" s="33"/>
      <c r="BA242" s="5">
        <v>2038</v>
      </c>
      <c r="BB242" s="6">
        <v>36.086905398037359</v>
      </c>
      <c r="BC242" s="7">
        <v>5.6645866400702776</v>
      </c>
      <c r="BD242" s="7">
        <v>15.171574815077481</v>
      </c>
      <c r="BE242" s="7">
        <v>0.29013698630136986</v>
      </c>
      <c r="BF242" s="8">
        <v>0.63682348792767995</v>
      </c>
      <c r="BG242" s="9">
        <v>57.850027327414168</v>
      </c>
      <c r="BH242" s="7">
        <v>0</v>
      </c>
      <c r="BI242" s="7">
        <v>0</v>
      </c>
      <c r="BJ242" s="10">
        <v>0</v>
      </c>
      <c r="BK242" s="7">
        <v>57.850027327414168</v>
      </c>
      <c r="BL242" s="11">
        <v>0</v>
      </c>
      <c r="BM242" s="18">
        <v>0</v>
      </c>
      <c r="BN242" s="33"/>
      <c r="BO242" s="33"/>
      <c r="BP242" s="33"/>
    </row>
    <row r="243" spans="2:68" x14ac:dyDescent="0.45">
      <c r="B243" s="19">
        <v>2039</v>
      </c>
      <c r="C243" s="12">
        <v>547.12660370413516</v>
      </c>
      <c r="D243" s="13">
        <v>88.381310199907873</v>
      </c>
      <c r="E243" s="13">
        <v>43.222974066523932</v>
      </c>
      <c r="F243" s="13">
        <v>2.8155171887524566</v>
      </c>
      <c r="G243" s="14">
        <v>9.5334798240648002</v>
      </c>
      <c r="H243" s="15">
        <v>691.0798849833842</v>
      </c>
      <c r="I243" s="13">
        <v>715.1290394307415</v>
      </c>
      <c r="J243" s="13">
        <v>0</v>
      </c>
      <c r="K243" s="16">
        <v>0.13822572950853051</v>
      </c>
      <c r="L243" s="13">
        <v>743.98401058252068</v>
      </c>
      <c r="M243" s="17">
        <v>654.23454228880996</v>
      </c>
      <c r="N243" s="18">
        <v>4.9034005736224975</v>
      </c>
      <c r="O243" s="33"/>
      <c r="P243" s="33"/>
      <c r="Q243" s="33"/>
      <c r="S243" s="19">
        <v>2039</v>
      </c>
      <c r="T243" s="12">
        <v>376.91386121285586</v>
      </c>
      <c r="U243" s="13">
        <v>75.845144944046353</v>
      </c>
      <c r="V243" s="13">
        <v>79.411848020477734</v>
      </c>
      <c r="W243" s="13">
        <v>1.5993294633063027</v>
      </c>
      <c r="X243" s="14">
        <v>0</v>
      </c>
      <c r="Y243" s="15">
        <v>533.77018364068624</v>
      </c>
      <c r="Z243" s="13">
        <v>0</v>
      </c>
      <c r="AA243" s="13">
        <v>0</v>
      </c>
      <c r="AB243" s="16">
        <v>61.136944321224604</v>
      </c>
      <c r="AC243" s="13">
        <v>472.63323931946161</v>
      </c>
      <c r="AD243" s="17">
        <v>0</v>
      </c>
      <c r="AE243" s="18">
        <v>0</v>
      </c>
      <c r="AF243" s="33"/>
      <c r="AG243" s="33"/>
      <c r="AH243" s="33"/>
      <c r="AJ243" s="19">
        <v>2039</v>
      </c>
      <c r="AK243" s="12">
        <v>1514.5662831583461</v>
      </c>
      <c r="AL243" s="13">
        <v>693.41213465925739</v>
      </c>
      <c r="AM243" s="13">
        <v>1335.5042605647507</v>
      </c>
      <c r="AN243" s="13">
        <v>98.441112899854758</v>
      </c>
      <c r="AO243" s="14">
        <v>63.652598416405667</v>
      </c>
      <c r="AP243" s="15">
        <v>3705.5763896986141</v>
      </c>
      <c r="AQ243" s="13">
        <v>50</v>
      </c>
      <c r="AR243" s="13">
        <v>0</v>
      </c>
      <c r="AS243" s="16">
        <v>141.92080169118964</v>
      </c>
      <c r="AT243" s="13">
        <v>2475.0608662472609</v>
      </c>
      <c r="AU243" s="17">
        <v>1138.5947217601633</v>
      </c>
      <c r="AV243" s="18">
        <v>8.5336154710977343</v>
      </c>
      <c r="AW243" s="33"/>
      <c r="AX243" s="33"/>
      <c r="AY243" s="33"/>
      <c r="BA243" s="19">
        <v>2039</v>
      </c>
      <c r="BB243" s="12">
        <v>34.900710871894162</v>
      </c>
      <c r="BC243" s="13">
        <v>5.5722538778371318</v>
      </c>
      <c r="BD243" s="13">
        <v>14.655741271364846</v>
      </c>
      <c r="BE243" s="13">
        <v>0.29013698630136986</v>
      </c>
      <c r="BF243" s="14">
        <v>0.62790795909669239</v>
      </c>
      <c r="BG243" s="15">
        <v>56.046750966494209</v>
      </c>
      <c r="BH243" s="13">
        <v>0</v>
      </c>
      <c r="BI243" s="13">
        <v>0</v>
      </c>
      <c r="BJ243" s="16">
        <v>0</v>
      </c>
      <c r="BK243" s="13">
        <v>56.046750966494209</v>
      </c>
      <c r="BL243" s="17">
        <v>0</v>
      </c>
      <c r="BM243" s="18">
        <v>0</v>
      </c>
      <c r="BN243" s="33"/>
      <c r="BO243" s="33"/>
      <c r="BP243" s="33"/>
    </row>
    <row r="244" spans="2:68" x14ac:dyDescent="0.45">
      <c r="B244" s="5">
        <v>2040</v>
      </c>
      <c r="C244" s="6">
        <v>547.0155887896417</v>
      </c>
      <c r="D244" s="7">
        <v>88.027784959108246</v>
      </c>
      <c r="E244" s="7">
        <v>42.444960533326508</v>
      </c>
      <c r="F244" s="7">
        <v>2.8155171887524566</v>
      </c>
      <c r="G244" s="8">
        <v>9.0854062723337545</v>
      </c>
      <c r="H244" s="9">
        <v>689.3892577431626</v>
      </c>
      <c r="I244" s="7">
        <v>671.02448924187388</v>
      </c>
      <c r="J244" s="7">
        <v>0</v>
      </c>
      <c r="K244" s="10">
        <v>0.13535325572620144</v>
      </c>
      <c r="L244" s="7">
        <v>713.38378497669862</v>
      </c>
      <c r="M244" s="11">
        <v>638.52087347089696</v>
      </c>
      <c r="N244" s="18">
        <v>4.79874003470941</v>
      </c>
      <c r="O244" s="33"/>
      <c r="P244" s="33"/>
      <c r="Q244" s="33"/>
      <c r="S244" s="5">
        <v>2040</v>
      </c>
      <c r="T244" s="6">
        <v>379.62608722827184</v>
      </c>
      <c r="U244" s="7">
        <v>74.252396900221385</v>
      </c>
      <c r="V244" s="7">
        <v>79.570671716518689</v>
      </c>
      <c r="W244" s="7">
        <v>1.5993294633063027</v>
      </c>
      <c r="X244" s="8">
        <v>0</v>
      </c>
      <c r="Y244" s="9">
        <v>535.04848530831828</v>
      </c>
      <c r="Z244" s="7">
        <v>0</v>
      </c>
      <c r="AA244" s="7">
        <v>0</v>
      </c>
      <c r="AB244" s="10">
        <v>58.975159912687459</v>
      </c>
      <c r="AC244" s="7">
        <v>476.07332539563083</v>
      </c>
      <c r="AD244" s="11">
        <v>0</v>
      </c>
      <c r="AE244" s="18">
        <v>0</v>
      </c>
      <c r="AF244" s="33"/>
      <c r="AG244" s="33"/>
      <c r="AH244" s="33"/>
      <c r="AJ244" s="5">
        <v>2040</v>
      </c>
      <c r="AK244" s="6">
        <v>1467.4514837588179</v>
      </c>
      <c r="AL244" s="7">
        <v>676.28485493317373</v>
      </c>
      <c r="AM244" s="7">
        <v>1304.5205617196482</v>
      </c>
      <c r="AN244" s="7">
        <v>98.441112899854758</v>
      </c>
      <c r="AO244" s="8">
        <v>60.692752590042815</v>
      </c>
      <c r="AP244" s="9">
        <v>3607.3907659015372</v>
      </c>
      <c r="AQ244" s="7">
        <v>50</v>
      </c>
      <c r="AR244" s="7">
        <v>0</v>
      </c>
      <c r="AS244" s="10">
        <v>135.81167282613137</v>
      </c>
      <c r="AT244" s="7">
        <v>2441.8996469428798</v>
      </c>
      <c r="AU244" s="11">
        <v>1079.6794461325258</v>
      </c>
      <c r="AV244" s="18">
        <v>8.1142233528645669</v>
      </c>
      <c r="AW244" s="33"/>
      <c r="AX244" s="33"/>
      <c r="AY244" s="33"/>
      <c r="BA244" s="5">
        <v>2040</v>
      </c>
      <c r="BB244" s="6">
        <v>33.753507149709691</v>
      </c>
      <c r="BC244" s="7">
        <v>5.481426139628387</v>
      </c>
      <c r="BD244" s="7">
        <v>14.157446068138441</v>
      </c>
      <c r="BE244" s="7">
        <v>0.29013698630136986</v>
      </c>
      <c r="BF244" s="8">
        <v>0.61911724766933862</v>
      </c>
      <c r="BG244" s="9">
        <v>54.301633591447228</v>
      </c>
      <c r="BH244" s="7">
        <v>0</v>
      </c>
      <c r="BI244" s="7">
        <v>0</v>
      </c>
      <c r="BJ244" s="10">
        <v>0</v>
      </c>
      <c r="BK244" s="7">
        <v>54.301633591447228</v>
      </c>
      <c r="BL244" s="11">
        <v>0</v>
      </c>
      <c r="BM244" s="18">
        <v>0</v>
      </c>
      <c r="BN244" s="33"/>
      <c r="BO244" s="33"/>
      <c r="BP244" s="33"/>
    </row>
    <row r="245" spans="2:68" x14ac:dyDescent="0.45">
      <c r="B245" s="19">
        <v>2041</v>
      </c>
      <c r="C245" s="12">
        <v>541.58325294048166</v>
      </c>
      <c r="D245" s="13">
        <v>87.499618249353603</v>
      </c>
      <c r="E245" s="13">
        <v>41.596061322659978</v>
      </c>
      <c r="F245" s="13">
        <v>2.8098861543749516</v>
      </c>
      <c r="G245" s="14">
        <v>8.6402213649894009</v>
      </c>
      <c r="H245" s="15">
        <v>682.12904003185963</v>
      </c>
      <c r="I245" s="13">
        <v>635.00668568961123</v>
      </c>
      <c r="J245" s="13">
        <v>0</v>
      </c>
      <c r="K245" s="16">
        <v>0.13254047492331625</v>
      </c>
      <c r="L245" s="13">
        <v>684.04215336457548</v>
      </c>
      <c r="M245" s="17">
        <v>624.33378181873604</v>
      </c>
      <c r="N245" s="18">
        <v>4.6792983647605473</v>
      </c>
      <c r="O245" s="33"/>
      <c r="P245" s="33"/>
      <c r="Q245" s="33"/>
      <c r="S245" s="19">
        <v>2041</v>
      </c>
      <c r="T245" s="12">
        <v>380.11398970977979</v>
      </c>
      <c r="U245" s="13">
        <v>72.544591771516295</v>
      </c>
      <c r="V245" s="13">
        <v>79.570671716518689</v>
      </c>
      <c r="W245" s="13">
        <v>1.5993294633063027</v>
      </c>
      <c r="X245" s="14">
        <v>0</v>
      </c>
      <c r="Y245" s="15">
        <v>533.82858266112112</v>
      </c>
      <c r="Z245" s="13">
        <v>0</v>
      </c>
      <c r="AA245" s="13">
        <v>0</v>
      </c>
      <c r="AB245" s="16">
        <v>56.889815566388947</v>
      </c>
      <c r="AC245" s="13">
        <v>476.93876709473216</v>
      </c>
      <c r="AD245" s="17">
        <v>0</v>
      </c>
      <c r="AE245" s="18">
        <v>0</v>
      </c>
      <c r="AF245" s="33"/>
      <c r="AG245" s="33"/>
      <c r="AH245" s="33"/>
      <c r="AJ245" s="19">
        <v>2041</v>
      </c>
      <c r="AK245" s="12">
        <v>1390.4114901204753</v>
      </c>
      <c r="AL245" s="13">
        <v>658.22804930645805</v>
      </c>
      <c r="AM245" s="13">
        <v>1271.6466435643131</v>
      </c>
      <c r="AN245" s="13">
        <v>98.244230674055046</v>
      </c>
      <c r="AO245" s="14">
        <v>57.749154089425737</v>
      </c>
      <c r="AP245" s="15">
        <v>3476.2795677547269</v>
      </c>
      <c r="AQ245" s="13">
        <v>50</v>
      </c>
      <c r="AR245" s="13">
        <v>0</v>
      </c>
      <c r="AS245" s="16">
        <v>129.96551778200106</v>
      </c>
      <c r="AT245" s="13">
        <v>2365.9760127990235</v>
      </c>
      <c r="AU245" s="17">
        <v>1030.3380371737026</v>
      </c>
      <c r="AV245" s="18">
        <v>7.7222460691663537</v>
      </c>
      <c r="AW245" s="33"/>
      <c r="AX245" s="33"/>
      <c r="AY245" s="33"/>
      <c r="BA245" s="19">
        <v>2041</v>
      </c>
      <c r="BB245" s="12">
        <v>32.418914075527631</v>
      </c>
      <c r="BC245" s="13">
        <v>5.381116041273188</v>
      </c>
      <c r="BD245" s="13">
        <v>13.647778009685457</v>
      </c>
      <c r="BE245" s="13">
        <v>0.29013698630136986</v>
      </c>
      <c r="BF245" s="14">
        <v>0</v>
      </c>
      <c r="BG245" s="15">
        <v>51.737945112787649</v>
      </c>
      <c r="BH245" s="13">
        <v>0</v>
      </c>
      <c r="BI245" s="13">
        <v>0</v>
      </c>
      <c r="BJ245" s="16">
        <v>0</v>
      </c>
      <c r="BK245" s="13">
        <v>51.737945112787649</v>
      </c>
      <c r="BL245" s="17">
        <v>0</v>
      </c>
      <c r="BM245" s="18">
        <v>0</v>
      </c>
      <c r="BN245" s="33"/>
      <c r="BO245" s="33"/>
      <c r="BP245" s="33"/>
    </row>
    <row r="246" spans="2:68" x14ac:dyDescent="0.45">
      <c r="B246" s="5">
        <v>2042</v>
      </c>
      <c r="C246" s="6">
        <v>536.20486486426057</v>
      </c>
      <c r="D246" s="7">
        <v>86.974620539857483</v>
      </c>
      <c r="E246" s="7">
        <v>40.764140096206781</v>
      </c>
      <c r="F246" s="7">
        <v>2.8042663820662015</v>
      </c>
      <c r="G246" s="8">
        <v>8.2168505181049198</v>
      </c>
      <c r="H246" s="9">
        <v>674.96474240049599</v>
      </c>
      <c r="I246" s="7">
        <v>597.9090932832371</v>
      </c>
      <c r="J246" s="7">
        <v>0</v>
      </c>
      <c r="K246" s="10">
        <v>0.12978614661795415</v>
      </c>
      <c r="L246" s="7">
        <v>655.90734949902026</v>
      </c>
      <c r="M246" s="11">
        <v>607.96200670256906</v>
      </c>
      <c r="N246" s="18">
        <v>4.5565940954093973</v>
      </c>
      <c r="O246" s="33"/>
      <c r="P246" s="33"/>
      <c r="Q246" s="33"/>
      <c r="S246" s="5">
        <v>2042</v>
      </c>
      <c r="T246" s="6">
        <v>380.60251925259746</v>
      </c>
      <c r="U246" s="7">
        <v>70.876066160771416</v>
      </c>
      <c r="V246" s="7">
        <v>79.570671716518689</v>
      </c>
      <c r="W246" s="7">
        <v>1.5993294633063027</v>
      </c>
      <c r="X246" s="8">
        <v>0</v>
      </c>
      <c r="Y246" s="9">
        <v>532.64858659319384</v>
      </c>
      <c r="Z246" s="7">
        <v>0</v>
      </c>
      <c r="AA246" s="7">
        <v>0</v>
      </c>
      <c r="AB246" s="10">
        <v>54.878208384162178</v>
      </c>
      <c r="AC246" s="7">
        <v>477.77037820903166</v>
      </c>
      <c r="AD246" s="11">
        <v>0</v>
      </c>
      <c r="AE246" s="18">
        <v>0</v>
      </c>
      <c r="AF246" s="33"/>
      <c r="AG246" s="33"/>
      <c r="AH246" s="33"/>
      <c r="AJ246" s="5">
        <v>2042</v>
      </c>
      <c r="AK246" s="6">
        <v>1317.4160326630449</v>
      </c>
      <c r="AL246" s="7">
        <v>640.65336038997566</v>
      </c>
      <c r="AM246" s="7">
        <v>1239.6011481464923</v>
      </c>
      <c r="AN246" s="7">
        <v>98.047742212706936</v>
      </c>
      <c r="AO246" s="8">
        <v>54.948320116088588</v>
      </c>
      <c r="AP246" s="9">
        <v>3350.6666035283083</v>
      </c>
      <c r="AQ246" s="7">
        <v>50</v>
      </c>
      <c r="AR246" s="7">
        <v>0</v>
      </c>
      <c r="AS246" s="10">
        <v>124.37101657651954</v>
      </c>
      <c r="AT246" s="7">
        <v>2305.0996497515025</v>
      </c>
      <c r="AU246" s="11">
        <v>971.19593720028615</v>
      </c>
      <c r="AV246" s="18">
        <v>7.2789839235750398</v>
      </c>
      <c r="AW246" s="33"/>
      <c r="AX246" s="33"/>
      <c r="AY246" s="33"/>
      <c r="BA246" s="5">
        <v>2042</v>
      </c>
      <c r="BB246" s="6">
        <v>31.137089997045919</v>
      </c>
      <c r="BC246" s="7">
        <v>5.2826416177178883</v>
      </c>
      <c r="BD246" s="7">
        <v>13.15645800133678</v>
      </c>
      <c r="BE246" s="7">
        <v>0.29013698630136986</v>
      </c>
      <c r="BF246" s="8">
        <v>0</v>
      </c>
      <c r="BG246" s="9">
        <v>49.866326602401955</v>
      </c>
      <c r="BH246" s="7">
        <v>0</v>
      </c>
      <c r="BI246" s="7">
        <v>0</v>
      </c>
      <c r="BJ246" s="10">
        <v>0</v>
      </c>
      <c r="BK246" s="7">
        <v>49.866326602401955</v>
      </c>
      <c r="BL246" s="11">
        <v>0</v>
      </c>
      <c r="BM246" s="18">
        <v>0</v>
      </c>
      <c r="BN246" s="33"/>
      <c r="BO246" s="33"/>
      <c r="BP246" s="33"/>
    </row>
    <row r="247" spans="2:68" x14ac:dyDescent="0.45">
      <c r="B247" s="19">
        <v>2043</v>
      </c>
      <c r="C247" s="12">
        <v>530.87988881313697</v>
      </c>
      <c r="D247" s="13">
        <v>86.452772816618335</v>
      </c>
      <c r="E247" s="13">
        <v>39.948857294282647</v>
      </c>
      <c r="F247" s="13">
        <v>2.7986578493020691</v>
      </c>
      <c r="G247" s="14">
        <v>7.8142248427177785</v>
      </c>
      <c r="H247" s="15">
        <v>667.89440161605785</v>
      </c>
      <c r="I247" s="13">
        <v>560.20693513298727</v>
      </c>
      <c r="J247" s="13">
        <v>0</v>
      </c>
      <c r="K247" s="16">
        <v>0.12708905610669313</v>
      </c>
      <c r="L247" s="13">
        <v>628.92973629000551</v>
      </c>
      <c r="M247" s="17">
        <v>589.928348494528</v>
      </c>
      <c r="N247" s="18">
        <v>4.4214342340965649</v>
      </c>
      <c r="O247" s="33"/>
      <c r="P247" s="33"/>
      <c r="Q247" s="33"/>
      <c r="S247" s="19">
        <v>2043</v>
      </c>
      <c r="T247" s="12">
        <v>381.09167666263568</v>
      </c>
      <c r="U247" s="13">
        <v>69.24591663907367</v>
      </c>
      <c r="V247" s="13">
        <v>79.570671716518689</v>
      </c>
      <c r="W247" s="13">
        <v>1.5993294633063027</v>
      </c>
      <c r="X247" s="14">
        <v>0</v>
      </c>
      <c r="Y247" s="15">
        <v>531.5075944815344</v>
      </c>
      <c r="Z247" s="13">
        <v>0</v>
      </c>
      <c r="AA247" s="13">
        <v>0</v>
      </c>
      <c r="AB247" s="16">
        <v>52.937731041526192</v>
      </c>
      <c r="AC247" s="13">
        <v>478.56986344000819</v>
      </c>
      <c r="AD247" s="17">
        <v>0</v>
      </c>
      <c r="AE247" s="18">
        <v>0</v>
      </c>
      <c r="AF247" s="33"/>
      <c r="AG247" s="33"/>
      <c r="AH247" s="33"/>
      <c r="AJ247" s="19">
        <v>2043</v>
      </c>
      <c r="AK247" s="12">
        <v>1248.2527765699442</v>
      </c>
      <c r="AL247" s="13">
        <v>623.5479156675633</v>
      </c>
      <c r="AM247" s="13">
        <v>1208.3631992132007</v>
      </c>
      <c r="AN247" s="13">
        <v>97.851646728281523</v>
      </c>
      <c r="AO247" s="14">
        <v>52.283326590458294</v>
      </c>
      <c r="AP247" s="15">
        <v>3230.2988647694483</v>
      </c>
      <c r="AQ247" s="13">
        <v>50</v>
      </c>
      <c r="AR247" s="13">
        <v>0</v>
      </c>
      <c r="AS247" s="16">
        <v>119.01733650784627</v>
      </c>
      <c r="AT247" s="13">
        <v>2251.7321589939183</v>
      </c>
      <c r="AU247" s="17">
        <v>909.54936926768369</v>
      </c>
      <c r="AV247" s="18">
        <v>6.8169511249015304</v>
      </c>
      <c r="AW247" s="33"/>
      <c r="AX247" s="33"/>
      <c r="AY247" s="33"/>
      <c r="BA247" s="19">
        <v>2043</v>
      </c>
      <c r="BB247" s="12">
        <v>29.90594846037753</v>
      </c>
      <c r="BC247" s="13">
        <v>5.1859692761136511</v>
      </c>
      <c r="BD247" s="13">
        <v>12.682825513288655</v>
      </c>
      <c r="BE247" s="13">
        <v>0.29013698630136986</v>
      </c>
      <c r="BF247" s="14">
        <v>0</v>
      </c>
      <c r="BG247" s="15">
        <v>48.064880236081208</v>
      </c>
      <c r="BH247" s="13">
        <v>0</v>
      </c>
      <c r="BI247" s="13">
        <v>0</v>
      </c>
      <c r="BJ247" s="16">
        <v>0</v>
      </c>
      <c r="BK247" s="13">
        <v>48.064880236081208</v>
      </c>
      <c r="BL247" s="17">
        <v>0</v>
      </c>
      <c r="BM247" s="18">
        <v>0</v>
      </c>
      <c r="BN247" s="33"/>
      <c r="BO247" s="33"/>
      <c r="BP247" s="33"/>
    </row>
    <row r="248" spans="2:68" x14ac:dyDescent="0.45">
      <c r="B248" s="5">
        <v>2044</v>
      </c>
      <c r="C248" s="6">
        <v>525.60779435970687</v>
      </c>
      <c r="D248" s="7">
        <v>85.934056179718624</v>
      </c>
      <c r="E248" s="7">
        <v>39.149880148396996</v>
      </c>
      <c r="F248" s="7">
        <v>2.7930605336034651</v>
      </c>
      <c r="G248" s="8">
        <v>7.4313278254246073</v>
      </c>
      <c r="H248" s="9">
        <v>660.91611904685055</v>
      </c>
      <c r="I248" s="7">
        <v>520.4249939351954</v>
      </c>
      <c r="J248" s="7">
        <v>0</v>
      </c>
      <c r="K248" s="10">
        <v>0.124448013928906</v>
      </c>
      <c r="L248" s="7">
        <v>603.06171823190812</v>
      </c>
      <c r="M248" s="11">
        <v>568.80319151184995</v>
      </c>
      <c r="N248" s="18">
        <v>4.2747837390828964</v>
      </c>
      <c r="O248" s="33"/>
      <c r="P248" s="33"/>
      <c r="Q248" s="33"/>
      <c r="S248" s="5">
        <v>2044</v>
      </c>
      <c r="T248" s="6">
        <v>381.581462746841</v>
      </c>
      <c r="U248" s="7">
        <v>67.653260556374974</v>
      </c>
      <c r="V248" s="7">
        <v>79.570671716518689</v>
      </c>
      <c r="W248" s="7">
        <v>1.5993294633063027</v>
      </c>
      <c r="X248" s="8">
        <v>0</v>
      </c>
      <c r="Y248" s="9">
        <v>530.40472448304092</v>
      </c>
      <c r="Z248" s="7">
        <v>0</v>
      </c>
      <c r="AA248" s="7">
        <v>0</v>
      </c>
      <c r="AB248" s="10">
        <v>51.065868408228461</v>
      </c>
      <c r="AC248" s="7">
        <v>479.33885607481244</v>
      </c>
      <c r="AD248" s="11">
        <v>0</v>
      </c>
      <c r="AE248" s="18">
        <v>0</v>
      </c>
      <c r="AF248" s="33"/>
      <c r="AG248" s="33"/>
      <c r="AH248" s="33"/>
      <c r="AJ248" s="5">
        <v>2044</v>
      </c>
      <c r="AK248" s="6">
        <v>1182.7205344274862</v>
      </c>
      <c r="AL248" s="7">
        <v>606.89918631923945</v>
      </c>
      <c r="AM248" s="7">
        <v>1177.9124465930281</v>
      </c>
      <c r="AN248" s="7">
        <v>97.655943434824962</v>
      </c>
      <c r="AO248" s="8">
        <v>49.747585250821068</v>
      </c>
      <c r="AP248" s="9">
        <v>3114.9356960253999</v>
      </c>
      <c r="AQ248" s="7">
        <v>50</v>
      </c>
      <c r="AR248" s="7">
        <v>0</v>
      </c>
      <c r="AS248" s="10">
        <v>113.8941111790848</v>
      </c>
      <c r="AT248" s="7">
        <v>2197.7568330618974</v>
      </c>
      <c r="AU248" s="11">
        <v>853.28475178441795</v>
      </c>
      <c r="AV248" s="18">
        <v>6.4127765739855631</v>
      </c>
      <c r="AW248" s="33"/>
      <c r="AX248" s="33"/>
      <c r="AY248" s="33"/>
      <c r="BA248" s="5">
        <v>2044</v>
      </c>
      <c r="BB248" s="6">
        <v>28.723485508748848</v>
      </c>
      <c r="BC248" s="7">
        <v>5.0910660383607711</v>
      </c>
      <c r="BD248" s="7">
        <v>12.226243794810264</v>
      </c>
      <c r="BE248" s="7">
        <v>0.29013698630136986</v>
      </c>
      <c r="BF248" s="8">
        <v>0</v>
      </c>
      <c r="BG248" s="9">
        <v>46.330932328221252</v>
      </c>
      <c r="BH248" s="7">
        <v>0</v>
      </c>
      <c r="BI248" s="7">
        <v>0</v>
      </c>
      <c r="BJ248" s="10">
        <v>0</v>
      </c>
      <c r="BK248" s="7">
        <v>46.330932328221252</v>
      </c>
      <c r="BL248" s="11">
        <v>0</v>
      </c>
      <c r="BM248" s="18">
        <v>0</v>
      </c>
      <c r="BN248" s="33"/>
      <c r="BO248" s="33"/>
      <c r="BP248" s="33"/>
    </row>
    <row r="249" spans="2:68" x14ac:dyDescent="0.45">
      <c r="B249" s="19">
        <v>2045</v>
      </c>
      <c r="C249" s="12">
        <v>520.38805634416701</v>
      </c>
      <c r="D249" s="13">
        <v>85.418451842640323</v>
      </c>
      <c r="E249" s="13">
        <v>38.366882545429043</v>
      </c>
      <c r="F249" s="13">
        <v>2.7874744125362585</v>
      </c>
      <c r="G249" s="14">
        <v>7.0671927619787995</v>
      </c>
      <c r="H249" s="15">
        <v>654.02805790675154</v>
      </c>
      <c r="I249" s="13">
        <v>487.13278794232349</v>
      </c>
      <c r="J249" s="13">
        <v>0</v>
      </c>
      <c r="K249" s="16">
        <v>0.12186185534218902</v>
      </c>
      <c r="L249" s="13">
        <v>578.25765743269517</v>
      </c>
      <c r="M249" s="17">
        <v>553.19976118474096</v>
      </c>
      <c r="N249" s="18">
        <v>4.146158374382555</v>
      </c>
      <c r="O249" s="33"/>
      <c r="P249" s="33"/>
      <c r="Q249" s="33"/>
      <c r="S249" s="19">
        <v>2045</v>
      </c>
      <c r="T249" s="12">
        <v>382.07187831319726</v>
      </c>
      <c r="U249" s="13">
        <v>66.097235563578352</v>
      </c>
      <c r="V249" s="13">
        <v>79.570671716518689</v>
      </c>
      <c r="W249" s="13">
        <v>1.5993294633063027</v>
      </c>
      <c r="X249" s="14">
        <v>0</v>
      </c>
      <c r="Y249" s="15">
        <v>529.33911505660058</v>
      </c>
      <c r="Z249" s="13">
        <v>0</v>
      </c>
      <c r="AA249" s="13">
        <v>0</v>
      </c>
      <c r="AB249" s="16">
        <v>49.260194288284048</v>
      </c>
      <c r="AC249" s="13">
        <v>480.07892076831655</v>
      </c>
      <c r="AD249" s="17">
        <v>0</v>
      </c>
      <c r="AE249" s="18">
        <v>0</v>
      </c>
      <c r="AF249" s="33"/>
      <c r="AG249" s="33"/>
      <c r="AH249" s="33"/>
      <c r="AJ249" s="19">
        <v>2045</v>
      </c>
      <c r="AK249" s="12">
        <v>1120.6286809954129</v>
      </c>
      <c r="AL249" s="13">
        <v>590.69497804451578</v>
      </c>
      <c r="AM249" s="13">
        <v>1148.2290529388838</v>
      </c>
      <c r="AN249" s="13">
        <v>97.460631547955316</v>
      </c>
      <c r="AO249" s="14">
        <v>47.33482736615624</v>
      </c>
      <c r="AP249" s="15">
        <v>3004.3481708929244</v>
      </c>
      <c r="AQ249" s="13">
        <v>50</v>
      </c>
      <c r="AR249" s="13">
        <v>0</v>
      </c>
      <c r="AS249" s="16">
        <v>108.99142042570037</v>
      </c>
      <c r="AT249" s="13">
        <v>2150.062437498339</v>
      </c>
      <c r="AU249" s="17">
        <v>795.29431296888515</v>
      </c>
      <c r="AV249" s="18">
        <v>5.9606247275902069</v>
      </c>
      <c r="AW249" s="33"/>
      <c r="AX249" s="33"/>
      <c r="AY249" s="33"/>
      <c r="BA249" s="19">
        <v>2045</v>
      </c>
      <c r="BB249" s="12">
        <v>27.587776420614141</v>
      </c>
      <c r="BC249" s="13">
        <v>4.9978995298587687</v>
      </c>
      <c r="BD249" s="13">
        <v>11.786099018197092</v>
      </c>
      <c r="BE249" s="13">
        <v>0.29013698630136986</v>
      </c>
      <c r="BF249" s="14">
        <v>0</v>
      </c>
      <c r="BG249" s="15">
        <v>44.661911954971373</v>
      </c>
      <c r="BH249" s="13">
        <v>0</v>
      </c>
      <c r="BI249" s="13">
        <v>0</v>
      </c>
      <c r="BJ249" s="16">
        <v>0</v>
      </c>
      <c r="BK249" s="13">
        <v>44.661911954971373</v>
      </c>
      <c r="BL249" s="17">
        <v>0</v>
      </c>
      <c r="BM249" s="18">
        <v>0</v>
      </c>
      <c r="BN249" s="33"/>
      <c r="BO249" s="33"/>
      <c r="BP249" s="33"/>
    </row>
    <row r="250" spans="2:68" x14ac:dyDescent="0.45">
      <c r="B250" s="5">
        <v>2046</v>
      </c>
      <c r="C250" s="6">
        <v>513.80463504829743</v>
      </c>
      <c r="D250" s="7">
        <v>84.7351042278992</v>
      </c>
      <c r="E250" s="7">
        <v>37.522811129429606</v>
      </c>
      <c r="F250" s="7">
        <v>2.7763245148861135</v>
      </c>
      <c r="G250" s="8">
        <v>6.7067659311178804</v>
      </c>
      <c r="H250" s="9">
        <v>645.5456408516302</v>
      </c>
      <c r="I250" s="7">
        <v>445.45043188584589</v>
      </c>
      <c r="J250" s="7">
        <v>0</v>
      </c>
      <c r="K250" s="10">
        <v>0.1193294398086916</v>
      </c>
      <c r="L250" s="7">
        <v>554.47379309684732</v>
      </c>
      <c r="M250" s="11">
        <v>526.73343428562214</v>
      </c>
      <c r="N250" s="18">
        <v>3.9477967867402892</v>
      </c>
      <c r="O250" s="33"/>
      <c r="P250" s="33"/>
      <c r="Q250" s="33"/>
      <c r="S250" s="5">
        <v>2046</v>
      </c>
      <c r="T250" s="6">
        <v>379.56425615363173</v>
      </c>
      <c r="U250" s="7">
        <v>64.444804674488893</v>
      </c>
      <c r="V250" s="7">
        <v>79.411530373085654</v>
      </c>
      <c r="W250" s="7">
        <v>1.5993294633063027</v>
      </c>
      <c r="X250" s="8">
        <v>0</v>
      </c>
      <c r="Y250" s="9">
        <v>525.01992066451248</v>
      </c>
      <c r="Z250" s="7">
        <v>0</v>
      </c>
      <c r="AA250" s="7">
        <v>0</v>
      </c>
      <c r="AB250" s="10">
        <v>47.518368275285987</v>
      </c>
      <c r="AC250" s="7">
        <v>477.5015523892265</v>
      </c>
      <c r="AD250" s="11">
        <v>0</v>
      </c>
      <c r="AE250" s="18">
        <v>0</v>
      </c>
      <c r="AF250" s="33"/>
      <c r="AG250" s="33"/>
      <c r="AH250" s="33"/>
      <c r="AJ250" s="5">
        <v>2046</v>
      </c>
      <c r="AK250" s="6">
        <v>1022.005408891011</v>
      </c>
      <c r="AL250" s="7">
        <v>573.74203217463821</v>
      </c>
      <c r="AM250" s="7">
        <v>1116.9972226989462</v>
      </c>
      <c r="AN250" s="7">
        <v>97.070789021763488</v>
      </c>
      <c r="AO250" s="8">
        <v>44.944418584165348</v>
      </c>
      <c r="AP250" s="9">
        <v>2854.7598713705243</v>
      </c>
      <c r="AQ250" s="7">
        <v>50</v>
      </c>
      <c r="AR250" s="7">
        <v>0</v>
      </c>
      <c r="AS250" s="10">
        <v>104.29977110698262</v>
      </c>
      <c r="AT250" s="7">
        <v>2052.8776829495155</v>
      </c>
      <c r="AU250" s="11">
        <v>747.58241731402632</v>
      </c>
      <c r="AV250" s="18">
        <v>5.6030304377745299</v>
      </c>
      <c r="AW250" s="33"/>
      <c r="AX250" s="33"/>
      <c r="AY250" s="33"/>
      <c r="BA250" s="5">
        <v>2046</v>
      </c>
      <c r="BB250" s="6">
        <v>26.048603338947149</v>
      </c>
      <c r="BC250" s="7">
        <v>4.8964421694026354</v>
      </c>
      <c r="BD250" s="7">
        <v>11.338227255505602</v>
      </c>
      <c r="BE250" s="7">
        <v>0.29013698630136986</v>
      </c>
      <c r="BF250" s="8">
        <v>0</v>
      </c>
      <c r="BG250" s="9">
        <v>42.573409750156756</v>
      </c>
      <c r="BH250" s="7">
        <v>0</v>
      </c>
      <c r="BI250" s="7">
        <v>0</v>
      </c>
      <c r="BJ250" s="10">
        <v>0</v>
      </c>
      <c r="BK250" s="7">
        <v>42.573409750156756</v>
      </c>
      <c r="BL250" s="11">
        <v>0</v>
      </c>
      <c r="BM250" s="18">
        <v>0</v>
      </c>
      <c r="BN250" s="33"/>
      <c r="BO250" s="33"/>
      <c r="BP250" s="33"/>
    </row>
    <row r="251" spans="2:68" x14ac:dyDescent="0.45">
      <c r="B251" s="19">
        <v>2047</v>
      </c>
      <c r="C251" s="12">
        <v>507.30450051397156</v>
      </c>
      <c r="D251" s="13">
        <v>84.057223394076004</v>
      </c>
      <c r="E251" s="13">
        <v>36.697309284582154</v>
      </c>
      <c r="F251" s="13">
        <v>2.7652192168265692</v>
      </c>
      <c r="G251" s="14">
        <v>6.3647208686308678</v>
      </c>
      <c r="H251" s="15">
        <v>637.18897327808725</v>
      </c>
      <c r="I251" s="13">
        <v>405.88297895326673</v>
      </c>
      <c r="J251" s="13">
        <v>0</v>
      </c>
      <c r="K251" s="16">
        <v>0.11684965049212064</v>
      </c>
      <c r="L251" s="13">
        <v>531.66816431996722</v>
      </c>
      <c r="M251" s="17">
        <v>501.53331628368522</v>
      </c>
      <c r="N251" s="18">
        <v>3.7589252657812136</v>
      </c>
      <c r="O251" s="33"/>
      <c r="P251" s="33"/>
      <c r="Q251" s="33"/>
      <c r="S251" s="19">
        <v>2047</v>
      </c>
      <c r="T251" s="12">
        <v>377.07309207238097</v>
      </c>
      <c r="U251" s="13">
        <v>62.833684557626668</v>
      </c>
      <c r="V251" s="13">
        <v>79.252707312339481</v>
      </c>
      <c r="W251" s="13">
        <v>1.5993294633063027</v>
      </c>
      <c r="X251" s="14">
        <v>0</v>
      </c>
      <c r="Y251" s="15">
        <v>520.75881340565343</v>
      </c>
      <c r="Z251" s="13">
        <v>0</v>
      </c>
      <c r="AA251" s="13">
        <v>0</v>
      </c>
      <c r="AB251" s="16">
        <v>45.838132718910998</v>
      </c>
      <c r="AC251" s="13">
        <v>474.92068068674246</v>
      </c>
      <c r="AD251" s="17">
        <v>0</v>
      </c>
      <c r="AE251" s="18">
        <v>0</v>
      </c>
      <c r="AF251" s="33"/>
      <c r="AG251" s="33"/>
      <c r="AH251" s="33"/>
      <c r="AJ251" s="19">
        <v>2047</v>
      </c>
      <c r="AK251" s="12">
        <v>932.06168422772873</v>
      </c>
      <c r="AL251" s="13">
        <v>557.27563585122607</v>
      </c>
      <c r="AM251" s="13">
        <v>1086.6148982415348</v>
      </c>
      <c r="AN251" s="13">
        <v>96.682505865676433</v>
      </c>
      <c r="AO251" s="14">
        <v>42.674725445664997</v>
      </c>
      <c r="AP251" s="15">
        <v>2715.3094496318308</v>
      </c>
      <c r="AQ251" s="13">
        <v>50</v>
      </c>
      <c r="AR251" s="13">
        <v>0</v>
      </c>
      <c r="AS251" s="16">
        <v>99.810078724359954</v>
      </c>
      <c r="AT251" s="13">
        <v>1956.7721284442932</v>
      </c>
      <c r="AU251" s="17">
        <v>708.72724246317784</v>
      </c>
      <c r="AV251" s="18">
        <v>5.3118160882763839</v>
      </c>
      <c r="AW251" s="33"/>
      <c r="AX251" s="33"/>
      <c r="AY251" s="33"/>
      <c r="BA251" s="19">
        <v>2047</v>
      </c>
      <c r="BB251" s="12">
        <v>24.595303570852398</v>
      </c>
      <c r="BC251" s="13">
        <v>4.7970443933637616</v>
      </c>
      <c r="BD251" s="13">
        <v>10.907374619796389</v>
      </c>
      <c r="BE251" s="13">
        <v>0.29013698630136986</v>
      </c>
      <c r="BF251" s="14">
        <v>0</v>
      </c>
      <c r="BG251" s="15">
        <v>40.589859570313919</v>
      </c>
      <c r="BH251" s="13">
        <v>0</v>
      </c>
      <c r="BI251" s="13">
        <v>0</v>
      </c>
      <c r="BJ251" s="16">
        <v>0</v>
      </c>
      <c r="BK251" s="13">
        <v>40.589859570313919</v>
      </c>
      <c r="BL251" s="17">
        <v>0</v>
      </c>
      <c r="BM251" s="18">
        <v>0</v>
      </c>
      <c r="BN251" s="33"/>
      <c r="BO251" s="33"/>
      <c r="BP251" s="33"/>
    </row>
    <row r="252" spans="2:68" x14ac:dyDescent="0.45">
      <c r="B252" s="5">
        <v>2048</v>
      </c>
      <c r="C252" s="6">
        <v>500.88659908165022</v>
      </c>
      <c r="D252" s="7">
        <v>83.384765606923395</v>
      </c>
      <c r="E252" s="7">
        <v>35.889968480321343</v>
      </c>
      <c r="F252" s="7">
        <v>2.7541583399592628</v>
      </c>
      <c r="G252" s="8">
        <v>6.0401201043306934</v>
      </c>
      <c r="H252" s="9">
        <v>628.95561161318494</v>
      </c>
      <c r="I252" s="7">
        <v>368.3321426004328</v>
      </c>
      <c r="J252" s="7">
        <v>0</v>
      </c>
      <c r="K252" s="10">
        <v>0.11442139376519761</v>
      </c>
      <c r="L252" s="7">
        <v>509.80053605886258</v>
      </c>
      <c r="M252" s="11">
        <v>477.53882888344503</v>
      </c>
      <c r="N252" s="18">
        <v>3.588895510705151</v>
      </c>
      <c r="O252" s="33"/>
      <c r="P252" s="33"/>
      <c r="Q252" s="33"/>
      <c r="S252" s="5">
        <v>2048</v>
      </c>
      <c r="T252" s="6">
        <v>374.59827805144039</v>
      </c>
      <c r="U252" s="7">
        <v>61.262842443685997</v>
      </c>
      <c r="V252" s="7">
        <v>79.094201897714797</v>
      </c>
      <c r="W252" s="7">
        <v>1.5993294633063027</v>
      </c>
      <c r="X252" s="8">
        <v>0</v>
      </c>
      <c r="Y252" s="9">
        <v>516.55465185614742</v>
      </c>
      <c r="Z252" s="7">
        <v>0</v>
      </c>
      <c r="AA252" s="7">
        <v>0</v>
      </c>
      <c r="AB252" s="10">
        <v>44.217309798688653</v>
      </c>
      <c r="AC252" s="7">
        <v>472.33734205745878</v>
      </c>
      <c r="AD252" s="11">
        <v>0</v>
      </c>
      <c r="AE252" s="18">
        <v>0</v>
      </c>
      <c r="AF252" s="33"/>
      <c r="AG252" s="33"/>
      <c r="AH252" s="33"/>
      <c r="AJ252" s="5">
        <v>2048</v>
      </c>
      <c r="AK252" s="6">
        <v>850.03364527014412</v>
      </c>
      <c r="AL252" s="7">
        <v>541.2818251022959</v>
      </c>
      <c r="AM252" s="7">
        <v>1057.058973009365</v>
      </c>
      <c r="AN252" s="7">
        <v>96.295775842213729</v>
      </c>
      <c r="AO252" s="8">
        <v>40.519651810658914</v>
      </c>
      <c r="AP252" s="9">
        <v>2585.1898710346773</v>
      </c>
      <c r="AQ252" s="7">
        <v>50</v>
      </c>
      <c r="AR252" s="7">
        <v>0</v>
      </c>
      <c r="AS252" s="10">
        <v>95.513649830972597</v>
      </c>
      <c r="AT252" s="7">
        <v>1861.8178798666308</v>
      </c>
      <c r="AU252" s="11">
        <v>677.85834133707385</v>
      </c>
      <c r="AV252" s="18">
        <v>5.0943768568658934</v>
      </c>
      <c r="AW252" s="33"/>
      <c r="AX252" s="33"/>
      <c r="AY252" s="33"/>
      <c r="BA252" s="5">
        <v>2048</v>
      </c>
      <c r="BB252" s="6">
        <v>23.223086085306988</v>
      </c>
      <c r="BC252" s="7">
        <v>4.6996643921784775</v>
      </c>
      <c r="BD252" s="7">
        <v>10.492894384244126</v>
      </c>
      <c r="BE252" s="7">
        <v>0.29013698630136986</v>
      </c>
      <c r="BF252" s="8">
        <v>0</v>
      </c>
      <c r="BG252" s="9">
        <v>38.705781848030959</v>
      </c>
      <c r="BH252" s="7">
        <v>0</v>
      </c>
      <c r="BI252" s="7">
        <v>0</v>
      </c>
      <c r="BJ252" s="10">
        <v>0</v>
      </c>
      <c r="BK252" s="7">
        <v>38.705781848030959</v>
      </c>
      <c r="BL252" s="11">
        <v>0</v>
      </c>
      <c r="BM252" s="18">
        <v>0</v>
      </c>
      <c r="BN252" s="33"/>
      <c r="BO252" s="33"/>
      <c r="BP252" s="33"/>
    </row>
    <row r="253" spans="2:68" x14ac:dyDescent="0.45">
      <c r="B253" s="19">
        <v>2049</v>
      </c>
      <c r="C253" s="12">
        <v>494.54989042162492</v>
      </c>
      <c r="D253" s="13">
        <v>82.717687482068001</v>
      </c>
      <c r="E253" s="13">
        <v>35.100389173754273</v>
      </c>
      <c r="F253" s="13">
        <v>2.7431417065994257</v>
      </c>
      <c r="G253" s="14">
        <v>5.7320739790098276</v>
      </c>
      <c r="H253" s="15">
        <v>620.84318276305635</v>
      </c>
      <c r="I253" s="13">
        <v>332.70411737292136</v>
      </c>
      <c r="J253" s="13">
        <v>0</v>
      </c>
      <c r="K253" s="16">
        <v>0.11204359872735122</v>
      </c>
      <c r="L253" s="13">
        <v>488.83232814649654</v>
      </c>
      <c r="M253" s="17">
        <v>454.69229199198941</v>
      </c>
      <c r="N253" s="18">
        <v>3.4078580405970458</v>
      </c>
      <c r="O253" s="33"/>
      <c r="P253" s="33"/>
      <c r="Q253" s="33"/>
      <c r="S253" s="19">
        <v>2049</v>
      </c>
      <c r="T253" s="12">
        <v>372.13970678175156</v>
      </c>
      <c r="U253" s="13">
        <v>59.731271382593846</v>
      </c>
      <c r="V253" s="13">
        <v>78.936013493919361</v>
      </c>
      <c r="W253" s="13">
        <v>1.5993294633063027</v>
      </c>
      <c r="X253" s="14">
        <v>0</v>
      </c>
      <c r="Y253" s="15">
        <v>512.40632112157107</v>
      </c>
      <c r="Z253" s="13">
        <v>0</v>
      </c>
      <c r="AA253" s="13">
        <v>0</v>
      </c>
      <c r="AB253" s="16">
        <v>42.653798701241193</v>
      </c>
      <c r="AC253" s="13">
        <v>469.75252242032985</v>
      </c>
      <c r="AD253" s="17">
        <v>0</v>
      </c>
      <c r="AE253" s="18">
        <v>0</v>
      </c>
      <c r="AF253" s="33"/>
      <c r="AG253" s="33"/>
      <c r="AH253" s="33"/>
      <c r="AJ253" s="19">
        <v>2049</v>
      </c>
      <c r="AK253" s="12">
        <v>775.22465553332233</v>
      </c>
      <c r="AL253" s="13">
        <v>525.74703672186001</v>
      </c>
      <c r="AM253" s="13">
        <v>1028.3069689435104</v>
      </c>
      <c r="AN253" s="13">
        <v>95.910592738844869</v>
      </c>
      <c r="AO253" s="14">
        <v>38.473409394220639</v>
      </c>
      <c r="AP253" s="15">
        <v>2463.6626633317587</v>
      </c>
      <c r="AQ253" s="13">
        <v>50</v>
      </c>
      <c r="AR253" s="13">
        <v>0</v>
      </c>
      <c r="AS253" s="16">
        <v>91.402165198444024</v>
      </c>
      <c r="AT253" s="13">
        <v>1773.825722863485</v>
      </c>
      <c r="AU253" s="17">
        <v>648.43477526982974</v>
      </c>
      <c r="AV253" s="18">
        <v>4.8599320939114552</v>
      </c>
      <c r="AW253" s="33"/>
      <c r="AX253" s="33"/>
      <c r="AY253" s="33"/>
      <c r="BA253" s="19">
        <v>2049</v>
      </c>
      <c r="BB253" s="12">
        <v>21.927427151771813</v>
      </c>
      <c r="BC253" s="13">
        <v>4.6042612050172549</v>
      </c>
      <c r="BD253" s="13">
        <v>10.094164397642849</v>
      </c>
      <c r="BE253" s="13">
        <v>0.29013698630136986</v>
      </c>
      <c r="BF253" s="14">
        <v>0</v>
      </c>
      <c r="BG253" s="15">
        <v>36.915989740733288</v>
      </c>
      <c r="BH253" s="13">
        <v>0</v>
      </c>
      <c r="BI253" s="13">
        <v>0</v>
      </c>
      <c r="BJ253" s="16">
        <v>0</v>
      </c>
      <c r="BK253" s="13">
        <v>36.915989740733288</v>
      </c>
      <c r="BL253" s="17">
        <v>0</v>
      </c>
      <c r="BM253" s="18">
        <v>0</v>
      </c>
      <c r="BN253" s="33"/>
      <c r="BO253" s="33"/>
      <c r="BP253" s="33"/>
    </row>
    <row r="254" spans="2:68" x14ac:dyDescent="0.45">
      <c r="B254" s="5">
        <v>2050</v>
      </c>
      <c r="C254" s="6">
        <v>488.29334736538232</v>
      </c>
      <c r="D254" s="7">
        <v>82.055945982211455</v>
      </c>
      <c r="E254" s="7">
        <v>34.328180611931678</v>
      </c>
      <c r="F254" s="7">
        <v>2.7321691397730277</v>
      </c>
      <c r="G254" s="8">
        <v>5.4397382060803254</v>
      </c>
      <c r="H254" s="9">
        <v>612.84938130537876</v>
      </c>
      <c r="I254" s="7">
        <v>298.90937501659243</v>
      </c>
      <c r="J254" s="7">
        <v>0</v>
      </c>
      <c r="K254" s="10">
        <v>0.10971521673243287</v>
      </c>
      <c r="L254" s="7">
        <v>468.7265472265679</v>
      </c>
      <c r="M254" s="11">
        <v>432.93878506241799</v>
      </c>
      <c r="N254" s="18">
        <v>3.2448184096053914</v>
      </c>
      <c r="O254" s="33"/>
      <c r="P254" s="33"/>
      <c r="Q254" s="33"/>
      <c r="S254" s="5">
        <v>2050</v>
      </c>
      <c r="T254" s="6">
        <v>369.69727165854897</v>
      </c>
      <c r="U254" s="7">
        <v>58.237989598028996</v>
      </c>
      <c r="V254" s="7">
        <v>78.77814146693153</v>
      </c>
      <c r="W254" s="7">
        <v>1.5993294633063027</v>
      </c>
      <c r="X254" s="8">
        <v>0</v>
      </c>
      <c r="Y254" s="9">
        <v>508.31273218681577</v>
      </c>
      <c r="Z254" s="7">
        <v>0</v>
      </c>
      <c r="AA254" s="7">
        <v>0</v>
      </c>
      <c r="AB254" s="10">
        <v>41.145572897335356</v>
      </c>
      <c r="AC254" s="7">
        <v>467.16715928948042</v>
      </c>
      <c r="AD254" s="11">
        <v>0</v>
      </c>
      <c r="AE254" s="18">
        <v>0</v>
      </c>
      <c r="AF254" s="33"/>
      <c r="AG254" s="33"/>
      <c r="AH254" s="33"/>
      <c r="AJ254" s="5">
        <v>2050</v>
      </c>
      <c r="AK254" s="6">
        <v>706.99938748397005</v>
      </c>
      <c r="AL254" s="7">
        <v>510.65809676794277</v>
      </c>
      <c r="AM254" s="7">
        <v>1000.337019388247</v>
      </c>
      <c r="AN254" s="7">
        <v>95.526950367889498</v>
      </c>
      <c r="AO254" s="8">
        <v>36.530502219812497</v>
      </c>
      <c r="AP254" s="9">
        <v>2350.0519562278619</v>
      </c>
      <c r="AQ254" s="7">
        <v>50</v>
      </c>
      <c r="AR254" s="7">
        <v>0</v>
      </c>
      <c r="AS254" s="10">
        <v>87.467663708256197</v>
      </c>
      <c r="AT254" s="7">
        <v>1691.6451971749839</v>
      </c>
      <c r="AU254" s="11">
        <v>620.93909534462182</v>
      </c>
      <c r="AV254" s="18">
        <v>4.653855642726632</v>
      </c>
      <c r="AW254" s="33"/>
      <c r="AX254" s="33"/>
      <c r="AY254" s="33"/>
      <c r="BA254" s="5">
        <v>2050</v>
      </c>
      <c r="BB254" s="6">
        <v>20.704055427003073</v>
      </c>
      <c r="BC254" s="7">
        <v>4.5107947025554047</v>
      </c>
      <c r="BD254" s="7">
        <v>9.7105861505324196</v>
      </c>
      <c r="BE254" s="7">
        <v>0.29013698630136986</v>
      </c>
      <c r="BF254" s="8">
        <v>0</v>
      </c>
      <c r="BG254" s="9">
        <v>35.215573266392269</v>
      </c>
      <c r="BH254" s="7">
        <v>0</v>
      </c>
      <c r="BI254" s="7">
        <v>0</v>
      </c>
      <c r="BJ254" s="10">
        <v>0</v>
      </c>
      <c r="BK254" s="7">
        <v>35.215573266392269</v>
      </c>
      <c r="BL254" s="11">
        <v>0</v>
      </c>
      <c r="BM254" s="18">
        <v>0</v>
      </c>
      <c r="BN254" s="33"/>
      <c r="BO254" s="33"/>
      <c r="BP254" s="33"/>
    </row>
    <row r="255" spans="2:68" x14ac:dyDescent="0.45">
      <c r="B255" s="36" t="s">
        <v>51</v>
      </c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S255" s="36" t="s">
        <v>51</v>
      </c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J255" s="36" t="s">
        <v>51</v>
      </c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BA255" s="36" t="s">
        <v>51</v>
      </c>
      <c r="BB255" s="37"/>
      <c r="BC255" s="37"/>
      <c r="BD255" s="37"/>
      <c r="BE255" s="37"/>
      <c r="BF255" s="37"/>
      <c r="BG255" s="37"/>
      <c r="BH255" s="37"/>
      <c r="BI255" s="37"/>
      <c r="BJ255" s="37"/>
      <c r="BK255" s="37"/>
      <c r="BL255" s="37"/>
      <c r="BM255" s="37"/>
      <c r="BN255" s="37"/>
      <c r="BO255" s="37"/>
      <c r="BP255" s="37"/>
    </row>
    <row r="256" spans="2:68" x14ac:dyDescent="0.45">
      <c r="B256" s="38" t="s">
        <v>52</v>
      </c>
      <c r="C256" s="39">
        <f>IF(C214=0,"na",(C219/C214)^(1/5)-1)</f>
        <v>-8.6974702519619584E-2</v>
      </c>
      <c r="D256" s="39">
        <f t="shared" ref="D256:Q256" si="143">IF(D214=0,"na",(D219/D214)^(1/5)-1)</f>
        <v>1.2391167708806439E-2</v>
      </c>
      <c r="E256" s="39">
        <f t="shared" si="143"/>
        <v>5.683664134067401E-2</v>
      </c>
      <c r="F256" s="39">
        <f t="shared" si="143"/>
        <v>1.1497274155136239E-2</v>
      </c>
      <c r="G256" s="39">
        <f t="shared" si="143"/>
        <v>-7.3738281084393176E-2</v>
      </c>
      <c r="H256" s="39">
        <f t="shared" si="143"/>
        <v>-3.9534750240785455E-2</v>
      </c>
      <c r="I256" s="39" t="str">
        <f t="shared" si="143"/>
        <v>na</v>
      </c>
      <c r="J256" s="39" t="str">
        <f t="shared" si="143"/>
        <v>na</v>
      </c>
      <c r="K256" s="39">
        <f t="shared" si="143"/>
        <v>-0.10588703934201882</v>
      </c>
      <c r="L256" s="39">
        <f t="shared" si="143"/>
        <v>-2.3130380757937719E-2</v>
      </c>
      <c r="M256" s="39">
        <f t="shared" si="143"/>
        <v>-8.0760537050947878E-2</v>
      </c>
      <c r="N256" s="39">
        <f t="shared" si="143"/>
        <v>-8.0760537050947878E-2</v>
      </c>
      <c r="O256" s="39" t="str">
        <f t="shared" si="143"/>
        <v>na</v>
      </c>
      <c r="P256" s="39" t="str">
        <f t="shared" si="143"/>
        <v>na</v>
      </c>
      <c r="Q256" s="39" t="str">
        <f t="shared" si="143"/>
        <v>na</v>
      </c>
      <c r="S256" s="38" t="s">
        <v>52</v>
      </c>
      <c r="T256" s="39">
        <f>IF(T214=0,"na",(T219/T214)^(1/5)-1)</f>
        <v>-8.5669695762527809E-2</v>
      </c>
      <c r="U256" s="39">
        <f t="shared" ref="U256:AH256" si="144">IF(U214=0,"na",(U219/U214)^(1/5)-1)</f>
        <v>8.287561154410894E-2</v>
      </c>
      <c r="V256" s="39">
        <f t="shared" si="144"/>
        <v>-2.8324988241601012E-2</v>
      </c>
      <c r="W256" s="39">
        <f t="shared" si="144"/>
        <v>0.20112443398143132</v>
      </c>
      <c r="X256" s="39" t="str">
        <f t="shared" si="144"/>
        <v>na</v>
      </c>
      <c r="Y256" s="39">
        <f t="shared" si="144"/>
        <v>-4.5884066797578726E-2</v>
      </c>
      <c r="Z256" s="39" t="str">
        <f t="shared" si="144"/>
        <v>na</v>
      </c>
      <c r="AA256" s="39" t="str">
        <f t="shared" si="144"/>
        <v>na</v>
      </c>
      <c r="AB256" s="39">
        <f t="shared" si="144"/>
        <v>-0.13742622766388002</v>
      </c>
      <c r="AC256" s="39">
        <f t="shared" si="144"/>
        <v>-4.1299276862550749E-2</v>
      </c>
      <c r="AD256" s="39" t="str">
        <f t="shared" si="144"/>
        <v>na</v>
      </c>
      <c r="AE256" s="39" t="str">
        <f t="shared" si="144"/>
        <v>na</v>
      </c>
      <c r="AF256" s="39" t="str">
        <f t="shared" si="144"/>
        <v>na</v>
      </c>
      <c r="AG256" s="39" t="str">
        <f t="shared" si="144"/>
        <v>na</v>
      </c>
      <c r="AH256" s="39" t="str">
        <f t="shared" si="144"/>
        <v>na</v>
      </c>
      <c r="AJ256" s="38" t="s">
        <v>52</v>
      </c>
      <c r="AK256" s="39">
        <f>IF(AK214=0,"na",(AK219/AK214)^(1/5)-1)</f>
        <v>-6.073434998473215E-2</v>
      </c>
      <c r="AL256" s="39">
        <f t="shared" ref="AL256:AY256" si="145">IF(AL214=0,"na",(AL219/AL214)^(1/5)-1)</f>
        <v>-4.1202786200627339E-2</v>
      </c>
      <c r="AM256" s="39">
        <f t="shared" si="145"/>
        <v>-2.9744077731799323E-2</v>
      </c>
      <c r="AN256" s="39">
        <f t="shared" si="145"/>
        <v>9.3598930806835234E-2</v>
      </c>
      <c r="AO256" s="39">
        <f t="shared" si="145"/>
        <v>9.6881475508767023E-2</v>
      </c>
      <c r="AP256" s="39">
        <f t="shared" si="145"/>
        <v>-4.0196141506965488E-2</v>
      </c>
      <c r="AQ256" s="39">
        <f t="shared" si="145"/>
        <v>9.4043605770590011E-2</v>
      </c>
      <c r="AR256" s="39" t="str">
        <f t="shared" si="145"/>
        <v>na</v>
      </c>
      <c r="AS256" s="39">
        <f t="shared" si="145"/>
        <v>-4.2337050360777395E-2</v>
      </c>
      <c r="AT256" s="39">
        <f t="shared" si="145"/>
        <v>-3.4571572126783967E-2</v>
      </c>
      <c r="AU256" s="39">
        <f t="shared" si="145"/>
        <v>-8.55665764008543E-2</v>
      </c>
      <c r="AV256" s="39">
        <f t="shared" si="145"/>
        <v>-8.55665764008543E-2</v>
      </c>
      <c r="AW256" s="39" t="str">
        <f t="shared" si="145"/>
        <v>na</v>
      </c>
      <c r="AX256" s="39" t="str">
        <f t="shared" si="145"/>
        <v>na</v>
      </c>
      <c r="AY256" s="39" t="str">
        <f t="shared" si="145"/>
        <v>na</v>
      </c>
      <c r="BA256" s="38" t="s">
        <v>52</v>
      </c>
      <c r="BB256" s="39">
        <f>IF(BB214=0,"na",(BB219/BB214)^(1/5)-1)</f>
        <v>-4.7697185363051786E-2</v>
      </c>
      <c r="BC256" s="39">
        <f t="shared" ref="BC256:BP256" si="146">IF(BC214=0,"na",(BC219/BC214)^(1/5)-1)</f>
        <v>-0.13648037552667958</v>
      </c>
      <c r="BD256" s="39">
        <f t="shared" si="146"/>
        <v>-5.8664977289491715E-2</v>
      </c>
      <c r="BE256" s="39" t="str">
        <f t="shared" si="146"/>
        <v>na</v>
      </c>
      <c r="BF256" s="39">
        <f t="shared" si="146"/>
        <v>-4.9020607204410371E-2</v>
      </c>
      <c r="BG256" s="39">
        <f t="shared" si="146"/>
        <v>-6.2210016496352383E-2</v>
      </c>
      <c r="BH256" s="39" t="str">
        <f t="shared" si="146"/>
        <v>na</v>
      </c>
      <c r="BI256" s="39" t="str">
        <f t="shared" si="146"/>
        <v>na</v>
      </c>
      <c r="BJ256" s="39" t="str">
        <f t="shared" si="146"/>
        <v>na</v>
      </c>
      <c r="BK256" s="39">
        <f t="shared" si="146"/>
        <v>3.116544230274787E-2</v>
      </c>
      <c r="BL256" s="39" t="str">
        <f t="shared" si="146"/>
        <v>na</v>
      </c>
      <c r="BM256" s="39" t="str">
        <f t="shared" si="146"/>
        <v>na</v>
      </c>
      <c r="BN256" s="39" t="str">
        <f t="shared" si="146"/>
        <v>na</v>
      </c>
      <c r="BO256" s="39" t="str">
        <f t="shared" si="146"/>
        <v>na</v>
      </c>
      <c r="BP256" s="39" t="str">
        <f t="shared" si="146"/>
        <v>na</v>
      </c>
    </row>
    <row r="257" spans="2:68" x14ac:dyDescent="0.45">
      <c r="B257" s="38" t="s">
        <v>53</v>
      </c>
      <c r="C257" s="39">
        <f>IF(C220=0,"na",(C225/C220)^(1/5)-1)</f>
        <v>0.10983740420541932</v>
      </c>
      <c r="D257" s="39">
        <f t="shared" ref="D257:Q257" si="147">IF(D220=0,"na",(D225/D220)^(1/5)-1)</f>
        <v>3.2556179868121538E-2</v>
      </c>
      <c r="E257" s="39">
        <f t="shared" si="147"/>
        <v>6.3182428743431718E-2</v>
      </c>
      <c r="F257" s="39">
        <f t="shared" si="147"/>
        <v>2.6457824844242417E-2</v>
      </c>
      <c r="G257" s="39">
        <f t="shared" si="147"/>
        <v>0.71971269001613236</v>
      </c>
      <c r="H257" s="39">
        <f t="shared" si="147"/>
        <v>9.6967800796377457E-2</v>
      </c>
      <c r="I257" s="39" t="str">
        <f t="shared" si="147"/>
        <v>na</v>
      </c>
      <c r="J257" s="39" t="str">
        <f t="shared" si="147"/>
        <v>na</v>
      </c>
      <c r="K257" s="39">
        <f t="shared" si="147"/>
        <v>-0.14925160083636624</v>
      </c>
      <c r="L257" s="39">
        <f t="shared" si="147"/>
        <v>0.29388154231730756</v>
      </c>
      <c r="M257" s="39">
        <f t="shared" si="147"/>
        <v>0.20567060527445946</v>
      </c>
      <c r="N257" s="39">
        <f t="shared" si="147"/>
        <v>0.20501104765570166</v>
      </c>
      <c r="O257" s="39" t="str">
        <f t="shared" si="147"/>
        <v>na</v>
      </c>
      <c r="P257" s="39" t="str">
        <f t="shared" si="147"/>
        <v>na</v>
      </c>
      <c r="Q257" s="39" t="str">
        <f t="shared" si="147"/>
        <v>na</v>
      </c>
      <c r="S257" s="38" t="s">
        <v>53</v>
      </c>
      <c r="T257" s="39">
        <f>IF(T220=0,"na",(T225/T220)^(1/5)-1)</f>
        <v>-4.1961209132916899E-3</v>
      </c>
      <c r="U257" s="39">
        <f t="shared" ref="U257:AH257" si="148">IF(U220=0,"na",(U225/U220)^(1/5)-1)</f>
        <v>2.0309052244006809E-2</v>
      </c>
      <c r="V257" s="39">
        <f t="shared" si="148"/>
        <v>8.5556580390722115E-3</v>
      </c>
      <c r="W257" s="39">
        <f t="shared" si="148"/>
        <v>-7.0397087722989804E-2</v>
      </c>
      <c r="X257" s="39" t="str">
        <f t="shared" si="148"/>
        <v>na</v>
      </c>
      <c r="Y257" s="39">
        <f t="shared" si="148"/>
        <v>3.5711516137411081E-3</v>
      </c>
      <c r="Z257" s="39" t="str">
        <f t="shared" si="148"/>
        <v>na</v>
      </c>
      <c r="AA257" s="39" t="str">
        <f t="shared" si="148"/>
        <v>na</v>
      </c>
      <c r="AB257" s="39">
        <f t="shared" si="148"/>
        <v>-0.12733513333442104</v>
      </c>
      <c r="AC257" s="39">
        <f t="shared" si="148"/>
        <v>0.12876041030682273</v>
      </c>
      <c r="AD257" s="39" t="str">
        <f t="shared" si="148"/>
        <v>na</v>
      </c>
      <c r="AE257" s="39" t="str">
        <f t="shared" si="148"/>
        <v>na</v>
      </c>
      <c r="AF257" s="39" t="str">
        <f t="shared" si="148"/>
        <v>na</v>
      </c>
      <c r="AG257" s="39" t="str">
        <f t="shared" si="148"/>
        <v>na</v>
      </c>
      <c r="AH257" s="39" t="str">
        <f t="shared" si="148"/>
        <v>na</v>
      </c>
      <c r="AJ257" s="38" t="s">
        <v>53</v>
      </c>
      <c r="AK257" s="39">
        <f>IF(AK220=0,"na",(AK225/AK220)^(1/5)-1)</f>
        <v>1.1258146253592782E-2</v>
      </c>
      <c r="AL257" s="39">
        <f t="shared" ref="AL257:AY257" si="149">IF(AL220=0,"na",(AL225/AL220)^(1/5)-1)</f>
        <v>6.5207543262187695E-2</v>
      </c>
      <c r="AM257" s="39">
        <f t="shared" si="149"/>
        <v>-2.3675151873013833E-3</v>
      </c>
      <c r="AN257" s="39">
        <f t="shared" si="149"/>
        <v>2.9901783352055178E-2</v>
      </c>
      <c r="AO257" s="39">
        <f t="shared" si="149"/>
        <v>2.8286963297982082E-2</v>
      </c>
      <c r="AP257" s="39">
        <f t="shared" si="149"/>
        <v>1.5919801873174766E-2</v>
      </c>
      <c r="AQ257" s="39">
        <f t="shared" si="149"/>
        <v>0.48813954387833136</v>
      </c>
      <c r="AR257" s="39" t="str">
        <f t="shared" si="149"/>
        <v>na</v>
      </c>
      <c r="AS257" s="39">
        <f t="shared" si="149"/>
        <v>-0.1120846104509311</v>
      </c>
      <c r="AT257" s="39">
        <f t="shared" si="149"/>
        <v>1.5065456462025839E-2</v>
      </c>
      <c r="AU257" s="39">
        <f t="shared" si="149"/>
        <v>8.5139569245607616E-2</v>
      </c>
      <c r="AV257" s="39">
        <f t="shared" si="149"/>
        <v>8.4546517153852641E-2</v>
      </c>
      <c r="AW257" s="39" t="str">
        <f t="shared" si="149"/>
        <v>na</v>
      </c>
      <c r="AX257" s="39" t="str">
        <f t="shared" si="149"/>
        <v>na</v>
      </c>
      <c r="AY257" s="39" t="str">
        <f t="shared" si="149"/>
        <v>na</v>
      </c>
      <c r="BA257" s="38" t="s">
        <v>53</v>
      </c>
      <c r="BB257" s="39">
        <f>IF(BB220=0,"na",(BB225/BB220)^(1/5)-1)</f>
        <v>-5.2440722334089029E-2</v>
      </c>
      <c r="BC257" s="39">
        <f t="shared" ref="BC257:BP257" si="150">IF(BC220=0,"na",(BC225/BC220)^(1/5)-1)</f>
        <v>3.5385720227762985E-3</v>
      </c>
      <c r="BD257" s="39">
        <f t="shared" si="150"/>
        <v>2.9376274236297739E-2</v>
      </c>
      <c r="BE257" s="39" t="str">
        <f t="shared" si="150"/>
        <v>na</v>
      </c>
      <c r="BF257" s="39">
        <f t="shared" si="150"/>
        <v>-4.9378672157547987E-2</v>
      </c>
      <c r="BG257" s="39">
        <f t="shared" si="150"/>
        <v>-2.9308730165529262E-2</v>
      </c>
      <c r="BH257" s="39" t="str">
        <f t="shared" si="150"/>
        <v>na</v>
      </c>
      <c r="BI257" s="39" t="str">
        <f t="shared" si="150"/>
        <v>na</v>
      </c>
      <c r="BJ257" s="39" t="str">
        <f t="shared" si="150"/>
        <v>na</v>
      </c>
      <c r="BK257" s="39">
        <f t="shared" si="150"/>
        <v>-1.9646749573440592E-2</v>
      </c>
      <c r="BL257" s="39" t="str">
        <f t="shared" si="150"/>
        <v>na</v>
      </c>
      <c r="BM257" s="39" t="str">
        <f t="shared" si="150"/>
        <v>na</v>
      </c>
      <c r="BN257" s="39" t="str">
        <f t="shared" si="150"/>
        <v>na</v>
      </c>
      <c r="BO257" s="39" t="str">
        <f t="shared" si="150"/>
        <v>na</v>
      </c>
      <c r="BP257" s="39" t="str">
        <f t="shared" si="150"/>
        <v>na</v>
      </c>
    </row>
    <row r="258" spans="2:68" x14ac:dyDescent="0.45">
      <c r="B258" s="38">
        <v>2015</v>
      </c>
      <c r="C258" s="39">
        <f>IF(C218=0,"na",C219/C218-1)</f>
        <v>2.9761904761904656E-2</v>
      </c>
      <c r="D258" s="39">
        <f t="shared" ref="D258:Q258" si="151">IF(D218=0,"na",D219/D218-1)</f>
        <v>-3.8622129436325703E-2</v>
      </c>
      <c r="E258" s="39">
        <f t="shared" si="151"/>
        <v>0.46555819477434657</v>
      </c>
      <c r="F258" s="39">
        <f t="shared" si="151"/>
        <v>0.125</v>
      </c>
      <c r="G258" s="39">
        <f t="shared" si="151"/>
        <v>-0.11764705882352944</v>
      </c>
      <c r="H258" s="39">
        <f t="shared" si="151"/>
        <v>6.9767441860465018E-2</v>
      </c>
      <c r="I258" s="39" t="str">
        <f t="shared" si="151"/>
        <v>na</v>
      </c>
      <c r="J258" s="39" t="str">
        <f t="shared" si="151"/>
        <v>na</v>
      </c>
      <c r="K258" s="39">
        <f t="shared" si="151"/>
        <v>-0.20000000000000007</v>
      </c>
      <c r="L258" s="39">
        <f t="shared" si="151"/>
        <v>5.4999486473761516E-2</v>
      </c>
      <c r="M258" s="39">
        <f t="shared" si="151"/>
        <v>0.16449020049170682</v>
      </c>
      <c r="N258" s="39">
        <f t="shared" si="151"/>
        <v>0.1644902004917066</v>
      </c>
      <c r="O258" s="39" t="str">
        <f t="shared" si="151"/>
        <v>na</v>
      </c>
      <c r="P258" s="39" t="str">
        <f t="shared" si="151"/>
        <v>na</v>
      </c>
      <c r="Q258" s="39" t="str">
        <f t="shared" si="151"/>
        <v>na</v>
      </c>
      <c r="S258" s="38">
        <v>2015</v>
      </c>
      <c r="T258" s="39">
        <f>IF(T218=0,"na",T219/T218-1)</f>
        <v>-5.133555926544231E-2</v>
      </c>
      <c r="U258" s="39">
        <f t="shared" ref="U258:AH258" si="152">IF(U218=0,"na",U219/U218-1)</f>
        <v>3.4972677595628499E-2</v>
      </c>
      <c r="V258" s="39">
        <f t="shared" si="152"/>
        <v>6.0301507537688481E-2</v>
      </c>
      <c r="W258" s="39">
        <f t="shared" si="152"/>
        <v>0.66666666666666674</v>
      </c>
      <c r="X258" s="39" t="str">
        <f t="shared" si="152"/>
        <v>na</v>
      </c>
      <c r="Y258" s="39">
        <f t="shared" si="152"/>
        <v>-6.7300997911347027E-3</v>
      </c>
      <c r="Z258" s="39" t="str">
        <f t="shared" si="152"/>
        <v>na</v>
      </c>
      <c r="AA258" s="39" t="str">
        <f t="shared" si="152"/>
        <v>na</v>
      </c>
      <c r="AB258" s="39">
        <f t="shared" si="152"/>
        <v>-0.14814814814814803</v>
      </c>
      <c r="AC258" s="39">
        <f t="shared" si="152"/>
        <v>-2.8261893546868144E-3</v>
      </c>
      <c r="AD258" s="39" t="str">
        <f t="shared" si="152"/>
        <v>na</v>
      </c>
      <c r="AE258" s="39" t="str">
        <f t="shared" si="152"/>
        <v>na</v>
      </c>
      <c r="AF258" s="39" t="str">
        <f t="shared" si="152"/>
        <v>na</v>
      </c>
      <c r="AG258" s="39" t="str">
        <f t="shared" si="152"/>
        <v>na</v>
      </c>
      <c r="AH258" s="39" t="str">
        <f t="shared" si="152"/>
        <v>na</v>
      </c>
      <c r="AJ258" s="38">
        <v>2015</v>
      </c>
      <c r="AK258" s="39">
        <f>IF(AK218=0,"na",AK219/AK218-1)</f>
        <v>0.14208277826266702</v>
      </c>
      <c r="AL258" s="39">
        <f t="shared" ref="AL258:AY258" si="153">IF(AL218=0,"na",AL219/AL218-1)</f>
        <v>-2.315275391154914E-2</v>
      </c>
      <c r="AM258" s="39">
        <f t="shared" si="153"/>
        <v>0.10967492260061928</v>
      </c>
      <c r="AN258" s="39">
        <f t="shared" si="153"/>
        <v>1.4514896867838134E-2</v>
      </c>
      <c r="AO258" s="39">
        <f t="shared" si="153"/>
        <v>-4.1172800998128367E-2</v>
      </c>
      <c r="AP258" s="39">
        <f t="shared" si="153"/>
        <v>9.1331319627139917E-2</v>
      </c>
      <c r="AQ258" s="39">
        <f t="shared" si="153"/>
        <v>-6.7510548523206704E-2</v>
      </c>
      <c r="AR258" s="39" t="str">
        <f t="shared" si="153"/>
        <v>na</v>
      </c>
      <c r="AS258" s="39">
        <f t="shared" si="153"/>
        <v>-5.2874527906000779E-2</v>
      </c>
      <c r="AT258" s="39">
        <f t="shared" si="153"/>
        <v>7.7200649128333243E-2</v>
      </c>
      <c r="AU258" s="39">
        <f t="shared" si="153"/>
        <v>0.33696307040053552</v>
      </c>
      <c r="AV258" s="39">
        <f t="shared" si="153"/>
        <v>0.3369630704005353</v>
      </c>
      <c r="AW258" s="39" t="str">
        <f t="shared" si="153"/>
        <v>na</v>
      </c>
      <c r="AX258" s="39" t="str">
        <f t="shared" si="153"/>
        <v>na</v>
      </c>
      <c r="AY258" s="39" t="str">
        <f t="shared" si="153"/>
        <v>na</v>
      </c>
      <c r="BA258" s="38">
        <v>2015</v>
      </c>
      <c r="BB258" s="39">
        <f>IF(BB218=0,"na",BB219/BB218-1)</f>
        <v>4.3378995433789758E-2</v>
      </c>
      <c r="BC258" s="39">
        <f t="shared" ref="BC258:BP258" si="154">IF(BC218=0,"na",BC219/BC218-1)</f>
        <v>0</v>
      </c>
      <c r="BD258" s="39">
        <f t="shared" si="154"/>
        <v>-5.1502145922746823E-2</v>
      </c>
      <c r="BE258" s="39" t="str">
        <f t="shared" si="154"/>
        <v>na</v>
      </c>
      <c r="BF258" s="39">
        <f t="shared" si="154"/>
        <v>-0.16666666666666663</v>
      </c>
      <c r="BG258" s="39">
        <f t="shared" si="154"/>
        <v>1.4660493827160392E-2</v>
      </c>
      <c r="BH258" s="39" t="str">
        <f t="shared" si="154"/>
        <v>na</v>
      </c>
      <c r="BI258" s="39" t="str">
        <f t="shared" si="154"/>
        <v>na</v>
      </c>
      <c r="BJ258" s="39" t="str">
        <f t="shared" si="154"/>
        <v>na</v>
      </c>
      <c r="BK258" s="39">
        <f t="shared" si="154"/>
        <v>0.38177744585511575</v>
      </c>
      <c r="BL258" s="39" t="str">
        <f t="shared" si="154"/>
        <v>na</v>
      </c>
      <c r="BM258" s="39" t="str">
        <f t="shared" si="154"/>
        <v>na</v>
      </c>
      <c r="BN258" s="39" t="str">
        <f t="shared" si="154"/>
        <v>na</v>
      </c>
      <c r="BO258" s="39" t="str">
        <f t="shared" si="154"/>
        <v>na</v>
      </c>
      <c r="BP258" s="39" t="str">
        <f t="shared" si="154"/>
        <v>na</v>
      </c>
    </row>
    <row r="259" spans="2:68" x14ac:dyDescent="0.45">
      <c r="B259" s="38">
        <v>2016</v>
      </c>
      <c r="C259" s="39">
        <f t="shared" ref="C259:Q268" si="155">IF(C219=0,"na",C220/C219-1)</f>
        <v>0.68324962885751295</v>
      </c>
      <c r="D259" s="39">
        <f t="shared" si="155"/>
        <v>-0.11101321324528457</v>
      </c>
      <c r="E259" s="39">
        <f t="shared" si="155"/>
        <v>-9.3246007917740625E-2</v>
      </c>
      <c r="F259" s="39">
        <f t="shared" si="155"/>
        <v>0.21888281724347292</v>
      </c>
      <c r="G259" s="39">
        <f t="shared" si="155"/>
        <v>0.13023679417122036</v>
      </c>
      <c r="H259" s="39">
        <f t="shared" si="155"/>
        <v>0.29090062610931766</v>
      </c>
      <c r="I259" s="39" t="str">
        <f t="shared" si="155"/>
        <v>na</v>
      </c>
      <c r="J259" s="39" t="str">
        <f t="shared" si="155"/>
        <v>na</v>
      </c>
      <c r="K259" s="39">
        <f t="shared" si="155"/>
        <v>1.2438524590163933</v>
      </c>
      <c r="L259" s="39">
        <f t="shared" si="155"/>
        <v>0.26569036345323593</v>
      </c>
      <c r="M259" s="39">
        <f t="shared" si="155"/>
        <v>0.33813205564561444</v>
      </c>
      <c r="N259" s="39">
        <f t="shared" si="155"/>
        <v>0.34179817086656183</v>
      </c>
      <c r="O259" s="39" t="str">
        <f t="shared" si="155"/>
        <v>na</v>
      </c>
      <c r="P259" s="39" t="str">
        <f t="shared" si="155"/>
        <v>na</v>
      </c>
      <c r="Q259" s="39" t="str">
        <f t="shared" si="155"/>
        <v>na</v>
      </c>
      <c r="S259" s="38">
        <v>2016</v>
      </c>
      <c r="T259" s="39">
        <f t="shared" ref="T259:AH268" si="156">IF(T219=0,"na",T220/T219-1)</f>
        <v>0.27060599722568801</v>
      </c>
      <c r="U259" s="39">
        <f t="shared" si="156"/>
        <v>0.1173189998903641</v>
      </c>
      <c r="V259" s="39">
        <f t="shared" si="156"/>
        <v>2.2790251987672594E-2</v>
      </c>
      <c r="W259" s="39">
        <f t="shared" si="156"/>
        <v>4.1857923497267757</v>
      </c>
      <c r="X259" s="39" t="str">
        <f t="shared" si="156"/>
        <v>na</v>
      </c>
      <c r="Y259" s="39">
        <f t="shared" si="156"/>
        <v>0.18017785097798877</v>
      </c>
      <c r="Z259" s="39" t="str">
        <f t="shared" si="156"/>
        <v>na</v>
      </c>
      <c r="AA259" s="39" t="str">
        <f t="shared" si="156"/>
        <v>na</v>
      </c>
      <c r="AB259" s="39">
        <f t="shared" si="156"/>
        <v>21.20727409519284</v>
      </c>
      <c r="AC259" s="39">
        <f t="shared" si="156"/>
        <v>-0.52798191068400224</v>
      </c>
      <c r="AD259" s="39" t="str">
        <f t="shared" si="156"/>
        <v>na</v>
      </c>
      <c r="AE259" s="39" t="str">
        <f t="shared" si="156"/>
        <v>na</v>
      </c>
      <c r="AF259" s="39" t="str">
        <f t="shared" si="156"/>
        <v>na</v>
      </c>
      <c r="AG259" s="39" t="str">
        <f t="shared" si="156"/>
        <v>na</v>
      </c>
      <c r="AH259" s="39" t="str">
        <f t="shared" si="156"/>
        <v>na</v>
      </c>
      <c r="AJ259" s="38">
        <v>2016</v>
      </c>
      <c r="AK259" s="39">
        <f t="shared" ref="AK259:AY268" si="157">IF(AK219=0,"na",AK220/AK219-1)</f>
        <v>0.11351271037987631</v>
      </c>
      <c r="AL259" s="39">
        <f t="shared" si="157"/>
        <v>1.6287957550985777E-2</v>
      </c>
      <c r="AM259" s="39">
        <f t="shared" si="157"/>
        <v>3.8758670580265608E-3</v>
      </c>
      <c r="AN259" s="39">
        <f t="shared" si="157"/>
        <v>1.3788761603792166E-2</v>
      </c>
      <c r="AO259" s="39">
        <f t="shared" si="157"/>
        <v>3.6198186090994122E-2</v>
      </c>
      <c r="AP259" s="39">
        <f t="shared" si="157"/>
        <v>4.7367101193806826E-2</v>
      </c>
      <c r="AQ259" s="39">
        <f t="shared" si="157"/>
        <v>-4.3344954627500432E-2</v>
      </c>
      <c r="AR259" s="39" t="str">
        <f t="shared" si="157"/>
        <v>na</v>
      </c>
      <c r="AS259" s="39">
        <f t="shared" si="157"/>
        <v>-0.14795539963505577</v>
      </c>
      <c r="AT259" s="39">
        <f t="shared" si="157"/>
        <v>6.1806778225795833E-2</v>
      </c>
      <c r="AU259" s="39">
        <f t="shared" si="157"/>
        <v>7.0351683005873911E-2</v>
      </c>
      <c r="AV259" s="39">
        <f t="shared" si="157"/>
        <v>7.3284153370273941E-2</v>
      </c>
      <c r="AW259" s="39" t="str">
        <f t="shared" si="157"/>
        <v>na</v>
      </c>
      <c r="AX259" s="39" t="str">
        <f t="shared" si="157"/>
        <v>na</v>
      </c>
      <c r="AY259" s="39" t="str">
        <f t="shared" si="157"/>
        <v>na</v>
      </c>
      <c r="BA259" s="38">
        <v>2016</v>
      </c>
      <c r="BB259" s="39">
        <f t="shared" ref="BB259:BP268" si="158">IF(BB219=0,"na",BB220/BB219-1)</f>
        <v>3.982076024440695E-2</v>
      </c>
      <c r="BC259" s="39">
        <f t="shared" si="158"/>
        <v>-8.5264744676842086E-2</v>
      </c>
      <c r="BD259" s="39">
        <f t="shared" si="158"/>
        <v>0.12361842593279415</v>
      </c>
      <c r="BE259" s="39" t="str">
        <f t="shared" si="158"/>
        <v>na</v>
      </c>
      <c r="BF259" s="39">
        <f t="shared" si="158"/>
        <v>-0.11670569867291181</v>
      </c>
      <c r="BG259" s="39">
        <f t="shared" si="158"/>
        <v>3.5945064306343255E-2</v>
      </c>
      <c r="BH259" s="39" t="str">
        <f t="shared" si="158"/>
        <v>na</v>
      </c>
      <c r="BI259" s="39" t="str">
        <f t="shared" si="158"/>
        <v>na</v>
      </c>
      <c r="BJ259" s="39" t="str">
        <f t="shared" si="158"/>
        <v>na</v>
      </c>
      <c r="BK259" s="39">
        <f t="shared" si="158"/>
        <v>-1.0601719028455303E-2</v>
      </c>
      <c r="BL259" s="39" t="str">
        <f t="shared" si="158"/>
        <v>na</v>
      </c>
      <c r="BM259" s="39" t="str">
        <f t="shared" si="158"/>
        <v>na</v>
      </c>
      <c r="BN259" s="39" t="str">
        <f t="shared" si="158"/>
        <v>na</v>
      </c>
      <c r="BO259" s="39" t="str">
        <f t="shared" si="158"/>
        <v>na</v>
      </c>
      <c r="BP259" s="39" t="str">
        <f t="shared" si="158"/>
        <v>na</v>
      </c>
    </row>
    <row r="260" spans="2:68" x14ac:dyDescent="0.45">
      <c r="B260" s="38">
        <v>2017</v>
      </c>
      <c r="C260" s="39">
        <f t="shared" si="155"/>
        <v>0.28204165884781363</v>
      </c>
      <c r="D260" s="39">
        <f t="shared" si="155"/>
        <v>4.7930188710726851E-2</v>
      </c>
      <c r="E260" s="39">
        <f t="shared" si="155"/>
        <v>7.7811149366346699E-2</v>
      </c>
      <c r="F260" s="39">
        <f t="shared" si="155"/>
        <v>-0.31631382316313816</v>
      </c>
      <c r="G260" s="39">
        <f t="shared" si="155"/>
        <v>3.4828364222401298</v>
      </c>
      <c r="H260" s="39">
        <f t="shared" si="155"/>
        <v>0.21646271529922823</v>
      </c>
      <c r="I260" s="39" t="str">
        <f t="shared" si="155"/>
        <v>na</v>
      </c>
      <c r="J260" s="39" t="str">
        <f t="shared" si="155"/>
        <v>na</v>
      </c>
      <c r="K260" s="39">
        <f t="shared" si="155"/>
        <v>-0.10867579908675806</v>
      </c>
      <c r="L260" s="39">
        <f t="shared" si="155"/>
        <v>4.5064481037878856E-2</v>
      </c>
      <c r="M260" s="39">
        <f t="shared" si="155"/>
        <v>0.786348363917037</v>
      </c>
      <c r="N260" s="39">
        <f t="shared" si="155"/>
        <v>0.78146763068229053</v>
      </c>
      <c r="O260" s="39" t="str">
        <f t="shared" si="155"/>
        <v>na</v>
      </c>
      <c r="P260" s="39" t="str">
        <f t="shared" si="155"/>
        <v>na</v>
      </c>
      <c r="Q260" s="39" t="str">
        <f t="shared" si="155"/>
        <v>na</v>
      </c>
      <c r="S260" s="38">
        <v>2017</v>
      </c>
      <c r="T260" s="39">
        <f t="shared" si="156"/>
        <v>3.5287217134640114E-2</v>
      </c>
      <c r="U260" s="39">
        <f t="shared" si="156"/>
        <v>6.1335261384323214E-2</v>
      </c>
      <c r="V260" s="39">
        <f t="shared" si="156"/>
        <v>-1.8575443749525467E-2</v>
      </c>
      <c r="W260" s="39">
        <f t="shared" si="156"/>
        <v>-7.43940990516333E-2</v>
      </c>
      <c r="X260" s="39" t="str">
        <f t="shared" si="156"/>
        <v>na</v>
      </c>
      <c r="Y260" s="39">
        <f t="shared" si="156"/>
        <v>2.8674356651205546E-2</v>
      </c>
      <c r="Z260" s="39" t="str">
        <f t="shared" si="156"/>
        <v>na</v>
      </c>
      <c r="AA260" s="39" t="str">
        <f t="shared" si="156"/>
        <v>na</v>
      </c>
      <c r="AB260" s="39">
        <f t="shared" si="156"/>
        <v>0.14761979057544949</v>
      </c>
      <c r="AC260" s="39">
        <f t="shared" si="156"/>
        <v>-0.1728898367648265</v>
      </c>
      <c r="AD260" s="39" t="str">
        <f t="shared" si="156"/>
        <v>na</v>
      </c>
      <c r="AE260" s="39" t="str">
        <f t="shared" si="156"/>
        <v>na</v>
      </c>
      <c r="AF260" s="39" t="str">
        <f t="shared" si="156"/>
        <v>na</v>
      </c>
      <c r="AG260" s="39" t="str">
        <f t="shared" si="156"/>
        <v>na</v>
      </c>
      <c r="AH260" s="39" t="str">
        <f t="shared" si="156"/>
        <v>na</v>
      </c>
      <c r="AJ260" s="38">
        <v>2017</v>
      </c>
      <c r="AK260" s="39">
        <f t="shared" si="157"/>
        <v>0.11291105759741038</v>
      </c>
      <c r="AL260" s="39">
        <f t="shared" si="157"/>
        <v>5.9586240885314723E-2</v>
      </c>
      <c r="AM260" s="39">
        <f t="shared" si="157"/>
        <v>1.1702685053002426E-2</v>
      </c>
      <c r="AN260" s="39">
        <f t="shared" si="157"/>
        <v>-3.5141552511415486E-2</v>
      </c>
      <c r="AO260" s="39">
        <f t="shared" si="157"/>
        <v>0.19047872294799295</v>
      </c>
      <c r="AP260" s="39">
        <f t="shared" si="157"/>
        <v>6.2127241326704885E-2</v>
      </c>
      <c r="AQ260" s="39">
        <f t="shared" si="157"/>
        <v>0.29126389247867679</v>
      </c>
      <c r="AR260" s="39" t="str">
        <f t="shared" si="157"/>
        <v>na</v>
      </c>
      <c r="AS260" s="39">
        <f t="shared" si="157"/>
        <v>-4.0073880252423977E-2</v>
      </c>
      <c r="AT260" s="39">
        <f t="shared" si="157"/>
        <v>4.3035338744884521E-2</v>
      </c>
      <c r="AU260" s="39">
        <f t="shared" si="157"/>
        <v>0.30564131828119256</v>
      </c>
      <c r="AV260" s="39">
        <f t="shared" si="157"/>
        <v>0.30207399227496001</v>
      </c>
      <c r="AW260" s="39" t="str">
        <f t="shared" si="157"/>
        <v>na</v>
      </c>
      <c r="AX260" s="39" t="str">
        <f t="shared" si="157"/>
        <v>na</v>
      </c>
      <c r="AY260" s="39" t="str">
        <f t="shared" si="157"/>
        <v>na</v>
      </c>
      <c r="BA260" s="38">
        <v>2017</v>
      </c>
      <c r="BB260" s="39">
        <f t="shared" si="158"/>
        <v>-0.16981989104342443</v>
      </c>
      <c r="BC260" s="39">
        <f t="shared" si="158"/>
        <v>-4.7996704088989484E-3</v>
      </c>
      <c r="BD260" s="39">
        <f t="shared" si="158"/>
        <v>5.1064532101007032E-2</v>
      </c>
      <c r="BE260" s="39" t="str">
        <f t="shared" si="158"/>
        <v>na</v>
      </c>
      <c r="BF260" s="39">
        <f t="shared" si="158"/>
        <v>-0.25603181617322146</v>
      </c>
      <c r="BG260" s="39">
        <f t="shared" si="158"/>
        <v>-0.11544555646924326</v>
      </c>
      <c r="BH260" s="39" t="str">
        <f t="shared" si="158"/>
        <v>na</v>
      </c>
      <c r="BI260" s="39" t="str">
        <f t="shared" si="158"/>
        <v>na</v>
      </c>
      <c r="BJ260" s="39" t="str">
        <f t="shared" si="158"/>
        <v>na</v>
      </c>
      <c r="BK260" s="39">
        <f t="shared" si="158"/>
        <v>0.38840885142255011</v>
      </c>
      <c r="BL260" s="39" t="str">
        <f t="shared" si="158"/>
        <v>na</v>
      </c>
      <c r="BM260" s="39" t="str">
        <f t="shared" si="158"/>
        <v>na</v>
      </c>
      <c r="BN260" s="39" t="str">
        <f t="shared" si="158"/>
        <v>na</v>
      </c>
      <c r="BO260" s="39" t="str">
        <f t="shared" si="158"/>
        <v>na</v>
      </c>
      <c r="BP260" s="39" t="str">
        <f t="shared" si="158"/>
        <v>na</v>
      </c>
    </row>
    <row r="261" spans="2:68" x14ac:dyDescent="0.45">
      <c r="B261" s="38">
        <v>2018</v>
      </c>
      <c r="C261" s="39">
        <f t="shared" si="155"/>
        <v>-5.2678571428571352E-2</v>
      </c>
      <c r="D261" s="39">
        <f t="shared" si="155"/>
        <v>0.10955710955710951</v>
      </c>
      <c r="E261" s="39">
        <f t="shared" si="155"/>
        <v>-6.79933665008291E-2</v>
      </c>
      <c r="F261" s="39">
        <f t="shared" si="155"/>
        <v>0.19999999999999996</v>
      </c>
      <c r="G261" s="39">
        <f t="shared" si="155"/>
        <v>0.34210526315789469</v>
      </c>
      <c r="H261" s="39">
        <f t="shared" si="155"/>
        <v>-1.9340390879478697E-2</v>
      </c>
      <c r="I261" s="39" t="str">
        <f t="shared" si="155"/>
        <v>na</v>
      </c>
      <c r="J261" s="39" t="str">
        <f t="shared" si="155"/>
        <v>na</v>
      </c>
      <c r="K261" s="39">
        <f t="shared" si="155"/>
        <v>0.5</v>
      </c>
      <c r="L261" s="39">
        <f t="shared" si="155"/>
        <v>0.15862765793501876</v>
      </c>
      <c r="M261" s="39">
        <f t="shared" si="155"/>
        <v>-0.32726110727547542</v>
      </c>
      <c r="N261" s="39">
        <f t="shared" si="155"/>
        <v>-0.32726110727547542</v>
      </c>
      <c r="O261" s="39" t="str">
        <f t="shared" si="155"/>
        <v>na</v>
      </c>
      <c r="P261" s="39" t="str">
        <f t="shared" si="155"/>
        <v>na</v>
      </c>
      <c r="Q261" s="39" t="str">
        <f t="shared" si="155"/>
        <v>na</v>
      </c>
      <c r="S261" s="38">
        <v>2018</v>
      </c>
      <c r="T261" s="39">
        <f t="shared" si="156"/>
        <v>1.0702341137123872E-2</v>
      </c>
      <c r="U261" s="39">
        <f t="shared" si="156"/>
        <v>6.5894924309884306E-2</v>
      </c>
      <c r="V261" s="39">
        <f t="shared" si="156"/>
        <v>8.2152974504249299E-2</v>
      </c>
      <c r="W261" s="39">
        <f t="shared" si="156"/>
        <v>0.125</v>
      </c>
      <c r="X261" s="39" t="str">
        <f t="shared" si="156"/>
        <v>na</v>
      </c>
      <c r="Y261" s="39">
        <f t="shared" si="156"/>
        <v>3.772132409545792E-2</v>
      </c>
      <c r="Z261" s="39" t="str">
        <f t="shared" si="156"/>
        <v>na</v>
      </c>
      <c r="AA261" s="39" t="str">
        <f t="shared" si="156"/>
        <v>na</v>
      </c>
      <c r="AB261" s="39">
        <f t="shared" si="156"/>
        <v>-3.5825988058004077E-2</v>
      </c>
      <c r="AC261" s="39">
        <f t="shared" si="156"/>
        <v>0.23472474289171186</v>
      </c>
      <c r="AD261" s="39" t="str">
        <f t="shared" si="156"/>
        <v>na</v>
      </c>
      <c r="AE261" s="39" t="str">
        <f t="shared" si="156"/>
        <v>na</v>
      </c>
      <c r="AF261" s="39" t="str">
        <f t="shared" si="156"/>
        <v>na</v>
      </c>
      <c r="AG261" s="39" t="str">
        <f t="shared" si="156"/>
        <v>na</v>
      </c>
      <c r="AH261" s="39" t="str">
        <f t="shared" si="156"/>
        <v>na</v>
      </c>
      <c r="AJ261" s="38">
        <v>2018</v>
      </c>
      <c r="AK261" s="39">
        <f t="shared" si="157"/>
        <v>-7.3255436546575958E-2</v>
      </c>
      <c r="AL261" s="39">
        <f t="shared" si="157"/>
        <v>-2.7340727366520601E-2</v>
      </c>
      <c r="AM261" s="39">
        <f t="shared" si="157"/>
        <v>-4.2236110157267692E-3</v>
      </c>
      <c r="AN261" s="39">
        <f t="shared" si="157"/>
        <v>2.771362586605064E-2</v>
      </c>
      <c r="AO261" s="39">
        <f t="shared" si="157"/>
        <v>0.10759493670886067</v>
      </c>
      <c r="AP261" s="39">
        <f t="shared" si="157"/>
        <v>-3.2879424275662816E-2</v>
      </c>
      <c r="AQ261" s="39">
        <f t="shared" si="157"/>
        <v>0.43223443223443203</v>
      </c>
      <c r="AR261" s="39" t="str">
        <f t="shared" si="157"/>
        <v>na</v>
      </c>
      <c r="AS261" s="39">
        <f t="shared" si="157"/>
        <v>-1.6251354279523511E-2</v>
      </c>
      <c r="AT261" s="39">
        <f t="shared" si="157"/>
        <v>-3.4490144717746252E-2</v>
      </c>
      <c r="AU261" s="39">
        <f t="shared" si="157"/>
        <v>3.7608410928474223E-2</v>
      </c>
      <c r="AV261" s="39">
        <f t="shared" si="157"/>
        <v>3.7608410928474223E-2</v>
      </c>
      <c r="AW261" s="39" t="str">
        <f t="shared" si="157"/>
        <v>na</v>
      </c>
      <c r="AX261" s="39" t="str">
        <f t="shared" si="157"/>
        <v>na</v>
      </c>
      <c r="AY261" s="39" t="str">
        <f t="shared" si="157"/>
        <v>na</v>
      </c>
      <c r="BA261" s="38">
        <v>2018</v>
      </c>
      <c r="BB261" s="39">
        <f t="shared" si="158"/>
        <v>0.24081115335868186</v>
      </c>
      <c r="BC261" s="39">
        <f t="shared" si="158"/>
        <v>5.3030303030302983E-2</v>
      </c>
      <c r="BD261" s="39">
        <f t="shared" si="158"/>
        <v>5.3639846743295028E-2</v>
      </c>
      <c r="BE261" s="39" t="str">
        <f t="shared" si="158"/>
        <v>na</v>
      </c>
      <c r="BF261" s="39">
        <f t="shared" si="158"/>
        <v>0</v>
      </c>
      <c r="BG261" s="39">
        <f t="shared" si="158"/>
        <v>0.17510373443983429</v>
      </c>
      <c r="BH261" s="39" t="str">
        <f t="shared" si="158"/>
        <v>na</v>
      </c>
      <c r="BI261" s="39" t="str">
        <f t="shared" si="158"/>
        <v>na</v>
      </c>
      <c r="BJ261" s="39" t="str">
        <f t="shared" si="158"/>
        <v>na</v>
      </c>
      <c r="BK261" s="39">
        <f t="shared" si="158"/>
        <v>-0.27777777777777779</v>
      </c>
      <c r="BL261" s="39" t="str">
        <f t="shared" si="158"/>
        <v>na</v>
      </c>
      <c r="BM261" s="39" t="str">
        <f t="shared" si="158"/>
        <v>na</v>
      </c>
      <c r="BN261" s="39" t="str">
        <f t="shared" si="158"/>
        <v>na</v>
      </c>
      <c r="BO261" s="39" t="str">
        <f t="shared" si="158"/>
        <v>na</v>
      </c>
      <c r="BP261" s="39" t="str">
        <f t="shared" si="158"/>
        <v>na</v>
      </c>
    </row>
    <row r="262" spans="2:68" x14ac:dyDescent="0.45">
      <c r="B262" s="38">
        <v>2019</v>
      </c>
      <c r="C262" s="39">
        <f t="shared" si="155"/>
        <v>0.11090166509582144</v>
      </c>
      <c r="D262" s="39">
        <f t="shared" si="155"/>
        <v>-6.0924369747899165E-2</v>
      </c>
      <c r="E262" s="39">
        <f t="shared" si="155"/>
        <v>0.12099644128113884</v>
      </c>
      <c r="F262" s="39">
        <f t="shared" si="155"/>
        <v>0.16666666666666674</v>
      </c>
      <c r="G262" s="39">
        <f t="shared" si="155"/>
        <v>0.25490196078431371</v>
      </c>
      <c r="H262" s="39">
        <f t="shared" si="155"/>
        <v>8.1378451318247835E-2</v>
      </c>
      <c r="I262" s="39" t="str">
        <f t="shared" si="155"/>
        <v>na</v>
      </c>
      <c r="J262" s="39" t="str">
        <f t="shared" si="155"/>
        <v>na</v>
      </c>
      <c r="K262" s="39">
        <f t="shared" si="155"/>
        <v>-0.25</v>
      </c>
      <c r="L262" s="39">
        <f t="shared" si="155"/>
        <v>-0.30546109810218258</v>
      </c>
      <c r="M262" s="39">
        <f t="shared" si="155"/>
        <v>1.7121856169085574</v>
      </c>
      <c r="N262" s="39">
        <f t="shared" si="155"/>
        <v>1.712185616908557</v>
      </c>
      <c r="O262" s="39" t="str">
        <f t="shared" si="155"/>
        <v>na</v>
      </c>
      <c r="P262" s="39" t="str">
        <f t="shared" si="155"/>
        <v>na</v>
      </c>
      <c r="Q262" s="39" t="str">
        <f t="shared" si="155"/>
        <v>na</v>
      </c>
      <c r="S262" s="38">
        <v>2019</v>
      </c>
      <c r="T262" s="39">
        <f t="shared" si="156"/>
        <v>2.1508934480476416E-2</v>
      </c>
      <c r="U262" s="39">
        <f t="shared" si="156"/>
        <v>9.189640768588081E-3</v>
      </c>
      <c r="V262" s="39">
        <f t="shared" si="156"/>
        <v>0</v>
      </c>
      <c r="W262" s="39">
        <f t="shared" si="156"/>
        <v>-0.25925925925925919</v>
      </c>
      <c r="X262" s="39" t="str">
        <f t="shared" si="156"/>
        <v>na</v>
      </c>
      <c r="Y262" s="39">
        <f t="shared" si="156"/>
        <v>1.2796735905044709E-2</v>
      </c>
      <c r="Z262" s="39" t="str">
        <f t="shared" si="156"/>
        <v>na</v>
      </c>
      <c r="AA262" s="39" t="str">
        <f t="shared" si="156"/>
        <v>na</v>
      </c>
      <c r="AB262" s="39">
        <f t="shared" si="156"/>
        <v>-0.21940430551459744</v>
      </c>
      <c r="AC262" s="39">
        <f t="shared" si="156"/>
        <v>0.39735423811856951</v>
      </c>
      <c r="AD262" s="39" t="str">
        <f t="shared" si="156"/>
        <v>na</v>
      </c>
      <c r="AE262" s="39" t="str">
        <f t="shared" si="156"/>
        <v>na</v>
      </c>
      <c r="AF262" s="39" t="str">
        <f t="shared" si="156"/>
        <v>na</v>
      </c>
      <c r="AG262" s="39" t="str">
        <f t="shared" si="156"/>
        <v>na</v>
      </c>
      <c r="AH262" s="39" t="str">
        <f t="shared" si="156"/>
        <v>na</v>
      </c>
      <c r="AJ262" s="38">
        <v>2019</v>
      </c>
      <c r="AK262" s="39">
        <f t="shared" si="157"/>
        <v>8.7801632052673995E-2</v>
      </c>
      <c r="AL262" s="39">
        <f t="shared" si="157"/>
        <v>-8.8393883143286223E-3</v>
      </c>
      <c r="AM262" s="39">
        <f t="shared" si="157"/>
        <v>-2.2586985758129563E-2</v>
      </c>
      <c r="AN262" s="39">
        <f t="shared" si="157"/>
        <v>4.9438202247191088E-2</v>
      </c>
      <c r="AO262" s="39">
        <f t="shared" si="157"/>
        <v>-2.6190476190476319E-2</v>
      </c>
      <c r="AP262" s="39">
        <f t="shared" si="157"/>
        <v>2.4384508990318077E-2</v>
      </c>
      <c r="AQ262" s="39">
        <f t="shared" si="157"/>
        <v>-0.16879795396419439</v>
      </c>
      <c r="AR262" s="39" t="str">
        <f t="shared" si="157"/>
        <v>na</v>
      </c>
      <c r="AS262" s="39">
        <f t="shared" si="157"/>
        <v>-0.11894273127753296</v>
      </c>
      <c r="AT262" s="39">
        <f t="shared" si="157"/>
        <v>-3.1649939103078895E-2</v>
      </c>
      <c r="AU262" s="39">
        <f t="shared" si="157"/>
        <v>0.56290132307607799</v>
      </c>
      <c r="AV262" s="39">
        <f t="shared" si="157"/>
        <v>0.56290132307607799</v>
      </c>
      <c r="AW262" s="39" t="str">
        <f t="shared" si="157"/>
        <v>na</v>
      </c>
      <c r="AX262" s="39" t="str">
        <f t="shared" si="157"/>
        <v>na</v>
      </c>
      <c r="AY262" s="39" t="str">
        <f t="shared" si="157"/>
        <v>na</v>
      </c>
      <c r="BA262" s="38">
        <v>2019</v>
      </c>
      <c r="BB262" s="39">
        <f t="shared" si="158"/>
        <v>-5.8222676200204271E-2</v>
      </c>
      <c r="BC262" s="39">
        <f t="shared" si="158"/>
        <v>-0.13669064748201432</v>
      </c>
      <c r="BD262" s="39">
        <f t="shared" si="158"/>
        <v>-1.4545454545454528E-2</v>
      </c>
      <c r="BE262" s="39" t="str">
        <f t="shared" si="158"/>
        <v>na</v>
      </c>
      <c r="BF262" s="39">
        <f t="shared" si="158"/>
        <v>0</v>
      </c>
      <c r="BG262" s="39">
        <f t="shared" si="158"/>
        <v>-5.6497175141242861E-2</v>
      </c>
      <c r="BH262" s="39" t="str">
        <f t="shared" si="158"/>
        <v>na</v>
      </c>
      <c r="BI262" s="39" t="str">
        <f t="shared" si="158"/>
        <v>na</v>
      </c>
      <c r="BJ262" s="39" t="str">
        <f t="shared" si="158"/>
        <v>na</v>
      </c>
      <c r="BK262" s="39">
        <f t="shared" si="158"/>
        <v>0.30769230769230771</v>
      </c>
      <c r="BL262" s="39" t="str">
        <f t="shared" si="158"/>
        <v>na</v>
      </c>
      <c r="BM262" s="39" t="str">
        <f t="shared" si="158"/>
        <v>na</v>
      </c>
      <c r="BN262" s="39" t="str">
        <f t="shared" si="158"/>
        <v>na</v>
      </c>
      <c r="BO262" s="39" t="str">
        <f t="shared" si="158"/>
        <v>na</v>
      </c>
      <c r="BP262" s="39" t="str">
        <f t="shared" si="158"/>
        <v>na</v>
      </c>
    </row>
    <row r="263" spans="2:68" x14ac:dyDescent="0.45">
      <c r="B263" s="38">
        <v>2020</v>
      </c>
      <c r="C263" s="39">
        <f t="shared" si="155"/>
        <v>6.7211878446208129E-2</v>
      </c>
      <c r="D263" s="39">
        <f t="shared" si="155"/>
        <v>0.15009290839965295</v>
      </c>
      <c r="E263" s="39">
        <f t="shared" si="155"/>
        <v>8.433081793737518E-2</v>
      </c>
      <c r="F263" s="39">
        <f t="shared" si="155"/>
        <v>-2.732240437158584E-3</v>
      </c>
      <c r="G263" s="39">
        <f t="shared" si="155"/>
        <v>1.2438524590163933</v>
      </c>
      <c r="H263" s="40">
        <f t="shared" ref="H263:Q265" si="159">IF(H224=0,"na",H224/H223-1)</f>
        <v>0.11213830203504438</v>
      </c>
      <c r="I263" s="40">
        <f t="shared" si="159"/>
        <v>1.0568647540983607</v>
      </c>
      <c r="J263" s="40" t="str">
        <f t="shared" si="159"/>
        <v>na</v>
      </c>
      <c r="K263" s="40">
        <f t="shared" si="159"/>
        <v>-0.33515482695810572</v>
      </c>
      <c r="L263" s="40">
        <f t="shared" si="159"/>
        <v>0.11167115026853325</v>
      </c>
      <c r="M263" s="40">
        <f t="shared" si="159"/>
        <v>4.6904179186125994E-2</v>
      </c>
      <c r="N263" s="40">
        <f t="shared" si="159"/>
        <v>4.9772409814033303E-2</v>
      </c>
      <c r="O263" s="40" t="str">
        <f t="shared" si="159"/>
        <v>na</v>
      </c>
      <c r="P263" s="40" t="str">
        <f t="shared" si="159"/>
        <v>na</v>
      </c>
      <c r="Q263" s="40" t="str">
        <f t="shared" si="159"/>
        <v>na</v>
      </c>
      <c r="S263" s="38">
        <v>2020</v>
      </c>
      <c r="T263" s="39">
        <f t="shared" si="156"/>
        <v>1.2128244480201777E-2</v>
      </c>
      <c r="U263" s="39">
        <f t="shared" si="156"/>
        <v>3.5243187493214645E-2</v>
      </c>
      <c r="V263" s="39">
        <f t="shared" si="156"/>
        <v>-6.2777157897748403E-2</v>
      </c>
      <c r="W263" s="39">
        <f t="shared" si="156"/>
        <v>-0.10245901639344268</v>
      </c>
      <c r="X263" s="39" t="str">
        <f t="shared" si="156"/>
        <v>na</v>
      </c>
      <c r="Y263" s="40">
        <f t="shared" ref="Y263:AH265" si="160">IF(Y224=0,"na",Y224/Y223-1)</f>
        <v>1.102702421442503E-3</v>
      </c>
      <c r="Z263" s="40" t="str">
        <f t="shared" si="160"/>
        <v>na</v>
      </c>
      <c r="AA263" s="40" t="str">
        <f t="shared" si="160"/>
        <v>na</v>
      </c>
      <c r="AB263" s="40">
        <f t="shared" si="160"/>
        <v>-0.23142190045024669</v>
      </c>
      <c r="AC263" s="40">
        <f t="shared" si="160"/>
        <v>0.20182653913656612</v>
      </c>
      <c r="AD263" s="40" t="str">
        <f t="shared" si="160"/>
        <v>na</v>
      </c>
      <c r="AE263" s="40" t="str">
        <f t="shared" si="160"/>
        <v>na</v>
      </c>
      <c r="AF263" s="40" t="str">
        <f t="shared" si="160"/>
        <v>na</v>
      </c>
      <c r="AG263" s="40" t="str">
        <f t="shared" si="160"/>
        <v>na</v>
      </c>
      <c r="AH263" s="40" t="str">
        <f t="shared" si="160"/>
        <v>na</v>
      </c>
      <c r="AJ263" s="38">
        <v>2020</v>
      </c>
      <c r="AK263" s="39">
        <f t="shared" si="157"/>
        <v>-5.0283867993905718E-2</v>
      </c>
      <c r="AL263" s="39">
        <f t="shared" si="157"/>
        <v>-5.14705559852221E-2</v>
      </c>
      <c r="AM263" s="39">
        <f t="shared" si="157"/>
        <v>-2.810022147881841E-2</v>
      </c>
      <c r="AN263" s="39">
        <f t="shared" si="157"/>
        <v>-0.15933388719220853</v>
      </c>
      <c r="AO263" s="39">
        <f t="shared" si="157"/>
        <v>-5.1010728552914553E-2</v>
      </c>
      <c r="AP263" s="40">
        <f t="shared" ref="AP263:AY265" si="161">IF(AP224=0,"na",AP224/AP223-1)</f>
        <v>-4.405671762682617E-2</v>
      </c>
      <c r="AQ263" s="40">
        <f t="shared" si="161"/>
        <v>-3.034888608659092E-2</v>
      </c>
      <c r="AR263" s="40" t="str">
        <f t="shared" si="161"/>
        <v>na</v>
      </c>
      <c r="AS263" s="40">
        <f t="shared" si="161"/>
        <v>-0.1660348360655739</v>
      </c>
      <c r="AT263" s="40">
        <f t="shared" si="161"/>
        <v>-7.1633622015587095E-2</v>
      </c>
      <c r="AU263" s="40">
        <f t="shared" si="161"/>
        <v>-5.4928655176156749E-2</v>
      </c>
      <c r="AV263" s="40">
        <f t="shared" si="161"/>
        <v>-5.2347666826459416E-2</v>
      </c>
      <c r="AW263" s="40" t="str">
        <f t="shared" si="161"/>
        <v>na</v>
      </c>
      <c r="AX263" s="40" t="str">
        <f t="shared" si="161"/>
        <v>na</v>
      </c>
      <c r="AY263" s="40" t="str">
        <f t="shared" si="161"/>
        <v>na</v>
      </c>
      <c r="BA263" s="38">
        <v>2020</v>
      </c>
      <c r="BB263" s="39">
        <f t="shared" si="158"/>
        <v>-0.25258999798489845</v>
      </c>
      <c r="BC263" s="39">
        <f t="shared" si="158"/>
        <v>-1.9353369763205897E-2</v>
      </c>
      <c r="BD263" s="39">
        <f t="shared" si="158"/>
        <v>-6.412195269493659E-3</v>
      </c>
      <c r="BE263" s="39" t="str">
        <f t="shared" si="158"/>
        <v>na</v>
      </c>
      <c r="BF263" s="39">
        <f t="shared" si="158"/>
        <v>-0.13281064385839869</v>
      </c>
      <c r="BG263" s="40">
        <f t="shared" ref="BG263:BP265" si="162">IF(BG224=0,"na",BG224/BG223-1)</f>
        <v>-0.17889630574915738</v>
      </c>
      <c r="BH263" s="40" t="str">
        <f t="shared" si="162"/>
        <v>na</v>
      </c>
      <c r="BI263" s="40" t="str">
        <f t="shared" si="162"/>
        <v>na</v>
      </c>
      <c r="BJ263" s="40" t="str">
        <f t="shared" si="162"/>
        <v>na</v>
      </c>
      <c r="BK263" s="40">
        <f t="shared" si="162"/>
        <v>-6.139504982320787E-2</v>
      </c>
      <c r="BL263" s="40" t="str">
        <f t="shared" si="162"/>
        <v>na</v>
      </c>
      <c r="BM263" s="40" t="str">
        <f t="shared" si="162"/>
        <v>na</v>
      </c>
      <c r="BN263" s="40" t="str">
        <f t="shared" si="162"/>
        <v>na</v>
      </c>
      <c r="BO263" s="40" t="str">
        <f t="shared" si="162"/>
        <v>na</v>
      </c>
      <c r="BP263" s="40" t="str">
        <f t="shared" si="162"/>
        <v>na</v>
      </c>
    </row>
    <row r="264" spans="2:68" x14ac:dyDescent="0.45">
      <c r="B264" s="38">
        <v>2021</v>
      </c>
      <c r="C264" s="39">
        <f t="shared" si="155"/>
        <v>0.16942135596165553</v>
      </c>
      <c r="D264" s="39">
        <f t="shared" si="155"/>
        <v>-6.534153568154355E-2</v>
      </c>
      <c r="E264" s="39">
        <f t="shared" si="155"/>
        <v>0.1125287471252876</v>
      </c>
      <c r="F264" s="39">
        <f t="shared" si="155"/>
        <v>0.19373776908023488</v>
      </c>
      <c r="G264" s="39">
        <f t="shared" si="155"/>
        <v>-0.11215753424657549</v>
      </c>
      <c r="H264" s="40">
        <f t="shared" si="159"/>
        <v>0.10717379974861863</v>
      </c>
      <c r="I264" s="40">
        <f>IF(I225=0,"na",I225/I224-1)</f>
        <v>207.99526774595273</v>
      </c>
      <c r="J264" s="40" t="str">
        <f t="shared" si="159"/>
        <v>na</v>
      </c>
      <c r="K264" s="40">
        <f t="shared" si="159"/>
        <v>-0.33150684931506846</v>
      </c>
      <c r="L264" s="40">
        <f t="shared" si="159"/>
        <v>2.8789367458238502</v>
      </c>
      <c r="M264" s="40">
        <f t="shared" si="159"/>
        <v>-0.25337190295671075</v>
      </c>
      <c r="N264" s="40">
        <f t="shared" si="159"/>
        <v>-0.25541187043497116</v>
      </c>
      <c r="O264" s="40" t="str">
        <f t="shared" si="159"/>
        <v>na</v>
      </c>
      <c r="P264" s="40" t="str">
        <f t="shared" si="159"/>
        <v>na</v>
      </c>
      <c r="Q264" s="40" t="str">
        <f t="shared" si="159"/>
        <v>na</v>
      </c>
      <c r="S264" s="38">
        <v>2021</v>
      </c>
      <c r="T264" s="39">
        <f t="shared" si="156"/>
        <v>-9.4877770441915366E-2</v>
      </c>
      <c r="U264" s="39">
        <f t="shared" si="156"/>
        <v>-6.4429442223241762E-2</v>
      </c>
      <c r="V264" s="39">
        <f t="shared" si="156"/>
        <v>4.8361124890296647E-2</v>
      </c>
      <c r="W264" s="39">
        <f t="shared" si="156"/>
        <v>2.73972602739736E-3</v>
      </c>
      <c r="X264" s="39" t="str">
        <f t="shared" si="156"/>
        <v>na</v>
      </c>
      <c r="Y264" s="40">
        <f t="shared" si="160"/>
        <v>-5.945135511986932E-2</v>
      </c>
      <c r="Z264" s="40" t="str">
        <f>IF(Z225=0,"na",Z225/Z224-1)</f>
        <v>na</v>
      </c>
      <c r="AA264" s="40" t="str">
        <f t="shared" si="160"/>
        <v>na</v>
      </c>
      <c r="AB264" s="40">
        <f t="shared" si="160"/>
        <v>-0.23762288477034665</v>
      </c>
      <c r="AC264" s="40">
        <f t="shared" si="160"/>
        <v>6.838314713771565E-2</v>
      </c>
      <c r="AD264" s="40" t="str">
        <f t="shared" si="160"/>
        <v>na</v>
      </c>
      <c r="AE264" s="40" t="str">
        <f t="shared" si="160"/>
        <v>na</v>
      </c>
      <c r="AF264" s="40" t="str">
        <f t="shared" si="160"/>
        <v>na</v>
      </c>
      <c r="AG264" s="40" t="str">
        <f t="shared" si="160"/>
        <v>na</v>
      </c>
      <c r="AH264" s="40" t="str">
        <f t="shared" si="160"/>
        <v>na</v>
      </c>
      <c r="AJ264" s="38">
        <v>2021</v>
      </c>
      <c r="AK264" s="39">
        <f t="shared" si="157"/>
        <v>-7.4642922806674727E-3</v>
      </c>
      <c r="AL264" s="39">
        <f t="shared" si="157"/>
        <v>0.41540026588058487</v>
      </c>
      <c r="AM264" s="39">
        <f t="shared" si="157"/>
        <v>3.2615365694361298E-2</v>
      </c>
      <c r="AN264" s="39">
        <f t="shared" si="157"/>
        <v>0.32453342303364896</v>
      </c>
      <c r="AO264" s="39">
        <f t="shared" si="157"/>
        <v>-5.6517760351405655E-2</v>
      </c>
      <c r="AP264" s="40">
        <f t="shared" si="161"/>
        <v>7.5832918159010942E-2</v>
      </c>
      <c r="AQ264" s="40">
        <f>IF(AQ225=0,"na",AQ225/AQ224-1)</f>
        <v>3.8962892318363105</v>
      </c>
      <c r="AR264" s="40" t="str">
        <f t="shared" si="161"/>
        <v>na</v>
      </c>
      <c r="AS264" s="40">
        <f t="shared" si="161"/>
        <v>-0.20460306734647904</v>
      </c>
      <c r="AT264" s="40">
        <f t="shared" si="161"/>
        <v>0.19031723344401197</v>
      </c>
      <c r="AU264" s="40">
        <f t="shared" si="161"/>
        <v>-0.24807508058643934</v>
      </c>
      <c r="AV264" s="40">
        <f t="shared" si="161"/>
        <v>-0.25012102478148179</v>
      </c>
      <c r="AW264" s="40" t="str">
        <f t="shared" si="161"/>
        <v>na</v>
      </c>
      <c r="AX264" s="40" t="str">
        <f t="shared" si="161"/>
        <v>na</v>
      </c>
      <c r="AY264" s="40" t="str">
        <f t="shared" si="161"/>
        <v>na</v>
      </c>
      <c r="BA264" s="38">
        <v>2021</v>
      </c>
      <c r="BB264" s="39">
        <f t="shared" si="158"/>
        <v>5.352972662212796E-2</v>
      </c>
      <c r="BC264" s="39">
        <f t="shared" si="158"/>
        <v>0.14720222892964951</v>
      </c>
      <c r="BD264" s="39">
        <f t="shared" si="158"/>
        <v>6.587519025875177E-2</v>
      </c>
      <c r="BE264" s="39">
        <f t="shared" si="158"/>
        <v>1.0054794520547943</v>
      </c>
      <c r="BF264" s="39">
        <f t="shared" si="158"/>
        <v>0.20328767123287683</v>
      </c>
      <c r="BG264" s="40">
        <f t="shared" si="162"/>
        <v>7.0196762141967461E-2</v>
      </c>
      <c r="BH264" s="40" t="str">
        <f>IF(BH225=0,"na",BH225/BH224-1)</f>
        <v>na</v>
      </c>
      <c r="BI264" s="40" t="str">
        <f t="shared" si="162"/>
        <v>na</v>
      </c>
      <c r="BJ264" s="40" t="str">
        <f t="shared" si="162"/>
        <v>na</v>
      </c>
      <c r="BK264" s="40">
        <f t="shared" si="162"/>
        <v>-0.26423972602739731</v>
      </c>
      <c r="BL264" s="40" t="str">
        <f t="shared" si="162"/>
        <v>na</v>
      </c>
      <c r="BM264" s="40" t="str">
        <f t="shared" si="162"/>
        <v>na</v>
      </c>
      <c r="BN264" s="40" t="str">
        <f t="shared" si="162"/>
        <v>na</v>
      </c>
      <c r="BO264" s="40" t="str">
        <f t="shared" si="162"/>
        <v>na</v>
      </c>
      <c r="BP264" s="40" t="str">
        <f t="shared" si="162"/>
        <v>na</v>
      </c>
    </row>
    <row r="265" spans="2:68" x14ac:dyDescent="0.45">
      <c r="B265" s="38">
        <v>2022</v>
      </c>
      <c r="C265" s="39">
        <f t="shared" si="155"/>
        <v>-0.16088828461364146</v>
      </c>
      <c r="D265" s="39">
        <f>IF(D225=0,"na",D226/D225-1)</f>
        <v>-0.27887617065556713</v>
      </c>
      <c r="E265" s="39">
        <f>IF(E225=0,"na",E226/E225-1)</f>
        <v>-0.11184210526315796</v>
      </c>
      <c r="F265" s="39">
        <f>IF(F225=0,"na",F226/F225-1)</f>
        <v>0.28000000000000003</v>
      </c>
      <c r="G265" s="39">
        <f>IF(G225=0,"na",G226/G225-1)</f>
        <v>-0.76862745098039209</v>
      </c>
      <c r="H265" s="40">
        <f t="shared" si="159"/>
        <v>-0.19519800436545043</v>
      </c>
      <c r="I265" s="40">
        <f t="shared" si="159"/>
        <v>0.54797906368130267</v>
      </c>
      <c r="J265" s="40" t="str">
        <f t="shared" si="159"/>
        <v>na</v>
      </c>
      <c r="K265" s="40">
        <f t="shared" si="159"/>
        <v>-2.078103543054044E-2</v>
      </c>
      <c r="L265" s="40">
        <f t="shared" si="159"/>
        <v>0.11552314064469638</v>
      </c>
      <c r="M265" s="40">
        <f t="shared" si="159"/>
        <v>0.52782632682455111</v>
      </c>
      <c r="N265" s="40">
        <f t="shared" si="159"/>
        <v>0.52782632682455088</v>
      </c>
      <c r="O265" s="40" t="str">
        <f t="shared" si="159"/>
        <v>na</v>
      </c>
      <c r="P265" s="40" t="str">
        <f t="shared" si="159"/>
        <v>na</v>
      </c>
      <c r="Q265" s="40" t="str">
        <f t="shared" si="159"/>
        <v>na</v>
      </c>
      <c r="S265" s="38">
        <v>2022</v>
      </c>
      <c r="T265" s="39">
        <f t="shared" si="156"/>
        <v>9.1584158415841443E-2</v>
      </c>
      <c r="U265" s="39">
        <f>IF(U225=0,"na",U226/U225-1)</f>
        <v>-8.3760683760683796E-2</v>
      </c>
      <c r="V265" s="39">
        <f>IF(V225=0,"na",V226/V225-1)</f>
        <v>-7.4600355239786809E-2</v>
      </c>
      <c r="W265" s="39">
        <f>IF(W225=0,"na",W226/W225-1)</f>
        <v>5.555555555555558E-2</v>
      </c>
      <c r="X265" s="39" t="str">
        <f>IF(X225=0,"na",X226/X225-1)</f>
        <v>na</v>
      </c>
      <c r="Y265" s="40">
        <f t="shared" si="160"/>
        <v>1.5169194865810809E-2</v>
      </c>
      <c r="Z265" s="40" t="str">
        <f t="shared" si="160"/>
        <v>na</v>
      </c>
      <c r="AA265" s="40" t="str">
        <f t="shared" si="160"/>
        <v>na</v>
      </c>
      <c r="AB265" s="40">
        <f t="shared" si="160"/>
        <v>-7.4145712443584699E-2</v>
      </c>
      <c r="AC265" s="40">
        <f t="shared" si="160"/>
        <v>5.0245767340251213E-2</v>
      </c>
      <c r="AD265" s="40" t="str">
        <f t="shared" si="160"/>
        <v>na</v>
      </c>
      <c r="AE265" s="40" t="str">
        <f t="shared" si="160"/>
        <v>na</v>
      </c>
      <c r="AF265" s="40" t="str">
        <f t="shared" si="160"/>
        <v>na</v>
      </c>
      <c r="AG265" s="40" t="str">
        <f t="shared" si="160"/>
        <v>na</v>
      </c>
      <c r="AH265" s="40" t="str">
        <f t="shared" si="160"/>
        <v>na</v>
      </c>
      <c r="AJ265" s="38">
        <v>2022</v>
      </c>
      <c r="AK265" s="39">
        <f t="shared" si="157"/>
        <v>-4.0610697452011735E-2</v>
      </c>
      <c r="AL265" s="39">
        <f>IF(AL225=0,"na",AL226/AL225-1)</f>
        <v>-0.13119436694566222</v>
      </c>
      <c r="AM265" s="39">
        <f>IF(AM225=0,"na",AM226/AM225-1)</f>
        <v>-0.14241018069324329</v>
      </c>
      <c r="AN265" s="39">
        <f>IF(AN225=0,"na",AN226/AN225-1)</f>
        <v>-0.17884615384615377</v>
      </c>
      <c r="AO265" s="39">
        <f>IF(AO225=0,"na",AO226/AO225-1)</f>
        <v>-0.14691425450573448</v>
      </c>
      <c r="AP265" s="40">
        <f t="shared" si="161"/>
        <v>-0.10191810316532957</v>
      </c>
      <c r="AQ265" s="40">
        <f t="shared" si="161"/>
        <v>1.9902786779001942</v>
      </c>
      <c r="AR265" s="40" t="str">
        <f t="shared" si="161"/>
        <v>na</v>
      </c>
      <c r="AS265" s="40">
        <f t="shared" si="161"/>
        <v>-2.4497487437185939E-2</v>
      </c>
      <c r="AT265" s="40">
        <f t="shared" si="161"/>
        <v>-7.919627745652813E-2</v>
      </c>
      <c r="AU265" s="40">
        <f t="shared" si="161"/>
        <v>0.45966643636866111</v>
      </c>
      <c r="AV265" s="40">
        <f t="shared" si="161"/>
        <v>0.45966260417445359</v>
      </c>
      <c r="AW265" s="40" t="str">
        <f t="shared" si="161"/>
        <v>na</v>
      </c>
      <c r="AX265" s="40" t="str">
        <f t="shared" si="161"/>
        <v>na</v>
      </c>
      <c r="AY265" s="40" t="str">
        <f t="shared" si="161"/>
        <v>na</v>
      </c>
      <c r="BA265" s="38">
        <v>2022</v>
      </c>
      <c r="BB265" s="39">
        <f t="shared" si="158"/>
        <v>-0.36914600550964194</v>
      </c>
      <c r="BC265" s="39">
        <f>IF(BC225=0,"na",BC226/BC225-1)</f>
        <v>-0.31111111111111112</v>
      </c>
      <c r="BD265" s="39">
        <f>IF(BD225=0,"na",BD226/BD225-1)</f>
        <v>-8.0139372822299548E-2</v>
      </c>
      <c r="BE265" s="39">
        <f>IF(BE225=0,"na",BE226/BE225-1)</f>
        <v>0.5</v>
      </c>
      <c r="BF265" s="39">
        <f>IF(BF225=0,"na",BF226/BF225-1)</f>
        <v>-0.41666666666666674</v>
      </c>
      <c r="BG265" s="40">
        <f t="shared" si="162"/>
        <v>-0.29131175468483805</v>
      </c>
      <c r="BH265" s="40" t="str">
        <f t="shared" si="162"/>
        <v>na</v>
      </c>
      <c r="BI265" s="40" t="str">
        <f t="shared" si="162"/>
        <v>na</v>
      </c>
      <c r="BJ265" s="40" t="str">
        <f t="shared" si="162"/>
        <v>na</v>
      </c>
      <c r="BK265" s="40">
        <f t="shared" si="162"/>
        <v>-0.29131175468483805</v>
      </c>
      <c r="BL265" s="40" t="str">
        <f t="shared" si="162"/>
        <v>na</v>
      </c>
      <c r="BM265" s="40" t="str">
        <f t="shared" si="162"/>
        <v>na</v>
      </c>
      <c r="BN265" s="40" t="str">
        <f t="shared" si="162"/>
        <v>na</v>
      </c>
      <c r="BO265" s="40" t="str">
        <f t="shared" si="162"/>
        <v>na</v>
      </c>
      <c r="BP265" s="40" t="str">
        <f t="shared" si="162"/>
        <v>na</v>
      </c>
    </row>
    <row r="266" spans="2:68" x14ac:dyDescent="0.45">
      <c r="B266" s="38">
        <v>2023</v>
      </c>
      <c r="C266" s="39">
        <f t="shared" si="155"/>
        <v>-8.0812963100150847E-2</v>
      </c>
      <c r="D266" s="39">
        <f t="shared" si="155"/>
        <v>-0.21436534631625825</v>
      </c>
      <c r="E266" s="39">
        <f t="shared" si="155"/>
        <v>-0.1628200296296296</v>
      </c>
      <c r="F266" s="39">
        <f t="shared" si="155"/>
        <v>-0.20703125000000022</v>
      </c>
      <c r="G266" s="39">
        <f t="shared" si="155"/>
        <v>0.90251610169491503</v>
      </c>
      <c r="H266" s="41">
        <f t="shared" ref="H266:Q268" si="163">IF(H224=0,"na",(H227/H224)^(1/3)-1)</f>
        <v>-7.0587743952906901E-2</v>
      </c>
      <c r="I266" s="41">
        <f t="shared" si="163"/>
        <v>5.9521151292271854</v>
      </c>
      <c r="J266" s="41" t="str">
        <f t="shared" si="163"/>
        <v>na</v>
      </c>
      <c r="K266" s="41">
        <f t="shared" si="163"/>
        <v>-0.30600609639846532</v>
      </c>
      <c r="L266" s="41">
        <f t="shared" si="163"/>
        <v>0.65754923725922199</v>
      </c>
      <c r="M266" s="41">
        <f t="shared" si="163"/>
        <v>-4.446707312458309E-2</v>
      </c>
      <c r="N266" s="41">
        <f t="shared" si="163"/>
        <v>-4.5338115473229523E-2</v>
      </c>
      <c r="O266" s="41" t="str">
        <f t="shared" si="163"/>
        <v>na</v>
      </c>
      <c r="P266" s="41" t="str">
        <f t="shared" si="163"/>
        <v>na</v>
      </c>
      <c r="Q266" s="41" t="str">
        <f t="shared" si="163"/>
        <v>na</v>
      </c>
      <c r="S266" s="38">
        <v>2023</v>
      </c>
      <c r="T266" s="39">
        <f t="shared" si="156"/>
        <v>-7.4439059627638193E-2</v>
      </c>
      <c r="U266" s="39">
        <f t="shared" si="156"/>
        <v>-0.13992734141791041</v>
      </c>
      <c r="V266" s="39">
        <f t="shared" si="156"/>
        <v>2.8690806142034342E-2</v>
      </c>
      <c r="W266" s="39">
        <f t="shared" si="156"/>
        <v>-3.7193745750209728E-2</v>
      </c>
      <c r="X266" s="39" t="str">
        <f t="shared" si="156"/>
        <v>na</v>
      </c>
      <c r="Y266" s="41">
        <f t="shared" ref="Y266:AH268" si="164">IF(Y224=0,"na",(Y227/Y224)^(1/3)-1)</f>
        <v>-3.7853158924907704E-2</v>
      </c>
      <c r="Z266" s="41" t="str">
        <f t="shared" si="164"/>
        <v>na</v>
      </c>
      <c r="AA266" s="41" t="str">
        <f t="shared" si="164"/>
        <v>na</v>
      </c>
      <c r="AB266" s="41">
        <f t="shared" si="164"/>
        <v>-0.17247957593204755</v>
      </c>
      <c r="AC266" s="41">
        <f t="shared" si="164"/>
        <v>2.7342907211273415E-2</v>
      </c>
      <c r="AD266" s="41" t="str">
        <f t="shared" si="164"/>
        <v>na</v>
      </c>
      <c r="AE266" s="41" t="str">
        <f t="shared" si="164"/>
        <v>na</v>
      </c>
      <c r="AF266" s="41" t="str">
        <f t="shared" si="164"/>
        <v>na</v>
      </c>
      <c r="AG266" s="41" t="str">
        <f t="shared" si="164"/>
        <v>na</v>
      </c>
      <c r="AH266" s="41" t="str">
        <f t="shared" si="164"/>
        <v>na</v>
      </c>
      <c r="AJ266" s="38">
        <v>2023</v>
      </c>
      <c r="AK266" s="39">
        <f t="shared" si="157"/>
        <v>-5.371138193461511E-2</v>
      </c>
      <c r="AL266" s="39">
        <f t="shared" si="157"/>
        <v>-0.268853681062586</v>
      </c>
      <c r="AM266" s="39">
        <f t="shared" si="157"/>
        <v>-5.1687202539412835E-2</v>
      </c>
      <c r="AN266" s="39">
        <f t="shared" si="157"/>
        <v>-0.16280026824309735</v>
      </c>
      <c r="AO266" s="39">
        <f t="shared" si="157"/>
        <v>-1.3725992317541569E-2</v>
      </c>
      <c r="AP266" s="41">
        <f t="shared" ref="AP266:AY268" si="165">IF(AP224=0,"na",(AP227/AP224)^(1/3)-1)</f>
        <v>-4.3843071347265616E-2</v>
      </c>
      <c r="AQ266" s="41">
        <f t="shared" si="165"/>
        <v>0.99201049388823792</v>
      </c>
      <c r="AR266" s="41" t="str">
        <f t="shared" si="165"/>
        <v>na</v>
      </c>
      <c r="AS266" s="41">
        <f t="shared" si="165"/>
        <v>-9.2935302825285171E-2</v>
      </c>
      <c r="AT266" s="41">
        <f t="shared" si="165"/>
        <v>-5.2314248252141704E-2</v>
      </c>
      <c r="AU266" s="41">
        <f t="shared" si="165"/>
        <v>8.3751421530829262E-2</v>
      </c>
      <c r="AV266" s="41">
        <f t="shared" si="165"/>
        <v>8.2766639472971137E-2</v>
      </c>
      <c r="AW266" s="41" t="str">
        <f t="shared" si="165"/>
        <v>na</v>
      </c>
      <c r="AX266" s="41" t="str">
        <f t="shared" si="165"/>
        <v>na</v>
      </c>
      <c r="AY266" s="41" t="str">
        <f t="shared" si="165"/>
        <v>na</v>
      </c>
      <c r="BA266" s="38">
        <v>2023</v>
      </c>
      <c r="BB266" s="39">
        <f t="shared" si="158"/>
        <v>-2.9219293145465453E-2</v>
      </c>
      <c r="BC266" s="39">
        <f t="shared" si="158"/>
        <v>-0.19289999999999996</v>
      </c>
      <c r="BD266" s="39">
        <f t="shared" si="158"/>
        <v>-5.5000000000000049E-2</v>
      </c>
      <c r="BE266" s="39">
        <f t="shared" si="158"/>
        <v>0</v>
      </c>
      <c r="BF266" s="39">
        <f t="shared" si="158"/>
        <v>-2.0000000000000018E-2</v>
      </c>
      <c r="BG266" s="41">
        <f t="shared" ref="BG266:BP268" si="166">IF(BG224=0,"na",(BG227/BG224)^(1/3)-1)</f>
        <v>-0.10521877275439973</v>
      </c>
      <c r="BH266" s="41" t="str">
        <f t="shared" si="166"/>
        <v>na</v>
      </c>
      <c r="BI266" s="41" t="str">
        <f t="shared" si="166"/>
        <v>na</v>
      </c>
      <c r="BJ266" s="41" t="str">
        <f t="shared" si="166"/>
        <v>na</v>
      </c>
      <c r="BK266" s="41">
        <f t="shared" si="166"/>
        <v>-0.21027764597812082</v>
      </c>
      <c r="BL266" s="41" t="str">
        <f t="shared" si="166"/>
        <v>na</v>
      </c>
      <c r="BM266" s="41" t="str">
        <f t="shared" si="166"/>
        <v>na</v>
      </c>
      <c r="BN266" s="41" t="str">
        <f t="shared" si="166"/>
        <v>na</v>
      </c>
      <c r="BO266" s="41" t="str">
        <f t="shared" si="166"/>
        <v>na</v>
      </c>
      <c r="BP266" s="41" t="str">
        <f t="shared" si="166"/>
        <v>na</v>
      </c>
    </row>
    <row r="267" spans="2:68" x14ac:dyDescent="0.45">
      <c r="B267" s="38">
        <v>2024</v>
      </c>
      <c r="C267" s="39">
        <f t="shared" si="155"/>
        <v>0.30501908061233074</v>
      </c>
      <c r="D267" s="39">
        <f t="shared" si="155"/>
        <v>0.57778471335204551</v>
      </c>
      <c r="E267" s="39">
        <f t="shared" si="155"/>
        <v>4.2966628527298045E-2</v>
      </c>
      <c r="F267" s="39">
        <f t="shared" si="155"/>
        <v>7.4534439061948676E-2</v>
      </c>
      <c r="G267" s="39">
        <f t="shared" si="155"/>
        <v>0.14391937711082625</v>
      </c>
      <c r="H267" s="41">
        <f t="shared" si="163"/>
        <v>-1.9501571753696045E-2</v>
      </c>
      <c r="I267" s="41">
        <f t="shared" si="163"/>
        <v>0.2242222113702752</v>
      </c>
      <c r="J267" s="41" t="str">
        <f t="shared" si="163"/>
        <v>na</v>
      </c>
      <c r="K267" s="41">
        <f t="shared" si="163"/>
        <v>-0.21183597732882364</v>
      </c>
      <c r="L267" s="41">
        <f t="shared" si="163"/>
        <v>7.4641347851062578E-2</v>
      </c>
      <c r="M267" s="41">
        <f t="shared" si="163"/>
        <v>-2.8797930957693674E-2</v>
      </c>
      <c r="N267" s="41">
        <f t="shared" si="163"/>
        <v>-2.7911797191445986E-2</v>
      </c>
      <c r="O267" s="41" t="str">
        <f t="shared" si="163"/>
        <v>na</v>
      </c>
      <c r="P267" s="41" t="str">
        <f t="shared" si="163"/>
        <v>na</v>
      </c>
      <c r="Q267" s="41" t="str">
        <f t="shared" si="163"/>
        <v>na</v>
      </c>
      <c r="S267" s="38">
        <v>2024</v>
      </c>
      <c r="T267" s="39">
        <f t="shared" si="156"/>
        <v>6.3561135890123799E-2</v>
      </c>
      <c r="U267" s="39">
        <f t="shared" si="156"/>
        <v>6.4047824776306106E-2</v>
      </c>
      <c r="V267" s="39">
        <f t="shared" si="156"/>
        <v>-2.8576020604211272E-2</v>
      </c>
      <c r="W267" s="39">
        <f t="shared" si="156"/>
        <v>-6.8146851910073081E-2</v>
      </c>
      <c r="X267" s="39" t="str">
        <f t="shared" si="156"/>
        <v>na</v>
      </c>
      <c r="Y267" s="41">
        <f t="shared" si="164"/>
        <v>-4.1546833355475821E-3</v>
      </c>
      <c r="Z267" s="41" t="str">
        <f t="shared" si="164"/>
        <v>na</v>
      </c>
      <c r="AA267" s="41" t="str">
        <f t="shared" si="164"/>
        <v>na</v>
      </c>
      <c r="AB267" s="41">
        <f t="shared" si="164"/>
        <v>-0.11234738534074673</v>
      </c>
      <c r="AC267" s="41">
        <f t="shared" si="164"/>
        <v>2.9298657882802059E-2</v>
      </c>
      <c r="AD267" s="41" t="str">
        <f t="shared" si="164"/>
        <v>na</v>
      </c>
      <c r="AE267" s="41" t="str">
        <f t="shared" si="164"/>
        <v>na</v>
      </c>
      <c r="AF267" s="41" t="str">
        <f t="shared" si="164"/>
        <v>na</v>
      </c>
      <c r="AG267" s="41" t="str">
        <f t="shared" si="164"/>
        <v>na</v>
      </c>
      <c r="AH267" s="41" t="str">
        <f t="shared" si="164"/>
        <v>na</v>
      </c>
      <c r="AJ267" s="38">
        <v>2024</v>
      </c>
      <c r="AK267" s="39">
        <f t="shared" si="157"/>
        <v>2.4236995614146606E-2</v>
      </c>
      <c r="AL267" s="39">
        <f t="shared" si="157"/>
        <v>1.6307341227383088E-2</v>
      </c>
      <c r="AM267" s="39">
        <f t="shared" si="157"/>
        <v>-3.8754881793961804E-2</v>
      </c>
      <c r="AN267" s="39">
        <f t="shared" si="157"/>
        <v>4.5757602175913625E-2</v>
      </c>
      <c r="AO267" s="39">
        <f t="shared" si="157"/>
        <v>-7.9743793018959175E-2</v>
      </c>
      <c r="AP267" s="41">
        <f t="shared" si="165"/>
        <v>-6.7714381104769239E-2</v>
      </c>
      <c r="AQ267" s="41">
        <f t="shared" si="165"/>
        <v>-0.3054437679775972</v>
      </c>
      <c r="AR267" s="41" t="str">
        <f t="shared" si="165"/>
        <v>na</v>
      </c>
      <c r="AS267" s="41">
        <f t="shared" si="165"/>
        <v>-3.7482787593361766E-2</v>
      </c>
      <c r="AT267" s="41">
        <f t="shared" si="165"/>
        <v>-0.11170211706127808</v>
      </c>
      <c r="AU267" s="41">
        <f t="shared" si="165"/>
        <v>0.16719259206682269</v>
      </c>
      <c r="AV267" s="41">
        <f t="shared" si="165"/>
        <v>0.12788978453891953</v>
      </c>
      <c r="AW267" s="41" t="str">
        <f t="shared" si="165"/>
        <v>na</v>
      </c>
      <c r="AX267" s="41" t="str">
        <f t="shared" si="165"/>
        <v>na</v>
      </c>
      <c r="AY267" s="41" t="str">
        <f t="shared" si="165"/>
        <v>na</v>
      </c>
      <c r="BA267" s="38">
        <v>2024</v>
      </c>
      <c r="BB267" s="39">
        <f t="shared" si="158"/>
        <v>0.10655736150020245</v>
      </c>
      <c r="BC267" s="39">
        <f t="shared" si="158"/>
        <v>-4.434835766311418E-2</v>
      </c>
      <c r="BD267" s="39">
        <f t="shared" si="158"/>
        <v>-1.1756491911239286E-2</v>
      </c>
      <c r="BE267" s="39">
        <f t="shared" si="158"/>
        <v>0</v>
      </c>
      <c r="BF267" s="39">
        <f t="shared" si="158"/>
        <v>-1.6904594525104288E-2</v>
      </c>
      <c r="BG267" s="41">
        <f t="shared" si="166"/>
        <v>-0.11031275484979908</v>
      </c>
      <c r="BH267" s="41" t="str">
        <f t="shared" si="166"/>
        <v>na</v>
      </c>
      <c r="BI267" s="41" t="str">
        <f t="shared" si="166"/>
        <v>na</v>
      </c>
      <c r="BJ267" s="41" t="str">
        <f t="shared" si="166"/>
        <v>na</v>
      </c>
      <c r="BK267" s="41">
        <f t="shared" si="166"/>
        <v>-0.11031275484979908</v>
      </c>
      <c r="BL267" s="41" t="str">
        <f t="shared" si="166"/>
        <v>na</v>
      </c>
      <c r="BM267" s="41" t="str">
        <f t="shared" si="166"/>
        <v>na</v>
      </c>
      <c r="BN267" s="41" t="str">
        <f t="shared" si="166"/>
        <v>na</v>
      </c>
      <c r="BO267" s="41" t="str">
        <f t="shared" si="166"/>
        <v>na</v>
      </c>
      <c r="BP267" s="41" t="str">
        <f t="shared" si="166"/>
        <v>na</v>
      </c>
    </row>
    <row r="268" spans="2:68" x14ac:dyDescent="0.45">
      <c r="B268" s="38">
        <v>2025</v>
      </c>
      <c r="C268" s="39">
        <f t="shared" si="155"/>
        <v>4.0628910140429575E-2</v>
      </c>
      <c r="D268" s="39">
        <f t="shared" si="155"/>
        <v>3.3858913819665881E-2</v>
      </c>
      <c r="E268" s="39">
        <f t="shared" si="155"/>
        <v>-6.9671882605653046E-3</v>
      </c>
      <c r="F268" s="39">
        <f t="shared" si="155"/>
        <v>6.7701743541004999E-2</v>
      </c>
      <c r="G268" s="39">
        <f t="shared" si="155"/>
        <v>0.28190059051903349</v>
      </c>
      <c r="H268" s="41">
        <f t="shared" si="163"/>
        <v>6.8070007637147212E-2</v>
      </c>
      <c r="I268" s="41">
        <f t="shared" si="163"/>
        <v>7.3391148956167829E-3</v>
      </c>
      <c r="J268" s="41" t="str">
        <f t="shared" si="163"/>
        <v>na</v>
      </c>
      <c r="K268" s="41">
        <f t="shared" si="163"/>
        <v>-0.21183597732882364</v>
      </c>
      <c r="L268" s="41">
        <f t="shared" si="163"/>
        <v>1.4216425334427685E-2</v>
      </c>
      <c r="M268" s="41">
        <f t="shared" si="163"/>
        <v>3.1522259565323507E-2</v>
      </c>
      <c r="N268" s="41">
        <f t="shared" si="163"/>
        <v>3.1522259565323507E-2</v>
      </c>
      <c r="O268" s="41" t="str">
        <f t="shared" si="163"/>
        <v>na</v>
      </c>
      <c r="P268" s="41" t="str">
        <f t="shared" si="163"/>
        <v>na</v>
      </c>
      <c r="Q268" s="41" t="str">
        <f t="shared" si="163"/>
        <v>na</v>
      </c>
      <c r="S268" s="38">
        <v>2025</v>
      </c>
      <c r="T268" s="39">
        <f t="shared" si="156"/>
        <v>3.9218054238320477E-2</v>
      </c>
      <c r="U268" s="39">
        <f t="shared" si="156"/>
        <v>-3.7765291026463088E-2</v>
      </c>
      <c r="V268" s="39">
        <f t="shared" si="156"/>
        <v>-1.7780320541883166E-2</v>
      </c>
      <c r="W268" s="39">
        <f t="shared" si="156"/>
        <v>-2.9900866494154466E-2</v>
      </c>
      <c r="X268" s="39" t="str">
        <f t="shared" si="156"/>
        <v>na</v>
      </c>
      <c r="Y268" s="41">
        <f t="shared" si="164"/>
        <v>-5.0523830145544624E-3</v>
      </c>
      <c r="Z268" s="41" t="str">
        <f t="shared" si="164"/>
        <v>na</v>
      </c>
      <c r="AA268" s="41" t="str">
        <f t="shared" si="164"/>
        <v>na</v>
      </c>
      <c r="AB268" s="41">
        <f t="shared" si="164"/>
        <v>-0.10012133467068918</v>
      </c>
      <c r="AC268" s="41">
        <f t="shared" si="164"/>
        <v>2.1119395302847455E-2</v>
      </c>
      <c r="AD268" s="41" t="str">
        <f t="shared" si="164"/>
        <v>na</v>
      </c>
      <c r="AE268" s="41" t="str">
        <f t="shared" si="164"/>
        <v>na</v>
      </c>
      <c r="AF268" s="41" t="str">
        <f t="shared" si="164"/>
        <v>na</v>
      </c>
      <c r="AG268" s="41" t="str">
        <f t="shared" si="164"/>
        <v>na</v>
      </c>
      <c r="AH268" s="41" t="str">
        <f t="shared" si="164"/>
        <v>na</v>
      </c>
      <c r="AJ268" s="38">
        <v>2025</v>
      </c>
      <c r="AK268" s="39">
        <f t="shared" si="157"/>
        <v>-1.0025197714486955E-2</v>
      </c>
      <c r="AL268" s="39">
        <f t="shared" si="157"/>
        <v>3.0637980447989266E-2</v>
      </c>
      <c r="AM268" s="39">
        <f t="shared" si="157"/>
        <v>-4.9739844818594836E-2</v>
      </c>
      <c r="AN268" s="39">
        <f t="shared" si="157"/>
        <v>4.5021482161658133E-2</v>
      </c>
      <c r="AO268" s="39">
        <f t="shared" si="157"/>
        <v>-9.0454456384655879E-2</v>
      </c>
      <c r="AP268" s="41">
        <f t="shared" si="165"/>
        <v>-3.9790459437539782E-2</v>
      </c>
      <c r="AQ268" s="41">
        <f t="shared" si="165"/>
        <v>-0.51790030387567065</v>
      </c>
      <c r="AR268" s="41" t="str">
        <f t="shared" si="165"/>
        <v>na</v>
      </c>
      <c r="AS268" s="41">
        <f t="shared" si="165"/>
        <v>-4.3622416615523019E-2</v>
      </c>
      <c r="AT268" s="41">
        <f t="shared" si="165"/>
        <v>-0.10986109503349228</v>
      </c>
      <c r="AU268" s="41">
        <f t="shared" si="165"/>
        <v>6.168234429874131E-2</v>
      </c>
      <c r="AV268" s="41">
        <f t="shared" si="165"/>
        <v>6.168234429874131E-2</v>
      </c>
      <c r="AW268" s="41" t="str">
        <f t="shared" si="165"/>
        <v>na</v>
      </c>
      <c r="AX268" s="41" t="str">
        <f t="shared" si="165"/>
        <v>na</v>
      </c>
      <c r="AY268" s="41" t="str">
        <f t="shared" si="165"/>
        <v>na</v>
      </c>
      <c r="BA268" s="38">
        <v>2025</v>
      </c>
      <c r="BB268" s="39">
        <f t="shared" si="158"/>
        <v>-0.31619308931873358</v>
      </c>
      <c r="BC268" s="39">
        <f t="shared" si="158"/>
        <v>-8.4102121921556305E-2</v>
      </c>
      <c r="BD268" s="39">
        <f t="shared" si="158"/>
        <v>-1.7486573948856221E-2</v>
      </c>
      <c r="BE268" s="39">
        <f t="shared" si="158"/>
        <v>0</v>
      </c>
      <c r="BF268" s="39">
        <f t="shared" si="158"/>
        <v>-7.6618846763458537E-2</v>
      </c>
      <c r="BG268" s="41">
        <f t="shared" si="166"/>
        <v>-7.4377862774676728E-2</v>
      </c>
      <c r="BH268" s="41" t="str">
        <f t="shared" si="166"/>
        <v>na</v>
      </c>
      <c r="BI268" s="41" t="str">
        <f t="shared" si="166"/>
        <v>na</v>
      </c>
      <c r="BJ268" s="41" t="str">
        <f t="shared" si="166"/>
        <v>na</v>
      </c>
      <c r="BK268" s="41">
        <f t="shared" si="166"/>
        <v>-7.4377862774676728E-2</v>
      </c>
      <c r="BL268" s="41" t="str">
        <f t="shared" si="166"/>
        <v>na</v>
      </c>
      <c r="BM268" s="41" t="str">
        <f t="shared" si="166"/>
        <v>na</v>
      </c>
      <c r="BN268" s="41" t="str">
        <f t="shared" si="166"/>
        <v>na</v>
      </c>
      <c r="BO268" s="41" t="str">
        <f t="shared" si="166"/>
        <v>na</v>
      </c>
      <c r="BP268" s="41" t="str">
        <f t="shared" si="166"/>
        <v>na</v>
      </c>
    </row>
    <row r="269" spans="2:68" x14ac:dyDescent="0.45">
      <c r="B269" s="38" t="s">
        <v>54</v>
      </c>
      <c r="C269" s="39">
        <f>IF(C229=0,"na",(C234/C229)^(1/5)-1)</f>
        <v>2.3847167885611587E-2</v>
      </c>
      <c r="D269" s="39">
        <f t="shared" ref="D269:Q269" si="167">IF(D229=0,"na",(D234/D229)^(1/5)-1)</f>
        <v>1.2000000000000011E-2</v>
      </c>
      <c r="E269" s="39">
        <f t="shared" si="167"/>
        <v>-2.4000000000000021E-2</v>
      </c>
      <c r="F269" s="39">
        <f t="shared" si="167"/>
        <v>0</v>
      </c>
      <c r="G269" s="39">
        <f t="shared" si="167"/>
        <v>-2.8000000000000025E-2</v>
      </c>
      <c r="H269" s="41">
        <f t="shared" si="167"/>
        <v>1.6727383774109983E-2</v>
      </c>
      <c r="I269" s="41">
        <f t="shared" si="167"/>
        <v>3.6005587197927014E-3</v>
      </c>
      <c r="J269" s="41" t="str">
        <f t="shared" si="167"/>
        <v>na</v>
      </c>
      <c r="K269" s="41">
        <f t="shared" si="167"/>
        <v>-2.078103543054044E-2</v>
      </c>
      <c r="L269" s="41">
        <f t="shared" si="167"/>
        <v>-2.0737809175402577E-2</v>
      </c>
      <c r="M269" s="41">
        <f t="shared" si="167"/>
        <v>8.07305387069015E-2</v>
      </c>
      <c r="N269" s="41">
        <f t="shared" si="167"/>
        <v>8.07305387069015E-2</v>
      </c>
      <c r="O269" s="41" t="str">
        <f t="shared" si="167"/>
        <v>na</v>
      </c>
      <c r="P269" s="41" t="str">
        <f t="shared" si="167"/>
        <v>na</v>
      </c>
      <c r="Q269" s="41" t="str">
        <f t="shared" si="167"/>
        <v>na</v>
      </c>
      <c r="S269" s="38" t="s">
        <v>54</v>
      </c>
      <c r="T269" s="39">
        <f>IF(T229=0,"na",(T234/T229)^(1/5)-1)</f>
        <v>1.8956430570987948E-2</v>
      </c>
      <c r="U269" s="39">
        <f t="shared" ref="U269:AH269" si="168">IF(U229=0,"na",(U234/U229)^(1/5)-1)</f>
        <v>-8.0000000000000071E-3</v>
      </c>
      <c r="V269" s="39">
        <f t="shared" si="168"/>
        <v>-2.4000000000000021E-2</v>
      </c>
      <c r="W269" s="39">
        <f t="shared" si="168"/>
        <v>0</v>
      </c>
      <c r="X269" s="39" t="str">
        <f t="shared" si="168"/>
        <v>na</v>
      </c>
      <c r="Y269" s="41">
        <f t="shared" si="168"/>
        <v>6.0245565468788342E-3</v>
      </c>
      <c r="Z269" s="41" t="str">
        <f t="shared" si="168"/>
        <v>na</v>
      </c>
      <c r="AA269" s="41" t="str">
        <f t="shared" si="168"/>
        <v>na</v>
      </c>
      <c r="AB269" s="41">
        <f t="shared" si="168"/>
        <v>-3.5359706516876921E-2</v>
      </c>
      <c r="AC269" s="41">
        <f t="shared" si="168"/>
        <v>1.5581761560057084E-2</v>
      </c>
      <c r="AD269" s="41" t="str">
        <f t="shared" si="168"/>
        <v>na</v>
      </c>
      <c r="AE269" s="41" t="str">
        <f t="shared" si="168"/>
        <v>na</v>
      </c>
      <c r="AF269" s="41" t="str">
        <f t="shared" si="168"/>
        <v>na</v>
      </c>
      <c r="AG269" s="41" t="str">
        <f t="shared" si="168"/>
        <v>na</v>
      </c>
      <c r="AH269" s="41" t="str">
        <f t="shared" si="168"/>
        <v>na</v>
      </c>
      <c r="AJ269" s="38" t="s">
        <v>54</v>
      </c>
      <c r="AK269" s="39">
        <f>IF(AK229=0,"na",(AK234/AK229)^(1/5)-1)</f>
        <v>-4.988751615645981E-2</v>
      </c>
      <c r="AL269" s="39">
        <f t="shared" ref="AL269:AY269" si="169">IF(AL229=0,"na",(AL234/AL229)^(1/5)-1)</f>
        <v>-2.6900067524450955E-2</v>
      </c>
      <c r="AM269" s="39">
        <f t="shared" si="169"/>
        <v>-2.8000000000000025E-2</v>
      </c>
      <c r="AN269" s="39">
        <f t="shared" si="169"/>
        <v>-1.6000000000000014E-2</v>
      </c>
      <c r="AO269" s="39">
        <f t="shared" si="169"/>
        <v>-5.8000000000000052E-2</v>
      </c>
      <c r="AP269" s="41">
        <f t="shared" si="169"/>
        <v>-3.7682922793152218E-2</v>
      </c>
      <c r="AQ269" s="41">
        <f t="shared" si="169"/>
        <v>0</v>
      </c>
      <c r="AR269" s="41" t="str">
        <f t="shared" si="169"/>
        <v>na</v>
      </c>
      <c r="AS269" s="41">
        <f t="shared" si="169"/>
        <v>-4.3046042526953321E-2</v>
      </c>
      <c r="AT269" s="41">
        <f t="shared" si="169"/>
        <v>-4.6011373837794745E-2</v>
      </c>
      <c r="AU269" s="41">
        <f t="shared" si="169"/>
        <v>-1.7322448000428148E-2</v>
      </c>
      <c r="AV269" s="41">
        <f t="shared" si="169"/>
        <v>-1.7322448000428148E-2</v>
      </c>
      <c r="AW269" s="41" t="str">
        <f t="shared" si="169"/>
        <v>na</v>
      </c>
      <c r="AX269" s="41" t="str">
        <f t="shared" si="169"/>
        <v>na</v>
      </c>
      <c r="AY269" s="41" t="str">
        <f t="shared" si="169"/>
        <v>na</v>
      </c>
      <c r="BA269" s="38" t="s">
        <v>54</v>
      </c>
      <c r="BB269" s="39">
        <f>IF(BB229=0,"na",(BB234/BB229)^(1/5)-1)</f>
        <v>5.3699006145844441E-2</v>
      </c>
      <c r="BC269" s="39">
        <f t="shared" ref="BC269:BP269" si="170">IF(BC229=0,"na",(BC234/BC229)^(1/5)-1)</f>
        <v>1.4000000000000679E-3</v>
      </c>
      <c r="BD269" s="39">
        <f t="shared" si="170"/>
        <v>-2.5000000000000022E-2</v>
      </c>
      <c r="BE269" s="39">
        <f t="shared" si="170"/>
        <v>0</v>
      </c>
      <c r="BF269" s="39">
        <f t="shared" si="170"/>
        <v>-7.999999999999996E-2</v>
      </c>
      <c r="BG269" s="41">
        <f t="shared" si="170"/>
        <v>1.9804968278775537E-2</v>
      </c>
      <c r="BH269" s="41" t="str">
        <f t="shared" si="170"/>
        <v>na</v>
      </c>
      <c r="BI269" s="41" t="str">
        <f t="shared" si="170"/>
        <v>na</v>
      </c>
      <c r="BJ269" s="41" t="str">
        <f t="shared" si="170"/>
        <v>na</v>
      </c>
      <c r="BK269" s="41">
        <f t="shared" si="170"/>
        <v>1.9804968278775537E-2</v>
      </c>
      <c r="BL269" s="41" t="str">
        <f t="shared" si="170"/>
        <v>na</v>
      </c>
      <c r="BM269" s="41" t="str">
        <f t="shared" si="170"/>
        <v>na</v>
      </c>
      <c r="BN269" s="41" t="str">
        <f t="shared" si="170"/>
        <v>na</v>
      </c>
      <c r="BO269" s="41" t="str">
        <f t="shared" si="170"/>
        <v>na</v>
      </c>
      <c r="BP269" s="41" t="str">
        <f t="shared" si="170"/>
        <v>na</v>
      </c>
    </row>
    <row r="270" spans="2:68" x14ac:dyDescent="0.45">
      <c r="B270" s="38" t="s">
        <v>55</v>
      </c>
      <c r="C270" s="39">
        <f>IF(C234=0,"na",(C239/C234)^(1/5)-1)</f>
        <v>1.7144133066767209E-2</v>
      </c>
      <c r="D270" s="39">
        <f t="shared" ref="D270:Q270" si="171">IF(D234=0,"na",(D239/D234)^(1/5)-1)</f>
        <v>-3.0000000000000027E-3</v>
      </c>
      <c r="E270" s="39">
        <f t="shared" si="171"/>
        <v>-1.5000000000000013E-2</v>
      </c>
      <c r="F270" s="39">
        <f t="shared" si="171"/>
        <v>0</v>
      </c>
      <c r="G270" s="39">
        <f t="shared" si="171"/>
        <v>-3.5000000000000031E-2</v>
      </c>
      <c r="H270" s="41">
        <f t="shared" si="171"/>
        <v>1.1057631382252797E-2</v>
      </c>
      <c r="I270" s="41">
        <f t="shared" si="171"/>
        <v>-4.245224756577215E-2</v>
      </c>
      <c r="J270" s="41" t="str">
        <f t="shared" si="171"/>
        <v>na</v>
      </c>
      <c r="K270" s="41">
        <f t="shared" si="171"/>
        <v>-2.078103543054044E-2</v>
      </c>
      <c r="L270" s="41">
        <f t="shared" si="171"/>
        <v>-4.6866212922495265E-2</v>
      </c>
      <c r="M270" s="41">
        <f t="shared" si="171"/>
        <v>2.0446307692367549E-2</v>
      </c>
      <c r="N270" s="41">
        <f t="shared" si="171"/>
        <v>2.0446307692367549E-2</v>
      </c>
      <c r="O270" s="41" t="str">
        <f t="shared" si="171"/>
        <v>na</v>
      </c>
      <c r="P270" s="41" t="str">
        <f t="shared" si="171"/>
        <v>na</v>
      </c>
      <c r="Q270" s="41" t="str">
        <f t="shared" si="171"/>
        <v>na</v>
      </c>
      <c r="S270" s="38" t="s">
        <v>55</v>
      </c>
      <c r="T270" s="39">
        <f>IF(T234=0,"na",(T239/T234)^(1/5)-1)</f>
        <v>1.7707861787181089E-2</v>
      </c>
      <c r="U270" s="39">
        <f t="shared" ref="U270:AH270" si="172">IF(U234=0,"na",(U239/U234)^(1/5)-1)</f>
        <v>-1.2000000000000011E-2</v>
      </c>
      <c r="V270" s="39">
        <f t="shared" si="172"/>
        <v>-2.1000000000000019E-2</v>
      </c>
      <c r="W270" s="39">
        <f t="shared" si="172"/>
        <v>0</v>
      </c>
      <c r="X270" s="39" t="str">
        <f t="shared" si="172"/>
        <v>na</v>
      </c>
      <c r="Y270" s="41">
        <f t="shared" si="172"/>
        <v>6.4797665272824378E-3</v>
      </c>
      <c r="Z270" s="41" t="str">
        <f t="shared" si="172"/>
        <v>na</v>
      </c>
      <c r="AA270" s="41" t="str">
        <f t="shared" si="172"/>
        <v>na</v>
      </c>
      <c r="AB270" s="41">
        <f t="shared" si="172"/>
        <v>-3.5359706516876921E-2</v>
      </c>
      <c r="AC270" s="41">
        <f t="shared" si="172"/>
        <v>1.3974252435273726E-2</v>
      </c>
      <c r="AD270" s="41" t="str">
        <f t="shared" si="172"/>
        <v>na</v>
      </c>
      <c r="AE270" s="41" t="str">
        <f t="shared" si="172"/>
        <v>na</v>
      </c>
      <c r="AF270" s="41" t="str">
        <f t="shared" si="172"/>
        <v>na</v>
      </c>
      <c r="AG270" s="41" t="str">
        <f t="shared" si="172"/>
        <v>na</v>
      </c>
      <c r="AH270" s="41" t="str">
        <f t="shared" si="172"/>
        <v>na</v>
      </c>
      <c r="AJ270" s="38" t="s">
        <v>55</v>
      </c>
      <c r="AK270" s="39">
        <f>IF(AK234=0,"na",(AK239/AK234)^(1/5)-1)</f>
        <v>-3.1612908564909836E-2</v>
      </c>
      <c r="AL270" s="39">
        <f t="shared" ref="AL270:AY270" si="173">IF(AL234=0,"na",(AL239/AL234)^(1/5)-1)</f>
        <v>-1.9399999999999973E-2</v>
      </c>
      <c r="AM270" s="39">
        <f t="shared" si="173"/>
        <v>-3.7200000000000011E-2</v>
      </c>
      <c r="AN270" s="39">
        <f t="shared" si="173"/>
        <v>-1.2000000000000011E-2</v>
      </c>
      <c r="AO270" s="39">
        <f t="shared" si="173"/>
        <v>-3.6000000000000032E-2</v>
      </c>
      <c r="AP270" s="41">
        <f t="shared" si="173"/>
        <v>-3.1090678504949842E-2</v>
      </c>
      <c r="AQ270" s="41">
        <f t="shared" si="173"/>
        <v>0</v>
      </c>
      <c r="AR270" s="41" t="str">
        <f t="shared" si="173"/>
        <v>na</v>
      </c>
      <c r="AS270" s="41">
        <f t="shared" si="173"/>
        <v>-4.3046042526953321E-2</v>
      </c>
      <c r="AT270" s="41">
        <f t="shared" si="173"/>
        <v>-2.7229155410312567E-2</v>
      </c>
      <c r="AU270" s="41">
        <f t="shared" si="173"/>
        <v>-3.6359217898440876E-2</v>
      </c>
      <c r="AV270" s="41">
        <f t="shared" si="173"/>
        <v>-3.6359217898440876E-2</v>
      </c>
      <c r="AW270" s="41" t="str">
        <f t="shared" si="173"/>
        <v>na</v>
      </c>
      <c r="AX270" s="41" t="str">
        <f t="shared" si="173"/>
        <v>na</v>
      </c>
      <c r="AY270" s="41" t="str">
        <f t="shared" si="173"/>
        <v>na</v>
      </c>
      <c r="BA270" s="38" t="s">
        <v>55</v>
      </c>
      <c r="BB270" s="39">
        <f>IF(BB234=0,"na",(BB239/BB234)^(1/5)-1)</f>
        <v>-1.1475575997830334E-2</v>
      </c>
      <c r="BC270" s="39">
        <f t="shared" ref="BC270:BP270" si="174">IF(BC234=0,"na",(BC239/BC234)^(1/5)-1)</f>
        <v>-1.4399999999999968E-2</v>
      </c>
      <c r="BD270" s="39">
        <f t="shared" si="174"/>
        <v>-4.0000000000000036E-2</v>
      </c>
      <c r="BE270" s="39">
        <f t="shared" si="174"/>
        <v>0</v>
      </c>
      <c r="BF270" s="39">
        <f t="shared" si="174"/>
        <v>-3.5000000000000031E-2</v>
      </c>
      <c r="BG270" s="41">
        <f t="shared" si="174"/>
        <v>-1.9985716006568843E-2</v>
      </c>
      <c r="BH270" s="41" t="str">
        <f t="shared" si="174"/>
        <v>na</v>
      </c>
      <c r="BI270" s="41" t="str">
        <f t="shared" si="174"/>
        <v>na</v>
      </c>
      <c r="BJ270" s="41" t="str">
        <f t="shared" si="174"/>
        <v>na</v>
      </c>
      <c r="BK270" s="41">
        <f t="shared" si="174"/>
        <v>-1.9985716006568843E-2</v>
      </c>
      <c r="BL270" s="41" t="str">
        <f t="shared" si="174"/>
        <v>na</v>
      </c>
      <c r="BM270" s="41" t="str">
        <f t="shared" si="174"/>
        <v>na</v>
      </c>
      <c r="BN270" s="41" t="str">
        <f t="shared" si="174"/>
        <v>na</v>
      </c>
      <c r="BO270" s="41" t="str">
        <f t="shared" si="174"/>
        <v>na</v>
      </c>
      <c r="BP270" s="41" t="str">
        <f t="shared" si="174"/>
        <v>na</v>
      </c>
    </row>
    <row r="271" spans="2:68" x14ac:dyDescent="0.45">
      <c r="B271" s="38" t="s">
        <v>56</v>
      </c>
      <c r="C271" s="39">
        <f>IF(C239=0,"na",(C244/C239)^(1/5)-1)</f>
        <v>-2.0290534903977253E-4</v>
      </c>
      <c r="D271" s="39">
        <f t="shared" ref="D271:Q271" si="175">IF(D239=0,"na",(D244/D239)^(1/5)-1)</f>
        <v>-4.0000000000000036E-3</v>
      </c>
      <c r="E271" s="39">
        <f t="shared" si="175"/>
        <v>-1.8000000000000016E-2</v>
      </c>
      <c r="F271" s="39">
        <f t="shared" si="175"/>
        <v>0</v>
      </c>
      <c r="G271" s="39">
        <f t="shared" si="175"/>
        <v>-4.7000000000000042E-2</v>
      </c>
      <c r="H271" s="41">
        <f t="shared" si="175"/>
        <v>-2.5464737914216995E-3</v>
      </c>
      <c r="I271" s="41">
        <f t="shared" si="175"/>
        <v>-4.9003101340396538E-2</v>
      </c>
      <c r="J271" s="41" t="str">
        <f t="shared" si="175"/>
        <v>na</v>
      </c>
      <c r="K271" s="41">
        <f t="shared" si="175"/>
        <v>-2.078103543054044E-2</v>
      </c>
      <c r="L271" s="41">
        <f t="shared" si="175"/>
        <v>-4.2299327259028296E-2</v>
      </c>
      <c r="M271" s="41">
        <f t="shared" si="175"/>
        <v>-9.436786032168909E-3</v>
      </c>
      <c r="N271" s="41">
        <f t="shared" si="175"/>
        <v>-8.8946055136545077E-3</v>
      </c>
      <c r="O271" s="41" t="str">
        <f t="shared" si="175"/>
        <v>na</v>
      </c>
      <c r="P271" s="41" t="str">
        <f t="shared" si="175"/>
        <v>na</v>
      </c>
      <c r="Q271" s="41" t="str">
        <f t="shared" si="175"/>
        <v>na</v>
      </c>
      <c r="S271" s="38" t="s">
        <v>56</v>
      </c>
      <c r="T271" s="39">
        <f>IF(T239=0,"na",(T244/T239)^(1/5)-1)</f>
        <v>7.1958776116334278E-3</v>
      </c>
      <c r="U271" s="39">
        <f t="shared" ref="U271:AH271" si="176">IF(U239=0,"na",(U244/U239)^(1/5)-1)</f>
        <v>-2.1000000000000019E-2</v>
      </c>
      <c r="V271" s="39">
        <f t="shared" si="176"/>
        <v>2.0000000000000018E-3</v>
      </c>
      <c r="W271" s="39">
        <f t="shared" si="176"/>
        <v>0</v>
      </c>
      <c r="X271" s="39" t="str">
        <f t="shared" si="176"/>
        <v>na</v>
      </c>
      <c r="Y271" s="41">
        <f t="shared" si="176"/>
        <v>2.2000012353404763E-3</v>
      </c>
      <c r="Z271" s="41" t="str">
        <f t="shared" si="176"/>
        <v>na</v>
      </c>
      <c r="AA271" s="41" t="str">
        <f t="shared" si="176"/>
        <v>na</v>
      </c>
      <c r="AB271" s="41">
        <f t="shared" si="176"/>
        <v>-3.5359706516876921E-2</v>
      </c>
      <c r="AC271" s="41">
        <f t="shared" si="176"/>
        <v>7.5087118957672949E-3</v>
      </c>
      <c r="AD271" s="41" t="str">
        <f t="shared" si="176"/>
        <v>na</v>
      </c>
      <c r="AE271" s="41" t="str">
        <f t="shared" si="176"/>
        <v>na</v>
      </c>
      <c r="AF271" s="41" t="str">
        <f t="shared" si="176"/>
        <v>na</v>
      </c>
      <c r="AG271" s="41" t="str">
        <f t="shared" si="176"/>
        <v>na</v>
      </c>
      <c r="AH271" s="41" t="str">
        <f t="shared" si="176"/>
        <v>na</v>
      </c>
      <c r="AJ271" s="38" t="s">
        <v>56</v>
      </c>
      <c r="AK271" s="39">
        <f>IF(AK239=0,"na",(AK244/AK239)^(1/5)-1)</f>
        <v>-3.1107783081820273E-2</v>
      </c>
      <c r="AL271" s="39">
        <f t="shared" ref="AL271:AY271" si="177">IF(AL239=0,"na",(AL244/AL239)^(1/5)-1)</f>
        <v>-2.4699999999999944E-2</v>
      </c>
      <c r="AM271" s="39">
        <f t="shared" si="177"/>
        <v>-2.3199999999999998E-2</v>
      </c>
      <c r="AN271" s="39">
        <f t="shared" si="177"/>
        <v>0</v>
      </c>
      <c r="AO271" s="39">
        <f t="shared" si="177"/>
        <v>-4.6499999999999986E-2</v>
      </c>
      <c r="AP271" s="41">
        <f t="shared" si="177"/>
        <v>-2.6575005278864361E-2</v>
      </c>
      <c r="AQ271" s="41">
        <f t="shared" si="177"/>
        <v>0</v>
      </c>
      <c r="AR271" s="41" t="str">
        <f t="shared" si="177"/>
        <v>na</v>
      </c>
      <c r="AS271" s="41">
        <f t="shared" si="177"/>
        <v>-4.3046042526953321E-2</v>
      </c>
      <c r="AT271" s="41">
        <f t="shared" si="177"/>
        <v>-2.1621807243077718E-2</v>
      </c>
      <c r="AU271" s="41">
        <f t="shared" si="177"/>
        <v>-3.4112946994193649E-2</v>
      </c>
      <c r="AV271" s="41">
        <f t="shared" si="177"/>
        <v>-3.3584272866343357E-2</v>
      </c>
      <c r="AW271" s="41" t="str">
        <f t="shared" si="177"/>
        <v>na</v>
      </c>
      <c r="AX271" s="41" t="str">
        <f t="shared" si="177"/>
        <v>na</v>
      </c>
      <c r="AY271" s="41" t="str">
        <f t="shared" si="177"/>
        <v>na</v>
      </c>
      <c r="BA271" s="38" t="s">
        <v>56</v>
      </c>
      <c r="BB271" s="39">
        <f>IF(BB239=0,"na",(BB244/BB239)^(1/5)-1)</f>
        <v>-3.2870497291455525E-2</v>
      </c>
      <c r="BC271" s="39">
        <f t="shared" ref="BC271:BP271" si="178">IF(BC239=0,"na",(BC244/BC239)^(1/5)-1)</f>
        <v>-1.6299999999999981E-2</v>
      </c>
      <c r="BD271" s="39">
        <f t="shared" si="178"/>
        <v>-3.400000000000003E-2</v>
      </c>
      <c r="BE271" s="39">
        <f t="shared" si="178"/>
        <v>0</v>
      </c>
      <c r="BF271" s="39">
        <f t="shared" si="178"/>
        <v>-1.4000000000000012E-2</v>
      </c>
      <c r="BG271" s="41">
        <f t="shared" si="178"/>
        <v>-3.1205249667940693E-2</v>
      </c>
      <c r="BH271" s="41" t="str">
        <f t="shared" si="178"/>
        <v>na</v>
      </c>
      <c r="BI271" s="41" t="str">
        <f t="shared" si="178"/>
        <v>na</v>
      </c>
      <c r="BJ271" s="41" t="str">
        <f t="shared" si="178"/>
        <v>na</v>
      </c>
      <c r="BK271" s="41">
        <f t="shared" si="178"/>
        <v>-3.1205249667940693E-2</v>
      </c>
      <c r="BL271" s="41" t="str">
        <f t="shared" si="178"/>
        <v>na</v>
      </c>
      <c r="BM271" s="41" t="str">
        <f t="shared" si="178"/>
        <v>na</v>
      </c>
      <c r="BN271" s="41" t="str">
        <f t="shared" si="178"/>
        <v>na</v>
      </c>
      <c r="BO271" s="41" t="str">
        <f t="shared" si="178"/>
        <v>na</v>
      </c>
      <c r="BP271" s="41" t="str">
        <f t="shared" si="178"/>
        <v>na</v>
      </c>
    </row>
    <row r="272" spans="2:68" x14ac:dyDescent="0.45">
      <c r="B272" s="38" t="s">
        <v>57</v>
      </c>
      <c r="C272" s="39">
        <f t="shared" ref="C272:Q272" si="179">IF(C244=0,"na",(C249/C244)^(1/5)-1)</f>
        <v>-9.9308611317273643E-3</v>
      </c>
      <c r="D272" s="39">
        <f t="shared" si="179"/>
        <v>-6.0000000000000053E-3</v>
      </c>
      <c r="E272" s="39">
        <f t="shared" si="179"/>
        <v>-2.0000000000000018E-2</v>
      </c>
      <c r="F272" s="39">
        <f t="shared" si="179"/>
        <v>-2.0000000000000018E-3</v>
      </c>
      <c r="G272" s="39">
        <f t="shared" si="179"/>
        <v>-4.9000000000000044E-2</v>
      </c>
      <c r="H272" s="41">
        <f t="shared" si="179"/>
        <v>-1.0475905320494028E-2</v>
      </c>
      <c r="I272" s="41">
        <f t="shared" si="179"/>
        <v>-6.2045441615942942E-2</v>
      </c>
      <c r="J272" s="41" t="str">
        <f t="shared" si="179"/>
        <v>na</v>
      </c>
      <c r="K272" s="41">
        <f t="shared" si="179"/>
        <v>-2.078103543054044E-2</v>
      </c>
      <c r="L272" s="41">
        <f t="shared" si="179"/>
        <v>-4.1130219427515491E-2</v>
      </c>
      <c r="M272" s="41">
        <f t="shared" si="179"/>
        <v>-2.8279473122217791E-2</v>
      </c>
      <c r="N272" s="41">
        <f t="shared" si="179"/>
        <v>-2.8811049221030838E-2</v>
      </c>
      <c r="O272" s="41" t="str">
        <f t="shared" si="179"/>
        <v>na</v>
      </c>
      <c r="P272" s="41" t="str">
        <f t="shared" si="179"/>
        <v>na</v>
      </c>
      <c r="Q272" s="41" t="str">
        <f t="shared" si="179"/>
        <v>na</v>
      </c>
      <c r="S272" s="38" t="s">
        <v>57</v>
      </c>
      <c r="T272" s="39">
        <f t="shared" ref="T272:AH272" si="180">IF(T244=0,"na",(T249/T244)^(1/5)-1)</f>
        <v>1.2852185292908658E-3</v>
      </c>
      <c r="U272" s="39">
        <f t="shared" si="180"/>
        <v>-2.300000000000002E-2</v>
      </c>
      <c r="V272" s="39">
        <f t="shared" si="180"/>
        <v>0</v>
      </c>
      <c r="W272" s="39">
        <f t="shared" si="180"/>
        <v>0</v>
      </c>
      <c r="X272" s="39" t="str">
        <f t="shared" si="180"/>
        <v>na</v>
      </c>
      <c r="Y272" s="41">
        <f t="shared" si="180"/>
        <v>-2.1433185662429466E-3</v>
      </c>
      <c r="Z272" s="41" t="str">
        <f t="shared" si="180"/>
        <v>na</v>
      </c>
      <c r="AA272" s="41" t="str">
        <f t="shared" si="180"/>
        <v>na</v>
      </c>
      <c r="AB272" s="41">
        <f t="shared" si="180"/>
        <v>-3.5359706516876921E-2</v>
      </c>
      <c r="AC272" s="41">
        <f t="shared" si="180"/>
        <v>1.6771290780006609E-3</v>
      </c>
      <c r="AD272" s="41" t="str">
        <f t="shared" si="180"/>
        <v>na</v>
      </c>
      <c r="AE272" s="41" t="str">
        <f t="shared" si="180"/>
        <v>na</v>
      </c>
      <c r="AF272" s="41" t="str">
        <f t="shared" si="180"/>
        <v>na</v>
      </c>
      <c r="AG272" s="41" t="str">
        <f t="shared" si="180"/>
        <v>na</v>
      </c>
      <c r="AH272" s="41" t="str">
        <f t="shared" si="180"/>
        <v>na</v>
      </c>
      <c r="AJ272" s="38" t="s">
        <v>57</v>
      </c>
      <c r="AK272" s="39">
        <f t="shared" ref="AK272:AY272" si="181">IF(AK244=0,"na",(AK249/AK244)^(1/5)-1)</f>
        <v>-5.2499175946183807E-2</v>
      </c>
      <c r="AL272" s="39">
        <f t="shared" si="181"/>
        <v>-2.6699999999999946E-2</v>
      </c>
      <c r="AM272" s="39">
        <f t="shared" si="181"/>
        <v>-2.52E-2</v>
      </c>
      <c r="AN272" s="39">
        <f t="shared" si="181"/>
        <v>-2.0000000000000018E-3</v>
      </c>
      <c r="AO272" s="39">
        <f t="shared" si="181"/>
        <v>-4.8499999999999988E-2</v>
      </c>
      <c r="AP272" s="41">
        <f t="shared" si="181"/>
        <v>-3.592368288588943E-2</v>
      </c>
      <c r="AQ272" s="41">
        <f t="shared" si="181"/>
        <v>0</v>
      </c>
      <c r="AR272" s="41" t="str">
        <f t="shared" si="181"/>
        <v>na</v>
      </c>
      <c r="AS272" s="41">
        <f t="shared" si="181"/>
        <v>-4.3046042526953321E-2</v>
      </c>
      <c r="AT272" s="41">
        <f t="shared" si="181"/>
        <v>-2.5134610495369247E-2</v>
      </c>
      <c r="AU272" s="41">
        <f t="shared" si="181"/>
        <v>-5.9309823822981222E-2</v>
      </c>
      <c r="AV272" s="41">
        <f t="shared" si="181"/>
        <v>-5.9824424883896055E-2</v>
      </c>
      <c r="AW272" s="41" t="str">
        <f t="shared" si="181"/>
        <v>na</v>
      </c>
      <c r="AX272" s="41" t="str">
        <f t="shared" si="181"/>
        <v>na</v>
      </c>
      <c r="AY272" s="41" t="str">
        <f t="shared" si="181"/>
        <v>na</v>
      </c>
      <c r="BA272" s="38" t="s">
        <v>57</v>
      </c>
      <c r="BB272" s="39">
        <f t="shared" ref="BB272:BP272" si="182">IF(BB244=0,"na",(BB249/BB244)^(1/5)-1)</f>
        <v>-3.9539389736972574E-2</v>
      </c>
      <c r="BC272" s="39">
        <f t="shared" si="182"/>
        <v>-1.8299999999999983E-2</v>
      </c>
      <c r="BD272" s="39">
        <f t="shared" si="182"/>
        <v>-3.6000000000000032E-2</v>
      </c>
      <c r="BE272" s="39">
        <f t="shared" si="182"/>
        <v>0</v>
      </c>
      <c r="BF272" s="39">
        <f t="shared" si="182"/>
        <v>-1</v>
      </c>
      <c r="BG272" s="41">
        <f t="shared" si="182"/>
        <v>-3.8332623749382955E-2</v>
      </c>
      <c r="BH272" s="41" t="str">
        <f t="shared" si="182"/>
        <v>na</v>
      </c>
      <c r="BI272" s="41" t="str">
        <f t="shared" si="182"/>
        <v>na</v>
      </c>
      <c r="BJ272" s="41" t="str">
        <f t="shared" si="182"/>
        <v>na</v>
      </c>
      <c r="BK272" s="41">
        <f t="shared" si="182"/>
        <v>-3.8332623749382955E-2</v>
      </c>
      <c r="BL272" s="41" t="str">
        <f t="shared" si="182"/>
        <v>na</v>
      </c>
      <c r="BM272" s="41" t="str">
        <f t="shared" si="182"/>
        <v>na</v>
      </c>
      <c r="BN272" s="41" t="str">
        <f t="shared" si="182"/>
        <v>na</v>
      </c>
      <c r="BO272" s="41" t="str">
        <f t="shared" si="182"/>
        <v>na</v>
      </c>
      <c r="BP272" s="41" t="str">
        <f t="shared" si="182"/>
        <v>na</v>
      </c>
    </row>
    <row r="273" spans="2:68" x14ac:dyDescent="0.45">
      <c r="B273" s="38" t="s">
        <v>58</v>
      </c>
      <c r="C273" s="39">
        <f t="shared" ref="C273:Q273" si="183">IF(C249=0,"na",(C254/C249)^(1/5)-1)</f>
        <v>-1.2650984617363137E-2</v>
      </c>
      <c r="D273" s="39">
        <f t="shared" si="183"/>
        <v>-8.0000000000000071E-3</v>
      </c>
      <c r="E273" s="39">
        <f t="shared" si="183"/>
        <v>-2.200000000000002E-2</v>
      </c>
      <c r="F273" s="39">
        <f t="shared" si="183"/>
        <v>-4.0000000000000036E-3</v>
      </c>
      <c r="G273" s="39">
        <f t="shared" si="183"/>
        <v>-5.1000000000000045E-2</v>
      </c>
      <c r="H273" s="41">
        <f t="shared" si="183"/>
        <v>-1.2921995599113334E-2</v>
      </c>
      <c r="I273" s="41">
        <f t="shared" si="183"/>
        <v>-9.3060254162912193E-2</v>
      </c>
      <c r="J273" s="41" t="str">
        <f t="shared" si="183"/>
        <v>na</v>
      </c>
      <c r="K273" s="41">
        <f t="shared" si="183"/>
        <v>-2.078103543054044E-2</v>
      </c>
      <c r="L273" s="41">
        <f t="shared" si="183"/>
        <v>-4.1130219427515491E-2</v>
      </c>
      <c r="M273" s="41">
        <f t="shared" si="183"/>
        <v>-4.78422601673546E-2</v>
      </c>
      <c r="N273" s="41">
        <f t="shared" si="183"/>
        <v>-4.78422601673546E-2</v>
      </c>
      <c r="O273" s="41" t="str">
        <f t="shared" si="183"/>
        <v>na</v>
      </c>
      <c r="P273" s="41" t="str">
        <f t="shared" si="183"/>
        <v>na</v>
      </c>
      <c r="Q273" s="41" t="str">
        <f t="shared" si="183"/>
        <v>na</v>
      </c>
      <c r="S273" s="38" t="s">
        <v>58</v>
      </c>
      <c r="T273" s="39">
        <f t="shared" ref="T273:AH273" si="184">IF(T249=0,"na",(T254/T249)^(1/5)-1)</f>
        <v>-6.5632209589367996E-3</v>
      </c>
      <c r="U273" s="39">
        <f t="shared" si="184"/>
        <v>-2.5000000000000022E-2</v>
      </c>
      <c r="V273" s="39">
        <f t="shared" si="184"/>
        <v>-2.0000000000000018E-3</v>
      </c>
      <c r="W273" s="39">
        <f t="shared" si="184"/>
        <v>0</v>
      </c>
      <c r="X273" s="39" t="str">
        <f t="shared" si="184"/>
        <v>na</v>
      </c>
      <c r="Y273" s="41">
        <f t="shared" si="184"/>
        <v>-8.0737116974778367E-3</v>
      </c>
      <c r="Z273" s="41" t="str">
        <f t="shared" si="184"/>
        <v>na</v>
      </c>
      <c r="AA273" s="41" t="str">
        <f t="shared" si="184"/>
        <v>na</v>
      </c>
      <c r="AB273" s="41">
        <f t="shared" si="184"/>
        <v>-3.5359706516876921E-2</v>
      </c>
      <c r="AC273" s="41">
        <f t="shared" si="184"/>
        <v>-5.4378355988888849E-3</v>
      </c>
      <c r="AD273" s="41" t="str">
        <f t="shared" si="184"/>
        <v>na</v>
      </c>
      <c r="AE273" s="41" t="str">
        <f t="shared" si="184"/>
        <v>na</v>
      </c>
      <c r="AF273" s="41" t="str">
        <f t="shared" si="184"/>
        <v>na</v>
      </c>
      <c r="AG273" s="41" t="str">
        <f t="shared" si="184"/>
        <v>na</v>
      </c>
      <c r="AH273" s="41" t="str">
        <f t="shared" si="184"/>
        <v>na</v>
      </c>
      <c r="AJ273" s="38" t="s">
        <v>58</v>
      </c>
      <c r="AK273" s="39">
        <f t="shared" ref="AK273:AY273" si="185">IF(AK249=0,"na",(AK254/AK249)^(1/5)-1)</f>
        <v>-8.8007092605195902E-2</v>
      </c>
      <c r="AL273" s="39">
        <f t="shared" si="185"/>
        <v>-2.8699999999999948E-2</v>
      </c>
      <c r="AM273" s="39">
        <f t="shared" si="185"/>
        <v>-2.7200000000000002E-2</v>
      </c>
      <c r="AN273" s="39">
        <f t="shared" si="185"/>
        <v>-4.0000000000000036E-3</v>
      </c>
      <c r="AO273" s="39">
        <f t="shared" si="185"/>
        <v>-5.0499999999999989E-2</v>
      </c>
      <c r="AP273" s="41">
        <f t="shared" si="185"/>
        <v>-4.7937541365700609E-2</v>
      </c>
      <c r="AQ273" s="41">
        <f t="shared" si="185"/>
        <v>0</v>
      </c>
      <c r="AR273" s="41" t="str">
        <f t="shared" si="185"/>
        <v>na</v>
      </c>
      <c r="AS273" s="41">
        <f t="shared" si="185"/>
        <v>-4.3046042526953321E-2</v>
      </c>
      <c r="AT273" s="41">
        <f t="shared" si="185"/>
        <v>-4.6827197986848201E-2</v>
      </c>
      <c r="AU273" s="41">
        <f t="shared" si="185"/>
        <v>-4.8290892115873119E-2</v>
      </c>
      <c r="AV273" s="41">
        <f t="shared" si="185"/>
        <v>-4.8290892115873119E-2</v>
      </c>
      <c r="AW273" s="41" t="str">
        <f t="shared" si="185"/>
        <v>na</v>
      </c>
      <c r="AX273" s="41" t="str">
        <f t="shared" si="185"/>
        <v>na</v>
      </c>
      <c r="AY273" s="41" t="str">
        <f t="shared" si="185"/>
        <v>na</v>
      </c>
      <c r="BA273" s="38" t="s">
        <v>58</v>
      </c>
      <c r="BB273" s="39">
        <f t="shared" ref="BB273:BP273" si="186">IF(BB249=0,"na",(BB254/BB249)^(1/5)-1)</f>
        <v>-5.5791849919332059E-2</v>
      </c>
      <c r="BC273" s="39">
        <f t="shared" si="186"/>
        <v>-2.0299999999999985E-2</v>
      </c>
      <c r="BD273" s="39">
        <f t="shared" si="186"/>
        <v>-3.8000000000000034E-2</v>
      </c>
      <c r="BE273" s="39">
        <f t="shared" si="186"/>
        <v>0</v>
      </c>
      <c r="BF273" s="39" t="str">
        <f t="shared" si="186"/>
        <v>na</v>
      </c>
      <c r="BG273" s="41">
        <f t="shared" si="186"/>
        <v>-4.6414825768542833E-2</v>
      </c>
      <c r="BH273" s="41" t="str">
        <f t="shared" si="186"/>
        <v>na</v>
      </c>
      <c r="BI273" s="41" t="str">
        <f t="shared" si="186"/>
        <v>na</v>
      </c>
      <c r="BJ273" s="41" t="str">
        <f t="shared" si="186"/>
        <v>na</v>
      </c>
      <c r="BK273" s="41">
        <f t="shared" si="186"/>
        <v>-4.6414825768542833E-2</v>
      </c>
      <c r="BL273" s="41" t="str">
        <f t="shared" si="186"/>
        <v>na</v>
      </c>
      <c r="BM273" s="41" t="str">
        <f t="shared" si="186"/>
        <v>na</v>
      </c>
      <c r="BN273" s="41" t="str">
        <f t="shared" si="186"/>
        <v>na</v>
      </c>
      <c r="BO273" s="41" t="str">
        <f t="shared" si="186"/>
        <v>na</v>
      </c>
      <c r="BP273" s="41" t="str">
        <f t="shared" si="186"/>
        <v>na</v>
      </c>
    </row>
    <row r="274" spans="2:68" x14ac:dyDescent="0.45">
      <c r="B274" s="38" t="s">
        <v>59</v>
      </c>
      <c r="C274" s="39">
        <f>IF(C226=0,"na",(C254/C226)^(1/5)-1)</f>
        <v>6.3969187226338819E-2</v>
      </c>
      <c r="D274" s="39">
        <f>IF(D226=0,"na",(D254/D226)^(1/5)-1)</f>
        <v>4.1307499549936066E-2</v>
      </c>
      <c r="E274" s="39">
        <f>IF(E226=0,"na",(E254/E226)^(1/5)-1)</f>
        <v>-0.12062718728913968</v>
      </c>
      <c r="F274" s="39">
        <f>IF(F226=0,"na",(F254/F226)^(1/5)-1)</f>
        <v>-2.4617066273960986E-2</v>
      </c>
      <c r="G274" s="39">
        <f>IF(G226=0,"na",(G254/G226)^(1/5)-1)</f>
        <v>-9.5128871566015905E-3</v>
      </c>
      <c r="H274" s="41">
        <f t="shared" ref="H274:Q274" si="187">IF(H226=0,"na",(H254/H226)^(1/38)-1)</f>
        <v>5.4107488712409335E-3</v>
      </c>
      <c r="I274" s="41">
        <f t="shared" si="187"/>
        <v>-3.2025405412542174E-2</v>
      </c>
      <c r="J274" s="41" t="str">
        <f t="shared" si="187"/>
        <v>na</v>
      </c>
      <c r="K274" s="41">
        <f t="shared" si="187"/>
        <v>-3.2083190822012719E-2</v>
      </c>
      <c r="L274" s="41">
        <f t="shared" si="187"/>
        <v>-2.4395662362071246E-2</v>
      </c>
      <c r="M274" s="41">
        <f t="shared" si="187"/>
        <v>3.8634315326877555E-3</v>
      </c>
      <c r="N274" s="41">
        <f t="shared" si="187"/>
        <v>3.8634315326877555E-3</v>
      </c>
      <c r="O274" s="41" t="str">
        <f t="shared" si="187"/>
        <v>na</v>
      </c>
      <c r="P274" s="41" t="str">
        <f t="shared" si="187"/>
        <v>na</v>
      </c>
      <c r="Q274" s="41" t="str">
        <f t="shared" si="187"/>
        <v>na</v>
      </c>
      <c r="S274" s="38" t="s">
        <v>59</v>
      </c>
      <c r="T274" s="39">
        <f>IF(T226=0,"na",(T254/T226)^(1/5)-1)</f>
        <v>4.3675659521058341E-2</v>
      </c>
      <c r="U274" s="39">
        <f>IF(U226=0,"na",(U254/U226)^(1/5)-1)</f>
        <v>-0.1089420493293134</v>
      </c>
      <c r="V274" s="39">
        <f>IF(V226=0,"na",(V254/V226)^(1/5)-1)</f>
        <v>-4.8056365467704421E-2</v>
      </c>
      <c r="W274" s="39">
        <f>IF(W226=0,"na",(W254/W226)^(1/5)-1)</f>
        <v>-2.738603890559832E-2</v>
      </c>
      <c r="X274" s="39" t="str">
        <f>IF(X226=0,"na",(X254/X226)^(1/5)-1)</f>
        <v>na</v>
      </c>
      <c r="Y274" s="41">
        <f t="shared" ref="Y274:AH274" si="188">IF(Y226=0,"na",(Y254/Y226)^(1/38)-1)</f>
        <v>1.8050527525170779E-4</v>
      </c>
      <c r="Z274" s="41" t="str">
        <f t="shared" si="188"/>
        <v>na</v>
      </c>
      <c r="AA274" s="41" t="str">
        <f t="shared" si="188"/>
        <v>na</v>
      </c>
      <c r="AB274" s="41">
        <f t="shared" si="188"/>
        <v>-3.1505805120834673E-2</v>
      </c>
      <c r="AC274" s="41">
        <f t="shared" si="188"/>
        <v>6.0157222131567156E-3</v>
      </c>
      <c r="AD274" s="41" t="str">
        <f t="shared" si="188"/>
        <v>na</v>
      </c>
      <c r="AE274" s="41" t="str">
        <f t="shared" si="188"/>
        <v>na</v>
      </c>
      <c r="AF274" s="41" t="str">
        <f t="shared" si="188"/>
        <v>na</v>
      </c>
      <c r="AG274" s="41" t="str">
        <f t="shared" si="188"/>
        <v>na</v>
      </c>
      <c r="AH274" s="41" t="str">
        <f t="shared" si="188"/>
        <v>na</v>
      </c>
      <c r="AJ274" s="38" t="s">
        <v>59</v>
      </c>
      <c r="AK274" s="39">
        <f>IF(AK226=0,"na",(AK254/AK226)^(1/5)-1)</f>
        <v>-0.23602317655854743</v>
      </c>
      <c r="AL274" s="39">
        <f>IF(AL226=0,"na",(AL254/AL226)^(1/5)-1)</f>
        <v>-0.16590643947194417</v>
      </c>
      <c r="AM274" s="39">
        <f>IF(AM226=0,"na",(AM254/AM226)^(1/5)-1)</f>
        <v>-0.1576884895061621</v>
      </c>
      <c r="AN274" s="39">
        <f>IF(AN226=0,"na",(AN254/AN226)^(1/5)-1)</f>
        <v>-5.0666102037493554E-2</v>
      </c>
      <c r="AO274" s="39">
        <f>IF(AO226=0,"na",(AO254/AO226)^(1/5)-1)</f>
        <v>-0.24716716189814181</v>
      </c>
      <c r="AP274" s="41">
        <f t="shared" ref="AP274:AY274" si="189">IF(AP226=0,"na",(AP254/AP226)^(1/38)-1)</f>
        <v>-2.6869487244688628E-2</v>
      </c>
      <c r="AQ274" s="41">
        <f t="shared" si="189"/>
        <v>-5.597284112357459E-2</v>
      </c>
      <c r="AR274" s="41" t="str">
        <f t="shared" si="189"/>
        <v>na</v>
      </c>
      <c r="AS274" s="41">
        <f t="shared" si="189"/>
        <v>-3.1947170259368662E-2</v>
      </c>
      <c r="AT274" s="41">
        <f t="shared" si="189"/>
        <v>-3.1061425344210969E-2</v>
      </c>
      <c r="AU274" s="41">
        <f t="shared" si="189"/>
        <v>-2.1340541700654359E-2</v>
      </c>
      <c r="AV274" s="41">
        <f t="shared" si="189"/>
        <v>-2.1340541700654359E-2</v>
      </c>
      <c r="AW274" s="41" t="str">
        <f t="shared" si="189"/>
        <v>na</v>
      </c>
      <c r="AX274" s="41" t="str">
        <f t="shared" si="189"/>
        <v>na</v>
      </c>
      <c r="AY274" s="41" t="str">
        <f t="shared" si="189"/>
        <v>na</v>
      </c>
      <c r="BA274" s="38" t="s">
        <v>59</v>
      </c>
      <c r="BB274" s="39">
        <f>IF(BB226=0,"na",(BB254/BB226)^(1/5)-1)</f>
        <v>-0.14110194248442287</v>
      </c>
      <c r="BC274" s="39">
        <f>IF(BC226=0,"na",(BC254/BC226)^(1/5)-1)</f>
        <v>-0.12892077822934367</v>
      </c>
      <c r="BD274" s="39">
        <f>IF(BD226=0,"na",(BD254/BD226)^(1/5)-1)</f>
        <v>-0.17580128030755549</v>
      </c>
      <c r="BE274" s="39">
        <f>IF(BE226=0,"na",(BE254/BE226)^(1/5)-1)</f>
        <v>0</v>
      </c>
      <c r="BF274" s="39">
        <f>IF(BF226=0,"na",(BF254/BF226)^(1/5)-1)</f>
        <v>-1</v>
      </c>
      <c r="BG274" s="41">
        <f t="shared" ref="BG274:BP274" si="190">IF(BG226=0,"na",(BG254/BG226)^(1/38)-1)</f>
        <v>-2.1510787710549928E-2</v>
      </c>
      <c r="BH274" s="41" t="str">
        <f t="shared" si="190"/>
        <v>na</v>
      </c>
      <c r="BI274" s="41" t="str">
        <f t="shared" si="190"/>
        <v>na</v>
      </c>
      <c r="BJ274" s="41" t="str">
        <f t="shared" si="190"/>
        <v>na</v>
      </c>
      <c r="BK274" s="41">
        <f t="shared" si="190"/>
        <v>-2.1510787710549928E-2</v>
      </c>
      <c r="BL274" s="41" t="str">
        <f t="shared" si="190"/>
        <v>na</v>
      </c>
      <c r="BM274" s="41" t="str">
        <f t="shared" si="190"/>
        <v>na</v>
      </c>
      <c r="BN274" s="41" t="str">
        <f t="shared" si="190"/>
        <v>na</v>
      </c>
      <c r="BO274" s="41" t="str">
        <f t="shared" si="190"/>
        <v>na</v>
      </c>
      <c r="BP274" s="41" t="str">
        <f t="shared" si="190"/>
        <v>na</v>
      </c>
    </row>
    <row r="277" spans="2:68" ht="25.15" x14ac:dyDescent="0.7">
      <c r="B277" s="23" t="s">
        <v>72</v>
      </c>
      <c r="S277" s="23" t="s">
        <v>73</v>
      </c>
      <c r="AJ277" s="23" t="s">
        <v>74</v>
      </c>
      <c r="BA277" s="23" t="s">
        <v>75</v>
      </c>
    </row>
    <row r="279" spans="2:68" ht="20.65" x14ac:dyDescent="0.6">
      <c r="B279" s="25" t="s">
        <v>46</v>
      </c>
      <c r="S279" s="25" t="s">
        <v>46</v>
      </c>
      <c r="AJ279" s="25" t="s">
        <v>46</v>
      </c>
      <c r="BA279" s="25" t="s">
        <v>46</v>
      </c>
    </row>
    <row r="281" spans="2:68" x14ac:dyDescent="0.45">
      <c r="B281" s="26"/>
      <c r="C281" s="27"/>
      <c r="D281" s="27"/>
      <c r="E281" s="27"/>
      <c r="F281" s="27"/>
      <c r="G281" s="27"/>
      <c r="H281" s="27"/>
      <c r="I281" s="27"/>
      <c r="J281" s="127" t="s">
        <v>47</v>
      </c>
      <c r="K281" s="127"/>
      <c r="L281" s="127" t="s">
        <v>48</v>
      </c>
      <c r="M281" s="127"/>
      <c r="N281" s="28"/>
      <c r="O281" s="28"/>
      <c r="P281" s="28"/>
      <c r="Q281" s="28"/>
      <c r="S281" s="26"/>
      <c r="T281" s="27"/>
      <c r="U281" s="27"/>
      <c r="V281" s="27"/>
      <c r="W281" s="27"/>
      <c r="X281" s="27"/>
      <c r="Y281" s="27"/>
      <c r="Z281" s="27"/>
      <c r="AA281" s="127" t="s">
        <v>47</v>
      </c>
      <c r="AB281" s="127"/>
      <c r="AC281" s="127" t="s">
        <v>48</v>
      </c>
      <c r="AD281" s="127"/>
      <c r="AE281" s="28"/>
      <c r="AF281" s="28"/>
      <c r="AG281" s="28"/>
      <c r="AH281" s="28"/>
      <c r="AJ281" s="26"/>
      <c r="AK281" s="27"/>
      <c r="AL281" s="27"/>
      <c r="AM281" s="27"/>
      <c r="AN281" s="27"/>
      <c r="AO281" s="27"/>
      <c r="AP281" s="27"/>
      <c r="AQ281" s="27"/>
      <c r="AR281" s="127" t="s">
        <v>47</v>
      </c>
      <c r="AS281" s="127"/>
      <c r="AT281" s="127" t="s">
        <v>48</v>
      </c>
      <c r="AU281" s="127"/>
      <c r="AV281" s="28"/>
      <c r="AW281" s="28"/>
      <c r="AX281" s="28"/>
      <c r="AY281" s="28"/>
      <c r="BA281" s="26"/>
      <c r="BB281" s="27"/>
      <c r="BC281" s="27"/>
      <c r="BD281" s="27"/>
      <c r="BE281" s="27"/>
      <c r="BF281" s="27"/>
      <c r="BG281" s="27"/>
      <c r="BH281" s="27"/>
      <c r="BI281" s="127" t="s">
        <v>47</v>
      </c>
      <c r="BJ281" s="127"/>
      <c r="BK281" s="127" t="s">
        <v>48</v>
      </c>
      <c r="BL281" s="127"/>
      <c r="BM281" s="28"/>
      <c r="BN281" s="28"/>
      <c r="BO281" s="28"/>
      <c r="BP281" s="28"/>
    </row>
    <row r="282" spans="2:68" ht="55.5" x14ac:dyDescent="0.45">
      <c r="B282" s="1" t="s">
        <v>21</v>
      </c>
      <c r="C282" s="2" t="s">
        <v>0</v>
      </c>
      <c r="D282" s="2" t="s">
        <v>1</v>
      </c>
      <c r="E282" s="2" t="s">
        <v>2</v>
      </c>
      <c r="F282" s="2" t="s">
        <v>3</v>
      </c>
      <c r="G282" s="2" t="s">
        <v>4</v>
      </c>
      <c r="H282" s="3" t="s">
        <v>5</v>
      </c>
      <c r="I282" s="2" t="s">
        <v>6</v>
      </c>
      <c r="J282" s="2" t="s">
        <v>7</v>
      </c>
      <c r="K282" s="2" t="s">
        <v>8</v>
      </c>
      <c r="L282" s="2" t="s">
        <v>9</v>
      </c>
      <c r="M282" s="2" t="s">
        <v>10</v>
      </c>
      <c r="N282" s="4" t="s">
        <v>19</v>
      </c>
      <c r="O282" s="29" t="s">
        <v>49</v>
      </c>
      <c r="P282" s="29" t="s">
        <v>50</v>
      </c>
      <c r="Q282" s="29" t="s">
        <v>11</v>
      </c>
      <c r="S282" s="1" t="s">
        <v>21</v>
      </c>
      <c r="T282" s="2" t="s">
        <v>0</v>
      </c>
      <c r="U282" s="2" t="s">
        <v>1</v>
      </c>
      <c r="V282" s="2" t="s">
        <v>2</v>
      </c>
      <c r="W282" s="2" t="s">
        <v>3</v>
      </c>
      <c r="X282" s="2" t="s">
        <v>4</v>
      </c>
      <c r="Y282" s="3" t="s">
        <v>5</v>
      </c>
      <c r="Z282" s="2" t="s">
        <v>6</v>
      </c>
      <c r="AA282" s="2" t="s">
        <v>7</v>
      </c>
      <c r="AB282" s="2" t="s">
        <v>8</v>
      </c>
      <c r="AC282" s="2" t="s">
        <v>9</v>
      </c>
      <c r="AD282" s="2" t="s">
        <v>10</v>
      </c>
      <c r="AE282" s="4" t="s">
        <v>19</v>
      </c>
      <c r="AF282" s="29" t="s">
        <v>49</v>
      </c>
      <c r="AG282" s="29" t="s">
        <v>50</v>
      </c>
      <c r="AH282" s="29" t="s">
        <v>11</v>
      </c>
      <c r="AJ282" s="1" t="s">
        <v>21</v>
      </c>
      <c r="AK282" s="2" t="s">
        <v>0</v>
      </c>
      <c r="AL282" s="2" t="s">
        <v>1</v>
      </c>
      <c r="AM282" s="2" t="s">
        <v>2</v>
      </c>
      <c r="AN282" s="2" t="s">
        <v>3</v>
      </c>
      <c r="AO282" s="2" t="s">
        <v>4</v>
      </c>
      <c r="AP282" s="3" t="s">
        <v>5</v>
      </c>
      <c r="AQ282" s="2" t="s">
        <v>6</v>
      </c>
      <c r="AR282" s="2" t="s">
        <v>7</v>
      </c>
      <c r="AS282" s="2" t="s">
        <v>8</v>
      </c>
      <c r="AT282" s="2" t="s">
        <v>9</v>
      </c>
      <c r="AU282" s="2" t="s">
        <v>10</v>
      </c>
      <c r="AV282" s="4" t="s">
        <v>19</v>
      </c>
      <c r="AW282" s="29" t="s">
        <v>49</v>
      </c>
      <c r="AX282" s="29" t="s">
        <v>50</v>
      </c>
      <c r="AY282" s="29" t="s">
        <v>11</v>
      </c>
      <c r="BA282" s="1" t="s">
        <v>21</v>
      </c>
      <c r="BB282" s="2" t="s">
        <v>0</v>
      </c>
      <c r="BC282" s="2" t="s">
        <v>1</v>
      </c>
      <c r="BD282" s="2" t="s">
        <v>2</v>
      </c>
      <c r="BE282" s="2" t="s">
        <v>3</v>
      </c>
      <c r="BF282" s="2" t="s">
        <v>4</v>
      </c>
      <c r="BG282" s="3" t="s">
        <v>5</v>
      </c>
      <c r="BH282" s="2" t="s">
        <v>6</v>
      </c>
      <c r="BI282" s="2" t="s">
        <v>7</v>
      </c>
      <c r="BJ282" s="2" t="s">
        <v>8</v>
      </c>
      <c r="BK282" s="2" t="s">
        <v>9</v>
      </c>
      <c r="BL282" s="2" t="s">
        <v>10</v>
      </c>
      <c r="BM282" s="4" t="s">
        <v>19</v>
      </c>
      <c r="BN282" s="29" t="s">
        <v>49</v>
      </c>
      <c r="BO282" s="29" t="s">
        <v>50</v>
      </c>
      <c r="BP282" s="29" t="s">
        <v>11</v>
      </c>
    </row>
    <row r="283" spans="2:68" x14ac:dyDescent="0.45">
      <c r="B283" s="5">
        <v>2010</v>
      </c>
      <c r="C283" s="6" cm="1">
        <f t="array" ref="C283:H323">'[19]Europe Gas Balances'!C283:H323</f>
        <v>165.18465753424655</v>
      </c>
      <c r="D283" s="7">
        <v>97.292602739726021</v>
      </c>
      <c r="E283" s="7">
        <v>26.789315068493146</v>
      </c>
      <c r="F283" s="7">
        <v>2.9013698630136986</v>
      </c>
      <c r="G283" s="8">
        <v>3.8684931506849312</v>
      </c>
      <c r="H283" s="9">
        <v>296.0364383561643</v>
      </c>
      <c r="I283" s="7" cm="1">
        <f t="array" ref="I283:I323">'[19]Europe Gas Balances'!J283:J323</f>
        <v>0</v>
      </c>
      <c r="J283" s="7" cm="1">
        <f t="array" ref="J283:J323">'[19]Europe Gas Balances'!L283:L323</f>
        <v>0</v>
      </c>
      <c r="K283" s="10" cm="1">
        <f t="array" ref="K283:K323">'[19]Europe Gas Balances'!I283:I323</f>
        <v>0</v>
      </c>
      <c r="L283" s="7" cm="1">
        <f t="array" ref="L283:L323">'[19]Europe Gas Balances'!K283:K323</f>
        <v>295.26273972602741</v>
      </c>
      <c r="M283" s="11" cm="1">
        <f t="array" ref="M283:M323">'[19]Europe Gas Balances'!M283:M323</f>
        <v>0</v>
      </c>
      <c r="N283" s="18" cm="1">
        <f t="array" ref="N283:N323">'[19]Europe Gas Balances'!Q283:Q323</f>
        <v>0</v>
      </c>
      <c r="O283" s="30"/>
      <c r="P283" s="31"/>
      <c r="Q283" s="31"/>
      <c r="S283" s="5">
        <v>2010</v>
      </c>
      <c r="T283" s="6" cm="1">
        <f t="array" ref="T283:Y323">'[19]Europe Gas Balances'!T283:Y323</f>
        <v>57.447123287671225</v>
      </c>
      <c r="U283" s="7">
        <v>34.139452054794518</v>
      </c>
      <c r="V283" s="7">
        <v>40.232328767123285</v>
      </c>
      <c r="W283" s="7">
        <v>0</v>
      </c>
      <c r="X283" s="8">
        <v>0</v>
      </c>
      <c r="Y283" s="9">
        <v>131.81890410958903</v>
      </c>
      <c r="Z283" s="7" cm="1">
        <f t="array" ref="Z283:Z323">'[19]Europe Gas Balances'!AA283:AA323</f>
        <v>0</v>
      </c>
      <c r="AA283" s="7" cm="1">
        <f t="array" ref="AA283:AA323">'[19]Europe Gas Balances'!AC283:AC323</f>
        <v>0</v>
      </c>
      <c r="AB283" s="10" cm="1">
        <f t="array" ref="AB283:AB323">'[19]Europe Gas Balances'!Z283:Z323</f>
        <v>0</v>
      </c>
      <c r="AC283" s="7" cm="1">
        <f t="array" ref="AC283:AC323">'[19]Europe Gas Balances'!AB283:AB323</f>
        <v>131.91561643835615</v>
      </c>
      <c r="AD283" s="11" cm="1">
        <f t="array" ref="AD283:AD323">'[19]Europe Gas Balances'!AD283:AD323</f>
        <v>0</v>
      </c>
      <c r="AE283" s="18" cm="1">
        <f t="array" ref="AE283:AE323">'[19]Europe Gas Balances'!AH283:AH323</f>
        <v>0</v>
      </c>
      <c r="AF283" s="30"/>
      <c r="AG283" s="31"/>
      <c r="AH283" s="31"/>
      <c r="AJ283" s="5">
        <v>2010</v>
      </c>
      <c r="AK283" s="6" cm="1">
        <f t="array" ref="AK283:AP323">'[19]Europe Gas Balances'!AK283:AP323</f>
        <v>0</v>
      </c>
      <c r="AL283" s="7">
        <v>0</v>
      </c>
      <c r="AM283" s="7">
        <v>0</v>
      </c>
      <c r="AN283" s="7">
        <v>0</v>
      </c>
      <c r="AO283" s="8">
        <v>0</v>
      </c>
      <c r="AP283" s="9">
        <v>0</v>
      </c>
      <c r="AQ283" s="7" cm="1">
        <f t="array" ref="AQ283:AQ323">'[19]Europe Gas Balances'!AR283:AR323</f>
        <v>0</v>
      </c>
      <c r="AR283" s="7" cm="1">
        <f t="array" ref="AR283:AR323">'[19]Europe Gas Balances'!AT283:AT323</f>
        <v>0</v>
      </c>
      <c r="AS283" s="10" cm="1">
        <f t="array" ref="AS283:AS323">'[19]Europe Gas Balances'!AQ283:AQ323</f>
        <v>0</v>
      </c>
      <c r="AT283" s="7" cm="1">
        <f t="array" ref="AT283:AT323">'[19]Europe Gas Balances'!AS283:AS323</f>
        <v>0</v>
      </c>
      <c r="AU283" s="11" cm="1">
        <f t="array" ref="AU283:AU323">'[19]Europe Gas Balances'!AU283:AU323</f>
        <v>0</v>
      </c>
      <c r="AV283" s="18" cm="1">
        <f t="array" ref="AV283:AV323">'[19]Europe Gas Balances'!AY283:AY323</f>
        <v>0</v>
      </c>
      <c r="AW283" s="30"/>
      <c r="AX283" s="31"/>
      <c r="AY283" s="31"/>
      <c r="BA283" s="5">
        <v>2010</v>
      </c>
      <c r="BB283" s="6" cm="1">
        <f t="array" ref="BB283:BG323">'[19]Europe Gas Balances'!BB283:BG323</f>
        <v>1861.2287671232878</v>
      </c>
      <c r="BC283" s="7">
        <v>970.9917808219177</v>
      </c>
      <c r="BD283" s="7">
        <v>1855.5227397260273</v>
      </c>
      <c r="BE283" s="7">
        <v>1.2572602739726026</v>
      </c>
      <c r="BF283" s="8">
        <v>621.66684931506848</v>
      </c>
      <c r="BG283" s="9">
        <v>5310.6673972602739</v>
      </c>
      <c r="BH283" s="7" cm="1">
        <f t="array" ref="BH283:BH323">'[19]Europe Gas Balances'!BI283:BI323</f>
        <v>5756.9947945205467</v>
      </c>
      <c r="BI283" s="7" cm="1">
        <f t="array" ref="BI283:BI323">'[19]Europe Gas Balances'!BK283:BK323</f>
        <v>0</v>
      </c>
      <c r="BJ283" s="10" cm="1">
        <f t="array" ref="BJ283:BJ323">'[19]Europe Gas Balances'!BH283:BH323</f>
        <v>8733.6068493150669</v>
      </c>
      <c r="BK283" s="7" cm="1">
        <f t="array" ref="BK283:BK323">'[19]Europe Gas Balances'!BJ283:BJ323</f>
        <v>2489.9556164383562</v>
      </c>
      <c r="BL283" s="11" cm="1">
        <f t="array" ref="BL283:BL323">'[19]Europe Gas Balances'!BL283:BL323</f>
        <v>0</v>
      </c>
      <c r="BM283" s="18" cm="1">
        <f t="array" ref="BM283:BM323">'[19]Europe Gas Balances'!BP283:BP323</f>
        <v>0</v>
      </c>
      <c r="BN283" s="30"/>
      <c r="BO283" s="31"/>
      <c r="BP283" s="31"/>
    </row>
    <row r="284" spans="2:68" x14ac:dyDescent="0.45">
      <c r="B284" s="19">
        <v>2011</v>
      </c>
      <c r="C284" s="12">
        <v>136.17095890410957</v>
      </c>
      <c r="D284" s="13">
        <v>155.70684931506847</v>
      </c>
      <c r="E284" s="13">
        <v>24.371506849315068</v>
      </c>
      <c r="F284" s="13">
        <v>2.5145205479452053</v>
      </c>
      <c r="G284" s="14">
        <v>4.158630136986301</v>
      </c>
      <c r="H284" s="15">
        <v>322.92246575342466</v>
      </c>
      <c r="I284" s="13">
        <v>0</v>
      </c>
      <c r="J284" s="13">
        <v>0</v>
      </c>
      <c r="K284" s="16">
        <v>0</v>
      </c>
      <c r="L284" s="13">
        <v>323.88958904109586</v>
      </c>
      <c r="M284" s="17">
        <v>0</v>
      </c>
      <c r="N284" s="18">
        <v>0</v>
      </c>
      <c r="O284" s="30"/>
      <c r="P284" s="31"/>
      <c r="Q284" s="31"/>
      <c r="S284" s="19">
        <v>2011</v>
      </c>
      <c r="T284" s="12">
        <v>47.872602739726027</v>
      </c>
      <c r="U284" s="13">
        <v>35.009863013698627</v>
      </c>
      <c r="V284" s="13">
        <v>31.528219178082185</v>
      </c>
      <c r="W284" s="13">
        <v>0</v>
      </c>
      <c r="X284" s="14">
        <v>0</v>
      </c>
      <c r="Y284" s="15">
        <v>114.41068493150684</v>
      </c>
      <c r="Z284" s="13">
        <v>0</v>
      </c>
      <c r="AA284" s="13">
        <v>0</v>
      </c>
      <c r="AB284" s="16">
        <v>0</v>
      </c>
      <c r="AC284" s="13">
        <v>114.41068493150684</v>
      </c>
      <c r="AD284" s="17">
        <v>0</v>
      </c>
      <c r="AE284" s="18">
        <v>0</v>
      </c>
      <c r="AF284" s="30"/>
      <c r="AG284" s="31"/>
      <c r="AH284" s="31"/>
      <c r="AJ284" s="19">
        <v>2011</v>
      </c>
      <c r="AK284" s="12">
        <v>0</v>
      </c>
      <c r="AL284" s="13">
        <v>0</v>
      </c>
      <c r="AM284" s="13">
        <v>0</v>
      </c>
      <c r="AN284" s="13">
        <v>0</v>
      </c>
      <c r="AO284" s="14">
        <v>0</v>
      </c>
      <c r="AP284" s="15">
        <v>0</v>
      </c>
      <c r="AQ284" s="13">
        <v>0</v>
      </c>
      <c r="AR284" s="13">
        <v>0</v>
      </c>
      <c r="AS284" s="16">
        <v>0</v>
      </c>
      <c r="AT284" s="13">
        <v>0</v>
      </c>
      <c r="AU284" s="17">
        <v>0</v>
      </c>
      <c r="AV284" s="18">
        <v>0</v>
      </c>
      <c r="AW284" s="30"/>
      <c r="AX284" s="31"/>
      <c r="AY284" s="31"/>
      <c r="BA284" s="19">
        <v>2011</v>
      </c>
      <c r="BB284" s="12">
        <v>1650.5893150684931</v>
      </c>
      <c r="BC284" s="13">
        <v>944.2991780821917</v>
      </c>
      <c r="BD284" s="13">
        <v>1453.1994520547944</v>
      </c>
      <c r="BE284" s="13">
        <v>2.3210958904109589</v>
      </c>
      <c r="BF284" s="14">
        <v>587.52739726027403</v>
      </c>
      <c r="BG284" s="15">
        <v>4637.9364383561642</v>
      </c>
      <c r="BH284" s="13">
        <v>5541.6164383561636</v>
      </c>
      <c r="BI284" s="13">
        <v>0</v>
      </c>
      <c r="BJ284" s="16">
        <v>8064.0673972602726</v>
      </c>
      <c r="BK284" s="13">
        <v>2319.031431970971</v>
      </c>
      <c r="BL284" s="17">
        <v>79.450514246575352</v>
      </c>
      <c r="BM284" s="18">
        <v>0.59547099999999997</v>
      </c>
      <c r="BN284" s="30"/>
      <c r="BO284" s="31"/>
      <c r="BP284" s="31"/>
    </row>
    <row r="285" spans="2:68" x14ac:dyDescent="0.45">
      <c r="B285" s="5">
        <v>2012</v>
      </c>
      <c r="C285" s="6">
        <v>122.48907103825137</v>
      </c>
      <c r="D285" s="7">
        <v>161.06830601092895</v>
      </c>
      <c r="E285" s="7">
        <v>23.533333333333328</v>
      </c>
      <c r="F285" s="7">
        <v>3.761475409836065</v>
      </c>
      <c r="G285" s="8">
        <v>3.665027322404371</v>
      </c>
      <c r="H285" s="9">
        <v>314.5172131147541</v>
      </c>
      <c r="I285" s="7">
        <v>0</v>
      </c>
      <c r="J285" s="7">
        <v>0</v>
      </c>
      <c r="K285" s="10">
        <v>0</v>
      </c>
      <c r="L285" s="7">
        <v>314.71010928961749</v>
      </c>
      <c r="M285" s="11">
        <v>0</v>
      </c>
      <c r="N285" s="18">
        <v>0</v>
      </c>
      <c r="O285" s="30"/>
      <c r="P285" s="31"/>
      <c r="Q285" s="31"/>
      <c r="S285" s="5">
        <v>2012</v>
      </c>
      <c r="T285" s="6">
        <v>49.284972677595626</v>
      </c>
      <c r="U285" s="7">
        <v>33.756830601092894</v>
      </c>
      <c r="V285" s="7">
        <v>34.142622950819671</v>
      </c>
      <c r="W285" s="7">
        <v>0</v>
      </c>
      <c r="X285" s="8">
        <v>0</v>
      </c>
      <c r="Y285" s="9">
        <v>117.18442622950819</v>
      </c>
      <c r="Z285" s="7">
        <v>0</v>
      </c>
      <c r="AA285" s="7">
        <v>0</v>
      </c>
      <c r="AB285" s="10">
        <v>0</v>
      </c>
      <c r="AC285" s="7">
        <v>116.70218579234972</v>
      </c>
      <c r="AD285" s="11">
        <v>0</v>
      </c>
      <c r="AE285" s="18">
        <v>0</v>
      </c>
      <c r="AF285" s="30"/>
      <c r="AG285" s="31"/>
      <c r="AH285" s="31"/>
      <c r="AJ285" s="5">
        <v>2012</v>
      </c>
      <c r="AK285" s="6">
        <v>0</v>
      </c>
      <c r="AL285" s="7">
        <v>0</v>
      </c>
      <c r="AM285" s="7">
        <v>0</v>
      </c>
      <c r="AN285" s="7">
        <v>0</v>
      </c>
      <c r="AO285" s="8">
        <v>0</v>
      </c>
      <c r="AP285" s="9">
        <v>0</v>
      </c>
      <c r="AQ285" s="7">
        <v>0</v>
      </c>
      <c r="AR285" s="7">
        <v>0</v>
      </c>
      <c r="AS285" s="10">
        <v>0</v>
      </c>
      <c r="AT285" s="7">
        <v>0</v>
      </c>
      <c r="AU285" s="11">
        <v>0</v>
      </c>
      <c r="AV285" s="18">
        <v>0</v>
      </c>
      <c r="AW285" s="30"/>
      <c r="AX285" s="31"/>
      <c r="AY285" s="31"/>
      <c r="BA285" s="5">
        <v>2012</v>
      </c>
      <c r="BB285" s="6">
        <v>1362.9079234972678</v>
      </c>
      <c r="BC285" s="7">
        <v>950.39945355191253</v>
      </c>
      <c r="BD285" s="7">
        <v>1575.190163934426</v>
      </c>
      <c r="BE285" s="7">
        <v>3.1827868852459011</v>
      </c>
      <c r="BF285" s="8">
        <v>558.33797814207651</v>
      </c>
      <c r="BG285" s="9">
        <v>4450.0183060109284</v>
      </c>
      <c r="BH285" s="7">
        <v>6128.2150273224033</v>
      </c>
      <c r="BI285" s="7">
        <v>0</v>
      </c>
      <c r="BJ285" s="10">
        <v>7915.3980874316931</v>
      </c>
      <c r="BK285" s="7">
        <v>2704.5661861401913</v>
      </c>
      <c r="BL285" s="11">
        <v>73.715965846994536</v>
      </c>
      <c r="BM285" s="18">
        <v>0.55400499999999997</v>
      </c>
      <c r="BN285" s="30"/>
      <c r="BO285" s="31"/>
      <c r="BP285" s="31"/>
    </row>
    <row r="286" spans="2:68" x14ac:dyDescent="0.45">
      <c r="B286" s="19">
        <v>2013</v>
      </c>
      <c r="C286" s="12">
        <v>100.77424657534246</v>
      </c>
      <c r="D286" s="13">
        <v>127.46684931506849</v>
      </c>
      <c r="E286" s="13">
        <v>22.147123287671231</v>
      </c>
      <c r="F286" s="13">
        <v>3.4816438356164383</v>
      </c>
      <c r="G286" s="14">
        <v>3.191506849315068</v>
      </c>
      <c r="H286" s="15">
        <v>257.06136986301368</v>
      </c>
      <c r="I286" s="13">
        <v>0</v>
      </c>
      <c r="J286" s="13">
        <v>0</v>
      </c>
      <c r="K286" s="16">
        <v>0</v>
      </c>
      <c r="L286" s="13">
        <v>257.35150684931506</v>
      </c>
      <c r="M286" s="17">
        <v>0</v>
      </c>
      <c r="N286" s="18">
        <v>0</v>
      </c>
      <c r="O286" s="30"/>
      <c r="P286" s="31"/>
      <c r="Q286" s="31"/>
      <c r="S286" s="19">
        <v>2013</v>
      </c>
      <c r="T286" s="12">
        <v>32.785479452054794</v>
      </c>
      <c r="U286" s="13">
        <v>31.721643835616437</v>
      </c>
      <c r="V286" s="13">
        <v>35.590136986301374</v>
      </c>
      <c r="W286" s="13">
        <v>0</v>
      </c>
      <c r="X286" s="14">
        <v>0</v>
      </c>
      <c r="Y286" s="15">
        <v>100.09726027397261</v>
      </c>
      <c r="Z286" s="13">
        <v>0</v>
      </c>
      <c r="AA286" s="13">
        <v>0</v>
      </c>
      <c r="AB286" s="16">
        <v>0</v>
      </c>
      <c r="AC286" s="13">
        <v>99.61369863013698</v>
      </c>
      <c r="AD286" s="17">
        <v>0</v>
      </c>
      <c r="AE286" s="18">
        <v>0</v>
      </c>
      <c r="AF286" s="30"/>
      <c r="AG286" s="31"/>
      <c r="AH286" s="31"/>
      <c r="AJ286" s="19">
        <v>2013</v>
      </c>
      <c r="AK286" s="12">
        <v>0</v>
      </c>
      <c r="AL286" s="13">
        <v>0</v>
      </c>
      <c r="AM286" s="13">
        <v>0</v>
      </c>
      <c r="AN286" s="13">
        <v>0</v>
      </c>
      <c r="AO286" s="14">
        <v>0</v>
      </c>
      <c r="AP286" s="15">
        <v>0</v>
      </c>
      <c r="AQ286" s="13">
        <v>0</v>
      </c>
      <c r="AR286" s="13">
        <v>0</v>
      </c>
      <c r="AS286" s="16">
        <v>0</v>
      </c>
      <c r="AT286" s="13">
        <v>0</v>
      </c>
      <c r="AU286" s="17">
        <v>0</v>
      </c>
      <c r="AV286" s="18">
        <v>0</v>
      </c>
      <c r="AW286" s="30"/>
      <c r="AX286" s="31"/>
      <c r="AY286" s="31"/>
      <c r="BA286" s="19">
        <v>2013</v>
      </c>
      <c r="BB286" s="12">
        <v>1337.4347945205477</v>
      </c>
      <c r="BC286" s="13">
        <v>964.12520547945201</v>
      </c>
      <c r="BD286" s="13">
        <v>1649.1386301369862</v>
      </c>
      <c r="BE286" s="13">
        <v>3.5783561643835613</v>
      </c>
      <c r="BF286" s="14">
        <v>558.80383561643839</v>
      </c>
      <c r="BG286" s="15">
        <v>4513.080821917807</v>
      </c>
      <c r="BH286" s="13">
        <v>6859.321917808219</v>
      </c>
      <c r="BI286" s="13">
        <v>23.683944109589042</v>
      </c>
      <c r="BJ286" s="16">
        <v>8401.5934246575325</v>
      </c>
      <c r="BK286" s="13">
        <v>2943.458537831998</v>
      </c>
      <c r="BL286" s="17">
        <v>90.751049041095897</v>
      </c>
      <c r="BM286" s="18">
        <v>0.50265900000000008</v>
      </c>
      <c r="BN286" s="30"/>
      <c r="BO286" s="31"/>
      <c r="BP286" s="31"/>
    </row>
    <row r="287" spans="2:68" x14ac:dyDescent="0.45">
      <c r="B287" s="5">
        <v>2014</v>
      </c>
      <c r="C287" s="6">
        <v>78.820547945205476</v>
      </c>
      <c r="D287" s="7">
        <v>139.16904109589041</v>
      </c>
      <c r="E287" s="7">
        <v>20.599726027397256</v>
      </c>
      <c r="F287" s="7">
        <v>3.4816438356164383</v>
      </c>
      <c r="G287" s="8">
        <v>3.1915068493150685</v>
      </c>
      <c r="H287" s="9">
        <v>245.26246575342464</v>
      </c>
      <c r="I287" s="7">
        <v>9.6712328767123282E-2</v>
      </c>
      <c r="J287" s="7">
        <v>0</v>
      </c>
      <c r="K287" s="10">
        <v>0</v>
      </c>
      <c r="L287" s="7">
        <v>240.253906465753</v>
      </c>
      <c r="M287" s="11">
        <v>14.931553424657533</v>
      </c>
      <c r="N287" s="18">
        <v>0.11191</v>
      </c>
      <c r="O287" s="30"/>
      <c r="P287" s="31"/>
      <c r="Q287" s="31"/>
      <c r="S287" s="5">
        <v>2014</v>
      </c>
      <c r="T287" s="6">
        <v>30.464383561643835</v>
      </c>
      <c r="U287" s="7">
        <v>31.431506849315063</v>
      </c>
      <c r="V287" s="7">
        <v>32.688767123287668</v>
      </c>
      <c r="W287" s="7">
        <v>0</v>
      </c>
      <c r="X287" s="8">
        <v>0</v>
      </c>
      <c r="Y287" s="9">
        <v>94.58465753424656</v>
      </c>
      <c r="Z287" s="7">
        <v>0</v>
      </c>
      <c r="AA287" s="7">
        <v>0</v>
      </c>
      <c r="AB287" s="10">
        <v>0</v>
      </c>
      <c r="AC287" s="7">
        <v>94.101095890410946</v>
      </c>
      <c r="AD287" s="11">
        <v>0</v>
      </c>
      <c r="AE287" s="18">
        <v>0</v>
      </c>
      <c r="AF287" s="30"/>
      <c r="AG287" s="31"/>
      <c r="AH287" s="31"/>
      <c r="AJ287" s="5">
        <v>2014</v>
      </c>
      <c r="AK287" s="6">
        <v>0</v>
      </c>
      <c r="AL287" s="7">
        <v>0</v>
      </c>
      <c r="AM287" s="7">
        <v>0</v>
      </c>
      <c r="AN287" s="7">
        <v>0</v>
      </c>
      <c r="AO287" s="8">
        <v>0</v>
      </c>
      <c r="AP287" s="9">
        <v>0</v>
      </c>
      <c r="AQ287" s="7">
        <v>0</v>
      </c>
      <c r="AR287" s="7">
        <v>0</v>
      </c>
      <c r="AS287" s="10">
        <v>0</v>
      </c>
      <c r="AT287" s="7">
        <v>0</v>
      </c>
      <c r="AU287" s="11">
        <v>0</v>
      </c>
      <c r="AV287" s="18">
        <v>0</v>
      </c>
      <c r="AW287" s="30"/>
      <c r="AX287" s="31"/>
      <c r="AY287" s="31"/>
      <c r="BA287" s="5">
        <v>2014</v>
      </c>
      <c r="BB287" s="6">
        <v>1258.1306849315067</v>
      </c>
      <c r="BC287" s="7">
        <v>943.42876712328757</v>
      </c>
      <c r="BD287" s="7">
        <v>1252.5213698630137</v>
      </c>
      <c r="BE287" s="7">
        <v>4.158630136986301</v>
      </c>
      <c r="BF287" s="8">
        <v>501.55013698630137</v>
      </c>
      <c r="BG287" s="9">
        <v>3959.7895890410955</v>
      </c>
      <c r="BH287" s="7">
        <v>5952.2569863013696</v>
      </c>
      <c r="BI287" s="7">
        <v>54.100496438356174</v>
      </c>
      <c r="BJ287" s="10">
        <v>7006.9049315068487</v>
      </c>
      <c r="BK287" s="7">
        <v>3012.8836717727263</v>
      </c>
      <c r="BL287" s="11">
        <v>107.6323369863014</v>
      </c>
      <c r="BM287" s="18">
        <v>0.40121400000000002</v>
      </c>
      <c r="BN287" s="30"/>
      <c r="BO287" s="31"/>
      <c r="BP287" s="31"/>
    </row>
    <row r="288" spans="2:68" x14ac:dyDescent="0.45">
      <c r="B288" s="19">
        <v>2015</v>
      </c>
      <c r="C288" s="12">
        <v>67.311780821917807</v>
      </c>
      <c r="D288" s="13">
        <v>143.23095890410957</v>
      </c>
      <c r="E288" s="13">
        <v>21.47013698630137</v>
      </c>
      <c r="F288" s="13">
        <v>3.4816438356164383</v>
      </c>
      <c r="G288" s="14">
        <v>5.9961643835616432</v>
      </c>
      <c r="H288" s="15">
        <v>241.49068493150685</v>
      </c>
      <c r="I288" s="13">
        <v>9.2843835616438355</v>
      </c>
      <c r="J288" s="13">
        <v>0</v>
      </c>
      <c r="K288" s="16">
        <v>0</v>
      </c>
      <c r="L288" s="13">
        <v>207.34544520547945</v>
      </c>
      <c r="M288" s="17">
        <v>43.442935068493142</v>
      </c>
      <c r="N288" s="18">
        <v>0.32559899999999992</v>
      </c>
      <c r="O288" s="30"/>
      <c r="P288" s="31"/>
      <c r="Q288" s="31"/>
      <c r="S288" s="19">
        <v>2015</v>
      </c>
      <c r="T288" s="12">
        <v>18.858904109589037</v>
      </c>
      <c r="U288" s="13">
        <v>30.561095890410957</v>
      </c>
      <c r="V288" s="13">
        <v>35.783561643835611</v>
      </c>
      <c r="W288" s="13">
        <v>0</v>
      </c>
      <c r="X288" s="14">
        <v>0</v>
      </c>
      <c r="Y288" s="15">
        <v>85.203561643835599</v>
      </c>
      <c r="Z288" s="13">
        <v>0</v>
      </c>
      <c r="AA288" s="13">
        <v>0</v>
      </c>
      <c r="AB288" s="16">
        <v>0</v>
      </c>
      <c r="AC288" s="13">
        <v>84.623287671232873</v>
      </c>
      <c r="AD288" s="17">
        <v>0</v>
      </c>
      <c r="AE288" s="18">
        <v>0</v>
      </c>
      <c r="AF288" s="30"/>
      <c r="AG288" s="31"/>
      <c r="AH288" s="31"/>
      <c r="AJ288" s="19">
        <v>2015</v>
      </c>
      <c r="AK288" s="12">
        <v>0</v>
      </c>
      <c r="AL288" s="13">
        <v>0</v>
      </c>
      <c r="AM288" s="13">
        <v>0</v>
      </c>
      <c r="AN288" s="13">
        <v>0</v>
      </c>
      <c r="AO288" s="14">
        <v>0</v>
      </c>
      <c r="AP288" s="15">
        <v>0</v>
      </c>
      <c r="AQ288" s="13">
        <v>0</v>
      </c>
      <c r="AR288" s="13">
        <v>0</v>
      </c>
      <c r="AS288" s="16">
        <v>0</v>
      </c>
      <c r="AT288" s="13">
        <v>0</v>
      </c>
      <c r="AU288" s="17">
        <v>0</v>
      </c>
      <c r="AV288" s="18">
        <v>0</v>
      </c>
      <c r="AW288" s="30"/>
      <c r="AX288" s="31"/>
      <c r="AY288" s="31"/>
      <c r="BA288" s="19">
        <v>2015</v>
      </c>
      <c r="BB288" s="12">
        <v>1105.421917808219</v>
      </c>
      <c r="BC288" s="13">
        <v>973.11945205479446</v>
      </c>
      <c r="BD288" s="13">
        <v>1339.5624657534245</v>
      </c>
      <c r="BE288" s="13">
        <v>4.8356164383561637</v>
      </c>
      <c r="BF288" s="14">
        <v>508.90027397260275</v>
      </c>
      <c r="BG288" s="15">
        <v>3931.8397260273973</v>
      </c>
      <c r="BH288" s="13">
        <v>5351.1898630136984</v>
      </c>
      <c r="BI288" s="13">
        <v>121.28920134805261</v>
      </c>
      <c r="BJ288" s="16">
        <v>5323.8202739726021</v>
      </c>
      <c r="BK288" s="13">
        <v>3935.2453729303807</v>
      </c>
      <c r="BL288" s="17">
        <v>194.63095095890409</v>
      </c>
      <c r="BM288" s="18">
        <v>0.54968662439344529</v>
      </c>
      <c r="BN288" s="30"/>
      <c r="BO288" s="31"/>
      <c r="BP288" s="31"/>
    </row>
    <row r="289" spans="2:68" x14ac:dyDescent="0.45">
      <c r="B289" s="5">
        <v>2016</v>
      </c>
      <c r="C289" s="6">
        <v>48.802732240437159</v>
      </c>
      <c r="D289" s="7">
        <v>130.10846994535518</v>
      </c>
      <c r="E289" s="7">
        <v>24.304918032786883</v>
      </c>
      <c r="F289" s="7">
        <v>3.5685792349726775</v>
      </c>
      <c r="G289" s="8">
        <v>5.497540983606557</v>
      </c>
      <c r="H289" s="9">
        <v>212.28224043715846</v>
      </c>
      <c r="I289" s="7">
        <v>4.2437158469945349</v>
      </c>
      <c r="J289" s="7">
        <v>0</v>
      </c>
      <c r="K289" s="10">
        <v>0</v>
      </c>
      <c r="L289" s="7">
        <v>82.220350819672106</v>
      </c>
      <c r="M289" s="11">
        <v>135.97718606557379</v>
      </c>
      <c r="N289" s="18">
        <v>1.0219230000000001</v>
      </c>
      <c r="O289" s="30"/>
      <c r="P289" s="31"/>
      <c r="Q289" s="31"/>
      <c r="S289" s="5">
        <v>2016</v>
      </c>
      <c r="T289" s="6">
        <v>8.8732240437158474</v>
      </c>
      <c r="U289" s="7">
        <v>30.670491803278686</v>
      </c>
      <c r="V289" s="7">
        <v>38.482786885245893</v>
      </c>
      <c r="W289" s="7">
        <v>0</v>
      </c>
      <c r="X289" s="8">
        <v>0</v>
      </c>
      <c r="Y289" s="9">
        <v>78.026502732240431</v>
      </c>
      <c r="Z289" s="7">
        <v>0</v>
      </c>
      <c r="AA289" s="7">
        <v>0</v>
      </c>
      <c r="AB289" s="10">
        <v>0</v>
      </c>
      <c r="AC289" s="7">
        <v>77.544262295081964</v>
      </c>
      <c r="AD289" s="11">
        <v>0</v>
      </c>
      <c r="AE289" s="18">
        <v>0</v>
      </c>
      <c r="AF289" s="30"/>
      <c r="AG289" s="31"/>
      <c r="AH289" s="31"/>
      <c r="AJ289" s="5">
        <v>2016</v>
      </c>
      <c r="AK289" s="6">
        <v>0</v>
      </c>
      <c r="AL289" s="7">
        <v>0</v>
      </c>
      <c r="AM289" s="7">
        <v>0</v>
      </c>
      <c r="AN289" s="7">
        <v>0</v>
      </c>
      <c r="AO289" s="8">
        <v>0</v>
      </c>
      <c r="AP289" s="9">
        <v>0</v>
      </c>
      <c r="AQ289" s="7">
        <v>0</v>
      </c>
      <c r="AR289" s="7">
        <v>0</v>
      </c>
      <c r="AS289" s="10">
        <v>0</v>
      </c>
      <c r="AT289" s="7">
        <v>0</v>
      </c>
      <c r="AU289" s="11">
        <v>0</v>
      </c>
      <c r="AV289" s="18">
        <v>0</v>
      </c>
      <c r="AW289" s="30"/>
      <c r="AX289" s="31"/>
      <c r="AY289" s="31"/>
      <c r="BA289" s="5">
        <v>2016</v>
      </c>
      <c r="BB289" s="6">
        <v>1227.6877049180328</v>
      </c>
      <c r="BC289" s="7">
        <v>984.05983606557368</v>
      </c>
      <c r="BD289" s="7">
        <v>1376.3142076502731</v>
      </c>
      <c r="BE289" s="7">
        <v>5.9797814207650273</v>
      </c>
      <c r="BF289" s="8">
        <v>487.35218579234959</v>
      </c>
      <c r="BG289" s="9">
        <v>4081.3937158469944</v>
      </c>
      <c r="BH289" s="7">
        <v>5752.7426229508192</v>
      </c>
      <c r="BI289" s="7">
        <v>85.599564207650275</v>
      </c>
      <c r="BJ289" s="10">
        <v>5125.9265027322399</v>
      </c>
      <c r="BK289" s="7">
        <v>4568.5708893629762</v>
      </c>
      <c r="BL289" s="11">
        <v>143.05638306010928</v>
      </c>
      <c r="BM289" s="18">
        <v>0.43181099999999994</v>
      </c>
      <c r="BN289" s="30"/>
      <c r="BO289" s="31"/>
      <c r="BP289" s="31"/>
    </row>
    <row r="290" spans="2:68" x14ac:dyDescent="0.45">
      <c r="B290" s="19">
        <v>2017</v>
      </c>
      <c r="C290" s="12">
        <v>39.26520547945205</v>
      </c>
      <c r="D290" s="13">
        <v>149.71068493150685</v>
      </c>
      <c r="E290" s="13">
        <v>25.918904109589036</v>
      </c>
      <c r="F290" s="13">
        <v>3.9652054794520546</v>
      </c>
      <c r="G290" s="14">
        <v>4.6421917808219177</v>
      </c>
      <c r="H290" s="15">
        <v>223.5021917808219</v>
      </c>
      <c r="I290" s="13">
        <v>19.922739726027395</v>
      </c>
      <c r="J290" s="13">
        <v>0.28779698630136985</v>
      </c>
      <c r="K290" s="16">
        <v>0</v>
      </c>
      <c r="L290" s="13">
        <v>126.02265149315099</v>
      </c>
      <c r="M290" s="17">
        <v>115.71627013698631</v>
      </c>
      <c r="N290" s="18">
        <v>0.86512100000000003</v>
      </c>
      <c r="O290" s="30"/>
      <c r="P290" s="31"/>
      <c r="Q290" s="31"/>
      <c r="S290" s="19">
        <v>2017</v>
      </c>
      <c r="T290" s="12">
        <v>8.2205479452054782</v>
      </c>
      <c r="U290" s="13">
        <v>29.303835616438356</v>
      </c>
      <c r="V290" s="13">
        <v>38.975068493150687</v>
      </c>
      <c r="W290" s="13">
        <v>0</v>
      </c>
      <c r="X290" s="14">
        <v>0</v>
      </c>
      <c r="Y290" s="15">
        <v>76.499452054794517</v>
      </c>
      <c r="Z290" s="13">
        <v>0</v>
      </c>
      <c r="AA290" s="13">
        <v>0</v>
      </c>
      <c r="AB290" s="16">
        <v>0</v>
      </c>
      <c r="AC290" s="13">
        <v>75.919178082191777</v>
      </c>
      <c r="AD290" s="17">
        <v>0</v>
      </c>
      <c r="AE290" s="18">
        <v>0</v>
      </c>
      <c r="AF290" s="30"/>
      <c r="AG290" s="31"/>
      <c r="AH290" s="31"/>
      <c r="AJ290" s="19">
        <v>2017</v>
      </c>
      <c r="AK290" s="12">
        <v>35.082412602739723</v>
      </c>
      <c r="AL290" s="13">
        <v>0</v>
      </c>
      <c r="AM290" s="13">
        <v>0</v>
      </c>
      <c r="AN290" s="13">
        <v>0</v>
      </c>
      <c r="AO290" s="14">
        <v>0</v>
      </c>
      <c r="AP290" s="15">
        <v>35.082412602739723</v>
      </c>
      <c r="AQ290" s="13">
        <v>0</v>
      </c>
      <c r="AR290" s="13">
        <v>0</v>
      </c>
      <c r="AS290" s="16">
        <v>0</v>
      </c>
      <c r="AT290" s="13">
        <v>0</v>
      </c>
      <c r="AU290" s="17">
        <v>35.082412602739723</v>
      </c>
      <c r="AV290" s="18">
        <v>0.26293800000000001</v>
      </c>
      <c r="AW290" s="30"/>
      <c r="AX290" s="31"/>
      <c r="AY290" s="31"/>
      <c r="BA290" s="19">
        <v>2017</v>
      </c>
      <c r="BB290" s="12">
        <v>1324.3786301369862</v>
      </c>
      <c r="BC290" s="13">
        <v>1041.9786301369863</v>
      </c>
      <c r="BD290" s="13">
        <v>1347.8797260273971</v>
      </c>
      <c r="BE290" s="13">
        <v>7.7369863013698632</v>
      </c>
      <c r="BF290" s="14">
        <v>486.0761643835616</v>
      </c>
      <c r="BG290" s="15">
        <v>4208.0501369863005</v>
      </c>
      <c r="BH290" s="13">
        <v>2525.0621917808216</v>
      </c>
      <c r="BI290" s="13">
        <v>59.26528383744435</v>
      </c>
      <c r="BJ290" s="16">
        <v>4401.3780821917799</v>
      </c>
      <c r="BK290" s="13">
        <v>4194.7881260273934</v>
      </c>
      <c r="BL290" s="17">
        <v>150.20080684931509</v>
      </c>
      <c r="BM290" s="18">
        <v>0.68154960778917506</v>
      </c>
      <c r="BN290" s="30"/>
      <c r="BO290" s="31"/>
      <c r="BP290" s="31"/>
    </row>
    <row r="291" spans="2:68" x14ac:dyDescent="0.45">
      <c r="B291" s="5">
        <v>2018</v>
      </c>
      <c r="C291" s="6">
        <v>35.203287671232872</v>
      </c>
      <c r="D291" s="7">
        <v>135.97753424657535</v>
      </c>
      <c r="E291" s="7">
        <v>27.659726027397259</v>
      </c>
      <c r="F291" s="7">
        <v>3.191506849315068</v>
      </c>
      <c r="G291" s="8">
        <v>4.5454794520547939</v>
      </c>
      <c r="H291" s="9">
        <v>206.57753424657531</v>
      </c>
      <c r="I291" s="7">
        <v>17.504931506849314</v>
      </c>
      <c r="J291" s="7">
        <v>0.24323315068493151</v>
      </c>
      <c r="K291" s="10">
        <v>0</v>
      </c>
      <c r="L291" s="7">
        <v>141.91212524657499</v>
      </c>
      <c r="M291" s="11">
        <v>80.524049041095878</v>
      </c>
      <c r="N291" s="18">
        <v>0.60169399999999995</v>
      </c>
      <c r="O291" s="32"/>
      <c r="P291" s="31"/>
      <c r="Q291" s="31"/>
      <c r="S291" s="5">
        <v>2018</v>
      </c>
      <c r="T291" s="6">
        <v>7.1567123287671226</v>
      </c>
      <c r="U291" s="7">
        <v>30.657808219178079</v>
      </c>
      <c r="V291" s="7">
        <v>38.007945205479444</v>
      </c>
      <c r="W291" s="7">
        <v>0</v>
      </c>
      <c r="X291" s="8">
        <v>0</v>
      </c>
      <c r="Y291" s="9">
        <v>75.822465753424638</v>
      </c>
      <c r="Z291" s="7">
        <v>0</v>
      </c>
      <c r="AA291" s="7">
        <v>0</v>
      </c>
      <c r="AB291" s="10">
        <v>0</v>
      </c>
      <c r="AC291" s="7">
        <v>75.338904109589038</v>
      </c>
      <c r="AD291" s="11">
        <v>0</v>
      </c>
      <c r="AE291" s="18">
        <v>0</v>
      </c>
      <c r="AF291" s="32"/>
      <c r="AG291" s="31"/>
      <c r="AH291" s="31"/>
      <c r="AJ291" s="5">
        <v>2018</v>
      </c>
      <c r="AK291" s="6">
        <v>50.981294794520551</v>
      </c>
      <c r="AL291" s="7">
        <v>0</v>
      </c>
      <c r="AM291" s="7">
        <v>0</v>
      </c>
      <c r="AN291" s="7">
        <v>0</v>
      </c>
      <c r="AO291" s="8">
        <v>0</v>
      </c>
      <c r="AP291" s="9">
        <v>50.981294794520551</v>
      </c>
      <c r="AQ291" s="7">
        <v>0</v>
      </c>
      <c r="AR291" s="7">
        <v>0</v>
      </c>
      <c r="AS291" s="10">
        <v>0</v>
      </c>
      <c r="AT291" s="7">
        <v>0</v>
      </c>
      <c r="AU291" s="11">
        <v>50.981294794520551</v>
      </c>
      <c r="AV291" s="18">
        <v>0.38209799999999999</v>
      </c>
      <c r="AW291" s="32"/>
      <c r="AX291" s="31"/>
      <c r="AY291" s="31"/>
      <c r="BA291" s="5">
        <v>2018</v>
      </c>
      <c r="BB291" s="6">
        <v>1282.8890410958902</v>
      </c>
      <c r="BC291" s="7">
        <v>1005.9049315068493</v>
      </c>
      <c r="BD291" s="7">
        <v>1328.5372602739726</v>
      </c>
      <c r="BE291" s="7">
        <v>8.0271232876712322</v>
      </c>
      <c r="BF291" s="8">
        <v>517.60438356164377</v>
      </c>
      <c r="BG291" s="9">
        <v>4142.9627397260265</v>
      </c>
      <c r="BH291" s="7">
        <v>2402.5276712328769</v>
      </c>
      <c r="BI291" s="7">
        <v>145.58297931863012</v>
      </c>
      <c r="BJ291" s="10">
        <v>3769.6531506849315</v>
      </c>
      <c r="BK291" s="7">
        <v>4832.5883232876704</v>
      </c>
      <c r="BL291" s="11">
        <v>351.5291419178082</v>
      </c>
      <c r="BM291" s="18">
        <v>1.5435390009999999</v>
      </c>
      <c r="BN291" s="32"/>
      <c r="BO291" s="31"/>
      <c r="BP291" s="31"/>
    </row>
    <row r="292" spans="2:68" x14ac:dyDescent="0.45">
      <c r="B292" s="19">
        <v>2019</v>
      </c>
      <c r="C292" s="12">
        <v>29.497260273972604</v>
      </c>
      <c r="D292" s="13">
        <v>146.13232876712328</v>
      </c>
      <c r="E292" s="13">
        <v>27.079452054794519</v>
      </c>
      <c r="F292" s="13">
        <v>3.094794520547945</v>
      </c>
      <c r="G292" s="14">
        <v>10.154794520547945</v>
      </c>
      <c r="H292" s="15">
        <v>215.9586301369863</v>
      </c>
      <c r="I292" s="13">
        <v>50.09698630136986</v>
      </c>
      <c r="J292" s="13">
        <v>0.32075287671232877</v>
      </c>
      <c r="K292" s="16">
        <v>0</v>
      </c>
      <c r="L292" s="13">
        <v>87.041095890410958</v>
      </c>
      <c r="M292" s="17">
        <v>190.59258684931513</v>
      </c>
      <c r="N292" s="18">
        <v>1.4260620000000002</v>
      </c>
      <c r="O292" s="32"/>
      <c r="P292" s="31"/>
      <c r="Q292" s="31"/>
      <c r="S292" s="19">
        <v>2019</v>
      </c>
      <c r="T292" s="12">
        <v>7.0599999999999987</v>
      </c>
      <c r="U292" s="13">
        <v>29.690684931506844</v>
      </c>
      <c r="V292" s="13">
        <v>38.97506849315068</v>
      </c>
      <c r="W292" s="13">
        <v>0</v>
      </c>
      <c r="X292" s="14">
        <v>0</v>
      </c>
      <c r="Y292" s="15">
        <v>75.725753424657512</v>
      </c>
      <c r="Z292" s="13">
        <v>0</v>
      </c>
      <c r="AA292" s="13">
        <v>0</v>
      </c>
      <c r="AB292" s="16">
        <v>0</v>
      </c>
      <c r="AC292" s="13">
        <v>76</v>
      </c>
      <c r="AD292" s="17">
        <v>0</v>
      </c>
      <c r="AE292" s="18">
        <v>0</v>
      </c>
      <c r="AF292" s="32"/>
      <c r="AG292" s="31"/>
      <c r="AH292" s="31"/>
      <c r="AJ292" s="19">
        <v>2019</v>
      </c>
      <c r="AK292" s="12">
        <v>52.010265753424669</v>
      </c>
      <c r="AL292" s="13">
        <v>0</v>
      </c>
      <c r="AM292" s="13">
        <v>0</v>
      </c>
      <c r="AN292" s="13">
        <v>0</v>
      </c>
      <c r="AO292" s="14">
        <v>0</v>
      </c>
      <c r="AP292" s="15">
        <v>52.010265753424669</v>
      </c>
      <c r="AQ292" s="13">
        <v>0</v>
      </c>
      <c r="AR292" s="13">
        <v>0</v>
      </c>
      <c r="AS292" s="16">
        <v>0</v>
      </c>
      <c r="AT292" s="13">
        <v>0</v>
      </c>
      <c r="AU292" s="17">
        <v>52.010265753424669</v>
      </c>
      <c r="AV292" s="18">
        <v>0.38980999999999999</v>
      </c>
      <c r="AW292" s="32"/>
      <c r="AX292" s="31"/>
      <c r="AY292" s="31"/>
      <c r="BA292" s="19">
        <v>2019</v>
      </c>
      <c r="BB292" s="12">
        <v>1522.058630136986</v>
      </c>
      <c r="BC292" s="13">
        <v>1036.8528767123287</v>
      </c>
      <c r="BD292" s="13">
        <v>1265.7709589041096</v>
      </c>
      <c r="BE292" s="13">
        <v>8.6073972602739719</v>
      </c>
      <c r="BF292" s="14">
        <v>496.90794520547939</v>
      </c>
      <c r="BG292" s="15">
        <v>4330.1978082191781</v>
      </c>
      <c r="BH292" s="13">
        <v>2337.6336986301367</v>
      </c>
      <c r="BI292" s="13">
        <v>14.325962920547953</v>
      </c>
      <c r="BJ292" s="16">
        <v>3219.5534246575344</v>
      </c>
      <c r="BK292" s="13">
        <v>3978.2022767123281</v>
      </c>
      <c r="BL292" s="17">
        <v>826.94974958904129</v>
      </c>
      <c r="BM292" s="18">
        <v>6.0905068200000008</v>
      </c>
      <c r="BN292" s="32"/>
      <c r="BO292" s="31"/>
      <c r="BP292" s="31"/>
    </row>
    <row r="293" spans="2:68" x14ac:dyDescent="0.45">
      <c r="B293" s="5">
        <v>2020</v>
      </c>
      <c r="C293" s="6">
        <v>45.42704918032787</v>
      </c>
      <c r="D293" s="7">
        <v>138.59590163934425</v>
      </c>
      <c r="E293" s="7">
        <v>28.162841530054642</v>
      </c>
      <c r="F293" s="7">
        <v>3.2792349726775951</v>
      </c>
      <c r="G293" s="8">
        <v>12.924043715846993</v>
      </c>
      <c r="H293" s="9">
        <v>228.38907103825136</v>
      </c>
      <c r="I293" s="7">
        <v>50.056557377049174</v>
      </c>
      <c r="J293" s="7">
        <v>0</v>
      </c>
      <c r="K293" s="10">
        <v>0</v>
      </c>
      <c r="L293" s="7">
        <v>87.041095890410958</v>
      </c>
      <c r="M293" s="11">
        <v>201.7191256830601</v>
      </c>
      <c r="N293" s="18">
        <v>1.5162900000000001</v>
      </c>
      <c r="O293" s="33"/>
      <c r="P293" s="31"/>
      <c r="Q293" s="31"/>
      <c r="S293" s="5">
        <v>2020</v>
      </c>
      <c r="T293" s="6">
        <v>6.7513661202185791</v>
      </c>
      <c r="U293" s="7">
        <v>25.26939890710382</v>
      </c>
      <c r="V293" s="7">
        <v>36.360928961748627</v>
      </c>
      <c r="W293" s="7">
        <v>0</v>
      </c>
      <c r="X293" s="8">
        <v>0</v>
      </c>
      <c r="Y293" s="9">
        <v>68.381693989071024</v>
      </c>
      <c r="Z293" s="7">
        <v>0</v>
      </c>
      <c r="AA293" s="7">
        <v>0</v>
      </c>
      <c r="AB293" s="10">
        <v>0</v>
      </c>
      <c r="AC293" s="7">
        <v>68</v>
      </c>
      <c r="AD293" s="11">
        <v>0</v>
      </c>
      <c r="AE293" s="18">
        <v>0</v>
      </c>
      <c r="AF293" s="33"/>
      <c r="AG293" s="31"/>
      <c r="AH293" s="31"/>
      <c r="AJ293" s="5">
        <v>2020</v>
      </c>
      <c r="AK293" s="6">
        <v>42.860923224043724</v>
      </c>
      <c r="AL293" s="7">
        <v>0</v>
      </c>
      <c r="AM293" s="7">
        <v>0</v>
      </c>
      <c r="AN293" s="7">
        <v>0</v>
      </c>
      <c r="AO293" s="8">
        <v>0</v>
      </c>
      <c r="AP293" s="9">
        <v>42.860923224043724</v>
      </c>
      <c r="AQ293" s="7">
        <v>0</v>
      </c>
      <c r="AR293" s="7">
        <v>0</v>
      </c>
      <c r="AS293" s="10">
        <v>0</v>
      </c>
      <c r="AT293" s="7">
        <v>0</v>
      </c>
      <c r="AU293" s="11">
        <v>42.860923224043724</v>
      </c>
      <c r="AV293" s="18">
        <v>0.32211900000000004</v>
      </c>
      <c r="AW293" s="33"/>
      <c r="AX293" s="31"/>
      <c r="AY293" s="31"/>
      <c r="BA293" s="5">
        <v>2020</v>
      </c>
      <c r="BB293" s="6">
        <v>1525.7122950819671</v>
      </c>
      <c r="BC293" s="7">
        <v>1001.4204918032785</v>
      </c>
      <c r="BD293" s="7">
        <v>1186.6972677595627</v>
      </c>
      <c r="BE293" s="7">
        <v>8.1016393442622938</v>
      </c>
      <c r="BF293" s="8">
        <v>478.76830601092888</v>
      </c>
      <c r="BG293" s="9">
        <v>4200.7</v>
      </c>
      <c r="BH293" s="7">
        <v>1607.3073770491803</v>
      </c>
      <c r="BI293" s="7">
        <v>39.714477165573769</v>
      </c>
      <c r="BJ293" s="10">
        <v>2325.3633879781419</v>
      </c>
      <c r="BK293" s="7">
        <v>6739.3654562841512</v>
      </c>
      <c r="BL293" s="11">
        <v>850.11798026393456</v>
      </c>
      <c r="BM293" s="18">
        <v>5.8657598019999995</v>
      </c>
      <c r="BN293" s="33"/>
      <c r="BO293" s="31"/>
      <c r="BP293" s="31"/>
    </row>
    <row r="294" spans="2:68" x14ac:dyDescent="0.45">
      <c r="B294" s="19">
        <v>2021</v>
      </c>
      <c r="C294" s="12">
        <v>45.261369863013691</v>
      </c>
      <c r="D294" s="13">
        <v>127.56356164383561</v>
      </c>
      <c r="E294" s="13">
        <v>34.236164383561643</v>
      </c>
      <c r="F294" s="13">
        <v>3.5783561643835613</v>
      </c>
      <c r="G294" s="14">
        <v>8.8008219178082179</v>
      </c>
      <c r="H294" s="15">
        <v>219.44027397260274</v>
      </c>
      <c r="I294" s="13">
        <v>12.95945205479452</v>
      </c>
      <c r="J294" s="13">
        <v>0</v>
      </c>
      <c r="K294" s="16">
        <v>0</v>
      </c>
      <c r="L294" s="13">
        <v>68.9945205479452</v>
      </c>
      <c r="M294" s="17">
        <v>165.71342465753426</v>
      </c>
      <c r="N294" s="18">
        <v>1.2420150000000001</v>
      </c>
      <c r="O294" s="33"/>
      <c r="P294" s="34"/>
      <c r="Q294" s="31"/>
      <c r="S294" s="19">
        <v>2021</v>
      </c>
      <c r="T294" s="12">
        <v>7.2534246575342465</v>
      </c>
      <c r="U294" s="13">
        <v>27.563013698630137</v>
      </c>
      <c r="V294" s="13">
        <v>38.878356164383561</v>
      </c>
      <c r="W294" s="13">
        <v>0</v>
      </c>
      <c r="X294" s="14">
        <v>0</v>
      </c>
      <c r="Y294" s="15">
        <v>73.694794520547944</v>
      </c>
      <c r="Z294" s="13">
        <v>0</v>
      </c>
      <c r="AA294" s="13">
        <v>0</v>
      </c>
      <c r="AB294" s="16">
        <v>0</v>
      </c>
      <c r="AC294" s="13">
        <v>74</v>
      </c>
      <c r="AD294" s="17">
        <v>0</v>
      </c>
      <c r="AE294" s="18">
        <v>0</v>
      </c>
      <c r="AF294" s="33"/>
      <c r="AG294" s="34"/>
      <c r="AH294" s="31"/>
      <c r="AJ294" s="19">
        <v>2021</v>
      </c>
      <c r="AK294" s="12">
        <v>44.154355342465756</v>
      </c>
      <c r="AL294" s="13">
        <v>0</v>
      </c>
      <c r="AM294" s="13">
        <v>0</v>
      </c>
      <c r="AN294" s="13">
        <v>0</v>
      </c>
      <c r="AO294" s="14">
        <v>0</v>
      </c>
      <c r="AP294" s="15">
        <v>44.154355342465756</v>
      </c>
      <c r="AQ294" s="13">
        <v>0</v>
      </c>
      <c r="AR294" s="13">
        <v>0</v>
      </c>
      <c r="AS294" s="16">
        <v>0</v>
      </c>
      <c r="AT294" s="13">
        <v>0</v>
      </c>
      <c r="AU294" s="17">
        <v>44.154355342465756</v>
      </c>
      <c r="AV294" s="18">
        <v>0.33093099999999998</v>
      </c>
      <c r="AW294" s="33"/>
      <c r="AX294" s="34"/>
      <c r="AY294" s="31"/>
      <c r="BA294" s="19">
        <v>2021</v>
      </c>
      <c r="BB294" s="12">
        <v>1215.3838356164383</v>
      </c>
      <c r="BC294" s="13">
        <v>1001.746301369863</v>
      </c>
      <c r="BD294" s="13">
        <v>1335.5972602739726</v>
      </c>
      <c r="BE294" s="13">
        <v>8.317260273972602</v>
      </c>
      <c r="BF294" s="14">
        <v>463.44547945205477</v>
      </c>
      <c r="BG294" s="15">
        <v>4024.4901369863014</v>
      </c>
      <c r="BH294" s="13">
        <v>1625.9276712328767</v>
      </c>
      <c r="BI294" s="13">
        <v>5.1373257745205638</v>
      </c>
      <c r="BJ294" s="16">
        <v>2091.3073972602738</v>
      </c>
      <c r="BK294" s="13">
        <v>3005.5233506849299</v>
      </c>
      <c r="BL294" s="17">
        <v>834.65534511506849</v>
      </c>
      <c r="BM294" s="18">
        <v>6.1528023919999999</v>
      </c>
      <c r="BN294" s="33"/>
      <c r="BO294" s="34"/>
      <c r="BP294" s="31"/>
    </row>
    <row r="295" spans="2:68" x14ac:dyDescent="0.45">
      <c r="B295" s="5">
        <v>2022</v>
      </c>
      <c r="C295" s="6">
        <v>21.953698630136984</v>
      </c>
      <c r="D295" s="7">
        <v>86.170684931506841</v>
      </c>
      <c r="E295" s="7">
        <v>31.141369863013693</v>
      </c>
      <c r="F295" s="7">
        <v>3.3849315068493149</v>
      </c>
      <c r="G295" s="8">
        <v>5.5126027397260273</v>
      </c>
      <c r="H295" s="9">
        <v>148.16328767123287</v>
      </c>
      <c r="I295" s="7">
        <v>192.55424657534243</v>
      </c>
      <c r="J295" s="7">
        <v>0</v>
      </c>
      <c r="K295" s="10">
        <v>0</v>
      </c>
      <c r="L295" s="7">
        <v>26.982739726027393</v>
      </c>
      <c r="M295" s="11">
        <v>300.4508473972603</v>
      </c>
      <c r="N295" s="18">
        <v>2.2518389999999999</v>
      </c>
      <c r="O295" s="35"/>
      <c r="P295" s="34"/>
      <c r="Q295" s="34"/>
      <c r="S295" s="5">
        <v>2022</v>
      </c>
      <c r="T295" s="6">
        <v>5.5126027397260273</v>
      </c>
      <c r="U295" s="7">
        <v>19.342465753424655</v>
      </c>
      <c r="V295" s="7">
        <v>32.398630136986299</v>
      </c>
      <c r="W295" s="7">
        <v>0</v>
      </c>
      <c r="X295" s="8">
        <v>0</v>
      </c>
      <c r="Y295" s="9">
        <v>57.253698630136981</v>
      </c>
      <c r="Z295" s="7">
        <v>0</v>
      </c>
      <c r="AA295" s="7">
        <v>0</v>
      </c>
      <c r="AB295" s="10">
        <v>0</v>
      </c>
      <c r="AC295" s="7">
        <v>57.253698630136981</v>
      </c>
      <c r="AD295" s="11">
        <v>0</v>
      </c>
      <c r="AE295" s="18">
        <v>0</v>
      </c>
      <c r="AF295" s="35"/>
      <c r="AG295" s="34"/>
      <c r="AH295" s="34"/>
      <c r="AJ295" s="5">
        <v>2022</v>
      </c>
      <c r="AK295" s="6">
        <v>43.816790958904114</v>
      </c>
      <c r="AL295" s="7">
        <v>0</v>
      </c>
      <c r="AM295" s="7">
        <v>0</v>
      </c>
      <c r="AN295" s="7">
        <v>0.11</v>
      </c>
      <c r="AO295" s="8">
        <v>0</v>
      </c>
      <c r="AP295" s="9">
        <v>43.926790958904114</v>
      </c>
      <c r="AQ295" s="7">
        <v>0</v>
      </c>
      <c r="AR295" s="7">
        <v>0</v>
      </c>
      <c r="AS295" s="10">
        <v>0</v>
      </c>
      <c r="AT295" s="7">
        <v>0</v>
      </c>
      <c r="AU295" s="11">
        <v>43.926790958904114</v>
      </c>
      <c r="AV295" s="18">
        <v>0.328401</v>
      </c>
      <c r="AW295" s="35"/>
      <c r="AX295" s="34"/>
      <c r="AY295" s="34"/>
      <c r="BA295" s="5">
        <v>2022</v>
      </c>
      <c r="BB295" s="6">
        <v>1035.8857534246574</v>
      </c>
      <c r="BC295" s="7">
        <v>812.48027397260262</v>
      </c>
      <c r="BD295" s="7">
        <v>1073.990410958904</v>
      </c>
      <c r="BE295" s="7">
        <v>8.317260273972602</v>
      </c>
      <c r="BF295" s="8">
        <v>299.8082191780822</v>
      </c>
      <c r="BG295" s="9">
        <v>3230.4819178082194</v>
      </c>
      <c r="BH295" s="7">
        <v>1726.4117808219175</v>
      </c>
      <c r="BI295" s="7">
        <v>5.3369290621917722</v>
      </c>
      <c r="BJ295" s="10">
        <v>1738.500821917808</v>
      </c>
      <c r="BK295" s="7">
        <v>3780.1999123287665</v>
      </c>
      <c r="BL295" s="11">
        <v>1601.2077002739725</v>
      </c>
      <c r="BM295" s="18">
        <v>11.960838428999999</v>
      </c>
      <c r="BN295" s="35"/>
      <c r="BO295" s="34"/>
      <c r="BP295" s="34"/>
    </row>
    <row r="296" spans="2:68" x14ac:dyDescent="0.45">
      <c r="B296" s="19">
        <v>2023</v>
      </c>
      <c r="C296" s="12">
        <v>23.138772070754086</v>
      </c>
      <c r="D296" s="13">
        <v>91.023885047544795</v>
      </c>
      <c r="E296" s="13">
        <v>29.740008219178076</v>
      </c>
      <c r="F296" s="13">
        <v>3.2978268745808359</v>
      </c>
      <c r="G296" s="14">
        <v>5.4023506849315064</v>
      </c>
      <c r="H296" s="15">
        <v>152.6028428969893</v>
      </c>
      <c r="I296" s="13">
        <v>143.32767123287664</v>
      </c>
      <c r="J296" s="13">
        <v>0</v>
      </c>
      <c r="K296" s="16">
        <v>0</v>
      </c>
      <c r="L296" s="13">
        <v>0</v>
      </c>
      <c r="M296" s="17">
        <v>315.79294849315067</v>
      </c>
      <c r="N296" s="18">
        <v>2.3668260000000001</v>
      </c>
      <c r="O296" s="35"/>
      <c r="P296" s="35"/>
      <c r="Q296" s="34"/>
      <c r="S296" s="19">
        <v>2023</v>
      </c>
      <c r="T296" s="12">
        <v>7.8859150350365397</v>
      </c>
      <c r="U296" s="13">
        <v>21</v>
      </c>
      <c r="V296" s="13">
        <v>36.932368493150697</v>
      </c>
      <c r="W296" s="13">
        <v>0</v>
      </c>
      <c r="X296" s="14">
        <v>0</v>
      </c>
      <c r="Y296" s="15">
        <v>65.818283528187237</v>
      </c>
      <c r="Z296" s="13">
        <v>0</v>
      </c>
      <c r="AA296" s="13">
        <v>0</v>
      </c>
      <c r="AB296" s="16">
        <v>0</v>
      </c>
      <c r="AC296" s="13">
        <v>65.818283528187237</v>
      </c>
      <c r="AD296" s="17">
        <v>0</v>
      </c>
      <c r="AE296" s="18">
        <v>0</v>
      </c>
      <c r="AF296" s="35"/>
      <c r="AG296" s="35"/>
      <c r="AH296" s="34"/>
      <c r="AJ296" s="19">
        <v>2023</v>
      </c>
      <c r="AK296" s="12">
        <v>48.243420821917802</v>
      </c>
      <c r="AL296" s="13">
        <v>0</v>
      </c>
      <c r="AM296" s="13">
        <v>0</v>
      </c>
      <c r="AN296" s="13">
        <v>0.11286</v>
      </c>
      <c r="AO296" s="14">
        <v>0</v>
      </c>
      <c r="AP296" s="15">
        <v>48.3562808219178</v>
      </c>
      <c r="AQ296" s="13">
        <v>0</v>
      </c>
      <c r="AR296" s="13">
        <v>0</v>
      </c>
      <c r="AS296" s="16">
        <v>0</v>
      </c>
      <c r="AT296" s="13">
        <v>0</v>
      </c>
      <c r="AU296" s="17">
        <v>48.3562808219178</v>
      </c>
      <c r="AV296" s="18">
        <v>0.36157799999999995</v>
      </c>
      <c r="AW296" s="35"/>
      <c r="AX296" s="35"/>
      <c r="AY296" s="34"/>
      <c r="BA296" s="19">
        <v>2023</v>
      </c>
      <c r="BB296" s="12">
        <v>987.42993280761664</v>
      </c>
      <c r="BC296" s="13">
        <v>778.32233342465804</v>
      </c>
      <c r="BD296" s="13">
        <v>1023.70777534247</v>
      </c>
      <c r="BE296" s="13">
        <v>8.7196586869085877</v>
      </c>
      <c r="BF296" s="14">
        <v>238.59705205479449</v>
      </c>
      <c r="BG296" s="15">
        <v>3036.7767523164475</v>
      </c>
      <c r="BH296" s="13">
        <v>1596.9308972602737</v>
      </c>
      <c r="BI296" s="13">
        <v>10.94082191780822</v>
      </c>
      <c r="BJ296" s="16">
        <v>1145.2988300051204</v>
      </c>
      <c r="BK296" s="13">
        <v>2922.0945322301363</v>
      </c>
      <c r="BL296" s="17">
        <v>2164.5185989041101</v>
      </c>
      <c r="BM296" s="18">
        <v>16.140778000000001</v>
      </c>
      <c r="BN296" s="35"/>
      <c r="BO296" s="35"/>
      <c r="BP296" s="34"/>
    </row>
    <row r="297" spans="2:68" x14ac:dyDescent="0.45">
      <c r="B297" s="5">
        <v>2024</v>
      </c>
      <c r="C297" s="6">
        <v>33</v>
      </c>
      <c r="D297" s="7">
        <v>93</v>
      </c>
      <c r="E297" s="7">
        <v>32</v>
      </c>
      <c r="F297" s="7">
        <v>3.3246867608327757</v>
      </c>
      <c r="G297" s="8">
        <v>6.2603356346864505</v>
      </c>
      <c r="H297" s="9">
        <v>167.58502239551922</v>
      </c>
      <c r="I297" s="7">
        <v>173</v>
      </c>
      <c r="J297" s="7">
        <v>0</v>
      </c>
      <c r="K297" s="10">
        <v>0</v>
      </c>
      <c r="L297" s="7">
        <v>0</v>
      </c>
      <c r="M297" s="11">
        <v>340.58502239551922</v>
      </c>
      <c r="N297" s="18">
        <v>1.8678049999999999</v>
      </c>
      <c r="O297" s="33"/>
      <c r="P297" s="35"/>
      <c r="Q297" s="35"/>
      <c r="S297" s="5">
        <v>2024</v>
      </c>
      <c r="T297" s="6">
        <v>12</v>
      </c>
      <c r="U297" s="7">
        <v>23</v>
      </c>
      <c r="V297" s="7">
        <v>36</v>
      </c>
      <c r="W297" s="7">
        <v>0</v>
      </c>
      <c r="X297" s="8">
        <v>0</v>
      </c>
      <c r="Y297" s="9">
        <v>71</v>
      </c>
      <c r="Z297" s="7">
        <v>0</v>
      </c>
      <c r="AA297" s="7">
        <v>0</v>
      </c>
      <c r="AB297" s="10">
        <v>0</v>
      </c>
      <c r="AC297" s="7">
        <v>71</v>
      </c>
      <c r="AD297" s="11">
        <v>0</v>
      </c>
      <c r="AE297" s="18">
        <v>0</v>
      </c>
      <c r="AF297" s="33"/>
      <c r="AG297" s="35"/>
      <c r="AH297" s="35"/>
      <c r="AJ297" s="5">
        <v>2024</v>
      </c>
      <c r="AK297" s="6">
        <v>48.619544931506852</v>
      </c>
      <c r="AL297" s="7">
        <v>0</v>
      </c>
      <c r="AM297" s="7">
        <v>0</v>
      </c>
      <c r="AN297" s="7">
        <v>0.11681009999999999</v>
      </c>
      <c r="AO297" s="8">
        <v>0</v>
      </c>
      <c r="AP297" s="9">
        <v>48.736355031506854</v>
      </c>
      <c r="AQ297" s="7">
        <v>0</v>
      </c>
      <c r="AR297" s="7">
        <v>0</v>
      </c>
      <c r="AS297" s="10">
        <v>0</v>
      </c>
      <c r="AT297" s="7">
        <v>0</v>
      </c>
      <c r="AU297" s="11">
        <v>48.736355031506854</v>
      </c>
      <c r="AV297" s="18">
        <v>0.36439699999999997</v>
      </c>
      <c r="AW297" s="33"/>
      <c r="AX297" s="35"/>
      <c r="AY297" s="35"/>
      <c r="BA297" s="5">
        <v>2024</v>
      </c>
      <c r="BB297" s="6">
        <v>1061.4808286427374</v>
      </c>
      <c r="BC297" s="7">
        <v>787.87947333484499</v>
      </c>
      <c r="BD297" s="7">
        <v>999.66505955493994</v>
      </c>
      <c r="BE297" s="7">
        <v>8.8167505914288089</v>
      </c>
      <c r="BF297" s="8">
        <v>205.59510745429165</v>
      </c>
      <c r="BG297" s="9">
        <v>3063.437219578243</v>
      </c>
      <c r="BH297" s="7">
        <v>1797.8343275780101</v>
      </c>
      <c r="BI297" s="7">
        <v>115</v>
      </c>
      <c r="BJ297" s="10">
        <v>952.62906080621076</v>
      </c>
      <c r="BK297" s="7">
        <v>1727.4895104284301</v>
      </c>
      <c r="BL297" s="11">
        <v>1666.57963437168</v>
      </c>
      <c r="BM297" s="18">
        <v>13.650092000000001</v>
      </c>
      <c r="BN297" s="33"/>
      <c r="BO297" s="35"/>
      <c r="BP297" s="35"/>
    </row>
    <row r="298" spans="2:68" x14ac:dyDescent="0.45">
      <c r="B298" s="19">
        <v>2025</v>
      </c>
      <c r="C298" s="12">
        <v>40.41753255049408</v>
      </c>
      <c r="D298" s="13">
        <v>85.976063293442351</v>
      </c>
      <c r="E298" s="13">
        <v>33.256026717866838</v>
      </c>
      <c r="F298" s="13">
        <v>3.3773307606660214</v>
      </c>
      <c r="G298" s="14">
        <v>5.9083285411089372</v>
      </c>
      <c r="H298" s="15">
        <v>168.93528186357821</v>
      </c>
      <c r="I298" s="13">
        <v>179</v>
      </c>
      <c r="J298" s="13">
        <v>0</v>
      </c>
      <c r="K298" s="16">
        <v>0</v>
      </c>
      <c r="L298" s="13">
        <v>0</v>
      </c>
      <c r="M298" s="17">
        <v>347.93528186357821</v>
      </c>
      <c r="N298" s="18">
        <v>2.6077284985668587</v>
      </c>
      <c r="O298" s="33"/>
      <c r="P298" s="33"/>
      <c r="Q298" s="35"/>
      <c r="S298" s="19">
        <v>2025</v>
      </c>
      <c r="T298" s="12">
        <v>11.223205113022296</v>
      </c>
      <c r="U298" s="13">
        <v>22.192890781945039</v>
      </c>
      <c r="V298" s="13">
        <v>35.641342505543236</v>
      </c>
      <c r="W298" s="13">
        <v>0</v>
      </c>
      <c r="X298" s="14">
        <v>0</v>
      </c>
      <c r="Y298" s="15">
        <v>69.057438400510563</v>
      </c>
      <c r="Z298" s="13">
        <v>0</v>
      </c>
      <c r="AA298" s="13">
        <v>0</v>
      </c>
      <c r="AB298" s="16">
        <v>0</v>
      </c>
      <c r="AC298" s="13">
        <v>69.057438400510563</v>
      </c>
      <c r="AD298" s="17">
        <v>0</v>
      </c>
      <c r="AE298" s="18">
        <v>0</v>
      </c>
      <c r="AF298" s="33"/>
      <c r="AG298" s="33"/>
      <c r="AH298" s="35"/>
      <c r="AJ298" s="19">
        <v>2025</v>
      </c>
      <c r="AK298" s="12">
        <v>49.225654308609577</v>
      </c>
      <c r="AL298" s="13">
        <v>0</v>
      </c>
      <c r="AM298" s="13">
        <v>0</v>
      </c>
      <c r="AN298" s="13">
        <v>0.12230017469999997</v>
      </c>
      <c r="AO298" s="14">
        <v>0</v>
      </c>
      <c r="AP298" s="15">
        <v>49.347954483309579</v>
      </c>
      <c r="AQ298" s="13">
        <v>0</v>
      </c>
      <c r="AR298" s="13">
        <v>0</v>
      </c>
      <c r="AS298" s="16">
        <v>0</v>
      </c>
      <c r="AT298" s="13">
        <v>0</v>
      </c>
      <c r="AU298" s="17">
        <v>49.347954483309579</v>
      </c>
      <c r="AV298" s="18">
        <v>0.369856332369774</v>
      </c>
      <c r="AW298" s="33"/>
      <c r="AX298" s="33"/>
      <c r="AY298" s="35"/>
      <c r="BA298" s="19">
        <v>2025</v>
      </c>
      <c r="BB298" s="12">
        <v>1010.5349025599121</v>
      </c>
      <c r="BC298" s="13">
        <v>748.08428614408979</v>
      </c>
      <c r="BD298" s="13">
        <v>959.04397472921585</v>
      </c>
      <c r="BE298" s="13">
        <v>8.865016863405204</v>
      </c>
      <c r="BF298" s="14">
        <v>174.17677938211892</v>
      </c>
      <c r="BG298" s="15">
        <v>2900.7049596787419</v>
      </c>
      <c r="BH298" s="13">
        <v>1502.9459622405698</v>
      </c>
      <c r="BI298" s="13">
        <v>125</v>
      </c>
      <c r="BJ298" s="16">
        <v>886.4507733277909</v>
      </c>
      <c r="BK298" s="13">
        <v>2060.7326870556435</v>
      </c>
      <c r="BL298" s="17">
        <v>1581.4674615358776</v>
      </c>
      <c r="BM298" s="18">
        <v>11.8528875453921</v>
      </c>
      <c r="BN298" s="33"/>
      <c r="BO298" s="33"/>
      <c r="BP298" s="35"/>
    </row>
    <row r="299" spans="2:68" x14ac:dyDescent="0.45">
      <c r="B299" s="5">
        <v>2026</v>
      </c>
      <c r="C299" s="6">
        <v>44.012320930643504</v>
      </c>
      <c r="D299" s="7">
        <v>86.921799989670205</v>
      </c>
      <c r="E299" s="7">
        <v>33.123002610995371</v>
      </c>
      <c r="F299" s="7">
        <v>3.3874627529480192</v>
      </c>
      <c r="G299" s="8">
        <v>5.7783453132045404</v>
      </c>
      <c r="H299" s="9">
        <v>173.22293159746164</v>
      </c>
      <c r="I299" s="7">
        <v>177</v>
      </c>
      <c r="J299" s="7">
        <v>0</v>
      </c>
      <c r="K299" s="10">
        <v>0</v>
      </c>
      <c r="L299" s="7">
        <v>0</v>
      </c>
      <c r="M299" s="11">
        <v>350.22293159746164</v>
      </c>
      <c r="N299" s="18">
        <v>2.6248741279891887</v>
      </c>
      <c r="O299" s="33"/>
      <c r="P299" s="33"/>
      <c r="Q299" s="33"/>
      <c r="S299" s="5">
        <v>2026</v>
      </c>
      <c r="T299" s="6">
        <v>11.442874217690209</v>
      </c>
      <c r="U299" s="7">
        <v>22.281662345072817</v>
      </c>
      <c r="V299" s="7">
        <v>34.892874312926828</v>
      </c>
      <c r="W299" s="7">
        <v>0</v>
      </c>
      <c r="X299" s="8">
        <v>0</v>
      </c>
      <c r="Y299" s="9">
        <v>68.617410875689856</v>
      </c>
      <c r="Z299" s="7">
        <v>0</v>
      </c>
      <c r="AA299" s="7">
        <v>0</v>
      </c>
      <c r="AB299" s="10">
        <v>0</v>
      </c>
      <c r="AC299" s="7">
        <v>68.617410875689856</v>
      </c>
      <c r="AD299" s="11">
        <v>0</v>
      </c>
      <c r="AE299" s="18">
        <v>0</v>
      </c>
      <c r="AF299" s="33"/>
      <c r="AG299" s="33"/>
      <c r="AH299" s="33"/>
      <c r="AJ299" s="5">
        <v>2026</v>
      </c>
      <c r="AK299" s="6">
        <v>50.078219032771635</v>
      </c>
      <c r="AL299" s="7">
        <v>0</v>
      </c>
      <c r="AM299" s="7">
        <v>0</v>
      </c>
      <c r="AN299" s="7">
        <v>0.13599779426639999</v>
      </c>
      <c r="AO299" s="8">
        <v>0</v>
      </c>
      <c r="AP299" s="9">
        <v>50.214216827038037</v>
      </c>
      <c r="AQ299" s="7">
        <v>0</v>
      </c>
      <c r="AR299" s="7">
        <v>0</v>
      </c>
      <c r="AS299" s="10">
        <v>0</v>
      </c>
      <c r="AT299" s="7">
        <v>0</v>
      </c>
      <c r="AU299" s="11">
        <v>50.214216827038037</v>
      </c>
      <c r="AV299" s="18">
        <v>0.37634885301578813</v>
      </c>
      <c r="AW299" s="33"/>
      <c r="AX299" s="33"/>
      <c r="AY299" s="33"/>
      <c r="BA299" s="5">
        <v>2026</v>
      </c>
      <c r="BB299" s="6">
        <v>1030.4809628224154</v>
      </c>
      <c r="BC299" s="7">
        <v>725.64175755976703</v>
      </c>
      <c r="BD299" s="7">
        <v>951.37162293138215</v>
      </c>
      <c r="BE299" s="7">
        <v>9.2196175379414118</v>
      </c>
      <c r="BF299" s="8">
        <v>153.27556585626465</v>
      </c>
      <c r="BG299" s="9">
        <v>2869.9895267077704</v>
      </c>
      <c r="BH299" s="7">
        <v>1538.8017720841394</v>
      </c>
      <c r="BI299" s="7">
        <v>125</v>
      </c>
      <c r="BJ299" s="10">
        <v>824.86983219724539</v>
      </c>
      <c r="BK299" s="7">
        <v>2139.1461891895501</v>
      </c>
      <c r="BL299" s="11">
        <v>1569.7752774051146</v>
      </c>
      <c r="BM299" s="18">
        <v>11.765256185890488</v>
      </c>
      <c r="BN299" s="33"/>
      <c r="BO299" s="33"/>
      <c r="BP299" s="33"/>
    </row>
    <row r="300" spans="2:68" x14ac:dyDescent="0.45">
      <c r="B300" s="19">
        <v>2027</v>
      </c>
      <c r="C300" s="12">
        <v>47.92683450633556</v>
      </c>
      <c r="D300" s="13">
        <v>87.877939789556564</v>
      </c>
      <c r="E300" s="13">
        <v>32.990510600551389</v>
      </c>
      <c r="F300" s="13">
        <v>3.3976251412068628</v>
      </c>
      <c r="G300" s="14">
        <v>5.6512217163140406</v>
      </c>
      <c r="H300" s="15">
        <v>177.8441317539644</v>
      </c>
      <c r="I300" s="13">
        <v>174</v>
      </c>
      <c r="J300" s="13">
        <v>0</v>
      </c>
      <c r="K300" s="16">
        <v>0</v>
      </c>
      <c r="L300" s="13">
        <v>0</v>
      </c>
      <c r="M300" s="17">
        <v>351.8441317539644</v>
      </c>
      <c r="N300" s="18">
        <v>2.637024806780226</v>
      </c>
      <c r="O300" s="33"/>
      <c r="P300" s="33"/>
      <c r="Q300" s="33"/>
      <c r="S300" s="19">
        <v>2027</v>
      </c>
      <c r="T300" s="12">
        <v>11.666842853112453</v>
      </c>
      <c r="U300" s="13">
        <v>22.370788994453108</v>
      </c>
      <c r="V300" s="13">
        <v>34.160123952355363</v>
      </c>
      <c r="W300" s="13">
        <v>0</v>
      </c>
      <c r="X300" s="14">
        <v>0</v>
      </c>
      <c r="Y300" s="15">
        <v>68.197755799920927</v>
      </c>
      <c r="Z300" s="13">
        <v>0</v>
      </c>
      <c r="AA300" s="13">
        <v>0</v>
      </c>
      <c r="AB300" s="16">
        <v>0</v>
      </c>
      <c r="AC300" s="13">
        <v>68.197755799920927</v>
      </c>
      <c r="AD300" s="17">
        <v>0</v>
      </c>
      <c r="AE300" s="18">
        <v>0</v>
      </c>
      <c r="AF300" s="33"/>
      <c r="AG300" s="33"/>
      <c r="AH300" s="33"/>
      <c r="AJ300" s="19">
        <v>2027</v>
      </c>
      <c r="AK300" s="12">
        <v>50.945549769068919</v>
      </c>
      <c r="AL300" s="13">
        <v>0</v>
      </c>
      <c r="AM300" s="13">
        <v>0</v>
      </c>
      <c r="AN300" s="13">
        <v>0.15122954722423682</v>
      </c>
      <c r="AO300" s="14">
        <v>0</v>
      </c>
      <c r="AP300" s="15">
        <v>51.096779316293159</v>
      </c>
      <c r="AQ300" s="13">
        <v>0</v>
      </c>
      <c r="AR300" s="13">
        <v>0</v>
      </c>
      <c r="AS300" s="16">
        <v>0</v>
      </c>
      <c r="AT300" s="13">
        <v>0</v>
      </c>
      <c r="AU300" s="17">
        <v>51.096779316293159</v>
      </c>
      <c r="AV300" s="18">
        <v>0.38296354107694047</v>
      </c>
      <c r="AW300" s="33"/>
      <c r="AX300" s="33"/>
      <c r="AY300" s="33"/>
      <c r="BA300" s="19">
        <v>2027</v>
      </c>
      <c r="BB300" s="12">
        <v>1050.8207208374533</v>
      </c>
      <c r="BC300" s="13">
        <v>703.87250483297396</v>
      </c>
      <c r="BD300" s="13">
        <v>943.76064994793103</v>
      </c>
      <c r="BE300" s="13">
        <v>9.588402239459068</v>
      </c>
      <c r="BF300" s="14">
        <v>134.88249795351288</v>
      </c>
      <c r="BG300" s="15">
        <v>2842.9247758113302</v>
      </c>
      <c r="BH300" s="13">
        <v>1513.5108430905198</v>
      </c>
      <c r="BI300" s="13">
        <v>125</v>
      </c>
      <c r="BJ300" s="16">
        <v>767.56686388214166</v>
      </c>
      <c r="BK300" s="13">
        <v>2176.6720655088284</v>
      </c>
      <c r="BL300" s="17">
        <v>1537.1966895108799</v>
      </c>
      <c r="BM300" s="18">
        <v>11.521084017894685</v>
      </c>
      <c r="BN300" s="33"/>
      <c r="BO300" s="33"/>
      <c r="BP300" s="33"/>
    </row>
    <row r="301" spans="2:68" x14ac:dyDescent="0.45">
      <c r="B301" s="5">
        <v>2028</v>
      </c>
      <c r="C301" s="6">
        <v>52.189510055999058</v>
      </c>
      <c r="D301" s="7">
        <v>88.844597127241684</v>
      </c>
      <c r="E301" s="7">
        <v>32.858548558149181</v>
      </c>
      <c r="F301" s="7">
        <v>3.407818016630483</v>
      </c>
      <c r="G301" s="8">
        <v>5.5268948385551315</v>
      </c>
      <c r="H301" s="9">
        <v>182.82736859657552</v>
      </c>
      <c r="I301" s="7">
        <v>169.87077329143301</v>
      </c>
      <c r="J301" s="7">
        <v>0</v>
      </c>
      <c r="K301" s="10">
        <v>0</v>
      </c>
      <c r="L301" s="7">
        <v>0</v>
      </c>
      <c r="M301" s="11">
        <v>352.69814188800854</v>
      </c>
      <c r="N301" s="18">
        <v>2.643425498749961</v>
      </c>
      <c r="O301" s="33"/>
      <c r="P301" s="33"/>
      <c r="Q301" s="33"/>
      <c r="S301" s="5">
        <v>2028</v>
      </c>
      <c r="T301" s="6">
        <v>11.89519517297434</v>
      </c>
      <c r="U301" s="7">
        <v>22.460272150430921</v>
      </c>
      <c r="V301" s="7">
        <v>33.442761349355898</v>
      </c>
      <c r="W301" s="7">
        <v>0</v>
      </c>
      <c r="X301" s="8">
        <v>0</v>
      </c>
      <c r="Y301" s="9">
        <v>67.798228672761155</v>
      </c>
      <c r="Z301" s="7">
        <v>0</v>
      </c>
      <c r="AA301" s="7">
        <v>0</v>
      </c>
      <c r="AB301" s="10">
        <v>0</v>
      </c>
      <c r="AC301" s="7">
        <v>67.798228672761155</v>
      </c>
      <c r="AD301" s="11">
        <v>0</v>
      </c>
      <c r="AE301" s="18">
        <v>0</v>
      </c>
      <c r="AF301" s="33"/>
      <c r="AG301" s="33"/>
      <c r="AH301" s="33"/>
      <c r="AJ301" s="5">
        <v>2028</v>
      </c>
      <c r="AK301" s="6">
        <v>51.827902257749884</v>
      </c>
      <c r="AL301" s="7">
        <v>0</v>
      </c>
      <c r="AM301" s="7">
        <v>0</v>
      </c>
      <c r="AN301" s="7">
        <v>0.16816725651335135</v>
      </c>
      <c r="AO301" s="8">
        <v>0</v>
      </c>
      <c r="AP301" s="9">
        <v>51.996069514263233</v>
      </c>
      <c r="AQ301" s="7">
        <v>0</v>
      </c>
      <c r="AR301" s="7">
        <v>0</v>
      </c>
      <c r="AS301" s="10">
        <v>0</v>
      </c>
      <c r="AT301" s="7">
        <v>0</v>
      </c>
      <c r="AU301" s="11">
        <v>51.996069514263233</v>
      </c>
      <c r="AV301" s="18">
        <v>0.38970360108226038</v>
      </c>
      <c r="AW301" s="33"/>
      <c r="AX301" s="33"/>
      <c r="AY301" s="33"/>
      <c r="BA301" s="5">
        <v>2028</v>
      </c>
      <c r="BB301" s="6">
        <v>1071.5619474589341</v>
      </c>
      <c r="BC301" s="7">
        <v>682.7563296879847</v>
      </c>
      <c r="BD301" s="7">
        <v>936.21056474834757</v>
      </c>
      <c r="BE301" s="7">
        <v>9.9719383290374317</v>
      </c>
      <c r="BF301" s="8">
        <v>118.69659819909134</v>
      </c>
      <c r="BG301" s="9">
        <v>2819.1973784233951</v>
      </c>
      <c r="BH301" s="7">
        <v>1331.1237258470437</v>
      </c>
      <c r="BI301" s="7">
        <v>125</v>
      </c>
      <c r="BJ301" s="10">
        <v>714.24468144324715</v>
      </c>
      <c r="BK301" s="7">
        <v>2152.4568665496099</v>
      </c>
      <c r="BL301" s="11">
        <v>1408.619556277582</v>
      </c>
      <c r="BM301" s="18">
        <v>10.557415565530132</v>
      </c>
      <c r="BN301" s="33"/>
      <c r="BO301" s="33"/>
      <c r="BP301" s="33"/>
    </row>
    <row r="302" spans="2:68" x14ac:dyDescent="0.45">
      <c r="B302" s="19">
        <v>2029</v>
      </c>
      <c r="C302" s="12">
        <v>56.831313562450461</v>
      </c>
      <c r="D302" s="13">
        <v>89.821887695641337</v>
      </c>
      <c r="E302" s="13">
        <v>32.727114363916584</v>
      </c>
      <c r="F302" s="13">
        <v>3.4180414706803739</v>
      </c>
      <c r="G302" s="14">
        <v>5.4053031521069181</v>
      </c>
      <c r="H302" s="15">
        <v>188.20366024479566</v>
      </c>
      <c r="I302" s="13">
        <v>164.84067747362599</v>
      </c>
      <c r="J302" s="13">
        <v>0</v>
      </c>
      <c r="K302" s="16">
        <v>0</v>
      </c>
      <c r="L302" s="13">
        <v>0</v>
      </c>
      <c r="M302" s="17">
        <v>353.04433771842162</v>
      </c>
      <c r="N302" s="18">
        <v>2.6460201902920715</v>
      </c>
      <c r="O302" s="33"/>
      <c r="P302" s="33"/>
      <c r="Q302" s="33"/>
      <c r="S302" s="19">
        <v>2029</v>
      </c>
      <c r="T302" s="12">
        <v>12.128016978081106</v>
      </c>
      <c r="U302" s="13">
        <v>22.550113239032644</v>
      </c>
      <c r="V302" s="13">
        <v>32.740463361019422</v>
      </c>
      <c r="W302" s="13">
        <v>0</v>
      </c>
      <c r="X302" s="14">
        <v>0</v>
      </c>
      <c r="Y302" s="15">
        <v>67.418593578133169</v>
      </c>
      <c r="Z302" s="13">
        <v>0</v>
      </c>
      <c r="AA302" s="13">
        <v>0</v>
      </c>
      <c r="AB302" s="16">
        <v>0</v>
      </c>
      <c r="AC302" s="13">
        <v>67.418593578133169</v>
      </c>
      <c r="AD302" s="17">
        <v>0</v>
      </c>
      <c r="AE302" s="18">
        <v>0</v>
      </c>
      <c r="AF302" s="33"/>
      <c r="AG302" s="33"/>
      <c r="AH302" s="33"/>
      <c r="AJ302" s="19">
        <v>2029</v>
      </c>
      <c r="AK302" s="12">
        <v>52.725536668361428</v>
      </c>
      <c r="AL302" s="13">
        <v>0</v>
      </c>
      <c r="AM302" s="13">
        <v>0</v>
      </c>
      <c r="AN302" s="13">
        <v>0.18700198924284672</v>
      </c>
      <c r="AO302" s="14">
        <v>0</v>
      </c>
      <c r="AP302" s="15">
        <v>52.912538657604273</v>
      </c>
      <c r="AQ302" s="13">
        <v>0</v>
      </c>
      <c r="AR302" s="13">
        <v>0</v>
      </c>
      <c r="AS302" s="16">
        <v>0</v>
      </c>
      <c r="AT302" s="13">
        <v>0</v>
      </c>
      <c r="AU302" s="17">
        <v>52.912538657604273</v>
      </c>
      <c r="AV302" s="18">
        <v>0.39657241499025786</v>
      </c>
      <c r="AW302" s="33"/>
      <c r="AX302" s="33"/>
      <c r="AY302" s="33"/>
      <c r="BA302" s="19">
        <v>2029</v>
      </c>
      <c r="BB302" s="12">
        <v>1092.7125669228217</v>
      </c>
      <c r="BC302" s="13">
        <v>662.27363979734514</v>
      </c>
      <c r="BD302" s="13">
        <v>928.72088023036076</v>
      </c>
      <c r="BE302" s="13">
        <v>10.370815862198929</v>
      </c>
      <c r="BF302" s="14">
        <v>104.45300641520038</v>
      </c>
      <c r="BG302" s="15">
        <v>2798.5309092279272</v>
      </c>
      <c r="BH302" s="13">
        <v>1116.2947810227843</v>
      </c>
      <c r="BI302" s="13">
        <v>120</v>
      </c>
      <c r="BJ302" s="16">
        <v>664.62674325177409</v>
      </c>
      <c r="BK302" s="13">
        <v>2118.2670909497042</v>
      </c>
      <c r="BL302" s="17">
        <v>1251.9318560492334</v>
      </c>
      <c r="BM302" s="18">
        <v>9.3830621654613982</v>
      </c>
      <c r="BN302" s="33"/>
      <c r="BO302" s="33"/>
      <c r="BP302" s="33"/>
    </row>
    <row r="303" spans="2:68" x14ac:dyDescent="0.45">
      <c r="B303" s="5">
        <v>2030</v>
      </c>
      <c r="C303" s="6">
        <v>61.885965163650887</v>
      </c>
      <c r="D303" s="7">
        <v>90.809928460293392</v>
      </c>
      <c r="E303" s="7">
        <v>32.596205906460916</v>
      </c>
      <c r="F303" s="7">
        <v>3.4282955950924148</v>
      </c>
      <c r="G303" s="8">
        <v>5.2863864827605669</v>
      </c>
      <c r="H303" s="9">
        <v>194.00678160825817</v>
      </c>
      <c r="I303" s="7">
        <v>159</v>
      </c>
      <c r="J303" s="7">
        <v>0</v>
      </c>
      <c r="K303" s="10">
        <v>0</v>
      </c>
      <c r="L303" s="7">
        <v>0</v>
      </c>
      <c r="M303" s="11">
        <v>353.00678160825817</v>
      </c>
      <c r="N303" s="18">
        <v>2.645738712259019</v>
      </c>
      <c r="O303" s="33"/>
      <c r="P303" s="33"/>
      <c r="Q303" s="33"/>
      <c r="S303" s="5">
        <v>2030</v>
      </c>
      <c r="T303" s="6">
        <v>12.36539574859659</v>
      </c>
      <c r="U303" s="7">
        <v>22.640313691988776</v>
      </c>
      <c r="V303" s="7">
        <v>32.05291363043802</v>
      </c>
      <c r="W303" s="7">
        <v>0</v>
      </c>
      <c r="X303" s="8">
        <v>0</v>
      </c>
      <c r="Y303" s="9">
        <v>67.058623071023391</v>
      </c>
      <c r="Z303" s="7">
        <v>0</v>
      </c>
      <c r="AA303" s="7">
        <v>0</v>
      </c>
      <c r="AB303" s="10">
        <v>0</v>
      </c>
      <c r="AC303" s="7">
        <v>67.058623071023391</v>
      </c>
      <c r="AD303" s="11">
        <v>0</v>
      </c>
      <c r="AE303" s="18">
        <v>0</v>
      </c>
      <c r="AF303" s="33"/>
      <c r="AG303" s="33"/>
      <c r="AH303" s="33"/>
      <c r="AJ303" s="5">
        <v>2030</v>
      </c>
      <c r="AK303" s="6">
        <v>53.638717676462235</v>
      </c>
      <c r="AL303" s="7">
        <v>0</v>
      </c>
      <c r="AM303" s="7">
        <v>0</v>
      </c>
      <c r="AN303" s="7">
        <v>0.20794621203804559</v>
      </c>
      <c r="AO303" s="8">
        <v>0</v>
      </c>
      <c r="AP303" s="9">
        <v>53.846663888500281</v>
      </c>
      <c r="AQ303" s="7">
        <v>0</v>
      </c>
      <c r="AR303" s="7">
        <v>0</v>
      </c>
      <c r="AS303" s="10">
        <v>0</v>
      </c>
      <c r="AT303" s="7">
        <v>0</v>
      </c>
      <c r="AU303" s="11">
        <v>53.846663888500281</v>
      </c>
      <c r="AV303" s="18">
        <v>0.40357355891791785</v>
      </c>
      <c r="AW303" s="33"/>
      <c r="AX303" s="33"/>
      <c r="AY303" s="33"/>
      <c r="BA303" s="5">
        <v>2030</v>
      </c>
      <c r="BB303" s="6">
        <v>1114.2806598746088</v>
      </c>
      <c r="BC303" s="7">
        <v>642.40543060342486</v>
      </c>
      <c r="BD303" s="7">
        <v>921.29111318851778</v>
      </c>
      <c r="BE303" s="7">
        <v>10.785648496686889</v>
      </c>
      <c r="BF303" s="8">
        <v>91.91864564537633</v>
      </c>
      <c r="BG303" s="9">
        <v>2780.6814978086149</v>
      </c>
      <c r="BH303" s="7">
        <v>916.97037724532584</v>
      </c>
      <c r="BI303" s="7">
        <v>115</v>
      </c>
      <c r="BJ303" s="10">
        <v>618.45571877815757</v>
      </c>
      <c r="BK303" s="7">
        <v>2074.1747987846434</v>
      </c>
      <c r="BL303" s="11">
        <v>1120.02135749114</v>
      </c>
      <c r="BM303" s="18">
        <v>8.3944105848925261</v>
      </c>
      <c r="BN303" s="33"/>
      <c r="BO303" s="33"/>
      <c r="BP303" s="33"/>
    </row>
    <row r="304" spans="2:68" x14ac:dyDescent="0.45">
      <c r="B304" s="19">
        <v>2031</v>
      </c>
      <c r="C304" s="12">
        <v>64.6026386066101</v>
      </c>
      <c r="D304" s="13">
        <v>91.354788031055151</v>
      </c>
      <c r="E304" s="13">
        <v>32.596205906460916</v>
      </c>
      <c r="F304" s="13">
        <v>3.4351521862825996</v>
      </c>
      <c r="G304" s="14">
        <v>5.1119357288294678</v>
      </c>
      <c r="H304" s="15">
        <v>197.10072045923826</v>
      </c>
      <c r="I304" s="13">
        <v>155.06841625009699</v>
      </c>
      <c r="J304" s="13">
        <v>0</v>
      </c>
      <c r="K304" s="16">
        <v>0</v>
      </c>
      <c r="L304" s="13">
        <v>0</v>
      </c>
      <c r="M304" s="17">
        <v>352.16913670933525</v>
      </c>
      <c r="N304" s="18">
        <v>2.6394606755422454</v>
      </c>
      <c r="O304" s="33"/>
      <c r="P304" s="33"/>
      <c r="Q304" s="33"/>
      <c r="S304" s="19">
        <v>2031</v>
      </c>
      <c r="T304" s="12">
        <v>13.248207338649371</v>
      </c>
      <c r="U304" s="13">
        <v>22.685594319372754</v>
      </c>
      <c r="V304" s="13">
        <v>31.37980244419882</v>
      </c>
      <c r="W304" s="13">
        <v>0</v>
      </c>
      <c r="X304" s="14">
        <v>0</v>
      </c>
      <c r="Y304" s="15">
        <v>67.31360410222095</v>
      </c>
      <c r="Z304" s="13">
        <v>0</v>
      </c>
      <c r="AA304" s="13">
        <v>0</v>
      </c>
      <c r="AB304" s="16">
        <v>0</v>
      </c>
      <c r="AC304" s="13">
        <v>67.31360410222095</v>
      </c>
      <c r="AD304" s="17">
        <v>0</v>
      </c>
      <c r="AE304" s="18">
        <v>0</v>
      </c>
      <c r="AF304" s="33"/>
      <c r="AG304" s="33"/>
      <c r="AH304" s="33"/>
      <c r="AJ304" s="19">
        <v>2031</v>
      </c>
      <c r="AK304" s="12">
        <v>54.345817064643761</v>
      </c>
      <c r="AL304" s="13">
        <v>0</v>
      </c>
      <c r="AM304" s="13">
        <v>0</v>
      </c>
      <c r="AN304" s="13">
        <v>0.23289975748261108</v>
      </c>
      <c r="AO304" s="14">
        <v>0</v>
      </c>
      <c r="AP304" s="15">
        <v>54.578716822126374</v>
      </c>
      <c r="AQ304" s="13">
        <v>0</v>
      </c>
      <c r="AR304" s="13">
        <v>0</v>
      </c>
      <c r="AS304" s="16">
        <v>0</v>
      </c>
      <c r="AT304" s="13">
        <v>0</v>
      </c>
      <c r="AU304" s="17">
        <v>54.578716822126374</v>
      </c>
      <c r="AV304" s="18">
        <v>0.40906019794817505</v>
      </c>
      <c r="AW304" s="33"/>
      <c r="AX304" s="33"/>
      <c r="AY304" s="33"/>
      <c r="BA304" s="19">
        <v>2031</v>
      </c>
      <c r="BB304" s="12">
        <v>1103.3456522969977</v>
      </c>
      <c r="BC304" s="13">
        <v>606.25853736075499</v>
      </c>
      <c r="BD304" s="13">
        <v>915.48697917543018</v>
      </c>
      <c r="BE304" s="13">
        <v>11.109217951587496</v>
      </c>
      <c r="BF304" s="14">
        <v>78.130848798569872</v>
      </c>
      <c r="BG304" s="15">
        <v>2714.33123558334</v>
      </c>
      <c r="BH304" s="13">
        <v>806.25959552840231</v>
      </c>
      <c r="BI304" s="13">
        <v>101.99585022247311</v>
      </c>
      <c r="BJ304" s="16">
        <v>575.49215401420213</v>
      </c>
      <c r="BK304" s="13">
        <v>2025.3264811782674</v>
      </c>
      <c r="BL304" s="17">
        <v>1021.7680461417458</v>
      </c>
      <c r="BM304" s="18">
        <v>7.658015130220476</v>
      </c>
      <c r="BN304" s="33"/>
      <c r="BO304" s="33"/>
      <c r="BP304" s="33"/>
    </row>
    <row r="305" spans="2:68" x14ac:dyDescent="0.45">
      <c r="B305" s="5">
        <v>2032</v>
      </c>
      <c r="C305" s="6">
        <v>67.438568727172438</v>
      </c>
      <c r="D305" s="7">
        <v>91.902916759241478</v>
      </c>
      <c r="E305" s="7">
        <v>32.596205906460916</v>
      </c>
      <c r="F305" s="7">
        <v>3.4420224906551646</v>
      </c>
      <c r="G305" s="8">
        <v>4.9432418497780954</v>
      </c>
      <c r="H305" s="9">
        <v>200.32295573330811</v>
      </c>
      <c r="I305" s="7">
        <v>151.32166117600499</v>
      </c>
      <c r="J305" s="7">
        <v>0</v>
      </c>
      <c r="K305" s="10">
        <v>0</v>
      </c>
      <c r="L305" s="7">
        <v>0</v>
      </c>
      <c r="M305" s="11">
        <v>351.64461690931307</v>
      </c>
      <c r="N305" s="18">
        <v>2.6355294696488554</v>
      </c>
      <c r="O305" s="33"/>
      <c r="P305" s="33"/>
      <c r="Q305" s="33"/>
      <c r="S305" s="5">
        <v>2032</v>
      </c>
      <c r="T305" s="6">
        <v>14.194046131338991</v>
      </c>
      <c r="U305" s="7">
        <v>22.730965508011501</v>
      </c>
      <c r="V305" s="7">
        <v>30.720826592870644</v>
      </c>
      <c r="W305" s="7">
        <v>0</v>
      </c>
      <c r="X305" s="8">
        <v>0</v>
      </c>
      <c r="Y305" s="9">
        <v>67.645838232221138</v>
      </c>
      <c r="Z305" s="7">
        <v>0</v>
      </c>
      <c r="AA305" s="7">
        <v>0</v>
      </c>
      <c r="AB305" s="10">
        <v>0</v>
      </c>
      <c r="AC305" s="7">
        <v>67.645838232221138</v>
      </c>
      <c r="AD305" s="11">
        <v>0</v>
      </c>
      <c r="AE305" s="18">
        <v>0</v>
      </c>
      <c r="AF305" s="33"/>
      <c r="AG305" s="33"/>
      <c r="AH305" s="33"/>
      <c r="AJ305" s="5">
        <v>2032</v>
      </c>
      <c r="AK305" s="6">
        <v>55.062237882688372</v>
      </c>
      <c r="AL305" s="7">
        <v>0</v>
      </c>
      <c r="AM305" s="7">
        <v>0</v>
      </c>
      <c r="AN305" s="7">
        <v>0.26084772838052445</v>
      </c>
      <c r="AO305" s="8">
        <v>0</v>
      </c>
      <c r="AP305" s="9">
        <v>55.323085611068898</v>
      </c>
      <c r="AQ305" s="7">
        <v>0</v>
      </c>
      <c r="AR305" s="7">
        <v>0</v>
      </c>
      <c r="AS305" s="10">
        <v>0</v>
      </c>
      <c r="AT305" s="7">
        <v>0</v>
      </c>
      <c r="AU305" s="11">
        <v>55.323085611068898</v>
      </c>
      <c r="AV305" s="18">
        <v>0.41463914267022894</v>
      </c>
      <c r="AW305" s="33"/>
      <c r="AX305" s="33"/>
      <c r="AY305" s="33"/>
      <c r="BA305" s="5">
        <v>2032</v>
      </c>
      <c r="BB305" s="6">
        <v>1092.5179555567981</v>
      </c>
      <c r="BC305" s="7">
        <v>572.14555888413815</v>
      </c>
      <c r="BD305" s="7">
        <v>909.71941120662495</v>
      </c>
      <c r="BE305" s="7">
        <v>11.442494490135122</v>
      </c>
      <c r="BF305" s="8">
        <v>66.411221478784384</v>
      </c>
      <c r="BG305" s="9">
        <v>2652.2366416164805</v>
      </c>
      <c r="BH305" s="7">
        <v>697.0919266166643</v>
      </c>
      <c r="BI305" s="7">
        <v>90.462204022653637</v>
      </c>
      <c r="BJ305" s="10">
        <v>535.51322960715584</v>
      </c>
      <c r="BK305" s="7">
        <v>1976.4184739389402</v>
      </c>
      <c r="BL305" s="11">
        <v>927.85906870970211</v>
      </c>
      <c r="BM305" s="18">
        <v>6.9541798784197377</v>
      </c>
      <c r="BN305" s="33"/>
      <c r="BO305" s="33"/>
      <c r="BP305" s="33"/>
    </row>
    <row r="306" spans="2:68" x14ac:dyDescent="0.45">
      <c r="B306" s="19">
        <v>2033</v>
      </c>
      <c r="C306" s="12">
        <v>70.398990661415738</v>
      </c>
      <c r="D306" s="13">
        <v>92.454334259796923</v>
      </c>
      <c r="E306" s="13">
        <v>32.596205906460916</v>
      </c>
      <c r="F306" s="13">
        <v>3.4489065356364748</v>
      </c>
      <c r="G306" s="14">
        <v>4.780114868735418</v>
      </c>
      <c r="H306" s="15">
        <v>203.67855223204546</v>
      </c>
      <c r="I306" s="13">
        <v>146.66485494564901</v>
      </c>
      <c r="J306" s="13">
        <v>0</v>
      </c>
      <c r="K306" s="16">
        <v>0</v>
      </c>
      <c r="L306" s="13">
        <v>0</v>
      </c>
      <c r="M306" s="17">
        <v>350.34340717769447</v>
      </c>
      <c r="N306" s="18">
        <v>2.6257770763831307</v>
      </c>
      <c r="O306" s="33"/>
      <c r="P306" s="33"/>
      <c r="Q306" s="33"/>
      <c r="S306" s="19">
        <v>2033</v>
      </c>
      <c r="T306" s="12">
        <v>15.207411873063196</v>
      </c>
      <c r="U306" s="13">
        <v>22.776427439027525</v>
      </c>
      <c r="V306" s="13">
        <v>30.075689234420359</v>
      </c>
      <c r="W306" s="13">
        <v>0</v>
      </c>
      <c r="X306" s="14">
        <v>0</v>
      </c>
      <c r="Y306" s="15">
        <v>68.059528546511075</v>
      </c>
      <c r="Z306" s="13">
        <v>0</v>
      </c>
      <c r="AA306" s="13">
        <v>0</v>
      </c>
      <c r="AB306" s="16">
        <v>0</v>
      </c>
      <c r="AC306" s="13">
        <v>68.059528546511075</v>
      </c>
      <c r="AD306" s="17">
        <v>0</v>
      </c>
      <c r="AE306" s="18">
        <v>0</v>
      </c>
      <c r="AF306" s="33"/>
      <c r="AG306" s="33"/>
      <c r="AH306" s="33"/>
      <c r="AJ306" s="19">
        <v>2033</v>
      </c>
      <c r="AK306" s="12">
        <v>55.788103011560381</v>
      </c>
      <c r="AL306" s="13">
        <v>0</v>
      </c>
      <c r="AM306" s="13">
        <v>0</v>
      </c>
      <c r="AN306" s="13">
        <v>0.2921494557861874</v>
      </c>
      <c r="AO306" s="14">
        <v>0</v>
      </c>
      <c r="AP306" s="15">
        <v>56.080252467346568</v>
      </c>
      <c r="AQ306" s="13">
        <v>0</v>
      </c>
      <c r="AR306" s="13">
        <v>0</v>
      </c>
      <c r="AS306" s="16">
        <v>0</v>
      </c>
      <c r="AT306" s="13">
        <v>0</v>
      </c>
      <c r="AU306" s="17">
        <v>56.080252467346568</v>
      </c>
      <c r="AV306" s="18">
        <v>0.42031400719879869</v>
      </c>
      <c r="AW306" s="33"/>
      <c r="AX306" s="33"/>
      <c r="AY306" s="33"/>
      <c r="BA306" s="19">
        <v>2033</v>
      </c>
      <c r="BB306" s="12">
        <v>1081.7965165577277</v>
      </c>
      <c r="BC306" s="13">
        <v>539.95205078003289</v>
      </c>
      <c r="BD306" s="13">
        <v>903.98817891602323</v>
      </c>
      <c r="BE306" s="13">
        <v>11.785769324839176</v>
      </c>
      <c r="BF306" s="14">
        <v>56.449538256966726</v>
      </c>
      <c r="BG306" s="15">
        <v>2593.9720538355896</v>
      </c>
      <c r="BH306" s="13">
        <v>592.57721130177561</v>
      </c>
      <c r="BI306" s="13">
        <v>80.232777498168559</v>
      </c>
      <c r="BJ306" s="16">
        <v>498.31160526509865</v>
      </c>
      <c r="BK306" s="13">
        <v>1927.2098013557234</v>
      </c>
      <c r="BL306" s="17">
        <v>841.26063601471196</v>
      </c>
      <c r="BM306" s="18">
        <v>6.3051361836831594</v>
      </c>
      <c r="BN306" s="33"/>
      <c r="BO306" s="33"/>
      <c r="BP306" s="33"/>
    </row>
    <row r="307" spans="2:68" x14ac:dyDescent="0.45">
      <c r="B307" s="5">
        <v>2034</v>
      </c>
      <c r="C307" s="6">
        <v>73.489369357704277</v>
      </c>
      <c r="D307" s="7">
        <v>93.0090602653557</v>
      </c>
      <c r="E307" s="7">
        <v>32.596205906460916</v>
      </c>
      <c r="F307" s="7">
        <v>3.4558043487077477</v>
      </c>
      <c r="G307" s="8">
        <v>4.6223710780671494</v>
      </c>
      <c r="H307" s="9">
        <v>207.17281095629576</v>
      </c>
      <c r="I307" s="7">
        <v>142.09583814525999</v>
      </c>
      <c r="J307" s="7">
        <v>0</v>
      </c>
      <c r="K307" s="10">
        <v>0</v>
      </c>
      <c r="L307" s="7">
        <v>0</v>
      </c>
      <c r="M307" s="11">
        <v>349.26864910155575</v>
      </c>
      <c r="N307" s="18">
        <v>2.6177219080506742</v>
      </c>
      <c r="O307" s="33"/>
      <c r="P307" s="33"/>
      <c r="Q307" s="33"/>
      <c r="S307" s="5">
        <v>2034</v>
      </c>
      <c r="T307" s="6">
        <v>16.293125563849852</v>
      </c>
      <c r="U307" s="7">
        <v>22.821980293905579</v>
      </c>
      <c r="V307" s="7">
        <v>29.444099760497529</v>
      </c>
      <c r="W307" s="7">
        <v>0</v>
      </c>
      <c r="X307" s="8">
        <v>0</v>
      </c>
      <c r="Y307" s="9">
        <v>68.55920561825296</v>
      </c>
      <c r="Z307" s="7">
        <v>0</v>
      </c>
      <c r="AA307" s="7">
        <v>0</v>
      </c>
      <c r="AB307" s="10">
        <v>0</v>
      </c>
      <c r="AC307" s="7">
        <v>68.55920561825296</v>
      </c>
      <c r="AD307" s="11">
        <v>0</v>
      </c>
      <c r="AE307" s="18">
        <v>0</v>
      </c>
      <c r="AF307" s="33"/>
      <c r="AG307" s="33"/>
      <c r="AH307" s="33"/>
      <c r="AJ307" s="5">
        <v>2034</v>
      </c>
      <c r="AK307" s="6">
        <v>56.523536952118448</v>
      </c>
      <c r="AL307" s="7">
        <v>0</v>
      </c>
      <c r="AM307" s="7">
        <v>0</v>
      </c>
      <c r="AN307" s="7">
        <v>0.32720739048052994</v>
      </c>
      <c r="AO307" s="8">
        <v>0</v>
      </c>
      <c r="AP307" s="9">
        <v>56.850744342598979</v>
      </c>
      <c r="AQ307" s="7">
        <v>0</v>
      </c>
      <c r="AR307" s="7">
        <v>0</v>
      </c>
      <c r="AS307" s="10">
        <v>0</v>
      </c>
      <c r="AT307" s="7">
        <v>0</v>
      </c>
      <c r="AU307" s="11">
        <v>56.850744342598979</v>
      </c>
      <c r="AV307" s="18">
        <v>0.42608874096609095</v>
      </c>
      <c r="AW307" s="33"/>
      <c r="AX307" s="33"/>
      <c r="AY307" s="33"/>
      <c r="BA307" s="5">
        <v>2034</v>
      </c>
      <c r="BB307" s="6">
        <v>1071.180292538078</v>
      </c>
      <c r="BC307" s="7">
        <v>509.57000821639326</v>
      </c>
      <c r="BD307" s="7">
        <v>898.29305338885229</v>
      </c>
      <c r="BE307" s="7">
        <v>12.139342404584351</v>
      </c>
      <c r="BF307" s="8">
        <v>47.982107518421714</v>
      </c>
      <c r="BG307" s="9">
        <v>2539.1648040663299</v>
      </c>
      <c r="BH307" s="7">
        <v>510.31050224510705</v>
      </c>
      <c r="BI307" s="7">
        <v>71.160090057706185</v>
      </c>
      <c r="BJ307" s="10">
        <v>463.6943444404522</v>
      </c>
      <c r="BK307" s="7">
        <v>1899</v>
      </c>
      <c r="BL307" s="11">
        <v>757.94105192869074</v>
      </c>
      <c r="BM307" s="18">
        <v>5.6806670216421375</v>
      </c>
      <c r="BN307" s="33"/>
      <c r="BO307" s="33"/>
      <c r="BP307" s="33"/>
    </row>
    <row r="308" spans="2:68" x14ac:dyDescent="0.45">
      <c r="B308" s="19">
        <v>2035</v>
      </c>
      <c r="C308" s="12">
        <v>76.715409665000962</v>
      </c>
      <c r="D308" s="13">
        <v>93.567114626947856</v>
      </c>
      <c r="E308" s="13">
        <v>32.596205906460916</v>
      </c>
      <c r="F308" s="13">
        <v>3.4627159574051634</v>
      </c>
      <c r="G308" s="14">
        <v>4.4698328324909333</v>
      </c>
      <c r="H308" s="15">
        <v>210.81127898830582</v>
      </c>
      <c r="I308" s="13">
        <v>136.61250320240299</v>
      </c>
      <c r="J308" s="13">
        <v>0</v>
      </c>
      <c r="K308" s="16">
        <v>0</v>
      </c>
      <c r="L308" s="13">
        <v>0</v>
      </c>
      <c r="M308" s="17">
        <v>347.42378219070883</v>
      </c>
      <c r="N308" s="18">
        <v>2.6038948767886798</v>
      </c>
      <c r="O308" s="33"/>
      <c r="P308" s="33"/>
      <c r="Q308" s="33"/>
      <c r="S308" s="19">
        <v>2035</v>
      </c>
      <c r="T308" s="12">
        <v>17.45635239284838</v>
      </c>
      <c r="U308" s="13">
        <v>22.867624254493389</v>
      </c>
      <c r="V308" s="13">
        <v>28.825773665527088</v>
      </c>
      <c r="W308" s="13">
        <v>0</v>
      </c>
      <c r="X308" s="14">
        <v>0</v>
      </c>
      <c r="Y308" s="15">
        <v>69.149750312868861</v>
      </c>
      <c r="Z308" s="13">
        <v>0</v>
      </c>
      <c r="AA308" s="13">
        <v>0</v>
      </c>
      <c r="AB308" s="16">
        <v>0</v>
      </c>
      <c r="AC308" s="13">
        <v>69.149750312868861</v>
      </c>
      <c r="AD308" s="17">
        <v>0</v>
      </c>
      <c r="AE308" s="18">
        <v>0</v>
      </c>
      <c r="AF308" s="33"/>
      <c r="AG308" s="33"/>
      <c r="AH308" s="33"/>
      <c r="AJ308" s="19">
        <v>2035</v>
      </c>
      <c r="AK308" s="12">
        <v>57.268665846470029</v>
      </c>
      <c r="AL308" s="13">
        <v>0</v>
      </c>
      <c r="AM308" s="13">
        <v>0</v>
      </c>
      <c r="AN308" s="13">
        <v>0.36647227733819349</v>
      </c>
      <c r="AO308" s="14">
        <v>0</v>
      </c>
      <c r="AP308" s="15">
        <v>57.635138123808225</v>
      </c>
      <c r="AQ308" s="13">
        <v>0</v>
      </c>
      <c r="AR308" s="13">
        <v>0</v>
      </c>
      <c r="AS308" s="16">
        <v>0</v>
      </c>
      <c r="AT308" s="13">
        <v>0</v>
      </c>
      <c r="AU308" s="17">
        <v>57.635138123808225</v>
      </c>
      <c r="AV308" s="18">
        <v>0.43196766766303901</v>
      </c>
      <c r="AW308" s="33"/>
      <c r="AX308" s="33"/>
      <c r="AY308" s="33"/>
      <c r="BA308" s="19">
        <v>2035</v>
      </c>
      <c r="BB308" s="12">
        <v>1060.6682509692962</v>
      </c>
      <c r="BC308" s="13">
        <v>480.89750358117777</v>
      </c>
      <c r="BD308" s="13">
        <v>892.63380715250264</v>
      </c>
      <c r="BE308" s="13">
        <v>12.503522676721879</v>
      </c>
      <c r="BF308" s="14">
        <v>40.784791390658462</v>
      </c>
      <c r="BG308" s="15">
        <v>2487.4878757703568</v>
      </c>
      <c r="BH308" s="13">
        <v>435.37971453423091</v>
      </c>
      <c r="BI308" s="13">
        <v>63.113338150813028</v>
      </c>
      <c r="BJ308" s="16">
        <v>431.48191371476378</v>
      </c>
      <c r="BK308" s="13">
        <v>1869.62844840305</v>
      </c>
      <c r="BL308" s="17">
        <v>684.87056633758698</v>
      </c>
      <c r="BM308" s="18">
        <v>5.1330134848710314</v>
      </c>
      <c r="BN308" s="33"/>
      <c r="BO308" s="33"/>
      <c r="BP308" s="33"/>
    </row>
    <row r="309" spans="2:68" x14ac:dyDescent="0.45">
      <c r="B309" s="5">
        <v>2036</v>
      </c>
      <c r="C309" s="6">
        <v>76.300745311381604</v>
      </c>
      <c r="D309" s="7">
        <v>93.941383085455641</v>
      </c>
      <c r="E309" s="7">
        <v>32.596205906460916</v>
      </c>
      <c r="F309" s="7">
        <v>3.4696413893199738</v>
      </c>
      <c r="G309" s="8">
        <v>4.2910395191912958</v>
      </c>
      <c r="H309" s="9">
        <v>210.59901521180942</v>
      </c>
      <c r="I309" s="7">
        <v>134.21279314141199</v>
      </c>
      <c r="J309" s="7">
        <v>0</v>
      </c>
      <c r="K309" s="10">
        <v>0</v>
      </c>
      <c r="L309" s="7">
        <v>0</v>
      </c>
      <c r="M309" s="11">
        <v>344.81180835322141</v>
      </c>
      <c r="N309" s="18">
        <v>2.58431848149745</v>
      </c>
      <c r="O309" s="33"/>
      <c r="P309" s="33"/>
      <c r="Q309" s="33"/>
      <c r="S309" s="5">
        <v>2036</v>
      </c>
      <c r="T309" s="6">
        <v>18.494487831912647</v>
      </c>
      <c r="U309" s="7">
        <v>22.867624254493389</v>
      </c>
      <c r="V309" s="7">
        <v>28.306909739547599</v>
      </c>
      <c r="W309" s="7">
        <v>0</v>
      </c>
      <c r="X309" s="8">
        <v>0</v>
      </c>
      <c r="Y309" s="9">
        <v>69.669021825953635</v>
      </c>
      <c r="Z309" s="7">
        <v>0</v>
      </c>
      <c r="AA309" s="7">
        <v>0</v>
      </c>
      <c r="AB309" s="10">
        <v>0</v>
      </c>
      <c r="AC309" s="7">
        <v>69.669021825953635</v>
      </c>
      <c r="AD309" s="11">
        <v>0</v>
      </c>
      <c r="AE309" s="18">
        <v>0</v>
      </c>
      <c r="AF309" s="33"/>
      <c r="AG309" s="33"/>
      <c r="AH309" s="33"/>
      <c r="AJ309" s="5">
        <v>2036</v>
      </c>
      <c r="AK309" s="6">
        <v>57.34404527622096</v>
      </c>
      <c r="AL309" s="7">
        <v>0</v>
      </c>
      <c r="AM309" s="7">
        <v>0</v>
      </c>
      <c r="AN309" s="7">
        <v>0.39762242091193994</v>
      </c>
      <c r="AO309" s="8">
        <v>0</v>
      </c>
      <c r="AP309" s="9">
        <v>57.741667697132897</v>
      </c>
      <c r="AQ309" s="7">
        <v>0</v>
      </c>
      <c r="AR309" s="7">
        <v>0</v>
      </c>
      <c r="AS309" s="10">
        <v>0</v>
      </c>
      <c r="AT309" s="7">
        <v>0</v>
      </c>
      <c r="AU309" s="11">
        <v>57.741667697132897</v>
      </c>
      <c r="AV309" s="18">
        <v>0.43276609259658122</v>
      </c>
      <c r="AW309" s="33"/>
      <c r="AX309" s="33"/>
      <c r="AY309" s="33"/>
      <c r="BA309" s="5">
        <v>2036</v>
      </c>
      <c r="BB309" s="6">
        <v>1035.8605180017432</v>
      </c>
      <c r="BC309" s="7">
        <v>465.5087834665801</v>
      </c>
      <c r="BD309" s="7">
        <v>887.81358459387911</v>
      </c>
      <c r="BE309" s="7">
        <v>12.803607220963205</v>
      </c>
      <c r="BF309" s="8">
        <v>32.627833112526773</v>
      </c>
      <c r="BG309" s="9">
        <v>2434.6143263956928</v>
      </c>
      <c r="BH309" s="7">
        <v>380.94081657078488</v>
      </c>
      <c r="BI309" s="7">
        <v>55.976509435396729</v>
      </c>
      <c r="BJ309" s="10">
        <v>401.50725169533251</v>
      </c>
      <c r="BK309" s="7">
        <v>1860.3036376146867</v>
      </c>
      <c r="BL309" s="11">
        <v>609.72076309185536</v>
      </c>
      <c r="BM309" s="18">
        <v>4.5697757398054861</v>
      </c>
      <c r="BN309" s="33"/>
      <c r="BO309" s="33"/>
      <c r="BP309" s="33"/>
    </row>
    <row r="310" spans="2:68" x14ac:dyDescent="0.45">
      <c r="B310" s="19">
        <v>2037</v>
      </c>
      <c r="C310" s="12">
        <v>75.888322313533052</v>
      </c>
      <c r="D310" s="13">
        <v>94.317148617797457</v>
      </c>
      <c r="E310" s="13">
        <v>32.596205906460916</v>
      </c>
      <c r="F310" s="13">
        <v>3.4765806720986139</v>
      </c>
      <c r="G310" s="14">
        <v>4.1193979384236439</v>
      </c>
      <c r="H310" s="15">
        <v>210.39765544831369</v>
      </c>
      <c r="I310" s="13">
        <v>131.89470036870799</v>
      </c>
      <c r="J310" s="13">
        <v>0</v>
      </c>
      <c r="K310" s="16">
        <v>0</v>
      </c>
      <c r="L310" s="13">
        <v>0</v>
      </c>
      <c r="M310" s="17">
        <v>342.29235581702164</v>
      </c>
      <c r="N310" s="18">
        <v>2.5654355210105315</v>
      </c>
      <c r="O310" s="33"/>
      <c r="P310" s="33"/>
      <c r="Q310" s="33"/>
      <c r="S310" s="19">
        <v>2037</v>
      </c>
      <c r="T310" s="12">
        <v>19.594361552009939</v>
      </c>
      <c r="U310" s="13">
        <v>22.867624254493389</v>
      </c>
      <c r="V310" s="13">
        <v>27.79738536423574</v>
      </c>
      <c r="W310" s="13">
        <v>0</v>
      </c>
      <c r="X310" s="14">
        <v>0</v>
      </c>
      <c r="Y310" s="15">
        <v>70.259371170739072</v>
      </c>
      <c r="Z310" s="13">
        <v>0</v>
      </c>
      <c r="AA310" s="13">
        <v>0</v>
      </c>
      <c r="AB310" s="16">
        <v>0</v>
      </c>
      <c r="AC310" s="13">
        <v>70.259371170739072</v>
      </c>
      <c r="AD310" s="17">
        <v>0</v>
      </c>
      <c r="AE310" s="18">
        <v>0</v>
      </c>
      <c r="AF310" s="33"/>
      <c r="AG310" s="33"/>
      <c r="AH310" s="33"/>
      <c r="AJ310" s="19">
        <v>2037</v>
      </c>
      <c r="AK310" s="12">
        <v>57.419523923551793</v>
      </c>
      <c r="AL310" s="13">
        <v>0</v>
      </c>
      <c r="AM310" s="13">
        <v>0</v>
      </c>
      <c r="AN310" s="13">
        <v>0.43142032668945485</v>
      </c>
      <c r="AO310" s="14">
        <v>0</v>
      </c>
      <c r="AP310" s="15">
        <v>57.850944250241248</v>
      </c>
      <c r="AQ310" s="13">
        <v>0</v>
      </c>
      <c r="AR310" s="13">
        <v>0</v>
      </c>
      <c r="AS310" s="16">
        <v>0</v>
      </c>
      <c r="AT310" s="13">
        <v>0</v>
      </c>
      <c r="AU310" s="17">
        <v>57.850944250241248</v>
      </c>
      <c r="AV310" s="18">
        <v>0.43358510577696213</v>
      </c>
      <c r="AW310" s="33"/>
      <c r="AX310" s="33"/>
      <c r="AY310" s="33"/>
      <c r="BA310" s="19">
        <v>2037</v>
      </c>
      <c r="BB310" s="12">
        <v>1011.6330075631732</v>
      </c>
      <c r="BC310" s="13">
        <v>450.61250239564953</v>
      </c>
      <c r="BD310" s="13">
        <v>883.01939123707223</v>
      </c>
      <c r="BE310" s="13">
        <v>13.110893794266321</v>
      </c>
      <c r="BF310" s="14">
        <v>26.102266490021425</v>
      </c>
      <c r="BG310" s="15">
        <v>2384.478061480183</v>
      </c>
      <c r="BH310" s="13">
        <v>341.96607556614737</v>
      </c>
      <c r="BI310" s="13">
        <v>49.646710194344152</v>
      </c>
      <c r="BJ310" s="16">
        <v>373.614902594753</v>
      </c>
      <c r="BK310" s="13">
        <v>1851.0253345141548</v>
      </c>
      <c r="BL310" s="17">
        <v>551.45061013176678</v>
      </c>
      <c r="BM310" s="18">
        <v>4.1330487207001001</v>
      </c>
      <c r="BN310" s="33"/>
      <c r="BO310" s="33"/>
      <c r="BP310" s="33"/>
    </row>
    <row r="311" spans="2:68" x14ac:dyDescent="0.45">
      <c r="B311" s="5">
        <v>2038</v>
      </c>
      <c r="C311" s="6">
        <v>75.478128556414191</v>
      </c>
      <c r="D311" s="7">
        <v>94.694417212268647</v>
      </c>
      <c r="E311" s="7">
        <v>32.596205906460916</v>
      </c>
      <c r="F311" s="7">
        <v>3.4835338334428112</v>
      </c>
      <c r="G311" s="8">
        <v>3.9546220208866978</v>
      </c>
      <c r="H311" s="9">
        <v>210.20690752947323</v>
      </c>
      <c r="I311" s="7">
        <v>129.656265487274</v>
      </c>
      <c r="J311" s="7">
        <v>0</v>
      </c>
      <c r="K311" s="10">
        <v>0</v>
      </c>
      <c r="L311" s="7">
        <v>0</v>
      </c>
      <c r="M311" s="11">
        <v>339.86317301674723</v>
      </c>
      <c r="N311" s="18">
        <v>2.547229120146052</v>
      </c>
      <c r="O311" s="33"/>
      <c r="P311" s="33"/>
      <c r="Q311" s="33"/>
      <c r="S311" s="5">
        <v>2038</v>
      </c>
      <c r="T311" s="6">
        <v>20.759645150507499</v>
      </c>
      <c r="U311" s="7">
        <v>22.867624254493389</v>
      </c>
      <c r="V311" s="7">
        <v>27.297032427679497</v>
      </c>
      <c r="W311" s="7">
        <v>0</v>
      </c>
      <c r="X311" s="8">
        <v>0</v>
      </c>
      <c r="Y311" s="9">
        <v>70.924301832680385</v>
      </c>
      <c r="Z311" s="7">
        <v>0</v>
      </c>
      <c r="AA311" s="7">
        <v>0</v>
      </c>
      <c r="AB311" s="10">
        <v>0</v>
      </c>
      <c r="AC311" s="7">
        <v>70.924301832680385</v>
      </c>
      <c r="AD311" s="11">
        <v>0</v>
      </c>
      <c r="AE311" s="18">
        <v>0</v>
      </c>
      <c r="AF311" s="33"/>
      <c r="AG311" s="33"/>
      <c r="AH311" s="33"/>
      <c r="AJ311" s="5">
        <v>2038</v>
      </c>
      <c r="AK311" s="6">
        <v>57.495101919056886</v>
      </c>
      <c r="AL311" s="7">
        <v>0</v>
      </c>
      <c r="AM311" s="7">
        <v>0</v>
      </c>
      <c r="AN311" s="7">
        <v>0.46809105445805849</v>
      </c>
      <c r="AO311" s="8">
        <v>0</v>
      </c>
      <c r="AP311" s="9">
        <v>57.963192973514943</v>
      </c>
      <c r="AQ311" s="7">
        <v>0</v>
      </c>
      <c r="AR311" s="7">
        <v>0</v>
      </c>
      <c r="AS311" s="10">
        <v>0</v>
      </c>
      <c r="AT311" s="7">
        <v>0</v>
      </c>
      <c r="AU311" s="11">
        <v>57.963192973514943</v>
      </c>
      <c r="AV311" s="18">
        <v>0.43442639497603602</v>
      </c>
      <c r="AW311" s="33"/>
      <c r="AX311" s="33"/>
      <c r="AY311" s="33"/>
      <c r="BA311" s="5">
        <v>2038</v>
      </c>
      <c r="BB311" s="6">
        <v>987.97214895836885</v>
      </c>
      <c r="BC311" s="7">
        <v>436.19290231898873</v>
      </c>
      <c r="BD311" s="7">
        <v>878.25108652439212</v>
      </c>
      <c r="BE311" s="7">
        <v>13.425555245328713</v>
      </c>
      <c r="BF311" s="8">
        <v>20.881813192017145</v>
      </c>
      <c r="BG311" s="9">
        <v>2336.7235062390955</v>
      </c>
      <c r="BH311" s="7">
        <v>294.72265974572952</v>
      </c>
      <c r="BI311" s="7">
        <v>44.032681887137869</v>
      </c>
      <c r="BJ311" s="10">
        <v>347.6602099999119</v>
      </c>
      <c r="BK311" s="7">
        <v>1841.7933071433933</v>
      </c>
      <c r="BL311" s="11">
        <v>486.02533072865776</v>
      </c>
      <c r="BM311" s="18">
        <v>3.6426949839006175</v>
      </c>
      <c r="BN311" s="33"/>
      <c r="BO311" s="33"/>
      <c r="BP311" s="33"/>
    </row>
    <row r="312" spans="2:68" x14ac:dyDescent="0.45">
      <c r="B312" s="19">
        <v>2039</v>
      </c>
      <c r="C312" s="12">
        <v>75.070151990468489</v>
      </c>
      <c r="D312" s="13">
        <v>95.073194881117715</v>
      </c>
      <c r="E312" s="13">
        <v>32.596205906460916</v>
      </c>
      <c r="F312" s="13">
        <v>3.490500901109697</v>
      </c>
      <c r="G312" s="14">
        <v>3.7964371400512298</v>
      </c>
      <c r="H312" s="15">
        <v>210.02649081920805</v>
      </c>
      <c r="I312" s="13">
        <v>126.495576139598</v>
      </c>
      <c r="J312" s="13">
        <v>0</v>
      </c>
      <c r="K312" s="16">
        <v>0</v>
      </c>
      <c r="L312" s="13">
        <v>0</v>
      </c>
      <c r="M312" s="17">
        <v>336.52206695880602</v>
      </c>
      <c r="N312" s="18">
        <v>2.5221879761799628</v>
      </c>
      <c r="O312" s="33"/>
      <c r="P312" s="33"/>
      <c r="Q312" s="33"/>
      <c r="S312" s="19">
        <v>2039</v>
      </c>
      <c r="T312" s="12">
        <v>21.994228575964112</v>
      </c>
      <c r="U312" s="13">
        <v>22.867624254493389</v>
      </c>
      <c r="V312" s="13">
        <v>26.805685843981266</v>
      </c>
      <c r="W312" s="13">
        <v>0</v>
      </c>
      <c r="X312" s="14">
        <v>0</v>
      </c>
      <c r="Y312" s="15">
        <v>71.667538674438759</v>
      </c>
      <c r="Z312" s="13">
        <v>0</v>
      </c>
      <c r="AA312" s="13">
        <v>0</v>
      </c>
      <c r="AB312" s="16">
        <v>0</v>
      </c>
      <c r="AC312" s="13">
        <v>71.667538674438759</v>
      </c>
      <c r="AD312" s="17">
        <v>0</v>
      </c>
      <c r="AE312" s="18">
        <v>0</v>
      </c>
      <c r="AF312" s="33"/>
      <c r="AG312" s="33"/>
      <c r="AH312" s="33"/>
      <c r="AJ312" s="19">
        <v>2039</v>
      </c>
      <c r="AK312" s="12">
        <v>57.570779393502491</v>
      </c>
      <c r="AL312" s="13">
        <v>0</v>
      </c>
      <c r="AM312" s="13">
        <v>0</v>
      </c>
      <c r="AN312" s="13">
        <v>0.50787879408699343</v>
      </c>
      <c r="AO312" s="14">
        <v>0</v>
      </c>
      <c r="AP312" s="15">
        <v>58.078658187589483</v>
      </c>
      <c r="AQ312" s="13">
        <v>0</v>
      </c>
      <c r="AR312" s="13">
        <v>0</v>
      </c>
      <c r="AS312" s="16">
        <v>0</v>
      </c>
      <c r="AT312" s="13">
        <v>0</v>
      </c>
      <c r="AU312" s="17">
        <v>58.078658187589483</v>
      </c>
      <c r="AV312" s="18">
        <v>0.43529179134435647</v>
      </c>
      <c r="AW312" s="33"/>
      <c r="AX312" s="33"/>
      <c r="AY312" s="33"/>
      <c r="BA312" s="19">
        <v>2039</v>
      </c>
      <c r="BB312" s="12">
        <v>964.86468889407377</v>
      </c>
      <c r="BC312" s="13">
        <v>422.23472944478107</v>
      </c>
      <c r="BD312" s="13">
        <v>873.50853065716046</v>
      </c>
      <c r="BE312" s="13">
        <v>13.747768571216602</v>
      </c>
      <c r="BF312" s="14">
        <v>16.705450553613719</v>
      </c>
      <c r="BG312" s="15">
        <v>2291.0611681208457</v>
      </c>
      <c r="BH312" s="13">
        <v>252.41317572130171</v>
      </c>
      <c r="BI312" s="13">
        <v>39.053485449167987</v>
      </c>
      <c r="BJ312" s="16">
        <v>323.50856664912993</v>
      </c>
      <c r="BK312" s="13">
        <v>1832.6073247012373</v>
      </c>
      <c r="BL312" s="17">
        <v>426.41193794094806</v>
      </c>
      <c r="BM312" s="18">
        <v>3.1959005615697338</v>
      </c>
      <c r="BN312" s="33"/>
      <c r="BO312" s="33"/>
      <c r="BP312" s="33"/>
    </row>
    <row r="313" spans="2:68" x14ac:dyDescent="0.45">
      <c r="B313" s="5">
        <v>2040</v>
      </c>
      <c r="C313" s="6">
        <v>74.664380631270021</v>
      </c>
      <c r="D313" s="7">
        <v>95.45348766064221</v>
      </c>
      <c r="E313" s="7">
        <v>32.596205906460916</v>
      </c>
      <c r="F313" s="7">
        <v>3.497481902911916</v>
      </c>
      <c r="G313" s="8">
        <v>3.6445796544491813</v>
      </c>
      <c r="H313" s="9">
        <v>209.85613575573424</v>
      </c>
      <c r="I313" s="7">
        <v>123.373148291543</v>
      </c>
      <c r="J313" s="7">
        <v>0</v>
      </c>
      <c r="K313" s="10">
        <v>0</v>
      </c>
      <c r="L313" s="7">
        <v>0</v>
      </c>
      <c r="M313" s="11">
        <v>333.22928404727725</v>
      </c>
      <c r="N313" s="18">
        <v>2.4975090077465336</v>
      </c>
      <c r="O313" s="33"/>
      <c r="P313" s="33"/>
      <c r="Q313" s="33"/>
      <c r="S313" s="5">
        <v>2040</v>
      </c>
      <c r="T313" s="6">
        <v>23.302233113552539</v>
      </c>
      <c r="U313" s="7">
        <v>22.867624254493389</v>
      </c>
      <c r="V313" s="7">
        <v>26.323183498789604</v>
      </c>
      <c r="W313" s="7">
        <v>0</v>
      </c>
      <c r="X313" s="8">
        <v>0</v>
      </c>
      <c r="Y313" s="9">
        <v>72.493040866835528</v>
      </c>
      <c r="Z313" s="7">
        <v>0</v>
      </c>
      <c r="AA313" s="7">
        <v>0</v>
      </c>
      <c r="AB313" s="10">
        <v>0</v>
      </c>
      <c r="AC313" s="7">
        <v>72.493040866835528</v>
      </c>
      <c r="AD313" s="11">
        <v>0</v>
      </c>
      <c r="AE313" s="18">
        <v>0</v>
      </c>
      <c r="AF313" s="33"/>
      <c r="AG313" s="33"/>
      <c r="AH313" s="33"/>
      <c r="AJ313" s="5">
        <v>2040</v>
      </c>
      <c r="AK313" s="6">
        <v>57.646556477826962</v>
      </c>
      <c r="AL313" s="7">
        <v>0</v>
      </c>
      <c r="AM313" s="7">
        <v>0</v>
      </c>
      <c r="AN313" s="7">
        <v>0.55104849158438785</v>
      </c>
      <c r="AO313" s="8">
        <v>0</v>
      </c>
      <c r="AP313" s="9">
        <v>58.197604969411351</v>
      </c>
      <c r="AQ313" s="7">
        <v>0</v>
      </c>
      <c r="AR313" s="7">
        <v>0</v>
      </c>
      <c r="AS313" s="10">
        <v>0</v>
      </c>
      <c r="AT313" s="7">
        <v>0</v>
      </c>
      <c r="AU313" s="11">
        <v>58.197604969411351</v>
      </c>
      <c r="AV313" s="18">
        <v>0.43618328159825759</v>
      </c>
      <c r="AW313" s="33"/>
      <c r="AX313" s="33"/>
      <c r="AY313" s="33"/>
      <c r="BA313" s="5">
        <v>2040</v>
      </c>
      <c r="BB313" s="6">
        <v>942.29768405534958</v>
      </c>
      <c r="BC313" s="7">
        <v>408.72321810254806</v>
      </c>
      <c r="BD313" s="7">
        <v>868.7915845916117</v>
      </c>
      <c r="BE313" s="7">
        <v>14.077715016925801</v>
      </c>
      <c r="BF313" s="8">
        <v>13.364360442890973</v>
      </c>
      <c r="BG313" s="9">
        <v>2247.2545622093257</v>
      </c>
      <c r="BH313" s="7">
        <v>218.18910218880876</v>
      </c>
      <c r="BI313" s="7">
        <v>34.637334369903229</v>
      </c>
      <c r="BJ313" s="10">
        <v>301.03471632661405</v>
      </c>
      <c r="BK313" s="7">
        <v>1823.4671575376472</v>
      </c>
      <c r="BL313" s="11">
        <v>375.57912490377635</v>
      </c>
      <c r="BM313" s="18">
        <v>2.8149154125231695</v>
      </c>
      <c r="BN313" s="33"/>
      <c r="BO313" s="33"/>
      <c r="BP313" s="33"/>
    </row>
    <row r="314" spans="2:68" x14ac:dyDescent="0.45">
      <c r="B314" s="19">
        <v>2041</v>
      </c>
      <c r="C314" s="12">
        <v>73.568111550349812</v>
      </c>
      <c r="D314" s="13">
        <v>95.644394635963494</v>
      </c>
      <c r="E314" s="13">
        <v>32.531013494647993</v>
      </c>
      <c r="F314" s="13">
        <v>3.497481902911916</v>
      </c>
      <c r="G314" s="14">
        <v>3.4915073089623156</v>
      </c>
      <c r="H314" s="15">
        <v>208.73250889283554</v>
      </c>
      <c r="I314" s="13">
        <v>121.363298567923</v>
      </c>
      <c r="J314" s="13">
        <v>0</v>
      </c>
      <c r="K314" s="16">
        <v>0</v>
      </c>
      <c r="L314" s="13">
        <v>0</v>
      </c>
      <c r="M314" s="17">
        <v>330.09580746075852</v>
      </c>
      <c r="N314" s="18">
        <v>2.4740240189564036</v>
      </c>
      <c r="O314" s="33"/>
      <c r="P314" s="33"/>
      <c r="Q314" s="33"/>
      <c r="S314" s="19">
        <v>2041</v>
      </c>
      <c r="T314" s="12">
        <v>24.504695867189334</v>
      </c>
      <c r="U314" s="13">
        <v>22.821889005984403</v>
      </c>
      <c r="V314" s="13">
        <v>25.79671982881381</v>
      </c>
      <c r="W314" s="13">
        <v>0</v>
      </c>
      <c r="X314" s="14">
        <v>0</v>
      </c>
      <c r="Y314" s="15">
        <v>73.12330470198755</v>
      </c>
      <c r="Z314" s="13">
        <v>0</v>
      </c>
      <c r="AA314" s="13">
        <v>0</v>
      </c>
      <c r="AB314" s="16">
        <v>0</v>
      </c>
      <c r="AC314" s="13">
        <v>73.12330470198755</v>
      </c>
      <c r="AD314" s="17">
        <v>0</v>
      </c>
      <c r="AE314" s="18">
        <v>0</v>
      </c>
      <c r="AF314" s="33"/>
      <c r="AG314" s="33"/>
      <c r="AH314" s="33"/>
      <c r="AJ314" s="19">
        <v>2041</v>
      </c>
      <c r="AK314" s="12">
        <v>56.758403253597045</v>
      </c>
      <c r="AL314" s="13">
        <v>0</v>
      </c>
      <c r="AM314" s="13">
        <v>0</v>
      </c>
      <c r="AN314" s="13">
        <v>0.59678551638589206</v>
      </c>
      <c r="AO314" s="14">
        <v>0</v>
      </c>
      <c r="AP314" s="15">
        <v>57.355188769982938</v>
      </c>
      <c r="AQ314" s="13">
        <v>0</v>
      </c>
      <c r="AR314" s="13">
        <v>0</v>
      </c>
      <c r="AS314" s="16">
        <v>0</v>
      </c>
      <c r="AT314" s="13">
        <v>0</v>
      </c>
      <c r="AU314" s="17">
        <v>57.355188769982938</v>
      </c>
      <c r="AV314" s="18">
        <v>0.42986948462102198</v>
      </c>
      <c r="AW314" s="33"/>
      <c r="AX314" s="33"/>
      <c r="AY314" s="33"/>
      <c r="BA314" s="19">
        <v>2041</v>
      </c>
      <c r="BB314" s="12">
        <v>938.72255784668789</v>
      </c>
      <c r="BC314" s="13">
        <v>394.82662868706143</v>
      </c>
      <c r="BD314" s="13">
        <v>862.36252686563375</v>
      </c>
      <c r="BE314" s="13">
        <v>14.387424747298169</v>
      </c>
      <c r="BF314" s="14">
        <v>10.664759633426998</v>
      </c>
      <c r="BG314" s="15">
        <v>2220.9638977801083</v>
      </c>
      <c r="BH314" s="13">
        <v>191.82490583162814</v>
      </c>
      <c r="BI314" s="13">
        <v>30.720559726072782</v>
      </c>
      <c r="BJ314" s="16">
        <v>280.12210425367635</v>
      </c>
      <c r="BK314" s="13">
        <v>1814.3725771479676</v>
      </c>
      <c r="BL314" s="17">
        <v>349.01468193616529</v>
      </c>
      <c r="BM314" s="18">
        <v>2.6158184580431278</v>
      </c>
      <c r="BN314" s="33"/>
      <c r="BO314" s="33"/>
      <c r="BP314" s="33"/>
    </row>
    <row r="315" spans="2:68" x14ac:dyDescent="0.45">
      <c r="B315" s="5">
        <v>2042</v>
      </c>
      <c r="C315" s="6">
        <v>72.487938576939243</v>
      </c>
      <c r="D315" s="7">
        <v>95.835683425235416</v>
      </c>
      <c r="E315" s="7">
        <v>32.465951467658698</v>
      </c>
      <c r="F315" s="7">
        <v>3.497481902911916</v>
      </c>
      <c r="G315" s="8">
        <v>3.3448640019858984</v>
      </c>
      <c r="H315" s="9">
        <v>207.63191937473118</v>
      </c>
      <c r="I315" s="7">
        <v>119.4257067039984</v>
      </c>
      <c r="J315" s="7">
        <v>0</v>
      </c>
      <c r="K315" s="10">
        <v>0</v>
      </c>
      <c r="L315" s="7">
        <v>0</v>
      </c>
      <c r="M315" s="11">
        <v>327.05762607872958</v>
      </c>
      <c r="N315" s="18">
        <v>2.4512532550048518</v>
      </c>
      <c r="O315" s="33"/>
      <c r="P315" s="33"/>
      <c r="Q315" s="33"/>
      <c r="S315" s="5">
        <v>2042</v>
      </c>
      <c r="T315" s="6">
        <v>25.769209183398299</v>
      </c>
      <c r="U315" s="7">
        <v>22.776245227972435</v>
      </c>
      <c r="V315" s="7">
        <v>25.280785432237533</v>
      </c>
      <c r="W315" s="7">
        <v>0</v>
      </c>
      <c r="X315" s="8">
        <v>0</v>
      </c>
      <c r="Y315" s="9">
        <v>73.826239843608263</v>
      </c>
      <c r="Z315" s="7">
        <v>0</v>
      </c>
      <c r="AA315" s="7">
        <v>0</v>
      </c>
      <c r="AB315" s="10">
        <v>0</v>
      </c>
      <c r="AC315" s="7">
        <v>73.826239843608263</v>
      </c>
      <c r="AD315" s="11">
        <v>0</v>
      </c>
      <c r="AE315" s="18">
        <v>0</v>
      </c>
      <c r="AF315" s="33"/>
      <c r="AG315" s="33"/>
      <c r="AH315" s="33"/>
      <c r="AJ315" s="5">
        <v>2042</v>
      </c>
      <c r="AK315" s="6">
        <v>55.883933694062925</v>
      </c>
      <c r="AL315" s="7">
        <v>0</v>
      </c>
      <c r="AM315" s="7">
        <v>0</v>
      </c>
      <c r="AN315" s="7">
        <v>0.64631871424592102</v>
      </c>
      <c r="AO315" s="8">
        <v>0</v>
      </c>
      <c r="AP315" s="9">
        <v>56.530252408308847</v>
      </c>
      <c r="AQ315" s="7">
        <v>0</v>
      </c>
      <c r="AR315" s="7">
        <v>0</v>
      </c>
      <c r="AS315" s="10">
        <v>0</v>
      </c>
      <c r="AT315" s="7">
        <v>0</v>
      </c>
      <c r="AU315" s="11">
        <v>56.530252408308847</v>
      </c>
      <c r="AV315" s="18">
        <v>0.42368669669471715</v>
      </c>
      <c r="AW315" s="33"/>
      <c r="AX315" s="33"/>
      <c r="AY315" s="33"/>
      <c r="BA315" s="5">
        <v>2042</v>
      </c>
      <c r="BB315" s="6">
        <v>935.16099585199402</v>
      </c>
      <c r="BC315" s="7">
        <v>381.40252331170132</v>
      </c>
      <c r="BD315" s="7">
        <v>855.98104416682804</v>
      </c>
      <c r="BE315" s="7">
        <v>14.703948091738729</v>
      </c>
      <c r="BF315" s="8">
        <v>8.5104781874747442</v>
      </c>
      <c r="BG315" s="9">
        <v>2195.758989609737</v>
      </c>
      <c r="BH315" s="7">
        <v>179.3252897306935</v>
      </c>
      <c r="BI315" s="7">
        <v>27.246692248443992</v>
      </c>
      <c r="BJ315" s="10">
        <v>260.66227260769341</v>
      </c>
      <c r="BK315" s="7">
        <v>1805.3233561672155</v>
      </c>
      <c r="BL315" s="11">
        <v>336.34534281396554</v>
      </c>
      <c r="BM315" s="18">
        <v>2.520863452301795</v>
      </c>
      <c r="BN315" s="33"/>
      <c r="BO315" s="33"/>
      <c r="BP315" s="33"/>
    </row>
    <row r="316" spans="2:68" x14ac:dyDescent="0.45">
      <c r="B316" s="19">
        <v>2043</v>
      </c>
      <c r="C316" s="12">
        <v>71.423625377932268</v>
      </c>
      <c r="D316" s="13">
        <v>96.027354792085887</v>
      </c>
      <c r="E316" s="13">
        <v>32.401019564723377</v>
      </c>
      <c r="F316" s="13">
        <v>3.497481902911916</v>
      </c>
      <c r="G316" s="14">
        <v>3.2043797139024903</v>
      </c>
      <c r="H316" s="15">
        <v>206.55386135155595</v>
      </c>
      <c r="I316" s="13">
        <v>116.55863799579095</v>
      </c>
      <c r="J316" s="13">
        <v>0</v>
      </c>
      <c r="K316" s="16">
        <v>0</v>
      </c>
      <c r="L316" s="13">
        <v>0</v>
      </c>
      <c r="M316" s="17">
        <v>323.1124993473469</v>
      </c>
      <c r="N316" s="18">
        <v>2.4216850567100945</v>
      </c>
      <c r="O316" s="33"/>
      <c r="P316" s="33"/>
      <c r="Q316" s="33"/>
      <c r="S316" s="19">
        <v>2043</v>
      </c>
      <c r="T316" s="12">
        <v>27.098975051017657</v>
      </c>
      <c r="U316" s="13">
        <v>22.730692737516492</v>
      </c>
      <c r="V316" s="13">
        <v>24.775169723592782</v>
      </c>
      <c r="W316" s="13">
        <v>0</v>
      </c>
      <c r="X316" s="14">
        <v>0</v>
      </c>
      <c r="Y316" s="15">
        <v>74.604837512126934</v>
      </c>
      <c r="Z316" s="13">
        <v>0</v>
      </c>
      <c r="AA316" s="13">
        <v>0</v>
      </c>
      <c r="AB316" s="16">
        <v>0</v>
      </c>
      <c r="AC316" s="13">
        <v>74.604837512126934</v>
      </c>
      <c r="AD316" s="17">
        <v>0</v>
      </c>
      <c r="AE316" s="18">
        <v>0</v>
      </c>
      <c r="AF316" s="33"/>
      <c r="AG316" s="33"/>
      <c r="AH316" s="33"/>
      <c r="AJ316" s="19">
        <v>2043</v>
      </c>
      <c r="AK316" s="12">
        <v>55.022936976728666</v>
      </c>
      <c r="AL316" s="13">
        <v>0</v>
      </c>
      <c r="AM316" s="13">
        <v>0</v>
      </c>
      <c r="AN316" s="13">
        <v>0.69996316752833243</v>
      </c>
      <c r="AO316" s="14">
        <v>0</v>
      </c>
      <c r="AP316" s="15">
        <v>55.722900144256997</v>
      </c>
      <c r="AQ316" s="13">
        <v>0</v>
      </c>
      <c r="AR316" s="13">
        <v>0</v>
      </c>
      <c r="AS316" s="16">
        <v>0</v>
      </c>
      <c r="AT316" s="13">
        <v>0</v>
      </c>
      <c r="AU316" s="17">
        <v>55.722900144256997</v>
      </c>
      <c r="AV316" s="18">
        <v>0.41763569923313765</v>
      </c>
      <c r="AW316" s="33"/>
      <c r="AX316" s="33"/>
      <c r="AY316" s="33"/>
      <c r="BA316" s="19">
        <v>2043</v>
      </c>
      <c r="BB316" s="12">
        <v>931.61294660793772</v>
      </c>
      <c r="BC316" s="13">
        <v>368.43483751910344</v>
      </c>
      <c r="BD316" s="13">
        <v>849.64678443999355</v>
      </c>
      <c r="BE316" s="13">
        <v>15.027434949756982</v>
      </c>
      <c r="BF316" s="14">
        <v>6.7913615936048464</v>
      </c>
      <c r="BG316" s="15">
        <v>2171.513365110397</v>
      </c>
      <c r="BH316" s="13">
        <v>162.72631149097904</v>
      </c>
      <c r="BI316" s="13">
        <v>24.165648188087935</v>
      </c>
      <c r="BJ316" s="16">
        <v>242.55429803382165</v>
      </c>
      <c r="BK316" s="13">
        <v>1796.3192683643949</v>
      </c>
      <c r="BL316" s="17">
        <v>319.53175839124719</v>
      </c>
      <c r="BM316" s="18">
        <v>2.3948478811664318</v>
      </c>
      <c r="BN316" s="33"/>
      <c r="BO316" s="33"/>
      <c r="BP316" s="33"/>
    </row>
    <row r="317" spans="2:68" x14ac:dyDescent="0.45">
      <c r="B317" s="5">
        <v>2044</v>
      </c>
      <c r="C317" s="6">
        <v>70.374939090213132</v>
      </c>
      <c r="D317" s="7">
        <v>96.219409501670057</v>
      </c>
      <c r="E317" s="7">
        <v>32.336217525593931</v>
      </c>
      <c r="F317" s="7">
        <v>3.497481902911916</v>
      </c>
      <c r="G317" s="8">
        <v>3.0697957659185855</v>
      </c>
      <c r="H317" s="9">
        <v>205.49784378630764</v>
      </c>
      <c r="I317" s="7">
        <v>113.76039938459064</v>
      </c>
      <c r="J317" s="7">
        <v>0</v>
      </c>
      <c r="K317" s="10">
        <v>0</v>
      </c>
      <c r="L317" s="7">
        <v>0</v>
      </c>
      <c r="M317" s="11">
        <v>319.25824317089825</v>
      </c>
      <c r="N317" s="18">
        <v>2.3927979210960544</v>
      </c>
      <c r="O317" s="33"/>
      <c r="P317" s="33"/>
      <c r="Q317" s="33"/>
      <c r="S317" s="5">
        <v>2044</v>
      </c>
      <c r="T317" s="6">
        <v>28.497360690788373</v>
      </c>
      <c r="U317" s="7">
        <v>22.685231352041459</v>
      </c>
      <c r="V317" s="7">
        <v>24.279666329120925</v>
      </c>
      <c r="W317" s="7">
        <v>0</v>
      </c>
      <c r="X317" s="8">
        <v>0</v>
      </c>
      <c r="Y317" s="9">
        <v>75.462258371950753</v>
      </c>
      <c r="Z317" s="7">
        <v>0</v>
      </c>
      <c r="AA317" s="7">
        <v>0</v>
      </c>
      <c r="AB317" s="10">
        <v>0</v>
      </c>
      <c r="AC317" s="7">
        <v>75.462258371950753</v>
      </c>
      <c r="AD317" s="11">
        <v>0</v>
      </c>
      <c r="AE317" s="18">
        <v>0</v>
      </c>
      <c r="AF317" s="33"/>
      <c r="AG317" s="33"/>
      <c r="AH317" s="33"/>
      <c r="AJ317" s="5">
        <v>2044</v>
      </c>
      <c r="AK317" s="6">
        <v>54.175205527213933</v>
      </c>
      <c r="AL317" s="7">
        <v>0</v>
      </c>
      <c r="AM317" s="7">
        <v>0</v>
      </c>
      <c r="AN317" s="7">
        <v>0.758060110433184</v>
      </c>
      <c r="AO317" s="8">
        <v>0</v>
      </c>
      <c r="AP317" s="9">
        <v>54.933265637647118</v>
      </c>
      <c r="AQ317" s="7">
        <v>0</v>
      </c>
      <c r="AR317" s="7">
        <v>0</v>
      </c>
      <c r="AS317" s="10">
        <v>0</v>
      </c>
      <c r="AT317" s="7">
        <v>0</v>
      </c>
      <c r="AU317" s="11">
        <v>54.933265637647118</v>
      </c>
      <c r="AV317" s="18">
        <v>0.41171749399879254</v>
      </c>
      <c r="AW317" s="33"/>
      <c r="AX317" s="33"/>
      <c r="AY317" s="33"/>
      <c r="BA317" s="5">
        <v>2044</v>
      </c>
      <c r="BB317" s="6">
        <v>928.07835884644328</v>
      </c>
      <c r="BC317" s="7">
        <v>355.90805304345389</v>
      </c>
      <c r="BD317" s="7">
        <v>843.35939823513763</v>
      </c>
      <c r="BE317" s="7">
        <v>15.358038518651636</v>
      </c>
      <c r="BF317" s="8">
        <v>5.4195065516966681</v>
      </c>
      <c r="BG317" s="9">
        <v>2148.1233551953828</v>
      </c>
      <c r="BH317" s="7">
        <v>151.73592967641133</v>
      </c>
      <c r="BI317" s="7">
        <v>21.433007244532138</v>
      </c>
      <c r="BJ317" s="10">
        <v>225.70426823227024</v>
      </c>
      <c r="BK317" s="7">
        <v>1787.3600886368417</v>
      </c>
      <c r="BL317" s="11">
        <v>308.22793524721419</v>
      </c>
      <c r="BM317" s="18">
        <v>2.3101272354257327</v>
      </c>
      <c r="BN317" s="33"/>
      <c r="BO317" s="33"/>
      <c r="BP317" s="33"/>
    </row>
    <row r="318" spans="2:68" x14ac:dyDescent="0.45">
      <c r="B318" s="19">
        <v>2045</v>
      </c>
      <c r="C318" s="12">
        <v>69.341650269707856</v>
      </c>
      <c r="D318" s="13">
        <v>96.4118483206734</v>
      </c>
      <c r="E318" s="13">
        <v>32.271545090542745</v>
      </c>
      <c r="F318" s="13">
        <v>3.497481902911916</v>
      </c>
      <c r="G318" s="14">
        <v>2.9408643437500048</v>
      </c>
      <c r="H318" s="15">
        <v>204.46338992758592</v>
      </c>
      <c r="I318" s="13">
        <v>111.02933845717126</v>
      </c>
      <c r="J318" s="13">
        <v>0</v>
      </c>
      <c r="K318" s="16">
        <v>0</v>
      </c>
      <c r="L318" s="13">
        <v>0</v>
      </c>
      <c r="M318" s="17">
        <v>315.49272838475719</v>
      </c>
      <c r="N318" s="18">
        <v>2.3645758903580365</v>
      </c>
      <c r="O318" s="33"/>
      <c r="P318" s="33"/>
      <c r="Q318" s="33"/>
      <c r="S318" s="19">
        <v>2045</v>
      </c>
      <c r="T318" s="12">
        <v>29.967907081799147</v>
      </c>
      <c r="U318" s="13">
        <v>22.639860889337374</v>
      </c>
      <c r="V318" s="13">
        <v>23.794073002538507</v>
      </c>
      <c r="W318" s="13">
        <v>0</v>
      </c>
      <c r="X318" s="14">
        <v>0</v>
      </c>
      <c r="Y318" s="15">
        <v>76.401840973675036</v>
      </c>
      <c r="Z318" s="13">
        <v>0</v>
      </c>
      <c r="AA318" s="13">
        <v>0</v>
      </c>
      <c r="AB318" s="16">
        <v>0</v>
      </c>
      <c r="AC318" s="13">
        <v>76.401840973675036</v>
      </c>
      <c r="AD318" s="17">
        <v>0</v>
      </c>
      <c r="AE318" s="18">
        <v>0</v>
      </c>
      <c r="AF318" s="33"/>
      <c r="AG318" s="33"/>
      <c r="AH318" s="33"/>
      <c r="AJ318" s="19">
        <v>2045</v>
      </c>
      <c r="AK318" s="12">
        <v>53.340534969210701</v>
      </c>
      <c r="AL318" s="13">
        <v>0</v>
      </c>
      <c r="AM318" s="13">
        <v>0</v>
      </c>
      <c r="AN318" s="13">
        <v>0.82097909959913828</v>
      </c>
      <c r="AO318" s="14">
        <v>0</v>
      </c>
      <c r="AP318" s="15">
        <v>54.161514068809836</v>
      </c>
      <c r="AQ318" s="13">
        <v>0</v>
      </c>
      <c r="AR318" s="13">
        <v>0</v>
      </c>
      <c r="AS318" s="16">
        <v>0</v>
      </c>
      <c r="AT318" s="13">
        <v>0</v>
      </c>
      <c r="AU318" s="17">
        <v>54.161514068809836</v>
      </c>
      <c r="AV318" s="18">
        <v>0.40593331899621338</v>
      </c>
      <c r="AW318" s="33"/>
      <c r="AX318" s="33"/>
      <c r="AY318" s="33"/>
      <c r="BA318" s="19">
        <v>2045</v>
      </c>
      <c r="BB318" s="12">
        <v>924.55718149394875</v>
      </c>
      <c r="BC318" s="13">
        <v>343.80717923997651</v>
      </c>
      <c r="BD318" s="13">
        <v>837.11853868819776</v>
      </c>
      <c r="BE318" s="13">
        <v>15.695915366061969</v>
      </c>
      <c r="BF318" s="14">
        <v>4.3247662282539396</v>
      </c>
      <c r="BG318" s="15">
        <v>2125.5035810164386</v>
      </c>
      <c r="BH318" s="13">
        <v>132.28118768700674</v>
      </c>
      <c r="BI318" s="13">
        <v>19.009372145482445</v>
      </c>
      <c r="BJ318" s="16">
        <v>210.02479490658709</v>
      </c>
      <c r="BK318" s="13">
        <v>1778.4455930045963</v>
      </c>
      <c r="BL318" s="17">
        <v>288.32375293774453</v>
      </c>
      <c r="BM318" s="18">
        <v>2.1609480456319661</v>
      </c>
      <c r="BN318" s="33"/>
      <c r="BO318" s="33"/>
      <c r="BP318" s="33"/>
    </row>
    <row r="319" spans="2:68" x14ac:dyDescent="0.45">
      <c r="B319" s="5">
        <v>2046</v>
      </c>
      <c r="C319" s="6">
        <v>69.002188134282207</v>
      </c>
      <c r="D319" s="7">
        <v>96.4118483206734</v>
      </c>
      <c r="E319" s="7">
        <v>32.142458910180572</v>
      </c>
      <c r="F319" s="7">
        <v>3.4904869391060922</v>
      </c>
      <c r="G319" s="8">
        <v>2.8114663126250043</v>
      </c>
      <c r="H319" s="9">
        <v>203.85844861686729</v>
      </c>
      <c r="I319" s="7">
        <v>108.36384247000902</v>
      </c>
      <c r="J319" s="7">
        <v>0</v>
      </c>
      <c r="K319" s="10">
        <v>0</v>
      </c>
      <c r="L319" s="7">
        <v>0</v>
      </c>
      <c r="M319" s="11">
        <v>312.22229108687634</v>
      </c>
      <c r="N319" s="18">
        <v>2.3400643993164243</v>
      </c>
      <c r="O319" s="33"/>
      <c r="P319" s="33"/>
      <c r="Q319" s="33"/>
      <c r="S319" s="5">
        <v>2046</v>
      </c>
      <c r="T319" s="6">
        <v>31.339619308099575</v>
      </c>
      <c r="U319" s="7">
        <v>22.549301445780024</v>
      </c>
      <c r="V319" s="7">
        <v>23.27060339648266</v>
      </c>
      <c r="W319" s="7">
        <v>0</v>
      </c>
      <c r="X319" s="8">
        <v>0</v>
      </c>
      <c r="Y319" s="9">
        <v>77.159524150362259</v>
      </c>
      <c r="Z319" s="7">
        <v>0</v>
      </c>
      <c r="AA319" s="7">
        <v>0</v>
      </c>
      <c r="AB319" s="10">
        <v>0</v>
      </c>
      <c r="AC319" s="7">
        <v>77.159524150362259</v>
      </c>
      <c r="AD319" s="11">
        <v>0</v>
      </c>
      <c r="AE319" s="18">
        <v>0</v>
      </c>
      <c r="AF319" s="33"/>
      <c r="AG319" s="33"/>
      <c r="AH319" s="33"/>
      <c r="AJ319" s="5">
        <v>2046</v>
      </c>
      <c r="AK319" s="6">
        <v>51.971146479545929</v>
      </c>
      <c r="AL319" s="7">
        <v>0</v>
      </c>
      <c r="AM319" s="7">
        <v>0</v>
      </c>
      <c r="AN319" s="7">
        <v>0.88747840666666844</v>
      </c>
      <c r="AO319" s="8">
        <v>0</v>
      </c>
      <c r="AP319" s="9">
        <v>52.858624886212596</v>
      </c>
      <c r="AQ319" s="7">
        <v>0</v>
      </c>
      <c r="AR319" s="7">
        <v>0</v>
      </c>
      <c r="AS319" s="10">
        <v>0</v>
      </c>
      <c r="AT319" s="7">
        <v>0</v>
      </c>
      <c r="AU319" s="11">
        <v>52.858624886212596</v>
      </c>
      <c r="AV319" s="18">
        <v>0.39616833846956045</v>
      </c>
      <c r="AW319" s="33"/>
      <c r="AX319" s="33"/>
      <c r="AY319" s="33"/>
      <c r="BA319" s="5">
        <v>2046</v>
      </c>
      <c r="BB319" s="6">
        <v>917.42704840624697</v>
      </c>
      <c r="BC319" s="7">
        <v>331.43012078733733</v>
      </c>
      <c r="BD319" s="7">
        <v>829.24962442452875</v>
      </c>
      <c r="BE319" s="7">
        <v>16.009833673383209</v>
      </c>
      <c r="BF319" s="8">
        <v>3.4425139176901363</v>
      </c>
      <c r="BG319" s="9">
        <v>2097.5591412091862</v>
      </c>
      <c r="BH319" s="7">
        <v>130.44878667725735</v>
      </c>
      <c r="BI319" s="7">
        <v>16.859800644990258</v>
      </c>
      <c r="BJ319" s="10">
        <v>195.43456054699124</v>
      </c>
      <c r="BK319" s="7">
        <v>1769.5755586048035</v>
      </c>
      <c r="BL319" s="11">
        <v>279.85760937963914</v>
      </c>
      <c r="BM319" s="18">
        <v>2.0974954296420592</v>
      </c>
      <c r="BN319" s="33"/>
      <c r="BO319" s="33"/>
      <c r="BP319" s="33"/>
    </row>
    <row r="320" spans="2:68" x14ac:dyDescent="0.45">
      <c r="B320" s="19">
        <v>2047</v>
      </c>
      <c r="C320" s="12">
        <v>68.664387836164153</v>
      </c>
      <c r="D320" s="13">
        <v>96.4118483206734</v>
      </c>
      <c r="E320" s="13">
        <v>32.013889074539847</v>
      </c>
      <c r="F320" s="13">
        <v>3.4835059652278799</v>
      </c>
      <c r="G320" s="14">
        <v>2.6877617948695041</v>
      </c>
      <c r="H320" s="15">
        <v>203.26139299147479</v>
      </c>
      <c r="I320" s="13">
        <v>105.76233739692682</v>
      </c>
      <c r="J320" s="13">
        <v>0</v>
      </c>
      <c r="K320" s="16">
        <v>0</v>
      </c>
      <c r="L320" s="13">
        <v>0</v>
      </c>
      <c r="M320" s="17">
        <v>309.02373038840165</v>
      </c>
      <c r="N320" s="18">
        <v>2.3160916137939753</v>
      </c>
      <c r="O320" s="33"/>
      <c r="P320" s="33"/>
      <c r="Q320" s="33"/>
      <c r="S320" s="19">
        <v>2047</v>
      </c>
      <c r="T320" s="12">
        <v>32.774118516041604</v>
      </c>
      <c r="U320" s="13">
        <v>22.459104239996904</v>
      </c>
      <c r="V320" s="13">
        <v>22.758650121760041</v>
      </c>
      <c r="W320" s="13">
        <v>0</v>
      </c>
      <c r="X320" s="14">
        <v>0</v>
      </c>
      <c r="Y320" s="15">
        <v>77.991872877798556</v>
      </c>
      <c r="Z320" s="13">
        <v>0</v>
      </c>
      <c r="AA320" s="13">
        <v>0</v>
      </c>
      <c r="AB320" s="16">
        <v>0</v>
      </c>
      <c r="AC320" s="13">
        <v>77.991872877798556</v>
      </c>
      <c r="AD320" s="17">
        <v>0</v>
      </c>
      <c r="AE320" s="18">
        <v>0</v>
      </c>
      <c r="AF320" s="33"/>
      <c r="AG320" s="33"/>
      <c r="AH320" s="33"/>
      <c r="AJ320" s="19">
        <v>2047</v>
      </c>
      <c r="AK320" s="12">
        <v>50.636913708448823</v>
      </c>
      <c r="AL320" s="13">
        <v>0</v>
      </c>
      <c r="AM320" s="13">
        <v>0</v>
      </c>
      <c r="AN320" s="13">
        <v>0.9593641576066686</v>
      </c>
      <c r="AO320" s="14">
        <v>0</v>
      </c>
      <c r="AP320" s="15">
        <v>51.596277866055495</v>
      </c>
      <c r="AQ320" s="13">
        <v>0</v>
      </c>
      <c r="AR320" s="13">
        <v>0</v>
      </c>
      <c r="AS320" s="16">
        <v>0</v>
      </c>
      <c r="AT320" s="13">
        <v>0</v>
      </c>
      <c r="AU320" s="17">
        <v>51.596277866055495</v>
      </c>
      <c r="AV320" s="18">
        <v>0.38670721603922492</v>
      </c>
      <c r="AW320" s="33"/>
      <c r="AX320" s="33"/>
      <c r="AY320" s="33"/>
      <c r="BA320" s="19">
        <v>2047</v>
      </c>
      <c r="BB320" s="12">
        <v>910.35190250469861</v>
      </c>
      <c r="BC320" s="13">
        <v>319.49863643899317</v>
      </c>
      <c r="BD320" s="13">
        <v>821.45467795493823</v>
      </c>
      <c r="BE320" s="13">
        <v>16.330030346850872</v>
      </c>
      <c r="BF320" s="14">
        <v>2.7402410784813487</v>
      </c>
      <c r="BG320" s="15">
        <v>2070.3754883239621</v>
      </c>
      <c r="BH320" s="13">
        <v>129.25416156126803</v>
      </c>
      <c r="BI320" s="13">
        <v>14.953301751018973</v>
      </c>
      <c r="BJ320" s="16">
        <v>181.85789669826107</v>
      </c>
      <c r="BK320" s="13">
        <v>1760.7497636861413</v>
      </c>
      <c r="BL320" s="17">
        <v>271.97529125184678</v>
      </c>
      <c r="BM320" s="18">
        <v>2.0384185073290366</v>
      </c>
      <c r="BN320" s="33"/>
      <c r="BO320" s="33"/>
      <c r="BP320" s="33"/>
    </row>
    <row r="321" spans="2:68" x14ac:dyDescent="0.45">
      <c r="B321" s="5">
        <v>2048</v>
      </c>
      <c r="C321" s="6">
        <v>68.328241239827065</v>
      </c>
      <c r="D321" s="7">
        <v>96.4118483206734</v>
      </c>
      <c r="E321" s="7">
        <v>31.885833518241686</v>
      </c>
      <c r="F321" s="7">
        <v>3.4765389532974242</v>
      </c>
      <c r="G321" s="8">
        <v>2.5695002758952459</v>
      </c>
      <c r="H321" s="9">
        <v>202.67196230793482</v>
      </c>
      <c r="I321" s="7">
        <v>103.22328699960184</v>
      </c>
      <c r="J321" s="7">
        <v>0</v>
      </c>
      <c r="K321" s="10">
        <v>0</v>
      </c>
      <c r="L321" s="7">
        <v>0</v>
      </c>
      <c r="M321" s="11">
        <v>305.89524930753669</v>
      </c>
      <c r="N321" s="18">
        <v>2.2926440656519689</v>
      </c>
      <c r="O321" s="33"/>
      <c r="P321" s="33"/>
      <c r="Q321" s="33"/>
      <c r="S321" s="5">
        <v>2048</v>
      </c>
      <c r="T321" s="6">
        <v>34.274278635731029</v>
      </c>
      <c r="U321" s="7">
        <v>22.369267823036918</v>
      </c>
      <c r="V321" s="7">
        <v>22.257959819081321</v>
      </c>
      <c r="W321" s="7">
        <v>0</v>
      </c>
      <c r="X321" s="8">
        <v>0</v>
      </c>
      <c r="Y321" s="9">
        <v>78.901506277849265</v>
      </c>
      <c r="Z321" s="7">
        <v>0</v>
      </c>
      <c r="AA321" s="7">
        <v>0</v>
      </c>
      <c r="AB321" s="10">
        <v>0</v>
      </c>
      <c r="AC321" s="7">
        <v>78.901506277849265</v>
      </c>
      <c r="AD321" s="11">
        <v>0</v>
      </c>
      <c r="AE321" s="18">
        <v>0</v>
      </c>
      <c r="AF321" s="33"/>
      <c r="AG321" s="33"/>
      <c r="AH321" s="33"/>
      <c r="AJ321" s="5">
        <v>2048</v>
      </c>
      <c r="AK321" s="6">
        <v>49.33693411835803</v>
      </c>
      <c r="AL321" s="7">
        <v>0</v>
      </c>
      <c r="AM321" s="7">
        <v>0</v>
      </c>
      <c r="AN321" s="7">
        <v>1.0370726543728088</v>
      </c>
      <c r="AO321" s="8">
        <v>0</v>
      </c>
      <c r="AP321" s="9">
        <v>50.374006772730837</v>
      </c>
      <c r="AQ321" s="7">
        <v>0</v>
      </c>
      <c r="AR321" s="7">
        <v>0</v>
      </c>
      <c r="AS321" s="10">
        <v>0</v>
      </c>
      <c r="AT321" s="7">
        <v>0</v>
      </c>
      <c r="AU321" s="11">
        <v>50.374006772730837</v>
      </c>
      <c r="AV321" s="18">
        <v>0.37754645733155545</v>
      </c>
      <c r="AW321" s="33"/>
      <c r="AX321" s="33"/>
      <c r="AY321" s="33"/>
      <c r="BA321" s="5">
        <v>2048</v>
      </c>
      <c r="BB321" s="6">
        <v>903.33131973121056</v>
      </c>
      <c r="BC321" s="7">
        <v>307.99668552718941</v>
      </c>
      <c r="BD321" s="7">
        <v>813.73300398216179</v>
      </c>
      <c r="BE321" s="7">
        <v>16.656630953787889</v>
      </c>
      <c r="BF321" s="8">
        <v>2.1812318984711538</v>
      </c>
      <c r="BG321" s="9">
        <v>2043.898872092821</v>
      </c>
      <c r="BH321" s="7">
        <v>133.67910064408144</v>
      </c>
      <c r="BI321" s="7">
        <v>13.262388919377184</v>
      </c>
      <c r="BJ321" s="10">
        <v>169.22439152497458</v>
      </c>
      <c r="BK321" s="7">
        <v>1751.9679876032769</v>
      </c>
      <c r="BL321" s="11">
        <v>269.64798252802802</v>
      </c>
      <c r="BM321" s="18">
        <v>2.0209756390704356</v>
      </c>
      <c r="BN321" s="33"/>
      <c r="BO321" s="33"/>
      <c r="BP321" s="33"/>
    </row>
    <row r="322" spans="2:68" x14ac:dyDescent="0.45">
      <c r="B322" s="19">
        <v>2049</v>
      </c>
      <c r="C322" s="12">
        <v>67.993740249571815</v>
      </c>
      <c r="D322" s="13">
        <v>96.4118483206734</v>
      </c>
      <c r="E322" s="13">
        <v>31.758290184168718</v>
      </c>
      <c r="F322" s="13">
        <v>3.4695858753908295</v>
      </c>
      <c r="G322" s="14">
        <v>2.4564422637558549</v>
      </c>
      <c r="H322" s="15">
        <v>202.08990689356062</v>
      </c>
      <c r="I322" s="13">
        <v>100.74519192038753</v>
      </c>
      <c r="J322" s="13">
        <v>0</v>
      </c>
      <c r="K322" s="16">
        <v>0</v>
      </c>
      <c r="L322" s="13">
        <v>0</v>
      </c>
      <c r="M322" s="17">
        <v>302.83509881394815</v>
      </c>
      <c r="N322" s="18">
        <v>2.2697086461414999</v>
      </c>
      <c r="O322" s="33"/>
      <c r="P322" s="33"/>
      <c r="Q322" s="33"/>
      <c r="S322" s="19">
        <v>2049</v>
      </c>
      <c r="T322" s="12">
        <v>35.843105144833956</v>
      </c>
      <c r="U322" s="13">
        <v>22.27979075174477</v>
      </c>
      <c r="V322" s="13">
        <v>21.768284703061532</v>
      </c>
      <c r="W322" s="13">
        <v>0</v>
      </c>
      <c r="X322" s="14">
        <v>0</v>
      </c>
      <c r="Y322" s="15">
        <v>79.891180599640251</v>
      </c>
      <c r="Z322" s="13">
        <v>0</v>
      </c>
      <c r="AA322" s="13">
        <v>0</v>
      </c>
      <c r="AB322" s="16">
        <v>0</v>
      </c>
      <c r="AC322" s="13">
        <v>79.891180599640251</v>
      </c>
      <c r="AD322" s="17">
        <v>0</v>
      </c>
      <c r="AE322" s="18">
        <v>0</v>
      </c>
      <c r="AF322" s="33"/>
      <c r="AG322" s="33"/>
      <c r="AH322" s="33"/>
      <c r="AJ322" s="19">
        <v>2049</v>
      </c>
      <c r="AK322" s="12">
        <v>48.07032834216875</v>
      </c>
      <c r="AL322" s="13">
        <v>0</v>
      </c>
      <c r="AM322" s="13">
        <v>0</v>
      </c>
      <c r="AN322" s="13">
        <v>1.1210755393770062</v>
      </c>
      <c r="AO322" s="14">
        <v>0</v>
      </c>
      <c r="AP322" s="15">
        <v>49.191403881545753</v>
      </c>
      <c r="AQ322" s="13">
        <v>0</v>
      </c>
      <c r="AR322" s="13">
        <v>0</v>
      </c>
      <c r="AS322" s="16">
        <v>0</v>
      </c>
      <c r="AT322" s="13">
        <v>0</v>
      </c>
      <c r="AU322" s="17">
        <v>49.191403881545753</v>
      </c>
      <c r="AV322" s="18">
        <v>0.36868300650439834</v>
      </c>
      <c r="AW322" s="33"/>
      <c r="AX322" s="33"/>
      <c r="AY322" s="33"/>
      <c r="BA322" s="19">
        <v>2049</v>
      </c>
      <c r="BB322" s="12">
        <v>896.36487929800194</v>
      </c>
      <c r="BC322" s="13">
        <v>296.90880484821059</v>
      </c>
      <c r="BD322" s="13">
        <v>806.08391374472944</v>
      </c>
      <c r="BE322" s="13">
        <v>16.989763572863648</v>
      </c>
      <c r="BF322" s="14">
        <v>1.7362605911830384</v>
      </c>
      <c r="BG322" s="15">
        <v>2018.0836220549886</v>
      </c>
      <c r="BH322" s="13">
        <v>128.70049960066862</v>
      </c>
      <c r="BI322" s="13">
        <v>11.762683772286803</v>
      </c>
      <c r="BJ322" s="16">
        <v>157.46852463884082</v>
      </c>
      <c r="BK322" s="13">
        <v>1743.2300108113511</v>
      </c>
      <c r="BL322" s="17">
        <v>257.84826997775212</v>
      </c>
      <c r="BM322" s="18">
        <v>1.9325383684164172</v>
      </c>
      <c r="BN322" s="33"/>
      <c r="BO322" s="33"/>
      <c r="BP322" s="33"/>
    </row>
    <row r="323" spans="2:68" x14ac:dyDescent="0.45">
      <c r="B323" s="5">
        <v>2050</v>
      </c>
      <c r="C323" s="6">
        <v>67.660876809331796</v>
      </c>
      <c r="D323" s="7">
        <v>96.4118483206734</v>
      </c>
      <c r="E323" s="7">
        <v>31.631257023432049</v>
      </c>
      <c r="F323" s="7">
        <v>3.4626467036400475</v>
      </c>
      <c r="G323" s="8">
        <v>2.3483588041505978</v>
      </c>
      <c r="H323" s="9">
        <v>201.51498766122791</v>
      </c>
      <c r="I323" s="7">
        <v>98.326588796914265</v>
      </c>
      <c r="J323" s="7">
        <v>0</v>
      </c>
      <c r="K323" s="10">
        <v>0</v>
      </c>
      <c r="L323" s="7">
        <v>0</v>
      </c>
      <c r="M323" s="11">
        <v>299.84157645814219</v>
      </c>
      <c r="N323" s="18">
        <v>2.2472725956308399</v>
      </c>
      <c r="O323" s="33"/>
      <c r="P323" s="33"/>
      <c r="Q323" s="33"/>
      <c r="S323" s="5">
        <v>2050</v>
      </c>
      <c r="T323" s="6">
        <v>37.483741089864672</v>
      </c>
      <c r="U323" s="7">
        <v>22.190671588737789</v>
      </c>
      <c r="V323" s="7">
        <v>21.289382439594178</v>
      </c>
      <c r="W323" s="7">
        <v>0</v>
      </c>
      <c r="X323" s="8">
        <v>0</v>
      </c>
      <c r="Y323" s="9">
        <v>80.963795118196643</v>
      </c>
      <c r="Z323" s="7">
        <v>0</v>
      </c>
      <c r="AA323" s="7">
        <v>0</v>
      </c>
      <c r="AB323" s="10">
        <v>0</v>
      </c>
      <c r="AC323" s="7">
        <v>80.963795118196643</v>
      </c>
      <c r="AD323" s="11">
        <v>0</v>
      </c>
      <c r="AE323" s="18">
        <v>0</v>
      </c>
      <c r="AF323" s="33"/>
      <c r="AG323" s="33"/>
      <c r="AH323" s="33"/>
      <c r="AJ323" s="5">
        <v>2050</v>
      </c>
      <c r="AK323" s="6">
        <v>46.83623958838762</v>
      </c>
      <c r="AL323" s="7">
        <v>0</v>
      </c>
      <c r="AM323" s="7">
        <v>0</v>
      </c>
      <c r="AN323" s="7">
        <v>1.2118826580665436</v>
      </c>
      <c r="AO323" s="8">
        <v>0</v>
      </c>
      <c r="AP323" s="9">
        <v>48.048122246454163</v>
      </c>
      <c r="AQ323" s="7">
        <v>0</v>
      </c>
      <c r="AR323" s="7">
        <v>0</v>
      </c>
      <c r="AS323" s="10">
        <v>0</v>
      </c>
      <c r="AT323" s="7">
        <v>0</v>
      </c>
      <c r="AU323" s="11">
        <v>48.048122246454163</v>
      </c>
      <c r="AV323" s="18">
        <v>0.36011426324344498</v>
      </c>
      <c r="AW323" s="33"/>
      <c r="AX323" s="33"/>
      <c r="AY323" s="33"/>
      <c r="BA323" s="5">
        <v>2050</v>
      </c>
      <c r="BB323" s="6">
        <v>889.45216366238355</v>
      </c>
      <c r="BC323" s="7">
        <v>286.22008787367497</v>
      </c>
      <c r="BD323" s="7">
        <v>798.50672495552908</v>
      </c>
      <c r="BE323" s="7">
        <v>17.329558844320921</v>
      </c>
      <c r="BF323" s="8">
        <v>1.3820634305816988</v>
      </c>
      <c r="BG323" s="9">
        <v>1992.89059876649</v>
      </c>
      <c r="BH323" s="7">
        <v>129.29184787881047</v>
      </c>
      <c r="BI323" s="7">
        <v>10.432564628282432</v>
      </c>
      <c r="BJ323" s="10">
        <v>146.52932729424947</v>
      </c>
      <c r="BK323" s="7">
        <v>1734.535614860489</v>
      </c>
      <c r="BL323" s="11">
        <v>251.55006911884425</v>
      </c>
      <c r="BM323" s="18">
        <v>1.8853341936011938</v>
      </c>
      <c r="BN323" s="33"/>
      <c r="BO323" s="33"/>
      <c r="BP323" s="33"/>
    </row>
    <row r="324" spans="2:68" x14ac:dyDescent="0.45">
      <c r="B324" s="36" t="s">
        <v>51</v>
      </c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S324" s="36" t="s">
        <v>51</v>
      </c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J324" s="36" t="s">
        <v>51</v>
      </c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BA324" s="36" t="s">
        <v>51</v>
      </c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</row>
    <row r="325" spans="2:68" x14ac:dyDescent="0.45">
      <c r="B325" s="38" t="s">
        <v>52</v>
      </c>
      <c r="C325" s="39">
        <f>IF(C283=0,"na",(C288/C283)^(1/5)-1)</f>
        <v>-0.1643502748917155</v>
      </c>
      <c r="D325" s="39">
        <f t="shared" ref="D325:Q325" si="191">IF(D283=0,"na",(D288/D283)^(1/5)-1)</f>
        <v>8.0417016202037894E-2</v>
      </c>
      <c r="E325" s="39">
        <f t="shared" si="191"/>
        <v>-4.3302495610877068E-2</v>
      </c>
      <c r="F325" s="39">
        <f t="shared" si="191"/>
        <v>3.7137289336648172E-2</v>
      </c>
      <c r="G325" s="39">
        <f t="shared" si="191"/>
        <v>9.1607069589288548E-2</v>
      </c>
      <c r="H325" s="39">
        <f t="shared" si="191"/>
        <v>-3.9911997771066576E-2</v>
      </c>
      <c r="I325" s="39" t="str">
        <f t="shared" si="191"/>
        <v>na</v>
      </c>
      <c r="J325" s="39" t="str">
        <f t="shared" si="191"/>
        <v>na</v>
      </c>
      <c r="K325" s="39" t="str">
        <f t="shared" si="191"/>
        <v>na</v>
      </c>
      <c r="L325" s="39">
        <f t="shared" si="191"/>
        <v>-6.8254785497300019E-2</v>
      </c>
      <c r="M325" s="39" t="str">
        <f t="shared" si="191"/>
        <v>na</v>
      </c>
      <c r="N325" s="39" t="str">
        <f t="shared" si="191"/>
        <v>na</v>
      </c>
      <c r="O325" s="39" t="str">
        <f t="shared" si="191"/>
        <v>na</v>
      </c>
      <c r="P325" s="39" t="str">
        <f t="shared" si="191"/>
        <v>na</v>
      </c>
      <c r="Q325" s="39" t="str">
        <f t="shared" si="191"/>
        <v>na</v>
      </c>
      <c r="S325" s="38" t="s">
        <v>52</v>
      </c>
      <c r="T325" s="39">
        <f>IF(T283=0,"na",(T288/T283)^(1/5)-1)</f>
        <v>-0.1997058666181768</v>
      </c>
      <c r="U325" s="39">
        <f t="shared" ref="U325:AH325" si="192">IF(U283=0,"na",(U288/U283)^(1/5)-1)</f>
        <v>-2.1901764474755003E-2</v>
      </c>
      <c r="V325" s="39">
        <f t="shared" si="192"/>
        <v>-2.3163950275804535E-2</v>
      </c>
      <c r="W325" s="39" t="str">
        <f t="shared" si="192"/>
        <v>na</v>
      </c>
      <c r="X325" s="39" t="str">
        <f t="shared" si="192"/>
        <v>na</v>
      </c>
      <c r="Y325" s="39">
        <f t="shared" si="192"/>
        <v>-8.3576936441212779E-2</v>
      </c>
      <c r="Z325" s="39" t="str">
        <f t="shared" si="192"/>
        <v>na</v>
      </c>
      <c r="AA325" s="39" t="str">
        <f t="shared" si="192"/>
        <v>na</v>
      </c>
      <c r="AB325" s="39" t="str">
        <f t="shared" si="192"/>
        <v>na</v>
      </c>
      <c r="AC325" s="39">
        <f t="shared" si="192"/>
        <v>-8.4962828927826028E-2</v>
      </c>
      <c r="AD325" s="39" t="str">
        <f t="shared" si="192"/>
        <v>na</v>
      </c>
      <c r="AE325" s="39" t="str">
        <f t="shared" si="192"/>
        <v>na</v>
      </c>
      <c r="AF325" s="39" t="str">
        <f t="shared" si="192"/>
        <v>na</v>
      </c>
      <c r="AG325" s="39" t="str">
        <f t="shared" si="192"/>
        <v>na</v>
      </c>
      <c r="AH325" s="39" t="str">
        <f t="shared" si="192"/>
        <v>na</v>
      </c>
      <c r="AJ325" s="38" t="s">
        <v>52</v>
      </c>
      <c r="AK325" s="39" t="str">
        <f>IF(AK283=0,"na",(AK288/AK283)^(1/5)-1)</f>
        <v>na</v>
      </c>
      <c r="AL325" s="39" t="str">
        <f t="shared" ref="AL325:AY325" si="193">IF(AL283=0,"na",(AL288/AL283)^(1/5)-1)</f>
        <v>na</v>
      </c>
      <c r="AM325" s="39" t="str">
        <f t="shared" si="193"/>
        <v>na</v>
      </c>
      <c r="AN325" s="39" t="str">
        <f t="shared" si="193"/>
        <v>na</v>
      </c>
      <c r="AO325" s="39" t="str">
        <f t="shared" si="193"/>
        <v>na</v>
      </c>
      <c r="AP325" s="39" t="str">
        <f t="shared" si="193"/>
        <v>na</v>
      </c>
      <c r="AQ325" s="39" t="str">
        <f t="shared" si="193"/>
        <v>na</v>
      </c>
      <c r="AR325" s="39" t="str">
        <f t="shared" si="193"/>
        <v>na</v>
      </c>
      <c r="AS325" s="39" t="str">
        <f t="shared" si="193"/>
        <v>na</v>
      </c>
      <c r="AT325" s="39" t="str">
        <f t="shared" si="193"/>
        <v>na</v>
      </c>
      <c r="AU325" s="39" t="str">
        <f t="shared" si="193"/>
        <v>na</v>
      </c>
      <c r="AV325" s="39" t="str">
        <f t="shared" si="193"/>
        <v>na</v>
      </c>
      <c r="AW325" s="39" t="str">
        <f t="shared" si="193"/>
        <v>na</v>
      </c>
      <c r="AX325" s="39" t="str">
        <f t="shared" si="193"/>
        <v>na</v>
      </c>
      <c r="AY325" s="39" t="str">
        <f t="shared" si="193"/>
        <v>na</v>
      </c>
      <c r="BA325" s="38" t="s">
        <v>52</v>
      </c>
      <c r="BB325" s="39">
        <f>IF(BB283=0,"na",(BB288/BB283)^(1/5)-1)</f>
        <v>-9.8956697270663696E-2</v>
      </c>
      <c r="BC325" s="39">
        <f t="shared" ref="BC325:BP325" si="194">IF(BC283=0,"na",(BC288/BC283)^(1/5)-1)</f>
        <v>4.3786339531148855E-4</v>
      </c>
      <c r="BD325" s="39">
        <f t="shared" si="194"/>
        <v>-6.3086842848118385E-2</v>
      </c>
      <c r="BE325" s="39">
        <f t="shared" si="194"/>
        <v>0.30919799162122952</v>
      </c>
      <c r="BF325" s="39">
        <f t="shared" si="194"/>
        <v>-3.9239819372375639E-2</v>
      </c>
      <c r="BG325" s="39">
        <f t="shared" si="194"/>
        <v>-5.8350368655675333E-2</v>
      </c>
      <c r="BH325" s="39">
        <f t="shared" si="194"/>
        <v>-1.451298862013195E-2</v>
      </c>
      <c r="BI325" s="39" t="str">
        <f t="shared" si="194"/>
        <v>na</v>
      </c>
      <c r="BJ325" s="39">
        <f t="shared" si="194"/>
        <v>-9.4254991020305767E-2</v>
      </c>
      <c r="BK325" s="39">
        <f t="shared" si="194"/>
        <v>9.5862440516900849E-2</v>
      </c>
      <c r="BL325" s="39" t="str">
        <f t="shared" si="194"/>
        <v>na</v>
      </c>
      <c r="BM325" s="39" t="str">
        <f t="shared" si="194"/>
        <v>na</v>
      </c>
      <c r="BN325" s="39" t="str">
        <f t="shared" si="194"/>
        <v>na</v>
      </c>
      <c r="BO325" s="39" t="str">
        <f t="shared" si="194"/>
        <v>na</v>
      </c>
      <c r="BP325" s="39" t="str">
        <f t="shared" si="194"/>
        <v>na</v>
      </c>
    </row>
    <row r="326" spans="2:68" x14ac:dyDescent="0.45">
      <c r="B326" s="38" t="s">
        <v>53</v>
      </c>
      <c r="C326" s="39">
        <f>IF(C289=0,"na",(C294/C289)^(1/5)-1)</f>
        <v>-1.4953547191310812E-2</v>
      </c>
      <c r="D326" s="39">
        <f t="shared" ref="D326:Q326" si="195">IF(D289=0,"na",(D294/D289)^(1/5)-1)</f>
        <v>-3.9429508096493482E-3</v>
      </c>
      <c r="E326" s="39">
        <f t="shared" si="195"/>
        <v>7.092285824414879E-2</v>
      </c>
      <c r="F326" s="39">
        <f t="shared" si="195"/>
        <v>5.4734570279735273E-4</v>
      </c>
      <c r="G326" s="39">
        <f t="shared" si="195"/>
        <v>9.8679323732376423E-2</v>
      </c>
      <c r="H326" s="39">
        <f t="shared" si="195"/>
        <v>6.6547215259589176E-3</v>
      </c>
      <c r="I326" s="39">
        <f t="shared" si="195"/>
        <v>0.25016710848922252</v>
      </c>
      <c r="J326" s="39" t="str">
        <f t="shared" si="195"/>
        <v>na</v>
      </c>
      <c r="K326" s="39" t="str">
        <f t="shared" si="195"/>
        <v>na</v>
      </c>
      <c r="L326" s="39">
        <f t="shared" si="195"/>
        <v>-3.446714804070683E-2</v>
      </c>
      <c r="M326" s="39">
        <f t="shared" si="195"/>
        <v>4.0347262189520894E-2</v>
      </c>
      <c r="N326" s="39">
        <f t="shared" si="195"/>
        <v>3.9780655619768179E-2</v>
      </c>
      <c r="O326" s="39" t="str">
        <f t="shared" si="195"/>
        <v>na</v>
      </c>
      <c r="P326" s="39" t="str">
        <f t="shared" si="195"/>
        <v>na</v>
      </c>
      <c r="Q326" s="39" t="str">
        <f t="shared" si="195"/>
        <v>na</v>
      </c>
      <c r="S326" s="38" t="s">
        <v>53</v>
      </c>
      <c r="T326" s="39">
        <f>IF(T289=0,"na",(T294/T289)^(1/5)-1)</f>
        <v>-3.9511141701996322E-2</v>
      </c>
      <c r="U326" s="39">
        <f t="shared" ref="U326:AH326" si="196">IF(U289=0,"na",(U294/U289)^(1/5)-1)</f>
        <v>-2.113862450167181E-2</v>
      </c>
      <c r="V326" s="39">
        <f t="shared" si="196"/>
        <v>2.0474234244380884E-3</v>
      </c>
      <c r="W326" s="39" t="str">
        <f t="shared" si="196"/>
        <v>na</v>
      </c>
      <c r="X326" s="39" t="str">
        <f t="shared" si="196"/>
        <v>na</v>
      </c>
      <c r="Y326" s="39">
        <f t="shared" si="196"/>
        <v>-1.1358278421464307E-2</v>
      </c>
      <c r="Z326" s="39" t="str">
        <f t="shared" si="196"/>
        <v>na</v>
      </c>
      <c r="AA326" s="39" t="str">
        <f t="shared" si="196"/>
        <v>na</v>
      </c>
      <c r="AB326" s="39" t="str">
        <f t="shared" si="196"/>
        <v>na</v>
      </c>
      <c r="AC326" s="39">
        <f t="shared" si="196"/>
        <v>-9.3131230218835848E-3</v>
      </c>
      <c r="AD326" s="39" t="str">
        <f t="shared" si="196"/>
        <v>na</v>
      </c>
      <c r="AE326" s="39" t="str">
        <f t="shared" si="196"/>
        <v>na</v>
      </c>
      <c r="AF326" s="39" t="str">
        <f t="shared" si="196"/>
        <v>na</v>
      </c>
      <c r="AG326" s="39" t="str">
        <f t="shared" si="196"/>
        <v>na</v>
      </c>
      <c r="AH326" s="39" t="str">
        <f t="shared" si="196"/>
        <v>na</v>
      </c>
      <c r="AJ326" s="38" t="s">
        <v>53</v>
      </c>
      <c r="AK326" s="39" t="str">
        <f>IF(AK289=0,"na",(AK294/AK289)^(1/5)-1)</f>
        <v>na</v>
      </c>
      <c r="AL326" s="39" t="str">
        <f t="shared" ref="AL326:AY326" si="197">IF(AL289=0,"na",(AL294/AL289)^(1/5)-1)</f>
        <v>na</v>
      </c>
      <c r="AM326" s="39" t="str">
        <f t="shared" si="197"/>
        <v>na</v>
      </c>
      <c r="AN326" s="39" t="str">
        <f t="shared" si="197"/>
        <v>na</v>
      </c>
      <c r="AO326" s="39" t="str">
        <f t="shared" si="197"/>
        <v>na</v>
      </c>
      <c r="AP326" s="39" t="str">
        <f t="shared" si="197"/>
        <v>na</v>
      </c>
      <c r="AQ326" s="39" t="str">
        <f t="shared" si="197"/>
        <v>na</v>
      </c>
      <c r="AR326" s="39" t="str">
        <f t="shared" si="197"/>
        <v>na</v>
      </c>
      <c r="AS326" s="39" t="str">
        <f t="shared" si="197"/>
        <v>na</v>
      </c>
      <c r="AT326" s="39" t="str">
        <f t="shared" si="197"/>
        <v>na</v>
      </c>
      <c r="AU326" s="39" t="str">
        <f t="shared" si="197"/>
        <v>na</v>
      </c>
      <c r="AV326" s="39" t="str">
        <f t="shared" si="197"/>
        <v>na</v>
      </c>
      <c r="AW326" s="39" t="str">
        <f t="shared" si="197"/>
        <v>na</v>
      </c>
      <c r="AX326" s="39" t="str">
        <f t="shared" si="197"/>
        <v>na</v>
      </c>
      <c r="AY326" s="39" t="str">
        <f t="shared" si="197"/>
        <v>na</v>
      </c>
      <c r="BA326" s="38" t="s">
        <v>53</v>
      </c>
      <c r="BB326" s="39">
        <f>IF(BB289=0,"na",(BB294/BB289)^(1/5)-1)</f>
        <v>-2.0124811261307274E-3</v>
      </c>
      <c r="BC326" s="39">
        <f t="shared" ref="BC326:BP326" si="198">IF(BC289=0,"na",(BC294/BC289)^(1/5)-1)</f>
        <v>3.5690244797967896E-3</v>
      </c>
      <c r="BD326" s="39">
        <f t="shared" si="198"/>
        <v>-5.9880963057498127E-3</v>
      </c>
      <c r="BE326" s="39">
        <f t="shared" si="198"/>
        <v>6.8215798027773111E-2</v>
      </c>
      <c r="BF326" s="39">
        <f t="shared" si="198"/>
        <v>-1.0009228026219175E-2</v>
      </c>
      <c r="BG326" s="39">
        <f t="shared" si="198"/>
        <v>-2.8041207483132657E-3</v>
      </c>
      <c r="BH326" s="39">
        <f t="shared" si="198"/>
        <v>-0.22331439580126533</v>
      </c>
      <c r="BI326" s="39">
        <f t="shared" si="198"/>
        <v>-0.43029096025665181</v>
      </c>
      <c r="BJ326" s="39">
        <f t="shared" si="198"/>
        <v>-0.16414855083679925</v>
      </c>
      <c r="BK326" s="39">
        <f t="shared" si="198"/>
        <v>-8.0338623309811785E-2</v>
      </c>
      <c r="BL326" s="39">
        <f t="shared" si="198"/>
        <v>0.42298390427598642</v>
      </c>
      <c r="BM326" s="39">
        <f t="shared" si="198"/>
        <v>0.70120187676796775</v>
      </c>
      <c r="BN326" s="39" t="str">
        <f t="shared" si="198"/>
        <v>na</v>
      </c>
      <c r="BO326" s="39" t="str">
        <f t="shared" si="198"/>
        <v>na</v>
      </c>
      <c r="BP326" s="39" t="str">
        <f t="shared" si="198"/>
        <v>na</v>
      </c>
    </row>
    <row r="327" spans="2:68" x14ac:dyDescent="0.45">
      <c r="B327" s="38">
        <v>2015</v>
      </c>
      <c r="C327" s="39">
        <f>IF(C287=0,"na",C288/C287-1)</f>
        <v>-0.14601226993865024</v>
      </c>
      <c r="D327" s="39">
        <f t="shared" ref="D327:Q327" si="199">IF(D287=0,"na",D288/D287-1)</f>
        <v>2.918693537178596E-2</v>
      </c>
      <c r="E327" s="39">
        <f t="shared" si="199"/>
        <v>4.2253521126760729E-2</v>
      </c>
      <c r="F327" s="39">
        <f t="shared" si="199"/>
        <v>0</v>
      </c>
      <c r="G327" s="39">
        <f t="shared" si="199"/>
        <v>0.87878787878787867</v>
      </c>
      <c r="H327" s="39">
        <f t="shared" si="199"/>
        <v>-1.5378548895898958E-2</v>
      </c>
      <c r="I327" s="39">
        <f t="shared" si="199"/>
        <v>95</v>
      </c>
      <c r="J327" s="39" t="str">
        <f t="shared" si="199"/>
        <v>na</v>
      </c>
      <c r="K327" s="39" t="str">
        <f t="shared" si="199"/>
        <v>na</v>
      </c>
      <c r="L327" s="39">
        <f t="shared" si="199"/>
        <v>-0.13697367815729766</v>
      </c>
      <c r="M327" s="39">
        <f t="shared" si="199"/>
        <v>1.9094718970601372</v>
      </c>
      <c r="N327" s="39">
        <f t="shared" si="199"/>
        <v>1.9094718970601368</v>
      </c>
      <c r="O327" s="39" t="str">
        <f t="shared" si="199"/>
        <v>na</v>
      </c>
      <c r="P327" s="39" t="str">
        <f t="shared" si="199"/>
        <v>na</v>
      </c>
      <c r="Q327" s="39" t="str">
        <f t="shared" si="199"/>
        <v>na</v>
      </c>
      <c r="S327" s="38">
        <v>2015</v>
      </c>
      <c r="T327" s="39">
        <f>IF(T287=0,"na",T288/T287-1)</f>
        <v>-0.38095238095238104</v>
      </c>
      <c r="U327" s="39">
        <f t="shared" ref="U327:AH327" si="200">IF(U287=0,"na",U288/U287-1)</f>
        <v>-2.7692307692307572E-2</v>
      </c>
      <c r="V327" s="39">
        <f t="shared" si="200"/>
        <v>9.4674556213017791E-2</v>
      </c>
      <c r="W327" s="39" t="str">
        <f t="shared" si="200"/>
        <v>na</v>
      </c>
      <c r="X327" s="39" t="str">
        <f t="shared" si="200"/>
        <v>na</v>
      </c>
      <c r="Y327" s="39">
        <f t="shared" si="200"/>
        <v>-9.918200408997957E-2</v>
      </c>
      <c r="Z327" s="39" t="str">
        <f t="shared" si="200"/>
        <v>na</v>
      </c>
      <c r="AA327" s="39" t="str">
        <f t="shared" si="200"/>
        <v>na</v>
      </c>
      <c r="AB327" s="39" t="str">
        <f t="shared" si="200"/>
        <v>na</v>
      </c>
      <c r="AC327" s="39">
        <f t="shared" si="200"/>
        <v>-0.10071942446043158</v>
      </c>
      <c r="AD327" s="39" t="str">
        <f t="shared" si="200"/>
        <v>na</v>
      </c>
      <c r="AE327" s="39" t="str">
        <f t="shared" si="200"/>
        <v>na</v>
      </c>
      <c r="AF327" s="39" t="str">
        <f t="shared" si="200"/>
        <v>na</v>
      </c>
      <c r="AG327" s="39" t="str">
        <f t="shared" si="200"/>
        <v>na</v>
      </c>
      <c r="AH327" s="39" t="str">
        <f t="shared" si="200"/>
        <v>na</v>
      </c>
      <c r="AJ327" s="38">
        <v>2015</v>
      </c>
      <c r="AK327" s="39" t="str">
        <f>IF(AK287=0,"na",AK288/AK287-1)</f>
        <v>na</v>
      </c>
      <c r="AL327" s="39" t="str">
        <f t="shared" ref="AL327:AY327" si="201">IF(AL287=0,"na",AL288/AL287-1)</f>
        <v>na</v>
      </c>
      <c r="AM327" s="39" t="str">
        <f t="shared" si="201"/>
        <v>na</v>
      </c>
      <c r="AN327" s="39" t="str">
        <f t="shared" si="201"/>
        <v>na</v>
      </c>
      <c r="AO327" s="39" t="str">
        <f t="shared" si="201"/>
        <v>na</v>
      </c>
      <c r="AP327" s="39" t="str">
        <f t="shared" si="201"/>
        <v>na</v>
      </c>
      <c r="AQ327" s="39" t="str">
        <f t="shared" si="201"/>
        <v>na</v>
      </c>
      <c r="AR327" s="39" t="str">
        <f t="shared" si="201"/>
        <v>na</v>
      </c>
      <c r="AS327" s="39" t="str">
        <f t="shared" si="201"/>
        <v>na</v>
      </c>
      <c r="AT327" s="39" t="str">
        <f t="shared" si="201"/>
        <v>na</v>
      </c>
      <c r="AU327" s="39" t="str">
        <f t="shared" si="201"/>
        <v>na</v>
      </c>
      <c r="AV327" s="39" t="str">
        <f t="shared" si="201"/>
        <v>na</v>
      </c>
      <c r="AW327" s="39" t="str">
        <f t="shared" si="201"/>
        <v>na</v>
      </c>
      <c r="AX327" s="39" t="str">
        <f t="shared" si="201"/>
        <v>na</v>
      </c>
      <c r="AY327" s="39" t="str">
        <f t="shared" si="201"/>
        <v>na</v>
      </c>
      <c r="BA327" s="38">
        <v>2015</v>
      </c>
      <c r="BB327" s="39">
        <f>IF(BB287=0,"na",BB288/BB287-1)</f>
        <v>-0.12137750787916068</v>
      </c>
      <c r="BC327" s="39">
        <f t="shared" ref="BC327:BP327" si="202">IF(BC287=0,"na",BC288/BC287-1)</f>
        <v>3.1471040492055513E-2</v>
      </c>
      <c r="BD327" s="39">
        <f t="shared" si="202"/>
        <v>6.9492703266156974E-2</v>
      </c>
      <c r="BE327" s="39">
        <f t="shared" si="202"/>
        <v>0.16279069767441845</v>
      </c>
      <c r="BF327" s="39">
        <f t="shared" si="202"/>
        <v>1.4654839953721632E-2</v>
      </c>
      <c r="BG327" s="39">
        <f t="shared" si="202"/>
        <v>-7.0584212583039152E-3</v>
      </c>
      <c r="BH327" s="39">
        <f t="shared" si="202"/>
        <v>-0.10098137978097688</v>
      </c>
      <c r="BI327" s="39">
        <f t="shared" si="202"/>
        <v>1.2419239994637272</v>
      </c>
      <c r="BJ327" s="39">
        <f t="shared" si="202"/>
        <v>-0.24020372389615052</v>
      </c>
      <c r="BK327" s="39">
        <f t="shared" si="202"/>
        <v>0.30613916819926645</v>
      </c>
      <c r="BL327" s="39">
        <f t="shared" si="202"/>
        <v>0.8082943881788538</v>
      </c>
      <c r="BM327" s="39">
        <f t="shared" si="202"/>
        <v>0.37005843363752322</v>
      </c>
      <c r="BN327" s="39" t="str">
        <f t="shared" si="202"/>
        <v>na</v>
      </c>
      <c r="BO327" s="39" t="str">
        <f t="shared" si="202"/>
        <v>na</v>
      </c>
      <c r="BP327" s="39" t="str">
        <f t="shared" si="202"/>
        <v>na</v>
      </c>
    </row>
    <row r="328" spans="2:68" x14ac:dyDescent="0.45">
      <c r="B328" s="38">
        <v>2016</v>
      </c>
      <c r="C328" s="39">
        <f t="shared" ref="C328:Q337" si="203">IF(C288=0,"na",C289/C288-1)</f>
        <v>-0.27497487595000314</v>
      </c>
      <c r="D328" s="39">
        <f t="shared" si="203"/>
        <v>-9.1617685583880282E-2</v>
      </c>
      <c r="E328" s="39">
        <f t="shared" si="203"/>
        <v>0.13203367301727953</v>
      </c>
      <c r="F328" s="39">
        <f t="shared" si="203"/>
        <v>2.4969641772920381E-2</v>
      </c>
      <c r="G328" s="39">
        <f t="shared" si="203"/>
        <v>-8.315705975674248E-2</v>
      </c>
      <c r="H328" s="39">
        <f t="shared" si="203"/>
        <v>-0.12095060520712286</v>
      </c>
      <c r="I328" s="39">
        <f t="shared" si="203"/>
        <v>-0.54291894353369763</v>
      </c>
      <c r="J328" s="39" t="str">
        <f t="shared" si="203"/>
        <v>na</v>
      </c>
      <c r="K328" s="39" t="str">
        <f t="shared" si="203"/>
        <v>na</v>
      </c>
      <c r="L328" s="39">
        <f t="shared" si="203"/>
        <v>-0.60346198712881449</v>
      </c>
      <c r="M328" s="39">
        <f t="shared" si="203"/>
        <v>2.1300183988763419</v>
      </c>
      <c r="N328" s="39">
        <f t="shared" si="203"/>
        <v>2.138593791749976</v>
      </c>
      <c r="O328" s="39" t="str">
        <f t="shared" si="203"/>
        <v>na</v>
      </c>
      <c r="P328" s="39" t="str">
        <f t="shared" si="203"/>
        <v>na</v>
      </c>
      <c r="Q328" s="39" t="str">
        <f t="shared" si="203"/>
        <v>na</v>
      </c>
      <c r="S328" s="38">
        <v>2016</v>
      </c>
      <c r="T328" s="39">
        <f t="shared" ref="T328:AH337" si="204">IF(T288=0,"na",T289/T288-1)</f>
        <v>-0.52949418523188996</v>
      </c>
      <c r="U328" s="39">
        <f t="shared" si="204"/>
        <v>3.5795808258973771E-3</v>
      </c>
      <c r="V328" s="39">
        <f t="shared" si="204"/>
        <v>7.5431989366415486E-2</v>
      </c>
      <c r="W328" s="39" t="str">
        <f t="shared" si="204"/>
        <v>na</v>
      </c>
      <c r="X328" s="39" t="str">
        <f t="shared" si="204"/>
        <v>na</v>
      </c>
      <c r="Y328" s="39">
        <f t="shared" si="204"/>
        <v>-8.4234259379865062E-2</v>
      </c>
      <c r="Z328" s="39" t="str">
        <f t="shared" si="204"/>
        <v>na</v>
      </c>
      <c r="AA328" s="39" t="str">
        <f t="shared" si="204"/>
        <v>na</v>
      </c>
      <c r="AB328" s="39" t="str">
        <f t="shared" si="204"/>
        <v>na</v>
      </c>
      <c r="AC328" s="39">
        <f t="shared" si="204"/>
        <v>-8.3653395784543338E-2</v>
      </c>
      <c r="AD328" s="39" t="str">
        <f t="shared" si="204"/>
        <v>na</v>
      </c>
      <c r="AE328" s="39" t="str">
        <f t="shared" si="204"/>
        <v>na</v>
      </c>
      <c r="AF328" s="39" t="str">
        <f t="shared" si="204"/>
        <v>na</v>
      </c>
      <c r="AG328" s="39" t="str">
        <f t="shared" si="204"/>
        <v>na</v>
      </c>
      <c r="AH328" s="39" t="str">
        <f t="shared" si="204"/>
        <v>na</v>
      </c>
      <c r="AJ328" s="38">
        <v>2016</v>
      </c>
      <c r="AK328" s="39" t="str">
        <f t="shared" ref="AK328:AY337" si="205">IF(AK288=0,"na",AK289/AK288-1)</f>
        <v>na</v>
      </c>
      <c r="AL328" s="39" t="str">
        <f t="shared" si="205"/>
        <v>na</v>
      </c>
      <c r="AM328" s="39" t="str">
        <f t="shared" si="205"/>
        <v>na</v>
      </c>
      <c r="AN328" s="39" t="str">
        <f t="shared" si="205"/>
        <v>na</v>
      </c>
      <c r="AO328" s="39" t="str">
        <f t="shared" si="205"/>
        <v>na</v>
      </c>
      <c r="AP328" s="39" t="str">
        <f t="shared" si="205"/>
        <v>na</v>
      </c>
      <c r="AQ328" s="39" t="str">
        <f t="shared" si="205"/>
        <v>na</v>
      </c>
      <c r="AR328" s="39" t="str">
        <f t="shared" si="205"/>
        <v>na</v>
      </c>
      <c r="AS328" s="39" t="str">
        <f t="shared" si="205"/>
        <v>na</v>
      </c>
      <c r="AT328" s="39" t="str">
        <f t="shared" si="205"/>
        <v>na</v>
      </c>
      <c r="AU328" s="39" t="str">
        <f t="shared" si="205"/>
        <v>na</v>
      </c>
      <c r="AV328" s="39" t="str">
        <f t="shared" si="205"/>
        <v>na</v>
      </c>
      <c r="AW328" s="39" t="str">
        <f t="shared" si="205"/>
        <v>na</v>
      </c>
      <c r="AX328" s="39" t="str">
        <f t="shared" si="205"/>
        <v>na</v>
      </c>
      <c r="AY328" s="39" t="str">
        <f t="shared" si="205"/>
        <v>na</v>
      </c>
      <c r="BA328" s="38">
        <v>2016</v>
      </c>
      <c r="BB328" s="39">
        <f t="shared" ref="BB328:BP337" si="206">IF(BB288=0,"na",BB289/BB288-1)</f>
        <v>0.11060553906171577</v>
      </c>
      <c r="BC328" s="39">
        <f t="shared" si="206"/>
        <v>1.1242591017657677E-2</v>
      </c>
      <c r="BD328" s="39">
        <f t="shared" si="206"/>
        <v>2.743563128739801E-2</v>
      </c>
      <c r="BE328" s="39">
        <f t="shared" si="206"/>
        <v>0.23661202185792374</v>
      </c>
      <c r="BF328" s="39">
        <f t="shared" si="206"/>
        <v>-4.2342457417134827E-2</v>
      </c>
      <c r="BG328" s="39">
        <f t="shared" si="206"/>
        <v>3.8036644482124293E-2</v>
      </c>
      <c r="BH328" s="39">
        <f t="shared" si="206"/>
        <v>7.5039901445577373E-2</v>
      </c>
      <c r="BI328" s="39">
        <f t="shared" si="206"/>
        <v>-0.29425238804225473</v>
      </c>
      <c r="BJ328" s="39">
        <f t="shared" si="206"/>
        <v>-3.7171384655458106E-2</v>
      </c>
      <c r="BK328" s="39">
        <f t="shared" si="206"/>
        <v>0.16093672856820862</v>
      </c>
      <c r="BL328" s="39">
        <f t="shared" si="206"/>
        <v>-0.264986466154012</v>
      </c>
      <c r="BM328" s="39">
        <f t="shared" si="206"/>
        <v>-0.21444150023391206</v>
      </c>
      <c r="BN328" s="39" t="str">
        <f t="shared" si="206"/>
        <v>na</v>
      </c>
      <c r="BO328" s="39" t="str">
        <f t="shared" si="206"/>
        <v>na</v>
      </c>
      <c r="BP328" s="39" t="str">
        <f t="shared" si="206"/>
        <v>na</v>
      </c>
    </row>
    <row r="329" spans="2:68" x14ac:dyDescent="0.45">
      <c r="B329" s="38">
        <v>2017</v>
      </c>
      <c r="C329" s="39">
        <f t="shared" si="203"/>
        <v>-0.195430180302128</v>
      </c>
      <c r="D329" s="39">
        <f t="shared" si="203"/>
        <v>0.15066056033388509</v>
      </c>
      <c r="E329" s="39">
        <f t="shared" si="203"/>
        <v>6.6405740378342903E-2</v>
      </c>
      <c r="F329" s="39">
        <f t="shared" si="203"/>
        <v>0.11114402073306184</v>
      </c>
      <c r="G329" s="39">
        <f t="shared" si="203"/>
        <v>-0.15558759913482334</v>
      </c>
      <c r="H329" s="39">
        <f t="shared" si="203"/>
        <v>5.2853933143714116E-2</v>
      </c>
      <c r="I329" s="39">
        <f t="shared" si="203"/>
        <v>3.6946450809464508</v>
      </c>
      <c r="J329" s="39" t="str">
        <f t="shared" si="203"/>
        <v>na</v>
      </c>
      <c r="K329" s="39" t="str">
        <f t="shared" si="203"/>
        <v>na</v>
      </c>
      <c r="L329" s="39">
        <f t="shared" si="203"/>
        <v>0.53274280925348116</v>
      </c>
      <c r="M329" s="39">
        <f t="shared" si="203"/>
        <v>-0.14900231807133313</v>
      </c>
      <c r="N329" s="39">
        <f t="shared" si="203"/>
        <v>-0.15343817489184619</v>
      </c>
      <c r="O329" s="39" t="str">
        <f t="shared" si="203"/>
        <v>na</v>
      </c>
      <c r="P329" s="39" t="str">
        <f t="shared" si="203"/>
        <v>na</v>
      </c>
      <c r="Q329" s="39" t="str">
        <f t="shared" si="203"/>
        <v>na</v>
      </c>
      <c r="S329" s="38">
        <v>2017</v>
      </c>
      <c r="T329" s="39">
        <f t="shared" si="204"/>
        <v>-7.3555687909470091E-2</v>
      </c>
      <c r="U329" s="39">
        <f t="shared" si="204"/>
        <v>-4.4559317653140251E-2</v>
      </c>
      <c r="V329" s="39">
        <f t="shared" si="204"/>
        <v>1.2792254609125919E-2</v>
      </c>
      <c r="W329" s="39" t="str">
        <f t="shared" si="204"/>
        <v>na</v>
      </c>
      <c r="X329" s="39" t="str">
        <f t="shared" si="204"/>
        <v>na</v>
      </c>
      <c r="Y329" s="39">
        <f t="shared" si="204"/>
        <v>-1.9570923006586805E-2</v>
      </c>
      <c r="Z329" s="39" t="str">
        <f t="shared" si="204"/>
        <v>na</v>
      </c>
      <c r="AA329" s="39" t="str">
        <f t="shared" si="204"/>
        <v>na</v>
      </c>
      <c r="AB329" s="39" t="str">
        <f t="shared" si="204"/>
        <v>na</v>
      </c>
      <c r="AC329" s="39">
        <f t="shared" si="204"/>
        <v>-2.0956859537926809E-2</v>
      </c>
      <c r="AD329" s="39" t="str">
        <f t="shared" si="204"/>
        <v>na</v>
      </c>
      <c r="AE329" s="39" t="str">
        <f t="shared" si="204"/>
        <v>na</v>
      </c>
      <c r="AF329" s="39" t="str">
        <f t="shared" si="204"/>
        <v>na</v>
      </c>
      <c r="AG329" s="39" t="str">
        <f t="shared" si="204"/>
        <v>na</v>
      </c>
      <c r="AH329" s="39" t="str">
        <f t="shared" si="204"/>
        <v>na</v>
      </c>
      <c r="AJ329" s="38">
        <v>2017</v>
      </c>
      <c r="AK329" s="39" t="str">
        <f t="shared" si="205"/>
        <v>na</v>
      </c>
      <c r="AL329" s="39" t="str">
        <f t="shared" si="205"/>
        <v>na</v>
      </c>
      <c r="AM329" s="39" t="str">
        <f t="shared" si="205"/>
        <v>na</v>
      </c>
      <c r="AN329" s="39" t="str">
        <f t="shared" si="205"/>
        <v>na</v>
      </c>
      <c r="AO329" s="39" t="str">
        <f t="shared" si="205"/>
        <v>na</v>
      </c>
      <c r="AP329" s="39" t="str">
        <f t="shared" si="205"/>
        <v>na</v>
      </c>
      <c r="AQ329" s="39" t="str">
        <f t="shared" si="205"/>
        <v>na</v>
      </c>
      <c r="AR329" s="39" t="str">
        <f t="shared" si="205"/>
        <v>na</v>
      </c>
      <c r="AS329" s="39" t="str">
        <f t="shared" si="205"/>
        <v>na</v>
      </c>
      <c r="AT329" s="39" t="str">
        <f t="shared" si="205"/>
        <v>na</v>
      </c>
      <c r="AU329" s="39" t="str">
        <f t="shared" si="205"/>
        <v>na</v>
      </c>
      <c r="AV329" s="39" t="str">
        <f t="shared" si="205"/>
        <v>na</v>
      </c>
      <c r="AW329" s="39" t="str">
        <f t="shared" si="205"/>
        <v>na</v>
      </c>
      <c r="AX329" s="39" t="str">
        <f t="shared" si="205"/>
        <v>na</v>
      </c>
      <c r="AY329" s="39" t="str">
        <f t="shared" si="205"/>
        <v>na</v>
      </c>
      <c r="BA329" s="38">
        <v>2017</v>
      </c>
      <c r="BB329" s="39">
        <f t="shared" si="206"/>
        <v>7.8758567697319259E-2</v>
      </c>
      <c r="BC329" s="39">
        <f t="shared" si="206"/>
        <v>5.885698404578843E-2</v>
      </c>
      <c r="BD329" s="39">
        <f t="shared" si="206"/>
        <v>-2.0659876549135703E-2</v>
      </c>
      <c r="BE329" s="39">
        <f t="shared" si="206"/>
        <v>0.29385771100309332</v>
      </c>
      <c r="BF329" s="39">
        <f t="shared" si="206"/>
        <v>-2.6182736960815856E-3</v>
      </c>
      <c r="BG329" s="39">
        <f t="shared" si="206"/>
        <v>3.1032639817994534E-2</v>
      </c>
      <c r="BH329" s="39">
        <f t="shared" si="206"/>
        <v>-0.5610681100685827</v>
      </c>
      <c r="BI329" s="39">
        <f t="shared" si="206"/>
        <v>-0.30764502849948339</v>
      </c>
      <c r="BJ329" s="39">
        <f t="shared" si="206"/>
        <v>-0.14134974821708013</v>
      </c>
      <c r="BK329" s="39">
        <f t="shared" si="206"/>
        <v>-8.1816124207651608E-2</v>
      </c>
      <c r="BL329" s="39">
        <f t="shared" si="206"/>
        <v>4.9941314301256146E-2</v>
      </c>
      <c r="BM329" s="39">
        <f t="shared" si="206"/>
        <v>0.57835165799198074</v>
      </c>
      <c r="BN329" s="39" t="str">
        <f t="shared" si="206"/>
        <v>na</v>
      </c>
      <c r="BO329" s="39" t="str">
        <f t="shared" si="206"/>
        <v>na</v>
      </c>
      <c r="BP329" s="39" t="str">
        <f t="shared" si="206"/>
        <v>na</v>
      </c>
    </row>
    <row r="330" spans="2:68" x14ac:dyDescent="0.45">
      <c r="B330" s="38">
        <v>2018</v>
      </c>
      <c r="C330" s="39">
        <f t="shared" si="203"/>
        <v>-0.10344827586206895</v>
      </c>
      <c r="D330" s="39">
        <f t="shared" si="203"/>
        <v>-9.1731266149870816E-2</v>
      </c>
      <c r="E330" s="39">
        <f t="shared" si="203"/>
        <v>6.7164179104477695E-2</v>
      </c>
      <c r="F330" s="39">
        <f t="shared" si="203"/>
        <v>-0.19512195121951226</v>
      </c>
      <c r="G330" s="39">
        <f t="shared" si="203"/>
        <v>-2.0833333333333481E-2</v>
      </c>
      <c r="H330" s="39">
        <f t="shared" si="203"/>
        <v>-7.5724794461272227E-2</v>
      </c>
      <c r="I330" s="39">
        <f t="shared" si="203"/>
        <v>-0.12135922330097082</v>
      </c>
      <c r="J330" s="39">
        <f t="shared" si="203"/>
        <v>-0.15484469170143711</v>
      </c>
      <c r="K330" s="39" t="str">
        <f t="shared" si="203"/>
        <v>na</v>
      </c>
      <c r="L330" s="39">
        <f t="shared" si="203"/>
        <v>0.12608426790867466</v>
      </c>
      <c r="M330" s="39">
        <f t="shared" si="203"/>
        <v>-0.30412509022481848</v>
      </c>
      <c r="N330" s="39">
        <f t="shared" si="203"/>
        <v>-0.30449728997446612</v>
      </c>
      <c r="O330" s="39" t="str">
        <f t="shared" si="203"/>
        <v>na</v>
      </c>
      <c r="P330" s="39" t="str">
        <f t="shared" si="203"/>
        <v>na</v>
      </c>
      <c r="Q330" s="39" t="str">
        <f t="shared" si="203"/>
        <v>na</v>
      </c>
      <c r="S330" s="38">
        <v>2018</v>
      </c>
      <c r="T330" s="39">
        <f t="shared" si="204"/>
        <v>-0.12941176470588234</v>
      </c>
      <c r="U330" s="39">
        <f t="shared" si="204"/>
        <v>4.6204620462046098E-2</v>
      </c>
      <c r="V330" s="39">
        <f t="shared" si="204"/>
        <v>-2.4813895781637951E-2</v>
      </c>
      <c r="W330" s="39" t="str">
        <f t="shared" si="204"/>
        <v>na</v>
      </c>
      <c r="X330" s="39" t="str">
        <f t="shared" si="204"/>
        <v>na</v>
      </c>
      <c r="Y330" s="39">
        <f t="shared" si="204"/>
        <v>-8.8495575221241296E-3</v>
      </c>
      <c r="Z330" s="39" t="str">
        <f t="shared" si="204"/>
        <v>na</v>
      </c>
      <c r="AA330" s="39" t="str">
        <f t="shared" si="204"/>
        <v>na</v>
      </c>
      <c r="AB330" s="39" t="str">
        <f t="shared" si="204"/>
        <v>na</v>
      </c>
      <c r="AC330" s="39">
        <f t="shared" si="204"/>
        <v>-7.6433121019108263E-3</v>
      </c>
      <c r="AD330" s="39" t="str">
        <f t="shared" si="204"/>
        <v>na</v>
      </c>
      <c r="AE330" s="39" t="str">
        <f t="shared" si="204"/>
        <v>na</v>
      </c>
      <c r="AF330" s="39" t="str">
        <f t="shared" si="204"/>
        <v>na</v>
      </c>
      <c r="AG330" s="39" t="str">
        <f t="shared" si="204"/>
        <v>na</v>
      </c>
      <c r="AH330" s="39" t="str">
        <f t="shared" si="204"/>
        <v>na</v>
      </c>
      <c r="AJ330" s="38">
        <v>2018</v>
      </c>
      <c r="AK330" s="39">
        <f t="shared" si="205"/>
        <v>0.45318668279214136</v>
      </c>
      <c r="AL330" s="39" t="str">
        <f t="shared" si="205"/>
        <v>na</v>
      </c>
      <c r="AM330" s="39" t="str">
        <f t="shared" si="205"/>
        <v>na</v>
      </c>
      <c r="AN330" s="39" t="str">
        <f t="shared" si="205"/>
        <v>na</v>
      </c>
      <c r="AO330" s="39" t="str">
        <f t="shared" si="205"/>
        <v>na</v>
      </c>
      <c r="AP330" s="39">
        <f t="shared" si="205"/>
        <v>0.45318668279214136</v>
      </c>
      <c r="AQ330" s="39" t="str">
        <f t="shared" si="205"/>
        <v>na</v>
      </c>
      <c r="AR330" s="39" t="str">
        <f t="shared" si="205"/>
        <v>na</v>
      </c>
      <c r="AS330" s="39" t="str">
        <f t="shared" si="205"/>
        <v>na</v>
      </c>
      <c r="AT330" s="39" t="str">
        <f t="shared" si="205"/>
        <v>na</v>
      </c>
      <c r="AU330" s="39">
        <f t="shared" si="205"/>
        <v>0.45318668279214136</v>
      </c>
      <c r="AV330" s="39">
        <f t="shared" si="205"/>
        <v>0.45318668279214114</v>
      </c>
      <c r="AW330" s="39" t="str">
        <f t="shared" si="205"/>
        <v>na</v>
      </c>
      <c r="AX330" s="39" t="str">
        <f t="shared" si="205"/>
        <v>na</v>
      </c>
      <c r="AY330" s="39" t="str">
        <f t="shared" si="205"/>
        <v>na</v>
      </c>
      <c r="BA330" s="38">
        <v>2018</v>
      </c>
      <c r="BB330" s="39">
        <f t="shared" si="206"/>
        <v>-3.1327588724989086E-2</v>
      </c>
      <c r="BC330" s="39">
        <f t="shared" si="206"/>
        <v>-3.4620382402079208E-2</v>
      </c>
      <c r="BD330" s="39">
        <f t="shared" si="206"/>
        <v>-1.4350290593384329E-2</v>
      </c>
      <c r="BE330" s="39">
        <f t="shared" si="206"/>
        <v>3.7499999999999867E-2</v>
      </c>
      <c r="BF330" s="39">
        <f t="shared" si="206"/>
        <v>6.486271388778353E-2</v>
      </c>
      <c r="BG330" s="39">
        <f t="shared" si="206"/>
        <v>-1.546735308312841E-2</v>
      </c>
      <c r="BH330" s="39">
        <f t="shared" si="206"/>
        <v>-4.8527327741391679E-2</v>
      </c>
      <c r="BI330" s="39">
        <f t="shared" si="206"/>
        <v>1.4564630402841243</v>
      </c>
      <c r="BJ330" s="39">
        <f t="shared" si="206"/>
        <v>-0.1435288947484068</v>
      </c>
      <c r="BK330" s="39">
        <f t="shared" si="206"/>
        <v>0.15204586694210365</v>
      </c>
      <c r="BL330" s="39">
        <f t="shared" si="206"/>
        <v>1.3403944978169813</v>
      </c>
      <c r="BM330" s="39">
        <f t="shared" si="206"/>
        <v>1.2647493056403687</v>
      </c>
      <c r="BN330" s="39" t="str">
        <f t="shared" si="206"/>
        <v>na</v>
      </c>
      <c r="BO330" s="39" t="str">
        <f t="shared" si="206"/>
        <v>na</v>
      </c>
      <c r="BP330" s="39" t="str">
        <f t="shared" si="206"/>
        <v>na</v>
      </c>
    </row>
    <row r="331" spans="2:68" x14ac:dyDescent="0.45">
      <c r="B331" s="38">
        <v>2019</v>
      </c>
      <c r="C331" s="39">
        <f t="shared" si="203"/>
        <v>-0.16208791208791196</v>
      </c>
      <c r="D331" s="39">
        <f t="shared" si="203"/>
        <v>7.4679943100995683E-2</v>
      </c>
      <c r="E331" s="39">
        <f t="shared" si="203"/>
        <v>-2.0979020979020935E-2</v>
      </c>
      <c r="F331" s="39">
        <f t="shared" si="203"/>
        <v>-3.0303030303030165E-2</v>
      </c>
      <c r="G331" s="39">
        <f t="shared" si="203"/>
        <v>1.2340425531914896</v>
      </c>
      <c r="H331" s="39">
        <f t="shared" si="203"/>
        <v>4.5411985018726675E-2</v>
      </c>
      <c r="I331" s="39">
        <f t="shared" si="203"/>
        <v>1.8618784530386741</v>
      </c>
      <c r="J331" s="39">
        <f t="shared" si="203"/>
        <v>0.31870543060888656</v>
      </c>
      <c r="K331" s="39" t="str">
        <f t="shared" si="203"/>
        <v>na</v>
      </c>
      <c r="L331" s="39">
        <f t="shared" si="203"/>
        <v>-0.38665497582271136</v>
      </c>
      <c r="M331" s="39">
        <f t="shared" si="203"/>
        <v>1.3669026721699646</v>
      </c>
      <c r="N331" s="39">
        <f t="shared" si="203"/>
        <v>1.3700784784292352</v>
      </c>
      <c r="O331" s="39" t="str">
        <f t="shared" si="203"/>
        <v>na</v>
      </c>
      <c r="P331" s="39" t="str">
        <f t="shared" si="203"/>
        <v>na</v>
      </c>
      <c r="Q331" s="39" t="str">
        <f t="shared" si="203"/>
        <v>na</v>
      </c>
      <c r="S331" s="38">
        <v>2019</v>
      </c>
      <c r="T331" s="39">
        <f t="shared" si="204"/>
        <v>-1.3513513513513598E-2</v>
      </c>
      <c r="U331" s="39">
        <f t="shared" si="204"/>
        <v>-3.1545741324921162E-2</v>
      </c>
      <c r="V331" s="39">
        <f t="shared" si="204"/>
        <v>2.5445292620865256E-2</v>
      </c>
      <c r="W331" s="39" t="str">
        <f t="shared" si="204"/>
        <v>na</v>
      </c>
      <c r="X331" s="39" t="str">
        <f t="shared" si="204"/>
        <v>na</v>
      </c>
      <c r="Y331" s="39">
        <f t="shared" si="204"/>
        <v>-1.2755102040816757E-3</v>
      </c>
      <c r="Z331" s="39" t="str">
        <f t="shared" si="204"/>
        <v>na</v>
      </c>
      <c r="AA331" s="39" t="str">
        <f t="shared" si="204"/>
        <v>na</v>
      </c>
      <c r="AB331" s="39" t="str">
        <f t="shared" si="204"/>
        <v>na</v>
      </c>
      <c r="AC331" s="39">
        <f t="shared" si="204"/>
        <v>8.7749602708491192E-3</v>
      </c>
      <c r="AD331" s="39" t="str">
        <f t="shared" si="204"/>
        <v>na</v>
      </c>
      <c r="AE331" s="39" t="str">
        <f t="shared" si="204"/>
        <v>na</v>
      </c>
      <c r="AF331" s="39" t="str">
        <f t="shared" si="204"/>
        <v>na</v>
      </c>
      <c r="AG331" s="39" t="str">
        <f t="shared" si="204"/>
        <v>na</v>
      </c>
      <c r="AH331" s="39" t="str">
        <f t="shared" si="204"/>
        <v>na</v>
      </c>
      <c r="AJ331" s="38">
        <v>2019</v>
      </c>
      <c r="AK331" s="39">
        <f t="shared" si="205"/>
        <v>2.0183303759768512E-2</v>
      </c>
      <c r="AL331" s="39" t="str">
        <f t="shared" si="205"/>
        <v>na</v>
      </c>
      <c r="AM331" s="39" t="str">
        <f t="shared" si="205"/>
        <v>na</v>
      </c>
      <c r="AN331" s="39" t="str">
        <f t="shared" si="205"/>
        <v>na</v>
      </c>
      <c r="AO331" s="39" t="str">
        <f t="shared" si="205"/>
        <v>na</v>
      </c>
      <c r="AP331" s="39">
        <f t="shared" si="205"/>
        <v>2.0183303759768512E-2</v>
      </c>
      <c r="AQ331" s="39" t="str">
        <f t="shared" si="205"/>
        <v>na</v>
      </c>
      <c r="AR331" s="39" t="str">
        <f t="shared" si="205"/>
        <v>na</v>
      </c>
      <c r="AS331" s="39" t="str">
        <f t="shared" si="205"/>
        <v>na</v>
      </c>
      <c r="AT331" s="39" t="str">
        <f t="shared" si="205"/>
        <v>na</v>
      </c>
      <c r="AU331" s="39">
        <f t="shared" si="205"/>
        <v>2.0183303759768512E-2</v>
      </c>
      <c r="AV331" s="39">
        <f t="shared" si="205"/>
        <v>2.0183303759768512E-2</v>
      </c>
      <c r="AW331" s="39" t="str">
        <f t="shared" si="205"/>
        <v>na</v>
      </c>
      <c r="AX331" s="39" t="str">
        <f t="shared" si="205"/>
        <v>na</v>
      </c>
      <c r="AY331" s="39" t="str">
        <f t="shared" si="205"/>
        <v>na</v>
      </c>
      <c r="BA331" s="38">
        <v>2019</v>
      </c>
      <c r="BB331" s="39">
        <f t="shared" si="206"/>
        <v>0.18643045608744813</v>
      </c>
      <c r="BC331" s="39">
        <f t="shared" si="206"/>
        <v>3.0766272473800482E-2</v>
      </c>
      <c r="BD331" s="39">
        <f t="shared" si="206"/>
        <v>-4.7244667685812036E-2</v>
      </c>
      <c r="BE331" s="39">
        <f t="shared" si="206"/>
        <v>7.2289156626506035E-2</v>
      </c>
      <c r="BF331" s="39">
        <f t="shared" si="206"/>
        <v>-3.9985052316890868E-2</v>
      </c>
      <c r="BG331" s="39">
        <f t="shared" si="206"/>
        <v>4.5193519772165125E-2</v>
      </c>
      <c r="BH331" s="39">
        <f t="shared" si="206"/>
        <v>-2.7010707672490364E-2</v>
      </c>
      <c r="BI331" s="39">
        <f t="shared" si="206"/>
        <v>-0.90159589405576435</v>
      </c>
      <c r="BJ331" s="39">
        <f t="shared" si="206"/>
        <v>-0.14592847247165064</v>
      </c>
      <c r="BK331" s="39">
        <f t="shared" si="206"/>
        <v>-0.17679677833473983</v>
      </c>
      <c r="BL331" s="39">
        <f t="shared" si="206"/>
        <v>1.3524358324249324</v>
      </c>
      <c r="BM331" s="39">
        <f t="shared" si="206"/>
        <v>2.9458068866767828</v>
      </c>
      <c r="BN331" s="39" t="str">
        <f t="shared" si="206"/>
        <v>na</v>
      </c>
      <c r="BO331" s="39" t="str">
        <f t="shared" si="206"/>
        <v>na</v>
      </c>
      <c r="BP331" s="39" t="str">
        <f t="shared" si="206"/>
        <v>na</v>
      </c>
    </row>
    <row r="332" spans="2:68" x14ac:dyDescent="0.45">
      <c r="B332" s="38">
        <v>2020</v>
      </c>
      <c r="C332" s="39">
        <f t="shared" si="203"/>
        <v>0.54004299919376519</v>
      </c>
      <c r="D332" s="39">
        <f t="shared" si="203"/>
        <v>-5.1572620455457852E-2</v>
      </c>
      <c r="E332" s="39">
        <f t="shared" si="203"/>
        <v>4.0007806401249013E-2</v>
      </c>
      <c r="F332" s="39">
        <f t="shared" si="203"/>
        <v>5.9596994535519032E-2</v>
      </c>
      <c r="G332" s="39">
        <f t="shared" si="203"/>
        <v>0.27270361696591205</v>
      </c>
      <c r="H332" s="40">
        <f t="shared" ref="H332:Q334" si="207">IF(H293=0,"na",H293/H292-1)</f>
        <v>5.7559361685986854E-2</v>
      </c>
      <c r="I332" s="40">
        <f t="shared" si="207"/>
        <v>-8.0701310209518873E-4</v>
      </c>
      <c r="J332" s="40" t="str">
        <f t="shared" si="207"/>
        <v>na</v>
      </c>
      <c r="K332" s="40" t="str">
        <f t="shared" si="207"/>
        <v>na</v>
      </c>
      <c r="L332" s="40">
        <f t="shared" si="207"/>
        <v>0</v>
      </c>
      <c r="M332" s="40">
        <f t="shared" si="207"/>
        <v>5.837865479281068E-2</v>
      </c>
      <c r="N332" s="40">
        <f t="shared" si="207"/>
        <v>6.3270741384315654E-2</v>
      </c>
      <c r="O332" s="40" t="str">
        <f t="shared" si="207"/>
        <v>na</v>
      </c>
      <c r="P332" s="40" t="str">
        <f t="shared" si="207"/>
        <v>na</v>
      </c>
      <c r="Q332" s="40" t="str">
        <f t="shared" si="207"/>
        <v>na</v>
      </c>
      <c r="S332" s="38">
        <v>2020</v>
      </c>
      <c r="T332" s="39">
        <f t="shared" si="204"/>
        <v>-4.3715846994535346E-2</v>
      </c>
      <c r="U332" s="39">
        <f t="shared" si="204"/>
        <v>-0.1489115537281287</v>
      </c>
      <c r="V332" s="39">
        <f t="shared" si="204"/>
        <v>-6.7072095892825701E-2</v>
      </c>
      <c r="W332" s="39" t="str">
        <f t="shared" si="204"/>
        <v>na</v>
      </c>
      <c r="X332" s="39" t="str">
        <f t="shared" si="204"/>
        <v>na</v>
      </c>
      <c r="Y332" s="40">
        <f t="shared" ref="Y332:AH334" si="208">IF(Y293=0,"na",Y293/Y292-1)</f>
        <v>-9.6982322439265967E-2</v>
      </c>
      <c r="Z332" s="40" t="str">
        <f t="shared" si="208"/>
        <v>na</v>
      </c>
      <c r="AA332" s="40" t="str">
        <f t="shared" si="208"/>
        <v>na</v>
      </c>
      <c r="AB332" s="40" t="str">
        <f t="shared" si="208"/>
        <v>na</v>
      </c>
      <c r="AC332" s="40">
        <f t="shared" si="208"/>
        <v>-0.10526315789473684</v>
      </c>
      <c r="AD332" s="40" t="str">
        <f t="shared" si="208"/>
        <v>na</v>
      </c>
      <c r="AE332" s="40" t="str">
        <f t="shared" si="208"/>
        <v>na</v>
      </c>
      <c r="AF332" s="40" t="str">
        <f t="shared" si="208"/>
        <v>na</v>
      </c>
      <c r="AG332" s="40" t="str">
        <f t="shared" si="208"/>
        <v>na</v>
      </c>
      <c r="AH332" s="40" t="str">
        <f t="shared" si="208"/>
        <v>na</v>
      </c>
      <c r="AJ332" s="38">
        <v>2020</v>
      </c>
      <c r="AK332" s="39">
        <f t="shared" si="205"/>
        <v>-0.17591416611399446</v>
      </c>
      <c r="AL332" s="39" t="str">
        <f t="shared" si="205"/>
        <v>na</v>
      </c>
      <c r="AM332" s="39" t="str">
        <f t="shared" si="205"/>
        <v>na</v>
      </c>
      <c r="AN332" s="39" t="str">
        <f t="shared" si="205"/>
        <v>na</v>
      </c>
      <c r="AO332" s="39" t="str">
        <f t="shared" si="205"/>
        <v>na</v>
      </c>
      <c r="AP332" s="40">
        <f t="shared" ref="AP332:AY334" si="209">IF(AP293=0,"na",AP293/AP292-1)</f>
        <v>-0.17591416611399446</v>
      </c>
      <c r="AQ332" s="40" t="str">
        <f t="shared" si="209"/>
        <v>na</v>
      </c>
      <c r="AR332" s="40" t="str">
        <f t="shared" si="209"/>
        <v>na</v>
      </c>
      <c r="AS332" s="40" t="str">
        <f t="shared" si="209"/>
        <v>na</v>
      </c>
      <c r="AT332" s="40" t="str">
        <f t="shared" si="209"/>
        <v>na</v>
      </c>
      <c r="AU332" s="40">
        <f t="shared" si="209"/>
        <v>-0.17591416611399446</v>
      </c>
      <c r="AV332" s="40">
        <f t="shared" si="209"/>
        <v>-0.17365126600138514</v>
      </c>
      <c r="AW332" s="40" t="str">
        <f t="shared" si="209"/>
        <v>na</v>
      </c>
      <c r="AX332" s="40" t="str">
        <f t="shared" si="209"/>
        <v>na</v>
      </c>
      <c r="AY332" s="40" t="str">
        <f t="shared" si="209"/>
        <v>na</v>
      </c>
      <c r="BA332" s="38">
        <v>2020</v>
      </c>
      <c r="BB332" s="39">
        <f t="shared" si="206"/>
        <v>2.4004758244118296E-3</v>
      </c>
      <c r="BC332" s="39">
        <f t="shared" si="206"/>
        <v>-3.4173011142525578E-2</v>
      </c>
      <c r="BD332" s="39">
        <f t="shared" si="206"/>
        <v>-6.2470773711705396E-2</v>
      </c>
      <c r="BE332" s="39">
        <f t="shared" si="206"/>
        <v>-5.875851906428442E-2</v>
      </c>
      <c r="BF332" s="39">
        <f t="shared" si="206"/>
        <v>-3.6505029492030938E-2</v>
      </c>
      <c r="BG332" s="40">
        <f t="shared" ref="BG332:BP334" si="210">IF(BG293=0,"na",BG293/BG292-1)</f>
        <v>-2.990574887211328E-2</v>
      </c>
      <c r="BH332" s="40">
        <f t="shared" si="210"/>
        <v>-0.31242119841484606</v>
      </c>
      <c r="BI332" s="40">
        <f t="shared" si="210"/>
        <v>1.7722029845973335</v>
      </c>
      <c r="BJ332" s="40">
        <f t="shared" si="210"/>
        <v>-0.27773728798257413</v>
      </c>
      <c r="BK332" s="40">
        <f t="shared" si="210"/>
        <v>0.69407309822709862</v>
      </c>
      <c r="BL332" s="40">
        <f t="shared" si="210"/>
        <v>2.8016491553938927E-2</v>
      </c>
      <c r="BM332" s="40">
        <f t="shared" si="210"/>
        <v>-3.6901201269815109E-2</v>
      </c>
      <c r="BN332" s="40" t="str">
        <f t="shared" si="210"/>
        <v>na</v>
      </c>
      <c r="BO332" s="40" t="str">
        <f t="shared" si="210"/>
        <v>na</v>
      </c>
      <c r="BP332" s="40" t="str">
        <f t="shared" si="210"/>
        <v>na</v>
      </c>
    </row>
    <row r="333" spans="2:68" x14ac:dyDescent="0.45">
      <c r="B333" s="38">
        <v>2021</v>
      </c>
      <c r="C333" s="39">
        <f t="shared" si="203"/>
        <v>-3.6471512084462754E-3</v>
      </c>
      <c r="D333" s="39">
        <f t="shared" si="203"/>
        <v>-7.9600766436926151E-2</v>
      </c>
      <c r="E333" s="39">
        <f t="shared" si="203"/>
        <v>0.21565021580033794</v>
      </c>
      <c r="F333" s="39">
        <f t="shared" si="203"/>
        <v>9.1216760676873454E-2</v>
      </c>
      <c r="G333" s="39">
        <f t="shared" si="203"/>
        <v>-0.31903496217542426</v>
      </c>
      <c r="H333" s="40">
        <f t="shared" si="207"/>
        <v>-3.9182247315808882E-2</v>
      </c>
      <c r="I333" s="40">
        <f>IF(I294=0,"na",I294/I293-1)</f>
        <v>-0.74110380869427506</v>
      </c>
      <c r="J333" s="40" t="str">
        <f t="shared" si="207"/>
        <v>na</v>
      </c>
      <c r="K333" s="40" t="str">
        <f t="shared" si="207"/>
        <v>na</v>
      </c>
      <c r="L333" s="40">
        <f t="shared" si="207"/>
        <v>-0.20733396285804218</v>
      </c>
      <c r="M333" s="40">
        <f t="shared" si="207"/>
        <v>-0.17849423500921668</v>
      </c>
      <c r="N333" s="40">
        <f t="shared" si="207"/>
        <v>-0.18088558257325449</v>
      </c>
      <c r="O333" s="40" t="str">
        <f t="shared" si="207"/>
        <v>na</v>
      </c>
      <c r="P333" s="40" t="str">
        <f t="shared" si="207"/>
        <v>na</v>
      </c>
      <c r="Q333" s="40" t="str">
        <f t="shared" si="207"/>
        <v>na</v>
      </c>
      <c r="S333" s="38">
        <v>2021</v>
      </c>
      <c r="T333" s="39">
        <f t="shared" si="204"/>
        <v>7.4363992172211457E-2</v>
      </c>
      <c r="U333" s="39">
        <f t="shared" si="204"/>
        <v>9.0766495869497144E-2</v>
      </c>
      <c r="V333" s="39">
        <f t="shared" si="204"/>
        <v>6.9234402819665197E-2</v>
      </c>
      <c r="W333" s="39" t="str">
        <f t="shared" si="204"/>
        <v>na</v>
      </c>
      <c r="X333" s="39" t="str">
        <f t="shared" si="204"/>
        <v>na</v>
      </c>
      <c r="Y333" s="40">
        <f t="shared" si="208"/>
        <v>7.7697702726201578E-2</v>
      </c>
      <c r="Z333" s="40" t="str">
        <f>IF(Z294=0,"na",Z294/Z293-1)</f>
        <v>na</v>
      </c>
      <c r="AA333" s="40" t="str">
        <f t="shared" si="208"/>
        <v>na</v>
      </c>
      <c r="AB333" s="40" t="str">
        <f t="shared" si="208"/>
        <v>na</v>
      </c>
      <c r="AC333" s="40">
        <f t="shared" si="208"/>
        <v>8.8235294117646967E-2</v>
      </c>
      <c r="AD333" s="40" t="str">
        <f t="shared" si="208"/>
        <v>na</v>
      </c>
      <c r="AE333" s="40" t="str">
        <f t="shared" si="208"/>
        <v>na</v>
      </c>
      <c r="AF333" s="40" t="str">
        <f t="shared" si="208"/>
        <v>na</v>
      </c>
      <c r="AG333" s="40" t="str">
        <f t="shared" si="208"/>
        <v>na</v>
      </c>
      <c r="AH333" s="40" t="str">
        <f t="shared" si="208"/>
        <v>na</v>
      </c>
      <c r="AJ333" s="38">
        <v>2021</v>
      </c>
      <c r="AK333" s="39">
        <f t="shared" si="205"/>
        <v>3.0177420856311699E-2</v>
      </c>
      <c r="AL333" s="39" t="str">
        <f t="shared" si="205"/>
        <v>na</v>
      </c>
      <c r="AM333" s="39" t="str">
        <f t="shared" si="205"/>
        <v>na</v>
      </c>
      <c r="AN333" s="39" t="str">
        <f t="shared" si="205"/>
        <v>na</v>
      </c>
      <c r="AO333" s="39" t="str">
        <f t="shared" si="205"/>
        <v>na</v>
      </c>
      <c r="AP333" s="40">
        <f t="shared" si="209"/>
        <v>3.0177420856311699E-2</v>
      </c>
      <c r="AQ333" s="40" t="str">
        <f>IF(AQ294=0,"na",AQ294/AQ293-1)</f>
        <v>na</v>
      </c>
      <c r="AR333" s="40" t="str">
        <f t="shared" si="209"/>
        <v>na</v>
      </c>
      <c r="AS333" s="40" t="str">
        <f t="shared" si="209"/>
        <v>na</v>
      </c>
      <c r="AT333" s="40" t="str">
        <f t="shared" si="209"/>
        <v>na</v>
      </c>
      <c r="AU333" s="40">
        <f t="shared" si="209"/>
        <v>3.0177420856311699E-2</v>
      </c>
      <c r="AV333" s="40">
        <f t="shared" si="209"/>
        <v>2.7356349672015501E-2</v>
      </c>
      <c r="AW333" s="40" t="str">
        <f t="shared" si="209"/>
        <v>na</v>
      </c>
      <c r="AX333" s="40" t="str">
        <f t="shared" si="209"/>
        <v>na</v>
      </c>
      <c r="AY333" s="40" t="str">
        <f t="shared" si="209"/>
        <v>na</v>
      </c>
      <c r="BA333" s="38">
        <v>2021</v>
      </c>
      <c r="BB333" s="39">
        <f t="shared" si="206"/>
        <v>-0.20339906839962696</v>
      </c>
      <c r="BC333" s="39">
        <f t="shared" si="206"/>
        <v>3.2534741325074279E-4</v>
      </c>
      <c r="BD333" s="39">
        <f t="shared" si="206"/>
        <v>0.12547428612145306</v>
      </c>
      <c r="BE333" s="39">
        <f t="shared" si="206"/>
        <v>2.6614481409002133E-2</v>
      </c>
      <c r="BF333" s="39">
        <f t="shared" si="206"/>
        <v>-3.200468027331016E-2</v>
      </c>
      <c r="BG333" s="40">
        <f t="shared" si="210"/>
        <v>-4.1947737999309287E-2</v>
      </c>
      <c r="BH333" s="40">
        <f>IF(BH294=0,"na",BH294/BH293-1)</f>
        <v>1.1584774915847751E-2</v>
      </c>
      <c r="BI333" s="40">
        <f t="shared" si="210"/>
        <v>-0.87064349977207256</v>
      </c>
      <c r="BJ333" s="40">
        <f t="shared" si="210"/>
        <v>-0.10065351158787061</v>
      </c>
      <c r="BK333" s="40">
        <f t="shared" si="210"/>
        <v>-0.5540346683703854</v>
      </c>
      <c r="BL333" s="40">
        <f t="shared" si="210"/>
        <v>-1.8188810856659465E-2</v>
      </c>
      <c r="BM333" s="40">
        <f t="shared" si="210"/>
        <v>4.8935278580982899E-2</v>
      </c>
      <c r="BN333" s="40" t="str">
        <f t="shared" si="210"/>
        <v>na</v>
      </c>
      <c r="BO333" s="40" t="str">
        <f t="shared" si="210"/>
        <v>na</v>
      </c>
      <c r="BP333" s="40" t="str">
        <f t="shared" si="210"/>
        <v>na</v>
      </c>
    </row>
    <row r="334" spans="2:68" x14ac:dyDescent="0.45">
      <c r="B334" s="38">
        <v>2022</v>
      </c>
      <c r="C334" s="39">
        <f t="shared" si="203"/>
        <v>-0.5149572649572649</v>
      </c>
      <c r="D334" s="39">
        <f>IF(D294=0,"na",D295/D294-1)</f>
        <v>-0.32448824867323733</v>
      </c>
      <c r="E334" s="39">
        <f>IF(E294=0,"na",E295/E294-1)</f>
        <v>-9.0395480225988867E-2</v>
      </c>
      <c r="F334" s="39">
        <f>IF(F294=0,"na",F295/F294-1)</f>
        <v>-5.4054054054054057E-2</v>
      </c>
      <c r="G334" s="39">
        <f>IF(G294=0,"na",G295/G294-1)</f>
        <v>-0.37362637362637352</v>
      </c>
      <c r="H334" s="40">
        <f t="shared" si="207"/>
        <v>-0.32481269281621861</v>
      </c>
      <c r="I334" s="40">
        <f t="shared" si="207"/>
        <v>13.858208955223878</v>
      </c>
      <c r="J334" s="40" t="str">
        <f t="shared" si="207"/>
        <v>na</v>
      </c>
      <c r="K334" s="40" t="str">
        <f t="shared" si="207"/>
        <v>na</v>
      </c>
      <c r="L334" s="40">
        <f t="shared" si="207"/>
        <v>-0.60891474407338286</v>
      </c>
      <c r="M334" s="40">
        <f t="shared" si="207"/>
        <v>0.81307487922705324</v>
      </c>
      <c r="N334" s="40">
        <f t="shared" si="207"/>
        <v>0.81305298245190261</v>
      </c>
      <c r="O334" s="40" t="str">
        <f t="shared" si="207"/>
        <v>na</v>
      </c>
      <c r="P334" s="40" t="str">
        <f t="shared" si="207"/>
        <v>na</v>
      </c>
      <c r="Q334" s="40" t="str">
        <f t="shared" si="207"/>
        <v>na</v>
      </c>
      <c r="S334" s="38">
        <v>2022</v>
      </c>
      <c r="T334" s="39">
        <f t="shared" si="204"/>
        <v>-0.24</v>
      </c>
      <c r="U334" s="39">
        <f>IF(U294=0,"na",U295/U294-1)</f>
        <v>-0.29824561403508776</v>
      </c>
      <c r="V334" s="39">
        <f>IF(V294=0,"na",V295/V294-1)</f>
        <v>-0.16666666666666674</v>
      </c>
      <c r="W334" s="39" t="str">
        <f>IF(W294=0,"na",W295/W294-1)</f>
        <v>na</v>
      </c>
      <c r="X334" s="39" t="str">
        <f>IF(X294=0,"na",X295/X294-1)</f>
        <v>na</v>
      </c>
      <c r="Y334" s="40">
        <f t="shared" si="208"/>
        <v>-0.2230971128608924</v>
      </c>
      <c r="Z334" s="40" t="str">
        <f t="shared" si="208"/>
        <v>na</v>
      </c>
      <c r="AA334" s="40" t="str">
        <f t="shared" si="208"/>
        <v>na</v>
      </c>
      <c r="AB334" s="40" t="str">
        <f t="shared" si="208"/>
        <v>na</v>
      </c>
      <c r="AC334" s="40">
        <f t="shared" si="208"/>
        <v>-0.22630136986301375</v>
      </c>
      <c r="AD334" s="40" t="str">
        <f t="shared" si="208"/>
        <v>na</v>
      </c>
      <c r="AE334" s="40" t="str">
        <f t="shared" si="208"/>
        <v>na</v>
      </c>
      <c r="AF334" s="40" t="str">
        <f t="shared" si="208"/>
        <v>na</v>
      </c>
      <c r="AG334" s="40" t="str">
        <f t="shared" si="208"/>
        <v>na</v>
      </c>
      <c r="AH334" s="40" t="str">
        <f t="shared" si="208"/>
        <v>na</v>
      </c>
      <c r="AJ334" s="38">
        <v>2022</v>
      </c>
      <c r="AK334" s="39">
        <f t="shared" si="205"/>
        <v>-7.6450982228923881E-3</v>
      </c>
      <c r="AL334" s="39" t="str">
        <f>IF(AL294=0,"na",AL295/AL294-1)</f>
        <v>na</v>
      </c>
      <c r="AM334" s="39" t="str">
        <f>IF(AM294=0,"na",AM295/AM294-1)</f>
        <v>na</v>
      </c>
      <c r="AN334" s="39" t="str">
        <f>IF(AN294=0,"na",AN295/AN294-1)</f>
        <v>na</v>
      </c>
      <c r="AO334" s="39" t="str">
        <f>IF(AO294=0,"na",AO295/AO294-1)</f>
        <v>na</v>
      </c>
      <c r="AP334" s="40">
        <f t="shared" si="209"/>
        <v>-5.1538377538665747E-3</v>
      </c>
      <c r="AQ334" s="40" t="str">
        <f t="shared" si="209"/>
        <v>na</v>
      </c>
      <c r="AR334" s="40" t="str">
        <f t="shared" si="209"/>
        <v>na</v>
      </c>
      <c r="AS334" s="40" t="str">
        <f t="shared" si="209"/>
        <v>na</v>
      </c>
      <c r="AT334" s="40" t="str">
        <f t="shared" si="209"/>
        <v>na</v>
      </c>
      <c r="AU334" s="40">
        <f t="shared" si="209"/>
        <v>-5.1538377538665747E-3</v>
      </c>
      <c r="AV334" s="40">
        <f t="shared" si="209"/>
        <v>-7.645098222892277E-3</v>
      </c>
      <c r="AW334" s="40" t="str">
        <f t="shared" si="209"/>
        <v>na</v>
      </c>
      <c r="AX334" s="40" t="str">
        <f t="shared" si="209"/>
        <v>na</v>
      </c>
      <c r="AY334" s="40" t="str">
        <f t="shared" si="209"/>
        <v>na</v>
      </c>
      <c r="BA334" s="38">
        <v>2022</v>
      </c>
      <c r="BB334" s="39">
        <f t="shared" si="206"/>
        <v>-0.14768839022837599</v>
      </c>
      <c r="BC334" s="39">
        <f>IF(BC294=0,"na",BC295/BC294-1)</f>
        <v>-0.18893608804788575</v>
      </c>
      <c r="BD334" s="39">
        <f>IF(BD294=0,"na",BD295/BD294-1)</f>
        <v>-0.19587255611875454</v>
      </c>
      <c r="BE334" s="39">
        <f>IF(BE294=0,"na",BE295/BE294-1)</f>
        <v>0</v>
      </c>
      <c r="BF334" s="39">
        <f>IF(BF294=0,"na",BF295/BF294-1)</f>
        <v>-0.35308848080133548</v>
      </c>
      <c r="BG334" s="40">
        <f t="shared" si="210"/>
        <v>-0.19729411481988801</v>
      </c>
      <c r="BH334" s="40">
        <f t="shared" si="210"/>
        <v>6.1801094456340522E-2</v>
      </c>
      <c r="BI334" s="40">
        <f t="shared" si="210"/>
        <v>3.8853539065241804E-2</v>
      </c>
      <c r="BJ334" s="40">
        <f t="shared" si="210"/>
        <v>-0.16870144284128752</v>
      </c>
      <c r="BK334" s="40">
        <f t="shared" si="210"/>
        <v>0.25775097088076038</v>
      </c>
      <c r="BL334" s="40">
        <f t="shared" si="210"/>
        <v>0.91840585415914933</v>
      </c>
      <c r="BM334" s="40">
        <f t="shared" si="210"/>
        <v>0.94396596330669214</v>
      </c>
      <c r="BN334" s="40" t="str">
        <f t="shared" si="210"/>
        <v>na</v>
      </c>
      <c r="BO334" s="40" t="str">
        <f t="shared" si="210"/>
        <v>na</v>
      </c>
      <c r="BP334" s="40" t="str">
        <f t="shared" si="210"/>
        <v>na</v>
      </c>
    </row>
    <row r="335" spans="2:68" x14ac:dyDescent="0.45">
      <c r="B335" s="38">
        <v>2023</v>
      </c>
      <c r="C335" s="39">
        <f t="shared" si="203"/>
        <v>5.3980582524271847E-2</v>
      </c>
      <c r="D335" s="39">
        <f t="shared" si="203"/>
        <v>5.6320779159357182E-2</v>
      </c>
      <c r="E335" s="39">
        <f t="shared" si="203"/>
        <v>-4.500000000000004E-2</v>
      </c>
      <c r="F335" s="39">
        <f t="shared" si="203"/>
        <v>-2.5733056072840821E-2</v>
      </c>
      <c r="G335" s="39">
        <f t="shared" si="203"/>
        <v>-2.0000000000000018E-2</v>
      </c>
      <c r="H335" s="41">
        <f t="shared" ref="H335:Q337" si="211">IF(H293=0,"na",(H296/H293)^(1/3)-1)</f>
        <v>-0.1257631629054955</v>
      </c>
      <c r="I335" s="41">
        <f t="shared" si="211"/>
        <v>0.420004396170373</v>
      </c>
      <c r="J335" s="41" t="str">
        <f t="shared" si="211"/>
        <v>na</v>
      </c>
      <c r="K335" s="41" t="str">
        <f t="shared" si="211"/>
        <v>na</v>
      </c>
      <c r="L335" s="41">
        <f t="shared" si="211"/>
        <v>-1</v>
      </c>
      <c r="M335" s="41">
        <f t="shared" si="211"/>
        <v>0.16114141899591172</v>
      </c>
      <c r="N335" s="41">
        <f t="shared" si="211"/>
        <v>0.16000898612940584</v>
      </c>
      <c r="O335" s="41" t="str">
        <f t="shared" si="211"/>
        <v>na</v>
      </c>
      <c r="P335" s="41" t="str">
        <f t="shared" si="211"/>
        <v>na</v>
      </c>
      <c r="Q335" s="41" t="str">
        <f t="shared" si="211"/>
        <v>na</v>
      </c>
      <c r="S335" s="38">
        <v>2023</v>
      </c>
      <c r="T335" s="39">
        <f t="shared" si="204"/>
        <v>0.43052481874078685</v>
      </c>
      <c r="U335" s="39">
        <f t="shared" si="204"/>
        <v>8.5694050991501625E-2</v>
      </c>
      <c r="V335" s="39">
        <f t="shared" si="204"/>
        <v>0.13993611263794392</v>
      </c>
      <c r="W335" s="39" t="str">
        <f t="shared" si="204"/>
        <v>na</v>
      </c>
      <c r="X335" s="39" t="str">
        <f t="shared" si="204"/>
        <v>na</v>
      </c>
      <c r="Y335" s="41">
        <f t="shared" ref="Y335:AH337" si="212">IF(Y293=0,"na",(Y296/Y293)^(1/3)-1)</f>
        <v>-1.2655073231403913E-2</v>
      </c>
      <c r="Z335" s="41" t="str">
        <f t="shared" si="212"/>
        <v>na</v>
      </c>
      <c r="AA335" s="41" t="str">
        <f t="shared" si="212"/>
        <v>na</v>
      </c>
      <c r="AB335" s="41" t="str">
        <f t="shared" si="212"/>
        <v>na</v>
      </c>
      <c r="AC335" s="41">
        <f t="shared" si="212"/>
        <v>-1.0811148309403884E-2</v>
      </c>
      <c r="AD335" s="41" t="str">
        <f t="shared" si="212"/>
        <v>na</v>
      </c>
      <c r="AE335" s="41" t="str">
        <f t="shared" si="212"/>
        <v>na</v>
      </c>
      <c r="AF335" s="41" t="str">
        <f t="shared" si="212"/>
        <v>na</v>
      </c>
      <c r="AG335" s="41" t="str">
        <f t="shared" si="212"/>
        <v>na</v>
      </c>
      <c r="AH335" s="41" t="str">
        <f t="shared" si="212"/>
        <v>na</v>
      </c>
      <c r="AJ335" s="38">
        <v>2023</v>
      </c>
      <c r="AK335" s="39">
        <f t="shared" si="205"/>
        <v>0.10102587994555412</v>
      </c>
      <c r="AL335" s="39" t="str">
        <f t="shared" si="205"/>
        <v>na</v>
      </c>
      <c r="AM335" s="39" t="str">
        <f t="shared" si="205"/>
        <v>na</v>
      </c>
      <c r="AN335" s="39">
        <f t="shared" si="205"/>
        <v>2.6000000000000023E-2</v>
      </c>
      <c r="AO335" s="39" t="str">
        <f t="shared" si="205"/>
        <v>na</v>
      </c>
      <c r="AP335" s="41">
        <f t="shared" ref="AP335:AY337" si="213">IF(AP293=0,"na",(AP296/AP293)^(1/3)-1)</f>
        <v>4.1031305956340747E-2</v>
      </c>
      <c r="AQ335" s="41" t="str">
        <f t="shared" si="213"/>
        <v>na</v>
      </c>
      <c r="AR335" s="41" t="str">
        <f t="shared" si="213"/>
        <v>na</v>
      </c>
      <c r="AS335" s="41" t="str">
        <f t="shared" si="213"/>
        <v>na</v>
      </c>
      <c r="AT335" s="41" t="str">
        <f t="shared" si="213"/>
        <v>na</v>
      </c>
      <c r="AU335" s="41">
        <f t="shared" si="213"/>
        <v>4.1031305956340747E-2</v>
      </c>
      <c r="AV335" s="41">
        <f t="shared" si="213"/>
        <v>3.9270385441321887E-2</v>
      </c>
      <c r="AW335" s="41" t="str">
        <f t="shared" si="213"/>
        <v>na</v>
      </c>
      <c r="AX335" s="41" t="str">
        <f t="shared" si="213"/>
        <v>na</v>
      </c>
      <c r="AY335" s="41" t="str">
        <f t="shared" si="213"/>
        <v>na</v>
      </c>
      <c r="BA335" s="38">
        <v>2023</v>
      </c>
      <c r="BB335" s="39">
        <f t="shared" si="206"/>
        <v>-4.6777186052462727E-2</v>
      </c>
      <c r="BC335" s="39">
        <f t="shared" si="206"/>
        <v>-4.204156290580463E-2</v>
      </c>
      <c r="BD335" s="39">
        <f t="shared" si="206"/>
        <v>-4.6818514488913943E-2</v>
      </c>
      <c r="BE335" s="39">
        <f t="shared" si="206"/>
        <v>4.8381125476524955E-2</v>
      </c>
      <c r="BF335" s="39">
        <f t="shared" si="206"/>
        <v>-0.20416774193548404</v>
      </c>
      <c r="BG335" s="41">
        <f t="shared" ref="BG335:BP337" si="214">IF(BG293=0,"na",(BG296/BG293)^(1/3)-1)</f>
        <v>-0.10250838504243476</v>
      </c>
      <c r="BH335" s="41">
        <f t="shared" si="214"/>
        <v>-2.1565860013719185E-3</v>
      </c>
      <c r="BI335" s="41">
        <f t="shared" si="214"/>
        <v>-0.34932063643362088</v>
      </c>
      <c r="BJ335" s="41">
        <f t="shared" si="214"/>
        <v>-0.21027480170194313</v>
      </c>
      <c r="BK335" s="41">
        <f t="shared" si="214"/>
        <v>-0.24312338932241384</v>
      </c>
      <c r="BL335" s="41">
        <f t="shared" si="214"/>
        <v>0.36550734349191849</v>
      </c>
      <c r="BM335" s="41">
        <f t="shared" si="214"/>
        <v>0.40130733867258539</v>
      </c>
      <c r="BN335" s="41" t="str">
        <f t="shared" si="214"/>
        <v>na</v>
      </c>
      <c r="BO335" s="41" t="str">
        <f t="shared" si="214"/>
        <v>na</v>
      </c>
      <c r="BP335" s="41" t="str">
        <f t="shared" si="214"/>
        <v>na</v>
      </c>
    </row>
    <row r="336" spans="2:68" x14ac:dyDescent="0.45">
      <c r="B336" s="38">
        <v>2024</v>
      </c>
      <c r="C336" s="39">
        <f t="shared" si="203"/>
        <v>0.42617766833486681</v>
      </c>
      <c r="D336" s="39">
        <f t="shared" si="203"/>
        <v>2.1709850677358089E-2</v>
      </c>
      <c r="E336" s="39">
        <f t="shared" si="203"/>
        <v>7.599163269109499E-2</v>
      </c>
      <c r="F336" s="39">
        <f t="shared" si="203"/>
        <v>8.1447229564934887E-3</v>
      </c>
      <c r="G336" s="39">
        <f t="shared" si="203"/>
        <v>0.15881696687112079</v>
      </c>
      <c r="H336" s="41">
        <f t="shared" si="211"/>
        <v>-8.5943681752769119E-2</v>
      </c>
      <c r="I336" s="41">
        <f t="shared" si="211"/>
        <v>1.3722101216858023</v>
      </c>
      <c r="J336" s="41" t="str">
        <f t="shared" si="211"/>
        <v>na</v>
      </c>
      <c r="K336" s="41" t="str">
        <f t="shared" si="211"/>
        <v>na</v>
      </c>
      <c r="L336" s="41">
        <f t="shared" si="211"/>
        <v>-1</v>
      </c>
      <c r="M336" s="41">
        <f t="shared" si="211"/>
        <v>0.27142071870203943</v>
      </c>
      <c r="N336" s="41">
        <f t="shared" si="211"/>
        <v>0.14569292423618863</v>
      </c>
      <c r="O336" s="41" t="str">
        <f t="shared" si="211"/>
        <v>na</v>
      </c>
      <c r="P336" s="41" t="str">
        <f t="shared" si="211"/>
        <v>na</v>
      </c>
      <c r="Q336" s="41" t="str">
        <f t="shared" si="211"/>
        <v>na</v>
      </c>
      <c r="S336" s="38">
        <v>2024</v>
      </c>
      <c r="T336" s="39">
        <f t="shared" si="204"/>
        <v>0.5217003919881058</v>
      </c>
      <c r="U336" s="39">
        <f t="shared" si="204"/>
        <v>9.5238095238095344E-2</v>
      </c>
      <c r="V336" s="39">
        <f t="shared" si="204"/>
        <v>-2.5245293794889156E-2</v>
      </c>
      <c r="W336" s="39" t="str">
        <f t="shared" si="204"/>
        <v>na</v>
      </c>
      <c r="X336" s="39" t="str">
        <f t="shared" si="204"/>
        <v>na</v>
      </c>
      <c r="Y336" s="41">
        <f t="shared" si="212"/>
        <v>-1.2340651511951184E-2</v>
      </c>
      <c r="Z336" s="41" t="str">
        <f t="shared" si="212"/>
        <v>na</v>
      </c>
      <c r="AA336" s="41" t="str">
        <f t="shared" si="212"/>
        <v>na</v>
      </c>
      <c r="AB336" s="41" t="str">
        <f t="shared" si="212"/>
        <v>na</v>
      </c>
      <c r="AC336" s="41">
        <f t="shared" si="212"/>
        <v>-1.3700356085891596E-2</v>
      </c>
      <c r="AD336" s="41" t="str">
        <f t="shared" si="212"/>
        <v>na</v>
      </c>
      <c r="AE336" s="41" t="str">
        <f t="shared" si="212"/>
        <v>na</v>
      </c>
      <c r="AF336" s="41" t="str">
        <f t="shared" si="212"/>
        <v>na</v>
      </c>
      <c r="AG336" s="41" t="str">
        <f t="shared" si="212"/>
        <v>na</v>
      </c>
      <c r="AH336" s="41" t="str">
        <f t="shared" si="212"/>
        <v>na</v>
      </c>
      <c r="AJ336" s="38">
        <v>2024</v>
      </c>
      <c r="AK336" s="39">
        <f t="shared" si="205"/>
        <v>7.7963814170112222E-3</v>
      </c>
      <c r="AL336" s="39" t="str">
        <f t="shared" si="205"/>
        <v>na</v>
      </c>
      <c r="AM336" s="39" t="str">
        <f t="shared" si="205"/>
        <v>na</v>
      </c>
      <c r="AN336" s="39">
        <f t="shared" si="205"/>
        <v>3.499999999999992E-2</v>
      </c>
      <c r="AO336" s="39" t="str">
        <f t="shared" si="205"/>
        <v>na</v>
      </c>
      <c r="AP336" s="41">
        <f t="shared" si="213"/>
        <v>3.3458795217350845E-2</v>
      </c>
      <c r="AQ336" s="41" t="str">
        <f t="shared" si="213"/>
        <v>na</v>
      </c>
      <c r="AR336" s="41" t="str">
        <f t="shared" si="213"/>
        <v>na</v>
      </c>
      <c r="AS336" s="41" t="str">
        <f t="shared" si="213"/>
        <v>na</v>
      </c>
      <c r="AT336" s="41" t="str">
        <f t="shared" si="213"/>
        <v>na</v>
      </c>
      <c r="AU336" s="41">
        <f t="shared" si="213"/>
        <v>3.3458795217350845E-2</v>
      </c>
      <c r="AV336" s="41">
        <f t="shared" si="213"/>
        <v>3.2632478471875448E-2</v>
      </c>
      <c r="AW336" s="41" t="str">
        <f t="shared" si="213"/>
        <v>na</v>
      </c>
      <c r="AX336" s="41" t="str">
        <f t="shared" si="213"/>
        <v>na</v>
      </c>
      <c r="AY336" s="41" t="str">
        <f t="shared" si="213"/>
        <v>na</v>
      </c>
      <c r="BA336" s="38">
        <v>2024</v>
      </c>
      <c r="BB336" s="39">
        <f t="shared" si="206"/>
        <v>7.4993570049641356E-2</v>
      </c>
      <c r="BC336" s="39">
        <f t="shared" si="206"/>
        <v>1.2279154149586136E-2</v>
      </c>
      <c r="BD336" s="39">
        <f t="shared" si="206"/>
        <v>-2.3485916944888663E-2</v>
      </c>
      <c r="BE336" s="39">
        <f t="shared" si="206"/>
        <v>1.1134828553093667E-2</v>
      </c>
      <c r="BF336" s="39">
        <f t="shared" si="206"/>
        <v>-0.13831664857671355</v>
      </c>
      <c r="BG336" s="41">
        <f t="shared" si="214"/>
        <v>-8.6939884186348126E-2</v>
      </c>
      <c r="BH336" s="41">
        <f t="shared" si="214"/>
        <v>3.4068912685370156E-2</v>
      </c>
      <c r="BI336" s="41">
        <f t="shared" si="214"/>
        <v>1.8182979921910758</v>
      </c>
      <c r="BJ336" s="41">
        <f t="shared" si="214"/>
        <v>-0.2305708231806709</v>
      </c>
      <c r="BK336" s="41">
        <f t="shared" si="214"/>
        <v>-0.16855836016271852</v>
      </c>
      <c r="BL336" s="41">
        <f t="shared" si="214"/>
        <v>0.25923358191157586</v>
      </c>
      <c r="BM336" s="41">
        <f t="shared" si="214"/>
        <v>0.30423005436472472</v>
      </c>
      <c r="BN336" s="41" t="str">
        <f t="shared" si="214"/>
        <v>na</v>
      </c>
      <c r="BO336" s="41" t="str">
        <f t="shared" si="214"/>
        <v>na</v>
      </c>
      <c r="BP336" s="41" t="str">
        <f t="shared" si="214"/>
        <v>na</v>
      </c>
    </row>
    <row r="337" spans="2:68" x14ac:dyDescent="0.45">
      <c r="B337" s="38">
        <v>2025</v>
      </c>
      <c r="C337" s="39">
        <f t="shared" si="203"/>
        <v>0.22477371365133569</v>
      </c>
      <c r="D337" s="39">
        <f t="shared" si="203"/>
        <v>-7.5526201145781124E-2</v>
      </c>
      <c r="E337" s="39">
        <f t="shared" si="203"/>
        <v>3.9250834933338696E-2</v>
      </c>
      <c r="F337" s="39">
        <f t="shared" si="203"/>
        <v>1.5834273608398286E-2</v>
      </c>
      <c r="G337" s="39">
        <f t="shared" si="203"/>
        <v>-5.6228150392953147E-2</v>
      </c>
      <c r="H337" s="41">
        <f t="shared" si="211"/>
        <v>4.4703985463535156E-2</v>
      </c>
      <c r="I337" s="41">
        <f t="shared" si="211"/>
        <v>-2.4037097338993063E-2</v>
      </c>
      <c r="J337" s="41" t="str">
        <f t="shared" si="211"/>
        <v>na</v>
      </c>
      <c r="K337" s="41" t="str">
        <f t="shared" si="211"/>
        <v>na</v>
      </c>
      <c r="L337" s="41">
        <f t="shared" si="211"/>
        <v>-1</v>
      </c>
      <c r="M337" s="41">
        <f t="shared" si="211"/>
        <v>5.0126647126464086E-2</v>
      </c>
      <c r="N337" s="41">
        <f t="shared" si="211"/>
        <v>5.0126647126464086E-2</v>
      </c>
      <c r="O337" s="41" t="str">
        <f t="shared" si="211"/>
        <v>na</v>
      </c>
      <c r="P337" s="41" t="str">
        <f t="shared" si="211"/>
        <v>na</v>
      </c>
      <c r="Q337" s="41" t="str">
        <f t="shared" si="211"/>
        <v>na</v>
      </c>
      <c r="S337" s="38">
        <v>2025</v>
      </c>
      <c r="T337" s="39">
        <f t="shared" si="204"/>
        <v>-6.4732907248142069E-2</v>
      </c>
      <c r="U337" s="39">
        <f t="shared" si="204"/>
        <v>-3.5091705132824447E-2</v>
      </c>
      <c r="V337" s="39">
        <f t="shared" si="204"/>
        <v>-9.962708179354518E-3</v>
      </c>
      <c r="W337" s="39" t="str">
        <f t="shared" si="204"/>
        <v>na</v>
      </c>
      <c r="X337" s="39" t="str">
        <f t="shared" si="204"/>
        <v>na</v>
      </c>
      <c r="Y337" s="41">
        <f t="shared" si="212"/>
        <v>6.4475423676469079E-2</v>
      </c>
      <c r="Z337" s="41" t="str">
        <f t="shared" si="212"/>
        <v>na</v>
      </c>
      <c r="AA337" s="41" t="str">
        <f t="shared" si="212"/>
        <v>na</v>
      </c>
      <c r="AB337" s="41" t="str">
        <f t="shared" si="212"/>
        <v>na</v>
      </c>
      <c r="AC337" s="41">
        <f t="shared" si="212"/>
        <v>6.4475423676469079E-2</v>
      </c>
      <c r="AD337" s="41" t="str">
        <f t="shared" si="212"/>
        <v>na</v>
      </c>
      <c r="AE337" s="41" t="str">
        <f t="shared" si="212"/>
        <v>na</v>
      </c>
      <c r="AF337" s="41" t="str">
        <f t="shared" si="212"/>
        <v>na</v>
      </c>
      <c r="AG337" s="41" t="str">
        <f t="shared" si="212"/>
        <v>na</v>
      </c>
      <c r="AH337" s="41" t="str">
        <f t="shared" si="212"/>
        <v>na</v>
      </c>
      <c r="AJ337" s="38">
        <v>2025</v>
      </c>
      <c r="AK337" s="39">
        <f t="shared" si="205"/>
        <v>1.2466372895027833E-2</v>
      </c>
      <c r="AL337" s="39" t="str">
        <f t="shared" si="205"/>
        <v>na</v>
      </c>
      <c r="AM337" s="39" t="str">
        <f t="shared" si="205"/>
        <v>na</v>
      </c>
      <c r="AN337" s="39">
        <f t="shared" si="205"/>
        <v>4.6999999999999931E-2</v>
      </c>
      <c r="AO337" s="39" t="str">
        <f t="shared" si="205"/>
        <v>na</v>
      </c>
      <c r="AP337" s="41">
        <f t="shared" si="213"/>
        <v>3.9552816447125938E-2</v>
      </c>
      <c r="AQ337" s="41" t="str">
        <f t="shared" si="213"/>
        <v>na</v>
      </c>
      <c r="AR337" s="41" t="str">
        <f t="shared" si="213"/>
        <v>na</v>
      </c>
      <c r="AS337" s="41" t="str">
        <f t="shared" si="213"/>
        <v>na</v>
      </c>
      <c r="AT337" s="41" t="str">
        <f t="shared" si="213"/>
        <v>na</v>
      </c>
      <c r="AU337" s="41">
        <f t="shared" si="213"/>
        <v>3.9552816447125938E-2</v>
      </c>
      <c r="AV337" s="41">
        <f t="shared" si="213"/>
        <v>4.0422005706636011E-2</v>
      </c>
      <c r="AW337" s="41" t="str">
        <f t="shared" si="213"/>
        <v>na</v>
      </c>
      <c r="AX337" s="41" t="str">
        <f t="shared" si="213"/>
        <v>na</v>
      </c>
      <c r="AY337" s="41" t="str">
        <f t="shared" si="213"/>
        <v>na</v>
      </c>
      <c r="BA337" s="38">
        <v>2025</v>
      </c>
      <c r="BB337" s="39">
        <f t="shared" si="206"/>
        <v>-4.7995144809131696E-2</v>
      </c>
      <c r="BC337" s="39">
        <f t="shared" si="206"/>
        <v>-5.0509232106675794E-2</v>
      </c>
      <c r="BD337" s="39">
        <f t="shared" si="206"/>
        <v>-4.0634695028561874E-2</v>
      </c>
      <c r="BE337" s="39">
        <f t="shared" si="206"/>
        <v>5.4743832748673782E-3</v>
      </c>
      <c r="BF337" s="39">
        <f t="shared" si="206"/>
        <v>-0.15281651621577486</v>
      </c>
      <c r="BG337" s="41">
        <f t="shared" si="214"/>
        <v>-3.5256011652550878E-2</v>
      </c>
      <c r="BH337" s="41">
        <f t="shared" si="214"/>
        <v>-4.5154750641276387E-2</v>
      </c>
      <c r="BI337" s="41">
        <f t="shared" si="214"/>
        <v>1.8611427574822641</v>
      </c>
      <c r="BJ337" s="41">
        <f t="shared" si="214"/>
        <v>-0.20109849194383778</v>
      </c>
      <c r="BK337" s="41">
        <f t="shared" si="214"/>
        <v>-0.18309987209982215</v>
      </c>
      <c r="BL337" s="41">
        <f t="shared" si="214"/>
        <v>-4.1264520591720588E-3</v>
      </c>
      <c r="BM337" s="41">
        <f t="shared" si="214"/>
        <v>-3.0175500863128812E-3</v>
      </c>
      <c r="BN337" s="41" t="str">
        <f t="shared" si="214"/>
        <v>na</v>
      </c>
      <c r="BO337" s="41" t="str">
        <f t="shared" si="214"/>
        <v>na</v>
      </c>
      <c r="BP337" s="41" t="str">
        <f t="shared" si="214"/>
        <v>na</v>
      </c>
    </row>
    <row r="338" spans="2:68" x14ac:dyDescent="0.45">
      <c r="B338" s="38" t="s">
        <v>54</v>
      </c>
      <c r="C338" s="39">
        <f>IF(C298=0,"na",(C303/C298)^(1/5)-1)</f>
        <v>8.8941312180757626E-2</v>
      </c>
      <c r="D338" s="39">
        <f t="shared" ref="D338:Q338" si="215">IF(D298=0,"na",(D303/D298)^(1/5)-1)</f>
        <v>1.0999999999999899E-2</v>
      </c>
      <c r="E338" s="39">
        <f t="shared" si="215"/>
        <v>-4.0000000000000036E-3</v>
      </c>
      <c r="F338" s="39">
        <f t="shared" si="215"/>
        <v>2.9999999999998916E-3</v>
      </c>
      <c r="G338" s="39">
        <f t="shared" si="215"/>
        <v>-2.200000000000002E-2</v>
      </c>
      <c r="H338" s="41">
        <f t="shared" si="215"/>
        <v>2.8062007952465162E-2</v>
      </c>
      <c r="I338" s="41">
        <f t="shared" si="215"/>
        <v>-2.3417767483054908E-2</v>
      </c>
      <c r="J338" s="41" t="str">
        <f t="shared" si="215"/>
        <v>na</v>
      </c>
      <c r="K338" s="41" t="str">
        <f t="shared" si="215"/>
        <v>na</v>
      </c>
      <c r="L338" s="41" t="str">
        <f t="shared" si="215"/>
        <v>na</v>
      </c>
      <c r="M338" s="41">
        <f t="shared" si="215"/>
        <v>2.898347567209969E-3</v>
      </c>
      <c r="N338" s="41">
        <f t="shared" si="215"/>
        <v>2.898347567210191E-3</v>
      </c>
      <c r="O338" s="41" t="str">
        <f t="shared" si="215"/>
        <v>na</v>
      </c>
      <c r="P338" s="41" t="str">
        <f t="shared" si="215"/>
        <v>na</v>
      </c>
      <c r="Q338" s="41" t="str">
        <f t="shared" si="215"/>
        <v>na</v>
      </c>
      <c r="S338" s="38" t="s">
        <v>54</v>
      </c>
      <c r="T338" s="39">
        <f>IF(T298=0,"na",(T303/T298)^(1/5)-1)</f>
        <v>1.9572760406296963E-2</v>
      </c>
      <c r="U338" s="39">
        <f t="shared" ref="U338:AH338" si="216">IF(U298=0,"na",(U303/U298)^(1/5)-1)</f>
        <v>4.0000000000000036E-3</v>
      </c>
      <c r="V338" s="39">
        <f t="shared" si="216"/>
        <v>-2.1000000000000019E-2</v>
      </c>
      <c r="W338" s="39" t="str">
        <f t="shared" si="216"/>
        <v>na</v>
      </c>
      <c r="X338" s="39" t="str">
        <f t="shared" si="216"/>
        <v>na</v>
      </c>
      <c r="Y338" s="41">
        <f t="shared" si="216"/>
        <v>-5.8570583348676042E-3</v>
      </c>
      <c r="Z338" s="41" t="str">
        <f t="shared" si="216"/>
        <v>na</v>
      </c>
      <c r="AA338" s="41" t="str">
        <f t="shared" si="216"/>
        <v>na</v>
      </c>
      <c r="AB338" s="41" t="str">
        <f t="shared" si="216"/>
        <v>na</v>
      </c>
      <c r="AC338" s="41">
        <f t="shared" si="216"/>
        <v>-5.8570583348676042E-3</v>
      </c>
      <c r="AD338" s="41" t="str">
        <f t="shared" si="216"/>
        <v>na</v>
      </c>
      <c r="AE338" s="41" t="str">
        <f t="shared" si="216"/>
        <v>na</v>
      </c>
      <c r="AF338" s="41" t="str">
        <f t="shared" si="216"/>
        <v>na</v>
      </c>
      <c r="AG338" s="41" t="str">
        <f t="shared" si="216"/>
        <v>na</v>
      </c>
      <c r="AH338" s="41" t="str">
        <f t="shared" si="216"/>
        <v>na</v>
      </c>
      <c r="AJ338" s="38" t="s">
        <v>54</v>
      </c>
      <c r="AK338" s="39">
        <f>IF(AK298=0,"na",(AK303/AK298)^(1/5)-1)</f>
        <v>1.7319520403265454E-2</v>
      </c>
      <c r="AL338" s="39" t="str">
        <f t="shared" ref="AL338:AY338" si="217">IF(AL298=0,"na",(AL303/AL298)^(1/5)-1)</f>
        <v>na</v>
      </c>
      <c r="AM338" s="39" t="str">
        <f t="shared" si="217"/>
        <v>na</v>
      </c>
      <c r="AN338" s="39">
        <f t="shared" si="217"/>
        <v>0.1120000000000001</v>
      </c>
      <c r="AO338" s="39" t="str">
        <f t="shared" si="217"/>
        <v>na</v>
      </c>
      <c r="AP338" s="41">
        <f t="shared" si="217"/>
        <v>1.7601946850984485E-2</v>
      </c>
      <c r="AQ338" s="41" t="str">
        <f t="shared" si="217"/>
        <v>na</v>
      </c>
      <c r="AR338" s="41" t="str">
        <f t="shared" si="217"/>
        <v>na</v>
      </c>
      <c r="AS338" s="41" t="str">
        <f t="shared" si="217"/>
        <v>na</v>
      </c>
      <c r="AT338" s="41" t="str">
        <f t="shared" si="217"/>
        <v>na</v>
      </c>
      <c r="AU338" s="41">
        <f t="shared" si="217"/>
        <v>1.7601946850984485E-2</v>
      </c>
      <c r="AV338" s="41">
        <f t="shared" si="217"/>
        <v>1.7601946850984485E-2</v>
      </c>
      <c r="AW338" s="41" t="str">
        <f t="shared" si="217"/>
        <v>na</v>
      </c>
      <c r="AX338" s="41" t="str">
        <f t="shared" si="217"/>
        <v>na</v>
      </c>
      <c r="AY338" s="41" t="str">
        <f t="shared" si="217"/>
        <v>na</v>
      </c>
      <c r="BA338" s="38" t="s">
        <v>54</v>
      </c>
      <c r="BB338" s="39">
        <f>IF(BB298=0,"na",(BB303/BB298)^(1/5)-1)</f>
        <v>1.9738121080207671E-2</v>
      </c>
      <c r="BC338" s="39">
        <f t="shared" ref="BC338:BP338" si="218">IF(BC298=0,"na",(BC303/BC298)^(1/5)-1)</f>
        <v>-3.0000000000000027E-2</v>
      </c>
      <c r="BD338" s="39">
        <f t="shared" si="218"/>
        <v>-8.0000000000000071E-3</v>
      </c>
      <c r="BE338" s="39">
        <f t="shared" si="218"/>
        <v>4.0000000000000036E-2</v>
      </c>
      <c r="BF338" s="39">
        <f t="shared" si="218"/>
        <v>-0.12</v>
      </c>
      <c r="BG338" s="41">
        <f t="shared" si="218"/>
        <v>-8.4159372902057328E-3</v>
      </c>
      <c r="BH338" s="41">
        <f t="shared" si="218"/>
        <v>-9.4095560455234262E-2</v>
      </c>
      <c r="BI338" s="41">
        <f t="shared" si="218"/>
        <v>-1.6538041668570203E-2</v>
      </c>
      <c r="BJ338" s="41">
        <f t="shared" si="218"/>
        <v>-6.9469104188794262E-2</v>
      </c>
      <c r="BK338" s="41">
        <f t="shared" si="218"/>
        <v>1.3012047049214548E-3</v>
      </c>
      <c r="BL338" s="41">
        <f t="shared" si="218"/>
        <v>-6.6674334411182978E-2</v>
      </c>
      <c r="BM338" s="41">
        <f t="shared" si="218"/>
        <v>-6.6674334411182978E-2</v>
      </c>
      <c r="BN338" s="41" t="str">
        <f t="shared" si="218"/>
        <v>na</v>
      </c>
      <c r="BO338" s="41" t="str">
        <f t="shared" si="218"/>
        <v>na</v>
      </c>
      <c r="BP338" s="41" t="str">
        <f t="shared" si="218"/>
        <v>na</v>
      </c>
    </row>
    <row r="339" spans="2:68" x14ac:dyDescent="0.45">
      <c r="B339" s="38" t="s">
        <v>55</v>
      </c>
      <c r="C339" s="39">
        <f>IF(C303=0,"na",(C308/C303)^(1/5)-1)</f>
        <v>4.3898054038185474E-2</v>
      </c>
      <c r="D339" s="39">
        <f t="shared" ref="D339:Q339" si="219">IF(D303=0,"na",(D308/D303)^(1/5)-1)</f>
        <v>6.0000000000000053E-3</v>
      </c>
      <c r="E339" s="39">
        <f t="shared" si="219"/>
        <v>0</v>
      </c>
      <c r="F339" s="39">
        <f t="shared" si="219"/>
        <v>2.0000000000000018E-3</v>
      </c>
      <c r="G339" s="39">
        <f t="shared" si="219"/>
        <v>-3.3000000000000029E-2</v>
      </c>
      <c r="H339" s="41">
        <f t="shared" si="219"/>
        <v>1.6752821820900099E-2</v>
      </c>
      <c r="I339" s="41">
        <f t="shared" si="219"/>
        <v>-2.9895174264629953E-2</v>
      </c>
      <c r="J339" s="41" t="str">
        <f t="shared" si="219"/>
        <v>na</v>
      </c>
      <c r="K339" s="41" t="str">
        <f t="shared" si="219"/>
        <v>na</v>
      </c>
      <c r="L339" s="41" t="str">
        <f t="shared" si="219"/>
        <v>na</v>
      </c>
      <c r="M339" s="41">
        <f t="shared" si="219"/>
        <v>-3.1833142728473485E-3</v>
      </c>
      <c r="N339" s="41">
        <f t="shared" si="219"/>
        <v>-3.1833142728473485E-3</v>
      </c>
      <c r="O339" s="41" t="str">
        <f t="shared" si="219"/>
        <v>na</v>
      </c>
      <c r="P339" s="41" t="str">
        <f t="shared" si="219"/>
        <v>na</v>
      </c>
      <c r="Q339" s="41" t="str">
        <f t="shared" si="219"/>
        <v>na</v>
      </c>
      <c r="S339" s="38" t="s">
        <v>55</v>
      </c>
      <c r="T339" s="39">
        <f>IF(T303=0,"na",(T308/T303)^(1/5)-1)</f>
        <v>7.1393719052863736E-2</v>
      </c>
      <c r="U339" s="39">
        <f t="shared" ref="U339:AH339" si="220">IF(U303=0,"na",(U308/U303)^(1/5)-1)</f>
        <v>2.0000000000000018E-3</v>
      </c>
      <c r="V339" s="39">
        <f t="shared" si="220"/>
        <v>-2.1000000000000019E-2</v>
      </c>
      <c r="W339" s="39" t="str">
        <f t="shared" si="220"/>
        <v>na</v>
      </c>
      <c r="X339" s="39" t="str">
        <f t="shared" si="220"/>
        <v>na</v>
      </c>
      <c r="Y339" s="41">
        <f t="shared" si="220"/>
        <v>6.1603452094969313E-3</v>
      </c>
      <c r="Z339" s="41" t="str">
        <f t="shared" si="220"/>
        <v>na</v>
      </c>
      <c r="AA339" s="41" t="str">
        <f t="shared" si="220"/>
        <v>na</v>
      </c>
      <c r="AB339" s="41" t="str">
        <f t="shared" si="220"/>
        <v>na</v>
      </c>
      <c r="AC339" s="41">
        <f t="shared" si="220"/>
        <v>6.1603452094969313E-3</v>
      </c>
      <c r="AD339" s="41" t="str">
        <f t="shared" si="220"/>
        <v>na</v>
      </c>
      <c r="AE339" s="41" t="str">
        <f t="shared" si="220"/>
        <v>na</v>
      </c>
      <c r="AF339" s="41" t="str">
        <f t="shared" si="220"/>
        <v>na</v>
      </c>
      <c r="AG339" s="41" t="str">
        <f t="shared" si="220"/>
        <v>na</v>
      </c>
      <c r="AH339" s="41" t="str">
        <f t="shared" si="220"/>
        <v>na</v>
      </c>
      <c r="AJ339" s="38" t="s">
        <v>55</v>
      </c>
      <c r="AK339" s="39">
        <f>IF(AK303=0,"na",(AK308/AK303)^(1/5)-1)</f>
        <v>1.3182630361273873E-2</v>
      </c>
      <c r="AL339" s="39" t="str">
        <f t="shared" ref="AL339:AY339" si="221">IF(AL303=0,"na",(AL308/AL303)^(1/5)-1)</f>
        <v>na</v>
      </c>
      <c r="AM339" s="39" t="str">
        <f t="shared" si="221"/>
        <v>na</v>
      </c>
      <c r="AN339" s="39">
        <f t="shared" si="221"/>
        <v>0.12000000000000011</v>
      </c>
      <c r="AO339" s="39" t="str">
        <f t="shared" si="221"/>
        <v>na</v>
      </c>
      <c r="AP339" s="41">
        <f t="shared" si="221"/>
        <v>1.3691272444198432E-2</v>
      </c>
      <c r="AQ339" s="41" t="str">
        <f t="shared" si="221"/>
        <v>na</v>
      </c>
      <c r="AR339" s="41" t="str">
        <f t="shared" si="221"/>
        <v>na</v>
      </c>
      <c r="AS339" s="41" t="str">
        <f t="shared" si="221"/>
        <v>na</v>
      </c>
      <c r="AT339" s="41" t="str">
        <f t="shared" si="221"/>
        <v>na</v>
      </c>
      <c r="AU339" s="41">
        <f t="shared" si="221"/>
        <v>1.3691272444198432E-2</v>
      </c>
      <c r="AV339" s="41">
        <f t="shared" si="221"/>
        <v>1.3691272444198432E-2</v>
      </c>
      <c r="AW339" s="41" t="str">
        <f t="shared" si="221"/>
        <v>na</v>
      </c>
      <c r="AX339" s="41" t="str">
        <f t="shared" si="221"/>
        <v>na</v>
      </c>
      <c r="AY339" s="41" t="str">
        <f t="shared" si="221"/>
        <v>na</v>
      </c>
      <c r="BA339" s="38" t="s">
        <v>55</v>
      </c>
      <c r="BB339" s="39">
        <f>IF(BB303=0,"na",(BB308/BB303)^(1/5)-1)</f>
        <v>-9.813512853073747E-3</v>
      </c>
      <c r="BC339" s="39">
        <f t="shared" ref="BC339:BP339" si="222">IF(BC303=0,"na",(BC308/BC303)^(1/5)-1)</f>
        <v>-5.6268038096621176E-2</v>
      </c>
      <c r="BD339" s="39">
        <f t="shared" si="222"/>
        <v>-6.2999999999999723E-3</v>
      </c>
      <c r="BE339" s="39">
        <f t="shared" si="222"/>
        <v>3.0000000000000027E-2</v>
      </c>
      <c r="BF339" s="39">
        <f t="shared" si="222"/>
        <v>-0.15000000000000002</v>
      </c>
      <c r="BG339" s="41">
        <f t="shared" si="222"/>
        <v>-2.2038078675158168E-2</v>
      </c>
      <c r="BH339" s="41">
        <f t="shared" si="222"/>
        <v>-0.13840617674470113</v>
      </c>
      <c r="BI339" s="41">
        <f t="shared" si="222"/>
        <v>-0.11307956328284252</v>
      </c>
      <c r="BJ339" s="41">
        <f t="shared" si="222"/>
        <v>-6.9469104188794262E-2</v>
      </c>
      <c r="BK339" s="41">
        <f t="shared" si="222"/>
        <v>-2.0550630776647871E-2</v>
      </c>
      <c r="BL339" s="41">
        <f t="shared" si="222"/>
        <v>-9.3690693616544252E-2</v>
      </c>
      <c r="BM339" s="41">
        <f t="shared" si="222"/>
        <v>-9.3690693616544252E-2</v>
      </c>
      <c r="BN339" s="41" t="str">
        <f t="shared" si="222"/>
        <v>na</v>
      </c>
      <c r="BO339" s="41" t="str">
        <f t="shared" si="222"/>
        <v>na</v>
      </c>
      <c r="BP339" s="41" t="str">
        <f t="shared" si="222"/>
        <v>na</v>
      </c>
    </row>
    <row r="340" spans="2:68" x14ac:dyDescent="0.45">
      <c r="B340" s="38" t="s">
        <v>56</v>
      </c>
      <c r="C340" s="39">
        <f>IF(C308=0,"na",(C313/C308)^(1/5)-1)</f>
        <v>-5.4052289550444721E-3</v>
      </c>
      <c r="D340" s="39">
        <f t="shared" ref="D340:Q340" si="223">IF(D308=0,"na",(D313/D308)^(1/5)-1)</f>
        <v>4.0000000000000036E-3</v>
      </c>
      <c r="E340" s="39">
        <f t="shared" si="223"/>
        <v>0</v>
      </c>
      <c r="F340" s="39">
        <f t="shared" si="223"/>
        <v>2.0000000000000018E-3</v>
      </c>
      <c r="G340" s="39">
        <f t="shared" si="223"/>
        <v>-4.0000000000000036E-2</v>
      </c>
      <c r="H340" s="41">
        <f t="shared" si="223"/>
        <v>-9.0780624466646476E-4</v>
      </c>
      <c r="I340" s="41">
        <f t="shared" si="223"/>
        <v>-2.0180587362796265E-2</v>
      </c>
      <c r="J340" s="41" t="str">
        <f t="shared" si="223"/>
        <v>na</v>
      </c>
      <c r="K340" s="41" t="str">
        <f t="shared" si="223"/>
        <v>na</v>
      </c>
      <c r="L340" s="41" t="str">
        <f t="shared" si="223"/>
        <v>na</v>
      </c>
      <c r="M340" s="41">
        <f t="shared" si="223"/>
        <v>-8.3081976449076445E-3</v>
      </c>
      <c r="N340" s="41">
        <f t="shared" si="223"/>
        <v>-8.3081976449076445E-3</v>
      </c>
      <c r="O340" s="41" t="str">
        <f t="shared" si="223"/>
        <v>na</v>
      </c>
      <c r="P340" s="41" t="str">
        <f t="shared" si="223"/>
        <v>na</v>
      </c>
      <c r="Q340" s="41" t="str">
        <f t="shared" si="223"/>
        <v>na</v>
      </c>
      <c r="S340" s="38" t="s">
        <v>56</v>
      </c>
      <c r="T340" s="39">
        <f>IF(T308=0,"na",(T313/T308)^(1/5)-1)</f>
        <v>5.9470353009691612E-2</v>
      </c>
      <c r="U340" s="39">
        <f t="shared" ref="U340:AH340" si="224">IF(U308=0,"na",(U313/U308)^(1/5)-1)</f>
        <v>0</v>
      </c>
      <c r="V340" s="39">
        <f t="shared" si="224"/>
        <v>-1.8000000000000016E-2</v>
      </c>
      <c r="W340" s="39" t="str">
        <f t="shared" si="224"/>
        <v>na</v>
      </c>
      <c r="X340" s="39" t="str">
        <f t="shared" si="224"/>
        <v>na</v>
      </c>
      <c r="Y340" s="41">
        <f t="shared" si="224"/>
        <v>9.4879523064599347E-3</v>
      </c>
      <c r="Z340" s="41" t="str">
        <f t="shared" si="224"/>
        <v>na</v>
      </c>
      <c r="AA340" s="41" t="str">
        <f t="shared" si="224"/>
        <v>na</v>
      </c>
      <c r="AB340" s="41" t="str">
        <f t="shared" si="224"/>
        <v>na</v>
      </c>
      <c r="AC340" s="41">
        <f t="shared" si="224"/>
        <v>9.4879523064599347E-3</v>
      </c>
      <c r="AD340" s="41" t="str">
        <f t="shared" si="224"/>
        <v>na</v>
      </c>
      <c r="AE340" s="41" t="str">
        <f t="shared" si="224"/>
        <v>na</v>
      </c>
      <c r="AF340" s="41" t="str">
        <f t="shared" si="224"/>
        <v>na</v>
      </c>
      <c r="AG340" s="41" t="str">
        <f t="shared" si="224"/>
        <v>na</v>
      </c>
      <c r="AH340" s="41" t="str">
        <f t="shared" si="224"/>
        <v>na</v>
      </c>
      <c r="AJ340" s="38" t="s">
        <v>56</v>
      </c>
      <c r="AK340" s="39">
        <f>IF(AK308=0,"na",(AK313/AK308)^(1/5)-1)</f>
        <v>1.3162421131480695E-3</v>
      </c>
      <c r="AL340" s="39" t="str">
        <f t="shared" ref="AL340:AY340" si="225">IF(AL308=0,"na",(AL313/AL308)^(1/5)-1)</f>
        <v>na</v>
      </c>
      <c r="AM340" s="39" t="str">
        <f t="shared" si="225"/>
        <v>na</v>
      </c>
      <c r="AN340" s="39">
        <f t="shared" si="225"/>
        <v>8.4999999999999964E-2</v>
      </c>
      <c r="AO340" s="39" t="str">
        <f t="shared" si="225"/>
        <v>na</v>
      </c>
      <c r="AP340" s="41">
        <f t="shared" si="225"/>
        <v>1.9442443138684151E-3</v>
      </c>
      <c r="AQ340" s="41" t="str">
        <f t="shared" si="225"/>
        <v>na</v>
      </c>
      <c r="AR340" s="41" t="str">
        <f t="shared" si="225"/>
        <v>na</v>
      </c>
      <c r="AS340" s="41" t="str">
        <f t="shared" si="225"/>
        <v>na</v>
      </c>
      <c r="AT340" s="41" t="str">
        <f t="shared" si="225"/>
        <v>na</v>
      </c>
      <c r="AU340" s="41">
        <f t="shared" si="225"/>
        <v>1.9442443138684151E-3</v>
      </c>
      <c r="AV340" s="41">
        <f t="shared" si="225"/>
        <v>1.9442443138684151E-3</v>
      </c>
      <c r="AW340" s="41" t="str">
        <f t="shared" si="225"/>
        <v>na</v>
      </c>
      <c r="AX340" s="41" t="str">
        <f t="shared" si="225"/>
        <v>na</v>
      </c>
      <c r="AY340" s="41" t="str">
        <f t="shared" si="225"/>
        <v>na</v>
      </c>
      <c r="BA340" s="38" t="s">
        <v>56</v>
      </c>
      <c r="BB340" s="39">
        <f>IF(BB308=0,"na",(BB313/BB308)^(1/5)-1)</f>
        <v>-2.3388776787541588E-2</v>
      </c>
      <c r="BC340" s="39">
        <f t="shared" ref="BC340:BP340" si="226">IF(BC308=0,"na",(BC313/BC308)^(1/5)-1)</f>
        <v>-3.2000000000000028E-2</v>
      </c>
      <c r="BD340" s="39">
        <f t="shared" si="226"/>
        <v>-5.3999999999999604E-3</v>
      </c>
      <c r="BE340" s="39">
        <f t="shared" si="226"/>
        <v>2.4000000000000021E-2</v>
      </c>
      <c r="BF340" s="39">
        <f t="shared" si="226"/>
        <v>-0.19999999999999984</v>
      </c>
      <c r="BG340" s="41">
        <f t="shared" si="226"/>
        <v>-2.0107892607173161E-2</v>
      </c>
      <c r="BH340" s="41">
        <f t="shared" si="226"/>
        <v>-0.12905050236319271</v>
      </c>
      <c r="BI340" s="41">
        <f t="shared" si="226"/>
        <v>-0.11307956328284252</v>
      </c>
      <c r="BJ340" s="41">
        <f t="shared" si="226"/>
        <v>-6.9469104188794262E-2</v>
      </c>
      <c r="BK340" s="41">
        <f t="shared" si="226"/>
        <v>-4.9875208073176802E-3</v>
      </c>
      <c r="BL340" s="41">
        <f t="shared" si="226"/>
        <v>-0.11321448880409146</v>
      </c>
      <c r="BM340" s="41">
        <f t="shared" si="226"/>
        <v>-0.11321448880409146</v>
      </c>
      <c r="BN340" s="41" t="str">
        <f t="shared" si="226"/>
        <v>na</v>
      </c>
      <c r="BO340" s="41" t="str">
        <f t="shared" si="226"/>
        <v>na</v>
      </c>
      <c r="BP340" s="41" t="str">
        <f t="shared" si="226"/>
        <v>na</v>
      </c>
    </row>
    <row r="341" spans="2:68" x14ac:dyDescent="0.45">
      <c r="B341" s="38" t="s">
        <v>57</v>
      </c>
      <c r="C341" s="39">
        <f t="shared" ref="C341:Q341" si="227">IF(C313=0,"na",(C318/C313)^(1/5)-1)</f>
        <v>-1.4682624722143323E-2</v>
      </c>
      <c r="D341" s="39">
        <f t="shared" si="227"/>
        <v>2.0000000000000018E-3</v>
      </c>
      <c r="E341" s="39">
        <f t="shared" si="227"/>
        <v>-2.0000000000000018E-3</v>
      </c>
      <c r="F341" s="39">
        <f t="shared" si="227"/>
        <v>0</v>
      </c>
      <c r="G341" s="39">
        <f t="shared" si="227"/>
        <v>-4.2000000000000037E-2</v>
      </c>
      <c r="H341" s="41">
        <f t="shared" si="227"/>
        <v>-5.1931270541788477E-3</v>
      </c>
      <c r="I341" s="41">
        <f t="shared" si="227"/>
        <v>-2.0863092900499702E-2</v>
      </c>
      <c r="J341" s="41" t="str">
        <f t="shared" si="227"/>
        <v>na</v>
      </c>
      <c r="K341" s="41" t="str">
        <f t="shared" si="227"/>
        <v>na</v>
      </c>
      <c r="L341" s="41" t="str">
        <f t="shared" si="227"/>
        <v>na</v>
      </c>
      <c r="M341" s="41">
        <f t="shared" si="227"/>
        <v>-1.0879418343626934E-2</v>
      </c>
      <c r="N341" s="41">
        <f t="shared" si="227"/>
        <v>-1.0879418343626823E-2</v>
      </c>
      <c r="O341" s="41" t="str">
        <f t="shared" si="227"/>
        <v>na</v>
      </c>
      <c r="P341" s="41" t="str">
        <f t="shared" si="227"/>
        <v>na</v>
      </c>
      <c r="Q341" s="41" t="str">
        <f t="shared" si="227"/>
        <v>na</v>
      </c>
      <c r="S341" s="38" t="s">
        <v>57</v>
      </c>
      <c r="T341" s="39">
        <f t="shared" ref="T341:AH341" si="228">IF(T313=0,"na",(T318/T313)^(1/5)-1)</f>
        <v>5.1602897789973845E-2</v>
      </c>
      <c r="U341" s="39">
        <f t="shared" si="228"/>
        <v>-2.0000000000000018E-3</v>
      </c>
      <c r="V341" s="39">
        <f t="shared" si="228"/>
        <v>-2.0000000000000018E-2</v>
      </c>
      <c r="W341" s="39" t="str">
        <f t="shared" si="228"/>
        <v>na</v>
      </c>
      <c r="X341" s="39" t="str">
        <f t="shared" si="228"/>
        <v>na</v>
      </c>
      <c r="Y341" s="41">
        <f t="shared" si="228"/>
        <v>1.0558597335804665E-2</v>
      </c>
      <c r="Z341" s="41" t="str">
        <f t="shared" si="228"/>
        <v>na</v>
      </c>
      <c r="AA341" s="41" t="str">
        <f t="shared" si="228"/>
        <v>na</v>
      </c>
      <c r="AB341" s="41" t="str">
        <f t="shared" si="228"/>
        <v>na</v>
      </c>
      <c r="AC341" s="41">
        <f t="shared" si="228"/>
        <v>1.0558597335804665E-2</v>
      </c>
      <c r="AD341" s="41" t="str">
        <f t="shared" si="228"/>
        <v>na</v>
      </c>
      <c r="AE341" s="41" t="str">
        <f t="shared" si="228"/>
        <v>na</v>
      </c>
      <c r="AF341" s="41" t="str">
        <f t="shared" si="228"/>
        <v>na</v>
      </c>
      <c r="AG341" s="41" t="str">
        <f t="shared" si="228"/>
        <v>na</v>
      </c>
      <c r="AH341" s="41" t="str">
        <f t="shared" si="228"/>
        <v>na</v>
      </c>
      <c r="AJ341" s="38" t="s">
        <v>57</v>
      </c>
      <c r="AK341" s="39">
        <f t="shared" ref="AK341:AY341" si="229">IF(AK313=0,"na",(AK318/AK313)^(1/5)-1)</f>
        <v>-1.5406873861954495E-2</v>
      </c>
      <c r="AL341" s="39" t="str">
        <f t="shared" si="229"/>
        <v>na</v>
      </c>
      <c r="AM341" s="39" t="str">
        <f t="shared" si="229"/>
        <v>na</v>
      </c>
      <c r="AN341" s="39">
        <f t="shared" si="229"/>
        <v>8.2999999999999963E-2</v>
      </c>
      <c r="AO341" s="39" t="str">
        <f t="shared" si="229"/>
        <v>na</v>
      </c>
      <c r="AP341" s="41">
        <f t="shared" si="229"/>
        <v>-1.427190062713124E-2</v>
      </c>
      <c r="AQ341" s="41" t="str">
        <f t="shared" si="229"/>
        <v>na</v>
      </c>
      <c r="AR341" s="41" t="str">
        <f t="shared" si="229"/>
        <v>na</v>
      </c>
      <c r="AS341" s="41" t="str">
        <f t="shared" si="229"/>
        <v>na</v>
      </c>
      <c r="AT341" s="41" t="str">
        <f t="shared" si="229"/>
        <v>na</v>
      </c>
      <c r="AU341" s="41">
        <f t="shared" si="229"/>
        <v>-1.427190062713124E-2</v>
      </c>
      <c r="AV341" s="41">
        <f t="shared" si="229"/>
        <v>-1.427190062713124E-2</v>
      </c>
      <c r="AW341" s="41" t="str">
        <f t="shared" si="229"/>
        <v>na</v>
      </c>
      <c r="AX341" s="41" t="str">
        <f t="shared" si="229"/>
        <v>na</v>
      </c>
      <c r="AY341" s="41" t="str">
        <f t="shared" si="229"/>
        <v>na</v>
      </c>
      <c r="BA341" s="38" t="s">
        <v>57</v>
      </c>
      <c r="BB341" s="39">
        <f t="shared" ref="BB341:BP341" si="230">IF(BB313=0,"na",(BB318/BB313)^(1/5)-1)</f>
        <v>-3.7940517833764398E-3</v>
      </c>
      <c r="BC341" s="39">
        <f t="shared" si="230"/>
        <v>-3.400000000000003E-2</v>
      </c>
      <c r="BD341" s="39">
        <f t="shared" si="230"/>
        <v>-7.3999999999999622E-3</v>
      </c>
      <c r="BE341" s="39">
        <f t="shared" si="230"/>
        <v>2.200000000000002E-2</v>
      </c>
      <c r="BF341" s="39">
        <f t="shared" si="230"/>
        <v>-0.20199999999999996</v>
      </c>
      <c r="BG341" s="41">
        <f t="shared" si="230"/>
        <v>-1.1078283411766199E-2</v>
      </c>
      <c r="BH341" s="41">
        <f t="shared" si="230"/>
        <v>-9.5240803832581489E-2</v>
      </c>
      <c r="BI341" s="41">
        <f t="shared" si="230"/>
        <v>-0.11307956328284252</v>
      </c>
      <c r="BJ341" s="41">
        <f t="shared" si="230"/>
        <v>-6.9469104188794262E-2</v>
      </c>
      <c r="BK341" s="41">
        <f t="shared" si="230"/>
        <v>-4.9875208073176802E-3</v>
      </c>
      <c r="BL341" s="41">
        <f t="shared" si="230"/>
        <v>-5.1503363156797266E-2</v>
      </c>
      <c r="BM341" s="41">
        <f t="shared" si="230"/>
        <v>-5.1503363156797266E-2</v>
      </c>
      <c r="BN341" s="41" t="str">
        <f t="shared" si="230"/>
        <v>na</v>
      </c>
      <c r="BO341" s="41" t="str">
        <f t="shared" si="230"/>
        <v>na</v>
      </c>
      <c r="BP341" s="41" t="str">
        <f t="shared" si="230"/>
        <v>na</v>
      </c>
    </row>
    <row r="342" spans="2:68" x14ac:dyDescent="0.45">
      <c r="B342" s="38" t="s">
        <v>58</v>
      </c>
      <c r="C342" s="39">
        <f t="shared" ref="C342:Q342" si="231">IF(C318=0,"na",(C323/C318)^(1/5)-1)</f>
        <v>-4.8955012478832938E-3</v>
      </c>
      <c r="D342" s="39">
        <f t="shared" si="231"/>
        <v>0</v>
      </c>
      <c r="E342" s="39">
        <f t="shared" si="231"/>
        <v>-4.0000000000000036E-3</v>
      </c>
      <c r="F342" s="39">
        <f t="shared" si="231"/>
        <v>-2.0000000000000018E-3</v>
      </c>
      <c r="G342" s="39">
        <f t="shared" si="231"/>
        <v>-4.4000000000000039E-2</v>
      </c>
      <c r="H342" s="41">
        <f t="shared" si="231"/>
        <v>-2.9008200719574662E-3</v>
      </c>
      <c r="I342" s="41">
        <f t="shared" si="231"/>
        <v>-2.4007132026553912E-2</v>
      </c>
      <c r="J342" s="41" t="str">
        <f t="shared" si="231"/>
        <v>na</v>
      </c>
      <c r="K342" s="41" t="str">
        <f t="shared" si="231"/>
        <v>na</v>
      </c>
      <c r="L342" s="41" t="str">
        <f t="shared" si="231"/>
        <v>na</v>
      </c>
      <c r="M342" s="41">
        <f t="shared" si="231"/>
        <v>-1.0124672321269901E-2</v>
      </c>
      <c r="N342" s="41">
        <f t="shared" si="231"/>
        <v>-1.0124672321269901E-2</v>
      </c>
      <c r="O342" s="41" t="str">
        <f t="shared" si="231"/>
        <v>na</v>
      </c>
      <c r="P342" s="41" t="str">
        <f t="shared" si="231"/>
        <v>na</v>
      </c>
      <c r="Q342" s="41" t="str">
        <f t="shared" si="231"/>
        <v>na</v>
      </c>
      <c r="S342" s="38" t="s">
        <v>58</v>
      </c>
      <c r="T342" s="39">
        <f t="shared" ref="T342:AH342" si="232">IF(T318=0,"na",(T323/T318)^(1/5)-1)</f>
        <v>4.5772706867925672E-2</v>
      </c>
      <c r="U342" s="39">
        <f t="shared" si="232"/>
        <v>-4.0000000000000036E-3</v>
      </c>
      <c r="V342" s="39">
        <f t="shared" si="232"/>
        <v>-2.200000000000002E-2</v>
      </c>
      <c r="W342" s="39" t="str">
        <f t="shared" si="232"/>
        <v>na</v>
      </c>
      <c r="X342" s="39" t="str">
        <f t="shared" si="232"/>
        <v>na</v>
      </c>
      <c r="Y342" s="41">
        <f t="shared" si="232"/>
        <v>1.1666587612494839E-2</v>
      </c>
      <c r="Z342" s="41" t="str">
        <f t="shared" si="232"/>
        <v>na</v>
      </c>
      <c r="AA342" s="41" t="str">
        <f t="shared" si="232"/>
        <v>na</v>
      </c>
      <c r="AB342" s="41" t="str">
        <f t="shared" si="232"/>
        <v>na</v>
      </c>
      <c r="AC342" s="41">
        <f t="shared" si="232"/>
        <v>1.1666587612494839E-2</v>
      </c>
      <c r="AD342" s="41" t="str">
        <f t="shared" si="232"/>
        <v>na</v>
      </c>
      <c r="AE342" s="41" t="str">
        <f t="shared" si="232"/>
        <v>na</v>
      </c>
      <c r="AF342" s="41" t="str">
        <f t="shared" si="232"/>
        <v>na</v>
      </c>
      <c r="AG342" s="41" t="str">
        <f t="shared" si="232"/>
        <v>na</v>
      </c>
      <c r="AH342" s="41" t="str">
        <f t="shared" si="232"/>
        <v>na</v>
      </c>
      <c r="AJ342" s="38" t="s">
        <v>58</v>
      </c>
      <c r="AK342" s="39">
        <f t="shared" ref="AK342:AY342" si="233">IF(AK318=0,"na",(AK323/AK318)^(1/5)-1)</f>
        <v>-2.5672567597141871E-2</v>
      </c>
      <c r="AL342" s="39" t="str">
        <f t="shared" si="233"/>
        <v>na</v>
      </c>
      <c r="AM342" s="39" t="str">
        <f t="shared" si="233"/>
        <v>na</v>
      </c>
      <c r="AN342" s="39">
        <f t="shared" si="233"/>
        <v>8.0999999999999961E-2</v>
      </c>
      <c r="AO342" s="39" t="str">
        <f t="shared" si="233"/>
        <v>na</v>
      </c>
      <c r="AP342" s="41">
        <f t="shared" si="233"/>
        <v>-2.3668897407377099E-2</v>
      </c>
      <c r="AQ342" s="41" t="str">
        <f t="shared" si="233"/>
        <v>na</v>
      </c>
      <c r="AR342" s="41" t="str">
        <f t="shared" si="233"/>
        <v>na</v>
      </c>
      <c r="AS342" s="41" t="str">
        <f t="shared" si="233"/>
        <v>na</v>
      </c>
      <c r="AT342" s="41" t="str">
        <f t="shared" si="233"/>
        <v>na</v>
      </c>
      <c r="AU342" s="41">
        <f t="shared" si="233"/>
        <v>-2.3668897407377099E-2</v>
      </c>
      <c r="AV342" s="41">
        <f t="shared" si="233"/>
        <v>-2.3668897407377099E-2</v>
      </c>
      <c r="AW342" s="41" t="str">
        <f t="shared" si="233"/>
        <v>na</v>
      </c>
      <c r="AX342" s="41" t="str">
        <f t="shared" si="233"/>
        <v>na</v>
      </c>
      <c r="AY342" s="41" t="str">
        <f t="shared" si="233"/>
        <v>na</v>
      </c>
      <c r="BA342" s="38" t="s">
        <v>58</v>
      </c>
      <c r="BB342" s="39">
        <f t="shared" ref="BB342:BP342" si="234">IF(BB318=0,"na",(BB323/BB318)^(1/5)-1)</f>
        <v>-7.7119438693673548E-3</v>
      </c>
      <c r="BC342" s="39">
        <f t="shared" si="234"/>
        <v>-3.6000000000000032E-2</v>
      </c>
      <c r="BD342" s="39">
        <f t="shared" si="234"/>
        <v>-9.3999999999999639E-3</v>
      </c>
      <c r="BE342" s="39">
        <f t="shared" si="234"/>
        <v>2.0000000000000018E-2</v>
      </c>
      <c r="BF342" s="39">
        <f t="shared" si="234"/>
        <v>-0.20399999999999996</v>
      </c>
      <c r="BG342" s="41">
        <f t="shared" si="234"/>
        <v>-1.2801871228987127E-2</v>
      </c>
      <c r="BH342" s="41">
        <f t="shared" si="234"/>
        <v>-4.5610926753777425E-3</v>
      </c>
      <c r="BI342" s="41">
        <f t="shared" si="234"/>
        <v>-0.11307956328284252</v>
      </c>
      <c r="BJ342" s="41">
        <f t="shared" si="234"/>
        <v>-6.9469104188794262E-2</v>
      </c>
      <c r="BK342" s="41">
        <f t="shared" si="234"/>
        <v>-4.9875208073176802E-3</v>
      </c>
      <c r="BL342" s="41">
        <f t="shared" si="234"/>
        <v>-2.691942354895005E-2</v>
      </c>
      <c r="BM342" s="41">
        <f t="shared" si="234"/>
        <v>-2.6919423548950161E-2</v>
      </c>
      <c r="BN342" s="41" t="str">
        <f t="shared" si="234"/>
        <v>na</v>
      </c>
      <c r="BO342" s="41" t="str">
        <f t="shared" si="234"/>
        <v>na</v>
      </c>
      <c r="BP342" s="41" t="str">
        <f t="shared" si="234"/>
        <v>na</v>
      </c>
    </row>
    <row r="343" spans="2:68" x14ac:dyDescent="0.45">
      <c r="B343" s="38" t="s">
        <v>59</v>
      </c>
      <c r="C343" s="39">
        <f>IF(C295=0,"na",(C323/C295)^(1/5)-1)</f>
        <v>0.25246611396973195</v>
      </c>
      <c r="D343" s="39">
        <f>IF(D295=0,"na",(D323/D295)^(1/5)-1)</f>
        <v>2.271393335521954E-2</v>
      </c>
      <c r="E343" s="39">
        <f>IF(E295=0,"na",(E323/E295)^(1/5)-1)</f>
        <v>3.1266020799318728E-3</v>
      </c>
      <c r="F343" s="39">
        <f>IF(F295=0,"na",(F323/F295)^(1/5)-1)</f>
        <v>4.550234631142791E-3</v>
      </c>
      <c r="G343" s="39">
        <f>IF(G295=0,"na",(G323/G295)^(1/5)-1)</f>
        <v>-0.15689522044614124</v>
      </c>
      <c r="H343" s="41">
        <f t="shared" ref="H343:Q343" si="235">IF(H295=0,"na",(H323/H295)^(1/38)-1)</f>
        <v>8.1262294441351024E-3</v>
      </c>
      <c r="I343" s="41">
        <f t="shared" si="235"/>
        <v>-1.7530919784820242E-2</v>
      </c>
      <c r="J343" s="41" t="str">
        <f t="shared" si="235"/>
        <v>na</v>
      </c>
      <c r="K343" s="41" t="str">
        <f t="shared" si="235"/>
        <v>na</v>
      </c>
      <c r="L343" s="41">
        <f t="shared" si="235"/>
        <v>-1</v>
      </c>
      <c r="M343" s="41">
        <f t="shared" si="235"/>
        <v>-5.3417375926900768E-5</v>
      </c>
      <c r="N343" s="41">
        <f t="shared" si="235"/>
        <v>-5.3417375926789745E-5</v>
      </c>
      <c r="O343" s="41" t="str">
        <f t="shared" si="235"/>
        <v>na</v>
      </c>
      <c r="P343" s="41" t="str">
        <f t="shared" si="235"/>
        <v>na</v>
      </c>
      <c r="Q343" s="41" t="str">
        <f t="shared" si="235"/>
        <v>na</v>
      </c>
      <c r="S343" s="38" t="s">
        <v>59</v>
      </c>
      <c r="T343" s="39">
        <f>IF(T295=0,"na",(T323/T295)^(1/5)-1)</f>
        <v>0.46722678463448375</v>
      </c>
      <c r="U343" s="39">
        <f>IF(U295=0,"na",(U323/U295)^(1/5)-1)</f>
        <v>2.7854690092715906E-2</v>
      </c>
      <c r="V343" s="39">
        <f>IF(V295=0,"na",(V323/V295)^(1/5)-1)</f>
        <v>-8.0551765670621722E-2</v>
      </c>
      <c r="W343" s="39" t="str">
        <f>IF(W295=0,"na",(W323/W295)^(1/5)-1)</f>
        <v>na</v>
      </c>
      <c r="X343" s="39" t="str">
        <f>IF(X295=0,"na",(X323/X295)^(1/5)-1)</f>
        <v>na</v>
      </c>
      <c r="Y343" s="41">
        <f t="shared" ref="Y343:AH343" si="236">IF(Y295=0,"na",(Y323/Y295)^(1/38)-1)</f>
        <v>9.1603817060148529E-3</v>
      </c>
      <c r="Z343" s="41" t="str">
        <f t="shared" si="236"/>
        <v>na</v>
      </c>
      <c r="AA343" s="41" t="str">
        <f t="shared" si="236"/>
        <v>na</v>
      </c>
      <c r="AB343" s="41" t="str">
        <f t="shared" si="236"/>
        <v>na</v>
      </c>
      <c r="AC343" s="41">
        <f t="shared" si="236"/>
        <v>9.1603817060148529E-3</v>
      </c>
      <c r="AD343" s="41" t="str">
        <f t="shared" si="236"/>
        <v>na</v>
      </c>
      <c r="AE343" s="41" t="str">
        <f t="shared" si="236"/>
        <v>na</v>
      </c>
      <c r="AF343" s="41" t="str">
        <f t="shared" si="236"/>
        <v>na</v>
      </c>
      <c r="AG343" s="41" t="str">
        <f t="shared" si="236"/>
        <v>na</v>
      </c>
      <c r="AH343" s="41" t="str">
        <f t="shared" si="236"/>
        <v>na</v>
      </c>
      <c r="AJ343" s="38" t="s">
        <v>59</v>
      </c>
      <c r="AK343" s="39">
        <f>IF(AK295=0,"na",(AK323/AK295)^(1/5)-1)</f>
        <v>1.3417244972528275E-2</v>
      </c>
      <c r="AL343" s="39" t="str">
        <f>IF(AL295=0,"na",(AL323/AL295)^(1/5)-1)</f>
        <v>na</v>
      </c>
      <c r="AM343" s="39" t="str">
        <f>IF(AM295=0,"na",(AM323/AM295)^(1/5)-1)</f>
        <v>na</v>
      </c>
      <c r="AN343" s="39">
        <f>IF(AN295=0,"na",(AN323/AN295)^(1/5)-1)</f>
        <v>0.61589663711932974</v>
      </c>
      <c r="AO343" s="39" t="str">
        <f>IF(AO295=0,"na",(AO323/AO295)^(1/5)-1)</f>
        <v>na</v>
      </c>
      <c r="AP343" s="41">
        <f t="shared" ref="AP343:AY343" si="237">IF(AP295=0,"na",(AP323/AP295)^(1/38)-1)</f>
        <v>2.3627513591024663E-3</v>
      </c>
      <c r="AQ343" s="41" t="str">
        <f t="shared" si="237"/>
        <v>na</v>
      </c>
      <c r="AR343" s="41" t="str">
        <f t="shared" si="237"/>
        <v>na</v>
      </c>
      <c r="AS343" s="41" t="str">
        <f t="shared" si="237"/>
        <v>na</v>
      </c>
      <c r="AT343" s="41" t="str">
        <f t="shared" si="237"/>
        <v>na</v>
      </c>
      <c r="AU343" s="41">
        <f t="shared" si="237"/>
        <v>2.3627513591024663E-3</v>
      </c>
      <c r="AV343" s="41">
        <f t="shared" si="237"/>
        <v>2.4288912081924519E-3</v>
      </c>
      <c r="AW343" s="41" t="str">
        <f t="shared" si="237"/>
        <v>na</v>
      </c>
      <c r="AX343" s="41" t="str">
        <f t="shared" si="237"/>
        <v>na</v>
      </c>
      <c r="AY343" s="41" t="str">
        <f t="shared" si="237"/>
        <v>na</v>
      </c>
      <c r="BA343" s="38" t="s">
        <v>59</v>
      </c>
      <c r="BB343" s="39">
        <f>IF(BB295=0,"na",(BB323/BB295)^(1/5)-1)</f>
        <v>-3.0021412696967786E-2</v>
      </c>
      <c r="BC343" s="39">
        <f>IF(BC295=0,"na",(BC323/BC295)^(1/5)-1)</f>
        <v>-0.18833380769663144</v>
      </c>
      <c r="BD343" s="39">
        <f>IF(BD295=0,"na",(BD323/BD295)^(1/5)-1)</f>
        <v>-5.7555824276765422E-2</v>
      </c>
      <c r="BE343" s="39">
        <f>IF(BE295=0,"na",(BE323/BE295)^(1/5)-1)</f>
        <v>0.15814101705390615</v>
      </c>
      <c r="BF343" s="39">
        <f>IF(BF295=0,"na",(BF323/BF295)^(1/5)-1)</f>
        <v>-0.65901373318291923</v>
      </c>
      <c r="BG343" s="41">
        <f t="shared" ref="BG343:BP343" si="238">IF(BG295=0,"na",(BG323/BG295)^(1/38)-1)</f>
        <v>-1.2631262660075748E-2</v>
      </c>
      <c r="BH343" s="41">
        <f t="shared" si="238"/>
        <v>-6.5929510673166214E-2</v>
      </c>
      <c r="BI343" s="41">
        <f t="shared" si="238"/>
        <v>1.7795478466813508E-2</v>
      </c>
      <c r="BJ343" s="41">
        <f t="shared" si="238"/>
        <v>-6.3020144130196964E-2</v>
      </c>
      <c r="BK343" s="41">
        <f t="shared" si="238"/>
        <v>-2.0292261954982682E-2</v>
      </c>
      <c r="BL343" s="41">
        <f t="shared" si="238"/>
        <v>-4.7539975314743743E-2</v>
      </c>
      <c r="BM343" s="41">
        <f t="shared" si="238"/>
        <v>-4.7456289707427102E-2</v>
      </c>
      <c r="BN343" s="41" t="str">
        <f t="shared" si="238"/>
        <v>na</v>
      </c>
      <c r="BO343" s="41" t="str">
        <f t="shared" si="238"/>
        <v>na</v>
      </c>
      <c r="BP343" s="41" t="str">
        <f t="shared" si="238"/>
        <v>na</v>
      </c>
    </row>
    <row r="346" spans="2:68" ht="25.15" x14ac:dyDescent="0.7">
      <c r="B346" s="23" t="s">
        <v>76</v>
      </c>
      <c r="S346" s="23" t="s">
        <v>77</v>
      </c>
      <c r="AJ346" s="23" t="s">
        <v>78</v>
      </c>
      <c r="BA346" s="23" t="s">
        <v>79</v>
      </c>
    </row>
    <row r="348" spans="2:68" ht="20.65" x14ac:dyDescent="0.6">
      <c r="B348" s="25" t="s">
        <v>46</v>
      </c>
      <c r="S348" s="25" t="s">
        <v>46</v>
      </c>
      <c r="AJ348" s="25" t="s">
        <v>46</v>
      </c>
      <c r="BA348" s="25" t="s">
        <v>46</v>
      </c>
    </row>
    <row r="350" spans="2:68" x14ac:dyDescent="0.45">
      <c r="B350" s="26"/>
      <c r="C350" s="27"/>
      <c r="D350" s="27"/>
      <c r="E350" s="27"/>
      <c r="F350" s="27"/>
      <c r="G350" s="27"/>
      <c r="H350" s="27"/>
      <c r="I350" s="27"/>
      <c r="J350" s="127" t="s">
        <v>47</v>
      </c>
      <c r="K350" s="127"/>
      <c r="L350" s="127" t="s">
        <v>48</v>
      </c>
      <c r="M350" s="127"/>
      <c r="N350" s="28"/>
      <c r="O350" s="28"/>
      <c r="P350" s="28"/>
      <c r="Q350" s="28"/>
      <c r="S350" s="26"/>
      <c r="T350" s="27"/>
      <c r="U350" s="27"/>
      <c r="V350" s="27"/>
      <c r="W350" s="27"/>
      <c r="X350" s="27"/>
      <c r="Y350" s="27"/>
      <c r="Z350" s="27"/>
      <c r="AA350" s="127" t="s">
        <v>47</v>
      </c>
      <c r="AB350" s="127"/>
      <c r="AC350" s="127" t="s">
        <v>48</v>
      </c>
      <c r="AD350" s="127"/>
      <c r="AE350" s="28"/>
      <c r="AF350" s="28"/>
      <c r="AG350" s="28"/>
      <c r="AH350" s="28"/>
      <c r="AJ350" s="26"/>
      <c r="AK350" s="27"/>
      <c r="AL350" s="27"/>
      <c r="AM350" s="27"/>
      <c r="AN350" s="27"/>
      <c r="AO350" s="27"/>
      <c r="AP350" s="27"/>
      <c r="AQ350" s="27"/>
      <c r="AR350" s="127" t="s">
        <v>47</v>
      </c>
      <c r="AS350" s="127"/>
      <c r="AT350" s="127" t="s">
        <v>48</v>
      </c>
      <c r="AU350" s="127"/>
      <c r="AV350" s="28"/>
      <c r="AW350" s="28"/>
      <c r="AX350" s="28"/>
      <c r="AY350" s="28"/>
      <c r="BA350" s="26"/>
      <c r="BB350" s="27"/>
      <c r="BC350" s="27"/>
      <c r="BD350" s="27"/>
      <c r="BE350" s="27"/>
      <c r="BF350" s="27"/>
      <c r="BG350" s="27"/>
      <c r="BH350" s="27"/>
      <c r="BI350" s="127" t="s">
        <v>47</v>
      </c>
      <c r="BJ350" s="127"/>
      <c r="BK350" s="127" t="s">
        <v>48</v>
      </c>
      <c r="BL350" s="127"/>
      <c r="BM350" s="28"/>
      <c r="BN350" s="28"/>
      <c r="BO350" s="28"/>
      <c r="BP350" s="28"/>
    </row>
    <row r="351" spans="2:68" ht="55.5" x14ac:dyDescent="0.45">
      <c r="B351" s="1" t="s">
        <v>21</v>
      </c>
      <c r="C351" s="2" t="s">
        <v>0</v>
      </c>
      <c r="D351" s="2" t="s">
        <v>1</v>
      </c>
      <c r="E351" s="2" t="s">
        <v>2</v>
      </c>
      <c r="F351" s="2" t="s">
        <v>3</v>
      </c>
      <c r="G351" s="2" t="s">
        <v>4</v>
      </c>
      <c r="H351" s="3" t="s">
        <v>5</v>
      </c>
      <c r="I351" s="2" t="s">
        <v>6</v>
      </c>
      <c r="J351" s="2" t="s">
        <v>7</v>
      </c>
      <c r="K351" s="2" t="s">
        <v>8</v>
      </c>
      <c r="L351" s="2" t="s">
        <v>9</v>
      </c>
      <c r="M351" s="2" t="s">
        <v>10</v>
      </c>
      <c r="N351" s="4" t="s">
        <v>19</v>
      </c>
      <c r="O351" s="29" t="s">
        <v>49</v>
      </c>
      <c r="P351" s="29" t="s">
        <v>50</v>
      </c>
      <c r="Q351" s="29" t="s">
        <v>11</v>
      </c>
      <c r="S351" s="1" t="s">
        <v>21</v>
      </c>
      <c r="T351" s="2" t="s">
        <v>0</v>
      </c>
      <c r="U351" s="2" t="s">
        <v>1</v>
      </c>
      <c r="V351" s="2" t="s">
        <v>2</v>
      </c>
      <c r="W351" s="2" t="s">
        <v>3</v>
      </c>
      <c r="X351" s="2" t="s">
        <v>4</v>
      </c>
      <c r="Y351" s="3" t="s">
        <v>5</v>
      </c>
      <c r="Z351" s="2" t="s">
        <v>6</v>
      </c>
      <c r="AA351" s="2" t="s">
        <v>7</v>
      </c>
      <c r="AB351" s="2" t="s">
        <v>8</v>
      </c>
      <c r="AC351" s="2" t="s">
        <v>9</v>
      </c>
      <c r="AD351" s="2" t="s">
        <v>10</v>
      </c>
      <c r="AE351" s="4" t="s">
        <v>19</v>
      </c>
      <c r="AF351" s="29" t="s">
        <v>49</v>
      </c>
      <c r="AG351" s="29" t="s">
        <v>50</v>
      </c>
      <c r="AH351" s="29" t="s">
        <v>11</v>
      </c>
      <c r="AJ351" s="1" t="s">
        <v>21</v>
      </c>
      <c r="AK351" s="2" t="s">
        <v>0</v>
      </c>
      <c r="AL351" s="2" t="s">
        <v>1</v>
      </c>
      <c r="AM351" s="2" t="s">
        <v>2</v>
      </c>
      <c r="AN351" s="2" t="s">
        <v>3</v>
      </c>
      <c r="AO351" s="2" t="s">
        <v>4</v>
      </c>
      <c r="AP351" s="3" t="s">
        <v>5</v>
      </c>
      <c r="AQ351" s="2" t="s">
        <v>6</v>
      </c>
      <c r="AR351" s="2" t="s">
        <v>7</v>
      </c>
      <c r="AS351" s="2" t="s">
        <v>8</v>
      </c>
      <c r="AT351" s="2" t="s">
        <v>9</v>
      </c>
      <c r="AU351" s="2" t="s">
        <v>10</v>
      </c>
      <c r="AV351" s="4" t="s">
        <v>19</v>
      </c>
      <c r="AW351" s="29" t="s">
        <v>49</v>
      </c>
      <c r="AX351" s="29" t="s">
        <v>50</v>
      </c>
      <c r="AY351" s="29" t="s">
        <v>11</v>
      </c>
      <c r="BA351" s="1" t="s">
        <v>21</v>
      </c>
      <c r="BB351" s="2" t="s">
        <v>0</v>
      </c>
      <c r="BC351" s="2" t="s">
        <v>1</v>
      </c>
      <c r="BD351" s="2" t="s">
        <v>2</v>
      </c>
      <c r="BE351" s="2" t="s">
        <v>3</v>
      </c>
      <c r="BF351" s="2" t="s">
        <v>4</v>
      </c>
      <c r="BG351" s="3" t="s">
        <v>5</v>
      </c>
      <c r="BH351" s="2" t="s">
        <v>6</v>
      </c>
      <c r="BI351" s="2" t="s">
        <v>7</v>
      </c>
      <c r="BJ351" s="2" t="s">
        <v>8</v>
      </c>
      <c r="BK351" s="2" t="s">
        <v>9</v>
      </c>
      <c r="BL351" s="2" t="s">
        <v>10</v>
      </c>
      <c r="BM351" s="4" t="s">
        <v>19</v>
      </c>
      <c r="BN351" s="29" t="s">
        <v>49</v>
      </c>
      <c r="BO351" s="29" t="s">
        <v>50</v>
      </c>
      <c r="BP351" s="29" t="s">
        <v>11</v>
      </c>
    </row>
    <row r="352" spans="2:68" x14ac:dyDescent="0.45">
      <c r="B352" s="5">
        <v>2010</v>
      </c>
      <c r="C352" s="6" cm="1">
        <f t="array" ref="C352:H392">'[19]Europe Gas Balances'!C352:H392</f>
        <v>199.32410958904106</v>
      </c>
      <c r="D352" s="7">
        <v>607.93369863013686</v>
      </c>
      <c r="E352" s="7">
        <v>708.61123287671239</v>
      </c>
      <c r="F352" s="7">
        <v>28.336712328767121</v>
      </c>
      <c r="G352" s="8">
        <v>95.164931506849314</v>
      </c>
      <c r="H352" s="9">
        <v>1639.3706849315067</v>
      </c>
      <c r="I352" s="7" cm="1">
        <f t="array" ref="I352:I392">'[19]Europe Gas Balances'!J352:J392</f>
        <v>4.4487671232876709</v>
      </c>
      <c r="J352" s="7" cm="1">
        <f t="array" ref="J352:J392">'[19]Europe Gas Balances'!L352:L392</f>
        <v>0</v>
      </c>
      <c r="K352" s="10" cm="1">
        <f t="array" ref="K352:K392">'[19]Europe Gas Balances'!I352:I392</f>
        <v>587.91424657534242</v>
      </c>
      <c r="L352" s="7" cm="1">
        <f t="array" ref="L352:L392">'[19]Europe Gas Balances'!K352:K392</f>
        <v>1141.2054794520545</v>
      </c>
      <c r="M352" s="11" cm="1">
        <f t="array" ref="M352:M392">'[19]Europe Gas Balances'!M352:M392</f>
        <v>0</v>
      </c>
      <c r="N352" s="18" cm="1">
        <f t="array" ref="N352:N392">'[19]Europe Gas Balances'!Q352:Q392</f>
        <v>0</v>
      </c>
      <c r="O352" s="30"/>
      <c r="P352" s="31"/>
      <c r="Q352" s="31"/>
      <c r="S352" s="5">
        <v>2010</v>
      </c>
      <c r="T352" s="6" cm="1">
        <f t="array" ref="T352:Y392">'[19]Europe Gas Balances'!T352:Y392</f>
        <v>307.35178082191777</v>
      </c>
      <c r="U352" s="7">
        <v>116.63506849315067</v>
      </c>
      <c r="V352" s="7">
        <v>54.835890410958896</v>
      </c>
      <c r="W352" s="7">
        <v>1.3539726027397259</v>
      </c>
      <c r="X352" s="8">
        <v>13.733150684931507</v>
      </c>
      <c r="Y352" s="9">
        <v>493.9098630136985</v>
      </c>
      <c r="Z352" s="7" cm="1">
        <f t="array" ref="Z352:Z392">'[19]Europe Gas Balances'!AA352:AA392</f>
        <v>0</v>
      </c>
      <c r="AA352" s="7" cm="1">
        <f t="array" ref="AA352:AA392">'[19]Europe Gas Balances'!AC352:AC392</f>
        <v>0</v>
      </c>
      <c r="AB352" s="10" cm="1">
        <f t="array" ref="AB352:AB392">'[19]Europe Gas Balances'!Z352:Z392</f>
        <v>0</v>
      </c>
      <c r="AC352" s="7" cm="1">
        <f t="array" ref="AC352:AC392">'[19]Europe Gas Balances'!AB352:AB392</f>
        <v>206</v>
      </c>
      <c r="AD352" s="11" cm="1">
        <f t="array" ref="AD352:AD392">'[19]Europe Gas Balances'!AD352:AD392</f>
        <v>293.51930301369862</v>
      </c>
      <c r="AE352" s="18" cm="1">
        <f t="array" ref="AE352:AE392">'[19]Europe Gas Balances'!AH352:AH392</f>
        <v>2.1998880000000001</v>
      </c>
      <c r="AF352" s="30"/>
      <c r="AG352" s="31"/>
      <c r="AH352" s="31"/>
      <c r="AJ352" s="5">
        <v>2010</v>
      </c>
      <c r="AK352" s="6" cm="1">
        <f t="array" ref="AK352:AP392">'[19]Europe Gas Balances'!AK352:AP392</f>
        <v>346.32684931506844</v>
      </c>
      <c r="AL352" s="7">
        <v>432.69095890410961</v>
      </c>
      <c r="AM352" s="7">
        <v>382.40054794520546</v>
      </c>
      <c r="AN352" s="7">
        <v>1.2572602739726026</v>
      </c>
      <c r="AO352" s="8">
        <v>109.28493150684932</v>
      </c>
      <c r="AP352" s="9">
        <v>1271.9605479452055</v>
      </c>
      <c r="AQ352" s="7" cm="1">
        <f t="array" ref="AQ352:AQ392">'[19]Europe Gas Balances'!AR352:AR392</f>
        <v>0</v>
      </c>
      <c r="AR352" s="7" cm="1">
        <f t="array" ref="AR352:AR392">'[19]Europe Gas Balances'!AT352:AT392</f>
        <v>0</v>
      </c>
      <c r="AS352" s="10" cm="1">
        <f t="array" ref="AS352:AS392">'[19]Europe Gas Balances'!AQ352:AQ392</f>
        <v>1049.8123287671231</v>
      </c>
      <c r="AT352" s="7" cm="1">
        <f t="array" ref="AT352:AT392">'[19]Europe Gas Balances'!AS352:AS392</f>
        <v>251.45205479452054</v>
      </c>
      <c r="AU352" s="11" cm="1">
        <f t="array" ref="AU352:AU392">'[19]Europe Gas Balances'!AU352:AU392</f>
        <v>0</v>
      </c>
      <c r="AV352" s="18" cm="1">
        <f t="array" ref="AV352:AV392">'[19]Europe Gas Balances'!AY352:AY392</f>
        <v>0</v>
      </c>
      <c r="AW352" s="30"/>
      <c r="AX352" s="31"/>
      <c r="AY352" s="31"/>
      <c r="BA352" s="5">
        <v>2010</v>
      </c>
      <c r="BB352" s="6" cm="1">
        <f t="array" ref="BB352:BG392">'[19]Europe Gas Balances'!BB352:BG392</f>
        <v>134.33342465753424</v>
      </c>
      <c r="BC352" s="7">
        <v>129.40109589041094</v>
      </c>
      <c r="BD352" s="7">
        <v>256.28767123287668</v>
      </c>
      <c r="BE352" s="7">
        <v>46.71205479452054</v>
      </c>
      <c r="BF352" s="8">
        <v>23.114246575342463</v>
      </c>
      <c r="BG352" s="9">
        <v>589.84849315068493</v>
      </c>
      <c r="BH352" s="7" cm="1">
        <f t="array" ref="BH352:BH392">'[19]Europe Gas Balances'!BI352:BI392</f>
        <v>0</v>
      </c>
      <c r="BI352" s="7" cm="1">
        <f t="array" ref="BI352:BI392">'[19]Europe Gas Balances'!BK352:BK392</f>
        <v>0</v>
      </c>
      <c r="BJ352" s="10" cm="1">
        <f t="array" ref="BJ352:BJ392">'[19]Europe Gas Balances'!BH352:BH392</f>
        <v>10.058082191780821</v>
      </c>
      <c r="BK352" s="7" cm="1">
        <f t="array" ref="BK352:BK392">'[19]Europe Gas Balances'!BJ352:BJ392</f>
        <v>589.93150684931504</v>
      </c>
      <c r="BL352" s="11" cm="1">
        <f t="array" ref="BL352:BL392">'[19]Europe Gas Balances'!BL352:BL392</f>
        <v>0</v>
      </c>
      <c r="BM352" s="18" cm="1">
        <f t="array" ref="BM352:BM392">'[19]Europe Gas Balances'!BP352:BP392</f>
        <v>0</v>
      </c>
      <c r="BN352" s="30"/>
      <c r="BO352" s="31"/>
      <c r="BP352" s="31"/>
    </row>
    <row r="353" spans="2:68" x14ac:dyDescent="0.45">
      <c r="B353" s="19">
        <v>2011</v>
      </c>
      <c r="C353" s="12">
        <v>208.4150684931507</v>
      </c>
      <c r="D353" s="13">
        <v>643.23369863013704</v>
      </c>
      <c r="E353" s="13">
        <v>657.83726027397256</v>
      </c>
      <c r="F353" s="13">
        <v>28.62684931506849</v>
      </c>
      <c r="G353" s="14">
        <v>119.34301369863014</v>
      </c>
      <c r="H353" s="15">
        <v>1657.455890410959</v>
      </c>
      <c r="I353" s="13">
        <v>2.8046575342465752</v>
      </c>
      <c r="J353" s="13">
        <v>0</v>
      </c>
      <c r="K353" s="16">
        <v>604.16191780821907</v>
      </c>
      <c r="L353" s="13">
        <v>1140.0410958904108</v>
      </c>
      <c r="M353" s="17">
        <v>0</v>
      </c>
      <c r="N353" s="18">
        <v>0</v>
      </c>
      <c r="O353" s="30"/>
      <c r="P353" s="31"/>
      <c r="Q353" s="31"/>
      <c r="S353" s="19">
        <v>2011</v>
      </c>
      <c r="T353" s="12">
        <v>304.54712328767124</v>
      </c>
      <c r="U353" s="13">
        <v>127.46684931506847</v>
      </c>
      <c r="V353" s="13">
        <v>52.611506849315063</v>
      </c>
      <c r="W353" s="13">
        <v>1.3539726027397259</v>
      </c>
      <c r="X353" s="14">
        <v>14.796986301369861</v>
      </c>
      <c r="Y353" s="15">
        <v>500.77643835616436</v>
      </c>
      <c r="Z353" s="13">
        <v>0</v>
      </c>
      <c r="AA353" s="13">
        <v>0</v>
      </c>
      <c r="AB353" s="16">
        <v>0</v>
      </c>
      <c r="AC353" s="13">
        <v>206.2657534246575</v>
      </c>
      <c r="AD353" s="17">
        <v>294.70558164383567</v>
      </c>
      <c r="AE353" s="18">
        <v>2.2087789999999998</v>
      </c>
      <c r="AF353" s="30"/>
      <c r="AG353" s="31"/>
      <c r="AH353" s="31"/>
      <c r="AJ353" s="19">
        <v>2011</v>
      </c>
      <c r="AK353" s="12">
        <v>364.60547945205479</v>
      </c>
      <c r="AL353" s="13">
        <v>471.08575342465753</v>
      </c>
      <c r="AM353" s="13">
        <v>376.50109589041091</v>
      </c>
      <c r="AN353" s="13">
        <v>1.1605479452054794</v>
      </c>
      <c r="AO353" s="14">
        <v>93.714246575342457</v>
      </c>
      <c r="AP353" s="15">
        <v>1307.0671232876712</v>
      </c>
      <c r="AQ353" s="13">
        <v>0</v>
      </c>
      <c r="AR353" s="13">
        <v>0</v>
      </c>
      <c r="AS353" s="16">
        <v>1054.2610958904108</v>
      </c>
      <c r="AT353" s="13">
        <v>309.47945205479454</v>
      </c>
      <c r="AU353" s="17">
        <v>0</v>
      </c>
      <c r="AV353" s="18">
        <v>0</v>
      </c>
      <c r="AW353" s="30"/>
      <c r="AX353" s="31"/>
      <c r="AY353" s="31"/>
      <c r="BA353" s="19">
        <v>2011</v>
      </c>
      <c r="BB353" s="12">
        <v>138.58876712328765</v>
      </c>
      <c r="BC353" s="13">
        <v>154.06273972602739</v>
      </c>
      <c r="BD353" s="13">
        <v>179.40136986301368</v>
      </c>
      <c r="BE353" s="13">
        <v>51.257534246575339</v>
      </c>
      <c r="BF353" s="14">
        <v>21.18</v>
      </c>
      <c r="BG353" s="15">
        <v>544.49041095890402</v>
      </c>
      <c r="BH353" s="13">
        <v>0.29013698630136986</v>
      </c>
      <c r="BI353" s="13">
        <v>0</v>
      </c>
      <c r="BJ353" s="16">
        <v>11.702191780821916</v>
      </c>
      <c r="BK353" s="13">
        <v>571.60273972602727</v>
      </c>
      <c r="BL353" s="17">
        <v>0</v>
      </c>
      <c r="BM353" s="18">
        <v>0</v>
      </c>
      <c r="BN353" s="30"/>
      <c r="BO353" s="31"/>
      <c r="BP353" s="31"/>
    </row>
    <row r="354" spans="2:68" x14ac:dyDescent="0.45">
      <c r="B354" s="5">
        <v>2012</v>
      </c>
      <c r="C354" s="6">
        <v>239.19125683060111</v>
      </c>
      <c r="D354" s="7">
        <v>653.82158469945352</v>
      </c>
      <c r="E354" s="7">
        <v>673.11120218579231</v>
      </c>
      <c r="F354" s="7">
        <v>32.695901639344257</v>
      </c>
      <c r="G354" s="8">
        <v>132.13387978142077</v>
      </c>
      <c r="H354" s="9">
        <v>1730.9538251366121</v>
      </c>
      <c r="I354" s="7">
        <v>0.28934426229508192</v>
      </c>
      <c r="J354" s="7">
        <v>0</v>
      </c>
      <c r="K354" s="10">
        <v>609.26256830601085</v>
      </c>
      <c r="L354" s="7">
        <v>1263.4699453551912</v>
      </c>
      <c r="M354" s="11">
        <v>0</v>
      </c>
      <c r="N354" s="18">
        <v>0</v>
      </c>
      <c r="O354" s="30"/>
      <c r="P354" s="31"/>
      <c r="Q354" s="31"/>
      <c r="S354" s="5">
        <v>2012</v>
      </c>
      <c r="T354" s="6">
        <v>241.02377049180328</v>
      </c>
      <c r="U354" s="7">
        <v>124.32158469945354</v>
      </c>
      <c r="V354" s="7">
        <v>52.660655737704914</v>
      </c>
      <c r="W354" s="7">
        <v>1.3502732240437156</v>
      </c>
      <c r="X354" s="8">
        <v>11.573770491803277</v>
      </c>
      <c r="Y354" s="9">
        <v>430.93005464480871</v>
      </c>
      <c r="Z354" s="7">
        <v>0</v>
      </c>
      <c r="AA354" s="7">
        <v>0</v>
      </c>
      <c r="AB354" s="10">
        <v>0</v>
      </c>
      <c r="AC354" s="7">
        <v>216</v>
      </c>
      <c r="AD354" s="11">
        <v>219.21932431693989</v>
      </c>
      <c r="AE354" s="18">
        <v>1.647521</v>
      </c>
      <c r="AF354" s="30"/>
      <c r="AG354" s="31"/>
      <c r="AH354" s="31"/>
      <c r="AJ354" s="5">
        <v>2012</v>
      </c>
      <c r="AK354" s="6">
        <v>351.55327868852453</v>
      </c>
      <c r="AL354" s="7">
        <v>425.52896174863389</v>
      </c>
      <c r="AM354" s="7">
        <v>401.51338797814208</v>
      </c>
      <c r="AN354" s="7">
        <v>1.1573770491803277</v>
      </c>
      <c r="AO354" s="8">
        <v>85.453005464480867</v>
      </c>
      <c r="AP354" s="9">
        <v>1265.2060109289614</v>
      </c>
      <c r="AQ354" s="7">
        <v>0</v>
      </c>
      <c r="AR354" s="7">
        <v>0</v>
      </c>
      <c r="AS354" s="10">
        <v>1054.6598360655737</v>
      </c>
      <c r="AT354" s="7">
        <v>278.15628415300546</v>
      </c>
      <c r="AU354" s="11">
        <v>0</v>
      </c>
      <c r="AV354" s="18">
        <v>0</v>
      </c>
      <c r="AW354" s="30"/>
      <c r="AX354" s="31"/>
      <c r="AY354" s="31"/>
      <c r="BA354" s="5">
        <v>2012</v>
      </c>
      <c r="BB354" s="6">
        <v>126.53989071038251</v>
      </c>
      <c r="BC354" s="7">
        <v>137.92076502732237</v>
      </c>
      <c r="BD354" s="7">
        <v>201.9622950819672</v>
      </c>
      <c r="BE354" s="7">
        <v>23.533333333333331</v>
      </c>
      <c r="BF354" s="8">
        <v>20.157650273224043</v>
      </c>
      <c r="BG354" s="9">
        <v>510.11393442622943</v>
      </c>
      <c r="BH354" s="7">
        <v>4.5330601092896172</v>
      </c>
      <c r="BI354" s="7">
        <v>0</v>
      </c>
      <c r="BJ354" s="10">
        <v>14.467213114754099</v>
      </c>
      <c r="BK354" s="7">
        <v>463.11033760011975</v>
      </c>
      <c r="BL354" s="11">
        <v>0</v>
      </c>
      <c r="BM354" s="18">
        <v>0</v>
      </c>
      <c r="BN354" s="30"/>
      <c r="BO354" s="31"/>
      <c r="BP354" s="31"/>
    </row>
    <row r="355" spans="2:68" x14ac:dyDescent="0.45">
      <c r="B355" s="19">
        <v>2013</v>
      </c>
      <c r="C355" s="12">
        <v>232.49643835616436</v>
      </c>
      <c r="D355" s="13">
        <v>660.35178082191771</v>
      </c>
      <c r="E355" s="13">
        <v>669.92630136986304</v>
      </c>
      <c r="F355" s="13">
        <v>47.002191780821917</v>
      </c>
      <c r="G355" s="14">
        <v>147.29287671232876</v>
      </c>
      <c r="H355" s="15">
        <v>1757.0695890410957</v>
      </c>
      <c r="I355" s="13">
        <v>9.0909589041095877</v>
      </c>
      <c r="J355" s="13">
        <v>0</v>
      </c>
      <c r="K355" s="16">
        <v>600.19671232876703</v>
      </c>
      <c r="L355" s="13">
        <v>1247.5890410958903</v>
      </c>
      <c r="M355" s="17">
        <v>0</v>
      </c>
      <c r="N355" s="18">
        <v>0</v>
      </c>
      <c r="O355" s="30"/>
      <c r="P355" s="31"/>
      <c r="Q355" s="31"/>
      <c r="S355" s="19">
        <v>2013</v>
      </c>
      <c r="T355" s="12">
        <v>219.34356164383561</v>
      </c>
      <c r="U355" s="13">
        <v>120.98712328767122</v>
      </c>
      <c r="V355" s="13">
        <v>51.741095890410953</v>
      </c>
      <c r="W355" s="13">
        <v>1.3539726027397259</v>
      </c>
      <c r="X355" s="14">
        <v>18.375342465753423</v>
      </c>
      <c r="Y355" s="15">
        <v>411.80109589041092</v>
      </c>
      <c r="Z355" s="13">
        <v>0</v>
      </c>
      <c r="AA355" s="13">
        <v>13.156471780821917</v>
      </c>
      <c r="AB355" s="16">
        <v>0</v>
      </c>
      <c r="AC355" s="13">
        <v>211</v>
      </c>
      <c r="AD355" s="17">
        <v>227.6231328767123</v>
      </c>
      <c r="AE355" s="18">
        <v>1.6073989999999998</v>
      </c>
      <c r="AF355" s="30"/>
      <c r="AG355" s="31"/>
      <c r="AH355" s="31"/>
      <c r="AJ355" s="19">
        <v>2013</v>
      </c>
      <c r="AK355" s="12">
        <v>336.36547945205479</v>
      </c>
      <c r="AL355" s="13">
        <v>385.30191780821912</v>
      </c>
      <c r="AM355" s="13">
        <v>393.90931506849313</v>
      </c>
      <c r="AN355" s="13">
        <v>0.38684931506849313</v>
      </c>
      <c r="AO355" s="14">
        <v>84.139726027397259</v>
      </c>
      <c r="AP355" s="15">
        <v>1200.1032876712327</v>
      </c>
      <c r="AQ355" s="13">
        <v>0</v>
      </c>
      <c r="AR355" s="13">
        <v>0</v>
      </c>
      <c r="AS355" s="16">
        <v>1049.7156164383559</v>
      </c>
      <c r="AT355" s="13">
        <v>141.49013698630137</v>
      </c>
      <c r="AU355" s="17">
        <v>0</v>
      </c>
      <c r="AV355" s="18">
        <v>0</v>
      </c>
      <c r="AW355" s="30"/>
      <c r="AX355" s="31"/>
      <c r="AY355" s="31"/>
      <c r="BA355" s="19">
        <v>2013</v>
      </c>
      <c r="BB355" s="12">
        <v>120.11671232876712</v>
      </c>
      <c r="BC355" s="13">
        <v>143.61780821917807</v>
      </c>
      <c r="BD355" s="13">
        <v>223.88904109589038</v>
      </c>
      <c r="BE355" s="13">
        <v>24.46821917808219</v>
      </c>
      <c r="BF355" s="14">
        <v>20.793150684931504</v>
      </c>
      <c r="BG355" s="15">
        <v>532.88493150684917</v>
      </c>
      <c r="BH355" s="13">
        <v>1.4506849315068493</v>
      </c>
      <c r="BI355" s="13">
        <v>0</v>
      </c>
      <c r="BJ355" s="16">
        <v>11.992328767123286</v>
      </c>
      <c r="BK355" s="13">
        <v>509.91780821917803</v>
      </c>
      <c r="BL355" s="17">
        <v>0</v>
      </c>
      <c r="BM355" s="18">
        <v>0</v>
      </c>
      <c r="BN355" s="30"/>
      <c r="BO355" s="31"/>
      <c r="BP355" s="31"/>
    </row>
    <row r="356" spans="2:68" x14ac:dyDescent="0.45">
      <c r="B356" s="5">
        <v>2014</v>
      </c>
      <c r="C356" s="6">
        <v>229.01479452054792</v>
      </c>
      <c r="D356" s="7">
        <v>671.66712328767107</v>
      </c>
      <c r="E356" s="7">
        <v>606.9665753424656</v>
      </c>
      <c r="F356" s="7">
        <v>46.228493150684926</v>
      </c>
      <c r="G356" s="8">
        <v>150.3876712328767</v>
      </c>
      <c r="H356" s="9">
        <v>1704.2646575342462</v>
      </c>
      <c r="I356" s="7">
        <v>7.3501369863013695</v>
      </c>
      <c r="J356" s="7">
        <v>0</v>
      </c>
      <c r="K356" s="10">
        <v>588.01095890410954</v>
      </c>
      <c r="L356" s="7">
        <v>1142.5753424657535</v>
      </c>
      <c r="M356" s="11">
        <v>0</v>
      </c>
      <c r="N356" s="18">
        <v>0</v>
      </c>
      <c r="O356" s="30"/>
      <c r="P356" s="31"/>
      <c r="Q356" s="31"/>
      <c r="S356" s="5">
        <v>2014</v>
      </c>
      <c r="T356" s="6">
        <v>202.80575342465752</v>
      </c>
      <c r="U356" s="7">
        <v>119.72986301369862</v>
      </c>
      <c r="V356" s="7">
        <v>53.675342465753417</v>
      </c>
      <c r="W356" s="7">
        <v>1.3539726027397259</v>
      </c>
      <c r="X356" s="8">
        <v>16.344383561643834</v>
      </c>
      <c r="Y356" s="9">
        <v>393.90931506849313</v>
      </c>
      <c r="Z356" s="7">
        <v>0</v>
      </c>
      <c r="AA356" s="7">
        <v>20.790096712328769</v>
      </c>
      <c r="AB356" s="10">
        <v>0</v>
      </c>
      <c r="AC356" s="7">
        <v>257</v>
      </c>
      <c r="AD356" s="11">
        <v>157.61948465753423</v>
      </c>
      <c r="AE356" s="18">
        <v>1.0255179999999999</v>
      </c>
      <c r="AF356" s="30"/>
      <c r="AG356" s="31"/>
      <c r="AH356" s="31"/>
      <c r="AJ356" s="5">
        <v>2014</v>
      </c>
      <c r="AK356" s="6">
        <v>308.99589041095885</v>
      </c>
      <c r="AL356" s="7">
        <v>399.61534246575343</v>
      </c>
      <c r="AM356" s="7">
        <v>359.57643835616432</v>
      </c>
      <c r="AN356" s="7">
        <v>0.38684931506849313</v>
      </c>
      <c r="AO356" s="8">
        <v>79.013972602739713</v>
      </c>
      <c r="AP356" s="9">
        <v>1147.5884931506848</v>
      </c>
      <c r="AQ356" s="7">
        <v>0</v>
      </c>
      <c r="AR356" s="7">
        <v>0</v>
      </c>
      <c r="AS356" s="10">
        <v>1069.2515068493151</v>
      </c>
      <c r="AT356" s="7">
        <v>56.47999999999999</v>
      </c>
      <c r="AU356" s="11">
        <v>0</v>
      </c>
      <c r="AV356" s="18">
        <v>0</v>
      </c>
      <c r="AW356" s="30"/>
      <c r="AX356" s="31"/>
      <c r="AY356" s="31"/>
      <c r="BA356" s="5">
        <v>2014</v>
      </c>
      <c r="BB356" s="6">
        <v>95.261643835616439</v>
      </c>
      <c r="BC356" s="7">
        <v>128.62739726027397</v>
      </c>
      <c r="BD356" s="7">
        <v>177.95068493150683</v>
      </c>
      <c r="BE356" s="7">
        <v>10.735068493150685</v>
      </c>
      <c r="BF356" s="8">
        <v>17.408219178082188</v>
      </c>
      <c r="BG356" s="9">
        <v>429.98301369863003</v>
      </c>
      <c r="BH356" s="7">
        <v>0.29013698630136986</v>
      </c>
      <c r="BI356" s="7">
        <v>0</v>
      </c>
      <c r="BJ356" s="10">
        <v>9.6712328767123275</v>
      </c>
      <c r="BK356" s="7">
        <v>460.53424657534248</v>
      </c>
      <c r="BL356" s="11">
        <v>0</v>
      </c>
      <c r="BM356" s="18">
        <v>0</v>
      </c>
      <c r="BN356" s="30"/>
      <c r="BO356" s="31"/>
      <c r="BP356" s="31"/>
    </row>
    <row r="357" spans="2:68" x14ac:dyDescent="0.45">
      <c r="B357" s="19">
        <v>2015</v>
      </c>
      <c r="C357" s="12">
        <v>263.34767123287668</v>
      </c>
      <c r="D357" s="13">
        <v>676.98630136986299</v>
      </c>
      <c r="E357" s="13">
        <v>616.4443835616438</v>
      </c>
      <c r="F357" s="13">
        <v>45.454794520547942</v>
      </c>
      <c r="G357" s="14">
        <v>154.73972602739724</v>
      </c>
      <c r="H357" s="15">
        <v>1756.9728767123286</v>
      </c>
      <c r="I357" s="13">
        <v>5.4158904109589034</v>
      </c>
      <c r="J357" s="13">
        <v>0</v>
      </c>
      <c r="K357" s="16">
        <v>587.81753424657529</v>
      </c>
      <c r="L357" s="13">
        <v>1159.7291668493151</v>
      </c>
      <c r="M357" s="17">
        <v>12.520970136986303</v>
      </c>
      <c r="N357" s="18">
        <v>9.384300000000001E-2</v>
      </c>
      <c r="O357" s="30"/>
      <c r="P357" s="31"/>
      <c r="Q357" s="31"/>
      <c r="S357" s="19">
        <v>2015</v>
      </c>
      <c r="T357" s="12">
        <v>261.99369863013698</v>
      </c>
      <c r="U357" s="13">
        <v>123.11479452054793</v>
      </c>
      <c r="V357" s="13">
        <v>55.706301369863013</v>
      </c>
      <c r="W357" s="13">
        <v>1.5473972602739725</v>
      </c>
      <c r="X357" s="14">
        <v>14.796986301369861</v>
      </c>
      <c r="Y357" s="15">
        <v>457.15917808219177</v>
      </c>
      <c r="Z357" s="13">
        <v>0</v>
      </c>
      <c r="AA357" s="13">
        <v>36.453884657534246</v>
      </c>
      <c r="AB357" s="16">
        <v>0</v>
      </c>
      <c r="AC357" s="13">
        <v>300</v>
      </c>
      <c r="AD357" s="17">
        <v>192.44131890410961</v>
      </c>
      <c r="AE357" s="18">
        <v>1.1691050000000001</v>
      </c>
      <c r="AF357" s="30"/>
      <c r="AG357" s="31"/>
      <c r="AH357" s="31"/>
      <c r="AJ357" s="19">
        <v>2015</v>
      </c>
      <c r="AK357" s="12">
        <v>342.55506849315066</v>
      </c>
      <c r="AL357" s="13">
        <v>313.83150684931502</v>
      </c>
      <c r="AM357" s="13">
        <v>365.47589041095887</v>
      </c>
      <c r="AN357" s="13">
        <v>9.6712328767123282E-2</v>
      </c>
      <c r="AO357" s="14">
        <v>61.992602739726024</v>
      </c>
      <c r="AP357" s="15">
        <v>1083.9517808219177</v>
      </c>
      <c r="AQ357" s="13">
        <v>0</v>
      </c>
      <c r="AR357" s="13">
        <v>0</v>
      </c>
      <c r="AS357" s="16">
        <v>1072.7331506849314</v>
      </c>
      <c r="AT357" s="13">
        <v>29.013698630136982</v>
      </c>
      <c r="AU357" s="17">
        <v>0</v>
      </c>
      <c r="AV357" s="18">
        <v>0</v>
      </c>
      <c r="AW357" s="30"/>
      <c r="AX357" s="31"/>
      <c r="AY357" s="31"/>
      <c r="BA357" s="19">
        <v>2015</v>
      </c>
      <c r="BB357" s="12">
        <v>98.453150684931487</v>
      </c>
      <c r="BC357" s="13">
        <v>135.97753424657532</v>
      </c>
      <c r="BD357" s="13">
        <v>182.39945205479449</v>
      </c>
      <c r="BE357" s="13">
        <v>10.638356164383561</v>
      </c>
      <c r="BF357" s="14">
        <v>12.185753424657534</v>
      </c>
      <c r="BG357" s="15">
        <v>439.65424657534237</v>
      </c>
      <c r="BH357" s="13">
        <v>0</v>
      </c>
      <c r="BI357" s="13">
        <v>0</v>
      </c>
      <c r="BJ357" s="16">
        <v>8.9942465753424656</v>
      </c>
      <c r="BK357" s="13">
        <v>426.50684931506851</v>
      </c>
      <c r="BL357" s="17">
        <v>0</v>
      </c>
      <c r="BM357" s="18">
        <v>0</v>
      </c>
      <c r="BN357" s="30"/>
      <c r="BO357" s="31"/>
      <c r="BP357" s="31"/>
    </row>
    <row r="358" spans="2:68" x14ac:dyDescent="0.45">
      <c r="B358" s="5">
        <v>2016</v>
      </c>
      <c r="C358" s="6">
        <v>285.48633879781414</v>
      </c>
      <c r="D358" s="7">
        <v>689.50737704918026</v>
      </c>
      <c r="E358" s="7">
        <v>674.65437158469945</v>
      </c>
      <c r="F358" s="7">
        <v>47.838251366120218</v>
      </c>
      <c r="G358" s="8">
        <v>133.86994535519125</v>
      </c>
      <c r="H358" s="9">
        <v>1831.3562841530054</v>
      </c>
      <c r="I358" s="7">
        <v>85.453005464480867</v>
      </c>
      <c r="J358" s="7">
        <v>0</v>
      </c>
      <c r="K358" s="10">
        <v>558.82021857923496</v>
      </c>
      <c r="L358" s="7">
        <v>1306.0341215846993</v>
      </c>
      <c r="M358" s="11">
        <v>109.7273538251366</v>
      </c>
      <c r="N358" s="18">
        <v>0.82464499999999985</v>
      </c>
      <c r="O358" s="30"/>
      <c r="P358" s="31"/>
      <c r="Q358" s="31"/>
      <c r="S358" s="5">
        <v>2016</v>
      </c>
      <c r="T358" s="6">
        <v>293.58797814207651</v>
      </c>
      <c r="U358" s="7">
        <v>125.38251366120217</v>
      </c>
      <c r="V358" s="7">
        <v>55.554098360655736</v>
      </c>
      <c r="W358" s="7">
        <v>1.5431693989071038</v>
      </c>
      <c r="X358" s="8">
        <v>10.319945355191255</v>
      </c>
      <c r="Y358" s="9">
        <v>486.38770491803274</v>
      </c>
      <c r="Z358" s="7">
        <v>0</v>
      </c>
      <c r="AA358" s="7">
        <v>26.993753591388035</v>
      </c>
      <c r="AB358" s="10">
        <v>0</v>
      </c>
      <c r="AC358" s="7">
        <v>300</v>
      </c>
      <c r="AD358" s="11">
        <v>203.62773989071039</v>
      </c>
      <c r="AE358" s="18">
        <v>1.3274751331735519</v>
      </c>
      <c r="AF358" s="30"/>
      <c r="AG358" s="31"/>
      <c r="AH358" s="31"/>
      <c r="AJ358" s="5">
        <v>2016</v>
      </c>
      <c r="AK358" s="6">
        <v>340.17240437158466</v>
      </c>
      <c r="AL358" s="7">
        <v>286.74016393442616</v>
      </c>
      <c r="AM358" s="7">
        <v>370.65</v>
      </c>
      <c r="AN358" s="7">
        <v>9.6448087431693988E-2</v>
      </c>
      <c r="AO358" s="8">
        <v>78.315846994535519</v>
      </c>
      <c r="AP358" s="9">
        <v>1075.9748633879781</v>
      </c>
      <c r="AQ358" s="7">
        <v>0</v>
      </c>
      <c r="AR358" s="7">
        <v>0</v>
      </c>
      <c r="AS358" s="10">
        <v>946.25218579234968</v>
      </c>
      <c r="AT358" s="7">
        <v>163.96174863387975</v>
      </c>
      <c r="AU358" s="11">
        <v>0</v>
      </c>
      <c r="AV358" s="18">
        <v>0</v>
      </c>
      <c r="AW358" s="30"/>
      <c r="AX358" s="31"/>
      <c r="AY358" s="31"/>
      <c r="BA358" s="5">
        <v>2016</v>
      </c>
      <c r="BB358" s="6">
        <v>94.712021857923489</v>
      </c>
      <c r="BC358" s="7">
        <v>132.42322404371583</v>
      </c>
      <c r="BD358" s="7">
        <v>186.9163934426229</v>
      </c>
      <c r="BE358" s="7">
        <v>16.589071038251365</v>
      </c>
      <c r="BF358" s="8">
        <v>14.949453551912569</v>
      </c>
      <c r="BG358" s="9">
        <v>445.59016393442619</v>
      </c>
      <c r="BH358" s="7">
        <v>0</v>
      </c>
      <c r="BI358" s="7">
        <v>0</v>
      </c>
      <c r="BJ358" s="10">
        <v>8.8732240437158474</v>
      </c>
      <c r="BK358" s="7">
        <v>422.21408788082937</v>
      </c>
      <c r="BL358" s="11">
        <v>0</v>
      </c>
      <c r="BM358" s="18">
        <v>0</v>
      </c>
      <c r="BN358" s="30"/>
      <c r="BO358" s="31"/>
      <c r="BP358" s="31"/>
    </row>
    <row r="359" spans="2:68" x14ac:dyDescent="0.45">
      <c r="B359" s="19">
        <v>2017</v>
      </c>
      <c r="C359" s="12">
        <v>326.5008219178082</v>
      </c>
      <c r="D359" s="13">
        <v>739.55917808219169</v>
      </c>
      <c r="E359" s="13">
        <v>640.91260273972603</v>
      </c>
      <c r="F359" s="13">
        <v>48.259452054794515</v>
      </c>
      <c r="G359" s="14">
        <v>184.81726027397258</v>
      </c>
      <c r="H359" s="15">
        <v>1940.0493150684931</v>
      </c>
      <c r="I359" s="13">
        <v>119.72986301369862</v>
      </c>
      <c r="J359" s="13">
        <v>0</v>
      </c>
      <c r="K359" s="16">
        <v>555.8057534246575</v>
      </c>
      <c r="L359" s="13">
        <v>1349.609754520548</v>
      </c>
      <c r="M359" s="17">
        <v>171.38504</v>
      </c>
      <c r="N359" s="18">
        <v>1.284508</v>
      </c>
      <c r="O359" s="30"/>
      <c r="P359" s="31"/>
      <c r="Q359" s="31"/>
      <c r="S359" s="19">
        <v>2017</v>
      </c>
      <c r="T359" s="12">
        <v>400.87260273972601</v>
      </c>
      <c r="U359" s="13">
        <v>135.49397260273972</v>
      </c>
      <c r="V359" s="13">
        <v>56.48</v>
      </c>
      <c r="W359" s="13">
        <v>1.6441095890410957</v>
      </c>
      <c r="X359" s="14">
        <v>12.475890410958904</v>
      </c>
      <c r="Y359" s="15">
        <v>606.96657534246572</v>
      </c>
      <c r="Z359" s="13">
        <v>0</v>
      </c>
      <c r="AA359" s="13">
        <v>0</v>
      </c>
      <c r="AB359" s="16">
        <v>0</v>
      </c>
      <c r="AC359" s="13">
        <v>228</v>
      </c>
      <c r="AD359" s="17">
        <v>379.21756027397271</v>
      </c>
      <c r="AE359" s="18">
        <v>2.8421850000000002</v>
      </c>
      <c r="AF359" s="30"/>
      <c r="AG359" s="31"/>
      <c r="AH359" s="31"/>
      <c r="AJ359" s="19">
        <v>2017</v>
      </c>
      <c r="AK359" s="12">
        <v>369.24767123287671</v>
      </c>
      <c r="AL359" s="13">
        <v>306.96493150684927</v>
      </c>
      <c r="AM359" s="13">
        <v>393.23232876712319</v>
      </c>
      <c r="AN359" s="13">
        <v>0</v>
      </c>
      <c r="AO359" s="14">
        <v>69.923013698630129</v>
      </c>
      <c r="AP359" s="15">
        <v>1139.3679452054791</v>
      </c>
      <c r="AQ359" s="13">
        <v>0</v>
      </c>
      <c r="AR359" s="13">
        <v>0</v>
      </c>
      <c r="AS359" s="16">
        <v>1023.4098630136986</v>
      </c>
      <c r="AT359" s="13">
        <v>135.39726027397259</v>
      </c>
      <c r="AU359" s="17">
        <v>0</v>
      </c>
      <c r="AV359" s="18">
        <v>0</v>
      </c>
      <c r="AW359" s="30"/>
      <c r="AX359" s="31"/>
      <c r="AY359" s="31"/>
      <c r="BA359" s="19">
        <v>2017</v>
      </c>
      <c r="BB359" s="12">
        <v>95.938630136986291</v>
      </c>
      <c r="BC359" s="13">
        <v>144.1013698630137</v>
      </c>
      <c r="BD359" s="13">
        <v>200.09780821917809</v>
      </c>
      <c r="BE359" s="13">
        <v>17.504931506849314</v>
      </c>
      <c r="BF359" s="14">
        <v>13.443013698630136</v>
      </c>
      <c r="BG359" s="15">
        <v>471.08575342465747</v>
      </c>
      <c r="BH359" s="13">
        <v>0</v>
      </c>
      <c r="BI359" s="13">
        <v>0</v>
      </c>
      <c r="BJ359" s="16">
        <v>13.53972602739726</v>
      </c>
      <c r="BK359" s="13">
        <v>507.34246575342451</v>
      </c>
      <c r="BL359" s="17">
        <v>0</v>
      </c>
      <c r="BM359" s="18">
        <v>0</v>
      </c>
      <c r="BN359" s="30"/>
      <c r="BO359" s="31"/>
      <c r="BP359" s="31"/>
    </row>
    <row r="360" spans="2:68" x14ac:dyDescent="0.45">
      <c r="B360" s="5">
        <v>2018</v>
      </c>
      <c r="C360" s="6">
        <v>384.04465753424654</v>
      </c>
      <c r="D360" s="7">
        <v>742.17041095890397</v>
      </c>
      <c r="E360" s="7">
        <v>616.25095890410955</v>
      </c>
      <c r="F360" s="7">
        <v>52.998356164383559</v>
      </c>
      <c r="G360" s="8">
        <v>156.9641095890411</v>
      </c>
      <c r="H360" s="9">
        <v>1952.4284931506845</v>
      </c>
      <c r="I360" s="7">
        <v>66.441369863013691</v>
      </c>
      <c r="J360" s="7">
        <v>0</v>
      </c>
      <c r="K360" s="10">
        <v>549.13260273972605</v>
      </c>
      <c r="L360" s="7">
        <v>1253.0612493150686</v>
      </c>
      <c r="M360" s="11">
        <v>271.80203835616442</v>
      </c>
      <c r="N360" s="18">
        <v>2.0371199999999998</v>
      </c>
      <c r="O360" s="32"/>
      <c r="P360" s="31"/>
      <c r="Q360" s="31"/>
      <c r="S360" s="5">
        <v>2018</v>
      </c>
      <c r="T360" s="6">
        <v>343.71561643835616</v>
      </c>
      <c r="U360" s="7">
        <v>137.71835616438355</v>
      </c>
      <c r="V360" s="7">
        <v>59.284657534246577</v>
      </c>
      <c r="W360" s="7">
        <v>1.7408219178082192</v>
      </c>
      <c r="X360" s="8">
        <v>10.831780821917809</v>
      </c>
      <c r="Y360" s="9">
        <v>553.29123287671234</v>
      </c>
      <c r="Z360" s="7">
        <v>0</v>
      </c>
      <c r="AA360" s="7">
        <v>0</v>
      </c>
      <c r="AB360" s="10">
        <v>0</v>
      </c>
      <c r="AC360" s="7">
        <v>172</v>
      </c>
      <c r="AD360" s="11">
        <v>390.88154383561647</v>
      </c>
      <c r="AE360" s="18">
        <v>2.929605</v>
      </c>
      <c r="AF360" s="32"/>
      <c r="AG360" s="31"/>
      <c r="AH360" s="31"/>
      <c r="AJ360" s="5">
        <v>2018</v>
      </c>
      <c r="AK360" s="6">
        <v>365.28246575342462</v>
      </c>
      <c r="AL360" s="7">
        <v>309.47945205479448</v>
      </c>
      <c r="AM360" s="7">
        <v>391.87835616438349</v>
      </c>
      <c r="AN360" s="7">
        <v>0</v>
      </c>
      <c r="AO360" s="8">
        <v>63.153150684931504</v>
      </c>
      <c r="AP360" s="9">
        <v>1129.7934246575342</v>
      </c>
      <c r="AQ360" s="7">
        <v>0</v>
      </c>
      <c r="AR360" s="7">
        <v>0</v>
      </c>
      <c r="AS360" s="10">
        <v>994.00931506849304</v>
      </c>
      <c r="AT360" s="7">
        <v>146.71260273972604</v>
      </c>
      <c r="AU360" s="11">
        <v>0</v>
      </c>
      <c r="AV360" s="18">
        <v>0</v>
      </c>
      <c r="AW360" s="32"/>
      <c r="AX360" s="31"/>
      <c r="AY360" s="31"/>
      <c r="BA360" s="5">
        <v>2018</v>
      </c>
      <c r="BB360" s="6">
        <v>93.327397260273969</v>
      </c>
      <c r="BC360" s="7">
        <v>155.99698630136984</v>
      </c>
      <c r="BD360" s="7">
        <v>187.42849315068491</v>
      </c>
      <c r="BE360" s="7">
        <v>15.473972602739726</v>
      </c>
      <c r="BF360" s="8">
        <v>13.346301369863012</v>
      </c>
      <c r="BG360" s="9">
        <v>465.57315068493142</v>
      </c>
      <c r="BH360" s="7">
        <v>0</v>
      </c>
      <c r="BI360" s="7">
        <v>0</v>
      </c>
      <c r="BJ360" s="10">
        <v>8.9942465753424656</v>
      </c>
      <c r="BK360" s="7">
        <v>425.56164383561645</v>
      </c>
      <c r="BL360" s="11">
        <v>0</v>
      </c>
      <c r="BM360" s="18">
        <v>0</v>
      </c>
      <c r="BN360" s="32"/>
      <c r="BO360" s="31"/>
      <c r="BP360" s="31"/>
    </row>
    <row r="361" spans="2:68" x14ac:dyDescent="0.45">
      <c r="B361" s="19">
        <v>2019</v>
      </c>
      <c r="C361" s="12">
        <v>416.73342465753421</v>
      </c>
      <c r="D361" s="13">
        <v>724.76219178082192</v>
      </c>
      <c r="E361" s="13">
        <v>625.2452054794519</v>
      </c>
      <c r="F361" s="13">
        <v>48.646301369863011</v>
      </c>
      <c r="G361" s="14">
        <v>188.78246575342465</v>
      </c>
      <c r="H361" s="15">
        <v>2004.1695890410958</v>
      </c>
      <c r="I361" s="13">
        <v>128.43397260273971</v>
      </c>
      <c r="J361" s="13">
        <v>0</v>
      </c>
      <c r="K361" s="16">
        <v>546.61808219178079</v>
      </c>
      <c r="L361" s="13">
        <v>1339.408438356164</v>
      </c>
      <c r="M361" s="17">
        <v>348.31841095890411</v>
      </c>
      <c r="N361" s="18">
        <v>2.6105999999999998</v>
      </c>
      <c r="O361" s="32"/>
      <c r="P361" s="31"/>
      <c r="Q361" s="31"/>
      <c r="S361" s="19">
        <v>2019</v>
      </c>
      <c r="T361" s="12">
        <v>373.9865753424657</v>
      </c>
      <c r="U361" s="13">
        <v>139.36246575342466</v>
      </c>
      <c r="V361" s="13">
        <v>58.9945205479452</v>
      </c>
      <c r="W361" s="13">
        <v>1.9342465753424658</v>
      </c>
      <c r="X361" s="14">
        <v>11.121917808219179</v>
      </c>
      <c r="Y361" s="15">
        <v>585.39972602739726</v>
      </c>
      <c r="Z361" s="13">
        <v>0</v>
      </c>
      <c r="AA361" s="13">
        <v>0</v>
      </c>
      <c r="AB361" s="16">
        <v>0</v>
      </c>
      <c r="AC361" s="13">
        <v>0</v>
      </c>
      <c r="AD361" s="17">
        <v>595.11760246575341</v>
      </c>
      <c r="AE361" s="18">
        <v>4.4603270000000004</v>
      </c>
      <c r="AF361" s="32"/>
      <c r="AG361" s="31"/>
      <c r="AH361" s="31"/>
      <c r="AJ361" s="19">
        <v>2019</v>
      </c>
      <c r="AK361" s="12">
        <v>308.51232876712322</v>
      </c>
      <c r="AL361" s="13">
        <v>299.90493150684927</v>
      </c>
      <c r="AM361" s="13">
        <v>392.45863013698624</v>
      </c>
      <c r="AN361" s="13">
        <v>0</v>
      </c>
      <c r="AO361" s="14">
        <v>55.512876712328762</v>
      </c>
      <c r="AP361" s="15">
        <v>1056.3887671232874</v>
      </c>
      <c r="AQ361" s="13">
        <v>0</v>
      </c>
      <c r="AR361" s="13">
        <v>0</v>
      </c>
      <c r="AS361" s="16">
        <v>963.15808219178075</v>
      </c>
      <c r="AT361" s="13">
        <v>259.28575342465751</v>
      </c>
      <c r="AU361" s="17">
        <v>0</v>
      </c>
      <c r="AV361" s="18">
        <v>0</v>
      </c>
      <c r="AW361" s="32"/>
      <c r="AX361" s="31"/>
      <c r="AY361" s="31"/>
      <c r="BA361" s="19">
        <v>2019</v>
      </c>
      <c r="BB361" s="12">
        <v>114.79753424657534</v>
      </c>
      <c r="BC361" s="13">
        <v>139.65260273972601</v>
      </c>
      <c r="BD361" s="13">
        <v>176.49999999999997</v>
      </c>
      <c r="BE361" s="13">
        <v>21.47013698630137</v>
      </c>
      <c r="BF361" s="14">
        <v>12.766027397260272</v>
      </c>
      <c r="BG361" s="15">
        <v>465.18630136986297</v>
      </c>
      <c r="BH361" s="13">
        <v>0</v>
      </c>
      <c r="BI361" s="13">
        <v>0</v>
      </c>
      <c r="BJ361" s="16">
        <v>11.992328767123286</v>
      </c>
      <c r="BK361" s="13">
        <v>648.63013698630141</v>
      </c>
      <c r="BL361" s="17">
        <v>0</v>
      </c>
      <c r="BM361" s="18">
        <v>0</v>
      </c>
      <c r="BN361" s="32"/>
      <c r="BO361" s="31"/>
      <c r="BP361" s="31"/>
    </row>
    <row r="362" spans="2:68" x14ac:dyDescent="0.45">
      <c r="B362" s="5">
        <v>2020</v>
      </c>
      <c r="C362" s="6">
        <v>460.63606557377045</v>
      </c>
      <c r="D362" s="7">
        <v>736.95983606557377</v>
      </c>
      <c r="E362" s="7">
        <v>621.89726775956274</v>
      </c>
      <c r="F362" s="7">
        <v>43.594535519125678</v>
      </c>
      <c r="G362" s="8">
        <v>194.82513661202185</v>
      </c>
      <c r="H362" s="9">
        <v>2057.9128415300543</v>
      </c>
      <c r="I362" s="7">
        <v>134.64153005464479</v>
      </c>
      <c r="J362" s="7">
        <v>0</v>
      </c>
      <c r="K362" s="10">
        <v>541.0737704918032</v>
      </c>
      <c r="L362" s="7">
        <v>1300.4823868852457</v>
      </c>
      <c r="M362" s="11">
        <v>379.25750382513661</v>
      </c>
      <c r="N362" s="18">
        <v>2.8502719999999999</v>
      </c>
      <c r="O362" s="33"/>
      <c r="P362" s="31"/>
      <c r="Q362" s="31"/>
      <c r="S362" s="5">
        <v>2020</v>
      </c>
      <c r="T362" s="6">
        <v>372.77185792349729</v>
      </c>
      <c r="U362" s="7">
        <v>135.12377049180327</v>
      </c>
      <c r="V362" s="7">
        <v>55.071857923497262</v>
      </c>
      <c r="W362" s="7">
        <v>2.2183060109289618</v>
      </c>
      <c r="X362" s="8">
        <v>10.416393442622949</v>
      </c>
      <c r="Y362" s="9">
        <v>575.6021857923497</v>
      </c>
      <c r="Z362" s="7">
        <v>0</v>
      </c>
      <c r="AA362" s="7">
        <v>0</v>
      </c>
      <c r="AB362" s="10">
        <v>0</v>
      </c>
      <c r="AC362" s="7">
        <v>0</v>
      </c>
      <c r="AD362" s="11">
        <v>571.9182964480874</v>
      </c>
      <c r="AE362" s="18">
        <v>4.2981949999999998</v>
      </c>
      <c r="AF362" s="33"/>
      <c r="AG362" s="31"/>
      <c r="AH362" s="31"/>
      <c r="AJ362" s="5">
        <v>2020</v>
      </c>
      <c r="AK362" s="6">
        <v>322.23306010928957</v>
      </c>
      <c r="AL362" s="7">
        <v>314.13142076502731</v>
      </c>
      <c r="AM362" s="7">
        <v>411.44754098360653</v>
      </c>
      <c r="AN362" s="7">
        <v>0</v>
      </c>
      <c r="AO362" s="8">
        <v>41.472677595628411</v>
      </c>
      <c r="AP362" s="9">
        <v>1089.2846994535519</v>
      </c>
      <c r="AQ362" s="7">
        <v>0</v>
      </c>
      <c r="AR362" s="7">
        <v>0</v>
      </c>
      <c r="AS362" s="10">
        <v>859.73825136612004</v>
      </c>
      <c r="AT362" s="7">
        <v>206.78469945355189</v>
      </c>
      <c r="AU362" s="11">
        <v>0</v>
      </c>
      <c r="AV362" s="18">
        <v>0</v>
      </c>
      <c r="AW362" s="33"/>
      <c r="AX362" s="31"/>
      <c r="AY362" s="31"/>
      <c r="BA362" s="5">
        <v>2020</v>
      </c>
      <c r="BB362" s="6">
        <v>129.24043715846992</v>
      </c>
      <c r="BC362" s="7">
        <v>139.65683060109288</v>
      </c>
      <c r="BD362" s="7">
        <v>172.9314207650273</v>
      </c>
      <c r="BE362" s="7">
        <v>9.5483606557377048</v>
      </c>
      <c r="BF362" s="8">
        <v>10.512841530054644</v>
      </c>
      <c r="BG362" s="9">
        <v>461.88989071038247</v>
      </c>
      <c r="BH362" s="7">
        <v>0</v>
      </c>
      <c r="BI362" s="7">
        <v>0</v>
      </c>
      <c r="BJ362" s="10">
        <v>6.3655737704918023</v>
      </c>
      <c r="BK362" s="7">
        <v>733.00546448087437</v>
      </c>
      <c r="BL362" s="11">
        <v>0</v>
      </c>
      <c r="BM362" s="18">
        <v>0</v>
      </c>
      <c r="BN362" s="33"/>
      <c r="BO362" s="31"/>
      <c r="BP362" s="31"/>
    </row>
    <row r="363" spans="2:68" x14ac:dyDescent="0.45">
      <c r="B363" s="19">
        <v>2021</v>
      </c>
      <c r="C363" s="12">
        <v>445.94054794520542</v>
      </c>
      <c r="D363" s="13">
        <v>773.98876712328752</v>
      </c>
      <c r="E363" s="13">
        <v>770.99068493150685</v>
      </c>
      <c r="F363" s="13">
        <v>38.68493150684931</v>
      </c>
      <c r="G363" s="14">
        <v>179.78821917808216</v>
      </c>
      <c r="H363" s="15">
        <v>2209.3931506849312</v>
      </c>
      <c r="I363" s="13">
        <v>11.315342465753423</v>
      </c>
      <c r="J363" s="13">
        <v>0</v>
      </c>
      <c r="K363" s="16">
        <v>539.07452054794521</v>
      </c>
      <c r="L363" s="13">
        <v>1397.0064383561642</v>
      </c>
      <c r="M363" s="17">
        <v>392.45982410958914</v>
      </c>
      <c r="N363" s="18">
        <v>2.9414340000000001</v>
      </c>
      <c r="O363" s="33"/>
      <c r="P363" s="34"/>
      <c r="Q363" s="31"/>
      <c r="S363" s="19">
        <v>2021</v>
      </c>
      <c r="T363" s="12">
        <v>331.23972602739724</v>
      </c>
      <c r="U363" s="13">
        <v>152.61205479452053</v>
      </c>
      <c r="V363" s="13">
        <v>58.510958904109586</v>
      </c>
      <c r="W363" s="13">
        <v>2.6112328767123287</v>
      </c>
      <c r="X363" s="14">
        <v>11.121917808219177</v>
      </c>
      <c r="Y363" s="15">
        <v>556.09589041095887</v>
      </c>
      <c r="Z363" s="13">
        <v>0</v>
      </c>
      <c r="AA363" s="13">
        <v>0</v>
      </c>
      <c r="AB363" s="16">
        <v>0</v>
      </c>
      <c r="AC363" s="13">
        <v>0</v>
      </c>
      <c r="AD363" s="17">
        <v>584.53649342465758</v>
      </c>
      <c r="AE363" s="18">
        <v>4.3810229999999999</v>
      </c>
      <c r="AF363" s="33"/>
      <c r="AG363" s="34"/>
      <c r="AH363" s="31"/>
      <c r="AJ363" s="19">
        <v>2021</v>
      </c>
      <c r="AK363" s="12">
        <v>317.99013698630137</v>
      </c>
      <c r="AL363" s="13">
        <v>333.46410958904107</v>
      </c>
      <c r="AM363" s="13">
        <v>469.34493150684932</v>
      </c>
      <c r="AN363" s="13">
        <v>1</v>
      </c>
      <c r="AO363" s="14">
        <v>36.653972602739721</v>
      </c>
      <c r="AP363" s="15">
        <v>1158.4531506849314</v>
      </c>
      <c r="AQ363" s="13">
        <v>0</v>
      </c>
      <c r="AR363" s="13">
        <v>0</v>
      </c>
      <c r="AS363" s="16">
        <v>864.41479452054784</v>
      </c>
      <c r="AT363" s="13">
        <v>344.77945205479449</v>
      </c>
      <c r="AU363" s="17">
        <v>0</v>
      </c>
      <c r="AV363" s="18">
        <v>0</v>
      </c>
      <c r="AW363" s="33"/>
      <c r="AX363" s="34"/>
      <c r="AY363" s="31"/>
      <c r="BA363" s="19">
        <v>2021</v>
      </c>
      <c r="BB363" s="12">
        <v>149.61397260273972</v>
      </c>
      <c r="BC363" s="13">
        <v>143.90794520547945</v>
      </c>
      <c r="BD363" s="13">
        <v>206.86767123287672</v>
      </c>
      <c r="BE363" s="13">
        <v>7.4468493150684925</v>
      </c>
      <c r="BF363" s="14">
        <v>10.444931506849315</v>
      </c>
      <c r="BG363" s="15">
        <v>518.28136986301377</v>
      </c>
      <c r="BH363" s="13">
        <v>131.7221917808219</v>
      </c>
      <c r="BI363" s="13">
        <v>0</v>
      </c>
      <c r="BJ363" s="16">
        <v>5.7060273972602733</v>
      </c>
      <c r="BK363" s="13">
        <v>496.2246575342466</v>
      </c>
      <c r="BL363" s="17">
        <v>0</v>
      </c>
      <c r="BM363" s="18">
        <v>0</v>
      </c>
      <c r="BN363" s="33"/>
      <c r="BO363" s="34"/>
      <c r="BP363" s="31"/>
    </row>
    <row r="364" spans="2:68" x14ac:dyDescent="0.45">
      <c r="B364" s="5">
        <v>2022</v>
      </c>
      <c r="C364" s="6">
        <v>341.68465753424658</v>
      </c>
      <c r="D364" s="7">
        <v>672.92438356164382</v>
      </c>
      <c r="E364" s="7">
        <v>738.59205479452044</v>
      </c>
      <c r="F364" s="7">
        <v>13.152876712328766</v>
      </c>
      <c r="G364" s="8">
        <v>138.0084931506849</v>
      </c>
      <c r="H364" s="9">
        <v>1904.3624657534247</v>
      </c>
      <c r="I364" s="7">
        <v>0</v>
      </c>
      <c r="J364" s="7">
        <v>0</v>
      </c>
      <c r="K364" s="10">
        <v>530.66054794520539</v>
      </c>
      <c r="L364" s="7">
        <v>868.39</v>
      </c>
      <c r="M364" s="11">
        <v>600.8619342465754</v>
      </c>
      <c r="N364" s="18">
        <v>4.5033799999999999</v>
      </c>
      <c r="O364" s="35"/>
      <c r="P364" s="34"/>
      <c r="Q364" s="34"/>
      <c r="S364" s="5">
        <v>2022</v>
      </c>
      <c r="T364" s="6">
        <v>334.23780821917808</v>
      </c>
      <c r="U364" s="7">
        <v>135.20383561643834</v>
      </c>
      <c r="V364" s="7">
        <v>56.093150684931501</v>
      </c>
      <c r="W364" s="7">
        <v>3.6750684931506847</v>
      </c>
      <c r="X364" s="8">
        <v>7.2534246575342465</v>
      </c>
      <c r="Y364" s="9">
        <v>536.46328767123282</v>
      </c>
      <c r="Z364" s="7">
        <v>0</v>
      </c>
      <c r="AA364" s="7">
        <v>0</v>
      </c>
      <c r="AB364" s="10">
        <v>0</v>
      </c>
      <c r="AC364" s="7">
        <v>0</v>
      </c>
      <c r="AD364" s="11">
        <v>571.67662465753426</v>
      </c>
      <c r="AE364" s="18">
        <v>4.2846399999999996</v>
      </c>
      <c r="AF364" s="35"/>
      <c r="AG364" s="34"/>
      <c r="AH364" s="34"/>
      <c r="AJ364" s="5">
        <v>2022</v>
      </c>
      <c r="AK364" s="6">
        <v>296.32657534246573</v>
      </c>
      <c r="AL364" s="7">
        <v>213.34739726027394</v>
      </c>
      <c r="AM364" s="7">
        <v>411.1241095890411</v>
      </c>
      <c r="AN364" s="7">
        <v>2</v>
      </c>
      <c r="AO364" s="8">
        <v>35.396712328767123</v>
      </c>
      <c r="AP364" s="9">
        <v>958.19479452054793</v>
      </c>
      <c r="AQ364" s="7">
        <v>0</v>
      </c>
      <c r="AR364" s="7">
        <v>0</v>
      </c>
      <c r="AS364" s="10">
        <v>876.21369863013695</v>
      </c>
      <c r="AT364" s="7">
        <v>287</v>
      </c>
      <c r="AU364" s="11">
        <v>0</v>
      </c>
      <c r="AV364" s="18">
        <v>0</v>
      </c>
      <c r="AW364" s="35"/>
      <c r="AX364" s="34"/>
      <c r="AY364" s="34"/>
      <c r="BA364" s="5">
        <v>2022</v>
      </c>
      <c r="BB364" s="6">
        <v>99.323561643835617</v>
      </c>
      <c r="BC364" s="7">
        <v>126.01616438356163</v>
      </c>
      <c r="BD364" s="7">
        <v>187.81534246575339</v>
      </c>
      <c r="BE364" s="7">
        <v>2.9013698630136986</v>
      </c>
      <c r="BF364" s="8">
        <v>11.79890410958904</v>
      </c>
      <c r="BG364" s="9">
        <v>427.85534246575344</v>
      </c>
      <c r="BH364" s="7">
        <v>0</v>
      </c>
      <c r="BI364" s="7">
        <v>0</v>
      </c>
      <c r="BJ364" s="10">
        <v>5.4158904109589034</v>
      </c>
      <c r="BK364" s="7">
        <v>599</v>
      </c>
      <c r="BL364" s="11">
        <v>0</v>
      </c>
      <c r="BM364" s="18">
        <v>0</v>
      </c>
      <c r="BN364" s="35"/>
      <c r="BO364" s="34"/>
      <c r="BP364" s="34"/>
    </row>
    <row r="365" spans="2:68" x14ac:dyDescent="0.45">
      <c r="B365" s="19">
        <v>2023</v>
      </c>
      <c r="C365" s="12">
        <v>360.57142560657798</v>
      </c>
      <c r="D365" s="13">
        <v>671.48007491703595</v>
      </c>
      <c r="E365" s="13">
        <v>761.45597117808222</v>
      </c>
      <c r="F365" s="13">
        <v>10.889563960948223</v>
      </c>
      <c r="G365" s="14">
        <v>146.434299252779</v>
      </c>
      <c r="H365" s="15">
        <v>1950.8313349154232</v>
      </c>
      <c r="I365" s="13">
        <v>0</v>
      </c>
      <c r="J365" s="13">
        <v>0</v>
      </c>
      <c r="K365" s="16">
        <v>512.69119471886904</v>
      </c>
      <c r="L365" s="13">
        <v>570</v>
      </c>
      <c r="M365" s="17">
        <v>631.04819561643853</v>
      </c>
      <c r="N365" s="18">
        <v>4.7296220000000009</v>
      </c>
      <c r="O365" s="35"/>
      <c r="P365" s="35"/>
      <c r="Q365" s="34"/>
      <c r="S365" s="19">
        <v>2023</v>
      </c>
      <c r="T365" s="12">
        <v>242.57231247387699</v>
      </c>
      <c r="U365" s="13">
        <v>121.148569369863</v>
      </c>
      <c r="V365" s="13">
        <v>53.033211287671236</v>
      </c>
      <c r="W365" s="13">
        <v>4.0977013698630138</v>
      </c>
      <c r="X365" s="14">
        <v>7.0135780821917804</v>
      </c>
      <c r="Y365" s="15">
        <v>427.86537258346601</v>
      </c>
      <c r="Z365" s="13">
        <v>0</v>
      </c>
      <c r="AA365" s="13">
        <v>0</v>
      </c>
      <c r="AB365" s="16">
        <v>0</v>
      </c>
      <c r="AC365" s="13">
        <v>0</v>
      </c>
      <c r="AD365" s="17">
        <v>483.54323397260288</v>
      </c>
      <c r="AE365" s="18">
        <v>3.6240920000000005</v>
      </c>
      <c r="AF365" s="35"/>
      <c r="AG365" s="35"/>
      <c r="AH365" s="34"/>
      <c r="AJ365" s="19">
        <v>2023</v>
      </c>
      <c r="AK365" s="12">
        <v>234.053037020179</v>
      </c>
      <c r="AL365" s="13">
        <v>236.008059701549</v>
      </c>
      <c r="AM365" s="13">
        <v>436.30397912500251</v>
      </c>
      <c r="AN365" s="13">
        <v>1</v>
      </c>
      <c r="AO365" s="14">
        <v>19.783316478513356</v>
      </c>
      <c r="AP365" s="15">
        <v>927.14839232524389</v>
      </c>
      <c r="AQ365" s="13">
        <v>0</v>
      </c>
      <c r="AR365" s="13">
        <v>0</v>
      </c>
      <c r="AS365" s="16">
        <v>897.44917946748592</v>
      </c>
      <c r="AT365" s="13">
        <v>98.542549201225427</v>
      </c>
      <c r="AU365" s="17">
        <v>0</v>
      </c>
      <c r="AV365" s="18">
        <v>0</v>
      </c>
      <c r="AW365" s="35"/>
      <c r="AX365" s="35"/>
      <c r="AY365" s="34"/>
      <c r="BA365" s="19">
        <v>2023</v>
      </c>
      <c r="BB365" s="12">
        <v>97.348279521159867</v>
      </c>
      <c r="BC365" s="13">
        <v>104.92697078355999</v>
      </c>
      <c r="BD365" s="13">
        <v>195.438150321096</v>
      </c>
      <c r="BE365" s="13">
        <v>6.331034200338463</v>
      </c>
      <c r="BF365" s="14">
        <v>9.3598090808328109</v>
      </c>
      <c r="BG365" s="15">
        <v>413.40424390698718</v>
      </c>
      <c r="BH365" s="13">
        <v>0</v>
      </c>
      <c r="BI365" s="13">
        <v>0</v>
      </c>
      <c r="BJ365" s="16">
        <v>4.9307936507936505</v>
      </c>
      <c r="BK365" s="13">
        <v>74</v>
      </c>
      <c r="BL365" s="17">
        <v>0</v>
      </c>
      <c r="BM365" s="18">
        <v>0</v>
      </c>
      <c r="BN365" s="35"/>
      <c r="BO365" s="35"/>
      <c r="BP365" s="34"/>
    </row>
    <row r="366" spans="2:68" x14ac:dyDescent="0.45">
      <c r="B366" s="5">
        <v>2024</v>
      </c>
      <c r="C366" s="6">
        <v>411.62303005433398</v>
      </c>
      <c r="D366" s="7">
        <v>737.56141875103197</v>
      </c>
      <c r="E366" s="7">
        <v>770.97417081780827</v>
      </c>
      <c r="F366" s="7">
        <v>8.4270834320186374</v>
      </c>
      <c r="G366" s="8">
        <v>150</v>
      </c>
      <c r="H366" s="9">
        <v>2078.5857030551929</v>
      </c>
      <c r="I366" s="7">
        <v>0</v>
      </c>
      <c r="J366" s="7">
        <v>0</v>
      </c>
      <c r="K366" s="10">
        <v>498.64720247943791</v>
      </c>
      <c r="L366" s="7">
        <v>574.4</v>
      </c>
      <c r="M366" s="11">
        <v>615.64810218579248</v>
      </c>
      <c r="N366" s="18">
        <v>4.6268420000000008</v>
      </c>
      <c r="O366" s="33"/>
      <c r="P366" s="35"/>
      <c r="Q366" s="35"/>
      <c r="S366" s="5">
        <v>2024</v>
      </c>
      <c r="T366" s="6">
        <v>216.887175285571</v>
      </c>
      <c r="U366" s="7">
        <v>97.723467836832995</v>
      </c>
      <c r="V366" s="7">
        <v>51.887049676082498</v>
      </c>
      <c r="W366" s="7">
        <v>4.6385979506849324</v>
      </c>
      <c r="X366" s="8">
        <v>6.5412223620175762</v>
      </c>
      <c r="Y366" s="9">
        <v>377.67751311118894</v>
      </c>
      <c r="Z366" s="7">
        <v>20</v>
      </c>
      <c r="AA366" s="7">
        <v>0</v>
      </c>
      <c r="AB366" s="10">
        <v>0</v>
      </c>
      <c r="AC366" s="7">
        <v>0</v>
      </c>
      <c r="AD366" s="11">
        <v>457.63908934426229</v>
      </c>
      <c r="AE366" s="18">
        <v>3.4393409999999993</v>
      </c>
      <c r="AF366" s="33"/>
      <c r="AG366" s="35"/>
      <c r="AH366" s="35"/>
      <c r="AJ366" s="5">
        <v>2024</v>
      </c>
      <c r="AK366" s="6">
        <v>245.48950028658746</v>
      </c>
      <c r="AL366" s="7">
        <v>244.128240556332</v>
      </c>
      <c r="AM366" s="7">
        <v>446.94362293845359</v>
      </c>
      <c r="AN366" s="7">
        <v>1</v>
      </c>
      <c r="AO366" s="8">
        <v>18.7758924681116</v>
      </c>
      <c r="AP366" s="9">
        <v>956.33725624948465</v>
      </c>
      <c r="AQ366" s="7">
        <v>0</v>
      </c>
      <c r="AR366" s="7">
        <v>0</v>
      </c>
      <c r="AS366" s="10">
        <v>900.26916416575523</v>
      </c>
      <c r="AT366" s="7">
        <v>103.98362500094908</v>
      </c>
      <c r="AU366" s="11">
        <v>0</v>
      </c>
      <c r="AV366" s="18">
        <v>0</v>
      </c>
      <c r="AW366" s="33"/>
      <c r="AX366" s="35"/>
      <c r="AY366" s="35"/>
      <c r="BA366" s="5">
        <v>2024</v>
      </c>
      <c r="BB366" s="6">
        <v>101.80664562275599</v>
      </c>
      <c r="BC366" s="7">
        <v>110.38871508607799</v>
      </c>
      <c r="BD366" s="7">
        <v>197.77226725150834</v>
      </c>
      <c r="BE366" s="7">
        <v>5.6439384650088211</v>
      </c>
      <c r="BF366" s="8">
        <v>8.7361411564588067</v>
      </c>
      <c r="BG366" s="9">
        <v>424.34770758180997</v>
      </c>
      <c r="BH366" s="7">
        <v>0</v>
      </c>
      <c r="BI366" s="7">
        <v>0</v>
      </c>
      <c r="BJ366" s="10">
        <v>5.0991887984613893</v>
      </c>
      <c r="BK366" s="7">
        <v>424</v>
      </c>
      <c r="BL366" s="11">
        <v>0</v>
      </c>
      <c r="BM366" s="18">
        <v>0</v>
      </c>
      <c r="BN366" s="33"/>
      <c r="BO366" s="35"/>
      <c r="BP366" s="35"/>
    </row>
    <row r="367" spans="2:68" x14ac:dyDescent="0.45">
      <c r="B367" s="19">
        <v>2025</v>
      </c>
      <c r="C367" s="12">
        <v>436.48868339791926</v>
      </c>
      <c r="D367" s="13">
        <v>742.39458526310909</v>
      </c>
      <c r="E367" s="13">
        <v>791.79047342988906</v>
      </c>
      <c r="F367" s="13">
        <v>6.2787230270328029</v>
      </c>
      <c r="G367" s="14">
        <v>143.89726324787739</v>
      </c>
      <c r="H367" s="15">
        <v>2120.8497283658276</v>
      </c>
      <c r="I367" s="13">
        <v>0</v>
      </c>
      <c r="J367" s="13">
        <v>0</v>
      </c>
      <c r="K367" s="16">
        <v>478.35978508667534</v>
      </c>
      <c r="L367" s="13">
        <v>670</v>
      </c>
      <c r="M367" s="17">
        <v>972.48994327915216</v>
      </c>
      <c r="N367" s="18">
        <v>7.2886823264248557</v>
      </c>
      <c r="O367" s="33"/>
      <c r="P367" s="33"/>
      <c r="Q367" s="35"/>
      <c r="S367" s="19">
        <v>2025</v>
      </c>
      <c r="T367" s="12">
        <v>319.92247248981357</v>
      </c>
      <c r="U367" s="13">
        <v>91.618218847246425</v>
      </c>
      <c r="V367" s="13">
        <v>50.625883478267468</v>
      </c>
      <c r="W367" s="13">
        <v>5.3139778123046586</v>
      </c>
      <c r="X367" s="14">
        <v>5.9604339217539648</v>
      </c>
      <c r="Y367" s="15">
        <v>473.44098654938614</v>
      </c>
      <c r="Z367" s="13">
        <v>78</v>
      </c>
      <c r="AA367" s="13">
        <v>0</v>
      </c>
      <c r="AB367" s="16">
        <v>0</v>
      </c>
      <c r="AC367" s="13">
        <v>0</v>
      </c>
      <c r="AD367" s="17">
        <v>551.44098654938614</v>
      </c>
      <c r="AE367" s="18">
        <v>4.132976593234619</v>
      </c>
      <c r="AF367" s="33"/>
      <c r="AG367" s="33"/>
      <c r="AH367" s="35"/>
      <c r="AJ367" s="19">
        <v>2025</v>
      </c>
      <c r="AK367" s="12">
        <v>249.36317783971842</v>
      </c>
      <c r="AL367" s="13">
        <v>238.72775207228409</v>
      </c>
      <c r="AM367" s="13">
        <v>460.41326044822813</v>
      </c>
      <c r="AN367" s="13">
        <v>1.1666666666666667</v>
      </c>
      <c r="AO367" s="14">
        <v>15.413397513592525</v>
      </c>
      <c r="AP367" s="15">
        <v>965.08425454048972</v>
      </c>
      <c r="AQ367" s="13">
        <v>55</v>
      </c>
      <c r="AR367" s="13">
        <v>0</v>
      </c>
      <c r="AS367" s="16">
        <v>878.04143930432326</v>
      </c>
      <c r="AT367" s="13">
        <v>137.17350664699481</v>
      </c>
      <c r="AU367" s="17">
        <v>0</v>
      </c>
      <c r="AV367" s="18">
        <v>0</v>
      </c>
      <c r="AW367" s="33"/>
      <c r="AX367" s="33"/>
      <c r="AY367" s="35"/>
      <c r="BA367" s="19">
        <v>2025</v>
      </c>
      <c r="BB367" s="12">
        <v>111.85707428681151</v>
      </c>
      <c r="BC367" s="13">
        <v>105.77097340615765</v>
      </c>
      <c r="BD367" s="13">
        <v>203.16959542433017</v>
      </c>
      <c r="BE367" s="13">
        <v>5.2915341972985406</v>
      </c>
      <c r="BF367" s="14">
        <v>8.1653506994935867</v>
      </c>
      <c r="BG367" s="15">
        <v>434.25452801409142</v>
      </c>
      <c r="BH367" s="13">
        <v>0</v>
      </c>
      <c r="BI367" s="13">
        <v>0</v>
      </c>
      <c r="BJ367" s="16">
        <v>10</v>
      </c>
      <c r="BK367" s="13">
        <v>423.93837592457146</v>
      </c>
      <c r="BL367" s="17">
        <v>0</v>
      </c>
      <c r="BM367" s="18">
        <v>0</v>
      </c>
      <c r="BN367" s="33"/>
      <c r="BO367" s="33"/>
      <c r="BP367" s="35"/>
    </row>
    <row r="368" spans="2:68" x14ac:dyDescent="0.45">
      <c r="B368" s="5">
        <v>2026</v>
      </c>
      <c r="C368" s="6">
        <v>470.96966585857371</v>
      </c>
      <c r="D368" s="7">
        <v>716.4107747789003</v>
      </c>
      <c r="E368" s="7">
        <v>783.08077822216023</v>
      </c>
      <c r="F368" s="7">
        <v>6.2787230270328029</v>
      </c>
      <c r="G368" s="8">
        <v>138.04281580152619</v>
      </c>
      <c r="H368" s="9">
        <v>2114.7827576881932</v>
      </c>
      <c r="I368" s="7">
        <v>0</v>
      </c>
      <c r="J368" s="7">
        <v>0</v>
      </c>
      <c r="K368" s="10">
        <v>458.89775947876922</v>
      </c>
      <c r="L368" s="7">
        <v>540</v>
      </c>
      <c r="M368" s="11">
        <v>1115.8849982094239</v>
      </c>
      <c r="N368" s="18">
        <v>8.3634091241568704</v>
      </c>
      <c r="O368" s="33"/>
      <c r="P368" s="33"/>
      <c r="Q368" s="33"/>
      <c r="S368" s="5">
        <v>2026</v>
      </c>
      <c r="T368" s="6">
        <v>326.04953269288995</v>
      </c>
      <c r="U368" s="7">
        <v>90.518800221079474</v>
      </c>
      <c r="V368" s="7">
        <v>49.765243459136919</v>
      </c>
      <c r="W368" s="7">
        <v>5.9622831054058265</v>
      </c>
      <c r="X368" s="8">
        <v>5.8114230737101158</v>
      </c>
      <c r="Y368" s="9">
        <v>478.10728255222227</v>
      </c>
      <c r="Z368" s="7">
        <v>90</v>
      </c>
      <c r="AA368" s="7">
        <v>0</v>
      </c>
      <c r="AB368" s="10">
        <v>0</v>
      </c>
      <c r="AC368" s="7">
        <v>0</v>
      </c>
      <c r="AD368" s="11">
        <v>568.10728255222227</v>
      </c>
      <c r="AE368" s="18">
        <v>4.257888257321583</v>
      </c>
      <c r="AF368" s="33"/>
      <c r="AG368" s="33"/>
      <c r="AH368" s="33"/>
      <c r="AJ368" s="5">
        <v>2026</v>
      </c>
      <c r="AK368" s="6">
        <v>250.97364229725031</v>
      </c>
      <c r="AL368" s="7">
        <v>241.11502959300694</v>
      </c>
      <c r="AM368" s="7">
        <v>454.88830132284937</v>
      </c>
      <c r="AN368" s="7">
        <v>1.1666666666666667</v>
      </c>
      <c r="AO368" s="8">
        <v>12.02245006060217</v>
      </c>
      <c r="AP368" s="9">
        <v>960.16608994037551</v>
      </c>
      <c r="AQ368" s="7">
        <v>55</v>
      </c>
      <c r="AR368" s="7">
        <v>0</v>
      </c>
      <c r="AS368" s="10">
        <v>856.36251892513008</v>
      </c>
      <c r="AT368" s="7">
        <v>154.04522463785389</v>
      </c>
      <c r="AU368" s="11">
        <v>0</v>
      </c>
      <c r="AV368" s="18">
        <v>0</v>
      </c>
      <c r="AW368" s="33"/>
      <c r="AX368" s="33"/>
      <c r="AY368" s="33"/>
      <c r="BA368" s="5">
        <v>2026</v>
      </c>
      <c r="BB368" s="6">
        <v>117.11190144167757</v>
      </c>
      <c r="BC368" s="7">
        <v>107.04022508703154</v>
      </c>
      <c r="BD368" s="7">
        <v>202.35691704263286</v>
      </c>
      <c r="BE368" s="7">
        <v>5.4714463600066914</v>
      </c>
      <c r="BF368" s="8">
        <v>7.8877287757108041</v>
      </c>
      <c r="BG368" s="9">
        <v>439.86821870705944</v>
      </c>
      <c r="BH368" s="7">
        <v>0</v>
      </c>
      <c r="BI368" s="7">
        <v>0</v>
      </c>
      <c r="BJ368" s="10">
        <v>12</v>
      </c>
      <c r="BK368" s="7">
        <v>433.96179490504056</v>
      </c>
      <c r="BL368" s="11">
        <v>0</v>
      </c>
      <c r="BM368" s="18">
        <v>0</v>
      </c>
      <c r="BN368" s="33"/>
      <c r="BO368" s="33"/>
      <c r="BP368" s="33"/>
    </row>
    <row r="369" spans="2:68" x14ac:dyDescent="0.45">
      <c r="B369" s="19">
        <v>2027</v>
      </c>
      <c r="C369" s="12">
        <v>508.1745176809639</v>
      </c>
      <c r="D369" s="13">
        <v>691.33639766163878</v>
      </c>
      <c r="E369" s="13">
        <v>774.46688966171644</v>
      </c>
      <c r="F369" s="13">
        <v>6.2787230270328029</v>
      </c>
      <c r="G369" s="14">
        <v>132.42655603246976</v>
      </c>
      <c r="H369" s="15">
        <v>2112.6830840638218</v>
      </c>
      <c r="I369" s="13">
        <v>0</v>
      </c>
      <c r="J369" s="13">
        <v>0</v>
      </c>
      <c r="K369" s="16">
        <v>440.22754466385055</v>
      </c>
      <c r="L369" s="13">
        <v>440</v>
      </c>
      <c r="M369" s="17">
        <v>1232.4555393999713</v>
      </c>
      <c r="N369" s="18">
        <v>9.2370897716835625</v>
      </c>
      <c r="O369" s="33"/>
      <c r="P369" s="33"/>
      <c r="Q369" s="33"/>
      <c r="S369" s="19">
        <v>2027</v>
      </c>
      <c r="T369" s="12">
        <v>332.29393653375445</v>
      </c>
      <c r="U369" s="13">
        <v>89.432574618426514</v>
      </c>
      <c r="V369" s="13">
        <v>48.91923432033159</v>
      </c>
      <c r="W369" s="13">
        <v>6.6896816442653364</v>
      </c>
      <c r="X369" s="14">
        <v>5.6661374968673623</v>
      </c>
      <c r="Y369" s="15">
        <v>483.00156461364526</v>
      </c>
      <c r="Z369" s="13">
        <v>96</v>
      </c>
      <c r="AA369" s="13">
        <v>0</v>
      </c>
      <c r="AB369" s="16">
        <v>0</v>
      </c>
      <c r="AC369" s="13">
        <v>0</v>
      </c>
      <c r="AD369" s="17">
        <v>579.00156461364531</v>
      </c>
      <c r="AE369" s="18">
        <v>4.3395394473096625</v>
      </c>
      <c r="AF369" s="33"/>
      <c r="AG369" s="33"/>
      <c r="AH369" s="33"/>
      <c r="AJ369" s="19">
        <v>2027</v>
      </c>
      <c r="AK369" s="12">
        <v>252.5945076318942</v>
      </c>
      <c r="AL369" s="13">
        <v>243.52617988893701</v>
      </c>
      <c r="AM369" s="13">
        <v>449.42964170697519</v>
      </c>
      <c r="AN369" s="13">
        <v>1.1643333333333334</v>
      </c>
      <c r="AO369" s="14">
        <v>9.3775110472696923</v>
      </c>
      <c r="AP369" s="15">
        <v>956.09217360840944</v>
      </c>
      <c r="AQ369" s="13">
        <v>270.42413104212289</v>
      </c>
      <c r="AR369" s="13">
        <v>0</v>
      </c>
      <c r="AS369" s="16">
        <v>1035.21885299723</v>
      </c>
      <c r="AT369" s="13">
        <v>186.60036478727613</v>
      </c>
      <c r="AU369" s="17">
        <v>0</v>
      </c>
      <c r="AV369" s="18">
        <v>0</v>
      </c>
      <c r="AW369" s="33"/>
      <c r="AX369" s="33"/>
      <c r="AY369" s="33"/>
      <c r="BA369" s="19">
        <v>2027</v>
      </c>
      <c r="BB369" s="12">
        <v>122.61359012589773</v>
      </c>
      <c r="BC369" s="13">
        <v>108.32470778807593</v>
      </c>
      <c r="BD369" s="13">
        <v>201.54748937446232</v>
      </c>
      <c r="BE369" s="13">
        <v>5.6574755362469187</v>
      </c>
      <c r="BF369" s="14">
        <v>7.6195459973366368</v>
      </c>
      <c r="BG369" s="15">
        <v>445.76280882201951</v>
      </c>
      <c r="BH369" s="13">
        <v>0</v>
      </c>
      <c r="BI369" s="13">
        <v>0</v>
      </c>
      <c r="BJ369" s="16">
        <v>15</v>
      </c>
      <c r="BK369" s="13">
        <v>437.11090172082891</v>
      </c>
      <c r="BL369" s="17">
        <v>0</v>
      </c>
      <c r="BM369" s="18">
        <v>0</v>
      </c>
      <c r="BN369" s="33"/>
      <c r="BO369" s="33"/>
      <c r="BP369" s="33"/>
    </row>
    <row r="370" spans="2:68" x14ac:dyDescent="0.45">
      <c r="B370" s="5">
        <v>2028</v>
      </c>
      <c r="C370" s="6">
        <v>548.3184144131842</v>
      </c>
      <c r="D370" s="7">
        <v>667.13962374348137</v>
      </c>
      <c r="E370" s="7">
        <v>765.94775387543757</v>
      </c>
      <c r="F370" s="7">
        <v>6.2787230270328029</v>
      </c>
      <c r="G370" s="8">
        <v>127.03879329609393</v>
      </c>
      <c r="H370" s="9">
        <v>2114.7233083552301</v>
      </c>
      <c r="I370" s="7">
        <v>0</v>
      </c>
      <c r="J370" s="7">
        <v>0</v>
      </c>
      <c r="K370" s="10">
        <v>422.31692588973874</v>
      </c>
      <c r="L370" s="7">
        <v>380</v>
      </c>
      <c r="M370" s="11">
        <v>1312.4063824654913</v>
      </c>
      <c r="N370" s="18">
        <v>9.8363106694025539</v>
      </c>
      <c r="O370" s="33"/>
      <c r="P370" s="33"/>
      <c r="Q370" s="33"/>
      <c r="S370" s="5">
        <v>2028</v>
      </c>
      <c r="T370" s="6">
        <v>338.65793134291675</v>
      </c>
      <c r="U370" s="7">
        <v>88.359383723005394</v>
      </c>
      <c r="V370" s="7">
        <v>48.087607336885952</v>
      </c>
      <c r="W370" s="7">
        <v>7.5058228048657067</v>
      </c>
      <c r="X370" s="8">
        <v>5.5244840594456779</v>
      </c>
      <c r="Y370" s="9">
        <v>488.13522926711954</v>
      </c>
      <c r="Z370" s="7">
        <v>100</v>
      </c>
      <c r="AA370" s="7">
        <v>0</v>
      </c>
      <c r="AB370" s="10">
        <v>0</v>
      </c>
      <c r="AC370" s="7">
        <v>0</v>
      </c>
      <c r="AD370" s="11">
        <v>588.13522926711948</v>
      </c>
      <c r="AE370" s="18">
        <v>4.4079950448151655</v>
      </c>
      <c r="AF370" s="33"/>
      <c r="AG370" s="33"/>
      <c r="AH370" s="33"/>
      <c r="AJ370" s="5">
        <v>2028</v>
      </c>
      <c r="AK370" s="6">
        <v>254.22584101572846</v>
      </c>
      <c r="AL370" s="7">
        <v>245.96144168782638</v>
      </c>
      <c r="AM370" s="7">
        <v>444.03648600649149</v>
      </c>
      <c r="AN370" s="7">
        <v>1.1596760000000002</v>
      </c>
      <c r="AO370" s="8">
        <v>7.3144586168703603</v>
      </c>
      <c r="AP370" s="9">
        <v>952.69790332691673</v>
      </c>
      <c r="AQ370" s="7">
        <v>808.11014893926858</v>
      </c>
      <c r="AR370" s="7">
        <v>0</v>
      </c>
      <c r="AS370" s="10">
        <v>1549.8972260411333</v>
      </c>
      <c r="AT370" s="7">
        <v>206.2359385702066</v>
      </c>
      <c r="AU370" s="11">
        <v>0</v>
      </c>
      <c r="AV370" s="18">
        <v>0</v>
      </c>
      <c r="AW370" s="33"/>
      <c r="AX370" s="33"/>
      <c r="AY370" s="33"/>
      <c r="BA370" s="5">
        <v>2028</v>
      </c>
      <c r="BB370" s="6">
        <v>128.37373741257812</v>
      </c>
      <c r="BC370" s="7">
        <v>109.62460428153284</v>
      </c>
      <c r="BD370" s="7">
        <v>200.74129941696447</v>
      </c>
      <c r="BE370" s="7">
        <v>5.8498297044793137</v>
      </c>
      <c r="BF370" s="8">
        <v>7.3604814334271911</v>
      </c>
      <c r="BG370" s="9">
        <v>451.94995224898196</v>
      </c>
      <c r="BH370" s="7">
        <v>0</v>
      </c>
      <c r="BI370" s="7">
        <v>0</v>
      </c>
      <c r="BJ370" s="10">
        <v>14.556683003227622</v>
      </c>
      <c r="BK370" s="7">
        <v>444.01077817611224</v>
      </c>
      <c r="BL370" s="11">
        <v>0</v>
      </c>
      <c r="BM370" s="18">
        <v>0</v>
      </c>
      <c r="BN370" s="33"/>
      <c r="BO370" s="33"/>
      <c r="BP370" s="33"/>
    </row>
    <row r="371" spans="2:68" x14ac:dyDescent="0.45">
      <c r="B371" s="19">
        <v>2029</v>
      </c>
      <c r="C371" s="12">
        <v>591.63352967127889</v>
      </c>
      <c r="D371" s="13">
        <v>643.78973691245949</v>
      </c>
      <c r="E371" s="13">
        <v>757.52232858280775</v>
      </c>
      <c r="F371" s="13">
        <v>6.2787230270328029</v>
      </c>
      <c r="G371" s="14">
        <v>121.87023121080473</v>
      </c>
      <c r="H371" s="15">
        <v>2121.094549404384</v>
      </c>
      <c r="I371" s="13">
        <v>0</v>
      </c>
      <c r="J371" s="13">
        <v>0</v>
      </c>
      <c r="K371" s="16">
        <v>405.13499905860044</v>
      </c>
      <c r="L371" s="13">
        <v>330</v>
      </c>
      <c r="M371" s="17">
        <v>1385.9595503457836</v>
      </c>
      <c r="N371" s="18">
        <v>10.387581845507412</v>
      </c>
      <c r="O371" s="33"/>
      <c r="P371" s="33"/>
      <c r="Q371" s="33"/>
      <c r="S371" s="19">
        <v>2029</v>
      </c>
      <c r="T371" s="12">
        <v>345.1438074910933</v>
      </c>
      <c r="U371" s="13">
        <v>87.299071118329323</v>
      </c>
      <c r="V371" s="13">
        <v>47.270118012158889</v>
      </c>
      <c r="W371" s="13">
        <v>8.4215331870593229</v>
      </c>
      <c r="X371" s="14">
        <v>5.3863719579595362</v>
      </c>
      <c r="Y371" s="15">
        <v>493.52090176660033</v>
      </c>
      <c r="Z371" s="13">
        <v>98</v>
      </c>
      <c r="AA371" s="13">
        <v>0</v>
      </c>
      <c r="AB371" s="16">
        <v>0</v>
      </c>
      <c r="AC371" s="13">
        <v>0</v>
      </c>
      <c r="AD371" s="17">
        <v>591.52090176660033</v>
      </c>
      <c r="AE371" s="18">
        <v>4.4333702083123017</v>
      </c>
      <c r="AF371" s="33"/>
      <c r="AG371" s="33"/>
      <c r="AH371" s="33"/>
      <c r="AJ371" s="19">
        <v>2029</v>
      </c>
      <c r="AK371" s="12">
        <v>255.86771005464945</v>
      </c>
      <c r="AL371" s="13">
        <v>248.42105610470463</v>
      </c>
      <c r="AM371" s="13">
        <v>438.70804817441359</v>
      </c>
      <c r="AN371" s="13">
        <v>1.1596760000000002</v>
      </c>
      <c r="AO371" s="14">
        <v>5.7052777211588808</v>
      </c>
      <c r="AP371" s="15">
        <v>949.86176805492642</v>
      </c>
      <c r="AQ371" s="13">
        <v>848.93987262216569</v>
      </c>
      <c r="AR371" s="13">
        <v>0</v>
      </c>
      <c r="AS371" s="16">
        <v>1568.1833790056876</v>
      </c>
      <c r="AT371" s="13">
        <v>225.93481120689091</v>
      </c>
      <c r="AU371" s="17">
        <v>0</v>
      </c>
      <c r="AV371" s="18">
        <v>0</v>
      </c>
      <c r="AW371" s="33"/>
      <c r="AX371" s="33"/>
      <c r="AY371" s="33"/>
      <c r="BA371" s="19">
        <v>2029</v>
      </c>
      <c r="BB371" s="12">
        <v>134.40448518269744</v>
      </c>
      <c r="BC371" s="13">
        <v>110.94009953291123</v>
      </c>
      <c r="BD371" s="13">
        <v>199.93833421929662</v>
      </c>
      <c r="BE371" s="13">
        <v>6.0487239144316103</v>
      </c>
      <c r="BF371" s="14">
        <v>7.110225064690666</v>
      </c>
      <c r="BG371" s="15">
        <v>458.44186791402757</v>
      </c>
      <c r="BH371" s="13">
        <v>0</v>
      </c>
      <c r="BI371" s="13">
        <v>0</v>
      </c>
      <c r="BJ371" s="16">
        <v>14.12646800376373</v>
      </c>
      <c r="BK371" s="13">
        <v>451.21811817469603</v>
      </c>
      <c r="BL371" s="17">
        <v>0</v>
      </c>
      <c r="BM371" s="18">
        <v>0</v>
      </c>
      <c r="BN371" s="33"/>
      <c r="BO371" s="33"/>
      <c r="BP371" s="33"/>
    </row>
    <row r="372" spans="2:68" x14ac:dyDescent="0.45">
      <c r="B372" s="5">
        <v>2030</v>
      </c>
      <c r="C372" s="6">
        <v>638.37037792338549</v>
      </c>
      <c r="D372" s="7">
        <v>621.25709612052333</v>
      </c>
      <c r="E372" s="7">
        <v>749.18958296839696</v>
      </c>
      <c r="F372" s="7">
        <v>6.2787230270328029</v>
      </c>
      <c r="G372" s="8">
        <v>116.91195161747235</v>
      </c>
      <c r="H372" s="9">
        <v>2132.0077316568108</v>
      </c>
      <c r="I372" s="7">
        <v>0</v>
      </c>
      <c r="J372" s="7">
        <v>0</v>
      </c>
      <c r="K372" s="10">
        <v>388.65211740309326</v>
      </c>
      <c r="L372" s="7">
        <v>300</v>
      </c>
      <c r="M372" s="11">
        <v>1443.3556142537177</v>
      </c>
      <c r="N372" s="18">
        <v>10.817757683831765</v>
      </c>
      <c r="O372" s="33"/>
      <c r="P372" s="33"/>
      <c r="Q372" s="33"/>
      <c r="S372" s="5">
        <v>2030</v>
      </c>
      <c r="T372" s="6">
        <v>351.75389921350052</v>
      </c>
      <c r="U372" s="7">
        <v>86.251482264909384</v>
      </c>
      <c r="V372" s="7">
        <v>46.466526005952183</v>
      </c>
      <c r="W372" s="7">
        <v>9.4489602358805573</v>
      </c>
      <c r="X372" s="8">
        <v>5.2517126590105478</v>
      </c>
      <c r="Y372" s="9">
        <v>499.17258037925319</v>
      </c>
      <c r="Z372" s="7">
        <v>97</v>
      </c>
      <c r="AA372" s="7">
        <v>0</v>
      </c>
      <c r="AB372" s="10">
        <v>0</v>
      </c>
      <c r="AC372" s="7">
        <v>0</v>
      </c>
      <c r="AD372" s="11">
        <v>596.17258037925319</v>
      </c>
      <c r="AE372" s="18">
        <v>4.4682339186535405</v>
      </c>
      <c r="AF372" s="33"/>
      <c r="AG372" s="33"/>
      <c r="AH372" s="33"/>
      <c r="AJ372" s="5">
        <v>2030</v>
      </c>
      <c r="AK372" s="6">
        <v>257.52018279117334</v>
      </c>
      <c r="AL372" s="7">
        <v>250.90526666575167</v>
      </c>
      <c r="AM372" s="7">
        <v>433.44355159632062</v>
      </c>
      <c r="AN372" s="7">
        <v>1.1666666666666667</v>
      </c>
      <c r="AO372" s="8">
        <v>4.4501166225039279</v>
      </c>
      <c r="AP372" s="9">
        <v>947.4857843424162</v>
      </c>
      <c r="AQ372" s="7">
        <v>851.42993083681733</v>
      </c>
      <c r="AR372" s="7">
        <v>0</v>
      </c>
      <c r="AS372" s="10">
        <v>1548.5674806639713</v>
      </c>
      <c r="AT372" s="7">
        <v>245.63192906053553</v>
      </c>
      <c r="AU372" s="11">
        <v>0</v>
      </c>
      <c r="AV372" s="18">
        <v>0</v>
      </c>
      <c r="AW372" s="33"/>
      <c r="AX372" s="33"/>
      <c r="AY372" s="33"/>
      <c r="BA372" s="5">
        <v>2030</v>
      </c>
      <c r="BB372" s="6">
        <v>140.71854571911808</v>
      </c>
      <c r="BC372" s="7">
        <v>112.27138072730615</v>
      </c>
      <c r="BD372" s="7">
        <v>199.1385808824194</v>
      </c>
      <c r="BE372" s="7">
        <v>6.2543805275222839</v>
      </c>
      <c r="BF372" s="8">
        <v>6.8684774124911838</v>
      </c>
      <c r="BG372" s="9">
        <v>465.25136526885711</v>
      </c>
      <c r="BH372" s="7">
        <v>0</v>
      </c>
      <c r="BI372" s="7">
        <v>0</v>
      </c>
      <c r="BJ372" s="10">
        <v>13.708967779068422</v>
      </c>
      <c r="BK372" s="7">
        <v>458.74706426765482</v>
      </c>
      <c r="BL372" s="11">
        <v>0</v>
      </c>
      <c r="BM372" s="18">
        <v>0</v>
      </c>
      <c r="BN372" s="33"/>
      <c r="BO372" s="33"/>
      <c r="BP372" s="33"/>
    </row>
    <row r="373" spans="2:68" x14ac:dyDescent="0.45">
      <c r="B373" s="19">
        <v>2031</v>
      </c>
      <c r="C373" s="12">
        <v>618.87687517457346</v>
      </c>
      <c r="D373" s="13">
        <v>592.05801260285875</v>
      </c>
      <c r="E373" s="13">
        <v>741.69768713871304</v>
      </c>
      <c r="F373" s="13">
        <v>6.2787230270328029</v>
      </c>
      <c r="G373" s="14">
        <v>112.15539919148351</v>
      </c>
      <c r="H373" s="15">
        <v>2071.0666971346618</v>
      </c>
      <c r="I373" s="13">
        <v>0</v>
      </c>
      <c r="J373" s="13">
        <v>0</v>
      </c>
      <c r="K373" s="16">
        <v>372.83984033198578</v>
      </c>
      <c r="L373" s="13">
        <v>260</v>
      </c>
      <c r="M373" s="17">
        <v>1438.2268568026761</v>
      </c>
      <c r="N373" s="18">
        <v>10.779318331272622</v>
      </c>
      <c r="O373" s="33"/>
      <c r="P373" s="33"/>
      <c r="Q373" s="33"/>
      <c r="S373" s="19">
        <v>2031</v>
      </c>
      <c r="T373" s="12">
        <v>355.57166933147477</v>
      </c>
      <c r="U373" s="13">
        <v>85.302715959995382</v>
      </c>
      <c r="V373" s="13">
        <v>45.351329381809329</v>
      </c>
      <c r="W373" s="13">
        <v>10.393856259468613</v>
      </c>
      <c r="X373" s="14">
        <v>5.1046647045582523</v>
      </c>
      <c r="Y373" s="15">
        <v>501.72423563730638</v>
      </c>
      <c r="Z373" s="13">
        <v>96</v>
      </c>
      <c r="AA373" s="13">
        <v>0</v>
      </c>
      <c r="AB373" s="16">
        <v>0</v>
      </c>
      <c r="AC373" s="13">
        <v>0</v>
      </c>
      <c r="AD373" s="17">
        <v>597.72423563730638</v>
      </c>
      <c r="AE373" s="18">
        <v>4.4798633677128707</v>
      </c>
      <c r="AF373" s="33"/>
      <c r="AG373" s="33"/>
      <c r="AH373" s="33"/>
      <c r="AJ373" s="19">
        <v>2031</v>
      </c>
      <c r="AK373" s="12">
        <v>255.88863723925874</v>
      </c>
      <c r="AL373" s="13">
        <v>252.41069826574619</v>
      </c>
      <c r="AM373" s="13">
        <v>428.67567252876108</v>
      </c>
      <c r="AN373" s="13">
        <v>1.1666666666666667</v>
      </c>
      <c r="AO373" s="14">
        <v>4.4501166225039279</v>
      </c>
      <c r="AP373" s="15">
        <v>942.59179132293661</v>
      </c>
      <c r="AQ373" s="13">
        <v>853.57182652025085</v>
      </c>
      <c r="AR373" s="13">
        <v>0</v>
      </c>
      <c r="AS373" s="16">
        <v>1529.4359005779554</v>
      </c>
      <c r="AT373" s="13">
        <v>262.01229218422543</v>
      </c>
      <c r="AU373" s="17">
        <v>0</v>
      </c>
      <c r="AV373" s="18">
        <v>0</v>
      </c>
      <c r="AW373" s="33"/>
      <c r="AX373" s="33"/>
      <c r="AY373" s="33"/>
      <c r="BA373" s="19">
        <v>2031</v>
      </c>
      <c r="BB373" s="12">
        <v>134.45097401832086</v>
      </c>
      <c r="BC373" s="13">
        <v>112.94500901167</v>
      </c>
      <c r="BD373" s="13">
        <v>199.1385808824194</v>
      </c>
      <c r="BE373" s="13">
        <v>6.4482663238754743</v>
      </c>
      <c r="BF373" s="14">
        <v>6.7036339545913952</v>
      </c>
      <c r="BG373" s="15">
        <v>459.68646419087713</v>
      </c>
      <c r="BH373" s="13">
        <v>0</v>
      </c>
      <c r="BI373" s="13">
        <v>0</v>
      </c>
      <c r="BJ373" s="16">
        <v>13.303806550757361</v>
      </c>
      <c r="BK373" s="13">
        <v>453.61034481113688</v>
      </c>
      <c r="BL373" s="17">
        <v>0</v>
      </c>
      <c r="BM373" s="18">
        <v>0</v>
      </c>
      <c r="BN373" s="33"/>
      <c r="BO373" s="33"/>
      <c r="BP373" s="33"/>
    </row>
    <row r="374" spans="2:68" x14ac:dyDescent="0.45">
      <c r="B374" s="5">
        <v>2032</v>
      </c>
      <c r="C374" s="6">
        <v>599.97863289297493</v>
      </c>
      <c r="D374" s="7">
        <v>564.2312860105244</v>
      </c>
      <c r="E374" s="7">
        <v>734.28071026732584</v>
      </c>
      <c r="F374" s="7">
        <v>6.2787230270328029</v>
      </c>
      <c r="G374" s="8">
        <v>107.59236668085119</v>
      </c>
      <c r="H374" s="9">
        <v>2012.3617188787093</v>
      </c>
      <c r="I374" s="7">
        <v>0</v>
      </c>
      <c r="J374" s="7">
        <v>0</v>
      </c>
      <c r="K374" s="10">
        <v>357.67088435698889</v>
      </c>
      <c r="L374" s="7">
        <v>222</v>
      </c>
      <c r="M374" s="11">
        <v>1432.6908345217205</v>
      </c>
      <c r="N374" s="18">
        <v>10.737826583171005</v>
      </c>
      <c r="O374" s="33"/>
      <c r="P374" s="33"/>
      <c r="Q374" s="33"/>
      <c r="S374" s="5">
        <v>2032</v>
      </c>
      <c r="T374" s="6">
        <v>359.43087571698231</v>
      </c>
      <c r="U374" s="7">
        <v>84.364386084435438</v>
      </c>
      <c r="V374" s="7">
        <v>44.262897476645904</v>
      </c>
      <c r="W374" s="7">
        <v>11.433241885415475</v>
      </c>
      <c r="X374" s="8">
        <v>4.9617340928306213</v>
      </c>
      <c r="Y374" s="9">
        <v>504.45313525630974</v>
      </c>
      <c r="Z374" s="7">
        <v>90</v>
      </c>
      <c r="AA374" s="7">
        <v>0</v>
      </c>
      <c r="AB374" s="10">
        <v>0</v>
      </c>
      <c r="AC374" s="7">
        <v>0</v>
      </c>
      <c r="AD374" s="11">
        <v>594.45313525630968</v>
      </c>
      <c r="AE374" s="18">
        <v>4.4553469069518075</v>
      </c>
      <c r="AF374" s="33"/>
      <c r="AG374" s="33"/>
      <c r="AH374" s="33"/>
      <c r="AJ374" s="5">
        <v>2032</v>
      </c>
      <c r="AK374" s="6">
        <v>254.26742851166262</v>
      </c>
      <c r="AL374" s="7">
        <v>253.92516245534068</v>
      </c>
      <c r="AM374" s="7">
        <v>423.96024013094473</v>
      </c>
      <c r="AN374" s="7">
        <v>1.1666666666666667</v>
      </c>
      <c r="AO374" s="8">
        <v>4.4501166225039279</v>
      </c>
      <c r="AP374" s="9">
        <v>937.76961438711862</v>
      </c>
      <c r="AQ374" s="7">
        <v>855.73507048016836</v>
      </c>
      <c r="AR374" s="7">
        <v>0</v>
      </c>
      <c r="AS374" s="10">
        <v>1510.7766808873002</v>
      </c>
      <c r="AT374" s="7">
        <v>278.01305999775525</v>
      </c>
      <c r="AU374" s="11">
        <v>0</v>
      </c>
      <c r="AV374" s="18">
        <v>0</v>
      </c>
      <c r="AW374" s="33"/>
      <c r="AX374" s="33"/>
      <c r="AY374" s="33"/>
      <c r="BA374" s="5">
        <v>2032</v>
      </c>
      <c r="BB374" s="6">
        <v>128.46255852130537</v>
      </c>
      <c r="BC374" s="7">
        <v>113.62267906574002</v>
      </c>
      <c r="BD374" s="7">
        <v>199.1385808824194</v>
      </c>
      <c r="BE374" s="7">
        <v>6.6481625799156134</v>
      </c>
      <c r="BF374" s="8">
        <v>6.5427467396812018</v>
      </c>
      <c r="BG374" s="9">
        <v>454.4147277890616</v>
      </c>
      <c r="BH374" s="7">
        <v>0</v>
      </c>
      <c r="BI374" s="7">
        <v>0</v>
      </c>
      <c r="BJ374" s="10">
        <v>12.910619646375865</v>
      </c>
      <c r="BK374" s="7">
        <v>448.74819040492815</v>
      </c>
      <c r="BL374" s="11">
        <v>0</v>
      </c>
      <c r="BM374" s="18">
        <v>0</v>
      </c>
      <c r="BN374" s="33"/>
      <c r="BO374" s="33"/>
      <c r="BP374" s="33"/>
    </row>
    <row r="375" spans="2:68" x14ac:dyDescent="0.45">
      <c r="B375" s="19">
        <v>2033</v>
      </c>
      <c r="C375" s="12">
        <v>581.65747399526151</v>
      </c>
      <c r="D375" s="13">
        <v>537.71241556802977</v>
      </c>
      <c r="E375" s="13">
        <v>726.93790316465254</v>
      </c>
      <c r="F375" s="13">
        <v>6.2787230270328029</v>
      </c>
      <c r="G375" s="14">
        <v>103.21498074491065</v>
      </c>
      <c r="H375" s="15">
        <v>1955.8014964998872</v>
      </c>
      <c r="I375" s="13">
        <v>0</v>
      </c>
      <c r="J375" s="13">
        <v>0</v>
      </c>
      <c r="K375" s="16">
        <v>343.11907601612495</v>
      </c>
      <c r="L375" s="13">
        <v>200</v>
      </c>
      <c r="M375" s="17">
        <v>1412.6824204837621</v>
      </c>
      <c r="N375" s="18">
        <v>10.587866190484048</v>
      </c>
      <c r="O375" s="33"/>
      <c r="P375" s="33"/>
      <c r="Q375" s="33"/>
      <c r="S375" s="19">
        <v>2033</v>
      </c>
      <c r="T375" s="12">
        <v>363.3319680996334</v>
      </c>
      <c r="U375" s="13">
        <v>83.43637783750664</v>
      </c>
      <c r="V375" s="13">
        <v>43.2005879372064</v>
      </c>
      <c r="W375" s="13">
        <v>12.576566073957023</v>
      </c>
      <c r="X375" s="14">
        <v>4.8228055382313642</v>
      </c>
      <c r="Y375" s="15">
        <v>507.36830548653484</v>
      </c>
      <c r="Z375" s="13">
        <v>78</v>
      </c>
      <c r="AA375" s="13">
        <v>0</v>
      </c>
      <c r="AB375" s="16">
        <v>0</v>
      </c>
      <c r="AC375" s="13">
        <v>0</v>
      </c>
      <c r="AD375" s="17">
        <v>585.36830548653484</v>
      </c>
      <c r="AE375" s="18">
        <v>4.3872573203816261</v>
      </c>
      <c r="AF375" s="33"/>
      <c r="AG375" s="33"/>
      <c r="AH375" s="33"/>
      <c r="AJ375" s="19">
        <v>2033</v>
      </c>
      <c r="AK375" s="12">
        <v>252.65649111837342</v>
      </c>
      <c r="AL375" s="13">
        <v>255.44871343007273</v>
      </c>
      <c r="AM375" s="13">
        <v>419.2966774895043</v>
      </c>
      <c r="AN375" s="13">
        <v>1.1666666666666667</v>
      </c>
      <c r="AO375" s="14">
        <v>4.4501166225039279</v>
      </c>
      <c r="AP375" s="15">
        <v>933.01866532712108</v>
      </c>
      <c r="AQ375" s="13">
        <v>857.9190922667259</v>
      </c>
      <c r="AR375" s="13">
        <v>0</v>
      </c>
      <c r="AS375" s="16">
        <v>1492.5781589722897</v>
      </c>
      <c r="AT375" s="13">
        <v>293.64473807520562</v>
      </c>
      <c r="AU375" s="17">
        <v>0</v>
      </c>
      <c r="AV375" s="18">
        <v>0</v>
      </c>
      <c r="AW375" s="33"/>
      <c r="AX375" s="33"/>
      <c r="AY375" s="33"/>
      <c r="BA375" s="19">
        <v>2033</v>
      </c>
      <c r="BB375" s="12">
        <v>122.74086567488226</v>
      </c>
      <c r="BC375" s="13">
        <v>114.30441514013445</v>
      </c>
      <c r="BD375" s="13">
        <v>199.1385808824194</v>
      </c>
      <c r="BE375" s="13">
        <v>6.8542556198929967</v>
      </c>
      <c r="BF375" s="14">
        <v>6.3857208179288527</v>
      </c>
      <c r="BG375" s="15">
        <v>449.42383813525799</v>
      </c>
      <c r="BH375" s="13">
        <v>0</v>
      </c>
      <c r="BI375" s="13">
        <v>0</v>
      </c>
      <c r="BJ375" s="16">
        <v>12.529053171169078</v>
      </c>
      <c r="BK375" s="13">
        <v>444.14923159978758</v>
      </c>
      <c r="BL375" s="17">
        <v>0</v>
      </c>
      <c r="BM375" s="18">
        <v>0</v>
      </c>
      <c r="BN375" s="33"/>
      <c r="BO375" s="33"/>
      <c r="BP375" s="33"/>
    </row>
    <row r="376" spans="2:68" x14ac:dyDescent="0.45">
      <c r="B376" s="5">
        <v>2034</v>
      </c>
      <c r="C376" s="6">
        <v>563.89577645992495</v>
      </c>
      <c r="D376" s="7">
        <v>512.43993203633238</v>
      </c>
      <c r="E376" s="7">
        <v>719.66852413300603</v>
      </c>
      <c r="F376" s="7">
        <v>6.2787230270328029</v>
      </c>
      <c r="G376" s="8">
        <v>99.01568836916671</v>
      </c>
      <c r="H376" s="9">
        <v>1901.2986440254629</v>
      </c>
      <c r="I376" s="7">
        <v>0</v>
      </c>
      <c r="J376" s="7">
        <v>0</v>
      </c>
      <c r="K376" s="10">
        <v>329.15930671240528</v>
      </c>
      <c r="L376" s="7">
        <v>190</v>
      </c>
      <c r="M376" s="11">
        <v>1382.1393373130577</v>
      </c>
      <c r="N376" s="18">
        <v>10.358949858711828</v>
      </c>
      <c r="O376" s="33"/>
      <c r="P376" s="33"/>
      <c r="Q376" s="33"/>
      <c r="S376" s="5">
        <v>2034</v>
      </c>
      <c r="T376" s="6">
        <v>367.27540109019031</v>
      </c>
      <c r="U376" s="7">
        <v>82.518577681294062</v>
      </c>
      <c r="V376" s="7">
        <v>42.163773826713445</v>
      </c>
      <c r="W376" s="7">
        <v>13.834222681352728</v>
      </c>
      <c r="X376" s="8">
        <v>4.6877669831608859</v>
      </c>
      <c r="Y376" s="9">
        <v>510.47974226271145</v>
      </c>
      <c r="Z376" s="7">
        <v>65</v>
      </c>
      <c r="AA376" s="7">
        <v>0</v>
      </c>
      <c r="AB376" s="10">
        <v>0</v>
      </c>
      <c r="AC376" s="7">
        <v>0</v>
      </c>
      <c r="AD376" s="11">
        <v>575.4797422627114</v>
      </c>
      <c r="AE376" s="18">
        <v>4.3131438588478366</v>
      </c>
      <c r="AF376" s="33"/>
      <c r="AG376" s="33"/>
      <c r="AH376" s="33"/>
      <c r="AJ376" s="5">
        <v>2034</v>
      </c>
      <c r="AK376" s="6">
        <v>251.05575998429836</v>
      </c>
      <c r="AL376" s="7">
        <v>256.98140571065318</v>
      </c>
      <c r="AM376" s="7">
        <v>414.68441403711978</v>
      </c>
      <c r="AN376" s="7">
        <v>1.1666666666666667</v>
      </c>
      <c r="AO376" s="8">
        <v>4.4501166225039279</v>
      </c>
      <c r="AP376" s="9">
        <v>928.338363021242</v>
      </c>
      <c r="AQ376" s="7">
        <v>860.1233382900017</v>
      </c>
      <c r="AR376" s="7">
        <v>0</v>
      </c>
      <c r="AS376" s="10">
        <v>1474.8289601643153</v>
      </c>
      <c r="AT376" s="7">
        <v>308.91756796084474</v>
      </c>
      <c r="AU376" s="11">
        <v>0</v>
      </c>
      <c r="AV376" s="18">
        <v>0</v>
      </c>
      <c r="AW376" s="33"/>
      <c r="AX376" s="33"/>
      <c r="AY376" s="33"/>
      <c r="BA376" s="5">
        <v>2034</v>
      </c>
      <c r="BB376" s="6">
        <v>117.27401571346505</v>
      </c>
      <c r="BC376" s="7">
        <v>114.99024163097526</v>
      </c>
      <c r="BD376" s="7">
        <v>199.1385808824194</v>
      </c>
      <c r="BE376" s="7">
        <v>7.0667375441096789</v>
      </c>
      <c r="BF376" s="8">
        <v>6.2324635182985597</v>
      </c>
      <c r="BG376" s="9">
        <v>444.70203928926793</v>
      </c>
      <c r="BH376" s="7">
        <v>0</v>
      </c>
      <c r="BI376" s="7">
        <v>0</v>
      </c>
      <c r="BJ376" s="10">
        <v>12.158763689552805</v>
      </c>
      <c r="BK376" s="7">
        <v>439.8026113115389</v>
      </c>
      <c r="BL376" s="11">
        <v>0</v>
      </c>
      <c r="BM376" s="18">
        <v>0</v>
      </c>
      <c r="BN376" s="33"/>
      <c r="BO376" s="33"/>
      <c r="BP376" s="33"/>
    </row>
    <row r="377" spans="2:68" x14ac:dyDescent="0.45">
      <c r="B377" s="19">
        <v>2035</v>
      </c>
      <c r="C377" s="12">
        <v>546.67645637771375</v>
      </c>
      <c r="D377" s="13">
        <v>488.35525523062461</v>
      </c>
      <c r="E377" s="13">
        <v>712.47183889167593</v>
      </c>
      <c r="F377" s="13">
        <v>6.2787230270328029</v>
      </c>
      <c r="G377" s="14">
        <v>94.987243832851846</v>
      </c>
      <c r="H377" s="15">
        <v>1848.7695173598988</v>
      </c>
      <c r="I377" s="13">
        <v>0</v>
      </c>
      <c r="J377" s="13">
        <v>0</v>
      </c>
      <c r="K377" s="16">
        <v>315.76748938989203</v>
      </c>
      <c r="L377" s="13">
        <v>185.30888328538319</v>
      </c>
      <c r="M377" s="17">
        <v>1347.6931446846236</v>
      </c>
      <c r="N377" s="18">
        <v>10.100780242502825</v>
      </c>
      <c r="O377" s="33"/>
      <c r="P377" s="33"/>
      <c r="Q377" s="33"/>
      <c r="S377" s="19">
        <v>2035</v>
      </c>
      <c r="T377" s="12">
        <v>371.26163423354501</v>
      </c>
      <c r="U377" s="13">
        <v>81.610873326799833</v>
      </c>
      <c r="V377" s="13">
        <v>41.151843254872325</v>
      </c>
      <c r="W377" s="13">
        <v>15.217644949488001</v>
      </c>
      <c r="X377" s="14">
        <v>4.5565095076323807</v>
      </c>
      <c r="Y377" s="15">
        <v>513.79850527233759</v>
      </c>
      <c r="Z377" s="13">
        <v>50</v>
      </c>
      <c r="AA377" s="13">
        <v>0</v>
      </c>
      <c r="AB377" s="16">
        <v>0</v>
      </c>
      <c r="AC377" s="13">
        <v>0</v>
      </c>
      <c r="AD377" s="17">
        <v>563.79850527233759</v>
      </c>
      <c r="AE377" s="18">
        <v>4.2255945467023244</v>
      </c>
      <c r="AF377" s="33"/>
      <c r="AG377" s="33"/>
      <c r="AH377" s="33"/>
      <c r="AJ377" s="19">
        <v>2035</v>
      </c>
      <c r="AK377" s="12">
        <v>249.46517044663446</v>
      </c>
      <c r="AL377" s="13">
        <v>258.52329414491703</v>
      </c>
      <c r="AM377" s="13">
        <v>410.12288548271147</v>
      </c>
      <c r="AN377" s="13">
        <v>1.1666666666666667</v>
      </c>
      <c r="AO377" s="14">
        <v>4.4501166225039279</v>
      </c>
      <c r="AP377" s="15">
        <v>923.72813336343359</v>
      </c>
      <c r="AQ377" s="13">
        <v>751.25589090559561</v>
      </c>
      <c r="AR377" s="13">
        <v>0</v>
      </c>
      <c r="AS377" s="16">
        <v>1346.4266101469457</v>
      </c>
      <c r="AT377" s="13">
        <v>323.84153378330029</v>
      </c>
      <c r="AU377" s="17">
        <v>0</v>
      </c>
      <c r="AV377" s="18">
        <v>0</v>
      </c>
      <c r="AW377" s="33"/>
      <c r="AX377" s="33"/>
      <c r="AY377" s="33"/>
      <c r="BA377" s="19">
        <v>2035</v>
      </c>
      <c r="BB377" s="12">
        <v>112.05065799349747</v>
      </c>
      <c r="BC377" s="13">
        <v>115.68018308076111</v>
      </c>
      <c r="BD377" s="13">
        <v>199.1385808824194</v>
      </c>
      <c r="BE377" s="13">
        <v>7.2858064079770797</v>
      </c>
      <c r="BF377" s="14">
        <v>6.0828843938593948</v>
      </c>
      <c r="BG377" s="15">
        <v>440.23811275851449</v>
      </c>
      <c r="BH377" s="13">
        <v>0</v>
      </c>
      <c r="BI377" s="13">
        <v>0</v>
      </c>
      <c r="BJ377" s="16">
        <v>11.799417915998299</v>
      </c>
      <c r="BK377" s="13">
        <v>435.69796288740127</v>
      </c>
      <c r="BL377" s="17">
        <v>0</v>
      </c>
      <c r="BM377" s="18">
        <v>0</v>
      </c>
      <c r="BN377" s="33"/>
      <c r="BO377" s="33"/>
      <c r="BP377" s="33"/>
    </row>
    <row r="378" spans="2:68" x14ac:dyDescent="0.45">
      <c r="B378" s="5">
        <v>2036</v>
      </c>
      <c r="C378" s="6">
        <v>619.93927917608448</v>
      </c>
      <c r="D378" s="7">
        <v>472.53254496115238</v>
      </c>
      <c r="E378" s="7">
        <v>705.34712050275914</v>
      </c>
      <c r="F378" s="7">
        <v>6.2787230270328029</v>
      </c>
      <c r="G378" s="8">
        <v>91.122696206708</v>
      </c>
      <c r="H378" s="9">
        <v>1895.2203638737369</v>
      </c>
      <c r="I378" s="7">
        <v>0</v>
      </c>
      <c r="J378" s="7">
        <v>0</v>
      </c>
      <c r="K378" s="10">
        <v>302.92051697239083</v>
      </c>
      <c r="L378" s="7">
        <v>180.73359065513563</v>
      </c>
      <c r="M378" s="11">
        <v>1411.5662562462103</v>
      </c>
      <c r="N378" s="18">
        <v>10.579500688498291</v>
      </c>
      <c r="O378" s="33"/>
      <c r="P378" s="33"/>
      <c r="Q378" s="33"/>
      <c r="S378" s="5">
        <v>2036</v>
      </c>
      <c r="T378" s="6">
        <v>369.87555068425792</v>
      </c>
      <c r="U378" s="7">
        <v>80.811086768197185</v>
      </c>
      <c r="V378" s="7">
        <v>39.711528740951792</v>
      </c>
      <c r="W378" s="7">
        <v>16.435056545447043</v>
      </c>
      <c r="X378" s="8">
        <v>4.4198142224034092</v>
      </c>
      <c r="Y378" s="9">
        <v>511.25303696125735</v>
      </c>
      <c r="Z378" s="7">
        <v>40.936537653899094</v>
      </c>
      <c r="AA378" s="7">
        <v>0</v>
      </c>
      <c r="AB378" s="10">
        <v>0</v>
      </c>
      <c r="AC378" s="7">
        <v>0</v>
      </c>
      <c r="AD378" s="11">
        <v>552.1895746151564</v>
      </c>
      <c r="AE378" s="18">
        <v>4.1385871608733487</v>
      </c>
      <c r="AF378" s="33"/>
      <c r="AG378" s="33"/>
      <c r="AH378" s="33"/>
      <c r="AJ378" s="5">
        <v>2036</v>
      </c>
      <c r="AK378" s="6">
        <v>245.5964139061079</v>
      </c>
      <c r="AL378" s="7">
        <v>259.35056868618079</v>
      </c>
      <c r="AM378" s="7">
        <v>408.0722710552979</v>
      </c>
      <c r="AN378" s="7">
        <v>1.1666666666666667</v>
      </c>
      <c r="AO378" s="8">
        <v>4.4501166225039279</v>
      </c>
      <c r="AP378" s="9">
        <v>918.63603693675714</v>
      </c>
      <c r="AQ378" s="7">
        <v>645.67823448759191</v>
      </c>
      <c r="AR378" s="7">
        <v>0</v>
      </c>
      <c r="AS378" s="10">
        <v>1223.1661080611409</v>
      </c>
      <c r="AT378" s="7">
        <v>336.40675402250918</v>
      </c>
      <c r="AU378" s="11">
        <v>0</v>
      </c>
      <c r="AV378" s="18">
        <v>0</v>
      </c>
      <c r="AW378" s="33"/>
      <c r="AX378" s="33"/>
      <c r="AY378" s="33"/>
      <c r="BA378" s="5">
        <v>2036</v>
      </c>
      <c r="BB378" s="6">
        <v>102.7012471308548</v>
      </c>
      <c r="BC378" s="7">
        <v>116.14290381308416</v>
      </c>
      <c r="BD378" s="7">
        <v>199.1385808824194</v>
      </c>
      <c r="BE378" s="7">
        <v>7.4388083425445979</v>
      </c>
      <c r="BF378" s="8">
        <v>5.9794753591637848</v>
      </c>
      <c r="BG378" s="9">
        <v>431.40101552806669</v>
      </c>
      <c r="BH378" s="7">
        <v>0</v>
      </c>
      <c r="BI378" s="7">
        <v>0</v>
      </c>
      <c r="BJ378" s="10">
        <v>11.450692415052796</v>
      </c>
      <c r="BK378" s="7">
        <v>427.0689384618982</v>
      </c>
      <c r="BL378" s="11">
        <v>0</v>
      </c>
      <c r="BM378" s="18">
        <v>0</v>
      </c>
      <c r="BN378" s="33"/>
      <c r="BO378" s="33"/>
      <c r="BP378" s="33"/>
    </row>
    <row r="379" spans="2:68" x14ac:dyDescent="0.45">
      <c r="B379" s="19">
        <v>2037</v>
      </c>
      <c r="C379" s="12">
        <v>703.02041615602832</v>
      </c>
      <c r="D379" s="13">
        <v>457.22249050441104</v>
      </c>
      <c r="E379" s="13">
        <v>698.29364929773158</v>
      </c>
      <c r="F379" s="13">
        <v>6.2787230270328029</v>
      </c>
      <c r="G379" s="14">
        <v>87.415377359420134</v>
      </c>
      <c r="H379" s="15">
        <v>1952.2306563446239</v>
      </c>
      <c r="I379" s="13">
        <v>0</v>
      </c>
      <c r="J379" s="13">
        <v>0</v>
      </c>
      <c r="K379" s="16">
        <v>290.59622249306159</v>
      </c>
      <c r="L379" s="13">
        <v>176.27126240242501</v>
      </c>
      <c r="M379" s="17">
        <v>1485.3631714491373</v>
      </c>
      <c r="N379" s="18">
        <v>11.132598718253288</v>
      </c>
      <c r="O379" s="33"/>
      <c r="P379" s="33"/>
      <c r="Q379" s="33"/>
      <c r="S379" s="19">
        <v>2037</v>
      </c>
      <c r="T379" s="12">
        <v>368.49464199665448</v>
      </c>
      <c r="U379" s="13">
        <v>80.019138117868849</v>
      </c>
      <c r="V379" s="13">
        <v>38.32162523501848</v>
      </c>
      <c r="W379" s="13">
        <v>17.749861069082808</v>
      </c>
      <c r="X379" s="14">
        <v>4.287219795731307</v>
      </c>
      <c r="Y379" s="15">
        <v>508.87248621435589</v>
      </c>
      <c r="Z379" s="13">
        <v>33.516002301781967</v>
      </c>
      <c r="AA379" s="13">
        <v>0</v>
      </c>
      <c r="AB379" s="16">
        <v>0</v>
      </c>
      <c r="AC379" s="13">
        <v>0</v>
      </c>
      <c r="AD379" s="17">
        <v>542.38848851613784</v>
      </c>
      <c r="AE379" s="18">
        <v>4.0651293287143799</v>
      </c>
      <c r="AF379" s="33"/>
      <c r="AG379" s="33"/>
      <c r="AH379" s="33"/>
      <c r="AJ379" s="19">
        <v>2037</v>
      </c>
      <c r="AK379" s="12">
        <v>241.78765482792477</v>
      </c>
      <c r="AL379" s="13">
        <v>260.18049050597659</v>
      </c>
      <c r="AM379" s="13">
        <v>406.0319097000214</v>
      </c>
      <c r="AN379" s="13">
        <v>1.1666666666666667</v>
      </c>
      <c r="AO379" s="14">
        <v>4.4501166225039279</v>
      </c>
      <c r="AP379" s="15">
        <v>913.61683832309336</v>
      </c>
      <c r="AQ379" s="13">
        <v>557.14803200402855</v>
      </c>
      <c r="AR379" s="13">
        <v>0</v>
      </c>
      <c r="AS379" s="16">
        <v>1117.4005337381777</v>
      </c>
      <c r="AT379" s="13">
        <v>348.5979125282164</v>
      </c>
      <c r="AU379" s="17">
        <v>0</v>
      </c>
      <c r="AV379" s="18">
        <v>0</v>
      </c>
      <c r="AW379" s="33"/>
      <c r="AX379" s="33"/>
      <c r="AY379" s="33"/>
      <c r="BA379" s="19">
        <v>2037</v>
      </c>
      <c r="BB379" s="12">
        <v>94.131943097067818</v>
      </c>
      <c r="BC379" s="13">
        <v>116.6074754283365</v>
      </c>
      <c r="BD379" s="13">
        <v>199.1385808824194</v>
      </c>
      <c r="BE379" s="13">
        <v>7.5950233177380335</v>
      </c>
      <c r="BF379" s="14">
        <v>5.8778242780580001</v>
      </c>
      <c r="BG379" s="15">
        <v>423.35084700361972</v>
      </c>
      <c r="BH379" s="13">
        <v>0</v>
      </c>
      <c r="BI379" s="13">
        <v>0</v>
      </c>
      <c r="BJ379" s="16">
        <v>11.112273310225765</v>
      </c>
      <c r="BK379" s="13">
        <v>419.21906881750016</v>
      </c>
      <c r="BL379" s="17">
        <v>0</v>
      </c>
      <c r="BM379" s="18">
        <v>0</v>
      </c>
      <c r="BN379" s="33"/>
      <c r="BO379" s="33"/>
      <c r="BP379" s="33"/>
    </row>
    <row r="380" spans="2:68" x14ac:dyDescent="0.45">
      <c r="B380" s="5">
        <v>2038</v>
      </c>
      <c r="C380" s="6">
        <v>797.2356682884332</v>
      </c>
      <c r="D380" s="7">
        <v>442.40848181206815</v>
      </c>
      <c r="E380" s="7">
        <v>691.3107128047543</v>
      </c>
      <c r="F380" s="7">
        <v>6.2787230270328029</v>
      </c>
      <c r="G380" s="8">
        <v>83.858890452006804</v>
      </c>
      <c r="H380" s="9">
        <v>2021.0924763842952</v>
      </c>
      <c r="I380" s="7">
        <v>0</v>
      </c>
      <c r="J380" s="7">
        <v>0</v>
      </c>
      <c r="K380" s="10">
        <v>278.77334084615222</v>
      </c>
      <c r="L380" s="7">
        <v>171.91910942683228</v>
      </c>
      <c r="M380" s="11">
        <v>1570.4000261113106</v>
      </c>
      <c r="N380" s="18">
        <v>11.769938594058075</v>
      </c>
      <c r="O380" s="33"/>
      <c r="P380" s="33"/>
      <c r="Q380" s="33"/>
      <c r="S380" s="5">
        <v>2038</v>
      </c>
      <c r="T380" s="6">
        <v>367.11888885069192</v>
      </c>
      <c r="U380" s="7">
        <v>79.234950564313735</v>
      </c>
      <c r="V380" s="7">
        <v>36.980368351792833</v>
      </c>
      <c r="W380" s="7">
        <v>19.169849954609433</v>
      </c>
      <c r="X380" s="8">
        <v>4.1586032018593677</v>
      </c>
      <c r="Y380" s="9">
        <v>506.66266092326731</v>
      </c>
      <c r="Z380" s="7">
        <v>27.440581804701321</v>
      </c>
      <c r="AA380" s="7">
        <v>0</v>
      </c>
      <c r="AB380" s="10">
        <v>0</v>
      </c>
      <c r="AC380" s="7">
        <v>0</v>
      </c>
      <c r="AD380" s="11">
        <v>534.10324272796868</v>
      </c>
      <c r="AE380" s="18">
        <v>4.0030325173656784</v>
      </c>
      <c r="AF380" s="33"/>
      <c r="AG380" s="33"/>
      <c r="AH380" s="33"/>
      <c r="AJ380" s="5">
        <v>2038</v>
      </c>
      <c r="AK380" s="6">
        <v>238.03796275925095</v>
      </c>
      <c r="AL380" s="7">
        <v>261.01306807559575</v>
      </c>
      <c r="AM380" s="7">
        <v>404.00175015152126</v>
      </c>
      <c r="AN380" s="7">
        <v>1.1666666666666667</v>
      </c>
      <c r="AO380" s="8">
        <v>4.4501166225039279</v>
      </c>
      <c r="AP380" s="9">
        <v>908.66956427553851</v>
      </c>
      <c r="AQ380" s="7">
        <v>482.9242292688416</v>
      </c>
      <c r="AR380" s="7">
        <v>0</v>
      </c>
      <c r="AS380" s="10">
        <v>1026.377830526005</v>
      </c>
      <c r="AT380" s="7">
        <v>360.42502437531994</v>
      </c>
      <c r="AU380" s="11">
        <v>0</v>
      </c>
      <c r="AV380" s="18">
        <v>0</v>
      </c>
      <c r="AW380" s="33"/>
      <c r="AX380" s="33"/>
      <c r="AY380" s="33"/>
      <c r="BA380" s="5">
        <v>2038</v>
      </c>
      <c r="BB380" s="6">
        <v>86.277654446978318</v>
      </c>
      <c r="BC380" s="7">
        <v>117.07390533004984</v>
      </c>
      <c r="BD380" s="7">
        <v>199.1385808824194</v>
      </c>
      <c r="BE380" s="7">
        <v>7.7545188074105313</v>
      </c>
      <c r="BF380" s="8">
        <v>5.777901265331014</v>
      </c>
      <c r="BG380" s="9">
        <v>416.02256073218911</v>
      </c>
      <c r="BH380" s="7">
        <v>0</v>
      </c>
      <c r="BI380" s="7">
        <v>0</v>
      </c>
      <c r="BJ380" s="10">
        <v>10.78385600147889</v>
      </c>
      <c r="BK380" s="7">
        <v>412.08427484403001</v>
      </c>
      <c r="BL380" s="11">
        <v>0</v>
      </c>
      <c r="BM380" s="18">
        <v>0</v>
      </c>
      <c r="BN380" s="33"/>
      <c r="BO380" s="33"/>
      <c r="BP380" s="33"/>
    </row>
    <row r="381" spans="2:68" x14ac:dyDescent="0.45">
      <c r="B381" s="19">
        <v>2039</v>
      </c>
      <c r="C381" s="12">
        <v>904.0771735571376</v>
      </c>
      <c r="D381" s="13">
        <v>428.07444700135716</v>
      </c>
      <c r="E381" s="13">
        <v>684.3976056767068</v>
      </c>
      <c r="F381" s="13">
        <v>6.2787230270328029</v>
      </c>
      <c r="G381" s="14">
        <v>80.447098900315567</v>
      </c>
      <c r="H381" s="15">
        <v>2103.2750481625503</v>
      </c>
      <c r="I381" s="13">
        <v>0</v>
      </c>
      <c r="J381" s="13">
        <v>0</v>
      </c>
      <c r="K381" s="16">
        <v>267.43147209486011</v>
      </c>
      <c r="L381" s="13">
        <v>167.67441149107307</v>
      </c>
      <c r="M381" s="17">
        <v>1668.1691645766173</v>
      </c>
      <c r="N381" s="18">
        <v>12.502705237586555</v>
      </c>
      <c r="O381" s="33"/>
      <c r="P381" s="33"/>
      <c r="Q381" s="33"/>
      <c r="S381" s="19">
        <v>2039</v>
      </c>
      <c r="T381" s="12">
        <v>365.74827199845771</v>
      </c>
      <c r="U381" s="13">
        <v>78.458448048783453</v>
      </c>
      <c r="V381" s="13">
        <v>35.68605545948008</v>
      </c>
      <c r="W381" s="13">
        <v>20.703437950978188</v>
      </c>
      <c r="X381" s="14">
        <v>4.0338451058035867</v>
      </c>
      <c r="Y381" s="15">
        <v>504.63005856350304</v>
      </c>
      <c r="Z381" s="13">
        <v>18</v>
      </c>
      <c r="AA381" s="13">
        <v>0</v>
      </c>
      <c r="AB381" s="16">
        <v>0</v>
      </c>
      <c r="AC381" s="13">
        <v>0</v>
      </c>
      <c r="AD381" s="17">
        <v>522.6300585635031</v>
      </c>
      <c r="AE381" s="18">
        <v>3.9170425333814913</v>
      </c>
      <c r="AF381" s="33"/>
      <c r="AG381" s="33"/>
      <c r="AH381" s="33"/>
      <c r="AJ381" s="19">
        <v>2039</v>
      </c>
      <c r="AK381" s="12">
        <v>234.34642167690387</v>
      </c>
      <c r="AL381" s="13">
        <v>261.84830989343766</v>
      </c>
      <c r="AM381" s="13">
        <v>401.98174140076367</v>
      </c>
      <c r="AN381" s="13">
        <v>1.1666666666666667</v>
      </c>
      <c r="AO381" s="14">
        <v>4.4501166225039279</v>
      </c>
      <c r="AP381" s="15">
        <v>903.79325626027583</v>
      </c>
      <c r="AQ381" s="13">
        <v>420.70593126735764</v>
      </c>
      <c r="AR381" s="13">
        <v>0</v>
      </c>
      <c r="AS381" s="16">
        <v>947.78636691787437</v>
      </c>
      <c r="AT381" s="13">
        <v>371.89785367962975</v>
      </c>
      <c r="AU381" s="17">
        <v>0</v>
      </c>
      <c r="AV381" s="18">
        <v>0</v>
      </c>
      <c r="AW381" s="33"/>
      <c r="AX381" s="33"/>
      <c r="AY381" s="33"/>
      <c r="BA381" s="19">
        <v>2039</v>
      </c>
      <c r="BB381" s="12">
        <v>79.078720909821214</v>
      </c>
      <c r="BC381" s="13">
        <v>117.54220095137003</v>
      </c>
      <c r="BD381" s="13">
        <v>199.1385808824194</v>
      </c>
      <c r="BE381" s="13">
        <v>7.9173637023661518</v>
      </c>
      <c r="BF381" s="14">
        <v>5.6796769438203869</v>
      </c>
      <c r="BG381" s="15">
        <v>409.3565433897972</v>
      </c>
      <c r="BH381" s="13">
        <v>0</v>
      </c>
      <c r="BI381" s="13">
        <v>0</v>
      </c>
      <c r="BJ381" s="16">
        <v>10.465144891065464</v>
      </c>
      <c r="BK381" s="13">
        <v>405.60577476489328</v>
      </c>
      <c r="BL381" s="17">
        <v>0</v>
      </c>
      <c r="BM381" s="18">
        <v>0</v>
      </c>
      <c r="BN381" s="33"/>
      <c r="BO381" s="33"/>
      <c r="BP381" s="33"/>
    </row>
    <row r="382" spans="2:68" x14ac:dyDescent="0.45">
      <c r="B382" s="5">
        <v>2040</v>
      </c>
      <c r="C382" s="6">
        <v>1025.2370387564622</v>
      </c>
      <c r="D382" s="7">
        <v>414.2048349185132</v>
      </c>
      <c r="E382" s="7">
        <v>677.55362961993956</v>
      </c>
      <c r="F382" s="7">
        <v>6.2787230270328029</v>
      </c>
      <c r="G382" s="8">
        <v>77.174115786578255</v>
      </c>
      <c r="H382" s="9">
        <v>2200.4483421085256</v>
      </c>
      <c r="I382" s="7">
        <v>0</v>
      </c>
      <c r="J382" s="7">
        <v>0</v>
      </c>
      <c r="K382" s="10">
        <v>256.55104627200978</v>
      </c>
      <c r="L382" s="7">
        <v>163.53451552076092</v>
      </c>
      <c r="M382" s="11">
        <v>1780.3627803157547</v>
      </c>
      <c r="N382" s="18">
        <v>13.343581413044156</v>
      </c>
      <c r="O382" s="33"/>
      <c r="P382" s="33"/>
      <c r="Q382" s="33"/>
      <c r="S382" s="5">
        <v>2040</v>
      </c>
      <c r="T382" s="6">
        <v>364.38277226390028</v>
      </c>
      <c r="U382" s="7">
        <v>77.689555257905369</v>
      </c>
      <c r="V382" s="7">
        <v>34.437043518398276</v>
      </c>
      <c r="W382" s="7">
        <v>22.359712987056444</v>
      </c>
      <c r="X382" s="8">
        <v>3.9128297526294786</v>
      </c>
      <c r="Y382" s="9">
        <v>502.78191377988986</v>
      </c>
      <c r="Z382" s="7">
        <v>10</v>
      </c>
      <c r="AA382" s="7">
        <v>0</v>
      </c>
      <c r="AB382" s="10">
        <v>0</v>
      </c>
      <c r="AC382" s="7">
        <v>0</v>
      </c>
      <c r="AD382" s="11">
        <v>512.78191377988992</v>
      </c>
      <c r="AE382" s="18">
        <v>3.8432320026624187</v>
      </c>
      <c r="AF382" s="33"/>
      <c r="AG382" s="33"/>
      <c r="AH382" s="33"/>
      <c r="AJ382" s="5">
        <v>2040</v>
      </c>
      <c r="AK382" s="6">
        <v>230.71212976357455</v>
      </c>
      <c r="AL382" s="7">
        <v>262.68622448509666</v>
      </c>
      <c r="AM382" s="7">
        <v>399.97183269375995</v>
      </c>
      <c r="AN382" s="7">
        <v>1.1666666666666667</v>
      </c>
      <c r="AO382" s="8">
        <v>4.4501166225039279</v>
      </c>
      <c r="AP382" s="9">
        <v>898.98697023160184</v>
      </c>
      <c r="AQ382" s="7">
        <v>368.5617359421517</v>
      </c>
      <c r="AR382" s="7">
        <v>0</v>
      </c>
      <c r="AS382" s="10">
        <v>879.68426390977334</v>
      </c>
      <c r="AT382" s="7">
        <v>383.02591979530962</v>
      </c>
      <c r="AU382" s="11">
        <v>0</v>
      </c>
      <c r="AV382" s="18">
        <v>0</v>
      </c>
      <c r="AW382" s="33"/>
      <c r="AX382" s="33"/>
      <c r="AY382" s="33"/>
      <c r="BA382" s="5">
        <v>2040</v>
      </c>
      <c r="BB382" s="6">
        <v>72.480460216688329</v>
      </c>
      <c r="BC382" s="7">
        <v>118.01236975517551</v>
      </c>
      <c r="BD382" s="7">
        <v>199.1385808824194</v>
      </c>
      <c r="BE382" s="7">
        <v>8.0836283401158386</v>
      </c>
      <c r="BF382" s="8">
        <v>5.5831224357754401</v>
      </c>
      <c r="BG382" s="9">
        <v>403.29816163017455</v>
      </c>
      <c r="BH382" s="7">
        <v>0</v>
      </c>
      <c r="BI382" s="7">
        <v>0</v>
      </c>
      <c r="BJ382" s="10">
        <v>10.155853117472468</v>
      </c>
      <c r="BK382" s="7">
        <v>399.72964771928577</v>
      </c>
      <c r="BL382" s="11">
        <v>0</v>
      </c>
      <c r="BM382" s="18">
        <v>0</v>
      </c>
      <c r="BN382" s="33"/>
      <c r="BO382" s="33"/>
      <c r="BP382" s="33"/>
    </row>
    <row r="383" spans="2:68" x14ac:dyDescent="0.45">
      <c r="B383" s="19">
        <v>2041</v>
      </c>
      <c r="C383" s="12">
        <v>1082.7351964917273</v>
      </c>
      <c r="D383" s="13">
        <v>399.95618859731633</v>
      </c>
      <c r="E383" s="13">
        <v>669.42298606450026</v>
      </c>
      <c r="F383" s="13">
        <v>6.2661655809787371</v>
      </c>
      <c r="G383" s="14">
        <v>73.879945470182989</v>
      </c>
      <c r="H383" s="15">
        <v>2232.260482204706</v>
      </c>
      <c r="I383" s="13">
        <v>0</v>
      </c>
      <c r="J383" s="13">
        <v>0</v>
      </c>
      <c r="K383" s="16">
        <v>246.1132896128118</v>
      </c>
      <c r="L383" s="13">
        <v>159.49683394614934</v>
      </c>
      <c r="M383" s="17">
        <v>1826.650358645745</v>
      </c>
      <c r="N383" s="18">
        <v>13.690500634613898</v>
      </c>
      <c r="O383" s="33"/>
      <c r="P383" s="33"/>
      <c r="Q383" s="33"/>
      <c r="S383" s="19">
        <v>2041</v>
      </c>
      <c r="T383" s="12">
        <v>357.29579752191597</v>
      </c>
      <c r="U383" s="13">
        <v>76.462060284830457</v>
      </c>
      <c r="V383" s="13">
        <v>33.025124734143944</v>
      </c>
      <c r="W383" s="13">
        <v>23.880173470176285</v>
      </c>
      <c r="X383" s="14">
        <v>3.7876192005453353</v>
      </c>
      <c r="Y383" s="15">
        <v>494.45077521161198</v>
      </c>
      <c r="Z383" s="13">
        <v>8.1873075307798189</v>
      </c>
      <c r="AA383" s="13">
        <v>0</v>
      </c>
      <c r="AB383" s="16">
        <v>0</v>
      </c>
      <c r="AC383" s="13">
        <v>0</v>
      </c>
      <c r="AD383" s="17">
        <v>502.63808274239182</v>
      </c>
      <c r="AE383" s="18">
        <v>3.7672053429357901</v>
      </c>
      <c r="AF383" s="33"/>
      <c r="AG383" s="33"/>
      <c r="AH383" s="33"/>
      <c r="AJ383" s="19">
        <v>2041</v>
      </c>
      <c r="AK383" s="12">
        <v>226.97703420192286</v>
      </c>
      <c r="AL383" s="13">
        <v>263.00144795447881</v>
      </c>
      <c r="AM383" s="13">
        <v>397.17202986490361</v>
      </c>
      <c r="AN383" s="13">
        <v>1.1643333333333334</v>
      </c>
      <c r="AO383" s="14">
        <v>4.44121638925892</v>
      </c>
      <c r="AP383" s="15">
        <v>892.75606174389759</v>
      </c>
      <c r="AQ383" s="13">
        <v>325.78133094228485</v>
      </c>
      <c r="AR383" s="13">
        <v>0</v>
      </c>
      <c r="AS383" s="16">
        <v>820.44006750208541</v>
      </c>
      <c r="AT383" s="13">
        <v>393.20762924762187</v>
      </c>
      <c r="AU383" s="17">
        <v>0</v>
      </c>
      <c r="AV383" s="18">
        <v>0</v>
      </c>
      <c r="AW383" s="33"/>
      <c r="AX383" s="33"/>
      <c r="AY383" s="33"/>
      <c r="BA383" s="19">
        <v>2041</v>
      </c>
      <c r="BB383" s="12">
        <v>65.796555407646693</v>
      </c>
      <c r="BC383" s="13">
        <v>118.24839449468587</v>
      </c>
      <c r="BD383" s="13">
        <v>198.74030372065457</v>
      </c>
      <c r="BE383" s="13">
        <v>8.2372172785780382</v>
      </c>
      <c r="BF383" s="14">
        <v>5.4770431094957068</v>
      </c>
      <c r="BG383" s="15">
        <v>396.49951401106091</v>
      </c>
      <c r="BH383" s="13">
        <v>0</v>
      </c>
      <c r="BI383" s="13">
        <v>0</v>
      </c>
      <c r="BJ383" s="16">
        <v>9.8557022972258483</v>
      </c>
      <c r="BK383" s="13">
        <v>393.08122123519416</v>
      </c>
      <c r="BL383" s="17">
        <v>0</v>
      </c>
      <c r="BM383" s="18">
        <v>0</v>
      </c>
      <c r="BN383" s="33"/>
      <c r="BO383" s="33"/>
      <c r="BP383" s="33"/>
    </row>
    <row r="384" spans="2:68" x14ac:dyDescent="0.45">
      <c r="B384" s="5">
        <v>2042</v>
      </c>
      <c r="C384" s="6">
        <v>1143.458011567659</v>
      </c>
      <c r="D384" s="7">
        <v>386.19769570956868</v>
      </c>
      <c r="E384" s="7">
        <v>661.38991023172628</v>
      </c>
      <c r="F384" s="7">
        <v>6.2536332498167795</v>
      </c>
      <c r="G384" s="8">
        <v>70.726386522804631</v>
      </c>
      <c r="H384" s="9">
        <v>2268.0256372815752</v>
      </c>
      <c r="I384" s="7">
        <v>0</v>
      </c>
      <c r="J384" s="7">
        <v>0</v>
      </c>
      <c r="K384" s="10">
        <v>236.10019216143914</v>
      </c>
      <c r="L384" s="7">
        <v>155.55884308481649</v>
      </c>
      <c r="M384" s="11">
        <v>1876.3666020353196</v>
      </c>
      <c r="N384" s="18">
        <v>14.063117243180526</v>
      </c>
      <c r="O384" s="33"/>
      <c r="P384" s="33"/>
      <c r="Q384" s="33"/>
      <c r="S384" s="5">
        <v>2042</v>
      </c>
      <c r="T384" s="6">
        <v>350.34665918389084</v>
      </c>
      <c r="U384" s="7">
        <v>75.253959732330131</v>
      </c>
      <c r="V384" s="7">
        <v>31.671094620044041</v>
      </c>
      <c r="W384" s="7">
        <v>25.504025266148272</v>
      </c>
      <c r="X384" s="8">
        <v>3.6664153861278845</v>
      </c>
      <c r="Y384" s="9">
        <v>486.44215418854117</v>
      </c>
      <c r="Z384" s="7">
        <v>6.7032004603563928</v>
      </c>
      <c r="AA384" s="7">
        <v>0</v>
      </c>
      <c r="AB384" s="10">
        <v>0</v>
      </c>
      <c r="AC384" s="7">
        <v>0</v>
      </c>
      <c r="AD384" s="11">
        <v>493.14535464889758</v>
      </c>
      <c r="AE384" s="18">
        <v>3.6960586128716142</v>
      </c>
      <c r="AF384" s="33"/>
      <c r="AG384" s="33"/>
      <c r="AH384" s="33"/>
      <c r="AJ384" s="5">
        <v>2042</v>
      </c>
      <c r="AK384" s="6">
        <v>223.30240767095876</v>
      </c>
      <c r="AL384" s="7">
        <v>263.31704969202423</v>
      </c>
      <c r="AM384" s="7">
        <v>394.39182565584929</v>
      </c>
      <c r="AN384" s="7">
        <v>1.1620046666666668</v>
      </c>
      <c r="AO384" s="8">
        <v>4.4323339564804023</v>
      </c>
      <c r="AP384" s="9">
        <v>886.60562164197938</v>
      </c>
      <c r="AQ384" s="7">
        <v>290.04879814649939</v>
      </c>
      <c r="AR384" s="7">
        <v>0</v>
      </c>
      <c r="AS384" s="10">
        <v>768.68294498326736</v>
      </c>
      <c r="AT384" s="7">
        <v>403.0323066165322</v>
      </c>
      <c r="AU384" s="11">
        <v>0</v>
      </c>
      <c r="AV384" s="18">
        <v>0</v>
      </c>
      <c r="AW384" s="33"/>
      <c r="AX384" s="33"/>
      <c r="AY384" s="33"/>
      <c r="BA384" s="5">
        <v>2042</v>
      </c>
      <c r="BB384" s="6">
        <v>59.729017870043052</v>
      </c>
      <c r="BC384" s="7">
        <v>118.48489128367524</v>
      </c>
      <c r="BD384" s="7">
        <v>198.34282311321326</v>
      </c>
      <c r="BE384" s="7">
        <v>8.3937244068710193</v>
      </c>
      <c r="BF384" s="8">
        <v>5.3729792904152882</v>
      </c>
      <c r="BG384" s="9">
        <v>390.32343596421788</v>
      </c>
      <c r="BH384" s="7">
        <v>0</v>
      </c>
      <c r="BI384" s="7">
        <v>0</v>
      </c>
      <c r="BJ384" s="10">
        <v>9.5644222743265956</v>
      </c>
      <c r="BK384" s="7">
        <v>387.05311979474243</v>
      </c>
      <c r="BL384" s="11">
        <v>0</v>
      </c>
      <c r="BM384" s="18">
        <v>0</v>
      </c>
      <c r="BN384" s="33"/>
      <c r="BO384" s="33"/>
      <c r="BP384" s="33"/>
    </row>
    <row r="385" spans="2:68" x14ac:dyDescent="0.45">
      <c r="B385" s="19">
        <v>2043</v>
      </c>
      <c r="C385" s="12">
        <v>1207.586331777896</v>
      </c>
      <c r="D385" s="13">
        <v>372.9124949771595</v>
      </c>
      <c r="E385" s="13">
        <v>653.45323130894553</v>
      </c>
      <c r="F385" s="13">
        <v>6.2411259833171462</v>
      </c>
      <c r="G385" s="14">
        <v>67.707436960575365</v>
      </c>
      <c r="H385" s="15">
        <v>2307.9006210078933</v>
      </c>
      <c r="I385" s="13">
        <v>0</v>
      </c>
      <c r="J385" s="13">
        <v>0</v>
      </c>
      <c r="K385" s="16">
        <v>226.494476695527</v>
      </c>
      <c r="L385" s="13">
        <v>151.71808156428156</v>
      </c>
      <c r="M385" s="17">
        <v>1929.6880627480848</v>
      </c>
      <c r="N385" s="18">
        <v>14.462754474395297</v>
      </c>
      <c r="O385" s="33"/>
      <c r="P385" s="33"/>
      <c r="Q385" s="33"/>
      <c r="S385" s="19">
        <v>2043</v>
      </c>
      <c r="T385" s="12">
        <v>343.53267643396924</v>
      </c>
      <c r="U385" s="13">
        <v>74.064947168559314</v>
      </c>
      <c r="V385" s="13">
        <v>30.372579740622236</v>
      </c>
      <c r="W385" s="13">
        <v>27.238298984246356</v>
      </c>
      <c r="X385" s="14">
        <v>3.5490900937717922</v>
      </c>
      <c r="Y385" s="15">
        <v>478.75759242116891</v>
      </c>
      <c r="Z385" s="13">
        <v>5.4881163609402641</v>
      </c>
      <c r="AA385" s="13">
        <v>0</v>
      </c>
      <c r="AB385" s="16">
        <v>0</v>
      </c>
      <c r="AC385" s="13">
        <v>0</v>
      </c>
      <c r="AD385" s="17">
        <v>484.24570878210915</v>
      </c>
      <c r="AE385" s="18">
        <v>3.6293569549377787</v>
      </c>
      <c r="AF385" s="33"/>
      <c r="AG385" s="33"/>
      <c r="AH385" s="33"/>
      <c r="AJ385" s="19">
        <v>2043</v>
      </c>
      <c r="AK385" s="12">
        <v>219.68727121214906</v>
      </c>
      <c r="AL385" s="13">
        <v>263.63303015165468</v>
      </c>
      <c r="AM385" s="13">
        <v>391.63108287625835</v>
      </c>
      <c r="AN385" s="13">
        <v>1.1596806573333334</v>
      </c>
      <c r="AO385" s="14">
        <v>4.4234692885674418</v>
      </c>
      <c r="AP385" s="15">
        <v>880.5345341859628</v>
      </c>
      <c r="AQ385" s="13">
        <v>260.22331813482401</v>
      </c>
      <c r="AR385" s="13">
        <v>0</v>
      </c>
      <c r="AS385" s="16">
        <v>723.26087603973167</v>
      </c>
      <c r="AT385" s="13">
        <v>412.50999384840486</v>
      </c>
      <c r="AU385" s="17">
        <v>0</v>
      </c>
      <c r="AV385" s="18">
        <v>0</v>
      </c>
      <c r="AW385" s="33"/>
      <c r="AX385" s="33"/>
      <c r="AY385" s="33"/>
      <c r="BA385" s="19">
        <v>2043</v>
      </c>
      <c r="BB385" s="12">
        <v>54.221008282529489</v>
      </c>
      <c r="BC385" s="13">
        <v>118.7218610662426</v>
      </c>
      <c r="BD385" s="13">
        <v>197.94613746698684</v>
      </c>
      <c r="BE385" s="13">
        <v>8.5532051706015686</v>
      </c>
      <c r="BF385" s="14">
        <v>5.2708926838973973</v>
      </c>
      <c r="BG385" s="15">
        <v>384.71310467025791</v>
      </c>
      <c r="BH385" s="13">
        <v>0</v>
      </c>
      <c r="BI385" s="13">
        <v>0</v>
      </c>
      <c r="BJ385" s="16">
        <v>9.2817508770921098</v>
      </c>
      <c r="BK385" s="13">
        <v>381.58889620096159</v>
      </c>
      <c r="BL385" s="17">
        <v>0</v>
      </c>
      <c r="BM385" s="18">
        <v>0</v>
      </c>
      <c r="BN385" s="33"/>
      <c r="BO385" s="33"/>
      <c r="BP385" s="33"/>
    </row>
    <row r="386" spans="2:68" x14ac:dyDescent="0.45">
      <c r="B386" s="5">
        <v>2044</v>
      </c>
      <c r="C386" s="6">
        <v>1275.311147365649</v>
      </c>
      <c r="D386" s="7">
        <v>360.08430514994524</v>
      </c>
      <c r="E386" s="7">
        <v>645.61179253323814</v>
      </c>
      <c r="F386" s="7">
        <v>6.2286437313505116</v>
      </c>
      <c r="G386" s="8">
        <v>64.817350993778703</v>
      </c>
      <c r="H386" s="9">
        <v>2352.0532397739616</v>
      </c>
      <c r="I386" s="7">
        <v>0</v>
      </c>
      <c r="J386" s="7">
        <v>0</v>
      </c>
      <c r="K386" s="10">
        <v>217.27956891497655</v>
      </c>
      <c r="L386" s="7">
        <v>147.97214878356684</v>
      </c>
      <c r="M386" s="11">
        <v>1986.8015220754182</v>
      </c>
      <c r="N386" s="18">
        <v>14.890812229107343</v>
      </c>
      <c r="O386" s="33"/>
      <c r="P386" s="33"/>
      <c r="Q386" s="33"/>
      <c r="S386" s="5">
        <v>2044</v>
      </c>
      <c r="T386" s="6">
        <v>336.85122059617629</v>
      </c>
      <c r="U386" s="7">
        <v>72.89472100329607</v>
      </c>
      <c r="V386" s="7">
        <v>29.127303971256723</v>
      </c>
      <c r="W386" s="7">
        <v>29.090503315175109</v>
      </c>
      <c r="X386" s="8">
        <v>3.4355192107710946</v>
      </c>
      <c r="Y386" s="9">
        <v>471.39926809667526</v>
      </c>
      <c r="Z386" s="7">
        <v>4.4932896411722156</v>
      </c>
      <c r="AA386" s="7">
        <v>0</v>
      </c>
      <c r="AB386" s="10">
        <v>0</v>
      </c>
      <c r="AC386" s="7">
        <v>0</v>
      </c>
      <c r="AD386" s="11">
        <v>475.89255773784748</v>
      </c>
      <c r="AE386" s="18">
        <v>3.5667512027579944</v>
      </c>
      <c r="AF386" s="33"/>
      <c r="AG386" s="33"/>
      <c r="AH386" s="33"/>
      <c r="AJ386" s="5">
        <v>2044</v>
      </c>
      <c r="AK386" s="6">
        <v>216.13066171573141</v>
      </c>
      <c r="AL386" s="7">
        <v>263.94938978783671</v>
      </c>
      <c r="AM386" s="7">
        <v>388.88966529612452</v>
      </c>
      <c r="AN386" s="7">
        <v>1.1573612960186668</v>
      </c>
      <c r="AO386" s="8">
        <v>4.4146223499903066</v>
      </c>
      <c r="AP386" s="9">
        <v>874.54170044570151</v>
      </c>
      <c r="AQ386" s="7">
        <v>235.34750776455508</v>
      </c>
      <c r="AR386" s="7">
        <v>0</v>
      </c>
      <c r="AS386" s="10">
        <v>683.20555519873437</v>
      </c>
      <c r="AT386" s="7">
        <v>421.65047209084344</v>
      </c>
      <c r="AU386" s="11">
        <v>0</v>
      </c>
      <c r="AV386" s="18">
        <v>0</v>
      </c>
      <c r="AW386" s="33"/>
      <c r="AX386" s="33"/>
      <c r="AY386" s="33"/>
      <c r="BA386" s="5">
        <v>2044</v>
      </c>
      <c r="BB386" s="6">
        <v>49.220928855229687</v>
      </c>
      <c r="BC386" s="7">
        <v>118.95930478837508</v>
      </c>
      <c r="BD386" s="7">
        <v>197.55024519205287</v>
      </c>
      <c r="BE386" s="7">
        <v>8.7157160688429975</v>
      </c>
      <c r="BF386" s="8">
        <v>5.1707457229033462</v>
      </c>
      <c r="BG386" s="9">
        <v>379.61694062740401</v>
      </c>
      <c r="BH386" s="7">
        <v>0</v>
      </c>
      <c r="BI386" s="7">
        <v>0</v>
      </c>
      <c r="BJ386" s="10">
        <v>9.0074336821839864</v>
      </c>
      <c r="BK386" s="7">
        <v>376.63726253156347</v>
      </c>
      <c r="BL386" s="11">
        <v>0</v>
      </c>
      <c r="BM386" s="18">
        <v>0</v>
      </c>
      <c r="BN386" s="33"/>
      <c r="BO386" s="33"/>
      <c r="BP386" s="33"/>
    </row>
    <row r="387" spans="2:68" x14ac:dyDescent="0.45">
      <c r="B387" s="19">
        <v>2045</v>
      </c>
      <c r="C387" s="12">
        <v>1346.8341598406109</v>
      </c>
      <c r="D387" s="13">
        <v>347.69740505278708</v>
      </c>
      <c r="E387" s="13">
        <v>637.86445102283938</v>
      </c>
      <c r="F387" s="13">
        <v>6.2161864438878114</v>
      </c>
      <c r="G387" s="14">
        <v>62.050628091224716</v>
      </c>
      <c r="H387" s="15">
        <v>2400.6628304513492</v>
      </c>
      <c r="I387" s="13">
        <v>0</v>
      </c>
      <c r="J387" s="13">
        <v>0</v>
      </c>
      <c r="K387" s="16">
        <v>208.43956884362467</v>
      </c>
      <c r="L387" s="13">
        <v>144.31870341274393</v>
      </c>
      <c r="M387" s="17">
        <v>2047.9045581949806</v>
      </c>
      <c r="N387" s="18">
        <v>15.348771329387429</v>
      </c>
      <c r="O387" s="33"/>
      <c r="P387" s="33"/>
      <c r="Q387" s="33"/>
      <c r="S387" s="19">
        <v>2045</v>
      </c>
      <c r="T387" s="12">
        <v>330.29971412033558</v>
      </c>
      <c r="U387" s="13">
        <v>71.742984411443999</v>
      </c>
      <c r="V387" s="13">
        <v>27.933084508435197</v>
      </c>
      <c r="W387" s="13">
        <v>31.068657540607017</v>
      </c>
      <c r="X387" s="14">
        <v>3.3255825960264191</v>
      </c>
      <c r="Y387" s="15">
        <v>464.37002317684824</v>
      </c>
      <c r="Z387" s="13">
        <v>3.82892885975112</v>
      </c>
      <c r="AA387" s="13">
        <v>0</v>
      </c>
      <c r="AB387" s="16">
        <v>0</v>
      </c>
      <c r="AC387" s="13">
        <v>0</v>
      </c>
      <c r="AD387" s="17">
        <v>468.19895203659934</v>
      </c>
      <c r="AE387" s="18">
        <v>3.5090886548944304</v>
      </c>
      <c r="AF387" s="33"/>
      <c r="AG387" s="33"/>
      <c r="AH387" s="33"/>
      <c r="AJ387" s="19">
        <v>2045</v>
      </c>
      <c r="AK387" s="12">
        <v>212.63163166413187</v>
      </c>
      <c r="AL387" s="13">
        <v>264.26612905558204</v>
      </c>
      <c r="AM387" s="13">
        <v>386.16743763905163</v>
      </c>
      <c r="AN387" s="13">
        <v>1.1550465734266293</v>
      </c>
      <c r="AO387" s="14">
        <v>4.4057931052903259</v>
      </c>
      <c r="AP387" s="15">
        <v>868.62603803748243</v>
      </c>
      <c r="AQ387" s="13">
        <v>214.61796337098144</v>
      </c>
      <c r="AR387" s="13">
        <v>0</v>
      </c>
      <c r="AS387" s="16">
        <v>647.7029281663971</v>
      </c>
      <c r="AT387" s="13">
        <v>430.46326827242547</v>
      </c>
      <c r="AU387" s="17">
        <v>0</v>
      </c>
      <c r="AV387" s="18">
        <v>0</v>
      </c>
      <c r="AW387" s="33"/>
      <c r="AX387" s="33"/>
      <c r="AY387" s="33"/>
      <c r="BA387" s="19">
        <v>2045</v>
      </c>
      <c r="BB387" s="12">
        <v>44.681939973296274</v>
      </c>
      <c r="BC387" s="13">
        <v>119.19722339795182</v>
      </c>
      <c r="BD387" s="13">
        <v>197.15514470166875</v>
      </c>
      <c r="BE387" s="13">
        <v>8.8813146741510156</v>
      </c>
      <c r="BF387" s="14">
        <v>5.0725015541681842</v>
      </c>
      <c r="BG387" s="15">
        <v>374.98812430123604</v>
      </c>
      <c r="BH387" s="13">
        <v>0</v>
      </c>
      <c r="BI387" s="13">
        <v>0</v>
      </c>
      <c r="BJ387" s="16">
        <v>8.7412237856098418</v>
      </c>
      <c r="BK387" s="13">
        <v>372.15162004804318</v>
      </c>
      <c r="BL387" s="17">
        <v>0</v>
      </c>
      <c r="BM387" s="18">
        <v>0</v>
      </c>
      <c r="BN387" s="33"/>
      <c r="BO387" s="33"/>
      <c r="BP387" s="33"/>
    </row>
    <row r="388" spans="2:68" x14ac:dyDescent="0.45">
      <c r="B388" s="5">
        <v>2046</v>
      </c>
      <c r="C388" s="6">
        <v>1345.3497656221214</v>
      </c>
      <c r="D388" s="7">
        <v>334.34582469876005</v>
      </c>
      <c r="E388" s="7">
        <v>628.93434870851956</v>
      </c>
      <c r="F388" s="7">
        <v>6.1913216981122599</v>
      </c>
      <c r="G388" s="8">
        <v>58.471243090043174</v>
      </c>
      <c r="H388" s="9">
        <v>2373.2925038175563</v>
      </c>
      <c r="I388" s="7">
        <v>0</v>
      </c>
      <c r="J388" s="7">
        <v>0</v>
      </c>
      <c r="K388" s="10">
        <v>199.95922339443416</v>
      </c>
      <c r="L388" s="7">
        <v>140.75546192952632</v>
      </c>
      <c r="M388" s="11">
        <v>2032.5778184935959</v>
      </c>
      <c r="N388" s="18">
        <v>15.233899460988964</v>
      </c>
      <c r="O388" s="33"/>
      <c r="P388" s="33"/>
      <c r="Q388" s="33"/>
      <c r="S388" s="5">
        <v>2046</v>
      </c>
      <c r="T388" s="6">
        <v>319.60387606676426</v>
      </c>
      <c r="U388" s="7">
        <v>69.533300491571524</v>
      </c>
      <c r="V388" s="7">
        <v>26.452631029488131</v>
      </c>
      <c r="W388" s="7">
        <v>32.497815787474941</v>
      </c>
      <c r="X388" s="8">
        <v>3.2125127877615207</v>
      </c>
      <c r="Y388" s="9">
        <v>451.30013616306042</v>
      </c>
      <c r="Z388" s="7">
        <v>3.2627979462303944</v>
      </c>
      <c r="AA388" s="7">
        <v>0</v>
      </c>
      <c r="AB388" s="10">
        <v>0</v>
      </c>
      <c r="AC388" s="7">
        <v>0</v>
      </c>
      <c r="AD388" s="11">
        <v>454.56293410929084</v>
      </c>
      <c r="AE388" s="18">
        <v>3.4068885205316461</v>
      </c>
      <c r="AF388" s="33"/>
      <c r="AG388" s="33"/>
      <c r="AH388" s="33"/>
      <c r="AJ388" s="5">
        <v>2046</v>
      </c>
      <c r="AK388" s="6">
        <v>207.51008413042436</v>
      </c>
      <c r="AL388" s="7">
        <v>264.05471615233756</v>
      </c>
      <c r="AM388" s="7">
        <v>382.69193070030013</v>
      </c>
      <c r="AN388" s="7">
        <v>1.1504263871329228</v>
      </c>
      <c r="AO388" s="8">
        <v>4.3881699328691646</v>
      </c>
      <c r="AP388" s="9">
        <v>859.79532730306403</v>
      </c>
      <c r="AQ388" s="7">
        <v>198.52265826027588</v>
      </c>
      <c r="AR388" s="7">
        <v>0</v>
      </c>
      <c r="AS388" s="10">
        <v>616.06845759759733</v>
      </c>
      <c r="AT388" s="7">
        <v>437.11214361162183</v>
      </c>
      <c r="AU388" s="11">
        <v>0</v>
      </c>
      <c r="AV388" s="18">
        <v>0</v>
      </c>
      <c r="AW388" s="33"/>
      <c r="AX388" s="33"/>
      <c r="AY388" s="33"/>
      <c r="BA388" s="5">
        <v>2046</v>
      </c>
      <c r="BB388" s="6">
        <v>40.463935579539459</v>
      </c>
      <c r="BC388" s="7">
        <v>119.19722339795182</v>
      </c>
      <c r="BD388" s="7">
        <v>196.36652412286207</v>
      </c>
      <c r="BE388" s="7">
        <v>9.0322970236115818</v>
      </c>
      <c r="BF388" s="8">
        <v>4.9659790215306518</v>
      </c>
      <c r="BG388" s="9">
        <v>370.02595914549556</v>
      </c>
      <c r="BH388" s="7">
        <v>0</v>
      </c>
      <c r="BI388" s="7">
        <v>0</v>
      </c>
      <c r="BJ388" s="10">
        <v>8.4828815804930535</v>
      </c>
      <c r="BK388" s="7">
        <v>367.32115294918793</v>
      </c>
      <c r="BL388" s="11">
        <v>0</v>
      </c>
      <c r="BM388" s="18">
        <v>0</v>
      </c>
      <c r="BN388" s="33"/>
      <c r="BO388" s="33"/>
      <c r="BP388" s="33"/>
    </row>
    <row r="389" spans="2:68" x14ac:dyDescent="0.45">
      <c r="B389" s="19">
        <v>2047</v>
      </c>
      <c r="C389" s="12">
        <v>1343.8670074077231</v>
      </c>
      <c r="D389" s="13">
        <v>321.5069450303277</v>
      </c>
      <c r="E389" s="13">
        <v>620.12926782660031</v>
      </c>
      <c r="F389" s="13">
        <v>6.166556411319811</v>
      </c>
      <c r="G389" s="14">
        <v>55.098334596526435</v>
      </c>
      <c r="H389" s="15">
        <v>2346.7681112724977</v>
      </c>
      <c r="I389" s="13">
        <v>0</v>
      </c>
      <c r="J389" s="13">
        <v>0</v>
      </c>
      <c r="K389" s="16">
        <v>191.8239000508668</v>
      </c>
      <c r="L389" s="13">
        <v>137.28019719199364</v>
      </c>
      <c r="M389" s="17">
        <v>2017.664014029637</v>
      </c>
      <c r="N389" s="18">
        <v>15.122122487080439</v>
      </c>
      <c r="O389" s="33"/>
      <c r="P389" s="33"/>
      <c r="Q389" s="33"/>
      <c r="S389" s="19">
        <v>2047</v>
      </c>
      <c r="T389" s="12">
        <v>309.25439299558491</v>
      </c>
      <c r="U389" s="13">
        <v>67.391674836431122</v>
      </c>
      <c r="V389" s="13">
        <v>25.050641584925259</v>
      </c>
      <c r="W389" s="13">
        <v>33.992715313698788</v>
      </c>
      <c r="X389" s="14">
        <v>3.1032873529776288</v>
      </c>
      <c r="Y389" s="15">
        <v>438.79271208361769</v>
      </c>
      <c r="Z389" s="13">
        <v>2.780373004531941</v>
      </c>
      <c r="AA389" s="13">
        <v>0</v>
      </c>
      <c r="AB389" s="16">
        <v>0</v>
      </c>
      <c r="AC389" s="13">
        <v>0</v>
      </c>
      <c r="AD389" s="17">
        <v>441.57308508814964</v>
      </c>
      <c r="AE389" s="18">
        <v>3.3095313358762755</v>
      </c>
      <c r="AF389" s="33"/>
      <c r="AG389" s="33"/>
      <c r="AH389" s="33"/>
      <c r="AJ389" s="19">
        <v>2047</v>
      </c>
      <c r="AK389" s="12">
        <v>202.511896648722</v>
      </c>
      <c r="AL389" s="13">
        <v>263.84347237941569</v>
      </c>
      <c r="AM389" s="13">
        <v>379.24770332399743</v>
      </c>
      <c r="AN389" s="13">
        <v>1.1458246815843911</v>
      </c>
      <c r="AO389" s="14">
        <v>4.3706172531376879</v>
      </c>
      <c r="AP389" s="15">
        <v>851.11951428685711</v>
      </c>
      <c r="AQ389" s="13">
        <v>185.18388266826435</v>
      </c>
      <c r="AR389" s="13">
        <v>0</v>
      </c>
      <c r="AS389" s="16">
        <v>587.7263590392148</v>
      </c>
      <c r="AT389" s="13">
        <v>443.38367976864515</v>
      </c>
      <c r="AU389" s="17">
        <v>0</v>
      </c>
      <c r="AV389" s="18">
        <v>0</v>
      </c>
      <c r="AW389" s="33"/>
      <c r="AX389" s="33"/>
      <c r="AY389" s="33"/>
      <c r="BA389" s="19">
        <v>2047</v>
      </c>
      <c r="BB389" s="12">
        <v>36.64411356274266</v>
      </c>
      <c r="BC389" s="13">
        <v>119.19722339795182</v>
      </c>
      <c r="BD389" s="13">
        <v>195.58105802637061</v>
      </c>
      <c r="BE389" s="13">
        <v>9.1858460730129785</v>
      </c>
      <c r="BF389" s="14">
        <v>4.8616934620785077</v>
      </c>
      <c r="BG389" s="15">
        <v>365.46993452215656</v>
      </c>
      <c r="BH389" s="13">
        <v>0</v>
      </c>
      <c r="BI389" s="13">
        <v>0</v>
      </c>
      <c r="BJ389" s="16">
        <v>8.2321745414103926</v>
      </c>
      <c r="BK389" s="13">
        <v>362.89592850279143</v>
      </c>
      <c r="BL389" s="17">
        <v>0</v>
      </c>
      <c r="BM389" s="18">
        <v>0</v>
      </c>
      <c r="BN389" s="33"/>
      <c r="BO389" s="33"/>
      <c r="BP389" s="33"/>
    </row>
    <row r="390" spans="2:68" x14ac:dyDescent="0.45">
      <c r="B390" s="5">
        <v>2048</v>
      </c>
      <c r="C390" s="6">
        <v>1342.3858833943175</v>
      </c>
      <c r="D390" s="7">
        <v>309.16107834116315</v>
      </c>
      <c r="E390" s="7">
        <v>611.44745807702793</v>
      </c>
      <c r="F390" s="7">
        <v>6.1418901856745318</v>
      </c>
      <c r="G390" s="8">
        <v>51.919992031565684</v>
      </c>
      <c r="H390" s="9">
        <v>2321.0563020297486</v>
      </c>
      <c r="I390" s="7">
        <v>0</v>
      </c>
      <c r="J390" s="7">
        <v>0</v>
      </c>
      <c r="K390" s="10">
        <v>184.01956161902734</v>
      </c>
      <c r="L390" s="7">
        <v>133.89073704655547</v>
      </c>
      <c r="M390" s="11">
        <v>2003.1460033641661</v>
      </c>
      <c r="N390" s="18">
        <v>15.013311934864898</v>
      </c>
      <c r="O390" s="33"/>
      <c r="P390" s="33"/>
      <c r="Q390" s="33"/>
      <c r="S390" s="5">
        <v>2048</v>
      </c>
      <c r="T390" s="6">
        <v>299.24004916351242</v>
      </c>
      <c r="U390" s="7">
        <v>65.316011251469035</v>
      </c>
      <c r="V390" s="7">
        <v>23.72295758092422</v>
      </c>
      <c r="W390" s="7">
        <v>35.556380218128936</v>
      </c>
      <c r="X390" s="8">
        <v>2.9977755829763892</v>
      </c>
      <c r="Y390" s="9">
        <v>426.833173797011</v>
      </c>
      <c r="Z390" s="7">
        <v>2.3692775868212173</v>
      </c>
      <c r="AA390" s="7">
        <v>0</v>
      </c>
      <c r="AB390" s="10">
        <v>0</v>
      </c>
      <c r="AC390" s="7">
        <v>0</v>
      </c>
      <c r="AD390" s="11">
        <v>429.20245138383223</v>
      </c>
      <c r="AE390" s="18">
        <v>3.2168150873736914</v>
      </c>
      <c r="AF390" s="33"/>
      <c r="AG390" s="33"/>
      <c r="AH390" s="33"/>
      <c r="AJ390" s="5">
        <v>2048</v>
      </c>
      <c r="AK390" s="6">
        <v>197.634097909605</v>
      </c>
      <c r="AL390" s="7">
        <v>263.63239760151214</v>
      </c>
      <c r="AM390" s="7">
        <v>375.83447399408146</v>
      </c>
      <c r="AN390" s="7">
        <v>1.1412413828580534</v>
      </c>
      <c r="AO390" s="8">
        <v>4.3531347841251371</v>
      </c>
      <c r="AP390" s="9">
        <v>842.59534567218179</v>
      </c>
      <c r="AQ390" s="7">
        <v>174.13606072671416</v>
      </c>
      <c r="AR390" s="7">
        <v>0</v>
      </c>
      <c r="AS390" s="10">
        <v>562.19216968138994</v>
      </c>
      <c r="AT390" s="7">
        <v>449.29337257681266</v>
      </c>
      <c r="AU390" s="11">
        <v>0</v>
      </c>
      <c r="AV390" s="18">
        <v>0</v>
      </c>
      <c r="AW390" s="33"/>
      <c r="AX390" s="33"/>
      <c r="AY390" s="33"/>
      <c r="BA390" s="5">
        <v>2048</v>
      </c>
      <c r="BB390" s="6">
        <v>33.184885245768363</v>
      </c>
      <c r="BC390" s="7">
        <v>119.19722339795182</v>
      </c>
      <c r="BD390" s="7">
        <v>194.79873379426513</v>
      </c>
      <c r="BE390" s="7">
        <v>9.3420054562541974</v>
      </c>
      <c r="BF390" s="8">
        <v>4.7595978993748593</v>
      </c>
      <c r="BG390" s="9">
        <v>361.28244579361439</v>
      </c>
      <c r="BH390" s="7">
        <v>0</v>
      </c>
      <c r="BI390" s="7">
        <v>0</v>
      </c>
      <c r="BJ390" s="10">
        <v>7.988877015103454</v>
      </c>
      <c r="BK390" s="7">
        <v>358.83841803640314</v>
      </c>
      <c r="BL390" s="11">
        <v>0</v>
      </c>
      <c r="BM390" s="18">
        <v>0</v>
      </c>
      <c r="BN390" s="33"/>
      <c r="BO390" s="33"/>
      <c r="BP390" s="33"/>
    </row>
    <row r="391" spans="2:68" x14ac:dyDescent="0.45">
      <c r="B391" s="19">
        <v>2049</v>
      </c>
      <c r="C391" s="12">
        <v>1340.906391780793</v>
      </c>
      <c r="D391" s="13">
        <v>297.28929293286251</v>
      </c>
      <c r="E391" s="13">
        <v>602.88719366394957</v>
      </c>
      <c r="F391" s="13">
        <v>6.117322624931834</v>
      </c>
      <c r="G391" s="14">
        <v>48.924991876756074</v>
      </c>
      <c r="H391" s="15">
        <v>2296.1251928792931</v>
      </c>
      <c r="I391" s="13">
        <v>0</v>
      </c>
      <c r="J391" s="13">
        <v>0</v>
      </c>
      <c r="K391" s="16">
        <v>176.53274200701449</v>
      </c>
      <c r="L391" s="13">
        <v>130.58496297028464</v>
      </c>
      <c r="M391" s="17">
        <v>1989.0074879019942</v>
      </c>
      <c r="N391" s="18">
        <v>14.907345648546773</v>
      </c>
      <c r="O391" s="33"/>
      <c r="P391" s="33"/>
      <c r="Q391" s="33"/>
      <c r="S391" s="19">
        <v>2049</v>
      </c>
      <c r="T391" s="12">
        <v>289.54999201792981</v>
      </c>
      <c r="U391" s="13">
        <v>63.304278104923789</v>
      </c>
      <c r="V391" s="13">
        <v>22.465640829135236</v>
      </c>
      <c r="W391" s="13">
        <v>37.19197370816287</v>
      </c>
      <c r="X391" s="14">
        <v>2.8958512131551921</v>
      </c>
      <c r="Y391" s="15">
        <v>415.40773587330693</v>
      </c>
      <c r="Z391" s="13">
        <v>2.0189651799465538</v>
      </c>
      <c r="AA391" s="13">
        <v>0</v>
      </c>
      <c r="AB391" s="16">
        <v>0</v>
      </c>
      <c r="AC391" s="13">
        <v>0</v>
      </c>
      <c r="AD391" s="17">
        <v>417.42670105325351</v>
      </c>
      <c r="AE391" s="18">
        <v>3.1285574103580598</v>
      </c>
      <c r="AF391" s="33"/>
      <c r="AG391" s="33"/>
      <c r="AH391" s="33"/>
      <c r="AJ391" s="19">
        <v>2049</v>
      </c>
      <c r="AK391" s="12">
        <v>192.87378817203839</v>
      </c>
      <c r="AL391" s="13">
        <v>263.42149168343093</v>
      </c>
      <c r="AM391" s="13">
        <v>372.45196372813473</v>
      </c>
      <c r="AN391" s="13">
        <v>1.1366764173266213</v>
      </c>
      <c r="AO391" s="14">
        <v>4.3357222449886361</v>
      </c>
      <c r="AP391" s="15">
        <v>834.21964224591932</v>
      </c>
      <c r="AQ391" s="13">
        <v>164.98962264553234</v>
      </c>
      <c r="AR391" s="13">
        <v>0</v>
      </c>
      <c r="AS391" s="16">
        <v>539.05811487553365</v>
      </c>
      <c r="AT391" s="13">
        <v>454.85611445299844</v>
      </c>
      <c r="AU391" s="17">
        <v>0</v>
      </c>
      <c r="AV391" s="18">
        <v>0</v>
      </c>
      <c r="AW391" s="33"/>
      <c r="AX391" s="33"/>
      <c r="AY391" s="33"/>
      <c r="BA391" s="19">
        <v>2049</v>
      </c>
      <c r="BB391" s="12">
        <v>30.052210347216047</v>
      </c>
      <c r="BC391" s="13">
        <v>119.19722339795182</v>
      </c>
      <c r="BD391" s="13">
        <v>194.01953885908807</v>
      </c>
      <c r="BE391" s="13">
        <v>9.5008195490105187</v>
      </c>
      <c r="BF391" s="14">
        <v>4.6596463434879869</v>
      </c>
      <c r="BG391" s="15">
        <v>357.42943849675447</v>
      </c>
      <c r="BH391" s="13">
        <v>0</v>
      </c>
      <c r="BI391" s="13">
        <v>0</v>
      </c>
      <c r="BJ391" s="16">
        <v>7.752770017375485</v>
      </c>
      <c r="BK391" s="13">
        <v>355.11460518917079</v>
      </c>
      <c r="BL391" s="17">
        <v>0</v>
      </c>
      <c r="BM391" s="18">
        <v>0</v>
      </c>
      <c r="BN391" s="33"/>
      <c r="BO391" s="33"/>
      <c r="BP391" s="33"/>
    </row>
    <row r="392" spans="2:68" x14ac:dyDescent="0.45">
      <c r="B392" s="5">
        <v>2050</v>
      </c>
      <c r="C392" s="6">
        <v>1339.4285307680229</v>
      </c>
      <c r="D392" s="7">
        <v>285.87338408424057</v>
      </c>
      <c r="E392" s="7">
        <v>594.4467729526541</v>
      </c>
      <c r="F392" s="7">
        <v>6.0928533344321059</v>
      </c>
      <c r="G392" s="8">
        <v>46.102758041360701</v>
      </c>
      <c r="H392" s="9">
        <v>2271.9442991807105</v>
      </c>
      <c r="I392" s="7">
        <v>0</v>
      </c>
      <c r="J392" s="7">
        <v>0</v>
      </c>
      <c r="K392" s="10">
        <v>169.3505229896866</v>
      </c>
      <c r="L392" s="7">
        <v>127.36080874677138</v>
      </c>
      <c r="M392" s="11">
        <v>1975.2329674442526</v>
      </c>
      <c r="N392" s="18">
        <v>14.804107456204356</v>
      </c>
      <c r="O392" s="33"/>
      <c r="P392" s="33"/>
      <c r="Q392" s="33"/>
      <c r="S392" s="5">
        <v>2050</v>
      </c>
      <c r="T392" s="6">
        <v>280.17372043596794</v>
      </c>
      <c r="U392" s="7">
        <v>61.354506339292136</v>
      </c>
      <c r="V392" s="7">
        <v>21.274961865191067</v>
      </c>
      <c r="W392" s="7">
        <v>38.902804498738362</v>
      </c>
      <c r="X392" s="8">
        <v>2.7973922719079156</v>
      </c>
      <c r="Y392" s="9">
        <v>404.50338541109744</v>
      </c>
      <c r="Z392" s="7">
        <v>1.7204486382305051</v>
      </c>
      <c r="AA392" s="7">
        <v>0</v>
      </c>
      <c r="AB392" s="10">
        <v>0</v>
      </c>
      <c r="AC392" s="7">
        <v>0</v>
      </c>
      <c r="AD392" s="11">
        <v>406.22383404932793</v>
      </c>
      <c r="AE392" s="18">
        <v>3.0445934174128273</v>
      </c>
      <c r="AF392" s="33"/>
      <c r="AG392" s="33"/>
      <c r="AH392" s="33"/>
      <c r="AJ392" s="5">
        <v>2050</v>
      </c>
      <c r="AK392" s="6">
        <v>188.22813753954145</v>
      </c>
      <c r="AL392" s="7">
        <v>263.21075449008418</v>
      </c>
      <c r="AM392" s="7">
        <v>369.09989605458156</v>
      </c>
      <c r="AN392" s="7">
        <v>1.1321297116573148</v>
      </c>
      <c r="AO392" s="8">
        <v>4.3183793560086823</v>
      </c>
      <c r="AP392" s="9">
        <v>825.98929715187319</v>
      </c>
      <c r="AQ392" s="7">
        <v>157.4187451649816</v>
      </c>
      <c r="AR392" s="7">
        <v>0</v>
      </c>
      <c r="AS392" s="10">
        <v>517.98082327450709</v>
      </c>
      <c r="AT392" s="7">
        <v>460.08621782266539</v>
      </c>
      <c r="AU392" s="11">
        <v>0</v>
      </c>
      <c r="AV392" s="18">
        <v>0</v>
      </c>
      <c r="AW392" s="33"/>
      <c r="AX392" s="33"/>
      <c r="AY392" s="33"/>
      <c r="BA392" s="5">
        <v>2050</v>
      </c>
      <c r="BB392" s="6">
        <v>27.215262010540918</v>
      </c>
      <c r="BC392" s="7">
        <v>119.19722339795182</v>
      </c>
      <c r="BD392" s="7">
        <v>193.24346070365172</v>
      </c>
      <c r="BE392" s="7">
        <v>9.6623334813436959</v>
      </c>
      <c r="BF392" s="8">
        <v>4.5617937702747398</v>
      </c>
      <c r="BG392" s="9">
        <v>353.88007336376285</v>
      </c>
      <c r="BH392" s="7">
        <v>0</v>
      </c>
      <c r="BI392" s="7">
        <v>0</v>
      </c>
      <c r="BJ392" s="10">
        <v>7.5236410359908295</v>
      </c>
      <c r="BK392" s="7">
        <v>351.6936582986956</v>
      </c>
      <c r="BL392" s="11">
        <v>0</v>
      </c>
      <c r="BM392" s="18">
        <v>0</v>
      </c>
      <c r="BN392" s="33"/>
      <c r="BO392" s="33"/>
      <c r="BP392" s="33"/>
    </row>
    <row r="393" spans="2:68" x14ac:dyDescent="0.45">
      <c r="B393" s="36" t="s">
        <v>51</v>
      </c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S393" s="36" t="s">
        <v>51</v>
      </c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J393" s="36" t="s">
        <v>51</v>
      </c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BA393" s="36" t="s">
        <v>51</v>
      </c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</row>
    <row r="394" spans="2:68" x14ac:dyDescent="0.45">
      <c r="B394" s="38" t="s">
        <v>52</v>
      </c>
      <c r="C394" s="39">
        <f>IF(C352=0,"na",(C357/C352)^(1/5)-1)</f>
        <v>5.7289526015494419E-2</v>
      </c>
      <c r="D394" s="39">
        <f t="shared" ref="D394:Q394" si="239">IF(D352=0,"na",(D357/D352)^(1/5)-1)</f>
        <v>2.1750202994911927E-2</v>
      </c>
      <c r="E394" s="39">
        <f t="shared" si="239"/>
        <v>-2.7483063129975394E-2</v>
      </c>
      <c r="F394" s="39">
        <f t="shared" si="239"/>
        <v>9.9122371358191685E-2</v>
      </c>
      <c r="G394" s="39">
        <f t="shared" si="239"/>
        <v>0.10211008593608328</v>
      </c>
      <c r="H394" s="39">
        <f t="shared" si="239"/>
        <v>1.395242554926579E-2</v>
      </c>
      <c r="I394" s="39">
        <f t="shared" si="239"/>
        <v>4.0126207180960938E-2</v>
      </c>
      <c r="J394" s="39" t="str">
        <f t="shared" si="239"/>
        <v>na</v>
      </c>
      <c r="K394" s="39">
        <f t="shared" si="239"/>
        <v>-3.2902313103821967E-5</v>
      </c>
      <c r="L394" s="39">
        <f t="shared" si="239"/>
        <v>3.2254624807923626E-3</v>
      </c>
      <c r="M394" s="39" t="str">
        <f t="shared" si="239"/>
        <v>na</v>
      </c>
      <c r="N394" s="39" t="str">
        <f t="shared" si="239"/>
        <v>na</v>
      </c>
      <c r="O394" s="39" t="str">
        <f t="shared" si="239"/>
        <v>na</v>
      </c>
      <c r="P394" s="39" t="str">
        <f t="shared" si="239"/>
        <v>na</v>
      </c>
      <c r="Q394" s="39" t="str">
        <f t="shared" si="239"/>
        <v>na</v>
      </c>
      <c r="S394" s="38" t="s">
        <v>52</v>
      </c>
      <c r="T394" s="39">
        <f>IF(T352=0,"na",(T357/T352)^(1/5)-1)</f>
        <v>-3.142997963287375E-2</v>
      </c>
      <c r="U394" s="39">
        <f t="shared" ref="U394:AH394" si="240">IF(U352=0,"na",(U357/U352)^(1/5)-1)</f>
        <v>1.087212085035083E-2</v>
      </c>
      <c r="V394" s="39">
        <f t="shared" si="240"/>
        <v>3.1546368203574371E-3</v>
      </c>
      <c r="W394" s="39">
        <f t="shared" si="240"/>
        <v>2.7066087089351765E-2</v>
      </c>
      <c r="X394" s="39">
        <f t="shared" si="240"/>
        <v>1.5034064240050826E-2</v>
      </c>
      <c r="Y394" s="39">
        <f t="shared" si="240"/>
        <v>-1.5345321194935813E-2</v>
      </c>
      <c r="Z394" s="39" t="str">
        <f t="shared" si="240"/>
        <v>na</v>
      </c>
      <c r="AA394" s="39" t="str">
        <f t="shared" si="240"/>
        <v>na</v>
      </c>
      <c r="AB394" s="39" t="str">
        <f t="shared" si="240"/>
        <v>na</v>
      </c>
      <c r="AC394" s="39">
        <f t="shared" si="240"/>
        <v>7.8079547138870442E-2</v>
      </c>
      <c r="AD394" s="39">
        <f t="shared" si="240"/>
        <v>-8.0964406797232602E-2</v>
      </c>
      <c r="AE394" s="39">
        <f t="shared" si="240"/>
        <v>-0.11876732994282524</v>
      </c>
      <c r="AF394" s="39" t="str">
        <f t="shared" si="240"/>
        <v>na</v>
      </c>
      <c r="AG394" s="39" t="str">
        <f t="shared" si="240"/>
        <v>na</v>
      </c>
      <c r="AH394" s="39" t="str">
        <f t="shared" si="240"/>
        <v>na</v>
      </c>
      <c r="AJ394" s="38" t="s">
        <v>52</v>
      </c>
      <c r="AK394" s="39">
        <f>IF(AK352=0,"na",(AK357/AK352)^(1/5)-1)</f>
        <v>-2.1877137893823173E-3</v>
      </c>
      <c r="AL394" s="39">
        <f t="shared" ref="AL394:AY394" si="241">IF(AL352=0,"na",(AL357/AL352)^(1/5)-1)</f>
        <v>-6.2214001489296455E-2</v>
      </c>
      <c r="AM394" s="39">
        <f t="shared" si="241"/>
        <v>-9.012799102595892E-3</v>
      </c>
      <c r="AN394" s="39">
        <f t="shared" si="241"/>
        <v>-0.40129714445850229</v>
      </c>
      <c r="AO394" s="39">
        <f t="shared" si="241"/>
        <v>-0.10719643200878315</v>
      </c>
      <c r="AP394" s="39">
        <f t="shared" si="241"/>
        <v>-3.1482963664697383E-2</v>
      </c>
      <c r="AQ394" s="39" t="str">
        <f t="shared" si="241"/>
        <v>na</v>
      </c>
      <c r="AR394" s="39" t="str">
        <f t="shared" si="241"/>
        <v>na</v>
      </c>
      <c r="AS394" s="39">
        <f t="shared" si="241"/>
        <v>4.3290080853342072E-3</v>
      </c>
      <c r="AT394" s="39">
        <f t="shared" si="241"/>
        <v>-0.35072365382979209</v>
      </c>
      <c r="AU394" s="39" t="str">
        <f t="shared" si="241"/>
        <v>na</v>
      </c>
      <c r="AV394" s="39" t="str">
        <f t="shared" si="241"/>
        <v>na</v>
      </c>
      <c r="AW394" s="39" t="str">
        <f t="shared" si="241"/>
        <v>na</v>
      </c>
      <c r="AX394" s="39" t="str">
        <f t="shared" si="241"/>
        <v>na</v>
      </c>
      <c r="AY394" s="39" t="str">
        <f t="shared" si="241"/>
        <v>na</v>
      </c>
      <c r="BA394" s="38" t="s">
        <v>52</v>
      </c>
      <c r="BB394" s="39">
        <f>IF(BB352=0,"na",(BB357/BB352)^(1/5)-1)</f>
        <v>-6.0256984751364762E-2</v>
      </c>
      <c r="BC394" s="39">
        <f t="shared" ref="BC394:BP394" si="242">IF(BC352=0,"na",(BC357/BC352)^(1/5)-1)</f>
        <v>9.963878484090527E-3</v>
      </c>
      <c r="BD394" s="39">
        <f t="shared" si="242"/>
        <v>-6.5758483456752503E-2</v>
      </c>
      <c r="BE394" s="39">
        <f t="shared" si="242"/>
        <v>-0.2561435881290377</v>
      </c>
      <c r="BF394" s="39">
        <f t="shared" si="242"/>
        <v>-0.12017858446464702</v>
      </c>
      <c r="BG394" s="39">
        <f t="shared" si="242"/>
        <v>-5.7081493582591625E-2</v>
      </c>
      <c r="BH394" s="39" t="str">
        <f t="shared" si="242"/>
        <v>na</v>
      </c>
      <c r="BI394" s="39" t="str">
        <f t="shared" si="242"/>
        <v>na</v>
      </c>
      <c r="BJ394" s="39">
        <f t="shared" si="242"/>
        <v>-2.2110187253157498E-2</v>
      </c>
      <c r="BK394" s="39">
        <f t="shared" si="242"/>
        <v>-6.281596078762941E-2</v>
      </c>
      <c r="BL394" s="39" t="str">
        <f t="shared" si="242"/>
        <v>na</v>
      </c>
      <c r="BM394" s="39" t="str">
        <f t="shared" si="242"/>
        <v>na</v>
      </c>
      <c r="BN394" s="39" t="str">
        <f t="shared" si="242"/>
        <v>na</v>
      </c>
      <c r="BO394" s="39" t="str">
        <f t="shared" si="242"/>
        <v>na</v>
      </c>
      <c r="BP394" s="39" t="str">
        <f t="shared" si="242"/>
        <v>na</v>
      </c>
    </row>
    <row r="395" spans="2:68" x14ac:dyDescent="0.45">
      <c r="B395" s="38" t="s">
        <v>53</v>
      </c>
      <c r="C395" s="39">
        <f>IF(C358=0,"na",(C363/C358)^(1/5)-1)</f>
        <v>9.3297427996400062E-2</v>
      </c>
      <c r="D395" s="39">
        <f t="shared" ref="D395:Q395" si="243">IF(D358=0,"na",(D363/D358)^(1/5)-1)</f>
        <v>2.3385238068008407E-2</v>
      </c>
      <c r="E395" s="39">
        <f t="shared" si="243"/>
        <v>2.7054662362959947E-2</v>
      </c>
      <c r="F395" s="39">
        <f t="shared" si="243"/>
        <v>-4.1585651052360117E-2</v>
      </c>
      <c r="G395" s="39">
        <f t="shared" si="243"/>
        <v>6.0756322295068443E-2</v>
      </c>
      <c r="H395" s="39">
        <f t="shared" si="243"/>
        <v>3.8245439289534389E-2</v>
      </c>
      <c r="I395" s="39">
        <f t="shared" si="243"/>
        <v>-0.3325971265250226</v>
      </c>
      <c r="J395" s="39" t="str">
        <f t="shared" si="243"/>
        <v>na</v>
      </c>
      <c r="K395" s="39">
        <f t="shared" si="243"/>
        <v>-7.1689774956741337E-3</v>
      </c>
      <c r="L395" s="39">
        <f t="shared" si="243"/>
        <v>1.3558398967778329E-2</v>
      </c>
      <c r="M395" s="39">
        <f t="shared" si="243"/>
        <v>0.29031593227477348</v>
      </c>
      <c r="N395" s="39">
        <f t="shared" si="243"/>
        <v>0.28961006974481451</v>
      </c>
      <c r="O395" s="39" t="str">
        <f t="shared" si="243"/>
        <v>na</v>
      </c>
      <c r="P395" s="39" t="str">
        <f t="shared" si="243"/>
        <v>na</v>
      </c>
      <c r="Q395" s="39" t="str">
        <f t="shared" si="243"/>
        <v>na</v>
      </c>
      <c r="S395" s="38" t="s">
        <v>53</v>
      </c>
      <c r="T395" s="39">
        <f>IF(T358=0,"na",(T363/T358)^(1/5)-1)</f>
        <v>2.4426559925708524E-2</v>
      </c>
      <c r="U395" s="39">
        <f t="shared" ref="U395:AH395" si="244">IF(U358=0,"na",(U363/U358)^(1/5)-1)</f>
        <v>4.0088689159204938E-2</v>
      </c>
      <c r="V395" s="39">
        <f t="shared" si="244"/>
        <v>1.0425324353093179E-2</v>
      </c>
      <c r="W395" s="39">
        <f t="shared" si="244"/>
        <v>0.11092924717276587</v>
      </c>
      <c r="X395" s="39">
        <f t="shared" si="244"/>
        <v>1.5080434070893878E-2</v>
      </c>
      <c r="Y395" s="39">
        <f t="shared" si="244"/>
        <v>2.7148933356971217E-2</v>
      </c>
      <c r="Z395" s="39" t="str">
        <f t="shared" si="244"/>
        <v>na</v>
      </c>
      <c r="AA395" s="39">
        <f t="shared" si="244"/>
        <v>-1</v>
      </c>
      <c r="AB395" s="39" t="str">
        <f t="shared" si="244"/>
        <v>na</v>
      </c>
      <c r="AC395" s="39">
        <f t="shared" si="244"/>
        <v>-1</v>
      </c>
      <c r="AD395" s="39">
        <f t="shared" si="244"/>
        <v>0.23479521481766796</v>
      </c>
      <c r="AE395" s="39">
        <f t="shared" si="244"/>
        <v>0.26972545936724357</v>
      </c>
      <c r="AF395" s="39" t="str">
        <f t="shared" si="244"/>
        <v>na</v>
      </c>
      <c r="AG395" s="39" t="str">
        <f t="shared" si="244"/>
        <v>na</v>
      </c>
      <c r="AH395" s="39" t="str">
        <f t="shared" si="244"/>
        <v>na</v>
      </c>
      <c r="AJ395" s="38" t="s">
        <v>53</v>
      </c>
      <c r="AK395" s="39">
        <f>IF(AK358=0,"na",(AK363/AK358)^(1/5)-1)</f>
        <v>-1.339590428510018E-2</v>
      </c>
      <c r="AL395" s="39">
        <f t="shared" ref="AL395:AY395" si="245">IF(AL358=0,"na",(AL363/AL358)^(1/5)-1)</f>
        <v>3.0652150513055254E-2</v>
      </c>
      <c r="AM395" s="39">
        <f t="shared" si="245"/>
        <v>4.8348373090735475E-2</v>
      </c>
      <c r="AN395" s="39">
        <f t="shared" si="245"/>
        <v>0.59639837119388117</v>
      </c>
      <c r="AO395" s="39">
        <f t="shared" si="245"/>
        <v>-0.14087910790642477</v>
      </c>
      <c r="AP395" s="39">
        <f t="shared" si="245"/>
        <v>1.4881345654439659E-2</v>
      </c>
      <c r="AQ395" s="39" t="str">
        <f t="shared" si="245"/>
        <v>na</v>
      </c>
      <c r="AR395" s="39" t="str">
        <f t="shared" si="245"/>
        <v>na</v>
      </c>
      <c r="AS395" s="39">
        <f t="shared" si="245"/>
        <v>-1.79286102695565E-2</v>
      </c>
      <c r="AT395" s="39">
        <f t="shared" si="245"/>
        <v>0.16027187948775645</v>
      </c>
      <c r="AU395" s="39" t="str">
        <f t="shared" si="245"/>
        <v>na</v>
      </c>
      <c r="AV395" s="39" t="str">
        <f t="shared" si="245"/>
        <v>na</v>
      </c>
      <c r="AW395" s="39" t="str">
        <f t="shared" si="245"/>
        <v>na</v>
      </c>
      <c r="AX395" s="39" t="str">
        <f t="shared" si="245"/>
        <v>na</v>
      </c>
      <c r="AY395" s="39" t="str">
        <f t="shared" si="245"/>
        <v>na</v>
      </c>
      <c r="BA395" s="38" t="s">
        <v>53</v>
      </c>
      <c r="BB395" s="39">
        <f>IF(BB358=0,"na",(BB363/BB358)^(1/5)-1)</f>
        <v>9.5754869623219774E-2</v>
      </c>
      <c r="BC395" s="39">
        <f t="shared" ref="BC395:BP395" si="246">IF(BC358=0,"na",(BC363/BC358)^(1/5)-1)</f>
        <v>1.6773275792406173E-2</v>
      </c>
      <c r="BD395" s="39">
        <f t="shared" si="246"/>
        <v>2.0490689023286324E-2</v>
      </c>
      <c r="BE395" s="39">
        <f t="shared" si="246"/>
        <v>-0.1480186269661844</v>
      </c>
      <c r="BF395" s="39">
        <f t="shared" si="246"/>
        <v>-6.9200683617645864E-2</v>
      </c>
      <c r="BG395" s="39">
        <f t="shared" si="246"/>
        <v>3.0685106479184432E-2</v>
      </c>
      <c r="BH395" s="39" t="str">
        <f t="shared" si="246"/>
        <v>na</v>
      </c>
      <c r="BI395" s="39" t="str">
        <f t="shared" si="246"/>
        <v>na</v>
      </c>
      <c r="BJ395" s="39">
        <f t="shared" si="246"/>
        <v>-8.4516584862219801E-2</v>
      </c>
      <c r="BK395" s="39">
        <f t="shared" si="246"/>
        <v>3.2830665807034753E-2</v>
      </c>
      <c r="BL395" s="39" t="str">
        <f t="shared" si="246"/>
        <v>na</v>
      </c>
      <c r="BM395" s="39" t="str">
        <f t="shared" si="246"/>
        <v>na</v>
      </c>
      <c r="BN395" s="39" t="str">
        <f t="shared" si="246"/>
        <v>na</v>
      </c>
      <c r="BO395" s="39" t="str">
        <f t="shared" si="246"/>
        <v>na</v>
      </c>
      <c r="BP395" s="39" t="str">
        <f t="shared" si="246"/>
        <v>na</v>
      </c>
    </row>
    <row r="396" spans="2:68" x14ac:dyDescent="0.45">
      <c r="B396" s="38">
        <v>2015</v>
      </c>
      <c r="C396" s="39">
        <f>IF(C356=0,"na",C357/C356-1)</f>
        <v>0.14991554054054057</v>
      </c>
      <c r="D396" s="39">
        <f t="shared" ref="D396:Q396" si="247">IF(D356=0,"na",D357/D356-1)</f>
        <v>7.9193664506842509E-3</v>
      </c>
      <c r="E396" s="39">
        <f t="shared" si="247"/>
        <v>1.5615041427661236E-2</v>
      </c>
      <c r="F396" s="39">
        <f t="shared" si="247"/>
        <v>-1.67364016736401E-2</v>
      </c>
      <c r="G396" s="39">
        <f t="shared" si="247"/>
        <v>2.8938906752411508E-2</v>
      </c>
      <c r="H396" s="39">
        <f t="shared" si="247"/>
        <v>3.092725002837371E-2</v>
      </c>
      <c r="I396" s="39">
        <f t="shared" si="247"/>
        <v>-0.26315789473684215</v>
      </c>
      <c r="J396" s="39" t="str">
        <f t="shared" si="247"/>
        <v>na</v>
      </c>
      <c r="K396" s="39">
        <f t="shared" si="247"/>
        <v>-3.2894736842103978E-4</v>
      </c>
      <c r="L396" s="39">
        <f t="shared" si="247"/>
        <v>1.5013298244772599E-2</v>
      </c>
      <c r="M396" s="39" t="str">
        <f t="shared" si="247"/>
        <v>na</v>
      </c>
      <c r="N396" s="39" t="str">
        <f t="shared" si="247"/>
        <v>na</v>
      </c>
      <c r="O396" s="39" t="str">
        <f t="shared" si="247"/>
        <v>na</v>
      </c>
      <c r="P396" s="39" t="str">
        <f t="shared" si="247"/>
        <v>na</v>
      </c>
      <c r="Q396" s="39" t="str">
        <f t="shared" si="247"/>
        <v>na</v>
      </c>
      <c r="S396" s="38">
        <v>2015</v>
      </c>
      <c r="T396" s="39">
        <f>IF(T356=0,"na",T357/T356-1)</f>
        <v>0.29184549356223166</v>
      </c>
      <c r="U396" s="39">
        <f t="shared" ref="U396:AH396" si="248">IF(U356=0,"na",U357/U356-1)</f>
        <v>2.8271405492730217E-2</v>
      </c>
      <c r="V396" s="39">
        <f t="shared" si="248"/>
        <v>3.7837837837837895E-2</v>
      </c>
      <c r="W396" s="39">
        <f t="shared" si="248"/>
        <v>0.14285714285714302</v>
      </c>
      <c r="X396" s="39">
        <f t="shared" si="248"/>
        <v>-9.4674556213017791E-2</v>
      </c>
      <c r="Y396" s="39">
        <f t="shared" si="248"/>
        <v>0.16056960471397019</v>
      </c>
      <c r="Z396" s="39" t="str">
        <f t="shared" si="248"/>
        <v>na</v>
      </c>
      <c r="AA396" s="39">
        <f t="shared" si="248"/>
        <v>0.75342544875785356</v>
      </c>
      <c r="AB396" s="39" t="str">
        <f t="shared" si="248"/>
        <v>na</v>
      </c>
      <c r="AC396" s="39">
        <f t="shared" si="248"/>
        <v>0.16731517509727634</v>
      </c>
      <c r="AD396" s="39">
        <f t="shared" si="248"/>
        <v>0.22092341135510041</v>
      </c>
      <c r="AE396" s="39">
        <f t="shared" si="248"/>
        <v>0.14001411969365729</v>
      </c>
      <c r="AF396" s="39" t="str">
        <f t="shared" si="248"/>
        <v>na</v>
      </c>
      <c r="AG396" s="39" t="str">
        <f t="shared" si="248"/>
        <v>na</v>
      </c>
      <c r="AH396" s="39" t="str">
        <f t="shared" si="248"/>
        <v>na</v>
      </c>
      <c r="AJ396" s="38">
        <v>2015</v>
      </c>
      <c r="AK396" s="39">
        <f>IF(AK356=0,"na",AK357/AK356-1)</f>
        <v>0.10860719874804392</v>
      </c>
      <c r="AL396" s="39">
        <f t="shared" ref="AL396:AY396" si="249">IF(AL356=0,"na",AL357/AL356-1)</f>
        <v>-0.21466602129719281</v>
      </c>
      <c r="AM396" s="39">
        <f t="shared" si="249"/>
        <v>1.6406670252824274E-2</v>
      </c>
      <c r="AN396" s="39">
        <f t="shared" si="249"/>
        <v>-0.75</v>
      </c>
      <c r="AO396" s="39">
        <f t="shared" si="249"/>
        <v>-0.21542227662178692</v>
      </c>
      <c r="AP396" s="39">
        <f t="shared" si="249"/>
        <v>-5.5452553514242386E-2</v>
      </c>
      <c r="AQ396" s="39" t="str">
        <f t="shared" si="249"/>
        <v>na</v>
      </c>
      <c r="AR396" s="39" t="str">
        <f t="shared" si="249"/>
        <v>na</v>
      </c>
      <c r="AS396" s="39">
        <f t="shared" si="249"/>
        <v>3.2561505065120677E-3</v>
      </c>
      <c r="AT396" s="39">
        <f t="shared" si="249"/>
        <v>-0.48630136986301364</v>
      </c>
      <c r="AU396" s="39" t="str">
        <f t="shared" si="249"/>
        <v>na</v>
      </c>
      <c r="AV396" s="39" t="str">
        <f t="shared" si="249"/>
        <v>na</v>
      </c>
      <c r="AW396" s="39" t="str">
        <f t="shared" si="249"/>
        <v>na</v>
      </c>
      <c r="AX396" s="39" t="str">
        <f t="shared" si="249"/>
        <v>na</v>
      </c>
      <c r="AY396" s="39" t="str">
        <f t="shared" si="249"/>
        <v>na</v>
      </c>
      <c r="BA396" s="38">
        <v>2015</v>
      </c>
      <c r="BB396" s="39">
        <f>IF(BB356=0,"na",BB357/BB356-1)</f>
        <v>3.3502538071065846E-2</v>
      </c>
      <c r="BC396" s="39">
        <f t="shared" ref="BC396:BP396" si="250">IF(BC356=0,"na",BC357/BC356-1)</f>
        <v>5.714285714285694E-2</v>
      </c>
      <c r="BD396" s="39">
        <f t="shared" si="250"/>
        <v>2.4999999999999911E-2</v>
      </c>
      <c r="BE396" s="39">
        <f t="shared" si="250"/>
        <v>-9.009009009009028E-3</v>
      </c>
      <c r="BF396" s="39">
        <f t="shared" si="250"/>
        <v>-0.29999999999999982</v>
      </c>
      <c r="BG396" s="39">
        <f t="shared" si="250"/>
        <v>2.249212775528564E-2</v>
      </c>
      <c r="BH396" s="39">
        <f t="shared" si="250"/>
        <v>-1</v>
      </c>
      <c r="BI396" s="39" t="str">
        <f t="shared" si="250"/>
        <v>na</v>
      </c>
      <c r="BJ396" s="39">
        <f t="shared" si="250"/>
        <v>-6.999999999999984E-2</v>
      </c>
      <c r="BK396" s="39">
        <f t="shared" si="250"/>
        <v>-7.3886790207918107E-2</v>
      </c>
      <c r="BL396" s="39" t="str">
        <f t="shared" si="250"/>
        <v>na</v>
      </c>
      <c r="BM396" s="39" t="str">
        <f t="shared" si="250"/>
        <v>na</v>
      </c>
      <c r="BN396" s="39" t="str">
        <f t="shared" si="250"/>
        <v>na</v>
      </c>
      <c r="BO396" s="39" t="str">
        <f t="shared" si="250"/>
        <v>na</v>
      </c>
      <c r="BP396" s="39" t="str">
        <f t="shared" si="250"/>
        <v>na</v>
      </c>
    </row>
    <row r="397" spans="2:68" x14ac:dyDescent="0.45">
      <c r="B397" s="38">
        <v>2016</v>
      </c>
      <c r="C397" s="39">
        <f t="shared" ref="C397:Q406" si="251">IF(C357=0,"na",C358/C357-1)</f>
        <v>8.4066312268090471E-2</v>
      </c>
      <c r="D397" s="39">
        <f t="shared" si="251"/>
        <v>1.8495316159250486E-2</v>
      </c>
      <c r="E397" s="39">
        <f t="shared" si="251"/>
        <v>9.4428612824298153E-2</v>
      </c>
      <c r="F397" s="39">
        <f t="shared" si="251"/>
        <v>5.243576328333921E-2</v>
      </c>
      <c r="G397" s="39">
        <f t="shared" si="251"/>
        <v>-0.13487021857923487</v>
      </c>
      <c r="H397" s="39">
        <f t="shared" si="251"/>
        <v>4.2336115956362441E-2</v>
      </c>
      <c r="I397" s="39">
        <f t="shared" si="251"/>
        <v>14.778200624512101</v>
      </c>
      <c r="J397" s="39" t="str">
        <f t="shared" si="251"/>
        <v>na</v>
      </c>
      <c r="K397" s="39">
        <f t="shared" si="251"/>
        <v>-4.9330470729334608E-2</v>
      </c>
      <c r="L397" s="39">
        <f t="shared" si="251"/>
        <v>0.12615441511474357</v>
      </c>
      <c r="M397" s="39">
        <f t="shared" si="251"/>
        <v>7.763486584877926</v>
      </c>
      <c r="N397" s="39">
        <f t="shared" si="251"/>
        <v>7.7874961371652631</v>
      </c>
      <c r="O397" s="39" t="str">
        <f t="shared" si="251"/>
        <v>na</v>
      </c>
      <c r="P397" s="39" t="str">
        <f t="shared" si="251"/>
        <v>na</v>
      </c>
      <c r="Q397" s="39" t="str">
        <f t="shared" si="251"/>
        <v>na</v>
      </c>
      <c r="S397" s="38">
        <v>2016</v>
      </c>
      <c r="T397" s="39">
        <f t="shared" ref="T397:AH406" si="252">IF(T357=0,"na",T358/T357-1)</f>
        <v>0.12059175345488726</v>
      </c>
      <c r="U397" s="39">
        <f t="shared" si="252"/>
        <v>1.8419550221283609E-2</v>
      </c>
      <c r="V397" s="39">
        <f t="shared" si="252"/>
        <v>-2.732240437158473E-3</v>
      </c>
      <c r="W397" s="39">
        <f t="shared" si="252"/>
        <v>-2.732240437158473E-3</v>
      </c>
      <c r="X397" s="39">
        <f t="shared" si="252"/>
        <v>-0.30256437729918928</v>
      </c>
      <c r="Y397" s="39">
        <f t="shared" si="252"/>
        <v>6.3935119838250287E-2</v>
      </c>
      <c r="Z397" s="39" t="str">
        <f t="shared" si="252"/>
        <v>na</v>
      </c>
      <c r="AA397" s="39">
        <f t="shared" si="252"/>
        <v>-0.25950954623956657</v>
      </c>
      <c r="AB397" s="39" t="str">
        <f t="shared" si="252"/>
        <v>na</v>
      </c>
      <c r="AC397" s="39">
        <f t="shared" si="252"/>
        <v>0</v>
      </c>
      <c r="AD397" s="39">
        <f t="shared" si="252"/>
        <v>5.8128997713712272E-2</v>
      </c>
      <c r="AE397" s="39">
        <f t="shared" si="252"/>
        <v>0.13546271136771448</v>
      </c>
      <c r="AF397" s="39" t="str">
        <f t="shared" si="252"/>
        <v>na</v>
      </c>
      <c r="AG397" s="39" t="str">
        <f t="shared" si="252"/>
        <v>na</v>
      </c>
      <c r="AH397" s="39" t="str">
        <f t="shared" si="252"/>
        <v>na</v>
      </c>
      <c r="AJ397" s="38">
        <v>2016</v>
      </c>
      <c r="AK397" s="39">
        <f t="shared" ref="AK397:AY406" si="253">IF(AK357=0,"na",AK358/AK357-1)</f>
        <v>-6.9555652235624432E-3</v>
      </c>
      <c r="AL397" s="39">
        <f t="shared" si="253"/>
        <v>-8.6324484073858954E-2</v>
      </c>
      <c r="AM397" s="39">
        <f t="shared" si="253"/>
        <v>1.4157184440328097E-2</v>
      </c>
      <c r="AN397" s="39">
        <f t="shared" si="253"/>
        <v>-2.732240437158473E-3</v>
      </c>
      <c r="AO397" s="39">
        <f t="shared" si="253"/>
        <v>0.26330954877539381</v>
      </c>
      <c r="AP397" s="39">
        <f t="shared" si="253"/>
        <v>-7.3591072731030716E-3</v>
      </c>
      <c r="AQ397" s="39" t="str">
        <f t="shared" si="253"/>
        <v>na</v>
      </c>
      <c r="AR397" s="39" t="str">
        <f t="shared" si="253"/>
        <v>na</v>
      </c>
      <c r="AS397" s="39">
        <f t="shared" si="253"/>
        <v>-0.11790533816525073</v>
      </c>
      <c r="AT397" s="39">
        <f t="shared" si="253"/>
        <v>4.6511839708561018</v>
      </c>
      <c r="AU397" s="39" t="str">
        <f t="shared" si="253"/>
        <v>na</v>
      </c>
      <c r="AV397" s="39" t="str">
        <f t="shared" si="253"/>
        <v>na</v>
      </c>
      <c r="AW397" s="39" t="str">
        <f t="shared" si="253"/>
        <v>na</v>
      </c>
      <c r="AX397" s="39" t="str">
        <f t="shared" si="253"/>
        <v>na</v>
      </c>
      <c r="AY397" s="39" t="str">
        <f t="shared" si="253"/>
        <v>na</v>
      </c>
      <c r="BA397" s="38">
        <v>2016</v>
      </c>
      <c r="BB397" s="39">
        <f t="shared" ref="BB397:BP406" si="254">IF(BB357=0,"na",BB358/BB357-1)</f>
        <v>-3.7999076728182257E-2</v>
      </c>
      <c r="BC397" s="39">
        <f t="shared" si="254"/>
        <v>-2.6138951721350279E-2</v>
      </c>
      <c r="BD397" s="39">
        <f t="shared" si="254"/>
        <v>2.4764007440502001E-2</v>
      </c>
      <c r="BE397" s="39">
        <f t="shared" si="254"/>
        <v>0.55936413313462507</v>
      </c>
      <c r="BF397" s="39">
        <f t="shared" si="254"/>
        <v>0.2267976407320671</v>
      </c>
      <c r="BG397" s="39">
        <f t="shared" si="254"/>
        <v>1.3501330659993149E-2</v>
      </c>
      <c r="BH397" s="39" t="str">
        <f t="shared" si="254"/>
        <v>na</v>
      </c>
      <c r="BI397" s="39" t="str">
        <f t="shared" si="254"/>
        <v>na</v>
      </c>
      <c r="BJ397" s="39">
        <f t="shared" si="254"/>
        <v>-1.3455549679769585E-2</v>
      </c>
      <c r="BK397" s="39">
        <f t="shared" si="254"/>
        <v>-1.0064929651500187E-2</v>
      </c>
      <c r="BL397" s="39" t="str">
        <f t="shared" si="254"/>
        <v>na</v>
      </c>
      <c r="BM397" s="39" t="str">
        <f t="shared" si="254"/>
        <v>na</v>
      </c>
      <c r="BN397" s="39" t="str">
        <f t="shared" si="254"/>
        <v>na</v>
      </c>
      <c r="BO397" s="39" t="str">
        <f t="shared" si="254"/>
        <v>na</v>
      </c>
      <c r="BP397" s="39" t="str">
        <f t="shared" si="254"/>
        <v>na</v>
      </c>
    </row>
    <row r="398" spans="2:68" x14ac:dyDescent="0.45">
      <c r="B398" s="38">
        <v>2017</v>
      </c>
      <c r="C398" s="39">
        <f t="shared" si="251"/>
        <v>0.14366530914476128</v>
      </c>
      <c r="D398" s="39">
        <f t="shared" si="251"/>
        <v>7.2590667916003104E-2</v>
      </c>
      <c r="E398" s="39">
        <f t="shared" si="251"/>
        <v>-5.001341466996978E-2</v>
      </c>
      <c r="F398" s="39">
        <f t="shared" si="251"/>
        <v>8.804684047724054E-3</v>
      </c>
      <c r="G398" s="39">
        <f t="shared" si="251"/>
        <v>0.38057321069045824</v>
      </c>
      <c r="H398" s="39">
        <f t="shared" si="251"/>
        <v>5.9351111444575055E-2</v>
      </c>
      <c r="I398" s="39">
        <f t="shared" si="251"/>
        <v>0.40111939144685982</v>
      </c>
      <c r="J398" s="39" t="str">
        <f t="shared" si="251"/>
        <v>na</v>
      </c>
      <c r="K398" s="39">
        <f t="shared" si="251"/>
        <v>-5.3943380256382678E-3</v>
      </c>
      <c r="L398" s="39">
        <f t="shared" si="251"/>
        <v>3.3364850286587755E-2</v>
      </c>
      <c r="M398" s="39">
        <f t="shared" si="251"/>
        <v>0.56191718860843176</v>
      </c>
      <c r="N398" s="39">
        <f t="shared" si="251"/>
        <v>0.5576496553062229</v>
      </c>
      <c r="O398" s="39" t="str">
        <f t="shared" si="251"/>
        <v>na</v>
      </c>
      <c r="P398" s="39" t="str">
        <f t="shared" si="251"/>
        <v>na</v>
      </c>
      <c r="Q398" s="39" t="str">
        <f t="shared" si="251"/>
        <v>na</v>
      </c>
      <c r="S398" s="38">
        <v>2017</v>
      </c>
      <c r="T398" s="39">
        <f t="shared" si="252"/>
        <v>0.36542580958724091</v>
      </c>
      <c r="U398" s="39">
        <f t="shared" si="252"/>
        <v>8.0644889357218252E-2</v>
      </c>
      <c r="V398" s="39">
        <f t="shared" si="252"/>
        <v>1.6666666666666607E-2</v>
      </c>
      <c r="W398" s="39">
        <f t="shared" si="252"/>
        <v>6.5410958904109417E-2</v>
      </c>
      <c r="X398" s="39">
        <f t="shared" si="252"/>
        <v>0.20891051081807732</v>
      </c>
      <c r="Y398" s="39">
        <f t="shared" si="252"/>
        <v>0.24790690472892041</v>
      </c>
      <c r="Z398" s="39" t="str">
        <f t="shared" si="252"/>
        <v>na</v>
      </c>
      <c r="AA398" s="39">
        <f t="shared" si="252"/>
        <v>-1</v>
      </c>
      <c r="AB398" s="39" t="str">
        <f t="shared" si="252"/>
        <v>na</v>
      </c>
      <c r="AC398" s="39">
        <f t="shared" si="252"/>
        <v>-0.24</v>
      </c>
      <c r="AD398" s="39">
        <f t="shared" si="252"/>
        <v>0.86230795704702912</v>
      </c>
      <c r="AE398" s="39">
        <f t="shared" si="252"/>
        <v>1.1410457559421698</v>
      </c>
      <c r="AF398" s="39" t="str">
        <f t="shared" si="252"/>
        <v>na</v>
      </c>
      <c r="AG398" s="39" t="str">
        <f t="shared" si="252"/>
        <v>na</v>
      </c>
      <c r="AH398" s="39" t="str">
        <f t="shared" si="252"/>
        <v>na</v>
      </c>
      <c r="AJ398" s="38">
        <v>2017</v>
      </c>
      <c r="AK398" s="39">
        <f t="shared" si="253"/>
        <v>8.5472150261582946E-2</v>
      </c>
      <c r="AL398" s="39">
        <f t="shared" si="253"/>
        <v>7.0533431016131631E-2</v>
      </c>
      <c r="AM398" s="39">
        <f t="shared" si="253"/>
        <v>6.0926288323548405E-2</v>
      </c>
      <c r="AN398" s="39">
        <f t="shared" si="253"/>
        <v>-1</v>
      </c>
      <c r="AO398" s="39">
        <f t="shared" si="253"/>
        <v>-0.10716647547067959</v>
      </c>
      <c r="AP398" s="39">
        <f t="shared" si="253"/>
        <v>5.8916879914733267E-2</v>
      </c>
      <c r="AQ398" s="39" t="str">
        <f t="shared" si="253"/>
        <v>na</v>
      </c>
      <c r="AR398" s="39" t="str">
        <f t="shared" si="253"/>
        <v>na</v>
      </c>
      <c r="AS398" s="39">
        <f t="shared" si="253"/>
        <v>8.154028955477699E-2</v>
      </c>
      <c r="AT398" s="39">
        <f t="shared" si="253"/>
        <v>-0.17421434327155516</v>
      </c>
      <c r="AU398" s="39" t="str">
        <f t="shared" si="253"/>
        <v>na</v>
      </c>
      <c r="AV398" s="39" t="str">
        <f t="shared" si="253"/>
        <v>na</v>
      </c>
      <c r="AW398" s="39" t="str">
        <f t="shared" si="253"/>
        <v>na</v>
      </c>
      <c r="AX398" s="39" t="str">
        <f t="shared" si="253"/>
        <v>na</v>
      </c>
      <c r="AY398" s="39" t="str">
        <f t="shared" si="253"/>
        <v>na</v>
      </c>
      <c r="BA398" s="38">
        <v>2017</v>
      </c>
      <c r="BB398" s="39">
        <f t="shared" si="254"/>
        <v>1.2950924866780067E-2</v>
      </c>
      <c r="BC398" s="39">
        <f t="shared" si="254"/>
        <v>8.8188049366949794E-2</v>
      </c>
      <c r="BD398" s="39">
        <f t="shared" si="254"/>
        <v>7.0520378302727282E-2</v>
      </c>
      <c r="BE398" s="39">
        <f t="shared" si="254"/>
        <v>5.5208665179993677E-2</v>
      </c>
      <c r="BF398" s="39">
        <f t="shared" si="254"/>
        <v>-0.10076889085285035</v>
      </c>
      <c r="BG398" s="39">
        <f t="shared" si="254"/>
        <v>5.7217576943604298E-2</v>
      </c>
      <c r="BH398" s="39" t="str">
        <f t="shared" si="254"/>
        <v>na</v>
      </c>
      <c r="BI398" s="39" t="str">
        <f t="shared" si="254"/>
        <v>na</v>
      </c>
      <c r="BJ398" s="39">
        <f t="shared" si="254"/>
        <v>0.52590827873734347</v>
      </c>
      <c r="BK398" s="39">
        <f t="shared" si="254"/>
        <v>0.20162372672089224</v>
      </c>
      <c r="BL398" s="39" t="str">
        <f t="shared" si="254"/>
        <v>na</v>
      </c>
      <c r="BM398" s="39" t="str">
        <f t="shared" si="254"/>
        <v>na</v>
      </c>
      <c r="BN398" s="39" t="str">
        <f t="shared" si="254"/>
        <v>na</v>
      </c>
      <c r="BO398" s="39" t="str">
        <f t="shared" si="254"/>
        <v>na</v>
      </c>
      <c r="BP398" s="39" t="str">
        <f t="shared" si="254"/>
        <v>na</v>
      </c>
    </row>
    <row r="399" spans="2:68" x14ac:dyDescent="0.45">
      <c r="B399" s="38">
        <v>2018</v>
      </c>
      <c r="C399" s="39">
        <f t="shared" si="251"/>
        <v>0.17624407582938395</v>
      </c>
      <c r="D399" s="39">
        <f t="shared" si="251"/>
        <v>3.5307963907413864E-3</v>
      </c>
      <c r="E399" s="39">
        <f t="shared" si="251"/>
        <v>-3.8478949751018621E-2</v>
      </c>
      <c r="F399" s="39">
        <f t="shared" si="251"/>
        <v>9.8196392785571129E-2</v>
      </c>
      <c r="G399" s="39">
        <f t="shared" si="251"/>
        <v>-0.15070643642072201</v>
      </c>
      <c r="H399" s="39">
        <f t="shared" si="251"/>
        <v>6.3808574277166574E-3</v>
      </c>
      <c r="I399" s="39">
        <f t="shared" si="251"/>
        <v>-0.4450726978998385</v>
      </c>
      <c r="J399" s="39" t="str">
        <f t="shared" si="251"/>
        <v>na</v>
      </c>
      <c r="K399" s="39">
        <f t="shared" si="251"/>
        <v>-1.2006264137810918E-2</v>
      </c>
      <c r="L399" s="39">
        <f t="shared" si="251"/>
        <v>-7.1538090831136936E-2</v>
      </c>
      <c r="M399" s="39">
        <f t="shared" si="251"/>
        <v>0.58591460699349485</v>
      </c>
      <c r="N399" s="39">
        <f t="shared" si="251"/>
        <v>0.58591460699349462</v>
      </c>
      <c r="O399" s="39" t="str">
        <f t="shared" si="251"/>
        <v>na</v>
      </c>
      <c r="P399" s="39" t="str">
        <f t="shared" si="251"/>
        <v>na</v>
      </c>
      <c r="Q399" s="39" t="str">
        <f t="shared" si="251"/>
        <v>na</v>
      </c>
      <c r="S399" s="38">
        <v>2018</v>
      </c>
      <c r="T399" s="39">
        <f t="shared" si="252"/>
        <v>-0.14258142340168878</v>
      </c>
      <c r="U399" s="39">
        <f t="shared" si="252"/>
        <v>1.6416845110635236E-2</v>
      </c>
      <c r="V399" s="39">
        <f t="shared" si="252"/>
        <v>4.9657534246575485E-2</v>
      </c>
      <c r="W399" s="39">
        <f t="shared" si="252"/>
        <v>5.8823529411764719E-2</v>
      </c>
      <c r="X399" s="39">
        <f t="shared" si="252"/>
        <v>-0.13178294573643401</v>
      </c>
      <c r="Y399" s="39">
        <f t="shared" si="252"/>
        <v>-8.8432122370936783E-2</v>
      </c>
      <c r="Z399" s="39" t="str">
        <f t="shared" si="252"/>
        <v>na</v>
      </c>
      <c r="AA399" s="39" t="str">
        <f t="shared" si="252"/>
        <v>na</v>
      </c>
      <c r="AB399" s="39" t="str">
        <f t="shared" si="252"/>
        <v>na</v>
      </c>
      <c r="AC399" s="39">
        <f t="shared" si="252"/>
        <v>-0.24561403508771928</v>
      </c>
      <c r="AD399" s="39">
        <f t="shared" si="252"/>
        <v>3.0758025955382795E-2</v>
      </c>
      <c r="AE399" s="39">
        <f t="shared" si="252"/>
        <v>3.0758025955382795E-2</v>
      </c>
      <c r="AF399" s="39" t="str">
        <f t="shared" si="252"/>
        <v>na</v>
      </c>
      <c r="AG399" s="39" t="str">
        <f t="shared" si="252"/>
        <v>na</v>
      </c>
      <c r="AH399" s="39" t="str">
        <f t="shared" si="252"/>
        <v>na</v>
      </c>
      <c r="AJ399" s="38">
        <v>2018</v>
      </c>
      <c r="AK399" s="39">
        <f t="shared" si="253"/>
        <v>-1.0738606600314449E-2</v>
      </c>
      <c r="AL399" s="39">
        <f t="shared" si="253"/>
        <v>8.1915563957151161E-3</v>
      </c>
      <c r="AM399" s="39">
        <f t="shared" si="253"/>
        <v>-3.4431874077717195E-3</v>
      </c>
      <c r="AN399" s="39" t="str">
        <f t="shared" si="253"/>
        <v>na</v>
      </c>
      <c r="AO399" s="39">
        <f t="shared" si="253"/>
        <v>-9.6818810511756559E-2</v>
      </c>
      <c r="AP399" s="39">
        <f t="shared" si="253"/>
        <v>-8.4033613445376742E-3</v>
      </c>
      <c r="AQ399" s="39" t="str">
        <f t="shared" si="253"/>
        <v>na</v>
      </c>
      <c r="AR399" s="39" t="str">
        <f t="shared" si="253"/>
        <v>na</v>
      </c>
      <c r="AS399" s="39">
        <f t="shared" si="253"/>
        <v>-2.872802872802882E-2</v>
      </c>
      <c r="AT399" s="39">
        <f t="shared" si="253"/>
        <v>8.357142857142863E-2</v>
      </c>
      <c r="AU399" s="39" t="str">
        <f t="shared" si="253"/>
        <v>na</v>
      </c>
      <c r="AV399" s="39" t="str">
        <f t="shared" si="253"/>
        <v>na</v>
      </c>
      <c r="AW399" s="39" t="str">
        <f t="shared" si="253"/>
        <v>na</v>
      </c>
      <c r="AX399" s="39" t="str">
        <f t="shared" si="253"/>
        <v>na</v>
      </c>
      <c r="AY399" s="39" t="str">
        <f t="shared" si="253"/>
        <v>na</v>
      </c>
      <c r="BA399" s="38">
        <v>2018</v>
      </c>
      <c r="BB399" s="39">
        <f t="shared" si="254"/>
        <v>-2.7217741935483764E-2</v>
      </c>
      <c r="BC399" s="39">
        <f t="shared" si="254"/>
        <v>8.2550335570469757E-2</v>
      </c>
      <c r="BD399" s="39">
        <f t="shared" si="254"/>
        <v>-6.331561140647668E-2</v>
      </c>
      <c r="BE399" s="39">
        <f t="shared" si="254"/>
        <v>-0.11602209944751374</v>
      </c>
      <c r="BF399" s="39">
        <f t="shared" si="254"/>
        <v>-7.1942446043166131E-3</v>
      </c>
      <c r="BG399" s="39">
        <f t="shared" si="254"/>
        <v>-1.1701909258879151E-2</v>
      </c>
      <c r="BH399" s="39" t="str">
        <f t="shared" si="254"/>
        <v>na</v>
      </c>
      <c r="BI399" s="39" t="str">
        <f t="shared" si="254"/>
        <v>na</v>
      </c>
      <c r="BJ399" s="39">
        <f t="shared" si="254"/>
        <v>-0.33571428571428563</v>
      </c>
      <c r="BK399" s="39">
        <f t="shared" si="254"/>
        <v>-0.16119451344637625</v>
      </c>
      <c r="BL399" s="39" t="str">
        <f t="shared" si="254"/>
        <v>na</v>
      </c>
      <c r="BM399" s="39" t="str">
        <f t="shared" si="254"/>
        <v>na</v>
      </c>
      <c r="BN399" s="39" t="str">
        <f t="shared" si="254"/>
        <v>na</v>
      </c>
      <c r="BO399" s="39" t="str">
        <f t="shared" si="254"/>
        <v>na</v>
      </c>
      <c r="BP399" s="39" t="str">
        <f t="shared" si="254"/>
        <v>na</v>
      </c>
    </row>
    <row r="400" spans="2:68" x14ac:dyDescent="0.45">
      <c r="B400" s="38">
        <v>2019</v>
      </c>
      <c r="C400" s="39">
        <f t="shared" si="251"/>
        <v>8.5117098967514515E-2</v>
      </c>
      <c r="D400" s="39">
        <f t="shared" si="251"/>
        <v>-2.3455824863174213E-2</v>
      </c>
      <c r="E400" s="39">
        <f t="shared" si="251"/>
        <v>1.4595103578154189E-2</v>
      </c>
      <c r="F400" s="39">
        <f t="shared" si="251"/>
        <v>-8.2116788321167866E-2</v>
      </c>
      <c r="G400" s="39">
        <f t="shared" si="251"/>
        <v>0.2027110289587184</v>
      </c>
      <c r="H400" s="39">
        <f t="shared" si="251"/>
        <v>2.6500891618783662E-2</v>
      </c>
      <c r="I400" s="39">
        <f t="shared" si="251"/>
        <v>0.93304221251819519</v>
      </c>
      <c r="J400" s="39" t="str">
        <f t="shared" si="251"/>
        <v>na</v>
      </c>
      <c r="K400" s="39">
        <f t="shared" si="251"/>
        <v>-4.5790771398380725E-3</v>
      </c>
      <c r="L400" s="39">
        <f t="shared" si="251"/>
        <v>6.8908993146419073E-2</v>
      </c>
      <c r="M400" s="39">
        <f t="shared" si="251"/>
        <v>0.28151508011310078</v>
      </c>
      <c r="N400" s="39">
        <f t="shared" si="251"/>
        <v>0.28151508011310078</v>
      </c>
      <c r="O400" s="39" t="str">
        <f t="shared" si="251"/>
        <v>na</v>
      </c>
      <c r="P400" s="39" t="str">
        <f t="shared" si="251"/>
        <v>na</v>
      </c>
      <c r="Q400" s="39" t="str">
        <f t="shared" si="251"/>
        <v>na</v>
      </c>
      <c r="S400" s="38">
        <v>2019</v>
      </c>
      <c r="T400" s="39">
        <f t="shared" si="252"/>
        <v>8.8069780528981179E-2</v>
      </c>
      <c r="U400" s="39">
        <f t="shared" si="252"/>
        <v>1.1938202247190999E-2</v>
      </c>
      <c r="V400" s="39">
        <f t="shared" si="252"/>
        <v>-4.8939641109300158E-3</v>
      </c>
      <c r="W400" s="39">
        <f t="shared" si="252"/>
        <v>0.11111111111111116</v>
      </c>
      <c r="X400" s="39">
        <f t="shared" si="252"/>
        <v>2.6785714285714191E-2</v>
      </c>
      <c r="Y400" s="39">
        <f t="shared" si="252"/>
        <v>5.8031812620171319E-2</v>
      </c>
      <c r="Z400" s="39" t="str">
        <f t="shared" si="252"/>
        <v>na</v>
      </c>
      <c r="AA400" s="39" t="str">
        <f t="shared" si="252"/>
        <v>na</v>
      </c>
      <c r="AB400" s="39" t="str">
        <f t="shared" si="252"/>
        <v>na</v>
      </c>
      <c r="AC400" s="39">
        <f t="shared" si="252"/>
        <v>-1</v>
      </c>
      <c r="AD400" s="39">
        <f t="shared" si="252"/>
        <v>0.52250115629922789</v>
      </c>
      <c r="AE400" s="39">
        <f t="shared" si="252"/>
        <v>0.52250115629922811</v>
      </c>
      <c r="AF400" s="39" t="str">
        <f t="shared" si="252"/>
        <v>na</v>
      </c>
      <c r="AG400" s="39" t="str">
        <f t="shared" si="252"/>
        <v>na</v>
      </c>
      <c r="AH400" s="39" t="str">
        <f t="shared" si="252"/>
        <v>na</v>
      </c>
      <c r="AJ400" s="38">
        <v>2019</v>
      </c>
      <c r="AK400" s="39">
        <f t="shared" si="253"/>
        <v>-0.15541435001323811</v>
      </c>
      <c r="AL400" s="39">
        <f t="shared" si="253"/>
        <v>-3.0937500000000062E-2</v>
      </c>
      <c r="AM400" s="39">
        <f t="shared" si="253"/>
        <v>1.4807502467917288E-3</v>
      </c>
      <c r="AN400" s="39" t="str">
        <f t="shared" si="253"/>
        <v>na</v>
      </c>
      <c r="AO400" s="39">
        <f t="shared" si="253"/>
        <v>-0.12098009188361414</v>
      </c>
      <c r="AP400" s="39">
        <f t="shared" si="253"/>
        <v>-6.4971751412429612E-2</v>
      </c>
      <c r="AQ400" s="39" t="str">
        <f t="shared" si="253"/>
        <v>na</v>
      </c>
      <c r="AR400" s="39" t="str">
        <f t="shared" si="253"/>
        <v>na</v>
      </c>
      <c r="AS400" s="39">
        <f t="shared" si="253"/>
        <v>-3.1037166763961843E-2</v>
      </c>
      <c r="AT400" s="39">
        <f t="shared" si="253"/>
        <v>0.76730388925510851</v>
      </c>
      <c r="AU400" s="39" t="str">
        <f t="shared" si="253"/>
        <v>na</v>
      </c>
      <c r="AV400" s="39" t="str">
        <f t="shared" si="253"/>
        <v>na</v>
      </c>
      <c r="AW400" s="39" t="str">
        <f t="shared" si="253"/>
        <v>na</v>
      </c>
      <c r="AX400" s="39" t="str">
        <f t="shared" si="253"/>
        <v>na</v>
      </c>
      <c r="AY400" s="39" t="str">
        <f t="shared" si="253"/>
        <v>na</v>
      </c>
      <c r="BA400" s="38">
        <v>2019</v>
      </c>
      <c r="BB400" s="39">
        <f t="shared" si="254"/>
        <v>0.23005181347150261</v>
      </c>
      <c r="BC400" s="39">
        <f t="shared" si="254"/>
        <v>-0.10477371357718535</v>
      </c>
      <c r="BD400" s="39">
        <f t="shared" si="254"/>
        <v>-5.8307533539731726E-2</v>
      </c>
      <c r="BE400" s="39">
        <f t="shared" si="254"/>
        <v>0.38749999999999996</v>
      </c>
      <c r="BF400" s="39">
        <f t="shared" si="254"/>
        <v>-4.3478260869565188E-2</v>
      </c>
      <c r="BG400" s="39">
        <f t="shared" si="254"/>
        <v>-8.3090984628153564E-4</v>
      </c>
      <c r="BH400" s="39" t="str">
        <f t="shared" si="254"/>
        <v>na</v>
      </c>
      <c r="BI400" s="39" t="str">
        <f t="shared" si="254"/>
        <v>na</v>
      </c>
      <c r="BJ400" s="39">
        <f t="shared" si="254"/>
        <v>0.33333333333333326</v>
      </c>
      <c r="BK400" s="39">
        <f t="shared" si="254"/>
        <v>0.52417433850511808</v>
      </c>
      <c r="BL400" s="39" t="str">
        <f t="shared" si="254"/>
        <v>na</v>
      </c>
      <c r="BM400" s="39" t="str">
        <f t="shared" si="254"/>
        <v>na</v>
      </c>
      <c r="BN400" s="39" t="str">
        <f t="shared" si="254"/>
        <v>na</v>
      </c>
      <c r="BO400" s="39" t="str">
        <f t="shared" si="254"/>
        <v>na</v>
      </c>
      <c r="BP400" s="39" t="str">
        <f t="shared" si="254"/>
        <v>na</v>
      </c>
    </row>
    <row r="401" spans="2:68" x14ac:dyDescent="0.45">
      <c r="B401" s="38">
        <v>2020</v>
      </c>
      <c r="C401" s="39">
        <f t="shared" si="251"/>
        <v>0.10534945919520333</v>
      </c>
      <c r="D401" s="39">
        <f t="shared" si="251"/>
        <v>1.6829857328485742E-2</v>
      </c>
      <c r="E401" s="39">
        <f t="shared" si="251"/>
        <v>-5.3545995883677033E-3</v>
      </c>
      <c r="F401" s="39">
        <f t="shared" si="251"/>
        <v>-0.10384686417017031</v>
      </c>
      <c r="G401" s="39">
        <f t="shared" si="251"/>
        <v>3.2008644629579974E-2</v>
      </c>
      <c r="H401" s="40">
        <f t="shared" ref="H401:Q403" si="255">IF(H362=0,"na",H362/H361-1)</f>
        <v>2.6815720976323343E-2</v>
      </c>
      <c r="I401" s="40">
        <f t="shared" si="255"/>
        <v>4.8332674962143551E-2</v>
      </c>
      <c r="J401" s="40" t="str">
        <f t="shared" si="255"/>
        <v>na</v>
      </c>
      <c r="K401" s="40">
        <f t="shared" si="255"/>
        <v>-1.0142935041128731E-2</v>
      </c>
      <c r="L401" s="40">
        <f t="shared" si="255"/>
        <v>-2.9062122020592662E-2</v>
      </c>
      <c r="M401" s="40">
        <f t="shared" si="255"/>
        <v>8.8824167465218595E-2</v>
      </c>
      <c r="N401" s="40">
        <f t="shared" si="255"/>
        <v>9.1807247376082257E-2</v>
      </c>
      <c r="O401" s="40" t="str">
        <f t="shared" si="255"/>
        <v>na</v>
      </c>
      <c r="P401" s="40" t="str">
        <f t="shared" si="255"/>
        <v>na</v>
      </c>
      <c r="Q401" s="40" t="str">
        <f t="shared" si="255"/>
        <v>na</v>
      </c>
      <c r="S401" s="38">
        <v>2020</v>
      </c>
      <c r="T401" s="39">
        <f t="shared" si="252"/>
        <v>-3.248024124545279E-3</v>
      </c>
      <c r="U401" s="39">
        <f t="shared" si="252"/>
        <v>-3.0414898579083305E-2</v>
      </c>
      <c r="V401" s="39">
        <f t="shared" si="252"/>
        <v>-6.6491982441995834E-2</v>
      </c>
      <c r="W401" s="39">
        <f t="shared" si="252"/>
        <v>0.14685792349726778</v>
      </c>
      <c r="X401" s="39">
        <f t="shared" si="252"/>
        <v>-6.3435495367070716E-2</v>
      </c>
      <c r="Y401" s="40">
        <f t="shared" ref="Y401:AH403" si="256">IF(Y362=0,"na",Y362/Y361-1)</f>
        <v>-1.6736496105891674E-2</v>
      </c>
      <c r="Z401" s="40" t="str">
        <f t="shared" si="256"/>
        <v>na</v>
      </c>
      <c r="AA401" s="40" t="str">
        <f t="shared" si="256"/>
        <v>na</v>
      </c>
      <c r="AB401" s="40" t="str">
        <f t="shared" si="256"/>
        <v>na</v>
      </c>
      <c r="AC401" s="40" t="str">
        <f t="shared" si="256"/>
        <v>na</v>
      </c>
      <c r="AD401" s="40">
        <f t="shared" si="256"/>
        <v>-3.8982725299242071E-2</v>
      </c>
      <c r="AE401" s="40">
        <f t="shared" si="256"/>
        <v>-3.6349801258966141E-2</v>
      </c>
      <c r="AF401" s="40" t="str">
        <f t="shared" si="256"/>
        <v>na</v>
      </c>
      <c r="AG401" s="40" t="str">
        <f t="shared" si="256"/>
        <v>na</v>
      </c>
      <c r="AH401" s="40" t="str">
        <f t="shared" si="256"/>
        <v>na</v>
      </c>
      <c r="AJ401" s="38">
        <v>2020</v>
      </c>
      <c r="AK401" s="39">
        <f t="shared" si="253"/>
        <v>4.4473851002963638E-2</v>
      </c>
      <c r="AL401" s="39">
        <f t="shared" si="253"/>
        <v>4.7436663300927329E-2</v>
      </c>
      <c r="AM401" s="39">
        <f t="shared" si="253"/>
        <v>4.8384490462070495E-2</v>
      </c>
      <c r="AN401" s="39" t="str">
        <f t="shared" si="253"/>
        <v>na</v>
      </c>
      <c r="AO401" s="39">
        <f t="shared" si="253"/>
        <v>-0.25291788046686092</v>
      </c>
      <c r="AP401" s="40">
        <f t="shared" ref="AP401:AY403" si="257">IF(AP362=0,"na",AP362/AP361-1)</f>
        <v>3.1139986862833924E-2</v>
      </c>
      <c r="AQ401" s="40" t="str">
        <f t="shared" si="257"/>
        <v>na</v>
      </c>
      <c r="AR401" s="40" t="str">
        <f t="shared" si="257"/>
        <v>na</v>
      </c>
      <c r="AS401" s="40">
        <f t="shared" si="257"/>
        <v>-0.10737575974061975</v>
      </c>
      <c r="AT401" s="40">
        <f t="shared" si="257"/>
        <v>-0.20248337318062959</v>
      </c>
      <c r="AU401" s="40" t="str">
        <f t="shared" si="257"/>
        <v>na</v>
      </c>
      <c r="AV401" s="40" t="str">
        <f t="shared" si="257"/>
        <v>na</v>
      </c>
      <c r="AW401" s="40" t="str">
        <f t="shared" si="257"/>
        <v>na</v>
      </c>
      <c r="AX401" s="40" t="str">
        <f t="shared" si="257"/>
        <v>na</v>
      </c>
      <c r="AY401" s="40" t="str">
        <f t="shared" si="257"/>
        <v>na</v>
      </c>
      <c r="BA401" s="38">
        <v>2020</v>
      </c>
      <c r="BB401" s="39">
        <f t="shared" si="254"/>
        <v>0.12581196109031789</v>
      </c>
      <c r="BC401" s="39">
        <f t="shared" si="254"/>
        <v>3.027413226774911E-5</v>
      </c>
      <c r="BD401" s="39">
        <f t="shared" si="254"/>
        <v>-2.0218579234972611E-2</v>
      </c>
      <c r="BE401" s="39">
        <f t="shared" si="254"/>
        <v>-0.55527248560035447</v>
      </c>
      <c r="BF401" s="39">
        <f t="shared" si="254"/>
        <v>-0.17649859248219901</v>
      </c>
      <c r="BG401" s="40">
        <f t="shared" ref="BG401:BP403" si="258">IF(BG362=0,"na",BG362/BG361-1)</f>
        <v>-7.0862161026095105E-3</v>
      </c>
      <c r="BH401" s="40" t="str">
        <f t="shared" si="258"/>
        <v>na</v>
      </c>
      <c r="BI401" s="40" t="str">
        <f t="shared" si="258"/>
        <v>na</v>
      </c>
      <c r="BJ401" s="40">
        <f t="shared" si="258"/>
        <v>-0.46919619249074562</v>
      </c>
      <c r="BK401" s="40">
        <f t="shared" si="258"/>
        <v>0.13008234228307969</v>
      </c>
      <c r="BL401" s="40" t="str">
        <f t="shared" si="258"/>
        <v>na</v>
      </c>
      <c r="BM401" s="40" t="str">
        <f t="shared" si="258"/>
        <v>na</v>
      </c>
      <c r="BN401" s="40" t="str">
        <f t="shared" si="258"/>
        <v>na</v>
      </c>
      <c r="BO401" s="40" t="str">
        <f t="shared" si="258"/>
        <v>na</v>
      </c>
      <c r="BP401" s="40" t="str">
        <f t="shared" si="258"/>
        <v>na</v>
      </c>
    </row>
    <row r="402" spans="2:68" x14ac:dyDescent="0.45">
      <c r="B402" s="38">
        <v>2021</v>
      </c>
      <c r="C402" s="39">
        <f t="shared" si="251"/>
        <v>-3.1902664004956338E-2</v>
      </c>
      <c r="D402" s="39">
        <f t="shared" si="251"/>
        <v>5.0245521187967324E-2</v>
      </c>
      <c r="E402" s="39">
        <f t="shared" si="251"/>
        <v>0.23973962405248339</v>
      </c>
      <c r="F402" s="39">
        <f t="shared" si="251"/>
        <v>-0.11261971148017946</v>
      </c>
      <c r="G402" s="39">
        <f t="shared" si="251"/>
        <v>-7.7181608571816218E-2</v>
      </c>
      <c r="H402" s="40">
        <f t="shared" si="255"/>
        <v>7.3608709804372285E-2</v>
      </c>
      <c r="I402" s="40">
        <f>IF(I363=0,"na",I363/I362-1)</f>
        <v>-0.91595949287592726</v>
      </c>
      <c r="J402" s="40" t="str">
        <f t="shared" si="255"/>
        <v>na</v>
      </c>
      <c r="K402" s="40">
        <f t="shared" si="255"/>
        <v>-3.6949674016554246E-3</v>
      </c>
      <c r="L402" s="40">
        <f t="shared" si="255"/>
        <v>7.4221729140139248E-2</v>
      </c>
      <c r="M402" s="40">
        <f t="shared" si="255"/>
        <v>3.4810966563076029E-2</v>
      </c>
      <c r="N402" s="40">
        <f t="shared" si="255"/>
        <v>3.1983614195417287E-2</v>
      </c>
      <c r="O402" s="40" t="str">
        <f t="shared" si="255"/>
        <v>na</v>
      </c>
      <c r="P402" s="40" t="str">
        <f t="shared" si="255"/>
        <v>na</v>
      </c>
      <c r="Q402" s="40" t="str">
        <f t="shared" si="255"/>
        <v>na</v>
      </c>
      <c r="S402" s="38">
        <v>2021</v>
      </c>
      <c r="T402" s="39">
        <f t="shared" si="252"/>
        <v>-0.11141434368852909</v>
      </c>
      <c r="U402" s="39">
        <f t="shared" si="252"/>
        <v>0.12942418820216472</v>
      </c>
      <c r="V402" s="39">
        <f t="shared" si="252"/>
        <v>6.2447520571935922E-2</v>
      </c>
      <c r="W402" s="39">
        <f t="shared" si="252"/>
        <v>0.17712924359737925</v>
      </c>
      <c r="X402" s="39">
        <f t="shared" si="252"/>
        <v>6.7732115677321181E-2</v>
      </c>
      <c r="Y402" s="40">
        <f t="shared" si="256"/>
        <v>-3.3888501230305956E-2</v>
      </c>
      <c r="Z402" s="40" t="str">
        <f>IF(Z363=0,"na",Z363/Z362-1)</f>
        <v>na</v>
      </c>
      <c r="AA402" s="40" t="str">
        <f t="shared" si="256"/>
        <v>na</v>
      </c>
      <c r="AB402" s="40" t="str">
        <f t="shared" si="256"/>
        <v>na</v>
      </c>
      <c r="AC402" s="40" t="str">
        <f t="shared" si="256"/>
        <v>na</v>
      </c>
      <c r="AD402" s="40">
        <f t="shared" si="256"/>
        <v>2.2062936358105301E-2</v>
      </c>
      <c r="AE402" s="40">
        <f t="shared" si="256"/>
        <v>1.927041467406676E-2</v>
      </c>
      <c r="AF402" s="40" t="str">
        <f t="shared" si="256"/>
        <v>na</v>
      </c>
      <c r="AG402" s="40" t="str">
        <f t="shared" si="256"/>
        <v>na</v>
      </c>
      <c r="AH402" s="40" t="str">
        <f t="shared" si="256"/>
        <v>na</v>
      </c>
      <c r="AJ402" s="38">
        <v>2021</v>
      </c>
      <c r="AK402" s="39">
        <f t="shared" si="253"/>
        <v>-1.3167249572558326E-2</v>
      </c>
      <c r="AL402" s="39">
        <f t="shared" si="253"/>
        <v>6.1543314504902025E-2</v>
      </c>
      <c r="AM402" s="39">
        <f t="shared" si="253"/>
        <v>0.14071633624260649</v>
      </c>
      <c r="AN402" s="39" t="str">
        <f t="shared" si="253"/>
        <v>na</v>
      </c>
      <c r="AO402" s="39">
        <f t="shared" si="253"/>
        <v>-0.11618986938515452</v>
      </c>
      <c r="AP402" s="40">
        <f t="shared" si="257"/>
        <v>6.3498965207239522E-2</v>
      </c>
      <c r="AQ402" s="40" t="str">
        <f>IF(AQ363=0,"na",AQ363/AQ362-1)</f>
        <v>na</v>
      </c>
      <c r="AR402" s="40" t="str">
        <f t="shared" si="257"/>
        <v>na</v>
      </c>
      <c r="AS402" s="40">
        <f t="shared" si="257"/>
        <v>5.439496436266289E-3</v>
      </c>
      <c r="AT402" s="40">
        <f t="shared" si="257"/>
        <v>0.66733541198118984</v>
      </c>
      <c r="AU402" s="40" t="str">
        <f t="shared" si="257"/>
        <v>na</v>
      </c>
      <c r="AV402" s="40" t="str">
        <f t="shared" si="257"/>
        <v>na</v>
      </c>
      <c r="AW402" s="40" t="str">
        <f t="shared" si="257"/>
        <v>na</v>
      </c>
      <c r="AX402" s="40" t="str">
        <f t="shared" si="257"/>
        <v>na</v>
      </c>
      <c r="AY402" s="40" t="str">
        <f t="shared" si="257"/>
        <v>na</v>
      </c>
      <c r="BA402" s="38">
        <v>2021</v>
      </c>
      <c r="BB402" s="39">
        <f t="shared" si="254"/>
        <v>0.15764056430177908</v>
      </c>
      <c r="BC402" s="39">
        <f t="shared" si="254"/>
        <v>3.0439718459093434E-2</v>
      </c>
      <c r="BD402" s="39">
        <f t="shared" si="254"/>
        <v>0.19624108977836197</v>
      </c>
      <c r="BE402" s="39">
        <f t="shared" si="254"/>
        <v>-0.22009132420091326</v>
      </c>
      <c r="BF402" s="39">
        <f t="shared" si="254"/>
        <v>-6.4597210003769501E-3</v>
      </c>
      <c r="BG402" s="40">
        <f t="shared" si="258"/>
        <v>0.12208857627496839</v>
      </c>
      <c r="BH402" s="40" t="e">
        <f>IF(BH363=0,"na",BH363/BH362-1)</f>
        <v>#DIV/0!</v>
      </c>
      <c r="BI402" s="40" t="str">
        <f t="shared" si="258"/>
        <v>na</v>
      </c>
      <c r="BJ402" s="40">
        <f t="shared" si="258"/>
        <v>-0.10361145703611452</v>
      </c>
      <c r="BK402" s="40">
        <f t="shared" si="258"/>
        <v>-0.32302734211445416</v>
      </c>
      <c r="BL402" s="40" t="str">
        <f t="shared" si="258"/>
        <v>na</v>
      </c>
      <c r="BM402" s="40" t="str">
        <f t="shared" si="258"/>
        <v>na</v>
      </c>
      <c r="BN402" s="40" t="str">
        <f t="shared" si="258"/>
        <v>na</v>
      </c>
      <c r="BO402" s="40" t="str">
        <f t="shared" si="258"/>
        <v>na</v>
      </c>
      <c r="BP402" s="40" t="str">
        <f t="shared" si="258"/>
        <v>na</v>
      </c>
    </row>
    <row r="403" spans="2:68" x14ac:dyDescent="0.45">
      <c r="B403" s="38">
        <v>2022</v>
      </c>
      <c r="C403" s="39">
        <f t="shared" si="251"/>
        <v>-0.23378876599436116</v>
      </c>
      <c r="D403" s="39">
        <f>IF(D363=0,"na",D364/D363-1)</f>
        <v>-0.13057603398725459</v>
      </c>
      <c r="E403" s="39">
        <f>IF(E363=0,"na",E364/E363-1)</f>
        <v>-4.2022077270446712E-2</v>
      </c>
      <c r="F403" s="39">
        <f>IF(F363=0,"na",F364/F363-1)</f>
        <v>-0.65999999999999992</v>
      </c>
      <c r="G403" s="39">
        <f>IF(G363=0,"na",G364/G363-1)</f>
        <v>-0.2323830016137709</v>
      </c>
      <c r="H403" s="40">
        <f t="shared" si="255"/>
        <v>-0.13806084482381253</v>
      </c>
      <c r="I403" s="40" t="str">
        <f t="shared" si="255"/>
        <v>na</v>
      </c>
      <c r="J403" s="40" t="str">
        <f t="shared" si="255"/>
        <v>na</v>
      </c>
      <c r="K403" s="40">
        <f t="shared" si="255"/>
        <v>-1.5608180839612684E-2</v>
      </c>
      <c r="L403" s="40">
        <f t="shared" si="255"/>
        <v>-0.37839227067427039</v>
      </c>
      <c r="M403" s="40">
        <f t="shared" si="255"/>
        <v>0.53101514431396368</v>
      </c>
      <c r="N403" s="40">
        <f t="shared" si="255"/>
        <v>0.5310151443139639</v>
      </c>
      <c r="O403" s="40" t="str">
        <f t="shared" si="255"/>
        <v>na</v>
      </c>
      <c r="P403" s="40" t="str">
        <f t="shared" si="255"/>
        <v>na</v>
      </c>
      <c r="Q403" s="40" t="str">
        <f t="shared" si="255"/>
        <v>na</v>
      </c>
      <c r="S403" s="38">
        <v>2022</v>
      </c>
      <c r="T403" s="39">
        <f t="shared" si="252"/>
        <v>9.0510948905109245E-3</v>
      </c>
      <c r="U403" s="39">
        <f>IF(U363=0,"na",U364/U363-1)</f>
        <v>-0.11406844106463876</v>
      </c>
      <c r="V403" s="39">
        <f>IF(V363=0,"na",V364/V363-1)</f>
        <v>-4.1322314049586861E-2</v>
      </c>
      <c r="W403" s="39">
        <f>IF(W363=0,"na",W364/W363-1)</f>
        <v>0.40740740740740744</v>
      </c>
      <c r="X403" s="39">
        <f>IF(X363=0,"na",X364/X363-1)</f>
        <v>-0.34782608695652162</v>
      </c>
      <c r="Y403" s="40">
        <f t="shared" si="256"/>
        <v>-3.5304347826087046E-2</v>
      </c>
      <c r="Z403" s="40" t="str">
        <f t="shared" si="256"/>
        <v>na</v>
      </c>
      <c r="AA403" s="40" t="str">
        <f t="shared" si="256"/>
        <v>na</v>
      </c>
      <c r="AB403" s="40" t="str">
        <f t="shared" si="256"/>
        <v>na</v>
      </c>
      <c r="AC403" s="40" t="str">
        <f t="shared" si="256"/>
        <v>na</v>
      </c>
      <c r="AD403" s="40">
        <f t="shared" si="256"/>
        <v>-2.2000112759052004E-2</v>
      </c>
      <c r="AE403" s="40">
        <f t="shared" si="256"/>
        <v>-2.2000112759052004E-2</v>
      </c>
      <c r="AF403" s="40" t="str">
        <f t="shared" si="256"/>
        <v>na</v>
      </c>
      <c r="AG403" s="40" t="str">
        <f t="shared" si="256"/>
        <v>na</v>
      </c>
      <c r="AH403" s="40" t="str">
        <f t="shared" si="256"/>
        <v>na</v>
      </c>
      <c r="AJ403" s="38">
        <v>2022</v>
      </c>
      <c r="AK403" s="39">
        <f t="shared" si="253"/>
        <v>-6.8126520681265235E-2</v>
      </c>
      <c r="AL403" s="39">
        <f>IF(AL363=0,"na",AL364/AL363-1)</f>
        <v>-0.36020881670533644</v>
      </c>
      <c r="AM403" s="39">
        <f>IF(AM363=0,"na",AM364/AM363-1)</f>
        <v>-0.12404698124871216</v>
      </c>
      <c r="AN403" s="39">
        <f>IF(AN363=0,"na",AN364/AN363-1)</f>
        <v>1</v>
      </c>
      <c r="AO403" s="39">
        <f>IF(AO363=0,"na",AO364/AO363-1)</f>
        <v>-3.4300791556728161E-2</v>
      </c>
      <c r="AP403" s="40">
        <f t="shared" si="257"/>
        <v>-0.17286703052771835</v>
      </c>
      <c r="AQ403" s="40" t="str">
        <f t="shared" si="257"/>
        <v>na</v>
      </c>
      <c r="AR403" s="40" t="str">
        <f t="shared" si="257"/>
        <v>na</v>
      </c>
      <c r="AS403" s="40">
        <f t="shared" si="257"/>
        <v>1.3649586037144834E-2</v>
      </c>
      <c r="AT403" s="40">
        <f t="shared" si="257"/>
        <v>-0.16758380382138272</v>
      </c>
      <c r="AU403" s="40" t="str">
        <f t="shared" si="257"/>
        <v>na</v>
      </c>
      <c r="AV403" s="40" t="str">
        <f t="shared" si="257"/>
        <v>na</v>
      </c>
      <c r="AW403" s="40" t="str">
        <f t="shared" si="257"/>
        <v>na</v>
      </c>
      <c r="AX403" s="40" t="str">
        <f t="shared" si="257"/>
        <v>na</v>
      </c>
      <c r="AY403" s="40" t="str">
        <f t="shared" si="257"/>
        <v>na</v>
      </c>
      <c r="BA403" s="38">
        <v>2022</v>
      </c>
      <c r="BB403" s="39">
        <f t="shared" si="254"/>
        <v>-0.33613445378151263</v>
      </c>
      <c r="BC403" s="39">
        <f>IF(BC363=0,"na",BC364/BC363-1)</f>
        <v>-0.12432795698924737</v>
      </c>
      <c r="BD403" s="39">
        <f>IF(BD363=0,"na",BD364/BD363-1)</f>
        <v>-9.2099111734455508E-2</v>
      </c>
      <c r="BE403" s="39">
        <f>IF(BE363=0,"na",BE364/BE363-1)</f>
        <v>-0.61038961038961037</v>
      </c>
      <c r="BF403" s="39">
        <f>IF(BF363=0,"na",BF364/BF363-1)</f>
        <v>0.12962962962962954</v>
      </c>
      <c r="BG403" s="40">
        <f t="shared" si="258"/>
        <v>-0.17447284941220387</v>
      </c>
      <c r="BH403" s="40" t="str">
        <f t="shared" si="258"/>
        <v>na</v>
      </c>
      <c r="BI403" s="40" t="str">
        <f t="shared" si="258"/>
        <v>na</v>
      </c>
      <c r="BJ403" s="40">
        <f t="shared" si="258"/>
        <v>-5.084745762711862E-2</v>
      </c>
      <c r="BK403" s="40">
        <f t="shared" si="258"/>
        <v>0.20711454157970866</v>
      </c>
      <c r="BL403" s="40" t="str">
        <f t="shared" si="258"/>
        <v>na</v>
      </c>
      <c r="BM403" s="40" t="str">
        <f t="shared" si="258"/>
        <v>na</v>
      </c>
      <c r="BN403" s="40" t="str">
        <f t="shared" si="258"/>
        <v>na</v>
      </c>
      <c r="BO403" s="40" t="str">
        <f t="shared" si="258"/>
        <v>na</v>
      </c>
      <c r="BP403" s="40" t="str">
        <f t="shared" si="258"/>
        <v>na</v>
      </c>
    </row>
    <row r="404" spans="2:68" x14ac:dyDescent="0.45">
      <c r="B404" s="38">
        <v>2023</v>
      </c>
      <c r="C404" s="39">
        <f t="shared" si="251"/>
        <v>5.5275434983317551E-2</v>
      </c>
      <c r="D404" s="39">
        <f t="shared" si="251"/>
        <v>-2.1463164062557327E-3</v>
      </c>
      <c r="E404" s="39">
        <f t="shared" si="251"/>
        <v>3.095608223124291E-2</v>
      </c>
      <c r="F404" s="39">
        <f t="shared" si="251"/>
        <v>-0.17207739423718926</v>
      </c>
      <c r="G404" s="39">
        <f t="shared" si="251"/>
        <v>6.1052808488346821E-2</v>
      </c>
      <c r="H404" s="41">
        <f t="shared" ref="H404:Q406" si="259">IF(H362=0,"na",(H365/H362)^(1/3)-1)</f>
        <v>-1.7654526065153608E-2</v>
      </c>
      <c r="I404" s="41">
        <f t="shared" si="259"/>
        <v>-1</v>
      </c>
      <c r="J404" s="41" t="str">
        <f t="shared" si="259"/>
        <v>na</v>
      </c>
      <c r="K404" s="41">
        <f t="shared" si="259"/>
        <v>-1.780031057671394E-2</v>
      </c>
      <c r="L404" s="41">
        <f t="shared" si="259"/>
        <v>-0.24039095576762981</v>
      </c>
      <c r="M404" s="41">
        <f t="shared" si="259"/>
        <v>0.18497571233546206</v>
      </c>
      <c r="N404" s="41">
        <f t="shared" si="259"/>
        <v>0.18389551509836966</v>
      </c>
      <c r="O404" s="41" t="str">
        <f t="shared" si="259"/>
        <v>na</v>
      </c>
      <c r="P404" s="41" t="str">
        <f t="shared" si="259"/>
        <v>na</v>
      </c>
      <c r="Q404" s="41" t="str">
        <f t="shared" si="259"/>
        <v>na</v>
      </c>
      <c r="S404" s="38">
        <v>2023</v>
      </c>
      <c r="T404" s="39">
        <f t="shared" si="252"/>
        <v>-0.27425232421698686</v>
      </c>
      <c r="U404" s="39">
        <f t="shared" si="252"/>
        <v>-0.10395612064179105</v>
      </c>
      <c r="V404" s="39">
        <f t="shared" si="252"/>
        <v>-5.4551034482758443E-2</v>
      </c>
      <c r="W404" s="39">
        <f t="shared" si="252"/>
        <v>0.11499999999999999</v>
      </c>
      <c r="X404" s="39">
        <f t="shared" si="252"/>
        <v>-3.3066666666666689E-2</v>
      </c>
      <c r="Y404" s="41">
        <f t="shared" ref="Y404:AH406" si="260">IF(Y362=0,"na",(Y365/Y362)^(1/3)-1)</f>
        <v>-9.4138987115791495E-2</v>
      </c>
      <c r="Z404" s="41" t="str">
        <f t="shared" si="260"/>
        <v>na</v>
      </c>
      <c r="AA404" s="41" t="str">
        <f t="shared" si="260"/>
        <v>na</v>
      </c>
      <c r="AB404" s="41" t="str">
        <f t="shared" si="260"/>
        <v>na</v>
      </c>
      <c r="AC404" s="41" t="str">
        <f t="shared" si="260"/>
        <v>na</v>
      </c>
      <c r="AD404" s="41">
        <f t="shared" si="260"/>
        <v>-5.4415292166475115E-2</v>
      </c>
      <c r="AE404" s="41">
        <f t="shared" si="260"/>
        <v>-5.5277265942144882E-2</v>
      </c>
      <c r="AF404" s="41" t="str">
        <f t="shared" si="260"/>
        <v>na</v>
      </c>
      <c r="AG404" s="41" t="str">
        <f t="shared" si="260"/>
        <v>na</v>
      </c>
      <c r="AH404" s="41" t="str">
        <f t="shared" si="260"/>
        <v>na</v>
      </c>
      <c r="AJ404" s="38">
        <v>2023</v>
      </c>
      <c r="AK404" s="39">
        <f t="shared" si="253"/>
        <v>-0.2101517160596108</v>
      </c>
      <c r="AL404" s="39">
        <f t="shared" si="253"/>
        <v>0.1062148530156668</v>
      </c>
      <c r="AM404" s="39">
        <f t="shared" si="253"/>
        <v>6.1246394820121841E-2</v>
      </c>
      <c r="AN404" s="39">
        <f t="shared" si="253"/>
        <v>-0.5</v>
      </c>
      <c r="AO404" s="39">
        <f t="shared" si="253"/>
        <v>-0.44109734557366409</v>
      </c>
      <c r="AP404" s="41">
        <f t="shared" ref="AP404:AY406" si="261">IF(AP362=0,"na",(AP365/AP362)^(1/3)-1)</f>
        <v>-5.2303488312130053E-2</v>
      </c>
      <c r="AQ404" s="41" t="str">
        <f t="shared" si="261"/>
        <v>na</v>
      </c>
      <c r="AR404" s="41" t="str">
        <f t="shared" si="261"/>
        <v>na</v>
      </c>
      <c r="AS404" s="41">
        <f t="shared" si="261"/>
        <v>1.4412374424441765E-2</v>
      </c>
      <c r="AT404" s="41">
        <f t="shared" si="261"/>
        <v>-0.21890870586808953</v>
      </c>
      <c r="AU404" s="41" t="str">
        <f t="shared" si="261"/>
        <v>na</v>
      </c>
      <c r="AV404" s="41" t="str">
        <f t="shared" si="261"/>
        <v>na</v>
      </c>
      <c r="AW404" s="41" t="str">
        <f t="shared" si="261"/>
        <v>na</v>
      </c>
      <c r="AX404" s="41" t="str">
        <f t="shared" si="261"/>
        <v>na</v>
      </c>
      <c r="AY404" s="41" t="str">
        <f t="shared" si="261"/>
        <v>na</v>
      </c>
      <c r="BA404" s="38">
        <v>2023</v>
      </c>
      <c r="BB404" s="39">
        <f t="shared" si="254"/>
        <v>-1.9887346869002842E-2</v>
      </c>
      <c r="BC404" s="39">
        <f t="shared" si="254"/>
        <v>-0.16735308286174633</v>
      </c>
      <c r="BD404" s="39">
        <f t="shared" si="254"/>
        <v>4.0586715415608765E-2</v>
      </c>
      <c r="BE404" s="39">
        <f t="shared" si="254"/>
        <v>1.1820844977559388</v>
      </c>
      <c r="BF404" s="39">
        <f t="shared" si="254"/>
        <v>-0.20672216725398773</v>
      </c>
      <c r="BG404" s="41">
        <f t="shared" ref="BG404:BP406" si="262">IF(BG362=0,"na",(BG365/BG362)^(1/3)-1)</f>
        <v>-3.629194004519154E-2</v>
      </c>
      <c r="BH404" s="41" t="str">
        <f t="shared" si="262"/>
        <v>na</v>
      </c>
      <c r="BI404" s="41" t="str">
        <f t="shared" si="262"/>
        <v>na</v>
      </c>
      <c r="BJ404" s="41">
        <f t="shared" si="262"/>
        <v>-8.1611526852369498E-2</v>
      </c>
      <c r="BK404" s="41">
        <f t="shared" si="262"/>
        <v>-0.5343694115450226</v>
      </c>
      <c r="BL404" s="41" t="str">
        <f t="shared" si="262"/>
        <v>na</v>
      </c>
      <c r="BM404" s="41" t="str">
        <f t="shared" si="262"/>
        <v>na</v>
      </c>
      <c r="BN404" s="41" t="str">
        <f t="shared" si="262"/>
        <v>na</v>
      </c>
      <c r="BO404" s="41" t="str">
        <f t="shared" si="262"/>
        <v>na</v>
      </c>
      <c r="BP404" s="41" t="str">
        <f t="shared" si="262"/>
        <v>na</v>
      </c>
    </row>
    <row r="405" spans="2:68" x14ac:dyDescent="0.45">
      <c r="B405" s="38">
        <v>2024</v>
      </c>
      <c r="C405" s="39">
        <f t="shared" si="251"/>
        <v>0.14158527498920215</v>
      </c>
      <c r="D405" s="39">
        <f t="shared" si="251"/>
        <v>9.8411473850747777E-2</v>
      </c>
      <c r="E405" s="39">
        <f t="shared" si="251"/>
        <v>1.2499999999999956E-2</v>
      </c>
      <c r="F405" s="39">
        <f t="shared" si="251"/>
        <v>-0.22613215164174139</v>
      </c>
      <c r="G405" s="39">
        <f t="shared" si="251"/>
        <v>2.4350174552109527E-2</v>
      </c>
      <c r="H405" s="41">
        <f t="shared" si="259"/>
        <v>-2.0137860436727828E-2</v>
      </c>
      <c r="I405" s="41">
        <f t="shared" si="259"/>
        <v>-1</v>
      </c>
      <c r="J405" s="41" t="str">
        <f t="shared" si="259"/>
        <v>na</v>
      </c>
      <c r="K405" s="41">
        <f t="shared" si="259"/>
        <v>-2.5650289329670839E-2</v>
      </c>
      <c r="L405" s="41">
        <f t="shared" si="259"/>
        <v>-0.25640120978897341</v>
      </c>
      <c r="M405" s="41">
        <f t="shared" si="259"/>
        <v>0.16192772170326775</v>
      </c>
      <c r="N405" s="41">
        <f t="shared" si="259"/>
        <v>0.16298787532212899</v>
      </c>
      <c r="O405" s="41" t="str">
        <f t="shared" si="259"/>
        <v>na</v>
      </c>
      <c r="P405" s="41" t="str">
        <f t="shared" si="259"/>
        <v>na</v>
      </c>
      <c r="Q405" s="41" t="str">
        <f t="shared" si="259"/>
        <v>na</v>
      </c>
      <c r="S405" s="38">
        <v>2024</v>
      </c>
      <c r="T405" s="39">
        <f t="shared" si="252"/>
        <v>-0.10588651658697468</v>
      </c>
      <c r="U405" s="39">
        <f t="shared" si="252"/>
        <v>-0.19335846601303119</v>
      </c>
      <c r="V405" s="39">
        <f t="shared" si="252"/>
        <v>-2.1612148006115328E-2</v>
      </c>
      <c r="W405" s="39">
        <f t="shared" si="252"/>
        <v>0.13200000000000012</v>
      </c>
      <c r="X405" s="39">
        <f t="shared" si="252"/>
        <v>-6.7348750472111418E-2</v>
      </c>
      <c r="Y405" s="41">
        <f t="shared" si="260"/>
        <v>-0.12099675023903589</v>
      </c>
      <c r="Z405" s="41" t="str">
        <f t="shared" si="260"/>
        <v>na</v>
      </c>
      <c r="AA405" s="41" t="str">
        <f t="shared" si="260"/>
        <v>na</v>
      </c>
      <c r="AB405" s="41" t="str">
        <f t="shared" si="260"/>
        <v>na</v>
      </c>
      <c r="AC405" s="41" t="str">
        <f t="shared" si="260"/>
        <v>na</v>
      </c>
      <c r="AD405" s="41">
        <f t="shared" si="260"/>
        <v>-7.8340520533351499E-2</v>
      </c>
      <c r="AE405" s="41">
        <f t="shared" si="260"/>
        <v>-7.7499589884858167E-2</v>
      </c>
      <c r="AF405" s="41" t="str">
        <f t="shared" si="260"/>
        <v>na</v>
      </c>
      <c r="AG405" s="41" t="str">
        <f t="shared" si="260"/>
        <v>na</v>
      </c>
      <c r="AH405" s="41" t="str">
        <f t="shared" si="260"/>
        <v>na</v>
      </c>
      <c r="AJ405" s="38">
        <v>2024</v>
      </c>
      <c r="AK405" s="39">
        <f t="shared" si="253"/>
        <v>4.8862699719732561E-2</v>
      </c>
      <c r="AL405" s="39">
        <f t="shared" si="253"/>
        <v>3.4406370973311784E-2</v>
      </c>
      <c r="AM405" s="39">
        <f t="shared" si="253"/>
        <v>2.4385850972041601E-2</v>
      </c>
      <c r="AN405" s="39">
        <f t="shared" si="253"/>
        <v>0</v>
      </c>
      <c r="AO405" s="39">
        <f t="shared" si="253"/>
        <v>-5.0922908274551371E-2</v>
      </c>
      <c r="AP405" s="41">
        <f t="shared" si="261"/>
        <v>-6.1910661923555432E-2</v>
      </c>
      <c r="AQ405" s="41" t="str">
        <f t="shared" si="261"/>
        <v>na</v>
      </c>
      <c r="AR405" s="41" t="str">
        <f t="shared" si="261"/>
        <v>na</v>
      </c>
      <c r="AS405" s="41">
        <f t="shared" si="261"/>
        <v>1.3639193285036377E-2</v>
      </c>
      <c r="AT405" s="41">
        <f t="shared" si="261"/>
        <v>-0.32938305004098201</v>
      </c>
      <c r="AU405" s="41" t="str">
        <f t="shared" si="261"/>
        <v>na</v>
      </c>
      <c r="AV405" s="41" t="str">
        <f t="shared" si="261"/>
        <v>na</v>
      </c>
      <c r="AW405" s="41" t="str">
        <f t="shared" si="261"/>
        <v>na</v>
      </c>
      <c r="AX405" s="41" t="str">
        <f t="shared" si="261"/>
        <v>na</v>
      </c>
      <c r="AY405" s="41" t="str">
        <f t="shared" si="261"/>
        <v>na</v>
      </c>
      <c r="BA405" s="38">
        <v>2024</v>
      </c>
      <c r="BB405" s="39">
        <f t="shared" si="254"/>
        <v>4.5798098574788337E-2</v>
      </c>
      <c r="BC405" s="39">
        <f t="shared" si="254"/>
        <v>5.2052815989363843E-2</v>
      </c>
      <c r="BD405" s="39">
        <f t="shared" si="254"/>
        <v>1.1942995400731515E-2</v>
      </c>
      <c r="BE405" s="39">
        <f t="shared" si="254"/>
        <v>-0.10852819833020477</v>
      </c>
      <c r="BF405" s="39">
        <f t="shared" si="254"/>
        <v>-6.6632547628686423E-2</v>
      </c>
      <c r="BG405" s="41">
        <f t="shared" si="262"/>
        <v>-6.4482130480192801E-2</v>
      </c>
      <c r="BH405" s="41">
        <f t="shared" si="262"/>
        <v>-1</v>
      </c>
      <c r="BI405" s="41" t="str">
        <f t="shared" si="262"/>
        <v>na</v>
      </c>
      <c r="BJ405" s="41">
        <f t="shared" si="262"/>
        <v>-3.6786827516117504E-2</v>
      </c>
      <c r="BK405" s="41">
        <f t="shared" si="262"/>
        <v>-5.1080935622147661E-2</v>
      </c>
      <c r="BL405" s="41" t="str">
        <f t="shared" si="262"/>
        <v>na</v>
      </c>
      <c r="BM405" s="41" t="str">
        <f t="shared" si="262"/>
        <v>na</v>
      </c>
      <c r="BN405" s="41" t="str">
        <f t="shared" si="262"/>
        <v>na</v>
      </c>
      <c r="BO405" s="41" t="str">
        <f t="shared" si="262"/>
        <v>na</v>
      </c>
      <c r="BP405" s="41" t="str">
        <f t="shared" si="262"/>
        <v>na</v>
      </c>
    </row>
    <row r="406" spans="2:68" x14ac:dyDescent="0.45">
      <c r="B406" s="38">
        <v>2025</v>
      </c>
      <c r="C406" s="39">
        <f t="shared" si="251"/>
        <v>6.0408800110875793E-2</v>
      </c>
      <c r="D406" s="39">
        <f t="shared" si="251"/>
        <v>6.5529003947379927E-3</v>
      </c>
      <c r="E406" s="39">
        <f t="shared" si="251"/>
        <v>2.6999999999999913E-2</v>
      </c>
      <c r="F406" s="39">
        <f t="shared" si="251"/>
        <v>-0.25493522430585602</v>
      </c>
      <c r="G406" s="39">
        <f t="shared" si="251"/>
        <v>-4.0684911680817448E-2</v>
      </c>
      <c r="H406" s="41">
        <f t="shared" si="259"/>
        <v>3.654165986072333E-2</v>
      </c>
      <c r="I406" s="41" t="str">
        <f t="shared" si="259"/>
        <v>na</v>
      </c>
      <c r="J406" s="41" t="str">
        <f t="shared" si="259"/>
        <v>na</v>
      </c>
      <c r="K406" s="41">
        <f t="shared" si="259"/>
        <v>-3.3995194227392611E-2</v>
      </c>
      <c r="L406" s="41">
        <f t="shared" si="259"/>
        <v>-8.2822631975328465E-2</v>
      </c>
      <c r="M406" s="41">
        <f t="shared" si="259"/>
        <v>0.17409564133526279</v>
      </c>
      <c r="N406" s="41">
        <f t="shared" si="259"/>
        <v>0.17409564133526279</v>
      </c>
      <c r="O406" s="41" t="str">
        <f t="shared" si="259"/>
        <v>na</v>
      </c>
      <c r="P406" s="41" t="str">
        <f t="shared" si="259"/>
        <v>na</v>
      </c>
      <c r="Q406" s="41" t="str">
        <f t="shared" si="259"/>
        <v>na</v>
      </c>
      <c r="S406" s="38">
        <v>2025</v>
      </c>
      <c r="T406" s="39">
        <f t="shared" si="252"/>
        <v>0.47506403764343408</v>
      </c>
      <c r="U406" s="39">
        <f t="shared" si="252"/>
        <v>-6.2474747619275961E-2</v>
      </c>
      <c r="V406" s="39">
        <f t="shared" si="252"/>
        <v>-2.4305991681704109E-2</v>
      </c>
      <c r="W406" s="39">
        <f t="shared" si="252"/>
        <v>0.14559999999999995</v>
      </c>
      <c r="X406" s="39">
        <f t="shared" si="252"/>
        <v>-8.8788976757009808E-2</v>
      </c>
      <c r="Y406" s="41">
        <f t="shared" si="260"/>
        <v>-4.08012252704546E-2</v>
      </c>
      <c r="Z406" s="41" t="str">
        <f t="shared" si="260"/>
        <v>na</v>
      </c>
      <c r="AA406" s="41" t="str">
        <f t="shared" si="260"/>
        <v>na</v>
      </c>
      <c r="AB406" s="41" t="str">
        <f t="shared" si="260"/>
        <v>na</v>
      </c>
      <c r="AC406" s="41" t="str">
        <f t="shared" si="260"/>
        <v>na</v>
      </c>
      <c r="AD406" s="41">
        <f t="shared" si="260"/>
        <v>-1.1941020793430623E-2</v>
      </c>
      <c r="AE406" s="41">
        <f t="shared" si="260"/>
        <v>-1.1941020793430623E-2</v>
      </c>
      <c r="AF406" s="41" t="str">
        <f t="shared" si="260"/>
        <v>na</v>
      </c>
      <c r="AG406" s="41" t="str">
        <f t="shared" si="260"/>
        <v>na</v>
      </c>
      <c r="AH406" s="41" t="str">
        <f t="shared" si="260"/>
        <v>na</v>
      </c>
      <c r="AJ406" s="38">
        <v>2025</v>
      </c>
      <c r="AK406" s="39">
        <f t="shared" si="253"/>
        <v>1.5779402168356604E-2</v>
      </c>
      <c r="AL406" s="39">
        <f t="shared" si="253"/>
        <v>-2.2121522982105679E-2</v>
      </c>
      <c r="AM406" s="39">
        <f t="shared" si="253"/>
        <v>3.0137218249625564E-2</v>
      </c>
      <c r="AN406" s="39">
        <f t="shared" si="253"/>
        <v>0.16666666666666674</v>
      </c>
      <c r="AO406" s="39">
        <f t="shared" si="253"/>
        <v>-0.17908575905139179</v>
      </c>
      <c r="AP406" s="41">
        <f t="shared" si="261"/>
        <v>2.3909591476973802E-3</v>
      </c>
      <c r="AQ406" s="41" t="str">
        <f t="shared" si="261"/>
        <v>na</v>
      </c>
      <c r="AR406" s="41" t="str">
        <f t="shared" si="261"/>
        <v>na</v>
      </c>
      <c r="AS406" s="41">
        <f t="shared" si="261"/>
        <v>6.948347902315799E-4</v>
      </c>
      <c r="AT406" s="41">
        <f t="shared" si="261"/>
        <v>-0.21813918466628446</v>
      </c>
      <c r="AU406" s="41" t="str">
        <f t="shared" si="261"/>
        <v>na</v>
      </c>
      <c r="AV406" s="41" t="str">
        <f t="shared" si="261"/>
        <v>na</v>
      </c>
      <c r="AW406" s="41" t="str">
        <f t="shared" si="261"/>
        <v>na</v>
      </c>
      <c r="AX406" s="41" t="str">
        <f t="shared" si="261"/>
        <v>na</v>
      </c>
      <c r="AY406" s="41" t="str">
        <f t="shared" si="261"/>
        <v>na</v>
      </c>
      <c r="BA406" s="38">
        <v>2025</v>
      </c>
      <c r="BB406" s="39">
        <f t="shared" si="254"/>
        <v>9.8720752486997077E-2</v>
      </c>
      <c r="BC406" s="39">
        <f t="shared" si="254"/>
        <v>-4.1831646254053778E-2</v>
      </c>
      <c r="BD406" s="39">
        <f t="shared" si="254"/>
        <v>2.7290621925054825E-2</v>
      </c>
      <c r="BE406" s="39">
        <f t="shared" si="254"/>
        <v>-6.2439424153028833E-2</v>
      </c>
      <c r="BF406" s="39">
        <f t="shared" si="254"/>
        <v>-6.5336679747124204E-2</v>
      </c>
      <c r="BG406" s="41">
        <f t="shared" si="262"/>
        <v>4.9608239140661592E-3</v>
      </c>
      <c r="BH406" s="41" t="str">
        <f t="shared" si="262"/>
        <v>na</v>
      </c>
      <c r="BI406" s="41" t="str">
        <f t="shared" si="262"/>
        <v>na</v>
      </c>
      <c r="BJ406" s="41">
        <f t="shared" si="262"/>
        <v>0.22680831451315786</v>
      </c>
      <c r="BK406" s="41">
        <f t="shared" si="262"/>
        <v>-0.10883394332556873</v>
      </c>
      <c r="BL406" s="41" t="str">
        <f t="shared" si="262"/>
        <v>na</v>
      </c>
      <c r="BM406" s="41" t="str">
        <f t="shared" si="262"/>
        <v>na</v>
      </c>
      <c r="BN406" s="41" t="str">
        <f t="shared" si="262"/>
        <v>na</v>
      </c>
      <c r="BO406" s="41" t="str">
        <f t="shared" si="262"/>
        <v>na</v>
      </c>
      <c r="BP406" s="41" t="str">
        <f t="shared" si="262"/>
        <v>na</v>
      </c>
    </row>
    <row r="407" spans="2:68" x14ac:dyDescent="0.45">
      <c r="B407" s="38" t="s">
        <v>54</v>
      </c>
      <c r="C407" s="39">
        <f>IF(C367=0,"na",(C372/C367)^(1/5)-1)</f>
        <v>7.8996280481389514E-2</v>
      </c>
      <c r="D407" s="39">
        <f t="shared" ref="D407:Q407" si="263">IF(D367=0,"na",(D372/D367)^(1/5)-1)</f>
        <v>-3.5000000000000031E-2</v>
      </c>
      <c r="E407" s="39">
        <f t="shared" si="263"/>
        <v>-1.100000000000001E-2</v>
      </c>
      <c r="F407" s="39">
        <f t="shared" si="263"/>
        <v>0</v>
      </c>
      <c r="G407" s="39">
        <f t="shared" si="263"/>
        <v>-4.0684911680817337E-2</v>
      </c>
      <c r="H407" s="41">
        <f t="shared" si="263"/>
        <v>1.050012704126857E-3</v>
      </c>
      <c r="I407" s="41" t="str">
        <f t="shared" si="263"/>
        <v>na</v>
      </c>
      <c r="J407" s="41" t="str">
        <f t="shared" si="263"/>
        <v>na</v>
      </c>
      <c r="K407" s="41">
        <f t="shared" si="263"/>
        <v>-4.0684911680817337E-2</v>
      </c>
      <c r="L407" s="41">
        <f t="shared" si="263"/>
        <v>-0.14845169189913388</v>
      </c>
      <c r="M407" s="41">
        <f t="shared" si="263"/>
        <v>8.2175370245050283E-2</v>
      </c>
      <c r="N407" s="41">
        <f t="shared" si="263"/>
        <v>8.2175370245050283E-2</v>
      </c>
      <c r="O407" s="41" t="str">
        <f t="shared" si="263"/>
        <v>na</v>
      </c>
      <c r="P407" s="41" t="str">
        <f t="shared" si="263"/>
        <v>na</v>
      </c>
      <c r="Q407" s="41" t="str">
        <f t="shared" si="263"/>
        <v>na</v>
      </c>
      <c r="S407" s="38" t="s">
        <v>54</v>
      </c>
      <c r="T407" s="39">
        <f>IF(T367=0,"na",(T372/T367)^(1/5)-1)</f>
        <v>1.9151703084163474E-2</v>
      </c>
      <c r="U407" s="39">
        <f t="shared" ref="U407:AH407" si="264">IF(U367=0,"na",(U372/U367)^(1/5)-1)</f>
        <v>-1.2000000000000011E-2</v>
      </c>
      <c r="V407" s="39">
        <f t="shared" si="264"/>
        <v>-1.7000000000000015E-2</v>
      </c>
      <c r="W407" s="39">
        <f t="shared" si="264"/>
        <v>0.12199999999999989</v>
      </c>
      <c r="X407" s="39">
        <f t="shared" si="264"/>
        <v>-2.5000000000000022E-2</v>
      </c>
      <c r="Y407" s="41">
        <f t="shared" si="264"/>
        <v>1.0641141677021793E-2</v>
      </c>
      <c r="Z407" s="41">
        <f t="shared" si="264"/>
        <v>4.4564895075664079E-2</v>
      </c>
      <c r="AA407" s="41" t="str">
        <f t="shared" si="264"/>
        <v>na</v>
      </c>
      <c r="AB407" s="41" t="str">
        <f t="shared" si="264"/>
        <v>na</v>
      </c>
      <c r="AC407" s="41" t="str">
        <f t="shared" si="264"/>
        <v>na</v>
      </c>
      <c r="AD407" s="41">
        <f t="shared" si="264"/>
        <v>1.5721373012871132E-2</v>
      </c>
      <c r="AE407" s="41">
        <f t="shared" si="264"/>
        <v>1.5721373012871132E-2</v>
      </c>
      <c r="AF407" s="41" t="str">
        <f t="shared" si="264"/>
        <v>na</v>
      </c>
      <c r="AG407" s="41" t="str">
        <f t="shared" si="264"/>
        <v>na</v>
      </c>
      <c r="AH407" s="41" t="str">
        <f t="shared" si="264"/>
        <v>na</v>
      </c>
      <c r="AJ407" s="38" t="s">
        <v>54</v>
      </c>
      <c r="AK407" s="39">
        <f>IF(AK367=0,"na",(AK372/AK367)^(1/5)-1)</f>
        <v>6.4583090073027094E-3</v>
      </c>
      <c r="AL407" s="39">
        <f t="shared" ref="AL407:AY407" si="265">IF(AL367=0,"na",(AL372/AL367)^(1/5)-1)</f>
        <v>1.0000000000000009E-2</v>
      </c>
      <c r="AM407" s="39">
        <f t="shared" si="265"/>
        <v>-1.2000000000000011E-2</v>
      </c>
      <c r="AN407" s="39">
        <f t="shared" si="265"/>
        <v>0</v>
      </c>
      <c r="AO407" s="39">
        <f t="shared" si="265"/>
        <v>-0.21999999999999997</v>
      </c>
      <c r="AP407" s="41">
        <f t="shared" si="265"/>
        <v>-3.6739294298183678E-3</v>
      </c>
      <c r="AQ407" s="41">
        <f t="shared" si="265"/>
        <v>0.72964607123430425</v>
      </c>
      <c r="AR407" s="41" t="str">
        <f t="shared" si="265"/>
        <v>na</v>
      </c>
      <c r="AS407" s="41">
        <f t="shared" si="265"/>
        <v>0.12016764520947198</v>
      </c>
      <c r="AT407" s="41">
        <f t="shared" si="265"/>
        <v>0.12357719440911397</v>
      </c>
      <c r="AU407" s="41" t="str">
        <f t="shared" si="265"/>
        <v>na</v>
      </c>
      <c r="AV407" s="41" t="str">
        <f t="shared" si="265"/>
        <v>na</v>
      </c>
      <c r="AW407" s="41" t="str">
        <f t="shared" si="265"/>
        <v>na</v>
      </c>
      <c r="AX407" s="41" t="str">
        <f t="shared" si="265"/>
        <v>na</v>
      </c>
      <c r="AY407" s="41" t="str">
        <f t="shared" si="265"/>
        <v>na</v>
      </c>
      <c r="BA407" s="38" t="s">
        <v>54</v>
      </c>
      <c r="BB407" s="39">
        <f>IF(BB367=0,"na",(BB372/BB367)^(1/5)-1)</f>
        <v>4.6978049339930106E-2</v>
      </c>
      <c r="BC407" s="39">
        <f t="shared" ref="BC407:BP407" si="266">IF(BC367=0,"na",(BC372/BC367)^(1/5)-1)</f>
        <v>1.2000000000000011E-2</v>
      </c>
      <c r="BD407" s="39">
        <f t="shared" si="266"/>
        <v>-4.0000000000000036E-3</v>
      </c>
      <c r="BE407" s="39">
        <f t="shared" si="266"/>
        <v>3.400000000000003E-2</v>
      </c>
      <c r="BF407" s="39">
        <f t="shared" si="266"/>
        <v>-3.400000000000003E-2</v>
      </c>
      <c r="BG407" s="41">
        <f t="shared" si="266"/>
        <v>1.3884911829955993E-2</v>
      </c>
      <c r="BH407" s="41" t="str">
        <f t="shared" si="266"/>
        <v>na</v>
      </c>
      <c r="BI407" s="41" t="str">
        <f t="shared" si="266"/>
        <v>na</v>
      </c>
      <c r="BJ407" s="41">
        <f t="shared" si="266"/>
        <v>6.5125914362966553E-2</v>
      </c>
      <c r="BK407" s="41">
        <f t="shared" si="266"/>
        <v>1.5907375356412734E-2</v>
      </c>
      <c r="BL407" s="41" t="str">
        <f t="shared" si="266"/>
        <v>na</v>
      </c>
      <c r="BM407" s="41" t="str">
        <f t="shared" si="266"/>
        <v>na</v>
      </c>
      <c r="BN407" s="41" t="str">
        <f t="shared" si="266"/>
        <v>na</v>
      </c>
      <c r="BO407" s="41" t="str">
        <f t="shared" si="266"/>
        <v>na</v>
      </c>
      <c r="BP407" s="41" t="str">
        <f t="shared" si="266"/>
        <v>na</v>
      </c>
    </row>
    <row r="408" spans="2:68" x14ac:dyDescent="0.45">
      <c r="B408" s="38" t="s">
        <v>55</v>
      </c>
      <c r="C408" s="39">
        <f>IF(C372=0,"na",(C377/C372)^(1/5)-1)</f>
        <v>-3.0536352285367996E-2</v>
      </c>
      <c r="D408" s="39">
        <f t="shared" ref="D408:Q408" si="267">IF(D372=0,"na",(D377/D372)^(1/5)-1)</f>
        <v>-4.7000000000000042E-2</v>
      </c>
      <c r="E408" s="39">
        <f t="shared" si="267"/>
        <v>-1.0000000000000009E-2</v>
      </c>
      <c r="F408" s="39">
        <f t="shared" si="267"/>
        <v>0</v>
      </c>
      <c r="G408" s="39">
        <f t="shared" si="267"/>
        <v>-4.0684911680817226E-2</v>
      </c>
      <c r="H408" s="41">
        <f t="shared" si="267"/>
        <v>-2.8106227598326483E-2</v>
      </c>
      <c r="I408" s="41" t="str">
        <f t="shared" si="267"/>
        <v>na</v>
      </c>
      <c r="J408" s="41" t="str">
        <f t="shared" si="267"/>
        <v>na</v>
      </c>
      <c r="K408" s="41">
        <f t="shared" si="267"/>
        <v>-4.0684911680817337E-2</v>
      </c>
      <c r="L408" s="41">
        <f t="shared" si="267"/>
        <v>-9.1855416837464121E-2</v>
      </c>
      <c r="M408" s="41">
        <f t="shared" si="267"/>
        <v>-1.3621642481749685E-2</v>
      </c>
      <c r="N408" s="41">
        <f t="shared" si="267"/>
        <v>-1.3621642481749685E-2</v>
      </c>
      <c r="O408" s="41" t="str">
        <f t="shared" si="267"/>
        <v>na</v>
      </c>
      <c r="P408" s="41" t="str">
        <f t="shared" si="267"/>
        <v>na</v>
      </c>
      <c r="Q408" s="41" t="str">
        <f t="shared" si="267"/>
        <v>na</v>
      </c>
      <c r="S408" s="38" t="s">
        <v>55</v>
      </c>
      <c r="T408" s="39">
        <f>IF(T372=0,"na",(T377/T372)^(1/5)-1)</f>
        <v>1.0853526077494902E-2</v>
      </c>
      <c r="U408" s="39">
        <f t="shared" ref="U408:AH408" si="268">IF(U372=0,"na",(U377/U372)^(1/5)-1)</f>
        <v>-1.100000000000001E-2</v>
      </c>
      <c r="V408" s="39">
        <f t="shared" si="268"/>
        <v>-2.4000000000000021E-2</v>
      </c>
      <c r="W408" s="39">
        <f t="shared" si="268"/>
        <v>0.10000000000000009</v>
      </c>
      <c r="X408" s="39">
        <f t="shared" si="268"/>
        <v>-2.8000000000000025E-2</v>
      </c>
      <c r="Y408" s="41">
        <f t="shared" si="268"/>
        <v>5.7925698426224415E-3</v>
      </c>
      <c r="Z408" s="41">
        <f t="shared" si="268"/>
        <v>-0.1241299945084503</v>
      </c>
      <c r="AA408" s="41" t="str">
        <f t="shared" si="268"/>
        <v>na</v>
      </c>
      <c r="AB408" s="41" t="str">
        <f t="shared" si="268"/>
        <v>na</v>
      </c>
      <c r="AC408" s="41" t="str">
        <f t="shared" si="268"/>
        <v>na</v>
      </c>
      <c r="AD408" s="41">
        <f t="shared" si="268"/>
        <v>-1.1104536766799011E-2</v>
      </c>
      <c r="AE408" s="41">
        <f t="shared" si="268"/>
        <v>-1.1104536766799011E-2</v>
      </c>
      <c r="AF408" s="41" t="str">
        <f t="shared" si="268"/>
        <v>na</v>
      </c>
      <c r="AG408" s="41" t="str">
        <f t="shared" si="268"/>
        <v>na</v>
      </c>
      <c r="AH408" s="41" t="str">
        <f t="shared" si="268"/>
        <v>na</v>
      </c>
      <c r="AJ408" s="38" t="s">
        <v>55</v>
      </c>
      <c r="AK408" s="39">
        <f>IF(AK372=0,"na",(AK377/AK372)^(1/5)-1)</f>
        <v>-6.3356026476482086E-3</v>
      </c>
      <c r="AL408" s="39">
        <f t="shared" ref="AL408:AY408" si="269">IF(AL372=0,"na",(AL377/AL372)^(1/5)-1)</f>
        <v>6.0000000000000053E-3</v>
      </c>
      <c r="AM408" s="39">
        <f t="shared" si="269"/>
        <v>-1.100000000000001E-2</v>
      </c>
      <c r="AN408" s="39">
        <f t="shared" si="269"/>
        <v>0</v>
      </c>
      <c r="AO408" s="39">
        <f t="shared" si="269"/>
        <v>0</v>
      </c>
      <c r="AP408" s="41">
        <f t="shared" si="269"/>
        <v>-5.0659511916424371E-3</v>
      </c>
      <c r="AQ408" s="41">
        <f t="shared" si="269"/>
        <v>-2.4723419658577384E-2</v>
      </c>
      <c r="AR408" s="41" t="str">
        <f t="shared" si="269"/>
        <v>na</v>
      </c>
      <c r="AS408" s="41">
        <f t="shared" si="269"/>
        <v>-2.7587550719220033E-2</v>
      </c>
      <c r="AT408" s="41">
        <f t="shared" si="269"/>
        <v>5.6840738230123034E-2</v>
      </c>
      <c r="AU408" s="41" t="str">
        <f t="shared" si="269"/>
        <v>na</v>
      </c>
      <c r="AV408" s="41" t="str">
        <f t="shared" si="269"/>
        <v>na</v>
      </c>
      <c r="AW408" s="41" t="str">
        <f t="shared" si="269"/>
        <v>na</v>
      </c>
      <c r="AX408" s="41" t="str">
        <f t="shared" si="269"/>
        <v>na</v>
      </c>
      <c r="AY408" s="41" t="str">
        <f t="shared" si="269"/>
        <v>na</v>
      </c>
      <c r="BA408" s="38" t="s">
        <v>55</v>
      </c>
      <c r="BB408" s="39">
        <f>IF(BB372=0,"na",(BB377/BB372)^(1/5)-1)</f>
        <v>-4.4539770282359559E-2</v>
      </c>
      <c r="BC408" s="39">
        <f t="shared" ref="BC408:BP408" si="270">IF(BC372=0,"na",(BC377/BC372)^(1/5)-1)</f>
        <v>6.0000000000000053E-3</v>
      </c>
      <c r="BD408" s="39">
        <f t="shared" si="270"/>
        <v>0</v>
      </c>
      <c r="BE408" s="39">
        <f t="shared" si="270"/>
        <v>3.0999999999999917E-2</v>
      </c>
      <c r="BF408" s="39">
        <f t="shared" si="270"/>
        <v>-2.4000000000000021E-2</v>
      </c>
      <c r="BG408" s="41">
        <f t="shared" si="270"/>
        <v>-1.0991563261914861E-2</v>
      </c>
      <c r="BH408" s="41" t="str">
        <f t="shared" si="270"/>
        <v>na</v>
      </c>
      <c r="BI408" s="41" t="str">
        <f t="shared" si="270"/>
        <v>na</v>
      </c>
      <c r="BJ408" s="41">
        <f t="shared" si="270"/>
        <v>-2.9554466451491845E-2</v>
      </c>
      <c r="BK408" s="41">
        <f t="shared" si="270"/>
        <v>-1.0256983123527963E-2</v>
      </c>
      <c r="BL408" s="41" t="str">
        <f t="shared" si="270"/>
        <v>na</v>
      </c>
      <c r="BM408" s="41" t="str">
        <f t="shared" si="270"/>
        <v>na</v>
      </c>
      <c r="BN408" s="41" t="str">
        <f t="shared" si="270"/>
        <v>na</v>
      </c>
      <c r="BO408" s="41" t="str">
        <f t="shared" si="270"/>
        <v>na</v>
      </c>
      <c r="BP408" s="41" t="str">
        <f t="shared" si="270"/>
        <v>na</v>
      </c>
    </row>
    <row r="409" spans="2:68" x14ac:dyDescent="0.45">
      <c r="B409" s="38" t="s">
        <v>56</v>
      </c>
      <c r="C409" s="39">
        <f>IF(C377=0,"na",(C382/C377)^(1/5)-1)</f>
        <v>0.13401495883655068</v>
      </c>
      <c r="D409" s="39">
        <f t="shared" ref="D409:Q409" si="271">IF(D377=0,"na",(D382/D377)^(1/5)-1)</f>
        <v>-3.2399999999999984E-2</v>
      </c>
      <c r="E409" s="39">
        <f t="shared" si="271"/>
        <v>-1.0000000000000009E-2</v>
      </c>
      <c r="F409" s="39">
        <f t="shared" si="271"/>
        <v>0</v>
      </c>
      <c r="G409" s="39">
        <f t="shared" si="271"/>
        <v>-4.0684911680817337E-2</v>
      </c>
      <c r="H409" s="41">
        <f t="shared" si="271"/>
        <v>3.5441771362736851E-2</v>
      </c>
      <c r="I409" s="41" t="str">
        <f t="shared" si="271"/>
        <v>na</v>
      </c>
      <c r="J409" s="41" t="str">
        <f t="shared" si="271"/>
        <v>na</v>
      </c>
      <c r="K409" s="41">
        <f t="shared" si="271"/>
        <v>-4.0684911680817337E-2</v>
      </c>
      <c r="L409" s="41">
        <f t="shared" si="271"/>
        <v>-2.4690087971667385E-2</v>
      </c>
      <c r="M409" s="41">
        <f t="shared" si="271"/>
        <v>5.7264128496002931E-2</v>
      </c>
      <c r="N409" s="41">
        <f t="shared" si="271"/>
        <v>5.7264128496002931E-2</v>
      </c>
      <c r="O409" s="41" t="str">
        <f t="shared" si="271"/>
        <v>na</v>
      </c>
      <c r="P409" s="41" t="str">
        <f t="shared" si="271"/>
        <v>na</v>
      </c>
      <c r="Q409" s="41" t="str">
        <f t="shared" si="271"/>
        <v>na</v>
      </c>
      <c r="S409" s="38" t="s">
        <v>56</v>
      </c>
      <c r="T409" s="39">
        <f>IF(T377=0,"na",(T382/T377)^(1/5)-1)</f>
        <v>-3.7334413833215452E-3</v>
      </c>
      <c r="U409" s="39">
        <f t="shared" ref="U409:AH409" si="272">IF(U377=0,"na",(U382/U377)^(1/5)-1)</f>
        <v>-9.8000000000000309E-3</v>
      </c>
      <c r="V409" s="39">
        <f t="shared" si="272"/>
        <v>-3.5000000000000031E-2</v>
      </c>
      <c r="W409" s="39">
        <f t="shared" si="272"/>
        <v>8.0000000000000071E-2</v>
      </c>
      <c r="X409" s="39">
        <f t="shared" si="272"/>
        <v>-3.0000000000000027E-2</v>
      </c>
      <c r="Y409" s="41">
        <f t="shared" si="272"/>
        <v>-4.3255518238055624E-3</v>
      </c>
      <c r="Z409" s="41">
        <f t="shared" si="272"/>
        <v>-0.27522033632230447</v>
      </c>
      <c r="AA409" s="41" t="str">
        <f t="shared" si="272"/>
        <v>na</v>
      </c>
      <c r="AB409" s="41" t="str">
        <f t="shared" si="272"/>
        <v>na</v>
      </c>
      <c r="AC409" s="41" t="str">
        <f t="shared" si="272"/>
        <v>na</v>
      </c>
      <c r="AD409" s="41">
        <f t="shared" si="272"/>
        <v>-1.879047428293823E-2</v>
      </c>
      <c r="AE409" s="41">
        <f t="shared" si="272"/>
        <v>-1.879047428293823E-2</v>
      </c>
      <c r="AF409" s="41" t="str">
        <f t="shared" si="272"/>
        <v>na</v>
      </c>
      <c r="AG409" s="41" t="str">
        <f t="shared" si="272"/>
        <v>na</v>
      </c>
      <c r="AH409" s="41" t="str">
        <f t="shared" si="272"/>
        <v>na</v>
      </c>
      <c r="AJ409" s="38" t="s">
        <v>56</v>
      </c>
      <c r="AK409" s="39">
        <f>IF(AK377=0,"na",(AK382/AK377)^(1/5)-1)</f>
        <v>-1.5508203143549282E-2</v>
      </c>
      <c r="AL409" s="39">
        <f t="shared" ref="AL409:AY409" si="273">IF(AL377=0,"na",(AL382/AL377)^(1/5)-1)</f>
        <v>3.2000000000000917E-3</v>
      </c>
      <c r="AM409" s="39">
        <f t="shared" si="273"/>
        <v>-5.0000000000000044E-3</v>
      </c>
      <c r="AN409" s="39">
        <f t="shared" si="273"/>
        <v>0</v>
      </c>
      <c r="AO409" s="39">
        <f t="shared" si="273"/>
        <v>0</v>
      </c>
      <c r="AP409" s="41">
        <f t="shared" si="273"/>
        <v>-5.415136928362041E-3</v>
      </c>
      <c r="AQ409" s="41">
        <f t="shared" si="273"/>
        <v>-0.13274967581248387</v>
      </c>
      <c r="AR409" s="41" t="str">
        <f t="shared" si="273"/>
        <v>na</v>
      </c>
      <c r="AS409" s="41">
        <f t="shared" si="273"/>
        <v>-8.1606444838574821E-2</v>
      </c>
      <c r="AT409" s="41">
        <f t="shared" si="273"/>
        <v>3.4139491723225612E-2</v>
      </c>
      <c r="AU409" s="41" t="str">
        <f t="shared" si="273"/>
        <v>na</v>
      </c>
      <c r="AV409" s="41" t="str">
        <f t="shared" si="273"/>
        <v>na</v>
      </c>
      <c r="AW409" s="41" t="str">
        <f t="shared" si="273"/>
        <v>na</v>
      </c>
      <c r="AX409" s="41" t="str">
        <f t="shared" si="273"/>
        <v>na</v>
      </c>
      <c r="AY409" s="41" t="str">
        <f t="shared" si="273"/>
        <v>na</v>
      </c>
      <c r="BA409" s="38" t="s">
        <v>56</v>
      </c>
      <c r="BB409" s="39">
        <f>IF(BB377=0,"na",(BB382/BB377)^(1/5)-1)</f>
        <v>-8.3439142884687345E-2</v>
      </c>
      <c r="BC409" s="39">
        <f t="shared" ref="BC409:BP409" si="274">IF(BC377=0,"na",(BC382/BC377)^(1/5)-1)</f>
        <v>4.0000000000000036E-3</v>
      </c>
      <c r="BD409" s="39">
        <f t="shared" si="274"/>
        <v>0</v>
      </c>
      <c r="BE409" s="39">
        <f t="shared" si="274"/>
        <v>2.0999999999999908E-2</v>
      </c>
      <c r="BF409" s="39">
        <f t="shared" si="274"/>
        <v>-1.7000000000000015E-2</v>
      </c>
      <c r="BG409" s="41">
        <f t="shared" si="274"/>
        <v>-1.7375200063180607E-2</v>
      </c>
      <c r="BH409" s="41" t="str">
        <f t="shared" si="274"/>
        <v>na</v>
      </c>
      <c r="BI409" s="41" t="str">
        <f t="shared" si="274"/>
        <v>na</v>
      </c>
      <c r="BJ409" s="41">
        <f t="shared" si="274"/>
        <v>-2.9554466451491845E-2</v>
      </c>
      <c r="BK409" s="41">
        <f t="shared" si="274"/>
        <v>-1.708453938728749E-2</v>
      </c>
      <c r="BL409" s="41" t="str">
        <f t="shared" si="274"/>
        <v>na</v>
      </c>
      <c r="BM409" s="41" t="str">
        <f t="shared" si="274"/>
        <v>na</v>
      </c>
      <c r="BN409" s="41" t="str">
        <f t="shared" si="274"/>
        <v>na</v>
      </c>
      <c r="BO409" s="41" t="str">
        <f t="shared" si="274"/>
        <v>na</v>
      </c>
      <c r="BP409" s="41" t="str">
        <f t="shared" si="274"/>
        <v>na</v>
      </c>
    </row>
    <row r="410" spans="2:68" x14ac:dyDescent="0.45">
      <c r="B410" s="38" t="s">
        <v>57</v>
      </c>
      <c r="C410" s="39">
        <f t="shared" ref="C410:Q410" si="275">IF(C382=0,"na",(C387/C382)^(1/5)-1)</f>
        <v>5.608279408731276E-2</v>
      </c>
      <c r="D410" s="39">
        <f t="shared" si="275"/>
        <v>-3.4399999999999986E-2</v>
      </c>
      <c r="E410" s="39">
        <f t="shared" si="275"/>
        <v>-1.2000000000000011E-2</v>
      </c>
      <c r="F410" s="39">
        <f t="shared" si="275"/>
        <v>-2.0000000000000018E-3</v>
      </c>
      <c r="G410" s="39">
        <f t="shared" si="275"/>
        <v>-4.2684911680817339E-2</v>
      </c>
      <c r="H410" s="41">
        <f t="shared" si="275"/>
        <v>1.7569305391437418E-2</v>
      </c>
      <c r="I410" s="41" t="str">
        <f t="shared" si="275"/>
        <v>na</v>
      </c>
      <c r="J410" s="41" t="str">
        <f t="shared" si="275"/>
        <v>na</v>
      </c>
      <c r="K410" s="41">
        <f t="shared" si="275"/>
        <v>-4.0684911680817337E-2</v>
      </c>
      <c r="L410" s="41">
        <f t="shared" si="275"/>
        <v>-2.4690087971667385E-2</v>
      </c>
      <c r="M410" s="41">
        <f t="shared" si="275"/>
        <v>2.8395674331546106E-2</v>
      </c>
      <c r="N410" s="41">
        <f t="shared" si="275"/>
        <v>2.8395674331546106E-2</v>
      </c>
      <c r="O410" s="41" t="str">
        <f t="shared" si="275"/>
        <v>na</v>
      </c>
      <c r="P410" s="41" t="str">
        <f t="shared" si="275"/>
        <v>na</v>
      </c>
      <c r="Q410" s="41" t="str">
        <f t="shared" si="275"/>
        <v>na</v>
      </c>
      <c r="S410" s="38" t="s">
        <v>57</v>
      </c>
      <c r="T410" s="39">
        <f t="shared" ref="T410:AH410" si="276">IF(T382=0,"na",(T387/T382)^(1/5)-1)</f>
        <v>-1.9449258530948477E-2</v>
      </c>
      <c r="U410" s="39">
        <f t="shared" si="276"/>
        <v>-1.5800000000000036E-2</v>
      </c>
      <c r="V410" s="39">
        <f t="shared" si="276"/>
        <v>-4.1000000000000036E-2</v>
      </c>
      <c r="W410" s="39">
        <f t="shared" si="276"/>
        <v>6.800000000000006E-2</v>
      </c>
      <c r="X410" s="39">
        <f t="shared" si="276"/>
        <v>-3.2000000000000028E-2</v>
      </c>
      <c r="Y410" s="41">
        <f t="shared" si="276"/>
        <v>-1.5769303140384272E-2</v>
      </c>
      <c r="Z410" s="41">
        <f t="shared" si="276"/>
        <v>-0.17469313150831767</v>
      </c>
      <c r="AA410" s="41" t="str">
        <f t="shared" si="276"/>
        <v>na</v>
      </c>
      <c r="AB410" s="41" t="str">
        <f t="shared" si="276"/>
        <v>na</v>
      </c>
      <c r="AC410" s="41" t="str">
        <f t="shared" si="276"/>
        <v>na</v>
      </c>
      <c r="AD410" s="41">
        <f t="shared" si="276"/>
        <v>-1.8026997859615368E-2</v>
      </c>
      <c r="AE410" s="41">
        <f t="shared" si="276"/>
        <v>-1.8026997859615368E-2</v>
      </c>
      <c r="AF410" s="41" t="str">
        <f t="shared" si="276"/>
        <v>na</v>
      </c>
      <c r="AG410" s="41" t="str">
        <f t="shared" si="276"/>
        <v>na</v>
      </c>
      <c r="AH410" s="41" t="str">
        <f t="shared" si="276"/>
        <v>na</v>
      </c>
      <c r="AJ410" s="38" t="s">
        <v>57</v>
      </c>
      <c r="AK410" s="39">
        <f t="shared" ref="AK410:AY410" si="277">IF(AK382=0,"na",(AK387/AK382)^(1/5)-1)</f>
        <v>-1.6189419973190344E-2</v>
      </c>
      <c r="AL410" s="39">
        <f t="shared" si="277"/>
        <v>1.2000000000000899E-3</v>
      </c>
      <c r="AM410" s="39">
        <f t="shared" si="277"/>
        <v>-7.0000000000000062E-3</v>
      </c>
      <c r="AN410" s="39">
        <f t="shared" si="277"/>
        <v>-2.0000000000000018E-3</v>
      </c>
      <c r="AO410" s="39">
        <f t="shared" si="277"/>
        <v>-2.0000000000000018E-3</v>
      </c>
      <c r="AP410" s="41">
        <f t="shared" si="277"/>
        <v>-6.8476163094683962E-3</v>
      </c>
      <c r="AQ410" s="41">
        <f t="shared" si="277"/>
        <v>-0.10250680384917432</v>
      </c>
      <c r="AR410" s="41" t="str">
        <f t="shared" si="277"/>
        <v>na</v>
      </c>
      <c r="AS410" s="41">
        <f t="shared" si="277"/>
        <v>-5.9389532507923226E-2</v>
      </c>
      <c r="AT410" s="41">
        <f t="shared" si="277"/>
        <v>2.3626656468358709E-2</v>
      </c>
      <c r="AU410" s="41" t="str">
        <f t="shared" si="277"/>
        <v>na</v>
      </c>
      <c r="AV410" s="41" t="str">
        <f t="shared" si="277"/>
        <v>na</v>
      </c>
      <c r="AW410" s="41" t="str">
        <f t="shared" si="277"/>
        <v>na</v>
      </c>
      <c r="AX410" s="41" t="str">
        <f t="shared" si="277"/>
        <v>na</v>
      </c>
      <c r="AY410" s="41" t="str">
        <f t="shared" si="277"/>
        <v>na</v>
      </c>
      <c r="BA410" s="38" t="s">
        <v>57</v>
      </c>
      <c r="BB410" s="39">
        <f t="shared" ref="BB410:BP410" si="278">IF(BB382=0,"na",(BB387/BB382)^(1/5)-1)</f>
        <v>-9.2216644169468065E-2</v>
      </c>
      <c r="BC410" s="39">
        <f t="shared" si="278"/>
        <v>2.0000000000000018E-3</v>
      </c>
      <c r="BD410" s="39">
        <f t="shared" si="278"/>
        <v>-2.0000000000000018E-3</v>
      </c>
      <c r="BE410" s="39">
        <f t="shared" si="278"/>
        <v>1.8999999999999906E-2</v>
      </c>
      <c r="BF410" s="39">
        <f t="shared" si="278"/>
        <v>-1.9000000000000017E-2</v>
      </c>
      <c r="BG410" s="41">
        <f t="shared" si="278"/>
        <v>-1.4450925739608489E-2</v>
      </c>
      <c r="BH410" s="41" t="str">
        <f t="shared" si="278"/>
        <v>na</v>
      </c>
      <c r="BI410" s="41" t="str">
        <f t="shared" si="278"/>
        <v>na</v>
      </c>
      <c r="BJ410" s="41">
        <f t="shared" si="278"/>
        <v>-2.9554466451491845E-2</v>
      </c>
      <c r="BK410" s="41">
        <f t="shared" si="278"/>
        <v>-1.4195694476091592E-2</v>
      </c>
      <c r="BL410" s="41" t="str">
        <f t="shared" si="278"/>
        <v>na</v>
      </c>
      <c r="BM410" s="41" t="str">
        <f t="shared" si="278"/>
        <v>na</v>
      </c>
      <c r="BN410" s="41" t="str">
        <f t="shared" si="278"/>
        <v>na</v>
      </c>
      <c r="BO410" s="41" t="str">
        <f t="shared" si="278"/>
        <v>na</v>
      </c>
      <c r="BP410" s="41" t="str">
        <f t="shared" si="278"/>
        <v>na</v>
      </c>
    </row>
    <row r="411" spans="2:68" x14ac:dyDescent="0.45">
      <c r="B411" s="38" t="s">
        <v>58</v>
      </c>
      <c r="C411" s="39">
        <f t="shared" ref="C411:Q411" si="279">IF(C387=0,"na",(C392/C387)^(1/5)-1)</f>
        <v>-1.1021358551414062E-3</v>
      </c>
      <c r="D411" s="39">
        <f t="shared" si="279"/>
        <v>-3.839999999999999E-2</v>
      </c>
      <c r="E411" s="39">
        <f t="shared" si="279"/>
        <v>-1.4000000000000012E-2</v>
      </c>
      <c r="F411" s="39">
        <f t="shared" si="279"/>
        <v>-4.0000000000000036E-3</v>
      </c>
      <c r="G411" s="39">
        <f t="shared" si="279"/>
        <v>-5.7684911680817352E-2</v>
      </c>
      <c r="H411" s="41">
        <f t="shared" si="279"/>
        <v>-1.0961261580659909E-2</v>
      </c>
      <c r="I411" s="41" t="str">
        <f t="shared" si="279"/>
        <v>na</v>
      </c>
      <c r="J411" s="41" t="str">
        <f t="shared" si="279"/>
        <v>na</v>
      </c>
      <c r="K411" s="41">
        <f t="shared" si="279"/>
        <v>-4.0684911680817337E-2</v>
      </c>
      <c r="L411" s="41">
        <f t="shared" si="279"/>
        <v>-2.4690087971667385E-2</v>
      </c>
      <c r="M411" s="41">
        <f t="shared" si="279"/>
        <v>-7.2001049573398035E-3</v>
      </c>
      <c r="N411" s="41">
        <f t="shared" si="279"/>
        <v>-7.2001049573398035E-3</v>
      </c>
      <c r="O411" s="41" t="str">
        <f t="shared" si="279"/>
        <v>na</v>
      </c>
      <c r="P411" s="41" t="str">
        <f t="shared" si="279"/>
        <v>na</v>
      </c>
      <c r="Q411" s="41" t="str">
        <f t="shared" si="279"/>
        <v>na</v>
      </c>
      <c r="S411" s="38" t="s">
        <v>58</v>
      </c>
      <c r="T411" s="39">
        <f t="shared" ref="T411:AH411" si="280">IF(T387=0,"na",(T392/T387)^(1/5)-1)</f>
        <v>-3.2382220136208173E-2</v>
      </c>
      <c r="U411" s="39">
        <f t="shared" si="280"/>
        <v>-3.080000000000005E-2</v>
      </c>
      <c r="V411" s="39">
        <f t="shared" si="280"/>
        <v>-5.3000000000000047E-2</v>
      </c>
      <c r="W411" s="39">
        <f t="shared" si="280"/>
        <v>4.6000000000000041E-2</v>
      </c>
      <c r="X411" s="39">
        <f t="shared" si="280"/>
        <v>-3.400000000000003E-2</v>
      </c>
      <c r="Y411" s="41">
        <f t="shared" si="280"/>
        <v>-2.7226800947329655E-2</v>
      </c>
      <c r="Z411" s="41">
        <f t="shared" si="280"/>
        <v>-0.14785621103378865</v>
      </c>
      <c r="AA411" s="41" t="str">
        <f t="shared" si="280"/>
        <v>na</v>
      </c>
      <c r="AB411" s="41" t="str">
        <f t="shared" si="280"/>
        <v>na</v>
      </c>
      <c r="AC411" s="41" t="str">
        <f t="shared" si="280"/>
        <v>na</v>
      </c>
      <c r="AD411" s="41">
        <f t="shared" si="280"/>
        <v>-2.7998371138267086E-2</v>
      </c>
      <c r="AE411" s="41">
        <f t="shared" si="280"/>
        <v>-2.7998371138267086E-2</v>
      </c>
      <c r="AF411" s="41" t="str">
        <f t="shared" si="280"/>
        <v>na</v>
      </c>
      <c r="AG411" s="41" t="str">
        <f t="shared" si="280"/>
        <v>na</v>
      </c>
      <c r="AH411" s="41" t="str">
        <f t="shared" si="280"/>
        <v>na</v>
      </c>
      <c r="AJ411" s="38" t="s">
        <v>58</v>
      </c>
      <c r="AK411" s="39">
        <f t="shared" ref="AK411:AY411" si="281">IF(AK387=0,"na",(AK392/AK387)^(1/5)-1)</f>
        <v>-2.4086479954202655E-2</v>
      </c>
      <c r="AL411" s="39">
        <f t="shared" si="281"/>
        <v>-8.0000000000002292E-4</v>
      </c>
      <c r="AM411" s="39">
        <f t="shared" si="281"/>
        <v>-9.000000000000008E-3</v>
      </c>
      <c r="AN411" s="39">
        <f t="shared" si="281"/>
        <v>-4.0000000000000036E-3</v>
      </c>
      <c r="AO411" s="39">
        <f t="shared" si="281"/>
        <v>-4.0000000000000036E-3</v>
      </c>
      <c r="AP411" s="41">
        <f t="shared" si="281"/>
        <v>-1.0015681754528494E-2</v>
      </c>
      <c r="AQ411" s="41">
        <f t="shared" si="281"/>
        <v>-6.0107735304224641E-2</v>
      </c>
      <c r="AR411" s="41" t="str">
        <f t="shared" si="281"/>
        <v>na</v>
      </c>
      <c r="AS411" s="41">
        <f t="shared" si="281"/>
        <v>-4.3714514237366608E-2</v>
      </c>
      <c r="AT411" s="41">
        <f t="shared" si="281"/>
        <v>1.3399358488147994E-2</v>
      </c>
      <c r="AU411" s="41" t="str">
        <f t="shared" si="281"/>
        <v>na</v>
      </c>
      <c r="AV411" s="41" t="str">
        <f t="shared" si="281"/>
        <v>na</v>
      </c>
      <c r="AW411" s="41" t="str">
        <f t="shared" si="281"/>
        <v>na</v>
      </c>
      <c r="AX411" s="41" t="str">
        <f t="shared" si="281"/>
        <v>na</v>
      </c>
      <c r="AY411" s="41" t="str">
        <f t="shared" si="281"/>
        <v>na</v>
      </c>
      <c r="BA411" s="38" t="s">
        <v>58</v>
      </c>
      <c r="BB411" s="39">
        <f t="shared" ref="BB411:BP411" si="282">IF(BB387=0,"na",(BB392/BB387)^(1/5)-1)</f>
        <v>-9.4400654856921173E-2</v>
      </c>
      <c r="BC411" s="39">
        <f t="shared" si="282"/>
        <v>0</v>
      </c>
      <c r="BD411" s="39">
        <f t="shared" si="282"/>
        <v>-4.0000000000000036E-3</v>
      </c>
      <c r="BE411" s="39">
        <f t="shared" si="282"/>
        <v>1.6999999999999904E-2</v>
      </c>
      <c r="BF411" s="39">
        <f t="shared" si="282"/>
        <v>-2.1000000000000019E-2</v>
      </c>
      <c r="BG411" s="41">
        <f t="shared" si="282"/>
        <v>-1.1520381701796034E-2</v>
      </c>
      <c r="BH411" s="41" t="str">
        <f t="shared" si="282"/>
        <v>na</v>
      </c>
      <c r="BI411" s="41" t="str">
        <f t="shared" si="282"/>
        <v>na</v>
      </c>
      <c r="BJ411" s="41">
        <f t="shared" si="282"/>
        <v>-2.9554466451491845E-2</v>
      </c>
      <c r="BK411" s="41">
        <f t="shared" si="282"/>
        <v>-1.1244471834835235E-2</v>
      </c>
      <c r="BL411" s="41" t="str">
        <f t="shared" si="282"/>
        <v>na</v>
      </c>
      <c r="BM411" s="41" t="str">
        <f t="shared" si="282"/>
        <v>na</v>
      </c>
      <c r="BN411" s="41" t="str">
        <f t="shared" si="282"/>
        <v>na</v>
      </c>
      <c r="BO411" s="41" t="str">
        <f t="shared" si="282"/>
        <v>na</v>
      </c>
      <c r="BP411" s="41" t="str">
        <f t="shared" si="282"/>
        <v>na</v>
      </c>
    </row>
    <row r="412" spans="2:68" x14ac:dyDescent="0.45">
      <c r="B412" s="38" t="s">
        <v>59</v>
      </c>
      <c r="C412" s="39">
        <f>IF(C364=0,"na",(C392/C364)^(1/5)-1)</f>
        <v>0.31419198268973658</v>
      </c>
      <c r="D412" s="39">
        <f>IF(D364=0,"na",(D392/D364)^(1/5)-1)</f>
        <v>-0.15736112475479047</v>
      </c>
      <c r="E412" s="39">
        <f>IF(E364=0,"na",(E392/E364)^(1/5)-1)</f>
        <v>-4.2493637572460718E-2</v>
      </c>
      <c r="F412" s="39">
        <f>IF(F364=0,"na",(F392/F364)^(1/5)-1)</f>
        <v>-0.14264636216846471</v>
      </c>
      <c r="G412" s="39">
        <f>IF(G364=0,"na",(G392/G364)^(1/5)-1)</f>
        <v>-0.19690999906610263</v>
      </c>
      <c r="H412" s="41">
        <f t="shared" ref="H412:Q412" si="283">IF(H364=0,"na",(H392/H364)^(1/38)-1)</f>
        <v>4.6552414787492946E-3</v>
      </c>
      <c r="I412" s="41" t="str">
        <f t="shared" si="283"/>
        <v>na</v>
      </c>
      <c r="J412" s="41" t="str">
        <f t="shared" si="283"/>
        <v>na</v>
      </c>
      <c r="K412" s="41">
        <f t="shared" si="283"/>
        <v>-2.9609419692241845E-2</v>
      </c>
      <c r="L412" s="41">
        <f t="shared" si="283"/>
        <v>-4.9261504699526948E-2</v>
      </c>
      <c r="M412" s="41">
        <f t="shared" si="283"/>
        <v>3.1813363353706103E-2</v>
      </c>
      <c r="N412" s="41">
        <f t="shared" si="283"/>
        <v>3.1813363353706103E-2</v>
      </c>
      <c r="O412" s="41" t="str">
        <f t="shared" si="283"/>
        <v>na</v>
      </c>
      <c r="P412" s="41" t="str">
        <f t="shared" si="283"/>
        <v>na</v>
      </c>
      <c r="Q412" s="41" t="str">
        <f t="shared" si="283"/>
        <v>na</v>
      </c>
      <c r="S412" s="38" t="s">
        <v>59</v>
      </c>
      <c r="T412" s="39">
        <f>IF(T364=0,"na",(T392/T364)^(1/5)-1)</f>
        <v>-3.4673197828687052E-2</v>
      </c>
      <c r="U412" s="39">
        <f>IF(U364=0,"na",(U392/U364)^(1/5)-1)</f>
        <v>-0.14616984127679178</v>
      </c>
      <c r="V412" s="39">
        <f>IF(V364=0,"na",(V392/V364)^(1/5)-1)</f>
        <v>-0.1762568974082559</v>
      </c>
      <c r="W412" s="39">
        <f>IF(W364=0,"na",(W392/W364)^(1/5)-1)</f>
        <v>0.60303533207669213</v>
      </c>
      <c r="X412" s="39">
        <f>IF(X364=0,"na",(X392/X364)^(1/5)-1)</f>
        <v>-0.1735015312595426</v>
      </c>
      <c r="Y412" s="41">
        <f t="shared" ref="Y412:AH412" si="284">IF(Y364=0,"na",(Y392/Y364)^(1/38)-1)</f>
        <v>-7.402414185250672E-3</v>
      </c>
      <c r="Z412" s="41" t="str">
        <f t="shared" si="284"/>
        <v>na</v>
      </c>
      <c r="AA412" s="41" t="str">
        <f t="shared" si="284"/>
        <v>na</v>
      </c>
      <c r="AB412" s="41" t="str">
        <f t="shared" si="284"/>
        <v>na</v>
      </c>
      <c r="AC412" s="41" t="str">
        <f t="shared" si="284"/>
        <v>na</v>
      </c>
      <c r="AD412" s="41">
        <f t="shared" si="284"/>
        <v>-8.9509930598086207E-3</v>
      </c>
      <c r="AE412" s="41">
        <f t="shared" si="284"/>
        <v>-8.9509930598086207E-3</v>
      </c>
      <c r="AF412" s="41" t="str">
        <f t="shared" si="284"/>
        <v>na</v>
      </c>
      <c r="AG412" s="41" t="str">
        <f t="shared" si="284"/>
        <v>na</v>
      </c>
      <c r="AH412" s="41" t="str">
        <f t="shared" si="284"/>
        <v>na</v>
      </c>
      <c r="AJ412" s="38" t="s">
        <v>59</v>
      </c>
      <c r="AK412" s="39">
        <f>IF(AK364=0,"na",(AK392/AK364)^(1/5)-1)</f>
        <v>-8.6764493161738954E-2</v>
      </c>
      <c r="AL412" s="39">
        <f>IF(AL364=0,"na",(AL392/AL364)^(1/5)-1)</f>
        <v>4.2901413807440614E-2</v>
      </c>
      <c r="AM412" s="39">
        <f>IF(AM364=0,"na",(AM392/AM364)^(1/5)-1)</f>
        <v>-2.1334687947797804E-2</v>
      </c>
      <c r="AN412" s="39">
        <f>IF(AN364=0,"na",(AN392/AN364)^(1/5)-1)</f>
        <v>-0.10757189591015159</v>
      </c>
      <c r="AO412" s="39">
        <f>IF(AO364=0,"na",(AO392/AO364)^(1/5)-1)</f>
        <v>-0.34344430474211562</v>
      </c>
      <c r="AP412" s="41">
        <f t="shared" ref="AP412:AY412" si="285">IF(AP364=0,"na",(AP392/AP364)^(1/38)-1)</f>
        <v>-3.8994634768393377E-3</v>
      </c>
      <c r="AQ412" s="41" t="str">
        <f t="shared" si="285"/>
        <v>na</v>
      </c>
      <c r="AR412" s="41" t="str">
        <f t="shared" si="285"/>
        <v>na</v>
      </c>
      <c r="AS412" s="41">
        <f t="shared" si="285"/>
        <v>-1.3738225383909453E-2</v>
      </c>
      <c r="AT412" s="41">
        <f t="shared" si="285"/>
        <v>1.2496694093373728E-2</v>
      </c>
      <c r="AU412" s="41" t="str">
        <f t="shared" si="285"/>
        <v>na</v>
      </c>
      <c r="AV412" s="41" t="str">
        <f t="shared" si="285"/>
        <v>na</v>
      </c>
      <c r="AW412" s="41" t="str">
        <f t="shared" si="285"/>
        <v>na</v>
      </c>
      <c r="AX412" s="41" t="str">
        <f t="shared" si="285"/>
        <v>na</v>
      </c>
      <c r="AY412" s="41" t="str">
        <f t="shared" si="285"/>
        <v>na</v>
      </c>
      <c r="BA412" s="38" t="s">
        <v>59</v>
      </c>
      <c r="BB412" s="39">
        <f>IF(BB364=0,"na",(BB392/BB364)^(1/5)-1)</f>
        <v>-0.22811598524783827</v>
      </c>
      <c r="BC412" s="39">
        <f>IF(BC364=0,"na",(BC392/BC364)^(1/5)-1)</f>
        <v>-1.1064478713285975E-2</v>
      </c>
      <c r="BD412" s="39">
        <f>IF(BD364=0,"na",(BD392/BD364)^(1/5)-1)</f>
        <v>5.7145841261665442E-3</v>
      </c>
      <c r="BE412" s="39">
        <f>IF(BE364=0,"na",(BE392/BE364)^(1/5)-1)</f>
        <v>0.27202540556890153</v>
      </c>
      <c r="BF412" s="39">
        <f>IF(BF364=0,"na",(BF392/BF364)^(1/5)-1)</f>
        <v>-0.17308895038715977</v>
      </c>
      <c r="BG412" s="41">
        <f t="shared" ref="BG412:BP412" si="286">IF(BG364=0,"na",(BG392/BG364)^(1/38)-1)</f>
        <v>-4.982992799780317E-3</v>
      </c>
      <c r="BH412" s="41" t="str">
        <f t="shared" si="286"/>
        <v>na</v>
      </c>
      <c r="BI412" s="41" t="str">
        <f t="shared" si="286"/>
        <v>na</v>
      </c>
      <c r="BJ412" s="41">
        <f t="shared" si="286"/>
        <v>8.6878617759751364E-3</v>
      </c>
      <c r="BK412" s="41">
        <f t="shared" si="286"/>
        <v>-1.391545891393553E-2</v>
      </c>
      <c r="BL412" s="41" t="str">
        <f t="shared" si="286"/>
        <v>na</v>
      </c>
      <c r="BM412" s="41" t="str">
        <f t="shared" si="286"/>
        <v>na</v>
      </c>
      <c r="BN412" s="41" t="str">
        <f t="shared" si="286"/>
        <v>na</v>
      </c>
      <c r="BO412" s="41" t="str">
        <f t="shared" si="286"/>
        <v>na</v>
      </c>
      <c r="BP412" s="41" t="str">
        <f t="shared" si="286"/>
        <v>na</v>
      </c>
    </row>
    <row r="415" spans="2:68" ht="25.15" x14ac:dyDescent="0.7">
      <c r="B415" s="23" t="s">
        <v>80</v>
      </c>
      <c r="S415" s="23" t="s">
        <v>81</v>
      </c>
      <c r="AJ415" s="23" t="s">
        <v>82</v>
      </c>
      <c r="BA415" s="23" t="s">
        <v>83</v>
      </c>
    </row>
    <row r="417" spans="2:68" ht="20.65" x14ac:dyDescent="0.6">
      <c r="B417" s="25" t="s">
        <v>46</v>
      </c>
      <c r="S417" s="25" t="s">
        <v>46</v>
      </c>
      <c r="AJ417" s="25" t="s">
        <v>46</v>
      </c>
      <c r="BA417" s="25" t="s">
        <v>46</v>
      </c>
    </row>
    <row r="419" spans="2:68" x14ac:dyDescent="0.45">
      <c r="B419" s="26"/>
      <c r="C419" s="27"/>
      <c r="D419" s="27"/>
      <c r="E419" s="27"/>
      <c r="F419" s="27"/>
      <c r="G419" s="27"/>
      <c r="H419" s="27"/>
      <c r="I419" s="27"/>
      <c r="J419" s="127" t="s">
        <v>47</v>
      </c>
      <c r="K419" s="127"/>
      <c r="L419" s="127" t="s">
        <v>48</v>
      </c>
      <c r="M419" s="127"/>
      <c r="N419" s="28"/>
      <c r="O419" s="28"/>
      <c r="P419" s="28"/>
      <c r="Q419" s="28"/>
      <c r="S419" s="26"/>
      <c r="T419" s="27"/>
      <c r="U419" s="27"/>
      <c r="V419" s="27"/>
      <c r="W419" s="27"/>
      <c r="X419" s="27"/>
      <c r="Y419" s="27"/>
      <c r="Z419" s="27"/>
      <c r="AA419" s="127" t="s">
        <v>47</v>
      </c>
      <c r="AB419" s="127"/>
      <c r="AC419" s="127" t="s">
        <v>48</v>
      </c>
      <c r="AD419" s="127"/>
      <c r="AE419" s="28"/>
      <c r="AF419" s="28"/>
      <c r="AG419" s="28"/>
      <c r="AH419" s="28"/>
      <c r="AJ419" s="26"/>
      <c r="AK419" s="27"/>
      <c r="AL419" s="27"/>
      <c r="AM419" s="27"/>
      <c r="AN419" s="27"/>
      <c r="AO419" s="27"/>
      <c r="AP419" s="27"/>
      <c r="AQ419" s="27"/>
      <c r="AR419" s="127" t="s">
        <v>47</v>
      </c>
      <c r="AS419" s="127"/>
      <c r="AT419" s="127" t="s">
        <v>48</v>
      </c>
      <c r="AU419" s="127"/>
      <c r="AV419" s="28"/>
      <c r="AW419" s="28"/>
      <c r="AX419" s="28"/>
      <c r="AY419" s="28"/>
      <c r="BA419" s="26"/>
      <c r="BB419" s="27"/>
      <c r="BC419" s="27"/>
      <c r="BD419" s="27"/>
      <c r="BE419" s="27"/>
      <c r="BF419" s="27"/>
      <c r="BG419" s="27"/>
      <c r="BH419" s="27"/>
      <c r="BI419" s="127" t="s">
        <v>47</v>
      </c>
      <c r="BJ419" s="127"/>
      <c r="BK419" s="127" t="s">
        <v>48</v>
      </c>
      <c r="BL419" s="127"/>
      <c r="BM419" s="28"/>
      <c r="BN419" s="28"/>
      <c r="BO419" s="28"/>
      <c r="BP419" s="28"/>
    </row>
    <row r="420" spans="2:68" ht="55.5" x14ac:dyDescent="0.45">
      <c r="B420" s="1" t="s">
        <v>21</v>
      </c>
      <c r="C420" s="2" t="s">
        <v>0</v>
      </c>
      <c r="D420" s="2" t="s">
        <v>1</v>
      </c>
      <c r="E420" s="2" t="s">
        <v>2</v>
      </c>
      <c r="F420" s="2" t="s">
        <v>3</v>
      </c>
      <c r="G420" s="2" t="s">
        <v>4</v>
      </c>
      <c r="H420" s="3" t="s">
        <v>5</v>
      </c>
      <c r="I420" s="2" t="s">
        <v>6</v>
      </c>
      <c r="J420" s="2" t="s">
        <v>7</v>
      </c>
      <c r="K420" s="2" t="s">
        <v>8</v>
      </c>
      <c r="L420" s="2" t="s">
        <v>9</v>
      </c>
      <c r="M420" s="2" t="s">
        <v>10</v>
      </c>
      <c r="N420" s="4" t="s">
        <v>19</v>
      </c>
      <c r="O420" s="29" t="s">
        <v>49</v>
      </c>
      <c r="P420" s="29" t="s">
        <v>50</v>
      </c>
      <c r="Q420" s="29" t="s">
        <v>11</v>
      </c>
      <c r="S420" s="1" t="s">
        <v>21</v>
      </c>
      <c r="T420" s="2" t="s">
        <v>0</v>
      </c>
      <c r="U420" s="2" t="s">
        <v>1</v>
      </c>
      <c r="V420" s="2" t="s">
        <v>2</v>
      </c>
      <c r="W420" s="2" t="s">
        <v>3</v>
      </c>
      <c r="X420" s="2" t="s">
        <v>4</v>
      </c>
      <c r="Y420" s="3" t="s">
        <v>5</v>
      </c>
      <c r="Z420" s="2" t="s">
        <v>6</v>
      </c>
      <c r="AA420" s="2" t="s">
        <v>7</v>
      </c>
      <c r="AB420" s="2" t="s">
        <v>8</v>
      </c>
      <c r="AC420" s="2" t="s">
        <v>9</v>
      </c>
      <c r="AD420" s="2" t="s">
        <v>10</v>
      </c>
      <c r="AE420" s="4" t="s">
        <v>19</v>
      </c>
      <c r="AF420" s="29" t="s">
        <v>49</v>
      </c>
      <c r="AG420" s="29" t="s">
        <v>50</v>
      </c>
      <c r="AH420" s="29" t="s">
        <v>11</v>
      </c>
      <c r="AJ420" s="1" t="s">
        <v>21</v>
      </c>
      <c r="AK420" s="2" t="s">
        <v>0</v>
      </c>
      <c r="AL420" s="2" t="s">
        <v>1</v>
      </c>
      <c r="AM420" s="2" t="s">
        <v>2</v>
      </c>
      <c r="AN420" s="2" t="s">
        <v>3</v>
      </c>
      <c r="AO420" s="2" t="s">
        <v>4</v>
      </c>
      <c r="AP420" s="3" t="s">
        <v>5</v>
      </c>
      <c r="AQ420" s="2" t="s">
        <v>6</v>
      </c>
      <c r="AR420" s="2" t="s">
        <v>7</v>
      </c>
      <c r="AS420" s="2" t="s">
        <v>8</v>
      </c>
      <c r="AT420" s="2" t="s">
        <v>9</v>
      </c>
      <c r="AU420" s="2" t="s">
        <v>10</v>
      </c>
      <c r="AV420" s="4" t="s">
        <v>19</v>
      </c>
      <c r="AW420" s="29" t="s">
        <v>49</v>
      </c>
      <c r="AX420" s="29" t="s">
        <v>50</v>
      </c>
      <c r="AY420" s="29" t="s">
        <v>11</v>
      </c>
      <c r="BA420" s="1" t="s">
        <v>21</v>
      </c>
      <c r="BB420" s="2" t="s">
        <v>0</v>
      </c>
      <c r="BC420" s="2" t="s">
        <v>1</v>
      </c>
      <c r="BD420" s="2" t="s">
        <v>2</v>
      </c>
      <c r="BE420" s="2" t="s">
        <v>3</v>
      </c>
      <c r="BF420" s="2" t="s">
        <v>4</v>
      </c>
      <c r="BG420" s="3" t="s">
        <v>5</v>
      </c>
      <c r="BH420" s="2" t="s">
        <v>6</v>
      </c>
      <c r="BI420" s="2" t="s">
        <v>7</v>
      </c>
      <c r="BJ420" s="2" t="s">
        <v>8</v>
      </c>
      <c r="BK420" s="2" t="s">
        <v>9</v>
      </c>
      <c r="BL420" s="2" t="s">
        <v>10</v>
      </c>
      <c r="BM420" s="4" t="s">
        <v>19</v>
      </c>
      <c r="BN420" s="29" t="s">
        <v>49</v>
      </c>
      <c r="BO420" s="29" t="s">
        <v>50</v>
      </c>
      <c r="BP420" s="29" t="s">
        <v>11</v>
      </c>
    </row>
    <row r="421" spans="2:68" x14ac:dyDescent="0.45">
      <c r="B421" s="5">
        <v>2010</v>
      </c>
      <c r="C421" s="6" cm="1">
        <f t="array" ref="C421:H461">'[19]Europe Gas Balances'!C421:H461</f>
        <v>18.665479452054793</v>
      </c>
      <c r="D421" s="7">
        <v>66.731506849315068</v>
      </c>
      <c r="E421" s="7">
        <v>16.344383561643834</v>
      </c>
      <c r="F421" s="7">
        <v>0</v>
      </c>
      <c r="G421" s="8">
        <v>0.77369863013698625</v>
      </c>
      <c r="H421" s="9">
        <v>102.51506849315069</v>
      </c>
      <c r="I421" s="7" cm="1">
        <f t="array" ref="I421:I461">'[19]Europe Gas Balances'!J421:J461</f>
        <v>0</v>
      </c>
      <c r="J421" s="7" cm="1">
        <f t="array" ref="J421:J461">'[19]Europe Gas Balances'!L421:L461</f>
        <v>0</v>
      </c>
      <c r="K421" s="10" cm="1">
        <f t="array" ref="K421:K461">'[19]Europe Gas Balances'!I421:I461</f>
        <v>0.67698630136986293</v>
      </c>
      <c r="L421" s="7" cm="1">
        <f t="array" ref="L421:L461">'[19]Europe Gas Balances'!K421:K461</f>
        <v>101.8380821917808</v>
      </c>
      <c r="M421" s="11" cm="1">
        <f t="array" ref="M421:M461">'[19]Europe Gas Balances'!M421:M461</f>
        <v>0</v>
      </c>
      <c r="N421" s="18" cm="1">
        <f t="array" ref="N421:N461">'[19]Europe Gas Balances'!Q421:Q461</f>
        <v>0</v>
      </c>
      <c r="O421" s="30"/>
      <c r="P421" s="31"/>
      <c r="Q421" s="31"/>
      <c r="S421" s="5">
        <v>2010</v>
      </c>
      <c r="T421" s="6" cm="1">
        <f t="array" ref="T421:Y461">'[19]Europe Gas Balances'!T421:Y461</f>
        <v>1627.861917808219</v>
      </c>
      <c r="U421" s="7">
        <v>917.02630136986306</v>
      </c>
      <c r="V421" s="7">
        <v>586.36684931506852</v>
      </c>
      <c r="W421" s="7">
        <v>13.53972602739726</v>
      </c>
      <c r="X421" s="8">
        <v>302.32273972602741</v>
      </c>
      <c r="Y421" s="9">
        <v>3447.1175342465754</v>
      </c>
      <c r="Z421" s="7" cm="1">
        <f t="array" ref="Z421:Z461">'[19]Europe Gas Balances'!AA421:AA461</f>
        <v>111.7027397260274</v>
      </c>
      <c r="AA421" s="7" cm="1">
        <f t="array" ref="AA421:AA461">'[19]Europe Gas Balances'!AC421:AC461</f>
        <v>0</v>
      </c>
      <c r="AB421" s="10" cm="1">
        <f t="array" ref="AB421:AB461">'[19]Europe Gas Balances'!Z421:Z461</f>
        <v>4.9323287671232876</v>
      </c>
      <c r="AC421" s="7" cm="1">
        <f t="array" ref="AC421:AC461">'[19]Europe Gas Balances'!AB421:AB461</f>
        <v>585.21965437788003</v>
      </c>
      <c r="AD421" s="11" cm="1">
        <f t="array" ref="AD421:AD461">'[19]Europe Gas Balances'!AD421:AD461</f>
        <v>2965.9491482191784</v>
      </c>
      <c r="AE421" s="18" cm="1">
        <f t="array" ref="AE421:AE461">'[19]Europe Gas Balances'!AH421:AH461</f>
        <v>22.229393000000002</v>
      </c>
      <c r="AF421" s="30"/>
      <c r="AG421" s="31"/>
      <c r="AH421" s="31"/>
      <c r="AJ421" s="5">
        <v>2010</v>
      </c>
      <c r="AK421" s="6" cm="1">
        <f t="array" ref="AK421:AP461">'[19]Europe Gas Balances'!AK421:AP461</f>
        <v>79.30410958904109</v>
      </c>
      <c r="AL421" s="7">
        <v>46.905479452054792</v>
      </c>
      <c r="AM421" s="7">
        <v>19.535890410958903</v>
      </c>
      <c r="AN421" s="7">
        <v>3.4816438356164383</v>
      </c>
      <c r="AO421" s="8">
        <v>2.8046575342465752</v>
      </c>
      <c r="AP421" s="9">
        <v>152.03178082191781</v>
      </c>
      <c r="AQ421" s="7" cm="1">
        <f t="array" ref="AQ421:AQ461">'[19]Europe Gas Balances'!AR421:AR461</f>
        <v>0</v>
      </c>
      <c r="AR421" s="7" cm="1">
        <f t="array" ref="AR421:AR461">'[19]Europe Gas Balances'!AT421:AT461</f>
        <v>0</v>
      </c>
      <c r="AS421" s="10" cm="1">
        <f t="array" ref="AS421:AS461">'[19]Europe Gas Balances'!AQ421:AQ461</f>
        <v>0</v>
      </c>
      <c r="AT421" s="7" cm="1">
        <f t="array" ref="AT421:AT461">'[19]Europe Gas Balances'!AS421:AS461</f>
        <v>157.73780821917808</v>
      </c>
      <c r="AU421" s="11" cm="1">
        <f t="array" ref="AU421:AU461">'[19]Europe Gas Balances'!AU421:AU461</f>
        <v>0</v>
      </c>
      <c r="AV421" s="18" cm="1">
        <f t="array" ref="AV421:AV461">'[19]Europe Gas Balances'!AY421:AY461</f>
        <v>0</v>
      </c>
      <c r="AW421" s="30"/>
      <c r="AX421" s="31"/>
      <c r="AY421" s="31"/>
      <c r="BA421" s="5">
        <v>2010</v>
      </c>
      <c r="BB421" s="6" cm="1">
        <f t="array" ref="BB421:BG461">'[19]Europe Gas Balances'!BB421:BG461</f>
        <v>36.653972602739721</v>
      </c>
      <c r="BC421" s="7">
        <v>105.41643835616438</v>
      </c>
      <c r="BD421" s="7">
        <v>207.54465753424654</v>
      </c>
      <c r="BE421" s="7">
        <v>4.255342465753424</v>
      </c>
      <c r="BF421" s="8">
        <v>1.9342465753424656</v>
      </c>
      <c r="BG421" s="9">
        <v>355.80465753424647</v>
      </c>
      <c r="BH421" s="7" cm="1">
        <f t="array" ref="BH421:BH461">'[19]Europe Gas Balances'!BI421:BI461</f>
        <v>0</v>
      </c>
      <c r="BI421" s="7" cm="1">
        <f t="array" ref="BI421:BI461">'[19]Europe Gas Balances'!BK421:BK461</f>
        <v>0</v>
      </c>
      <c r="BJ421" s="10" cm="1">
        <f t="array" ref="BJ421:BJ461">'[19]Europe Gas Balances'!BH421:BH461</f>
        <v>0</v>
      </c>
      <c r="BK421" s="7" cm="1">
        <f t="array" ref="BK421:BK461">'[19]Europe Gas Balances'!BJ421:BJ461</f>
        <v>355.51452054794515</v>
      </c>
      <c r="BL421" s="11" cm="1">
        <f t="array" ref="BL421:BL461">'[19]Europe Gas Balances'!BL421:BL461</f>
        <v>0</v>
      </c>
      <c r="BM421" s="18" cm="1">
        <f t="array" ref="BM421:BM461">'[19]Europe Gas Balances'!BP421:BP461</f>
        <v>0</v>
      </c>
      <c r="BN421" s="30"/>
      <c r="BO421" s="31"/>
      <c r="BP421" s="31"/>
    </row>
    <row r="422" spans="2:68" x14ac:dyDescent="0.45">
      <c r="B422" s="19">
        <v>2011</v>
      </c>
      <c r="C422" s="12">
        <v>18.085205479452053</v>
      </c>
      <c r="D422" s="13">
        <v>51.160821917808214</v>
      </c>
      <c r="E422" s="13">
        <v>18.085205479452053</v>
      </c>
      <c r="F422" s="13">
        <v>0</v>
      </c>
      <c r="G422" s="14">
        <v>0.29013698630136986</v>
      </c>
      <c r="H422" s="15">
        <v>87.621369863013683</v>
      </c>
      <c r="I422" s="13">
        <v>0</v>
      </c>
      <c r="J422" s="13">
        <v>0</v>
      </c>
      <c r="K422" s="16">
        <v>0.19342465753424656</v>
      </c>
      <c r="L422" s="13">
        <v>87.427945205479446</v>
      </c>
      <c r="M422" s="17">
        <v>0</v>
      </c>
      <c r="N422" s="18">
        <v>0</v>
      </c>
      <c r="O422" s="30"/>
      <c r="P422" s="31"/>
      <c r="Q422" s="31"/>
      <c r="S422" s="19">
        <v>2011</v>
      </c>
      <c r="T422" s="12">
        <v>1455.9073972602739</v>
      </c>
      <c r="U422" s="13">
        <v>909.57945205479439</v>
      </c>
      <c r="V422" s="13">
        <v>570.31260273972589</v>
      </c>
      <c r="W422" s="13">
        <v>13.636438356164382</v>
      </c>
      <c r="X422" s="14">
        <v>251.93561643835613</v>
      </c>
      <c r="Y422" s="15">
        <v>3201.3715068493152</v>
      </c>
      <c r="Z422" s="13">
        <v>164.21753424657533</v>
      </c>
      <c r="AA422" s="13">
        <v>16.195218356164386</v>
      </c>
      <c r="AB422" s="16">
        <v>5.0290410958904106</v>
      </c>
      <c r="AC422" s="13">
        <v>902.87010353879009</v>
      </c>
      <c r="AD422" s="17">
        <v>2529.4059506849317</v>
      </c>
      <c r="AE422" s="18">
        <v>18.836179000000001</v>
      </c>
      <c r="AF422" s="30"/>
      <c r="AG422" s="31"/>
      <c r="AH422" s="31"/>
      <c r="AJ422" s="19">
        <v>2011</v>
      </c>
      <c r="AK422" s="12">
        <v>53.095068493150677</v>
      </c>
      <c r="AL422" s="13">
        <v>47.485753424657531</v>
      </c>
      <c r="AM422" s="13">
        <v>17.988493150684931</v>
      </c>
      <c r="AN422" s="13">
        <v>4.7389041095890407</v>
      </c>
      <c r="AO422" s="14">
        <v>3.9652054794520546</v>
      </c>
      <c r="AP422" s="15">
        <v>127.27342465753424</v>
      </c>
      <c r="AQ422" s="13">
        <v>0</v>
      </c>
      <c r="AR422" s="13">
        <v>0</v>
      </c>
      <c r="AS422" s="16">
        <v>0</v>
      </c>
      <c r="AT422" s="13">
        <v>125.91945205479452</v>
      </c>
      <c r="AU422" s="17">
        <v>0</v>
      </c>
      <c r="AV422" s="18">
        <v>0</v>
      </c>
      <c r="AW422" s="30"/>
      <c r="AX422" s="31"/>
      <c r="AY422" s="31"/>
      <c r="BA422" s="19">
        <v>2011</v>
      </c>
      <c r="BB422" s="12">
        <v>29.497260273972604</v>
      </c>
      <c r="BC422" s="13">
        <v>102.22493150684932</v>
      </c>
      <c r="BD422" s="13">
        <v>174.66246575342464</v>
      </c>
      <c r="BE422" s="13">
        <v>4.255342465753424</v>
      </c>
      <c r="BF422" s="14">
        <v>5.2224657534246575</v>
      </c>
      <c r="BG422" s="15">
        <v>315.86246575342466</v>
      </c>
      <c r="BH422" s="13">
        <v>0</v>
      </c>
      <c r="BI422" s="13">
        <v>0</v>
      </c>
      <c r="BJ422" s="16">
        <v>0</v>
      </c>
      <c r="BK422" s="13">
        <v>315.37890410958903</v>
      </c>
      <c r="BL422" s="17">
        <v>0</v>
      </c>
      <c r="BM422" s="18">
        <v>0</v>
      </c>
      <c r="BN422" s="30"/>
      <c r="BO422" s="31"/>
      <c r="BP422" s="31"/>
    </row>
    <row r="423" spans="2:68" x14ac:dyDescent="0.45">
      <c r="B423" s="5">
        <v>2012</v>
      </c>
      <c r="C423" s="6">
        <v>18.518032786885243</v>
      </c>
      <c r="D423" s="7">
        <v>49.767213114754092</v>
      </c>
      <c r="E423" s="7">
        <v>15.431693989071038</v>
      </c>
      <c r="F423" s="7">
        <v>9.6448087431693988E-2</v>
      </c>
      <c r="G423" s="8">
        <v>0.28934426229508192</v>
      </c>
      <c r="H423" s="9">
        <v>84.102732240437163</v>
      </c>
      <c r="I423" s="7">
        <v>0</v>
      </c>
      <c r="J423" s="7">
        <v>0</v>
      </c>
      <c r="K423" s="10">
        <v>0.19289617486338798</v>
      </c>
      <c r="L423" s="7">
        <v>83.909836065573757</v>
      </c>
      <c r="M423" s="11">
        <v>0</v>
      </c>
      <c r="N423" s="18">
        <v>0</v>
      </c>
      <c r="O423" s="30"/>
      <c r="P423" s="31"/>
      <c r="Q423" s="31"/>
      <c r="S423" s="5">
        <v>2012</v>
      </c>
      <c r="T423" s="6">
        <v>1234.0532786885244</v>
      </c>
      <c r="U423" s="7">
        <v>975.47595628415297</v>
      </c>
      <c r="V423" s="7">
        <v>568.94726775956281</v>
      </c>
      <c r="W423" s="7">
        <v>13.599180327868851</v>
      </c>
      <c r="X423" s="8">
        <v>315.19234972677594</v>
      </c>
      <c r="Y423" s="9">
        <v>3107.2680327868848</v>
      </c>
      <c r="Z423" s="7">
        <v>269.57240437158464</v>
      </c>
      <c r="AA423" s="7">
        <v>34.088438938797779</v>
      </c>
      <c r="AB423" s="10">
        <v>5.8833333333333329</v>
      </c>
      <c r="AC423" s="7">
        <v>1179.4350268662699</v>
      </c>
      <c r="AD423" s="11">
        <v>2201.9622502732245</v>
      </c>
      <c r="AE423" s="18">
        <v>16.292439732000002</v>
      </c>
      <c r="AF423" s="30"/>
      <c r="AG423" s="31"/>
      <c r="AH423" s="31"/>
      <c r="AJ423" s="5">
        <v>2012</v>
      </c>
      <c r="AK423" s="6">
        <v>36.939617486338797</v>
      </c>
      <c r="AL423" s="7">
        <v>48.802732240437152</v>
      </c>
      <c r="AM423" s="7">
        <v>18.228688524590162</v>
      </c>
      <c r="AN423" s="7">
        <v>5.7868852459016393</v>
      </c>
      <c r="AO423" s="8">
        <v>3.761475409836065</v>
      </c>
      <c r="AP423" s="9">
        <v>113.51939890710382</v>
      </c>
      <c r="AQ423" s="7">
        <v>0</v>
      </c>
      <c r="AR423" s="7">
        <v>0</v>
      </c>
      <c r="AS423" s="10">
        <v>0</v>
      </c>
      <c r="AT423" s="7">
        <v>102</v>
      </c>
      <c r="AU423" s="11">
        <v>7.0778663934426254</v>
      </c>
      <c r="AV423" s="18">
        <v>5.3193000000000011E-2</v>
      </c>
      <c r="AW423" s="30"/>
      <c r="AX423" s="31"/>
      <c r="AY423" s="31"/>
      <c r="BA423" s="5">
        <v>2012</v>
      </c>
      <c r="BB423" s="6">
        <v>28.54863387978142</v>
      </c>
      <c r="BC423" s="7">
        <v>105.99644808743169</v>
      </c>
      <c r="BD423" s="7">
        <v>202.34808743169395</v>
      </c>
      <c r="BE423" s="7">
        <v>4.1472677595628413</v>
      </c>
      <c r="BF423" s="8">
        <v>4.4366120218579228</v>
      </c>
      <c r="BG423" s="9">
        <v>345.47704918032781</v>
      </c>
      <c r="BH423" s="7">
        <v>0</v>
      </c>
      <c r="BI423" s="7">
        <v>0</v>
      </c>
      <c r="BJ423" s="10">
        <v>0</v>
      </c>
      <c r="BK423" s="7">
        <v>344.80191256830597</v>
      </c>
      <c r="BL423" s="11">
        <v>0</v>
      </c>
      <c r="BM423" s="18">
        <v>0</v>
      </c>
      <c r="BN423" s="30"/>
      <c r="BO423" s="31"/>
      <c r="BP423" s="31"/>
    </row>
    <row r="424" spans="2:68" x14ac:dyDescent="0.45">
      <c r="B424" s="19">
        <v>2013</v>
      </c>
      <c r="C424" s="12">
        <v>17.118082191780822</v>
      </c>
      <c r="D424" s="13">
        <v>47.29232876712328</v>
      </c>
      <c r="E424" s="13">
        <v>17.408219178082188</v>
      </c>
      <c r="F424" s="13">
        <v>9.6712328767123282E-2</v>
      </c>
      <c r="G424" s="14">
        <v>0.38684931506849313</v>
      </c>
      <c r="H424" s="15">
        <v>82.3021917808219</v>
      </c>
      <c r="I424" s="13">
        <v>0</v>
      </c>
      <c r="J424" s="13">
        <v>0</v>
      </c>
      <c r="K424" s="16">
        <v>0.29013698630136986</v>
      </c>
      <c r="L424" s="13">
        <v>81.915342465753426</v>
      </c>
      <c r="M424" s="17">
        <v>0</v>
      </c>
      <c r="N424" s="18">
        <v>0</v>
      </c>
      <c r="O424" s="30"/>
      <c r="P424" s="31"/>
      <c r="Q424" s="31"/>
      <c r="S424" s="19">
        <v>2013</v>
      </c>
      <c r="T424" s="12">
        <v>945.55643835616434</v>
      </c>
      <c r="U424" s="13">
        <v>1056.7756164383561</v>
      </c>
      <c r="V424" s="13">
        <v>520.11890410958904</v>
      </c>
      <c r="W424" s="13">
        <v>15.280547945205479</v>
      </c>
      <c r="X424" s="14">
        <v>310.64</v>
      </c>
      <c r="Y424" s="15">
        <v>2848.3715068493148</v>
      </c>
      <c r="Z424" s="13">
        <v>564.02630136986295</v>
      </c>
      <c r="AA424" s="13">
        <v>210.133755250137</v>
      </c>
      <c r="AB424" s="16">
        <v>5.5126027397260273</v>
      </c>
      <c r="AC424" s="13">
        <v>1825.8721033307729</v>
      </c>
      <c r="AD424" s="17">
        <v>1606.6306120547945</v>
      </c>
      <c r="AE424" s="18">
        <v>10.466557550999999</v>
      </c>
      <c r="AF424" s="30"/>
      <c r="AG424" s="31"/>
      <c r="AH424" s="31"/>
      <c r="AJ424" s="19">
        <v>2013</v>
      </c>
      <c r="AK424" s="12">
        <v>36.944109589041091</v>
      </c>
      <c r="AL424" s="13">
        <v>41.586301369863008</v>
      </c>
      <c r="AM424" s="13">
        <v>15.473972602739725</v>
      </c>
      <c r="AN424" s="13">
        <v>5.8027397260273972</v>
      </c>
      <c r="AO424" s="14">
        <v>4.4487671232876709</v>
      </c>
      <c r="AP424" s="15">
        <v>104.25589041095888</v>
      </c>
      <c r="AQ424" s="13">
        <v>0</v>
      </c>
      <c r="AR424" s="13">
        <v>0</v>
      </c>
      <c r="AS424" s="16">
        <v>0</v>
      </c>
      <c r="AT424" s="13">
        <v>95</v>
      </c>
      <c r="AU424" s="17">
        <v>10.189774520547948</v>
      </c>
      <c r="AV424" s="18">
        <v>7.6371000000000008E-2</v>
      </c>
      <c r="AW424" s="30"/>
      <c r="AX424" s="31"/>
      <c r="AY424" s="31"/>
      <c r="BA424" s="19">
        <v>2013</v>
      </c>
      <c r="BB424" s="12">
        <v>26.982739726027393</v>
      </c>
      <c r="BC424" s="13">
        <v>110.83232876712327</v>
      </c>
      <c r="BD424" s="13">
        <v>221.08438356164385</v>
      </c>
      <c r="BE424" s="13">
        <v>3.094794520547945</v>
      </c>
      <c r="BF424" s="14">
        <v>3.1915068493150685</v>
      </c>
      <c r="BG424" s="15">
        <v>365.18575342465761</v>
      </c>
      <c r="BH424" s="13">
        <v>0</v>
      </c>
      <c r="BI424" s="13">
        <v>0</v>
      </c>
      <c r="BJ424" s="16">
        <v>0</v>
      </c>
      <c r="BK424" s="13">
        <v>364.02520547945198</v>
      </c>
      <c r="BL424" s="17">
        <v>0</v>
      </c>
      <c r="BM424" s="18">
        <v>0</v>
      </c>
      <c r="BN424" s="30"/>
      <c r="BO424" s="31"/>
      <c r="BP424" s="31"/>
    </row>
    <row r="425" spans="2:68" x14ac:dyDescent="0.45">
      <c r="B425" s="5">
        <v>2014</v>
      </c>
      <c r="C425" s="6">
        <v>11.895616438356164</v>
      </c>
      <c r="D425" s="7">
        <v>47.00219178082191</v>
      </c>
      <c r="E425" s="7">
        <v>14.893698630136985</v>
      </c>
      <c r="F425" s="7">
        <v>9.6712328767123282E-2</v>
      </c>
      <c r="G425" s="8">
        <v>0.38684931506849313</v>
      </c>
      <c r="H425" s="9">
        <v>74.27506849315067</v>
      </c>
      <c r="I425" s="7">
        <v>0</v>
      </c>
      <c r="J425" s="7">
        <v>0</v>
      </c>
      <c r="K425" s="10">
        <v>0.29013698630136986</v>
      </c>
      <c r="L425" s="7">
        <v>74.081643835616433</v>
      </c>
      <c r="M425" s="11">
        <v>0</v>
      </c>
      <c r="N425" s="18">
        <v>0</v>
      </c>
      <c r="O425" s="30"/>
      <c r="P425" s="31"/>
      <c r="Q425" s="31"/>
      <c r="S425" s="5">
        <v>2014</v>
      </c>
      <c r="T425" s="6">
        <v>773.69863013698625</v>
      </c>
      <c r="U425" s="7">
        <v>1026.9882191780821</v>
      </c>
      <c r="V425" s="7">
        <v>499.61589041095885</v>
      </c>
      <c r="W425" s="7">
        <v>15.473972602739726</v>
      </c>
      <c r="X425" s="8">
        <v>300.87205479452052</v>
      </c>
      <c r="Y425" s="9">
        <v>2616.6487671232871</v>
      </c>
      <c r="Z425" s="7">
        <v>794.8786301369862</v>
      </c>
      <c r="AA425" s="7">
        <v>445.74096532986312</v>
      </c>
      <c r="AB425" s="10">
        <v>2.3210958904109589</v>
      </c>
      <c r="AC425" s="7">
        <v>1865.1696024718383</v>
      </c>
      <c r="AD425" s="11">
        <v>1653.3847468493152</v>
      </c>
      <c r="AE425" s="18">
        <v>9.0511289579999996</v>
      </c>
      <c r="AF425" s="30"/>
      <c r="AG425" s="31"/>
      <c r="AH425" s="31"/>
      <c r="AJ425" s="5">
        <v>2014</v>
      </c>
      <c r="AK425" s="6">
        <v>18.955616438356163</v>
      </c>
      <c r="AL425" s="7">
        <v>47.195616438356154</v>
      </c>
      <c r="AM425" s="7">
        <v>14.216712328767123</v>
      </c>
      <c r="AN425" s="7">
        <v>5.5126027397260273</v>
      </c>
      <c r="AO425" s="8">
        <v>2.9980821917808216</v>
      </c>
      <c r="AP425" s="9">
        <v>88.878630136986274</v>
      </c>
      <c r="AQ425" s="7">
        <v>0</v>
      </c>
      <c r="AR425" s="7">
        <v>0</v>
      </c>
      <c r="AS425" s="10">
        <v>0</v>
      </c>
      <c r="AT425" s="7">
        <v>66</v>
      </c>
      <c r="AU425" s="11">
        <v>20.115501643835618</v>
      </c>
      <c r="AV425" s="18">
        <v>0.15076300000000001</v>
      </c>
      <c r="AW425" s="30"/>
      <c r="AX425" s="31"/>
      <c r="AY425" s="31"/>
      <c r="BA425" s="5">
        <v>2014</v>
      </c>
      <c r="BB425" s="6">
        <v>15.570684931506847</v>
      </c>
      <c r="BC425" s="7">
        <v>113.15342465753425</v>
      </c>
      <c r="BD425" s="7">
        <v>183.26986301369863</v>
      </c>
      <c r="BE425" s="7">
        <v>4.255342465753424</v>
      </c>
      <c r="BF425" s="8">
        <v>0.96712328767123279</v>
      </c>
      <c r="BG425" s="9">
        <v>317.21643835616442</v>
      </c>
      <c r="BH425" s="7">
        <v>0</v>
      </c>
      <c r="BI425" s="7">
        <v>0</v>
      </c>
      <c r="BJ425" s="10">
        <v>0</v>
      </c>
      <c r="BK425" s="7">
        <v>315.37890410958903</v>
      </c>
      <c r="BL425" s="11">
        <v>0</v>
      </c>
      <c r="BM425" s="18">
        <v>0</v>
      </c>
      <c r="BN425" s="30"/>
      <c r="BO425" s="31"/>
      <c r="BP425" s="31"/>
    </row>
    <row r="426" spans="2:68" x14ac:dyDescent="0.45">
      <c r="B426" s="19">
        <v>2015</v>
      </c>
      <c r="C426" s="12">
        <v>11.702191780821916</v>
      </c>
      <c r="D426" s="13">
        <v>48.356164383561634</v>
      </c>
      <c r="E426" s="13">
        <v>18.278630136986301</v>
      </c>
      <c r="F426" s="13">
        <v>0.29013698630136986</v>
      </c>
      <c r="G426" s="14">
        <v>0.38684931506849313</v>
      </c>
      <c r="H426" s="15">
        <v>79.013972602739713</v>
      </c>
      <c r="I426" s="13">
        <v>0</v>
      </c>
      <c r="J426" s="13">
        <v>0</v>
      </c>
      <c r="K426" s="16">
        <v>0.29013698630136986</v>
      </c>
      <c r="L426" s="13">
        <v>78.627123287671225</v>
      </c>
      <c r="M426" s="17">
        <v>0</v>
      </c>
      <c r="N426" s="18">
        <v>0</v>
      </c>
      <c r="O426" s="30"/>
      <c r="P426" s="31"/>
      <c r="Q426" s="31"/>
      <c r="S426" s="19">
        <v>2015</v>
      </c>
      <c r="T426" s="12">
        <v>918.18684931506834</v>
      </c>
      <c r="U426" s="13">
        <v>867.79972602739713</v>
      </c>
      <c r="V426" s="13">
        <v>563.92958904109582</v>
      </c>
      <c r="W426" s="13">
        <v>14.796986301369863</v>
      </c>
      <c r="X426" s="14">
        <v>351.45260273972605</v>
      </c>
      <c r="Y426" s="15">
        <v>2716.1657534246574</v>
      </c>
      <c r="Z426" s="13">
        <v>489.36438356164382</v>
      </c>
      <c r="AA426" s="13">
        <v>164.20533003878273</v>
      </c>
      <c r="AB426" s="16">
        <v>5.9961643835616432</v>
      </c>
      <c r="AC426" s="13">
        <v>1748.8940938428059</v>
      </c>
      <c r="AD426" s="17">
        <v>1375.5878052054795</v>
      </c>
      <c r="AE426" s="18">
        <v>9.0791499678818131</v>
      </c>
      <c r="AF426" s="30"/>
      <c r="AG426" s="31"/>
      <c r="AH426" s="31"/>
      <c r="AJ426" s="19">
        <v>2015</v>
      </c>
      <c r="AK426" s="12">
        <v>19.922739726027395</v>
      </c>
      <c r="AL426" s="13">
        <v>54.835890410958903</v>
      </c>
      <c r="AM426" s="13">
        <v>13.346301369863014</v>
      </c>
      <c r="AN426" s="13">
        <v>3.7717808219178077</v>
      </c>
      <c r="AO426" s="14">
        <v>1.3539726027397261</v>
      </c>
      <c r="AP426" s="15">
        <v>93.230684931506843</v>
      </c>
      <c r="AQ426" s="13">
        <v>0</v>
      </c>
      <c r="AR426" s="13">
        <v>0</v>
      </c>
      <c r="AS426" s="16">
        <v>0</v>
      </c>
      <c r="AT426" s="13">
        <v>39.945200821917801</v>
      </c>
      <c r="AU426" s="17">
        <v>38.585210136986298</v>
      </c>
      <c r="AV426" s="18">
        <v>0.28919099999999998</v>
      </c>
      <c r="AW426" s="30"/>
      <c r="AX426" s="31"/>
      <c r="AY426" s="31"/>
      <c r="BA426" s="19">
        <v>2015</v>
      </c>
      <c r="BB426" s="12">
        <v>20.793150684931504</v>
      </c>
      <c r="BC426" s="13">
        <v>110.83232876712327</v>
      </c>
      <c r="BD426" s="13">
        <v>202.12876712328767</v>
      </c>
      <c r="BE426" s="13">
        <v>3.8684931506849316</v>
      </c>
      <c r="BF426" s="14">
        <v>1.3539726027397259</v>
      </c>
      <c r="BG426" s="15">
        <v>338.97671232876706</v>
      </c>
      <c r="BH426" s="13">
        <v>0</v>
      </c>
      <c r="BI426" s="13">
        <v>0</v>
      </c>
      <c r="BJ426" s="16">
        <v>0</v>
      </c>
      <c r="BK426" s="13">
        <v>336.94575342465754</v>
      </c>
      <c r="BL426" s="17">
        <v>0</v>
      </c>
      <c r="BM426" s="18">
        <v>0</v>
      </c>
      <c r="BN426" s="30"/>
      <c r="BO426" s="31"/>
      <c r="BP426" s="31"/>
    </row>
    <row r="427" spans="2:68" x14ac:dyDescent="0.45">
      <c r="B427" s="5">
        <v>2016</v>
      </c>
      <c r="C427" s="6">
        <v>11.959562841530055</v>
      </c>
      <c r="D427" s="7">
        <v>49.863661202185796</v>
      </c>
      <c r="E427" s="7">
        <v>21.315027322404369</v>
      </c>
      <c r="F427" s="7">
        <v>0.28934426229508192</v>
      </c>
      <c r="G427" s="8">
        <v>9.6448087431693988E-2</v>
      </c>
      <c r="H427" s="9">
        <v>83.524043715847</v>
      </c>
      <c r="I427" s="7">
        <v>0</v>
      </c>
      <c r="J427" s="7">
        <v>0</v>
      </c>
      <c r="K427" s="10">
        <v>0.48224043715846993</v>
      </c>
      <c r="L427" s="7">
        <v>83.041803278688519</v>
      </c>
      <c r="M427" s="11">
        <v>0</v>
      </c>
      <c r="N427" s="18">
        <v>0</v>
      </c>
      <c r="O427" s="30"/>
      <c r="P427" s="31"/>
      <c r="Q427" s="31"/>
      <c r="S427" s="5">
        <v>2016</v>
      </c>
      <c r="T427" s="6">
        <v>896.3885245901638</v>
      </c>
      <c r="U427" s="7">
        <v>927.73415300546446</v>
      </c>
      <c r="V427" s="7">
        <v>568.46502732240435</v>
      </c>
      <c r="W427" s="7">
        <v>17.45710382513661</v>
      </c>
      <c r="X427" s="8">
        <v>352.80710382513655</v>
      </c>
      <c r="Y427" s="9">
        <v>2762.8519125683056</v>
      </c>
      <c r="Z427" s="7">
        <v>384.44207650273222</v>
      </c>
      <c r="AA427" s="7">
        <v>11.984724043715849</v>
      </c>
      <c r="AB427" s="10">
        <v>5.2081967213114746</v>
      </c>
      <c r="AC427" s="7">
        <v>1731.2916094175628</v>
      </c>
      <c r="AD427" s="11">
        <v>1393.6822295081968</v>
      </c>
      <c r="AE427" s="18">
        <v>10.38401</v>
      </c>
      <c r="AF427" s="30"/>
      <c r="AG427" s="31"/>
      <c r="AH427" s="31"/>
      <c r="AJ427" s="5">
        <v>2016</v>
      </c>
      <c r="AK427" s="6">
        <v>27.584153005464479</v>
      </c>
      <c r="AL427" s="7">
        <v>41.954918032786878</v>
      </c>
      <c r="AM427" s="7">
        <v>13.695628415300543</v>
      </c>
      <c r="AN427" s="7">
        <v>3.9543715846994534</v>
      </c>
      <c r="AO427" s="8">
        <v>1.5431693989071036</v>
      </c>
      <c r="AP427" s="9">
        <v>88.732240437158481</v>
      </c>
      <c r="AQ427" s="7">
        <v>0</v>
      </c>
      <c r="AR427" s="7">
        <v>0</v>
      </c>
      <c r="AS427" s="10">
        <v>0</v>
      </c>
      <c r="AT427" s="7">
        <v>60.734725136612013</v>
      </c>
      <c r="AU427" s="11">
        <v>27.708171038251365</v>
      </c>
      <c r="AV427" s="18">
        <v>0.20823800000000001</v>
      </c>
      <c r="AW427" s="30"/>
      <c r="AX427" s="31"/>
      <c r="AY427" s="31"/>
      <c r="BA427" s="5">
        <v>2016</v>
      </c>
      <c r="BB427" s="6">
        <v>26.42677595628415</v>
      </c>
      <c r="BC427" s="7">
        <v>111.87978142076503</v>
      </c>
      <c r="BD427" s="7">
        <v>213.34316939890709</v>
      </c>
      <c r="BE427" s="7">
        <v>2.6040983606557373</v>
      </c>
      <c r="BF427" s="8">
        <v>1.3502732240437159</v>
      </c>
      <c r="BG427" s="9">
        <v>355.60409836065571</v>
      </c>
      <c r="BH427" s="7">
        <v>0</v>
      </c>
      <c r="BI427" s="7">
        <v>0</v>
      </c>
      <c r="BJ427" s="10">
        <v>0</v>
      </c>
      <c r="BK427" s="7">
        <v>352.99999999999994</v>
      </c>
      <c r="BL427" s="11">
        <v>0</v>
      </c>
      <c r="BM427" s="18">
        <v>0</v>
      </c>
      <c r="BN427" s="30"/>
      <c r="BO427" s="31"/>
      <c r="BP427" s="31"/>
    </row>
    <row r="428" spans="2:68" x14ac:dyDescent="0.45">
      <c r="B428" s="19">
        <v>2017</v>
      </c>
      <c r="C428" s="12">
        <v>14.506849315068493</v>
      </c>
      <c r="D428" s="13">
        <v>52.804931506849307</v>
      </c>
      <c r="E428" s="13">
        <v>20.019452054794517</v>
      </c>
      <c r="F428" s="13">
        <v>0.38684931506849313</v>
      </c>
      <c r="G428" s="14">
        <v>9.6712328767123282E-2</v>
      </c>
      <c r="H428" s="15">
        <v>87.814794520547935</v>
      </c>
      <c r="I428" s="13">
        <v>0.38684931506849313</v>
      </c>
      <c r="J428" s="13">
        <v>0</v>
      </c>
      <c r="K428" s="16">
        <v>0.77369863013698625</v>
      </c>
      <c r="L428" s="13">
        <v>87.33123287671232</v>
      </c>
      <c r="M428" s="17">
        <v>0</v>
      </c>
      <c r="N428" s="18">
        <v>0</v>
      </c>
      <c r="O428" s="30"/>
      <c r="P428" s="31"/>
      <c r="Q428" s="31"/>
      <c r="S428" s="19">
        <v>2017</v>
      </c>
      <c r="T428" s="12">
        <v>1103.6810958904109</v>
      </c>
      <c r="U428" s="13">
        <v>944.87945205479446</v>
      </c>
      <c r="V428" s="13">
        <v>573.02054794520552</v>
      </c>
      <c r="W428" s="13">
        <v>20.212876712328768</v>
      </c>
      <c r="X428" s="14">
        <v>355.51452054794521</v>
      </c>
      <c r="Y428" s="15">
        <v>2997.3084931506846</v>
      </c>
      <c r="Z428" s="13">
        <v>278.53150684931501</v>
      </c>
      <c r="AA428" s="13">
        <v>0</v>
      </c>
      <c r="AB428" s="16">
        <v>2.6112328767123287</v>
      </c>
      <c r="AC428" s="13">
        <v>1709.2241309216588</v>
      </c>
      <c r="AD428" s="17">
        <v>1639.7865598269282</v>
      </c>
      <c r="AE428" s="18">
        <v>12.289981403220303</v>
      </c>
      <c r="AF428" s="30"/>
      <c r="AG428" s="31"/>
      <c r="AH428" s="31"/>
      <c r="AJ428" s="19">
        <v>2017</v>
      </c>
      <c r="AK428" s="12">
        <v>12.282465753424656</v>
      </c>
      <c r="AL428" s="13">
        <v>80.46465753424657</v>
      </c>
      <c r="AM428" s="13">
        <v>12.766027397260274</v>
      </c>
      <c r="AN428" s="13">
        <v>2.127671232876712</v>
      </c>
      <c r="AO428" s="14">
        <v>2.7079452054794517</v>
      </c>
      <c r="AP428" s="15">
        <v>110.34876712328766</v>
      </c>
      <c r="AQ428" s="13">
        <v>0.48356164383561645</v>
      </c>
      <c r="AR428" s="13">
        <v>0</v>
      </c>
      <c r="AS428" s="16">
        <v>0</v>
      </c>
      <c r="AT428" s="13">
        <v>75.913917260273962</v>
      </c>
      <c r="AU428" s="17">
        <v>27.278137534246582</v>
      </c>
      <c r="AV428" s="18">
        <v>0.20444600000000002</v>
      </c>
      <c r="AW428" s="30"/>
      <c r="AX428" s="31"/>
      <c r="AY428" s="31"/>
      <c r="BA428" s="19">
        <v>2017</v>
      </c>
      <c r="BB428" s="12">
        <v>23.404383561643833</v>
      </c>
      <c r="BC428" s="13">
        <v>115.18438356164383</v>
      </c>
      <c r="BD428" s="13">
        <v>210.92958904109588</v>
      </c>
      <c r="BE428" s="13">
        <v>2.9013698630136986</v>
      </c>
      <c r="BF428" s="14">
        <v>5.9961643835616432</v>
      </c>
      <c r="BG428" s="15">
        <v>358.41589041095887</v>
      </c>
      <c r="BH428" s="13">
        <v>0</v>
      </c>
      <c r="BI428" s="13">
        <v>0</v>
      </c>
      <c r="BJ428" s="16">
        <v>0</v>
      </c>
      <c r="BK428" s="13">
        <v>355.21863013698629</v>
      </c>
      <c r="BL428" s="17">
        <v>0</v>
      </c>
      <c r="BM428" s="18">
        <v>0</v>
      </c>
      <c r="BN428" s="30"/>
      <c r="BO428" s="31"/>
      <c r="BP428" s="31"/>
    </row>
    <row r="429" spans="2:68" x14ac:dyDescent="0.45">
      <c r="B429" s="5">
        <v>2018</v>
      </c>
      <c r="C429" s="6">
        <v>14.313424657534245</v>
      </c>
      <c r="D429" s="7">
        <v>54.932602739726029</v>
      </c>
      <c r="E429" s="7">
        <v>16.247671232876712</v>
      </c>
      <c r="F429" s="7">
        <v>0.38684931506849313</v>
      </c>
      <c r="G429" s="8">
        <v>9.6712328767123282E-2</v>
      </c>
      <c r="H429" s="9">
        <v>85.977260273972604</v>
      </c>
      <c r="I429" s="7">
        <v>1.063835616438356</v>
      </c>
      <c r="J429" s="7">
        <v>0</v>
      </c>
      <c r="K429" s="10">
        <v>1.5473972602739725</v>
      </c>
      <c r="L429" s="7">
        <v>85.590410958904101</v>
      </c>
      <c r="M429" s="11">
        <v>0</v>
      </c>
      <c r="N429" s="18">
        <v>0</v>
      </c>
      <c r="O429" s="32"/>
      <c r="P429" s="31"/>
      <c r="Q429" s="31"/>
      <c r="S429" s="5">
        <v>2018</v>
      </c>
      <c r="T429" s="6">
        <v>998.0712328767122</v>
      </c>
      <c r="U429" s="7">
        <v>986.75589041095895</v>
      </c>
      <c r="V429" s="7">
        <v>619.34575342465746</v>
      </c>
      <c r="W429" s="7">
        <v>20.59972602739726</v>
      </c>
      <c r="X429" s="8">
        <v>353.9671232876712</v>
      </c>
      <c r="Y429" s="9">
        <v>2978.739726027397</v>
      </c>
      <c r="Z429" s="7">
        <v>314.02493150684927</v>
      </c>
      <c r="AA429" s="7">
        <v>27.810870703561623</v>
      </c>
      <c r="AB429" s="10">
        <v>8.4139726027397259</v>
      </c>
      <c r="AC429" s="7">
        <v>1861.0377571044544</v>
      </c>
      <c r="AD429" s="11">
        <v>1505.7582353424662</v>
      </c>
      <c r="AE429" s="18">
        <v>11.077018236000001</v>
      </c>
      <c r="AF429" s="32"/>
      <c r="AG429" s="31"/>
      <c r="AH429" s="31"/>
      <c r="AJ429" s="5">
        <v>2018</v>
      </c>
      <c r="AK429" s="6">
        <v>17.891780821917806</v>
      </c>
      <c r="AL429" s="7">
        <v>81.238356164383561</v>
      </c>
      <c r="AM429" s="7">
        <v>13.152876712328768</v>
      </c>
      <c r="AN429" s="7">
        <v>1.3539726027397259</v>
      </c>
      <c r="AO429" s="8">
        <v>4.6421917808219177</v>
      </c>
      <c r="AP429" s="9">
        <v>118.27917808219178</v>
      </c>
      <c r="AQ429" s="7">
        <v>1.3539726027397259</v>
      </c>
      <c r="AR429" s="7">
        <v>0</v>
      </c>
      <c r="AS429" s="10">
        <v>0</v>
      </c>
      <c r="AT429" s="7">
        <v>75</v>
      </c>
      <c r="AU429" s="11">
        <v>35.111499178082191</v>
      </c>
      <c r="AV429" s="18">
        <v>0.263156</v>
      </c>
      <c r="AW429" s="32"/>
      <c r="AX429" s="31"/>
      <c r="AY429" s="31"/>
      <c r="BA429" s="5">
        <v>2018</v>
      </c>
      <c r="BB429" s="6">
        <v>20.309589041095887</v>
      </c>
      <c r="BC429" s="7">
        <v>111.7027397260274</v>
      </c>
      <c r="BD429" s="7">
        <v>201.25835616438354</v>
      </c>
      <c r="BE429" s="7">
        <v>3.094794520547945</v>
      </c>
      <c r="BF429" s="8">
        <v>4.061917808219178</v>
      </c>
      <c r="BG429" s="9">
        <v>340.42739726027395</v>
      </c>
      <c r="BH429" s="7">
        <v>0</v>
      </c>
      <c r="BI429" s="7">
        <v>0</v>
      </c>
      <c r="BJ429" s="10">
        <v>0</v>
      </c>
      <c r="BK429" s="7">
        <v>337.02739726027397</v>
      </c>
      <c r="BL429" s="11">
        <v>0</v>
      </c>
      <c r="BM429" s="18">
        <v>0</v>
      </c>
      <c r="BN429" s="32"/>
      <c r="BO429" s="31"/>
      <c r="BP429" s="31"/>
    </row>
    <row r="430" spans="2:68" x14ac:dyDescent="0.45">
      <c r="B430" s="19">
        <v>2019</v>
      </c>
      <c r="C430" s="12">
        <v>16.344383561643834</v>
      </c>
      <c r="D430" s="13">
        <v>54.352328767123289</v>
      </c>
      <c r="E430" s="13">
        <v>16.054246575342468</v>
      </c>
      <c r="F430" s="13">
        <v>0.48356164383561645</v>
      </c>
      <c r="G430" s="14">
        <v>9.6712328767123282E-2</v>
      </c>
      <c r="H430" s="15">
        <v>87.33123287671232</v>
      </c>
      <c r="I430" s="13">
        <v>0.19342465753424656</v>
      </c>
      <c r="J430" s="13">
        <v>0</v>
      </c>
      <c r="K430" s="16">
        <v>0.67698630136986293</v>
      </c>
      <c r="L430" s="13">
        <v>87</v>
      </c>
      <c r="M430" s="17">
        <v>0</v>
      </c>
      <c r="N430" s="18">
        <v>0</v>
      </c>
      <c r="O430" s="32"/>
      <c r="P430" s="31"/>
      <c r="Q430" s="31"/>
      <c r="S430" s="19">
        <v>2019</v>
      </c>
      <c r="T430" s="12">
        <v>1418.4797260273972</v>
      </c>
      <c r="U430" s="13">
        <v>1007.9358904109589</v>
      </c>
      <c r="V430" s="13">
        <v>604.64547945205481</v>
      </c>
      <c r="W430" s="13">
        <v>23.694520547945206</v>
      </c>
      <c r="X430" s="14">
        <v>357.35205479452054</v>
      </c>
      <c r="Y430" s="15">
        <v>3412.1076712328763</v>
      </c>
      <c r="Z430" s="13">
        <v>108.70465753424656</v>
      </c>
      <c r="AA430" s="13">
        <v>3.2363484931506794</v>
      </c>
      <c r="AB430" s="16">
        <v>12.95945205479452</v>
      </c>
      <c r="AC430" s="13">
        <v>1432.9814097790736</v>
      </c>
      <c r="AD430" s="17">
        <v>2166.0384391780826</v>
      </c>
      <c r="AE430" s="18">
        <v>16.209913</v>
      </c>
      <c r="AF430" s="32"/>
      <c r="AG430" s="31"/>
      <c r="AH430" s="31"/>
      <c r="AJ430" s="19">
        <v>2019</v>
      </c>
      <c r="AK430" s="12">
        <v>12.862739726027396</v>
      </c>
      <c r="AL430" s="13">
        <v>79.981095890410955</v>
      </c>
      <c r="AM430" s="13">
        <v>14.313424657534245</v>
      </c>
      <c r="AN430" s="13">
        <v>1.063835616438356</v>
      </c>
      <c r="AO430" s="14">
        <v>4.061917808219178</v>
      </c>
      <c r="AP430" s="15">
        <v>112.28301369863013</v>
      </c>
      <c r="AQ430" s="13">
        <v>0</v>
      </c>
      <c r="AR430" s="13">
        <v>0</v>
      </c>
      <c r="AS430" s="16">
        <v>0</v>
      </c>
      <c r="AT430" s="13">
        <v>69</v>
      </c>
      <c r="AU430" s="17">
        <v>36.274161643835619</v>
      </c>
      <c r="AV430" s="18">
        <v>0.27187</v>
      </c>
      <c r="AW430" s="32"/>
      <c r="AX430" s="31"/>
      <c r="AY430" s="31"/>
      <c r="BA430" s="19">
        <v>2019</v>
      </c>
      <c r="BB430" s="12">
        <v>21.083287671232874</v>
      </c>
      <c r="BC430" s="13">
        <v>112.37972602739725</v>
      </c>
      <c r="BD430" s="13">
        <v>209.478904109589</v>
      </c>
      <c r="BE430" s="13">
        <v>3.3849315068493149</v>
      </c>
      <c r="BF430" s="14">
        <v>3.1915068493150685</v>
      </c>
      <c r="BG430" s="15">
        <v>349.51835616438359</v>
      </c>
      <c r="BH430" s="13">
        <v>0</v>
      </c>
      <c r="BI430" s="13">
        <v>0</v>
      </c>
      <c r="BJ430" s="16">
        <v>0</v>
      </c>
      <c r="BK430" s="13">
        <v>346.01369863013701</v>
      </c>
      <c r="BL430" s="17">
        <v>0</v>
      </c>
      <c r="BM430" s="18">
        <v>0</v>
      </c>
      <c r="BN430" s="32"/>
      <c r="BO430" s="31"/>
      <c r="BP430" s="31"/>
    </row>
    <row r="431" spans="2:68" x14ac:dyDescent="0.45">
      <c r="B431" s="5">
        <v>2020</v>
      </c>
      <c r="C431" s="6">
        <v>17.842896174863384</v>
      </c>
      <c r="D431" s="7">
        <v>53.625136612021848</v>
      </c>
      <c r="E431" s="7">
        <v>15.238797814207651</v>
      </c>
      <c r="F431" s="7">
        <v>0.38579234972677595</v>
      </c>
      <c r="G431" s="8">
        <v>9.6448087431693988E-2</v>
      </c>
      <c r="H431" s="9">
        <v>87.189071038251356</v>
      </c>
      <c r="I431" s="7">
        <v>0</v>
      </c>
      <c r="J431" s="7">
        <v>0</v>
      </c>
      <c r="K431" s="10">
        <v>0.48224043715846993</v>
      </c>
      <c r="L431" s="7">
        <v>87</v>
      </c>
      <c r="M431" s="11">
        <v>0</v>
      </c>
      <c r="N431" s="18">
        <v>0</v>
      </c>
      <c r="O431" s="33"/>
      <c r="P431" s="31"/>
      <c r="Q431" s="31"/>
      <c r="S431" s="5">
        <v>2020</v>
      </c>
      <c r="T431" s="6">
        <v>1182.0677595628415</v>
      </c>
      <c r="U431" s="7">
        <v>941.33333333333326</v>
      </c>
      <c r="V431" s="7">
        <v>596.91721311475408</v>
      </c>
      <c r="W431" s="7">
        <v>23.340437158469943</v>
      </c>
      <c r="X431" s="8">
        <v>321.65437158469939</v>
      </c>
      <c r="Y431" s="9">
        <v>3065.3131147540976</v>
      </c>
      <c r="Z431" s="7">
        <v>112.94071038251364</v>
      </c>
      <c r="AA431" s="7">
        <v>1.517816666666667</v>
      </c>
      <c r="AB431" s="10">
        <v>4.6295081967213108</v>
      </c>
      <c r="AC431" s="7">
        <v>966.40789820438602</v>
      </c>
      <c r="AD431" s="11">
        <v>2166.6177595628415</v>
      </c>
      <c r="AE431" s="18">
        <v>16.269152000000002</v>
      </c>
      <c r="AF431" s="33"/>
      <c r="AG431" s="31"/>
      <c r="AH431" s="31"/>
      <c r="AJ431" s="5">
        <v>2020</v>
      </c>
      <c r="AK431" s="6">
        <v>4.4366120218579237</v>
      </c>
      <c r="AL431" s="7">
        <v>84.681420765027326</v>
      </c>
      <c r="AM431" s="7">
        <v>13.406284153005465</v>
      </c>
      <c r="AN431" s="7">
        <v>1.0609289617486337</v>
      </c>
      <c r="AO431" s="8">
        <v>3.568579234972677</v>
      </c>
      <c r="AP431" s="9">
        <v>107.15382513661203</v>
      </c>
      <c r="AQ431" s="7">
        <v>0</v>
      </c>
      <c r="AR431" s="7">
        <v>0</v>
      </c>
      <c r="AS431" s="10">
        <v>0</v>
      </c>
      <c r="AT431" s="7">
        <v>92</v>
      </c>
      <c r="AU431" s="11">
        <v>47.304199453551924</v>
      </c>
      <c r="AV431" s="18">
        <v>0.35551000000000005</v>
      </c>
      <c r="AW431" s="33"/>
      <c r="AX431" s="31"/>
      <c r="AY431" s="31"/>
      <c r="BA431" s="5">
        <v>2020</v>
      </c>
      <c r="BB431" s="6">
        <v>20.254098360655735</v>
      </c>
      <c r="BC431" s="7">
        <v>107.63606557377048</v>
      </c>
      <c r="BD431" s="7">
        <v>204.66284153005461</v>
      </c>
      <c r="BE431" s="7">
        <v>2.9898907103825136</v>
      </c>
      <c r="BF431" s="8">
        <v>3.9543715846994534</v>
      </c>
      <c r="BG431" s="9">
        <v>339.49726775956276</v>
      </c>
      <c r="BH431" s="7">
        <v>0</v>
      </c>
      <c r="BI431" s="7">
        <v>0</v>
      </c>
      <c r="BJ431" s="10">
        <v>0</v>
      </c>
      <c r="BK431" s="7">
        <v>339.49726775956276</v>
      </c>
      <c r="BL431" s="11">
        <v>0</v>
      </c>
      <c r="BM431" s="18">
        <v>0</v>
      </c>
      <c r="BN431" s="33"/>
      <c r="BO431" s="31"/>
      <c r="BP431" s="31"/>
    </row>
    <row r="432" spans="2:68" x14ac:dyDescent="0.45">
      <c r="B432" s="19">
        <v>2021</v>
      </c>
      <c r="C432" s="12">
        <v>18.085205479452053</v>
      </c>
      <c r="D432" s="13">
        <v>57.350410958904106</v>
      </c>
      <c r="E432" s="13">
        <v>15.957534246575342</v>
      </c>
      <c r="F432" s="13">
        <v>0.58027397260273972</v>
      </c>
      <c r="G432" s="14">
        <v>9.6712328767123282E-2</v>
      </c>
      <c r="H432" s="15">
        <v>92.070136986301364</v>
      </c>
      <c r="I432" s="13">
        <v>0</v>
      </c>
      <c r="J432" s="13">
        <v>0</v>
      </c>
      <c r="K432" s="16">
        <v>0.48356164383561645</v>
      </c>
      <c r="L432" s="13">
        <v>91.58657534246575</v>
      </c>
      <c r="M432" s="17">
        <v>0</v>
      </c>
      <c r="N432" s="18">
        <v>0</v>
      </c>
      <c r="O432" s="33"/>
      <c r="P432" s="34"/>
      <c r="Q432" s="31"/>
      <c r="S432" s="19">
        <v>2021</v>
      </c>
      <c r="T432" s="12">
        <v>1218.188493150685</v>
      </c>
      <c r="U432" s="13">
        <v>1020.701917808219</v>
      </c>
      <c r="V432" s="13">
        <v>632.98219178082184</v>
      </c>
      <c r="W432" s="13">
        <v>31.334794520547941</v>
      </c>
      <c r="X432" s="14">
        <v>345.16630136986299</v>
      </c>
      <c r="Y432" s="15">
        <v>3248.3736986301365</v>
      </c>
      <c r="Z432" s="13">
        <v>292.16794520547944</v>
      </c>
      <c r="AA432" s="13">
        <v>117.73461054904109</v>
      </c>
      <c r="AB432" s="16">
        <v>3.7717808219178077</v>
      </c>
      <c r="AC432" s="13">
        <v>1475.5793023169479</v>
      </c>
      <c r="AD432" s="17">
        <v>2099.429247671233</v>
      </c>
      <c r="AE432" s="18">
        <v>14.852536808</v>
      </c>
      <c r="AF432" s="33"/>
      <c r="AG432" s="34"/>
      <c r="AH432" s="31"/>
      <c r="AJ432" s="19">
        <v>2021</v>
      </c>
      <c r="AK432" s="12">
        <v>13.636438356164382</v>
      </c>
      <c r="AL432" s="13">
        <v>75.822465753424652</v>
      </c>
      <c r="AM432" s="13">
        <v>13.733150684931505</v>
      </c>
      <c r="AN432" s="13">
        <v>1.063835616438356</v>
      </c>
      <c r="AO432" s="14">
        <v>9.2843835616438355</v>
      </c>
      <c r="AP432" s="15">
        <v>113.54027397260272</v>
      </c>
      <c r="AQ432" s="13">
        <v>0</v>
      </c>
      <c r="AR432" s="13">
        <v>0</v>
      </c>
      <c r="AS432" s="16">
        <v>0</v>
      </c>
      <c r="AT432" s="13">
        <v>72</v>
      </c>
      <c r="AU432" s="17">
        <v>45.917962465753426</v>
      </c>
      <c r="AV432" s="18">
        <v>0.34414899999999998</v>
      </c>
      <c r="AW432" s="33"/>
      <c r="AX432" s="34"/>
      <c r="AY432" s="31"/>
      <c r="BA432" s="19">
        <v>2021</v>
      </c>
      <c r="BB432" s="12">
        <v>17.988493150684931</v>
      </c>
      <c r="BC432" s="13">
        <v>113.83041095890411</v>
      </c>
      <c r="BD432" s="13">
        <v>228.53123287671232</v>
      </c>
      <c r="BE432" s="13">
        <v>1.9342465753424658</v>
      </c>
      <c r="BF432" s="14">
        <v>7.5435616438356154</v>
      </c>
      <c r="BG432" s="15">
        <v>369.82794520547941</v>
      </c>
      <c r="BH432" s="13">
        <v>0</v>
      </c>
      <c r="BI432" s="13">
        <v>0</v>
      </c>
      <c r="BJ432" s="16">
        <v>0</v>
      </c>
      <c r="BK432" s="13">
        <v>369.82794520547941</v>
      </c>
      <c r="BL432" s="17">
        <v>0</v>
      </c>
      <c r="BM432" s="18">
        <v>0</v>
      </c>
      <c r="BN432" s="33"/>
      <c r="BO432" s="34"/>
      <c r="BP432" s="31"/>
    </row>
    <row r="433" spans="2:68" x14ac:dyDescent="0.45">
      <c r="B433" s="5">
        <v>2022</v>
      </c>
      <c r="C433" s="6">
        <v>15.183835616438355</v>
      </c>
      <c r="D433" s="7">
        <v>48.356164383561634</v>
      </c>
      <c r="E433" s="7">
        <v>17.601643835616436</v>
      </c>
      <c r="F433" s="7">
        <v>0.58027397260273972</v>
      </c>
      <c r="G433" s="8">
        <v>9.6712328767123282E-2</v>
      </c>
      <c r="H433" s="9">
        <v>81.8186301369863</v>
      </c>
      <c r="I433" s="7">
        <v>0</v>
      </c>
      <c r="J433" s="7">
        <v>0</v>
      </c>
      <c r="K433" s="10">
        <v>0.38684931506849313</v>
      </c>
      <c r="L433" s="7">
        <v>81.431780821917812</v>
      </c>
      <c r="M433" s="11">
        <v>0</v>
      </c>
      <c r="N433" s="18">
        <v>0</v>
      </c>
      <c r="O433" s="35"/>
      <c r="P433" s="34"/>
      <c r="Q433" s="34"/>
      <c r="S433" s="5">
        <v>2022</v>
      </c>
      <c r="T433" s="6">
        <v>1513.9347945205477</v>
      </c>
      <c r="U433" s="7">
        <v>853.38958904109575</v>
      </c>
      <c r="V433" s="7">
        <v>575.6317808219178</v>
      </c>
      <c r="W433" s="7">
        <v>38.781643835616435</v>
      </c>
      <c r="X433" s="8">
        <v>188.39561643835617</v>
      </c>
      <c r="Y433" s="9">
        <v>3170.1334246575339</v>
      </c>
      <c r="Z433" s="7">
        <v>585.5931506849314</v>
      </c>
      <c r="AA433" s="7">
        <v>200.27041095890411</v>
      </c>
      <c r="AB433" s="10">
        <v>3.2882191780821914</v>
      </c>
      <c r="AC433" s="7">
        <v>999.47396568996407</v>
      </c>
      <c r="AD433" s="11">
        <v>2844.2017279849319</v>
      </c>
      <c r="AE433" s="18">
        <v>19.815912335</v>
      </c>
      <c r="AF433" s="35"/>
      <c r="AG433" s="34"/>
      <c r="AH433" s="34"/>
      <c r="AJ433" s="5">
        <v>2022</v>
      </c>
      <c r="AK433" s="6">
        <v>7.5435616438356154</v>
      </c>
      <c r="AL433" s="7">
        <v>55.512876712328762</v>
      </c>
      <c r="AM433" s="7">
        <v>12.66931506849315</v>
      </c>
      <c r="AN433" s="7">
        <v>0.77369863013698625</v>
      </c>
      <c r="AO433" s="8">
        <v>7.3501369863013695</v>
      </c>
      <c r="AP433" s="9">
        <v>83.849589041095882</v>
      </c>
      <c r="AQ433" s="7">
        <v>0</v>
      </c>
      <c r="AR433" s="7">
        <v>0</v>
      </c>
      <c r="AS433" s="10">
        <v>0</v>
      </c>
      <c r="AT433" s="7">
        <v>38.253698630137002</v>
      </c>
      <c r="AU433" s="11">
        <v>34.873736438356161</v>
      </c>
      <c r="AV433" s="18">
        <v>0.26137399999999994</v>
      </c>
      <c r="AW433" s="35"/>
      <c r="AX433" s="34"/>
      <c r="AY433" s="34"/>
      <c r="BA433" s="5">
        <v>2022</v>
      </c>
      <c r="BB433" s="6">
        <v>14.603561643835615</v>
      </c>
      <c r="BC433" s="7">
        <v>94.58465753424656</v>
      </c>
      <c r="BD433" s="7">
        <v>188.00876712328764</v>
      </c>
      <c r="BE433" s="7">
        <v>2.6112328767123287</v>
      </c>
      <c r="BF433" s="8">
        <v>5.5126027397260273</v>
      </c>
      <c r="BG433" s="9">
        <v>305.32082191780819</v>
      </c>
      <c r="BH433" s="7">
        <v>0</v>
      </c>
      <c r="BI433" s="7">
        <v>0</v>
      </c>
      <c r="BJ433" s="10">
        <v>0</v>
      </c>
      <c r="BK433" s="7">
        <v>305.32082191780819</v>
      </c>
      <c r="BL433" s="11">
        <v>0</v>
      </c>
      <c r="BM433" s="18">
        <v>0</v>
      </c>
      <c r="BN433" s="35"/>
      <c r="BO433" s="34"/>
      <c r="BP433" s="34"/>
    </row>
    <row r="434" spans="2:68" x14ac:dyDescent="0.45">
      <c r="B434" s="19">
        <v>2023</v>
      </c>
      <c r="C434" s="12">
        <v>15.034694720901999</v>
      </c>
      <c r="D434" s="13">
        <v>47.035448146981899</v>
      </c>
      <c r="E434" s="13">
        <v>15.510527579860208</v>
      </c>
      <c r="F434" s="13">
        <v>0.65958144073535163</v>
      </c>
      <c r="G434" s="14">
        <v>9.671247355689612E-2</v>
      </c>
      <c r="H434" s="15">
        <v>78.336964362036355</v>
      </c>
      <c r="I434" s="13">
        <v>0</v>
      </c>
      <c r="J434" s="13">
        <v>0</v>
      </c>
      <c r="K434" s="16">
        <v>0.38684931506849313</v>
      </c>
      <c r="L434" s="13">
        <v>77.950115046967866</v>
      </c>
      <c r="M434" s="17">
        <v>0</v>
      </c>
      <c r="N434" s="18">
        <v>0</v>
      </c>
      <c r="O434" s="35"/>
      <c r="P434" s="35"/>
      <c r="Q434" s="34"/>
      <c r="S434" s="19">
        <v>2023</v>
      </c>
      <c r="T434" s="12">
        <v>1439.93268166499</v>
      </c>
      <c r="U434" s="13">
        <v>549.91999232876697</v>
      </c>
      <c r="V434" s="13">
        <v>523.95983424657538</v>
      </c>
      <c r="W434" s="13">
        <v>44.075361319331073</v>
      </c>
      <c r="X434" s="14">
        <v>255.04733561643829</v>
      </c>
      <c r="Y434" s="15">
        <v>2812.9352051761016</v>
      </c>
      <c r="Z434" s="13">
        <v>458.70657534246573</v>
      </c>
      <c r="AA434" s="13">
        <v>207.51510301369868</v>
      </c>
      <c r="AB434" s="16">
        <v>2.6112328767123287</v>
      </c>
      <c r="AC434" s="13">
        <v>1026.6013698630136</v>
      </c>
      <c r="AD434" s="17">
        <v>2540.0658348446573</v>
      </c>
      <c r="AE434" s="18">
        <v>17.482156408999998</v>
      </c>
      <c r="AF434" s="35"/>
      <c r="AG434" s="35"/>
      <c r="AH434" s="34"/>
      <c r="AJ434" s="19">
        <v>2023</v>
      </c>
      <c r="AK434" s="12">
        <v>16.329751748354202</v>
      </c>
      <c r="AL434" s="13">
        <v>37.747676252959295</v>
      </c>
      <c r="AM434" s="13">
        <v>11.115874972832</v>
      </c>
      <c r="AN434" s="13">
        <v>0.81987071987463511</v>
      </c>
      <c r="AO434" s="14">
        <v>10.204702456184602</v>
      </c>
      <c r="AP434" s="15">
        <v>76.217876150204731</v>
      </c>
      <c r="AQ434" s="13">
        <v>0</v>
      </c>
      <c r="AR434" s="13">
        <v>0</v>
      </c>
      <c r="AS434" s="16">
        <v>0</v>
      </c>
      <c r="AT434" s="13">
        <v>53.288493150684928</v>
      </c>
      <c r="AU434" s="17">
        <v>42.459995616438363</v>
      </c>
      <c r="AV434" s="18">
        <v>0.31823200000000001</v>
      </c>
      <c r="AW434" s="35"/>
      <c r="AX434" s="35"/>
      <c r="AY434" s="34"/>
      <c r="BA434" s="19">
        <v>2023</v>
      </c>
      <c r="BB434" s="12">
        <v>17.343540611514602</v>
      </c>
      <c r="BC434" s="13">
        <v>92.625088767123302</v>
      </c>
      <c r="BD434" s="13">
        <v>190.76894246575301</v>
      </c>
      <c r="BE434" s="13">
        <v>2.6112328767123287</v>
      </c>
      <c r="BF434" s="14">
        <v>5.5126027397260273</v>
      </c>
      <c r="BG434" s="15">
        <v>308.8614074608293</v>
      </c>
      <c r="BH434" s="13">
        <v>0</v>
      </c>
      <c r="BI434" s="13">
        <v>0</v>
      </c>
      <c r="BJ434" s="16">
        <v>0</v>
      </c>
      <c r="BK434" s="13">
        <v>308.8614074608293</v>
      </c>
      <c r="BL434" s="17">
        <v>0</v>
      </c>
      <c r="BM434" s="18">
        <v>0</v>
      </c>
      <c r="BN434" s="35"/>
      <c r="BO434" s="35"/>
      <c r="BP434" s="34"/>
    </row>
    <row r="435" spans="2:68" x14ac:dyDescent="0.45">
      <c r="B435" s="5">
        <v>2024</v>
      </c>
      <c r="C435" s="6">
        <v>17.3311191060717</v>
      </c>
      <c r="D435" s="7">
        <v>51.454399056790599</v>
      </c>
      <c r="E435" s="7">
        <v>15.37676170673287</v>
      </c>
      <c r="F435" s="7">
        <v>0.75011671797035784</v>
      </c>
      <c r="G435" s="8">
        <v>9.6712647304883631E-2</v>
      </c>
      <c r="H435" s="9">
        <v>85.009109234870408</v>
      </c>
      <c r="I435" s="7">
        <v>0</v>
      </c>
      <c r="J435" s="7">
        <v>0</v>
      </c>
      <c r="K435" s="10">
        <v>0.1</v>
      </c>
      <c r="L435" s="7">
        <v>84.909109234870414</v>
      </c>
      <c r="M435" s="11">
        <v>0</v>
      </c>
      <c r="N435" s="18">
        <v>0</v>
      </c>
      <c r="O435" s="33"/>
      <c r="P435" s="35"/>
      <c r="Q435" s="35"/>
      <c r="S435" s="5">
        <v>2024</v>
      </c>
      <c r="T435" s="6">
        <v>1382.3078255631799</v>
      </c>
      <c r="U435" s="7">
        <v>502.74334357815002</v>
      </c>
      <c r="V435" s="7">
        <v>512.25442112376288</v>
      </c>
      <c r="W435" s="7">
        <v>51.677263259952703</v>
      </c>
      <c r="X435" s="8">
        <v>227.17453193116262</v>
      </c>
      <c r="Y435" s="9">
        <v>2676.157385456208</v>
      </c>
      <c r="Z435" s="7">
        <v>340</v>
      </c>
      <c r="AA435" s="7">
        <v>111.78978551912572</v>
      </c>
      <c r="AB435" s="10">
        <v>2.5723566839333669</v>
      </c>
      <c r="AC435" s="7">
        <v>1146.5030577184525</v>
      </c>
      <c r="AD435" s="11">
        <v>1858.1644672131149</v>
      </c>
      <c r="AE435" s="18">
        <v>13.124705000000001</v>
      </c>
      <c r="AF435" s="33"/>
      <c r="AG435" s="35"/>
      <c r="AH435" s="35"/>
      <c r="AJ435" s="5">
        <v>2024</v>
      </c>
      <c r="AK435" s="6">
        <v>25</v>
      </c>
      <c r="AL435" s="7">
        <v>33.157068628630256</v>
      </c>
      <c r="AM435" s="7">
        <v>10.961916960785002</v>
      </c>
      <c r="AN435" s="7">
        <v>0.7447277405518038</v>
      </c>
      <c r="AO435" s="8">
        <v>13.325617464246511</v>
      </c>
      <c r="AP435" s="9">
        <v>83.189330794213575</v>
      </c>
      <c r="AQ435" s="7">
        <v>0</v>
      </c>
      <c r="AR435" s="7">
        <v>0</v>
      </c>
      <c r="AS435" s="10">
        <v>0</v>
      </c>
      <c r="AT435" s="7">
        <v>52.549579428093352</v>
      </c>
      <c r="AU435" s="11">
        <v>30.639751366120223</v>
      </c>
      <c r="AV435" s="18">
        <v>0.23027</v>
      </c>
      <c r="AW435" s="33"/>
      <c r="AX435" s="35"/>
      <c r="AY435" s="35"/>
      <c r="BA435" s="5">
        <v>2024</v>
      </c>
      <c r="BB435" s="6">
        <v>13.041329942159701</v>
      </c>
      <c r="BC435" s="7">
        <v>81.676964743561598</v>
      </c>
      <c r="BD435" s="7">
        <v>184.60432131506801</v>
      </c>
      <c r="BE435" s="7">
        <v>2.6112328767123287</v>
      </c>
      <c r="BF435" s="8">
        <v>3.51260273972603</v>
      </c>
      <c r="BG435" s="9">
        <v>285.44645161722769</v>
      </c>
      <c r="BH435" s="7">
        <v>0</v>
      </c>
      <c r="BI435" s="7">
        <v>0</v>
      </c>
      <c r="BJ435" s="10">
        <v>0</v>
      </c>
      <c r="BK435" s="7">
        <v>285.44645161722769</v>
      </c>
      <c r="BL435" s="11">
        <v>0</v>
      </c>
      <c r="BM435" s="18">
        <v>0</v>
      </c>
      <c r="BN435" s="33"/>
      <c r="BO435" s="35"/>
      <c r="BP435" s="35"/>
    </row>
    <row r="436" spans="2:68" x14ac:dyDescent="0.45">
      <c r="B436" s="19">
        <v>2025</v>
      </c>
      <c r="C436" s="12">
        <v>17.554008846340704</v>
      </c>
      <c r="D436" s="13">
        <v>51.103449322764241</v>
      </c>
      <c r="E436" s="13">
        <v>15.290576012854102</v>
      </c>
      <c r="F436" s="13">
        <v>0.83650885492822602</v>
      </c>
      <c r="G436" s="14">
        <v>9.6712855802843237E-2</v>
      </c>
      <c r="H436" s="15">
        <v>84.88125589269012</v>
      </c>
      <c r="I436" s="13">
        <v>0</v>
      </c>
      <c r="J436" s="13">
        <v>0</v>
      </c>
      <c r="K436" s="16">
        <v>0</v>
      </c>
      <c r="L436" s="13">
        <v>84.88125589269012</v>
      </c>
      <c r="M436" s="17">
        <v>0</v>
      </c>
      <c r="N436" s="18">
        <v>0</v>
      </c>
      <c r="O436" s="33"/>
      <c r="P436" s="33"/>
      <c r="Q436" s="35"/>
      <c r="S436" s="19">
        <v>2025</v>
      </c>
      <c r="T436" s="12">
        <v>1327.9919865183101</v>
      </c>
      <c r="U436" s="13">
        <v>443.71371501014454</v>
      </c>
      <c r="V436" s="13">
        <v>496.36713895482927</v>
      </c>
      <c r="W436" s="13">
        <v>60.712488714589853</v>
      </c>
      <c r="X436" s="14">
        <v>216.42981888322802</v>
      </c>
      <c r="Y436" s="15">
        <v>2545.2151480811017</v>
      </c>
      <c r="Z436" s="13">
        <v>450</v>
      </c>
      <c r="AA436" s="13">
        <v>100</v>
      </c>
      <c r="AB436" s="16">
        <v>2.5340592822605013</v>
      </c>
      <c r="AC436" s="13">
        <v>1107.8362777771003</v>
      </c>
      <c r="AD436" s="17">
        <v>1984.844811021741</v>
      </c>
      <c r="AE436" s="18">
        <v>14.8761469409227</v>
      </c>
      <c r="AF436" s="33"/>
      <c r="AG436" s="33"/>
      <c r="AH436" s="35"/>
      <c r="AJ436" s="19">
        <v>2025</v>
      </c>
      <c r="AK436" s="12">
        <v>31.352756509374274</v>
      </c>
      <c r="AL436" s="13">
        <v>28.148118263649568</v>
      </c>
      <c r="AM436" s="13">
        <v>10.407408932357718</v>
      </c>
      <c r="AN436" s="13">
        <v>0.69934478904621677</v>
      </c>
      <c r="AO436" s="14">
        <v>18.565557344816877</v>
      </c>
      <c r="AP436" s="15">
        <v>89.173185839244667</v>
      </c>
      <c r="AQ436" s="13">
        <v>0</v>
      </c>
      <c r="AR436" s="13">
        <v>0</v>
      </c>
      <c r="AS436" s="16">
        <v>0</v>
      </c>
      <c r="AT436" s="13">
        <v>56.329500037779646</v>
      </c>
      <c r="AU436" s="17">
        <v>32.843685801465021</v>
      </c>
      <c r="AV436" s="18">
        <v>0.24615904142781792</v>
      </c>
      <c r="AW436" s="33"/>
      <c r="AX436" s="33"/>
      <c r="AY436" s="35"/>
      <c r="BA436" s="19">
        <v>2025</v>
      </c>
      <c r="BB436" s="12">
        <v>28.903250076579656</v>
      </c>
      <c r="BC436" s="13">
        <v>97.74041135574079</v>
      </c>
      <c r="BD436" s="13">
        <v>194.85862740627283</v>
      </c>
      <c r="BE436" s="13">
        <v>2.6112328767123287</v>
      </c>
      <c r="BF436" s="14">
        <v>5.5126027397260273</v>
      </c>
      <c r="BG436" s="15">
        <v>329.62612445503163</v>
      </c>
      <c r="BH436" s="13">
        <v>0</v>
      </c>
      <c r="BI436" s="13">
        <v>0</v>
      </c>
      <c r="BJ436" s="16">
        <v>0</v>
      </c>
      <c r="BK436" s="13">
        <v>329.62612445503163</v>
      </c>
      <c r="BL436" s="17">
        <v>0</v>
      </c>
      <c r="BM436" s="18">
        <v>0</v>
      </c>
      <c r="BN436" s="33"/>
      <c r="BO436" s="33"/>
      <c r="BP436" s="35"/>
    </row>
    <row r="437" spans="2:68" x14ac:dyDescent="0.45">
      <c r="B437" s="5">
        <v>2026</v>
      </c>
      <c r="C437" s="6">
        <v>17.395713143441011</v>
      </c>
      <c r="D437" s="7">
        <v>52.053973480167656</v>
      </c>
      <c r="E437" s="7">
        <v>15.443481772982643</v>
      </c>
      <c r="F437" s="7">
        <v>0.86327713828592922</v>
      </c>
      <c r="G437" s="8">
        <v>9.6712855802843237E-2</v>
      </c>
      <c r="H437" s="9">
        <v>85.853158390680079</v>
      </c>
      <c r="I437" s="7">
        <v>0</v>
      </c>
      <c r="J437" s="7">
        <v>0</v>
      </c>
      <c r="K437" s="10">
        <v>0</v>
      </c>
      <c r="L437" s="7">
        <v>85.853158390680079</v>
      </c>
      <c r="M437" s="11">
        <v>0</v>
      </c>
      <c r="N437" s="18">
        <v>0</v>
      </c>
      <c r="O437" s="33"/>
      <c r="P437" s="33"/>
      <c r="Q437" s="33"/>
      <c r="S437" s="5">
        <v>2026</v>
      </c>
      <c r="T437" s="6">
        <v>1304.520682980479</v>
      </c>
      <c r="U437" s="7">
        <v>453.12044576835967</v>
      </c>
      <c r="V437" s="7">
        <v>494.38167039900998</v>
      </c>
      <c r="W437" s="7">
        <v>65.205212879469499</v>
      </c>
      <c r="X437" s="8">
        <v>206.69047703348275</v>
      </c>
      <c r="Y437" s="9">
        <v>2523.9184890608008</v>
      </c>
      <c r="Z437" s="7">
        <v>390</v>
      </c>
      <c r="AA437" s="7">
        <v>80</v>
      </c>
      <c r="AB437" s="10">
        <v>2.4963320546167873</v>
      </c>
      <c r="AC437" s="7">
        <v>1030.9330608825446</v>
      </c>
      <c r="AD437" s="11">
        <v>1960.4890961236395</v>
      </c>
      <c r="AE437" s="18">
        <v>14.693604108524196</v>
      </c>
      <c r="AF437" s="33"/>
      <c r="AG437" s="33"/>
      <c r="AH437" s="33"/>
      <c r="AJ437" s="5">
        <v>2026</v>
      </c>
      <c r="AK437" s="6">
        <v>31.467039160089772</v>
      </c>
      <c r="AL437" s="7">
        <v>28.485895682813364</v>
      </c>
      <c r="AM437" s="7">
        <v>10.16803852691349</v>
      </c>
      <c r="AN437" s="7">
        <v>0.78186747415367031</v>
      </c>
      <c r="AO437" s="8">
        <v>18.565557344816877</v>
      </c>
      <c r="AP437" s="9">
        <v>89.468398188787177</v>
      </c>
      <c r="AQ437" s="7">
        <v>0</v>
      </c>
      <c r="AR437" s="7">
        <v>0</v>
      </c>
      <c r="AS437" s="10">
        <v>0</v>
      </c>
      <c r="AT437" s="7">
        <v>56.515981701501808</v>
      </c>
      <c r="AU437" s="11">
        <v>32.952416487285369</v>
      </c>
      <c r="AV437" s="18">
        <v>0.24697396340573222</v>
      </c>
      <c r="AW437" s="33"/>
      <c r="AX437" s="33"/>
      <c r="AY437" s="33"/>
      <c r="BA437" s="5">
        <v>2026</v>
      </c>
      <c r="BB437" s="6">
        <v>29.416183043019153</v>
      </c>
      <c r="BC437" s="7">
        <v>98.815555880653932</v>
      </c>
      <c r="BD437" s="7">
        <v>196.80721368033556</v>
      </c>
      <c r="BE437" s="7">
        <v>2.6112328767123287</v>
      </c>
      <c r="BF437" s="8">
        <v>5.5126027397260273</v>
      </c>
      <c r="BG437" s="9">
        <v>333.162788220447</v>
      </c>
      <c r="BH437" s="7">
        <v>0</v>
      </c>
      <c r="BI437" s="7">
        <v>0</v>
      </c>
      <c r="BJ437" s="10">
        <v>0</v>
      </c>
      <c r="BK437" s="7">
        <v>333.162788220447</v>
      </c>
      <c r="BL437" s="11">
        <v>0</v>
      </c>
      <c r="BM437" s="18">
        <v>0</v>
      </c>
      <c r="BN437" s="33"/>
      <c r="BO437" s="33"/>
      <c r="BP437" s="33"/>
    </row>
    <row r="438" spans="2:68" x14ac:dyDescent="0.45">
      <c r="B438" s="19">
        <v>2027</v>
      </c>
      <c r="C438" s="12">
        <v>17.238844893938197</v>
      </c>
      <c r="D438" s="13">
        <v>53.022177386898768</v>
      </c>
      <c r="E438" s="13">
        <v>15.597916590712471</v>
      </c>
      <c r="F438" s="13">
        <v>0.890902006711079</v>
      </c>
      <c r="G438" s="14">
        <v>9.6712855802843237E-2</v>
      </c>
      <c r="H438" s="15">
        <v>86.846553734063363</v>
      </c>
      <c r="I438" s="13">
        <v>0</v>
      </c>
      <c r="J438" s="13">
        <v>0</v>
      </c>
      <c r="K438" s="16">
        <v>0</v>
      </c>
      <c r="L438" s="13">
        <v>86.846553734063363</v>
      </c>
      <c r="M438" s="17">
        <v>0</v>
      </c>
      <c r="N438" s="18">
        <v>0</v>
      </c>
      <c r="O438" s="33"/>
      <c r="P438" s="33"/>
      <c r="Q438" s="33"/>
      <c r="S438" s="19">
        <v>2027</v>
      </c>
      <c r="T438" s="12">
        <v>1281.4642178568536</v>
      </c>
      <c r="U438" s="13">
        <v>462.72659921864897</v>
      </c>
      <c r="V438" s="13">
        <v>492.40414371741394</v>
      </c>
      <c r="W438" s="13">
        <v>70.030398632550245</v>
      </c>
      <c r="X438" s="14">
        <v>197.38940556697602</v>
      </c>
      <c r="Y438" s="15">
        <v>2504.0147649924429</v>
      </c>
      <c r="Z438" s="13">
        <v>390</v>
      </c>
      <c r="AA438" s="13">
        <v>50</v>
      </c>
      <c r="AB438" s="16">
        <v>2.459166512216842</v>
      </c>
      <c r="AC438" s="13">
        <v>983.75186627334222</v>
      </c>
      <c r="AD438" s="17">
        <v>1957.8037322068835</v>
      </c>
      <c r="AE438" s="18">
        <v>14.67347766438424</v>
      </c>
      <c r="AF438" s="33"/>
      <c r="AG438" s="33"/>
      <c r="AH438" s="33"/>
      <c r="AJ438" s="19">
        <v>2027</v>
      </c>
      <c r="AK438" s="12">
        <v>31.581738377822294</v>
      </c>
      <c r="AL438" s="13">
        <v>28.827726431007125</v>
      </c>
      <c r="AM438" s="13">
        <v>9.9341736407944801</v>
      </c>
      <c r="AN438" s="13">
        <v>0.87412783610380329</v>
      </c>
      <c r="AO438" s="14">
        <v>18.565557344816877</v>
      </c>
      <c r="AP438" s="15">
        <v>89.783323630544587</v>
      </c>
      <c r="AQ438" s="13">
        <v>0</v>
      </c>
      <c r="AR438" s="13">
        <v>0</v>
      </c>
      <c r="AS438" s="16">
        <v>0</v>
      </c>
      <c r="AT438" s="13">
        <v>56.714915859975761</v>
      </c>
      <c r="AU438" s="17">
        <v>33.068407770568825</v>
      </c>
      <c r="AV438" s="18">
        <v>0.24784330259255896</v>
      </c>
      <c r="AW438" s="33"/>
      <c r="AX438" s="33"/>
      <c r="AY438" s="33"/>
      <c r="BA438" s="19">
        <v>2027</v>
      </c>
      <c r="BB438" s="12">
        <v>29.938218799884062</v>
      </c>
      <c r="BC438" s="13">
        <v>99.90252699534112</v>
      </c>
      <c r="BD438" s="13">
        <v>198.77528581713892</v>
      </c>
      <c r="BE438" s="13">
        <v>2.6112328767123287</v>
      </c>
      <c r="BF438" s="14">
        <v>5.5126027397260273</v>
      </c>
      <c r="BG438" s="15">
        <v>336.7398672288025</v>
      </c>
      <c r="BH438" s="13">
        <v>0</v>
      </c>
      <c r="BI438" s="13">
        <v>0</v>
      </c>
      <c r="BJ438" s="16">
        <v>0</v>
      </c>
      <c r="BK438" s="13">
        <v>336.7398672288025</v>
      </c>
      <c r="BL438" s="17">
        <v>0</v>
      </c>
      <c r="BM438" s="18">
        <v>0</v>
      </c>
      <c r="BN438" s="33"/>
      <c r="BO438" s="33"/>
      <c r="BP438" s="33"/>
    </row>
    <row r="439" spans="2:68" x14ac:dyDescent="0.45">
      <c r="B439" s="5">
        <v>2028</v>
      </c>
      <c r="C439" s="6">
        <v>17.083391225573802</v>
      </c>
      <c r="D439" s="7">
        <v>54.008389886295085</v>
      </c>
      <c r="E439" s="7">
        <v>15.753895756619595</v>
      </c>
      <c r="F439" s="7">
        <v>0.91941087092583351</v>
      </c>
      <c r="G439" s="8">
        <v>9.6712855802843237E-2</v>
      </c>
      <c r="H439" s="9">
        <v>87.861800595217161</v>
      </c>
      <c r="I439" s="7">
        <v>0</v>
      </c>
      <c r="J439" s="7">
        <v>0</v>
      </c>
      <c r="K439" s="10">
        <v>0</v>
      </c>
      <c r="L439" s="7">
        <v>87.861800595217161</v>
      </c>
      <c r="M439" s="11">
        <v>0</v>
      </c>
      <c r="N439" s="18">
        <v>0</v>
      </c>
      <c r="O439" s="33"/>
      <c r="P439" s="33"/>
      <c r="Q439" s="33"/>
      <c r="S439" s="5">
        <v>2028</v>
      </c>
      <c r="T439" s="6">
        <v>1258.8152591767307</v>
      </c>
      <c r="U439" s="7">
        <v>472.53640312208438</v>
      </c>
      <c r="V439" s="7">
        <v>490.43452714254431</v>
      </c>
      <c r="W439" s="7">
        <v>75.212648131358961</v>
      </c>
      <c r="X439" s="8">
        <v>188.50688231646208</v>
      </c>
      <c r="Y439" s="9">
        <v>2485.50571988918</v>
      </c>
      <c r="Z439" s="7">
        <v>370</v>
      </c>
      <c r="AA439" s="7">
        <v>50</v>
      </c>
      <c r="AB439" s="10">
        <v>2.422554292656832</v>
      </c>
      <c r="AC439" s="7">
        <v>926.54995855777872</v>
      </c>
      <c r="AD439" s="11">
        <v>1976.5332070387444</v>
      </c>
      <c r="AE439" s="18">
        <v>14.854438475896929</v>
      </c>
      <c r="AF439" s="33"/>
      <c r="AG439" s="33"/>
      <c r="AH439" s="33"/>
      <c r="AJ439" s="5">
        <v>2028</v>
      </c>
      <c r="AK439" s="6">
        <v>31.696855680983241</v>
      </c>
      <c r="AL439" s="7">
        <v>29.173659148179212</v>
      </c>
      <c r="AM439" s="7">
        <v>9.705687647056207</v>
      </c>
      <c r="AN439" s="7">
        <v>0.97727492076405198</v>
      </c>
      <c r="AO439" s="8">
        <v>18.565557344816877</v>
      </c>
      <c r="AP439" s="9">
        <v>90.119034741799581</v>
      </c>
      <c r="AQ439" s="7">
        <v>0</v>
      </c>
      <c r="AR439" s="7">
        <v>0</v>
      </c>
      <c r="AS439" s="10">
        <v>0</v>
      </c>
      <c r="AT439" s="7">
        <v>56.926980045819832</v>
      </c>
      <c r="AU439" s="11">
        <v>33.192054695979749</v>
      </c>
      <c r="AV439" s="18">
        <v>0.24877001979533073</v>
      </c>
      <c r="AW439" s="33"/>
      <c r="AX439" s="33"/>
      <c r="AY439" s="33"/>
      <c r="BA439" s="5">
        <v>2028</v>
      </c>
      <c r="BB439" s="6">
        <v>30.469518890297852</v>
      </c>
      <c r="BC439" s="7">
        <v>101.00145479228986</v>
      </c>
      <c r="BD439" s="7">
        <v>200.76303867531033</v>
      </c>
      <c r="BE439" s="7">
        <v>2.6112328767123287</v>
      </c>
      <c r="BF439" s="8">
        <v>5.5126027397260273</v>
      </c>
      <c r="BG439" s="9">
        <v>340.35784797433644</v>
      </c>
      <c r="BH439" s="7">
        <v>0</v>
      </c>
      <c r="BI439" s="7">
        <v>0</v>
      </c>
      <c r="BJ439" s="10">
        <v>0</v>
      </c>
      <c r="BK439" s="7">
        <v>340.35784797433644</v>
      </c>
      <c r="BL439" s="11">
        <v>0</v>
      </c>
      <c r="BM439" s="18">
        <v>0</v>
      </c>
      <c r="BN439" s="33"/>
      <c r="BO439" s="33"/>
      <c r="BP439" s="33"/>
    </row>
    <row r="440" spans="2:68" x14ac:dyDescent="0.45">
      <c r="B440" s="19">
        <v>2029</v>
      </c>
      <c r="C440" s="12">
        <v>16.929339382166742</v>
      </c>
      <c r="D440" s="13">
        <v>55.012945938180174</v>
      </c>
      <c r="E440" s="13">
        <v>15.911434714185791</v>
      </c>
      <c r="F440" s="13">
        <v>0.9488320187954602</v>
      </c>
      <c r="G440" s="14">
        <v>9.6712855802843237E-2</v>
      </c>
      <c r="H440" s="15">
        <v>88.899264909131006</v>
      </c>
      <c r="I440" s="13">
        <v>0</v>
      </c>
      <c r="J440" s="13">
        <v>0</v>
      </c>
      <c r="K440" s="16">
        <v>0</v>
      </c>
      <c r="L440" s="13">
        <v>88.899264909131006</v>
      </c>
      <c r="M440" s="17">
        <v>0</v>
      </c>
      <c r="N440" s="18">
        <v>0</v>
      </c>
      <c r="O440" s="33"/>
      <c r="P440" s="33"/>
      <c r="Q440" s="33"/>
      <c r="S440" s="19">
        <v>2029</v>
      </c>
      <c r="T440" s="12">
        <v>1236.5666045567179</v>
      </c>
      <c r="U440" s="13">
        <v>482.55417486827264</v>
      </c>
      <c r="V440" s="13">
        <v>488.47278903397415</v>
      </c>
      <c r="W440" s="13">
        <v>80.778384093079524</v>
      </c>
      <c r="X440" s="14">
        <v>180.02407261222129</v>
      </c>
      <c r="Y440" s="15">
        <v>2468.3960251642657</v>
      </c>
      <c r="Z440" s="13">
        <v>360</v>
      </c>
      <c r="AA440" s="13">
        <v>10</v>
      </c>
      <c r="AB440" s="16">
        <v>2.3864871580328972</v>
      </c>
      <c r="AC440" s="13">
        <v>860.80617436051125</v>
      </c>
      <c r="AD440" s="17">
        <v>1975.2033636457213</v>
      </c>
      <c r="AE440" s="18">
        <v>14.803885579685589</v>
      </c>
      <c r="AF440" s="33"/>
      <c r="AG440" s="33"/>
      <c r="AH440" s="33"/>
      <c r="AJ440" s="19">
        <v>2029</v>
      </c>
      <c r="AK440" s="12">
        <v>31.812392593518709</v>
      </c>
      <c r="AL440" s="13">
        <v>29.523743057957361</v>
      </c>
      <c r="AM440" s="13">
        <v>9.4824568311739146</v>
      </c>
      <c r="AN440" s="13">
        <v>1.09259336141421</v>
      </c>
      <c r="AO440" s="14">
        <v>18.565557344816877</v>
      </c>
      <c r="AP440" s="15">
        <v>90.476743188881088</v>
      </c>
      <c r="AQ440" s="13">
        <v>0</v>
      </c>
      <c r="AR440" s="13">
        <v>0</v>
      </c>
      <c r="AS440" s="16">
        <v>0</v>
      </c>
      <c r="AT440" s="13">
        <v>57.152939652328854</v>
      </c>
      <c r="AU440" s="17">
        <v>33.323803536552234</v>
      </c>
      <c r="AV440" s="18">
        <v>0.24975745977087399</v>
      </c>
      <c r="AW440" s="33"/>
      <c r="AX440" s="33"/>
      <c r="AY440" s="33"/>
      <c r="BA440" s="19">
        <v>2029</v>
      </c>
      <c r="BB440" s="12">
        <v>31.010247724217077</v>
      </c>
      <c r="BC440" s="13">
        <v>102.11247079500504</v>
      </c>
      <c r="BD440" s="13">
        <v>202.77066906206343</v>
      </c>
      <c r="BE440" s="13">
        <v>2.6112328767123287</v>
      </c>
      <c r="BF440" s="14">
        <v>5.5126027397260273</v>
      </c>
      <c r="BG440" s="15">
        <v>344.01722319772392</v>
      </c>
      <c r="BH440" s="13">
        <v>0</v>
      </c>
      <c r="BI440" s="13">
        <v>0</v>
      </c>
      <c r="BJ440" s="16">
        <v>0</v>
      </c>
      <c r="BK440" s="13">
        <v>344.01722319772392</v>
      </c>
      <c r="BL440" s="17">
        <v>0</v>
      </c>
      <c r="BM440" s="18">
        <v>0</v>
      </c>
      <c r="BN440" s="33"/>
      <c r="BO440" s="33"/>
      <c r="BP440" s="33"/>
    </row>
    <row r="441" spans="2:68" x14ac:dyDescent="0.45">
      <c r="B441" s="5">
        <v>2030</v>
      </c>
      <c r="C441" s="6">
        <v>16.776676722566556</v>
      </c>
      <c r="D441" s="7">
        <v>56.036186732630313</v>
      </c>
      <c r="E441" s="7">
        <v>16.070549061327647</v>
      </c>
      <c r="F441" s="7">
        <v>0.97919464339691498</v>
      </c>
      <c r="G441" s="8">
        <v>9.6712855802843237E-2</v>
      </c>
      <c r="H441" s="9">
        <v>89.959320015724273</v>
      </c>
      <c r="I441" s="7">
        <v>0</v>
      </c>
      <c r="J441" s="7">
        <v>0</v>
      </c>
      <c r="K441" s="10">
        <v>0</v>
      </c>
      <c r="L441" s="7">
        <v>89.959320015724273</v>
      </c>
      <c r="M441" s="11">
        <v>0</v>
      </c>
      <c r="N441" s="18">
        <v>0</v>
      </c>
      <c r="O441" s="33"/>
      <c r="P441" s="33"/>
      <c r="Q441" s="33"/>
      <c r="S441" s="5">
        <v>2030</v>
      </c>
      <c r="T441" s="6">
        <v>1214.7111789103708</v>
      </c>
      <c r="U441" s="7">
        <v>492.78432337547991</v>
      </c>
      <c r="V441" s="7">
        <v>486.51889787783819</v>
      </c>
      <c r="W441" s="7">
        <v>86.755984515967441</v>
      </c>
      <c r="X441" s="8">
        <v>171.92298934467135</v>
      </c>
      <c r="Y441" s="9">
        <v>2452.693374024328</v>
      </c>
      <c r="Z441" s="7">
        <v>280</v>
      </c>
      <c r="AA441" s="7">
        <v>10</v>
      </c>
      <c r="AB441" s="10">
        <v>2.3509569930875882</v>
      </c>
      <c r="AC441" s="7">
        <v>788.58868851546436</v>
      </c>
      <c r="AD441" s="11">
        <v>1951.7537285157762</v>
      </c>
      <c r="AE441" s="18">
        <v>14.62813369421475</v>
      </c>
      <c r="AF441" s="33"/>
      <c r="AG441" s="33"/>
      <c r="AH441" s="33"/>
      <c r="AJ441" s="5">
        <v>2030</v>
      </c>
      <c r="AK441" s="6">
        <v>31.928350644929669</v>
      </c>
      <c r="AL441" s="7">
        <v>29.878027974652845</v>
      </c>
      <c r="AM441" s="7">
        <v>9.2643603240569146</v>
      </c>
      <c r="AN441" s="7">
        <v>1.2215193780610869</v>
      </c>
      <c r="AO441" s="8">
        <v>18.565557344816877</v>
      </c>
      <c r="AP441" s="9">
        <v>90.857815666517396</v>
      </c>
      <c r="AQ441" s="7">
        <v>0</v>
      </c>
      <c r="AR441" s="7">
        <v>0</v>
      </c>
      <c r="AS441" s="10">
        <v>0</v>
      </c>
      <c r="AT441" s="7">
        <v>57.393658002148811</v>
      </c>
      <c r="AU441" s="11">
        <v>33.464157664368585</v>
      </c>
      <c r="AV441" s="18">
        <v>0.2508093952257604</v>
      </c>
      <c r="AW441" s="33"/>
      <c r="AX441" s="33"/>
      <c r="AY441" s="33"/>
      <c r="BA441" s="5">
        <v>2030</v>
      </c>
      <c r="BB441" s="6">
        <v>31.560572629307778</v>
      </c>
      <c r="BC441" s="7">
        <v>103.2357079737501</v>
      </c>
      <c r="BD441" s="7">
        <v>204.79837575268402</v>
      </c>
      <c r="BE441" s="7">
        <v>2.6112328767123287</v>
      </c>
      <c r="BF441" s="8">
        <v>5.5126027397260273</v>
      </c>
      <c r="BG441" s="9">
        <v>347.71849197218029</v>
      </c>
      <c r="BH441" s="7">
        <v>0</v>
      </c>
      <c r="BI441" s="7">
        <v>0</v>
      </c>
      <c r="BJ441" s="10">
        <v>0</v>
      </c>
      <c r="BK441" s="7">
        <v>347.71849197218029</v>
      </c>
      <c r="BL441" s="11">
        <v>0</v>
      </c>
      <c r="BM441" s="18">
        <v>0</v>
      </c>
      <c r="BN441" s="33"/>
      <c r="BO441" s="33"/>
      <c r="BP441" s="33"/>
    </row>
    <row r="442" spans="2:68" x14ac:dyDescent="0.45">
      <c r="B442" s="19">
        <v>2031</v>
      </c>
      <c r="C442" s="12">
        <v>16.267671758715458</v>
      </c>
      <c r="D442" s="13">
        <v>54.663300157680872</v>
      </c>
      <c r="E442" s="13">
        <v>16.231254551940925</v>
      </c>
      <c r="F442" s="13">
        <v>0.99975773090825015</v>
      </c>
      <c r="G442" s="14">
        <v>9.6712855802843237E-2</v>
      </c>
      <c r="H442" s="15">
        <v>88.258697055048344</v>
      </c>
      <c r="I442" s="13">
        <v>0</v>
      </c>
      <c r="J442" s="13">
        <v>0</v>
      </c>
      <c r="K442" s="16">
        <v>0</v>
      </c>
      <c r="L442" s="13">
        <v>88.258697055048344</v>
      </c>
      <c r="M442" s="17">
        <v>0</v>
      </c>
      <c r="N442" s="18">
        <v>0</v>
      </c>
      <c r="O442" s="33"/>
      <c r="P442" s="33"/>
      <c r="Q442" s="33"/>
      <c r="S442" s="19">
        <v>2031</v>
      </c>
      <c r="T442" s="12">
        <v>1167.226443897312</v>
      </c>
      <c r="U442" s="13">
        <v>488.58576047910969</v>
      </c>
      <c r="V442" s="13">
        <v>481.16719000118195</v>
      </c>
      <c r="W442" s="13">
        <v>91.458158876732881</v>
      </c>
      <c r="X442" s="14">
        <v>161.77953297333576</v>
      </c>
      <c r="Y442" s="15">
        <v>2390.2170862276721</v>
      </c>
      <c r="Z442" s="13">
        <v>260</v>
      </c>
      <c r="AA442" s="13">
        <v>10</v>
      </c>
      <c r="AB442" s="16">
        <v>2.3159558033838978</v>
      </c>
      <c r="AC442" s="13">
        <v>734.39571036466316</v>
      </c>
      <c r="AD442" s="17">
        <v>1923.5054200596251</v>
      </c>
      <c r="AE442" s="18">
        <v>14.416416392644004</v>
      </c>
      <c r="AF442" s="33"/>
      <c r="AG442" s="33"/>
      <c r="AH442" s="33"/>
      <c r="AJ442" s="19">
        <v>2031</v>
      </c>
      <c r="AK442" s="12">
        <v>32.03958529152964</v>
      </c>
      <c r="AL442" s="13">
        <v>30.057296142500761</v>
      </c>
      <c r="AM442" s="13">
        <v>9.1717167208163453</v>
      </c>
      <c r="AN442" s="13">
        <v>1.3253485251962793</v>
      </c>
      <c r="AO442" s="14">
        <v>18.565557344816877</v>
      </c>
      <c r="AP442" s="15">
        <v>91.159504024859899</v>
      </c>
      <c r="AQ442" s="13">
        <v>0</v>
      </c>
      <c r="AR442" s="13">
        <v>0</v>
      </c>
      <c r="AS442" s="16">
        <v>0</v>
      </c>
      <c r="AT442" s="13">
        <v>57.584230473376735</v>
      </c>
      <c r="AU442" s="17">
        <v>33.575273551483164</v>
      </c>
      <c r="AV442" s="18">
        <v>0.25164219396902165</v>
      </c>
      <c r="AW442" s="33"/>
      <c r="AX442" s="33"/>
      <c r="AY442" s="33"/>
      <c r="BA442" s="19">
        <v>2031</v>
      </c>
      <c r="BB442" s="12">
        <v>31.301092787896515</v>
      </c>
      <c r="BC442" s="13">
        <v>101.73879020813072</v>
      </c>
      <c r="BD442" s="13">
        <v>202.34079524365183</v>
      </c>
      <c r="BE442" s="13">
        <v>2.6112328767123287</v>
      </c>
      <c r="BF442" s="14">
        <v>5.5126027397260273</v>
      </c>
      <c r="BG442" s="15">
        <v>343.50451385611746</v>
      </c>
      <c r="BH442" s="13">
        <v>0</v>
      </c>
      <c r="BI442" s="13">
        <v>0</v>
      </c>
      <c r="BJ442" s="16">
        <v>0</v>
      </c>
      <c r="BK442" s="13">
        <v>343.50451385611746</v>
      </c>
      <c r="BL442" s="17">
        <v>0</v>
      </c>
      <c r="BM442" s="18">
        <v>0</v>
      </c>
      <c r="BN442" s="33"/>
      <c r="BO442" s="33"/>
      <c r="BP442" s="33"/>
    </row>
    <row r="443" spans="2:68" x14ac:dyDescent="0.45">
      <c r="B443" s="5">
        <v>2032</v>
      </c>
      <c r="C443" s="6">
        <v>15.774110023431586</v>
      </c>
      <c r="D443" s="7">
        <v>53.324049303817695</v>
      </c>
      <c r="E443" s="7">
        <v>16.393567097460334</v>
      </c>
      <c r="F443" s="7">
        <v>1.0207526432573233</v>
      </c>
      <c r="G443" s="8">
        <v>9.6712855802843237E-2</v>
      </c>
      <c r="H443" s="9">
        <v>86.609191923769785</v>
      </c>
      <c r="I443" s="7">
        <v>0</v>
      </c>
      <c r="J443" s="7">
        <v>0</v>
      </c>
      <c r="K443" s="10">
        <v>0</v>
      </c>
      <c r="L443" s="7">
        <v>86.609191923769785</v>
      </c>
      <c r="M443" s="11">
        <v>0</v>
      </c>
      <c r="N443" s="18">
        <v>0</v>
      </c>
      <c r="O443" s="33"/>
      <c r="P443" s="33"/>
      <c r="Q443" s="33"/>
      <c r="S443" s="5">
        <v>2032</v>
      </c>
      <c r="T443" s="6">
        <v>1121.5979526551248</v>
      </c>
      <c r="U443" s="7">
        <v>484.42296968334938</v>
      </c>
      <c r="V443" s="7">
        <v>475.87435091116896</v>
      </c>
      <c r="W443" s="7">
        <v>96.415191087851809</v>
      </c>
      <c r="X443" s="8">
        <v>152.23454052790896</v>
      </c>
      <c r="Y443" s="9">
        <v>2330.5450048654038</v>
      </c>
      <c r="Z443" s="7">
        <v>230</v>
      </c>
      <c r="AA443" s="7">
        <v>10</v>
      </c>
      <c r="AB443" s="10">
        <v>2.2814757135064809</v>
      </c>
      <c r="AC443" s="7">
        <v>682.29176385369294</v>
      </c>
      <c r="AD443" s="11">
        <v>1885.9717652982044</v>
      </c>
      <c r="AE443" s="18">
        <v>14.173832979448518</v>
      </c>
      <c r="AF443" s="33"/>
      <c r="AG443" s="33"/>
      <c r="AH443" s="33"/>
      <c r="AJ443" s="5">
        <v>2032</v>
      </c>
      <c r="AK443" s="6">
        <v>32.151207466653766</v>
      </c>
      <c r="AL443" s="7">
        <v>30.237639919355765</v>
      </c>
      <c r="AM443" s="7">
        <v>9.0799995536081823</v>
      </c>
      <c r="AN443" s="7">
        <v>1.4380031498379631</v>
      </c>
      <c r="AO443" s="8">
        <v>18.565557344816877</v>
      </c>
      <c r="AP443" s="9">
        <v>91.472407434272569</v>
      </c>
      <c r="AQ443" s="7">
        <v>0</v>
      </c>
      <c r="AR443" s="7">
        <v>0</v>
      </c>
      <c r="AS443" s="10">
        <v>0</v>
      </c>
      <c r="AT443" s="7">
        <v>57.781887341261964</v>
      </c>
      <c r="AU443" s="11">
        <v>33.690520093010605</v>
      </c>
      <c r="AV443" s="18">
        <v>0.25250595141578791</v>
      </c>
      <c r="AW443" s="33"/>
      <c r="AX443" s="33"/>
      <c r="AY443" s="33"/>
      <c r="BA443" s="5">
        <v>2032</v>
      </c>
      <c r="BB443" s="6">
        <v>31.043746297767868</v>
      </c>
      <c r="BC443" s="7">
        <v>100.26357775011283</v>
      </c>
      <c r="BD443" s="7">
        <v>199.912705700728</v>
      </c>
      <c r="BE443" s="7">
        <v>2.6112328767123287</v>
      </c>
      <c r="BF443" s="8">
        <v>5.5126027397260273</v>
      </c>
      <c r="BG443" s="9">
        <v>339.34386536504707</v>
      </c>
      <c r="BH443" s="7">
        <v>0</v>
      </c>
      <c r="BI443" s="7">
        <v>0</v>
      </c>
      <c r="BJ443" s="10">
        <v>0</v>
      </c>
      <c r="BK443" s="7">
        <v>339.34386536504707</v>
      </c>
      <c r="BL443" s="11">
        <v>0</v>
      </c>
      <c r="BM443" s="18">
        <v>0</v>
      </c>
      <c r="BN443" s="33"/>
      <c r="BO443" s="33"/>
      <c r="BP443" s="33"/>
    </row>
    <row r="444" spans="2:68" x14ac:dyDescent="0.45">
      <c r="B444" s="19">
        <v>2033</v>
      </c>
      <c r="C444" s="12">
        <v>15.295522968615181</v>
      </c>
      <c r="D444" s="13">
        <v>52.017610095874161</v>
      </c>
      <c r="E444" s="13">
        <v>16.557502768434937</v>
      </c>
      <c r="F444" s="13">
        <v>1.0421884487657269</v>
      </c>
      <c r="G444" s="14">
        <v>9.6712855802843237E-2</v>
      </c>
      <c r="H444" s="15">
        <v>85.009537137492856</v>
      </c>
      <c r="I444" s="13">
        <v>0</v>
      </c>
      <c r="J444" s="13">
        <v>0</v>
      </c>
      <c r="K444" s="16">
        <v>0</v>
      </c>
      <c r="L444" s="13">
        <v>85.009537137492856</v>
      </c>
      <c r="M444" s="17">
        <v>0</v>
      </c>
      <c r="N444" s="18">
        <v>0</v>
      </c>
      <c r="O444" s="33"/>
      <c r="P444" s="33"/>
      <c r="Q444" s="33"/>
      <c r="S444" s="19">
        <v>2033</v>
      </c>
      <c r="T444" s="12">
        <v>1077.7531420551331</v>
      </c>
      <c r="U444" s="13">
        <v>480.29564620696465</v>
      </c>
      <c r="V444" s="13">
        <v>470.6397330511461</v>
      </c>
      <c r="W444" s="13">
        <v>101.64089444481338</v>
      </c>
      <c r="X444" s="14">
        <v>143.25270263676234</v>
      </c>
      <c r="Y444" s="15">
        <v>2273.5821183948196</v>
      </c>
      <c r="Z444" s="13">
        <v>175</v>
      </c>
      <c r="AA444" s="13">
        <v>50</v>
      </c>
      <c r="AB444" s="16">
        <v>2.2475089652896507</v>
      </c>
      <c r="AC444" s="13">
        <v>640.32055464033817</v>
      </c>
      <c r="AD444" s="17">
        <v>1856.0140547891915</v>
      </c>
      <c r="AE444" s="18">
        <v>13.910577618029874</v>
      </c>
      <c r="AF444" s="33"/>
      <c r="AG444" s="33"/>
      <c r="AH444" s="33"/>
      <c r="AJ444" s="19">
        <v>2033</v>
      </c>
      <c r="AK444" s="12">
        <v>32.263218520406191</v>
      </c>
      <c r="AL444" s="13">
        <v>30.419065758871898</v>
      </c>
      <c r="AM444" s="13">
        <v>8.9891995580720998</v>
      </c>
      <c r="AN444" s="13">
        <v>1.5602334175741899</v>
      </c>
      <c r="AO444" s="14">
        <v>18.565557344816877</v>
      </c>
      <c r="AP444" s="15">
        <v>91.797274599741272</v>
      </c>
      <c r="AQ444" s="13">
        <v>0</v>
      </c>
      <c r="AR444" s="13">
        <v>0</v>
      </c>
      <c r="AS444" s="16">
        <v>0</v>
      </c>
      <c r="AT444" s="13">
        <v>57.98710155265654</v>
      </c>
      <c r="AU444" s="17">
        <v>33.810173047084731</v>
      </c>
      <c r="AV444" s="18">
        <v>0.25340273433646665</v>
      </c>
      <c r="AW444" s="33"/>
      <c r="AX444" s="33"/>
      <c r="AY444" s="33"/>
      <c r="BA444" s="19">
        <v>2033</v>
      </c>
      <c r="BB444" s="12">
        <v>30.788515619263766</v>
      </c>
      <c r="BC444" s="13">
        <v>98.809755872736204</v>
      </c>
      <c r="BD444" s="13">
        <v>197.51375323231926</v>
      </c>
      <c r="BE444" s="13">
        <v>2.6112328767123287</v>
      </c>
      <c r="BF444" s="14">
        <v>5.5126027397260273</v>
      </c>
      <c r="BG444" s="15">
        <v>335.2358603407576</v>
      </c>
      <c r="BH444" s="13">
        <v>0</v>
      </c>
      <c r="BI444" s="13">
        <v>0</v>
      </c>
      <c r="BJ444" s="16">
        <v>0</v>
      </c>
      <c r="BK444" s="13">
        <v>335.2358603407576</v>
      </c>
      <c r="BL444" s="17">
        <v>0</v>
      </c>
      <c r="BM444" s="18">
        <v>0</v>
      </c>
      <c r="BN444" s="33"/>
      <c r="BO444" s="33"/>
      <c r="BP444" s="33"/>
    </row>
    <row r="445" spans="2:68" x14ac:dyDescent="0.45">
      <c r="B445" s="5">
        <v>2034</v>
      </c>
      <c r="C445" s="6">
        <v>14.83145626193237</v>
      </c>
      <c r="D445" s="7">
        <v>50.743178648525245</v>
      </c>
      <c r="E445" s="7">
        <v>16.723077796119288</v>
      </c>
      <c r="F445" s="7">
        <v>1.0640744061898071</v>
      </c>
      <c r="G445" s="8">
        <v>9.6712855802843237E-2</v>
      </c>
      <c r="H445" s="9">
        <v>83.458499968569555</v>
      </c>
      <c r="I445" s="7">
        <v>0</v>
      </c>
      <c r="J445" s="7">
        <v>0</v>
      </c>
      <c r="K445" s="10">
        <v>0</v>
      </c>
      <c r="L445" s="7">
        <v>83.458499968569555</v>
      </c>
      <c r="M445" s="11">
        <v>0</v>
      </c>
      <c r="N445" s="18">
        <v>0</v>
      </c>
      <c r="O445" s="33"/>
      <c r="P445" s="33"/>
      <c r="Q445" s="33"/>
      <c r="S445" s="5">
        <v>2034</v>
      </c>
      <c r="T445" s="6">
        <v>1035.6222855614221</v>
      </c>
      <c r="U445" s="7">
        <v>476.20348786548226</v>
      </c>
      <c r="V445" s="7">
        <v>465.46269598758346</v>
      </c>
      <c r="W445" s="7">
        <v>107.14983092372228</v>
      </c>
      <c r="X445" s="8">
        <v>134.80079318119337</v>
      </c>
      <c r="Y445" s="9">
        <v>2219.2390935194035</v>
      </c>
      <c r="Z445" s="7">
        <v>125</v>
      </c>
      <c r="AA445" s="7">
        <v>60</v>
      </c>
      <c r="AB445" s="10">
        <v>2.2140479160717601</v>
      </c>
      <c r="AC445" s="7">
        <v>579.30871580826499</v>
      </c>
      <c r="AD445" s="11">
        <v>1822.7163297950669</v>
      </c>
      <c r="AE445" s="18">
        <v>13.661015613453786</v>
      </c>
      <c r="AF445" s="33"/>
      <c r="AG445" s="33"/>
      <c r="AH445" s="33"/>
      <c r="AJ445" s="5">
        <v>2034</v>
      </c>
      <c r="AK445" s="6">
        <v>32.375619807594667</v>
      </c>
      <c r="AL445" s="7">
        <v>30.601580153425129</v>
      </c>
      <c r="AM445" s="7">
        <v>8.8993075624913782</v>
      </c>
      <c r="AN445" s="7">
        <v>1.692853258067996</v>
      </c>
      <c r="AO445" s="8">
        <v>18.565557344816877</v>
      </c>
      <c r="AP445" s="9">
        <v>92.134918126396045</v>
      </c>
      <c r="AQ445" s="7">
        <v>0</v>
      </c>
      <c r="AR445" s="7">
        <v>0</v>
      </c>
      <c r="AS445" s="10">
        <v>0</v>
      </c>
      <c r="AT445" s="7">
        <v>58.200386419272647</v>
      </c>
      <c r="AU445" s="11">
        <v>33.934531707123398</v>
      </c>
      <c r="AV445" s="18">
        <v>0.25433478589527803</v>
      </c>
      <c r="AW445" s="33"/>
      <c r="AX445" s="33"/>
      <c r="AY445" s="33"/>
      <c r="BA445" s="5">
        <v>2034</v>
      </c>
      <c r="BB445" s="6">
        <v>30.535383356930986</v>
      </c>
      <c r="BC445" s="7">
        <v>97.377014412581531</v>
      </c>
      <c r="BD445" s="7">
        <v>195.14358819353143</v>
      </c>
      <c r="BE445" s="7">
        <v>2.6112328767123287</v>
      </c>
      <c r="BF445" s="8">
        <v>5.5126027397260273</v>
      </c>
      <c r="BG445" s="9">
        <v>331.17982157948234</v>
      </c>
      <c r="BH445" s="7">
        <v>0</v>
      </c>
      <c r="BI445" s="7">
        <v>0</v>
      </c>
      <c r="BJ445" s="10">
        <v>0</v>
      </c>
      <c r="BK445" s="7">
        <v>331.17982157948234</v>
      </c>
      <c r="BL445" s="11">
        <v>0</v>
      </c>
      <c r="BM445" s="18">
        <v>0</v>
      </c>
      <c r="BN445" s="33"/>
      <c r="BO445" s="33"/>
      <c r="BP445" s="33"/>
    </row>
    <row r="446" spans="2:68" x14ac:dyDescent="0.45">
      <c r="B446" s="19">
        <v>2035</v>
      </c>
      <c r="C446" s="12">
        <v>14.381469355508321</v>
      </c>
      <c r="D446" s="13">
        <v>49.499970771636377</v>
      </c>
      <c r="E446" s="13">
        <v>16.890308574080478</v>
      </c>
      <c r="F446" s="13">
        <v>1.0864199687197929</v>
      </c>
      <c r="G446" s="14">
        <v>9.6712855802843237E-2</v>
      </c>
      <c r="H446" s="15">
        <v>81.954881525747822</v>
      </c>
      <c r="I446" s="13">
        <v>0</v>
      </c>
      <c r="J446" s="13">
        <v>0</v>
      </c>
      <c r="K446" s="16">
        <v>0</v>
      </c>
      <c r="L446" s="13">
        <v>81.954881525747822</v>
      </c>
      <c r="M446" s="17">
        <v>0</v>
      </c>
      <c r="N446" s="18">
        <v>0</v>
      </c>
      <c r="O446" s="33"/>
      <c r="P446" s="33"/>
      <c r="Q446" s="33"/>
      <c r="S446" s="19">
        <v>2035</v>
      </c>
      <c r="T446" s="12">
        <v>995.13838234451543</v>
      </c>
      <c r="U446" s="13">
        <v>472.14619504906557</v>
      </c>
      <c r="V446" s="13">
        <v>460.34260633172011</v>
      </c>
      <c r="W446" s="13">
        <v>112.95735175978804</v>
      </c>
      <c r="X446" s="14">
        <v>126.84754638350294</v>
      </c>
      <c r="Y446" s="15">
        <v>2167.4320818685919</v>
      </c>
      <c r="Z446" s="13">
        <v>90</v>
      </c>
      <c r="AA446" s="13">
        <v>65</v>
      </c>
      <c r="AB446" s="16">
        <v>2.1810850369755705</v>
      </c>
      <c r="AC446" s="13">
        <v>529.72654406576919</v>
      </c>
      <c r="AD446" s="17">
        <v>1790.5244527658469</v>
      </c>
      <c r="AE446" s="18">
        <v>13.419741791776882</v>
      </c>
      <c r="AF446" s="33"/>
      <c r="AG446" s="33"/>
      <c r="AH446" s="33"/>
      <c r="AJ446" s="19">
        <v>2035</v>
      </c>
      <c r="AK446" s="12">
        <v>32.488412687746916</v>
      </c>
      <c r="AL446" s="13">
        <v>30.785189634345684</v>
      </c>
      <c r="AM446" s="13">
        <v>8.8103144868664653</v>
      </c>
      <c r="AN446" s="13">
        <v>1.8367457850037754</v>
      </c>
      <c r="AO446" s="14">
        <v>18.565557344816877</v>
      </c>
      <c r="AP446" s="15">
        <v>92.486219938779712</v>
      </c>
      <c r="AQ446" s="13">
        <v>0</v>
      </c>
      <c r="AR446" s="13">
        <v>0</v>
      </c>
      <c r="AS446" s="16">
        <v>0</v>
      </c>
      <c r="AT446" s="13">
        <v>58.422299040961541</v>
      </c>
      <c r="AU446" s="17">
        <v>34.063920897818171</v>
      </c>
      <c r="AV446" s="18">
        <v>0.25530454060993085</v>
      </c>
      <c r="AW446" s="33"/>
      <c r="AX446" s="33"/>
      <c r="AY446" s="33"/>
      <c r="BA446" s="19">
        <v>2035</v>
      </c>
      <c r="BB446" s="12">
        <v>30.284332258335557</v>
      </c>
      <c r="BC446" s="13">
        <v>95.965047703599097</v>
      </c>
      <c r="BD446" s="13">
        <v>192.80186513520906</v>
      </c>
      <c r="BE446" s="13">
        <v>2.6112328767123287</v>
      </c>
      <c r="BF446" s="14">
        <v>5.5126027397260273</v>
      </c>
      <c r="BG446" s="15">
        <v>327.17508071358208</v>
      </c>
      <c r="BH446" s="13">
        <v>0</v>
      </c>
      <c r="BI446" s="13">
        <v>0</v>
      </c>
      <c r="BJ446" s="16">
        <v>0</v>
      </c>
      <c r="BK446" s="13">
        <v>327.17508071358208</v>
      </c>
      <c r="BL446" s="17">
        <v>0</v>
      </c>
      <c r="BM446" s="18">
        <v>0</v>
      </c>
      <c r="BN446" s="33"/>
      <c r="BO446" s="33"/>
      <c r="BP446" s="33"/>
    </row>
    <row r="447" spans="2:68" x14ac:dyDescent="0.45">
      <c r="B447" s="5">
        <v>2036</v>
      </c>
      <c r="C447" s="6">
        <v>13.717800716429197</v>
      </c>
      <c r="D447" s="7">
        <v>47.668471853085826</v>
      </c>
      <c r="E447" s="7">
        <v>17.059211659821283</v>
      </c>
      <c r="F447" s="7">
        <v>1.1081483680941888</v>
      </c>
      <c r="G447" s="8">
        <v>9.6712855802843237E-2</v>
      </c>
      <c r="H447" s="9">
        <v>79.650345453233342</v>
      </c>
      <c r="I447" s="7">
        <v>0</v>
      </c>
      <c r="J447" s="7">
        <v>0</v>
      </c>
      <c r="K447" s="10">
        <v>0</v>
      </c>
      <c r="L447" s="7">
        <v>79.650345453233342</v>
      </c>
      <c r="M447" s="11">
        <v>0</v>
      </c>
      <c r="N447" s="18">
        <v>0</v>
      </c>
      <c r="O447" s="33"/>
      <c r="P447" s="33"/>
      <c r="Q447" s="33"/>
      <c r="S447" s="5">
        <v>2036</v>
      </c>
      <c r="T447" s="6">
        <v>979.32558120335875</v>
      </c>
      <c r="U447" s="7">
        <v>465.25286060134925</v>
      </c>
      <c r="V447" s="7">
        <v>453.43746723674428</v>
      </c>
      <c r="W447" s="7">
        <v>118.04043258897849</v>
      </c>
      <c r="X447" s="8">
        <v>118.22191322942474</v>
      </c>
      <c r="Y447" s="9">
        <v>2134.2782548598557</v>
      </c>
      <c r="Z447" s="7">
        <v>54</v>
      </c>
      <c r="AA447" s="7">
        <v>85</v>
      </c>
      <c r="AB447" s="10">
        <v>2.1486129112142218</v>
      </c>
      <c r="AC447" s="7">
        <v>491.25648706732721</v>
      </c>
      <c r="AD447" s="11">
        <v>1779.8731548813143</v>
      </c>
      <c r="AE447" s="18">
        <v>13.376459439149096</v>
      </c>
      <c r="AF447" s="33"/>
      <c r="AG447" s="33"/>
      <c r="AH447" s="33"/>
      <c r="AJ447" s="5">
        <v>2036</v>
      </c>
      <c r="AK447" s="6">
        <v>32.591593350511808</v>
      </c>
      <c r="AL447" s="7">
        <v>30.889859279102463</v>
      </c>
      <c r="AM447" s="7">
        <v>8.7045907130240678</v>
      </c>
      <c r="AN447" s="7">
        <v>1.9037870061564131</v>
      </c>
      <c r="AO447" s="8">
        <v>18.565557344816877</v>
      </c>
      <c r="AP447" s="9">
        <v>92.655387693611615</v>
      </c>
      <c r="AQ447" s="7">
        <v>0</v>
      </c>
      <c r="AR447" s="7">
        <v>0</v>
      </c>
      <c r="AS447" s="10">
        <v>0</v>
      </c>
      <c r="AT447" s="7">
        <v>58.529160032441347</v>
      </c>
      <c r="AU447" s="11">
        <v>34.126227661170269</v>
      </c>
      <c r="AV447" s="18">
        <v>0.25577152148515703</v>
      </c>
      <c r="AW447" s="33"/>
      <c r="AX447" s="33"/>
      <c r="AY447" s="33"/>
      <c r="BA447" s="5">
        <v>2036</v>
      </c>
      <c r="BB447" s="6">
        <v>29.080906479041943</v>
      </c>
      <c r="BC447" s="7">
        <v>93.565921511009122</v>
      </c>
      <c r="BD447" s="7">
        <v>189.23503063020769</v>
      </c>
      <c r="BE447" s="7">
        <v>2.6112328767123287</v>
      </c>
      <c r="BF447" s="8">
        <v>5.5126027397260273</v>
      </c>
      <c r="BG447" s="9">
        <v>320.00569423669714</v>
      </c>
      <c r="BH447" s="7">
        <v>0</v>
      </c>
      <c r="BI447" s="7">
        <v>0</v>
      </c>
      <c r="BJ447" s="10">
        <v>0</v>
      </c>
      <c r="BK447" s="7">
        <v>320.00569423669714</v>
      </c>
      <c r="BL447" s="11">
        <v>0</v>
      </c>
      <c r="BM447" s="18">
        <v>0</v>
      </c>
      <c r="BN447" s="33"/>
      <c r="BO447" s="33"/>
      <c r="BP447" s="33"/>
    </row>
    <row r="448" spans="2:68" x14ac:dyDescent="0.45">
      <c r="B448" s="19">
        <v>2037</v>
      </c>
      <c r="C448" s="12">
        <v>13.084758715811633</v>
      </c>
      <c r="D448" s="13">
        <v>45.904738394521651</v>
      </c>
      <c r="E448" s="13">
        <v>17.229803776419498</v>
      </c>
      <c r="F448" s="13">
        <v>1.1303113354560725</v>
      </c>
      <c r="G448" s="14">
        <v>9.6712855802843237E-2</v>
      </c>
      <c r="H448" s="15">
        <v>77.446325078011697</v>
      </c>
      <c r="I448" s="13">
        <v>0</v>
      </c>
      <c r="J448" s="13">
        <v>0</v>
      </c>
      <c r="K448" s="16">
        <v>0</v>
      </c>
      <c r="L448" s="13">
        <v>77.446325078011697</v>
      </c>
      <c r="M448" s="17">
        <v>0</v>
      </c>
      <c r="N448" s="18">
        <v>0</v>
      </c>
      <c r="O448" s="33"/>
      <c r="P448" s="33"/>
      <c r="Q448" s="33"/>
      <c r="S448" s="19">
        <v>2037</v>
      </c>
      <c r="T448" s="12">
        <v>963.76404630252193</v>
      </c>
      <c r="U448" s="13">
        <v>458.46016883656961</v>
      </c>
      <c r="V448" s="13">
        <v>446.63590522819311</v>
      </c>
      <c r="W448" s="13">
        <v>123.35225205548251</v>
      </c>
      <c r="X448" s="14">
        <v>110.18282312982386</v>
      </c>
      <c r="Y448" s="15">
        <v>2102.3951955525908</v>
      </c>
      <c r="Z448" s="13">
        <v>80</v>
      </c>
      <c r="AA448" s="13">
        <v>60</v>
      </c>
      <c r="AB448" s="16">
        <v>2.1166242324224251</v>
      </c>
      <c r="AC448" s="13">
        <v>454.39013842965056</v>
      </c>
      <c r="AD448" s="17">
        <v>1785.8884328905178</v>
      </c>
      <c r="AE448" s="18">
        <v>13.384995441581909</v>
      </c>
      <c r="AF448" s="33"/>
      <c r="AG448" s="33"/>
      <c r="AH448" s="33"/>
      <c r="AJ448" s="19">
        <v>2037</v>
      </c>
      <c r="AK448" s="12">
        <v>32.695101707007723</v>
      </c>
      <c r="AL448" s="13">
        <v>30.994884800651413</v>
      </c>
      <c r="AM448" s="13">
        <v>8.6001356244677787</v>
      </c>
      <c r="AN448" s="13">
        <v>1.9732752318811222</v>
      </c>
      <c r="AO448" s="14">
        <v>18.565557344816877</v>
      </c>
      <c r="AP448" s="15">
        <v>92.828954708824909</v>
      </c>
      <c r="AQ448" s="13">
        <v>0</v>
      </c>
      <c r="AR448" s="13">
        <v>0</v>
      </c>
      <c r="AS448" s="16">
        <v>0</v>
      </c>
      <c r="AT448" s="13">
        <v>58.638799977431539</v>
      </c>
      <c r="AU448" s="17">
        <v>34.19015473139337</v>
      </c>
      <c r="AV448" s="18">
        <v>0.25625064634411865</v>
      </c>
      <c r="AW448" s="33"/>
      <c r="AX448" s="33"/>
      <c r="AY448" s="33"/>
      <c r="BA448" s="19">
        <v>2037</v>
      </c>
      <c r="BB448" s="12">
        <v>27.925301916142157</v>
      </c>
      <c r="BC448" s="13">
        <v>91.226773473233891</v>
      </c>
      <c r="BD448" s="13">
        <v>185.73418256354884</v>
      </c>
      <c r="BE448" s="13">
        <v>2.6112328767123287</v>
      </c>
      <c r="BF448" s="14">
        <v>5.5126027397260273</v>
      </c>
      <c r="BG448" s="15">
        <v>313.01009356936328</v>
      </c>
      <c r="BH448" s="13">
        <v>0</v>
      </c>
      <c r="BI448" s="13">
        <v>0</v>
      </c>
      <c r="BJ448" s="16">
        <v>0</v>
      </c>
      <c r="BK448" s="13">
        <v>313.01009356936328</v>
      </c>
      <c r="BL448" s="17">
        <v>0</v>
      </c>
      <c r="BM448" s="18">
        <v>0</v>
      </c>
      <c r="BN448" s="33"/>
      <c r="BO448" s="33"/>
      <c r="BP448" s="33"/>
    </row>
    <row r="449" spans="2:68" x14ac:dyDescent="0.45">
      <c r="B449" s="5">
        <v>2038</v>
      </c>
      <c r="C449" s="6">
        <v>12.480930011321481</v>
      </c>
      <c r="D449" s="7">
        <v>44.206263073924347</v>
      </c>
      <c r="E449" s="7">
        <v>17.402101814183695</v>
      </c>
      <c r="F449" s="7">
        <v>1.1529175621651939</v>
      </c>
      <c r="G449" s="8">
        <v>9.6712855802843237E-2</v>
      </c>
      <c r="H449" s="9">
        <v>75.338925317397567</v>
      </c>
      <c r="I449" s="7">
        <v>0</v>
      </c>
      <c r="J449" s="7">
        <v>0</v>
      </c>
      <c r="K449" s="10">
        <v>0</v>
      </c>
      <c r="L449" s="7">
        <v>75.338925317397567</v>
      </c>
      <c r="M449" s="11">
        <v>0</v>
      </c>
      <c r="N449" s="18">
        <v>0</v>
      </c>
      <c r="O449" s="33"/>
      <c r="P449" s="33"/>
      <c r="Q449" s="33"/>
      <c r="S449" s="5">
        <v>2038</v>
      </c>
      <c r="T449" s="6">
        <v>948.44978500825471</v>
      </c>
      <c r="U449" s="7">
        <v>451.76665037155573</v>
      </c>
      <c r="V449" s="7">
        <v>439.93636664977021</v>
      </c>
      <c r="W449" s="7">
        <v>128.90310339797921</v>
      </c>
      <c r="X449" s="8">
        <v>102.69039115699583</v>
      </c>
      <c r="Y449" s="9">
        <v>2071.7462965845557</v>
      </c>
      <c r="Z449" s="7">
        <v>80</v>
      </c>
      <c r="AA449" s="7">
        <v>55</v>
      </c>
      <c r="AB449" s="10">
        <v>2.0851118030124991</v>
      </c>
      <c r="AC449" s="7">
        <v>419.48696762814512</v>
      </c>
      <c r="AD449" s="11">
        <v>1785.1742171533983</v>
      </c>
      <c r="AE449" s="18">
        <v>13.379642489958735</v>
      </c>
      <c r="AF449" s="33"/>
      <c r="AG449" s="33"/>
      <c r="AH449" s="33"/>
      <c r="AJ449" s="5">
        <v>2038</v>
      </c>
      <c r="AK449" s="6">
        <v>32.798938797964368</v>
      </c>
      <c r="AL449" s="7">
        <v>31.100267408973629</v>
      </c>
      <c r="AM449" s="7">
        <v>8.4969339969741657</v>
      </c>
      <c r="AN449" s="7">
        <v>2.0452997778447832</v>
      </c>
      <c r="AO449" s="8">
        <v>18.565557344816877</v>
      </c>
      <c r="AP449" s="9">
        <v>93.006997326573838</v>
      </c>
      <c r="AQ449" s="7">
        <v>0</v>
      </c>
      <c r="AR449" s="7">
        <v>0</v>
      </c>
      <c r="AS449" s="10">
        <v>0</v>
      </c>
      <c r="AT449" s="7">
        <v>58.751267100242359</v>
      </c>
      <c r="AU449" s="11">
        <v>34.25573022633148</v>
      </c>
      <c r="AV449" s="18">
        <v>0.25674212592630369</v>
      </c>
      <c r="AW449" s="33"/>
      <c r="AX449" s="33"/>
      <c r="AY449" s="33"/>
      <c r="BA449" s="5">
        <v>2038</v>
      </c>
      <c r="BB449" s="6">
        <v>26.815618270692354</v>
      </c>
      <c r="BC449" s="7">
        <v>88.946104136403036</v>
      </c>
      <c r="BD449" s="7">
        <v>182.29810018612321</v>
      </c>
      <c r="BE449" s="7">
        <v>2.6112328767123287</v>
      </c>
      <c r="BF449" s="8">
        <v>5.5126027397260273</v>
      </c>
      <c r="BG449" s="9">
        <v>306.18365820965698</v>
      </c>
      <c r="BH449" s="7">
        <v>0</v>
      </c>
      <c r="BI449" s="7">
        <v>0</v>
      </c>
      <c r="BJ449" s="10">
        <v>0</v>
      </c>
      <c r="BK449" s="7">
        <v>306.18365820965698</v>
      </c>
      <c r="BL449" s="11">
        <v>0</v>
      </c>
      <c r="BM449" s="18">
        <v>0</v>
      </c>
      <c r="BN449" s="33"/>
      <c r="BO449" s="33"/>
      <c r="BP449" s="33"/>
    </row>
    <row r="450" spans="2:68" x14ac:dyDescent="0.45">
      <c r="B450" s="19">
        <v>2039</v>
      </c>
      <c r="C450" s="12">
        <v>11.904966482818539</v>
      </c>
      <c r="D450" s="13">
        <v>42.570631340189145</v>
      </c>
      <c r="E450" s="13">
        <v>17.576122832325531</v>
      </c>
      <c r="F450" s="13">
        <v>1.1759759134084977</v>
      </c>
      <c r="G450" s="14">
        <v>9.6712855802843237E-2</v>
      </c>
      <c r="H450" s="15">
        <v>73.324409424544555</v>
      </c>
      <c r="I450" s="13">
        <v>0</v>
      </c>
      <c r="J450" s="13">
        <v>0</v>
      </c>
      <c r="K450" s="16">
        <v>0</v>
      </c>
      <c r="L450" s="13">
        <v>73.324409424544555</v>
      </c>
      <c r="M450" s="17">
        <v>0</v>
      </c>
      <c r="N450" s="18">
        <v>0</v>
      </c>
      <c r="O450" s="33"/>
      <c r="P450" s="33"/>
      <c r="Q450" s="33"/>
      <c r="S450" s="19">
        <v>2039</v>
      </c>
      <c r="T450" s="12">
        <v>933.37886812996646</v>
      </c>
      <c r="U450" s="13">
        <v>445.17085727613102</v>
      </c>
      <c r="V450" s="13">
        <v>433.33732115002363</v>
      </c>
      <c r="W450" s="13">
        <v>134.70374305088828</v>
      </c>
      <c r="X450" s="14">
        <v>95.707444558320105</v>
      </c>
      <c r="Y450" s="15">
        <v>2042.2982341653294</v>
      </c>
      <c r="Z450" s="13">
        <v>65</v>
      </c>
      <c r="AA450" s="13">
        <v>60</v>
      </c>
      <c r="AB450" s="16">
        <v>2.054068532554882</v>
      </c>
      <c r="AC450" s="13">
        <v>386.46195971941319</v>
      </c>
      <c r="AD450" s="17">
        <v>1778.7822059133614</v>
      </c>
      <c r="AE450" s="18">
        <v>13.33173521885784</v>
      </c>
      <c r="AF450" s="33"/>
      <c r="AG450" s="33"/>
      <c r="AH450" s="33"/>
      <c r="AJ450" s="19">
        <v>2039</v>
      </c>
      <c r="AK450" s="12">
        <v>32.903105667416732</v>
      </c>
      <c r="AL450" s="13">
        <v>31.206008318164141</v>
      </c>
      <c r="AM450" s="13">
        <v>8.3949707890104754</v>
      </c>
      <c r="AN450" s="13">
        <v>2.1199532197361179</v>
      </c>
      <c r="AO450" s="14">
        <v>18.565557344816877</v>
      </c>
      <c r="AP450" s="15">
        <v>93.189595339144347</v>
      </c>
      <c r="AQ450" s="13">
        <v>0</v>
      </c>
      <c r="AR450" s="13">
        <v>0</v>
      </c>
      <c r="AS450" s="16">
        <v>0</v>
      </c>
      <c r="AT450" s="13">
        <v>58.866611804585787</v>
      </c>
      <c r="AU450" s="17">
        <v>34.32298353455856</v>
      </c>
      <c r="AV450" s="18">
        <v>0.25724618049515141</v>
      </c>
      <c r="AW450" s="33"/>
      <c r="AX450" s="33"/>
      <c r="AY450" s="33"/>
      <c r="BA450" s="19">
        <v>2039</v>
      </c>
      <c r="BB450" s="12">
        <v>25.750030757011391</v>
      </c>
      <c r="BC450" s="13">
        <v>86.722451532992963</v>
      </c>
      <c r="BD450" s="13">
        <v>178.92558533267993</v>
      </c>
      <c r="BE450" s="13">
        <v>2.6112328767123287</v>
      </c>
      <c r="BF450" s="14">
        <v>5.5126027397260273</v>
      </c>
      <c r="BG450" s="15">
        <v>299.52190323912265</v>
      </c>
      <c r="BH450" s="13">
        <v>0</v>
      </c>
      <c r="BI450" s="13">
        <v>0</v>
      </c>
      <c r="BJ450" s="16">
        <v>0</v>
      </c>
      <c r="BK450" s="13">
        <v>299.52190323912265</v>
      </c>
      <c r="BL450" s="17">
        <v>0</v>
      </c>
      <c r="BM450" s="18">
        <v>0</v>
      </c>
      <c r="BN450" s="33"/>
      <c r="BO450" s="33"/>
      <c r="BP450" s="33"/>
    </row>
    <row r="451" spans="2:68" x14ac:dyDescent="0.45">
      <c r="B451" s="5">
        <v>2040</v>
      </c>
      <c r="C451" s="6">
        <v>11.355582222516334</v>
      </c>
      <c r="D451" s="7">
        <v>40.995517980602145</v>
      </c>
      <c r="E451" s="7">
        <v>17.751884060648781</v>
      </c>
      <c r="F451" s="7">
        <v>1.1994954316766677</v>
      </c>
      <c r="G451" s="8">
        <v>9.6712855802843237E-2</v>
      </c>
      <c r="H451" s="9">
        <v>71.39919255124677</v>
      </c>
      <c r="I451" s="7">
        <v>0</v>
      </c>
      <c r="J451" s="7">
        <v>0</v>
      </c>
      <c r="K451" s="10">
        <v>0</v>
      </c>
      <c r="L451" s="7">
        <v>71.39919255124677</v>
      </c>
      <c r="M451" s="11">
        <v>0</v>
      </c>
      <c r="N451" s="18">
        <v>0</v>
      </c>
      <c r="O451" s="33"/>
      <c r="P451" s="33"/>
      <c r="Q451" s="33"/>
      <c r="S451" s="5">
        <v>2040</v>
      </c>
      <c r="T451" s="6">
        <v>918.54742891211163</v>
      </c>
      <c r="U451" s="7">
        <v>438.67136275989952</v>
      </c>
      <c r="V451" s="7">
        <v>426.83726133277332</v>
      </c>
      <c r="W451" s="7">
        <v>140.76541148817822</v>
      </c>
      <c r="X451" s="8">
        <v>89.199338328354301</v>
      </c>
      <c r="Y451" s="9">
        <v>2014.0208028213169</v>
      </c>
      <c r="Z451" s="7">
        <v>55</v>
      </c>
      <c r="AA451" s="7">
        <v>50</v>
      </c>
      <c r="AB451" s="10">
        <v>2.0234874361827564</v>
      </c>
      <c r="AC451" s="7">
        <v>355.37738954505289</v>
      </c>
      <c r="AD451" s="11">
        <v>1761.6199258400814</v>
      </c>
      <c r="AE451" s="18">
        <v>13.239279114116421</v>
      </c>
      <c r="AF451" s="33"/>
      <c r="AG451" s="33"/>
      <c r="AH451" s="33"/>
      <c r="AJ451" s="5">
        <v>2040</v>
      </c>
      <c r="AK451" s="6">
        <v>33.007603362715585</v>
      </c>
      <c r="AL451" s="7">
        <v>31.312108746445894</v>
      </c>
      <c r="AM451" s="7">
        <v>8.2942311395423491</v>
      </c>
      <c r="AN451" s="7">
        <v>2.1973315122564854</v>
      </c>
      <c r="AO451" s="8">
        <v>18.565557344816877</v>
      </c>
      <c r="AP451" s="9">
        <v>93.376832105777197</v>
      </c>
      <c r="AQ451" s="7">
        <v>0</v>
      </c>
      <c r="AR451" s="7">
        <v>0</v>
      </c>
      <c r="AS451" s="10">
        <v>0</v>
      </c>
      <c r="AT451" s="7">
        <v>58.984886747371078</v>
      </c>
      <c r="AU451" s="11">
        <v>34.391945358406119</v>
      </c>
      <c r="AV451" s="18">
        <v>0.25776304016053864</v>
      </c>
      <c r="AW451" s="33"/>
      <c r="AX451" s="33"/>
      <c r="AY451" s="33"/>
      <c r="BA451" s="5">
        <v>2040</v>
      </c>
      <c r="BB451" s="6">
        <v>24.726787101967233</v>
      </c>
      <c r="BC451" s="7">
        <v>84.554390244668127</v>
      </c>
      <c r="BD451" s="7">
        <v>175.61546200402537</v>
      </c>
      <c r="BE451" s="7">
        <v>2.6112328767123287</v>
      </c>
      <c r="BF451" s="8">
        <v>5.5126027397260273</v>
      </c>
      <c r="BG451" s="9">
        <v>293.02047496709912</v>
      </c>
      <c r="BH451" s="7">
        <v>0</v>
      </c>
      <c r="BI451" s="7">
        <v>0</v>
      </c>
      <c r="BJ451" s="10">
        <v>0</v>
      </c>
      <c r="BK451" s="7">
        <v>293.02047496709912</v>
      </c>
      <c r="BL451" s="11">
        <v>0</v>
      </c>
      <c r="BM451" s="18">
        <v>0</v>
      </c>
      <c r="BN451" s="33"/>
      <c r="BO451" s="33"/>
      <c r="BP451" s="33"/>
    </row>
    <row r="452" spans="2:68" x14ac:dyDescent="0.45">
      <c r="B452" s="19">
        <v>2041</v>
      </c>
      <c r="C452" s="12">
        <v>10.800108910492538</v>
      </c>
      <c r="D452" s="13">
        <v>39.396692779358659</v>
      </c>
      <c r="E452" s="13">
        <v>17.893899133133971</v>
      </c>
      <c r="F452" s="13">
        <v>1.2210863494468478</v>
      </c>
      <c r="G452" s="14">
        <v>9.6519430091237549E-2</v>
      </c>
      <c r="H452" s="15">
        <v>69.408306602523254</v>
      </c>
      <c r="I452" s="13">
        <v>0</v>
      </c>
      <c r="J452" s="13">
        <v>0</v>
      </c>
      <c r="K452" s="16">
        <v>0</v>
      </c>
      <c r="L452" s="13">
        <v>69.408306602523254</v>
      </c>
      <c r="M452" s="17">
        <v>0</v>
      </c>
      <c r="N452" s="18">
        <v>0</v>
      </c>
      <c r="O452" s="33"/>
      <c r="P452" s="33"/>
      <c r="Q452" s="33"/>
      <c r="S452" s="19">
        <v>2041</v>
      </c>
      <c r="T452" s="12">
        <v>889.1892249422242</v>
      </c>
      <c r="U452" s="13">
        <v>430.73141109394533</v>
      </c>
      <c r="V452" s="13">
        <v>419.58102789011616</v>
      </c>
      <c r="W452" s="13">
        <v>145.83296630175263</v>
      </c>
      <c r="X452" s="14">
        <v>82.776985968712793</v>
      </c>
      <c r="Y452" s="15">
        <v>1968.1116161967511</v>
      </c>
      <c r="Z452" s="13">
        <v>90</v>
      </c>
      <c r="AA452" s="13">
        <v>30</v>
      </c>
      <c r="AB452" s="16">
        <v>1.9933616330204236</v>
      </c>
      <c r="AC452" s="13">
        <v>334.36431712579207</v>
      </c>
      <c r="AD452" s="17">
        <v>1751.7539374379387</v>
      </c>
      <c r="AE452" s="18">
        <v>13.129161954103648</v>
      </c>
      <c r="AF452" s="33"/>
      <c r="AG452" s="33"/>
      <c r="AH452" s="33"/>
      <c r="AJ452" s="19">
        <v>2041</v>
      </c>
      <c r="AK452" s="12">
        <v>31.653713522303562</v>
      </c>
      <c r="AL452" s="13">
        <v>31.35594569869092</v>
      </c>
      <c r="AM452" s="13">
        <v>8.1781119035887553</v>
      </c>
      <c r="AN452" s="13">
        <v>2.2731394494293342</v>
      </c>
      <c r="AO452" s="14">
        <v>18.528426230127245</v>
      </c>
      <c r="AP452" s="15">
        <v>91.989336804139811</v>
      </c>
      <c r="AQ452" s="13">
        <v>0</v>
      </c>
      <c r="AR452" s="13">
        <v>0</v>
      </c>
      <c r="AS452" s="16">
        <v>0</v>
      </c>
      <c r="AT452" s="13">
        <v>58.108424659463864</v>
      </c>
      <c r="AU452" s="17">
        <v>33.880912144675946</v>
      </c>
      <c r="AV452" s="18">
        <v>0.25393291443134947</v>
      </c>
      <c r="AW452" s="33"/>
      <c r="AX452" s="33"/>
      <c r="AY452" s="33"/>
      <c r="BA452" s="19">
        <v>2041</v>
      </c>
      <c r="BB452" s="12">
        <v>22.920626399313832</v>
      </c>
      <c r="BC452" s="13">
        <v>82.271421708062093</v>
      </c>
      <c r="BD452" s="13">
        <v>172.01534503294286</v>
      </c>
      <c r="BE452" s="13">
        <v>2.6060104109589042</v>
      </c>
      <c r="BF452" s="14">
        <v>5.5015775342465751</v>
      </c>
      <c r="BG452" s="15">
        <v>285.31498108552427</v>
      </c>
      <c r="BH452" s="13">
        <v>0</v>
      </c>
      <c r="BI452" s="13">
        <v>0</v>
      </c>
      <c r="BJ452" s="16">
        <v>0</v>
      </c>
      <c r="BK452" s="13">
        <v>285.31498108552427</v>
      </c>
      <c r="BL452" s="17">
        <v>0</v>
      </c>
      <c r="BM452" s="18">
        <v>0</v>
      </c>
      <c r="BN452" s="33"/>
      <c r="BO452" s="33"/>
      <c r="BP452" s="33"/>
    </row>
    <row r="453" spans="2:68" x14ac:dyDescent="0.45">
      <c r="B453" s="5">
        <v>2042</v>
      </c>
      <c r="C453" s="6">
        <v>10.271807309643433</v>
      </c>
      <c r="D453" s="7">
        <v>37.860221760963668</v>
      </c>
      <c r="E453" s="7">
        <v>18.037050326199044</v>
      </c>
      <c r="F453" s="7">
        <v>1.2430659037368912</v>
      </c>
      <c r="G453" s="8">
        <v>9.6326391231055075E-2</v>
      </c>
      <c r="H453" s="9">
        <v>67.508471691774105</v>
      </c>
      <c r="I453" s="7">
        <v>0</v>
      </c>
      <c r="J453" s="7">
        <v>0</v>
      </c>
      <c r="K453" s="10">
        <v>0</v>
      </c>
      <c r="L453" s="7">
        <v>67.508471691774105</v>
      </c>
      <c r="M453" s="11">
        <v>0</v>
      </c>
      <c r="N453" s="18">
        <v>0</v>
      </c>
      <c r="O453" s="33"/>
      <c r="P453" s="33"/>
      <c r="Q453" s="33"/>
      <c r="S453" s="5">
        <v>2042</v>
      </c>
      <c r="T453" s="6">
        <v>860.76935481684848</v>
      </c>
      <c r="U453" s="7">
        <v>422.93517255314492</v>
      </c>
      <c r="V453" s="7">
        <v>412.44815041598417</v>
      </c>
      <c r="W453" s="7">
        <v>151.08295308861574</v>
      </c>
      <c r="X453" s="8">
        <v>76.817042978965475</v>
      </c>
      <c r="Y453" s="9">
        <v>1924.0526738535589</v>
      </c>
      <c r="Z453" s="7">
        <v>90</v>
      </c>
      <c r="AA453" s="7">
        <v>30</v>
      </c>
      <c r="AB453" s="10">
        <v>1.9636843446350778</v>
      </c>
      <c r="AC453" s="7">
        <v>314.18246620310225</v>
      </c>
      <c r="AD453" s="11">
        <v>1727.9065233058216</v>
      </c>
      <c r="AE453" s="18">
        <v>12.95042876810318</v>
      </c>
      <c r="AF453" s="33"/>
      <c r="AG453" s="33"/>
      <c r="AH453" s="33"/>
      <c r="AJ453" s="5">
        <v>2042</v>
      </c>
      <c r="AK453" s="6">
        <v>30.355356877677618</v>
      </c>
      <c r="AL453" s="7">
        <v>31.39984402266909</v>
      </c>
      <c r="AM453" s="7">
        <v>8.0636183369385126</v>
      </c>
      <c r="AN453" s="7">
        <v>2.3515627604346463</v>
      </c>
      <c r="AO453" s="8">
        <v>18.491369377666992</v>
      </c>
      <c r="AP453" s="9">
        <v>90.661751375386871</v>
      </c>
      <c r="AQ453" s="7">
        <v>0</v>
      </c>
      <c r="AR453" s="7">
        <v>0</v>
      </c>
      <c r="AS453" s="10">
        <v>0</v>
      </c>
      <c r="AT453" s="7">
        <v>57.269806831074213</v>
      </c>
      <c r="AU453" s="11">
        <v>33.391944544312658</v>
      </c>
      <c r="AV453" s="18">
        <v>0.25026816752924269</v>
      </c>
      <c r="AW453" s="33"/>
      <c r="AX453" s="33"/>
      <c r="AY453" s="33"/>
      <c r="BA453" s="5">
        <v>2042</v>
      </c>
      <c r="BB453" s="6">
        <v>21.246396160183931</v>
      </c>
      <c r="BC453" s="7">
        <v>80.050093321944416</v>
      </c>
      <c r="BD453" s="7">
        <v>168.48903045976755</v>
      </c>
      <c r="BE453" s="7">
        <v>2.6007983901369864</v>
      </c>
      <c r="BF453" s="8">
        <v>5.4905743791780823</v>
      </c>
      <c r="BG453" s="9">
        <v>277.87689271121098</v>
      </c>
      <c r="BH453" s="7">
        <v>0</v>
      </c>
      <c r="BI453" s="7">
        <v>0</v>
      </c>
      <c r="BJ453" s="10">
        <v>0</v>
      </c>
      <c r="BK453" s="7">
        <v>277.87689271121098</v>
      </c>
      <c r="BL453" s="11">
        <v>0</v>
      </c>
      <c r="BM453" s="18">
        <v>0</v>
      </c>
      <c r="BN453" s="33"/>
      <c r="BO453" s="33"/>
      <c r="BP453" s="33"/>
    </row>
    <row r="454" spans="2:68" x14ac:dyDescent="0.45">
      <c r="B454" s="19">
        <v>2043</v>
      </c>
      <c r="C454" s="12">
        <v>9.7693482798066054</v>
      </c>
      <c r="D454" s="13">
        <v>36.383673112286083</v>
      </c>
      <c r="E454" s="13">
        <v>18.181346728808634</v>
      </c>
      <c r="F454" s="13">
        <v>1.2654410900041553</v>
      </c>
      <c r="G454" s="14">
        <v>9.6133738448592965E-2</v>
      </c>
      <c r="H454" s="15">
        <v>65.695942949354077</v>
      </c>
      <c r="I454" s="13">
        <v>0</v>
      </c>
      <c r="J454" s="13">
        <v>0</v>
      </c>
      <c r="K454" s="16">
        <v>0</v>
      </c>
      <c r="L454" s="13">
        <v>65.695942949354077</v>
      </c>
      <c r="M454" s="17">
        <v>0</v>
      </c>
      <c r="N454" s="18">
        <v>0</v>
      </c>
      <c r="O454" s="33"/>
      <c r="P454" s="33"/>
      <c r="Q454" s="33"/>
      <c r="S454" s="19">
        <v>2043</v>
      </c>
      <c r="T454" s="12">
        <v>833.25782792740858</v>
      </c>
      <c r="U454" s="13">
        <v>415.28004592993301</v>
      </c>
      <c r="V454" s="13">
        <v>405.43653185891242</v>
      </c>
      <c r="W454" s="13">
        <v>156.52193939980592</v>
      </c>
      <c r="X454" s="14">
        <v>71.286215884479958</v>
      </c>
      <c r="Y454" s="15">
        <v>1881.7825610005398</v>
      </c>
      <c r="Z454" s="13">
        <v>85</v>
      </c>
      <c r="AA454" s="13">
        <v>30</v>
      </c>
      <c r="AB454" s="16">
        <v>1.9344488935116304</v>
      </c>
      <c r="AC454" s="13">
        <v>295.16640642169688</v>
      </c>
      <c r="AD454" s="17">
        <v>1699.6817056853313</v>
      </c>
      <c r="AE454" s="18">
        <v>12.738887527210387</v>
      </c>
      <c r="AF454" s="33"/>
      <c r="AG454" s="33"/>
      <c r="AH454" s="33"/>
      <c r="AJ454" s="19">
        <v>2043</v>
      </c>
      <c r="AK454" s="12">
        <v>29.110255595189724</v>
      </c>
      <c r="AL454" s="13">
        <v>31.443803804300828</v>
      </c>
      <c r="AM454" s="13">
        <v>7.9507276802213731</v>
      </c>
      <c r="AN454" s="13">
        <v>2.4326916756696417</v>
      </c>
      <c r="AO454" s="14">
        <v>18.454386638911657</v>
      </c>
      <c r="AP454" s="15">
        <v>89.391865394293234</v>
      </c>
      <c r="AQ454" s="13">
        <v>0</v>
      </c>
      <c r="AR454" s="13">
        <v>0</v>
      </c>
      <c r="AS454" s="16">
        <v>0</v>
      </c>
      <c r="AT454" s="13">
        <v>56.467636966369106</v>
      </c>
      <c r="AU454" s="17">
        <v>32.924228427924128</v>
      </c>
      <c r="AV454" s="18">
        <v>0.24676269766308637</v>
      </c>
      <c r="AW454" s="33"/>
      <c r="AX454" s="33"/>
      <c r="AY454" s="33"/>
      <c r="BA454" s="19">
        <v>2043</v>
      </c>
      <c r="BB454" s="12">
        <v>19.694459563678951</v>
      </c>
      <c r="BC454" s="13">
        <v>77.888740802251917</v>
      </c>
      <c r="BD454" s="13">
        <v>165.03500533534233</v>
      </c>
      <c r="BE454" s="13">
        <v>2.5955967933567123</v>
      </c>
      <c r="BF454" s="14">
        <v>5.4795932304197263</v>
      </c>
      <c r="BG454" s="15">
        <v>270.69339572504964</v>
      </c>
      <c r="BH454" s="13">
        <v>0</v>
      </c>
      <c r="BI454" s="13">
        <v>0</v>
      </c>
      <c r="BJ454" s="16">
        <v>0</v>
      </c>
      <c r="BK454" s="13">
        <v>270.69339572504964</v>
      </c>
      <c r="BL454" s="17">
        <v>0</v>
      </c>
      <c r="BM454" s="18">
        <v>0</v>
      </c>
      <c r="BN454" s="33"/>
      <c r="BO454" s="33"/>
      <c r="BP454" s="33"/>
    </row>
    <row r="455" spans="2:68" x14ac:dyDescent="0.45">
      <c r="B455" s="5">
        <v>2044</v>
      </c>
      <c r="C455" s="6">
        <v>9.291467697467283</v>
      </c>
      <c r="D455" s="7">
        <v>34.964709860906922</v>
      </c>
      <c r="E455" s="7">
        <v>18.326797502639103</v>
      </c>
      <c r="F455" s="7">
        <v>1.2882190296242302</v>
      </c>
      <c r="G455" s="8">
        <v>9.594147097169578E-2</v>
      </c>
      <c r="H455" s="9">
        <v>63.967135561609233</v>
      </c>
      <c r="I455" s="7">
        <v>0</v>
      </c>
      <c r="J455" s="7">
        <v>0</v>
      </c>
      <c r="K455" s="10">
        <v>0</v>
      </c>
      <c r="L455" s="7">
        <v>63.967135561609233</v>
      </c>
      <c r="M455" s="11">
        <v>0</v>
      </c>
      <c r="N455" s="18">
        <v>0</v>
      </c>
      <c r="O455" s="33"/>
      <c r="P455" s="33"/>
      <c r="Q455" s="33"/>
      <c r="S455" s="5">
        <v>2044</v>
      </c>
      <c r="T455" s="6">
        <v>806.62561221180738</v>
      </c>
      <c r="U455" s="7">
        <v>407.76347709860124</v>
      </c>
      <c r="V455" s="7">
        <v>398.54411081731092</v>
      </c>
      <c r="W455" s="7">
        <v>162.15672921819893</v>
      </c>
      <c r="X455" s="8">
        <v>66.153608340797405</v>
      </c>
      <c r="Y455" s="9">
        <v>1841.2435376867156</v>
      </c>
      <c r="Z455" s="7">
        <v>80</v>
      </c>
      <c r="AA455" s="7">
        <v>20</v>
      </c>
      <c r="AB455" s="10">
        <v>1.9056487015502406</v>
      </c>
      <c r="AC455" s="7">
        <v>277.29386595571003</v>
      </c>
      <c r="AD455" s="11">
        <v>1662.0440230294553</v>
      </c>
      <c r="AE455" s="18">
        <v>12.490926333239848</v>
      </c>
      <c r="AF455" s="33"/>
      <c r="AG455" s="33"/>
      <c r="AH455" s="33"/>
      <c r="AJ455" s="5">
        <v>2044</v>
      </c>
      <c r="AK455" s="6">
        <v>27.916225272265905</v>
      </c>
      <c r="AL455" s="7">
        <v>31.487825129626852</v>
      </c>
      <c r="AM455" s="7">
        <v>7.8394174926982734</v>
      </c>
      <c r="AN455" s="7">
        <v>2.5166195384802443</v>
      </c>
      <c r="AO455" s="8">
        <v>18.417477865633835</v>
      </c>
      <c r="AP455" s="9">
        <v>88.177565298705105</v>
      </c>
      <c r="AQ455" s="7">
        <v>0</v>
      </c>
      <c r="AR455" s="7">
        <v>0</v>
      </c>
      <c r="AS455" s="10">
        <v>0</v>
      </c>
      <c r="AT455" s="7">
        <v>55.700579956612657</v>
      </c>
      <c r="AU455" s="11">
        <v>32.476985342092448</v>
      </c>
      <c r="AV455" s="18">
        <v>0.24341067042841361</v>
      </c>
      <c r="AW455" s="33"/>
      <c r="AX455" s="33"/>
      <c r="AY455" s="33"/>
      <c r="BA455" s="5">
        <v>2044</v>
      </c>
      <c r="BB455" s="6">
        <v>18.25588370757497</v>
      </c>
      <c r="BC455" s="7">
        <v>75.785744800591118</v>
      </c>
      <c r="BD455" s="7">
        <v>161.65178772596784</v>
      </c>
      <c r="BE455" s="7">
        <v>2.5904055997699991</v>
      </c>
      <c r="BF455" s="8">
        <v>5.468634043958887</v>
      </c>
      <c r="BG455" s="9">
        <v>263.75245587786281</v>
      </c>
      <c r="BH455" s="7">
        <v>0</v>
      </c>
      <c r="BI455" s="7">
        <v>0</v>
      </c>
      <c r="BJ455" s="10">
        <v>0</v>
      </c>
      <c r="BK455" s="7">
        <v>263.75245587786281</v>
      </c>
      <c r="BL455" s="11">
        <v>0</v>
      </c>
      <c r="BM455" s="18">
        <v>0</v>
      </c>
      <c r="BN455" s="33"/>
      <c r="BO455" s="33"/>
      <c r="BP455" s="33"/>
    </row>
    <row r="456" spans="2:68" x14ac:dyDescent="0.45">
      <c r="B456" s="19">
        <v>2045</v>
      </c>
      <c r="C456" s="12">
        <v>8.8369632753830967</v>
      </c>
      <c r="D456" s="13">
        <v>33.601086176331556</v>
      </c>
      <c r="E456" s="13">
        <v>18.473411882660219</v>
      </c>
      <c r="F456" s="13">
        <v>1.3114069721574662</v>
      </c>
      <c r="G456" s="14">
        <v>9.5749588029752392E-2</v>
      </c>
      <c r="H456" s="15">
        <v>62.318617894562095</v>
      </c>
      <c r="I456" s="13">
        <v>0</v>
      </c>
      <c r="J456" s="13">
        <v>0</v>
      </c>
      <c r="K456" s="16">
        <v>0</v>
      </c>
      <c r="L456" s="13">
        <v>62.318617894562095</v>
      </c>
      <c r="M456" s="17">
        <v>0</v>
      </c>
      <c r="N456" s="18">
        <v>0</v>
      </c>
      <c r="O456" s="33"/>
      <c r="P456" s="33"/>
      <c r="Q456" s="33"/>
      <c r="S456" s="19">
        <v>2045</v>
      </c>
      <c r="T456" s="12">
        <v>780.84460351779069</v>
      </c>
      <c r="U456" s="13">
        <v>400.3829581631166</v>
      </c>
      <c r="V456" s="13">
        <v>391.76886093341659</v>
      </c>
      <c r="W456" s="13">
        <v>167.99437147005409</v>
      </c>
      <c r="X456" s="14">
        <v>61.390548540259999</v>
      </c>
      <c r="Y456" s="15">
        <v>1802.3813426246379</v>
      </c>
      <c r="Z456" s="13">
        <v>67</v>
      </c>
      <c r="AA456" s="13">
        <v>20</v>
      </c>
      <c r="AB456" s="16">
        <v>1.8772772885862155</v>
      </c>
      <c r="AC456" s="13">
        <v>260.54321132680315</v>
      </c>
      <c r="AD456" s="17">
        <v>1626.9608540092486</v>
      </c>
      <c r="AE456" s="18">
        <v>12.193854449966647</v>
      </c>
      <c r="AF456" s="33"/>
      <c r="AG456" s="33"/>
      <c r="AH456" s="33"/>
      <c r="AJ456" s="19">
        <v>2045</v>
      </c>
      <c r="AK456" s="12">
        <v>26.771171105095842</v>
      </c>
      <c r="AL456" s="13">
        <v>31.531908084808336</v>
      </c>
      <c r="AM456" s="13">
        <v>7.7296656478004975</v>
      </c>
      <c r="AN456" s="13">
        <v>2.6034429125578122</v>
      </c>
      <c r="AO456" s="14">
        <v>18.380642909902566</v>
      </c>
      <c r="AP456" s="15">
        <v>87.016830660165056</v>
      </c>
      <c r="AQ456" s="13">
        <v>0</v>
      </c>
      <c r="AR456" s="13">
        <v>0</v>
      </c>
      <c r="AS456" s="16">
        <v>0</v>
      </c>
      <c r="AT456" s="13">
        <v>54.967359524370131</v>
      </c>
      <c r="AU456" s="17">
        <v>32.049471135794924</v>
      </c>
      <c r="AV456" s="18">
        <v>0.24020650851263134</v>
      </c>
      <c r="AW456" s="33"/>
      <c r="AX456" s="33"/>
      <c r="AY456" s="33"/>
      <c r="BA456" s="19">
        <v>2045</v>
      </c>
      <c r="BB456" s="12">
        <v>16.922388190795559</v>
      </c>
      <c r="BC456" s="13">
        <v>73.739529690975132</v>
      </c>
      <c r="BD456" s="13">
        <v>158.33792607758545</v>
      </c>
      <c r="BE456" s="13">
        <v>2.5852247885704589</v>
      </c>
      <c r="BF456" s="14">
        <v>5.4576967758709687</v>
      </c>
      <c r="BG456" s="15">
        <v>257.04276552379758</v>
      </c>
      <c r="BH456" s="13">
        <v>0</v>
      </c>
      <c r="BI456" s="13">
        <v>0</v>
      </c>
      <c r="BJ456" s="16">
        <v>0</v>
      </c>
      <c r="BK456" s="13">
        <v>257.04276552379758</v>
      </c>
      <c r="BL456" s="17">
        <v>0</v>
      </c>
      <c r="BM456" s="18">
        <v>0</v>
      </c>
      <c r="BN456" s="33"/>
      <c r="BO456" s="33"/>
      <c r="BP456" s="33"/>
    </row>
    <row r="457" spans="2:68" x14ac:dyDescent="0.45">
      <c r="B457" s="5">
        <v>2046</v>
      </c>
      <c r="C457" s="6">
        <v>8.4002032396678228</v>
      </c>
      <c r="D457" s="7">
        <v>32.223441643101964</v>
      </c>
      <c r="E457" s="7">
        <v>18.584252353956181</v>
      </c>
      <c r="F457" s="7">
        <v>1.3323894837119856</v>
      </c>
      <c r="G457" s="8">
        <v>9.5366589677633382E-2</v>
      </c>
      <c r="H457" s="9">
        <v>60.635653310115586</v>
      </c>
      <c r="I457" s="7">
        <v>0</v>
      </c>
      <c r="J457" s="7">
        <v>0</v>
      </c>
      <c r="K457" s="10">
        <v>0</v>
      </c>
      <c r="L457" s="7">
        <v>60.635653310115586</v>
      </c>
      <c r="M457" s="11">
        <v>0</v>
      </c>
      <c r="N457" s="18">
        <v>0</v>
      </c>
      <c r="O457" s="33"/>
      <c r="P457" s="33"/>
      <c r="Q457" s="33"/>
      <c r="S457" s="5">
        <v>2046</v>
      </c>
      <c r="T457" s="6">
        <v>742.9094067189036</v>
      </c>
      <c r="U457" s="7">
        <v>390.8938820546507</v>
      </c>
      <c r="V457" s="7">
        <v>384.32525257568165</v>
      </c>
      <c r="W457" s="7">
        <v>172.02623638533538</v>
      </c>
      <c r="X457" s="8">
        <v>56.669615357514004</v>
      </c>
      <c r="Y457" s="9">
        <v>1746.8243930920853</v>
      </c>
      <c r="Z457" s="7">
        <v>70</v>
      </c>
      <c r="AA457" s="7">
        <v>20</v>
      </c>
      <c r="AB457" s="10">
        <v>1.8493282709319452</v>
      </c>
      <c r="AC457" s="7">
        <v>243.94501833878158</v>
      </c>
      <c r="AD457" s="11">
        <v>1591.0300464823717</v>
      </c>
      <c r="AE457" s="18">
        <v>11.924557843245703</v>
      </c>
      <c r="AF457" s="33"/>
      <c r="AG457" s="33"/>
      <c r="AH457" s="33"/>
      <c r="AJ457" s="5">
        <v>2046</v>
      </c>
      <c r="AK457" s="6">
        <v>25.337065497129494</v>
      </c>
      <c r="AL457" s="7">
        <v>31.197669859109364</v>
      </c>
      <c r="AM457" s="7">
        <v>7.6059909974356898</v>
      </c>
      <c r="AN457" s="7">
        <v>2.6880548072159409</v>
      </c>
      <c r="AO457" s="8">
        <v>18.297930016808007</v>
      </c>
      <c r="AP457" s="9">
        <v>85.126711177698496</v>
      </c>
      <c r="AQ457" s="7">
        <v>0</v>
      </c>
      <c r="AR457" s="7">
        <v>0</v>
      </c>
      <c r="AS457" s="10">
        <v>0</v>
      </c>
      <c r="AT457" s="7">
        <v>53.7733965134383</v>
      </c>
      <c r="AU457" s="11">
        <v>31.353314664260193</v>
      </c>
      <c r="AV457" s="18">
        <v>0.23498890867464003</v>
      </c>
      <c r="AW457" s="33"/>
      <c r="AX457" s="33"/>
      <c r="AY457" s="33"/>
      <c r="BA457" s="5">
        <v>2046</v>
      </c>
      <c r="BB457" s="6">
        <v>14.880407218801791</v>
      </c>
      <c r="BC457" s="7">
        <v>71.601083329936856</v>
      </c>
      <c r="BD457" s="7">
        <v>154.77532274083978</v>
      </c>
      <c r="BE457" s="7">
        <v>2.574883889416177</v>
      </c>
      <c r="BF457" s="8">
        <v>5.4358659887674845</v>
      </c>
      <c r="BG457" s="9">
        <v>249.26756316776209</v>
      </c>
      <c r="BH457" s="7">
        <v>0</v>
      </c>
      <c r="BI457" s="7">
        <v>0</v>
      </c>
      <c r="BJ457" s="10">
        <v>0</v>
      </c>
      <c r="BK457" s="7">
        <v>249.26756316776209</v>
      </c>
      <c r="BL457" s="11">
        <v>0</v>
      </c>
      <c r="BM457" s="18">
        <v>0</v>
      </c>
      <c r="BN457" s="33"/>
      <c r="BO457" s="33"/>
      <c r="BP457" s="33"/>
    </row>
    <row r="458" spans="2:68" x14ac:dyDescent="0.45">
      <c r="B458" s="19">
        <v>2047</v>
      </c>
      <c r="C458" s="12">
        <v>7.9850297289672456</v>
      </c>
      <c r="D458" s="13">
        <v>30.902280535734782</v>
      </c>
      <c r="E458" s="13">
        <v>18.695757868079919</v>
      </c>
      <c r="F458" s="13">
        <v>1.3537077154513775</v>
      </c>
      <c r="G458" s="14">
        <v>9.4985123318922851E-2</v>
      </c>
      <c r="H458" s="15">
        <v>59.031760971552245</v>
      </c>
      <c r="I458" s="13">
        <v>0</v>
      </c>
      <c r="J458" s="13">
        <v>0</v>
      </c>
      <c r="K458" s="16">
        <v>0</v>
      </c>
      <c r="L458" s="13">
        <v>59.031760971552245</v>
      </c>
      <c r="M458" s="17">
        <v>0</v>
      </c>
      <c r="N458" s="18">
        <v>0</v>
      </c>
      <c r="O458" s="33"/>
      <c r="P458" s="33"/>
      <c r="Q458" s="33"/>
      <c r="S458" s="19">
        <v>2047</v>
      </c>
      <c r="T458" s="12">
        <v>706.81718757483679</v>
      </c>
      <c r="U458" s="13">
        <v>381.62969704995544</v>
      </c>
      <c r="V458" s="13">
        <v>377.02307277674367</v>
      </c>
      <c r="W458" s="13">
        <v>176.15486605858342</v>
      </c>
      <c r="X458" s="14">
        <v>52.311721936521181</v>
      </c>
      <c r="Y458" s="15">
        <v>1693.9365453966407</v>
      </c>
      <c r="Z458" s="13">
        <v>70</v>
      </c>
      <c r="AA458" s="13">
        <v>20</v>
      </c>
      <c r="AB458" s="16">
        <v>1.8217953599405468</v>
      </c>
      <c r="AC458" s="13">
        <v>228.38426554136763</v>
      </c>
      <c r="AD458" s="17">
        <v>1553.7304844953326</v>
      </c>
      <c r="AE458" s="18">
        <v>11.645002604533808</v>
      </c>
      <c r="AF458" s="33"/>
      <c r="AG458" s="33"/>
      <c r="AH458" s="33"/>
      <c r="AJ458" s="19">
        <v>2047</v>
      </c>
      <c r="AK458" s="12">
        <v>23.979783532280088</v>
      </c>
      <c r="AL458" s="13">
        <v>30.866974558602802</v>
      </c>
      <c r="AM458" s="13">
        <v>7.4842951414767187</v>
      </c>
      <c r="AN458" s="13">
        <v>2.7754165884504589</v>
      </c>
      <c r="AO458" s="14">
        <v>18.215589331732371</v>
      </c>
      <c r="AP458" s="15">
        <v>83.322059152542437</v>
      </c>
      <c r="AQ458" s="13">
        <v>0</v>
      </c>
      <c r="AR458" s="13">
        <v>0</v>
      </c>
      <c r="AS458" s="16">
        <v>0</v>
      </c>
      <c r="AT458" s="13">
        <v>52.633422143761024</v>
      </c>
      <c r="AU458" s="17">
        <v>30.688637008781409</v>
      </c>
      <c r="AV458" s="18">
        <v>0.23000723836150336</v>
      </c>
      <c r="AW458" s="33"/>
      <c r="AX458" s="33"/>
      <c r="AY458" s="33"/>
      <c r="BA458" s="19">
        <v>2047</v>
      </c>
      <c r="BB458" s="12">
        <v>13.084826828272796</v>
      </c>
      <c r="BC458" s="13">
        <v>69.524651913368686</v>
      </c>
      <c r="BD458" s="13">
        <v>151.2928779791709</v>
      </c>
      <c r="BE458" s="13">
        <v>2.5645843538585122</v>
      </c>
      <c r="BF458" s="14">
        <v>5.4141225248124147</v>
      </c>
      <c r="BG458" s="15">
        <v>241.88106359948333</v>
      </c>
      <c r="BH458" s="13">
        <v>0</v>
      </c>
      <c r="BI458" s="13">
        <v>0</v>
      </c>
      <c r="BJ458" s="16">
        <v>0</v>
      </c>
      <c r="BK458" s="13">
        <v>241.88106359948333</v>
      </c>
      <c r="BL458" s="17">
        <v>0</v>
      </c>
      <c r="BM458" s="18">
        <v>0</v>
      </c>
      <c r="BN458" s="33"/>
      <c r="BO458" s="33"/>
      <c r="BP458" s="33"/>
    </row>
    <row r="459" spans="2:68" x14ac:dyDescent="0.45">
      <c r="B459" s="5">
        <v>2048</v>
      </c>
      <c r="C459" s="6">
        <v>7.5903758460744184</v>
      </c>
      <c r="D459" s="7">
        <v>29.635287033769654</v>
      </c>
      <c r="E459" s="7">
        <v>18.807932415288398</v>
      </c>
      <c r="F459" s="7">
        <v>1.3753670388985995</v>
      </c>
      <c r="G459" s="8">
        <v>9.4605182825647158E-2</v>
      </c>
      <c r="H459" s="9">
        <v>57.50356751685672</v>
      </c>
      <c r="I459" s="7">
        <v>0</v>
      </c>
      <c r="J459" s="7">
        <v>0</v>
      </c>
      <c r="K459" s="10">
        <v>0</v>
      </c>
      <c r="L459" s="7">
        <v>57.50356751685672</v>
      </c>
      <c r="M459" s="11">
        <v>0</v>
      </c>
      <c r="N459" s="18">
        <v>0</v>
      </c>
      <c r="O459" s="33"/>
      <c r="P459" s="33"/>
      <c r="Q459" s="33"/>
      <c r="S459" s="5">
        <v>2048</v>
      </c>
      <c r="T459" s="6">
        <v>672.47841006303645</v>
      </c>
      <c r="U459" s="7">
        <v>372.58507322987145</v>
      </c>
      <c r="V459" s="7">
        <v>369.85963439398552</v>
      </c>
      <c r="W459" s="7">
        <v>180.38258284398944</v>
      </c>
      <c r="X459" s="8">
        <v>48.288950519602707</v>
      </c>
      <c r="Y459" s="9">
        <v>1643.5946510504855</v>
      </c>
      <c r="Z459" s="7">
        <v>70</v>
      </c>
      <c r="AA459" s="7">
        <v>20</v>
      </c>
      <c r="AB459" s="10">
        <v>1.7946723605908916</v>
      </c>
      <c r="AC459" s="7">
        <v>213.83153359438379</v>
      </c>
      <c r="AD459" s="11">
        <v>1517.9684450955108</v>
      </c>
      <c r="AE459" s="18">
        <v>11.408140675666466</v>
      </c>
      <c r="AF459" s="33"/>
      <c r="AG459" s="33"/>
      <c r="AH459" s="33"/>
      <c r="AJ459" s="5">
        <v>2048</v>
      </c>
      <c r="AK459" s="6">
        <v>22.695209842677244</v>
      </c>
      <c r="AL459" s="7">
        <v>30.539784628281613</v>
      </c>
      <c r="AM459" s="7">
        <v>7.3645464192130907</v>
      </c>
      <c r="AN459" s="7">
        <v>2.8656176275750989</v>
      </c>
      <c r="AO459" s="8">
        <v>18.133619179739576</v>
      </c>
      <c r="AP459" s="9">
        <v>81.598777697486611</v>
      </c>
      <c r="AQ459" s="7">
        <v>0</v>
      </c>
      <c r="AR459" s="7">
        <v>0</v>
      </c>
      <c r="AS459" s="10">
        <v>0</v>
      </c>
      <c r="AT459" s="7">
        <v>51.544848466886165</v>
      </c>
      <c r="AU459" s="11">
        <v>30.053929230600449</v>
      </c>
      <c r="AV459" s="18">
        <v>0.22525018827862761</v>
      </c>
      <c r="AW459" s="33"/>
      <c r="AX459" s="33"/>
      <c r="AY459" s="33"/>
      <c r="BA459" s="5">
        <v>2048</v>
      </c>
      <c r="BB459" s="6">
        <v>11.505914496046566</v>
      </c>
      <c r="BC459" s="7">
        <v>67.508437007880985</v>
      </c>
      <c r="BD459" s="7">
        <v>147.88878822463957</v>
      </c>
      <c r="BE459" s="7">
        <v>2.5543260164430781</v>
      </c>
      <c r="BF459" s="8">
        <v>5.3924660347131654</v>
      </c>
      <c r="BG459" s="9">
        <v>234.84993177972333</v>
      </c>
      <c r="BH459" s="7">
        <v>0</v>
      </c>
      <c r="BI459" s="7">
        <v>0</v>
      </c>
      <c r="BJ459" s="10">
        <v>0</v>
      </c>
      <c r="BK459" s="7">
        <v>234.84993177972333</v>
      </c>
      <c r="BL459" s="11">
        <v>0</v>
      </c>
      <c r="BM459" s="18">
        <v>0</v>
      </c>
      <c r="BN459" s="33"/>
      <c r="BO459" s="33"/>
      <c r="BP459" s="33"/>
    </row>
    <row r="460" spans="2:68" x14ac:dyDescent="0.45">
      <c r="B460" s="19">
        <v>2049</v>
      </c>
      <c r="C460" s="12">
        <v>7.2152274243469225</v>
      </c>
      <c r="D460" s="13">
        <v>28.420240265385097</v>
      </c>
      <c r="E460" s="13">
        <v>18.920780009780128</v>
      </c>
      <c r="F460" s="13">
        <v>1.397372911520977</v>
      </c>
      <c r="G460" s="14">
        <v>9.4226762094344566E-2</v>
      </c>
      <c r="H460" s="15">
        <v>56.04784737312746</v>
      </c>
      <c r="I460" s="13">
        <v>0</v>
      </c>
      <c r="J460" s="13">
        <v>0</v>
      </c>
      <c r="K460" s="16">
        <v>0</v>
      </c>
      <c r="L460" s="13">
        <v>56.04784737312746</v>
      </c>
      <c r="M460" s="17">
        <v>0</v>
      </c>
      <c r="N460" s="18">
        <v>0</v>
      </c>
      <c r="O460" s="33"/>
      <c r="P460" s="33"/>
      <c r="Q460" s="33"/>
      <c r="S460" s="19">
        <v>2049</v>
      </c>
      <c r="T460" s="12">
        <v>639.80788802341942</v>
      </c>
      <c r="U460" s="13">
        <v>363.75480699432347</v>
      </c>
      <c r="V460" s="13">
        <v>362.83230134049978</v>
      </c>
      <c r="W460" s="13">
        <v>184.71176483224519</v>
      </c>
      <c r="X460" s="14">
        <v>44.575530224645263</v>
      </c>
      <c r="Y460" s="15">
        <v>1595.682291415133</v>
      </c>
      <c r="Z460" s="13">
        <v>70</v>
      </c>
      <c r="AA460" s="13">
        <v>20</v>
      </c>
      <c r="AB460" s="16">
        <v>1.7679531700937003</v>
      </c>
      <c r="AC460" s="13">
        <v>200.25796297666531</v>
      </c>
      <c r="AD460" s="17">
        <v>1483.6563752683739</v>
      </c>
      <c r="AE460" s="18">
        <v>11.119806508684938</v>
      </c>
      <c r="AF460" s="33"/>
      <c r="AG460" s="33"/>
      <c r="AH460" s="33"/>
      <c r="AJ460" s="19">
        <v>2049</v>
      </c>
      <c r="AK460" s="12">
        <v>21.479449516706254</v>
      </c>
      <c r="AL460" s="13">
        <v>30.216062911221826</v>
      </c>
      <c r="AM460" s="13">
        <v>7.2467136765056814</v>
      </c>
      <c r="AN460" s="13">
        <v>2.9587502004712896</v>
      </c>
      <c r="AO460" s="14">
        <v>18.052017893430747</v>
      </c>
      <c r="AP460" s="15">
        <v>79.952994198335787</v>
      </c>
      <c r="AQ460" s="13">
        <v>0</v>
      </c>
      <c r="AR460" s="13">
        <v>0</v>
      </c>
      <c r="AS460" s="16">
        <v>0</v>
      </c>
      <c r="AT460" s="13">
        <v>50.505229204603467</v>
      </c>
      <c r="AU460" s="17">
        <v>29.447764993732324</v>
      </c>
      <c r="AV460" s="18">
        <v>0.22070706822817859</v>
      </c>
      <c r="AW460" s="33"/>
      <c r="AX460" s="33"/>
      <c r="AY460" s="33"/>
      <c r="BA460" s="19">
        <v>2049</v>
      </c>
      <c r="BB460" s="12">
        <v>10.117525445906841</v>
      </c>
      <c r="BC460" s="13">
        <v>65.550692334652439</v>
      </c>
      <c r="BD460" s="13">
        <v>144.56129048958519</v>
      </c>
      <c r="BE460" s="13">
        <v>2.5441087123773056</v>
      </c>
      <c r="BF460" s="14">
        <v>5.370896170574313</v>
      </c>
      <c r="BG460" s="15">
        <v>228.14451315309609</v>
      </c>
      <c r="BH460" s="13">
        <v>0</v>
      </c>
      <c r="BI460" s="13">
        <v>0</v>
      </c>
      <c r="BJ460" s="16">
        <v>0</v>
      </c>
      <c r="BK460" s="13">
        <v>228.14451315309609</v>
      </c>
      <c r="BL460" s="17">
        <v>0</v>
      </c>
      <c r="BM460" s="18">
        <v>0</v>
      </c>
      <c r="BN460" s="33"/>
      <c r="BO460" s="33"/>
      <c r="BP460" s="33"/>
    </row>
    <row r="461" spans="2:68" x14ac:dyDescent="0.45">
      <c r="B461" s="5">
        <v>2050</v>
      </c>
      <c r="C461" s="6">
        <v>6.8586204215397322</v>
      </c>
      <c r="D461" s="7">
        <v>27.255010414504309</v>
      </c>
      <c r="E461" s="7">
        <v>19.034304689838809</v>
      </c>
      <c r="F461" s="7">
        <v>1.4197308781053128</v>
      </c>
      <c r="G461" s="8">
        <v>9.3849855045967184E-2</v>
      </c>
      <c r="H461" s="9">
        <v>54.661516259034123</v>
      </c>
      <c r="I461" s="7">
        <v>0</v>
      </c>
      <c r="J461" s="7">
        <v>0</v>
      </c>
      <c r="K461" s="10">
        <v>0</v>
      </c>
      <c r="L461" s="7">
        <v>54.661516259034123</v>
      </c>
      <c r="M461" s="11">
        <v>0</v>
      </c>
      <c r="N461" s="18">
        <v>0</v>
      </c>
      <c r="O461" s="33"/>
      <c r="P461" s="33"/>
      <c r="Q461" s="33"/>
      <c r="S461" s="5">
        <v>2050</v>
      </c>
      <c r="T461" s="6">
        <v>608.72457383221649</v>
      </c>
      <c r="U461" s="7">
        <v>355.13381806855801</v>
      </c>
      <c r="V461" s="7">
        <v>355.9384876150304</v>
      </c>
      <c r="W461" s="7">
        <v>189.14484718821907</v>
      </c>
      <c r="X461" s="8">
        <v>41.147671950370047</v>
      </c>
      <c r="Y461" s="9">
        <v>1550.089398654394</v>
      </c>
      <c r="Z461" s="7">
        <v>70</v>
      </c>
      <c r="AA461" s="7">
        <v>20</v>
      </c>
      <c r="AB461" s="10">
        <v>1.7416317765183884</v>
      </c>
      <c r="AC461" s="7">
        <v>187.63512692885655</v>
      </c>
      <c r="AD461" s="11">
        <v>1450.7126399490189</v>
      </c>
      <c r="AE461" s="18">
        <v>10.872897609474165</v>
      </c>
      <c r="AF461" s="33"/>
      <c r="AG461" s="33"/>
      <c r="AH461" s="33"/>
      <c r="AJ461" s="5">
        <v>2050</v>
      </c>
      <c r="AK461" s="6">
        <v>20.328816289380796</v>
      </c>
      <c r="AL461" s="7">
        <v>29.895772644362875</v>
      </c>
      <c r="AM461" s="7">
        <v>7.1307662576815902</v>
      </c>
      <c r="AN461" s="7">
        <v>3.0549095819866063</v>
      </c>
      <c r="AO461" s="8">
        <v>17.970783812910312</v>
      </c>
      <c r="AP461" s="9">
        <v>78.38104858632218</v>
      </c>
      <c r="AQ461" s="7">
        <v>0</v>
      </c>
      <c r="AR461" s="7">
        <v>0</v>
      </c>
      <c r="AS461" s="10">
        <v>0</v>
      </c>
      <c r="AT461" s="7">
        <v>49.512252340785523</v>
      </c>
      <c r="AU461" s="11">
        <v>28.868796245536661</v>
      </c>
      <c r="AV461" s="18">
        <v>0.2163677747355417</v>
      </c>
      <c r="AW461" s="33"/>
      <c r="AX461" s="33"/>
      <c r="AY461" s="33"/>
      <c r="BA461" s="5">
        <v>2050</v>
      </c>
      <c r="BB461" s="6">
        <v>8.8966697244052035</v>
      </c>
      <c r="BC461" s="7">
        <v>63.649722256947513</v>
      </c>
      <c r="BD461" s="7">
        <v>141.30866145356953</v>
      </c>
      <c r="BE461" s="7">
        <v>2.5339322775277968</v>
      </c>
      <c r="BF461" s="8">
        <v>5.349412585892015</v>
      </c>
      <c r="BG461" s="9">
        <v>221.73839829834208</v>
      </c>
      <c r="BH461" s="7">
        <v>0</v>
      </c>
      <c r="BI461" s="7">
        <v>0</v>
      </c>
      <c r="BJ461" s="10">
        <v>0</v>
      </c>
      <c r="BK461" s="7">
        <v>221.73839829834208</v>
      </c>
      <c r="BL461" s="11">
        <v>0</v>
      </c>
      <c r="BM461" s="18">
        <v>0</v>
      </c>
      <c r="BN461" s="33"/>
      <c r="BO461" s="33"/>
      <c r="BP461" s="33"/>
    </row>
    <row r="462" spans="2:68" x14ac:dyDescent="0.45">
      <c r="B462" s="36" t="s">
        <v>51</v>
      </c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S462" s="36" t="s">
        <v>51</v>
      </c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J462" s="36" t="s">
        <v>51</v>
      </c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BA462" s="36" t="s">
        <v>51</v>
      </c>
      <c r="BB462" s="37"/>
      <c r="BC462" s="37"/>
      <c r="BD462" s="37"/>
      <c r="BE462" s="37"/>
      <c r="BF462" s="37"/>
      <c r="BG462" s="37"/>
      <c r="BH462" s="37"/>
      <c r="BI462" s="37"/>
      <c r="BJ462" s="37"/>
      <c r="BK462" s="37"/>
      <c r="BL462" s="37"/>
      <c r="BM462" s="37"/>
      <c r="BN462" s="37"/>
      <c r="BO462" s="37"/>
      <c r="BP462" s="37"/>
    </row>
    <row r="463" spans="2:68" x14ac:dyDescent="0.45">
      <c r="B463" s="38" t="s">
        <v>52</v>
      </c>
      <c r="C463" s="39">
        <f>IF(C421=0,"na",(C426/C421)^(1/5)-1)</f>
        <v>-8.9152622475767718E-2</v>
      </c>
      <c r="D463" s="39">
        <f t="shared" ref="D463:Q463" si="287">IF(D421=0,"na",(D426/D421)^(1/5)-1)</f>
        <v>-6.2385785571001717E-2</v>
      </c>
      <c r="E463" s="39">
        <f t="shared" si="287"/>
        <v>2.2621736988392094E-2</v>
      </c>
      <c r="F463" s="39" t="str">
        <f t="shared" si="287"/>
        <v>na</v>
      </c>
      <c r="G463" s="39">
        <f t="shared" si="287"/>
        <v>-0.12944943670387588</v>
      </c>
      <c r="H463" s="39">
        <f t="shared" si="287"/>
        <v>-5.0744246178674457E-2</v>
      </c>
      <c r="I463" s="39" t="str">
        <f t="shared" si="287"/>
        <v>na</v>
      </c>
      <c r="J463" s="39" t="str">
        <f t="shared" si="287"/>
        <v>na</v>
      </c>
      <c r="K463" s="39">
        <f t="shared" si="287"/>
        <v>-0.15587912015588989</v>
      </c>
      <c r="L463" s="39">
        <f t="shared" si="287"/>
        <v>-5.0418084798882767E-2</v>
      </c>
      <c r="M463" s="39" t="str">
        <f t="shared" si="287"/>
        <v>na</v>
      </c>
      <c r="N463" s="39" t="str">
        <f t="shared" si="287"/>
        <v>na</v>
      </c>
      <c r="O463" s="39" t="str">
        <f t="shared" si="287"/>
        <v>na</v>
      </c>
      <c r="P463" s="39" t="str">
        <f t="shared" si="287"/>
        <v>na</v>
      </c>
      <c r="Q463" s="39" t="str">
        <f t="shared" si="287"/>
        <v>na</v>
      </c>
      <c r="S463" s="38" t="s">
        <v>52</v>
      </c>
      <c r="T463" s="39">
        <f>IF(T421=0,"na",(T426/T421)^(1/5)-1)</f>
        <v>-0.10820978878583198</v>
      </c>
      <c r="U463" s="39">
        <f t="shared" ref="U463:AH463" si="288">IF(U421=0,"na",(U426/U421)^(1/5)-1)</f>
        <v>-1.0974376530842544E-2</v>
      </c>
      <c r="V463" s="39">
        <f t="shared" si="288"/>
        <v>-7.7728767059380699E-3</v>
      </c>
      <c r="W463" s="39">
        <f t="shared" si="288"/>
        <v>1.7917730222104078E-2</v>
      </c>
      <c r="X463" s="39">
        <f t="shared" si="288"/>
        <v>3.0574019605325686E-2</v>
      </c>
      <c r="Y463" s="39">
        <f t="shared" si="288"/>
        <v>-4.6545362341629204E-2</v>
      </c>
      <c r="Z463" s="39">
        <f t="shared" si="288"/>
        <v>0.34373523894874314</v>
      </c>
      <c r="AA463" s="39" t="str">
        <f t="shared" si="288"/>
        <v>na</v>
      </c>
      <c r="AB463" s="39">
        <f t="shared" si="288"/>
        <v>3.9834691942561395E-2</v>
      </c>
      <c r="AC463" s="39">
        <f t="shared" si="288"/>
        <v>0.24476945154957974</v>
      </c>
      <c r="AD463" s="39">
        <f t="shared" si="288"/>
        <v>-0.14243919500472724</v>
      </c>
      <c r="AE463" s="39">
        <f t="shared" si="288"/>
        <v>-0.16396681353784093</v>
      </c>
      <c r="AF463" s="39" t="str">
        <f t="shared" si="288"/>
        <v>na</v>
      </c>
      <c r="AG463" s="39" t="str">
        <f t="shared" si="288"/>
        <v>na</v>
      </c>
      <c r="AH463" s="39" t="str">
        <f t="shared" si="288"/>
        <v>na</v>
      </c>
      <c r="AJ463" s="38" t="s">
        <v>52</v>
      </c>
      <c r="AK463" s="39">
        <f>IF(AK421=0,"na",(AK426/AK421)^(1/5)-1)</f>
        <v>-0.24140378128265083</v>
      </c>
      <c r="AL463" s="39">
        <f t="shared" ref="AL463:AY463" si="289">IF(AL421=0,"na",(AL426/AL421)^(1/5)-1)</f>
        <v>3.173523876290818E-2</v>
      </c>
      <c r="AM463" s="39">
        <f t="shared" si="289"/>
        <v>-7.337173497874927E-2</v>
      </c>
      <c r="AN463" s="39">
        <f t="shared" si="289"/>
        <v>1.6137364741595661E-2</v>
      </c>
      <c r="AO463" s="39">
        <f t="shared" si="289"/>
        <v>-0.13553780048681541</v>
      </c>
      <c r="AP463" s="39">
        <f t="shared" si="289"/>
        <v>-9.3172047755678444E-2</v>
      </c>
      <c r="AQ463" s="39" t="str">
        <f t="shared" si="289"/>
        <v>na</v>
      </c>
      <c r="AR463" s="39" t="str">
        <f t="shared" si="289"/>
        <v>na</v>
      </c>
      <c r="AS463" s="39" t="str">
        <f t="shared" si="289"/>
        <v>na</v>
      </c>
      <c r="AT463" s="39">
        <f t="shared" si="289"/>
        <v>-0.24018867683697098</v>
      </c>
      <c r="AU463" s="39" t="str">
        <f t="shared" si="289"/>
        <v>na</v>
      </c>
      <c r="AV463" s="39" t="str">
        <f t="shared" si="289"/>
        <v>na</v>
      </c>
      <c r="AW463" s="39" t="str">
        <f t="shared" si="289"/>
        <v>na</v>
      </c>
      <c r="AX463" s="39" t="str">
        <f t="shared" si="289"/>
        <v>na</v>
      </c>
      <c r="AY463" s="39" t="str">
        <f t="shared" si="289"/>
        <v>na</v>
      </c>
      <c r="BA463" s="38" t="s">
        <v>52</v>
      </c>
      <c r="BB463" s="39">
        <f>IF(BB421=0,"na",(BB426/BB421)^(1/5)-1)</f>
        <v>-0.10718834713037151</v>
      </c>
      <c r="BC463" s="39">
        <f t="shared" ref="BC463:BP463" si="290">IF(BC421=0,"na",(BC426/BC421)^(1/5)-1)</f>
        <v>1.0070352542826289E-2</v>
      </c>
      <c r="BD463" s="39">
        <f t="shared" si="290"/>
        <v>-5.2743571217040985E-3</v>
      </c>
      <c r="BE463" s="39">
        <f t="shared" si="290"/>
        <v>-1.8881504273735583E-2</v>
      </c>
      <c r="BF463" s="39">
        <f t="shared" si="290"/>
        <v>-6.8850084905162312E-2</v>
      </c>
      <c r="BG463" s="39">
        <f t="shared" si="290"/>
        <v>-9.6432934740133813E-3</v>
      </c>
      <c r="BH463" s="39" t="str">
        <f t="shared" si="290"/>
        <v>na</v>
      </c>
      <c r="BI463" s="39" t="str">
        <f t="shared" si="290"/>
        <v>na</v>
      </c>
      <c r="BJ463" s="39" t="str">
        <f t="shared" si="290"/>
        <v>na</v>
      </c>
      <c r="BK463" s="39">
        <f t="shared" si="290"/>
        <v>-1.0671480491414642E-2</v>
      </c>
      <c r="BL463" s="39" t="str">
        <f t="shared" si="290"/>
        <v>na</v>
      </c>
      <c r="BM463" s="39" t="str">
        <f t="shared" si="290"/>
        <v>na</v>
      </c>
      <c r="BN463" s="39" t="str">
        <f t="shared" si="290"/>
        <v>na</v>
      </c>
      <c r="BO463" s="39" t="str">
        <f t="shared" si="290"/>
        <v>na</v>
      </c>
      <c r="BP463" s="39" t="str">
        <f t="shared" si="290"/>
        <v>na</v>
      </c>
    </row>
    <row r="464" spans="2:68" x14ac:dyDescent="0.45">
      <c r="B464" s="38" t="s">
        <v>53</v>
      </c>
      <c r="C464" s="39">
        <f>IF(C427=0,"na",(C432/C427)^(1/5)-1)</f>
        <v>8.6229588051154105E-2</v>
      </c>
      <c r="D464" s="39">
        <f t="shared" ref="D464:Q464" si="291">IF(D427=0,"na",(D432/D427)^(1/5)-1)</f>
        <v>2.8372546664917175E-2</v>
      </c>
      <c r="E464" s="39">
        <f t="shared" si="291"/>
        <v>-5.6252143386655407E-2</v>
      </c>
      <c r="F464" s="39">
        <f t="shared" si="291"/>
        <v>0.14932709010545286</v>
      </c>
      <c r="G464" s="39">
        <f t="shared" si="291"/>
        <v>5.4734570279735273E-4</v>
      </c>
      <c r="H464" s="39">
        <f t="shared" si="291"/>
        <v>1.9674257816436169E-2</v>
      </c>
      <c r="I464" s="39" t="str">
        <f t="shared" si="291"/>
        <v>na</v>
      </c>
      <c r="J464" s="39" t="str">
        <f t="shared" si="291"/>
        <v>na</v>
      </c>
      <c r="K464" s="39">
        <f t="shared" si="291"/>
        <v>5.4734570279735273E-4</v>
      </c>
      <c r="L464" s="39">
        <f t="shared" si="291"/>
        <v>1.9781219614170897E-2</v>
      </c>
      <c r="M464" s="39" t="str">
        <f t="shared" si="291"/>
        <v>na</v>
      </c>
      <c r="N464" s="39" t="str">
        <f t="shared" si="291"/>
        <v>na</v>
      </c>
      <c r="O464" s="39" t="str">
        <f t="shared" si="291"/>
        <v>na</v>
      </c>
      <c r="P464" s="39" t="str">
        <f t="shared" si="291"/>
        <v>na</v>
      </c>
      <c r="Q464" s="39" t="str">
        <f t="shared" si="291"/>
        <v>na</v>
      </c>
      <c r="S464" s="38" t="s">
        <v>53</v>
      </c>
      <c r="T464" s="39">
        <f>IF(T427=0,"na",(T432/T427)^(1/5)-1)</f>
        <v>6.3270196973646886E-2</v>
      </c>
      <c r="U464" s="39">
        <f t="shared" ref="U464:AH464" si="292">IF(U427=0,"na",(U432/U427)^(1/5)-1)</f>
        <v>1.9283695340478912E-2</v>
      </c>
      <c r="V464" s="39">
        <f t="shared" si="292"/>
        <v>2.1733300154632706E-2</v>
      </c>
      <c r="W464" s="39">
        <f t="shared" si="292"/>
        <v>0.12411548726343558</v>
      </c>
      <c r="X464" s="39">
        <f t="shared" si="292"/>
        <v>-4.3694511777726541E-3</v>
      </c>
      <c r="Y464" s="39">
        <f t="shared" si="292"/>
        <v>3.2908081984578841E-2</v>
      </c>
      <c r="Z464" s="39">
        <f t="shared" si="292"/>
        <v>-5.3413447685983106E-2</v>
      </c>
      <c r="AA464" s="39">
        <f t="shared" si="292"/>
        <v>0.57926577107400523</v>
      </c>
      <c r="AB464" s="39">
        <f t="shared" si="292"/>
        <v>-6.2498840298263469E-2</v>
      </c>
      <c r="AC464" s="39">
        <f t="shared" si="292"/>
        <v>-3.1457982515479266E-2</v>
      </c>
      <c r="AD464" s="39">
        <f t="shared" si="292"/>
        <v>8.5394199041716856E-2</v>
      </c>
      <c r="AE464" s="39">
        <f t="shared" si="292"/>
        <v>7.4204847672141749E-2</v>
      </c>
      <c r="AF464" s="39" t="str">
        <f t="shared" si="292"/>
        <v>na</v>
      </c>
      <c r="AG464" s="39" t="str">
        <f t="shared" si="292"/>
        <v>na</v>
      </c>
      <c r="AH464" s="39" t="str">
        <f t="shared" si="292"/>
        <v>na</v>
      </c>
      <c r="AJ464" s="38" t="s">
        <v>53</v>
      </c>
      <c r="AK464" s="39">
        <f>IF(AK427=0,"na",(AK432/AK427)^(1/5)-1)</f>
        <v>-0.13142312985263038</v>
      </c>
      <c r="AL464" s="39">
        <f t="shared" ref="AL464:AY464" si="293">IF(AL427=0,"na",(AL432/AL427)^(1/5)-1)</f>
        <v>0.12564904008129285</v>
      </c>
      <c r="AM464" s="39">
        <f t="shared" si="293"/>
        <v>5.4734570279735273E-4</v>
      </c>
      <c r="AN464" s="39">
        <f t="shared" si="293"/>
        <v>-0.23094144098965885</v>
      </c>
      <c r="AO464" s="39">
        <f t="shared" si="293"/>
        <v>0.43175231588263441</v>
      </c>
      <c r="AP464" s="39">
        <f t="shared" si="293"/>
        <v>5.0542672943402422E-2</v>
      </c>
      <c r="AQ464" s="39" t="str">
        <f t="shared" si="293"/>
        <v>na</v>
      </c>
      <c r="AR464" s="39" t="str">
        <f t="shared" si="293"/>
        <v>na</v>
      </c>
      <c r="AS464" s="39" t="str">
        <f t="shared" si="293"/>
        <v>na</v>
      </c>
      <c r="AT464" s="39">
        <f t="shared" si="293"/>
        <v>3.4615749536742513E-2</v>
      </c>
      <c r="AU464" s="39">
        <f t="shared" si="293"/>
        <v>0.10630518995713989</v>
      </c>
      <c r="AV464" s="39">
        <f t="shared" si="293"/>
        <v>0.10569998981912931</v>
      </c>
      <c r="AW464" s="39" t="str">
        <f t="shared" si="293"/>
        <v>na</v>
      </c>
      <c r="AX464" s="39" t="str">
        <f t="shared" si="293"/>
        <v>na</v>
      </c>
      <c r="AY464" s="39" t="str">
        <f t="shared" si="293"/>
        <v>na</v>
      </c>
      <c r="BA464" s="38" t="s">
        <v>53</v>
      </c>
      <c r="BB464" s="39">
        <f>IF(BB427=0,"na",(BB432/BB427)^(1/5)-1)</f>
        <v>-7.4044489745042408E-2</v>
      </c>
      <c r="BC464" s="39">
        <f t="shared" ref="BC464:BP464" si="294">IF(BC427=0,"na",(BC432/BC427)^(1/5)-1)</f>
        <v>3.4629427754286901E-3</v>
      </c>
      <c r="BD464" s="39">
        <f t="shared" si="294"/>
        <v>1.3849202749608436E-2</v>
      </c>
      <c r="BE464" s="39">
        <f t="shared" si="294"/>
        <v>-5.7739706513997513E-2</v>
      </c>
      <c r="BF464" s="39">
        <f t="shared" si="294"/>
        <v>0.41068795306888894</v>
      </c>
      <c r="BG464" s="39">
        <f t="shared" si="294"/>
        <v>7.8748156880563691E-3</v>
      </c>
      <c r="BH464" s="39" t="str">
        <f t="shared" si="294"/>
        <v>na</v>
      </c>
      <c r="BI464" s="39" t="str">
        <f t="shared" si="294"/>
        <v>na</v>
      </c>
      <c r="BJ464" s="39" t="str">
        <f t="shared" si="294"/>
        <v>na</v>
      </c>
      <c r="BK464" s="39">
        <f t="shared" si="294"/>
        <v>9.3574754742911104E-3</v>
      </c>
      <c r="BL464" s="39" t="str">
        <f t="shared" si="294"/>
        <v>na</v>
      </c>
      <c r="BM464" s="39" t="str">
        <f t="shared" si="294"/>
        <v>na</v>
      </c>
      <c r="BN464" s="39" t="str">
        <f t="shared" si="294"/>
        <v>na</v>
      </c>
      <c r="BO464" s="39" t="str">
        <f t="shared" si="294"/>
        <v>na</v>
      </c>
      <c r="BP464" s="39" t="str">
        <f t="shared" si="294"/>
        <v>na</v>
      </c>
    </row>
    <row r="465" spans="2:68" x14ac:dyDescent="0.45">
      <c r="B465" s="38">
        <v>2015</v>
      </c>
      <c r="C465" s="39">
        <f>IF(C425=0,"na",C426/C425-1)</f>
        <v>-1.6260162601626105E-2</v>
      </c>
      <c r="D465" s="39">
        <f t="shared" ref="D465:Q465" si="295">IF(D425=0,"na",D426/D425-1)</f>
        <v>2.8806584362139898E-2</v>
      </c>
      <c r="E465" s="39">
        <f t="shared" si="295"/>
        <v>0.22727272727272729</v>
      </c>
      <c r="F465" s="39">
        <f t="shared" si="295"/>
        <v>2</v>
      </c>
      <c r="G465" s="39">
        <f t="shared" si="295"/>
        <v>0</v>
      </c>
      <c r="H465" s="39">
        <f t="shared" si="295"/>
        <v>6.3802083333333481E-2</v>
      </c>
      <c r="I465" s="39" t="str">
        <f t="shared" si="295"/>
        <v>na</v>
      </c>
      <c r="J465" s="39" t="str">
        <f t="shared" si="295"/>
        <v>na</v>
      </c>
      <c r="K465" s="39">
        <f t="shared" si="295"/>
        <v>0</v>
      </c>
      <c r="L465" s="39">
        <f t="shared" si="295"/>
        <v>6.1357702349869481E-2</v>
      </c>
      <c r="M465" s="39" t="str">
        <f t="shared" si="295"/>
        <v>na</v>
      </c>
      <c r="N465" s="39" t="str">
        <f t="shared" si="295"/>
        <v>na</v>
      </c>
      <c r="O465" s="39" t="str">
        <f t="shared" si="295"/>
        <v>na</v>
      </c>
      <c r="P465" s="39" t="str">
        <f t="shared" si="295"/>
        <v>na</v>
      </c>
      <c r="Q465" s="39" t="str">
        <f t="shared" si="295"/>
        <v>na</v>
      </c>
      <c r="S465" s="38">
        <v>2015</v>
      </c>
      <c r="T465" s="39">
        <f>IF(T425=0,"na",T426/T425-1)</f>
        <v>0.18674999999999997</v>
      </c>
      <c r="U465" s="39">
        <f t="shared" ref="U465:AH465" si="296">IF(U425=0,"na",U426/U425-1)</f>
        <v>-0.15500517939542335</v>
      </c>
      <c r="V465" s="39">
        <f t="shared" si="296"/>
        <v>0.1287262872628725</v>
      </c>
      <c r="W465" s="39">
        <f t="shared" si="296"/>
        <v>-4.3750000000000067E-2</v>
      </c>
      <c r="X465" s="39">
        <f t="shared" si="296"/>
        <v>0.16811314689810364</v>
      </c>
      <c r="Y465" s="39">
        <f t="shared" si="296"/>
        <v>3.8032229450029709E-2</v>
      </c>
      <c r="Z465" s="39">
        <f t="shared" si="296"/>
        <v>-0.38435332765543251</v>
      </c>
      <c r="AA465" s="39">
        <f t="shared" si="296"/>
        <v>-0.63161265665302868</v>
      </c>
      <c r="AB465" s="39">
        <f t="shared" si="296"/>
        <v>1.583333333333333</v>
      </c>
      <c r="AC465" s="39">
        <f t="shared" si="296"/>
        <v>-6.2340448008018634E-2</v>
      </c>
      <c r="AD465" s="39">
        <f t="shared" si="296"/>
        <v>-0.16801711892722171</v>
      </c>
      <c r="AE465" s="39">
        <f t="shared" si="296"/>
        <v>3.0958579876432246E-3</v>
      </c>
      <c r="AF465" s="39" t="str">
        <f t="shared" si="296"/>
        <v>na</v>
      </c>
      <c r="AG465" s="39" t="str">
        <f t="shared" si="296"/>
        <v>na</v>
      </c>
      <c r="AH465" s="39" t="str">
        <f t="shared" si="296"/>
        <v>na</v>
      </c>
      <c r="AJ465" s="38">
        <v>2015</v>
      </c>
      <c r="AK465" s="39">
        <f>IF(AK425=0,"na",AK426/AK425-1)</f>
        <v>5.1020408163265252E-2</v>
      </c>
      <c r="AL465" s="39">
        <f t="shared" ref="AL465:AY465" si="297">IF(AL425=0,"na",AL426/AL425-1)</f>
        <v>0.16188524590163955</v>
      </c>
      <c r="AM465" s="39">
        <f t="shared" si="297"/>
        <v>-6.1224489795918324E-2</v>
      </c>
      <c r="AN465" s="39">
        <f t="shared" si="297"/>
        <v>-0.31578947368421062</v>
      </c>
      <c r="AO465" s="39">
        <f t="shared" si="297"/>
        <v>-0.54838709677419351</v>
      </c>
      <c r="AP465" s="39">
        <f t="shared" si="297"/>
        <v>4.8966267682263531E-2</v>
      </c>
      <c r="AQ465" s="39" t="str">
        <f t="shared" si="297"/>
        <v>na</v>
      </c>
      <c r="AR465" s="39" t="str">
        <f t="shared" si="297"/>
        <v>na</v>
      </c>
      <c r="AS465" s="39" t="str">
        <f t="shared" si="297"/>
        <v>na</v>
      </c>
      <c r="AT465" s="39">
        <f t="shared" si="297"/>
        <v>-0.39476968451639693</v>
      </c>
      <c r="AU465" s="39">
        <f t="shared" si="297"/>
        <v>0.91818284327056343</v>
      </c>
      <c r="AV465" s="39">
        <f t="shared" si="297"/>
        <v>0.91818284327056343</v>
      </c>
      <c r="AW465" s="39" t="str">
        <f t="shared" si="297"/>
        <v>na</v>
      </c>
      <c r="AX465" s="39" t="str">
        <f t="shared" si="297"/>
        <v>na</v>
      </c>
      <c r="AY465" s="39" t="str">
        <f t="shared" si="297"/>
        <v>na</v>
      </c>
      <c r="BA465" s="38">
        <v>2015</v>
      </c>
      <c r="BB465" s="39">
        <f>IF(BB425=0,"na",BB426/BB425-1)</f>
        <v>0.3354037267080745</v>
      </c>
      <c r="BC465" s="39">
        <f t="shared" ref="BC465:BP465" si="298">IF(BC425=0,"na",BC426/BC425-1)</f>
        <v>-2.0512820512820662E-2</v>
      </c>
      <c r="BD465" s="39">
        <f t="shared" si="298"/>
        <v>0.1029023746701847</v>
      </c>
      <c r="BE465" s="39">
        <f t="shared" si="298"/>
        <v>-9.0909090909090717E-2</v>
      </c>
      <c r="BF465" s="39">
        <f t="shared" si="298"/>
        <v>0.39999999999999991</v>
      </c>
      <c r="BG465" s="39">
        <f t="shared" si="298"/>
        <v>6.8597560975609539E-2</v>
      </c>
      <c r="BH465" s="39" t="str">
        <f t="shared" si="298"/>
        <v>na</v>
      </c>
      <c r="BI465" s="39" t="str">
        <f t="shared" si="298"/>
        <v>na</v>
      </c>
      <c r="BJ465" s="39" t="str">
        <f t="shared" si="298"/>
        <v>na</v>
      </c>
      <c r="BK465" s="39">
        <f t="shared" si="298"/>
        <v>6.8383931309414336E-2</v>
      </c>
      <c r="BL465" s="39" t="str">
        <f t="shared" si="298"/>
        <v>na</v>
      </c>
      <c r="BM465" s="39" t="str">
        <f t="shared" si="298"/>
        <v>na</v>
      </c>
      <c r="BN465" s="39" t="str">
        <f t="shared" si="298"/>
        <v>na</v>
      </c>
      <c r="BO465" s="39" t="str">
        <f t="shared" si="298"/>
        <v>na</v>
      </c>
      <c r="BP465" s="39" t="str">
        <f t="shared" si="298"/>
        <v>na</v>
      </c>
    </row>
    <row r="466" spans="2:68" x14ac:dyDescent="0.45">
      <c r="B466" s="38">
        <v>2016</v>
      </c>
      <c r="C466" s="39">
        <f t="shared" ref="C466:Q475" si="299">IF(C426=0,"na",C427/C426-1)</f>
        <v>2.1993406494151824E-2</v>
      </c>
      <c r="D466" s="39">
        <f t="shared" si="299"/>
        <v>3.117486338797848E-2</v>
      </c>
      <c r="E466" s="39">
        <f t="shared" si="299"/>
        <v>0.1661173273195129</v>
      </c>
      <c r="F466" s="39">
        <f t="shared" si="299"/>
        <v>-2.732240437158584E-3</v>
      </c>
      <c r="G466" s="39">
        <f t="shared" si="299"/>
        <v>-0.75068306010928965</v>
      </c>
      <c r="H466" s="39">
        <f t="shared" si="299"/>
        <v>5.7079412217161618E-2</v>
      </c>
      <c r="I466" s="39" t="str">
        <f t="shared" si="299"/>
        <v>na</v>
      </c>
      <c r="J466" s="39" t="str">
        <f t="shared" si="299"/>
        <v>na</v>
      </c>
      <c r="K466" s="39">
        <f t="shared" si="299"/>
        <v>0.66211293260473592</v>
      </c>
      <c r="L466" s="39">
        <f t="shared" si="299"/>
        <v>5.6147036880204837E-2</v>
      </c>
      <c r="M466" s="39" t="str">
        <f t="shared" si="299"/>
        <v>na</v>
      </c>
      <c r="N466" s="39" t="str">
        <f t="shared" si="299"/>
        <v>na</v>
      </c>
      <c r="O466" s="39" t="str">
        <f t="shared" si="299"/>
        <v>na</v>
      </c>
      <c r="P466" s="39" t="str">
        <f t="shared" si="299"/>
        <v>na</v>
      </c>
      <c r="Q466" s="39" t="str">
        <f t="shared" si="299"/>
        <v>na</v>
      </c>
      <c r="S466" s="38">
        <v>2016</v>
      </c>
      <c r="T466" s="39">
        <f t="shared" ref="T466:AH475" si="300">IF(T426=0,"na",T427/T426-1)</f>
        <v>-2.3740619614804115E-2</v>
      </c>
      <c r="U466" s="39">
        <f t="shared" si="300"/>
        <v>6.9064814358071214E-2</v>
      </c>
      <c r="V466" s="39">
        <f t="shared" si="300"/>
        <v>8.0425612868098018E-3</v>
      </c>
      <c r="W466" s="39">
        <f t="shared" si="300"/>
        <v>0.1797742776527731</v>
      </c>
      <c r="X466" s="39">
        <f t="shared" si="300"/>
        <v>3.8540078373345832E-3</v>
      </c>
      <c r="Y466" s="39">
        <f t="shared" si="300"/>
        <v>1.7188258516544597E-2</v>
      </c>
      <c r="Z466" s="39">
        <f t="shared" si="300"/>
        <v>-0.2144052787317221</v>
      </c>
      <c r="AA466" s="39">
        <f t="shared" si="300"/>
        <v>-0.92701379400482775</v>
      </c>
      <c r="AB466" s="39">
        <f t="shared" si="300"/>
        <v>-0.13141195134849293</v>
      </c>
      <c r="AC466" s="39">
        <f t="shared" si="300"/>
        <v>-1.0064923020333127E-2</v>
      </c>
      <c r="AD466" s="39">
        <f t="shared" si="300"/>
        <v>1.315395806377806E-2</v>
      </c>
      <c r="AE466" s="39">
        <f t="shared" si="300"/>
        <v>0.14372050651594348</v>
      </c>
      <c r="AF466" s="39" t="str">
        <f t="shared" si="300"/>
        <v>na</v>
      </c>
      <c r="AG466" s="39" t="str">
        <f t="shared" si="300"/>
        <v>na</v>
      </c>
      <c r="AH466" s="39" t="str">
        <f t="shared" si="300"/>
        <v>na</v>
      </c>
      <c r="AJ466" s="38">
        <v>2016</v>
      </c>
      <c r="AK466" s="39">
        <f t="shared" ref="AK466:AY475" si="301">IF(AK426=0,"na",AK427/AK426-1)</f>
        <v>0.38455620987850825</v>
      </c>
      <c r="AL466" s="39">
        <f t="shared" si="301"/>
        <v>-0.23490039610258207</v>
      </c>
      <c r="AM466" s="39">
        <f t="shared" si="301"/>
        <v>2.6174071434228008E-2</v>
      </c>
      <c r="AN466" s="39">
        <f t="shared" si="301"/>
        <v>4.8409695950679676E-2</v>
      </c>
      <c r="AO466" s="39">
        <f t="shared" si="301"/>
        <v>0.13973458235753289</v>
      </c>
      <c r="AP466" s="39">
        <f t="shared" si="301"/>
        <v>-4.8250685894383416E-2</v>
      </c>
      <c r="AQ466" s="39" t="str">
        <f t="shared" si="301"/>
        <v>na</v>
      </c>
      <c r="AR466" s="39" t="str">
        <f t="shared" si="301"/>
        <v>na</v>
      </c>
      <c r="AS466" s="39" t="str">
        <f t="shared" si="301"/>
        <v>na</v>
      </c>
      <c r="AT466" s="39">
        <f t="shared" si="301"/>
        <v>0.52045111520097964</v>
      </c>
      <c r="AU466" s="39">
        <f t="shared" si="301"/>
        <v>-0.28189658835908793</v>
      </c>
      <c r="AV466" s="39">
        <f t="shared" si="301"/>
        <v>-0.27992918175185255</v>
      </c>
      <c r="AW466" s="39" t="str">
        <f t="shared" si="301"/>
        <v>na</v>
      </c>
      <c r="AX466" s="39" t="str">
        <f t="shared" si="301"/>
        <v>na</v>
      </c>
      <c r="AY466" s="39" t="str">
        <f t="shared" si="301"/>
        <v>na</v>
      </c>
      <c r="BA466" s="38">
        <v>2016</v>
      </c>
      <c r="BB466" s="39">
        <f t="shared" ref="BB466:BP475" si="302">IF(BB426=0,"na",BB427/BB426-1)</f>
        <v>0.27093658660566788</v>
      </c>
      <c r="BC466" s="39">
        <f t="shared" si="302"/>
        <v>9.450786293975888E-3</v>
      </c>
      <c r="BD466" s="39">
        <f t="shared" si="302"/>
        <v>5.5481475671294467E-2</v>
      </c>
      <c r="BE466" s="39">
        <f t="shared" si="302"/>
        <v>-0.32684426229508212</v>
      </c>
      <c r="BF466" s="39">
        <f t="shared" si="302"/>
        <v>-2.732240437158362E-3</v>
      </c>
      <c r="BG466" s="39">
        <f t="shared" si="302"/>
        <v>4.9051705993779393E-2</v>
      </c>
      <c r="BH466" s="39" t="str">
        <f t="shared" si="302"/>
        <v>na</v>
      </c>
      <c r="BI466" s="39" t="str">
        <f t="shared" si="302"/>
        <v>na</v>
      </c>
      <c r="BJ466" s="39" t="str">
        <f t="shared" si="302"/>
        <v>na</v>
      </c>
      <c r="BK466" s="39">
        <f t="shared" si="302"/>
        <v>4.7646383467278897E-2</v>
      </c>
      <c r="BL466" s="39" t="str">
        <f t="shared" si="302"/>
        <v>na</v>
      </c>
      <c r="BM466" s="39" t="str">
        <f t="shared" si="302"/>
        <v>na</v>
      </c>
      <c r="BN466" s="39" t="str">
        <f t="shared" si="302"/>
        <v>na</v>
      </c>
      <c r="BO466" s="39" t="str">
        <f t="shared" si="302"/>
        <v>na</v>
      </c>
      <c r="BP466" s="39" t="str">
        <f t="shared" si="302"/>
        <v>na</v>
      </c>
    </row>
    <row r="467" spans="2:68" x14ac:dyDescent="0.45">
      <c r="B467" s="38">
        <v>2017</v>
      </c>
      <c r="C467" s="39">
        <f t="shared" si="299"/>
        <v>0.21299160406539985</v>
      </c>
      <c r="D467" s="39">
        <f t="shared" si="299"/>
        <v>5.8986248377096206E-2</v>
      </c>
      <c r="E467" s="39">
        <f t="shared" si="299"/>
        <v>-6.0782247567098491E-2</v>
      </c>
      <c r="F467" s="39">
        <f t="shared" si="299"/>
        <v>0.33698630136986307</v>
      </c>
      <c r="G467" s="39">
        <f t="shared" si="299"/>
        <v>2.739726027397138E-3</v>
      </c>
      <c r="H467" s="39">
        <f t="shared" si="299"/>
        <v>5.1371444841658898E-2</v>
      </c>
      <c r="I467" s="39" t="str">
        <f t="shared" si="299"/>
        <v>na</v>
      </c>
      <c r="J467" s="39" t="str">
        <f t="shared" si="299"/>
        <v>na</v>
      </c>
      <c r="K467" s="39">
        <f t="shared" si="299"/>
        <v>0.60438356164383555</v>
      </c>
      <c r="L467" s="39">
        <f t="shared" si="299"/>
        <v>5.1653859004343383E-2</v>
      </c>
      <c r="M467" s="39" t="str">
        <f t="shared" si="299"/>
        <v>na</v>
      </c>
      <c r="N467" s="39" t="str">
        <f t="shared" si="299"/>
        <v>na</v>
      </c>
      <c r="O467" s="39" t="str">
        <f t="shared" si="299"/>
        <v>na</v>
      </c>
      <c r="P467" s="39" t="str">
        <f t="shared" si="299"/>
        <v>na</v>
      </c>
      <c r="Q467" s="39" t="str">
        <f t="shared" si="299"/>
        <v>na</v>
      </c>
      <c r="S467" s="38">
        <v>2017</v>
      </c>
      <c r="T467" s="39">
        <f t="shared" si="300"/>
        <v>0.23125303996391855</v>
      </c>
      <c r="U467" s="39">
        <f t="shared" si="300"/>
        <v>1.8480832029074801E-2</v>
      </c>
      <c r="V467" s="39">
        <f t="shared" si="300"/>
        <v>8.0137218717899472E-3</v>
      </c>
      <c r="W467" s="39">
        <f t="shared" si="300"/>
        <v>0.15785968364489533</v>
      </c>
      <c r="X467" s="39">
        <f t="shared" si="300"/>
        <v>7.6739291625786965E-3</v>
      </c>
      <c r="Y467" s="39">
        <f t="shared" si="300"/>
        <v>8.4860350102670346E-2</v>
      </c>
      <c r="Z467" s="39">
        <f t="shared" si="300"/>
        <v>-0.27549161792300458</v>
      </c>
      <c r="AA467" s="39">
        <f t="shared" si="300"/>
        <v>-1</v>
      </c>
      <c r="AB467" s="39">
        <f t="shared" si="300"/>
        <v>-0.49863013698630132</v>
      </c>
      <c r="AC467" s="39">
        <f t="shared" si="300"/>
        <v>-1.2746251628475203E-2</v>
      </c>
      <c r="AD467" s="39">
        <f t="shared" si="300"/>
        <v>0.17658568438917155</v>
      </c>
      <c r="AE467" s="39">
        <f t="shared" si="300"/>
        <v>0.18354868718542283</v>
      </c>
      <c r="AF467" s="39" t="str">
        <f t="shared" si="300"/>
        <v>na</v>
      </c>
      <c r="AG467" s="39" t="str">
        <f t="shared" si="300"/>
        <v>na</v>
      </c>
      <c r="AH467" s="39" t="str">
        <f t="shared" si="300"/>
        <v>na</v>
      </c>
      <c r="AJ467" s="38">
        <v>2017</v>
      </c>
      <c r="AK467" s="39">
        <f t="shared" si="301"/>
        <v>-0.55472746431650544</v>
      </c>
      <c r="AL467" s="39">
        <f t="shared" si="301"/>
        <v>0.91788379782711393</v>
      </c>
      <c r="AM467" s="39">
        <f t="shared" si="301"/>
        <v>-6.7875747636503725E-2</v>
      </c>
      <c r="AN467" s="39">
        <f t="shared" si="301"/>
        <v>-0.46194453725359175</v>
      </c>
      <c r="AO467" s="39">
        <f t="shared" si="301"/>
        <v>0.75479452054794516</v>
      </c>
      <c r="AP467" s="39">
        <f t="shared" si="301"/>
        <v>0.24361524717093475</v>
      </c>
      <c r="AQ467" s="39" t="str">
        <f t="shared" si="301"/>
        <v>na</v>
      </c>
      <c r="AR467" s="39" t="str">
        <f t="shared" si="301"/>
        <v>na</v>
      </c>
      <c r="AS467" s="39" t="str">
        <f t="shared" si="301"/>
        <v>na</v>
      </c>
      <c r="AT467" s="39">
        <f t="shared" si="301"/>
        <v>0.2499260857692045</v>
      </c>
      <c r="AU467" s="39">
        <f t="shared" si="301"/>
        <v>-1.5520097064909755E-2</v>
      </c>
      <c r="AV467" s="39">
        <f t="shared" si="301"/>
        <v>-1.8209932865279055E-2</v>
      </c>
      <c r="AW467" s="39" t="str">
        <f t="shared" si="301"/>
        <v>na</v>
      </c>
      <c r="AX467" s="39" t="str">
        <f t="shared" si="301"/>
        <v>na</v>
      </c>
      <c r="AY467" s="39" t="str">
        <f t="shared" si="301"/>
        <v>na</v>
      </c>
      <c r="BA467" s="38">
        <v>2017</v>
      </c>
      <c r="BB467" s="39">
        <f t="shared" si="302"/>
        <v>-0.1143685631436856</v>
      </c>
      <c r="BC467" s="39">
        <f t="shared" si="302"/>
        <v>2.953708077468109E-2</v>
      </c>
      <c r="BD467" s="39">
        <f t="shared" si="302"/>
        <v>-1.1313136317471328E-2</v>
      </c>
      <c r="BE467" s="39">
        <f t="shared" si="302"/>
        <v>0.11415525114155267</v>
      </c>
      <c r="BF467" s="39">
        <f t="shared" si="302"/>
        <v>3.4407045009784731</v>
      </c>
      <c r="BG467" s="39">
        <f t="shared" si="302"/>
        <v>7.9070856136518319E-3</v>
      </c>
      <c r="BH467" s="39" t="str">
        <f t="shared" si="302"/>
        <v>na</v>
      </c>
      <c r="BI467" s="39" t="str">
        <f t="shared" si="302"/>
        <v>na</v>
      </c>
      <c r="BJ467" s="39" t="str">
        <f t="shared" si="302"/>
        <v>na</v>
      </c>
      <c r="BK467" s="39">
        <f t="shared" si="302"/>
        <v>6.285071209592985E-3</v>
      </c>
      <c r="BL467" s="39" t="str">
        <f t="shared" si="302"/>
        <v>na</v>
      </c>
      <c r="BM467" s="39" t="str">
        <f t="shared" si="302"/>
        <v>na</v>
      </c>
      <c r="BN467" s="39" t="str">
        <f t="shared" si="302"/>
        <v>na</v>
      </c>
      <c r="BO467" s="39" t="str">
        <f t="shared" si="302"/>
        <v>na</v>
      </c>
      <c r="BP467" s="39" t="str">
        <f t="shared" si="302"/>
        <v>na</v>
      </c>
    </row>
    <row r="468" spans="2:68" x14ac:dyDescent="0.45">
      <c r="B468" s="38">
        <v>2018</v>
      </c>
      <c r="C468" s="39">
        <f t="shared" si="299"/>
        <v>-1.3333333333333419E-2</v>
      </c>
      <c r="D468" s="39">
        <f t="shared" si="299"/>
        <v>4.0293040293040372E-2</v>
      </c>
      <c r="E468" s="39">
        <f t="shared" si="299"/>
        <v>-0.18840579710144911</v>
      </c>
      <c r="F468" s="39">
        <f t="shared" si="299"/>
        <v>0</v>
      </c>
      <c r="G468" s="39">
        <f t="shared" si="299"/>
        <v>0</v>
      </c>
      <c r="H468" s="39">
        <f t="shared" si="299"/>
        <v>-2.0925110132158475E-2</v>
      </c>
      <c r="I468" s="39">
        <f t="shared" si="299"/>
        <v>1.7499999999999996</v>
      </c>
      <c r="J468" s="39" t="str">
        <f t="shared" si="299"/>
        <v>na</v>
      </c>
      <c r="K468" s="39">
        <f t="shared" si="299"/>
        <v>1</v>
      </c>
      <c r="L468" s="39">
        <f t="shared" si="299"/>
        <v>-1.9933554817275767E-2</v>
      </c>
      <c r="M468" s="39" t="str">
        <f t="shared" si="299"/>
        <v>na</v>
      </c>
      <c r="N468" s="39" t="str">
        <f t="shared" si="299"/>
        <v>na</v>
      </c>
      <c r="O468" s="39" t="str">
        <f t="shared" si="299"/>
        <v>na</v>
      </c>
      <c r="P468" s="39" t="str">
        <f t="shared" si="299"/>
        <v>na</v>
      </c>
      <c r="Q468" s="39" t="str">
        <f t="shared" si="299"/>
        <v>na</v>
      </c>
      <c r="S468" s="38">
        <v>2018</v>
      </c>
      <c r="T468" s="39">
        <f t="shared" si="300"/>
        <v>-9.5688748685594183E-2</v>
      </c>
      <c r="U468" s="39">
        <f t="shared" si="300"/>
        <v>4.4319344933470006E-2</v>
      </c>
      <c r="V468" s="39">
        <f t="shared" si="300"/>
        <v>8.084388185653979E-2</v>
      </c>
      <c r="W468" s="39">
        <f t="shared" si="300"/>
        <v>1.9138755980861122E-2</v>
      </c>
      <c r="X468" s="39">
        <f t="shared" si="300"/>
        <v>-4.3525571273124175E-3</v>
      </c>
      <c r="Y468" s="39">
        <f t="shared" si="300"/>
        <v>-6.1951471347444498E-3</v>
      </c>
      <c r="Z468" s="39">
        <f t="shared" si="300"/>
        <v>0.12743055555555571</v>
      </c>
      <c r="AA468" s="39" t="str">
        <f t="shared" si="300"/>
        <v>na</v>
      </c>
      <c r="AB468" s="39">
        <f t="shared" si="300"/>
        <v>2.2222222222222223</v>
      </c>
      <c r="AC468" s="39">
        <f t="shared" si="300"/>
        <v>8.882019826208154E-2</v>
      </c>
      <c r="AD468" s="39">
        <f t="shared" si="300"/>
        <v>-8.1735225649494314E-2</v>
      </c>
      <c r="AE468" s="39">
        <f t="shared" si="300"/>
        <v>-9.8695280930406692E-2</v>
      </c>
      <c r="AF468" s="39" t="str">
        <f t="shared" si="300"/>
        <v>na</v>
      </c>
      <c r="AG468" s="39" t="str">
        <f t="shared" si="300"/>
        <v>na</v>
      </c>
      <c r="AH468" s="39" t="str">
        <f t="shared" si="300"/>
        <v>na</v>
      </c>
      <c r="AJ468" s="38">
        <v>2018</v>
      </c>
      <c r="AK468" s="39">
        <f t="shared" si="301"/>
        <v>0.45669291338582663</v>
      </c>
      <c r="AL468" s="39">
        <f t="shared" si="301"/>
        <v>9.6153846153845812E-3</v>
      </c>
      <c r="AM468" s="39">
        <f t="shared" si="301"/>
        <v>3.0303030303030276E-2</v>
      </c>
      <c r="AN468" s="39">
        <f t="shared" si="301"/>
        <v>-0.36363636363636365</v>
      </c>
      <c r="AO468" s="39">
        <f t="shared" si="301"/>
        <v>0.71428571428571441</v>
      </c>
      <c r="AP468" s="39">
        <f t="shared" si="301"/>
        <v>7.1866783523225397E-2</v>
      </c>
      <c r="AQ468" s="39">
        <f t="shared" si="301"/>
        <v>1.7999999999999994</v>
      </c>
      <c r="AR468" s="39" t="str">
        <f t="shared" si="301"/>
        <v>na</v>
      </c>
      <c r="AS468" s="39" t="str">
        <f t="shared" si="301"/>
        <v>na</v>
      </c>
      <c r="AT468" s="39">
        <f t="shared" si="301"/>
        <v>-1.2038863139423595E-2</v>
      </c>
      <c r="AU468" s="39">
        <f t="shared" si="301"/>
        <v>0.28716629329994192</v>
      </c>
      <c r="AV468" s="39">
        <f t="shared" si="301"/>
        <v>0.28716629329994214</v>
      </c>
      <c r="AW468" s="39" t="str">
        <f t="shared" si="301"/>
        <v>na</v>
      </c>
      <c r="AX468" s="39" t="str">
        <f t="shared" si="301"/>
        <v>na</v>
      </c>
      <c r="AY468" s="39" t="str">
        <f t="shared" si="301"/>
        <v>na</v>
      </c>
      <c r="BA468" s="38">
        <v>2018</v>
      </c>
      <c r="BB468" s="39">
        <f t="shared" si="302"/>
        <v>-0.1322314049586778</v>
      </c>
      <c r="BC468" s="39">
        <f t="shared" si="302"/>
        <v>-3.0226700251889005E-2</v>
      </c>
      <c r="BD468" s="39">
        <f t="shared" si="302"/>
        <v>-4.5850527281063758E-2</v>
      </c>
      <c r="BE468" s="39">
        <f t="shared" si="302"/>
        <v>6.6666666666666652E-2</v>
      </c>
      <c r="BF468" s="39">
        <f t="shared" si="302"/>
        <v>-0.32258064516129026</v>
      </c>
      <c r="BG468" s="39">
        <f t="shared" si="302"/>
        <v>-5.018888289260659E-2</v>
      </c>
      <c r="BH468" s="39" t="str">
        <f t="shared" si="302"/>
        <v>na</v>
      </c>
      <c r="BI468" s="39" t="str">
        <f t="shared" si="302"/>
        <v>na</v>
      </c>
      <c r="BJ468" s="39" t="str">
        <f t="shared" si="302"/>
        <v>na</v>
      </c>
      <c r="BK468" s="39">
        <f t="shared" si="302"/>
        <v>-5.1211370500744979E-2</v>
      </c>
      <c r="BL468" s="39" t="str">
        <f t="shared" si="302"/>
        <v>na</v>
      </c>
      <c r="BM468" s="39" t="str">
        <f t="shared" si="302"/>
        <v>na</v>
      </c>
      <c r="BN468" s="39" t="str">
        <f t="shared" si="302"/>
        <v>na</v>
      </c>
      <c r="BO468" s="39" t="str">
        <f t="shared" si="302"/>
        <v>na</v>
      </c>
      <c r="BP468" s="39" t="str">
        <f t="shared" si="302"/>
        <v>na</v>
      </c>
    </row>
    <row r="469" spans="2:68" x14ac:dyDescent="0.45">
      <c r="B469" s="38">
        <v>2019</v>
      </c>
      <c r="C469" s="39">
        <f t="shared" si="299"/>
        <v>0.14189189189189189</v>
      </c>
      <c r="D469" s="39">
        <f t="shared" si="299"/>
        <v>-1.0563380281690127E-2</v>
      </c>
      <c r="E469" s="39">
        <f t="shared" si="299"/>
        <v>-1.1904761904761751E-2</v>
      </c>
      <c r="F469" s="39">
        <f t="shared" si="299"/>
        <v>0.25</v>
      </c>
      <c r="G469" s="39">
        <f t="shared" si="299"/>
        <v>0</v>
      </c>
      <c r="H469" s="39">
        <f t="shared" si="299"/>
        <v>1.5748031496062964E-2</v>
      </c>
      <c r="I469" s="39">
        <f t="shared" si="299"/>
        <v>-0.81818181818181812</v>
      </c>
      <c r="J469" s="39" t="str">
        <f t="shared" si="299"/>
        <v>na</v>
      </c>
      <c r="K469" s="39">
        <f t="shared" si="299"/>
        <v>-0.5625</v>
      </c>
      <c r="L469" s="39">
        <f t="shared" si="299"/>
        <v>1.6469006577999767E-2</v>
      </c>
      <c r="M469" s="39" t="str">
        <f t="shared" si="299"/>
        <v>na</v>
      </c>
      <c r="N469" s="39" t="str">
        <f t="shared" si="299"/>
        <v>na</v>
      </c>
      <c r="O469" s="39" t="str">
        <f t="shared" si="299"/>
        <v>na</v>
      </c>
      <c r="P469" s="39" t="str">
        <f t="shared" si="299"/>
        <v>na</v>
      </c>
      <c r="Q469" s="39" t="str">
        <f t="shared" si="299"/>
        <v>na</v>
      </c>
      <c r="S469" s="38">
        <v>2019</v>
      </c>
      <c r="T469" s="39">
        <f t="shared" si="300"/>
        <v>0.42122093023255824</v>
      </c>
      <c r="U469" s="39">
        <f t="shared" si="300"/>
        <v>2.1464275213172623E-2</v>
      </c>
      <c r="V469" s="39">
        <f t="shared" si="300"/>
        <v>-2.3735165521548862E-2</v>
      </c>
      <c r="W469" s="39">
        <f t="shared" si="300"/>
        <v>0.15023474178403751</v>
      </c>
      <c r="X469" s="39">
        <f t="shared" si="300"/>
        <v>9.562841530054822E-3</v>
      </c>
      <c r="Y469" s="39">
        <f t="shared" si="300"/>
        <v>0.14548701298701294</v>
      </c>
      <c r="Z469" s="39">
        <f t="shared" si="300"/>
        <v>-0.65383430859254688</v>
      </c>
      <c r="AA469" s="39">
        <f t="shared" si="300"/>
        <v>-0.88363009099401502</v>
      </c>
      <c r="AB469" s="39">
        <f t="shared" si="300"/>
        <v>0.54022988505747116</v>
      </c>
      <c r="AC469" s="39">
        <f t="shared" si="300"/>
        <v>-0.23000949104406332</v>
      </c>
      <c r="AD469" s="39">
        <f t="shared" si="300"/>
        <v>0.43850346512329974</v>
      </c>
      <c r="AE469" s="39">
        <f t="shared" si="300"/>
        <v>0.46338235205917</v>
      </c>
      <c r="AF469" s="39" t="str">
        <f t="shared" si="300"/>
        <v>na</v>
      </c>
      <c r="AG469" s="39" t="str">
        <f t="shared" si="300"/>
        <v>na</v>
      </c>
      <c r="AH469" s="39" t="str">
        <f t="shared" si="300"/>
        <v>na</v>
      </c>
      <c r="AJ469" s="38">
        <v>2019</v>
      </c>
      <c r="AK469" s="39">
        <f t="shared" si="301"/>
        <v>-0.2810810810810811</v>
      </c>
      <c r="AL469" s="39">
        <f t="shared" si="301"/>
        <v>-1.5476190476190532E-2</v>
      </c>
      <c r="AM469" s="39">
        <f t="shared" si="301"/>
        <v>8.8235294117646967E-2</v>
      </c>
      <c r="AN469" s="39">
        <f t="shared" si="301"/>
        <v>-0.2142857142857143</v>
      </c>
      <c r="AO469" s="39">
        <f t="shared" si="301"/>
        <v>-0.125</v>
      </c>
      <c r="AP469" s="39">
        <f t="shared" si="301"/>
        <v>-5.0695012264922346E-2</v>
      </c>
      <c r="AQ469" s="39">
        <f t="shared" si="301"/>
        <v>-1</v>
      </c>
      <c r="AR469" s="39" t="str">
        <f t="shared" si="301"/>
        <v>na</v>
      </c>
      <c r="AS469" s="39" t="str">
        <f t="shared" si="301"/>
        <v>na</v>
      </c>
      <c r="AT469" s="39">
        <f t="shared" si="301"/>
        <v>-7.999999999999996E-2</v>
      </c>
      <c r="AU469" s="39">
        <f t="shared" si="301"/>
        <v>3.3113438416756624E-2</v>
      </c>
      <c r="AV469" s="39">
        <f t="shared" si="301"/>
        <v>3.3113438416756624E-2</v>
      </c>
      <c r="AW469" s="39" t="str">
        <f t="shared" si="301"/>
        <v>na</v>
      </c>
      <c r="AX469" s="39" t="str">
        <f t="shared" si="301"/>
        <v>na</v>
      </c>
      <c r="AY469" s="39" t="str">
        <f t="shared" si="301"/>
        <v>na</v>
      </c>
      <c r="BA469" s="38">
        <v>2019</v>
      </c>
      <c r="BB469" s="39">
        <f t="shared" si="302"/>
        <v>3.8095238095238182E-2</v>
      </c>
      <c r="BC469" s="39">
        <f t="shared" si="302"/>
        <v>6.0606060606058776E-3</v>
      </c>
      <c r="BD469" s="39">
        <f t="shared" si="302"/>
        <v>4.0845747236905261E-2</v>
      </c>
      <c r="BE469" s="39">
        <f t="shared" si="302"/>
        <v>9.375E-2</v>
      </c>
      <c r="BF469" s="39">
        <f t="shared" si="302"/>
        <v>-0.2142857142857143</v>
      </c>
      <c r="BG469" s="39">
        <f t="shared" si="302"/>
        <v>2.6704545454545592E-2</v>
      </c>
      <c r="BH469" s="39" t="str">
        <f t="shared" si="302"/>
        <v>na</v>
      </c>
      <c r="BI469" s="39" t="str">
        <f t="shared" si="302"/>
        <v>na</v>
      </c>
      <c r="BJ469" s="39" t="str">
        <f t="shared" si="302"/>
        <v>na</v>
      </c>
      <c r="BK469" s="39">
        <f t="shared" si="302"/>
        <v>2.6663415030687476E-2</v>
      </c>
      <c r="BL469" s="39" t="str">
        <f t="shared" si="302"/>
        <v>na</v>
      </c>
      <c r="BM469" s="39" t="str">
        <f t="shared" si="302"/>
        <v>na</v>
      </c>
      <c r="BN469" s="39" t="str">
        <f t="shared" si="302"/>
        <v>na</v>
      </c>
      <c r="BO469" s="39" t="str">
        <f t="shared" si="302"/>
        <v>na</v>
      </c>
      <c r="BP469" s="39" t="str">
        <f t="shared" si="302"/>
        <v>na</v>
      </c>
    </row>
    <row r="470" spans="2:68" x14ac:dyDescent="0.45">
      <c r="B470" s="38">
        <v>2020</v>
      </c>
      <c r="C470" s="39">
        <f t="shared" si="299"/>
        <v>9.1683642125003795E-2</v>
      </c>
      <c r="D470" s="39">
        <f t="shared" si="299"/>
        <v>-1.3379227194057375E-2</v>
      </c>
      <c r="E470" s="39">
        <f t="shared" si="299"/>
        <v>-5.0793337283560613E-2</v>
      </c>
      <c r="F470" s="39">
        <f t="shared" si="299"/>
        <v>-0.20218579234972678</v>
      </c>
      <c r="G470" s="39">
        <f t="shared" si="299"/>
        <v>-2.732240437158473E-3</v>
      </c>
      <c r="H470" s="40">
        <f t="shared" ref="H470:Q472" si="303">IF(H431=0,"na",H431/H430-1)</f>
        <v>-1.6278464620058664E-3</v>
      </c>
      <c r="I470" s="40" t="str">
        <f t="shared" si="303"/>
        <v>na</v>
      </c>
      <c r="J470" s="40" t="str">
        <f t="shared" si="303"/>
        <v>na</v>
      </c>
      <c r="K470" s="40">
        <f t="shared" si="303"/>
        <v>-0.28766588602654175</v>
      </c>
      <c r="L470" s="40">
        <f t="shared" si="303"/>
        <v>0</v>
      </c>
      <c r="M470" s="40" t="str">
        <f t="shared" si="303"/>
        <v>na</v>
      </c>
      <c r="N470" s="40" t="str">
        <f t="shared" si="303"/>
        <v>na</v>
      </c>
      <c r="O470" s="40" t="str">
        <f t="shared" si="303"/>
        <v>na</v>
      </c>
      <c r="P470" s="40" t="str">
        <f t="shared" si="303"/>
        <v>na</v>
      </c>
      <c r="Q470" s="40" t="str">
        <f t="shared" si="303"/>
        <v>na</v>
      </c>
      <c r="S470" s="38">
        <v>2020</v>
      </c>
      <c r="T470" s="39">
        <f t="shared" si="300"/>
        <v>-0.16666573524223183</v>
      </c>
      <c r="U470" s="39">
        <f t="shared" si="300"/>
        <v>-6.6078167977995372E-2</v>
      </c>
      <c r="V470" s="39">
        <f t="shared" si="300"/>
        <v>-1.2781483695709195E-2</v>
      </c>
      <c r="W470" s="39">
        <f t="shared" si="300"/>
        <v>-1.494368239098931E-2</v>
      </c>
      <c r="X470" s="39">
        <f t="shared" si="300"/>
        <v>-9.9894999149641173E-2</v>
      </c>
      <c r="Y470" s="40">
        <f t="shared" ref="Y470:AH472" si="304">IF(Y431=0,"na",Y431/Y430-1)</f>
        <v>-0.10163646341015775</v>
      </c>
      <c r="Z470" s="40">
        <f t="shared" si="304"/>
        <v>3.8968457694027903E-2</v>
      </c>
      <c r="AA470" s="40">
        <f t="shared" si="304"/>
        <v>-0.53100950967458127</v>
      </c>
      <c r="AB470" s="40">
        <f t="shared" si="304"/>
        <v>-0.6427697577685344</v>
      </c>
      <c r="AC470" s="40">
        <f t="shared" si="304"/>
        <v>-0.32559634646385283</v>
      </c>
      <c r="AD470" s="40">
        <f t="shared" si="304"/>
        <v>2.674561883484472E-4</v>
      </c>
      <c r="AE470" s="40">
        <f t="shared" si="304"/>
        <v>3.6544921616792347E-3</v>
      </c>
      <c r="AF470" s="40" t="str">
        <f t="shared" si="304"/>
        <v>na</v>
      </c>
      <c r="AG470" s="40" t="str">
        <f t="shared" si="304"/>
        <v>na</v>
      </c>
      <c r="AH470" s="40" t="str">
        <f t="shared" si="304"/>
        <v>na</v>
      </c>
      <c r="AJ470" s="38">
        <v>2020</v>
      </c>
      <c r="AK470" s="39">
        <f t="shared" si="301"/>
        <v>-0.65508032376022018</v>
      </c>
      <c r="AL470" s="39">
        <f t="shared" si="301"/>
        <v>5.8767947879292626E-2</v>
      </c>
      <c r="AM470" s="39">
        <f t="shared" si="301"/>
        <v>-6.3376901491655424E-2</v>
      </c>
      <c r="AN470" s="39">
        <f t="shared" si="301"/>
        <v>-2.732240437158473E-3</v>
      </c>
      <c r="AO470" s="39">
        <f t="shared" si="301"/>
        <v>-0.12145459276606829</v>
      </c>
      <c r="AP470" s="40">
        <f t="shared" ref="AP470:AY472" si="305">IF(AP431=0,"na",AP431/AP430-1)</f>
        <v>-4.5680895026428026E-2</v>
      </c>
      <c r="AQ470" s="40" t="str">
        <f t="shared" si="305"/>
        <v>na</v>
      </c>
      <c r="AR470" s="40" t="str">
        <f t="shared" si="305"/>
        <v>na</v>
      </c>
      <c r="AS470" s="40" t="str">
        <f t="shared" si="305"/>
        <v>na</v>
      </c>
      <c r="AT470" s="40">
        <f t="shared" si="305"/>
        <v>0.33333333333333326</v>
      </c>
      <c r="AU470" s="40">
        <f t="shared" si="305"/>
        <v>0.30407423107435849</v>
      </c>
      <c r="AV470" s="40">
        <f t="shared" si="305"/>
        <v>0.3076470371868909</v>
      </c>
      <c r="AW470" s="40" t="str">
        <f t="shared" si="305"/>
        <v>na</v>
      </c>
      <c r="AX470" s="40" t="str">
        <f t="shared" si="305"/>
        <v>na</v>
      </c>
      <c r="AY470" s="40" t="str">
        <f t="shared" si="305"/>
        <v>na</v>
      </c>
      <c r="BA470" s="38">
        <v>2020</v>
      </c>
      <c r="BB470" s="39">
        <f t="shared" si="302"/>
        <v>-3.9329222439464573E-2</v>
      </c>
      <c r="BC470" s="39">
        <f t="shared" si="302"/>
        <v>-4.2210998560988755E-2</v>
      </c>
      <c r="BD470" s="39">
        <f t="shared" si="302"/>
        <v>-2.2990680612950287E-2</v>
      </c>
      <c r="BE470" s="39">
        <f t="shared" si="302"/>
        <v>-0.1167056986729117</v>
      </c>
      <c r="BF470" s="39">
        <f t="shared" si="302"/>
        <v>0.23902964066898491</v>
      </c>
      <c r="BG470" s="40">
        <f t="shared" ref="BG470:BP472" si="306">IF(BG431=0,"na",BG431/BG430-1)</f>
        <v>-2.8671136230990268E-2</v>
      </c>
      <c r="BH470" s="40" t="str">
        <f t="shared" si="306"/>
        <v>na</v>
      </c>
      <c r="BI470" s="40" t="str">
        <f t="shared" si="306"/>
        <v>na</v>
      </c>
      <c r="BJ470" s="40" t="str">
        <f t="shared" si="306"/>
        <v>na</v>
      </c>
      <c r="BK470" s="40">
        <f t="shared" si="306"/>
        <v>-1.8832869612887326E-2</v>
      </c>
      <c r="BL470" s="40" t="str">
        <f t="shared" si="306"/>
        <v>na</v>
      </c>
      <c r="BM470" s="40" t="str">
        <f t="shared" si="306"/>
        <v>na</v>
      </c>
      <c r="BN470" s="40" t="str">
        <f t="shared" si="306"/>
        <v>na</v>
      </c>
      <c r="BO470" s="40" t="str">
        <f t="shared" si="306"/>
        <v>na</v>
      </c>
      <c r="BP470" s="40" t="str">
        <f t="shared" si="306"/>
        <v>na</v>
      </c>
    </row>
    <row r="471" spans="2:68" x14ac:dyDescent="0.45">
      <c r="B471" s="38">
        <v>2021</v>
      </c>
      <c r="C471" s="39">
        <f t="shared" si="299"/>
        <v>1.3580155497963764E-2</v>
      </c>
      <c r="D471" s="39">
        <f t="shared" si="299"/>
        <v>6.9468808514832059E-2</v>
      </c>
      <c r="E471" s="39">
        <f t="shared" si="299"/>
        <v>4.7164903762788146E-2</v>
      </c>
      <c r="F471" s="39">
        <f t="shared" si="299"/>
        <v>0.50410958904109582</v>
      </c>
      <c r="G471" s="39">
        <f t="shared" si="299"/>
        <v>2.739726027397138E-3</v>
      </c>
      <c r="H471" s="40">
        <f t="shared" si="303"/>
        <v>5.5982543338586543E-2</v>
      </c>
      <c r="I471" s="40" t="str">
        <f>IF(I432=0,"na",I432/I431-1)</f>
        <v>na</v>
      </c>
      <c r="J471" s="40" t="str">
        <f t="shared" si="303"/>
        <v>na</v>
      </c>
      <c r="K471" s="40">
        <f t="shared" si="303"/>
        <v>2.73972602739736E-3</v>
      </c>
      <c r="L471" s="40">
        <f t="shared" si="303"/>
        <v>5.2719256809951043E-2</v>
      </c>
      <c r="M471" s="40" t="str">
        <f t="shared" si="303"/>
        <v>na</v>
      </c>
      <c r="N471" s="40" t="str">
        <f t="shared" si="303"/>
        <v>na</v>
      </c>
      <c r="O471" s="40" t="str">
        <f t="shared" si="303"/>
        <v>na</v>
      </c>
      <c r="P471" s="40" t="str">
        <f t="shared" si="303"/>
        <v>na</v>
      </c>
      <c r="Q471" s="40" t="str">
        <f t="shared" si="303"/>
        <v>na</v>
      </c>
      <c r="S471" s="38">
        <v>2021</v>
      </c>
      <c r="T471" s="39">
        <f t="shared" si="300"/>
        <v>3.0557244536643102E-2</v>
      </c>
      <c r="U471" s="39">
        <f t="shared" si="300"/>
        <v>8.4315068493150624E-2</v>
      </c>
      <c r="V471" s="39">
        <f t="shared" si="300"/>
        <v>6.0418727879999024E-2</v>
      </c>
      <c r="W471" s="39">
        <f t="shared" si="300"/>
        <v>0.34251103815238304</v>
      </c>
      <c r="X471" s="39">
        <f t="shared" si="300"/>
        <v>7.3096876219424622E-2</v>
      </c>
      <c r="Y471" s="40">
        <f t="shared" si="304"/>
        <v>5.9720027619665883E-2</v>
      </c>
      <c r="Z471" s="40">
        <f>IF(Z432=0,"na",Z432/Z431-1)</f>
        <v>1.5869143572406212</v>
      </c>
      <c r="AA471" s="40">
        <f t="shared" si="304"/>
        <v>76.56840014650939</v>
      </c>
      <c r="AB471" s="40">
        <f t="shared" si="304"/>
        <v>-0.1852739726027397</v>
      </c>
      <c r="AC471" s="40">
        <f t="shared" si="304"/>
        <v>0.52687007738514668</v>
      </c>
      <c r="AD471" s="40">
        <f t="shared" si="304"/>
        <v>-3.1010782402690618E-2</v>
      </c>
      <c r="AE471" s="40">
        <f t="shared" si="304"/>
        <v>-8.7073695789430361E-2</v>
      </c>
      <c r="AF471" s="40" t="str">
        <f t="shared" si="304"/>
        <v>na</v>
      </c>
      <c r="AG471" s="40" t="str">
        <f t="shared" si="304"/>
        <v>na</v>
      </c>
      <c r="AH471" s="40" t="str">
        <f t="shared" si="304"/>
        <v>na</v>
      </c>
      <c r="AJ471" s="38">
        <v>2021</v>
      </c>
      <c r="AK471" s="39">
        <f t="shared" si="301"/>
        <v>2.0736152471709346</v>
      </c>
      <c r="AL471" s="39">
        <f t="shared" si="301"/>
        <v>-0.10461509657690282</v>
      </c>
      <c r="AM471" s="39">
        <f t="shared" si="301"/>
        <v>2.4381590617916338E-2</v>
      </c>
      <c r="AN471" s="39">
        <f t="shared" si="301"/>
        <v>2.73972602739736E-3</v>
      </c>
      <c r="AO471" s="39">
        <f t="shared" si="301"/>
        <v>1.6017030729359498</v>
      </c>
      <c r="AP471" s="40">
        <f t="shared" si="305"/>
        <v>5.9600754596007333E-2</v>
      </c>
      <c r="AQ471" s="40" t="str">
        <f>IF(AQ432=0,"na",AQ432/AQ431-1)</f>
        <v>na</v>
      </c>
      <c r="AR471" s="40" t="str">
        <f t="shared" si="305"/>
        <v>na</v>
      </c>
      <c r="AS471" s="40" t="str">
        <f t="shared" si="305"/>
        <v>na</v>
      </c>
      <c r="AT471" s="40">
        <f t="shared" si="305"/>
        <v>-0.21739130434782605</v>
      </c>
      <c r="AU471" s="40">
        <f t="shared" si="305"/>
        <v>-2.9304734121114229E-2</v>
      </c>
      <c r="AV471" s="40">
        <f t="shared" si="305"/>
        <v>-3.1956906978706789E-2</v>
      </c>
      <c r="AW471" s="40" t="str">
        <f t="shared" si="305"/>
        <v>na</v>
      </c>
      <c r="AX471" s="40" t="str">
        <f t="shared" si="305"/>
        <v>na</v>
      </c>
      <c r="AY471" s="40" t="str">
        <f t="shared" si="305"/>
        <v>na</v>
      </c>
      <c r="BA471" s="38">
        <v>2021</v>
      </c>
      <c r="BB471" s="39">
        <f t="shared" si="302"/>
        <v>-0.1118590998043052</v>
      </c>
      <c r="BC471" s="39">
        <f t="shared" si="302"/>
        <v>5.7548976285167308E-2</v>
      </c>
      <c r="BD471" s="39">
        <f t="shared" si="302"/>
        <v>0.11662298426142326</v>
      </c>
      <c r="BE471" s="39">
        <f t="shared" si="302"/>
        <v>-0.35307114449845334</v>
      </c>
      <c r="BF471" s="39">
        <f t="shared" si="302"/>
        <v>0.90765118610090201</v>
      </c>
      <c r="BG471" s="40">
        <f t="shared" si="306"/>
        <v>8.9339975093399859E-2</v>
      </c>
      <c r="BH471" s="40" t="str">
        <f>IF(BH432=0,"na",BH432/BH431-1)</f>
        <v>na</v>
      </c>
      <c r="BI471" s="40" t="str">
        <f t="shared" si="306"/>
        <v>na</v>
      </c>
      <c r="BJ471" s="40" t="str">
        <f t="shared" si="306"/>
        <v>na</v>
      </c>
      <c r="BK471" s="40">
        <f t="shared" si="306"/>
        <v>8.9339975093399859E-2</v>
      </c>
      <c r="BL471" s="40" t="str">
        <f t="shared" si="306"/>
        <v>na</v>
      </c>
      <c r="BM471" s="40" t="str">
        <f t="shared" si="306"/>
        <v>na</v>
      </c>
      <c r="BN471" s="40" t="str">
        <f t="shared" si="306"/>
        <v>na</v>
      </c>
      <c r="BO471" s="40" t="str">
        <f t="shared" si="306"/>
        <v>na</v>
      </c>
      <c r="BP471" s="40" t="str">
        <f t="shared" si="306"/>
        <v>na</v>
      </c>
    </row>
    <row r="472" spans="2:68" x14ac:dyDescent="0.45">
      <c r="B472" s="38">
        <v>2022</v>
      </c>
      <c r="C472" s="39">
        <f t="shared" si="299"/>
        <v>-0.16042780748663099</v>
      </c>
      <c r="D472" s="39">
        <f>IF(D432=0,"na",D433/D432-1)</f>
        <v>-0.15682967959527838</v>
      </c>
      <c r="E472" s="39">
        <f>IF(E432=0,"na",E433/E432-1)</f>
        <v>0.10303030303030281</v>
      </c>
      <c r="F472" s="39">
        <f>IF(F432=0,"na",F433/F432-1)</f>
        <v>0</v>
      </c>
      <c r="G472" s="39">
        <f>IF(G432=0,"na",G433/G432-1)</f>
        <v>0</v>
      </c>
      <c r="H472" s="40">
        <f t="shared" si="303"/>
        <v>-0.11134453781512599</v>
      </c>
      <c r="I472" s="40" t="str">
        <f t="shared" si="303"/>
        <v>na</v>
      </c>
      <c r="J472" s="40" t="str">
        <f t="shared" si="303"/>
        <v>na</v>
      </c>
      <c r="K472" s="40">
        <f t="shared" si="303"/>
        <v>-0.20000000000000007</v>
      </c>
      <c r="L472" s="40">
        <f t="shared" si="303"/>
        <v>-0.11087645195353746</v>
      </c>
      <c r="M472" s="40" t="str">
        <f t="shared" si="303"/>
        <v>na</v>
      </c>
      <c r="N472" s="40" t="str">
        <f t="shared" si="303"/>
        <v>na</v>
      </c>
      <c r="O472" s="40" t="str">
        <f t="shared" si="303"/>
        <v>na</v>
      </c>
      <c r="P472" s="40" t="str">
        <f t="shared" si="303"/>
        <v>na</v>
      </c>
      <c r="Q472" s="40" t="str">
        <f t="shared" si="303"/>
        <v>na</v>
      </c>
      <c r="S472" s="38">
        <v>2022</v>
      </c>
      <c r="T472" s="39">
        <f t="shared" si="300"/>
        <v>0.24277548428072371</v>
      </c>
      <c r="U472" s="39">
        <f>IF(U432=0,"na",U433/U432-1)</f>
        <v>-0.16391889331059317</v>
      </c>
      <c r="V472" s="39">
        <f>IF(V432=0,"na",V433/V432-1)</f>
        <v>-9.0603514132925778E-2</v>
      </c>
      <c r="W472" s="39">
        <f>IF(W432=0,"na",W433/W432-1)</f>
        <v>0.23765432098765449</v>
      </c>
      <c r="X472" s="39">
        <f>IF(X432=0,"na",X433/X432-1)</f>
        <v>-0.45418884841692342</v>
      </c>
      <c r="Y472" s="40">
        <f t="shared" si="304"/>
        <v>-2.4085983089198515E-2</v>
      </c>
      <c r="Z472" s="40">
        <f t="shared" si="304"/>
        <v>1.0043032108573318</v>
      </c>
      <c r="AA472" s="40">
        <f t="shared" si="304"/>
        <v>0.70103260226510544</v>
      </c>
      <c r="AB472" s="40">
        <f t="shared" si="304"/>
        <v>-0.12820512820512819</v>
      </c>
      <c r="AC472" s="40">
        <f t="shared" si="304"/>
        <v>-0.32265655656690584</v>
      </c>
      <c r="AD472" s="40">
        <f t="shared" si="304"/>
        <v>0.35474997842381639</v>
      </c>
      <c r="AE472" s="40">
        <f t="shared" si="304"/>
        <v>0.33417695516678236</v>
      </c>
      <c r="AF472" s="40" t="str">
        <f t="shared" si="304"/>
        <v>na</v>
      </c>
      <c r="AG472" s="40" t="str">
        <f t="shared" si="304"/>
        <v>na</v>
      </c>
      <c r="AH472" s="40" t="str">
        <f t="shared" si="304"/>
        <v>na</v>
      </c>
      <c r="AJ472" s="38">
        <v>2022</v>
      </c>
      <c r="AK472" s="39">
        <f t="shared" si="301"/>
        <v>-0.44680851063829785</v>
      </c>
      <c r="AL472" s="39">
        <f>IF(AL432=0,"na",AL433/AL432-1)</f>
        <v>-0.2678571428571429</v>
      </c>
      <c r="AM472" s="39">
        <f>IF(AM432=0,"na",AM433/AM432-1)</f>
        <v>-7.7464788732394374E-2</v>
      </c>
      <c r="AN472" s="39">
        <f>IF(AN432=0,"na",AN433/AN432-1)</f>
        <v>-0.27272727272727271</v>
      </c>
      <c r="AO472" s="39">
        <f>IF(AO432=0,"na",AO433/AO432-1)</f>
        <v>-0.20833333333333337</v>
      </c>
      <c r="AP472" s="40">
        <f t="shared" si="305"/>
        <v>-0.26149914821124354</v>
      </c>
      <c r="AQ472" s="40" t="str">
        <f t="shared" si="305"/>
        <v>na</v>
      </c>
      <c r="AR472" s="40" t="str">
        <f t="shared" si="305"/>
        <v>na</v>
      </c>
      <c r="AS472" s="40" t="str">
        <f t="shared" si="305"/>
        <v>na</v>
      </c>
      <c r="AT472" s="40">
        <f t="shared" si="305"/>
        <v>-0.46869863013698609</v>
      </c>
      <c r="AU472" s="40">
        <f t="shared" si="305"/>
        <v>-0.24052082092349547</v>
      </c>
      <c r="AV472" s="40">
        <f t="shared" si="305"/>
        <v>-0.24052082092349547</v>
      </c>
      <c r="AW472" s="40" t="str">
        <f t="shared" si="305"/>
        <v>na</v>
      </c>
      <c r="AX472" s="40" t="str">
        <f t="shared" si="305"/>
        <v>na</v>
      </c>
      <c r="AY472" s="40" t="str">
        <f t="shared" si="305"/>
        <v>na</v>
      </c>
      <c r="BA472" s="38">
        <v>2022</v>
      </c>
      <c r="BB472" s="39">
        <f t="shared" si="302"/>
        <v>-0.18817204301075274</v>
      </c>
      <c r="BC472" s="39">
        <f>IF(BC432=0,"na",BC433/BC432-1)</f>
        <v>-0.1690739167374683</v>
      </c>
      <c r="BD472" s="39">
        <f>IF(BD432=0,"na",BD433/BD432-1)</f>
        <v>-0.17731696995344914</v>
      </c>
      <c r="BE472" s="39">
        <f>IF(BE432=0,"na",BE433/BE432-1)</f>
        <v>0.34999999999999987</v>
      </c>
      <c r="BF472" s="39">
        <f>IF(BF432=0,"na",BF433/BF432-1)</f>
        <v>-0.26923076923076916</v>
      </c>
      <c r="BG472" s="40">
        <f t="shared" si="306"/>
        <v>-0.17442468619246865</v>
      </c>
      <c r="BH472" s="40" t="str">
        <f t="shared" si="306"/>
        <v>na</v>
      </c>
      <c r="BI472" s="40" t="str">
        <f t="shared" si="306"/>
        <v>na</v>
      </c>
      <c r="BJ472" s="40" t="str">
        <f t="shared" si="306"/>
        <v>na</v>
      </c>
      <c r="BK472" s="40">
        <f t="shared" si="306"/>
        <v>-0.17442468619246865</v>
      </c>
      <c r="BL472" s="40" t="str">
        <f t="shared" si="306"/>
        <v>na</v>
      </c>
      <c r="BM472" s="40" t="str">
        <f t="shared" si="306"/>
        <v>na</v>
      </c>
      <c r="BN472" s="40" t="str">
        <f t="shared" si="306"/>
        <v>na</v>
      </c>
      <c r="BO472" s="40" t="str">
        <f t="shared" si="306"/>
        <v>na</v>
      </c>
      <c r="BP472" s="40" t="str">
        <f t="shared" si="306"/>
        <v>na</v>
      </c>
    </row>
    <row r="473" spans="2:68" x14ac:dyDescent="0.45">
      <c r="B473" s="38">
        <v>2023</v>
      </c>
      <c r="C473" s="39">
        <f t="shared" si="299"/>
        <v>-9.8223465601071647E-3</v>
      </c>
      <c r="D473" s="39">
        <f t="shared" si="299"/>
        <v>-2.7312262116238162E-2</v>
      </c>
      <c r="E473" s="39">
        <f t="shared" si="299"/>
        <v>-0.11880232751471276</v>
      </c>
      <c r="F473" s="39">
        <f t="shared" si="299"/>
        <v>0.13667245452503951</v>
      </c>
      <c r="G473" s="39">
        <f t="shared" si="299"/>
        <v>1.4971180477552082E-6</v>
      </c>
      <c r="H473" s="41">
        <f t="shared" ref="H473:Q475" si="307">IF(H431=0,"na",(H434/H431)^(1/3)-1)</f>
        <v>-3.5057216383543643E-2</v>
      </c>
      <c r="I473" s="41" t="str">
        <f t="shared" si="307"/>
        <v>na</v>
      </c>
      <c r="J473" s="41" t="str">
        <f t="shared" si="307"/>
        <v>na</v>
      </c>
      <c r="K473" s="41">
        <f t="shared" si="307"/>
        <v>-7.0835227545967827E-2</v>
      </c>
      <c r="L473" s="41">
        <f t="shared" si="307"/>
        <v>-3.5950864994910847E-2</v>
      </c>
      <c r="M473" s="41" t="str">
        <f t="shared" si="307"/>
        <v>na</v>
      </c>
      <c r="N473" s="41" t="str">
        <f t="shared" si="307"/>
        <v>na</v>
      </c>
      <c r="O473" s="41" t="str">
        <f t="shared" si="307"/>
        <v>na</v>
      </c>
      <c r="P473" s="41" t="str">
        <f t="shared" si="307"/>
        <v>na</v>
      </c>
      <c r="Q473" s="41" t="str">
        <f t="shared" si="307"/>
        <v>na</v>
      </c>
      <c r="S473" s="38">
        <v>2023</v>
      </c>
      <c r="T473" s="39">
        <f t="shared" si="300"/>
        <v>-4.8880647385473153E-2</v>
      </c>
      <c r="U473" s="39">
        <f t="shared" si="300"/>
        <v>-0.35560499051004346</v>
      </c>
      <c r="V473" s="39">
        <f t="shared" si="300"/>
        <v>-8.976562499999996E-2</v>
      </c>
      <c r="W473" s="39">
        <f t="shared" si="300"/>
        <v>0.13650059564656658</v>
      </c>
      <c r="X473" s="39">
        <f t="shared" si="300"/>
        <v>0.35378593429158078</v>
      </c>
      <c r="Y473" s="41">
        <f t="shared" ref="Y473:AH475" si="308">IF(Y431=0,"na",(Y434/Y431)^(1/3)-1)</f>
        <v>-2.8234160151925702E-2</v>
      </c>
      <c r="Z473" s="41">
        <f t="shared" si="308"/>
        <v>0.59549268299541236</v>
      </c>
      <c r="AA473" s="41">
        <f t="shared" si="308"/>
        <v>4.1516157738595121</v>
      </c>
      <c r="AB473" s="41">
        <f t="shared" si="308"/>
        <v>-0.173765010522555</v>
      </c>
      <c r="AC473" s="41">
        <f t="shared" si="308"/>
        <v>2.0345193297993447E-2</v>
      </c>
      <c r="AD473" s="41">
        <f t="shared" si="308"/>
        <v>5.4437618203609262E-2</v>
      </c>
      <c r="AE473" s="41">
        <f t="shared" si="308"/>
        <v>2.4259564913786447E-2</v>
      </c>
      <c r="AF473" s="41" t="str">
        <f t="shared" si="308"/>
        <v>na</v>
      </c>
      <c r="AG473" s="41" t="str">
        <f t="shared" si="308"/>
        <v>na</v>
      </c>
      <c r="AH473" s="41" t="str">
        <f t="shared" si="308"/>
        <v>na</v>
      </c>
      <c r="AJ473" s="38">
        <v>2023</v>
      </c>
      <c r="AK473" s="39">
        <f t="shared" si="301"/>
        <v>1.1647270240972194</v>
      </c>
      <c r="AL473" s="39">
        <f t="shared" si="301"/>
        <v>-0.32001945335007331</v>
      </c>
      <c r="AM473" s="39">
        <f t="shared" si="301"/>
        <v>-0.12261437080559645</v>
      </c>
      <c r="AN473" s="39">
        <f t="shared" si="301"/>
        <v>5.9677098988108579E-2</v>
      </c>
      <c r="AO473" s="39">
        <f t="shared" si="301"/>
        <v>0.38836901614260477</v>
      </c>
      <c r="AP473" s="41">
        <f t="shared" ref="AP473:AY475" si="309">IF(AP431=0,"na",(AP434/AP431)^(1/3)-1)</f>
        <v>-0.10734620717610066</v>
      </c>
      <c r="AQ473" s="41" t="str">
        <f t="shared" si="309"/>
        <v>na</v>
      </c>
      <c r="AR473" s="41" t="str">
        <f t="shared" si="309"/>
        <v>na</v>
      </c>
      <c r="AS473" s="41" t="str">
        <f t="shared" si="309"/>
        <v>na</v>
      </c>
      <c r="AT473" s="41">
        <f t="shared" si="309"/>
        <v>-0.16641759810785506</v>
      </c>
      <c r="AU473" s="41">
        <f t="shared" si="309"/>
        <v>-3.5371514251054892E-2</v>
      </c>
      <c r="AV473" s="41">
        <f t="shared" si="309"/>
        <v>-3.6250847906824979E-2</v>
      </c>
      <c r="AW473" s="41" t="str">
        <f t="shared" si="309"/>
        <v>na</v>
      </c>
      <c r="AX473" s="41" t="str">
        <f t="shared" si="309"/>
        <v>na</v>
      </c>
      <c r="AY473" s="41" t="str">
        <f t="shared" si="309"/>
        <v>na</v>
      </c>
      <c r="BA473" s="38">
        <v>2023</v>
      </c>
      <c r="BB473" s="39">
        <f t="shared" si="302"/>
        <v>0.18762402176290838</v>
      </c>
      <c r="BC473" s="39">
        <f t="shared" si="302"/>
        <v>-2.0717617615877648E-2</v>
      </c>
      <c r="BD473" s="39">
        <f t="shared" si="302"/>
        <v>1.4681099103508233E-2</v>
      </c>
      <c r="BE473" s="39">
        <f t="shared" si="302"/>
        <v>0</v>
      </c>
      <c r="BF473" s="39">
        <f t="shared" si="302"/>
        <v>0</v>
      </c>
      <c r="BG473" s="41">
        <f t="shared" ref="BG473:BP475" si="310">IF(BG431=0,"na",(BG434/BG431)^(1/3)-1)</f>
        <v>-3.1032700329143736E-2</v>
      </c>
      <c r="BH473" s="41" t="str">
        <f t="shared" si="310"/>
        <v>na</v>
      </c>
      <c r="BI473" s="41" t="str">
        <f t="shared" si="310"/>
        <v>na</v>
      </c>
      <c r="BJ473" s="41" t="str">
        <f t="shared" si="310"/>
        <v>na</v>
      </c>
      <c r="BK473" s="41">
        <f t="shared" si="310"/>
        <v>-3.1032700329143736E-2</v>
      </c>
      <c r="BL473" s="41" t="str">
        <f t="shared" si="310"/>
        <v>na</v>
      </c>
      <c r="BM473" s="41" t="str">
        <f t="shared" si="310"/>
        <v>na</v>
      </c>
      <c r="BN473" s="41" t="str">
        <f t="shared" si="310"/>
        <v>na</v>
      </c>
      <c r="BO473" s="41" t="str">
        <f t="shared" si="310"/>
        <v>na</v>
      </c>
      <c r="BP473" s="41" t="str">
        <f t="shared" si="310"/>
        <v>na</v>
      </c>
    </row>
    <row r="474" spans="2:68" x14ac:dyDescent="0.45">
      <c r="B474" s="38">
        <v>2024</v>
      </c>
      <c r="C474" s="39">
        <f t="shared" si="299"/>
        <v>0.15274167036974107</v>
      </c>
      <c r="D474" s="39">
        <f t="shared" si="299"/>
        <v>9.394937401254988E-2</v>
      </c>
      <c r="E474" s="39">
        <f t="shared" si="299"/>
        <v>-8.6241987861861436E-3</v>
      </c>
      <c r="F474" s="39">
        <f t="shared" si="299"/>
        <v>0.13726171120592867</v>
      </c>
      <c r="G474" s="39">
        <f t="shared" si="299"/>
        <v>1.796541657217432E-6</v>
      </c>
      <c r="H474" s="41">
        <f t="shared" si="307"/>
        <v>-2.6246813086060139E-2</v>
      </c>
      <c r="I474" s="41" t="str">
        <f t="shared" si="307"/>
        <v>na</v>
      </c>
      <c r="J474" s="41" t="str">
        <f t="shared" si="307"/>
        <v>na</v>
      </c>
      <c r="K474" s="41">
        <f t="shared" si="307"/>
        <v>-0.40864348623005198</v>
      </c>
      <c r="L474" s="41">
        <f t="shared" si="307"/>
        <v>-2.4918713569401452E-2</v>
      </c>
      <c r="M474" s="41" t="str">
        <f t="shared" si="307"/>
        <v>na</v>
      </c>
      <c r="N474" s="41" t="str">
        <f t="shared" si="307"/>
        <v>na</v>
      </c>
      <c r="O474" s="41" t="str">
        <f t="shared" si="307"/>
        <v>na</v>
      </c>
      <c r="P474" s="41" t="str">
        <f t="shared" si="307"/>
        <v>na</v>
      </c>
      <c r="Q474" s="41" t="str">
        <f t="shared" si="307"/>
        <v>na</v>
      </c>
      <c r="S474" s="38">
        <v>2024</v>
      </c>
      <c r="T474" s="39">
        <f t="shared" si="300"/>
        <v>-4.00191320299631E-2</v>
      </c>
      <c r="U474" s="39">
        <f t="shared" si="300"/>
        <v>-8.5788204481957897E-2</v>
      </c>
      <c r="V474" s="39">
        <f t="shared" si="300"/>
        <v>-2.2340287094036904E-2</v>
      </c>
      <c r="W474" s="39">
        <f t="shared" si="300"/>
        <v>0.17247509068717504</v>
      </c>
      <c r="X474" s="39">
        <f t="shared" si="300"/>
        <v>-0.10928482596341704</v>
      </c>
      <c r="Y474" s="41">
        <f t="shared" si="308"/>
        <v>-6.254904653908322E-2</v>
      </c>
      <c r="Z474" s="41">
        <f t="shared" si="308"/>
        <v>5.1837823179270437E-2</v>
      </c>
      <c r="AA474" s="41">
        <f t="shared" si="308"/>
        <v>-1.712265737830887E-2</v>
      </c>
      <c r="AB474" s="41">
        <f t="shared" si="308"/>
        <v>-0.11977253918296094</v>
      </c>
      <c r="AC474" s="41">
        <f t="shared" si="308"/>
        <v>-8.0671153558403264E-2</v>
      </c>
      <c r="AD474" s="41">
        <f t="shared" si="308"/>
        <v>-3.9875314308862042E-2</v>
      </c>
      <c r="AE474" s="41">
        <f t="shared" si="308"/>
        <v>-4.0386598579439936E-2</v>
      </c>
      <c r="AF474" s="41" t="str">
        <f t="shared" si="308"/>
        <v>na</v>
      </c>
      <c r="AG474" s="41" t="str">
        <f t="shared" si="308"/>
        <v>na</v>
      </c>
      <c r="AH474" s="41" t="str">
        <f t="shared" si="308"/>
        <v>na</v>
      </c>
      <c r="AJ474" s="38">
        <v>2024</v>
      </c>
      <c r="AK474" s="39">
        <f t="shared" si="301"/>
        <v>0.53094795225650815</v>
      </c>
      <c r="AL474" s="39">
        <f t="shared" si="301"/>
        <v>-0.12161298601709691</v>
      </c>
      <c r="AM474" s="39">
        <f t="shared" si="301"/>
        <v>-1.3850282809340864E-2</v>
      </c>
      <c r="AN474" s="39">
        <f t="shared" si="301"/>
        <v>-9.1652229432368615E-2</v>
      </c>
      <c r="AO474" s="39">
        <f t="shared" si="301"/>
        <v>0.30583106381220015</v>
      </c>
      <c r="AP474" s="41">
        <f t="shared" si="309"/>
        <v>-9.8485815618508887E-2</v>
      </c>
      <c r="AQ474" s="41" t="str">
        <f t="shared" si="309"/>
        <v>na</v>
      </c>
      <c r="AR474" s="41" t="str">
        <f t="shared" si="309"/>
        <v>na</v>
      </c>
      <c r="AS474" s="41" t="str">
        <f t="shared" si="309"/>
        <v>na</v>
      </c>
      <c r="AT474" s="41">
        <f t="shared" si="309"/>
        <v>-9.9648174657536059E-2</v>
      </c>
      <c r="AU474" s="41">
        <f t="shared" si="309"/>
        <v>-0.12615539489162075</v>
      </c>
      <c r="AV474" s="41">
        <f t="shared" si="309"/>
        <v>-0.12535809097750983</v>
      </c>
      <c r="AW474" s="41" t="str">
        <f t="shared" si="309"/>
        <v>na</v>
      </c>
      <c r="AX474" s="41" t="str">
        <f t="shared" si="309"/>
        <v>na</v>
      </c>
      <c r="AY474" s="41" t="str">
        <f t="shared" si="309"/>
        <v>na</v>
      </c>
      <c r="BA474" s="38">
        <v>2024</v>
      </c>
      <c r="BB474" s="39">
        <f t="shared" si="302"/>
        <v>-0.24805838471635988</v>
      </c>
      <c r="BC474" s="39">
        <f t="shared" si="302"/>
        <v>-0.11819825674971629</v>
      </c>
      <c r="BD474" s="39">
        <f t="shared" si="302"/>
        <v>-3.2314595190418349E-2</v>
      </c>
      <c r="BE474" s="39">
        <f t="shared" si="302"/>
        <v>0</v>
      </c>
      <c r="BF474" s="39">
        <f t="shared" si="302"/>
        <v>-0.3628050295710944</v>
      </c>
      <c r="BG474" s="41">
        <f t="shared" si="310"/>
        <v>-8.2706516975578959E-2</v>
      </c>
      <c r="BH474" s="41" t="str">
        <f t="shared" si="310"/>
        <v>na</v>
      </c>
      <c r="BI474" s="41" t="str">
        <f t="shared" si="310"/>
        <v>na</v>
      </c>
      <c r="BJ474" s="41" t="str">
        <f t="shared" si="310"/>
        <v>na</v>
      </c>
      <c r="BK474" s="41">
        <f t="shared" si="310"/>
        <v>-8.2706516975578959E-2</v>
      </c>
      <c r="BL474" s="41" t="str">
        <f t="shared" si="310"/>
        <v>na</v>
      </c>
      <c r="BM474" s="41" t="str">
        <f t="shared" si="310"/>
        <v>na</v>
      </c>
      <c r="BN474" s="41" t="str">
        <f t="shared" si="310"/>
        <v>na</v>
      </c>
      <c r="BO474" s="41" t="str">
        <f t="shared" si="310"/>
        <v>na</v>
      </c>
      <c r="BP474" s="41" t="str">
        <f t="shared" si="310"/>
        <v>na</v>
      </c>
    </row>
    <row r="475" spans="2:68" x14ac:dyDescent="0.45">
      <c r="B475" s="38">
        <v>2025</v>
      </c>
      <c r="C475" s="39">
        <f t="shared" si="299"/>
        <v>1.2860666348482708E-2</v>
      </c>
      <c r="D475" s="39">
        <f t="shared" si="299"/>
        <v>-6.8205972756384403E-3</v>
      </c>
      <c r="E475" s="39">
        <f t="shared" si="299"/>
        <v>-5.6049313582736682E-3</v>
      </c>
      <c r="F475" s="39">
        <f t="shared" si="299"/>
        <v>0.1151715924844674</v>
      </c>
      <c r="G475" s="39">
        <f t="shared" si="299"/>
        <v>2.1558499887497362E-6</v>
      </c>
      <c r="H475" s="41">
        <f t="shared" si="307"/>
        <v>1.2324771777517229E-2</v>
      </c>
      <c r="I475" s="41" t="str">
        <f t="shared" si="307"/>
        <v>na</v>
      </c>
      <c r="J475" s="41" t="str">
        <f t="shared" si="307"/>
        <v>na</v>
      </c>
      <c r="K475" s="41">
        <f t="shared" si="307"/>
        <v>-1</v>
      </c>
      <c r="L475" s="41">
        <f t="shared" si="307"/>
        <v>1.3925287915732332E-2</v>
      </c>
      <c r="M475" s="41" t="str">
        <f t="shared" si="307"/>
        <v>na</v>
      </c>
      <c r="N475" s="41" t="str">
        <f t="shared" si="307"/>
        <v>na</v>
      </c>
      <c r="O475" s="41" t="str">
        <f t="shared" si="307"/>
        <v>na</v>
      </c>
      <c r="P475" s="41" t="str">
        <f t="shared" si="307"/>
        <v>na</v>
      </c>
      <c r="Q475" s="41" t="str">
        <f t="shared" si="307"/>
        <v>na</v>
      </c>
      <c r="S475" s="38">
        <v>2025</v>
      </c>
      <c r="T475" s="39">
        <f t="shared" si="300"/>
        <v>-3.929359151442291E-2</v>
      </c>
      <c r="U475" s="39">
        <f t="shared" si="300"/>
        <v>-0.11741503755748783</v>
      </c>
      <c r="V475" s="39">
        <f t="shared" si="300"/>
        <v>-3.1014436408534518E-2</v>
      </c>
      <c r="W475" s="39">
        <f t="shared" si="300"/>
        <v>0.17483947261655786</v>
      </c>
      <c r="X475" s="39">
        <f t="shared" si="300"/>
        <v>-4.729717260379529E-2</v>
      </c>
      <c r="Y475" s="41">
        <f t="shared" si="308"/>
        <v>-7.0572212328004036E-2</v>
      </c>
      <c r="Z475" s="41">
        <f t="shared" si="308"/>
        <v>-8.4049139228737801E-2</v>
      </c>
      <c r="AA475" s="41">
        <f t="shared" si="308"/>
        <v>-0.20665686079378087</v>
      </c>
      <c r="AB475" s="41">
        <f t="shared" si="308"/>
        <v>-8.3177342397543375E-2</v>
      </c>
      <c r="AC475" s="41">
        <f t="shared" si="308"/>
        <v>3.49070978192485E-2</v>
      </c>
      <c r="AD475" s="41">
        <f t="shared" si="308"/>
        <v>-0.11300319918092294</v>
      </c>
      <c r="AE475" s="41">
        <f t="shared" si="308"/>
        <v>-9.1150172598624568E-2</v>
      </c>
      <c r="AF475" s="41" t="str">
        <f t="shared" si="308"/>
        <v>na</v>
      </c>
      <c r="AG475" s="41" t="str">
        <f t="shared" si="308"/>
        <v>na</v>
      </c>
      <c r="AH475" s="41" t="str">
        <f t="shared" si="308"/>
        <v>na</v>
      </c>
      <c r="AJ475" s="38">
        <v>2025</v>
      </c>
      <c r="AK475" s="39">
        <f t="shared" si="301"/>
        <v>0.25411026037497098</v>
      </c>
      <c r="AL475" s="39">
        <f t="shared" si="301"/>
        <v>-0.15106734618438467</v>
      </c>
      <c r="AM475" s="39">
        <f t="shared" si="301"/>
        <v>-5.0584950644214199E-2</v>
      </c>
      <c r="AN475" s="39">
        <f t="shared" si="301"/>
        <v>-6.0938983516258816E-2</v>
      </c>
      <c r="AO475" s="39">
        <f t="shared" si="301"/>
        <v>0.39322304535827035</v>
      </c>
      <c r="AP475" s="41">
        <f t="shared" si="309"/>
        <v>2.0730553680074149E-2</v>
      </c>
      <c r="AQ475" s="41" t="str">
        <f t="shared" si="309"/>
        <v>na</v>
      </c>
      <c r="AR475" s="41" t="str">
        <f t="shared" si="309"/>
        <v>na</v>
      </c>
      <c r="AS475" s="41" t="str">
        <f t="shared" si="309"/>
        <v>na</v>
      </c>
      <c r="AT475" s="41">
        <f t="shared" si="309"/>
        <v>0.13768182871423273</v>
      </c>
      <c r="AU475" s="41">
        <f t="shared" si="309"/>
        <v>-1.9792993308248796E-2</v>
      </c>
      <c r="AV475" s="41">
        <f t="shared" si="309"/>
        <v>-1.9792993308248796E-2</v>
      </c>
      <c r="AW475" s="41" t="str">
        <f t="shared" si="309"/>
        <v>na</v>
      </c>
      <c r="AX475" s="41" t="str">
        <f t="shared" si="309"/>
        <v>na</v>
      </c>
      <c r="AY475" s="41" t="str">
        <f t="shared" si="309"/>
        <v>na</v>
      </c>
      <c r="BA475" s="38">
        <v>2025</v>
      </c>
      <c r="BB475" s="39">
        <f t="shared" si="302"/>
        <v>1.2162808704917372</v>
      </c>
      <c r="BC475" s="39">
        <f t="shared" si="302"/>
        <v>0.1966704647095181</v>
      </c>
      <c r="BD475" s="39">
        <f t="shared" si="302"/>
        <v>5.5547486744384367E-2</v>
      </c>
      <c r="BE475" s="39">
        <f t="shared" si="302"/>
        <v>0</v>
      </c>
      <c r="BF475" s="39">
        <f t="shared" si="302"/>
        <v>0.56937836362218119</v>
      </c>
      <c r="BG475" s="41">
        <f t="shared" si="310"/>
        <v>2.5860718608220035E-2</v>
      </c>
      <c r="BH475" s="41" t="str">
        <f t="shared" si="310"/>
        <v>na</v>
      </c>
      <c r="BI475" s="41" t="str">
        <f t="shared" si="310"/>
        <v>na</v>
      </c>
      <c r="BJ475" s="41" t="str">
        <f t="shared" si="310"/>
        <v>na</v>
      </c>
      <c r="BK475" s="41">
        <f t="shared" si="310"/>
        <v>2.5860718608220035E-2</v>
      </c>
      <c r="BL475" s="41" t="str">
        <f t="shared" si="310"/>
        <v>na</v>
      </c>
      <c r="BM475" s="41" t="str">
        <f t="shared" si="310"/>
        <v>na</v>
      </c>
      <c r="BN475" s="41" t="str">
        <f t="shared" si="310"/>
        <v>na</v>
      </c>
      <c r="BO475" s="41" t="str">
        <f t="shared" si="310"/>
        <v>na</v>
      </c>
      <c r="BP475" s="41" t="str">
        <f t="shared" si="310"/>
        <v>na</v>
      </c>
    </row>
    <row r="476" spans="2:68" x14ac:dyDescent="0.45">
      <c r="B476" s="38" t="s">
        <v>54</v>
      </c>
      <c r="C476" s="39">
        <f>IF(C436=0,"na",(C441/C436)^(1/5)-1)</f>
        <v>-9.0176383232648538E-3</v>
      </c>
      <c r="D476" s="39">
        <f t="shared" ref="D476:Q476" si="311">IF(D436=0,"na",(D441/D436)^(1/5)-1)</f>
        <v>1.859999999999995E-2</v>
      </c>
      <c r="E476" s="39">
        <f t="shared" si="311"/>
        <v>1.0000000000000009E-2</v>
      </c>
      <c r="F476" s="39">
        <f t="shared" si="311"/>
        <v>3.2000000000000028E-2</v>
      </c>
      <c r="G476" s="39">
        <f t="shared" si="311"/>
        <v>0</v>
      </c>
      <c r="H476" s="41">
        <f t="shared" si="311"/>
        <v>1.1688640065026235E-2</v>
      </c>
      <c r="I476" s="41" t="str">
        <f t="shared" si="311"/>
        <v>na</v>
      </c>
      <c r="J476" s="41" t="str">
        <f t="shared" si="311"/>
        <v>na</v>
      </c>
      <c r="K476" s="41" t="str">
        <f t="shared" si="311"/>
        <v>na</v>
      </c>
      <c r="L476" s="41">
        <f t="shared" si="311"/>
        <v>1.1688640065026235E-2</v>
      </c>
      <c r="M476" s="41" t="str">
        <f t="shared" si="311"/>
        <v>na</v>
      </c>
      <c r="N476" s="41" t="str">
        <f t="shared" si="311"/>
        <v>na</v>
      </c>
      <c r="O476" s="41" t="str">
        <f t="shared" si="311"/>
        <v>na</v>
      </c>
      <c r="P476" s="41" t="str">
        <f t="shared" si="311"/>
        <v>na</v>
      </c>
      <c r="Q476" s="41" t="str">
        <f t="shared" si="311"/>
        <v>na</v>
      </c>
      <c r="S476" s="38" t="s">
        <v>54</v>
      </c>
      <c r="T476" s="39">
        <f>IF(T436=0,"na",(T441/T436)^(1/5)-1)</f>
        <v>-1.7674281001775816E-2</v>
      </c>
      <c r="U476" s="39">
        <f t="shared" ref="U476:AH476" si="312">IF(U436=0,"na",(U441/U436)^(1/5)-1)</f>
        <v>2.1200000000000108E-2</v>
      </c>
      <c r="V476" s="39">
        <f t="shared" si="312"/>
        <v>-4.0000000000000036E-3</v>
      </c>
      <c r="W476" s="39">
        <f t="shared" si="312"/>
        <v>7.4000000000000066E-2</v>
      </c>
      <c r="X476" s="39">
        <f t="shared" si="312"/>
        <v>-4.500000000000004E-2</v>
      </c>
      <c r="Y476" s="41">
        <f t="shared" si="312"/>
        <v>-7.3783308640533729E-3</v>
      </c>
      <c r="Z476" s="41">
        <f t="shared" si="312"/>
        <v>-9.0528480451126381E-2</v>
      </c>
      <c r="AA476" s="41">
        <f t="shared" si="312"/>
        <v>-0.36904265551980675</v>
      </c>
      <c r="AB476" s="41">
        <f t="shared" si="312"/>
        <v>-1.4888060396937353E-2</v>
      </c>
      <c r="AC476" s="41">
        <f t="shared" si="312"/>
        <v>-6.5724431466240518E-2</v>
      </c>
      <c r="AD476" s="41">
        <f t="shared" si="312"/>
        <v>-3.3568359608721066E-3</v>
      </c>
      <c r="AE476" s="41">
        <f t="shared" si="312"/>
        <v>-3.3568359608722176E-3</v>
      </c>
      <c r="AF476" s="41" t="str">
        <f t="shared" si="312"/>
        <v>na</v>
      </c>
      <c r="AG476" s="41" t="str">
        <f t="shared" si="312"/>
        <v>na</v>
      </c>
      <c r="AH476" s="41" t="str">
        <f t="shared" si="312"/>
        <v>na</v>
      </c>
      <c r="AJ476" s="38" t="s">
        <v>54</v>
      </c>
      <c r="AK476" s="39">
        <f>IF(AK436=0,"na",(AK441/AK436)^(1/5)-1)</f>
        <v>3.6450591092789253E-3</v>
      </c>
      <c r="AL476" s="39">
        <f t="shared" ref="AL476:AY476" si="313">IF(AL436=0,"na",(AL441/AL436)^(1/5)-1)</f>
        <v>1.2000000000000011E-2</v>
      </c>
      <c r="AM476" s="39">
        <f t="shared" si="313"/>
        <v>-2.300000000000002E-2</v>
      </c>
      <c r="AN476" s="39">
        <f t="shared" si="313"/>
        <v>0.11799999999999988</v>
      </c>
      <c r="AO476" s="39">
        <f t="shared" si="313"/>
        <v>0</v>
      </c>
      <c r="AP476" s="41">
        <f t="shared" si="313"/>
        <v>3.7501005329214632E-3</v>
      </c>
      <c r="AQ476" s="41" t="str">
        <f t="shared" si="313"/>
        <v>na</v>
      </c>
      <c r="AR476" s="41" t="str">
        <f t="shared" si="313"/>
        <v>na</v>
      </c>
      <c r="AS476" s="41" t="str">
        <f t="shared" si="313"/>
        <v>na</v>
      </c>
      <c r="AT476" s="41">
        <f t="shared" si="313"/>
        <v>3.7501005329214632E-3</v>
      </c>
      <c r="AU476" s="41">
        <f t="shared" si="313"/>
        <v>3.7501005329214632E-3</v>
      </c>
      <c r="AV476" s="41">
        <f t="shared" si="313"/>
        <v>3.7501005329214632E-3</v>
      </c>
      <c r="AW476" s="41" t="str">
        <f t="shared" si="313"/>
        <v>na</v>
      </c>
      <c r="AX476" s="41" t="str">
        <f t="shared" si="313"/>
        <v>na</v>
      </c>
      <c r="AY476" s="41" t="str">
        <f t="shared" si="313"/>
        <v>na</v>
      </c>
      <c r="BA476" s="38" t="s">
        <v>54</v>
      </c>
      <c r="BB476" s="39">
        <f>IF(BB436=0,"na",(BB441/BB436)^(1/5)-1)</f>
        <v>1.7746549785248034E-2</v>
      </c>
      <c r="BC476" s="39">
        <f t="shared" ref="BC476:BP476" si="314">IF(BC436=0,"na",(BC441/BC436)^(1/5)-1)</f>
        <v>1.0999999999999899E-2</v>
      </c>
      <c r="BD476" s="39">
        <f t="shared" si="314"/>
        <v>1.0000000000000009E-2</v>
      </c>
      <c r="BE476" s="39">
        <f t="shared" si="314"/>
        <v>0</v>
      </c>
      <c r="BF476" s="39">
        <f t="shared" si="314"/>
        <v>0</v>
      </c>
      <c r="BG476" s="41">
        <f t="shared" si="314"/>
        <v>1.07441412291438E-2</v>
      </c>
      <c r="BH476" s="41" t="str">
        <f t="shared" si="314"/>
        <v>na</v>
      </c>
      <c r="BI476" s="41" t="str">
        <f t="shared" si="314"/>
        <v>na</v>
      </c>
      <c r="BJ476" s="41" t="str">
        <f t="shared" si="314"/>
        <v>na</v>
      </c>
      <c r="BK476" s="41">
        <f t="shared" si="314"/>
        <v>1.07441412291438E-2</v>
      </c>
      <c r="BL476" s="41" t="str">
        <f t="shared" si="314"/>
        <v>na</v>
      </c>
      <c r="BM476" s="41" t="str">
        <f t="shared" si="314"/>
        <v>na</v>
      </c>
      <c r="BN476" s="41" t="str">
        <f t="shared" si="314"/>
        <v>na</v>
      </c>
      <c r="BO476" s="41" t="str">
        <f t="shared" si="314"/>
        <v>na</v>
      </c>
      <c r="BP476" s="41" t="str">
        <f t="shared" si="314"/>
        <v>na</v>
      </c>
    </row>
    <row r="477" spans="2:68" x14ac:dyDescent="0.45">
      <c r="B477" s="38" t="s">
        <v>55</v>
      </c>
      <c r="C477" s="39">
        <f>IF(C441=0,"na",(C446/C441)^(1/5)-1)</f>
        <v>-3.0340035292354961E-2</v>
      </c>
      <c r="D477" s="39">
        <f t="shared" ref="D477:Q477" si="315">IF(D441=0,"na",(D446/D441)^(1/5)-1)</f>
        <v>-2.4499999999999966E-2</v>
      </c>
      <c r="E477" s="39">
        <f t="shared" si="315"/>
        <v>1.0000000000000009E-2</v>
      </c>
      <c r="F477" s="39">
        <f t="shared" si="315"/>
        <v>2.0999999999999908E-2</v>
      </c>
      <c r="G477" s="39">
        <f t="shared" si="315"/>
        <v>0</v>
      </c>
      <c r="H477" s="41">
        <f t="shared" si="315"/>
        <v>-1.8465130897275195E-2</v>
      </c>
      <c r="I477" s="41" t="str">
        <f t="shared" si="315"/>
        <v>na</v>
      </c>
      <c r="J477" s="41" t="str">
        <f t="shared" si="315"/>
        <v>na</v>
      </c>
      <c r="K477" s="41" t="str">
        <f t="shared" si="315"/>
        <v>na</v>
      </c>
      <c r="L477" s="41">
        <f t="shared" si="315"/>
        <v>-1.8465130897275195E-2</v>
      </c>
      <c r="M477" s="41" t="str">
        <f t="shared" si="315"/>
        <v>na</v>
      </c>
      <c r="N477" s="41" t="str">
        <f t="shared" si="315"/>
        <v>na</v>
      </c>
      <c r="O477" s="41" t="str">
        <f t="shared" si="315"/>
        <v>na</v>
      </c>
      <c r="P477" s="41" t="str">
        <f t="shared" si="315"/>
        <v>na</v>
      </c>
      <c r="Q477" s="41" t="str">
        <f t="shared" si="315"/>
        <v>na</v>
      </c>
      <c r="S477" s="38" t="s">
        <v>55</v>
      </c>
      <c r="T477" s="39">
        <f>IF(T441=0,"na",(T446/T441)^(1/5)-1)</f>
        <v>-3.9091378952858413E-2</v>
      </c>
      <c r="U477" s="39">
        <f t="shared" ref="U477:AH477" si="316">IF(U441=0,"na",(U446/U441)^(1/5)-1)</f>
        <v>-8.5200821073423416E-3</v>
      </c>
      <c r="V477" s="39">
        <f t="shared" si="316"/>
        <v>-1.100000000000001E-2</v>
      </c>
      <c r="W477" s="39">
        <f t="shared" si="316"/>
        <v>5.4200000000000026E-2</v>
      </c>
      <c r="X477" s="39">
        <f t="shared" si="316"/>
        <v>-5.8999999999999941E-2</v>
      </c>
      <c r="Y477" s="41">
        <f t="shared" si="316"/>
        <v>-2.4425482233831897E-2</v>
      </c>
      <c r="Z477" s="41">
        <f t="shared" si="316"/>
        <v>-0.20307601931591113</v>
      </c>
      <c r="AA477" s="41">
        <f t="shared" si="316"/>
        <v>0.45406115110099687</v>
      </c>
      <c r="AB477" s="41">
        <f t="shared" si="316"/>
        <v>-1.4888060396937353E-2</v>
      </c>
      <c r="AC477" s="41">
        <f t="shared" si="316"/>
        <v>-7.6492900486923476E-2</v>
      </c>
      <c r="AD477" s="41">
        <f t="shared" si="316"/>
        <v>-1.7096123828365895E-2</v>
      </c>
      <c r="AE477" s="41">
        <f t="shared" si="316"/>
        <v>-1.7096123828365895E-2</v>
      </c>
      <c r="AF477" s="41" t="str">
        <f t="shared" si="316"/>
        <v>na</v>
      </c>
      <c r="AG477" s="41" t="str">
        <f t="shared" si="316"/>
        <v>na</v>
      </c>
      <c r="AH477" s="41" t="str">
        <f t="shared" si="316"/>
        <v>na</v>
      </c>
      <c r="AJ477" s="38" t="s">
        <v>55</v>
      </c>
      <c r="AK477" s="39">
        <f>IF(AK441=0,"na",(AK446/AK441)^(1/5)-1)</f>
        <v>3.483883268415422E-3</v>
      </c>
      <c r="AL477" s="39">
        <f t="shared" ref="AL477:AY477" si="317">IF(AL441=0,"na",(AL446/AL441)^(1/5)-1)</f>
        <v>6.0000000000000053E-3</v>
      </c>
      <c r="AM477" s="39">
        <f t="shared" si="317"/>
        <v>-1.0000000000000009E-2</v>
      </c>
      <c r="AN477" s="39">
        <f t="shared" si="317"/>
        <v>8.4999999999999964E-2</v>
      </c>
      <c r="AO477" s="39">
        <f t="shared" si="317"/>
        <v>0</v>
      </c>
      <c r="AP477" s="41">
        <f t="shared" si="317"/>
        <v>3.5590866398640397E-3</v>
      </c>
      <c r="AQ477" s="41" t="str">
        <f t="shared" si="317"/>
        <v>na</v>
      </c>
      <c r="AR477" s="41" t="str">
        <f t="shared" si="317"/>
        <v>na</v>
      </c>
      <c r="AS477" s="41" t="str">
        <f t="shared" si="317"/>
        <v>na</v>
      </c>
      <c r="AT477" s="41">
        <f t="shared" si="317"/>
        <v>3.5590866398640397E-3</v>
      </c>
      <c r="AU477" s="41">
        <f t="shared" si="317"/>
        <v>3.5590866398638177E-3</v>
      </c>
      <c r="AV477" s="41">
        <f t="shared" si="317"/>
        <v>3.5590866398640397E-3</v>
      </c>
      <c r="AW477" s="41" t="str">
        <f t="shared" si="317"/>
        <v>na</v>
      </c>
      <c r="AX477" s="41" t="str">
        <f t="shared" si="317"/>
        <v>na</v>
      </c>
      <c r="AY477" s="41" t="str">
        <f t="shared" si="317"/>
        <v>na</v>
      </c>
      <c r="BA477" s="38" t="s">
        <v>55</v>
      </c>
      <c r="BB477" s="39">
        <f>IF(BB441=0,"na",(BB446/BB441)^(1/5)-1)</f>
        <v>-8.2216455467700733E-3</v>
      </c>
      <c r="BC477" s="39">
        <f t="shared" ref="BC477:BP477" si="318">IF(BC441=0,"na",(BC446/BC441)^(1/5)-1)</f>
        <v>-1.4499999999999957E-2</v>
      </c>
      <c r="BD477" s="39">
        <f t="shared" si="318"/>
        <v>-1.2000000000000011E-2</v>
      </c>
      <c r="BE477" s="39">
        <f t="shared" si="318"/>
        <v>0</v>
      </c>
      <c r="BF477" s="39">
        <f t="shared" si="318"/>
        <v>0</v>
      </c>
      <c r="BG477" s="41">
        <f t="shared" si="318"/>
        <v>-1.2105685150593848E-2</v>
      </c>
      <c r="BH477" s="41" t="str">
        <f t="shared" si="318"/>
        <v>na</v>
      </c>
      <c r="BI477" s="41" t="str">
        <f t="shared" si="318"/>
        <v>na</v>
      </c>
      <c r="BJ477" s="41" t="str">
        <f t="shared" si="318"/>
        <v>na</v>
      </c>
      <c r="BK477" s="41">
        <f t="shared" si="318"/>
        <v>-1.2105685150593848E-2</v>
      </c>
      <c r="BL477" s="41" t="str">
        <f t="shared" si="318"/>
        <v>na</v>
      </c>
      <c r="BM477" s="41" t="str">
        <f t="shared" si="318"/>
        <v>na</v>
      </c>
      <c r="BN477" s="41" t="str">
        <f t="shared" si="318"/>
        <v>na</v>
      </c>
      <c r="BO477" s="41" t="str">
        <f t="shared" si="318"/>
        <v>na</v>
      </c>
      <c r="BP477" s="41" t="str">
        <f t="shared" si="318"/>
        <v>na</v>
      </c>
    </row>
    <row r="478" spans="2:68" x14ac:dyDescent="0.45">
      <c r="B478" s="38" t="s">
        <v>56</v>
      </c>
      <c r="C478" s="39">
        <f>IF(C446=0,"na",(C451/C446)^(1/5)-1)</f>
        <v>-4.6147484841312703E-2</v>
      </c>
      <c r="D478" s="39">
        <f t="shared" ref="D478:Q478" si="319">IF(D446=0,"na",(D451/D446)^(1/5)-1)</f>
        <v>-3.7000000000000033E-2</v>
      </c>
      <c r="E478" s="39">
        <f t="shared" si="319"/>
        <v>1.0000000000000009E-2</v>
      </c>
      <c r="F478" s="39">
        <f t="shared" si="319"/>
        <v>2.0000000000000018E-2</v>
      </c>
      <c r="G478" s="39">
        <f t="shared" si="319"/>
        <v>0</v>
      </c>
      <c r="H478" s="41">
        <f t="shared" si="319"/>
        <v>-2.7199702559021377E-2</v>
      </c>
      <c r="I478" s="41" t="str">
        <f t="shared" si="319"/>
        <v>na</v>
      </c>
      <c r="J478" s="41" t="str">
        <f t="shared" si="319"/>
        <v>na</v>
      </c>
      <c r="K478" s="41" t="str">
        <f t="shared" si="319"/>
        <v>na</v>
      </c>
      <c r="L478" s="41">
        <f t="shared" si="319"/>
        <v>-2.7199702559021377E-2</v>
      </c>
      <c r="M478" s="41" t="str">
        <f t="shared" si="319"/>
        <v>na</v>
      </c>
      <c r="N478" s="41" t="str">
        <f t="shared" si="319"/>
        <v>na</v>
      </c>
      <c r="O478" s="41" t="str">
        <f t="shared" si="319"/>
        <v>na</v>
      </c>
      <c r="P478" s="41" t="str">
        <f t="shared" si="319"/>
        <v>na</v>
      </c>
      <c r="Q478" s="41" t="str">
        <f t="shared" si="319"/>
        <v>na</v>
      </c>
      <c r="S478" s="38" t="s">
        <v>56</v>
      </c>
      <c r="T478" s="39">
        <f>IF(T446=0,"na",(T451/T446)^(1/5)-1)</f>
        <v>-1.5890052500941887E-2</v>
      </c>
      <c r="U478" s="39">
        <f t="shared" ref="U478:AH478" si="320">IF(U446=0,"na",(U451/U446)^(1/5)-1)</f>
        <v>-1.4599999999999946E-2</v>
      </c>
      <c r="V478" s="39">
        <f t="shared" si="320"/>
        <v>-1.5000000000000013E-2</v>
      </c>
      <c r="W478" s="39">
        <f t="shared" si="320"/>
        <v>4.4999999999999929E-2</v>
      </c>
      <c r="X478" s="39">
        <f t="shared" si="320"/>
        <v>-6.800000000000006E-2</v>
      </c>
      <c r="Y478" s="41">
        <f t="shared" si="320"/>
        <v>-1.4574739280737936E-2</v>
      </c>
      <c r="Z478" s="41">
        <f t="shared" si="320"/>
        <v>-9.3800045555089362E-2</v>
      </c>
      <c r="AA478" s="41">
        <f t="shared" si="320"/>
        <v>-5.111991994525078E-2</v>
      </c>
      <c r="AB478" s="41">
        <f t="shared" si="320"/>
        <v>-1.4888060396937353E-2</v>
      </c>
      <c r="AC478" s="41">
        <f t="shared" si="320"/>
        <v>-7.6732365497529931E-2</v>
      </c>
      <c r="AD478" s="41">
        <f t="shared" si="320"/>
        <v>-3.2496622150344212E-3</v>
      </c>
      <c r="AE478" s="41">
        <f t="shared" si="320"/>
        <v>-2.704095200886103E-3</v>
      </c>
      <c r="AF478" s="41" t="str">
        <f t="shared" si="320"/>
        <v>na</v>
      </c>
      <c r="AG478" s="41" t="str">
        <f t="shared" si="320"/>
        <v>na</v>
      </c>
      <c r="AH478" s="41" t="str">
        <f t="shared" si="320"/>
        <v>na</v>
      </c>
      <c r="AJ478" s="38" t="s">
        <v>56</v>
      </c>
      <c r="AK478" s="39">
        <f>IF(AK446=0,"na",(AK451/AK446)^(1/5)-1)</f>
        <v>3.1759219435121278E-3</v>
      </c>
      <c r="AL478" s="39">
        <f t="shared" ref="AL478:AY478" si="321">IF(AL446=0,"na",(AL451/AL446)^(1/5)-1)</f>
        <v>3.4000000000000696E-3</v>
      </c>
      <c r="AM478" s="39">
        <f t="shared" si="321"/>
        <v>-1.2000000000000011E-2</v>
      </c>
      <c r="AN478" s="39">
        <f t="shared" si="321"/>
        <v>3.6499999999999977E-2</v>
      </c>
      <c r="AO478" s="39">
        <f t="shared" si="321"/>
        <v>0</v>
      </c>
      <c r="AP478" s="41">
        <f t="shared" si="321"/>
        <v>1.9185589676518067E-3</v>
      </c>
      <c r="AQ478" s="41" t="str">
        <f t="shared" si="321"/>
        <v>na</v>
      </c>
      <c r="AR478" s="41" t="str">
        <f t="shared" si="321"/>
        <v>na</v>
      </c>
      <c r="AS478" s="41" t="str">
        <f t="shared" si="321"/>
        <v>na</v>
      </c>
      <c r="AT478" s="41">
        <f t="shared" si="321"/>
        <v>1.9185589676518067E-3</v>
      </c>
      <c r="AU478" s="41">
        <f t="shared" si="321"/>
        <v>1.9185589676518067E-3</v>
      </c>
      <c r="AV478" s="41">
        <f t="shared" si="321"/>
        <v>1.9185589676518067E-3</v>
      </c>
      <c r="AW478" s="41" t="str">
        <f t="shared" si="321"/>
        <v>na</v>
      </c>
      <c r="AX478" s="41" t="str">
        <f t="shared" si="321"/>
        <v>na</v>
      </c>
      <c r="AY478" s="41" t="str">
        <f t="shared" si="321"/>
        <v>na</v>
      </c>
      <c r="BA478" s="38" t="s">
        <v>56</v>
      </c>
      <c r="BB478" s="39">
        <f>IF(BB446=0,"na",(BB451/BB446)^(1/5)-1)</f>
        <v>-3.9737570207194484E-2</v>
      </c>
      <c r="BC478" s="39">
        <f t="shared" ref="BC478:BP478" si="322">IF(BC446=0,"na",(BC451/BC446)^(1/5)-1)</f>
        <v>-2.5000000000000022E-2</v>
      </c>
      <c r="BD478" s="39">
        <f t="shared" si="322"/>
        <v>-1.8499999999999961E-2</v>
      </c>
      <c r="BE478" s="39">
        <f t="shared" si="322"/>
        <v>0</v>
      </c>
      <c r="BF478" s="39">
        <f t="shared" si="322"/>
        <v>0</v>
      </c>
      <c r="BG478" s="41">
        <f t="shared" si="322"/>
        <v>-2.1809253972050691E-2</v>
      </c>
      <c r="BH478" s="41" t="str">
        <f t="shared" si="322"/>
        <v>na</v>
      </c>
      <c r="BI478" s="41" t="str">
        <f t="shared" si="322"/>
        <v>na</v>
      </c>
      <c r="BJ478" s="41" t="str">
        <f t="shared" si="322"/>
        <v>na</v>
      </c>
      <c r="BK478" s="41">
        <f t="shared" si="322"/>
        <v>-2.1809253972050691E-2</v>
      </c>
      <c r="BL478" s="41" t="str">
        <f t="shared" si="322"/>
        <v>na</v>
      </c>
      <c r="BM478" s="41" t="str">
        <f t="shared" si="322"/>
        <v>na</v>
      </c>
      <c r="BN478" s="41" t="str">
        <f t="shared" si="322"/>
        <v>na</v>
      </c>
      <c r="BO478" s="41" t="str">
        <f t="shared" si="322"/>
        <v>na</v>
      </c>
      <c r="BP478" s="41" t="str">
        <f t="shared" si="322"/>
        <v>na</v>
      </c>
    </row>
    <row r="479" spans="2:68" x14ac:dyDescent="0.45">
      <c r="B479" s="38" t="s">
        <v>57</v>
      </c>
      <c r="C479" s="39">
        <f t="shared" ref="C479:Q479" si="323">IF(C451=0,"na",(C456/C451)^(1/5)-1)</f>
        <v>-4.8916321606335633E-2</v>
      </c>
      <c r="D479" s="39">
        <f t="shared" si="323"/>
        <v>-3.9000000000000035E-2</v>
      </c>
      <c r="E479" s="39">
        <f t="shared" si="323"/>
        <v>8.0000000000000071E-3</v>
      </c>
      <c r="F479" s="39">
        <f t="shared" si="323"/>
        <v>1.8000000000000016E-2</v>
      </c>
      <c r="G479" s="39">
        <f t="shared" si="323"/>
        <v>-2.0000000000000018E-3</v>
      </c>
      <c r="H479" s="41">
        <f t="shared" si="323"/>
        <v>-2.6838537247214078E-2</v>
      </c>
      <c r="I479" s="41" t="str">
        <f t="shared" si="323"/>
        <v>na</v>
      </c>
      <c r="J479" s="41" t="str">
        <f t="shared" si="323"/>
        <v>na</v>
      </c>
      <c r="K479" s="41" t="str">
        <f t="shared" si="323"/>
        <v>na</v>
      </c>
      <c r="L479" s="41">
        <f t="shared" si="323"/>
        <v>-2.6838537247214078E-2</v>
      </c>
      <c r="M479" s="41" t="str">
        <f t="shared" si="323"/>
        <v>na</v>
      </c>
      <c r="N479" s="41" t="str">
        <f t="shared" si="323"/>
        <v>na</v>
      </c>
      <c r="O479" s="41" t="str">
        <f t="shared" si="323"/>
        <v>na</v>
      </c>
      <c r="P479" s="41" t="str">
        <f t="shared" si="323"/>
        <v>na</v>
      </c>
      <c r="Q479" s="41" t="str">
        <f t="shared" si="323"/>
        <v>na</v>
      </c>
      <c r="S479" s="38" t="s">
        <v>57</v>
      </c>
      <c r="T479" s="39">
        <f t="shared" ref="T479:AH479" si="324">IF(T451=0,"na",(T456/T451)^(1/5)-1)</f>
        <v>-3.1961554782922952E-2</v>
      </c>
      <c r="U479" s="39">
        <f t="shared" si="324"/>
        <v>-1.8100000000000005E-2</v>
      </c>
      <c r="V479" s="39">
        <f t="shared" si="324"/>
        <v>-1.7000000000000015E-2</v>
      </c>
      <c r="W479" s="39">
        <f t="shared" si="324"/>
        <v>3.6000000000000032E-2</v>
      </c>
      <c r="X479" s="39">
        <f t="shared" si="324"/>
        <v>-7.1999999999999953E-2</v>
      </c>
      <c r="Y479" s="41">
        <f t="shared" si="324"/>
        <v>-2.1960159368340504E-2</v>
      </c>
      <c r="Z479" s="41">
        <f t="shared" si="324"/>
        <v>4.0261253434173971E-2</v>
      </c>
      <c r="AA479" s="41">
        <f t="shared" si="324"/>
        <v>-0.16744679259812689</v>
      </c>
      <c r="AB479" s="41">
        <f t="shared" si="324"/>
        <v>-1.4888060396937353E-2</v>
      </c>
      <c r="AC479" s="41">
        <f t="shared" si="324"/>
        <v>-6.0194475189112362E-2</v>
      </c>
      <c r="AD479" s="41">
        <f t="shared" si="324"/>
        <v>-1.5778205174962423E-2</v>
      </c>
      <c r="AE479" s="41">
        <f t="shared" si="324"/>
        <v>-1.6316620045893404E-2</v>
      </c>
      <c r="AF479" s="41" t="str">
        <f t="shared" si="324"/>
        <v>na</v>
      </c>
      <c r="AG479" s="41" t="str">
        <f t="shared" si="324"/>
        <v>na</v>
      </c>
      <c r="AH479" s="41" t="str">
        <f t="shared" si="324"/>
        <v>na</v>
      </c>
      <c r="AJ479" s="38" t="s">
        <v>57</v>
      </c>
      <c r="AK479" s="39">
        <f t="shared" ref="AK479:AY479" si="325">IF(AK451=0,"na",(AK456/AK451)^(1/5)-1)</f>
        <v>-4.1017514223445128E-2</v>
      </c>
      <c r="AL479" s="39">
        <f t="shared" si="325"/>
        <v>1.4000000000000679E-3</v>
      </c>
      <c r="AM479" s="39">
        <f t="shared" si="325"/>
        <v>-1.4000000000000012E-2</v>
      </c>
      <c r="AN479" s="39">
        <f t="shared" si="325"/>
        <v>3.4499999999999975E-2</v>
      </c>
      <c r="AO479" s="39">
        <f t="shared" si="325"/>
        <v>-2.0000000000000018E-3</v>
      </c>
      <c r="AP479" s="41">
        <f t="shared" si="325"/>
        <v>-1.4009285414080641E-2</v>
      </c>
      <c r="AQ479" s="41" t="str">
        <f t="shared" si="325"/>
        <v>na</v>
      </c>
      <c r="AR479" s="41" t="str">
        <f t="shared" si="325"/>
        <v>na</v>
      </c>
      <c r="AS479" s="41" t="str">
        <f t="shared" si="325"/>
        <v>na</v>
      </c>
      <c r="AT479" s="41">
        <f t="shared" si="325"/>
        <v>-1.4009285414080752E-2</v>
      </c>
      <c r="AU479" s="41">
        <f t="shared" si="325"/>
        <v>-1.4009285414080641E-2</v>
      </c>
      <c r="AV479" s="41">
        <f t="shared" si="325"/>
        <v>-1.4009285414080641E-2</v>
      </c>
      <c r="AW479" s="41" t="str">
        <f t="shared" si="325"/>
        <v>na</v>
      </c>
      <c r="AX479" s="41" t="str">
        <f t="shared" si="325"/>
        <v>na</v>
      </c>
      <c r="AY479" s="41" t="str">
        <f t="shared" si="325"/>
        <v>na</v>
      </c>
      <c r="BA479" s="38" t="s">
        <v>57</v>
      </c>
      <c r="BB479" s="39">
        <f t="shared" ref="BB479:BP479" si="326">IF(BB451=0,"na",(BB456/BB451)^(1/5)-1)</f>
        <v>-7.3044698253971863E-2</v>
      </c>
      <c r="BC479" s="39">
        <f t="shared" si="326"/>
        <v>-2.7000000000000024E-2</v>
      </c>
      <c r="BD479" s="39">
        <f t="shared" si="326"/>
        <v>-2.0499999999999963E-2</v>
      </c>
      <c r="BE479" s="39">
        <f t="shared" si="326"/>
        <v>-2.0000000000000018E-3</v>
      </c>
      <c r="BF479" s="39">
        <f t="shared" si="326"/>
        <v>-2.0000000000000018E-3</v>
      </c>
      <c r="BG479" s="41">
        <f t="shared" si="326"/>
        <v>-2.5859760484041927E-2</v>
      </c>
      <c r="BH479" s="41" t="str">
        <f t="shared" si="326"/>
        <v>na</v>
      </c>
      <c r="BI479" s="41" t="str">
        <f t="shared" si="326"/>
        <v>na</v>
      </c>
      <c r="BJ479" s="41" t="str">
        <f t="shared" si="326"/>
        <v>na</v>
      </c>
      <c r="BK479" s="41">
        <f t="shared" si="326"/>
        <v>-2.5859760484041927E-2</v>
      </c>
      <c r="BL479" s="41" t="str">
        <f t="shared" si="326"/>
        <v>na</v>
      </c>
      <c r="BM479" s="41" t="str">
        <f t="shared" si="326"/>
        <v>na</v>
      </c>
      <c r="BN479" s="41" t="str">
        <f t="shared" si="326"/>
        <v>na</v>
      </c>
      <c r="BO479" s="41" t="str">
        <f t="shared" si="326"/>
        <v>na</v>
      </c>
      <c r="BP479" s="41" t="str">
        <f t="shared" si="326"/>
        <v>na</v>
      </c>
    </row>
    <row r="480" spans="2:68" x14ac:dyDescent="0.45">
      <c r="B480" s="38" t="s">
        <v>58</v>
      </c>
      <c r="C480" s="39">
        <f t="shared" ref="C480:Q480" si="327">IF(C456=0,"na",(C461/C456)^(1/5)-1)</f>
        <v>-4.942422211167774E-2</v>
      </c>
      <c r="D480" s="39">
        <f t="shared" si="327"/>
        <v>-4.1000000000000036E-2</v>
      </c>
      <c r="E480" s="39">
        <f t="shared" si="327"/>
        <v>6.0000000000000053E-3</v>
      </c>
      <c r="F480" s="39">
        <f t="shared" si="327"/>
        <v>1.6000000000000014E-2</v>
      </c>
      <c r="G480" s="39">
        <f t="shared" si="327"/>
        <v>-4.0000000000000036E-3</v>
      </c>
      <c r="H480" s="41">
        <f t="shared" si="327"/>
        <v>-2.5879299724157812E-2</v>
      </c>
      <c r="I480" s="41" t="str">
        <f t="shared" si="327"/>
        <v>na</v>
      </c>
      <c r="J480" s="41" t="str">
        <f t="shared" si="327"/>
        <v>na</v>
      </c>
      <c r="K480" s="41" t="str">
        <f t="shared" si="327"/>
        <v>na</v>
      </c>
      <c r="L480" s="41">
        <f t="shared" si="327"/>
        <v>-2.5879299724157812E-2</v>
      </c>
      <c r="M480" s="41" t="str">
        <f t="shared" si="327"/>
        <v>na</v>
      </c>
      <c r="N480" s="41" t="str">
        <f t="shared" si="327"/>
        <v>na</v>
      </c>
      <c r="O480" s="41" t="str">
        <f t="shared" si="327"/>
        <v>na</v>
      </c>
      <c r="P480" s="41" t="str">
        <f t="shared" si="327"/>
        <v>na</v>
      </c>
      <c r="Q480" s="41" t="str">
        <f t="shared" si="327"/>
        <v>na</v>
      </c>
      <c r="S480" s="38" t="s">
        <v>58</v>
      </c>
      <c r="T480" s="39">
        <f t="shared" ref="T480:AH480" si="328">IF(T456=0,"na",(T461/T456)^(1/5)-1)</f>
        <v>-4.8582261602353238E-2</v>
      </c>
      <c r="U480" s="39">
        <f t="shared" si="328"/>
        <v>-2.3700000000000054E-2</v>
      </c>
      <c r="V480" s="39">
        <f t="shared" si="328"/>
        <v>-1.9000000000000017E-2</v>
      </c>
      <c r="W480" s="39">
        <f t="shared" si="328"/>
        <v>2.4000000000000021E-2</v>
      </c>
      <c r="X480" s="39">
        <f t="shared" si="328"/>
        <v>-7.6899999999999968E-2</v>
      </c>
      <c r="Y480" s="41">
        <f t="shared" si="328"/>
        <v>-2.9708978746349923E-2</v>
      </c>
      <c r="Z480" s="41">
        <f t="shared" si="328"/>
        <v>8.7990102295867345E-3</v>
      </c>
      <c r="AA480" s="41">
        <f t="shared" si="328"/>
        <v>0</v>
      </c>
      <c r="AB480" s="41">
        <f t="shared" si="328"/>
        <v>-1.4888060396937353E-2</v>
      </c>
      <c r="AC480" s="41">
        <f t="shared" si="328"/>
        <v>-6.3545077821973051E-2</v>
      </c>
      <c r="AD480" s="41">
        <f t="shared" si="328"/>
        <v>-2.2670836543547512E-2</v>
      </c>
      <c r="AE480" s="41">
        <f t="shared" si="328"/>
        <v>-2.2670836543547512E-2</v>
      </c>
      <c r="AF480" s="41" t="str">
        <f t="shared" si="328"/>
        <v>na</v>
      </c>
      <c r="AG480" s="41" t="str">
        <f t="shared" si="328"/>
        <v>na</v>
      </c>
      <c r="AH480" s="41" t="str">
        <f t="shared" si="328"/>
        <v>na</v>
      </c>
      <c r="AJ480" s="38" t="s">
        <v>58</v>
      </c>
      <c r="AK480" s="39">
        <f t="shared" ref="AK480:AY480" si="329">IF(AK456=0,"na",(AK461/AK456)^(1/5)-1)</f>
        <v>-5.3569027755135057E-2</v>
      </c>
      <c r="AL480" s="39">
        <f t="shared" si="329"/>
        <v>-1.0600000000000054E-2</v>
      </c>
      <c r="AM480" s="39">
        <f t="shared" si="329"/>
        <v>-1.6000000000000014E-2</v>
      </c>
      <c r="AN480" s="39">
        <f t="shared" si="329"/>
        <v>3.2499999999999973E-2</v>
      </c>
      <c r="AO480" s="39">
        <f t="shared" si="329"/>
        <v>-4.4999999999999485E-3</v>
      </c>
      <c r="AP480" s="41">
        <f t="shared" si="329"/>
        <v>-2.0686905420121526E-2</v>
      </c>
      <c r="AQ480" s="41" t="str">
        <f t="shared" si="329"/>
        <v>na</v>
      </c>
      <c r="AR480" s="41" t="str">
        <f t="shared" si="329"/>
        <v>na</v>
      </c>
      <c r="AS480" s="41" t="str">
        <f t="shared" si="329"/>
        <v>na</v>
      </c>
      <c r="AT480" s="41">
        <f t="shared" si="329"/>
        <v>-2.0686905420121526E-2</v>
      </c>
      <c r="AU480" s="41">
        <f t="shared" si="329"/>
        <v>-2.0686905420121526E-2</v>
      </c>
      <c r="AV480" s="41">
        <f t="shared" si="329"/>
        <v>-2.0686905420121526E-2</v>
      </c>
      <c r="AW480" s="41" t="str">
        <f t="shared" si="329"/>
        <v>na</v>
      </c>
      <c r="AX480" s="41" t="str">
        <f t="shared" si="329"/>
        <v>na</v>
      </c>
      <c r="AY480" s="41" t="str">
        <f t="shared" si="329"/>
        <v>na</v>
      </c>
      <c r="BA480" s="38" t="s">
        <v>58</v>
      </c>
      <c r="BB480" s="39">
        <f t="shared" ref="BB480:BP480" si="330">IF(BB456=0,"na",(BB461/BB456)^(1/5)-1)</f>
        <v>-0.12066742288209908</v>
      </c>
      <c r="BC480" s="39">
        <f t="shared" si="330"/>
        <v>-2.9000000000000026E-2</v>
      </c>
      <c r="BD480" s="39">
        <f t="shared" si="330"/>
        <v>-2.2499999999999964E-2</v>
      </c>
      <c r="BE480" s="39">
        <f t="shared" si="330"/>
        <v>-4.0000000000000036E-3</v>
      </c>
      <c r="BF480" s="39">
        <f t="shared" si="330"/>
        <v>-4.0000000000000036E-3</v>
      </c>
      <c r="BG480" s="41">
        <f t="shared" si="330"/>
        <v>-2.9116536199224274E-2</v>
      </c>
      <c r="BH480" s="41" t="str">
        <f t="shared" si="330"/>
        <v>na</v>
      </c>
      <c r="BI480" s="41" t="str">
        <f t="shared" si="330"/>
        <v>na</v>
      </c>
      <c r="BJ480" s="41" t="str">
        <f t="shared" si="330"/>
        <v>na</v>
      </c>
      <c r="BK480" s="41">
        <f t="shared" si="330"/>
        <v>-2.9116536199224274E-2</v>
      </c>
      <c r="BL480" s="41" t="str">
        <f t="shared" si="330"/>
        <v>na</v>
      </c>
      <c r="BM480" s="41" t="str">
        <f t="shared" si="330"/>
        <v>na</v>
      </c>
      <c r="BN480" s="41" t="str">
        <f t="shared" si="330"/>
        <v>na</v>
      </c>
      <c r="BO480" s="41" t="str">
        <f t="shared" si="330"/>
        <v>na</v>
      </c>
      <c r="BP480" s="41" t="str">
        <f t="shared" si="330"/>
        <v>na</v>
      </c>
    </row>
    <row r="481" spans="2:68" x14ac:dyDescent="0.45">
      <c r="B481" s="38" t="s">
        <v>59</v>
      </c>
      <c r="C481" s="39">
        <f>IF(C433=0,"na",(C461/C433)^(1/5)-1)</f>
        <v>-0.14695674181812568</v>
      </c>
      <c r="D481" s="39">
        <f>IF(D433=0,"na",(D461/D433)^(1/5)-1)</f>
        <v>-0.10834078666334035</v>
      </c>
      <c r="E481" s="39">
        <f>IF(E433=0,"na",(E461/E433)^(1/5)-1)</f>
        <v>1.5773217125347738E-2</v>
      </c>
      <c r="F481" s="39">
        <f>IF(F433=0,"na",(F461/F433)^(1/5)-1)</f>
        <v>0.19595430744491105</v>
      </c>
      <c r="G481" s="39">
        <f>IF(G433=0,"na",(G461/G433)^(1/5)-1)</f>
        <v>-5.9909166291688409E-3</v>
      </c>
      <c r="H481" s="41">
        <f t="shared" ref="H481:Q481" si="331">IF(H433=0,"na",(H461/H433)^(1/38)-1)</f>
        <v>-1.0558210060227946E-2</v>
      </c>
      <c r="I481" s="41" t="str">
        <f t="shared" si="331"/>
        <v>na</v>
      </c>
      <c r="J481" s="41" t="str">
        <f t="shared" si="331"/>
        <v>na</v>
      </c>
      <c r="K481" s="41">
        <f t="shared" si="331"/>
        <v>-1</v>
      </c>
      <c r="L481" s="41">
        <f t="shared" si="331"/>
        <v>-1.0434799565585906E-2</v>
      </c>
      <c r="M481" s="41" t="str">
        <f t="shared" si="331"/>
        <v>na</v>
      </c>
      <c r="N481" s="41" t="str">
        <f t="shared" si="331"/>
        <v>na</v>
      </c>
      <c r="O481" s="41" t="str">
        <f t="shared" si="331"/>
        <v>na</v>
      </c>
      <c r="P481" s="41" t="str">
        <f t="shared" si="331"/>
        <v>na</v>
      </c>
      <c r="Q481" s="41" t="str">
        <f t="shared" si="331"/>
        <v>na</v>
      </c>
      <c r="S481" s="38" t="s">
        <v>59</v>
      </c>
      <c r="T481" s="39">
        <f>IF(T433=0,"na",(T461/T433)^(1/5)-1)</f>
        <v>-0.16658227490366639</v>
      </c>
      <c r="U481" s="39">
        <f>IF(U433=0,"na",(U461/U433)^(1/5)-1)</f>
        <v>-0.16083195462331057</v>
      </c>
      <c r="V481" s="39">
        <f>IF(V433=0,"na",(V461/V433)^(1/5)-1)</f>
        <v>-9.1665023632038989E-2</v>
      </c>
      <c r="W481" s="39">
        <f>IF(W433=0,"na",(W461/W433)^(1/5)-1)</f>
        <v>0.37288341999970642</v>
      </c>
      <c r="X481" s="39">
        <f>IF(X433=0,"na",(X461/X433)^(1/5)-1)</f>
        <v>-0.26234227464867055</v>
      </c>
      <c r="Y481" s="41">
        <f t="shared" ref="Y481:AH481" si="332">IF(Y433=0,"na",(Y461/Y433)^(1/38)-1)</f>
        <v>-1.8651784750691736E-2</v>
      </c>
      <c r="Z481" s="41">
        <f t="shared" si="332"/>
        <v>-5.4364564114325664E-2</v>
      </c>
      <c r="AA481" s="41">
        <f t="shared" si="332"/>
        <v>-5.8828497957436388E-2</v>
      </c>
      <c r="AB481" s="41">
        <f t="shared" si="332"/>
        <v>-1.6585231975888348E-2</v>
      </c>
      <c r="AC481" s="41">
        <f t="shared" si="332"/>
        <v>-4.306442199764049E-2</v>
      </c>
      <c r="AD481" s="41">
        <f t="shared" si="332"/>
        <v>-1.7560499192085355E-2</v>
      </c>
      <c r="AE481" s="41">
        <f t="shared" si="332"/>
        <v>-1.5670965830714922E-2</v>
      </c>
      <c r="AF481" s="41" t="str">
        <f t="shared" si="332"/>
        <v>na</v>
      </c>
      <c r="AG481" s="41" t="str">
        <f t="shared" si="332"/>
        <v>na</v>
      </c>
      <c r="AH481" s="41" t="str">
        <f t="shared" si="332"/>
        <v>na</v>
      </c>
      <c r="AJ481" s="38" t="s">
        <v>59</v>
      </c>
      <c r="AK481" s="39">
        <f>IF(AK433=0,"na",(AK461/AK433)^(1/5)-1)</f>
        <v>0.21929033005218046</v>
      </c>
      <c r="AL481" s="39">
        <f>IF(AL433=0,"na",(AL461/AL433)^(1/5)-1)</f>
        <v>-0.11642542650113907</v>
      </c>
      <c r="AM481" s="39">
        <f>IF(AM433=0,"na",(AM461/AM433)^(1/5)-1)</f>
        <v>-0.10859182458317751</v>
      </c>
      <c r="AN481" s="39">
        <f>IF(AN433=0,"na",(AN461/AN433)^(1/5)-1)</f>
        <v>0.31608914330614235</v>
      </c>
      <c r="AO481" s="39">
        <f>IF(AO433=0,"na",(AO461/AO433)^(1/5)-1)</f>
        <v>0.19578834811841217</v>
      </c>
      <c r="AP481" s="41">
        <f t="shared" ref="AP481:AY481" si="333">IF(AP433=0,"na",(AP461/AP433)^(1/38)-1)</f>
        <v>-1.7732263998166964E-3</v>
      </c>
      <c r="AQ481" s="41" t="str">
        <f t="shared" si="333"/>
        <v>na</v>
      </c>
      <c r="AR481" s="41" t="str">
        <f t="shared" si="333"/>
        <v>na</v>
      </c>
      <c r="AS481" s="41" t="str">
        <f t="shared" si="333"/>
        <v>na</v>
      </c>
      <c r="AT481" s="41">
        <f t="shared" si="333"/>
        <v>6.8120421039488122E-3</v>
      </c>
      <c r="AU481" s="41">
        <f t="shared" si="333"/>
        <v>-4.9606213603492488E-3</v>
      </c>
      <c r="AV481" s="41">
        <f t="shared" si="333"/>
        <v>-4.9606213603492488E-3</v>
      </c>
      <c r="AW481" s="41" t="str">
        <f t="shared" si="333"/>
        <v>na</v>
      </c>
      <c r="AX481" s="41" t="str">
        <f t="shared" si="333"/>
        <v>na</v>
      </c>
      <c r="AY481" s="41" t="str">
        <f t="shared" si="333"/>
        <v>na</v>
      </c>
      <c r="BA481" s="38" t="s">
        <v>59</v>
      </c>
      <c r="BB481" s="39">
        <f>IF(BB433=0,"na",(BB461/BB433)^(1/5)-1)</f>
        <v>-9.4363878710477134E-2</v>
      </c>
      <c r="BC481" s="39">
        <f>IF(BC433=0,"na",(BC461/BC433)^(1/5)-1)</f>
        <v>-7.6163400918259239E-2</v>
      </c>
      <c r="BD481" s="39">
        <f>IF(BD433=0,"na",(BD461/BD433)^(1/5)-1)</f>
        <v>-5.5508320826194169E-2</v>
      </c>
      <c r="BE481" s="39">
        <f>IF(BE433=0,"na",(BE461/BE433)^(1/5)-1)</f>
        <v>-5.9919999999999973E-3</v>
      </c>
      <c r="BF481" s="39">
        <f>IF(BF433=0,"na",(BF461/BF433)^(1/5)-1)</f>
        <v>-5.9919999999999973E-3</v>
      </c>
      <c r="BG481" s="41">
        <f t="shared" ref="BG481:BP481" si="334">IF(BG433=0,"na",(BG461/BG433)^(1/38)-1)</f>
        <v>-8.3821667676416967E-3</v>
      </c>
      <c r="BH481" s="41" t="str">
        <f t="shared" si="334"/>
        <v>na</v>
      </c>
      <c r="BI481" s="41" t="str">
        <f t="shared" si="334"/>
        <v>na</v>
      </c>
      <c r="BJ481" s="41" t="str">
        <f t="shared" si="334"/>
        <v>na</v>
      </c>
      <c r="BK481" s="41">
        <f t="shared" si="334"/>
        <v>-8.3821667676416967E-3</v>
      </c>
      <c r="BL481" s="41" t="str">
        <f t="shared" si="334"/>
        <v>na</v>
      </c>
      <c r="BM481" s="41" t="str">
        <f t="shared" si="334"/>
        <v>na</v>
      </c>
      <c r="BN481" s="41" t="str">
        <f t="shared" si="334"/>
        <v>na</v>
      </c>
      <c r="BO481" s="41" t="str">
        <f t="shared" si="334"/>
        <v>na</v>
      </c>
      <c r="BP481" s="41" t="str">
        <f t="shared" si="334"/>
        <v>na</v>
      </c>
    </row>
    <row r="484" spans="2:68" ht="25.15" x14ac:dyDescent="0.7">
      <c r="B484" s="23" t="s">
        <v>84</v>
      </c>
      <c r="S484" s="23" t="s">
        <v>85</v>
      </c>
      <c r="AJ484" s="23" t="s">
        <v>86</v>
      </c>
      <c r="BA484" s="23" t="s">
        <v>87</v>
      </c>
    </row>
    <row r="486" spans="2:68" ht="20.65" x14ac:dyDescent="0.6">
      <c r="B486" s="25" t="s">
        <v>46</v>
      </c>
      <c r="S486" s="25" t="s">
        <v>46</v>
      </c>
      <c r="AJ486" s="25" t="s">
        <v>46</v>
      </c>
      <c r="BA486" s="25" t="s">
        <v>46</v>
      </c>
    </row>
    <row r="488" spans="2:68" x14ac:dyDescent="0.45">
      <c r="B488" s="26"/>
      <c r="C488" s="27"/>
      <c r="D488" s="27"/>
      <c r="E488" s="27"/>
      <c r="F488" s="27"/>
      <c r="G488" s="27"/>
      <c r="H488" s="27"/>
      <c r="I488" s="27"/>
      <c r="J488" s="127" t="s">
        <v>47</v>
      </c>
      <c r="K488" s="127"/>
      <c r="L488" s="127" t="s">
        <v>48</v>
      </c>
      <c r="M488" s="127"/>
      <c r="N488" s="28"/>
      <c r="O488" s="28"/>
      <c r="P488" s="28"/>
      <c r="Q488" s="28"/>
      <c r="S488" s="26"/>
      <c r="T488" s="27"/>
      <c r="U488" s="27"/>
      <c r="V488" s="27"/>
      <c r="W488" s="27"/>
      <c r="X488" s="27"/>
      <c r="Y488" s="27"/>
      <c r="Z488" s="27"/>
      <c r="AA488" s="127" t="s">
        <v>47</v>
      </c>
      <c r="AB488" s="127"/>
      <c r="AC488" s="127" t="s">
        <v>48</v>
      </c>
      <c r="AD488" s="127"/>
      <c r="AE488" s="28"/>
      <c r="AF488" s="28"/>
      <c r="AG488" s="28"/>
      <c r="AH488" s="28"/>
      <c r="AJ488" s="26"/>
      <c r="AK488" s="27"/>
      <c r="AL488" s="27"/>
      <c r="AM488" s="27"/>
      <c r="AN488" s="27"/>
      <c r="AO488" s="27"/>
      <c r="AP488" s="27"/>
      <c r="AQ488" s="27"/>
      <c r="AR488" s="127" t="s">
        <v>47</v>
      </c>
      <c r="AS488" s="127"/>
      <c r="AT488" s="127" t="s">
        <v>48</v>
      </c>
      <c r="AU488" s="127"/>
      <c r="AV488" s="28"/>
      <c r="AW488" s="28"/>
      <c r="AX488" s="28"/>
      <c r="AY488" s="28"/>
      <c r="BA488" s="26"/>
      <c r="BB488" s="27"/>
      <c r="BC488" s="27"/>
      <c r="BD488" s="27"/>
      <c r="BE488" s="27"/>
      <c r="BF488" s="27"/>
      <c r="BG488" s="27"/>
      <c r="BH488" s="27"/>
      <c r="BI488" s="127" t="s">
        <v>47</v>
      </c>
      <c r="BJ488" s="127"/>
      <c r="BK488" s="127" t="s">
        <v>48</v>
      </c>
      <c r="BL488" s="127"/>
      <c r="BM488" s="28"/>
      <c r="BN488" s="28"/>
      <c r="BO488" s="28"/>
      <c r="BP488" s="28"/>
    </row>
    <row r="489" spans="2:68" ht="55.5" x14ac:dyDescent="0.45">
      <c r="B489" s="1" t="s">
        <v>21</v>
      </c>
      <c r="C489" s="2" t="s">
        <v>0</v>
      </c>
      <c r="D489" s="2" t="s">
        <v>1</v>
      </c>
      <c r="E489" s="2" t="s">
        <v>2</v>
      </c>
      <c r="F489" s="2" t="s">
        <v>3</v>
      </c>
      <c r="G489" s="2" t="s">
        <v>4</v>
      </c>
      <c r="H489" s="3" t="s">
        <v>5</v>
      </c>
      <c r="I489" s="2" t="s">
        <v>6</v>
      </c>
      <c r="J489" s="2" t="s">
        <v>7</v>
      </c>
      <c r="K489" s="2" t="s">
        <v>8</v>
      </c>
      <c r="L489" s="2" t="s">
        <v>9</v>
      </c>
      <c r="M489" s="2" t="s">
        <v>10</v>
      </c>
      <c r="N489" s="4" t="s">
        <v>19</v>
      </c>
      <c r="O489" s="29" t="s">
        <v>49</v>
      </c>
      <c r="P489" s="29" t="s">
        <v>50</v>
      </c>
      <c r="Q489" s="29" t="s">
        <v>11</v>
      </c>
      <c r="S489" s="1" t="s">
        <v>21</v>
      </c>
      <c r="T489" s="2" t="s">
        <v>0</v>
      </c>
      <c r="U489" s="2" t="s">
        <v>1</v>
      </c>
      <c r="V489" s="2" t="s">
        <v>2</v>
      </c>
      <c r="W489" s="2" t="s">
        <v>3</v>
      </c>
      <c r="X489" s="2" t="s">
        <v>4</v>
      </c>
      <c r="Y489" s="3" t="s">
        <v>5</v>
      </c>
      <c r="Z489" s="2" t="s">
        <v>6</v>
      </c>
      <c r="AA489" s="2" t="s">
        <v>7</v>
      </c>
      <c r="AB489" s="2" t="s">
        <v>8</v>
      </c>
      <c r="AC489" s="2" t="s">
        <v>9</v>
      </c>
      <c r="AD489" s="2" t="s">
        <v>10</v>
      </c>
      <c r="AE489" s="4" t="s">
        <v>19</v>
      </c>
      <c r="AF489" s="29" t="s">
        <v>49</v>
      </c>
      <c r="AG489" s="29" t="s">
        <v>50</v>
      </c>
      <c r="AH489" s="29" t="s">
        <v>11</v>
      </c>
      <c r="AJ489" s="1" t="s">
        <v>21</v>
      </c>
      <c r="AK489" s="2" t="s">
        <v>0</v>
      </c>
      <c r="AL489" s="2" t="s">
        <v>1</v>
      </c>
      <c r="AM489" s="2" t="s">
        <v>2</v>
      </c>
      <c r="AN489" s="2" t="s">
        <v>3</v>
      </c>
      <c r="AO489" s="2" t="s">
        <v>4</v>
      </c>
      <c r="AP489" s="3" t="s">
        <v>5</v>
      </c>
      <c r="AQ489" s="2" t="s">
        <v>6</v>
      </c>
      <c r="AR489" s="2" t="s">
        <v>7</v>
      </c>
      <c r="AS489" s="2" t="s">
        <v>8</v>
      </c>
      <c r="AT489" s="2" t="s">
        <v>9</v>
      </c>
      <c r="AU489" s="2" t="s">
        <v>10</v>
      </c>
      <c r="AV489" s="4" t="s">
        <v>19</v>
      </c>
      <c r="AW489" s="29" t="s">
        <v>49</v>
      </c>
      <c r="AX489" s="29" t="s">
        <v>50</v>
      </c>
      <c r="AY489" s="29" t="s">
        <v>11</v>
      </c>
      <c r="BA489" s="1" t="s">
        <v>21</v>
      </c>
      <c r="BB489" s="2" t="s">
        <v>0</v>
      </c>
      <c r="BC489" s="2" t="s">
        <v>1</v>
      </c>
      <c r="BD489" s="2" t="s">
        <v>2</v>
      </c>
      <c r="BE489" s="2" t="s">
        <v>3</v>
      </c>
      <c r="BF489" s="2" t="s">
        <v>4</v>
      </c>
      <c r="BG489" s="3" t="s">
        <v>5</v>
      </c>
      <c r="BH489" s="2" t="s">
        <v>6</v>
      </c>
      <c r="BI489" s="2" t="s">
        <v>7</v>
      </c>
      <c r="BJ489" s="2" t="s">
        <v>8</v>
      </c>
      <c r="BK489" s="2" t="s">
        <v>9</v>
      </c>
      <c r="BL489" s="2" t="s">
        <v>10</v>
      </c>
      <c r="BM489" s="4" t="s">
        <v>19</v>
      </c>
      <c r="BN489" s="29" t="s">
        <v>49</v>
      </c>
      <c r="BO489" s="29" t="s">
        <v>50</v>
      </c>
      <c r="BP489" s="29" t="s">
        <v>11</v>
      </c>
    </row>
    <row r="490" spans="2:68" x14ac:dyDescent="0.45">
      <c r="B490" s="5">
        <v>2010</v>
      </c>
      <c r="C490" s="6" cm="1">
        <f t="array" ref="C490:H530">'[19]Europe Gas Balances'!C490:H530</f>
        <v>2002.7189041095887</v>
      </c>
      <c r="D490" s="7">
        <v>764.12410958904104</v>
      </c>
      <c r="E490" s="7">
        <v>750.48767123287666</v>
      </c>
      <c r="F490" s="7">
        <v>25.62876712328767</v>
      </c>
      <c r="G490" s="8">
        <v>144.00465753424658</v>
      </c>
      <c r="H490" s="9">
        <v>3686.9641095890411</v>
      </c>
      <c r="I490" s="7" cm="1">
        <f t="array" ref="I490:I530">'[19]Europe Gas Balances'!J490:J530</f>
        <v>62.766301369863008</v>
      </c>
      <c r="J490" s="7" cm="1">
        <f t="array" ref="J490:J530">'[19]Europe Gas Balances'!L490:L530</f>
        <v>0</v>
      </c>
      <c r="K490" s="10" cm="1">
        <f t="array" ref="K490:K530">'[19]Europe Gas Balances'!I490:I530</f>
        <v>65.957808219178077</v>
      </c>
      <c r="L490" s="7" cm="1">
        <f t="array" ref="L490:L530">'[19]Europe Gas Balances'!K490:K530</f>
        <v>2948.8347945205478</v>
      </c>
      <c r="M490" s="11" cm="1">
        <f t="array" ref="M490:M530">'[19]Europe Gas Balances'!M490:M530</f>
        <v>795.96427452054786</v>
      </c>
      <c r="N490" s="18" cm="1">
        <f t="array" ref="N490:N530">'[19]Europe Gas Balances'!Q490:Q530</f>
        <v>5.9656459999999987</v>
      </c>
      <c r="O490" s="30"/>
      <c r="P490" s="31"/>
      <c r="Q490" s="31"/>
      <c r="S490" s="5">
        <v>2010</v>
      </c>
      <c r="T490" s="6" cm="1">
        <f t="array" ref="T490:Y530">'[19]Europe Gas Balances'!T490:Y530</f>
        <v>3520.7156164383559</v>
      </c>
      <c r="U490" s="7">
        <v>1030.1797260273972</v>
      </c>
      <c r="V490" s="7">
        <v>4211.9186301369855</v>
      </c>
      <c r="W490" s="7">
        <v>0</v>
      </c>
      <c r="X490" s="8">
        <v>739.36575342465744</v>
      </c>
      <c r="Y490" s="9">
        <v>9502.1797260273961</v>
      </c>
      <c r="Z490" s="7" cm="1">
        <f t="array" ref="Z490:Z530">'[19]Europe Gas Balances'!AA490:AA530</f>
        <v>1474.18602739726</v>
      </c>
      <c r="AA490" s="7" cm="1">
        <f t="array" ref="AA490:AA530">'[19]Europe Gas Balances'!AC490:AC530</f>
        <v>0</v>
      </c>
      <c r="AB490" s="10" cm="1">
        <f t="array" ref="AB490:AB530">'[19]Europe Gas Balances'!Z490:Z530</f>
        <v>5603.6090410958896</v>
      </c>
      <c r="AC490" s="7" cm="1">
        <f t="array" ref="AC490:AC530">'[19]Europe Gas Balances'!AB490:AB530</f>
        <v>3496.5973251937189</v>
      </c>
      <c r="AD490" s="11" cm="1">
        <f t="array" ref="AD490:AD530">'[19]Europe Gas Balances'!AD490:AD530</f>
        <v>1852.4762175342466</v>
      </c>
      <c r="AE490" s="18" cm="1">
        <f t="array" ref="AE490:AE530">'[19]Europe Gas Balances'!AH490:AH530</f>
        <v>13.884062</v>
      </c>
      <c r="AF490" s="30"/>
      <c r="AG490" s="31"/>
      <c r="AH490" s="31"/>
      <c r="AJ490" s="5">
        <v>2010</v>
      </c>
      <c r="AK490" s="6" cm="1">
        <f t="array" ref="AK490:AP530">'[19]Europe Gas Balances'!AK490:AP530</f>
        <v>6.2863013698630139</v>
      </c>
      <c r="AL490" s="7">
        <v>4.6421917808219177</v>
      </c>
      <c r="AM490" s="7">
        <v>0.19342465753424656</v>
      </c>
      <c r="AN490" s="7">
        <v>0</v>
      </c>
      <c r="AO490" s="8">
        <v>0</v>
      </c>
      <c r="AP490" s="9">
        <v>11.121917808219179</v>
      </c>
      <c r="AQ490" s="7" cm="1">
        <f t="array" ref="AQ490:AQ530">'[19]Europe Gas Balances'!AR490:AR530</f>
        <v>0</v>
      </c>
      <c r="AR490" s="7" cm="1">
        <f t="array" ref="AR490:AR530">'[19]Europe Gas Balances'!AT490:AT530</f>
        <v>0</v>
      </c>
      <c r="AS490" s="10" cm="1">
        <f t="array" ref="AS490:AS530">'[19]Europe Gas Balances'!AQ490:AQ530</f>
        <v>0</v>
      </c>
      <c r="AT490" s="7" cm="1">
        <f t="array" ref="AT490:AT530">'[19]Europe Gas Balances'!AS490:AS530</f>
        <v>11.218630136986301</v>
      </c>
      <c r="AU490" s="11" cm="1">
        <f t="array" ref="AU490:AU530">'[19]Europe Gas Balances'!AU490:AU530</f>
        <v>0</v>
      </c>
      <c r="AV490" s="18" cm="1">
        <f t="array" ref="AV490:AV530">'[19]Europe Gas Balances'!AY490:AY530</f>
        <v>0</v>
      </c>
      <c r="AW490" s="30"/>
      <c r="AX490" s="31"/>
      <c r="AY490" s="31"/>
      <c r="BA490" s="5">
        <v>2010</v>
      </c>
      <c r="BB490" s="6" cm="1">
        <f t="array" ref="BB490:BG530">'[19]Europe Gas Balances'!BB490:BG530</f>
        <v>77.950136986301374</v>
      </c>
      <c r="BC490" s="7">
        <v>100.38739726027397</v>
      </c>
      <c r="BD490" s="7">
        <v>36.653972602739728</v>
      </c>
      <c r="BE490" s="7">
        <v>0.48356164383561645</v>
      </c>
      <c r="BF490" s="8">
        <v>7.5435616438356163</v>
      </c>
      <c r="BG490" s="9">
        <v>223.0186301369863</v>
      </c>
      <c r="BH490" s="7" cm="1">
        <f t="array" ref="BH490:BH530">'[19]Europe Gas Balances'!BI490:BI530</f>
        <v>0</v>
      </c>
      <c r="BI490" s="7" cm="1">
        <f t="array" ref="BI490:BI530">'[19]Europe Gas Balances'!BK490:BK530</f>
        <v>0</v>
      </c>
      <c r="BJ490" s="10" cm="1">
        <f t="array" ref="BJ490:BJ530">'[19]Europe Gas Balances'!BH490:BH530</f>
        <v>37.427671232876712</v>
      </c>
      <c r="BK490" s="7" cm="1">
        <f t="array" ref="BK490:BK530">'[19]Europe Gas Balances'!BJ490:BJ530</f>
        <v>203.0958904109589</v>
      </c>
      <c r="BL490" s="11" cm="1">
        <f t="array" ref="BL490:BL530">'[19]Europe Gas Balances'!BL490:BL530</f>
        <v>0</v>
      </c>
      <c r="BM490" s="18" cm="1">
        <f t="array" ref="BM490:BM530">'[19]Europe Gas Balances'!BP490:BP530</f>
        <v>0</v>
      </c>
      <c r="BN490" s="30"/>
      <c r="BO490" s="31"/>
      <c r="BP490" s="31"/>
    </row>
    <row r="491" spans="2:68" x14ac:dyDescent="0.45">
      <c r="B491" s="19">
        <v>2011</v>
      </c>
      <c r="C491" s="12">
        <v>2086.084931506849</v>
      </c>
      <c r="D491" s="13">
        <v>955.3243835616438</v>
      </c>
      <c r="E491" s="13">
        <v>1088.7873972602738</v>
      </c>
      <c r="F491" s="13">
        <v>25.725479452054792</v>
      </c>
      <c r="G491" s="14">
        <v>165.37808219178081</v>
      </c>
      <c r="H491" s="15">
        <v>4321.3002739726026</v>
      </c>
      <c r="I491" s="13">
        <v>68.955890410958901</v>
      </c>
      <c r="J491" s="13">
        <v>0</v>
      </c>
      <c r="K491" s="16">
        <v>73.598082191780819</v>
      </c>
      <c r="L491" s="13">
        <v>3661.3653232876709</v>
      </c>
      <c r="M491" s="17">
        <v>612.4805534246575</v>
      </c>
      <c r="N491" s="18">
        <v>4.5904600000000002</v>
      </c>
      <c r="O491" s="30"/>
      <c r="P491" s="31"/>
      <c r="Q491" s="31"/>
      <c r="S491" s="19">
        <v>2011</v>
      </c>
      <c r="T491" s="12">
        <v>2915.1030136986296</v>
      </c>
      <c r="U491" s="13">
        <v>971.86219178082183</v>
      </c>
      <c r="V491" s="13">
        <v>3362.8810958904105</v>
      </c>
      <c r="W491" s="13">
        <v>0</v>
      </c>
      <c r="X491" s="14">
        <v>659.67479452054783</v>
      </c>
      <c r="Y491" s="15">
        <v>7909.5210958904099</v>
      </c>
      <c r="Z491" s="13">
        <v>1543.915616438356</v>
      </c>
      <c r="AA491" s="13">
        <v>9.0928904109589066</v>
      </c>
      <c r="AB491" s="16">
        <v>4483.9704109589038</v>
      </c>
      <c r="AC491" s="13">
        <v>2739.0565676868164</v>
      </c>
      <c r="AD491" s="17">
        <v>2544.0549106849307</v>
      </c>
      <c r="AE491" s="18">
        <v>18.999201999999993</v>
      </c>
      <c r="AF491" s="30"/>
      <c r="AG491" s="31"/>
      <c r="AH491" s="31"/>
      <c r="AJ491" s="19">
        <v>2011</v>
      </c>
      <c r="AK491" s="12">
        <v>7.7369863013698632</v>
      </c>
      <c r="AL491" s="13">
        <v>4.8356164383561637</v>
      </c>
      <c r="AM491" s="13">
        <v>0.19342465753424656</v>
      </c>
      <c r="AN491" s="13">
        <v>0</v>
      </c>
      <c r="AO491" s="14">
        <v>0</v>
      </c>
      <c r="AP491" s="15">
        <v>12.766027397260272</v>
      </c>
      <c r="AQ491" s="13">
        <v>0</v>
      </c>
      <c r="AR491" s="13">
        <v>0</v>
      </c>
      <c r="AS491" s="16">
        <v>0</v>
      </c>
      <c r="AT491" s="13">
        <v>12.95945205479452</v>
      </c>
      <c r="AU491" s="17">
        <v>0</v>
      </c>
      <c r="AV491" s="18">
        <v>0</v>
      </c>
      <c r="AW491" s="30"/>
      <c r="AX491" s="31"/>
      <c r="AY491" s="31"/>
      <c r="BA491" s="19">
        <v>2011</v>
      </c>
      <c r="BB491" s="12">
        <v>87.427945205479446</v>
      </c>
      <c r="BC491" s="13">
        <v>99.323561643835603</v>
      </c>
      <c r="BD491" s="13">
        <v>36.460547945205477</v>
      </c>
      <c r="BE491" s="13">
        <v>0.38684931506849313</v>
      </c>
      <c r="BF491" s="14">
        <v>6.8665753424657527</v>
      </c>
      <c r="BG491" s="15">
        <v>230.46547945205475</v>
      </c>
      <c r="BH491" s="13">
        <v>0</v>
      </c>
      <c r="BI491" s="13">
        <v>0</v>
      </c>
      <c r="BJ491" s="16">
        <v>49.129863013698625</v>
      </c>
      <c r="BK491" s="13">
        <v>203.0958904109589</v>
      </c>
      <c r="BL491" s="17">
        <v>0</v>
      </c>
      <c r="BM491" s="18">
        <v>0</v>
      </c>
      <c r="BN491" s="30"/>
      <c r="BO491" s="31"/>
      <c r="BP491" s="31"/>
    </row>
    <row r="492" spans="2:68" x14ac:dyDescent="0.45">
      <c r="B492" s="5">
        <v>2012</v>
      </c>
      <c r="C492" s="6">
        <v>2095.23825136612</v>
      </c>
      <c r="D492" s="7">
        <v>967.56721311475405</v>
      </c>
      <c r="E492" s="7">
        <v>1116.000819672131</v>
      </c>
      <c r="F492" s="7">
        <v>23.340437158469943</v>
      </c>
      <c r="G492" s="8">
        <v>162.03278688524591</v>
      </c>
      <c r="H492" s="9">
        <v>4364.1795081967202</v>
      </c>
      <c r="I492" s="7">
        <v>59.315573770491802</v>
      </c>
      <c r="J492" s="7">
        <v>0</v>
      </c>
      <c r="K492" s="10">
        <v>60.955191256830595</v>
      </c>
      <c r="L492" s="7">
        <v>3702.9555327868852</v>
      </c>
      <c r="M492" s="11">
        <v>795.34724344262281</v>
      </c>
      <c r="N492" s="18">
        <v>5.977352999999999</v>
      </c>
      <c r="O492" s="30"/>
      <c r="P492" s="31"/>
      <c r="Q492" s="31"/>
      <c r="S492" s="5">
        <v>2012</v>
      </c>
      <c r="T492" s="6">
        <v>2100.1571038251363</v>
      </c>
      <c r="U492" s="7">
        <v>949.43497267759562</v>
      </c>
      <c r="V492" s="7">
        <v>3766.2013661202182</v>
      </c>
      <c r="W492" s="7">
        <v>0</v>
      </c>
      <c r="X492" s="8">
        <v>602.1254098360655</v>
      </c>
      <c r="Y492" s="9">
        <v>7417.9188524590154</v>
      </c>
      <c r="Z492" s="7">
        <v>1154.0978142076503</v>
      </c>
      <c r="AA492" s="7">
        <v>0</v>
      </c>
      <c r="AB492" s="10">
        <v>3823.8773224043712</v>
      </c>
      <c r="AC492" s="7">
        <v>3480.3823886735199</v>
      </c>
      <c r="AD492" s="11">
        <v>1411.4343109289614</v>
      </c>
      <c r="AE492" s="18">
        <v>10.607493999999997</v>
      </c>
      <c r="AF492" s="30"/>
      <c r="AG492" s="31"/>
      <c r="AH492" s="31"/>
      <c r="AJ492" s="5">
        <v>2012</v>
      </c>
      <c r="AK492" s="6">
        <v>10.705737704918032</v>
      </c>
      <c r="AL492" s="7">
        <v>2.4112021857923494</v>
      </c>
      <c r="AM492" s="7">
        <v>0.28934426229508192</v>
      </c>
      <c r="AN492" s="7">
        <v>0</v>
      </c>
      <c r="AO492" s="8">
        <v>0</v>
      </c>
      <c r="AP492" s="9">
        <v>13.406284153005464</v>
      </c>
      <c r="AQ492" s="7">
        <v>0</v>
      </c>
      <c r="AR492" s="7">
        <v>0</v>
      </c>
      <c r="AS492" s="10">
        <v>0</v>
      </c>
      <c r="AT492" s="7">
        <v>13.406284153005464</v>
      </c>
      <c r="AU492" s="11">
        <v>0</v>
      </c>
      <c r="AV492" s="18">
        <v>0</v>
      </c>
      <c r="AW492" s="30"/>
      <c r="AX492" s="31"/>
      <c r="AY492" s="31"/>
      <c r="BA492" s="5">
        <v>2012</v>
      </c>
      <c r="BB492" s="6">
        <v>79.666120218579238</v>
      </c>
      <c r="BC492" s="7">
        <v>75.325956284152994</v>
      </c>
      <c r="BD492" s="7">
        <v>35.49289617486339</v>
      </c>
      <c r="BE492" s="7">
        <v>0.38579234972677595</v>
      </c>
      <c r="BF492" s="8">
        <v>11.091530054644808</v>
      </c>
      <c r="BG492" s="9">
        <v>201.96229508196723</v>
      </c>
      <c r="BH492" s="7">
        <v>0</v>
      </c>
      <c r="BI492" s="7">
        <v>0</v>
      </c>
      <c r="BJ492" s="10">
        <v>51.406830601092892</v>
      </c>
      <c r="BK492" s="7">
        <v>183.25136612021859</v>
      </c>
      <c r="BL492" s="11">
        <v>0</v>
      </c>
      <c r="BM492" s="18">
        <v>0</v>
      </c>
      <c r="BN492" s="30"/>
      <c r="BO492" s="31"/>
      <c r="BP492" s="31"/>
    </row>
    <row r="493" spans="2:68" x14ac:dyDescent="0.45">
      <c r="B493" s="19">
        <v>2013</v>
      </c>
      <c r="C493" s="12">
        <v>2078.0578082191782</v>
      </c>
      <c r="D493" s="13">
        <v>970.79835616438345</v>
      </c>
      <c r="E493" s="13">
        <v>1215.8673972602737</v>
      </c>
      <c r="F493" s="13">
        <v>35.880273972602737</v>
      </c>
      <c r="G493" s="14">
        <v>139.65260273972603</v>
      </c>
      <c r="H493" s="15">
        <v>4440.2564383561639</v>
      </c>
      <c r="I493" s="13">
        <v>66.054520547945202</v>
      </c>
      <c r="J493" s="13">
        <v>0</v>
      </c>
      <c r="K493" s="16">
        <v>51.934520547945205</v>
      </c>
      <c r="L493" s="13">
        <v>3770.9568328767118</v>
      </c>
      <c r="M493" s="17">
        <v>603.14509698630138</v>
      </c>
      <c r="N493" s="18">
        <v>4.520492</v>
      </c>
      <c r="O493" s="30"/>
      <c r="P493" s="31"/>
      <c r="Q493" s="31"/>
      <c r="S493" s="19">
        <v>2013</v>
      </c>
      <c r="T493" s="12">
        <v>2023.0284931506847</v>
      </c>
      <c r="U493" s="13">
        <v>971.95890410958896</v>
      </c>
      <c r="V493" s="13">
        <v>3813.7539726027399</v>
      </c>
      <c r="W493" s="13">
        <v>0</v>
      </c>
      <c r="X493" s="14">
        <v>578.04958904109594</v>
      </c>
      <c r="Y493" s="15">
        <v>7386.7909589041092</v>
      </c>
      <c r="Z493" s="13">
        <v>869.05698630136988</v>
      </c>
      <c r="AA493" s="13">
        <v>0</v>
      </c>
      <c r="AB493" s="16">
        <v>3612.205479452055</v>
      </c>
      <c r="AC493" s="13">
        <v>3802.3525129401337</v>
      </c>
      <c r="AD493" s="17">
        <v>966.46751095890386</v>
      </c>
      <c r="AE493" s="18">
        <v>7.2435449999999983</v>
      </c>
      <c r="AF493" s="30"/>
      <c r="AG493" s="31"/>
      <c r="AH493" s="31"/>
      <c r="AJ493" s="19">
        <v>2013</v>
      </c>
      <c r="AK493" s="12">
        <v>11.992328767123286</v>
      </c>
      <c r="AL493" s="13">
        <v>2.8046575342465752</v>
      </c>
      <c r="AM493" s="13">
        <v>0.29013698630136986</v>
      </c>
      <c r="AN493" s="13">
        <v>0</v>
      </c>
      <c r="AO493" s="14">
        <v>0</v>
      </c>
      <c r="AP493" s="15">
        <v>15.087123287671231</v>
      </c>
      <c r="AQ493" s="13">
        <v>0</v>
      </c>
      <c r="AR493" s="13">
        <v>0</v>
      </c>
      <c r="AS493" s="16">
        <v>0</v>
      </c>
      <c r="AT493" s="13">
        <v>15.183835616438355</v>
      </c>
      <c r="AU493" s="17">
        <v>0</v>
      </c>
      <c r="AV493" s="18">
        <v>0</v>
      </c>
      <c r="AW493" s="30"/>
      <c r="AX493" s="31"/>
      <c r="AY493" s="31"/>
      <c r="BA493" s="19">
        <v>2013</v>
      </c>
      <c r="BB493" s="12">
        <v>87.91150684931506</v>
      </c>
      <c r="BC493" s="13">
        <v>86.267397260273967</v>
      </c>
      <c r="BD493" s="13">
        <v>32.978904109589038</v>
      </c>
      <c r="BE493" s="13">
        <v>0.58027397260273972</v>
      </c>
      <c r="BF493" s="14">
        <v>17.408219178082192</v>
      </c>
      <c r="BG493" s="15">
        <v>225.14630136986304</v>
      </c>
      <c r="BH493" s="13">
        <v>0</v>
      </c>
      <c r="BI493" s="13">
        <v>0</v>
      </c>
      <c r="BJ493" s="16">
        <v>51.354246575342465</v>
      </c>
      <c r="BK493" s="13">
        <v>193.42465753424656</v>
      </c>
      <c r="BL493" s="17">
        <v>0</v>
      </c>
      <c r="BM493" s="18">
        <v>0</v>
      </c>
      <c r="BN493" s="30"/>
      <c r="BO493" s="31"/>
      <c r="BP493" s="31"/>
    </row>
    <row r="494" spans="2:68" x14ac:dyDescent="0.45">
      <c r="B494" s="5">
        <v>2014</v>
      </c>
      <c r="C494" s="6">
        <v>2286.0860273972598</v>
      </c>
      <c r="D494" s="7">
        <v>1067.9942465753425</v>
      </c>
      <c r="E494" s="7">
        <v>1191.2057534246574</v>
      </c>
      <c r="F494" s="7">
        <v>44.004109589041093</v>
      </c>
      <c r="G494" s="8">
        <v>123.01808219178081</v>
      </c>
      <c r="H494" s="9">
        <v>4712.3082191780823</v>
      </c>
      <c r="I494" s="7">
        <v>61.218904109589033</v>
      </c>
      <c r="J494" s="7">
        <v>0</v>
      </c>
      <c r="K494" s="10">
        <v>46.325205479452045</v>
      </c>
      <c r="L494" s="7">
        <v>4059.0493205479452</v>
      </c>
      <c r="M494" s="11">
        <v>719.87365999999997</v>
      </c>
      <c r="N494" s="18">
        <v>5.3953569999999997</v>
      </c>
      <c r="O494" s="30"/>
      <c r="P494" s="31"/>
      <c r="Q494" s="31"/>
      <c r="S494" s="5">
        <v>2014</v>
      </c>
      <c r="T494" s="6">
        <v>2140.3405479452053</v>
      </c>
      <c r="U494" s="7">
        <v>931.92</v>
      </c>
      <c r="V494" s="7">
        <v>3152.9186301369864</v>
      </c>
      <c r="W494" s="7">
        <v>0</v>
      </c>
      <c r="X494" s="8">
        <v>554.93534246575337</v>
      </c>
      <c r="Y494" s="9">
        <v>6780.1145205479443</v>
      </c>
      <c r="Z494" s="7">
        <v>1021.378904109589</v>
      </c>
      <c r="AA494" s="7">
        <v>8.8593972602738019E-2</v>
      </c>
      <c r="AB494" s="10">
        <v>3749.1501369863008</v>
      </c>
      <c r="AC494" s="7">
        <v>3106.074507744022</v>
      </c>
      <c r="AD494" s="11">
        <v>1131.9106172602737</v>
      </c>
      <c r="AE494" s="18">
        <v>8.4828549999999971</v>
      </c>
      <c r="AF494" s="30"/>
      <c r="AG494" s="31"/>
      <c r="AH494" s="31"/>
      <c r="AJ494" s="5">
        <v>2014</v>
      </c>
      <c r="AK494" s="6">
        <v>8.9942465753424656</v>
      </c>
      <c r="AL494" s="7">
        <v>3.3849315068493149</v>
      </c>
      <c r="AM494" s="7">
        <v>0.58027397260273972</v>
      </c>
      <c r="AN494" s="7">
        <v>0</v>
      </c>
      <c r="AO494" s="8">
        <v>0</v>
      </c>
      <c r="AP494" s="9">
        <v>12.95945205479452</v>
      </c>
      <c r="AQ494" s="7">
        <v>0</v>
      </c>
      <c r="AR494" s="7">
        <v>0</v>
      </c>
      <c r="AS494" s="10">
        <v>0</v>
      </c>
      <c r="AT494" s="7">
        <v>12.95945205479452</v>
      </c>
      <c r="AU494" s="11">
        <v>0</v>
      </c>
      <c r="AV494" s="18">
        <v>0</v>
      </c>
      <c r="AW494" s="30"/>
      <c r="AX494" s="31"/>
      <c r="AY494" s="31"/>
      <c r="BA494" s="5">
        <v>2014</v>
      </c>
      <c r="BB494" s="6">
        <v>82.785753424657528</v>
      </c>
      <c r="BC494" s="7">
        <v>58.220821917808216</v>
      </c>
      <c r="BD494" s="7">
        <v>31.141369863013701</v>
      </c>
      <c r="BE494" s="7">
        <v>0.58027397260273972</v>
      </c>
      <c r="BF494" s="8">
        <v>20.88986301369863</v>
      </c>
      <c r="BG494" s="9">
        <v>193.61808219178079</v>
      </c>
      <c r="BH494" s="7">
        <v>0</v>
      </c>
      <c r="BI494" s="7">
        <v>0</v>
      </c>
      <c r="BJ494" s="10">
        <v>53.868767123287668</v>
      </c>
      <c r="BK494" s="7">
        <v>145.0684931506849</v>
      </c>
      <c r="BL494" s="11">
        <v>0</v>
      </c>
      <c r="BM494" s="18">
        <v>0</v>
      </c>
      <c r="BN494" s="30"/>
      <c r="BO494" s="31"/>
      <c r="BP494" s="31"/>
    </row>
    <row r="495" spans="2:68" x14ac:dyDescent="0.45">
      <c r="B495" s="19">
        <v>2015</v>
      </c>
      <c r="C495" s="12">
        <v>1969.2564383561644</v>
      </c>
      <c r="D495" s="13">
        <v>1094.493424657534</v>
      </c>
      <c r="E495" s="13">
        <v>1369.5432876712327</v>
      </c>
      <c r="F495" s="13">
        <v>40.90931506849315</v>
      </c>
      <c r="G495" s="14">
        <v>173.69534246575341</v>
      </c>
      <c r="H495" s="15">
        <v>4647.897808219177</v>
      </c>
      <c r="I495" s="13">
        <v>60.348493150684924</v>
      </c>
      <c r="J495" s="13">
        <v>0</v>
      </c>
      <c r="K495" s="16">
        <v>36.847397260273972</v>
      </c>
      <c r="L495" s="13">
        <v>3928.6648582544244</v>
      </c>
      <c r="M495" s="17">
        <v>723.34243424657529</v>
      </c>
      <c r="N495" s="18">
        <v>5.4213549999999993</v>
      </c>
      <c r="O495" s="30"/>
      <c r="P495" s="31"/>
      <c r="Q495" s="31"/>
      <c r="S495" s="19">
        <v>2015</v>
      </c>
      <c r="T495" s="12">
        <v>2122.8356164383558</v>
      </c>
      <c r="U495" s="13">
        <v>904.74383561643833</v>
      </c>
      <c r="V495" s="13">
        <v>3324.8731506849313</v>
      </c>
      <c r="W495" s="13">
        <v>0</v>
      </c>
      <c r="X495" s="14">
        <v>609.19095890410949</v>
      </c>
      <c r="Y495" s="15">
        <v>6961.6435616438357</v>
      </c>
      <c r="Z495" s="13">
        <v>1348.4599999999998</v>
      </c>
      <c r="AA495" s="13">
        <v>27.535913972602739</v>
      </c>
      <c r="AB495" s="16">
        <v>3914.9150684931506</v>
      </c>
      <c r="AC495" s="13">
        <v>2993.9828462477003</v>
      </c>
      <c r="AD495" s="17">
        <v>1384.4226523287668</v>
      </c>
      <c r="AE495" s="18">
        <v>10.169684999999998</v>
      </c>
      <c r="AF495" s="30"/>
      <c r="AG495" s="31"/>
      <c r="AH495" s="31"/>
      <c r="AJ495" s="19">
        <v>2015</v>
      </c>
      <c r="AK495" s="12">
        <v>9.2843835616438355</v>
      </c>
      <c r="AL495" s="13">
        <v>2.9980821917808216</v>
      </c>
      <c r="AM495" s="13">
        <v>0.67698630136986293</v>
      </c>
      <c r="AN495" s="13">
        <v>0</v>
      </c>
      <c r="AO495" s="14">
        <v>0</v>
      </c>
      <c r="AP495" s="15">
        <v>12.95945205479452</v>
      </c>
      <c r="AQ495" s="13">
        <v>0</v>
      </c>
      <c r="AR495" s="13">
        <v>0</v>
      </c>
      <c r="AS495" s="16">
        <v>0</v>
      </c>
      <c r="AT495" s="13">
        <v>13.056164383561644</v>
      </c>
      <c r="AU495" s="17">
        <v>0</v>
      </c>
      <c r="AV495" s="18">
        <v>0</v>
      </c>
      <c r="AW495" s="30"/>
      <c r="AX495" s="31"/>
      <c r="AY495" s="31"/>
      <c r="BA495" s="19">
        <v>2015</v>
      </c>
      <c r="BB495" s="12">
        <v>85.590410958904101</v>
      </c>
      <c r="BC495" s="13">
        <v>68.085479452054798</v>
      </c>
      <c r="BD495" s="13">
        <v>34.816438356164383</v>
      </c>
      <c r="BE495" s="13">
        <v>0.67698630136986293</v>
      </c>
      <c r="BF495" s="14">
        <v>22.340547945205476</v>
      </c>
      <c r="BG495" s="15">
        <v>211.50986301369863</v>
      </c>
      <c r="BH495" s="13">
        <v>0</v>
      </c>
      <c r="BI495" s="13">
        <v>0</v>
      </c>
      <c r="BJ495" s="16">
        <v>55.416164383561636</v>
      </c>
      <c r="BK495" s="13">
        <v>183.75342465753425</v>
      </c>
      <c r="BL495" s="17">
        <v>0</v>
      </c>
      <c r="BM495" s="18">
        <v>0</v>
      </c>
      <c r="BN495" s="30"/>
      <c r="BO495" s="31"/>
      <c r="BP495" s="31"/>
    </row>
    <row r="496" spans="2:68" x14ac:dyDescent="0.45">
      <c r="B496" s="5">
        <v>2016</v>
      </c>
      <c r="C496" s="6">
        <v>1767.1218579234971</v>
      </c>
      <c r="D496" s="7">
        <v>1078.6754098360655</v>
      </c>
      <c r="E496" s="7">
        <v>1419.6193989071037</v>
      </c>
      <c r="F496" s="7">
        <v>43.78743169398907</v>
      </c>
      <c r="G496" s="8">
        <v>170.71311475409834</v>
      </c>
      <c r="H496" s="9">
        <v>4479.9172131147534</v>
      </c>
      <c r="I496" s="7">
        <v>65.102459016393439</v>
      </c>
      <c r="J496" s="7">
        <v>0</v>
      </c>
      <c r="K496" s="10">
        <v>35.396448087431693</v>
      </c>
      <c r="L496" s="7">
        <v>3718.275965664136</v>
      </c>
      <c r="M496" s="11">
        <v>769.18256967213119</v>
      </c>
      <c r="N496" s="18">
        <v>5.7807149999999998</v>
      </c>
      <c r="O496" s="30"/>
      <c r="P496" s="31"/>
      <c r="Q496" s="31"/>
      <c r="S496" s="5">
        <v>2016</v>
      </c>
      <c r="T496" s="6">
        <v>2873.0920765027322</v>
      </c>
      <c r="U496" s="7">
        <v>887.51530054644797</v>
      </c>
      <c r="V496" s="7">
        <v>3039.6579234972678</v>
      </c>
      <c r="W496" s="7">
        <v>0</v>
      </c>
      <c r="X496" s="8">
        <v>932.1707650273222</v>
      </c>
      <c r="Y496" s="9">
        <v>7732.4360655737701</v>
      </c>
      <c r="Z496" s="7">
        <v>1028.3295081967212</v>
      </c>
      <c r="AA496" s="7">
        <v>44.946008667759557</v>
      </c>
      <c r="AB496" s="10">
        <v>4060.0786885245898</v>
      </c>
      <c r="AC496" s="7">
        <v>3589.139306010929</v>
      </c>
      <c r="AD496" s="11">
        <v>1063.8026669398907</v>
      </c>
      <c r="AE496" s="18">
        <v>7.6571157479999998</v>
      </c>
      <c r="AF496" s="30"/>
      <c r="AG496" s="31"/>
      <c r="AH496" s="31"/>
      <c r="AJ496" s="5">
        <v>2016</v>
      </c>
      <c r="AK496" s="6">
        <v>15.913934426229506</v>
      </c>
      <c r="AL496" s="7">
        <v>3.761475409836065</v>
      </c>
      <c r="AM496" s="7">
        <v>0.67513661202185782</v>
      </c>
      <c r="AN496" s="7">
        <v>0</v>
      </c>
      <c r="AO496" s="8">
        <v>0</v>
      </c>
      <c r="AP496" s="9">
        <v>20.350546448087432</v>
      </c>
      <c r="AQ496" s="7">
        <v>0</v>
      </c>
      <c r="AR496" s="7">
        <v>0</v>
      </c>
      <c r="AS496" s="10">
        <v>0</v>
      </c>
      <c r="AT496" s="7">
        <v>20.350546448087428</v>
      </c>
      <c r="AU496" s="11">
        <v>0</v>
      </c>
      <c r="AV496" s="18">
        <v>0</v>
      </c>
      <c r="AW496" s="30"/>
      <c r="AX496" s="31"/>
      <c r="AY496" s="31"/>
      <c r="BA496" s="5">
        <v>2016</v>
      </c>
      <c r="BB496" s="6">
        <v>85.549453551912563</v>
      </c>
      <c r="BC496" s="7">
        <v>81.209289617486334</v>
      </c>
      <c r="BD496" s="7">
        <v>39.350819672131138</v>
      </c>
      <c r="BE496" s="7">
        <v>0.67513661202185782</v>
      </c>
      <c r="BF496" s="8">
        <v>20.254098360655735</v>
      </c>
      <c r="BG496" s="9">
        <v>227.03879781420761</v>
      </c>
      <c r="BH496" s="7">
        <v>0</v>
      </c>
      <c r="BI496" s="7">
        <v>0</v>
      </c>
      <c r="BJ496" s="10">
        <v>50.442349726775952</v>
      </c>
      <c r="BK496" s="7">
        <v>183.25136612021859</v>
      </c>
      <c r="BL496" s="11">
        <v>0</v>
      </c>
      <c r="BM496" s="18">
        <v>0</v>
      </c>
      <c r="BN496" s="30"/>
      <c r="BO496" s="31"/>
      <c r="BP496" s="31"/>
    </row>
    <row r="497" spans="2:68" x14ac:dyDescent="0.45">
      <c r="B497" s="19">
        <v>2017</v>
      </c>
      <c r="C497" s="12">
        <v>2082.216438356164</v>
      </c>
      <c r="D497" s="13">
        <v>1257.1635616438357</v>
      </c>
      <c r="E497" s="13">
        <v>1634.6317808219178</v>
      </c>
      <c r="F497" s="13">
        <v>51.160821917808214</v>
      </c>
      <c r="G497" s="14">
        <v>195.55232876712327</v>
      </c>
      <c r="H497" s="15">
        <v>5220.7249315068484</v>
      </c>
      <c r="I497" s="13">
        <v>60.92876712328767</v>
      </c>
      <c r="J497" s="13">
        <v>0</v>
      </c>
      <c r="K497" s="16">
        <v>34.236164383561643</v>
      </c>
      <c r="L497" s="13">
        <v>4288.3234125581293</v>
      </c>
      <c r="M497" s="17">
        <v>1064.758520821918</v>
      </c>
      <c r="N497" s="18">
        <v>7.9802229999999996</v>
      </c>
      <c r="O497" s="30"/>
      <c r="P497" s="31"/>
      <c r="Q497" s="31"/>
      <c r="S497" s="19">
        <v>2017</v>
      </c>
      <c r="T497" s="12">
        <v>2758.8158904109587</v>
      </c>
      <c r="U497" s="13">
        <v>911.80383561643828</v>
      </c>
      <c r="V497" s="13">
        <v>2987.8306849315068</v>
      </c>
      <c r="W497" s="13">
        <v>0</v>
      </c>
      <c r="X497" s="14">
        <v>933.56410958904098</v>
      </c>
      <c r="Y497" s="15">
        <v>7592.0145205479439</v>
      </c>
      <c r="Z497" s="13">
        <v>1110.9345205479451</v>
      </c>
      <c r="AA497" s="13">
        <v>19.150361972769957</v>
      </c>
      <c r="AB497" s="16">
        <v>4110.7575342465743</v>
      </c>
      <c r="AC497" s="13">
        <v>3881.9842027397258</v>
      </c>
      <c r="AD497" s="17">
        <v>678.45784575342452</v>
      </c>
      <c r="AE497" s="18">
        <v>4.9414215930172265</v>
      </c>
      <c r="AF497" s="30"/>
      <c r="AG497" s="31"/>
      <c r="AH497" s="31"/>
      <c r="AJ497" s="19">
        <v>2017</v>
      </c>
      <c r="AK497" s="12">
        <v>21.083287671232874</v>
      </c>
      <c r="AL497" s="13">
        <v>4.352054794520547</v>
      </c>
      <c r="AM497" s="13">
        <v>0.77369863013698625</v>
      </c>
      <c r="AN497" s="13">
        <v>0</v>
      </c>
      <c r="AO497" s="14">
        <v>0</v>
      </c>
      <c r="AP497" s="15">
        <v>26.209041095890409</v>
      </c>
      <c r="AQ497" s="13">
        <v>0</v>
      </c>
      <c r="AR497" s="13">
        <v>0</v>
      </c>
      <c r="AS497" s="16">
        <v>0</v>
      </c>
      <c r="AT497" s="13">
        <v>29.013698630136986</v>
      </c>
      <c r="AU497" s="17">
        <v>0</v>
      </c>
      <c r="AV497" s="18">
        <v>0</v>
      </c>
      <c r="AW497" s="30"/>
      <c r="AX497" s="31"/>
      <c r="AY497" s="31"/>
      <c r="BA497" s="19">
        <v>2017</v>
      </c>
      <c r="BB497" s="12">
        <v>90.522739726027382</v>
      </c>
      <c r="BC497" s="13">
        <v>94.778082191780811</v>
      </c>
      <c r="BD497" s="13">
        <v>45.938356164383563</v>
      </c>
      <c r="BE497" s="13">
        <v>0.67698630136986293</v>
      </c>
      <c r="BF497" s="14">
        <v>21.856986301369862</v>
      </c>
      <c r="BG497" s="15">
        <v>253.77315068493147</v>
      </c>
      <c r="BH497" s="13">
        <v>0</v>
      </c>
      <c r="BI497" s="13">
        <v>0</v>
      </c>
      <c r="BJ497" s="16">
        <v>47.29232876712328</v>
      </c>
      <c r="BK497" s="13">
        <v>212.76712328767124</v>
      </c>
      <c r="BL497" s="17">
        <v>0</v>
      </c>
      <c r="BM497" s="18">
        <v>0</v>
      </c>
      <c r="BN497" s="30"/>
      <c r="BO497" s="31"/>
      <c r="BP497" s="31"/>
    </row>
    <row r="498" spans="2:68" x14ac:dyDescent="0.45">
      <c r="B498" s="5">
        <v>2018</v>
      </c>
      <c r="C498" s="6">
        <v>1721.8663013698629</v>
      </c>
      <c r="D498" s="7">
        <v>1241.2060273972602</v>
      </c>
      <c r="E498" s="7">
        <v>1614.9024657534244</v>
      </c>
      <c r="F498" s="7">
        <v>54.352328767123282</v>
      </c>
      <c r="G498" s="8">
        <v>175.43616438356165</v>
      </c>
      <c r="H498" s="9">
        <v>4807.7632876712323</v>
      </c>
      <c r="I498" s="7">
        <v>62.379452054794513</v>
      </c>
      <c r="J498" s="7">
        <v>0</v>
      </c>
      <c r="K498" s="10">
        <v>41.392876712328764</v>
      </c>
      <c r="L498" s="7">
        <v>3769.0570559767548</v>
      </c>
      <c r="M498" s="11">
        <v>1124.4799312328769</v>
      </c>
      <c r="N498" s="18">
        <v>8.4278270000000006</v>
      </c>
      <c r="O498" s="32"/>
      <c r="P498" s="31"/>
      <c r="Q498" s="31"/>
      <c r="S498" s="5">
        <v>2018</v>
      </c>
      <c r="T498" s="6">
        <v>2667.3260273972601</v>
      </c>
      <c r="U498" s="7">
        <v>959.28958904109584</v>
      </c>
      <c r="V498" s="7">
        <v>3072.3572602739723</v>
      </c>
      <c r="W498" s="7">
        <v>0.9671232876712329</v>
      </c>
      <c r="X498" s="8">
        <v>965.57589041095878</v>
      </c>
      <c r="Y498" s="9">
        <v>7665.5158904109585</v>
      </c>
      <c r="Z498" s="7">
        <v>744.78164383561636</v>
      </c>
      <c r="AA498" s="7">
        <v>62.121088634520561</v>
      </c>
      <c r="AB498" s="10">
        <v>3977.2945205479446</v>
      </c>
      <c r="AC498" s="7">
        <v>3842.4919506849315</v>
      </c>
      <c r="AD498" s="11">
        <v>718.03600219178077</v>
      </c>
      <c r="AE498" s="18">
        <v>4.9159947319999988</v>
      </c>
      <c r="AF498" s="32"/>
      <c r="AG498" s="31"/>
      <c r="AH498" s="31"/>
      <c r="AJ498" s="5">
        <v>2018</v>
      </c>
      <c r="AK498" s="6">
        <v>19.149041095890411</v>
      </c>
      <c r="AL498" s="7">
        <v>4.255342465753424</v>
      </c>
      <c r="AM498" s="7">
        <v>0.67698630136986293</v>
      </c>
      <c r="AN498" s="7">
        <v>9.6712328767123282E-2</v>
      </c>
      <c r="AO498" s="8">
        <v>0</v>
      </c>
      <c r="AP498" s="9">
        <v>24.178082191780817</v>
      </c>
      <c r="AQ498" s="7">
        <v>0</v>
      </c>
      <c r="AR498" s="7">
        <v>0</v>
      </c>
      <c r="AS498" s="10">
        <v>0</v>
      </c>
      <c r="AT498" s="7">
        <v>24.274794520547943</v>
      </c>
      <c r="AU498" s="11">
        <v>0</v>
      </c>
      <c r="AV498" s="18">
        <v>0</v>
      </c>
      <c r="AW498" s="32"/>
      <c r="AX498" s="31"/>
      <c r="AY498" s="31"/>
      <c r="BA498" s="5">
        <v>2018</v>
      </c>
      <c r="BB498" s="6">
        <v>91.103013698630136</v>
      </c>
      <c r="BC498" s="7">
        <v>93.810958904109583</v>
      </c>
      <c r="BD498" s="7">
        <v>47.775890410958901</v>
      </c>
      <c r="BE498" s="7">
        <v>1.2572602739726026</v>
      </c>
      <c r="BF498" s="8">
        <v>21.373424657534244</v>
      </c>
      <c r="BG498" s="9">
        <v>255.32054794520548</v>
      </c>
      <c r="BH498" s="7">
        <v>0</v>
      </c>
      <c r="BI498" s="7">
        <v>0</v>
      </c>
      <c r="BJ498" s="10">
        <v>43.520547945205472</v>
      </c>
      <c r="BK498" s="7">
        <v>212.76712328767124</v>
      </c>
      <c r="BL498" s="11">
        <v>0</v>
      </c>
      <c r="BM498" s="18">
        <v>0</v>
      </c>
      <c r="BN498" s="32"/>
      <c r="BO498" s="31"/>
      <c r="BP498" s="31"/>
    </row>
    <row r="499" spans="2:68" x14ac:dyDescent="0.45">
      <c r="B499" s="19">
        <v>2019</v>
      </c>
      <c r="C499" s="12">
        <v>1164.8999999999999</v>
      </c>
      <c r="D499" s="13">
        <v>1139.6580821917807</v>
      </c>
      <c r="E499" s="13">
        <v>1837.7276712328764</v>
      </c>
      <c r="F499" s="13">
        <v>39.748767123287671</v>
      </c>
      <c r="G499" s="14">
        <v>197.3898630136986</v>
      </c>
      <c r="H499" s="15">
        <v>4379.4243835616426</v>
      </c>
      <c r="I499" s="13">
        <v>73.404657534246567</v>
      </c>
      <c r="J499" s="13">
        <v>0</v>
      </c>
      <c r="K499" s="16">
        <v>45.841643835616431</v>
      </c>
      <c r="L499" s="13">
        <v>3163.3790946176937</v>
      </c>
      <c r="M499" s="17">
        <v>1264.7699545205483</v>
      </c>
      <c r="N499" s="18">
        <v>9.4792820000000013</v>
      </c>
      <c r="O499" s="32"/>
      <c r="P499" s="31"/>
      <c r="Q499" s="31"/>
      <c r="S499" s="19">
        <v>2019</v>
      </c>
      <c r="T499" s="12">
        <v>2647.8868493150685</v>
      </c>
      <c r="U499" s="13">
        <v>932.1134246575341</v>
      </c>
      <c r="V499" s="13">
        <v>2980.287123287671</v>
      </c>
      <c r="W499" s="13">
        <v>4.352054794520547</v>
      </c>
      <c r="X499" s="14">
        <v>1010.9339726027396</v>
      </c>
      <c r="Y499" s="15">
        <v>7575.5734246575339</v>
      </c>
      <c r="Z499" s="13">
        <v>814.31780821917812</v>
      </c>
      <c r="AA499" s="13">
        <v>0</v>
      </c>
      <c r="AB499" s="16">
        <v>3843.8315068493152</v>
      </c>
      <c r="AC499" s="13">
        <v>2677.6593671232872</v>
      </c>
      <c r="AD499" s="17">
        <v>1841.9921082191779</v>
      </c>
      <c r="AE499" s="18">
        <v>13.805484999999997</v>
      </c>
      <c r="AF499" s="32"/>
      <c r="AG499" s="31"/>
      <c r="AH499" s="31"/>
      <c r="AJ499" s="19">
        <v>2019</v>
      </c>
      <c r="AK499" s="12">
        <v>23.114246575342463</v>
      </c>
      <c r="AL499" s="13">
        <v>4.061917808219178</v>
      </c>
      <c r="AM499" s="13">
        <v>0.67698630136986293</v>
      </c>
      <c r="AN499" s="13">
        <v>0.19342465753424656</v>
      </c>
      <c r="AO499" s="14">
        <v>0</v>
      </c>
      <c r="AP499" s="15">
        <v>28.046575342465751</v>
      </c>
      <c r="AQ499" s="13">
        <v>0</v>
      </c>
      <c r="AR499" s="13">
        <v>0</v>
      </c>
      <c r="AS499" s="16">
        <v>0</v>
      </c>
      <c r="AT499" s="13">
        <v>28.239999999999995</v>
      </c>
      <c r="AU499" s="17">
        <v>0</v>
      </c>
      <c r="AV499" s="18">
        <v>0</v>
      </c>
      <c r="AW499" s="32"/>
      <c r="AX499" s="31"/>
      <c r="AY499" s="31"/>
      <c r="BA499" s="19">
        <v>2019</v>
      </c>
      <c r="BB499" s="12">
        <v>92.166849315068475</v>
      </c>
      <c r="BC499" s="13">
        <v>76.596164383561643</v>
      </c>
      <c r="BD499" s="13">
        <v>47.29232876712328</v>
      </c>
      <c r="BE499" s="13">
        <v>1.3539726027397259</v>
      </c>
      <c r="BF499" s="14">
        <v>22.630684931506845</v>
      </c>
      <c r="BG499" s="15">
        <v>240.03999999999996</v>
      </c>
      <c r="BH499" s="13">
        <v>0</v>
      </c>
      <c r="BI499" s="13">
        <v>0</v>
      </c>
      <c r="BJ499" s="16">
        <v>42.456712328767118</v>
      </c>
      <c r="BK499" s="13">
        <v>218.76712328767124</v>
      </c>
      <c r="BL499" s="17">
        <v>0</v>
      </c>
      <c r="BM499" s="18">
        <v>0</v>
      </c>
      <c r="BN499" s="32"/>
      <c r="BO499" s="31"/>
      <c r="BP499" s="31"/>
    </row>
    <row r="500" spans="2:68" x14ac:dyDescent="0.45">
      <c r="B500" s="5">
        <v>2020</v>
      </c>
      <c r="C500" s="6">
        <v>1379.496994535519</v>
      </c>
      <c r="D500" s="7">
        <v>1163.6461748633878</v>
      </c>
      <c r="E500" s="7">
        <v>1919.4133879781418</v>
      </c>
      <c r="F500" s="7">
        <v>24.88360655737705</v>
      </c>
      <c r="G500" s="8">
        <v>165.69781420765025</v>
      </c>
      <c r="H500" s="9">
        <v>4653.1379781420765</v>
      </c>
      <c r="I500" s="7">
        <v>611.67377049180323</v>
      </c>
      <c r="J500" s="7">
        <v>0</v>
      </c>
      <c r="K500" s="10">
        <v>42.533606557377048</v>
      </c>
      <c r="L500" s="7">
        <v>3222.6010456499935</v>
      </c>
      <c r="M500" s="11">
        <v>1453.414775409836</v>
      </c>
      <c r="N500" s="18">
        <v>10.922993999999999</v>
      </c>
      <c r="O500" s="33"/>
      <c r="P500" s="31"/>
      <c r="Q500" s="31"/>
      <c r="S500" s="5">
        <v>2020</v>
      </c>
      <c r="T500" s="6">
        <v>2285.1445355191254</v>
      </c>
      <c r="U500" s="7">
        <v>902.46475409836069</v>
      </c>
      <c r="V500" s="7">
        <v>2940.8950819672127</v>
      </c>
      <c r="W500" s="7">
        <v>7.8122950819672123</v>
      </c>
      <c r="X500" s="8">
        <v>956.66857923497264</v>
      </c>
      <c r="Y500" s="9">
        <v>7092.9852459016383</v>
      </c>
      <c r="Z500" s="7">
        <v>929.95245901639339</v>
      </c>
      <c r="AA500" s="7">
        <v>0</v>
      </c>
      <c r="AB500" s="10">
        <v>3831.0144808743166</v>
      </c>
      <c r="AC500" s="7">
        <v>2329.8298989071036</v>
      </c>
      <c r="AD500" s="11">
        <v>1923.3838797814208</v>
      </c>
      <c r="AE500" s="18">
        <v>14.455088</v>
      </c>
      <c r="AF500" s="33"/>
      <c r="AG500" s="31"/>
      <c r="AH500" s="31"/>
      <c r="AJ500" s="5">
        <v>2020</v>
      </c>
      <c r="AK500" s="6">
        <v>27.101912568306009</v>
      </c>
      <c r="AL500" s="7">
        <v>4.1472677595628413</v>
      </c>
      <c r="AM500" s="7">
        <v>0.67513661202185782</v>
      </c>
      <c r="AN500" s="7">
        <v>0.19289617486338798</v>
      </c>
      <c r="AO500" s="8">
        <v>0</v>
      </c>
      <c r="AP500" s="9">
        <v>32.117213114754094</v>
      </c>
      <c r="AQ500" s="7">
        <v>0</v>
      </c>
      <c r="AR500" s="7">
        <v>0</v>
      </c>
      <c r="AS500" s="10">
        <v>0</v>
      </c>
      <c r="AT500" s="7">
        <v>32.21366120218579</v>
      </c>
      <c r="AU500" s="11">
        <v>0</v>
      </c>
      <c r="AV500" s="18">
        <v>0</v>
      </c>
      <c r="AW500" s="33"/>
      <c r="AX500" s="31"/>
      <c r="AY500" s="31"/>
      <c r="BA500" s="5">
        <v>2020</v>
      </c>
      <c r="BB500" s="6">
        <v>97.123224043715837</v>
      </c>
      <c r="BC500" s="7">
        <v>63.559289617486343</v>
      </c>
      <c r="BD500" s="7">
        <v>52.37131147540984</v>
      </c>
      <c r="BE500" s="7">
        <v>2.7005464480874313</v>
      </c>
      <c r="BF500" s="8">
        <v>23.919125683060109</v>
      </c>
      <c r="BG500" s="9">
        <v>239.67349726775956</v>
      </c>
      <c r="BH500" s="7">
        <v>0</v>
      </c>
      <c r="BI500" s="7">
        <v>0</v>
      </c>
      <c r="BJ500" s="10">
        <v>39.447267759562841</v>
      </c>
      <c r="BK500" s="7">
        <v>192.02732240437157</v>
      </c>
      <c r="BL500" s="11">
        <v>0</v>
      </c>
      <c r="BM500" s="18">
        <v>0</v>
      </c>
      <c r="BN500" s="33"/>
      <c r="BO500" s="31"/>
      <c r="BP500" s="31"/>
    </row>
    <row r="501" spans="2:68" x14ac:dyDescent="0.45">
      <c r="B501" s="19">
        <v>2021</v>
      </c>
      <c r="C501" s="12">
        <v>2077.3808219178077</v>
      </c>
      <c r="D501" s="13">
        <v>1387.8219178082193</v>
      </c>
      <c r="E501" s="13">
        <v>2074.6728767123286</v>
      </c>
      <c r="F501" s="13">
        <v>30.270958904109587</v>
      </c>
      <c r="G501" s="14">
        <v>189.74958904109587</v>
      </c>
      <c r="H501" s="15">
        <v>5759.896164383561</v>
      </c>
      <c r="I501" s="13">
        <v>1871.4802739726026</v>
      </c>
      <c r="J501" s="13">
        <v>0</v>
      </c>
      <c r="K501" s="16">
        <v>38.10465753424657</v>
      </c>
      <c r="L501" s="13">
        <v>4271.6731864702351</v>
      </c>
      <c r="M501" s="17">
        <v>1366.8052605479452</v>
      </c>
      <c r="N501" s="18">
        <v>10.244022999999999</v>
      </c>
      <c r="O501" s="33"/>
      <c r="P501" s="34"/>
      <c r="Q501" s="31"/>
      <c r="S501" s="19">
        <v>2021</v>
      </c>
      <c r="T501" s="12">
        <v>2480.4778082191779</v>
      </c>
      <c r="U501" s="13">
        <v>946.42684931506847</v>
      </c>
      <c r="V501" s="13">
        <v>3138.4117808219175</v>
      </c>
      <c r="W501" s="13">
        <v>8.6073972602739719</v>
      </c>
      <c r="X501" s="14">
        <v>906.67808219178073</v>
      </c>
      <c r="Y501" s="15">
        <v>7480.6019178082188</v>
      </c>
      <c r="Z501" s="13">
        <v>669.63616438356155</v>
      </c>
      <c r="AA501" s="13">
        <v>0.58640136986301372</v>
      </c>
      <c r="AB501" s="16">
        <v>3179.030958904109</v>
      </c>
      <c r="AC501" s="13">
        <v>3455.9591780821916</v>
      </c>
      <c r="AD501" s="17">
        <v>1510.4689263013702</v>
      </c>
      <c r="AE501" s="18">
        <v>11.325158000000002</v>
      </c>
      <c r="AF501" s="33"/>
      <c r="AG501" s="34"/>
      <c r="AH501" s="31"/>
      <c r="AJ501" s="19">
        <v>2021</v>
      </c>
      <c r="AK501" s="12">
        <v>35.493424657534241</v>
      </c>
      <c r="AL501" s="13">
        <v>4.8356164383561637</v>
      </c>
      <c r="AM501" s="13">
        <v>0.77369863013698625</v>
      </c>
      <c r="AN501" s="13">
        <v>0.48356164383561645</v>
      </c>
      <c r="AO501" s="14">
        <v>0</v>
      </c>
      <c r="AP501" s="15">
        <v>41.586301369863001</v>
      </c>
      <c r="AQ501" s="13">
        <v>0</v>
      </c>
      <c r="AR501" s="13">
        <v>0</v>
      </c>
      <c r="AS501" s="16">
        <v>0</v>
      </c>
      <c r="AT501" s="13">
        <v>41.77972602739726</v>
      </c>
      <c r="AU501" s="17">
        <v>0</v>
      </c>
      <c r="AV501" s="18">
        <v>0</v>
      </c>
      <c r="AW501" s="33"/>
      <c r="AX501" s="34"/>
      <c r="AY501" s="31"/>
      <c r="BA501" s="19">
        <v>2021</v>
      </c>
      <c r="BB501" s="12">
        <v>119.92328767123287</v>
      </c>
      <c r="BC501" s="13">
        <v>70.406575342465757</v>
      </c>
      <c r="BD501" s="13">
        <v>69.729589041095892</v>
      </c>
      <c r="BE501" s="13">
        <v>2.9013698630136986</v>
      </c>
      <c r="BF501" s="14">
        <v>25.822191780821917</v>
      </c>
      <c r="BG501" s="15">
        <v>288.78301369863016</v>
      </c>
      <c r="BH501" s="13">
        <v>0</v>
      </c>
      <c r="BI501" s="13">
        <v>0</v>
      </c>
      <c r="BJ501" s="16">
        <v>35.009863013698627</v>
      </c>
      <c r="BK501" s="13">
        <v>229.16538774561096</v>
      </c>
      <c r="BL501" s="17">
        <v>0</v>
      </c>
      <c r="BM501" s="18">
        <v>0</v>
      </c>
      <c r="BN501" s="33"/>
      <c r="BO501" s="34"/>
      <c r="BP501" s="31"/>
    </row>
    <row r="502" spans="2:68" x14ac:dyDescent="0.45">
      <c r="B502" s="5">
        <v>2022</v>
      </c>
      <c r="C502" s="6">
        <v>1439.0794520547945</v>
      </c>
      <c r="D502" s="7">
        <v>1129.4065753424657</v>
      </c>
      <c r="E502" s="7">
        <v>2309.1035616438353</v>
      </c>
      <c r="F502" s="7">
        <v>30.270958904109587</v>
      </c>
      <c r="G502" s="8">
        <v>152.99890410958903</v>
      </c>
      <c r="H502" s="9">
        <v>5060.859452054794</v>
      </c>
      <c r="I502" s="7">
        <v>2331.8309589041096</v>
      </c>
      <c r="J502" s="7">
        <v>0</v>
      </c>
      <c r="K502" s="10">
        <v>36.750684931506846</v>
      </c>
      <c r="L502" s="7">
        <v>3813.1294367076639</v>
      </c>
      <c r="M502" s="11">
        <v>1464.2017915068493</v>
      </c>
      <c r="N502" s="18">
        <v>10.973997000000001</v>
      </c>
      <c r="O502" s="35"/>
      <c r="P502" s="34"/>
      <c r="Q502" s="34"/>
      <c r="S502" s="5">
        <v>2022</v>
      </c>
      <c r="T502" s="6">
        <v>2507.3638356164383</v>
      </c>
      <c r="U502" s="7">
        <v>902.22931506849307</v>
      </c>
      <c r="V502" s="7">
        <v>2607.751232876712</v>
      </c>
      <c r="W502" s="7">
        <v>8.6073972602739719</v>
      </c>
      <c r="X502" s="8">
        <v>871.66821917808215</v>
      </c>
      <c r="Y502" s="9">
        <v>6897.62</v>
      </c>
      <c r="Z502" s="7">
        <v>2268.3876712328765</v>
      </c>
      <c r="AA502" s="7">
        <v>0</v>
      </c>
      <c r="AB502" s="10">
        <v>3679.6139726027395</v>
      </c>
      <c r="AC502" s="7">
        <v>2973.3238356164384</v>
      </c>
      <c r="AD502" s="11">
        <v>2569.1167312328771</v>
      </c>
      <c r="AE502" s="18">
        <v>19.255187000000003</v>
      </c>
      <c r="AF502" s="35"/>
      <c r="AG502" s="34"/>
      <c r="AH502" s="34"/>
      <c r="AJ502" s="5">
        <v>2022</v>
      </c>
      <c r="AK502" s="6">
        <v>22.727397260273971</v>
      </c>
      <c r="AL502" s="7">
        <v>4.255342465753424</v>
      </c>
      <c r="AM502" s="7">
        <v>0.58027397260273972</v>
      </c>
      <c r="AN502" s="7">
        <v>0.19342465753424656</v>
      </c>
      <c r="AO502" s="8">
        <v>0</v>
      </c>
      <c r="AP502" s="9">
        <v>27.756438356164384</v>
      </c>
      <c r="AQ502" s="7">
        <v>0</v>
      </c>
      <c r="AR502" s="7">
        <v>0</v>
      </c>
      <c r="AS502" s="10">
        <v>0</v>
      </c>
      <c r="AT502" s="7">
        <v>27.853150684931506</v>
      </c>
      <c r="AU502" s="11">
        <v>0</v>
      </c>
      <c r="AV502" s="18">
        <v>0</v>
      </c>
      <c r="AW502" s="35"/>
      <c r="AX502" s="34"/>
      <c r="AY502" s="34"/>
      <c r="BA502" s="5">
        <v>2022</v>
      </c>
      <c r="BB502" s="6">
        <v>121.37397260273973</v>
      </c>
      <c r="BC502" s="7">
        <v>60.541917808219175</v>
      </c>
      <c r="BD502" s="7">
        <v>71.663835616438348</v>
      </c>
      <c r="BE502" s="7">
        <v>2.9013698630136986</v>
      </c>
      <c r="BF502" s="8">
        <v>23.307671232876711</v>
      </c>
      <c r="BG502" s="9">
        <v>279.78876712328764</v>
      </c>
      <c r="BH502" s="7">
        <v>0</v>
      </c>
      <c r="BI502" s="7">
        <v>0</v>
      </c>
      <c r="BJ502" s="10">
        <v>31.721643835616437</v>
      </c>
      <c r="BK502" s="7">
        <v>287</v>
      </c>
      <c r="BL502" s="11">
        <v>0</v>
      </c>
      <c r="BM502" s="18">
        <v>0</v>
      </c>
      <c r="BN502" s="35"/>
      <c r="BO502" s="34"/>
      <c r="BP502" s="34"/>
    </row>
    <row r="503" spans="2:68" x14ac:dyDescent="0.45">
      <c r="B503" s="19">
        <v>2023</v>
      </c>
      <c r="C503" s="12">
        <v>1406.0185432836699</v>
      </c>
      <c r="D503" s="13">
        <v>1150.3598866453599</v>
      </c>
      <c r="E503" s="13">
        <v>1982.35277861229</v>
      </c>
      <c r="F503" s="13">
        <v>26.501613306557374</v>
      </c>
      <c r="G503" s="14">
        <v>157</v>
      </c>
      <c r="H503" s="15">
        <v>4722.2328218478769</v>
      </c>
      <c r="I503" s="13">
        <v>2425.1041972602738</v>
      </c>
      <c r="J503" s="13">
        <v>-14.676712328767124</v>
      </c>
      <c r="K503" s="16">
        <v>78.365141449052729</v>
      </c>
      <c r="L503" s="13">
        <v>3503</v>
      </c>
      <c r="M503" s="17">
        <v>1391.3701532339726</v>
      </c>
      <c r="N503" s="18">
        <v>10.318133591999999</v>
      </c>
      <c r="O503" s="35"/>
      <c r="P503" s="35"/>
      <c r="Q503" s="34"/>
      <c r="S503" s="19">
        <v>2023</v>
      </c>
      <c r="T503" s="12">
        <v>1916.5109589041097</v>
      </c>
      <c r="U503" s="13">
        <v>806.09726027397255</v>
      </c>
      <c r="V503" s="13">
        <v>2797.2022953424698</v>
      </c>
      <c r="W503" s="13">
        <v>8.7322045205479437</v>
      </c>
      <c r="X503" s="14">
        <v>617.12398761643794</v>
      </c>
      <c r="Y503" s="15">
        <v>6145.6667066575383</v>
      </c>
      <c r="Z503" s="13">
        <v>1532.7936986301368</v>
      </c>
      <c r="AA503" s="13">
        <v>0</v>
      </c>
      <c r="AB503" s="16">
        <v>3310.4527073732716</v>
      </c>
      <c r="AC503" s="13">
        <v>2490.7293150684932</v>
      </c>
      <c r="AD503" s="17">
        <v>1968.86094520548</v>
      </c>
      <c r="AE503" s="18">
        <v>14.756350000000005</v>
      </c>
      <c r="AF503" s="35"/>
      <c r="AG503" s="35"/>
      <c r="AH503" s="34"/>
      <c r="AJ503" s="19">
        <v>2023</v>
      </c>
      <c r="AK503" s="12">
        <v>30.949637424848099</v>
      </c>
      <c r="AL503" s="13">
        <v>4.0298093150684924</v>
      </c>
      <c r="AM503" s="13">
        <v>0.55416164383561639</v>
      </c>
      <c r="AN503" s="13">
        <v>0.31523949689655634</v>
      </c>
      <c r="AO503" s="14">
        <v>0</v>
      </c>
      <c r="AP503" s="15">
        <v>35.848847880648762</v>
      </c>
      <c r="AQ503" s="13">
        <v>0</v>
      </c>
      <c r="AR503" s="13">
        <v>0</v>
      </c>
      <c r="AS503" s="16">
        <v>0</v>
      </c>
      <c r="AT503" s="13">
        <v>35.848847880648762</v>
      </c>
      <c r="AU503" s="17">
        <v>0</v>
      </c>
      <c r="AV503" s="18">
        <v>0</v>
      </c>
      <c r="AW503" s="35"/>
      <c r="AX503" s="35"/>
      <c r="AY503" s="34"/>
      <c r="BA503" s="19">
        <v>2023</v>
      </c>
      <c r="BB503" s="12">
        <v>168.19802414513552</v>
      </c>
      <c r="BC503" s="13">
        <v>57.333196164383558</v>
      </c>
      <c r="BD503" s="13">
        <v>68.438963013698626</v>
      </c>
      <c r="BE503" s="13">
        <v>4.0636385789809832</v>
      </c>
      <c r="BF503" s="14">
        <v>23.661095884697325</v>
      </c>
      <c r="BG503" s="15">
        <v>321.69491778689604</v>
      </c>
      <c r="BH503" s="13">
        <v>0</v>
      </c>
      <c r="BI503" s="13">
        <v>0</v>
      </c>
      <c r="BJ503" s="16">
        <v>28.8778991367777</v>
      </c>
      <c r="BK503" s="13">
        <v>292.81701865011837</v>
      </c>
      <c r="BL503" s="17">
        <v>0</v>
      </c>
      <c r="BM503" s="18">
        <v>0</v>
      </c>
      <c r="BN503" s="35"/>
      <c r="BO503" s="35"/>
      <c r="BP503" s="34"/>
    </row>
    <row r="504" spans="2:68" x14ac:dyDescent="0.45">
      <c r="B504" s="5">
        <v>2024</v>
      </c>
      <c r="C504" s="6">
        <v>1569.2449903966301</v>
      </c>
      <c r="D504" s="7">
        <v>1263.3598866453599</v>
      </c>
      <c r="E504" s="7">
        <v>1982.35277861229</v>
      </c>
      <c r="F504" s="7">
        <v>26.501613306557374</v>
      </c>
      <c r="G504" s="8">
        <v>246.95767927322404</v>
      </c>
      <c r="H504" s="9">
        <v>5088.4169482340612</v>
      </c>
      <c r="I504" s="7">
        <v>479</v>
      </c>
      <c r="J504" s="7">
        <v>0</v>
      </c>
      <c r="K504" s="10">
        <v>176.55645844349385</v>
      </c>
      <c r="L504" s="7">
        <v>3817.588599557087</v>
      </c>
      <c r="M504" s="11">
        <v>1222.7082387978144</v>
      </c>
      <c r="N504" s="18">
        <v>9.1891420000000004</v>
      </c>
      <c r="O504" s="33"/>
      <c r="P504" s="35"/>
      <c r="Q504" s="35"/>
      <c r="S504" s="5">
        <v>2024</v>
      </c>
      <c r="T504" s="6">
        <v>1789.81565321013</v>
      </c>
      <c r="U504" s="7">
        <v>788.84816456419799</v>
      </c>
      <c r="V504" s="7">
        <v>2859.3423332369898</v>
      </c>
      <c r="W504" s="7">
        <v>8.9330452245205461</v>
      </c>
      <c r="X504" s="8">
        <v>594.22302623542805</v>
      </c>
      <c r="Y504" s="9">
        <v>6041.1622224712655</v>
      </c>
      <c r="Z504" s="7">
        <v>1431.2107876851371</v>
      </c>
      <c r="AA504" s="7">
        <v>0</v>
      </c>
      <c r="AB504" s="10">
        <v>3029.0147403067199</v>
      </c>
      <c r="AC504" s="7">
        <v>3020.2718579234975</v>
      </c>
      <c r="AD504" s="11">
        <v>1029.9642836065575</v>
      </c>
      <c r="AE504" s="18">
        <v>7.7405939999999989</v>
      </c>
      <c r="AF504" s="33"/>
      <c r="AG504" s="35"/>
      <c r="AH504" s="35"/>
      <c r="AJ504" s="5">
        <v>2024</v>
      </c>
      <c r="AK504" s="6">
        <v>27.776611894120201</v>
      </c>
      <c r="AL504" s="7">
        <v>4.4730883397260266</v>
      </c>
      <c r="AM504" s="7">
        <v>0.54216803619207821</v>
      </c>
      <c r="AN504" s="7">
        <v>0.51377079670413306</v>
      </c>
      <c r="AO504" s="8">
        <v>0</v>
      </c>
      <c r="AP504" s="9">
        <v>33.305639066742444</v>
      </c>
      <c r="AQ504" s="7">
        <v>0</v>
      </c>
      <c r="AR504" s="7">
        <v>0</v>
      </c>
      <c r="AS504" s="10">
        <v>0</v>
      </c>
      <c r="AT504" s="7">
        <v>33.305639066742444</v>
      </c>
      <c r="AU504" s="11">
        <v>0</v>
      </c>
      <c r="AV504" s="18">
        <v>0</v>
      </c>
      <c r="AW504" s="33"/>
      <c r="AX504" s="35"/>
      <c r="AY504" s="35"/>
      <c r="BA504" s="5">
        <v>2024</v>
      </c>
      <c r="BB504" s="6">
        <v>233.18017254682627</v>
      </c>
      <c r="BC504" s="7">
        <v>53.893204394520545</v>
      </c>
      <c r="BD504" s="7">
        <v>74.070936464537951</v>
      </c>
      <c r="BE504" s="7">
        <v>5.3204534600593512</v>
      </c>
      <c r="BF504" s="8">
        <v>24.196331544849567</v>
      </c>
      <c r="BG504" s="9">
        <v>390.66109841079367</v>
      </c>
      <c r="BH504" s="7">
        <v>0</v>
      </c>
      <c r="BI504" s="7">
        <v>0</v>
      </c>
      <c r="BJ504" s="10">
        <v>26.289087125352015</v>
      </c>
      <c r="BK504" s="7">
        <v>364.37201128544166</v>
      </c>
      <c r="BL504" s="11">
        <v>0</v>
      </c>
      <c r="BM504" s="18">
        <v>0</v>
      </c>
      <c r="BN504" s="33"/>
      <c r="BO504" s="35"/>
      <c r="BP504" s="35"/>
    </row>
    <row r="505" spans="2:68" x14ac:dyDescent="0.45">
      <c r="B505" s="19">
        <v>2025</v>
      </c>
      <c r="C505" s="12">
        <v>1651.6130394816189</v>
      </c>
      <c r="D505" s="13">
        <v>1299.3598866453599</v>
      </c>
      <c r="E505" s="13">
        <v>1982.35277861229</v>
      </c>
      <c r="F505" s="13">
        <v>26.501613306557374</v>
      </c>
      <c r="G505" s="14">
        <v>246.95767927322404</v>
      </c>
      <c r="H505" s="15">
        <v>5206.7849973190505</v>
      </c>
      <c r="I505" s="13">
        <v>669</v>
      </c>
      <c r="J505" s="13">
        <v>0</v>
      </c>
      <c r="K505" s="16">
        <v>210</v>
      </c>
      <c r="L505" s="13">
        <v>3741.6434426229507</v>
      </c>
      <c r="M505" s="17">
        <v>1522.619367636122</v>
      </c>
      <c r="N505" s="18">
        <v>11.411828936081818</v>
      </c>
      <c r="O505" s="33"/>
      <c r="P505" s="33"/>
      <c r="Q505" s="35"/>
      <c r="S505" s="19">
        <v>2025</v>
      </c>
      <c r="T505" s="12">
        <v>1832.659050808071</v>
      </c>
      <c r="U505" s="13">
        <v>758.96983603303272</v>
      </c>
      <c r="V505" s="13">
        <v>2830.8976142857573</v>
      </c>
      <c r="W505" s="13">
        <v>9.2010365812561634</v>
      </c>
      <c r="X505" s="14">
        <v>531.68641715377794</v>
      </c>
      <c r="Y505" s="15">
        <v>5963.413954861895</v>
      </c>
      <c r="Z505" s="13">
        <v>808.02326212056369</v>
      </c>
      <c r="AA505" s="13">
        <v>0</v>
      </c>
      <c r="AB505" s="16">
        <v>2812.3311316502391</v>
      </c>
      <c r="AC505" s="13">
        <v>2567.6992835984647</v>
      </c>
      <c r="AD505" s="17">
        <v>1393.38249353327</v>
      </c>
      <c r="AE505" s="18">
        <v>10.443215813955719</v>
      </c>
      <c r="AF505" s="33"/>
      <c r="AG505" s="33"/>
      <c r="AH505" s="35"/>
      <c r="AJ505" s="19">
        <v>2025</v>
      </c>
      <c r="AK505" s="12">
        <v>38.408578882057121</v>
      </c>
      <c r="AL505" s="13">
        <v>4.5840107816880229</v>
      </c>
      <c r="AM505" s="13">
        <v>0.52336708234708662</v>
      </c>
      <c r="AN505" s="13">
        <v>0.73609746529599585</v>
      </c>
      <c r="AO505" s="14">
        <v>0</v>
      </c>
      <c r="AP505" s="15">
        <v>44.252054211388227</v>
      </c>
      <c r="AQ505" s="13">
        <v>0</v>
      </c>
      <c r="AR505" s="13">
        <v>0</v>
      </c>
      <c r="AS505" s="16">
        <v>0</v>
      </c>
      <c r="AT505" s="13">
        <v>44.252054211388227</v>
      </c>
      <c r="AU505" s="17">
        <v>0</v>
      </c>
      <c r="AV505" s="18">
        <v>0</v>
      </c>
      <c r="AW505" s="33"/>
      <c r="AX505" s="33"/>
      <c r="AY505" s="35"/>
      <c r="BA505" s="19">
        <v>2025</v>
      </c>
      <c r="BB505" s="12">
        <v>239.86430504279471</v>
      </c>
      <c r="BC505" s="13">
        <v>50.929078152821916</v>
      </c>
      <c r="BD505" s="13">
        <v>81.535404841303915</v>
      </c>
      <c r="BE505" s="13">
        <v>7.2132321637319894</v>
      </c>
      <c r="BF505" s="14">
        <v>24.568480638002345</v>
      </c>
      <c r="BG505" s="15">
        <v>404.1105008386549</v>
      </c>
      <c r="BH505" s="13">
        <v>0</v>
      </c>
      <c r="BI505" s="13">
        <v>0</v>
      </c>
      <c r="BJ505" s="16">
        <v>23.932353894960876</v>
      </c>
      <c r="BK505" s="13">
        <v>380.178146943694</v>
      </c>
      <c r="BL505" s="17">
        <v>0</v>
      </c>
      <c r="BM505" s="18">
        <v>0</v>
      </c>
      <c r="BN505" s="33"/>
      <c r="BO505" s="33"/>
      <c r="BP505" s="35"/>
    </row>
    <row r="506" spans="2:68" x14ac:dyDescent="0.45">
      <c r="B506" s="5">
        <v>2026</v>
      </c>
      <c r="C506" s="6">
        <v>1686.3904068369811</v>
      </c>
      <c r="D506" s="7">
        <v>1330.2846519475195</v>
      </c>
      <c r="E506" s="7">
        <v>2013.475717236503</v>
      </c>
      <c r="F506" s="7">
        <v>26.989242991398029</v>
      </c>
      <c r="G506" s="8">
        <v>254.36640965142078</v>
      </c>
      <c r="H506" s="9">
        <v>5311.5064286638226</v>
      </c>
      <c r="I506" s="7">
        <v>609</v>
      </c>
      <c r="J506" s="7">
        <v>0</v>
      </c>
      <c r="K506" s="10">
        <v>320</v>
      </c>
      <c r="L506" s="7">
        <v>3852.6434426229507</v>
      </c>
      <c r="M506" s="11">
        <v>1292.8938455627599</v>
      </c>
      <c r="N506" s="18">
        <v>9.6900668096592888</v>
      </c>
      <c r="O506" s="33"/>
      <c r="P506" s="33"/>
      <c r="Q506" s="33"/>
      <c r="S506" s="5">
        <v>2026</v>
      </c>
      <c r="T506" s="6">
        <v>1870.3770341995339</v>
      </c>
      <c r="U506" s="7">
        <v>747.96477341055379</v>
      </c>
      <c r="V506" s="7">
        <v>2784.1878036500425</v>
      </c>
      <c r="W506" s="7">
        <v>9.6058821908314354</v>
      </c>
      <c r="X506" s="8">
        <v>496.06342720447486</v>
      </c>
      <c r="Y506" s="9">
        <v>5908.1989206554363</v>
      </c>
      <c r="Z506" s="7">
        <v>1084.2870603626452</v>
      </c>
      <c r="AA506" s="7">
        <v>0</v>
      </c>
      <c r="AB506" s="10">
        <v>2655.7144741902989</v>
      </c>
      <c r="AC506" s="7">
        <v>2581.2554580153728</v>
      </c>
      <c r="AD506" s="11">
        <v>1757.4553002943298</v>
      </c>
      <c r="AE506" s="18">
        <v>13.171892907750109</v>
      </c>
      <c r="AF506" s="33"/>
      <c r="AG506" s="33"/>
      <c r="AH506" s="33"/>
      <c r="AJ506" s="5">
        <v>2026</v>
      </c>
      <c r="AK506" s="6">
        <v>37.180225863080899</v>
      </c>
      <c r="AL506" s="7">
        <v>4.3548102426036213</v>
      </c>
      <c r="AM506" s="7">
        <v>0.51918014568830995</v>
      </c>
      <c r="AN506" s="7">
        <v>0.76554136390783567</v>
      </c>
      <c r="AO506" s="8">
        <v>0</v>
      </c>
      <c r="AP506" s="9">
        <v>42.819757615280665</v>
      </c>
      <c r="AQ506" s="7">
        <v>0</v>
      </c>
      <c r="AR506" s="7">
        <v>0</v>
      </c>
      <c r="AS506" s="10">
        <v>0</v>
      </c>
      <c r="AT506" s="7">
        <v>42.819757615280665</v>
      </c>
      <c r="AU506" s="11">
        <v>0</v>
      </c>
      <c r="AV506" s="18">
        <v>0</v>
      </c>
      <c r="AW506" s="33"/>
      <c r="AX506" s="33"/>
      <c r="AY506" s="33"/>
      <c r="BA506" s="5">
        <v>2026</v>
      </c>
      <c r="BB506" s="6">
        <v>242.90152951321727</v>
      </c>
      <c r="BC506" s="7">
        <v>48.382624245180814</v>
      </c>
      <c r="BD506" s="7">
        <v>80.883121602573482</v>
      </c>
      <c r="BE506" s="7">
        <v>7.5017614502812693</v>
      </c>
      <c r="BF506" s="8">
        <v>25.551219863522441</v>
      </c>
      <c r="BG506" s="9">
        <v>405.22025667477521</v>
      </c>
      <c r="BH506" s="7">
        <v>0</v>
      </c>
      <c r="BI506" s="7">
        <v>0</v>
      </c>
      <c r="BJ506" s="10">
        <v>21.786894319404016</v>
      </c>
      <c r="BK506" s="7">
        <v>383.43336235537117</v>
      </c>
      <c r="BL506" s="11">
        <v>0</v>
      </c>
      <c r="BM506" s="18">
        <v>0</v>
      </c>
      <c r="BN506" s="33"/>
      <c r="BO506" s="33"/>
      <c r="BP506" s="33"/>
    </row>
    <row r="507" spans="2:68" x14ac:dyDescent="0.45">
      <c r="B507" s="19">
        <v>2027</v>
      </c>
      <c r="C507" s="12">
        <v>1721.9000675632828</v>
      </c>
      <c r="D507" s="13">
        <v>1361.9454266638704</v>
      </c>
      <c r="E507" s="13">
        <v>2045.0872859971162</v>
      </c>
      <c r="F507" s="13">
        <v>27.485845062439754</v>
      </c>
      <c r="G507" s="14">
        <v>261.99740194096341</v>
      </c>
      <c r="H507" s="15">
        <v>5418.4160272276731</v>
      </c>
      <c r="I507" s="13">
        <v>435.92146799451257</v>
      </c>
      <c r="J507" s="13">
        <v>0</v>
      </c>
      <c r="K507" s="16">
        <v>470</v>
      </c>
      <c r="L507" s="13">
        <v>3972.6434426229507</v>
      </c>
      <c r="M507" s="17">
        <v>1124.67676539886</v>
      </c>
      <c r="N507" s="18">
        <v>8.4293022458025426</v>
      </c>
      <c r="O507" s="33"/>
      <c r="P507" s="33"/>
      <c r="Q507" s="33"/>
      <c r="S507" s="19">
        <v>2027</v>
      </c>
      <c r="T507" s="12">
        <v>1908.8712919724708</v>
      </c>
      <c r="U507" s="13">
        <v>737.11928419610081</v>
      </c>
      <c r="V507" s="13">
        <v>2738.248704889817</v>
      </c>
      <c r="W507" s="13">
        <v>10.02854100722802</v>
      </c>
      <c r="X507" s="14">
        <v>462.82717758177506</v>
      </c>
      <c r="Y507" s="15">
        <v>5857.094999647391</v>
      </c>
      <c r="Z507" s="13">
        <v>981.59689210039824</v>
      </c>
      <c r="AA507" s="13">
        <v>0</v>
      </c>
      <c r="AB507" s="16">
        <v>2507.8196834827745</v>
      </c>
      <c r="AC507" s="13">
        <v>2315.4997733846121</v>
      </c>
      <c r="AD507" s="17">
        <v>2017.2723078732902</v>
      </c>
      <c r="AE507" s="18">
        <v>15.11918670171973</v>
      </c>
      <c r="AF507" s="33"/>
      <c r="AG507" s="33"/>
      <c r="AH507" s="33"/>
      <c r="AJ507" s="19">
        <v>2027</v>
      </c>
      <c r="AK507" s="12">
        <v>35.991157066097408</v>
      </c>
      <c r="AL507" s="13">
        <v>4.1370697304734403</v>
      </c>
      <c r="AM507" s="13">
        <v>0.51502670452280341</v>
      </c>
      <c r="AN507" s="13">
        <v>0.79616301846414916</v>
      </c>
      <c r="AO507" s="14">
        <v>0</v>
      </c>
      <c r="AP507" s="15">
        <v>41.439416519557803</v>
      </c>
      <c r="AQ507" s="13">
        <v>0</v>
      </c>
      <c r="AR507" s="13">
        <v>0</v>
      </c>
      <c r="AS507" s="16">
        <v>0</v>
      </c>
      <c r="AT507" s="13">
        <v>41.439416519557803</v>
      </c>
      <c r="AU507" s="17">
        <v>0</v>
      </c>
      <c r="AV507" s="18">
        <v>0</v>
      </c>
      <c r="AW507" s="33"/>
      <c r="AX507" s="33"/>
      <c r="AY507" s="33"/>
      <c r="BA507" s="19">
        <v>2027</v>
      </c>
      <c r="BB507" s="12">
        <v>245.97721211304798</v>
      </c>
      <c r="BC507" s="13">
        <v>45.963493032921768</v>
      </c>
      <c r="BD507" s="13">
        <v>80.236056629752895</v>
      </c>
      <c r="BE507" s="13">
        <v>7.8018319082925203</v>
      </c>
      <c r="BF507" s="14">
        <v>26.573268658063338</v>
      </c>
      <c r="BG507" s="15">
        <v>406.55186234207849</v>
      </c>
      <c r="BH507" s="13">
        <v>0</v>
      </c>
      <c r="BI507" s="13">
        <v>0</v>
      </c>
      <c r="BJ507" s="16">
        <v>19.833768386018384</v>
      </c>
      <c r="BK507" s="13">
        <v>386.7180939560601</v>
      </c>
      <c r="BL507" s="17">
        <v>0</v>
      </c>
      <c r="BM507" s="18">
        <v>0</v>
      </c>
      <c r="BN507" s="33"/>
      <c r="BO507" s="33"/>
      <c r="BP507" s="33"/>
    </row>
    <row r="508" spans="2:68" x14ac:dyDescent="0.45">
      <c r="B508" s="5">
        <v>2028</v>
      </c>
      <c r="C508" s="6">
        <v>1758.1574412745406</v>
      </c>
      <c r="D508" s="7">
        <v>1394.3597278184707</v>
      </c>
      <c r="E508" s="7">
        <v>2077.1951563872708</v>
      </c>
      <c r="F508" s="7">
        <v>27.991584611588646</v>
      </c>
      <c r="G508" s="8">
        <v>269.85732399919232</v>
      </c>
      <c r="H508" s="9">
        <v>5527.561234091062</v>
      </c>
      <c r="I508" s="7">
        <v>806.34571886177309</v>
      </c>
      <c r="J508" s="7">
        <v>0</v>
      </c>
      <c r="K508" s="10">
        <v>950</v>
      </c>
      <c r="L508" s="7">
        <v>3992.6434426229507</v>
      </c>
      <c r="M508" s="11">
        <v>1100.5755681739699</v>
      </c>
      <c r="N508" s="18">
        <v>8.2712660770364081</v>
      </c>
      <c r="O508" s="33"/>
      <c r="P508" s="33"/>
      <c r="Q508" s="33"/>
      <c r="S508" s="5">
        <v>2028</v>
      </c>
      <c r="T508" s="6">
        <v>1948.1578006415609</v>
      </c>
      <c r="U508" s="7">
        <v>726.43105457525735</v>
      </c>
      <c r="V508" s="7">
        <v>2693.0676012591352</v>
      </c>
      <c r="W508" s="7">
        <v>10.469796811546052</v>
      </c>
      <c r="X508" s="8">
        <v>431.81775668379618</v>
      </c>
      <c r="Y508" s="9">
        <v>5809.9440099712956</v>
      </c>
      <c r="Z508" s="7">
        <v>936.95789788231718</v>
      </c>
      <c r="AA508" s="7">
        <v>0</v>
      </c>
      <c r="AB508" s="10">
        <v>2368.1610451670058</v>
      </c>
      <c r="AC508" s="7">
        <v>2209.8788600096182</v>
      </c>
      <c r="AD508" s="11">
        <v>2170.7194423382898</v>
      </c>
      <c r="AE508" s="18">
        <v>16.313825788415073</v>
      </c>
      <c r="AF508" s="33"/>
      <c r="AG508" s="33"/>
      <c r="AH508" s="33"/>
      <c r="AJ508" s="5">
        <v>2028</v>
      </c>
      <c r="AK508" s="6">
        <v>34.840116133957089</v>
      </c>
      <c r="AL508" s="7">
        <v>3.9302162439497681</v>
      </c>
      <c r="AM508" s="7">
        <v>0.51090649088662099</v>
      </c>
      <c r="AN508" s="7">
        <v>0.82800953920271514</v>
      </c>
      <c r="AO508" s="8">
        <v>0</v>
      </c>
      <c r="AP508" s="9">
        <v>40.109248407996191</v>
      </c>
      <c r="AQ508" s="7">
        <v>0</v>
      </c>
      <c r="AR508" s="7">
        <v>0</v>
      </c>
      <c r="AS508" s="10">
        <v>0</v>
      </c>
      <c r="AT508" s="7">
        <v>40.109248407996191</v>
      </c>
      <c r="AU508" s="11">
        <v>0</v>
      </c>
      <c r="AV508" s="18">
        <v>0</v>
      </c>
      <c r="AW508" s="33"/>
      <c r="AX508" s="33"/>
      <c r="AY508" s="33"/>
      <c r="BA508" s="5">
        <v>2028</v>
      </c>
      <c r="BB508" s="6">
        <v>249.09183980916467</v>
      </c>
      <c r="BC508" s="7">
        <v>43.665318381275675</v>
      </c>
      <c r="BD508" s="7">
        <v>79.594168176714874</v>
      </c>
      <c r="BE508" s="7">
        <v>8.1139051846242207</v>
      </c>
      <c r="BF508" s="8">
        <v>27.636199404385874</v>
      </c>
      <c r="BG508" s="9">
        <v>408.10143095616536</v>
      </c>
      <c r="BH508" s="7">
        <v>0</v>
      </c>
      <c r="BI508" s="7">
        <v>0</v>
      </c>
      <c r="BJ508" s="10">
        <v>18.055733994168619</v>
      </c>
      <c r="BK508" s="7">
        <v>390.04569696199673</v>
      </c>
      <c r="BL508" s="11">
        <v>0</v>
      </c>
      <c r="BM508" s="18">
        <v>0</v>
      </c>
      <c r="BN508" s="33"/>
      <c r="BO508" s="33"/>
      <c r="BP508" s="33"/>
    </row>
    <row r="509" spans="2:68" x14ac:dyDescent="0.45">
      <c r="B509" s="19">
        <v>2029</v>
      </c>
      <c r="C509" s="12">
        <v>1795.1782722695291</v>
      </c>
      <c r="D509" s="13">
        <v>1427.5454893405504</v>
      </c>
      <c r="E509" s="13">
        <v>2109.8071203425511</v>
      </c>
      <c r="F509" s="13">
        <v>28.506629768441876</v>
      </c>
      <c r="G509" s="14">
        <v>277.95304371916808</v>
      </c>
      <c r="H509" s="15">
        <v>5638.9905554402403</v>
      </c>
      <c r="I509" s="13">
        <v>1033.73304424449</v>
      </c>
      <c r="J509" s="13">
        <v>0</v>
      </c>
      <c r="K509" s="16">
        <v>1334</v>
      </c>
      <c r="L509" s="13">
        <v>3987.6434426229507</v>
      </c>
      <c r="M509" s="17">
        <v>1056.57732530468</v>
      </c>
      <c r="N509" s="18">
        <v>7.9189060315443163</v>
      </c>
      <c r="O509" s="33"/>
      <c r="P509" s="33"/>
      <c r="Q509" s="33"/>
      <c r="S509" s="19">
        <v>2029</v>
      </c>
      <c r="T509" s="12">
        <v>1988.2528655343719</v>
      </c>
      <c r="U509" s="13">
        <v>715.89780428391612</v>
      </c>
      <c r="V509" s="13">
        <v>2648.6319858383595</v>
      </c>
      <c r="W509" s="13">
        <v>10.930467871254079</v>
      </c>
      <c r="X509" s="14">
        <v>402.88596698598184</v>
      </c>
      <c r="Y509" s="15">
        <v>5766.5990905138833</v>
      </c>
      <c r="Z509" s="13">
        <v>907.3751326801289</v>
      </c>
      <c r="AA509" s="13">
        <v>0</v>
      </c>
      <c r="AB509" s="16">
        <v>2236.2798939587342</v>
      </c>
      <c r="AC509" s="13">
        <v>2264.1026596015076</v>
      </c>
      <c r="AD509" s="17">
        <v>2175.4035006849999</v>
      </c>
      <c r="AE509" s="18">
        <v>16.30435888603747</v>
      </c>
      <c r="AF509" s="33"/>
      <c r="AG509" s="33"/>
      <c r="AH509" s="33"/>
      <c r="AJ509" s="19">
        <v>2029</v>
      </c>
      <c r="AK509" s="12">
        <v>33.72588688933849</v>
      </c>
      <c r="AL509" s="13">
        <v>3.7337054317522793</v>
      </c>
      <c r="AM509" s="13">
        <v>0.50681923895952807</v>
      </c>
      <c r="AN509" s="13">
        <v>0.86112992077082373</v>
      </c>
      <c r="AO509" s="14">
        <v>0</v>
      </c>
      <c r="AP509" s="15">
        <v>38.827541480821118</v>
      </c>
      <c r="AQ509" s="13">
        <v>0</v>
      </c>
      <c r="AR509" s="13">
        <v>0</v>
      </c>
      <c r="AS509" s="16">
        <v>0</v>
      </c>
      <c r="AT509" s="13">
        <v>38.827541480821118</v>
      </c>
      <c r="AU509" s="17">
        <v>0</v>
      </c>
      <c r="AV509" s="18">
        <v>0</v>
      </c>
      <c r="AW509" s="33"/>
      <c r="AX509" s="33"/>
      <c r="AY509" s="33"/>
      <c r="BA509" s="19">
        <v>2029</v>
      </c>
      <c r="BB509" s="12">
        <v>252.24590573454691</v>
      </c>
      <c r="BC509" s="13">
        <v>41.48205246221189</v>
      </c>
      <c r="BD509" s="13">
        <v>78.957414831301151</v>
      </c>
      <c r="BE509" s="13">
        <v>8.4384613920091898</v>
      </c>
      <c r="BF509" s="14">
        <v>28.741647380561311</v>
      </c>
      <c r="BG509" s="15">
        <v>409.86548180063039</v>
      </c>
      <c r="BH509" s="13">
        <v>0</v>
      </c>
      <c r="BI509" s="13">
        <v>0</v>
      </c>
      <c r="BJ509" s="16">
        <v>16.437094742822218</v>
      </c>
      <c r="BK509" s="13">
        <v>393.42838705780815</v>
      </c>
      <c r="BL509" s="17">
        <v>0</v>
      </c>
      <c r="BM509" s="18">
        <v>0</v>
      </c>
      <c r="BN509" s="33"/>
      <c r="BO509" s="33"/>
      <c r="BP509" s="33"/>
    </row>
    <row r="510" spans="2:68" x14ac:dyDescent="0.45">
      <c r="B510" s="5">
        <v>2030</v>
      </c>
      <c r="C510" s="6">
        <v>1832.9786363685416</v>
      </c>
      <c r="D510" s="7">
        <v>1461.5210719868558</v>
      </c>
      <c r="E510" s="7">
        <v>2142.9310921319297</v>
      </c>
      <c r="F510" s="7">
        <v>29.031151756181206</v>
      </c>
      <c r="G510" s="8">
        <v>286.29163503074307</v>
      </c>
      <c r="H510" s="9">
        <v>5752.7535872742519</v>
      </c>
      <c r="I510" s="7">
        <v>932.54498931045327</v>
      </c>
      <c r="J510" s="7">
        <v>0</v>
      </c>
      <c r="K510" s="10">
        <v>1412</v>
      </c>
      <c r="L510" s="7">
        <v>3978.8001722694107</v>
      </c>
      <c r="M510" s="11">
        <v>996.03213914601997</v>
      </c>
      <c r="N510" s="18">
        <v>7.4651279422648313</v>
      </c>
      <c r="O510" s="33"/>
      <c r="P510" s="33"/>
      <c r="Q510" s="33"/>
      <c r="S510" s="5">
        <v>2030</v>
      </c>
      <c r="T510" s="6">
        <v>2029.1731275586631</v>
      </c>
      <c r="U510" s="7">
        <v>705.51728612179932</v>
      </c>
      <c r="V510" s="7">
        <v>2604.9295580720263</v>
      </c>
      <c r="W510" s="7">
        <v>11.411408457589259</v>
      </c>
      <c r="X510" s="8">
        <v>375.89260719792105</v>
      </c>
      <c r="Y510" s="9">
        <v>5726.9239874079994</v>
      </c>
      <c r="Z510" s="7">
        <v>836.85357143992064</v>
      </c>
      <c r="AA510" s="7">
        <v>0</v>
      </c>
      <c r="AB510" s="10">
        <v>2111.7431073068828</v>
      </c>
      <c r="AC510" s="7">
        <v>2300.1187109719335</v>
      </c>
      <c r="AD510" s="11">
        <v>2153.6786634216601</v>
      </c>
      <c r="AE510" s="18">
        <v>16.141534130367678</v>
      </c>
      <c r="AF510" s="33"/>
      <c r="AG510" s="33"/>
      <c r="AH510" s="33"/>
      <c r="AJ510" s="5">
        <v>2030</v>
      </c>
      <c r="AK510" s="6">
        <v>32.647292049748557</v>
      </c>
      <c r="AL510" s="7">
        <v>3.5470201601646663</v>
      </c>
      <c r="AM510" s="7">
        <v>0.50276468504785177</v>
      </c>
      <c r="AN510" s="7">
        <v>0.89557511760165687</v>
      </c>
      <c r="AO510" s="8">
        <v>0</v>
      </c>
      <c r="AP510" s="9">
        <v>37.592652012562731</v>
      </c>
      <c r="AQ510" s="7">
        <v>0</v>
      </c>
      <c r="AR510" s="7">
        <v>0</v>
      </c>
      <c r="AS510" s="10">
        <v>0</v>
      </c>
      <c r="AT510" s="7">
        <v>37.592652012562731</v>
      </c>
      <c r="AU510" s="11">
        <v>0</v>
      </c>
      <c r="AV510" s="18">
        <v>0</v>
      </c>
      <c r="AW510" s="33"/>
      <c r="AX510" s="33"/>
      <c r="AY510" s="33"/>
      <c r="BA510" s="5">
        <v>2030</v>
      </c>
      <c r="BB510" s="6">
        <v>255.43990926635288</v>
      </c>
      <c r="BC510" s="7">
        <v>39.407949839101306</v>
      </c>
      <c r="BD510" s="7">
        <v>78.32575551265073</v>
      </c>
      <c r="BE510" s="7">
        <v>8.77599984768956</v>
      </c>
      <c r="BF510" s="8">
        <v>29.891313275783766</v>
      </c>
      <c r="BG510" s="9">
        <v>411.84092774157824</v>
      </c>
      <c r="BH510" s="7">
        <v>0</v>
      </c>
      <c r="BI510" s="7">
        <v>0</v>
      </c>
      <c r="BJ510" s="10">
        <v>14.963561363485528</v>
      </c>
      <c r="BK510" s="7">
        <v>396.87736637809269</v>
      </c>
      <c r="BL510" s="11">
        <v>0</v>
      </c>
      <c r="BM510" s="18">
        <v>0</v>
      </c>
      <c r="BN510" s="33"/>
      <c r="BO510" s="33"/>
      <c r="BP510" s="33"/>
    </row>
    <row r="511" spans="2:68" x14ac:dyDescent="0.45">
      <c r="B511" s="19">
        <v>2031</v>
      </c>
      <c r="C511" s="12">
        <v>1823.9677194397709</v>
      </c>
      <c r="D511" s="13">
        <v>1493.8206876777654</v>
      </c>
      <c r="E511" s="13">
        <v>2164.3604030532492</v>
      </c>
      <c r="F511" s="13">
        <v>29.446297226294597</v>
      </c>
      <c r="G511" s="14">
        <v>290.5860095562042</v>
      </c>
      <c r="H511" s="15">
        <v>5802.1811169532839</v>
      </c>
      <c r="I511" s="13">
        <v>838.73152190983728</v>
      </c>
      <c r="J511" s="13">
        <v>0</v>
      </c>
      <c r="K511" s="16">
        <v>1412</v>
      </c>
      <c r="L511" s="13">
        <v>3966.6982597470305</v>
      </c>
      <c r="M511" s="17">
        <v>952.63021207389602</v>
      </c>
      <c r="N511" s="18">
        <v>7.1398362917242713</v>
      </c>
      <c r="O511" s="33"/>
      <c r="P511" s="33"/>
      <c r="Q511" s="33"/>
      <c r="S511" s="19">
        <v>2031</v>
      </c>
      <c r="T511" s="12">
        <v>2022.3891583230495</v>
      </c>
      <c r="U511" s="13">
        <v>695.14618201580879</v>
      </c>
      <c r="V511" s="13">
        <v>2554.3939246454293</v>
      </c>
      <c r="W511" s="13">
        <v>11.822219162062472</v>
      </c>
      <c r="X511" s="14">
        <v>348.0013757438353</v>
      </c>
      <c r="Y511" s="15">
        <v>5631.7528598901854</v>
      </c>
      <c r="Z511" s="13">
        <v>752.89122852269873</v>
      </c>
      <c r="AA511" s="13">
        <v>0</v>
      </c>
      <c r="AB511" s="16">
        <v>1994.1416829374841</v>
      </c>
      <c r="AC511" s="13">
        <v>2282.6088738299827</v>
      </c>
      <c r="AD511" s="17">
        <v>2108.8394838944</v>
      </c>
      <c r="AE511" s="18">
        <v>15.805470464506284</v>
      </c>
      <c r="AF511" s="33"/>
      <c r="AG511" s="33"/>
      <c r="AH511" s="33"/>
      <c r="AJ511" s="19">
        <v>2031</v>
      </c>
      <c r="AK511" s="12">
        <v>31.403856713505633</v>
      </c>
      <c r="AL511" s="13">
        <v>3.4179086263346723</v>
      </c>
      <c r="AM511" s="13">
        <v>0.4995972675320503</v>
      </c>
      <c r="AN511" s="13">
        <v>0.92244237112970662</v>
      </c>
      <c r="AO511" s="14">
        <v>0</v>
      </c>
      <c r="AP511" s="15">
        <v>36.243804978502062</v>
      </c>
      <c r="AQ511" s="13">
        <v>0</v>
      </c>
      <c r="AR511" s="13">
        <v>0</v>
      </c>
      <c r="AS511" s="16">
        <v>0</v>
      </c>
      <c r="AT511" s="13">
        <v>36.243804978502062</v>
      </c>
      <c r="AU511" s="17">
        <v>0</v>
      </c>
      <c r="AV511" s="18">
        <v>0</v>
      </c>
      <c r="AW511" s="33"/>
      <c r="AX511" s="33"/>
      <c r="AY511" s="33"/>
      <c r="BA511" s="19">
        <v>2031</v>
      </c>
      <c r="BB511" s="12">
        <v>257.28221494739864</v>
      </c>
      <c r="BC511" s="13">
        <v>37.973500464958022</v>
      </c>
      <c r="BD511" s="13">
        <v>77.832303252921037</v>
      </c>
      <c r="BE511" s="13">
        <v>9.0392798431202479</v>
      </c>
      <c r="BF511" s="14">
        <v>30.78805267405728</v>
      </c>
      <c r="BG511" s="15">
        <v>412.9153511824552</v>
      </c>
      <c r="BH511" s="13">
        <v>0</v>
      </c>
      <c r="BI511" s="13">
        <v>0</v>
      </c>
      <c r="BJ511" s="16">
        <v>13.622125575237288</v>
      </c>
      <c r="BK511" s="13">
        <v>399.29322560721789</v>
      </c>
      <c r="BL511" s="17">
        <v>0</v>
      </c>
      <c r="BM511" s="18">
        <v>0</v>
      </c>
      <c r="BN511" s="33"/>
      <c r="BO511" s="33"/>
      <c r="BP511" s="33"/>
    </row>
    <row r="512" spans="2:68" x14ac:dyDescent="0.45">
      <c r="B512" s="5">
        <v>2032</v>
      </c>
      <c r="C512" s="6">
        <v>1815.001100148892</v>
      </c>
      <c r="D512" s="7">
        <v>1526.8341248754441</v>
      </c>
      <c r="E512" s="7">
        <v>2186.0040070837817</v>
      </c>
      <c r="F512" s="7">
        <v>29.867379276630608</v>
      </c>
      <c r="G512" s="8">
        <v>294.94479969954722</v>
      </c>
      <c r="H512" s="9">
        <v>5852.6514110842945</v>
      </c>
      <c r="I512" s="7">
        <v>748.47680951607708</v>
      </c>
      <c r="J512" s="7">
        <v>0</v>
      </c>
      <c r="K512" s="10">
        <v>1412</v>
      </c>
      <c r="L512" s="7">
        <v>3954.6423599526906</v>
      </c>
      <c r="M512" s="11">
        <v>913.96278788576797</v>
      </c>
      <c r="N512" s="18">
        <v>6.8687963114207617</v>
      </c>
      <c r="O512" s="33"/>
      <c r="P512" s="33"/>
      <c r="Q512" s="33"/>
      <c r="S512" s="5">
        <v>2032</v>
      </c>
      <c r="T512" s="6">
        <v>2015.6278693792085</v>
      </c>
      <c r="U512" s="7">
        <v>684.92753314017637</v>
      </c>
      <c r="V512" s="7">
        <v>2504.838682507308</v>
      </c>
      <c r="W512" s="7">
        <v>12.247819051896721</v>
      </c>
      <c r="X512" s="8">
        <v>322.17967366364269</v>
      </c>
      <c r="Y512" s="9">
        <v>5539.8215777422329</v>
      </c>
      <c r="Z512" s="7">
        <v>658.97965335070103</v>
      </c>
      <c r="AA512" s="7">
        <v>0</v>
      </c>
      <c r="AB512" s="10">
        <v>1883.0893956131442</v>
      </c>
      <c r="AC512" s="7">
        <v>2264.0332598379691</v>
      </c>
      <c r="AD512" s="11">
        <v>2051.8051994028901</v>
      </c>
      <c r="AE512" s="18">
        <v>15.420137638222952</v>
      </c>
      <c r="AF512" s="33"/>
      <c r="AG512" s="33"/>
      <c r="AH512" s="33"/>
      <c r="AJ512" s="5">
        <v>2032</v>
      </c>
      <c r="AK512" s="6">
        <v>30.207780019843586</v>
      </c>
      <c r="AL512" s="7">
        <v>3.2934967523360901</v>
      </c>
      <c r="AM512" s="7">
        <v>0.49644980474659839</v>
      </c>
      <c r="AN512" s="7">
        <v>0.95011564226359779</v>
      </c>
      <c r="AO512" s="8">
        <v>0</v>
      </c>
      <c r="AP512" s="9">
        <v>34.947842219189873</v>
      </c>
      <c r="AQ512" s="7">
        <v>0</v>
      </c>
      <c r="AR512" s="7">
        <v>0</v>
      </c>
      <c r="AS512" s="10">
        <v>0</v>
      </c>
      <c r="AT512" s="7">
        <v>34.947842219189873</v>
      </c>
      <c r="AU512" s="11">
        <v>0</v>
      </c>
      <c r="AV512" s="18">
        <v>0</v>
      </c>
      <c r="AW512" s="33"/>
      <c r="AX512" s="33"/>
      <c r="AY512" s="33"/>
      <c r="BA512" s="5">
        <v>2032</v>
      </c>
      <c r="BB512" s="6">
        <v>259.13780786391266</v>
      </c>
      <c r="BC512" s="7">
        <v>36.591265048033549</v>
      </c>
      <c r="BD512" s="7">
        <v>77.341959742427633</v>
      </c>
      <c r="BE512" s="7">
        <v>9.3104582384138563</v>
      </c>
      <c r="BF512" s="8">
        <v>31.711694254278999</v>
      </c>
      <c r="BG512" s="9">
        <v>414.09318514706672</v>
      </c>
      <c r="BH512" s="7">
        <v>0</v>
      </c>
      <c r="BI512" s="7">
        <v>0</v>
      </c>
      <c r="BJ512" s="10">
        <v>12.400945248258063</v>
      </c>
      <c r="BK512" s="7">
        <v>401.69223989880868</v>
      </c>
      <c r="BL512" s="11">
        <v>0</v>
      </c>
      <c r="BM512" s="18">
        <v>0</v>
      </c>
      <c r="BN512" s="33"/>
      <c r="BO512" s="33"/>
      <c r="BP512" s="33"/>
    </row>
    <row r="513" spans="2:68" x14ac:dyDescent="0.45">
      <c r="B513" s="19">
        <v>2033</v>
      </c>
      <c r="C513" s="12">
        <v>1806.0785607288631</v>
      </c>
      <c r="D513" s="13">
        <v>1560.5771590351915</v>
      </c>
      <c r="E513" s="13">
        <v>2207.8640471546196</v>
      </c>
      <c r="F513" s="13">
        <v>30.294482800286424</v>
      </c>
      <c r="G513" s="14">
        <v>299.36897169504039</v>
      </c>
      <c r="H513" s="15">
        <v>5904.1832214140013</v>
      </c>
      <c r="I513" s="13">
        <v>655.61937798003964</v>
      </c>
      <c r="J513" s="13">
        <v>0</v>
      </c>
      <c r="K513" s="16">
        <v>1412</v>
      </c>
      <c r="L513" s="13">
        <v>3945.4843458541168</v>
      </c>
      <c r="M513" s="17">
        <v>871.03301192721801</v>
      </c>
      <c r="N513" s="18">
        <v>6.5282761674216543</v>
      </c>
      <c r="O513" s="33"/>
      <c r="P513" s="33"/>
      <c r="Q513" s="33"/>
      <c r="S513" s="19">
        <v>2033</v>
      </c>
      <c r="T513" s="12">
        <v>2008.8891849019678</v>
      </c>
      <c r="U513" s="13">
        <v>674.85909840301576</v>
      </c>
      <c r="V513" s="13">
        <v>2456.2448120666663</v>
      </c>
      <c r="W513" s="13">
        <v>12.688740537765003</v>
      </c>
      <c r="X513" s="14">
        <v>298.27394187780038</v>
      </c>
      <c r="Y513" s="15">
        <v>5450.9557777872151</v>
      </c>
      <c r="Z513" s="13">
        <v>547.12348308325204</v>
      </c>
      <c r="AA513" s="13">
        <v>0</v>
      </c>
      <c r="AB513" s="16">
        <v>1778.2215286965866</v>
      </c>
      <c r="AC513" s="13">
        <v>2216.4453218133422</v>
      </c>
      <c r="AD513" s="17">
        <v>2002.7171424554999</v>
      </c>
      <c r="AE513" s="18">
        <v>15.010097679594608</v>
      </c>
      <c r="AF513" s="33"/>
      <c r="AG513" s="33"/>
      <c r="AH513" s="33"/>
      <c r="AJ513" s="19">
        <v>2033</v>
      </c>
      <c r="AK513" s="12">
        <v>29.057258223153994</v>
      </c>
      <c r="AL513" s="13">
        <v>3.1736134705510564</v>
      </c>
      <c r="AM513" s="13">
        <v>0.49332217097669484</v>
      </c>
      <c r="AN513" s="13">
        <v>0.97861911153150571</v>
      </c>
      <c r="AO513" s="14">
        <v>0</v>
      </c>
      <c r="AP513" s="15">
        <v>33.702812976213252</v>
      </c>
      <c r="AQ513" s="13">
        <v>0</v>
      </c>
      <c r="AR513" s="13">
        <v>0</v>
      </c>
      <c r="AS513" s="16">
        <v>0</v>
      </c>
      <c r="AT513" s="13">
        <v>33.702812976213252</v>
      </c>
      <c r="AU513" s="17">
        <v>0</v>
      </c>
      <c r="AV513" s="18">
        <v>0</v>
      </c>
      <c r="AW513" s="33"/>
      <c r="AX513" s="33"/>
      <c r="AY513" s="33"/>
      <c r="BA513" s="19">
        <v>2033</v>
      </c>
      <c r="BB513" s="12">
        <v>261.00678384723727</v>
      </c>
      <c r="BC513" s="13">
        <v>35.259343000285128</v>
      </c>
      <c r="BD513" s="13">
        <v>76.854705396050335</v>
      </c>
      <c r="BE513" s="13">
        <v>9.5897719855662729</v>
      </c>
      <c r="BF513" s="14">
        <v>32.66304508190737</v>
      </c>
      <c r="BG513" s="15">
        <v>415.37364931104639</v>
      </c>
      <c r="BH513" s="13">
        <v>0</v>
      </c>
      <c r="BI513" s="13">
        <v>0</v>
      </c>
      <c r="BJ513" s="16">
        <v>11.289239862084845</v>
      </c>
      <c r="BK513" s="13">
        <v>404.08440944896154</v>
      </c>
      <c r="BL513" s="17">
        <v>0</v>
      </c>
      <c r="BM513" s="18">
        <v>0</v>
      </c>
      <c r="BN513" s="33"/>
      <c r="BO513" s="33"/>
      <c r="BP513" s="33"/>
    </row>
    <row r="514" spans="2:68" x14ac:dyDescent="0.45">
      <c r="B514" s="5">
        <v>2034</v>
      </c>
      <c r="C514" s="6">
        <v>1797.1998844831846</v>
      </c>
      <c r="D514" s="7">
        <v>1595.0659142498691</v>
      </c>
      <c r="E514" s="7">
        <v>2229.9426876261659</v>
      </c>
      <c r="F514" s="7">
        <v>30.727693904330518</v>
      </c>
      <c r="G514" s="8">
        <v>303.85950627046594</v>
      </c>
      <c r="H514" s="9">
        <v>5956.7956865340166</v>
      </c>
      <c r="I514" s="7">
        <v>566.32589419149099</v>
      </c>
      <c r="J514" s="7">
        <v>0</v>
      </c>
      <c r="K514" s="10">
        <v>1412</v>
      </c>
      <c r="L514" s="7">
        <v>3936.4038449774944</v>
      </c>
      <c r="M514" s="11">
        <v>832.84482927714305</v>
      </c>
      <c r="N514" s="18">
        <v>6.2420608354447067</v>
      </c>
      <c r="O514" s="33"/>
      <c r="P514" s="33"/>
      <c r="Q514" s="33"/>
      <c r="S514" s="5">
        <v>2034</v>
      </c>
      <c r="T514" s="6">
        <v>2002.1730293196554</v>
      </c>
      <c r="U514" s="7">
        <v>664.93866965649136</v>
      </c>
      <c r="V514" s="7">
        <v>2408.593662712573</v>
      </c>
      <c r="W514" s="7">
        <v>13.145535197124543</v>
      </c>
      <c r="X514" s="8">
        <v>276.14201539046758</v>
      </c>
      <c r="Y514" s="9">
        <v>5364.9929122763115</v>
      </c>
      <c r="Z514" s="7">
        <v>488.32727457641022</v>
      </c>
      <c r="AA514" s="7">
        <v>0</v>
      </c>
      <c r="AB514" s="10">
        <v>1679.1936763524907</v>
      </c>
      <c r="AC514" s="7">
        <v>2224.8950803384669</v>
      </c>
      <c r="AD514" s="11">
        <v>1947.7114979568801</v>
      </c>
      <c r="AE514" s="18">
        <v>14.597837715693249</v>
      </c>
      <c r="AF514" s="33"/>
      <c r="AG514" s="33"/>
      <c r="AH514" s="33"/>
      <c r="AJ514" s="5">
        <v>2034</v>
      </c>
      <c r="AK514" s="6">
        <v>27.950556276972726</v>
      </c>
      <c r="AL514" s="7">
        <v>3.0580939402229981</v>
      </c>
      <c r="AM514" s="7">
        <v>0.49021424129954166</v>
      </c>
      <c r="AN514" s="7">
        <v>1.0079776848774509</v>
      </c>
      <c r="AO514" s="8">
        <v>0</v>
      </c>
      <c r="AP514" s="9">
        <v>32.506842143372715</v>
      </c>
      <c r="AQ514" s="7">
        <v>0</v>
      </c>
      <c r="AR514" s="7">
        <v>0</v>
      </c>
      <c r="AS514" s="10">
        <v>0</v>
      </c>
      <c r="AT514" s="7">
        <v>32.506842143372715</v>
      </c>
      <c r="AU514" s="11">
        <v>0</v>
      </c>
      <c r="AV514" s="18">
        <v>0</v>
      </c>
      <c r="AW514" s="33"/>
      <c r="AX514" s="33"/>
      <c r="AY514" s="33"/>
      <c r="BA514" s="5">
        <v>2034</v>
      </c>
      <c r="BB514" s="6">
        <v>262.88923941987787</v>
      </c>
      <c r="BC514" s="7">
        <v>33.975902915074748</v>
      </c>
      <c r="BD514" s="7">
        <v>76.370520752055214</v>
      </c>
      <c r="BE514" s="7">
        <v>9.8774651451332609</v>
      </c>
      <c r="BF514" s="8">
        <v>33.642936434364593</v>
      </c>
      <c r="BG514" s="9">
        <v>416.75606466650567</v>
      </c>
      <c r="BH514" s="7">
        <v>0</v>
      </c>
      <c r="BI514" s="7">
        <v>0</v>
      </c>
      <c r="BJ514" s="10">
        <v>10.277195335701338</v>
      </c>
      <c r="BK514" s="7">
        <v>406.47886933080434</v>
      </c>
      <c r="BL514" s="11">
        <v>0</v>
      </c>
      <c r="BM514" s="18">
        <v>0</v>
      </c>
      <c r="BN514" s="33"/>
      <c r="BO514" s="33"/>
      <c r="BP514" s="33"/>
    </row>
    <row r="515" spans="2:68" x14ac:dyDescent="0.45">
      <c r="B515" s="19">
        <v>2035</v>
      </c>
      <c r="C515" s="12">
        <v>1788.3648557806359</v>
      </c>
      <c r="D515" s="13">
        <v>1630.3168709547911</v>
      </c>
      <c r="E515" s="13">
        <v>2252.2421145024268</v>
      </c>
      <c r="F515" s="13">
        <v>31.167099927162447</v>
      </c>
      <c r="G515" s="14">
        <v>308.41739886452285</v>
      </c>
      <c r="H515" s="15">
        <v>6010.5083400295398</v>
      </c>
      <c r="I515" s="13">
        <v>483.58311904084348</v>
      </c>
      <c r="J515" s="13">
        <v>0</v>
      </c>
      <c r="K515" s="16">
        <v>1412</v>
      </c>
      <c r="L515" s="13">
        <v>3927.4002012526839</v>
      </c>
      <c r="M515" s="17">
        <v>802.40298371341305</v>
      </c>
      <c r="N515" s="18">
        <v>6.0139032660245526</v>
      </c>
      <c r="O515" s="33"/>
      <c r="P515" s="33"/>
      <c r="Q515" s="33"/>
      <c r="S515" s="19">
        <v>2035</v>
      </c>
      <c r="T515" s="12">
        <v>1995.4793273132516</v>
      </c>
      <c r="U515" s="13">
        <v>655.16407121254099</v>
      </c>
      <c r="V515" s="13">
        <v>2361.8669456559487</v>
      </c>
      <c r="W515" s="13">
        <v>13.618774464221026</v>
      </c>
      <c r="X515" s="14">
        <v>255.65227784849489</v>
      </c>
      <c r="Y515" s="15">
        <v>5281.7813964944571</v>
      </c>
      <c r="Z515" s="13">
        <v>478.59550926009695</v>
      </c>
      <c r="AA515" s="13">
        <v>0</v>
      </c>
      <c r="AB515" s="16">
        <v>1585.6806124538321</v>
      </c>
      <c r="AC515" s="13">
        <v>2277.2372007094373</v>
      </c>
      <c r="AD515" s="17">
        <v>1895.11150974157</v>
      </c>
      <c r="AE515" s="18">
        <v>14.203607824551808</v>
      </c>
      <c r="AF515" s="33"/>
      <c r="AG515" s="33"/>
      <c r="AH515" s="33"/>
      <c r="AJ515" s="19">
        <v>2035</v>
      </c>
      <c r="AK515" s="12">
        <v>26.886005217439994</v>
      </c>
      <c r="AL515" s="13">
        <v>2.9467793207988815</v>
      </c>
      <c r="AM515" s="13">
        <v>0.4871258915793546</v>
      </c>
      <c r="AN515" s="13">
        <v>1.0382170154237742</v>
      </c>
      <c r="AO515" s="14">
        <v>0</v>
      </c>
      <c r="AP515" s="15">
        <v>31.358127445242005</v>
      </c>
      <c r="AQ515" s="13">
        <v>0</v>
      </c>
      <c r="AR515" s="13">
        <v>0</v>
      </c>
      <c r="AS515" s="16">
        <v>0</v>
      </c>
      <c r="AT515" s="13">
        <v>31.358127445242005</v>
      </c>
      <c r="AU515" s="17">
        <v>0</v>
      </c>
      <c r="AV515" s="18">
        <v>0</v>
      </c>
      <c r="AW515" s="33"/>
      <c r="AX515" s="33"/>
      <c r="AY515" s="33"/>
      <c r="BA515" s="19">
        <v>2035</v>
      </c>
      <c r="BB515" s="12">
        <v>264.78527180048769</v>
      </c>
      <c r="BC515" s="13">
        <v>32.739180048966027</v>
      </c>
      <c r="BD515" s="13">
        <v>75.88938647131728</v>
      </c>
      <c r="BE515" s="13">
        <v>10.173789099487255</v>
      </c>
      <c r="BF515" s="14">
        <v>34.652224527395518</v>
      </c>
      <c r="BG515" s="15">
        <v>418.23985194765373</v>
      </c>
      <c r="BH515" s="13">
        <v>0</v>
      </c>
      <c r="BI515" s="13">
        <v>0</v>
      </c>
      <c r="BJ515" s="16">
        <v>9.3558773893086347</v>
      </c>
      <c r="BK515" s="13">
        <v>408.88397455834507</v>
      </c>
      <c r="BL515" s="17">
        <v>0</v>
      </c>
      <c r="BM515" s="18">
        <v>0</v>
      </c>
      <c r="BN515" s="33"/>
      <c r="BO515" s="33"/>
      <c r="BP515" s="33"/>
    </row>
    <row r="516" spans="2:68" x14ac:dyDescent="0.45">
      <c r="B516" s="5">
        <v>2036</v>
      </c>
      <c r="C516" s="6">
        <v>1763.8711142455393</v>
      </c>
      <c r="D516" s="7">
        <v>1654.9346557062083</v>
      </c>
      <c r="E516" s="7">
        <v>2232.197159683355</v>
      </c>
      <c r="F516" s="7">
        <v>31.485004346419505</v>
      </c>
      <c r="G516" s="8">
        <v>309.95948585884543</v>
      </c>
      <c r="H516" s="9">
        <v>5992.4474198403668</v>
      </c>
      <c r="I516" s="7">
        <v>462.9227552202874</v>
      </c>
      <c r="J516" s="7">
        <v>0</v>
      </c>
      <c r="K516" s="10">
        <v>1412</v>
      </c>
      <c r="L516" s="7">
        <v>3917.3229844036205</v>
      </c>
      <c r="M516" s="11">
        <v>766.91795086217701</v>
      </c>
      <c r="N516" s="18">
        <v>5.7636954828656419</v>
      </c>
      <c r="O516" s="33"/>
      <c r="P516" s="33"/>
      <c r="Q516" s="33"/>
      <c r="S516" s="5">
        <v>2036</v>
      </c>
      <c r="T516" s="6">
        <v>1948.2759345810664</v>
      </c>
      <c r="U516" s="7">
        <v>643.5021507449577</v>
      </c>
      <c r="V516" s="7">
        <v>2298.8050982069349</v>
      </c>
      <c r="W516" s="7">
        <v>14.109050344932983</v>
      </c>
      <c r="X516" s="8">
        <v>233.28270353675157</v>
      </c>
      <c r="Y516" s="9">
        <v>5137.974937414644</v>
      </c>
      <c r="Z516" s="7">
        <v>462.15135310649549</v>
      </c>
      <c r="AA516" s="7">
        <v>0</v>
      </c>
      <c r="AB516" s="10">
        <v>1497.3752224779992</v>
      </c>
      <c r="AC516" s="7">
        <v>2252.6833451937605</v>
      </c>
      <c r="AD516" s="11">
        <v>1847</v>
      </c>
      <c r="AE516" s="18">
        <v>13.880944558521559</v>
      </c>
      <c r="AF516" s="33"/>
      <c r="AG516" s="33"/>
      <c r="AH516" s="33"/>
      <c r="AJ516" s="5">
        <v>2036</v>
      </c>
      <c r="AK516" s="6">
        <v>26.069753253285644</v>
      </c>
      <c r="AL516" s="7">
        <v>2.8524823825333172</v>
      </c>
      <c r="AM516" s="7">
        <v>0.48449541176482608</v>
      </c>
      <c r="AN516" s="7">
        <v>1.0631342237939447</v>
      </c>
      <c r="AO516" s="8">
        <v>0</v>
      </c>
      <c r="AP516" s="9">
        <v>30.469865271377731</v>
      </c>
      <c r="AQ516" s="7">
        <v>0</v>
      </c>
      <c r="AR516" s="7">
        <v>0</v>
      </c>
      <c r="AS516" s="10">
        <v>0</v>
      </c>
      <c r="AT516" s="7">
        <v>30.469865271377731</v>
      </c>
      <c r="AU516" s="11">
        <v>0</v>
      </c>
      <c r="AV516" s="18">
        <v>0</v>
      </c>
      <c r="AW516" s="33"/>
      <c r="AX516" s="33"/>
      <c r="AY516" s="33"/>
      <c r="BA516" s="5">
        <v>2036</v>
      </c>
      <c r="BB516" s="6">
        <v>266.01975551041693</v>
      </c>
      <c r="BC516" s="7">
        <v>31.691526287399114</v>
      </c>
      <c r="BD516" s="7">
        <v>75.479583784372167</v>
      </c>
      <c r="BE516" s="7">
        <v>10.41796003787495</v>
      </c>
      <c r="BF516" s="8">
        <v>35.483877916053011</v>
      </c>
      <c r="BG516" s="9">
        <v>419.09270353611612</v>
      </c>
      <c r="BH516" s="7">
        <v>0</v>
      </c>
      <c r="BI516" s="7">
        <v>0</v>
      </c>
      <c r="BJ516" s="10">
        <v>8.5171526729381917</v>
      </c>
      <c r="BK516" s="7">
        <v>410.57555086317791</v>
      </c>
      <c r="BL516" s="11">
        <v>0</v>
      </c>
      <c r="BM516" s="18">
        <v>0</v>
      </c>
      <c r="BN516" s="33"/>
      <c r="BO516" s="33"/>
      <c r="BP516" s="33"/>
    </row>
    <row r="517" spans="2:68" x14ac:dyDescent="0.45">
      <c r="B517" s="19">
        <v>2037</v>
      </c>
      <c r="C517" s="12">
        <v>1739.712843055014</v>
      </c>
      <c r="D517" s="13">
        <v>1679.9241690073718</v>
      </c>
      <c r="E517" s="13">
        <v>2212.3306049621733</v>
      </c>
      <c r="F517" s="13">
        <v>31.806151390752984</v>
      </c>
      <c r="G517" s="14">
        <v>311.50928328813961</v>
      </c>
      <c r="H517" s="15">
        <v>5975.2830517034527</v>
      </c>
      <c r="I517" s="13">
        <v>443.75605670131972</v>
      </c>
      <c r="J517" s="13">
        <v>0</v>
      </c>
      <c r="K517" s="16">
        <v>1412</v>
      </c>
      <c r="L517" s="13">
        <v>3907.3420459605422</v>
      </c>
      <c r="M517" s="17">
        <v>733.96354282648701</v>
      </c>
      <c r="N517" s="18">
        <v>5.5009587912046767</v>
      </c>
      <c r="O517" s="33"/>
      <c r="P517" s="33"/>
      <c r="Q517" s="33"/>
      <c r="S517" s="19">
        <v>2037</v>
      </c>
      <c r="T517" s="12">
        <v>1902.189145892296</v>
      </c>
      <c r="U517" s="13">
        <v>632.04781246169739</v>
      </c>
      <c r="V517" s="13">
        <v>2237.4270020848098</v>
      </c>
      <c r="W517" s="13">
        <v>14.616976157350571</v>
      </c>
      <c r="X517" s="14">
        <v>212.87046697728582</v>
      </c>
      <c r="Y517" s="15">
        <v>4999.1514035734408</v>
      </c>
      <c r="Z517" s="13">
        <v>465.67460895567729</v>
      </c>
      <c r="AA517" s="13">
        <v>0</v>
      </c>
      <c r="AB517" s="16">
        <v>1413.9874948848303</v>
      </c>
      <c r="AC517" s="13">
        <v>2242.4584168816555</v>
      </c>
      <c r="AD517" s="17">
        <v>1804.5992696075</v>
      </c>
      <c r="AE517" s="18">
        <v>13.525230665436087</v>
      </c>
      <c r="AF517" s="33"/>
      <c r="AG517" s="33"/>
      <c r="AH517" s="33"/>
      <c r="AJ517" s="19">
        <v>2037</v>
      </c>
      <c r="AK517" s="12">
        <v>25.27828248156198</v>
      </c>
      <c r="AL517" s="13">
        <v>2.7612029462922512</v>
      </c>
      <c r="AM517" s="13">
        <v>0.48187913654129605</v>
      </c>
      <c r="AN517" s="13">
        <v>1.0886494451649995</v>
      </c>
      <c r="AO517" s="14">
        <v>0</v>
      </c>
      <c r="AP517" s="15">
        <v>29.610014009560526</v>
      </c>
      <c r="AQ517" s="13">
        <v>0</v>
      </c>
      <c r="AR517" s="13">
        <v>0</v>
      </c>
      <c r="AS517" s="16">
        <v>0</v>
      </c>
      <c r="AT517" s="13">
        <v>29.610014009560526</v>
      </c>
      <c r="AU517" s="17">
        <v>0</v>
      </c>
      <c r="AV517" s="18">
        <v>0</v>
      </c>
      <c r="AW517" s="33"/>
      <c r="AX517" s="33"/>
      <c r="AY517" s="33"/>
      <c r="BA517" s="19">
        <v>2037</v>
      </c>
      <c r="BB517" s="12">
        <v>267.25999463876394</v>
      </c>
      <c r="BC517" s="13">
        <v>30.677397446202342</v>
      </c>
      <c r="BD517" s="13">
        <v>75.071994031936555</v>
      </c>
      <c r="BE517" s="13">
        <v>10.667991078783949</v>
      </c>
      <c r="BF517" s="14">
        <v>36.33549098603828</v>
      </c>
      <c r="BG517" s="15">
        <v>420.01286818172508</v>
      </c>
      <c r="BH517" s="13">
        <v>0</v>
      </c>
      <c r="BI517" s="13">
        <v>0</v>
      </c>
      <c r="BJ517" s="16">
        <v>7.7536169656343432</v>
      </c>
      <c r="BK517" s="13">
        <v>412.25925121609072</v>
      </c>
      <c r="BL517" s="17">
        <v>0</v>
      </c>
      <c r="BM517" s="18">
        <v>0</v>
      </c>
      <c r="BN517" s="33"/>
      <c r="BO517" s="33"/>
      <c r="BP517" s="33"/>
    </row>
    <row r="518" spans="2:68" x14ac:dyDescent="0.45">
      <c r="B518" s="5">
        <v>2038</v>
      </c>
      <c r="C518" s="6">
        <v>1715.8854475516075</v>
      </c>
      <c r="D518" s="7">
        <v>1705.291023959383</v>
      </c>
      <c r="E518" s="7">
        <v>2192.64086257801</v>
      </c>
      <c r="F518" s="7">
        <v>32.130574134938662</v>
      </c>
      <c r="G518" s="8">
        <v>313.0668297045803</v>
      </c>
      <c r="H518" s="9">
        <v>5959.0147379285199</v>
      </c>
      <c r="I518" s="7">
        <v>426.74400185850664</v>
      </c>
      <c r="J518" s="7">
        <v>0</v>
      </c>
      <c r="K518" s="10">
        <v>1412</v>
      </c>
      <c r="L518" s="7">
        <v>3897.4564660730985</v>
      </c>
      <c r="M518" s="11">
        <v>704.19530750978902</v>
      </c>
      <c r="N518" s="18">
        <v>5.2778498406791172</v>
      </c>
      <c r="O518" s="33"/>
      <c r="P518" s="33"/>
      <c r="Q518" s="33"/>
      <c r="S518" s="5">
        <v>2038</v>
      </c>
      <c r="T518" s="6">
        <v>1857.1925477940592</v>
      </c>
      <c r="U518" s="7">
        <v>620.79736139987915</v>
      </c>
      <c r="V518" s="7">
        <v>2177.6877011291454</v>
      </c>
      <c r="W518" s="7">
        <v>15.143187299015192</v>
      </c>
      <c r="X518" s="8">
        <v>194.2443011167733</v>
      </c>
      <c r="Y518" s="9">
        <v>4865.0650987388726</v>
      </c>
      <c r="Z518" s="7">
        <v>469.16777080588156</v>
      </c>
      <c r="AA518" s="7">
        <v>0</v>
      </c>
      <c r="AB518" s="10">
        <v>1335.2435686640692</v>
      </c>
      <c r="AC518" s="7">
        <v>2245.9649641963697</v>
      </c>
      <c r="AD518" s="11">
        <v>1748.53687405141</v>
      </c>
      <c r="AE518" s="18">
        <v>13.105050493403791</v>
      </c>
      <c r="AF518" s="33"/>
      <c r="AG518" s="33"/>
      <c r="AH518" s="33"/>
      <c r="AJ518" s="5">
        <v>2038</v>
      </c>
      <c r="AK518" s="6">
        <v>24.510840551860973</v>
      </c>
      <c r="AL518" s="7">
        <v>2.6728444520108989</v>
      </c>
      <c r="AM518" s="7">
        <v>0.47927698920397305</v>
      </c>
      <c r="AN518" s="7">
        <v>1.1147770318489596</v>
      </c>
      <c r="AO518" s="8">
        <v>0</v>
      </c>
      <c r="AP518" s="9">
        <v>28.777739024924806</v>
      </c>
      <c r="AQ518" s="7">
        <v>0</v>
      </c>
      <c r="AR518" s="7">
        <v>0</v>
      </c>
      <c r="AS518" s="10">
        <v>0</v>
      </c>
      <c r="AT518" s="7">
        <v>28.777739024924806</v>
      </c>
      <c r="AU518" s="11">
        <v>0</v>
      </c>
      <c r="AV518" s="18">
        <v>0</v>
      </c>
      <c r="AW518" s="33"/>
      <c r="AX518" s="33"/>
      <c r="AY518" s="33"/>
      <c r="BA518" s="5">
        <v>2038</v>
      </c>
      <c r="BB518" s="6">
        <v>268.50601601847995</v>
      </c>
      <c r="BC518" s="7">
        <v>29.695720727923867</v>
      </c>
      <c r="BD518" s="7">
        <v>74.666605264164104</v>
      </c>
      <c r="BE518" s="7">
        <v>10.924022864674765</v>
      </c>
      <c r="BF518" s="8">
        <v>37.207542769703203</v>
      </c>
      <c r="BG518" s="9">
        <v>420.99990764494589</v>
      </c>
      <c r="BH518" s="7">
        <v>0</v>
      </c>
      <c r="BI518" s="7">
        <v>0</v>
      </c>
      <c r="BJ518" s="10">
        <v>7.0585298113522494</v>
      </c>
      <c r="BK518" s="7">
        <v>413.94137783359366</v>
      </c>
      <c r="BL518" s="11">
        <v>0</v>
      </c>
      <c r="BM518" s="18">
        <v>0</v>
      </c>
      <c r="BN518" s="33"/>
      <c r="BO518" s="33"/>
      <c r="BP518" s="33"/>
    </row>
    <row r="519" spans="2:68" x14ac:dyDescent="0.45">
      <c r="B519" s="19">
        <v>2039</v>
      </c>
      <c r="C519" s="12">
        <v>1692.3843960070574</v>
      </c>
      <c r="D519" s="13">
        <v>1731.0409184211694</v>
      </c>
      <c r="E519" s="13">
        <v>2173.1263589010655</v>
      </c>
      <c r="F519" s="13">
        <v>32.458305991115033</v>
      </c>
      <c r="G519" s="14">
        <v>314.63216385310318</v>
      </c>
      <c r="H519" s="15">
        <v>5943.6421431735098</v>
      </c>
      <c r="I519" s="13">
        <v>412.98129629456344</v>
      </c>
      <c r="J519" s="13">
        <v>0</v>
      </c>
      <c r="K519" s="16">
        <v>1412</v>
      </c>
      <c r="L519" s="13">
        <v>3887.6653336792488</v>
      </c>
      <c r="M519" s="17">
        <v>678.70280143669697</v>
      </c>
      <c r="N519" s="18">
        <v>5.0867869101518357</v>
      </c>
      <c r="O519" s="33"/>
      <c r="P519" s="33"/>
      <c r="Q519" s="33"/>
      <c r="S519" s="19">
        <v>2039</v>
      </c>
      <c r="T519" s="12">
        <v>1813.2603516480608</v>
      </c>
      <c r="U519" s="13">
        <v>609.74716836696132</v>
      </c>
      <c r="V519" s="13">
        <v>2119.5434395089974</v>
      </c>
      <c r="W519" s="13">
        <v>15.688342041779739</v>
      </c>
      <c r="X519" s="14">
        <v>177.24792476905563</v>
      </c>
      <c r="Y519" s="15">
        <v>4735.4872263348552</v>
      </c>
      <c r="Z519" s="13">
        <v>472.63323931946161</v>
      </c>
      <c r="AA519" s="13">
        <v>0</v>
      </c>
      <c r="AB519" s="16">
        <v>1260.8848339242029</v>
      </c>
      <c r="AC519" s="13">
        <v>2245.7279566147072</v>
      </c>
      <c r="AD519" s="17">
        <v>1696.3195183517601</v>
      </c>
      <c r="AE519" s="18">
        <v>12.713688381897173</v>
      </c>
      <c r="AF519" s="33"/>
      <c r="AG519" s="33"/>
      <c r="AH519" s="33"/>
      <c r="AJ519" s="19">
        <v>2039</v>
      </c>
      <c r="AK519" s="12">
        <v>23.766697954932784</v>
      </c>
      <c r="AL519" s="13">
        <v>2.5873134295465503</v>
      </c>
      <c r="AM519" s="13">
        <v>0.47668889346227161</v>
      </c>
      <c r="AN519" s="13">
        <v>1.1415316806133347</v>
      </c>
      <c r="AO519" s="14">
        <v>0</v>
      </c>
      <c r="AP519" s="15">
        <v>27.972231958554939</v>
      </c>
      <c r="AQ519" s="13">
        <v>0</v>
      </c>
      <c r="AR519" s="13">
        <v>0</v>
      </c>
      <c r="AS519" s="16">
        <v>0</v>
      </c>
      <c r="AT519" s="13">
        <v>27.972231958554939</v>
      </c>
      <c r="AU519" s="17">
        <v>0</v>
      </c>
      <c r="AV519" s="18">
        <v>0</v>
      </c>
      <c r="AW519" s="33"/>
      <c r="AX519" s="33"/>
      <c r="AY519" s="33"/>
      <c r="BA519" s="19">
        <v>2039</v>
      </c>
      <c r="BB519" s="12">
        <v>269.75784660761695</v>
      </c>
      <c r="BC519" s="13">
        <v>28.745457664630301</v>
      </c>
      <c r="BD519" s="13">
        <v>74.263405595737623</v>
      </c>
      <c r="BE519" s="13">
        <v>11.186199413426959</v>
      </c>
      <c r="BF519" s="14">
        <v>38.100523796176077</v>
      </c>
      <c r="BG519" s="15">
        <v>422.0534330775879</v>
      </c>
      <c r="BH519" s="13">
        <v>0</v>
      </c>
      <c r="BI519" s="13">
        <v>0</v>
      </c>
      <c r="BJ519" s="16">
        <v>6.4257550145401447</v>
      </c>
      <c r="BK519" s="13">
        <v>415.62767806304777</v>
      </c>
      <c r="BL519" s="17">
        <v>0</v>
      </c>
      <c r="BM519" s="18">
        <v>0</v>
      </c>
      <c r="BN519" s="33"/>
      <c r="BO519" s="33"/>
      <c r="BP519" s="33"/>
    </row>
    <row r="520" spans="2:68" x14ac:dyDescent="0.45">
      <c r="B520" s="5">
        <v>2040</v>
      </c>
      <c r="C520" s="6">
        <v>1669.2052187604024</v>
      </c>
      <c r="D520" s="7">
        <v>1757.179636289329</v>
      </c>
      <c r="E520" s="7">
        <v>2153.7855343068459</v>
      </c>
      <c r="F520" s="7">
        <v>32.789380712224414</v>
      </c>
      <c r="G520" s="8">
        <v>316.20532467236853</v>
      </c>
      <c r="H520" s="9">
        <v>5929.1650947411708</v>
      </c>
      <c r="I520" s="7">
        <v>393.57150112149793</v>
      </c>
      <c r="J520" s="7">
        <v>0</v>
      </c>
      <c r="K520" s="10">
        <v>1412</v>
      </c>
      <c r="L520" s="7">
        <v>3877.9677464213019</v>
      </c>
      <c r="M520" s="11">
        <v>648.58471579335901</v>
      </c>
      <c r="N520" s="18">
        <v>4.8743738394326366</v>
      </c>
      <c r="O520" s="33"/>
      <c r="P520" s="33"/>
      <c r="Q520" s="33"/>
      <c r="S520" s="5">
        <v>2040</v>
      </c>
      <c r="T520" s="6">
        <v>1770.3673788504991</v>
      </c>
      <c r="U520" s="7">
        <v>598.89366877002942</v>
      </c>
      <c r="V520" s="7">
        <v>2062.9516296741076</v>
      </c>
      <c r="W520" s="7">
        <v>16.253122355283811</v>
      </c>
      <c r="X520" s="8">
        <v>161.73873135176328</v>
      </c>
      <c r="Y520" s="9">
        <v>4610.2045310016829</v>
      </c>
      <c r="Z520" s="7">
        <v>476.07332539563083</v>
      </c>
      <c r="AA520" s="7">
        <v>0</v>
      </c>
      <c r="AB520" s="10">
        <v>1190.6670825688479</v>
      </c>
      <c r="AC520" s="7">
        <v>2256.8351590661023</v>
      </c>
      <c r="AD520" s="11">
        <v>1632.8921766363801</v>
      </c>
      <c r="AE520" s="18">
        <v>12.271838534885321</v>
      </c>
      <c r="AF520" s="33"/>
      <c r="AG520" s="33"/>
      <c r="AH520" s="33"/>
      <c r="AJ520" s="5">
        <v>2040</v>
      </c>
      <c r="AK520" s="6">
        <v>23.045147329234279</v>
      </c>
      <c r="AL520" s="7">
        <v>2.5045193998010604</v>
      </c>
      <c r="AM520" s="7">
        <v>0.47411477343757535</v>
      </c>
      <c r="AN520" s="7">
        <v>1.1689284409480545</v>
      </c>
      <c r="AO520" s="8">
        <v>0</v>
      </c>
      <c r="AP520" s="9">
        <v>27.192709943420969</v>
      </c>
      <c r="AQ520" s="7">
        <v>0</v>
      </c>
      <c r="AR520" s="7">
        <v>0</v>
      </c>
      <c r="AS520" s="10">
        <v>0</v>
      </c>
      <c r="AT520" s="7">
        <v>27.192709943420969</v>
      </c>
      <c r="AU520" s="11">
        <v>0</v>
      </c>
      <c r="AV520" s="18">
        <v>0</v>
      </c>
      <c r="AW520" s="33"/>
      <c r="AX520" s="33"/>
      <c r="AY520" s="33"/>
      <c r="BA520" s="5">
        <v>2040</v>
      </c>
      <c r="BB520" s="6">
        <v>271.01551348991103</v>
      </c>
      <c r="BC520" s="7">
        <v>27.825603019362131</v>
      </c>
      <c r="BD520" s="7">
        <v>73.862383205520644</v>
      </c>
      <c r="BE520" s="7">
        <v>11.454668199349205</v>
      </c>
      <c r="BF520" s="8">
        <v>39.014936367284307</v>
      </c>
      <c r="BG520" s="9">
        <v>423.1731042814273</v>
      </c>
      <c r="BH520" s="7">
        <v>0</v>
      </c>
      <c r="BI520" s="7">
        <v>0</v>
      </c>
      <c r="BJ520" s="10">
        <v>5.8497064701038015</v>
      </c>
      <c r="BK520" s="7">
        <v>417.3233978113235</v>
      </c>
      <c r="BL520" s="11">
        <v>0</v>
      </c>
      <c r="BM520" s="18">
        <v>0</v>
      </c>
      <c r="BN520" s="33"/>
      <c r="BO520" s="33"/>
      <c r="BP520" s="33"/>
    </row>
    <row r="521" spans="2:68" x14ac:dyDescent="0.45">
      <c r="B521" s="19">
        <v>2041</v>
      </c>
      <c r="C521" s="12">
        <v>1638.0115518371704</v>
      </c>
      <c r="D521" s="13">
        <v>1781.6044332337508</v>
      </c>
      <c r="E521" s="13">
        <v>2127.0785936814409</v>
      </c>
      <c r="F521" s="13">
        <v>33.058253634064656</v>
      </c>
      <c r="G521" s="14">
        <v>312.41086077630013</v>
      </c>
      <c r="H521" s="15">
        <v>5892.1636931627263</v>
      </c>
      <c r="I521" s="13">
        <v>399.21932252866281</v>
      </c>
      <c r="J521" s="13">
        <v>0</v>
      </c>
      <c r="K521" s="16">
        <v>1412</v>
      </c>
      <c r="L521" s="13">
        <v>3868.3628105627531</v>
      </c>
      <c r="M521" s="17">
        <v>623.53673268383295</v>
      </c>
      <c r="N521" s="18">
        <v>4.6733245878767766</v>
      </c>
      <c r="O521" s="33"/>
      <c r="P521" s="33"/>
      <c r="Q521" s="33"/>
      <c r="S521" s="19">
        <v>2041</v>
      </c>
      <c r="T521" s="12">
        <v>1687.9391105229106</v>
      </c>
      <c r="U521" s="13">
        <v>586.01745489147379</v>
      </c>
      <c r="V521" s="13">
        <v>2001.6819662727867</v>
      </c>
      <c r="W521" s="13">
        <v>16.643197291810623</v>
      </c>
      <c r="X521" s="14">
        <v>147.26311489578046</v>
      </c>
      <c r="Y521" s="15">
        <v>4439.5448438747626</v>
      </c>
      <c r="Z521" s="13">
        <v>476.93876709473216</v>
      </c>
      <c r="AA521" s="13">
        <v>0</v>
      </c>
      <c r="AB521" s="16">
        <v>1124.3597062713461</v>
      </c>
      <c r="AC521" s="13">
        <v>2212.8934612545772</v>
      </c>
      <c r="AD521" s="17">
        <v>1572.9649954716999</v>
      </c>
      <c r="AE521" s="18">
        <v>11.789162697067155</v>
      </c>
      <c r="AF521" s="33"/>
      <c r="AG521" s="33"/>
      <c r="AH521" s="33"/>
      <c r="AJ521" s="19">
        <v>2041</v>
      </c>
      <c r="AK521" s="12">
        <v>22.219958308483857</v>
      </c>
      <c r="AL521" s="13">
        <v>2.4193657402078244</v>
      </c>
      <c r="AM521" s="13">
        <v>0.47060632411413733</v>
      </c>
      <c r="AN521" s="13">
        <v>1.1946448666489118</v>
      </c>
      <c r="AO521" s="14">
        <v>0</v>
      </c>
      <c r="AP521" s="15">
        <v>26.304575239454728</v>
      </c>
      <c r="AQ521" s="13">
        <v>0</v>
      </c>
      <c r="AR521" s="13">
        <v>0</v>
      </c>
      <c r="AS521" s="16">
        <v>0</v>
      </c>
      <c r="AT521" s="13">
        <v>26.304575239454728</v>
      </c>
      <c r="AU521" s="17">
        <v>0</v>
      </c>
      <c r="AV521" s="18">
        <v>0</v>
      </c>
      <c r="AW521" s="33"/>
      <c r="AX521" s="33"/>
      <c r="AY521" s="33"/>
      <c r="BA521" s="19">
        <v>2041</v>
      </c>
      <c r="BB521" s="12">
        <v>269.75784660761701</v>
      </c>
      <c r="BC521" s="13">
        <v>26.879532516703819</v>
      </c>
      <c r="BD521" s="13">
        <v>73.315801569799788</v>
      </c>
      <c r="BE521" s="13">
        <v>11.706670899734888</v>
      </c>
      <c r="BF521" s="14">
        <v>39.873264967364562</v>
      </c>
      <c r="BG521" s="15">
        <v>421.53311656122008</v>
      </c>
      <c r="BH521" s="13">
        <v>0</v>
      </c>
      <c r="BI521" s="13">
        <v>0</v>
      </c>
      <c r="BJ521" s="16">
        <v>5.3252988495427633</v>
      </c>
      <c r="BK521" s="13">
        <v>416.20781771167731</v>
      </c>
      <c r="BL521" s="17">
        <v>0</v>
      </c>
      <c r="BM521" s="18">
        <v>0</v>
      </c>
      <c r="BN521" s="33"/>
      <c r="BO521" s="33"/>
      <c r="BP521" s="33"/>
    </row>
    <row r="522" spans="2:68" x14ac:dyDescent="0.45">
      <c r="B522" s="5">
        <v>2042</v>
      </c>
      <c r="C522" s="6">
        <v>1607.4008239349653</v>
      </c>
      <c r="D522" s="7">
        <v>1806.3687348557</v>
      </c>
      <c r="E522" s="7">
        <v>2100.702819119791</v>
      </c>
      <c r="F522" s="7">
        <v>33.329331313863982</v>
      </c>
      <c r="G522" s="8">
        <v>308.66193044698451</v>
      </c>
      <c r="H522" s="9">
        <v>5856.4636396713049</v>
      </c>
      <c r="I522" s="7">
        <v>407.24659764309399</v>
      </c>
      <c r="J522" s="7">
        <v>0</v>
      </c>
      <c r="K522" s="10">
        <v>1412</v>
      </c>
      <c r="L522" s="7">
        <v>3861.8496409059148</v>
      </c>
      <c r="M522" s="11">
        <v>599.25507069166201</v>
      </c>
      <c r="N522" s="18">
        <v>4.4913367721243658</v>
      </c>
      <c r="O522" s="33"/>
      <c r="P522" s="33"/>
      <c r="Q522" s="33"/>
      <c r="S522" s="5">
        <v>2042</v>
      </c>
      <c r="T522" s="6">
        <v>1609.3487006537719</v>
      </c>
      <c r="U522" s="7">
        <v>573.41807961130712</v>
      </c>
      <c r="V522" s="7">
        <v>1942.2320118744849</v>
      </c>
      <c r="W522" s="7">
        <v>17.042634026814078</v>
      </c>
      <c r="X522" s="8">
        <v>134.08306611260809</v>
      </c>
      <c r="Y522" s="9">
        <v>4276.1244922789865</v>
      </c>
      <c r="Z522" s="7">
        <v>477.77037820903166</v>
      </c>
      <c r="AA522" s="7">
        <v>0</v>
      </c>
      <c r="AB522" s="10">
        <v>1061.7449391135651</v>
      </c>
      <c r="AC522" s="7">
        <v>2169.454574199146</v>
      </c>
      <c r="AD522" s="11">
        <v>1516.0227591648299</v>
      </c>
      <c r="AE522" s="18">
        <v>11.362388236040307</v>
      </c>
      <c r="AF522" s="33"/>
      <c r="AG522" s="33"/>
      <c r="AH522" s="33"/>
      <c r="AJ522" s="5">
        <v>2042</v>
      </c>
      <c r="AK522" s="6">
        <v>21.424317240291032</v>
      </c>
      <c r="AL522" s="7">
        <v>2.3371073050407585</v>
      </c>
      <c r="AM522" s="7">
        <v>0.46712383731569274</v>
      </c>
      <c r="AN522" s="7">
        <v>1.2209270537151879</v>
      </c>
      <c r="AO522" s="8">
        <v>0</v>
      </c>
      <c r="AP522" s="9">
        <v>25.449475436362672</v>
      </c>
      <c r="AQ522" s="7">
        <v>0</v>
      </c>
      <c r="AR522" s="7">
        <v>0</v>
      </c>
      <c r="AS522" s="10">
        <v>0</v>
      </c>
      <c r="AT522" s="7">
        <v>25.449475436362672</v>
      </c>
      <c r="AU522" s="11">
        <v>0</v>
      </c>
      <c r="AV522" s="18">
        <v>0</v>
      </c>
      <c r="AW522" s="33"/>
      <c r="AX522" s="33"/>
      <c r="AY522" s="33"/>
      <c r="BA522" s="5">
        <v>2042</v>
      </c>
      <c r="BB522" s="6">
        <v>268.50601601848001</v>
      </c>
      <c r="BC522" s="7">
        <v>25.965628411135889</v>
      </c>
      <c r="BD522" s="7">
        <v>72.773264638183278</v>
      </c>
      <c r="BE522" s="7">
        <v>11.964217659529057</v>
      </c>
      <c r="BF522" s="8">
        <v>40.750476796646581</v>
      </c>
      <c r="BG522" s="9">
        <v>419.95960352397481</v>
      </c>
      <c r="BH522" s="7">
        <v>0</v>
      </c>
      <c r="BI522" s="7">
        <v>0</v>
      </c>
      <c r="BJ522" s="10">
        <v>4.8479027079179682</v>
      </c>
      <c r="BK522" s="7">
        <v>415.11170081605684</v>
      </c>
      <c r="BL522" s="11">
        <v>0</v>
      </c>
      <c r="BM522" s="18">
        <v>0</v>
      </c>
      <c r="BN522" s="33"/>
      <c r="BO522" s="33"/>
      <c r="BP522" s="33"/>
    </row>
    <row r="523" spans="2:68" x14ac:dyDescent="0.45">
      <c r="B523" s="19">
        <v>2043</v>
      </c>
      <c r="C523" s="12">
        <v>1577.3621412430959</v>
      </c>
      <c r="D523" s="13">
        <v>1831.4772602701944</v>
      </c>
      <c r="E523" s="13">
        <v>2074.6541041627056</v>
      </c>
      <c r="F523" s="13">
        <v>33.602631830637662</v>
      </c>
      <c r="G523" s="14">
        <v>304.95798728162072</v>
      </c>
      <c r="H523" s="15">
        <v>5822.0541247882538</v>
      </c>
      <c r="I523" s="13">
        <v>408.1663961838949</v>
      </c>
      <c r="J523" s="13">
        <v>0</v>
      </c>
      <c r="K523" s="16">
        <v>1412</v>
      </c>
      <c r="L523" s="13">
        <v>3854.3235104748783</v>
      </c>
      <c r="M523" s="17">
        <v>570.34085552356703</v>
      </c>
      <c r="N523" s="18">
        <v>4.2746285886263244</v>
      </c>
      <c r="O523" s="33"/>
      <c r="P523" s="33"/>
      <c r="Q523" s="33"/>
      <c r="S523" s="19">
        <v>2043</v>
      </c>
      <c r="T523" s="12">
        <v>1534.4174586331023</v>
      </c>
      <c r="U523" s="13">
        <v>561.08959089966402</v>
      </c>
      <c r="V523" s="13">
        <v>1884.5477211218129</v>
      </c>
      <c r="W523" s="13">
        <v>17.451657243457618</v>
      </c>
      <c r="X523" s="14">
        <v>122.08263169552967</v>
      </c>
      <c r="Y523" s="15">
        <v>4119.5890595935671</v>
      </c>
      <c r="Z523" s="13">
        <v>478.56986344000819</v>
      </c>
      <c r="AA523" s="13">
        <v>0</v>
      </c>
      <c r="AB523" s="16">
        <v>1002.6171424015901</v>
      </c>
      <c r="AC523" s="13">
        <v>2135.6645071810381</v>
      </c>
      <c r="AD523" s="17">
        <v>1452.77389982405</v>
      </c>
      <c r="AE523" s="18">
        <v>10.888346477120704</v>
      </c>
      <c r="AF523" s="33"/>
      <c r="AG523" s="33"/>
      <c r="AH523" s="33"/>
      <c r="AJ523" s="19">
        <v>2043</v>
      </c>
      <c r="AK523" s="12">
        <v>20.657166086462865</v>
      </c>
      <c r="AL523" s="13">
        <v>2.2576456566693728</v>
      </c>
      <c r="AM523" s="13">
        <v>0.46366712091955664</v>
      </c>
      <c r="AN523" s="13">
        <v>1.2477874488969221</v>
      </c>
      <c r="AO523" s="14">
        <v>0</v>
      </c>
      <c r="AP523" s="15">
        <v>24.626266312948715</v>
      </c>
      <c r="AQ523" s="13">
        <v>0</v>
      </c>
      <c r="AR523" s="13">
        <v>0</v>
      </c>
      <c r="AS523" s="16">
        <v>0</v>
      </c>
      <c r="AT523" s="13">
        <v>24.626266312948715</v>
      </c>
      <c r="AU523" s="17">
        <v>0</v>
      </c>
      <c r="AV523" s="18">
        <v>0</v>
      </c>
      <c r="AW523" s="33"/>
      <c r="AX523" s="33"/>
      <c r="AY523" s="33"/>
      <c r="BA523" s="19">
        <v>2043</v>
      </c>
      <c r="BB523" s="12">
        <v>267.259994638764</v>
      </c>
      <c r="BC523" s="13">
        <v>25.082797045157267</v>
      </c>
      <c r="BD523" s="13">
        <v>72.234742479860728</v>
      </c>
      <c r="BE523" s="13">
        <v>12.227430448038696</v>
      </c>
      <c r="BF523" s="14">
        <v>41.646987286172809</v>
      </c>
      <c r="BG523" s="15">
        <v>418.45195189799358</v>
      </c>
      <c r="BH523" s="13">
        <v>0</v>
      </c>
      <c r="BI523" s="13">
        <v>0</v>
      </c>
      <c r="BJ523" s="16">
        <v>4.4133036153372487</v>
      </c>
      <c r="BK523" s="13">
        <v>414.03864828265631</v>
      </c>
      <c r="BL523" s="17">
        <v>0</v>
      </c>
      <c r="BM523" s="18">
        <v>0</v>
      </c>
      <c r="BN523" s="33"/>
      <c r="BO523" s="33"/>
      <c r="BP523" s="33"/>
    </row>
    <row r="524" spans="2:68" x14ac:dyDescent="0.45">
      <c r="B524" s="5">
        <v>2044</v>
      </c>
      <c r="C524" s="6">
        <v>1547.8848135315318</v>
      </c>
      <c r="D524" s="7">
        <v>1856.93479418795</v>
      </c>
      <c r="E524" s="7">
        <v>2048.9283932710882</v>
      </c>
      <c r="F524" s="7">
        <v>33.878173411648888</v>
      </c>
      <c r="G524" s="8">
        <v>301.29849143424127</v>
      </c>
      <c r="H524" s="9">
        <v>5788.9246658364609</v>
      </c>
      <c r="I524" s="7">
        <v>337.14339118817043</v>
      </c>
      <c r="J524" s="7">
        <v>0</v>
      </c>
      <c r="K524" s="10">
        <v>1335.6354072035338</v>
      </c>
      <c r="L524" s="7">
        <v>3849.818152430706</v>
      </c>
      <c r="M524" s="11">
        <v>544.27344137126795</v>
      </c>
      <c r="N524" s="18">
        <v>4.0904328448025478</v>
      </c>
      <c r="O524" s="33"/>
      <c r="P524" s="33"/>
      <c r="Q524" s="33"/>
      <c r="S524" s="5">
        <v>2044</v>
      </c>
      <c r="T524" s="6">
        <v>1462.9750136820048</v>
      </c>
      <c r="U524" s="7">
        <v>549.02616469532131</v>
      </c>
      <c r="V524" s="7">
        <v>1828.5766538044952</v>
      </c>
      <c r="W524" s="7">
        <v>17.8704970173006</v>
      </c>
      <c r="X524" s="8">
        <v>111.15623615877976</v>
      </c>
      <c r="Y524" s="9">
        <v>3969.6045653579022</v>
      </c>
      <c r="Z524" s="7">
        <v>479.33885607481244</v>
      </c>
      <c r="AA524" s="7">
        <v>0</v>
      </c>
      <c r="AB524" s="10">
        <v>946.78212930950349</v>
      </c>
      <c r="AC524" s="7">
        <v>2099.4828885373427</v>
      </c>
      <c r="AD524" s="11">
        <v>1395.12205580057</v>
      </c>
      <c r="AE524" s="18">
        <v>10.484900871109007</v>
      </c>
      <c r="AF524" s="33"/>
      <c r="AG524" s="33"/>
      <c r="AH524" s="33"/>
      <c r="AJ524" s="5">
        <v>2044</v>
      </c>
      <c r="AK524" s="6">
        <v>19.917484694504783</v>
      </c>
      <c r="AL524" s="7">
        <v>2.180885704342614</v>
      </c>
      <c r="AM524" s="7">
        <v>0.46023598422475193</v>
      </c>
      <c r="AN524" s="7">
        <v>1.2752387727726544</v>
      </c>
      <c r="AO524" s="8">
        <v>0</v>
      </c>
      <c r="AP524" s="9">
        <v>23.833845155844802</v>
      </c>
      <c r="AQ524" s="7">
        <v>0</v>
      </c>
      <c r="AR524" s="7">
        <v>0</v>
      </c>
      <c r="AS524" s="10">
        <v>0</v>
      </c>
      <c r="AT524" s="7">
        <v>23.833845155844802</v>
      </c>
      <c r="AU524" s="11">
        <v>0</v>
      </c>
      <c r="AV524" s="18">
        <v>0</v>
      </c>
      <c r="AW524" s="33"/>
      <c r="AX524" s="33"/>
      <c r="AY524" s="33"/>
      <c r="BA524" s="5">
        <v>2044</v>
      </c>
      <c r="BB524" s="6">
        <v>266.01975551041699</v>
      </c>
      <c r="BC524" s="7">
        <v>24.229981945621919</v>
      </c>
      <c r="BD524" s="7">
        <v>71.700205385509761</v>
      </c>
      <c r="BE524" s="7">
        <v>12.496433917895548</v>
      </c>
      <c r="BF524" s="8">
        <v>42.563221006468609</v>
      </c>
      <c r="BG524" s="9">
        <v>417.00959776591287</v>
      </c>
      <c r="BH524" s="7">
        <v>0</v>
      </c>
      <c r="BI524" s="7">
        <v>0</v>
      </c>
      <c r="BJ524" s="10">
        <v>4.01766495217346</v>
      </c>
      <c r="BK524" s="7">
        <v>412.99193281373942</v>
      </c>
      <c r="BL524" s="11">
        <v>0</v>
      </c>
      <c r="BM524" s="18">
        <v>0</v>
      </c>
      <c r="BN524" s="33"/>
      <c r="BO524" s="33"/>
      <c r="BP524" s="33"/>
    </row>
    <row r="525" spans="2:68" x14ac:dyDescent="0.45">
      <c r="B525" s="19">
        <v>2045</v>
      </c>
      <c r="C525" s="12">
        <v>1518.9583503464423</v>
      </c>
      <c r="D525" s="13">
        <v>1882.7461878271622</v>
      </c>
      <c r="E525" s="13">
        <v>2023.521681194527</v>
      </c>
      <c r="F525" s="13">
        <v>34.155974433624415</v>
      </c>
      <c r="G525" s="14">
        <v>297.68290953703035</v>
      </c>
      <c r="H525" s="15">
        <v>5757.0651033387858</v>
      </c>
      <c r="I525" s="13">
        <v>273.25926583075943</v>
      </c>
      <c r="J525" s="13">
        <v>0</v>
      </c>
      <c r="K525" s="16">
        <v>1263.4008080564797</v>
      </c>
      <c r="L525" s="13">
        <v>3941.5012962778037</v>
      </c>
      <c r="M525" s="17">
        <v>526.45650154987504</v>
      </c>
      <c r="N525" s="18">
        <v>3.9457212128481394</v>
      </c>
      <c r="O525" s="33"/>
      <c r="P525" s="33"/>
      <c r="Q525" s="33"/>
      <c r="S525" s="19">
        <v>2045</v>
      </c>
      <c r="T525" s="12">
        <v>1394.8589274815031</v>
      </c>
      <c r="U525" s="13">
        <v>537.2221021543719</v>
      </c>
      <c r="V525" s="13">
        <v>1774.2679271865015</v>
      </c>
      <c r="W525" s="13">
        <v>18.299388945715815</v>
      </c>
      <c r="X525" s="14">
        <v>101.20775302256898</v>
      </c>
      <c r="Y525" s="15">
        <v>3825.8560987906612</v>
      </c>
      <c r="Z525" s="13">
        <v>480.07892076831655</v>
      </c>
      <c r="AA525" s="13">
        <v>0</v>
      </c>
      <c r="AB525" s="16">
        <v>894.05652713325856</v>
      </c>
      <c r="AC525" s="13">
        <v>2066.3107054981792</v>
      </c>
      <c r="AD525" s="17">
        <v>1337.5376107668301</v>
      </c>
      <c r="AE525" s="18">
        <v>10.024665871250368</v>
      </c>
      <c r="AF525" s="33"/>
      <c r="AG525" s="33"/>
      <c r="AH525" s="33"/>
      <c r="AJ525" s="19">
        <v>2045</v>
      </c>
      <c r="AK525" s="12">
        <v>19.204289441028568</v>
      </c>
      <c r="AL525" s="13">
        <v>2.1067355903949649</v>
      </c>
      <c r="AM525" s="13">
        <v>0.4568302379414888</v>
      </c>
      <c r="AN525" s="13">
        <v>1.3032940257736525</v>
      </c>
      <c r="AO525" s="14">
        <v>0</v>
      </c>
      <c r="AP525" s="15">
        <v>23.071149295138675</v>
      </c>
      <c r="AQ525" s="13">
        <v>0</v>
      </c>
      <c r="AR525" s="13">
        <v>0</v>
      </c>
      <c r="AS525" s="16">
        <v>0</v>
      </c>
      <c r="AT525" s="13">
        <v>23.071149295138675</v>
      </c>
      <c r="AU525" s="17">
        <v>0</v>
      </c>
      <c r="AV525" s="18">
        <v>0</v>
      </c>
      <c r="AW525" s="33"/>
      <c r="AX525" s="33"/>
      <c r="AY525" s="33"/>
      <c r="BA525" s="19">
        <v>2045</v>
      </c>
      <c r="BB525" s="12">
        <v>264.78527180048775</v>
      </c>
      <c r="BC525" s="13">
        <v>23.406162559470772</v>
      </c>
      <c r="BD525" s="13">
        <v>71.169623865656988</v>
      </c>
      <c r="BE525" s="13">
        <v>12.771355464089249</v>
      </c>
      <c r="BF525" s="14">
        <v>43.49961186861092</v>
      </c>
      <c r="BG525" s="15">
        <v>415.63202555831572</v>
      </c>
      <c r="BH525" s="13">
        <v>0</v>
      </c>
      <c r="BI525" s="13">
        <v>0</v>
      </c>
      <c r="BJ525" s="16">
        <v>3.6574940395732289</v>
      </c>
      <c r="BK525" s="13">
        <v>411.97453151874248</v>
      </c>
      <c r="BL525" s="17">
        <v>0</v>
      </c>
      <c r="BM525" s="18">
        <v>0</v>
      </c>
      <c r="BN525" s="33"/>
      <c r="BO525" s="33"/>
      <c r="BP525" s="33"/>
    </row>
    <row r="526" spans="2:68" x14ac:dyDescent="0.45">
      <c r="B526" s="5">
        <v>2046</v>
      </c>
      <c r="C526" s="6">
        <v>1464.9695603732628</v>
      </c>
      <c r="D526" s="7">
        <v>1899.8791781363896</v>
      </c>
      <c r="E526" s="7">
        <v>1987.9076996055035</v>
      </c>
      <c r="F526" s="7">
        <v>34.367741475112886</v>
      </c>
      <c r="G526" s="8">
        <v>292.11623912868788</v>
      </c>
      <c r="H526" s="9">
        <v>5679.2404187189568</v>
      </c>
      <c r="I526" s="7">
        <v>252.13736369492108</v>
      </c>
      <c r="J526" s="7">
        <v>0</v>
      </c>
      <c r="K526" s="10">
        <v>1195.0728418766216</v>
      </c>
      <c r="L526" s="7">
        <v>3934.0371974442546</v>
      </c>
      <c r="M526" s="11">
        <v>504.14047199479182</v>
      </c>
      <c r="N526" s="18">
        <v>3.778465549858296</v>
      </c>
      <c r="O526" s="33"/>
      <c r="P526" s="33"/>
      <c r="Q526" s="33"/>
      <c r="S526" s="5">
        <v>2046</v>
      </c>
      <c r="T526" s="6">
        <v>1308.1773193037261</v>
      </c>
      <c r="U526" s="7">
        <v>518.95655068112319</v>
      </c>
      <c r="V526" s="7">
        <v>1714.4750980403164</v>
      </c>
      <c r="W526" s="7">
        <v>18.518981613064405</v>
      </c>
      <c r="X526" s="8">
        <v>91.947243621003921</v>
      </c>
      <c r="Y526" s="9">
        <v>3652.0751932592343</v>
      </c>
      <c r="Z526" s="7">
        <v>477.5015523892265</v>
      </c>
      <c r="AA526" s="7">
        <v>0</v>
      </c>
      <c r="AB526" s="10">
        <v>844.26717506016575</v>
      </c>
      <c r="AC526" s="7">
        <v>2005.6293091453515</v>
      </c>
      <c r="AD526" s="11">
        <v>1270.76973130944</v>
      </c>
      <c r="AE526" s="18">
        <v>9.5242495262411833</v>
      </c>
      <c r="AF526" s="33"/>
      <c r="AG526" s="33"/>
      <c r="AH526" s="33"/>
      <c r="AJ526" s="5">
        <v>2046</v>
      </c>
      <c r="AK526" s="6">
        <v>17.170804089450858</v>
      </c>
      <c r="AL526" s="7">
        <v>2.0308931091407461</v>
      </c>
      <c r="AM526" s="7">
        <v>0.4525360337048388</v>
      </c>
      <c r="AN526" s="7">
        <v>1.3293599062891255</v>
      </c>
      <c r="AO526" s="8">
        <v>0</v>
      </c>
      <c r="AP526" s="9">
        <v>20.983593138585565</v>
      </c>
      <c r="AQ526" s="7">
        <v>0</v>
      </c>
      <c r="AR526" s="7">
        <v>0</v>
      </c>
      <c r="AS526" s="10">
        <v>0</v>
      </c>
      <c r="AT526" s="7">
        <v>20.983593138585565</v>
      </c>
      <c r="AU526" s="11">
        <v>0</v>
      </c>
      <c r="AV526" s="18">
        <v>0</v>
      </c>
      <c r="AW526" s="33"/>
      <c r="AX526" s="33"/>
      <c r="AY526" s="33"/>
      <c r="BA526" s="5">
        <v>2046</v>
      </c>
      <c r="BB526" s="6">
        <v>261.59415552388452</v>
      </c>
      <c r="BC526" s="7">
        <v>22.563540707329825</v>
      </c>
      <c r="BD526" s="7">
        <v>70.500629401319813</v>
      </c>
      <c r="BE526" s="7">
        <v>13.026782573371033</v>
      </c>
      <c r="BF526" s="8">
        <v>44.369604105983136</v>
      </c>
      <c r="BG526" s="9">
        <v>412.0547123118883</v>
      </c>
      <c r="BH526" s="7">
        <v>0</v>
      </c>
      <c r="BI526" s="7">
        <v>0</v>
      </c>
      <c r="BJ526" s="10">
        <v>3.329611306258109</v>
      </c>
      <c r="BK526" s="7">
        <v>408.72510100563017</v>
      </c>
      <c r="BL526" s="11">
        <v>0</v>
      </c>
      <c r="BM526" s="18">
        <v>0</v>
      </c>
      <c r="BN526" s="33"/>
      <c r="BO526" s="33"/>
      <c r="BP526" s="33"/>
    </row>
    <row r="527" spans="2:68" x14ac:dyDescent="0.45">
      <c r="B527" s="19">
        <v>2047</v>
      </c>
      <c r="C527" s="12">
        <v>1412.8997100748304</v>
      </c>
      <c r="D527" s="13">
        <v>1917.1680786574309</v>
      </c>
      <c r="E527" s="13">
        <v>1952.9205240924466</v>
      </c>
      <c r="F527" s="13">
        <v>34.580821472258584</v>
      </c>
      <c r="G527" s="14">
        <v>286.6536654569814</v>
      </c>
      <c r="H527" s="15">
        <v>5604.2227997539476</v>
      </c>
      <c r="I527" s="13">
        <v>214.96409248389591</v>
      </c>
      <c r="J527" s="13">
        <v>0</v>
      </c>
      <c r="K527" s="16">
        <v>1130.4402279021003</v>
      </c>
      <c r="L527" s="13">
        <v>3904.0767684363104</v>
      </c>
      <c r="M527" s="17">
        <v>487.48001239424599</v>
      </c>
      <c r="N527" s="18">
        <v>3.6535976288275109</v>
      </c>
      <c r="O527" s="33"/>
      <c r="P527" s="33"/>
      <c r="Q527" s="33"/>
      <c r="S527" s="19">
        <v>2047</v>
      </c>
      <c r="T527" s="12">
        <v>1226.8824216012888</v>
      </c>
      <c r="U527" s="13">
        <v>501.31202795796497</v>
      </c>
      <c r="V527" s="13">
        <v>1656.6972872363579</v>
      </c>
      <c r="W527" s="13">
        <v>18.741209392421176</v>
      </c>
      <c r="X527" s="14">
        <v>83.534070829682065</v>
      </c>
      <c r="Y527" s="15">
        <v>3487.1670170177154</v>
      </c>
      <c r="Z527" s="13">
        <v>474.92068068674246</v>
      </c>
      <c r="AA527" s="13">
        <v>0</v>
      </c>
      <c r="AB527" s="16">
        <v>797.25055547615523</v>
      </c>
      <c r="AC527" s="13">
        <v>1943.0060542413396</v>
      </c>
      <c r="AD527" s="17">
        <v>1212.0586538653499</v>
      </c>
      <c r="AE527" s="18">
        <v>9.0842178369784943</v>
      </c>
      <c r="AF527" s="33"/>
      <c r="AG527" s="33"/>
      <c r="AH527" s="33"/>
      <c r="AJ527" s="19">
        <v>2047</v>
      </c>
      <c r="AK527" s="12">
        <v>15.352638481297078</v>
      </c>
      <c r="AL527" s="13">
        <v>1.9577809572116791</v>
      </c>
      <c r="AM527" s="13">
        <v>0.44828219498801336</v>
      </c>
      <c r="AN527" s="13">
        <v>1.3559471044149081</v>
      </c>
      <c r="AO527" s="14">
        <v>0</v>
      </c>
      <c r="AP527" s="15">
        <v>19.114648737911679</v>
      </c>
      <c r="AQ527" s="13">
        <v>0</v>
      </c>
      <c r="AR527" s="13">
        <v>0</v>
      </c>
      <c r="AS527" s="16">
        <v>0</v>
      </c>
      <c r="AT527" s="13">
        <v>19.114648737911679</v>
      </c>
      <c r="AU527" s="17">
        <v>0</v>
      </c>
      <c r="AV527" s="18">
        <v>0</v>
      </c>
      <c r="AW527" s="33"/>
      <c r="AX527" s="33"/>
      <c r="AY527" s="33"/>
      <c r="BA527" s="19">
        <v>2047</v>
      </c>
      <c r="BB527" s="12">
        <v>258.4414976668964</v>
      </c>
      <c r="BC527" s="13">
        <v>21.75125324186595</v>
      </c>
      <c r="BD527" s="13">
        <v>69.83792348494741</v>
      </c>
      <c r="BE527" s="13">
        <v>13.287318224838454</v>
      </c>
      <c r="BF527" s="14">
        <v>45.256996188102796</v>
      </c>
      <c r="BG527" s="15">
        <v>408.57498880665094</v>
      </c>
      <c r="BH527" s="13">
        <v>0</v>
      </c>
      <c r="BI527" s="13">
        <v>0</v>
      </c>
      <c r="BJ527" s="16">
        <v>3.0311222194241569</v>
      </c>
      <c r="BK527" s="13">
        <v>405.54386658722677</v>
      </c>
      <c r="BL527" s="17">
        <v>0</v>
      </c>
      <c r="BM527" s="18">
        <v>0</v>
      </c>
      <c r="BN527" s="33"/>
      <c r="BO527" s="33"/>
      <c r="BP527" s="33"/>
    </row>
    <row r="528" spans="2:68" x14ac:dyDescent="0.45">
      <c r="B528" s="5">
        <v>2048</v>
      </c>
      <c r="C528" s="6">
        <v>1362.6805940055858</v>
      </c>
      <c r="D528" s="7">
        <v>1934.6143081732137</v>
      </c>
      <c r="E528" s="7">
        <v>1918.5491228684195</v>
      </c>
      <c r="F528" s="7">
        <v>34.795222565386588</v>
      </c>
      <c r="G528" s="8">
        <v>281.29324191293585</v>
      </c>
      <c r="H528" s="9">
        <v>5531.9324895255413</v>
      </c>
      <c r="I528" s="7">
        <v>150.55056380829228</v>
      </c>
      <c r="J528" s="7">
        <v>0</v>
      </c>
      <c r="K528" s="10">
        <v>1069.3031119782415</v>
      </c>
      <c r="L528" s="7">
        <v>3849.8942713954939</v>
      </c>
      <c r="M528" s="11">
        <v>467.12366839698302</v>
      </c>
      <c r="N528" s="18">
        <v>3.5106214093079218</v>
      </c>
      <c r="O528" s="33"/>
      <c r="P528" s="33"/>
      <c r="Q528" s="33"/>
      <c r="S528" s="5">
        <v>2048</v>
      </c>
      <c r="T528" s="6">
        <v>1150.6394845886816</v>
      </c>
      <c r="U528" s="7">
        <v>484.26741900739415</v>
      </c>
      <c r="V528" s="7">
        <v>1600.8665886564927</v>
      </c>
      <c r="W528" s="7">
        <v>18.966103905130229</v>
      </c>
      <c r="X528" s="8">
        <v>75.890703348766152</v>
      </c>
      <c r="Y528" s="9">
        <v>3330.6302995064652</v>
      </c>
      <c r="Z528" s="7">
        <v>472.33734205745878</v>
      </c>
      <c r="AA528" s="7">
        <v>0</v>
      </c>
      <c r="AB528" s="10">
        <v>752.8522569431201</v>
      </c>
      <c r="AC528" s="7">
        <v>1904.6520972492381</v>
      </c>
      <c r="AD528" s="11">
        <v>1134.84658834012</v>
      </c>
      <c r="AE528" s="18">
        <v>8.528826516067431</v>
      </c>
      <c r="AF528" s="33"/>
      <c r="AG528" s="33"/>
      <c r="AH528" s="33"/>
      <c r="AJ528" s="5">
        <v>2048</v>
      </c>
      <c r="AK528" s="6">
        <v>13.726993046424182</v>
      </c>
      <c r="AL528" s="7">
        <v>1.8873008427520586</v>
      </c>
      <c r="AM528" s="7">
        <v>0.44406834235512604</v>
      </c>
      <c r="AN528" s="7">
        <v>1.3830660465032063</v>
      </c>
      <c r="AO528" s="8">
        <v>0</v>
      </c>
      <c r="AP528" s="9">
        <v>17.441428278034572</v>
      </c>
      <c r="AQ528" s="7">
        <v>0</v>
      </c>
      <c r="AR528" s="7">
        <v>0</v>
      </c>
      <c r="AS528" s="10">
        <v>0</v>
      </c>
      <c r="AT528" s="7">
        <v>17.441428278034572</v>
      </c>
      <c r="AU528" s="11">
        <v>0</v>
      </c>
      <c r="AV528" s="18">
        <v>0</v>
      </c>
      <c r="AW528" s="33"/>
      <c r="AX528" s="33"/>
      <c r="AY528" s="33"/>
      <c r="BA528" s="5">
        <v>2048</v>
      </c>
      <c r="BB528" s="6">
        <v>255.32683473966244</v>
      </c>
      <c r="BC528" s="7">
        <v>20.968208125158775</v>
      </c>
      <c r="BD528" s="7">
        <v>69.181447004188911</v>
      </c>
      <c r="BE528" s="7">
        <v>13.553064589335223</v>
      </c>
      <c r="BF528" s="8">
        <v>46.162136111864854</v>
      </c>
      <c r="BG528" s="9">
        <v>405.1916905702102</v>
      </c>
      <c r="BH528" s="7">
        <v>0</v>
      </c>
      <c r="BI528" s="7">
        <v>0</v>
      </c>
      <c r="BJ528" s="10">
        <v>2.7593917319472854</v>
      </c>
      <c r="BK528" s="7">
        <v>402.43229883826291</v>
      </c>
      <c r="BL528" s="11">
        <v>0</v>
      </c>
      <c r="BM528" s="18">
        <v>0</v>
      </c>
      <c r="BN528" s="33"/>
      <c r="BO528" s="33"/>
      <c r="BP528" s="33"/>
    </row>
    <row r="529" spans="2:68" x14ac:dyDescent="0.45">
      <c r="B529" s="19">
        <v>2049</v>
      </c>
      <c r="C529" s="12">
        <v>1314.2464309664772</v>
      </c>
      <c r="D529" s="13">
        <v>1952.2192983775901</v>
      </c>
      <c r="E529" s="13">
        <v>1884.7826583059355</v>
      </c>
      <c r="F529" s="13">
        <v>35.010952945291983</v>
      </c>
      <c r="G529" s="14">
        <v>276.03305828916393</v>
      </c>
      <c r="H529" s="15">
        <v>5462.2923988844586</v>
      </c>
      <c r="I529" s="13">
        <v>70.667819812175367</v>
      </c>
      <c r="J529" s="13">
        <v>0</v>
      </c>
      <c r="K529" s="16">
        <v>1021.6379156864749</v>
      </c>
      <c r="L529" s="13">
        <v>3766.5489559677017</v>
      </c>
      <c r="M529" s="17">
        <v>449.72180480999998</v>
      </c>
      <c r="N529" s="18">
        <v>3.3706049025800819</v>
      </c>
      <c r="O529" s="33"/>
      <c r="P529" s="33"/>
      <c r="Q529" s="33"/>
      <c r="S529" s="19">
        <v>2049</v>
      </c>
      <c r="T529" s="12">
        <v>1079.1345610498688</v>
      </c>
      <c r="U529" s="13">
        <v>467.80232676114275</v>
      </c>
      <c r="V529" s="13">
        <v>1546.9173846187689</v>
      </c>
      <c r="W529" s="13">
        <v>19.193697151991792</v>
      </c>
      <c r="X529" s="14">
        <v>68.946703992354045</v>
      </c>
      <c r="Y529" s="15">
        <v>3181.994673574126</v>
      </c>
      <c r="Z529" s="13">
        <v>469.75252242032985</v>
      </c>
      <c r="AA529" s="13">
        <v>0</v>
      </c>
      <c r="AB529" s="16">
        <v>710.92646708265806</v>
      </c>
      <c r="AC529" s="13">
        <v>1857.3945819377823</v>
      </c>
      <c r="AD529" s="17">
        <v>1071.9820781690601</v>
      </c>
      <c r="AE529" s="18">
        <v>8.0343625981870002</v>
      </c>
      <c r="AF529" s="33"/>
      <c r="AG529" s="33"/>
      <c r="AH529" s="33"/>
      <c r="AJ529" s="19">
        <v>2049</v>
      </c>
      <c r="AK529" s="12">
        <v>12.273482393669847</v>
      </c>
      <c r="AL529" s="13">
        <v>1.8193580124129844</v>
      </c>
      <c r="AM529" s="13">
        <v>0.43989409993698786</v>
      </c>
      <c r="AN529" s="13">
        <v>1.4107273674332705</v>
      </c>
      <c r="AO529" s="14">
        <v>0</v>
      </c>
      <c r="AP529" s="15">
        <v>15.943461873453089</v>
      </c>
      <c r="AQ529" s="13">
        <v>0</v>
      </c>
      <c r="AR529" s="13">
        <v>0</v>
      </c>
      <c r="AS529" s="16">
        <v>0</v>
      </c>
      <c r="AT529" s="13">
        <v>15.943461873453089</v>
      </c>
      <c r="AU529" s="17">
        <v>0</v>
      </c>
      <c r="AV529" s="18">
        <v>0</v>
      </c>
      <c r="AW529" s="33"/>
      <c r="AX529" s="33"/>
      <c r="AY529" s="33"/>
      <c r="BA529" s="19">
        <v>2049</v>
      </c>
      <c r="BB529" s="12">
        <v>252.2497088381688</v>
      </c>
      <c r="BC529" s="13">
        <v>20.213352632653059</v>
      </c>
      <c r="BD529" s="13">
        <v>68.531141402349533</v>
      </c>
      <c r="BE529" s="13">
        <v>13.824125881121928</v>
      </c>
      <c r="BF529" s="14">
        <v>47.085378834102151</v>
      </c>
      <c r="BG529" s="15">
        <v>401.90370758839543</v>
      </c>
      <c r="BH529" s="13">
        <v>0</v>
      </c>
      <c r="BI529" s="13">
        <v>0</v>
      </c>
      <c r="BJ529" s="16">
        <v>2.5120210203155615</v>
      </c>
      <c r="BK529" s="13">
        <v>399.39168656807988</v>
      </c>
      <c r="BL529" s="17">
        <v>0</v>
      </c>
      <c r="BM529" s="18">
        <v>0</v>
      </c>
      <c r="BN529" s="33"/>
      <c r="BO529" s="33"/>
      <c r="BP529" s="33"/>
    </row>
    <row r="530" spans="2:68" x14ac:dyDescent="0.45">
      <c r="B530" s="5">
        <v>2050</v>
      </c>
      <c r="C530" s="6">
        <v>1267.5337778392425</v>
      </c>
      <c r="D530" s="7">
        <v>1969.9844939928269</v>
      </c>
      <c r="E530" s="7">
        <v>1851.6104835197514</v>
      </c>
      <c r="F530" s="7">
        <v>35.228020853552799</v>
      </c>
      <c r="G530" s="8">
        <v>270.87124009915652</v>
      </c>
      <c r="H530" s="9">
        <v>5395.2280163045298</v>
      </c>
      <c r="I530" s="7">
        <v>10.699022546125889</v>
      </c>
      <c r="J530" s="7">
        <v>0</v>
      </c>
      <c r="K530" s="10">
        <v>985.90738291237687</v>
      </c>
      <c r="L530" s="7">
        <v>3691.2753785225577</v>
      </c>
      <c r="M530" s="11">
        <v>434.87831478972703</v>
      </c>
      <c r="N530" s="18">
        <v>3.2593549260421013</v>
      </c>
      <c r="O530" s="33"/>
      <c r="P530" s="33"/>
      <c r="Q530" s="33"/>
      <c r="S530" s="5">
        <v>2050</v>
      </c>
      <c r="T530" s="6">
        <v>1012.0732135909431</v>
      </c>
      <c r="U530" s="7">
        <v>451.8970476512639</v>
      </c>
      <c r="V530" s="7">
        <v>1494.7862687571169</v>
      </c>
      <c r="W530" s="7">
        <v>19.424021517815692</v>
      </c>
      <c r="X530" s="8">
        <v>62.638080577053643</v>
      </c>
      <c r="Y530" s="9">
        <v>3040.8186320941932</v>
      </c>
      <c r="Z530" s="7">
        <v>467.16715928948042</v>
      </c>
      <c r="AA530" s="7">
        <v>0</v>
      </c>
      <c r="AB530" s="10">
        <v>671.33549370074502</v>
      </c>
      <c r="AC530" s="7">
        <v>1824.2558897911854</v>
      </c>
      <c r="AD530" s="11">
        <v>1000.13918180683</v>
      </c>
      <c r="AE530" s="18">
        <v>7.4959096788396904</v>
      </c>
      <c r="AF530" s="33"/>
      <c r="AG530" s="33"/>
      <c r="AH530" s="33"/>
      <c r="AJ530" s="5">
        <v>2050</v>
      </c>
      <c r="AK530" s="6">
        <v>10.97387968058775</v>
      </c>
      <c r="AL530" s="7">
        <v>1.753861123966117</v>
      </c>
      <c r="AM530" s="7">
        <v>0.43575909539758023</v>
      </c>
      <c r="AN530" s="7">
        <v>1.4389419147819358</v>
      </c>
      <c r="AO530" s="8">
        <v>0</v>
      </c>
      <c r="AP530" s="9">
        <v>14.602441814733384</v>
      </c>
      <c r="AQ530" s="7">
        <v>0</v>
      </c>
      <c r="AR530" s="7">
        <v>0</v>
      </c>
      <c r="AS530" s="10">
        <v>0</v>
      </c>
      <c r="AT530" s="7">
        <v>14.602441814733384</v>
      </c>
      <c r="AU530" s="11">
        <v>0</v>
      </c>
      <c r="AV530" s="18">
        <v>0</v>
      </c>
      <c r="AW530" s="33"/>
      <c r="AX530" s="33"/>
      <c r="AY530" s="33"/>
      <c r="BA530" s="5">
        <v>2050</v>
      </c>
      <c r="BB530" s="6">
        <v>249.20966757692963</v>
      </c>
      <c r="BC530" s="7">
        <v>19.485671937877544</v>
      </c>
      <c r="BD530" s="7">
        <v>67.886948673167453</v>
      </c>
      <c r="BE530" s="7">
        <v>14.100608398744367</v>
      </c>
      <c r="BF530" s="8">
        <v>48.0270864107842</v>
      </c>
      <c r="BG530" s="9">
        <v>398.70998299750323</v>
      </c>
      <c r="BH530" s="7">
        <v>0</v>
      </c>
      <c r="BI530" s="7">
        <v>0</v>
      </c>
      <c r="BJ530" s="10">
        <v>2.2868263079320497</v>
      </c>
      <c r="BK530" s="7">
        <v>396.42315668957116</v>
      </c>
      <c r="BL530" s="11">
        <v>0</v>
      </c>
      <c r="BM530" s="18">
        <v>0</v>
      </c>
      <c r="BN530" s="33"/>
      <c r="BO530" s="33"/>
      <c r="BP530" s="33"/>
    </row>
    <row r="531" spans="2:68" x14ac:dyDescent="0.45">
      <c r="B531" s="36" t="s">
        <v>51</v>
      </c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S531" s="36" t="s">
        <v>51</v>
      </c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37"/>
      <c r="AF531" s="37"/>
      <c r="AG531" s="37"/>
      <c r="AH531" s="37"/>
      <c r="AJ531" s="36" t="s">
        <v>51</v>
      </c>
      <c r="AK531" s="37"/>
      <c r="AL531" s="37"/>
      <c r="AM531" s="37"/>
      <c r="AN531" s="37"/>
      <c r="AO531" s="37"/>
      <c r="AP531" s="37"/>
      <c r="AQ531" s="37"/>
      <c r="AR531" s="37"/>
      <c r="AS531" s="37"/>
      <c r="AT531" s="37"/>
      <c r="AU531" s="37"/>
      <c r="AV531" s="37"/>
      <c r="AW531" s="37"/>
      <c r="AX531" s="37"/>
      <c r="AY531" s="37"/>
      <c r="BA531" s="36" t="s">
        <v>51</v>
      </c>
      <c r="BB531" s="37"/>
      <c r="BC531" s="37"/>
      <c r="BD531" s="37"/>
      <c r="BE531" s="37"/>
      <c r="BF531" s="37"/>
      <c r="BG531" s="37"/>
      <c r="BH531" s="37"/>
      <c r="BI531" s="37"/>
      <c r="BJ531" s="37"/>
      <c r="BK531" s="37"/>
      <c r="BL531" s="37"/>
      <c r="BM531" s="37"/>
      <c r="BN531" s="37"/>
      <c r="BO531" s="37"/>
      <c r="BP531" s="37"/>
    </row>
    <row r="532" spans="2:68" x14ac:dyDescent="0.45">
      <c r="B532" s="38" t="s">
        <v>52</v>
      </c>
      <c r="C532" s="39">
        <f>IF(C490=0,"na",(C495/C490)^(1/5)-1)</f>
        <v>-3.3642642094281472E-3</v>
      </c>
      <c r="D532" s="39">
        <f t="shared" ref="D532:Q532" si="335">IF(D490=0,"na",(D495/D490)^(1/5)-1)</f>
        <v>7.4508488742786483E-2</v>
      </c>
      <c r="E532" s="39">
        <f t="shared" si="335"/>
        <v>0.12783726562936804</v>
      </c>
      <c r="F532" s="39">
        <f t="shared" si="335"/>
        <v>9.8041864820186175E-2</v>
      </c>
      <c r="G532" s="39">
        <f t="shared" si="335"/>
        <v>3.8203113384404963E-2</v>
      </c>
      <c r="H532" s="39">
        <f t="shared" si="335"/>
        <v>4.7411968481158251E-2</v>
      </c>
      <c r="I532" s="39">
        <f t="shared" si="335"/>
        <v>-7.8256882728970911E-3</v>
      </c>
      <c r="J532" s="39" t="str">
        <f t="shared" si="335"/>
        <v>na</v>
      </c>
      <c r="K532" s="39">
        <f t="shared" si="335"/>
        <v>-0.10992189042839995</v>
      </c>
      <c r="L532" s="39">
        <f t="shared" si="335"/>
        <v>5.9055958386649454E-2</v>
      </c>
      <c r="M532" s="39">
        <f t="shared" si="335"/>
        <v>-1.8952413832591164E-2</v>
      </c>
      <c r="N532" s="39">
        <f t="shared" si="335"/>
        <v>-1.8952413832591164E-2</v>
      </c>
      <c r="O532" s="39" t="str">
        <f t="shared" si="335"/>
        <v>na</v>
      </c>
      <c r="P532" s="39" t="str">
        <f t="shared" si="335"/>
        <v>na</v>
      </c>
      <c r="Q532" s="39" t="str">
        <f t="shared" si="335"/>
        <v>na</v>
      </c>
      <c r="S532" s="38" t="s">
        <v>52</v>
      </c>
      <c r="T532" s="39">
        <f>IF(T490=0,"na",(T495/T490)^(1/5)-1)</f>
        <v>-9.6231742555982103E-2</v>
      </c>
      <c r="U532" s="39">
        <f t="shared" ref="U532:AH532" si="336">IF(U490=0,"na",(U495/U490)^(1/5)-1)</f>
        <v>-2.5633089690525579E-2</v>
      </c>
      <c r="V532" s="39">
        <f t="shared" si="336"/>
        <v>-4.6196258560309067E-2</v>
      </c>
      <c r="W532" s="39" t="str">
        <f t="shared" si="336"/>
        <v>na</v>
      </c>
      <c r="X532" s="39">
        <f t="shared" si="336"/>
        <v>-3.7991689661512451E-2</v>
      </c>
      <c r="Y532" s="39">
        <f t="shared" si="336"/>
        <v>-6.0324922164442407E-2</v>
      </c>
      <c r="Z532" s="39">
        <f t="shared" si="336"/>
        <v>-1.7670569764743682E-2</v>
      </c>
      <c r="AA532" s="39" t="str">
        <f t="shared" si="336"/>
        <v>na</v>
      </c>
      <c r="AB532" s="39">
        <f t="shared" si="336"/>
        <v>-6.9211725898202459E-2</v>
      </c>
      <c r="AC532" s="39">
        <f t="shared" si="336"/>
        <v>-3.0560441536293004E-2</v>
      </c>
      <c r="AD532" s="39">
        <f t="shared" si="336"/>
        <v>-5.6584057198110549E-2</v>
      </c>
      <c r="AE532" s="39">
        <f t="shared" si="336"/>
        <v>-6.0367150341742892E-2</v>
      </c>
      <c r="AF532" s="39" t="str">
        <f t="shared" si="336"/>
        <v>na</v>
      </c>
      <c r="AG532" s="39" t="str">
        <f t="shared" si="336"/>
        <v>na</v>
      </c>
      <c r="AH532" s="39" t="str">
        <f t="shared" si="336"/>
        <v>na</v>
      </c>
      <c r="AJ532" s="38" t="s">
        <v>52</v>
      </c>
      <c r="AK532" s="39">
        <f>IF(AK490=0,"na",(AK495/AK490)^(1/5)-1)</f>
        <v>8.1114208988350978E-2</v>
      </c>
      <c r="AL532" s="39">
        <f t="shared" ref="AL532:AY532" si="337">IF(AL490=0,"na",(AL495/AL490)^(1/5)-1)</f>
        <v>-8.372868365691799E-2</v>
      </c>
      <c r="AM532" s="39">
        <f t="shared" si="337"/>
        <v>0.28473515712343933</v>
      </c>
      <c r="AN532" s="39" t="str">
        <f t="shared" si="337"/>
        <v>na</v>
      </c>
      <c r="AO532" s="39" t="str">
        <f t="shared" si="337"/>
        <v>na</v>
      </c>
      <c r="AP532" s="39">
        <f t="shared" si="337"/>
        <v>3.105395290211943E-2</v>
      </c>
      <c r="AQ532" s="39" t="str">
        <f t="shared" si="337"/>
        <v>na</v>
      </c>
      <c r="AR532" s="39" t="str">
        <f t="shared" si="337"/>
        <v>na</v>
      </c>
      <c r="AS532" s="39" t="str">
        <f t="shared" si="337"/>
        <v>na</v>
      </c>
      <c r="AT532" s="39">
        <f t="shared" si="337"/>
        <v>3.0801770576107224E-2</v>
      </c>
      <c r="AU532" s="39" t="str">
        <f t="shared" si="337"/>
        <v>na</v>
      </c>
      <c r="AV532" s="39" t="str">
        <f t="shared" si="337"/>
        <v>na</v>
      </c>
      <c r="AW532" s="39" t="str">
        <f t="shared" si="337"/>
        <v>na</v>
      </c>
      <c r="AX532" s="39" t="str">
        <f t="shared" si="337"/>
        <v>na</v>
      </c>
      <c r="AY532" s="39" t="str">
        <f t="shared" si="337"/>
        <v>na</v>
      </c>
      <c r="BA532" s="38" t="s">
        <v>52</v>
      </c>
      <c r="BB532" s="39">
        <f>IF(BB490=0,"na",(BB495/BB490)^(1/5)-1)</f>
        <v>1.8876735214657714E-2</v>
      </c>
      <c r="BC532" s="39">
        <f t="shared" ref="BC532:BP532" si="338">IF(BC490=0,"na",(BC495/BC490)^(1/5)-1)</f>
        <v>-7.4715981445946822E-2</v>
      </c>
      <c r="BD532" s="39">
        <f t="shared" si="338"/>
        <v>-1.0233710293769072E-2</v>
      </c>
      <c r="BE532" s="39">
        <f t="shared" si="338"/>
        <v>6.9610375725068785E-2</v>
      </c>
      <c r="BF532" s="39">
        <f t="shared" si="338"/>
        <v>0.24252025015392431</v>
      </c>
      <c r="BG532" s="39">
        <f t="shared" si="338"/>
        <v>-1.0540788418278213E-2</v>
      </c>
      <c r="BH532" s="39" t="str">
        <f t="shared" si="338"/>
        <v>na</v>
      </c>
      <c r="BI532" s="39" t="str">
        <f t="shared" si="338"/>
        <v>na</v>
      </c>
      <c r="BJ532" s="39">
        <f t="shared" si="338"/>
        <v>8.1654923344800734E-2</v>
      </c>
      <c r="BK532" s="39">
        <f t="shared" si="338"/>
        <v>-1.9817687750063429E-2</v>
      </c>
      <c r="BL532" s="39" t="str">
        <f t="shared" si="338"/>
        <v>na</v>
      </c>
      <c r="BM532" s="39" t="str">
        <f t="shared" si="338"/>
        <v>na</v>
      </c>
      <c r="BN532" s="39" t="str">
        <f t="shared" si="338"/>
        <v>na</v>
      </c>
      <c r="BO532" s="39" t="str">
        <f t="shared" si="338"/>
        <v>na</v>
      </c>
      <c r="BP532" s="39" t="str">
        <f t="shared" si="338"/>
        <v>na</v>
      </c>
    </row>
    <row r="533" spans="2:68" x14ac:dyDescent="0.45">
      <c r="B533" s="38" t="s">
        <v>53</v>
      </c>
      <c r="C533" s="39">
        <f>IF(C496=0,"na",(C501/C496)^(1/5)-1)</f>
        <v>3.2880132507128179E-2</v>
      </c>
      <c r="D533" s="39">
        <f t="shared" ref="D533:Q533" si="339">IF(D496=0,"na",(D501/D496)^(1/5)-1)</f>
        <v>5.1692054187015612E-2</v>
      </c>
      <c r="E533" s="39">
        <f t="shared" si="339"/>
        <v>7.8836274895640823E-2</v>
      </c>
      <c r="F533" s="39">
        <f t="shared" si="339"/>
        <v>-7.1171909819258139E-2</v>
      </c>
      <c r="G533" s="39">
        <f t="shared" si="339"/>
        <v>2.1369280471801755E-2</v>
      </c>
      <c r="H533" s="39">
        <f t="shared" si="339"/>
        <v>5.1547591900705791E-2</v>
      </c>
      <c r="I533" s="39">
        <f t="shared" si="339"/>
        <v>0.95757122346170109</v>
      </c>
      <c r="J533" s="39" t="str">
        <f t="shared" si="339"/>
        <v>na</v>
      </c>
      <c r="K533" s="39">
        <f t="shared" si="339"/>
        <v>1.4854252119737676E-2</v>
      </c>
      <c r="L533" s="39">
        <f t="shared" si="339"/>
        <v>2.8137689569347257E-2</v>
      </c>
      <c r="M533" s="39">
        <f t="shared" si="339"/>
        <v>0.12185167700908761</v>
      </c>
      <c r="N533" s="39">
        <f t="shared" si="339"/>
        <v>0.12123797222317823</v>
      </c>
      <c r="O533" s="39" t="str">
        <f t="shared" si="339"/>
        <v>na</v>
      </c>
      <c r="P533" s="39" t="str">
        <f t="shared" si="339"/>
        <v>na</v>
      </c>
      <c r="Q533" s="39" t="str">
        <f t="shared" si="339"/>
        <v>na</v>
      </c>
      <c r="S533" s="38" t="s">
        <v>53</v>
      </c>
      <c r="T533" s="39">
        <f>IF(T496=0,"na",(T501/T496)^(1/5)-1)</f>
        <v>-2.8959910215931695E-2</v>
      </c>
      <c r="U533" s="39">
        <f t="shared" ref="U533:AH533" si="340">IF(U496=0,"na",(U501/U496)^(1/5)-1)</f>
        <v>1.2936546577387187E-2</v>
      </c>
      <c r="V533" s="39">
        <f t="shared" si="340"/>
        <v>6.4148648252702056E-3</v>
      </c>
      <c r="W533" s="39" t="str">
        <f t="shared" si="340"/>
        <v>na</v>
      </c>
      <c r="X533" s="39">
        <f t="shared" si="340"/>
        <v>-5.5303631220616767E-3</v>
      </c>
      <c r="Y533" s="39">
        <f t="shared" si="340"/>
        <v>-6.6002615980967905E-3</v>
      </c>
      <c r="Z533" s="39">
        <f t="shared" si="340"/>
        <v>-8.2214228756164243E-2</v>
      </c>
      <c r="AA533" s="39">
        <f t="shared" si="340"/>
        <v>-0.58014360837629897</v>
      </c>
      <c r="AB533" s="39">
        <f t="shared" si="340"/>
        <v>-4.7747631993287243E-2</v>
      </c>
      <c r="AC533" s="39">
        <f t="shared" si="340"/>
        <v>-7.5339538463006228E-3</v>
      </c>
      <c r="AD533" s="39">
        <f t="shared" si="340"/>
        <v>7.2630505539559742E-2</v>
      </c>
      <c r="AE533" s="39">
        <f t="shared" si="340"/>
        <v>8.1423521621920569E-2</v>
      </c>
      <c r="AF533" s="39" t="str">
        <f t="shared" si="340"/>
        <v>na</v>
      </c>
      <c r="AG533" s="39" t="str">
        <f t="shared" si="340"/>
        <v>na</v>
      </c>
      <c r="AH533" s="39" t="str">
        <f t="shared" si="340"/>
        <v>na</v>
      </c>
      <c r="AJ533" s="38" t="s">
        <v>53</v>
      </c>
      <c r="AK533" s="39">
        <f>IF(AK496=0,"na",(AK501/AK496)^(1/5)-1)</f>
        <v>0.17401614189326686</v>
      </c>
      <c r="AL533" s="39">
        <f t="shared" ref="AL533:AY533" si="341">IF(AL496=0,"na",(AL501/AL496)^(1/5)-1)</f>
        <v>5.1522872122247154E-2</v>
      </c>
      <c r="AM533" s="39">
        <f t="shared" si="341"/>
        <v>2.762824729860891E-2</v>
      </c>
      <c r="AN533" s="39" t="str">
        <f t="shared" si="341"/>
        <v>na</v>
      </c>
      <c r="AO533" s="39" t="str">
        <f t="shared" si="341"/>
        <v>na</v>
      </c>
      <c r="AP533" s="39">
        <f t="shared" si="341"/>
        <v>0.15365205559506845</v>
      </c>
      <c r="AQ533" s="39" t="str">
        <f t="shared" si="341"/>
        <v>na</v>
      </c>
      <c r="AR533" s="39" t="str">
        <f t="shared" si="341"/>
        <v>na</v>
      </c>
      <c r="AS533" s="39" t="str">
        <f t="shared" si="341"/>
        <v>na</v>
      </c>
      <c r="AT533" s="39">
        <f t="shared" si="341"/>
        <v>0.15472322926624349</v>
      </c>
      <c r="AU533" s="39" t="str">
        <f t="shared" si="341"/>
        <v>na</v>
      </c>
      <c r="AV533" s="39" t="str">
        <f t="shared" si="341"/>
        <v>na</v>
      </c>
      <c r="AW533" s="39" t="str">
        <f t="shared" si="341"/>
        <v>na</v>
      </c>
      <c r="AX533" s="39" t="str">
        <f t="shared" si="341"/>
        <v>na</v>
      </c>
      <c r="AY533" s="39" t="str">
        <f t="shared" si="341"/>
        <v>na</v>
      </c>
      <c r="BA533" s="38" t="s">
        <v>53</v>
      </c>
      <c r="BB533" s="39">
        <f>IF(BB496=0,"na",(BB501/BB496)^(1/5)-1)</f>
        <v>6.9885390678638304E-2</v>
      </c>
      <c r="BC533" s="39">
        <f t="shared" ref="BC533:BP533" si="342">IF(BC496=0,"na",(BC501/BC496)^(1/5)-1)</f>
        <v>-2.8144936480462901E-2</v>
      </c>
      <c r="BD533" s="39">
        <f t="shared" si="342"/>
        <v>0.12122472074960977</v>
      </c>
      <c r="BE533" s="39">
        <f t="shared" si="342"/>
        <v>0.3385736978402778</v>
      </c>
      <c r="BF533" s="39">
        <f t="shared" si="342"/>
        <v>4.9774544405778443E-2</v>
      </c>
      <c r="BG533" s="39">
        <f t="shared" si="342"/>
        <v>4.9287050498440621E-2</v>
      </c>
      <c r="BH533" s="39" t="str">
        <f t="shared" si="342"/>
        <v>na</v>
      </c>
      <c r="BI533" s="39" t="str">
        <f t="shared" si="342"/>
        <v>na</v>
      </c>
      <c r="BJ533" s="39">
        <f t="shared" si="342"/>
        <v>-7.0436589822834073E-2</v>
      </c>
      <c r="BK533" s="39">
        <f t="shared" si="342"/>
        <v>4.5731910295546019E-2</v>
      </c>
      <c r="BL533" s="39" t="str">
        <f t="shared" si="342"/>
        <v>na</v>
      </c>
      <c r="BM533" s="39" t="str">
        <f t="shared" si="342"/>
        <v>na</v>
      </c>
      <c r="BN533" s="39" t="str">
        <f t="shared" si="342"/>
        <v>na</v>
      </c>
      <c r="BO533" s="39" t="str">
        <f t="shared" si="342"/>
        <v>na</v>
      </c>
      <c r="BP533" s="39" t="str">
        <f t="shared" si="342"/>
        <v>na</v>
      </c>
    </row>
    <row r="534" spans="2:68" x14ac:dyDescent="0.45">
      <c r="B534" s="38">
        <v>2015</v>
      </c>
      <c r="C534" s="39">
        <f>IF(C494=0,"na",C495/C494-1)</f>
        <v>-0.13859040527963429</v>
      </c>
      <c r="D534" s="39">
        <f t="shared" ref="D534:Q534" si="343">IF(D494=0,"na",D495/D494-1)</f>
        <v>2.4812098161731244E-2</v>
      </c>
      <c r="E534" s="39">
        <f t="shared" si="343"/>
        <v>0.14971178046602263</v>
      </c>
      <c r="F534" s="39">
        <f t="shared" si="343"/>
        <v>-7.0329670329670302E-2</v>
      </c>
      <c r="G534" s="39">
        <f t="shared" si="343"/>
        <v>0.41194968553459121</v>
      </c>
      <c r="H534" s="39">
        <f t="shared" si="343"/>
        <v>-1.3668547973319845E-2</v>
      </c>
      <c r="I534" s="39">
        <f t="shared" si="343"/>
        <v>-1.4218009478673022E-2</v>
      </c>
      <c r="J534" s="39" t="str">
        <f t="shared" si="343"/>
        <v>na</v>
      </c>
      <c r="K534" s="39">
        <f t="shared" si="343"/>
        <v>-0.20459290187891421</v>
      </c>
      <c r="L534" s="39">
        <f t="shared" si="343"/>
        <v>-3.2121921168457135E-2</v>
      </c>
      <c r="M534" s="39">
        <f t="shared" si="343"/>
        <v>4.8185875373956133E-3</v>
      </c>
      <c r="N534" s="39">
        <f t="shared" si="343"/>
        <v>4.8185875373953913E-3</v>
      </c>
      <c r="O534" s="39" t="str">
        <f t="shared" si="343"/>
        <v>na</v>
      </c>
      <c r="P534" s="39" t="str">
        <f t="shared" si="343"/>
        <v>na</v>
      </c>
      <c r="Q534" s="39" t="str">
        <f t="shared" si="343"/>
        <v>na</v>
      </c>
      <c r="S534" s="38">
        <v>2015</v>
      </c>
      <c r="T534" s="39">
        <f>IF(T494=0,"na",T495/T494-1)</f>
        <v>-8.1785730423389325E-3</v>
      </c>
      <c r="U534" s="39">
        <f t="shared" ref="U534:AH534" si="344">IF(U494=0,"na",U495/U494-1)</f>
        <v>-2.9161477791614709E-2</v>
      </c>
      <c r="V534" s="39">
        <f t="shared" si="344"/>
        <v>5.4538204349559694E-2</v>
      </c>
      <c r="W534" s="39" t="str">
        <f t="shared" si="344"/>
        <v>na</v>
      </c>
      <c r="X534" s="39">
        <f t="shared" si="344"/>
        <v>9.7769257581038715E-2</v>
      </c>
      <c r="Y534" s="39">
        <f t="shared" si="344"/>
        <v>2.6773742618320995E-2</v>
      </c>
      <c r="Z534" s="39">
        <f t="shared" si="344"/>
        <v>0.32023482624751431</v>
      </c>
      <c r="AA534" s="39">
        <f t="shared" si="344"/>
        <v>309.81024096386142</v>
      </c>
      <c r="AB534" s="39">
        <f t="shared" si="344"/>
        <v>4.4214001960480864E-2</v>
      </c>
      <c r="AC534" s="39">
        <f t="shared" si="344"/>
        <v>-3.6087885598641067E-2</v>
      </c>
      <c r="AD534" s="39">
        <f t="shared" si="344"/>
        <v>0.22308478356681949</v>
      </c>
      <c r="AE534" s="39">
        <f t="shared" si="344"/>
        <v>0.1988516837786336</v>
      </c>
      <c r="AF534" s="39" t="str">
        <f t="shared" si="344"/>
        <v>na</v>
      </c>
      <c r="AG534" s="39" t="str">
        <f t="shared" si="344"/>
        <v>na</v>
      </c>
      <c r="AH534" s="39" t="str">
        <f t="shared" si="344"/>
        <v>na</v>
      </c>
      <c r="AJ534" s="38">
        <v>2015</v>
      </c>
      <c r="AK534" s="39">
        <f>IF(AK494=0,"na",AK495/AK494-1)</f>
        <v>3.2258064516129004E-2</v>
      </c>
      <c r="AL534" s="39">
        <f t="shared" ref="AL534:AY534" si="345">IF(AL494=0,"na",AL495/AL494-1)</f>
        <v>-0.11428571428571432</v>
      </c>
      <c r="AM534" s="39">
        <f t="shared" si="345"/>
        <v>0.16666666666666652</v>
      </c>
      <c r="AN534" s="39" t="str">
        <f t="shared" si="345"/>
        <v>na</v>
      </c>
      <c r="AO534" s="39" t="str">
        <f t="shared" si="345"/>
        <v>na</v>
      </c>
      <c r="AP534" s="39">
        <f t="shared" si="345"/>
        <v>0</v>
      </c>
      <c r="AQ534" s="39" t="str">
        <f t="shared" si="345"/>
        <v>na</v>
      </c>
      <c r="AR534" s="39" t="str">
        <f t="shared" si="345"/>
        <v>na</v>
      </c>
      <c r="AS534" s="39" t="str">
        <f t="shared" si="345"/>
        <v>na</v>
      </c>
      <c r="AT534" s="39">
        <f t="shared" si="345"/>
        <v>7.4626865671643117E-3</v>
      </c>
      <c r="AU534" s="39" t="str">
        <f t="shared" si="345"/>
        <v>na</v>
      </c>
      <c r="AV534" s="39" t="str">
        <f t="shared" si="345"/>
        <v>na</v>
      </c>
      <c r="AW534" s="39" t="str">
        <f t="shared" si="345"/>
        <v>na</v>
      </c>
      <c r="AX534" s="39" t="str">
        <f t="shared" si="345"/>
        <v>na</v>
      </c>
      <c r="AY534" s="39" t="str">
        <f t="shared" si="345"/>
        <v>na</v>
      </c>
      <c r="BA534" s="38">
        <v>2015</v>
      </c>
      <c r="BB534" s="39">
        <f>IF(BB494=0,"na",BB495/BB494-1)</f>
        <v>3.3878504672897103E-2</v>
      </c>
      <c r="BC534" s="39">
        <f t="shared" ref="BC534:BP534" si="346">IF(BC494=0,"na",BC495/BC494-1)</f>
        <v>0.16943521594684396</v>
      </c>
      <c r="BD534" s="39">
        <f t="shared" si="346"/>
        <v>0.11801242236024834</v>
      </c>
      <c r="BE534" s="39">
        <f t="shared" si="346"/>
        <v>0.16666666666666652</v>
      </c>
      <c r="BF534" s="39">
        <f t="shared" si="346"/>
        <v>6.9444444444444198E-2</v>
      </c>
      <c r="BG534" s="39">
        <f t="shared" si="346"/>
        <v>9.2407592407592665E-2</v>
      </c>
      <c r="BH534" s="39" t="str">
        <f t="shared" si="346"/>
        <v>na</v>
      </c>
      <c r="BI534" s="39" t="str">
        <f t="shared" si="346"/>
        <v>na</v>
      </c>
      <c r="BJ534" s="39">
        <f t="shared" si="346"/>
        <v>2.8725314183123851E-2</v>
      </c>
      <c r="BK534" s="39">
        <f t="shared" si="346"/>
        <v>0.26666666666666705</v>
      </c>
      <c r="BL534" s="39" t="str">
        <f t="shared" si="346"/>
        <v>na</v>
      </c>
      <c r="BM534" s="39" t="str">
        <f t="shared" si="346"/>
        <v>na</v>
      </c>
      <c r="BN534" s="39" t="str">
        <f t="shared" si="346"/>
        <v>na</v>
      </c>
      <c r="BO534" s="39" t="str">
        <f t="shared" si="346"/>
        <v>na</v>
      </c>
      <c r="BP534" s="39" t="str">
        <f t="shared" si="346"/>
        <v>na</v>
      </c>
    </row>
    <row r="535" spans="2:68" x14ac:dyDescent="0.45">
      <c r="B535" s="38">
        <v>2016</v>
      </c>
      <c r="C535" s="39">
        <f t="shared" ref="C535:Q544" si="347">IF(C495=0,"na",C496/C495-1)</f>
        <v>-0.10264512863616637</v>
      </c>
      <c r="D535" s="39">
        <f t="shared" si="347"/>
        <v>-1.4452361672632197E-2</v>
      </c>
      <c r="E535" s="39">
        <f t="shared" si="347"/>
        <v>3.6564095262019869E-2</v>
      </c>
      <c r="F535" s="39">
        <f t="shared" si="347"/>
        <v>7.035357645751783E-2</v>
      </c>
      <c r="G535" s="39">
        <f t="shared" si="347"/>
        <v>-1.7169301544415649E-2</v>
      </c>
      <c r="H535" s="39">
        <f t="shared" si="347"/>
        <v>-3.6141198028789012E-2</v>
      </c>
      <c r="I535" s="39">
        <f t="shared" si="347"/>
        <v>7.8775220680958435E-2</v>
      </c>
      <c r="J535" s="39" t="str">
        <f t="shared" si="347"/>
        <v>na</v>
      </c>
      <c r="K535" s="39">
        <f t="shared" si="347"/>
        <v>-3.9377249974900663E-2</v>
      </c>
      <c r="L535" s="39">
        <f t="shared" si="347"/>
        <v>-5.3552262710382492E-2</v>
      </c>
      <c r="M535" s="39">
        <f t="shared" si="347"/>
        <v>6.3372661764690141E-2</v>
      </c>
      <c r="N535" s="39">
        <f t="shared" si="347"/>
        <v>6.6286011522949551E-2</v>
      </c>
      <c r="O535" s="39" t="str">
        <f t="shared" si="347"/>
        <v>na</v>
      </c>
      <c r="P535" s="39" t="str">
        <f t="shared" si="347"/>
        <v>na</v>
      </c>
      <c r="Q535" s="39" t="str">
        <f t="shared" si="347"/>
        <v>na</v>
      </c>
      <c r="S535" s="38">
        <v>2016</v>
      </c>
      <c r="T535" s="39">
        <f t="shared" ref="T535:AH544" si="348">IF(T495=0,"na",T496/T495-1)</f>
        <v>0.35342183551788109</v>
      </c>
      <c r="U535" s="39">
        <f t="shared" si="348"/>
        <v>-1.9042445377095985E-2</v>
      </c>
      <c r="V535" s="39">
        <f t="shared" si="348"/>
        <v>-8.5782288304415033E-2</v>
      </c>
      <c r="W535" s="39" t="str">
        <f t="shared" si="348"/>
        <v>na</v>
      </c>
      <c r="X535" s="39">
        <f t="shared" si="348"/>
        <v>0.53017826578422977</v>
      </c>
      <c r="Y535" s="39">
        <f t="shared" si="348"/>
        <v>0.11071990358379247</v>
      </c>
      <c r="Z535" s="39">
        <f t="shared" si="348"/>
        <v>-0.23740451463393697</v>
      </c>
      <c r="AA535" s="39">
        <f t="shared" si="348"/>
        <v>0.63226863333751138</v>
      </c>
      <c r="AB535" s="39">
        <f t="shared" si="348"/>
        <v>3.7079634549342266E-2</v>
      </c>
      <c r="AC535" s="39">
        <f t="shared" si="348"/>
        <v>0.19878419160254257</v>
      </c>
      <c r="AD535" s="39">
        <f t="shared" si="348"/>
        <v>-0.23159111478677008</v>
      </c>
      <c r="AE535" s="39">
        <f t="shared" si="348"/>
        <v>-0.24706460937580643</v>
      </c>
      <c r="AF535" s="39" t="str">
        <f t="shared" si="348"/>
        <v>na</v>
      </c>
      <c r="AG535" s="39" t="str">
        <f t="shared" si="348"/>
        <v>na</v>
      </c>
      <c r="AH535" s="39" t="str">
        <f t="shared" si="348"/>
        <v>na</v>
      </c>
      <c r="AJ535" s="38">
        <v>2016</v>
      </c>
      <c r="AK535" s="39">
        <f t="shared" ref="AK535:AY544" si="349">IF(AK495=0,"na",AK496/AK495-1)</f>
        <v>0.71405396174863367</v>
      </c>
      <c r="AL535" s="39">
        <f t="shared" si="349"/>
        <v>0.25462718138551033</v>
      </c>
      <c r="AM535" s="39">
        <f t="shared" si="349"/>
        <v>-2.732240437158473E-3</v>
      </c>
      <c r="AN535" s="39" t="str">
        <f t="shared" si="349"/>
        <v>na</v>
      </c>
      <c r="AO535" s="39" t="str">
        <f t="shared" si="349"/>
        <v>na</v>
      </c>
      <c r="AP535" s="39">
        <f t="shared" si="349"/>
        <v>0.57032460647581762</v>
      </c>
      <c r="AQ535" s="39" t="str">
        <f t="shared" si="349"/>
        <v>na</v>
      </c>
      <c r="AR535" s="39" t="str">
        <f t="shared" si="349"/>
        <v>na</v>
      </c>
      <c r="AS535" s="39" t="str">
        <f t="shared" si="349"/>
        <v>na</v>
      </c>
      <c r="AT535" s="39">
        <f t="shared" si="349"/>
        <v>0.55869257235377434</v>
      </c>
      <c r="AU535" s="39" t="str">
        <f t="shared" si="349"/>
        <v>na</v>
      </c>
      <c r="AV535" s="39" t="str">
        <f t="shared" si="349"/>
        <v>na</v>
      </c>
      <c r="AW535" s="39" t="str">
        <f t="shared" si="349"/>
        <v>na</v>
      </c>
      <c r="AX535" s="39" t="str">
        <f t="shared" si="349"/>
        <v>na</v>
      </c>
      <c r="AY535" s="39" t="str">
        <f t="shared" si="349"/>
        <v>na</v>
      </c>
      <c r="BA535" s="38">
        <v>2016</v>
      </c>
      <c r="BB535" s="39">
        <f t="shared" ref="BB535:BP544" si="350">IF(BB495=0,"na",BB496/BB495-1)</f>
        <v>-4.7852798616898617E-4</v>
      </c>
      <c r="BC535" s="39">
        <f t="shared" si="350"/>
        <v>0.19275490561351205</v>
      </c>
      <c r="BD535" s="39">
        <f t="shared" si="350"/>
        <v>0.13023679417122014</v>
      </c>
      <c r="BE535" s="39">
        <f t="shared" si="350"/>
        <v>-2.732240437158473E-3</v>
      </c>
      <c r="BF535" s="39">
        <f t="shared" si="350"/>
        <v>-9.3392945851962228E-2</v>
      </c>
      <c r="BG535" s="39">
        <f t="shared" si="350"/>
        <v>7.3419435761741481E-2</v>
      </c>
      <c r="BH535" s="39" t="str">
        <f t="shared" si="350"/>
        <v>na</v>
      </c>
      <c r="BI535" s="39" t="str">
        <f t="shared" si="350"/>
        <v>na</v>
      </c>
      <c r="BJ535" s="39">
        <f t="shared" si="350"/>
        <v>-8.9753859945259751E-2</v>
      </c>
      <c r="BK535" s="39">
        <f t="shared" si="350"/>
        <v>-2.732240437158473E-3</v>
      </c>
      <c r="BL535" s="39" t="str">
        <f t="shared" si="350"/>
        <v>na</v>
      </c>
      <c r="BM535" s="39" t="str">
        <f t="shared" si="350"/>
        <v>na</v>
      </c>
      <c r="BN535" s="39" t="str">
        <f t="shared" si="350"/>
        <v>na</v>
      </c>
      <c r="BO535" s="39" t="str">
        <f t="shared" si="350"/>
        <v>na</v>
      </c>
      <c r="BP535" s="39" t="str">
        <f t="shared" si="350"/>
        <v>na</v>
      </c>
    </row>
    <row r="536" spans="2:68" x14ac:dyDescent="0.45">
      <c r="B536" s="38">
        <v>2017</v>
      </c>
      <c r="C536" s="39">
        <f t="shared" si="347"/>
        <v>0.17830948048083517</v>
      </c>
      <c r="D536" s="39">
        <f t="shared" si="347"/>
        <v>0.16546975130813113</v>
      </c>
      <c r="E536" s="39">
        <f t="shared" si="347"/>
        <v>0.15145776542666423</v>
      </c>
      <c r="F536" s="39">
        <f t="shared" si="347"/>
        <v>0.16839056182487466</v>
      </c>
      <c r="G536" s="39">
        <f t="shared" si="347"/>
        <v>0.14550267007197593</v>
      </c>
      <c r="H536" s="39">
        <f t="shared" si="347"/>
        <v>0.16536192147109641</v>
      </c>
      <c r="I536" s="39">
        <f t="shared" si="347"/>
        <v>-6.4109589041095871E-2</v>
      </c>
      <c r="J536" s="39" t="str">
        <f t="shared" si="347"/>
        <v>na</v>
      </c>
      <c r="K536" s="39">
        <f t="shared" si="347"/>
        <v>-3.277966481281025E-2</v>
      </c>
      <c r="L536" s="39">
        <f t="shared" si="347"/>
        <v>0.15330961234669283</v>
      </c>
      <c r="M536" s="39">
        <f t="shared" si="347"/>
        <v>0.38427281480881437</v>
      </c>
      <c r="N536" s="39">
        <f t="shared" si="347"/>
        <v>0.38049064864813431</v>
      </c>
      <c r="O536" s="39" t="str">
        <f t="shared" si="347"/>
        <v>na</v>
      </c>
      <c r="P536" s="39" t="str">
        <f t="shared" si="347"/>
        <v>na</v>
      </c>
      <c r="Q536" s="39" t="str">
        <f t="shared" si="347"/>
        <v>na</v>
      </c>
      <c r="S536" s="38">
        <v>2017</v>
      </c>
      <c r="T536" s="39">
        <f t="shared" si="348"/>
        <v>-3.9774634104618123E-2</v>
      </c>
      <c r="U536" s="39">
        <f t="shared" si="348"/>
        <v>2.7366891652499614E-2</v>
      </c>
      <c r="V536" s="39">
        <f t="shared" si="348"/>
        <v>-1.7050352332453E-2</v>
      </c>
      <c r="W536" s="39" t="str">
        <f t="shared" si="348"/>
        <v>na</v>
      </c>
      <c r="X536" s="39">
        <f t="shared" si="348"/>
        <v>1.4947310235351452E-3</v>
      </c>
      <c r="Y536" s="39">
        <f t="shared" si="348"/>
        <v>-1.8160065448327267E-2</v>
      </c>
      <c r="Z536" s="39">
        <f t="shared" si="348"/>
        <v>8.0329322160637151E-2</v>
      </c>
      <c r="AA536" s="39">
        <f t="shared" si="348"/>
        <v>-0.57392519290579858</v>
      </c>
      <c r="AB536" s="39">
        <f t="shared" si="348"/>
        <v>1.2482232392496018E-2</v>
      </c>
      <c r="AC536" s="39">
        <f t="shared" si="348"/>
        <v>8.1591956110021568E-2</v>
      </c>
      <c r="AD536" s="39">
        <f t="shared" si="348"/>
        <v>-0.36223336635819869</v>
      </c>
      <c r="AE536" s="39">
        <f t="shared" si="348"/>
        <v>-0.35466280572970299</v>
      </c>
      <c r="AF536" s="39" t="str">
        <f t="shared" si="348"/>
        <v>na</v>
      </c>
      <c r="AG536" s="39" t="str">
        <f t="shared" si="348"/>
        <v>na</v>
      </c>
      <c r="AH536" s="39" t="str">
        <f t="shared" si="348"/>
        <v>na</v>
      </c>
      <c r="AJ536" s="38">
        <v>2017</v>
      </c>
      <c r="AK536" s="39">
        <f t="shared" si="349"/>
        <v>0.32483188044831879</v>
      </c>
      <c r="AL536" s="39">
        <f t="shared" si="349"/>
        <v>0.15700737618545824</v>
      </c>
      <c r="AM536" s="39">
        <f t="shared" si="349"/>
        <v>0.14598825831702555</v>
      </c>
      <c r="AN536" s="39" t="str">
        <f t="shared" si="349"/>
        <v>na</v>
      </c>
      <c r="AO536" s="39" t="str">
        <f t="shared" si="349"/>
        <v>na</v>
      </c>
      <c r="AP536" s="39">
        <f t="shared" si="349"/>
        <v>0.2878789846133869</v>
      </c>
      <c r="AQ536" s="39" t="str">
        <f t="shared" si="349"/>
        <v>na</v>
      </c>
      <c r="AR536" s="39" t="str">
        <f t="shared" si="349"/>
        <v>na</v>
      </c>
      <c r="AS536" s="39" t="str">
        <f t="shared" si="349"/>
        <v>na</v>
      </c>
      <c r="AT536" s="39">
        <f t="shared" si="349"/>
        <v>0.42569629292994904</v>
      </c>
      <c r="AU536" s="39" t="str">
        <f t="shared" si="349"/>
        <v>na</v>
      </c>
      <c r="AV536" s="39" t="str">
        <f t="shared" si="349"/>
        <v>na</v>
      </c>
      <c r="AW536" s="39" t="str">
        <f t="shared" si="349"/>
        <v>na</v>
      </c>
      <c r="AX536" s="39" t="str">
        <f t="shared" si="349"/>
        <v>na</v>
      </c>
      <c r="AY536" s="39" t="str">
        <f t="shared" si="349"/>
        <v>na</v>
      </c>
      <c r="BA536" s="38">
        <v>2017</v>
      </c>
      <c r="BB536" s="39">
        <f t="shared" si="350"/>
        <v>5.8133465120229655E-2</v>
      </c>
      <c r="BC536" s="39">
        <f t="shared" si="350"/>
        <v>0.16708424169459524</v>
      </c>
      <c r="BD536" s="39">
        <f t="shared" si="350"/>
        <v>0.16740531829170058</v>
      </c>
      <c r="BE536" s="39">
        <f t="shared" si="350"/>
        <v>2.73972602739736E-3</v>
      </c>
      <c r="BF536" s="39">
        <f t="shared" si="350"/>
        <v>7.9138943248532323E-2</v>
      </c>
      <c r="BG536" s="39">
        <f t="shared" si="350"/>
        <v>0.11775235390649552</v>
      </c>
      <c r="BH536" s="39" t="str">
        <f t="shared" si="350"/>
        <v>na</v>
      </c>
      <c r="BI536" s="39" t="str">
        <f t="shared" si="350"/>
        <v>na</v>
      </c>
      <c r="BJ536" s="39">
        <f t="shared" si="350"/>
        <v>-6.2447942586238536E-2</v>
      </c>
      <c r="BK536" s="39">
        <f t="shared" si="350"/>
        <v>0.16106705118961795</v>
      </c>
      <c r="BL536" s="39" t="str">
        <f t="shared" si="350"/>
        <v>na</v>
      </c>
      <c r="BM536" s="39" t="str">
        <f t="shared" si="350"/>
        <v>na</v>
      </c>
      <c r="BN536" s="39" t="str">
        <f t="shared" si="350"/>
        <v>na</v>
      </c>
      <c r="BO536" s="39" t="str">
        <f t="shared" si="350"/>
        <v>na</v>
      </c>
      <c r="BP536" s="39" t="str">
        <f t="shared" si="350"/>
        <v>na</v>
      </c>
    </row>
    <row r="537" spans="2:68" x14ac:dyDescent="0.45">
      <c r="B537" s="38">
        <v>2018</v>
      </c>
      <c r="C537" s="39">
        <f t="shared" si="347"/>
        <v>-0.17306084533209465</v>
      </c>
      <c r="D537" s="39">
        <f t="shared" si="347"/>
        <v>-1.2693284098777013E-2</v>
      </c>
      <c r="E537" s="39">
        <f t="shared" si="347"/>
        <v>-1.2069577564785439E-2</v>
      </c>
      <c r="F537" s="39">
        <f t="shared" si="347"/>
        <v>6.2381852551984807E-2</v>
      </c>
      <c r="G537" s="39">
        <f t="shared" si="347"/>
        <v>-0.10286844708209686</v>
      </c>
      <c r="H537" s="39">
        <f t="shared" si="347"/>
        <v>-7.9100440887703294E-2</v>
      </c>
      <c r="I537" s="39">
        <f t="shared" si="347"/>
        <v>2.3809523809523725E-2</v>
      </c>
      <c r="J537" s="39" t="str">
        <f t="shared" si="347"/>
        <v>na</v>
      </c>
      <c r="K537" s="39">
        <f t="shared" si="347"/>
        <v>0.20903954802259883</v>
      </c>
      <c r="L537" s="39">
        <f t="shared" si="347"/>
        <v>-0.12108843168421723</v>
      </c>
      <c r="M537" s="39">
        <f t="shared" si="347"/>
        <v>5.6089159413214462E-2</v>
      </c>
      <c r="N537" s="39">
        <f t="shared" si="347"/>
        <v>5.6089159413214462E-2</v>
      </c>
      <c r="O537" s="39" t="str">
        <f t="shared" si="347"/>
        <v>na</v>
      </c>
      <c r="P537" s="39" t="str">
        <f t="shared" si="347"/>
        <v>na</v>
      </c>
      <c r="Q537" s="39" t="str">
        <f t="shared" si="347"/>
        <v>na</v>
      </c>
      <c r="S537" s="38">
        <v>2018</v>
      </c>
      <c r="T537" s="39">
        <f t="shared" si="348"/>
        <v>-3.3162728738694525E-2</v>
      </c>
      <c r="U537" s="39">
        <f t="shared" si="348"/>
        <v>5.2078913873568222E-2</v>
      </c>
      <c r="V537" s="39">
        <f t="shared" si="348"/>
        <v>2.8290282902828867E-2</v>
      </c>
      <c r="W537" s="39" t="str">
        <f t="shared" si="348"/>
        <v>na</v>
      </c>
      <c r="X537" s="39">
        <f t="shared" si="348"/>
        <v>3.4289858075209789E-2</v>
      </c>
      <c r="Y537" s="39">
        <f t="shared" si="348"/>
        <v>9.6814053324163485E-3</v>
      </c>
      <c r="Z537" s="39">
        <f t="shared" si="348"/>
        <v>-0.32958997127187262</v>
      </c>
      <c r="AA537" s="39">
        <f t="shared" si="348"/>
        <v>2.2438597621732166</v>
      </c>
      <c r="AB537" s="39">
        <f t="shared" si="348"/>
        <v>-3.2466768615456942E-2</v>
      </c>
      <c r="AC537" s="39">
        <f t="shared" si="348"/>
        <v>-1.0173212973644374E-2</v>
      </c>
      <c r="AD537" s="39">
        <f t="shared" si="348"/>
        <v>5.8335468719364458E-2</v>
      </c>
      <c r="AE537" s="39">
        <f t="shared" si="348"/>
        <v>-5.1456570823988912E-3</v>
      </c>
      <c r="AF537" s="39" t="str">
        <f t="shared" si="348"/>
        <v>na</v>
      </c>
      <c r="AG537" s="39" t="str">
        <f t="shared" si="348"/>
        <v>na</v>
      </c>
      <c r="AH537" s="39" t="str">
        <f t="shared" si="348"/>
        <v>na</v>
      </c>
      <c r="AJ537" s="38">
        <v>2018</v>
      </c>
      <c r="AK537" s="39">
        <f t="shared" si="349"/>
        <v>-9.174311926605494E-2</v>
      </c>
      <c r="AL537" s="39">
        <f t="shared" si="349"/>
        <v>-2.2222222222222143E-2</v>
      </c>
      <c r="AM537" s="39">
        <f t="shared" si="349"/>
        <v>-0.125</v>
      </c>
      <c r="AN537" s="39" t="str">
        <f t="shared" si="349"/>
        <v>na</v>
      </c>
      <c r="AO537" s="39" t="str">
        <f t="shared" si="349"/>
        <v>na</v>
      </c>
      <c r="AP537" s="39">
        <f t="shared" si="349"/>
        <v>-7.7490774907749249E-2</v>
      </c>
      <c r="AQ537" s="39" t="str">
        <f t="shared" si="349"/>
        <v>na</v>
      </c>
      <c r="AR537" s="39" t="str">
        <f t="shared" si="349"/>
        <v>na</v>
      </c>
      <c r="AS537" s="39" t="str">
        <f t="shared" si="349"/>
        <v>na</v>
      </c>
      <c r="AT537" s="39">
        <f t="shared" si="349"/>
        <v>-0.16333333333333344</v>
      </c>
      <c r="AU537" s="39" t="str">
        <f t="shared" si="349"/>
        <v>na</v>
      </c>
      <c r="AV537" s="39" t="str">
        <f t="shared" si="349"/>
        <v>na</v>
      </c>
      <c r="AW537" s="39" t="str">
        <f t="shared" si="349"/>
        <v>na</v>
      </c>
      <c r="AX537" s="39" t="str">
        <f t="shared" si="349"/>
        <v>na</v>
      </c>
      <c r="AY537" s="39" t="str">
        <f t="shared" si="349"/>
        <v>na</v>
      </c>
      <c r="BA537" s="38">
        <v>2018</v>
      </c>
      <c r="BB537" s="39">
        <f t="shared" si="350"/>
        <v>6.4102564102566095E-3</v>
      </c>
      <c r="BC537" s="39">
        <f t="shared" si="350"/>
        <v>-1.0204081632652962E-2</v>
      </c>
      <c r="BD537" s="39">
        <f t="shared" si="350"/>
        <v>3.9999999999999813E-2</v>
      </c>
      <c r="BE537" s="39">
        <f t="shared" si="350"/>
        <v>0.85714285714285721</v>
      </c>
      <c r="BF537" s="39">
        <f t="shared" si="350"/>
        <v>-2.2123893805309769E-2</v>
      </c>
      <c r="BG537" s="39">
        <f t="shared" si="350"/>
        <v>6.0975609756099836E-3</v>
      </c>
      <c r="BH537" s="39" t="str">
        <f t="shared" si="350"/>
        <v>na</v>
      </c>
      <c r="BI537" s="39" t="str">
        <f t="shared" si="350"/>
        <v>na</v>
      </c>
      <c r="BJ537" s="39">
        <f t="shared" si="350"/>
        <v>-7.9754601226993849E-2</v>
      </c>
      <c r="BK537" s="39">
        <f t="shared" si="350"/>
        <v>0</v>
      </c>
      <c r="BL537" s="39" t="str">
        <f t="shared" si="350"/>
        <v>na</v>
      </c>
      <c r="BM537" s="39" t="str">
        <f t="shared" si="350"/>
        <v>na</v>
      </c>
      <c r="BN537" s="39" t="str">
        <f t="shared" si="350"/>
        <v>na</v>
      </c>
      <c r="BO537" s="39" t="str">
        <f t="shared" si="350"/>
        <v>na</v>
      </c>
      <c r="BP537" s="39" t="str">
        <f t="shared" si="350"/>
        <v>na</v>
      </c>
    </row>
    <row r="538" spans="2:68" x14ac:dyDescent="0.45">
      <c r="B538" s="38">
        <v>2019</v>
      </c>
      <c r="C538" s="39">
        <f t="shared" si="347"/>
        <v>-0.32346663671085152</v>
      </c>
      <c r="D538" s="39">
        <f t="shared" si="347"/>
        <v>-8.1813931743805468E-2</v>
      </c>
      <c r="E538" s="39">
        <f t="shared" si="347"/>
        <v>0.13798059647862027</v>
      </c>
      <c r="F538" s="39">
        <f t="shared" si="347"/>
        <v>-0.26868327402135228</v>
      </c>
      <c r="G538" s="39">
        <f t="shared" si="347"/>
        <v>0.12513781697905157</v>
      </c>
      <c r="H538" s="39">
        <f t="shared" si="347"/>
        <v>-8.9093176697779386E-2</v>
      </c>
      <c r="I538" s="39">
        <f t="shared" si="347"/>
        <v>0.17674418604651154</v>
      </c>
      <c r="J538" s="39" t="str">
        <f t="shared" si="347"/>
        <v>na</v>
      </c>
      <c r="K538" s="39">
        <f t="shared" si="347"/>
        <v>0.10747663551401865</v>
      </c>
      <c r="L538" s="39">
        <f t="shared" si="347"/>
        <v>-0.16069747747612673</v>
      </c>
      <c r="M538" s="39">
        <f t="shared" si="347"/>
        <v>0.12475991735473468</v>
      </c>
      <c r="N538" s="39">
        <f t="shared" si="347"/>
        <v>0.12475991735473468</v>
      </c>
      <c r="O538" s="39" t="str">
        <f t="shared" si="347"/>
        <v>na</v>
      </c>
      <c r="P538" s="39" t="str">
        <f t="shared" si="347"/>
        <v>na</v>
      </c>
      <c r="Q538" s="39" t="str">
        <f t="shared" si="347"/>
        <v>na</v>
      </c>
      <c r="S538" s="38">
        <v>2019</v>
      </c>
      <c r="T538" s="39">
        <f t="shared" si="348"/>
        <v>-7.287889775199341E-3</v>
      </c>
      <c r="U538" s="39">
        <f t="shared" si="348"/>
        <v>-2.8329468696441262E-2</v>
      </c>
      <c r="V538" s="39">
        <f t="shared" si="348"/>
        <v>-2.996726265424321E-2</v>
      </c>
      <c r="W538" s="39">
        <f t="shared" si="348"/>
        <v>3.4999999999999991</v>
      </c>
      <c r="X538" s="39">
        <f t="shared" si="348"/>
        <v>4.6975160256410131E-2</v>
      </c>
      <c r="Y538" s="39">
        <f t="shared" si="348"/>
        <v>-1.1733387163926801E-2</v>
      </c>
      <c r="Z538" s="39">
        <f t="shared" si="348"/>
        <v>9.336449811712777E-2</v>
      </c>
      <c r="AA538" s="39">
        <f t="shared" si="348"/>
        <v>-1</v>
      </c>
      <c r="AB538" s="39">
        <f t="shared" si="348"/>
        <v>-3.3556231003039283E-2</v>
      </c>
      <c r="AC538" s="39">
        <f t="shared" si="348"/>
        <v>-0.30314509399401879</v>
      </c>
      <c r="AD538" s="39">
        <f t="shared" si="348"/>
        <v>1.565319987572432</v>
      </c>
      <c r="AE538" s="39">
        <f t="shared" si="348"/>
        <v>1.8082790467888565</v>
      </c>
      <c r="AF538" s="39" t="str">
        <f t="shared" si="348"/>
        <v>na</v>
      </c>
      <c r="AG538" s="39" t="str">
        <f t="shared" si="348"/>
        <v>na</v>
      </c>
      <c r="AH538" s="39" t="str">
        <f t="shared" si="348"/>
        <v>na</v>
      </c>
      <c r="AJ538" s="38">
        <v>2019</v>
      </c>
      <c r="AK538" s="39">
        <f t="shared" si="349"/>
        <v>0.20707070707070696</v>
      </c>
      <c r="AL538" s="39">
        <f t="shared" si="349"/>
        <v>-4.5454545454545303E-2</v>
      </c>
      <c r="AM538" s="39">
        <f t="shared" si="349"/>
        <v>0</v>
      </c>
      <c r="AN538" s="39">
        <f t="shared" si="349"/>
        <v>1</v>
      </c>
      <c r="AO538" s="39" t="str">
        <f t="shared" si="349"/>
        <v>na</v>
      </c>
      <c r="AP538" s="39">
        <f t="shared" si="349"/>
        <v>0.16000000000000014</v>
      </c>
      <c r="AQ538" s="39" t="str">
        <f t="shared" si="349"/>
        <v>na</v>
      </c>
      <c r="AR538" s="39" t="str">
        <f t="shared" si="349"/>
        <v>na</v>
      </c>
      <c r="AS538" s="39" t="str">
        <f t="shared" si="349"/>
        <v>na</v>
      </c>
      <c r="AT538" s="39">
        <f t="shared" si="349"/>
        <v>0.16334661354581659</v>
      </c>
      <c r="AU538" s="39" t="str">
        <f t="shared" si="349"/>
        <v>na</v>
      </c>
      <c r="AV538" s="39" t="str">
        <f t="shared" si="349"/>
        <v>na</v>
      </c>
      <c r="AW538" s="39" t="str">
        <f t="shared" si="349"/>
        <v>na</v>
      </c>
      <c r="AX538" s="39" t="str">
        <f t="shared" si="349"/>
        <v>na</v>
      </c>
      <c r="AY538" s="39" t="str">
        <f t="shared" si="349"/>
        <v>na</v>
      </c>
      <c r="BA538" s="38">
        <v>2019</v>
      </c>
      <c r="BB538" s="39">
        <f t="shared" si="350"/>
        <v>1.1677282377919207E-2</v>
      </c>
      <c r="BC538" s="39">
        <f t="shared" si="350"/>
        <v>-0.18350515463917527</v>
      </c>
      <c r="BD538" s="39">
        <f t="shared" si="350"/>
        <v>-1.0121457489878694E-2</v>
      </c>
      <c r="BE538" s="39">
        <f t="shared" si="350"/>
        <v>7.6923076923076872E-2</v>
      </c>
      <c r="BF538" s="39">
        <f t="shared" si="350"/>
        <v>5.8823529411764719E-2</v>
      </c>
      <c r="BG538" s="39">
        <f t="shared" si="350"/>
        <v>-5.9848484848484929E-2</v>
      </c>
      <c r="BH538" s="39" t="str">
        <f t="shared" si="350"/>
        <v>na</v>
      </c>
      <c r="BI538" s="39" t="str">
        <f t="shared" si="350"/>
        <v>na</v>
      </c>
      <c r="BJ538" s="39">
        <f t="shared" si="350"/>
        <v>-2.444444444444438E-2</v>
      </c>
      <c r="BK538" s="39">
        <f t="shared" si="350"/>
        <v>2.8199845480298746E-2</v>
      </c>
      <c r="BL538" s="39" t="str">
        <f t="shared" si="350"/>
        <v>na</v>
      </c>
      <c r="BM538" s="39" t="str">
        <f t="shared" si="350"/>
        <v>na</v>
      </c>
      <c r="BN538" s="39" t="str">
        <f t="shared" si="350"/>
        <v>na</v>
      </c>
      <c r="BO538" s="39" t="str">
        <f t="shared" si="350"/>
        <v>na</v>
      </c>
      <c r="BP538" s="39" t="str">
        <f t="shared" si="350"/>
        <v>na</v>
      </c>
    </row>
    <row r="539" spans="2:68" x14ac:dyDescent="0.45">
      <c r="B539" s="38">
        <v>2020</v>
      </c>
      <c r="C539" s="39">
        <f t="shared" si="347"/>
        <v>0.18421924159629088</v>
      </c>
      <c r="D539" s="39">
        <f t="shared" si="347"/>
        <v>2.1048499586361347E-2</v>
      </c>
      <c r="E539" s="39">
        <f t="shared" si="347"/>
        <v>4.4449304444801108E-2</v>
      </c>
      <c r="F539" s="39">
        <f t="shared" si="347"/>
        <v>-0.37397790275617249</v>
      </c>
      <c r="G539" s="39">
        <f t="shared" si="347"/>
        <v>-0.16055560464039109</v>
      </c>
      <c r="H539" s="40">
        <f t="shared" ref="H539:Q541" si="351">IF(H500=0,"na",H500/H499-1)</f>
        <v>6.2499901952372872E-2</v>
      </c>
      <c r="I539" s="40">
        <f t="shared" si="351"/>
        <v>7.3329013585606599</v>
      </c>
      <c r="J539" s="40" t="str">
        <f t="shared" si="351"/>
        <v>na</v>
      </c>
      <c r="K539" s="40">
        <f t="shared" si="351"/>
        <v>-7.2162274330773934E-2</v>
      </c>
      <c r="L539" s="40">
        <f t="shared" si="351"/>
        <v>1.8721104635565977E-2</v>
      </c>
      <c r="M539" s="40">
        <f t="shared" si="351"/>
        <v>0.14915346479811009</v>
      </c>
      <c r="N539" s="40">
        <f t="shared" si="351"/>
        <v>0.15230183045509116</v>
      </c>
      <c r="O539" s="40" t="str">
        <f t="shared" si="351"/>
        <v>na</v>
      </c>
      <c r="P539" s="40" t="str">
        <f t="shared" si="351"/>
        <v>na</v>
      </c>
      <c r="Q539" s="40" t="str">
        <f t="shared" si="351"/>
        <v>na</v>
      </c>
      <c r="S539" s="38">
        <v>2020</v>
      </c>
      <c r="T539" s="39">
        <f t="shared" si="348"/>
        <v>-0.13699313242549394</v>
      </c>
      <c r="U539" s="39">
        <f t="shared" si="348"/>
        <v>-3.1808007239104596E-2</v>
      </c>
      <c r="V539" s="39">
        <f t="shared" si="348"/>
        <v>-1.3217532301721069E-2</v>
      </c>
      <c r="W539" s="39">
        <f t="shared" si="348"/>
        <v>0.79508196721311486</v>
      </c>
      <c r="X539" s="39">
        <f t="shared" si="348"/>
        <v>-5.3678474399327825E-2</v>
      </c>
      <c r="Y539" s="40">
        <f t="shared" ref="Y539:AH541" si="352">IF(Y500=0,"na",Y500/Y499-1)</f>
        <v>-6.3703188089383689E-2</v>
      </c>
      <c r="Z539" s="40">
        <f t="shared" si="352"/>
        <v>0.14200186908609469</v>
      </c>
      <c r="AA539" s="40" t="str">
        <f t="shared" si="352"/>
        <v>na</v>
      </c>
      <c r="AB539" s="40">
        <f t="shared" si="352"/>
        <v>-3.3344401158479364E-3</v>
      </c>
      <c r="AC539" s="40">
        <f t="shared" si="352"/>
        <v>-0.12990056632553315</v>
      </c>
      <c r="AD539" s="40">
        <f t="shared" si="352"/>
        <v>4.4186818824610397E-2</v>
      </c>
      <c r="AE539" s="40">
        <f t="shared" si="352"/>
        <v>4.7053978907658944E-2</v>
      </c>
      <c r="AF539" s="40" t="str">
        <f t="shared" si="352"/>
        <v>na</v>
      </c>
      <c r="AG539" s="40" t="str">
        <f t="shared" si="352"/>
        <v>na</v>
      </c>
      <c r="AH539" s="40" t="str">
        <f t="shared" si="352"/>
        <v>na</v>
      </c>
      <c r="AJ539" s="38">
        <v>2020</v>
      </c>
      <c r="AK539" s="39">
        <f t="shared" si="349"/>
        <v>0.17251983446509822</v>
      </c>
      <c r="AL539" s="39">
        <f t="shared" si="349"/>
        <v>2.1012230028623513E-2</v>
      </c>
      <c r="AM539" s="39">
        <f t="shared" si="349"/>
        <v>-2.732240437158473E-3</v>
      </c>
      <c r="AN539" s="39">
        <f t="shared" si="349"/>
        <v>-2.732240437158473E-3</v>
      </c>
      <c r="AO539" s="39" t="str">
        <f t="shared" si="349"/>
        <v>na</v>
      </c>
      <c r="AP539" s="40">
        <f t="shared" ref="AP539:AY541" si="353">IF(AP500=0,"na",AP500/AP499-1)</f>
        <v>0.14513849632560771</v>
      </c>
      <c r="AQ539" s="40" t="str">
        <f t="shared" si="353"/>
        <v>na</v>
      </c>
      <c r="AR539" s="40" t="str">
        <f t="shared" si="353"/>
        <v>na</v>
      </c>
      <c r="AS539" s="40" t="str">
        <f t="shared" si="353"/>
        <v>na</v>
      </c>
      <c r="AT539" s="40">
        <f t="shared" si="353"/>
        <v>0.1407103825136613</v>
      </c>
      <c r="AU539" s="40" t="str">
        <f t="shared" si="353"/>
        <v>na</v>
      </c>
      <c r="AV539" s="40" t="str">
        <f t="shared" si="353"/>
        <v>na</v>
      </c>
      <c r="AW539" s="40" t="str">
        <f t="shared" si="353"/>
        <v>na</v>
      </c>
      <c r="AX539" s="40" t="str">
        <f t="shared" si="353"/>
        <v>na</v>
      </c>
      <c r="AY539" s="40" t="str">
        <f t="shared" si="353"/>
        <v>na</v>
      </c>
      <c r="BA539" s="38">
        <v>2020</v>
      </c>
      <c r="BB539" s="39">
        <f t="shared" si="350"/>
        <v>5.3776111101554669E-2</v>
      </c>
      <c r="BC539" s="39">
        <f t="shared" si="350"/>
        <v>-0.1702027101617265</v>
      </c>
      <c r="BD539" s="39">
        <f t="shared" si="350"/>
        <v>0.1073954876127261</v>
      </c>
      <c r="BE539" s="39">
        <f t="shared" si="350"/>
        <v>0.99453551912568305</v>
      </c>
      <c r="BF539" s="39">
        <f t="shared" si="350"/>
        <v>5.6933352015319461E-2</v>
      </c>
      <c r="BG539" s="40">
        <f t="shared" ref="BG539:BP541" si="354">IF(BG500=0,"na",BG500/BG499-1)</f>
        <v>-1.5268402442942808E-3</v>
      </c>
      <c r="BH539" s="40" t="str">
        <f t="shared" si="354"/>
        <v>na</v>
      </c>
      <c r="BI539" s="40" t="str">
        <f t="shared" si="354"/>
        <v>na</v>
      </c>
      <c r="BJ539" s="40">
        <f t="shared" si="354"/>
        <v>-7.0882656808195388E-2</v>
      </c>
      <c r="BK539" s="40">
        <f t="shared" si="354"/>
        <v>-0.12222952188358649</v>
      </c>
      <c r="BL539" s="40" t="str">
        <f t="shared" si="354"/>
        <v>na</v>
      </c>
      <c r="BM539" s="40" t="str">
        <f t="shared" si="354"/>
        <v>na</v>
      </c>
      <c r="BN539" s="40" t="str">
        <f t="shared" si="354"/>
        <v>na</v>
      </c>
      <c r="BO539" s="40" t="str">
        <f t="shared" si="354"/>
        <v>na</v>
      </c>
      <c r="BP539" s="40" t="str">
        <f t="shared" si="354"/>
        <v>na</v>
      </c>
    </row>
    <row r="540" spans="2:68" x14ac:dyDescent="0.45">
      <c r="B540" s="38">
        <v>2021</v>
      </c>
      <c r="C540" s="39">
        <f t="shared" si="347"/>
        <v>0.5058973163020688</v>
      </c>
      <c r="D540" s="39">
        <f t="shared" si="347"/>
        <v>0.19264940476528425</v>
      </c>
      <c r="E540" s="39">
        <f t="shared" si="347"/>
        <v>8.0889030839642606E-2</v>
      </c>
      <c r="F540" s="39">
        <f t="shared" si="347"/>
        <v>0.21650207072316019</v>
      </c>
      <c r="G540" s="39">
        <f t="shared" si="347"/>
        <v>0.14515444846667847</v>
      </c>
      <c r="H540" s="40">
        <f t="shared" si="351"/>
        <v>0.23785200254977079</v>
      </c>
      <c r="I540" s="40">
        <f>IF(I501=0,"na",I501/I500-1)</f>
        <v>2.0596052409896193</v>
      </c>
      <c r="J540" s="40" t="str">
        <f t="shared" si="351"/>
        <v>na</v>
      </c>
      <c r="K540" s="40">
        <f t="shared" si="351"/>
        <v>-0.10412822663311916</v>
      </c>
      <c r="L540" s="40">
        <f t="shared" si="351"/>
        <v>0.32553584075705699</v>
      </c>
      <c r="M540" s="40">
        <f t="shared" si="351"/>
        <v>-5.9590363554318904E-2</v>
      </c>
      <c r="N540" s="40">
        <f t="shared" si="351"/>
        <v>-6.2159788790509318E-2</v>
      </c>
      <c r="O540" s="40" t="str">
        <f t="shared" si="351"/>
        <v>na</v>
      </c>
      <c r="P540" s="40" t="str">
        <f t="shared" si="351"/>
        <v>na</v>
      </c>
      <c r="Q540" s="40" t="str">
        <f t="shared" si="351"/>
        <v>na</v>
      </c>
      <c r="S540" s="38">
        <v>2021</v>
      </c>
      <c r="T540" s="39">
        <f t="shared" si="348"/>
        <v>8.547961394296566E-2</v>
      </c>
      <c r="U540" s="39">
        <f t="shared" si="348"/>
        <v>4.8713365277771592E-2</v>
      </c>
      <c r="V540" s="39">
        <f t="shared" si="348"/>
        <v>6.7162103152140551E-2</v>
      </c>
      <c r="W540" s="39">
        <f t="shared" si="348"/>
        <v>0.10177574835109082</v>
      </c>
      <c r="X540" s="39">
        <f t="shared" si="348"/>
        <v>-5.2254770490286484E-2</v>
      </c>
      <c r="Y540" s="40">
        <f t="shared" si="352"/>
        <v>5.4647889212873668E-2</v>
      </c>
      <c r="Z540" s="40">
        <f>IF(Z501=0,"na",Z501/Z500-1)</f>
        <v>-0.27992430377372968</v>
      </c>
      <c r="AA540" s="40" t="e">
        <f t="shared" si="352"/>
        <v>#DIV/0!</v>
      </c>
      <c r="AB540" s="40">
        <f t="shared" si="352"/>
        <v>-0.17018560624741141</v>
      </c>
      <c r="AC540" s="40">
        <f t="shared" si="352"/>
        <v>0.48335257423872124</v>
      </c>
      <c r="AD540" s="40">
        <f t="shared" si="352"/>
        <v>-0.21468150888681437</v>
      </c>
      <c r="AE540" s="40">
        <f t="shared" si="352"/>
        <v>-0.21652791044924791</v>
      </c>
      <c r="AF540" s="40" t="str">
        <f t="shared" si="352"/>
        <v>na</v>
      </c>
      <c r="AG540" s="40" t="str">
        <f t="shared" si="352"/>
        <v>na</v>
      </c>
      <c r="AH540" s="40" t="str">
        <f t="shared" si="352"/>
        <v>na</v>
      </c>
      <c r="AJ540" s="38">
        <v>2021</v>
      </c>
      <c r="AK540" s="39">
        <f t="shared" si="349"/>
        <v>0.30962804075464323</v>
      </c>
      <c r="AL540" s="39">
        <f t="shared" si="349"/>
        <v>0.16597642561325254</v>
      </c>
      <c r="AM540" s="39">
        <f t="shared" si="349"/>
        <v>0.14598825831702555</v>
      </c>
      <c r="AN540" s="39">
        <f t="shared" si="349"/>
        <v>1.5068493150684934</v>
      </c>
      <c r="AO540" s="39" t="str">
        <f t="shared" si="349"/>
        <v>na</v>
      </c>
      <c r="AP540" s="40">
        <f t="shared" si="353"/>
        <v>0.29482907565099326</v>
      </c>
      <c r="AQ540" s="40" t="str">
        <f>IF(AQ501=0,"na",AQ501/AQ500-1)</f>
        <v>na</v>
      </c>
      <c r="AR540" s="40" t="str">
        <f t="shared" si="353"/>
        <v>na</v>
      </c>
      <c r="AS540" s="40" t="str">
        <f t="shared" si="353"/>
        <v>na</v>
      </c>
      <c r="AT540" s="40">
        <f t="shared" si="353"/>
        <v>0.29695677138872956</v>
      </c>
      <c r="AU540" s="40" t="str">
        <f t="shared" si="353"/>
        <v>na</v>
      </c>
      <c r="AV540" s="40" t="str">
        <f t="shared" si="353"/>
        <v>na</v>
      </c>
      <c r="AW540" s="40" t="str">
        <f t="shared" si="353"/>
        <v>na</v>
      </c>
      <c r="AX540" s="40" t="str">
        <f t="shared" si="353"/>
        <v>na</v>
      </c>
      <c r="AY540" s="40" t="str">
        <f t="shared" si="353"/>
        <v>na</v>
      </c>
      <c r="BA540" s="38">
        <v>2021</v>
      </c>
      <c r="BB540" s="39">
        <f t="shared" si="350"/>
        <v>0.23475398239719225</v>
      </c>
      <c r="BC540" s="39">
        <f t="shared" si="350"/>
        <v>0.10773068368428707</v>
      </c>
      <c r="BD540" s="39">
        <f t="shared" si="350"/>
        <v>0.33144630288352372</v>
      </c>
      <c r="BE540" s="39">
        <f t="shared" si="350"/>
        <v>7.4363992172211457E-2</v>
      </c>
      <c r="BF540" s="39">
        <f t="shared" si="350"/>
        <v>7.9562527618205925E-2</v>
      </c>
      <c r="BG540" s="40">
        <f t="shared" si="354"/>
        <v>0.20490173920233734</v>
      </c>
      <c r="BH540" s="40" t="str">
        <f>IF(BH501=0,"na",BH501/BH500-1)</f>
        <v>na</v>
      </c>
      <c r="BI540" s="40" t="str">
        <f t="shared" si="354"/>
        <v>na</v>
      </c>
      <c r="BJ540" s="40">
        <f t="shared" si="354"/>
        <v>-0.11248953344274382</v>
      </c>
      <c r="BK540" s="40">
        <f t="shared" si="354"/>
        <v>0.19339990203599244</v>
      </c>
      <c r="BL540" s="40" t="str">
        <f t="shared" si="354"/>
        <v>na</v>
      </c>
      <c r="BM540" s="40" t="str">
        <f t="shared" si="354"/>
        <v>na</v>
      </c>
      <c r="BN540" s="40" t="str">
        <f t="shared" si="354"/>
        <v>na</v>
      </c>
      <c r="BO540" s="40" t="str">
        <f t="shared" si="354"/>
        <v>na</v>
      </c>
      <c r="BP540" s="40" t="str">
        <f t="shared" si="354"/>
        <v>na</v>
      </c>
    </row>
    <row r="541" spans="2:68" x14ac:dyDescent="0.45">
      <c r="B541" s="38">
        <v>2022</v>
      </c>
      <c r="C541" s="39">
        <f t="shared" si="347"/>
        <v>-0.30726256983240208</v>
      </c>
      <c r="D541" s="39">
        <f>IF(D501=0,"na",D502/D501-1)</f>
        <v>-0.18620209059233461</v>
      </c>
      <c r="E541" s="39">
        <f>IF(E501=0,"na",E502/E501-1)</f>
        <v>0.11299645720678719</v>
      </c>
      <c r="F541" s="39">
        <f>IF(F501=0,"na",F502/F501-1)</f>
        <v>0</v>
      </c>
      <c r="G541" s="39">
        <f>IF(G501=0,"na",G502/G501-1)</f>
        <v>-0.19367991845056065</v>
      </c>
      <c r="H541" s="40">
        <f t="shared" si="351"/>
        <v>-0.12136272814278759</v>
      </c>
      <c r="I541" s="40">
        <f t="shared" si="351"/>
        <v>0.24598211978709128</v>
      </c>
      <c r="J541" s="40" t="str">
        <f t="shared" si="351"/>
        <v>na</v>
      </c>
      <c r="K541" s="40">
        <f t="shared" si="351"/>
        <v>-3.5532994923857864E-2</v>
      </c>
      <c r="L541" s="40">
        <f t="shared" si="351"/>
        <v>-0.10734523212471569</v>
      </c>
      <c r="M541" s="40">
        <f t="shared" si="351"/>
        <v>7.1258528021657108E-2</v>
      </c>
      <c r="N541" s="40">
        <f t="shared" si="351"/>
        <v>7.125852802165733E-2</v>
      </c>
      <c r="O541" s="40" t="str">
        <f t="shared" si="351"/>
        <v>na</v>
      </c>
      <c r="P541" s="40" t="str">
        <f t="shared" si="351"/>
        <v>na</v>
      </c>
      <c r="Q541" s="40" t="str">
        <f t="shared" si="351"/>
        <v>na</v>
      </c>
      <c r="S541" s="38">
        <v>2022</v>
      </c>
      <c r="T541" s="39">
        <f t="shared" si="348"/>
        <v>1.0839051777916442E-2</v>
      </c>
      <c r="U541" s="39">
        <f>IF(U501=0,"na",U502/U501-1)</f>
        <v>-4.6699366441855794E-2</v>
      </c>
      <c r="V541" s="39">
        <f>IF(V501=0,"na",V502/V501-1)</f>
        <v>-0.16908569843764443</v>
      </c>
      <c r="W541" s="39">
        <f>IF(W501=0,"na",W502/W501-1)</f>
        <v>0</v>
      </c>
      <c r="X541" s="39">
        <f>IF(X501=0,"na",X502/X501-1)</f>
        <v>-3.8613333333333277E-2</v>
      </c>
      <c r="Y541" s="40">
        <f t="shared" si="352"/>
        <v>-7.7932487814968532E-2</v>
      </c>
      <c r="Z541" s="40">
        <f t="shared" si="352"/>
        <v>2.3874927787406124</v>
      </c>
      <c r="AA541" s="40" t="str">
        <f t="shared" si="352"/>
        <v>na</v>
      </c>
      <c r="AB541" s="40">
        <f t="shared" si="352"/>
        <v>0.15746402604119147</v>
      </c>
      <c r="AC541" s="40">
        <f t="shared" si="352"/>
        <v>-0.13965307967948304</v>
      </c>
      <c r="AD541" s="40">
        <f t="shared" si="352"/>
        <v>0.70087360719414393</v>
      </c>
      <c r="AE541" s="40">
        <f t="shared" si="352"/>
        <v>0.70021354227464205</v>
      </c>
      <c r="AF541" s="40" t="str">
        <f t="shared" si="352"/>
        <v>na</v>
      </c>
      <c r="AG541" s="40" t="str">
        <f t="shared" si="352"/>
        <v>na</v>
      </c>
      <c r="AH541" s="40" t="str">
        <f t="shared" si="352"/>
        <v>na</v>
      </c>
      <c r="AJ541" s="38">
        <v>2022</v>
      </c>
      <c r="AK541" s="39">
        <f t="shared" si="349"/>
        <v>-0.35967302452316074</v>
      </c>
      <c r="AL541" s="39">
        <f>IF(AL501=0,"na",AL502/AL501-1)</f>
        <v>-0.12</v>
      </c>
      <c r="AM541" s="39">
        <f>IF(AM501=0,"na",AM502/AM501-1)</f>
        <v>-0.25</v>
      </c>
      <c r="AN541" s="39">
        <f>IF(AN501=0,"na",AN502/AN501-1)</f>
        <v>-0.60000000000000009</v>
      </c>
      <c r="AO541" s="39" t="str">
        <f>IF(AO501=0,"na",AO502/AO501-1)</f>
        <v>na</v>
      </c>
      <c r="AP541" s="40">
        <f t="shared" si="353"/>
        <v>-0.33255813953488356</v>
      </c>
      <c r="AQ541" s="40" t="str">
        <f t="shared" si="353"/>
        <v>na</v>
      </c>
      <c r="AR541" s="40" t="str">
        <f t="shared" si="353"/>
        <v>na</v>
      </c>
      <c r="AS541" s="40" t="str">
        <f t="shared" si="353"/>
        <v>na</v>
      </c>
      <c r="AT541" s="40">
        <f t="shared" si="353"/>
        <v>-0.33333333333333337</v>
      </c>
      <c r="AU541" s="40" t="str">
        <f t="shared" si="353"/>
        <v>na</v>
      </c>
      <c r="AV541" s="40" t="str">
        <f t="shared" si="353"/>
        <v>na</v>
      </c>
      <c r="AW541" s="40" t="str">
        <f t="shared" si="353"/>
        <v>na</v>
      </c>
      <c r="AX541" s="40" t="str">
        <f t="shared" si="353"/>
        <v>na</v>
      </c>
      <c r="AY541" s="40" t="str">
        <f t="shared" si="353"/>
        <v>na</v>
      </c>
      <c r="BA541" s="38">
        <v>2022</v>
      </c>
      <c r="BB541" s="39">
        <f t="shared" si="350"/>
        <v>1.2096774193548487E-2</v>
      </c>
      <c r="BC541" s="39">
        <f>IF(BC501=0,"na",BC502/BC501-1)</f>
        <v>-0.14010989010989017</v>
      </c>
      <c r="BD541" s="39">
        <f>IF(BD501=0,"na",BD502/BD501-1)</f>
        <v>2.773925104022168E-2</v>
      </c>
      <c r="BE541" s="39">
        <f>IF(BE501=0,"na",BE502/BE501-1)</f>
        <v>0</v>
      </c>
      <c r="BF541" s="39">
        <f>IF(BF501=0,"na",BF502/BF501-1)</f>
        <v>-9.7378277153558068E-2</v>
      </c>
      <c r="BG541" s="40">
        <f t="shared" si="354"/>
        <v>-3.1145344943067865E-2</v>
      </c>
      <c r="BH541" s="40" t="str">
        <f t="shared" si="354"/>
        <v>na</v>
      </c>
      <c r="BI541" s="40" t="str">
        <f t="shared" si="354"/>
        <v>na</v>
      </c>
      <c r="BJ541" s="40">
        <f t="shared" si="354"/>
        <v>-9.392265193370164E-2</v>
      </c>
      <c r="BK541" s="40">
        <f t="shared" si="354"/>
        <v>0.25237062552652745</v>
      </c>
      <c r="BL541" s="40" t="str">
        <f t="shared" si="354"/>
        <v>na</v>
      </c>
      <c r="BM541" s="40" t="str">
        <f t="shared" si="354"/>
        <v>na</v>
      </c>
      <c r="BN541" s="40" t="str">
        <f t="shared" si="354"/>
        <v>na</v>
      </c>
      <c r="BO541" s="40" t="str">
        <f t="shared" si="354"/>
        <v>na</v>
      </c>
      <c r="BP541" s="40" t="str">
        <f t="shared" si="354"/>
        <v>na</v>
      </c>
    </row>
    <row r="542" spans="2:68" x14ac:dyDescent="0.45">
      <c r="B542" s="38">
        <v>2023</v>
      </c>
      <c r="C542" s="39">
        <f t="shared" si="347"/>
        <v>-2.2973650776486609E-2</v>
      </c>
      <c r="D542" s="39">
        <f t="shared" si="347"/>
        <v>1.8552496293498866E-2</v>
      </c>
      <c r="E542" s="39">
        <f t="shared" si="347"/>
        <v>-0.14150546924752638</v>
      </c>
      <c r="F542" s="39">
        <f t="shared" si="347"/>
        <v>-0.12452019143141468</v>
      </c>
      <c r="G542" s="39">
        <f t="shared" si="347"/>
        <v>2.6151140844414833E-2</v>
      </c>
      <c r="H542" s="41">
        <f t="shared" ref="H542:Q544" si="355">IF(H500=0,"na",(H503/H500)^(1/3)-1)</f>
        <v>4.9253958152730704E-3</v>
      </c>
      <c r="I542" s="41">
        <f t="shared" si="355"/>
        <v>0.58271790396420053</v>
      </c>
      <c r="J542" s="41" t="str">
        <f t="shared" si="355"/>
        <v>na</v>
      </c>
      <c r="K542" s="41">
        <f t="shared" si="355"/>
        <v>0.22592406619219552</v>
      </c>
      <c r="L542" s="41">
        <f t="shared" si="355"/>
        <v>2.820062743053553E-2</v>
      </c>
      <c r="M542" s="41">
        <f t="shared" si="355"/>
        <v>-1.4437045790538949E-2</v>
      </c>
      <c r="N542" s="41">
        <f t="shared" si="355"/>
        <v>-1.8809916139963412E-2</v>
      </c>
      <c r="O542" s="41" t="str">
        <f t="shared" si="355"/>
        <v>na</v>
      </c>
      <c r="P542" s="41" t="str">
        <f t="shared" si="355"/>
        <v>na</v>
      </c>
      <c r="Q542" s="41" t="str">
        <f t="shared" si="355"/>
        <v>na</v>
      </c>
      <c r="S542" s="38">
        <v>2023</v>
      </c>
      <c r="T542" s="39">
        <f t="shared" si="348"/>
        <v>-0.23564704424600058</v>
      </c>
      <c r="U542" s="39">
        <f t="shared" si="348"/>
        <v>-0.10654946939650545</v>
      </c>
      <c r="V542" s="39">
        <f t="shared" si="348"/>
        <v>7.2649208282328015E-2</v>
      </c>
      <c r="W542" s="39">
        <f t="shared" si="348"/>
        <v>1.4499999999999957E-2</v>
      </c>
      <c r="X542" s="39">
        <f t="shared" si="348"/>
        <v>-0.29201963081969462</v>
      </c>
      <c r="Y542" s="41">
        <f t="shared" ref="Y542:AH544" si="356">IF(Y500=0,"na",(Y503/Y500)^(1/3)-1)</f>
        <v>-4.6662560234426165E-2</v>
      </c>
      <c r="Z542" s="41">
        <f t="shared" si="356"/>
        <v>0.18124772854044657</v>
      </c>
      <c r="AA542" s="41" t="str">
        <f t="shared" si="356"/>
        <v>na</v>
      </c>
      <c r="AB542" s="41">
        <f t="shared" si="356"/>
        <v>-4.7515614538425344E-2</v>
      </c>
      <c r="AC542" s="41">
        <f t="shared" si="356"/>
        <v>2.2509706383681216E-2</v>
      </c>
      <c r="AD542" s="41">
        <f t="shared" si="356"/>
        <v>7.8201196431220144E-3</v>
      </c>
      <c r="AE542" s="41">
        <f t="shared" si="356"/>
        <v>6.8993701813178099E-3</v>
      </c>
      <c r="AF542" s="41" t="str">
        <f t="shared" si="356"/>
        <v>na</v>
      </c>
      <c r="AG542" s="41" t="str">
        <f t="shared" si="356"/>
        <v>na</v>
      </c>
      <c r="AH542" s="41" t="str">
        <f t="shared" si="356"/>
        <v>na</v>
      </c>
      <c r="AJ542" s="38">
        <v>2023</v>
      </c>
      <c r="AK542" s="39">
        <f t="shared" si="349"/>
        <v>0.36177658490381015</v>
      </c>
      <c r="AL542" s="39">
        <f t="shared" si="349"/>
        <v>-5.3000000000000047E-2</v>
      </c>
      <c r="AM542" s="39">
        <f t="shared" si="349"/>
        <v>-4.500000000000004E-2</v>
      </c>
      <c r="AN542" s="39">
        <f t="shared" si="349"/>
        <v>0.62977926865783385</v>
      </c>
      <c r="AO542" s="39" t="str">
        <f t="shared" si="349"/>
        <v>na</v>
      </c>
      <c r="AP542" s="41">
        <f t="shared" ref="AP542:AY544" si="357">IF(AP500=0,"na",(AP503/AP500)^(1/3)-1)</f>
        <v>3.7319279583417631E-2</v>
      </c>
      <c r="AQ542" s="41" t="str">
        <f t="shared" si="357"/>
        <v>na</v>
      </c>
      <c r="AR542" s="41" t="str">
        <f t="shared" si="357"/>
        <v>na</v>
      </c>
      <c r="AS542" s="41" t="str">
        <f t="shared" si="357"/>
        <v>na</v>
      </c>
      <c r="AT542" s="41">
        <f t="shared" si="357"/>
        <v>3.6282995897009673E-2</v>
      </c>
      <c r="AU542" s="41" t="str">
        <f t="shared" si="357"/>
        <v>na</v>
      </c>
      <c r="AV542" s="41" t="str">
        <f t="shared" si="357"/>
        <v>na</v>
      </c>
      <c r="AW542" s="41" t="str">
        <f t="shared" si="357"/>
        <v>na</v>
      </c>
      <c r="AX542" s="41" t="str">
        <f t="shared" si="357"/>
        <v>na</v>
      </c>
      <c r="AY542" s="41" t="str">
        <f t="shared" si="357"/>
        <v>na</v>
      </c>
      <c r="BA542" s="38">
        <v>2023</v>
      </c>
      <c r="BB542" s="39">
        <f t="shared" si="350"/>
        <v>0.38578329882677709</v>
      </c>
      <c r="BC542" s="39">
        <f t="shared" si="350"/>
        <v>-5.3000000000000047E-2</v>
      </c>
      <c r="BD542" s="39">
        <f t="shared" si="350"/>
        <v>-4.4999999999999929E-2</v>
      </c>
      <c r="BE542" s="39">
        <f t="shared" si="350"/>
        <v>0.40059308907276581</v>
      </c>
      <c r="BF542" s="39">
        <f t="shared" si="350"/>
        <v>1.5163447617284387E-2</v>
      </c>
      <c r="BG542" s="41">
        <f t="shared" ref="BG542:BP544" si="358">IF(BG500=0,"na",(BG503/BG500)^(1/3)-1)</f>
        <v>0.10308267156866946</v>
      </c>
      <c r="BH542" s="41" t="str">
        <f t="shared" si="358"/>
        <v>na</v>
      </c>
      <c r="BI542" s="41" t="str">
        <f t="shared" si="358"/>
        <v>na</v>
      </c>
      <c r="BJ542" s="41">
        <f t="shared" si="358"/>
        <v>-9.874112223056708E-2</v>
      </c>
      <c r="BK542" s="41">
        <f t="shared" si="358"/>
        <v>0.15100646437596521</v>
      </c>
      <c r="BL542" s="41" t="str">
        <f t="shared" si="358"/>
        <v>na</v>
      </c>
      <c r="BM542" s="41" t="str">
        <f t="shared" si="358"/>
        <v>na</v>
      </c>
      <c r="BN542" s="41" t="str">
        <f t="shared" si="358"/>
        <v>na</v>
      </c>
      <c r="BO542" s="41" t="str">
        <f t="shared" si="358"/>
        <v>na</v>
      </c>
      <c r="BP542" s="41" t="str">
        <f t="shared" si="358"/>
        <v>na</v>
      </c>
    </row>
    <row r="543" spans="2:68" x14ac:dyDescent="0.45">
      <c r="B543" s="38">
        <v>2024</v>
      </c>
      <c r="C543" s="39">
        <f t="shared" si="347"/>
        <v>0.11609124779517832</v>
      </c>
      <c r="D543" s="39">
        <f t="shared" si="347"/>
        <v>9.8230128946452444E-2</v>
      </c>
      <c r="E543" s="39">
        <f t="shared" si="347"/>
        <v>0</v>
      </c>
      <c r="F543" s="39">
        <f t="shared" si="347"/>
        <v>0</v>
      </c>
      <c r="G543" s="39">
        <f t="shared" si="347"/>
        <v>0.5729788488740386</v>
      </c>
      <c r="H543" s="41">
        <f t="shared" si="355"/>
        <v>-4.0475624191621096E-2</v>
      </c>
      <c r="I543" s="41">
        <f t="shared" si="355"/>
        <v>-0.36508329582321919</v>
      </c>
      <c r="J543" s="41" t="str">
        <f t="shared" si="355"/>
        <v>na</v>
      </c>
      <c r="K543" s="41">
        <f t="shared" si="355"/>
        <v>0.66712634790122505</v>
      </c>
      <c r="L543" s="41">
        <f t="shared" si="355"/>
        <v>-3.6769182732970362E-2</v>
      </c>
      <c r="M543" s="41">
        <f t="shared" si="355"/>
        <v>-3.6454859073093537E-2</v>
      </c>
      <c r="N543" s="41">
        <f t="shared" si="355"/>
        <v>-3.5575711559001744E-2</v>
      </c>
      <c r="O543" s="41" t="str">
        <f t="shared" si="355"/>
        <v>na</v>
      </c>
      <c r="P543" s="41" t="str">
        <f t="shared" si="355"/>
        <v>na</v>
      </c>
      <c r="Q543" s="41" t="str">
        <f t="shared" si="355"/>
        <v>na</v>
      </c>
      <c r="S543" s="38">
        <v>2024</v>
      </c>
      <c r="T543" s="39">
        <f t="shared" si="348"/>
        <v>-6.6107269100316501E-2</v>
      </c>
      <c r="U543" s="39">
        <f t="shared" si="348"/>
        <v>-2.1398281026177912E-2</v>
      </c>
      <c r="V543" s="39">
        <f t="shared" si="348"/>
        <v>2.2215067533008837E-2</v>
      </c>
      <c r="W543" s="39">
        <f t="shared" si="348"/>
        <v>2.2999999999999909E-2</v>
      </c>
      <c r="X543" s="39">
        <f t="shared" si="348"/>
        <v>-3.7109173910840676E-2</v>
      </c>
      <c r="Y543" s="41">
        <f t="shared" si="356"/>
        <v>-6.8760652446919202E-2</v>
      </c>
      <c r="Z543" s="41">
        <f t="shared" si="356"/>
        <v>0.28811577922036125</v>
      </c>
      <c r="AA543" s="41">
        <f t="shared" si="356"/>
        <v>-1</v>
      </c>
      <c r="AB543" s="41">
        <f t="shared" si="356"/>
        <v>-1.5983887271995734E-2</v>
      </c>
      <c r="AC543" s="41">
        <f t="shared" si="356"/>
        <v>-4.3923865802467543E-2</v>
      </c>
      <c r="AD543" s="41">
        <f t="shared" si="356"/>
        <v>-0.11982278235917421</v>
      </c>
      <c r="AE543" s="41">
        <f t="shared" si="356"/>
        <v>-0.11913367712180456</v>
      </c>
      <c r="AF543" s="41" t="str">
        <f t="shared" si="356"/>
        <v>na</v>
      </c>
      <c r="AG543" s="41" t="str">
        <f t="shared" si="356"/>
        <v>na</v>
      </c>
      <c r="AH543" s="41" t="str">
        <f t="shared" si="356"/>
        <v>na</v>
      </c>
      <c r="AJ543" s="38">
        <v>2024</v>
      </c>
      <c r="AK543" s="39">
        <f t="shared" si="349"/>
        <v>-0.10252221979765153</v>
      </c>
      <c r="AL543" s="39">
        <f t="shared" si="349"/>
        <v>0.1100000000000001</v>
      </c>
      <c r="AM543" s="39">
        <f t="shared" si="349"/>
        <v>-2.1642796424026556E-2</v>
      </c>
      <c r="AN543" s="39">
        <f t="shared" si="349"/>
        <v>0.62977926865783385</v>
      </c>
      <c r="AO543" s="39" t="str">
        <f t="shared" si="349"/>
        <v>na</v>
      </c>
      <c r="AP543" s="41">
        <f t="shared" si="357"/>
        <v>-7.1341956000291806E-2</v>
      </c>
      <c r="AQ543" s="41" t="str">
        <f t="shared" si="357"/>
        <v>na</v>
      </c>
      <c r="AR543" s="41" t="str">
        <f t="shared" si="357"/>
        <v>na</v>
      </c>
      <c r="AS543" s="41" t="str">
        <f t="shared" si="357"/>
        <v>na</v>
      </c>
      <c r="AT543" s="41">
        <f t="shared" si="357"/>
        <v>-7.2777287567689863E-2</v>
      </c>
      <c r="AU543" s="41" t="str">
        <f t="shared" si="357"/>
        <v>na</v>
      </c>
      <c r="AV543" s="41" t="str">
        <f t="shared" si="357"/>
        <v>na</v>
      </c>
      <c r="AW543" s="41" t="str">
        <f t="shared" si="357"/>
        <v>na</v>
      </c>
      <c r="AX543" s="41" t="str">
        <f t="shared" si="357"/>
        <v>na</v>
      </c>
      <c r="AY543" s="41" t="str">
        <f t="shared" si="357"/>
        <v>na</v>
      </c>
      <c r="BA543" s="38">
        <v>2024</v>
      </c>
      <c r="BB543" s="39">
        <f t="shared" si="350"/>
        <v>0.38634311390970111</v>
      </c>
      <c r="BC543" s="39">
        <f t="shared" si="350"/>
        <v>-5.9999999999999942E-2</v>
      </c>
      <c r="BD543" s="39">
        <f t="shared" si="350"/>
        <v>8.2291916809318577E-2</v>
      </c>
      <c r="BE543" s="39">
        <f t="shared" si="350"/>
        <v>0.30928313545874753</v>
      </c>
      <c r="BF543" s="39">
        <f t="shared" si="350"/>
        <v>2.2620915901803373E-2</v>
      </c>
      <c r="BG543" s="41">
        <f t="shared" si="358"/>
        <v>0.10596871184865653</v>
      </c>
      <c r="BH543" s="41" t="str">
        <f t="shared" si="358"/>
        <v>na</v>
      </c>
      <c r="BI543" s="41" t="str">
        <f t="shared" si="358"/>
        <v>na</v>
      </c>
      <c r="BJ543" s="41">
        <f t="shared" si="358"/>
        <v>-9.1074338887283668E-2</v>
      </c>
      <c r="BK543" s="41">
        <f t="shared" si="358"/>
        <v>0.16716429977972624</v>
      </c>
      <c r="BL543" s="41" t="str">
        <f t="shared" si="358"/>
        <v>na</v>
      </c>
      <c r="BM543" s="41" t="str">
        <f t="shared" si="358"/>
        <v>na</v>
      </c>
      <c r="BN543" s="41" t="str">
        <f t="shared" si="358"/>
        <v>na</v>
      </c>
      <c r="BO543" s="41" t="str">
        <f t="shared" si="358"/>
        <v>na</v>
      </c>
      <c r="BP543" s="41" t="str">
        <f t="shared" si="358"/>
        <v>na</v>
      </c>
    </row>
    <row r="544" spans="2:68" x14ac:dyDescent="0.45">
      <c r="B544" s="38">
        <v>2025</v>
      </c>
      <c r="C544" s="39">
        <f t="shared" si="347"/>
        <v>5.2488967362686934E-2</v>
      </c>
      <c r="D544" s="39">
        <f t="shared" si="347"/>
        <v>2.8495443286229438E-2</v>
      </c>
      <c r="E544" s="39">
        <f t="shared" si="347"/>
        <v>0</v>
      </c>
      <c r="F544" s="39">
        <f t="shared" si="347"/>
        <v>0</v>
      </c>
      <c r="G544" s="39">
        <f t="shared" si="347"/>
        <v>0</v>
      </c>
      <c r="H544" s="41">
        <f t="shared" si="355"/>
        <v>9.5204543159290722E-3</v>
      </c>
      <c r="I544" s="41">
        <f t="shared" si="355"/>
        <v>-0.34045714795481075</v>
      </c>
      <c r="J544" s="41" t="str">
        <f t="shared" si="355"/>
        <v>na</v>
      </c>
      <c r="K544" s="41">
        <f t="shared" si="355"/>
        <v>0.78779596352487258</v>
      </c>
      <c r="L544" s="41">
        <f t="shared" si="355"/>
        <v>-6.2885730981496746E-3</v>
      </c>
      <c r="M544" s="41">
        <f t="shared" si="355"/>
        <v>1.3126025831486254E-2</v>
      </c>
      <c r="N544" s="41">
        <f t="shared" si="355"/>
        <v>1.3126025831486254E-2</v>
      </c>
      <c r="O544" s="41" t="str">
        <f t="shared" si="355"/>
        <v>na</v>
      </c>
      <c r="P544" s="41" t="str">
        <f t="shared" si="355"/>
        <v>na</v>
      </c>
      <c r="Q544" s="41" t="str">
        <f t="shared" si="355"/>
        <v>na</v>
      </c>
      <c r="S544" s="38">
        <v>2025</v>
      </c>
      <c r="T544" s="39">
        <f t="shared" si="348"/>
        <v>2.3937324227274015E-2</v>
      </c>
      <c r="U544" s="39">
        <f t="shared" si="348"/>
        <v>-3.7875892818577617E-2</v>
      </c>
      <c r="V544" s="39">
        <f t="shared" si="348"/>
        <v>-9.9479935020690968E-3</v>
      </c>
      <c r="W544" s="39">
        <f t="shared" si="348"/>
        <v>3.0000000000000027E-2</v>
      </c>
      <c r="X544" s="39">
        <f t="shared" si="348"/>
        <v>-0.10524097236325114</v>
      </c>
      <c r="Y544" s="41">
        <f t="shared" si="356"/>
        <v>-4.7353233945524265E-2</v>
      </c>
      <c r="Z544" s="41">
        <f t="shared" si="356"/>
        <v>-0.2911263032219249</v>
      </c>
      <c r="AA544" s="41" t="str">
        <f t="shared" si="356"/>
        <v>na</v>
      </c>
      <c r="AB544" s="41">
        <f t="shared" si="356"/>
        <v>-8.5701378411669693E-2</v>
      </c>
      <c r="AC544" s="41">
        <f t="shared" si="356"/>
        <v>-4.7714183674219646E-2</v>
      </c>
      <c r="AD544" s="41">
        <f t="shared" si="356"/>
        <v>-0.18449085140857424</v>
      </c>
      <c r="AE544" s="41">
        <f t="shared" si="356"/>
        <v>-0.18449085140857424</v>
      </c>
      <c r="AF544" s="41" t="str">
        <f t="shared" si="356"/>
        <v>na</v>
      </c>
      <c r="AG544" s="41" t="str">
        <f t="shared" si="356"/>
        <v>na</v>
      </c>
      <c r="AH544" s="41" t="str">
        <f t="shared" si="356"/>
        <v>na</v>
      </c>
      <c r="AJ544" s="38">
        <v>2025</v>
      </c>
      <c r="AK544" s="39">
        <f t="shared" si="349"/>
        <v>0.38276687698500456</v>
      </c>
      <c r="AL544" s="39">
        <f t="shared" si="349"/>
        <v>2.4797731128375133E-2</v>
      </c>
      <c r="AM544" s="39">
        <f t="shared" si="349"/>
        <v>-3.4677355708832014E-2</v>
      </c>
      <c r="AN544" s="39">
        <f t="shared" si="349"/>
        <v>0.43273512238940048</v>
      </c>
      <c r="AO544" s="39" t="str">
        <f t="shared" si="349"/>
        <v>na</v>
      </c>
      <c r="AP544" s="41">
        <f t="shared" si="357"/>
        <v>0.16821622222227317</v>
      </c>
      <c r="AQ544" s="41" t="str">
        <f t="shared" si="357"/>
        <v>na</v>
      </c>
      <c r="AR544" s="41" t="str">
        <f t="shared" si="357"/>
        <v>na</v>
      </c>
      <c r="AS544" s="41" t="str">
        <f t="shared" si="357"/>
        <v>na</v>
      </c>
      <c r="AT544" s="41">
        <f t="shared" si="357"/>
        <v>0.16686255215444223</v>
      </c>
      <c r="AU544" s="41" t="str">
        <f t="shared" si="357"/>
        <v>na</v>
      </c>
      <c r="AV544" s="41" t="str">
        <f t="shared" si="357"/>
        <v>na</v>
      </c>
      <c r="AW544" s="41" t="str">
        <f t="shared" si="357"/>
        <v>na</v>
      </c>
      <c r="AX544" s="41" t="str">
        <f t="shared" si="357"/>
        <v>na</v>
      </c>
      <c r="AY544" s="41" t="str">
        <f t="shared" si="357"/>
        <v>na</v>
      </c>
      <c r="BA544" s="38">
        <v>2025</v>
      </c>
      <c r="BB544" s="39">
        <f t="shared" si="350"/>
        <v>2.8665097992524036E-2</v>
      </c>
      <c r="BC544" s="39">
        <f t="shared" si="350"/>
        <v>-5.4999999999999938E-2</v>
      </c>
      <c r="BD544" s="39">
        <f t="shared" si="350"/>
        <v>0.10077459166915803</v>
      </c>
      <c r="BE544" s="39">
        <f t="shared" si="350"/>
        <v>0.35575514716588152</v>
      </c>
      <c r="BF544" s="39">
        <f t="shared" si="350"/>
        <v>1.5380393199811104E-2</v>
      </c>
      <c r="BG544" s="41">
        <f t="shared" si="358"/>
        <v>0.13037693442036646</v>
      </c>
      <c r="BH544" s="41" t="str">
        <f t="shared" si="358"/>
        <v>na</v>
      </c>
      <c r="BI544" s="41" t="str">
        <f t="shared" si="358"/>
        <v>na</v>
      </c>
      <c r="BJ544" s="41">
        <f t="shared" si="358"/>
        <v>-8.9646826424733983E-2</v>
      </c>
      <c r="BK544" s="41">
        <f t="shared" si="358"/>
        <v>9.8251363013331261E-2</v>
      </c>
      <c r="BL544" s="41" t="str">
        <f t="shared" si="358"/>
        <v>na</v>
      </c>
      <c r="BM544" s="41" t="str">
        <f t="shared" si="358"/>
        <v>na</v>
      </c>
      <c r="BN544" s="41" t="str">
        <f t="shared" si="358"/>
        <v>na</v>
      </c>
      <c r="BO544" s="41" t="str">
        <f t="shared" si="358"/>
        <v>na</v>
      </c>
      <c r="BP544" s="41" t="str">
        <f t="shared" si="358"/>
        <v>na</v>
      </c>
    </row>
    <row r="545" spans="2:68" x14ac:dyDescent="0.45">
      <c r="B545" s="38" t="s">
        <v>54</v>
      </c>
      <c r="C545" s="39">
        <f>IF(C505=0,"na",(C510/C505)^(1/5)-1)</f>
        <v>2.1056607403800554E-2</v>
      </c>
      <c r="D545" s="39">
        <f t="shared" ref="D545:Q545" si="359">IF(D505=0,"na",(D510/D505)^(1/5)-1)</f>
        <v>2.3800000000000043E-2</v>
      </c>
      <c r="E545" s="39">
        <f t="shared" si="359"/>
        <v>1.5700000000000047E-2</v>
      </c>
      <c r="F545" s="39">
        <f t="shared" si="359"/>
        <v>1.8399999999999972E-2</v>
      </c>
      <c r="G545" s="39">
        <f t="shared" si="359"/>
        <v>3.0000000000000027E-2</v>
      </c>
      <c r="H545" s="41">
        <f t="shared" si="359"/>
        <v>2.0143402944446276E-2</v>
      </c>
      <c r="I545" s="41">
        <f t="shared" si="359"/>
        <v>6.8682591743728594E-2</v>
      </c>
      <c r="J545" s="41" t="str">
        <f t="shared" si="359"/>
        <v>na</v>
      </c>
      <c r="K545" s="41">
        <f t="shared" si="359"/>
        <v>0.46393933591953695</v>
      </c>
      <c r="L545" s="41">
        <f t="shared" si="359"/>
        <v>1.2366919981533275E-2</v>
      </c>
      <c r="M545" s="41">
        <f t="shared" si="359"/>
        <v>-8.1378934085926447E-2</v>
      </c>
      <c r="N545" s="41">
        <f t="shared" si="359"/>
        <v>-8.1378934085926447E-2</v>
      </c>
      <c r="O545" s="41" t="str">
        <f t="shared" si="359"/>
        <v>na</v>
      </c>
      <c r="P545" s="41" t="str">
        <f t="shared" si="359"/>
        <v>na</v>
      </c>
      <c r="Q545" s="41" t="str">
        <f t="shared" si="359"/>
        <v>na</v>
      </c>
      <c r="S545" s="38" t="s">
        <v>54</v>
      </c>
      <c r="T545" s="39">
        <f>IF(T505=0,"na",(T510/T505)^(1/5)-1)</f>
        <v>2.0581014987393287E-2</v>
      </c>
      <c r="U545" s="39">
        <f t="shared" ref="U545:AH545" si="360">IF(U505=0,"na",(U510/U505)^(1/5)-1)</f>
        <v>-1.4499999999999957E-2</v>
      </c>
      <c r="V545" s="39">
        <f t="shared" si="360"/>
        <v>-1.6499999999999959E-2</v>
      </c>
      <c r="W545" s="39">
        <f t="shared" si="360"/>
        <v>4.4000000000000039E-2</v>
      </c>
      <c r="X545" s="39">
        <f t="shared" si="360"/>
        <v>-6.6999999999999948E-2</v>
      </c>
      <c r="Y545" s="41">
        <f t="shared" si="360"/>
        <v>-8.0602540681318224E-3</v>
      </c>
      <c r="Z545" s="41">
        <f t="shared" si="360"/>
        <v>7.0362917510689016E-3</v>
      </c>
      <c r="AA545" s="41" t="str">
        <f t="shared" si="360"/>
        <v>na</v>
      </c>
      <c r="AB545" s="41">
        <f t="shared" si="360"/>
        <v>-5.5689266351803823E-2</v>
      </c>
      <c r="AC545" s="41">
        <f t="shared" si="360"/>
        <v>-2.1769457793963998E-2</v>
      </c>
      <c r="AD545" s="41">
        <f t="shared" si="360"/>
        <v>9.0993369432214255E-2</v>
      </c>
      <c r="AE545" s="41">
        <f t="shared" si="360"/>
        <v>9.0993369432214255E-2</v>
      </c>
      <c r="AF545" s="41" t="str">
        <f t="shared" si="360"/>
        <v>na</v>
      </c>
      <c r="AG545" s="41" t="str">
        <f t="shared" si="360"/>
        <v>na</v>
      </c>
      <c r="AH545" s="41" t="str">
        <f t="shared" si="360"/>
        <v>na</v>
      </c>
      <c r="AJ545" s="38" t="s">
        <v>54</v>
      </c>
      <c r="AK545" s="39">
        <f>IF(AK505=0,"na",(AK510/AK505)^(1/5)-1)</f>
        <v>-3.1981214997518603E-2</v>
      </c>
      <c r="AL545" s="39">
        <f t="shared" ref="AL545:AY545" si="361">IF(AL505=0,"na",(AL510/AL505)^(1/5)-1)</f>
        <v>-5.0000000000000044E-2</v>
      </c>
      <c r="AM545" s="39">
        <f t="shared" si="361"/>
        <v>-8.0000000000000071E-3</v>
      </c>
      <c r="AN545" s="39">
        <f t="shared" si="361"/>
        <v>4.0000000000000036E-2</v>
      </c>
      <c r="AO545" s="39" t="str">
        <f t="shared" si="361"/>
        <v>na</v>
      </c>
      <c r="AP545" s="41">
        <f t="shared" si="361"/>
        <v>-3.2092387048845872E-2</v>
      </c>
      <c r="AQ545" s="41" t="str">
        <f t="shared" si="361"/>
        <v>na</v>
      </c>
      <c r="AR545" s="41" t="str">
        <f t="shared" si="361"/>
        <v>na</v>
      </c>
      <c r="AS545" s="41" t="str">
        <f t="shared" si="361"/>
        <v>na</v>
      </c>
      <c r="AT545" s="41">
        <f t="shared" si="361"/>
        <v>-3.2092387048845872E-2</v>
      </c>
      <c r="AU545" s="41" t="str">
        <f t="shared" si="361"/>
        <v>na</v>
      </c>
      <c r="AV545" s="41" t="str">
        <f t="shared" si="361"/>
        <v>na</v>
      </c>
      <c r="AW545" s="41" t="str">
        <f t="shared" si="361"/>
        <v>na</v>
      </c>
      <c r="AX545" s="41" t="str">
        <f t="shared" si="361"/>
        <v>na</v>
      </c>
      <c r="AY545" s="41" t="str">
        <f t="shared" si="361"/>
        <v>na</v>
      </c>
      <c r="BA545" s="38" t="s">
        <v>54</v>
      </c>
      <c r="BB545" s="39">
        <f>IF(BB505=0,"na",(BB510/BB505)^(1/5)-1)</f>
        <v>1.2662261147529552E-2</v>
      </c>
      <c r="BC545" s="39">
        <f t="shared" ref="BC545:BP545" si="362">IF(BC505=0,"na",(BC510/BC505)^(1/5)-1)</f>
        <v>-5.0000000000000044E-2</v>
      </c>
      <c r="BD545" s="39">
        <f t="shared" si="362"/>
        <v>-8.0000000000000071E-3</v>
      </c>
      <c r="BE545" s="39">
        <f t="shared" si="362"/>
        <v>4.0000000000000036E-2</v>
      </c>
      <c r="BF545" s="39">
        <f t="shared" si="362"/>
        <v>4.0000000000000036E-2</v>
      </c>
      <c r="BG545" s="41">
        <f t="shared" si="362"/>
        <v>3.7969541535902707E-3</v>
      </c>
      <c r="BH545" s="41" t="str">
        <f t="shared" si="362"/>
        <v>na</v>
      </c>
      <c r="BI545" s="41" t="str">
        <f t="shared" si="362"/>
        <v>na</v>
      </c>
      <c r="BJ545" s="41">
        <f t="shared" si="362"/>
        <v>-8.9646826424733872E-2</v>
      </c>
      <c r="BK545" s="41">
        <f t="shared" si="362"/>
        <v>8.6345407526586815E-3</v>
      </c>
      <c r="BL545" s="41" t="str">
        <f t="shared" si="362"/>
        <v>na</v>
      </c>
      <c r="BM545" s="41" t="str">
        <f t="shared" si="362"/>
        <v>na</v>
      </c>
      <c r="BN545" s="41" t="str">
        <f t="shared" si="362"/>
        <v>na</v>
      </c>
      <c r="BO545" s="41" t="str">
        <f t="shared" si="362"/>
        <v>na</v>
      </c>
      <c r="BP545" s="41" t="str">
        <f t="shared" si="362"/>
        <v>na</v>
      </c>
    </row>
    <row r="546" spans="2:68" x14ac:dyDescent="0.45">
      <c r="B546" s="38" t="s">
        <v>55</v>
      </c>
      <c r="C546" s="39">
        <f>IF(C510=0,"na",(C515/C510)^(1/5)-1)</f>
        <v>-4.9159967006614513E-3</v>
      </c>
      <c r="D546" s="39">
        <f t="shared" ref="D546:Q546" si="363">IF(D510=0,"na",(D515/D510)^(1/5)-1)</f>
        <v>2.2100000000000009E-2</v>
      </c>
      <c r="E546" s="39">
        <f t="shared" si="363"/>
        <v>1.0000000000000009E-2</v>
      </c>
      <c r="F546" s="39">
        <f t="shared" si="363"/>
        <v>1.4299999999999979E-2</v>
      </c>
      <c r="G546" s="39">
        <f t="shared" si="363"/>
        <v>1.4999999999999902E-2</v>
      </c>
      <c r="H546" s="41">
        <f t="shared" si="363"/>
        <v>8.8046756114217306E-3</v>
      </c>
      <c r="I546" s="41">
        <f t="shared" si="363"/>
        <v>-0.12307940909597548</v>
      </c>
      <c r="J546" s="41" t="str">
        <f t="shared" si="363"/>
        <v>na</v>
      </c>
      <c r="K546" s="41">
        <f t="shared" si="363"/>
        <v>0</v>
      </c>
      <c r="L546" s="41">
        <f t="shared" si="363"/>
        <v>-2.5971473651238419E-3</v>
      </c>
      <c r="M546" s="41">
        <f t="shared" si="363"/>
        <v>-4.2312461105830645E-2</v>
      </c>
      <c r="N546" s="41">
        <f t="shared" si="363"/>
        <v>-4.2312461105830645E-2</v>
      </c>
      <c r="O546" s="41" t="str">
        <f t="shared" si="363"/>
        <v>na</v>
      </c>
      <c r="P546" s="41" t="str">
        <f t="shared" si="363"/>
        <v>na</v>
      </c>
      <c r="Q546" s="41" t="str">
        <f t="shared" si="363"/>
        <v>na</v>
      </c>
      <c r="S546" s="38" t="s">
        <v>55</v>
      </c>
      <c r="T546" s="39">
        <f>IF(T510=0,"na",(T515/T510)^(1/5)-1)</f>
        <v>-3.3432185472391795E-3</v>
      </c>
      <c r="U546" s="39">
        <f t="shared" ref="U546:AH546" si="364">IF(U510=0,"na",(U515/U510)^(1/5)-1)</f>
        <v>-1.4700000000000046E-2</v>
      </c>
      <c r="V546" s="39">
        <f t="shared" si="364"/>
        <v>-1.9399999999999973E-2</v>
      </c>
      <c r="W546" s="39">
        <f t="shared" si="364"/>
        <v>3.6000000000000032E-2</v>
      </c>
      <c r="X546" s="39">
        <f t="shared" si="364"/>
        <v>-7.4200000000000044E-2</v>
      </c>
      <c r="Y546" s="41">
        <f t="shared" si="364"/>
        <v>-1.6052785163042871E-2</v>
      </c>
      <c r="Z546" s="41">
        <f t="shared" si="364"/>
        <v>-0.10573995109511125</v>
      </c>
      <c r="AA546" s="41" t="str">
        <f t="shared" si="364"/>
        <v>na</v>
      </c>
      <c r="AB546" s="41">
        <f t="shared" si="364"/>
        <v>-5.5689266351803823E-2</v>
      </c>
      <c r="AC546" s="41">
        <f t="shared" si="364"/>
        <v>-1.9975584083620213E-3</v>
      </c>
      <c r="AD546" s="41">
        <f t="shared" si="364"/>
        <v>-2.5255546250793737E-2</v>
      </c>
      <c r="AE546" s="41">
        <f t="shared" si="364"/>
        <v>-2.5255546250793737E-2</v>
      </c>
      <c r="AF546" s="41" t="str">
        <f t="shared" si="364"/>
        <v>na</v>
      </c>
      <c r="AG546" s="41" t="str">
        <f t="shared" si="364"/>
        <v>na</v>
      </c>
      <c r="AH546" s="41" t="str">
        <f t="shared" si="364"/>
        <v>na</v>
      </c>
      <c r="AJ546" s="38" t="s">
        <v>55</v>
      </c>
      <c r="AK546" s="39">
        <f>IF(AK510=0,"na",(AK515/AK510)^(1/5)-1)</f>
        <v>-3.8086936409554406E-2</v>
      </c>
      <c r="AL546" s="39">
        <f t="shared" ref="AL546:AY546" si="365">IF(AL510=0,"na",(AL515/AL510)^(1/5)-1)</f>
        <v>-3.6399999999999988E-2</v>
      </c>
      <c r="AM546" s="39">
        <f t="shared" si="365"/>
        <v>-6.2999999999999723E-3</v>
      </c>
      <c r="AN546" s="39">
        <f t="shared" si="365"/>
        <v>3.0000000000000027E-2</v>
      </c>
      <c r="AO546" s="39" t="str">
        <f t="shared" si="365"/>
        <v>na</v>
      </c>
      <c r="AP546" s="41">
        <f t="shared" si="365"/>
        <v>-3.5617255004733894E-2</v>
      </c>
      <c r="AQ546" s="41" t="str">
        <f t="shared" si="365"/>
        <v>na</v>
      </c>
      <c r="AR546" s="41" t="str">
        <f t="shared" si="365"/>
        <v>na</v>
      </c>
      <c r="AS546" s="41" t="str">
        <f t="shared" si="365"/>
        <v>na</v>
      </c>
      <c r="AT546" s="41">
        <f t="shared" si="365"/>
        <v>-3.5617255004733894E-2</v>
      </c>
      <c r="AU546" s="41" t="str">
        <f t="shared" si="365"/>
        <v>na</v>
      </c>
      <c r="AV546" s="41" t="str">
        <f t="shared" si="365"/>
        <v>na</v>
      </c>
      <c r="AW546" s="41" t="str">
        <f t="shared" si="365"/>
        <v>na</v>
      </c>
      <c r="AX546" s="41" t="str">
        <f t="shared" si="365"/>
        <v>na</v>
      </c>
      <c r="AY546" s="41" t="str">
        <f t="shared" si="365"/>
        <v>na</v>
      </c>
      <c r="BA546" s="38" t="s">
        <v>55</v>
      </c>
      <c r="BB546" s="39">
        <f>IF(BB510=0,"na",(BB515/BB510)^(1/5)-1)</f>
        <v>7.2122859984449228E-3</v>
      </c>
      <c r="BC546" s="39">
        <f t="shared" ref="BC546:BP546" si="366">IF(BC510=0,"na",(BC515/BC510)^(1/5)-1)</f>
        <v>-3.6399999999999988E-2</v>
      </c>
      <c r="BD546" s="39">
        <f t="shared" si="366"/>
        <v>-6.2999999999999723E-3</v>
      </c>
      <c r="BE546" s="39">
        <f t="shared" si="366"/>
        <v>3.0000000000000027E-2</v>
      </c>
      <c r="BF546" s="39">
        <f t="shared" si="366"/>
        <v>3.0000000000000027E-2</v>
      </c>
      <c r="BG546" s="41">
        <f t="shared" si="366"/>
        <v>3.0883389962381713E-3</v>
      </c>
      <c r="BH546" s="41" t="str">
        <f t="shared" si="366"/>
        <v>na</v>
      </c>
      <c r="BI546" s="41" t="str">
        <f t="shared" si="366"/>
        <v>na</v>
      </c>
      <c r="BJ546" s="41">
        <f t="shared" si="366"/>
        <v>-8.9646826424733872E-2</v>
      </c>
      <c r="BK546" s="41">
        <f t="shared" si="366"/>
        <v>5.9786216139099402E-3</v>
      </c>
      <c r="BL546" s="41" t="str">
        <f t="shared" si="366"/>
        <v>na</v>
      </c>
      <c r="BM546" s="41" t="str">
        <f t="shared" si="366"/>
        <v>na</v>
      </c>
      <c r="BN546" s="41" t="str">
        <f t="shared" si="366"/>
        <v>na</v>
      </c>
      <c r="BO546" s="41" t="str">
        <f t="shared" si="366"/>
        <v>na</v>
      </c>
      <c r="BP546" s="41" t="str">
        <f t="shared" si="366"/>
        <v>na</v>
      </c>
    </row>
    <row r="547" spans="2:68" x14ac:dyDescent="0.45">
      <c r="B547" s="38" t="s">
        <v>56</v>
      </c>
      <c r="C547" s="39">
        <f>IF(C515=0,"na",(C520/C515)^(1/5)-1)</f>
        <v>-1.3696165777315583E-2</v>
      </c>
      <c r="D547" s="39">
        <f t="shared" ref="D547:Q547" si="367">IF(D515=0,"na",(D520/D515)^(1/5)-1)</f>
        <v>1.5099999999999891E-2</v>
      </c>
      <c r="E547" s="39">
        <f t="shared" si="367"/>
        <v>-8.900000000000019E-3</v>
      </c>
      <c r="F547" s="39">
        <f t="shared" si="367"/>
        <v>1.0199999999999987E-2</v>
      </c>
      <c r="G547" s="39">
        <f t="shared" si="367"/>
        <v>4.9999999999998934E-3</v>
      </c>
      <c r="H547" s="41">
        <f t="shared" si="367"/>
        <v>-2.7214735996863304E-3</v>
      </c>
      <c r="I547" s="41">
        <f t="shared" si="367"/>
        <v>-4.0355226766948915E-2</v>
      </c>
      <c r="J547" s="41" t="str">
        <f t="shared" si="367"/>
        <v>na</v>
      </c>
      <c r="K547" s="41">
        <f t="shared" si="367"/>
        <v>0</v>
      </c>
      <c r="L547" s="41">
        <f t="shared" si="367"/>
        <v>-2.5300821046920774E-3</v>
      </c>
      <c r="M547" s="41">
        <f t="shared" si="367"/>
        <v>-4.1670548743867331E-2</v>
      </c>
      <c r="N547" s="41">
        <f t="shared" si="367"/>
        <v>-4.1146011236858127E-2</v>
      </c>
      <c r="O547" s="41" t="str">
        <f t="shared" si="367"/>
        <v>na</v>
      </c>
      <c r="P547" s="41" t="str">
        <f t="shared" si="367"/>
        <v>na</v>
      </c>
      <c r="Q547" s="41" t="str">
        <f t="shared" si="367"/>
        <v>na</v>
      </c>
      <c r="S547" s="38" t="s">
        <v>56</v>
      </c>
      <c r="T547" s="39">
        <f>IF(T515=0,"na",(T520/T515)^(1/5)-1)</f>
        <v>-2.3655164995239897E-2</v>
      </c>
      <c r="U547" s="39">
        <f t="shared" ref="U547:AH547" si="368">IF(U515=0,"na",(U520/U515)^(1/5)-1)</f>
        <v>-1.7800000000000038E-2</v>
      </c>
      <c r="V547" s="39">
        <f t="shared" si="368"/>
        <v>-2.6699999999999946E-2</v>
      </c>
      <c r="W547" s="39">
        <f t="shared" si="368"/>
        <v>3.6000000000000032E-2</v>
      </c>
      <c r="X547" s="39">
        <f t="shared" si="368"/>
        <v>-8.7500000000000022E-2</v>
      </c>
      <c r="Y547" s="41">
        <f t="shared" si="368"/>
        <v>-2.6831699199608261E-2</v>
      </c>
      <c r="Z547" s="41">
        <f t="shared" si="368"/>
        <v>-1.0562228112581673E-3</v>
      </c>
      <c r="AA547" s="41" t="str">
        <f t="shared" si="368"/>
        <v>na</v>
      </c>
      <c r="AB547" s="41">
        <f t="shared" si="368"/>
        <v>-5.5689266351803823E-2</v>
      </c>
      <c r="AC547" s="41">
        <f t="shared" si="368"/>
        <v>-1.7982800277703825E-3</v>
      </c>
      <c r="AD547" s="41">
        <f t="shared" si="368"/>
        <v>-2.9345778228449748E-2</v>
      </c>
      <c r="AE547" s="41">
        <f t="shared" si="368"/>
        <v>-2.8814494811260971E-2</v>
      </c>
      <c r="AF547" s="41" t="str">
        <f t="shared" si="368"/>
        <v>na</v>
      </c>
      <c r="AG547" s="41" t="str">
        <f t="shared" si="368"/>
        <v>na</v>
      </c>
      <c r="AH547" s="41" t="str">
        <f t="shared" si="368"/>
        <v>na</v>
      </c>
      <c r="AJ547" s="38" t="s">
        <v>56</v>
      </c>
      <c r="AK547" s="39">
        <f>IF(AK515=0,"na",(AK520/AK515)^(1/5)-1)</f>
        <v>-3.0359733904420927E-2</v>
      </c>
      <c r="AL547" s="39">
        <f t="shared" ref="AL547:AY547" si="369">IF(AL515=0,"na",(AL520/AL515)^(1/5)-1)</f>
        <v>-3.2000000000000028E-2</v>
      </c>
      <c r="AM547" s="39">
        <f t="shared" si="369"/>
        <v>-5.3999999999999604E-3</v>
      </c>
      <c r="AN547" s="39">
        <f t="shared" si="369"/>
        <v>2.4000000000000021E-2</v>
      </c>
      <c r="AO547" s="39" t="str">
        <f t="shared" si="369"/>
        <v>na</v>
      </c>
      <c r="AP547" s="41">
        <f t="shared" si="369"/>
        <v>-2.8102480125322904E-2</v>
      </c>
      <c r="AQ547" s="41" t="str">
        <f t="shared" si="369"/>
        <v>na</v>
      </c>
      <c r="AR547" s="41" t="str">
        <f t="shared" si="369"/>
        <v>na</v>
      </c>
      <c r="AS547" s="41" t="str">
        <f t="shared" si="369"/>
        <v>na</v>
      </c>
      <c r="AT547" s="41">
        <f t="shared" si="369"/>
        <v>-2.8102480125322904E-2</v>
      </c>
      <c r="AU547" s="41" t="str">
        <f t="shared" si="369"/>
        <v>na</v>
      </c>
      <c r="AV547" s="41" t="str">
        <f t="shared" si="369"/>
        <v>na</v>
      </c>
      <c r="AW547" s="41" t="str">
        <f t="shared" si="369"/>
        <v>na</v>
      </c>
      <c r="AX547" s="41" t="str">
        <f t="shared" si="369"/>
        <v>na</v>
      </c>
      <c r="AY547" s="41" t="str">
        <f t="shared" si="369"/>
        <v>na</v>
      </c>
      <c r="BA547" s="38" t="s">
        <v>56</v>
      </c>
      <c r="BB547" s="39">
        <f>IF(BB515=0,"na",(BB520/BB515)^(1/5)-1)</f>
        <v>4.6622068574093678E-3</v>
      </c>
      <c r="BC547" s="39">
        <f t="shared" ref="BC547:BP547" si="370">IF(BC515=0,"na",(BC520/BC515)^(1/5)-1)</f>
        <v>-3.2000000000000028E-2</v>
      </c>
      <c r="BD547" s="39">
        <f t="shared" si="370"/>
        <v>-5.3999999999999604E-3</v>
      </c>
      <c r="BE547" s="39">
        <f t="shared" si="370"/>
        <v>2.4000000000000021E-2</v>
      </c>
      <c r="BF547" s="39">
        <f t="shared" si="370"/>
        <v>2.4000000000000021E-2</v>
      </c>
      <c r="BG547" s="41">
        <f t="shared" si="370"/>
        <v>2.3480020228872078E-3</v>
      </c>
      <c r="BH547" s="41" t="str">
        <f t="shared" si="370"/>
        <v>na</v>
      </c>
      <c r="BI547" s="41" t="str">
        <f t="shared" si="370"/>
        <v>na</v>
      </c>
      <c r="BJ547" s="41">
        <f t="shared" si="370"/>
        <v>-8.9646826424733872E-2</v>
      </c>
      <c r="BK547" s="41">
        <f t="shared" si="370"/>
        <v>4.0943632031684718E-3</v>
      </c>
      <c r="BL547" s="41" t="str">
        <f t="shared" si="370"/>
        <v>na</v>
      </c>
      <c r="BM547" s="41" t="str">
        <f t="shared" si="370"/>
        <v>na</v>
      </c>
      <c r="BN547" s="41" t="str">
        <f t="shared" si="370"/>
        <v>na</v>
      </c>
      <c r="BO547" s="41" t="str">
        <f t="shared" si="370"/>
        <v>na</v>
      </c>
      <c r="BP547" s="41" t="str">
        <f t="shared" si="370"/>
        <v>na</v>
      </c>
    </row>
    <row r="548" spans="2:68" x14ac:dyDescent="0.45">
      <c r="B548" s="38" t="s">
        <v>57</v>
      </c>
      <c r="C548" s="39">
        <f t="shared" ref="C548:Q548" si="371">IF(C520=0,"na",(C525/C520)^(1/5)-1)</f>
        <v>-1.8687736278704792E-2</v>
      </c>
      <c r="D548" s="39">
        <f t="shared" si="371"/>
        <v>1.3900000000000023E-2</v>
      </c>
      <c r="E548" s="39">
        <f t="shared" si="371"/>
        <v>-1.2399999999999967E-2</v>
      </c>
      <c r="F548" s="39">
        <f t="shared" si="371"/>
        <v>8.1999999999999851E-3</v>
      </c>
      <c r="G548" s="39">
        <f t="shared" si="371"/>
        <v>-1.2000000000000011E-2</v>
      </c>
      <c r="H548" s="41">
        <f t="shared" si="371"/>
        <v>-5.8738004728630111E-3</v>
      </c>
      <c r="I548" s="41">
        <f t="shared" si="371"/>
        <v>-7.0369742188849727E-2</v>
      </c>
      <c r="J548" s="41" t="str">
        <f t="shared" si="371"/>
        <v>na</v>
      </c>
      <c r="K548" s="41">
        <f t="shared" si="371"/>
        <v>-2.1994514434137247E-2</v>
      </c>
      <c r="L548" s="41">
        <f t="shared" si="371"/>
        <v>3.2553774047003881E-3</v>
      </c>
      <c r="M548" s="41">
        <f t="shared" si="371"/>
        <v>-4.0866286546252795E-2</v>
      </c>
      <c r="N548" s="41">
        <f t="shared" si="371"/>
        <v>-4.1390977075613122E-2</v>
      </c>
      <c r="O548" s="41" t="str">
        <f t="shared" si="371"/>
        <v>na</v>
      </c>
      <c r="P548" s="41" t="str">
        <f t="shared" si="371"/>
        <v>na</v>
      </c>
      <c r="Q548" s="41" t="str">
        <f t="shared" si="371"/>
        <v>na</v>
      </c>
      <c r="S548" s="38" t="s">
        <v>57</v>
      </c>
      <c r="T548" s="39">
        <f t="shared" ref="T548:AH548" si="372">IF(T520=0,"na",(T525/T520)^(1/5)-1)</f>
        <v>-4.6559979195453294E-2</v>
      </c>
      <c r="U548" s="39">
        <f t="shared" si="372"/>
        <v>-2.1499999999999964E-2</v>
      </c>
      <c r="V548" s="39">
        <f t="shared" si="372"/>
        <v>-2.9699999999999949E-2</v>
      </c>
      <c r="W548" s="39">
        <f t="shared" si="372"/>
        <v>2.4000000000000021E-2</v>
      </c>
      <c r="X548" s="39">
        <f t="shared" si="372"/>
        <v>-8.9500000000000024E-2</v>
      </c>
      <c r="Y548" s="41">
        <f t="shared" si="372"/>
        <v>-3.6610990403231347E-2</v>
      </c>
      <c r="Z548" s="41">
        <f t="shared" si="372"/>
        <v>1.6771290780006609E-3</v>
      </c>
      <c r="AA548" s="41" t="str">
        <f t="shared" si="372"/>
        <v>na</v>
      </c>
      <c r="AB548" s="41">
        <f t="shared" si="372"/>
        <v>-5.5689266351803823E-2</v>
      </c>
      <c r="AC548" s="41">
        <f t="shared" si="372"/>
        <v>-1.7485072623726006E-2</v>
      </c>
      <c r="AD548" s="41">
        <f t="shared" si="372"/>
        <v>-3.9118794240400434E-2</v>
      </c>
      <c r="AE548" s="41">
        <f t="shared" si="372"/>
        <v>-3.9644440728924923E-2</v>
      </c>
      <c r="AF548" s="41" t="str">
        <f t="shared" si="372"/>
        <v>na</v>
      </c>
      <c r="AG548" s="41" t="str">
        <f t="shared" si="372"/>
        <v>na</v>
      </c>
      <c r="AH548" s="41" t="str">
        <f t="shared" si="372"/>
        <v>na</v>
      </c>
      <c r="AJ548" s="38" t="s">
        <v>57</v>
      </c>
      <c r="AK548" s="39">
        <f t="shared" ref="AK548:AY548" si="373">IF(AK520=0,"na",(AK525/AK520)^(1/5)-1)</f>
        <v>-3.5807495997372762E-2</v>
      </c>
      <c r="AL548" s="39">
        <f t="shared" si="373"/>
        <v>-3.400000000000003E-2</v>
      </c>
      <c r="AM548" s="39">
        <f t="shared" si="373"/>
        <v>-7.3999999999999622E-3</v>
      </c>
      <c r="AN548" s="39">
        <f t="shared" si="373"/>
        <v>2.200000000000002E-2</v>
      </c>
      <c r="AO548" s="39" t="str">
        <f t="shared" si="373"/>
        <v>na</v>
      </c>
      <c r="AP548" s="41">
        <f t="shared" si="373"/>
        <v>-3.2338754919431167E-2</v>
      </c>
      <c r="AQ548" s="41" t="str">
        <f t="shared" si="373"/>
        <v>na</v>
      </c>
      <c r="AR548" s="41" t="str">
        <f t="shared" si="373"/>
        <v>na</v>
      </c>
      <c r="AS548" s="41" t="str">
        <f t="shared" si="373"/>
        <v>na</v>
      </c>
      <c r="AT548" s="41">
        <f t="shared" si="373"/>
        <v>-3.2338754919431167E-2</v>
      </c>
      <c r="AU548" s="41" t="str">
        <f t="shared" si="373"/>
        <v>na</v>
      </c>
      <c r="AV548" s="41" t="str">
        <f t="shared" si="373"/>
        <v>na</v>
      </c>
      <c r="AW548" s="41" t="str">
        <f t="shared" si="373"/>
        <v>na</v>
      </c>
      <c r="AX548" s="41" t="str">
        <f t="shared" si="373"/>
        <v>na</v>
      </c>
      <c r="AY548" s="41" t="str">
        <f t="shared" si="373"/>
        <v>na</v>
      </c>
      <c r="BA548" s="38" t="s">
        <v>57</v>
      </c>
      <c r="BB548" s="39">
        <f t="shared" ref="BB548:BP548" si="374">IF(BB520=0,"na",(BB525/BB520)^(1/5)-1)</f>
        <v>-4.6405715528931024E-3</v>
      </c>
      <c r="BC548" s="39">
        <f t="shared" si="374"/>
        <v>-3.400000000000003E-2</v>
      </c>
      <c r="BD548" s="39">
        <f t="shared" si="374"/>
        <v>-7.3999999999999622E-3</v>
      </c>
      <c r="BE548" s="39">
        <f t="shared" si="374"/>
        <v>2.200000000000002E-2</v>
      </c>
      <c r="BF548" s="39">
        <f t="shared" si="374"/>
        <v>2.200000000000002E-2</v>
      </c>
      <c r="BG548" s="41">
        <f t="shared" si="374"/>
        <v>-3.5897434993271693E-3</v>
      </c>
      <c r="BH548" s="41" t="str">
        <f t="shared" si="374"/>
        <v>na</v>
      </c>
      <c r="BI548" s="41" t="str">
        <f t="shared" si="374"/>
        <v>na</v>
      </c>
      <c r="BJ548" s="41">
        <f t="shared" si="374"/>
        <v>-8.9646826424733872E-2</v>
      </c>
      <c r="BK548" s="41">
        <f t="shared" si="374"/>
        <v>-2.5766596612464276E-3</v>
      </c>
      <c r="BL548" s="41" t="str">
        <f t="shared" si="374"/>
        <v>na</v>
      </c>
      <c r="BM548" s="41" t="str">
        <f t="shared" si="374"/>
        <v>na</v>
      </c>
      <c r="BN548" s="41" t="str">
        <f t="shared" si="374"/>
        <v>na</v>
      </c>
      <c r="BO548" s="41" t="str">
        <f t="shared" si="374"/>
        <v>na</v>
      </c>
      <c r="BP548" s="41" t="str">
        <f t="shared" si="374"/>
        <v>na</v>
      </c>
    </row>
    <row r="549" spans="2:68" x14ac:dyDescent="0.45">
      <c r="B549" s="38" t="s">
        <v>58</v>
      </c>
      <c r="C549" s="39">
        <f t="shared" ref="C549:Q549" si="375">IF(C525=0,"na",(C530/C525)^(1/5)-1)</f>
        <v>-3.5543298445849913E-2</v>
      </c>
      <c r="D549" s="39">
        <f t="shared" si="375"/>
        <v>9.100000000000108E-3</v>
      </c>
      <c r="E549" s="39">
        <f t="shared" si="375"/>
        <v>-1.7599999999999949E-2</v>
      </c>
      <c r="F549" s="39">
        <f t="shared" si="375"/>
        <v>6.1999999999999833E-3</v>
      </c>
      <c r="G549" s="39">
        <f t="shared" si="375"/>
        <v>-1.870000000000005E-2</v>
      </c>
      <c r="H549" s="41">
        <f t="shared" si="375"/>
        <v>-1.2898680088258008E-2</v>
      </c>
      <c r="I549" s="41">
        <f t="shared" si="375"/>
        <v>-0.476937191789505</v>
      </c>
      <c r="J549" s="41" t="str">
        <f t="shared" si="375"/>
        <v>na</v>
      </c>
      <c r="K549" s="41">
        <f t="shared" si="375"/>
        <v>-4.8390007620984332E-2</v>
      </c>
      <c r="L549" s="41">
        <f t="shared" si="375"/>
        <v>-1.3032267124433283E-2</v>
      </c>
      <c r="M549" s="41">
        <f t="shared" si="375"/>
        <v>-3.7499305090421986E-2</v>
      </c>
      <c r="N549" s="41">
        <f t="shared" si="375"/>
        <v>-3.7499305090422097E-2</v>
      </c>
      <c r="O549" s="41" t="str">
        <f t="shared" si="375"/>
        <v>na</v>
      </c>
      <c r="P549" s="41" t="str">
        <f t="shared" si="375"/>
        <v>na</v>
      </c>
      <c r="Q549" s="41" t="str">
        <f t="shared" si="375"/>
        <v>na</v>
      </c>
      <c r="S549" s="38" t="s">
        <v>58</v>
      </c>
      <c r="T549" s="39">
        <f t="shared" ref="T549:AH549" si="376">IF(T525=0,"na",(T530/T525)^(1/5)-1)</f>
        <v>-6.2143637947878694E-2</v>
      </c>
      <c r="U549" s="39">
        <f t="shared" si="376"/>
        <v>-3.400000000000003E-2</v>
      </c>
      <c r="V549" s="39">
        <f t="shared" si="376"/>
        <v>-3.3699999999999952E-2</v>
      </c>
      <c r="W549" s="39">
        <f t="shared" si="376"/>
        <v>1.2000000000000011E-2</v>
      </c>
      <c r="X549" s="39">
        <f t="shared" si="376"/>
        <v>-9.1500000000000026E-2</v>
      </c>
      <c r="Y549" s="41">
        <f t="shared" si="376"/>
        <v>-4.4892231789651738E-2</v>
      </c>
      <c r="Z549" s="41">
        <f t="shared" si="376"/>
        <v>-5.4378355988888849E-3</v>
      </c>
      <c r="AA549" s="41" t="str">
        <f t="shared" si="376"/>
        <v>na</v>
      </c>
      <c r="AB549" s="41">
        <f t="shared" si="376"/>
        <v>-5.5689266351803823E-2</v>
      </c>
      <c r="AC549" s="41">
        <f t="shared" si="376"/>
        <v>-2.4610611996580656E-2</v>
      </c>
      <c r="AD549" s="41">
        <f t="shared" si="376"/>
        <v>-5.6480483803059922E-2</v>
      </c>
      <c r="AE549" s="41">
        <f t="shared" si="376"/>
        <v>-5.6480483803060033E-2</v>
      </c>
      <c r="AF549" s="41" t="str">
        <f t="shared" si="376"/>
        <v>na</v>
      </c>
      <c r="AG549" s="41" t="str">
        <f t="shared" si="376"/>
        <v>na</v>
      </c>
      <c r="AH549" s="41" t="str">
        <f t="shared" si="376"/>
        <v>na</v>
      </c>
      <c r="AJ549" s="38" t="s">
        <v>58</v>
      </c>
      <c r="AK549" s="39">
        <f t="shared" ref="AK549:AY549" si="377">IF(AK525=0,"na",(AK530/AK525)^(1/5)-1)</f>
        <v>-0.10588703934201882</v>
      </c>
      <c r="AL549" s="39">
        <f t="shared" si="377"/>
        <v>-3.6000000000000032E-2</v>
      </c>
      <c r="AM549" s="39">
        <f t="shared" si="377"/>
        <v>-9.3999999999999639E-3</v>
      </c>
      <c r="AN549" s="39">
        <f t="shared" si="377"/>
        <v>2.0000000000000018E-2</v>
      </c>
      <c r="AO549" s="39" t="str">
        <f t="shared" si="377"/>
        <v>na</v>
      </c>
      <c r="AP549" s="41">
        <f t="shared" si="377"/>
        <v>-8.741936040666709E-2</v>
      </c>
      <c r="AQ549" s="41" t="str">
        <f t="shared" si="377"/>
        <v>na</v>
      </c>
      <c r="AR549" s="41" t="str">
        <f t="shared" si="377"/>
        <v>na</v>
      </c>
      <c r="AS549" s="41" t="str">
        <f t="shared" si="377"/>
        <v>na</v>
      </c>
      <c r="AT549" s="41">
        <f t="shared" si="377"/>
        <v>-8.741936040666709E-2</v>
      </c>
      <c r="AU549" s="41" t="str">
        <f t="shared" si="377"/>
        <v>na</v>
      </c>
      <c r="AV549" s="41" t="str">
        <f t="shared" si="377"/>
        <v>na</v>
      </c>
      <c r="AW549" s="41" t="str">
        <f t="shared" si="377"/>
        <v>na</v>
      </c>
      <c r="AX549" s="41" t="str">
        <f t="shared" si="377"/>
        <v>na</v>
      </c>
      <c r="AY549" s="41" t="str">
        <f t="shared" si="377"/>
        <v>na</v>
      </c>
      <c r="BA549" s="38" t="s">
        <v>58</v>
      </c>
      <c r="BB549" s="39">
        <f t="shared" ref="BB549:BP549" si="378">IF(BB525=0,"na",(BB530/BB525)^(1/5)-1)</f>
        <v>-1.2051713658030372E-2</v>
      </c>
      <c r="BC549" s="39">
        <f t="shared" si="378"/>
        <v>-3.6000000000000032E-2</v>
      </c>
      <c r="BD549" s="39">
        <f t="shared" si="378"/>
        <v>-9.3999999999999639E-3</v>
      </c>
      <c r="BE549" s="39">
        <f t="shared" si="378"/>
        <v>2.0000000000000018E-2</v>
      </c>
      <c r="BF549" s="39">
        <f t="shared" si="378"/>
        <v>2.0000000000000018E-2</v>
      </c>
      <c r="BG549" s="41">
        <f t="shared" si="378"/>
        <v>-8.2787452555957985E-3</v>
      </c>
      <c r="BH549" s="41" t="str">
        <f t="shared" si="378"/>
        <v>na</v>
      </c>
      <c r="BI549" s="41" t="str">
        <f t="shared" si="378"/>
        <v>na</v>
      </c>
      <c r="BJ549" s="41">
        <f t="shared" si="378"/>
        <v>-8.9646826424733872E-2</v>
      </c>
      <c r="BK549" s="41">
        <f t="shared" si="378"/>
        <v>-7.6663251716641012E-3</v>
      </c>
      <c r="BL549" s="41" t="str">
        <f t="shared" si="378"/>
        <v>na</v>
      </c>
      <c r="BM549" s="41" t="str">
        <f t="shared" si="378"/>
        <v>na</v>
      </c>
      <c r="BN549" s="41" t="str">
        <f t="shared" si="378"/>
        <v>na</v>
      </c>
      <c r="BO549" s="41" t="str">
        <f t="shared" si="378"/>
        <v>na</v>
      </c>
      <c r="BP549" s="41" t="str">
        <f t="shared" si="378"/>
        <v>na</v>
      </c>
    </row>
    <row r="550" spans="2:68" x14ac:dyDescent="0.45">
      <c r="B550" s="38" t="s">
        <v>59</v>
      </c>
      <c r="C550" s="39">
        <f>IF(C502=0,"na",(C530/C502)^(1/5)-1)</f>
        <v>-2.5066589159205011E-2</v>
      </c>
      <c r="D550" s="39">
        <f>IF(D502=0,"na",(D530/D502)^(1/5)-1)</f>
        <v>0.11769291813754412</v>
      </c>
      <c r="E550" s="39">
        <f>IF(E502=0,"na",(E530/E502)^(1/5)-1)</f>
        <v>-4.3199829633073117E-2</v>
      </c>
      <c r="F550" s="39">
        <f>IF(F502=0,"na",(F530/F502)^(1/5)-1)</f>
        <v>3.0795261016201891E-2</v>
      </c>
      <c r="G550" s="39">
        <f>IF(G502=0,"na",(G530/G502)^(1/5)-1)</f>
        <v>0.12102401208846403</v>
      </c>
      <c r="H550" s="41">
        <f t="shared" ref="H550:Q550" si="379">IF(H502=0,"na",(H530/H502)^(1/38)-1)</f>
        <v>1.6850639466321482E-3</v>
      </c>
      <c r="I550" s="41">
        <f t="shared" si="379"/>
        <v>-0.13211057676239113</v>
      </c>
      <c r="J550" s="41" t="str">
        <f t="shared" si="379"/>
        <v>na</v>
      </c>
      <c r="K550" s="41">
        <f t="shared" si="379"/>
        <v>9.0420393590939563E-2</v>
      </c>
      <c r="L550" s="41">
        <f t="shared" si="379"/>
        <v>-8.5432425409071033E-4</v>
      </c>
      <c r="M550" s="41">
        <f t="shared" si="379"/>
        <v>-3.1442423812531817E-2</v>
      </c>
      <c r="N550" s="41">
        <f t="shared" si="379"/>
        <v>-3.1442423812531817E-2</v>
      </c>
      <c r="O550" s="41" t="str">
        <f t="shared" si="379"/>
        <v>na</v>
      </c>
      <c r="P550" s="41" t="str">
        <f t="shared" si="379"/>
        <v>na</v>
      </c>
      <c r="Q550" s="41" t="str">
        <f t="shared" si="379"/>
        <v>na</v>
      </c>
      <c r="S550" s="38" t="s">
        <v>59</v>
      </c>
      <c r="T550" s="39">
        <f>IF(T502=0,"na",(T530/T502)^(1/5)-1)</f>
        <v>-0.16593688711798504</v>
      </c>
      <c r="U550" s="39">
        <f>IF(U502=0,"na",(U530/U502)^(1/5)-1)</f>
        <v>-0.12914767832656759</v>
      </c>
      <c r="V550" s="39">
        <f>IF(V502=0,"na",(V530/V502)^(1/5)-1)</f>
        <v>-0.10533059081333584</v>
      </c>
      <c r="W550" s="39">
        <f>IF(W502=0,"na",(W530/W502)^(1/5)-1)</f>
        <v>0.17677507353526667</v>
      </c>
      <c r="X550" s="39">
        <f>IF(X502=0,"na",(X530/X502)^(1/5)-1)</f>
        <v>-0.40939455599742702</v>
      </c>
      <c r="Y550" s="41">
        <f t="shared" ref="Y550:AH550" si="380">IF(Y502=0,"na",(Y530/Y502)^(1/38)-1)</f>
        <v>-2.132331219182737E-2</v>
      </c>
      <c r="Z550" s="41">
        <f t="shared" si="380"/>
        <v>-4.0729869427700072E-2</v>
      </c>
      <c r="AA550" s="41" t="str">
        <f t="shared" si="380"/>
        <v>na</v>
      </c>
      <c r="AB550" s="41">
        <f t="shared" si="380"/>
        <v>-4.378347214791245E-2</v>
      </c>
      <c r="AC550" s="41">
        <f t="shared" si="380"/>
        <v>-1.2773202605975809E-2</v>
      </c>
      <c r="AD550" s="41">
        <f t="shared" si="380"/>
        <v>-2.4521267322566542E-2</v>
      </c>
      <c r="AE550" s="41">
        <f t="shared" si="380"/>
        <v>-2.4521267322566542E-2</v>
      </c>
      <c r="AF550" s="41" t="str">
        <f t="shared" si="380"/>
        <v>na</v>
      </c>
      <c r="AG550" s="41" t="str">
        <f t="shared" si="380"/>
        <v>na</v>
      </c>
      <c r="AH550" s="41" t="str">
        <f t="shared" si="380"/>
        <v>na</v>
      </c>
      <c r="AJ550" s="38" t="s">
        <v>59</v>
      </c>
      <c r="AK550" s="39">
        <f>IF(AK502=0,"na",(AK530/AK502)^(1/5)-1)</f>
        <v>-0.1355057714992135</v>
      </c>
      <c r="AL550" s="39">
        <f>IF(AL502=0,"na",(AL530/AL502)^(1/5)-1)</f>
        <v>-0.162447311854784</v>
      </c>
      <c r="AM550" s="39">
        <f>IF(AM502=0,"na",(AM530/AM502)^(1/5)-1)</f>
        <v>-5.5672419964832853E-2</v>
      </c>
      <c r="AN550" s="39">
        <f>IF(AN502=0,"na",(AN530/AN502)^(1/5)-1)</f>
        <v>0.49384757126105772</v>
      </c>
      <c r="AO550" s="39" t="str">
        <f>IF(AO502=0,"na",(AO530/AO502)^(1/5)-1)</f>
        <v>na</v>
      </c>
      <c r="AP550" s="41">
        <f t="shared" ref="AP550:AY550" si="381">IF(AP502=0,"na",(AP530/AP502)^(1/38)-1)</f>
        <v>-1.67600418378544E-2</v>
      </c>
      <c r="AQ550" s="41" t="str">
        <f t="shared" si="381"/>
        <v>na</v>
      </c>
      <c r="AR550" s="41" t="str">
        <f t="shared" si="381"/>
        <v>na</v>
      </c>
      <c r="AS550" s="41" t="str">
        <f t="shared" si="381"/>
        <v>na</v>
      </c>
      <c r="AT550" s="41">
        <f t="shared" si="381"/>
        <v>-1.6850036890595832E-2</v>
      </c>
      <c r="AU550" s="41" t="str">
        <f t="shared" si="381"/>
        <v>na</v>
      </c>
      <c r="AV550" s="41" t="str">
        <f t="shared" si="381"/>
        <v>na</v>
      </c>
      <c r="AW550" s="41" t="str">
        <f t="shared" si="381"/>
        <v>na</v>
      </c>
      <c r="AX550" s="41" t="str">
        <f t="shared" si="381"/>
        <v>na</v>
      </c>
      <c r="AY550" s="41" t="str">
        <f t="shared" si="381"/>
        <v>na</v>
      </c>
      <c r="BA550" s="38" t="s">
        <v>59</v>
      </c>
      <c r="BB550" s="39">
        <f>IF(BB502=0,"na",(BB530/BB502)^(1/5)-1)</f>
        <v>0.15474971524913306</v>
      </c>
      <c r="BC550" s="39">
        <f>IF(BC502=0,"na",(BC530/BC502)^(1/5)-1)</f>
        <v>-0.20286506563191231</v>
      </c>
      <c r="BD550" s="39">
        <f>IF(BD502=0,"na",(BD530/BD502)^(1/5)-1)</f>
        <v>-1.0770069685605788E-2</v>
      </c>
      <c r="BE550" s="39">
        <f>IF(BE502=0,"na",(BE530/BE502)^(1/5)-1)</f>
        <v>0.37191419965870676</v>
      </c>
      <c r="BF550" s="39">
        <f>IF(BF502=0,"na",(BF530/BF502)^(1/5)-1)</f>
        <v>0.15557322738734669</v>
      </c>
      <c r="BG550" s="41">
        <f t="shared" ref="BG550:BP550" si="382">IF(BG502=0,"na",(BG530/BG502)^(1/38)-1)</f>
        <v>9.3646123977133566E-3</v>
      </c>
      <c r="BH550" s="41" t="str">
        <f t="shared" si="382"/>
        <v>na</v>
      </c>
      <c r="BI550" s="41" t="str">
        <f t="shared" si="382"/>
        <v>na</v>
      </c>
      <c r="BJ550" s="41">
        <f t="shared" si="382"/>
        <v>-6.6865718993726175E-2</v>
      </c>
      <c r="BK550" s="41">
        <f t="shared" si="382"/>
        <v>8.5362276376272916E-3</v>
      </c>
      <c r="BL550" s="41" t="str">
        <f t="shared" si="382"/>
        <v>na</v>
      </c>
      <c r="BM550" s="41" t="str">
        <f t="shared" si="382"/>
        <v>na</v>
      </c>
      <c r="BN550" s="41" t="str">
        <f t="shared" si="382"/>
        <v>na</v>
      </c>
      <c r="BO550" s="41" t="str">
        <f t="shared" si="382"/>
        <v>na</v>
      </c>
      <c r="BP550" s="41" t="str">
        <f t="shared" si="382"/>
        <v>na</v>
      </c>
    </row>
    <row r="553" spans="2:68" ht="25.15" x14ac:dyDescent="0.7">
      <c r="B553" s="23" t="s">
        <v>88</v>
      </c>
      <c r="S553" s="23" t="s">
        <v>89</v>
      </c>
    </row>
    <row r="555" spans="2:68" ht="20.65" x14ac:dyDescent="0.6">
      <c r="B555" s="25" t="s">
        <v>46</v>
      </c>
      <c r="S555" s="25" t="s">
        <v>46</v>
      </c>
    </row>
    <row r="557" spans="2:68" x14ac:dyDescent="0.45">
      <c r="B557" s="26"/>
      <c r="C557" s="27"/>
      <c r="D557" s="27"/>
      <c r="E557" s="27"/>
      <c r="F557" s="27"/>
      <c r="G557" s="27"/>
      <c r="H557" s="27"/>
      <c r="I557" s="27"/>
      <c r="J557" s="127" t="s">
        <v>47</v>
      </c>
      <c r="K557" s="127"/>
      <c r="L557" s="127" t="s">
        <v>48</v>
      </c>
      <c r="M557" s="127"/>
      <c r="N557" s="28"/>
      <c r="O557" s="28"/>
      <c r="P557" s="28"/>
      <c r="Q557" s="28"/>
      <c r="S557" s="26"/>
      <c r="T557" s="27"/>
      <c r="U557" s="27"/>
      <c r="V557" s="27"/>
      <c r="W557" s="27"/>
      <c r="X557" s="27"/>
      <c r="Y557" s="27"/>
      <c r="Z557" s="27"/>
      <c r="AA557" s="127" t="s">
        <v>47</v>
      </c>
      <c r="AB557" s="127"/>
      <c r="AC557" s="127" t="s">
        <v>48</v>
      </c>
      <c r="AD557" s="127"/>
      <c r="AE557" s="28"/>
      <c r="AF557" s="28"/>
      <c r="AG557" s="28"/>
      <c r="AH557" s="28"/>
    </row>
    <row r="558" spans="2:68" ht="55.5" x14ac:dyDescent="0.45">
      <c r="B558" s="1" t="s">
        <v>21</v>
      </c>
      <c r="C558" s="2" t="s">
        <v>0</v>
      </c>
      <c r="D558" s="2" t="s">
        <v>1</v>
      </c>
      <c r="E558" s="2" t="s">
        <v>2</v>
      </c>
      <c r="F558" s="2" t="s">
        <v>3</v>
      </c>
      <c r="G558" s="2" t="s">
        <v>4</v>
      </c>
      <c r="H558" s="3" t="s">
        <v>5</v>
      </c>
      <c r="I558" s="2" t="s">
        <v>6</v>
      </c>
      <c r="J558" s="2" t="s">
        <v>7</v>
      </c>
      <c r="K558" s="2" t="s">
        <v>8</v>
      </c>
      <c r="L558" s="2" t="s">
        <v>9</v>
      </c>
      <c r="M558" s="2" t="s">
        <v>10</v>
      </c>
      <c r="N558" s="4" t="s">
        <v>19</v>
      </c>
      <c r="O558" s="29" t="s">
        <v>49</v>
      </c>
      <c r="P558" s="29" t="s">
        <v>50</v>
      </c>
      <c r="Q558" s="29" t="s">
        <v>11</v>
      </c>
      <c r="S558" s="1" t="s">
        <v>21</v>
      </c>
      <c r="T558" s="2" t="s">
        <v>0</v>
      </c>
      <c r="U558" s="2" t="s">
        <v>1</v>
      </c>
      <c r="V558" s="2" t="s">
        <v>2</v>
      </c>
      <c r="W558" s="2" t="s">
        <v>3</v>
      </c>
      <c r="X558" s="2" t="s">
        <v>4</v>
      </c>
      <c r="Y558" s="3" t="s">
        <v>5</v>
      </c>
      <c r="Z558" s="2" t="s">
        <v>6</v>
      </c>
      <c r="AA558" s="2" t="s">
        <v>7</v>
      </c>
      <c r="AB558" s="2" t="s">
        <v>8</v>
      </c>
      <c r="AC558" s="2" t="s">
        <v>9</v>
      </c>
      <c r="AD558" s="2" t="s">
        <v>10</v>
      </c>
      <c r="AE558" s="4" t="s">
        <v>19</v>
      </c>
      <c r="AF558" s="29" t="s">
        <v>49</v>
      </c>
      <c r="AG558" s="29" t="s">
        <v>50</v>
      </c>
      <c r="AH558" s="29" t="s">
        <v>11</v>
      </c>
    </row>
    <row r="559" spans="2:68" x14ac:dyDescent="0.45">
      <c r="B559" s="5">
        <v>2010</v>
      </c>
      <c r="C559" s="6" cm="1">
        <f t="array" ref="C559:H599">'[19]Europe Gas Balances'!C559:H599</f>
        <v>7.0599999999999987</v>
      </c>
      <c r="D559" s="7">
        <v>8.510684931506848</v>
      </c>
      <c r="E559" s="7">
        <v>5.1257534246575336</v>
      </c>
      <c r="F559" s="7">
        <v>0</v>
      </c>
      <c r="G559" s="8">
        <v>2.9013698630136986</v>
      </c>
      <c r="H559" s="9">
        <v>23.597808219178077</v>
      </c>
      <c r="I559" s="7" cm="1">
        <f t="array" ref="I559:I599">'[19]Europe Gas Balances'!J559:J599</f>
        <v>0</v>
      </c>
      <c r="J559" s="7" cm="1">
        <f t="array" ref="J559:J599">'[19]Europe Gas Balances'!L559:L599</f>
        <v>0</v>
      </c>
      <c r="K559" s="10" cm="1">
        <f t="array" ref="K559:K599">'[19]Europe Gas Balances'!I559:I599</f>
        <v>0</v>
      </c>
      <c r="L559" s="7" cm="1">
        <f t="array" ref="L559:L599">'[19]Europe Gas Balances'!K559:K599</f>
        <v>23.694520547945206</v>
      </c>
      <c r="M559" s="11" cm="1">
        <f t="array" ref="M559:M599">'[19]Europe Gas Balances'!M559:M599</f>
        <v>0</v>
      </c>
      <c r="N559" s="18" cm="1">
        <f t="array" ref="N559:N599">'[19]Europe Gas Balances'!Q559:Q599</f>
        <v>0</v>
      </c>
      <c r="O559" s="30"/>
      <c r="P559" s="31"/>
      <c r="Q559" s="31"/>
      <c r="S559" s="5">
        <v>2010</v>
      </c>
      <c r="T559" s="6" cm="1">
        <f t="array" ref="T559:Y599">'[19]Europe Gas Balances'!T559:Y599</f>
        <v>72.147397260273976</v>
      </c>
      <c r="U559" s="7">
        <v>70.309863013698617</v>
      </c>
      <c r="V559" s="7">
        <v>2.5145205479452053</v>
      </c>
      <c r="W559" s="7">
        <v>5.6093150684931503</v>
      </c>
      <c r="X559" s="8">
        <v>445.16684931506842</v>
      </c>
      <c r="Y559" s="9">
        <v>595.74794520547937</v>
      </c>
      <c r="Z559" s="7" cm="1">
        <f t="array" ref="Z559:Z599">'[19]Europe Gas Balances'!AA559:AA599</f>
        <v>9571.7575448775551</v>
      </c>
      <c r="AA559" s="7" cm="1">
        <f t="array" ref="AA559:AA599">'[19]Europe Gas Balances'!AC559:AC599</f>
        <v>446.26179476859443</v>
      </c>
      <c r="AB559" s="10" cm="1">
        <f t="array" ref="AB559:AB599">'[19]Europe Gas Balances'!Z559:Z599</f>
        <v>10680.329315068493</v>
      </c>
      <c r="AC559" s="7" cm="1">
        <f t="array" ref="AC559:AC599">'[19]Europe Gas Balances'!AB559:AB599</f>
        <v>0</v>
      </c>
      <c r="AD559" s="11" cm="1">
        <f t="array" ref="AD559:AD599">'[19]Europe Gas Balances'!AD559:AD599</f>
        <v>0</v>
      </c>
      <c r="AE559" s="18" cm="1">
        <f t="array" ref="AE559:AE599">'[19]Europe Gas Balances'!AH559:AH599</f>
        <v>0</v>
      </c>
      <c r="AF559" s="30"/>
      <c r="AG559" s="31"/>
      <c r="AH559" s="31"/>
    </row>
    <row r="560" spans="2:68" x14ac:dyDescent="0.45">
      <c r="B560" s="19">
        <v>2011</v>
      </c>
      <c r="C560" s="12">
        <v>7.3501369863013695</v>
      </c>
      <c r="D560" s="13">
        <v>11.315342465753423</v>
      </c>
      <c r="E560" s="13">
        <v>5.1257534246575336</v>
      </c>
      <c r="F560" s="13">
        <v>0</v>
      </c>
      <c r="G560" s="14">
        <v>3.094794520547945</v>
      </c>
      <c r="H560" s="15">
        <v>26.886027397260275</v>
      </c>
      <c r="I560" s="13">
        <v>0</v>
      </c>
      <c r="J560" s="13">
        <v>0</v>
      </c>
      <c r="K560" s="16">
        <v>0</v>
      </c>
      <c r="L560" s="13">
        <v>29.013698630136986</v>
      </c>
      <c r="M560" s="17">
        <v>0</v>
      </c>
      <c r="N560" s="18">
        <v>0</v>
      </c>
      <c r="O560" s="30"/>
      <c r="P560" s="31"/>
      <c r="Q560" s="31"/>
      <c r="S560" s="19">
        <v>2011</v>
      </c>
      <c r="T560" s="12">
        <v>58.12410958904109</v>
      </c>
      <c r="U560" s="13">
        <v>75.72575342465754</v>
      </c>
      <c r="V560" s="13">
        <v>2.8046575342465752</v>
      </c>
      <c r="W560" s="13">
        <v>6.5764383561643829</v>
      </c>
      <c r="X560" s="14">
        <v>427.37178082191775</v>
      </c>
      <c r="Y560" s="15">
        <v>570.60273972602738</v>
      </c>
      <c r="Z560" s="13">
        <v>9053.7758752709269</v>
      </c>
      <c r="AA560" s="13">
        <v>395.93957718031277</v>
      </c>
      <c r="AB560" s="16">
        <v>10221.332602739725</v>
      </c>
      <c r="AC560" s="13">
        <v>0</v>
      </c>
      <c r="AD560" s="17">
        <v>0</v>
      </c>
      <c r="AE560" s="18">
        <v>0</v>
      </c>
      <c r="AF560" s="30"/>
      <c r="AG560" s="31"/>
      <c r="AH560" s="31"/>
    </row>
    <row r="561" spans="2:34" x14ac:dyDescent="0.45">
      <c r="B561" s="5">
        <v>2012</v>
      </c>
      <c r="C561" s="6">
        <v>6.944262295081967</v>
      </c>
      <c r="D561" s="7">
        <v>10.319945355191257</v>
      </c>
      <c r="E561" s="7">
        <v>4.6295081967213108</v>
      </c>
      <c r="F561" s="7">
        <v>0</v>
      </c>
      <c r="G561" s="8">
        <v>2.7969945355191257</v>
      </c>
      <c r="H561" s="9">
        <v>24.690710382513661</v>
      </c>
      <c r="I561" s="7">
        <v>0</v>
      </c>
      <c r="J561" s="7">
        <v>0</v>
      </c>
      <c r="K561" s="10">
        <v>0</v>
      </c>
      <c r="L561" s="7">
        <v>28.934426229508198</v>
      </c>
      <c r="M561" s="11">
        <v>0</v>
      </c>
      <c r="N561" s="18">
        <v>0</v>
      </c>
      <c r="O561" s="30"/>
      <c r="P561" s="31"/>
      <c r="Q561" s="31"/>
      <c r="S561" s="5">
        <v>2012</v>
      </c>
      <c r="T561" s="6">
        <v>36.071584699453545</v>
      </c>
      <c r="U561" s="7">
        <v>73.107650273224039</v>
      </c>
      <c r="V561" s="7">
        <v>3.2792349726775956</v>
      </c>
      <c r="W561" s="7">
        <v>8.96967213114754</v>
      </c>
      <c r="X561" s="8">
        <v>434.69153005464477</v>
      </c>
      <c r="Y561" s="9">
        <v>556.11967213114747</v>
      </c>
      <c r="Z561" s="7">
        <v>9830.8006027154006</v>
      </c>
      <c r="AA561" s="7">
        <v>478.86353013930886</v>
      </c>
      <c r="AB561" s="10">
        <v>10865.783804985858</v>
      </c>
      <c r="AC561" s="7">
        <v>0</v>
      </c>
      <c r="AD561" s="11">
        <v>8.4728685792349729</v>
      </c>
      <c r="AE561" s="18">
        <v>6.3676999999999997E-2</v>
      </c>
      <c r="AF561" s="30"/>
      <c r="AG561" s="31"/>
      <c r="AH561" s="31"/>
    </row>
    <row r="562" spans="2:34" x14ac:dyDescent="0.45">
      <c r="B562" s="19">
        <v>2013</v>
      </c>
      <c r="C562" s="12">
        <v>5.9961643835616432</v>
      </c>
      <c r="D562" s="13">
        <v>6.5764383561643829</v>
      </c>
      <c r="E562" s="13">
        <v>3.8684931506849316</v>
      </c>
      <c r="F562" s="13">
        <v>0</v>
      </c>
      <c r="G562" s="14">
        <v>2.8046575342465752</v>
      </c>
      <c r="H562" s="15">
        <v>19.245753424657533</v>
      </c>
      <c r="I562" s="13">
        <v>0</v>
      </c>
      <c r="J562" s="13">
        <v>0</v>
      </c>
      <c r="K562" s="16">
        <v>0</v>
      </c>
      <c r="L562" s="13">
        <v>19.342465753424655</v>
      </c>
      <c r="M562" s="17">
        <v>0</v>
      </c>
      <c r="N562" s="18">
        <v>0</v>
      </c>
      <c r="O562" s="30"/>
      <c r="P562" s="31"/>
      <c r="Q562" s="31"/>
      <c r="S562" s="19">
        <v>2013</v>
      </c>
      <c r="T562" s="12">
        <v>32.978904109589038</v>
      </c>
      <c r="U562" s="13">
        <v>76.112602739726029</v>
      </c>
      <c r="V562" s="13">
        <v>2.8046575342465752</v>
      </c>
      <c r="W562" s="13">
        <v>10.444931506849315</v>
      </c>
      <c r="X562" s="14">
        <v>430.75671232876709</v>
      </c>
      <c r="Y562" s="15">
        <v>553.09780821917809</v>
      </c>
      <c r="Z562" s="13">
        <v>9951.698630136987</v>
      </c>
      <c r="AA562" s="13">
        <v>414.41009949007395</v>
      </c>
      <c r="AB562" s="16">
        <v>10919.206537846239</v>
      </c>
      <c r="AC562" s="13">
        <v>0</v>
      </c>
      <c r="AD562" s="17">
        <v>27.566601643835618</v>
      </c>
      <c r="AE562" s="18">
        <v>0.20660800000000001</v>
      </c>
      <c r="AF562" s="30"/>
      <c r="AG562" s="31"/>
      <c r="AH562" s="31"/>
    </row>
    <row r="563" spans="2:34" x14ac:dyDescent="0.45">
      <c r="B563" s="5">
        <v>2014</v>
      </c>
      <c r="C563" s="6">
        <v>4.7389041095890407</v>
      </c>
      <c r="D563" s="7">
        <v>7.4468493150684925</v>
      </c>
      <c r="E563" s="7">
        <v>5.8027397260273972</v>
      </c>
      <c r="F563" s="7">
        <v>0</v>
      </c>
      <c r="G563" s="8">
        <v>0</v>
      </c>
      <c r="H563" s="9">
        <v>17.988493150684931</v>
      </c>
      <c r="I563" s="7">
        <v>0</v>
      </c>
      <c r="J563" s="7">
        <v>0</v>
      </c>
      <c r="K563" s="10">
        <v>0</v>
      </c>
      <c r="L563" s="7">
        <v>19.342465753424655</v>
      </c>
      <c r="M563" s="11">
        <v>0</v>
      </c>
      <c r="N563" s="18">
        <v>0</v>
      </c>
      <c r="O563" s="30"/>
      <c r="P563" s="31"/>
      <c r="Q563" s="31"/>
      <c r="S563" s="5">
        <v>2014</v>
      </c>
      <c r="T563" s="6">
        <v>35.299999999999997</v>
      </c>
      <c r="U563" s="7">
        <v>80.561369863013695</v>
      </c>
      <c r="V563" s="7">
        <v>2.3210958904109589</v>
      </c>
      <c r="W563" s="7">
        <v>12.282465753424656</v>
      </c>
      <c r="X563" s="8">
        <v>462.96191780821914</v>
      </c>
      <c r="Y563" s="9">
        <v>593.42684931506847</v>
      </c>
      <c r="Z563" s="7">
        <v>9913.013698630135</v>
      </c>
      <c r="AA563" s="7">
        <v>488.27375898239961</v>
      </c>
      <c r="AB563" s="10">
        <v>10994.714306927603</v>
      </c>
      <c r="AC563" s="7">
        <v>0</v>
      </c>
      <c r="AD563" s="11">
        <v>25.392713698630139</v>
      </c>
      <c r="AE563" s="18">
        <v>0.19031499999999998</v>
      </c>
      <c r="AF563" s="30"/>
      <c r="AG563" s="31"/>
      <c r="AH563" s="31"/>
    </row>
    <row r="564" spans="2:34" x14ac:dyDescent="0.45">
      <c r="B564" s="19">
        <v>2015</v>
      </c>
      <c r="C564" s="12">
        <v>5.3191780821917805</v>
      </c>
      <c r="D564" s="13">
        <v>8.6073972602739719</v>
      </c>
      <c r="E564" s="13">
        <v>7.06</v>
      </c>
      <c r="F564" s="13">
        <v>0</v>
      </c>
      <c r="G564" s="14">
        <v>0</v>
      </c>
      <c r="H564" s="15">
        <v>20.986575342465752</v>
      </c>
      <c r="I564" s="13">
        <v>0</v>
      </c>
      <c r="J564" s="13">
        <v>0</v>
      </c>
      <c r="K564" s="16">
        <v>0</v>
      </c>
      <c r="L564" s="13">
        <v>21.083287671232874</v>
      </c>
      <c r="M564" s="17">
        <v>0</v>
      </c>
      <c r="N564" s="18">
        <v>0</v>
      </c>
      <c r="O564" s="30"/>
      <c r="P564" s="31"/>
      <c r="Q564" s="31"/>
      <c r="S564" s="19">
        <v>2015</v>
      </c>
      <c r="T564" s="12">
        <v>35.203287671232872</v>
      </c>
      <c r="U564" s="13">
        <v>84.139726027397245</v>
      </c>
      <c r="V564" s="13">
        <v>2.9013698630136986</v>
      </c>
      <c r="W564" s="13">
        <v>12.282465753424656</v>
      </c>
      <c r="X564" s="14">
        <v>482.20767123287663</v>
      </c>
      <c r="Y564" s="15">
        <v>616.73452054794507</v>
      </c>
      <c r="Z564" s="13">
        <v>10464.273972602738</v>
      </c>
      <c r="AA564" s="13">
        <v>591.51555390303452</v>
      </c>
      <c r="AB564" s="16">
        <v>11672.524047053717</v>
      </c>
      <c r="AC564" s="13">
        <v>0</v>
      </c>
      <c r="AD564" s="17">
        <v>16.550394794520553</v>
      </c>
      <c r="AE564" s="18">
        <v>0.12404300000000001</v>
      </c>
      <c r="AF564" s="30"/>
      <c r="AG564" s="31"/>
      <c r="AH564" s="31"/>
    </row>
    <row r="565" spans="2:34" x14ac:dyDescent="0.45">
      <c r="B565" s="5">
        <v>2016</v>
      </c>
      <c r="C565" s="6">
        <v>5.6904371584699449</v>
      </c>
      <c r="D565" s="7">
        <v>8.96967213114754</v>
      </c>
      <c r="E565" s="7">
        <v>7.0407103825136605</v>
      </c>
      <c r="F565" s="7">
        <v>0</v>
      </c>
      <c r="G565" s="8">
        <v>0</v>
      </c>
      <c r="H565" s="9">
        <v>21.700819672131146</v>
      </c>
      <c r="I565" s="7">
        <v>0</v>
      </c>
      <c r="J565" s="7">
        <v>0</v>
      </c>
      <c r="K565" s="10">
        <v>0</v>
      </c>
      <c r="L565" s="7">
        <v>21.893715846994535</v>
      </c>
      <c r="M565" s="11">
        <v>0</v>
      </c>
      <c r="N565" s="18">
        <v>0</v>
      </c>
      <c r="O565" s="30"/>
      <c r="P565" s="31"/>
      <c r="Q565" s="31"/>
      <c r="S565" s="5">
        <v>2016</v>
      </c>
      <c r="T565" s="6">
        <v>35.396448087431693</v>
      </c>
      <c r="U565" s="7">
        <v>73.686338797814201</v>
      </c>
      <c r="V565" s="7">
        <v>2.9898907103825132</v>
      </c>
      <c r="W565" s="7">
        <v>11.091530054644808</v>
      </c>
      <c r="X565" s="8">
        <v>471.53469945355187</v>
      </c>
      <c r="Y565" s="9">
        <v>594.69890710382504</v>
      </c>
      <c r="Z565" s="7">
        <v>10358.524590163934</v>
      </c>
      <c r="AA565" s="7">
        <v>610.48552442814207</v>
      </c>
      <c r="AB565" s="10">
        <v>11563.7090216959</v>
      </c>
      <c r="AC565" s="7">
        <v>0</v>
      </c>
      <c r="AD565" s="11">
        <v>18.042285519125684</v>
      </c>
      <c r="AE565" s="18">
        <v>0.13559499999999999</v>
      </c>
      <c r="AF565" s="30"/>
      <c r="AG565" s="31"/>
      <c r="AH565" s="31"/>
    </row>
    <row r="566" spans="2:34" x14ac:dyDescent="0.45">
      <c r="B566" s="19">
        <v>2017</v>
      </c>
      <c r="C566" s="12">
        <v>5.9961643835616432</v>
      </c>
      <c r="D566" s="13">
        <v>10.154794520547943</v>
      </c>
      <c r="E566" s="13">
        <v>7.3501369863013695</v>
      </c>
      <c r="F566" s="13">
        <v>9.6712328767123282E-2</v>
      </c>
      <c r="G566" s="14">
        <v>0</v>
      </c>
      <c r="H566" s="15">
        <v>23.597808219178077</v>
      </c>
      <c r="I566" s="13">
        <v>0</v>
      </c>
      <c r="J566" s="13">
        <v>0</v>
      </c>
      <c r="K566" s="16">
        <v>0</v>
      </c>
      <c r="L566" s="13">
        <v>23.694520547945206</v>
      </c>
      <c r="M566" s="17">
        <v>0</v>
      </c>
      <c r="N566" s="18">
        <v>0</v>
      </c>
      <c r="O566" s="30"/>
      <c r="P566" s="31"/>
      <c r="Q566" s="31"/>
      <c r="S566" s="19">
        <v>2017</v>
      </c>
      <c r="T566" s="12">
        <v>34.816438356164376</v>
      </c>
      <c r="U566" s="13">
        <v>83.366027397260268</v>
      </c>
      <c r="V566" s="13">
        <v>2.9980821917808216</v>
      </c>
      <c r="W566" s="13">
        <v>11.992328767123286</v>
      </c>
      <c r="X566" s="14">
        <v>487.81698630136987</v>
      </c>
      <c r="Y566" s="15">
        <v>620.9898630136986</v>
      </c>
      <c r="Z566" s="13">
        <v>11228.301369863011</v>
      </c>
      <c r="AA566" s="13">
        <v>539.40576085506859</v>
      </c>
      <c r="AB566" s="16">
        <v>12388.696993731777</v>
      </c>
      <c r="AC566" s="13">
        <v>0</v>
      </c>
      <c r="AD566" s="17">
        <v>14.814273150684933</v>
      </c>
      <c r="AE566" s="18">
        <v>0.11103099999999999</v>
      </c>
      <c r="AF566" s="30"/>
      <c r="AG566" s="31"/>
      <c r="AH566" s="31"/>
    </row>
    <row r="567" spans="2:34" x14ac:dyDescent="0.45">
      <c r="B567" s="5">
        <v>2018</v>
      </c>
      <c r="C567" s="6">
        <v>5.9961643835616432</v>
      </c>
      <c r="D567" s="7">
        <v>10.348219178082191</v>
      </c>
      <c r="E567" s="7">
        <v>6.9632876712328757</v>
      </c>
      <c r="F567" s="7">
        <v>0.29013698630136986</v>
      </c>
      <c r="G567" s="8">
        <v>0</v>
      </c>
      <c r="H567" s="9">
        <v>23.597808219178081</v>
      </c>
      <c r="I567" s="7">
        <v>0</v>
      </c>
      <c r="J567" s="7">
        <v>0</v>
      </c>
      <c r="K567" s="10">
        <v>0</v>
      </c>
      <c r="L567" s="7">
        <v>23.694520547945206</v>
      </c>
      <c r="M567" s="11">
        <v>0</v>
      </c>
      <c r="N567" s="18">
        <v>0</v>
      </c>
      <c r="O567" s="32"/>
      <c r="P567" s="31"/>
      <c r="Q567" s="31"/>
      <c r="S567" s="5">
        <v>2018</v>
      </c>
      <c r="T567" s="6">
        <v>36.944109589041091</v>
      </c>
      <c r="U567" s="7">
        <v>79.497534246575341</v>
      </c>
      <c r="V567" s="7">
        <v>2.3210958904109589</v>
      </c>
      <c r="W567" s="7">
        <v>9.1876712328767116</v>
      </c>
      <c r="X567" s="8">
        <v>472.63315068493142</v>
      </c>
      <c r="Y567" s="9">
        <v>600.58356164383554</v>
      </c>
      <c r="Z567" s="7">
        <v>11072.594520547946</v>
      </c>
      <c r="AA567" s="7">
        <v>651.12291054328762</v>
      </c>
      <c r="AB567" s="10">
        <v>12324.30099273507</v>
      </c>
      <c r="AC567" s="7">
        <v>0</v>
      </c>
      <c r="AD567" s="11">
        <v>16.548126575342465</v>
      </c>
      <c r="AE567" s="18">
        <v>0.124026</v>
      </c>
      <c r="AF567" s="32"/>
      <c r="AG567" s="31"/>
      <c r="AH567" s="31"/>
    </row>
    <row r="568" spans="2:34" x14ac:dyDescent="0.45">
      <c r="B568" s="19">
        <v>2019</v>
      </c>
      <c r="C568" s="12">
        <v>5.6093150684931503</v>
      </c>
      <c r="D568" s="13">
        <v>9.0909589041095877</v>
      </c>
      <c r="E568" s="13">
        <v>7.3501369863013695</v>
      </c>
      <c r="F568" s="13">
        <v>0.29013698630136986</v>
      </c>
      <c r="G568" s="14">
        <v>0</v>
      </c>
      <c r="H568" s="15">
        <v>22.340547945205476</v>
      </c>
      <c r="I568" s="13">
        <v>0</v>
      </c>
      <c r="J568" s="13">
        <v>0</v>
      </c>
      <c r="K568" s="16">
        <v>0</v>
      </c>
      <c r="L568" s="13">
        <v>22.340547945205479</v>
      </c>
      <c r="M568" s="17">
        <v>0</v>
      </c>
      <c r="N568" s="18">
        <v>0</v>
      </c>
      <c r="O568" s="32"/>
      <c r="P568" s="31"/>
      <c r="Q568" s="31"/>
      <c r="S568" s="19">
        <v>2019</v>
      </c>
      <c r="T568" s="12">
        <v>33.559178082191778</v>
      </c>
      <c r="U568" s="13">
        <v>88.298356164383563</v>
      </c>
      <c r="V568" s="13">
        <v>4.061917808219178</v>
      </c>
      <c r="W568" s="13">
        <v>8.8975342465753418</v>
      </c>
      <c r="X568" s="14">
        <v>473.98712328767118</v>
      </c>
      <c r="Y568" s="15">
        <v>608.80410958904099</v>
      </c>
      <c r="Z568" s="13">
        <v>10425.589041095889</v>
      </c>
      <c r="AA568" s="13">
        <v>628.40357947534255</v>
      </c>
      <c r="AB568" s="16">
        <v>11662.796730160271</v>
      </c>
      <c r="AC568" s="13">
        <v>0</v>
      </c>
      <c r="AD568" s="17">
        <v>36.903125479452058</v>
      </c>
      <c r="AE568" s="18">
        <v>0.276584</v>
      </c>
      <c r="AF568" s="32"/>
      <c r="AG568" s="31"/>
      <c r="AH568" s="31"/>
    </row>
    <row r="569" spans="2:34" x14ac:dyDescent="0.45">
      <c r="B569" s="5">
        <v>2020</v>
      </c>
      <c r="C569" s="6">
        <v>5.304644808743169</v>
      </c>
      <c r="D569" s="7">
        <v>7.0407103825136605</v>
      </c>
      <c r="E569" s="7">
        <v>7.52295081967213</v>
      </c>
      <c r="F569" s="7">
        <v>0.28934426229508192</v>
      </c>
      <c r="G569" s="8">
        <v>0.19289617486338798</v>
      </c>
      <c r="H569" s="9">
        <v>20.350546448087428</v>
      </c>
      <c r="I569" s="7">
        <v>0</v>
      </c>
      <c r="J569" s="7">
        <v>0</v>
      </c>
      <c r="K569" s="10">
        <v>0</v>
      </c>
      <c r="L569" s="7">
        <v>20.350546448087428</v>
      </c>
      <c r="M569" s="11">
        <v>0</v>
      </c>
      <c r="N569" s="18">
        <v>0</v>
      </c>
      <c r="O569" s="33"/>
      <c r="P569" s="31"/>
      <c r="Q569" s="31"/>
      <c r="S569" s="5">
        <v>2020</v>
      </c>
      <c r="T569" s="6">
        <v>25.172950819672128</v>
      </c>
      <c r="U569" s="7">
        <v>80.630601092896171</v>
      </c>
      <c r="V569" s="7">
        <v>2.6040983606557373</v>
      </c>
      <c r="W569" s="7">
        <v>8.3909836065573771</v>
      </c>
      <c r="X569" s="8">
        <v>457.83907103825129</v>
      </c>
      <c r="Y569" s="9">
        <v>574.63770491803268</v>
      </c>
      <c r="Z569" s="7">
        <v>10397.103825136612</v>
      </c>
      <c r="AA569" s="7">
        <v>393.73616438356169</v>
      </c>
      <c r="AB569" s="10">
        <v>11365.477694438205</v>
      </c>
      <c r="AC569" s="7">
        <v>0</v>
      </c>
      <c r="AD569" s="11">
        <v>16.897303278688526</v>
      </c>
      <c r="AE569" s="18">
        <v>0.12698999999999999</v>
      </c>
      <c r="AF569" s="33"/>
      <c r="AG569" s="31"/>
      <c r="AH569" s="31"/>
    </row>
    <row r="570" spans="2:34" x14ac:dyDescent="0.45">
      <c r="B570" s="19">
        <v>2021</v>
      </c>
      <c r="C570" s="12">
        <v>5.7060273972602733</v>
      </c>
      <c r="D570" s="13">
        <v>9.3810958904109594</v>
      </c>
      <c r="E570" s="13">
        <v>8.8008219178082179</v>
      </c>
      <c r="F570" s="13">
        <v>0.58027397260273972</v>
      </c>
      <c r="G570" s="14">
        <v>9.6712328767123282E-2</v>
      </c>
      <c r="H570" s="15">
        <v>24.564931506849312</v>
      </c>
      <c r="I570" s="13">
        <v>0</v>
      </c>
      <c r="J570" s="13">
        <v>0</v>
      </c>
      <c r="K570" s="16">
        <v>0</v>
      </c>
      <c r="L570" s="13">
        <v>24.564931506849312</v>
      </c>
      <c r="M570" s="17">
        <v>0</v>
      </c>
      <c r="N570" s="18">
        <v>0</v>
      </c>
      <c r="O570" s="33"/>
      <c r="P570" s="34"/>
      <c r="Q570" s="31"/>
      <c r="S570" s="19">
        <v>2021</v>
      </c>
      <c r="T570" s="12">
        <v>10.541643835616437</v>
      </c>
      <c r="U570" s="13">
        <v>77.273150684931508</v>
      </c>
      <c r="V570" s="13">
        <v>1.7408219178082192</v>
      </c>
      <c r="W570" s="13">
        <v>8.2205479452054782</v>
      </c>
      <c r="X570" s="14">
        <v>427.75863013698626</v>
      </c>
      <c r="Y570" s="15">
        <v>525.53479452054785</v>
      </c>
      <c r="Z570" s="13">
        <v>11102.566638356162</v>
      </c>
      <c r="AA570" s="13">
        <v>0</v>
      </c>
      <c r="AB570" s="16">
        <v>11628.101432876711</v>
      </c>
      <c r="AC570" s="13">
        <v>0</v>
      </c>
      <c r="AD570" s="17">
        <v>33.959110410958907</v>
      </c>
      <c r="AE570" s="18">
        <v>0.254519</v>
      </c>
      <c r="AF570" s="33"/>
      <c r="AG570" s="34"/>
      <c r="AH570" s="31"/>
    </row>
    <row r="571" spans="2:34" x14ac:dyDescent="0.45">
      <c r="B571" s="5">
        <v>2022</v>
      </c>
      <c r="C571" s="6">
        <v>11.412054794520547</v>
      </c>
      <c r="D571" s="7">
        <v>8.3247844931506858</v>
      </c>
      <c r="E571" s="7">
        <v>6.9837162164383555</v>
      </c>
      <c r="F571" s="7">
        <v>0.58897808219178072</v>
      </c>
      <c r="G571" s="8">
        <v>0</v>
      </c>
      <c r="H571" s="9">
        <v>27.309533586301367</v>
      </c>
      <c r="I571" s="7">
        <v>0</v>
      </c>
      <c r="J571" s="7">
        <v>0</v>
      </c>
      <c r="K571" s="10">
        <v>0</v>
      </c>
      <c r="L571" s="7">
        <v>27.309533586301367</v>
      </c>
      <c r="M571" s="11">
        <v>0</v>
      </c>
      <c r="N571" s="18">
        <v>0</v>
      </c>
      <c r="O571" s="35"/>
      <c r="P571" s="34"/>
      <c r="Q571" s="34"/>
      <c r="S571" s="5">
        <v>2022</v>
      </c>
      <c r="T571" s="6">
        <v>18.568767123287671</v>
      </c>
      <c r="U571" s="7">
        <v>64.410410958904109</v>
      </c>
      <c r="V571" s="7">
        <v>1.2572602739726026</v>
      </c>
      <c r="W571" s="7">
        <v>10.638356164383561</v>
      </c>
      <c r="X571" s="8">
        <v>404.4509589041096</v>
      </c>
      <c r="Y571" s="9">
        <v>499.32575342465753</v>
      </c>
      <c r="Z571" s="7">
        <v>11443.998268493149</v>
      </c>
      <c r="AA571" s="7">
        <v>349.30575342465755</v>
      </c>
      <c r="AB571" s="10">
        <v>12292.629775342464</v>
      </c>
      <c r="AC571" s="7">
        <v>0</v>
      </c>
      <c r="AD571" s="11">
        <v>18.37844602739726</v>
      </c>
      <c r="AE571" s="18">
        <v>0.13774399999999998</v>
      </c>
      <c r="AF571" s="35"/>
      <c r="AG571" s="34"/>
      <c r="AH571" s="34"/>
    </row>
    <row r="572" spans="2:34" x14ac:dyDescent="0.45">
      <c r="B572" s="19">
        <v>2023</v>
      </c>
      <c r="C572" s="12">
        <v>19.118184614626188</v>
      </c>
      <c r="D572" s="13">
        <v>7.8835709150136992</v>
      </c>
      <c r="E572" s="13">
        <v>6.6694489866986295</v>
      </c>
      <c r="F572" s="13">
        <v>0.94445547523941054</v>
      </c>
      <c r="G572" s="14">
        <v>0</v>
      </c>
      <c r="H572" s="15">
        <v>34.615659991577928</v>
      </c>
      <c r="I572" s="13">
        <v>0</v>
      </c>
      <c r="J572" s="13">
        <v>0</v>
      </c>
      <c r="K572" s="16">
        <v>0</v>
      </c>
      <c r="L572" s="13">
        <v>34.615659991577928</v>
      </c>
      <c r="M572" s="17">
        <v>0</v>
      </c>
      <c r="N572" s="18">
        <v>0</v>
      </c>
      <c r="O572" s="35"/>
      <c r="P572" s="35"/>
      <c r="Q572" s="34"/>
      <c r="S572" s="19">
        <v>2023</v>
      </c>
      <c r="T572" s="12">
        <v>22.533972602739723</v>
      </c>
      <c r="U572" s="13">
        <v>64.73246301369862</v>
      </c>
      <c r="V572" s="13">
        <v>1.2899490410958903</v>
      </c>
      <c r="W572" s="13">
        <v>10.861761643835615</v>
      </c>
      <c r="X572" s="14">
        <v>387</v>
      </c>
      <c r="Y572" s="15">
        <v>486.41814630136986</v>
      </c>
      <c r="Z572" s="13">
        <v>10715.278630136983</v>
      </c>
      <c r="AA572" s="13">
        <v>580.39726027397262</v>
      </c>
      <c r="AB572" s="16">
        <v>11201.696776438353</v>
      </c>
      <c r="AC572" s="13">
        <v>0</v>
      </c>
      <c r="AD572" s="17">
        <v>23.884081095890416</v>
      </c>
      <c r="AE572" s="18">
        <v>0.179008</v>
      </c>
      <c r="AF572" s="35"/>
      <c r="AG572" s="35"/>
      <c r="AH572" s="34"/>
    </row>
    <row r="573" spans="2:34" x14ac:dyDescent="0.45">
      <c r="B573" s="5">
        <v>2024</v>
      </c>
      <c r="C573" s="6">
        <v>29.610213442167911</v>
      </c>
      <c r="D573" s="7">
        <v>7.4105566601128769</v>
      </c>
      <c r="E573" s="7">
        <v>6.6660611963696992</v>
      </c>
      <c r="F573" s="7">
        <v>1.2507039755998239</v>
      </c>
      <c r="G573" s="8">
        <v>0</v>
      </c>
      <c r="H573" s="9">
        <v>44.937535274250308</v>
      </c>
      <c r="I573" s="7">
        <v>0</v>
      </c>
      <c r="J573" s="7">
        <v>0</v>
      </c>
      <c r="K573" s="10">
        <v>0</v>
      </c>
      <c r="L573" s="7">
        <v>44.937535274250308</v>
      </c>
      <c r="M573" s="11">
        <v>0</v>
      </c>
      <c r="N573" s="18">
        <v>0</v>
      </c>
      <c r="O573" s="33"/>
      <c r="P573" s="35"/>
      <c r="Q573" s="35"/>
      <c r="S573" s="5">
        <v>2024</v>
      </c>
      <c r="T573" s="6">
        <v>26.130627722771404</v>
      </c>
      <c r="U573" s="7">
        <v>65.056125328767109</v>
      </c>
      <c r="V573" s="7">
        <v>1.3234877161643834</v>
      </c>
      <c r="W573" s="7">
        <v>11.089858638356162</v>
      </c>
      <c r="X573" s="8">
        <v>418.12609469645599</v>
      </c>
      <c r="Y573" s="9">
        <v>521.72619410251502</v>
      </c>
      <c r="Z573" s="7">
        <v>11495.651124838485</v>
      </c>
      <c r="AA573" s="7">
        <v>675.12876712328762</v>
      </c>
      <c r="AB573" s="10">
        <v>12017.377318941</v>
      </c>
      <c r="AC573" s="7">
        <v>0</v>
      </c>
      <c r="AD573" s="11">
        <v>23.662079234972676</v>
      </c>
      <c r="AE573" s="18">
        <v>0.17782999999999999</v>
      </c>
      <c r="AF573" s="33"/>
      <c r="AG573" s="35"/>
      <c r="AH573" s="35"/>
    </row>
    <row r="574" spans="2:34" x14ac:dyDescent="0.45">
      <c r="B574" s="19">
        <v>2025</v>
      </c>
      <c r="C574" s="12">
        <v>40.944022368285921</v>
      </c>
      <c r="D574" s="13">
        <v>7.0029760438066679</v>
      </c>
      <c r="E574" s="13">
        <v>6.5879305663690166</v>
      </c>
      <c r="F574" s="13">
        <v>1.737366896570441</v>
      </c>
      <c r="G574" s="14">
        <v>0</v>
      </c>
      <c r="H574" s="15">
        <v>56.27229587503205</v>
      </c>
      <c r="I574" s="13">
        <v>0</v>
      </c>
      <c r="J574" s="13">
        <v>0</v>
      </c>
      <c r="K574" s="16">
        <v>0</v>
      </c>
      <c r="L574" s="13">
        <v>56.27229587503205</v>
      </c>
      <c r="M574" s="17">
        <v>0</v>
      </c>
      <c r="N574" s="18">
        <v>0</v>
      </c>
      <c r="O574" s="33"/>
      <c r="P574" s="33"/>
      <c r="Q574" s="35"/>
      <c r="S574" s="19">
        <v>2025</v>
      </c>
      <c r="T574" s="12">
        <v>29.02445192535194</v>
      </c>
      <c r="U574" s="13">
        <v>65.381405955410941</v>
      </c>
      <c r="V574" s="13">
        <v>1.3578983967846576</v>
      </c>
      <c r="W574" s="13">
        <v>11.322745669761639</v>
      </c>
      <c r="X574" s="14">
        <v>407.46669410885869</v>
      </c>
      <c r="Y574" s="15">
        <v>514.55319605616785</v>
      </c>
      <c r="Z574" s="13">
        <v>11230.082673984707</v>
      </c>
      <c r="AA574" s="13">
        <v>655.11506849315072</v>
      </c>
      <c r="AB574" s="16">
        <v>11744.635870040875</v>
      </c>
      <c r="AC574" s="13">
        <v>0</v>
      </c>
      <c r="AD574" s="17">
        <v>26.684931506849313</v>
      </c>
      <c r="AE574" s="18">
        <v>0.2</v>
      </c>
      <c r="AF574" s="33"/>
      <c r="AG574" s="33"/>
      <c r="AH574" s="35"/>
    </row>
    <row r="575" spans="2:34" x14ac:dyDescent="0.45">
      <c r="B575" s="5">
        <v>2026</v>
      </c>
      <c r="C575" s="6">
        <v>39.634582786062559</v>
      </c>
      <c r="D575" s="7">
        <v>6.6528272416163343</v>
      </c>
      <c r="E575" s="7">
        <v>6.5352271218380649</v>
      </c>
      <c r="F575" s="7">
        <v>1.8068615724332586</v>
      </c>
      <c r="G575" s="8">
        <v>0</v>
      </c>
      <c r="H575" s="9">
        <v>54.629498721950213</v>
      </c>
      <c r="I575" s="7">
        <v>0</v>
      </c>
      <c r="J575" s="7">
        <v>0</v>
      </c>
      <c r="K575" s="10">
        <v>0</v>
      </c>
      <c r="L575" s="7">
        <v>54.629498721950213</v>
      </c>
      <c r="M575" s="11">
        <v>0</v>
      </c>
      <c r="N575" s="18">
        <v>0</v>
      </c>
      <c r="O575" s="33"/>
      <c r="P575" s="33"/>
      <c r="Q575" s="33"/>
      <c r="S575" s="5">
        <v>2026</v>
      </c>
      <c r="T575" s="6">
        <v>26.886023297929334</v>
      </c>
      <c r="U575" s="7">
        <v>65.512168767321768</v>
      </c>
      <c r="V575" s="7">
        <v>1.38777216151392</v>
      </c>
      <c r="W575" s="7">
        <v>11.549200583156873</v>
      </c>
      <c r="X575" s="8">
        <v>397.14575302837557</v>
      </c>
      <c r="Y575" s="9">
        <v>502.48091783829744</v>
      </c>
      <c r="Z575" s="7">
        <v>10973.190661836101</v>
      </c>
      <c r="AA575" s="7">
        <v>611.08493150684933</v>
      </c>
      <c r="AB575" s="10">
        <v>11475.671579674397</v>
      </c>
      <c r="AC575" s="7">
        <v>0</v>
      </c>
      <c r="AD575" s="11">
        <v>26.684931506849313</v>
      </c>
      <c r="AE575" s="18">
        <v>0.2</v>
      </c>
      <c r="AF575" s="33"/>
      <c r="AG575" s="33"/>
      <c r="AH575" s="33"/>
    </row>
    <row r="576" spans="2:34" x14ac:dyDescent="0.45">
      <c r="B576" s="19">
        <v>2027</v>
      </c>
      <c r="C576" s="12">
        <v>38.367020672644543</v>
      </c>
      <c r="D576" s="13">
        <v>6.3201858795355177</v>
      </c>
      <c r="E576" s="13">
        <v>6.4829453048633603</v>
      </c>
      <c r="F576" s="13">
        <v>1.879136035330589</v>
      </c>
      <c r="G576" s="14">
        <v>0</v>
      </c>
      <c r="H576" s="15">
        <v>53.049287892374011</v>
      </c>
      <c r="I576" s="13">
        <v>0</v>
      </c>
      <c r="J576" s="13">
        <v>0</v>
      </c>
      <c r="K576" s="16">
        <v>0</v>
      </c>
      <c r="L576" s="13">
        <v>53.049287892374011</v>
      </c>
      <c r="M576" s="17">
        <v>0</v>
      </c>
      <c r="N576" s="18">
        <v>0</v>
      </c>
      <c r="O576" s="33"/>
      <c r="P576" s="33"/>
      <c r="Q576" s="33"/>
      <c r="S576" s="19">
        <v>2027</v>
      </c>
      <c r="T576" s="12">
        <v>24.905147240537733</v>
      </c>
      <c r="U576" s="13">
        <v>65.643193104856408</v>
      </c>
      <c r="V576" s="13">
        <v>1.4183031490672262</v>
      </c>
      <c r="W576" s="13">
        <v>11.78018459482001</v>
      </c>
      <c r="X576" s="14">
        <v>386.97235384630449</v>
      </c>
      <c r="Y576" s="15">
        <v>490.71918193558588</v>
      </c>
      <c r="Z576" s="13">
        <v>10719.72840654464</v>
      </c>
      <c r="AA576" s="13">
        <v>605.74794520547948</v>
      </c>
      <c r="AB576" s="16">
        <v>11210.447588480227</v>
      </c>
      <c r="AC576" s="13">
        <v>0</v>
      </c>
      <c r="AD576" s="17">
        <v>26.684931506849313</v>
      </c>
      <c r="AE576" s="18">
        <v>0.2</v>
      </c>
      <c r="AF576" s="33"/>
      <c r="AG576" s="33"/>
      <c r="AH576" s="33"/>
    </row>
    <row r="577" spans="2:34" x14ac:dyDescent="0.45">
      <c r="B577" s="5">
        <v>2028</v>
      </c>
      <c r="C577" s="6">
        <v>37.13999673569846</v>
      </c>
      <c r="D577" s="7">
        <v>6.0041765855587412</v>
      </c>
      <c r="E577" s="7">
        <v>6.4310817424244533</v>
      </c>
      <c r="F577" s="7">
        <v>1.9543014767438127</v>
      </c>
      <c r="G577" s="8">
        <v>0</v>
      </c>
      <c r="H577" s="9">
        <v>51.529556540425467</v>
      </c>
      <c r="I577" s="7">
        <v>0</v>
      </c>
      <c r="J577" s="7">
        <v>0</v>
      </c>
      <c r="K577" s="10">
        <v>0</v>
      </c>
      <c r="L577" s="7">
        <v>51.529556540425467</v>
      </c>
      <c r="M577" s="11">
        <v>0</v>
      </c>
      <c r="N577" s="18">
        <v>0</v>
      </c>
      <c r="O577" s="33"/>
      <c r="P577" s="33"/>
      <c r="Q577" s="33"/>
      <c r="S577" s="5">
        <v>2028</v>
      </c>
      <c r="T577" s="6">
        <v>23.070215784594481</v>
      </c>
      <c r="U577" s="7">
        <v>65.774479491066117</v>
      </c>
      <c r="V577" s="7">
        <v>1.4495058183467051</v>
      </c>
      <c r="W577" s="7">
        <v>12.015788286716411</v>
      </c>
      <c r="X577" s="8">
        <v>387.52609266986587</v>
      </c>
      <c r="Y577" s="9">
        <v>489.8360820505896</v>
      </c>
      <c r="Z577" s="7">
        <v>10762.7693577592</v>
      </c>
      <c r="AA577" s="7">
        <v>605.74794520547948</v>
      </c>
      <c r="AB577" s="10">
        <v>11252.605439809789</v>
      </c>
      <c r="AC577" s="7">
        <v>0</v>
      </c>
      <c r="AD577" s="11">
        <v>26.612021857923498</v>
      </c>
      <c r="AE577" s="18">
        <v>0.2</v>
      </c>
      <c r="AF577" s="33"/>
      <c r="AG577" s="33"/>
      <c r="AH577" s="33"/>
    </row>
    <row r="578" spans="2:34" x14ac:dyDescent="0.45">
      <c r="B578" s="19">
        <v>2029</v>
      </c>
      <c r="C578" s="12">
        <v>35.952214515086951</v>
      </c>
      <c r="D578" s="13">
        <v>5.7039677562808038</v>
      </c>
      <c r="E578" s="13">
        <v>6.3796330884850576</v>
      </c>
      <c r="F578" s="13">
        <v>2.0324735358135655</v>
      </c>
      <c r="G578" s="14">
        <v>0</v>
      </c>
      <c r="H578" s="15">
        <v>50.068288895666377</v>
      </c>
      <c r="I578" s="13">
        <v>0</v>
      </c>
      <c r="J578" s="13">
        <v>0</v>
      </c>
      <c r="K578" s="16">
        <v>0</v>
      </c>
      <c r="L578" s="13">
        <v>50.068288895666377</v>
      </c>
      <c r="M578" s="17">
        <v>0</v>
      </c>
      <c r="N578" s="18">
        <v>0</v>
      </c>
      <c r="O578" s="33"/>
      <c r="P578" s="33"/>
      <c r="Q578" s="33"/>
      <c r="S578" s="19">
        <v>2029</v>
      </c>
      <c r="T578" s="12">
        <v>21.370476199451723</v>
      </c>
      <c r="U578" s="13">
        <v>65.906028450048254</v>
      </c>
      <c r="V578" s="13">
        <v>1.4813949463503326</v>
      </c>
      <c r="W578" s="13">
        <v>12.256104052450739</v>
      </c>
      <c r="X578" s="14">
        <v>382.80173075169802</v>
      </c>
      <c r="Y578" s="15">
        <v>483.81573439999909</v>
      </c>
      <c r="Z578" s="13">
        <v>10659.332585143709</v>
      </c>
      <c r="AA578" s="13">
        <v>627.09589041095887</v>
      </c>
      <c r="AB578" s="16">
        <v>11143.148319543709</v>
      </c>
      <c r="AC578" s="13">
        <v>0</v>
      </c>
      <c r="AD578" s="17">
        <v>26.684931506849313</v>
      </c>
      <c r="AE578" s="18">
        <v>0.2</v>
      </c>
      <c r="AF578" s="33"/>
      <c r="AG578" s="33"/>
      <c r="AH578" s="33"/>
    </row>
    <row r="579" spans="2:34" x14ac:dyDescent="0.45">
      <c r="B579" s="5">
        <v>2030</v>
      </c>
      <c r="C579" s="6">
        <v>34.802419013043043</v>
      </c>
      <c r="D579" s="7">
        <v>5.4187693684667648</v>
      </c>
      <c r="E579" s="7">
        <v>6.3285960237771759</v>
      </c>
      <c r="F579" s="7">
        <v>2.1137724772461084</v>
      </c>
      <c r="G579" s="8">
        <v>0</v>
      </c>
      <c r="H579" s="9">
        <v>48.663556882533086</v>
      </c>
      <c r="I579" s="7">
        <v>0</v>
      </c>
      <c r="J579" s="7">
        <v>0</v>
      </c>
      <c r="K579" s="10">
        <v>0</v>
      </c>
      <c r="L579" s="7">
        <v>48.663556882533086</v>
      </c>
      <c r="M579" s="11">
        <v>0</v>
      </c>
      <c r="N579" s="18">
        <v>0</v>
      </c>
      <c r="O579" s="33"/>
      <c r="P579" s="33"/>
      <c r="Q579" s="33"/>
      <c r="S579" s="5">
        <v>2030</v>
      </c>
      <c r="T579" s="6">
        <v>19.795967981205429</v>
      </c>
      <c r="U579" s="7">
        <v>66.037840506948342</v>
      </c>
      <c r="V579" s="7">
        <v>1.5139856351700403</v>
      </c>
      <c r="W579" s="7">
        <v>12.501226133499753</v>
      </c>
      <c r="X579" s="8">
        <v>380.53084620694136</v>
      </c>
      <c r="Y579" s="9">
        <v>480.37986646376493</v>
      </c>
      <c r="Z579" s="7">
        <v>10623.94407994213</v>
      </c>
      <c r="AA579" s="7">
        <v>627.09589041095887</v>
      </c>
      <c r="AB579" s="10">
        <v>11104.323946405895</v>
      </c>
      <c r="AC579" s="7">
        <v>0</v>
      </c>
      <c r="AD579" s="11">
        <v>26.684931506849313</v>
      </c>
      <c r="AE579" s="18">
        <v>0.2</v>
      </c>
      <c r="AF579" s="33"/>
      <c r="AG579" s="33"/>
      <c r="AH579" s="33"/>
    </row>
    <row r="580" spans="2:34" x14ac:dyDescent="0.45">
      <c r="B580" s="19">
        <v>2031</v>
      </c>
      <c r="C580" s="12">
        <v>33.476901493194603</v>
      </c>
      <c r="D580" s="13">
        <v>5.2215261634545742</v>
      </c>
      <c r="E580" s="13">
        <v>6.2887258688273802</v>
      </c>
      <c r="F580" s="13">
        <v>2.1771856515634918</v>
      </c>
      <c r="G580" s="14">
        <v>0</v>
      </c>
      <c r="H580" s="15">
        <v>47.164339177040048</v>
      </c>
      <c r="I580" s="13">
        <v>0</v>
      </c>
      <c r="J580" s="13">
        <v>0</v>
      </c>
      <c r="K580" s="16">
        <v>0</v>
      </c>
      <c r="L580" s="13">
        <v>47.164339177040048</v>
      </c>
      <c r="M580" s="17">
        <v>0</v>
      </c>
      <c r="N580" s="18">
        <v>0</v>
      </c>
      <c r="O580" s="33"/>
      <c r="P580" s="33"/>
      <c r="Q580" s="33"/>
      <c r="S580" s="19">
        <v>2031</v>
      </c>
      <c r="T580" s="12">
        <v>20.878832148491401</v>
      </c>
      <c r="U580" s="13">
        <v>66.037840506948342</v>
      </c>
      <c r="V580" s="13">
        <v>1.5412373766031009</v>
      </c>
      <c r="W580" s="13">
        <v>12.726248203902749</v>
      </c>
      <c r="X580" s="14">
        <v>378.00790367416562</v>
      </c>
      <c r="Y580" s="15">
        <v>479.19206191011119</v>
      </c>
      <c r="Z580" s="13">
        <v>10581.42543403878</v>
      </c>
      <c r="AA580" s="13">
        <v>627.09589041095887</v>
      </c>
      <c r="AB580" s="16">
        <v>11060.617495948891</v>
      </c>
      <c r="AC580" s="13">
        <v>0</v>
      </c>
      <c r="AD580" s="17">
        <v>26.684931506849313</v>
      </c>
      <c r="AE580" s="18">
        <v>0.2</v>
      </c>
      <c r="AF580" s="33"/>
      <c r="AG580" s="33"/>
      <c r="AH580" s="33"/>
    </row>
    <row r="581" spans="2:34" x14ac:dyDescent="0.45">
      <c r="B581" s="5">
        <v>2032</v>
      </c>
      <c r="C581" s="6">
        <v>32.201868874834382</v>
      </c>
      <c r="D581" s="7">
        <v>5.0314626111048275</v>
      </c>
      <c r="E581" s="7">
        <v>6.2491068958537674</v>
      </c>
      <c r="F581" s="7">
        <v>2.2425012211103965</v>
      </c>
      <c r="G581" s="8">
        <v>0</v>
      </c>
      <c r="H581" s="9">
        <v>45.724939602903369</v>
      </c>
      <c r="I581" s="7">
        <v>0</v>
      </c>
      <c r="J581" s="7">
        <v>0</v>
      </c>
      <c r="K581" s="10">
        <v>0</v>
      </c>
      <c r="L581" s="7">
        <v>45.724939602903369</v>
      </c>
      <c r="M581" s="11">
        <v>0</v>
      </c>
      <c r="N581" s="18">
        <v>0</v>
      </c>
      <c r="O581" s="33"/>
      <c r="P581" s="33"/>
      <c r="Q581" s="33"/>
      <c r="S581" s="5">
        <v>2032</v>
      </c>
      <c r="T581" s="6">
        <v>22.020930337872439</v>
      </c>
      <c r="U581" s="7">
        <v>66.037840506948342</v>
      </c>
      <c r="V581" s="7">
        <v>1.5689796493819568</v>
      </c>
      <c r="W581" s="7">
        <v>12.955320671572998</v>
      </c>
      <c r="X581" s="8">
        <v>375.51476701422365</v>
      </c>
      <c r="Y581" s="9">
        <v>478.09783817999937</v>
      </c>
      <c r="Z581" s="7">
        <v>10539.628651282554</v>
      </c>
      <c r="AA581" s="7">
        <v>627.09589041095887</v>
      </c>
      <c r="AB581" s="10">
        <v>11017.726489462553</v>
      </c>
      <c r="AC581" s="7">
        <v>0</v>
      </c>
      <c r="AD581" s="11">
        <v>26.612021857923498</v>
      </c>
      <c r="AE581" s="18">
        <v>0.2</v>
      </c>
      <c r="AF581" s="33"/>
      <c r="AG581" s="33"/>
      <c r="AH581" s="33"/>
    </row>
    <row r="582" spans="2:34" x14ac:dyDescent="0.45">
      <c r="B582" s="19">
        <v>2033</v>
      </c>
      <c r="C582" s="12">
        <v>30.975398342729754</v>
      </c>
      <c r="D582" s="13">
        <v>4.8483173720606114</v>
      </c>
      <c r="E582" s="13">
        <v>6.2097375224098892</v>
      </c>
      <c r="F582" s="13">
        <v>2.3097762577437084</v>
      </c>
      <c r="G582" s="14">
        <v>0</v>
      </c>
      <c r="H582" s="15">
        <v>44.343229494943962</v>
      </c>
      <c r="I582" s="13">
        <v>0</v>
      </c>
      <c r="J582" s="13">
        <v>0</v>
      </c>
      <c r="K582" s="16">
        <v>0</v>
      </c>
      <c r="L582" s="13">
        <v>44.343229494943962</v>
      </c>
      <c r="M582" s="17">
        <v>0</v>
      </c>
      <c r="N582" s="18">
        <v>0</v>
      </c>
      <c r="O582" s="33"/>
      <c r="P582" s="33"/>
      <c r="Q582" s="33"/>
      <c r="S582" s="19">
        <v>2033</v>
      </c>
      <c r="T582" s="12">
        <v>23.225502724321135</v>
      </c>
      <c r="U582" s="13">
        <v>66.037840506948342</v>
      </c>
      <c r="V582" s="13">
        <v>1.5972212830708321</v>
      </c>
      <c r="W582" s="13">
        <v>13.188516443661312</v>
      </c>
      <c r="X582" s="14">
        <v>373.69211113394812</v>
      </c>
      <c r="Y582" s="15">
        <v>477.74119209194976</v>
      </c>
      <c r="Z582" s="13">
        <v>10516.539046698323</v>
      </c>
      <c r="AA582" s="13">
        <v>627.09589041095887</v>
      </c>
      <c r="AB582" s="16">
        <v>10994.280238790272</v>
      </c>
      <c r="AC582" s="13">
        <v>0</v>
      </c>
      <c r="AD582" s="17">
        <v>26.684931506849313</v>
      </c>
      <c r="AE582" s="18">
        <v>0.2</v>
      </c>
      <c r="AF582" s="33"/>
      <c r="AG582" s="33"/>
      <c r="AH582" s="33"/>
    </row>
    <row r="583" spans="2:34" x14ac:dyDescent="0.45">
      <c r="B583" s="5">
        <v>2034</v>
      </c>
      <c r="C583" s="6">
        <v>29.795640315789591</v>
      </c>
      <c r="D583" s="7">
        <v>4.6718386197176054</v>
      </c>
      <c r="E583" s="7">
        <v>6.170616176018707</v>
      </c>
      <c r="F583" s="7">
        <v>2.3790695454760198</v>
      </c>
      <c r="G583" s="8">
        <v>0</v>
      </c>
      <c r="H583" s="9">
        <v>43.017164657001921</v>
      </c>
      <c r="I583" s="7">
        <v>0</v>
      </c>
      <c r="J583" s="7">
        <v>0</v>
      </c>
      <c r="K583" s="10">
        <v>0</v>
      </c>
      <c r="L583" s="7">
        <v>43.017164657001921</v>
      </c>
      <c r="M583" s="11">
        <v>0</v>
      </c>
      <c r="N583" s="18">
        <v>0</v>
      </c>
      <c r="O583" s="33"/>
      <c r="P583" s="33"/>
      <c r="Q583" s="33"/>
      <c r="S583" s="5">
        <v>2034</v>
      </c>
      <c r="T583" s="6">
        <v>24.49596672442701</v>
      </c>
      <c r="U583" s="7">
        <v>66.037840506948342</v>
      </c>
      <c r="V583" s="7">
        <v>1.6259712661661072</v>
      </c>
      <c r="W583" s="7">
        <v>13.425909739647215</v>
      </c>
      <c r="X583" s="8">
        <v>372.53125914823693</v>
      </c>
      <c r="Y583" s="9">
        <v>478.11694738542559</v>
      </c>
      <c r="Z583" s="7">
        <v>10512.01230894264</v>
      </c>
      <c r="AA583" s="7">
        <v>627.09589041095887</v>
      </c>
      <c r="AB583" s="10">
        <v>10990.129256328066</v>
      </c>
      <c r="AC583" s="7">
        <v>0</v>
      </c>
      <c r="AD583" s="11">
        <v>26.684931506849313</v>
      </c>
      <c r="AE583" s="18">
        <v>0.2</v>
      </c>
      <c r="AF583" s="33"/>
      <c r="AG583" s="33"/>
      <c r="AH583" s="33"/>
    </row>
    <row r="584" spans="2:34" x14ac:dyDescent="0.45">
      <c r="B584" s="19">
        <v>2035</v>
      </c>
      <c r="C584" s="12">
        <v>28.66081565780016</v>
      </c>
      <c r="D584" s="13">
        <v>4.5017836939598856</v>
      </c>
      <c r="E584" s="13">
        <v>6.1317412941097897</v>
      </c>
      <c r="F584" s="13">
        <v>2.4504416318402997</v>
      </c>
      <c r="G584" s="14">
        <v>0</v>
      </c>
      <c r="H584" s="15">
        <v>41.744782277710129</v>
      </c>
      <c r="I584" s="13">
        <v>0</v>
      </c>
      <c r="J584" s="13">
        <v>0</v>
      </c>
      <c r="K584" s="16">
        <v>0</v>
      </c>
      <c r="L584" s="13">
        <v>41.744782277710129</v>
      </c>
      <c r="M584" s="17">
        <v>0</v>
      </c>
      <c r="N584" s="18">
        <v>0</v>
      </c>
      <c r="O584" s="33"/>
      <c r="P584" s="33"/>
      <c r="Q584" s="33"/>
      <c r="S584" s="19">
        <v>2035</v>
      </c>
      <c r="T584" s="12">
        <v>25.835926691734258</v>
      </c>
      <c r="U584" s="13">
        <v>66.037840506948342</v>
      </c>
      <c r="V584" s="13">
        <v>1.6552387489570972</v>
      </c>
      <c r="W584" s="13">
        <v>13.667576114960866</v>
      </c>
      <c r="X584" s="14">
        <v>370.99497041694855</v>
      </c>
      <c r="Y584" s="15">
        <v>478.1915524795491</v>
      </c>
      <c r="Z584" s="13">
        <v>10496.879421148631</v>
      </c>
      <c r="AA584" s="13">
        <v>627.09589041095887</v>
      </c>
      <c r="AB584" s="16">
        <v>10975.070973628181</v>
      </c>
      <c r="AC584" s="13">
        <v>0</v>
      </c>
      <c r="AD584" s="17">
        <v>26.684931506849313</v>
      </c>
      <c r="AE584" s="18">
        <v>0.2</v>
      </c>
      <c r="AF584" s="33"/>
      <c r="AG584" s="33"/>
      <c r="AH584" s="33"/>
    </row>
    <row r="585" spans="2:34" x14ac:dyDescent="0.45">
      <c r="B585" s="5">
        <v>2036</v>
      </c>
      <c r="C585" s="6">
        <v>27.790680920945686</v>
      </c>
      <c r="D585" s="7">
        <v>4.3577266157531689</v>
      </c>
      <c r="E585" s="7">
        <v>6.0986298911215968</v>
      </c>
      <c r="F585" s="7">
        <v>2.5092522310044671</v>
      </c>
      <c r="G585" s="8">
        <v>0</v>
      </c>
      <c r="H585" s="9">
        <v>40.756289658824919</v>
      </c>
      <c r="I585" s="7">
        <v>0</v>
      </c>
      <c r="J585" s="7">
        <v>0</v>
      </c>
      <c r="K585" s="10">
        <v>0</v>
      </c>
      <c r="L585" s="7">
        <v>40.756289658824919</v>
      </c>
      <c r="M585" s="11">
        <v>0</v>
      </c>
      <c r="N585" s="18">
        <v>0</v>
      </c>
      <c r="O585" s="33"/>
      <c r="P585" s="33"/>
      <c r="Q585" s="33"/>
      <c r="S585" s="5">
        <v>2036</v>
      </c>
      <c r="T585" s="6">
        <v>24.669295162485831</v>
      </c>
      <c r="U585" s="7">
        <v>66.037840506948342</v>
      </c>
      <c r="V585" s="7">
        <v>1.6784120914424967</v>
      </c>
      <c r="W585" s="7">
        <v>13.817919452225434</v>
      </c>
      <c r="X585" s="8">
        <v>369.70143881962991</v>
      </c>
      <c r="Y585" s="9">
        <v>475.90490603273201</v>
      </c>
      <c r="Z585" s="7">
        <v>10488.574279491622</v>
      </c>
      <c r="AA585" s="7">
        <v>589.73698630136983</v>
      </c>
      <c r="AB585" s="10">
        <v>10964.479185524355</v>
      </c>
      <c r="AC585" s="7">
        <v>0</v>
      </c>
      <c r="AD585" s="11">
        <v>26.612021857923498</v>
      </c>
      <c r="AE585" s="18">
        <v>0.2</v>
      </c>
      <c r="AF585" s="33"/>
      <c r="AG585" s="33"/>
      <c r="AH585" s="33"/>
    </row>
    <row r="586" spans="2:34" x14ac:dyDescent="0.45">
      <c r="B586" s="19">
        <v>2037</v>
      </c>
      <c r="C586" s="12">
        <v>26.946963243163108</v>
      </c>
      <c r="D586" s="13">
        <v>4.2182793640490672</v>
      </c>
      <c r="E586" s="13">
        <v>6.06569728970954</v>
      </c>
      <c r="F586" s="13">
        <v>2.5694742845485745</v>
      </c>
      <c r="G586" s="14">
        <v>0</v>
      </c>
      <c r="H586" s="15">
        <v>39.800414181470288</v>
      </c>
      <c r="I586" s="13">
        <v>0</v>
      </c>
      <c r="J586" s="13">
        <v>0</v>
      </c>
      <c r="K586" s="16">
        <v>0</v>
      </c>
      <c r="L586" s="13">
        <v>39.800414181470288</v>
      </c>
      <c r="M586" s="17">
        <v>0</v>
      </c>
      <c r="N586" s="18">
        <v>0</v>
      </c>
      <c r="O586" s="33"/>
      <c r="P586" s="33"/>
      <c r="Q586" s="33"/>
      <c r="S586" s="19">
        <v>2037</v>
      </c>
      <c r="T586" s="12">
        <v>23.55534334321165</v>
      </c>
      <c r="U586" s="13">
        <v>66.037840506948342</v>
      </c>
      <c r="V586" s="13">
        <v>1.7019098607226917</v>
      </c>
      <c r="W586" s="13">
        <v>13.969916566199911</v>
      </c>
      <c r="X586" s="14">
        <v>368.49721425832911</v>
      </c>
      <c r="Y586" s="15">
        <v>473.76222453541169</v>
      </c>
      <c r="Z586" s="13">
        <v>10482.780348887136</v>
      </c>
      <c r="AA586" s="13">
        <v>581.73150684931511</v>
      </c>
      <c r="AB586" s="16">
        <v>10956.542573422548</v>
      </c>
      <c r="AC586" s="13">
        <v>0</v>
      </c>
      <c r="AD586" s="17">
        <v>26.684931506849313</v>
      </c>
      <c r="AE586" s="18">
        <v>0.2</v>
      </c>
      <c r="AF586" s="33"/>
      <c r="AG586" s="33"/>
      <c r="AH586" s="33"/>
    </row>
    <row r="587" spans="2:34" x14ac:dyDescent="0.45">
      <c r="B587" s="5">
        <v>2038</v>
      </c>
      <c r="C587" s="6">
        <v>26.128860609568463</v>
      </c>
      <c r="D587" s="7">
        <v>4.0832944243994973</v>
      </c>
      <c r="E587" s="7">
        <v>6.0329425243451089</v>
      </c>
      <c r="F587" s="7">
        <v>2.6311416673777406</v>
      </c>
      <c r="G587" s="8">
        <v>0</v>
      </c>
      <c r="H587" s="9">
        <v>38.87623922569081</v>
      </c>
      <c r="I587" s="7">
        <v>0</v>
      </c>
      <c r="J587" s="7">
        <v>0</v>
      </c>
      <c r="K587" s="10">
        <v>0</v>
      </c>
      <c r="L587" s="7">
        <v>38.87623922569081</v>
      </c>
      <c r="M587" s="11">
        <v>0</v>
      </c>
      <c r="N587" s="18">
        <v>0</v>
      </c>
      <c r="O587" s="33"/>
      <c r="P587" s="33"/>
      <c r="Q587" s="33"/>
      <c r="S587" s="5">
        <v>2038</v>
      </c>
      <c r="T587" s="6">
        <v>22.491692460688643</v>
      </c>
      <c r="U587" s="7">
        <v>66.037840506948342</v>
      </c>
      <c r="V587" s="7">
        <v>1.7257365987728095</v>
      </c>
      <c r="W587" s="7">
        <v>14.12358564842811</v>
      </c>
      <c r="X587" s="8">
        <v>367.52597847008315</v>
      </c>
      <c r="Y587" s="9">
        <v>471.90483368492107</v>
      </c>
      <c r="Z587" s="7">
        <v>10483.598615354451</v>
      </c>
      <c r="AA587" s="7">
        <v>573.72602739726028</v>
      </c>
      <c r="AB587" s="10">
        <v>10955.503449039372</v>
      </c>
      <c r="AC587" s="7">
        <v>0</v>
      </c>
      <c r="AD587" s="11">
        <v>26.684931506849313</v>
      </c>
      <c r="AE587" s="18">
        <v>0.2</v>
      </c>
      <c r="AF587" s="33"/>
      <c r="AG587" s="33"/>
      <c r="AH587" s="33"/>
    </row>
    <row r="588" spans="2:34" x14ac:dyDescent="0.45">
      <c r="B588" s="19">
        <v>2039</v>
      </c>
      <c r="C588" s="12">
        <v>25.335595354236258</v>
      </c>
      <c r="D588" s="13">
        <v>3.9526290028187132</v>
      </c>
      <c r="E588" s="13">
        <v>6.0003646347136455</v>
      </c>
      <c r="F588" s="13">
        <v>2.6942890673948066</v>
      </c>
      <c r="G588" s="14">
        <v>0</v>
      </c>
      <c r="H588" s="15">
        <v>37.982878059163426</v>
      </c>
      <c r="I588" s="13">
        <v>0</v>
      </c>
      <c r="J588" s="13">
        <v>0</v>
      </c>
      <c r="K588" s="16">
        <v>0</v>
      </c>
      <c r="L588" s="13">
        <v>37.982878059163426</v>
      </c>
      <c r="M588" s="17">
        <v>0</v>
      </c>
      <c r="N588" s="18">
        <v>0</v>
      </c>
      <c r="O588" s="33"/>
      <c r="P588" s="33"/>
      <c r="Q588" s="33"/>
      <c r="S588" s="19">
        <v>2039</v>
      </c>
      <c r="T588" s="12">
        <v>21.476071156143242</v>
      </c>
      <c r="U588" s="13">
        <v>66.037840506948342</v>
      </c>
      <c r="V588" s="13">
        <v>1.7498969111556288</v>
      </c>
      <c r="W588" s="13">
        <v>14.278945090560818</v>
      </c>
      <c r="X588" s="14">
        <v>366.04161796863121</v>
      </c>
      <c r="Y588" s="15">
        <v>469.58437163343922</v>
      </c>
      <c r="Z588" s="13">
        <v>10469.782337377335</v>
      </c>
      <c r="AA588" s="13">
        <v>565.72054794520545</v>
      </c>
      <c r="AB588" s="16">
        <v>10939.366709010774</v>
      </c>
      <c r="AC588" s="13">
        <v>0</v>
      </c>
      <c r="AD588" s="17">
        <v>26.684931506849313</v>
      </c>
      <c r="AE588" s="18">
        <v>0.2</v>
      </c>
      <c r="AF588" s="33"/>
      <c r="AG588" s="33"/>
      <c r="AH588" s="33"/>
    </row>
    <row r="589" spans="2:34" x14ac:dyDescent="0.45">
      <c r="B589" s="5">
        <v>2040</v>
      </c>
      <c r="C589" s="6">
        <v>24.566413420971564</v>
      </c>
      <c r="D589" s="7">
        <v>3.8261448747285143</v>
      </c>
      <c r="E589" s="7">
        <v>5.9679626656861924</v>
      </c>
      <c r="F589" s="7">
        <v>2.7589520050122811</v>
      </c>
      <c r="G589" s="8">
        <v>0</v>
      </c>
      <c r="H589" s="9">
        <v>37.119472966398554</v>
      </c>
      <c r="I589" s="7">
        <v>0</v>
      </c>
      <c r="J589" s="7">
        <v>0</v>
      </c>
      <c r="K589" s="10">
        <v>0</v>
      </c>
      <c r="L589" s="7">
        <v>37.119472966398554</v>
      </c>
      <c r="M589" s="11">
        <v>0</v>
      </c>
      <c r="N589" s="18">
        <v>0</v>
      </c>
      <c r="O589" s="33"/>
      <c r="P589" s="33"/>
      <c r="Q589" s="33"/>
      <c r="S589" s="5">
        <v>2040</v>
      </c>
      <c r="T589" s="6">
        <v>20.506310634909248</v>
      </c>
      <c r="U589" s="7">
        <v>66.037840506948342</v>
      </c>
      <c r="V589" s="7">
        <v>1.7743954679118079</v>
      </c>
      <c r="W589" s="7">
        <v>14.436013486556988</v>
      </c>
      <c r="X589" s="8">
        <v>363.79966227207336</v>
      </c>
      <c r="Y589" s="9">
        <v>466.55422236839973</v>
      </c>
      <c r="Z589" s="7">
        <v>10434.259038448139</v>
      </c>
      <c r="AA589" s="7">
        <v>557.71506849315074</v>
      </c>
      <c r="AB589" s="10">
        <v>10900.81326081654</v>
      </c>
      <c r="AC589" s="7">
        <v>0</v>
      </c>
      <c r="AD589" s="11">
        <v>26.612021857923498</v>
      </c>
      <c r="AE589" s="18">
        <v>0.2</v>
      </c>
      <c r="AF589" s="33"/>
      <c r="AG589" s="33"/>
      <c r="AH589" s="33"/>
    </row>
    <row r="590" spans="2:34" x14ac:dyDescent="0.45">
      <c r="B590" s="19">
        <v>2041</v>
      </c>
      <c r="C590" s="12">
        <v>23.68675167073032</v>
      </c>
      <c r="D590" s="13">
        <v>3.6960559489877447</v>
      </c>
      <c r="E590" s="13">
        <v>5.9237997419601145</v>
      </c>
      <c r="F590" s="13">
        <v>2.8196489491225512</v>
      </c>
      <c r="G590" s="14">
        <v>0</v>
      </c>
      <c r="H590" s="15">
        <v>36.126256310800734</v>
      </c>
      <c r="I590" s="13">
        <v>0</v>
      </c>
      <c r="J590" s="13">
        <v>0</v>
      </c>
      <c r="K590" s="16">
        <v>0</v>
      </c>
      <c r="L590" s="13">
        <v>36.126256310800734</v>
      </c>
      <c r="M590" s="17">
        <v>0</v>
      </c>
      <c r="N590" s="18">
        <v>0</v>
      </c>
      <c r="O590" s="33"/>
      <c r="P590" s="33"/>
      <c r="Q590" s="33"/>
      <c r="S590" s="19">
        <v>2041</v>
      </c>
      <c r="T590" s="12">
        <v>19.672515848738925</v>
      </c>
      <c r="U590" s="13">
        <v>65.90576482593444</v>
      </c>
      <c r="V590" s="13">
        <v>1.7956882135267496</v>
      </c>
      <c r="W590" s="13">
        <v>14.565937607935998</v>
      </c>
      <c r="X590" s="14">
        <v>361.6498347275338</v>
      </c>
      <c r="Y590" s="15">
        <v>463.58974122366988</v>
      </c>
      <c r="Z590" s="13">
        <v>10408.850721973706</v>
      </c>
      <c r="AA590" s="13">
        <v>551.0438356164384</v>
      </c>
      <c r="AB590" s="16">
        <v>10872.440463197376</v>
      </c>
      <c r="AC590" s="13">
        <v>0</v>
      </c>
      <c r="AD590" s="17">
        <v>26.684931506849313</v>
      </c>
      <c r="AE590" s="18">
        <v>0.2</v>
      </c>
      <c r="AF590" s="33"/>
      <c r="AG590" s="33"/>
      <c r="AH590" s="33"/>
    </row>
    <row r="591" spans="2:34" x14ac:dyDescent="0.45">
      <c r="B591" s="5">
        <v>2042</v>
      </c>
      <c r="C591" s="6">
        <v>22.838588405089883</v>
      </c>
      <c r="D591" s="7">
        <v>3.5703900467221614</v>
      </c>
      <c r="E591" s="7">
        <v>5.8799636238696102</v>
      </c>
      <c r="F591" s="7">
        <v>2.8816812260032472</v>
      </c>
      <c r="G591" s="8">
        <v>0</v>
      </c>
      <c r="H591" s="9">
        <v>35.170623301684898</v>
      </c>
      <c r="I591" s="7">
        <v>0</v>
      </c>
      <c r="J591" s="7">
        <v>0</v>
      </c>
      <c r="K591" s="10">
        <v>0</v>
      </c>
      <c r="L591" s="7">
        <v>35.170623301684898</v>
      </c>
      <c r="M591" s="11">
        <v>0</v>
      </c>
      <c r="N591" s="18">
        <v>0</v>
      </c>
      <c r="O591" s="33"/>
      <c r="P591" s="33"/>
      <c r="Q591" s="33"/>
      <c r="S591" s="5">
        <v>2042</v>
      </c>
      <c r="T591" s="6">
        <v>18.872623491816956</v>
      </c>
      <c r="U591" s="7">
        <v>65.773953296282571</v>
      </c>
      <c r="V591" s="7">
        <v>1.8172364720890706</v>
      </c>
      <c r="W591" s="7">
        <v>14.697031046407421</v>
      </c>
      <c r="X591" s="8">
        <v>359.51271131373034</v>
      </c>
      <c r="Y591" s="9">
        <v>460.67355562032634</v>
      </c>
      <c r="Z591" s="7">
        <v>10305.176605634324</v>
      </c>
      <c r="AA591" s="7">
        <v>543.03835616438369</v>
      </c>
      <c r="AB591" s="10">
        <v>10765.85016125465</v>
      </c>
      <c r="AC591" s="7">
        <v>0</v>
      </c>
      <c r="AD591" s="11">
        <v>26.684931506849313</v>
      </c>
      <c r="AE591" s="18">
        <v>0.2</v>
      </c>
      <c r="AF591" s="33"/>
      <c r="AG591" s="33"/>
      <c r="AH591" s="33"/>
    </row>
    <row r="592" spans="2:34" x14ac:dyDescent="0.45">
      <c r="B592" s="19">
        <v>2043</v>
      </c>
      <c r="C592" s="12">
        <v>22.020795742188984</v>
      </c>
      <c r="D592" s="13">
        <v>3.4489967851336076</v>
      </c>
      <c r="E592" s="13">
        <v>5.836451893052975</v>
      </c>
      <c r="F592" s="13">
        <v>2.9450782129753188</v>
      </c>
      <c r="G592" s="14">
        <v>0</v>
      </c>
      <c r="H592" s="15">
        <v>34.251322633350888</v>
      </c>
      <c r="I592" s="13">
        <v>0</v>
      </c>
      <c r="J592" s="13">
        <v>0</v>
      </c>
      <c r="K592" s="16">
        <v>0</v>
      </c>
      <c r="L592" s="13">
        <v>34.251322633350888</v>
      </c>
      <c r="M592" s="17">
        <v>0</v>
      </c>
      <c r="N592" s="18">
        <v>0</v>
      </c>
      <c r="O592" s="33"/>
      <c r="P592" s="33"/>
      <c r="Q592" s="33"/>
      <c r="S592" s="19">
        <v>2043</v>
      </c>
      <c r="T592" s="12">
        <v>18.105255077820324</v>
      </c>
      <c r="U592" s="13">
        <v>65.642405389690012</v>
      </c>
      <c r="V592" s="13">
        <v>1.8390433097541394</v>
      </c>
      <c r="W592" s="13">
        <v>14.829304325825087</v>
      </c>
      <c r="X592" s="14">
        <v>357.38821695722828</v>
      </c>
      <c r="Y592" s="15">
        <v>457.80422506031789</v>
      </c>
      <c r="Z592" s="13">
        <v>10189.292601087405</v>
      </c>
      <c r="AA592" s="13">
        <v>535.03287671232874</v>
      </c>
      <c r="AB592" s="16">
        <v>10647.096826147723</v>
      </c>
      <c r="AC592" s="13">
        <v>0</v>
      </c>
      <c r="AD592" s="17">
        <v>26.684931506849313</v>
      </c>
      <c r="AE592" s="18">
        <v>0.2</v>
      </c>
      <c r="AF592" s="33"/>
      <c r="AG592" s="33"/>
      <c r="AH592" s="33"/>
    </row>
    <row r="593" spans="2:34" x14ac:dyDescent="0.45">
      <c r="B593" s="5">
        <v>2044</v>
      </c>
      <c r="C593" s="6">
        <v>21.232286186791587</v>
      </c>
      <c r="D593" s="7">
        <v>3.3317308944390649</v>
      </c>
      <c r="E593" s="7">
        <v>5.7932621490443834</v>
      </c>
      <c r="F593" s="7">
        <v>3.0098699336607759</v>
      </c>
      <c r="G593" s="8">
        <v>0</v>
      </c>
      <c r="H593" s="9">
        <v>33.367149163935814</v>
      </c>
      <c r="I593" s="7">
        <v>0</v>
      </c>
      <c r="J593" s="7">
        <v>0</v>
      </c>
      <c r="K593" s="10">
        <v>0</v>
      </c>
      <c r="L593" s="7">
        <v>33.367149163935814</v>
      </c>
      <c r="M593" s="11">
        <v>0</v>
      </c>
      <c r="N593" s="18">
        <v>0</v>
      </c>
      <c r="O593" s="33"/>
      <c r="P593" s="33"/>
      <c r="Q593" s="33"/>
      <c r="S593" s="5">
        <v>2044</v>
      </c>
      <c r="T593" s="6">
        <v>17.369088170230846</v>
      </c>
      <c r="U593" s="7">
        <v>65.511120578910635</v>
      </c>
      <c r="V593" s="7">
        <v>1.861111829471189</v>
      </c>
      <c r="W593" s="7">
        <v>14.96276806475751</v>
      </c>
      <c r="X593" s="8">
        <v>355.27627702822986</v>
      </c>
      <c r="Y593" s="9">
        <v>454.9803656716</v>
      </c>
      <c r="Z593" s="7">
        <v>10052.936914555899</v>
      </c>
      <c r="AA593" s="7">
        <v>528.36164383561641</v>
      </c>
      <c r="AB593" s="10">
        <v>10507.917280227499</v>
      </c>
      <c r="AC593" s="7">
        <v>0</v>
      </c>
      <c r="AD593" s="11">
        <v>26.612021857923498</v>
      </c>
      <c r="AE593" s="18">
        <v>0.2</v>
      </c>
      <c r="AF593" s="33"/>
      <c r="AG593" s="33"/>
      <c r="AH593" s="33"/>
    </row>
    <row r="594" spans="2:34" x14ac:dyDescent="0.45">
      <c r="B594" s="19">
        <v>2045</v>
      </c>
      <c r="C594" s="12">
        <v>20.472011184142971</v>
      </c>
      <c r="D594" s="13">
        <v>3.2184520440281368</v>
      </c>
      <c r="E594" s="13">
        <v>5.7503920091414553</v>
      </c>
      <c r="F594" s="13">
        <v>3.0760870722013132</v>
      </c>
      <c r="G594" s="14">
        <v>0</v>
      </c>
      <c r="H594" s="15">
        <v>32.516942309513873</v>
      </c>
      <c r="I594" s="13">
        <v>0</v>
      </c>
      <c r="J594" s="13">
        <v>0</v>
      </c>
      <c r="K594" s="16">
        <v>0</v>
      </c>
      <c r="L594" s="13">
        <v>32.516942309513873</v>
      </c>
      <c r="M594" s="17">
        <v>0</v>
      </c>
      <c r="N594" s="18">
        <v>0</v>
      </c>
      <c r="O594" s="33"/>
      <c r="P594" s="33"/>
      <c r="Q594" s="33"/>
      <c r="S594" s="19">
        <v>2045</v>
      </c>
      <c r="T594" s="12">
        <v>16.662854103327707</v>
      </c>
      <c r="U594" s="13">
        <v>65.380098337752813</v>
      </c>
      <c r="V594" s="13">
        <v>1.8834451714248432</v>
      </c>
      <c r="W594" s="13">
        <v>15.097432977340329</v>
      </c>
      <c r="X594" s="14">
        <v>353.17681733795234</v>
      </c>
      <c r="Y594" s="15">
        <v>452.20064792779806</v>
      </c>
      <c r="Z594" s="13">
        <v>9817.4454756698324</v>
      </c>
      <c r="AA594" s="13">
        <v>519.0219178082192</v>
      </c>
      <c r="AB594" s="16">
        <v>10269.646123597631</v>
      </c>
      <c r="AC594" s="13">
        <v>0</v>
      </c>
      <c r="AD594" s="17">
        <v>26.684931506849313</v>
      </c>
      <c r="AE594" s="18">
        <v>0.2</v>
      </c>
      <c r="AF594" s="33"/>
      <c r="AG594" s="33"/>
      <c r="AH594" s="33"/>
    </row>
    <row r="595" spans="2:34" x14ac:dyDescent="0.45">
      <c r="B595" s="5">
        <v>2046</v>
      </c>
      <c r="C595" s="6">
        <v>18.304290530477374</v>
      </c>
      <c r="D595" s="7">
        <v>3.0897139622670111</v>
      </c>
      <c r="E595" s="7">
        <v>5.6963383242555254</v>
      </c>
      <c r="F595" s="7">
        <v>3.1376088136453393</v>
      </c>
      <c r="G595" s="8">
        <v>0</v>
      </c>
      <c r="H595" s="9">
        <v>30.227951630645251</v>
      </c>
      <c r="I595" s="7">
        <v>0</v>
      </c>
      <c r="J595" s="7">
        <v>0</v>
      </c>
      <c r="K595" s="10">
        <v>0</v>
      </c>
      <c r="L595" s="7">
        <v>30.227951630645251</v>
      </c>
      <c r="M595" s="11">
        <v>0</v>
      </c>
      <c r="N595" s="18">
        <v>0</v>
      </c>
      <c r="O595" s="33"/>
      <c r="P595" s="33"/>
      <c r="Q595" s="33"/>
      <c r="S595" s="5">
        <v>2046</v>
      </c>
      <c r="T595" s="6">
        <v>16.080716644023159</v>
      </c>
      <c r="U595" s="7">
        <v>65.118577944401807</v>
      </c>
      <c r="V595" s="7">
        <v>1.9022796231390917</v>
      </c>
      <c r="W595" s="7">
        <v>15.20311500818171</v>
      </c>
      <c r="X595" s="8">
        <v>350.38341050134653</v>
      </c>
      <c r="Y595" s="9">
        <v>448.68809972109227</v>
      </c>
      <c r="Z595" s="7">
        <v>9605.4667290792677</v>
      </c>
      <c r="AA595" s="7">
        <v>511.01643835616437</v>
      </c>
      <c r="AB595" s="10">
        <v>10054.15482880036</v>
      </c>
      <c r="AC595" s="7">
        <v>0</v>
      </c>
      <c r="AD595" s="11">
        <v>26.684931506849313</v>
      </c>
      <c r="AE595" s="18">
        <v>0.2</v>
      </c>
      <c r="AF595" s="33"/>
      <c r="AG595" s="33"/>
      <c r="AH595" s="33"/>
    </row>
    <row r="596" spans="2:34" x14ac:dyDescent="0.45">
      <c r="B596" s="19">
        <v>2047</v>
      </c>
      <c r="C596" s="12">
        <v>16.366103398948972</v>
      </c>
      <c r="D596" s="13">
        <v>2.9661254037763305</v>
      </c>
      <c r="E596" s="13">
        <v>5.6427927440075241</v>
      </c>
      <c r="F596" s="13">
        <v>3.2003609899182459</v>
      </c>
      <c r="G596" s="14">
        <v>0</v>
      </c>
      <c r="H596" s="15">
        <v>28.175382536651071</v>
      </c>
      <c r="I596" s="13">
        <v>0</v>
      </c>
      <c r="J596" s="13">
        <v>0</v>
      </c>
      <c r="K596" s="16">
        <v>0</v>
      </c>
      <c r="L596" s="13">
        <v>28.175382536651071</v>
      </c>
      <c r="M596" s="17">
        <v>0</v>
      </c>
      <c r="N596" s="18">
        <v>0</v>
      </c>
      <c r="O596" s="33"/>
      <c r="P596" s="33"/>
      <c r="Q596" s="33"/>
      <c r="S596" s="19">
        <v>2047</v>
      </c>
      <c r="T596" s="12">
        <v>15.518916878334851</v>
      </c>
      <c r="U596" s="13">
        <v>64.858103632624193</v>
      </c>
      <c r="V596" s="13">
        <v>1.9213024193704826</v>
      </c>
      <c r="W596" s="13">
        <v>15.30953681323898</v>
      </c>
      <c r="X596" s="14">
        <v>347.61209775861022</v>
      </c>
      <c r="Y596" s="15">
        <v>445.21995750217872</v>
      </c>
      <c r="Z596" s="13">
        <v>9382.7860070548159</v>
      </c>
      <c r="AA596" s="13">
        <v>503.0109589041096</v>
      </c>
      <c r="AB596" s="16">
        <v>9828.0059645569945</v>
      </c>
      <c r="AC596" s="13">
        <v>0</v>
      </c>
      <c r="AD596" s="17">
        <v>26.684931506849313</v>
      </c>
      <c r="AE596" s="18">
        <v>0.2</v>
      </c>
      <c r="AF596" s="33"/>
      <c r="AG596" s="33"/>
      <c r="AH596" s="33"/>
    </row>
    <row r="597" spans="2:34" x14ac:dyDescent="0.45">
      <c r="B597" s="5">
        <v>2048</v>
      </c>
      <c r="C597" s="6">
        <v>14.633145164468914</v>
      </c>
      <c r="D597" s="7">
        <v>2.8474803876252772</v>
      </c>
      <c r="E597" s="7">
        <v>5.5897504922138532</v>
      </c>
      <c r="F597" s="7">
        <v>3.2643682097166109</v>
      </c>
      <c r="G597" s="8">
        <v>0</v>
      </c>
      <c r="H597" s="9">
        <v>26.334744254024656</v>
      </c>
      <c r="I597" s="7">
        <v>0</v>
      </c>
      <c r="J597" s="7">
        <v>0</v>
      </c>
      <c r="K597" s="10">
        <v>0</v>
      </c>
      <c r="L597" s="7">
        <v>26.334744254024656</v>
      </c>
      <c r="M597" s="11">
        <v>0</v>
      </c>
      <c r="N597" s="18">
        <v>0</v>
      </c>
      <c r="O597" s="33"/>
      <c r="P597" s="33"/>
      <c r="Q597" s="33"/>
      <c r="S597" s="5">
        <v>2048</v>
      </c>
      <c r="T597" s="6">
        <v>14.976744283730659</v>
      </c>
      <c r="U597" s="7">
        <v>64.598671218093699</v>
      </c>
      <c r="V597" s="7">
        <v>1.9405154435641874</v>
      </c>
      <c r="W597" s="7">
        <v>15.41670357093165</v>
      </c>
      <c r="X597" s="8">
        <v>344.86270435933557</v>
      </c>
      <c r="Y597" s="9">
        <v>441.79533887565572</v>
      </c>
      <c r="Z597" s="7">
        <v>9135.858075544149</v>
      </c>
      <c r="AA597" s="7">
        <v>496.33972602739726</v>
      </c>
      <c r="AB597" s="10">
        <v>9577.6534144198049</v>
      </c>
      <c r="AC597" s="7">
        <v>0</v>
      </c>
      <c r="AD597" s="11">
        <v>26.612021857923498</v>
      </c>
      <c r="AE597" s="18">
        <v>0.2</v>
      </c>
      <c r="AF597" s="33"/>
      <c r="AG597" s="33"/>
      <c r="AH597" s="33"/>
    </row>
    <row r="598" spans="2:34" x14ac:dyDescent="0.45">
      <c r="B598" s="19">
        <v>2049</v>
      </c>
      <c r="C598" s="12">
        <v>13.083684746741321</v>
      </c>
      <c r="D598" s="13">
        <v>2.7335811721202661</v>
      </c>
      <c r="E598" s="13">
        <v>5.5372068375870436</v>
      </c>
      <c r="F598" s="13">
        <v>3.329655573910943</v>
      </c>
      <c r="G598" s="14">
        <v>0</v>
      </c>
      <c r="H598" s="15">
        <v>24.684128330359574</v>
      </c>
      <c r="I598" s="13">
        <v>0</v>
      </c>
      <c r="J598" s="13">
        <v>0</v>
      </c>
      <c r="K598" s="16">
        <v>0</v>
      </c>
      <c r="L598" s="13">
        <v>24.684128330359574</v>
      </c>
      <c r="M598" s="17">
        <v>0</v>
      </c>
      <c r="N598" s="18">
        <v>0</v>
      </c>
      <c r="O598" s="33"/>
      <c r="P598" s="33"/>
      <c r="Q598" s="33"/>
      <c r="S598" s="19">
        <v>2049</v>
      </c>
      <c r="T598" s="12">
        <v>14.453513160663711</v>
      </c>
      <c r="U598" s="13">
        <v>64.340276533221328</v>
      </c>
      <c r="V598" s="13">
        <v>1.9599205979998293</v>
      </c>
      <c r="W598" s="13">
        <v>15.52462049592817</v>
      </c>
      <c r="X598" s="14">
        <v>342.13505693528077</v>
      </c>
      <c r="Y598" s="15">
        <v>438.41338772309382</v>
      </c>
      <c r="Z598" s="13">
        <v>8914.5075442018533</v>
      </c>
      <c r="AA598" s="13">
        <v>488.33424657534249</v>
      </c>
      <c r="AB598" s="16">
        <v>9352.9209319249476</v>
      </c>
      <c r="AC598" s="13">
        <v>0</v>
      </c>
      <c r="AD598" s="17">
        <v>26.684931506849313</v>
      </c>
      <c r="AE598" s="18">
        <v>0.2</v>
      </c>
      <c r="AF598" s="33"/>
      <c r="AG598" s="33"/>
      <c r="AH598" s="33"/>
    </row>
    <row r="599" spans="2:34" x14ac:dyDescent="0.45">
      <c r="B599" s="5">
        <v>2050</v>
      </c>
      <c r="C599" s="6">
        <v>11.698292105224551</v>
      </c>
      <c r="D599" s="7">
        <v>2.6242379252354557</v>
      </c>
      <c r="E599" s="7">
        <v>5.4851570933137257</v>
      </c>
      <c r="F599" s="7">
        <v>3.3962486853891622</v>
      </c>
      <c r="G599" s="8">
        <v>0</v>
      </c>
      <c r="H599" s="9">
        <v>23.203935809162893</v>
      </c>
      <c r="I599" s="7">
        <v>0</v>
      </c>
      <c r="J599" s="7">
        <v>0</v>
      </c>
      <c r="K599" s="10">
        <v>0</v>
      </c>
      <c r="L599" s="7">
        <v>23.203935809162893</v>
      </c>
      <c r="M599" s="11">
        <v>0</v>
      </c>
      <c r="N599" s="18">
        <v>0</v>
      </c>
      <c r="O599" s="33"/>
      <c r="P599" s="33"/>
      <c r="Q599" s="33"/>
      <c r="S599" s="5">
        <v>2050</v>
      </c>
      <c r="T599" s="6">
        <v>13.948561765350632</v>
      </c>
      <c r="U599" s="7">
        <v>64.082915427088437</v>
      </c>
      <c r="V599" s="7">
        <v>1.9795198039798274</v>
      </c>
      <c r="W599" s="7">
        <v>15.633292839399667</v>
      </c>
      <c r="X599" s="8">
        <v>339.42898348943783</v>
      </c>
      <c r="Y599" s="9">
        <v>435.07327332525642</v>
      </c>
      <c r="Z599" s="7">
        <v>8698.2373950683905</v>
      </c>
      <c r="AA599" s="7">
        <v>480.32876712328766</v>
      </c>
      <c r="AB599" s="10">
        <v>9133.3106683936476</v>
      </c>
      <c r="AC599" s="7">
        <v>0</v>
      </c>
      <c r="AD599" s="11">
        <v>26.684931506849313</v>
      </c>
      <c r="AE599" s="18">
        <v>0.2</v>
      </c>
      <c r="AF599" s="33"/>
      <c r="AG599" s="33"/>
      <c r="AH599" s="33"/>
    </row>
    <row r="600" spans="2:34" x14ac:dyDescent="0.45">
      <c r="B600" s="36" t="s">
        <v>51</v>
      </c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S600" s="36" t="s">
        <v>51</v>
      </c>
      <c r="T600" s="37"/>
      <c r="U600" s="37"/>
      <c r="V600" s="37"/>
      <c r="W600" s="37"/>
      <c r="X600" s="37"/>
      <c r="Y600" s="37"/>
      <c r="Z600" s="37"/>
      <c r="AA600" s="37"/>
      <c r="AB600" s="37"/>
      <c r="AC600" s="37"/>
      <c r="AD600" s="37"/>
      <c r="AE600" s="37"/>
      <c r="AF600" s="37"/>
      <c r="AG600" s="37"/>
      <c r="AH600" s="37"/>
    </row>
    <row r="601" spans="2:34" x14ac:dyDescent="0.45">
      <c r="B601" s="38" t="s">
        <v>52</v>
      </c>
      <c r="C601" s="39">
        <f>IF(C559=0,"na",(C564/C559)^(1/5)-1)</f>
        <v>-5.5051878787498398E-2</v>
      </c>
      <c r="D601" s="39">
        <f t="shared" ref="D601:Q601" si="383">IF(D559=0,"na",(D564/D559)^(1/5)-1)</f>
        <v>2.2624665744881423E-3</v>
      </c>
      <c r="E601" s="39">
        <f t="shared" si="383"/>
        <v>6.6128119339313285E-2</v>
      </c>
      <c r="F601" s="39" t="str">
        <f t="shared" si="383"/>
        <v>na</v>
      </c>
      <c r="G601" s="39">
        <f t="shared" si="383"/>
        <v>-1</v>
      </c>
      <c r="H601" s="39">
        <f t="shared" si="383"/>
        <v>-2.3181263003776098E-2</v>
      </c>
      <c r="I601" s="39" t="str">
        <f t="shared" si="383"/>
        <v>na</v>
      </c>
      <c r="J601" s="39" t="str">
        <f t="shared" si="383"/>
        <v>na</v>
      </c>
      <c r="K601" s="39" t="str">
        <f t="shared" si="383"/>
        <v>na</v>
      </c>
      <c r="L601" s="39">
        <f t="shared" si="383"/>
        <v>-2.308206710472871E-2</v>
      </c>
      <c r="M601" s="39" t="str">
        <f t="shared" si="383"/>
        <v>na</v>
      </c>
      <c r="N601" s="39" t="str">
        <f t="shared" si="383"/>
        <v>na</v>
      </c>
      <c r="O601" s="39" t="str">
        <f t="shared" si="383"/>
        <v>na</v>
      </c>
      <c r="P601" s="39" t="str">
        <f t="shared" si="383"/>
        <v>na</v>
      </c>
      <c r="Q601" s="39" t="str">
        <f t="shared" si="383"/>
        <v>na</v>
      </c>
      <c r="S601" s="38" t="s">
        <v>52</v>
      </c>
      <c r="T601" s="39">
        <f>IF(T559=0,"na",(T564/T559)^(1/5)-1)</f>
        <v>-0.13369162840657367</v>
      </c>
      <c r="U601" s="39">
        <f t="shared" ref="U601:AH601" si="384">IF(U559=0,"na",(U564/U559)^(1/5)-1)</f>
        <v>3.656602086028693E-2</v>
      </c>
      <c r="V601" s="39">
        <f t="shared" si="384"/>
        <v>2.9033661071187877E-2</v>
      </c>
      <c r="W601" s="39">
        <f t="shared" si="384"/>
        <v>0.16970176567273509</v>
      </c>
      <c r="X601" s="39">
        <f t="shared" si="384"/>
        <v>1.6113589964584563E-2</v>
      </c>
      <c r="Y601" s="39">
        <f t="shared" si="384"/>
        <v>6.9482256416846244E-3</v>
      </c>
      <c r="Z601" s="39">
        <f t="shared" si="384"/>
        <v>1.7989931219901667E-2</v>
      </c>
      <c r="AA601" s="39">
        <f t="shared" si="384"/>
        <v>5.7974724256118382E-2</v>
      </c>
      <c r="AB601" s="39">
        <f t="shared" si="384"/>
        <v>1.7925576651858899E-2</v>
      </c>
      <c r="AC601" s="39" t="str">
        <f t="shared" si="384"/>
        <v>na</v>
      </c>
      <c r="AD601" s="39" t="str">
        <f t="shared" si="384"/>
        <v>na</v>
      </c>
      <c r="AE601" s="39" t="str">
        <f t="shared" si="384"/>
        <v>na</v>
      </c>
      <c r="AF601" s="39" t="str">
        <f t="shared" si="384"/>
        <v>na</v>
      </c>
      <c r="AG601" s="39" t="str">
        <f t="shared" si="384"/>
        <v>na</v>
      </c>
      <c r="AH601" s="39" t="str">
        <f t="shared" si="384"/>
        <v>na</v>
      </c>
    </row>
    <row r="602" spans="2:34" x14ac:dyDescent="0.45">
      <c r="B602" s="38" t="s">
        <v>53</v>
      </c>
      <c r="C602" s="39">
        <f>IF(C565=0,"na",(C570/C565)^(1/5)-1)</f>
        <v>5.4734570279735273E-4</v>
      </c>
      <c r="D602" s="39">
        <f t="shared" ref="D602:Q602" si="385">IF(D565=0,"na",(D570/D565)^(1/5)-1)</f>
        <v>9.0098394752649025E-3</v>
      </c>
      <c r="E602" s="39">
        <f t="shared" si="385"/>
        <v>4.5637982851821857E-2</v>
      </c>
      <c r="F602" s="39" t="str">
        <f t="shared" si="385"/>
        <v>na</v>
      </c>
      <c r="G602" s="39" t="str">
        <f t="shared" si="385"/>
        <v>na</v>
      </c>
      <c r="H602" s="39">
        <f t="shared" si="385"/>
        <v>2.5103895509777541E-2</v>
      </c>
      <c r="I602" s="39" t="str">
        <f t="shared" si="385"/>
        <v>na</v>
      </c>
      <c r="J602" s="39" t="str">
        <f t="shared" si="385"/>
        <v>na</v>
      </c>
      <c r="K602" s="39" t="str">
        <f t="shared" si="385"/>
        <v>na</v>
      </c>
      <c r="L602" s="39">
        <f t="shared" si="385"/>
        <v>2.3291145178463202E-2</v>
      </c>
      <c r="M602" s="39" t="str">
        <f t="shared" si="385"/>
        <v>na</v>
      </c>
      <c r="N602" s="39" t="str">
        <f t="shared" si="385"/>
        <v>na</v>
      </c>
      <c r="O602" s="39" t="str">
        <f t="shared" si="385"/>
        <v>na</v>
      </c>
      <c r="P602" s="39" t="str">
        <f t="shared" si="385"/>
        <v>na</v>
      </c>
      <c r="Q602" s="39" t="str">
        <f t="shared" si="385"/>
        <v>na</v>
      </c>
      <c r="S602" s="38" t="s">
        <v>53</v>
      </c>
      <c r="T602" s="39">
        <f>IF(T565=0,"na",(T570/T565)^(1/5)-1)</f>
        <v>-0.21514445496837664</v>
      </c>
      <c r="U602" s="39">
        <f t="shared" ref="U602:AH602" si="386">IF(U565=0,"na",(U570/U565)^(1/5)-1)</f>
        <v>9.5511511597095033E-3</v>
      </c>
      <c r="V602" s="39">
        <f t="shared" si="386"/>
        <v>-0.10253027641336432</v>
      </c>
      <c r="W602" s="39">
        <f t="shared" si="386"/>
        <v>-5.8149741609918482E-2</v>
      </c>
      <c r="X602" s="39">
        <f t="shared" si="386"/>
        <v>-1.9298082135738692E-2</v>
      </c>
      <c r="Y602" s="39">
        <f t="shared" si="386"/>
        <v>-2.4424540995004351E-2</v>
      </c>
      <c r="Z602" s="39">
        <f t="shared" si="386"/>
        <v>1.3969980327889431E-2</v>
      </c>
      <c r="AA602" s="39">
        <f t="shared" si="386"/>
        <v>-1</v>
      </c>
      <c r="AB602" s="39">
        <f t="shared" si="386"/>
        <v>1.1112258355256976E-3</v>
      </c>
      <c r="AC602" s="39" t="str">
        <f t="shared" si="386"/>
        <v>na</v>
      </c>
      <c r="AD602" s="39">
        <f t="shared" si="386"/>
        <v>0.13483559873016482</v>
      </c>
      <c r="AE602" s="39">
        <f t="shared" si="386"/>
        <v>0.13421479113818613</v>
      </c>
      <c r="AF602" s="39" t="str">
        <f t="shared" si="386"/>
        <v>na</v>
      </c>
      <c r="AG602" s="39" t="str">
        <f t="shared" si="386"/>
        <v>na</v>
      </c>
      <c r="AH602" s="39" t="str">
        <f t="shared" si="386"/>
        <v>na</v>
      </c>
    </row>
    <row r="603" spans="2:34" x14ac:dyDescent="0.45">
      <c r="B603" s="38">
        <v>2015</v>
      </c>
      <c r="C603" s="39">
        <f>IF(C563=0,"na",C564/C563-1)</f>
        <v>0.12244897959183665</v>
      </c>
      <c r="D603" s="39">
        <f t="shared" ref="D603:Q603" si="387">IF(D563=0,"na",D564/D563-1)</f>
        <v>0.1558441558441559</v>
      </c>
      <c r="E603" s="39">
        <f t="shared" si="387"/>
        <v>0.21666666666666656</v>
      </c>
      <c r="F603" s="39" t="str">
        <f t="shared" si="387"/>
        <v>na</v>
      </c>
      <c r="G603" s="39" t="str">
        <f t="shared" si="387"/>
        <v>na</v>
      </c>
      <c r="H603" s="39">
        <f t="shared" si="387"/>
        <v>0.16666666666666652</v>
      </c>
      <c r="I603" s="39" t="str">
        <f t="shared" si="387"/>
        <v>na</v>
      </c>
      <c r="J603" s="39" t="str">
        <f t="shared" si="387"/>
        <v>na</v>
      </c>
      <c r="K603" s="39" t="str">
        <f t="shared" si="387"/>
        <v>na</v>
      </c>
      <c r="L603" s="39">
        <f t="shared" si="387"/>
        <v>9.000000000000008E-2</v>
      </c>
      <c r="M603" s="39" t="str">
        <f t="shared" si="387"/>
        <v>na</v>
      </c>
      <c r="N603" s="39" t="str">
        <f t="shared" si="387"/>
        <v>na</v>
      </c>
      <c r="O603" s="39" t="str">
        <f t="shared" si="387"/>
        <v>na</v>
      </c>
      <c r="P603" s="39" t="str">
        <f t="shared" si="387"/>
        <v>na</v>
      </c>
      <c r="Q603" s="39" t="str">
        <f t="shared" si="387"/>
        <v>na</v>
      </c>
      <c r="S603" s="38">
        <v>2015</v>
      </c>
      <c r="T603" s="39">
        <f>IF(T563=0,"na",T564/T563-1)</f>
        <v>-2.73972602739736E-3</v>
      </c>
      <c r="U603" s="39">
        <f t="shared" ref="U603:AH603" si="388">IF(U563=0,"na",U564/U563-1)</f>
        <v>4.4417767106842643E-2</v>
      </c>
      <c r="V603" s="39">
        <f t="shared" si="388"/>
        <v>0.25</v>
      </c>
      <c r="W603" s="39">
        <f t="shared" si="388"/>
        <v>0</v>
      </c>
      <c r="X603" s="39">
        <f t="shared" si="388"/>
        <v>4.1570921245038583E-2</v>
      </c>
      <c r="Y603" s="39">
        <f t="shared" si="388"/>
        <v>3.9276401564537045E-2</v>
      </c>
      <c r="Z603" s="39">
        <f t="shared" si="388"/>
        <v>5.5609756097561025E-2</v>
      </c>
      <c r="AA603" s="39">
        <f t="shared" si="388"/>
        <v>0.21144243986365119</v>
      </c>
      <c r="AB603" s="39">
        <f t="shared" si="388"/>
        <v>6.1648690562067454E-2</v>
      </c>
      <c r="AC603" s="39" t="str">
        <f t="shared" si="388"/>
        <v>na</v>
      </c>
      <c r="AD603" s="39">
        <f t="shared" si="388"/>
        <v>-0.34822268344586593</v>
      </c>
      <c r="AE603" s="39">
        <f t="shared" si="388"/>
        <v>-0.34822268344586593</v>
      </c>
      <c r="AF603" s="39" t="str">
        <f t="shared" si="388"/>
        <v>na</v>
      </c>
      <c r="AG603" s="39" t="str">
        <f t="shared" si="388"/>
        <v>na</v>
      </c>
      <c r="AH603" s="39" t="str">
        <f t="shared" si="388"/>
        <v>na</v>
      </c>
    </row>
    <row r="604" spans="2:34" x14ac:dyDescent="0.45">
      <c r="B604" s="38">
        <v>2016</v>
      </c>
      <c r="C604" s="39">
        <f t="shared" ref="C604:Q613" si="389">IF(C564=0,"na",C565/C564-1)</f>
        <v>6.9796323894684598E-2</v>
      </c>
      <c r="D604" s="39">
        <f t="shared" si="389"/>
        <v>4.2088782464542174E-2</v>
      </c>
      <c r="E604" s="39">
        <f t="shared" si="389"/>
        <v>-2.732240437158473E-3</v>
      </c>
      <c r="F604" s="39" t="str">
        <f t="shared" si="389"/>
        <v>na</v>
      </c>
      <c r="G604" s="39" t="str">
        <f t="shared" si="389"/>
        <v>na</v>
      </c>
      <c r="H604" s="39">
        <f t="shared" si="389"/>
        <v>3.4033391251794276E-2</v>
      </c>
      <c r="I604" s="39" t="str">
        <f t="shared" si="389"/>
        <v>na</v>
      </c>
      <c r="J604" s="39" t="str">
        <f t="shared" si="389"/>
        <v>na</v>
      </c>
      <c r="K604" s="39" t="str">
        <f t="shared" si="389"/>
        <v>na</v>
      </c>
      <c r="L604" s="39">
        <f t="shared" si="389"/>
        <v>3.8439364315435931E-2</v>
      </c>
      <c r="M604" s="39" t="str">
        <f t="shared" si="389"/>
        <v>na</v>
      </c>
      <c r="N604" s="39" t="str">
        <f t="shared" si="389"/>
        <v>na</v>
      </c>
      <c r="O604" s="39" t="str">
        <f t="shared" si="389"/>
        <v>na</v>
      </c>
      <c r="P604" s="39" t="str">
        <f t="shared" si="389"/>
        <v>na</v>
      </c>
      <c r="Q604" s="39" t="str">
        <f t="shared" si="389"/>
        <v>na</v>
      </c>
      <c r="S604" s="38">
        <v>2016</v>
      </c>
      <c r="T604" s="39">
        <f t="shared" ref="T604:AH613" si="390">IF(T564=0,"na",T565/T564-1)</f>
        <v>5.4869993394583982E-3</v>
      </c>
      <c r="U604" s="39">
        <f t="shared" si="390"/>
        <v>-0.12423842723447009</v>
      </c>
      <c r="V604" s="39">
        <f t="shared" si="390"/>
        <v>3.0510018214936041E-2</v>
      </c>
      <c r="W604" s="39">
        <f t="shared" si="390"/>
        <v>-9.6962264962781264E-2</v>
      </c>
      <c r="X604" s="39">
        <f t="shared" si="390"/>
        <v>-2.2133558663711916E-2</v>
      </c>
      <c r="Y604" s="39">
        <f t="shared" si="390"/>
        <v>-3.5729495771604003E-2</v>
      </c>
      <c r="Z604" s="39">
        <f t="shared" si="390"/>
        <v>-1.0105754371079523E-2</v>
      </c>
      <c r="AA604" s="39">
        <f t="shared" si="390"/>
        <v>3.2070112780529181E-2</v>
      </c>
      <c r="AB604" s="39">
        <f t="shared" si="390"/>
        <v>-9.3223217976821093E-3</v>
      </c>
      <c r="AC604" s="39" t="str">
        <f t="shared" si="390"/>
        <v>na</v>
      </c>
      <c r="AD604" s="39">
        <f t="shared" si="390"/>
        <v>9.0142304345456559E-2</v>
      </c>
      <c r="AE604" s="39">
        <f t="shared" si="390"/>
        <v>9.3128995590238794E-2</v>
      </c>
      <c r="AF604" s="39" t="str">
        <f t="shared" si="390"/>
        <v>na</v>
      </c>
      <c r="AG604" s="39" t="str">
        <f t="shared" si="390"/>
        <v>na</v>
      </c>
      <c r="AH604" s="39" t="str">
        <f t="shared" si="390"/>
        <v>na</v>
      </c>
    </row>
    <row r="605" spans="2:34" x14ac:dyDescent="0.45">
      <c r="B605" s="38">
        <v>2017</v>
      </c>
      <c r="C605" s="39">
        <f t="shared" si="389"/>
        <v>5.3726491757603911E-2</v>
      </c>
      <c r="D605" s="39">
        <f t="shared" si="389"/>
        <v>0.13212549712770638</v>
      </c>
      <c r="E605" s="39">
        <f t="shared" si="389"/>
        <v>4.3948207918934168E-2</v>
      </c>
      <c r="F605" s="39" t="str">
        <f t="shared" si="389"/>
        <v>na</v>
      </c>
      <c r="G605" s="39" t="str">
        <f t="shared" si="389"/>
        <v>na</v>
      </c>
      <c r="H605" s="39">
        <f t="shared" si="389"/>
        <v>8.7415525114155068E-2</v>
      </c>
      <c r="I605" s="39" t="str">
        <f t="shared" si="389"/>
        <v>na</v>
      </c>
      <c r="J605" s="39" t="str">
        <f t="shared" si="389"/>
        <v>na</v>
      </c>
      <c r="K605" s="39" t="str">
        <f t="shared" si="389"/>
        <v>na</v>
      </c>
      <c r="L605" s="39">
        <f t="shared" si="389"/>
        <v>8.2252127210186599E-2</v>
      </c>
      <c r="M605" s="39" t="str">
        <f t="shared" si="389"/>
        <v>na</v>
      </c>
      <c r="N605" s="39" t="str">
        <f t="shared" si="389"/>
        <v>na</v>
      </c>
      <c r="O605" s="39" t="str">
        <f t="shared" si="389"/>
        <v>na</v>
      </c>
      <c r="P605" s="39" t="str">
        <f t="shared" si="389"/>
        <v>na</v>
      </c>
      <c r="Q605" s="39" t="str">
        <f t="shared" si="389"/>
        <v>na</v>
      </c>
      <c r="S605" s="38">
        <v>2017</v>
      </c>
      <c r="T605" s="39">
        <f t="shared" si="390"/>
        <v>-1.6386099809637789E-2</v>
      </c>
      <c r="U605" s="39">
        <f t="shared" si="390"/>
        <v>0.13136340816180159</v>
      </c>
      <c r="V605" s="39">
        <f t="shared" si="390"/>
        <v>2.73972602739736E-3</v>
      </c>
      <c r="W605" s="39">
        <f t="shared" si="390"/>
        <v>8.1215008933889221E-2</v>
      </c>
      <c r="X605" s="39">
        <f t="shared" si="390"/>
        <v>3.4530410734749939E-2</v>
      </c>
      <c r="Y605" s="39">
        <f t="shared" si="390"/>
        <v>4.4208851901057278E-2</v>
      </c>
      <c r="Z605" s="39">
        <f t="shared" si="390"/>
        <v>8.3967245733526985E-2</v>
      </c>
      <c r="AA605" s="39">
        <f t="shared" si="390"/>
        <v>-0.11643152987068084</v>
      </c>
      <c r="AB605" s="39">
        <f t="shared" si="390"/>
        <v>7.134285119835071E-2</v>
      </c>
      <c r="AC605" s="39" t="str">
        <f t="shared" si="390"/>
        <v>na</v>
      </c>
      <c r="AD605" s="39">
        <f t="shared" si="390"/>
        <v>-0.17891371716842108</v>
      </c>
      <c r="AE605" s="39">
        <f t="shared" si="390"/>
        <v>-0.1811571223127697</v>
      </c>
      <c r="AF605" s="39" t="str">
        <f t="shared" si="390"/>
        <v>na</v>
      </c>
      <c r="AG605" s="39" t="str">
        <f t="shared" si="390"/>
        <v>na</v>
      </c>
      <c r="AH605" s="39" t="str">
        <f t="shared" si="390"/>
        <v>na</v>
      </c>
    </row>
    <row r="606" spans="2:34" x14ac:dyDescent="0.45">
      <c r="B606" s="38">
        <v>2018</v>
      </c>
      <c r="C606" s="39">
        <f t="shared" si="389"/>
        <v>0</v>
      </c>
      <c r="D606" s="39">
        <f t="shared" si="389"/>
        <v>1.9047619047619202E-2</v>
      </c>
      <c r="E606" s="39">
        <f t="shared" si="389"/>
        <v>-5.2631578947368474E-2</v>
      </c>
      <c r="F606" s="39">
        <f t="shared" si="389"/>
        <v>2</v>
      </c>
      <c r="G606" s="39" t="str">
        <f t="shared" si="389"/>
        <v>na</v>
      </c>
      <c r="H606" s="39">
        <f t="shared" si="389"/>
        <v>2.2204460492503131E-16</v>
      </c>
      <c r="I606" s="39" t="str">
        <f t="shared" si="389"/>
        <v>na</v>
      </c>
      <c r="J606" s="39" t="str">
        <f t="shared" si="389"/>
        <v>na</v>
      </c>
      <c r="K606" s="39" t="str">
        <f t="shared" si="389"/>
        <v>na</v>
      </c>
      <c r="L606" s="39">
        <f t="shared" si="389"/>
        <v>0</v>
      </c>
      <c r="M606" s="39" t="str">
        <f t="shared" si="389"/>
        <v>na</v>
      </c>
      <c r="N606" s="39" t="str">
        <f t="shared" si="389"/>
        <v>na</v>
      </c>
      <c r="O606" s="39" t="str">
        <f t="shared" si="389"/>
        <v>na</v>
      </c>
      <c r="P606" s="39" t="str">
        <f t="shared" si="389"/>
        <v>na</v>
      </c>
      <c r="Q606" s="39" t="str">
        <f t="shared" si="389"/>
        <v>na</v>
      </c>
      <c r="S606" s="38">
        <v>2018</v>
      </c>
      <c r="T606" s="39">
        <f t="shared" si="390"/>
        <v>6.1111111111111116E-2</v>
      </c>
      <c r="U606" s="39">
        <f t="shared" si="390"/>
        <v>-4.6403712296983701E-2</v>
      </c>
      <c r="V606" s="39">
        <f t="shared" si="390"/>
        <v>-0.22580645161290314</v>
      </c>
      <c r="W606" s="39">
        <f t="shared" si="390"/>
        <v>-0.2338709677419355</v>
      </c>
      <c r="X606" s="39">
        <f t="shared" si="390"/>
        <v>-3.1126090404441142E-2</v>
      </c>
      <c r="Y606" s="39">
        <f t="shared" si="390"/>
        <v>-3.2860925089549964E-2</v>
      </c>
      <c r="Z606" s="39">
        <f t="shared" si="390"/>
        <v>-1.3867355727820607E-2</v>
      </c>
      <c r="AA606" s="39">
        <f t="shared" si="390"/>
        <v>0.20711152493277885</v>
      </c>
      <c r="AB606" s="39">
        <f t="shared" si="390"/>
        <v>-5.1979640013222195E-3</v>
      </c>
      <c r="AC606" s="39" t="str">
        <f t="shared" si="390"/>
        <v>na</v>
      </c>
      <c r="AD606" s="39">
        <f t="shared" si="390"/>
        <v>0.11703938539687098</v>
      </c>
      <c r="AE606" s="39">
        <f t="shared" si="390"/>
        <v>0.1170393853968712</v>
      </c>
      <c r="AF606" s="39" t="str">
        <f t="shared" si="390"/>
        <v>na</v>
      </c>
      <c r="AG606" s="39" t="str">
        <f t="shared" si="390"/>
        <v>na</v>
      </c>
      <c r="AH606" s="39" t="str">
        <f t="shared" si="390"/>
        <v>na</v>
      </c>
    </row>
    <row r="607" spans="2:34" x14ac:dyDescent="0.45">
      <c r="B607" s="38">
        <v>2019</v>
      </c>
      <c r="C607" s="39">
        <f t="shared" si="389"/>
        <v>-6.4516129032258007E-2</v>
      </c>
      <c r="D607" s="39">
        <f t="shared" si="389"/>
        <v>-0.12149532710280375</v>
      </c>
      <c r="E607" s="39">
        <f t="shared" si="389"/>
        <v>5.555555555555558E-2</v>
      </c>
      <c r="F607" s="39">
        <f t="shared" si="389"/>
        <v>0</v>
      </c>
      <c r="G607" s="39" t="str">
        <f t="shared" si="389"/>
        <v>na</v>
      </c>
      <c r="H607" s="39">
        <f t="shared" si="389"/>
        <v>-5.3278688524590279E-2</v>
      </c>
      <c r="I607" s="39" t="str">
        <f t="shared" si="389"/>
        <v>na</v>
      </c>
      <c r="J607" s="39" t="str">
        <f t="shared" si="389"/>
        <v>na</v>
      </c>
      <c r="K607" s="39" t="str">
        <f t="shared" si="389"/>
        <v>na</v>
      </c>
      <c r="L607" s="39">
        <f t="shared" si="389"/>
        <v>-5.7142857142857162E-2</v>
      </c>
      <c r="M607" s="39" t="str">
        <f t="shared" si="389"/>
        <v>na</v>
      </c>
      <c r="N607" s="39" t="str">
        <f t="shared" si="389"/>
        <v>na</v>
      </c>
      <c r="O607" s="39" t="str">
        <f t="shared" si="389"/>
        <v>na</v>
      </c>
      <c r="P607" s="39" t="str">
        <f t="shared" si="389"/>
        <v>na</v>
      </c>
      <c r="Q607" s="39" t="str">
        <f t="shared" si="389"/>
        <v>na</v>
      </c>
      <c r="S607" s="38">
        <v>2019</v>
      </c>
      <c r="T607" s="39">
        <f t="shared" si="390"/>
        <v>-9.1623036649214562E-2</v>
      </c>
      <c r="U607" s="39">
        <f t="shared" si="390"/>
        <v>0.11070559610705599</v>
      </c>
      <c r="V607" s="39">
        <f t="shared" si="390"/>
        <v>0.75</v>
      </c>
      <c r="W607" s="39">
        <f t="shared" si="390"/>
        <v>-3.157894736842104E-2</v>
      </c>
      <c r="X607" s="39">
        <f t="shared" si="390"/>
        <v>2.8647431962349756E-3</v>
      </c>
      <c r="Y607" s="39">
        <f t="shared" si="390"/>
        <v>1.3687600644122444E-2</v>
      </c>
      <c r="Z607" s="39">
        <f t="shared" si="390"/>
        <v>-5.8433050921477991E-2</v>
      </c>
      <c r="AA607" s="39">
        <f t="shared" si="390"/>
        <v>-3.48925382597709E-2</v>
      </c>
      <c r="AB607" s="39">
        <f t="shared" si="390"/>
        <v>-5.367478958561156E-2</v>
      </c>
      <c r="AC607" s="39" t="str">
        <f t="shared" si="390"/>
        <v>na</v>
      </c>
      <c r="AD607" s="39">
        <f t="shared" si="390"/>
        <v>1.2300485382097306</v>
      </c>
      <c r="AE607" s="39">
        <f t="shared" si="390"/>
        <v>1.2300485382097301</v>
      </c>
      <c r="AF607" s="39" t="str">
        <f t="shared" si="390"/>
        <v>na</v>
      </c>
      <c r="AG607" s="39" t="str">
        <f t="shared" si="390"/>
        <v>na</v>
      </c>
      <c r="AH607" s="39" t="str">
        <f t="shared" si="390"/>
        <v>na</v>
      </c>
    </row>
    <row r="608" spans="2:34" x14ac:dyDescent="0.45">
      <c r="B608" s="38">
        <v>2020</v>
      </c>
      <c r="C608" s="39">
        <f t="shared" si="389"/>
        <v>-5.4315055586960592E-2</v>
      </c>
      <c r="D608" s="39">
        <f t="shared" si="389"/>
        <v>-0.2255261016160911</v>
      </c>
      <c r="E608" s="39">
        <f t="shared" si="389"/>
        <v>2.3511647972389804E-2</v>
      </c>
      <c r="F608" s="39">
        <f t="shared" si="389"/>
        <v>-2.732240437158584E-3</v>
      </c>
      <c r="G608" s="39" t="str">
        <f t="shared" si="389"/>
        <v>na</v>
      </c>
      <c r="H608" s="40">
        <f t="shared" ref="H608:Q610" si="391">IF(H569=0,"na",H569/H568-1)</f>
        <v>-8.9075769403638261E-2</v>
      </c>
      <c r="I608" s="40" t="str">
        <f t="shared" si="391"/>
        <v>na</v>
      </c>
      <c r="J608" s="40" t="str">
        <f t="shared" si="391"/>
        <v>na</v>
      </c>
      <c r="K608" s="40" t="str">
        <f t="shared" si="391"/>
        <v>na</v>
      </c>
      <c r="L608" s="40">
        <f t="shared" si="391"/>
        <v>-8.9075769403638372E-2</v>
      </c>
      <c r="M608" s="40" t="str">
        <f t="shared" si="391"/>
        <v>na</v>
      </c>
      <c r="N608" s="40" t="str">
        <f t="shared" si="391"/>
        <v>na</v>
      </c>
      <c r="O608" s="40" t="str">
        <f t="shared" si="391"/>
        <v>na</v>
      </c>
      <c r="P608" s="40" t="str">
        <f t="shared" si="391"/>
        <v>na</v>
      </c>
      <c r="Q608" s="40" t="str">
        <f t="shared" si="391"/>
        <v>na</v>
      </c>
      <c r="S608" s="38">
        <v>2020</v>
      </c>
      <c r="T608" s="39">
        <f t="shared" si="390"/>
        <v>-0.24989370246137865</v>
      </c>
      <c r="U608" s="39">
        <f t="shared" si="390"/>
        <v>-8.6839159918361997E-2</v>
      </c>
      <c r="V608" s="39">
        <f t="shared" si="390"/>
        <v>-0.35889929742388771</v>
      </c>
      <c r="W608" s="39">
        <f t="shared" si="390"/>
        <v>-5.6931575196008444E-2</v>
      </c>
      <c r="X608" s="39">
        <f t="shared" si="390"/>
        <v>-3.406854628753142E-2</v>
      </c>
      <c r="Y608" s="40">
        <f t="shared" ref="Y608:AH610" si="392">IF(Y569=0,"na",Y569/Y568-1)</f>
        <v>-5.6120522402635431E-2</v>
      </c>
      <c r="Z608" s="40">
        <f t="shared" si="392"/>
        <v>-2.732240437158362E-3</v>
      </c>
      <c r="AA608" s="40">
        <f t="shared" si="392"/>
        <v>-0.37343424314626905</v>
      </c>
      <c r="AB608" s="40">
        <f t="shared" si="392"/>
        <v>-2.5492945011481916E-2</v>
      </c>
      <c r="AC608" s="40" t="str">
        <f t="shared" si="392"/>
        <v>na</v>
      </c>
      <c r="AD608" s="40">
        <f t="shared" si="392"/>
        <v>-0.54211728521214075</v>
      </c>
      <c r="AE608" s="40">
        <f t="shared" si="392"/>
        <v>-0.54086281202094122</v>
      </c>
      <c r="AF608" s="40" t="str">
        <f t="shared" si="392"/>
        <v>na</v>
      </c>
      <c r="AG608" s="40" t="str">
        <f t="shared" si="392"/>
        <v>na</v>
      </c>
      <c r="AH608" s="40" t="str">
        <f t="shared" si="392"/>
        <v>na</v>
      </c>
    </row>
    <row r="609" spans="2:34" x14ac:dyDescent="0.45">
      <c r="B609" s="38">
        <v>2021</v>
      </c>
      <c r="C609" s="39">
        <f t="shared" si="389"/>
        <v>7.5666251556662401E-2</v>
      </c>
      <c r="D609" s="39">
        <f t="shared" si="389"/>
        <v>0.33240758115969249</v>
      </c>
      <c r="E609" s="39">
        <f t="shared" si="389"/>
        <v>0.16986301369863011</v>
      </c>
      <c r="F609" s="39">
        <f t="shared" si="389"/>
        <v>1.0054794520547947</v>
      </c>
      <c r="G609" s="39">
        <f t="shared" si="389"/>
        <v>-0.49863013698630143</v>
      </c>
      <c r="H609" s="40">
        <f t="shared" si="391"/>
        <v>0.20708952801402325</v>
      </c>
      <c r="I609" s="40" t="str">
        <f>IF(I570=0,"na",I570/I569-1)</f>
        <v>na</v>
      </c>
      <c r="J609" s="40" t="str">
        <f t="shared" si="391"/>
        <v>na</v>
      </c>
      <c r="K609" s="40" t="str">
        <f t="shared" si="391"/>
        <v>na</v>
      </c>
      <c r="L609" s="40">
        <f t="shared" si="391"/>
        <v>0.20708952801402325</v>
      </c>
      <c r="M609" s="40" t="str">
        <f t="shared" si="391"/>
        <v>na</v>
      </c>
      <c r="N609" s="40" t="str">
        <f t="shared" si="391"/>
        <v>na</v>
      </c>
      <c r="O609" s="40" t="str">
        <f t="shared" si="391"/>
        <v>na</v>
      </c>
      <c r="P609" s="40" t="str">
        <f t="shared" si="391"/>
        <v>na</v>
      </c>
      <c r="Q609" s="40" t="str">
        <f t="shared" si="391"/>
        <v>na</v>
      </c>
      <c r="S609" s="38">
        <v>2021</v>
      </c>
      <c r="T609" s="39">
        <f t="shared" si="390"/>
        <v>-0.58123130215714058</v>
      </c>
      <c r="U609" s="39">
        <f t="shared" si="390"/>
        <v>-4.1639902995346367E-2</v>
      </c>
      <c r="V609" s="39">
        <f t="shared" si="390"/>
        <v>-0.33150684931506835</v>
      </c>
      <c r="W609" s="39">
        <f t="shared" si="390"/>
        <v>-2.03117619272557E-2</v>
      </c>
      <c r="X609" s="39">
        <f t="shared" si="390"/>
        <v>-6.5700904103817459E-2</v>
      </c>
      <c r="Y609" s="40">
        <f t="shared" si="392"/>
        <v>-8.5450206238187887E-2</v>
      </c>
      <c r="Z609" s="40">
        <f>IF(Z570=0,"na",Z570/Z569-1)</f>
        <v>6.785185808320815E-2</v>
      </c>
      <c r="AA609" s="40" t="str">
        <f t="shared" si="392"/>
        <v>na</v>
      </c>
      <c r="AB609" s="40">
        <f t="shared" si="392"/>
        <v>2.3107144767616994E-2</v>
      </c>
      <c r="AC609" s="40" t="str">
        <f t="shared" si="392"/>
        <v>na</v>
      </c>
      <c r="AD609" s="40">
        <f t="shared" si="392"/>
        <v>1.0097355093217351</v>
      </c>
      <c r="AE609" s="40">
        <f t="shared" si="392"/>
        <v>1.0042444286951731</v>
      </c>
      <c r="AF609" s="40" t="str">
        <f t="shared" si="392"/>
        <v>na</v>
      </c>
      <c r="AG609" s="40" t="str">
        <f t="shared" si="392"/>
        <v>na</v>
      </c>
      <c r="AH609" s="40" t="str">
        <f t="shared" si="392"/>
        <v>na</v>
      </c>
    </row>
    <row r="610" spans="2:34" x14ac:dyDescent="0.45">
      <c r="B610" s="38">
        <v>2022</v>
      </c>
      <c r="C610" s="39">
        <f t="shared" si="389"/>
        <v>1</v>
      </c>
      <c r="D610" s="39">
        <f>IF(D570=0,"na",D571/D570-1)</f>
        <v>-0.11259999999999992</v>
      </c>
      <c r="E610" s="39">
        <f>IF(E570=0,"na",E571/E570-1)</f>
        <v>-0.20646999999999993</v>
      </c>
      <c r="F610" s="39">
        <f>IF(F570=0,"na",F571/F570-1)</f>
        <v>1.4999999999999902E-2</v>
      </c>
      <c r="G610" s="39">
        <f>IF(G570=0,"na",G571/G570-1)</f>
        <v>-1</v>
      </c>
      <c r="H610" s="40">
        <f t="shared" si="391"/>
        <v>0.1117284645669292</v>
      </c>
      <c r="I610" s="40" t="str">
        <f t="shared" si="391"/>
        <v>na</v>
      </c>
      <c r="J610" s="40" t="str">
        <f t="shared" si="391"/>
        <v>na</v>
      </c>
      <c r="K610" s="40" t="str">
        <f t="shared" si="391"/>
        <v>na</v>
      </c>
      <c r="L610" s="40">
        <f t="shared" si="391"/>
        <v>0.1117284645669292</v>
      </c>
      <c r="M610" s="40" t="str">
        <f t="shared" si="391"/>
        <v>na</v>
      </c>
      <c r="N610" s="40" t="str">
        <f t="shared" si="391"/>
        <v>na</v>
      </c>
      <c r="O610" s="40" t="str">
        <f t="shared" si="391"/>
        <v>na</v>
      </c>
      <c r="P610" s="40" t="str">
        <f t="shared" si="391"/>
        <v>na</v>
      </c>
      <c r="Q610" s="40" t="str">
        <f t="shared" si="391"/>
        <v>na</v>
      </c>
      <c r="S610" s="38">
        <v>2022</v>
      </c>
      <c r="T610" s="39">
        <f t="shared" si="390"/>
        <v>0.76146788990825698</v>
      </c>
      <c r="U610" s="39">
        <f>IF(U570=0,"na",U571/U570-1)</f>
        <v>-0.16645807259073842</v>
      </c>
      <c r="V610" s="39">
        <f>IF(V570=0,"na",V571/V570-1)</f>
        <v>-0.27777777777777779</v>
      </c>
      <c r="W610" s="39">
        <f>IF(W570=0,"na",W571/W570-1)</f>
        <v>0.29411764705882359</v>
      </c>
      <c r="X610" s="39">
        <f>IF(X570=0,"na",X571/X570-1)</f>
        <v>-5.4487904137463183E-2</v>
      </c>
      <c r="Y610" s="40">
        <f t="shared" si="392"/>
        <v>-4.9871181450128588E-2</v>
      </c>
      <c r="Z610" s="40">
        <f t="shared" si="392"/>
        <v>3.0752495459692941E-2</v>
      </c>
      <c r="AA610" s="40" t="e">
        <f t="shared" si="392"/>
        <v>#DIV/0!</v>
      </c>
      <c r="AB610" s="40">
        <f t="shared" si="392"/>
        <v>5.7148481744999202E-2</v>
      </c>
      <c r="AC610" s="40" t="str">
        <f t="shared" si="392"/>
        <v>na</v>
      </c>
      <c r="AD610" s="40">
        <f t="shared" si="392"/>
        <v>-0.45880661168714321</v>
      </c>
      <c r="AE610" s="40">
        <f t="shared" si="392"/>
        <v>-0.45880661168714332</v>
      </c>
      <c r="AF610" s="40" t="str">
        <f t="shared" si="392"/>
        <v>na</v>
      </c>
      <c r="AG610" s="40" t="str">
        <f t="shared" si="392"/>
        <v>na</v>
      </c>
      <c r="AH610" s="40" t="str">
        <f t="shared" si="392"/>
        <v>na</v>
      </c>
    </row>
    <row r="611" spans="2:34" x14ac:dyDescent="0.45">
      <c r="B611" s="38">
        <v>2023</v>
      </c>
      <c r="C611" s="39">
        <f t="shared" si="389"/>
        <v>0.67526225196585177</v>
      </c>
      <c r="D611" s="39">
        <f t="shared" si="389"/>
        <v>-5.3000000000000047E-2</v>
      </c>
      <c r="E611" s="39">
        <f t="shared" si="389"/>
        <v>-4.500000000000004E-2</v>
      </c>
      <c r="F611" s="39">
        <f t="shared" si="389"/>
        <v>0.60354944232352725</v>
      </c>
      <c r="G611" s="39" t="str">
        <f t="shared" si="389"/>
        <v>na</v>
      </c>
      <c r="H611" s="41">
        <f t="shared" ref="H611:Q613" si="393">IF(H569=0,"na",(H572/H569)^(1/3)-1)</f>
        <v>0.19371004113345203</v>
      </c>
      <c r="I611" s="41" t="str">
        <f t="shared" si="393"/>
        <v>na</v>
      </c>
      <c r="J611" s="41" t="str">
        <f t="shared" si="393"/>
        <v>na</v>
      </c>
      <c r="K611" s="41" t="str">
        <f t="shared" si="393"/>
        <v>na</v>
      </c>
      <c r="L611" s="41">
        <f t="shared" si="393"/>
        <v>0.19371004113345203</v>
      </c>
      <c r="M611" s="41" t="str">
        <f t="shared" si="393"/>
        <v>na</v>
      </c>
      <c r="N611" s="41" t="str">
        <f t="shared" si="393"/>
        <v>na</v>
      </c>
      <c r="O611" s="41" t="str">
        <f t="shared" si="393"/>
        <v>na</v>
      </c>
      <c r="P611" s="41" t="str">
        <f t="shared" si="393"/>
        <v>na</v>
      </c>
      <c r="Q611" s="41" t="str">
        <f t="shared" si="393"/>
        <v>na</v>
      </c>
      <c r="S611" s="38">
        <v>2023</v>
      </c>
      <c r="T611" s="39">
        <f t="shared" si="390"/>
        <v>0.21354166666666652</v>
      </c>
      <c r="U611" s="39">
        <f t="shared" si="390"/>
        <v>4.9999999999998934E-3</v>
      </c>
      <c r="V611" s="39">
        <f t="shared" si="390"/>
        <v>2.6000000000000023E-2</v>
      </c>
      <c r="W611" s="39">
        <f t="shared" si="390"/>
        <v>2.0999999999999908E-2</v>
      </c>
      <c r="X611" s="39">
        <f t="shared" si="390"/>
        <v>-4.3147280331326865E-2</v>
      </c>
      <c r="Y611" s="41">
        <f t="shared" ref="Y611:AH613" si="394">IF(Y569=0,"na",(Y572/Y569)^(1/3)-1)</f>
        <v>-5.4041937363537573E-2</v>
      </c>
      <c r="Z611" s="41">
        <f t="shared" si="394"/>
        <v>1.0098429552128474E-2</v>
      </c>
      <c r="AA611" s="41">
        <f t="shared" si="394"/>
        <v>0.13808146172455782</v>
      </c>
      <c r="AB611" s="41">
        <f t="shared" si="394"/>
        <v>-4.8267216813260294E-3</v>
      </c>
      <c r="AC611" s="41" t="str">
        <f t="shared" si="394"/>
        <v>na</v>
      </c>
      <c r="AD611" s="41">
        <f t="shared" si="394"/>
        <v>0.12226920491348858</v>
      </c>
      <c r="AE611" s="41">
        <f t="shared" si="394"/>
        <v>0.1212461695197653</v>
      </c>
      <c r="AF611" s="41" t="str">
        <f t="shared" si="394"/>
        <v>na</v>
      </c>
      <c r="AG611" s="41" t="str">
        <f t="shared" si="394"/>
        <v>na</v>
      </c>
      <c r="AH611" s="41" t="str">
        <f t="shared" si="394"/>
        <v>na</v>
      </c>
    </row>
    <row r="612" spans="2:34" x14ac:dyDescent="0.45">
      <c r="B612" s="38">
        <v>2024</v>
      </c>
      <c r="C612" s="39">
        <f t="shared" si="389"/>
        <v>0.54879838431494665</v>
      </c>
      <c r="D612" s="39">
        <f t="shared" si="389"/>
        <v>-6.0000000000000053E-2</v>
      </c>
      <c r="E612" s="39">
        <f t="shared" si="389"/>
        <v>-5.0795655468494072E-4</v>
      </c>
      <c r="F612" s="39">
        <f t="shared" si="389"/>
        <v>0.32425933078823266</v>
      </c>
      <c r="G612" s="39" t="str">
        <f t="shared" si="389"/>
        <v>na</v>
      </c>
      <c r="H612" s="41">
        <f t="shared" si="393"/>
        <v>0.22301344204771434</v>
      </c>
      <c r="I612" s="41" t="str">
        <f t="shared" si="393"/>
        <v>na</v>
      </c>
      <c r="J612" s="41" t="str">
        <f t="shared" si="393"/>
        <v>na</v>
      </c>
      <c r="K612" s="41" t="str">
        <f t="shared" si="393"/>
        <v>na</v>
      </c>
      <c r="L612" s="41">
        <f t="shared" si="393"/>
        <v>0.22301344204771434</v>
      </c>
      <c r="M612" s="41" t="str">
        <f t="shared" si="393"/>
        <v>na</v>
      </c>
      <c r="N612" s="41" t="str">
        <f t="shared" si="393"/>
        <v>na</v>
      </c>
      <c r="O612" s="41" t="str">
        <f t="shared" si="393"/>
        <v>na</v>
      </c>
      <c r="P612" s="41" t="str">
        <f t="shared" si="393"/>
        <v>na</v>
      </c>
      <c r="Q612" s="41" t="str">
        <f t="shared" si="393"/>
        <v>na</v>
      </c>
      <c r="S612" s="38">
        <v>2024</v>
      </c>
      <c r="T612" s="39">
        <f t="shared" si="390"/>
        <v>0.15961034405422114</v>
      </c>
      <c r="U612" s="39">
        <f t="shared" si="390"/>
        <v>4.9999999999998934E-3</v>
      </c>
      <c r="V612" s="39">
        <f t="shared" si="390"/>
        <v>2.6000000000000023E-2</v>
      </c>
      <c r="W612" s="39">
        <f t="shared" si="390"/>
        <v>2.0999999999999908E-2</v>
      </c>
      <c r="X612" s="39">
        <f t="shared" si="390"/>
        <v>8.0429185262160141E-2</v>
      </c>
      <c r="Y612" s="41">
        <f t="shared" si="394"/>
        <v>-2.4215574366555082E-3</v>
      </c>
      <c r="Z612" s="41">
        <f t="shared" si="394"/>
        <v>1.1665008543037869E-2</v>
      </c>
      <c r="AA612" s="41" t="str">
        <f t="shared" si="394"/>
        <v>na</v>
      </c>
      <c r="AB612" s="41">
        <f t="shared" si="394"/>
        <v>1.1036796442103425E-2</v>
      </c>
      <c r="AC612" s="41" t="str">
        <f t="shared" si="394"/>
        <v>na</v>
      </c>
      <c r="AD612" s="41">
        <f t="shared" si="394"/>
        <v>-0.11345891599396374</v>
      </c>
      <c r="AE612" s="41">
        <f t="shared" si="394"/>
        <v>-0.1126500276948702</v>
      </c>
      <c r="AF612" s="41" t="str">
        <f t="shared" si="394"/>
        <v>na</v>
      </c>
      <c r="AG612" s="41" t="str">
        <f t="shared" si="394"/>
        <v>na</v>
      </c>
      <c r="AH612" s="41" t="str">
        <f t="shared" si="394"/>
        <v>na</v>
      </c>
    </row>
    <row r="613" spans="2:34" x14ac:dyDescent="0.45">
      <c r="B613" s="38">
        <v>2025</v>
      </c>
      <c r="C613" s="39">
        <f t="shared" si="389"/>
        <v>0.38276687698500456</v>
      </c>
      <c r="D613" s="39">
        <f t="shared" si="389"/>
        <v>-5.500000000000016E-2</v>
      </c>
      <c r="E613" s="39">
        <f t="shared" si="389"/>
        <v>-1.1720658976733023E-2</v>
      </c>
      <c r="F613" s="39">
        <f t="shared" si="389"/>
        <v>0.38911119694587915</v>
      </c>
      <c r="G613" s="39" t="str">
        <f t="shared" si="389"/>
        <v>na</v>
      </c>
      <c r="H613" s="41">
        <f t="shared" si="393"/>
        <v>0.27250681573590096</v>
      </c>
      <c r="I613" s="41" t="str">
        <f t="shared" si="393"/>
        <v>na</v>
      </c>
      <c r="J613" s="41" t="str">
        <f t="shared" si="393"/>
        <v>na</v>
      </c>
      <c r="K613" s="41" t="str">
        <f t="shared" si="393"/>
        <v>na</v>
      </c>
      <c r="L613" s="41">
        <f t="shared" si="393"/>
        <v>0.27250681573590096</v>
      </c>
      <c r="M613" s="41" t="str">
        <f t="shared" si="393"/>
        <v>na</v>
      </c>
      <c r="N613" s="41" t="str">
        <f t="shared" si="393"/>
        <v>na</v>
      </c>
      <c r="O613" s="41" t="str">
        <f t="shared" si="393"/>
        <v>na</v>
      </c>
      <c r="P613" s="41" t="str">
        <f t="shared" si="393"/>
        <v>na</v>
      </c>
      <c r="Q613" s="41" t="str">
        <f t="shared" si="393"/>
        <v>na</v>
      </c>
      <c r="S613" s="38">
        <v>2025</v>
      </c>
      <c r="T613" s="39">
        <f t="shared" si="390"/>
        <v>0.11074453447051047</v>
      </c>
      <c r="U613" s="39">
        <f t="shared" si="390"/>
        <v>4.9999999999998934E-3</v>
      </c>
      <c r="V613" s="39">
        <f t="shared" si="390"/>
        <v>2.6000000000000245E-2</v>
      </c>
      <c r="W613" s="39">
        <f t="shared" si="390"/>
        <v>2.0999999999999908E-2</v>
      </c>
      <c r="X613" s="39">
        <f t="shared" si="390"/>
        <v>-2.5493267994516455E-2</v>
      </c>
      <c r="Y613" s="41">
        <f t="shared" si="394"/>
        <v>1.0063718138781486E-2</v>
      </c>
      <c r="Z613" s="41">
        <f t="shared" si="394"/>
        <v>-6.270025263502621E-3</v>
      </c>
      <c r="AA613" s="41">
        <f t="shared" si="394"/>
        <v>0.23321069732845756</v>
      </c>
      <c r="AB613" s="41">
        <f t="shared" si="394"/>
        <v>-1.5086134300697496E-2</v>
      </c>
      <c r="AC613" s="41" t="str">
        <f t="shared" si="394"/>
        <v>na</v>
      </c>
      <c r="AD613" s="41">
        <f t="shared" si="394"/>
        <v>0.13236325567529716</v>
      </c>
      <c r="AE613" s="41">
        <f t="shared" si="394"/>
        <v>0.13236325567529716</v>
      </c>
      <c r="AF613" s="41" t="str">
        <f t="shared" si="394"/>
        <v>na</v>
      </c>
      <c r="AG613" s="41" t="str">
        <f t="shared" si="394"/>
        <v>na</v>
      </c>
      <c r="AH613" s="41" t="str">
        <f t="shared" si="394"/>
        <v>na</v>
      </c>
    </row>
    <row r="614" spans="2:34" x14ac:dyDescent="0.45">
      <c r="B614" s="38" t="s">
        <v>54</v>
      </c>
      <c r="C614" s="39">
        <f>IF(C574=0,"na",(C579/C574)^(1/5)-1)</f>
        <v>-3.1981214997518603E-2</v>
      </c>
      <c r="D614" s="39">
        <f t="shared" ref="D614:Q614" si="395">IF(D574=0,"na",(D579/D574)^(1/5)-1)</f>
        <v>-5.0000000000000044E-2</v>
      </c>
      <c r="E614" s="39">
        <f t="shared" si="395"/>
        <v>-8.0000000000000071E-3</v>
      </c>
      <c r="F614" s="39">
        <f t="shared" si="395"/>
        <v>4.0000000000000036E-2</v>
      </c>
      <c r="G614" s="39" t="str">
        <f t="shared" si="395"/>
        <v>na</v>
      </c>
      <c r="H614" s="41">
        <f t="shared" si="395"/>
        <v>-2.8636360178514453E-2</v>
      </c>
      <c r="I614" s="41" t="str">
        <f t="shared" si="395"/>
        <v>na</v>
      </c>
      <c r="J614" s="41" t="str">
        <f t="shared" si="395"/>
        <v>na</v>
      </c>
      <c r="K614" s="41" t="str">
        <f t="shared" si="395"/>
        <v>na</v>
      </c>
      <c r="L614" s="41">
        <f t="shared" si="395"/>
        <v>-2.8636360178514453E-2</v>
      </c>
      <c r="M614" s="41" t="str">
        <f t="shared" si="395"/>
        <v>na</v>
      </c>
      <c r="N614" s="41" t="str">
        <f t="shared" si="395"/>
        <v>na</v>
      </c>
      <c r="O614" s="41" t="str">
        <f t="shared" si="395"/>
        <v>na</v>
      </c>
      <c r="P614" s="41" t="str">
        <f t="shared" si="395"/>
        <v>na</v>
      </c>
      <c r="Q614" s="41" t="str">
        <f t="shared" si="395"/>
        <v>na</v>
      </c>
      <c r="S614" s="38" t="s">
        <v>54</v>
      </c>
      <c r="T614" s="39">
        <f>IF(T574=0,"na",(T579/T574)^(1/5)-1)</f>
        <v>-7.3676796134598321E-2</v>
      </c>
      <c r="U614" s="39">
        <f t="shared" ref="U614:AH614" si="396">IF(U574=0,"na",(U579/U574)^(1/5)-1)</f>
        <v>2.0000000000000018E-3</v>
      </c>
      <c r="V614" s="39">
        <f t="shared" si="396"/>
        <v>2.200000000000002E-2</v>
      </c>
      <c r="W614" s="39">
        <f t="shared" si="396"/>
        <v>2.0000000000000018E-2</v>
      </c>
      <c r="X614" s="39">
        <f t="shared" si="396"/>
        <v>-1.3585266991076872E-2</v>
      </c>
      <c r="Y614" s="41">
        <f t="shared" si="396"/>
        <v>-1.3650330482005368E-2</v>
      </c>
      <c r="Z614" s="41">
        <f t="shared" si="396"/>
        <v>-1.1035813939698991E-2</v>
      </c>
      <c r="AA614" s="41">
        <f t="shared" si="396"/>
        <v>-8.7041839460977322E-3</v>
      </c>
      <c r="AB614" s="41">
        <f t="shared" si="396"/>
        <v>-1.1149782729172553E-2</v>
      </c>
      <c r="AC614" s="41" t="str">
        <f t="shared" si="396"/>
        <v>na</v>
      </c>
      <c r="AD614" s="41">
        <f t="shared" si="396"/>
        <v>0</v>
      </c>
      <c r="AE614" s="41">
        <f t="shared" si="396"/>
        <v>0</v>
      </c>
      <c r="AF614" s="41" t="str">
        <f t="shared" si="396"/>
        <v>na</v>
      </c>
      <c r="AG614" s="41" t="str">
        <f t="shared" si="396"/>
        <v>na</v>
      </c>
      <c r="AH614" s="41" t="str">
        <f t="shared" si="396"/>
        <v>na</v>
      </c>
    </row>
    <row r="615" spans="2:34" x14ac:dyDescent="0.45">
      <c r="B615" s="38" t="s">
        <v>55</v>
      </c>
      <c r="C615" s="39">
        <f>IF(C579=0,"na",(C584/C579)^(1/5)-1)</f>
        <v>-3.8086936409554406E-2</v>
      </c>
      <c r="D615" s="39">
        <f t="shared" ref="D615:Q615" si="397">IF(D579=0,"na",(D584/D579)^(1/5)-1)</f>
        <v>-3.6399999999999988E-2</v>
      </c>
      <c r="E615" s="39">
        <f t="shared" si="397"/>
        <v>-6.2999999999999723E-3</v>
      </c>
      <c r="F615" s="39">
        <f t="shared" si="397"/>
        <v>3.0000000000000027E-2</v>
      </c>
      <c r="G615" s="39" t="str">
        <f t="shared" si="397"/>
        <v>na</v>
      </c>
      <c r="H615" s="41">
        <f t="shared" si="397"/>
        <v>-3.0205603811647719E-2</v>
      </c>
      <c r="I615" s="41" t="str">
        <f t="shared" si="397"/>
        <v>na</v>
      </c>
      <c r="J615" s="41" t="str">
        <f t="shared" si="397"/>
        <v>na</v>
      </c>
      <c r="K615" s="41" t="str">
        <f t="shared" si="397"/>
        <v>na</v>
      </c>
      <c r="L615" s="41">
        <f t="shared" si="397"/>
        <v>-3.0205603811647719E-2</v>
      </c>
      <c r="M615" s="41" t="str">
        <f t="shared" si="397"/>
        <v>na</v>
      </c>
      <c r="N615" s="41" t="str">
        <f t="shared" si="397"/>
        <v>na</v>
      </c>
      <c r="O615" s="41" t="str">
        <f t="shared" si="397"/>
        <v>na</v>
      </c>
      <c r="P615" s="41" t="str">
        <f t="shared" si="397"/>
        <v>na</v>
      </c>
      <c r="Q615" s="41" t="str">
        <f t="shared" si="397"/>
        <v>na</v>
      </c>
      <c r="S615" s="38" t="s">
        <v>55</v>
      </c>
      <c r="T615" s="39">
        <f>IF(T579=0,"na",(T584/T579)^(1/5)-1)</f>
        <v>5.4701248674177361E-2</v>
      </c>
      <c r="U615" s="39">
        <f t="shared" ref="U615:AH615" si="398">IF(U579=0,"na",(U584/U579)^(1/5)-1)</f>
        <v>0</v>
      </c>
      <c r="V615" s="39">
        <f t="shared" si="398"/>
        <v>1.8000000000000016E-2</v>
      </c>
      <c r="W615" s="39">
        <f t="shared" si="398"/>
        <v>1.8000000000000016E-2</v>
      </c>
      <c r="X615" s="39">
        <f t="shared" si="398"/>
        <v>-5.0628873400521135E-3</v>
      </c>
      <c r="Y615" s="41">
        <f t="shared" si="398"/>
        <v>-9.1274115071438011E-4</v>
      </c>
      <c r="Z615" s="41">
        <f t="shared" si="398"/>
        <v>-2.4035696205882973E-3</v>
      </c>
      <c r="AA615" s="41">
        <f t="shared" si="398"/>
        <v>0</v>
      </c>
      <c r="AB615" s="41">
        <f t="shared" si="398"/>
        <v>-2.3388908027089927E-3</v>
      </c>
      <c r="AC615" s="41" t="str">
        <f t="shared" si="398"/>
        <v>na</v>
      </c>
      <c r="AD615" s="41">
        <f t="shared" si="398"/>
        <v>0</v>
      </c>
      <c r="AE615" s="41">
        <f t="shared" si="398"/>
        <v>0</v>
      </c>
      <c r="AF615" s="41" t="str">
        <f t="shared" si="398"/>
        <v>na</v>
      </c>
      <c r="AG615" s="41" t="str">
        <f t="shared" si="398"/>
        <v>na</v>
      </c>
      <c r="AH615" s="41" t="str">
        <f t="shared" si="398"/>
        <v>na</v>
      </c>
    </row>
    <row r="616" spans="2:34" x14ac:dyDescent="0.45">
      <c r="B616" s="38" t="s">
        <v>56</v>
      </c>
      <c r="C616" s="39">
        <f>IF(C584=0,"na",(C589/C584)^(1/5)-1)</f>
        <v>-3.0359733904420927E-2</v>
      </c>
      <c r="D616" s="39">
        <f t="shared" ref="D616:Q616" si="399">IF(D584=0,"na",(D589/D584)^(1/5)-1)</f>
        <v>-3.2000000000000028E-2</v>
      </c>
      <c r="E616" s="39">
        <f t="shared" si="399"/>
        <v>-5.3999999999999604E-3</v>
      </c>
      <c r="F616" s="39">
        <f t="shared" si="399"/>
        <v>2.4000000000000021E-2</v>
      </c>
      <c r="G616" s="39" t="str">
        <f t="shared" si="399"/>
        <v>na</v>
      </c>
      <c r="H616" s="41">
        <f t="shared" si="399"/>
        <v>-2.321288927167664E-2</v>
      </c>
      <c r="I616" s="41" t="str">
        <f t="shared" si="399"/>
        <v>na</v>
      </c>
      <c r="J616" s="41" t="str">
        <f t="shared" si="399"/>
        <v>na</v>
      </c>
      <c r="K616" s="41" t="str">
        <f t="shared" si="399"/>
        <v>na</v>
      </c>
      <c r="L616" s="41">
        <f t="shared" si="399"/>
        <v>-2.321288927167664E-2</v>
      </c>
      <c r="M616" s="41" t="str">
        <f t="shared" si="399"/>
        <v>na</v>
      </c>
      <c r="N616" s="41" t="str">
        <f t="shared" si="399"/>
        <v>na</v>
      </c>
      <c r="O616" s="41" t="str">
        <f t="shared" si="399"/>
        <v>na</v>
      </c>
      <c r="P616" s="41" t="str">
        <f t="shared" si="399"/>
        <v>na</v>
      </c>
      <c r="Q616" s="41" t="str">
        <f t="shared" si="399"/>
        <v>na</v>
      </c>
      <c r="S616" s="38" t="s">
        <v>56</v>
      </c>
      <c r="T616" s="39">
        <f>IF(T584=0,"na",(T589/T584)^(1/5)-1)</f>
        <v>-4.5155397101419692E-2</v>
      </c>
      <c r="U616" s="39">
        <f t="shared" ref="U616:AH616" si="400">IF(U584=0,"na",(U589/U584)^(1/5)-1)</f>
        <v>0</v>
      </c>
      <c r="V616" s="39">
        <f t="shared" si="400"/>
        <v>1.4000000000000012E-2</v>
      </c>
      <c r="W616" s="39">
        <f t="shared" si="400"/>
        <v>1.0999999999999899E-2</v>
      </c>
      <c r="X616" s="39">
        <f t="shared" si="400"/>
        <v>-3.9093720184154579E-3</v>
      </c>
      <c r="Y616" s="41">
        <f t="shared" si="400"/>
        <v>-4.915308895410031E-3</v>
      </c>
      <c r="Z616" s="41">
        <f t="shared" si="400"/>
        <v>-1.1959811105679563E-3</v>
      </c>
      <c r="AA616" s="41">
        <f t="shared" si="400"/>
        <v>-2.3177431996520448E-2</v>
      </c>
      <c r="AB616" s="41">
        <f t="shared" si="400"/>
        <v>-1.3568842489437571E-3</v>
      </c>
      <c r="AC616" s="41" t="str">
        <f t="shared" si="400"/>
        <v>na</v>
      </c>
      <c r="AD616" s="41">
        <f t="shared" si="400"/>
        <v>-5.4704627936696948E-4</v>
      </c>
      <c r="AE616" s="41">
        <f t="shared" si="400"/>
        <v>0</v>
      </c>
      <c r="AF616" s="41" t="str">
        <f t="shared" si="400"/>
        <v>na</v>
      </c>
      <c r="AG616" s="41" t="str">
        <f t="shared" si="400"/>
        <v>na</v>
      </c>
      <c r="AH616" s="41" t="str">
        <f t="shared" si="400"/>
        <v>na</v>
      </c>
    </row>
    <row r="617" spans="2:34" x14ac:dyDescent="0.45">
      <c r="B617" s="38" t="s">
        <v>57</v>
      </c>
      <c r="C617" s="39">
        <f t="shared" ref="C617:Q617" si="401">IF(C589=0,"na",(C594/C589)^(1/5)-1)</f>
        <v>-3.5807495997372762E-2</v>
      </c>
      <c r="D617" s="39">
        <f t="shared" si="401"/>
        <v>-3.400000000000003E-2</v>
      </c>
      <c r="E617" s="39">
        <f t="shared" si="401"/>
        <v>-7.3999999999999622E-3</v>
      </c>
      <c r="F617" s="39">
        <f t="shared" si="401"/>
        <v>2.200000000000002E-2</v>
      </c>
      <c r="G617" s="39" t="str">
        <f t="shared" si="401"/>
        <v>na</v>
      </c>
      <c r="H617" s="41">
        <f t="shared" si="401"/>
        <v>-2.6128672031975997E-2</v>
      </c>
      <c r="I617" s="41" t="str">
        <f t="shared" si="401"/>
        <v>na</v>
      </c>
      <c r="J617" s="41" t="str">
        <f t="shared" si="401"/>
        <v>na</v>
      </c>
      <c r="K617" s="41" t="str">
        <f t="shared" si="401"/>
        <v>na</v>
      </c>
      <c r="L617" s="41">
        <f t="shared" si="401"/>
        <v>-2.6128672031975997E-2</v>
      </c>
      <c r="M617" s="41" t="str">
        <f t="shared" si="401"/>
        <v>na</v>
      </c>
      <c r="N617" s="41" t="str">
        <f t="shared" si="401"/>
        <v>na</v>
      </c>
      <c r="O617" s="41" t="str">
        <f t="shared" si="401"/>
        <v>na</v>
      </c>
      <c r="P617" s="41" t="str">
        <f t="shared" si="401"/>
        <v>na</v>
      </c>
      <c r="Q617" s="41" t="str">
        <f t="shared" si="401"/>
        <v>na</v>
      </c>
      <c r="S617" s="38" t="s">
        <v>57</v>
      </c>
      <c r="T617" s="39">
        <f t="shared" ref="T617:AH617" si="402">IF(T589=0,"na",(T594/T589)^(1/5)-1)</f>
        <v>-4.066039966988988E-2</v>
      </c>
      <c r="U617" s="39">
        <f t="shared" si="402"/>
        <v>-2.0000000000000018E-3</v>
      </c>
      <c r="V617" s="39">
        <f t="shared" si="402"/>
        <v>1.2000000000000011E-2</v>
      </c>
      <c r="W617" s="39">
        <f t="shared" si="402"/>
        <v>8.999999999999897E-3</v>
      </c>
      <c r="X617" s="39">
        <f t="shared" si="402"/>
        <v>-5.9093720184154597E-3</v>
      </c>
      <c r="Y617" s="41">
        <f t="shared" si="402"/>
        <v>-6.2301621845869404E-3</v>
      </c>
      <c r="Z617" s="41">
        <f t="shared" si="402"/>
        <v>-1.2112758122231448E-2</v>
      </c>
      <c r="AA617" s="41">
        <f t="shared" si="402"/>
        <v>-1.4277513433203048E-2</v>
      </c>
      <c r="AB617" s="41">
        <f t="shared" si="402"/>
        <v>-1.185809825210915E-2</v>
      </c>
      <c r="AC617" s="41" t="str">
        <f t="shared" si="402"/>
        <v>na</v>
      </c>
      <c r="AD617" s="41">
        <f t="shared" si="402"/>
        <v>5.4734570279735273E-4</v>
      </c>
      <c r="AE617" s="41">
        <f t="shared" si="402"/>
        <v>0</v>
      </c>
      <c r="AF617" s="41" t="str">
        <f t="shared" si="402"/>
        <v>na</v>
      </c>
      <c r="AG617" s="41" t="str">
        <f t="shared" si="402"/>
        <v>na</v>
      </c>
      <c r="AH617" s="41" t="str">
        <f t="shared" si="402"/>
        <v>na</v>
      </c>
    </row>
    <row r="618" spans="2:34" x14ac:dyDescent="0.45">
      <c r="B618" s="38" t="s">
        <v>58</v>
      </c>
      <c r="C618" s="39">
        <f t="shared" ref="C618:Q618" si="403">IF(C594=0,"na",(C599/C594)^(1/5)-1)</f>
        <v>-0.10588703934201882</v>
      </c>
      <c r="D618" s="39">
        <f t="shared" si="403"/>
        <v>-4.0000000000000036E-2</v>
      </c>
      <c r="E618" s="39">
        <f t="shared" si="403"/>
        <v>-9.3999999999999639E-3</v>
      </c>
      <c r="F618" s="39">
        <f t="shared" si="403"/>
        <v>2.0000000000000018E-2</v>
      </c>
      <c r="G618" s="39" t="str">
        <f t="shared" si="403"/>
        <v>na</v>
      </c>
      <c r="H618" s="41">
        <f t="shared" si="403"/>
        <v>-6.5260939966040765E-2</v>
      </c>
      <c r="I618" s="41" t="str">
        <f t="shared" si="403"/>
        <v>na</v>
      </c>
      <c r="J618" s="41" t="str">
        <f t="shared" si="403"/>
        <v>na</v>
      </c>
      <c r="K618" s="41" t="str">
        <f t="shared" si="403"/>
        <v>na</v>
      </c>
      <c r="L618" s="41">
        <f t="shared" si="403"/>
        <v>-6.5260939966040765E-2</v>
      </c>
      <c r="M618" s="41" t="str">
        <f t="shared" si="403"/>
        <v>na</v>
      </c>
      <c r="N618" s="41" t="str">
        <f t="shared" si="403"/>
        <v>na</v>
      </c>
      <c r="O618" s="41" t="str">
        <f t="shared" si="403"/>
        <v>na</v>
      </c>
      <c r="P618" s="41" t="str">
        <f t="shared" si="403"/>
        <v>na</v>
      </c>
      <c r="Q618" s="41" t="str">
        <f t="shared" si="403"/>
        <v>na</v>
      </c>
      <c r="S618" s="38" t="s">
        <v>58</v>
      </c>
      <c r="T618" s="39">
        <f t="shared" ref="T618:AH618" si="404">IF(T594=0,"na",(T599/T594)^(1/5)-1)</f>
        <v>-3.4936239355794929E-2</v>
      </c>
      <c r="U618" s="39">
        <f t="shared" si="404"/>
        <v>-4.0000000000000036E-3</v>
      </c>
      <c r="V618" s="39">
        <f t="shared" si="404"/>
        <v>1.0000000000000009E-2</v>
      </c>
      <c r="W618" s="39">
        <f t="shared" si="404"/>
        <v>6.9999999999998952E-3</v>
      </c>
      <c r="X618" s="39">
        <f t="shared" si="404"/>
        <v>-7.9093720184154614E-3</v>
      </c>
      <c r="Y618" s="41">
        <f t="shared" si="404"/>
        <v>-7.6925658666190389E-3</v>
      </c>
      <c r="Z618" s="41">
        <f t="shared" si="404"/>
        <v>-2.3917443296213259E-2</v>
      </c>
      <c r="AA618" s="41">
        <f t="shared" si="404"/>
        <v>-1.5375631612128626E-2</v>
      </c>
      <c r="AB618" s="41">
        <f t="shared" si="404"/>
        <v>-2.3179983593233366E-2</v>
      </c>
      <c r="AC618" s="41" t="str">
        <f t="shared" si="404"/>
        <v>na</v>
      </c>
      <c r="AD618" s="41">
        <f t="shared" si="404"/>
        <v>0</v>
      </c>
      <c r="AE618" s="41">
        <f t="shared" si="404"/>
        <v>0</v>
      </c>
      <c r="AF618" s="41" t="str">
        <f t="shared" si="404"/>
        <v>na</v>
      </c>
      <c r="AG618" s="41" t="str">
        <f t="shared" si="404"/>
        <v>na</v>
      </c>
      <c r="AH618" s="41" t="str">
        <f t="shared" si="404"/>
        <v>na</v>
      </c>
    </row>
    <row r="619" spans="2:34" x14ac:dyDescent="0.45">
      <c r="B619" s="38" t="s">
        <v>59</v>
      </c>
      <c r="C619" s="39">
        <f>IF(C571=0,"na",(C599/C571)^(1/5)-1)</f>
        <v>4.9668184343258925E-3</v>
      </c>
      <c r="D619" s="39">
        <f>IF(D571=0,"na",(D599/D571)^(1/5)-1)</f>
        <v>-0.20617267946746443</v>
      </c>
      <c r="E619" s="39">
        <f>IF(E571=0,"na",(E599/E571)^(1/5)-1)</f>
        <v>-4.7158865930635008E-2</v>
      </c>
      <c r="F619" s="39">
        <f>IF(F571=0,"na",(F599/F571)^(1/5)-1)</f>
        <v>0.41964602237554849</v>
      </c>
      <c r="G619" s="39" t="str">
        <f>IF(G571=0,"na",(G599/G571)^(1/5)-1)</f>
        <v>na</v>
      </c>
      <c r="H619" s="41">
        <f t="shared" ref="H619:Q619" si="405">IF(H571=0,"na",(H599/H571)^(1/38)-1)</f>
        <v>-4.2780321334010551E-3</v>
      </c>
      <c r="I619" s="41" t="str">
        <f t="shared" si="405"/>
        <v>na</v>
      </c>
      <c r="J619" s="41" t="str">
        <f t="shared" si="405"/>
        <v>na</v>
      </c>
      <c r="K619" s="41" t="str">
        <f t="shared" si="405"/>
        <v>na</v>
      </c>
      <c r="L619" s="41">
        <f t="shared" si="405"/>
        <v>-4.2780321334010551E-3</v>
      </c>
      <c r="M619" s="41" t="str">
        <f t="shared" si="405"/>
        <v>na</v>
      </c>
      <c r="N619" s="41" t="str">
        <f t="shared" si="405"/>
        <v>na</v>
      </c>
      <c r="O619" s="41" t="str">
        <f t="shared" si="405"/>
        <v>na</v>
      </c>
      <c r="P619" s="41" t="str">
        <f t="shared" si="405"/>
        <v>na</v>
      </c>
      <c r="Q619" s="41" t="str">
        <f t="shared" si="405"/>
        <v>na</v>
      </c>
      <c r="S619" s="38" t="s">
        <v>59</v>
      </c>
      <c r="T619" s="39">
        <f>IF(T571=0,"na",(T599/T571)^(1/5)-1)</f>
        <v>-5.5614583281298535E-2</v>
      </c>
      <c r="U619" s="39">
        <f>IF(U571=0,"na",(U599/U571)^(1/5)-1)</f>
        <v>-1.0189769889210609E-3</v>
      </c>
      <c r="V619" s="39">
        <f>IF(V571=0,"na",(V599/V571)^(1/5)-1)</f>
        <v>9.5032304704383286E-2</v>
      </c>
      <c r="W619" s="39">
        <f>IF(W571=0,"na",(W599/W571)^(1/5)-1)</f>
        <v>8.0028429153829128E-2</v>
      </c>
      <c r="X619" s="39">
        <f>IF(X571=0,"na",(X599/X571)^(1/5)-1)</f>
        <v>-3.4445903328310323E-2</v>
      </c>
      <c r="Y619" s="41">
        <f t="shared" ref="Y619:AH619" si="406">IF(Y571=0,"na",(Y599/Y571)^(1/38)-1)</f>
        <v>-3.6182864291965933E-3</v>
      </c>
      <c r="Z619" s="41">
        <f t="shared" si="406"/>
        <v>-7.1936069622319243E-3</v>
      </c>
      <c r="AA619" s="41">
        <f t="shared" si="406"/>
        <v>8.4174178023832535E-3</v>
      </c>
      <c r="AB619" s="41">
        <f t="shared" si="406"/>
        <v>-7.7871960460927925E-3</v>
      </c>
      <c r="AC619" s="41" t="str">
        <f t="shared" si="406"/>
        <v>na</v>
      </c>
      <c r="AD619" s="41">
        <f t="shared" si="406"/>
        <v>9.8620089866738869E-3</v>
      </c>
      <c r="AE619" s="41">
        <f t="shared" si="406"/>
        <v>9.8620089866738869E-3</v>
      </c>
      <c r="AF619" s="41" t="str">
        <f t="shared" si="406"/>
        <v>na</v>
      </c>
      <c r="AG619" s="41" t="str">
        <f t="shared" si="406"/>
        <v>na</v>
      </c>
      <c r="AH619" s="41" t="str">
        <f t="shared" si="406"/>
        <v>na</v>
      </c>
    </row>
  </sheetData>
  <mergeCells count="68">
    <mergeCell ref="BI5:BJ5"/>
    <mergeCell ref="BK5:BL5"/>
    <mergeCell ref="J5:K5"/>
    <mergeCell ref="L5:M5"/>
    <mergeCell ref="AA5:AB5"/>
    <mergeCell ref="AC5:AD5"/>
    <mergeCell ref="AR5:AS5"/>
    <mergeCell ref="AT5:AU5"/>
    <mergeCell ref="AR74:AS74"/>
    <mergeCell ref="AT74:AU74"/>
    <mergeCell ref="BI74:BJ74"/>
    <mergeCell ref="BK74:BL74"/>
    <mergeCell ref="J143:K143"/>
    <mergeCell ref="L143:M143"/>
    <mergeCell ref="AA143:AB143"/>
    <mergeCell ref="AC143:AD143"/>
    <mergeCell ref="AR143:AS143"/>
    <mergeCell ref="AT143:AU143"/>
    <mergeCell ref="J74:K74"/>
    <mergeCell ref="L74:M74"/>
    <mergeCell ref="AA74:AB74"/>
    <mergeCell ref="AC74:AD74"/>
    <mergeCell ref="BK281:BL281"/>
    <mergeCell ref="BI143:BJ143"/>
    <mergeCell ref="BK143:BL143"/>
    <mergeCell ref="J212:K212"/>
    <mergeCell ref="L212:M212"/>
    <mergeCell ref="AA212:AB212"/>
    <mergeCell ref="AC212:AD212"/>
    <mergeCell ref="AR212:AS212"/>
    <mergeCell ref="AT212:AU212"/>
    <mergeCell ref="BI212:BJ212"/>
    <mergeCell ref="BK212:BL212"/>
    <mergeCell ref="J281:K281"/>
    <mergeCell ref="L281:M281"/>
    <mergeCell ref="AA281:AB281"/>
    <mergeCell ref="AC281:AD281"/>
    <mergeCell ref="AR281:AS281"/>
    <mergeCell ref="AT281:AU281"/>
    <mergeCell ref="BI281:BJ281"/>
    <mergeCell ref="BI350:BJ350"/>
    <mergeCell ref="BK350:BL350"/>
    <mergeCell ref="J419:K419"/>
    <mergeCell ref="L419:M419"/>
    <mergeCell ref="AA419:AB419"/>
    <mergeCell ref="AC419:AD419"/>
    <mergeCell ref="AR419:AS419"/>
    <mergeCell ref="AT419:AU419"/>
    <mergeCell ref="BI419:BJ419"/>
    <mergeCell ref="BK419:BL419"/>
    <mergeCell ref="J350:K350"/>
    <mergeCell ref="L350:M350"/>
    <mergeCell ref="AA350:AB350"/>
    <mergeCell ref="AC350:AD350"/>
    <mergeCell ref="AR350:AS350"/>
    <mergeCell ref="AT350:AU350"/>
    <mergeCell ref="BI488:BJ488"/>
    <mergeCell ref="BK488:BL488"/>
    <mergeCell ref="J557:K557"/>
    <mergeCell ref="L557:M557"/>
    <mergeCell ref="AA557:AB557"/>
    <mergeCell ref="AC557:AD557"/>
    <mergeCell ref="J488:K488"/>
    <mergeCell ref="L488:M488"/>
    <mergeCell ref="AA488:AB488"/>
    <mergeCell ref="AC488:AD488"/>
    <mergeCell ref="AR488:AS488"/>
    <mergeCell ref="AT488:AU488"/>
  </mergeCells>
  <conditionalFormatting sqref="C7:M47">
    <cfRule type="cellIs" dxfId="216" priority="34" operator="equal">
      <formula>0</formula>
    </cfRule>
  </conditionalFormatting>
  <conditionalFormatting sqref="T7:AD47">
    <cfRule type="cellIs" dxfId="215" priority="33" operator="equal">
      <formula>0</formula>
    </cfRule>
  </conditionalFormatting>
  <conditionalFormatting sqref="AK7:AU47">
    <cfRule type="cellIs" dxfId="214" priority="32" operator="equal">
      <formula>0</formula>
    </cfRule>
  </conditionalFormatting>
  <conditionalFormatting sqref="BB7:BL47">
    <cfRule type="cellIs" dxfId="213" priority="31" operator="equal">
      <formula>0</formula>
    </cfRule>
  </conditionalFormatting>
  <conditionalFormatting sqref="BB76:BL116">
    <cfRule type="cellIs" dxfId="212" priority="30" operator="equal">
      <formula>0</formula>
    </cfRule>
  </conditionalFormatting>
  <conditionalFormatting sqref="AK76:AU116">
    <cfRule type="cellIs" dxfId="211" priority="29" operator="equal">
      <formula>0</formula>
    </cfRule>
  </conditionalFormatting>
  <conditionalFormatting sqref="T76:AD116">
    <cfRule type="cellIs" dxfId="210" priority="28" operator="equal">
      <formula>0</formula>
    </cfRule>
  </conditionalFormatting>
  <conditionalFormatting sqref="C76:M116">
    <cfRule type="cellIs" dxfId="209" priority="27" operator="equal">
      <formula>0</formula>
    </cfRule>
  </conditionalFormatting>
  <conditionalFormatting sqref="C145:M185">
    <cfRule type="cellIs" dxfId="208" priority="26" operator="equal">
      <formula>0</formula>
    </cfRule>
  </conditionalFormatting>
  <conditionalFormatting sqref="T145:AD185">
    <cfRule type="cellIs" dxfId="207" priority="25" operator="equal">
      <formula>0</formula>
    </cfRule>
  </conditionalFormatting>
  <conditionalFormatting sqref="AK145:AU185">
    <cfRule type="cellIs" dxfId="206" priority="24" operator="equal">
      <formula>0</formula>
    </cfRule>
  </conditionalFormatting>
  <conditionalFormatting sqref="BB145:BL185">
    <cfRule type="cellIs" dxfId="205" priority="23" operator="equal">
      <formula>0</formula>
    </cfRule>
  </conditionalFormatting>
  <conditionalFormatting sqref="BB214:BL254">
    <cfRule type="cellIs" dxfId="204" priority="22" operator="equal">
      <formula>0</formula>
    </cfRule>
  </conditionalFormatting>
  <conditionalFormatting sqref="AK214:AU254">
    <cfRule type="cellIs" dxfId="203" priority="21" operator="equal">
      <formula>0</formula>
    </cfRule>
  </conditionalFormatting>
  <conditionalFormatting sqref="T214:AD254">
    <cfRule type="cellIs" dxfId="202" priority="20" operator="equal">
      <formula>0</formula>
    </cfRule>
  </conditionalFormatting>
  <conditionalFormatting sqref="C214:M254">
    <cfRule type="cellIs" dxfId="201" priority="19" operator="equal">
      <formula>0</formula>
    </cfRule>
  </conditionalFormatting>
  <conditionalFormatting sqref="C283:M323">
    <cfRule type="cellIs" dxfId="200" priority="18" operator="equal">
      <formula>0</formula>
    </cfRule>
  </conditionalFormatting>
  <conditionalFormatting sqref="T283:AD323">
    <cfRule type="cellIs" dxfId="199" priority="17" operator="equal">
      <formula>0</formula>
    </cfRule>
  </conditionalFormatting>
  <conditionalFormatting sqref="AK283:AU323">
    <cfRule type="cellIs" dxfId="198" priority="16" operator="equal">
      <formula>0</formula>
    </cfRule>
  </conditionalFormatting>
  <conditionalFormatting sqref="BB283:BL323">
    <cfRule type="cellIs" dxfId="197" priority="15" operator="equal">
      <formula>0</formula>
    </cfRule>
  </conditionalFormatting>
  <conditionalFormatting sqref="BB352:BL392">
    <cfRule type="cellIs" dxfId="196" priority="14" operator="equal">
      <formula>0</formula>
    </cfRule>
  </conditionalFormatting>
  <conditionalFormatting sqref="AK352:AU392">
    <cfRule type="cellIs" dxfId="195" priority="13" operator="equal">
      <formula>0</formula>
    </cfRule>
  </conditionalFormatting>
  <conditionalFormatting sqref="T352:AD392">
    <cfRule type="cellIs" dxfId="194" priority="12" operator="equal">
      <formula>0</formula>
    </cfRule>
  </conditionalFormatting>
  <conditionalFormatting sqref="C352:M392">
    <cfRule type="cellIs" dxfId="193" priority="11" operator="equal">
      <formula>0</formula>
    </cfRule>
  </conditionalFormatting>
  <conditionalFormatting sqref="C421:M461">
    <cfRule type="cellIs" dxfId="192" priority="10" operator="equal">
      <formula>0</formula>
    </cfRule>
  </conditionalFormatting>
  <conditionalFormatting sqref="T421:AD461">
    <cfRule type="cellIs" dxfId="191" priority="9" operator="equal">
      <formula>0</formula>
    </cfRule>
  </conditionalFormatting>
  <conditionalFormatting sqref="AK421:AU461">
    <cfRule type="cellIs" dxfId="190" priority="8" operator="equal">
      <formula>0</formula>
    </cfRule>
  </conditionalFormatting>
  <conditionalFormatting sqref="BB421:BL461">
    <cfRule type="cellIs" dxfId="189" priority="7" operator="equal">
      <formula>0</formula>
    </cfRule>
  </conditionalFormatting>
  <conditionalFormatting sqref="BB490:BL530">
    <cfRule type="cellIs" dxfId="188" priority="6" operator="equal">
      <formula>0</formula>
    </cfRule>
  </conditionalFormatting>
  <conditionalFormatting sqref="AK490:AU530">
    <cfRule type="cellIs" dxfId="187" priority="5" operator="equal">
      <formula>0</formula>
    </cfRule>
  </conditionalFormatting>
  <conditionalFormatting sqref="T490:AD530">
    <cfRule type="cellIs" dxfId="186" priority="4" operator="equal">
      <formula>0</formula>
    </cfRule>
  </conditionalFormatting>
  <conditionalFormatting sqref="C490:M530">
    <cfRule type="cellIs" dxfId="185" priority="3" operator="equal">
      <formula>0</formula>
    </cfRule>
  </conditionalFormatting>
  <conditionalFormatting sqref="C559:M599">
    <cfRule type="cellIs" dxfId="184" priority="2" operator="equal">
      <formula>0</formula>
    </cfRule>
  </conditionalFormatting>
  <conditionalFormatting sqref="T559:AD599">
    <cfRule type="cellIs" dxfId="183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8AA23-B9F4-4390-9859-62021782B75B}">
  <sheetPr codeName="Sheet7">
    <tabColor theme="6"/>
  </sheetPr>
  <dimension ref="A1:N534"/>
  <sheetViews>
    <sheetView workbookViewId="0"/>
  </sheetViews>
  <sheetFormatPr defaultRowHeight="14.25" x14ac:dyDescent="0.45"/>
  <cols>
    <col min="1" max="1" width="25.86328125" bestFit="1" customWidth="1"/>
    <col min="8" max="8" width="21.3984375" bestFit="1" customWidth="1"/>
    <col min="9" max="9" width="10.1328125" bestFit="1" customWidth="1"/>
    <col min="11" max="11" width="16.86328125" customWidth="1"/>
    <col min="12" max="12" width="10" bestFit="1" customWidth="1"/>
    <col min="14" max="14" width="24.1328125" bestFit="1" customWidth="1"/>
  </cols>
  <sheetData>
    <row r="1" spans="1:14" ht="42.75" customHeight="1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x14ac:dyDescent="0.45">
      <c r="A2" s="5" t="s">
        <v>91</v>
      </c>
      <c r="B2" s="5">
        <v>2010</v>
      </c>
      <c r="C2" s="6">
        <f>'LATAM Working'!C6</f>
        <v>1337.3186563197719</v>
      </c>
      <c r="D2" s="7">
        <f>'LATAM Working'!D6</f>
        <v>784.43370312677769</v>
      </c>
      <c r="E2" s="7">
        <f>'LATAM Working'!E6</f>
        <v>1111.1672378772098</v>
      </c>
      <c r="F2" s="7">
        <f>'LATAM Working'!F6</f>
        <v>255.50515224985708</v>
      </c>
      <c r="G2" s="8">
        <f>'LATAM Working'!G6</f>
        <v>491.69785679818085</v>
      </c>
      <c r="H2" s="9">
        <f>'LATAM Working'!H6</f>
        <v>3980.1226063717972</v>
      </c>
      <c r="I2" s="7">
        <f>'LATAM Working'!I6</f>
        <v>45.235251319889542</v>
      </c>
      <c r="J2" s="7">
        <f>'LATAM Working'!J6</f>
        <v>0</v>
      </c>
      <c r="K2" s="10">
        <f>'LATAM Working'!K6</f>
        <v>3681.0811327330189</v>
      </c>
      <c r="L2" s="7">
        <f>'LATAM Working'!L6</f>
        <v>173.54119619154406</v>
      </c>
      <c r="M2" s="11">
        <f>'LATAM Working'!M6</f>
        <v>170.73552876712327</v>
      </c>
      <c r="N2" s="18">
        <f>'LATAM Working'!N6</f>
        <v>1.2796399999999999</v>
      </c>
    </row>
    <row r="3" spans="1:14" x14ac:dyDescent="0.45">
      <c r="A3" s="19" t="s">
        <v>91</v>
      </c>
      <c r="B3" s="19">
        <v>2011</v>
      </c>
      <c r="C3" s="12">
        <f>'LATAM Working'!C7</f>
        <v>1463.7746806552768</v>
      </c>
      <c r="D3" s="13">
        <f>'LATAM Working'!D7</f>
        <v>850.2970437400827</v>
      </c>
      <c r="E3" s="13">
        <f>'LATAM Working'!E7</f>
        <v>1161.5141818841371</v>
      </c>
      <c r="F3" s="13">
        <f>'LATAM Working'!F7</f>
        <v>264.79959055641467</v>
      </c>
      <c r="G3" s="14">
        <f>'LATAM Working'!G7</f>
        <v>647.93389830754018</v>
      </c>
      <c r="H3" s="15">
        <f>'LATAM Working'!H7</f>
        <v>4388.3193951434514</v>
      </c>
      <c r="I3" s="13">
        <f>'LATAM Working'!I7</f>
        <v>19.530242759075964</v>
      </c>
      <c r="J3" s="13">
        <f>'LATAM Working'!J7</f>
        <v>0</v>
      </c>
      <c r="K3" s="16">
        <f>'LATAM Working'!K7</f>
        <v>3752.3458395370517</v>
      </c>
      <c r="L3" s="13">
        <f>'LATAM Working'!L7</f>
        <v>229.57813480383214</v>
      </c>
      <c r="M3" s="17">
        <f>'LATAM Working'!M7</f>
        <v>425.92566356164383</v>
      </c>
      <c r="N3" s="18">
        <f>'LATAM Working'!N7</f>
        <v>3.192256</v>
      </c>
    </row>
    <row r="4" spans="1:14" x14ac:dyDescent="0.45">
      <c r="A4" s="5" t="s">
        <v>91</v>
      </c>
      <c r="B4" s="5">
        <v>2012</v>
      </c>
      <c r="C4" s="6">
        <f>'LATAM Working'!C8</f>
        <v>1581.7137009947407</v>
      </c>
      <c r="D4" s="7">
        <f>'LATAM Working'!D8</f>
        <v>779.44620122416734</v>
      </c>
      <c r="E4" s="7">
        <f>'LATAM Working'!E8</f>
        <v>1223.3239352937271</v>
      </c>
      <c r="F4" s="7">
        <f>'LATAM Working'!F8</f>
        <v>267.09215243694717</v>
      </c>
      <c r="G4" s="8">
        <f>'LATAM Working'!G8</f>
        <v>641.35501121421385</v>
      </c>
      <c r="H4" s="9">
        <f>'LATAM Working'!H8</f>
        <v>4492.9310011637963</v>
      </c>
      <c r="I4" s="7">
        <f>'LATAM Working'!I8</f>
        <v>10.382349578142888</v>
      </c>
      <c r="J4" s="7">
        <f>'LATAM Working'!J8</f>
        <v>5.3224043715847005</v>
      </c>
      <c r="K4" s="10">
        <f>'LATAM Working'!K8</f>
        <v>3637.730492605534</v>
      </c>
      <c r="L4" s="7">
        <f>'LATAM Working'!L8</f>
        <v>352.34061032219722</v>
      </c>
      <c r="M4" s="11">
        <f>'LATAM Working'!M8</f>
        <v>518.56465218579251</v>
      </c>
      <c r="N4" s="18">
        <f>'LATAM Working'!N8</f>
        <v>3.8972210000000005</v>
      </c>
    </row>
    <row r="5" spans="1:14" x14ac:dyDescent="0.45">
      <c r="A5" s="19" t="s">
        <v>91</v>
      </c>
      <c r="B5" s="19">
        <v>2013</v>
      </c>
      <c r="C5" s="12">
        <f>'LATAM Working'!C9</f>
        <v>1597.1704860245932</v>
      </c>
      <c r="D5" s="13">
        <f>'LATAM Working'!D9</f>
        <v>849.05513589580721</v>
      </c>
      <c r="E5" s="13">
        <f>'LATAM Working'!E9</f>
        <v>1274.8208859644535</v>
      </c>
      <c r="F5" s="13">
        <f>'LATAM Working'!F9</f>
        <v>264.60585293270771</v>
      </c>
      <c r="G5" s="14">
        <f>'LATAM Working'!G9</f>
        <v>508.33741220946536</v>
      </c>
      <c r="H5" s="15">
        <f>'LATAM Working'!H9</f>
        <v>4493.9897730270268</v>
      </c>
      <c r="I5" s="13">
        <f>'LATAM Working'!I9</f>
        <v>7.8190517875583279</v>
      </c>
      <c r="J5" s="13">
        <f>'LATAM Working'!J9</f>
        <v>0</v>
      </c>
      <c r="K5" s="16">
        <f>'LATAM Working'!K9</f>
        <v>3408.4058367418916</v>
      </c>
      <c r="L5" s="13">
        <f>'LATAM Working'!L9</f>
        <v>451.44906122337841</v>
      </c>
      <c r="M5" s="17">
        <f>'LATAM Working'!M9</f>
        <v>641.95392684931505</v>
      </c>
      <c r="N5" s="18">
        <f>'LATAM Working'!N9</f>
        <v>4.8113589999999995</v>
      </c>
    </row>
    <row r="6" spans="1:14" x14ac:dyDescent="0.45">
      <c r="A6" s="5" t="s">
        <v>91</v>
      </c>
      <c r="B6" s="5">
        <v>2014</v>
      </c>
      <c r="C6" s="6">
        <f>'LATAM Working'!C10</f>
        <v>1580.3500861817263</v>
      </c>
      <c r="D6" s="7">
        <f>'LATAM Working'!D10</f>
        <v>868.12338893681272</v>
      </c>
      <c r="E6" s="7">
        <f>'LATAM Working'!E10</f>
        <v>1234.90596784944</v>
      </c>
      <c r="F6" s="7">
        <f>'LATAM Working'!F10</f>
        <v>273.56745993699946</v>
      </c>
      <c r="G6" s="8">
        <f>'LATAM Working'!G10</f>
        <v>643.9940382547818</v>
      </c>
      <c r="H6" s="9">
        <f>'LATAM Working'!H10</f>
        <v>4600.9409411597599</v>
      </c>
      <c r="I6" s="7">
        <f>'LATAM Working'!I10</f>
        <v>6.0927998840154318</v>
      </c>
      <c r="J6" s="7">
        <f>'LATAM Working'!J10</f>
        <v>0</v>
      </c>
      <c r="K6" s="10">
        <f>'LATAM Working'!K10</f>
        <v>3386.9771509067887</v>
      </c>
      <c r="L6" s="7">
        <f>'LATAM Working'!L10</f>
        <v>570.9</v>
      </c>
      <c r="M6" s="11">
        <f>'LATAM Working'!M10</f>
        <v>649.15659013698644</v>
      </c>
      <c r="N6" s="18">
        <f>'LATAM Working'!N10</f>
        <v>4.73204495890411</v>
      </c>
    </row>
    <row r="7" spans="1:14" x14ac:dyDescent="0.45">
      <c r="A7" s="19" t="s">
        <v>91</v>
      </c>
      <c r="B7" s="19">
        <v>2015</v>
      </c>
      <c r="C7" s="12">
        <f>'LATAM Working'!C11</f>
        <v>1604.4654527018672</v>
      </c>
      <c r="D7" s="13">
        <f>'LATAM Working'!D11</f>
        <v>904.0890401070302</v>
      </c>
      <c r="E7" s="13">
        <f>'LATAM Working'!E11</f>
        <v>1250.8396454914941</v>
      </c>
      <c r="F7" s="13">
        <f>'LATAM Working'!F11</f>
        <v>285.25132893594304</v>
      </c>
      <c r="G7" s="14">
        <f>'LATAM Working'!G11</f>
        <v>669.95149731228855</v>
      </c>
      <c r="H7" s="15">
        <f>'LATAM Working'!H11</f>
        <v>4714.596964548623</v>
      </c>
      <c r="I7" s="13">
        <f>'LATAM Working'!I11</f>
        <v>8.487198207778528</v>
      </c>
      <c r="J7" s="13">
        <f>'LATAM Working'!J11</f>
        <v>0</v>
      </c>
      <c r="K7" s="16">
        <f>'LATAM Working'!K11</f>
        <v>3530.994578646812</v>
      </c>
      <c r="L7" s="13">
        <f>'LATAM Working'!L11</f>
        <v>576.35</v>
      </c>
      <c r="M7" s="17">
        <f>'LATAM Working'!M11</f>
        <v>615.73958410958903</v>
      </c>
      <c r="N7" s="18">
        <f>'LATAM Working'!N11</f>
        <v>4.6148859999999994</v>
      </c>
    </row>
    <row r="8" spans="1:14" x14ac:dyDescent="0.45">
      <c r="A8" s="5" t="s">
        <v>91</v>
      </c>
      <c r="B8" s="5">
        <v>2016</v>
      </c>
      <c r="C8" s="6">
        <f>'LATAM Working'!C12</f>
        <v>1714.9530259756782</v>
      </c>
      <c r="D8" s="7">
        <f>'LATAM Working'!D12</f>
        <v>844.15953517367336</v>
      </c>
      <c r="E8" s="7">
        <f>'LATAM Working'!E12</f>
        <v>1274.8978842507986</v>
      </c>
      <c r="F8" s="7">
        <f>'LATAM Working'!F12</f>
        <v>271.08364424844854</v>
      </c>
      <c r="G8" s="8">
        <f>'LATAM Working'!G12</f>
        <v>609.17046818761594</v>
      </c>
      <c r="H8" s="9">
        <f>'LATAM Working'!H12</f>
        <v>4714.2645578362153</v>
      </c>
      <c r="I8" s="7">
        <f>'LATAM Working'!I12</f>
        <v>5.8245477896519313</v>
      </c>
      <c r="J8" s="7">
        <f>'LATAM Working'!J12</f>
        <v>0</v>
      </c>
      <c r="K8" s="10">
        <f>'LATAM Working'!K12</f>
        <v>3707.1381334947191</v>
      </c>
      <c r="L8" s="7">
        <f>'LATAM Working'!L12</f>
        <v>555.05999999999995</v>
      </c>
      <c r="M8" s="11">
        <f>'LATAM Working'!M12</f>
        <v>457.89097213114746</v>
      </c>
      <c r="N8" s="18">
        <f>'LATAM Working'!N12</f>
        <v>3.4412339999999997</v>
      </c>
    </row>
    <row r="9" spans="1:14" x14ac:dyDescent="0.45">
      <c r="A9" s="19" t="s">
        <v>91</v>
      </c>
      <c r="B9" s="19">
        <v>2017</v>
      </c>
      <c r="C9" s="12">
        <f>'LATAM Working'!C13</f>
        <v>1917.1828155218066</v>
      </c>
      <c r="D9" s="13">
        <f>'LATAM Working'!D13</f>
        <v>808.6111650391324</v>
      </c>
      <c r="E9" s="13">
        <f>'LATAM Working'!E13</f>
        <v>1187.4849587236256</v>
      </c>
      <c r="F9" s="13">
        <f>'LATAM Working'!F13</f>
        <v>244.77010084393996</v>
      </c>
      <c r="G9" s="14">
        <f>'LATAM Working'!G13</f>
        <v>653.47206662736357</v>
      </c>
      <c r="H9" s="15">
        <f>'LATAM Working'!H13</f>
        <v>4811.5211067558675</v>
      </c>
      <c r="I9" s="13">
        <f>'LATAM Working'!I13</f>
        <v>7.4762852225382996</v>
      </c>
      <c r="J9" s="13">
        <f>'LATAM Working'!J13</f>
        <v>0</v>
      </c>
      <c r="K9" s="16">
        <f>'LATAM Working'!K13</f>
        <v>3717.2705037592277</v>
      </c>
      <c r="L9" s="13">
        <f>'LATAM Working'!L13</f>
        <v>637</v>
      </c>
      <c r="M9" s="17">
        <f>'LATAM Working'!M13</f>
        <v>464.72688821917825</v>
      </c>
      <c r="N9" s="18">
        <f>'LATAM Working'!N13</f>
        <v>3.4830660000000009</v>
      </c>
    </row>
    <row r="10" spans="1:14" x14ac:dyDescent="0.45">
      <c r="A10" s="5" t="s">
        <v>91</v>
      </c>
      <c r="B10" s="5">
        <v>2018</v>
      </c>
      <c r="C10" s="6">
        <f>'LATAM Working'!C14</f>
        <v>1914.3115245858417</v>
      </c>
      <c r="D10" s="7">
        <f>'LATAM Working'!D14</f>
        <v>850.10330611637573</v>
      </c>
      <c r="E10" s="7">
        <f>'LATAM Working'!E14</f>
        <v>1179.7155832498383</v>
      </c>
      <c r="F10" s="7">
        <f>'LATAM Working'!F14</f>
        <v>230.22239235609717</v>
      </c>
      <c r="G10" s="8">
        <f>'LATAM Working'!G14</f>
        <v>679.63752931792283</v>
      </c>
      <c r="H10" s="9">
        <f>'LATAM Working'!H14</f>
        <v>4853.9903356260756</v>
      </c>
      <c r="I10" s="7">
        <f>'LATAM Working'!I14</f>
        <v>26.080000000000002</v>
      </c>
      <c r="J10" s="7">
        <f>'LATAM Working'!J14</f>
        <v>0</v>
      </c>
      <c r="K10" s="10">
        <f>'LATAM Working'!K14</f>
        <v>3941.0915079548427</v>
      </c>
      <c r="L10" s="7">
        <f>'LATAM Working'!L14</f>
        <v>577</v>
      </c>
      <c r="M10" s="11">
        <f>'LATAM Working'!M14</f>
        <v>361.97882767123298</v>
      </c>
      <c r="N10" s="18">
        <f>'LATAM Working'!N14</f>
        <v>2.7129830000000008</v>
      </c>
    </row>
    <row r="11" spans="1:14" x14ac:dyDescent="0.45">
      <c r="A11" s="19" t="s">
        <v>91</v>
      </c>
      <c r="B11" s="19">
        <v>2019</v>
      </c>
      <c r="C11" s="12">
        <f>'LATAM Working'!C15</f>
        <v>1728.1619578073921</v>
      </c>
      <c r="D11" s="13">
        <f>'LATAM Working'!D15</f>
        <v>893.6644656621819</v>
      </c>
      <c r="E11" s="13">
        <f>'LATAM Working'!E15</f>
        <v>1118.8149063822582</v>
      </c>
      <c r="F11" s="13">
        <f>'LATAM Working'!F15</f>
        <v>236.11648698502853</v>
      </c>
      <c r="G11" s="14">
        <f>'LATAM Working'!G15</f>
        <v>682.22965517428395</v>
      </c>
      <c r="H11" s="15">
        <f>'LATAM Working'!H15</f>
        <v>4658.9874720111447</v>
      </c>
      <c r="I11" s="13">
        <f>'LATAM Working'!I15</f>
        <v>66.825773130000002</v>
      </c>
      <c r="J11" s="13">
        <f>'LATAM Working'!J15</f>
        <v>17.878904109589044</v>
      </c>
      <c r="K11" s="16">
        <f>'LATAM Working'!K15</f>
        <v>4088.6975925616925</v>
      </c>
      <c r="L11" s="13">
        <f>'LATAM Working'!L15</f>
        <v>492.88746709999998</v>
      </c>
      <c r="M11" s="17">
        <f>'LATAM Working'!M15</f>
        <v>162.1070895890411</v>
      </c>
      <c r="N11" s="18">
        <f>'LATAM Working'!N15</f>
        <v>1.2149709999999998</v>
      </c>
    </row>
    <row r="12" spans="1:14" x14ac:dyDescent="0.45">
      <c r="A12" s="5" t="s">
        <v>91</v>
      </c>
      <c r="B12" s="5">
        <v>2020</v>
      </c>
      <c r="C12" s="6">
        <f>'LATAM Working'!C16</f>
        <v>1549.7842503184186</v>
      </c>
      <c r="D12" s="7">
        <f>'LATAM Working'!D16</f>
        <v>872.2738449523813</v>
      </c>
      <c r="E12" s="7">
        <f>'LATAM Working'!E16</f>
        <v>1109.2273778244514</v>
      </c>
      <c r="F12" s="7">
        <f>'LATAM Working'!F16</f>
        <v>179.14769035242438</v>
      </c>
      <c r="G12" s="8">
        <f>'LATAM Working'!G16</f>
        <v>613.7011803271638</v>
      </c>
      <c r="H12" s="9">
        <f>'LATAM Working'!H16</f>
        <v>4324.1343437748392</v>
      </c>
      <c r="I12" s="7">
        <f>'LATAM Working'!I16</f>
        <v>116.17573355191256</v>
      </c>
      <c r="J12" s="7">
        <f>'LATAM Working'!J16</f>
        <v>16.36639344262295</v>
      </c>
      <c r="K12" s="10">
        <f>'LATAM Working'!K16</f>
        <v>3779.8047668950576</v>
      </c>
      <c r="L12" s="7">
        <f>'LATAM Working'!L16</f>
        <v>522.95841425683057</v>
      </c>
      <c r="M12" s="11">
        <f>'LATAM Working'!M16</f>
        <v>153.91328961748636</v>
      </c>
      <c r="N12" s="18">
        <f>'LATAM Working'!N16</f>
        <v>1.15672</v>
      </c>
    </row>
    <row r="13" spans="1:14" x14ac:dyDescent="0.45">
      <c r="A13" s="19" t="s">
        <v>91</v>
      </c>
      <c r="B13" s="19">
        <v>2021</v>
      </c>
      <c r="C13" s="12">
        <f>'LATAM Working'!C17</f>
        <v>1727.2181078457427</v>
      </c>
      <c r="D13" s="13">
        <f>'LATAM Working'!D17</f>
        <v>674.50747219857919</v>
      </c>
      <c r="E13" s="13">
        <f>'LATAM Working'!E17</f>
        <v>1041.7098159625716</v>
      </c>
      <c r="F13" s="13">
        <f>'LATAM Working'!F17</f>
        <v>224.703353896137</v>
      </c>
      <c r="G13" s="14">
        <f>'LATAM Working'!G17</f>
        <v>600.3953796835965</v>
      </c>
      <c r="H13" s="15">
        <f>'LATAM Working'!H17</f>
        <v>4268.5341295866265</v>
      </c>
      <c r="I13" s="13">
        <f>'LATAM Working'!I17</f>
        <v>84.738839561643829</v>
      </c>
      <c r="J13" s="13">
        <f>'LATAM Working'!J17</f>
        <v>0</v>
      </c>
      <c r="K13" s="16">
        <f>'LATAM Working'!K17</f>
        <v>3571.7309037893656</v>
      </c>
      <c r="L13" s="13">
        <f>'LATAM Working'!L17</f>
        <v>450.75832289315059</v>
      </c>
      <c r="M13" s="17">
        <f>'LATAM Working'!M17</f>
        <v>330.78374246575345</v>
      </c>
      <c r="N13" s="18">
        <f>'LATAM Working'!N17</f>
        <v>2.4791799999999999</v>
      </c>
    </row>
    <row r="14" spans="1:14" x14ac:dyDescent="0.45">
      <c r="A14" s="5" t="s">
        <v>91</v>
      </c>
      <c r="B14" s="5">
        <v>2022</v>
      </c>
      <c r="C14" s="6">
        <f>'LATAM Working'!C18</f>
        <v>1520.832894652669</v>
      </c>
      <c r="D14" s="7">
        <f>'LATAM Working'!D18</f>
        <v>868.42393063512736</v>
      </c>
      <c r="E14" s="7">
        <f>'LATAM Working'!E18</f>
        <v>1202.7331032356399</v>
      </c>
      <c r="F14" s="7">
        <f>'LATAM Working'!F18</f>
        <v>227.86773508335088</v>
      </c>
      <c r="G14" s="8">
        <f>'LATAM Working'!G18</f>
        <v>644.83580998314972</v>
      </c>
      <c r="H14" s="9">
        <f>'LATAM Working'!H18</f>
        <v>4464.6934735899367</v>
      </c>
      <c r="I14" s="7">
        <f>'LATAM Working'!I18</f>
        <v>187.10718316958904</v>
      </c>
      <c r="J14" s="7">
        <f>'LATAM Working'!J18</f>
        <v>0</v>
      </c>
      <c r="K14" s="10">
        <f>'LATAM Working'!K18</f>
        <v>4052.2528387293883</v>
      </c>
      <c r="L14" s="7">
        <f>'LATAM Working'!L18</f>
        <v>370.90945693424652</v>
      </c>
      <c r="M14" s="11">
        <f>'LATAM Working'!M18</f>
        <v>228.63836109589045</v>
      </c>
      <c r="N14" s="18">
        <f>'LATAM Working'!N18</f>
        <v>1.7136140000000002</v>
      </c>
    </row>
    <row r="15" spans="1:14" x14ac:dyDescent="0.45">
      <c r="A15" s="19" t="s">
        <v>91</v>
      </c>
      <c r="B15" s="19">
        <v>2023</v>
      </c>
      <c r="C15" s="12">
        <f>'LATAM Working'!C19</f>
        <v>1558.8537170189857</v>
      </c>
      <c r="D15" s="13">
        <f>'LATAM Working'!D19</f>
        <v>883.44766463511519</v>
      </c>
      <c r="E15" s="13">
        <f>'LATAM Working'!E19</f>
        <v>1220.7740997841743</v>
      </c>
      <c r="F15" s="13">
        <f>'LATAM Working'!F19</f>
        <v>235.61523807618482</v>
      </c>
      <c r="G15" s="14">
        <f>'LATAM Working'!G19</f>
        <v>647.41515322308237</v>
      </c>
      <c r="H15" s="15">
        <f>'LATAM Working'!H19</f>
        <v>4546.1058727375421</v>
      </c>
      <c r="I15" s="13">
        <f>'LATAM Working'!I19</f>
        <v>157.14489636301369</v>
      </c>
      <c r="J15" s="13">
        <f>'LATAM Working'!J19</f>
        <v>0</v>
      </c>
      <c r="K15" s="16">
        <f>'LATAM Working'!K19</f>
        <v>4251.1288788156244</v>
      </c>
      <c r="L15" s="13">
        <f>'LATAM Working'!L19</f>
        <v>221.11844370958903</v>
      </c>
      <c r="M15" s="17">
        <f>'LATAM Working'!M19</f>
        <v>231.00344657534248</v>
      </c>
      <c r="N15" s="18">
        <f>'LATAM Working'!N19</f>
        <v>1.7313399999999999</v>
      </c>
    </row>
    <row r="16" spans="1:14" x14ac:dyDescent="0.45">
      <c r="A16" s="5" t="s">
        <v>91</v>
      </c>
      <c r="B16" s="5">
        <v>2024</v>
      </c>
      <c r="C16" s="6">
        <f>'LATAM Working'!C20</f>
        <v>1414</v>
      </c>
      <c r="D16" s="7">
        <f>'LATAM Working'!D20</f>
        <v>903.7313092333028</v>
      </c>
      <c r="E16" s="7">
        <f>'LATAM Working'!E20</f>
        <v>1239.0857112809367</v>
      </c>
      <c r="F16" s="7">
        <f>'LATAM Working'!F20</f>
        <v>243.62615617077512</v>
      </c>
      <c r="G16" s="8">
        <f>'LATAM Working'!G20</f>
        <v>650.00481383597469</v>
      </c>
      <c r="H16" s="9">
        <f>'LATAM Working'!H20</f>
        <v>4450.4479905209892</v>
      </c>
      <c r="I16" s="7">
        <f>'LATAM Working'!I20</f>
        <v>147.19128767759562</v>
      </c>
      <c r="J16" s="7">
        <f>'LATAM Working'!J20</f>
        <v>0</v>
      </c>
      <c r="K16" s="10">
        <f>'LATAM Working'!K20</f>
        <v>4358.8941530054644</v>
      </c>
      <c r="L16" s="7">
        <f>'LATAM Working'!L20</f>
        <v>122.74398333333333</v>
      </c>
      <c r="M16" s="11">
        <f>'LATAM Working'!M20</f>
        <v>115.50841639344262</v>
      </c>
      <c r="N16" s="18">
        <f>'LATAM Working'!N20</f>
        <v>0.86809199999999986</v>
      </c>
    </row>
    <row r="17" spans="1:14" x14ac:dyDescent="0.45">
      <c r="A17" s="19" t="s">
        <v>91</v>
      </c>
      <c r="B17" s="19">
        <v>2025</v>
      </c>
      <c r="C17" s="12">
        <f>'LATAM Working'!C21</f>
        <v>1449.35</v>
      </c>
      <c r="D17" s="13">
        <f>'LATAM Working'!D21</f>
        <v>919.36586088303898</v>
      </c>
      <c r="E17" s="13">
        <f>'LATAM Working'!E21</f>
        <v>1257.6719969501507</v>
      </c>
      <c r="F17" s="13">
        <f>'LATAM Working'!F21</f>
        <v>251.90944548058147</v>
      </c>
      <c r="G17" s="14">
        <f>'LATAM Working'!G21</f>
        <v>652.6048330913186</v>
      </c>
      <c r="H17" s="15">
        <f>'LATAM Working'!H21</f>
        <v>4530.9021364050895</v>
      </c>
      <c r="I17" s="13">
        <f>'LATAM Working'!I21</f>
        <v>153</v>
      </c>
      <c r="J17" s="13">
        <f>'LATAM Working'!J21</f>
        <v>0</v>
      </c>
      <c r="K17" s="16">
        <f>'LATAM Working'!K21</f>
        <v>4491.7901975435934</v>
      </c>
      <c r="L17" s="13">
        <f>'LATAM Working'!L21</f>
        <v>100.49427391029126</v>
      </c>
      <c r="M17" s="17">
        <f>'LATAM Working'!M21</f>
        <v>92.063013698630144</v>
      </c>
      <c r="N17" s="18">
        <f>'LATAM Working'!N21</f>
        <v>0.69</v>
      </c>
    </row>
    <row r="18" spans="1:14" x14ac:dyDescent="0.45">
      <c r="A18" s="5" t="s">
        <v>91</v>
      </c>
      <c r="B18" s="5">
        <v>2026</v>
      </c>
      <c r="C18" s="6">
        <f>'LATAM Working'!C22</f>
        <v>1479.9312849999997</v>
      </c>
      <c r="D18" s="7">
        <f>'LATAM Working'!D22</f>
        <v>930.39825121363549</v>
      </c>
      <c r="E18" s="7">
        <f>'LATAM Working'!E22</f>
        <v>1272.7640609135526</v>
      </c>
      <c r="F18" s="7">
        <f>'LATAM Working'!F22</f>
        <v>255.43617771730962</v>
      </c>
      <c r="G18" s="8">
        <f>'LATAM Working'!G22</f>
        <v>653.91004275750129</v>
      </c>
      <c r="H18" s="9">
        <f>'LATAM Working'!H22</f>
        <v>4592.4398176019986</v>
      </c>
      <c r="I18" s="7">
        <f>'LATAM Working'!I22</f>
        <v>152</v>
      </c>
      <c r="J18" s="7">
        <f>'LATAM Working'!J22</f>
        <v>0</v>
      </c>
      <c r="K18" s="10">
        <f>'LATAM Working'!K22</f>
        <v>4613.6476237807829</v>
      </c>
      <c r="L18" s="7">
        <f>'LATAM Working'!L22</f>
        <v>82.27775255859774</v>
      </c>
      <c r="M18" s="11">
        <f>'LATAM Working'!M22</f>
        <v>48.966849315068494</v>
      </c>
      <c r="N18" s="18">
        <f>'LATAM Working'!N22</f>
        <v>0.36699999999999999</v>
      </c>
    </row>
    <row r="19" spans="1:14" x14ac:dyDescent="0.45">
      <c r="A19" s="19" t="s">
        <v>91</v>
      </c>
      <c r="B19" s="19">
        <v>2027</v>
      </c>
      <c r="C19" s="12">
        <f>'LATAM Working'!C23</f>
        <v>1511.1578351134995</v>
      </c>
      <c r="D19" s="13">
        <f>'LATAM Working'!D23</f>
        <v>941.56303022819918</v>
      </c>
      <c r="E19" s="13">
        <f>'LATAM Working'!E23</f>
        <v>1288.0372296445153</v>
      </c>
      <c r="F19" s="13">
        <f>'LATAM Working'!F23</f>
        <v>259.01228420535193</v>
      </c>
      <c r="G19" s="14">
        <f>'LATAM Working'!G23</f>
        <v>655.21786284301629</v>
      </c>
      <c r="H19" s="15">
        <f>'LATAM Working'!H23</f>
        <v>4654.9882420345821</v>
      </c>
      <c r="I19" s="13">
        <f>'LATAM Working'!I23</f>
        <v>154</v>
      </c>
      <c r="J19" s="13">
        <f>'LATAM Working'!J23</f>
        <v>132.5065336331015</v>
      </c>
      <c r="K19" s="16">
        <f>'LATAM Working'!K23</f>
        <v>4881.0042392999521</v>
      </c>
      <c r="L19" s="13">
        <f>'LATAM Working'!L23</f>
        <v>60.952858252151039</v>
      </c>
      <c r="M19" s="17">
        <f>'LATAM Working'!M23</f>
        <v>0</v>
      </c>
      <c r="N19" s="18">
        <f>'LATAM Working'!N23</f>
        <v>0</v>
      </c>
    </row>
    <row r="20" spans="1:14" x14ac:dyDescent="0.45">
      <c r="A20" s="5" t="s">
        <v>91</v>
      </c>
      <c r="B20" s="5">
        <v>2028</v>
      </c>
      <c r="C20" s="6">
        <f>'LATAM Working'!C24</f>
        <v>1543.0432654343942</v>
      </c>
      <c r="D20" s="7">
        <f>'LATAM Working'!D24</f>
        <v>952.86178659093753</v>
      </c>
      <c r="E20" s="7">
        <f>'LATAM Working'!E24</f>
        <v>1303.4936764002496</v>
      </c>
      <c r="F20" s="7">
        <f>'LATAM Working'!F24</f>
        <v>262.63845618422687</v>
      </c>
      <c r="G20" s="8">
        <f>'LATAM Working'!G24</f>
        <v>656.52829856870233</v>
      </c>
      <c r="H20" s="9">
        <f>'LATAM Working'!H24</f>
        <v>4718.5654831785105</v>
      </c>
      <c r="I20" s="7">
        <f>'LATAM Working'!I24</f>
        <v>154</v>
      </c>
      <c r="J20" s="7">
        <f>'LATAM Working'!J24</f>
        <v>280.91461354850355</v>
      </c>
      <c r="K20" s="10">
        <f>'LATAM Working'!K24</f>
        <v>5108.7687530784851</v>
      </c>
      <c r="L20" s="7">
        <f>'LATAM Working'!L24</f>
        <v>45.154987995823497</v>
      </c>
      <c r="M20" s="11">
        <f>'LATAM Working'!M24</f>
        <v>0</v>
      </c>
      <c r="N20" s="18">
        <f>'LATAM Working'!N24</f>
        <v>0</v>
      </c>
    </row>
    <row r="21" spans="1:14" x14ac:dyDescent="0.45">
      <c r="A21" s="19" t="s">
        <v>91</v>
      </c>
      <c r="B21" s="19">
        <v>2029</v>
      </c>
      <c r="C21" s="12">
        <f>'LATAM Working'!C25</f>
        <v>1575.6014783350597</v>
      </c>
      <c r="D21" s="13">
        <f>'LATAM Working'!D25</f>
        <v>964.29612803002874</v>
      </c>
      <c r="E21" s="13">
        <f>'LATAM Working'!E25</f>
        <v>1319.1356005170526</v>
      </c>
      <c r="F21" s="13">
        <f>'LATAM Working'!F25</f>
        <v>266.31539457080606</v>
      </c>
      <c r="G21" s="14">
        <f>'LATAM Working'!G25</f>
        <v>657.84135516583979</v>
      </c>
      <c r="H21" s="15">
        <f>'LATAM Working'!H25</f>
        <v>4783.1899566187867</v>
      </c>
      <c r="I21" s="13">
        <f>'LATAM Working'!I25</f>
        <v>154</v>
      </c>
      <c r="J21" s="13">
        <f>'LATAM Working'!J25</f>
        <v>352.18476731799785</v>
      </c>
      <c r="K21" s="16">
        <f>'LATAM Working'!K25</f>
        <v>5204.8212732880656</v>
      </c>
      <c r="L21" s="13">
        <f>'LATAM Working'!L25</f>
        <v>85</v>
      </c>
      <c r="M21" s="17">
        <f>'LATAM Working'!M25</f>
        <v>0</v>
      </c>
      <c r="N21" s="18">
        <f>'LATAM Working'!N25</f>
        <v>0</v>
      </c>
    </row>
    <row r="22" spans="1:14" x14ac:dyDescent="0.45">
      <c r="A22" s="5" t="s">
        <v>91</v>
      </c>
      <c r="B22" s="5">
        <v>2030</v>
      </c>
      <c r="C22" s="6">
        <f>'LATAM Working'!C26</f>
        <v>1608.8466695279294</v>
      </c>
      <c r="D22" s="7">
        <f>'LATAM Working'!D26</f>
        <v>975.86768156638914</v>
      </c>
      <c r="E22" s="7">
        <f>'LATAM Working'!E26</f>
        <v>1334.9652277232572</v>
      </c>
      <c r="F22" s="7">
        <f>'LATAM Working'!F26</f>
        <v>270.04381009479738</v>
      </c>
      <c r="G22" s="8">
        <f>'LATAM Working'!G26</f>
        <v>659.15703787617144</v>
      </c>
      <c r="H22" s="9">
        <f>'LATAM Working'!H26</f>
        <v>4848.8804267885453</v>
      </c>
      <c r="I22" s="7">
        <f>'LATAM Working'!I26</f>
        <v>154</v>
      </c>
      <c r="J22" s="7">
        <f>'LATAM Working'!J26</f>
        <v>612.82202672705262</v>
      </c>
      <c r="K22" s="10">
        <f>'LATAM Working'!K26</f>
        <v>5616.1349050613808</v>
      </c>
      <c r="L22" s="7">
        <f>'LATAM Working'!L26</f>
        <v>0</v>
      </c>
      <c r="M22" s="11">
        <f>'LATAM Working'!M26</f>
        <v>0</v>
      </c>
      <c r="N22" s="18">
        <f>'LATAM Working'!N26</f>
        <v>0</v>
      </c>
    </row>
    <row r="23" spans="1:14" x14ac:dyDescent="0.45">
      <c r="A23" s="19" t="s">
        <v>91</v>
      </c>
      <c r="B23" s="19">
        <v>2031</v>
      </c>
      <c r="C23" s="12">
        <f>'LATAM Working'!C27</f>
        <v>1636.8406015777155</v>
      </c>
      <c r="D23" s="13">
        <f>'LATAM Working'!D27</f>
        <v>985.62635838205301</v>
      </c>
      <c r="E23" s="13">
        <f>'LATAM Working'!E27</f>
        <v>1348.3148800004897</v>
      </c>
      <c r="F23" s="13">
        <f>'LATAM Working'!F27</f>
        <v>273.28433581593492</v>
      </c>
      <c r="G23" s="14">
        <f>'LATAM Working'!G27</f>
        <v>660.47535195192381</v>
      </c>
      <c r="H23" s="15">
        <f>'LATAM Working'!H27</f>
        <v>4904.5415277281163</v>
      </c>
      <c r="I23" s="13">
        <f>'LATAM Working'!I27</f>
        <v>154</v>
      </c>
      <c r="J23" s="13">
        <f>'LATAM Working'!J27</f>
        <v>640.99964564943025</v>
      </c>
      <c r="K23" s="16">
        <f>'LATAM Working'!K27</f>
        <v>5699.9597137660376</v>
      </c>
      <c r="L23" s="13">
        <f>'LATAM Working'!L27</f>
        <v>0</v>
      </c>
      <c r="M23" s="17">
        <f>'LATAM Working'!M27</f>
        <v>0</v>
      </c>
      <c r="N23" s="18">
        <f>'LATAM Working'!N27</f>
        <v>0</v>
      </c>
    </row>
    <row r="24" spans="1:14" x14ac:dyDescent="0.45">
      <c r="A24" s="5" t="s">
        <v>91</v>
      </c>
      <c r="B24" s="5">
        <v>2032</v>
      </c>
      <c r="C24" s="6">
        <f>'LATAM Working'!C28</f>
        <v>1665.3216280451679</v>
      </c>
      <c r="D24" s="7">
        <f>'LATAM Working'!D28</f>
        <v>995.48262196587359</v>
      </c>
      <c r="E24" s="7">
        <f>'LATAM Working'!E28</f>
        <v>1361.7980288004946</v>
      </c>
      <c r="F24" s="7">
        <f>'LATAM Working'!F28</f>
        <v>276.56374784572614</v>
      </c>
      <c r="G24" s="8">
        <f>'LATAM Working'!G28</f>
        <v>661.79630265582762</v>
      </c>
      <c r="H24" s="9">
        <f>'LATAM Working'!H28</f>
        <v>4960.9623293130899</v>
      </c>
      <c r="I24" s="7">
        <f>'LATAM Working'!I28</f>
        <v>154</v>
      </c>
      <c r="J24" s="7">
        <f>'LATAM Working'!J28</f>
        <v>670.47287434676196</v>
      </c>
      <c r="K24" s="10">
        <f>'LATAM Working'!K28</f>
        <v>5785.8482073490841</v>
      </c>
      <c r="L24" s="7">
        <f>'LATAM Working'!L28</f>
        <v>0</v>
      </c>
      <c r="M24" s="11">
        <f>'LATAM Working'!M28</f>
        <v>0</v>
      </c>
      <c r="N24" s="18">
        <f>'LATAM Working'!N28</f>
        <v>0</v>
      </c>
    </row>
    <row r="25" spans="1:14" x14ac:dyDescent="0.45">
      <c r="A25" s="19" t="s">
        <v>91</v>
      </c>
      <c r="B25" s="19">
        <v>2033</v>
      </c>
      <c r="C25" s="12">
        <f>'LATAM Working'!C29</f>
        <v>1694.298224373154</v>
      </c>
      <c r="D25" s="13">
        <f>'LATAM Working'!D29</f>
        <v>1005.4374481855324</v>
      </c>
      <c r="E25" s="13">
        <f>'LATAM Working'!E29</f>
        <v>1375.4160090884995</v>
      </c>
      <c r="F25" s="13">
        <f>'LATAM Working'!F29</f>
        <v>279.88251281987488</v>
      </c>
      <c r="G25" s="14">
        <f>'LATAM Working'!G29</f>
        <v>663.11989526113928</v>
      </c>
      <c r="H25" s="15">
        <f>'LATAM Working'!H29</f>
        <v>5018.1540897282002</v>
      </c>
      <c r="I25" s="13">
        <f>'LATAM Working'!I29</f>
        <v>154</v>
      </c>
      <c r="J25" s="13">
        <f>'LATAM Working'!J29</f>
        <v>701.30128508786072</v>
      </c>
      <c r="K25" s="16">
        <f>'LATAM Working'!K29</f>
        <v>5873.8553104248449</v>
      </c>
      <c r="L25" s="13">
        <f>'LATAM Working'!L29</f>
        <v>0</v>
      </c>
      <c r="M25" s="17">
        <f>'LATAM Working'!M29</f>
        <v>0</v>
      </c>
      <c r="N25" s="18">
        <f>'LATAM Working'!N29</f>
        <v>0</v>
      </c>
    </row>
    <row r="26" spans="1:14" x14ac:dyDescent="0.45">
      <c r="A26" s="5" t="s">
        <v>91</v>
      </c>
      <c r="B26" s="5">
        <v>2034</v>
      </c>
      <c r="C26" s="6">
        <f>'LATAM Working'!C30</f>
        <v>1723.779013477247</v>
      </c>
      <c r="D26" s="7">
        <f>'LATAM Working'!D30</f>
        <v>1015.4918226673877</v>
      </c>
      <c r="E26" s="7">
        <f>'LATAM Working'!E30</f>
        <v>1389.1701691793846</v>
      </c>
      <c r="F26" s="7">
        <f>'LATAM Working'!F30</f>
        <v>283.2411029737134</v>
      </c>
      <c r="G26" s="8">
        <f>'LATAM Working'!G30</f>
        <v>664.4461350516616</v>
      </c>
      <c r="H26" s="9">
        <f>'LATAM Working'!H30</f>
        <v>5076.1282433493934</v>
      </c>
      <c r="I26" s="7">
        <f>'LATAM Working'!I30</f>
        <v>154</v>
      </c>
      <c r="J26" s="7">
        <f>'LATAM Working'!J30</f>
        <v>733.54718928049977</v>
      </c>
      <c r="K26" s="10">
        <f>'LATAM Working'!K30</f>
        <v>5964.0627790982744</v>
      </c>
      <c r="L26" s="7">
        <f>'LATAM Working'!L30</f>
        <v>0</v>
      </c>
      <c r="M26" s="11">
        <f>'LATAM Working'!M30</f>
        <v>0</v>
      </c>
      <c r="N26" s="18">
        <f>'LATAM Working'!N30</f>
        <v>0</v>
      </c>
    </row>
    <row r="27" spans="1:14" x14ac:dyDescent="0.45">
      <c r="A27" s="19" t="s">
        <v>91</v>
      </c>
      <c r="B27" s="19">
        <v>2035</v>
      </c>
      <c r="C27" s="12">
        <f>'LATAM Working'!C31</f>
        <v>1753.7727683117512</v>
      </c>
      <c r="D27" s="13">
        <f>'LATAM Working'!D31</f>
        <v>1025.6467408940616</v>
      </c>
      <c r="E27" s="13">
        <f>'LATAM Working'!E31</f>
        <v>1403.0618708711786</v>
      </c>
      <c r="F27" s="13">
        <f>'LATAM Working'!F31</f>
        <v>286.63999620939796</v>
      </c>
      <c r="G27" s="14">
        <f>'LATAM Working'!G31</f>
        <v>665.77502732176492</v>
      </c>
      <c r="H27" s="15">
        <f>'LATAM Working'!H31</f>
        <v>5134.8964036081552</v>
      </c>
      <c r="I27" s="13">
        <f>'LATAM Working'!I31</f>
        <v>154</v>
      </c>
      <c r="J27" s="13">
        <f>'LATAM Working'!J31</f>
        <v>767.27576341729923</v>
      </c>
      <c r="K27" s="16">
        <f>'LATAM Working'!K31</f>
        <v>6056.5548289094331</v>
      </c>
      <c r="L27" s="13">
        <f>'LATAM Working'!L31</f>
        <v>0</v>
      </c>
      <c r="M27" s="17">
        <f>'LATAM Working'!M31</f>
        <v>0</v>
      </c>
      <c r="N27" s="18">
        <f>'LATAM Working'!N31</f>
        <v>0</v>
      </c>
    </row>
    <row r="28" spans="1:14" x14ac:dyDescent="0.45">
      <c r="A28" s="5" t="s">
        <v>91</v>
      </c>
      <c r="B28" s="5">
        <v>2036</v>
      </c>
      <c r="C28" s="6">
        <f>'LATAM Working'!C32</f>
        <v>1780.0793598364273</v>
      </c>
      <c r="D28" s="7">
        <f>'LATAM Working'!D32</f>
        <v>1033.8519148212142</v>
      </c>
      <c r="E28" s="7">
        <f>'LATAM Working'!E32</f>
        <v>1414.286365838148</v>
      </c>
      <c r="F28" s="7">
        <f>'LATAM Working'!F32</f>
        <v>289.50639617149193</v>
      </c>
      <c r="G28" s="8">
        <f>'LATAM Working'!G32</f>
        <v>667.1065773764085</v>
      </c>
      <c r="H28" s="9">
        <f>'LATAM Working'!H32</f>
        <v>5184.8306140436907</v>
      </c>
      <c r="I28" s="7">
        <f>'LATAM Working'!I32</f>
        <v>154</v>
      </c>
      <c r="J28" s="7">
        <f>'LATAM Working'!J32</f>
        <v>802.55518081261823</v>
      </c>
      <c r="K28" s="10">
        <f>'LATAM Working'!K32</f>
        <v>6141.7636335286197</v>
      </c>
      <c r="L28" s="7">
        <f>'LATAM Working'!L32</f>
        <v>0</v>
      </c>
      <c r="M28" s="11">
        <f>'LATAM Working'!M32</f>
        <v>0</v>
      </c>
      <c r="N28" s="18">
        <f>'LATAM Working'!N32</f>
        <v>0</v>
      </c>
    </row>
    <row r="29" spans="1:14" x14ac:dyDescent="0.45">
      <c r="A29" s="19" t="s">
        <v>91</v>
      </c>
      <c r="B29" s="19">
        <v>2037</v>
      </c>
      <c r="C29" s="12">
        <f>'LATAM Working'!C33</f>
        <v>1806.7805502339736</v>
      </c>
      <c r="D29" s="13">
        <f>'LATAM Working'!D33</f>
        <v>1042.1227301397839</v>
      </c>
      <c r="E29" s="13">
        <f>'LATAM Working'!E33</f>
        <v>1425.6006567648531</v>
      </c>
      <c r="F29" s="13">
        <f>'LATAM Working'!F33</f>
        <v>292.40146013320685</v>
      </c>
      <c r="G29" s="14">
        <f>'LATAM Working'!G33</f>
        <v>668.44079053116127</v>
      </c>
      <c r="H29" s="15">
        <f>'LATAM Working'!H33</f>
        <v>5235.3461878029775</v>
      </c>
      <c r="I29" s="13">
        <f>'LATAM Working'!I33</f>
        <v>154</v>
      </c>
      <c r="J29" s="13">
        <f>'LATAM Working'!J33</f>
        <v>839.45674939672199</v>
      </c>
      <c r="K29" s="16">
        <f>'LATAM Working'!K33</f>
        <v>6229.1761478081171</v>
      </c>
      <c r="L29" s="13">
        <f>'LATAM Working'!L33</f>
        <v>0</v>
      </c>
      <c r="M29" s="17">
        <f>'LATAM Working'!M33</f>
        <v>0</v>
      </c>
      <c r="N29" s="18">
        <f>'LATAM Working'!N33</f>
        <v>0</v>
      </c>
    </row>
    <row r="30" spans="1:14" x14ac:dyDescent="0.45">
      <c r="A30" s="5" t="s">
        <v>91</v>
      </c>
      <c r="B30" s="5">
        <v>2038</v>
      </c>
      <c r="C30" s="6">
        <f>'LATAM Working'!C34</f>
        <v>1833.8822584874831</v>
      </c>
      <c r="D30" s="7">
        <f>'LATAM Working'!D34</f>
        <v>1050.4597119809023</v>
      </c>
      <c r="E30" s="7">
        <f>'LATAM Working'!E34</f>
        <v>1437.0054620189719</v>
      </c>
      <c r="F30" s="7">
        <f>'LATAM Working'!F34</f>
        <v>295.32547473453894</v>
      </c>
      <c r="G30" s="8">
        <f>'LATAM Working'!G34</f>
        <v>669.77767211222363</v>
      </c>
      <c r="H30" s="9">
        <f>'LATAM Working'!H34</f>
        <v>5286.4505793341204</v>
      </c>
      <c r="I30" s="7">
        <f>'LATAM Working'!I34</f>
        <v>154</v>
      </c>
      <c r="J30" s="7">
        <f>'LATAM Working'!J34</f>
        <v>878.05505584573928</v>
      </c>
      <c r="K30" s="10">
        <f>'LATAM Working'!K34</f>
        <v>6318.874407536141</v>
      </c>
      <c r="L30" s="7">
        <f>'LATAM Working'!L34</f>
        <v>0</v>
      </c>
      <c r="M30" s="11">
        <f>'LATAM Working'!M34</f>
        <v>0</v>
      </c>
      <c r="N30" s="18">
        <f>'LATAM Working'!N34</f>
        <v>0</v>
      </c>
    </row>
    <row r="31" spans="1:14" x14ac:dyDescent="0.45">
      <c r="A31" s="19" t="s">
        <v>91</v>
      </c>
      <c r="B31" s="19">
        <v>2039</v>
      </c>
      <c r="C31" s="12">
        <f>'LATAM Working'!C35</f>
        <v>1861.3904923647951</v>
      </c>
      <c r="D31" s="13">
        <f>'LATAM Working'!D35</f>
        <v>1058.8633896767494</v>
      </c>
      <c r="E31" s="13">
        <f>'LATAM Working'!E35</f>
        <v>1448.5015057151236</v>
      </c>
      <c r="F31" s="13">
        <f>'LATAM Working'!F35</f>
        <v>298.27872948188434</v>
      </c>
      <c r="G31" s="14">
        <f>'LATAM Working'!G35</f>
        <v>671.11722745644806</v>
      </c>
      <c r="H31" s="15">
        <f>'LATAM Working'!H35</f>
        <v>5338.1513446950003</v>
      </c>
      <c r="I31" s="13">
        <f>'LATAM Working'!I35</f>
        <v>154</v>
      </c>
      <c r="J31" s="13">
        <f>'LATAM Working'!J35</f>
        <v>918.42811633872952</v>
      </c>
      <c r="K31" s="16">
        <f>'LATAM Working'!K35</f>
        <v>6410.9439797749255</v>
      </c>
      <c r="L31" s="13">
        <f>'LATAM Working'!L35</f>
        <v>0</v>
      </c>
      <c r="M31" s="17">
        <f>'LATAM Working'!M35</f>
        <v>0</v>
      </c>
      <c r="N31" s="18">
        <f>'LATAM Working'!N35</f>
        <v>0</v>
      </c>
    </row>
    <row r="32" spans="1:14" x14ac:dyDescent="0.45">
      <c r="A32" s="5" t="s">
        <v>91</v>
      </c>
      <c r="B32" s="5">
        <v>2040</v>
      </c>
      <c r="C32" s="6">
        <f>'LATAM Working'!C36</f>
        <v>1889.3113497502668</v>
      </c>
      <c r="D32" s="7">
        <f>'LATAM Working'!D36</f>
        <v>1067.3342967941635</v>
      </c>
      <c r="E32" s="7">
        <f>'LATAM Working'!E36</f>
        <v>1460.0895177608445</v>
      </c>
      <c r="F32" s="7">
        <f>'LATAM Working'!F36</f>
        <v>301.26151677670316</v>
      </c>
      <c r="G32" s="8">
        <f>'LATAM Working'!G36</f>
        <v>672.4594619113609</v>
      </c>
      <c r="H32" s="9">
        <f>'LATAM Working'!H36</f>
        <v>5390.4561429933401</v>
      </c>
      <c r="I32" s="7">
        <f>'LATAM Working'!I36</f>
        <v>154</v>
      </c>
      <c r="J32" s="7">
        <f>'LATAM Working'!J36</f>
        <v>960.65753424657532</v>
      </c>
      <c r="K32" s="10">
        <f>'LATAM Working'!K36</f>
        <v>6505.4741219849511</v>
      </c>
      <c r="L32" s="7">
        <f>'LATAM Working'!L36</f>
        <v>0</v>
      </c>
      <c r="M32" s="11">
        <f>'LATAM Working'!M36</f>
        <v>0</v>
      </c>
      <c r="N32" s="18">
        <f>'LATAM Working'!N36</f>
        <v>0</v>
      </c>
    </row>
    <row r="33" spans="1:14" x14ac:dyDescent="0.45">
      <c r="A33" s="19" t="s">
        <v>91</v>
      </c>
      <c r="B33" s="19">
        <v>2041</v>
      </c>
      <c r="C33" s="12">
        <f>'LATAM Working'!C37</f>
        <v>1911.98308594727</v>
      </c>
      <c r="D33" s="13">
        <f>'LATAM Working'!D37</f>
        <v>1069.4689653877517</v>
      </c>
      <c r="E33" s="13">
        <f>'LATAM Working'!E37</f>
        <v>1465.9298758318878</v>
      </c>
      <c r="F33" s="13">
        <f>'LATAM Working'!F37</f>
        <v>301.26151677670316</v>
      </c>
      <c r="G33" s="14">
        <f>'LATAM Working'!G37</f>
        <v>672.4594619113609</v>
      </c>
      <c r="H33" s="15">
        <f>'LATAM Working'!H37</f>
        <v>5421.1029058549739</v>
      </c>
      <c r="I33" s="13">
        <f>'LATAM Working'!I37</f>
        <v>150.19772645236321</v>
      </c>
      <c r="J33" s="13">
        <f>'LATAM Working'!J37</f>
        <v>960.65753424657532</v>
      </c>
      <c r="K33" s="16">
        <f>'LATAM Working'!K37</f>
        <v>6532.3110270652796</v>
      </c>
      <c r="L33" s="13">
        <f>'LATAM Working'!L37</f>
        <v>0</v>
      </c>
      <c r="M33" s="17">
        <f>'LATAM Working'!M37</f>
        <v>0</v>
      </c>
      <c r="N33" s="18">
        <f>'LATAM Working'!N37</f>
        <v>0</v>
      </c>
    </row>
    <row r="34" spans="1:14" x14ac:dyDescent="0.45">
      <c r="A34" s="5" t="s">
        <v>91</v>
      </c>
      <c r="B34" s="5">
        <v>2042</v>
      </c>
      <c r="C34" s="6">
        <f>'LATAM Working'!C38</f>
        <v>1934.9268829786372</v>
      </c>
      <c r="D34" s="7">
        <f>'LATAM Working'!D38</f>
        <v>1071.6079033185272</v>
      </c>
      <c r="E34" s="7">
        <f>'LATAM Working'!E38</f>
        <v>1471.7935953352153</v>
      </c>
      <c r="F34" s="7">
        <f>'LATAM Working'!F38</f>
        <v>301.26151677670316</v>
      </c>
      <c r="G34" s="8">
        <f>'LATAM Working'!G38</f>
        <v>672.4594619113609</v>
      </c>
      <c r="H34" s="9">
        <f>'LATAM Working'!H38</f>
        <v>5452.049360320445</v>
      </c>
      <c r="I34" s="7">
        <f>'LATAM Working'!I38</f>
        <v>146.48933137310993</v>
      </c>
      <c r="J34" s="7">
        <f>'LATAM Working'!J38</f>
        <v>960.65753424657532</v>
      </c>
      <c r="K34" s="10">
        <f>'LATAM Working'!K38</f>
        <v>6559.5418538711874</v>
      </c>
      <c r="L34" s="7">
        <f>'LATAM Working'!L38</f>
        <v>0</v>
      </c>
      <c r="M34" s="11">
        <f>'LATAM Working'!M38</f>
        <v>0</v>
      </c>
      <c r="N34" s="18">
        <f>'LATAM Working'!N38</f>
        <v>0</v>
      </c>
    </row>
    <row r="35" spans="1:14" x14ac:dyDescent="0.45">
      <c r="A35" s="19" t="s">
        <v>91</v>
      </c>
      <c r="B35" s="19">
        <v>2043</v>
      </c>
      <c r="C35" s="12">
        <f>'LATAM Working'!C39</f>
        <v>1958.1460055743808</v>
      </c>
      <c r="D35" s="13">
        <f>'LATAM Working'!D39</f>
        <v>1073.7511191251642</v>
      </c>
      <c r="E35" s="13">
        <f>'LATAM Working'!E39</f>
        <v>1477.6807697165561</v>
      </c>
      <c r="F35" s="13">
        <f>'LATAM Working'!F39</f>
        <v>301.26151677670316</v>
      </c>
      <c r="G35" s="14">
        <f>'LATAM Working'!G39</f>
        <v>672.4594619113609</v>
      </c>
      <c r="H35" s="15">
        <f>'LATAM Working'!H39</f>
        <v>5483.298873104166</v>
      </c>
      <c r="I35" s="13">
        <f>'LATAM Working'!I39</f>
        <v>142.87249689459711</v>
      </c>
      <c r="J35" s="13">
        <f>'LATAM Working'!J39</f>
        <v>960.65753424657532</v>
      </c>
      <c r="K35" s="16">
        <f>'LATAM Working'!K39</f>
        <v>6587.1676358281984</v>
      </c>
      <c r="L35" s="13">
        <f>'LATAM Working'!L39</f>
        <v>0</v>
      </c>
      <c r="M35" s="17">
        <f>'LATAM Working'!M39</f>
        <v>0</v>
      </c>
      <c r="N35" s="18">
        <f>'LATAM Working'!N39</f>
        <v>0</v>
      </c>
    </row>
    <row r="36" spans="1:14" x14ac:dyDescent="0.45">
      <c r="A36" s="5" t="s">
        <v>91</v>
      </c>
      <c r="B36" s="5">
        <v>2044</v>
      </c>
      <c r="C36" s="6">
        <f>'LATAM Working'!C40</f>
        <v>1981.6437576412734</v>
      </c>
      <c r="D36" s="7">
        <f>'LATAM Working'!D40</f>
        <v>1075.8986213634146</v>
      </c>
      <c r="E36" s="7">
        <f>'LATAM Working'!E40</f>
        <v>1483.5914927954225</v>
      </c>
      <c r="F36" s="7">
        <f>'LATAM Working'!F40</f>
        <v>301.26151677670316</v>
      </c>
      <c r="G36" s="8">
        <f>'LATAM Working'!G40</f>
        <v>672.4594619113609</v>
      </c>
      <c r="H36" s="9">
        <f>'LATAM Working'!H40</f>
        <v>5514.8548504881746</v>
      </c>
      <c r="I36" s="7">
        <f>'LATAM Working'!I40</f>
        <v>139.34496237753774</v>
      </c>
      <c r="J36" s="7">
        <f>'LATAM Working'!J40</f>
        <v>960.65753424657532</v>
      </c>
      <c r="K36" s="10">
        <f>'LATAM Working'!K40</f>
        <v>6615.1895038366683</v>
      </c>
      <c r="L36" s="7">
        <f>'LATAM Working'!L40</f>
        <v>0</v>
      </c>
      <c r="M36" s="11">
        <f>'LATAM Working'!M40</f>
        <v>0</v>
      </c>
      <c r="N36" s="18">
        <f>'LATAM Working'!N40</f>
        <v>0</v>
      </c>
    </row>
    <row r="37" spans="1:14" x14ac:dyDescent="0.45">
      <c r="A37" s="19" t="s">
        <v>91</v>
      </c>
      <c r="B37" s="19">
        <v>2045</v>
      </c>
      <c r="C37" s="12">
        <f>'LATAM Working'!C41</f>
        <v>2005.4234827329688</v>
      </c>
      <c r="D37" s="13">
        <f>'LATAM Working'!D41</f>
        <v>1062.9878379070535</v>
      </c>
      <c r="E37" s="13">
        <f>'LATAM Working'!E41</f>
        <v>1465.7883948818774</v>
      </c>
      <c r="F37" s="13">
        <f>'LATAM Working'!F41</f>
        <v>283.78834880365434</v>
      </c>
      <c r="G37" s="14">
        <f>'LATAM Working'!G41</f>
        <v>672.4594619113609</v>
      </c>
      <c r="H37" s="15">
        <f>'LATAM Working'!H41</f>
        <v>5490.4475262369142</v>
      </c>
      <c r="I37" s="13">
        <f>'LATAM Working'!I41</f>
        <v>135.90452299802766</v>
      </c>
      <c r="J37" s="13">
        <f>'LATAM Working'!J41</f>
        <v>960.65753424657532</v>
      </c>
      <c r="K37" s="16">
        <f>'LATAM Working'!K41</f>
        <v>6587.3329760120723</v>
      </c>
      <c r="L37" s="13">
        <f>'LATAM Working'!L41</f>
        <v>0</v>
      </c>
      <c r="M37" s="17">
        <f>'LATAM Working'!M41</f>
        <v>0</v>
      </c>
      <c r="N37" s="18">
        <f>'LATAM Working'!N41</f>
        <v>0</v>
      </c>
    </row>
    <row r="38" spans="1:14" x14ac:dyDescent="0.45">
      <c r="A38" s="5" t="s">
        <v>91</v>
      </c>
      <c r="B38" s="5">
        <v>2046</v>
      </c>
      <c r="C38" s="6">
        <f>'LATAM Working'!C42</f>
        <v>2025.4777175602985</v>
      </c>
      <c r="D38" s="7">
        <f>'LATAM Working'!D42</f>
        <v>1050.2319838521689</v>
      </c>
      <c r="E38" s="7">
        <f>'LATAM Working'!E42</f>
        <v>1448.1989341432948</v>
      </c>
      <c r="F38" s="7">
        <f>'LATAM Working'!F42</f>
        <v>267.32862457304236</v>
      </c>
      <c r="G38" s="8">
        <f>'LATAM Working'!G42</f>
        <v>672.4594619113609</v>
      </c>
      <c r="H38" s="9">
        <f>'LATAM Working'!H42</f>
        <v>5463.6967220401657</v>
      </c>
      <c r="I38" s="7">
        <f>'LATAM Working'!I42</f>
        <v>132.54902836945885</v>
      </c>
      <c r="J38" s="7">
        <f>'LATAM Working'!J42</f>
        <v>960.65753424657532</v>
      </c>
      <c r="K38" s="10">
        <f>'LATAM Working'!K42</f>
        <v>6557.2182266693999</v>
      </c>
      <c r="L38" s="7">
        <f>'LATAM Working'!L42</f>
        <v>0</v>
      </c>
      <c r="M38" s="11">
        <f>'LATAM Working'!M42</f>
        <v>0</v>
      </c>
      <c r="N38" s="18">
        <f>'LATAM Working'!N42</f>
        <v>0</v>
      </c>
    </row>
    <row r="39" spans="1:14" x14ac:dyDescent="0.45">
      <c r="A39" s="19" t="s">
        <v>91</v>
      </c>
      <c r="B39" s="19">
        <v>2047</v>
      </c>
      <c r="C39" s="12">
        <f>'LATAM Working'!C43</f>
        <v>2045.7324947359016</v>
      </c>
      <c r="D39" s="13">
        <f>'LATAM Working'!D43</f>
        <v>1037.629200045943</v>
      </c>
      <c r="E39" s="13">
        <f>'LATAM Working'!E43</f>
        <v>1430.8205469335753</v>
      </c>
      <c r="F39" s="13">
        <f>'LATAM Working'!F43</f>
        <v>251.8235643478059</v>
      </c>
      <c r="G39" s="14">
        <f>'LATAM Working'!G43</f>
        <v>672.4594619113609</v>
      </c>
      <c r="H39" s="15">
        <f>'LATAM Working'!H43</f>
        <v>5438.4652679745868</v>
      </c>
      <c r="I39" s="13">
        <f>'LATAM Working'!I43</f>
        <v>129.27638119845787</v>
      </c>
      <c r="J39" s="13">
        <f>'LATAM Working'!J43</f>
        <v>960.65753424657532</v>
      </c>
      <c r="K39" s="16">
        <f>'LATAM Working'!K43</f>
        <v>6528.7059805020954</v>
      </c>
      <c r="L39" s="13">
        <f>'LATAM Working'!L43</f>
        <v>0</v>
      </c>
      <c r="M39" s="17">
        <f>'LATAM Working'!M43</f>
        <v>0</v>
      </c>
      <c r="N39" s="18">
        <f>'LATAM Working'!N43</f>
        <v>0</v>
      </c>
    </row>
    <row r="40" spans="1:14" x14ac:dyDescent="0.45">
      <c r="A40" s="5" t="s">
        <v>91</v>
      </c>
      <c r="B40" s="5">
        <v>2048</v>
      </c>
      <c r="C40" s="6">
        <f>'LATAM Working'!C44</f>
        <v>2066.1898196832608</v>
      </c>
      <c r="D40" s="7">
        <f>'LATAM Working'!D44</f>
        <v>1025.1776496453917</v>
      </c>
      <c r="E40" s="7">
        <f>'LATAM Working'!E44</f>
        <v>1413.6507003703723</v>
      </c>
      <c r="F40" s="7">
        <f>'LATAM Working'!F44</f>
        <v>237.21779761563315</v>
      </c>
      <c r="G40" s="8">
        <f>'LATAM Working'!G44</f>
        <v>672.4594619113609</v>
      </c>
      <c r="H40" s="9">
        <f>'LATAM Working'!H44</f>
        <v>5414.6954292260198</v>
      </c>
      <c r="I40" s="7">
        <f>'LATAM Working'!I44</f>
        <v>126.08453597400914</v>
      </c>
      <c r="J40" s="7">
        <f>'LATAM Working'!J44</f>
        <v>960.65753424657532</v>
      </c>
      <c r="K40" s="10">
        <f>'LATAM Working'!K44</f>
        <v>6501.7364445644635</v>
      </c>
      <c r="L40" s="7">
        <f>'LATAM Working'!L44</f>
        <v>0</v>
      </c>
      <c r="M40" s="11">
        <f>'LATAM Working'!M44</f>
        <v>0</v>
      </c>
      <c r="N40" s="18">
        <f>'LATAM Working'!N44</f>
        <v>0</v>
      </c>
    </row>
    <row r="41" spans="1:14" x14ac:dyDescent="0.45">
      <c r="A41" s="19" t="s">
        <v>91</v>
      </c>
      <c r="B41" s="19">
        <v>2049</v>
      </c>
      <c r="C41" s="12">
        <f>'LATAM Working'!C45</f>
        <v>2086.8517178800935</v>
      </c>
      <c r="D41" s="13">
        <f>'LATAM Working'!D45</f>
        <v>1012.8755178496471</v>
      </c>
      <c r="E41" s="13">
        <f>'LATAM Working'!E45</f>
        <v>1396.6868919659278</v>
      </c>
      <c r="F41" s="13">
        <f>'LATAM Working'!F45</f>
        <v>223.45916535392641</v>
      </c>
      <c r="G41" s="14">
        <f>'LATAM Working'!G45</f>
        <v>672.4594619113609</v>
      </c>
      <c r="H41" s="15">
        <f>'LATAM Working'!H45</f>
        <v>5392.3327549609567</v>
      </c>
      <c r="I41" s="13">
        <f>'LATAM Working'!I45</f>
        <v>122.971497688944</v>
      </c>
      <c r="J41" s="13">
        <f>'LATAM Working'!J45</f>
        <v>960.65753424657532</v>
      </c>
      <c r="K41" s="16">
        <f>'LATAM Working'!K45</f>
        <v>6476.2531609410453</v>
      </c>
      <c r="L41" s="13">
        <f>'LATAM Working'!L45</f>
        <v>0</v>
      </c>
      <c r="M41" s="17">
        <f>'LATAM Working'!M45</f>
        <v>0</v>
      </c>
      <c r="N41" s="18">
        <f>'LATAM Working'!N45</f>
        <v>0</v>
      </c>
    </row>
    <row r="42" spans="1:14" x14ac:dyDescent="0.45">
      <c r="A42" s="5" t="s">
        <v>91</v>
      </c>
      <c r="B42" s="5">
        <v>2050</v>
      </c>
      <c r="C42" s="6">
        <f>'LATAM Working'!C46</f>
        <v>2107.7202350588946</v>
      </c>
      <c r="D42" s="7">
        <f>'LATAM Working'!D46</f>
        <v>1000.7210116354513</v>
      </c>
      <c r="E42" s="7">
        <f>'LATAM Working'!E46</f>
        <v>1379.9266492623367</v>
      </c>
      <c r="F42" s="7">
        <f>'LATAM Working'!F46</f>
        <v>210.49853376339865</v>
      </c>
      <c r="G42" s="8">
        <f>'LATAM Working'!G46</f>
        <v>672.4594619113609</v>
      </c>
      <c r="H42" s="9">
        <f>'LATAM Working'!H46</f>
        <v>5371.3258916314426</v>
      </c>
      <c r="I42" s="7">
        <f>'LATAM Working'!I46</f>
        <v>119.93532059299628</v>
      </c>
      <c r="J42" s="7">
        <f>'LATAM Working'!J46</f>
        <v>960.65753424657532</v>
      </c>
      <c r="K42" s="10">
        <f>'LATAM Working'!K46</f>
        <v>6452.2028187806663</v>
      </c>
      <c r="L42" s="7">
        <f>'LATAM Working'!L46</f>
        <v>0</v>
      </c>
      <c r="M42" s="11">
        <f>'LATAM Working'!M46</f>
        <v>0</v>
      </c>
      <c r="N42" s="18">
        <f>'LATAM Working'!N46</f>
        <v>0</v>
      </c>
    </row>
    <row r="43" spans="1:14" x14ac:dyDescent="0.45">
      <c r="A43" s="19" t="s">
        <v>92</v>
      </c>
      <c r="B43" s="19">
        <v>2010</v>
      </c>
      <c r="C43" s="12">
        <f>'LATAM Working'!T6</f>
        <v>659.05099999999993</v>
      </c>
      <c r="D43" s="13">
        <f>'LATAM Working'!U6</f>
        <v>1249.9729999999997</v>
      </c>
      <c r="E43" s="13">
        <f>'LATAM Working'!V6</f>
        <v>50.125999999999991</v>
      </c>
      <c r="F43" s="13">
        <f>'LATAM Working'!W6</f>
        <v>194.14999999999998</v>
      </c>
      <c r="G43" s="14">
        <f>'LATAM Working'!X6</f>
        <v>126.374</v>
      </c>
      <c r="H43" s="15">
        <f>'LATAM Working'!Y6</f>
        <v>2279.6739999999995</v>
      </c>
      <c r="I43" s="13">
        <f>'LATAM Working'!Z6</f>
        <v>0</v>
      </c>
      <c r="J43" s="13">
        <f>'LATAM Working'!AA6</f>
        <v>0</v>
      </c>
      <c r="K43" s="16">
        <f>'LATAM Working'!AB6</f>
        <v>1026.7234556164381</v>
      </c>
      <c r="L43" s="13">
        <f>'LATAM Working'!AC6</f>
        <v>949.92299999999989</v>
      </c>
      <c r="M43" s="17">
        <f>'LATAM Working'!AD6</f>
        <v>303.02754438356169</v>
      </c>
      <c r="N43" s="18">
        <f>'LATAM Working'!AE6</f>
        <v>2.2711510000000001</v>
      </c>
    </row>
    <row r="44" spans="1:14" x14ac:dyDescent="0.45">
      <c r="A44" s="5" t="s">
        <v>92</v>
      </c>
      <c r="B44" s="5">
        <v>2011</v>
      </c>
      <c r="C44" s="6">
        <f>'LATAM Working'!T7</f>
        <v>474.07899999999995</v>
      </c>
      <c r="D44" s="7">
        <f>'LATAM Working'!U7</f>
        <v>1442.0049999999999</v>
      </c>
      <c r="E44" s="7">
        <f>'LATAM Working'!V7</f>
        <v>24.004000000000001</v>
      </c>
      <c r="F44" s="7">
        <f>'LATAM Working'!W7</f>
        <v>190.62</v>
      </c>
      <c r="G44" s="8">
        <f>'LATAM Working'!X7</f>
        <v>112.25399999999998</v>
      </c>
      <c r="H44" s="9">
        <f>'LATAM Working'!Y7</f>
        <v>2242.9619999999995</v>
      </c>
      <c r="I44" s="7">
        <f>'LATAM Working'!Z7</f>
        <v>0</v>
      </c>
      <c r="J44" s="7">
        <f>'LATAM Working'!AA7</f>
        <v>0</v>
      </c>
      <c r="K44" s="10">
        <f>'LATAM Working'!AB7</f>
        <v>1167.1649323287668</v>
      </c>
      <c r="L44" s="7">
        <f>'LATAM Working'!AC7</f>
        <v>972.16199999999992</v>
      </c>
      <c r="M44" s="11">
        <f>'LATAM Working'!AD7</f>
        <v>103.63506767123289</v>
      </c>
      <c r="N44" s="18">
        <f>'LATAM Working'!AE7</f>
        <v>0.77673099999999995</v>
      </c>
    </row>
    <row r="45" spans="1:14" x14ac:dyDescent="0.45">
      <c r="A45" s="19" t="s">
        <v>92</v>
      </c>
      <c r="B45" s="19">
        <v>2012</v>
      </c>
      <c r="C45" s="12">
        <f>'LATAM Working'!T8</f>
        <v>829.90299999999991</v>
      </c>
      <c r="D45" s="13">
        <f>'LATAM Working'!U8</f>
        <v>1475.5399999999997</v>
      </c>
      <c r="E45" s="13">
        <f>'LATAM Working'!V8</f>
        <v>57.892000000000003</v>
      </c>
      <c r="F45" s="13">
        <f>'LATAM Working'!W8</f>
        <v>187.44299999999998</v>
      </c>
      <c r="G45" s="14">
        <f>'LATAM Working'!X8</f>
        <v>106.95899999999999</v>
      </c>
      <c r="H45" s="15">
        <f>'LATAM Working'!Y8</f>
        <v>2657.7369999999992</v>
      </c>
      <c r="I45" s="13">
        <f>'LATAM Working'!Z8</f>
        <v>0</v>
      </c>
      <c r="J45" s="13">
        <f>'LATAM Working'!AA8</f>
        <v>28.231363387978142</v>
      </c>
      <c r="K45" s="16">
        <f>'LATAM Working'!AB8</f>
        <v>1333.5110161202176</v>
      </c>
      <c r="L45" s="13">
        <f>'LATAM Working'!AC8</f>
        <v>973.22099999999989</v>
      </c>
      <c r="M45" s="17">
        <f>'LATAM Working'!AD8</f>
        <v>379.23634726775964</v>
      </c>
      <c r="N45" s="18">
        <f>'LATAM Working'!AE8</f>
        <v>2.8501130000000003</v>
      </c>
    </row>
    <row r="46" spans="1:14" x14ac:dyDescent="0.45">
      <c r="A46" s="5" t="s">
        <v>92</v>
      </c>
      <c r="B46" s="5">
        <v>2013</v>
      </c>
      <c r="C46" s="6">
        <f>'LATAM Working'!T9</f>
        <v>1217.8499999999999</v>
      </c>
      <c r="D46" s="7">
        <f>'LATAM Working'!U9</f>
        <v>1467.4209999999998</v>
      </c>
      <c r="E46" s="7">
        <f>'LATAM Working'!V9</f>
        <v>61.774999999999991</v>
      </c>
      <c r="F46" s="7">
        <f>'LATAM Working'!W9</f>
        <v>180.73599999999999</v>
      </c>
      <c r="G46" s="8">
        <f>'LATAM Working'!X9</f>
        <v>90.367999999999995</v>
      </c>
      <c r="H46" s="9">
        <f>'LATAM Working'!Y9</f>
        <v>3018.1499999999996</v>
      </c>
      <c r="I46" s="7">
        <f>'LATAM Working'!Z9</f>
        <v>0</v>
      </c>
      <c r="J46" s="7">
        <f>'LATAM Working'!AA9</f>
        <v>0</v>
      </c>
      <c r="K46" s="10">
        <f>'LATAM Working'!AB9</f>
        <v>1350.9991586301367</v>
      </c>
      <c r="L46" s="7">
        <f>'LATAM Working'!AC9</f>
        <v>1126.423</v>
      </c>
      <c r="M46" s="11">
        <f>'LATAM Working'!AD9</f>
        <v>540.72784136986309</v>
      </c>
      <c r="N46" s="18">
        <f>'LATAM Working'!AE9</f>
        <v>4.052683</v>
      </c>
    </row>
    <row r="47" spans="1:14" x14ac:dyDescent="0.45">
      <c r="A47" s="19" t="s">
        <v>92</v>
      </c>
      <c r="B47" s="19">
        <v>2014</v>
      </c>
      <c r="C47" s="12">
        <f>'LATAM Working'!T10</f>
        <v>1454.0069999999998</v>
      </c>
      <c r="D47" s="13">
        <f>'LATAM Working'!U10</f>
        <v>1509.0749999999998</v>
      </c>
      <c r="E47" s="13">
        <f>'LATAM Working'!V10</f>
        <v>61.421999999999997</v>
      </c>
      <c r="F47" s="13">
        <f>'LATAM Working'!W10</f>
        <v>174.73499999999999</v>
      </c>
      <c r="G47" s="14">
        <f>'LATAM Working'!X10</f>
        <v>96.72199999999998</v>
      </c>
      <c r="H47" s="15">
        <f>'LATAM Working'!Y10</f>
        <v>3295.9609999999993</v>
      </c>
      <c r="I47" s="13">
        <f>'LATAM Working'!Z10</f>
        <v>0</v>
      </c>
      <c r="J47" s="13">
        <f>'LATAM Working'!AA10</f>
        <v>2.7885753424657533</v>
      </c>
      <c r="K47" s="16">
        <f>'LATAM Working'!AB10</f>
        <v>1381.2279421917799</v>
      </c>
      <c r="L47" s="13">
        <f>'LATAM Working'!AC10</f>
        <v>1165.2529999999999</v>
      </c>
      <c r="M47" s="17">
        <f>'LATAM Working'!AD10</f>
        <v>752.26863315068499</v>
      </c>
      <c r="N47" s="18">
        <f>'LATAM Working'!AE10</f>
        <v>5.4836830547945201</v>
      </c>
    </row>
    <row r="48" spans="1:14" x14ac:dyDescent="0.45">
      <c r="A48" s="5" t="s">
        <v>92</v>
      </c>
      <c r="B48" s="5">
        <v>2015</v>
      </c>
      <c r="C48" s="6">
        <f>'LATAM Working'!T11</f>
        <v>1708.5199999999998</v>
      </c>
      <c r="D48" s="7">
        <f>'LATAM Working'!U11</f>
        <v>1539.4329999999998</v>
      </c>
      <c r="E48" s="7">
        <f>'LATAM Working'!V11</f>
        <v>62.127999999999993</v>
      </c>
      <c r="F48" s="7">
        <f>'LATAM Working'!W11</f>
        <v>170.14599999999999</v>
      </c>
      <c r="G48" s="8">
        <f>'LATAM Working'!X11</f>
        <v>89.661999999999992</v>
      </c>
      <c r="H48" s="9">
        <f>'LATAM Working'!Y11</f>
        <v>3569.8889999999997</v>
      </c>
      <c r="I48" s="7">
        <f>'LATAM Working'!Z11</f>
        <v>0</v>
      </c>
      <c r="J48" s="7">
        <f>'LATAM Working'!AA11</f>
        <v>0</v>
      </c>
      <c r="K48" s="10">
        <f>'LATAM Working'!AB11</f>
        <v>1755.2043432876708</v>
      </c>
      <c r="L48" s="7">
        <f>'LATAM Working'!AC11</f>
        <v>1130.6589999999999</v>
      </c>
      <c r="M48" s="11">
        <f>'LATAM Working'!AD11</f>
        <v>684.02565671232867</v>
      </c>
      <c r="N48" s="18">
        <f>'LATAM Working'!AE11</f>
        <v>5.1266809999999996</v>
      </c>
    </row>
    <row r="49" spans="1:14" x14ac:dyDescent="0.45">
      <c r="A49" s="19" t="s">
        <v>92</v>
      </c>
      <c r="B49" s="19">
        <v>2016</v>
      </c>
      <c r="C49" s="12">
        <f>'LATAM Working'!T12</f>
        <v>1128.1879999999999</v>
      </c>
      <c r="D49" s="13">
        <f>'LATAM Working'!U12</f>
        <v>1440.9459999999999</v>
      </c>
      <c r="E49" s="13">
        <f>'LATAM Working'!V12</f>
        <v>68.481999999999999</v>
      </c>
      <c r="F49" s="13">
        <f>'LATAM Working'!W12</f>
        <v>175.08799999999999</v>
      </c>
      <c r="G49" s="14">
        <f>'LATAM Working'!X12</f>
        <v>104.13499999999999</v>
      </c>
      <c r="H49" s="15">
        <f>'LATAM Working'!Y12</f>
        <v>2916.8389999999999</v>
      </c>
      <c r="I49" s="13">
        <f>'LATAM Working'!Z12</f>
        <v>0</v>
      </c>
      <c r="J49" s="13">
        <f>'LATAM Working'!AA12</f>
        <v>32.981609289617488</v>
      </c>
      <c r="K49" s="16">
        <f>'LATAM Working'!AB12</f>
        <v>1710.1021913109578</v>
      </c>
      <c r="L49" s="13">
        <f>'LATAM Working'!AC12</f>
        <v>1000.0489999999999</v>
      </c>
      <c r="M49" s="17">
        <f>'LATAM Working'!AD12</f>
        <v>239.66941797865979</v>
      </c>
      <c r="N49" s="18">
        <f>'LATAM Working'!AE12</f>
        <v>1.8012116423036855</v>
      </c>
    </row>
    <row r="50" spans="1:14" x14ac:dyDescent="0.45">
      <c r="A50" s="5" t="s">
        <v>92</v>
      </c>
      <c r="B50" s="5">
        <v>2017</v>
      </c>
      <c r="C50" s="6">
        <f>'LATAM Working'!T13</f>
        <v>1302.57</v>
      </c>
      <c r="D50" s="7">
        <f>'LATAM Working'!U13</f>
        <v>1439.181</v>
      </c>
      <c r="E50" s="7">
        <f>'LATAM Working'!V13</f>
        <v>69.187999999999988</v>
      </c>
      <c r="F50" s="7">
        <f>'LATAM Working'!W13</f>
        <v>190.62</v>
      </c>
      <c r="G50" s="8">
        <f>'LATAM Working'!X13</f>
        <v>112.25399999999998</v>
      </c>
      <c r="H50" s="9">
        <f>'LATAM Working'!Y13</f>
        <v>3113.8130000000001</v>
      </c>
      <c r="I50" s="7">
        <f>'LATAM Working'!Z13</f>
        <v>0</v>
      </c>
      <c r="J50" s="7">
        <f>'LATAM Working'!AA13</f>
        <v>14.177704109589044</v>
      </c>
      <c r="K50" s="10">
        <f>'LATAM Working'!AB13</f>
        <v>2043.4789797260275</v>
      </c>
      <c r="L50" s="7">
        <f>'LATAM Working'!AC13</f>
        <v>858.84899999999982</v>
      </c>
      <c r="M50" s="11">
        <f>'LATAM Working'!AD13</f>
        <v>225.66272438356168</v>
      </c>
      <c r="N50" s="18">
        <f>'LATAM Working'!AE13</f>
        <v>1.6913120000000004</v>
      </c>
    </row>
    <row r="51" spans="1:14" x14ac:dyDescent="0.45">
      <c r="A51" s="19" t="s">
        <v>92</v>
      </c>
      <c r="B51" s="19">
        <v>2018</v>
      </c>
      <c r="C51" s="12">
        <f>'LATAM Working'!T14</f>
        <v>1077.7090000000001</v>
      </c>
      <c r="D51" s="13">
        <f>'LATAM Working'!U14</f>
        <v>1403.175</v>
      </c>
      <c r="E51" s="13">
        <f>'LATAM Working'!V14</f>
        <v>74.13</v>
      </c>
      <c r="F51" s="13">
        <f>'LATAM Working'!W14</f>
        <v>213.91799999999998</v>
      </c>
      <c r="G51" s="14">
        <f>'LATAM Working'!X14</f>
        <v>114.37199999999999</v>
      </c>
      <c r="H51" s="15">
        <f>'LATAM Working'!Y14</f>
        <v>2883.3040000000001</v>
      </c>
      <c r="I51" s="13">
        <f>'LATAM Working'!Z14</f>
        <v>0</v>
      </c>
      <c r="J51" s="13">
        <f>'LATAM Working'!AA14</f>
        <v>6.7886465753424661</v>
      </c>
      <c r="K51" s="16">
        <f>'LATAM Working'!AB14</f>
        <v>1835.9794610539727</v>
      </c>
      <c r="L51" s="13">
        <f>'LATAM Working'!AC14</f>
        <v>780.48299999999995</v>
      </c>
      <c r="M51" s="17">
        <f>'LATAM Working'!AD14</f>
        <v>273.63018552136987</v>
      </c>
      <c r="N51" s="18">
        <f>'LATAM Working'!AE14</f>
        <v>2.050821719</v>
      </c>
    </row>
    <row r="52" spans="1:14" x14ac:dyDescent="0.45">
      <c r="A52" s="5" t="s">
        <v>92</v>
      </c>
      <c r="B52" s="5">
        <v>2019</v>
      </c>
      <c r="C52" s="6">
        <f>'LATAM Working'!T15</f>
        <v>1118.3039999999999</v>
      </c>
      <c r="D52" s="7">
        <f>'LATAM Working'!U15</f>
        <v>1305.0409999999999</v>
      </c>
      <c r="E52" s="7">
        <f>'LATAM Working'!V15</f>
        <v>76.953999999999994</v>
      </c>
      <c r="F52" s="7">
        <f>'LATAM Working'!W15</f>
        <v>220.97799999999998</v>
      </c>
      <c r="G52" s="8">
        <f>'LATAM Working'!X15</f>
        <v>122.84399999999999</v>
      </c>
      <c r="H52" s="9">
        <f>'LATAM Working'!Y15</f>
        <v>2844.1210000000001</v>
      </c>
      <c r="I52" s="7">
        <f>'LATAM Working'!Z15</f>
        <v>0</v>
      </c>
      <c r="J52" s="7">
        <f>'LATAM Working'!AA15</f>
        <v>0</v>
      </c>
      <c r="K52" s="10">
        <f>'LATAM Working'!AB15</f>
        <v>1937.5952230136986</v>
      </c>
      <c r="L52" s="7">
        <f>'LATAM Working'!AC15</f>
        <v>588.45100000000002</v>
      </c>
      <c r="M52" s="11">
        <f>'LATAM Working'!AD15</f>
        <v>318.0747769863014</v>
      </c>
      <c r="N52" s="18">
        <f>'LATAM Working'!AE15</f>
        <v>2.383928</v>
      </c>
    </row>
    <row r="53" spans="1:14" x14ac:dyDescent="0.45">
      <c r="A53" s="19" t="s">
        <v>92</v>
      </c>
      <c r="B53" s="19">
        <v>2020</v>
      </c>
      <c r="C53" s="12">
        <f>'LATAM Working'!T16</f>
        <v>997.22499999999991</v>
      </c>
      <c r="D53" s="13">
        <f>'LATAM Working'!U16</f>
        <v>1272.5649999999998</v>
      </c>
      <c r="E53" s="13">
        <f>'LATAM Working'!V16</f>
        <v>72.364999999999995</v>
      </c>
      <c r="F53" s="13">
        <f>'LATAM Working'!W16</f>
        <v>181.79499999999999</v>
      </c>
      <c r="G53" s="14">
        <f>'LATAM Working'!X16</f>
        <v>97.074999999999989</v>
      </c>
      <c r="H53" s="15">
        <f>'LATAM Working'!Y16</f>
        <v>2621.0249999999996</v>
      </c>
      <c r="I53" s="13">
        <f>'LATAM Working'!Z16</f>
        <v>0</v>
      </c>
      <c r="J53" s="13">
        <f>'LATAM Working'!AA16</f>
        <v>0</v>
      </c>
      <c r="K53" s="16">
        <f>'LATAM Working'!AB16</f>
        <v>1662.4957412568306</v>
      </c>
      <c r="L53" s="13">
        <f>'LATAM Working'!AC16</f>
        <v>631.16399999999987</v>
      </c>
      <c r="M53" s="17">
        <f>'LATAM Working'!AD16</f>
        <v>327.36525874316942</v>
      </c>
      <c r="N53" s="18">
        <f>'LATAM Working'!AE16</f>
        <v>2.4602810000000002</v>
      </c>
    </row>
    <row r="54" spans="1:14" x14ac:dyDescent="0.45">
      <c r="A54" s="5" t="s">
        <v>92</v>
      </c>
      <c r="B54" s="5">
        <v>2021</v>
      </c>
      <c r="C54" s="6">
        <f>'LATAM Working'!T17</f>
        <v>1595.2069999999999</v>
      </c>
      <c r="D54" s="7">
        <f>'LATAM Working'!U17</f>
        <v>1418.7069999999999</v>
      </c>
      <c r="E54" s="7">
        <f>'LATAM Working'!V17</f>
        <v>77.66</v>
      </c>
      <c r="F54" s="7">
        <f>'LATAM Working'!W17</f>
        <v>209.68199999999999</v>
      </c>
      <c r="G54" s="8">
        <f>'LATAM Working'!X17</f>
        <v>84.013999999999996</v>
      </c>
      <c r="H54" s="9">
        <f>'LATAM Working'!Y17</f>
        <v>3385.2699999999995</v>
      </c>
      <c r="I54" s="7">
        <f>'LATAM Working'!Z17</f>
        <v>0</v>
      </c>
      <c r="J54" s="7">
        <f>'LATAM Working'!AA17</f>
        <v>0</v>
      </c>
      <c r="K54" s="10">
        <f>'LATAM Working'!AB17</f>
        <v>1685.1875791780813</v>
      </c>
      <c r="L54" s="7">
        <f>'LATAM Working'!AC17</f>
        <v>707.05899999999997</v>
      </c>
      <c r="M54" s="11">
        <f>'LATAM Working'!AD17</f>
        <v>993.02342082191797</v>
      </c>
      <c r="N54" s="18">
        <f>'LATAM Working'!AE17</f>
        <v>7.4425780000000001</v>
      </c>
    </row>
    <row r="55" spans="1:14" x14ac:dyDescent="0.45">
      <c r="A55" s="19" t="s">
        <v>92</v>
      </c>
      <c r="B55" s="19">
        <v>2022</v>
      </c>
      <c r="C55" s="12">
        <f>'LATAM Working'!T18</f>
        <v>621.98599999999999</v>
      </c>
      <c r="D55" s="13">
        <f>'LATAM Working'!U18</f>
        <v>1462.8319999999999</v>
      </c>
      <c r="E55" s="13">
        <f>'LATAM Working'!V18</f>
        <v>81.895999999999987</v>
      </c>
      <c r="F55" s="13">
        <f>'LATAM Working'!W18</f>
        <v>218.85999999999999</v>
      </c>
      <c r="G55" s="14">
        <f>'LATAM Working'!X18</f>
        <v>94.250999999999991</v>
      </c>
      <c r="H55" s="15">
        <f>'LATAM Working'!Y18</f>
        <v>2479.8250000000003</v>
      </c>
      <c r="I55" s="13">
        <f>'LATAM Working'!Z18</f>
        <v>0</v>
      </c>
      <c r="J55" s="13">
        <f>'LATAM Working'!AA18</f>
        <v>0</v>
      </c>
      <c r="K55" s="16">
        <f>'LATAM Working'!AB18</f>
        <v>1607.080373972603</v>
      </c>
      <c r="L55" s="13">
        <f>'LATAM Working'!AC18</f>
        <v>618.10299999999995</v>
      </c>
      <c r="M55" s="17">
        <f>'LATAM Working'!AD18</f>
        <v>254.64162602739725</v>
      </c>
      <c r="N55" s="18">
        <f>'LATAM Working'!AE18</f>
        <v>1.9085049999999997</v>
      </c>
    </row>
    <row r="56" spans="1:14" x14ac:dyDescent="0.45">
      <c r="A56" s="5" t="s">
        <v>92</v>
      </c>
      <c r="B56" s="5">
        <v>2023</v>
      </c>
      <c r="C56" s="6">
        <f>'LATAM Working'!T19</f>
        <v>521.38099999999997</v>
      </c>
      <c r="D56" s="7">
        <f>'LATAM Working'!U19</f>
        <v>1395.056</v>
      </c>
      <c r="E56" s="7">
        <f>'LATAM Working'!V19</f>
        <v>82.248999999999995</v>
      </c>
      <c r="F56" s="7">
        <f>'LATAM Working'!W19</f>
        <v>189.208</v>
      </c>
      <c r="G56" s="8">
        <f>'LATAM Working'!X19</f>
        <v>91.073999999999998</v>
      </c>
      <c r="H56" s="9">
        <f>'LATAM Working'!Y19</f>
        <v>2278.9679999999998</v>
      </c>
      <c r="I56" s="7">
        <f>'LATAM Working'!Z19</f>
        <v>0</v>
      </c>
      <c r="J56" s="7">
        <f>'LATAM Working'!AA19</f>
        <v>0</v>
      </c>
      <c r="K56" s="10">
        <f>'LATAM Working'!AB19</f>
        <v>1614.6924739726026</v>
      </c>
      <c r="L56" s="7">
        <f>'LATAM Working'!AC19</f>
        <v>544.67899999999997</v>
      </c>
      <c r="M56" s="11">
        <f>'LATAM Working'!AD19</f>
        <v>119.59652602739729</v>
      </c>
      <c r="N56" s="18">
        <f>'LATAM Working'!AE19</f>
        <v>0.89636000000000016</v>
      </c>
    </row>
    <row r="57" spans="1:14" x14ac:dyDescent="0.45">
      <c r="A57" s="19" t="s">
        <v>92</v>
      </c>
      <c r="B57" s="19">
        <v>2024</v>
      </c>
      <c r="C57" s="12">
        <f>'LATAM Working'!T20</f>
        <v>696.11599999999987</v>
      </c>
      <c r="D57" s="13">
        <f>'LATAM Working'!U20</f>
        <v>1374.5819999999999</v>
      </c>
      <c r="E57" s="13">
        <f>'LATAM Working'!V20</f>
        <v>83.307999999999993</v>
      </c>
      <c r="F57" s="13">
        <f>'LATAM Working'!W20</f>
        <v>161.321</v>
      </c>
      <c r="G57" s="14">
        <f>'LATAM Working'!X20</f>
        <v>69.187999999999988</v>
      </c>
      <c r="H57" s="15">
        <f>'LATAM Working'!Y20</f>
        <v>2384.5149999999999</v>
      </c>
      <c r="I57" s="13">
        <f>'LATAM Working'!Z20</f>
        <v>0</v>
      </c>
      <c r="J57" s="13">
        <f>'LATAM Working'!AA20</f>
        <v>0</v>
      </c>
      <c r="K57" s="16">
        <f>'LATAM Working'!AB20</f>
        <v>1569.1529781420763</v>
      </c>
      <c r="L57" s="13">
        <f>'LATAM Working'!AC20</f>
        <v>493.14099999999996</v>
      </c>
      <c r="M57" s="17">
        <f>'LATAM Working'!AD20</f>
        <v>322.22102185792352</v>
      </c>
      <c r="N57" s="18">
        <f>'LATAM Working'!AE20</f>
        <v>2.4216199999999999</v>
      </c>
    </row>
    <row r="58" spans="1:14" x14ac:dyDescent="0.45">
      <c r="A58" s="5" t="s">
        <v>92</v>
      </c>
      <c r="B58" s="5">
        <v>2025</v>
      </c>
      <c r="C58" s="6">
        <f>'LATAM Working'!T21</f>
        <v>721.17617599999994</v>
      </c>
      <c r="D58" s="7">
        <f>'LATAM Working'!U21</f>
        <v>1388.32782</v>
      </c>
      <c r="E58" s="7">
        <f>'LATAM Working'!V21</f>
        <v>84.474311999999998</v>
      </c>
      <c r="F58" s="7">
        <f>'LATAM Working'!W21</f>
        <v>169.38705000000002</v>
      </c>
      <c r="G58" s="8">
        <f>'LATAM Working'!X21</f>
        <v>69.879879999999986</v>
      </c>
      <c r="H58" s="9">
        <f>'LATAM Working'!Y21</f>
        <v>2433.2452379999995</v>
      </c>
      <c r="I58" s="7">
        <f>'LATAM Working'!Z21</f>
        <v>0</v>
      </c>
      <c r="J58" s="7">
        <f>'LATAM Working'!AA21</f>
        <v>0</v>
      </c>
      <c r="K58" s="10">
        <f>'LATAM Working'!AB21</f>
        <v>1666.7055119726024</v>
      </c>
      <c r="L58" s="7">
        <f>'LATAM Working'!AC21</f>
        <v>465</v>
      </c>
      <c r="M58" s="11">
        <f>'LATAM Working'!AD21</f>
        <v>301.53972602739725</v>
      </c>
      <c r="N58" s="18">
        <f>'LATAM Working'!AE21</f>
        <v>2.2599999999999998</v>
      </c>
    </row>
    <row r="59" spans="1:14" x14ac:dyDescent="0.45">
      <c r="A59" s="19" t="s">
        <v>92</v>
      </c>
      <c r="B59" s="19">
        <v>2026</v>
      </c>
      <c r="C59" s="12">
        <f>'LATAM Working'!T22</f>
        <v>740.64793275199986</v>
      </c>
      <c r="D59" s="13">
        <f>'LATAM Working'!U22</f>
        <v>1398.8791114319999</v>
      </c>
      <c r="E59" s="13">
        <f>'LATAM Working'!V22</f>
        <v>85.488003743999997</v>
      </c>
      <c r="F59" s="13">
        <f>'LATAM Working'!W22</f>
        <v>176.50130610000002</v>
      </c>
      <c r="G59" s="14">
        <f>'LATAM Working'!X22</f>
        <v>70.578678799999992</v>
      </c>
      <c r="H59" s="15">
        <f>'LATAM Working'!Y22</f>
        <v>2472.0950328279996</v>
      </c>
      <c r="I59" s="13">
        <f>'LATAM Working'!Z22</f>
        <v>0</v>
      </c>
      <c r="J59" s="13">
        <f>'LATAM Working'!AA22</f>
        <v>0</v>
      </c>
      <c r="K59" s="16">
        <f>'LATAM Working'!AB22</f>
        <v>1564.5772292987781</v>
      </c>
      <c r="L59" s="13">
        <f>'LATAM Working'!AC22</f>
        <v>451.20547476209822</v>
      </c>
      <c r="M59" s="17">
        <f>'LATAM Working'!AD22</f>
        <v>456.31232876712329</v>
      </c>
      <c r="N59" s="18">
        <f>'LATAM Working'!AE22</f>
        <v>3.42</v>
      </c>
    </row>
    <row r="60" spans="1:14" x14ac:dyDescent="0.45">
      <c r="A60" s="5" t="s">
        <v>92</v>
      </c>
      <c r="B60" s="5">
        <v>2027</v>
      </c>
      <c r="C60" s="6">
        <f>'LATAM Working'!T23</f>
        <v>760.64542693630381</v>
      </c>
      <c r="D60" s="7">
        <f>'LATAM Working'!U23</f>
        <v>1409.5105926788833</v>
      </c>
      <c r="E60" s="7">
        <f>'LATAM Working'!V23</f>
        <v>86.513859788928002</v>
      </c>
      <c r="F60" s="7">
        <f>'LATAM Working'!W23</f>
        <v>183.91436095620003</v>
      </c>
      <c r="G60" s="8">
        <f>'LATAM Working'!X23</f>
        <v>71.284465587999989</v>
      </c>
      <c r="H60" s="9">
        <f>'LATAM Working'!Y23</f>
        <v>2511.8687059483154</v>
      </c>
      <c r="I60" s="7">
        <f>'LATAM Working'!Z23</f>
        <v>0</v>
      </c>
      <c r="J60" s="7">
        <f>'LATAM Working'!AA23</f>
        <v>0</v>
      </c>
      <c r="K60" s="10">
        <f>'LATAM Working'!AB23</f>
        <v>1569.7033274467335</v>
      </c>
      <c r="L60" s="7">
        <f>'LATAM Working'!AC23</f>
        <v>437.82017302213001</v>
      </c>
      <c r="M60" s="11">
        <f>'LATAM Working'!AD23</f>
        <v>504.34520547945203</v>
      </c>
      <c r="N60" s="18">
        <f>'LATAM Working'!AE23</f>
        <v>3.78</v>
      </c>
    </row>
    <row r="61" spans="1:14" x14ac:dyDescent="0.45">
      <c r="A61" s="19" t="s">
        <v>92</v>
      </c>
      <c r="B61" s="19">
        <v>2028</v>
      </c>
      <c r="C61" s="12">
        <f>'LATAM Working'!T24</f>
        <v>781.18285346358391</v>
      </c>
      <c r="D61" s="13">
        <f>'LATAM Working'!U24</f>
        <v>1420.2228731832429</v>
      </c>
      <c r="E61" s="13">
        <f>'LATAM Working'!V24</f>
        <v>87.552026106395132</v>
      </c>
      <c r="F61" s="13">
        <f>'LATAM Working'!W24</f>
        <v>191.63876411636045</v>
      </c>
      <c r="G61" s="14">
        <f>'LATAM Working'!X24</f>
        <v>71.997310243879994</v>
      </c>
      <c r="H61" s="15">
        <f>'LATAM Working'!Y24</f>
        <v>2552.5938271134623</v>
      </c>
      <c r="I61" s="13">
        <f>'LATAM Working'!Z24</f>
        <v>0</v>
      </c>
      <c r="J61" s="13">
        <f>'LATAM Working'!AA24</f>
        <v>0</v>
      </c>
      <c r="K61" s="16">
        <f>'LATAM Working'!AB24</f>
        <v>1591.3947489249863</v>
      </c>
      <c r="L61" s="13">
        <f>'LATAM Working'!AC24</f>
        <v>424.83195490080465</v>
      </c>
      <c r="M61" s="17">
        <f>'LATAM Working'!AD24</f>
        <v>536.36712328767123</v>
      </c>
      <c r="N61" s="18">
        <f>'LATAM Working'!AE24</f>
        <v>4.0199999999999996</v>
      </c>
    </row>
    <row r="62" spans="1:14" x14ac:dyDescent="0.45">
      <c r="A62" s="5" t="s">
        <v>92</v>
      </c>
      <c r="B62" s="5">
        <v>2029</v>
      </c>
      <c r="C62" s="6">
        <f>'LATAM Working'!T25</f>
        <v>802.27479050710065</v>
      </c>
      <c r="D62" s="7">
        <f>'LATAM Working'!U25</f>
        <v>1431.0165670194356</v>
      </c>
      <c r="E62" s="7">
        <f>'LATAM Working'!V25</f>
        <v>88.602650419671875</v>
      </c>
      <c r="F62" s="7">
        <f>'LATAM Working'!W25</f>
        <v>199.68759220924758</v>
      </c>
      <c r="G62" s="8">
        <f>'LATAM Working'!X25</f>
        <v>72.717283346318794</v>
      </c>
      <c r="H62" s="9">
        <f>'LATAM Working'!Y25</f>
        <v>2594.2988835017745</v>
      </c>
      <c r="I62" s="7">
        <f>'LATAM Working'!Z25</f>
        <v>0</v>
      </c>
      <c r="J62" s="7">
        <f>'LATAM Working'!AA25</f>
        <v>0</v>
      </c>
      <c r="K62" s="10">
        <f>'LATAM Working'!AB25</f>
        <v>1616.3492949003803</v>
      </c>
      <c r="L62" s="7">
        <f>'LATAM Working'!AC25</f>
        <v>412.22904065618894</v>
      </c>
      <c r="M62" s="11">
        <f>'LATAM Working'!AD25</f>
        <v>565.72054794520557</v>
      </c>
      <c r="N62" s="18">
        <f>'LATAM Working'!AE25</f>
        <v>4.24</v>
      </c>
    </row>
    <row r="63" spans="1:14" x14ac:dyDescent="0.45">
      <c r="A63" s="19" t="s">
        <v>92</v>
      </c>
      <c r="B63" s="19">
        <v>2030</v>
      </c>
      <c r="C63" s="12">
        <f>'LATAM Working'!T26</f>
        <v>823.93620985079224</v>
      </c>
      <c r="D63" s="13">
        <f>'LATAM Working'!U26</f>
        <v>1441.8922929287833</v>
      </c>
      <c r="E63" s="13">
        <f>'LATAM Working'!V26</f>
        <v>89.665882224707943</v>
      </c>
      <c r="F63" s="13">
        <f>'LATAM Working'!W26</f>
        <v>208.07447108203598</v>
      </c>
      <c r="G63" s="14">
        <f>'LATAM Working'!X26</f>
        <v>73.44445617978198</v>
      </c>
      <c r="H63" s="15">
        <f>'LATAM Working'!Y26</f>
        <v>2637.0133122661009</v>
      </c>
      <c r="I63" s="13">
        <f>'LATAM Working'!Z26</f>
        <v>0</v>
      </c>
      <c r="J63" s="13">
        <f>'LATAM Working'!AA26</f>
        <v>0</v>
      </c>
      <c r="K63" s="16">
        <f>'LATAM Working'!AB26</f>
        <v>1648.6105725400735</v>
      </c>
      <c r="L63" s="13">
        <f>'LATAM Working'!AC26</f>
        <v>400</v>
      </c>
      <c r="M63" s="17">
        <f>'LATAM Working'!AD26</f>
        <v>588.40273972602745</v>
      </c>
      <c r="N63" s="18">
        <f>'LATAM Working'!AE26</f>
        <v>4.41</v>
      </c>
    </row>
    <row r="64" spans="1:14" x14ac:dyDescent="0.45">
      <c r="A64" s="5" t="s">
        <v>92</v>
      </c>
      <c r="B64" s="5">
        <v>2031</v>
      </c>
      <c r="C64" s="6">
        <f>'LATAM Working'!T27</f>
        <v>844.53461509706199</v>
      </c>
      <c r="D64" s="7">
        <f>'LATAM Working'!U27</f>
        <v>1449.101754393427</v>
      </c>
      <c r="E64" s="7">
        <f>'LATAM Working'!V27</f>
        <v>90.562541046955019</v>
      </c>
      <c r="F64" s="7">
        <f>'LATAM Working'!W27</f>
        <v>215.1490030988252</v>
      </c>
      <c r="G64" s="8">
        <f>'LATAM Working'!X27</f>
        <v>74.178900741579795</v>
      </c>
      <c r="H64" s="9">
        <f>'LATAM Working'!Y27</f>
        <v>2673.526814377849</v>
      </c>
      <c r="I64" s="7">
        <f>'LATAM Working'!Z27</f>
        <v>0</v>
      </c>
      <c r="J64" s="7">
        <f>'LATAM Working'!AA27</f>
        <v>0</v>
      </c>
      <c r="K64" s="10">
        <f>'LATAM Working'!AB27</f>
        <v>1669.1928633468892</v>
      </c>
      <c r="L64" s="7">
        <f>'LATAM Working'!AC27</f>
        <v>395.91751267479538</v>
      </c>
      <c r="M64" s="11">
        <f>'LATAM Working'!AD27</f>
        <v>608.41643835616435</v>
      </c>
      <c r="N64" s="18">
        <f>'LATAM Working'!AE27</f>
        <v>4.5599999999999996</v>
      </c>
    </row>
    <row r="65" spans="1:14" x14ac:dyDescent="0.45">
      <c r="A65" s="19" t="s">
        <v>92</v>
      </c>
      <c r="B65" s="19">
        <v>2032</v>
      </c>
      <c r="C65" s="12">
        <f>'LATAM Working'!T28</f>
        <v>865.64798047448846</v>
      </c>
      <c r="D65" s="13">
        <f>'LATAM Working'!U28</f>
        <v>1456.347263165394</v>
      </c>
      <c r="E65" s="13">
        <f>'LATAM Working'!V28</f>
        <v>91.468166457424573</v>
      </c>
      <c r="F65" s="13">
        <f>'LATAM Working'!W28</f>
        <v>222.46406920418528</v>
      </c>
      <c r="G65" s="14">
        <f>'LATAM Working'!X28</f>
        <v>74.920689748995599</v>
      </c>
      <c r="H65" s="15">
        <f>'LATAM Working'!Y28</f>
        <v>2710.8481690504882</v>
      </c>
      <c r="I65" s="13">
        <f>'LATAM Working'!Z28</f>
        <v>0</v>
      </c>
      <c r="J65" s="13">
        <f>'LATAM Working'!AA28</f>
        <v>0</v>
      </c>
      <c r="K65" s="16">
        <f>'LATAM Working'!AB28</f>
        <v>1694.544079683722</v>
      </c>
      <c r="L65" s="13">
        <f>'LATAM Working'!AC28</f>
        <v>391.87669210649193</v>
      </c>
      <c r="M65" s="17">
        <f>'LATAM Working'!AD28</f>
        <v>624.42739726027401</v>
      </c>
      <c r="N65" s="18">
        <f>'LATAM Working'!AE28</f>
        <v>4.68</v>
      </c>
    </row>
    <row r="66" spans="1:14" x14ac:dyDescent="0.45">
      <c r="A66" s="5" t="s">
        <v>92</v>
      </c>
      <c r="B66" s="5">
        <v>2033</v>
      </c>
      <c r="C66" s="6">
        <f>'LATAM Working'!T29</f>
        <v>887.28917998635063</v>
      </c>
      <c r="D66" s="7">
        <f>'LATAM Working'!U29</f>
        <v>1463.6289994812207</v>
      </c>
      <c r="E66" s="7">
        <f>'LATAM Working'!V29</f>
        <v>92.382848121998819</v>
      </c>
      <c r="F66" s="7">
        <f>'LATAM Working'!W29</f>
        <v>230.02784755712759</v>
      </c>
      <c r="G66" s="8">
        <f>'LATAM Working'!X29</f>
        <v>75.669896646485554</v>
      </c>
      <c r="H66" s="9">
        <f>'LATAM Working'!Y29</f>
        <v>2748.9987717931836</v>
      </c>
      <c r="I66" s="7">
        <f>'LATAM Working'!Z29</f>
        <v>0</v>
      </c>
      <c r="J66" s="7">
        <f>'LATAM Working'!AA29</f>
        <v>0</v>
      </c>
      <c r="K66" s="10">
        <f>'LATAM Working'!AB29</f>
        <v>1720.6833025937276</v>
      </c>
      <c r="L66" s="7">
        <f>'LATAM Working'!AC29</f>
        <v>387.87711303507228</v>
      </c>
      <c r="M66" s="11">
        <f>'LATAM Working'!AD29</f>
        <v>640.43835616438355</v>
      </c>
      <c r="N66" s="18">
        <f>'LATAM Working'!AE29</f>
        <v>4.8</v>
      </c>
    </row>
    <row r="67" spans="1:14" x14ac:dyDescent="0.45">
      <c r="A67" s="19" t="s">
        <v>92</v>
      </c>
      <c r="B67" s="19">
        <v>2034</v>
      </c>
      <c r="C67" s="12">
        <f>'LATAM Working'!T30</f>
        <v>909.47140948600929</v>
      </c>
      <c r="D67" s="13">
        <f>'LATAM Working'!U30</f>
        <v>1470.9471444786266</v>
      </c>
      <c r="E67" s="13">
        <f>'LATAM Working'!V30</f>
        <v>93.306676603218804</v>
      </c>
      <c r="F67" s="13">
        <f>'LATAM Working'!W30</f>
        <v>237.84879437406994</v>
      </c>
      <c r="G67" s="14">
        <f>'LATAM Working'!X30</f>
        <v>76.426595612950408</v>
      </c>
      <c r="H67" s="15">
        <f>'LATAM Working'!Y30</f>
        <v>2788.0006205548752</v>
      </c>
      <c r="I67" s="13">
        <f>'LATAM Working'!Z30</f>
        <v>0</v>
      </c>
      <c r="J67" s="13">
        <f>'LATAM Working'!AA30</f>
        <v>0</v>
      </c>
      <c r="K67" s="16">
        <f>'LATAM Working'!AB30</f>
        <v>1756.9726769729634</v>
      </c>
      <c r="L67" s="13">
        <f>'LATAM Working'!AC30</f>
        <v>383.9183545408157</v>
      </c>
      <c r="M67" s="17">
        <f>'LATAM Working'!AD30</f>
        <v>647.10958904109589</v>
      </c>
      <c r="N67" s="18">
        <f>'LATAM Working'!AE30</f>
        <v>4.8499999999999996</v>
      </c>
    </row>
    <row r="68" spans="1:14" x14ac:dyDescent="0.45">
      <c r="A68" s="5" t="s">
        <v>92</v>
      </c>
      <c r="B68" s="5">
        <v>2035</v>
      </c>
      <c r="C68" s="6">
        <f>'LATAM Working'!T31</f>
        <v>932.20819472315941</v>
      </c>
      <c r="D68" s="7">
        <f>'LATAM Working'!U31</f>
        <v>1478.3018802010195</v>
      </c>
      <c r="E68" s="7">
        <f>'LATAM Working'!V31</f>
        <v>94.239743369250988</v>
      </c>
      <c r="F68" s="7">
        <f>'LATAM Working'!W31</f>
        <v>245.93565338278833</v>
      </c>
      <c r="G68" s="8">
        <f>'LATAM Working'!X31</f>
        <v>77.190861569079914</v>
      </c>
      <c r="H68" s="9">
        <f>'LATAM Working'!Y31</f>
        <v>2827.8763332452977</v>
      </c>
      <c r="I68" s="7">
        <f>'LATAM Working'!Z31</f>
        <v>0</v>
      </c>
      <c r="J68" s="7">
        <f>'LATAM Working'!AA31</f>
        <v>0</v>
      </c>
      <c r="K68" s="10">
        <f>'LATAM Working'!AB31</f>
        <v>1807.4379770809142</v>
      </c>
      <c r="L68" s="7">
        <f>'LATAM Working'!AC31</f>
        <v>380</v>
      </c>
      <c r="M68" s="11">
        <f>'LATAM Working'!AD31</f>
        <v>640.43835616438355</v>
      </c>
      <c r="N68" s="18">
        <f>'LATAM Working'!AE31</f>
        <v>4.8</v>
      </c>
    </row>
    <row r="69" spans="1:14" x14ac:dyDescent="0.45">
      <c r="A69" s="19" t="s">
        <v>92</v>
      </c>
      <c r="B69" s="19">
        <v>2036</v>
      </c>
      <c r="C69" s="12">
        <f>'LATAM Working'!T32</f>
        <v>950.8523586176226</v>
      </c>
      <c r="D69" s="13">
        <f>'LATAM Working'!U32</f>
        <v>1482.7367858416223</v>
      </c>
      <c r="E69" s="13">
        <f>'LATAM Working'!V32</f>
        <v>94.993661316204992</v>
      </c>
      <c r="F69" s="13">
        <f>'LATAM Working'!W32</f>
        <v>252.8218516775064</v>
      </c>
      <c r="G69" s="14">
        <f>'LATAM Working'!X32</f>
        <v>77.731197600063467</v>
      </c>
      <c r="H69" s="15">
        <f>'LATAM Working'!Y32</f>
        <v>2859.1358550530194</v>
      </c>
      <c r="I69" s="13">
        <f>'LATAM Working'!Z32</f>
        <v>0</v>
      </c>
      <c r="J69" s="13">
        <f>'LATAM Working'!AA32</f>
        <v>0</v>
      </c>
      <c r="K69" s="16">
        <f>'LATAM Working'!AB32</f>
        <v>1863.5759274583506</v>
      </c>
      <c r="L69" s="13">
        <f>'LATAM Working'!AC32</f>
        <v>373.80102348507978</v>
      </c>
      <c r="M69" s="17">
        <f>'LATAM Working'!AD32</f>
        <v>621.75890410958903</v>
      </c>
      <c r="N69" s="18">
        <f>'LATAM Working'!AE32</f>
        <v>4.66</v>
      </c>
    </row>
    <row r="70" spans="1:14" x14ac:dyDescent="0.45">
      <c r="A70" s="5" t="s">
        <v>92</v>
      </c>
      <c r="B70" s="5">
        <v>2037</v>
      </c>
      <c r="C70" s="6">
        <f>'LATAM Working'!T33</f>
        <v>969.86940578997508</v>
      </c>
      <c r="D70" s="7">
        <f>'LATAM Working'!U33</f>
        <v>1487.184996199147</v>
      </c>
      <c r="E70" s="7">
        <f>'LATAM Working'!V33</f>
        <v>95.75361060673464</v>
      </c>
      <c r="F70" s="7">
        <f>'LATAM Working'!W33</f>
        <v>259.90086352447656</v>
      </c>
      <c r="G70" s="8">
        <f>'LATAM Working'!X33</f>
        <v>78.275315983263908</v>
      </c>
      <c r="H70" s="9">
        <f>'LATAM Working'!Y33</f>
        <v>2890.9841921035968</v>
      </c>
      <c r="I70" s="7">
        <f>'LATAM Working'!Z33</f>
        <v>0</v>
      </c>
      <c r="J70" s="7">
        <f>'LATAM Working'!AA33</f>
        <v>0</v>
      </c>
      <c r="K70" s="10">
        <f>'LATAM Working'!AB33</f>
        <v>1917.5330754283987</v>
      </c>
      <c r="L70" s="7">
        <f>'LATAM Working'!AC33</f>
        <v>367.70317146971882</v>
      </c>
      <c r="M70" s="11">
        <f>'LATAM Working'!AD33</f>
        <v>605.74794520547948</v>
      </c>
      <c r="N70" s="18">
        <f>'LATAM Working'!AE33</f>
        <v>4.54</v>
      </c>
    </row>
    <row r="71" spans="1:14" x14ac:dyDescent="0.45">
      <c r="A71" s="19" t="s">
        <v>92</v>
      </c>
      <c r="B71" s="19">
        <v>2038</v>
      </c>
      <c r="C71" s="12">
        <f>'LATAM Working'!T34</f>
        <v>989.26679390577465</v>
      </c>
      <c r="D71" s="13">
        <f>'LATAM Working'!U34</f>
        <v>1491.6465511877443</v>
      </c>
      <c r="E71" s="13">
        <f>'LATAM Working'!V34</f>
        <v>96.519639491588521</v>
      </c>
      <c r="F71" s="13">
        <f>'LATAM Working'!W34</f>
        <v>267.17808770316191</v>
      </c>
      <c r="G71" s="14">
        <f>'LATAM Working'!X34</f>
        <v>78.823243195146745</v>
      </c>
      <c r="H71" s="15">
        <f>'LATAM Working'!Y34</f>
        <v>2923.434315483416</v>
      </c>
      <c r="I71" s="13">
        <f>'LATAM Working'!Z34</f>
        <v>0</v>
      </c>
      <c r="J71" s="13">
        <f>'LATAM Working'!AA34</f>
        <v>0</v>
      </c>
      <c r="K71" s="16">
        <f>'LATAM Working'!AB34</f>
        <v>1977.3295211831773</v>
      </c>
      <c r="L71" s="13">
        <f>'LATAM Working'!AC34</f>
        <v>361.70479430023863</v>
      </c>
      <c r="M71" s="17">
        <f>'LATAM Working'!AD34</f>
        <v>584.40000000000009</v>
      </c>
      <c r="N71" s="18">
        <f>'LATAM Working'!AE34</f>
        <v>4.38</v>
      </c>
    </row>
    <row r="72" spans="1:14" x14ac:dyDescent="0.45">
      <c r="A72" s="5" t="s">
        <v>92</v>
      </c>
      <c r="B72" s="5">
        <v>2039</v>
      </c>
      <c r="C72" s="6">
        <f>'LATAM Working'!T35</f>
        <v>1009.0521297838901</v>
      </c>
      <c r="D72" s="7">
        <f>'LATAM Working'!U35</f>
        <v>1496.1214908413074</v>
      </c>
      <c r="E72" s="7">
        <f>'LATAM Working'!V35</f>
        <v>97.291796607521235</v>
      </c>
      <c r="F72" s="7">
        <f>'LATAM Working'!W35</f>
        <v>274.65907415885044</v>
      </c>
      <c r="G72" s="8">
        <f>'LATAM Working'!X35</f>
        <v>79.375005897512764</v>
      </c>
      <c r="H72" s="9">
        <f>'LATAM Working'!Y35</f>
        <v>2956.4994972890818</v>
      </c>
      <c r="I72" s="7">
        <f>'LATAM Working'!Z35</f>
        <v>0</v>
      </c>
      <c r="J72" s="7">
        <f>'LATAM Working'!AA35</f>
        <v>0</v>
      </c>
      <c r="K72" s="10">
        <f>'LATAM Working'!AB35</f>
        <v>2037.6431732606416</v>
      </c>
      <c r="L72" s="7">
        <f>'LATAM Working'!AC35</f>
        <v>355.80426923391957</v>
      </c>
      <c r="M72" s="11">
        <f>'LATAM Working'!AD35</f>
        <v>563.05205479452059</v>
      </c>
      <c r="N72" s="18">
        <f>'LATAM Working'!AE35</f>
        <v>4.22</v>
      </c>
    </row>
    <row r="73" spans="1:14" x14ac:dyDescent="0.45">
      <c r="A73" s="19" t="s">
        <v>92</v>
      </c>
      <c r="B73" s="19">
        <v>2040</v>
      </c>
      <c r="C73" s="12">
        <f>'LATAM Working'!T36</f>
        <v>1029.233172379568</v>
      </c>
      <c r="D73" s="13">
        <f>'LATAM Working'!U36</f>
        <v>1500.6098553138311</v>
      </c>
      <c r="E73" s="13">
        <f>'LATAM Working'!V36</f>
        <v>98.070130980381407</v>
      </c>
      <c r="F73" s="13">
        <f>'LATAM Working'!W36</f>
        <v>282.34952823529824</v>
      </c>
      <c r="G73" s="14">
        <f>'LATAM Working'!X36</f>
        <v>79.930630938795346</v>
      </c>
      <c r="H73" s="15">
        <f>'LATAM Working'!Y36</f>
        <v>2990.1933178478739</v>
      </c>
      <c r="I73" s="13">
        <f>'LATAM Working'!Z36</f>
        <v>0</v>
      </c>
      <c r="J73" s="13">
        <f>'LATAM Working'!AA36</f>
        <v>0</v>
      </c>
      <c r="K73" s="16">
        <f>'LATAM Working'!AB36</f>
        <v>2094.4864685328057</v>
      </c>
      <c r="L73" s="13">
        <f>'LATAM Working'!AC36</f>
        <v>350</v>
      </c>
      <c r="M73" s="17">
        <f>'LATAM Working'!AD36</f>
        <v>545.70684931506844</v>
      </c>
      <c r="N73" s="18">
        <f>'LATAM Working'!AE36</f>
        <v>4.089999999999999</v>
      </c>
    </row>
    <row r="74" spans="1:14" x14ac:dyDescent="0.45">
      <c r="A74" s="5" t="s">
        <v>92</v>
      </c>
      <c r="B74" s="5">
        <v>2041</v>
      </c>
      <c r="C74" s="6">
        <f>'LATAM Working'!T37</f>
        <v>1041.583970448123</v>
      </c>
      <c r="D74" s="7">
        <f>'LATAM Working'!U37</f>
        <v>1485.6037567606927</v>
      </c>
      <c r="E74" s="7">
        <f>'LATAM Working'!V37</f>
        <v>98.658551766263699</v>
      </c>
      <c r="F74" s="7">
        <f>'LATAM Working'!W37</f>
        <v>285.73772257412185</v>
      </c>
      <c r="G74" s="8">
        <f>'LATAM Working'!X37</f>
        <v>80.330284093489311</v>
      </c>
      <c r="H74" s="9">
        <f>'LATAM Working'!Y37</f>
        <v>2991.9142856426911</v>
      </c>
      <c r="I74" s="7">
        <f>'LATAM Working'!Z37</f>
        <v>0</v>
      </c>
      <c r="J74" s="7">
        <f>'LATAM Working'!AA37</f>
        <v>0</v>
      </c>
      <c r="K74" s="10">
        <f>'LATAM Working'!AB37</f>
        <v>2122.9180876761684</v>
      </c>
      <c r="L74" s="7">
        <f>'LATAM Working'!AC37</f>
        <v>341.35846920991639</v>
      </c>
      <c r="M74" s="11">
        <f>'LATAM Working'!AD37</f>
        <v>527.63772875660652</v>
      </c>
      <c r="N74" s="18">
        <f>'LATAM Working'!AE37</f>
        <v>3.9545743531039297</v>
      </c>
    </row>
    <row r="75" spans="1:14" x14ac:dyDescent="0.45">
      <c r="A75" s="19" t="s">
        <v>92</v>
      </c>
      <c r="B75" s="19">
        <v>2042</v>
      </c>
      <c r="C75" s="12">
        <f>'LATAM Working'!T38</f>
        <v>1054.0829780935005</v>
      </c>
      <c r="D75" s="13">
        <f>'LATAM Working'!U38</f>
        <v>1470.7477191930857</v>
      </c>
      <c r="E75" s="13">
        <f>'LATAM Working'!V38</f>
        <v>99.250503076861278</v>
      </c>
      <c r="F75" s="13">
        <f>'LATAM Working'!W38</f>
        <v>289.1665752450113</v>
      </c>
      <c r="G75" s="14">
        <f>'LATAM Working'!X38</f>
        <v>80.731935513956756</v>
      </c>
      <c r="H75" s="15">
        <f>'LATAM Working'!Y38</f>
        <v>2993.9797111224152</v>
      </c>
      <c r="I75" s="13">
        <f>'LATAM Working'!Z38</f>
        <v>0</v>
      </c>
      <c r="J75" s="13">
        <f>'LATAM Working'!AA38</f>
        <v>0</v>
      </c>
      <c r="K75" s="16">
        <f>'LATAM Working'!AB38</f>
        <v>2149.7333722628405</v>
      </c>
      <c r="L75" s="13">
        <f>'LATAM Working'!AC38</f>
        <v>332.93029857524982</v>
      </c>
      <c r="M75" s="17">
        <f>'LATAM Working'!AD38</f>
        <v>511.31604028432508</v>
      </c>
      <c r="N75" s="18">
        <f>'LATAM Working'!AE38</f>
        <v>3.8322454764636271</v>
      </c>
    </row>
    <row r="76" spans="1:14" x14ac:dyDescent="0.45">
      <c r="A76" s="5" t="s">
        <v>92</v>
      </c>
      <c r="B76" s="5">
        <v>2043</v>
      </c>
      <c r="C76" s="6">
        <f>'LATAM Working'!T39</f>
        <v>1066.7319738306226</v>
      </c>
      <c r="D76" s="7">
        <f>'LATAM Working'!U39</f>
        <v>1456.0402420011549</v>
      </c>
      <c r="E76" s="7">
        <f>'LATAM Working'!V39</f>
        <v>99.846006095322451</v>
      </c>
      <c r="F76" s="7">
        <f>'LATAM Working'!W39</f>
        <v>292.63657414795142</v>
      </c>
      <c r="G76" s="8">
        <f>'LATAM Working'!X39</f>
        <v>81.135595191526534</v>
      </c>
      <c r="H76" s="9">
        <f>'LATAM Working'!Y39</f>
        <v>2996.3903912665778</v>
      </c>
      <c r="I76" s="7">
        <f>'LATAM Working'!Z39</f>
        <v>0</v>
      </c>
      <c r="J76" s="7">
        <f>'LATAM Working'!AA39</f>
        <v>0</v>
      </c>
      <c r="K76" s="10">
        <f>'LATAM Working'!AB39</f>
        <v>2176.2828353153136</v>
      </c>
      <c r="L76" s="7">
        <f>'LATAM Working'!AC39</f>
        <v>324.7102202149934</v>
      </c>
      <c r="M76" s="11">
        <f>'LATAM Working'!AD39</f>
        <v>495.39733573627041</v>
      </c>
      <c r="N76" s="18">
        <f>'LATAM Working'!AE39</f>
        <v>3.7129369105490486</v>
      </c>
    </row>
    <row r="77" spans="1:14" x14ac:dyDescent="0.45">
      <c r="A77" s="19" t="s">
        <v>92</v>
      </c>
      <c r="B77" s="19">
        <v>2044</v>
      </c>
      <c r="C77" s="12">
        <f>'LATAM Working'!T40</f>
        <v>1079.53275751659</v>
      </c>
      <c r="D77" s="13">
        <f>'LATAM Working'!U40</f>
        <v>1441.4798395811433</v>
      </c>
      <c r="E77" s="13">
        <f>'LATAM Working'!V40</f>
        <v>100.44508213189438</v>
      </c>
      <c r="F77" s="13">
        <f>'LATAM Working'!W40</f>
        <v>296.14821303772686</v>
      </c>
      <c r="G77" s="14">
        <f>'LATAM Working'!X40</f>
        <v>81.541273167484164</v>
      </c>
      <c r="H77" s="15">
        <f>'LATAM Working'!Y40</f>
        <v>2999.1471654348384</v>
      </c>
      <c r="I77" s="13">
        <f>'LATAM Working'!Z40</f>
        <v>0</v>
      </c>
      <c r="J77" s="13">
        <f>'LATAM Working'!AA40</f>
        <v>0</v>
      </c>
      <c r="K77" s="16">
        <f>'LATAM Working'!AB40</f>
        <v>2202.5824037183506</v>
      </c>
      <c r="L77" s="13">
        <f>'LATAM Working'!AC40</f>
        <v>316.69309631258574</v>
      </c>
      <c r="M77" s="17">
        <f>'LATAM Working'!AD40</f>
        <v>479.87166540390206</v>
      </c>
      <c r="N77" s="18">
        <f>'LATAM Working'!AE40</f>
        <v>3.5965740836226745</v>
      </c>
    </row>
    <row r="78" spans="1:14" x14ac:dyDescent="0.45">
      <c r="A78" s="5" t="s">
        <v>92</v>
      </c>
      <c r="B78" s="5">
        <v>2045</v>
      </c>
      <c r="C78" s="6">
        <f>'LATAM Working'!T41</f>
        <v>1092.4871506067891</v>
      </c>
      <c r="D78" s="7">
        <f>'LATAM Working'!U41</f>
        <v>1424.1820815061697</v>
      </c>
      <c r="E78" s="7">
        <f>'LATAM Working'!V41</f>
        <v>100.84686246042196</v>
      </c>
      <c r="F78" s="7">
        <f>'LATAM Working'!W41</f>
        <v>299.10969516810411</v>
      </c>
      <c r="G78" s="8">
        <f>'LATAM Working'!X41</f>
        <v>81.704355713819126</v>
      </c>
      <c r="H78" s="9">
        <f>'LATAM Working'!Y41</f>
        <v>2998.3301454553039</v>
      </c>
      <c r="I78" s="7">
        <f>'LATAM Working'!Z41</f>
        <v>0</v>
      </c>
      <c r="J78" s="7">
        <f>'LATAM Working'!AA41</f>
        <v>0</v>
      </c>
      <c r="K78" s="10">
        <f>'LATAM Working'!AB41</f>
        <v>2224.7269043128367</v>
      </c>
      <c r="L78" s="7">
        <f>'LATAM Working'!AC41</f>
        <v>308.87391590460828</v>
      </c>
      <c r="M78" s="11">
        <f>'LATAM Working'!AD41</f>
        <v>464.72932523785903</v>
      </c>
      <c r="N78" s="18">
        <f>'LATAM Working'!AE41</f>
        <v>3.4830842651297442</v>
      </c>
    </row>
    <row r="79" spans="1:14" x14ac:dyDescent="0.45">
      <c r="A79" s="19" t="s">
        <v>92</v>
      </c>
      <c r="B79" s="19">
        <v>2046</v>
      </c>
      <c r="C79" s="12">
        <f>'LATAM Working'!T42</f>
        <v>1103.4120221128569</v>
      </c>
      <c r="D79" s="13">
        <f>'LATAM Working'!U42</f>
        <v>1407.0918965280955</v>
      </c>
      <c r="E79" s="13">
        <f>'LATAM Working'!V42</f>
        <v>101.25024991026365</v>
      </c>
      <c r="F79" s="13">
        <f>'LATAM Working'!W42</f>
        <v>302.10079211978513</v>
      </c>
      <c r="G79" s="14">
        <f>'LATAM Working'!X42</f>
        <v>81.867764425246762</v>
      </c>
      <c r="H79" s="15">
        <f>'LATAM Working'!Y42</f>
        <v>2995.7227250962478</v>
      </c>
      <c r="I79" s="13">
        <f>'LATAM Working'!Z42</f>
        <v>0</v>
      </c>
      <c r="J79" s="13">
        <f>'LATAM Working'!AA42</f>
        <v>0</v>
      </c>
      <c r="K79" s="16">
        <f>'LATAM Working'!AB42</f>
        <v>2244.514082564865</v>
      </c>
      <c r="L79" s="13">
        <f>'LATAM Working'!AC42</f>
        <v>301.24779174877011</v>
      </c>
      <c r="M79" s="17">
        <f>'LATAM Working'!AD42</f>
        <v>449.96085078261262</v>
      </c>
      <c r="N79" s="18">
        <f>'LATAM Working'!AE42</f>
        <v>3.3723965202392936</v>
      </c>
    </row>
    <row r="80" spans="1:14" x14ac:dyDescent="0.45">
      <c r="A80" s="5" t="s">
        <v>92</v>
      </c>
      <c r="B80" s="5">
        <v>2047</v>
      </c>
      <c r="C80" s="6">
        <f>'LATAM Working'!T43</f>
        <v>1114.4461423339856</v>
      </c>
      <c r="D80" s="7">
        <f>'LATAM Working'!U43</f>
        <v>1390.2067937697584</v>
      </c>
      <c r="E80" s="7">
        <f>'LATAM Working'!V43</f>
        <v>101.65525090990471</v>
      </c>
      <c r="F80" s="7">
        <f>'LATAM Working'!W43</f>
        <v>305.12180004098298</v>
      </c>
      <c r="G80" s="8">
        <f>'LATAM Working'!X43</f>
        <v>82.031499954097256</v>
      </c>
      <c r="H80" s="9">
        <f>'LATAM Working'!Y43</f>
        <v>2993.4614870087289</v>
      </c>
      <c r="I80" s="7">
        <f>'LATAM Working'!Z43</f>
        <v>0</v>
      </c>
      <c r="J80" s="7">
        <f>'LATAM Working'!AA43</f>
        <v>0</v>
      </c>
      <c r="K80" s="10">
        <f>'LATAM Working'!AB43</f>
        <v>2264.0945184786328</v>
      </c>
      <c r="L80" s="7">
        <f>'LATAM Working'!AC43</f>
        <v>293.80995726922242</v>
      </c>
      <c r="M80" s="11">
        <f>'LATAM Working'!AD43</f>
        <v>435.55701126087342</v>
      </c>
      <c r="N80" s="18">
        <f>'LATAM Working'!AE43</f>
        <v>3.2644416655075728</v>
      </c>
    </row>
    <row r="81" spans="1:14" x14ac:dyDescent="0.45">
      <c r="A81" s="19" t="s">
        <v>92</v>
      </c>
      <c r="B81" s="19">
        <v>2048</v>
      </c>
      <c r="C81" s="12">
        <f>'LATAM Working'!T44</f>
        <v>1125.5906037573254</v>
      </c>
      <c r="D81" s="13">
        <f>'LATAM Working'!U44</f>
        <v>1373.5243122445213</v>
      </c>
      <c r="E81" s="13">
        <f>'LATAM Working'!V44</f>
        <v>102.06187191354432</v>
      </c>
      <c r="F81" s="13">
        <f>'LATAM Working'!W44</f>
        <v>308.17301804139282</v>
      </c>
      <c r="G81" s="14">
        <f>'LATAM Working'!X44</f>
        <v>82.195562954005453</v>
      </c>
      <c r="H81" s="15">
        <f>'LATAM Working'!Y44</f>
        <v>2991.545368910789</v>
      </c>
      <c r="I81" s="13">
        <f>'LATAM Working'!Z44</f>
        <v>0</v>
      </c>
      <c r="J81" s="13">
        <f>'LATAM Working'!AA44</f>
        <v>0</v>
      </c>
      <c r="K81" s="16">
        <f>'LATAM Working'!AB44</f>
        <v>2283.4808015294398</v>
      </c>
      <c r="L81" s="13">
        <f>'LATAM Working'!AC44</f>
        <v>286.55576357729348</v>
      </c>
      <c r="M81" s="17">
        <f>'LATAM Working'!AD44</f>
        <v>421.50880380405596</v>
      </c>
      <c r="N81" s="18">
        <f>'LATAM Working'!AE44</f>
        <v>3.1591522256361482</v>
      </c>
    </row>
    <row r="82" spans="1:14" x14ac:dyDescent="0.45">
      <c r="A82" s="5" t="s">
        <v>92</v>
      </c>
      <c r="B82" s="5">
        <v>2049</v>
      </c>
      <c r="C82" s="6">
        <f>'LATAM Working'!T45</f>
        <v>1136.8465097948988</v>
      </c>
      <c r="D82" s="7">
        <f>'LATAM Working'!U45</f>
        <v>1357.0420204975869</v>
      </c>
      <c r="E82" s="7">
        <f>'LATAM Working'!V45</f>
        <v>102.4701194011985</v>
      </c>
      <c r="F82" s="7">
        <f>'LATAM Working'!W45</f>
        <v>311.25474822180678</v>
      </c>
      <c r="G82" s="8">
        <f>'LATAM Working'!X45</f>
        <v>82.359954079913464</v>
      </c>
      <c r="H82" s="9">
        <f>'LATAM Working'!Y45</f>
        <v>2989.9733519954048</v>
      </c>
      <c r="I82" s="7">
        <f>'LATAM Working'!Z45</f>
        <v>0</v>
      </c>
      <c r="J82" s="7">
        <f>'LATAM Working'!AA45</f>
        <v>0</v>
      </c>
      <c r="K82" s="10">
        <f>'LATAM Working'!AB45</f>
        <v>2302.6852276044319</v>
      </c>
      <c r="L82" s="7">
        <f>'LATAM Working'!AC45</f>
        <v>279.48067656578178</v>
      </c>
      <c r="M82" s="11">
        <f>'LATAM Working'!AD45</f>
        <v>407.80744782519128</v>
      </c>
      <c r="N82" s="18">
        <f>'LATAM Working'!AE45</f>
        <v>3.056462391297635</v>
      </c>
    </row>
    <row r="83" spans="1:14" x14ac:dyDescent="0.45">
      <c r="A83" s="19" t="s">
        <v>92</v>
      </c>
      <c r="B83" s="19">
        <v>2050</v>
      </c>
      <c r="C83" s="12">
        <f>'LATAM Working'!T46</f>
        <v>1148.2149748928477</v>
      </c>
      <c r="D83" s="13">
        <f>'LATAM Working'!U46</f>
        <v>1340.7575162516159</v>
      </c>
      <c r="E83" s="13">
        <f>'LATAM Working'!V46</f>
        <v>102.8799998788033</v>
      </c>
      <c r="F83" s="13">
        <f>'LATAM Working'!W46</f>
        <v>314.36729570402485</v>
      </c>
      <c r="G83" s="14">
        <f>'LATAM Working'!X46</f>
        <v>82.524673988073289</v>
      </c>
      <c r="H83" s="15">
        <f>'LATAM Working'!Y46</f>
        <v>2988.7444607153648</v>
      </c>
      <c r="I83" s="13">
        <f>'LATAM Working'!Z46</f>
        <v>0</v>
      </c>
      <c r="J83" s="13">
        <f>'LATAM Working'!AA46</f>
        <v>0</v>
      </c>
      <c r="K83" s="16">
        <f>'LATAM Working'!AB46</f>
        <v>2321.7198071095972</v>
      </c>
      <c r="L83" s="13">
        <f>'LATAM Working'!AC46</f>
        <v>272.58027407499151</v>
      </c>
      <c r="M83" s="17">
        <f>'LATAM Working'!AD46</f>
        <v>394.44437953077602</v>
      </c>
      <c r="N83" s="18">
        <f>'LATAM Working'!AE46</f>
        <v>2.9563079780027359</v>
      </c>
    </row>
    <row r="84" spans="1:14" x14ac:dyDescent="0.45">
      <c r="A84" s="5" t="s">
        <v>93</v>
      </c>
      <c r="B84" s="5">
        <v>2010</v>
      </c>
      <c r="C84" s="6">
        <f>'LATAM Working'!AK6</f>
        <v>203.192602739726</v>
      </c>
      <c r="D84" s="7">
        <f>'LATAM Working'!AL6</f>
        <v>209.86575342465753</v>
      </c>
      <c r="E84" s="7">
        <f>'LATAM Working'!AM6</f>
        <v>58.607671232876712</v>
      </c>
      <c r="F84" s="7">
        <f>'LATAM Working'!AN6</f>
        <v>2.030958904109589</v>
      </c>
      <c r="G84" s="8">
        <f>'LATAM Working'!AO6</f>
        <v>34.816438356164376</v>
      </c>
      <c r="H84" s="9">
        <f>'LATAM Working'!AP6</f>
        <v>508.51342465753424</v>
      </c>
      <c r="I84" s="7">
        <f>'LATAM Working'!AQ6</f>
        <v>0</v>
      </c>
      <c r="J84" s="7">
        <f>'LATAM Working'!AR6</f>
        <v>0</v>
      </c>
      <c r="K84" s="10">
        <f>'LATAM Working'!AS6</f>
        <v>178.72438356164383</v>
      </c>
      <c r="L84" s="7">
        <f>'LATAM Working'!AT6</f>
        <v>32.882191780821913</v>
      </c>
      <c r="M84" s="11">
        <f>'LATAM Working'!AU6</f>
        <v>297.60610027397263</v>
      </c>
      <c r="N84" s="18">
        <f>'LATAM Working'!AV6</f>
        <v>2.230518</v>
      </c>
    </row>
    <row r="85" spans="1:14" x14ac:dyDescent="0.45">
      <c r="A85" s="19" t="s">
        <v>93</v>
      </c>
      <c r="B85" s="19">
        <v>2011</v>
      </c>
      <c r="C85" s="12">
        <f>'LATAM Working'!AK7</f>
        <v>277.75780821917806</v>
      </c>
      <c r="D85" s="13">
        <f>'LATAM Working'!AL7</f>
        <v>164.41095890410958</v>
      </c>
      <c r="E85" s="13">
        <f>'LATAM Working'!AM7</f>
        <v>58.317534246575335</v>
      </c>
      <c r="F85" s="13">
        <f>'LATAM Working'!AN7</f>
        <v>1.9342465753424658</v>
      </c>
      <c r="G85" s="14">
        <f>'LATAM Working'!AO7</f>
        <v>43.133698630136983</v>
      </c>
      <c r="H85" s="15">
        <f>'LATAM Working'!AP7</f>
        <v>545.5542465753424</v>
      </c>
      <c r="I85" s="13">
        <f>'LATAM Working'!AQ7</f>
        <v>0</v>
      </c>
      <c r="J85" s="13">
        <f>'LATAM Working'!AR7</f>
        <v>0</v>
      </c>
      <c r="K85" s="16">
        <f>'LATAM Working'!AS7</f>
        <v>143.13424657534244</v>
      </c>
      <c r="L85" s="13">
        <f>'LATAM Working'!AT7</f>
        <v>11.605479452054794</v>
      </c>
      <c r="M85" s="17">
        <f>'LATAM Working'!AU7</f>
        <v>391.52745260273974</v>
      </c>
      <c r="N85" s="18">
        <f>'LATAM Working'!AV7</f>
        <v>2.9344459999999999</v>
      </c>
    </row>
    <row r="86" spans="1:14" x14ac:dyDescent="0.45">
      <c r="A86" s="5" t="s">
        <v>93</v>
      </c>
      <c r="B86" s="5">
        <v>2012</v>
      </c>
      <c r="C86" s="6">
        <f>'LATAM Working'!AK8</f>
        <v>277.38469945355189</v>
      </c>
      <c r="D86" s="7">
        <f>'LATAM Working'!AL8</f>
        <v>100.9811475409836</v>
      </c>
      <c r="E86" s="7">
        <f>'LATAM Working'!AM8</f>
        <v>58.929781420765025</v>
      </c>
      <c r="F86" s="7">
        <f>'LATAM Working'!AN8</f>
        <v>3.3756830601092895</v>
      </c>
      <c r="G86" s="8">
        <f>'LATAM Working'!AO8</f>
        <v>26.692602739726027</v>
      </c>
      <c r="H86" s="9">
        <f>'LATAM Working'!AP8</f>
        <v>467.36391421513588</v>
      </c>
      <c r="I86" s="7">
        <f>'LATAM Working'!AQ8</f>
        <v>0</v>
      </c>
      <c r="J86" s="7">
        <f>'LATAM Working'!AR8</f>
        <v>0</v>
      </c>
      <c r="K86" s="10">
        <f>'LATAM Working'!AS8</f>
        <v>118.14890710382514</v>
      </c>
      <c r="L86" s="7">
        <f>'LATAM Working'!AT8</f>
        <v>3.8579234972677594</v>
      </c>
      <c r="M86" s="11">
        <f>'LATAM Working'!AU8</f>
        <v>417.78080054644823</v>
      </c>
      <c r="N86" s="18">
        <f>'LATAM Working'!AV8</f>
        <v>3.139790000000001</v>
      </c>
    </row>
    <row r="87" spans="1:14" x14ac:dyDescent="0.45">
      <c r="A87" s="19" t="s">
        <v>93</v>
      </c>
      <c r="B87" s="19">
        <v>2013</v>
      </c>
      <c r="C87" s="12">
        <f>'LATAM Working'!AK9</f>
        <v>236.46164383561643</v>
      </c>
      <c r="D87" s="13">
        <f>'LATAM Working'!AL9</f>
        <v>97.19589041095891</v>
      </c>
      <c r="E87" s="13">
        <f>'LATAM Working'!AM9</f>
        <v>60.251780821917805</v>
      </c>
      <c r="F87" s="13">
        <f>'LATAM Working'!AN9</f>
        <v>3.191506849315068</v>
      </c>
      <c r="G87" s="14">
        <f>'LATAM Working'!AO9</f>
        <v>67.892054794520547</v>
      </c>
      <c r="H87" s="15">
        <f>'LATAM Working'!AP9</f>
        <v>464.99287671232878</v>
      </c>
      <c r="I87" s="13">
        <f>'LATAM Working'!AQ9</f>
        <v>0</v>
      </c>
      <c r="J87" s="13">
        <f>'LATAM Working'!AR9</f>
        <v>0</v>
      </c>
      <c r="K87" s="16">
        <f>'LATAM Working'!AS9</f>
        <v>93.327397260273969</v>
      </c>
      <c r="L87" s="13">
        <f>'LATAM Working'!AT9</f>
        <v>1.9342465753424658</v>
      </c>
      <c r="M87" s="17">
        <f>'LATAM Working'!AU9</f>
        <v>393.1482953424657</v>
      </c>
      <c r="N87" s="18">
        <f>'LATAM Working'!AV9</f>
        <v>2.9465939999999997</v>
      </c>
    </row>
    <row r="88" spans="1:14" x14ac:dyDescent="0.45">
      <c r="A88" s="5" t="s">
        <v>93</v>
      </c>
      <c r="B88" s="5">
        <v>2014</v>
      </c>
      <c r="C88" s="6">
        <f>'LATAM Working'!AK10</f>
        <v>196.90630136986297</v>
      </c>
      <c r="D88" s="7">
        <f>'LATAM Working'!AL10</f>
        <v>80.658082191780821</v>
      </c>
      <c r="E88" s="7">
        <f>'LATAM Working'!AM10</f>
        <v>63.926849315068495</v>
      </c>
      <c r="F88" s="7">
        <f>'LATAM Working'!AN10</f>
        <v>3.3849315068493149</v>
      </c>
      <c r="G88" s="8">
        <f>'LATAM Working'!AO10</f>
        <v>42.553424657534244</v>
      </c>
      <c r="H88" s="9">
        <f>'LATAM Working'!AP10</f>
        <v>387.42958904109588</v>
      </c>
      <c r="I88" s="7">
        <f>'LATAM Working'!AQ10</f>
        <v>0</v>
      </c>
      <c r="J88" s="7">
        <f>'LATAM Working'!AR10</f>
        <v>0</v>
      </c>
      <c r="K88" s="10">
        <f>'LATAM Working'!AS10</f>
        <v>76.402739726027391</v>
      </c>
      <c r="L88" s="7">
        <f>'LATAM Working'!AT10</f>
        <v>0.9671232876712329</v>
      </c>
      <c r="M88" s="11">
        <f>'LATAM Working'!AU10</f>
        <v>375.25965123287688</v>
      </c>
      <c r="N88" s="18">
        <f>'LATAM Working'!AV10</f>
        <v>2.7354656301369875</v>
      </c>
    </row>
    <row r="89" spans="1:14" x14ac:dyDescent="0.45">
      <c r="A89" s="19" t="s">
        <v>93</v>
      </c>
      <c r="B89" s="19">
        <v>2015</v>
      </c>
      <c r="C89" s="12">
        <f>'LATAM Working'!AK11</f>
        <v>223.88904109589041</v>
      </c>
      <c r="D89" s="13">
        <f>'LATAM Working'!AL11</f>
        <v>103.57890410958903</v>
      </c>
      <c r="E89" s="13">
        <f>'LATAM Working'!AM11</f>
        <v>66.247945205479439</v>
      </c>
      <c r="F89" s="13">
        <f>'LATAM Working'!AN11</f>
        <v>3.094794520547945</v>
      </c>
      <c r="G89" s="14">
        <f>'LATAM Working'!AO11</f>
        <v>22.727397260273971</v>
      </c>
      <c r="H89" s="15">
        <f>'LATAM Working'!AP11</f>
        <v>419.5380821917808</v>
      </c>
      <c r="I89" s="13">
        <f>'LATAM Working'!AQ11</f>
        <v>0</v>
      </c>
      <c r="J89" s="13">
        <f>'LATAM Working'!AR11</f>
        <v>0</v>
      </c>
      <c r="K89" s="16">
        <f>'LATAM Working'!AS11</f>
        <v>97.292602739726021</v>
      </c>
      <c r="L89" s="13">
        <f>'LATAM Working'!AT11</f>
        <v>3.8684931506849316</v>
      </c>
      <c r="M89" s="17">
        <f>'LATAM Working'!AU11</f>
        <v>400.15122191780819</v>
      </c>
      <c r="N89" s="18">
        <f>'LATAM Working'!AV11</f>
        <v>2.9990799999999997</v>
      </c>
    </row>
    <row r="90" spans="1:14" x14ac:dyDescent="0.45">
      <c r="A90" s="5" t="s">
        <v>93</v>
      </c>
      <c r="B90" s="5">
        <v>2016</v>
      </c>
      <c r="C90" s="6">
        <f>'LATAM Working'!AK12</f>
        <v>245.0745901639344</v>
      </c>
      <c r="D90" s="7">
        <f>'LATAM Working'!AL12</f>
        <v>123.64644808743169</v>
      </c>
      <c r="E90" s="7">
        <f>'LATAM Working'!AM12</f>
        <v>67.513661202185787</v>
      </c>
      <c r="F90" s="7">
        <f>'LATAM Working'!AN12</f>
        <v>2.7969945355191257</v>
      </c>
      <c r="G90" s="8">
        <f>'LATAM Working'!AO12</f>
        <v>14.796986301369863</v>
      </c>
      <c r="H90" s="9">
        <f>'LATAM Working'!AP12</f>
        <v>453.8286802904409</v>
      </c>
      <c r="I90" s="7">
        <f>'LATAM Working'!AQ12</f>
        <v>34.721311475409834</v>
      </c>
      <c r="J90" s="7">
        <f>'LATAM Working'!AR12</f>
        <v>0</v>
      </c>
      <c r="K90" s="10">
        <f>'LATAM Working'!AS12</f>
        <v>116.21994535519126</v>
      </c>
      <c r="L90" s="7">
        <f>'LATAM Working'!AT12</f>
        <v>0</v>
      </c>
      <c r="M90" s="11">
        <f>'LATAM Working'!AU12</f>
        <v>457.14743224043718</v>
      </c>
      <c r="N90" s="18">
        <f>'LATAM Working'!AV12</f>
        <v>3.4356459999999998</v>
      </c>
    </row>
    <row r="91" spans="1:14" x14ac:dyDescent="0.45">
      <c r="A91" s="19" t="s">
        <v>93</v>
      </c>
      <c r="B91" s="19">
        <v>2017</v>
      </c>
      <c r="C91" s="12">
        <f>'LATAM Working'!AK13</f>
        <v>261.89698630136985</v>
      </c>
      <c r="D91" s="13">
        <f>'LATAM Working'!AL13</f>
        <v>116.63506849315067</v>
      </c>
      <c r="E91" s="13">
        <f>'LATAM Working'!AM13</f>
        <v>73.694794520547944</v>
      </c>
      <c r="F91" s="13">
        <f>'LATAM Working'!AN13</f>
        <v>1.9342465753424658</v>
      </c>
      <c r="G91" s="14">
        <f>'LATAM Working'!AO13</f>
        <v>22.824109589041093</v>
      </c>
      <c r="H91" s="15">
        <f>'LATAM Working'!AP13</f>
        <v>476.98520547945196</v>
      </c>
      <c r="I91" s="13">
        <f>'LATAM Working'!AQ13</f>
        <v>20.406301369863012</v>
      </c>
      <c r="J91" s="13">
        <f>'LATAM Working'!AR13</f>
        <v>0</v>
      </c>
      <c r="K91" s="16">
        <f>'LATAM Working'!AS13</f>
        <v>118.56931506849314</v>
      </c>
      <c r="L91" s="13">
        <f>'LATAM Working'!AT13</f>
        <v>0</v>
      </c>
      <c r="M91" s="17">
        <f>'LATAM Working'!AU13</f>
        <v>463.99705534246573</v>
      </c>
      <c r="N91" s="18">
        <f>'LATAM Working'!AV13</f>
        <v>3.4775959999999997</v>
      </c>
    </row>
    <row r="92" spans="1:14" x14ac:dyDescent="0.45">
      <c r="A92" s="5" t="s">
        <v>93</v>
      </c>
      <c r="B92" s="5">
        <v>2018</v>
      </c>
      <c r="C92" s="6">
        <f>'LATAM Working'!AK14</f>
        <v>249.32438356164383</v>
      </c>
      <c r="D92" s="7">
        <f>'LATAM Working'!AL14</f>
        <v>152.90219178082191</v>
      </c>
      <c r="E92" s="7">
        <f>'LATAM Working'!AM14</f>
        <v>72.63095890410959</v>
      </c>
      <c r="F92" s="7">
        <f>'LATAM Working'!AN14</f>
        <v>1.5473972602739725</v>
      </c>
      <c r="G92" s="8">
        <f>'LATAM Working'!AO14</f>
        <v>26.789315068493146</v>
      </c>
      <c r="H92" s="9">
        <f>'LATAM Working'!AP14</f>
        <v>503.19424657534239</v>
      </c>
      <c r="I92" s="7">
        <f>'LATAM Working'!AQ14</f>
        <v>15.473972602739726</v>
      </c>
      <c r="J92" s="7">
        <f>'LATAM Working'!AR14</f>
        <v>0</v>
      </c>
      <c r="K92" s="10">
        <f>'LATAM Working'!AS14</f>
        <v>120.79369863013697</v>
      </c>
      <c r="L92" s="7">
        <f>'LATAM Working'!AT14</f>
        <v>19.62</v>
      </c>
      <c r="M92" s="11">
        <f>'LATAM Working'!AU14</f>
        <v>426.74435726027411</v>
      </c>
      <c r="N92" s="18">
        <f>'LATAM Working'!AV14</f>
        <v>3.1983920000000006</v>
      </c>
    </row>
    <row r="93" spans="1:14" x14ac:dyDescent="0.45">
      <c r="A93" s="19" t="s">
        <v>93</v>
      </c>
      <c r="B93" s="19">
        <v>2019</v>
      </c>
      <c r="C93" s="12">
        <f>'LATAM Working'!AK15</f>
        <v>303.28986301369861</v>
      </c>
      <c r="D93" s="13">
        <f>'LATAM Working'!AL15</f>
        <v>197.00301369863013</v>
      </c>
      <c r="E93" s="13">
        <f>'LATAM Working'!AM15</f>
        <v>74.661917808219172</v>
      </c>
      <c r="F93" s="13">
        <f>'LATAM Working'!AN15</f>
        <v>1.6441095890410957</v>
      </c>
      <c r="G93" s="14">
        <f>'LATAM Working'!AO15</f>
        <v>23.597808219178081</v>
      </c>
      <c r="H93" s="15">
        <f>'LATAM Working'!AP15</f>
        <v>600.19671232876715</v>
      </c>
      <c r="I93" s="13">
        <f>'LATAM Working'!AQ15</f>
        <v>0</v>
      </c>
      <c r="J93" s="13">
        <f>'LATAM Working'!AR15</f>
        <v>0</v>
      </c>
      <c r="K93" s="16">
        <f>'LATAM Working'!AS15</f>
        <v>147.58301369863011</v>
      </c>
      <c r="L93" s="13">
        <f>'LATAM Working'!AT15</f>
        <v>89.62</v>
      </c>
      <c r="M93" s="17">
        <f>'LATAM Working'!AU15</f>
        <v>372.08748000000003</v>
      </c>
      <c r="N93" s="18">
        <f>'LATAM Working'!AV15</f>
        <v>2.7887460000000002</v>
      </c>
    </row>
    <row r="94" spans="1:14" x14ac:dyDescent="0.45">
      <c r="A94" s="5" t="s">
        <v>93</v>
      </c>
      <c r="B94" s="5">
        <v>2020</v>
      </c>
      <c r="C94" s="6">
        <f>'LATAM Working'!AK16</f>
        <v>289.34426229508193</v>
      </c>
      <c r="D94" s="7">
        <f>'LATAM Working'!AL16</f>
        <v>166.75874316939891</v>
      </c>
      <c r="E94" s="7">
        <f>'LATAM Working'!AM16</f>
        <v>71.564480874316942</v>
      </c>
      <c r="F94" s="7">
        <f>'LATAM Working'!AN16</f>
        <v>0.86803278688524588</v>
      </c>
      <c r="G94" s="8">
        <f>'LATAM Working'!AO16</f>
        <v>35.203287671232872</v>
      </c>
      <c r="H94" s="9">
        <f>'LATAM Working'!AP16</f>
        <v>563.73880679691581</v>
      </c>
      <c r="I94" s="7">
        <f>'LATAM Working'!AQ16</f>
        <v>0</v>
      </c>
      <c r="J94" s="7">
        <f>'LATAM Working'!AR16</f>
        <v>0</v>
      </c>
      <c r="K94" s="10">
        <f>'LATAM Working'!AS16</f>
        <v>112.74781420765026</v>
      </c>
      <c r="L94" s="7">
        <f>'LATAM Working'!AT16</f>
        <v>109.18836822076503</v>
      </c>
      <c r="M94" s="11">
        <f>'LATAM Working'!AU16</f>
        <v>385.69495191256823</v>
      </c>
      <c r="N94" s="18">
        <f>'LATAM Working'!AV16</f>
        <v>2.8986519999999993</v>
      </c>
    </row>
    <row r="95" spans="1:14" x14ac:dyDescent="0.45">
      <c r="A95" s="19" t="s">
        <v>93</v>
      </c>
      <c r="B95" s="19">
        <v>2021</v>
      </c>
      <c r="C95" s="12">
        <f>'LATAM Working'!AK17</f>
        <v>329.98246575342461</v>
      </c>
      <c r="D95" s="13">
        <f>'LATAM Working'!AL17</f>
        <v>172.92164383561644</v>
      </c>
      <c r="E95" s="13">
        <f>'LATAM Working'!AM17</f>
        <v>76.499452054794517</v>
      </c>
      <c r="F95" s="13">
        <f>'LATAM Working'!AN17</f>
        <v>0.87041095890410958</v>
      </c>
      <c r="G95" s="14">
        <f>'LATAM Working'!AO17</f>
        <v>35.686849315068493</v>
      </c>
      <c r="H95" s="15">
        <f>'LATAM Working'!AP17</f>
        <v>615.96082191780806</v>
      </c>
      <c r="I95" s="13">
        <f>'LATAM Working'!AQ17</f>
        <v>0</v>
      </c>
      <c r="J95" s="13">
        <f>'LATAM Working'!AR17</f>
        <v>0</v>
      </c>
      <c r="K95" s="16">
        <f>'LATAM Working'!AS17</f>
        <v>115.28109589041095</v>
      </c>
      <c r="L95" s="13">
        <f>'LATAM Working'!AT17</f>
        <v>71.321745347397254</v>
      </c>
      <c r="M95" s="17">
        <f>'LATAM Working'!AU17</f>
        <v>444.31264876712333</v>
      </c>
      <c r="N95" s="18">
        <f>'LATAM Working'!AV17</f>
        <v>3.3300640000000001</v>
      </c>
    </row>
    <row r="96" spans="1:14" x14ac:dyDescent="0.45">
      <c r="A96" s="5" t="s">
        <v>93</v>
      </c>
      <c r="B96" s="5">
        <v>2022</v>
      </c>
      <c r="C96" s="6">
        <f>'LATAM Working'!AK18</f>
        <v>359.09287671232875</v>
      </c>
      <c r="D96" s="7">
        <f>'LATAM Working'!AL18</f>
        <v>160.73589041095889</v>
      </c>
      <c r="E96" s="7">
        <f>'LATAM Working'!AM18</f>
        <v>80.174520547945193</v>
      </c>
      <c r="F96" s="7">
        <f>'LATAM Working'!AN18</f>
        <v>0.9671232876712329</v>
      </c>
      <c r="G96" s="8">
        <f>'LATAM Working'!AO18</f>
        <v>37.911232876712326</v>
      </c>
      <c r="H96" s="9">
        <f>'LATAM Working'!AP18</f>
        <v>638.8816438356165</v>
      </c>
      <c r="I96" s="7">
        <f>'LATAM Working'!AQ18</f>
        <v>0</v>
      </c>
      <c r="J96" s="7">
        <f>'LATAM Working'!AR18</f>
        <v>0</v>
      </c>
      <c r="K96" s="10">
        <f>'LATAM Working'!AS18</f>
        <v>125.82273972602738</v>
      </c>
      <c r="L96" s="7">
        <f>'LATAM Working'!AT18</f>
        <v>178.67868340794521</v>
      </c>
      <c r="M96" s="11">
        <f>'LATAM Working'!AU18</f>
        <v>351.50459178082195</v>
      </c>
      <c r="N96" s="18">
        <f>'LATAM Working'!AV18</f>
        <v>2.6344799999999999</v>
      </c>
    </row>
    <row r="97" spans="1:14" x14ac:dyDescent="0.45">
      <c r="A97" s="19" t="s">
        <v>93</v>
      </c>
      <c r="B97" s="19">
        <v>2023</v>
      </c>
      <c r="C97" s="12">
        <f>'LATAM Working'!AK19</f>
        <v>319.53753424657532</v>
      </c>
      <c r="D97" s="13">
        <f>'LATAM Working'!AL19</f>
        <v>188</v>
      </c>
      <c r="E97" s="13">
        <f>'LATAM Working'!AM19</f>
        <v>82</v>
      </c>
      <c r="F97" s="13">
        <f>'LATAM Working'!AN19</f>
        <v>0.90557556164383568</v>
      </c>
      <c r="G97" s="14">
        <f>'LATAM Working'!AO19</f>
        <v>46.99</v>
      </c>
      <c r="H97" s="15">
        <f>'LATAM Working'!AP19</f>
        <v>637.43310980821911</v>
      </c>
      <c r="I97" s="13">
        <f>'LATAM Working'!AQ19</f>
        <v>0</v>
      </c>
      <c r="J97" s="13">
        <f>'LATAM Working'!AR19</f>
        <v>0</v>
      </c>
      <c r="K97" s="16">
        <f>'LATAM Working'!AS19</f>
        <v>133.65643835616439</v>
      </c>
      <c r="L97" s="13">
        <f>'LATAM Working'!AT19</f>
        <v>149.42276023972602</v>
      </c>
      <c r="M97" s="17">
        <f>'LATAM Working'!AU19</f>
        <v>354.35454246575341</v>
      </c>
      <c r="N97" s="18">
        <f>'LATAM Working'!AV19</f>
        <v>2.6558399999999995</v>
      </c>
    </row>
    <row r="98" spans="1:14" x14ac:dyDescent="0.45">
      <c r="A98" s="5" t="s">
        <v>93</v>
      </c>
      <c r="B98" s="5">
        <v>2024</v>
      </c>
      <c r="C98" s="6">
        <f>'LATAM Working'!AK20</f>
        <v>298.35753424657531</v>
      </c>
      <c r="D98" s="7">
        <f>'LATAM Working'!AL20</f>
        <v>168</v>
      </c>
      <c r="E98" s="7">
        <f>'LATAM Working'!AM20</f>
        <v>84.05</v>
      </c>
      <c r="F98" s="7">
        <f>'LATAM Working'!AN20</f>
        <v>0.92368707287671237</v>
      </c>
      <c r="G98" s="8">
        <f>'LATAM Working'!AO20</f>
        <v>47.459900000000005</v>
      </c>
      <c r="H98" s="9">
        <f>'LATAM Working'!AP20</f>
        <v>598.79112131945203</v>
      </c>
      <c r="I98" s="7">
        <f>'LATAM Working'!AQ20</f>
        <v>0</v>
      </c>
      <c r="J98" s="7">
        <f>'LATAM Working'!AR20</f>
        <v>0</v>
      </c>
      <c r="K98" s="10">
        <f>'LATAM Working'!AS20</f>
        <v>132</v>
      </c>
      <c r="L98" s="7">
        <f>'LATAM Working'!AT20</f>
        <v>146.97484485956284</v>
      </c>
      <c r="M98" s="11">
        <f>'LATAM Working'!AU20</f>
        <v>306.25207896174868</v>
      </c>
      <c r="N98" s="18">
        <f>'LATAM Working'!AV20</f>
        <v>2.3016070000000006</v>
      </c>
    </row>
    <row r="99" spans="1:14" x14ac:dyDescent="0.45">
      <c r="A99" s="19" t="s">
        <v>93</v>
      </c>
      <c r="B99" s="19">
        <v>2025</v>
      </c>
      <c r="C99" s="12">
        <f>'LATAM Working'!AK21</f>
        <v>307.00990273972599</v>
      </c>
      <c r="D99" s="13">
        <f>'LATAM Working'!AL21</f>
        <v>173.208</v>
      </c>
      <c r="E99" s="13">
        <f>'LATAM Working'!AM21</f>
        <v>86.15124999999999</v>
      </c>
      <c r="F99" s="13">
        <f>'LATAM Working'!AN21</f>
        <v>0.94216081433424659</v>
      </c>
      <c r="G99" s="14">
        <f>'LATAM Working'!AO21</f>
        <v>47.934499000000002</v>
      </c>
      <c r="H99" s="15">
        <f>'LATAM Working'!AP21</f>
        <v>615.24581255406019</v>
      </c>
      <c r="I99" s="13">
        <f>'LATAM Working'!AQ21</f>
        <v>0</v>
      </c>
      <c r="J99" s="13">
        <f>'LATAM Working'!AR21</f>
        <v>0</v>
      </c>
      <c r="K99" s="16">
        <f>'LATAM Working'!AS21</f>
        <v>129.3862248764917</v>
      </c>
      <c r="L99" s="13">
        <f>'LATAM Working'!AT21</f>
        <v>210</v>
      </c>
      <c r="M99" s="17">
        <f>'LATAM Working'!AU21</f>
        <v>275.85958767756847</v>
      </c>
      <c r="N99" s="18">
        <f>'LATAM Working'!AV21</f>
        <v>2.0675307906018991</v>
      </c>
    </row>
    <row r="100" spans="1:14" x14ac:dyDescent="0.45">
      <c r="A100" s="5" t="s">
        <v>93</v>
      </c>
      <c r="B100" s="5">
        <v>2026</v>
      </c>
      <c r="C100" s="6">
        <f>'LATAM Working'!AK22</f>
        <v>316.98772457876709</v>
      </c>
      <c r="D100" s="7">
        <f>'LATAM Working'!AL22</f>
        <v>177.71140800000001</v>
      </c>
      <c r="E100" s="7">
        <f>'LATAM Working'!AM22</f>
        <v>88.046577499999998</v>
      </c>
      <c r="F100" s="7">
        <f>'LATAM Working'!AN22</f>
        <v>0.95723538736359459</v>
      </c>
      <c r="G100" s="8">
        <f>'LATAM Working'!AO22</f>
        <v>48.413843990000004</v>
      </c>
      <c r="H100" s="9">
        <f>'LATAM Working'!AP22</f>
        <v>632.11678945613062</v>
      </c>
      <c r="I100" s="7">
        <f>'LATAM Working'!AQ22</f>
        <v>0</v>
      </c>
      <c r="J100" s="7">
        <f>'LATAM Working'!AR22</f>
        <v>0</v>
      </c>
      <c r="K100" s="10">
        <f>'LATAM Working'!AS22</f>
        <v>126.82420596810665</v>
      </c>
      <c r="L100" s="7">
        <f>'LATAM Working'!AT22</f>
        <v>210.19962013243938</v>
      </c>
      <c r="M100" s="11">
        <f>'LATAM Working'!AU22</f>
        <v>295.09296335558463</v>
      </c>
      <c r="N100" s="18">
        <f>'LATAM Working'!AV22</f>
        <v>2.2116823742256342</v>
      </c>
    </row>
    <row r="101" spans="1:14" x14ac:dyDescent="0.45">
      <c r="A101" s="19" t="s">
        <v>93</v>
      </c>
      <c r="B101" s="19">
        <v>2027</v>
      </c>
      <c r="C101" s="12">
        <f>'LATAM Working'!AK23</f>
        <v>327.28982562757699</v>
      </c>
      <c r="D101" s="13">
        <f>'LATAM Working'!AL23</f>
        <v>182.331904608</v>
      </c>
      <c r="E101" s="13">
        <f>'LATAM Working'!AM23</f>
        <v>89.983602204999997</v>
      </c>
      <c r="F101" s="13">
        <f>'LATAM Working'!AN23</f>
        <v>0.97255115356141209</v>
      </c>
      <c r="G101" s="14">
        <f>'LATAM Working'!AO23</f>
        <v>48.897982429900004</v>
      </c>
      <c r="H101" s="15">
        <f>'LATAM Working'!AP23</f>
        <v>649.4758660240384</v>
      </c>
      <c r="I101" s="13">
        <f>'LATAM Working'!AQ23</f>
        <v>0</v>
      </c>
      <c r="J101" s="13">
        <f>'LATAM Working'!AR23</f>
        <v>0</v>
      </c>
      <c r="K101" s="16">
        <f>'LATAM Working'!AS23</f>
        <v>124.31291843312081</v>
      </c>
      <c r="L101" s="13">
        <f>'LATAM Working'!AT23</f>
        <v>210.3994300181991</v>
      </c>
      <c r="M101" s="17">
        <f>'LATAM Working'!AU23</f>
        <v>314.76351757271851</v>
      </c>
      <c r="N101" s="18">
        <f>'LATAM Working'!AV23</f>
        <v>2.3591105526497382</v>
      </c>
    </row>
    <row r="102" spans="1:14" x14ac:dyDescent="0.45">
      <c r="A102" s="5" t="s">
        <v>93</v>
      </c>
      <c r="B102" s="5">
        <v>2028</v>
      </c>
      <c r="C102" s="6">
        <f>'LATAM Working'!AK24</f>
        <v>337.92674496047323</v>
      </c>
      <c r="D102" s="7">
        <f>'LATAM Working'!AL24</f>
        <v>187.07253412780801</v>
      </c>
      <c r="E102" s="7">
        <f>'LATAM Working'!AM24</f>
        <v>91.963241453509994</v>
      </c>
      <c r="F102" s="7">
        <f>'LATAM Working'!AN24</f>
        <v>0.98811197201839474</v>
      </c>
      <c r="G102" s="8">
        <f>'LATAM Working'!AO24</f>
        <v>49.386962254199005</v>
      </c>
      <c r="H102" s="9">
        <f>'LATAM Working'!AP24</f>
        <v>667.33759476800867</v>
      </c>
      <c r="I102" s="7">
        <f>'LATAM Working'!AQ24</f>
        <v>0</v>
      </c>
      <c r="J102" s="7">
        <f>'LATAM Working'!AR24</f>
        <v>0</v>
      </c>
      <c r="K102" s="10">
        <f>'LATAM Working'!AS24</f>
        <v>121.8513577230359</v>
      </c>
      <c r="L102" s="7">
        <f>'LATAM Working'!AT24</f>
        <v>210.59942983765339</v>
      </c>
      <c r="M102" s="11">
        <f>'LATAM Working'!AU24</f>
        <v>334.88680720731941</v>
      </c>
      <c r="N102" s="18">
        <f>'LATAM Working'!AV24</f>
        <v>2.5099319226010595</v>
      </c>
    </row>
    <row r="103" spans="1:14" x14ac:dyDescent="0.45">
      <c r="A103" s="19" t="s">
        <v>93</v>
      </c>
      <c r="B103" s="19">
        <v>2029</v>
      </c>
      <c r="C103" s="12">
        <f>'LATAM Working'!AK25</f>
        <v>348.90936417168859</v>
      </c>
      <c r="D103" s="13">
        <f>'LATAM Working'!AL25</f>
        <v>191.93642001513103</v>
      </c>
      <c r="E103" s="13">
        <f>'LATAM Working'!AM25</f>
        <v>93.986432765487223</v>
      </c>
      <c r="F103" s="13">
        <f>'LATAM Working'!AN25</f>
        <v>1.003921763570689</v>
      </c>
      <c r="G103" s="14">
        <f>'LATAM Working'!AO25</f>
        <v>49.880831876740999</v>
      </c>
      <c r="H103" s="15">
        <f>'LATAM Working'!AP25</f>
        <v>685.71697059261862</v>
      </c>
      <c r="I103" s="13">
        <f>'LATAM Working'!AQ25</f>
        <v>0</v>
      </c>
      <c r="J103" s="13">
        <f>'LATAM Working'!AR25</f>
        <v>0</v>
      </c>
      <c r="K103" s="16">
        <f>'LATAM Working'!AS25</f>
        <v>119.43853918074664</v>
      </c>
      <c r="L103" s="13">
        <f>'LATAM Working'!AT25</f>
        <v>210.79961977134789</v>
      </c>
      <c r="M103" s="17">
        <f>'LATAM Working'!AU25</f>
        <v>355.4788116405241</v>
      </c>
      <c r="N103" s="18">
        <f>'LATAM Working'!AV25</f>
        <v>2.6642662474084449</v>
      </c>
    </row>
    <row r="104" spans="1:14" x14ac:dyDescent="0.45">
      <c r="A104" s="5" t="s">
        <v>93</v>
      </c>
      <c r="B104" s="5">
        <v>2030</v>
      </c>
      <c r="C104" s="6">
        <f>'LATAM Working'!AK26</f>
        <v>360.24891850726846</v>
      </c>
      <c r="D104" s="7">
        <f>'LATAM Working'!AL26</f>
        <v>193.85578421528234</v>
      </c>
      <c r="E104" s="7">
        <f>'LATAM Working'!AM26</f>
        <v>94.926297093142097</v>
      </c>
      <c r="F104" s="7">
        <f>'LATAM Working'!AN26</f>
        <v>1.0139609812063959</v>
      </c>
      <c r="G104" s="8">
        <f>'LATAM Working'!AO26</f>
        <v>50.379640195508408</v>
      </c>
      <c r="H104" s="9">
        <f>'LATAM Working'!AP26</f>
        <v>700.4246009924077</v>
      </c>
      <c r="I104" s="7">
        <f>'LATAM Working'!AQ26</f>
        <v>0</v>
      </c>
      <c r="J104" s="7">
        <f>'LATAM Working'!AR26</f>
        <v>0</v>
      </c>
      <c r="K104" s="10">
        <f>'LATAM Working'!AS26</f>
        <v>117.07349764666476</v>
      </c>
      <c r="L104" s="7">
        <f>'LATAM Working'!AT26</f>
        <v>211</v>
      </c>
      <c r="M104" s="11">
        <f>'LATAM Working'!AU26</f>
        <v>372.3511033457429</v>
      </c>
      <c r="N104" s="18">
        <f>'LATAM Working'!AV26</f>
        <v>2.7907218217904752</v>
      </c>
    </row>
    <row r="105" spans="1:14" x14ac:dyDescent="0.45">
      <c r="A105" s="19" t="s">
        <v>93</v>
      </c>
      <c r="B105" s="19">
        <v>2031</v>
      </c>
      <c r="C105" s="12">
        <f>'LATAM Working'!AK27</f>
        <v>368.17439471442839</v>
      </c>
      <c r="D105" s="13">
        <f>'LATAM Working'!AL27</f>
        <v>195.79434205743516</v>
      </c>
      <c r="E105" s="13">
        <f>'LATAM Working'!AM27</f>
        <v>95.875560064073525</v>
      </c>
      <c r="F105" s="13">
        <f>'LATAM Working'!AN27</f>
        <v>1.02410059101846</v>
      </c>
      <c r="G105" s="14">
        <f>'LATAM Working'!AO27</f>
        <v>50.883436597463493</v>
      </c>
      <c r="H105" s="15">
        <f>'LATAM Working'!AP27</f>
        <v>711.75183402441905</v>
      </c>
      <c r="I105" s="13">
        <f>'LATAM Working'!AQ27</f>
        <v>0</v>
      </c>
      <c r="J105" s="13">
        <f>'LATAM Working'!AR27</f>
        <v>0</v>
      </c>
      <c r="K105" s="16">
        <f>'LATAM Working'!AS27</f>
        <v>114.75528707264233</v>
      </c>
      <c r="L105" s="13">
        <f>'LATAM Working'!AT27</f>
        <v>215.59542298451998</v>
      </c>
      <c r="M105" s="17">
        <f>'LATAM Working'!AU27</f>
        <v>381.40112396725675</v>
      </c>
      <c r="N105" s="18">
        <f>'LATAM Working'!AV27</f>
        <v>2.858550518440425</v>
      </c>
    </row>
    <row r="106" spans="1:14" x14ac:dyDescent="0.45">
      <c r="A106" s="5" t="s">
        <v>93</v>
      </c>
      <c r="B106" s="5">
        <v>2032</v>
      </c>
      <c r="C106" s="6">
        <f>'LATAM Working'!AK28</f>
        <v>376.27423139814584</v>
      </c>
      <c r="D106" s="7">
        <f>'LATAM Working'!AL28</f>
        <v>197.75228547800953</v>
      </c>
      <c r="E106" s="7">
        <f>'LATAM Working'!AM28</f>
        <v>96.834315664714268</v>
      </c>
      <c r="F106" s="7">
        <f>'LATAM Working'!AN28</f>
        <v>1.0343415969286445</v>
      </c>
      <c r="G106" s="8">
        <f>'LATAM Working'!AO28</f>
        <v>51.392270963438129</v>
      </c>
      <c r="H106" s="9">
        <f>'LATAM Working'!AP28</f>
        <v>723.28744510123647</v>
      </c>
      <c r="I106" s="7">
        <f>'LATAM Working'!AQ28</f>
        <v>0</v>
      </c>
      <c r="J106" s="7">
        <f>'LATAM Working'!AR28</f>
        <v>0</v>
      </c>
      <c r="K106" s="10">
        <f>'LATAM Working'!AS28</f>
        <v>112.48298014353986</v>
      </c>
      <c r="L106" s="7">
        <f>'LATAM Working'!AT28</f>
        <v>220.29093086196252</v>
      </c>
      <c r="M106" s="11">
        <f>'LATAM Working'!AU28</f>
        <v>390.51353409573409</v>
      </c>
      <c r="N106" s="18">
        <f>'LATAM Working'!AV28</f>
        <v>2.9268468161179246</v>
      </c>
    </row>
    <row r="107" spans="1:14" x14ac:dyDescent="0.45">
      <c r="A107" s="19" t="s">
        <v>93</v>
      </c>
      <c r="B107" s="19">
        <v>2033</v>
      </c>
      <c r="C107" s="12">
        <f>'LATAM Working'!AK29</f>
        <v>384.55226448890505</v>
      </c>
      <c r="D107" s="13">
        <f>'LATAM Working'!AL29</f>
        <v>199.72980833278962</v>
      </c>
      <c r="E107" s="13">
        <f>'LATAM Working'!AM29</f>
        <v>97.802658821361405</v>
      </c>
      <c r="F107" s="13">
        <f>'LATAM Working'!AN29</f>
        <v>1.044685012897931</v>
      </c>
      <c r="G107" s="14">
        <f>'LATAM Working'!AO29</f>
        <v>51.906193673072508</v>
      </c>
      <c r="H107" s="15">
        <f>'LATAM Working'!AP29</f>
        <v>735.03561032902655</v>
      </c>
      <c r="I107" s="13">
        <f>'LATAM Working'!AQ29</f>
        <v>0</v>
      </c>
      <c r="J107" s="13">
        <f>'LATAM Working'!AR29</f>
        <v>0</v>
      </c>
      <c r="K107" s="16">
        <f>'LATAM Working'!AS29</f>
        <v>110.25566790628787</v>
      </c>
      <c r="L107" s="13">
        <f>'LATAM Working'!AT29</f>
        <v>225.08870340681733</v>
      </c>
      <c r="M107" s="17">
        <f>'LATAM Working'!AU29</f>
        <v>399.69123901592138</v>
      </c>
      <c r="N107" s="18">
        <f>'LATAM Working'!AV29</f>
        <v>2.9956324895443798</v>
      </c>
    </row>
    <row r="108" spans="1:14" x14ac:dyDescent="0.45">
      <c r="A108" s="5" t="s">
        <v>93</v>
      </c>
      <c r="B108" s="5">
        <v>2034</v>
      </c>
      <c r="C108" s="6">
        <f>'LATAM Working'!AK30</f>
        <v>393.01241430766095</v>
      </c>
      <c r="D108" s="7">
        <f>'LATAM Working'!AL30</f>
        <v>201.72710641611752</v>
      </c>
      <c r="E108" s="7">
        <f>'LATAM Working'!AM30</f>
        <v>98.780685409575014</v>
      </c>
      <c r="F108" s="7">
        <f>'LATAM Working'!AN30</f>
        <v>1.0551318630269104</v>
      </c>
      <c r="G108" s="8">
        <f>'LATAM Working'!AO30</f>
        <v>52.42525560980323</v>
      </c>
      <c r="H108" s="9">
        <f>'LATAM Working'!AP30</f>
        <v>747.00059360618354</v>
      </c>
      <c r="I108" s="7">
        <f>'LATAM Working'!AQ30</f>
        <v>0</v>
      </c>
      <c r="J108" s="7">
        <f>'LATAM Working'!AR30</f>
        <v>0</v>
      </c>
      <c r="K108" s="10">
        <f>'LATAM Working'!AS30</f>
        <v>108.07245940629356</v>
      </c>
      <c r="L108" s="7">
        <f>'LATAM Working'!AT30</f>
        <v>229.9909678674405</v>
      </c>
      <c r="M108" s="11">
        <f>'LATAM Working'!AU30</f>
        <v>408.93716633244946</v>
      </c>
      <c r="N108" s="18">
        <f>'LATAM Working'!AV30</f>
        <v>3.0649294807257506</v>
      </c>
    </row>
    <row r="109" spans="1:14" x14ac:dyDescent="0.45">
      <c r="A109" s="19" t="s">
        <v>93</v>
      </c>
      <c r="B109" s="19">
        <v>2035</v>
      </c>
      <c r="C109" s="12">
        <f>'LATAM Working'!AK31</f>
        <v>401.65868742242952</v>
      </c>
      <c r="D109" s="13">
        <f>'LATAM Working'!AL31</f>
        <v>203.7443774802787</v>
      </c>
      <c r="E109" s="13">
        <f>'LATAM Working'!AM31</f>
        <v>99.768492263670765</v>
      </c>
      <c r="F109" s="13">
        <f>'LATAM Working'!AN31</f>
        <v>1.0656831816571795</v>
      </c>
      <c r="G109" s="14">
        <f>'LATAM Working'!AO31</f>
        <v>52.949508165901264</v>
      </c>
      <c r="H109" s="15">
        <f>'LATAM Working'!AP31</f>
        <v>759.18674851393746</v>
      </c>
      <c r="I109" s="13">
        <f>'LATAM Working'!AQ31</f>
        <v>0</v>
      </c>
      <c r="J109" s="13">
        <f>'LATAM Working'!AR31</f>
        <v>0</v>
      </c>
      <c r="K109" s="16">
        <f>'LATAM Working'!AS31</f>
        <v>105.93248133104711</v>
      </c>
      <c r="L109" s="13">
        <f>'LATAM Working'!AT31</f>
        <v>235</v>
      </c>
      <c r="M109" s="17">
        <f>'LATAM Working'!AU31</f>
        <v>418.25426718289032</v>
      </c>
      <c r="N109" s="18">
        <f>'LATAM Working'!AV31</f>
        <v>3.1347599080442494</v>
      </c>
    </row>
    <row r="110" spans="1:14" x14ac:dyDescent="0.45">
      <c r="A110" s="5" t="s">
        <v>93</v>
      </c>
      <c r="B110" s="5">
        <v>2036</v>
      </c>
      <c r="C110" s="6">
        <f>'LATAM Working'!AK32</f>
        <v>408.28605576489957</v>
      </c>
      <c r="D110" s="7">
        <f>'LATAM Working'!AL32</f>
        <v>205.17058812264062</v>
      </c>
      <c r="E110" s="7">
        <f>'LATAM Working'!AM32</f>
        <v>100.46687170951645</v>
      </c>
      <c r="F110" s="7">
        <f>'LATAM Working'!AN32</f>
        <v>1.0731429639287795</v>
      </c>
      <c r="G110" s="8">
        <f>'LATAM Working'!AO32</f>
        <v>53.320154723062565</v>
      </c>
      <c r="H110" s="9">
        <f>'LATAM Working'!AP32</f>
        <v>768.31681328404807</v>
      </c>
      <c r="I110" s="7">
        <f>'LATAM Working'!AQ32</f>
        <v>0</v>
      </c>
      <c r="J110" s="7">
        <f>'LATAM Working'!AR32</f>
        <v>0</v>
      </c>
      <c r="K110" s="10">
        <f>'LATAM Working'!AS32</f>
        <v>103.834877660785</v>
      </c>
      <c r="L110" s="7">
        <f>'LATAM Working'!AT32</f>
        <v>241.61675241310385</v>
      </c>
      <c r="M110" s="11">
        <f>'LATAM Working'!AU32</f>
        <v>422.86518321015922</v>
      </c>
      <c r="N110" s="18">
        <f>'LATAM Working'!AV32</f>
        <v>3.1693181082486266</v>
      </c>
    </row>
    <row r="111" spans="1:14" x14ac:dyDescent="0.45">
      <c r="A111" s="19" t="s">
        <v>93</v>
      </c>
      <c r="B111" s="19">
        <v>2037</v>
      </c>
      <c r="C111" s="12">
        <f>'LATAM Working'!AK33</f>
        <v>415.02277568502041</v>
      </c>
      <c r="D111" s="13">
        <f>'LATAM Working'!AL33</f>
        <v>206.6067822394991</v>
      </c>
      <c r="E111" s="13">
        <f>'LATAM Working'!AM33</f>
        <v>101.17013981148305</v>
      </c>
      <c r="F111" s="13">
        <f>'LATAM Working'!AN33</f>
        <v>1.0806549646762809</v>
      </c>
      <c r="G111" s="14">
        <f>'LATAM Working'!AO33</f>
        <v>53.693395806123995</v>
      </c>
      <c r="H111" s="15">
        <f>'LATAM Working'!AP33</f>
        <v>777.57374850680287</v>
      </c>
      <c r="I111" s="13">
        <f>'LATAM Working'!AQ33</f>
        <v>0</v>
      </c>
      <c r="J111" s="13">
        <f>'LATAM Working'!AR33</f>
        <v>0</v>
      </c>
      <c r="K111" s="16">
        <f>'LATAM Working'!AS33</f>
        <v>101.77880932607069</v>
      </c>
      <c r="L111" s="13">
        <f>'LATAM Working'!AT33</f>
        <v>248.41980870917075</v>
      </c>
      <c r="M111" s="17">
        <f>'LATAM Working'!AU33</f>
        <v>427.37513047156142</v>
      </c>
      <c r="N111" s="18">
        <f>'LATAM Working'!AV33</f>
        <v>3.2031195610291561</v>
      </c>
    </row>
    <row r="112" spans="1:14" x14ac:dyDescent="0.45">
      <c r="A112" s="5" t="s">
        <v>93</v>
      </c>
      <c r="B112" s="5">
        <v>2038</v>
      </c>
      <c r="C112" s="6">
        <f>'LATAM Working'!AK34</f>
        <v>421.87065148382322</v>
      </c>
      <c r="D112" s="7">
        <f>'LATAM Working'!AL34</f>
        <v>208.05302971517557</v>
      </c>
      <c r="E112" s="7">
        <f>'LATAM Working'!AM34</f>
        <v>101.87833079016343</v>
      </c>
      <c r="F112" s="7">
        <f>'LATAM Working'!AN34</f>
        <v>1.0882195494290148</v>
      </c>
      <c r="G112" s="8">
        <f>'LATAM Working'!AO34</f>
        <v>54.069249576766858</v>
      </c>
      <c r="H112" s="9">
        <f>'LATAM Working'!AP34</f>
        <v>786.95948111535813</v>
      </c>
      <c r="I112" s="7">
        <f>'LATAM Working'!AQ34</f>
        <v>0</v>
      </c>
      <c r="J112" s="7">
        <f>'LATAM Working'!AR34</f>
        <v>0</v>
      </c>
      <c r="K112" s="10">
        <f>'LATAM Working'!AS34</f>
        <v>99.763453872155694</v>
      </c>
      <c r="L112" s="7">
        <f>'LATAM Working'!AT34</f>
        <v>255.41441453359289</v>
      </c>
      <c r="M112" s="11">
        <f>'LATAM Working'!AU34</f>
        <v>431.78161270960959</v>
      </c>
      <c r="N112" s="18">
        <f>'LATAM Working'!AV34</f>
        <v>3.2361455572691478</v>
      </c>
    </row>
    <row r="113" spans="1:14" x14ac:dyDescent="0.45">
      <c r="A113" s="19" t="s">
        <v>93</v>
      </c>
      <c r="B113" s="19">
        <v>2039</v>
      </c>
      <c r="C113" s="12">
        <f>'LATAM Working'!AK35</f>
        <v>428.83151723330627</v>
      </c>
      <c r="D113" s="13">
        <f>'LATAM Working'!AL35</f>
        <v>209.50940092318177</v>
      </c>
      <c r="E113" s="13">
        <f>'LATAM Working'!AM35</f>
        <v>102.59147910569456</v>
      </c>
      <c r="F113" s="13">
        <f>'LATAM Working'!AN35</f>
        <v>1.0958370862750177</v>
      </c>
      <c r="G113" s="14">
        <f>'LATAM Working'!AO35</f>
        <v>54.44773432380422</v>
      </c>
      <c r="H113" s="15">
        <f>'LATAM Working'!AP35</f>
        <v>796.47596867226173</v>
      </c>
      <c r="I113" s="13">
        <f>'LATAM Working'!AQ35</f>
        <v>0</v>
      </c>
      <c r="J113" s="13">
        <f>'LATAM Working'!AR35</f>
        <v>0</v>
      </c>
      <c r="K113" s="16">
        <f>'LATAM Working'!AS35</f>
        <v>97.788005129986686</v>
      </c>
      <c r="L113" s="13">
        <f>'LATAM Working'!AT35</f>
        <v>262.60596323021696</v>
      </c>
      <c r="M113" s="17">
        <f>'LATAM Working'!AU35</f>
        <v>436.08200031205809</v>
      </c>
      <c r="N113" s="18">
        <f>'LATAM Working'!AV35</f>
        <v>3.2683763883757946</v>
      </c>
    </row>
    <row r="114" spans="1:14" x14ac:dyDescent="0.45">
      <c r="A114" s="5" t="s">
        <v>93</v>
      </c>
      <c r="B114" s="5">
        <v>2040</v>
      </c>
      <c r="C114" s="6">
        <f>'LATAM Working'!AK36</f>
        <v>435.90723726765589</v>
      </c>
      <c r="D114" s="7">
        <f>'LATAM Working'!AL36</f>
        <v>210.97596672964403</v>
      </c>
      <c r="E114" s="7">
        <f>'LATAM Working'!AM36</f>
        <v>103.30961945943442</v>
      </c>
      <c r="F114" s="7">
        <f>'LATAM Working'!AN36</f>
        <v>1.1035079458789427</v>
      </c>
      <c r="G114" s="8">
        <f>'LATAM Working'!AO36</f>
        <v>54.828868464070844</v>
      </c>
      <c r="H114" s="9">
        <f>'LATAM Working'!AP36</f>
        <v>806.12519986668417</v>
      </c>
      <c r="I114" s="7">
        <f>'LATAM Working'!AQ36</f>
        <v>0</v>
      </c>
      <c r="J114" s="7">
        <f>'LATAM Working'!AR36</f>
        <v>0</v>
      </c>
      <c r="K114" s="10">
        <f>'LATAM Working'!AS36</f>
        <v>96.332131403515419</v>
      </c>
      <c r="L114" s="7">
        <f>'LATAM Working'!AT36</f>
        <v>270</v>
      </c>
      <c r="M114" s="11">
        <f>'LATAM Working'!AU36</f>
        <v>439.79306846316877</v>
      </c>
      <c r="N114" s="18">
        <f>'LATAM Working'!AV36</f>
        <v>3.2961903488512649</v>
      </c>
    </row>
    <row r="115" spans="1:14" x14ac:dyDescent="0.45">
      <c r="A115" s="19" t="s">
        <v>93</v>
      </c>
      <c r="B115" s="19">
        <v>2041</v>
      </c>
      <c r="C115" s="12">
        <f>'LATAM Working'!AK37</f>
        <v>441.3996684572283</v>
      </c>
      <c r="D115" s="13">
        <f>'LATAM Working'!AL37</f>
        <v>211.39791866310333</v>
      </c>
      <c r="E115" s="13">
        <f>'LATAM Working'!AM37</f>
        <v>103.51623869835329</v>
      </c>
      <c r="F115" s="13">
        <f>'LATAM Working'!AN37</f>
        <v>1.1057149617707007</v>
      </c>
      <c r="G115" s="14">
        <f>'LATAM Working'!AO37</f>
        <v>54.938526200998986</v>
      </c>
      <c r="H115" s="15">
        <f>'LATAM Working'!AP37</f>
        <v>812.35806698145461</v>
      </c>
      <c r="I115" s="13">
        <f>'LATAM Working'!AQ37</f>
        <v>0</v>
      </c>
      <c r="J115" s="13">
        <f>'LATAM Working'!AR37</f>
        <v>0</v>
      </c>
      <c r="K115" s="16">
        <f>'LATAM Working'!AS37</f>
        <v>94.897932813014179</v>
      </c>
      <c r="L115" s="13">
        <f>'LATAM Working'!AT37</f>
        <v>272.85977282488869</v>
      </c>
      <c r="M115" s="17">
        <f>'LATAM Working'!AU37</f>
        <v>444.6003613435517</v>
      </c>
      <c r="N115" s="18">
        <f>'LATAM Working'!AV37</f>
        <v>3.3322203673592683</v>
      </c>
    </row>
    <row r="116" spans="1:14" x14ac:dyDescent="0.45">
      <c r="A116" s="5" t="s">
        <v>93</v>
      </c>
      <c r="B116" s="5">
        <v>2042</v>
      </c>
      <c r="C116" s="6">
        <f>'LATAM Working'!AK38</f>
        <v>446.96130427978937</v>
      </c>
      <c r="D116" s="7">
        <f>'LATAM Working'!AL38</f>
        <v>211.82071450042955</v>
      </c>
      <c r="E116" s="7">
        <f>'LATAM Working'!AM38</f>
        <v>103.72327117575</v>
      </c>
      <c r="F116" s="7">
        <f>'LATAM Working'!AN38</f>
        <v>1.1079263916942421</v>
      </c>
      <c r="G116" s="8">
        <f>'LATAM Working'!AO38</f>
        <v>55.048403253400984</v>
      </c>
      <c r="H116" s="9">
        <f>'LATAM Working'!AP38</f>
        <v>818.66161960106422</v>
      </c>
      <c r="I116" s="7">
        <f>'LATAM Working'!AQ38</f>
        <v>0</v>
      </c>
      <c r="J116" s="7">
        <f>'LATAM Working'!AR38</f>
        <v>0</v>
      </c>
      <c r="K116" s="10">
        <f>'LATAM Working'!AS38</f>
        <v>93.48508665774952</v>
      </c>
      <c r="L116" s="7">
        <f>'LATAM Working'!AT38</f>
        <v>275.7498356520365</v>
      </c>
      <c r="M116" s="11">
        <f>'LATAM Working'!AU38</f>
        <v>449.42669729127817</v>
      </c>
      <c r="N116" s="18">
        <f>'LATAM Working'!AV38</f>
        <v>3.3683931111153287</v>
      </c>
    </row>
    <row r="117" spans="1:14" x14ac:dyDescent="0.45">
      <c r="A117" s="19" t="s">
        <v>93</v>
      </c>
      <c r="B117" s="19">
        <v>2043</v>
      </c>
      <c r="C117" s="12">
        <f>'LATAM Working'!AK39</f>
        <v>452.59301671371469</v>
      </c>
      <c r="D117" s="13">
        <f>'LATAM Working'!AL39</f>
        <v>212.24435592943041</v>
      </c>
      <c r="E117" s="13">
        <f>'LATAM Working'!AM39</f>
        <v>103.9307177181015</v>
      </c>
      <c r="F117" s="13">
        <f>'LATAM Working'!AN39</f>
        <v>1.1101422444776305</v>
      </c>
      <c r="G117" s="14">
        <f>'LATAM Working'!AO39</f>
        <v>55.158500059907787</v>
      </c>
      <c r="H117" s="15">
        <f>'LATAM Working'!AP39</f>
        <v>825.03673266563192</v>
      </c>
      <c r="I117" s="13">
        <f>'LATAM Working'!AQ39</f>
        <v>0</v>
      </c>
      <c r="J117" s="13">
        <f>'LATAM Working'!AR39</f>
        <v>0</v>
      </c>
      <c r="K117" s="16">
        <f>'LATAM Working'!AS39</f>
        <v>92.093275041376017</v>
      </c>
      <c r="L117" s="13">
        <f>'LATAM Working'!AT39</f>
        <v>278.67050930561135</v>
      </c>
      <c r="M117" s="17">
        <f>'LATAM Working'!AU39</f>
        <v>454.27294831864452</v>
      </c>
      <c r="N117" s="18">
        <f>'LATAM Working'!AV39</f>
        <v>3.4047151157352205</v>
      </c>
    </row>
    <row r="118" spans="1:14" x14ac:dyDescent="0.45">
      <c r="A118" s="5" t="s">
        <v>93</v>
      </c>
      <c r="B118" s="5">
        <v>2044</v>
      </c>
      <c r="C118" s="6">
        <f>'LATAM Working'!AK40</f>
        <v>458.29568872430747</v>
      </c>
      <c r="D118" s="7">
        <f>'LATAM Working'!AL40</f>
        <v>212.66884464128927</v>
      </c>
      <c r="E118" s="7">
        <f>'LATAM Working'!AM40</f>
        <v>104.13857915353771</v>
      </c>
      <c r="F118" s="7">
        <f>'LATAM Working'!AN40</f>
        <v>1.1123625289665857</v>
      </c>
      <c r="G118" s="8">
        <f>'LATAM Working'!AO40</f>
        <v>55.268817060027601</v>
      </c>
      <c r="H118" s="9">
        <f>'LATAM Working'!AP40</f>
        <v>831.48429210812856</v>
      </c>
      <c r="I118" s="7">
        <f>'LATAM Working'!AQ40</f>
        <v>0</v>
      </c>
      <c r="J118" s="7">
        <f>'LATAM Working'!AR40</f>
        <v>0</v>
      </c>
      <c r="K118" s="10">
        <f>'LATAM Working'!AS40</f>
        <v>90.722184800408243</v>
      </c>
      <c r="L118" s="7">
        <f>'LATAM Working'!AT40</f>
        <v>281.62211800787088</v>
      </c>
      <c r="M118" s="11">
        <f>'LATAM Working'!AU40</f>
        <v>459.13998929984939</v>
      </c>
      <c r="N118" s="18">
        <f>'LATAM Working'!AV40</f>
        <v>3.4411929382842921</v>
      </c>
    </row>
    <row r="119" spans="1:14" x14ac:dyDescent="0.45">
      <c r="A119" s="19" t="s">
        <v>93</v>
      </c>
      <c r="B119" s="19">
        <v>2045</v>
      </c>
      <c r="C119" s="12">
        <f>'LATAM Working'!AK41</f>
        <v>464.07021440223372</v>
      </c>
      <c r="D119" s="13">
        <f>'LATAM Working'!AL41</f>
        <v>213.09418233057184</v>
      </c>
      <c r="E119" s="13">
        <f>'LATAM Working'!AM41</f>
        <v>104.34685631184477</v>
      </c>
      <c r="F119" s="13">
        <f>'LATAM Working'!AN41</f>
        <v>1.114587254024519</v>
      </c>
      <c r="G119" s="14">
        <f>'LATAM Working'!AO41</f>
        <v>55.379354694147658</v>
      </c>
      <c r="H119" s="15">
        <f>'LATAM Working'!AP41</f>
        <v>838.00519499282257</v>
      </c>
      <c r="I119" s="13">
        <f>'LATAM Working'!AQ41</f>
        <v>0</v>
      </c>
      <c r="J119" s="13">
        <f>'LATAM Working'!AR41</f>
        <v>0</v>
      </c>
      <c r="K119" s="16">
        <f>'LATAM Working'!AS41</f>
        <v>89.371507433757657</v>
      </c>
      <c r="L119" s="13">
        <f>'LATAM Working'!AT41</f>
        <v>284.60498941515419</v>
      </c>
      <c r="M119" s="17">
        <f>'LATAM Working'!AU41</f>
        <v>464.02869814391073</v>
      </c>
      <c r="N119" s="18">
        <f>'LATAM Working'!AV41</f>
        <v>3.4778331585734579</v>
      </c>
    </row>
    <row r="120" spans="1:14" x14ac:dyDescent="0.45">
      <c r="A120" s="5" t="s">
        <v>93</v>
      </c>
      <c r="B120" s="5">
        <v>2046</v>
      </c>
      <c r="C120" s="6">
        <f>'LATAM Working'!AK42</f>
        <v>469.17498676065821</v>
      </c>
      <c r="D120" s="7">
        <f>'LATAM Working'!AL42</f>
        <v>209.89776959561325</v>
      </c>
      <c r="E120" s="7">
        <f>'LATAM Working'!AM42</f>
        <v>102.7816534671671</v>
      </c>
      <c r="F120" s="7">
        <f>'LATAM Working'!AN42</f>
        <v>1.0978684452141512</v>
      </c>
      <c r="G120" s="8">
        <f>'LATAM Working'!AO42</f>
        <v>54.548664373735441</v>
      </c>
      <c r="H120" s="9">
        <f>'LATAM Working'!AP42</f>
        <v>837.50094264238817</v>
      </c>
      <c r="I120" s="7">
        <f>'LATAM Working'!AQ42</f>
        <v>0</v>
      </c>
      <c r="J120" s="7">
        <f>'LATAM Working'!AR42</f>
        <v>0</v>
      </c>
      <c r="K120" s="10">
        <f>'LATAM Working'!AS42</f>
        <v>88.040939033318537</v>
      </c>
      <c r="L120" s="7">
        <f>'LATAM Working'!AT42</f>
        <v>287.61945465425487</v>
      </c>
      <c r="M120" s="11">
        <f>'LATAM Working'!AU42</f>
        <v>461.84054895481478</v>
      </c>
      <c r="N120" s="18">
        <f>'LATAM Working'!AV42</f>
        <v>3.4614332724539505</v>
      </c>
    </row>
    <row r="121" spans="1:14" x14ac:dyDescent="0.45">
      <c r="A121" s="19" t="s">
        <v>93</v>
      </c>
      <c r="B121" s="19">
        <v>2047</v>
      </c>
      <c r="C121" s="12">
        <f>'LATAM Working'!AK43</f>
        <v>474.3359116150254</v>
      </c>
      <c r="D121" s="13">
        <f>'LATAM Working'!AL43</f>
        <v>206.74930305167905</v>
      </c>
      <c r="E121" s="13">
        <f>'LATAM Working'!AM43</f>
        <v>101.2399286651596</v>
      </c>
      <c r="F121" s="13">
        <f>'LATAM Working'!AN43</f>
        <v>1.0814004185359389</v>
      </c>
      <c r="G121" s="14">
        <f>'LATAM Working'!AO43</f>
        <v>53.730434408129412</v>
      </c>
      <c r="H121" s="15">
        <f>'LATAM Working'!AP43</f>
        <v>837.13697815852947</v>
      </c>
      <c r="I121" s="13">
        <f>'LATAM Working'!AQ43</f>
        <v>0</v>
      </c>
      <c r="J121" s="13">
        <f>'LATAM Working'!AR43</f>
        <v>0</v>
      </c>
      <c r="K121" s="16">
        <f>'LATAM Working'!AS43</f>
        <v>86.73018021558741</v>
      </c>
      <c r="L121" s="13">
        <f>'LATAM Working'!AT43</f>
        <v>290.66584835917905</v>
      </c>
      <c r="M121" s="17">
        <f>'LATAM Working'!AU43</f>
        <v>459.74094958376298</v>
      </c>
      <c r="N121" s="18">
        <f>'LATAM Working'!AV43</f>
        <v>3.4456970554019195</v>
      </c>
    </row>
    <row r="122" spans="1:14" x14ac:dyDescent="0.45">
      <c r="A122" s="5" t="s">
        <v>93</v>
      </c>
      <c r="B122" s="5">
        <v>2048</v>
      </c>
      <c r="C122" s="6">
        <f>'LATAM Working'!AK44</f>
        <v>479.55360664279061</v>
      </c>
      <c r="D122" s="7">
        <f>'LATAM Working'!AL44</f>
        <v>203.64806350590385</v>
      </c>
      <c r="E122" s="7">
        <f>'LATAM Working'!AM44</f>
        <v>99.721329735182195</v>
      </c>
      <c r="F122" s="7">
        <f>'LATAM Working'!AN44</f>
        <v>1.0651794122578999</v>
      </c>
      <c r="G122" s="8">
        <f>'LATAM Working'!AO44</f>
        <v>52.924477892007467</v>
      </c>
      <c r="H122" s="9">
        <f>'LATAM Working'!AP44</f>
        <v>836.91265718814191</v>
      </c>
      <c r="I122" s="7">
        <f>'LATAM Working'!AQ44</f>
        <v>0</v>
      </c>
      <c r="J122" s="7">
        <f>'LATAM Working'!AR44</f>
        <v>0</v>
      </c>
      <c r="K122" s="10">
        <f>'LATAM Working'!AS44</f>
        <v>85.438936054300484</v>
      </c>
      <c r="L122" s="7">
        <f>'LATAM Working'!AT44</f>
        <v>293.7445087082931</v>
      </c>
      <c r="M122" s="11">
        <f>'LATAM Working'!AU44</f>
        <v>457.72921242554833</v>
      </c>
      <c r="N122" s="18">
        <f>'LATAM Working'!AV44</f>
        <v>3.4306193539081131</v>
      </c>
    </row>
    <row r="123" spans="1:14" x14ac:dyDescent="0.45">
      <c r="A123" s="19" t="s">
        <v>93</v>
      </c>
      <c r="B123" s="19">
        <v>2049</v>
      </c>
      <c r="C123" s="12">
        <f>'LATAM Working'!AK45</f>
        <v>484.82869631586124</v>
      </c>
      <c r="D123" s="13">
        <f>'LATAM Working'!AL45</f>
        <v>200.5933425533153</v>
      </c>
      <c r="E123" s="13">
        <f>'LATAM Working'!AM45</f>
        <v>98.225509789154458</v>
      </c>
      <c r="F123" s="13">
        <f>'LATAM Working'!AN45</f>
        <v>1.0492017210740314</v>
      </c>
      <c r="G123" s="14">
        <f>'LATAM Working'!AO45</f>
        <v>52.130610723627356</v>
      </c>
      <c r="H123" s="15">
        <f>'LATAM Working'!AP45</f>
        <v>836.82736110303233</v>
      </c>
      <c r="I123" s="13">
        <f>'LATAM Working'!AQ45</f>
        <v>0</v>
      </c>
      <c r="J123" s="13">
        <f>'LATAM Working'!AR45</f>
        <v>0</v>
      </c>
      <c r="K123" s="16">
        <f>'LATAM Working'!AS45</f>
        <v>84.16691601407399</v>
      </c>
      <c r="L123" s="13">
        <f>'LATAM Working'!AT45</f>
        <v>296.85577746186436</v>
      </c>
      <c r="M123" s="17">
        <f>'LATAM Working'!AU45</f>
        <v>455.80466762709398</v>
      </c>
      <c r="N123" s="18">
        <f>'LATAM Working'!AV45</f>
        <v>3.4161951475131267</v>
      </c>
    </row>
    <row r="124" spans="1:14" x14ac:dyDescent="0.45">
      <c r="A124" s="5" t="s">
        <v>93</v>
      </c>
      <c r="B124" s="5">
        <v>2050</v>
      </c>
      <c r="C124" s="6">
        <f>'LATAM Working'!AK46</f>
        <v>490.16181197533564</v>
      </c>
      <c r="D124" s="7">
        <f>'LATAM Working'!AL46</f>
        <v>197.58444241501556</v>
      </c>
      <c r="E124" s="7">
        <f>'LATAM Working'!AM46</f>
        <v>96.752127142317136</v>
      </c>
      <c r="F124" s="7">
        <f>'LATAM Working'!AN46</f>
        <v>1.033463695257921</v>
      </c>
      <c r="G124" s="8">
        <f>'LATAM Working'!AO46</f>
        <v>51.348651562772943</v>
      </c>
      <c r="H124" s="9">
        <f>'LATAM Working'!AP46</f>
        <v>836.88049679069911</v>
      </c>
      <c r="I124" s="7">
        <f>'LATAM Working'!AQ46</f>
        <v>0</v>
      </c>
      <c r="J124" s="7">
        <f>'LATAM Working'!AR46</f>
        <v>0</v>
      </c>
      <c r="K124" s="10">
        <f>'LATAM Working'!AS46</f>
        <v>82.913833885032503</v>
      </c>
      <c r="L124" s="7">
        <f>'LATAM Working'!AT46</f>
        <v>300</v>
      </c>
      <c r="M124" s="11">
        <f>'LATAM Working'!AU46</f>
        <v>453.96666290566657</v>
      </c>
      <c r="N124" s="18">
        <f>'LATAM Working'!AV46</f>
        <v>3.4024195474449339</v>
      </c>
    </row>
    <row r="125" spans="1:14" x14ac:dyDescent="0.45">
      <c r="A125" s="19" t="s">
        <v>115</v>
      </c>
      <c r="B125" s="19">
        <v>2010</v>
      </c>
      <c r="C125" s="12">
        <f>'LATAM Working'!C63</f>
        <v>313.44465753424652</v>
      </c>
      <c r="D125" s="13">
        <f>'LATAM Working'!D63</f>
        <v>170.60054794520548</v>
      </c>
      <c r="E125" s="13">
        <f>'LATAM Working'!E63</f>
        <v>140.23287671232876</v>
      </c>
      <c r="F125" s="13">
        <f>'LATAM Working'!F63</f>
        <v>71.857260273972599</v>
      </c>
      <c r="G125" s="14">
        <f>'LATAM Working'!G63</f>
        <v>246.51972602739724</v>
      </c>
      <c r="H125" s="15">
        <f>'LATAM Working'!H63</f>
        <v>942.65506849315068</v>
      </c>
      <c r="I125" s="13">
        <f>'LATAM Working'!I63</f>
        <v>0</v>
      </c>
      <c r="J125" s="13">
        <f>'LATAM Working'!J63</f>
        <v>0</v>
      </c>
      <c r="K125" s="16">
        <f>'LATAM Working'!K63</f>
        <v>942.65506849315068</v>
      </c>
      <c r="L125" s="13">
        <f>'LATAM Working'!L63</f>
        <v>0</v>
      </c>
      <c r="M125" s="17">
        <f>'LATAM Working'!M63</f>
        <v>0</v>
      </c>
      <c r="N125" s="18">
        <f>'LATAM Working'!N63</f>
        <v>0</v>
      </c>
    </row>
    <row r="126" spans="1:14" x14ac:dyDescent="0.45">
      <c r="A126" s="5" t="s">
        <v>115</v>
      </c>
      <c r="B126" s="5">
        <v>2011</v>
      </c>
      <c r="C126" s="6">
        <f>'LATAM Working'!C64</f>
        <v>213.34739726027394</v>
      </c>
      <c r="D126" s="7">
        <f>'LATAM Working'!D64</f>
        <v>171.95452054794518</v>
      </c>
      <c r="E126" s="7">
        <f>'LATAM Working'!E64</f>
        <v>150.0008219178082</v>
      </c>
      <c r="F126" s="7">
        <f>'LATAM Working'!F64</f>
        <v>71.857260273972599</v>
      </c>
      <c r="G126" s="8">
        <f>'LATAM Working'!G64</f>
        <v>268.3767123287671</v>
      </c>
      <c r="H126" s="9">
        <f>'LATAM Working'!H64</f>
        <v>875.53671232876695</v>
      </c>
      <c r="I126" s="7">
        <f>'LATAM Working'!I64</f>
        <v>0</v>
      </c>
      <c r="J126" s="7">
        <f>'LATAM Working'!J64</f>
        <v>0</v>
      </c>
      <c r="K126" s="10">
        <f>'LATAM Working'!K64</f>
        <v>875.53671232876695</v>
      </c>
      <c r="L126" s="7">
        <f>'LATAM Working'!L64</f>
        <v>0</v>
      </c>
      <c r="M126" s="11">
        <f>'LATAM Working'!M64</f>
        <v>0</v>
      </c>
      <c r="N126" s="18">
        <f>'LATAM Working'!N64</f>
        <v>0</v>
      </c>
    </row>
    <row r="127" spans="1:14" x14ac:dyDescent="0.45">
      <c r="A127" s="19" t="s">
        <v>115</v>
      </c>
      <c r="B127" s="19">
        <v>2012</v>
      </c>
      <c r="C127" s="12">
        <f>'LATAM Working'!C65</f>
        <v>223.47021857923494</v>
      </c>
      <c r="D127" s="13">
        <f>'LATAM Working'!D65</f>
        <v>171.77404371584697</v>
      </c>
      <c r="E127" s="13">
        <f>'LATAM Working'!E65</f>
        <v>161.35765027322404</v>
      </c>
      <c r="F127" s="13">
        <f>'LATAM Working'!F65</f>
        <v>71.950273224043713</v>
      </c>
      <c r="G127" s="14">
        <f>'LATAM Working'!G65</f>
        <v>291.2732240437158</v>
      </c>
      <c r="H127" s="15">
        <f>'LATAM Working'!H65</f>
        <v>919.82540983606543</v>
      </c>
      <c r="I127" s="13">
        <f>'LATAM Working'!I65</f>
        <v>0</v>
      </c>
      <c r="J127" s="13">
        <f>'LATAM Working'!J65</f>
        <v>0</v>
      </c>
      <c r="K127" s="16">
        <f>'LATAM Working'!K65</f>
        <v>919.82540983606543</v>
      </c>
      <c r="L127" s="13">
        <f>'LATAM Working'!L65</f>
        <v>0</v>
      </c>
      <c r="M127" s="17">
        <f>'LATAM Working'!M65</f>
        <v>0</v>
      </c>
      <c r="N127" s="18">
        <f>'LATAM Working'!N65</f>
        <v>0</v>
      </c>
    </row>
    <row r="128" spans="1:14" x14ac:dyDescent="0.45">
      <c r="A128" s="5" t="s">
        <v>115</v>
      </c>
      <c r="B128" s="5">
        <v>2013</v>
      </c>
      <c r="C128" s="6">
        <f>'LATAM Working'!C66</f>
        <v>390.52438356164384</v>
      </c>
      <c r="D128" s="7">
        <f>'LATAM Working'!D66</f>
        <v>191.97397260273974</v>
      </c>
      <c r="E128" s="7">
        <f>'LATAM Working'!E66</f>
        <v>168.47287671232877</v>
      </c>
      <c r="F128" s="7">
        <f>'LATAM Working'!F66</f>
        <v>79.88438356164383</v>
      </c>
      <c r="G128" s="8">
        <f>'LATAM Working'!G66</f>
        <v>218.85999999999999</v>
      </c>
      <c r="H128" s="9">
        <f>'LATAM Working'!H66</f>
        <v>1049.7156164383562</v>
      </c>
      <c r="I128" s="7">
        <f>'LATAM Working'!I66</f>
        <v>0</v>
      </c>
      <c r="J128" s="7">
        <f>'LATAM Working'!J66</f>
        <v>0</v>
      </c>
      <c r="K128" s="10">
        <f>'LATAM Working'!K66</f>
        <v>1049.7156164383562</v>
      </c>
      <c r="L128" s="7">
        <f>'LATAM Working'!L66</f>
        <v>0</v>
      </c>
      <c r="M128" s="11">
        <f>'LATAM Working'!M66</f>
        <v>0</v>
      </c>
      <c r="N128" s="18">
        <f>'LATAM Working'!N66</f>
        <v>0</v>
      </c>
    </row>
    <row r="129" spans="1:14" x14ac:dyDescent="0.45">
      <c r="A129" s="19" t="s">
        <v>115</v>
      </c>
      <c r="B129" s="19">
        <v>2014</v>
      </c>
      <c r="C129" s="12">
        <f>'LATAM Working'!C67</f>
        <v>436.36602739726021</v>
      </c>
      <c r="D129" s="13">
        <f>'LATAM Working'!D67</f>
        <v>173.21178082191778</v>
      </c>
      <c r="E129" s="13">
        <f>'LATAM Working'!E67</f>
        <v>173.98547945205479</v>
      </c>
      <c r="F129" s="13">
        <f>'LATAM Working'!F67</f>
        <v>83.269315068493142</v>
      </c>
      <c r="G129" s="14">
        <f>'LATAM Working'!G67</f>
        <v>210.34931506849315</v>
      </c>
      <c r="H129" s="15">
        <f>'LATAM Working'!H67</f>
        <v>1077.1819178082189</v>
      </c>
      <c r="I129" s="13">
        <f>'LATAM Working'!I67</f>
        <v>0</v>
      </c>
      <c r="J129" s="13">
        <f>'LATAM Working'!J67</f>
        <v>0</v>
      </c>
      <c r="K129" s="16">
        <f>'LATAM Working'!K67</f>
        <v>1077.1819178082189</v>
      </c>
      <c r="L129" s="13">
        <f>'LATAM Working'!L67</f>
        <v>0</v>
      </c>
      <c r="M129" s="17">
        <f>'LATAM Working'!M67</f>
        <v>0</v>
      </c>
      <c r="N129" s="18">
        <f>'LATAM Working'!N67</f>
        <v>0</v>
      </c>
    </row>
    <row r="130" spans="1:14" x14ac:dyDescent="0.45">
      <c r="A130" s="5" t="s">
        <v>115</v>
      </c>
      <c r="B130" s="5">
        <v>2015</v>
      </c>
      <c r="C130" s="6">
        <f>'LATAM Working'!C68</f>
        <v>434.04493150684931</v>
      </c>
      <c r="D130" s="7">
        <f>'LATAM Working'!D68</f>
        <v>178.14410958904108</v>
      </c>
      <c r="E130" s="7">
        <f>'LATAM Working'!E68</f>
        <v>169.14986301369862</v>
      </c>
      <c r="F130" s="7">
        <f>'LATAM Working'!F68</f>
        <v>82.39890410958904</v>
      </c>
      <c r="G130" s="8">
        <f>'LATAM Working'!G68</f>
        <v>271.76164383561638</v>
      </c>
      <c r="H130" s="9">
        <f>'LATAM Working'!H68</f>
        <v>1135.4994520547943</v>
      </c>
      <c r="I130" s="7">
        <f>'LATAM Working'!I68</f>
        <v>0</v>
      </c>
      <c r="J130" s="7">
        <f>'LATAM Working'!J68</f>
        <v>0</v>
      </c>
      <c r="K130" s="10">
        <f>'LATAM Working'!K68</f>
        <v>1135.4994520547943</v>
      </c>
      <c r="L130" s="7">
        <f>'LATAM Working'!L68</f>
        <v>0</v>
      </c>
      <c r="M130" s="11">
        <f>'LATAM Working'!M68</f>
        <v>0</v>
      </c>
      <c r="N130" s="18">
        <f>'LATAM Working'!N68</f>
        <v>0</v>
      </c>
    </row>
    <row r="131" spans="1:14" x14ac:dyDescent="0.45">
      <c r="A131" s="19" t="s">
        <v>115</v>
      </c>
      <c r="B131" s="19">
        <v>2016</v>
      </c>
      <c r="C131" s="12">
        <f>'LATAM Working'!C69</f>
        <v>387.23907103825138</v>
      </c>
      <c r="D131" s="13">
        <f>'LATAM Working'!D69</f>
        <v>198.77950819672128</v>
      </c>
      <c r="E131" s="13">
        <f>'LATAM Working'!E69</f>
        <v>173.60655737704917</v>
      </c>
      <c r="F131" s="13">
        <f>'LATAM Working'!F69</f>
        <v>68.767486338797809</v>
      </c>
      <c r="G131" s="14">
        <f>'LATAM Working'!G69</f>
        <v>325.31939890710379</v>
      </c>
      <c r="H131" s="15">
        <f>'LATAM Working'!H69</f>
        <v>1153.7120218579234</v>
      </c>
      <c r="I131" s="13">
        <f>'LATAM Working'!I69</f>
        <v>0</v>
      </c>
      <c r="J131" s="13">
        <f>'LATAM Working'!J69</f>
        <v>0</v>
      </c>
      <c r="K131" s="16">
        <f>'LATAM Working'!K69</f>
        <v>1145.9160300546448</v>
      </c>
      <c r="L131" s="13">
        <f>'LATAM Working'!L69</f>
        <v>0</v>
      </c>
      <c r="M131" s="17">
        <f>'LATAM Working'!M69</f>
        <v>7.7959918032786897</v>
      </c>
      <c r="N131" s="18">
        <f>'LATAM Working'!N69</f>
        <v>5.859000000000001E-2</v>
      </c>
    </row>
    <row r="132" spans="1:14" x14ac:dyDescent="0.45">
      <c r="A132" s="5" t="s">
        <v>115</v>
      </c>
      <c r="B132" s="5">
        <v>2017</v>
      </c>
      <c r="C132" s="6">
        <f>'LATAM Working'!C70</f>
        <v>306.09452054794514</v>
      </c>
      <c r="D132" s="7">
        <f>'LATAM Working'!D70</f>
        <v>196.22931506849315</v>
      </c>
      <c r="E132" s="7">
        <f>'LATAM Working'!E70</f>
        <v>182.59287671232875</v>
      </c>
      <c r="F132" s="7">
        <f>'LATAM Working'!F70</f>
        <v>58.317534246575335</v>
      </c>
      <c r="G132" s="8">
        <f>'LATAM Working'!G70</f>
        <v>313.63808219178082</v>
      </c>
      <c r="H132" s="9">
        <f>'LATAM Working'!H70</f>
        <v>1056.8723287671232</v>
      </c>
      <c r="I132" s="7">
        <f>'LATAM Working'!I70</f>
        <v>0</v>
      </c>
      <c r="J132" s="7">
        <f>'LATAM Working'!J70</f>
        <v>0</v>
      </c>
      <c r="K132" s="10">
        <f>'LATAM Working'!K70</f>
        <v>1052.9579161643835</v>
      </c>
      <c r="L132" s="7">
        <f>'LATAM Working'!L70</f>
        <v>0</v>
      </c>
      <c r="M132" s="11">
        <f>'LATAM Working'!M70</f>
        <v>3.9144126027397261</v>
      </c>
      <c r="N132" s="18">
        <f>'LATAM Working'!N70</f>
        <v>2.9337999999999999E-2</v>
      </c>
    </row>
    <row r="133" spans="1:14" x14ac:dyDescent="0.45">
      <c r="A133" s="19" t="s">
        <v>115</v>
      </c>
      <c r="B133" s="19">
        <v>2018</v>
      </c>
      <c r="C133" s="12">
        <f>'LATAM Working'!C71</f>
        <v>352.22630136986299</v>
      </c>
      <c r="D133" s="13">
        <f>'LATAM Working'!D71</f>
        <v>193.23123287671231</v>
      </c>
      <c r="E133" s="13">
        <f>'LATAM Working'!E71</f>
        <v>189.07260273972602</v>
      </c>
      <c r="F133" s="13">
        <f>'LATAM Working'!F71</f>
        <v>54.352328767123282</v>
      </c>
      <c r="G133" s="14">
        <f>'LATAM Working'!G71</f>
        <v>309.38273972602741</v>
      </c>
      <c r="H133" s="15">
        <f>'LATAM Working'!H71</f>
        <v>1098.2652054794519</v>
      </c>
      <c r="I133" s="13">
        <f>'LATAM Working'!I71</f>
        <v>0</v>
      </c>
      <c r="J133" s="13">
        <f>'LATAM Working'!J71</f>
        <v>0</v>
      </c>
      <c r="K133" s="16">
        <f>'LATAM Working'!K71</f>
        <v>1063.9805389041094</v>
      </c>
      <c r="L133" s="13">
        <f>'LATAM Working'!L71</f>
        <v>0</v>
      </c>
      <c r="M133" s="17">
        <f>'LATAM Working'!M71</f>
        <v>34.28466657534247</v>
      </c>
      <c r="N133" s="18">
        <f>'LATAM Working'!N71</f>
        <v>0.25695899999999999</v>
      </c>
    </row>
    <row r="134" spans="1:14" x14ac:dyDescent="0.45">
      <c r="A134" s="5" t="s">
        <v>115</v>
      </c>
      <c r="B134" s="5">
        <v>2019</v>
      </c>
      <c r="C134" s="6">
        <f>'LATAM Working'!C72</f>
        <v>258.60876712328769</v>
      </c>
      <c r="D134" s="7">
        <f>'LATAM Working'!D72</f>
        <v>177.3704109589041</v>
      </c>
      <c r="E134" s="7">
        <f>'LATAM Working'!E72</f>
        <v>190.52328767123288</v>
      </c>
      <c r="F134" s="7">
        <f>'LATAM Working'!F72</f>
        <v>50.483835616438355</v>
      </c>
      <c r="G134" s="8">
        <f>'LATAM Working'!G72</f>
        <v>148.84027397260274</v>
      </c>
      <c r="H134" s="9">
        <f>'LATAM Working'!H72</f>
        <v>825.82657534246573</v>
      </c>
      <c r="I134" s="7">
        <f>'LATAM Working'!I72</f>
        <v>0</v>
      </c>
      <c r="J134" s="7">
        <f>'LATAM Working'!J72</f>
        <v>0</v>
      </c>
      <c r="K134" s="10">
        <f>'LATAM Working'!K72</f>
        <v>800.24399835616441</v>
      </c>
      <c r="L134" s="7">
        <f>'LATAM Working'!L72</f>
        <v>0</v>
      </c>
      <c r="M134" s="11">
        <f>'LATAM Working'!M72</f>
        <v>25.582576986301373</v>
      </c>
      <c r="N134" s="18">
        <f>'LATAM Working'!N72</f>
        <v>0.19173799999999999</v>
      </c>
    </row>
    <row r="135" spans="1:14" x14ac:dyDescent="0.45">
      <c r="A135" s="19" t="s">
        <v>115</v>
      </c>
      <c r="B135" s="19">
        <v>2020</v>
      </c>
      <c r="C135" s="12">
        <f>'LATAM Working'!C73</f>
        <v>376.7262295081967</v>
      </c>
      <c r="D135" s="13">
        <f>'LATAM Working'!D73</f>
        <v>163.67240437158469</v>
      </c>
      <c r="E135" s="13">
        <f>'LATAM Working'!E73</f>
        <v>195.78961748633878</v>
      </c>
      <c r="F135" s="13">
        <f>'LATAM Working'!F73</f>
        <v>41.569125683060108</v>
      </c>
      <c r="G135" s="14">
        <f>'LATAM Working'!G73</f>
        <v>137.43852459016392</v>
      </c>
      <c r="H135" s="15">
        <f>'LATAM Working'!H73</f>
        <v>915.19590163934413</v>
      </c>
      <c r="I135" s="13">
        <f>'LATAM Working'!I73</f>
        <v>0</v>
      </c>
      <c r="J135" s="13">
        <f>'LATAM Working'!J73</f>
        <v>0</v>
      </c>
      <c r="K135" s="16">
        <f>'LATAM Working'!K73</f>
        <v>860.99799098360643</v>
      </c>
      <c r="L135" s="13">
        <f>'LATAM Working'!L73</f>
        <v>0</v>
      </c>
      <c r="M135" s="17">
        <f>'LATAM Working'!M73</f>
        <v>54.197910655737708</v>
      </c>
      <c r="N135" s="18">
        <f>'LATAM Working'!N73</f>
        <v>0.40731900000000004</v>
      </c>
    </row>
    <row r="136" spans="1:14" x14ac:dyDescent="0.45">
      <c r="A136" s="5" t="s">
        <v>115</v>
      </c>
      <c r="B136" s="5">
        <v>2021</v>
      </c>
      <c r="C136" s="6">
        <f>'LATAM Working'!C74</f>
        <v>322.92246575342466</v>
      </c>
      <c r="D136" s="7">
        <f>'LATAM Working'!D74</f>
        <v>178.33753424657533</v>
      </c>
      <c r="E136" s="7">
        <f>'LATAM Working'!E74</f>
        <v>195.74575342465752</v>
      </c>
      <c r="F136" s="7">
        <f>'LATAM Working'!F74</f>
        <v>50.96739726027397</v>
      </c>
      <c r="G136" s="8">
        <f>'LATAM Working'!G74</f>
        <v>150.7745205479452</v>
      </c>
      <c r="H136" s="9">
        <f>'LATAM Working'!H74</f>
        <v>898.74767123287666</v>
      </c>
      <c r="I136" s="7">
        <f>'LATAM Working'!I74</f>
        <v>0</v>
      </c>
      <c r="J136" s="7">
        <f>'LATAM Working'!J74</f>
        <v>0</v>
      </c>
      <c r="K136" s="10">
        <f>'LATAM Working'!K74</f>
        <v>886.46699890410957</v>
      </c>
      <c r="L136" s="7">
        <f>'LATAM Working'!L74</f>
        <v>0</v>
      </c>
      <c r="M136" s="11">
        <f>'LATAM Working'!M74</f>
        <v>12.280672328767125</v>
      </c>
      <c r="N136" s="18">
        <f>'LATAM Working'!N74</f>
        <v>9.2041999999999999E-2</v>
      </c>
    </row>
    <row r="137" spans="1:14" x14ac:dyDescent="0.45">
      <c r="A137" s="19" t="s">
        <v>115</v>
      </c>
      <c r="B137" s="19">
        <v>2022</v>
      </c>
      <c r="C137" s="12">
        <f>'LATAM Working'!C75</f>
        <v>326.11397260273969</v>
      </c>
      <c r="D137" s="13">
        <f>'LATAM Working'!D75</f>
        <v>198.06684931506848</v>
      </c>
      <c r="E137" s="13">
        <f>'LATAM Working'!E75</f>
        <v>227.95095890410957</v>
      </c>
      <c r="F137" s="13">
        <f>'LATAM Working'!F75</f>
        <v>45.067945205479447</v>
      </c>
      <c r="G137" s="14">
        <f>'LATAM Working'!G75</f>
        <v>163.15369863013697</v>
      </c>
      <c r="H137" s="15">
        <f>'LATAM Working'!H75</f>
        <v>960.35342465753422</v>
      </c>
      <c r="I137" s="13">
        <f>'LATAM Working'!I75</f>
        <v>0</v>
      </c>
      <c r="J137" s="13">
        <f>'LATAM Working'!J75</f>
        <v>0</v>
      </c>
      <c r="K137" s="16">
        <f>'LATAM Working'!K75</f>
        <v>946.35771178082189</v>
      </c>
      <c r="L137" s="13">
        <f>'LATAM Working'!L75</f>
        <v>0</v>
      </c>
      <c r="M137" s="17">
        <f>'LATAM Working'!M75</f>
        <v>13.995712876712329</v>
      </c>
      <c r="N137" s="18">
        <f>'LATAM Working'!N75</f>
        <v>0.10489599999999999</v>
      </c>
    </row>
    <row r="138" spans="1:14" x14ac:dyDescent="0.45">
      <c r="A138" s="5" t="s">
        <v>115</v>
      </c>
      <c r="B138" s="5">
        <v>2023</v>
      </c>
      <c r="C138" s="6">
        <f>'LATAM Working'!C76</f>
        <v>341.25929504876706</v>
      </c>
      <c r="D138" s="7">
        <f>'LATAM Working'!D76</f>
        <v>201</v>
      </c>
      <c r="E138" s="7">
        <f>'LATAM Working'!E76</f>
        <v>232</v>
      </c>
      <c r="F138" s="7">
        <f>'LATAM Working'!F76</f>
        <v>52.624000000000002</v>
      </c>
      <c r="G138" s="8">
        <f>'LATAM Working'!G76</f>
        <v>165</v>
      </c>
      <c r="H138" s="9">
        <f>'LATAM Working'!H76</f>
        <v>991.88329504876708</v>
      </c>
      <c r="I138" s="7">
        <f>'LATAM Working'!I76</f>
        <v>0</v>
      </c>
      <c r="J138" s="7">
        <f>'LATAM Working'!J76</f>
        <v>0</v>
      </c>
      <c r="K138" s="10">
        <f>'LATAM Working'!K76</f>
        <v>934.13468335295124</v>
      </c>
      <c r="L138" s="7">
        <f>'LATAM Working'!L76</f>
        <v>0</v>
      </c>
      <c r="M138" s="11">
        <f>'LATAM Working'!M76</f>
        <v>118.11484520547945</v>
      </c>
      <c r="N138" s="18">
        <f>'LATAM Working'!N76</f>
        <v>0.88525500000000001</v>
      </c>
    </row>
    <row r="139" spans="1:14" x14ac:dyDescent="0.45">
      <c r="A139" s="19" t="s">
        <v>115</v>
      </c>
      <c r="B139" s="19">
        <v>2024</v>
      </c>
      <c r="C139" s="12">
        <f>'LATAM Working'!C77</f>
        <v>383.0543587441399</v>
      </c>
      <c r="D139" s="13">
        <f>'LATAM Working'!D77</f>
        <v>204.5</v>
      </c>
      <c r="E139" s="13">
        <f>'LATAM Working'!E77</f>
        <v>234.12803106908052</v>
      </c>
      <c r="F139" s="13">
        <f>'LATAM Working'!F77</f>
        <v>49.666969231307391</v>
      </c>
      <c r="G139" s="14">
        <f>'LATAM Working'!G77</f>
        <v>217.5</v>
      </c>
      <c r="H139" s="15">
        <f>'LATAM Working'!H77</f>
        <v>1088.8493590445278</v>
      </c>
      <c r="I139" s="13">
        <f>'LATAM Working'!I77</f>
        <v>0</v>
      </c>
      <c r="J139" s="13">
        <f>'LATAM Working'!J77</f>
        <v>0</v>
      </c>
      <c r="K139" s="16">
        <f>'LATAM Working'!K77</f>
        <v>880.61508930125103</v>
      </c>
      <c r="L139" s="13">
        <f>'LATAM Working'!L77</f>
        <v>0</v>
      </c>
      <c r="M139" s="17">
        <f>'LATAM Working'!M77</f>
        <v>259.26110300546452</v>
      </c>
      <c r="N139" s="18">
        <f>'LATAM Working'!N77</f>
        <v>1.9484510000000002</v>
      </c>
    </row>
    <row r="140" spans="1:14" x14ac:dyDescent="0.45">
      <c r="A140" s="5" t="s">
        <v>115</v>
      </c>
      <c r="B140" s="5">
        <v>2025</v>
      </c>
      <c r="C140" s="6">
        <f>'LATAM Working'!C78</f>
        <v>352.74085285950139</v>
      </c>
      <c r="D140" s="7">
        <f>'LATAM Working'!D78</f>
        <v>208</v>
      </c>
      <c r="E140" s="7">
        <f>'LATAM Working'!E78</f>
        <v>236.25606213816107</v>
      </c>
      <c r="F140" s="7">
        <f>'LATAM Working'!F78</f>
        <v>46.709938462614787</v>
      </c>
      <c r="G140" s="8">
        <f>'LATAM Working'!G78</f>
        <v>270</v>
      </c>
      <c r="H140" s="9">
        <f>'LATAM Working'!H78</f>
        <v>1113.7068534602772</v>
      </c>
      <c r="I140" s="7">
        <f>'LATAM Working'!I78</f>
        <v>0</v>
      </c>
      <c r="J140" s="7">
        <f>'LATAM Working'!J78</f>
        <v>0</v>
      </c>
      <c r="K140" s="10">
        <f>'LATAM Working'!K78</f>
        <v>866.63736783428578</v>
      </c>
      <c r="L140" s="7">
        <f>'LATAM Working'!L78</f>
        <v>0</v>
      </c>
      <c r="M140" s="11">
        <f>'LATAM Working'!M78</f>
        <v>247.06948562599143</v>
      </c>
      <c r="N140" s="18">
        <f>'LATAM Working'!N78</f>
        <v>1.8517528183467529</v>
      </c>
    </row>
    <row r="141" spans="1:14" x14ac:dyDescent="0.45">
      <c r="A141" s="19" t="s">
        <v>115</v>
      </c>
      <c r="B141" s="19">
        <v>2026</v>
      </c>
      <c r="C141" s="12">
        <f>'LATAM Working'!C79</f>
        <v>357.43230620253274</v>
      </c>
      <c r="D141" s="13">
        <f>'LATAM Working'!D79</f>
        <v>211.328</v>
      </c>
      <c r="E141" s="13">
        <f>'LATAM Working'!E79</f>
        <v>241.21743944306243</v>
      </c>
      <c r="F141" s="13">
        <f>'LATAM Working'!F79</f>
        <v>47.177037847240932</v>
      </c>
      <c r="G141" s="14">
        <f>'LATAM Working'!G79</f>
        <v>267.3</v>
      </c>
      <c r="H141" s="15">
        <f>'LATAM Working'!H79</f>
        <v>1124.4547834928362</v>
      </c>
      <c r="I141" s="13">
        <f>'LATAM Working'!I79</f>
        <v>0</v>
      </c>
      <c r="J141" s="13">
        <f>'LATAM Working'!J79</f>
        <v>0</v>
      </c>
      <c r="K141" s="16">
        <f>'LATAM Working'!K79</f>
        <v>852.88151026652201</v>
      </c>
      <c r="L141" s="13">
        <f>'LATAM Working'!L79</f>
        <v>0</v>
      </c>
      <c r="M141" s="17">
        <f>'LATAM Working'!M79</f>
        <v>271.5732732263142</v>
      </c>
      <c r="N141" s="18">
        <f>'LATAM Working'!N79</f>
        <v>2.0354054358851066</v>
      </c>
    </row>
    <row r="142" spans="1:14" x14ac:dyDescent="0.45">
      <c r="A142" s="5" t="s">
        <v>115</v>
      </c>
      <c r="B142" s="5">
        <v>2027</v>
      </c>
      <c r="C142" s="6">
        <f>'LATAM Working'!C80</f>
        <v>362.18615587502649</v>
      </c>
      <c r="D142" s="7">
        <f>'LATAM Working'!D80</f>
        <v>214.709248</v>
      </c>
      <c r="E142" s="7">
        <f>'LATAM Working'!E80</f>
        <v>246.28300567136671</v>
      </c>
      <c r="F142" s="7">
        <f>'LATAM Working'!F80</f>
        <v>47.648808225713339</v>
      </c>
      <c r="G142" s="8">
        <f>'LATAM Working'!G80</f>
        <v>264.62700000000001</v>
      </c>
      <c r="H142" s="9">
        <f>'LATAM Working'!H80</f>
        <v>1135.4542177721064</v>
      </c>
      <c r="I142" s="7">
        <f>'LATAM Working'!I80</f>
        <v>0</v>
      </c>
      <c r="J142" s="7">
        <f>'LATAM Working'!J80</f>
        <v>0</v>
      </c>
      <c r="K142" s="10">
        <f>'LATAM Working'!K80</f>
        <v>839.34399502329643</v>
      </c>
      <c r="L142" s="7">
        <f>'LATAM Working'!L80</f>
        <v>0</v>
      </c>
      <c r="M142" s="11">
        <f>'LATAM Working'!M80</f>
        <v>296.11022274880997</v>
      </c>
      <c r="N142" s="18">
        <f>'LATAM Working'!N80</f>
        <v>2.2193065976040169</v>
      </c>
    </row>
    <row r="143" spans="1:14" x14ac:dyDescent="0.45">
      <c r="A143" s="19" t="s">
        <v>115</v>
      </c>
      <c r="B143" s="19">
        <v>2028</v>
      </c>
      <c r="C143" s="12">
        <f>'LATAM Working'!C81</f>
        <v>367.00323174816441</v>
      </c>
      <c r="D143" s="13">
        <f>'LATAM Working'!D81</f>
        <v>218.144595968</v>
      </c>
      <c r="E143" s="13">
        <f>'LATAM Working'!E81</f>
        <v>251.45494879046538</v>
      </c>
      <c r="F143" s="13">
        <f>'LATAM Working'!F81</f>
        <v>48.125296307970473</v>
      </c>
      <c r="G143" s="14">
        <f>'LATAM Working'!G81</f>
        <v>261.98072999999999</v>
      </c>
      <c r="H143" s="15">
        <f>'LATAM Working'!H81</f>
        <v>1146.7088028146004</v>
      </c>
      <c r="I143" s="13">
        <f>'LATAM Working'!I81</f>
        <v>0</v>
      </c>
      <c r="J143" s="13">
        <f>'LATAM Working'!J81</f>
        <v>0</v>
      </c>
      <c r="K143" s="16">
        <f>'LATAM Working'!K81</f>
        <v>826.02135642677331</v>
      </c>
      <c r="L143" s="13">
        <f>'LATAM Working'!L81</f>
        <v>0</v>
      </c>
      <c r="M143" s="17">
        <f>'LATAM Working'!M81</f>
        <v>320.68744638782709</v>
      </c>
      <c r="N143" s="18">
        <f>'LATAM Working'!N81</f>
        <v>2.40350960845086</v>
      </c>
    </row>
    <row r="144" spans="1:14" x14ac:dyDescent="0.45">
      <c r="A144" s="5" t="s">
        <v>115</v>
      </c>
      <c r="B144" s="5">
        <v>2029</v>
      </c>
      <c r="C144" s="6">
        <f>'LATAM Working'!C82</f>
        <v>371.884374730415</v>
      </c>
      <c r="D144" s="7">
        <f>'LATAM Working'!D82</f>
        <v>221.63490950348802</v>
      </c>
      <c r="E144" s="7">
        <f>'LATAM Working'!E82</f>
        <v>256.73550271506514</v>
      </c>
      <c r="F144" s="7">
        <f>'LATAM Working'!F82</f>
        <v>48.606549271050177</v>
      </c>
      <c r="G144" s="8">
        <f>'LATAM Working'!G82</f>
        <v>259.3609227</v>
      </c>
      <c r="H144" s="9">
        <f>'LATAM Working'!H82</f>
        <v>1158.2222589200182</v>
      </c>
      <c r="I144" s="7">
        <f>'LATAM Working'!I82</f>
        <v>0</v>
      </c>
      <c r="J144" s="7">
        <f>'LATAM Working'!J82</f>
        <v>0</v>
      </c>
      <c r="K144" s="10">
        <f>'LATAM Working'!K82</f>
        <v>812.91018380871185</v>
      </c>
      <c r="L144" s="7">
        <f>'LATAM Working'!L82</f>
        <v>0</v>
      </c>
      <c r="M144" s="11">
        <f>'LATAM Working'!M82</f>
        <v>345.3120751113064</v>
      </c>
      <c r="N144" s="18">
        <f>'LATAM Working'!N82</f>
        <v>2.5880679140785796</v>
      </c>
    </row>
    <row r="145" spans="1:14" x14ac:dyDescent="0.45">
      <c r="A145" s="19" t="s">
        <v>115</v>
      </c>
      <c r="B145" s="19">
        <v>2030</v>
      </c>
      <c r="C145" s="12">
        <f>'LATAM Working'!C83</f>
        <v>376.83043691432965</v>
      </c>
      <c r="D145" s="13">
        <f>'LATAM Working'!D83</f>
        <v>225.18106805554382</v>
      </c>
      <c r="E145" s="13">
        <f>'LATAM Working'!E83</f>
        <v>262.12694827208145</v>
      </c>
      <c r="F145" s="13">
        <f>'LATAM Working'!F83</f>
        <v>49.092614763760679</v>
      </c>
      <c r="G145" s="14">
        <f>'LATAM Working'!G83</f>
        <v>256.767313473</v>
      </c>
      <c r="H145" s="15">
        <f>'LATAM Working'!H83</f>
        <v>1169.9983814787156</v>
      </c>
      <c r="I145" s="13">
        <f>'LATAM Working'!I83</f>
        <v>0</v>
      </c>
      <c r="J145" s="13">
        <f>'LATAM Working'!J83</f>
        <v>0</v>
      </c>
      <c r="K145" s="16">
        <f>'LATAM Working'!K83</f>
        <v>800.0071206373168</v>
      </c>
      <c r="L145" s="13">
        <f>'LATAM Working'!L83</f>
        <v>0</v>
      </c>
      <c r="M145" s="17">
        <f>'LATAM Working'!M83</f>
        <v>369.9912608413988</v>
      </c>
      <c r="N145" s="18">
        <f>'LATAM Working'!N83</f>
        <v>2.7730351171891283</v>
      </c>
    </row>
    <row r="146" spans="1:14" x14ac:dyDescent="0.45">
      <c r="A146" s="5" t="s">
        <v>115</v>
      </c>
      <c r="B146" s="5">
        <v>2031</v>
      </c>
      <c r="C146" s="6">
        <f>'LATAM Working'!C84</f>
        <v>381.23935302622732</v>
      </c>
      <c r="D146" s="7">
        <f>'LATAM Working'!D84</f>
        <v>227.88324087221034</v>
      </c>
      <c r="E146" s="7">
        <f>'LATAM Working'!E84</f>
        <v>267.10736028925095</v>
      </c>
      <c r="F146" s="7">
        <f>'LATAM Working'!F84</f>
        <v>49.583540911398288</v>
      </c>
      <c r="G146" s="8">
        <f>'LATAM Working'!G84</f>
        <v>253.942873024797</v>
      </c>
      <c r="H146" s="9">
        <f>'LATAM Working'!H84</f>
        <v>1179.7563681238839</v>
      </c>
      <c r="I146" s="7">
        <f>'LATAM Working'!I84</f>
        <v>0</v>
      </c>
      <c r="J146" s="7">
        <f>'LATAM Working'!J84</f>
        <v>0</v>
      </c>
      <c r="K146" s="10">
        <f>'LATAM Working'!K84</f>
        <v>780.25487445082115</v>
      </c>
      <c r="L146" s="7">
        <f>'LATAM Working'!L84</f>
        <v>0</v>
      </c>
      <c r="M146" s="11">
        <f>'LATAM Working'!M84</f>
        <v>399.50149367306278</v>
      </c>
      <c r="N146" s="18">
        <f>'LATAM Working'!N84</f>
        <v>2.9942103735250081</v>
      </c>
    </row>
    <row r="147" spans="1:14" x14ac:dyDescent="0.45">
      <c r="A147" s="19" t="s">
        <v>115</v>
      </c>
      <c r="B147" s="19">
        <v>2032</v>
      </c>
      <c r="C147" s="12">
        <f>'LATAM Working'!C85</f>
        <v>385.69985345663423</v>
      </c>
      <c r="D147" s="13">
        <f>'LATAM Working'!D85</f>
        <v>230.61783976267685</v>
      </c>
      <c r="E147" s="13">
        <f>'LATAM Working'!E85</f>
        <v>272.18240013474667</v>
      </c>
      <c r="F147" s="13">
        <f>'LATAM Working'!F85</f>
        <v>50.079376320512274</v>
      </c>
      <c r="G147" s="14">
        <f>'LATAM Working'!G85</f>
        <v>251.14950142152423</v>
      </c>
      <c r="H147" s="15">
        <f>'LATAM Working'!H85</f>
        <v>1189.7289710960943</v>
      </c>
      <c r="I147" s="13">
        <f>'LATAM Working'!I85</f>
        <v>0</v>
      </c>
      <c r="J147" s="13">
        <f>'LATAM Working'!J85</f>
        <v>0</v>
      </c>
      <c r="K147" s="16">
        <f>'LATAM Working'!K85</f>
        <v>760.99031296030807</v>
      </c>
      <c r="L147" s="13">
        <f>'LATAM Working'!L85</f>
        <v>0</v>
      </c>
      <c r="M147" s="17">
        <f>'LATAM Working'!M85</f>
        <v>428.73865813578618</v>
      </c>
      <c r="N147" s="18">
        <f>'LATAM Working'!N85</f>
        <v>3.2133390188821753</v>
      </c>
    </row>
    <row r="148" spans="1:14" x14ac:dyDescent="0.45">
      <c r="A148" s="5" t="s">
        <v>115</v>
      </c>
      <c r="B148" s="5">
        <v>2033</v>
      </c>
      <c r="C148" s="6">
        <f>'LATAM Working'!C86</f>
        <v>390.21254174207689</v>
      </c>
      <c r="D148" s="7">
        <f>'LATAM Working'!D86</f>
        <v>233.38525383982898</v>
      </c>
      <c r="E148" s="7">
        <f>'LATAM Working'!E86</f>
        <v>277.35386573730682</v>
      </c>
      <c r="F148" s="7">
        <f>'LATAM Working'!F86</f>
        <v>50.580170083717398</v>
      </c>
      <c r="G148" s="8">
        <f>'LATAM Working'!G86</f>
        <v>248.38685690588747</v>
      </c>
      <c r="H148" s="9">
        <f>'LATAM Working'!H86</f>
        <v>1199.9186883088175</v>
      </c>
      <c r="I148" s="7">
        <f>'LATAM Working'!I86</f>
        <v>0</v>
      </c>
      <c r="J148" s="7">
        <f>'LATAM Working'!J86</f>
        <v>0</v>
      </c>
      <c r="K148" s="10">
        <f>'LATAM Working'!K86</f>
        <v>742.20139518773135</v>
      </c>
      <c r="L148" s="7">
        <f>'LATAM Working'!L86</f>
        <v>0</v>
      </c>
      <c r="M148" s="11">
        <f>'LATAM Working'!M86</f>
        <v>457.71729312108619</v>
      </c>
      <c r="N148" s="18">
        <f>'LATAM Working'!N86</f>
        <v>3.4305300203120419</v>
      </c>
    </row>
    <row r="149" spans="1:14" x14ac:dyDescent="0.45">
      <c r="A149" s="19" t="s">
        <v>115</v>
      </c>
      <c r="B149" s="19">
        <v>2034</v>
      </c>
      <c r="C149" s="12">
        <f>'LATAM Working'!C87</f>
        <v>394.77802848045917</v>
      </c>
      <c r="D149" s="13">
        <f>'LATAM Working'!D87</f>
        <v>236.18587688590694</v>
      </c>
      <c r="E149" s="13">
        <f>'LATAM Working'!E87</f>
        <v>282.6235891863156</v>
      </c>
      <c r="F149" s="13">
        <f>'LATAM Working'!F87</f>
        <v>51.085971784554573</v>
      </c>
      <c r="G149" s="14">
        <f>'LATAM Working'!G87</f>
        <v>245.65460147992272</v>
      </c>
      <c r="H149" s="15">
        <f>'LATAM Working'!H87</f>
        <v>1210.3280678171591</v>
      </c>
      <c r="I149" s="13">
        <f>'LATAM Working'!I87</f>
        <v>0</v>
      </c>
      <c r="J149" s="13">
        <f>'LATAM Working'!J87</f>
        <v>0</v>
      </c>
      <c r="K149" s="16">
        <f>'LATAM Working'!K87</f>
        <v>723.87637744785195</v>
      </c>
      <c r="L149" s="13">
        <f>'LATAM Working'!L87</f>
        <v>0</v>
      </c>
      <c r="M149" s="17">
        <f>'LATAM Working'!M87</f>
        <v>486.45169036930713</v>
      </c>
      <c r="N149" s="18">
        <f>'LATAM Working'!N87</f>
        <v>3.6458904925009663</v>
      </c>
    </row>
    <row r="150" spans="1:14" x14ac:dyDescent="0.45">
      <c r="A150" s="5" t="s">
        <v>115</v>
      </c>
      <c r="B150" s="5">
        <v>2035</v>
      </c>
      <c r="C150" s="6">
        <f>'LATAM Working'!C88</f>
        <v>399.39693141368053</v>
      </c>
      <c r="D150" s="7">
        <f>'LATAM Working'!D88</f>
        <v>239.0201074085378</v>
      </c>
      <c r="E150" s="7">
        <f>'LATAM Working'!E88</f>
        <v>287.99343738085571</v>
      </c>
      <c r="F150" s="7">
        <f>'LATAM Working'!F88</f>
        <v>51.596831502400107</v>
      </c>
      <c r="G150" s="8">
        <f>'LATAM Working'!G88</f>
        <v>242.95240086364356</v>
      </c>
      <c r="H150" s="9">
        <f>'LATAM Working'!H88</f>
        <v>1220.9597085691178</v>
      </c>
      <c r="I150" s="7">
        <f>'LATAM Working'!I88</f>
        <v>0</v>
      </c>
      <c r="J150" s="7">
        <f>'LATAM Working'!J88</f>
        <v>0</v>
      </c>
      <c r="K150" s="10">
        <f>'LATAM Working'!K88</f>
        <v>706.00380600805261</v>
      </c>
      <c r="L150" s="7">
        <f>'LATAM Working'!L88</f>
        <v>0</v>
      </c>
      <c r="M150" s="11">
        <f>'LATAM Working'!M88</f>
        <v>514.95590256106516</v>
      </c>
      <c r="N150" s="18">
        <f>'LATAM Working'!N88</f>
        <v>3.8595257584145544</v>
      </c>
    </row>
    <row r="151" spans="1:14" x14ac:dyDescent="0.45">
      <c r="A151" s="19" t="s">
        <v>115</v>
      </c>
      <c r="B151" s="19">
        <v>2036</v>
      </c>
      <c r="C151" s="12">
        <f>'LATAM Working'!C89</f>
        <v>403.55065950038278</v>
      </c>
      <c r="D151" s="13">
        <f>'LATAM Working'!D89</f>
        <v>241.41030848262318</v>
      </c>
      <c r="E151" s="13">
        <f>'LATAM Working'!E89</f>
        <v>292.02534550418767</v>
      </c>
      <c r="F151" s="13">
        <f>'LATAM Working'!F89</f>
        <v>52.009606154419309</v>
      </c>
      <c r="G151" s="14">
        <f>'LATAM Working'!G89</f>
        <v>240.03697205327984</v>
      </c>
      <c r="H151" s="15">
        <f>'LATAM Working'!H89</f>
        <v>1229.0328916948929</v>
      </c>
      <c r="I151" s="13">
        <f>'LATAM Working'!I89</f>
        <v>0</v>
      </c>
      <c r="J151" s="13">
        <f>'LATAM Working'!J89</f>
        <v>0</v>
      </c>
      <c r="K151" s="16">
        <f>'LATAM Working'!K89</f>
        <v>688.57250992938179</v>
      </c>
      <c r="L151" s="13">
        <f>'LATAM Working'!L89</f>
        <v>0</v>
      </c>
      <c r="M151" s="17">
        <f>'LATAM Working'!M89</f>
        <v>540.4603817655111</v>
      </c>
      <c r="N151" s="18">
        <f>'LATAM Working'!N89</f>
        <v>4.0506784259632758</v>
      </c>
    </row>
    <row r="152" spans="1:14" x14ac:dyDescent="0.45">
      <c r="A152" s="5" t="s">
        <v>115</v>
      </c>
      <c r="B152" s="5">
        <v>2037</v>
      </c>
      <c r="C152" s="6">
        <f>'LATAM Working'!C90</f>
        <v>407.74758635918676</v>
      </c>
      <c r="D152" s="7">
        <f>'LATAM Working'!D90</f>
        <v>243.8244115674494</v>
      </c>
      <c r="E152" s="7">
        <f>'LATAM Working'!E90</f>
        <v>296.11370034124627</v>
      </c>
      <c r="F152" s="7">
        <f>'LATAM Working'!F90</f>
        <v>52.425683003654662</v>
      </c>
      <c r="G152" s="8">
        <f>'LATAM Working'!G90</f>
        <v>237.15652838864048</v>
      </c>
      <c r="H152" s="9">
        <f>'LATAM Working'!H90</f>
        <v>1237.2679096601776</v>
      </c>
      <c r="I152" s="7">
        <f>'LATAM Working'!I90</f>
        <v>0</v>
      </c>
      <c r="J152" s="7">
        <f>'LATAM Working'!J90</f>
        <v>0</v>
      </c>
      <c r="K152" s="10">
        <f>'LATAM Working'!K90</f>
        <v>671.57159408435359</v>
      </c>
      <c r="L152" s="7">
        <f>'LATAM Working'!L90</f>
        <v>0</v>
      </c>
      <c r="M152" s="11">
        <f>'LATAM Working'!M90</f>
        <v>565.69631557582397</v>
      </c>
      <c r="N152" s="18">
        <f>'LATAM Working'!N90</f>
        <v>4.2398183816257848</v>
      </c>
    </row>
    <row r="153" spans="1:14" x14ac:dyDescent="0.45">
      <c r="A153" s="19" t="s">
        <v>115</v>
      </c>
      <c r="B153" s="19">
        <v>2038</v>
      </c>
      <c r="C153" s="12">
        <f>'LATAM Working'!C91</f>
        <v>411.98816125732236</v>
      </c>
      <c r="D153" s="13">
        <f>'LATAM Working'!D91</f>
        <v>246.26265568312391</v>
      </c>
      <c r="E153" s="13">
        <f>'LATAM Working'!E91</f>
        <v>300.25929214602371</v>
      </c>
      <c r="F153" s="13">
        <f>'LATAM Working'!F91</f>
        <v>52.845088467683901</v>
      </c>
      <c r="G153" s="14">
        <f>'LATAM Working'!G91</f>
        <v>234.31065004797679</v>
      </c>
      <c r="H153" s="15">
        <f>'LATAM Working'!H91</f>
        <v>1245.6658476021307</v>
      </c>
      <c r="I153" s="13">
        <f>'LATAM Working'!I91</f>
        <v>0</v>
      </c>
      <c r="J153" s="13">
        <f>'LATAM Working'!J91</f>
        <v>0</v>
      </c>
      <c r="K153" s="16">
        <f>'LATAM Working'!K91</f>
        <v>654.99043234713804</v>
      </c>
      <c r="L153" s="13">
        <f>'LATAM Working'!L91</f>
        <v>0</v>
      </c>
      <c r="M153" s="17">
        <f>'LATAM Working'!M91</f>
        <v>590.67541525499269</v>
      </c>
      <c r="N153" s="18">
        <f>'LATAM Working'!N91</f>
        <v>4.4270333997550777</v>
      </c>
    </row>
    <row r="154" spans="1:14" x14ac:dyDescent="0.45">
      <c r="A154" s="5" t="s">
        <v>115</v>
      </c>
      <c r="B154" s="5">
        <v>2039</v>
      </c>
      <c r="C154" s="6">
        <f>'LATAM Working'!C92</f>
        <v>416.27283813439851</v>
      </c>
      <c r="D154" s="7">
        <f>'LATAM Working'!D92</f>
        <v>248.72528223995516</v>
      </c>
      <c r="E154" s="7">
        <f>'LATAM Working'!E92</f>
        <v>304.46292223606804</v>
      </c>
      <c r="F154" s="7">
        <f>'LATAM Working'!F92</f>
        <v>53.267849175425376</v>
      </c>
      <c r="G154" s="8">
        <f>'LATAM Working'!G92</f>
        <v>231.49892224740108</v>
      </c>
      <c r="H154" s="9">
        <f>'LATAM Working'!H92</f>
        <v>1254.2278140332483</v>
      </c>
      <c r="I154" s="7">
        <f>'LATAM Working'!I92</f>
        <v>0</v>
      </c>
      <c r="J154" s="7">
        <f>'LATAM Working'!J92</f>
        <v>0</v>
      </c>
      <c r="K154" s="10">
        <f>'LATAM Working'!K92</f>
        <v>638.81866095188673</v>
      </c>
      <c r="L154" s="7">
        <f>'LATAM Working'!L92</f>
        <v>0</v>
      </c>
      <c r="M154" s="11">
        <f>'LATAM Working'!M92</f>
        <v>615.40915308136152</v>
      </c>
      <c r="N154" s="18">
        <f>'LATAM Working'!N92</f>
        <v>4.6124094635461388</v>
      </c>
    </row>
    <row r="155" spans="1:14" x14ac:dyDescent="0.45">
      <c r="A155" s="19" t="s">
        <v>115</v>
      </c>
      <c r="B155" s="19">
        <v>2040</v>
      </c>
      <c r="C155" s="12">
        <f>'LATAM Working'!C93</f>
        <v>410.6020756509962</v>
      </c>
      <c r="D155" s="13">
        <f>'LATAM Working'!D93</f>
        <v>251.21253506235468</v>
      </c>
      <c r="E155" s="13">
        <f>'LATAM Working'!E93</f>
        <v>308.72540314737319</v>
      </c>
      <c r="F155" s="13">
        <f>'LATAM Working'!F93</f>
        <v>53.693991968828783</v>
      </c>
      <c r="G155" s="14">
        <f>'LATAM Working'!G93</f>
        <v>228.72093518043226</v>
      </c>
      <c r="H155" s="15">
        <f>'LATAM Working'!H93</f>
        <v>1252.9549410099851</v>
      </c>
      <c r="I155" s="13">
        <f>'LATAM Working'!I93</f>
        <v>0</v>
      </c>
      <c r="J155" s="13">
        <f>'LATAM Working'!J93</f>
        <v>0</v>
      </c>
      <c r="K155" s="16">
        <f>'LATAM Working'!K93</f>
        <v>623.04617201504186</v>
      </c>
      <c r="L155" s="13">
        <f>'LATAM Working'!L93</f>
        <v>0</v>
      </c>
      <c r="M155" s="17">
        <f>'LATAM Working'!M93</f>
        <v>629.90876899494322</v>
      </c>
      <c r="N155" s="18">
        <f>'LATAM Working'!N93</f>
        <v>4.7210821495514219</v>
      </c>
    </row>
    <row r="156" spans="1:14" x14ac:dyDescent="0.45">
      <c r="A156" s="5" t="s">
        <v>115</v>
      </c>
      <c r="B156" s="5">
        <v>2041</v>
      </c>
      <c r="C156" s="6">
        <f>'LATAM Working'!C94</f>
        <v>413.68159121837874</v>
      </c>
      <c r="D156" s="7">
        <f>'LATAM Working'!D94</f>
        <v>252.82029528675375</v>
      </c>
      <c r="E156" s="7">
        <f>'LATAM Working'!E94</f>
        <v>312.1831276626238</v>
      </c>
      <c r="F156" s="7">
        <f>'LATAM Working'!F94</f>
        <v>53.559756988906713</v>
      </c>
      <c r="G156" s="8">
        <f>'LATAM Working'!G94</f>
        <v>225.40448162031601</v>
      </c>
      <c r="H156" s="9">
        <f>'LATAM Working'!H94</f>
        <v>1257.6492527769788</v>
      </c>
      <c r="I156" s="7">
        <f>'LATAM Working'!I94</f>
        <v>0</v>
      </c>
      <c r="J156" s="7">
        <f>'LATAM Working'!J94</f>
        <v>0</v>
      </c>
      <c r="K156" s="10">
        <f>'LATAM Working'!K94</f>
        <v>610.70903121799643</v>
      </c>
      <c r="L156" s="7">
        <f>'LATAM Working'!L94</f>
        <v>0</v>
      </c>
      <c r="M156" s="11">
        <f>'LATAM Working'!M94</f>
        <v>646.94022155898233</v>
      </c>
      <c r="N156" s="18">
        <f>'LATAM Working'!N94</f>
        <v>4.8487306133270751</v>
      </c>
    </row>
    <row r="157" spans="1:14" x14ac:dyDescent="0.45">
      <c r="A157" s="19" t="s">
        <v>115</v>
      </c>
      <c r="B157" s="19">
        <v>2042</v>
      </c>
      <c r="C157" s="12">
        <f>'LATAM Working'!C95</f>
        <v>416.78420315251662</v>
      </c>
      <c r="D157" s="13">
        <f>'LATAM Working'!D95</f>
        <v>254.43834517658897</v>
      </c>
      <c r="E157" s="13">
        <f>'LATAM Working'!E95</f>
        <v>315.6795786924452</v>
      </c>
      <c r="F157" s="13">
        <f>'LATAM Working'!F95</f>
        <v>53.425857596434447</v>
      </c>
      <c r="G157" s="14">
        <f>'LATAM Working'!G95</f>
        <v>222.13611663682144</v>
      </c>
      <c r="H157" s="15">
        <f>'LATAM Working'!H95</f>
        <v>1262.4641012548068</v>
      </c>
      <c r="I157" s="13">
        <f>'LATAM Working'!I95</f>
        <v>0</v>
      </c>
      <c r="J157" s="13">
        <f>'LATAM Working'!J95</f>
        <v>0</v>
      </c>
      <c r="K157" s="16">
        <f>'LATAM Working'!K95</f>
        <v>598.61618217633384</v>
      </c>
      <c r="L157" s="13">
        <f>'LATAM Working'!L95</f>
        <v>0</v>
      </c>
      <c r="M157" s="17">
        <f>'LATAM Working'!M95</f>
        <v>663.84791907847296</v>
      </c>
      <c r="N157" s="18">
        <f>'LATAM Working'!N95</f>
        <v>4.9754515495614502</v>
      </c>
    </row>
    <row r="158" spans="1:14" x14ac:dyDescent="0.45">
      <c r="A158" s="5" t="s">
        <v>115</v>
      </c>
      <c r="B158" s="5">
        <v>2043</v>
      </c>
      <c r="C158" s="6">
        <f>'LATAM Working'!C96</f>
        <v>419.91008467616052</v>
      </c>
      <c r="D158" s="7">
        <f>'LATAM Working'!D96</f>
        <v>256.06675058571915</v>
      </c>
      <c r="E158" s="7">
        <f>'LATAM Working'!E96</f>
        <v>319.21518997380065</v>
      </c>
      <c r="F158" s="7">
        <f>'LATAM Working'!F96</f>
        <v>53.292292952443361</v>
      </c>
      <c r="G158" s="8">
        <f>'LATAM Working'!G96</f>
        <v>218.91514294558755</v>
      </c>
      <c r="H158" s="9">
        <f>'LATAM Working'!H96</f>
        <v>1267.3994611337112</v>
      </c>
      <c r="I158" s="7">
        <f>'LATAM Working'!I96</f>
        <v>0</v>
      </c>
      <c r="J158" s="7">
        <f>'LATAM Working'!J96</f>
        <v>0</v>
      </c>
      <c r="K158" s="10">
        <f>'LATAM Working'!K96</f>
        <v>586.76278758919739</v>
      </c>
      <c r="L158" s="7">
        <f>'LATAM Working'!L96</f>
        <v>0</v>
      </c>
      <c r="M158" s="11">
        <f>'LATAM Working'!M96</f>
        <v>680.63667354451377</v>
      </c>
      <c r="N158" s="18">
        <f>'LATAM Working'!N96</f>
        <v>5.1012810234855754</v>
      </c>
    </row>
    <row r="159" spans="1:14" x14ac:dyDescent="0.45">
      <c r="A159" s="19" t="s">
        <v>115</v>
      </c>
      <c r="B159" s="19">
        <v>2044</v>
      </c>
      <c r="C159" s="12">
        <f>'LATAM Working'!C97</f>
        <v>423.05941031123177</v>
      </c>
      <c r="D159" s="13">
        <f>'LATAM Working'!D97</f>
        <v>257.70557778946772</v>
      </c>
      <c r="E159" s="13">
        <f>'LATAM Working'!E97</f>
        <v>322.79040010150726</v>
      </c>
      <c r="F159" s="13">
        <f>'LATAM Working'!F97</f>
        <v>53.159062220062253</v>
      </c>
      <c r="G159" s="14">
        <f>'LATAM Working'!G97</f>
        <v>215.74087337287654</v>
      </c>
      <c r="H159" s="15">
        <f>'LATAM Working'!H97</f>
        <v>1272.4553237951454</v>
      </c>
      <c r="I159" s="13">
        <f>'LATAM Working'!I97</f>
        <v>0</v>
      </c>
      <c r="J159" s="13">
        <f>'LATAM Working'!J97</f>
        <v>0</v>
      </c>
      <c r="K159" s="16">
        <f>'LATAM Working'!K97</f>
        <v>575.14410594070466</v>
      </c>
      <c r="L159" s="13">
        <f>'LATAM Working'!L97</f>
        <v>0</v>
      </c>
      <c r="M159" s="17">
        <f>'LATAM Working'!M97</f>
        <v>697.31121785444077</v>
      </c>
      <c r="N159" s="18">
        <f>'LATAM Working'!N97</f>
        <v>5.2262545075332829</v>
      </c>
    </row>
    <row r="160" spans="1:14" x14ac:dyDescent="0.45">
      <c r="A160" s="5" t="s">
        <v>115</v>
      </c>
      <c r="B160" s="5">
        <v>2045</v>
      </c>
      <c r="C160" s="6">
        <f>'LATAM Working'!C98</f>
        <v>426.23235588856596</v>
      </c>
      <c r="D160" s="7">
        <f>'LATAM Working'!D98</f>
        <v>259.35489348732028</v>
      </c>
      <c r="E160" s="7">
        <f>'LATAM Working'!E98</f>
        <v>326.40565258264411</v>
      </c>
      <c r="F160" s="7">
        <f>'LATAM Working'!F98</f>
        <v>53.026164564512108</v>
      </c>
      <c r="G160" s="8">
        <f>'LATAM Working'!G98</f>
        <v>212.61263070896979</v>
      </c>
      <c r="H160" s="9">
        <f>'LATAM Working'!H98</f>
        <v>1277.6316972320124</v>
      </c>
      <c r="I160" s="7">
        <f>'LATAM Working'!I98</f>
        <v>0</v>
      </c>
      <c r="J160" s="7">
        <f>'LATAM Working'!J98</f>
        <v>0</v>
      </c>
      <c r="K160" s="10">
        <f>'LATAM Working'!K98</f>
        <v>563.75548960327865</v>
      </c>
      <c r="L160" s="7">
        <f>'LATAM Working'!L98</f>
        <v>0</v>
      </c>
      <c r="M160" s="11">
        <f>'LATAM Working'!M98</f>
        <v>713.87620762873371</v>
      </c>
      <c r="N160" s="18">
        <f>'LATAM Working'!N98</f>
        <v>5.3504068949586818</v>
      </c>
    </row>
    <row r="161" spans="1:14" x14ac:dyDescent="0.45">
      <c r="A161" s="19" t="s">
        <v>115</v>
      </c>
      <c r="B161" s="19">
        <v>2046</v>
      </c>
      <c r="C161" s="12">
        <f>'LATAM Working'!C99</f>
        <v>426.60317803818901</v>
      </c>
      <c r="D161" s="13">
        <f>'LATAM Working'!D99</f>
        <v>260.23670012517721</v>
      </c>
      <c r="E161" s="13">
        <f>'LATAM Working'!E99</f>
        <v>329.18010062959655</v>
      </c>
      <c r="F161" s="13">
        <f>'LATAM Working'!F99</f>
        <v>52.230772096044426</v>
      </c>
      <c r="G161" s="14">
        <f>'LATAM Working'!G99</f>
        <v>209.06199977612999</v>
      </c>
      <c r="H161" s="15">
        <f>'LATAM Working'!H99</f>
        <v>1277.3127506651372</v>
      </c>
      <c r="I161" s="13">
        <f>'LATAM Working'!I99</f>
        <v>0</v>
      </c>
      <c r="J161" s="13">
        <f>'LATAM Working'!J99</f>
        <v>0</v>
      </c>
      <c r="K161" s="16">
        <f>'LATAM Working'!K99</f>
        <v>552.59238297853403</v>
      </c>
      <c r="L161" s="13">
        <f>'LATAM Working'!L99</f>
        <v>0</v>
      </c>
      <c r="M161" s="17">
        <f>'LATAM Working'!M99</f>
        <v>724.72036768660314</v>
      </c>
      <c r="N161" s="18">
        <f>'LATAM Working'!N99</f>
        <v>5.4316824272199202</v>
      </c>
    </row>
    <row r="162" spans="1:14" x14ac:dyDescent="0.45">
      <c r="A162" s="5" t="s">
        <v>115</v>
      </c>
      <c r="B162" s="5">
        <v>2047</v>
      </c>
      <c r="C162" s="6">
        <f>'LATAM Working'!C100</f>
        <v>426.97432280308215</v>
      </c>
      <c r="D162" s="7">
        <f>'LATAM Working'!D100</f>
        <v>261.12150490560282</v>
      </c>
      <c r="E162" s="7">
        <f>'LATAM Working'!E100</f>
        <v>331.97813148494811</v>
      </c>
      <c r="F162" s="7">
        <f>'LATAM Working'!F100</f>
        <v>51.447310514603757</v>
      </c>
      <c r="G162" s="8">
        <f>'LATAM Working'!G100</f>
        <v>205.57066437986862</v>
      </c>
      <c r="H162" s="9">
        <f>'LATAM Working'!H100</f>
        <v>1277.0919340881055</v>
      </c>
      <c r="I162" s="7">
        <f>'LATAM Working'!I100</f>
        <v>0</v>
      </c>
      <c r="J162" s="7">
        <f>'LATAM Working'!J100</f>
        <v>0</v>
      </c>
      <c r="K162" s="10">
        <f>'LATAM Working'!K100</f>
        <v>541.65032067497748</v>
      </c>
      <c r="L162" s="7">
        <f>'LATAM Working'!L100</f>
        <v>0</v>
      </c>
      <c r="M162" s="11">
        <f>'LATAM Working'!M100</f>
        <v>735.44161341312804</v>
      </c>
      <c r="N162" s="18">
        <f>'LATAM Working'!N100</f>
        <v>5.5120367329731357</v>
      </c>
    </row>
    <row r="163" spans="1:14" x14ac:dyDescent="0.45">
      <c r="A163" s="19" t="s">
        <v>115</v>
      </c>
      <c r="B163" s="19">
        <v>2048</v>
      </c>
      <c r="C163" s="12">
        <f>'LATAM Working'!C101</f>
        <v>427.34579046392076</v>
      </c>
      <c r="D163" s="13">
        <f>'LATAM Working'!D101</f>
        <v>262.00931802228189</v>
      </c>
      <c r="E163" s="13">
        <f>'LATAM Working'!E101</f>
        <v>334.79994560257018</v>
      </c>
      <c r="F163" s="13">
        <f>'LATAM Working'!F101</f>
        <v>50.675600856884699</v>
      </c>
      <c r="G163" s="14">
        <f>'LATAM Working'!G101</f>
        <v>202.13763428472481</v>
      </c>
      <c r="H163" s="15">
        <f>'LATAM Working'!H101</f>
        <v>1276.9682892303824</v>
      </c>
      <c r="I163" s="13">
        <f>'LATAM Working'!I101</f>
        <v>0</v>
      </c>
      <c r="J163" s="13">
        <f>'LATAM Working'!J101</f>
        <v>0</v>
      </c>
      <c r="K163" s="16">
        <f>'LATAM Working'!K101</f>
        <v>530.92492572179151</v>
      </c>
      <c r="L163" s="13">
        <f>'LATAM Working'!L101</f>
        <v>0</v>
      </c>
      <c r="M163" s="17">
        <f>'LATAM Working'!M101</f>
        <v>746.04336350859091</v>
      </c>
      <c r="N163" s="18">
        <f>'LATAM Working'!N101</f>
        <v>5.5914954349206498</v>
      </c>
    </row>
    <row r="164" spans="1:14" x14ac:dyDescent="0.45">
      <c r="A164" s="5" t="s">
        <v>115</v>
      </c>
      <c r="B164" s="5">
        <v>2049</v>
      </c>
      <c r="C164" s="6">
        <f>'LATAM Working'!C102</f>
        <v>427.71758130162436</v>
      </c>
      <c r="D164" s="7">
        <f>'LATAM Working'!D102</f>
        <v>262.90014970355764</v>
      </c>
      <c r="E164" s="7">
        <f>'LATAM Working'!E102</f>
        <v>337.64574514019199</v>
      </c>
      <c r="F164" s="7">
        <f>'LATAM Working'!F102</f>
        <v>49.915466844031428</v>
      </c>
      <c r="G164" s="8">
        <f>'LATAM Working'!G102</f>
        <v>198.76193579216991</v>
      </c>
      <c r="H164" s="9">
        <f>'LATAM Working'!H102</f>
        <v>1276.9408787815753</v>
      </c>
      <c r="I164" s="7">
        <f>'LATAM Working'!I102</f>
        <v>0</v>
      </c>
      <c r="J164" s="7">
        <f>'LATAM Working'!J102</f>
        <v>0</v>
      </c>
      <c r="K164" s="10">
        <f>'LATAM Working'!K102</f>
        <v>520.41190781798764</v>
      </c>
      <c r="L164" s="7">
        <f>'LATAM Working'!L102</f>
        <v>0</v>
      </c>
      <c r="M164" s="11">
        <f>'LATAM Working'!M102</f>
        <v>756.52897096358765</v>
      </c>
      <c r="N164" s="18">
        <f>'LATAM Working'!N102</f>
        <v>5.6700836632794553</v>
      </c>
    </row>
    <row r="165" spans="1:14" x14ac:dyDescent="0.45">
      <c r="A165" s="19" t="s">
        <v>115</v>
      </c>
      <c r="B165" s="19">
        <v>2050</v>
      </c>
      <c r="C165" s="12">
        <f>'LATAM Working'!C103</f>
        <v>428.08969559735675</v>
      </c>
      <c r="D165" s="13">
        <f>'LATAM Working'!D103</f>
        <v>263.79401021254972</v>
      </c>
      <c r="E165" s="13">
        <f>'LATAM Working'!E103</f>
        <v>340.51573397388364</v>
      </c>
      <c r="F165" s="13">
        <f>'LATAM Working'!F103</f>
        <v>49.16673484137096</v>
      </c>
      <c r="G165" s="14">
        <f>'LATAM Working'!G103</f>
        <v>195.44261146444066</v>
      </c>
      <c r="H165" s="15">
        <f>'LATAM Working'!H103</f>
        <v>1277.0087860896017</v>
      </c>
      <c r="I165" s="13">
        <f>'LATAM Working'!I103</f>
        <v>0</v>
      </c>
      <c r="J165" s="13">
        <f>'LATAM Working'!J103</f>
        <v>0</v>
      </c>
      <c r="K165" s="16">
        <f>'LATAM Working'!K103</f>
        <v>510.10706161622892</v>
      </c>
      <c r="L165" s="13">
        <f>'LATAM Working'!L103</f>
        <v>0</v>
      </c>
      <c r="M165" s="17">
        <f>'LATAM Working'!M103</f>
        <v>766.90172447337272</v>
      </c>
      <c r="N165" s="18">
        <f>'LATAM Working'!N103</f>
        <v>5.7478260663815401</v>
      </c>
    </row>
    <row r="166" spans="1:14" x14ac:dyDescent="0.45">
      <c r="A166" s="5" t="s">
        <v>106</v>
      </c>
      <c r="B166" s="5">
        <v>2010</v>
      </c>
      <c r="C166" s="6">
        <f>'LATAM Working'!T63</f>
        <v>76.570339838857208</v>
      </c>
      <c r="D166" s="7">
        <f>'LATAM Working'!U63</f>
        <v>3.027771324343584</v>
      </c>
      <c r="E166" s="7">
        <f>'LATAM Working'!V63</f>
        <v>0</v>
      </c>
      <c r="F166" s="7">
        <f>'LATAM Working'!W63</f>
        <v>5.9611576525222323E-2</v>
      </c>
      <c r="G166" s="8">
        <f>'LATAM Working'!X63</f>
        <v>0</v>
      </c>
      <c r="H166" s="9">
        <f>'LATAM Working'!Y63</f>
        <v>79.657722739726026</v>
      </c>
      <c r="I166" s="7">
        <f>'LATAM Working'!Z63</f>
        <v>0</v>
      </c>
      <c r="J166" s="7">
        <f>'LATAM Working'!AA63</f>
        <v>0</v>
      </c>
      <c r="K166" s="10">
        <f>'LATAM Working'!AB63</f>
        <v>0</v>
      </c>
      <c r="L166" s="7">
        <f>'LATAM Working'!AC63</f>
        <v>0</v>
      </c>
      <c r="M166" s="11">
        <f>'LATAM Working'!AD63</f>
        <v>79.657722739726026</v>
      </c>
      <c r="N166" s="18">
        <f>'LATAM Working'!AE63</f>
        <v>0.597024</v>
      </c>
    </row>
    <row r="167" spans="1:14" x14ac:dyDescent="0.45">
      <c r="A167" s="19" t="s">
        <v>106</v>
      </c>
      <c r="B167" s="19">
        <v>2011</v>
      </c>
      <c r="C167" s="12">
        <f>'LATAM Working'!T64</f>
        <v>89.986196967236054</v>
      </c>
      <c r="D167" s="13">
        <f>'LATAM Working'!U64</f>
        <v>9.7688471030708079</v>
      </c>
      <c r="E167" s="13">
        <f>'LATAM Working'!V64</f>
        <v>0</v>
      </c>
      <c r="F167" s="13">
        <f>'LATAM Working'!W64</f>
        <v>0.54147182010410277</v>
      </c>
      <c r="G167" s="14">
        <f>'LATAM Working'!X64</f>
        <v>0</v>
      </c>
      <c r="H167" s="15">
        <f>'LATAM Working'!Y64</f>
        <v>100.29651589041097</v>
      </c>
      <c r="I167" s="13">
        <f>'LATAM Working'!Z64</f>
        <v>0</v>
      </c>
      <c r="J167" s="13">
        <f>'LATAM Working'!AA64</f>
        <v>0</v>
      </c>
      <c r="K167" s="16">
        <f>'LATAM Working'!AB64</f>
        <v>0</v>
      </c>
      <c r="L167" s="13">
        <f>'LATAM Working'!AC64</f>
        <v>0</v>
      </c>
      <c r="M167" s="17">
        <f>'LATAM Working'!AD64</f>
        <v>100.29651589041097</v>
      </c>
      <c r="N167" s="18">
        <f>'LATAM Working'!AE64</f>
        <v>0.75170900000000007</v>
      </c>
    </row>
    <row r="168" spans="1:14" x14ac:dyDescent="0.45">
      <c r="A168" s="5" t="s">
        <v>106</v>
      </c>
      <c r="B168" s="5">
        <v>2012</v>
      </c>
      <c r="C168" s="6">
        <f>'LATAM Working'!T65</f>
        <v>98.872376245050276</v>
      </c>
      <c r="D168" s="7">
        <f>'LATAM Working'!U65</f>
        <v>12.570591199756258</v>
      </c>
      <c r="E168" s="7">
        <f>'LATAM Working'!V65</f>
        <v>0</v>
      </c>
      <c r="F168" s="7">
        <f>'LATAM Working'!W65</f>
        <v>1.7560576918055075</v>
      </c>
      <c r="G168" s="8">
        <f>'LATAM Working'!X65</f>
        <v>0</v>
      </c>
      <c r="H168" s="9">
        <f>'LATAM Working'!Y65</f>
        <v>113.19902513661204</v>
      </c>
      <c r="I168" s="7">
        <f>'LATAM Working'!Z65</f>
        <v>0</v>
      </c>
      <c r="J168" s="7">
        <f>'LATAM Working'!AA65</f>
        <v>0</v>
      </c>
      <c r="K168" s="10">
        <f>'LATAM Working'!AB65</f>
        <v>0</v>
      </c>
      <c r="L168" s="7">
        <f>'LATAM Working'!AC65</f>
        <v>0</v>
      </c>
      <c r="M168" s="11">
        <f>'LATAM Working'!AD65</f>
        <v>113.19902513661204</v>
      </c>
      <c r="N168" s="18">
        <f>'LATAM Working'!AE65</f>
        <v>0.85073599999999994</v>
      </c>
    </row>
    <row r="169" spans="1:14" x14ac:dyDescent="0.45">
      <c r="A169" s="19" t="s">
        <v>106</v>
      </c>
      <c r="B169" s="19">
        <v>2013</v>
      </c>
      <c r="C169" s="12">
        <f>'LATAM Working'!T66</f>
        <v>121.61589075332012</v>
      </c>
      <c r="D169" s="13">
        <f>'LATAM Working'!U66</f>
        <v>10.451896417422313</v>
      </c>
      <c r="E169" s="13">
        <f>'LATAM Working'!V66</f>
        <v>0</v>
      </c>
      <c r="F169" s="13">
        <f>'LATAM Working'!W66</f>
        <v>2.4987185826822356</v>
      </c>
      <c r="G169" s="14">
        <f>'LATAM Working'!X66</f>
        <v>0</v>
      </c>
      <c r="H169" s="15">
        <f>'LATAM Working'!Y66</f>
        <v>134.56650575342468</v>
      </c>
      <c r="I169" s="13">
        <f>'LATAM Working'!Z66</f>
        <v>0</v>
      </c>
      <c r="J169" s="13">
        <f>'LATAM Working'!AA66</f>
        <v>0</v>
      </c>
      <c r="K169" s="16">
        <f>'LATAM Working'!AB66</f>
        <v>0</v>
      </c>
      <c r="L169" s="13">
        <f>'LATAM Working'!AC66</f>
        <v>0</v>
      </c>
      <c r="M169" s="17">
        <f>'LATAM Working'!AD66</f>
        <v>134.56650575342468</v>
      </c>
      <c r="N169" s="18">
        <f>'LATAM Working'!AE66</f>
        <v>1.0085580000000001</v>
      </c>
    </row>
    <row r="170" spans="1:14" x14ac:dyDescent="0.45">
      <c r="A170" s="5" t="s">
        <v>106</v>
      </c>
      <c r="B170" s="5">
        <v>2014</v>
      </c>
      <c r="C170" s="6">
        <f>'LATAM Working'!T67</f>
        <v>109.87016410844514</v>
      </c>
      <c r="D170" s="7">
        <f>'LATAM Working'!U67</f>
        <v>9.9998419621060446</v>
      </c>
      <c r="E170" s="7">
        <f>'LATAM Working'!V67</f>
        <v>0</v>
      </c>
      <c r="F170" s="7">
        <f>'LATAM Working'!W67</f>
        <v>3.1469944773940286</v>
      </c>
      <c r="G170" s="8">
        <f>'LATAM Working'!X67</f>
        <v>0</v>
      </c>
      <c r="H170" s="9">
        <f>'LATAM Working'!Y67</f>
        <v>123.01700054794522</v>
      </c>
      <c r="I170" s="7">
        <f>'LATAM Working'!Z67</f>
        <v>0</v>
      </c>
      <c r="J170" s="7">
        <f>'LATAM Working'!AA67</f>
        <v>0</v>
      </c>
      <c r="K170" s="10">
        <f>'LATAM Working'!AB67</f>
        <v>0</v>
      </c>
      <c r="L170" s="7">
        <f>'LATAM Working'!AC67</f>
        <v>0</v>
      </c>
      <c r="M170" s="11">
        <f>'LATAM Working'!AD67</f>
        <v>123.01700054794522</v>
      </c>
      <c r="N170" s="18">
        <f>'LATAM Working'!AE67</f>
        <v>0.89673583561643844</v>
      </c>
    </row>
    <row r="171" spans="1:14" x14ac:dyDescent="0.45">
      <c r="A171" s="19" t="s">
        <v>106</v>
      </c>
      <c r="B171" s="19">
        <v>2015</v>
      </c>
      <c r="C171" s="12">
        <f>'LATAM Working'!T68</f>
        <v>111.90844917371241</v>
      </c>
      <c r="D171" s="13">
        <f>'LATAM Working'!U68</f>
        <v>10.002325777794596</v>
      </c>
      <c r="E171" s="13">
        <f>'LATAM Working'!V68</f>
        <v>0</v>
      </c>
      <c r="F171" s="13">
        <f>'LATAM Working'!W68</f>
        <v>2.4440746375341154</v>
      </c>
      <c r="G171" s="14">
        <f>'LATAM Working'!X68</f>
        <v>0</v>
      </c>
      <c r="H171" s="15">
        <f>'LATAM Working'!Y68</f>
        <v>124.35484958904112</v>
      </c>
      <c r="I171" s="13">
        <f>'LATAM Working'!Z68</f>
        <v>0</v>
      </c>
      <c r="J171" s="13">
        <f>'LATAM Working'!AA68</f>
        <v>0</v>
      </c>
      <c r="K171" s="16">
        <f>'LATAM Working'!AB68</f>
        <v>0</v>
      </c>
      <c r="L171" s="13">
        <f>'LATAM Working'!AC68</f>
        <v>0</v>
      </c>
      <c r="M171" s="17">
        <f>'LATAM Working'!AD68</f>
        <v>124.35484958904112</v>
      </c>
      <c r="N171" s="18">
        <f>'LATAM Working'!AE68</f>
        <v>0.93202300000000016</v>
      </c>
    </row>
    <row r="172" spans="1:14" x14ac:dyDescent="0.45">
      <c r="A172" s="5" t="s">
        <v>106</v>
      </c>
      <c r="B172" s="5">
        <v>2016</v>
      </c>
      <c r="C172" s="6">
        <f>'LATAM Working'!T69</f>
        <v>105.70827466687699</v>
      </c>
      <c r="D172" s="7">
        <f>'LATAM Working'!U69</f>
        <v>9.9576170954006784</v>
      </c>
      <c r="E172" s="7">
        <f>'LATAM Working'!V69</f>
        <v>0</v>
      </c>
      <c r="F172" s="7">
        <f>'LATAM Working'!W69</f>
        <v>2.1584358333507585</v>
      </c>
      <c r="G172" s="8">
        <f>'LATAM Working'!X69</f>
        <v>0</v>
      </c>
      <c r="H172" s="9">
        <f>'LATAM Working'!Y69</f>
        <v>117.82432759562843</v>
      </c>
      <c r="I172" s="7">
        <f>'LATAM Working'!Z69</f>
        <v>0</v>
      </c>
      <c r="J172" s="7">
        <f>'LATAM Working'!AA69</f>
        <v>0</v>
      </c>
      <c r="K172" s="10">
        <f>'LATAM Working'!AB69</f>
        <v>0</v>
      </c>
      <c r="L172" s="7">
        <f>'LATAM Working'!AC69</f>
        <v>0</v>
      </c>
      <c r="M172" s="11">
        <f>'LATAM Working'!AD69</f>
        <v>117.82432759562843</v>
      </c>
      <c r="N172" s="18">
        <f>'LATAM Working'!AE69</f>
        <v>0.88549700000000009</v>
      </c>
    </row>
    <row r="173" spans="1:14" x14ac:dyDescent="0.45">
      <c r="A173" s="19" t="s">
        <v>106</v>
      </c>
      <c r="B173" s="19">
        <v>2017</v>
      </c>
      <c r="C173" s="12">
        <f>'LATAM Working'!T70</f>
        <v>114.88003833824635</v>
      </c>
      <c r="D173" s="13">
        <f>'LATAM Working'!U70</f>
        <v>9.652107765708914</v>
      </c>
      <c r="E173" s="13">
        <f>'LATAM Working'!V70</f>
        <v>0</v>
      </c>
      <c r="F173" s="13">
        <f>'LATAM Working'!W70</f>
        <v>1.7510900604284056</v>
      </c>
      <c r="G173" s="14">
        <f>'LATAM Working'!X70</f>
        <v>0</v>
      </c>
      <c r="H173" s="15">
        <f>'LATAM Working'!Y70</f>
        <v>126.28323616438368</v>
      </c>
      <c r="I173" s="13">
        <f>'LATAM Working'!Z70</f>
        <v>0</v>
      </c>
      <c r="J173" s="13">
        <f>'LATAM Working'!AA70</f>
        <v>3.6024657534246574</v>
      </c>
      <c r="K173" s="16">
        <f>'LATAM Working'!AB70</f>
        <v>0</v>
      </c>
      <c r="L173" s="13">
        <f>'LATAM Working'!AC70</f>
        <v>0</v>
      </c>
      <c r="M173" s="17">
        <f>'LATAM Working'!AD70</f>
        <v>129.88570191780823</v>
      </c>
      <c r="N173" s="18">
        <f>'LATAM Working'!AE70</f>
        <v>0.94647599999999998</v>
      </c>
    </row>
    <row r="174" spans="1:14" x14ac:dyDescent="0.45">
      <c r="A174" s="5" t="s">
        <v>106</v>
      </c>
      <c r="B174" s="5">
        <v>2018</v>
      </c>
      <c r="C174" s="6">
        <f>'LATAM Working'!T71</f>
        <v>139.77248140757064</v>
      </c>
      <c r="D174" s="7">
        <f>'LATAM Working'!U71</f>
        <v>10.292932213355055</v>
      </c>
      <c r="E174" s="7">
        <f>'LATAM Working'!V71</f>
        <v>0</v>
      </c>
      <c r="F174" s="7">
        <f>'LATAM Working'!W71</f>
        <v>1.9050866331185634</v>
      </c>
      <c r="G174" s="8">
        <f>'LATAM Working'!X71</f>
        <v>0</v>
      </c>
      <c r="H174" s="9">
        <f>'LATAM Working'!Y71</f>
        <v>151.97050025404425</v>
      </c>
      <c r="I174" s="7">
        <f>'LATAM Working'!Z71</f>
        <v>0</v>
      </c>
      <c r="J174" s="7">
        <f>'LATAM Working'!AA71</f>
        <v>3.1221369863013697</v>
      </c>
      <c r="K174" s="10">
        <f>'LATAM Working'!AB71</f>
        <v>0</v>
      </c>
      <c r="L174" s="7">
        <f>'LATAM Working'!AC71</f>
        <v>0</v>
      </c>
      <c r="M174" s="11">
        <f>'LATAM Working'!AD71</f>
        <v>155.09015342465756</v>
      </c>
      <c r="N174" s="18">
        <f>'LATAM Working'!AE71</f>
        <v>1.1389800000000001</v>
      </c>
    </row>
    <row r="175" spans="1:14" x14ac:dyDescent="0.45">
      <c r="A175" s="19" t="s">
        <v>106</v>
      </c>
      <c r="B175" s="19">
        <v>2019</v>
      </c>
      <c r="C175" s="12">
        <f>'LATAM Working'!T72</f>
        <v>204.68089959972474</v>
      </c>
      <c r="D175" s="13">
        <f>'LATAM Working'!U72</f>
        <v>10.590990095981166</v>
      </c>
      <c r="E175" s="13">
        <f>'LATAM Working'!V72</f>
        <v>0</v>
      </c>
      <c r="F175" s="13">
        <f>'LATAM Working'!W72</f>
        <v>1.9597305782666838</v>
      </c>
      <c r="G175" s="14">
        <f>'LATAM Working'!X72</f>
        <v>0</v>
      </c>
      <c r="H175" s="15">
        <f>'LATAM Working'!Y72</f>
        <v>217.2316202739726</v>
      </c>
      <c r="I175" s="13">
        <f>'LATAM Working'!Z72</f>
        <v>0</v>
      </c>
      <c r="J175" s="13">
        <f>'LATAM Working'!AA72</f>
        <v>0</v>
      </c>
      <c r="K175" s="16">
        <f>'LATAM Working'!AB72</f>
        <v>0</v>
      </c>
      <c r="L175" s="13">
        <f>'LATAM Working'!AC72</f>
        <v>0</v>
      </c>
      <c r="M175" s="17">
        <f>'LATAM Working'!AD72</f>
        <v>217.2316202739726</v>
      </c>
      <c r="N175" s="18">
        <f>'LATAM Working'!AE72</f>
        <v>1.6281219999999998</v>
      </c>
    </row>
    <row r="176" spans="1:14" x14ac:dyDescent="0.45">
      <c r="A176" s="5" t="s">
        <v>106</v>
      </c>
      <c r="B176" s="5">
        <v>2020</v>
      </c>
      <c r="C176" s="6">
        <f>'LATAM Working'!T73</f>
        <v>135.26339774721052</v>
      </c>
      <c r="D176" s="7">
        <f>'LATAM Working'!U73</f>
        <v>11.077817970937149</v>
      </c>
      <c r="E176" s="7">
        <f>'LATAM Working'!V73</f>
        <v>0</v>
      </c>
      <c r="F176" s="7">
        <f>'LATAM Working'!W73</f>
        <v>2.0491479430545172</v>
      </c>
      <c r="G176" s="8">
        <f>'LATAM Working'!X73</f>
        <v>0</v>
      </c>
      <c r="H176" s="9">
        <f>'LATAM Working'!Y73</f>
        <v>148.3903636612022</v>
      </c>
      <c r="I176" s="7">
        <f>'LATAM Working'!Z73</f>
        <v>0</v>
      </c>
      <c r="J176" s="7">
        <f>'LATAM Working'!AA73</f>
        <v>13.428293169398909</v>
      </c>
      <c r="K176" s="10">
        <f>'LATAM Working'!AB73</f>
        <v>0</v>
      </c>
      <c r="L176" s="7">
        <f>'LATAM Working'!AC73</f>
        <v>0</v>
      </c>
      <c r="M176" s="11">
        <f>'LATAM Working'!AD73</f>
        <v>161.8186568306011</v>
      </c>
      <c r="N176" s="18">
        <f>'LATAM Working'!AE73</f>
        <v>1.115213</v>
      </c>
    </row>
    <row r="177" spans="1:14" x14ac:dyDescent="0.45">
      <c r="A177" s="19" t="s">
        <v>106</v>
      </c>
      <c r="B177" s="19">
        <v>2021</v>
      </c>
      <c r="C177" s="12">
        <f>'LATAM Working'!T74</f>
        <v>223.4827890519941</v>
      </c>
      <c r="D177" s="13">
        <f>'LATAM Working'!U74</f>
        <v>8.7604179335191308</v>
      </c>
      <c r="E177" s="13">
        <f>'LATAM Working'!V74</f>
        <v>0</v>
      </c>
      <c r="F177" s="13">
        <f>'LATAM Working'!W74</f>
        <v>1.6219316446237573</v>
      </c>
      <c r="G177" s="14">
        <f>'LATAM Working'!X74</f>
        <v>0</v>
      </c>
      <c r="H177" s="15">
        <f>'LATAM Working'!Y74</f>
        <v>233.86513863013701</v>
      </c>
      <c r="I177" s="13">
        <f>'LATAM Working'!Z74</f>
        <v>0</v>
      </c>
      <c r="J177" s="13">
        <f>'LATAM Working'!AA74</f>
        <v>0</v>
      </c>
      <c r="K177" s="16">
        <f>'LATAM Working'!AB74</f>
        <v>0</v>
      </c>
      <c r="L177" s="13">
        <f>'LATAM Working'!AC74</f>
        <v>0</v>
      </c>
      <c r="M177" s="17">
        <f>'LATAM Working'!AD74</f>
        <v>233.86513863013701</v>
      </c>
      <c r="N177" s="18">
        <f>'LATAM Working'!AE74</f>
        <v>1.752788</v>
      </c>
    </row>
    <row r="178" spans="1:14" x14ac:dyDescent="0.45">
      <c r="A178" s="5" t="s">
        <v>106</v>
      </c>
      <c r="B178" s="5">
        <v>2022</v>
      </c>
      <c r="C178" s="6">
        <f>'LATAM Working'!T75</f>
        <v>184.50287639162175</v>
      </c>
      <c r="D178" s="7">
        <f>'LATAM Working'!U75</f>
        <v>10.171225244616059</v>
      </c>
      <c r="E178" s="7">
        <f>'LATAM Working'!V75</f>
        <v>0</v>
      </c>
      <c r="F178" s="7">
        <f>'LATAM Working'!W75</f>
        <v>2.2528208295156937</v>
      </c>
      <c r="G178" s="8">
        <f>'LATAM Working'!X75</f>
        <v>0</v>
      </c>
      <c r="H178" s="9">
        <f>'LATAM Working'!Y75</f>
        <v>196.92692246575351</v>
      </c>
      <c r="I178" s="7">
        <f>'LATAM Working'!Z75</f>
        <v>0</v>
      </c>
      <c r="J178" s="7">
        <f>'LATAM Working'!AA75</f>
        <v>0</v>
      </c>
      <c r="K178" s="10">
        <f>'LATAM Working'!AB75</f>
        <v>0</v>
      </c>
      <c r="L178" s="7">
        <f>'LATAM Working'!AC75</f>
        <v>0</v>
      </c>
      <c r="M178" s="11">
        <f>'LATAM Working'!AD75</f>
        <v>196.92692246575351</v>
      </c>
      <c r="N178" s="18">
        <f>'LATAM Working'!AE75</f>
        <v>1.4759410000000006</v>
      </c>
    </row>
    <row r="179" spans="1:14" x14ac:dyDescent="0.45">
      <c r="A179" s="19" t="s">
        <v>106</v>
      </c>
      <c r="B179" s="19">
        <v>2023</v>
      </c>
      <c r="C179" s="12">
        <f>'LATAM Working'!T76</f>
        <v>217.10141490957128</v>
      </c>
      <c r="D179" s="13">
        <f>'LATAM Working'!U76</f>
        <v>10</v>
      </c>
      <c r="E179" s="13">
        <f>'LATAM Working'!V76</f>
        <v>0</v>
      </c>
      <c r="F179" s="13">
        <f>'LATAM Working'!W76</f>
        <v>2.279854679469882</v>
      </c>
      <c r="G179" s="14">
        <f>'LATAM Working'!X76</f>
        <v>0</v>
      </c>
      <c r="H179" s="15">
        <f>'LATAM Working'!Y76</f>
        <v>229.38126958904115</v>
      </c>
      <c r="I179" s="13">
        <f>'LATAM Working'!Z76</f>
        <v>0</v>
      </c>
      <c r="J179" s="13">
        <f>'LATAM Working'!AA76</f>
        <v>0</v>
      </c>
      <c r="K179" s="16">
        <f>'LATAM Working'!AB76</f>
        <v>0</v>
      </c>
      <c r="L179" s="13">
        <f>'LATAM Working'!AC76</f>
        <v>0</v>
      </c>
      <c r="M179" s="17">
        <f>'LATAM Working'!AD76</f>
        <v>229.38126958904115</v>
      </c>
      <c r="N179" s="18">
        <f>'LATAM Working'!AE76</f>
        <v>1.7191820000000002</v>
      </c>
    </row>
    <row r="180" spans="1:14" x14ac:dyDescent="0.45">
      <c r="A180" s="5" t="s">
        <v>106</v>
      </c>
      <c r="B180" s="5">
        <v>2024</v>
      </c>
      <c r="C180" s="6">
        <f>'LATAM Working'!T77</f>
        <v>239.00296302066067</v>
      </c>
      <c r="D180" s="7">
        <f>'LATAM Working'!U77</f>
        <v>11</v>
      </c>
      <c r="E180" s="7">
        <f>'LATAM Working'!V77</f>
        <v>0</v>
      </c>
      <c r="F180" s="7">
        <f>'LATAM Working'!W77</f>
        <v>2.3072129356235207</v>
      </c>
      <c r="G180" s="8">
        <f>'LATAM Working'!X77</f>
        <v>0</v>
      </c>
      <c r="H180" s="9">
        <f>'LATAM Working'!Y77</f>
        <v>252.31017595628418</v>
      </c>
      <c r="I180" s="7">
        <f>'LATAM Working'!Z77</f>
        <v>0</v>
      </c>
      <c r="J180" s="7">
        <f>'LATAM Working'!AA77</f>
        <v>0</v>
      </c>
      <c r="K180" s="10">
        <f>'LATAM Working'!AB77</f>
        <v>0</v>
      </c>
      <c r="L180" s="7">
        <f>'LATAM Working'!AC77</f>
        <v>0</v>
      </c>
      <c r="M180" s="11">
        <f>'LATAM Working'!AD77</f>
        <v>252.31017595628418</v>
      </c>
      <c r="N180" s="18">
        <f>'LATAM Working'!AE77</f>
        <v>1.896212</v>
      </c>
    </row>
    <row r="181" spans="1:14" x14ac:dyDescent="0.45">
      <c r="A181" s="19" t="s">
        <v>106</v>
      </c>
      <c r="B181" s="19">
        <v>2025</v>
      </c>
      <c r="C181" s="12">
        <f>'LATAM Working'!T78</f>
        <v>247.38712894981768</v>
      </c>
      <c r="D181" s="13">
        <f>'LATAM Working'!U78</f>
        <v>11.198</v>
      </c>
      <c r="E181" s="13">
        <f>'LATAM Working'!V78</f>
        <v>0</v>
      </c>
      <c r="F181" s="13">
        <f>'LATAM Working'!W78</f>
        <v>2.334899490851003</v>
      </c>
      <c r="G181" s="14">
        <f>'LATAM Working'!X78</f>
        <v>0</v>
      </c>
      <c r="H181" s="15">
        <f>'LATAM Working'!Y78</f>
        <v>260.92002844066866</v>
      </c>
      <c r="I181" s="13">
        <f>'LATAM Working'!Z78</f>
        <v>0</v>
      </c>
      <c r="J181" s="13">
        <f>'LATAM Working'!AA78</f>
        <v>0</v>
      </c>
      <c r="K181" s="16">
        <f>'LATAM Working'!AB78</f>
        <v>0</v>
      </c>
      <c r="L181" s="13">
        <f>'LATAM Working'!AC78</f>
        <v>0</v>
      </c>
      <c r="M181" s="17">
        <f>'LATAM Working'!AD78</f>
        <v>260.92002844066866</v>
      </c>
      <c r="N181" s="18">
        <f>'LATAM Working'!AE78</f>
        <v>1.9555607881076811</v>
      </c>
    </row>
    <row r="182" spans="1:14" x14ac:dyDescent="0.45">
      <c r="A182" s="5" t="s">
        <v>106</v>
      </c>
      <c r="B182" s="5">
        <v>2026</v>
      </c>
      <c r="C182" s="6">
        <f>'LATAM Working'!T79</f>
        <v>253.81919430251295</v>
      </c>
      <c r="D182" s="7">
        <f>'LATAM Working'!U79</f>
        <v>11.377168000000001</v>
      </c>
      <c r="E182" s="7">
        <f>'LATAM Working'!V79</f>
        <v>0</v>
      </c>
      <c r="F182" s="7">
        <f>'LATAM Working'!W79</f>
        <v>2.3582484857595132</v>
      </c>
      <c r="G182" s="8">
        <f>'LATAM Working'!X79</f>
        <v>0</v>
      </c>
      <c r="H182" s="9">
        <f>'LATAM Working'!Y79</f>
        <v>267.5546107882725</v>
      </c>
      <c r="I182" s="7">
        <f>'LATAM Working'!Z79</f>
        <v>0</v>
      </c>
      <c r="J182" s="7">
        <f>'LATAM Working'!AA79</f>
        <v>0</v>
      </c>
      <c r="K182" s="10">
        <f>'LATAM Working'!AB79</f>
        <v>0</v>
      </c>
      <c r="L182" s="7">
        <f>'LATAM Working'!AC79</f>
        <v>0</v>
      </c>
      <c r="M182" s="11">
        <f>'LATAM Working'!AD79</f>
        <v>267.5546107882725</v>
      </c>
      <c r="N182" s="18">
        <f>'LATAM Working'!AE79</f>
        <v>2.0052860972837672</v>
      </c>
    </row>
    <row r="183" spans="1:14" x14ac:dyDescent="0.45">
      <c r="A183" s="19" t="s">
        <v>106</v>
      </c>
      <c r="B183" s="19">
        <v>2027</v>
      </c>
      <c r="C183" s="12">
        <f>'LATAM Working'!T80</f>
        <v>260.41849335437826</v>
      </c>
      <c r="D183" s="13">
        <f>'LATAM Working'!U80</f>
        <v>11.559202688000001</v>
      </c>
      <c r="E183" s="13">
        <f>'LATAM Working'!V80</f>
        <v>0</v>
      </c>
      <c r="F183" s="13">
        <f>'LATAM Working'!W80</f>
        <v>2.3818309706171084</v>
      </c>
      <c r="G183" s="14">
        <f>'LATAM Working'!X80</f>
        <v>0</v>
      </c>
      <c r="H183" s="15">
        <f>'LATAM Working'!Y80</f>
        <v>274.35952701299539</v>
      </c>
      <c r="I183" s="13">
        <f>'LATAM Working'!Z80</f>
        <v>0</v>
      </c>
      <c r="J183" s="13">
        <f>'LATAM Working'!AA80</f>
        <v>0</v>
      </c>
      <c r="K183" s="16">
        <f>'LATAM Working'!AB80</f>
        <v>0</v>
      </c>
      <c r="L183" s="13">
        <f>'LATAM Working'!AC80</f>
        <v>0</v>
      </c>
      <c r="M183" s="17">
        <f>'LATAM Working'!AD80</f>
        <v>274.35952701299539</v>
      </c>
      <c r="N183" s="18">
        <f>'LATAM Working'!AE80</f>
        <v>2.0562880361343594</v>
      </c>
    </row>
    <row r="184" spans="1:14" x14ac:dyDescent="0.45">
      <c r="A184" s="5" t="s">
        <v>106</v>
      </c>
      <c r="B184" s="5">
        <v>2028</v>
      </c>
      <c r="C184" s="6">
        <f>'LATAM Working'!T81</f>
        <v>267.18937418159209</v>
      </c>
      <c r="D184" s="7">
        <f>'LATAM Working'!U81</f>
        <v>11.744149931008002</v>
      </c>
      <c r="E184" s="7">
        <f>'LATAM Working'!V81</f>
        <v>0</v>
      </c>
      <c r="F184" s="7">
        <f>'LATAM Working'!W81</f>
        <v>2.4056492803232796</v>
      </c>
      <c r="G184" s="8">
        <f>'LATAM Working'!X81</f>
        <v>0</v>
      </c>
      <c r="H184" s="9">
        <f>'LATAM Working'!Y81</f>
        <v>281.33917339292339</v>
      </c>
      <c r="I184" s="7">
        <f>'LATAM Working'!Z81</f>
        <v>0</v>
      </c>
      <c r="J184" s="7">
        <f>'LATAM Working'!AA81</f>
        <v>0</v>
      </c>
      <c r="K184" s="10">
        <f>'LATAM Working'!AB81</f>
        <v>0</v>
      </c>
      <c r="L184" s="7">
        <f>'LATAM Working'!AC81</f>
        <v>0</v>
      </c>
      <c r="M184" s="11">
        <f>'LATAM Working'!AD81</f>
        <v>281.33917339292339</v>
      </c>
      <c r="N184" s="18">
        <f>'LATAM Working'!AE81</f>
        <v>2.1085995541769411</v>
      </c>
    </row>
    <row r="185" spans="1:14" x14ac:dyDescent="0.45">
      <c r="A185" s="19" t="s">
        <v>106</v>
      </c>
      <c r="B185" s="19">
        <v>2029</v>
      </c>
      <c r="C185" s="12">
        <f>'LATAM Working'!T82</f>
        <v>274.13629791031349</v>
      </c>
      <c r="D185" s="13">
        <f>'LATAM Working'!U82</f>
        <v>11.93205632990413</v>
      </c>
      <c r="E185" s="13">
        <f>'LATAM Working'!V82</f>
        <v>0</v>
      </c>
      <c r="F185" s="13">
        <f>'LATAM Working'!W82</f>
        <v>2.4297057731265124</v>
      </c>
      <c r="G185" s="14">
        <f>'LATAM Working'!X82</f>
        <v>0</v>
      </c>
      <c r="H185" s="15">
        <f>'LATAM Working'!Y82</f>
        <v>288.49806001334412</v>
      </c>
      <c r="I185" s="13">
        <f>'LATAM Working'!Z82</f>
        <v>0</v>
      </c>
      <c r="J185" s="13">
        <f>'LATAM Working'!AA82</f>
        <v>0</v>
      </c>
      <c r="K185" s="16">
        <f>'LATAM Working'!AB82</f>
        <v>0</v>
      </c>
      <c r="L185" s="13">
        <f>'LATAM Working'!AC82</f>
        <v>0</v>
      </c>
      <c r="M185" s="17">
        <f>'LATAM Working'!AD82</f>
        <v>288.49806001334412</v>
      </c>
      <c r="N185" s="18">
        <f>'LATAM Working'!AE82</f>
        <v>2.1622544538987798</v>
      </c>
    </row>
    <row r="186" spans="1:14" x14ac:dyDescent="0.45">
      <c r="A186" s="5" t="s">
        <v>106</v>
      </c>
      <c r="B186" s="5">
        <v>2030</v>
      </c>
      <c r="C186" s="6">
        <f>'LATAM Working'!T83</f>
        <v>281.26384165598165</v>
      </c>
      <c r="D186" s="7">
        <f>'LATAM Working'!U83</f>
        <v>12.122969231182596</v>
      </c>
      <c r="E186" s="7">
        <f>'LATAM Working'!V83</f>
        <v>0</v>
      </c>
      <c r="F186" s="7">
        <f>'LATAM Working'!W83</f>
        <v>2.4685810654965366</v>
      </c>
      <c r="G186" s="8">
        <f>'LATAM Working'!X83</f>
        <v>0</v>
      </c>
      <c r="H186" s="9">
        <f>'LATAM Working'!Y83</f>
        <v>295.8553919526608</v>
      </c>
      <c r="I186" s="7">
        <f>'LATAM Working'!Z83</f>
        <v>0</v>
      </c>
      <c r="J186" s="7">
        <f>'LATAM Working'!AA83</f>
        <v>0</v>
      </c>
      <c r="K186" s="10">
        <f>'LATAM Working'!AB83</f>
        <v>0</v>
      </c>
      <c r="L186" s="7">
        <f>'LATAM Working'!AC83</f>
        <v>0</v>
      </c>
      <c r="M186" s="11">
        <f>'LATAM Working'!AD83</f>
        <v>295.8553919526608</v>
      </c>
      <c r="N186" s="18">
        <f>'LATAM Working'!AE83</f>
        <v>2.2173966747992031</v>
      </c>
    </row>
    <row r="187" spans="1:14" x14ac:dyDescent="0.45">
      <c r="A187" s="19" t="s">
        <v>106</v>
      </c>
      <c r="B187" s="19">
        <v>2031</v>
      </c>
      <c r="C187" s="12">
        <f>'LATAM Working'!T84</f>
        <v>286.43909634245176</v>
      </c>
      <c r="D187" s="13">
        <f>'LATAM Working'!U84</f>
        <v>12.304813769650334</v>
      </c>
      <c r="E187" s="13">
        <f>'LATAM Working'!V84</f>
        <v>0</v>
      </c>
      <c r="F187" s="13">
        <f>'LATAM Working'!W84</f>
        <v>2.4932668761515018</v>
      </c>
      <c r="G187" s="14">
        <f>'LATAM Working'!X84</f>
        <v>0</v>
      </c>
      <c r="H187" s="15">
        <f>'LATAM Working'!Y84</f>
        <v>301.23717698825357</v>
      </c>
      <c r="I187" s="13">
        <f>'LATAM Working'!Z84</f>
        <v>0</v>
      </c>
      <c r="J187" s="13">
        <f>'LATAM Working'!AA84</f>
        <v>0</v>
      </c>
      <c r="K187" s="16">
        <f>'LATAM Working'!AB84</f>
        <v>0</v>
      </c>
      <c r="L187" s="13">
        <f>'LATAM Working'!AC84</f>
        <v>0</v>
      </c>
      <c r="M187" s="17">
        <f>'LATAM Working'!AD84</f>
        <v>301.23717698825357</v>
      </c>
      <c r="N187" s="18">
        <f>'LATAM Working'!AE84</f>
        <v>2.2577324353329065</v>
      </c>
    </row>
    <row r="188" spans="1:14" x14ac:dyDescent="0.45">
      <c r="A188" s="5" t="s">
        <v>106</v>
      </c>
      <c r="B188" s="5">
        <v>2032</v>
      </c>
      <c r="C188" s="6">
        <f>'LATAM Working'!T85</f>
        <v>291.70957571515288</v>
      </c>
      <c r="D188" s="7">
        <f>'LATAM Working'!U85</f>
        <v>12.489385976195088</v>
      </c>
      <c r="E188" s="7">
        <f>'LATAM Working'!V85</f>
        <v>0</v>
      </c>
      <c r="F188" s="7">
        <f>'LATAM Working'!W85</f>
        <v>2.518199544913017</v>
      </c>
      <c r="G188" s="8">
        <f>'LATAM Working'!X85</f>
        <v>0</v>
      </c>
      <c r="H188" s="9">
        <f>'LATAM Working'!Y85</f>
        <v>306.71716123626095</v>
      </c>
      <c r="I188" s="7">
        <f>'LATAM Working'!Z85</f>
        <v>0</v>
      </c>
      <c r="J188" s="7">
        <f>'LATAM Working'!AA85</f>
        <v>0</v>
      </c>
      <c r="K188" s="10">
        <f>'LATAM Working'!AB85</f>
        <v>0</v>
      </c>
      <c r="L188" s="7">
        <f>'LATAM Working'!AC85</f>
        <v>0</v>
      </c>
      <c r="M188" s="11">
        <f>'LATAM Working'!AD85</f>
        <v>306.71716123626095</v>
      </c>
      <c r="N188" s="18">
        <f>'LATAM Working'!AE85</f>
        <v>2.2988041858569863</v>
      </c>
    </row>
    <row r="189" spans="1:14" x14ac:dyDescent="0.45">
      <c r="A189" s="19" t="s">
        <v>106</v>
      </c>
      <c r="B189" s="19">
        <v>2033</v>
      </c>
      <c r="C189" s="12">
        <f>'LATAM Working'!T86</f>
        <v>297.07703190831165</v>
      </c>
      <c r="D189" s="13">
        <f>'LATAM Working'!U86</f>
        <v>12.676726765838012</v>
      </c>
      <c r="E189" s="13">
        <f>'LATAM Working'!V86</f>
        <v>0</v>
      </c>
      <c r="F189" s="13">
        <f>'LATAM Working'!W86</f>
        <v>2.5433815403621471</v>
      </c>
      <c r="G189" s="14">
        <f>'LATAM Working'!X86</f>
        <v>0</v>
      </c>
      <c r="H189" s="15">
        <f>'LATAM Working'!Y86</f>
        <v>312.29714021451178</v>
      </c>
      <c r="I189" s="13">
        <f>'LATAM Working'!Z86</f>
        <v>0</v>
      </c>
      <c r="J189" s="13">
        <f>'LATAM Working'!AA86</f>
        <v>0</v>
      </c>
      <c r="K189" s="16">
        <f>'LATAM Working'!AB86</f>
        <v>0</v>
      </c>
      <c r="L189" s="13">
        <f>'LATAM Working'!AC86</f>
        <v>0</v>
      </c>
      <c r="M189" s="17">
        <f>'LATAM Working'!AD86</f>
        <v>312.29714021451178</v>
      </c>
      <c r="N189" s="18">
        <f>'LATAM Working'!AE86</f>
        <v>2.340625383537922</v>
      </c>
    </row>
    <row r="190" spans="1:14" x14ac:dyDescent="0.45">
      <c r="A190" s="5" t="s">
        <v>106</v>
      </c>
      <c r="B190" s="5">
        <v>2034</v>
      </c>
      <c r="C190" s="6">
        <f>'LATAM Working'!T87</f>
        <v>302.54324929542457</v>
      </c>
      <c r="D190" s="7">
        <f>'LATAM Working'!U87</f>
        <v>12.86687766732558</v>
      </c>
      <c r="E190" s="7">
        <f>'LATAM Working'!V87</f>
        <v>0</v>
      </c>
      <c r="F190" s="7">
        <f>'LATAM Working'!W87</f>
        <v>2.5688153557657687</v>
      </c>
      <c r="G190" s="8">
        <f>'LATAM Working'!X87</f>
        <v>0</v>
      </c>
      <c r="H190" s="9">
        <f>'LATAM Working'!Y87</f>
        <v>317.97894231851592</v>
      </c>
      <c r="I190" s="7">
        <f>'LATAM Working'!Z87</f>
        <v>0</v>
      </c>
      <c r="J190" s="7">
        <f>'LATAM Working'!AA87</f>
        <v>0</v>
      </c>
      <c r="K190" s="10">
        <f>'LATAM Working'!AB87</f>
        <v>0</v>
      </c>
      <c r="L190" s="7">
        <f>'LATAM Working'!AC87</f>
        <v>0</v>
      </c>
      <c r="M190" s="11">
        <f>'LATAM Working'!AD87</f>
        <v>317.97894231851592</v>
      </c>
      <c r="N190" s="18">
        <f>'LATAM Working'!AE87</f>
        <v>2.3832097319560224</v>
      </c>
    </row>
    <row r="191" spans="1:14" x14ac:dyDescent="0.45">
      <c r="A191" s="19" t="s">
        <v>106</v>
      </c>
      <c r="B191" s="19">
        <v>2035</v>
      </c>
      <c r="C191" s="12">
        <f>'LATAM Working'!T88</f>
        <v>308.11004508246043</v>
      </c>
      <c r="D191" s="13">
        <f>'LATAM Working'!U88</f>
        <v>13.059880832335462</v>
      </c>
      <c r="E191" s="13">
        <f>'LATAM Working'!V88</f>
        <v>0</v>
      </c>
      <c r="F191" s="13">
        <f>'LATAM Working'!W88</f>
        <v>2.5945035093234261</v>
      </c>
      <c r="G191" s="14">
        <f>'LATAM Working'!X88</f>
        <v>0</v>
      </c>
      <c r="H191" s="15">
        <f>'LATAM Working'!Y88</f>
        <v>323.76442942411933</v>
      </c>
      <c r="I191" s="13">
        <f>'LATAM Working'!Z88</f>
        <v>0</v>
      </c>
      <c r="J191" s="13">
        <f>'LATAM Working'!AA88</f>
        <v>0</v>
      </c>
      <c r="K191" s="16">
        <f>'LATAM Working'!AB88</f>
        <v>0</v>
      </c>
      <c r="L191" s="13">
        <f>'LATAM Working'!AC88</f>
        <v>0</v>
      </c>
      <c r="M191" s="17">
        <f>'LATAM Working'!AD88</f>
        <v>323.76442942411933</v>
      </c>
      <c r="N191" s="18">
        <f>'LATAM Working'!AE88</f>
        <v>2.4265711856222492</v>
      </c>
    </row>
    <row r="192" spans="1:14" x14ac:dyDescent="0.45">
      <c r="A192" s="5" t="s">
        <v>106</v>
      </c>
      <c r="B192" s="5">
        <v>2036</v>
      </c>
      <c r="C192" s="6">
        <f>'LATAM Working'!T89</f>
        <v>311.80736562344993</v>
      </c>
      <c r="D192" s="7">
        <f>'LATAM Working'!U89</f>
        <v>13.190479640658817</v>
      </c>
      <c r="E192" s="7">
        <f>'LATAM Working'!V89</f>
        <v>0</v>
      </c>
      <c r="F192" s="7">
        <f>'LATAM Working'!W89</f>
        <v>2.6152595373980136</v>
      </c>
      <c r="G192" s="8">
        <f>'LATAM Working'!X89</f>
        <v>0</v>
      </c>
      <c r="H192" s="9">
        <f>'LATAM Working'!Y89</f>
        <v>327.61310480150672</v>
      </c>
      <c r="I192" s="7">
        <f>'LATAM Working'!Z89</f>
        <v>0</v>
      </c>
      <c r="J192" s="7">
        <f>'LATAM Working'!AA89</f>
        <v>0</v>
      </c>
      <c r="K192" s="10">
        <f>'LATAM Working'!AB89</f>
        <v>0</v>
      </c>
      <c r="L192" s="7">
        <f>'LATAM Working'!AC89</f>
        <v>0</v>
      </c>
      <c r="M192" s="11">
        <f>'LATAM Working'!AD89</f>
        <v>327.61310480150672</v>
      </c>
      <c r="N192" s="18">
        <f>'LATAM Working'!AE89</f>
        <v>2.4554164938921956</v>
      </c>
    </row>
    <row r="193" spans="1:14" x14ac:dyDescent="0.45">
      <c r="A193" s="19" t="s">
        <v>106</v>
      </c>
      <c r="B193" s="19">
        <v>2037</v>
      </c>
      <c r="C193" s="12">
        <f>'LATAM Working'!T90</f>
        <v>315.54905401093134</v>
      </c>
      <c r="D193" s="13">
        <f>'LATAM Working'!U90</f>
        <v>13.322384437065406</v>
      </c>
      <c r="E193" s="13">
        <f>'LATAM Working'!V90</f>
        <v>0</v>
      </c>
      <c r="F193" s="13">
        <f>'LATAM Working'!W90</f>
        <v>2.6361816136971976</v>
      </c>
      <c r="G193" s="14">
        <f>'LATAM Working'!X90</f>
        <v>0</v>
      </c>
      <c r="H193" s="15">
        <f>'LATAM Working'!Y90</f>
        <v>331.50762006169396</v>
      </c>
      <c r="I193" s="13">
        <f>'LATAM Working'!Z90</f>
        <v>0</v>
      </c>
      <c r="J193" s="13">
        <f>'LATAM Working'!AA90</f>
        <v>0</v>
      </c>
      <c r="K193" s="16">
        <f>'LATAM Working'!AB90</f>
        <v>0</v>
      </c>
      <c r="L193" s="13">
        <f>'LATAM Working'!AC90</f>
        <v>0</v>
      </c>
      <c r="M193" s="17">
        <f>'LATAM Working'!AD90</f>
        <v>331.50762006169396</v>
      </c>
      <c r="N193" s="18">
        <f>'LATAM Working'!AE90</f>
        <v>2.4846053659654674</v>
      </c>
    </row>
    <row r="194" spans="1:14" x14ac:dyDescent="0.45">
      <c r="A194" s="5" t="s">
        <v>106</v>
      </c>
      <c r="B194" s="5">
        <v>2038</v>
      </c>
      <c r="C194" s="6">
        <f>'LATAM Working'!T91</f>
        <v>319.3356426590625</v>
      </c>
      <c r="D194" s="7">
        <f>'LATAM Working'!U91</f>
        <v>13.45560828143606</v>
      </c>
      <c r="E194" s="7">
        <f>'LATAM Working'!V91</f>
        <v>0</v>
      </c>
      <c r="F194" s="7">
        <f>'LATAM Working'!W91</f>
        <v>2.6572710666067754</v>
      </c>
      <c r="G194" s="8">
        <f>'LATAM Working'!X91</f>
        <v>0</v>
      </c>
      <c r="H194" s="9">
        <f>'LATAM Working'!Y91</f>
        <v>335.44852200710534</v>
      </c>
      <c r="I194" s="7">
        <f>'LATAM Working'!Z91</f>
        <v>0</v>
      </c>
      <c r="J194" s="7">
        <f>'LATAM Working'!AA91</f>
        <v>0</v>
      </c>
      <c r="K194" s="10">
        <f>'LATAM Working'!AB91</f>
        <v>0</v>
      </c>
      <c r="L194" s="7">
        <f>'LATAM Working'!AC91</f>
        <v>0</v>
      </c>
      <c r="M194" s="11">
        <f>'LATAM Working'!AD91</f>
        <v>335.44852200710534</v>
      </c>
      <c r="N194" s="18">
        <f>'LATAM Working'!AE91</f>
        <v>2.5141419000532537</v>
      </c>
    </row>
    <row r="195" spans="1:14" x14ac:dyDescent="0.45">
      <c r="A195" s="19" t="s">
        <v>106</v>
      </c>
      <c r="B195" s="19">
        <v>2039</v>
      </c>
      <c r="C195" s="12">
        <f>'LATAM Working'!T92</f>
        <v>323.16767037097128</v>
      </c>
      <c r="D195" s="13">
        <f>'LATAM Working'!U92</f>
        <v>13.590164364250422</v>
      </c>
      <c r="E195" s="13">
        <f>'LATAM Working'!V92</f>
        <v>0</v>
      </c>
      <c r="F195" s="13">
        <f>'LATAM Working'!W92</f>
        <v>2.6785292351396297</v>
      </c>
      <c r="G195" s="14">
        <f>'LATAM Working'!X92</f>
        <v>0</v>
      </c>
      <c r="H195" s="15">
        <f>'LATAM Working'!Y92</f>
        <v>339.43636397036136</v>
      </c>
      <c r="I195" s="13">
        <f>'LATAM Working'!Z92</f>
        <v>0</v>
      </c>
      <c r="J195" s="13">
        <f>'LATAM Working'!AA92</f>
        <v>0</v>
      </c>
      <c r="K195" s="16">
        <f>'LATAM Working'!AB92</f>
        <v>0</v>
      </c>
      <c r="L195" s="13">
        <f>'LATAM Working'!AC92</f>
        <v>0</v>
      </c>
      <c r="M195" s="17">
        <f>'LATAM Working'!AD92</f>
        <v>339.43636397036136</v>
      </c>
      <c r="N195" s="18">
        <f>'LATAM Working'!AE92</f>
        <v>2.54403024330969</v>
      </c>
    </row>
    <row r="196" spans="1:14" x14ac:dyDescent="0.45">
      <c r="A196" s="5" t="s">
        <v>106</v>
      </c>
      <c r="B196" s="5">
        <v>2040</v>
      </c>
      <c r="C196" s="6">
        <f>'LATAM Working'!T93</f>
        <v>327.04568241542296</v>
      </c>
      <c r="D196" s="7">
        <f>'LATAM Working'!U93</f>
        <v>13.726066007892923</v>
      </c>
      <c r="E196" s="7">
        <f>'LATAM Working'!V93</f>
        <v>0</v>
      </c>
      <c r="F196" s="7">
        <f>'LATAM Working'!W93</f>
        <v>2.6999574690207466</v>
      </c>
      <c r="G196" s="8">
        <f>'LATAM Working'!X93</f>
        <v>0</v>
      </c>
      <c r="H196" s="9">
        <f>'LATAM Working'!Y93</f>
        <v>343.47170589233667</v>
      </c>
      <c r="I196" s="7">
        <f>'LATAM Working'!Z93</f>
        <v>0</v>
      </c>
      <c r="J196" s="7">
        <f>'LATAM Working'!AA93</f>
        <v>0</v>
      </c>
      <c r="K196" s="10">
        <f>'LATAM Working'!AB93</f>
        <v>0</v>
      </c>
      <c r="L196" s="7">
        <f>'LATAM Working'!AC93</f>
        <v>0</v>
      </c>
      <c r="M196" s="11">
        <f>'LATAM Working'!AD93</f>
        <v>343.47170589233667</v>
      </c>
      <c r="N196" s="18">
        <f>'LATAM Working'!AE93</f>
        <v>2.5742745924168968</v>
      </c>
    </row>
    <row r="197" spans="1:14" x14ac:dyDescent="0.45">
      <c r="A197" s="19" t="s">
        <v>106</v>
      </c>
      <c r="B197" s="19">
        <v>2041</v>
      </c>
      <c r="C197" s="12">
        <f>'LATAM Working'!T94</f>
        <v>330.31613923957724</v>
      </c>
      <c r="D197" s="13">
        <f>'LATAM Working'!U94</f>
        <v>13.753518139908708</v>
      </c>
      <c r="E197" s="13">
        <f>'LATAM Working'!V94</f>
        <v>0</v>
      </c>
      <c r="F197" s="13">
        <f>'LATAM Working'!W94</f>
        <v>2.6999574690207466</v>
      </c>
      <c r="G197" s="14">
        <f>'LATAM Working'!X94</f>
        <v>0</v>
      </c>
      <c r="H197" s="15">
        <f>'LATAM Working'!Y94</f>
        <v>346.76961484850671</v>
      </c>
      <c r="I197" s="13">
        <f>'LATAM Working'!Z94</f>
        <v>0</v>
      </c>
      <c r="J197" s="13">
        <f>'LATAM Working'!AA94</f>
        <v>0</v>
      </c>
      <c r="K197" s="16">
        <f>'LATAM Working'!AB94</f>
        <v>0</v>
      </c>
      <c r="L197" s="13">
        <f>'LATAM Working'!AC94</f>
        <v>0</v>
      </c>
      <c r="M197" s="17">
        <f>'LATAM Working'!AD94</f>
        <v>346.76961484850671</v>
      </c>
      <c r="N197" s="18">
        <f>'LATAM Working'!AE94</f>
        <v>2.5989919798707377</v>
      </c>
    </row>
    <row r="198" spans="1:14" x14ac:dyDescent="0.45">
      <c r="A198" s="5" t="s">
        <v>106</v>
      </c>
      <c r="B198" s="5">
        <v>2042</v>
      </c>
      <c r="C198" s="6">
        <f>'LATAM Working'!T95</f>
        <v>333.61930063197298</v>
      </c>
      <c r="D198" s="7">
        <f>'LATAM Working'!U95</f>
        <v>13.781025176188527</v>
      </c>
      <c r="E198" s="7">
        <f>'LATAM Working'!V95</f>
        <v>0</v>
      </c>
      <c r="F198" s="7">
        <f>'LATAM Working'!W95</f>
        <v>2.6999574690207466</v>
      </c>
      <c r="G198" s="8">
        <f>'LATAM Working'!X95</f>
        <v>0</v>
      </c>
      <c r="H198" s="9">
        <f>'LATAM Working'!Y95</f>
        <v>350.10028327718226</v>
      </c>
      <c r="I198" s="7">
        <f>'LATAM Working'!Z95</f>
        <v>0</v>
      </c>
      <c r="J198" s="7">
        <f>'LATAM Working'!AA95</f>
        <v>0</v>
      </c>
      <c r="K198" s="10">
        <f>'LATAM Working'!AB95</f>
        <v>0</v>
      </c>
      <c r="L198" s="7">
        <f>'LATAM Working'!AC95</f>
        <v>0</v>
      </c>
      <c r="M198" s="11">
        <f>'LATAM Working'!AD95</f>
        <v>350.10028327718226</v>
      </c>
      <c r="N198" s="18">
        <f>'LATAM Working'!AE95</f>
        <v>2.6239548951985938</v>
      </c>
    </row>
    <row r="199" spans="1:14" x14ac:dyDescent="0.45">
      <c r="A199" s="19" t="s">
        <v>106</v>
      </c>
      <c r="B199" s="19">
        <v>2043</v>
      </c>
      <c r="C199" s="12">
        <f>'LATAM Working'!T96</f>
        <v>336.95549363829275</v>
      </c>
      <c r="D199" s="13">
        <f>'LATAM Working'!U96</f>
        <v>13.808587226540904</v>
      </c>
      <c r="E199" s="13">
        <f>'LATAM Working'!V96</f>
        <v>0</v>
      </c>
      <c r="F199" s="13">
        <f>'LATAM Working'!W96</f>
        <v>2.6999574690207466</v>
      </c>
      <c r="G199" s="14">
        <f>'LATAM Working'!X96</f>
        <v>0</v>
      </c>
      <c r="H199" s="15">
        <f>'LATAM Working'!Y96</f>
        <v>353.46403833385443</v>
      </c>
      <c r="I199" s="13">
        <f>'LATAM Working'!Z96</f>
        <v>0</v>
      </c>
      <c r="J199" s="13">
        <f>'LATAM Working'!AA96</f>
        <v>0</v>
      </c>
      <c r="K199" s="16">
        <f>'LATAM Working'!AB96</f>
        <v>0</v>
      </c>
      <c r="L199" s="13">
        <f>'LATAM Working'!AC96</f>
        <v>0</v>
      </c>
      <c r="M199" s="17">
        <f>'LATAM Working'!AD96</f>
        <v>353.46403833385443</v>
      </c>
      <c r="N199" s="18">
        <f>'LATAM Working'!AE96</f>
        <v>2.6491657903872041</v>
      </c>
    </row>
    <row r="200" spans="1:14" x14ac:dyDescent="0.45">
      <c r="A200" s="5" t="s">
        <v>106</v>
      </c>
      <c r="B200" s="5">
        <v>2044</v>
      </c>
      <c r="C200" s="6">
        <f>'LATAM Working'!T97</f>
        <v>340.32504857467563</v>
      </c>
      <c r="D200" s="7">
        <f>'LATAM Working'!U97</f>
        <v>13.836204400993987</v>
      </c>
      <c r="E200" s="7">
        <f>'LATAM Working'!V97</f>
        <v>0</v>
      </c>
      <c r="F200" s="7">
        <f>'LATAM Working'!W97</f>
        <v>2.6999574690207466</v>
      </c>
      <c r="G200" s="8">
        <f>'LATAM Working'!X97</f>
        <v>0</v>
      </c>
      <c r="H200" s="9">
        <f>'LATAM Working'!Y97</f>
        <v>356.86121044469041</v>
      </c>
      <c r="I200" s="7">
        <f>'LATAM Working'!Z97</f>
        <v>0</v>
      </c>
      <c r="J200" s="7">
        <f>'LATAM Working'!AA97</f>
        <v>0</v>
      </c>
      <c r="K200" s="10">
        <f>'LATAM Working'!AB97</f>
        <v>0</v>
      </c>
      <c r="L200" s="7">
        <f>'LATAM Working'!AC97</f>
        <v>0</v>
      </c>
      <c r="M200" s="11">
        <f>'LATAM Working'!AD97</f>
        <v>356.86121044469041</v>
      </c>
      <c r="N200" s="18">
        <f>'LATAM Working'!AE97</f>
        <v>2.674627141936591</v>
      </c>
    </row>
    <row r="201" spans="1:14" x14ac:dyDescent="0.45">
      <c r="A201" s="19" t="s">
        <v>106</v>
      </c>
      <c r="B201" s="19">
        <v>2045</v>
      </c>
      <c r="C201" s="12">
        <f>'LATAM Working'!T98</f>
        <v>343.72829906042233</v>
      </c>
      <c r="D201" s="13">
        <f>'LATAM Working'!U98</f>
        <v>13.863876809795974</v>
      </c>
      <c r="E201" s="13">
        <f>'LATAM Working'!V98</f>
        <v>0</v>
      </c>
      <c r="F201" s="13">
        <f>'LATAM Working'!W98</f>
        <v>2.6999574690207466</v>
      </c>
      <c r="G201" s="14">
        <f>'LATAM Working'!X98</f>
        <v>0</v>
      </c>
      <c r="H201" s="15">
        <f>'LATAM Working'!Y98</f>
        <v>360.29213333923906</v>
      </c>
      <c r="I201" s="13">
        <f>'LATAM Working'!Z98</f>
        <v>0</v>
      </c>
      <c r="J201" s="13">
        <f>'LATAM Working'!AA98</f>
        <v>0</v>
      </c>
      <c r="K201" s="16">
        <f>'LATAM Working'!AB98</f>
        <v>0</v>
      </c>
      <c r="L201" s="13">
        <f>'LATAM Working'!AC98</f>
        <v>0</v>
      </c>
      <c r="M201" s="17">
        <f>'LATAM Working'!AD98</f>
        <v>360.29213333923906</v>
      </c>
      <c r="N201" s="18">
        <f>'LATAM Working'!AE98</f>
        <v>2.7003414511051798</v>
      </c>
    </row>
    <row r="202" spans="1:14" x14ac:dyDescent="0.45">
      <c r="A202" s="5" t="s">
        <v>106</v>
      </c>
      <c r="B202" s="5">
        <v>2046</v>
      </c>
      <c r="C202" s="6">
        <f>'LATAM Working'!T99</f>
        <v>345.65317753516069</v>
      </c>
      <c r="D202" s="7">
        <f>'LATAM Working'!U99</f>
        <v>13.697510288078423</v>
      </c>
      <c r="E202" s="7">
        <f>'LATAM Working'!V99</f>
        <v>0</v>
      </c>
      <c r="F202" s="7">
        <f>'LATAM Working'!W99</f>
        <v>2.5433599358175432</v>
      </c>
      <c r="G202" s="8">
        <f>'LATAM Working'!X99</f>
        <v>0</v>
      </c>
      <c r="H202" s="9">
        <f>'LATAM Working'!Y99</f>
        <v>361.89404775905666</v>
      </c>
      <c r="I202" s="7">
        <f>'LATAM Working'!Z99</f>
        <v>0</v>
      </c>
      <c r="J202" s="7">
        <f>'LATAM Working'!AA99</f>
        <v>0</v>
      </c>
      <c r="K202" s="10">
        <f>'LATAM Working'!AB99</f>
        <v>0</v>
      </c>
      <c r="L202" s="7">
        <f>'LATAM Working'!AC99</f>
        <v>0</v>
      </c>
      <c r="M202" s="11">
        <f>'LATAM Working'!AD99</f>
        <v>361.89404775905666</v>
      </c>
      <c r="N202" s="18">
        <f>'LATAM Working'!AE99</f>
        <v>2.7123475858738333</v>
      </c>
    </row>
    <row r="203" spans="1:14" x14ac:dyDescent="0.45">
      <c r="A203" s="19" t="s">
        <v>106</v>
      </c>
      <c r="B203" s="19">
        <v>2047</v>
      </c>
      <c r="C203" s="12">
        <f>'LATAM Working'!T100</f>
        <v>347.58883532935761</v>
      </c>
      <c r="D203" s="13">
        <f>'LATAM Working'!U100</f>
        <v>13.533140164621482</v>
      </c>
      <c r="E203" s="13">
        <f>'LATAM Working'!V100</f>
        <v>0</v>
      </c>
      <c r="F203" s="13">
        <f>'LATAM Working'!W100</f>
        <v>2.3958450595401257</v>
      </c>
      <c r="G203" s="14">
        <f>'LATAM Working'!X100</f>
        <v>0</v>
      </c>
      <c r="H203" s="15">
        <f>'LATAM Working'!Y100</f>
        <v>363.51782055351924</v>
      </c>
      <c r="I203" s="13">
        <f>'LATAM Working'!Z100</f>
        <v>0</v>
      </c>
      <c r="J203" s="13">
        <f>'LATAM Working'!AA100</f>
        <v>0</v>
      </c>
      <c r="K203" s="16">
        <f>'LATAM Working'!AB100</f>
        <v>0</v>
      </c>
      <c r="L203" s="13">
        <f>'LATAM Working'!AC100</f>
        <v>0</v>
      </c>
      <c r="M203" s="17">
        <f>'LATAM Working'!AD100</f>
        <v>363.51782055351924</v>
      </c>
      <c r="N203" s="18">
        <f>'LATAM Working'!AE100</f>
        <v>2.7245175462430082</v>
      </c>
    </row>
    <row r="204" spans="1:14" x14ac:dyDescent="0.45">
      <c r="A204" s="5" t="s">
        <v>106</v>
      </c>
      <c r="B204" s="5">
        <v>2048</v>
      </c>
      <c r="C204" s="6">
        <f>'LATAM Working'!T101</f>
        <v>349.53533280720205</v>
      </c>
      <c r="D204" s="7">
        <f>'LATAM Working'!U101</f>
        <v>13.370742482646024</v>
      </c>
      <c r="E204" s="7">
        <f>'LATAM Working'!V101</f>
        <v>0</v>
      </c>
      <c r="F204" s="7">
        <f>'LATAM Working'!W101</f>
        <v>2.2568860460867981</v>
      </c>
      <c r="G204" s="8">
        <f>'LATAM Working'!X101</f>
        <v>0</v>
      </c>
      <c r="H204" s="9">
        <f>'LATAM Working'!Y101</f>
        <v>365.16296133593488</v>
      </c>
      <c r="I204" s="7">
        <f>'LATAM Working'!Z101</f>
        <v>0</v>
      </c>
      <c r="J204" s="7">
        <f>'LATAM Working'!AA101</f>
        <v>0</v>
      </c>
      <c r="K204" s="10">
        <f>'LATAM Working'!AB101</f>
        <v>0</v>
      </c>
      <c r="L204" s="7">
        <f>'LATAM Working'!AC101</f>
        <v>0</v>
      </c>
      <c r="M204" s="11">
        <f>'LATAM Working'!AD101</f>
        <v>365.16296133593488</v>
      </c>
      <c r="N204" s="18">
        <f>'LATAM Working'!AE101</f>
        <v>2.7368476568299021</v>
      </c>
    </row>
    <row r="205" spans="1:14" x14ac:dyDescent="0.45">
      <c r="A205" s="19" t="s">
        <v>106</v>
      </c>
      <c r="B205" s="19">
        <v>2049</v>
      </c>
      <c r="C205" s="12">
        <f>'LATAM Working'!T102</f>
        <v>351.49273067092241</v>
      </c>
      <c r="D205" s="13">
        <f>'LATAM Working'!U102</f>
        <v>13.210293572854273</v>
      </c>
      <c r="E205" s="13">
        <f>'LATAM Working'!V102</f>
        <v>0</v>
      </c>
      <c r="F205" s="13">
        <f>'LATAM Working'!W102</f>
        <v>2.1259866554137639</v>
      </c>
      <c r="G205" s="14">
        <f>'LATAM Working'!X102</f>
        <v>0</v>
      </c>
      <c r="H205" s="15">
        <f>'LATAM Working'!Y102</f>
        <v>366.82901089919045</v>
      </c>
      <c r="I205" s="13">
        <f>'LATAM Working'!Z102</f>
        <v>0</v>
      </c>
      <c r="J205" s="13">
        <f>'LATAM Working'!AA102</f>
        <v>0</v>
      </c>
      <c r="K205" s="16">
        <f>'LATAM Working'!AB102</f>
        <v>0</v>
      </c>
      <c r="L205" s="13">
        <f>'LATAM Working'!AC102</f>
        <v>0</v>
      </c>
      <c r="M205" s="17">
        <f>'LATAM Working'!AD102</f>
        <v>366.82901089919045</v>
      </c>
      <c r="N205" s="18">
        <f>'LATAM Working'!AE102</f>
        <v>2.7493344759384915</v>
      </c>
    </row>
    <row r="206" spans="1:14" x14ac:dyDescent="0.45">
      <c r="A206" s="5" t="s">
        <v>106</v>
      </c>
      <c r="B206" s="5">
        <v>2050</v>
      </c>
      <c r="C206" s="6">
        <f>'LATAM Working'!T103</f>
        <v>353.46108996267958</v>
      </c>
      <c r="D206" s="7">
        <f>'LATAM Working'!U103</f>
        <v>13.05177004998002</v>
      </c>
      <c r="E206" s="7">
        <f>'LATAM Working'!V103</f>
        <v>0</v>
      </c>
      <c r="F206" s="7">
        <f>'LATAM Working'!W103</f>
        <v>2.0026794293997652</v>
      </c>
      <c r="G206" s="8">
        <f>'LATAM Working'!X103</f>
        <v>0</v>
      </c>
      <c r="H206" s="9">
        <f>'LATAM Working'!Y103</f>
        <v>368.51553944205938</v>
      </c>
      <c r="I206" s="7">
        <f>'LATAM Working'!Z103</f>
        <v>0</v>
      </c>
      <c r="J206" s="7">
        <f>'LATAM Working'!AA103</f>
        <v>0</v>
      </c>
      <c r="K206" s="10">
        <f>'LATAM Working'!AB103</f>
        <v>0</v>
      </c>
      <c r="L206" s="7">
        <f>'LATAM Working'!AC103</f>
        <v>0</v>
      </c>
      <c r="M206" s="11">
        <f>'LATAM Working'!AD103</f>
        <v>368.51553944205938</v>
      </c>
      <c r="N206" s="18">
        <f>'LATAM Working'!AE103</f>
        <v>2.7619747822659479</v>
      </c>
    </row>
    <row r="207" spans="1:14" x14ac:dyDescent="0.45">
      <c r="A207" s="19" t="s">
        <v>107</v>
      </c>
      <c r="B207" s="19">
        <v>2010</v>
      </c>
      <c r="C207" s="12">
        <f>'LATAM Working'!AK63</f>
        <v>0</v>
      </c>
      <c r="D207" s="13">
        <f>'LATAM Working'!AL63</f>
        <v>0</v>
      </c>
      <c r="E207" s="13">
        <f>'LATAM Working'!AM63</f>
        <v>0</v>
      </c>
      <c r="F207" s="13">
        <f>'LATAM Working'!AN63</f>
        <v>0</v>
      </c>
      <c r="G207" s="14">
        <f>'LATAM Working'!AO63</f>
        <v>0</v>
      </c>
      <c r="H207" s="15">
        <f>'LATAM Working'!AP63</f>
        <v>0</v>
      </c>
      <c r="I207" s="13">
        <f>'LATAM Working'!AQ63</f>
        <v>0</v>
      </c>
      <c r="J207" s="13">
        <f>'LATAM Working'!AR63</f>
        <v>0</v>
      </c>
      <c r="K207" s="16">
        <f>'LATAM Working'!AS63</f>
        <v>0</v>
      </c>
      <c r="L207" s="13">
        <f>'LATAM Working'!AT63</f>
        <v>0</v>
      </c>
      <c r="M207" s="17">
        <f>'LATAM Working'!AU63</f>
        <v>0</v>
      </c>
      <c r="N207" s="18">
        <f>'LATAM Working'!AV63</f>
        <v>0</v>
      </c>
    </row>
    <row r="208" spans="1:14" x14ac:dyDescent="0.45">
      <c r="A208" s="5" t="s">
        <v>107</v>
      </c>
      <c r="B208" s="5">
        <v>2011</v>
      </c>
      <c r="C208" s="6">
        <f>'LATAM Working'!AK64</f>
        <v>0</v>
      </c>
      <c r="D208" s="7">
        <f>'LATAM Working'!AL64</f>
        <v>0</v>
      </c>
      <c r="E208" s="7">
        <f>'LATAM Working'!AM64</f>
        <v>0</v>
      </c>
      <c r="F208" s="7">
        <f>'LATAM Working'!AN64</f>
        <v>0</v>
      </c>
      <c r="G208" s="8">
        <f>'LATAM Working'!AO64</f>
        <v>0</v>
      </c>
      <c r="H208" s="9">
        <f>'LATAM Working'!AP64</f>
        <v>0</v>
      </c>
      <c r="I208" s="7">
        <f>'LATAM Working'!AQ64</f>
        <v>0</v>
      </c>
      <c r="J208" s="7">
        <f>'LATAM Working'!AR64</f>
        <v>0</v>
      </c>
      <c r="K208" s="10">
        <f>'LATAM Working'!AS64</f>
        <v>0</v>
      </c>
      <c r="L208" s="7">
        <f>'LATAM Working'!AT64</f>
        <v>0</v>
      </c>
      <c r="M208" s="11">
        <f>'LATAM Working'!AU64</f>
        <v>0</v>
      </c>
      <c r="N208" s="18">
        <f>'LATAM Working'!AV64</f>
        <v>0</v>
      </c>
    </row>
    <row r="209" spans="1:14" x14ac:dyDescent="0.45">
      <c r="A209" s="19" t="s">
        <v>107</v>
      </c>
      <c r="B209" s="19">
        <v>2012</v>
      </c>
      <c r="C209" s="12">
        <f>'LATAM Working'!AK65</f>
        <v>0</v>
      </c>
      <c r="D209" s="13">
        <f>'LATAM Working'!AL65</f>
        <v>0</v>
      </c>
      <c r="E209" s="13">
        <f>'LATAM Working'!AM65</f>
        <v>0</v>
      </c>
      <c r="F209" s="13">
        <f>'LATAM Working'!AN65</f>
        <v>0</v>
      </c>
      <c r="G209" s="14">
        <f>'LATAM Working'!AO65</f>
        <v>0</v>
      </c>
      <c r="H209" s="15">
        <f>'LATAM Working'!AP65</f>
        <v>0</v>
      </c>
      <c r="I209" s="13">
        <f>'LATAM Working'!AQ65</f>
        <v>0</v>
      </c>
      <c r="J209" s="13">
        <f>'LATAM Working'!AR65</f>
        <v>0</v>
      </c>
      <c r="K209" s="16">
        <f>'LATAM Working'!AS65</f>
        <v>0</v>
      </c>
      <c r="L209" s="13">
        <f>'LATAM Working'!AT65</f>
        <v>0</v>
      </c>
      <c r="M209" s="17">
        <f>'LATAM Working'!AU65</f>
        <v>0</v>
      </c>
      <c r="N209" s="18">
        <f>'LATAM Working'!AV65</f>
        <v>0</v>
      </c>
    </row>
    <row r="210" spans="1:14" x14ac:dyDescent="0.45">
      <c r="A210" s="5" t="s">
        <v>107</v>
      </c>
      <c r="B210" s="5">
        <v>2013</v>
      </c>
      <c r="C210" s="6">
        <f>'LATAM Working'!AK66</f>
        <v>0</v>
      </c>
      <c r="D210" s="7">
        <f>'LATAM Working'!AL66</f>
        <v>0</v>
      </c>
      <c r="E210" s="7">
        <f>'LATAM Working'!AM66</f>
        <v>0</v>
      </c>
      <c r="F210" s="7">
        <f>'LATAM Working'!AN66</f>
        <v>0</v>
      </c>
      <c r="G210" s="8">
        <f>'LATAM Working'!AO66</f>
        <v>0</v>
      </c>
      <c r="H210" s="9">
        <f>'LATAM Working'!AP66</f>
        <v>0</v>
      </c>
      <c r="I210" s="7">
        <f>'LATAM Working'!AQ66</f>
        <v>0</v>
      </c>
      <c r="J210" s="7">
        <f>'LATAM Working'!AR66</f>
        <v>0</v>
      </c>
      <c r="K210" s="10">
        <f>'LATAM Working'!AS66</f>
        <v>0</v>
      </c>
      <c r="L210" s="7">
        <f>'LATAM Working'!AT66</f>
        <v>0</v>
      </c>
      <c r="M210" s="11">
        <f>'LATAM Working'!AU66</f>
        <v>0</v>
      </c>
      <c r="N210" s="18">
        <f>'LATAM Working'!AV66</f>
        <v>0</v>
      </c>
    </row>
    <row r="211" spans="1:14" x14ac:dyDescent="0.45">
      <c r="A211" s="19" t="s">
        <v>107</v>
      </c>
      <c r="B211" s="19">
        <v>2014</v>
      </c>
      <c r="C211" s="12">
        <f>'LATAM Working'!AK67</f>
        <v>0</v>
      </c>
      <c r="D211" s="13">
        <f>'LATAM Working'!AL67</f>
        <v>0</v>
      </c>
      <c r="E211" s="13">
        <f>'LATAM Working'!AM67</f>
        <v>0</v>
      </c>
      <c r="F211" s="13">
        <f>'LATAM Working'!AN67</f>
        <v>0</v>
      </c>
      <c r="G211" s="14">
        <f>'LATAM Working'!AO67</f>
        <v>0</v>
      </c>
      <c r="H211" s="15">
        <f>'LATAM Working'!AP67</f>
        <v>0</v>
      </c>
      <c r="I211" s="13">
        <f>'LATAM Working'!AQ67</f>
        <v>0</v>
      </c>
      <c r="J211" s="13">
        <f>'LATAM Working'!AR67</f>
        <v>0</v>
      </c>
      <c r="K211" s="16">
        <f>'LATAM Working'!AS67</f>
        <v>0</v>
      </c>
      <c r="L211" s="13">
        <f>'LATAM Working'!AT67</f>
        <v>0</v>
      </c>
      <c r="M211" s="17">
        <f>'LATAM Working'!AU67</f>
        <v>0</v>
      </c>
      <c r="N211" s="18">
        <f>'LATAM Working'!AV67</f>
        <v>0</v>
      </c>
    </row>
    <row r="212" spans="1:14" x14ac:dyDescent="0.45">
      <c r="A212" s="5" t="s">
        <v>107</v>
      </c>
      <c r="B212" s="5">
        <v>2015</v>
      </c>
      <c r="C212" s="6">
        <f>'LATAM Working'!AK68</f>
        <v>0</v>
      </c>
      <c r="D212" s="7">
        <f>'LATAM Working'!AL68</f>
        <v>0</v>
      </c>
      <c r="E212" s="7">
        <f>'LATAM Working'!AM68</f>
        <v>0</v>
      </c>
      <c r="F212" s="7">
        <f>'LATAM Working'!AN68</f>
        <v>0</v>
      </c>
      <c r="G212" s="8">
        <f>'LATAM Working'!AO68</f>
        <v>0</v>
      </c>
      <c r="H212" s="9">
        <f>'LATAM Working'!AP68</f>
        <v>0</v>
      </c>
      <c r="I212" s="7">
        <f>'LATAM Working'!AQ68</f>
        <v>0</v>
      </c>
      <c r="J212" s="7">
        <f>'LATAM Working'!AR68</f>
        <v>0</v>
      </c>
      <c r="K212" s="10">
        <f>'LATAM Working'!AS68</f>
        <v>0</v>
      </c>
      <c r="L212" s="7">
        <f>'LATAM Working'!AT68</f>
        <v>0</v>
      </c>
      <c r="M212" s="11">
        <f>'LATAM Working'!AU68</f>
        <v>0</v>
      </c>
      <c r="N212" s="18">
        <f>'LATAM Working'!AV68</f>
        <v>0</v>
      </c>
    </row>
    <row r="213" spans="1:14" x14ac:dyDescent="0.45">
      <c r="A213" s="19" t="s">
        <v>107</v>
      </c>
      <c r="B213" s="19">
        <v>2016</v>
      </c>
      <c r="C213" s="12">
        <f>'LATAM Working'!AK69</f>
        <v>0</v>
      </c>
      <c r="D213" s="13">
        <f>'LATAM Working'!AL69</f>
        <v>0</v>
      </c>
      <c r="E213" s="13">
        <f>'LATAM Working'!AM69</f>
        <v>0</v>
      </c>
      <c r="F213" s="13">
        <f>'LATAM Working'!AN69</f>
        <v>0</v>
      </c>
      <c r="G213" s="14">
        <f>'LATAM Working'!AO69</f>
        <v>0</v>
      </c>
      <c r="H213" s="15">
        <f>'LATAM Working'!AP69</f>
        <v>0</v>
      </c>
      <c r="I213" s="13">
        <f>'LATAM Working'!AQ69</f>
        <v>0</v>
      </c>
      <c r="J213" s="13">
        <f>'LATAM Working'!AR69</f>
        <v>0</v>
      </c>
      <c r="K213" s="16">
        <f>'LATAM Working'!AS69</f>
        <v>0</v>
      </c>
      <c r="L213" s="13">
        <f>'LATAM Working'!AT69</f>
        <v>0</v>
      </c>
      <c r="M213" s="17">
        <f>'LATAM Working'!AU69</f>
        <v>0</v>
      </c>
      <c r="N213" s="18">
        <f>'LATAM Working'!AV69</f>
        <v>0</v>
      </c>
    </row>
    <row r="214" spans="1:14" x14ac:dyDescent="0.45">
      <c r="A214" s="5" t="s">
        <v>107</v>
      </c>
      <c r="B214" s="5">
        <v>2017</v>
      </c>
      <c r="C214" s="6">
        <f>'LATAM Working'!AK70</f>
        <v>0</v>
      </c>
      <c r="D214" s="7">
        <f>'LATAM Working'!AL70</f>
        <v>0</v>
      </c>
      <c r="E214" s="7">
        <f>'LATAM Working'!AM70</f>
        <v>0</v>
      </c>
      <c r="F214" s="7">
        <f>'LATAM Working'!AN70</f>
        <v>0</v>
      </c>
      <c r="G214" s="8">
        <f>'LATAM Working'!AO70</f>
        <v>0</v>
      </c>
      <c r="H214" s="9">
        <f>'LATAM Working'!AP70</f>
        <v>0</v>
      </c>
      <c r="I214" s="7">
        <f>'LATAM Working'!AQ70</f>
        <v>0</v>
      </c>
      <c r="J214" s="7">
        <f>'LATAM Working'!AR70</f>
        <v>0</v>
      </c>
      <c r="K214" s="10">
        <f>'LATAM Working'!AS70</f>
        <v>0</v>
      </c>
      <c r="L214" s="7">
        <f>'LATAM Working'!AT70</f>
        <v>0</v>
      </c>
      <c r="M214" s="11">
        <f>'LATAM Working'!AU70</f>
        <v>0</v>
      </c>
      <c r="N214" s="18">
        <f>'LATAM Working'!AV70</f>
        <v>0</v>
      </c>
    </row>
    <row r="215" spans="1:14" x14ac:dyDescent="0.45">
      <c r="A215" s="19" t="s">
        <v>107</v>
      </c>
      <c r="B215" s="19">
        <v>2018</v>
      </c>
      <c r="C215" s="12">
        <f>'LATAM Working'!AK71</f>
        <v>0</v>
      </c>
      <c r="D215" s="13">
        <f>'LATAM Working'!AL71</f>
        <v>0</v>
      </c>
      <c r="E215" s="13">
        <f>'LATAM Working'!AM71</f>
        <v>0</v>
      </c>
      <c r="F215" s="13">
        <f>'LATAM Working'!AN71</f>
        <v>0</v>
      </c>
      <c r="G215" s="14">
        <f>'LATAM Working'!AO71</f>
        <v>0</v>
      </c>
      <c r="H215" s="15">
        <f>'LATAM Working'!AP71</f>
        <v>0</v>
      </c>
      <c r="I215" s="13">
        <f>'LATAM Working'!AQ71</f>
        <v>0</v>
      </c>
      <c r="J215" s="13">
        <f>'LATAM Working'!AR71</f>
        <v>0</v>
      </c>
      <c r="K215" s="16">
        <f>'LATAM Working'!AS71</f>
        <v>0</v>
      </c>
      <c r="L215" s="13">
        <f>'LATAM Working'!AT71</f>
        <v>0</v>
      </c>
      <c r="M215" s="17">
        <f>'LATAM Working'!AU71</f>
        <v>0</v>
      </c>
      <c r="N215" s="18">
        <f>'LATAM Working'!AV71</f>
        <v>0</v>
      </c>
    </row>
    <row r="216" spans="1:14" x14ac:dyDescent="0.45">
      <c r="A216" s="5" t="s">
        <v>107</v>
      </c>
      <c r="B216" s="5">
        <v>2019</v>
      </c>
      <c r="C216" s="6">
        <f>'LATAM Working'!AK72</f>
        <v>0</v>
      </c>
      <c r="D216" s="7">
        <f>'LATAM Working'!AL72</f>
        <v>0</v>
      </c>
      <c r="E216" s="7">
        <f>'LATAM Working'!AM72</f>
        <v>0</v>
      </c>
      <c r="F216" s="7">
        <f>'LATAM Working'!AN72</f>
        <v>0</v>
      </c>
      <c r="G216" s="8">
        <f>'LATAM Working'!AO72</f>
        <v>0</v>
      </c>
      <c r="H216" s="9">
        <f>'LATAM Working'!AP72</f>
        <v>0</v>
      </c>
      <c r="I216" s="7">
        <f>'LATAM Working'!AQ72</f>
        <v>0</v>
      </c>
      <c r="J216" s="7">
        <f>'LATAM Working'!AR72</f>
        <v>0</v>
      </c>
      <c r="K216" s="10">
        <f>'LATAM Working'!AS72</f>
        <v>0</v>
      </c>
      <c r="L216" s="7">
        <f>'LATAM Working'!AT72</f>
        <v>0</v>
      </c>
      <c r="M216" s="11">
        <f>'LATAM Working'!AU72</f>
        <v>0</v>
      </c>
      <c r="N216" s="18">
        <f>'LATAM Working'!AV72</f>
        <v>0</v>
      </c>
    </row>
    <row r="217" spans="1:14" x14ac:dyDescent="0.45">
      <c r="A217" s="19" t="s">
        <v>107</v>
      </c>
      <c r="B217" s="19">
        <v>2020</v>
      </c>
      <c r="C217" s="12">
        <f>'LATAM Working'!AK73</f>
        <v>0</v>
      </c>
      <c r="D217" s="13">
        <f>'LATAM Working'!AL73</f>
        <v>0</v>
      </c>
      <c r="E217" s="13">
        <f>'LATAM Working'!AM73</f>
        <v>0</v>
      </c>
      <c r="F217" s="13">
        <f>'LATAM Working'!AN73</f>
        <v>0</v>
      </c>
      <c r="G217" s="14">
        <f>'LATAM Working'!AO73</f>
        <v>0</v>
      </c>
      <c r="H217" s="15">
        <f>'LATAM Working'!AP73</f>
        <v>0</v>
      </c>
      <c r="I217" s="13">
        <f>'LATAM Working'!AQ73</f>
        <v>0</v>
      </c>
      <c r="J217" s="13">
        <f>'LATAM Working'!AR73</f>
        <v>0</v>
      </c>
      <c r="K217" s="16">
        <f>'LATAM Working'!AS73</f>
        <v>0</v>
      </c>
      <c r="L217" s="13">
        <f>'LATAM Working'!AT73</f>
        <v>0</v>
      </c>
      <c r="M217" s="17">
        <f>'LATAM Working'!AU73</f>
        <v>0</v>
      </c>
      <c r="N217" s="18">
        <f>'LATAM Working'!AV73</f>
        <v>0</v>
      </c>
    </row>
    <row r="218" spans="1:14" x14ac:dyDescent="0.45">
      <c r="A218" s="5" t="s">
        <v>107</v>
      </c>
      <c r="B218" s="5">
        <v>2021</v>
      </c>
      <c r="C218" s="6">
        <f>'LATAM Working'!AK74</f>
        <v>0</v>
      </c>
      <c r="D218" s="7">
        <f>'LATAM Working'!AL74</f>
        <v>0</v>
      </c>
      <c r="E218" s="7">
        <f>'LATAM Working'!AM74</f>
        <v>0</v>
      </c>
      <c r="F218" s="7">
        <f>'LATAM Working'!AN74</f>
        <v>0</v>
      </c>
      <c r="G218" s="8">
        <f>'LATAM Working'!AO74</f>
        <v>0</v>
      </c>
      <c r="H218" s="9">
        <f>'LATAM Working'!AP74</f>
        <v>0</v>
      </c>
      <c r="I218" s="7">
        <f>'LATAM Working'!AQ74</f>
        <v>0</v>
      </c>
      <c r="J218" s="7">
        <f>'LATAM Working'!AR74</f>
        <v>0</v>
      </c>
      <c r="K218" s="10">
        <f>'LATAM Working'!AS74</f>
        <v>0</v>
      </c>
      <c r="L218" s="7">
        <f>'LATAM Working'!AT74</f>
        <v>0</v>
      </c>
      <c r="M218" s="11">
        <f>'LATAM Working'!AU74</f>
        <v>0</v>
      </c>
      <c r="N218" s="18">
        <f>'LATAM Working'!AV74</f>
        <v>0</v>
      </c>
    </row>
    <row r="219" spans="1:14" x14ac:dyDescent="0.45">
      <c r="A219" s="19" t="s">
        <v>107</v>
      </c>
      <c r="B219" s="19">
        <v>2022</v>
      </c>
      <c r="C219" s="12">
        <f>'LATAM Working'!AK75</f>
        <v>40.184571506849316</v>
      </c>
      <c r="D219" s="13">
        <f>'LATAM Working'!AL75</f>
        <v>0</v>
      </c>
      <c r="E219" s="13">
        <f>'LATAM Working'!AM75</f>
        <v>0</v>
      </c>
      <c r="F219" s="13">
        <f>'LATAM Working'!AN75</f>
        <v>0</v>
      </c>
      <c r="G219" s="14">
        <f>'LATAM Working'!AO75</f>
        <v>0</v>
      </c>
      <c r="H219" s="15">
        <f>'LATAM Working'!AP75</f>
        <v>40.184571506849316</v>
      </c>
      <c r="I219" s="13">
        <f>'LATAM Working'!AQ75</f>
        <v>0</v>
      </c>
      <c r="J219" s="13">
        <f>'LATAM Working'!AR75</f>
        <v>0</v>
      </c>
      <c r="K219" s="16">
        <f>'LATAM Working'!AS75</f>
        <v>0</v>
      </c>
      <c r="L219" s="13">
        <f>'LATAM Working'!AT75</f>
        <v>0</v>
      </c>
      <c r="M219" s="17">
        <f>'LATAM Working'!AU75</f>
        <v>40.184571506849316</v>
      </c>
      <c r="N219" s="18">
        <f>'LATAM Working'!AV75</f>
        <v>0.301178</v>
      </c>
    </row>
    <row r="220" spans="1:14" x14ac:dyDescent="0.45">
      <c r="A220" s="5" t="s">
        <v>107</v>
      </c>
      <c r="B220" s="5">
        <v>2023</v>
      </c>
      <c r="C220" s="6">
        <f>'LATAM Working'!AK76</f>
        <v>67.810413698630157</v>
      </c>
      <c r="D220" s="7">
        <f>'LATAM Working'!AL76</f>
        <v>0</v>
      </c>
      <c r="E220" s="7">
        <f>'LATAM Working'!AM76</f>
        <v>0</v>
      </c>
      <c r="F220" s="7">
        <f>'LATAM Working'!AN76</f>
        <v>0</v>
      </c>
      <c r="G220" s="8">
        <f>'LATAM Working'!AO76</f>
        <v>0</v>
      </c>
      <c r="H220" s="9">
        <f>'LATAM Working'!AP76</f>
        <v>67.810413698630157</v>
      </c>
      <c r="I220" s="7">
        <f>'LATAM Working'!AQ76</f>
        <v>0</v>
      </c>
      <c r="J220" s="7">
        <f>'LATAM Working'!AR76</f>
        <v>0</v>
      </c>
      <c r="K220" s="10">
        <f>'LATAM Working'!AS76</f>
        <v>0</v>
      </c>
      <c r="L220" s="7">
        <f>'LATAM Working'!AT76</f>
        <v>0</v>
      </c>
      <c r="M220" s="11">
        <f>'LATAM Working'!AU76</f>
        <v>67.810413698630157</v>
      </c>
      <c r="N220" s="18">
        <f>'LATAM Working'!AV76</f>
        <v>0.50823000000000018</v>
      </c>
    </row>
    <row r="221" spans="1:14" x14ac:dyDescent="0.45">
      <c r="A221" s="19" t="s">
        <v>107</v>
      </c>
      <c r="B221" s="19">
        <v>2024</v>
      </c>
      <c r="C221" s="12">
        <f>'LATAM Working'!AK77</f>
        <v>49.716712295081969</v>
      </c>
      <c r="D221" s="13">
        <f>'LATAM Working'!AL77</f>
        <v>0</v>
      </c>
      <c r="E221" s="13">
        <f>'LATAM Working'!AM77</f>
        <v>0</v>
      </c>
      <c r="F221" s="13">
        <f>'LATAM Working'!AN77</f>
        <v>0</v>
      </c>
      <c r="G221" s="14">
        <f>'LATAM Working'!AO77</f>
        <v>0</v>
      </c>
      <c r="H221" s="15">
        <f>'LATAM Working'!AP77</f>
        <v>49.716712295081969</v>
      </c>
      <c r="I221" s="13">
        <f>'LATAM Working'!AQ77</f>
        <v>0</v>
      </c>
      <c r="J221" s="13">
        <f>'LATAM Working'!AR77</f>
        <v>0</v>
      </c>
      <c r="K221" s="16">
        <f>'LATAM Working'!AS77</f>
        <v>0</v>
      </c>
      <c r="L221" s="13">
        <f>'LATAM Working'!AT77</f>
        <v>0</v>
      </c>
      <c r="M221" s="17">
        <f>'LATAM Working'!AU77</f>
        <v>49.716712295081969</v>
      </c>
      <c r="N221" s="18">
        <f>'LATAM Working'!AV77</f>
        <v>0.37364099999999995</v>
      </c>
    </row>
    <row r="222" spans="1:14" x14ac:dyDescent="0.45">
      <c r="A222" s="5" t="s">
        <v>107</v>
      </c>
      <c r="B222" s="5">
        <v>2025</v>
      </c>
      <c r="C222" s="6">
        <f>'LATAM Working'!AK78</f>
        <v>60.237440000000007</v>
      </c>
      <c r="D222" s="7">
        <f>'LATAM Working'!AL78</f>
        <v>0</v>
      </c>
      <c r="E222" s="7">
        <f>'LATAM Working'!AM78</f>
        <v>0</v>
      </c>
      <c r="F222" s="7">
        <f>'LATAM Working'!AN78</f>
        <v>0</v>
      </c>
      <c r="G222" s="8">
        <f>'LATAM Working'!AO78</f>
        <v>0</v>
      </c>
      <c r="H222" s="9">
        <f>'LATAM Working'!AP78</f>
        <v>60.237440000000007</v>
      </c>
      <c r="I222" s="7">
        <f>'LATAM Working'!AQ78</f>
        <v>0</v>
      </c>
      <c r="J222" s="7">
        <f>'LATAM Working'!AR78</f>
        <v>0</v>
      </c>
      <c r="K222" s="10">
        <f>'LATAM Working'!AS78</f>
        <v>0</v>
      </c>
      <c r="L222" s="7">
        <f>'LATAM Working'!AT78</f>
        <v>0</v>
      </c>
      <c r="M222" s="11">
        <f>'LATAM Working'!AU78</f>
        <v>60.237440000000007</v>
      </c>
      <c r="N222" s="18">
        <f>'LATAM Working'!AV78</f>
        <v>0.45147157289527723</v>
      </c>
    </row>
    <row r="223" spans="1:14" x14ac:dyDescent="0.45">
      <c r="A223" s="19" t="s">
        <v>107</v>
      </c>
      <c r="B223" s="19">
        <v>2026</v>
      </c>
      <c r="C223" s="12">
        <f>'LATAM Working'!AK79</f>
        <v>76.428799999999995</v>
      </c>
      <c r="D223" s="13">
        <f>'LATAM Working'!AL79</f>
        <v>0</v>
      </c>
      <c r="E223" s="13">
        <f>'LATAM Working'!AM79</f>
        <v>0</v>
      </c>
      <c r="F223" s="13">
        <f>'LATAM Working'!AN79</f>
        <v>0</v>
      </c>
      <c r="G223" s="14">
        <f>'LATAM Working'!AO79</f>
        <v>0</v>
      </c>
      <c r="H223" s="15">
        <f>'LATAM Working'!AP79</f>
        <v>76.428799999999995</v>
      </c>
      <c r="I223" s="13">
        <f>'LATAM Working'!AQ79</f>
        <v>0</v>
      </c>
      <c r="J223" s="13">
        <f>'LATAM Working'!AR79</f>
        <v>0</v>
      </c>
      <c r="K223" s="16">
        <f>'LATAM Working'!AS79</f>
        <v>0</v>
      </c>
      <c r="L223" s="13">
        <f>'LATAM Working'!AT79</f>
        <v>0</v>
      </c>
      <c r="M223" s="17">
        <f>'LATAM Working'!AU79</f>
        <v>76.428799999999995</v>
      </c>
      <c r="N223" s="18">
        <f>'LATAM Working'!AV79</f>
        <v>0.57282365503080079</v>
      </c>
    </row>
    <row r="224" spans="1:14" x14ac:dyDescent="0.45">
      <c r="A224" s="5" t="s">
        <v>107</v>
      </c>
      <c r="B224" s="5">
        <v>2027</v>
      </c>
      <c r="C224" s="6">
        <f>'LATAM Working'!AK80</f>
        <v>83.252799999999993</v>
      </c>
      <c r="D224" s="7">
        <f>'LATAM Working'!AL80</f>
        <v>0</v>
      </c>
      <c r="E224" s="7">
        <f>'LATAM Working'!AM80</f>
        <v>0</v>
      </c>
      <c r="F224" s="7">
        <f>'LATAM Working'!AN80</f>
        <v>0</v>
      </c>
      <c r="G224" s="8">
        <f>'LATAM Working'!AO80</f>
        <v>0</v>
      </c>
      <c r="H224" s="9">
        <f>'LATAM Working'!AP80</f>
        <v>83.252799999999993</v>
      </c>
      <c r="I224" s="7">
        <f>'LATAM Working'!AQ80</f>
        <v>0</v>
      </c>
      <c r="J224" s="7">
        <f>'LATAM Working'!AR80</f>
        <v>0</v>
      </c>
      <c r="K224" s="10">
        <f>'LATAM Working'!AS80</f>
        <v>0</v>
      </c>
      <c r="L224" s="7">
        <f>'LATAM Working'!AT80</f>
        <v>0</v>
      </c>
      <c r="M224" s="11">
        <f>'LATAM Working'!AU80</f>
        <v>83.252799999999993</v>
      </c>
      <c r="N224" s="18">
        <f>'LATAM Working'!AV80</f>
        <v>0.62396862422997934</v>
      </c>
    </row>
    <row r="225" spans="1:14" x14ac:dyDescent="0.45">
      <c r="A225" s="19" t="s">
        <v>107</v>
      </c>
      <c r="B225" s="19">
        <v>2028</v>
      </c>
      <c r="C225" s="12">
        <f>'LATAM Working'!AK81</f>
        <v>88.711999999999989</v>
      </c>
      <c r="D225" s="13">
        <f>'LATAM Working'!AL81</f>
        <v>0</v>
      </c>
      <c r="E225" s="13">
        <f>'LATAM Working'!AM81</f>
        <v>0</v>
      </c>
      <c r="F225" s="13">
        <f>'LATAM Working'!AN81</f>
        <v>0</v>
      </c>
      <c r="G225" s="14">
        <f>'LATAM Working'!AO81</f>
        <v>0</v>
      </c>
      <c r="H225" s="15">
        <f>'LATAM Working'!AP81</f>
        <v>88.711999999999989</v>
      </c>
      <c r="I225" s="13">
        <f>'LATAM Working'!AQ81</f>
        <v>0</v>
      </c>
      <c r="J225" s="13">
        <f>'LATAM Working'!AR81</f>
        <v>0</v>
      </c>
      <c r="K225" s="16">
        <f>'LATAM Working'!AS81</f>
        <v>0</v>
      </c>
      <c r="L225" s="13">
        <f>'LATAM Working'!AT81</f>
        <v>0</v>
      </c>
      <c r="M225" s="17">
        <f>'LATAM Working'!AU81</f>
        <v>88.711999999999989</v>
      </c>
      <c r="N225" s="18">
        <f>'LATAM Working'!AV81</f>
        <v>0.66488459958932233</v>
      </c>
    </row>
    <row r="226" spans="1:14" x14ac:dyDescent="0.45">
      <c r="A226" s="5" t="s">
        <v>107</v>
      </c>
      <c r="B226" s="5">
        <v>2029</v>
      </c>
      <c r="C226" s="6">
        <f>'LATAM Working'!AK82</f>
        <v>94.171200000000027</v>
      </c>
      <c r="D226" s="7">
        <f>'LATAM Working'!AL82</f>
        <v>0</v>
      </c>
      <c r="E226" s="7">
        <f>'LATAM Working'!AM82</f>
        <v>0</v>
      </c>
      <c r="F226" s="7">
        <f>'LATAM Working'!AN82</f>
        <v>0</v>
      </c>
      <c r="G226" s="8">
        <f>'LATAM Working'!AO82</f>
        <v>0</v>
      </c>
      <c r="H226" s="9">
        <f>'LATAM Working'!AP82</f>
        <v>94.171200000000027</v>
      </c>
      <c r="I226" s="7">
        <f>'LATAM Working'!AQ82</f>
        <v>0</v>
      </c>
      <c r="J226" s="7">
        <f>'LATAM Working'!AR82</f>
        <v>0</v>
      </c>
      <c r="K226" s="10">
        <f>'LATAM Working'!AS82</f>
        <v>0</v>
      </c>
      <c r="L226" s="7">
        <f>'LATAM Working'!AT82</f>
        <v>0</v>
      </c>
      <c r="M226" s="11">
        <f>'LATAM Working'!AU82</f>
        <v>94.171200000000027</v>
      </c>
      <c r="N226" s="18">
        <f>'LATAM Working'!AV82</f>
        <v>0.70580057494866544</v>
      </c>
    </row>
    <row r="227" spans="1:14" x14ac:dyDescent="0.45">
      <c r="A227" s="19" t="s">
        <v>107</v>
      </c>
      <c r="B227" s="19">
        <v>2030</v>
      </c>
      <c r="C227" s="12">
        <f>'LATAM Working'!AK83</f>
        <v>98.265600000000006</v>
      </c>
      <c r="D227" s="13">
        <f>'LATAM Working'!AL83</f>
        <v>0</v>
      </c>
      <c r="E227" s="13">
        <f>'LATAM Working'!AM83</f>
        <v>0</v>
      </c>
      <c r="F227" s="13">
        <f>'LATAM Working'!AN83</f>
        <v>0</v>
      </c>
      <c r="G227" s="14">
        <f>'LATAM Working'!AO83</f>
        <v>0</v>
      </c>
      <c r="H227" s="15">
        <f>'LATAM Working'!AP83</f>
        <v>98.265600000000006</v>
      </c>
      <c r="I227" s="13">
        <f>'LATAM Working'!AQ83</f>
        <v>0</v>
      </c>
      <c r="J227" s="13">
        <f>'LATAM Working'!AR83</f>
        <v>0</v>
      </c>
      <c r="K227" s="16">
        <f>'LATAM Working'!AS83</f>
        <v>0</v>
      </c>
      <c r="L227" s="13">
        <f>'LATAM Working'!AT83</f>
        <v>0</v>
      </c>
      <c r="M227" s="17">
        <f>'LATAM Working'!AU83</f>
        <v>98.265600000000006</v>
      </c>
      <c r="N227" s="18">
        <f>'LATAM Working'!AV83</f>
        <v>0.73648755646817254</v>
      </c>
    </row>
    <row r="228" spans="1:14" x14ac:dyDescent="0.45">
      <c r="A228" s="5" t="s">
        <v>107</v>
      </c>
      <c r="B228" s="5">
        <v>2031</v>
      </c>
      <c r="C228" s="6">
        <f>'LATAM Working'!AK84</f>
        <v>100.99520000000001</v>
      </c>
      <c r="D228" s="7">
        <f>'LATAM Working'!AL84</f>
        <v>0</v>
      </c>
      <c r="E228" s="7">
        <f>'LATAM Working'!AM84</f>
        <v>0</v>
      </c>
      <c r="F228" s="7">
        <f>'LATAM Working'!AN84</f>
        <v>0</v>
      </c>
      <c r="G228" s="8">
        <f>'LATAM Working'!AO84</f>
        <v>0</v>
      </c>
      <c r="H228" s="9">
        <f>'LATAM Working'!AP84</f>
        <v>100.99520000000001</v>
      </c>
      <c r="I228" s="7">
        <f>'LATAM Working'!AQ84</f>
        <v>0</v>
      </c>
      <c r="J228" s="7">
        <f>'LATAM Working'!AR84</f>
        <v>0</v>
      </c>
      <c r="K228" s="10">
        <f>'LATAM Working'!AS84</f>
        <v>0</v>
      </c>
      <c r="L228" s="7">
        <f>'LATAM Working'!AT84</f>
        <v>0</v>
      </c>
      <c r="M228" s="11">
        <f>'LATAM Working'!AU84</f>
        <v>100.99520000000001</v>
      </c>
      <c r="N228" s="18">
        <f>'LATAM Working'!AV84</f>
        <v>0.7569455441478441</v>
      </c>
    </row>
    <row r="229" spans="1:14" x14ac:dyDescent="0.45">
      <c r="A229" s="19" t="s">
        <v>107</v>
      </c>
      <c r="B229" s="19">
        <v>2032</v>
      </c>
      <c r="C229" s="12">
        <f>'LATAM Working'!AK85</f>
        <v>103.7248</v>
      </c>
      <c r="D229" s="13">
        <f>'LATAM Working'!AL85</f>
        <v>0</v>
      </c>
      <c r="E229" s="13">
        <f>'LATAM Working'!AM85</f>
        <v>0</v>
      </c>
      <c r="F229" s="13">
        <f>'LATAM Working'!AN85</f>
        <v>0</v>
      </c>
      <c r="G229" s="14">
        <f>'LATAM Working'!AO85</f>
        <v>0</v>
      </c>
      <c r="H229" s="15">
        <f>'LATAM Working'!AP85</f>
        <v>103.7248</v>
      </c>
      <c r="I229" s="13">
        <f>'LATAM Working'!AQ85</f>
        <v>0</v>
      </c>
      <c r="J229" s="13">
        <f>'LATAM Working'!AR85</f>
        <v>0</v>
      </c>
      <c r="K229" s="16">
        <f>'LATAM Working'!AS85</f>
        <v>0</v>
      </c>
      <c r="L229" s="13">
        <f>'LATAM Working'!AT85</f>
        <v>0</v>
      </c>
      <c r="M229" s="17">
        <f>'LATAM Working'!AU85</f>
        <v>103.7248</v>
      </c>
      <c r="N229" s="18">
        <f>'LATAM Working'!AV85</f>
        <v>0.77740353182751543</v>
      </c>
    </row>
    <row r="230" spans="1:14" x14ac:dyDescent="0.45">
      <c r="A230" s="5" t="s">
        <v>107</v>
      </c>
      <c r="B230" s="5">
        <v>2033</v>
      </c>
      <c r="C230" s="6">
        <f>'LATAM Working'!AK86</f>
        <v>106.45439999999999</v>
      </c>
      <c r="D230" s="7">
        <f>'LATAM Working'!AL86</f>
        <v>0</v>
      </c>
      <c r="E230" s="7">
        <f>'LATAM Working'!AM86</f>
        <v>0</v>
      </c>
      <c r="F230" s="7">
        <f>'LATAM Working'!AN86</f>
        <v>0</v>
      </c>
      <c r="G230" s="8">
        <f>'LATAM Working'!AO86</f>
        <v>0</v>
      </c>
      <c r="H230" s="9">
        <f>'LATAM Working'!AP86</f>
        <v>106.45439999999999</v>
      </c>
      <c r="I230" s="7">
        <f>'LATAM Working'!AQ86</f>
        <v>0</v>
      </c>
      <c r="J230" s="7">
        <f>'LATAM Working'!AR86</f>
        <v>0</v>
      </c>
      <c r="K230" s="10">
        <f>'LATAM Working'!AS86</f>
        <v>0</v>
      </c>
      <c r="L230" s="7">
        <f>'LATAM Working'!AT86</f>
        <v>0</v>
      </c>
      <c r="M230" s="11">
        <f>'LATAM Working'!AU86</f>
        <v>106.45439999999999</v>
      </c>
      <c r="N230" s="18">
        <f>'LATAM Working'!AV86</f>
        <v>0.79786151950718687</v>
      </c>
    </row>
    <row r="231" spans="1:14" x14ac:dyDescent="0.45">
      <c r="A231" s="19" t="s">
        <v>107</v>
      </c>
      <c r="B231" s="19">
        <v>2034</v>
      </c>
      <c r="C231" s="12">
        <f>'LATAM Working'!AK87</f>
        <v>107.81920000000001</v>
      </c>
      <c r="D231" s="13">
        <f>'LATAM Working'!AL87</f>
        <v>0</v>
      </c>
      <c r="E231" s="13">
        <f>'LATAM Working'!AM87</f>
        <v>0</v>
      </c>
      <c r="F231" s="13">
        <f>'LATAM Working'!AN87</f>
        <v>0</v>
      </c>
      <c r="G231" s="14">
        <f>'LATAM Working'!AO87</f>
        <v>0</v>
      </c>
      <c r="H231" s="15">
        <f>'LATAM Working'!AP87</f>
        <v>107.81920000000001</v>
      </c>
      <c r="I231" s="13">
        <f>'LATAM Working'!AQ87</f>
        <v>0</v>
      </c>
      <c r="J231" s="13">
        <f>'LATAM Working'!AR87</f>
        <v>0</v>
      </c>
      <c r="K231" s="16">
        <f>'LATAM Working'!AS87</f>
        <v>0</v>
      </c>
      <c r="L231" s="13">
        <f>'LATAM Working'!AT87</f>
        <v>0</v>
      </c>
      <c r="M231" s="17">
        <f>'LATAM Working'!AU87</f>
        <v>107.81920000000001</v>
      </c>
      <c r="N231" s="18">
        <f>'LATAM Working'!AV87</f>
        <v>0.80809051334702253</v>
      </c>
    </row>
    <row r="232" spans="1:14" x14ac:dyDescent="0.45">
      <c r="A232" s="5" t="s">
        <v>107</v>
      </c>
      <c r="B232" s="5">
        <v>2035</v>
      </c>
      <c r="C232" s="6">
        <f>'LATAM Working'!AK88</f>
        <v>109.184</v>
      </c>
      <c r="D232" s="7">
        <f>'LATAM Working'!AL88</f>
        <v>0</v>
      </c>
      <c r="E232" s="7">
        <f>'LATAM Working'!AM88</f>
        <v>0</v>
      </c>
      <c r="F232" s="7">
        <f>'LATAM Working'!AN88</f>
        <v>0</v>
      </c>
      <c r="G232" s="8">
        <f>'LATAM Working'!AO88</f>
        <v>0</v>
      </c>
      <c r="H232" s="9">
        <f>'LATAM Working'!AP88</f>
        <v>109.184</v>
      </c>
      <c r="I232" s="7">
        <f>'LATAM Working'!AQ88</f>
        <v>0</v>
      </c>
      <c r="J232" s="7">
        <f>'LATAM Working'!AR88</f>
        <v>0</v>
      </c>
      <c r="K232" s="10">
        <f>'LATAM Working'!AS88</f>
        <v>0</v>
      </c>
      <c r="L232" s="7">
        <f>'LATAM Working'!AT88</f>
        <v>0</v>
      </c>
      <c r="M232" s="11">
        <f>'LATAM Working'!AU88</f>
        <v>109.184</v>
      </c>
      <c r="N232" s="18">
        <f>'LATAM Working'!AV88</f>
        <v>0.8183195071868582</v>
      </c>
    </row>
    <row r="233" spans="1:14" x14ac:dyDescent="0.45">
      <c r="A233" s="19" t="s">
        <v>107</v>
      </c>
      <c r="B233" s="19">
        <v>2036</v>
      </c>
      <c r="C233" s="12">
        <f>'LATAM Working'!AK89</f>
        <v>110.54879999999999</v>
      </c>
      <c r="D233" s="13">
        <f>'LATAM Working'!AL89</f>
        <v>0</v>
      </c>
      <c r="E233" s="13">
        <f>'LATAM Working'!AM89</f>
        <v>0</v>
      </c>
      <c r="F233" s="13">
        <f>'LATAM Working'!AN89</f>
        <v>0</v>
      </c>
      <c r="G233" s="14">
        <f>'LATAM Working'!AO89</f>
        <v>0</v>
      </c>
      <c r="H233" s="15">
        <f>'LATAM Working'!AP89</f>
        <v>110.54879999999999</v>
      </c>
      <c r="I233" s="13">
        <f>'LATAM Working'!AQ89</f>
        <v>0</v>
      </c>
      <c r="J233" s="13">
        <f>'LATAM Working'!AR89</f>
        <v>0</v>
      </c>
      <c r="K233" s="16">
        <f>'LATAM Working'!AS89</f>
        <v>0</v>
      </c>
      <c r="L233" s="13">
        <f>'LATAM Working'!AT89</f>
        <v>0</v>
      </c>
      <c r="M233" s="17">
        <f>'LATAM Working'!AU89</f>
        <v>110.54879999999999</v>
      </c>
      <c r="N233" s="18">
        <f>'LATAM Working'!AV89</f>
        <v>0.82854850102669397</v>
      </c>
    </row>
    <row r="234" spans="1:14" x14ac:dyDescent="0.45">
      <c r="A234" s="5" t="s">
        <v>107</v>
      </c>
      <c r="B234" s="5">
        <v>2037</v>
      </c>
      <c r="C234" s="6">
        <f>'LATAM Working'!AK90</f>
        <v>111.91360000000002</v>
      </c>
      <c r="D234" s="7">
        <f>'LATAM Working'!AL90</f>
        <v>0</v>
      </c>
      <c r="E234" s="7">
        <f>'LATAM Working'!AM90</f>
        <v>0</v>
      </c>
      <c r="F234" s="7">
        <f>'LATAM Working'!AN90</f>
        <v>0</v>
      </c>
      <c r="G234" s="8">
        <f>'LATAM Working'!AO90</f>
        <v>0</v>
      </c>
      <c r="H234" s="9">
        <f>'LATAM Working'!AP90</f>
        <v>111.91360000000002</v>
      </c>
      <c r="I234" s="7">
        <f>'LATAM Working'!AQ90</f>
        <v>0</v>
      </c>
      <c r="J234" s="7">
        <f>'LATAM Working'!AR90</f>
        <v>0</v>
      </c>
      <c r="K234" s="10">
        <f>'LATAM Working'!AS90</f>
        <v>0</v>
      </c>
      <c r="L234" s="7">
        <f>'LATAM Working'!AT90</f>
        <v>0</v>
      </c>
      <c r="M234" s="11">
        <f>'LATAM Working'!AU90</f>
        <v>111.91360000000002</v>
      </c>
      <c r="N234" s="18">
        <f>'LATAM Working'!AV90</f>
        <v>0.83877749486652986</v>
      </c>
    </row>
    <row r="235" spans="1:14" x14ac:dyDescent="0.45">
      <c r="A235" s="19" t="s">
        <v>107</v>
      </c>
      <c r="B235" s="19">
        <v>2038</v>
      </c>
      <c r="C235" s="12">
        <f>'LATAM Working'!AK91</f>
        <v>113.2784</v>
      </c>
      <c r="D235" s="13">
        <f>'LATAM Working'!AL91</f>
        <v>0</v>
      </c>
      <c r="E235" s="13">
        <f>'LATAM Working'!AM91</f>
        <v>0</v>
      </c>
      <c r="F235" s="13">
        <f>'LATAM Working'!AN91</f>
        <v>0</v>
      </c>
      <c r="G235" s="14">
        <f>'LATAM Working'!AO91</f>
        <v>0</v>
      </c>
      <c r="H235" s="15">
        <f>'LATAM Working'!AP91</f>
        <v>113.2784</v>
      </c>
      <c r="I235" s="13">
        <f>'LATAM Working'!AQ91</f>
        <v>0</v>
      </c>
      <c r="J235" s="13">
        <f>'LATAM Working'!AR91</f>
        <v>0</v>
      </c>
      <c r="K235" s="16">
        <f>'LATAM Working'!AS91</f>
        <v>0</v>
      </c>
      <c r="L235" s="13">
        <f>'LATAM Working'!AT91</f>
        <v>0</v>
      </c>
      <c r="M235" s="17">
        <f>'LATAM Working'!AU91</f>
        <v>113.2784</v>
      </c>
      <c r="N235" s="18">
        <f>'LATAM Working'!AV91</f>
        <v>0.84900648870636553</v>
      </c>
    </row>
    <row r="236" spans="1:14" x14ac:dyDescent="0.45">
      <c r="A236" s="5" t="s">
        <v>107</v>
      </c>
      <c r="B236" s="5">
        <v>2039</v>
      </c>
      <c r="C236" s="6">
        <f>'LATAM Working'!AK92</f>
        <v>114.64320000000001</v>
      </c>
      <c r="D236" s="7">
        <f>'LATAM Working'!AL92</f>
        <v>0</v>
      </c>
      <c r="E236" s="7">
        <f>'LATAM Working'!AM92</f>
        <v>0</v>
      </c>
      <c r="F236" s="7">
        <f>'LATAM Working'!AN92</f>
        <v>0</v>
      </c>
      <c r="G236" s="8">
        <f>'LATAM Working'!AO92</f>
        <v>0</v>
      </c>
      <c r="H236" s="9">
        <f>'LATAM Working'!AP92</f>
        <v>114.64320000000001</v>
      </c>
      <c r="I236" s="7">
        <f>'LATAM Working'!AQ92</f>
        <v>0</v>
      </c>
      <c r="J236" s="7">
        <f>'LATAM Working'!AR92</f>
        <v>0</v>
      </c>
      <c r="K236" s="10">
        <f>'LATAM Working'!AS92</f>
        <v>0</v>
      </c>
      <c r="L236" s="7">
        <f>'LATAM Working'!AT92</f>
        <v>0</v>
      </c>
      <c r="M236" s="11">
        <f>'LATAM Working'!AU92</f>
        <v>114.64320000000001</v>
      </c>
      <c r="N236" s="18">
        <f>'LATAM Working'!AV92</f>
        <v>0.8592354825462013</v>
      </c>
    </row>
    <row r="237" spans="1:14" x14ac:dyDescent="0.45">
      <c r="A237" s="19" t="s">
        <v>107</v>
      </c>
      <c r="B237" s="19">
        <v>2040</v>
      </c>
      <c r="C237" s="12">
        <f>'LATAM Working'!AK93</f>
        <v>116.00800000000001</v>
      </c>
      <c r="D237" s="13">
        <f>'LATAM Working'!AL93</f>
        <v>0</v>
      </c>
      <c r="E237" s="13">
        <f>'LATAM Working'!AM93</f>
        <v>0</v>
      </c>
      <c r="F237" s="13">
        <f>'LATAM Working'!AN93</f>
        <v>0</v>
      </c>
      <c r="G237" s="14">
        <f>'LATAM Working'!AO93</f>
        <v>0</v>
      </c>
      <c r="H237" s="15">
        <f>'LATAM Working'!AP93</f>
        <v>116.00800000000001</v>
      </c>
      <c r="I237" s="13">
        <f>'LATAM Working'!AQ93</f>
        <v>0</v>
      </c>
      <c r="J237" s="13">
        <f>'LATAM Working'!AR93</f>
        <v>0</v>
      </c>
      <c r="K237" s="16">
        <f>'LATAM Working'!AS93</f>
        <v>0</v>
      </c>
      <c r="L237" s="13">
        <f>'LATAM Working'!AT93</f>
        <v>0</v>
      </c>
      <c r="M237" s="17">
        <f>'LATAM Working'!AU93</f>
        <v>116.00800000000001</v>
      </c>
      <c r="N237" s="18">
        <f>'LATAM Working'!AV93</f>
        <v>0.86946447638603708</v>
      </c>
    </row>
    <row r="238" spans="1:14" x14ac:dyDescent="0.45">
      <c r="A238" s="5" t="s">
        <v>107</v>
      </c>
      <c r="B238" s="5">
        <v>2041</v>
      </c>
      <c r="C238" s="6">
        <f>'LATAM Working'!AK94</f>
        <v>117.4581</v>
      </c>
      <c r="D238" s="7">
        <f>'LATAM Working'!AL94</f>
        <v>0</v>
      </c>
      <c r="E238" s="7">
        <f>'LATAM Working'!AM94</f>
        <v>0</v>
      </c>
      <c r="F238" s="7">
        <f>'LATAM Working'!AN94</f>
        <v>0</v>
      </c>
      <c r="G238" s="8">
        <f>'LATAM Working'!AO94</f>
        <v>0</v>
      </c>
      <c r="H238" s="9">
        <f>'LATAM Working'!AP94</f>
        <v>117.4581</v>
      </c>
      <c r="I238" s="7">
        <f>'LATAM Working'!AQ94</f>
        <v>0</v>
      </c>
      <c r="J238" s="7">
        <f>'LATAM Working'!AR94</f>
        <v>0</v>
      </c>
      <c r="K238" s="10">
        <f>'LATAM Working'!AS94</f>
        <v>0</v>
      </c>
      <c r="L238" s="7">
        <f>'LATAM Working'!AT94</f>
        <v>0</v>
      </c>
      <c r="M238" s="11">
        <f>'LATAM Working'!AU94</f>
        <v>117.4581</v>
      </c>
      <c r="N238" s="18">
        <f>'LATAM Working'!AV94</f>
        <v>0.88033278234086243</v>
      </c>
    </row>
    <row r="239" spans="1:14" x14ac:dyDescent="0.45">
      <c r="A239" s="19" t="s">
        <v>107</v>
      </c>
      <c r="B239" s="19">
        <v>2042</v>
      </c>
      <c r="C239" s="12">
        <f>'LATAM Working'!AK95</f>
        <v>118.90820000000001</v>
      </c>
      <c r="D239" s="13">
        <f>'LATAM Working'!AL95</f>
        <v>0</v>
      </c>
      <c r="E239" s="13">
        <f>'LATAM Working'!AM95</f>
        <v>0</v>
      </c>
      <c r="F239" s="13">
        <f>'LATAM Working'!AN95</f>
        <v>0</v>
      </c>
      <c r="G239" s="14">
        <f>'LATAM Working'!AO95</f>
        <v>0</v>
      </c>
      <c r="H239" s="15">
        <f>'LATAM Working'!AP95</f>
        <v>118.90820000000001</v>
      </c>
      <c r="I239" s="13">
        <f>'LATAM Working'!AQ95</f>
        <v>0</v>
      </c>
      <c r="J239" s="13">
        <f>'LATAM Working'!AR95</f>
        <v>0</v>
      </c>
      <c r="K239" s="16">
        <f>'LATAM Working'!AS95</f>
        <v>0</v>
      </c>
      <c r="L239" s="13">
        <f>'LATAM Working'!AT95</f>
        <v>0</v>
      </c>
      <c r="M239" s="17">
        <f>'LATAM Working'!AU95</f>
        <v>118.90820000000001</v>
      </c>
      <c r="N239" s="18">
        <f>'LATAM Working'!AV95</f>
        <v>0.89120108829568789</v>
      </c>
    </row>
    <row r="240" spans="1:14" x14ac:dyDescent="0.45">
      <c r="A240" s="5" t="s">
        <v>107</v>
      </c>
      <c r="B240" s="5">
        <v>2043</v>
      </c>
      <c r="C240" s="6">
        <f>'LATAM Working'!AK96</f>
        <v>120.35830000000001</v>
      </c>
      <c r="D240" s="7">
        <f>'LATAM Working'!AL96</f>
        <v>0</v>
      </c>
      <c r="E240" s="7">
        <f>'LATAM Working'!AM96</f>
        <v>0</v>
      </c>
      <c r="F240" s="7">
        <f>'LATAM Working'!AN96</f>
        <v>0</v>
      </c>
      <c r="G240" s="8">
        <f>'LATAM Working'!AO96</f>
        <v>0</v>
      </c>
      <c r="H240" s="9">
        <f>'LATAM Working'!AP96</f>
        <v>120.35830000000001</v>
      </c>
      <c r="I240" s="7">
        <f>'LATAM Working'!AQ96</f>
        <v>0</v>
      </c>
      <c r="J240" s="7">
        <f>'LATAM Working'!AR96</f>
        <v>0</v>
      </c>
      <c r="K240" s="10">
        <f>'LATAM Working'!AS96</f>
        <v>0</v>
      </c>
      <c r="L240" s="7">
        <f>'LATAM Working'!AT96</f>
        <v>0</v>
      </c>
      <c r="M240" s="11">
        <f>'LATAM Working'!AU96</f>
        <v>120.35830000000001</v>
      </c>
      <c r="N240" s="18">
        <f>'LATAM Working'!AV96</f>
        <v>0.90206939425051336</v>
      </c>
    </row>
    <row r="241" spans="1:14" x14ac:dyDescent="0.45">
      <c r="A241" s="19" t="s">
        <v>107</v>
      </c>
      <c r="B241" s="19">
        <v>2044</v>
      </c>
      <c r="C241" s="12">
        <f>'LATAM Working'!AK97</f>
        <v>121.80840000000001</v>
      </c>
      <c r="D241" s="13">
        <f>'LATAM Working'!AL97</f>
        <v>0</v>
      </c>
      <c r="E241" s="13">
        <f>'LATAM Working'!AM97</f>
        <v>0</v>
      </c>
      <c r="F241" s="13">
        <f>'LATAM Working'!AN97</f>
        <v>0</v>
      </c>
      <c r="G241" s="14">
        <f>'LATAM Working'!AO97</f>
        <v>0</v>
      </c>
      <c r="H241" s="15">
        <f>'LATAM Working'!AP97</f>
        <v>121.80840000000001</v>
      </c>
      <c r="I241" s="13">
        <f>'LATAM Working'!AQ97</f>
        <v>0</v>
      </c>
      <c r="J241" s="13">
        <f>'LATAM Working'!AR97</f>
        <v>0</v>
      </c>
      <c r="K241" s="16">
        <f>'LATAM Working'!AS97</f>
        <v>0</v>
      </c>
      <c r="L241" s="13">
        <f>'LATAM Working'!AT97</f>
        <v>0</v>
      </c>
      <c r="M241" s="17">
        <f>'LATAM Working'!AU97</f>
        <v>121.80840000000001</v>
      </c>
      <c r="N241" s="18">
        <f>'LATAM Working'!AV97</f>
        <v>0.91293770020533871</v>
      </c>
    </row>
    <row r="242" spans="1:14" x14ac:dyDescent="0.45">
      <c r="A242" s="5" t="s">
        <v>107</v>
      </c>
      <c r="B242" s="5">
        <v>2045</v>
      </c>
      <c r="C242" s="6">
        <f>'LATAM Working'!AK98</f>
        <v>123.25850000000001</v>
      </c>
      <c r="D242" s="7">
        <f>'LATAM Working'!AL98</f>
        <v>0</v>
      </c>
      <c r="E242" s="7">
        <f>'LATAM Working'!AM98</f>
        <v>0</v>
      </c>
      <c r="F242" s="7">
        <f>'LATAM Working'!AN98</f>
        <v>0</v>
      </c>
      <c r="G242" s="8">
        <f>'LATAM Working'!AO98</f>
        <v>0</v>
      </c>
      <c r="H242" s="9">
        <f>'LATAM Working'!AP98</f>
        <v>123.25850000000001</v>
      </c>
      <c r="I242" s="7">
        <f>'LATAM Working'!AQ98</f>
        <v>0</v>
      </c>
      <c r="J242" s="7">
        <f>'LATAM Working'!AR98</f>
        <v>0</v>
      </c>
      <c r="K242" s="10">
        <f>'LATAM Working'!AS98</f>
        <v>0</v>
      </c>
      <c r="L242" s="7">
        <f>'LATAM Working'!AT98</f>
        <v>0</v>
      </c>
      <c r="M242" s="11">
        <f>'LATAM Working'!AU98</f>
        <v>123.25850000000001</v>
      </c>
      <c r="N242" s="18">
        <f>'LATAM Working'!AV98</f>
        <v>0.92380600616016417</v>
      </c>
    </row>
    <row r="243" spans="1:14" x14ac:dyDescent="0.45">
      <c r="A243" s="19" t="s">
        <v>107</v>
      </c>
      <c r="B243" s="19">
        <v>2046</v>
      </c>
      <c r="C243" s="12">
        <f>'LATAM Working'!AK99</f>
        <v>123.25850000000001</v>
      </c>
      <c r="D243" s="13">
        <f>'LATAM Working'!AL99</f>
        <v>0</v>
      </c>
      <c r="E243" s="13">
        <f>'LATAM Working'!AM99</f>
        <v>0</v>
      </c>
      <c r="F243" s="13">
        <f>'LATAM Working'!AN99</f>
        <v>0</v>
      </c>
      <c r="G243" s="14">
        <f>'LATAM Working'!AO99</f>
        <v>0</v>
      </c>
      <c r="H243" s="15">
        <f>'LATAM Working'!AP99</f>
        <v>123.25850000000001</v>
      </c>
      <c r="I243" s="13">
        <f>'LATAM Working'!AQ99</f>
        <v>0</v>
      </c>
      <c r="J243" s="13">
        <f>'LATAM Working'!AR99</f>
        <v>0</v>
      </c>
      <c r="K243" s="16">
        <f>'LATAM Working'!AS99</f>
        <v>0</v>
      </c>
      <c r="L243" s="13">
        <f>'LATAM Working'!AT99</f>
        <v>0</v>
      </c>
      <c r="M243" s="17">
        <f>'LATAM Working'!AU99</f>
        <v>123.25850000000001</v>
      </c>
      <c r="N243" s="18">
        <f>'LATAM Working'!AV99</f>
        <v>0.92380600616016417</v>
      </c>
    </row>
    <row r="244" spans="1:14" x14ac:dyDescent="0.45">
      <c r="A244" s="5" t="s">
        <v>107</v>
      </c>
      <c r="B244" s="5">
        <v>2047</v>
      </c>
      <c r="C244" s="6">
        <f>'LATAM Working'!AK100</f>
        <v>123.25850000000001</v>
      </c>
      <c r="D244" s="7">
        <f>'LATAM Working'!AL100</f>
        <v>0</v>
      </c>
      <c r="E244" s="7">
        <f>'LATAM Working'!AM100</f>
        <v>0</v>
      </c>
      <c r="F244" s="7">
        <f>'LATAM Working'!AN100</f>
        <v>0</v>
      </c>
      <c r="G244" s="8">
        <f>'LATAM Working'!AO100</f>
        <v>0</v>
      </c>
      <c r="H244" s="9">
        <f>'LATAM Working'!AP100</f>
        <v>123.25850000000001</v>
      </c>
      <c r="I244" s="7">
        <f>'LATAM Working'!AQ100</f>
        <v>0</v>
      </c>
      <c r="J244" s="7">
        <f>'LATAM Working'!AR100</f>
        <v>0</v>
      </c>
      <c r="K244" s="10">
        <f>'LATAM Working'!AS100</f>
        <v>0</v>
      </c>
      <c r="L244" s="7">
        <f>'LATAM Working'!AT100</f>
        <v>0</v>
      </c>
      <c r="M244" s="11">
        <f>'LATAM Working'!AU100</f>
        <v>123.25850000000001</v>
      </c>
      <c r="N244" s="18">
        <f>'LATAM Working'!AV100</f>
        <v>0.92380600616016417</v>
      </c>
    </row>
    <row r="245" spans="1:14" x14ac:dyDescent="0.45">
      <c r="A245" s="19" t="s">
        <v>107</v>
      </c>
      <c r="B245" s="19">
        <v>2048</v>
      </c>
      <c r="C245" s="12">
        <f>'LATAM Working'!AK101</f>
        <v>123.25850000000001</v>
      </c>
      <c r="D245" s="13">
        <f>'LATAM Working'!AL101</f>
        <v>0</v>
      </c>
      <c r="E245" s="13">
        <f>'LATAM Working'!AM101</f>
        <v>0</v>
      </c>
      <c r="F245" s="13">
        <f>'LATAM Working'!AN101</f>
        <v>0</v>
      </c>
      <c r="G245" s="14">
        <f>'LATAM Working'!AO101</f>
        <v>0</v>
      </c>
      <c r="H245" s="15">
        <f>'LATAM Working'!AP101</f>
        <v>123.25850000000001</v>
      </c>
      <c r="I245" s="13">
        <f>'LATAM Working'!AQ101</f>
        <v>0</v>
      </c>
      <c r="J245" s="13">
        <f>'LATAM Working'!AR101</f>
        <v>0</v>
      </c>
      <c r="K245" s="16">
        <f>'LATAM Working'!AS101</f>
        <v>0</v>
      </c>
      <c r="L245" s="13">
        <f>'LATAM Working'!AT101</f>
        <v>0</v>
      </c>
      <c r="M245" s="17">
        <f>'LATAM Working'!AU101</f>
        <v>123.25850000000001</v>
      </c>
      <c r="N245" s="18">
        <f>'LATAM Working'!AV101</f>
        <v>0.92380600616016417</v>
      </c>
    </row>
    <row r="246" spans="1:14" x14ac:dyDescent="0.45">
      <c r="A246" s="5" t="s">
        <v>107</v>
      </c>
      <c r="B246" s="5">
        <v>2049</v>
      </c>
      <c r="C246" s="6">
        <f>'LATAM Working'!AK102</f>
        <v>123.25850000000001</v>
      </c>
      <c r="D246" s="7">
        <f>'LATAM Working'!AL102</f>
        <v>0</v>
      </c>
      <c r="E246" s="7">
        <f>'LATAM Working'!AM102</f>
        <v>0</v>
      </c>
      <c r="F246" s="7">
        <f>'LATAM Working'!AN102</f>
        <v>0</v>
      </c>
      <c r="G246" s="8">
        <f>'LATAM Working'!AO102</f>
        <v>0</v>
      </c>
      <c r="H246" s="9">
        <f>'LATAM Working'!AP102</f>
        <v>123.25850000000001</v>
      </c>
      <c r="I246" s="7">
        <f>'LATAM Working'!AQ102</f>
        <v>0</v>
      </c>
      <c r="J246" s="7">
        <f>'LATAM Working'!AR102</f>
        <v>0</v>
      </c>
      <c r="K246" s="10">
        <f>'LATAM Working'!AS102</f>
        <v>0</v>
      </c>
      <c r="L246" s="7">
        <f>'LATAM Working'!AT102</f>
        <v>0</v>
      </c>
      <c r="M246" s="11">
        <f>'LATAM Working'!AU102</f>
        <v>123.25850000000001</v>
      </c>
      <c r="N246" s="18">
        <f>'LATAM Working'!AV102</f>
        <v>0.92380600616016417</v>
      </c>
    </row>
    <row r="247" spans="1:14" x14ac:dyDescent="0.45">
      <c r="A247" s="19" t="s">
        <v>107</v>
      </c>
      <c r="B247" s="19">
        <v>2050</v>
      </c>
      <c r="C247" s="12">
        <f>'LATAM Working'!AK103</f>
        <v>123.25850000000001</v>
      </c>
      <c r="D247" s="13">
        <f>'LATAM Working'!AL103</f>
        <v>0</v>
      </c>
      <c r="E247" s="13">
        <f>'LATAM Working'!AM103</f>
        <v>0</v>
      </c>
      <c r="F247" s="13">
        <f>'LATAM Working'!AN103</f>
        <v>0</v>
      </c>
      <c r="G247" s="14">
        <f>'LATAM Working'!AO103</f>
        <v>0</v>
      </c>
      <c r="H247" s="15">
        <f>'LATAM Working'!AP103</f>
        <v>123.25850000000001</v>
      </c>
      <c r="I247" s="13">
        <f>'LATAM Working'!AQ103</f>
        <v>0</v>
      </c>
      <c r="J247" s="13">
        <f>'LATAM Working'!AR103</f>
        <v>0</v>
      </c>
      <c r="K247" s="16">
        <f>'LATAM Working'!AS103</f>
        <v>0</v>
      </c>
      <c r="L247" s="13">
        <f>'LATAM Working'!AT103</f>
        <v>0</v>
      </c>
      <c r="M247" s="17">
        <f>'LATAM Working'!AU103</f>
        <v>123.25850000000001</v>
      </c>
      <c r="N247" s="18">
        <f>'LATAM Working'!AV103</f>
        <v>0.92380600616016417</v>
      </c>
    </row>
    <row r="248" spans="1:14" x14ac:dyDescent="0.45">
      <c r="A248" s="5" t="s">
        <v>108</v>
      </c>
      <c r="B248" s="5">
        <v>2010</v>
      </c>
      <c r="C248" s="6">
        <f>'LATAM Working'!C120</f>
        <v>48.978361562535788</v>
      </c>
      <c r="D248" s="7">
        <f>'LATAM Working'!D120</f>
        <v>0</v>
      </c>
      <c r="E248" s="7">
        <f>'LATAM Working'!E120</f>
        <v>0</v>
      </c>
      <c r="F248" s="7">
        <f>'LATAM Working'!F120</f>
        <v>0</v>
      </c>
      <c r="G248" s="8">
        <f>'LATAM Working'!G120</f>
        <v>0</v>
      </c>
      <c r="H248" s="9">
        <f>'LATAM Working'!H120</f>
        <v>48.978361562535788</v>
      </c>
      <c r="I248" s="7">
        <f>'LATAM Working'!I120</f>
        <v>0</v>
      </c>
      <c r="J248" s="7">
        <f>'LATAM Working'!J120</f>
        <v>0</v>
      </c>
      <c r="K248" s="10">
        <f>'LATAM Working'!K120</f>
        <v>48.978361562535788</v>
      </c>
      <c r="L248" s="7">
        <f>'LATAM Working'!L120</f>
        <v>0</v>
      </c>
      <c r="M248" s="11">
        <f>'LATAM Working'!M120</f>
        <v>0</v>
      </c>
      <c r="N248" s="18">
        <f>'LATAM Working'!N120</f>
        <v>0</v>
      </c>
    </row>
    <row r="249" spans="1:14" x14ac:dyDescent="0.45">
      <c r="A249" s="19" t="s">
        <v>108</v>
      </c>
      <c r="B249" s="19">
        <v>2011</v>
      </c>
      <c r="C249" s="12">
        <f>'LATAM Working'!C121</f>
        <v>43.280488372999955</v>
      </c>
      <c r="D249" s="13">
        <f>'LATAM Working'!D121</f>
        <v>0.16144801975581047</v>
      </c>
      <c r="E249" s="13">
        <f>'LATAM Working'!E121</f>
        <v>0</v>
      </c>
      <c r="F249" s="13">
        <f>'LATAM Working'!F121</f>
        <v>0</v>
      </c>
      <c r="G249" s="14">
        <f>'LATAM Working'!G121</f>
        <v>0</v>
      </c>
      <c r="H249" s="15">
        <f>'LATAM Working'!H121</f>
        <v>43.441936392755764</v>
      </c>
      <c r="I249" s="13">
        <f>'LATAM Working'!I121</f>
        <v>0</v>
      </c>
      <c r="J249" s="13">
        <f>'LATAM Working'!J121</f>
        <v>0</v>
      </c>
      <c r="K249" s="16">
        <f>'LATAM Working'!K121</f>
        <v>43.441936392755764</v>
      </c>
      <c r="L249" s="13">
        <f>'LATAM Working'!L121</f>
        <v>0</v>
      </c>
      <c r="M249" s="17">
        <f>'LATAM Working'!M121</f>
        <v>0</v>
      </c>
      <c r="N249" s="18">
        <f>'LATAM Working'!N121</f>
        <v>0</v>
      </c>
    </row>
    <row r="250" spans="1:14" x14ac:dyDescent="0.45">
      <c r="A250" s="5" t="s">
        <v>108</v>
      </c>
      <c r="B250" s="5">
        <v>2012</v>
      </c>
      <c r="C250" s="6">
        <f>'LATAM Working'!C122</f>
        <v>56.78996190302847</v>
      </c>
      <c r="D250" s="7">
        <f>'LATAM Working'!D122</f>
        <v>3.0550932969176441</v>
      </c>
      <c r="E250" s="7">
        <f>'LATAM Working'!E122</f>
        <v>0</v>
      </c>
      <c r="F250" s="7">
        <f>'LATAM Working'!F122</f>
        <v>0</v>
      </c>
      <c r="G250" s="8">
        <f>'LATAM Working'!G122</f>
        <v>0</v>
      </c>
      <c r="H250" s="9">
        <f>'LATAM Working'!H122</f>
        <v>59.845055199946117</v>
      </c>
      <c r="I250" s="7">
        <f>'LATAM Working'!I122</f>
        <v>0</v>
      </c>
      <c r="J250" s="7">
        <f>'LATAM Working'!J122</f>
        <v>0</v>
      </c>
      <c r="K250" s="10">
        <f>'LATAM Working'!K122</f>
        <v>59.845055199946117</v>
      </c>
      <c r="L250" s="7">
        <f>'LATAM Working'!L122</f>
        <v>0</v>
      </c>
      <c r="M250" s="11">
        <f>'LATAM Working'!M122</f>
        <v>0</v>
      </c>
      <c r="N250" s="18">
        <f>'LATAM Working'!N122</f>
        <v>0</v>
      </c>
    </row>
    <row r="251" spans="1:14" x14ac:dyDescent="0.45">
      <c r="A251" s="19" t="s">
        <v>108</v>
      </c>
      <c r="B251" s="19">
        <v>2013</v>
      </c>
      <c r="C251" s="12">
        <f>'LATAM Working'!C123</f>
        <v>63.218076904998277</v>
      </c>
      <c r="D251" s="13">
        <f>'LATAM Working'!D123</f>
        <v>4.5106092904084889</v>
      </c>
      <c r="E251" s="13">
        <f>'LATAM Working'!E123</f>
        <v>7.4514470656527904E-3</v>
      </c>
      <c r="F251" s="13">
        <f>'LATAM Working'!F123</f>
        <v>0</v>
      </c>
      <c r="G251" s="14">
        <f>'LATAM Working'!G123</f>
        <v>0</v>
      </c>
      <c r="H251" s="15">
        <f>'LATAM Working'!H123</f>
        <v>67.736137642472414</v>
      </c>
      <c r="I251" s="13">
        <f>'LATAM Working'!I123</f>
        <v>0</v>
      </c>
      <c r="J251" s="13">
        <f>'LATAM Working'!J123</f>
        <v>0</v>
      </c>
      <c r="K251" s="16">
        <f>'LATAM Working'!K123</f>
        <v>67.736137642472414</v>
      </c>
      <c r="L251" s="13">
        <f>'LATAM Working'!L123</f>
        <v>0</v>
      </c>
      <c r="M251" s="17">
        <f>'LATAM Working'!M123</f>
        <v>0</v>
      </c>
      <c r="N251" s="18">
        <f>'LATAM Working'!N123</f>
        <v>0</v>
      </c>
    </row>
    <row r="252" spans="1:14" x14ac:dyDescent="0.45">
      <c r="A252" s="5" t="s">
        <v>108</v>
      </c>
      <c r="B252" s="5">
        <v>2014</v>
      </c>
      <c r="C252" s="6">
        <f>'LATAM Working'!C124</f>
        <v>65.143034063625251</v>
      </c>
      <c r="D252" s="7">
        <f>'LATAM Working'!D124</f>
        <v>5.0570487418896937</v>
      </c>
      <c r="E252" s="7">
        <f>'LATAM Working'!E124</f>
        <v>7.4514470656527904E-3</v>
      </c>
      <c r="F252" s="7">
        <f>'LATAM Working'!F124</f>
        <v>0</v>
      </c>
      <c r="G252" s="8">
        <f>'LATAM Working'!G124</f>
        <v>0</v>
      </c>
      <c r="H252" s="9">
        <f>'LATAM Working'!H124</f>
        <v>70.207534252580587</v>
      </c>
      <c r="I252" s="7">
        <f>'LATAM Working'!I124</f>
        <v>0</v>
      </c>
      <c r="J252" s="7">
        <f>'LATAM Working'!J124</f>
        <v>0</v>
      </c>
      <c r="K252" s="10">
        <f>'LATAM Working'!K124</f>
        <v>70.207534252580587</v>
      </c>
      <c r="L252" s="7">
        <f>'LATAM Working'!L124</f>
        <v>0</v>
      </c>
      <c r="M252" s="11">
        <f>'LATAM Working'!M124</f>
        <v>0</v>
      </c>
      <c r="N252" s="18">
        <f>'LATAM Working'!N124</f>
        <v>0</v>
      </c>
    </row>
    <row r="253" spans="1:14" x14ac:dyDescent="0.45">
      <c r="A253" s="19" t="s">
        <v>108</v>
      </c>
      <c r="B253" s="19">
        <v>2015</v>
      </c>
      <c r="C253" s="12">
        <f>'LATAM Working'!C125</f>
        <v>62.860407445846938</v>
      </c>
      <c r="D253" s="13">
        <f>'LATAM Working'!D125</f>
        <v>2.0143745234148045</v>
      </c>
      <c r="E253" s="13">
        <f>'LATAM Working'!E125</f>
        <v>3.2289603951162094E-2</v>
      </c>
      <c r="F253" s="13">
        <f>'LATAM Working'!F125</f>
        <v>0</v>
      </c>
      <c r="G253" s="14">
        <f>'LATAM Working'!G125</f>
        <v>0</v>
      </c>
      <c r="H253" s="15">
        <f>'LATAM Working'!H125</f>
        <v>64.907071573212903</v>
      </c>
      <c r="I253" s="13">
        <f>'LATAM Working'!I125</f>
        <v>0</v>
      </c>
      <c r="J253" s="13">
        <f>'LATAM Working'!J125</f>
        <v>0</v>
      </c>
      <c r="K253" s="16">
        <f>'LATAM Working'!K125</f>
        <v>64.907071573212903</v>
      </c>
      <c r="L253" s="13">
        <f>'LATAM Working'!L125</f>
        <v>0</v>
      </c>
      <c r="M253" s="17">
        <f>'LATAM Working'!M125</f>
        <v>0</v>
      </c>
      <c r="N253" s="18">
        <f>'LATAM Working'!N125</f>
        <v>0</v>
      </c>
    </row>
    <row r="254" spans="1:14" x14ac:dyDescent="0.45">
      <c r="A254" s="5" t="s">
        <v>108</v>
      </c>
      <c r="B254" s="5">
        <v>2016</v>
      </c>
      <c r="C254" s="6">
        <f>'LATAM Working'!C126</f>
        <v>63.980608321383407</v>
      </c>
      <c r="D254" s="7">
        <f>'LATAM Working'!D126</f>
        <v>5.7376142405526487</v>
      </c>
      <c r="E254" s="7">
        <f>'LATAM Working'!E126</f>
        <v>4.7192498082467671E-2</v>
      </c>
      <c r="F254" s="7">
        <f>'LATAM Working'!F126</f>
        <v>0</v>
      </c>
      <c r="G254" s="8">
        <f>'LATAM Working'!G126</f>
        <v>0</v>
      </c>
      <c r="H254" s="9">
        <f>'LATAM Working'!H126</f>
        <v>69.765415060018526</v>
      </c>
      <c r="I254" s="7">
        <f>'LATAM Working'!I126</f>
        <v>0</v>
      </c>
      <c r="J254" s="7">
        <f>'LATAM Working'!J126</f>
        <v>0</v>
      </c>
      <c r="K254" s="10">
        <f>'LATAM Working'!K126</f>
        <v>69.765415060018526</v>
      </c>
      <c r="L254" s="7">
        <f>'LATAM Working'!L126</f>
        <v>0</v>
      </c>
      <c r="M254" s="11">
        <f>'LATAM Working'!M126</f>
        <v>0</v>
      </c>
      <c r="N254" s="18">
        <f>'LATAM Working'!N126</f>
        <v>0</v>
      </c>
    </row>
    <row r="255" spans="1:14" x14ac:dyDescent="0.45">
      <c r="A255" s="19" t="s">
        <v>108</v>
      </c>
      <c r="B255" s="19">
        <v>2017</v>
      </c>
      <c r="C255" s="12">
        <f>'LATAM Working'!C127</f>
        <v>57.507784637019682</v>
      </c>
      <c r="D255" s="13">
        <f>'LATAM Working'!D127</f>
        <v>5.2483025499081153</v>
      </c>
      <c r="E255" s="13">
        <f>'LATAM Working'!E127</f>
        <v>4.9676313771018603E-2</v>
      </c>
      <c r="F255" s="13">
        <f>'LATAM Working'!F127</f>
        <v>0</v>
      </c>
      <c r="G255" s="14">
        <f>'LATAM Working'!G127</f>
        <v>0</v>
      </c>
      <c r="H255" s="15">
        <f>'LATAM Working'!H127</f>
        <v>62.805763500698816</v>
      </c>
      <c r="I255" s="13">
        <f>'LATAM Working'!I127</f>
        <v>0</v>
      </c>
      <c r="J255" s="13">
        <f>'LATAM Working'!J127</f>
        <v>0</v>
      </c>
      <c r="K255" s="16">
        <f>'LATAM Working'!K127</f>
        <v>62.805763500698816</v>
      </c>
      <c r="L255" s="13">
        <f>'LATAM Working'!L127</f>
        <v>0</v>
      </c>
      <c r="M255" s="17">
        <f>'LATAM Working'!M127</f>
        <v>0</v>
      </c>
      <c r="N255" s="18">
        <f>'LATAM Working'!N127</f>
        <v>0</v>
      </c>
    </row>
    <row r="256" spans="1:14" x14ac:dyDescent="0.45">
      <c r="A256" s="5" t="s">
        <v>108</v>
      </c>
      <c r="B256" s="5">
        <v>2018</v>
      </c>
      <c r="C256" s="6">
        <f>'LATAM Working'!C128</f>
        <v>49.405577860966552</v>
      </c>
      <c r="D256" s="7">
        <f>'LATAM Working'!D128</f>
        <v>4.8806978280025781</v>
      </c>
      <c r="E256" s="7">
        <f>'LATAM Working'!E128</f>
        <v>5.464394514812046E-2</v>
      </c>
      <c r="F256" s="7">
        <f>'LATAM Working'!F128</f>
        <v>0</v>
      </c>
      <c r="G256" s="8">
        <f>'LATAM Working'!G128</f>
        <v>0</v>
      </c>
      <c r="H256" s="9">
        <f>'LATAM Working'!H128</f>
        <v>54.340919634117249</v>
      </c>
      <c r="I256" s="7">
        <f>'LATAM Working'!I128</f>
        <v>0</v>
      </c>
      <c r="J256" s="7">
        <f>'LATAM Working'!J128</f>
        <v>0</v>
      </c>
      <c r="K256" s="10">
        <f>'LATAM Working'!K128</f>
        <v>54.340919634117249</v>
      </c>
      <c r="L256" s="7">
        <f>'LATAM Working'!L128</f>
        <v>0</v>
      </c>
      <c r="M256" s="11">
        <f>'LATAM Working'!M128</f>
        <v>0</v>
      </c>
      <c r="N256" s="18">
        <f>'LATAM Working'!N128</f>
        <v>0</v>
      </c>
    </row>
    <row r="257" spans="1:14" x14ac:dyDescent="0.45">
      <c r="A257" s="19" t="s">
        <v>108</v>
      </c>
      <c r="B257" s="19">
        <v>2019</v>
      </c>
      <c r="C257" s="12">
        <f>'LATAM Working'!C129</f>
        <v>44.152307679681336</v>
      </c>
      <c r="D257" s="13">
        <f>'LATAM Working'!D129</f>
        <v>3.9244287879104696</v>
      </c>
      <c r="E257" s="13">
        <f>'LATAM Working'!E129</f>
        <v>5.2160129459569535E-2</v>
      </c>
      <c r="F257" s="13">
        <f>'LATAM Working'!F129</f>
        <v>0</v>
      </c>
      <c r="G257" s="14">
        <f>'LATAM Working'!G129</f>
        <v>0</v>
      </c>
      <c r="H257" s="15">
        <f>'LATAM Working'!H129</f>
        <v>48.12889659705138</v>
      </c>
      <c r="I257" s="13">
        <f>'LATAM Working'!I129</f>
        <v>0</v>
      </c>
      <c r="J257" s="13">
        <f>'LATAM Working'!J129</f>
        <v>0</v>
      </c>
      <c r="K257" s="16">
        <f>'LATAM Working'!K129</f>
        <v>48.12889659705138</v>
      </c>
      <c r="L257" s="13">
        <f>'LATAM Working'!L129</f>
        <v>0</v>
      </c>
      <c r="M257" s="17">
        <f>'LATAM Working'!M129</f>
        <v>0</v>
      </c>
      <c r="N257" s="18">
        <f>'LATAM Working'!N129</f>
        <v>0</v>
      </c>
    </row>
    <row r="258" spans="1:14" x14ac:dyDescent="0.45">
      <c r="A258" s="5" t="s">
        <v>108</v>
      </c>
      <c r="B258" s="5">
        <v>2020</v>
      </c>
      <c r="C258" s="6">
        <f>'LATAM Working'!C130</f>
        <v>38.129054634945327</v>
      </c>
      <c r="D258" s="7">
        <f>'LATAM Working'!D130</f>
        <v>2.347205825680629</v>
      </c>
      <c r="E258" s="7">
        <f>'LATAM Working'!E130</f>
        <v>4.7192498082467671E-2</v>
      </c>
      <c r="F258" s="7">
        <f>'LATAM Working'!F130</f>
        <v>0</v>
      </c>
      <c r="G258" s="8">
        <f>'LATAM Working'!G130</f>
        <v>0</v>
      </c>
      <c r="H258" s="9">
        <f>'LATAM Working'!H130</f>
        <v>40.523452958708425</v>
      </c>
      <c r="I258" s="7">
        <f>'LATAM Working'!I130</f>
        <v>0</v>
      </c>
      <c r="J258" s="7">
        <f>'LATAM Working'!J130</f>
        <v>0</v>
      </c>
      <c r="K258" s="10">
        <f>'LATAM Working'!K130</f>
        <v>40.523452958708425</v>
      </c>
      <c r="L258" s="7">
        <f>'LATAM Working'!L130</f>
        <v>0</v>
      </c>
      <c r="M258" s="11">
        <f>'LATAM Working'!M130</f>
        <v>0</v>
      </c>
      <c r="N258" s="18">
        <f>'LATAM Working'!N130</f>
        <v>0</v>
      </c>
    </row>
    <row r="259" spans="1:14" x14ac:dyDescent="0.45">
      <c r="A259" s="19" t="s">
        <v>108</v>
      </c>
      <c r="B259" s="19">
        <v>2021</v>
      </c>
      <c r="C259" s="12">
        <f>'LATAM Working'!C131</f>
        <v>37.984993325009377</v>
      </c>
      <c r="D259" s="13">
        <f>'LATAM Working'!D131</f>
        <v>4.3541289020297809</v>
      </c>
      <c r="E259" s="13">
        <f>'LATAM Working'!E131</f>
        <v>5.9611576525222323E-2</v>
      </c>
      <c r="F259" s="13">
        <f>'LATAM Working'!F131</f>
        <v>0</v>
      </c>
      <c r="G259" s="14">
        <f>'LATAM Working'!G131</f>
        <v>0</v>
      </c>
      <c r="H259" s="15">
        <f>'LATAM Working'!H131</f>
        <v>42.398733803564376</v>
      </c>
      <c r="I259" s="13">
        <f>'LATAM Working'!I131</f>
        <v>0</v>
      </c>
      <c r="J259" s="13">
        <f>'LATAM Working'!J131</f>
        <v>0</v>
      </c>
      <c r="K259" s="16">
        <f>'LATAM Working'!K131</f>
        <v>42.398733803564376</v>
      </c>
      <c r="L259" s="13">
        <f>'LATAM Working'!L131</f>
        <v>0</v>
      </c>
      <c r="M259" s="17">
        <f>'LATAM Working'!M131</f>
        <v>0</v>
      </c>
      <c r="N259" s="18">
        <f>'LATAM Working'!N131</f>
        <v>0</v>
      </c>
    </row>
    <row r="260" spans="1:14" x14ac:dyDescent="0.45">
      <c r="A260" s="5" t="s">
        <v>108</v>
      </c>
      <c r="B260" s="5">
        <v>2022</v>
      </c>
      <c r="C260" s="6">
        <f>'LATAM Working'!C132</f>
        <v>33.658186395553656</v>
      </c>
      <c r="D260" s="7">
        <f>'LATAM Working'!D132</f>
        <v>4.329290745144271</v>
      </c>
      <c r="E260" s="7">
        <f>'LATAM Working'!E132</f>
        <v>8.6933549099282553E-2</v>
      </c>
      <c r="F260" s="7">
        <f>'LATAM Working'!F132</f>
        <v>0</v>
      </c>
      <c r="G260" s="8">
        <f>'LATAM Working'!G132</f>
        <v>0</v>
      </c>
      <c r="H260" s="9">
        <f>'LATAM Working'!H132</f>
        <v>38.074410689797212</v>
      </c>
      <c r="I260" s="7">
        <f>'LATAM Working'!I132</f>
        <v>0</v>
      </c>
      <c r="J260" s="7">
        <f>'LATAM Working'!J132</f>
        <v>0</v>
      </c>
      <c r="K260" s="10">
        <f>'LATAM Working'!K132</f>
        <v>38.074410689797212</v>
      </c>
      <c r="L260" s="7">
        <f>'LATAM Working'!L132</f>
        <v>0</v>
      </c>
      <c r="M260" s="11">
        <f>'LATAM Working'!M132</f>
        <v>0</v>
      </c>
      <c r="N260" s="18">
        <f>'LATAM Working'!N132</f>
        <v>0</v>
      </c>
    </row>
    <row r="261" spans="1:14" x14ac:dyDescent="0.45">
      <c r="A261" s="19" t="s">
        <v>108</v>
      </c>
      <c r="B261" s="19">
        <v>2023</v>
      </c>
      <c r="C261" s="12">
        <f>'LATAM Working'!C133</f>
        <v>40</v>
      </c>
      <c r="D261" s="13">
        <f>'LATAM Working'!D133</f>
        <v>4.4158765600471561</v>
      </c>
      <c r="E261" s="13">
        <f>'LATAM Working'!E133</f>
        <v>8.9367688474062471E-2</v>
      </c>
      <c r="F261" s="13">
        <f>'LATAM Working'!F133</f>
        <v>0</v>
      </c>
      <c r="G261" s="14">
        <f>'LATAM Working'!G133</f>
        <v>0</v>
      </c>
      <c r="H261" s="15">
        <f>'LATAM Working'!H133</f>
        <v>44.505244248521215</v>
      </c>
      <c r="I261" s="13">
        <f>'LATAM Working'!I133</f>
        <v>0</v>
      </c>
      <c r="J261" s="13">
        <f>'LATAM Working'!J133</f>
        <v>0</v>
      </c>
      <c r="K261" s="16">
        <f>'LATAM Working'!K133</f>
        <v>44.505244248521215</v>
      </c>
      <c r="L261" s="13">
        <f>'LATAM Working'!L133</f>
        <v>0</v>
      </c>
      <c r="M261" s="17">
        <f>'LATAM Working'!M133</f>
        <v>0</v>
      </c>
      <c r="N261" s="18">
        <f>'LATAM Working'!N133</f>
        <v>0</v>
      </c>
    </row>
    <row r="262" spans="1:14" x14ac:dyDescent="0.45">
      <c r="A262" s="5" t="s">
        <v>108</v>
      </c>
      <c r="B262" s="5">
        <v>2024</v>
      </c>
      <c r="C262" s="6">
        <f>'LATAM Working'!C134</f>
        <v>41.38</v>
      </c>
      <c r="D262" s="7">
        <f>'LATAM Working'!D134</f>
        <v>4.5041940912480989</v>
      </c>
      <c r="E262" s="7">
        <f>'LATAM Working'!E134</f>
        <v>9.1869983751336218E-2</v>
      </c>
      <c r="F262" s="7">
        <f>'LATAM Working'!F134</f>
        <v>0</v>
      </c>
      <c r="G262" s="8">
        <f>'LATAM Working'!G134</f>
        <v>0</v>
      </c>
      <c r="H262" s="9">
        <f>'LATAM Working'!H134</f>
        <v>45.976064074999442</v>
      </c>
      <c r="I262" s="7">
        <f>'LATAM Working'!I134</f>
        <v>0</v>
      </c>
      <c r="J262" s="7">
        <f>'LATAM Working'!J134</f>
        <v>0</v>
      </c>
      <c r="K262" s="10">
        <f>'LATAM Working'!K134</f>
        <v>45.976064074999442</v>
      </c>
      <c r="L262" s="7">
        <f>'LATAM Working'!L134</f>
        <v>0</v>
      </c>
      <c r="M262" s="11">
        <f>'LATAM Working'!M134</f>
        <v>0</v>
      </c>
      <c r="N262" s="18">
        <f>'LATAM Working'!N134</f>
        <v>0</v>
      </c>
    </row>
    <row r="263" spans="1:14" x14ac:dyDescent="0.45">
      <c r="A263" s="19" t="s">
        <v>108</v>
      </c>
      <c r="B263" s="19">
        <v>2025</v>
      </c>
      <c r="C263" s="12">
        <f>'LATAM Working'!C135</f>
        <v>42.356568000000003</v>
      </c>
      <c r="D263" s="13">
        <f>'LATAM Working'!D135</f>
        <v>4.5942779730730612</v>
      </c>
      <c r="E263" s="13">
        <f>'LATAM Working'!E135</f>
        <v>9.4442343296373632E-2</v>
      </c>
      <c r="F263" s="13">
        <f>'LATAM Working'!F135</f>
        <v>0</v>
      </c>
      <c r="G263" s="14">
        <f>'LATAM Working'!G135</f>
        <v>0</v>
      </c>
      <c r="H263" s="15">
        <f>'LATAM Working'!H135</f>
        <v>47.045288316369437</v>
      </c>
      <c r="I263" s="13">
        <f>'LATAM Working'!I135</f>
        <v>0</v>
      </c>
      <c r="J263" s="13">
        <f>'LATAM Working'!J135</f>
        <v>0</v>
      </c>
      <c r="K263" s="16">
        <f>'LATAM Working'!K135</f>
        <v>47.045288316369437</v>
      </c>
      <c r="L263" s="13">
        <f>'LATAM Working'!L135</f>
        <v>0</v>
      </c>
      <c r="M263" s="17">
        <f>'LATAM Working'!M135</f>
        <v>0</v>
      </c>
      <c r="N263" s="18">
        <f>'LATAM Working'!N135</f>
        <v>0</v>
      </c>
    </row>
    <row r="264" spans="1:14" x14ac:dyDescent="0.45">
      <c r="A264" s="5" t="s">
        <v>108</v>
      </c>
      <c r="B264" s="5">
        <v>2026</v>
      </c>
      <c r="C264" s="6">
        <f>'LATAM Working'!C136</f>
        <v>43.495959679199999</v>
      </c>
      <c r="D264" s="7">
        <f>'LATAM Working'!D136</f>
        <v>4.6631921426691569</v>
      </c>
      <c r="E264" s="7">
        <f>'LATAM Working'!E136</f>
        <v>9.6897844222079352E-2</v>
      </c>
      <c r="F264" s="7">
        <f>'LATAM Working'!F136</f>
        <v>0</v>
      </c>
      <c r="G264" s="8">
        <f>'LATAM Working'!G136</f>
        <v>0</v>
      </c>
      <c r="H264" s="9">
        <f>'LATAM Working'!H136</f>
        <v>48.256049666091236</v>
      </c>
      <c r="I264" s="7">
        <f>'LATAM Working'!I136</f>
        <v>0</v>
      </c>
      <c r="J264" s="7">
        <f>'LATAM Working'!J136</f>
        <v>0</v>
      </c>
      <c r="K264" s="10">
        <f>'LATAM Working'!K136</f>
        <v>44.975177162561337</v>
      </c>
      <c r="L264" s="7">
        <f>'LATAM Working'!L136</f>
        <v>0</v>
      </c>
      <c r="M264" s="11">
        <f>'LATAM Working'!M136</f>
        <v>3.2808725035298991</v>
      </c>
      <c r="N264" s="18">
        <f>'LATAM Working'!N136</f>
        <v>2.4589701515162484E-2</v>
      </c>
    </row>
    <row r="265" spans="1:14" x14ac:dyDescent="0.45">
      <c r="A265" s="19" t="s">
        <v>108</v>
      </c>
      <c r="B265" s="19">
        <v>2027</v>
      </c>
      <c r="C265" s="12">
        <f>'LATAM Working'!C137</f>
        <v>44.666000994570467</v>
      </c>
      <c r="D265" s="13">
        <f>'LATAM Working'!D137</f>
        <v>4.7331400248091935</v>
      </c>
      <c r="E265" s="13">
        <f>'LATAM Working'!E137</f>
        <v>9.9417188171853424E-2</v>
      </c>
      <c r="F265" s="13">
        <f>'LATAM Working'!F137</f>
        <v>0</v>
      </c>
      <c r="G265" s="14">
        <f>'LATAM Working'!G137</f>
        <v>0</v>
      </c>
      <c r="H265" s="15">
        <f>'LATAM Working'!H137</f>
        <v>49.498558207551518</v>
      </c>
      <c r="I265" s="13">
        <f>'LATAM Working'!I137</f>
        <v>0</v>
      </c>
      <c r="J265" s="13">
        <f>'LATAM Working'!J137</f>
        <v>0</v>
      </c>
      <c r="K265" s="16">
        <f>'LATAM Working'!K137</f>
        <v>42.996156112406183</v>
      </c>
      <c r="L265" s="13">
        <f>'LATAM Working'!L137</f>
        <v>0</v>
      </c>
      <c r="M265" s="17">
        <f>'LATAM Working'!M137</f>
        <v>6.5024020951453352</v>
      </c>
      <c r="N265" s="18">
        <f>'LATAM Working'!N137</f>
        <v>4.8734635826037931E-2</v>
      </c>
    </row>
    <row r="266" spans="1:14" x14ac:dyDescent="0.45">
      <c r="A266" s="5" t="s">
        <v>108</v>
      </c>
      <c r="B266" s="5">
        <v>2028</v>
      </c>
      <c r="C266" s="6">
        <f>'LATAM Working'!C138</f>
        <v>45.86751642132441</v>
      </c>
      <c r="D266" s="7">
        <f>'LATAM Working'!D138</f>
        <v>4.804137125181331</v>
      </c>
      <c r="E266" s="7">
        <f>'LATAM Working'!E138</f>
        <v>0.10200203506432161</v>
      </c>
      <c r="F266" s="7">
        <f>'LATAM Working'!F138</f>
        <v>0</v>
      </c>
      <c r="G266" s="8">
        <f>'LATAM Working'!G138</f>
        <v>0</v>
      </c>
      <c r="H266" s="9">
        <f>'LATAM Working'!H138</f>
        <v>50.773655581570061</v>
      </c>
      <c r="I266" s="7">
        <f>'LATAM Working'!I138</f>
        <v>0</v>
      </c>
      <c r="J266" s="7">
        <f>'LATAM Working'!J138</f>
        <v>0</v>
      </c>
      <c r="K266" s="10">
        <f>'LATAM Working'!K138</f>
        <v>41.104216971963162</v>
      </c>
      <c r="L266" s="7">
        <f>'LATAM Working'!L138</f>
        <v>0</v>
      </c>
      <c r="M266" s="11">
        <f>'LATAM Working'!M138</f>
        <v>9.6694386096068996</v>
      </c>
      <c r="N266" s="18">
        <f>'LATAM Working'!N138</f>
        <v>7.2471151796848432E-2</v>
      </c>
    </row>
    <row r="267" spans="1:14" x14ac:dyDescent="0.45">
      <c r="A267" s="19" t="s">
        <v>108</v>
      </c>
      <c r="B267" s="19">
        <v>2029</v>
      </c>
      <c r="C267" s="12">
        <f>'LATAM Working'!C139</f>
        <v>47.101352613058033</v>
      </c>
      <c r="D267" s="13">
        <f>'LATAM Working'!D139</f>
        <v>4.8761991820590502</v>
      </c>
      <c r="E267" s="13">
        <f>'LATAM Working'!E139</f>
        <v>0.10465408797599397</v>
      </c>
      <c r="F267" s="13">
        <f>'LATAM Working'!F139</f>
        <v>0</v>
      </c>
      <c r="G267" s="14">
        <f>'LATAM Working'!G139</f>
        <v>0</v>
      </c>
      <c r="H267" s="15">
        <f>'LATAM Working'!H139</f>
        <v>52.082205883093074</v>
      </c>
      <c r="I267" s="13">
        <f>'LATAM Working'!I139</f>
        <v>0</v>
      </c>
      <c r="J267" s="13">
        <f>'LATAM Working'!J139</f>
        <v>0</v>
      </c>
      <c r="K267" s="16">
        <f>'LATAM Working'!K139</f>
        <v>39.29552791791815</v>
      </c>
      <c r="L267" s="13">
        <f>'LATAM Working'!L139</f>
        <v>0</v>
      </c>
      <c r="M267" s="17">
        <f>'LATAM Working'!M139</f>
        <v>12.786677965174924</v>
      </c>
      <c r="N267" s="18">
        <f>'LATAM Working'!N139</f>
        <v>9.5834444708189873E-2</v>
      </c>
    </row>
    <row r="268" spans="1:14" x14ac:dyDescent="0.45">
      <c r="A268" s="5" t="s">
        <v>108</v>
      </c>
      <c r="B268" s="5">
        <v>2030</v>
      </c>
      <c r="C268" s="6">
        <f>'LATAM Working'!C140</f>
        <v>48.3683789983493</v>
      </c>
      <c r="D268" s="7">
        <f>'LATAM Working'!D140</f>
        <v>4.9493421697899347</v>
      </c>
      <c r="E268" s="7">
        <f>'LATAM Working'!E140</f>
        <v>0.1073750942633698</v>
      </c>
      <c r="F268" s="7">
        <f>'LATAM Working'!F140</f>
        <v>0</v>
      </c>
      <c r="G268" s="8">
        <f>'LATAM Working'!G140</f>
        <v>0</v>
      </c>
      <c r="H268" s="9">
        <f>'LATAM Working'!H140</f>
        <v>53.425096262402604</v>
      </c>
      <c r="I268" s="7">
        <f>'LATAM Working'!I140</f>
        <v>0</v>
      </c>
      <c r="J268" s="7">
        <f>'LATAM Working'!J140</f>
        <v>0</v>
      </c>
      <c r="K268" s="10">
        <f>'LATAM Working'!K140</f>
        <v>37.566425736832031</v>
      </c>
      <c r="L268" s="7">
        <f>'LATAM Working'!L140</f>
        <v>0</v>
      </c>
      <c r="M268" s="11">
        <f>'LATAM Working'!M140</f>
        <v>15.858670525570574</v>
      </c>
      <c r="N268" s="18">
        <f>'LATAM Working'!N140</f>
        <v>0.11885861892881436</v>
      </c>
    </row>
    <row r="269" spans="1:14" x14ac:dyDescent="0.45">
      <c r="A269" s="19" t="s">
        <v>108</v>
      </c>
      <c r="B269" s="19">
        <v>2031</v>
      </c>
      <c r="C269" s="12">
        <f>'LATAM Working'!C141</f>
        <v>49.509872742710343</v>
      </c>
      <c r="D269" s="13">
        <f>'LATAM Working'!D141</f>
        <v>5.0067545389594983</v>
      </c>
      <c r="E269" s="13">
        <f>'LATAM Working'!E141</f>
        <v>0.1086206453568249</v>
      </c>
      <c r="F269" s="13">
        <f>'LATAM Working'!F141</f>
        <v>0</v>
      </c>
      <c r="G269" s="14">
        <f>'LATAM Working'!G141</f>
        <v>0</v>
      </c>
      <c r="H269" s="15">
        <f>'LATAM Working'!H141</f>
        <v>54.625247927026663</v>
      </c>
      <c r="I269" s="13">
        <f>'LATAM Working'!I141</f>
        <v>0</v>
      </c>
      <c r="J269" s="13">
        <f>'LATAM Working'!J141</f>
        <v>0</v>
      </c>
      <c r="K269" s="16">
        <f>'LATAM Working'!K141</f>
        <v>35.913408405881576</v>
      </c>
      <c r="L269" s="13">
        <f>'LATAM Working'!L141</f>
        <v>0</v>
      </c>
      <c r="M269" s="17">
        <f>'LATAM Working'!M141</f>
        <v>18.711839521145087</v>
      </c>
      <c r="N269" s="18">
        <f>'LATAM Working'!N141</f>
        <v>0.14024273973753504</v>
      </c>
    </row>
    <row r="270" spans="1:14" x14ac:dyDescent="0.45">
      <c r="A270" s="5" t="s">
        <v>108</v>
      </c>
      <c r="B270" s="5">
        <v>2032</v>
      </c>
      <c r="C270" s="6">
        <f>'LATAM Working'!C142</f>
        <v>50.678305739438315</v>
      </c>
      <c r="D270" s="7">
        <f>'LATAM Working'!D142</f>
        <v>5.0648328916114291</v>
      </c>
      <c r="E270" s="7">
        <f>'LATAM Working'!E142</f>
        <v>0.10988064484296407</v>
      </c>
      <c r="F270" s="7">
        <f>'LATAM Working'!F142</f>
        <v>0</v>
      </c>
      <c r="G270" s="8">
        <f>'LATAM Working'!G142</f>
        <v>0</v>
      </c>
      <c r="H270" s="9">
        <f>'LATAM Working'!H142</f>
        <v>55.853019275892713</v>
      </c>
      <c r="I270" s="7">
        <f>'LATAM Working'!I142</f>
        <v>0</v>
      </c>
      <c r="J270" s="7">
        <f>'LATAM Working'!J142</f>
        <v>0</v>
      </c>
      <c r="K270" s="10">
        <f>'LATAM Working'!K142</f>
        <v>34.333128000066473</v>
      </c>
      <c r="L270" s="7">
        <f>'LATAM Working'!L142</f>
        <v>0</v>
      </c>
      <c r="M270" s="11">
        <f>'LATAM Working'!M142</f>
        <v>21.51989127582624</v>
      </c>
      <c r="N270" s="18">
        <f>'LATAM Working'!N142</f>
        <v>0.16128871284756832</v>
      </c>
    </row>
    <row r="271" spans="1:14" x14ac:dyDescent="0.45">
      <c r="A271" s="19" t="s">
        <v>108</v>
      </c>
      <c r="B271" s="19">
        <v>2033</v>
      </c>
      <c r="C271" s="12">
        <f>'LATAM Working'!C143</f>
        <v>51.874313754889059</v>
      </c>
      <c r="D271" s="13">
        <f>'LATAM Working'!D143</f>
        <v>5.123584953154122</v>
      </c>
      <c r="E271" s="13">
        <f>'LATAM Working'!E143</f>
        <v>0.11115526032314246</v>
      </c>
      <c r="F271" s="13">
        <f>'LATAM Working'!F143</f>
        <v>0</v>
      </c>
      <c r="G271" s="14">
        <f>'LATAM Working'!G143</f>
        <v>0</v>
      </c>
      <c r="H271" s="15">
        <f>'LATAM Working'!H143</f>
        <v>57.109053968366325</v>
      </c>
      <c r="I271" s="13">
        <f>'LATAM Working'!I143</f>
        <v>0</v>
      </c>
      <c r="J271" s="13">
        <f>'LATAM Working'!J143</f>
        <v>0</v>
      </c>
      <c r="K271" s="16">
        <f>'LATAM Working'!K143</f>
        <v>32.822383911517043</v>
      </c>
      <c r="L271" s="13">
        <f>'LATAM Working'!L143</f>
        <v>0</v>
      </c>
      <c r="M271" s="17">
        <f>'LATAM Working'!M143</f>
        <v>24.286670056849282</v>
      </c>
      <c r="N271" s="18">
        <f>'LATAM Working'!N143</f>
        <v>0.18202535052874716</v>
      </c>
    </row>
    <row r="272" spans="1:14" x14ac:dyDescent="0.45">
      <c r="A272" s="5" t="s">
        <v>108</v>
      </c>
      <c r="B272" s="5">
        <v>2034</v>
      </c>
      <c r="C272" s="6">
        <f>'LATAM Working'!C144</f>
        <v>53.098547559504439</v>
      </c>
      <c r="D272" s="7">
        <f>'LATAM Working'!D144</f>
        <v>5.1830185386107104</v>
      </c>
      <c r="E272" s="7">
        <f>'LATAM Working'!E144</f>
        <v>0.11244466134289093</v>
      </c>
      <c r="F272" s="7">
        <f>'LATAM Working'!F144</f>
        <v>0</v>
      </c>
      <c r="G272" s="8">
        <f>'LATAM Working'!G144</f>
        <v>0</v>
      </c>
      <c r="H272" s="9">
        <f>'LATAM Working'!H144</f>
        <v>58.394010759458041</v>
      </c>
      <c r="I272" s="7">
        <f>'LATAM Working'!I144</f>
        <v>0</v>
      </c>
      <c r="J272" s="7">
        <f>'LATAM Working'!J144</f>
        <v>0</v>
      </c>
      <c r="K272" s="10">
        <f>'LATAM Working'!K144</f>
        <v>31.378116367169547</v>
      </c>
      <c r="L272" s="7">
        <f>'LATAM Working'!L144</f>
        <v>0</v>
      </c>
      <c r="M272" s="11">
        <f>'LATAM Working'!M144</f>
        <v>27.015894392288494</v>
      </c>
      <c r="N272" s="18">
        <f>'LATAM Working'!N144</f>
        <v>0.20248052265267558</v>
      </c>
    </row>
    <row r="273" spans="1:14" x14ac:dyDescent="0.45">
      <c r="A273" s="19" t="s">
        <v>108</v>
      </c>
      <c r="B273" s="19">
        <v>2035</v>
      </c>
      <c r="C273" s="12">
        <f>'LATAM Working'!C145</f>
        <v>54.351673281908738</v>
      </c>
      <c r="D273" s="13">
        <f>'LATAM Working'!D145</f>
        <v>5.2431415536585932</v>
      </c>
      <c r="E273" s="13">
        <f>'LATAM Working'!E145</f>
        <v>0.11374901941446845</v>
      </c>
      <c r="F273" s="13">
        <f>'LATAM Working'!F145</f>
        <v>0</v>
      </c>
      <c r="G273" s="14">
        <f>'LATAM Working'!G145</f>
        <v>0</v>
      </c>
      <c r="H273" s="15">
        <f>'LATAM Working'!H145</f>
        <v>59.708563854981804</v>
      </c>
      <c r="I273" s="13">
        <f>'LATAM Working'!I145</f>
        <v>0</v>
      </c>
      <c r="J273" s="13">
        <f>'LATAM Working'!J145</f>
        <v>0</v>
      </c>
      <c r="K273" s="16">
        <f>'LATAM Working'!K145</f>
        <v>29.997400231680064</v>
      </c>
      <c r="L273" s="13">
        <f>'LATAM Working'!L145</f>
        <v>0</v>
      </c>
      <c r="M273" s="17">
        <f>'LATAM Working'!M145</f>
        <v>29.71116362330174</v>
      </c>
      <c r="N273" s="18">
        <f>'LATAM Working'!N145</f>
        <v>0.22268120580092676</v>
      </c>
    </row>
    <row r="274" spans="1:14" x14ac:dyDescent="0.45">
      <c r="A274" s="5" t="s">
        <v>108</v>
      </c>
      <c r="B274" s="5">
        <v>2036</v>
      </c>
      <c r="C274" s="6">
        <f>'LATAM Working'!C146</f>
        <v>55.166948381137367</v>
      </c>
      <c r="D274" s="7">
        <f>'LATAM Working'!D146</f>
        <v>5.2819408011556668</v>
      </c>
      <c r="E274" s="7">
        <f>'LATAM Working'!E146</f>
        <v>0.11459076215813553</v>
      </c>
      <c r="F274" s="7">
        <f>'LATAM Working'!F146</f>
        <v>0</v>
      </c>
      <c r="G274" s="8">
        <f>'LATAM Working'!G146</f>
        <v>0</v>
      </c>
      <c r="H274" s="9">
        <f>'LATAM Working'!H146</f>
        <v>60.563479944451167</v>
      </c>
      <c r="I274" s="7">
        <f>'LATAM Working'!I146</f>
        <v>0</v>
      </c>
      <c r="J274" s="7">
        <f>'LATAM Working'!J146</f>
        <v>0</v>
      </c>
      <c r="K274" s="10">
        <f>'LATAM Working'!K146</f>
        <v>29.169123019566722</v>
      </c>
      <c r="L274" s="7">
        <f>'LATAM Working'!L146</f>
        <v>0</v>
      </c>
      <c r="M274" s="11">
        <f>'LATAM Working'!M146</f>
        <v>31.394356924884445</v>
      </c>
      <c r="N274" s="18">
        <f>'LATAM Working'!N146</f>
        <v>0.23529651494009901</v>
      </c>
    </row>
    <row r="275" spans="1:14" x14ac:dyDescent="0.45">
      <c r="A275" s="19" t="s">
        <v>108</v>
      </c>
      <c r="B275" s="19">
        <v>2037</v>
      </c>
      <c r="C275" s="12">
        <f>'LATAM Working'!C147</f>
        <v>55.994452606854423</v>
      </c>
      <c r="D275" s="13">
        <f>'LATAM Working'!D147</f>
        <v>5.321027163084219</v>
      </c>
      <c r="E275" s="13">
        <f>'LATAM Working'!E147</f>
        <v>0.11543873379810574</v>
      </c>
      <c r="F275" s="13">
        <f>'LATAM Working'!F147</f>
        <v>0</v>
      </c>
      <c r="G275" s="14">
        <f>'LATAM Working'!G147</f>
        <v>0</v>
      </c>
      <c r="H275" s="15">
        <f>'LATAM Working'!H147</f>
        <v>61.430918503736748</v>
      </c>
      <c r="I275" s="13">
        <f>'LATAM Working'!I147</f>
        <v>0</v>
      </c>
      <c r="J275" s="13">
        <f>'LATAM Working'!J147</f>
        <v>0</v>
      </c>
      <c r="K275" s="16">
        <f>'LATAM Working'!K147</f>
        <v>28.363715894021141</v>
      </c>
      <c r="L275" s="13">
        <f>'LATAM Working'!L147</f>
        <v>0</v>
      </c>
      <c r="M275" s="17">
        <f>'LATAM Working'!M147</f>
        <v>33.067202609715608</v>
      </c>
      <c r="N275" s="18">
        <f>'LATAM Working'!N147</f>
        <v>0.24783427007281719</v>
      </c>
    </row>
    <row r="276" spans="1:14" x14ac:dyDescent="0.45">
      <c r="A276" s="5" t="s">
        <v>108</v>
      </c>
      <c r="B276" s="5">
        <v>2038</v>
      </c>
      <c r="C276" s="6">
        <f>'LATAM Working'!C148</f>
        <v>56.834369395957239</v>
      </c>
      <c r="D276" s="7">
        <f>'LATAM Working'!D148</f>
        <v>5.3604027640910425</v>
      </c>
      <c r="E276" s="7">
        <f>'LATAM Working'!E148</f>
        <v>0.11629298042821172</v>
      </c>
      <c r="F276" s="7">
        <f>'LATAM Working'!F148</f>
        <v>0</v>
      </c>
      <c r="G276" s="8">
        <f>'LATAM Working'!G148</f>
        <v>0</v>
      </c>
      <c r="H276" s="9">
        <f>'LATAM Working'!H148</f>
        <v>62.311065140476494</v>
      </c>
      <c r="I276" s="7">
        <f>'LATAM Working'!I148</f>
        <v>0</v>
      </c>
      <c r="J276" s="7">
        <f>'LATAM Working'!J148</f>
        <v>0</v>
      </c>
      <c r="K276" s="10">
        <f>'LATAM Working'!K148</f>
        <v>27.580547374601785</v>
      </c>
      <c r="L276" s="7">
        <f>'LATAM Working'!L148</f>
        <v>0</v>
      </c>
      <c r="M276" s="11">
        <f>'LATAM Working'!M148</f>
        <v>34.730517765874708</v>
      </c>
      <c r="N276" s="18">
        <f>'LATAM Working'!N148</f>
        <v>0.26030059516518</v>
      </c>
    </row>
    <row r="277" spans="1:14" x14ac:dyDescent="0.45">
      <c r="A277" s="19" t="s">
        <v>108</v>
      </c>
      <c r="B277" s="19">
        <v>2039</v>
      </c>
      <c r="C277" s="12">
        <f>'LATAM Working'!C149</f>
        <v>57.68688493689659</v>
      </c>
      <c r="D277" s="13">
        <f>'LATAM Working'!D149</f>
        <v>5.4000697445453163</v>
      </c>
      <c r="E277" s="13">
        <f>'LATAM Working'!E149</f>
        <v>0.1171535484833805</v>
      </c>
      <c r="F277" s="13">
        <f>'LATAM Working'!F149</f>
        <v>0</v>
      </c>
      <c r="G277" s="14">
        <f>'LATAM Working'!G149</f>
        <v>0</v>
      </c>
      <c r="H277" s="15">
        <f>'LATAM Working'!H149</f>
        <v>63.204108229925289</v>
      </c>
      <c r="I277" s="13">
        <f>'LATAM Working'!I149</f>
        <v>0</v>
      </c>
      <c r="J277" s="13">
        <f>'LATAM Working'!J149</f>
        <v>0</v>
      </c>
      <c r="K277" s="16">
        <f>'LATAM Working'!K149</f>
        <v>26.819003417073446</v>
      </c>
      <c r="L277" s="13">
        <f>'LATAM Working'!L149</f>
        <v>0</v>
      </c>
      <c r="M277" s="17">
        <f>'LATAM Working'!M149</f>
        <v>36.385104812851843</v>
      </c>
      <c r="N277" s="18">
        <f>'LATAM Working'!N149</f>
        <v>0.27270150424416678</v>
      </c>
    </row>
    <row r="278" spans="1:14" x14ac:dyDescent="0.45">
      <c r="A278" s="5" t="s">
        <v>108</v>
      </c>
      <c r="B278" s="5">
        <v>2040</v>
      </c>
      <c r="C278" s="6">
        <f>'LATAM Working'!C150</f>
        <v>58.552188210950014</v>
      </c>
      <c r="D278" s="7">
        <f>'LATAM Working'!D150</f>
        <v>5.4400302606549538</v>
      </c>
      <c r="E278" s="7">
        <f>'LATAM Working'!E150</f>
        <v>0.11802048474215754</v>
      </c>
      <c r="F278" s="7">
        <f>'LATAM Working'!F150</f>
        <v>0</v>
      </c>
      <c r="G278" s="8">
        <f>'LATAM Working'!G150</f>
        <v>0</v>
      </c>
      <c r="H278" s="9">
        <f>'LATAM Working'!H150</f>
        <v>64.110238956347132</v>
      </c>
      <c r="I278" s="7">
        <f>'LATAM Working'!I150</f>
        <v>0</v>
      </c>
      <c r="J278" s="7">
        <f>'LATAM Working'!J150</f>
        <v>0</v>
      </c>
      <c r="K278" s="10">
        <f>'LATAM Working'!K150</f>
        <v>26.078486931965106</v>
      </c>
      <c r="L278" s="7">
        <f>'LATAM Working'!L150</f>
        <v>0</v>
      </c>
      <c r="M278" s="11">
        <f>'LATAM Working'!M150</f>
        <v>38.03175202438203</v>
      </c>
      <c r="N278" s="18">
        <f>'LATAM Working'!N150</f>
        <v>0.28504290531621024</v>
      </c>
    </row>
    <row r="279" spans="1:14" x14ac:dyDescent="0.45">
      <c r="A279" s="19" t="s">
        <v>108</v>
      </c>
      <c r="B279" s="19">
        <v>2041</v>
      </c>
      <c r="C279" s="12">
        <f>'LATAM Working'!C151</f>
        <v>57.908114140629557</v>
      </c>
      <c r="D279" s="13">
        <f>'LATAM Working'!D151</f>
        <v>5.4694064240624911</v>
      </c>
      <c r="E279" s="13">
        <f>'LATAM Working'!E151</f>
        <v>0.1186577953597652</v>
      </c>
      <c r="F279" s="13">
        <f>'LATAM Working'!F151</f>
        <v>0</v>
      </c>
      <c r="G279" s="14">
        <f>'LATAM Working'!G151</f>
        <v>0</v>
      </c>
      <c r="H279" s="15">
        <f>'LATAM Working'!H151</f>
        <v>63.496178360051815</v>
      </c>
      <c r="I279" s="13">
        <f>'LATAM Working'!I151</f>
        <v>0</v>
      </c>
      <c r="J279" s="13">
        <f>'LATAM Working'!J151</f>
        <v>0</v>
      </c>
      <c r="K279" s="16">
        <f>'LATAM Working'!K151</f>
        <v>25.358417316421207</v>
      </c>
      <c r="L279" s="13">
        <f>'LATAM Working'!L151</f>
        <v>0</v>
      </c>
      <c r="M279" s="17">
        <f>'LATAM Working'!M151</f>
        <v>38.137761043630604</v>
      </c>
      <c r="N279" s="18">
        <f>'LATAM Working'!N151</f>
        <v>0.28583742876643059</v>
      </c>
    </row>
    <row r="280" spans="1:14" x14ac:dyDescent="0.45">
      <c r="A280" s="5" t="s">
        <v>108</v>
      </c>
      <c r="B280" s="5">
        <v>2042</v>
      </c>
      <c r="C280" s="6">
        <f>'LATAM Working'!C152</f>
        <v>57.271124885082635</v>
      </c>
      <c r="D280" s="7">
        <f>'LATAM Working'!D152</f>
        <v>5.4989412187524289</v>
      </c>
      <c r="E280" s="7">
        <f>'LATAM Working'!E152</f>
        <v>0.11929854745470794</v>
      </c>
      <c r="F280" s="7">
        <f>'LATAM Working'!F152</f>
        <v>0</v>
      </c>
      <c r="G280" s="8">
        <f>'LATAM Working'!G152</f>
        <v>0</v>
      </c>
      <c r="H280" s="9">
        <f>'LATAM Working'!H152</f>
        <v>62.889364651289775</v>
      </c>
      <c r="I280" s="7">
        <f>'LATAM Working'!I152</f>
        <v>0</v>
      </c>
      <c r="J280" s="7">
        <f>'LATAM Working'!J152</f>
        <v>0</v>
      </c>
      <c r="K280" s="10">
        <f>'LATAM Working'!K152</f>
        <v>24.658229998979273</v>
      </c>
      <c r="L280" s="7">
        <f>'LATAM Working'!L152</f>
        <v>0</v>
      </c>
      <c r="M280" s="11">
        <f>'LATAM Working'!M152</f>
        <v>38.231134652310502</v>
      </c>
      <c r="N280" s="18">
        <f>'LATAM Working'!N152</f>
        <v>0.28653725150088982</v>
      </c>
    </row>
    <row r="281" spans="1:14" x14ac:dyDescent="0.45">
      <c r="A281" s="19" t="s">
        <v>108</v>
      </c>
      <c r="B281" s="19">
        <v>2043</v>
      </c>
      <c r="C281" s="12">
        <f>'LATAM Working'!C153</f>
        <v>56.641142511346729</v>
      </c>
      <c r="D281" s="13">
        <f>'LATAM Working'!D153</f>
        <v>5.5286355013336923</v>
      </c>
      <c r="E281" s="13">
        <f>'LATAM Working'!E153</f>
        <v>0.11994275961096337</v>
      </c>
      <c r="F281" s="13">
        <f>'LATAM Working'!F153</f>
        <v>0</v>
      </c>
      <c r="G281" s="14">
        <f>'LATAM Working'!G153</f>
        <v>0</v>
      </c>
      <c r="H281" s="15">
        <f>'LATAM Working'!H153</f>
        <v>62.289720772291389</v>
      </c>
      <c r="I281" s="13">
        <f>'LATAM Working'!I153</f>
        <v>0</v>
      </c>
      <c r="J281" s="13">
        <f>'LATAM Working'!J153</f>
        <v>0</v>
      </c>
      <c r="K281" s="16">
        <f>'LATAM Working'!K153</f>
        <v>23.977375996916965</v>
      </c>
      <c r="L281" s="13">
        <f>'LATAM Working'!L153</f>
        <v>0</v>
      </c>
      <c r="M281" s="17">
        <f>'LATAM Working'!M153</f>
        <v>38.312344775374427</v>
      </c>
      <c r="N281" s="18">
        <f>'LATAM Working'!N153</f>
        <v>0.28714591053412042</v>
      </c>
    </row>
    <row r="282" spans="1:14" x14ac:dyDescent="0.45">
      <c r="A282" s="5" t="s">
        <v>108</v>
      </c>
      <c r="B282" s="5">
        <v>2044</v>
      </c>
      <c r="C282" s="6">
        <f>'LATAM Working'!C154</f>
        <v>56.018089943721911</v>
      </c>
      <c r="D282" s="7">
        <f>'LATAM Working'!D154</f>
        <v>5.5584901330408947</v>
      </c>
      <c r="E282" s="7">
        <f>'LATAM Working'!E154</f>
        <v>0.12059045051286259</v>
      </c>
      <c r="F282" s="7">
        <f>'LATAM Working'!F154</f>
        <v>0</v>
      </c>
      <c r="G282" s="8">
        <f>'LATAM Working'!G154</f>
        <v>0</v>
      </c>
      <c r="H282" s="9">
        <f>'LATAM Working'!H154</f>
        <v>61.697170527275674</v>
      </c>
      <c r="I282" s="7">
        <f>'LATAM Working'!I154</f>
        <v>0</v>
      </c>
      <c r="J282" s="7">
        <f>'LATAM Working'!J154</f>
        <v>0</v>
      </c>
      <c r="K282" s="10">
        <f>'LATAM Working'!K154</f>
        <v>23.315321485821507</v>
      </c>
      <c r="L282" s="7">
        <f>'LATAM Working'!L154</f>
        <v>0</v>
      </c>
      <c r="M282" s="11">
        <f>'LATAM Working'!M154</f>
        <v>38.381849041454167</v>
      </c>
      <c r="N282" s="18">
        <f>'LATAM Working'!N154</f>
        <v>0.28766683573163798</v>
      </c>
    </row>
    <row r="283" spans="1:14" x14ac:dyDescent="0.45">
      <c r="A283" s="19" t="s">
        <v>108</v>
      </c>
      <c r="B283" s="19">
        <v>2045</v>
      </c>
      <c r="C283" s="12">
        <f>'LATAM Working'!C155</f>
        <v>55.401890954340978</v>
      </c>
      <c r="D283" s="13">
        <f>'LATAM Working'!D155</f>
        <v>5.5885059797593151</v>
      </c>
      <c r="E283" s="13">
        <f>'LATAM Working'!E155</f>
        <v>0.12124163894563204</v>
      </c>
      <c r="F283" s="13">
        <f>'LATAM Working'!F155</f>
        <v>0</v>
      </c>
      <c r="G283" s="14">
        <f>'LATAM Working'!G155</f>
        <v>0</v>
      </c>
      <c r="H283" s="15">
        <f>'LATAM Working'!H155</f>
        <v>61.111638573045923</v>
      </c>
      <c r="I283" s="13">
        <f>'LATAM Working'!I155</f>
        <v>0</v>
      </c>
      <c r="J283" s="13">
        <f>'LATAM Working'!J155</f>
        <v>0</v>
      </c>
      <c r="K283" s="16">
        <f>'LATAM Working'!K155</f>
        <v>22.671547381043993</v>
      </c>
      <c r="L283" s="13">
        <f>'LATAM Working'!L155</f>
        <v>0</v>
      </c>
      <c r="M283" s="17">
        <f>'LATAM Working'!M155</f>
        <v>38.44009119200193</v>
      </c>
      <c r="N283" s="18">
        <f>'LATAM Working'!N155</f>
        <v>0.28810335287640049</v>
      </c>
    </row>
    <row r="284" spans="1:14" x14ac:dyDescent="0.45">
      <c r="A284" s="5" t="s">
        <v>108</v>
      </c>
      <c r="B284" s="5">
        <v>2046</v>
      </c>
      <c r="C284" s="6">
        <f>'LATAM Working'!C156</f>
        <v>54.127647462391131</v>
      </c>
      <c r="D284" s="7">
        <f>'LATAM Working'!D156</f>
        <v>5.6119777048743043</v>
      </c>
      <c r="E284" s="7">
        <f>'LATAM Working'!E156</f>
        <v>0.1217508538292037</v>
      </c>
      <c r="F284" s="7">
        <f>'LATAM Working'!F156</f>
        <v>0</v>
      </c>
      <c r="G284" s="8">
        <f>'LATAM Working'!G156</f>
        <v>0</v>
      </c>
      <c r="H284" s="9">
        <f>'LATAM Working'!H156</f>
        <v>59.861376021094642</v>
      </c>
      <c r="I284" s="7">
        <f>'LATAM Working'!I156</f>
        <v>0</v>
      </c>
      <c r="J284" s="7">
        <f>'LATAM Working'!J156</f>
        <v>0</v>
      </c>
      <c r="K284" s="10">
        <f>'LATAM Working'!K156</f>
        <v>22.045548930710453</v>
      </c>
      <c r="L284" s="7">
        <f>'LATAM Working'!L156</f>
        <v>0</v>
      </c>
      <c r="M284" s="11">
        <f>'LATAM Working'!M156</f>
        <v>37.81582709038419</v>
      </c>
      <c r="N284" s="18">
        <f>'LATAM Working'!N156</f>
        <v>0.28342457675544613</v>
      </c>
    </row>
    <row r="285" spans="1:14" x14ac:dyDescent="0.45">
      <c r="A285" s="19" t="s">
        <v>108</v>
      </c>
      <c r="B285" s="19">
        <v>2047</v>
      </c>
      <c r="C285" s="12">
        <f>'LATAM Working'!C157</f>
        <v>52.882711570756129</v>
      </c>
      <c r="D285" s="13">
        <f>'LATAM Working'!D157</f>
        <v>5.6355480112347767</v>
      </c>
      <c r="E285" s="13">
        <f>'LATAM Working'!E157</f>
        <v>0.12226220741528634</v>
      </c>
      <c r="F285" s="13">
        <f>'LATAM Working'!F157</f>
        <v>0</v>
      </c>
      <c r="G285" s="14">
        <f>'LATAM Working'!G157</f>
        <v>0</v>
      </c>
      <c r="H285" s="15">
        <f>'LATAM Working'!H157</f>
        <v>58.640521789406193</v>
      </c>
      <c r="I285" s="13">
        <f>'LATAM Working'!I157</f>
        <v>0</v>
      </c>
      <c r="J285" s="13">
        <f>'LATAM Working'!J157</f>
        <v>0</v>
      </c>
      <c r="K285" s="16">
        <f>'LATAM Working'!K157</f>
        <v>21.436835319970513</v>
      </c>
      <c r="L285" s="13">
        <f>'LATAM Working'!L157</f>
        <v>0</v>
      </c>
      <c r="M285" s="17">
        <f>'LATAM Working'!M157</f>
        <v>37.203686469435681</v>
      </c>
      <c r="N285" s="18">
        <f>'LATAM Working'!N157</f>
        <v>0.27883666450398403</v>
      </c>
    </row>
    <row r="286" spans="1:14" x14ac:dyDescent="0.45">
      <c r="A286" s="5" t="s">
        <v>108</v>
      </c>
      <c r="B286" s="5">
        <v>2048</v>
      </c>
      <c r="C286" s="6">
        <f>'LATAM Working'!C158</f>
        <v>51.666409204628735</v>
      </c>
      <c r="D286" s="7">
        <f>'LATAM Working'!D158</f>
        <v>5.6592173128819629</v>
      </c>
      <c r="E286" s="7">
        <f>'LATAM Working'!E158</f>
        <v>0.12277570868643055</v>
      </c>
      <c r="F286" s="7">
        <f>'LATAM Working'!F158</f>
        <v>0</v>
      </c>
      <c r="G286" s="8">
        <f>'LATAM Working'!G158</f>
        <v>0</v>
      </c>
      <c r="H286" s="9">
        <f>'LATAM Working'!H158</f>
        <v>57.448402226197132</v>
      </c>
      <c r="I286" s="7">
        <f>'LATAM Working'!I158</f>
        <v>0</v>
      </c>
      <c r="J286" s="7">
        <f>'LATAM Working'!J158</f>
        <v>0</v>
      </c>
      <c r="K286" s="10">
        <f>'LATAM Working'!K158</f>
        <v>20.844929286173411</v>
      </c>
      <c r="L286" s="7">
        <f>'LATAM Working'!L158</f>
        <v>0</v>
      </c>
      <c r="M286" s="11">
        <f>'LATAM Working'!M158</f>
        <v>36.603472940023721</v>
      </c>
      <c r="N286" s="18">
        <f>'LATAM Working'!N158</f>
        <v>0.27433814421167674</v>
      </c>
    </row>
    <row r="287" spans="1:14" x14ac:dyDescent="0.45">
      <c r="A287" s="19" t="s">
        <v>108</v>
      </c>
      <c r="B287" s="19">
        <v>2049</v>
      </c>
      <c r="C287" s="12">
        <f>'LATAM Working'!C159</f>
        <v>50.478081792922275</v>
      </c>
      <c r="D287" s="13">
        <f>'LATAM Working'!D159</f>
        <v>5.6829860255960671</v>
      </c>
      <c r="E287" s="13">
        <f>'LATAM Working'!E159</f>
        <v>0.12329136666291356</v>
      </c>
      <c r="F287" s="13">
        <f>'LATAM Working'!F159</f>
        <v>0</v>
      </c>
      <c r="G287" s="14">
        <f>'LATAM Working'!G159</f>
        <v>0</v>
      </c>
      <c r="H287" s="15">
        <f>'LATAM Working'!H159</f>
        <v>56.284359185181252</v>
      </c>
      <c r="I287" s="13">
        <f>'LATAM Working'!I159</f>
        <v>0</v>
      </c>
      <c r="J287" s="13">
        <f>'LATAM Working'!J159</f>
        <v>0</v>
      </c>
      <c r="K287" s="16">
        <f>'LATAM Working'!K159</f>
        <v>20.269366744669643</v>
      </c>
      <c r="L287" s="13">
        <f>'LATAM Working'!L159</f>
        <v>0</v>
      </c>
      <c r="M287" s="17">
        <f>'LATAM Working'!M159</f>
        <v>36.014992440511605</v>
      </c>
      <c r="N287" s="18">
        <f>'LATAM Working'!N159</f>
        <v>0.26992756141245861</v>
      </c>
    </row>
    <row r="288" spans="1:14" x14ac:dyDescent="0.45">
      <c r="A288" s="5" t="s">
        <v>108</v>
      </c>
      <c r="B288" s="5">
        <v>2050</v>
      </c>
      <c r="C288" s="6">
        <f>'LATAM Working'!C160</f>
        <v>49.317085911685062</v>
      </c>
      <c r="D288" s="7">
        <f>'LATAM Working'!D160</f>
        <v>5.7068545669035693</v>
      </c>
      <c r="E288" s="7">
        <f>'LATAM Working'!E160</f>
        <v>0.12380919040289778</v>
      </c>
      <c r="F288" s="7">
        <f>'LATAM Working'!F160</f>
        <v>0</v>
      </c>
      <c r="G288" s="8">
        <f>'LATAM Working'!G160</f>
        <v>0</v>
      </c>
      <c r="H288" s="9">
        <f>'LATAM Working'!H160</f>
        <v>55.147749668991523</v>
      </c>
      <c r="I288" s="7">
        <f>'LATAM Working'!I160</f>
        <v>0</v>
      </c>
      <c r="J288" s="7">
        <f>'LATAM Working'!J160</f>
        <v>0</v>
      </c>
      <c r="K288" s="10">
        <f>'LATAM Working'!K160</f>
        <v>19.70969642494482</v>
      </c>
      <c r="L288" s="7">
        <f>'LATAM Working'!L160</f>
        <v>0</v>
      </c>
      <c r="M288" s="11">
        <f>'LATAM Working'!M160</f>
        <v>35.438053244046699</v>
      </c>
      <c r="N288" s="18">
        <f>'LATAM Working'!N160</f>
        <v>0.26560347913915905</v>
      </c>
    </row>
    <row r="289" spans="1:14" x14ac:dyDescent="0.45">
      <c r="A289" s="19" t="s">
        <v>109</v>
      </c>
      <c r="B289" s="19">
        <v>2010</v>
      </c>
      <c r="C289" s="12">
        <f>'LATAM Working'!T120</f>
        <v>0</v>
      </c>
      <c r="D289" s="13">
        <f>'LATAM Working'!U120</f>
        <v>0</v>
      </c>
      <c r="E289" s="13">
        <f>'LATAM Working'!V120</f>
        <v>0</v>
      </c>
      <c r="F289" s="13">
        <f>'LATAM Working'!W120</f>
        <v>0</v>
      </c>
      <c r="G289" s="14">
        <f>'LATAM Working'!X120</f>
        <v>0</v>
      </c>
      <c r="H289" s="15">
        <f>'LATAM Working'!Y120</f>
        <v>0</v>
      </c>
      <c r="I289" s="13">
        <f>'LATAM Working'!Z120</f>
        <v>0</v>
      </c>
      <c r="J289" s="13">
        <f>'LATAM Working'!AA120</f>
        <v>0</v>
      </c>
      <c r="K289" s="16">
        <f>'LATAM Working'!AB120</f>
        <v>0</v>
      </c>
      <c r="L289" s="13">
        <f>'LATAM Working'!AC120</f>
        <v>0</v>
      </c>
      <c r="M289" s="17">
        <f>'LATAM Working'!AD120</f>
        <v>0</v>
      </c>
      <c r="N289" s="18">
        <f>'LATAM Working'!AE120</f>
        <v>0</v>
      </c>
    </row>
    <row r="290" spans="1:14" x14ac:dyDescent="0.45">
      <c r="A290" s="5" t="s">
        <v>109</v>
      </c>
      <c r="B290" s="5">
        <v>2011</v>
      </c>
      <c r="C290" s="6">
        <f>'LATAM Working'!T121</f>
        <v>0</v>
      </c>
      <c r="D290" s="7">
        <f>'LATAM Working'!U121</f>
        <v>0</v>
      </c>
      <c r="E290" s="7">
        <f>'LATAM Working'!V121</f>
        <v>0</v>
      </c>
      <c r="F290" s="7">
        <f>'LATAM Working'!W121</f>
        <v>0</v>
      </c>
      <c r="G290" s="8">
        <f>'LATAM Working'!X121</f>
        <v>0</v>
      </c>
      <c r="H290" s="9">
        <f>'LATAM Working'!Y121</f>
        <v>0</v>
      </c>
      <c r="I290" s="7">
        <f>'LATAM Working'!Z121</f>
        <v>0</v>
      </c>
      <c r="J290" s="7">
        <f>'LATAM Working'!AA121</f>
        <v>0</v>
      </c>
      <c r="K290" s="10">
        <f>'LATAM Working'!AB121</f>
        <v>0</v>
      </c>
      <c r="L290" s="7">
        <f>'LATAM Working'!AC121</f>
        <v>0</v>
      </c>
      <c r="M290" s="11">
        <f>'LATAM Working'!AD121</f>
        <v>0</v>
      </c>
      <c r="N290" s="18">
        <f>'LATAM Working'!AE121</f>
        <v>0</v>
      </c>
    </row>
    <row r="291" spans="1:14" x14ac:dyDescent="0.45">
      <c r="A291" s="19" t="s">
        <v>109</v>
      </c>
      <c r="B291" s="19">
        <v>2012</v>
      </c>
      <c r="C291" s="12">
        <f>'LATAM Working'!T122</f>
        <v>0</v>
      </c>
      <c r="D291" s="13">
        <f>'LATAM Working'!U122</f>
        <v>0</v>
      </c>
      <c r="E291" s="13">
        <f>'LATAM Working'!V122</f>
        <v>0</v>
      </c>
      <c r="F291" s="13">
        <f>'LATAM Working'!W122</f>
        <v>0</v>
      </c>
      <c r="G291" s="14">
        <f>'LATAM Working'!X122</f>
        <v>0</v>
      </c>
      <c r="H291" s="15">
        <f>'LATAM Working'!Y122</f>
        <v>0</v>
      </c>
      <c r="I291" s="13">
        <f>'LATAM Working'!Z122</f>
        <v>0</v>
      </c>
      <c r="J291" s="13">
        <f>'LATAM Working'!AA122</f>
        <v>0</v>
      </c>
      <c r="K291" s="16">
        <f>'LATAM Working'!AB122</f>
        <v>0</v>
      </c>
      <c r="L291" s="13">
        <f>'LATAM Working'!AC122</f>
        <v>0</v>
      </c>
      <c r="M291" s="17">
        <f>'LATAM Working'!AD122</f>
        <v>0</v>
      </c>
      <c r="N291" s="18">
        <f>'LATAM Working'!AE122</f>
        <v>0</v>
      </c>
    </row>
    <row r="292" spans="1:14" x14ac:dyDescent="0.45">
      <c r="A292" s="5" t="s">
        <v>109</v>
      </c>
      <c r="B292" s="5">
        <v>2013</v>
      </c>
      <c r="C292" s="6">
        <f>'LATAM Working'!T123</f>
        <v>0</v>
      </c>
      <c r="D292" s="7">
        <f>'LATAM Working'!U123</f>
        <v>0</v>
      </c>
      <c r="E292" s="7">
        <f>'LATAM Working'!V123</f>
        <v>0</v>
      </c>
      <c r="F292" s="7">
        <f>'LATAM Working'!W123</f>
        <v>0</v>
      </c>
      <c r="G292" s="8">
        <f>'LATAM Working'!X123</f>
        <v>0</v>
      </c>
      <c r="H292" s="9">
        <f>'LATAM Working'!Y123</f>
        <v>0</v>
      </c>
      <c r="I292" s="7">
        <f>'LATAM Working'!Z123</f>
        <v>0</v>
      </c>
      <c r="J292" s="7">
        <f>'LATAM Working'!AA123</f>
        <v>0</v>
      </c>
      <c r="K292" s="10">
        <f>'LATAM Working'!AB123</f>
        <v>0</v>
      </c>
      <c r="L292" s="7">
        <f>'LATAM Working'!AC123</f>
        <v>0</v>
      </c>
      <c r="M292" s="11">
        <f>'LATAM Working'!AD123</f>
        <v>0</v>
      </c>
      <c r="N292" s="18">
        <f>'LATAM Working'!AE123</f>
        <v>0</v>
      </c>
    </row>
    <row r="293" spans="1:14" x14ac:dyDescent="0.45">
      <c r="A293" s="19" t="s">
        <v>109</v>
      </c>
      <c r="B293" s="19">
        <v>2014</v>
      </c>
      <c r="C293" s="12">
        <f>'LATAM Working'!T124</f>
        <v>0</v>
      </c>
      <c r="D293" s="13">
        <f>'LATAM Working'!U124</f>
        <v>0</v>
      </c>
      <c r="E293" s="13">
        <f>'LATAM Working'!V124</f>
        <v>0</v>
      </c>
      <c r="F293" s="13">
        <f>'LATAM Working'!W124</f>
        <v>0</v>
      </c>
      <c r="G293" s="14">
        <f>'LATAM Working'!X124</f>
        <v>0</v>
      </c>
      <c r="H293" s="15">
        <f>'LATAM Working'!Y124</f>
        <v>0</v>
      </c>
      <c r="I293" s="13">
        <f>'LATAM Working'!Z124</f>
        <v>0</v>
      </c>
      <c r="J293" s="13">
        <f>'LATAM Working'!AA124</f>
        <v>0</v>
      </c>
      <c r="K293" s="16">
        <f>'LATAM Working'!AB124</f>
        <v>0</v>
      </c>
      <c r="L293" s="13">
        <f>'LATAM Working'!AC124</f>
        <v>0</v>
      </c>
      <c r="M293" s="17">
        <f>'LATAM Working'!AD124</f>
        <v>0</v>
      </c>
      <c r="N293" s="18">
        <f>'LATAM Working'!AE124</f>
        <v>0</v>
      </c>
    </row>
    <row r="294" spans="1:14" x14ac:dyDescent="0.45">
      <c r="A294" s="5" t="s">
        <v>109</v>
      </c>
      <c r="B294" s="5">
        <v>2015</v>
      </c>
      <c r="C294" s="6">
        <f>'LATAM Working'!T125</f>
        <v>0</v>
      </c>
      <c r="D294" s="7">
        <f>'LATAM Working'!U125</f>
        <v>0</v>
      </c>
      <c r="E294" s="7">
        <f>'LATAM Working'!V125</f>
        <v>0</v>
      </c>
      <c r="F294" s="7">
        <f>'LATAM Working'!W125</f>
        <v>0</v>
      </c>
      <c r="G294" s="8">
        <f>'LATAM Working'!X125</f>
        <v>0</v>
      </c>
      <c r="H294" s="9">
        <f>'LATAM Working'!Y125</f>
        <v>0</v>
      </c>
      <c r="I294" s="7">
        <f>'LATAM Working'!Z125</f>
        <v>0</v>
      </c>
      <c r="J294" s="7">
        <f>'LATAM Working'!AA125</f>
        <v>0</v>
      </c>
      <c r="K294" s="10">
        <f>'LATAM Working'!AB125</f>
        <v>0</v>
      </c>
      <c r="L294" s="7">
        <f>'LATAM Working'!AC125</f>
        <v>0</v>
      </c>
      <c r="M294" s="11">
        <f>'LATAM Working'!AD125</f>
        <v>0</v>
      </c>
      <c r="N294" s="18">
        <f>'LATAM Working'!AE125</f>
        <v>0</v>
      </c>
    </row>
    <row r="295" spans="1:14" x14ac:dyDescent="0.45">
      <c r="A295" s="19" t="s">
        <v>109</v>
      </c>
      <c r="B295" s="19">
        <v>2016</v>
      </c>
      <c r="C295" s="12">
        <f>'LATAM Working'!T126</f>
        <v>8.1987647540983595</v>
      </c>
      <c r="D295" s="13">
        <f>'LATAM Working'!U126</f>
        <v>0</v>
      </c>
      <c r="E295" s="13">
        <f>'LATAM Working'!V126</f>
        <v>0</v>
      </c>
      <c r="F295" s="13">
        <f>'LATAM Working'!W126</f>
        <v>0</v>
      </c>
      <c r="G295" s="14">
        <f>'LATAM Working'!X126</f>
        <v>0</v>
      </c>
      <c r="H295" s="15">
        <f>'LATAM Working'!Y126</f>
        <v>8.1987647540983595</v>
      </c>
      <c r="I295" s="13">
        <f>'LATAM Working'!Z126</f>
        <v>0</v>
      </c>
      <c r="J295" s="13">
        <f>'LATAM Working'!AA126</f>
        <v>0</v>
      </c>
      <c r="K295" s="16">
        <f>'LATAM Working'!AB126</f>
        <v>0</v>
      </c>
      <c r="L295" s="13">
        <f>'LATAM Working'!AC126</f>
        <v>0</v>
      </c>
      <c r="M295" s="17">
        <f>'LATAM Working'!AD126</f>
        <v>8.1987647540983595</v>
      </c>
      <c r="N295" s="18">
        <f>'LATAM Working'!AE126</f>
        <v>6.1616999999999984E-2</v>
      </c>
    </row>
    <row r="296" spans="1:14" x14ac:dyDescent="0.45">
      <c r="A296" s="5" t="s">
        <v>109</v>
      </c>
      <c r="B296" s="5">
        <v>2017</v>
      </c>
      <c r="C296" s="6">
        <f>'LATAM Working'!T127</f>
        <v>21.89258465753425</v>
      </c>
      <c r="D296" s="7">
        <f>'LATAM Working'!U127</f>
        <v>0</v>
      </c>
      <c r="E296" s="7">
        <f>'LATAM Working'!V127</f>
        <v>0</v>
      </c>
      <c r="F296" s="7">
        <f>'LATAM Working'!W127</f>
        <v>0</v>
      </c>
      <c r="G296" s="8">
        <f>'LATAM Working'!X127</f>
        <v>0</v>
      </c>
      <c r="H296" s="9">
        <f>'LATAM Working'!Y127</f>
        <v>21.89258465753425</v>
      </c>
      <c r="I296" s="7">
        <f>'LATAM Working'!Z127</f>
        <v>0</v>
      </c>
      <c r="J296" s="7">
        <f>'LATAM Working'!AA127</f>
        <v>0</v>
      </c>
      <c r="K296" s="10">
        <f>'LATAM Working'!AB127</f>
        <v>0</v>
      </c>
      <c r="L296" s="7">
        <f>'LATAM Working'!AC127</f>
        <v>0</v>
      </c>
      <c r="M296" s="11">
        <f>'LATAM Working'!AD127</f>
        <v>21.89258465753425</v>
      </c>
      <c r="N296" s="18">
        <f>'LATAM Working'!AE127</f>
        <v>0.16408200000000003</v>
      </c>
    </row>
    <row r="297" spans="1:14" x14ac:dyDescent="0.45">
      <c r="A297" s="19" t="s">
        <v>109</v>
      </c>
      <c r="B297" s="19">
        <v>2018</v>
      </c>
      <c r="C297" s="12">
        <f>'LATAM Working'!T128</f>
        <v>32.103840547945204</v>
      </c>
      <c r="D297" s="13">
        <f>'LATAM Working'!U128</f>
        <v>0</v>
      </c>
      <c r="E297" s="13">
        <f>'LATAM Working'!V128</f>
        <v>0</v>
      </c>
      <c r="F297" s="13">
        <f>'LATAM Working'!W128</f>
        <v>0</v>
      </c>
      <c r="G297" s="14">
        <f>'LATAM Working'!X128</f>
        <v>0</v>
      </c>
      <c r="H297" s="15">
        <f>'LATAM Working'!Y128</f>
        <v>32.103840547945204</v>
      </c>
      <c r="I297" s="13">
        <f>'LATAM Working'!Z128</f>
        <v>0</v>
      </c>
      <c r="J297" s="13">
        <f>'LATAM Working'!AA128</f>
        <v>0</v>
      </c>
      <c r="K297" s="16">
        <f>'LATAM Working'!AB128</f>
        <v>0</v>
      </c>
      <c r="L297" s="13">
        <f>'LATAM Working'!AC128</f>
        <v>0</v>
      </c>
      <c r="M297" s="17">
        <f>'LATAM Working'!AD128</f>
        <v>32.103840547945204</v>
      </c>
      <c r="N297" s="18">
        <f>'LATAM Working'!AE128</f>
        <v>0.24061399999999997</v>
      </c>
    </row>
    <row r="298" spans="1:14" x14ac:dyDescent="0.45">
      <c r="A298" s="5" t="s">
        <v>109</v>
      </c>
      <c r="B298" s="5">
        <v>2019</v>
      </c>
      <c r="C298" s="6">
        <f>'LATAM Working'!T129</f>
        <v>40.860367397260276</v>
      </c>
      <c r="D298" s="7">
        <f>'LATAM Working'!U129</f>
        <v>0</v>
      </c>
      <c r="E298" s="7">
        <f>'LATAM Working'!V129</f>
        <v>0</v>
      </c>
      <c r="F298" s="7">
        <f>'LATAM Working'!W129</f>
        <v>0</v>
      </c>
      <c r="G298" s="8">
        <f>'LATAM Working'!X129</f>
        <v>0</v>
      </c>
      <c r="H298" s="9">
        <f>'LATAM Working'!Y129</f>
        <v>40.860367397260276</v>
      </c>
      <c r="I298" s="7">
        <f>'LATAM Working'!Z129</f>
        <v>0</v>
      </c>
      <c r="J298" s="7">
        <f>'LATAM Working'!AA129</f>
        <v>0</v>
      </c>
      <c r="K298" s="10">
        <f>'LATAM Working'!AB129</f>
        <v>0</v>
      </c>
      <c r="L298" s="7">
        <f>'LATAM Working'!AC129</f>
        <v>0</v>
      </c>
      <c r="M298" s="11">
        <f>'LATAM Working'!AD129</f>
        <v>40.860367397260276</v>
      </c>
      <c r="N298" s="18">
        <f>'LATAM Working'!AE129</f>
        <v>0.30624299999999999</v>
      </c>
    </row>
    <row r="299" spans="1:14" x14ac:dyDescent="0.45">
      <c r="A299" s="19" t="s">
        <v>109</v>
      </c>
      <c r="B299" s="19">
        <v>2020</v>
      </c>
      <c r="C299" s="12">
        <f>'LATAM Working'!T130</f>
        <v>94.770752899048347</v>
      </c>
      <c r="D299" s="13">
        <f>'LATAM Working'!U130</f>
        <v>6.2641831665254459</v>
      </c>
      <c r="E299" s="13">
        <f>'LATAM Working'!V130</f>
        <v>0</v>
      </c>
      <c r="F299" s="13">
        <f>'LATAM Working'!W130</f>
        <v>0</v>
      </c>
      <c r="G299" s="14">
        <f>'LATAM Working'!X130</f>
        <v>0</v>
      </c>
      <c r="H299" s="15">
        <f>'LATAM Working'!Y130</f>
        <v>101.03493606557379</v>
      </c>
      <c r="I299" s="13">
        <f>'LATAM Working'!Z130</f>
        <v>0</v>
      </c>
      <c r="J299" s="13">
        <f>'LATAM Working'!AA130</f>
        <v>0</v>
      </c>
      <c r="K299" s="16">
        <f>'LATAM Working'!AB130</f>
        <v>0</v>
      </c>
      <c r="L299" s="13">
        <f>'LATAM Working'!AC130</f>
        <v>0</v>
      </c>
      <c r="M299" s="17">
        <f>'LATAM Working'!AD130</f>
        <v>101.03493606557379</v>
      </c>
      <c r="N299" s="18">
        <f>'LATAM Working'!AE130</f>
        <v>0.75931800000000005</v>
      </c>
    </row>
    <row r="300" spans="1:14" x14ac:dyDescent="0.45">
      <c r="A300" s="5" t="s">
        <v>109</v>
      </c>
      <c r="B300" s="5">
        <v>2021</v>
      </c>
      <c r="C300" s="6">
        <f>'LATAM Working'!T131</f>
        <v>110.5170502004994</v>
      </c>
      <c r="D300" s="7">
        <f>'LATAM Working'!U131</f>
        <v>8.305879662514311</v>
      </c>
      <c r="E300" s="7">
        <f>'LATAM Working'!V131</f>
        <v>0</v>
      </c>
      <c r="F300" s="7">
        <f>'LATAM Working'!W131</f>
        <v>0</v>
      </c>
      <c r="G300" s="8">
        <f>'LATAM Working'!X131</f>
        <v>0</v>
      </c>
      <c r="H300" s="9">
        <f>'LATAM Working'!Y131</f>
        <v>118.82292986301371</v>
      </c>
      <c r="I300" s="7">
        <f>'LATAM Working'!Z131</f>
        <v>0</v>
      </c>
      <c r="J300" s="7">
        <f>'LATAM Working'!AA131</f>
        <v>0</v>
      </c>
      <c r="K300" s="10">
        <f>'LATAM Working'!AB131</f>
        <v>0</v>
      </c>
      <c r="L300" s="7">
        <f>'LATAM Working'!AC131</f>
        <v>0</v>
      </c>
      <c r="M300" s="11">
        <f>'LATAM Working'!AD131</f>
        <v>118.82292986301371</v>
      </c>
      <c r="N300" s="18">
        <f>'LATAM Working'!AE131</f>
        <v>0.89056199999999996</v>
      </c>
    </row>
    <row r="301" spans="1:14" x14ac:dyDescent="0.45">
      <c r="A301" s="19" t="s">
        <v>109</v>
      </c>
      <c r="B301" s="19">
        <v>2022</v>
      </c>
      <c r="C301" s="12">
        <f>'LATAM Working'!T132</f>
        <v>78.861344931506849</v>
      </c>
      <c r="D301" s="13">
        <f>'LATAM Working'!U132</f>
        <v>9.4</v>
      </c>
      <c r="E301" s="13">
        <f>'LATAM Working'!V132</f>
        <v>0</v>
      </c>
      <c r="F301" s="13">
        <f>'LATAM Working'!W132</f>
        <v>0</v>
      </c>
      <c r="G301" s="14">
        <f>'LATAM Working'!X132</f>
        <v>0</v>
      </c>
      <c r="H301" s="15">
        <f>'LATAM Working'!Y132</f>
        <v>88.261344931506855</v>
      </c>
      <c r="I301" s="13">
        <f>'LATAM Working'!Z132</f>
        <v>0</v>
      </c>
      <c r="J301" s="13">
        <f>'LATAM Working'!AA132</f>
        <v>0</v>
      </c>
      <c r="K301" s="16">
        <f>'LATAM Working'!AB132</f>
        <v>0</v>
      </c>
      <c r="L301" s="13">
        <f>'LATAM Working'!AC132</f>
        <v>0</v>
      </c>
      <c r="M301" s="17">
        <f>'LATAM Working'!AD132</f>
        <v>88.261344931506855</v>
      </c>
      <c r="N301" s="18">
        <f>'LATAM Working'!AE132</f>
        <v>0.66150700000000007</v>
      </c>
    </row>
    <row r="302" spans="1:14" x14ac:dyDescent="0.45">
      <c r="A302" s="5" t="s">
        <v>109</v>
      </c>
      <c r="B302" s="5">
        <v>2023</v>
      </c>
      <c r="C302" s="6">
        <f>'LATAM Working'!T133</f>
        <v>149.2179084931507</v>
      </c>
      <c r="D302" s="7">
        <f>'LATAM Working'!U133</f>
        <v>9.8000000000000007</v>
      </c>
      <c r="E302" s="7">
        <f>'LATAM Working'!V133</f>
        <v>0</v>
      </c>
      <c r="F302" s="7">
        <f>'LATAM Working'!W133</f>
        <v>0</v>
      </c>
      <c r="G302" s="8">
        <f>'LATAM Working'!X133</f>
        <v>0</v>
      </c>
      <c r="H302" s="9">
        <f>'LATAM Working'!Y133</f>
        <v>159.01790849315071</v>
      </c>
      <c r="I302" s="7">
        <f>'LATAM Working'!Z133</f>
        <v>0</v>
      </c>
      <c r="J302" s="7">
        <f>'LATAM Working'!AA133</f>
        <v>0</v>
      </c>
      <c r="K302" s="10">
        <f>'LATAM Working'!AB133</f>
        <v>0</v>
      </c>
      <c r="L302" s="7">
        <f>'LATAM Working'!AC133</f>
        <v>0</v>
      </c>
      <c r="M302" s="11">
        <f>'LATAM Working'!AD133</f>
        <v>159.01790849315071</v>
      </c>
      <c r="N302" s="18">
        <f>'LATAM Working'!AE133</f>
        <v>1.1918180000000003</v>
      </c>
    </row>
    <row r="303" spans="1:14" x14ac:dyDescent="0.45">
      <c r="A303" s="19" t="s">
        <v>109</v>
      </c>
      <c r="B303" s="19">
        <v>2024</v>
      </c>
      <c r="C303" s="12">
        <f>'LATAM Working'!T134</f>
        <v>127.41945109289617</v>
      </c>
      <c r="D303" s="13">
        <f>'LATAM Working'!U134</f>
        <v>12</v>
      </c>
      <c r="E303" s="13">
        <f>'LATAM Working'!V134</f>
        <v>0</v>
      </c>
      <c r="F303" s="13">
        <f>'LATAM Working'!W134</f>
        <v>0</v>
      </c>
      <c r="G303" s="14">
        <f>'LATAM Working'!X134</f>
        <v>0</v>
      </c>
      <c r="H303" s="15">
        <f>'LATAM Working'!Y134</f>
        <v>139.41945109289617</v>
      </c>
      <c r="I303" s="13">
        <f>'LATAM Working'!Z134</f>
        <v>0</v>
      </c>
      <c r="J303" s="13">
        <f>'LATAM Working'!AA134</f>
        <v>0</v>
      </c>
      <c r="K303" s="16">
        <f>'LATAM Working'!AB134</f>
        <v>0</v>
      </c>
      <c r="L303" s="13">
        <f>'LATAM Working'!AC134</f>
        <v>0</v>
      </c>
      <c r="M303" s="17">
        <f>'LATAM Working'!AD134</f>
        <v>139.41945109289617</v>
      </c>
      <c r="N303" s="18">
        <f>'LATAM Working'!AE134</f>
        <v>1.047793</v>
      </c>
    </row>
    <row r="304" spans="1:14" x14ac:dyDescent="0.45">
      <c r="A304" s="5" t="s">
        <v>109</v>
      </c>
      <c r="B304" s="5">
        <v>2025</v>
      </c>
      <c r="C304" s="6">
        <f>'LATAM Working'!T135</f>
        <v>141.55346192392815</v>
      </c>
      <c r="D304" s="7">
        <f>'LATAM Working'!U135</f>
        <v>12</v>
      </c>
      <c r="E304" s="7">
        <f>'LATAM Working'!V135</f>
        <v>0</v>
      </c>
      <c r="F304" s="7">
        <f>'LATAM Working'!W135</f>
        <v>0</v>
      </c>
      <c r="G304" s="8">
        <f>'LATAM Working'!X135</f>
        <v>0</v>
      </c>
      <c r="H304" s="9">
        <f>'LATAM Working'!Y135</f>
        <v>153.55346192392815</v>
      </c>
      <c r="I304" s="7">
        <f>'LATAM Working'!Z135</f>
        <v>0</v>
      </c>
      <c r="J304" s="7">
        <f>'LATAM Working'!AA135</f>
        <v>0</v>
      </c>
      <c r="K304" s="10">
        <f>'LATAM Working'!AB135</f>
        <v>0</v>
      </c>
      <c r="L304" s="7">
        <f>'LATAM Working'!AC135</f>
        <v>0</v>
      </c>
      <c r="M304" s="11">
        <f>'LATAM Working'!AD135</f>
        <v>153.55346192392815</v>
      </c>
      <c r="N304" s="18">
        <f>'LATAM Working'!AE135</f>
        <v>1.150862702304595</v>
      </c>
    </row>
    <row r="305" spans="1:14" x14ac:dyDescent="0.45">
      <c r="A305" s="19" t="s">
        <v>109</v>
      </c>
      <c r="B305" s="19">
        <v>2026</v>
      </c>
      <c r="C305" s="12">
        <f>'LATAM Working'!T136</f>
        <v>149.12657213685833</v>
      </c>
      <c r="D305" s="13">
        <f>'LATAM Working'!U136</f>
        <v>12</v>
      </c>
      <c r="E305" s="13">
        <f>'LATAM Working'!V136</f>
        <v>0</v>
      </c>
      <c r="F305" s="13">
        <f>'LATAM Working'!W136</f>
        <v>0</v>
      </c>
      <c r="G305" s="14">
        <f>'LATAM Working'!X136</f>
        <v>0</v>
      </c>
      <c r="H305" s="15">
        <f>'LATAM Working'!Y136</f>
        <v>161.12657213685833</v>
      </c>
      <c r="I305" s="13">
        <f>'LATAM Working'!Z136</f>
        <v>0</v>
      </c>
      <c r="J305" s="13">
        <f>'LATAM Working'!AA136</f>
        <v>0</v>
      </c>
      <c r="K305" s="16">
        <f>'LATAM Working'!AB136</f>
        <v>0</v>
      </c>
      <c r="L305" s="13">
        <f>'LATAM Working'!AC136</f>
        <v>0</v>
      </c>
      <c r="M305" s="17">
        <f>'LATAM Working'!AD136</f>
        <v>161.12657213685833</v>
      </c>
      <c r="N305" s="18">
        <f>'LATAM Working'!AE136</f>
        <v>1.207622152565776</v>
      </c>
    </row>
    <row r="306" spans="1:14" x14ac:dyDescent="0.45">
      <c r="A306" s="5" t="s">
        <v>109</v>
      </c>
      <c r="B306" s="5">
        <v>2027</v>
      </c>
      <c r="C306" s="6">
        <f>'LATAM Working'!T137</f>
        <v>157.10484374618028</v>
      </c>
      <c r="D306" s="7">
        <f>'LATAM Working'!U137</f>
        <v>12</v>
      </c>
      <c r="E306" s="7">
        <f>'LATAM Working'!V137</f>
        <v>0</v>
      </c>
      <c r="F306" s="7">
        <f>'LATAM Working'!W137</f>
        <v>0</v>
      </c>
      <c r="G306" s="8">
        <f>'LATAM Working'!X137</f>
        <v>0</v>
      </c>
      <c r="H306" s="9">
        <f>'LATAM Working'!Y137</f>
        <v>169.10484374618028</v>
      </c>
      <c r="I306" s="7">
        <f>'LATAM Working'!Z137</f>
        <v>0</v>
      </c>
      <c r="J306" s="7">
        <f>'LATAM Working'!AA137</f>
        <v>0</v>
      </c>
      <c r="K306" s="10">
        <f>'LATAM Working'!AB137</f>
        <v>0</v>
      </c>
      <c r="L306" s="7">
        <f>'LATAM Working'!AC137</f>
        <v>0</v>
      </c>
      <c r="M306" s="11">
        <f>'LATAM Working'!AD137</f>
        <v>169.10484374618028</v>
      </c>
      <c r="N306" s="18">
        <f>'LATAM Working'!AE137</f>
        <v>1.2674182334159303</v>
      </c>
    </row>
    <row r="307" spans="1:14" x14ac:dyDescent="0.45">
      <c r="A307" s="19" t="s">
        <v>109</v>
      </c>
      <c r="B307" s="19">
        <v>2028</v>
      </c>
      <c r="C307" s="12">
        <f>'LATAM Working'!T138</f>
        <v>165.50995288660093</v>
      </c>
      <c r="D307" s="13">
        <f>'LATAM Working'!U138</f>
        <v>12</v>
      </c>
      <c r="E307" s="13">
        <f>'LATAM Working'!V138</f>
        <v>0</v>
      </c>
      <c r="F307" s="13">
        <f>'LATAM Working'!W138</f>
        <v>0</v>
      </c>
      <c r="G307" s="14">
        <f>'LATAM Working'!X138</f>
        <v>0</v>
      </c>
      <c r="H307" s="15">
        <f>'LATAM Working'!Y138</f>
        <v>177.50995288660093</v>
      </c>
      <c r="I307" s="13">
        <f>'LATAM Working'!Z138</f>
        <v>0</v>
      </c>
      <c r="J307" s="13">
        <f>'LATAM Working'!AA138</f>
        <v>0</v>
      </c>
      <c r="K307" s="16">
        <f>'LATAM Working'!AB138</f>
        <v>0</v>
      </c>
      <c r="L307" s="13">
        <f>'LATAM Working'!AC138</f>
        <v>0</v>
      </c>
      <c r="M307" s="17">
        <f>'LATAM Working'!AD138</f>
        <v>177.50995288660093</v>
      </c>
      <c r="N307" s="18">
        <f>'LATAM Working'!AE138</f>
        <v>1.3304134045915676</v>
      </c>
    </row>
    <row r="308" spans="1:14" x14ac:dyDescent="0.45">
      <c r="A308" s="5" t="s">
        <v>109</v>
      </c>
      <c r="B308" s="5">
        <v>2029</v>
      </c>
      <c r="C308" s="6">
        <f>'LATAM Working'!T139</f>
        <v>174.3647353660341</v>
      </c>
      <c r="D308" s="7">
        <f>'LATAM Working'!U139</f>
        <v>12</v>
      </c>
      <c r="E308" s="7">
        <f>'LATAM Working'!V139</f>
        <v>0</v>
      </c>
      <c r="F308" s="7">
        <f>'LATAM Working'!W139</f>
        <v>0</v>
      </c>
      <c r="G308" s="8">
        <f>'LATAM Working'!X139</f>
        <v>0</v>
      </c>
      <c r="H308" s="9">
        <f>'LATAM Working'!Y139</f>
        <v>186.3647353660341</v>
      </c>
      <c r="I308" s="7">
        <f>'LATAM Working'!Z139</f>
        <v>0</v>
      </c>
      <c r="J308" s="7">
        <f>'LATAM Working'!AA139</f>
        <v>0</v>
      </c>
      <c r="K308" s="10">
        <f>'LATAM Working'!AB139</f>
        <v>0</v>
      </c>
      <c r="L308" s="7">
        <f>'LATAM Working'!AC139</f>
        <v>0</v>
      </c>
      <c r="M308" s="11">
        <f>'LATAM Working'!AD139</f>
        <v>186.3647353660341</v>
      </c>
      <c r="N308" s="18">
        <f>'LATAM Working'!AE139</f>
        <v>1.3967788174251015</v>
      </c>
    </row>
    <row r="309" spans="1:14" x14ac:dyDescent="0.45">
      <c r="A309" s="19" t="s">
        <v>109</v>
      </c>
      <c r="B309" s="19">
        <v>2030</v>
      </c>
      <c r="C309" s="12">
        <f>'LATAM Working'!T140</f>
        <v>183.69324870811693</v>
      </c>
      <c r="D309" s="13">
        <f>'LATAM Working'!U140</f>
        <v>12</v>
      </c>
      <c r="E309" s="13">
        <f>'LATAM Working'!V140</f>
        <v>0</v>
      </c>
      <c r="F309" s="13">
        <f>'LATAM Working'!W140</f>
        <v>0</v>
      </c>
      <c r="G309" s="14">
        <f>'LATAM Working'!X140</f>
        <v>0</v>
      </c>
      <c r="H309" s="15">
        <f>'LATAM Working'!Y140</f>
        <v>195.69324870811693</v>
      </c>
      <c r="I309" s="13">
        <f>'LATAM Working'!Z140</f>
        <v>0</v>
      </c>
      <c r="J309" s="13">
        <f>'LATAM Working'!AA140</f>
        <v>0</v>
      </c>
      <c r="K309" s="16">
        <f>'LATAM Working'!AB140</f>
        <v>0</v>
      </c>
      <c r="L309" s="13">
        <f>'LATAM Working'!AC140</f>
        <v>0</v>
      </c>
      <c r="M309" s="17">
        <f>'LATAM Working'!AD140</f>
        <v>195.69324870811693</v>
      </c>
      <c r="N309" s="18">
        <f>'LATAM Working'!AE140</f>
        <v>1.4666947798452294</v>
      </c>
    </row>
    <row r="310" spans="1:14" x14ac:dyDescent="0.45">
      <c r="A310" s="5" t="s">
        <v>109</v>
      </c>
      <c r="B310" s="5">
        <v>2031</v>
      </c>
      <c r="C310" s="6">
        <f>'LATAM Working'!T141</f>
        <v>191.95944489998217</v>
      </c>
      <c r="D310" s="7">
        <f>'LATAM Working'!U141</f>
        <v>12</v>
      </c>
      <c r="E310" s="7">
        <f>'LATAM Working'!V141</f>
        <v>0</v>
      </c>
      <c r="F310" s="7">
        <f>'LATAM Working'!W141</f>
        <v>0</v>
      </c>
      <c r="G310" s="8">
        <f>'LATAM Working'!X141</f>
        <v>0</v>
      </c>
      <c r="H310" s="9">
        <f>'LATAM Working'!Y141</f>
        <v>203.95944489998217</v>
      </c>
      <c r="I310" s="7">
        <f>'LATAM Working'!Z141</f>
        <v>0</v>
      </c>
      <c r="J310" s="7">
        <f>'LATAM Working'!AA141</f>
        <v>0</v>
      </c>
      <c r="K310" s="10">
        <f>'LATAM Working'!AB141</f>
        <v>0</v>
      </c>
      <c r="L310" s="7">
        <f>'LATAM Working'!AC141</f>
        <v>0</v>
      </c>
      <c r="M310" s="11">
        <f>'LATAM Working'!AD141</f>
        <v>203.95944489998217</v>
      </c>
      <c r="N310" s="18">
        <f>'LATAM Working'!AE141</f>
        <v>1.5286488170121868</v>
      </c>
    </row>
    <row r="311" spans="1:14" x14ac:dyDescent="0.45">
      <c r="A311" s="19" t="s">
        <v>109</v>
      </c>
      <c r="B311" s="19">
        <v>2032</v>
      </c>
      <c r="C311" s="12">
        <f>'LATAM Working'!T142</f>
        <v>200.59761992048135</v>
      </c>
      <c r="D311" s="13">
        <f>'LATAM Working'!U142</f>
        <v>12</v>
      </c>
      <c r="E311" s="13">
        <f>'LATAM Working'!V142</f>
        <v>0</v>
      </c>
      <c r="F311" s="13">
        <f>'LATAM Working'!W142</f>
        <v>0</v>
      </c>
      <c r="G311" s="14">
        <f>'LATAM Working'!X142</f>
        <v>0</v>
      </c>
      <c r="H311" s="15">
        <f>'LATAM Working'!Y142</f>
        <v>212.59761992048135</v>
      </c>
      <c r="I311" s="13">
        <f>'LATAM Working'!Z142</f>
        <v>0</v>
      </c>
      <c r="J311" s="13">
        <f>'LATAM Working'!AA142</f>
        <v>0</v>
      </c>
      <c r="K311" s="16">
        <f>'LATAM Working'!AB142</f>
        <v>0</v>
      </c>
      <c r="L311" s="13">
        <f>'LATAM Working'!AC142</f>
        <v>0</v>
      </c>
      <c r="M311" s="17">
        <f>'LATAM Working'!AD142</f>
        <v>212.59761992048135</v>
      </c>
      <c r="N311" s="18">
        <f>'LATAM Working'!AE142</f>
        <v>1.5933907858516567</v>
      </c>
    </row>
    <row r="312" spans="1:14" x14ac:dyDescent="0.45">
      <c r="A312" s="5" t="s">
        <v>109</v>
      </c>
      <c r="B312" s="5">
        <v>2033</v>
      </c>
      <c r="C312" s="6">
        <f>'LATAM Working'!T143</f>
        <v>209.62451281690301</v>
      </c>
      <c r="D312" s="7">
        <f>'LATAM Working'!U143</f>
        <v>12</v>
      </c>
      <c r="E312" s="7">
        <f>'LATAM Working'!V143</f>
        <v>0</v>
      </c>
      <c r="F312" s="7">
        <f>'LATAM Working'!W143</f>
        <v>0</v>
      </c>
      <c r="G312" s="8">
        <f>'LATAM Working'!X143</f>
        <v>0</v>
      </c>
      <c r="H312" s="9">
        <f>'LATAM Working'!Y143</f>
        <v>221.62451281690301</v>
      </c>
      <c r="I312" s="7">
        <f>'LATAM Working'!Z143</f>
        <v>0</v>
      </c>
      <c r="J312" s="7">
        <f>'LATAM Working'!AA143</f>
        <v>0</v>
      </c>
      <c r="K312" s="10">
        <f>'LATAM Working'!AB143</f>
        <v>0</v>
      </c>
      <c r="L312" s="7">
        <f>'LATAM Working'!AC143</f>
        <v>0</v>
      </c>
      <c r="M312" s="11">
        <f>'LATAM Working'!AD143</f>
        <v>221.62451281690301</v>
      </c>
      <c r="N312" s="18">
        <f>'LATAM Working'!AE143</f>
        <v>1.6610461432889032</v>
      </c>
    </row>
    <row r="313" spans="1:14" x14ac:dyDescent="0.45">
      <c r="A313" s="19" t="s">
        <v>109</v>
      </c>
      <c r="B313" s="19">
        <v>2034</v>
      </c>
      <c r="C313" s="12">
        <f>'LATAM Working'!T144</f>
        <v>219.05761589366364</v>
      </c>
      <c r="D313" s="13">
        <f>'LATAM Working'!U144</f>
        <v>12</v>
      </c>
      <c r="E313" s="13">
        <f>'LATAM Working'!V144</f>
        <v>0</v>
      </c>
      <c r="F313" s="13">
        <f>'LATAM Working'!W144</f>
        <v>0</v>
      </c>
      <c r="G313" s="14">
        <f>'LATAM Working'!X144</f>
        <v>0</v>
      </c>
      <c r="H313" s="15">
        <f>'LATAM Working'!Y144</f>
        <v>231.05761589366364</v>
      </c>
      <c r="I313" s="13">
        <f>'LATAM Working'!Z144</f>
        <v>0</v>
      </c>
      <c r="J313" s="13">
        <f>'LATAM Working'!AA144</f>
        <v>0</v>
      </c>
      <c r="K313" s="16">
        <f>'LATAM Working'!AB144</f>
        <v>0</v>
      </c>
      <c r="L313" s="13">
        <f>'LATAM Working'!AC144</f>
        <v>0</v>
      </c>
      <c r="M313" s="17">
        <f>'LATAM Working'!AD144</f>
        <v>231.05761589366364</v>
      </c>
      <c r="N313" s="18">
        <f>'LATAM Working'!AE144</f>
        <v>1.731745991810826</v>
      </c>
    </row>
    <row r="314" spans="1:14" x14ac:dyDescent="0.45">
      <c r="A314" s="5" t="s">
        <v>109</v>
      </c>
      <c r="B314" s="5">
        <v>2035</v>
      </c>
      <c r="C314" s="6">
        <f>'LATAM Working'!T145</f>
        <v>228.91520860887849</v>
      </c>
      <c r="D314" s="7">
        <f>'LATAM Working'!U145</f>
        <v>12</v>
      </c>
      <c r="E314" s="7">
        <f>'LATAM Working'!V145</f>
        <v>0</v>
      </c>
      <c r="F314" s="7">
        <f>'LATAM Working'!W145</f>
        <v>0</v>
      </c>
      <c r="G314" s="8">
        <f>'LATAM Working'!X145</f>
        <v>0</v>
      </c>
      <c r="H314" s="9">
        <f>'LATAM Working'!Y145</f>
        <v>240.91520860887849</v>
      </c>
      <c r="I314" s="7">
        <f>'LATAM Working'!Z145</f>
        <v>0</v>
      </c>
      <c r="J314" s="7">
        <f>'LATAM Working'!AA145</f>
        <v>0</v>
      </c>
      <c r="K314" s="10">
        <f>'LATAM Working'!AB145</f>
        <v>0</v>
      </c>
      <c r="L314" s="7">
        <f>'LATAM Working'!AC145</f>
        <v>0</v>
      </c>
      <c r="M314" s="11">
        <f>'LATAM Working'!AD145</f>
        <v>240.91520860887849</v>
      </c>
      <c r="N314" s="18">
        <f>'LATAM Working'!AE145</f>
        <v>1.8056273335162347</v>
      </c>
    </row>
    <row r="315" spans="1:14" x14ac:dyDescent="0.45">
      <c r="A315" s="19" t="s">
        <v>109</v>
      </c>
      <c r="B315" s="19">
        <v>2036</v>
      </c>
      <c r="C315" s="12">
        <f>'LATAM Working'!T146</f>
        <v>232.66941803006412</v>
      </c>
      <c r="D315" s="13">
        <f>'LATAM Working'!U146</f>
        <v>12</v>
      </c>
      <c r="E315" s="13">
        <f>'LATAM Working'!V146</f>
        <v>0</v>
      </c>
      <c r="F315" s="13">
        <f>'LATAM Working'!W146</f>
        <v>0</v>
      </c>
      <c r="G315" s="14">
        <f>'LATAM Working'!X146</f>
        <v>0</v>
      </c>
      <c r="H315" s="15">
        <f>'LATAM Working'!Y146</f>
        <v>244.66941803006412</v>
      </c>
      <c r="I315" s="13">
        <f>'LATAM Working'!Z146</f>
        <v>0</v>
      </c>
      <c r="J315" s="13">
        <f>'LATAM Working'!AA146</f>
        <v>0</v>
      </c>
      <c r="K315" s="16">
        <f>'LATAM Working'!AB146</f>
        <v>0</v>
      </c>
      <c r="L315" s="13">
        <f>'LATAM Working'!AC146</f>
        <v>0</v>
      </c>
      <c r="M315" s="17">
        <f>'LATAM Working'!AD146</f>
        <v>244.66941803006412</v>
      </c>
      <c r="N315" s="18">
        <f>'LATAM Working'!AE146</f>
        <v>1.8337646320528418</v>
      </c>
    </row>
    <row r="316" spans="1:14" x14ac:dyDescent="0.45">
      <c r="A316" s="5" t="s">
        <v>109</v>
      </c>
      <c r="B316" s="5">
        <v>2037</v>
      </c>
      <c r="C316" s="6">
        <f>'LATAM Working'!T147</f>
        <v>236.48519648575714</v>
      </c>
      <c r="D316" s="7">
        <f>'LATAM Working'!U147</f>
        <v>12</v>
      </c>
      <c r="E316" s="7">
        <f>'LATAM Working'!V147</f>
        <v>0</v>
      </c>
      <c r="F316" s="7">
        <f>'LATAM Working'!W147</f>
        <v>0</v>
      </c>
      <c r="G316" s="8">
        <f>'LATAM Working'!X147</f>
        <v>0</v>
      </c>
      <c r="H316" s="9">
        <f>'LATAM Working'!Y147</f>
        <v>248.48519648575714</v>
      </c>
      <c r="I316" s="7">
        <f>'LATAM Working'!Z147</f>
        <v>0</v>
      </c>
      <c r="J316" s="7">
        <f>'LATAM Working'!AA147</f>
        <v>0</v>
      </c>
      <c r="K316" s="10">
        <f>'LATAM Working'!AB147</f>
        <v>0</v>
      </c>
      <c r="L316" s="7">
        <f>'LATAM Working'!AC147</f>
        <v>0</v>
      </c>
      <c r="M316" s="11">
        <f>'LATAM Working'!AD147</f>
        <v>248.48519648575714</v>
      </c>
      <c r="N316" s="18">
        <f>'LATAM Working'!AE147</f>
        <v>1.8623633822854488</v>
      </c>
    </row>
    <row r="317" spans="1:14" x14ac:dyDescent="0.45">
      <c r="A317" s="19" t="s">
        <v>109</v>
      </c>
      <c r="B317" s="19">
        <v>2038</v>
      </c>
      <c r="C317" s="12">
        <f>'LATAM Working'!T148</f>
        <v>240.36355370812356</v>
      </c>
      <c r="D317" s="13">
        <f>'LATAM Working'!U148</f>
        <v>12</v>
      </c>
      <c r="E317" s="13">
        <f>'LATAM Working'!V148</f>
        <v>0</v>
      </c>
      <c r="F317" s="13">
        <f>'LATAM Working'!W148</f>
        <v>0</v>
      </c>
      <c r="G317" s="14">
        <f>'LATAM Working'!X148</f>
        <v>0</v>
      </c>
      <c r="H317" s="15">
        <f>'LATAM Working'!Y148</f>
        <v>252.36355370812356</v>
      </c>
      <c r="I317" s="13">
        <f>'LATAM Working'!Z148</f>
        <v>0</v>
      </c>
      <c r="J317" s="13">
        <f>'LATAM Working'!AA148</f>
        <v>0</v>
      </c>
      <c r="K317" s="16">
        <f>'LATAM Working'!AB148</f>
        <v>0</v>
      </c>
      <c r="L317" s="13">
        <f>'LATAM Working'!AC148</f>
        <v>0</v>
      </c>
      <c r="M317" s="17">
        <f>'LATAM Working'!AD148</f>
        <v>252.36355370812356</v>
      </c>
      <c r="N317" s="18">
        <f>'LATAM Working'!AE148</f>
        <v>1.8914311520218707</v>
      </c>
    </row>
    <row r="318" spans="1:14" x14ac:dyDescent="0.45">
      <c r="A318" s="5" t="s">
        <v>109</v>
      </c>
      <c r="B318" s="5">
        <v>2039</v>
      </c>
      <c r="C318" s="6">
        <f>'LATAM Working'!T149</f>
        <v>244.30551598893678</v>
      </c>
      <c r="D318" s="7">
        <f>'LATAM Working'!U149</f>
        <v>12</v>
      </c>
      <c r="E318" s="7">
        <f>'LATAM Working'!V149</f>
        <v>0</v>
      </c>
      <c r="F318" s="7">
        <f>'LATAM Working'!W149</f>
        <v>0</v>
      </c>
      <c r="G318" s="8">
        <f>'LATAM Working'!X149</f>
        <v>0</v>
      </c>
      <c r="H318" s="9">
        <f>'LATAM Working'!Y149</f>
        <v>256.3055159889368</v>
      </c>
      <c r="I318" s="7">
        <f>'LATAM Working'!Z149</f>
        <v>0</v>
      </c>
      <c r="J318" s="7">
        <f>'LATAM Working'!AA149</f>
        <v>0</v>
      </c>
      <c r="K318" s="10">
        <f>'LATAM Working'!AB149</f>
        <v>0</v>
      </c>
      <c r="L318" s="7">
        <f>'LATAM Working'!AC149</f>
        <v>0</v>
      </c>
      <c r="M318" s="11">
        <f>'LATAM Working'!AD149</f>
        <v>256.3055159889368</v>
      </c>
      <c r="N318" s="18">
        <f>'LATAM Working'!AE149</f>
        <v>1.9209756331819698</v>
      </c>
    </row>
    <row r="319" spans="1:14" x14ac:dyDescent="0.45">
      <c r="A319" s="19" t="s">
        <v>109</v>
      </c>
      <c r="B319" s="19">
        <v>2040</v>
      </c>
      <c r="C319" s="12">
        <f>'LATAM Working'!T150</f>
        <v>248.31212645115542</v>
      </c>
      <c r="D319" s="13">
        <f>'LATAM Working'!U150</f>
        <v>12</v>
      </c>
      <c r="E319" s="13">
        <f>'LATAM Working'!V150</f>
        <v>0</v>
      </c>
      <c r="F319" s="13">
        <f>'LATAM Working'!W150</f>
        <v>0</v>
      </c>
      <c r="G319" s="14">
        <f>'LATAM Working'!X150</f>
        <v>0</v>
      </c>
      <c r="H319" s="15">
        <f>'LATAM Working'!Y150</f>
        <v>260.31212645115545</v>
      </c>
      <c r="I319" s="13">
        <f>'LATAM Working'!Z150</f>
        <v>0</v>
      </c>
      <c r="J319" s="13">
        <f>'LATAM Working'!AA150</f>
        <v>0</v>
      </c>
      <c r="K319" s="16">
        <f>'LATAM Working'!AB150</f>
        <v>0</v>
      </c>
      <c r="L319" s="13">
        <f>'LATAM Working'!AC150</f>
        <v>0</v>
      </c>
      <c r="M319" s="17">
        <f>'LATAM Working'!AD150</f>
        <v>260.31212645115545</v>
      </c>
      <c r="N319" s="18">
        <f>'LATAM Working'!AE150</f>
        <v>1.9510046438330952</v>
      </c>
    </row>
    <row r="320" spans="1:14" x14ac:dyDescent="0.45">
      <c r="A320" s="5" t="s">
        <v>109</v>
      </c>
      <c r="B320" s="5">
        <v>2041</v>
      </c>
      <c r="C320" s="6">
        <f>'LATAM Working'!T151</f>
        <v>250.24896103747446</v>
      </c>
      <c r="D320" s="7">
        <f>'LATAM Working'!U151</f>
        <v>12</v>
      </c>
      <c r="E320" s="7">
        <f>'LATAM Working'!V151</f>
        <v>0</v>
      </c>
      <c r="F320" s="7">
        <f>'LATAM Working'!W151</f>
        <v>0</v>
      </c>
      <c r="G320" s="8">
        <f>'LATAM Working'!X151</f>
        <v>0</v>
      </c>
      <c r="H320" s="9">
        <f>'LATAM Working'!Y151</f>
        <v>262.24896103747449</v>
      </c>
      <c r="I320" s="7">
        <f>'LATAM Working'!Z151</f>
        <v>0</v>
      </c>
      <c r="J320" s="7">
        <f>'LATAM Working'!AA151</f>
        <v>0</v>
      </c>
      <c r="K320" s="10">
        <f>'LATAM Working'!AB151</f>
        <v>0</v>
      </c>
      <c r="L320" s="7">
        <f>'LATAM Working'!AC151</f>
        <v>0</v>
      </c>
      <c r="M320" s="11">
        <f>'LATAM Working'!AD151</f>
        <v>262.24896103747449</v>
      </c>
      <c r="N320" s="18">
        <f>'LATAM Working'!AE151</f>
        <v>1.9655209605478068</v>
      </c>
    </row>
    <row r="321" spans="1:14" x14ac:dyDescent="0.45">
      <c r="A321" s="19" t="s">
        <v>109</v>
      </c>
      <c r="B321" s="19">
        <v>2042</v>
      </c>
      <c r="C321" s="12">
        <f>'LATAM Working'!T152</f>
        <v>252.20090293356679</v>
      </c>
      <c r="D321" s="13">
        <f>'LATAM Working'!U152</f>
        <v>12</v>
      </c>
      <c r="E321" s="13">
        <f>'LATAM Working'!V152</f>
        <v>0</v>
      </c>
      <c r="F321" s="13">
        <f>'LATAM Working'!W152</f>
        <v>0</v>
      </c>
      <c r="G321" s="14">
        <f>'LATAM Working'!X152</f>
        <v>0</v>
      </c>
      <c r="H321" s="15">
        <f>'LATAM Working'!Y152</f>
        <v>264.20090293356679</v>
      </c>
      <c r="I321" s="13">
        <f>'LATAM Working'!Z152</f>
        <v>0</v>
      </c>
      <c r="J321" s="13">
        <f>'LATAM Working'!AA152</f>
        <v>0</v>
      </c>
      <c r="K321" s="16">
        <f>'LATAM Working'!AB152</f>
        <v>0</v>
      </c>
      <c r="L321" s="13">
        <f>'LATAM Working'!AC152</f>
        <v>0</v>
      </c>
      <c r="M321" s="17">
        <f>'LATAM Working'!AD152</f>
        <v>264.20090293356679</v>
      </c>
      <c r="N321" s="18">
        <f>'LATAM Working'!AE152</f>
        <v>1.9801505045328927</v>
      </c>
    </row>
    <row r="322" spans="1:14" x14ac:dyDescent="0.45">
      <c r="A322" s="5" t="s">
        <v>109</v>
      </c>
      <c r="B322" s="5">
        <v>2043</v>
      </c>
      <c r="C322" s="6">
        <f>'LATAM Working'!T153</f>
        <v>254.16806997644863</v>
      </c>
      <c r="D322" s="7">
        <f>'LATAM Working'!U153</f>
        <v>12</v>
      </c>
      <c r="E322" s="7">
        <f>'LATAM Working'!V153</f>
        <v>0</v>
      </c>
      <c r="F322" s="7">
        <f>'LATAM Working'!W153</f>
        <v>0</v>
      </c>
      <c r="G322" s="8">
        <f>'LATAM Working'!X153</f>
        <v>0</v>
      </c>
      <c r="H322" s="9">
        <f>'LATAM Working'!Y153</f>
        <v>266.16806997644863</v>
      </c>
      <c r="I322" s="7">
        <f>'LATAM Working'!Z153</f>
        <v>0</v>
      </c>
      <c r="J322" s="7">
        <f>'LATAM Working'!AA153</f>
        <v>0</v>
      </c>
      <c r="K322" s="10">
        <f>'LATAM Working'!AB153</f>
        <v>0</v>
      </c>
      <c r="L322" s="7">
        <f>'LATAM Working'!AC153</f>
        <v>0</v>
      </c>
      <c r="M322" s="11">
        <f>'LATAM Working'!AD153</f>
        <v>266.16806997644863</v>
      </c>
      <c r="N322" s="18">
        <f>'LATAM Working'!AE153</f>
        <v>1.9948941589610625</v>
      </c>
    </row>
    <row r="323" spans="1:14" x14ac:dyDescent="0.45">
      <c r="A323" s="19" t="s">
        <v>109</v>
      </c>
      <c r="B323" s="19">
        <v>2044</v>
      </c>
      <c r="C323" s="12">
        <f>'LATAM Working'!T154</f>
        <v>256.15058092226496</v>
      </c>
      <c r="D323" s="13">
        <f>'LATAM Working'!U154</f>
        <v>12</v>
      </c>
      <c r="E323" s="13">
        <f>'LATAM Working'!V154</f>
        <v>0</v>
      </c>
      <c r="F323" s="13">
        <f>'LATAM Working'!W154</f>
        <v>0</v>
      </c>
      <c r="G323" s="14">
        <f>'LATAM Working'!X154</f>
        <v>0</v>
      </c>
      <c r="H323" s="15">
        <f>'LATAM Working'!Y154</f>
        <v>268.15058092226496</v>
      </c>
      <c r="I323" s="13">
        <f>'LATAM Working'!Z154</f>
        <v>0</v>
      </c>
      <c r="J323" s="13">
        <f>'LATAM Working'!AA154</f>
        <v>0</v>
      </c>
      <c r="K323" s="16">
        <f>'LATAM Working'!AB154</f>
        <v>0</v>
      </c>
      <c r="L323" s="13">
        <f>'LATAM Working'!AC154</f>
        <v>0</v>
      </c>
      <c r="M323" s="17">
        <f>'LATAM Working'!AD154</f>
        <v>268.15058092226496</v>
      </c>
      <c r="N323" s="18">
        <f>'LATAM Working'!AE154</f>
        <v>2.0097528138937721</v>
      </c>
    </row>
    <row r="324" spans="1:14" x14ac:dyDescent="0.45">
      <c r="A324" s="5" t="s">
        <v>109</v>
      </c>
      <c r="B324" s="5">
        <v>2045</v>
      </c>
      <c r="C324" s="6">
        <f>'LATAM Working'!T155</f>
        <v>258.14855545345864</v>
      </c>
      <c r="D324" s="7">
        <f>'LATAM Working'!U155</f>
        <v>12</v>
      </c>
      <c r="E324" s="7">
        <f>'LATAM Working'!V155</f>
        <v>0</v>
      </c>
      <c r="F324" s="7">
        <f>'LATAM Working'!W155</f>
        <v>0</v>
      </c>
      <c r="G324" s="8">
        <f>'LATAM Working'!X155</f>
        <v>0</v>
      </c>
      <c r="H324" s="9">
        <f>'LATAM Working'!Y155</f>
        <v>270.14855545345864</v>
      </c>
      <c r="I324" s="7">
        <f>'LATAM Working'!Z155</f>
        <v>0</v>
      </c>
      <c r="J324" s="7">
        <f>'LATAM Working'!AA155</f>
        <v>0</v>
      </c>
      <c r="K324" s="10">
        <f>'LATAM Working'!AB155</f>
        <v>0</v>
      </c>
      <c r="L324" s="7">
        <f>'LATAM Working'!AC155</f>
        <v>0</v>
      </c>
      <c r="M324" s="11">
        <f>'LATAM Working'!AD155</f>
        <v>270.14855545345864</v>
      </c>
      <c r="N324" s="18">
        <f>'LATAM Working'!AE155</f>
        <v>2.0247273663349565</v>
      </c>
    </row>
    <row r="325" spans="1:14" x14ac:dyDescent="0.45">
      <c r="A325" s="19" t="s">
        <v>109</v>
      </c>
      <c r="B325" s="19">
        <v>2046</v>
      </c>
      <c r="C325" s="12">
        <f>'LATAM Working'!T156</f>
        <v>259.43929823072591</v>
      </c>
      <c r="D325" s="13">
        <f>'LATAM Working'!U156</f>
        <v>12</v>
      </c>
      <c r="E325" s="13">
        <f>'LATAM Working'!V156</f>
        <v>0</v>
      </c>
      <c r="F325" s="13">
        <f>'LATAM Working'!W156</f>
        <v>0</v>
      </c>
      <c r="G325" s="14">
        <f>'LATAM Working'!X156</f>
        <v>0</v>
      </c>
      <c r="H325" s="15">
        <f>'LATAM Working'!Y156</f>
        <v>271.43929823072591</v>
      </c>
      <c r="I325" s="13">
        <f>'LATAM Working'!Z156</f>
        <v>0</v>
      </c>
      <c r="J325" s="13">
        <f>'LATAM Working'!AA156</f>
        <v>0</v>
      </c>
      <c r="K325" s="16">
        <f>'LATAM Working'!AB156</f>
        <v>0</v>
      </c>
      <c r="L325" s="13">
        <f>'LATAM Working'!AC156</f>
        <v>0</v>
      </c>
      <c r="M325" s="17">
        <f>'LATAM Working'!AD156</f>
        <v>271.43929823072591</v>
      </c>
      <c r="N325" s="18">
        <f>'LATAM Working'!AE156</f>
        <v>2.0344013111748449</v>
      </c>
    </row>
    <row r="326" spans="1:14" x14ac:dyDescent="0.45">
      <c r="A326" s="5" t="s">
        <v>109</v>
      </c>
      <c r="B326" s="5">
        <v>2047</v>
      </c>
      <c r="C326" s="6">
        <f>'LATAM Working'!T157</f>
        <v>260.73649472187947</v>
      </c>
      <c r="D326" s="7">
        <f>'LATAM Working'!U157</f>
        <v>12</v>
      </c>
      <c r="E326" s="7">
        <f>'LATAM Working'!V157</f>
        <v>0</v>
      </c>
      <c r="F326" s="7">
        <f>'LATAM Working'!W157</f>
        <v>0</v>
      </c>
      <c r="G326" s="8">
        <f>'LATAM Working'!X157</f>
        <v>0</v>
      </c>
      <c r="H326" s="9">
        <f>'LATAM Working'!Y157</f>
        <v>272.73649472187947</v>
      </c>
      <c r="I326" s="7">
        <f>'LATAM Working'!Z157</f>
        <v>0</v>
      </c>
      <c r="J326" s="7">
        <f>'LATAM Working'!AA157</f>
        <v>0</v>
      </c>
      <c r="K326" s="10">
        <f>'LATAM Working'!AB157</f>
        <v>0</v>
      </c>
      <c r="L326" s="7">
        <f>'LATAM Working'!AC157</f>
        <v>0</v>
      </c>
      <c r="M326" s="11">
        <f>'LATAM Working'!AD157</f>
        <v>272.73649472187947</v>
      </c>
      <c r="N326" s="18">
        <f>'LATAM Working'!AE157</f>
        <v>2.0441236257389321</v>
      </c>
    </row>
    <row r="327" spans="1:14" x14ac:dyDescent="0.45">
      <c r="A327" s="19" t="s">
        <v>109</v>
      </c>
      <c r="B327" s="19">
        <v>2048</v>
      </c>
      <c r="C327" s="12">
        <f>'LATAM Working'!T158</f>
        <v>262.04017719548887</v>
      </c>
      <c r="D327" s="13">
        <f>'LATAM Working'!U158</f>
        <v>12</v>
      </c>
      <c r="E327" s="13">
        <f>'LATAM Working'!V158</f>
        <v>0</v>
      </c>
      <c r="F327" s="13">
        <f>'LATAM Working'!W158</f>
        <v>0</v>
      </c>
      <c r="G327" s="14">
        <f>'LATAM Working'!X158</f>
        <v>0</v>
      </c>
      <c r="H327" s="15">
        <f>'LATAM Working'!Y158</f>
        <v>274.04017719548887</v>
      </c>
      <c r="I327" s="13">
        <f>'LATAM Working'!Z158</f>
        <v>0</v>
      </c>
      <c r="J327" s="13">
        <f>'LATAM Working'!AA158</f>
        <v>0</v>
      </c>
      <c r="K327" s="16">
        <f>'LATAM Working'!AB158</f>
        <v>0</v>
      </c>
      <c r="L327" s="13">
        <f>'LATAM Working'!AC158</f>
        <v>0</v>
      </c>
      <c r="M327" s="17">
        <f>'LATAM Working'!AD158</f>
        <v>274.04017719548887</v>
      </c>
      <c r="N327" s="18">
        <f>'LATAM Working'!AE158</f>
        <v>2.0538945518758407</v>
      </c>
    </row>
    <row r="328" spans="1:14" x14ac:dyDescent="0.45">
      <c r="A328" s="5" t="s">
        <v>109</v>
      </c>
      <c r="B328" s="5">
        <v>2049</v>
      </c>
      <c r="C328" s="6">
        <f>'LATAM Working'!T159</f>
        <v>263.35037808146632</v>
      </c>
      <c r="D328" s="7">
        <f>'LATAM Working'!U159</f>
        <v>12</v>
      </c>
      <c r="E328" s="7">
        <f>'LATAM Working'!V159</f>
        <v>0</v>
      </c>
      <c r="F328" s="7">
        <f>'LATAM Working'!W159</f>
        <v>0</v>
      </c>
      <c r="G328" s="8">
        <f>'LATAM Working'!X159</f>
        <v>0</v>
      </c>
      <c r="H328" s="9">
        <f>'LATAM Working'!Y159</f>
        <v>275.35037808146632</v>
      </c>
      <c r="I328" s="7">
        <f>'LATAM Working'!Z159</f>
        <v>0</v>
      </c>
      <c r="J328" s="7">
        <f>'LATAM Working'!AA159</f>
        <v>0</v>
      </c>
      <c r="K328" s="10">
        <f>'LATAM Working'!AB159</f>
        <v>0</v>
      </c>
      <c r="L328" s="7">
        <f>'LATAM Working'!AC159</f>
        <v>0</v>
      </c>
      <c r="M328" s="11">
        <f>'LATAM Working'!AD159</f>
        <v>275.35037808146632</v>
      </c>
      <c r="N328" s="18">
        <f>'LATAM Working'!AE159</f>
        <v>2.0637143326434333</v>
      </c>
    </row>
    <row r="329" spans="1:14" x14ac:dyDescent="0.45">
      <c r="A329" s="19" t="s">
        <v>109</v>
      </c>
      <c r="B329" s="19">
        <v>2050</v>
      </c>
      <c r="C329" s="12">
        <f>'LATAM Working'!T160</f>
        <v>264.66712997187352</v>
      </c>
      <c r="D329" s="13">
        <f>'LATAM Working'!U160</f>
        <v>12</v>
      </c>
      <c r="E329" s="13">
        <f>'LATAM Working'!V160</f>
        <v>0</v>
      </c>
      <c r="F329" s="13">
        <f>'LATAM Working'!W160</f>
        <v>0</v>
      </c>
      <c r="G329" s="14">
        <f>'LATAM Working'!X160</f>
        <v>0</v>
      </c>
      <c r="H329" s="15">
        <f>'LATAM Working'!Y160</f>
        <v>276.66712997187352</v>
      </c>
      <c r="I329" s="13">
        <f>'LATAM Working'!Z160</f>
        <v>0</v>
      </c>
      <c r="J329" s="13">
        <f>'LATAM Working'!AA160</f>
        <v>0</v>
      </c>
      <c r="K329" s="16">
        <f>'LATAM Working'!AB160</f>
        <v>0</v>
      </c>
      <c r="L329" s="13">
        <f>'LATAM Working'!AC160</f>
        <v>0</v>
      </c>
      <c r="M329" s="17">
        <f>'LATAM Working'!AD160</f>
        <v>276.66712997187352</v>
      </c>
      <c r="N329" s="18">
        <f>'LATAM Working'!AE160</f>
        <v>2.0735832123148628</v>
      </c>
    </row>
    <row r="330" spans="1:14" x14ac:dyDescent="0.45">
      <c r="A330" s="5" t="s">
        <v>110</v>
      </c>
      <c r="B330" s="5">
        <v>2010</v>
      </c>
      <c r="C330" s="6">
        <f>'LATAM Working'!AK120</f>
        <v>3424.8736986301369</v>
      </c>
      <c r="D330" s="7">
        <f>'LATAM Working'!AL120</f>
        <v>1393.7213698630135</v>
      </c>
      <c r="E330" s="7">
        <f>'LATAM Working'!AM120</f>
        <v>114.89424657534245</v>
      </c>
      <c r="F330" s="7">
        <f>'LATAM Working'!AN120</f>
        <v>0.9671232876712329</v>
      </c>
      <c r="G330" s="8">
        <f>'LATAM Working'!AO120</f>
        <v>1832.9887671232875</v>
      </c>
      <c r="H330" s="9">
        <f>'LATAM Working'!AP120</f>
        <v>6767.445205479451</v>
      </c>
      <c r="I330" s="7">
        <f>'LATAM Working'!AQ120</f>
        <v>83.3</v>
      </c>
      <c r="J330" s="7">
        <f>'LATAM Working'!AR120</f>
        <v>0</v>
      </c>
      <c r="K330" s="10">
        <f>'LATAM Working'!AS120</f>
        <v>4328.2635616438356</v>
      </c>
      <c r="L330" s="7">
        <f>'LATAM Working'!AT120</f>
        <v>913.01917808219173</v>
      </c>
      <c r="M330" s="11">
        <f>'LATAM Working'!AU120</f>
        <v>573.03221917808219</v>
      </c>
      <c r="N330" s="18">
        <f>'LATAM Working'!AV120</f>
        <v>4.2948000000000004</v>
      </c>
    </row>
    <row r="331" spans="1:14" x14ac:dyDescent="0.45">
      <c r="A331" s="19" t="s">
        <v>110</v>
      </c>
      <c r="B331" s="19">
        <v>2011</v>
      </c>
      <c r="C331" s="12">
        <f>'LATAM Working'!AK121</f>
        <v>3639.1882191780819</v>
      </c>
      <c r="D331" s="13">
        <f>'LATAM Working'!AL121</f>
        <v>1490.7238356164382</v>
      </c>
      <c r="E331" s="13">
        <f>'LATAM Working'!AM121</f>
        <v>108.12438356164382</v>
      </c>
      <c r="F331" s="13">
        <f>'LATAM Working'!AN121</f>
        <v>0.9671232876712329</v>
      </c>
      <c r="G331" s="14">
        <f>'LATAM Working'!AO121</f>
        <v>1790.0484931506849</v>
      </c>
      <c r="H331" s="15">
        <f>'LATAM Working'!AP121</f>
        <v>7029.0520547945198</v>
      </c>
      <c r="I331" s="13">
        <f>'LATAM Working'!AQ121</f>
        <v>24.2</v>
      </c>
      <c r="J331" s="13">
        <f>'LATAM Working'!AR121</f>
        <v>0</v>
      </c>
      <c r="K331" s="16">
        <f>'LATAM Working'!AS121</f>
        <v>4385.227123287671</v>
      </c>
      <c r="L331" s="13">
        <f>'LATAM Working'!AT121</f>
        <v>1366.1808219178083</v>
      </c>
      <c r="M331" s="17">
        <f>'LATAM Working'!AU121</f>
        <v>389.14462164383553</v>
      </c>
      <c r="N331" s="18">
        <f>'LATAM Working'!AV121</f>
        <v>2.9165869999999994</v>
      </c>
    </row>
    <row r="332" spans="1:14" x14ac:dyDescent="0.45">
      <c r="A332" s="5" t="s">
        <v>110</v>
      </c>
      <c r="B332" s="5">
        <v>2012</v>
      </c>
      <c r="C332" s="6">
        <f>'LATAM Working'!AK122</f>
        <v>3813.4609289617483</v>
      </c>
      <c r="D332" s="7">
        <f>'LATAM Working'!AL122</f>
        <v>1552.9106557377047</v>
      </c>
      <c r="E332" s="7">
        <f>'LATAM Working'!AM122</f>
        <v>111.68688524590162</v>
      </c>
      <c r="F332" s="7">
        <f>'LATAM Working'!AN122</f>
        <v>2.1218579234972674</v>
      </c>
      <c r="G332" s="8">
        <f>'LATAM Working'!AO122</f>
        <v>1869.8390710382514</v>
      </c>
      <c r="H332" s="9">
        <f>'LATAM Working'!AP122</f>
        <v>7350.0193989071031</v>
      </c>
      <c r="I332" s="7">
        <f>'LATAM Working'!AQ122</f>
        <v>7.8</v>
      </c>
      <c r="J332" s="7">
        <f>'LATAM Working'!AR122</f>
        <v>0</v>
      </c>
      <c r="K332" s="10">
        <f>'LATAM Working'!AS122</f>
        <v>4402.1800546448085</v>
      </c>
      <c r="L332" s="7">
        <f>'LATAM Working'!AT122</f>
        <v>1698.0904109589042</v>
      </c>
      <c r="M332" s="11">
        <f>'LATAM Working'!AU122</f>
        <v>472.36844426229516</v>
      </c>
      <c r="N332" s="18">
        <f>'LATAM Working'!AV122</f>
        <v>3.5500380000000002</v>
      </c>
    </row>
    <row r="333" spans="1:14" x14ac:dyDescent="0.45">
      <c r="A333" s="19" t="s">
        <v>110</v>
      </c>
      <c r="B333" s="19">
        <v>2013</v>
      </c>
      <c r="C333" s="12">
        <f>'LATAM Working'!AK123</f>
        <v>3567.040821917808</v>
      </c>
      <c r="D333" s="13">
        <f>'LATAM Working'!AL123</f>
        <v>1623.4131506849312</v>
      </c>
      <c r="E333" s="13">
        <f>'LATAM Working'!AM123</f>
        <v>115.4745205479452</v>
      </c>
      <c r="F333" s="13">
        <f>'LATAM Working'!AN123</f>
        <v>2.127671232876712</v>
      </c>
      <c r="G333" s="14">
        <f>'LATAM Working'!AO123</f>
        <v>1739.9515068493149</v>
      </c>
      <c r="H333" s="15">
        <f>'LATAM Working'!AP123</f>
        <v>7048.0076712328755</v>
      </c>
      <c r="I333" s="13">
        <f>'LATAM Working'!AQ123</f>
        <v>12.4</v>
      </c>
      <c r="J333" s="13">
        <f>'LATAM Working'!AR123</f>
        <v>0</v>
      </c>
      <c r="K333" s="16">
        <f>'LATAM Working'!AS123</f>
        <v>4298.2827397260271</v>
      </c>
      <c r="L333" s="13">
        <f>'LATAM Working'!AT123</f>
        <v>1803.7479452054795</v>
      </c>
      <c r="M333" s="17">
        <f>'LATAM Working'!AU123</f>
        <v>795.34498397260279</v>
      </c>
      <c r="N333" s="18">
        <f>'LATAM Working'!AV123</f>
        <v>5.9610044999999996</v>
      </c>
    </row>
    <row r="334" spans="1:14" x14ac:dyDescent="0.45">
      <c r="A334" s="5" t="s">
        <v>110</v>
      </c>
      <c r="B334" s="5">
        <v>2014</v>
      </c>
      <c r="C334" s="6">
        <f>'LATAM Working'!AK124</f>
        <v>3883.9671232876713</v>
      </c>
      <c r="D334" s="7">
        <f>'LATAM Working'!AL124</f>
        <v>1591.788219178082</v>
      </c>
      <c r="E334" s="7">
        <f>'LATAM Working'!AM124</f>
        <v>133.36630136986301</v>
      </c>
      <c r="F334" s="7">
        <f>'LATAM Working'!AN124</f>
        <v>2.030958904109589</v>
      </c>
      <c r="G334" s="8">
        <f>'LATAM Working'!AO124</f>
        <v>1641.885205479452</v>
      </c>
      <c r="H334" s="9">
        <f>'LATAM Working'!AP124</f>
        <v>7253.0378082191783</v>
      </c>
      <c r="I334" s="7">
        <f>'LATAM Working'!AQ124</f>
        <v>12.5</v>
      </c>
      <c r="J334" s="7">
        <f>'LATAM Working'!AR124</f>
        <v>0</v>
      </c>
      <c r="K334" s="10">
        <f>'LATAM Working'!AS124</f>
        <v>4028.358630136986</v>
      </c>
      <c r="L334" s="7">
        <f>'LATAM Working'!AT124</f>
        <v>1995.9232876712329</v>
      </c>
      <c r="M334" s="11">
        <f>'LATAM Working'!AU124</f>
        <v>912.31303515702064</v>
      </c>
      <c r="N334" s="18">
        <f>'LATAM Working'!AV124</f>
        <v>6.6503311597688359</v>
      </c>
    </row>
    <row r="335" spans="1:14" x14ac:dyDescent="0.45">
      <c r="A335" s="19" t="s">
        <v>110</v>
      </c>
      <c r="B335" s="19">
        <v>2015</v>
      </c>
      <c r="C335" s="12">
        <f>'LATAM Working'!AK125</f>
        <v>4207.2764383561644</v>
      </c>
      <c r="D335" s="13">
        <f>'LATAM Working'!AL125</f>
        <v>1566.4495890410958</v>
      </c>
      <c r="E335" s="13">
        <f>'LATAM Working'!AM125</f>
        <v>126.11287671232876</v>
      </c>
      <c r="F335" s="13">
        <f>'LATAM Working'!AN125</f>
        <v>2.030958904109589</v>
      </c>
      <c r="G335" s="14">
        <f>'LATAM Working'!AO125</f>
        <v>1625.4441095890411</v>
      </c>
      <c r="H335" s="15">
        <f>'LATAM Working'!AP125</f>
        <v>7527.3139726027403</v>
      </c>
      <c r="I335" s="13">
        <f>'LATAM Working'!AQ125</f>
        <v>2.5561643835616437</v>
      </c>
      <c r="J335" s="13">
        <f>'LATAM Working'!AR125</f>
        <v>0</v>
      </c>
      <c r="K335" s="16">
        <f>'LATAM Working'!AS125</f>
        <v>3415.9761643835614</v>
      </c>
      <c r="L335" s="13">
        <f>'LATAM Working'!AT125</f>
        <v>2888.4136986301369</v>
      </c>
      <c r="M335" s="17">
        <f>'LATAM Working'!AU125</f>
        <v>663.98295735672139</v>
      </c>
      <c r="N335" s="18">
        <f>'LATAM Working'!AV125</f>
        <v>4.9764636434333323</v>
      </c>
    </row>
    <row r="336" spans="1:14" x14ac:dyDescent="0.45">
      <c r="A336" s="5" t="s">
        <v>110</v>
      </c>
      <c r="B336" s="5">
        <v>2016</v>
      </c>
      <c r="C336" s="6">
        <f>'LATAM Working'!AK126</f>
        <v>4468.0540983606552</v>
      </c>
      <c r="D336" s="7">
        <f>'LATAM Working'!AL126</f>
        <v>1634.9879781420764</v>
      </c>
      <c r="E336" s="7">
        <f>'LATAM Working'!AM126</f>
        <v>121.33169398907103</v>
      </c>
      <c r="F336" s="7">
        <f>'LATAM Working'!AN126</f>
        <v>2.7969945355191257</v>
      </c>
      <c r="G336" s="8">
        <f>'LATAM Working'!AO126</f>
        <v>1514.5243169398905</v>
      </c>
      <c r="H336" s="9">
        <f>'LATAM Working'!AP126</f>
        <v>7741.6950819672129</v>
      </c>
      <c r="I336" s="7">
        <f>'LATAM Working'!AQ126</f>
        <v>2.5054644808743167</v>
      </c>
      <c r="J336" s="7">
        <f>'LATAM Working'!AR126</f>
        <v>0</v>
      </c>
      <c r="K336" s="10">
        <f>'LATAM Working'!AS126</f>
        <v>2803.8423497267759</v>
      </c>
      <c r="L336" s="7">
        <f>'LATAM Working'!AT126</f>
        <v>3773.4383561643835</v>
      </c>
      <c r="M336" s="11">
        <f>'LATAM Working'!AU126</f>
        <v>558.88356580874336</v>
      </c>
      <c r="N336" s="18">
        <f>'LATAM Working'!AV126</f>
        <v>4.2002337800000014</v>
      </c>
    </row>
    <row r="337" spans="1:14" x14ac:dyDescent="0.45">
      <c r="A337" s="19" t="s">
        <v>110</v>
      </c>
      <c r="B337" s="19">
        <v>2017</v>
      </c>
      <c r="C337" s="12">
        <f>'LATAM Working'!AK127</f>
        <v>4696.9309589041095</v>
      </c>
      <c r="D337" s="13">
        <f>'LATAM Working'!AL127</f>
        <v>1730.5704109589039</v>
      </c>
      <c r="E337" s="13">
        <f>'LATAM Working'!AM127</f>
        <v>118.76273972602738</v>
      </c>
      <c r="F337" s="13">
        <f>'LATAM Working'!AN127</f>
        <v>5.8027397260273972</v>
      </c>
      <c r="G337" s="14">
        <f>'LATAM Working'!AO127</f>
        <v>1330.7616438356163</v>
      </c>
      <c r="H337" s="15">
        <f>'LATAM Working'!AP127</f>
        <v>7882.8284931506851</v>
      </c>
      <c r="I337" s="13">
        <f>'LATAM Working'!AQ127</f>
        <v>3.6876712328767125</v>
      </c>
      <c r="J337" s="13">
        <f>'LATAM Working'!AR127</f>
        <v>0</v>
      </c>
      <c r="K337" s="16">
        <f>'LATAM Working'!AS127</f>
        <v>2837.7331506849309</v>
      </c>
      <c r="L337" s="13">
        <f>'LATAM Working'!AT127</f>
        <v>4190.9917808219179</v>
      </c>
      <c r="M337" s="17">
        <f>'LATAM Working'!AU127</f>
        <v>701.5453216027397</v>
      </c>
      <c r="N337" s="18">
        <f>'LATAM Working'!AV127</f>
        <v>5.2579885499999994</v>
      </c>
    </row>
    <row r="338" spans="1:14" x14ac:dyDescent="0.45">
      <c r="A338" s="5" t="s">
        <v>110</v>
      </c>
      <c r="B338" s="5">
        <v>2018</v>
      </c>
      <c r="C338" s="6">
        <f>'LATAM Working'!AK128</f>
        <v>4423.6219178082183</v>
      </c>
      <c r="D338" s="7">
        <f>'LATAM Working'!AL128</f>
        <v>1365.7715068493151</v>
      </c>
      <c r="E338" s="7">
        <f>'LATAM Working'!AM128</f>
        <v>110.34876712328766</v>
      </c>
      <c r="F338" s="7">
        <f>'LATAM Working'!AN128</f>
        <v>7.1567123287671226</v>
      </c>
      <c r="G338" s="8">
        <f>'LATAM Working'!AO128</f>
        <v>1686.5663013698629</v>
      </c>
      <c r="H338" s="9">
        <f>'LATAM Working'!AP128</f>
        <v>7593.4652054794515</v>
      </c>
      <c r="I338" s="7">
        <f>'LATAM Working'!AQ128</f>
        <v>9.0849315068493155</v>
      </c>
      <c r="J338" s="7">
        <f>'LATAM Working'!AR128</f>
        <v>0</v>
      </c>
      <c r="K338" s="10">
        <f>'LATAM Working'!AS128</f>
        <v>3006.5928767123287</v>
      </c>
      <c r="L338" s="7">
        <f>'LATAM Working'!AT128</f>
        <v>4624.9205479452057</v>
      </c>
      <c r="M338" s="11">
        <f>'LATAM Working'!AU128</f>
        <v>711.29632246575341</v>
      </c>
      <c r="N338" s="18">
        <f>'LATAM Working'!AV128</f>
        <v>5.3310709999999988</v>
      </c>
    </row>
    <row r="339" spans="1:14" x14ac:dyDescent="0.45">
      <c r="A339" s="19" t="s">
        <v>110</v>
      </c>
      <c r="B339" s="19">
        <v>2019</v>
      </c>
      <c r="C339" s="12">
        <f>'LATAM Working'!AK129</f>
        <v>3887.8356164383563</v>
      </c>
      <c r="D339" s="13">
        <f>'LATAM Working'!AL129</f>
        <v>1371.284109589041</v>
      </c>
      <c r="E339" s="13">
        <f>'LATAM Working'!AM129</f>
        <v>105.99671232876712</v>
      </c>
      <c r="F339" s="13">
        <f>'LATAM Working'!AN129</f>
        <v>5.4158904109589034</v>
      </c>
      <c r="G339" s="14">
        <f>'LATAM Working'!AO129</f>
        <v>1813.4528767123286</v>
      </c>
      <c r="H339" s="15">
        <f>'LATAM Working'!AP129</f>
        <v>7183.9852054794519</v>
      </c>
      <c r="I339" s="13">
        <f>'LATAM Working'!AQ129</f>
        <v>5.1315068493150688</v>
      </c>
      <c r="J339" s="13">
        <f>'LATAM Working'!AR129</f>
        <v>0</v>
      </c>
      <c r="K339" s="16">
        <f>'LATAM Working'!AS129</f>
        <v>2746.1465753424654</v>
      </c>
      <c r="L339" s="13">
        <f>'LATAM Working'!AT129</f>
        <v>5109.5753424657532</v>
      </c>
      <c r="M339" s="17">
        <f>'LATAM Working'!AU129</f>
        <v>665.43986876712324</v>
      </c>
      <c r="N339" s="18">
        <f>'LATAM Working'!AV129</f>
        <v>4.9873829999999986</v>
      </c>
    </row>
    <row r="340" spans="1:14" x14ac:dyDescent="0.45">
      <c r="A340" s="5" t="s">
        <v>110</v>
      </c>
      <c r="B340" s="5">
        <v>2020</v>
      </c>
      <c r="C340" s="6">
        <f>'LATAM Working'!AK130</f>
        <v>3717.5915300546449</v>
      </c>
      <c r="D340" s="7">
        <f>'LATAM Working'!AL130</f>
        <v>1164.8035519125683</v>
      </c>
      <c r="E340" s="7">
        <f>'LATAM Working'!AM130</f>
        <v>91.529234972677585</v>
      </c>
      <c r="F340" s="7">
        <f>'LATAM Working'!AN130</f>
        <v>4.6295081967213108</v>
      </c>
      <c r="G340" s="8">
        <f>'LATAM Working'!AO130</f>
        <v>1583.7740437158468</v>
      </c>
      <c r="H340" s="9">
        <f>'LATAM Working'!AP130</f>
        <v>6562.3278688524588</v>
      </c>
      <c r="I340" s="7">
        <f>'LATAM Working'!AQ130</f>
        <v>4.6612021857923498</v>
      </c>
      <c r="J340" s="7">
        <f>'LATAM Working'!AR130</f>
        <v>0</v>
      </c>
      <c r="K340" s="10">
        <f>'LATAM Working'!AS130</f>
        <v>3217.9904371584698</v>
      </c>
      <c r="L340" s="7">
        <f>'LATAM Working'!AT130</f>
        <v>5454.2707561643829</v>
      </c>
      <c r="M340" s="11">
        <f>'LATAM Working'!AU130</f>
        <v>254.10342704918031</v>
      </c>
      <c r="N340" s="18">
        <f>'LATAM Working'!AV130</f>
        <v>1.9096889999999995</v>
      </c>
    </row>
    <row r="341" spans="1:14" x14ac:dyDescent="0.45">
      <c r="A341" s="19" t="s">
        <v>110</v>
      </c>
      <c r="B341" s="19">
        <v>2021</v>
      </c>
      <c r="C341" s="12">
        <f>'LATAM Working'!AK131</f>
        <v>5144.4189041095888</v>
      </c>
      <c r="D341" s="13">
        <f>'LATAM Working'!AL131</f>
        <v>995.16986301369843</v>
      </c>
      <c r="E341" s="13">
        <f>'LATAM Working'!AM131</f>
        <v>102.32164383561643</v>
      </c>
      <c r="F341" s="13">
        <f>'LATAM Working'!AN131</f>
        <v>4.5454794520547939</v>
      </c>
      <c r="G341" s="14">
        <f>'LATAM Working'!AO131</f>
        <v>1519.9309589041095</v>
      </c>
      <c r="H341" s="15">
        <f>'LATAM Working'!AP131</f>
        <v>7766.3868493150676</v>
      </c>
      <c r="I341" s="13">
        <f>'LATAM Working'!AQ131</f>
        <v>4.7068493150684931</v>
      </c>
      <c r="J341" s="13">
        <f>'LATAM Working'!AR131</f>
        <v>0</v>
      </c>
      <c r="K341" s="16">
        <f>'LATAM Working'!AS131</f>
        <v>3523.3268493150681</v>
      </c>
      <c r="L341" s="13">
        <f>'LATAM Working'!AT131</f>
        <v>5902.6219178082192</v>
      </c>
      <c r="M341" s="17">
        <f>'LATAM Working'!AU131</f>
        <v>94.35858493150684</v>
      </c>
      <c r="N341" s="18">
        <f>'LATAM Working'!AV131</f>
        <v>0.70720499999999997</v>
      </c>
    </row>
    <row r="342" spans="1:14" x14ac:dyDescent="0.45">
      <c r="A342" s="5" t="s">
        <v>110</v>
      </c>
      <c r="B342" s="5">
        <v>2022</v>
      </c>
      <c r="C342" s="6">
        <f>'LATAM Working'!AK132</f>
        <v>5369.7586301369856</v>
      </c>
      <c r="D342" s="7">
        <f>'LATAM Working'!AL132</f>
        <v>955.42109589041081</v>
      </c>
      <c r="E342" s="7">
        <f>'LATAM Working'!AM132</f>
        <v>90.039178082191768</v>
      </c>
      <c r="F342" s="7">
        <f>'LATAM Working'!AN132</f>
        <v>1.6441095890410957</v>
      </c>
      <c r="G342" s="8">
        <f>'LATAM Working'!AO132</f>
        <v>1530.472602739726</v>
      </c>
      <c r="H342" s="9">
        <f>'LATAM Working'!AP132</f>
        <v>7947.3356164383549</v>
      </c>
      <c r="I342" s="7">
        <f>'LATAM Working'!AQ132</f>
        <v>2.9150684931506849</v>
      </c>
      <c r="J342" s="7">
        <f>'LATAM Working'!AR132</f>
        <v>0</v>
      </c>
      <c r="K342" s="10">
        <f>'LATAM Working'!AS132</f>
        <v>3311.4301369863015</v>
      </c>
      <c r="L342" s="7">
        <f>'LATAM Working'!AT132</f>
        <v>5683.123287671232</v>
      </c>
      <c r="M342" s="11">
        <f>'LATAM Working'!AU132</f>
        <v>53.748121917808241</v>
      </c>
      <c r="N342" s="18">
        <f>'LATAM Working'!AV132</f>
        <v>0.40283500000000017</v>
      </c>
    </row>
    <row r="343" spans="1:14" x14ac:dyDescent="0.45">
      <c r="A343" s="19" t="s">
        <v>110</v>
      </c>
      <c r="B343" s="19">
        <v>2023</v>
      </c>
      <c r="C343" s="12">
        <f>'LATAM Working'!AK133</f>
        <v>5343.8367197023099</v>
      </c>
      <c r="D343" s="13">
        <f>'LATAM Working'!AL133</f>
        <v>897.18294217260245</v>
      </c>
      <c r="E343" s="13">
        <f>'LATAM Working'!AM133</f>
        <v>107.71153874630136</v>
      </c>
      <c r="F343" s="13">
        <f>'LATAM Working'!AN133</f>
        <v>4.6552255079452047</v>
      </c>
      <c r="G343" s="14">
        <f>'LATAM Working'!AO133</f>
        <v>1422.5411563627397</v>
      </c>
      <c r="H343" s="15">
        <f>'LATAM Working'!AP133</f>
        <v>7775.9275824918986</v>
      </c>
      <c r="I343" s="13">
        <f>'LATAM Working'!AQ133</f>
        <v>2.7013698630136984</v>
      </c>
      <c r="J343" s="13">
        <f>'LATAM Working'!AR133</f>
        <v>0</v>
      </c>
      <c r="K343" s="16">
        <f>'LATAM Working'!AS133</f>
        <v>4013.8517808219176</v>
      </c>
      <c r="L343" s="13">
        <f>'LATAM Working'!AT133</f>
        <v>6141.2383561643837</v>
      </c>
      <c r="M343" s="17">
        <f>'LATAM Working'!AU133</f>
        <v>99.474753424657521</v>
      </c>
      <c r="N343" s="18">
        <f>'LATAM Working'!AV133</f>
        <v>0.74554999999999982</v>
      </c>
    </row>
    <row r="344" spans="1:14" x14ac:dyDescent="0.45">
      <c r="A344" s="5" t="s">
        <v>110</v>
      </c>
      <c r="B344" s="5">
        <v>2024</v>
      </c>
      <c r="C344" s="6">
        <f>'LATAM Working'!AK134</f>
        <v>5427.2005725296667</v>
      </c>
      <c r="D344" s="7">
        <f>'LATAM Working'!AL134</f>
        <v>957.29419929816675</v>
      </c>
      <c r="E344" s="7">
        <f>'LATAM Working'!AM134</f>
        <v>110.5120387537052</v>
      </c>
      <c r="F344" s="7">
        <f>'LATAM Working'!AN134</f>
        <v>4.7110882140405472</v>
      </c>
      <c r="G344" s="8">
        <f>'LATAM Working'!AO134</f>
        <v>1448.146897177269</v>
      </c>
      <c r="H344" s="9">
        <f>'LATAM Working'!AP134</f>
        <v>7947.8647959728487</v>
      </c>
      <c r="I344" s="7">
        <f>'LATAM Working'!AQ134</f>
        <v>1</v>
      </c>
      <c r="J344" s="7">
        <f>'LATAM Working'!AR134</f>
        <v>50.084814520547951</v>
      </c>
      <c r="K344" s="10">
        <f>'LATAM Working'!AS134</f>
        <v>3530</v>
      </c>
      <c r="L344" s="7">
        <f>'LATAM Working'!AT134</f>
        <v>6460.9075854112098</v>
      </c>
      <c r="M344" s="11">
        <f>'LATAM Working'!AU134</f>
        <v>102.51522978142079</v>
      </c>
      <c r="N344" s="18">
        <f>'LATAM Working'!AV134</f>
        <v>0.7704430000000001</v>
      </c>
    </row>
    <row r="345" spans="1:14" x14ac:dyDescent="0.45">
      <c r="A345" s="19" t="s">
        <v>110</v>
      </c>
      <c r="B345" s="19">
        <v>2025</v>
      </c>
      <c r="C345" s="12">
        <f>'LATAM Working'!AK135</f>
        <v>5511.8649014611292</v>
      </c>
      <c r="D345" s="13">
        <f>'LATAM Working'!AL135</f>
        <v>1021.4329106511439</v>
      </c>
      <c r="E345" s="13">
        <f>'LATAM Working'!AM135</f>
        <v>113.38535176130154</v>
      </c>
      <c r="F345" s="13">
        <f>'LATAM Working'!AN135</f>
        <v>4.7676212726090341</v>
      </c>
      <c r="G345" s="14">
        <f>'LATAM Working'!AO135</f>
        <v>1474.2135413264598</v>
      </c>
      <c r="H345" s="15">
        <f>'LATAM Working'!AP135</f>
        <v>8125.6643264726436</v>
      </c>
      <c r="I345" s="13">
        <f>'LATAM Working'!AQ135</f>
        <v>0</v>
      </c>
      <c r="J345" s="13">
        <f>'LATAM Working'!AR135</f>
        <v>125.15232876712328</v>
      </c>
      <c r="K345" s="16">
        <f>'LATAM Working'!AS135</f>
        <v>3620.8703866301398</v>
      </c>
      <c r="L345" s="13">
        <f>'LATAM Working'!AT135</f>
        <v>6671.7505442868196</v>
      </c>
      <c r="M345" s="17">
        <f>'LATAM Working'!AU135</f>
        <v>46.164931506849314</v>
      </c>
      <c r="N345" s="18">
        <f>'LATAM Working'!AV135</f>
        <v>0.34599999999999997</v>
      </c>
    </row>
    <row r="346" spans="1:14" x14ac:dyDescent="0.45">
      <c r="A346" s="5" t="s">
        <v>110</v>
      </c>
      <c r="B346" s="5">
        <v>2026</v>
      </c>
      <c r="C346" s="6">
        <f>'LATAM Working'!AK136</f>
        <v>5633.1259292932737</v>
      </c>
      <c r="D346" s="7">
        <f>'LATAM Working'!AL136</f>
        <v>1037.7758372215621</v>
      </c>
      <c r="E346" s="7">
        <f>'LATAM Working'!AM136</f>
        <v>115.08613203772104</v>
      </c>
      <c r="F346" s="7">
        <f>'LATAM Working'!AN136</f>
        <v>4.8152974853351243</v>
      </c>
      <c r="G346" s="8">
        <f>'LATAM Working'!AO136</f>
        <v>1488.9556767397244</v>
      </c>
      <c r="H346" s="9">
        <f>'LATAM Working'!AP136</f>
        <v>8279.7588727776165</v>
      </c>
      <c r="I346" s="7">
        <f>'LATAM Working'!AQ136</f>
        <v>0</v>
      </c>
      <c r="J346" s="7">
        <f>'LATAM Working'!AR136</f>
        <v>386.67872764928376</v>
      </c>
      <c r="K346" s="10">
        <f>'LATAM Working'!AS136</f>
        <v>3736.5461570694902</v>
      </c>
      <c r="L346" s="7">
        <f>'LATAM Working'!AT136</f>
        <v>6788.5898945317404</v>
      </c>
      <c r="M346" s="11">
        <f>'LATAM Working'!AU136</f>
        <v>33.356164383561641</v>
      </c>
      <c r="N346" s="18">
        <f>'LATAM Working'!AV136</f>
        <v>0.24999999999999994</v>
      </c>
    </row>
    <row r="347" spans="1:14" x14ac:dyDescent="0.45">
      <c r="A347" s="19" t="s">
        <v>110</v>
      </c>
      <c r="B347" s="19">
        <v>2027</v>
      </c>
      <c r="C347" s="12">
        <f>'LATAM Working'!AK137</f>
        <v>5757.0546997377251</v>
      </c>
      <c r="D347" s="13">
        <f>'LATAM Working'!AL137</f>
        <v>1054.3802506171071</v>
      </c>
      <c r="E347" s="13">
        <f>'LATAM Working'!AM137</f>
        <v>116.81242401828685</v>
      </c>
      <c r="F347" s="13">
        <f>'LATAM Working'!AN137</f>
        <v>4.8634504601884752</v>
      </c>
      <c r="G347" s="14">
        <f>'LATAM Working'!AO137</f>
        <v>1503.8452335071215</v>
      </c>
      <c r="H347" s="15">
        <f>'LATAM Working'!AP137</f>
        <v>8436.9560583404291</v>
      </c>
      <c r="I347" s="13">
        <f>'LATAM Working'!AQ137</f>
        <v>0</v>
      </c>
      <c r="J347" s="13">
        <f>'LATAM Working'!AR137</f>
        <v>707.26762870251673</v>
      </c>
      <c r="K347" s="16">
        <f>'LATAM Working'!AS137</f>
        <v>3852.3286148780398</v>
      </c>
      <c r="L347" s="13">
        <f>'LATAM Working'!AT137</f>
        <v>6875.0936871878312</v>
      </c>
      <c r="M347" s="17">
        <f>'LATAM Working'!AU137</f>
        <v>20.013698630136986</v>
      </c>
      <c r="N347" s="18">
        <f>'LATAM Working'!AV137</f>
        <v>0.15</v>
      </c>
    </row>
    <row r="348" spans="1:14" x14ac:dyDescent="0.45">
      <c r="A348" s="5" t="s">
        <v>110</v>
      </c>
      <c r="B348" s="5">
        <v>2028</v>
      </c>
      <c r="C348" s="6">
        <f>'LATAM Working'!AK138</f>
        <v>5883.7099031319549</v>
      </c>
      <c r="D348" s="7">
        <f>'LATAM Working'!AL138</f>
        <v>1071.2503346269809</v>
      </c>
      <c r="E348" s="7">
        <f>'LATAM Working'!AM138</f>
        <v>118.56461037856114</v>
      </c>
      <c r="F348" s="7">
        <f>'LATAM Working'!AN138</f>
        <v>4.9120849647903597</v>
      </c>
      <c r="G348" s="8">
        <f>'LATAM Working'!AO138</f>
        <v>1518.8836858421928</v>
      </c>
      <c r="H348" s="9">
        <f>'LATAM Working'!AP138</f>
        <v>8597.3206189444809</v>
      </c>
      <c r="I348" s="7">
        <f>'LATAM Working'!AQ138</f>
        <v>0</v>
      </c>
      <c r="J348" s="7">
        <f>'LATAM Working'!AR138</f>
        <v>865.16375079506668</v>
      </c>
      <c r="K348" s="10">
        <f>'LATAM Working'!AS138</f>
        <v>3963.62391319882</v>
      </c>
      <c r="L348" s="7">
        <f>'LATAM Working'!AT138</f>
        <v>7013.4792362472126</v>
      </c>
      <c r="M348" s="11">
        <f>'LATAM Working'!AU138</f>
        <v>20.013698630136986</v>
      </c>
      <c r="N348" s="18">
        <f>'LATAM Working'!AV138</f>
        <v>0.15</v>
      </c>
    </row>
    <row r="349" spans="1:14" x14ac:dyDescent="0.45">
      <c r="A349" s="19" t="s">
        <v>110</v>
      </c>
      <c r="B349" s="19">
        <v>2029</v>
      </c>
      <c r="C349" s="12">
        <f>'LATAM Working'!AK139</f>
        <v>6013.1515210008583</v>
      </c>
      <c r="D349" s="13">
        <f>'LATAM Working'!AL139</f>
        <v>1088.3903399810126</v>
      </c>
      <c r="E349" s="13">
        <f>'LATAM Working'!AM139</f>
        <v>120.34307953423955</v>
      </c>
      <c r="F349" s="13">
        <f>'LATAM Working'!AN139</f>
        <v>4.9612058144382631</v>
      </c>
      <c r="G349" s="14">
        <f>'LATAM Working'!AO139</f>
        <v>1534.0725227006146</v>
      </c>
      <c r="H349" s="15">
        <f>'LATAM Working'!AP139</f>
        <v>8760.9186690311635</v>
      </c>
      <c r="I349" s="13">
        <f>'LATAM Working'!AQ139</f>
        <v>0</v>
      </c>
      <c r="J349" s="13">
        <f>'LATAM Working'!AR139</f>
        <v>942.67427009470055</v>
      </c>
      <c r="K349" s="16">
        <f>'LATAM Working'!AS139</f>
        <v>4118.28444582474</v>
      </c>
      <c r="L349" s="13">
        <f>'LATAM Working'!AT139</f>
        <v>7133.4792362472126</v>
      </c>
      <c r="M349" s="17">
        <f>'LATAM Working'!AU139</f>
        <v>20.013698630136986</v>
      </c>
      <c r="N349" s="18">
        <f>'LATAM Working'!AV139</f>
        <v>0.15</v>
      </c>
    </row>
    <row r="350" spans="1:14" x14ac:dyDescent="0.45">
      <c r="A350" s="5" t="s">
        <v>110</v>
      </c>
      <c r="B350" s="5">
        <v>2030</v>
      </c>
      <c r="C350" s="6">
        <f>'LATAM Working'!AK140</f>
        <v>6145.4408544628768</v>
      </c>
      <c r="D350" s="7">
        <f>'LATAM Working'!AL140</f>
        <v>1105.8045854207089</v>
      </c>
      <c r="E350" s="7">
        <f>'LATAM Working'!AM140</f>
        <v>122.14822572725313</v>
      </c>
      <c r="F350" s="7">
        <f>'LATAM Working'!AN140</f>
        <v>5.0108178725826455</v>
      </c>
      <c r="G350" s="8">
        <f>'LATAM Working'!AO140</f>
        <v>1549.4132479276209</v>
      </c>
      <c r="H350" s="9">
        <f>'LATAM Working'!AP140</f>
        <v>8927.8177314110417</v>
      </c>
      <c r="I350" s="7">
        <f>'LATAM Working'!AQ140</f>
        <v>0</v>
      </c>
      <c r="J350" s="7">
        <f>'LATAM Working'!AR140</f>
        <v>1787.2343569175457</v>
      </c>
      <c r="K350" s="10">
        <f>'LATAM Working'!AS140</f>
        <v>4240.3802934313899</v>
      </c>
      <c r="L350" s="7">
        <f>'LATAM Working'!AT140</f>
        <v>7287.5738742847898</v>
      </c>
      <c r="M350" s="11">
        <f>'LATAM Working'!AU140</f>
        <v>20.013698630136986</v>
      </c>
      <c r="N350" s="18">
        <f>'LATAM Working'!AV140</f>
        <v>0.15</v>
      </c>
    </row>
    <row r="351" spans="1:14" x14ac:dyDescent="0.45">
      <c r="A351" s="19" t="s">
        <v>110</v>
      </c>
      <c r="B351" s="19">
        <v>2031</v>
      </c>
      <c r="C351" s="12">
        <f>'LATAM Working'!AK141</f>
        <v>6262.20423069767</v>
      </c>
      <c r="D351" s="13">
        <f>'LATAM Working'!AL141</f>
        <v>1119.0742404457574</v>
      </c>
      <c r="E351" s="13">
        <f>'LATAM Working'!AM141</f>
        <v>123.36970798452566</v>
      </c>
      <c r="F351" s="13">
        <f>'LATAM Working'!AN141</f>
        <v>5.055915233435889</v>
      </c>
      <c r="G351" s="14">
        <f>'LATAM Working'!AO141</f>
        <v>1560.2591406631141</v>
      </c>
      <c r="H351" s="15">
        <f>'LATAM Working'!AP141</f>
        <v>9069.9632350245029</v>
      </c>
      <c r="I351" s="13">
        <f>'LATAM Working'!AQ141</f>
        <v>0</v>
      </c>
      <c r="J351" s="13">
        <f>'LATAM Working'!AR141</f>
        <v>2630.8886131978074</v>
      </c>
      <c r="K351" s="16">
        <f>'LATAM Working'!AS141</f>
        <v>4256.7885675213902</v>
      </c>
      <c r="L351" s="13">
        <f>'LATAM Working'!AT141</f>
        <v>7540.8010344485783</v>
      </c>
      <c r="M351" s="17">
        <f>'LATAM Working'!AU141</f>
        <v>20.013698630136986</v>
      </c>
      <c r="N351" s="18">
        <f>'LATAM Working'!AV141</f>
        <v>0.15</v>
      </c>
    </row>
    <row r="352" spans="1:14" x14ac:dyDescent="0.45">
      <c r="A352" s="5" t="s">
        <v>110</v>
      </c>
      <c r="B352" s="5">
        <v>2032</v>
      </c>
      <c r="C352" s="6">
        <f>'LATAM Working'!AK142</f>
        <v>6381.186111080925</v>
      </c>
      <c r="D352" s="7">
        <f>'LATAM Working'!AL142</f>
        <v>1132.5031313311065</v>
      </c>
      <c r="E352" s="7">
        <f>'LATAM Working'!AM142</f>
        <v>124.60340506437092</v>
      </c>
      <c r="F352" s="7">
        <f>'LATAM Working'!AN142</f>
        <v>5.1014184705368111</v>
      </c>
      <c r="G352" s="8">
        <f>'LATAM Working'!AO142</f>
        <v>1571.1809546477557</v>
      </c>
      <c r="H352" s="9">
        <f>'LATAM Working'!AP142</f>
        <v>9214.5750205946952</v>
      </c>
      <c r="I352" s="7">
        <f>'LATAM Working'!AQ142</f>
        <v>0</v>
      </c>
      <c r="J352" s="7">
        <f>'LATAM Working'!AR142</f>
        <v>2775.7920825167516</v>
      </c>
      <c r="K352" s="10">
        <f>'LATAM Working'!AS142</f>
        <v>4229.5987633299601</v>
      </c>
      <c r="L352" s="7">
        <f>'LATAM Working'!AT142</f>
        <v>7708.3722260040822</v>
      </c>
      <c r="M352" s="11">
        <f>'LATAM Working'!AU142</f>
        <v>20.013698630136986</v>
      </c>
      <c r="N352" s="18">
        <f>'LATAM Working'!AV142</f>
        <v>0.15</v>
      </c>
    </row>
    <row r="353" spans="1:14" x14ac:dyDescent="0.45">
      <c r="A353" s="19" t="s">
        <v>110</v>
      </c>
      <c r="B353" s="19">
        <v>2033</v>
      </c>
      <c r="C353" s="12">
        <f>'LATAM Working'!AK143</f>
        <v>6502.428647191462</v>
      </c>
      <c r="D353" s="13">
        <f>'LATAM Working'!AL143</f>
        <v>1146.0931689070799</v>
      </c>
      <c r="E353" s="13">
        <f>'LATAM Working'!AM143</f>
        <v>125.84943911501463</v>
      </c>
      <c r="F353" s="13">
        <f>'LATAM Working'!AN143</f>
        <v>5.1473312367716417</v>
      </c>
      <c r="G353" s="14">
        <f>'LATAM Working'!AO143</f>
        <v>1582.1792213302899</v>
      </c>
      <c r="H353" s="15">
        <f>'LATAM Working'!AP143</f>
        <v>9361.6978077806179</v>
      </c>
      <c r="I353" s="13">
        <f>'LATAM Working'!AQ143</f>
        <v>0</v>
      </c>
      <c r="J353" s="13">
        <f>'LATAM Working'!AR143</f>
        <v>2780.0651521048248</v>
      </c>
      <c r="K353" s="16">
        <f>'LATAM Working'!AS143</f>
        <v>4184.6339068856487</v>
      </c>
      <c r="L353" s="13">
        <f>'LATAM Working'!AT143</f>
        <v>7896.149093862281</v>
      </c>
      <c r="M353" s="17">
        <f>'LATAM Working'!AU143</f>
        <v>20.013698630136986</v>
      </c>
      <c r="N353" s="18">
        <f>'LATAM Working'!AV143</f>
        <v>0.15</v>
      </c>
    </row>
    <row r="354" spans="1:14" x14ac:dyDescent="0.45">
      <c r="A354" s="5" t="s">
        <v>110</v>
      </c>
      <c r="B354" s="5">
        <v>2034</v>
      </c>
      <c r="C354" s="6">
        <f>'LATAM Working'!AK144</f>
        <v>6625.9747914881</v>
      </c>
      <c r="D354" s="7">
        <f>'LATAM Working'!AL144</f>
        <v>1159.8462869339648</v>
      </c>
      <c r="E354" s="7">
        <f>'LATAM Working'!AM144</f>
        <v>127.10793350616478</v>
      </c>
      <c r="F354" s="7">
        <f>'LATAM Working'!AN144</f>
        <v>5.1936572179025857</v>
      </c>
      <c r="G354" s="8">
        <f>'LATAM Working'!AO144</f>
        <v>1593.2544758796018</v>
      </c>
      <c r="H354" s="9">
        <f>'LATAM Working'!AP144</f>
        <v>9511.3771450257336</v>
      </c>
      <c r="I354" s="7">
        <f>'LATAM Working'!AQ144</f>
        <v>0</v>
      </c>
      <c r="J354" s="7">
        <f>'LATAM Working'!AR144</f>
        <v>2780.1028057103617</v>
      </c>
      <c r="K354" s="10">
        <f>'LATAM Working'!AS144</f>
        <v>4140.2054041601277</v>
      </c>
      <c r="L354" s="7">
        <f>'LATAM Working'!AT144</f>
        <v>8085.8642533212133</v>
      </c>
      <c r="M354" s="11">
        <f>'LATAM Working'!AU144</f>
        <v>20.013698630136986</v>
      </c>
      <c r="N354" s="18">
        <f>'LATAM Working'!AV144</f>
        <v>0.15</v>
      </c>
    </row>
    <row r="355" spans="1:14" x14ac:dyDescent="0.45">
      <c r="A355" s="19" t="s">
        <v>110</v>
      </c>
      <c r="B355" s="19">
        <v>2035</v>
      </c>
      <c r="C355" s="12">
        <f>'LATAM Working'!AK145</f>
        <v>6751.8683125263733</v>
      </c>
      <c r="D355" s="13">
        <f>'LATAM Working'!AL145</f>
        <v>1173.7644423771724</v>
      </c>
      <c r="E355" s="13">
        <f>'LATAM Working'!AM145</f>
        <v>128.37901284122643</v>
      </c>
      <c r="F355" s="13">
        <f>'LATAM Working'!AN145</f>
        <v>5.2404001328637086</v>
      </c>
      <c r="G355" s="14">
        <f>'LATAM Working'!AO145</f>
        <v>1604.4072572107589</v>
      </c>
      <c r="H355" s="15">
        <f>'LATAM Working'!AP145</f>
        <v>9663.6594250883954</v>
      </c>
      <c r="I355" s="13">
        <f>'LATAM Working'!AQ145</f>
        <v>0</v>
      </c>
      <c r="J355" s="13">
        <f>'LATAM Working'!AR145</f>
        <v>2780.1028767123294</v>
      </c>
      <c r="K355" s="16">
        <f>'LATAM Working'!AS145</f>
        <v>4096.3068573722303</v>
      </c>
      <c r="L355" s="13">
        <f>'LATAM Working'!AT145</f>
        <v>8277.5689387303464</v>
      </c>
      <c r="M355" s="17">
        <f>'LATAM Working'!AU145</f>
        <v>20.013698630136986</v>
      </c>
      <c r="N355" s="18">
        <f>'LATAM Working'!AV145</f>
        <v>0.15</v>
      </c>
    </row>
    <row r="356" spans="1:14" x14ac:dyDescent="0.45">
      <c r="A356" s="5" t="s">
        <v>110</v>
      </c>
      <c r="B356" s="5">
        <v>2036</v>
      </c>
      <c r="C356" s="6">
        <f>'LATAM Working'!AK146</f>
        <v>6832.8907322766891</v>
      </c>
      <c r="D356" s="7">
        <f>'LATAM Working'!AL146</f>
        <v>1186.6758512433212</v>
      </c>
      <c r="E356" s="7">
        <f>'LATAM Working'!AM146</f>
        <v>129.40604494395623</v>
      </c>
      <c r="F356" s="7">
        <f>'LATAM Working'!AN146</f>
        <v>5.2823233339266187</v>
      </c>
      <c r="G356" s="8">
        <f>'LATAM Working'!AO146</f>
        <v>1606.6534273708539</v>
      </c>
      <c r="H356" s="9">
        <f>'LATAM Working'!AP146</f>
        <v>9760.9083791687481</v>
      </c>
      <c r="I356" s="7">
        <f>'LATAM Working'!AQ146</f>
        <v>0</v>
      </c>
      <c r="J356" s="7">
        <f>'LATAM Working'!AR146</f>
        <v>2780.1028767123294</v>
      </c>
      <c r="K356" s="10">
        <f>'LATAM Working'!AS146</f>
        <v>4052.9319450553635</v>
      </c>
      <c r="L356" s="7">
        <f>'LATAM Working'!AT146</f>
        <v>8365.3120547304225</v>
      </c>
      <c r="M356" s="11">
        <f>'LATAM Working'!AU146</f>
        <v>20.013698630136986</v>
      </c>
      <c r="N356" s="18">
        <f>'LATAM Working'!AV146</f>
        <v>0.15</v>
      </c>
    </row>
    <row r="357" spans="1:14" x14ac:dyDescent="0.45">
      <c r="A357" s="19" t="s">
        <v>110</v>
      </c>
      <c r="B357" s="19">
        <v>2037</v>
      </c>
      <c r="C357" s="12">
        <f>'LATAM Working'!AK147</f>
        <v>6914.8854210640093</v>
      </c>
      <c r="D357" s="13">
        <f>'LATAM Working'!AL147</f>
        <v>1199.7292856069976</v>
      </c>
      <c r="E357" s="13">
        <f>'LATAM Working'!AM147</f>
        <v>130.44129330350788</v>
      </c>
      <c r="F357" s="13">
        <f>'LATAM Working'!AN147</f>
        <v>5.3245819205980318</v>
      </c>
      <c r="G357" s="14">
        <f>'LATAM Working'!AO147</f>
        <v>1608.9027421691733</v>
      </c>
      <c r="H357" s="15">
        <f>'LATAM Working'!AP147</f>
        <v>9859.2833240642867</v>
      </c>
      <c r="I357" s="13">
        <f>'LATAM Working'!AQ147</f>
        <v>0</v>
      </c>
      <c r="J357" s="13">
        <f>'LATAM Working'!AR147</f>
        <v>2780.1028767123294</v>
      </c>
      <c r="K357" s="16">
        <f>'LATAM Working'!AS147</f>
        <v>4017.1626478264102</v>
      </c>
      <c r="L357" s="13">
        <f>'LATAM Working'!AT147</f>
        <v>8430.3969272343693</v>
      </c>
      <c r="M357" s="17">
        <f>'LATAM Working'!AU147</f>
        <v>20.013698630136986</v>
      </c>
      <c r="N357" s="18">
        <f>'LATAM Working'!AV147</f>
        <v>0.15</v>
      </c>
    </row>
    <row r="358" spans="1:14" x14ac:dyDescent="0.45">
      <c r="A358" s="5" t="s">
        <v>110</v>
      </c>
      <c r="B358" s="5">
        <v>2038</v>
      </c>
      <c r="C358" s="6">
        <f>'LATAM Working'!AK148</f>
        <v>6997.864046116777</v>
      </c>
      <c r="D358" s="7">
        <f>'LATAM Working'!AL148</f>
        <v>1212.9263077486744</v>
      </c>
      <c r="E358" s="7">
        <f>'LATAM Working'!AM148</f>
        <v>131.48482364993595</v>
      </c>
      <c r="F358" s="7">
        <f>'LATAM Working'!AN148</f>
        <v>5.3671785759628161</v>
      </c>
      <c r="G358" s="8">
        <f>'LATAM Working'!AO148</f>
        <v>1611.1552060082101</v>
      </c>
      <c r="H358" s="9">
        <f>'LATAM Working'!AP148</f>
        <v>9958.7975620995621</v>
      </c>
      <c r="I358" s="7">
        <f>'LATAM Working'!AQ148</f>
        <v>0</v>
      </c>
      <c r="J358" s="7">
        <f>'LATAM Working'!AR148</f>
        <v>2780.1028767123294</v>
      </c>
      <c r="K358" s="10">
        <f>'LATAM Working'!AS148</f>
        <v>3979.1562395655701</v>
      </c>
      <c r="L358" s="7">
        <f>'LATAM Working'!AT148</f>
        <v>8466.2941430630854</v>
      </c>
      <c r="M358" s="11">
        <f>'LATAM Working'!AU148</f>
        <v>20.013698630136986</v>
      </c>
      <c r="N358" s="18">
        <f>'LATAM Working'!AV148</f>
        <v>0.15</v>
      </c>
    </row>
    <row r="359" spans="1:14" x14ac:dyDescent="0.45">
      <c r="A359" s="19" t="s">
        <v>110</v>
      </c>
      <c r="B359" s="19">
        <v>2039</v>
      </c>
      <c r="C359" s="12">
        <f>'LATAM Working'!AK149</f>
        <v>7081.8384146701783</v>
      </c>
      <c r="D359" s="13">
        <f>'LATAM Working'!AL149</f>
        <v>1226.2684971339097</v>
      </c>
      <c r="E359" s="13">
        <f>'LATAM Working'!AM149</f>
        <v>132.53670223913542</v>
      </c>
      <c r="F359" s="13">
        <f>'LATAM Working'!AN149</f>
        <v>5.4101160045705186</v>
      </c>
      <c r="G359" s="14">
        <f>'LATAM Working'!AO149</f>
        <v>1613.4108232966219</v>
      </c>
      <c r="H359" s="15">
        <f>'LATAM Working'!AP149</f>
        <v>10059.464553344416</v>
      </c>
      <c r="I359" s="13">
        <f>'LATAM Working'!AQ149</f>
        <v>0</v>
      </c>
      <c r="J359" s="13">
        <f>'LATAM Working'!AR149</f>
        <v>2780.1028767123294</v>
      </c>
      <c r="K359" s="16">
        <f>'LATAM Working'!AS149</f>
        <v>3949.1562395655701</v>
      </c>
      <c r="L359" s="13">
        <f>'LATAM Working'!AT149</f>
        <v>8521.7744879709498</v>
      </c>
      <c r="M359" s="17">
        <f>'LATAM Working'!AU149</f>
        <v>20.013698630136986</v>
      </c>
      <c r="N359" s="18">
        <f>'LATAM Working'!AV149</f>
        <v>0.15</v>
      </c>
    </row>
    <row r="360" spans="1:14" x14ac:dyDescent="0.45">
      <c r="A360" s="5" t="s">
        <v>110</v>
      </c>
      <c r="B360" s="5">
        <v>2040</v>
      </c>
      <c r="C360" s="6">
        <f>'LATAM Working'!AK150</f>
        <v>7166.8204756462201</v>
      </c>
      <c r="D360" s="7">
        <f>'LATAM Working'!AL150</f>
        <v>1239.7574506023825</v>
      </c>
      <c r="E360" s="7">
        <f>'LATAM Working'!AM150</f>
        <v>133.59699585704851</v>
      </c>
      <c r="F360" s="7">
        <f>'LATAM Working'!AN150</f>
        <v>5.4533969326070828</v>
      </c>
      <c r="G360" s="8">
        <f>'LATAM Working'!AO150</f>
        <v>1615.6695984492371</v>
      </c>
      <c r="H360" s="9">
        <f>'LATAM Working'!AP150</f>
        <v>10161.297917487496</v>
      </c>
      <c r="I360" s="7">
        <f>'LATAM Working'!AQ150</f>
        <v>0</v>
      </c>
      <c r="J360" s="7">
        <f>'LATAM Working'!AR150</f>
        <v>2780.1028767123294</v>
      </c>
      <c r="K360" s="10">
        <f>'LATAM Working'!AS150</f>
        <v>3899.1562395655665</v>
      </c>
      <c r="L360" s="7">
        <f>'LATAM Working'!AT150</f>
        <v>8557.6044336727391</v>
      </c>
      <c r="M360" s="11">
        <f>'LATAM Working'!AU150</f>
        <v>20.013698630136986</v>
      </c>
      <c r="N360" s="18">
        <f>'LATAM Working'!AV150</f>
        <v>0.15</v>
      </c>
    </row>
    <row r="361" spans="1:14" x14ac:dyDescent="0.45">
      <c r="A361" s="19" t="s">
        <v>110</v>
      </c>
      <c r="B361" s="19">
        <v>2041</v>
      </c>
      <c r="C361" s="12">
        <f>'LATAM Working'!AK151</f>
        <v>7204.8046241671454</v>
      </c>
      <c r="D361" s="13">
        <f>'LATAM Working'!AL151</f>
        <v>1245.9562378553942</v>
      </c>
      <c r="E361" s="13">
        <f>'LATAM Working'!AM151</f>
        <v>131.59304091919279</v>
      </c>
      <c r="F361" s="13">
        <f>'LATAM Working'!AN151</f>
        <v>5.3186980283716885</v>
      </c>
      <c r="G361" s="14">
        <f>'LATAM Working'!AO151</f>
        <v>1585.1334430385466</v>
      </c>
      <c r="H361" s="15">
        <f>'LATAM Working'!AP151</f>
        <v>10172.806044008652</v>
      </c>
      <c r="I361" s="13">
        <f>'LATAM Working'!AQ151</f>
        <v>0</v>
      </c>
      <c r="J361" s="13">
        <f>'LATAM Working'!AR151</f>
        <v>2780.1028767123294</v>
      </c>
      <c r="K361" s="16">
        <f>'LATAM Working'!AS151</f>
        <v>3899.1562395655665</v>
      </c>
      <c r="L361" s="13">
        <f>'LATAM Working'!AT151</f>
        <v>8567.7620346075964</v>
      </c>
      <c r="M361" s="17">
        <f>'LATAM Working'!AU151</f>
        <v>20.013698630136986</v>
      </c>
      <c r="N361" s="18">
        <f>'LATAM Working'!AV151</f>
        <v>0.15</v>
      </c>
    </row>
    <row r="362" spans="1:14" x14ac:dyDescent="0.45">
      <c r="A362" s="5" t="s">
        <v>110</v>
      </c>
      <c r="B362" s="5">
        <v>2042</v>
      </c>
      <c r="C362" s="6">
        <f>'LATAM Working'!AK152</f>
        <v>7242.9900886752321</v>
      </c>
      <c r="D362" s="7">
        <f>'LATAM Working'!AL152</f>
        <v>1252.186019044671</v>
      </c>
      <c r="E362" s="7">
        <f>'LATAM Working'!AM152</f>
        <v>129.61914530540488</v>
      </c>
      <c r="F362" s="7">
        <f>'LATAM Working'!AN152</f>
        <v>5.1873261870709078</v>
      </c>
      <c r="G362" s="8">
        <f>'LATAM Working'!AO152</f>
        <v>1555.1744209651181</v>
      </c>
      <c r="H362" s="9">
        <f>'LATAM Working'!AP152</f>
        <v>10185.157000177498</v>
      </c>
      <c r="I362" s="7">
        <f>'LATAM Working'!AQ152</f>
        <v>0</v>
      </c>
      <c r="J362" s="7">
        <f>'LATAM Working'!AR152</f>
        <v>2780.1028767123294</v>
      </c>
      <c r="K362" s="10">
        <f>'LATAM Working'!AS152</f>
        <v>3899.1562395655665</v>
      </c>
      <c r="L362" s="7">
        <f>'LATAM Working'!AT152</f>
        <v>8578.7553074045318</v>
      </c>
      <c r="M362" s="11">
        <f>'LATAM Working'!AU152</f>
        <v>20.013698630136986</v>
      </c>
      <c r="N362" s="18">
        <f>'LATAM Working'!AV152</f>
        <v>0.15</v>
      </c>
    </row>
    <row r="363" spans="1:14" x14ac:dyDescent="0.45">
      <c r="A363" s="19" t="s">
        <v>110</v>
      </c>
      <c r="B363" s="19">
        <v>2043</v>
      </c>
      <c r="C363" s="12">
        <f>'LATAM Working'!AK153</f>
        <v>7281.3779361452116</v>
      </c>
      <c r="D363" s="13">
        <f>'LATAM Working'!AL153</f>
        <v>1258.4469491398943</v>
      </c>
      <c r="E363" s="13">
        <f>'LATAM Working'!AM153</f>
        <v>127.6748581258238</v>
      </c>
      <c r="F363" s="13">
        <f>'LATAM Working'!AN153</f>
        <v>5.0591992302502566</v>
      </c>
      <c r="G363" s="14">
        <f>'LATAM Working'!AO153</f>
        <v>1525.7816244088774</v>
      </c>
      <c r="H363" s="15">
        <f>'LATAM Working'!AP153</f>
        <v>10198.340567050058</v>
      </c>
      <c r="I363" s="13">
        <f>'LATAM Working'!AQ153</f>
        <v>0</v>
      </c>
      <c r="J363" s="13">
        <f>'LATAM Working'!AR153</f>
        <v>2780.1028767123294</v>
      </c>
      <c r="K363" s="16">
        <f>'LATAM Working'!AS153</f>
        <v>3899.1562395655665</v>
      </c>
      <c r="L363" s="13">
        <f>'LATAM Working'!AT153</f>
        <v>8590.5739951833129</v>
      </c>
      <c r="M363" s="17">
        <f>'LATAM Working'!AU153</f>
        <v>20.013698630136986</v>
      </c>
      <c r="N363" s="18">
        <f>'LATAM Working'!AV153</f>
        <v>0.15</v>
      </c>
    </row>
    <row r="364" spans="1:14" x14ac:dyDescent="0.45">
      <c r="A364" s="5" t="s">
        <v>110</v>
      </c>
      <c r="B364" s="5">
        <v>2044</v>
      </c>
      <c r="C364" s="6">
        <f>'LATAM Working'!AK154</f>
        <v>7319.9692392067818</v>
      </c>
      <c r="D364" s="7">
        <f>'LATAM Working'!AL154</f>
        <v>1264.7391838855935</v>
      </c>
      <c r="E364" s="7">
        <f>'LATAM Working'!AM154</f>
        <v>125.75973525393644</v>
      </c>
      <c r="F364" s="7">
        <f>'LATAM Working'!AN154</f>
        <v>4.9342370092630752</v>
      </c>
      <c r="G364" s="8">
        <f>'LATAM Working'!AO154</f>
        <v>1496.9443517075497</v>
      </c>
      <c r="H364" s="9">
        <f>'LATAM Working'!AP154</f>
        <v>10212.346747063126</v>
      </c>
      <c r="I364" s="7">
        <f>'LATAM Working'!AQ154</f>
        <v>0</v>
      </c>
      <c r="J364" s="7">
        <f>'LATAM Working'!AR154</f>
        <v>2780.1028767123294</v>
      </c>
      <c r="K364" s="10">
        <f>'LATAM Working'!AS154</f>
        <v>3899.1562395655665</v>
      </c>
      <c r="L364" s="7">
        <f>'LATAM Working'!AT154</f>
        <v>8603.2080622434005</v>
      </c>
      <c r="M364" s="11">
        <f>'LATAM Working'!AU154</f>
        <v>20.013698630136986</v>
      </c>
      <c r="N364" s="18">
        <f>'LATAM Working'!AV154</f>
        <v>0.15</v>
      </c>
    </row>
    <row r="365" spans="1:14" x14ac:dyDescent="0.45">
      <c r="A365" s="19" t="s">
        <v>110</v>
      </c>
      <c r="B365" s="19">
        <v>2045</v>
      </c>
      <c r="C365" s="12">
        <f>'LATAM Working'!AK155</f>
        <v>7358.765076174579</v>
      </c>
      <c r="D365" s="13">
        <f>'LATAM Working'!AL155</f>
        <v>1271.0628798050211</v>
      </c>
      <c r="E365" s="13">
        <f>'LATAM Working'!AM155</f>
        <v>123.87333922512742</v>
      </c>
      <c r="F365" s="13">
        <f>'LATAM Working'!AN155</f>
        <v>4.8123613551342777</v>
      </c>
      <c r="G365" s="14">
        <f>'LATAM Working'!AO155</f>
        <v>1468.6521034602765</v>
      </c>
      <c r="H365" s="15">
        <f>'LATAM Working'!AP155</f>
        <v>10227.165760020136</v>
      </c>
      <c r="I365" s="13">
        <f>'LATAM Working'!AQ155</f>
        <v>0</v>
      </c>
      <c r="J365" s="13">
        <f>'LATAM Working'!AR155</f>
        <v>2780.1028767123294</v>
      </c>
      <c r="K365" s="16">
        <f>'LATAM Working'!AS155</f>
        <v>3899.1562395655665</v>
      </c>
      <c r="L365" s="13">
        <f>'LATAM Working'!AT155</f>
        <v>8616.6476900487869</v>
      </c>
      <c r="M365" s="17">
        <f>'LATAM Working'!AU155</f>
        <v>20.013698630136986</v>
      </c>
      <c r="N365" s="18">
        <f>'LATAM Working'!AV155</f>
        <v>0.15</v>
      </c>
    </row>
    <row r="366" spans="1:14" x14ac:dyDescent="0.45">
      <c r="A366" s="5" t="s">
        <v>110</v>
      </c>
      <c r="B366" s="5">
        <v>2046</v>
      </c>
      <c r="C366" s="6">
        <f>'LATAM Working'!AK156</f>
        <v>7277.8186603366585</v>
      </c>
      <c r="D366" s="7">
        <f>'LATAM Working'!AL156</f>
        <v>1273.9863244285725</v>
      </c>
      <c r="E366" s="7">
        <f>'LATAM Working'!AM156</f>
        <v>119.22808900418515</v>
      </c>
      <c r="F366" s="7">
        <f>'LATAM Working'!AN156</f>
        <v>4.5342068688075168</v>
      </c>
      <c r="G366" s="8">
        <f>'LATAM Working'!AO156</f>
        <v>1421.5083709392015</v>
      </c>
      <c r="H366" s="9">
        <f>'LATAM Working'!AP156</f>
        <v>10097.075651577426</v>
      </c>
      <c r="I366" s="7">
        <f>'LATAM Working'!AQ156</f>
        <v>0</v>
      </c>
      <c r="J366" s="7">
        <f>'LATAM Working'!AR156</f>
        <v>2780.1028767123294</v>
      </c>
      <c r="K366" s="10">
        <f>'LATAM Working'!AS156</f>
        <v>3899.1562395655665</v>
      </c>
      <c r="L366" s="7">
        <f>'LATAM Working'!AT156</f>
        <v>8489.4356296857441</v>
      </c>
      <c r="M366" s="11">
        <f>'LATAM Working'!AU156</f>
        <v>20.013698630136986</v>
      </c>
      <c r="N366" s="18">
        <f>'LATAM Working'!AV156</f>
        <v>0.15</v>
      </c>
    </row>
    <row r="367" spans="1:14" x14ac:dyDescent="0.45">
      <c r="A367" s="19" t="s">
        <v>110</v>
      </c>
      <c r="B367" s="19">
        <v>2047</v>
      </c>
      <c r="C367" s="12">
        <f>'LATAM Working'!AK157</f>
        <v>7197.7626550729556</v>
      </c>
      <c r="D367" s="13">
        <f>'LATAM Working'!AL157</f>
        <v>1276.9164929747583</v>
      </c>
      <c r="E367" s="13">
        <f>'LATAM Working'!AM157</f>
        <v>114.75703566652821</v>
      </c>
      <c r="F367" s="13">
        <f>'LATAM Working'!AN157</f>
        <v>4.2721297117904422</v>
      </c>
      <c r="G367" s="14">
        <f>'LATAM Working'!AO157</f>
        <v>1375.8779522320531</v>
      </c>
      <c r="H367" s="15">
        <f>'LATAM Working'!AP157</f>
        <v>9969.586265658083</v>
      </c>
      <c r="I367" s="13">
        <f>'LATAM Working'!AQ157</f>
        <v>0</v>
      </c>
      <c r="J367" s="13">
        <f>'LATAM Working'!AR157</f>
        <v>2780.1028767123294</v>
      </c>
      <c r="K367" s="16">
        <f>'LATAM Working'!AS157</f>
        <v>3847.1562395655701</v>
      </c>
      <c r="L367" s="13">
        <f>'LATAM Working'!AT157</f>
        <v>8416.792633317189</v>
      </c>
      <c r="M367" s="17">
        <f>'LATAM Working'!AU157</f>
        <v>20.013698630136986</v>
      </c>
      <c r="N367" s="18">
        <f>'LATAM Working'!AV157</f>
        <v>0.15</v>
      </c>
    </row>
    <row r="368" spans="1:14" x14ac:dyDescent="0.45">
      <c r="A368" s="5" t="s">
        <v>110</v>
      </c>
      <c r="B368" s="5">
        <v>2048</v>
      </c>
      <c r="C368" s="6">
        <f>'LATAM Working'!AK158</f>
        <v>7118.5872658671533</v>
      </c>
      <c r="D368" s="7">
        <f>'LATAM Working'!AL158</f>
        <v>1279.8534009086002</v>
      </c>
      <c r="E368" s="7">
        <f>'LATAM Working'!AM158</f>
        <v>110.4536468290334</v>
      </c>
      <c r="F368" s="7">
        <f>'LATAM Working'!AN158</f>
        <v>4.0252006144489547</v>
      </c>
      <c r="G368" s="8">
        <f>'LATAM Working'!AO158</f>
        <v>1331.7122699654042</v>
      </c>
      <c r="H368" s="9">
        <f>'LATAM Working'!AP158</f>
        <v>9844.6317841846412</v>
      </c>
      <c r="I368" s="7">
        <f>'LATAM Working'!AQ158</f>
        <v>0</v>
      </c>
      <c r="J368" s="7">
        <f>'LATAM Working'!AR158</f>
        <v>2780.1028767123294</v>
      </c>
      <c r="K368" s="10">
        <f>'LATAM Working'!AS158</f>
        <v>3814.1562395655701</v>
      </c>
      <c r="L368" s="7">
        <f>'LATAM Working'!AT158</f>
        <v>8327.6532311094816</v>
      </c>
      <c r="M368" s="11">
        <f>'LATAM Working'!AU158</f>
        <v>20.013698630136986</v>
      </c>
      <c r="N368" s="18">
        <f>'LATAM Working'!AV158</f>
        <v>0.15</v>
      </c>
    </row>
    <row r="369" spans="1:14" x14ac:dyDescent="0.45">
      <c r="A369" s="19" t="s">
        <v>110</v>
      </c>
      <c r="B369" s="19">
        <v>2049</v>
      </c>
      <c r="C369" s="12">
        <f>'LATAM Working'!AK159</f>
        <v>7040.2828059426138</v>
      </c>
      <c r="D369" s="13">
        <f>'LATAM Working'!AL159</f>
        <v>1282.7970637306898</v>
      </c>
      <c r="E369" s="13">
        <f>'LATAM Working'!AM159</f>
        <v>106.31163507294465</v>
      </c>
      <c r="F369" s="13">
        <f>'LATAM Working'!AN159</f>
        <v>3.7925440189338051</v>
      </c>
      <c r="G369" s="14">
        <f>'LATAM Working'!AO159</f>
        <v>1288.9643060995147</v>
      </c>
      <c r="H369" s="15">
        <f>'LATAM Working'!AP159</f>
        <v>9722.1483548646975</v>
      </c>
      <c r="I369" s="13">
        <f>'LATAM Working'!AQ159</f>
        <v>0</v>
      </c>
      <c r="J369" s="13">
        <f>'LATAM Working'!AR159</f>
        <v>2780.1028767123294</v>
      </c>
      <c r="K369" s="16">
        <f>'LATAM Working'!AS159</f>
        <v>3782.1562395655701</v>
      </c>
      <c r="L369" s="13">
        <f>'LATAM Working'!AT159</f>
        <v>8239.9539151833451</v>
      </c>
      <c r="M369" s="17">
        <f>'LATAM Working'!AU159</f>
        <v>20.013698630136986</v>
      </c>
      <c r="N369" s="18">
        <f>'LATAM Working'!AV159</f>
        <v>0.15</v>
      </c>
    </row>
    <row r="370" spans="1:14" x14ac:dyDescent="0.45">
      <c r="A370" s="5" t="s">
        <v>110</v>
      </c>
      <c r="B370" s="5">
        <v>2050</v>
      </c>
      <c r="C370" s="6">
        <f>'LATAM Working'!AK160</f>
        <v>6962.8396950772458</v>
      </c>
      <c r="D370" s="7">
        <f>'LATAM Working'!AL160</f>
        <v>1285.7474969772707</v>
      </c>
      <c r="E370" s="7">
        <f>'LATAM Working'!AM160</f>
        <v>102.32494875770925</v>
      </c>
      <c r="F370" s="7">
        <f>'LATAM Working'!AN160</f>
        <v>3.5733349746394323</v>
      </c>
      <c r="G370" s="8">
        <f>'LATAM Working'!AO160</f>
        <v>1247.5885518737205</v>
      </c>
      <c r="H370" s="9">
        <f>'LATAM Working'!AP160</f>
        <v>9602.0740276605829</v>
      </c>
      <c r="I370" s="7">
        <f>'LATAM Working'!AQ160</f>
        <v>0</v>
      </c>
      <c r="J370" s="7">
        <f>'LATAM Working'!AR160</f>
        <v>2780.1028767123294</v>
      </c>
      <c r="K370" s="10">
        <f>'LATAM Working'!AS160</f>
        <v>3752.1562395655701</v>
      </c>
      <c r="L370" s="7">
        <f>'LATAM Working'!AT160</f>
        <v>8152.6330761257168</v>
      </c>
      <c r="M370" s="11">
        <f>'LATAM Working'!AU160</f>
        <v>20.013698630136986</v>
      </c>
      <c r="N370" s="18">
        <f>'LATAM Working'!AV160</f>
        <v>0.15</v>
      </c>
    </row>
    <row r="371" spans="1:14" x14ac:dyDescent="0.45">
      <c r="A371" s="19" t="s">
        <v>111</v>
      </c>
      <c r="B371" s="19">
        <v>2010</v>
      </c>
      <c r="C371" s="12">
        <f>'LATAM Working'!C177</f>
        <v>0</v>
      </c>
      <c r="D371" s="13">
        <f>'LATAM Working'!D177</f>
        <v>0</v>
      </c>
      <c r="E371" s="13">
        <f>'LATAM Working'!E177</f>
        <v>0</v>
      </c>
      <c r="F371" s="13">
        <f>'LATAM Working'!F177</f>
        <v>0</v>
      </c>
      <c r="G371" s="14">
        <f>'LATAM Working'!G177</f>
        <v>0</v>
      </c>
      <c r="H371" s="15">
        <f>'LATAM Working'!H177</f>
        <v>0</v>
      </c>
      <c r="I371" s="13">
        <f>'LATAM Working'!I177</f>
        <v>0</v>
      </c>
      <c r="J371" s="13">
        <f>'LATAM Working'!J177</f>
        <v>0</v>
      </c>
      <c r="K371" s="16">
        <f>'LATAM Working'!K177</f>
        <v>0</v>
      </c>
      <c r="L371" s="13">
        <f>'LATAM Working'!L177</f>
        <v>0</v>
      </c>
      <c r="M371" s="17">
        <f>'LATAM Working'!M177</f>
        <v>0</v>
      </c>
      <c r="N371" s="18">
        <f>'LATAM Working'!N177</f>
        <v>0</v>
      </c>
    </row>
    <row r="372" spans="1:14" x14ac:dyDescent="0.45">
      <c r="A372" s="5" t="s">
        <v>111</v>
      </c>
      <c r="B372" s="5">
        <v>2011</v>
      </c>
      <c r="C372" s="6">
        <f>'LATAM Working'!C178</f>
        <v>0</v>
      </c>
      <c r="D372" s="7">
        <f>'LATAM Working'!D178</f>
        <v>0</v>
      </c>
      <c r="E372" s="7">
        <f>'LATAM Working'!E178</f>
        <v>0</v>
      </c>
      <c r="F372" s="7">
        <f>'LATAM Working'!F178</f>
        <v>0</v>
      </c>
      <c r="G372" s="8">
        <f>'LATAM Working'!G178</f>
        <v>0</v>
      </c>
      <c r="H372" s="9">
        <f>'LATAM Working'!H178</f>
        <v>0</v>
      </c>
      <c r="I372" s="7">
        <f>'LATAM Working'!I178</f>
        <v>0</v>
      </c>
      <c r="J372" s="7">
        <f>'LATAM Working'!J178</f>
        <v>0</v>
      </c>
      <c r="K372" s="10">
        <f>'LATAM Working'!K178</f>
        <v>0</v>
      </c>
      <c r="L372" s="7">
        <f>'LATAM Working'!L178</f>
        <v>0</v>
      </c>
      <c r="M372" s="11">
        <f>'LATAM Working'!M178</f>
        <v>0</v>
      </c>
      <c r="N372" s="18">
        <f>'LATAM Working'!N178</f>
        <v>0</v>
      </c>
    </row>
    <row r="373" spans="1:14" x14ac:dyDescent="0.45">
      <c r="A373" s="19" t="s">
        <v>111</v>
      </c>
      <c r="B373" s="19">
        <v>2012</v>
      </c>
      <c r="C373" s="12">
        <f>'LATAM Working'!C179</f>
        <v>0</v>
      </c>
      <c r="D373" s="13">
        <f>'LATAM Working'!D179</f>
        <v>0</v>
      </c>
      <c r="E373" s="13">
        <f>'LATAM Working'!E179</f>
        <v>0</v>
      </c>
      <c r="F373" s="13">
        <f>'LATAM Working'!F179</f>
        <v>0</v>
      </c>
      <c r="G373" s="14">
        <f>'LATAM Working'!G179</f>
        <v>0</v>
      </c>
      <c r="H373" s="15">
        <f>'LATAM Working'!H179</f>
        <v>0</v>
      </c>
      <c r="I373" s="13">
        <f>'LATAM Working'!I179</f>
        <v>0</v>
      </c>
      <c r="J373" s="13">
        <f>'LATAM Working'!J179</f>
        <v>0</v>
      </c>
      <c r="K373" s="16">
        <f>'LATAM Working'!K179</f>
        <v>0</v>
      </c>
      <c r="L373" s="13">
        <f>'LATAM Working'!L179</f>
        <v>0</v>
      </c>
      <c r="M373" s="17">
        <f>'LATAM Working'!M179</f>
        <v>0</v>
      </c>
      <c r="N373" s="18">
        <f>'LATAM Working'!N179</f>
        <v>0</v>
      </c>
    </row>
    <row r="374" spans="1:14" x14ac:dyDescent="0.45">
      <c r="A374" s="5" t="s">
        <v>111</v>
      </c>
      <c r="B374" s="5">
        <v>2013</v>
      </c>
      <c r="C374" s="6">
        <f>'LATAM Working'!C180</f>
        <v>0</v>
      </c>
      <c r="D374" s="7">
        <f>'LATAM Working'!D180</f>
        <v>0</v>
      </c>
      <c r="E374" s="7">
        <f>'LATAM Working'!E180</f>
        <v>0</v>
      </c>
      <c r="F374" s="7">
        <f>'LATAM Working'!F180</f>
        <v>0</v>
      </c>
      <c r="G374" s="8">
        <f>'LATAM Working'!G180</f>
        <v>0</v>
      </c>
      <c r="H374" s="9">
        <f>'LATAM Working'!H180</f>
        <v>0</v>
      </c>
      <c r="I374" s="7">
        <f>'LATAM Working'!I180</f>
        <v>0</v>
      </c>
      <c r="J374" s="7">
        <f>'LATAM Working'!J180</f>
        <v>0</v>
      </c>
      <c r="K374" s="10">
        <f>'LATAM Working'!K180</f>
        <v>0</v>
      </c>
      <c r="L374" s="7">
        <f>'LATAM Working'!L180</f>
        <v>0</v>
      </c>
      <c r="M374" s="11">
        <f>'LATAM Working'!M180</f>
        <v>0</v>
      </c>
      <c r="N374" s="18">
        <f>'LATAM Working'!N180</f>
        <v>0</v>
      </c>
    </row>
    <row r="375" spans="1:14" x14ac:dyDescent="0.45">
      <c r="A375" s="19" t="s">
        <v>111</v>
      </c>
      <c r="B375" s="19">
        <v>2014</v>
      </c>
      <c r="C375" s="12">
        <f>'LATAM Working'!C181</f>
        <v>0</v>
      </c>
      <c r="D375" s="13">
        <f>'LATAM Working'!D181</f>
        <v>0</v>
      </c>
      <c r="E375" s="13">
        <f>'LATAM Working'!E181</f>
        <v>0</v>
      </c>
      <c r="F375" s="13">
        <f>'LATAM Working'!F181</f>
        <v>0</v>
      </c>
      <c r="G375" s="14">
        <f>'LATAM Working'!G181</f>
        <v>0</v>
      </c>
      <c r="H375" s="15">
        <f>'LATAM Working'!H181</f>
        <v>0</v>
      </c>
      <c r="I375" s="13">
        <f>'LATAM Working'!I181</f>
        <v>0</v>
      </c>
      <c r="J375" s="13">
        <f>'LATAM Working'!J181</f>
        <v>0</v>
      </c>
      <c r="K375" s="16">
        <f>'LATAM Working'!K181</f>
        <v>0</v>
      </c>
      <c r="L375" s="13">
        <f>'LATAM Working'!L181</f>
        <v>0</v>
      </c>
      <c r="M375" s="17">
        <f>'LATAM Working'!M181</f>
        <v>0</v>
      </c>
      <c r="N375" s="18">
        <f>'LATAM Working'!N181</f>
        <v>0</v>
      </c>
    </row>
    <row r="376" spans="1:14" x14ac:dyDescent="0.45">
      <c r="A376" s="5" t="s">
        <v>111</v>
      </c>
      <c r="B376" s="5">
        <v>2015</v>
      </c>
      <c r="C376" s="6">
        <f>'LATAM Working'!C182</f>
        <v>0</v>
      </c>
      <c r="D376" s="7">
        <f>'LATAM Working'!D182</f>
        <v>0</v>
      </c>
      <c r="E376" s="7">
        <f>'LATAM Working'!E182</f>
        <v>0</v>
      </c>
      <c r="F376" s="7">
        <f>'LATAM Working'!F182</f>
        <v>0</v>
      </c>
      <c r="G376" s="8">
        <f>'LATAM Working'!G182</f>
        <v>0</v>
      </c>
      <c r="H376" s="9">
        <f>'LATAM Working'!H182</f>
        <v>0</v>
      </c>
      <c r="I376" s="7">
        <f>'LATAM Working'!I182</f>
        <v>0</v>
      </c>
      <c r="J376" s="7">
        <f>'LATAM Working'!J182</f>
        <v>0</v>
      </c>
      <c r="K376" s="10">
        <f>'LATAM Working'!K182</f>
        <v>0</v>
      </c>
      <c r="L376" s="7">
        <f>'LATAM Working'!L182</f>
        <v>0</v>
      </c>
      <c r="M376" s="11">
        <f>'LATAM Working'!M182</f>
        <v>0</v>
      </c>
      <c r="N376" s="18">
        <f>'LATAM Working'!N182</f>
        <v>0</v>
      </c>
    </row>
    <row r="377" spans="1:14" x14ac:dyDescent="0.45">
      <c r="A377" s="19" t="s">
        <v>111</v>
      </c>
      <c r="B377" s="19">
        <v>2016</v>
      </c>
      <c r="C377" s="12">
        <f>'LATAM Working'!C183</f>
        <v>0</v>
      </c>
      <c r="D377" s="13">
        <f>'LATAM Working'!D183</f>
        <v>0</v>
      </c>
      <c r="E377" s="13">
        <f>'LATAM Working'!E183</f>
        <v>0</v>
      </c>
      <c r="F377" s="13">
        <f>'LATAM Working'!F183</f>
        <v>0</v>
      </c>
      <c r="G377" s="14">
        <f>'LATAM Working'!G183</f>
        <v>0</v>
      </c>
      <c r="H377" s="15">
        <f>'LATAM Working'!H183</f>
        <v>0</v>
      </c>
      <c r="I377" s="13">
        <f>'LATAM Working'!I183</f>
        <v>0</v>
      </c>
      <c r="J377" s="13">
        <f>'LATAM Working'!J183</f>
        <v>0</v>
      </c>
      <c r="K377" s="16">
        <f>'LATAM Working'!K183</f>
        <v>0</v>
      </c>
      <c r="L377" s="13">
        <f>'LATAM Working'!L183</f>
        <v>0</v>
      </c>
      <c r="M377" s="17">
        <f>'LATAM Working'!M183</f>
        <v>0</v>
      </c>
      <c r="N377" s="18">
        <f>'LATAM Working'!N183</f>
        <v>0</v>
      </c>
    </row>
    <row r="378" spans="1:14" x14ac:dyDescent="0.45">
      <c r="A378" s="5" t="s">
        <v>111</v>
      </c>
      <c r="B378" s="5">
        <v>2017</v>
      </c>
      <c r="C378" s="6">
        <f>'LATAM Working'!C184</f>
        <v>0</v>
      </c>
      <c r="D378" s="7">
        <f>'LATAM Working'!D184</f>
        <v>0</v>
      </c>
      <c r="E378" s="7">
        <f>'LATAM Working'!E184</f>
        <v>0</v>
      </c>
      <c r="F378" s="7">
        <f>'LATAM Working'!F184</f>
        <v>0</v>
      </c>
      <c r="G378" s="8">
        <f>'LATAM Working'!G184</f>
        <v>0</v>
      </c>
      <c r="H378" s="9">
        <f>'LATAM Working'!H184</f>
        <v>0</v>
      </c>
      <c r="I378" s="7">
        <f>'LATAM Working'!I184</f>
        <v>0</v>
      </c>
      <c r="J378" s="7">
        <f>'LATAM Working'!J184</f>
        <v>0</v>
      </c>
      <c r="K378" s="10">
        <f>'LATAM Working'!K184</f>
        <v>0</v>
      </c>
      <c r="L378" s="7">
        <f>'LATAM Working'!L184</f>
        <v>0</v>
      </c>
      <c r="M378" s="11">
        <f>'LATAM Working'!M184</f>
        <v>0</v>
      </c>
      <c r="N378" s="18">
        <f>'LATAM Working'!N184</f>
        <v>0</v>
      </c>
    </row>
    <row r="379" spans="1:14" x14ac:dyDescent="0.45">
      <c r="A379" s="19" t="s">
        <v>111</v>
      </c>
      <c r="B379" s="19">
        <v>2018</v>
      </c>
      <c r="C379" s="12">
        <f>'LATAM Working'!C185</f>
        <v>13.208373972602741</v>
      </c>
      <c r="D379" s="13">
        <f>'LATAM Working'!D185</f>
        <v>0</v>
      </c>
      <c r="E379" s="13">
        <f>'LATAM Working'!E185</f>
        <v>0</v>
      </c>
      <c r="F379" s="13">
        <f>'LATAM Working'!F185</f>
        <v>0</v>
      </c>
      <c r="G379" s="14">
        <f>'LATAM Working'!G185</f>
        <v>0</v>
      </c>
      <c r="H379" s="15">
        <f>'LATAM Working'!H185</f>
        <v>13.208373972602741</v>
      </c>
      <c r="I379" s="13">
        <f>'LATAM Working'!I185</f>
        <v>0</v>
      </c>
      <c r="J379" s="13">
        <f>'LATAM Working'!J185</f>
        <v>0</v>
      </c>
      <c r="K379" s="16">
        <f>'LATAM Working'!K185</f>
        <v>0</v>
      </c>
      <c r="L379" s="13">
        <f>'LATAM Working'!L185</f>
        <v>0</v>
      </c>
      <c r="M379" s="17">
        <f>'LATAM Working'!M185</f>
        <v>13.208373972602741</v>
      </c>
      <c r="N379" s="18">
        <f>'LATAM Working'!N185</f>
        <v>9.8995E-2</v>
      </c>
    </row>
    <row r="380" spans="1:14" x14ac:dyDescent="0.45">
      <c r="A380" s="5" t="s">
        <v>111</v>
      </c>
      <c r="B380" s="5">
        <v>2019</v>
      </c>
      <c r="C380" s="6">
        <f>'LATAM Working'!C186</f>
        <v>64.377263835616446</v>
      </c>
      <c r="D380" s="7">
        <f>'LATAM Working'!D186</f>
        <v>0</v>
      </c>
      <c r="E380" s="7">
        <f>'LATAM Working'!E186</f>
        <v>0</v>
      </c>
      <c r="F380" s="7">
        <f>'LATAM Working'!F186</f>
        <v>0</v>
      </c>
      <c r="G380" s="8">
        <f>'LATAM Working'!G186</f>
        <v>0</v>
      </c>
      <c r="H380" s="9">
        <f>'LATAM Working'!H186</f>
        <v>64.377263835616446</v>
      </c>
      <c r="I380" s="7">
        <f>'LATAM Working'!I186</f>
        <v>0</v>
      </c>
      <c r="J380" s="7">
        <f>'LATAM Working'!J186</f>
        <v>0</v>
      </c>
      <c r="K380" s="10">
        <f>'LATAM Working'!K186</f>
        <v>0</v>
      </c>
      <c r="L380" s="7">
        <f>'LATAM Working'!L186</f>
        <v>0</v>
      </c>
      <c r="M380" s="11">
        <f>'LATAM Working'!M186</f>
        <v>64.377263835616446</v>
      </c>
      <c r="N380" s="18">
        <f>'LATAM Working'!N186</f>
        <v>0.48249900000000007</v>
      </c>
    </row>
    <row r="381" spans="1:14" x14ac:dyDescent="0.45">
      <c r="A381" s="19" t="s">
        <v>111</v>
      </c>
      <c r="B381" s="19">
        <v>2020</v>
      </c>
      <c r="C381" s="12">
        <f>'LATAM Working'!C187</f>
        <v>51.633310109289624</v>
      </c>
      <c r="D381" s="13">
        <f>'LATAM Working'!D187</f>
        <v>0</v>
      </c>
      <c r="E381" s="13">
        <f>'LATAM Working'!E187</f>
        <v>0</v>
      </c>
      <c r="F381" s="13">
        <f>'LATAM Working'!F187</f>
        <v>0</v>
      </c>
      <c r="G381" s="14">
        <f>'LATAM Working'!G187</f>
        <v>0</v>
      </c>
      <c r="H381" s="15">
        <f>'LATAM Working'!H187</f>
        <v>51.633310109289624</v>
      </c>
      <c r="I381" s="13">
        <f>'LATAM Working'!I187</f>
        <v>0</v>
      </c>
      <c r="J381" s="13">
        <f>'LATAM Working'!J187</f>
        <v>0</v>
      </c>
      <c r="K381" s="16">
        <f>'LATAM Working'!K187</f>
        <v>0</v>
      </c>
      <c r="L381" s="13">
        <f>'LATAM Working'!L187</f>
        <v>0</v>
      </c>
      <c r="M381" s="17">
        <f>'LATAM Working'!M187</f>
        <v>51.633310109289624</v>
      </c>
      <c r="N381" s="18">
        <f>'LATAM Working'!N187</f>
        <v>0.38804500000000003</v>
      </c>
    </row>
    <row r="382" spans="1:14" x14ac:dyDescent="0.45">
      <c r="A382" s="5" t="s">
        <v>111</v>
      </c>
      <c r="B382" s="5">
        <v>2021</v>
      </c>
      <c r="C382" s="6">
        <f>'LATAM Working'!C188</f>
        <v>31.457931780821912</v>
      </c>
      <c r="D382" s="7">
        <f>'LATAM Working'!D188</f>
        <v>0</v>
      </c>
      <c r="E382" s="7">
        <f>'LATAM Working'!E188</f>
        <v>0</v>
      </c>
      <c r="F382" s="7">
        <f>'LATAM Working'!F188</f>
        <v>0</v>
      </c>
      <c r="G382" s="8">
        <f>'LATAM Working'!G188</f>
        <v>0</v>
      </c>
      <c r="H382" s="9">
        <f>'LATAM Working'!H188</f>
        <v>31.457931780821912</v>
      </c>
      <c r="I382" s="7">
        <f>'LATAM Working'!I188</f>
        <v>0</v>
      </c>
      <c r="J382" s="7">
        <f>'LATAM Working'!J188</f>
        <v>0</v>
      </c>
      <c r="K382" s="10">
        <f>'LATAM Working'!K188</f>
        <v>0</v>
      </c>
      <c r="L382" s="7">
        <f>'LATAM Working'!L188</f>
        <v>0</v>
      </c>
      <c r="M382" s="11">
        <f>'LATAM Working'!M188</f>
        <v>31.457931780821912</v>
      </c>
      <c r="N382" s="18">
        <f>'LATAM Working'!N188</f>
        <v>0.23577299999999993</v>
      </c>
    </row>
    <row r="383" spans="1:14" x14ac:dyDescent="0.45">
      <c r="A383" s="19" t="s">
        <v>111</v>
      </c>
      <c r="B383" s="19">
        <v>2022</v>
      </c>
      <c r="C383" s="12">
        <f>'LATAM Working'!C189</f>
        <v>37.715681643835616</v>
      </c>
      <c r="D383" s="13">
        <f>'LATAM Working'!D189</f>
        <v>0</v>
      </c>
      <c r="E383" s="13">
        <f>'LATAM Working'!E189</f>
        <v>0</v>
      </c>
      <c r="F383" s="13">
        <f>'LATAM Working'!F189</f>
        <v>0</v>
      </c>
      <c r="G383" s="14">
        <f>'LATAM Working'!G189</f>
        <v>0</v>
      </c>
      <c r="H383" s="15">
        <f>'LATAM Working'!H189</f>
        <v>37.715681643835616</v>
      </c>
      <c r="I383" s="13">
        <f>'LATAM Working'!I189</f>
        <v>0</v>
      </c>
      <c r="J383" s="13">
        <f>'LATAM Working'!J189</f>
        <v>0</v>
      </c>
      <c r="K383" s="16">
        <f>'LATAM Working'!K189</f>
        <v>0</v>
      </c>
      <c r="L383" s="13">
        <f>'LATAM Working'!L189</f>
        <v>0</v>
      </c>
      <c r="M383" s="17">
        <f>'LATAM Working'!M189</f>
        <v>37.715681643835616</v>
      </c>
      <c r="N383" s="18">
        <f>'LATAM Working'!N189</f>
        <v>0.28267399999999998</v>
      </c>
    </row>
    <row r="384" spans="1:14" x14ac:dyDescent="0.45">
      <c r="A384" s="5" t="s">
        <v>111</v>
      </c>
      <c r="B384" s="5">
        <v>2023</v>
      </c>
      <c r="C384" s="6">
        <f>'LATAM Working'!C190</f>
        <v>57.447720821917805</v>
      </c>
      <c r="D384" s="7">
        <f>'LATAM Working'!D190</f>
        <v>0</v>
      </c>
      <c r="E384" s="7">
        <f>'LATAM Working'!E190</f>
        <v>0</v>
      </c>
      <c r="F384" s="7">
        <f>'LATAM Working'!F190</f>
        <v>0</v>
      </c>
      <c r="G384" s="8">
        <f>'LATAM Working'!G190</f>
        <v>0</v>
      </c>
      <c r="H384" s="9">
        <f>'LATAM Working'!H190</f>
        <v>57.447720821917805</v>
      </c>
      <c r="I384" s="7">
        <f>'LATAM Working'!I190</f>
        <v>0</v>
      </c>
      <c r="J384" s="7">
        <f>'LATAM Working'!J190</f>
        <v>0</v>
      </c>
      <c r="K384" s="10">
        <f>'LATAM Working'!K190</f>
        <v>0</v>
      </c>
      <c r="L384" s="7">
        <f>'LATAM Working'!L190</f>
        <v>0</v>
      </c>
      <c r="M384" s="11">
        <f>'LATAM Working'!M190</f>
        <v>57.447720821917805</v>
      </c>
      <c r="N384" s="18">
        <f>'LATAM Working'!N190</f>
        <v>0.43056299999999992</v>
      </c>
    </row>
    <row r="385" spans="1:14" x14ac:dyDescent="0.45">
      <c r="A385" s="19" t="s">
        <v>111</v>
      </c>
      <c r="B385" s="19">
        <v>2024</v>
      </c>
      <c r="C385" s="12">
        <f>'LATAM Working'!C191</f>
        <v>62.482765300546461</v>
      </c>
      <c r="D385" s="13">
        <f>'LATAM Working'!D191</f>
        <v>0</v>
      </c>
      <c r="E385" s="13">
        <f>'LATAM Working'!E191</f>
        <v>0</v>
      </c>
      <c r="F385" s="13">
        <f>'LATAM Working'!F191</f>
        <v>0</v>
      </c>
      <c r="G385" s="14">
        <f>'LATAM Working'!G191</f>
        <v>0</v>
      </c>
      <c r="H385" s="15">
        <f>'LATAM Working'!H191</f>
        <v>62.482765300546461</v>
      </c>
      <c r="I385" s="13">
        <f>'LATAM Working'!I191</f>
        <v>0</v>
      </c>
      <c r="J385" s="13">
        <f>'LATAM Working'!J191</f>
        <v>0</v>
      </c>
      <c r="K385" s="16">
        <f>'LATAM Working'!K191</f>
        <v>0</v>
      </c>
      <c r="L385" s="13">
        <f>'LATAM Working'!L191</f>
        <v>0</v>
      </c>
      <c r="M385" s="17">
        <f>'LATAM Working'!M191</f>
        <v>62.482765300546461</v>
      </c>
      <c r="N385" s="18">
        <f>'LATAM Working'!N191</f>
        <v>0.46958300000000003</v>
      </c>
    </row>
    <row r="386" spans="1:14" x14ac:dyDescent="0.45">
      <c r="A386" s="5" t="s">
        <v>111</v>
      </c>
      <c r="B386" s="5">
        <v>2025</v>
      </c>
      <c r="C386" s="6">
        <f>'LATAM Working'!C192</f>
        <v>82.152761830855965</v>
      </c>
      <c r="D386" s="7">
        <f>'LATAM Working'!D192</f>
        <v>0</v>
      </c>
      <c r="E386" s="7">
        <f>'LATAM Working'!E192</f>
        <v>0</v>
      </c>
      <c r="F386" s="7">
        <f>'LATAM Working'!F192</f>
        <v>0</v>
      </c>
      <c r="G386" s="8">
        <f>'LATAM Working'!G192</f>
        <v>0</v>
      </c>
      <c r="H386" s="9">
        <f>'LATAM Working'!H192</f>
        <v>82.152761830855965</v>
      </c>
      <c r="I386" s="7">
        <f>'LATAM Working'!I192</f>
        <v>0</v>
      </c>
      <c r="J386" s="7">
        <f>'LATAM Working'!J192</f>
        <v>0</v>
      </c>
      <c r="K386" s="10">
        <f>'LATAM Working'!K192</f>
        <v>0</v>
      </c>
      <c r="L386" s="7">
        <f>'LATAM Working'!L192</f>
        <v>0</v>
      </c>
      <c r="M386" s="11">
        <f>'LATAM Working'!M192</f>
        <v>82.152761830855965</v>
      </c>
      <c r="N386" s="18">
        <f>'LATAM Working'!N192</f>
        <v>0.6157239849745878</v>
      </c>
    </row>
    <row r="387" spans="1:14" x14ac:dyDescent="0.45">
      <c r="A387" s="19" t="s">
        <v>111</v>
      </c>
      <c r="B387" s="19">
        <v>2026</v>
      </c>
      <c r="C387" s="12">
        <f>'LATAM Working'!C193</f>
        <v>84.781650209443356</v>
      </c>
      <c r="D387" s="13">
        <f>'LATAM Working'!D193</f>
        <v>0</v>
      </c>
      <c r="E387" s="13">
        <f>'LATAM Working'!E193</f>
        <v>0</v>
      </c>
      <c r="F387" s="13">
        <f>'LATAM Working'!F193</f>
        <v>0</v>
      </c>
      <c r="G387" s="14">
        <f>'LATAM Working'!G193</f>
        <v>0</v>
      </c>
      <c r="H387" s="15">
        <f>'LATAM Working'!H193</f>
        <v>84.781650209443356</v>
      </c>
      <c r="I387" s="13">
        <f>'LATAM Working'!I193</f>
        <v>0</v>
      </c>
      <c r="J387" s="13">
        <f>'LATAM Working'!J193</f>
        <v>0</v>
      </c>
      <c r="K387" s="16">
        <f>'LATAM Working'!K193</f>
        <v>0</v>
      </c>
      <c r="L387" s="13">
        <f>'LATAM Working'!L193</f>
        <v>0</v>
      </c>
      <c r="M387" s="17">
        <f>'LATAM Working'!M193</f>
        <v>84.781650209443356</v>
      </c>
      <c r="N387" s="18">
        <f>'LATAM Working'!N193</f>
        <v>0.63542715249377457</v>
      </c>
    </row>
    <row r="388" spans="1:14" x14ac:dyDescent="0.45">
      <c r="A388" s="5" t="s">
        <v>111</v>
      </c>
      <c r="B388" s="5">
        <v>2027</v>
      </c>
      <c r="C388" s="6">
        <f>'LATAM Working'!C194</f>
        <v>87.494663016145566</v>
      </c>
      <c r="D388" s="7">
        <f>'LATAM Working'!D194</f>
        <v>0</v>
      </c>
      <c r="E388" s="7">
        <f>'LATAM Working'!E194</f>
        <v>0</v>
      </c>
      <c r="F388" s="7">
        <f>'LATAM Working'!F194</f>
        <v>0</v>
      </c>
      <c r="G388" s="8">
        <f>'LATAM Working'!G194</f>
        <v>0</v>
      </c>
      <c r="H388" s="9">
        <f>'LATAM Working'!H194</f>
        <v>87.494663016145566</v>
      </c>
      <c r="I388" s="7">
        <f>'LATAM Working'!I194</f>
        <v>0</v>
      </c>
      <c r="J388" s="7">
        <f>'LATAM Working'!J194</f>
        <v>0</v>
      </c>
      <c r="K388" s="10">
        <f>'LATAM Working'!K194</f>
        <v>0</v>
      </c>
      <c r="L388" s="7">
        <f>'LATAM Working'!L194</f>
        <v>0</v>
      </c>
      <c r="M388" s="11">
        <f>'LATAM Working'!M194</f>
        <v>87.494663016145566</v>
      </c>
      <c r="N388" s="18">
        <f>'LATAM Working'!N194</f>
        <v>0.65576082137357561</v>
      </c>
    </row>
    <row r="389" spans="1:14" x14ac:dyDescent="0.45">
      <c r="A389" s="19" t="s">
        <v>111</v>
      </c>
      <c r="B389" s="19">
        <v>2028</v>
      </c>
      <c r="C389" s="12">
        <f>'LATAM Working'!C195</f>
        <v>90.294492232662222</v>
      </c>
      <c r="D389" s="13">
        <f>'LATAM Working'!D195</f>
        <v>0</v>
      </c>
      <c r="E389" s="13">
        <f>'LATAM Working'!E195</f>
        <v>0</v>
      </c>
      <c r="F389" s="13">
        <f>'LATAM Working'!F195</f>
        <v>0</v>
      </c>
      <c r="G389" s="14">
        <f>'LATAM Working'!G195</f>
        <v>0</v>
      </c>
      <c r="H389" s="15">
        <f>'LATAM Working'!H195</f>
        <v>90.294492232662222</v>
      </c>
      <c r="I389" s="13">
        <f>'LATAM Working'!I195</f>
        <v>0</v>
      </c>
      <c r="J389" s="13">
        <f>'LATAM Working'!J195</f>
        <v>0</v>
      </c>
      <c r="K389" s="16">
        <f>'LATAM Working'!K195</f>
        <v>0</v>
      </c>
      <c r="L389" s="13">
        <f>'LATAM Working'!L195</f>
        <v>0</v>
      </c>
      <c r="M389" s="17">
        <f>'LATAM Working'!M195</f>
        <v>90.294492232662222</v>
      </c>
      <c r="N389" s="18">
        <f>'LATAM Working'!N195</f>
        <v>0.6767451676575299</v>
      </c>
    </row>
    <row r="390" spans="1:14" x14ac:dyDescent="0.45">
      <c r="A390" s="5" t="s">
        <v>111</v>
      </c>
      <c r="B390" s="5">
        <v>2029</v>
      </c>
      <c r="C390" s="6">
        <f>'LATAM Working'!C196</f>
        <v>93.183915984107401</v>
      </c>
      <c r="D390" s="7">
        <f>'LATAM Working'!D196</f>
        <v>0</v>
      </c>
      <c r="E390" s="7">
        <f>'LATAM Working'!E196</f>
        <v>0</v>
      </c>
      <c r="F390" s="7">
        <f>'LATAM Working'!F196</f>
        <v>0</v>
      </c>
      <c r="G390" s="8">
        <f>'LATAM Working'!G196</f>
        <v>0</v>
      </c>
      <c r="H390" s="9">
        <f>'LATAM Working'!H196</f>
        <v>93.183915984107401</v>
      </c>
      <c r="I390" s="7">
        <f>'LATAM Working'!I196</f>
        <v>0</v>
      </c>
      <c r="J390" s="7">
        <f>'LATAM Working'!J196</f>
        <v>0</v>
      </c>
      <c r="K390" s="10">
        <f>'LATAM Working'!K196</f>
        <v>0</v>
      </c>
      <c r="L390" s="7">
        <f>'LATAM Working'!L196</f>
        <v>0</v>
      </c>
      <c r="M390" s="11">
        <f>'LATAM Working'!M196</f>
        <v>93.183915984107401</v>
      </c>
      <c r="N390" s="18">
        <f>'LATAM Working'!N196</f>
        <v>0.69840101302257074</v>
      </c>
    </row>
    <row r="391" spans="1:14" x14ac:dyDescent="0.45">
      <c r="A391" s="19" t="s">
        <v>111</v>
      </c>
      <c r="B391" s="19">
        <v>2030</v>
      </c>
      <c r="C391" s="12">
        <f>'LATAM Working'!C197</f>
        <v>96.16580129559884</v>
      </c>
      <c r="D391" s="13">
        <f>'LATAM Working'!D197</f>
        <v>0</v>
      </c>
      <c r="E391" s="13">
        <f>'LATAM Working'!E197</f>
        <v>0</v>
      </c>
      <c r="F391" s="13">
        <f>'LATAM Working'!F197</f>
        <v>0</v>
      </c>
      <c r="G391" s="14">
        <f>'LATAM Working'!G197</f>
        <v>0</v>
      </c>
      <c r="H391" s="15">
        <f>'LATAM Working'!H197</f>
        <v>96.16580129559884</v>
      </c>
      <c r="I391" s="13">
        <f>'LATAM Working'!I197</f>
        <v>0</v>
      </c>
      <c r="J391" s="13">
        <f>'LATAM Working'!J197</f>
        <v>0</v>
      </c>
      <c r="K391" s="16">
        <f>'LATAM Working'!K197</f>
        <v>0</v>
      </c>
      <c r="L391" s="13">
        <f>'LATAM Working'!L197</f>
        <v>0</v>
      </c>
      <c r="M391" s="17">
        <f>'LATAM Working'!M197</f>
        <v>96.16580129559884</v>
      </c>
      <c r="N391" s="18">
        <f>'LATAM Working'!N197</f>
        <v>0.72074984543929299</v>
      </c>
    </row>
    <row r="392" spans="1:14" x14ac:dyDescent="0.45">
      <c r="A392" s="5" t="s">
        <v>111</v>
      </c>
      <c r="B392" s="5">
        <v>2031</v>
      </c>
      <c r="C392" s="6">
        <f>'LATAM Working'!C198</f>
        <v>98.85844373187561</v>
      </c>
      <c r="D392" s="7">
        <f>'LATAM Working'!D198</f>
        <v>0</v>
      </c>
      <c r="E392" s="7">
        <f>'LATAM Working'!E198</f>
        <v>0</v>
      </c>
      <c r="F392" s="7">
        <f>'LATAM Working'!F198</f>
        <v>0</v>
      </c>
      <c r="G392" s="8">
        <f>'LATAM Working'!G198</f>
        <v>0</v>
      </c>
      <c r="H392" s="9">
        <f>'LATAM Working'!H198</f>
        <v>98.85844373187561</v>
      </c>
      <c r="I392" s="7">
        <f>'LATAM Working'!I198</f>
        <v>0</v>
      </c>
      <c r="J392" s="7">
        <f>'LATAM Working'!J198</f>
        <v>0</v>
      </c>
      <c r="K392" s="10">
        <f>'LATAM Working'!K198</f>
        <v>0</v>
      </c>
      <c r="L392" s="7">
        <f>'LATAM Working'!L198</f>
        <v>0</v>
      </c>
      <c r="M392" s="11">
        <f>'LATAM Working'!M198</f>
        <v>98.85844373187561</v>
      </c>
      <c r="N392" s="18">
        <f>'LATAM Working'!N198</f>
        <v>0.74093084111159324</v>
      </c>
    </row>
    <row r="393" spans="1:14" x14ac:dyDescent="0.45">
      <c r="A393" s="19" t="s">
        <v>111</v>
      </c>
      <c r="B393" s="19">
        <v>2032</v>
      </c>
      <c r="C393" s="12">
        <f>'LATAM Working'!C199</f>
        <v>101.62648015636812</v>
      </c>
      <c r="D393" s="13">
        <f>'LATAM Working'!D199</f>
        <v>0</v>
      </c>
      <c r="E393" s="13">
        <f>'LATAM Working'!E199</f>
        <v>0</v>
      </c>
      <c r="F393" s="13">
        <f>'LATAM Working'!F199</f>
        <v>0</v>
      </c>
      <c r="G393" s="14">
        <f>'LATAM Working'!G199</f>
        <v>0</v>
      </c>
      <c r="H393" s="15">
        <f>'LATAM Working'!H199</f>
        <v>101.62648015636812</v>
      </c>
      <c r="I393" s="13">
        <f>'LATAM Working'!I199</f>
        <v>0</v>
      </c>
      <c r="J393" s="13">
        <f>'LATAM Working'!J199</f>
        <v>0</v>
      </c>
      <c r="K393" s="16">
        <f>'LATAM Working'!K199</f>
        <v>0</v>
      </c>
      <c r="L393" s="13">
        <f>'LATAM Working'!L199</f>
        <v>0</v>
      </c>
      <c r="M393" s="17">
        <f>'LATAM Working'!M199</f>
        <v>101.62648015636812</v>
      </c>
      <c r="N393" s="18">
        <f>'LATAM Working'!N199</f>
        <v>0.76167690466271776</v>
      </c>
    </row>
    <row r="394" spans="1:14" x14ac:dyDescent="0.45">
      <c r="A394" s="5" t="s">
        <v>111</v>
      </c>
      <c r="B394" s="5">
        <v>2033</v>
      </c>
      <c r="C394" s="6">
        <f>'LATAM Working'!C200</f>
        <v>104.47202160074642</v>
      </c>
      <c r="D394" s="7">
        <f>'LATAM Working'!D200</f>
        <v>0</v>
      </c>
      <c r="E394" s="7">
        <f>'LATAM Working'!E200</f>
        <v>0</v>
      </c>
      <c r="F394" s="7">
        <f>'LATAM Working'!F200</f>
        <v>0</v>
      </c>
      <c r="G394" s="8">
        <f>'LATAM Working'!G200</f>
        <v>0</v>
      </c>
      <c r="H394" s="9">
        <f>'LATAM Working'!H200</f>
        <v>104.47202160074642</v>
      </c>
      <c r="I394" s="7">
        <f>'LATAM Working'!I200</f>
        <v>0</v>
      </c>
      <c r="J394" s="7">
        <f>'LATAM Working'!J200</f>
        <v>0</v>
      </c>
      <c r="K394" s="10">
        <f>'LATAM Working'!K200</f>
        <v>0</v>
      </c>
      <c r="L394" s="7">
        <f>'LATAM Working'!L200</f>
        <v>0</v>
      </c>
      <c r="M394" s="11">
        <f>'LATAM Working'!M200</f>
        <v>104.47202160074642</v>
      </c>
      <c r="N394" s="18">
        <f>'LATAM Working'!N200</f>
        <v>0.78300385799327388</v>
      </c>
    </row>
    <row r="395" spans="1:14" x14ac:dyDescent="0.45">
      <c r="A395" s="19" t="s">
        <v>111</v>
      </c>
      <c r="B395" s="19">
        <v>2034</v>
      </c>
      <c r="C395" s="12">
        <f>'LATAM Working'!C201</f>
        <v>107.39723820556733</v>
      </c>
      <c r="D395" s="13">
        <f>'LATAM Working'!D201</f>
        <v>0</v>
      </c>
      <c r="E395" s="13">
        <f>'LATAM Working'!E201</f>
        <v>0</v>
      </c>
      <c r="F395" s="13">
        <f>'LATAM Working'!F201</f>
        <v>0</v>
      </c>
      <c r="G395" s="14">
        <f>'LATAM Working'!G201</f>
        <v>0</v>
      </c>
      <c r="H395" s="15">
        <f>'LATAM Working'!H201</f>
        <v>107.39723820556733</v>
      </c>
      <c r="I395" s="13">
        <f>'LATAM Working'!I201</f>
        <v>0</v>
      </c>
      <c r="J395" s="13">
        <f>'LATAM Working'!J201</f>
        <v>0</v>
      </c>
      <c r="K395" s="16">
        <f>'LATAM Working'!K201</f>
        <v>0</v>
      </c>
      <c r="L395" s="13">
        <f>'LATAM Working'!L201</f>
        <v>0</v>
      </c>
      <c r="M395" s="17">
        <f>'LATAM Working'!M201</f>
        <v>107.39723820556733</v>
      </c>
      <c r="N395" s="18">
        <f>'LATAM Working'!N201</f>
        <v>0.80492796601708561</v>
      </c>
    </row>
    <row r="396" spans="1:14" x14ac:dyDescent="0.45">
      <c r="A396" s="5" t="s">
        <v>111</v>
      </c>
      <c r="B396" s="5">
        <v>2035</v>
      </c>
      <c r="C396" s="6">
        <f>'LATAM Working'!C202</f>
        <v>110.40436087532319</v>
      </c>
      <c r="D396" s="7">
        <f>'LATAM Working'!D202</f>
        <v>0</v>
      </c>
      <c r="E396" s="7">
        <f>'LATAM Working'!E202</f>
        <v>0</v>
      </c>
      <c r="F396" s="7">
        <f>'LATAM Working'!F202</f>
        <v>0</v>
      </c>
      <c r="G396" s="8">
        <f>'LATAM Working'!G202</f>
        <v>0</v>
      </c>
      <c r="H396" s="9">
        <f>'LATAM Working'!H202</f>
        <v>110.40436087532319</v>
      </c>
      <c r="I396" s="7">
        <f>'LATAM Working'!I202</f>
        <v>0</v>
      </c>
      <c r="J396" s="7">
        <f>'LATAM Working'!J202</f>
        <v>0</v>
      </c>
      <c r="K396" s="10">
        <f>'LATAM Working'!K202</f>
        <v>0</v>
      </c>
      <c r="L396" s="7">
        <f>'LATAM Working'!L202</f>
        <v>0</v>
      </c>
      <c r="M396" s="11">
        <f>'LATAM Working'!M202</f>
        <v>110.40436087532319</v>
      </c>
      <c r="N396" s="18">
        <f>'LATAM Working'!N202</f>
        <v>0.82746594906556392</v>
      </c>
    </row>
    <row r="397" spans="1:14" x14ac:dyDescent="0.45">
      <c r="A397" s="19" t="s">
        <v>111</v>
      </c>
      <c r="B397" s="19">
        <v>2036</v>
      </c>
      <c r="C397" s="12">
        <f>'LATAM Working'!C203</f>
        <v>112.17083064932837</v>
      </c>
      <c r="D397" s="13">
        <f>'LATAM Working'!D203</f>
        <v>0</v>
      </c>
      <c r="E397" s="13">
        <f>'LATAM Working'!E203</f>
        <v>0</v>
      </c>
      <c r="F397" s="13">
        <f>'LATAM Working'!F203</f>
        <v>0</v>
      </c>
      <c r="G397" s="14">
        <f>'LATAM Working'!G203</f>
        <v>0</v>
      </c>
      <c r="H397" s="15">
        <f>'LATAM Working'!H203</f>
        <v>112.17083064932837</v>
      </c>
      <c r="I397" s="13">
        <f>'LATAM Working'!I203</f>
        <v>0</v>
      </c>
      <c r="J397" s="13">
        <f>'LATAM Working'!J203</f>
        <v>0</v>
      </c>
      <c r="K397" s="16">
        <f>'LATAM Working'!K203</f>
        <v>0</v>
      </c>
      <c r="L397" s="13">
        <f>'LATAM Working'!L203</f>
        <v>0</v>
      </c>
      <c r="M397" s="17">
        <f>'LATAM Working'!M203</f>
        <v>112.17083064932837</v>
      </c>
      <c r="N397" s="18">
        <f>'LATAM Working'!N203</f>
        <v>0.84070540425061302</v>
      </c>
    </row>
    <row r="398" spans="1:14" x14ac:dyDescent="0.45">
      <c r="A398" s="5" t="s">
        <v>111</v>
      </c>
      <c r="B398" s="5">
        <v>2037</v>
      </c>
      <c r="C398" s="6">
        <f>'LATAM Working'!C204</f>
        <v>113.96556393971763</v>
      </c>
      <c r="D398" s="7">
        <f>'LATAM Working'!D204</f>
        <v>0</v>
      </c>
      <c r="E398" s="7">
        <f>'LATAM Working'!E204</f>
        <v>0</v>
      </c>
      <c r="F398" s="7">
        <f>'LATAM Working'!F204</f>
        <v>0</v>
      </c>
      <c r="G398" s="8">
        <f>'LATAM Working'!G204</f>
        <v>0</v>
      </c>
      <c r="H398" s="9">
        <f>'LATAM Working'!H204</f>
        <v>113.96556393971763</v>
      </c>
      <c r="I398" s="7">
        <f>'LATAM Working'!I204</f>
        <v>0</v>
      </c>
      <c r="J398" s="7">
        <f>'LATAM Working'!J204</f>
        <v>0</v>
      </c>
      <c r="K398" s="10">
        <f>'LATAM Working'!K204</f>
        <v>0</v>
      </c>
      <c r="L398" s="7">
        <f>'LATAM Working'!L204</f>
        <v>0</v>
      </c>
      <c r="M398" s="11">
        <f>'LATAM Working'!M204</f>
        <v>113.96556393971763</v>
      </c>
      <c r="N398" s="18">
        <f>'LATAM Working'!N204</f>
        <v>0.85415669071862299</v>
      </c>
    </row>
    <row r="399" spans="1:14" x14ac:dyDescent="0.45">
      <c r="A399" s="19" t="s">
        <v>111</v>
      </c>
      <c r="B399" s="19">
        <v>2038</v>
      </c>
      <c r="C399" s="12">
        <f>'LATAM Working'!C205</f>
        <v>115.78901296275312</v>
      </c>
      <c r="D399" s="13">
        <f>'LATAM Working'!D205</f>
        <v>0</v>
      </c>
      <c r="E399" s="13">
        <f>'LATAM Working'!E205</f>
        <v>0</v>
      </c>
      <c r="F399" s="13">
        <f>'LATAM Working'!F205</f>
        <v>0</v>
      </c>
      <c r="G399" s="14">
        <f>'LATAM Working'!G205</f>
        <v>0</v>
      </c>
      <c r="H399" s="15">
        <f>'LATAM Working'!H205</f>
        <v>115.78901296275312</v>
      </c>
      <c r="I399" s="13">
        <f>'LATAM Working'!I205</f>
        <v>0</v>
      </c>
      <c r="J399" s="13">
        <f>'LATAM Working'!J205</f>
        <v>0</v>
      </c>
      <c r="K399" s="16">
        <f>'LATAM Working'!K205</f>
        <v>0</v>
      </c>
      <c r="L399" s="13">
        <f>'LATAM Working'!L205</f>
        <v>0</v>
      </c>
      <c r="M399" s="17">
        <f>'LATAM Working'!M205</f>
        <v>115.78901296275312</v>
      </c>
      <c r="N399" s="18">
        <f>'LATAM Working'!N205</f>
        <v>0.86782319777012085</v>
      </c>
    </row>
    <row r="400" spans="1:14" x14ac:dyDescent="0.45">
      <c r="A400" s="5" t="s">
        <v>111</v>
      </c>
      <c r="B400" s="5">
        <v>2039</v>
      </c>
      <c r="C400" s="6">
        <f>'LATAM Working'!C206</f>
        <v>117.64163717015718</v>
      </c>
      <c r="D400" s="7">
        <f>'LATAM Working'!D206</f>
        <v>0</v>
      </c>
      <c r="E400" s="7">
        <f>'LATAM Working'!E206</f>
        <v>0</v>
      </c>
      <c r="F400" s="7">
        <f>'LATAM Working'!F206</f>
        <v>0</v>
      </c>
      <c r="G400" s="8">
        <f>'LATAM Working'!G206</f>
        <v>0</v>
      </c>
      <c r="H400" s="9">
        <f>'LATAM Working'!H206</f>
        <v>117.64163717015718</v>
      </c>
      <c r="I400" s="7">
        <f>'LATAM Working'!I206</f>
        <v>0</v>
      </c>
      <c r="J400" s="7">
        <f>'LATAM Working'!J206</f>
        <v>0</v>
      </c>
      <c r="K400" s="10">
        <f>'LATAM Working'!K206</f>
        <v>0</v>
      </c>
      <c r="L400" s="7">
        <f>'LATAM Working'!L206</f>
        <v>0</v>
      </c>
      <c r="M400" s="11">
        <f>'LATAM Working'!M206</f>
        <v>117.64163717015718</v>
      </c>
      <c r="N400" s="18">
        <f>'LATAM Working'!N206</f>
        <v>0.88170836893444304</v>
      </c>
    </row>
    <row r="401" spans="1:14" x14ac:dyDescent="0.45">
      <c r="A401" s="19" t="s">
        <v>111</v>
      </c>
      <c r="B401" s="19">
        <v>2040</v>
      </c>
      <c r="C401" s="12">
        <f>'LATAM Working'!C207</f>
        <v>119.52390336487969</v>
      </c>
      <c r="D401" s="13">
        <f>'LATAM Working'!D207</f>
        <v>0</v>
      </c>
      <c r="E401" s="13">
        <f>'LATAM Working'!E207</f>
        <v>0</v>
      </c>
      <c r="F401" s="13">
        <f>'LATAM Working'!F207</f>
        <v>0</v>
      </c>
      <c r="G401" s="14">
        <f>'LATAM Working'!G207</f>
        <v>0</v>
      </c>
      <c r="H401" s="15">
        <f>'LATAM Working'!H207</f>
        <v>119.52390336487969</v>
      </c>
      <c r="I401" s="13">
        <f>'LATAM Working'!I207</f>
        <v>0</v>
      </c>
      <c r="J401" s="13">
        <f>'LATAM Working'!J207</f>
        <v>0</v>
      </c>
      <c r="K401" s="16">
        <f>'LATAM Working'!K207</f>
        <v>0</v>
      </c>
      <c r="L401" s="13">
        <f>'LATAM Working'!L207</f>
        <v>0</v>
      </c>
      <c r="M401" s="17">
        <f>'LATAM Working'!M207</f>
        <v>119.52390336487969</v>
      </c>
      <c r="N401" s="18">
        <f>'LATAM Working'!N207</f>
        <v>0.89581570283739398</v>
      </c>
    </row>
    <row r="402" spans="1:14" x14ac:dyDescent="0.45">
      <c r="A402" s="5" t="s">
        <v>111</v>
      </c>
      <c r="B402" s="5">
        <v>2041</v>
      </c>
      <c r="C402" s="6">
        <f>'LATAM Working'!C208</f>
        <v>121.19723801198801</v>
      </c>
      <c r="D402" s="7">
        <f>'LATAM Working'!D208</f>
        <v>0</v>
      </c>
      <c r="E402" s="7">
        <f>'LATAM Working'!E208</f>
        <v>0</v>
      </c>
      <c r="F402" s="7">
        <f>'LATAM Working'!F208</f>
        <v>0</v>
      </c>
      <c r="G402" s="8">
        <f>'LATAM Working'!G208</f>
        <v>0</v>
      </c>
      <c r="H402" s="9">
        <f>'LATAM Working'!H208</f>
        <v>121.19723801198801</v>
      </c>
      <c r="I402" s="7">
        <f>'LATAM Working'!I208</f>
        <v>0</v>
      </c>
      <c r="J402" s="7">
        <f>'LATAM Working'!J208</f>
        <v>0</v>
      </c>
      <c r="K402" s="10">
        <f>'LATAM Working'!K208</f>
        <v>0</v>
      </c>
      <c r="L402" s="7">
        <f>'LATAM Working'!L208</f>
        <v>0</v>
      </c>
      <c r="M402" s="11">
        <f>'LATAM Working'!M208</f>
        <v>121.19723801198801</v>
      </c>
      <c r="N402" s="18">
        <f>'LATAM Working'!N208</f>
        <v>0.90835712267711743</v>
      </c>
    </row>
    <row r="403" spans="1:14" x14ac:dyDescent="0.45">
      <c r="A403" s="19" t="s">
        <v>111</v>
      </c>
      <c r="B403" s="19">
        <v>2042</v>
      </c>
      <c r="C403" s="12">
        <f>'LATAM Working'!C209</f>
        <v>122.89399934415583</v>
      </c>
      <c r="D403" s="13">
        <f>'LATAM Working'!D209</f>
        <v>0</v>
      </c>
      <c r="E403" s="13">
        <f>'LATAM Working'!E209</f>
        <v>0</v>
      </c>
      <c r="F403" s="13">
        <f>'LATAM Working'!F209</f>
        <v>0</v>
      </c>
      <c r="G403" s="14">
        <f>'LATAM Working'!G209</f>
        <v>0</v>
      </c>
      <c r="H403" s="15">
        <f>'LATAM Working'!H209</f>
        <v>122.89399934415583</v>
      </c>
      <c r="I403" s="13">
        <f>'LATAM Working'!I209</f>
        <v>0</v>
      </c>
      <c r="J403" s="13">
        <f>'LATAM Working'!J209</f>
        <v>0</v>
      </c>
      <c r="K403" s="16">
        <f>'LATAM Working'!K209</f>
        <v>0</v>
      </c>
      <c r="L403" s="13">
        <f>'LATAM Working'!L209</f>
        <v>0</v>
      </c>
      <c r="M403" s="17">
        <f>'LATAM Working'!M209</f>
        <v>122.89399934415583</v>
      </c>
      <c r="N403" s="18">
        <f>'LATAM Working'!N209</f>
        <v>0.92107412239459707</v>
      </c>
    </row>
    <row r="404" spans="1:14" x14ac:dyDescent="0.45">
      <c r="A404" s="5" t="s">
        <v>111</v>
      </c>
      <c r="B404" s="5">
        <v>2043</v>
      </c>
      <c r="C404" s="6">
        <f>'LATAM Working'!C210</f>
        <v>124.614515334974</v>
      </c>
      <c r="D404" s="7">
        <f>'LATAM Working'!D210</f>
        <v>0</v>
      </c>
      <c r="E404" s="7">
        <f>'LATAM Working'!E210</f>
        <v>0</v>
      </c>
      <c r="F404" s="7">
        <f>'LATAM Working'!F210</f>
        <v>0</v>
      </c>
      <c r="G404" s="8">
        <f>'LATAM Working'!G210</f>
        <v>0</v>
      </c>
      <c r="H404" s="9">
        <f>'LATAM Working'!H210</f>
        <v>124.614515334974</v>
      </c>
      <c r="I404" s="7">
        <f>'LATAM Working'!I210</f>
        <v>0</v>
      </c>
      <c r="J404" s="7">
        <f>'LATAM Working'!J210</f>
        <v>0</v>
      </c>
      <c r="K404" s="10">
        <f>'LATAM Working'!K210</f>
        <v>0</v>
      </c>
      <c r="L404" s="7">
        <f>'LATAM Working'!L210</f>
        <v>0</v>
      </c>
      <c r="M404" s="11">
        <f>'LATAM Working'!M210</f>
        <v>124.614515334974</v>
      </c>
      <c r="N404" s="18">
        <f>'LATAM Working'!N210</f>
        <v>0.93396916010812137</v>
      </c>
    </row>
    <row r="405" spans="1:14" x14ac:dyDescent="0.45">
      <c r="A405" s="19" t="s">
        <v>111</v>
      </c>
      <c r="B405" s="19">
        <v>2044</v>
      </c>
      <c r="C405" s="12">
        <f>'LATAM Working'!C211</f>
        <v>126.35911854966362</v>
      </c>
      <c r="D405" s="13">
        <f>'LATAM Working'!D211</f>
        <v>0</v>
      </c>
      <c r="E405" s="13">
        <f>'LATAM Working'!E211</f>
        <v>0</v>
      </c>
      <c r="F405" s="13">
        <f>'LATAM Working'!F211</f>
        <v>0</v>
      </c>
      <c r="G405" s="14">
        <f>'LATAM Working'!G211</f>
        <v>0</v>
      </c>
      <c r="H405" s="15">
        <f>'LATAM Working'!H211</f>
        <v>126.35911854966362</v>
      </c>
      <c r="I405" s="13">
        <f>'LATAM Working'!I211</f>
        <v>0</v>
      </c>
      <c r="J405" s="13">
        <f>'LATAM Working'!J211</f>
        <v>0</v>
      </c>
      <c r="K405" s="16">
        <f>'LATAM Working'!K211</f>
        <v>0</v>
      </c>
      <c r="L405" s="13">
        <f>'LATAM Working'!L211</f>
        <v>0</v>
      </c>
      <c r="M405" s="17">
        <f>'LATAM Working'!M211</f>
        <v>126.35911854966362</v>
      </c>
      <c r="N405" s="18">
        <f>'LATAM Working'!N211</f>
        <v>0.94704472834963482</v>
      </c>
    </row>
    <row r="406" spans="1:14" x14ac:dyDescent="0.45">
      <c r="A406" s="5" t="s">
        <v>111</v>
      </c>
      <c r="B406" s="5">
        <v>2045</v>
      </c>
      <c r="C406" s="6">
        <f>'LATAM Working'!C212</f>
        <v>128.12814620935896</v>
      </c>
      <c r="D406" s="7">
        <f>'LATAM Working'!D212</f>
        <v>0</v>
      </c>
      <c r="E406" s="7">
        <f>'LATAM Working'!E212</f>
        <v>0</v>
      </c>
      <c r="F406" s="7">
        <f>'LATAM Working'!F212</f>
        <v>0</v>
      </c>
      <c r="G406" s="8">
        <f>'LATAM Working'!G212</f>
        <v>0</v>
      </c>
      <c r="H406" s="9">
        <f>'LATAM Working'!H212</f>
        <v>128.12814620935896</v>
      </c>
      <c r="I406" s="7">
        <f>'LATAM Working'!I212</f>
        <v>0</v>
      </c>
      <c r="J406" s="7">
        <f>'LATAM Working'!J212</f>
        <v>0</v>
      </c>
      <c r="K406" s="10">
        <f>'LATAM Working'!K212</f>
        <v>0</v>
      </c>
      <c r="L406" s="7">
        <f>'LATAM Working'!L212</f>
        <v>0</v>
      </c>
      <c r="M406" s="11">
        <f>'LATAM Working'!M212</f>
        <v>128.12814620935896</v>
      </c>
      <c r="N406" s="18">
        <f>'LATAM Working'!N212</f>
        <v>0.96030335454653015</v>
      </c>
    </row>
    <row r="407" spans="1:14" x14ac:dyDescent="0.45">
      <c r="A407" s="19" t="s">
        <v>111</v>
      </c>
      <c r="B407" s="19">
        <v>2046</v>
      </c>
      <c r="C407" s="12">
        <f>'LATAM Working'!C213</f>
        <v>129.66568396387126</v>
      </c>
      <c r="D407" s="13">
        <f>'LATAM Working'!D213</f>
        <v>0</v>
      </c>
      <c r="E407" s="13">
        <f>'LATAM Working'!E213</f>
        <v>0</v>
      </c>
      <c r="F407" s="13">
        <f>'LATAM Working'!F213</f>
        <v>0</v>
      </c>
      <c r="G407" s="14">
        <f>'LATAM Working'!G213</f>
        <v>0</v>
      </c>
      <c r="H407" s="15">
        <f>'LATAM Working'!H213</f>
        <v>129.66568396387126</v>
      </c>
      <c r="I407" s="13">
        <f>'LATAM Working'!I213</f>
        <v>0</v>
      </c>
      <c r="J407" s="13">
        <f>'LATAM Working'!J213</f>
        <v>0</v>
      </c>
      <c r="K407" s="16">
        <f>'LATAM Working'!K213</f>
        <v>0</v>
      </c>
      <c r="L407" s="13">
        <f>'LATAM Working'!L213</f>
        <v>0</v>
      </c>
      <c r="M407" s="17">
        <f>'LATAM Working'!M213</f>
        <v>129.66568396387126</v>
      </c>
      <c r="N407" s="18">
        <f>'LATAM Working'!N213</f>
        <v>0.97182699480108836</v>
      </c>
    </row>
    <row r="408" spans="1:14" x14ac:dyDescent="0.45">
      <c r="A408" s="5" t="s">
        <v>111</v>
      </c>
      <c r="B408" s="5">
        <v>2047</v>
      </c>
      <c r="C408" s="6">
        <f>'LATAM Working'!C214</f>
        <v>131.22167217143772</v>
      </c>
      <c r="D408" s="7">
        <f>'LATAM Working'!D214</f>
        <v>0</v>
      </c>
      <c r="E408" s="7">
        <f>'LATAM Working'!E214</f>
        <v>0</v>
      </c>
      <c r="F408" s="7">
        <f>'LATAM Working'!F214</f>
        <v>0</v>
      </c>
      <c r="G408" s="8">
        <f>'LATAM Working'!G214</f>
        <v>0</v>
      </c>
      <c r="H408" s="9">
        <f>'LATAM Working'!H214</f>
        <v>131.22167217143772</v>
      </c>
      <c r="I408" s="7">
        <f>'LATAM Working'!I214</f>
        <v>0</v>
      </c>
      <c r="J408" s="7">
        <f>'LATAM Working'!J214</f>
        <v>0</v>
      </c>
      <c r="K408" s="10">
        <f>'LATAM Working'!K214</f>
        <v>0</v>
      </c>
      <c r="L408" s="7">
        <f>'LATAM Working'!L214</f>
        <v>0</v>
      </c>
      <c r="M408" s="11">
        <f>'LATAM Working'!M214</f>
        <v>131.22167217143772</v>
      </c>
      <c r="N408" s="18">
        <f>'LATAM Working'!N214</f>
        <v>0.98348891873870148</v>
      </c>
    </row>
    <row r="409" spans="1:14" x14ac:dyDescent="0.45">
      <c r="A409" s="19" t="s">
        <v>111</v>
      </c>
      <c r="B409" s="19">
        <v>2048</v>
      </c>
      <c r="C409" s="12">
        <f>'LATAM Working'!C215</f>
        <v>132.79633223749497</v>
      </c>
      <c r="D409" s="13">
        <f>'LATAM Working'!D215</f>
        <v>0</v>
      </c>
      <c r="E409" s="13">
        <f>'LATAM Working'!E215</f>
        <v>0</v>
      </c>
      <c r="F409" s="13">
        <f>'LATAM Working'!F215</f>
        <v>0</v>
      </c>
      <c r="G409" s="14">
        <f>'LATAM Working'!G215</f>
        <v>0</v>
      </c>
      <c r="H409" s="15">
        <f>'LATAM Working'!H215</f>
        <v>132.79633223749497</v>
      </c>
      <c r="I409" s="13">
        <f>'LATAM Working'!I215</f>
        <v>0</v>
      </c>
      <c r="J409" s="13">
        <f>'LATAM Working'!J215</f>
        <v>0</v>
      </c>
      <c r="K409" s="16">
        <f>'LATAM Working'!K215</f>
        <v>0</v>
      </c>
      <c r="L409" s="13">
        <f>'LATAM Working'!L215</f>
        <v>0</v>
      </c>
      <c r="M409" s="17">
        <f>'LATAM Working'!M215</f>
        <v>132.79633223749497</v>
      </c>
      <c r="N409" s="18">
        <f>'LATAM Working'!N215</f>
        <v>0.99529078576356589</v>
      </c>
    </row>
    <row r="410" spans="1:14" x14ac:dyDescent="0.45">
      <c r="A410" s="5" t="s">
        <v>111</v>
      </c>
      <c r="B410" s="5">
        <v>2049</v>
      </c>
      <c r="C410" s="6">
        <f>'LATAM Working'!C216</f>
        <v>134.38988822434493</v>
      </c>
      <c r="D410" s="7">
        <f>'LATAM Working'!D216</f>
        <v>0</v>
      </c>
      <c r="E410" s="7">
        <f>'LATAM Working'!E216</f>
        <v>0</v>
      </c>
      <c r="F410" s="7">
        <f>'LATAM Working'!F216</f>
        <v>0</v>
      </c>
      <c r="G410" s="8">
        <f>'LATAM Working'!G216</f>
        <v>0</v>
      </c>
      <c r="H410" s="9">
        <f>'LATAM Working'!H216</f>
        <v>134.38988822434493</v>
      </c>
      <c r="I410" s="7">
        <f>'LATAM Working'!I216</f>
        <v>0</v>
      </c>
      <c r="J410" s="7">
        <f>'LATAM Working'!J216</f>
        <v>0</v>
      </c>
      <c r="K410" s="10">
        <f>'LATAM Working'!K216</f>
        <v>0</v>
      </c>
      <c r="L410" s="7">
        <f>'LATAM Working'!L216</f>
        <v>0</v>
      </c>
      <c r="M410" s="11">
        <f>'LATAM Working'!M216</f>
        <v>134.38988822434493</v>
      </c>
      <c r="N410" s="18">
        <f>'LATAM Working'!N216</f>
        <v>1.0072342751927288</v>
      </c>
    </row>
    <row r="411" spans="1:14" x14ac:dyDescent="0.45">
      <c r="A411" s="19" t="s">
        <v>111</v>
      </c>
      <c r="B411" s="19">
        <v>2050</v>
      </c>
      <c r="C411" s="12">
        <f>'LATAM Working'!C217</f>
        <v>136.00256688303705</v>
      </c>
      <c r="D411" s="13">
        <f>'LATAM Working'!D217</f>
        <v>0</v>
      </c>
      <c r="E411" s="13">
        <f>'LATAM Working'!E217</f>
        <v>0</v>
      </c>
      <c r="F411" s="13">
        <f>'LATAM Working'!F217</f>
        <v>0</v>
      </c>
      <c r="G411" s="14">
        <f>'LATAM Working'!G217</f>
        <v>0</v>
      </c>
      <c r="H411" s="15">
        <f>'LATAM Working'!H217</f>
        <v>136.00256688303705</v>
      </c>
      <c r="I411" s="13">
        <f>'LATAM Working'!I217</f>
        <v>0</v>
      </c>
      <c r="J411" s="13">
        <f>'LATAM Working'!J217</f>
        <v>0</v>
      </c>
      <c r="K411" s="16">
        <f>'LATAM Working'!K217</f>
        <v>0</v>
      </c>
      <c r="L411" s="13">
        <f>'LATAM Working'!L217</f>
        <v>0</v>
      </c>
      <c r="M411" s="17">
        <f>'LATAM Working'!M217</f>
        <v>136.00256688303705</v>
      </c>
      <c r="N411" s="18">
        <f>'LATAM Working'!N217</f>
        <v>1.0193210864950415</v>
      </c>
    </row>
    <row r="412" spans="1:14" x14ac:dyDescent="0.45">
      <c r="A412" s="5" t="s">
        <v>112</v>
      </c>
      <c r="B412" s="5">
        <v>2010</v>
      </c>
      <c r="C412" s="6">
        <f>'LATAM Working'!T177</f>
        <v>76.130231495939469</v>
      </c>
      <c r="D412" s="7">
        <f>'LATAM Working'!U177</f>
        <v>0</v>
      </c>
      <c r="E412" s="7">
        <f>'LATAM Working'!V177</f>
        <v>0</v>
      </c>
      <c r="F412" s="7">
        <f>'LATAM Working'!W177</f>
        <v>0</v>
      </c>
      <c r="G412" s="8">
        <f>'LATAM Working'!X177</f>
        <v>0</v>
      </c>
      <c r="H412" s="9">
        <f>'LATAM Working'!Y177</f>
        <v>76.130231495939469</v>
      </c>
      <c r="I412" s="7">
        <f>'LATAM Working'!Z177</f>
        <v>0</v>
      </c>
      <c r="J412" s="7">
        <f>'LATAM Working'!AA177</f>
        <v>0</v>
      </c>
      <c r="K412" s="10">
        <f>'LATAM Working'!AB177</f>
        <v>0</v>
      </c>
      <c r="L412" s="7">
        <f>'LATAM Working'!AC177</f>
        <v>0</v>
      </c>
      <c r="M412" s="11">
        <f>'LATAM Working'!AD177</f>
        <v>76.130231495939469</v>
      </c>
      <c r="N412" s="18">
        <f>'LATAM Working'!AE177</f>
        <v>0.57058592394287277</v>
      </c>
    </row>
    <row r="413" spans="1:14" x14ac:dyDescent="0.45">
      <c r="A413" s="19" t="s">
        <v>112</v>
      </c>
      <c r="B413" s="19">
        <v>2011</v>
      </c>
      <c r="C413" s="12">
        <f>'LATAM Working'!T178</f>
        <v>73.921555971856066</v>
      </c>
      <c r="D413" s="13">
        <f>'LATAM Working'!U178</f>
        <v>0</v>
      </c>
      <c r="E413" s="13">
        <f>'LATAM Working'!V178</f>
        <v>0</v>
      </c>
      <c r="F413" s="13">
        <f>'LATAM Working'!W178</f>
        <v>0</v>
      </c>
      <c r="G413" s="14">
        <f>'LATAM Working'!X178</f>
        <v>0</v>
      </c>
      <c r="H413" s="15">
        <f>'LATAM Working'!Y178</f>
        <v>73.921555971856066</v>
      </c>
      <c r="I413" s="13">
        <f>'LATAM Working'!Z178</f>
        <v>0</v>
      </c>
      <c r="J413" s="13">
        <f>'LATAM Working'!AA178</f>
        <v>0</v>
      </c>
      <c r="K413" s="16">
        <f>'LATAM Working'!AB178</f>
        <v>0</v>
      </c>
      <c r="L413" s="13">
        <f>'LATAM Working'!AC178</f>
        <v>0</v>
      </c>
      <c r="M413" s="17">
        <f>'LATAM Working'!AD178</f>
        <v>73.921555971856066</v>
      </c>
      <c r="N413" s="18">
        <f>'LATAM Working'!AE178</f>
        <v>0.55403219568228868</v>
      </c>
    </row>
    <row r="414" spans="1:14" x14ac:dyDescent="0.45">
      <c r="A414" s="5" t="s">
        <v>112</v>
      </c>
      <c r="B414" s="5">
        <v>2012</v>
      </c>
      <c r="C414" s="6">
        <f>'LATAM Working'!T179</f>
        <v>127.96079846901378</v>
      </c>
      <c r="D414" s="7">
        <f>'LATAM Working'!U179</f>
        <v>0</v>
      </c>
      <c r="E414" s="7">
        <f>'LATAM Working'!V179</f>
        <v>0</v>
      </c>
      <c r="F414" s="7">
        <f>'LATAM Working'!W179</f>
        <v>0</v>
      </c>
      <c r="G414" s="8">
        <f>'LATAM Working'!X179</f>
        <v>0</v>
      </c>
      <c r="H414" s="9">
        <f>'LATAM Working'!Y179</f>
        <v>127.96079846901378</v>
      </c>
      <c r="I414" s="7">
        <f>'LATAM Working'!Z179</f>
        <v>0</v>
      </c>
      <c r="J414" s="7">
        <f>'LATAM Working'!AA179</f>
        <v>0</v>
      </c>
      <c r="K414" s="10">
        <f>'LATAM Working'!AB179</f>
        <v>0</v>
      </c>
      <c r="L414" s="7">
        <f>'LATAM Working'!AC179</f>
        <v>0</v>
      </c>
      <c r="M414" s="11">
        <f>'LATAM Working'!AD179</f>
        <v>127.96079846901378</v>
      </c>
      <c r="N414" s="18">
        <f>'LATAM Working'!AE179</f>
        <v>0.96167663736466202</v>
      </c>
    </row>
    <row r="415" spans="1:14" x14ac:dyDescent="0.45">
      <c r="A415" s="19" t="s">
        <v>112</v>
      </c>
      <c r="B415" s="19">
        <v>2013</v>
      </c>
      <c r="C415" s="12">
        <f>'LATAM Working'!T180</f>
        <v>158.99440556094024</v>
      </c>
      <c r="D415" s="13">
        <f>'LATAM Working'!U180</f>
        <v>0</v>
      </c>
      <c r="E415" s="13">
        <f>'LATAM Working'!V180</f>
        <v>0</v>
      </c>
      <c r="F415" s="13">
        <f>'LATAM Working'!W180</f>
        <v>0</v>
      </c>
      <c r="G415" s="14">
        <f>'LATAM Working'!X180</f>
        <v>0</v>
      </c>
      <c r="H415" s="15">
        <f>'LATAM Working'!Y180</f>
        <v>158.99440556094024</v>
      </c>
      <c r="I415" s="13">
        <f>'LATAM Working'!Z180</f>
        <v>0</v>
      </c>
      <c r="J415" s="13">
        <f>'LATAM Working'!AA180</f>
        <v>0</v>
      </c>
      <c r="K415" s="16">
        <f>'LATAM Working'!AB180</f>
        <v>0</v>
      </c>
      <c r="L415" s="13">
        <f>'LATAM Working'!AC180</f>
        <v>0</v>
      </c>
      <c r="M415" s="17">
        <f>'LATAM Working'!AD180</f>
        <v>158.99440556094024</v>
      </c>
      <c r="N415" s="18">
        <f>'LATAM Working'!AE180</f>
        <v>1.1916418486600244</v>
      </c>
    </row>
    <row r="416" spans="1:14" x14ac:dyDescent="0.45">
      <c r="A416" s="5" t="s">
        <v>112</v>
      </c>
      <c r="B416" s="5">
        <v>2014</v>
      </c>
      <c r="C416" s="6">
        <f>'LATAM Working'!T181</f>
        <v>164.61966280372789</v>
      </c>
      <c r="D416" s="7">
        <f>'LATAM Working'!U181</f>
        <v>0</v>
      </c>
      <c r="E416" s="7">
        <f>'LATAM Working'!V181</f>
        <v>0</v>
      </c>
      <c r="F416" s="7">
        <f>'LATAM Working'!W181</f>
        <v>0</v>
      </c>
      <c r="G416" s="8">
        <f>'LATAM Working'!X181</f>
        <v>0</v>
      </c>
      <c r="H416" s="9">
        <f>'LATAM Working'!Y181</f>
        <v>164.61966280372789</v>
      </c>
      <c r="I416" s="7">
        <f>'LATAM Working'!Z181</f>
        <v>0</v>
      </c>
      <c r="J416" s="7">
        <f>'LATAM Working'!AA181</f>
        <v>0</v>
      </c>
      <c r="K416" s="10">
        <f>'LATAM Working'!AB181</f>
        <v>0</v>
      </c>
      <c r="L416" s="7">
        <f>'LATAM Working'!AC181</f>
        <v>0</v>
      </c>
      <c r="M416" s="11">
        <f>'LATAM Working'!AD181</f>
        <v>164.61966280372789</v>
      </c>
      <c r="N416" s="18">
        <f>'LATAM Working'!AE181</f>
        <v>1.1999995953865175</v>
      </c>
    </row>
    <row r="417" spans="1:14" x14ac:dyDescent="0.45">
      <c r="A417" s="19" t="s">
        <v>112</v>
      </c>
      <c r="B417" s="19">
        <v>2015</v>
      </c>
      <c r="C417" s="12">
        <f>'LATAM Working'!T182</f>
        <v>165.90208395955301</v>
      </c>
      <c r="D417" s="13">
        <f>'LATAM Working'!U182</f>
        <v>0</v>
      </c>
      <c r="E417" s="13">
        <f>'LATAM Working'!V182</f>
        <v>0</v>
      </c>
      <c r="F417" s="13">
        <f>'LATAM Working'!W182</f>
        <v>0</v>
      </c>
      <c r="G417" s="14">
        <f>'LATAM Working'!X182</f>
        <v>0</v>
      </c>
      <c r="H417" s="15">
        <f>'LATAM Working'!Y182</f>
        <v>165.90208395955301</v>
      </c>
      <c r="I417" s="13">
        <f>'LATAM Working'!Z182</f>
        <v>0</v>
      </c>
      <c r="J417" s="13">
        <f>'LATAM Working'!AA182</f>
        <v>0</v>
      </c>
      <c r="K417" s="16">
        <f>'LATAM Working'!AB182</f>
        <v>0</v>
      </c>
      <c r="L417" s="13">
        <f>'LATAM Working'!AC182</f>
        <v>0</v>
      </c>
      <c r="M417" s="17">
        <f>'LATAM Working'!AD182</f>
        <v>165.90208395955301</v>
      </c>
      <c r="N417" s="18">
        <f>'LATAM Working'!AE182</f>
        <v>1.243413976288231</v>
      </c>
    </row>
    <row r="418" spans="1:14" x14ac:dyDescent="0.45">
      <c r="A418" s="5" t="s">
        <v>112</v>
      </c>
      <c r="B418" s="5">
        <v>2016</v>
      </c>
      <c r="C418" s="6">
        <f>'LATAM Working'!T183</f>
        <v>195.29484389344259</v>
      </c>
      <c r="D418" s="7">
        <f>'LATAM Working'!U183</f>
        <v>0</v>
      </c>
      <c r="E418" s="7">
        <f>'LATAM Working'!V183</f>
        <v>0</v>
      </c>
      <c r="F418" s="7">
        <f>'LATAM Working'!W183</f>
        <v>0</v>
      </c>
      <c r="G418" s="8">
        <f>'LATAM Working'!X183</f>
        <v>0</v>
      </c>
      <c r="H418" s="9">
        <f>'LATAM Working'!Y183</f>
        <v>195.29484389344259</v>
      </c>
      <c r="I418" s="7">
        <f>'LATAM Working'!Z183</f>
        <v>0</v>
      </c>
      <c r="J418" s="7">
        <f>'LATAM Working'!AA183</f>
        <v>0</v>
      </c>
      <c r="K418" s="10">
        <f>'LATAM Working'!AB183</f>
        <v>0</v>
      </c>
      <c r="L418" s="7">
        <f>'LATAM Working'!AC183</f>
        <v>0</v>
      </c>
      <c r="M418" s="11">
        <f>'LATAM Working'!AD183</f>
        <v>195.29484389344259</v>
      </c>
      <c r="N418" s="18">
        <f>'LATAM Working'!AE183</f>
        <v>1.4677189499999996</v>
      </c>
    </row>
    <row r="419" spans="1:14" x14ac:dyDescent="0.45">
      <c r="A419" s="19" t="s">
        <v>112</v>
      </c>
      <c r="B419" s="19">
        <v>2017</v>
      </c>
      <c r="C419" s="12">
        <f>'LATAM Working'!T184</f>
        <v>124.47295709589041</v>
      </c>
      <c r="D419" s="13">
        <f>'LATAM Working'!U184</f>
        <v>0</v>
      </c>
      <c r="E419" s="13">
        <f>'LATAM Working'!V184</f>
        <v>0</v>
      </c>
      <c r="F419" s="13">
        <f>'LATAM Working'!W184</f>
        <v>0</v>
      </c>
      <c r="G419" s="14">
        <f>'LATAM Working'!X184</f>
        <v>0</v>
      </c>
      <c r="H419" s="15">
        <f>'LATAM Working'!Y184</f>
        <v>124.47295709589041</v>
      </c>
      <c r="I419" s="13">
        <f>'LATAM Working'!Z184</f>
        <v>0</v>
      </c>
      <c r="J419" s="13">
        <f>'LATAM Working'!AA184</f>
        <v>0</v>
      </c>
      <c r="K419" s="16">
        <f>'LATAM Working'!AB184</f>
        <v>0</v>
      </c>
      <c r="L419" s="13">
        <f>'LATAM Working'!AC184</f>
        <v>0</v>
      </c>
      <c r="M419" s="17">
        <f>'LATAM Working'!AD184</f>
        <v>124.47295709589041</v>
      </c>
      <c r="N419" s="18">
        <f>'LATAM Working'!AE184</f>
        <v>0.93290819999999997</v>
      </c>
    </row>
    <row r="420" spans="1:14" x14ac:dyDescent="0.45">
      <c r="A420" s="5" t="s">
        <v>112</v>
      </c>
      <c r="B420" s="5">
        <v>2018</v>
      </c>
      <c r="C420" s="6">
        <f>'LATAM Working'!T185</f>
        <v>179.65416657534246</v>
      </c>
      <c r="D420" s="7">
        <f>'LATAM Working'!U185</f>
        <v>0</v>
      </c>
      <c r="E420" s="7">
        <f>'LATAM Working'!V185</f>
        <v>0</v>
      </c>
      <c r="F420" s="7">
        <f>'LATAM Working'!W185</f>
        <v>0</v>
      </c>
      <c r="G420" s="8">
        <f>'LATAM Working'!X185</f>
        <v>0</v>
      </c>
      <c r="H420" s="9">
        <f>'LATAM Working'!Y185</f>
        <v>179.65416657534246</v>
      </c>
      <c r="I420" s="7">
        <f>'LATAM Working'!Z185</f>
        <v>0</v>
      </c>
      <c r="J420" s="7">
        <f>'LATAM Working'!AA185</f>
        <v>0</v>
      </c>
      <c r="K420" s="10">
        <f>'LATAM Working'!AB185</f>
        <v>0</v>
      </c>
      <c r="L420" s="7">
        <f>'LATAM Working'!AC185</f>
        <v>0</v>
      </c>
      <c r="M420" s="11">
        <f>'LATAM Working'!AD185</f>
        <v>179.65416657534246</v>
      </c>
      <c r="N420" s="18">
        <f>'LATAM Working'!AE185</f>
        <v>1.346484</v>
      </c>
    </row>
    <row r="421" spans="1:14" x14ac:dyDescent="0.45">
      <c r="A421" s="19" t="s">
        <v>112</v>
      </c>
      <c r="B421" s="19">
        <v>2019</v>
      </c>
      <c r="C421" s="12">
        <f>'LATAM Working'!T186</f>
        <v>195.06151232876712</v>
      </c>
      <c r="D421" s="13">
        <f>'LATAM Working'!U186</f>
        <v>0</v>
      </c>
      <c r="E421" s="13">
        <f>'LATAM Working'!V186</f>
        <v>0</v>
      </c>
      <c r="F421" s="13">
        <f>'LATAM Working'!W186</f>
        <v>0</v>
      </c>
      <c r="G421" s="14">
        <f>'LATAM Working'!X186</f>
        <v>0</v>
      </c>
      <c r="H421" s="15">
        <f>'LATAM Working'!Y186</f>
        <v>195.06151232876712</v>
      </c>
      <c r="I421" s="13">
        <f>'LATAM Working'!Z186</f>
        <v>0</v>
      </c>
      <c r="J421" s="13">
        <f>'LATAM Working'!AA186</f>
        <v>0</v>
      </c>
      <c r="K421" s="16">
        <f>'LATAM Working'!AB186</f>
        <v>0</v>
      </c>
      <c r="L421" s="13">
        <f>'LATAM Working'!AC186</f>
        <v>0</v>
      </c>
      <c r="M421" s="17">
        <f>'LATAM Working'!AD186</f>
        <v>195.06151232876712</v>
      </c>
      <c r="N421" s="18">
        <f>'LATAM Working'!AE186</f>
        <v>1.4619599999999999</v>
      </c>
    </row>
    <row r="422" spans="1:14" x14ac:dyDescent="0.45">
      <c r="A422" s="5" t="s">
        <v>112</v>
      </c>
      <c r="B422" s="5">
        <v>2020</v>
      </c>
      <c r="C422" s="6">
        <f>'LATAM Working'!T187</f>
        <v>119.22824480874316</v>
      </c>
      <c r="D422" s="7">
        <f>'LATAM Working'!U187</f>
        <v>0</v>
      </c>
      <c r="E422" s="7">
        <f>'LATAM Working'!V187</f>
        <v>0</v>
      </c>
      <c r="F422" s="7">
        <f>'LATAM Working'!W187</f>
        <v>0</v>
      </c>
      <c r="G422" s="8">
        <f>'LATAM Working'!X187</f>
        <v>0</v>
      </c>
      <c r="H422" s="9">
        <f>'LATAM Working'!Y187</f>
        <v>119.22824480874316</v>
      </c>
      <c r="I422" s="7">
        <f>'LATAM Working'!Z187</f>
        <v>0</v>
      </c>
      <c r="J422" s="7">
        <f>'LATAM Working'!AA187</f>
        <v>0</v>
      </c>
      <c r="K422" s="10">
        <f>'LATAM Working'!AB187</f>
        <v>0</v>
      </c>
      <c r="L422" s="7">
        <f>'LATAM Working'!AC187</f>
        <v>0</v>
      </c>
      <c r="M422" s="11">
        <f>'LATAM Working'!AD187</f>
        <v>119.22824480874316</v>
      </c>
      <c r="N422" s="18">
        <f>'LATAM Working'!AE187</f>
        <v>0.89604799999999984</v>
      </c>
    </row>
    <row r="423" spans="1:14" x14ac:dyDescent="0.45">
      <c r="A423" s="19" t="s">
        <v>112</v>
      </c>
      <c r="B423" s="19">
        <v>2021</v>
      </c>
      <c r="C423" s="12">
        <f>'LATAM Working'!T188</f>
        <v>209.21813534246581</v>
      </c>
      <c r="D423" s="13">
        <f>'LATAM Working'!U188</f>
        <v>0</v>
      </c>
      <c r="E423" s="13">
        <f>'LATAM Working'!V188</f>
        <v>0</v>
      </c>
      <c r="F423" s="13">
        <f>'LATAM Working'!W188</f>
        <v>0</v>
      </c>
      <c r="G423" s="14">
        <f>'LATAM Working'!X188</f>
        <v>0</v>
      </c>
      <c r="H423" s="15">
        <f>'LATAM Working'!Y188</f>
        <v>209.21813534246581</v>
      </c>
      <c r="I423" s="13">
        <f>'LATAM Working'!Z188</f>
        <v>0</v>
      </c>
      <c r="J423" s="13">
        <f>'LATAM Working'!AA188</f>
        <v>0</v>
      </c>
      <c r="K423" s="16">
        <f>'LATAM Working'!AB188</f>
        <v>0</v>
      </c>
      <c r="L423" s="13">
        <f>'LATAM Working'!AC188</f>
        <v>0</v>
      </c>
      <c r="M423" s="17">
        <f>'LATAM Working'!AD188</f>
        <v>209.21813534246581</v>
      </c>
      <c r="N423" s="18">
        <f>'LATAM Working'!AE188</f>
        <v>1.5680620000000003</v>
      </c>
    </row>
    <row r="424" spans="1:14" x14ac:dyDescent="0.45">
      <c r="A424" s="5" t="s">
        <v>112</v>
      </c>
      <c r="B424" s="5">
        <v>2022</v>
      </c>
      <c r="C424" s="6">
        <f>'LATAM Working'!T189</f>
        <v>138.27797945205481</v>
      </c>
      <c r="D424" s="7">
        <f>'LATAM Working'!U189</f>
        <v>0</v>
      </c>
      <c r="E424" s="7">
        <f>'LATAM Working'!V189</f>
        <v>0</v>
      </c>
      <c r="F424" s="7">
        <f>'LATAM Working'!W189</f>
        <v>0</v>
      </c>
      <c r="G424" s="8">
        <f>'LATAM Working'!X189</f>
        <v>0</v>
      </c>
      <c r="H424" s="9">
        <f>'LATAM Working'!Y189</f>
        <v>138.27797945205481</v>
      </c>
      <c r="I424" s="7">
        <f>'LATAM Working'!Z189</f>
        <v>0</v>
      </c>
      <c r="J424" s="7">
        <f>'LATAM Working'!AA189</f>
        <v>0</v>
      </c>
      <c r="K424" s="10">
        <f>'LATAM Working'!AB189</f>
        <v>0</v>
      </c>
      <c r="L424" s="7">
        <f>'LATAM Working'!AC189</f>
        <v>0</v>
      </c>
      <c r="M424" s="11">
        <f>'LATAM Working'!AD189</f>
        <v>138.27797945205481</v>
      </c>
      <c r="N424" s="18">
        <f>'LATAM Working'!AE189</f>
        <v>1.036375</v>
      </c>
    </row>
    <row r="425" spans="1:14" x14ac:dyDescent="0.45">
      <c r="A425" s="19" t="s">
        <v>112</v>
      </c>
      <c r="B425" s="19">
        <v>2023</v>
      </c>
      <c r="C425" s="12">
        <f>'LATAM Working'!T190</f>
        <v>217.22521589041096</v>
      </c>
      <c r="D425" s="13">
        <f>'LATAM Working'!U190</f>
        <v>0</v>
      </c>
      <c r="E425" s="13">
        <f>'LATAM Working'!V190</f>
        <v>0</v>
      </c>
      <c r="F425" s="13">
        <f>'LATAM Working'!W190</f>
        <v>0</v>
      </c>
      <c r="G425" s="14">
        <f>'LATAM Working'!X190</f>
        <v>0</v>
      </c>
      <c r="H425" s="15">
        <f>'LATAM Working'!Y190</f>
        <v>217.22521589041096</v>
      </c>
      <c r="I425" s="13">
        <f>'LATAM Working'!Z190</f>
        <v>0</v>
      </c>
      <c r="J425" s="13">
        <f>'LATAM Working'!AA190</f>
        <v>0</v>
      </c>
      <c r="K425" s="16">
        <f>'LATAM Working'!AB190</f>
        <v>0</v>
      </c>
      <c r="L425" s="13">
        <f>'LATAM Working'!AC190</f>
        <v>0</v>
      </c>
      <c r="M425" s="17">
        <f>'LATAM Working'!AD190</f>
        <v>217.22521589041096</v>
      </c>
      <c r="N425" s="18">
        <f>'LATAM Working'!AE190</f>
        <v>1.628074</v>
      </c>
    </row>
    <row r="426" spans="1:14" x14ac:dyDescent="0.45">
      <c r="A426" s="5" t="s">
        <v>112</v>
      </c>
      <c r="B426" s="5">
        <v>2024</v>
      </c>
      <c r="C426" s="6">
        <f>'LATAM Working'!T191</f>
        <v>232.28077076502737</v>
      </c>
      <c r="D426" s="7">
        <f>'LATAM Working'!U191</f>
        <v>0</v>
      </c>
      <c r="E426" s="7">
        <f>'LATAM Working'!V191</f>
        <v>0</v>
      </c>
      <c r="F426" s="7">
        <f>'LATAM Working'!W191</f>
        <v>0</v>
      </c>
      <c r="G426" s="8">
        <f>'LATAM Working'!X191</f>
        <v>0</v>
      </c>
      <c r="H426" s="9">
        <f>'LATAM Working'!Y191</f>
        <v>232.28077076502737</v>
      </c>
      <c r="I426" s="7">
        <f>'LATAM Working'!Z191</f>
        <v>0</v>
      </c>
      <c r="J426" s="7">
        <f>'LATAM Working'!AA191</f>
        <v>0</v>
      </c>
      <c r="K426" s="10">
        <f>'LATAM Working'!AB191</f>
        <v>0</v>
      </c>
      <c r="L426" s="7">
        <f>'LATAM Working'!AC191</f>
        <v>0</v>
      </c>
      <c r="M426" s="11">
        <f>'LATAM Working'!AD191</f>
        <v>232.28077076502737</v>
      </c>
      <c r="N426" s="18">
        <f>'LATAM Working'!AE191</f>
        <v>1.7456830000000005</v>
      </c>
    </row>
    <row r="427" spans="1:14" x14ac:dyDescent="0.45">
      <c r="A427" s="19" t="s">
        <v>112</v>
      </c>
      <c r="B427" s="19">
        <v>2025</v>
      </c>
      <c r="C427" s="12">
        <f>'LATAM Working'!T192</f>
        <v>237.39094772185797</v>
      </c>
      <c r="D427" s="13">
        <f>'LATAM Working'!U192</f>
        <v>0</v>
      </c>
      <c r="E427" s="13">
        <f>'LATAM Working'!V192</f>
        <v>0</v>
      </c>
      <c r="F427" s="13">
        <f>'LATAM Working'!W192</f>
        <v>0</v>
      </c>
      <c r="G427" s="14">
        <f>'LATAM Working'!X192</f>
        <v>0</v>
      </c>
      <c r="H427" s="15">
        <f>'LATAM Working'!Y192</f>
        <v>237.39094772185797</v>
      </c>
      <c r="I427" s="13">
        <f>'LATAM Working'!Z192</f>
        <v>0</v>
      </c>
      <c r="J427" s="13">
        <f>'LATAM Working'!AA192</f>
        <v>0</v>
      </c>
      <c r="K427" s="16">
        <f>'LATAM Working'!AB192</f>
        <v>0</v>
      </c>
      <c r="L427" s="13">
        <f>'LATAM Working'!AC192</f>
        <v>0</v>
      </c>
      <c r="M427" s="17">
        <f>'LATAM Working'!AD192</f>
        <v>237.39094772185797</v>
      </c>
      <c r="N427" s="18">
        <f>'LATAM Working'!AE192</f>
        <v>1.779213468551913</v>
      </c>
    </row>
    <row r="428" spans="1:14" x14ac:dyDescent="0.45">
      <c r="A428" s="5" t="s">
        <v>112</v>
      </c>
      <c r="B428" s="5">
        <v>2026</v>
      </c>
      <c r="C428" s="6">
        <f>'LATAM Working'!T193</f>
        <v>242.61354857173885</v>
      </c>
      <c r="D428" s="7">
        <f>'LATAM Working'!U193</f>
        <v>0</v>
      </c>
      <c r="E428" s="7">
        <f>'LATAM Working'!V193</f>
        <v>0</v>
      </c>
      <c r="F428" s="7">
        <f>'LATAM Working'!W193</f>
        <v>0</v>
      </c>
      <c r="G428" s="8">
        <f>'LATAM Working'!X193</f>
        <v>0</v>
      </c>
      <c r="H428" s="9">
        <f>'LATAM Working'!Y193</f>
        <v>242.61354857173885</v>
      </c>
      <c r="I428" s="7">
        <f>'LATAM Working'!Z193</f>
        <v>0</v>
      </c>
      <c r="J428" s="7">
        <f>'LATAM Working'!AA193</f>
        <v>0</v>
      </c>
      <c r="K428" s="10">
        <f>'LATAM Working'!AB193</f>
        <v>0</v>
      </c>
      <c r="L428" s="7">
        <f>'LATAM Working'!AC193</f>
        <v>0</v>
      </c>
      <c r="M428" s="11">
        <f>'LATAM Working'!AD193</f>
        <v>242.61354857173885</v>
      </c>
      <c r="N428" s="18">
        <f>'LATAM Working'!AE193</f>
        <v>1.8183561648600548</v>
      </c>
    </row>
    <row r="429" spans="1:14" x14ac:dyDescent="0.45">
      <c r="A429" s="19" t="s">
        <v>112</v>
      </c>
      <c r="B429" s="19">
        <v>2027</v>
      </c>
      <c r="C429" s="12">
        <f>'LATAM Working'!T194</f>
        <v>247.95104664031712</v>
      </c>
      <c r="D429" s="13">
        <f>'LATAM Working'!U194</f>
        <v>0</v>
      </c>
      <c r="E429" s="13">
        <f>'LATAM Working'!V194</f>
        <v>0</v>
      </c>
      <c r="F429" s="13">
        <f>'LATAM Working'!W194</f>
        <v>0</v>
      </c>
      <c r="G429" s="14">
        <f>'LATAM Working'!X194</f>
        <v>0</v>
      </c>
      <c r="H429" s="15">
        <f>'LATAM Working'!Y194</f>
        <v>247.95104664031712</v>
      </c>
      <c r="I429" s="13">
        <f>'LATAM Working'!Z194</f>
        <v>0</v>
      </c>
      <c r="J429" s="13">
        <f>'LATAM Working'!AA194</f>
        <v>0</v>
      </c>
      <c r="K429" s="16">
        <f>'LATAM Working'!AB194</f>
        <v>0</v>
      </c>
      <c r="L429" s="13">
        <f>'LATAM Working'!AC194</f>
        <v>0</v>
      </c>
      <c r="M429" s="17">
        <f>'LATAM Working'!AD194</f>
        <v>247.95104664031712</v>
      </c>
      <c r="N429" s="18">
        <f>'LATAM Working'!AE194</f>
        <v>1.8583600004869762</v>
      </c>
    </row>
    <row r="430" spans="1:14" x14ac:dyDescent="0.45">
      <c r="A430" s="5" t="s">
        <v>112</v>
      </c>
      <c r="B430" s="5">
        <v>2028</v>
      </c>
      <c r="C430" s="6">
        <f>'LATAM Working'!T195</f>
        <v>253.4059696664041</v>
      </c>
      <c r="D430" s="7">
        <f>'LATAM Working'!U195</f>
        <v>0</v>
      </c>
      <c r="E430" s="7">
        <f>'LATAM Working'!V195</f>
        <v>0</v>
      </c>
      <c r="F430" s="7">
        <f>'LATAM Working'!W195</f>
        <v>0</v>
      </c>
      <c r="G430" s="8">
        <f>'LATAM Working'!X195</f>
        <v>0</v>
      </c>
      <c r="H430" s="9">
        <f>'LATAM Working'!Y195</f>
        <v>253.4059696664041</v>
      </c>
      <c r="I430" s="7">
        <f>'LATAM Working'!Z195</f>
        <v>0</v>
      </c>
      <c r="J430" s="7">
        <f>'LATAM Working'!AA195</f>
        <v>0</v>
      </c>
      <c r="K430" s="10">
        <f>'LATAM Working'!AB195</f>
        <v>0</v>
      </c>
      <c r="L430" s="7">
        <f>'LATAM Working'!AC195</f>
        <v>0</v>
      </c>
      <c r="M430" s="11">
        <f>'LATAM Working'!AD195</f>
        <v>253.4059696664041</v>
      </c>
      <c r="N430" s="18">
        <f>'LATAM Working'!AE195</f>
        <v>1.8992439204976896</v>
      </c>
    </row>
    <row r="431" spans="1:14" x14ac:dyDescent="0.45">
      <c r="A431" s="19" t="s">
        <v>112</v>
      </c>
      <c r="B431" s="19">
        <v>2029</v>
      </c>
      <c r="C431" s="12">
        <f>'LATAM Working'!T196</f>
        <v>258.980900999065</v>
      </c>
      <c r="D431" s="13">
        <f>'LATAM Working'!U196</f>
        <v>0</v>
      </c>
      <c r="E431" s="13">
        <f>'LATAM Working'!V196</f>
        <v>0</v>
      </c>
      <c r="F431" s="13">
        <f>'LATAM Working'!W196</f>
        <v>0</v>
      </c>
      <c r="G431" s="14">
        <f>'LATAM Working'!X196</f>
        <v>0</v>
      </c>
      <c r="H431" s="15">
        <f>'LATAM Working'!Y196</f>
        <v>258.980900999065</v>
      </c>
      <c r="I431" s="13">
        <f>'LATAM Working'!Z196</f>
        <v>0</v>
      </c>
      <c r="J431" s="13">
        <f>'LATAM Working'!AA196</f>
        <v>0</v>
      </c>
      <c r="K431" s="16">
        <f>'LATAM Working'!AB196</f>
        <v>0</v>
      </c>
      <c r="L431" s="13">
        <f>'LATAM Working'!AC196</f>
        <v>0</v>
      </c>
      <c r="M431" s="17">
        <f>'LATAM Working'!AD196</f>
        <v>258.980900999065</v>
      </c>
      <c r="N431" s="18">
        <f>'LATAM Working'!AE196</f>
        <v>1.9410272867486389</v>
      </c>
    </row>
    <row r="432" spans="1:14" x14ac:dyDescent="0.45">
      <c r="A432" s="5" t="s">
        <v>112</v>
      </c>
      <c r="B432" s="5">
        <v>2030</v>
      </c>
      <c r="C432" s="6">
        <f>'LATAM Working'!T197</f>
        <v>264.67848082104445</v>
      </c>
      <c r="D432" s="7">
        <f>'LATAM Working'!U197</f>
        <v>0</v>
      </c>
      <c r="E432" s="7">
        <f>'LATAM Working'!V197</f>
        <v>0</v>
      </c>
      <c r="F432" s="7">
        <f>'LATAM Working'!W197</f>
        <v>0</v>
      </c>
      <c r="G432" s="8">
        <f>'LATAM Working'!X197</f>
        <v>0</v>
      </c>
      <c r="H432" s="9">
        <f>'LATAM Working'!Y197</f>
        <v>264.67848082104445</v>
      </c>
      <c r="I432" s="7">
        <f>'LATAM Working'!Z197</f>
        <v>0</v>
      </c>
      <c r="J432" s="7">
        <f>'LATAM Working'!AA197</f>
        <v>0</v>
      </c>
      <c r="K432" s="10">
        <f>'LATAM Working'!AB197</f>
        <v>0</v>
      </c>
      <c r="L432" s="7">
        <f>'LATAM Working'!AC197</f>
        <v>0</v>
      </c>
      <c r="M432" s="11">
        <f>'LATAM Working'!AD197</f>
        <v>264.67848082104445</v>
      </c>
      <c r="N432" s="18">
        <f>'LATAM Working'!AE197</f>
        <v>1.9837298870571092</v>
      </c>
    </row>
    <row r="433" spans="1:14" x14ac:dyDescent="0.45">
      <c r="A433" s="19" t="s">
        <v>112</v>
      </c>
      <c r="B433" s="19">
        <v>2031</v>
      </c>
      <c r="C433" s="12">
        <f>'LATAM Working'!T198</f>
        <v>266.2665517059707</v>
      </c>
      <c r="D433" s="13">
        <f>'LATAM Working'!U198</f>
        <v>0</v>
      </c>
      <c r="E433" s="13">
        <f>'LATAM Working'!V198</f>
        <v>0</v>
      </c>
      <c r="F433" s="13">
        <f>'LATAM Working'!W198</f>
        <v>0</v>
      </c>
      <c r="G433" s="14">
        <f>'LATAM Working'!X198</f>
        <v>0</v>
      </c>
      <c r="H433" s="15">
        <f>'LATAM Working'!Y198</f>
        <v>266.2665517059707</v>
      </c>
      <c r="I433" s="13">
        <f>'LATAM Working'!Z198</f>
        <v>0</v>
      </c>
      <c r="J433" s="13">
        <f>'LATAM Working'!AA198</f>
        <v>0</v>
      </c>
      <c r="K433" s="16">
        <f>'LATAM Working'!AB198</f>
        <v>0</v>
      </c>
      <c r="L433" s="13">
        <f>'LATAM Working'!AC198</f>
        <v>0</v>
      </c>
      <c r="M433" s="17">
        <f>'LATAM Working'!AD198</f>
        <v>266.2665517059707</v>
      </c>
      <c r="N433" s="18">
        <f>'LATAM Working'!AE198</f>
        <v>1.9956322663794517</v>
      </c>
    </row>
    <row r="434" spans="1:14" x14ac:dyDescent="0.45">
      <c r="A434" s="5" t="s">
        <v>112</v>
      </c>
      <c r="B434" s="5">
        <v>2032</v>
      </c>
      <c r="C434" s="6">
        <f>'LATAM Working'!T199</f>
        <v>267.86415101620651</v>
      </c>
      <c r="D434" s="7">
        <f>'LATAM Working'!U199</f>
        <v>0</v>
      </c>
      <c r="E434" s="7">
        <f>'LATAM Working'!V199</f>
        <v>0</v>
      </c>
      <c r="F434" s="7">
        <f>'LATAM Working'!W199</f>
        <v>0</v>
      </c>
      <c r="G434" s="8">
        <f>'LATAM Working'!X199</f>
        <v>0</v>
      </c>
      <c r="H434" s="9">
        <f>'LATAM Working'!Y199</f>
        <v>267.86415101620651</v>
      </c>
      <c r="I434" s="7">
        <f>'LATAM Working'!Z199</f>
        <v>0</v>
      </c>
      <c r="J434" s="7">
        <f>'LATAM Working'!AA199</f>
        <v>0</v>
      </c>
      <c r="K434" s="10">
        <f>'LATAM Working'!AB199</f>
        <v>0</v>
      </c>
      <c r="L434" s="7">
        <f>'LATAM Working'!AC199</f>
        <v>0</v>
      </c>
      <c r="M434" s="11">
        <f>'LATAM Working'!AD199</f>
        <v>267.86415101620651</v>
      </c>
      <c r="N434" s="18">
        <f>'LATAM Working'!AE199</f>
        <v>2.0076060599777286</v>
      </c>
    </row>
    <row r="435" spans="1:14" x14ac:dyDescent="0.45">
      <c r="A435" s="19" t="s">
        <v>112</v>
      </c>
      <c r="B435" s="19">
        <v>2033</v>
      </c>
      <c r="C435" s="12">
        <f>'LATAM Working'!T200</f>
        <v>269.47133592230375</v>
      </c>
      <c r="D435" s="13">
        <f>'LATAM Working'!U200</f>
        <v>0</v>
      </c>
      <c r="E435" s="13">
        <f>'LATAM Working'!V200</f>
        <v>0</v>
      </c>
      <c r="F435" s="13">
        <f>'LATAM Working'!W200</f>
        <v>0</v>
      </c>
      <c r="G435" s="14">
        <f>'LATAM Working'!X200</f>
        <v>0</v>
      </c>
      <c r="H435" s="15">
        <f>'LATAM Working'!Y200</f>
        <v>269.47133592230375</v>
      </c>
      <c r="I435" s="13">
        <f>'LATAM Working'!Z200</f>
        <v>0</v>
      </c>
      <c r="J435" s="13">
        <f>'LATAM Working'!AA200</f>
        <v>0</v>
      </c>
      <c r="K435" s="16">
        <f>'LATAM Working'!AB200</f>
        <v>0</v>
      </c>
      <c r="L435" s="13">
        <f>'LATAM Working'!AC200</f>
        <v>0</v>
      </c>
      <c r="M435" s="17">
        <f>'LATAM Working'!AD200</f>
        <v>269.47133592230375</v>
      </c>
      <c r="N435" s="18">
        <f>'LATAM Working'!AE200</f>
        <v>2.0196516963375948</v>
      </c>
    </row>
    <row r="436" spans="1:14" x14ac:dyDescent="0.45">
      <c r="A436" s="5" t="s">
        <v>112</v>
      </c>
      <c r="B436" s="5">
        <v>2034</v>
      </c>
      <c r="C436" s="6">
        <f>'LATAM Working'!T201</f>
        <v>271.08816393783758</v>
      </c>
      <c r="D436" s="7">
        <f>'LATAM Working'!U201</f>
        <v>0</v>
      </c>
      <c r="E436" s="7">
        <f>'LATAM Working'!V201</f>
        <v>0</v>
      </c>
      <c r="F436" s="7">
        <f>'LATAM Working'!W201</f>
        <v>0</v>
      </c>
      <c r="G436" s="8">
        <f>'LATAM Working'!X201</f>
        <v>0</v>
      </c>
      <c r="H436" s="9">
        <f>'LATAM Working'!Y201</f>
        <v>271.08816393783758</v>
      </c>
      <c r="I436" s="7">
        <f>'LATAM Working'!Z201</f>
        <v>0</v>
      </c>
      <c r="J436" s="7">
        <f>'LATAM Working'!AA201</f>
        <v>0</v>
      </c>
      <c r="K436" s="10">
        <f>'LATAM Working'!AB201</f>
        <v>0</v>
      </c>
      <c r="L436" s="7">
        <f>'LATAM Working'!AC201</f>
        <v>0</v>
      </c>
      <c r="M436" s="11">
        <f>'LATAM Working'!AD201</f>
        <v>271.08816393783758</v>
      </c>
      <c r="N436" s="18">
        <f>'LATAM Working'!AE201</f>
        <v>2.0317696065156206</v>
      </c>
    </row>
    <row r="437" spans="1:14" x14ac:dyDescent="0.45">
      <c r="A437" s="19" t="s">
        <v>112</v>
      </c>
      <c r="B437" s="19">
        <v>2035</v>
      </c>
      <c r="C437" s="12">
        <f>'LATAM Working'!T202</f>
        <v>272.71469292146463</v>
      </c>
      <c r="D437" s="13">
        <f>'LATAM Working'!U202</f>
        <v>0</v>
      </c>
      <c r="E437" s="13">
        <f>'LATAM Working'!V202</f>
        <v>0</v>
      </c>
      <c r="F437" s="13">
        <f>'LATAM Working'!W202</f>
        <v>0</v>
      </c>
      <c r="G437" s="14">
        <f>'LATAM Working'!X202</f>
        <v>0</v>
      </c>
      <c r="H437" s="15">
        <f>'LATAM Working'!Y202</f>
        <v>272.71469292146463</v>
      </c>
      <c r="I437" s="13">
        <f>'LATAM Working'!Z202</f>
        <v>0</v>
      </c>
      <c r="J437" s="13">
        <f>'LATAM Working'!AA202</f>
        <v>0</v>
      </c>
      <c r="K437" s="16">
        <f>'LATAM Working'!AB202</f>
        <v>0</v>
      </c>
      <c r="L437" s="13">
        <f>'LATAM Working'!AC202</f>
        <v>0</v>
      </c>
      <c r="M437" s="17">
        <f>'LATAM Working'!AD202</f>
        <v>272.71469292146463</v>
      </c>
      <c r="N437" s="18">
        <f>'LATAM Working'!AE202</f>
        <v>2.0439602241547141</v>
      </c>
    </row>
    <row r="438" spans="1:14" x14ac:dyDescent="0.45">
      <c r="A438" s="5" t="s">
        <v>112</v>
      </c>
      <c r="B438" s="5">
        <v>2036</v>
      </c>
      <c r="C438" s="6">
        <f>'LATAM Working'!T203</f>
        <v>274.35098107899341</v>
      </c>
      <c r="D438" s="7">
        <f>'LATAM Working'!U203</f>
        <v>0</v>
      </c>
      <c r="E438" s="7">
        <f>'LATAM Working'!V203</f>
        <v>0</v>
      </c>
      <c r="F438" s="7">
        <f>'LATAM Working'!W203</f>
        <v>0</v>
      </c>
      <c r="G438" s="8">
        <f>'LATAM Working'!X203</f>
        <v>0</v>
      </c>
      <c r="H438" s="9">
        <f>'LATAM Working'!Y203</f>
        <v>274.35098107899341</v>
      </c>
      <c r="I438" s="7">
        <f>'LATAM Working'!Z203</f>
        <v>0</v>
      </c>
      <c r="J438" s="7">
        <f>'LATAM Working'!AA203</f>
        <v>0</v>
      </c>
      <c r="K438" s="10">
        <f>'LATAM Working'!AB203</f>
        <v>0</v>
      </c>
      <c r="L438" s="7">
        <f>'LATAM Working'!AC203</f>
        <v>0</v>
      </c>
      <c r="M438" s="11">
        <f>'LATAM Working'!AD203</f>
        <v>274.35098107899341</v>
      </c>
      <c r="N438" s="18">
        <f>'LATAM Working'!AE203</f>
        <v>2.0562239854996425</v>
      </c>
    </row>
    <row r="439" spans="1:14" x14ac:dyDescent="0.45">
      <c r="A439" s="19" t="s">
        <v>112</v>
      </c>
      <c r="B439" s="19">
        <v>2037</v>
      </c>
      <c r="C439" s="12">
        <f>'LATAM Working'!T204</f>
        <v>275.99708696546736</v>
      </c>
      <c r="D439" s="13">
        <f>'LATAM Working'!U204</f>
        <v>0</v>
      </c>
      <c r="E439" s="13">
        <f>'LATAM Working'!V204</f>
        <v>0</v>
      </c>
      <c r="F439" s="13">
        <f>'LATAM Working'!W204</f>
        <v>0</v>
      </c>
      <c r="G439" s="14">
        <f>'LATAM Working'!X204</f>
        <v>0</v>
      </c>
      <c r="H439" s="15">
        <f>'LATAM Working'!Y204</f>
        <v>275.99708696546736</v>
      </c>
      <c r="I439" s="13">
        <f>'LATAM Working'!Z204</f>
        <v>0</v>
      </c>
      <c r="J439" s="13">
        <f>'LATAM Working'!AA204</f>
        <v>0</v>
      </c>
      <c r="K439" s="16">
        <f>'LATAM Working'!AB204</f>
        <v>0</v>
      </c>
      <c r="L439" s="13">
        <f>'LATAM Working'!AC204</f>
        <v>0</v>
      </c>
      <c r="M439" s="17">
        <f>'LATAM Working'!AD204</f>
        <v>275.99708696546736</v>
      </c>
      <c r="N439" s="18">
        <f>'LATAM Working'!AE204</f>
        <v>2.0685613294126401</v>
      </c>
    </row>
    <row r="440" spans="1:14" x14ac:dyDescent="0.45">
      <c r="A440" s="5" t="s">
        <v>112</v>
      </c>
      <c r="B440" s="5">
        <v>2038</v>
      </c>
      <c r="C440" s="6">
        <f>'LATAM Working'!T205</f>
        <v>277.65306948726015</v>
      </c>
      <c r="D440" s="7">
        <f>'LATAM Working'!U205</f>
        <v>0</v>
      </c>
      <c r="E440" s="7">
        <f>'LATAM Working'!V205</f>
        <v>0</v>
      </c>
      <c r="F440" s="7">
        <f>'LATAM Working'!W205</f>
        <v>0</v>
      </c>
      <c r="G440" s="8">
        <f>'LATAM Working'!X205</f>
        <v>0</v>
      </c>
      <c r="H440" s="9">
        <f>'LATAM Working'!Y205</f>
        <v>277.65306948726015</v>
      </c>
      <c r="I440" s="7">
        <f>'LATAM Working'!Z205</f>
        <v>0</v>
      </c>
      <c r="J440" s="7">
        <f>'LATAM Working'!AA205</f>
        <v>0</v>
      </c>
      <c r="K440" s="10">
        <f>'LATAM Working'!AB205</f>
        <v>0</v>
      </c>
      <c r="L440" s="7">
        <f>'LATAM Working'!AC205</f>
        <v>0</v>
      </c>
      <c r="M440" s="11">
        <f>'LATAM Working'!AD205</f>
        <v>277.65306948726015</v>
      </c>
      <c r="N440" s="18">
        <f>'LATAM Working'!AE205</f>
        <v>2.0809726973891163</v>
      </c>
    </row>
    <row r="441" spans="1:14" x14ac:dyDescent="0.45">
      <c r="A441" s="19" t="s">
        <v>112</v>
      </c>
      <c r="B441" s="19">
        <v>2039</v>
      </c>
      <c r="C441" s="12">
        <f>'LATAM Working'!T206</f>
        <v>279.3189879041837</v>
      </c>
      <c r="D441" s="13">
        <f>'LATAM Working'!U206</f>
        <v>0</v>
      </c>
      <c r="E441" s="13">
        <f>'LATAM Working'!V206</f>
        <v>0</v>
      </c>
      <c r="F441" s="13">
        <f>'LATAM Working'!W206</f>
        <v>0</v>
      </c>
      <c r="G441" s="14">
        <f>'LATAM Working'!X206</f>
        <v>0</v>
      </c>
      <c r="H441" s="15">
        <f>'LATAM Working'!Y206</f>
        <v>279.3189879041837</v>
      </c>
      <c r="I441" s="13">
        <f>'LATAM Working'!Z206</f>
        <v>0</v>
      </c>
      <c r="J441" s="13">
        <f>'LATAM Working'!AA206</f>
        <v>0</v>
      </c>
      <c r="K441" s="16">
        <f>'LATAM Working'!AB206</f>
        <v>0</v>
      </c>
      <c r="L441" s="13">
        <f>'LATAM Working'!AC206</f>
        <v>0</v>
      </c>
      <c r="M441" s="17">
        <f>'LATAM Working'!AD206</f>
        <v>279.3189879041837</v>
      </c>
      <c r="N441" s="18">
        <f>'LATAM Working'!AE206</f>
        <v>2.0934585335734504</v>
      </c>
    </row>
    <row r="442" spans="1:14" x14ac:dyDescent="0.45">
      <c r="A442" s="5" t="s">
        <v>112</v>
      </c>
      <c r="B442" s="5">
        <v>2040</v>
      </c>
      <c r="C442" s="6">
        <f>'LATAM Working'!T207</f>
        <v>280.99490183160879</v>
      </c>
      <c r="D442" s="7">
        <f>'LATAM Working'!U207</f>
        <v>0</v>
      </c>
      <c r="E442" s="7">
        <f>'LATAM Working'!V207</f>
        <v>0</v>
      </c>
      <c r="F442" s="7">
        <f>'LATAM Working'!W207</f>
        <v>0</v>
      </c>
      <c r="G442" s="8">
        <f>'LATAM Working'!X207</f>
        <v>0</v>
      </c>
      <c r="H442" s="9">
        <f>'LATAM Working'!Y207</f>
        <v>280.99490183160879</v>
      </c>
      <c r="I442" s="7">
        <f>'LATAM Working'!Z207</f>
        <v>0</v>
      </c>
      <c r="J442" s="7">
        <f>'LATAM Working'!AA207</f>
        <v>0</v>
      </c>
      <c r="K442" s="10">
        <f>'LATAM Working'!AB207</f>
        <v>0</v>
      </c>
      <c r="L442" s="7">
        <f>'LATAM Working'!AC207</f>
        <v>0</v>
      </c>
      <c r="M442" s="11">
        <f>'LATAM Working'!AD207</f>
        <v>280.99490183160879</v>
      </c>
      <c r="N442" s="18">
        <f>'LATAM Working'!AE207</f>
        <v>2.1060192847748911</v>
      </c>
    </row>
    <row r="443" spans="1:14" x14ac:dyDescent="0.45">
      <c r="A443" s="19" t="s">
        <v>112</v>
      </c>
      <c r="B443" s="19">
        <v>2041</v>
      </c>
      <c r="C443" s="12">
        <f>'LATAM Working'!T208</f>
        <v>282.28747838003414</v>
      </c>
      <c r="D443" s="13">
        <f>'LATAM Working'!U208</f>
        <v>0</v>
      </c>
      <c r="E443" s="13">
        <f>'LATAM Working'!V208</f>
        <v>0</v>
      </c>
      <c r="F443" s="13">
        <f>'LATAM Working'!W208</f>
        <v>0</v>
      </c>
      <c r="G443" s="14">
        <f>'LATAM Working'!X208</f>
        <v>0</v>
      </c>
      <c r="H443" s="15">
        <f>'LATAM Working'!Y208</f>
        <v>282.28747838003414</v>
      </c>
      <c r="I443" s="13">
        <f>'LATAM Working'!Z208</f>
        <v>0</v>
      </c>
      <c r="J443" s="13">
        <f>'LATAM Working'!AA208</f>
        <v>0</v>
      </c>
      <c r="K443" s="16">
        <f>'LATAM Working'!AB208</f>
        <v>0</v>
      </c>
      <c r="L443" s="13">
        <f>'LATAM Working'!AC208</f>
        <v>0</v>
      </c>
      <c r="M443" s="17">
        <f>'LATAM Working'!AD208</f>
        <v>282.28747838003414</v>
      </c>
      <c r="N443" s="18">
        <f>'LATAM Working'!AE208</f>
        <v>2.1157069734848557</v>
      </c>
    </row>
    <row r="444" spans="1:14" x14ac:dyDescent="0.45">
      <c r="A444" s="5" t="s">
        <v>112</v>
      </c>
      <c r="B444" s="5">
        <v>2042</v>
      </c>
      <c r="C444" s="6">
        <f>'LATAM Working'!T209</f>
        <v>283.58600078058231</v>
      </c>
      <c r="D444" s="7">
        <f>'LATAM Working'!U209</f>
        <v>0</v>
      </c>
      <c r="E444" s="7">
        <f>'LATAM Working'!V209</f>
        <v>0</v>
      </c>
      <c r="F444" s="7">
        <f>'LATAM Working'!W209</f>
        <v>0</v>
      </c>
      <c r="G444" s="8">
        <f>'LATAM Working'!X209</f>
        <v>0</v>
      </c>
      <c r="H444" s="9">
        <f>'LATAM Working'!Y209</f>
        <v>283.58600078058231</v>
      </c>
      <c r="I444" s="7">
        <f>'LATAM Working'!Z209</f>
        <v>0</v>
      </c>
      <c r="J444" s="7">
        <f>'LATAM Working'!AA209</f>
        <v>0</v>
      </c>
      <c r="K444" s="10">
        <f>'LATAM Working'!AB209</f>
        <v>0</v>
      </c>
      <c r="L444" s="7">
        <f>'LATAM Working'!AC209</f>
        <v>0</v>
      </c>
      <c r="M444" s="11">
        <f>'LATAM Working'!AD209</f>
        <v>283.58600078058231</v>
      </c>
      <c r="N444" s="18">
        <f>'LATAM Working'!AE209</f>
        <v>2.1254392255628858</v>
      </c>
    </row>
    <row r="445" spans="1:14" x14ac:dyDescent="0.45">
      <c r="A445" s="19" t="s">
        <v>112</v>
      </c>
      <c r="B445" s="19">
        <v>2043</v>
      </c>
      <c r="C445" s="12">
        <f>'LATAM Working'!T210</f>
        <v>284.89049638417299</v>
      </c>
      <c r="D445" s="13">
        <f>'LATAM Working'!U210</f>
        <v>0</v>
      </c>
      <c r="E445" s="13">
        <f>'LATAM Working'!V210</f>
        <v>0</v>
      </c>
      <c r="F445" s="13">
        <f>'LATAM Working'!W210</f>
        <v>0</v>
      </c>
      <c r="G445" s="14">
        <f>'LATAM Working'!X210</f>
        <v>0</v>
      </c>
      <c r="H445" s="15">
        <f>'LATAM Working'!Y210</f>
        <v>284.89049638417299</v>
      </c>
      <c r="I445" s="13">
        <f>'LATAM Working'!Z210</f>
        <v>0</v>
      </c>
      <c r="J445" s="13">
        <f>'LATAM Working'!AA210</f>
        <v>0</v>
      </c>
      <c r="K445" s="16">
        <f>'LATAM Working'!AB210</f>
        <v>0</v>
      </c>
      <c r="L445" s="13">
        <f>'LATAM Working'!AC210</f>
        <v>0</v>
      </c>
      <c r="M445" s="17">
        <f>'LATAM Working'!AD210</f>
        <v>284.89049638417299</v>
      </c>
      <c r="N445" s="18">
        <f>'LATAM Working'!AE210</f>
        <v>2.1352162460004753</v>
      </c>
    </row>
    <row r="446" spans="1:14" x14ac:dyDescent="0.45">
      <c r="A446" s="5" t="s">
        <v>112</v>
      </c>
      <c r="B446" s="5">
        <v>2044</v>
      </c>
      <c r="C446" s="6">
        <f>'LATAM Working'!T211</f>
        <v>286.20099266754016</v>
      </c>
      <c r="D446" s="7">
        <f>'LATAM Working'!U211</f>
        <v>0</v>
      </c>
      <c r="E446" s="7">
        <f>'LATAM Working'!V211</f>
        <v>0</v>
      </c>
      <c r="F446" s="7">
        <f>'LATAM Working'!W211</f>
        <v>0</v>
      </c>
      <c r="G446" s="8">
        <f>'LATAM Working'!X211</f>
        <v>0</v>
      </c>
      <c r="H446" s="9">
        <f>'LATAM Working'!Y211</f>
        <v>286.20099266754016</v>
      </c>
      <c r="I446" s="7">
        <f>'LATAM Working'!Z211</f>
        <v>0</v>
      </c>
      <c r="J446" s="7">
        <f>'LATAM Working'!AA211</f>
        <v>0</v>
      </c>
      <c r="K446" s="10">
        <f>'LATAM Working'!AB211</f>
        <v>0</v>
      </c>
      <c r="L446" s="7">
        <f>'LATAM Working'!AC211</f>
        <v>0</v>
      </c>
      <c r="M446" s="11">
        <f>'LATAM Working'!AD211</f>
        <v>286.20099266754016</v>
      </c>
      <c r="N446" s="18">
        <f>'LATAM Working'!AE211</f>
        <v>2.1450382407320769</v>
      </c>
    </row>
    <row r="447" spans="1:14" x14ac:dyDescent="0.45">
      <c r="A447" s="19" t="s">
        <v>112</v>
      </c>
      <c r="B447" s="19">
        <v>2045</v>
      </c>
      <c r="C447" s="12">
        <f>'LATAM Working'!T212</f>
        <v>287.51751723381085</v>
      </c>
      <c r="D447" s="13">
        <f>'LATAM Working'!U212</f>
        <v>0</v>
      </c>
      <c r="E447" s="13">
        <f>'LATAM Working'!V212</f>
        <v>0</v>
      </c>
      <c r="F447" s="13">
        <f>'LATAM Working'!W212</f>
        <v>0</v>
      </c>
      <c r="G447" s="14">
        <f>'LATAM Working'!X212</f>
        <v>0</v>
      </c>
      <c r="H447" s="15">
        <f>'LATAM Working'!Y212</f>
        <v>287.51751723381085</v>
      </c>
      <c r="I447" s="13">
        <f>'LATAM Working'!Z212</f>
        <v>0</v>
      </c>
      <c r="J447" s="13">
        <f>'LATAM Working'!AA212</f>
        <v>0</v>
      </c>
      <c r="K447" s="16">
        <f>'LATAM Working'!AB212</f>
        <v>0</v>
      </c>
      <c r="L447" s="13">
        <f>'LATAM Working'!AC212</f>
        <v>0</v>
      </c>
      <c r="M447" s="17">
        <f>'LATAM Working'!AD212</f>
        <v>287.51751723381085</v>
      </c>
      <c r="N447" s="18">
        <f>'LATAM Working'!AE212</f>
        <v>2.1549054166394446</v>
      </c>
    </row>
    <row r="448" spans="1:14" x14ac:dyDescent="0.45">
      <c r="A448" s="5" t="s">
        <v>112</v>
      </c>
      <c r="B448" s="5">
        <v>2046</v>
      </c>
      <c r="C448" s="6">
        <f>'LATAM Working'!T213</f>
        <v>288.84009781308635</v>
      </c>
      <c r="D448" s="7">
        <f>'LATAM Working'!U213</f>
        <v>0</v>
      </c>
      <c r="E448" s="7">
        <f>'LATAM Working'!V213</f>
        <v>0</v>
      </c>
      <c r="F448" s="7">
        <f>'LATAM Working'!W213</f>
        <v>0</v>
      </c>
      <c r="G448" s="8">
        <f>'LATAM Working'!X213</f>
        <v>0</v>
      </c>
      <c r="H448" s="9">
        <f>'LATAM Working'!Y213</f>
        <v>288.84009781308635</v>
      </c>
      <c r="I448" s="7">
        <f>'LATAM Working'!Z213</f>
        <v>0</v>
      </c>
      <c r="J448" s="7">
        <f>'LATAM Working'!AA213</f>
        <v>0</v>
      </c>
      <c r="K448" s="10">
        <f>'LATAM Working'!AB213</f>
        <v>0</v>
      </c>
      <c r="L448" s="7">
        <f>'LATAM Working'!AC213</f>
        <v>0</v>
      </c>
      <c r="M448" s="11">
        <f>'LATAM Working'!AD213</f>
        <v>288.84009781308635</v>
      </c>
      <c r="N448" s="18">
        <f>'LATAM Working'!AE213</f>
        <v>2.1648179815559856</v>
      </c>
    </row>
    <row r="449" spans="1:14" x14ac:dyDescent="0.45">
      <c r="A449" s="19" t="s">
        <v>112</v>
      </c>
      <c r="B449" s="19">
        <v>2047</v>
      </c>
      <c r="C449" s="12">
        <f>'LATAM Working'!T214</f>
        <v>290.16876226302651</v>
      </c>
      <c r="D449" s="13">
        <f>'LATAM Working'!U214</f>
        <v>0</v>
      </c>
      <c r="E449" s="13">
        <f>'LATAM Working'!V214</f>
        <v>0</v>
      </c>
      <c r="F449" s="13">
        <f>'LATAM Working'!W214</f>
        <v>0</v>
      </c>
      <c r="G449" s="14">
        <f>'LATAM Working'!X214</f>
        <v>0</v>
      </c>
      <c r="H449" s="15">
        <f>'LATAM Working'!Y214</f>
        <v>290.16876226302651</v>
      </c>
      <c r="I449" s="13">
        <f>'LATAM Working'!Z214</f>
        <v>0</v>
      </c>
      <c r="J449" s="13">
        <f>'LATAM Working'!AA214</f>
        <v>0</v>
      </c>
      <c r="K449" s="16">
        <f>'LATAM Working'!AB214</f>
        <v>0</v>
      </c>
      <c r="L449" s="13">
        <f>'LATAM Working'!AC214</f>
        <v>0</v>
      </c>
      <c r="M449" s="17">
        <f>'LATAM Working'!AD214</f>
        <v>290.16876226302651</v>
      </c>
      <c r="N449" s="18">
        <f>'LATAM Working'!AE214</f>
        <v>2.1747761442711431</v>
      </c>
    </row>
    <row r="450" spans="1:14" x14ac:dyDescent="0.45">
      <c r="A450" s="5" t="s">
        <v>112</v>
      </c>
      <c r="B450" s="5">
        <v>2048</v>
      </c>
      <c r="C450" s="6">
        <f>'LATAM Working'!T215</f>
        <v>291.50353856943639</v>
      </c>
      <c r="D450" s="7">
        <f>'LATAM Working'!U215</f>
        <v>0</v>
      </c>
      <c r="E450" s="7">
        <f>'LATAM Working'!V215</f>
        <v>0</v>
      </c>
      <c r="F450" s="7">
        <f>'LATAM Working'!W215</f>
        <v>0</v>
      </c>
      <c r="G450" s="8">
        <f>'LATAM Working'!X215</f>
        <v>0</v>
      </c>
      <c r="H450" s="9">
        <f>'LATAM Working'!Y215</f>
        <v>291.50353856943639</v>
      </c>
      <c r="I450" s="7">
        <f>'LATAM Working'!Z215</f>
        <v>0</v>
      </c>
      <c r="J450" s="7">
        <f>'LATAM Working'!AA215</f>
        <v>0</v>
      </c>
      <c r="K450" s="10">
        <f>'LATAM Working'!AB215</f>
        <v>0</v>
      </c>
      <c r="L450" s="7">
        <f>'LATAM Working'!AC215</f>
        <v>0</v>
      </c>
      <c r="M450" s="11">
        <f>'LATAM Working'!AD215</f>
        <v>291.50353856943639</v>
      </c>
      <c r="N450" s="18">
        <f>'LATAM Working'!AE215</f>
        <v>2.1847801145347905</v>
      </c>
    </row>
    <row r="451" spans="1:14" x14ac:dyDescent="0.45">
      <c r="A451" s="19" t="s">
        <v>112</v>
      </c>
      <c r="B451" s="19">
        <v>2049</v>
      </c>
      <c r="C451" s="12">
        <f>'LATAM Working'!T216</f>
        <v>292.8444548468558</v>
      </c>
      <c r="D451" s="13">
        <f>'LATAM Working'!U216</f>
        <v>0</v>
      </c>
      <c r="E451" s="13">
        <f>'LATAM Working'!V216</f>
        <v>0</v>
      </c>
      <c r="F451" s="13">
        <f>'LATAM Working'!W216</f>
        <v>0</v>
      </c>
      <c r="G451" s="14">
        <f>'LATAM Working'!X216</f>
        <v>0</v>
      </c>
      <c r="H451" s="15">
        <f>'LATAM Working'!Y216</f>
        <v>292.8444548468558</v>
      </c>
      <c r="I451" s="13">
        <f>'LATAM Working'!Z216</f>
        <v>0</v>
      </c>
      <c r="J451" s="13">
        <f>'LATAM Working'!AA216</f>
        <v>0</v>
      </c>
      <c r="K451" s="16">
        <f>'LATAM Working'!AB216</f>
        <v>0</v>
      </c>
      <c r="L451" s="13">
        <f>'LATAM Working'!AC216</f>
        <v>0</v>
      </c>
      <c r="M451" s="17">
        <f>'LATAM Working'!AD216</f>
        <v>292.8444548468558</v>
      </c>
      <c r="N451" s="18">
        <f>'LATAM Working'!AE216</f>
        <v>2.1948301030616504</v>
      </c>
    </row>
    <row r="452" spans="1:14" x14ac:dyDescent="0.45">
      <c r="A452" s="5" t="s">
        <v>112</v>
      </c>
      <c r="B452" s="5">
        <v>2050</v>
      </c>
      <c r="C452" s="6">
        <f>'LATAM Working'!T217</f>
        <v>294.19153933915129</v>
      </c>
      <c r="D452" s="7">
        <f>'LATAM Working'!U217</f>
        <v>0</v>
      </c>
      <c r="E452" s="7">
        <f>'LATAM Working'!V217</f>
        <v>0</v>
      </c>
      <c r="F452" s="7">
        <f>'LATAM Working'!W217</f>
        <v>0</v>
      </c>
      <c r="G452" s="8">
        <f>'LATAM Working'!X217</f>
        <v>0</v>
      </c>
      <c r="H452" s="9">
        <f>'LATAM Working'!Y217</f>
        <v>294.19153933915129</v>
      </c>
      <c r="I452" s="7">
        <f>'LATAM Working'!Z217</f>
        <v>0</v>
      </c>
      <c r="J452" s="7">
        <f>'LATAM Working'!AA217</f>
        <v>0</v>
      </c>
      <c r="K452" s="10">
        <f>'LATAM Working'!AB217</f>
        <v>0</v>
      </c>
      <c r="L452" s="7">
        <f>'LATAM Working'!AC217</f>
        <v>0</v>
      </c>
      <c r="M452" s="11">
        <f>'LATAM Working'!AD217</f>
        <v>294.19153933915129</v>
      </c>
      <c r="N452" s="18">
        <f>'LATAM Working'!AE217</f>
        <v>2.2049263215357331</v>
      </c>
    </row>
    <row r="453" spans="1:14" x14ac:dyDescent="0.45">
      <c r="A453" s="19" t="s">
        <v>113</v>
      </c>
      <c r="B453" s="19">
        <v>2010</v>
      </c>
      <c r="C453" s="12">
        <f>'LATAM Working'!AK177</f>
        <v>1.9746334723979895</v>
      </c>
      <c r="D453" s="13">
        <f>'LATAM Working'!AL177</f>
        <v>1.4778703346878035</v>
      </c>
      <c r="E453" s="13">
        <f>'LATAM Working'!AM177</f>
        <v>3.8002380034829231</v>
      </c>
      <c r="F453" s="13">
        <f>'LATAM Working'!AN177</f>
        <v>0</v>
      </c>
      <c r="G453" s="14">
        <f>'LATAM Working'!AO177</f>
        <v>0.11673933736189372</v>
      </c>
      <c r="H453" s="15">
        <f>'LATAM Working'!AP177</f>
        <v>7.3694811479306104</v>
      </c>
      <c r="I453" s="13">
        <f>'LATAM Working'!AQ177</f>
        <v>0</v>
      </c>
      <c r="J453" s="13">
        <f>'LATAM Working'!AR177</f>
        <v>0</v>
      </c>
      <c r="K453" s="16">
        <f>'LATAM Working'!AS177</f>
        <v>0</v>
      </c>
      <c r="L453" s="13">
        <f>'LATAM Working'!AT177</f>
        <v>7.3694811479306104</v>
      </c>
      <c r="M453" s="17">
        <f>'LATAM Working'!AU177</f>
        <v>0</v>
      </c>
      <c r="N453" s="18">
        <f>'LATAM Working'!AV177</f>
        <v>0</v>
      </c>
    </row>
    <row r="454" spans="1:14" x14ac:dyDescent="0.45">
      <c r="A454" s="5" t="s">
        <v>113</v>
      </c>
      <c r="B454" s="5">
        <v>2011</v>
      </c>
      <c r="C454" s="6">
        <f>'LATAM Working'!AK178</f>
        <v>2.2528208295156937</v>
      </c>
      <c r="D454" s="7">
        <f>'LATAM Working'!AL178</f>
        <v>2.3347867472378745</v>
      </c>
      <c r="E454" s="7">
        <f>'LATAM Working'!AM178</f>
        <v>3.4425685443315892</v>
      </c>
      <c r="F454" s="7">
        <f>'LATAM Working'!AN178</f>
        <v>0</v>
      </c>
      <c r="G454" s="8">
        <f>'LATAM Working'!AO178</f>
        <v>0.13909367855885207</v>
      </c>
      <c r="H454" s="9">
        <f>'LATAM Working'!AP178</f>
        <v>8.1692697996440096</v>
      </c>
      <c r="I454" s="7">
        <f>'LATAM Working'!AQ178</f>
        <v>0</v>
      </c>
      <c r="J454" s="7">
        <f>'LATAM Working'!AR178</f>
        <v>0</v>
      </c>
      <c r="K454" s="10">
        <f>'LATAM Working'!AS178</f>
        <v>0</v>
      </c>
      <c r="L454" s="7">
        <f>'LATAM Working'!AT178</f>
        <v>8.1692697996440096</v>
      </c>
      <c r="M454" s="11">
        <f>'LATAM Working'!AU178</f>
        <v>0</v>
      </c>
      <c r="N454" s="18">
        <f>'LATAM Working'!AV178</f>
        <v>0</v>
      </c>
    </row>
    <row r="455" spans="1:14" x14ac:dyDescent="0.45">
      <c r="A455" s="19" t="s">
        <v>113</v>
      </c>
      <c r="B455" s="19">
        <v>2012</v>
      </c>
      <c r="C455" s="12">
        <f>'LATAM Working'!AK179</f>
        <v>0.19622143939552347</v>
      </c>
      <c r="D455" s="13">
        <f>'LATAM Working'!AL179</f>
        <v>2.0565993901201702</v>
      </c>
      <c r="E455" s="13">
        <f>'LATAM Working'!AM179</f>
        <v>3.3630864422979596</v>
      </c>
      <c r="F455" s="13">
        <f>'LATAM Working'!AN179</f>
        <v>0</v>
      </c>
      <c r="G455" s="14">
        <f>'LATAM Working'!AO179</f>
        <v>0.20864051783827814</v>
      </c>
      <c r="H455" s="15">
        <f>'LATAM Working'!AP179</f>
        <v>5.8245477896519313</v>
      </c>
      <c r="I455" s="13">
        <f>'LATAM Working'!AQ179</f>
        <v>0</v>
      </c>
      <c r="J455" s="13">
        <f>'LATAM Working'!AR179</f>
        <v>0</v>
      </c>
      <c r="K455" s="16">
        <f>'LATAM Working'!AS179</f>
        <v>0</v>
      </c>
      <c r="L455" s="13">
        <f>'LATAM Working'!AT179</f>
        <v>5.8245477896519313</v>
      </c>
      <c r="M455" s="17">
        <f>'LATAM Working'!AU179</f>
        <v>0</v>
      </c>
      <c r="N455" s="18">
        <f>'LATAM Working'!AV179</f>
        <v>0</v>
      </c>
    </row>
    <row r="456" spans="1:14" x14ac:dyDescent="0.45">
      <c r="A456" s="5" t="s">
        <v>113</v>
      </c>
      <c r="B456" s="5">
        <v>2013</v>
      </c>
      <c r="C456" s="6">
        <f>'LATAM Working'!AK180</f>
        <v>2.2354341196958373E-2</v>
      </c>
      <c r="D456" s="7">
        <f>'LATAM Working'!AL180</f>
        <v>1.5374819112130258</v>
      </c>
      <c r="E456" s="7">
        <f>'LATAM Working'!AM180</f>
        <v>3.8474305015653907</v>
      </c>
      <c r="F456" s="7">
        <f>'LATAM Working'!AN180</f>
        <v>0</v>
      </c>
      <c r="G456" s="8">
        <f>'LATAM Working'!AO180</f>
        <v>8.1965917722180689E-2</v>
      </c>
      <c r="H456" s="9">
        <f>'LATAM Working'!AP180</f>
        <v>5.4892326716975548</v>
      </c>
      <c r="I456" s="7">
        <f>'LATAM Working'!AQ180</f>
        <v>0</v>
      </c>
      <c r="J456" s="7">
        <f>'LATAM Working'!AR180</f>
        <v>0</v>
      </c>
      <c r="K456" s="10">
        <f>'LATAM Working'!AS180</f>
        <v>0</v>
      </c>
      <c r="L456" s="7">
        <f>'LATAM Working'!AT180</f>
        <v>5.4892326716975548</v>
      </c>
      <c r="M456" s="11">
        <f>'LATAM Working'!AU180</f>
        <v>0</v>
      </c>
      <c r="N456" s="18">
        <f>'LATAM Working'!AV180</f>
        <v>0</v>
      </c>
    </row>
    <row r="457" spans="1:14" x14ac:dyDescent="0.45">
      <c r="A457" s="19" t="s">
        <v>113</v>
      </c>
      <c r="B457" s="19">
        <v>2014</v>
      </c>
      <c r="C457" s="12">
        <f>'LATAM Working'!AK181</f>
        <v>2.2354341196958373E-2</v>
      </c>
      <c r="D457" s="13">
        <f>'LATAM Working'!AL181</f>
        <v>1.4083234954083774</v>
      </c>
      <c r="E457" s="13">
        <f>'LATAM Working'!AM181</f>
        <v>3.5344697248079737</v>
      </c>
      <c r="F457" s="13">
        <f>'LATAM Working'!AN181</f>
        <v>0</v>
      </c>
      <c r="G457" s="14">
        <f>'LATAM Working'!AO181</f>
        <v>0.21857578059248184</v>
      </c>
      <c r="H457" s="15">
        <f>'LATAM Working'!AP181</f>
        <v>5.1837233420057913</v>
      </c>
      <c r="I457" s="13">
        <f>'LATAM Working'!AQ181</f>
        <v>0</v>
      </c>
      <c r="J457" s="13">
        <f>'LATAM Working'!AR181</f>
        <v>0</v>
      </c>
      <c r="K457" s="16">
        <f>'LATAM Working'!AS181</f>
        <v>0</v>
      </c>
      <c r="L457" s="13">
        <f>'LATAM Working'!AT181</f>
        <v>5.1837233420057913</v>
      </c>
      <c r="M457" s="17">
        <f>'LATAM Working'!AU181</f>
        <v>0</v>
      </c>
      <c r="N457" s="18">
        <f>'LATAM Working'!AV181</f>
        <v>0</v>
      </c>
    </row>
    <row r="458" spans="1:14" x14ac:dyDescent="0.45">
      <c r="A458" s="5" t="s">
        <v>113</v>
      </c>
      <c r="B458" s="5">
        <v>2015</v>
      </c>
      <c r="C458" s="6">
        <f>'LATAM Working'!AK182</f>
        <v>0</v>
      </c>
      <c r="D458" s="7">
        <f>'LATAM Working'!AL182</f>
        <v>1.3511957345717061</v>
      </c>
      <c r="E458" s="7">
        <f>'LATAM Working'!AM182</f>
        <v>3.6959177445637841</v>
      </c>
      <c r="F458" s="7">
        <f>'LATAM Working'!AN182</f>
        <v>0</v>
      </c>
      <c r="G458" s="8">
        <f>'LATAM Working'!AO182</f>
        <v>0.2309948590352365</v>
      </c>
      <c r="H458" s="9">
        <f>'LATAM Working'!AP182</f>
        <v>5.2781083381707266</v>
      </c>
      <c r="I458" s="7">
        <f>'LATAM Working'!AQ182</f>
        <v>0</v>
      </c>
      <c r="J458" s="7">
        <f>'LATAM Working'!AR182</f>
        <v>0</v>
      </c>
      <c r="K458" s="10">
        <f>'LATAM Working'!AS182</f>
        <v>0</v>
      </c>
      <c r="L458" s="7">
        <f>'LATAM Working'!AT182</f>
        <v>5.2781083381707266</v>
      </c>
      <c r="M458" s="11">
        <f>'LATAM Working'!AU182</f>
        <v>0</v>
      </c>
      <c r="N458" s="18">
        <f>'LATAM Working'!AV182</f>
        <v>0</v>
      </c>
    </row>
    <row r="459" spans="1:14" x14ac:dyDescent="0.45">
      <c r="A459" s="19" t="s">
        <v>113</v>
      </c>
      <c r="B459" s="19">
        <v>2016</v>
      </c>
      <c r="C459" s="12">
        <f>'LATAM Working'!AK183</f>
        <v>0</v>
      </c>
      <c r="D459" s="13">
        <f>'LATAM Working'!AL183</f>
        <v>1.353679550260257</v>
      </c>
      <c r="E459" s="13">
        <f>'LATAM Working'!AM183</f>
        <v>4.1603912783228081</v>
      </c>
      <c r="F459" s="13">
        <f>'LATAM Working'!AN183</f>
        <v>0</v>
      </c>
      <c r="G459" s="14">
        <f>'LATAM Working'!AO183</f>
        <v>0.39244287879104695</v>
      </c>
      <c r="H459" s="15">
        <f>'LATAM Working'!AP183</f>
        <v>5.9065137073741125</v>
      </c>
      <c r="I459" s="13">
        <f>'LATAM Working'!AQ183</f>
        <v>0</v>
      </c>
      <c r="J459" s="13">
        <f>'LATAM Working'!AR183</f>
        <v>0</v>
      </c>
      <c r="K459" s="16">
        <f>'LATAM Working'!AS183</f>
        <v>0</v>
      </c>
      <c r="L459" s="13">
        <f>'LATAM Working'!AT183</f>
        <v>5.9065137073741125</v>
      </c>
      <c r="M459" s="17">
        <f>'LATAM Working'!AU183</f>
        <v>0</v>
      </c>
      <c r="N459" s="18">
        <f>'LATAM Working'!AV183</f>
        <v>0</v>
      </c>
    </row>
    <row r="460" spans="1:14" x14ac:dyDescent="0.45">
      <c r="A460" s="5" t="s">
        <v>113</v>
      </c>
      <c r="B460" s="5">
        <v>2017</v>
      </c>
      <c r="C460" s="6">
        <f>'LATAM Working'!AK184</f>
        <v>1.0059453538631267</v>
      </c>
      <c r="D460" s="7">
        <f>'LATAM Working'!AL184</f>
        <v>1.847958872281892</v>
      </c>
      <c r="E460" s="7">
        <f>'LATAM Working'!AM184</f>
        <v>3.5816622228904413</v>
      </c>
      <c r="F460" s="7">
        <f>'LATAM Working'!AN184</f>
        <v>0</v>
      </c>
      <c r="G460" s="8">
        <f>'LATAM Working'!AO184</f>
        <v>0.32289603951162094</v>
      </c>
      <c r="H460" s="9">
        <f>'LATAM Working'!AP184</f>
        <v>6.7584624885470808</v>
      </c>
      <c r="I460" s="7">
        <f>'LATAM Working'!AQ184</f>
        <v>0</v>
      </c>
      <c r="J460" s="7">
        <f>'LATAM Working'!AR184</f>
        <v>0</v>
      </c>
      <c r="K460" s="10">
        <f>'LATAM Working'!AS184</f>
        <v>0</v>
      </c>
      <c r="L460" s="7">
        <f>'LATAM Working'!AT184</f>
        <v>6.7584624885470808</v>
      </c>
      <c r="M460" s="11">
        <f>'LATAM Working'!AU184</f>
        <v>0</v>
      </c>
      <c r="N460" s="18">
        <f>'LATAM Working'!AV184</f>
        <v>0</v>
      </c>
    </row>
    <row r="461" spans="1:14" x14ac:dyDescent="0.45">
      <c r="A461" s="19" t="s">
        <v>113</v>
      </c>
      <c r="B461" s="19">
        <v>2018</v>
      </c>
      <c r="C461" s="12">
        <f>'LATAM Working'!AK185</f>
        <v>0.31296077675741718</v>
      </c>
      <c r="D461" s="13">
        <f>'LATAM Working'!AL185</f>
        <v>1.882732291921605</v>
      </c>
      <c r="E461" s="13">
        <f>'LATAM Working'!AM185</f>
        <v>3.9865241801242428</v>
      </c>
      <c r="F461" s="13">
        <f>'LATAM Working'!AN185</f>
        <v>0</v>
      </c>
      <c r="G461" s="14">
        <f>'LATAM Working'!AO185</f>
        <v>0.13909367855885207</v>
      </c>
      <c r="H461" s="15">
        <f>'LATAM Working'!AP185</f>
        <v>6.3213109273621164</v>
      </c>
      <c r="I461" s="13">
        <f>'LATAM Working'!AQ185</f>
        <v>0</v>
      </c>
      <c r="J461" s="13">
        <f>'LATAM Working'!AR185</f>
        <v>0</v>
      </c>
      <c r="K461" s="16">
        <f>'LATAM Working'!AS185</f>
        <v>0</v>
      </c>
      <c r="L461" s="13">
        <f>'LATAM Working'!AT185</f>
        <v>6.3213109273621164</v>
      </c>
      <c r="M461" s="17">
        <f>'LATAM Working'!AU185</f>
        <v>0</v>
      </c>
      <c r="N461" s="18">
        <f>'LATAM Working'!AV185</f>
        <v>0</v>
      </c>
    </row>
    <row r="462" spans="1:14" x14ac:dyDescent="0.45">
      <c r="A462" s="5" t="s">
        <v>113</v>
      </c>
      <c r="B462" s="5">
        <v>2019</v>
      </c>
      <c r="C462" s="6">
        <f>'LATAM Working'!AK186</f>
        <v>3.0501256655405422</v>
      </c>
      <c r="D462" s="7">
        <f>'LATAM Working'!AL186</f>
        <v>2.0218259704804571</v>
      </c>
      <c r="E462" s="7">
        <f>'LATAM Working'!AM186</f>
        <v>3.7207559014492935</v>
      </c>
      <c r="F462" s="7">
        <f>'LATAM Working'!AN186</f>
        <v>0</v>
      </c>
      <c r="G462" s="8">
        <f>'LATAM Working'!AO186</f>
        <v>0.47440879651322765</v>
      </c>
      <c r="H462" s="9">
        <f>'LATAM Working'!AP186</f>
        <v>9.2671163339835196</v>
      </c>
      <c r="I462" s="7">
        <f>'LATAM Working'!AQ186</f>
        <v>0</v>
      </c>
      <c r="J462" s="7">
        <f>'LATAM Working'!AR186</f>
        <v>0</v>
      </c>
      <c r="K462" s="10">
        <f>'LATAM Working'!AS186</f>
        <v>0</v>
      </c>
      <c r="L462" s="7">
        <f>'LATAM Working'!AT186</f>
        <v>9.2671163339835196</v>
      </c>
      <c r="M462" s="11">
        <f>'LATAM Working'!AU186</f>
        <v>0</v>
      </c>
      <c r="N462" s="18">
        <f>'LATAM Working'!AV186</f>
        <v>0</v>
      </c>
    </row>
    <row r="463" spans="1:14" x14ac:dyDescent="0.45">
      <c r="A463" s="19" t="s">
        <v>113</v>
      </c>
      <c r="B463" s="19">
        <v>2020</v>
      </c>
      <c r="C463" s="12">
        <f>'LATAM Working'!AK187</f>
        <v>0</v>
      </c>
      <c r="D463" s="13">
        <f>'LATAM Working'!AL187</f>
        <v>1.882732291921605</v>
      </c>
      <c r="E463" s="13">
        <f>'LATAM Working'!AM187</f>
        <v>3.5692431444476864</v>
      </c>
      <c r="F463" s="13">
        <f>'LATAM Working'!AN187</f>
        <v>0</v>
      </c>
      <c r="G463" s="14">
        <f>'LATAM Working'!AO187</f>
        <v>1.3511957345717061</v>
      </c>
      <c r="H463" s="15">
        <f>'LATAM Working'!AP187</f>
        <v>6.8031711709409981</v>
      </c>
      <c r="I463" s="13">
        <f>'LATAM Working'!AQ187</f>
        <v>0</v>
      </c>
      <c r="J463" s="13">
        <f>'LATAM Working'!AR187</f>
        <v>0</v>
      </c>
      <c r="K463" s="16">
        <f>'LATAM Working'!AS187</f>
        <v>0</v>
      </c>
      <c r="L463" s="13">
        <f>'LATAM Working'!AT187</f>
        <v>6.8031711709409981</v>
      </c>
      <c r="M463" s="17">
        <f>'LATAM Working'!AU187</f>
        <v>0</v>
      </c>
      <c r="N463" s="18">
        <f>'LATAM Working'!AV187</f>
        <v>0</v>
      </c>
    </row>
    <row r="464" spans="1:14" x14ac:dyDescent="0.45">
      <c r="A464" s="5" t="s">
        <v>113</v>
      </c>
      <c r="B464" s="5">
        <v>2021</v>
      </c>
      <c r="C464" s="6">
        <f>'LATAM Working'!AK188</f>
        <v>0.18380236095276883</v>
      </c>
      <c r="D464" s="7">
        <f>'LATAM Working'!AL188</f>
        <v>1.559836252409984</v>
      </c>
      <c r="E464" s="7">
        <f>'LATAM Working'!AM188</f>
        <v>4.1579074626342569</v>
      </c>
      <c r="F464" s="7">
        <f>'LATAM Working'!AN188</f>
        <v>0</v>
      </c>
      <c r="G464" s="8">
        <f>'LATAM Working'!AO188</f>
        <v>1.9423438684468273</v>
      </c>
      <c r="H464" s="9">
        <f>'LATAM Working'!AP188</f>
        <v>7.8438899444438368</v>
      </c>
      <c r="I464" s="7">
        <f>'LATAM Working'!AQ188</f>
        <v>0</v>
      </c>
      <c r="J464" s="7">
        <f>'LATAM Working'!AR188</f>
        <v>0</v>
      </c>
      <c r="K464" s="10">
        <f>'LATAM Working'!AS188</f>
        <v>0</v>
      </c>
      <c r="L464" s="7">
        <f>'LATAM Working'!AT188</f>
        <v>7.8438899444438368</v>
      </c>
      <c r="M464" s="11">
        <f>'LATAM Working'!AU188</f>
        <v>0</v>
      </c>
      <c r="N464" s="18">
        <f>'LATAM Working'!AV188</f>
        <v>0</v>
      </c>
    </row>
    <row r="465" spans="1:14" x14ac:dyDescent="0.45">
      <c r="A465" s="19" t="s">
        <v>113</v>
      </c>
      <c r="B465" s="19">
        <v>2022</v>
      </c>
      <c r="C465" s="12">
        <f>'LATAM Working'!AK189</f>
        <v>0</v>
      </c>
      <c r="D465" s="13">
        <f>'LATAM Working'!AL189</f>
        <v>1.4679350719335997</v>
      </c>
      <c r="E465" s="13">
        <f>'LATAM Working'!AM189</f>
        <v>4.3665479804725349</v>
      </c>
      <c r="F465" s="13">
        <f>'LATAM Working'!AN189</f>
        <v>0</v>
      </c>
      <c r="G465" s="14">
        <f>'LATAM Working'!AO189</f>
        <v>2.4391070061570135</v>
      </c>
      <c r="H465" s="15">
        <f>'LATAM Working'!AP189</f>
        <v>8.2735900585631477</v>
      </c>
      <c r="I465" s="13">
        <f>'LATAM Working'!AQ189</f>
        <v>0</v>
      </c>
      <c r="J465" s="13">
        <f>'LATAM Working'!AR189</f>
        <v>0</v>
      </c>
      <c r="K465" s="16">
        <f>'LATAM Working'!AS189</f>
        <v>0</v>
      </c>
      <c r="L465" s="13">
        <f>'LATAM Working'!AT189</f>
        <v>8.2735900585631477</v>
      </c>
      <c r="M465" s="17">
        <f>'LATAM Working'!AU189</f>
        <v>0</v>
      </c>
      <c r="N465" s="18">
        <f>'LATAM Working'!AV189</f>
        <v>0</v>
      </c>
    </row>
    <row r="466" spans="1:14" x14ac:dyDescent="0.45">
      <c r="A466" s="5" t="s">
        <v>113</v>
      </c>
      <c r="B466" s="5">
        <v>2023</v>
      </c>
      <c r="C466" s="6">
        <f>'LATAM Working'!AK190</f>
        <v>2</v>
      </c>
      <c r="D466" s="7">
        <f>'LATAM Working'!AL190</f>
        <v>1.4972937733722718</v>
      </c>
      <c r="E466" s="7">
        <f>'LATAM Working'!AM190</f>
        <v>4.4888113239257663</v>
      </c>
      <c r="F466" s="7">
        <f>'LATAM Working'!AN190</f>
        <v>0</v>
      </c>
      <c r="G466" s="8">
        <f>'LATAM Working'!AO190</f>
        <v>2.5854534265264344</v>
      </c>
      <c r="H466" s="9">
        <f>'LATAM Working'!AP190</f>
        <v>10.571558523824473</v>
      </c>
      <c r="I466" s="7">
        <f>'LATAM Working'!AQ190</f>
        <v>0</v>
      </c>
      <c r="J466" s="7">
        <f>'LATAM Working'!AR190</f>
        <v>0</v>
      </c>
      <c r="K466" s="10">
        <f>'LATAM Working'!AS190</f>
        <v>0</v>
      </c>
      <c r="L466" s="7">
        <f>'LATAM Working'!AT190</f>
        <v>10.571558523824473</v>
      </c>
      <c r="M466" s="11">
        <f>'LATAM Working'!AU190</f>
        <v>0</v>
      </c>
      <c r="N466" s="18">
        <f>'LATAM Working'!AV190</f>
        <v>0</v>
      </c>
    </row>
    <row r="467" spans="1:14" x14ac:dyDescent="0.45">
      <c r="A467" s="19" t="s">
        <v>113</v>
      </c>
      <c r="B467" s="19">
        <v>2024</v>
      </c>
      <c r="C467" s="12">
        <f>'LATAM Working'!AK191</f>
        <v>2.1560000000000001</v>
      </c>
      <c r="D467" s="13">
        <f>'LATAM Working'!AL191</f>
        <v>1.5272396488397173</v>
      </c>
      <c r="E467" s="13">
        <f>'LATAM Working'!AM191</f>
        <v>4.6144980409956879</v>
      </c>
      <c r="F467" s="13">
        <f>'LATAM Working'!AN191</f>
        <v>0</v>
      </c>
      <c r="G467" s="14">
        <f>'LATAM Working'!AO191</f>
        <v>2.7405806321180206</v>
      </c>
      <c r="H467" s="15">
        <f>'LATAM Working'!AP191</f>
        <v>11.038318321953426</v>
      </c>
      <c r="I467" s="13">
        <f>'LATAM Working'!AQ191</f>
        <v>0</v>
      </c>
      <c r="J467" s="13">
        <f>'LATAM Working'!AR191</f>
        <v>0</v>
      </c>
      <c r="K467" s="16">
        <f>'LATAM Working'!AS191</f>
        <v>0</v>
      </c>
      <c r="L467" s="13">
        <f>'LATAM Working'!AT191</f>
        <v>11.038318321953426</v>
      </c>
      <c r="M467" s="17">
        <f>'LATAM Working'!AU191</f>
        <v>0</v>
      </c>
      <c r="N467" s="18">
        <f>'LATAM Working'!AV191</f>
        <v>0</v>
      </c>
    </row>
    <row r="468" spans="1:14" x14ac:dyDescent="0.45">
      <c r="A468" s="5" t="s">
        <v>113</v>
      </c>
      <c r="B468" s="5">
        <v>2025</v>
      </c>
      <c r="C468" s="6">
        <f>'LATAM Working'!AK192</f>
        <v>2.3241680000000002</v>
      </c>
      <c r="D468" s="7">
        <f>'LATAM Working'!AL192</f>
        <v>1.5577844418165117</v>
      </c>
      <c r="E468" s="7">
        <f>'LATAM Working'!AM192</f>
        <v>4.7437039861435677</v>
      </c>
      <c r="F468" s="7">
        <f>'LATAM Working'!AN192</f>
        <v>0</v>
      </c>
      <c r="G468" s="8">
        <f>'LATAM Working'!AO192</f>
        <v>2.9050154700451021</v>
      </c>
      <c r="H468" s="9">
        <f>'LATAM Working'!AP192</f>
        <v>11.530671898005181</v>
      </c>
      <c r="I468" s="7">
        <f>'LATAM Working'!AQ192</f>
        <v>0</v>
      </c>
      <c r="J468" s="7">
        <f>'LATAM Working'!AR192</f>
        <v>0</v>
      </c>
      <c r="K468" s="10">
        <f>'LATAM Working'!AS192</f>
        <v>0</v>
      </c>
      <c r="L468" s="7">
        <f>'LATAM Working'!AT192</f>
        <v>11.530671898005181</v>
      </c>
      <c r="M468" s="11">
        <f>'LATAM Working'!AU192</f>
        <v>0</v>
      </c>
      <c r="N468" s="18">
        <f>'LATAM Working'!AV192</f>
        <v>0</v>
      </c>
    </row>
    <row r="469" spans="1:14" x14ac:dyDescent="0.45">
      <c r="A469" s="19" t="s">
        <v>113</v>
      </c>
      <c r="B469" s="19">
        <v>2026</v>
      </c>
      <c r="C469" s="12">
        <f>'LATAM Working'!AK193</f>
        <v>2.4822114240000004</v>
      </c>
      <c r="D469" s="13">
        <f>'LATAM Working'!AL193</f>
        <v>1.5811512084437591</v>
      </c>
      <c r="E469" s="13">
        <f>'LATAM Working'!AM193</f>
        <v>4.8670402897833007</v>
      </c>
      <c r="F469" s="13">
        <f>'LATAM Working'!AN193</f>
        <v>0</v>
      </c>
      <c r="G469" s="14">
        <f>'LATAM Working'!AO193</f>
        <v>3.0212160888469062</v>
      </c>
      <c r="H469" s="15">
        <f>'LATAM Working'!AP193</f>
        <v>11.951619011073966</v>
      </c>
      <c r="I469" s="13">
        <f>'LATAM Working'!AQ193</f>
        <v>0</v>
      </c>
      <c r="J469" s="13">
        <f>'LATAM Working'!AR193</f>
        <v>0</v>
      </c>
      <c r="K469" s="16">
        <f>'LATAM Working'!AS193</f>
        <v>0</v>
      </c>
      <c r="L469" s="13">
        <f>'LATAM Working'!AT193</f>
        <v>11.951619011073966</v>
      </c>
      <c r="M469" s="17">
        <f>'LATAM Working'!AU193</f>
        <v>0</v>
      </c>
      <c r="N469" s="18">
        <f>'LATAM Working'!AV193</f>
        <v>0</v>
      </c>
    </row>
    <row r="470" spans="1:14" x14ac:dyDescent="0.45">
      <c r="A470" s="5" t="s">
        <v>113</v>
      </c>
      <c r="B470" s="5">
        <v>2027</v>
      </c>
      <c r="C470" s="6">
        <f>'LATAM Working'!AK194</f>
        <v>2.6510018008320002</v>
      </c>
      <c r="D470" s="7">
        <f>'LATAM Working'!AL194</f>
        <v>1.6048684765704153</v>
      </c>
      <c r="E470" s="7">
        <f>'LATAM Working'!AM194</f>
        <v>4.9935833373176663</v>
      </c>
      <c r="F470" s="7">
        <f>'LATAM Working'!AN194</f>
        <v>0</v>
      </c>
      <c r="G470" s="8">
        <f>'LATAM Working'!AO194</f>
        <v>3.1420647324007827</v>
      </c>
      <c r="H470" s="9">
        <f>'LATAM Working'!AP194</f>
        <v>12.391518347120865</v>
      </c>
      <c r="I470" s="7">
        <f>'LATAM Working'!AQ194</f>
        <v>0</v>
      </c>
      <c r="J470" s="7">
        <f>'LATAM Working'!AR194</f>
        <v>0</v>
      </c>
      <c r="K470" s="10">
        <f>'LATAM Working'!AS194</f>
        <v>0</v>
      </c>
      <c r="L470" s="7">
        <f>'LATAM Working'!AT194</f>
        <v>12.391518347120865</v>
      </c>
      <c r="M470" s="11">
        <f>'LATAM Working'!AU194</f>
        <v>0</v>
      </c>
      <c r="N470" s="18">
        <f>'LATAM Working'!AV194</f>
        <v>0</v>
      </c>
    </row>
    <row r="471" spans="1:14" x14ac:dyDescent="0.45">
      <c r="A471" s="19" t="s">
        <v>113</v>
      </c>
      <c r="B471" s="19">
        <v>2028</v>
      </c>
      <c r="C471" s="12">
        <f>'LATAM Working'!AK195</f>
        <v>2.8312699232885765</v>
      </c>
      <c r="D471" s="13">
        <f>'LATAM Working'!AL195</f>
        <v>1.6289415037189714</v>
      </c>
      <c r="E471" s="13">
        <f>'LATAM Working'!AM195</f>
        <v>5.1234165040879258</v>
      </c>
      <c r="F471" s="13">
        <f>'LATAM Working'!AN195</f>
        <v>0</v>
      </c>
      <c r="G471" s="14">
        <f>'LATAM Working'!AO195</f>
        <v>3.267747321696814</v>
      </c>
      <c r="H471" s="15">
        <f>'LATAM Working'!AP195</f>
        <v>12.851375252792288</v>
      </c>
      <c r="I471" s="13">
        <f>'LATAM Working'!AQ195</f>
        <v>0</v>
      </c>
      <c r="J471" s="13">
        <f>'LATAM Working'!AR195</f>
        <v>0</v>
      </c>
      <c r="K471" s="16">
        <f>'LATAM Working'!AS195</f>
        <v>0</v>
      </c>
      <c r="L471" s="13">
        <f>'LATAM Working'!AT195</f>
        <v>12.851375252792288</v>
      </c>
      <c r="M471" s="17">
        <f>'LATAM Working'!AU195</f>
        <v>0</v>
      </c>
      <c r="N471" s="18">
        <f>'LATAM Working'!AV195</f>
        <v>0</v>
      </c>
    </row>
    <row r="472" spans="1:14" x14ac:dyDescent="0.45">
      <c r="A472" s="5" t="s">
        <v>113</v>
      </c>
      <c r="B472" s="5">
        <v>2029</v>
      </c>
      <c r="C472" s="6">
        <f>'LATAM Working'!AK196</f>
        <v>3.0237962780721994</v>
      </c>
      <c r="D472" s="7">
        <f>'LATAM Working'!AL196</f>
        <v>1.6533756262747559</v>
      </c>
      <c r="E472" s="7">
        <f>'LATAM Working'!AM196</f>
        <v>5.2566253331942123</v>
      </c>
      <c r="F472" s="7">
        <f>'LATAM Working'!AN196</f>
        <v>0</v>
      </c>
      <c r="G472" s="8">
        <f>'LATAM Working'!AO196</f>
        <v>3.3984572145646865</v>
      </c>
      <c r="H472" s="9">
        <f>'LATAM Working'!AP196</f>
        <v>13.332254452105854</v>
      </c>
      <c r="I472" s="7">
        <f>'LATAM Working'!AQ196</f>
        <v>0</v>
      </c>
      <c r="J472" s="7">
        <f>'LATAM Working'!AR196</f>
        <v>0</v>
      </c>
      <c r="K472" s="10">
        <f>'LATAM Working'!AS196</f>
        <v>0</v>
      </c>
      <c r="L472" s="7">
        <f>'LATAM Working'!AT196</f>
        <v>13.332254452105854</v>
      </c>
      <c r="M472" s="11">
        <f>'LATAM Working'!AU196</f>
        <v>0</v>
      </c>
      <c r="N472" s="18">
        <f>'LATAM Working'!AV196</f>
        <v>0</v>
      </c>
    </row>
    <row r="473" spans="1:14" x14ac:dyDescent="0.45">
      <c r="A473" s="19" t="s">
        <v>113</v>
      </c>
      <c r="B473" s="19">
        <v>2030</v>
      </c>
      <c r="C473" s="12">
        <f>'LATAM Working'!AK197</f>
        <v>3.2294144249811092</v>
      </c>
      <c r="D473" s="13">
        <f>'LATAM Working'!AL197</f>
        <v>1.678176260668877</v>
      </c>
      <c r="E473" s="13">
        <f>'LATAM Working'!AM197</f>
        <v>5.3932975918572623</v>
      </c>
      <c r="F473" s="13">
        <f>'LATAM Working'!AN197</f>
        <v>0</v>
      </c>
      <c r="G473" s="14">
        <f>'LATAM Working'!AO197</f>
        <v>3.534395503147274</v>
      </c>
      <c r="H473" s="15">
        <f>'LATAM Working'!AP197</f>
        <v>13.835283780654521</v>
      </c>
      <c r="I473" s="13">
        <f>'LATAM Working'!AQ197</f>
        <v>0</v>
      </c>
      <c r="J473" s="13">
        <f>'LATAM Working'!AR197</f>
        <v>0</v>
      </c>
      <c r="K473" s="16">
        <f>'LATAM Working'!AS197</f>
        <v>0</v>
      </c>
      <c r="L473" s="13">
        <f>'LATAM Working'!AT197</f>
        <v>13.835283780654521</v>
      </c>
      <c r="M473" s="17">
        <f>'LATAM Working'!AU197</f>
        <v>0</v>
      </c>
      <c r="N473" s="18">
        <f>'LATAM Working'!AV197</f>
        <v>0</v>
      </c>
    </row>
    <row r="474" spans="1:14" x14ac:dyDescent="0.45">
      <c r="A474" s="5" t="s">
        <v>113</v>
      </c>
      <c r="B474" s="5">
        <v>2031</v>
      </c>
      <c r="C474" s="6">
        <f>'LATAM Working'!AK198</f>
        <v>3.4070322183550696</v>
      </c>
      <c r="D474" s="7">
        <f>'LATAM Working'!AL198</f>
        <v>1.6999925520575723</v>
      </c>
      <c r="E474" s="7">
        <f>'LATAM Working'!AM198</f>
        <v>5.5227367340618363</v>
      </c>
      <c r="F474" s="7">
        <f>'LATAM Working'!AN198</f>
        <v>0</v>
      </c>
      <c r="G474" s="8">
        <f>'LATAM Working'!AO198</f>
        <v>3.6757713232731652</v>
      </c>
      <c r="H474" s="9">
        <f>'LATAM Working'!AP198</f>
        <v>14.305532827747644</v>
      </c>
      <c r="I474" s="7">
        <f>'LATAM Working'!AQ198</f>
        <v>0</v>
      </c>
      <c r="J474" s="7">
        <f>'LATAM Working'!AR198</f>
        <v>0</v>
      </c>
      <c r="K474" s="10">
        <f>'LATAM Working'!AS198</f>
        <v>0</v>
      </c>
      <c r="L474" s="7">
        <f>'LATAM Working'!AT198</f>
        <v>14.305532827747644</v>
      </c>
      <c r="M474" s="11">
        <f>'LATAM Working'!AU198</f>
        <v>0</v>
      </c>
      <c r="N474" s="18">
        <f>'LATAM Working'!AV198</f>
        <v>0</v>
      </c>
    </row>
    <row r="475" spans="1:14" x14ac:dyDescent="0.45">
      <c r="A475" s="19" t="s">
        <v>113</v>
      </c>
      <c r="B475" s="19">
        <v>2032</v>
      </c>
      <c r="C475" s="12">
        <f>'LATAM Working'!AK199</f>
        <v>3.5944189903645984</v>
      </c>
      <c r="D475" s="13">
        <f>'LATAM Working'!AL199</f>
        <v>1.7220924552343206</v>
      </c>
      <c r="E475" s="13">
        <f>'LATAM Working'!AM199</f>
        <v>5.6552824156793209</v>
      </c>
      <c r="F475" s="13">
        <f>'LATAM Working'!AN199</f>
        <v>0</v>
      </c>
      <c r="G475" s="14">
        <f>'LATAM Working'!AO199</f>
        <v>3.822802176204092</v>
      </c>
      <c r="H475" s="15">
        <f>'LATAM Working'!AP199</f>
        <v>14.794596037482332</v>
      </c>
      <c r="I475" s="13">
        <f>'LATAM Working'!AQ199</f>
        <v>0</v>
      </c>
      <c r="J475" s="13">
        <f>'LATAM Working'!AR199</f>
        <v>0</v>
      </c>
      <c r="K475" s="16">
        <f>'LATAM Working'!AS199</f>
        <v>0</v>
      </c>
      <c r="L475" s="13">
        <f>'LATAM Working'!AT199</f>
        <v>14.794596037482332</v>
      </c>
      <c r="M475" s="17">
        <f>'LATAM Working'!AU199</f>
        <v>0</v>
      </c>
      <c r="N475" s="18">
        <f>'LATAM Working'!AV199</f>
        <v>0</v>
      </c>
    </row>
    <row r="476" spans="1:14" x14ac:dyDescent="0.45">
      <c r="A476" s="5" t="s">
        <v>113</v>
      </c>
      <c r="B476" s="5">
        <v>2033</v>
      </c>
      <c r="C476" s="6">
        <f>'LATAM Working'!AK200</f>
        <v>3.7921120348346515</v>
      </c>
      <c r="D476" s="7">
        <f>'LATAM Working'!AL200</f>
        <v>1.7444796571523666</v>
      </c>
      <c r="E476" s="7">
        <f>'LATAM Working'!AM200</f>
        <v>5.7910091936556247</v>
      </c>
      <c r="F476" s="7">
        <f>'LATAM Working'!AN200</f>
        <v>0</v>
      </c>
      <c r="G476" s="8">
        <f>'LATAM Working'!AO200</f>
        <v>3.975714263252256</v>
      </c>
      <c r="H476" s="9">
        <f>'LATAM Working'!AP200</f>
        <v>15.303315148894898</v>
      </c>
      <c r="I476" s="7">
        <f>'LATAM Working'!AQ200</f>
        <v>0</v>
      </c>
      <c r="J476" s="7">
        <f>'LATAM Working'!AR200</f>
        <v>0</v>
      </c>
      <c r="K476" s="10">
        <f>'LATAM Working'!AS200</f>
        <v>0</v>
      </c>
      <c r="L476" s="7">
        <f>'LATAM Working'!AT200</f>
        <v>15.303315148894898</v>
      </c>
      <c r="M476" s="11">
        <f>'LATAM Working'!AU200</f>
        <v>0</v>
      </c>
      <c r="N476" s="18">
        <f>'LATAM Working'!AV200</f>
        <v>0</v>
      </c>
    </row>
    <row r="477" spans="1:14" x14ac:dyDescent="0.45">
      <c r="A477" s="19" t="s">
        <v>113</v>
      </c>
      <c r="B477" s="19">
        <v>2034</v>
      </c>
      <c r="C477" s="12">
        <f>'LATAM Working'!AK201</f>
        <v>4.0006781967505569</v>
      </c>
      <c r="D477" s="13">
        <f>'LATAM Working'!AL201</f>
        <v>1.7671578926953473</v>
      </c>
      <c r="E477" s="13">
        <f>'LATAM Working'!AM201</f>
        <v>5.9299934143033601</v>
      </c>
      <c r="F477" s="13">
        <f>'LATAM Working'!AN201</f>
        <v>0</v>
      </c>
      <c r="G477" s="14">
        <f>'LATAM Working'!AO201</f>
        <v>4.1347428337823464</v>
      </c>
      <c r="H477" s="15">
        <f>'LATAM Working'!AP201</f>
        <v>15.832572337531612</v>
      </c>
      <c r="I477" s="13">
        <f>'LATAM Working'!AQ201</f>
        <v>0</v>
      </c>
      <c r="J477" s="13">
        <f>'LATAM Working'!AR201</f>
        <v>0</v>
      </c>
      <c r="K477" s="16">
        <f>'LATAM Working'!AS201</f>
        <v>0</v>
      </c>
      <c r="L477" s="13">
        <f>'LATAM Working'!AT201</f>
        <v>15.832572337531612</v>
      </c>
      <c r="M477" s="17">
        <f>'LATAM Working'!AU201</f>
        <v>0</v>
      </c>
      <c r="N477" s="18">
        <f>'LATAM Working'!AV201</f>
        <v>0</v>
      </c>
    </row>
    <row r="478" spans="1:14" x14ac:dyDescent="0.45">
      <c r="A478" s="5" t="s">
        <v>113</v>
      </c>
      <c r="B478" s="5">
        <v>2035</v>
      </c>
      <c r="C478" s="6">
        <f>'LATAM Working'!AK202</f>
        <v>4.2207154975718373</v>
      </c>
      <c r="D478" s="7">
        <f>'LATAM Working'!AL202</f>
        <v>1.7901309453003866</v>
      </c>
      <c r="E478" s="7">
        <f>'LATAM Working'!AM202</f>
        <v>6.0723132562466411</v>
      </c>
      <c r="F478" s="7">
        <f>'LATAM Working'!AN202</f>
        <v>0</v>
      </c>
      <c r="G478" s="8">
        <f>'LATAM Working'!AO202</f>
        <v>4.3001325471336402</v>
      </c>
      <c r="H478" s="9">
        <f>'LATAM Working'!AP202</f>
        <v>16.383292246252505</v>
      </c>
      <c r="I478" s="7">
        <f>'LATAM Working'!AQ202</f>
        <v>0</v>
      </c>
      <c r="J478" s="7">
        <f>'LATAM Working'!AR202</f>
        <v>0</v>
      </c>
      <c r="K478" s="10">
        <f>'LATAM Working'!AS202</f>
        <v>0</v>
      </c>
      <c r="L478" s="7">
        <f>'LATAM Working'!AT202</f>
        <v>16.383292246252505</v>
      </c>
      <c r="M478" s="11">
        <f>'LATAM Working'!AU202</f>
        <v>0</v>
      </c>
      <c r="N478" s="18">
        <f>'LATAM Working'!AV202</f>
        <v>0</v>
      </c>
    </row>
    <row r="479" spans="1:14" x14ac:dyDescent="0.45">
      <c r="A479" s="19" t="s">
        <v>113</v>
      </c>
      <c r="B479" s="19">
        <v>2036</v>
      </c>
      <c r="C479" s="12">
        <f>'LATAM Working'!AK203</f>
        <v>4.3811026864795677</v>
      </c>
      <c r="D479" s="13">
        <f>'LATAM Working'!AL203</f>
        <v>1.8116125166439914</v>
      </c>
      <c r="E479" s="13">
        <f>'LATAM Working'!AM203</f>
        <v>6.2059041478840671</v>
      </c>
      <c r="F479" s="13">
        <f>'LATAM Working'!AN203</f>
        <v>0</v>
      </c>
      <c r="G479" s="14">
        <f>'LATAM Working'!AO203</f>
        <v>4.4291365235476494</v>
      </c>
      <c r="H479" s="15">
        <f>'LATAM Working'!AP203</f>
        <v>16.827755874555272</v>
      </c>
      <c r="I479" s="13">
        <f>'LATAM Working'!AQ203</f>
        <v>0</v>
      </c>
      <c r="J479" s="13">
        <f>'LATAM Working'!AR203</f>
        <v>0</v>
      </c>
      <c r="K479" s="16">
        <f>'LATAM Working'!AS203</f>
        <v>0</v>
      </c>
      <c r="L479" s="13">
        <f>'LATAM Working'!AT203</f>
        <v>16.827755874555272</v>
      </c>
      <c r="M479" s="17">
        <f>'LATAM Working'!AU203</f>
        <v>0</v>
      </c>
      <c r="N479" s="18">
        <f>'LATAM Working'!AV203</f>
        <v>0</v>
      </c>
    </row>
    <row r="480" spans="1:14" x14ac:dyDescent="0.45">
      <c r="A480" s="5" t="s">
        <v>113</v>
      </c>
      <c r="B480" s="5">
        <v>2037</v>
      </c>
      <c r="C480" s="6">
        <f>'LATAM Working'!AK204</f>
        <v>4.5475845885657913</v>
      </c>
      <c r="D480" s="7">
        <f>'LATAM Working'!AL204</f>
        <v>1.8333518668437192</v>
      </c>
      <c r="E480" s="7">
        <f>'LATAM Working'!AM204</f>
        <v>6.3424340391375162</v>
      </c>
      <c r="F480" s="7">
        <f>'LATAM Working'!AN204</f>
        <v>0</v>
      </c>
      <c r="G480" s="8">
        <f>'LATAM Working'!AO204</f>
        <v>4.562010619254079</v>
      </c>
      <c r="H480" s="9">
        <f>'LATAM Working'!AP204</f>
        <v>17.285381113801105</v>
      </c>
      <c r="I480" s="7">
        <f>'LATAM Working'!AQ204</f>
        <v>0</v>
      </c>
      <c r="J480" s="7">
        <f>'LATAM Working'!AR204</f>
        <v>0</v>
      </c>
      <c r="K480" s="10">
        <f>'LATAM Working'!AS204</f>
        <v>0</v>
      </c>
      <c r="L480" s="7">
        <f>'LATAM Working'!AT204</f>
        <v>17.285381113801105</v>
      </c>
      <c r="M480" s="11">
        <f>'LATAM Working'!AU204</f>
        <v>0</v>
      </c>
      <c r="N480" s="18">
        <f>'LATAM Working'!AV204</f>
        <v>0</v>
      </c>
    </row>
    <row r="481" spans="1:14" x14ac:dyDescent="0.45">
      <c r="A481" s="19" t="s">
        <v>113</v>
      </c>
      <c r="B481" s="19">
        <v>2038</v>
      </c>
      <c r="C481" s="12">
        <f>'LATAM Working'!AK205</f>
        <v>4.7203928029312916</v>
      </c>
      <c r="D481" s="13">
        <f>'LATAM Working'!AL205</f>
        <v>1.8553520892458439</v>
      </c>
      <c r="E481" s="13">
        <f>'LATAM Working'!AM205</f>
        <v>6.4819675879985414</v>
      </c>
      <c r="F481" s="13">
        <f>'LATAM Working'!AN205</f>
        <v>0</v>
      </c>
      <c r="G481" s="14">
        <f>'LATAM Working'!AO205</f>
        <v>4.6988709378317015</v>
      </c>
      <c r="H481" s="15">
        <f>'LATAM Working'!AP205</f>
        <v>17.756583418007381</v>
      </c>
      <c r="I481" s="13">
        <f>'LATAM Working'!AQ205</f>
        <v>0</v>
      </c>
      <c r="J481" s="13">
        <f>'LATAM Working'!AR205</f>
        <v>0</v>
      </c>
      <c r="K481" s="16">
        <f>'LATAM Working'!AS205</f>
        <v>0</v>
      </c>
      <c r="L481" s="13">
        <f>'LATAM Working'!AT205</f>
        <v>17.756583418007381</v>
      </c>
      <c r="M481" s="17">
        <f>'LATAM Working'!AU205</f>
        <v>0</v>
      </c>
      <c r="N481" s="18">
        <f>'LATAM Working'!AV205</f>
        <v>0</v>
      </c>
    </row>
    <row r="482" spans="1:14" x14ac:dyDescent="0.45">
      <c r="A482" s="5" t="s">
        <v>113</v>
      </c>
      <c r="B482" s="5">
        <v>2039</v>
      </c>
      <c r="C482" s="6">
        <f>'LATAM Working'!AK206</f>
        <v>4.8997677294426811</v>
      </c>
      <c r="D482" s="7">
        <f>'LATAM Working'!AL206</f>
        <v>1.8776163143167941</v>
      </c>
      <c r="E482" s="7">
        <f>'LATAM Working'!AM206</f>
        <v>6.6245708749345091</v>
      </c>
      <c r="F482" s="7">
        <f>'LATAM Working'!AN206</f>
        <v>0</v>
      </c>
      <c r="G482" s="8">
        <f>'LATAM Working'!AO206</f>
        <v>4.8398370659666528</v>
      </c>
      <c r="H482" s="9">
        <f>'LATAM Working'!AP206</f>
        <v>18.241791984660637</v>
      </c>
      <c r="I482" s="7">
        <f>'LATAM Working'!AQ206</f>
        <v>0</v>
      </c>
      <c r="J482" s="7">
        <f>'LATAM Working'!AR206</f>
        <v>0</v>
      </c>
      <c r="K482" s="10">
        <f>'LATAM Working'!AS206</f>
        <v>0</v>
      </c>
      <c r="L482" s="7">
        <f>'LATAM Working'!AT206</f>
        <v>18.241791984660637</v>
      </c>
      <c r="M482" s="11">
        <f>'LATAM Working'!AU206</f>
        <v>0</v>
      </c>
      <c r="N482" s="18">
        <f>'LATAM Working'!AV206</f>
        <v>0</v>
      </c>
    </row>
    <row r="483" spans="1:14" x14ac:dyDescent="0.45">
      <c r="A483" s="19" t="s">
        <v>113</v>
      </c>
      <c r="B483" s="19">
        <v>2040</v>
      </c>
      <c r="C483" s="12">
        <f>'LATAM Working'!AK207</f>
        <v>5.0859589031615045</v>
      </c>
      <c r="D483" s="13">
        <f>'LATAM Working'!AL207</f>
        <v>1.9001477100885957</v>
      </c>
      <c r="E483" s="13">
        <f>'LATAM Working'!AM207</f>
        <v>6.7703114341830686</v>
      </c>
      <c r="F483" s="13">
        <f>'LATAM Working'!AN207</f>
        <v>0</v>
      </c>
      <c r="G483" s="14">
        <f>'LATAM Working'!AO207</f>
        <v>4.9850321779456523</v>
      </c>
      <c r="H483" s="15">
        <f>'LATAM Working'!AP207</f>
        <v>18.74145022537882</v>
      </c>
      <c r="I483" s="13">
        <f>'LATAM Working'!AQ207</f>
        <v>0</v>
      </c>
      <c r="J483" s="13">
        <f>'LATAM Working'!AR207</f>
        <v>0</v>
      </c>
      <c r="K483" s="16">
        <f>'LATAM Working'!AS207</f>
        <v>0</v>
      </c>
      <c r="L483" s="13">
        <f>'LATAM Working'!AT207</f>
        <v>18.74145022537882</v>
      </c>
      <c r="M483" s="17">
        <f>'LATAM Working'!AU207</f>
        <v>0</v>
      </c>
      <c r="N483" s="18">
        <f>'LATAM Working'!AV207</f>
        <v>0</v>
      </c>
    </row>
    <row r="484" spans="1:14" x14ac:dyDescent="0.45">
      <c r="A484" s="5" t="s">
        <v>113</v>
      </c>
      <c r="B484" s="5">
        <v>2041</v>
      </c>
      <c r="C484" s="6">
        <f>'LATAM Working'!AK208</f>
        <v>5.148516197670391</v>
      </c>
      <c r="D484" s="7">
        <f>'LATAM Working'!AL208</f>
        <v>1.9191491871894817</v>
      </c>
      <c r="E484" s="7">
        <f>'LATAM Working'!AM208</f>
        <v>6.8820215728470888</v>
      </c>
      <c r="F484" s="7">
        <f>'LATAM Working'!AN208</f>
        <v>0</v>
      </c>
      <c r="G484" s="8">
        <f>'LATAM Working'!AO208</f>
        <v>5.1146430145722395</v>
      </c>
      <c r="H484" s="9">
        <f>'LATAM Working'!AP208</f>
        <v>19.064329972279204</v>
      </c>
      <c r="I484" s="7">
        <f>'LATAM Working'!AQ208</f>
        <v>0</v>
      </c>
      <c r="J484" s="7">
        <f>'LATAM Working'!AR208</f>
        <v>0</v>
      </c>
      <c r="K484" s="10">
        <f>'LATAM Working'!AS208</f>
        <v>0</v>
      </c>
      <c r="L484" s="7">
        <f>'LATAM Working'!AT208</f>
        <v>19.064329972279204</v>
      </c>
      <c r="M484" s="11">
        <f>'LATAM Working'!AU208</f>
        <v>0</v>
      </c>
      <c r="N484" s="18">
        <f>'LATAM Working'!AV208</f>
        <v>0</v>
      </c>
    </row>
    <row r="485" spans="1:14" x14ac:dyDescent="0.45">
      <c r="A485" s="19" t="s">
        <v>113</v>
      </c>
      <c r="B485" s="19">
        <v>2042</v>
      </c>
      <c r="C485" s="12">
        <f>'LATAM Working'!AK209</f>
        <v>5.2118429469017364</v>
      </c>
      <c r="D485" s="13">
        <f>'LATAM Working'!AL209</f>
        <v>1.9383406790613764</v>
      </c>
      <c r="E485" s="13">
        <f>'LATAM Working'!AM209</f>
        <v>6.9955749287990656</v>
      </c>
      <c r="F485" s="13">
        <f>'LATAM Working'!AN209</f>
        <v>0</v>
      </c>
      <c r="G485" s="14">
        <f>'LATAM Working'!AO209</f>
        <v>5.2476237329511175</v>
      </c>
      <c r="H485" s="15">
        <f>'LATAM Working'!AP209</f>
        <v>19.393382287713294</v>
      </c>
      <c r="I485" s="13">
        <f>'LATAM Working'!AQ209</f>
        <v>0</v>
      </c>
      <c r="J485" s="13">
        <f>'LATAM Working'!AR209</f>
        <v>0</v>
      </c>
      <c r="K485" s="16">
        <f>'LATAM Working'!AS209</f>
        <v>0</v>
      </c>
      <c r="L485" s="13">
        <f>'LATAM Working'!AT209</f>
        <v>19.393382287713294</v>
      </c>
      <c r="M485" s="17">
        <f>'LATAM Working'!AU209</f>
        <v>0</v>
      </c>
      <c r="N485" s="18">
        <f>'LATAM Working'!AV209</f>
        <v>0</v>
      </c>
    </row>
    <row r="486" spans="1:14" x14ac:dyDescent="0.45">
      <c r="A486" s="5" t="s">
        <v>113</v>
      </c>
      <c r="B486" s="5">
        <v>2043</v>
      </c>
      <c r="C486" s="6">
        <f>'LATAM Working'!AK210</f>
        <v>5.2759486151486277</v>
      </c>
      <c r="D486" s="7">
        <f>'LATAM Working'!AL210</f>
        <v>1.9577240858519902</v>
      </c>
      <c r="E486" s="7">
        <f>'LATAM Working'!AM210</f>
        <v>7.1110019151242501</v>
      </c>
      <c r="F486" s="7">
        <f>'LATAM Working'!AN210</f>
        <v>0</v>
      </c>
      <c r="G486" s="8">
        <f>'LATAM Working'!AO210</f>
        <v>5.3840619500078466</v>
      </c>
      <c r="H486" s="9">
        <f>'LATAM Working'!AP210</f>
        <v>19.728736566132714</v>
      </c>
      <c r="I486" s="7">
        <f>'LATAM Working'!AQ210</f>
        <v>0</v>
      </c>
      <c r="J486" s="7">
        <f>'LATAM Working'!AR210</f>
        <v>0</v>
      </c>
      <c r="K486" s="10">
        <f>'LATAM Working'!AS210</f>
        <v>0</v>
      </c>
      <c r="L486" s="7">
        <f>'LATAM Working'!AT210</f>
        <v>19.728736566132714</v>
      </c>
      <c r="M486" s="11">
        <f>'LATAM Working'!AU210</f>
        <v>0</v>
      </c>
      <c r="N486" s="18">
        <f>'LATAM Working'!AV210</f>
        <v>0</v>
      </c>
    </row>
    <row r="487" spans="1:14" x14ac:dyDescent="0.45">
      <c r="A487" s="19" t="s">
        <v>113</v>
      </c>
      <c r="B487" s="19">
        <v>2044</v>
      </c>
      <c r="C487" s="12">
        <f>'LATAM Working'!AK211</f>
        <v>5.3408427831149554</v>
      </c>
      <c r="D487" s="13">
        <f>'LATAM Working'!AL211</f>
        <v>1.9773013267105102</v>
      </c>
      <c r="E487" s="13">
        <f>'LATAM Working'!AM211</f>
        <v>7.2283334467238003</v>
      </c>
      <c r="F487" s="13">
        <f>'LATAM Working'!AN211</f>
        <v>0</v>
      </c>
      <c r="G487" s="14">
        <f>'LATAM Working'!AO211</f>
        <v>5.524047560708051</v>
      </c>
      <c r="H487" s="15">
        <f>'LATAM Working'!AP211</f>
        <v>20.070525117257318</v>
      </c>
      <c r="I487" s="13">
        <f>'LATAM Working'!AQ211</f>
        <v>0</v>
      </c>
      <c r="J487" s="13">
        <f>'LATAM Working'!AR211</f>
        <v>0</v>
      </c>
      <c r="K487" s="16">
        <f>'LATAM Working'!AS211</f>
        <v>0</v>
      </c>
      <c r="L487" s="13">
        <f>'LATAM Working'!AT211</f>
        <v>20.070525117257318</v>
      </c>
      <c r="M487" s="17">
        <f>'LATAM Working'!AU211</f>
        <v>0</v>
      </c>
      <c r="N487" s="18">
        <f>'LATAM Working'!AV211</f>
        <v>0</v>
      </c>
    </row>
    <row r="488" spans="1:14" x14ac:dyDescent="0.45">
      <c r="A488" s="5" t="s">
        <v>113</v>
      </c>
      <c r="B488" s="5">
        <v>2045</v>
      </c>
      <c r="C488" s="6">
        <f>'LATAM Working'!AK212</f>
        <v>5.4065351493472704</v>
      </c>
      <c r="D488" s="7">
        <f>'LATAM Working'!AL212</f>
        <v>1.9970743399776152</v>
      </c>
      <c r="E488" s="7">
        <f>'LATAM Working'!AM212</f>
        <v>7.3476009485947431</v>
      </c>
      <c r="F488" s="7">
        <f>'LATAM Working'!AN212</f>
        <v>0</v>
      </c>
      <c r="G488" s="8">
        <f>'LATAM Working'!AO212</f>
        <v>5.6676727972864605</v>
      </c>
      <c r="H488" s="9">
        <f>'LATAM Working'!AP212</f>
        <v>20.418883235206089</v>
      </c>
      <c r="I488" s="7">
        <f>'LATAM Working'!AQ212</f>
        <v>0</v>
      </c>
      <c r="J488" s="7">
        <f>'LATAM Working'!AR212</f>
        <v>0</v>
      </c>
      <c r="K488" s="10">
        <f>'LATAM Working'!AS212</f>
        <v>0</v>
      </c>
      <c r="L488" s="7">
        <f>'LATAM Working'!AT212</f>
        <v>20.418883235206089</v>
      </c>
      <c r="M488" s="11">
        <f>'LATAM Working'!AU212</f>
        <v>0</v>
      </c>
      <c r="N488" s="18">
        <f>'LATAM Working'!AV212</f>
        <v>0</v>
      </c>
    </row>
    <row r="489" spans="1:14" x14ac:dyDescent="0.45">
      <c r="A489" s="19" t="s">
        <v>113</v>
      </c>
      <c r="B489" s="19">
        <v>2046</v>
      </c>
      <c r="C489" s="12">
        <f>'LATAM Working'!AK213</f>
        <v>5.4665476895050249</v>
      </c>
      <c r="D489" s="13">
        <f>'LATAM Working'!AL213</f>
        <v>2.0170450833773912</v>
      </c>
      <c r="E489" s="13">
        <f>'LATAM Working'!AM213</f>
        <v>7.4379764402624584</v>
      </c>
      <c r="F489" s="13">
        <f>'LATAM Working'!AN213</f>
        <v>0</v>
      </c>
      <c r="G489" s="14">
        <f>'LATAM Working'!AO213</f>
        <v>5.7923615988267629</v>
      </c>
      <c r="H489" s="15">
        <f>'LATAM Working'!AP213</f>
        <v>20.713930811971636</v>
      </c>
      <c r="I489" s="13">
        <f>'LATAM Working'!AQ213</f>
        <v>0</v>
      </c>
      <c r="J489" s="13">
        <f>'LATAM Working'!AR213</f>
        <v>0</v>
      </c>
      <c r="K489" s="16">
        <f>'LATAM Working'!AS213</f>
        <v>0</v>
      </c>
      <c r="L489" s="13">
        <f>'LATAM Working'!AT213</f>
        <v>20.713930811971636</v>
      </c>
      <c r="M489" s="17">
        <f>'LATAM Working'!AU213</f>
        <v>0</v>
      </c>
      <c r="N489" s="18">
        <f>'LATAM Working'!AV213</f>
        <v>0</v>
      </c>
    </row>
    <row r="490" spans="1:14" x14ac:dyDescent="0.45">
      <c r="A490" s="5" t="s">
        <v>113</v>
      </c>
      <c r="B490" s="5">
        <v>2047</v>
      </c>
      <c r="C490" s="6">
        <f>'LATAM Working'!AK214</f>
        <v>5.527226368858531</v>
      </c>
      <c r="D490" s="7">
        <f>'LATAM Working'!AL214</f>
        <v>2.0372155342111653</v>
      </c>
      <c r="E490" s="7">
        <f>'LATAM Working'!AM214</f>
        <v>7.5294635504776863</v>
      </c>
      <c r="F490" s="7">
        <f>'LATAM Working'!AN214</f>
        <v>0</v>
      </c>
      <c r="G490" s="8">
        <f>'LATAM Working'!AO214</f>
        <v>5.9197935540009521</v>
      </c>
      <c r="H490" s="9">
        <f>'LATAM Working'!AP214</f>
        <v>21.013699007548333</v>
      </c>
      <c r="I490" s="7">
        <f>'LATAM Working'!AQ214</f>
        <v>0</v>
      </c>
      <c r="J490" s="7">
        <f>'LATAM Working'!AR214</f>
        <v>0</v>
      </c>
      <c r="K490" s="10">
        <f>'LATAM Working'!AS214</f>
        <v>0</v>
      </c>
      <c r="L490" s="7">
        <f>'LATAM Working'!AT214</f>
        <v>21.013699007548333</v>
      </c>
      <c r="M490" s="11">
        <f>'LATAM Working'!AU214</f>
        <v>0</v>
      </c>
      <c r="N490" s="18">
        <f>'LATAM Working'!AV214</f>
        <v>0</v>
      </c>
    </row>
    <row r="491" spans="1:14" x14ac:dyDescent="0.45">
      <c r="A491" s="19" t="s">
        <v>113</v>
      </c>
      <c r="B491" s="19">
        <v>2048</v>
      </c>
      <c r="C491" s="12">
        <f>'LATAM Working'!AK215</f>
        <v>5.5885785815528619</v>
      </c>
      <c r="D491" s="13">
        <f>'LATAM Working'!AL215</f>
        <v>2.057587689553277</v>
      </c>
      <c r="E491" s="13">
        <f>'LATAM Working'!AM215</f>
        <v>7.6220759521485615</v>
      </c>
      <c r="F491" s="13">
        <f>'LATAM Working'!AN215</f>
        <v>0</v>
      </c>
      <c r="G491" s="14">
        <f>'LATAM Working'!AO215</f>
        <v>6.0500290121889728</v>
      </c>
      <c r="H491" s="15">
        <f>'LATAM Working'!AP215</f>
        <v>21.318271235443675</v>
      </c>
      <c r="I491" s="13">
        <f>'LATAM Working'!AQ215</f>
        <v>0</v>
      </c>
      <c r="J491" s="13">
        <f>'LATAM Working'!AR215</f>
        <v>0</v>
      </c>
      <c r="K491" s="16">
        <f>'LATAM Working'!AS215</f>
        <v>0</v>
      </c>
      <c r="L491" s="13">
        <f>'LATAM Working'!AT215</f>
        <v>21.318271235443675</v>
      </c>
      <c r="M491" s="17">
        <f>'LATAM Working'!AU215</f>
        <v>0</v>
      </c>
      <c r="N491" s="18">
        <f>'LATAM Working'!AV215</f>
        <v>0</v>
      </c>
    </row>
    <row r="492" spans="1:14" x14ac:dyDescent="0.45">
      <c r="A492" s="5" t="s">
        <v>113</v>
      </c>
      <c r="B492" s="5">
        <v>2049</v>
      </c>
      <c r="C492" s="6">
        <f>'LATAM Working'!AK216</f>
        <v>5.6506118038080997</v>
      </c>
      <c r="D492" s="7">
        <f>'LATAM Working'!AL216</f>
        <v>2.0781635664488096</v>
      </c>
      <c r="E492" s="7">
        <f>'LATAM Working'!AM216</f>
        <v>7.7158274863599887</v>
      </c>
      <c r="F492" s="7">
        <f>'LATAM Working'!AN216</f>
        <v>0</v>
      </c>
      <c r="G492" s="8">
        <f>'LATAM Working'!AO216</f>
        <v>6.18312965045713</v>
      </c>
      <c r="H492" s="9">
        <f>'LATAM Working'!AP216</f>
        <v>21.627732507074029</v>
      </c>
      <c r="I492" s="7">
        <f>'LATAM Working'!AQ216</f>
        <v>0</v>
      </c>
      <c r="J492" s="7">
        <f>'LATAM Working'!AR216</f>
        <v>0</v>
      </c>
      <c r="K492" s="10">
        <f>'LATAM Working'!AS216</f>
        <v>0</v>
      </c>
      <c r="L492" s="7">
        <f>'LATAM Working'!AT216</f>
        <v>21.627732507074029</v>
      </c>
      <c r="M492" s="11">
        <f>'LATAM Working'!AU216</f>
        <v>0</v>
      </c>
      <c r="N492" s="18">
        <f>'LATAM Working'!AV216</f>
        <v>0</v>
      </c>
    </row>
    <row r="493" spans="1:14" x14ac:dyDescent="0.45">
      <c r="A493" s="19" t="s">
        <v>113</v>
      </c>
      <c r="B493" s="19">
        <v>2050</v>
      </c>
      <c r="C493" s="12">
        <f>'LATAM Working'!AK217</f>
        <v>5.7133335948303694</v>
      </c>
      <c r="D493" s="13">
        <f>'LATAM Working'!AL217</f>
        <v>2.0989452021132977</v>
      </c>
      <c r="E493" s="13">
        <f>'LATAM Working'!AM217</f>
        <v>7.8107321644422161</v>
      </c>
      <c r="F493" s="13">
        <f>'LATAM Working'!AN217</f>
        <v>0</v>
      </c>
      <c r="G493" s="14">
        <f>'LATAM Working'!AO217</f>
        <v>6.3191585027671868</v>
      </c>
      <c r="H493" s="15">
        <f>'LATAM Working'!AP217</f>
        <v>21.942169464153071</v>
      </c>
      <c r="I493" s="13">
        <f>'LATAM Working'!AQ217</f>
        <v>0</v>
      </c>
      <c r="J493" s="13">
        <f>'LATAM Working'!AR217</f>
        <v>0</v>
      </c>
      <c r="K493" s="16">
        <f>'LATAM Working'!AS217</f>
        <v>0</v>
      </c>
      <c r="L493" s="13">
        <f>'LATAM Working'!AT217</f>
        <v>21.942169464153071</v>
      </c>
      <c r="M493" s="17">
        <f>'LATAM Working'!AU217</f>
        <v>0</v>
      </c>
      <c r="N493" s="18">
        <f>'LATAM Working'!AV217</f>
        <v>0</v>
      </c>
    </row>
    <row r="494" spans="1:14" x14ac:dyDescent="0.45">
      <c r="A494" s="5" t="s">
        <v>114</v>
      </c>
      <c r="B494" s="5">
        <v>2010</v>
      </c>
      <c r="C494" s="6">
        <f>'LATAM Working'!C234</f>
        <v>0</v>
      </c>
      <c r="D494" s="7">
        <f>'LATAM Working'!D234</f>
        <v>0</v>
      </c>
      <c r="E494" s="7">
        <f>'LATAM Working'!E234</f>
        <v>0</v>
      </c>
      <c r="F494" s="7">
        <f>'LATAM Working'!F234</f>
        <v>0</v>
      </c>
      <c r="G494" s="8">
        <f>'LATAM Working'!G234</f>
        <v>0</v>
      </c>
      <c r="H494" s="9">
        <f>'LATAM Working'!H234</f>
        <v>0</v>
      </c>
      <c r="I494" s="7">
        <f>'LATAM Working'!I234</f>
        <v>0</v>
      </c>
      <c r="J494" s="7">
        <f>'LATAM Working'!J234</f>
        <v>0</v>
      </c>
      <c r="K494" s="10">
        <f>'LATAM Working'!K234</f>
        <v>0</v>
      </c>
      <c r="L494" s="7">
        <f>'LATAM Working'!L234</f>
        <v>0</v>
      </c>
      <c r="M494" s="11">
        <f>'LATAM Working'!M234</f>
        <v>0</v>
      </c>
      <c r="N494" s="18">
        <f>'LATAM Working'!N234</f>
        <v>0</v>
      </c>
    </row>
    <row r="495" spans="1:14" x14ac:dyDescent="0.45">
      <c r="A495" s="19" t="s">
        <v>114</v>
      </c>
      <c r="B495" s="19">
        <v>2011</v>
      </c>
      <c r="C495" s="12">
        <f>'LATAM Working'!C235</f>
        <v>0</v>
      </c>
      <c r="D495" s="13">
        <f>'LATAM Working'!D235</f>
        <v>0</v>
      </c>
      <c r="E495" s="13">
        <f>'LATAM Working'!E235</f>
        <v>0</v>
      </c>
      <c r="F495" s="13">
        <f>'LATAM Working'!F235</f>
        <v>0</v>
      </c>
      <c r="G495" s="14">
        <f>'LATAM Working'!G235</f>
        <v>0</v>
      </c>
      <c r="H495" s="15">
        <f>'LATAM Working'!H235</f>
        <v>0</v>
      </c>
      <c r="I495" s="13">
        <f>'LATAM Working'!I235</f>
        <v>0</v>
      </c>
      <c r="J495" s="13">
        <f>'LATAM Working'!J235</f>
        <v>0</v>
      </c>
      <c r="K495" s="16">
        <f>'LATAM Working'!K235</f>
        <v>0</v>
      </c>
      <c r="L495" s="13">
        <f>'LATAM Working'!L235</f>
        <v>0</v>
      </c>
      <c r="M495" s="17">
        <f>'LATAM Working'!M235</f>
        <v>0</v>
      </c>
      <c r="N495" s="18">
        <f>'LATAM Working'!N235</f>
        <v>0</v>
      </c>
    </row>
    <row r="496" spans="1:14" x14ac:dyDescent="0.45">
      <c r="A496" s="5" t="s">
        <v>114</v>
      </c>
      <c r="B496" s="5">
        <v>2012</v>
      </c>
      <c r="C496" s="6">
        <f>'LATAM Working'!C236</f>
        <v>0</v>
      </c>
      <c r="D496" s="7">
        <f>'LATAM Working'!D236</f>
        <v>0</v>
      </c>
      <c r="E496" s="7">
        <f>'LATAM Working'!E236</f>
        <v>0</v>
      </c>
      <c r="F496" s="7">
        <f>'LATAM Working'!F236</f>
        <v>0</v>
      </c>
      <c r="G496" s="8">
        <f>'LATAM Working'!G236</f>
        <v>0</v>
      </c>
      <c r="H496" s="9">
        <f>'LATAM Working'!H236</f>
        <v>0</v>
      </c>
      <c r="I496" s="7">
        <f>'LATAM Working'!I236</f>
        <v>0</v>
      </c>
      <c r="J496" s="7">
        <f>'LATAM Working'!J236</f>
        <v>0</v>
      </c>
      <c r="K496" s="10">
        <f>'LATAM Working'!K236</f>
        <v>0</v>
      </c>
      <c r="L496" s="7">
        <f>'LATAM Working'!L236</f>
        <v>0</v>
      </c>
      <c r="M496" s="11">
        <f>'LATAM Working'!M236</f>
        <v>0</v>
      </c>
      <c r="N496" s="18">
        <f>'LATAM Working'!N236</f>
        <v>0</v>
      </c>
    </row>
    <row r="497" spans="1:14" x14ac:dyDescent="0.45">
      <c r="A497" s="19" t="s">
        <v>114</v>
      </c>
      <c r="B497" s="19">
        <v>2013</v>
      </c>
      <c r="C497" s="12">
        <f>'LATAM Working'!C237</f>
        <v>0</v>
      </c>
      <c r="D497" s="13">
        <f>'LATAM Working'!D237</f>
        <v>0</v>
      </c>
      <c r="E497" s="13">
        <f>'LATAM Working'!E237</f>
        <v>0</v>
      </c>
      <c r="F497" s="13">
        <f>'LATAM Working'!F237</f>
        <v>0</v>
      </c>
      <c r="G497" s="14">
        <f>'LATAM Working'!G237</f>
        <v>0</v>
      </c>
      <c r="H497" s="15">
        <f>'LATAM Working'!H237</f>
        <v>0</v>
      </c>
      <c r="I497" s="13">
        <f>'LATAM Working'!I237</f>
        <v>0</v>
      </c>
      <c r="J497" s="13">
        <f>'LATAM Working'!J237</f>
        <v>0</v>
      </c>
      <c r="K497" s="16">
        <f>'LATAM Working'!K237</f>
        <v>0</v>
      </c>
      <c r="L497" s="13">
        <f>'LATAM Working'!L237</f>
        <v>0</v>
      </c>
      <c r="M497" s="17">
        <f>'LATAM Working'!M237</f>
        <v>0</v>
      </c>
      <c r="N497" s="18">
        <f>'LATAM Working'!N237</f>
        <v>0</v>
      </c>
    </row>
    <row r="498" spans="1:14" x14ac:dyDescent="0.45">
      <c r="A498" s="5" t="s">
        <v>114</v>
      </c>
      <c r="B498" s="5">
        <v>2014</v>
      </c>
      <c r="C498" s="6">
        <f>'LATAM Working'!C238</f>
        <v>0</v>
      </c>
      <c r="D498" s="7">
        <f>'LATAM Working'!D238</f>
        <v>0</v>
      </c>
      <c r="E498" s="7">
        <f>'LATAM Working'!E238</f>
        <v>0</v>
      </c>
      <c r="F498" s="7">
        <f>'LATAM Working'!F238</f>
        <v>0</v>
      </c>
      <c r="G498" s="8">
        <f>'LATAM Working'!G238</f>
        <v>0</v>
      </c>
      <c r="H498" s="9">
        <f>'LATAM Working'!H238</f>
        <v>0</v>
      </c>
      <c r="I498" s="7">
        <f>'LATAM Working'!I238</f>
        <v>0</v>
      </c>
      <c r="J498" s="7">
        <f>'LATAM Working'!J238</f>
        <v>0</v>
      </c>
      <c r="K498" s="10">
        <f>'LATAM Working'!K238</f>
        <v>0</v>
      </c>
      <c r="L498" s="7">
        <f>'LATAM Working'!L238</f>
        <v>0</v>
      </c>
      <c r="M498" s="11">
        <f>'LATAM Working'!M238</f>
        <v>0</v>
      </c>
      <c r="N498" s="18">
        <f>'LATAM Working'!N238</f>
        <v>0</v>
      </c>
    </row>
    <row r="499" spans="1:14" x14ac:dyDescent="0.45">
      <c r="A499" s="19" t="s">
        <v>114</v>
      </c>
      <c r="B499" s="19">
        <v>2015</v>
      </c>
      <c r="C499" s="12">
        <f>'LATAM Working'!C239</f>
        <v>0</v>
      </c>
      <c r="D499" s="13">
        <f>'LATAM Working'!D239</f>
        <v>0</v>
      </c>
      <c r="E499" s="13">
        <f>'LATAM Working'!E239</f>
        <v>0</v>
      </c>
      <c r="F499" s="13">
        <f>'LATAM Working'!F239</f>
        <v>0</v>
      </c>
      <c r="G499" s="14">
        <f>'LATAM Working'!G239</f>
        <v>0</v>
      </c>
      <c r="H499" s="15">
        <f>'LATAM Working'!H239</f>
        <v>0</v>
      </c>
      <c r="I499" s="13">
        <f>'LATAM Working'!I239</f>
        <v>0</v>
      </c>
      <c r="J499" s="13">
        <f>'LATAM Working'!J239</f>
        <v>0</v>
      </c>
      <c r="K499" s="16">
        <f>'LATAM Working'!K239</f>
        <v>0</v>
      </c>
      <c r="L499" s="13">
        <f>'LATAM Working'!L239</f>
        <v>0</v>
      </c>
      <c r="M499" s="17">
        <f>'LATAM Working'!M239</f>
        <v>0</v>
      </c>
      <c r="N499" s="18">
        <f>'LATAM Working'!N239</f>
        <v>0</v>
      </c>
    </row>
    <row r="500" spans="1:14" x14ac:dyDescent="0.45">
      <c r="A500" s="5" t="s">
        <v>114</v>
      </c>
      <c r="B500" s="5">
        <v>2016</v>
      </c>
      <c r="C500" s="6">
        <f>'LATAM Working'!C240</f>
        <v>0</v>
      </c>
      <c r="D500" s="7">
        <f>'LATAM Working'!D240</f>
        <v>0</v>
      </c>
      <c r="E500" s="7">
        <f>'LATAM Working'!E240</f>
        <v>0</v>
      </c>
      <c r="F500" s="7">
        <f>'LATAM Working'!F240</f>
        <v>0</v>
      </c>
      <c r="G500" s="8">
        <f>'LATAM Working'!G240</f>
        <v>0</v>
      </c>
      <c r="H500" s="9">
        <f>'LATAM Working'!H240</f>
        <v>0</v>
      </c>
      <c r="I500" s="7">
        <f>'LATAM Working'!I240</f>
        <v>0</v>
      </c>
      <c r="J500" s="7">
        <f>'LATAM Working'!J240</f>
        <v>0</v>
      </c>
      <c r="K500" s="10">
        <f>'LATAM Working'!K240</f>
        <v>0</v>
      </c>
      <c r="L500" s="7">
        <f>'LATAM Working'!L240</f>
        <v>0</v>
      </c>
      <c r="M500" s="11">
        <f>'LATAM Working'!M240</f>
        <v>0</v>
      </c>
      <c r="N500" s="18">
        <f>'LATAM Working'!N240</f>
        <v>0</v>
      </c>
    </row>
    <row r="501" spans="1:14" x14ac:dyDescent="0.45">
      <c r="A501" s="19" t="s">
        <v>114</v>
      </c>
      <c r="B501" s="19">
        <v>2017</v>
      </c>
      <c r="C501" s="12">
        <f>'LATAM Working'!C241</f>
        <v>0</v>
      </c>
      <c r="D501" s="13">
        <f>'LATAM Working'!D241</f>
        <v>0</v>
      </c>
      <c r="E501" s="13">
        <f>'LATAM Working'!E241</f>
        <v>0</v>
      </c>
      <c r="F501" s="13">
        <f>'LATAM Working'!F241</f>
        <v>0</v>
      </c>
      <c r="G501" s="14">
        <f>'LATAM Working'!G241</f>
        <v>0</v>
      </c>
      <c r="H501" s="15">
        <f>'LATAM Working'!H241</f>
        <v>0</v>
      </c>
      <c r="I501" s="13">
        <f>'LATAM Working'!I241</f>
        <v>0</v>
      </c>
      <c r="J501" s="13">
        <f>'LATAM Working'!J241</f>
        <v>0</v>
      </c>
      <c r="K501" s="16">
        <f>'LATAM Working'!K241</f>
        <v>0</v>
      </c>
      <c r="L501" s="13">
        <f>'LATAM Working'!L241</f>
        <v>0</v>
      </c>
      <c r="M501" s="17">
        <f>'LATAM Working'!M241</f>
        <v>0</v>
      </c>
      <c r="N501" s="18">
        <f>'LATAM Working'!N241</f>
        <v>0</v>
      </c>
    </row>
    <row r="502" spans="1:14" x14ac:dyDescent="0.45">
      <c r="A502" s="5" t="s">
        <v>114</v>
      </c>
      <c r="B502" s="5">
        <v>2018</v>
      </c>
      <c r="C502" s="6">
        <f>'LATAM Working'!C242</f>
        <v>0</v>
      </c>
      <c r="D502" s="7">
        <f>'LATAM Working'!D242</f>
        <v>0</v>
      </c>
      <c r="E502" s="7">
        <f>'LATAM Working'!E242</f>
        <v>0</v>
      </c>
      <c r="F502" s="7">
        <f>'LATAM Working'!F242</f>
        <v>0</v>
      </c>
      <c r="G502" s="8">
        <f>'LATAM Working'!G242</f>
        <v>0</v>
      </c>
      <c r="H502" s="9">
        <f>'LATAM Working'!H242</f>
        <v>0</v>
      </c>
      <c r="I502" s="7">
        <f>'LATAM Working'!I242</f>
        <v>0</v>
      </c>
      <c r="J502" s="7">
        <f>'LATAM Working'!J242</f>
        <v>0</v>
      </c>
      <c r="K502" s="10">
        <f>'LATAM Working'!K242</f>
        <v>0</v>
      </c>
      <c r="L502" s="7">
        <f>'LATAM Working'!L242</f>
        <v>0</v>
      </c>
      <c r="M502" s="11">
        <f>'LATAM Working'!M242</f>
        <v>0</v>
      </c>
      <c r="N502" s="18">
        <f>'LATAM Working'!N242</f>
        <v>0</v>
      </c>
    </row>
    <row r="503" spans="1:14" x14ac:dyDescent="0.45">
      <c r="A503" s="19" t="s">
        <v>114</v>
      </c>
      <c r="B503" s="19">
        <v>2019</v>
      </c>
      <c r="C503" s="12">
        <f>'LATAM Working'!C243</f>
        <v>0</v>
      </c>
      <c r="D503" s="13">
        <f>'LATAM Working'!D243</f>
        <v>0</v>
      </c>
      <c r="E503" s="13">
        <f>'LATAM Working'!E243</f>
        <v>0</v>
      </c>
      <c r="F503" s="13">
        <f>'LATAM Working'!F243</f>
        <v>0</v>
      </c>
      <c r="G503" s="14">
        <f>'LATAM Working'!G243</f>
        <v>0</v>
      </c>
      <c r="H503" s="15">
        <f>'LATAM Working'!H243</f>
        <v>0</v>
      </c>
      <c r="I503" s="13">
        <f>'LATAM Working'!I243</f>
        <v>0</v>
      </c>
      <c r="J503" s="13">
        <f>'LATAM Working'!J243</f>
        <v>0</v>
      </c>
      <c r="K503" s="16">
        <f>'LATAM Working'!K243</f>
        <v>0</v>
      </c>
      <c r="L503" s="13">
        <f>'LATAM Working'!L243</f>
        <v>0</v>
      </c>
      <c r="M503" s="17">
        <f>'LATAM Working'!M243</f>
        <v>0</v>
      </c>
      <c r="N503" s="18">
        <f>'LATAM Working'!N243</f>
        <v>0</v>
      </c>
    </row>
    <row r="504" spans="1:14" x14ac:dyDescent="0.45">
      <c r="A504" s="5" t="s">
        <v>114</v>
      </c>
      <c r="B504" s="5">
        <v>2020</v>
      </c>
      <c r="C504" s="6">
        <f>'LATAM Working'!C244</f>
        <v>0</v>
      </c>
      <c r="D504" s="7">
        <f>'LATAM Working'!D244</f>
        <v>0</v>
      </c>
      <c r="E504" s="7">
        <f>'LATAM Working'!E244</f>
        <v>0</v>
      </c>
      <c r="F504" s="7">
        <f>'LATAM Working'!F244</f>
        <v>0</v>
      </c>
      <c r="G504" s="8">
        <f>'LATAM Working'!G244</f>
        <v>0</v>
      </c>
      <c r="H504" s="9">
        <f>'LATAM Working'!H244</f>
        <v>0</v>
      </c>
      <c r="I504" s="7">
        <f>'LATAM Working'!I244</f>
        <v>0</v>
      </c>
      <c r="J504" s="7">
        <f>'LATAM Working'!J244</f>
        <v>0</v>
      </c>
      <c r="K504" s="10">
        <f>'LATAM Working'!K244</f>
        <v>0</v>
      </c>
      <c r="L504" s="7">
        <f>'LATAM Working'!L244</f>
        <v>0</v>
      </c>
      <c r="M504" s="11">
        <f>'LATAM Working'!M244</f>
        <v>0</v>
      </c>
      <c r="N504" s="18">
        <f>'LATAM Working'!N244</f>
        <v>0</v>
      </c>
    </row>
    <row r="505" spans="1:14" x14ac:dyDescent="0.45">
      <c r="A505" s="19" t="s">
        <v>114</v>
      </c>
      <c r="B505" s="19">
        <v>2021</v>
      </c>
      <c r="C505" s="12">
        <f>'LATAM Working'!C245</f>
        <v>0</v>
      </c>
      <c r="D505" s="13">
        <f>'LATAM Working'!D245</f>
        <v>0</v>
      </c>
      <c r="E505" s="13">
        <f>'LATAM Working'!E245</f>
        <v>0</v>
      </c>
      <c r="F505" s="13">
        <f>'LATAM Working'!F245</f>
        <v>0</v>
      </c>
      <c r="G505" s="14">
        <f>'LATAM Working'!G245</f>
        <v>0</v>
      </c>
      <c r="H505" s="15">
        <f>'LATAM Working'!H245</f>
        <v>0</v>
      </c>
      <c r="I505" s="13">
        <f>'LATAM Working'!I245</f>
        <v>0</v>
      </c>
      <c r="J505" s="13">
        <f>'LATAM Working'!J245</f>
        <v>0</v>
      </c>
      <c r="K505" s="16">
        <f>'LATAM Working'!K245</f>
        <v>0</v>
      </c>
      <c r="L505" s="13">
        <f>'LATAM Working'!L245</f>
        <v>0</v>
      </c>
      <c r="M505" s="17">
        <f>'LATAM Working'!M245</f>
        <v>0</v>
      </c>
      <c r="N505" s="18">
        <f>'LATAM Working'!N245</f>
        <v>0</v>
      </c>
    </row>
    <row r="506" spans="1:14" x14ac:dyDescent="0.45">
      <c r="A506" s="5" t="s">
        <v>114</v>
      </c>
      <c r="B506" s="5">
        <v>2022</v>
      </c>
      <c r="C506" s="6">
        <f>'LATAM Working'!C246</f>
        <v>0</v>
      </c>
      <c r="D506" s="7">
        <f>'LATAM Working'!D246</f>
        <v>0</v>
      </c>
      <c r="E506" s="7">
        <f>'LATAM Working'!E246</f>
        <v>0</v>
      </c>
      <c r="F506" s="7">
        <f>'LATAM Working'!F246</f>
        <v>0</v>
      </c>
      <c r="G506" s="8">
        <f>'LATAM Working'!G246</f>
        <v>0</v>
      </c>
      <c r="H506" s="9">
        <f>'LATAM Working'!H246</f>
        <v>0</v>
      </c>
      <c r="I506" s="7">
        <f>'LATAM Working'!I246</f>
        <v>0</v>
      </c>
      <c r="J506" s="7">
        <f>'LATAM Working'!J246</f>
        <v>0</v>
      </c>
      <c r="K506" s="10">
        <f>'LATAM Working'!K246</f>
        <v>0</v>
      </c>
      <c r="L506" s="7">
        <f>'LATAM Working'!L246</f>
        <v>0</v>
      </c>
      <c r="M506" s="11">
        <f>'LATAM Working'!M246</f>
        <v>0</v>
      </c>
      <c r="N506" s="18">
        <f>'LATAM Working'!N246</f>
        <v>0</v>
      </c>
    </row>
    <row r="507" spans="1:14" x14ac:dyDescent="0.45">
      <c r="A507" s="19" t="s">
        <v>114</v>
      </c>
      <c r="B507" s="19">
        <v>2023</v>
      </c>
      <c r="C507" s="12">
        <f>'LATAM Working'!C247</f>
        <v>0</v>
      </c>
      <c r="D507" s="13">
        <f>'LATAM Working'!D247</f>
        <v>0</v>
      </c>
      <c r="E507" s="13">
        <f>'LATAM Working'!E247</f>
        <v>0</v>
      </c>
      <c r="F507" s="13">
        <f>'LATAM Working'!F247</f>
        <v>0</v>
      </c>
      <c r="G507" s="14">
        <f>'LATAM Working'!G247</f>
        <v>0</v>
      </c>
      <c r="H507" s="15">
        <f>'LATAM Working'!H247</f>
        <v>0</v>
      </c>
      <c r="I507" s="13">
        <f>'LATAM Working'!I247</f>
        <v>0</v>
      </c>
      <c r="J507" s="13">
        <f>'LATAM Working'!J247</f>
        <v>0</v>
      </c>
      <c r="K507" s="16">
        <f>'LATAM Working'!K247</f>
        <v>0</v>
      </c>
      <c r="L507" s="13">
        <f>'LATAM Working'!L247</f>
        <v>0</v>
      </c>
      <c r="M507" s="17">
        <f>'LATAM Working'!M247</f>
        <v>0</v>
      </c>
      <c r="N507" s="18">
        <f>'LATAM Working'!N247</f>
        <v>0</v>
      </c>
    </row>
    <row r="508" spans="1:14" x14ac:dyDescent="0.45">
      <c r="A508" s="5" t="s">
        <v>114</v>
      </c>
      <c r="B508" s="5">
        <v>2024</v>
      </c>
      <c r="C508" s="6">
        <f>'LATAM Working'!C248</f>
        <v>0</v>
      </c>
      <c r="D508" s="7">
        <f>'LATAM Working'!D248</f>
        <v>0</v>
      </c>
      <c r="E508" s="7">
        <f>'LATAM Working'!E248</f>
        <v>0</v>
      </c>
      <c r="F508" s="7">
        <f>'LATAM Working'!F248</f>
        <v>0</v>
      </c>
      <c r="G508" s="8">
        <f>'LATAM Working'!G248</f>
        <v>0</v>
      </c>
      <c r="H508" s="9">
        <f>'LATAM Working'!H248</f>
        <v>0</v>
      </c>
      <c r="I508" s="7">
        <f>'LATAM Working'!I248</f>
        <v>0</v>
      </c>
      <c r="J508" s="7">
        <f>'LATAM Working'!J248</f>
        <v>0</v>
      </c>
      <c r="K508" s="10">
        <f>'LATAM Working'!K248</f>
        <v>0</v>
      </c>
      <c r="L508" s="7">
        <f>'LATAM Working'!L248</f>
        <v>0</v>
      </c>
      <c r="M508" s="11">
        <f>'LATAM Working'!M248</f>
        <v>0</v>
      </c>
      <c r="N508" s="18">
        <f>'LATAM Working'!N248</f>
        <v>0</v>
      </c>
    </row>
    <row r="509" spans="1:14" x14ac:dyDescent="0.45">
      <c r="A509" s="19" t="s">
        <v>114</v>
      </c>
      <c r="B509" s="19">
        <v>2025</v>
      </c>
      <c r="C509" s="12">
        <f>'LATAM Working'!C249</f>
        <v>15.477260273972604</v>
      </c>
      <c r="D509" s="13">
        <f>'LATAM Working'!D249</f>
        <v>0</v>
      </c>
      <c r="E509" s="13">
        <f>'LATAM Working'!E249</f>
        <v>0</v>
      </c>
      <c r="F509" s="13">
        <f>'LATAM Working'!F249</f>
        <v>0</v>
      </c>
      <c r="G509" s="14">
        <f>'LATAM Working'!G249</f>
        <v>0</v>
      </c>
      <c r="H509" s="15">
        <f>'LATAM Working'!H249</f>
        <v>15.477260273972604</v>
      </c>
      <c r="I509" s="13">
        <f>'LATAM Working'!I249</f>
        <v>0</v>
      </c>
      <c r="J509" s="13">
        <f>'LATAM Working'!J249</f>
        <v>0</v>
      </c>
      <c r="K509" s="16">
        <f>'LATAM Working'!K249</f>
        <v>0</v>
      </c>
      <c r="L509" s="13">
        <f>'LATAM Working'!L249</f>
        <v>0</v>
      </c>
      <c r="M509" s="17">
        <f>'LATAM Working'!M249</f>
        <v>15.477260273972604</v>
      </c>
      <c r="N509" s="18">
        <f>'LATAM Working'!N249</f>
        <v>0.11600000000000002</v>
      </c>
    </row>
    <row r="510" spans="1:14" x14ac:dyDescent="0.45">
      <c r="A510" s="5" t="s">
        <v>114</v>
      </c>
      <c r="B510" s="5">
        <v>2026</v>
      </c>
      <c r="C510" s="6">
        <f>'LATAM Working'!C250</f>
        <v>19.328356396086107</v>
      </c>
      <c r="D510" s="7">
        <f>'LATAM Working'!D250</f>
        <v>0</v>
      </c>
      <c r="E510" s="7">
        <f>'LATAM Working'!E250</f>
        <v>0</v>
      </c>
      <c r="F510" s="7">
        <f>'LATAM Working'!F250</f>
        <v>0</v>
      </c>
      <c r="G510" s="8">
        <f>'LATAM Working'!G250</f>
        <v>0</v>
      </c>
      <c r="H510" s="9">
        <f>'LATAM Working'!H250</f>
        <v>19.328356396086107</v>
      </c>
      <c r="I510" s="7">
        <f>'LATAM Working'!I250</f>
        <v>0</v>
      </c>
      <c r="J510" s="7">
        <f>'LATAM Working'!J250</f>
        <v>0</v>
      </c>
      <c r="K510" s="10">
        <f>'LATAM Working'!K250</f>
        <v>0</v>
      </c>
      <c r="L510" s="7">
        <f>'LATAM Working'!L250</f>
        <v>0</v>
      </c>
      <c r="M510" s="11">
        <f>'LATAM Working'!M250</f>
        <v>19.328356396086107</v>
      </c>
      <c r="N510" s="18">
        <f>'LATAM Working'!N250</f>
        <v>0.14486345142857143</v>
      </c>
    </row>
    <row r="511" spans="1:14" x14ac:dyDescent="0.45">
      <c r="A511" s="19" t="s">
        <v>114</v>
      </c>
      <c r="B511" s="19">
        <v>2027</v>
      </c>
      <c r="C511" s="12">
        <f>'LATAM Working'!C251</f>
        <v>26.308040650228314</v>
      </c>
      <c r="D511" s="13">
        <f>'LATAM Working'!D251</f>
        <v>0</v>
      </c>
      <c r="E511" s="13">
        <f>'LATAM Working'!E251</f>
        <v>0</v>
      </c>
      <c r="F511" s="13">
        <f>'LATAM Working'!F251</f>
        <v>0</v>
      </c>
      <c r="G511" s="14">
        <f>'LATAM Working'!G251</f>
        <v>0</v>
      </c>
      <c r="H511" s="15">
        <f>'LATAM Working'!H251</f>
        <v>26.308040650228314</v>
      </c>
      <c r="I511" s="13">
        <f>'LATAM Working'!I251</f>
        <v>0</v>
      </c>
      <c r="J511" s="13">
        <f>'LATAM Working'!J251</f>
        <v>0</v>
      </c>
      <c r="K511" s="16">
        <f>'LATAM Working'!K251</f>
        <v>0</v>
      </c>
      <c r="L511" s="13">
        <f>'LATAM Working'!L251</f>
        <v>0</v>
      </c>
      <c r="M511" s="17">
        <f>'LATAM Working'!M251</f>
        <v>26.308040650228314</v>
      </c>
      <c r="N511" s="18">
        <f>'LATAM Working'!N251</f>
        <v>0.19717525333333333</v>
      </c>
    </row>
    <row r="512" spans="1:14" x14ac:dyDescent="0.45">
      <c r="A512" s="5" t="s">
        <v>114</v>
      </c>
      <c r="B512" s="5">
        <v>2028</v>
      </c>
      <c r="C512" s="6">
        <f>'LATAM Working'!C252</f>
        <v>29.636813140665364</v>
      </c>
      <c r="D512" s="7">
        <f>'LATAM Working'!D252</f>
        <v>0</v>
      </c>
      <c r="E512" s="7">
        <f>'LATAM Working'!E252</f>
        <v>0</v>
      </c>
      <c r="F512" s="7">
        <f>'LATAM Working'!F252</f>
        <v>0</v>
      </c>
      <c r="G512" s="8">
        <f>'LATAM Working'!G252</f>
        <v>0</v>
      </c>
      <c r="H512" s="9">
        <f>'LATAM Working'!H252</f>
        <v>29.636813140665364</v>
      </c>
      <c r="I512" s="7">
        <f>'LATAM Working'!I252</f>
        <v>0</v>
      </c>
      <c r="J512" s="7">
        <f>'LATAM Working'!J252</f>
        <v>0</v>
      </c>
      <c r="K512" s="10">
        <f>'LATAM Working'!K252</f>
        <v>0</v>
      </c>
      <c r="L512" s="7">
        <f>'LATAM Working'!L252</f>
        <v>0</v>
      </c>
      <c r="M512" s="11">
        <f>'LATAM Working'!M252</f>
        <v>29.636813140665364</v>
      </c>
      <c r="N512" s="18">
        <f>'LATAM Working'!N252</f>
        <v>0.22212395885714287</v>
      </c>
    </row>
    <row r="513" spans="1:14" x14ac:dyDescent="0.45">
      <c r="A513" s="19" t="s">
        <v>114</v>
      </c>
      <c r="B513" s="19">
        <v>2029</v>
      </c>
      <c r="C513" s="12">
        <f>'LATAM Working'!C253</f>
        <v>33.93200345090672</v>
      </c>
      <c r="D513" s="13">
        <f>'LATAM Working'!D253</f>
        <v>0</v>
      </c>
      <c r="E513" s="13">
        <f>'LATAM Working'!E253</f>
        <v>0</v>
      </c>
      <c r="F513" s="13">
        <f>'LATAM Working'!F253</f>
        <v>0</v>
      </c>
      <c r="G513" s="14">
        <f>'LATAM Working'!G253</f>
        <v>0</v>
      </c>
      <c r="H513" s="15">
        <f>'LATAM Working'!H253</f>
        <v>33.93200345090672</v>
      </c>
      <c r="I513" s="13">
        <f>'LATAM Working'!I253</f>
        <v>0</v>
      </c>
      <c r="J513" s="13">
        <f>'LATAM Working'!J253</f>
        <v>0</v>
      </c>
      <c r="K513" s="16">
        <f>'LATAM Working'!K253</f>
        <v>0</v>
      </c>
      <c r="L513" s="13">
        <f>'LATAM Working'!L253</f>
        <v>0</v>
      </c>
      <c r="M513" s="17">
        <f>'LATAM Working'!M253</f>
        <v>33.93200345090672</v>
      </c>
      <c r="N513" s="18">
        <f>'LATAM Working'!N253</f>
        <v>0.25431583695238097</v>
      </c>
    </row>
    <row r="514" spans="1:14" x14ac:dyDescent="0.45">
      <c r="A514" s="5" t="s">
        <v>114</v>
      </c>
      <c r="B514" s="5">
        <v>2030</v>
      </c>
      <c r="C514" s="6">
        <f>'LATAM Working'!C254</f>
        <v>34.898421270711026</v>
      </c>
      <c r="D514" s="7">
        <f>'LATAM Working'!D254</f>
        <v>0</v>
      </c>
      <c r="E514" s="7">
        <f>'LATAM Working'!E254</f>
        <v>0</v>
      </c>
      <c r="F514" s="7">
        <f>'LATAM Working'!F254</f>
        <v>0</v>
      </c>
      <c r="G514" s="8">
        <f>'LATAM Working'!G254</f>
        <v>0</v>
      </c>
      <c r="H514" s="9">
        <f>'LATAM Working'!H254</f>
        <v>34.898421270711026</v>
      </c>
      <c r="I514" s="7">
        <f>'LATAM Working'!I254</f>
        <v>0</v>
      </c>
      <c r="J514" s="7">
        <f>'LATAM Working'!J254</f>
        <v>0</v>
      </c>
      <c r="K514" s="10">
        <f>'LATAM Working'!K254</f>
        <v>0</v>
      </c>
      <c r="L514" s="7">
        <f>'LATAM Working'!L254</f>
        <v>0</v>
      </c>
      <c r="M514" s="11">
        <f>'LATAM Working'!M254</f>
        <v>34.898421270711026</v>
      </c>
      <c r="N514" s="18">
        <f>'LATAM Working'!N254</f>
        <v>0.2615590095238095</v>
      </c>
    </row>
    <row r="515" spans="1:14" x14ac:dyDescent="0.45">
      <c r="A515" s="19" t="s">
        <v>114</v>
      </c>
      <c r="B515" s="19">
        <v>2031</v>
      </c>
      <c r="C515" s="12">
        <f>'LATAM Working'!C255</f>
        <v>35.306732799578349</v>
      </c>
      <c r="D515" s="13">
        <f>'LATAM Working'!D255</f>
        <v>0</v>
      </c>
      <c r="E515" s="13">
        <f>'LATAM Working'!E255</f>
        <v>0</v>
      </c>
      <c r="F515" s="13">
        <f>'LATAM Working'!F255</f>
        <v>0</v>
      </c>
      <c r="G515" s="14">
        <f>'LATAM Working'!G255</f>
        <v>0</v>
      </c>
      <c r="H515" s="15">
        <f>'LATAM Working'!H255</f>
        <v>35.306732799578349</v>
      </c>
      <c r="I515" s="13">
        <f>'LATAM Working'!I255</f>
        <v>0</v>
      </c>
      <c r="J515" s="13">
        <f>'LATAM Working'!J255</f>
        <v>0</v>
      </c>
      <c r="K515" s="16">
        <f>'LATAM Working'!K255</f>
        <v>0</v>
      </c>
      <c r="L515" s="13">
        <f>'LATAM Working'!L255</f>
        <v>0</v>
      </c>
      <c r="M515" s="17">
        <f>'LATAM Working'!M255</f>
        <v>35.306732799578349</v>
      </c>
      <c r="N515" s="18">
        <f>'LATAM Working'!N255</f>
        <v>0.26461924993523817</v>
      </c>
    </row>
    <row r="516" spans="1:14" x14ac:dyDescent="0.45">
      <c r="A516" s="5" t="s">
        <v>114</v>
      </c>
      <c r="B516" s="5">
        <v>2032</v>
      </c>
      <c r="C516" s="6">
        <f>'LATAM Working'!C256</f>
        <v>35.719821573333419</v>
      </c>
      <c r="D516" s="7">
        <f>'LATAM Working'!D256</f>
        <v>0</v>
      </c>
      <c r="E516" s="7">
        <f>'LATAM Working'!E256</f>
        <v>0</v>
      </c>
      <c r="F516" s="7">
        <f>'LATAM Working'!F256</f>
        <v>0</v>
      </c>
      <c r="G516" s="8">
        <f>'LATAM Working'!G256</f>
        <v>0</v>
      </c>
      <c r="H516" s="9">
        <f>'LATAM Working'!H256</f>
        <v>35.719821573333419</v>
      </c>
      <c r="I516" s="7">
        <f>'LATAM Working'!I256</f>
        <v>0</v>
      </c>
      <c r="J516" s="7">
        <f>'LATAM Working'!J256</f>
        <v>0</v>
      </c>
      <c r="K516" s="10">
        <f>'LATAM Working'!K256</f>
        <v>0</v>
      </c>
      <c r="L516" s="7">
        <f>'LATAM Working'!L256</f>
        <v>0</v>
      </c>
      <c r="M516" s="11">
        <f>'LATAM Working'!M256</f>
        <v>35.719821573333419</v>
      </c>
      <c r="N516" s="18">
        <f>'LATAM Working'!N256</f>
        <v>0.26771529515948045</v>
      </c>
    </row>
    <row r="517" spans="1:14" x14ac:dyDescent="0.45">
      <c r="A517" s="19" t="s">
        <v>114</v>
      </c>
      <c r="B517" s="19">
        <v>2033</v>
      </c>
      <c r="C517" s="12">
        <f>'LATAM Working'!C257</f>
        <v>36.137743485741424</v>
      </c>
      <c r="D517" s="13">
        <f>'LATAM Working'!D257</f>
        <v>0</v>
      </c>
      <c r="E517" s="13">
        <f>'LATAM Working'!E257</f>
        <v>0</v>
      </c>
      <c r="F517" s="13">
        <f>'LATAM Working'!F257</f>
        <v>0</v>
      </c>
      <c r="G517" s="14">
        <f>'LATAM Working'!G257</f>
        <v>0</v>
      </c>
      <c r="H517" s="15">
        <f>'LATAM Working'!H257</f>
        <v>36.137743485741424</v>
      </c>
      <c r="I517" s="13">
        <f>'LATAM Working'!I257</f>
        <v>0</v>
      </c>
      <c r="J517" s="13">
        <f>'LATAM Working'!J257</f>
        <v>0</v>
      </c>
      <c r="K517" s="16">
        <f>'LATAM Working'!K257</f>
        <v>0</v>
      </c>
      <c r="L517" s="13">
        <f>'LATAM Working'!L257</f>
        <v>0</v>
      </c>
      <c r="M517" s="17">
        <f>'LATAM Working'!M257</f>
        <v>36.137743485741424</v>
      </c>
      <c r="N517" s="18">
        <f>'LATAM Working'!N257</f>
        <v>0.27084756411284638</v>
      </c>
    </row>
    <row r="518" spans="1:14" x14ac:dyDescent="0.45">
      <c r="A518" s="5" t="s">
        <v>114</v>
      </c>
      <c r="B518" s="5">
        <v>2034</v>
      </c>
      <c r="C518" s="6">
        <f>'LATAM Working'!C258</f>
        <v>36.560555084524609</v>
      </c>
      <c r="D518" s="7">
        <f>'LATAM Working'!D258</f>
        <v>0</v>
      </c>
      <c r="E518" s="7">
        <f>'LATAM Working'!E258</f>
        <v>0</v>
      </c>
      <c r="F518" s="7">
        <f>'LATAM Working'!F258</f>
        <v>0</v>
      </c>
      <c r="G518" s="8">
        <f>'LATAM Working'!G258</f>
        <v>0</v>
      </c>
      <c r="H518" s="9">
        <f>'LATAM Working'!H258</f>
        <v>36.560555084524609</v>
      </c>
      <c r="I518" s="7">
        <f>'LATAM Working'!I258</f>
        <v>0</v>
      </c>
      <c r="J518" s="7">
        <f>'LATAM Working'!J258</f>
        <v>0</v>
      </c>
      <c r="K518" s="10">
        <f>'LATAM Working'!K258</f>
        <v>0</v>
      </c>
      <c r="L518" s="7">
        <f>'LATAM Working'!L258</f>
        <v>0</v>
      </c>
      <c r="M518" s="11">
        <f>'LATAM Working'!M258</f>
        <v>36.560555084524609</v>
      </c>
      <c r="N518" s="18">
        <f>'LATAM Working'!N258</f>
        <v>0.27401648061296674</v>
      </c>
    </row>
    <row r="519" spans="1:14" x14ac:dyDescent="0.45">
      <c r="A519" s="19" t="s">
        <v>114</v>
      </c>
      <c r="B519" s="19">
        <v>2035</v>
      </c>
      <c r="C519" s="12">
        <f>'LATAM Working'!C259</f>
        <v>36.988313579013543</v>
      </c>
      <c r="D519" s="13">
        <f>'LATAM Working'!D259</f>
        <v>0</v>
      </c>
      <c r="E519" s="13">
        <f>'LATAM Working'!E259</f>
        <v>0</v>
      </c>
      <c r="F519" s="13">
        <f>'LATAM Working'!F259</f>
        <v>0</v>
      </c>
      <c r="G519" s="14">
        <f>'LATAM Working'!G259</f>
        <v>0</v>
      </c>
      <c r="H519" s="15">
        <f>'LATAM Working'!H259</f>
        <v>36.988313579013543</v>
      </c>
      <c r="I519" s="13">
        <f>'LATAM Working'!I259</f>
        <v>0</v>
      </c>
      <c r="J519" s="13">
        <f>'LATAM Working'!J259</f>
        <v>0</v>
      </c>
      <c r="K519" s="16">
        <f>'LATAM Working'!K259</f>
        <v>0</v>
      </c>
      <c r="L519" s="13">
        <f>'LATAM Working'!L259</f>
        <v>0</v>
      </c>
      <c r="M519" s="17">
        <f>'LATAM Working'!M259</f>
        <v>36.988313579013543</v>
      </c>
      <c r="N519" s="18">
        <f>'LATAM Working'!N259</f>
        <v>0.27722247343613843</v>
      </c>
    </row>
    <row r="520" spans="1:14" x14ac:dyDescent="0.45">
      <c r="A520" s="5" t="s">
        <v>114</v>
      </c>
      <c r="B520" s="5">
        <v>2036</v>
      </c>
      <c r="C520" s="6">
        <f>'LATAM Working'!C260</f>
        <v>37.372992040235282</v>
      </c>
      <c r="D520" s="7">
        <f>'LATAM Working'!D260</f>
        <v>0</v>
      </c>
      <c r="E520" s="7">
        <f>'LATAM Working'!E260</f>
        <v>0</v>
      </c>
      <c r="F520" s="7">
        <f>'LATAM Working'!F260</f>
        <v>0</v>
      </c>
      <c r="G520" s="8">
        <f>'LATAM Working'!G260</f>
        <v>0</v>
      </c>
      <c r="H520" s="9">
        <f>'LATAM Working'!H260</f>
        <v>37.372992040235282</v>
      </c>
      <c r="I520" s="7">
        <f>'LATAM Working'!I260</f>
        <v>0</v>
      </c>
      <c r="J520" s="7">
        <f>'LATAM Working'!J260</f>
        <v>0</v>
      </c>
      <c r="K520" s="10">
        <f>'LATAM Working'!K260</f>
        <v>0</v>
      </c>
      <c r="L520" s="7">
        <f>'LATAM Working'!L260</f>
        <v>0</v>
      </c>
      <c r="M520" s="11">
        <f>'LATAM Working'!M260</f>
        <v>37.372992040235282</v>
      </c>
      <c r="N520" s="18">
        <f>'LATAM Working'!N260</f>
        <v>0.28010558715987427</v>
      </c>
    </row>
    <row r="521" spans="1:14" x14ac:dyDescent="0.45">
      <c r="A521" s="19" t="s">
        <v>114</v>
      </c>
      <c r="B521" s="19">
        <v>2037</v>
      </c>
      <c r="C521" s="12">
        <f>'LATAM Working'!C261</f>
        <v>37.761671157453726</v>
      </c>
      <c r="D521" s="13">
        <f>'LATAM Working'!D261</f>
        <v>0</v>
      </c>
      <c r="E521" s="13">
        <f>'LATAM Working'!E261</f>
        <v>0</v>
      </c>
      <c r="F521" s="13">
        <f>'LATAM Working'!F261</f>
        <v>0</v>
      </c>
      <c r="G521" s="14">
        <f>'LATAM Working'!G261</f>
        <v>0</v>
      </c>
      <c r="H521" s="15">
        <f>'LATAM Working'!H261</f>
        <v>37.761671157453726</v>
      </c>
      <c r="I521" s="13">
        <f>'LATAM Working'!I261</f>
        <v>0</v>
      </c>
      <c r="J521" s="13">
        <f>'LATAM Working'!J261</f>
        <v>0</v>
      </c>
      <c r="K521" s="16">
        <f>'LATAM Working'!K261</f>
        <v>0</v>
      </c>
      <c r="L521" s="13">
        <f>'LATAM Working'!L261</f>
        <v>0</v>
      </c>
      <c r="M521" s="17">
        <f>'LATAM Working'!M261</f>
        <v>37.761671157453726</v>
      </c>
      <c r="N521" s="18">
        <f>'LATAM Working'!N261</f>
        <v>0.28301868526633694</v>
      </c>
    </row>
    <row r="522" spans="1:14" x14ac:dyDescent="0.45">
      <c r="A522" s="5" t="s">
        <v>114</v>
      </c>
      <c r="B522" s="5">
        <v>2038</v>
      </c>
      <c r="C522" s="6">
        <f>'LATAM Working'!C262</f>
        <v>38.15439253749124</v>
      </c>
      <c r="D522" s="7">
        <f>'LATAM Working'!D262</f>
        <v>0</v>
      </c>
      <c r="E522" s="7">
        <f>'LATAM Working'!E262</f>
        <v>0</v>
      </c>
      <c r="F522" s="7">
        <f>'LATAM Working'!F262</f>
        <v>0</v>
      </c>
      <c r="G522" s="8">
        <f>'LATAM Working'!G262</f>
        <v>0</v>
      </c>
      <c r="H522" s="9">
        <f>'LATAM Working'!H262</f>
        <v>38.15439253749124</v>
      </c>
      <c r="I522" s="7">
        <f>'LATAM Working'!I262</f>
        <v>0</v>
      </c>
      <c r="J522" s="7">
        <f>'LATAM Working'!J262</f>
        <v>0</v>
      </c>
      <c r="K522" s="10">
        <f>'LATAM Working'!K262</f>
        <v>0</v>
      </c>
      <c r="L522" s="7">
        <f>'LATAM Working'!L262</f>
        <v>0</v>
      </c>
      <c r="M522" s="11">
        <f>'LATAM Working'!M262</f>
        <v>38.15439253749124</v>
      </c>
      <c r="N522" s="18">
        <f>'LATAM Working'!N262</f>
        <v>0.28596207959310682</v>
      </c>
    </row>
    <row r="523" spans="1:14" x14ac:dyDescent="0.45">
      <c r="A523" s="19" t="s">
        <v>114</v>
      </c>
      <c r="B523" s="19">
        <v>2039</v>
      </c>
      <c r="C523" s="12">
        <f>'LATAM Working'!C263</f>
        <v>38.551198219881151</v>
      </c>
      <c r="D523" s="13">
        <f>'LATAM Working'!D263</f>
        <v>0</v>
      </c>
      <c r="E523" s="13">
        <f>'LATAM Working'!E263</f>
        <v>0</v>
      </c>
      <c r="F523" s="13">
        <f>'LATAM Working'!F263</f>
        <v>0</v>
      </c>
      <c r="G523" s="14">
        <f>'LATAM Working'!G263</f>
        <v>0</v>
      </c>
      <c r="H523" s="15">
        <f>'LATAM Working'!H263</f>
        <v>38.551198219881151</v>
      </c>
      <c r="I523" s="13">
        <f>'LATAM Working'!I263</f>
        <v>0</v>
      </c>
      <c r="J523" s="13">
        <f>'LATAM Working'!J263</f>
        <v>0</v>
      </c>
      <c r="K523" s="16">
        <f>'LATAM Working'!K263</f>
        <v>0</v>
      </c>
      <c r="L523" s="13">
        <f>'LATAM Working'!L263</f>
        <v>0</v>
      </c>
      <c r="M523" s="17">
        <f>'LATAM Working'!M263</f>
        <v>38.551198219881151</v>
      </c>
      <c r="N523" s="18">
        <f>'LATAM Working'!N263</f>
        <v>0.28893608522087511</v>
      </c>
    </row>
    <row r="524" spans="1:14" x14ac:dyDescent="0.45">
      <c r="A524" s="5" t="s">
        <v>114</v>
      </c>
      <c r="B524" s="5">
        <v>2040</v>
      </c>
      <c r="C524" s="6">
        <f>'LATAM Working'!C264</f>
        <v>38.952130681367905</v>
      </c>
      <c r="D524" s="7">
        <f>'LATAM Working'!D264</f>
        <v>0</v>
      </c>
      <c r="E524" s="7">
        <f>'LATAM Working'!E264</f>
        <v>0</v>
      </c>
      <c r="F524" s="7">
        <f>'LATAM Working'!F264</f>
        <v>0</v>
      </c>
      <c r="G524" s="8">
        <f>'LATAM Working'!G264</f>
        <v>0</v>
      </c>
      <c r="H524" s="9">
        <f>'LATAM Working'!H264</f>
        <v>38.952130681367905</v>
      </c>
      <c r="I524" s="7">
        <f>'LATAM Working'!I264</f>
        <v>0</v>
      </c>
      <c r="J524" s="7">
        <f>'LATAM Working'!J264</f>
        <v>0</v>
      </c>
      <c r="K524" s="10">
        <f>'LATAM Working'!K264</f>
        <v>0</v>
      </c>
      <c r="L524" s="7">
        <f>'LATAM Working'!L264</f>
        <v>0</v>
      </c>
      <c r="M524" s="11">
        <f>'LATAM Working'!M264</f>
        <v>38.952130681367905</v>
      </c>
      <c r="N524" s="18">
        <f>'LATAM Working'!N264</f>
        <v>0.29194102050717213</v>
      </c>
    </row>
    <row r="525" spans="1:14" x14ac:dyDescent="0.45">
      <c r="A525" s="19" t="s">
        <v>114</v>
      </c>
      <c r="B525" s="19">
        <v>2041</v>
      </c>
      <c r="C525" s="12">
        <f>'LATAM Working'!C265</f>
        <v>39.244271661478166</v>
      </c>
      <c r="D525" s="13">
        <f>'LATAM Working'!D265</f>
        <v>0</v>
      </c>
      <c r="E525" s="13">
        <f>'LATAM Working'!E265</f>
        <v>0</v>
      </c>
      <c r="F525" s="13">
        <f>'LATAM Working'!F265</f>
        <v>0</v>
      </c>
      <c r="G525" s="14">
        <f>'LATAM Working'!G265</f>
        <v>0</v>
      </c>
      <c r="H525" s="15">
        <f>'LATAM Working'!H265</f>
        <v>39.244271661478166</v>
      </c>
      <c r="I525" s="13">
        <f>'LATAM Working'!I265</f>
        <v>0</v>
      </c>
      <c r="J525" s="13">
        <f>'LATAM Working'!J265</f>
        <v>0</v>
      </c>
      <c r="K525" s="16">
        <f>'LATAM Working'!K265</f>
        <v>0</v>
      </c>
      <c r="L525" s="13">
        <f>'LATAM Working'!L265</f>
        <v>0</v>
      </c>
      <c r="M525" s="17">
        <f>'LATAM Working'!M265</f>
        <v>39.244271661478166</v>
      </c>
      <c r="N525" s="18">
        <f>'LATAM Working'!N265</f>
        <v>0.29413057816097599</v>
      </c>
    </row>
    <row r="526" spans="1:14" x14ac:dyDescent="0.45">
      <c r="A526" s="5" t="s">
        <v>114</v>
      </c>
      <c r="B526" s="5">
        <v>2042</v>
      </c>
      <c r="C526" s="6">
        <f>'LATAM Working'!C266</f>
        <v>39.538603698939248</v>
      </c>
      <c r="D526" s="7">
        <f>'LATAM Working'!D266</f>
        <v>0</v>
      </c>
      <c r="E526" s="7">
        <f>'LATAM Working'!E266</f>
        <v>0</v>
      </c>
      <c r="F526" s="7">
        <f>'LATAM Working'!F266</f>
        <v>0</v>
      </c>
      <c r="G526" s="8">
        <f>'LATAM Working'!G266</f>
        <v>0</v>
      </c>
      <c r="H526" s="9">
        <f>'LATAM Working'!H266</f>
        <v>39.538603698939248</v>
      </c>
      <c r="I526" s="7">
        <f>'LATAM Working'!I266</f>
        <v>0</v>
      </c>
      <c r="J526" s="7">
        <f>'LATAM Working'!J266</f>
        <v>0</v>
      </c>
      <c r="K526" s="10">
        <f>'LATAM Working'!K266</f>
        <v>0</v>
      </c>
      <c r="L526" s="7">
        <f>'LATAM Working'!L266</f>
        <v>0</v>
      </c>
      <c r="M526" s="11">
        <f>'LATAM Working'!M266</f>
        <v>39.538603698939248</v>
      </c>
      <c r="N526" s="18">
        <f>'LATAM Working'!N266</f>
        <v>0.29633655749718324</v>
      </c>
    </row>
    <row r="527" spans="1:14" x14ac:dyDescent="0.45">
      <c r="A527" s="19" t="s">
        <v>114</v>
      </c>
      <c r="B527" s="19">
        <v>2043</v>
      </c>
      <c r="C527" s="12">
        <f>'LATAM Working'!C267</f>
        <v>39.835143226681296</v>
      </c>
      <c r="D527" s="13">
        <f>'LATAM Working'!D267</f>
        <v>0</v>
      </c>
      <c r="E527" s="13">
        <f>'LATAM Working'!E267</f>
        <v>0</v>
      </c>
      <c r="F527" s="13">
        <f>'LATAM Working'!F267</f>
        <v>0</v>
      </c>
      <c r="G527" s="14">
        <f>'LATAM Working'!G267</f>
        <v>0</v>
      </c>
      <c r="H527" s="15">
        <f>'LATAM Working'!H267</f>
        <v>39.835143226681296</v>
      </c>
      <c r="I527" s="13">
        <f>'LATAM Working'!I267</f>
        <v>0</v>
      </c>
      <c r="J527" s="13">
        <f>'LATAM Working'!J267</f>
        <v>0</v>
      </c>
      <c r="K527" s="16">
        <f>'LATAM Working'!K267</f>
        <v>0</v>
      </c>
      <c r="L527" s="13">
        <f>'LATAM Working'!L267</f>
        <v>0</v>
      </c>
      <c r="M527" s="17">
        <f>'LATAM Working'!M267</f>
        <v>39.835143226681296</v>
      </c>
      <c r="N527" s="18">
        <f>'LATAM Working'!N267</f>
        <v>0.29855908167841216</v>
      </c>
    </row>
    <row r="528" spans="1:14" x14ac:dyDescent="0.45">
      <c r="A528" s="5" t="s">
        <v>114</v>
      </c>
      <c r="B528" s="5">
        <v>2044</v>
      </c>
      <c r="C528" s="6">
        <f>'LATAM Working'!C268</f>
        <v>40.133906800881412</v>
      </c>
      <c r="D528" s="7">
        <f>'LATAM Working'!D268</f>
        <v>0</v>
      </c>
      <c r="E528" s="7">
        <f>'LATAM Working'!E268</f>
        <v>0</v>
      </c>
      <c r="F528" s="7">
        <f>'LATAM Working'!F268</f>
        <v>0</v>
      </c>
      <c r="G528" s="8">
        <f>'LATAM Working'!G268</f>
        <v>0</v>
      </c>
      <c r="H528" s="9">
        <f>'LATAM Working'!H268</f>
        <v>40.133906800881412</v>
      </c>
      <c r="I528" s="7">
        <f>'LATAM Working'!I268</f>
        <v>0</v>
      </c>
      <c r="J528" s="7">
        <f>'LATAM Working'!J268</f>
        <v>0</v>
      </c>
      <c r="K528" s="10">
        <f>'LATAM Working'!K268</f>
        <v>0</v>
      </c>
      <c r="L528" s="7">
        <f>'LATAM Working'!L268</f>
        <v>0</v>
      </c>
      <c r="M528" s="11">
        <f>'LATAM Working'!M268</f>
        <v>40.133906800881412</v>
      </c>
      <c r="N528" s="18">
        <f>'LATAM Working'!N268</f>
        <v>0.30079827479100024</v>
      </c>
    </row>
    <row r="529" spans="1:14" x14ac:dyDescent="0.45">
      <c r="A529" s="19" t="s">
        <v>114</v>
      </c>
      <c r="B529" s="19">
        <v>2045</v>
      </c>
      <c r="C529" s="12">
        <f>'LATAM Working'!C269</f>
        <v>40.434911101888019</v>
      </c>
      <c r="D529" s="13">
        <f>'LATAM Working'!D269</f>
        <v>0</v>
      </c>
      <c r="E529" s="13">
        <f>'LATAM Working'!E269</f>
        <v>0</v>
      </c>
      <c r="F529" s="13">
        <f>'LATAM Working'!F269</f>
        <v>0</v>
      </c>
      <c r="G529" s="14">
        <f>'LATAM Working'!G269</f>
        <v>0</v>
      </c>
      <c r="H529" s="15">
        <f>'LATAM Working'!H269</f>
        <v>40.434911101888019</v>
      </c>
      <c r="I529" s="13">
        <f>'LATAM Working'!I269</f>
        <v>0</v>
      </c>
      <c r="J529" s="13">
        <f>'LATAM Working'!J269</f>
        <v>0</v>
      </c>
      <c r="K529" s="16">
        <f>'LATAM Working'!K269</f>
        <v>0</v>
      </c>
      <c r="L529" s="13">
        <f>'LATAM Working'!L269</f>
        <v>0</v>
      </c>
      <c r="M529" s="17">
        <f>'LATAM Working'!M269</f>
        <v>40.434911101888019</v>
      </c>
      <c r="N529" s="18">
        <f>'LATAM Working'!N269</f>
        <v>0.30305426185193279</v>
      </c>
    </row>
    <row r="530" spans="1:14" x14ac:dyDescent="0.45">
      <c r="A530" s="5" t="s">
        <v>114</v>
      </c>
      <c r="B530" s="5">
        <v>2046</v>
      </c>
      <c r="C530" s="6">
        <f>'LATAM Working'!C270</f>
        <v>40.470089474546661</v>
      </c>
      <c r="D530" s="7">
        <f>'LATAM Working'!D270</f>
        <v>0</v>
      </c>
      <c r="E530" s="7">
        <f>'LATAM Working'!E270</f>
        <v>0</v>
      </c>
      <c r="F530" s="7">
        <f>'LATAM Working'!F270</f>
        <v>0</v>
      </c>
      <c r="G530" s="8">
        <f>'LATAM Working'!G270</f>
        <v>0</v>
      </c>
      <c r="H530" s="9">
        <f>'LATAM Working'!H270</f>
        <v>40.470089474546661</v>
      </c>
      <c r="I530" s="7">
        <f>'LATAM Working'!I270</f>
        <v>0</v>
      </c>
      <c r="J530" s="7">
        <f>'LATAM Working'!J270</f>
        <v>0</v>
      </c>
      <c r="K530" s="10">
        <f>'LATAM Working'!K270</f>
        <v>0</v>
      </c>
      <c r="L530" s="7">
        <f>'LATAM Working'!L270</f>
        <v>0</v>
      </c>
      <c r="M530" s="11">
        <f>'LATAM Working'!M270</f>
        <v>40.470089474546661</v>
      </c>
      <c r="N530" s="18">
        <f>'LATAM Working'!N270</f>
        <v>0.30331791905974392</v>
      </c>
    </row>
    <row r="531" spans="1:14" x14ac:dyDescent="0.45">
      <c r="A531" s="19" t="s">
        <v>114</v>
      </c>
      <c r="B531" s="19">
        <v>2047</v>
      </c>
      <c r="C531" s="12">
        <f>'LATAM Working'!C271</f>
        <v>40.505298452389511</v>
      </c>
      <c r="D531" s="13">
        <f>'LATAM Working'!D271</f>
        <v>0</v>
      </c>
      <c r="E531" s="13">
        <f>'LATAM Working'!E271</f>
        <v>0</v>
      </c>
      <c r="F531" s="13">
        <f>'LATAM Working'!F271</f>
        <v>0</v>
      </c>
      <c r="G531" s="14">
        <f>'LATAM Working'!G271</f>
        <v>0</v>
      </c>
      <c r="H531" s="15">
        <f>'LATAM Working'!H271</f>
        <v>40.505298452389511</v>
      </c>
      <c r="I531" s="13">
        <f>'LATAM Working'!I271</f>
        <v>0</v>
      </c>
      <c r="J531" s="13">
        <f>'LATAM Working'!J271</f>
        <v>0</v>
      </c>
      <c r="K531" s="16">
        <f>'LATAM Working'!K271</f>
        <v>0</v>
      </c>
      <c r="L531" s="13">
        <f>'LATAM Working'!L271</f>
        <v>0</v>
      </c>
      <c r="M531" s="17">
        <f>'LATAM Working'!M271</f>
        <v>40.505298452389511</v>
      </c>
      <c r="N531" s="18">
        <f>'LATAM Working'!N271</f>
        <v>0.30358180564932585</v>
      </c>
    </row>
    <row r="532" spans="1:14" x14ac:dyDescent="0.45">
      <c r="A532" s="5" t="s">
        <v>114</v>
      </c>
      <c r="B532" s="5">
        <v>2048</v>
      </c>
      <c r="C532" s="6">
        <f>'LATAM Working'!C272</f>
        <v>40.540538062043083</v>
      </c>
      <c r="D532" s="7">
        <f>'LATAM Working'!D272</f>
        <v>0</v>
      </c>
      <c r="E532" s="7">
        <f>'LATAM Working'!E272</f>
        <v>0</v>
      </c>
      <c r="F532" s="7">
        <f>'LATAM Working'!F272</f>
        <v>0</v>
      </c>
      <c r="G532" s="8">
        <f>'LATAM Working'!G272</f>
        <v>0</v>
      </c>
      <c r="H532" s="9">
        <f>'LATAM Working'!H272</f>
        <v>40.540538062043083</v>
      </c>
      <c r="I532" s="7">
        <f>'LATAM Working'!I272</f>
        <v>0</v>
      </c>
      <c r="J532" s="7">
        <f>'LATAM Working'!J272</f>
        <v>0</v>
      </c>
      <c r="K532" s="10">
        <f>'LATAM Working'!K272</f>
        <v>0</v>
      </c>
      <c r="L532" s="7">
        <f>'LATAM Working'!L272</f>
        <v>0</v>
      </c>
      <c r="M532" s="11">
        <f>'LATAM Working'!M272</f>
        <v>40.540538062043083</v>
      </c>
      <c r="N532" s="18">
        <f>'LATAM Working'!N272</f>
        <v>0.30384592182024073</v>
      </c>
    </row>
    <row r="533" spans="1:14" x14ac:dyDescent="0.45">
      <c r="A533" s="19" t="s">
        <v>114</v>
      </c>
      <c r="B533" s="19">
        <v>2049</v>
      </c>
      <c r="C533" s="12">
        <f>'LATAM Working'!C273</f>
        <v>40.575808330157059</v>
      </c>
      <c r="D533" s="13">
        <f>'LATAM Working'!D273</f>
        <v>0</v>
      </c>
      <c r="E533" s="13">
        <f>'LATAM Working'!E273</f>
        <v>0</v>
      </c>
      <c r="F533" s="13">
        <f>'LATAM Working'!F273</f>
        <v>0</v>
      </c>
      <c r="G533" s="14">
        <f>'LATAM Working'!G273</f>
        <v>0</v>
      </c>
      <c r="H533" s="15">
        <f>'LATAM Working'!H273</f>
        <v>40.575808330157059</v>
      </c>
      <c r="I533" s="13">
        <f>'LATAM Working'!I273</f>
        <v>0</v>
      </c>
      <c r="J533" s="13">
        <f>'LATAM Working'!J273</f>
        <v>0</v>
      </c>
      <c r="K533" s="16">
        <f>'LATAM Working'!K273</f>
        <v>0</v>
      </c>
      <c r="L533" s="13">
        <f>'LATAM Working'!L273</f>
        <v>0</v>
      </c>
      <c r="M533" s="17">
        <f>'LATAM Working'!M273</f>
        <v>40.575808330157059</v>
      </c>
      <c r="N533" s="18">
        <f>'LATAM Working'!N273</f>
        <v>0.30411026777222433</v>
      </c>
    </row>
    <row r="534" spans="1:14" x14ac:dyDescent="0.45">
      <c r="A534" s="5" t="s">
        <v>114</v>
      </c>
      <c r="B534" s="5">
        <v>2050</v>
      </c>
      <c r="C534" s="6">
        <f>'LATAM Working'!C274</f>
        <v>40.611109283404303</v>
      </c>
      <c r="D534" s="7">
        <f>'LATAM Working'!D274</f>
        <v>0</v>
      </c>
      <c r="E534" s="7">
        <f>'LATAM Working'!E274</f>
        <v>0</v>
      </c>
      <c r="F534" s="7">
        <f>'LATAM Working'!F274</f>
        <v>0</v>
      </c>
      <c r="G534" s="8">
        <f>'LATAM Working'!G274</f>
        <v>0</v>
      </c>
      <c r="H534" s="9">
        <f>'LATAM Working'!H274</f>
        <v>40.611109283404303</v>
      </c>
      <c r="I534" s="7">
        <f>'LATAM Working'!I274</f>
        <v>0</v>
      </c>
      <c r="J534" s="7">
        <f>'LATAM Working'!J274</f>
        <v>0</v>
      </c>
      <c r="K534" s="10">
        <f>'LATAM Working'!K274</f>
        <v>0</v>
      </c>
      <c r="L534" s="7">
        <f>'LATAM Working'!L274</f>
        <v>0</v>
      </c>
      <c r="M534" s="11">
        <f>'LATAM Working'!M274</f>
        <v>40.611109283404303</v>
      </c>
      <c r="N534" s="18">
        <f>'LATAM Working'!N274</f>
        <v>0.30437484370518625</v>
      </c>
    </row>
  </sheetData>
  <conditionalFormatting sqref="C2:M534">
    <cfRule type="cellIs" dxfId="182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729-D3D7-400E-B2C2-91186D1FE231}">
  <sheetPr codeName="Sheet8"/>
  <dimension ref="B1:AY283"/>
  <sheetViews>
    <sheetView zoomScale="40" zoomScaleNormal="40" workbookViewId="0">
      <selection activeCell="C6" sqref="C6"/>
    </sheetView>
  </sheetViews>
  <sheetFormatPr defaultColWidth="9.1328125" defaultRowHeight="14.25" x14ac:dyDescent="0.45"/>
  <cols>
    <col min="1" max="1" width="9.1328125" style="24"/>
    <col min="2" max="14" width="11.86328125" style="24" customWidth="1"/>
    <col min="15" max="15" width="9.1328125" style="24"/>
    <col min="16" max="16" width="12.265625" style="24" customWidth="1"/>
    <col min="17" max="17" width="13.86328125" style="24" customWidth="1"/>
    <col min="18" max="18" width="9.1328125" style="24"/>
    <col min="19" max="31" width="11.86328125" style="24" customWidth="1"/>
    <col min="32" max="32" width="9.1328125" style="24"/>
    <col min="33" max="33" width="11.73046875" style="24" customWidth="1"/>
    <col min="34" max="34" width="13.265625" style="24" customWidth="1"/>
    <col min="35" max="35" width="9.1328125" style="24"/>
    <col min="36" max="48" width="11.86328125" style="24" customWidth="1"/>
    <col min="49" max="49" width="9.1328125" style="24"/>
    <col min="50" max="50" width="12" style="24" customWidth="1"/>
    <col min="51" max="51" width="13.59765625" style="24" customWidth="1"/>
    <col min="52" max="16384" width="9.1328125" style="24"/>
  </cols>
  <sheetData>
    <row r="1" spans="2:51" ht="25.15" x14ac:dyDescent="0.7">
      <c r="B1" s="23" t="s">
        <v>91</v>
      </c>
      <c r="S1" s="23" t="s">
        <v>92</v>
      </c>
      <c r="AJ1" s="23" t="s">
        <v>93</v>
      </c>
    </row>
    <row r="3" spans="2:51" ht="20.65" x14ac:dyDescent="0.6">
      <c r="B3" s="25" t="s">
        <v>46</v>
      </c>
      <c r="S3" s="25" t="s">
        <v>46</v>
      </c>
      <c r="AJ3" s="25" t="s">
        <v>46</v>
      </c>
    </row>
    <row r="5" spans="2:51" ht="41.65" x14ac:dyDescent="0.45">
      <c r="B5" s="1" t="s">
        <v>21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3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4" t="s">
        <v>19</v>
      </c>
      <c r="O5" s="42" t="s">
        <v>94</v>
      </c>
      <c r="P5" s="43" t="s">
        <v>95</v>
      </c>
      <c r="Q5" s="4" t="s">
        <v>11</v>
      </c>
      <c r="S5" s="1" t="s">
        <v>21</v>
      </c>
      <c r="T5" s="2" t="s">
        <v>0</v>
      </c>
      <c r="U5" s="2" t="s">
        <v>1</v>
      </c>
      <c r="V5" s="2" t="s">
        <v>2</v>
      </c>
      <c r="W5" s="2" t="s">
        <v>3</v>
      </c>
      <c r="X5" s="2" t="s">
        <v>4</v>
      </c>
      <c r="Y5" s="3" t="s">
        <v>5</v>
      </c>
      <c r="Z5" s="2" t="s">
        <v>6</v>
      </c>
      <c r="AA5" s="2" t="s">
        <v>7</v>
      </c>
      <c r="AB5" s="2" t="s">
        <v>8</v>
      </c>
      <c r="AC5" s="2" t="s">
        <v>9</v>
      </c>
      <c r="AD5" s="2" t="s">
        <v>10</v>
      </c>
      <c r="AE5" s="4" t="s">
        <v>19</v>
      </c>
      <c r="AF5" s="42" t="s">
        <v>94</v>
      </c>
      <c r="AG5" s="43" t="s">
        <v>95</v>
      </c>
      <c r="AH5" s="4" t="s">
        <v>11</v>
      </c>
      <c r="AJ5" s="1" t="s">
        <v>21</v>
      </c>
      <c r="AK5" s="2" t="s">
        <v>0</v>
      </c>
      <c r="AL5" s="2" t="s">
        <v>1</v>
      </c>
      <c r="AM5" s="2" t="s">
        <v>2</v>
      </c>
      <c r="AN5" s="2" t="s">
        <v>3</v>
      </c>
      <c r="AO5" s="2" t="s">
        <v>4</v>
      </c>
      <c r="AP5" s="3" t="s">
        <v>5</v>
      </c>
      <c r="AQ5" s="2" t="s">
        <v>6</v>
      </c>
      <c r="AR5" s="2" t="s">
        <v>7</v>
      </c>
      <c r="AS5" s="2" t="s">
        <v>8</v>
      </c>
      <c r="AT5" s="2" t="s">
        <v>9</v>
      </c>
      <c r="AU5" s="2" t="s">
        <v>10</v>
      </c>
      <c r="AV5" s="4" t="s">
        <v>19</v>
      </c>
      <c r="AW5" s="42" t="s">
        <v>94</v>
      </c>
      <c r="AX5" s="43" t="s">
        <v>95</v>
      </c>
      <c r="AY5" s="4" t="s">
        <v>11</v>
      </c>
    </row>
    <row r="6" spans="2:51" x14ac:dyDescent="0.45">
      <c r="B6" s="5">
        <v>2010</v>
      </c>
      <c r="C6" s="6" cm="1">
        <f t="array" ref="C6:H46">'[19]LATAM Gas Balances'!C6:H46</f>
        <v>1337.3186563197719</v>
      </c>
      <c r="D6" s="7">
        <v>784.43370312677769</v>
      </c>
      <c r="E6" s="7">
        <v>1111.1672378772098</v>
      </c>
      <c r="F6" s="7">
        <v>255.50515224985708</v>
      </c>
      <c r="G6" s="8">
        <v>491.69785679818085</v>
      </c>
      <c r="H6" s="9">
        <v>3980.1226063717972</v>
      </c>
      <c r="I6" s="7" cm="1">
        <f t="array" ref="I6:I46">'[19]LATAM Gas Balances'!L6:L46</f>
        <v>45.235251319889542</v>
      </c>
      <c r="J6" s="7" cm="1">
        <f t="array" ref="J6:J46">'[19]LATAM Gas Balances'!M6:M46</f>
        <v>0</v>
      </c>
      <c r="K6" s="10" cm="1">
        <f t="array" ref="K6:K46">'[19]LATAM Gas Balances'!I6:I46</f>
        <v>3681.0811327330189</v>
      </c>
      <c r="L6" s="7" cm="1">
        <f t="array" ref="L6:L46">'[19]LATAM Gas Balances'!J6:J46</f>
        <v>173.54119619154406</v>
      </c>
      <c r="M6" s="11" cm="1">
        <f t="array" ref="M6:M46">'[19]LATAM Gas Balances'!K6:K46</f>
        <v>170.73552876712327</v>
      </c>
      <c r="N6" s="18" cm="1">
        <f t="array" ref="N6:N46">'[19]LATAM Gas Balances'!Q6:Q46</f>
        <v>1.2796399999999999</v>
      </c>
      <c r="O6" s="44"/>
      <c r="P6" s="45"/>
      <c r="Q6" s="18"/>
      <c r="S6" s="5">
        <v>2010</v>
      </c>
      <c r="T6" s="6" cm="1">
        <f t="array" ref="T6:Y46">'[19]LATAM Gas Balances'!T6:Y46</f>
        <v>659.05099999999993</v>
      </c>
      <c r="U6" s="7">
        <v>1249.9729999999997</v>
      </c>
      <c r="V6" s="7">
        <v>50.125999999999991</v>
      </c>
      <c r="W6" s="7">
        <v>194.14999999999998</v>
      </c>
      <c r="X6" s="8">
        <v>126.374</v>
      </c>
      <c r="Y6" s="9">
        <v>2279.6739999999995</v>
      </c>
      <c r="Z6" s="7" cm="1">
        <f t="array" ref="Z6:Z46">'[19]LATAM Gas Balances'!AC6:AC46</f>
        <v>0</v>
      </c>
      <c r="AA6" s="7" cm="1">
        <f t="array" ref="AA6:AA46">'[19]LATAM Gas Balances'!AD6:AD46</f>
        <v>0</v>
      </c>
      <c r="AB6" s="10" cm="1">
        <f t="array" ref="AB6:AB46">'[19]LATAM Gas Balances'!Z6:Z46</f>
        <v>1026.7234556164381</v>
      </c>
      <c r="AC6" s="7" cm="1">
        <f t="array" ref="AC6:AC46">'[19]LATAM Gas Balances'!AA6:AA46</f>
        <v>949.92299999999989</v>
      </c>
      <c r="AD6" s="11" cm="1">
        <f t="array" ref="AD6:AD46">'[19]LATAM Gas Balances'!AB6:AB46</f>
        <v>303.02754438356169</v>
      </c>
      <c r="AE6" s="18" cm="1">
        <f t="array" ref="AE6:AE46">'[19]LATAM Gas Balances'!AH6:AH46</f>
        <v>2.2711510000000001</v>
      </c>
      <c r="AF6" s="44"/>
      <c r="AG6" s="45"/>
      <c r="AH6" s="18"/>
      <c r="AJ6" s="5">
        <v>2010</v>
      </c>
      <c r="AK6" s="6" cm="1">
        <f t="array" ref="AK6:AP46">'[19]LATAM Gas Balances'!AK6:AP46</f>
        <v>203.192602739726</v>
      </c>
      <c r="AL6" s="7">
        <v>209.86575342465753</v>
      </c>
      <c r="AM6" s="7">
        <v>58.607671232876712</v>
      </c>
      <c r="AN6" s="7">
        <v>2.030958904109589</v>
      </c>
      <c r="AO6" s="8">
        <v>34.816438356164376</v>
      </c>
      <c r="AP6" s="9">
        <v>508.51342465753424</v>
      </c>
      <c r="AQ6" s="7" cm="1">
        <f t="array" ref="AQ6:AQ46">'[19]LATAM Gas Balances'!AT6:AT46</f>
        <v>0</v>
      </c>
      <c r="AR6" s="7" cm="1">
        <f t="array" ref="AR6:AR46">'[19]LATAM Gas Balances'!AU6:AU46</f>
        <v>0</v>
      </c>
      <c r="AS6" s="10" cm="1">
        <f t="array" ref="AS6:AS46">'[19]LATAM Gas Balances'!AQ6:AQ46</f>
        <v>178.72438356164383</v>
      </c>
      <c r="AT6" s="7" cm="1">
        <f t="array" ref="AT6:AT46">'[19]LATAM Gas Balances'!AR6:AR46</f>
        <v>32.882191780821913</v>
      </c>
      <c r="AU6" s="11" cm="1">
        <f t="array" ref="AU6:AU46">'[19]LATAM Gas Balances'!AS6:AS46</f>
        <v>297.60610027397263</v>
      </c>
      <c r="AV6" s="18" cm="1">
        <f t="array" ref="AV6:AV46">'[19]LATAM Gas Balances'!AY6:AY46</f>
        <v>2.230518</v>
      </c>
      <c r="AW6" s="44"/>
      <c r="AX6" s="45"/>
      <c r="AY6" s="18"/>
    </row>
    <row r="7" spans="2:51" x14ac:dyDescent="0.45">
      <c r="B7" s="19">
        <v>2011</v>
      </c>
      <c r="C7" s="12">
        <v>1463.7746806552768</v>
      </c>
      <c r="D7" s="13">
        <v>850.2970437400827</v>
      </c>
      <c r="E7" s="13">
        <v>1161.5141818841371</v>
      </c>
      <c r="F7" s="13">
        <v>264.79959055641467</v>
      </c>
      <c r="G7" s="14">
        <v>647.93389830754018</v>
      </c>
      <c r="H7" s="15">
        <v>4388.3193951434514</v>
      </c>
      <c r="I7" s="13">
        <v>19.530242759075964</v>
      </c>
      <c r="J7" s="13">
        <v>0</v>
      </c>
      <c r="K7" s="16">
        <v>3752.3458395370517</v>
      </c>
      <c r="L7" s="13">
        <v>229.57813480383214</v>
      </c>
      <c r="M7" s="17">
        <v>425.92566356164383</v>
      </c>
      <c r="N7" s="18">
        <v>3.192256</v>
      </c>
      <c r="O7" s="46"/>
      <c r="P7" s="47"/>
      <c r="Q7" s="18"/>
      <c r="S7" s="19">
        <v>2011</v>
      </c>
      <c r="T7" s="12">
        <v>474.07899999999995</v>
      </c>
      <c r="U7" s="13">
        <v>1442.0049999999999</v>
      </c>
      <c r="V7" s="13">
        <v>24.004000000000001</v>
      </c>
      <c r="W7" s="13">
        <v>190.62</v>
      </c>
      <c r="X7" s="14">
        <v>112.25399999999998</v>
      </c>
      <c r="Y7" s="15">
        <v>2242.9619999999995</v>
      </c>
      <c r="Z7" s="13">
        <v>0</v>
      </c>
      <c r="AA7" s="13">
        <v>0</v>
      </c>
      <c r="AB7" s="16">
        <v>1167.1649323287668</v>
      </c>
      <c r="AC7" s="13">
        <v>972.16199999999992</v>
      </c>
      <c r="AD7" s="17">
        <v>103.63506767123289</v>
      </c>
      <c r="AE7" s="18">
        <v>0.77673099999999995</v>
      </c>
      <c r="AF7" s="46"/>
      <c r="AG7" s="47"/>
      <c r="AH7" s="18"/>
      <c r="AJ7" s="19">
        <v>2011</v>
      </c>
      <c r="AK7" s="12">
        <v>277.75780821917806</v>
      </c>
      <c r="AL7" s="13">
        <v>164.41095890410958</v>
      </c>
      <c r="AM7" s="13">
        <v>58.317534246575335</v>
      </c>
      <c r="AN7" s="13">
        <v>1.9342465753424658</v>
      </c>
      <c r="AO7" s="14">
        <v>43.133698630136983</v>
      </c>
      <c r="AP7" s="15">
        <v>545.5542465753424</v>
      </c>
      <c r="AQ7" s="13">
        <v>0</v>
      </c>
      <c r="AR7" s="13">
        <v>0</v>
      </c>
      <c r="AS7" s="16">
        <v>143.13424657534244</v>
      </c>
      <c r="AT7" s="13">
        <v>11.605479452054794</v>
      </c>
      <c r="AU7" s="17">
        <v>391.52745260273974</v>
      </c>
      <c r="AV7" s="18">
        <v>2.9344459999999999</v>
      </c>
      <c r="AW7" s="46"/>
      <c r="AX7" s="47"/>
      <c r="AY7" s="18"/>
    </row>
    <row r="8" spans="2:51" x14ac:dyDescent="0.45">
      <c r="B8" s="5">
        <v>2012</v>
      </c>
      <c r="C8" s="6">
        <v>1581.7137009947407</v>
      </c>
      <c r="D8" s="7">
        <v>779.44620122416734</v>
      </c>
      <c r="E8" s="7">
        <v>1223.3239352937271</v>
      </c>
      <c r="F8" s="7">
        <v>267.09215243694717</v>
      </c>
      <c r="G8" s="8">
        <v>641.35501121421385</v>
      </c>
      <c r="H8" s="9">
        <v>4492.9310011637963</v>
      </c>
      <c r="I8" s="7">
        <v>10.382349578142888</v>
      </c>
      <c r="J8" s="7">
        <v>5.3224043715847005</v>
      </c>
      <c r="K8" s="10">
        <v>3637.730492605534</v>
      </c>
      <c r="L8" s="7">
        <v>352.34061032219722</v>
      </c>
      <c r="M8" s="11">
        <v>518.56465218579251</v>
      </c>
      <c r="N8" s="18">
        <v>3.8972210000000005</v>
      </c>
      <c r="O8" s="44"/>
      <c r="P8" s="45"/>
      <c r="Q8" s="18"/>
      <c r="S8" s="5">
        <v>2012</v>
      </c>
      <c r="T8" s="6">
        <v>829.90299999999991</v>
      </c>
      <c r="U8" s="7">
        <v>1475.5399999999997</v>
      </c>
      <c r="V8" s="7">
        <v>57.892000000000003</v>
      </c>
      <c r="W8" s="7">
        <v>187.44299999999998</v>
      </c>
      <c r="X8" s="8">
        <v>106.95899999999999</v>
      </c>
      <c r="Y8" s="9">
        <v>2657.7369999999992</v>
      </c>
      <c r="Z8" s="7">
        <v>0</v>
      </c>
      <c r="AA8" s="7">
        <v>28.231363387978142</v>
      </c>
      <c r="AB8" s="10">
        <v>1333.5110161202176</v>
      </c>
      <c r="AC8" s="7">
        <v>973.22099999999989</v>
      </c>
      <c r="AD8" s="11">
        <v>379.23634726775964</v>
      </c>
      <c r="AE8" s="18">
        <v>2.8501130000000003</v>
      </c>
      <c r="AF8" s="44"/>
      <c r="AG8" s="45"/>
      <c r="AH8" s="18"/>
      <c r="AJ8" s="5">
        <v>2012</v>
      </c>
      <c r="AK8" s="6">
        <v>277.38469945355189</v>
      </c>
      <c r="AL8" s="7">
        <v>100.9811475409836</v>
      </c>
      <c r="AM8" s="7">
        <v>58.929781420765025</v>
      </c>
      <c r="AN8" s="7">
        <v>3.3756830601092895</v>
      </c>
      <c r="AO8" s="8">
        <v>26.692602739726027</v>
      </c>
      <c r="AP8" s="9">
        <v>467.36391421513588</v>
      </c>
      <c r="AQ8" s="7">
        <v>0</v>
      </c>
      <c r="AR8" s="7">
        <v>0</v>
      </c>
      <c r="AS8" s="10">
        <v>118.14890710382514</v>
      </c>
      <c r="AT8" s="7">
        <v>3.8579234972677594</v>
      </c>
      <c r="AU8" s="11">
        <v>417.78080054644823</v>
      </c>
      <c r="AV8" s="18">
        <v>3.139790000000001</v>
      </c>
      <c r="AW8" s="44"/>
      <c r="AX8" s="45"/>
      <c r="AY8" s="18"/>
    </row>
    <row r="9" spans="2:51" x14ac:dyDescent="0.45">
      <c r="B9" s="19">
        <v>2013</v>
      </c>
      <c r="C9" s="12">
        <v>1597.1704860245932</v>
      </c>
      <c r="D9" s="13">
        <v>849.05513589580721</v>
      </c>
      <c r="E9" s="13">
        <v>1274.8208859644535</v>
      </c>
      <c r="F9" s="13">
        <v>264.60585293270771</v>
      </c>
      <c r="G9" s="14">
        <v>508.33741220946536</v>
      </c>
      <c r="H9" s="15">
        <v>4493.9897730270268</v>
      </c>
      <c r="I9" s="13">
        <v>7.8190517875583279</v>
      </c>
      <c r="J9" s="13">
        <v>0</v>
      </c>
      <c r="K9" s="16">
        <v>3408.4058367418916</v>
      </c>
      <c r="L9" s="13">
        <v>451.44906122337841</v>
      </c>
      <c r="M9" s="17">
        <v>641.95392684931505</v>
      </c>
      <c r="N9" s="18">
        <v>4.8113589999999995</v>
      </c>
      <c r="O9" s="46"/>
      <c r="P9" s="47"/>
      <c r="Q9" s="18"/>
      <c r="S9" s="19">
        <v>2013</v>
      </c>
      <c r="T9" s="12">
        <v>1217.8499999999999</v>
      </c>
      <c r="U9" s="13">
        <v>1467.4209999999998</v>
      </c>
      <c r="V9" s="13">
        <v>61.774999999999991</v>
      </c>
      <c r="W9" s="13">
        <v>180.73599999999999</v>
      </c>
      <c r="X9" s="14">
        <v>90.367999999999995</v>
      </c>
      <c r="Y9" s="15">
        <v>3018.1499999999996</v>
      </c>
      <c r="Z9" s="13">
        <v>0</v>
      </c>
      <c r="AA9" s="13">
        <v>0</v>
      </c>
      <c r="AB9" s="16">
        <v>1350.9991586301367</v>
      </c>
      <c r="AC9" s="13">
        <v>1126.423</v>
      </c>
      <c r="AD9" s="17">
        <v>540.72784136986309</v>
      </c>
      <c r="AE9" s="18">
        <v>4.052683</v>
      </c>
      <c r="AF9" s="46"/>
      <c r="AG9" s="47"/>
      <c r="AH9" s="18"/>
      <c r="AJ9" s="19">
        <v>2013</v>
      </c>
      <c r="AK9" s="12">
        <v>236.46164383561643</v>
      </c>
      <c r="AL9" s="13">
        <v>97.19589041095891</v>
      </c>
      <c r="AM9" s="13">
        <v>60.251780821917805</v>
      </c>
      <c r="AN9" s="13">
        <v>3.191506849315068</v>
      </c>
      <c r="AO9" s="14">
        <v>67.892054794520547</v>
      </c>
      <c r="AP9" s="15">
        <v>464.99287671232878</v>
      </c>
      <c r="AQ9" s="13">
        <v>0</v>
      </c>
      <c r="AR9" s="13">
        <v>0</v>
      </c>
      <c r="AS9" s="16">
        <v>93.327397260273969</v>
      </c>
      <c r="AT9" s="13">
        <v>1.9342465753424658</v>
      </c>
      <c r="AU9" s="17">
        <v>393.1482953424657</v>
      </c>
      <c r="AV9" s="18">
        <v>2.9465939999999997</v>
      </c>
      <c r="AW9" s="46"/>
      <c r="AX9" s="47"/>
      <c r="AY9" s="18"/>
    </row>
    <row r="10" spans="2:51" x14ac:dyDescent="0.45">
      <c r="B10" s="5">
        <v>2014</v>
      </c>
      <c r="C10" s="6">
        <v>1580.3500861817263</v>
      </c>
      <c r="D10" s="7">
        <v>868.12338893681272</v>
      </c>
      <c r="E10" s="7">
        <v>1234.90596784944</v>
      </c>
      <c r="F10" s="7">
        <v>273.56745993699946</v>
      </c>
      <c r="G10" s="8">
        <v>643.9940382547818</v>
      </c>
      <c r="H10" s="9">
        <v>4600.9409411597599</v>
      </c>
      <c r="I10" s="7">
        <v>6.0927998840154318</v>
      </c>
      <c r="J10" s="7">
        <v>0</v>
      </c>
      <c r="K10" s="10">
        <v>3386.9771509067887</v>
      </c>
      <c r="L10" s="7">
        <v>570.9</v>
      </c>
      <c r="M10" s="11">
        <v>649.15659013698644</v>
      </c>
      <c r="N10" s="18">
        <v>4.73204495890411</v>
      </c>
      <c r="O10" s="44"/>
      <c r="P10" s="45"/>
      <c r="Q10" s="18"/>
      <c r="S10" s="5">
        <v>2014</v>
      </c>
      <c r="T10" s="6">
        <v>1454.0069999999998</v>
      </c>
      <c r="U10" s="7">
        <v>1509.0749999999998</v>
      </c>
      <c r="V10" s="7">
        <v>61.421999999999997</v>
      </c>
      <c r="W10" s="7">
        <v>174.73499999999999</v>
      </c>
      <c r="X10" s="8">
        <v>96.72199999999998</v>
      </c>
      <c r="Y10" s="9">
        <v>3295.9609999999993</v>
      </c>
      <c r="Z10" s="7">
        <v>0</v>
      </c>
      <c r="AA10" s="7">
        <v>2.7885753424657533</v>
      </c>
      <c r="AB10" s="10">
        <v>1381.2279421917799</v>
      </c>
      <c r="AC10" s="7">
        <v>1165.2529999999999</v>
      </c>
      <c r="AD10" s="11">
        <v>752.26863315068499</v>
      </c>
      <c r="AE10" s="18">
        <v>5.4836830547945201</v>
      </c>
      <c r="AF10" s="44"/>
      <c r="AG10" s="45"/>
      <c r="AH10" s="18"/>
      <c r="AJ10" s="5">
        <v>2014</v>
      </c>
      <c r="AK10" s="6">
        <v>196.90630136986297</v>
      </c>
      <c r="AL10" s="7">
        <v>80.658082191780821</v>
      </c>
      <c r="AM10" s="7">
        <v>63.926849315068495</v>
      </c>
      <c r="AN10" s="7">
        <v>3.3849315068493149</v>
      </c>
      <c r="AO10" s="8">
        <v>42.553424657534244</v>
      </c>
      <c r="AP10" s="9">
        <v>387.42958904109588</v>
      </c>
      <c r="AQ10" s="7">
        <v>0</v>
      </c>
      <c r="AR10" s="7">
        <v>0</v>
      </c>
      <c r="AS10" s="10">
        <v>76.402739726027391</v>
      </c>
      <c r="AT10" s="7">
        <v>0.9671232876712329</v>
      </c>
      <c r="AU10" s="11">
        <v>375.25965123287688</v>
      </c>
      <c r="AV10" s="18">
        <v>2.7354656301369875</v>
      </c>
      <c r="AW10" s="44"/>
      <c r="AX10" s="45"/>
      <c r="AY10" s="18"/>
    </row>
    <row r="11" spans="2:51" x14ac:dyDescent="0.45">
      <c r="B11" s="19">
        <v>2015</v>
      </c>
      <c r="C11" s="12">
        <v>1604.4654527018672</v>
      </c>
      <c r="D11" s="13">
        <v>904.0890401070302</v>
      </c>
      <c r="E11" s="13">
        <v>1250.8396454914941</v>
      </c>
      <c r="F11" s="13">
        <v>285.25132893594304</v>
      </c>
      <c r="G11" s="14">
        <v>669.95149731228855</v>
      </c>
      <c r="H11" s="15">
        <v>4714.596964548623</v>
      </c>
      <c r="I11" s="13">
        <v>8.487198207778528</v>
      </c>
      <c r="J11" s="13">
        <v>0</v>
      </c>
      <c r="K11" s="16">
        <v>3530.994578646812</v>
      </c>
      <c r="L11" s="13">
        <v>576.35</v>
      </c>
      <c r="M11" s="17">
        <v>615.73958410958903</v>
      </c>
      <c r="N11" s="18">
        <v>4.6148859999999994</v>
      </c>
      <c r="O11" s="46"/>
      <c r="P11" s="47"/>
      <c r="Q11" s="18"/>
      <c r="S11" s="19">
        <v>2015</v>
      </c>
      <c r="T11" s="12">
        <v>1708.5199999999998</v>
      </c>
      <c r="U11" s="13">
        <v>1539.4329999999998</v>
      </c>
      <c r="V11" s="13">
        <v>62.127999999999993</v>
      </c>
      <c r="W11" s="13">
        <v>170.14599999999999</v>
      </c>
      <c r="X11" s="14">
        <v>89.661999999999992</v>
      </c>
      <c r="Y11" s="15">
        <v>3569.8889999999997</v>
      </c>
      <c r="Z11" s="13">
        <v>0</v>
      </c>
      <c r="AA11" s="13">
        <v>0</v>
      </c>
      <c r="AB11" s="16">
        <v>1755.2043432876708</v>
      </c>
      <c r="AC11" s="13">
        <v>1130.6589999999999</v>
      </c>
      <c r="AD11" s="17">
        <v>684.02565671232867</v>
      </c>
      <c r="AE11" s="18">
        <v>5.1266809999999996</v>
      </c>
      <c r="AF11" s="46"/>
      <c r="AG11" s="47"/>
      <c r="AH11" s="18"/>
      <c r="AJ11" s="19">
        <v>2015</v>
      </c>
      <c r="AK11" s="12">
        <v>223.88904109589041</v>
      </c>
      <c r="AL11" s="13">
        <v>103.57890410958903</v>
      </c>
      <c r="AM11" s="13">
        <v>66.247945205479439</v>
      </c>
      <c r="AN11" s="13">
        <v>3.094794520547945</v>
      </c>
      <c r="AO11" s="14">
        <v>22.727397260273971</v>
      </c>
      <c r="AP11" s="15">
        <v>419.5380821917808</v>
      </c>
      <c r="AQ11" s="13">
        <v>0</v>
      </c>
      <c r="AR11" s="13">
        <v>0</v>
      </c>
      <c r="AS11" s="16">
        <v>97.292602739726021</v>
      </c>
      <c r="AT11" s="13">
        <v>3.8684931506849316</v>
      </c>
      <c r="AU11" s="17">
        <v>400.15122191780819</v>
      </c>
      <c r="AV11" s="18">
        <v>2.9990799999999997</v>
      </c>
      <c r="AW11" s="46"/>
      <c r="AX11" s="47"/>
      <c r="AY11" s="18"/>
    </row>
    <row r="12" spans="2:51" x14ac:dyDescent="0.45">
      <c r="B12" s="5">
        <v>2016</v>
      </c>
      <c r="C12" s="6">
        <v>1714.9530259756782</v>
      </c>
      <c r="D12" s="7">
        <v>844.15953517367336</v>
      </c>
      <c r="E12" s="7">
        <v>1274.8978842507986</v>
      </c>
      <c r="F12" s="7">
        <v>271.08364424844854</v>
      </c>
      <c r="G12" s="8">
        <v>609.17046818761594</v>
      </c>
      <c r="H12" s="9">
        <v>4714.2645578362153</v>
      </c>
      <c r="I12" s="7">
        <v>5.8245477896519313</v>
      </c>
      <c r="J12" s="7">
        <v>0</v>
      </c>
      <c r="K12" s="10">
        <v>3707.1381334947191</v>
      </c>
      <c r="L12" s="7">
        <v>555.05999999999995</v>
      </c>
      <c r="M12" s="11">
        <v>457.89097213114746</v>
      </c>
      <c r="N12" s="18">
        <v>3.4412339999999997</v>
      </c>
      <c r="O12" s="44"/>
      <c r="P12" s="45"/>
      <c r="Q12" s="18"/>
      <c r="S12" s="5">
        <v>2016</v>
      </c>
      <c r="T12" s="6">
        <v>1128.1879999999999</v>
      </c>
      <c r="U12" s="7">
        <v>1440.9459999999999</v>
      </c>
      <c r="V12" s="7">
        <v>68.481999999999999</v>
      </c>
      <c r="W12" s="7">
        <v>175.08799999999999</v>
      </c>
      <c r="X12" s="8">
        <v>104.13499999999999</v>
      </c>
      <c r="Y12" s="9">
        <v>2916.8389999999999</v>
      </c>
      <c r="Z12" s="7">
        <v>0</v>
      </c>
      <c r="AA12" s="7">
        <v>32.981609289617488</v>
      </c>
      <c r="AB12" s="10">
        <v>1710.1021913109578</v>
      </c>
      <c r="AC12" s="7">
        <v>1000.0489999999999</v>
      </c>
      <c r="AD12" s="11">
        <v>239.66941797865979</v>
      </c>
      <c r="AE12" s="18">
        <v>1.8012116423036855</v>
      </c>
      <c r="AF12" s="44"/>
      <c r="AG12" s="45"/>
      <c r="AH12" s="18"/>
      <c r="AJ12" s="5">
        <v>2016</v>
      </c>
      <c r="AK12" s="6">
        <v>245.0745901639344</v>
      </c>
      <c r="AL12" s="7">
        <v>123.64644808743169</v>
      </c>
      <c r="AM12" s="7">
        <v>67.513661202185787</v>
      </c>
      <c r="AN12" s="7">
        <v>2.7969945355191257</v>
      </c>
      <c r="AO12" s="8">
        <v>14.796986301369863</v>
      </c>
      <c r="AP12" s="9">
        <v>453.8286802904409</v>
      </c>
      <c r="AQ12" s="7">
        <v>34.721311475409834</v>
      </c>
      <c r="AR12" s="7">
        <v>0</v>
      </c>
      <c r="AS12" s="10">
        <v>116.21994535519126</v>
      </c>
      <c r="AT12" s="7">
        <v>0</v>
      </c>
      <c r="AU12" s="11">
        <v>457.14743224043718</v>
      </c>
      <c r="AV12" s="18">
        <v>3.4356459999999998</v>
      </c>
      <c r="AW12" s="44"/>
      <c r="AX12" s="45"/>
      <c r="AY12" s="18"/>
    </row>
    <row r="13" spans="2:51" x14ac:dyDescent="0.45">
      <c r="B13" s="19">
        <v>2017</v>
      </c>
      <c r="C13" s="12">
        <v>1917.1828155218066</v>
      </c>
      <c r="D13" s="13">
        <v>808.6111650391324</v>
      </c>
      <c r="E13" s="13">
        <v>1187.4849587236256</v>
      </c>
      <c r="F13" s="13">
        <v>244.77010084393996</v>
      </c>
      <c r="G13" s="14">
        <v>653.47206662736357</v>
      </c>
      <c r="H13" s="15">
        <v>4811.5211067558675</v>
      </c>
      <c r="I13" s="13">
        <v>7.4762852225382996</v>
      </c>
      <c r="J13" s="13">
        <v>0</v>
      </c>
      <c r="K13" s="16">
        <v>3717.2705037592277</v>
      </c>
      <c r="L13" s="13">
        <v>637</v>
      </c>
      <c r="M13" s="17">
        <v>464.72688821917825</v>
      </c>
      <c r="N13" s="18">
        <v>3.4830660000000009</v>
      </c>
      <c r="O13" s="46"/>
      <c r="P13" s="47"/>
      <c r="Q13" s="18"/>
      <c r="S13" s="19">
        <v>2017</v>
      </c>
      <c r="T13" s="12">
        <v>1302.57</v>
      </c>
      <c r="U13" s="13">
        <v>1439.181</v>
      </c>
      <c r="V13" s="13">
        <v>69.187999999999988</v>
      </c>
      <c r="W13" s="13">
        <v>190.62</v>
      </c>
      <c r="X13" s="14">
        <v>112.25399999999998</v>
      </c>
      <c r="Y13" s="15">
        <v>3113.8130000000001</v>
      </c>
      <c r="Z13" s="13">
        <v>0</v>
      </c>
      <c r="AA13" s="13">
        <v>14.177704109589044</v>
      </c>
      <c r="AB13" s="16">
        <v>2043.4789797260275</v>
      </c>
      <c r="AC13" s="13">
        <v>858.84899999999982</v>
      </c>
      <c r="AD13" s="17">
        <v>225.66272438356168</v>
      </c>
      <c r="AE13" s="18">
        <v>1.6913120000000004</v>
      </c>
      <c r="AF13" s="46"/>
      <c r="AG13" s="47"/>
      <c r="AH13" s="18"/>
      <c r="AJ13" s="19">
        <v>2017</v>
      </c>
      <c r="AK13" s="12">
        <v>261.89698630136985</v>
      </c>
      <c r="AL13" s="13">
        <v>116.63506849315067</v>
      </c>
      <c r="AM13" s="13">
        <v>73.694794520547944</v>
      </c>
      <c r="AN13" s="13">
        <v>1.9342465753424658</v>
      </c>
      <c r="AO13" s="14">
        <v>22.824109589041093</v>
      </c>
      <c r="AP13" s="15">
        <v>476.98520547945196</v>
      </c>
      <c r="AQ13" s="13">
        <v>20.406301369863012</v>
      </c>
      <c r="AR13" s="13">
        <v>0</v>
      </c>
      <c r="AS13" s="16">
        <v>118.56931506849314</v>
      </c>
      <c r="AT13" s="13">
        <v>0</v>
      </c>
      <c r="AU13" s="17">
        <v>463.99705534246573</v>
      </c>
      <c r="AV13" s="18">
        <v>3.4775959999999997</v>
      </c>
      <c r="AW13" s="46"/>
      <c r="AX13" s="47"/>
      <c r="AY13" s="18"/>
    </row>
    <row r="14" spans="2:51" x14ac:dyDescent="0.45">
      <c r="B14" s="5">
        <v>2018</v>
      </c>
      <c r="C14" s="6">
        <v>1914.3115245858417</v>
      </c>
      <c r="D14" s="7">
        <v>850.10330611637573</v>
      </c>
      <c r="E14" s="7">
        <v>1179.7155832498383</v>
      </c>
      <c r="F14" s="7">
        <v>230.22239235609717</v>
      </c>
      <c r="G14" s="8">
        <v>679.63752931792283</v>
      </c>
      <c r="H14" s="9">
        <v>4853.9903356260756</v>
      </c>
      <c r="I14" s="7">
        <v>26.080000000000002</v>
      </c>
      <c r="J14" s="7">
        <v>0</v>
      </c>
      <c r="K14" s="10">
        <v>3941.0915079548427</v>
      </c>
      <c r="L14" s="7">
        <v>577</v>
      </c>
      <c r="M14" s="11">
        <v>361.97882767123298</v>
      </c>
      <c r="N14" s="18">
        <v>2.7129830000000008</v>
      </c>
      <c r="O14" s="44"/>
      <c r="P14" s="45"/>
      <c r="Q14" s="18"/>
      <c r="S14" s="5">
        <v>2018</v>
      </c>
      <c r="T14" s="6">
        <v>1077.7090000000001</v>
      </c>
      <c r="U14" s="7">
        <v>1403.175</v>
      </c>
      <c r="V14" s="7">
        <v>74.13</v>
      </c>
      <c r="W14" s="7">
        <v>213.91799999999998</v>
      </c>
      <c r="X14" s="8">
        <v>114.37199999999999</v>
      </c>
      <c r="Y14" s="9">
        <v>2883.3040000000001</v>
      </c>
      <c r="Z14" s="7">
        <v>0</v>
      </c>
      <c r="AA14" s="7">
        <v>6.7886465753424661</v>
      </c>
      <c r="AB14" s="10">
        <v>1835.9794610539727</v>
      </c>
      <c r="AC14" s="7">
        <v>780.48299999999995</v>
      </c>
      <c r="AD14" s="11">
        <v>273.63018552136987</v>
      </c>
      <c r="AE14" s="18">
        <v>2.050821719</v>
      </c>
      <c r="AF14" s="44"/>
      <c r="AG14" s="45"/>
      <c r="AH14" s="18"/>
      <c r="AJ14" s="5">
        <v>2018</v>
      </c>
      <c r="AK14" s="6">
        <v>249.32438356164383</v>
      </c>
      <c r="AL14" s="7">
        <v>152.90219178082191</v>
      </c>
      <c r="AM14" s="7">
        <v>72.63095890410959</v>
      </c>
      <c r="AN14" s="7">
        <v>1.5473972602739725</v>
      </c>
      <c r="AO14" s="8">
        <v>26.789315068493146</v>
      </c>
      <c r="AP14" s="9">
        <v>503.19424657534239</v>
      </c>
      <c r="AQ14" s="7">
        <v>15.473972602739726</v>
      </c>
      <c r="AR14" s="7">
        <v>0</v>
      </c>
      <c r="AS14" s="10">
        <v>120.79369863013697</v>
      </c>
      <c r="AT14" s="7">
        <v>19.62</v>
      </c>
      <c r="AU14" s="11">
        <v>426.74435726027411</v>
      </c>
      <c r="AV14" s="18">
        <v>3.1983920000000006</v>
      </c>
      <c r="AW14" s="44"/>
      <c r="AX14" s="45"/>
      <c r="AY14" s="18"/>
    </row>
    <row r="15" spans="2:51" x14ac:dyDescent="0.45">
      <c r="B15" s="19">
        <v>2019</v>
      </c>
      <c r="C15" s="12">
        <v>1728.1619578073921</v>
      </c>
      <c r="D15" s="13">
        <v>893.6644656621819</v>
      </c>
      <c r="E15" s="13">
        <v>1118.8149063822582</v>
      </c>
      <c r="F15" s="13">
        <v>236.11648698502853</v>
      </c>
      <c r="G15" s="14">
        <v>682.22965517428395</v>
      </c>
      <c r="H15" s="15">
        <v>4658.9874720111447</v>
      </c>
      <c r="I15" s="13">
        <v>66.825773130000002</v>
      </c>
      <c r="J15" s="13">
        <v>17.878904109589044</v>
      </c>
      <c r="K15" s="16">
        <v>4088.6975925616925</v>
      </c>
      <c r="L15" s="13">
        <v>492.88746709999998</v>
      </c>
      <c r="M15" s="17">
        <v>162.1070895890411</v>
      </c>
      <c r="N15" s="18">
        <v>1.2149709999999998</v>
      </c>
      <c r="O15" s="46"/>
      <c r="P15" s="47"/>
      <c r="Q15" s="18"/>
      <c r="S15" s="19">
        <v>2019</v>
      </c>
      <c r="T15" s="12">
        <v>1118.3039999999999</v>
      </c>
      <c r="U15" s="13">
        <v>1305.0409999999999</v>
      </c>
      <c r="V15" s="13">
        <v>76.953999999999994</v>
      </c>
      <c r="W15" s="13">
        <v>220.97799999999998</v>
      </c>
      <c r="X15" s="14">
        <v>122.84399999999999</v>
      </c>
      <c r="Y15" s="15">
        <v>2844.1210000000001</v>
      </c>
      <c r="Z15" s="13">
        <v>0</v>
      </c>
      <c r="AA15" s="13">
        <v>0</v>
      </c>
      <c r="AB15" s="16">
        <v>1937.5952230136986</v>
      </c>
      <c r="AC15" s="13">
        <v>588.45100000000002</v>
      </c>
      <c r="AD15" s="17">
        <v>318.0747769863014</v>
      </c>
      <c r="AE15" s="18">
        <v>2.383928</v>
      </c>
      <c r="AF15" s="46"/>
      <c r="AG15" s="47"/>
      <c r="AH15" s="18"/>
      <c r="AJ15" s="19">
        <v>2019</v>
      </c>
      <c r="AK15" s="12">
        <v>303.28986301369861</v>
      </c>
      <c r="AL15" s="13">
        <v>197.00301369863013</v>
      </c>
      <c r="AM15" s="13">
        <v>74.661917808219172</v>
      </c>
      <c r="AN15" s="13">
        <v>1.6441095890410957</v>
      </c>
      <c r="AO15" s="14">
        <v>23.597808219178081</v>
      </c>
      <c r="AP15" s="15">
        <v>600.19671232876715</v>
      </c>
      <c r="AQ15" s="13">
        <v>0</v>
      </c>
      <c r="AR15" s="13">
        <v>0</v>
      </c>
      <c r="AS15" s="16">
        <v>147.58301369863011</v>
      </c>
      <c r="AT15" s="13">
        <v>89.62</v>
      </c>
      <c r="AU15" s="17">
        <v>372.08748000000003</v>
      </c>
      <c r="AV15" s="18">
        <v>2.7887460000000002</v>
      </c>
      <c r="AW15" s="46"/>
      <c r="AX15" s="47"/>
      <c r="AY15" s="18"/>
    </row>
    <row r="16" spans="2:51" x14ac:dyDescent="0.45">
      <c r="B16" s="5">
        <v>2020</v>
      </c>
      <c r="C16" s="6">
        <v>1549.7842503184186</v>
      </c>
      <c r="D16" s="7">
        <v>872.2738449523813</v>
      </c>
      <c r="E16" s="7">
        <v>1109.2273778244514</v>
      </c>
      <c r="F16" s="7">
        <v>179.14769035242438</v>
      </c>
      <c r="G16" s="8">
        <v>613.7011803271638</v>
      </c>
      <c r="H16" s="9">
        <v>4324.1343437748392</v>
      </c>
      <c r="I16" s="7">
        <v>116.17573355191256</v>
      </c>
      <c r="J16" s="7">
        <v>16.36639344262295</v>
      </c>
      <c r="K16" s="10">
        <v>3779.8047668950576</v>
      </c>
      <c r="L16" s="7">
        <v>522.95841425683057</v>
      </c>
      <c r="M16" s="11">
        <v>153.91328961748636</v>
      </c>
      <c r="N16" s="18">
        <v>1.15672</v>
      </c>
      <c r="O16" s="44"/>
      <c r="P16" s="45"/>
      <c r="Q16" s="18"/>
      <c r="S16" s="5">
        <v>2020</v>
      </c>
      <c r="T16" s="6">
        <v>997.22499999999991</v>
      </c>
      <c r="U16" s="7">
        <v>1272.5649999999998</v>
      </c>
      <c r="V16" s="7">
        <v>72.364999999999995</v>
      </c>
      <c r="W16" s="7">
        <v>181.79499999999999</v>
      </c>
      <c r="X16" s="8">
        <v>97.074999999999989</v>
      </c>
      <c r="Y16" s="9">
        <v>2621.0249999999996</v>
      </c>
      <c r="Z16" s="7">
        <v>0</v>
      </c>
      <c r="AA16" s="7">
        <v>0</v>
      </c>
      <c r="AB16" s="10">
        <v>1662.4957412568306</v>
      </c>
      <c r="AC16" s="7">
        <v>631.16399999999987</v>
      </c>
      <c r="AD16" s="11">
        <v>327.36525874316942</v>
      </c>
      <c r="AE16" s="18">
        <v>2.4602810000000002</v>
      </c>
      <c r="AF16" s="44"/>
      <c r="AG16" s="45"/>
      <c r="AH16" s="18"/>
      <c r="AJ16" s="5">
        <v>2020</v>
      </c>
      <c r="AK16" s="6">
        <v>289.34426229508193</v>
      </c>
      <c r="AL16" s="7">
        <v>166.75874316939891</v>
      </c>
      <c r="AM16" s="7">
        <v>71.564480874316942</v>
      </c>
      <c r="AN16" s="7">
        <v>0.86803278688524588</v>
      </c>
      <c r="AO16" s="8">
        <v>35.203287671232872</v>
      </c>
      <c r="AP16" s="9">
        <v>563.73880679691581</v>
      </c>
      <c r="AQ16" s="7">
        <v>0</v>
      </c>
      <c r="AR16" s="7">
        <v>0</v>
      </c>
      <c r="AS16" s="10">
        <v>112.74781420765026</v>
      </c>
      <c r="AT16" s="7">
        <v>109.18836822076503</v>
      </c>
      <c r="AU16" s="11">
        <v>385.69495191256823</v>
      </c>
      <c r="AV16" s="18">
        <v>2.8986519999999993</v>
      </c>
      <c r="AW16" s="44"/>
      <c r="AX16" s="45"/>
      <c r="AY16" s="18"/>
    </row>
    <row r="17" spans="2:51" x14ac:dyDescent="0.45">
      <c r="B17" s="19">
        <v>2021</v>
      </c>
      <c r="C17" s="12">
        <v>1727.2181078457427</v>
      </c>
      <c r="D17" s="13">
        <v>674.50747219857919</v>
      </c>
      <c r="E17" s="13">
        <v>1041.7098159625716</v>
      </c>
      <c r="F17" s="13">
        <v>224.703353896137</v>
      </c>
      <c r="G17" s="14">
        <v>600.3953796835965</v>
      </c>
      <c r="H17" s="15">
        <v>4268.5341295866265</v>
      </c>
      <c r="I17" s="13">
        <v>84.738839561643829</v>
      </c>
      <c r="J17" s="13">
        <v>0</v>
      </c>
      <c r="K17" s="16">
        <v>3571.7309037893656</v>
      </c>
      <c r="L17" s="13">
        <v>450.75832289315059</v>
      </c>
      <c r="M17" s="17">
        <v>330.78374246575345</v>
      </c>
      <c r="N17" s="18">
        <v>2.4791799999999999</v>
      </c>
      <c r="O17" s="46"/>
      <c r="P17" s="47"/>
      <c r="Q17" s="18"/>
      <c r="S17" s="19">
        <v>2021</v>
      </c>
      <c r="T17" s="12">
        <v>1595.2069999999999</v>
      </c>
      <c r="U17" s="13">
        <v>1418.7069999999999</v>
      </c>
      <c r="V17" s="13">
        <v>77.66</v>
      </c>
      <c r="W17" s="13">
        <v>209.68199999999999</v>
      </c>
      <c r="X17" s="14">
        <v>84.013999999999996</v>
      </c>
      <c r="Y17" s="15">
        <v>3385.2699999999995</v>
      </c>
      <c r="Z17" s="13">
        <v>0</v>
      </c>
      <c r="AA17" s="13">
        <v>0</v>
      </c>
      <c r="AB17" s="16">
        <v>1685.1875791780813</v>
      </c>
      <c r="AC17" s="13">
        <v>707.05899999999997</v>
      </c>
      <c r="AD17" s="17">
        <v>993.02342082191797</v>
      </c>
      <c r="AE17" s="18">
        <v>7.4425780000000001</v>
      </c>
      <c r="AF17" s="46"/>
      <c r="AG17" s="47"/>
      <c r="AH17" s="18"/>
      <c r="AJ17" s="19">
        <v>2021</v>
      </c>
      <c r="AK17" s="12">
        <v>329.98246575342461</v>
      </c>
      <c r="AL17" s="13">
        <v>172.92164383561644</v>
      </c>
      <c r="AM17" s="13">
        <v>76.499452054794517</v>
      </c>
      <c r="AN17" s="13">
        <v>0.87041095890410958</v>
      </c>
      <c r="AO17" s="14">
        <v>35.686849315068493</v>
      </c>
      <c r="AP17" s="15">
        <v>615.96082191780806</v>
      </c>
      <c r="AQ17" s="13">
        <v>0</v>
      </c>
      <c r="AR17" s="13">
        <v>0</v>
      </c>
      <c r="AS17" s="16">
        <v>115.28109589041095</v>
      </c>
      <c r="AT17" s="13">
        <v>71.321745347397254</v>
      </c>
      <c r="AU17" s="17">
        <v>444.31264876712333</v>
      </c>
      <c r="AV17" s="18">
        <v>3.3300640000000001</v>
      </c>
      <c r="AW17" s="46"/>
      <c r="AX17" s="47"/>
      <c r="AY17" s="18"/>
    </row>
    <row r="18" spans="2:51" x14ac:dyDescent="0.45">
      <c r="B18" s="5">
        <v>2022</v>
      </c>
      <c r="C18" s="6">
        <v>1520.832894652669</v>
      </c>
      <c r="D18" s="7">
        <v>868.42393063512736</v>
      </c>
      <c r="E18" s="7">
        <v>1202.7331032356399</v>
      </c>
      <c r="F18" s="7">
        <v>227.86773508335088</v>
      </c>
      <c r="G18" s="8">
        <v>644.83580998314972</v>
      </c>
      <c r="H18" s="9">
        <v>4464.6934735899367</v>
      </c>
      <c r="I18" s="7">
        <v>187.10718316958904</v>
      </c>
      <c r="J18" s="7">
        <v>0</v>
      </c>
      <c r="K18" s="10">
        <v>4052.2528387293883</v>
      </c>
      <c r="L18" s="7">
        <v>370.90945693424652</v>
      </c>
      <c r="M18" s="11">
        <v>228.63836109589045</v>
      </c>
      <c r="N18" s="18">
        <v>1.7136140000000002</v>
      </c>
      <c r="O18" s="44"/>
      <c r="P18" s="45"/>
      <c r="Q18" s="18"/>
      <c r="S18" s="5">
        <v>2022</v>
      </c>
      <c r="T18" s="6">
        <v>621.98599999999999</v>
      </c>
      <c r="U18" s="7">
        <v>1462.8319999999999</v>
      </c>
      <c r="V18" s="7">
        <v>81.895999999999987</v>
      </c>
      <c r="W18" s="7">
        <v>218.85999999999999</v>
      </c>
      <c r="X18" s="8">
        <v>94.250999999999991</v>
      </c>
      <c r="Y18" s="9">
        <v>2479.8250000000003</v>
      </c>
      <c r="Z18" s="7">
        <v>0</v>
      </c>
      <c r="AA18" s="7">
        <v>0</v>
      </c>
      <c r="AB18" s="10">
        <v>1607.080373972603</v>
      </c>
      <c r="AC18" s="7">
        <v>618.10299999999995</v>
      </c>
      <c r="AD18" s="11">
        <v>254.64162602739725</v>
      </c>
      <c r="AE18" s="18">
        <v>1.9085049999999997</v>
      </c>
      <c r="AF18" s="44"/>
      <c r="AG18" s="45"/>
      <c r="AH18" s="18"/>
      <c r="AJ18" s="5">
        <v>2022</v>
      </c>
      <c r="AK18" s="6">
        <v>359.09287671232875</v>
      </c>
      <c r="AL18" s="7">
        <v>160.73589041095889</v>
      </c>
      <c r="AM18" s="7">
        <v>80.174520547945193</v>
      </c>
      <c r="AN18" s="7">
        <v>0.9671232876712329</v>
      </c>
      <c r="AO18" s="8">
        <v>37.911232876712326</v>
      </c>
      <c r="AP18" s="9">
        <v>638.8816438356165</v>
      </c>
      <c r="AQ18" s="7">
        <v>0</v>
      </c>
      <c r="AR18" s="7">
        <v>0</v>
      </c>
      <c r="AS18" s="10">
        <v>125.82273972602738</v>
      </c>
      <c r="AT18" s="7">
        <v>178.67868340794521</v>
      </c>
      <c r="AU18" s="11">
        <v>351.50459178082195</v>
      </c>
      <c r="AV18" s="18">
        <v>2.6344799999999999</v>
      </c>
      <c r="AW18" s="44"/>
      <c r="AX18" s="45"/>
      <c r="AY18" s="18"/>
    </row>
    <row r="19" spans="2:51" x14ac:dyDescent="0.45">
      <c r="B19" s="19">
        <v>2023</v>
      </c>
      <c r="C19" s="12">
        <v>1558.8537170189857</v>
      </c>
      <c r="D19" s="13">
        <v>883.44766463511519</v>
      </c>
      <c r="E19" s="13">
        <v>1220.7740997841743</v>
      </c>
      <c r="F19" s="13">
        <v>235.61523807618482</v>
      </c>
      <c r="G19" s="14">
        <v>647.41515322308237</v>
      </c>
      <c r="H19" s="15">
        <v>4546.1058727375421</v>
      </c>
      <c r="I19" s="13">
        <v>157.14489636301369</v>
      </c>
      <c r="J19" s="13">
        <v>0</v>
      </c>
      <c r="K19" s="16">
        <v>4251.1288788156244</v>
      </c>
      <c r="L19" s="13">
        <v>221.11844370958903</v>
      </c>
      <c r="M19" s="17">
        <v>231.00344657534248</v>
      </c>
      <c r="N19" s="18">
        <v>1.7313399999999999</v>
      </c>
      <c r="O19" s="46"/>
      <c r="P19" s="47"/>
      <c r="Q19" s="18"/>
      <c r="S19" s="19">
        <v>2023</v>
      </c>
      <c r="T19" s="12">
        <v>521.38099999999997</v>
      </c>
      <c r="U19" s="13">
        <v>1395.056</v>
      </c>
      <c r="V19" s="13">
        <v>82.248999999999995</v>
      </c>
      <c r="W19" s="13">
        <v>189.208</v>
      </c>
      <c r="X19" s="14">
        <v>91.073999999999998</v>
      </c>
      <c r="Y19" s="15">
        <v>2278.9679999999998</v>
      </c>
      <c r="Z19" s="13">
        <v>0</v>
      </c>
      <c r="AA19" s="13">
        <v>0</v>
      </c>
      <c r="AB19" s="16">
        <v>1614.6924739726026</v>
      </c>
      <c r="AC19" s="13">
        <v>544.67899999999997</v>
      </c>
      <c r="AD19" s="17">
        <v>119.59652602739729</v>
      </c>
      <c r="AE19" s="18">
        <v>0.89636000000000016</v>
      </c>
      <c r="AF19" s="46"/>
      <c r="AG19" s="47"/>
      <c r="AH19" s="18"/>
      <c r="AJ19" s="19">
        <v>2023</v>
      </c>
      <c r="AK19" s="12">
        <v>319.53753424657532</v>
      </c>
      <c r="AL19" s="13">
        <v>188</v>
      </c>
      <c r="AM19" s="13">
        <v>82</v>
      </c>
      <c r="AN19" s="13">
        <v>0.90557556164383568</v>
      </c>
      <c r="AO19" s="14">
        <v>46.99</v>
      </c>
      <c r="AP19" s="15">
        <v>637.43310980821911</v>
      </c>
      <c r="AQ19" s="13">
        <v>0</v>
      </c>
      <c r="AR19" s="13">
        <v>0</v>
      </c>
      <c r="AS19" s="16">
        <v>133.65643835616439</v>
      </c>
      <c r="AT19" s="13">
        <v>149.42276023972602</v>
      </c>
      <c r="AU19" s="17">
        <v>354.35454246575341</v>
      </c>
      <c r="AV19" s="18">
        <v>2.6558399999999995</v>
      </c>
      <c r="AW19" s="46"/>
      <c r="AX19" s="47"/>
      <c r="AY19" s="18"/>
    </row>
    <row r="20" spans="2:51" x14ac:dyDescent="0.45">
      <c r="B20" s="5">
        <v>2024</v>
      </c>
      <c r="C20" s="6">
        <v>1414</v>
      </c>
      <c r="D20" s="7">
        <v>903.7313092333028</v>
      </c>
      <c r="E20" s="7">
        <v>1239.0857112809367</v>
      </c>
      <c r="F20" s="7">
        <v>243.62615617077512</v>
      </c>
      <c r="G20" s="8">
        <v>650.00481383597469</v>
      </c>
      <c r="H20" s="9">
        <v>4450.4479905209892</v>
      </c>
      <c r="I20" s="7">
        <v>147.19128767759562</v>
      </c>
      <c r="J20" s="7">
        <v>0</v>
      </c>
      <c r="K20" s="10">
        <v>4358.8941530054644</v>
      </c>
      <c r="L20" s="7">
        <v>122.74398333333333</v>
      </c>
      <c r="M20" s="11">
        <v>115.50841639344262</v>
      </c>
      <c r="N20" s="18">
        <v>0.86809199999999986</v>
      </c>
      <c r="O20" s="44"/>
      <c r="P20" s="45"/>
      <c r="Q20" s="18"/>
      <c r="S20" s="5">
        <v>2024</v>
      </c>
      <c r="T20" s="6">
        <v>696.11599999999987</v>
      </c>
      <c r="U20" s="7">
        <v>1374.5819999999999</v>
      </c>
      <c r="V20" s="7">
        <v>83.307999999999993</v>
      </c>
      <c r="W20" s="7">
        <v>161.321</v>
      </c>
      <c r="X20" s="8">
        <v>69.187999999999988</v>
      </c>
      <c r="Y20" s="9">
        <v>2384.5149999999999</v>
      </c>
      <c r="Z20" s="7">
        <v>0</v>
      </c>
      <c r="AA20" s="7">
        <v>0</v>
      </c>
      <c r="AB20" s="10">
        <v>1569.1529781420763</v>
      </c>
      <c r="AC20" s="7">
        <v>493.14099999999996</v>
      </c>
      <c r="AD20" s="11">
        <v>322.22102185792352</v>
      </c>
      <c r="AE20" s="18">
        <v>2.4216199999999999</v>
      </c>
      <c r="AF20" s="44"/>
      <c r="AG20" s="45"/>
      <c r="AH20" s="18"/>
      <c r="AJ20" s="5">
        <v>2024</v>
      </c>
      <c r="AK20" s="6">
        <v>298.35753424657531</v>
      </c>
      <c r="AL20" s="7">
        <v>168</v>
      </c>
      <c r="AM20" s="7">
        <v>84.05</v>
      </c>
      <c r="AN20" s="7">
        <v>0.92368707287671237</v>
      </c>
      <c r="AO20" s="8">
        <v>47.459900000000005</v>
      </c>
      <c r="AP20" s="9">
        <v>598.79112131945203</v>
      </c>
      <c r="AQ20" s="7">
        <v>0</v>
      </c>
      <c r="AR20" s="7">
        <v>0</v>
      </c>
      <c r="AS20" s="10">
        <v>132</v>
      </c>
      <c r="AT20" s="7">
        <v>146.97484485956284</v>
      </c>
      <c r="AU20" s="11">
        <v>306.25207896174868</v>
      </c>
      <c r="AV20" s="18">
        <v>2.3016070000000006</v>
      </c>
      <c r="AW20" s="44"/>
      <c r="AX20" s="45"/>
      <c r="AY20" s="18"/>
    </row>
    <row r="21" spans="2:51" x14ac:dyDescent="0.45">
      <c r="B21" s="19">
        <v>2025</v>
      </c>
      <c r="C21" s="12">
        <v>1449.35</v>
      </c>
      <c r="D21" s="13">
        <v>919.36586088303898</v>
      </c>
      <c r="E21" s="13">
        <v>1257.6719969501507</v>
      </c>
      <c r="F21" s="13">
        <v>251.90944548058147</v>
      </c>
      <c r="G21" s="14">
        <v>652.6048330913186</v>
      </c>
      <c r="H21" s="15">
        <v>4530.9021364050895</v>
      </c>
      <c r="I21" s="13">
        <v>153</v>
      </c>
      <c r="J21" s="13">
        <v>0</v>
      </c>
      <c r="K21" s="16">
        <v>4491.7901975435934</v>
      </c>
      <c r="L21" s="13">
        <v>100.49427391029126</v>
      </c>
      <c r="M21" s="17">
        <v>92.063013698630144</v>
      </c>
      <c r="N21" s="18">
        <v>0.69</v>
      </c>
      <c r="O21" s="46"/>
      <c r="P21" s="47"/>
      <c r="Q21" s="18"/>
      <c r="S21" s="19">
        <v>2025</v>
      </c>
      <c r="T21" s="12">
        <v>721.17617599999994</v>
      </c>
      <c r="U21" s="13">
        <v>1388.32782</v>
      </c>
      <c r="V21" s="13">
        <v>84.474311999999998</v>
      </c>
      <c r="W21" s="13">
        <v>169.38705000000002</v>
      </c>
      <c r="X21" s="14">
        <v>69.879879999999986</v>
      </c>
      <c r="Y21" s="15">
        <v>2433.2452379999995</v>
      </c>
      <c r="Z21" s="13">
        <v>0</v>
      </c>
      <c r="AA21" s="13">
        <v>0</v>
      </c>
      <c r="AB21" s="16">
        <v>1666.7055119726024</v>
      </c>
      <c r="AC21" s="13">
        <v>465</v>
      </c>
      <c r="AD21" s="17">
        <v>301.53972602739725</v>
      </c>
      <c r="AE21" s="18">
        <v>2.2599999999999998</v>
      </c>
      <c r="AF21" s="46"/>
      <c r="AG21" s="47"/>
      <c r="AH21" s="18"/>
      <c r="AJ21" s="19">
        <v>2025</v>
      </c>
      <c r="AK21" s="12">
        <v>307.00990273972599</v>
      </c>
      <c r="AL21" s="13">
        <v>173.208</v>
      </c>
      <c r="AM21" s="13">
        <v>86.15124999999999</v>
      </c>
      <c r="AN21" s="13">
        <v>0.94216081433424659</v>
      </c>
      <c r="AO21" s="14">
        <v>47.934499000000002</v>
      </c>
      <c r="AP21" s="15">
        <v>615.24581255406019</v>
      </c>
      <c r="AQ21" s="13">
        <v>0</v>
      </c>
      <c r="AR21" s="13">
        <v>0</v>
      </c>
      <c r="AS21" s="16">
        <v>129.3862248764917</v>
      </c>
      <c r="AT21" s="13">
        <v>210</v>
      </c>
      <c r="AU21" s="17">
        <v>275.85958767756847</v>
      </c>
      <c r="AV21" s="18">
        <v>2.0675307906018991</v>
      </c>
      <c r="AW21" s="46"/>
      <c r="AX21" s="47"/>
      <c r="AY21" s="18"/>
    </row>
    <row r="22" spans="2:51" x14ac:dyDescent="0.45">
      <c r="B22" s="5">
        <v>2026</v>
      </c>
      <c r="C22" s="6">
        <v>1479.9312849999997</v>
      </c>
      <c r="D22" s="7">
        <v>930.39825121363549</v>
      </c>
      <c r="E22" s="7">
        <v>1272.7640609135526</v>
      </c>
      <c r="F22" s="7">
        <v>255.43617771730962</v>
      </c>
      <c r="G22" s="8">
        <v>653.91004275750129</v>
      </c>
      <c r="H22" s="9">
        <v>4592.4398176019986</v>
      </c>
      <c r="I22" s="7">
        <v>152</v>
      </c>
      <c r="J22" s="7">
        <v>0</v>
      </c>
      <c r="K22" s="10">
        <v>4613.6476237807829</v>
      </c>
      <c r="L22" s="7">
        <v>82.27775255859774</v>
      </c>
      <c r="M22" s="11">
        <v>48.966849315068494</v>
      </c>
      <c r="N22" s="18">
        <v>0.36699999999999999</v>
      </c>
      <c r="O22" s="44"/>
      <c r="P22" s="45"/>
      <c r="Q22" s="18"/>
      <c r="S22" s="5">
        <v>2026</v>
      </c>
      <c r="T22" s="6">
        <v>740.64793275199986</v>
      </c>
      <c r="U22" s="7">
        <v>1398.8791114319999</v>
      </c>
      <c r="V22" s="7">
        <v>85.488003743999997</v>
      </c>
      <c r="W22" s="7">
        <v>176.50130610000002</v>
      </c>
      <c r="X22" s="8">
        <v>70.578678799999992</v>
      </c>
      <c r="Y22" s="9">
        <v>2472.0950328279996</v>
      </c>
      <c r="Z22" s="7">
        <v>0</v>
      </c>
      <c r="AA22" s="7">
        <v>0</v>
      </c>
      <c r="AB22" s="10">
        <v>1564.5772292987781</v>
      </c>
      <c r="AC22" s="7">
        <v>451.20547476209822</v>
      </c>
      <c r="AD22" s="11">
        <v>456.31232876712329</v>
      </c>
      <c r="AE22" s="18">
        <v>3.42</v>
      </c>
      <c r="AF22" s="44"/>
      <c r="AG22" s="45"/>
      <c r="AH22" s="18"/>
      <c r="AJ22" s="5">
        <v>2026</v>
      </c>
      <c r="AK22" s="6">
        <v>316.98772457876709</v>
      </c>
      <c r="AL22" s="7">
        <v>177.71140800000001</v>
      </c>
      <c r="AM22" s="7">
        <v>88.046577499999998</v>
      </c>
      <c r="AN22" s="7">
        <v>0.95723538736359459</v>
      </c>
      <c r="AO22" s="8">
        <v>48.413843990000004</v>
      </c>
      <c r="AP22" s="9">
        <v>632.11678945613062</v>
      </c>
      <c r="AQ22" s="7">
        <v>0</v>
      </c>
      <c r="AR22" s="7">
        <v>0</v>
      </c>
      <c r="AS22" s="10">
        <v>126.82420596810665</v>
      </c>
      <c r="AT22" s="7">
        <v>210.19962013243938</v>
      </c>
      <c r="AU22" s="11">
        <v>295.09296335558463</v>
      </c>
      <c r="AV22" s="18">
        <v>2.2116823742256342</v>
      </c>
      <c r="AW22" s="44"/>
      <c r="AX22" s="45"/>
      <c r="AY22" s="18"/>
    </row>
    <row r="23" spans="2:51" x14ac:dyDescent="0.45">
      <c r="B23" s="19">
        <v>2027</v>
      </c>
      <c r="C23" s="12">
        <v>1511.1578351134995</v>
      </c>
      <c r="D23" s="13">
        <v>941.56303022819918</v>
      </c>
      <c r="E23" s="13">
        <v>1288.0372296445153</v>
      </c>
      <c r="F23" s="13">
        <v>259.01228420535193</v>
      </c>
      <c r="G23" s="14">
        <v>655.21786284301629</v>
      </c>
      <c r="H23" s="15">
        <v>4654.9882420345821</v>
      </c>
      <c r="I23" s="13">
        <v>154</v>
      </c>
      <c r="J23" s="13">
        <v>132.5065336331015</v>
      </c>
      <c r="K23" s="16">
        <v>4881.0042392999521</v>
      </c>
      <c r="L23" s="13">
        <v>60.952858252151039</v>
      </c>
      <c r="M23" s="17">
        <v>0</v>
      </c>
      <c r="N23" s="18">
        <v>0</v>
      </c>
      <c r="O23" s="46"/>
      <c r="P23" s="47"/>
      <c r="Q23" s="18"/>
      <c r="S23" s="19">
        <v>2027</v>
      </c>
      <c r="T23" s="12">
        <v>760.64542693630381</v>
      </c>
      <c r="U23" s="13">
        <v>1409.5105926788833</v>
      </c>
      <c r="V23" s="13">
        <v>86.513859788928002</v>
      </c>
      <c r="W23" s="13">
        <v>183.91436095620003</v>
      </c>
      <c r="X23" s="14">
        <v>71.284465587999989</v>
      </c>
      <c r="Y23" s="15">
        <v>2511.8687059483154</v>
      </c>
      <c r="Z23" s="13">
        <v>0</v>
      </c>
      <c r="AA23" s="13">
        <v>0</v>
      </c>
      <c r="AB23" s="16">
        <v>1569.7033274467335</v>
      </c>
      <c r="AC23" s="13">
        <v>437.82017302213001</v>
      </c>
      <c r="AD23" s="17">
        <v>504.34520547945203</v>
      </c>
      <c r="AE23" s="18">
        <v>3.78</v>
      </c>
      <c r="AF23" s="46"/>
      <c r="AG23" s="47"/>
      <c r="AH23" s="18"/>
      <c r="AJ23" s="19">
        <v>2027</v>
      </c>
      <c r="AK23" s="12">
        <v>327.28982562757699</v>
      </c>
      <c r="AL23" s="13">
        <v>182.331904608</v>
      </c>
      <c r="AM23" s="13">
        <v>89.983602204999997</v>
      </c>
      <c r="AN23" s="13">
        <v>0.97255115356141209</v>
      </c>
      <c r="AO23" s="14">
        <v>48.897982429900004</v>
      </c>
      <c r="AP23" s="15">
        <v>649.4758660240384</v>
      </c>
      <c r="AQ23" s="13">
        <v>0</v>
      </c>
      <c r="AR23" s="13">
        <v>0</v>
      </c>
      <c r="AS23" s="16">
        <v>124.31291843312081</v>
      </c>
      <c r="AT23" s="13">
        <v>210.3994300181991</v>
      </c>
      <c r="AU23" s="17">
        <v>314.76351757271851</v>
      </c>
      <c r="AV23" s="18">
        <v>2.3591105526497382</v>
      </c>
      <c r="AW23" s="46"/>
      <c r="AX23" s="47"/>
      <c r="AY23" s="18"/>
    </row>
    <row r="24" spans="2:51" x14ac:dyDescent="0.45">
      <c r="B24" s="5">
        <v>2028</v>
      </c>
      <c r="C24" s="6">
        <v>1543.0432654343942</v>
      </c>
      <c r="D24" s="7">
        <v>952.86178659093753</v>
      </c>
      <c r="E24" s="7">
        <v>1303.4936764002496</v>
      </c>
      <c r="F24" s="7">
        <v>262.63845618422687</v>
      </c>
      <c r="G24" s="8">
        <v>656.52829856870233</v>
      </c>
      <c r="H24" s="9">
        <v>4718.5654831785105</v>
      </c>
      <c r="I24" s="7">
        <v>154</v>
      </c>
      <c r="J24" s="7">
        <v>280.91461354850355</v>
      </c>
      <c r="K24" s="10">
        <v>5108.7687530784851</v>
      </c>
      <c r="L24" s="7">
        <v>45.154987995823497</v>
      </c>
      <c r="M24" s="11">
        <v>0</v>
      </c>
      <c r="N24" s="18">
        <v>0</v>
      </c>
      <c r="O24" s="44"/>
      <c r="P24" s="45"/>
      <c r="Q24" s="18"/>
      <c r="S24" s="5">
        <v>2028</v>
      </c>
      <c r="T24" s="6">
        <v>781.18285346358391</v>
      </c>
      <c r="U24" s="7">
        <v>1420.2228731832429</v>
      </c>
      <c r="V24" s="7">
        <v>87.552026106395132</v>
      </c>
      <c r="W24" s="7">
        <v>191.63876411636045</v>
      </c>
      <c r="X24" s="8">
        <v>71.997310243879994</v>
      </c>
      <c r="Y24" s="9">
        <v>2552.5938271134623</v>
      </c>
      <c r="Z24" s="7">
        <v>0</v>
      </c>
      <c r="AA24" s="7">
        <v>0</v>
      </c>
      <c r="AB24" s="10">
        <v>1591.3947489249863</v>
      </c>
      <c r="AC24" s="7">
        <v>424.83195490080465</v>
      </c>
      <c r="AD24" s="11">
        <v>536.36712328767123</v>
      </c>
      <c r="AE24" s="18">
        <v>4.0199999999999996</v>
      </c>
      <c r="AF24" s="44"/>
      <c r="AG24" s="45"/>
      <c r="AH24" s="18"/>
      <c r="AJ24" s="5">
        <v>2028</v>
      </c>
      <c r="AK24" s="6">
        <v>337.92674496047323</v>
      </c>
      <c r="AL24" s="7">
        <v>187.07253412780801</v>
      </c>
      <c r="AM24" s="7">
        <v>91.963241453509994</v>
      </c>
      <c r="AN24" s="7">
        <v>0.98811197201839474</v>
      </c>
      <c r="AO24" s="8">
        <v>49.386962254199005</v>
      </c>
      <c r="AP24" s="9">
        <v>667.33759476800867</v>
      </c>
      <c r="AQ24" s="7">
        <v>0</v>
      </c>
      <c r="AR24" s="7">
        <v>0</v>
      </c>
      <c r="AS24" s="10">
        <v>121.8513577230359</v>
      </c>
      <c r="AT24" s="7">
        <v>210.59942983765339</v>
      </c>
      <c r="AU24" s="11">
        <v>334.88680720731941</v>
      </c>
      <c r="AV24" s="18">
        <v>2.5099319226010595</v>
      </c>
      <c r="AW24" s="44"/>
      <c r="AX24" s="45"/>
      <c r="AY24" s="18"/>
    </row>
    <row r="25" spans="2:51" x14ac:dyDescent="0.45">
      <c r="B25" s="19">
        <v>2029</v>
      </c>
      <c r="C25" s="12">
        <v>1575.6014783350597</v>
      </c>
      <c r="D25" s="13">
        <v>964.29612803002874</v>
      </c>
      <c r="E25" s="13">
        <v>1319.1356005170526</v>
      </c>
      <c r="F25" s="13">
        <v>266.31539457080606</v>
      </c>
      <c r="G25" s="14">
        <v>657.84135516583979</v>
      </c>
      <c r="H25" s="15">
        <v>4783.1899566187867</v>
      </c>
      <c r="I25" s="13">
        <v>154</v>
      </c>
      <c r="J25" s="13">
        <v>352.18476731799785</v>
      </c>
      <c r="K25" s="16">
        <v>5204.8212732880656</v>
      </c>
      <c r="L25" s="13">
        <v>85</v>
      </c>
      <c r="M25" s="17">
        <v>0</v>
      </c>
      <c r="N25" s="18">
        <v>0</v>
      </c>
      <c r="O25" s="46"/>
      <c r="P25" s="47"/>
      <c r="Q25" s="18"/>
      <c r="S25" s="19">
        <v>2029</v>
      </c>
      <c r="T25" s="12">
        <v>802.27479050710065</v>
      </c>
      <c r="U25" s="13">
        <v>1431.0165670194356</v>
      </c>
      <c r="V25" s="13">
        <v>88.602650419671875</v>
      </c>
      <c r="W25" s="13">
        <v>199.68759220924758</v>
      </c>
      <c r="X25" s="14">
        <v>72.717283346318794</v>
      </c>
      <c r="Y25" s="15">
        <v>2594.2988835017745</v>
      </c>
      <c r="Z25" s="13">
        <v>0</v>
      </c>
      <c r="AA25" s="13">
        <v>0</v>
      </c>
      <c r="AB25" s="16">
        <v>1616.3492949003803</v>
      </c>
      <c r="AC25" s="13">
        <v>412.22904065618894</v>
      </c>
      <c r="AD25" s="17">
        <v>565.72054794520557</v>
      </c>
      <c r="AE25" s="18">
        <v>4.24</v>
      </c>
      <c r="AF25" s="46"/>
      <c r="AG25" s="47"/>
      <c r="AH25" s="18"/>
      <c r="AJ25" s="19">
        <v>2029</v>
      </c>
      <c r="AK25" s="12">
        <v>348.90936417168859</v>
      </c>
      <c r="AL25" s="13">
        <v>191.93642001513103</v>
      </c>
      <c r="AM25" s="13">
        <v>93.986432765487223</v>
      </c>
      <c r="AN25" s="13">
        <v>1.003921763570689</v>
      </c>
      <c r="AO25" s="14">
        <v>49.880831876740999</v>
      </c>
      <c r="AP25" s="15">
        <v>685.71697059261862</v>
      </c>
      <c r="AQ25" s="13">
        <v>0</v>
      </c>
      <c r="AR25" s="13">
        <v>0</v>
      </c>
      <c r="AS25" s="16">
        <v>119.43853918074664</v>
      </c>
      <c r="AT25" s="13">
        <v>210.79961977134789</v>
      </c>
      <c r="AU25" s="17">
        <v>355.4788116405241</v>
      </c>
      <c r="AV25" s="18">
        <v>2.6642662474084449</v>
      </c>
      <c r="AW25" s="46"/>
      <c r="AX25" s="47"/>
      <c r="AY25" s="18"/>
    </row>
    <row r="26" spans="2:51" x14ac:dyDescent="0.45">
      <c r="B26" s="5">
        <v>2030</v>
      </c>
      <c r="C26" s="6">
        <v>1608.8466695279294</v>
      </c>
      <c r="D26" s="7">
        <v>975.86768156638914</v>
      </c>
      <c r="E26" s="7">
        <v>1334.9652277232572</v>
      </c>
      <c r="F26" s="7">
        <v>270.04381009479738</v>
      </c>
      <c r="G26" s="8">
        <v>659.15703787617144</v>
      </c>
      <c r="H26" s="9">
        <v>4848.8804267885453</v>
      </c>
      <c r="I26" s="7">
        <v>154</v>
      </c>
      <c r="J26" s="7">
        <v>612.82202672705262</v>
      </c>
      <c r="K26" s="10">
        <v>5616.1349050613808</v>
      </c>
      <c r="L26" s="7">
        <v>0</v>
      </c>
      <c r="M26" s="11">
        <v>0</v>
      </c>
      <c r="N26" s="18">
        <v>0</v>
      </c>
      <c r="O26" s="44"/>
      <c r="P26" s="45"/>
      <c r="Q26" s="18"/>
      <c r="S26" s="5">
        <v>2030</v>
      </c>
      <c r="T26" s="6">
        <v>823.93620985079224</v>
      </c>
      <c r="U26" s="7">
        <v>1441.8922929287833</v>
      </c>
      <c r="V26" s="7">
        <v>89.665882224707943</v>
      </c>
      <c r="W26" s="7">
        <v>208.07447108203598</v>
      </c>
      <c r="X26" s="8">
        <v>73.44445617978198</v>
      </c>
      <c r="Y26" s="9">
        <v>2637.0133122661009</v>
      </c>
      <c r="Z26" s="7">
        <v>0</v>
      </c>
      <c r="AA26" s="7">
        <v>0</v>
      </c>
      <c r="AB26" s="10">
        <v>1648.6105725400735</v>
      </c>
      <c r="AC26" s="7">
        <v>400</v>
      </c>
      <c r="AD26" s="11">
        <v>588.40273972602745</v>
      </c>
      <c r="AE26" s="18">
        <v>4.41</v>
      </c>
      <c r="AF26" s="44"/>
      <c r="AG26" s="45"/>
      <c r="AH26" s="18"/>
      <c r="AJ26" s="5">
        <v>2030</v>
      </c>
      <c r="AK26" s="6">
        <v>360.24891850726846</v>
      </c>
      <c r="AL26" s="7">
        <v>193.85578421528234</v>
      </c>
      <c r="AM26" s="7">
        <v>94.926297093142097</v>
      </c>
      <c r="AN26" s="7">
        <v>1.0139609812063959</v>
      </c>
      <c r="AO26" s="8">
        <v>50.379640195508408</v>
      </c>
      <c r="AP26" s="9">
        <v>700.4246009924077</v>
      </c>
      <c r="AQ26" s="7">
        <v>0</v>
      </c>
      <c r="AR26" s="7">
        <v>0</v>
      </c>
      <c r="AS26" s="10">
        <v>117.07349764666476</v>
      </c>
      <c r="AT26" s="7">
        <v>211</v>
      </c>
      <c r="AU26" s="11">
        <v>372.3511033457429</v>
      </c>
      <c r="AV26" s="18">
        <v>2.7907218217904752</v>
      </c>
      <c r="AW26" s="44"/>
      <c r="AX26" s="45"/>
      <c r="AY26" s="18"/>
    </row>
    <row r="27" spans="2:51" x14ac:dyDescent="0.45">
      <c r="B27" s="19">
        <v>2031</v>
      </c>
      <c r="C27" s="12">
        <v>1636.8406015777155</v>
      </c>
      <c r="D27" s="13">
        <v>985.62635838205301</v>
      </c>
      <c r="E27" s="13">
        <v>1348.3148800004897</v>
      </c>
      <c r="F27" s="13">
        <v>273.28433581593492</v>
      </c>
      <c r="G27" s="14">
        <v>660.47535195192381</v>
      </c>
      <c r="H27" s="15">
        <v>4904.5415277281163</v>
      </c>
      <c r="I27" s="13">
        <v>154</v>
      </c>
      <c r="J27" s="13">
        <v>640.99964564943025</v>
      </c>
      <c r="K27" s="16">
        <v>5699.9597137660376</v>
      </c>
      <c r="L27" s="13">
        <v>0</v>
      </c>
      <c r="M27" s="17">
        <v>0</v>
      </c>
      <c r="N27" s="18">
        <v>0</v>
      </c>
      <c r="O27" s="46"/>
      <c r="P27" s="47"/>
      <c r="Q27" s="18"/>
      <c r="S27" s="19">
        <v>2031</v>
      </c>
      <c r="T27" s="12">
        <v>844.53461509706199</v>
      </c>
      <c r="U27" s="13">
        <v>1449.101754393427</v>
      </c>
      <c r="V27" s="13">
        <v>90.562541046955019</v>
      </c>
      <c r="W27" s="13">
        <v>215.1490030988252</v>
      </c>
      <c r="X27" s="14">
        <v>74.178900741579795</v>
      </c>
      <c r="Y27" s="15">
        <v>2673.526814377849</v>
      </c>
      <c r="Z27" s="13">
        <v>0</v>
      </c>
      <c r="AA27" s="13">
        <v>0</v>
      </c>
      <c r="AB27" s="16">
        <v>1669.1928633468892</v>
      </c>
      <c r="AC27" s="13">
        <v>395.91751267479538</v>
      </c>
      <c r="AD27" s="17">
        <v>608.41643835616435</v>
      </c>
      <c r="AE27" s="18">
        <v>4.5599999999999996</v>
      </c>
      <c r="AF27" s="46"/>
      <c r="AG27" s="47"/>
      <c r="AH27" s="18"/>
      <c r="AJ27" s="19">
        <v>2031</v>
      </c>
      <c r="AK27" s="12">
        <v>368.17439471442839</v>
      </c>
      <c r="AL27" s="13">
        <v>195.79434205743516</v>
      </c>
      <c r="AM27" s="13">
        <v>95.875560064073525</v>
      </c>
      <c r="AN27" s="13">
        <v>1.02410059101846</v>
      </c>
      <c r="AO27" s="14">
        <v>50.883436597463493</v>
      </c>
      <c r="AP27" s="15">
        <v>711.75183402441905</v>
      </c>
      <c r="AQ27" s="13">
        <v>0</v>
      </c>
      <c r="AR27" s="13">
        <v>0</v>
      </c>
      <c r="AS27" s="16">
        <v>114.75528707264233</v>
      </c>
      <c r="AT27" s="13">
        <v>215.59542298451998</v>
      </c>
      <c r="AU27" s="17">
        <v>381.40112396725675</v>
      </c>
      <c r="AV27" s="18">
        <v>2.858550518440425</v>
      </c>
      <c r="AW27" s="46"/>
      <c r="AX27" s="47"/>
      <c r="AY27" s="18"/>
    </row>
    <row r="28" spans="2:51" x14ac:dyDescent="0.45">
      <c r="B28" s="5">
        <v>2032</v>
      </c>
      <c r="C28" s="6">
        <v>1665.3216280451679</v>
      </c>
      <c r="D28" s="7">
        <v>995.48262196587359</v>
      </c>
      <c r="E28" s="7">
        <v>1361.7980288004946</v>
      </c>
      <c r="F28" s="7">
        <v>276.56374784572614</v>
      </c>
      <c r="G28" s="8">
        <v>661.79630265582762</v>
      </c>
      <c r="H28" s="9">
        <v>4960.9623293130899</v>
      </c>
      <c r="I28" s="7">
        <v>154</v>
      </c>
      <c r="J28" s="7">
        <v>670.47287434676196</v>
      </c>
      <c r="K28" s="10">
        <v>5785.8482073490841</v>
      </c>
      <c r="L28" s="7">
        <v>0</v>
      </c>
      <c r="M28" s="11">
        <v>0</v>
      </c>
      <c r="N28" s="18">
        <v>0</v>
      </c>
      <c r="O28" s="44"/>
      <c r="P28" s="45"/>
      <c r="Q28" s="18"/>
      <c r="S28" s="5">
        <v>2032</v>
      </c>
      <c r="T28" s="6">
        <v>865.64798047448846</v>
      </c>
      <c r="U28" s="7">
        <v>1456.347263165394</v>
      </c>
      <c r="V28" s="7">
        <v>91.468166457424573</v>
      </c>
      <c r="W28" s="7">
        <v>222.46406920418528</v>
      </c>
      <c r="X28" s="8">
        <v>74.920689748995599</v>
      </c>
      <c r="Y28" s="9">
        <v>2710.8481690504882</v>
      </c>
      <c r="Z28" s="7">
        <v>0</v>
      </c>
      <c r="AA28" s="7">
        <v>0</v>
      </c>
      <c r="AB28" s="10">
        <v>1694.544079683722</v>
      </c>
      <c r="AC28" s="7">
        <v>391.87669210649193</v>
      </c>
      <c r="AD28" s="11">
        <v>624.42739726027401</v>
      </c>
      <c r="AE28" s="18">
        <v>4.68</v>
      </c>
      <c r="AF28" s="44"/>
      <c r="AG28" s="45"/>
      <c r="AH28" s="18"/>
      <c r="AJ28" s="5">
        <v>2032</v>
      </c>
      <c r="AK28" s="6">
        <v>376.27423139814584</v>
      </c>
      <c r="AL28" s="7">
        <v>197.75228547800953</v>
      </c>
      <c r="AM28" s="7">
        <v>96.834315664714268</v>
      </c>
      <c r="AN28" s="7">
        <v>1.0343415969286445</v>
      </c>
      <c r="AO28" s="8">
        <v>51.392270963438129</v>
      </c>
      <c r="AP28" s="9">
        <v>723.28744510123647</v>
      </c>
      <c r="AQ28" s="7">
        <v>0</v>
      </c>
      <c r="AR28" s="7">
        <v>0</v>
      </c>
      <c r="AS28" s="10">
        <v>112.48298014353986</v>
      </c>
      <c r="AT28" s="7">
        <v>220.29093086196252</v>
      </c>
      <c r="AU28" s="11">
        <v>390.51353409573409</v>
      </c>
      <c r="AV28" s="18">
        <v>2.9268468161179246</v>
      </c>
      <c r="AW28" s="44"/>
      <c r="AX28" s="45"/>
      <c r="AY28" s="18"/>
    </row>
    <row r="29" spans="2:51" x14ac:dyDescent="0.45">
      <c r="B29" s="19">
        <v>2033</v>
      </c>
      <c r="C29" s="12">
        <v>1694.298224373154</v>
      </c>
      <c r="D29" s="13">
        <v>1005.4374481855324</v>
      </c>
      <c r="E29" s="13">
        <v>1375.4160090884995</v>
      </c>
      <c r="F29" s="13">
        <v>279.88251281987488</v>
      </c>
      <c r="G29" s="14">
        <v>663.11989526113928</v>
      </c>
      <c r="H29" s="15">
        <v>5018.1540897282002</v>
      </c>
      <c r="I29" s="13">
        <v>154</v>
      </c>
      <c r="J29" s="13">
        <v>701.30128508786072</v>
      </c>
      <c r="K29" s="16">
        <v>5873.8553104248449</v>
      </c>
      <c r="L29" s="13">
        <v>0</v>
      </c>
      <c r="M29" s="17">
        <v>0</v>
      </c>
      <c r="N29" s="18">
        <v>0</v>
      </c>
      <c r="O29" s="46"/>
      <c r="P29" s="47"/>
      <c r="Q29" s="18"/>
      <c r="S29" s="19">
        <v>2033</v>
      </c>
      <c r="T29" s="12">
        <v>887.28917998635063</v>
      </c>
      <c r="U29" s="13">
        <v>1463.6289994812207</v>
      </c>
      <c r="V29" s="13">
        <v>92.382848121998819</v>
      </c>
      <c r="W29" s="13">
        <v>230.02784755712759</v>
      </c>
      <c r="X29" s="14">
        <v>75.669896646485554</v>
      </c>
      <c r="Y29" s="15">
        <v>2748.9987717931836</v>
      </c>
      <c r="Z29" s="13">
        <v>0</v>
      </c>
      <c r="AA29" s="13">
        <v>0</v>
      </c>
      <c r="AB29" s="16">
        <v>1720.6833025937276</v>
      </c>
      <c r="AC29" s="13">
        <v>387.87711303507228</v>
      </c>
      <c r="AD29" s="17">
        <v>640.43835616438355</v>
      </c>
      <c r="AE29" s="18">
        <v>4.8</v>
      </c>
      <c r="AF29" s="46"/>
      <c r="AG29" s="47"/>
      <c r="AH29" s="18"/>
      <c r="AJ29" s="19">
        <v>2033</v>
      </c>
      <c r="AK29" s="12">
        <v>384.55226448890505</v>
      </c>
      <c r="AL29" s="13">
        <v>199.72980833278962</v>
      </c>
      <c r="AM29" s="13">
        <v>97.802658821361405</v>
      </c>
      <c r="AN29" s="13">
        <v>1.044685012897931</v>
      </c>
      <c r="AO29" s="14">
        <v>51.906193673072508</v>
      </c>
      <c r="AP29" s="15">
        <v>735.03561032902655</v>
      </c>
      <c r="AQ29" s="13">
        <v>0</v>
      </c>
      <c r="AR29" s="13">
        <v>0</v>
      </c>
      <c r="AS29" s="16">
        <v>110.25566790628787</v>
      </c>
      <c r="AT29" s="13">
        <v>225.08870340681733</v>
      </c>
      <c r="AU29" s="17">
        <v>399.69123901592138</v>
      </c>
      <c r="AV29" s="18">
        <v>2.9956324895443798</v>
      </c>
      <c r="AW29" s="46"/>
      <c r="AX29" s="47"/>
      <c r="AY29" s="18"/>
    </row>
    <row r="30" spans="2:51" x14ac:dyDescent="0.45">
      <c r="B30" s="5">
        <v>2034</v>
      </c>
      <c r="C30" s="6">
        <v>1723.779013477247</v>
      </c>
      <c r="D30" s="7">
        <v>1015.4918226673877</v>
      </c>
      <c r="E30" s="7">
        <v>1389.1701691793846</v>
      </c>
      <c r="F30" s="7">
        <v>283.2411029737134</v>
      </c>
      <c r="G30" s="8">
        <v>664.4461350516616</v>
      </c>
      <c r="H30" s="9">
        <v>5076.1282433493934</v>
      </c>
      <c r="I30" s="7">
        <v>154</v>
      </c>
      <c r="J30" s="7">
        <v>733.54718928049977</v>
      </c>
      <c r="K30" s="10">
        <v>5964.0627790982744</v>
      </c>
      <c r="L30" s="7">
        <v>0</v>
      </c>
      <c r="M30" s="11">
        <v>0</v>
      </c>
      <c r="N30" s="18">
        <v>0</v>
      </c>
      <c r="O30" s="44"/>
      <c r="P30" s="45"/>
      <c r="Q30" s="18"/>
      <c r="S30" s="5">
        <v>2034</v>
      </c>
      <c r="T30" s="6">
        <v>909.47140948600929</v>
      </c>
      <c r="U30" s="7">
        <v>1470.9471444786266</v>
      </c>
      <c r="V30" s="7">
        <v>93.306676603218804</v>
      </c>
      <c r="W30" s="7">
        <v>237.84879437406994</v>
      </c>
      <c r="X30" s="8">
        <v>76.426595612950408</v>
      </c>
      <c r="Y30" s="9">
        <v>2788.0006205548752</v>
      </c>
      <c r="Z30" s="7">
        <v>0</v>
      </c>
      <c r="AA30" s="7">
        <v>0</v>
      </c>
      <c r="AB30" s="10">
        <v>1756.9726769729634</v>
      </c>
      <c r="AC30" s="7">
        <v>383.9183545408157</v>
      </c>
      <c r="AD30" s="11">
        <v>647.10958904109589</v>
      </c>
      <c r="AE30" s="18">
        <v>4.8499999999999996</v>
      </c>
      <c r="AF30" s="44"/>
      <c r="AG30" s="45"/>
      <c r="AH30" s="18"/>
      <c r="AJ30" s="5">
        <v>2034</v>
      </c>
      <c r="AK30" s="6">
        <v>393.01241430766095</v>
      </c>
      <c r="AL30" s="7">
        <v>201.72710641611752</v>
      </c>
      <c r="AM30" s="7">
        <v>98.780685409575014</v>
      </c>
      <c r="AN30" s="7">
        <v>1.0551318630269104</v>
      </c>
      <c r="AO30" s="8">
        <v>52.42525560980323</v>
      </c>
      <c r="AP30" s="9">
        <v>747.00059360618354</v>
      </c>
      <c r="AQ30" s="7">
        <v>0</v>
      </c>
      <c r="AR30" s="7">
        <v>0</v>
      </c>
      <c r="AS30" s="10">
        <v>108.07245940629356</v>
      </c>
      <c r="AT30" s="7">
        <v>229.9909678674405</v>
      </c>
      <c r="AU30" s="11">
        <v>408.93716633244946</v>
      </c>
      <c r="AV30" s="18">
        <v>3.0649294807257506</v>
      </c>
      <c r="AW30" s="44"/>
      <c r="AX30" s="45"/>
      <c r="AY30" s="18"/>
    </row>
    <row r="31" spans="2:51" x14ac:dyDescent="0.45">
      <c r="B31" s="19">
        <v>2035</v>
      </c>
      <c r="C31" s="12">
        <v>1753.7727683117512</v>
      </c>
      <c r="D31" s="13">
        <v>1025.6467408940616</v>
      </c>
      <c r="E31" s="13">
        <v>1403.0618708711786</v>
      </c>
      <c r="F31" s="13">
        <v>286.63999620939796</v>
      </c>
      <c r="G31" s="14">
        <v>665.77502732176492</v>
      </c>
      <c r="H31" s="15">
        <v>5134.8964036081552</v>
      </c>
      <c r="I31" s="13">
        <v>154</v>
      </c>
      <c r="J31" s="13">
        <v>767.27576341729923</v>
      </c>
      <c r="K31" s="16">
        <v>6056.5548289094331</v>
      </c>
      <c r="L31" s="13">
        <v>0</v>
      </c>
      <c r="M31" s="17">
        <v>0</v>
      </c>
      <c r="N31" s="18">
        <v>0</v>
      </c>
      <c r="O31" s="46"/>
      <c r="P31" s="47"/>
      <c r="Q31" s="18"/>
      <c r="S31" s="19">
        <v>2035</v>
      </c>
      <c r="T31" s="12">
        <v>932.20819472315941</v>
      </c>
      <c r="U31" s="13">
        <v>1478.3018802010195</v>
      </c>
      <c r="V31" s="13">
        <v>94.239743369250988</v>
      </c>
      <c r="W31" s="13">
        <v>245.93565338278833</v>
      </c>
      <c r="X31" s="14">
        <v>77.190861569079914</v>
      </c>
      <c r="Y31" s="15">
        <v>2827.8763332452977</v>
      </c>
      <c r="Z31" s="13">
        <v>0</v>
      </c>
      <c r="AA31" s="13">
        <v>0</v>
      </c>
      <c r="AB31" s="16">
        <v>1807.4379770809142</v>
      </c>
      <c r="AC31" s="13">
        <v>380</v>
      </c>
      <c r="AD31" s="17">
        <v>640.43835616438355</v>
      </c>
      <c r="AE31" s="18">
        <v>4.8</v>
      </c>
      <c r="AF31" s="46"/>
      <c r="AG31" s="47"/>
      <c r="AH31" s="18"/>
      <c r="AJ31" s="19">
        <v>2035</v>
      </c>
      <c r="AK31" s="12">
        <v>401.65868742242952</v>
      </c>
      <c r="AL31" s="13">
        <v>203.7443774802787</v>
      </c>
      <c r="AM31" s="13">
        <v>99.768492263670765</v>
      </c>
      <c r="AN31" s="13">
        <v>1.0656831816571795</v>
      </c>
      <c r="AO31" s="14">
        <v>52.949508165901264</v>
      </c>
      <c r="AP31" s="15">
        <v>759.18674851393746</v>
      </c>
      <c r="AQ31" s="13">
        <v>0</v>
      </c>
      <c r="AR31" s="13">
        <v>0</v>
      </c>
      <c r="AS31" s="16">
        <v>105.93248133104711</v>
      </c>
      <c r="AT31" s="13">
        <v>235</v>
      </c>
      <c r="AU31" s="17">
        <v>418.25426718289032</v>
      </c>
      <c r="AV31" s="18">
        <v>3.1347599080442494</v>
      </c>
      <c r="AW31" s="46"/>
      <c r="AX31" s="47"/>
      <c r="AY31" s="18"/>
    </row>
    <row r="32" spans="2:51" x14ac:dyDescent="0.45">
      <c r="B32" s="5">
        <v>2036</v>
      </c>
      <c r="C32" s="6">
        <v>1780.0793598364273</v>
      </c>
      <c r="D32" s="7">
        <v>1033.8519148212142</v>
      </c>
      <c r="E32" s="7">
        <v>1414.286365838148</v>
      </c>
      <c r="F32" s="7">
        <v>289.50639617149193</v>
      </c>
      <c r="G32" s="8">
        <v>667.1065773764085</v>
      </c>
      <c r="H32" s="9">
        <v>5184.8306140436907</v>
      </c>
      <c r="I32" s="7">
        <v>154</v>
      </c>
      <c r="J32" s="7">
        <v>802.55518081261823</v>
      </c>
      <c r="K32" s="10">
        <v>6141.7636335286197</v>
      </c>
      <c r="L32" s="7">
        <v>0</v>
      </c>
      <c r="M32" s="11">
        <v>0</v>
      </c>
      <c r="N32" s="18">
        <v>0</v>
      </c>
      <c r="O32" s="44"/>
      <c r="P32" s="45"/>
      <c r="Q32" s="18"/>
      <c r="S32" s="5">
        <v>2036</v>
      </c>
      <c r="T32" s="6">
        <v>950.8523586176226</v>
      </c>
      <c r="U32" s="7">
        <v>1482.7367858416223</v>
      </c>
      <c r="V32" s="7">
        <v>94.993661316204992</v>
      </c>
      <c r="W32" s="7">
        <v>252.8218516775064</v>
      </c>
      <c r="X32" s="8">
        <v>77.731197600063467</v>
      </c>
      <c r="Y32" s="9">
        <v>2859.1358550530194</v>
      </c>
      <c r="Z32" s="7">
        <v>0</v>
      </c>
      <c r="AA32" s="7">
        <v>0</v>
      </c>
      <c r="AB32" s="10">
        <v>1863.5759274583506</v>
      </c>
      <c r="AC32" s="7">
        <v>373.80102348507978</v>
      </c>
      <c r="AD32" s="11">
        <v>621.75890410958903</v>
      </c>
      <c r="AE32" s="18">
        <v>4.66</v>
      </c>
      <c r="AF32" s="44"/>
      <c r="AG32" s="45"/>
      <c r="AH32" s="18"/>
      <c r="AJ32" s="5">
        <v>2036</v>
      </c>
      <c r="AK32" s="6">
        <v>408.28605576489957</v>
      </c>
      <c r="AL32" s="7">
        <v>205.17058812264062</v>
      </c>
      <c r="AM32" s="7">
        <v>100.46687170951645</v>
      </c>
      <c r="AN32" s="7">
        <v>1.0731429639287795</v>
      </c>
      <c r="AO32" s="8">
        <v>53.320154723062565</v>
      </c>
      <c r="AP32" s="9">
        <v>768.31681328404807</v>
      </c>
      <c r="AQ32" s="7">
        <v>0</v>
      </c>
      <c r="AR32" s="7">
        <v>0</v>
      </c>
      <c r="AS32" s="10">
        <v>103.834877660785</v>
      </c>
      <c r="AT32" s="7">
        <v>241.61675241310385</v>
      </c>
      <c r="AU32" s="11">
        <v>422.86518321015922</v>
      </c>
      <c r="AV32" s="18">
        <v>3.1693181082486266</v>
      </c>
      <c r="AW32" s="44"/>
      <c r="AX32" s="45"/>
      <c r="AY32" s="18"/>
    </row>
    <row r="33" spans="2:51" x14ac:dyDescent="0.45">
      <c r="B33" s="19">
        <v>2037</v>
      </c>
      <c r="C33" s="12">
        <v>1806.7805502339736</v>
      </c>
      <c r="D33" s="13">
        <v>1042.1227301397839</v>
      </c>
      <c r="E33" s="13">
        <v>1425.6006567648531</v>
      </c>
      <c r="F33" s="13">
        <v>292.40146013320685</v>
      </c>
      <c r="G33" s="14">
        <v>668.44079053116127</v>
      </c>
      <c r="H33" s="15">
        <v>5235.3461878029775</v>
      </c>
      <c r="I33" s="13">
        <v>154</v>
      </c>
      <c r="J33" s="13">
        <v>839.45674939672199</v>
      </c>
      <c r="K33" s="16">
        <v>6229.1761478081171</v>
      </c>
      <c r="L33" s="13">
        <v>0</v>
      </c>
      <c r="M33" s="17">
        <v>0</v>
      </c>
      <c r="N33" s="18">
        <v>0</v>
      </c>
      <c r="O33" s="46"/>
      <c r="P33" s="47"/>
      <c r="Q33" s="18"/>
      <c r="S33" s="19">
        <v>2037</v>
      </c>
      <c r="T33" s="12">
        <v>969.86940578997508</v>
      </c>
      <c r="U33" s="13">
        <v>1487.184996199147</v>
      </c>
      <c r="V33" s="13">
        <v>95.75361060673464</v>
      </c>
      <c r="W33" s="13">
        <v>259.90086352447656</v>
      </c>
      <c r="X33" s="14">
        <v>78.275315983263908</v>
      </c>
      <c r="Y33" s="15">
        <v>2890.9841921035968</v>
      </c>
      <c r="Z33" s="13">
        <v>0</v>
      </c>
      <c r="AA33" s="13">
        <v>0</v>
      </c>
      <c r="AB33" s="16">
        <v>1917.5330754283987</v>
      </c>
      <c r="AC33" s="13">
        <v>367.70317146971882</v>
      </c>
      <c r="AD33" s="17">
        <v>605.74794520547948</v>
      </c>
      <c r="AE33" s="18">
        <v>4.54</v>
      </c>
      <c r="AF33" s="46"/>
      <c r="AG33" s="47"/>
      <c r="AH33" s="18"/>
      <c r="AJ33" s="19">
        <v>2037</v>
      </c>
      <c r="AK33" s="12">
        <v>415.02277568502041</v>
      </c>
      <c r="AL33" s="13">
        <v>206.6067822394991</v>
      </c>
      <c r="AM33" s="13">
        <v>101.17013981148305</v>
      </c>
      <c r="AN33" s="13">
        <v>1.0806549646762809</v>
      </c>
      <c r="AO33" s="14">
        <v>53.693395806123995</v>
      </c>
      <c r="AP33" s="15">
        <v>777.57374850680287</v>
      </c>
      <c r="AQ33" s="13">
        <v>0</v>
      </c>
      <c r="AR33" s="13">
        <v>0</v>
      </c>
      <c r="AS33" s="16">
        <v>101.77880932607069</v>
      </c>
      <c r="AT33" s="13">
        <v>248.41980870917075</v>
      </c>
      <c r="AU33" s="17">
        <v>427.37513047156142</v>
      </c>
      <c r="AV33" s="18">
        <v>3.2031195610291561</v>
      </c>
      <c r="AW33" s="46"/>
      <c r="AX33" s="47"/>
      <c r="AY33" s="18"/>
    </row>
    <row r="34" spans="2:51" x14ac:dyDescent="0.45">
      <c r="B34" s="5">
        <v>2038</v>
      </c>
      <c r="C34" s="6">
        <v>1833.8822584874831</v>
      </c>
      <c r="D34" s="7">
        <v>1050.4597119809023</v>
      </c>
      <c r="E34" s="7">
        <v>1437.0054620189719</v>
      </c>
      <c r="F34" s="7">
        <v>295.32547473453894</v>
      </c>
      <c r="G34" s="8">
        <v>669.77767211222363</v>
      </c>
      <c r="H34" s="9">
        <v>5286.4505793341204</v>
      </c>
      <c r="I34" s="7">
        <v>154</v>
      </c>
      <c r="J34" s="7">
        <v>878.05505584573928</v>
      </c>
      <c r="K34" s="10">
        <v>6318.874407536141</v>
      </c>
      <c r="L34" s="7">
        <v>0</v>
      </c>
      <c r="M34" s="11">
        <v>0</v>
      </c>
      <c r="N34" s="18">
        <v>0</v>
      </c>
      <c r="O34" s="44"/>
      <c r="P34" s="45"/>
      <c r="Q34" s="18"/>
      <c r="S34" s="5">
        <v>2038</v>
      </c>
      <c r="T34" s="6">
        <v>989.26679390577465</v>
      </c>
      <c r="U34" s="7">
        <v>1491.6465511877443</v>
      </c>
      <c r="V34" s="7">
        <v>96.519639491588521</v>
      </c>
      <c r="W34" s="7">
        <v>267.17808770316191</v>
      </c>
      <c r="X34" s="8">
        <v>78.823243195146745</v>
      </c>
      <c r="Y34" s="9">
        <v>2923.434315483416</v>
      </c>
      <c r="Z34" s="7">
        <v>0</v>
      </c>
      <c r="AA34" s="7">
        <v>0</v>
      </c>
      <c r="AB34" s="10">
        <v>1977.3295211831773</v>
      </c>
      <c r="AC34" s="7">
        <v>361.70479430023863</v>
      </c>
      <c r="AD34" s="11">
        <v>584.40000000000009</v>
      </c>
      <c r="AE34" s="18">
        <v>4.38</v>
      </c>
      <c r="AF34" s="44"/>
      <c r="AG34" s="45"/>
      <c r="AH34" s="18"/>
      <c r="AJ34" s="5">
        <v>2038</v>
      </c>
      <c r="AK34" s="6">
        <v>421.87065148382322</v>
      </c>
      <c r="AL34" s="7">
        <v>208.05302971517557</v>
      </c>
      <c r="AM34" s="7">
        <v>101.87833079016343</v>
      </c>
      <c r="AN34" s="7">
        <v>1.0882195494290148</v>
      </c>
      <c r="AO34" s="8">
        <v>54.069249576766858</v>
      </c>
      <c r="AP34" s="9">
        <v>786.95948111535813</v>
      </c>
      <c r="AQ34" s="7">
        <v>0</v>
      </c>
      <c r="AR34" s="7">
        <v>0</v>
      </c>
      <c r="AS34" s="10">
        <v>99.763453872155694</v>
      </c>
      <c r="AT34" s="7">
        <v>255.41441453359289</v>
      </c>
      <c r="AU34" s="11">
        <v>431.78161270960959</v>
      </c>
      <c r="AV34" s="18">
        <v>3.2361455572691478</v>
      </c>
      <c r="AW34" s="44"/>
      <c r="AX34" s="45"/>
      <c r="AY34" s="18"/>
    </row>
    <row r="35" spans="2:51" x14ac:dyDescent="0.45">
      <c r="B35" s="19">
        <v>2039</v>
      </c>
      <c r="C35" s="12">
        <v>1861.3904923647951</v>
      </c>
      <c r="D35" s="13">
        <v>1058.8633896767494</v>
      </c>
      <c r="E35" s="13">
        <v>1448.5015057151236</v>
      </c>
      <c r="F35" s="13">
        <v>298.27872948188434</v>
      </c>
      <c r="G35" s="14">
        <v>671.11722745644806</v>
      </c>
      <c r="H35" s="15">
        <v>5338.1513446950003</v>
      </c>
      <c r="I35" s="13">
        <v>154</v>
      </c>
      <c r="J35" s="13">
        <v>918.42811633872952</v>
      </c>
      <c r="K35" s="16">
        <v>6410.9439797749255</v>
      </c>
      <c r="L35" s="13">
        <v>0</v>
      </c>
      <c r="M35" s="17">
        <v>0</v>
      </c>
      <c r="N35" s="18">
        <v>0</v>
      </c>
      <c r="O35" s="46"/>
      <c r="P35" s="47"/>
      <c r="Q35" s="18"/>
      <c r="S35" s="19">
        <v>2039</v>
      </c>
      <c r="T35" s="12">
        <v>1009.0521297838901</v>
      </c>
      <c r="U35" s="13">
        <v>1496.1214908413074</v>
      </c>
      <c r="V35" s="13">
        <v>97.291796607521235</v>
      </c>
      <c r="W35" s="13">
        <v>274.65907415885044</v>
      </c>
      <c r="X35" s="14">
        <v>79.375005897512764</v>
      </c>
      <c r="Y35" s="15">
        <v>2956.4994972890818</v>
      </c>
      <c r="Z35" s="13">
        <v>0</v>
      </c>
      <c r="AA35" s="13">
        <v>0</v>
      </c>
      <c r="AB35" s="16">
        <v>2037.6431732606416</v>
      </c>
      <c r="AC35" s="13">
        <v>355.80426923391957</v>
      </c>
      <c r="AD35" s="17">
        <v>563.05205479452059</v>
      </c>
      <c r="AE35" s="18">
        <v>4.22</v>
      </c>
      <c r="AF35" s="46"/>
      <c r="AG35" s="47"/>
      <c r="AH35" s="18"/>
      <c r="AJ35" s="19">
        <v>2039</v>
      </c>
      <c r="AK35" s="12">
        <v>428.83151723330627</v>
      </c>
      <c r="AL35" s="13">
        <v>209.50940092318177</v>
      </c>
      <c r="AM35" s="13">
        <v>102.59147910569456</v>
      </c>
      <c r="AN35" s="13">
        <v>1.0958370862750177</v>
      </c>
      <c r="AO35" s="14">
        <v>54.44773432380422</v>
      </c>
      <c r="AP35" s="15">
        <v>796.47596867226173</v>
      </c>
      <c r="AQ35" s="13">
        <v>0</v>
      </c>
      <c r="AR35" s="13">
        <v>0</v>
      </c>
      <c r="AS35" s="16">
        <v>97.788005129986686</v>
      </c>
      <c r="AT35" s="13">
        <v>262.60596323021696</v>
      </c>
      <c r="AU35" s="17">
        <v>436.08200031205809</v>
      </c>
      <c r="AV35" s="18">
        <v>3.2683763883757946</v>
      </c>
      <c r="AW35" s="46"/>
      <c r="AX35" s="47"/>
      <c r="AY35" s="18"/>
    </row>
    <row r="36" spans="2:51" x14ac:dyDescent="0.45">
      <c r="B36" s="5">
        <v>2040</v>
      </c>
      <c r="C36" s="6">
        <v>1889.3113497502668</v>
      </c>
      <c r="D36" s="7">
        <v>1067.3342967941635</v>
      </c>
      <c r="E36" s="7">
        <v>1460.0895177608445</v>
      </c>
      <c r="F36" s="7">
        <v>301.26151677670316</v>
      </c>
      <c r="G36" s="8">
        <v>672.4594619113609</v>
      </c>
      <c r="H36" s="9">
        <v>5390.4561429933401</v>
      </c>
      <c r="I36" s="7">
        <v>154</v>
      </c>
      <c r="J36" s="7">
        <v>960.65753424657532</v>
      </c>
      <c r="K36" s="10">
        <v>6505.4741219849511</v>
      </c>
      <c r="L36" s="7">
        <v>0</v>
      </c>
      <c r="M36" s="11">
        <v>0</v>
      </c>
      <c r="N36" s="18">
        <v>0</v>
      </c>
      <c r="O36" s="44"/>
      <c r="P36" s="45"/>
      <c r="Q36" s="18"/>
      <c r="S36" s="5">
        <v>2040</v>
      </c>
      <c r="T36" s="6">
        <v>1029.233172379568</v>
      </c>
      <c r="U36" s="7">
        <v>1500.6098553138311</v>
      </c>
      <c r="V36" s="7">
        <v>98.070130980381407</v>
      </c>
      <c r="W36" s="7">
        <v>282.34952823529824</v>
      </c>
      <c r="X36" s="8">
        <v>79.930630938795346</v>
      </c>
      <c r="Y36" s="9">
        <v>2990.1933178478739</v>
      </c>
      <c r="Z36" s="7">
        <v>0</v>
      </c>
      <c r="AA36" s="7">
        <v>0</v>
      </c>
      <c r="AB36" s="10">
        <v>2094.4864685328057</v>
      </c>
      <c r="AC36" s="7">
        <v>350</v>
      </c>
      <c r="AD36" s="11">
        <v>545.70684931506844</v>
      </c>
      <c r="AE36" s="18">
        <v>4.089999999999999</v>
      </c>
      <c r="AF36" s="44"/>
      <c r="AG36" s="45"/>
      <c r="AH36" s="18"/>
      <c r="AJ36" s="5">
        <v>2040</v>
      </c>
      <c r="AK36" s="6">
        <v>435.90723726765589</v>
      </c>
      <c r="AL36" s="7">
        <v>210.97596672964403</v>
      </c>
      <c r="AM36" s="7">
        <v>103.30961945943442</v>
      </c>
      <c r="AN36" s="7">
        <v>1.1035079458789427</v>
      </c>
      <c r="AO36" s="8">
        <v>54.828868464070844</v>
      </c>
      <c r="AP36" s="9">
        <v>806.12519986668417</v>
      </c>
      <c r="AQ36" s="7">
        <v>0</v>
      </c>
      <c r="AR36" s="7">
        <v>0</v>
      </c>
      <c r="AS36" s="10">
        <v>96.332131403515419</v>
      </c>
      <c r="AT36" s="7">
        <v>270</v>
      </c>
      <c r="AU36" s="11">
        <v>439.79306846316877</v>
      </c>
      <c r="AV36" s="18">
        <v>3.2961903488512649</v>
      </c>
      <c r="AW36" s="44"/>
      <c r="AX36" s="45"/>
      <c r="AY36" s="18"/>
    </row>
    <row r="37" spans="2:51" x14ac:dyDescent="0.45">
      <c r="B37" s="19">
        <v>2041</v>
      </c>
      <c r="C37" s="12">
        <v>1911.98308594727</v>
      </c>
      <c r="D37" s="13">
        <v>1069.4689653877517</v>
      </c>
      <c r="E37" s="13">
        <v>1465.9298758318878</v>
      </c>
      <c r="F37" s="13">
        <v>301.26151677670316</v>
      </c>
      <c r="G37" s="14">
        <v>672.4594619113609</v>
      </c>
      <c r="H37" s="15">
        <v>5421.1029058549739</v>
      </c>
      <c r="I37" s="13">
        <v>150.19772645236321</v>
      </c>
      <c r="J37" s="13">
        <v>960.65753424657532</v>
      </c>
      <c r="K37" s="16">
        <v>6532.3110270652796</v>
      </c>
      <c r="L37" s="13">
        <v>0</v>
      </c>
      <c r="M37" s="17">
        <v>0</v>
      </c>
      <c r="N37" s="18">
        <v>0</v>
      </c>
      <c r="O37" s="46"/>
      <c r="P37" s="47"/>
      <c r="Q37" s="18"/>
      <c r="S37" s="19">
        <v>2041</v>
      </c>
      <c r="T37" s="12">
        <v>1041.583970448123</v>
      </c>
      <c r="U37" s="13">
        <v>1485.6037567606927</v>
      </c>
      <c r="V37" s="13">
        <v>98.658551766263699</v>
      </c>
      <c r="W37" s="13">
        <v>285.73772257412185</v>
      </c>
      <c r="X37" s="14">
        <v>80.330284093489311</v>
      </c>
      <c r="Y37" s="15">
        <v>2991.9142856426911</v>
      </c>
      <c r="Z37" s="13">
        <v>0</v>
      </c>
      <c r="AA37" s="13">
        <v>0</v>
      </c>
      <c r="AB37" s="16">
        <v>2122.9180876761684</v>
      </c>
      <c r="AC37" s="13">
        <v>341.35846920991639</v>
      </c>
      <c r="AD37" s="17">
        <v>527.63772875660652</v>
      </c>
      <c r="AE37" s="18">
        <v>3.9545743531039297</v>
      </c>
      <c r="AF37" s="46"/>
      <c r="AG37" s="47"/>
      <c r="AH37" s="18"/>
      <c r="AJ37" s="19">
        <v>2041</v>
      </c>
      <c r="AK37" s="12">
        <v>441.3996684572283</v>
      </c>
      <c r="AL37" s="13">
        <v>211.39791866310333</v>
      </c>
      <c r="AM37" s="13">
        <v>103.51623869835329</v>
      </c>
      <c r="AN37" s="13">
        <v>1.1057149617707007</v>
      </c>
      <c r="AO37" s="14">
        <v>54.938526200998986</v>
      </c>
      <c r="AP37" s="15">
        <v>812.35806698145461</v>
      </c>
      <c r="AQ37" s="13">
        <v>0</v>
      </c>
      <c r="AR37" s="13">
        <v>0</v>
      </c>
      <c r="AS37" s="16">
        <v>94.897932813014179</v>
      </c>
      <c r="AT37" s="13">
        <v>272.85977282488869</v>
      </c>
      <c r="AU37" s="17">
        <v>444.6003613435517</v>
      </c>
      <c r="AV37" s="18">
        <v>3.3322203673592683</v>
      </c>
      <c r="AW37" s="46"/>
      <c r="AX37" s="47"/>
      <c r="AY37" s="18"/>
    </row>
    <row r="38" spans="2:51" x14ac:dyDescent="0.45">
      <c r="B38" s="5">
        <v>2042</v>
      </c>
      <c r="C38" s="6">
        <v>1934.9268829786372</v>
      </c>
      <c r="D38" s="7">
        <v>1071.6079033185272</v>
      </c>
      <c r="E38" s="7">
        <v>1471.7935953352153</v>
      </c>
      <c r="F38" s="7">
        <v>301.26151677670316</v>
      </c>
      <c r="G38" s="8">
        <v>672.4594619113609</v>
      </c>
      <c r="H38" s="9">
        <v>5452.049360320445</v>
      </c>
      <c r="I38" s="7">
        <v>146.48933137310993</v>
      </c>
      <c r="J38" s="7">
        <v>960.65753424657532</v>
      </c>
      <c r="K38" s="10">
        <v>6559.5418538711874</v>
      </c>
      <c r="L38" s="7">
        <v>0</v>
      </c>
      <c r="M38" s="11">
        <v>0</v>
      </c>
      <c r="N38" s="18">
        <v>0</v>
      </c>
      <c r="O38" s="44"/>
      <c r="P38" s="45"/>
      <c r="Q38" s="18"/>
      <c r="S38" s="5">
        <v>2042</v>
      </c>
      <c r="T38" s="6">
        <v>1054.0829780935005</v>
      </c>
      <c r="U38" s="7">
        <v>1470.7477191930857</v>
      </c>
      <c r="V38" s="7">
        <v>99.250503076861278</v>
      </c>
      <c r="W38" s="7">
        <v>289.1665752450113</v>
      </c>
      <c r="X38" s="8">
        <v>80.731935513956756</v>
      </c>
      <c r="Y38" s="9">
        <v>2993.9797111224152</v>
      </c>
      <c r="Z38" s="7">
        <v>0</v>
      </c>
      <c r="AA38" s="7">
        <v>0</v>
      </c>
      <c r="AB38" s="10">
        <v>2149.7333722628405</v>
      </c>
      <c r="AC38" s="7">
        <v>332.93029857524982</v>
      </c>
      <c r="AD38" s="11">
        <v>511.31604028432508</v>
      </c>
      <c r="AE38" s="18">
        <v>3.8322454764636271</v>
      </c>
      <c r="AF38" s="44"/>
      <c r="AG38" s="45"/>
      <c r="AH38" s="18"/>
      <c r="AJ38" s="5">
        <v>2042</v>
      </c>
      <c r="AK38" s="6">
        <v>446.96130427978937</v>
      </c>
      <c r="AL38" s="7">
        <v>211.82071450042955</v>
      </c>
      <c r="AM38" s="7">
        <v>103.72327117575</v>
      </c>
      <c r="AN38" s="7">
        <v>1.1079263916942421</v>
      </c>
      <c r="AO38" s="8">
        <v>55.048403253400984</v>
      </c>
      <c r="AP38" s="9">
        <v>818.66161960106422</v>
      </c>
      <c r="AQ38" s="7">
        <v>0</v>
      </c>
      <c r="AR38" s="7">
        <v>0</v>
      </c>
      <c r="AS38" s="10">
        <v>93.48508665774952</v>
      </c>
      <c r="AT38" s="7">
        <v>275.7498356520365</v>
      </c>
      <c r="AU38" s="11">
        <v>449.42669729127817</v>
      </c>
      <c r="AV38" s="18">
        <v>3.3683931111153287</v>
      </c>
      <c r="AW38" s="44"/>
      <c r="AX38" s="45"/>
      <c r="AY38" s="18"/>
    </row>
    <row r="39" spans="2:51" x14ac:dyDescent="0.45">
      <c r="B39" s="19">
        <v>2043</v>
      </c>
      <c r="C39" s="12">
        <v>1958.1460055743808</v>
      </c>
      <c r="D39" s="13">
        <v>1073.7511191251642</v>
      </c>
      <c r="E39" s="13">
        <v>1477.6807697165561</v>
      </c>
      <c r="F39" s="13">
        <v>301.26151677670316</v>
      </c>
      <c r="G39" s="14">
        <v>672.4594619113609</v>
      </c>
      <c r="H39" s="15">
        <v>5483.298873104166</v>
      </c>
      <c r="I39" s="13">
        <v>142.87249689459711</v>
      </c>
      <c r="J39" s="13">
        <v>960.65753424657532</v>
      </c>
      <c r="K39" s="16">
        <v>6587.1676358281984</v>
      </c>
      <c r="L39" s="13">
        <v>0</v>
      </c>
      <c r="M39" s="17">
        <v>0</v>
      </c>
      <c r="N39" s="18">
        <v>0</v>
      </c>
      <c r="O39" s="46"/>
      <c r="P39" s="47"/>
      <c r="Q39" s="18"/>
      <c r="S39" s="19">
        <v>2043</v>
      </c>
      <c r="T39" s="12">
        <v>1066.7319738306226</v>
      </c>
      <c r="U39" s="13">
        <v>1456.0402420011549</v>
      </c>
      <c r="V39" s="13">
        <v>99.846006095322451</v>
      </c>
      <c r="W39" s="13">
        <v>292.63657414795142</v>
      </c>
      <c r="X39" s="14">
        <v>81.135595191526534</v>
      </c>
      <c r="Y39" s="15">
        <v>2996.3903912665778</v>
      </c>
      <c r="Z39" s="13">
        <v>0</v>
      </c>
      <c r="AA39" s="13">
        <v>0</v>
      </c>
      <c r="AB39" s="16">
        <v>2176.2828353153136</v>
      </c>
      <c r="AC39" s="13">
        <v>324.7102202149934</v>
      </c>
      <c r="AD39" s="17">
        <v>495.39733573627041</v>
      </c>
      <c r="AE39" s="18">
        <v>3.7129369105490486</v>
      </c>
      <c r="AF39" s="46"/>
      <c r="AG39" s="47"/>
      <c r="AH39" s="18"/>
      <c r="AJ39" s="19">
        <v>2043</v>
      </c>
      <c r="AK39" s="12">
        <v>452.59301671371469</v>
      </c>
      <c r="AL39" s="13">
        <v>212.24435592943041</v>
      </c>
      <c r="AM39" s="13">
        <v>103.9307177181015</v>
      </c>
      <c r="AN39" s="13">
        <v>1.1101422444776305</v>
      </c>
      <c r="AO39" s="14">
        <v>55.158500059907787</v>
      </c>
      <c r="AP39" s="15">
        <v>825.03673266563192</v>
      </c>
      <c r="AQ39" s="13">
        <v>0</v>
      </c>
      <c r="AR39" s="13">
        <v>0</v>
      </c>
      <c r="AS39" s="16">
        <v>92.093275041376017</v>
      </c>
      <c r="AT39" s="13">
        <v>278.67050930561135</v>
      </c>
      <c r="AU39" s="17">
        <v>454.27294831864452</v>
      </c>
      <c r="AV39" s="18">
        <v>3.4047151157352205</v>
      </c>
      <c r="AW39" s="46"/>
      <c r="AX39" s="47"/>
      <c r="AY39" s="18"/>
    </row>
    <row r="40" spans="2:51" x14ac:dyDescent="0.45">
      <c r="B40" s="5">
        <v>2044</v>
      </c>
      <c r="C40" s="6">
        <v>1981.6437576412734</v>
      </c>
      <c r="D40" s="7">
        <v>1075.8986213634146</v>
      </c>
      <c r="E40" s="7">
        <v>1483.5914927954225</v>
      </c>
      <c r="F40" s="7">
        <v>301.26151677670316</v>
      </c>
      <c r="G40" s="8">
        <v>672.4594619113609</v>
      </c>
      <c r="H40" s="9">
        <v>5514.8548504881746</v>
      </c>
      <c r="I40" s="7">
        <v>139.34496237753774</v>
      </c>
      <c r="J40" s="7">
        <v>960.65753424657532</v>
      </c>
      <c r="K40" s="10">
        <v>6615.1895038366683</v>
      </c>
      <c r="L40" s="7">
        <v>0</v>
      </c>
      <c r="M40" s="11">
        <v>0</v>
      </c>
      <c r="N40" s="18">
        <v>0</v>
      </c>
      <c r="O40" s="44"/>
      <c r="P40" s="45"/>
      <c r="Q40" s="18"/>
      <c r="S40" s="5">
        <v>2044</v>
      </c>
      <c r="T40" s="6">
        <v>1079.53275751659</v>
      </c>
      <c r="U40" s="7">
        <v>1441.4798395811433</v>
      </c>
      <c r="V40" s="7">
        <v>100.44508213189438</v>
      </c>
      <c r="W40" s="7">
        <v>296.14821303772686</v>
      </c>
      <c r="X40" s="8">
        <v>81.541273167484164</v>
      </c>
      <c r="Y40" s="9">
        <v>2999.1471654348384</v>
      </c>
      <c r="Z40" s="7">
        <v>0</v>
      </c>
      <c r="AA40" s="7">
        <v>0</v>
      </c>
      <c r="AB40" s="10">
        <v>2202.5824037183506</v>
      </c>
      <c r="AC40" s="7">
        <v>316.69309631258574</v>
      </c>
      <c r="AD40" s="11">
        <v>479.87166540390206</v>
      </c>
      <c r="AE40" s="18">
        <v>3.5965740836226745</v>
      </c>
      <c r="AF40" s="44"/>
      <c r="AG40" s="45"/>
      <c r="AH40" s="18"/>
      <c r="AJ40" s="5">
        <v>2044</v>
      </c>
      <c r="AK40" s="6">
        <v>458.29568872430747</v>
      </c>
      <c r="AL40" s="7">
        <v>212.66884464128927</v>
      </c>
      <c r="AM40" s="7">
        <v>104.13857915353771</v>
      </c>
      <c r="AN40" s="7">
        <v>1.1123625289665857</v>
      </c>
      <c r="AO40" s="8">
        <v>55.268817060027601</v>
      </c>
      <c r="AP40" s="9">
        <v>831.48429210812856</v>
      </c>
      <c r="AQ40" s="7">
        <v>0</v>
      </c>
      <c r="AR40" s="7">
        <v>0</v>
      </c>
      <c r="AS40" s="10">
        <v>90.722184800408243</v>
      </c>
      <c r="AT40" s="7">
        <v>281.62211800787088</v>
      </c>
      <c r="AU40" s="11">
        <v>459.13998929984939</v>
      </c>
      <c r="AV40" s="18">
        <v>3.4411929382842921</v>
      </c>
      <c r="AW40" s="44"/>
      <c r="AX40" s="45"/>
      <c r="AY40" s="18"/>
    </row>
    <row r="41" spans="2:51" x14ac:dyDescent="0.45">
      <c r="B41" s="19">
        <v>2045</v>
      </c>
      <c r="C41" s="12">
        <v>2005.4234827329688</v>
      </c>
      <c r="D41" s="13">
        <v>1062.9878379070535</v>
      </c>
      <c r="E41" s="13">
        <v>1465.7883948818774</v>
      </c>
      <c r="F41" s="13">
        <v>283.78834880365434</v>
      </c>
      <c r="G41" s="14">
        <v>672.4594619113609</v>
      </c>
      <c r="H41" s="15">
        <v>5490.4475262369142</v>
      </c>
      <c r="I41" s="13">
        <v>135.90452299802766</v>
      </c>
      <c r="J41" s="13">
        <v>960.65753424657532</v>
      </c>
      <c r="K41" s="16">
        <v>6587.3329760120723</v>
      </c>
      <c r="L41" s="13">
        <v>0</v>
      </c>
      <c r="M41" s="17">
        <v>0</v>
      </c>
      <c r="N41" s="18">
        <v>0</v>
      </c>
      <c r="O41" s="46"/>
      <c r="P41" s="47"/>
      <c r="Q41" s="18"/>
      <c r="S41" s="19">
        <v>2045</v>
      </c>
      <c r="T41" s="12">
        <v>1092.4871506067891</v>
      </c>
      <c r="U41" s="13">
        <v>1424.1820815061697</v>
      </c>
      <c r="V41" s="13">
        <v>100.84686246042196</v>
      </c>
      <c r="W41" s="13">
        <v>299.10969516810411</v>
      </c>
      <c r="X41" s="14">
        <v>81.704355713819126</v>
      </c>
      <c r="Y41" s="15">
        <v>2998.3301454553039</v>
      </c>
      <c r="Z41" s="13">
        <v>0</v>
      </c>
      <c r="AA41" s="13">
        <v>0</v>
      </c>
      <c r="AB41" s="16">
        <v>2224.7269043128367</v>
      </c>
      <c r="AC41" s="13">
        <v>308.87391590460828</v>
      </c>
      <c r="AD41" s="17">
        <v>464.72932523785903</v>
      </c>
      <c r="AE41" s="18">
        <v>3.4830842651297442</v>
      </c>
      <c r="AF41" s="46"/>
      <c r="AG41" s="47"/>
      <c r="AH41" s="18"/>
      <c r="AJ41" s="19">
        <v>2045</v>
      </c>
      <c r="AK41" s="12">
        <v>464.07021440223372</v>
      </c>
      <c r="AL41" s="13">
        <v>213.09418233057184</v>
      </c>
      <c r="AM41" s="13">
        <v>104.34685631184477</v>
      </c>
      <c r="AN41" s="13">
        <v>1.114587254024519</v>
      </c>
      <c r="AO41" s="14">
        <v>55.379354694147658</v>
      </c>
      <c r="AP41" s="15">
        <v>838.00519499282257</v>
      </c>
      <c r="AQ41" s="13">
        <v>0</v>
      </c>
      <c r="AR41" s="13">
        <v>0</v>
      </c>
      <c r="AS41" s="16">
        <v>89.371507433757657</v>
      </c>
      <c r="AT41" s="13">
        <v>284.60498941515419</v>
      </c>
      <c r="AU41" s="17">
        <v>464.02869814391073</v>
      </c>
      <c r="AV41" s="18">
        <v>3.4778331585734579</v>
      </c>
      <c r="AW41" s="46"/>
      <c r="AX41" s="47"/>
      <c r="AY41" s="18"/>
    </row>
    <row r="42" spans="2:51" x14ac:dyDescent="0.45">
      <c r="B42" s="5">
        <v>2046</v>
      </c>
      <c r="C42" s="6">
        <v>2025.4777175602985</v>
      </c>
      <c r="D42" s="7">
        <v>1050.2319838521689</v>
      </c>
      <c r="E42" s="7">
        <v>1448.1989341432948</v>
      </c>
      <c r="F42" s="7">
        <v>267.32862457304236</v>
      </c>
      <c r="G42" s="8">
        <v>672.4594619113609</v>
      </c>
      <c r="H42" s="9">
        <v>5463.6967220401657</v>
      </c>
      <c r="I42" s="7">
        <v>132.54902836945885</v>
      </c>
      <c r="J42" s="7">
        <v>960.65753424657532</v>
      </c>
      <c r="K42" s="10">
        <v>6557.2182266693999</v>
      </c>
      <c r="L42" s="7">
        <v>0</v>
      </c>
      <c r="M42" s="11">
        <v>0</v>
      </c>
      <c r="N42" s="18">
        <v>0</v>
      </c>
      <c r="O42" s="44"/>
      <c r="P42" s="45"/>
      <c r="Q42" s="18"/>
      <c r="S42" s="5">
        <v>2046</v>
      </c>
      <c r="T42" s="6">
        <v>1103.4120221128569</v>
      </c>
      <c r="U42" s="7">
        <v>1407.0918965280955</v>
      </c>
      <c r="V42" s="7">
        <v>101.25024991026365</v>
      </c>
      <c r="W42" s="7">
        <v>302.10079211978513</v>
      </c>
      <c r="X42" s="8">
        <v>81.867764425246762</v>
      </c>
      <c r="Y42" s="9">
        <v>2995.7227250962478</v>
      </c>
      <c r="Z42" s="7">
        <v>0</v>
      </c>
      <c r="AA42" s="7">
        <v>0</v>
      </c>
      <c r="AB42" s="10">
        <v>2244.514082564865</v>
      </c>
      <c r="AC42" s="7">
        <v>301.24779174877011</v>
      </c>
      <c r="AD42" s="11">
        <v>449.96085078261262</v>
      </c>
      <c r="AE42" s="18">
        <v>3.3723965202392936</v>
      </c>
      <c r="AF42" s="44"/>
      <c r="AG42" s="45"/>
      <c r="AH42" s="18"/>
      <c r="AJ42" s="5">
        <v>2046</v>
      </c>
      <c r="AK42" s="6">
        <v>469.17498676065821</v>
      </c>
      <c r="AL42" s="7">
        <v>209.89776959561325</v>
      </c>
      <c r="AM42" s="7">
        <v>102.7816534671671</v>
      </c>
      <c r="AN42" s="7">
        <v>1.0978684452141512</v>
      </c>
      <c r="AO42" s="8">
        <v>54.548664373735441</v>
      </c>
      <c r="AP42" s="9">
        <v>837.50094264238817</v>
      </c>
      <c r="AQ42" s="7">
        <v>0</v>
      </c>
      <c r="AR42" s="7">
        <v>0</v>
      </c>
      <c r="AS42" s="10">
        <v>88.040939033318537</v>
      </c>
      <c r="AT42" s="7">
        <v>287.61945465425487</v>
      </c>
      <c r="AU42" s="11">
        <v>461.84054895481478</v>
      </c>
      <c r="AV42" s="18">
        <v>3.4614332724539505</v>
      </c>
      <c r="AW42" s="44"/>
      <c r="AX42" s="45"/>
      <c r="AY42" s="18"/>
    </row>
    <row r="43" spans="2:51" x14ac:dyDescent="0.45">
      <c r="B43" s="19">
        <v>2047</v>
      </c>
      <c r="C43" s="12">
        <v>2045.7324947359016</v>
      </c>
      <c r="D43" s="13">
        <v>1037.629200045943</v>
      </c>
      <c r="E43" s="13">
        <v>1430.8205469335753</v>
      </c>
      <c r="F43" s="13">
        <v>251.8235643478059</v>
      </c>
      <c r="G43" s="14">
        <v>672.4594619113609</v>
      </c>
      <c r="H43" s="15">
        <v>5438.4652679745868</v>
      </c>
      <c r="I43" s="13">
        <v>129.27638119845787</v>
      </c>
      <c r="J43" s="13">
        <v>960.65753424657532</v>
      </c>
      <c r="K43" s="16">
        <v>6528.7059805020954</v>
      </c>
      <c r="L43" s="13">
        <v>0</v>
      </c>
      <c r="M43" s="17">
        <v>0</v>
      </c>
      <c r="N43" s="18">
        <v>0</v>
      </c>
      <c r="O43" s="46"/>
      <c r="P43" s="47"/>
      <c r="Q43" s="18"/>
      <c r="S43" s="19">
        <v>2047</v>
      </c>
      <c r="T43" s="12">
        <v>1114.4461423339856</v>
      </c>
      <c r="U43" s="13">
        <v>1390.2067937697584</v>
      </c>
      <c r="V43" s="13">
        <v>101.65525090990471</v>
      </c>
      <c r="W43" s="13">
        <v>305.12180004098298</v>
      </c>
      <c r="X43" s="14">
        <v>82.031499954097256</v>
      </c>
      <c r="Y43" s="15">
        <v>2993.4614870087289</v>
      </c>
      <c r="Z43" s="13">
        <v>0</v>
      </c>
      <c r="AA43" s="13">
        <v>0</v>
      </c>
      <c r="AB43" s="16">
        <v>2264.0945184786328</v>
      </c>
      <c r="AC43" s="13">
        <v>293.80995726922242</v>
      </c>
      <c r="AD43" s="17">
        <v>435.55701126087342</v>
      </c>
      <c r="AE43" s="18">
        <v>3.2644416655075728</v>
      </c>
      <c r="AF43" s="46"/>
      <c r="AG43" s="47"/>
      <c r="AH43" s="18"/>
      <c r="AJ43" s="19">
        <v>2047</v>
      </c>
      <c r="AK43" s="12">
        <v>474.3359116150254</v>
      </c>
      <c r="AL43" s="13">
        <v>206.74930305167905</v>
      </c>
      <c r="AM43" s="13">
        <v>101.2399286651596</v>
      </c>
      <c r="AN43" s="13">
        <v>1.0814004185359389</v>
      </c>
      <c r="AO43" s="14">
        <v>53.730434408129412</v>
      </c>
      <c r="AP43" s="15">
        <v>837.13697815852947</v>
      </c>
      <c r="AQ43" s="13">
        <v>0</v>
      </c>
      <c r="AR43" s="13">
        <v>0</v>
      </c>
      <c r="AS43" s="16">
        <v>86.73018021558741</v>
      </c>
      <c r="AT43" s="13">
        <v>290.66584835917905</v>
      </c>
      <c r="AU43" s="17">
        <v>459.74094958376298</v>
      </c>
      <c r="AV43" s="18">
        <v>3.4456970554019195</v>
      </c>
      <c r="AW43" s="46"/>
      <c r="AX43" s="47"/>
      <c r="AY43" s="18"/>
    </row>
    <row r="44" spans="2:51" x14ac:dyDescent="0.45">
      <c r="B44" s="5">
        <v>2048</v>
      </c>
      <c r="C44" s="6">
        <v>2066.1898196832608</v>
      </c>
      <c r="D44" s="7">
        <v>1025.1776496453917</v>
      </c>
      <c r="E44" s="7">
        <v>1413.6507003703723</v>
      </c>
      <c r="F44" s="7">
        <v>237.21779761563315</v>
      </c>
      <c r="G44" s="8">
        <v>672.4594619113609</v>
      </c>
      <c r="H44" s="9">
        <v>5414.6954292260198</v>
      </c>
      <c r="I44" s="7">
        <v>126.08453597400914</v>
      </c>
      <c r="J44" s="7">
        <v>960.65753424657532</v>
      </c>
      <c r="K44" s="10">
        <v>6501.7364445644635</v>
      </c>
      <c r="L44" s="7">
        <v>0</v>
      </c>
      <c r="M44" s="11">
        <v>0</v>
      </c>
      <c r="N44" s="18">
        <v>0</v>
      </c>
      <c r="O44" s="44"/>
      <c r="P44" s="45"/>
      <c r="Q44" s="18"/>
      <c r="S44" s="5">
        <v>2048</v>
      </c>
      <c r="T44" s="6">
        <v>1125.5906037573254</v>
      </c>
      <c r="U44" s="7">
        <v>1373.5243122445213</v>
      </c>
      <c r="V44" s="7">
        <v>102.06187191354432</v>
      </c>
      <c r="W44" s="7">
        <v>308.17301804139282</v>
      </c>
      <c r="X44" s="8">
        <v>82.195562954005453</v>
      </c>
      <c r="Y44" s="9">
        <v>2991.545368910789</v>
      </c>
      <c r="Z44" s="7">
        <v>0</v>
      </c>
      <c r="AA44" s="7">
        <v>0</v>
      </c>
      <c r="AB44" s="10">
        <v>2283.4808015294398</v>
      </c>
      <c r="AC44" s="7">
        <v>286.55576357729348</v>
      </c>
      <c r="AD44" s="11">
        <v>421.50880380405596</v>
      </c>
      <c r="AE44" s="18">
        <v>3.1591522256361482</v>
      </c>
      <c r="AF44" s="44"/>
      <c r="AG44" s="45"/>
      <c r="AH44" s="18"/>
      <c r="AJ44" s="5">
        <v>2048</v>
      </c>
      <c r="AK44" s="6">
        <v>479.55360664279061</v>
      </c>
      <c r="AL44" s="7">
        <v>203.64806350590385</v>
      </c>
      <c r="AM44" s="7">
        <v>99.721329735182195</v>
      </c>
      <c r="AN44" s="7">
        <v>1.0651794122578999</v>
      </c>
      <c r="AO44" s="8">
        <v>52.924477892007467</v>
      </c>
      <c r="AP44" s="9">
        <v>836.91265718814191</v>
      </c>
      <c r="AQ44" s="7">
        <v>0</v>
      </c>
      <c r="AR44" s="7">
        <v>0</v>
      </c>
      <c r="AS44" s="10">
        <v>85.438936054300484</v>
      </c>
      <c r="AT44" s="7">
        <v>293.7445087082931</v>
      </c>
      <c r="AU44" s="11">
        <v>457.72921242554833</v>
      </c>
      <c r="AV44" s="18">
        <v>3.4306193539081131</v>
      </c>
      <c r="AW44" s="44"/>
      <c r="AX44" s="45"/>
      <c r="AY44" s="18"/>
    </row>
    <row r="45" spans="2:51" x14ac:dyDescent="0.45">
      <c r="B45" s="19">
        <v>2049</v>
      </c>
      <c r="C45" s="12">
        <v>2086.8517178800935</v>
      </c>
      <c r="D45" s="13">
        <v>1012.8755178496471</v>
      </c>
      <c r="E45" s="13">
        <v>1396.6868919659278</v>
      </c>
      <c r="F45" s="13">
        <v>223.45916535392641</v>
      </c>
      <c r="G45" s="14">
        <v>672.4594619113609</v>
      </c>
      <c r="H45" s="15">
        <v>5392.3327549609567</v>
      </c>
      <c r="I45" s="13">
        <v>122.971497688944</v>
      </c>
      <c r="J45" s="13">
        <v>960.65753424657532</v>
      </c>
      <c r="K45" s="16">
        <v>6476.2531609410453</v>
      </c>
      <c r="L45" s="13">
        <v>0</v>
      </c>
      <c r="M45" s="17">
        <v>0</v>
      </c>
      <c r="N45" s="18">
        <v>0</v>
      </c>
      <c r="O45" s="46"/>
      <c r="P45" s="47"/>
      <c r="Q45" s="18"/>
      <c r="S45" s="19">
        <v>2049</v>
      </c>
      <c r="T45" s="12">
        <v>1136.8465097948988</v>
      </c>
      <c r="U45" s="13">
        <v>1357.0420204975869</v>
      </c>
      <c r="V45" s="13">
        <v>102.4701194011985</v>
      </c>
      <c r="W45" s="13">
        <v>311.25474822180678</v>
      </c>
      <c r="X45" s="14">
        <v>82.359954079913464</v>
      </c>
      <c r="Y45" s="15">
        <v>2989.9733519954048</v>
      </c>
      <c r="Z45" s="13">
        <v>0</v>
      </c>
      <c r="AA45" s="13">
        <v>0</v>
      </c>
      <c r="AB45" s="16">
        <v>2302.6852276044319</v>
      </c>
      <c r="AC45" s="13">
        <v>279.48067656578178</v>
      </c>
      <c r="AD45" s="17">
        <v>407.80744782519128</v>
      </c>
      <c r="AE45" s="18">
        <v>3.056462391297635</v>
      </c>
      <c r="AF45" s="46"/>
      <c r="AG45" s="47"/>
      <c r="AH45" s="18"/>
      <c r="AJ45" s="19">
        <v>2049</v>
      </c>
      <c r="AK45" s="12">
        <v>484.82869631586124</v>
      </c>
      <c r="AL45" s="13">
        <v>200.5933425533153</v>
      </c>
      <c r="AM45" s="13">
        <v>98.225509789154458</v>
      </c>
      <c r="AN45" s="13">
        <v>1.0492017210740314</v>
      </c>
      <c r="AO45" s="14">
        <v>52.130610723627356</v>
      </c>
      <c r="AP45" s="15">
        <v>836.82736110303233</v>
      </c>
      <c r="AQ45" s="13">
        <v>0</v>
      </c>
      <c r="AR45" s="13">
        <v>0</v>
      </c>
      <c r="AS45" s="16">
        <v>84.16691601407399</v>
      </c>
      <c r="AT45" s="13">
        <v>296.85577746186436</v>
      </c>
      <c r="AU45" s="17">
        <v>455.80466762709398</v>
      </c>
      <c r="AV45" s="18">
        <v>3.4161951475131267</v>
      </c>
      <c r="AW45" s="46"/>
      <c r="AX45" s="47"/>
      <c r="AY45" s="18"/>
    </row>
    <row r="46" spans="2:51" x14ac:dyDescent="0.45">
      <c r="B46" s="5">
        <v>2050</v>
      </c>
      <c r="C46" s="6">
        <v>2107.7202350588946</v>
      </c>
      <c r="D46" s="7">
        <v>1000.7210116354513</v>
      </c>
      <c r="E46" s="7">
        <v>1379.9266492623367</v>
      </c>
      <c r="F46" s="7">
        <v>210.49853376339865</v>
      </c>
      <c r="G46" s="8">
        <v>672.4594619113609</v>
      </c>
      <c r="H46" s="9">
        <v>5371.3258916314426</v>
      </c>
      <c r="I46" s="7">
        <v>119.93532059299628</v>
      </c>
      <c r="J46" s="7">
        <v>960.65753424657532</v>
      </c>
      <c r="K46" s="10">
        <v>6452.2028187806663</v>
      </c>
      <c r="L46" s="7">
        <v>0</v>
      </c>
      <c r="M46" s="11">
        <v>0</v>
      </c>
      <c r="N46" s="18">
        <v>0</v>
      </c>
      <c r="O46" s="44"/>
      <c r="P46" s="45"/>
      <c r="Q46" s="18"/>
      <c r="S46" s="5">
        <v>2050</v>
      </c>
      <c r="T46" s="6">
        <v>1148.2149748928477</v>
      </c>
      <c r="U46" s="7">
        <v>1340.7575162516159</v>
      </c>
      <c r="V46" s="7">
        <v>102.8799998788033</v>
      </c>
      <c r="W46" s="7">
        <v>314.36729570402485</v>
      </c>
      <c r="X46" s="8">
        <v>82.524673988073289</v>
      </c>
      <c r="Y46" s="9">
        <v>2988.7444607153648</v>
      </c>
      <c r="Z46" s="7">
        <v>0</v>
      </c>
      <c r="AA46" s="7">
        <v>0</v>
      </c>
      <c r="AB46" s="10">
        <v>2321.7198071095972</v>
      </c>
      <c r="AC46" s="7">
        <v>272.58027407499151</v>
      </c>
      <c r="AD46" s="11">
        <v>394.44437953077602</v>
      </c>
      <c r="AE46" s="18">
        <v>2.9563079780027359</v>
      </c>
      <c r="AF46" s="44"/>
      <c r="AG46" s="45"/>
      <c r="AH46" s="18"/>
      <c r="AJ46" s="5">
        <v>2050</v>
      </c>
      <c r="AK46" s="6">
        <v>490.16181197533564</v>
      </c>
      <c r="AL46" s="7">
        <v>197.58444241501556</v>
      </c>
      <c r="AM46" s="7">
        <v>96.752127142317136</v>
      </c>
      <c r="AN46" s="7">
        <v>1.033463695257921</v>
      </c>
      <c r="AO46" s="8">
        <v>51.348651562772943</v>
      </c>
      <c r="AP46" s="9">
        <v>836.88049679069911</v>
      </c>
      <c r="AQ46" s="7">
        <v>0</v>
      </c>
      <c r="AR46" s="7">
        <v>0</v>
      </c>
      <c r="AS46" s="10">
        <v>82.913833885032503</v>
      </c>
      <c r="AT46" s="7">
        <v>300</v>
      </c>
      <c r="AU46" s="11">
        <v>453.96666290566657</v>
      </c>
      <c r="AV46" s="18">
        <v>3.4024195474449339</v>
      </c>
      <c r="AW46" s="44"/>
      <c r="AX46" s="45"/>
      <c r="AY46" s="18"/>
    </row>
    <row r="47" spans="2:51" x14ac:dyDescent="0.45">
      <c r="B47" s="48" t="s">
        <v>96</v>
      </c>
      <c r="C47" s="49"/>
      <c r="D47" s="50"/>
      <c r="E47" s="50"/>
      <c r="F47" s="50"/>
      <c r="G47" s="50"/>
      <c r="H47" s="51"/>
      <c r="I47" s="50"/>
      <c r="J47" s="50"/>
      <c r="K47" s="50"/>
      <c r="L47" s="50"/>
      <c r="M47" s="50"/>
      <c r="N47" s="50"/>
      <c r="O47" s="50"/>
      <c r="P47" s="52"/>
      <c r="S47" s="48" t="s">
        <v>96</v>
      </c>
      <c r="T47" s="49"/>
      <c r="U47" s="50"/>
      <c r="V47" s="50"/>
      <c r="W47" s="50"/>
      <c r="X47" s="50"/>
      <c r="Y47" s="51"/>
      <c r="Z47" s="50"/>
      <c r="AA47" s="50"/>
      <c r="AB47" s="50"/>
      <c r="AC47" s="50"/>
      <c r="AD47" s="50"/>
      <c r="AE47" s="50"/>
      <c r="AF47" s="50"/>
      <c r="AG47" s="52"/>
      <c r="AJ47" s="48" t="s">
        <v>96</v>
      </c>
      <c r="AK47" s="49"/>
      <c r="AL47" s="50"/>
      <c r="AM47" s="50"/>
      <c r="AN47" s="50"/>
      <c r="AO47" s="50"/>
      <c r="AP47" s="51"/>
      <c r="AQ47" s="50"/>
      <c r="AR47" s="50"/>
      <c r="AS47" s="50"/>
      <c r="AT47" s="50"/>
      <c r="AU47" s="50"/>
      <c r="AV47" s="50"/>
      <c r="AW47" s="50"/>
      <c r="AX47" s="52"/>
    </row>
    <row r="48" spans="2:51" x14ac:dyDescent="0.45">
      <c r="B48" s="53" t="s">
        <v>97</v>
      </c>
      <c r="C48" s="54">
        <f>IF(C13=0,"na",(C14/C13)-1)</f>
        <v>-1.4976615233135426E-3</v>
      </c>
      <c r="D48" s="54">
        <f t="shared" ref="D48:P50" si="0">IF(D13=0,"na",(D14/D13)-1)</f>
        <v>5.1312847102767067E-2</v>
      </c>
      <c r="E48" s="54">
        <f t="shared" si="0"/>
        <v>-6.5427148501637777E-3</v>
      </c>
      <c r="F48" s="54">
        <f t="shared" si="0"/>
        <v>-5.943417287358177E-2</v>
      </c>
      <c r="G48" s="55">
        <f t="shared" si="0"/>
        <v>4.0040675075220689E-2</v>
      </c>
      <c r="H48" s="56">
        <f t="shared" si="0"/>
        <v>8.8265702109415756E-3</v>
      </c>
      <c r="I48" s="57">
        <f t="shared" si="0"/>
        <v>2.4883634350089028</v>
      </c>
      <c r="J48" s="54" t="str">
        <f t="shared" si="0"/>
        <v>na</v>
      </c>
      <c r="K48" s="54">
        <f t="shared" si="0"/>
        <v>6.0211115647695657E-2</v>
      </c>
      <c r="L48" s="54">
        <f t="shared" si="0"/>
        <v>-9.4191522762951285E-2</v>
      </c>
      <c r="M48" s="54">
        <f t="shared" si="0"/>
        <v>-0.22109342745730354</v>
      </c>
      <c r="N48" s="55">
        <f t="shared" si="0"/>
        <v>-0.22109342745730343</v>
      </c>
      <c r="O48" s="55" t="str">
        <f t="shared" si="0"/>
        <v>na</v>
      </c>
      <c r="P48" s="58" t="str">
        <f t="shared" si="0"/>
        <v>na</v>
      </c>
      <c r="S48" s="53" t="s">
        <v>97</v>
      </c>
      <c r="T48" s="54">
        <f>IF(T13=0,"na",(T14/T13)-1)</f>
        <v>-0.17262872628726278</v>
      </c>
      <c r="U48" s="54">
        <f t="shared" ref="U48:AG50" si="1">IF(U13=0,"na",(U14/U13)-1)</f>
        <v>-2.5018395879323085E-2</v>
      </c>
      <c r="V48" s="54">
        <f t="shared" si="1"/>
        <v>7.1428571428571619E-2</v>
      </c>
      <c r="W48" s="54">
        <f t="shared" si="1"/>
        <v>0.12222222222222201</v>
      </c>
      <c r="X48" s="55">
        <f t="shared" si="1"/>
        <v>1.8867924528301883E-2</v>
      </c>
      <c r="Y48" s="56">
        <f t="shared" si="1"/>
        <v>-7.4027887994558395E-2</v>
      </c>
      <c r="Z48" s="57" t="str">
        <f t="shared" si="1"/>
        <v>na</v>
      </c>
      <c r="AA48" s="54">
        <f t="shared" si="1"/>
        <v>-0.52117447769621683</v>
      </c>
      <c r="AB48" s="54">
        <f t="shared" si="1"/>
        <v>-0.10154228192739945</v>
      </c>
      <c r="AC48" s="54">
        <f t="shared" si="1"/>
        <v>-9.1245376078914808E-2</v>
      </c>
      <c r="AD48" s="54">
        <f t="shared" si="1"/>
        <v>0.2125626253464763</v>
      </c>
      <c r="AE48" s="55">
        <f t="shared" si="1"/>
        <v>0.2125626253464763</v>
      </c>
      <c r="AF48" s="55" t="str">
        <f t="shared" si="1"/>
        <v>na</v>
      </c>
      <c r="AG48" s="58" t="str">
        <f t="shared" si="1"/>
        <v>na</v>
      </c>
      <c r="AJ48" s="53" t="s">
        <v>97</v>
      </c>
      <c r="AK48" s="54">
        <f>IF(AK13=0,"na",(AK14/AK13)-1)</f>
        <v>-4.8005908419497811E-2</v>
      </c>
      <c r="AL48" s="54">
        <f t="shared" ref="AL48:AX50" si="2">IF(AL13=0,"na",(AL14/AL13)-1)</f>
        <v>0.31094527363184099</v>
      </c>
      <c r="AM48" s="54">
        <f t="shared" si="2"/>
        <v>-1.443569553805768E-2</v>
      </c>
      <c r="AN48" s="54">
        <f t="shared" si="2"/>
        <v>-0.20000000000000007</v>
      </c>
      <c r="AO48" s="55">
        <f t="shared" si="2"/>
        <v>0.17372881355932202</v>
      </c>
      <c r="AP48" s="56">
        <f t="shared" si="2"/>
        <v>5.4947283049472828E-2</v>
      </c>
      <c r="AQ48" s="57">
        <f t="shared" si="2"/>
        <v>-0.2417061611374407</v>
      </c>
      <c r="AR48" s="54" t="str">
        <f t="shared" si="2"/>
        <v>na</v>
      </c>
      <c r="AS48" s="54">
        <f t="shared" si="2"/>
        <v>1.8760195758564358E-2</v>
      </c>
      <c r="AT48" s="54" t="str">
        <f t="shared" si="2"/>
        <v>na</v>
      </c>
      <c r="AU48" s="54">
        <f t="shared" si="2"/>
        <v>-8.0286496763856019E-2</v>
      </c>
      <c r="AV48" s="55">
        <f t="shared" si="2"/>
        <v>-8.028649676385613E-2</v>
      </c>
      <c r="AW48" s="55" t="str">
        <f t="shared" si="2"/>
        <v>na</v>
      </c>
      <c r="AX48" s="58" t="str">
        <f t="shared" si="2"/>
        <v>na</v>
      </c>
    </row>
    <row r="49" spans="2:51" x14ac:dyDescent="0.45">
      <c r="B49" s="53" t="s">
        <v>98</v>
      </c>
      <c r="C49" s="59">
        <f>IF(C14=0,"na",(C15/C14)-1)</f>
        <v>-9.7240999903985159E-2</v>
      </c>
      <c r="D49" s="59">
        <f t="shared" si="0"/>
        <v>5.1242195192501505E-2</v>
      </c>
      <c r="E49" s="59">
        <f t="shared" si="0"/>
        <v>-5.1623185903684643E-2</v>
      </c>
      <c r="F49" s="59">
        <f t="shared" si="0"/>
        <v>2.5601743464704452E-2</v>
      </c>
      <c r="G49" s="60">
        <f t="shared" si="0"/>
        <v>3.8139828136956044E-3</v>
      </c>
      <c r="H49" s="61">
        <f t="shared" si="0"/>
        <v>-4.0173723087930102E-2</v>
      </c>
      <c r="I49" s="62">
        <f t="shared" si="0"/>
        <v>1.5623379267638038</v>
      </c>
      <c r="J49" s="59" t="str">
        <f t="shared" si="0"/>
        <v>na</v>
      </c>
      <c r="K49" s="59">
        <f t="shared" si="0"/>
        <v>3.7453097526133572E-2</v>
      </c>
      <c r="L49" s="59">
        <f t="shared" si="0"/>
        <v>-0.1457756202772964</v>
      </c>
      <c r="M49" s="59">
        <f t="shared" si="0"/>
        <v>-0.55216416763392928</v>
      </c>
      <c r="N49" s="60">
        <f t="shared" si="0"/>
        <v>-0.55216416763392928</v>
      </c>
      <c r="O49" s="60" t="str">
        <f t="shared" si="0"/>
        <v>na</v>
      </c>
      <c r="P49" s="63" t="str">
        <f t="shared" si="0"/>
        <v>na</v>
      </c>
      <c r="S49" s="53" t="s">
        <v>98</v>
      </c>
      <c r="T49" s="59">
        <f>IF(T14=0,"na",(T15/T14)-1)</f>
        <v>3.7667867671143052E-2</v>
      </c>
      <c r="U49" s="59">
        <f t="shared" si="1"/>
        <v>-6.9937106918238956E-2</v>
      </c>
      <c r="V49" s="59">
        <f t="shared" si="1"/>
        <v>3.8095238095238182E-2</v>
      </c>
      <c r="W49" s="59">
        <f t="shared" si="1"/>
        <v>3.3003300330032959E-2</v>
      </c>
      <c r="X49" s="60">
        <f t="shared" si="1"/>
        <v>7.4074074074074181E-2</v>
      </c>
      <c r="Y49" s="61">
        <f t="shared" si="1"/>
        <v>-1.3589618021547456E-2</v>
      </c>
      <c r="Z49" s="62" t="str">
        <f t="shared" si="1"/>
        <v>na</v>
      </c>
      <c r="AA49" s="59">
        <f t="shared" si="1"/>
        <v>-1</v>
      </c>
      <c r="AB49" s="59">
        <f t="shared" si="1"/>
        <v>5.5346894731268748E-2</v>
      </c>
      <c r="AC49" s="59">
        <f t="shared" si="1"/>
        <v>-0.246042514699231</v>
      </c>
      <c r="AD49" s="59">
        <f t="shared" si="1"/>
        <v>0.16242576227563355</v>
      </c>
      <c r="AE49" s="60">
        <f t="shared" si="1"/>
        <v>0.16242576227563355</v>
      </c>
      <c r="AF49" s="60" t="str">
        <f t="shared" si="1"/>
        <v>na</v>
      </c>
      <c r="AG49" s="63" t="str">
        <f t="shared" si="1"/>
        <v>na</v>
      </c>
      <c r="AJ49" s="53" t="s">
        <v>98</v>
      </c>
      <c r="AK49" s="59">
        <f>IF(AK14=0,"na",(AK15/AK14)-1)</f>
        <v>0.21644685802948027</v>
      </c>
      <c r="AL49" s="59">
        <f t="shared" si="2"/>
        <v>0.28842504743833008</v>
      </c>
      <c r="AM49" s="59">
        <f t="shared" si="2"/>
        <v>2.7962716378162389E-2</v>
      </c>
      <c r="AN49" s="59">
        <f t="shared" si="2"/>
        <v>6.25E-2</v>
      </c>
      <c r="AO49" s="60">
        <f t="shared" si="2"/>
        <v>-0.11913357400722013</v>
      </c>
      <c r="AP49" s="61">
        <f t="shared" si="2"/>
        <v>0.19277339996156084</v>
      </c>
      <c r="AQ49" s="62">
        <f t="shared" si="2"/>
        <v>-1</v>
      </c>
      <c r="AR49" s="59" t="str">
        <f t="shared" si="2"/>
        <v>na</v>
      </c>
      <c r="AS49" s="59">
        <f t="shared" si="2"/>
        <v>0.2217774219375499</v>
      </c>
      <c r="AT49" s="59">
        <f t="shared" si="2"/>
        <v>3.5677879714576965</v>
      </c>
      <c r="AU49" s="59">
        <f t="shared" si="2"/>
        <v>-0.12807873456411867</v>
      </c>
      <c r="AV49" s="60">
        <f t="shared" si="2"/>
        <v>-0.12807873456411856</v>
      </c>
      <c r="AW49" s="60" t="str">
        <f t="shared" si="2"/>
        <v>na</v>
      </c>
      <c r="AX49" s="63" t="str">
        <f t="shared" si="2"/>
        <v>na</v>
      </c>
    </row>
    <row r="50" spans="2:51" x14ac:dyDescent="0.45">
      <c r="B50" s="64" t="s">
        <v>99</v>
      </c>
      <c r="C50" s="65">
        <f>IF(C15=0,"na",(C16/C15)-1)</f>
        <v>-0.103218165799281</v>
      </c>
      <c r="D50" s="65">
        <f t="shared" si="0"/>
        <v>-2.3935852360371879E-2</v>
      </c>
      <c r="E50" s="65">
        <f t="shared" si="0"/>
        <v>-8.5693607612080669E-3</v>
      </c>
      <c r="F50" s="65">
        <f t="shared" si="0"/>
        <v>-0.24127411584018854</v>
      </c>
      <c r="G50" s="66">
        <f t="shared" si="0"/>
        <v>-0.10044781009939197</v>
      </c>
      <c r="H50" s="67">
        <f t="shared" si="0"/>
        <v>-7.1872510979678506E-2</v>
      </c>
      <c r="I50" s="68">
        <f t="shared" si="0"/>
        <v>0.73848693566042622</v>
      </c>
      <c r="J50" s="65">
        <f t="shared" si="0"/>
        <v>-8.4597504281869518E-2</v>
      </c>
      <c r="K50" s="65">
        <f t="shared" si="0"/>
        <v>-7.5547975528584943E-2</v>
      </c>
      <c r="L50" s="65">
        <f t="shared" si="0"/>
        <v>6.1009762195332051E-2</v>
      </c>
      <c r="M50" s="65">
        <f t="shared" si="0"/>
        <v>-5.0545599161189725E-2</v>
      </c>
      <c r="N50" s="66">
        <f t="shared" si="0"/>
        <v>-4.7944354227384745E-2</v>
      </c>
      <c r="O50" s="66" t="str">
        <f t="shared" si="0"/>
        <v>na</v>
      </c>
      <c r="P50" s="69" t="str">
        <f t="shared" si="0"/>
        <v>na</v>
      </c>
      <c r="S50" s="64" t="s">
        <v>99</v>
      </c>
      <c r="T50" s="65">
        <f>IF(T15=0,"na",(T16/T15)-1)</f>
        <v>-0.10827020202020199</v>
      </c>
      <c r="U50" s="65">
        <f t="shared" si="1"/>
        <v>-2.488504192588592E-2</v>
      </c>
      <c r="V50" s="65">
        <f t="shared" si="1"/>
        <v>-5.9633027522935755E-2</v>
      </c>
      <c r="W50" s="65">
        <f t="shared" si="1"/>
        <v>-0.17731629392971249</v>
      </c>
      <c r="X50" s="66">
        <f t="shared" si="1"/>
        <v>-0.20977011494252884</v>
      </c>
      <c r="Y50" s="67">
        <f t="shared" si="1"/>
        <v>-7.844110711182839E-2</v>
      </c>
      <c r="Z50" s="68" t="str">
        <f t="shared" si="1"/>
        <v>na</v>
      </c>
      <c r="AA50" s="65" t="str">
        <f t="shared" si="1"/>
        <v>na</v>
      </c>
      <c r="AB50" s="65">
        <f t="shared" si="1"/>
        <v>-0.14197985135872881</v>
      </c>
      <c r="AC50" s="65">
        <f t="shared" si="1"/>
        <v>7.2585482903419152E-2</v>
      </c>
      <c r="AD50" s="65">
        <f t="shared" si="1"/>
        <v>2.9208483127438178E-2</v>
      </c>
      <c r="AE50" s="66">
        <f t="shared" si="1"/>
        <v>3.2028232396280387E-2</v>
      </c>
      <c r="AF50" s="66" t="str">
        <f t="shared" si="1"/>
        <v>na</v>
      </c>
      <c r="AG50" s="69" t="str">
        <f t="shared" si="1"/>
        <v>na</v>
      </c>
      <c r="AJ50" s="64" t="s">
        <v>99</v>
      </c>
      <c r="AK50" s="65">
        <f>IF(AK15=0,"na",(AK16/AK15)-1)</f>
        <v>-4.5981097356975642E-2</v>
      </c>
      <c r="AL50" s="65">
        <f t="shared" si="2"/>
        <v>-0.15352186731263961</v>
      </c>
      <c r="AM50" s="65">
        <f t="shared" si="2"/>
        <v>-4.1486168917579724E-2</v>
      </c>
      <c r="AN50" s="65">
        <f t="shared" si="2"/>
        <v>-0.47203471552555443</v>
      </c>
      <c r="AO50" s="66">
        <f t="shared" si="2"/>
        <v>0.49180327868852447</v>
      </c>
      <c r="AP50" s="67">
        <f t="shared" si="2"/>
        <v>-6.0743260972547564E-2</v>
      </c>
      <c r="AQ50" s="68" t="str">
        <f t="shared" si="2"/>
        <v>na</v>
      </c>
      <c r="AR50" s="65" t="str">
        <f t="shared" si="2"/>
        <v>na</v>
      </c>
      <c r="AS50" s="65">
        <f t="shared" si="2"/>
        <v>-0.23603800070185987</v>
      </c>
      <c r="AT50" s="65">
        <f t="shared" si="2"/>
        <v>0.21834822830579137</v>
      </c>
      <c r="AU50" s="65">
        <f t="shared" si="2"/>
        <v>3.65706255759215E-2</v>
      </c>
      <c r="AV50" s="66">
        <f t="shared" si="2"/>
        <v>3.9410545098047312E-2</v>
      </c>
      <c r="AW50" s="66" t="str">
        <f t="shared" si="2"/>
        <v>na</v>
      </c>
      <c r="AX50" s="69" t="str">
        <f t="shared" si="2"/>
        <v>na</v>
      </c>
    </row>
    <row r="51" spans="2:51" x14ac:dyDescent="0.45">
      <c r="B51" s="53" t="s">
        <v>100</v>
      </c>
      <c r="C51" s="59">
        <f>IF(C11=0,"na",(C16/C11)^(1/5)-1)</f>
        <v>-6.910992874486821E-3</v>
      </c>
      <c r="D51" s="59">
        <f t="shared" ref="D51:P51" si="3">IF(D11=0,"na",(D16/D11)^(1/5)-1)</f>
        <v>-7.1392802410285006E-3</v>
      </c>
      <c r="E51" s="59">
        <f t="shared" si="3"/>
        <v>-2.3743837131989798E-2</v>
      </c>
      <c r="F51" s="59">
        <f t="shared" si="3"/>
        <v>-8.8835674953842481E-2</v>
      </c>
      <c r="G51" s="60">
        <f t="shared" si="3"/>
        <v>-1.7386516427694509E-2</v>
      </c>
      <c r="H51" s="61">
        <f t="shared" si="3"/>
        <v>-1.714167355452334E-2</v>
      </c>
      <c r="I51" s="62">
        <f t="shared" si="3"/>
        <v>0.68760271630009928</v>
      </c>
      <c r="J51" s="59" t="str">
        <f t="shared" si="3"/>
        <v>na</v>
      </c>
      <c r="K51" s="59">
        <f t="shared" si="3"/>
        <v>1.3711710474205496E-2</v>
      </c>
      <c r="L51" s="59">
        <f t="shared" si="3"/>
        <v>-1.9254844604770338E-2</v>
      </c>
      <c r="M51" s="59">
        <f t="shared" si="3"/>
        <v>-0.24216299264332997</v>
      </c>
      <c r="N51" s="60">
        <f t="shared" si="3"/>
        <v>-0.24174819381393253</v>
      </c>
      <c r="O51" s="60" t="str">
        <f t="shared" si="3"/>
        <v>na</v>
      </c>
      <c r="P51" s="63" t="str">
        <f t="shared" si="3"/>
        <v>na</v>
      </c>
      <c r="S51" s="53" t="s">
        <v>100</v>
      </c>
      <c r="T51" s="59">
        <f>IF(T11=0,"na",(T16/T11)^(1/5)-1)</f>
        <v>-0.1020862582273161</v>
      </c>
      <c r="U51" s="59">
        <f t="shared" ref="U51:AG51" si="4">IF(U11=0,"na",(U16/U11)^(1/5)-1)</f>
        <v>-3.7360148990200792E-2</v>
      </c>
      <c r="V51" s="59">
        <f t="shared" si="4"/>
        <v>3.0975247827699448E-2</v>
      </c>
      <c r="W51" s="59">
        <f t="shared" si="4"/>
        <v>1.3332654980468428E-2</v>
      </c>
      <c r="X51" s="60">
        <f t="shared" si="4"/>
        <v>1.6014241344699975E-2</v>
      </c>
      <c r="Y51" s="61">
        <f t="shared" si="4"/>
        <v>-5.9923296939200288E-2</v>
      </c>
      <c r="Z51" s="62" t="str">
        <f t="shared" si="4"/>
        <v>na</v>
      </c>
      <c r="AA51" s="59" t="str">
        <f t="shared" si="4"/>
        <v>na</v>
      </c>
      <c r="AB51" s="59">
        <f t="shared" si="4"/>
        <v>-1.0794388547783029E-2</v>
      </c>
      <c r="AC51" s="59">
        <f t="shared" si="4"/>
        <v>-0.11005715620670009</v>
      </c>
      <c r="AD51" s="59">
        <f t="shared" si="4"/>
        <v>-0.13703727052659331</v>
      </c>
      <c r="AE51" s="60">
        <f t="shared" si="4"/>
        <v>-0.13656493158494176</v>
      </c>
      <c r="AF51" s="60" t="str">
        <f t="shared" si="4"/>
        <v>na</v>
      </c>
      <c r="AG51" s="63" t="str">
        <f t="shared" si="4"/>
        <v>na</v>
      </c>
      <c r="AJ51" s="53" t="s">
        <v>100</v>
      </c>
      <c r="AK51" s="59">
        <f>IF(AK11=0,"na",(AK16/AK11)^(1/5)-1)</f>
        <v>5.2631610394376249E-2</v>
      </c>
      <c r="AL51" s="59">
        <f t="shared" ref="AL51:AX51" si="5">IF(AL11=0,"na",(AL16/AL11)^(1/5)-1)</f>
        <v>9.9925980497424183E-2</v>
      </c>
      <c r="AM51" s="59">
        <f t="shared" si="5"/>
        <v>1.5558680310472806E-2</v>
      </c>
      <c r="AN51" s="59">
        <f t="shared" si="5"/>
        <v>-0.22450167871600146</v>
      </c>
      <c r="AO51" s="60">
        <f t="shared" si="5"/>
        <v>9.145718532308611E-2</v>
      </c>
      <c r="AP51" s="61">
        <f t="shared" si="5"/>
        <v>6.0867900103389605E-2</v>
      </c>
      <c r="AQ51" s="62" t="str">
        <f t="shared" si="5"/>
        <v>na</v>
      </c>
      <c r="AR51" s="59" t="str">
        <f t="shared" si="5"/>
        <v>na</v>
      </c>
      <c r="AS51" s="59">
        <f t="shared" si="5"/>
        <v>2.9925146395936908E-2</v>
      </c>
      <c r="AT51" s="59">
        <f t="shared" si="5"/>
        <v>0.95041446278352892</v>
      </c>
      <c r="AU51" s="59">
        <f t="shared" si="5"/>
        <v>-7.3321384431953573E-3</v>
      </c>
      <c r="AV51" s="60">
        <f t="shared" si="5"/>
        <v>-6.7888059548673052E-3</v>
      </c>
      <c r="AW51" s="60" t="str">
        <f t="shared" si="5"/>
        <v>na</v>
      </c>
      <c r="AX51" s="63" t="str">
        <f t="shared" si="5"/>
        <v>na</v>
      </c>
    </row>
    <row r="52" spans="2:51" x14ac:dyDescent="0.45">
      <c r="B52" s="53" t="s">
        <v>101</v>
      </c>
      <c r="C52" s="54">
        <f>IF(C16=0,"na",(C26/C16)^(1/10)-1)</f>
        <v>3.7471872227463621E-3</v>
      </c>
      <c r="D52" s="54">
        <f t="shared" ref="D52:P52" si="6">IF(D16=0,"na",(D26/D16)^(1/10)-1)</f>
        <v>1.1285565698001099E-2</v>
      </c>
      <c r="E52" s="54">
        <f t="shared" si="6"/>
        <v>1.869678924339091E-2</v>
      </c>
      <c r="F52" s="54">
        <f t="shared" si="6"/>
        <v>4.1891035496970153E-2</v>
      </c>
      <c r="G52" s="55">
        <f t="shared" si="6"/>
        <v>7.1709561123329824E-3</v>
      </c>
      <c r="H52" s="56">
        <f t="shared" si="6"/>
        <v>1.1519430452773705E-2</v>
      </c>
      <c r="I52" s="57">
        <f t="shared" si="6"/>
        <v>2.8585812584931203E-2</v>
      </c>
      <c r="J52" s="54">
        <f t="shared" si="6"/>
        <v>0.43660752831128957</v>
      </c>
      <c r="K52" s="54">
        <f t="shared" si="6"/>
        <v>4.0391550190566061E-2</v>
      </c>
      <c r="L52" s="54">
        <f t="shared" si="6"/>
        <v>-1</v>
      </c>
      <c r="M52" s="54">
        <f t="shared" si="6"/>
        <v>-1</v>
      </c>
      <c r="N52" s="55">
        <f t="shared" si="6"/>
        <v>-1</v>
      </c>
      <c r="O52" s="55" t="str">
        <f t="shared" si="6"/>
        <v>na</v>
      </c>
      <c r="P52" s="58" t="str">
        <f t="shared" si="6"/>
        <v>na</v>
      </c>
      <c r="S52" s="53" t="s">
        <v>101</v>
      </c>
      <c r="T52" s="54">
        <f>IF(T16=0,"na",(T26/T16)^(1/10)-1)</f>
        <v>-1.8907302468935683E-2</v>
      </c>
      <c r="U52" s="54">
        <f t="shared" ref="U52:AG52" si="7">IF(U16=0,"na",(U26/U16)^(1/10)-1)</f>
        <v>1.2570532656035915E-2</v>
      </c>
      <c r="V52" s="54">
        <f t="shared" si="7"/>
        <v>2.1668176505367676E-2</v>
      </c>
      <c r="W52" s="54">
        <f t="shared" si="7"/>
        <v>1.3593195807922065E-2</v>
      </c>
      <c r="X52" s="55">
        <f t="shared" si="7"/>
        <v>-2.7509960140503997E-2</v>
      </c>
      <c r="Y52" s="56">
        <f t="shared" si="7"/>
        <v>6.0833425829520671E-4</v>
      </c>
      <c r="Z52" s="57" t="str">
        <f t="shared" si="7"/>
        <v>na</v>
      </c>
      <c r="AA52" s="54" t="str">
        <f t="shared" si="7"/>
        <v>na</v>
      </c>
      <c r="AB52" s="54">
        <f t="shared" si="7"/>
        <v>-8.3835598076342777E-4</v>
      </c>
      <c r="AC52" s="54">
        <f t="shared" si="7"/>
        <v>-4.458561217089263E-2</v>
      </c>
      <c r="AD52" s="54">
        <f t="shared" si="7"/>
        <v>6.0386548263123618E-2</v>
      </c>
      <c r="AE52" s="55">
        <f t="shared" si="7"/>
        <v>6.0096468327950125E-2</v>
      </c>
      <c r="AF52" s="55" t="str">
        <f t="shared" si="7"/>
        <v>na</v>
      </c>
      <c r="AG52" s="58" t="str">
        <f t="shared" si="7"/>
        <v>na</v>
      </c>
      <c r="AJ52" s="53" t="s">
        <v>101</v>
      </c>
      <c r="AK52" s="54">
        <f>IF(AK16=0,"na",(AK26/AK16)^(1/10)-1)</f>
        <v>2.2159763024085954E-2</v>
      </c>
      <c r="AL52" s="54">
        <f t="shared" ref="AL52:AX52" si="8">IF(AL16=0,"na",(AL26/AL16)^(1/10)-1)</f>
        <v>1.5170560833313917E-2</v>
      </c>
      <c r="AM52" s="54">
        <f t="shared" si="8"/>
        <v>2.8653010589121175E-2</v>
      </c>
      <c r="AN52" s="54">
        <f t="shared" si="8"/>
        <v>1.5660380027085585E-2</v>
      </c>
      <c r="AO52" s="55">
        <f t="shared" si="8"/>
        <v>3.6494933823895126E-2</v>
      </c>
      <c r="AP52" s="56">
        <f t="shared" si="8"/>
        <v>2.1946936119615623E-2</v>
      </c>
      <c r="AQ52" s="57" t="str">
        <f t="shared" si="8"/>
        <v>na</v>
      </c>
      <c r="AR52" s="54" t="str">
        <f t="shared" si="8"/>
        <v>na</v>
      </c>
      <c r="AS52" s="54">
        <f t="shared" si="8"/>
        <v>3.7719289437654346E-3</v>
      </c>
      <c r="AT52" s="54">
        <f t="shared" si="8"/>
        <v>6.8096785325944875E-2</v>
      </c>
      <c r="AU52" s="54">
        <f t="shared" si="8"/>
        <v>-3.5147628756493354E-3</v>
      </c>
      <c r="AV52" s="55">
        <f t="shared" si="8"/>
        <v>-3.7873619325308194E-3</v>
      </c>
      <c r="AW52" s="55" t="str">
        <f t="shared" si="8"/>
        <v>na</v>
      </c>
      <c r="AX52" s="58" t="str">
        <f t="shared" si="8"/>
        <v>na</v>
      </c>
    </row>
    <row r="53" spans="2:51" x14ac:dyDescent="0.45">
      <c r="B53" s="53" t="s">
        <v>102</v>
      </c>
      <c r="C53" s="59">
        <f>IF(C26=0,"na",(C36/C26)^(1/10)-1)</f>
        <v>1.6199291477808409E-2</v>
      </c>
      <c r="D53" s="59">
        <f t="shared" ref="D53:P53" si="9">IF(D26=0,"na",(D36/D26)^(1/10)-1)</f>
        <v>8.9995044597395157E-3</v>
      </c>
      <c r="E53" s="59">
        <f t="shared" si="9"/>
        <v>8.9995044597395157E-3</v>
      </c>
      <c r="F53" s="59">
        <f t="shared" si="9"/>
        <v>1.099950544003736E-2</v>
      </c>
      <c r="G53" s="60">
        <f t="shared" si="9"/>
        <v>2.0000000000000018E-3</v>
      </c>
      <c r="H53" s="61">
        <f t="shared" si="9"/>
        <v>1.0644470588250243E-2</v>
      </c>
      <c r="I53" s="62">
        <f t="shared" si="9"/>
        <v>0</v>
      </c>
      <c r="J53" s="59">
        <f t="shared" si="9"/>
        <v>4.5980101389090144E-2</v>
      </c>
      <c r="K53" s="59">
        <f t="shared" si="9"/>
        <v>1.480860753609603E-2</v>
      </c>
      <c r="L53" s="59" t="str">
        <f t="shared" si="9"/>
        <v>na</v>
      </c>
      <c r="M53" s="59" t="str">
        <f t="shared" si="9"/>
        <v>na</v>
      </c>
      <c r="N53" s="60" t="str">
        <f t="shared" si="9"/>
        <v>na</v>
      </c>
      <c r="O53" s="60" t="str">
        <f t="shared" si="9"/>
        <v>na</v>
      </c>
      <c r="P53" s="63" t="str">
        <f t="shared" si="9"/>
        <v>na</v>
      </c>
      <c r="S53" s="53" t="s">
        <v>102</v>
      </c>
      <c r="T53" s="59">
        <f>IF(T26=0,"na",(T36/T26)^(1/10)-1)</f>
        <v>2.249694376071365E-2</v>
      </c>
      <c r="U53" s="59">
        <f t="shared" ref="U53:AG53" si="10">IF(U26=0,"na",(U36/U26)^(1/10)-1)</f>
        <v>3.9995019919081276E-3</v>
      </c>
      <c r="V53" s="59">
        <f t="shared" si="10"/>
        <v>8.9995044597395157E-3</v>
      </c>
      <c r="W53" s="59">
        <f t="shared" si="10"/>
        <v>3.0995635296289681E-2</v>
      </c>
      <c r="X53" s="60">
        <f t="shared" si="10"/>
        <v>8.4988844812867725E-3</v>
      </c>
      <c r="Y53" s="61">
        <f t="shared" si="10"/>
        <v>1.2648431685102102E-2</v>
      </c>
      <c r="Z53" s="62" t="str">
        <f t="shared" si="10"/>
        <v>na</v>
      </c>
      <c r="AA53" s="59" t="str">
        <f t="shared" si="10"/>
        <v>na</v>
      </c>
      <c r="AB53" s="59">
        <f t="shared" si="10"/>
        <v>2.4226357565604095E-2</v>
      </c>
      <c r="AC53" s="59">
        <f t="shared" si="10"/>
        <v>-1.326438160205845E-2</v>
      </c>
      <c r="AD53" s="59">
        <f t="shared" si="10"/>
        <v>-7.5046702172278934E-3</v>
      </c>
      <c r="AE53" s="60">
        <f t="shared" si="10"/>
        <v>-7.5046702172278934E-3</v>
      </c>
      <c r="AF53" s="60" t="str">
        <f t="shared" si="10"/>
        <v>na</v>
      </c>
      <c r="AG53" s="63" t="str">
        <f t="shared" si="10"/>
        <v>na</v>
      </c>
      <c r="AJ53" s="53" t="s">
        <v>102</v>
      </c>
      <c r="AK53" s="59">
        <f>IF(AK26=0,"na",(AK36/AK26)^(1/10)-1)</f>
        <v>1.9246290157584944E-2</v>
      </c>
      <c r="AL53" s="59">
        <f t="shared" ref="AL53:AX53" si="11">IF(AL26=0,"na",(AL36/AL26)^(1/10)-1)</f>
        <v>8.4988844812867725E-3</v>
      </c>
      <c r="AM53" s="59">
        <f t="shared" si="11"/>
        <v>8.4988844812867725E-3</v>
      </c>
      <c r="AN53" s="59">
        <f t="shared" si="11"/>
        <v>8.4988844812867725E-3</v>
      </c>
      <c r="AO53" s="60">
        <f t="shared" si="11"/>
        <v>8.4988844812867725E-3</v>
      </c>
      <c r="AP53" s="61">
        <f t="shared" si="11"/>
        <v>1.4154473328184425E-2</v>
      </c>
      <c r="AQ53" s="62" t="str">
        <f t="shared" si="11"/>
        <v>na</v>
      </c>
      <c r="AR53" s="59" t="str">
        <f t="shared" si="11"/>
        <v>na</v>
      </c>
      <c r="AS53" s="59">
        <f t="shared" si="11"/>
        <v>-1.9311104811333801E-2</v>
      </c>
      <c r="AT53" s="59">
        <f t="shared" si="11"/>
        <v>2.4962864883613101E-2</v>
      </c>
      <c r="AU53" s="59">
        <f t="shared" si="11"/>
        <v>1.678603669273615E-2</v>
      </c>
      <c r="AV53" s="60">
        <f t="shared" si="11"/>
        <v>1.678603669273615E-2</v>
      </c>
      <c r="AW53" s="60" t="str">
        <f t="shared" si="11"/>
        <v>na</v>
      </c>
      <c r="AX53" s="63" t="str">
        <f t="shared" si="11"/>
        <v>na</v>
      </c>
    </row>
    <row r="54" spans="2:51" x14ac:dyDescent="0.45">
      <c r="B54" s="53" t="s">
        <v>103</v>
      </c>
      <c r="C54" s="65">
        <f>IF(C36=0,"na",(C46/C36)^(1/10)-1)</f>
        <v>1.099950544003736E-2</v>
      </c>
      <c r="D54" s="54">
        <f t="shared" ref="D54:P54" si="12">IF(D36=0,"na",(D46/D36)^(1/10)-1)</f>
        <v>-6.423627400455767E-3</v>
      </c>
      <c r="E54" s="54">
        <f t="shared" si="12"/>
        <v>-5.6308273611581638E-3</v>
      </c>
      <c r="F54" s="54">
        <f t="shared" si="12"/>
        <v>-3.5215002170483456E-2</v>
      </c>
      <c r="G54" s="55">
        <f t="shared" si="12"/>
        <v>0</v>
      </c>
      <c r="H54" s="56">
        <f t="shared" si="12"/>
        <v>-3.5545918386858943E-4</v>
      </c>
      <c r="I54" s="57">
        <f t="shared" si="12"/>
        <v>-2.4690087971667385E-2</v>
      </c>
      <c r="J54" s="54">
        <f t="shared" si="12"/>
        <v>0</v>
      </c>
      <c r="K54" s="54">
        <f t="shared" si="12"/>
        <v>-8.2190208254706576E-4</v>
      </c>
      <c r="L54" s="54" t="str">
        <f t="shared" si="12"/>
        <v>na</v>
      </c>
      <c r="M54" s="54" t="str">
        <f t="shared" si="12"/>
        <v>na</v>
      </c>
      <c r="N54" s="55" t="str">
        <f t="shared" si="12"/>
        <v>na</v>
      </c>
      <c r="O54" s="55" t="str">
        <f t="shared" si="12"/>
        <v>na</v>
      </c>
      <c r="P54" s="58" t="str">
        <f t="shared" si="12"/>
        <v>na</v>
      </c>
      <c r="S54" s="53" t="s">
        <v>103</v>
      </c>
      <c r="T54" s="65">
        <f>IF(T36=0,"na",(T46/T36)^(1/10)-1)</f>
        <v>1.099950544003736E-2</v>
      </c>
      <c r="U54" s="54">
        <f t="shared" ref="U54:AG54" si="13">IF(U36=0,"na",(U46/U36)^(1/10)-1)</f>
        <v>-1.1200485306135932E-2</v>
      </c>
      <c r="V54" s="54">
        <f t="shared" si="13"/>
        <v>4.7995224196222264E-3</v>
      </c>
      <c r="W54" s="54">
        <f t="shared" si="13"/>
        <v>1.0799525253741837E-2</v>
      </c>
      <c r="X54" s="55">
        <f t="shared" si="13"/>
        <v>3.1989238734551062E-3</v>
      </c>
      <c r="Y54" s="56">
        <f t="shared" si="13"/>
        <v>-4.846419566140181E-5</v>
      </c>
      <c r="Z54" s="57" t="str">
        <f t="shared" si="13"/>
        <v>na</v>
      </c>
      <c r="AA54" s="54" t="str">
        <f t="shared" si="13"/>
        <v>na</v>
      </c>
      <c r="AB54" s="54">
        <f t="shared" si="13"/>
        <v>1.0353208021956162E-2</v>
      </c>
      <c r="AC54" s="54">
        <f t="shared" si="13"/>
        <v>-2.4690087971667385E-2</v>
      </c>
      <c r="AD54" s="54">
        <f t="shared" si="13"/>
        <v>-3.1939194905375334E-2</v>
      </c>
      <c r="AE54" s="55">
        <f t="shared" si="13"/>
        <v>-3.1939194905375334E-2</v>
      </c>
      <c r="AF54" s="55" t="str">
        <f t="shared" si="13"/>
        <v>na</v>
      </c>
      <c r="AG54" s="58" t="str">
        <f t="shared" si="13"/>
        <v>na</v>
      </c>
      <c r="AJ54" s="53" t="s">
        <v>103</v>
      </c>
      <c r="AK54" s="65">
        <f>IF(AK36=0,"na",(AK46/AK36)^(1/10)-1)</f>
        <v>1.1799683731913202E-2</v>
      </c>
      <c r="AL54" s="54">
        <f t="shared" ref="AL54:AX54" si="14">IF(AL36=0,"na",(AL46/AL36)^(1/10)-1)</f>
        <v>-6.5363620141902778E-3</v>
      </c>
      <c r="AM54" s="54">
        <f t="shared" si="14"/>
        <v>-6.5363620141902778E-3</v>
      </c>
      <c r="AN54" s="54">
        <f t="shared" si="14"/>
        <v>-6.5363620141902778E-3</v>
      </c>
      <c r="AO54" s="55">
        <f t="shared" si="14"/>
        <v>-6.5363620141902778E-3</v>
      </c>
      <c r="AP54" s="56">
        <f t="shared" si="14"/>
        <v>3.7512402948682855E-3</v>
      </c>
      <c r="AQ54" s="57" t="str">
        <f t="shared" si="14"/>
        <v>na</v>
      </c>
      <c r="AR54" s="54" t="str">
        <f t="shared" si="14"/>
        <v>na</v>
      </c>
      <c r="AS54" s="54">
        <f t="shared" si="14"/>
        <v>-1.4888060396937353E-2</v>
      </c>
      <c r="AT54" s="54">
        <f t="shared" si="14"/>
        <v>1.0591751203291366E-2</v>
      </c>
      <c r="AU54" s="54">
        <f t="shared" si="14"/>
        <v>3.1769807683963425E-3</v>
      </c>
      <c r="AV54" s="55">
        <f t="shared" si="14"/>
        <v>3.1769807683963425E-3</v>
      </c>
      <c r="AW54" s="55" t="str">
        <f t="shared" si="14"/>
        <v>na</v>
      </c>
      <c r="AX54" s="58" t="str">
        <f t="shared" si="14"/>
        <v>na</v>
      </c>
    </row>
    <row r="55" spans="2:51" x14ac:dyDescent="0.45">
      <c r="B55" s="53" t="s">
        <v>104</v>
      </c>
      <c r="C55" s="70">
        <f>IF(C14=0,"na",(C36/C14)^(1/22)-1)</f>
        <v>-5.9735075769662416E-4</v>
      </c>
      <c r="D55" s="70">
        <f t="shared" ref="D55:P55" si="15">IF(D14=0,"na",(D36/D14)^(1/22)-1)</f>
        <v>1.039739150284924E-2</v>
      </c>
      <c r="E55" s="70">
        <f t="shared" si="15"/>
        <v>9.7391364769163768E-3</v>
      </c>
      <c r="F55" s="70">
        <f t="shared" si="15"/>
        <v>1.2299246172698064E-2</v>
      </c>
      <c r="G55" s="71">
        <f t="shared" si="15"/>
        <v>-4.8250996174592498E-4</v>
      </c>
      <c r="H55" s="72">
        <f t="shared" si="15"/>
        <v>4.7763200931778549E-3</v>
      </c>
      <c r="I55" s="73">
        <f t="shared" si="15"/>
        <v>8.406454914381789E-2</v>
      </c>
      <c r="J55" s="70" t="str">
        <f t="shared" si="15"/>
        <v>na</v>
      </c>
      <c r="K55" s="70">
        <f t="shared" si="15"/>
        <v>2.3042667631501423E-2</v>
      </c>
      <c r="L55" s="70">
        <f t="shared" si="15"/>
        <v>-1</v>
      </c>
      <c r="M55" s="70">
        <f t="shared" si="15"/>
        <v>-1</v>
      </c>
      <c r="N55" s="71">
        <f t="shared" si="15"/>
        <v>-1</v>
      </c>
      <c r="O55" s="71" t="str">
        <f t="shared" si="15"/>
        <v>na</v>
      </c>
      <c r="P55" s="74" t="str">
        <f t="shared" si="15"/>
        <v>na</v>
      </c>
      <c r="S55" s="53" t="s">
        <v>104</v>
      </c>
      <c r="T55" s="70">
        <f>IF(T14=0,"na",(T36/T14)^(1/22)-1)</f>
        <v>-2.0897887794719683E-3</v>
      </c>
      <c r="U55" s="70">
        <f t="shared" ref="U55:AG55" si="16">IF(U14=0,"na",(U36/U14)^(1/22)-1)</f>
        <v>3.0562093337480611E-3</v>
      </c>
      <c r="V55" s="70">
        <f t="shared" si="16"/>
        <v>1.280228079797685E-2</v>
      </c>
      <c r="W55" s="70">
        <f t="shared" si="16"/>
        <v>1.2695963542905142E-2</v>
      </c>
      <c r="X55" s="71">
        <f t="shared" si="16"/>
        <v>-1.6154330355291235E-2</v>
      </c>
      <c r="Y55" s="72">
        <f t="shared" si="16"/>
        <v>1.6559687543449275E-3</v>
      </c>
      <c r="Z55" s="73" t="str">
        <f t="shared" si="16"/>
        <v>na</v>
      </c>
      <c r="AA55" s="70">
        <f t="shared" si="16"/>
        <v>-1</v>
      </c>
      <c r="AB55" s="70">
        <f t="shared" si="16"/>
        <v>6.0057030601619044E-3</v>
      </c>
      <c r="AC55" s="70">
        <f t="shared" si="16"/>
        <v>-3.5797194616206673E-2</v>
      </c>
      <c r="AD55" s="70">
        <f t="shared" si="16"/>
        <v>3.1874935904265378E-2</v>
      </c>
      <c r="AE55" s="71">
        <f t="shared" si="16"/>
        <v>3.1874935904265378E-2</v>
      </c>
      <c r="AF55" s="71" t="str">
        <f t="shared" si="16"/>
        <v>na</v>
      </c>
      <c r="AG55" s="74" t="str">
        <f t="shared" si="16"/>
        <v>na</v>
      </c>
      <c r="AJ55" s="53" t="s">
        <v>104</v>
      </c>
      <c r="AK55" s="70">
        <f>IF(AK14=0,"na",(AK36/AK14)^(1/22)-1)</f>
        <v>2.5719485175301093E-2</v>
      </c>
      <c r="AL55" s="70">
        <f t="shared" ref="AL55:AX55" si="17">IF(AL14=0,"na",(AL36/AL14)^(1/22)-1)</f>
        <v>1.4741498711775991E-2</v>
      </c>
      <c r="AM55" s="70">
        <f t="shared" si="17"/>
        <v>1.61443538271413E-2</v>
      </c>
      <c r="AN55" s="70">
        <f t="shared" si="17"/>
        <v>-1.5249807007237881E-2</v>
      </c>
      <c r="AO55" s="71">
        <f t="shared" si="17"/>
        <v>3.3090886984276313E-2</v>
      </c>
      <c r="AP55" s="72">
        <f t="shared" si="17"/>
        <v>2.1652113489817326E-2</v>
      </c>
      <c r="AQ55" s="73">
        <f t="shared" si="17"/>
        <v>-1</v>
      </c>
      <c r="AR55" s="70" t="str">
        <f t="shared" si="17"/>
        <v>na</v>
      </c>
      <c r="AS55" s="70">
        <f t="shared" si="17"/>
        <v>-1.0232839025244189E-2</v>
      </c>
      <c r="AT55" s="70">
        <f t="shared" si="17"/>
        <v>0.12656820269296332</v>
      </c>
      <c r="AU55" s="70">
        <f t="shared" si="17"/>
        <v>1.3699911426119371E-3</v>
      </c>
      <c r="AV55" s="71">
        <f t="shared" si="17"/>
        <v>1.3699911426119371E-3</v>
      </c>
      <c r="AW55" s="71" t="str">
        <f t="shared" si="17"/>
        <v>na</v>
      </c>
      <c r="AX55" s="74" t="str">
        <f t="shared" si="17"/>
        <v>na</v>
      </c>
    </row>
    <row r="58" spans="2:51" ht="25.15" x14ac:dyDescent="0.7">
      <c r="B58" s="23" t="s">
        <v>105</v>
      </c>
      <c r="S58" s="23" t="s">
        <v>106</v>
      </c>
      <c r="AJ58" s="23" t="s">
        <v>107</v>
      </c>
    </row>
    <row r="60" spans="2:51" ht="20.65" x14ac:dyDescent="0.6">
      <c r="B60" s="25" t="s">
        <v>46</v>
      </c>
      <c r="S60" s="25" t="s">
        <v>46</v>
      </c>
      <c r="AJ60" s="25" t="s">
        <v>46</v>
      </c>
    </row>
    <row r="62" spans="2:51" ht="41.65" x14ac:dyDescent="0.45">
      <c r="B62" s="1" t="s">
        <v>21</v>
      </c>
      <c r="C62" s="2" t="s">
        <v>0</v>
      </c>
      <c r="D62" s="2" t="s">
        <v>1</v>
      </c>
      <c r="E62" s="2" t="s">
        <v>2</v>
      </c>
      <c r="F62" s="2" t="s">
        <v>3</v>
      </c>
      <c r="G62" s="2" t="s">
        <v>4</v>
      </c>
      <c r="H62" s="3" t="s">
        <v>5</v>
      </c>
      <c r="I62" s="2" t="s">
        <v>6</v>
      </c>
      <c r="J62" s="2" t="s">
        <v>7</v>
      </c>
      <c r="K62" s="2" t="s">
        <v>8</v>
      </c>
      <c r="L62" s="2" t="s">
        <v>9</v>
      </c>
      <c r="M62" s="2" t="s">
        <v>10</v>
      </c>
      <c r="N62" s="4" t="s">
        <v>19</v>
      </c>
      <c r="O62" s="42" t="s">
        <v>94</v>
      </c>
      <c r="P62" s="43" t="s">
        <v>95</v>
      </c>
      <c r="Q62" s="4" t="s">
        <v>11</v>
      </c>
      <c r="S62" s="1" t="s">
        <v>21</v>
      </c>
      <c r="T62" s="2" t="s">
        <v>0</v>
      </c>
      <c r="U62" s="2" t="s">
        <v>1</v>
      </c>
      <c r="V62" s="2" t="s">
        <v>2</v>
      </c>
      <c r="W62" s="2" t="s">
        <v>3</v>
      </c>
      <c r="X62" s="2" t="s">
        <v>4</v>
      </c>
      <c r="Y62" s="3" t="s">
        <v>5</v>
      </c>
      <c r="Z62" s="2" t="s">
        <v>6</v>
      </c>
      <c r="AA62" s="2" t="s">
        <v>7</v>
      </c>
      <c r="AB62" s="2" t="s">
        <v>8</v>
      </c>
      <c r="AC62" s="2" t="s">
        <v>9</v>
      </c>
      <c r="AD62" s="2" t="s">
        <v>10</v>
      </c>
      <c r="AE62" s="4" t="s">
        <v>19</v>
      </c>
      <c r="AF62" s="42" t="s">
        <v>94</v>
      </c>
      <c r="AG62" s="43" t="s">
        <v>95</v>
      </c>
      <c r="AH62" s="4" t="s">
        <v>11</v>
      </c>
      <c r="AJ62" s="1" t="s">
        <v>21</v>
      </c>
      <c r="AK62" s="2" t="s">
        <v>0</v>
      </c>
      <c r="AL62" s="2" t="s">
        <v>1</v>
      </c>
      <c r="AM62" s="2" t="s">
        <v>2</v>
      </c>
      <c r="AN62" s="2" t="s">
        <v>3</v>
      </c>
      <c r="AO62" s="2" t="s">
        <v>4</v>
      </c>
      <c r="AP62" s="3" t="s">
        <v>5</v>
      </c>
      <c r="AQ62" s="2" t="s">
        <v>6</v>
      </c>
      <c r="AR62" s="2" t="s">
        <v>7</v>
      </c>
      <c r="AS62" s="2" t="s">
        <v>8</v>
      </c>
      <c r="AT62" s="2" t="s">
        <v>9</v>
      </c>
      <c r="AU62" s="2" t="s">
        <v>10</v>
      </c>
      <c r="AV62" s="4" t="s">
        <v>19</v>
      </c>
      <c r="AW62" s="42" t="s">
        <v>94</v>
      </c>
      <c r="AX62" s="43" t="s">
        <v>95</v>
      </c>
      <c r="AY62" s="4" t="s">
        <v>11</v>
      </c>
    </row>
    <row r="63" spans="2:51" x14ac:dyDescent="0.45">
      <c r="B63" s="5">
        <v>2010</v>
      </c>
      <c r="C63" s="6" cm="1">
        <f t="array" ref="C63:H103">'[19]LATAM Gas Balances'!C63:H103</f>
        <v>313.44465753424652</v>
      </c>
      <c r="D63" s="7">
        <v>170.60054794520548</v>
      </c>
      <c r="E63" s="7">
        <v>140.23287671232876</v>
      </c>
      <c r="F63" s="7">
        <v>71.857260273972599</v>
      </c>
      <c r="G63" s="8">
        <v>246.51972602739724</v>
      </c>
      <c r="H63" s="9">
        <v>942.65506849315068</v>
      </c>
      <c r="I63" s="7" cm="1">
        <f t="array" ref="I63:I103">'[19]LATAM Gas Balances'!L63:L103</f>
        <v>0</v>
      </c>
      <c r="J63" s="7" cm="1">
        <f t="array" ref="J63:J103">'[19]LATAM Gas Balances'!M63:M103</f>
        <v>0</v>
      </c>
      <c r="K63" s="10" cm="1">
        <f t="array" ref="K63:K103">'[19]LATAM Gas Balances'!I63:I103</f>
        <v>942.65506849315068</v>
      </c>
      <c r="L63" s="7" cm="1">
        <f t="array" ref="L63:L103">'[19]LATAM Gas Balances'!J63:J103</f>
        <v>0</v>
      </c>
      <c r="M63" s="11" cm="1">
        <f t="array" ref="M63:M103">'[19]LATAM Gas Balances'!K63:K103</f>
        <v>0</v>
      </c>
      <c r="N63" s="18" cm="1">
        <f t="array" ref="N63:N103">'[19]LATAM Gas Balances'!Q63:Q103</f>
        <v>0</v>
      </c>
      <c r="O63" s="44"/>
      <c r="P63" s="45"/>
      <c r="Q63" s="18"/>
      <c r="S63" s="5">
        <v>2010</v>
      </c>
      <c r="T63" s="6" cm="1">
        <f t="array" ref="T63:Y103">'[19]LATAM Gas Balances'!T63:Y103</f>
        <v>76.570339838857208</v>
      </c>
      <c r="U63" s="7">
        <v>3.027771324343584</v>
      </c>
      <c r="V63" s="7">
        <v>0</v>
      </c>
      <c r="W63" s="7">
        <v>5.9611576525222323E-2</v>
      </c>
      <c r="X63" s="8">
        <v>0</v>
      </c>
      <c r="Y63" s="9">
        <v>79.657722739726026</v>
      </c>
      <c r="Z63" s="7" cm="1">
        <f t="array" ref="Z63:Z103">'[19]LATAM Gas Balances'!AC63:AC103</f>
        <v>0</v>
      </c>
      <c r="AA63" s="7" cm="1">
        <f t="array" ref="AA63:AA103">'[19]LATAM Gas Balances'!AD63:AD103</f>
        <v>0</v>
      </c>
      <c r="AB63" s="10" cm="1">
        <f t="array" ref="AB63:AB103">'[19]LATAM Gas Balances'!Z63:Z103</f>
        <v>0</v>
      </c>
      <c r="AC63" s="7" cm="1">
        <f t="array" ref="AC63:AC103">'[19]LATAM Gas Balances'!AA63:AA103</f>
        <v>0</v>
      </c>
      <c r="AD63" s="11" cm="1">
        <f t="array" ref="AD63:AD103">'[19]LATAM Gas Balances'!AB63:AB103</f>
        <v>79.657722739726026</v>
      </c>
      <c r="AE63" s="18" cm="1">
        <f t="array" ref="AE63:AE103">'[19]LATAM Gas Balances'!AH63:AH103</f>
        <v>0.597024</v>
      </c>
      <c r="AF63" s="44"/>
      <c r="AG63" s="45"/>
      <c r="AH63" s="18"/>
      <c r="AJ63" s="5">
        <v>2010</v>
      </c>
      <c r="AK63" s="6" cm="1">
        <f t="array" ref="AK63:AP103">'[19]LATAM Gas Balances'!AK63:AP103</f>
        <v>0</v>
      </c>
      <c r="AL63" s="7">
        <v>0</v>
      </c>
      <c r="AM63" s="7">
        <v>0</v>
      </c>
      <c r="AN63" s="7">
        <v>0</v>
      </c>
      <c r="AO63" s="8">
        <v>0</v>
      </c>
      <c r="AP63" s="9">
        <v>0</v>
      </c>
      <c r="AQ63" s="7" cm="1">
        <f t="array" ref="AQ63:AQ103">'[19]LATAM Gas Balances'!AT63:AT103</f>
        <v>0</v>
      </c>
      <c r="AR63" s="7" cm="1">
        <f t="array" ref="AR63:AR103">'[19]LATAM Gas Balances'!AU63:AU103</f>
        <v>0</v>
      </c>
      <c r="AS63" s="10" cm="1">
        <f t="array" ref="AS63:AS103">'[19]LATAM Gas Balances'!AQ63:AQ103</f>
        <v>0</v>
      </c>
      <c r="AT63" s="7" cm="1">
        <f t="array" ref="AT63:AT103">'[19]LATAM Gas Balances'!AR63:AR103</f>
        <v>0</v>
      </c>
      <c r="AU63" s="11" cm="1">
        <f t="array" ref="AU63:AU103">'[19]LATAM Gas Balances'!AS63:AS103</f>
        <v>0</v>
      </c>
      <c r="AV63" s="18" cm="1">
        <f t="array" ref="AV63:AV103">'[19]LATAM Gas Balances'!AY63:AY103</f>
        <v>0</v>
      </c>
      <c r="AW63" s="44"/>
      <c r="AX63" s="45"/>
      <c r="AY63" s="18"/>
    </row>
    <row r="64" spans="2:51" x14ac:dyDescent="0.45">
      <c r="B64" s="19">
        <v>2011</v>
      </c>
      <c r="C64" s="12">
        <v>213.34739726027394</v>
      </c>
      <c r="D64" s="13">
        <v>171.95452054794518</v>
      </c>
      <c r="E64" s="13">
        <v>150.0008219178082</v>
      </c>
      <c r="F64" s="13">
        <v>71.857260273972599</v>
      </c>
      <c r="G64" s="14">
        <v>268.3767123287671</v>
      </c>
      <c r="H64" s="15">
        <v>875.53671232876695</v>
      </c>
      <c r="I64" s="13">
        <v>0</v>
      </c>
      <c r="J64" s="13">
        <v>0</v>
      </c>
      <c r="K64" s="16">
        <v>875.53671232876695</v>
      </c>
      <c r="L64" s="13">
        <v>0</v>
      </c>
      <c r="M64" s="17">
        <v>0</v>
      </c>
      <c r="N64" s="18">
        <v>0</v>
      </c>
      <c r="O64" s="46"/>
      <c r="P64" s="47"/>
      <c r="Q64" s="18"/>
      <c r="S64" s="19">
        <v>2011</v>
      </c>
      <c r="T64" s="12">
        <v>89.986196967236054</v>
      </c>
      <c r="U64" s="13">
        <v>9.7688471030708079</v>
      </c>
      <c r="V64" s="13">
        <v>0</v>
      </c>
      <c r="W64" s="13">
        <v>0.54147182010410277</v>
      </c>
      <c r="X64" s="14">
        <v>0</v>
      </c>
      <c r="Y64" s="15">
        <v>100.29651589041097</v>
      </c>
      <c r="Z64" s="13">
        <v>0</v>
      </c>
      <c r="AA64" s="13">
        <v>0</v>
      </c>
      <c r="AB64" s="16">
        <v>0</v>
      </c>
      <c r="AC64" s="13">
        <v>0</v>
      </c>
      <c r="AD64" s="17">
        <v>100.29651589041097</v>
      </c>
      <c r="AE64" s="18">
        <v>0.75170900000000007</v>
      </c>
      <c r="AF64" s="46"/>
      <c r="AG64" s="47"/>
      <c r="AH64" s="18"/>
      <c r="AJ64" s="19">
        <v>2011</v>
      </c>
      <c r="AK64" s="12">
        <v>0</v>
      </c>
      <c r="AL64" s="13">
        <v>0</v>
      </c>
      <c r="AM64" s="13">
        <v>0</v>
      </c>
      <c r="AN64" s="13">
        <v>0</v>
      </c>
      <c r="AO64" s="14">
        <v>0</v>
      </c>
      <c r="AP64" s="15">
        <v>0</v>
      </c>
      <c r="AQ64" s="13">
        <v>0</v>
      </c>
      <c r="AR64" s="13">
        <v>0</v>
      </c>
      <c r="AS64" s="16">
        <v>0</v>
      </c>
      <c r="AT64" s="13">
        <v>0</v>
      </c>
      <c r="AU64" s="17">
        <v>0</v>
      </c>
      <c r="AV64" s="18">
        <v>0</v>
      </c>
      <c r="AW64" s="46"/>
      <c r="AX64" s="47"/>
      <c r="AY64" s="18"/>
    </row>
    <row r="65" spans="2:51" x14ac:dyDescent="0.45">
      <c r="B65" s="5">
        <v>2012</v>
      </c>
      <c r="C65" s="6">
        <v>223.47021857923494</v>
      </c>
      <c r="D65" s="7">
        <v>171.77404371584697</v>
      </c>
      <c r="E65" s="7">
        <v>161.35765027322404</v>
      </c>
      <c r="F65" s="7">
        <v>71.950273224043713</v>
      </c>
      <c r="G65" s="8">
        <v>291.2732240437158</v>
      </c>
      <c r="H65" s="9">
        <v>919.82540983606543</v>
      </c>
      <c r="I65" s="7">
        <v>0</v>
      </c>
      <c r="J65" s="7">
        <v>0</v>
      </c>
      <c r="K65" s="10">
        <v>919.82540983606543</v>
      </c>
      <c r="L65" s="7">
        <v>0</v>
      </c>
      <c r="M65" s="11">
        <v>0</v>
      </c>
      <c r="N65" s="18">
        <v>0</v>
      </c>
      <c r="O65" s="44"/>
      <c r="P65" s="45"/>
      <c r="Q65" s="18"/>
      <c r="S65" s="5">
        <v>2012</v>
      </c>
      <c r="T65" s="6">
        <v>98.872376245050276</v>
      </c>
      <c r="U65" s="7">
        <v>12.570591199756258</v>
      </c>
      <c r="V65" s="7">
        <v>0</v>
      </c>
      <c r="W65" s="7">
        <v>1.7560576918055075</v>
      </c>
      <c r="X65" s="8">
        <v>0</v>
      </c>
      <c r="Y65" s="9">
        <v>113.19902513661204</v>
      </c>
      <c r="Z65" s="7">
        <v>0</v>
      </c>
      <c r="AA65" s="7">
        <v>0</v>
      </c>
      <c r="AB65" s="10">
        <v>0</v>
      </c>
      <c r="AC65" s="7">
        <v>0</v>
      </c>
      <c r="AD65" s="11">
        <v>113.19902513661204</v>
      </c>
      <c r="AE65" s="18">
        <v>0.85073599999999994</v>
      </c>
      <c r="AF65" s="44"/>
      <c r="AG65" s="45"/>
      <c r="AH65" s="18"/>
      <c r="AJ65" s="5">
        <v>2012</v>
      </c>
      <c r="AK65" s="6">
        <v>0</v>
      </c>
      <c r="AL65" s="7">
        <v>0</v>
      </c>
      <c r="AM65" s="7">
        <v>0</v>
      </c>
      <c r="AN65" s="7">
        <v>0</v>
      </c>
      <c r="AO65" s="8">
        <v>0</v>
      </c>
      <c r="AP65" s="9">
        <v>0</v>
      </c>
      <c r="AQ65" s="7">
        <v>0</v>
      </c>
      <c r="AR65" s="7">
        <v>0</v>
      </c>
      <c r="AS65" s="10">
        <v>0</v>
      </c>
      <c r="AT65" s="7">
        <v>0</v>
      </c>
      <c r="AU65" s="11">
        <v>0</v>
      </c>
      <c r="AV65" s="18">
        <v>0</v>
      </c>
      <c r="AW65" s="44"/>
      <c r="AX65" s="45"/>
      <c r="AY65" s="18"/>
    </row>
    <row r="66" spans="2:51" x14ac:dyDescent="0.45">
      <c r="B66" s="19">
        <v>2013</v>
      </c>
      <c r="C66" s="12">
        <v>390.52438356164384</v>
      </c>
      <c r="D66" s="13">
        <v>191.97397260273974</v>
      </c>
      <c r="E66" s="13">
        <v>168.47287671232877</v>
      </c>
      <c r="F66" s="13">
        <v>79.88438356164383</v>
      </c>
      <c r="G66" s="14">
        <v>218.85999999999999</v>
      </c>
      <c r="H66" s="15">
        <v>1049.7156164383562</v>
      </c>
      <c r="I66" s="13">
        <v>0</v>
      </c>
      <c r="J66" s="13">
        <v>0</v>
      </c>
      <c r="K66" s="16">
        <v>1049.7156164383562</v>
      </c>
      <c r="L66" s="13">
        <v>0</v>
      </c>
      <c r="M66" s="17">
        <v>0</v>
      </c>
      <c r="N66" s="18">
        <v>0</v>
      </c>
      <c r="O66" s="46"/>
      <c r="P66" s="47"/>
      <c r="Q66" s="18"/>
      <c r="S66" s="19">
        <v>2013</v>
      </c>
      <c r="T66" s="12">
        <v>121.61589075332012</v>
      </c>
      <c r="U66" s="13">
        <v>10.451896417422313</v>
      </c>
      <c r="V66" s="13">
        <v>0</v>
      </c>
      <c r="W66" s="13">
        <v>2.4987185826822356</v>
      </c>
      <c r="X66" s="14">
        <v>0</v>
      </c>
      <c r="Y66" s="15">
        <v>134.56650575342468</v>
      </c>
      <c r="Z66" s="13">
        <v>0</v>
      </c>
      <c r="AA66" s="13">
        <v>0</v>
      </c>
      <c r="AB66" s="16">
        <v>0</v>
      </c>
      <c r="AC66" s="13">
        <v>0</v>
      </c>
      <c r="AD66" s="17">
        <v>134.56650575342468</v>
      </c>
      <c r="AE66" s="18">
        <v>1.0085580000000001</v>
      </c>
      <c r="AF66" s="46"/>
      <c r="AG66" s="47"/>
      <c r="AH66" s="18"/>
      <c r="AJ66" s="19">
        <v>2013</v>
      </c>
      <c r="AK66" s="12">
        <v>0</v>
      </c>
      <c r="AL66" s="13">
        <v>0</v>
      </c>
      <c r="AM66" s="13">
        <v>0</v>
      </c>
      <c r="AN66" s="13">
        <v>0</v>
      </c>
      <c r="AO66" s="14">
        <v>0</v>
      </c>
      <c r="AP66" s="15">
        <v>0</v>
      </c>
      <c r="AQ66" s="13">
        <v>0</v>
      </c>
      <c r="AR66" s="13">
        <v>0</v>
      </c>
      <c r="AS66" s="16">
        <v>0</v>
      </c>
      <c r="AT66" s="13">
        <v>0</v>
      </c>
      <c r="AU66" s="17">
        <v>0</v>
      </c>
      <c r="AV66" s="18">
        <v>0</v>
      </c>
      <c r="AW66" s="46"/>
      <c r="AX66" s="47"/>
      <c r="AY66" s="18"/>
    </row>
    <row r="67" spans="2:51" x14ac:dyDescent="0.45">
      <c r="B67" s="5">
        <v>2014</v>
      </c>
      <c r="C67" s="6">
        <v>436.36602739726021</v>
      </c>
      <c r="D67" s="7">
        <v>173.21178082191778</v>
      </c>
      <c r="E67" s="7">
        <v>173.98547945205479</v>
      </c>
      <c r="F67" s="7">
        <v>83.269315068493142</v>
      </c>
      <c r="G67" s="8">
        <v>210.34931506849315</v>
      </c>
      <c r="H67" s="9">
        <v>1077.1819178082189</v>
      </c>
      <c r="I67" s="7">
        <v>0</v>
      </c>
      <c r="J67" s="7">
        <v>0</v>
      </c>
      <c r="K67" s="10">
        <v>1077.1819178082189</v>
      </c>
      <c r="L67" s="7">
        <v>0</v>
      </c>
      <c r="M67" s="11">
        <v>0</v>
      </c>
      <c r="N67" s="18">
        <v>0</v>
      </c>
      <c r="O67" s="44"/>
      <c r="P67" s="45"/>
      <c r="Q67" s="18"/>
      <c r="S67" s="5">
        <v>2014</v>
      </c>
      <c r="T67" s="6">
        <v>109.87016410844514</v>
      </c>
      <c r="U67" s="7">
        <v>9.9998419621060446</v>
      </c>
      <c r="V67" s="7">
        <v>0</v>
      </c>
      <c r="W67" s="7">
        <v>3.1469944773940286</v>
      </c>
      <c r="X67" s="8">
        <v>0</v>
      </c>
      <c r="Y67" s="9">
        <v>123.01700054794522</v>
      </c>
      <c r="Z67" s="7">
        <v>0</v>
      </c>
      <c r="AA67" s="7">
        <v>0</v>
      </c>
      <c r="AB67" s="10">
        <v>0</v>
      </c>
      <c r="AC67" s="7">
        <v>0</v>
      </c>
      <c r="AD67" s="11">
        <v>123.01700054794522</v>
      </c>
      <c r="AE67" s="18">
        <v>0.89673583561643844</v>
      </c>
      <c r="AF67" s="44"/>
      <c r="AG67" s="45"/>
      <c r="AH67" s="18"/>
      <c r="AJ67" s="5">
        <v>2014</v>
      </c>
      <c r="AK67" s="6">
        <v>0</v>
      </c>
      <c r="AL67" s="7">
        <v>0</v>
      </c>
      <c r="AM67" s="7">
        <v>0</v>
      </c>
      <c r="AN67" s="7">
        <v>0</v>
      </c>
      <c r="AO67" s="8">
        <v>0</v>
      </c>
      <c r="AP67" s="9">
        <v>0</v>
      </c>
      <c r="AQ67" s="7">
        <v>0</v>
      </c>
      <c r="AR67" s="7">
        <v>0</v>
      </c>
      <c r="AS67" s="10">
        <v>0</v>
      </c>
      <c r="AT67" s="7">
        <v>0</v>
      </c>
      <c r="AU67" s="11">
        <v>0</v>
      </c>
      <c r="AV67" s="18">
        <v>0</v>
      </c>
      <c r="AW67" s="44"/>
      <c r="AX67" s="45"/>
      <c r="AY67" s="18"/>
    </row>
    <row r="68" spans="2:51" x14ac:dyDescent="0.45">
      <c r="B68" s="19">
        <v>2015</v>
      </c>
      <c r="C68" s="12">
        <v>434.04493150684931</v>
      </c>
      <c r="D68" s="13">
        <v>178.14410958904108</v>
      </c>
      <c r="E68" s="13">
        <v>169.14986301369862</v>
      </c>
      <c r="F68" s="13">
        <v>82.39890410958904</v>
      </c>
      <c r="G68" s="14">
        <v>271.76164383561638</v>
      </c>
      <c r="H68" s="15">
        <v>1135.4994520547943</v>
      </c>
      <c r="I68" s="13">
        <v>0</v>
      </c>
      <c r="J68" s="13">
        <v>0</v>
      </c>
      <c r="K68" s="16">
        <v>1135.4994520547943</v>
      </c>
      <c r="L68" s="13">
        <v>0</v>
      </c>
      <c r="M68" s="17">
        <v>0</v>
      </c>
      <c r="N68" s="18">
        <v>0</v>
      </c>
      <c r="O68" s="46"/>
      <c r="P68" s="47"/>
      <c r="Q68" s="18"/>
      <c r="S68" s="19">
        <v>2015</v>
      </c>
      <c r="T68" s="12">
        <v>111.90844917371241</v>
      </c>
      <c r="U68" s="13">
        <v>10.002325777794596</v>
      </c>
      <c r="V68" s="13">
        <v>0</v>
      </c>
      <c r="W68" s="13">
        <v>2.4440746375341154</v>
      </c>
      <c r="X68" s="14">
        <v>0</v>
      </c>
      <c r="Y68" s="15">
        <v>124.35484958904112</v>
      </c>
      <c r="Z68" s="13">
        <v>0</v>
      </c>
      <c r="AA68" s="13">
        <v>0</v>
      </c>
      <c r="AB68" s="16">
        <v>0</v>
      </c>
      <c r="AC68" s="13">
        <v>0</v>
      </c>
      <c r="AD68" s="17">
        <v>124.35484958904112</v>
      </c>
      <c r="AE68" s="18">
        <v>0.93202300000000016</v>
      </c>
      <c r="AF68" s="46"/>
      <c r="AG68" s="47"/>
      <c r="AH68" s="18"/>
      <c r="AJ68" s="19">
        <v>2015</v>
      </c>
      <c r="AK68" s="12">
        <v>0</v>
      </c>
      <c r="AL68" s="13">
        <v>0</v>
      </c>
      <c r="AM68" s="13">
        <v>0</v>
      </c>
      <c r="AN68" s="13">
        <v>0</v>
      </c>
      <c r="AO68" s="14">
        <v>0</v>
      </c>
      <c r="AP68" s="15">
        <v>0</v>
      </c>
      <c r="AQ68" s="13">
        <v>0</v>
      </c>
      <c r="AR68" s="13">
        <v>0</v>
      </c>
      <c r="AS68" s="16">
        <v>0</v>
      </c>
      <c r="AT68" s="13">
        <v>0</v>
      </c>
      <c r="AU68" s="17">
        <v>0</v>
      </c>
      <c r="AV68" s="18">
        <v>0</v>
      </c>
      <c r="AW68" s="46"/>
      <c r="AX68" s="47"/>
      <c r="AY68" s="18"/>
    </row>
    <row r="69" spans="2:51" x14ac:dyDescent="0.45">
      <c r="B69" s="5">
        <v>2016</v>
      </c>
      <c r="C69" s="6">
        <v>387.23907103825138</v>
      </c>
      <c r="D69" s="7">
        <v>198.77950819672128</v>
      </c>
      <c r="E69" s="7">
        <v>173.60655737704917</v>
      </c>
      <c r="F69" s="7">
        <v>68.767486338797809</v>
      </c>
      <c r="G69" s="8">
        <v>325.31939890710379</v>
      </c>
      <c r="H69" s="9">
        <v>1153.7120218579234</v>
      </c>
      <c r="I69" s="7">
        <v>0</v>
      </c>
      <c r="J69" s="7">
        <v>0</v>
      </c>
      <c r="K69" s="10">
        <v>1145.9160300546448</v>
      </c>
      <c r="L69" s="7">
        <v>0</v>
      </c>
      <c r="M69" s="11">
        <v>7.7959918032786897</v>
      </c>
      <c r="N69" s="18">
        <v>5.859000000000001E-2</v>
      </c>
      <c r="O69" s="44"/>
      <c r="P69" s="45"/>
      <c r="Q69" s="18"/>
      <c r="S69" s="5">
        <v>2016</v>
      </c>
      <c r="T69" s="6">
        <v>105.70827466687699</v>
      </c>
      <c r="U69" s="7">
        <v>9.9576170954006784</v>
      </c>
      <c r="V69" s="7">
        <v>0</v>
      </c>
      <c r="W69" s="7">
        <v>2.1584358333507585</v>
      </c>
      <c r="X69" s="8">
        <v>0</v>
      </c>
      <c r="Y69" s="9">
        <v>117.82432759562843</v>
      </c>
      <c r="Z69" s="7">
        <v>0</v>
      </c>
      <c r="AA69" s="7">
        <v>0</v>
      </c>
      <c r="AB69" s="10">
        <v>0</v>
      </c>
      <c r="AC69" s="7">
        <v>0</v>
      </c>
      <c r="AD69" s="11">
        <v>117.82432759562843</v>
      </c>
      <c r="AE69" s="18">
        <v>0.88549700000000009</v>
      </c>
      <c r="AF69" s="44"/>
      <c r="AG69" s="45"/>
      <c r="AH69" s="18"/>
      <c r="AJ69" s="5">
        <v>2016</v>
      </c>
      <c r="AK69" s="6">
        <v>0</v>
      </c>
      <c r="AL69" s="7">
        <v>0</v>
      </c>
      <c r="AM69" s="7">
        <v>0</v>
      </c>
      <c r="AN69" s="7">
        <v>0</v>
      </c>
      <c r="AO69" s="8">
        <v>0</v>
      </c>
      <c r="AP69" s="9">
        <v>0</v>
      </c>
      <c r="AQ69" s="7">
        <v>0</v>
      </c>
      <c r="AR69" s="7">
        <v>0</v>
      </c>
      <c r="AS69" s="10">
        <v>0</v>
      </c>
      <c r="AT69" s="7">
        <v>0</v>
      </c>
      <c r="AU69" s="11">
        <v>0</v>
      </c>
      <c r="AV69" s="18">
        <v>0</v>
      </c>
      <c r="AW69" s="44"/>
      <c r="AX69" s="45"/>
      <c r="AY69" s="18"/>
    </row>
    <row r="70" spans="2:51" x14ac:dyDescent="0.45">
      <c r="B70" s="19">
        <v>2017</v>
      </c>
      <c r="C70" s="12">
        <v>306.09452054794514</v>
      </c>
      <c r="D70" s="13">
        <v>196.22931506849315</v>
      </c>
      <c r="E70" s="13">
        <v>182.59287671232875</v>
      </c>
      <c r="F70" s="13">
        <v>58.317534246575335</v>
      </c>
      <c r="G70" s="14">
        <v>313.63808219178082</v>
      </c>
      <c r="H70" s="15">
        <v>1056.8723287671232</v>
      </c>
      <c r="I70" s="13">
        <v>0</v>
      </c>
      <c r="J70" s="13">
        <v>0</v>
      </c>
      <c r="K70" s="16">
        <v>1052.9579161643835</v>
      </c>
      <c r="L70" s="13">
        <v>0</v>
      </c>
      <c r="M70" s="17">
        <v>3.9144126027397261</v>
      </c>
      <c r="N70" s="18">
        <v>2.9337999999999999E-2</v>
      </c>
      <c r="O70" s="46"/>
      <c r="P70" s="47"/>
      <c r="Q70" s="18"/>
      <c r="S70" s="19">
        <v>2017</v>
      </c>
      <c r="T70" s="12">
        <v>114.88003833824635</v>
      </c>
      <c r="U70" s="13">
        <v>9.652107765708914</v>
      </c>
      <c r="V70" s="13">
        <v>0</v>
      </c>
      <c r="W70" s="13">
        <v>1.7510900604284056</v>
      </c>
      <c r="X70" s="14">
        <v>0</v>
      </c>
      <c r="Y70" s="15">
        <v>126.28323616438368</v>
      </c>
      <c r="Z70" s="13">
        <v>0</v>
      </c>
      <c r="AA70" s="13">
        <v>3.6024657534246574</v>
      </c>
      <c r="AB70" s="16">
        <v>0</v>
      </c>
      <c r="AC70" s="13">
        <v>0</v>
      </c>
      <c r="AD70" s="17">
        <v>129.88570191780823</v>
      </c>
      <c r="AE70" s="18">
        <v>0.94647599999999998</v>
      </c>
      <c r="AF70" s="46"/>
      <c r="AG70" s="47"/>
      <c r="AH70" s="18"/>
      <c r="AJ70" s="19">
        <v>2017</v>
      </c>
      <c r="AK70" s="12">
        <v>0</v>
      </c>
      <c r="AL70" s="13">
        <v>0</v>
      </c>
      <c r="AM70" s="13">
        <v>0</v>
      </c>
      <c r="AN70" s="13">
        <v>0</v>
      </c>
      <c r="AO70" s="14">
        <v>0</v>
      </c>
      <c r="AP70" s="15">
        <v>0</v>
      </c>
      <c r="AQ70" s="13">
        <v>0</v>
      </c>
      <c r="AR70" s="13">
        <v>0</v>
      </c>
      <c r="AS70" s="16">
        <v>0</v>
      </c>
      <c r="AT70" s="13">
        <v>0</v>
      </c>
      <c r="AU70" s="17">
        <v>0</v>
      </c>
      <c r="AV70" s="18">
        <v>0</v>
      </c>
      <c r="AW70" s="46"/>
      <c r="AX70" s="47"/>
      <c r="AY70" s="18"/>
    </row>
    <row r="71" spans="2:51" x14ac:dyDescent="0.45">
      <c r="B71" s="5">
        <v>2018</v>
      </c>
      <c r="C71" s="6">
        <v>352.22630136986299</v>
      </c>
      <c r="D71" s="7">
        <v>193.23123287671231</v>
      </c>
      <c r="E71" s="7">
        <v>189.07260273972602</v>
      </c>
      <c r="F71" s="7">
        <v>54.352328767123282</v>
      </c>
      <c r="G71" s="8">
        <v>309.38273972602741</v>
      </c>
      <c r="H71" s="9">
        <v>1098.2652054794519</v>
      </c>
      <c r="I71" s="7">
        <v>0</v>
      </c>
      <c r="J71" s="7">
        <v>0</v>
      </c>
      <c r="K71" s="10">
        <v>1063.9805389041094</v>
      </c>
      <c r="L71" s="7">
        <v>0</v>
      </c>
      <c r="M71" s="11">
        <v>34.28466657534247</v>
      </c>
      <c r="N71" s="18">
        <v>0.25695899999999999</v>
      </c>
      <c r="O71" s="44"/>
      <c r="P71" s="45"/>
      <c r="Q71" s="18"/>
      <c r="S71" s="5">
        <v>2018</v>
      </c>
      <c r="T71" s="6">
        <v>139.77248140757064</v>
      </c>
      <c r="U71" s="7">
        <v>10.292932213355055</v>
      </c>
      <c r="V71" s="7">
        <v>0</v>
      </c>
      <c r="W71" s="7">
        <v>1.9050866331185634</v>
      </c>
      <c r="X71" s="8">
        <v>0</v>
      </c>
      <c r="Y71" s="9">
        <v>151.97050025404425</v>
      </c>
      <c r="Z71" s="7">
        <v>0</v>
      </c>
      <c r="AA71" s="7">
        <v>3.1221369863013697</v>
      </c>
      <c r="AB71" s="10">
        <v>0</v>
      </c>
      <c r="AC71" s="7">
        <v>0</v>
      </c>
      <c r="AD71" s="11">
        <v>155.09015342465756</v>
      </c>
      <c r="AE71" s="18">
        <v>1.1389800000000001</v>
      </c>
      <c r="AF71" s="44"/>
      <c r="AG71" s="45"/>
      <c r="AH71" s="18"/>
      <c r="AJ71" s="5">
        <v>2018</v>
      </c>
      <c r="AK71" s="6">
        <v>0</v>
      </c>
      <c r="AL71" s="7">
        <v>0</v>
      </c>
      <c r="AM71" s="7">
        <v>0</v>
      </c>
      <c r="AN71" s="7">
        <v>0</v>
      </c>
      <c r="AO71" s="8">
        <v>0</v>
      </c>
      <c r="AP71" s="9">
        <v>0</v>
      </c>
      <c r="AQ71" s="7">
        <v>0</v>
      </c>
      <c r="AR71" s="7">
        <v>0</v>
      </c>
      <c r="AS71" s="10">
        <v>0</v>
      </c>
      <c r="AT71" s="7">
        <v>0</v>
      </c>
      <c r="AU71" s="11">
        <v>0</v>
      </c>
      <c r="AV71" s="18">
        <v>0</v>
      </c>
      <c r="AW71" s="44"/>
      <c r="AX71" s="45"/>
      <c r="AY71" s="18"/>
    </row>
    <row r="72" spans="2:51" x14ac:dyDescent="0.45">
      <c r="B72" s="19">
        <v>2019</v>
      </c>
      <c r="C72" s="12">
        <v>258.60876712328769</v>
      </c>
      <c r="D72" s="13">
        <v>177.3704109589041</v>
      </c>
      <c r="E72" s="13">
        <v>190.52328767123288</v>
      </c>
      <c r="F72" s="13">
        <v>50.483835616438355</v>
      </c>
      <c r="G72" s="14">
        <v>148.84027397260274</v>
      </c>
      <c r="H72" s="15">
        <v>825.82657534246573</v>
      </c>
      <c r="I72" s="13">
        <v>0</v>
      </c>
      <c r="J72" s="13">
        <v>0</v>
      </c>
      <c r="K72" s="16">
        <v>800.24399835616441</v>
      </c>
      <c r="L72" s="13">
        <v>0</v>
      </c>
      <c r="M72" s="17">
        <v>25.582576986301373</v>
      </c>
      <c r="N72" s="18">
        <v>0.19173799999999999</v>
      </c>
      <c r="O72" s="46"/>
      <c r="P72" s="47"/>
      <c r="Q72" s="18"/>
      <c r="S72" s="19">
        <v>2019</v>
      </c>
      <c r="T72" s="12">
        <v>204.68089959972474</v>
      </c>
      <c r="U72" s="13">
        <v>10.590990095981166</v>
      </c>
      <c r="V72" s="13">
        <v>0</v>
      </c>
      <c r="W72" s="13">
        <v>1.9597305782666838</v>
      </c>
      <c r="X72" s="14">
        <v>0</v>
      </c>
      <c r="Y72" s="15">
        <v>217.2316202739726</v>
      </c>
      <c r="Z72" s="13">
        <v>0</v>
      </c>
      <c r="AA72" s="13">
        <v>0</v>
      </c>
      <c r="AB72" s="16">
        <v>0</v>
      </c>
      <c r="AC72" s="13">
        <v>0</v>
      </c>
      <c r="AD72" s="17">
        <v>217.2316202739726</v>
      </c>
      <c r="AE72" s="18">
        <v>1.6281219999999998</v>
      </c>
      <c r="AF72" s="46"/>
      <c r="AG72" s="47"/>
      <c r="AH72" s="18"/>
      <c r="AJ72" s="19">
        <v>2019</v>
      </c>
      <c r="AK72" s="12">
        <v>0</v>
      </c>
      <c r="AL72" s="13">
        <v>0</v>
      </c>
      <c r="AM72" s="13">
        <v>0</v>
      </c>
      <c r="AN72" s="13">
        <v>0</v>
      </c>
      <c r="AO72" s="14">
        <v>0</v>
      </c>
      <c r="AP72" s="15">
        <v>0</v>
      </c>
      <c r="AQ72" s="13">
        <v>0</v>
      </c>
      <c r="AR72" s="13">
        <v>0</v>
      </c>
      <c r="AS72" s="16">
        <v>0</v>
      </c>
      <c r="AT72" s="13">
        <v>0</v>
      </c>
      <c r="AU72" s="17">
        <v>0</v>
      </c>
      <c r="AV72" s="18">
        <v>0</v>
      </c>
      <c r="AW72" s="46"/>
      <c r="AX72" s="47"/>
      <c r="AY72" s="18"/>
    </row>
    <row r="73" spans="2:51" x14ac:dyDescent="0.45">
      <c r="B73" s="5">
        <v>2020</v>
      </c>
      <c r="C73" s="6">
        <v>376.7262295081967</v>
      </c>
      <c r="D73" s="7">
        <v>163.67240437158469</v>
      </c>
      <c r="E73" s="7">
        <v>195.78961748633878</v>
      </c>
      <c r="F73" s="7">
        <v>41.569125683060108</v>
      </c>
      <c r="G73" s="8">
        <v>137.43852459016392</v>
      </c>
      <c r="H73" s="9">
        <v>915.19590163934413</v>
      </c>
      <c r="I73" s="7">
        <v>0</v>
      </c>
      <c r="J73" s="7">
        <v>0</v>
      </c>
      <c r="K73" s="10">
        <v>860.99799098360643</v>
      </c>
      <c r="L73" s="7">
        <v>0</v>
      </c>
      <c r="M73" s="11">
        <v>54.197910655737708</v>
      </c>
      <c r="N73" s="18">
        <v>0.40731900000000004</v>
      </c>
      <c r="O73" s="44"/>
      <c r="P73" s="45"/>
      <c r="Q73" s="18"/>
      <c r="S73" s="5">
        <v>2020</v>
      </c>
      <c r="T73" s="6">
        <v>135.26339774721052</v>
      </c>
      <c r="U73" s="7">
        <v>11.077817970937149</v>
      </c>
      <c r="V73" s="7">
        <v>0</v>
      </c>
      <c r="W73" s="7">
        <v>2.0491479430545172</v>
      </c>
      <c r="X73" s="8">
        <v>0</v>
      </c>
      <c r="Y73" s="9">
        <v>148.3903636612022</v>
      </c>
      <c r="Z73" s="7">
        <v>0</v>
      </c>
      <c r="AA73" s="7">
        <v>13.428293169398909</v>
      </c>
      <c r="AB73" s="10">
        <v>0</v>
      </c>
      <c r="AC73" s="7">
        <v>0</v>
      </c>
      <c r="AD73" s="11">
        <v>161.8186568306011</v>
      </c>
      <c r="AE73" s="18">
        <v>1.115213</v>
      </c>
      <c r="AF73" s="44"/>
      <c r="AG73" s="45"/>
      <c r="AH73" s="18"/>
      <c r="AJ73" s="5">
        <v>2020</v>
      </c>
      <c r="AK73" s="6">
        <v>0</v>
      </c>
      <c r="AL73" s="7">
        <v>0</v>
      </c>
      <c r="AM73" s="7">
        <v>0</v>
      </c>
      <c r="AN73" s="7">
        <v>0</v>
      </c>
      <c r="AO73" s="8">
        <v>0</v>
      </c>
      <c r="AP73" s="9">
        <v>0</v>
      </c>
      <c r="AQ73" s="7">
        <v>0</v>
      </c>
      <c r="AR73" s="7">
        <v>0</v>
      </c>
      <c r="AS73" s="10">
        <v>0</v>
      </c>
      <c r="AT73" s="7">
        <v>0</v>
      </c>
      <c r="AU73" s="11">
        <v>0</v>
      </c>
      <c r="AV73" s="18">
        <v>0</v>
      </c>
      <c r="AW73" s="44"/>
      <c r="AX73" s="45"/>
      <c r="AY73" s="18"/>
    </row>
    <row r="74" spans="2:51" x14ac:dyDescent="0.45">
      <c r="B74" s="19">
        <v>2021</v>
      </c>
      <c r="C74" s="12">
        <v>322.92246575342466</v>
      </c>
      <c r="D74" s="13">
        <v>178.33753424657533</v>
      </c>
      <c r="E74" s="13">
        <v>195.74575342465752</v>
      </c>
      <c r="F74" s="13">
        <v>50.96739726027397</v>
      </c>
      <c r="G74" s="14">
        <v>150.7745205479452</v>
      </c>
      <c r="H74" s="15">
        <v>898.74767123287666</v>
      </c>
      <c r="I74" s="13">
        <v>0</v>
      </c>
      <c r="J74" s="13">
        <v>0</v>
      </c>
      <c r="K74" s="16">
        <v>886.46699890410957</v>
      </c>
      <c r="L74" s="13">
        <v>0</v>
      </c>
      <c r="M74" s="17">
        <v>12.280672328767125</v>
      </c>
      <c r="N74" s="18">
        <v>9.2041999999999999E-2</v>
      </c>
      <c r="O74" s="46"/>
      <c r="P74" s="47"/>
      <c r="Q74" s="18"/>
      <c r="S74" s="19">
        <v>2021</v>
      </c>
      <c r="T74" s="12">
        <v>223.4827890519941</v>
      </c>
      <c r="U74" s="13">
        <v>8.7604179335191308</v>
      </c>
      <c r="V74" s="13">
        <v>0</v>
      </c>
      <c r="W74" s="13">
        <v>1.6219316446237573</v>
      </c>
      <c r="X74" s="14">
        <v>0</v>
      </c>
      <c r="Y74" s="15">
        <v>233.86513863013701</v>
      </c>
      <c r="Z74" s="13">
        <v>0</v>
      </c>
      <c r="AA74" s="13">
        <v>0</v>
      </c>
      <c r="AB74" s="16">
        <v>0</v>
      </c>
      <c r="AC74" s="13">
        <v>0</v>
      </c>
      <c r="AD74" s="17">
        <v>233.86513863013701</v>
      </c>
      <c r="AE74" s="18">
        <v>1.752788</v>
      </c>
      <c r="AF74" s="46"/>
      <c r="AG74" s="47"/>
      <c r="AH74" s="18"/>
      <c r="AJ74" s="19">
        <v>2021</v>
      </c>
      <c r="AK74" s="12">
        <v>0</v>
      </c>
      <c r="AL74" s="13">
        <v>0</v>
      </c>
      <c r="AM74" s="13">
        <v>0</v>
      </c>
      <c r="AN74" s="13">
        <v>0</v>
      </c>
      <c r="AO74" s="14">
        <v>0</v>
      </c>
      <c r="AP74" s="15">
        <v>0</v>
      </c>
      <c r="AQ74" s="13">
        <v>0</v>
      </c>
      <c r="AR74" s="13">
        <v>0</v>
      </c>
      <c r="AS74" s="16">
        <v>0</v>
      </c>
      <c r="AT74" s="13">
        <v>0</v>
      </c>
      <c r="AU74" s="17">
        <v>0</v>
      </c>
      <c r="AV74" s="18">
        <v>0</v>
      </c>
      <c r="AW74" s="46"/>
      <c r="AX74" s="47"/>
      <c r="AY74" s="18"/>
    </row>
    <row r="75" spans="2:51" x14ac:dyDescent="0.45">
      <c r="B75" s="5">
        <v>2022</v>
      </c>
      <c r="C75" s="6">
        <v>326.11397260273969</v>
      </c>
      <c r="D75" s="7">
        <v>198.06684931506848</v>
      </c>
      <c r="E75" s="7">
        <v>227.95095890410957</v>
      </c>
      <c r="F75" s="7">
        <v>45.067945205479447</v>
      </c>
      <c r="G75" s="8">
        <v>163.15369863013697</v>
      </c>
      <c r="H75" s="9">
        <v>960.35342465753422</v>
      </c>
      <c r="I75" s="7">
        <v>0</v>
      </c>
      <c r="J75" s="7">
        <v>0</v>
      </c>
      <c r="K75" s="10">
        <v>946.35771178082189</v>
      </c>
      <c r="L75" s="7">
        <v>0</v>
      </c>
      <c r="M75" s="11">
        <v>13.995712876712329</v>
      </c>
      <c r="N75" s="18">
        <v>0.10489599999999999</v>
      </c>
      <c r="O75" s="44"/>
      <c r="P75" s="45"/>
      <c r="Q75" s="18"/>
      <c r="S75" s="5">
        <v>2022</v>
      </c>
      <c r="T75" s="6">
        <v>184.50287639162175</v>
      </c>
      <c r="U75" s="7">
        <v>10.171225244616059</v>
      </c>
      <c r="V75" s="7">
        <v>0</v>
      </c>
      <c r="W75" s="7">
        <v>2.2528208295156937</v>
      </c>
      <c r="X75" s="8">
        <v>0</v>
      </c>
      <c r="Y75" s="9">
        <v>196.92692246575351</v>
      </c>
      <c r="Z75" s="7">
        <v>0</v>
      </c>
      <c r="AA75" s="7">
        <v>0</v>
      </c>
      <c r="AB75" s="10">
        <v>0</v>
      </c>
      <c r="AC75" s="7">
        <v>0</v>
      </c>
      <c r="AD75" s="11">
        <v>196.92692246575351</v>
      </c>
      <c r="AE75" s="18">
        <v>1.4759410000000006</v>
      </c>
      <c r="AF75" s="44"/>
      <c r="AG75" s="45"/>
      <c r="AH75" s="18"/>
      <c r="AJ75" s="5">
        <v>2022</v>
      </c>
      <c r="AK75" s="6">
        <v>40.184571506849316</v>
      </c>
      <c r="AL75" s="7">
        <v>0</v>
      </c>
      <c r="AM75" s="7">
        <v>0</v>
      </c>
      <c r="AN75" s="7">
        <v>0</v>
      </c>
      <c r="AO75" s="8">
        <v>0</v>
      </c>
      <c r="AP75" s="9">
        <v>40.184571506849316</v>
      </c>
      <c r="AQ75" s="7">
        <v>0</v>
      </c>
      <c r="AR75" s="7">
        <v>0</v>
      </c>
      <c r="AS75" s="10">
        <v>0</v>
      </c>
      <c r="AT75" s="7">
        <v>0</v>
      </c>
      <c r="AU75" s="11">
        <v>40.184571506849316</v>
      </c>
      <c r="AV75" s="18">
        <v>0.301178</v>
      </c>
      <c r="AW75" s="44"/>
      <c r="AX75" s="45"/>
      <c r="AY75" s="18"/>
    </row>
    <row r="76" spans="2:51" x14ac:dyDescent="0.45">
      <c r="B76" s="19">
        <v>2023</v>
      </c>
      <c r="C76" s="12">
        <v>341.25929504876706</v>
      </c>
      <c r="D76" s="13">
        <v>201</v>
      </c>
      <c r="E76" s="13">
        <v>232</v>
      </c>
      <c r="F76" s="13">
        <v>52.624000000000002</v>
      </c>
      <c r="G76" s="14">
        <v>165</v>
      </c>
      <c r="H76" s="15">
        <v>991.88329504876708</v>
      </c>
      <c r="I76" s="13">
        <v>0</v>
      </c>
      <c r="J76" s="13">
        <v>0</v>
      </c>
      <c r="K76" s="16">
        <v>934.13468335295124</v>
      </c>
      <c r="L76" s="13">
        <v>0</v>
      </c>
      <c r="M76" s="17">
        <v>118.11484520547945</v>
      </c>
      <c r="N76" s="18">
        <v>0.88525500000000001</v>
      </c>
      <c r="O76" s="46"/>
      <c r="P76" s="47"/>
      <c r="Q76" s="18"/>
      <c r="S76" s="19">
        <v>2023</v>
      </c>
      <c r="T76" s="12">
        <v>217.10141490957128</v>
      </c>
      <c r="U76" s="13">
        <v>10</v>
      </c>
      <c r="V76" s="13">
        <v>0</v>
      </c>
      <c r="W76" s="13">
        <v>2.279854679469882</v>
      </c>
      <c r="X76" s="14">
        <v>0</v>
      </c>
      <c r="Y76" s="15">
        <v>229.38126958904115</v>
      </c>
      <c r="Z76" s="13">
        <v>0</v>
      </c>
      <c r="AA76" s="13">
        <v>0</v>
      </c>
      <c r="AB76" s="16">
        <v>0</v>
      </c>
      <c r="AC76" s="13">
        <v>0</v>
      </c>
      <c r="AD76" s="17">
        <v>229.38126958904115</v>
      </c>
      <c r="AE76" s="18">
        <v>1.7191820000000002</v>
      </c>
      <c r="AF76" s="46"/>
      <c r="AG76" s="47"/>
      <c r="AH76" s="18"/>
      <c r="AJ76" s="19">
        <v>2023</v>
      </c>
      <c r="AK76" s="12">
        <v>67.810413698630157</v>
      </c>
      <c r="AL76" s="13">
        <v>0</v>
      </c>
      <c r="AM76" s="13">
        <v>0</v>
      </c>
      <c r="AN76" s="13">
        <v>0</v>
      </c>
      <c r="AO76" s="14">
        <v>0</v>
      </c>
      <c r="AP76" s="15">
        <v>67.810413698630157</v>
      </c>
      <c r="AQ76" s="13">
        <v>0</v>
      </c>
      <c r="AR76" s="13">
        <v>0</v>
      </c>
      <c r="AS76" s="16">
        <v>0</v>
      </c>
      <c r="AT76" s="13">
        <v>0</v>
      </c>
      <c r="AU76" s="17">
        <v>67.810413698630157</v>
      </c>
      <c r="AV76" s="18">
        <v>0.50823000000000018</v>
      </c>
      <c r="AW76" s="46"/>
      <c r="AX76" s="47"/>
      <c r="AY76" s="18"/>
    </row>
    <row r="77" spans="2:51" x14ac:dyDescent="0.45">
      <c r="B77" s="5">
        <v>2024</v>
      </c>
      <c r="C77" s="6">
        <v>383.0543587441399</v>
      </c>
      <c r="D77" s="7">
        <v>204.5</v>
      </c>
      <c r="E77" s="7">
        <v>234.12803106908052</v>
      </c>
      <c r="F77" s="7">
        <v>49.666969231307391</v>
      </c>
      <c r="G77" s="8">
        <v>217.5</v>
      </c>
      <c r="H77" s="9">
        <v>1088.8493590445278</v>
      </c>
      <c r="I77" s="7">
        <v>0</v>
      </c>
      <c r="J77" s="7">
        <v>0</v>
      </c>
      <c r="K77" s="10">
        <v>880.61508930125103</v>
      </c>
      <c r="L77" s="7">
        <v>0</v>
      </c>
      <c r="M77" s="11">
        <v>259.26110300546452</v>
      </c>
      <c r="N77" s="18">
        <v>1.9484510000000002</v>
      </c>
      <c r="O77" s="44"/>
      <c r="P77" s="45"/>
      <c r="Q77" s="18"/>
      <c r="S77" s="5">
        <v>2024</v>
      </c>
      <c r="T77" s="6">
        <v>239.00296302066067</v>
      </c>
      <c r="U77" s="7">
        <v>11</v>
      </c>
      <c r="V77" s="7">
        <v>0</v>
      </c>
      <c r="W77" s="7">
        <v>2.3072129356235207</v>
      </c>
      <c r="X77" s="8">
        <v>0</v>
      </c>
      <c r="Y77" s="9">
        <v>252.31017595628418</v>
      </c>
      <c r="Z77" s="7">
        <v>0</v>
      </c>
      <c r="AA77" s="7">
        <v>0</v>
      </c>
      <c r="AB77" s="10">
        <v>0</v>
      </c>
      <c r="AC77" s="7">
        <v>0</v>
      </c>
      <c r="AD77" s="11">
        <v>252.31017595628418</v>
      </c>
      <c r="AE77" s="18">
        <v>1.896212</v>
      </c>
      <c r="AF77" s="44"/>
      <c r="AG77" s="45"/>
      <c r="AH77" s="18"/>
      <c r="AJ77" s="5">
        <v>2024</v>
      </c>
      <c r="AK77" s="6">
        <v>49.716712295081969</v>
      </c>
      <c r="AL77" s="7">
        <v>0</v>
      </c>
      <c r="AM77" s="7">
        <v>0</v>
      </c>
      <c r="AN77" s="7">
        <v>0</v>
      </c>
      <c r="AO77" s="8">
        <v>0</v>
      </c>
      <c r="AP77" s="9">
        <v>49.716712295081969</v>
      </c>
      <c r="AQ77" s="7">
        <v>0</v>
      </c>
      <c r="AR77" s="7">
        <v>0</v>
      </c>
      <c r="AS77" s="10">
        <v>0</v>
      </c>
      <c r="AT77" s="7">
        <v>0</v>
      </c>
      <c r="AU77" s="11">
        <v>49.716712295081969</v>
      </c>
      <c r="AV77" s="18">
        <v>0.37364099999999995</v>
      </c>
      <c r="AW77" s="44"/>
      <c r="AX77" s="45"/>
      <c r="AY77" s="18"/>
    </row>
    <row r="78" spans="2:51" x14ac:dyDescent="0.45">
      <c r="B78" s="19">
        <v>2025</v>
      </c>
      <c r="C78" s="12">
        <v>352.74085285950139</v>
      </c>
      <c r="D78" s="13">
        <v>208</v>
      </c>
      <c r="E78" s="13">
        <v>236.25606213816107</v>
      </c>
      <c r="F78" s="13">
        <v>46.709938462614787</v>
      </c>
      <c r="G78" s="14">
        <v>270</v>
      </c>
      <c r="H78" s="15">
        <v>1113.7068534602772</v>
      </c>
      <c r="I78" s="13">
        <v>0</v>
      </c>
      <c r="J78" s="13">
        <v>0</v>
      </c>
      <c r="K78" s="16">
        <v>866.63736783428578</v>
      </c>
      <c r="L78" s="13">
        <v>0</v>
      </c>
      <c r="M78" s="17">
        <v>247.06948562599143</v>
      </c>
      <c r="N78" s="18">
        <v>1.8517528183467529</v>
      </c>
      <c r="O78" s="46"/>
      <c r="P78" s="47"/>
      <c r="Q78" s="18"/>
      <c r="S78" s="19">
        <v>2025</v>
      </c>
      <c r="T78" s="12">
        <v>247.38712894981768</v>
      </c>
      <c r="U78" s="13">
        <v>11.198</v>
      </c>
      <c r="V78" s="13">
        <v>0</v>
      </c>
      <c r="W78" s="13">
        <v>2.334899490851003</v>
      </c>
      <c r="X78" s="14">
        <v>0</v>
      </c>
      <c r="Y78" s="15">
        <v>260.92002844066866</v>
      </c>
      <c r="Z78" s="13">
        <v>0</v>
      </c>
      <c r="AA78" s="13">
        <v>0</v>
      </c>
      <c r="AB78" s="16">
        <v>0</v>
      </c>
      <c r="AC78" s="13">
        <v>0</v>
      </c>
      <c r="AD78" s="17">
        <v>260.92002844066866</v>
      </c>
      <c r="AE78" s="18">
        <v>1.9555607881076811</v>
      </c>
      <c r="AF78" s="46"/>
      <c r="AG78" s="47"/>
      <c r="AH78" s="18"/>
      <c r="AJ78" s="19">
        <v>2025</v>
      </c>
      <c r="AK78" s="12">
        <v>60.237440000000007</v>
      </c>
      <c r="AL78" s="13">
        <v>0</v>
      </c>
      <c r="AM78" s="13">
        <v>0</v>
      </c>
      <c r="AN78" s="13">
        <v>0</v>
      </c>
      <c r="AO78" s="14">
        <v>0</v>
      </c>
      <c r="AP78" s="15">
        <v>60.237440000000007</v>
      </c>
      <c r="AQ78" s="13">
        <v>0</v>
      </c>
      <c r="AR78" s="13">
        <v>0</v>
      </c>
      <c r="AS78" s="16">
        <v>0</v>
      </c>
      <c r="AT78" s="13">
        <v>0</v>
      </c>
      <c r="AU78" s="17">
        <v>60.237440000000007</v>
      </c>
      <c r="AV78" s="18">
        <v>0.45147157289527723</v>
      </c>
      <c r="AW78" s="46"/>
      <c r="AX78" s="47"/>
      <c r="AY78" s="18"/>
    </row>
    <row r="79" spans="2:51" x14ac:dyDescent="0.45">
      <c r="B79" s="5">
        <v>2026</v>
      </c>
      <c r="C79" s="6">
        <v>357.43230620253274</v>
      </c>
      <c r="D79" s="7">
        <v>211.328</v>
      </c>
      <c r="E79" s="7">
        <v>241.21743944306243</v>
      </c>
      <c r="F79" s="7">
        <v>47.177037847240932</v>
      </c>
      <c r="G79" s="8">
        <v>267.3</v>
      </c>
      <c r="H79" s="9">
        <v>1124.4547834928362</v>
      </c>
      <c r="I79" s="7">
        <v>0</v>
      </c>
      <c r="J79" s="7">
        <v>0</v>
      </c>
      <c r="K79" s="10">
        <v>852.88151026652201</v>
      </c>
      <c r="L79" s="7">
        <v>0</v>
      </c>
      <c r="M79" s="11">
        <v>271.5732732263142</v>
      </c>
      <c r="N79" s="18">
        <v>2.0354054358851066</v>
      </c>
      <c r="O79" s="44"/>
      <c r="P79" s="45"/>
      <c r="Q79" s="18"/>
      <c r="S79" s="5">
        <v>2026</v>
      </c>
      <c r="T79" s="6">
        <v>253.81919430251295</v>
      </c>
      <c r="U79" s="7">
        <v>11.377168000000001</v>
      </c>
      <c r="V79" s="7">
        <v>0</v>
      </c>
      <c r="W79" s="7">
        <v>2.3582484857595132</v>
      </c>
      <c r="X79" s="8">
        <v>0</v>
      </c>
      <c r="Y79" s="9">
        <v>267.5546107882725</v>
      </c>
      <c r="Z79" s="7">
        <v>0</v>
      </c>
      <c r="AA79" s="7">
        <v>0</v>
      </c>
      <c r="AB79" s="10">
        <v>0</v>
      </c>
      <c r="AC79" s="7">
        <v>0</v>
      </c>
      <c r="AD79" s="11">
        <v>267.5546107882725</v>
      </c>
      <c r="AE79" s="18">
        <v>2.0052860972837672</v>
      </c>
      <c r="AF79" s="44"/>
      <c r="AG79" s="45"/>
      <c r="AH79" s="18"/>
      <c r="AJ79" s="5">
        <v>2026</v>
      </c>
      <c r="AK79" s="6">
        <v>76.428799999999995</v>
      </c>
      <c r="AL79" s="7">
        <v>0</v>
      </c>
      <c r="AM79" s="7">
        <v>0</v>
      </c>
      <c r="AN79" s="7">
        <v>0</v>
      </c>
      <c r="AO79" s="8">
        <v>0</v>
      </c>
      <c r="AP79" s="9">
        <v>76.428799999999995</v>
      </c>
      <c r="AQ79" s="7">
        <v>0</v>
      </c>
      <c r="AR79" s="7">
        <v>0</v>
      </c>
      <c r="AS79" s="10">
        <v>0</v>
      </c>
      <c r="AT79" s="7">
        <v>0</v>
      </c>
      <c r="AU79" s="11">
        <v>76.428799999999995</v>
      </c>
      <c r="AV79" s="18">
        <v>0.57282365503080079</v>
      </c>
      <c r="AW79" s="44"/>
      <c r="AX79" s="45"/>
      <c r="AY79" s="18"/>
    </row>
    <row r="80" spans="2:51" x14ac:dyDescent="0.45">
      <c r="B80" s="19">
        <v>2027</v>
      </c>
      <c r="C80" s="12">
        <v>362.18615587502649</v>
      </c>
      <c r="D80" s="13">
        <v>214.709248</v>
      </c>
      <c r="E80" s="13">
        <v>246.28300567136671</v>
      </c>
      <c r="F80" s="13">
        <v>47.648808225713339</v>
      </c>
      <c r="G80" s="14">
        <v>264.62700000000001</v>
      </c>
      <c r="H80" s="15">
        <v>1135.4542177721064</v>
      </c>
      <c r="I80" s="13">
        <v>0</v>
      </c>
      <c r="J80" s="13">
        <v>0</v>
      </c>
      <c r="K80" s="16">
        <v>839.34399502329643</v>
      </c>
      <c r="L80" s="13">
        <v>0</v>
      </c>
      <c r="M80" s="17">
        <v>296.11022274880997</v>
      </c>
      <c r="N80" s="18">
        <v>2.2193065976040169</v>
      </c>
      <c r="O80" s="46"/>
      <c r="P80" s="47"/>
      <c r="Q80" s="18"/>
      <c r="S80" s="19">
        <v>2027</v>
      </c>
      <c r="T80" s="12">
        <v>260.41849335437826</v>
      </c>
      <c r="U80" s="13">
        <v>11.559202688000001</v>
      </c>
      <c r="V80" s="13">
        <v>0</v>
      </c>
      <c r="W80" s="13">
        <v>2.3818309706171084</v>
      </c>
      <c r="X80" s="14">
        <v>0</v>
      </c>
      <c r="Y80" s="15">
        <v>274.35952701299539</v>
      </c>
      <c r="Z80" s="13">
        <v>0</v>
      </c>
      <c r="AA80" s="13">
        <v>0</v>
      </c>
      <c r="AB80" s="16">
        <v>0</v>
      </c>
      <c r="AC80" s="13">
        <v>0</v>
      </c>
      <c r="AD80" s="17">
        <v>274.35952701299539</v>
      </c>
      <c r="AE80" s="18">
        <v>2.0562880361343594</v>
      </c>
      <c r="AF80" s="46"/>
      <c r="AG80" s="47"/>
      <c r="AH80" s="18"/>
      <c r="AJ80" s="19">
        <v>2027</v>
      </c>
      <c r="AK80" s="12">
        <v>83.252799999999993</v>
      </c>
      <c r="AL80" s="13">
        <v>0</v>
      </c>
      <c r="AM80" s="13">
        <v>0</v>
      </c>
      <c r="AN80" s="13">
        <v>0</v>
      </c>
      <c r="AO80" s="14">
        <v>0</v>
      </c>
      <c r="AP80" s="15">
        <v>83.252799999999993</v>
      </c>
      <c r="AQ80" s="13">
        <v>0</v>
      </c>
      <c r="AR80" s="13">
        <v>0</v>
      </c>
      <c r="AS80" s="16">
        <v>0</v>
      </c>
      <c r="AT80" s="13">
        <v>0</v>
      </c>
      <c r="AU80" s="17">
        <v>83.252799999999993</v>
      </c>
      <c r="AV80" s="18">
        <v>0.62396862422997934</v>
      </c>
      <c r="AW80" s="46"/>
      <c r="AX80" s="47"/>
      <c r="AY80" s="18"/>
    </row>
    <row r="81" spans="2:51" x14ac:dyDescent="0.45">
      <c r="B81" s="5">
        <v>2028</v>
      </c>
      <c r="C81" s="6">
        <v>367.00323174816441</v>
      </c>
      <c r="D81" s="7">
        <v>218.144595968</v>
      </c>
      <c r="E81" s="7">
        <v>251.45494879046538</v>
      </c>
      <c r="F81" s="7">
        <v>48.125296307970473</v>
      </c>
      <c r="G81" s="8">
        <v>261.98072999999999</v>
      </c>
      <c r="H81" s="9">
        <v>1146.7088028146004</v>
      </c>
      <c r="I81" s="7">
        <v>0</v>
      </c>
      <c r="J81" s="7">
        <v>0</v>
      </c>
      <c r="K81" s="10">
        <v>826.02135642677331</v>
      </c>
      <c r="L81" s="7">
        <v>0</v>
      </c>
      <c r="M81" s="11">
        <v>320.68744638782709</v>
      </c>
      <c r="N81" s="18">
        <v>2.40350960845086</v>
      </c>
      <c r="O81" s="44"/>
      <c r="P81" s="45"/>
      <c r="Q81" s="18"/>
      <c r="S81" s="5">
        <v>2028</v>
      </c>
      <c r="T81" s="6">
        <v>267.18937418159209</v>
      </c>
      <c r="U81" s="7">
        <v>11.744149931008002</v>
      </c>
      <c r="V81" s="7">
        <v>0</v>
      </c>
      <c r="W81" s="7">
        <v>2.4056492803232796</v>
      </c>
      <c r="X81" s="8">
        <v>0</v>
      </c>
      <c r="Y81" s="9">
        <v>281.33917339292339</v>
      </c>
      <c r="Z81" s="7">
        <v>0</v>
      </c>
      <c r="AA81" s="7">
        <v>0</v>
      </c>
      <c r="AB81" s="10">
        <v>0</v>
      </c>
      <c r="AC81" s="7">
        <v>0</v>
      </c>
      <c r="AD81" s="11">
        <v>281.33917339292339</v>
      </c>
      <c r="AE81" s="18">
        <v>2.1085995541769411</v>
      </c>
      <c r="AF81" s="44"/>
      <c r="AG81" s="45"/>
      <c r="AH81" s="18"/>
      <c r="AJ81" s="5">
        <v>2028</v>
      </c>
      <c r="AK81" s="6">
        <v>88.711999999999989</v>
      </c>
      <c r="AL81" s="7">
        <v>0</v>
      </c>
      <c r="AM81" s="7">
        <v>0</v>
      </c>
      <c r="AN81" s="7">
        <v>0</v>
      </c>
      <c r="AO81" s="8">
        <v>0</v>
      </c>
      <c r="AP81" s="9">
        <v>88.711999999999989</v>
      </c>
      <c r="AQ81" s="7">
        <v>0</v>
      </c>
      <c r="AR81" s="7">
        <v>0</v>
      </c>
      <c r="AS81" s="10">
        <v>0</v>
      </c>
      <c r="AT81" s="7">
        <v>0</v>
      </c>
      <c r="AU81" s="11">
        <v>88.711999999999989</v>
      </c>
      <c r="AV81" s="18">
        <v>0.66488459958932233</v>
      </c>
      <c r="AW81" s="44"/>
      <c r="AX81" s="45"/>
      <c r="AY81" s="18"/>
    </row>
    <row r="82" spans="2:51" x14ac:dyDescent="0.45">
      <c r="B82" s="19">
        <v>2029</v>
      </c>
      <c r="C82" s="12">
        <v>371.884374730415</v>
      </c>
      <c r="D82" s="13">
        <v>221.63490950348802</v>
      </c>
      <c r="E82" s="13">
        <v>256.73550271506514</v>
      </c>
      <c r="F82" s="13">
        <v>48.606549271050177</v>
      </c>
      <c r="G82" s="14">
        <v>259.3609227</v>
      </c>
      <c r="H82" s="15">
        <v>1158.2222589200182</v>
      </c>
      <c r="I82" s="13">
        <v>0</v>
      </c>
      <c r="J82" s="13">
        <v>0</v>
      </c>
      <c r="K82" s="16">
        <v>812.91018380871185</v>
      </c>
      <c r="L82" s="13">
        <v>0</v>
      </c>
      <c r="M82" s="17">
        <v>345.3120751113064</v>
      </c>
      <c r="N82" s="18">
        <v>2.5880679140785796</v>
      </c>
      <c r="O82" s="46"/>
      <c r="P82" s="47"/>
      <c r="Q82" s="18"/>
      <c r="S82" s="19">
        <v>2029</v>
      </c>
      <c r="T82" s="12">
        <v>274.13629791031349</v>
      </c>
      <c r="U82" s="13">
        <v>11.93205632990413</v>
      </c>
      <c r="V82" s="13">
        <v>0</v>
      </c>
      <c r="W82" s="13">
        <v>2.4297057731265124</v>
      </c>
      <c r="X82" s="14">
        <v>0</v>
      </c>
      <c r="Y82" s="15">
        <v>288.49806001334412</v>
      </c>
      <c r="Z82" s="13">
        <v>0</v>
      </c>
      <c r="AA82" s="13">
        <v>0</v>
      </c>
      <c r="AB82" s="16">
        <v>0</v>
      </c>
      <c r="AC82" s="13">
        <v>0</v>
      </c>
      <c r="AD82" s="17">
        <v>288.49806001334412</v>
      </c>
      <c r="AE82" s="18">
        <v>2.1622544538987798</v>
      </c>
      <c r="AF82" s="46"/>
      <c r="AG82" s="47"/>
      <c r="AH82" s="18"/>
      <c r="AJ82" s="19">
        <v>2029</v>
      </c>
      <c r="AK82" s="12">
        <v>94.171200000000027</v>
      </c>
      <c r="AL82" s="13">
        <v>0</v>
      </c>
      <c r="AM82" s="13">
        <v>0</v>
      </c>
      <c r="AN82" s="13">
        <v>0</v>
      </c>
      <c r="AO82" s="14">
        <v>0</v>
      </c>
      <c r="AP82" s="15">
        <v>94.171200000000027</v>
      </c>
      <c r="AQ82" s="13">
        <v>0</v>
      </c>
      <c r="AR82" s="13">
        <v>0</v>
      </c>
      <c r="AS82" s="16">
        <v>0</v>
      </c>
      <c r="AT82" s="13">
        <v>0</v>
      </c>
      <c r="AU82" s="17">
        <v>94.171200000000027</v>
      </c>
      <c r="AV82" s="18">
        <v>0.70580057494866544</v>
      </c>
      <c r="AW82" s="46"/>
      <c r="AX82" s="47"/>
      <c r="AY82" s="18"/>
    </row>
    <row r="83" spans="2:51" x14ac:dyDescent="0.45">
      <c r="B83" s="5">
        <v>2030</v>
      </c>
      <c r="C83" s="6">
        <v>376.83043691432965</v>
      </c>
      <c r="D83" s="7">
        <v>225.18106805554382</v>
      </c>
      <c r="E83" s="7">
        <v>262.12694827208145</v>
      </c>
      <c r="F83" s="7">
        <v>49.092614763760679</v>
      </c>
      <c r="G83" s="8">
        <v>256.767313473</v>
      </c>
      <c r="H83" s="9">
        <v>1169.9983814787156</v>
      </c>
      <c r="I83" s="7">
        <v>0</v>
      </c>
      <c r="J83" s="7">
        <v>0</v>
      </c>
      <c r="K83" s="10">
        <v>800.0071206373168</v>
      </c>
      <c r="L83" s="7">
        <v>0</v>
      </c>
      <c r="M83" s="11">
        <v>369.9912608413988</v>
      </c>
      <c r="N83" s="18">
        <v>2.7730351171891283</v>
      </c>
      <c r="O83" s="44"/>
      <c r="P83" s="45"/>
      <c r="Q83" s="18"/>
      <c r="S83" s="5">
        <v>2030</v>
      </c>
      <c r="T83" s="6">
        <v>281.26384165598165</v>
      </c>
      <c r="U83" s="7">
        <v>12.122969231182596</v>
      </c>
      <c r="V83" s="7">
        <v>0</v>
      </c>
      <c r="W83" s="7">
        <v>2.4685810654965366</v>
      </c>
      <c r="X83" s="8">
        <v>0</v>
      </c>
      <c r="Y83" s="9">
        <v>295.8553919526608</v>
      </c>
      <c r="Z83" s="7">
        <v>0</v>
      </c>
      <c r="AA83" s="7">
        <v>0</v>
      </c>
      <c r="AB83" s="10">
        <v>0</v>
      </c>
      <c r="AC83" s="7">
        <v>0</v>
      </c>
      <c r="AD83" s="11">
        <v>295.8553919526608</v>
      </c>
      <c r="AE83" s="18">
        <v>2.2173966747992031</v>
      </c>
      <c r="AF83" s="44"/>
      <c r="AG83" s="45"/>
      <c r="AH83" s="18"/>
      <c r="AJ83" s="5">
        <v>2030</v>
      </c>
      <c r="AK83" s="6">
        <v>98.265600000000006</v>
      </c>
      <c r="AL83" s="7">
        <v>0</v>
      </c>
      <c r="AM83" s="7">
        <v>0</v>
      </c>
      <c r="AN83" s="7">
        <v>0</v>
      </c>
      <c r="AO83" s="8">
        <v>0</v>
      </c>
      <c r="AP83" s="9">
        <v>98.265600000000006</v>
      </c>
      <c r="AQ83" s="7">
        <v>0</v>
      </c>
      <c r="AR83" s="7">
        <v>0</v>
      </c>
      <c r="AS83" s="10">
        <v>0</v>
      </c>
      <c r="AT83" s="7">
        <v>0</v>
      </c>
      <c r="AU83" s="11">
        <v>98.265600000000006</v>
      </c>
      <c r="AV83" s="18">
        <v>0.73648755646817254</v>
      </c>
      <c r="AW83" s="44"/>
      <c r="AX83" s="45"/>
      <c r="AY83" s="18"/>
    </row>
    <row r="84" spans="2:51" x14ac:dyDescent="0.45">
      <c r="B84" s="19">
        <v>2031</v>
      </c>
      <c r="C84" s="12">
        <v>381.23935302622732</v>
      </c>
      <c r="D84" s="13">
        <v>227.88324087221034</v>
      </c>
      <c r="E84" s="13">
        <v>267.10736028925095</v>
      </c>
      <c r="F84" s="13">
        <v>49.583540911398288</v>
      </c>
      <c r="G84" s="14">
        <v>253.942873024797</v>
      </c>
      <c r="H84" s="15">
        <v>1179.7563681238839</v>
      </c>
      <c r="I84" s="13">
        <v>0</v>
      </c>
      <c r="J84" s="13">
        <v>0</v>
      </c>
      <c r="K84" s="16">
        <v>780.25487445082115</v>
      </c>
      <c r="L84" s="13">
        <v>0</v>
      </c>
      <c r="M84" s="17">
        <v>399.50149367306278</v>
      </c>
      <c r="N84" s="18">
        <v>2.9942103735250081</v>
      </c>
      <c r="O84" s="46"/>
      <c r="P84" s="47"/>
      <c r="Q84" s="18"/>
      <c r="S84" s="19">
        <v>2031</v>
      </c>
      <c r="T84" s="12">
        <v>286.43909634245176</v>
      </c>
      <c r="U84" s="13">
        <v>12.304813769650334</v>
      </c>
      <c r="V84" s="13">
        <v>0</v>
      </c>
      <c r="W84" s="13">
        <v>2.4932668761515018</v>
      </c>
      <c r="X84" s="14">
        <v>0</v>
      </c>
      <c r="Y84" s="15">
        <v>301.23717698825357</v>
      </c>
      <c r="Z84" s="13">
        <v>0</v>
      </c>
      <c r="AA84" s="13">
        <v>0</v>
      </c>
      <c r="AB84" s="16">
        <v>0</v>
      </c>
      <c r="AC84" s="13">
        <v>0</v>
      </c>
      <c r="AD84" s="17">
        <v>301.23717698825357</v>
      </c>
      <c r="AE84" s="18">
        <v>2.2577324353329065</v>
      </c>
      <c r="AF84" s="46"/>
      <c r="AG84" s="47"/>
      <c r="AH84" s="18"/>
      <c r="AJ84" s="19">
        <v>2031</v>
      </c>
      <c r="AK84" s="12">
        <v>100.99520000000001</v>
      </c>
      <c r="AL84" s="13">
        <v>0</v>
      </c>
      <c r="AM84" s="13">
        <v>0</v>
      </c>
      <c r="AN84" s="13">
        <v>0</v>
      </c>
      <c r="AO84" s="14">
        <v>0</v>
      </c>
      <c r="AP84" s="15">
        <v>100.99520000000001</v>
      </c>
      <c r="AQ84" s="13">
        <v>0</v>
      </c>
      <c r="AR84" s="13">
        <v>0</v>
      </c>
      <c r="AS84" s="16">
        <v>0</v>
      </c>
      <c r="AT84" s="13">
        <v>0</v>
      </c>
      <c r="AU84" s="17">
        <v>100.99520000000001</v>
      </c>
      <c r="AV84" s="18">
        <v>0.7569455441478441</v>
      </c>
      <c r="AW84" s="46"/>
      <c r="AX84" s="47"/>
      <c r="AY84" s="18"/>
    </row>
    <row r="85" spans="2:51" x14ac:dyDescent="0.45">
      <c r="B85" s="5">
        <v>2032</v>
      </c>
      <c r="C85" s="6">
        <v>385.69985345663423</v>
      </c>
      <c r="D85" s="7">
        <v>230.61783976267685</v>
      </c>
      <c r="E85" s="7">
        <v>272.18240013474667</v>
      </c>
      <c r="F85" s="7">
        <v>50.079376320512274</v>
      </c>
      <c r="G85" s="8">
        <v>251.14950142152423</v>
      </c>
      <c r="H85" s="9">
        <v>1189.7289710960943</v>
      </c>
      <c r="I85" s="7">
        <v>0</v>
      </c>
      <c r="J85" s="7">
        <v>0</v>
      </c>
      <c r="K85" s="10">
        <v>760.99031296030807</v>
      </c>
      <c r="L85" s="7">
        <v>0</v>
      </c>
      <c r="M85" s="11">
        <v>428.73865813578618</v>
      </c>
      <c r="N85" s="18">
        <v>3.2133390188821753</v>
      </c>
      <c r="O85" s="44"/>
      <c r="P85" s="45"/>
      <c r="Q85" s="18"/>
      <c r="S85" s="5">
        <v>2032</v>
      </c>
      <c r="T85" s="6">
        <v>291.70957571515288</v>
      </c>
      <c r="U85" s="7">
        <v>12.489385976195088</v>
      </c>
      <c r="V85" s="7">
        <v>0</v>
      </c>
      <c r="W85" s="7">
        <v>2.518199544913017</v>
      </c>
      <c r="X85" s="8">
        <v>0</v>
      </c>
      <c r="Y85" s="9">
        <v>306.71716123626095</v>
      </c>
      <c r="Z85" s="7">
        <v>0</v>
      </c>
      <c r="AA85" s="7">
        <v>0</v>
      </c>
      <c r="AB85" s="10">
        <v>0</v>
      </c>
      <c r="AC85" s="7">
        <v>0</v>
      </c>
      <c r="AD85" s="11">
        <v>306.71716123626095</v>
      </c>
      <c r="AE85" s="18">
        <v>2.2988041858569863</v>
      </c>
      <c r="AF85" s="44"/>
      <c r="AG85" s="45"/>
      <c r="AH85" s="18"/>
      <c r="AJ85" s="5">
        <v>2032</v>
      </c>
      <c r="AK85" s="6">
        <v>103.7248</v>
      </c>
      <c r="AL85" s="7">
        <v>0</v>
      </c>
      <c r="AM85" s="7">
        <v>0</v>
      </c>
      <c r="AN85" s="7">
        <v>0</v>
      </c>
      <c r="AO85" s="8">
        <v>0</v>
      </c>
      <c r="AP85" s="9">
        <v>103.7248</v>
      </c>
      <c r="AQ85" s="7">
        <v>0</v>
      </c>
      <c r="AR85" s="7">
        <v>0</v>
      </c>
      <c r="AS85" s="10">
        <v>0</v>
      </c>
      <c r="AT85" s="7">
        <v>0</v>
      </c>
      <c r="AU85" s="11">
        <v>103.7248</v>
      </c>
      <c r="AV85" s="18">
        <v>0.77740353182751543</v>
      </c>
      <c r="AW85" s="44"/>
      <c r="AX85" s="45"/>
      <c r="AY85" s="18"/>
    </row>
    <row r="86" spans="2:51" x14ac:dyDescent="0.45">
      <c r="B86" s="19">
        <v>2033</v>
      </c>
      <c r="C86" s="12">
        <v>390.21254174207689</v>
      </c>
      <c r="D86" s="13">
        <v>233.38525383982898</v>
      </c>
      <c r="E86" s="13">
        <v>277.35386573730682</v>
      </c>
      <c r="F86" s="13">
        <v>50.580170083717398</v>
      </c>
      <c r="G86" s="14">
        <v>248.38685690588747</v>
      </c>
      <c r="H86" s="15">
        <v>1199.9186883088175</v>
      </c>
      <c r="I86" s="13">
        <v>0</v>
      </c>
      <c r="J86" s="13">
        <v>0</v>
      </c>
      <c r="K86" s="16">
        <v>742.20139518773135</v>
      </c>
      <c r="L86" s="13">
        <v>0</v>
      </c>
      <c r="M86" s="17">
        <v>457.71729312108619</v>
      </c>
      <c r="N86" s="18">
        <v>3.4305300203120419</v>
      </c>
      <c r="O86" s="46"/>
      <c r="P86" s="47"/>
      <c r="Q86" s="18"/>
      <c r="S86" s="19">
        <v>2033</v>
      </c>
      <c r="T86" s="12">
        <v>297.07703190831165</v>
      </c>
      <c r="U86" s="13">
        <v>12.676726765838012</v>
      </c>
      <c r="V86" s="13">
        <v>0</v>
      </c>
      <c r="W86" s="13">
        <v>2.5433815403621471</v>
      </c>
      <c r="X86" s="14">
        <v>0</v>
      </c>
      <c r="Y86" s="15">
        <v>312.29714021451178</v>
      </c>
      <c r="Z86" s="13">
        <v>0</v>
      </c>
      <c r="AA86" s="13">
        <v>0</v>
      </c>
      <c r="AB86" s="16">
        <v>0</v>
      </c>
      <c r="AC86" s="13">
        <v>0</v>
      </c>
      <c r="AD86" s="17">
        <v>312.29714021451178</v>
      </c>
      <c r="AE86" s="18">
        <v>2.340625383537922</v>
      </c>
      <c r="AF86" s="46"/>
      <c r="AG86" s="47"/>
      <c r="AH86" s="18"/>
      <c r="AJ86" s="19">
        <v>2033</v>
      </c>
      <c r="AK86" s="12">
        <v>106.45439999999999</v>
      </c>
      <c r="AL86" s="13">
        <v>0</v>
      </c>
      <c r="AM86" s="13">
        <v>0</v>
      </c>
      <c r="AN86" s="13">
        <v>0</v>
      </c>
      <c r="AO86" s="14">
        <v>0</v>
      </c>
      <c r="AP86" s="15">
        <v>106.45439999999999</v>
      </c>
      <c r="AQ86" s="13">
        <v>0</v>
      </c>
      <c r="AR86" s="13">
        <v>0</v>
      </c>
      <c r="AS86" s="16">
        <v>0</v>
      </c>
      <c r="AT86" s="13">
        <v>0</v>
      </c>
      <c r="AU86" s="17">
        <v>106.45439999999999</v>
      </c>
      <c r="AV86" s="18">
        <v>0.79786151950718687</v>
      </c>
      <c r="AW86" s="46"/>
      <c r="AX86" s="47"/>
      <c r="AY86" s="18"/>
    </row>
    <row r="87" spans="2:51" x14ac:dyDescent="0.45">
      <c r="B87" s="5">
        <v>2034</v>
      </c>
      <c r="C87" s="6">
        <v>394.77802848045917</v>
      </c>
      <c r="D87" s="7">
        <v>236.18587688590694</v>
      </c>
      <c r="E87" s="7">
        <v>282.6235891863156</v>
      </c>
      <c r="F87" s="7">
        <v>51.085971784554573</v>
      </c>
      <c r="G87" s="8">
        <v>245.65460147992272</v>
      </c>
      <c r="H87" s="9">
        <v>1210.3280678171591</v>
      </c>
      <c r="I87" s="7">
        <v>0</v>
      </c>
      <c r="J87" s="7">
        <v>0</v>
      </c>
      <c r="K87" s="10">
        <v>723.87637744785195</v>
      </c>
      <c r="L87" s="7">
        <v>0</v>
      </c>
      <c r="M87" s="11">
        <v>486.45169036930713</v>
      </c>
      <c r="N87" s="18">
        <v>3.6458904925009663</v>
      </c>
      <c r="O87" s="44"/>
      <c r="P87" s="45"/>
      <c r="Q87" s="18"/>
      <c r="S87" s="5">
        <v>2034</v>
      </c>
      <c r="T87" s="6">
        <v>302.54324929542457</v>
      </c>
      <c r="U87" s="7">
        <v>12.86687766732558</v>
      </c>
      <c r="V87" s="7">
        <v>0</v>
      </c>
      <c r="W87" s="7">
        <v>2.5688153557657687</v>
      </c>
      <c r="X87" s="8">
        <v>0</v>
      </c>
      <c r="Y87" s="9">
        <v>317.97894231851592</v>
      </c>
      <c r="Z87" s="7">
        <v>0</v>
      </c>
      <c r="AA87" s="7">
        <v>0</v>
      </c>
      <c r="AB87" s="10">
        <v>0</v>
      </c>
      <c r="AC87" s="7">
        <v>0</v>
      </c>
      <c r="AD87" s="11">
        <v>317.97894231851592</v>
      </c>
      <c r="AE87" s="18">
        <v>2.3832097319560224</v>
      </c>
      <c r="AF87" s="44"/>
      <c r="AG87" s="45"/>
      <c r="AH87" s="18"/>
      <c r="AJ87" s="5">
        <v>2034</v>
      </c>
      <c r="AK87" s="6">
        <v>107.81920000000001</v>
      </c>
      <c r="AL87" s="7">
        <v>0</v>
      </c>
      <c r="AM87" s="7">
        <v>0</v>
      </c>
      <c r="AN87" s="7">
        <v>0</v>
      </c>
      <c r="AO87" s="8">
        <v>0</v>
      </c>
      <c r="AP87" s="9">
        <v>107.81920000000001</v>
      </c>
      <c r="AQ87" s="7">
        <v>0</v>
      </c>
      <c r="AR87" s="7">
        <v>0</v>
      </c>
      <c r="AS87" s="10">
        <v>0</v>
      </c>
      <c r="AT87" s="7">
        <v>0</v>
      </c>
      <c r="AU87" s="11">
        <v>107.81920000000001</v>
      </c>
      <c r="AV87" s="18">
        <v>0.80809051334702253</v>
      </c>
      <c r="AW87" s="44"/>
      <c r="AX87" s="45"/>
      <c r="AY87" s="18"/>
    </row>
    <row r="88" spans="2:51" x14ac:dyDescent="0.45">
      <c r="B88" s="19">
        <v>2035</v>
      </c>
      <c r="C88" s="12">
        <v>399.39693141368053</v>
      </c>
      <c r="D88" s="13">
        <v>239.0201074085378</v>
      </c>
      <c r="E88" s="13">
        <v>287.99343738085571</v>
      </c>
      <c r="F88" s="13">
        <v>51.596831502400107</v>
      </c>
      <c r="G88" s="14">
        <v>242.95240086364356</v>
      </c>
      <c r="H88" s="15">
        <v>1220.9597085691178</v>
      </c>
      <c r="I88" s="13">
        <v>0</v>
      </c>
      <c r="J88" s="13">
        <v>0</v>
      </c>
      <c r="K88" s="16">
        <v>706.00380600805261</v>
      </c>
      <c r="L88" s="13">
        <v>0</v>
      </c>
      <c r="M88" s="17">
        <v>514.95590256106516</v>
      </c>
      <c r="N88" s="18">
        <v>3.8595257584145544</v>
      </c>
      <c r="O88" s="46"/>
      <c r="P88" s="47"/>
      <c r="Q88" s="18"/>
      <c r="S88" s="19">
        <v>2035</v>
      </c>
      <c r="T88" s="12">
        <v>308.11004508246043</v>
      </c>
      <c r="U88" s="13">
        <v>13.059880832335462</v>
      </c>
      <c r="V88" s="13">
        <v>0</v>
      </c>
      <c r="W88" s="13">
        <v>2.5945035093234261</v>
      </c>
      <c r="X88" s="14">
        <v>0</v>
      </c>
      <c r="Y88" s="15">
        <v>323.76442942411933</v>
      </c>
      <c r="Z88" s="13">
        <v>0</v>
      </c>
      <c r="AA88" s="13">
        <v>0</v>
      </c>
      <c r="AB88" s="16">
        <v>0</v>
      </c>
      <c r="AC88" s="13">
        <v>0</v>
      </c>
      <c r="AD88" s="17">
        <v>323.76442942411933</v>
      </c>
      <c r="AE88" s="18">
        <v>2.4265711856222492</v>
      </c>
      <c r="AF88" s="46"/>
      <c r="AG88" s="47"/>
      <c r="AH88" s="18"/>
      <c r="AJ88" s="19">
        <v>2035</v>
      </c>
      <c r="AK88" s="12">
        <v>109.184</v>
      </c>
      <c r="AL88" s="13">
        <v>0</v>
      </c>
      <c r="AM88" s="13">
        <v>0</v>
      </c>
      <c r="AN88" s="13">
        <v>0</v>
      </c>
      <c r="AO88" s="14">
        <v>0</v>
      </c>
      <c r="AP88" s="15">
        <v>109.184</v>
      </c>
      <c r="AQ88" s="13">
        <v>0</v>
      </c>
      <c r="AR88" s="13">
        <v>0</v>
      </c>
      <c r="AS88" s="16">
        <v>0</v>
      </c>
      <c r="AT88" s="13">
        <v>0</v>
      </c>
      <c r="AU88" s="17">
        <v>109.184</v>
      </c>
      <c r="AV88" s="18">
        <v>0.8183195071868582</v>
      </c>
      <c r="AW88" s="46"/>
      <c r="AX88" s="47"/>
      <c r="AY88" s="18"/>
    </row>
    <row r="89" spans="2:51" x14ac:dyDescent="0.45">
      <c r="B89" s="5">
        <v>2036</v>
      </c>
      <c r="C89" s="6">
        <v>403.55065950038278</v>
      </c>
      <c r="D89" s="7">
        <v>241.41030848262318</v>
      </c>
      <c r="E89" s="7">
        <v>292.02534550418767</v>
      </c>
      <c r="F89" s="7">
        <v>52.009606154419309</v>
      </c>
      <c r="G89" s="8">
        <v>240.03697205327984</v>
      </c>
      <c r="H89" s="9">
        <v>1229.0328916948929</v>
      </c>
      <c r="I89" s="7">
        <v>0</v>
      </c>
      <c r="J89" s="7">
        <v>0</v>
      </c>
      <c r="K89" s="10">
        <v>688.57250992938179</v>
      </c>
      <c r="L89" s="7">
        <v>0</v>
      </c>
      <c r="M89" s="11">
        <v>540.4603817655111</v>
      </c>
      <c r="N89" s="18">
        <v>4.0506784259632758</v>
      </c>
      <c r="O89" s="44"/>
      <c r="P89" s="45"/>
      <c r="Q89" s="18"/>
      <c r="S89" s="5">
        <v>2036</v>
      </c>
      <c r="T89" s="6">
        <v>311.80736562344993</v>
      </c>
      <c r="U89" s="7">
        <v>13.190479640658817</v>
      </c>
      <c r="V89" s="7">
        <v>0</v>
      </c>
      <c r="W89" s="7">
        <v>2.6152595373980136</v>
      </c>
      <c r="X89" s="8">
        <v>0</v>
      </c>
      <c r="Y89" s="9">
        <v>327.61310480150672</v>
      </c>
      <c r="Z89" s="7">
        <v>0</v>
      </c>
      <c r="AA89" s="7">
        <v>0</v>
      </c>
      <c r="AB89" s="10">
        <v>0</v>
      </c>
      <c r="AC89" s="7">
        <v>0</v>
      </c>
      <c r="AD89" s="11">
        <v>327.61310480150672</v>
      </c>
      <c r="AE89" s="18">
        <v>2.4554164938921956</v>
      </c>
      <c r="AF89" s="44"/>
      <c r="AG89" s="45"/>
      <c r="AH89" s="18"/>
      <c r="AJ89" s="5">
        <v>2036</v>
      </c>
      <c r="AK89" s="6">
        <v>110.54879999999999</v>
      </c>
      <c r="AL89" s="7">
        <v>0</v>
      </c>
      <c r="AM89" s="7">
        <v>0</v>
      </c>
      <c r="AN89" s="7">
        <v>0</v>
      </c>
      <c r="AO89" s="8">
        <v>0</v>
      </c>
      <c r="AP89" s="9">
        <v>110.54879999999999</v>
      </c>
      <c r="AQ89" s="7">
        <v>0</v>
      </c>
      <c r="AR89" s="7">
        <v>0</v>
      </c>
      <c r="AS89" s="10">
        <v>0</v>
      </c>
      <c r="AT89" s="7">
        <v>0</v>
      </c>
      <c r="AU89" s="11">
        <v>110.54879999999999</v>
      </c>
      <c r="AV89" s="18">
        <v>0.82854850102669397</v>
      </c>
      <c r="AW89" s="44"/>
      <c r="AX89" s="45"/>
      <c r="AY89" s="18"/>
    </row>
    <row r="90" spans="2:51" x14ac:dyDescent="0.45">
      <c r="B90" s="19">
        <v>2037</v>
      </c>
      <c r="C90" s="12">
        <v>407.74758635918676</v>
      </c>
      <c r="D90" s="13">
        <v>243.8244115674494</v>
      </c>
      <c r="E90" s="13">
        <v>296.11370034124627</v>
      </c>
      <c r="F90" s="13">
        <v>52.425683003654662</v>
      </c>
      <c r="G90" s="14">
        <v>237.15652838864048</v>
      </c>
      <c r="H90" s="15">
        <v>1237.2679096601776</v>
      </c>
      <c r="I90" s="13">
        <v>0</v>
      </c>
      <c r="J90" s="13">
        <v>0</v>
      </c>
      <c r="K90" s="16">
        <v>671.57159408435359</v>
      </c>
      <c r="L90" s="13">
        <v>0</v>
      </c>
      <c r="M90" s="17">
        <v>565.69631557582397</v>
      </c>
      <c r="N90" s="18">
        <v>4.2398183816257848</v>
      </c>
      <c r="O90" s="46"/>
      <c r="P90" s="47"/>
      <c r="Q90" s="18"/>
      <c r="S90" s="19">
        <v>2037</v>
      </c>
      <c r="T90" s="12">
        <v>315.54905401093134</v>
      </c>
      <c r="U90" s="13">
        <v>13.322384437065406</v>
      </c>
      <c r="V90" s="13">
        <v>0</v>
      </c>
      <c r="W90" s="13">
        <v>2.6361816136971976</v>
      </c>
      <c r="X90" s="14">
        <v>0</v>
      </c>
      <c r="Y90" s="15">
        <v>331.50762006169396</v>
      </c>
      <c r="Z90" s="13">
        <v>0</v>
      </c>
      <c r="AA90" s="13">
        <v>0</v>
      </c>
      <c r="AB90" s="16">
        <v>0</v>
      </c>
      <c r="AC90" s="13">
        <v>0</v>
      </c>
      <c r="AD90" s="17">
        <v>331.50762006169396</v>
      </c>
      <c r="AE90" s="18">
        <v>2.4846053659654674</v>
      </c>
      <c r="AF90" s="46"/>
      <c r="AG90" s="47"/>
      <c r="AH90" s="18"/>
      <c r="AJ90" s="19">
        <v>2037</v>
      </c>
      <c r="AK90" s="12">
        <v>111.91360000000002</v>
      </c>
      <c r="AL90" s="13">
        <v>0</v>
      </c>
      <c r="AM90" s="13">
        <v>0</v>
      </c>
      <c r="AN90" s="13">
        <v>0</v>
      </c>
      <c r="AO90" s="14">
        <v>0</v>
      </c>
      <c r="AP90" s="15">
        <v>111.91360000000002</v>
      </c>
      <c r="AQ90" s="13">
        <v>0</v>
      </c>
      <c r="AR90" s="13">
        <v>0</v>
      </c>
      <c r="AS90" s="16">
        <v>0</v>
      </c>
      <c r="AT90" s="13">
        <v>0</v>
      </c>
      <c r="AU90" s="17">
        <v>111.91360000000002</v>
      </c>
      <c r="AV90" s="18">
        <v>0.83877749486652986</v>
      </c>
      <c r="AW90" s="46"/>
      <c r="AX90" s="47"/>
      <c r="AY90" s="18"/>
    </row>
    <row r="91" spans="2:51" x14ac:dyDescent="0.45">
      <c r="B91" s="5">
        <v>2038</v>
      </c>
      <c r="C91" s="6">
        <v>411.98816125732236</v>
      </c>
      <c r="D91" s="7">
        <v>246.26265568312391</v>
      </c>
      <c r="E91" s="7">
        <v>300.25929214602371</v>
      </c>
      <c r="F91" s="7">
        <v>52.845088467683901</v>
      </c>
      <c r="G91" s="8">
        <v>234.31065004797679</v>
      </c>
      <c r="H91" s="9">
        <v>1245.6658476021307</v>
      </c>
      <c r="I91" s="7">
        <v>0</v>
      </c>
      <c r="J91" s="7">
        <v>0</v>
      </c>
      <c r="K91" s="10">
        <v>654.99043234713804</v>
      </c>
      <c r="L91" s="7">
        <v>0</v>
      </c>
      <c r="M91" s="11">
        <v>590.67541525499269</v>
      </c>
      <c r="N91" s="18">
        <v>4.4270333997550777</v>
      </c>
      <c r="O91" s="44"/>
      <c r="P91" s="45"/>
      <c r="Q91" s="18"/>
      <c r="S91" s="5">
        <v>2038</v>
      </c>
      <c r="T91" s="6">
        <v>319.3356426590625</v>
      </c>
      <c r="U91" s="7">
        <v>13.45560828143606</v>
      </c>
      <c r="V91" s="7">
        <v>0</v>
      </c>
      <c r="W91" s="7">
        <v>2.6572710666067754</v>
      </c>
      <c r="X91" s="8">
        <v>0</v>
      </c>
      <c r="Y91" s="9">
        <v>335.44852200710534</v>
      </c>
      <c r="Z91" s="7">
        <v>0</v>
      </c>
      <c r="AA91" s="7">
        <v>0</v>
      </c>
      <c r="AB91" s="10">
        <v>0</v>
      </c>
      <c r="AC91" s="7">
        <v>0</v>
      </c>
      <c r="AD91" s="11">
        <v>335.44852200710534</v>
      </c>
      <c r="AE91" s="18">
        <v>2.5141419000532537</v>
      </c>
      <c r="AF91" s="44"/>
      <c r="AG91" s="45"/>
      <c r="AH91" s="18"/>
      <c r="AJ91" s="5">
        <v>2038</v>
      </c>
      <c r="AK91" s="6">
        <v>113.2784</v>
      </c>
      <c r="AL91" s="7">
        <v>0</v>
      </c>
      <c r="AM91" s="7">
        <v>0</v>
      </c>
      <c r="AN91" s="7">
        <v>0</v>
      </c>
      <c r="AO91" s="8">
        <v>0</v>
      </c>
      <c r="AP91" s="9">
        <v>113.2784</v>
      </c>
      <c r="AQ91" s="7">
        <v>0</v>
      </c>
      <c r="AR91" s="7">
        <v>0</v>
      </c>
      <c r="AS91" s="10">
        <v>0</v>
      </c>
      <c r="AT91" s="7">
        <v>0</v>
      </c>
      <c r="AU91" s="11">
        <v>113.2784</v>
      </c>
      <c r="AV91" s="18">
        <v>0.84900648870636553</v>
      </c>
      <c r="AW91" s="44"/>
      <c r="AX91" s="45"/>
      <c r="AY91" s="18"/>
    </row>
    <row r="92" spans="2:51" x14ac:dyDescent="0.45">
      <c r="B92" s="19">
        <v>2039</v>
      </c>
      <c r="C92" s="12">
        <v>416.27283813439851</v>
      </c>
      <c r="D92" s="13">
        <v>248.72528223995516</v>
      </c>
      <c r="E92" s="13">
        <v>304.46292223606804</v>
      </c>
      <c r="F92" s="13">
        <v>53.267849175425376</v>
      </c>
      <c r="G92" s="14">
        <v>231.49892224740108</v>
      </c>
      <c r="H92" s="15">
        <v>1254.2278140332483</v>
      </c>
      <c r="I92" s="13">
        <v>0</v>
      </c>
      <c r="J92" s="13">
        <v>0</v>
      </c>
      <c r="K92" s="16">
        <v>638.81866095188673</v>
      </c>
      <c r="L92" s="13">
        <v>0</v>
      </c>
      <c r="M92" s="17">
        <v>615.40915308136152</v>
      </c>
      <c r="N92" s="18">
        <v>4.6124094635461388</v>
      </c>
      <c r="O92" s="46"/>
      <c r="P92" s="47"/>
      <c r="Q92" s="18"/>
      <c r="S92" s="19">
        <v>2039</v>
      </c>
      <c r="T92" s="12">
        <v>323.16767037097128</v>
      </c>
      <c r="U92" s="13">
        <v>13.590164364250422</v>
      </c>
      <c r="V92" s="13">
        <v>0</v>
      </c>
      <c r="W92" s="13">
        <v>2.6785292351396297</v>
      </c>
      <c r="X92" s="14">
        <v>0</v>
      </c>
      <c r="Y92" s="15">
        <v>339.43636397036136</v>
      </c>
      <c r="Z92" s="13">
        <v>0</v>
      </c>
      <c r="AA92" s="13">
        <v>0</v>
      </c>
      <c r="AB92" s="16">
        <v>0</v>
      </c>
      <c r="AC92" s="13">
        <v>0</v>
      </c>
      <c r="AD92" s="17">
        <v>339.43636397036136</v>
      </c>
      <c r="AE92" s="18">
        <v>2.54403024330969</v>
      </c>
      <c r="AF92" s="46"/>
      <c r="AG92" s="47"/>
      <c r="AH92" s="18"/>
      <c r="AJ92" s="19">
        <v>2039</v>
      </c>
      <c r="AK92" s="12">
        <v>114.64320000000001</v>
      </c>
      <c r="AL92" s="13">
        <v>0</v>
      </c>
      <c r="AM92" s="13">
        <v>0</v>
      </c>
      <c r="AN92" s="13">
        <v>0</v>
      </c>
      <c r="AO92" s="14">
        <v>0</v>
      </c>
      <c r="AP92" s="15">
        <v>114.64320000000001</v>
      </c>
      <c r="AQ92" s="13">
        <v>0</v>
      </c>
      <c r="AR92" s="13">
        <v>0</v>
      </c>
      <c r="AS92" s="16">
        <v>0</v>
      </c>
      <c r="AT92" s="13">
        <v>0</v>
      </c>
      <c r="AU92" s="17">
        <v>114.64320000000001</v>
      </c>
      <c r="AV92" s="18">
        <v>0.8592354825462013</v>
      </c>
      <c r="AW92" s="46"/>
      <c r="AX92" s="47"/>
      <c r="AY92" s="18"/>
    </row>
    <row r="93" spans="2:51" x14ac:dyDescent="0.45">
      <c r="B93" s="5">
        <v>2040</v>
      </c>
      <c r="C93" s="6">
        <v>410.6020756509962</v>
      </c>
      <c r="D93" s="7">
        <v>251.21253506235468</v>
      </c>
      <c r="E93" s="7">
        <v>308.72540314737319</v>
      </c>
      <c r="F93" s="7">
        <v>53.693991968828783</v>
      </c>
      <c r="G93" s="8">
        <v>228.72093518043226</v>
      </c>
      <c r="H93" s="9">
        <v>1252.9549410099851</v>
      </c>
      <c r="I93" s="7">
        <v>0</v>
      </c>
      <c r="J93" s="7">
        <v>0</v>
      </c>
      <c r="K93" s="10">
        <v>623.04617201504186</v>
      </c>
      <c r="L93" s="7">
        <v>0</v>
      </c>
      <c r="M93" s="11">
        <v>629.90876899494322</v>
      </c>
      <c r="N93" s="18">
        <v>4.7210821495514219</v>
      </c>
      <c r="O93" s="44"/>
      <c r="P93" s="45"/>
      <c r="Q93" s="18"/>
      <c r="S93" s="5">
        <v>2040</v>
      </c>
      <c r="T93" s="6">
        <v>327.04568241542296</v>
      </c>
      <c r="U93" s="7">
        <v>13.726066007892923</v>
      </c>
      <c r="V93" s="7">
        <v>0</v>
      </c>
      <c r="W93" s="7">
        <v>2.6999574690207466</v>
      </c>
      <c r="X93" s="8">
        <v>0</v>
      </c>
      <c r="Y93" s="9">
        <v>343.47170589233667</v>
      </c>
      <c r="Z93" s="7">
        <v>0</v>
      </c>
      <c r="AA93" s="7">
        <v>0</v>
      </c>
      <c r="AB93" s="10">
        <v>0</v>
      </c>
      <c r="AC93" s="7">
        <v>0</v>
      </c>
      <c r="AD93" s="11">
        <v>343.47170589233667</v>
      </c>
      <c r="AE93" s="18">
        <v>2.5742745924168968</v>
      </c>
      <c r="AF93" s="44"/>
      <c r="AG93" s="45"/>
      <c r="AH93" s="18"/>
      <c r="AJ93" s="5">
        <v>2040</v>
      </c>
      <c r="AK93" s="6">
        <v>116.00800000000001</v>
      </c>
      <c r="AL93" s="7">
        <v>0</v>
      </c>
      <c r="AM93" s="7">
        <v>0</v>
      </c>
      <c r="AN93" s="7">
        <v>0</v>
      </c>
      <c r="AO93" s="8">
        <v>0</v>
      </c>
      <c r="AP93" s="9">
        <v>116.00800000000001</v>
      </c>
      <c r="AQ93" s="7">
        <v>0</v>
      </c>
      <c r="AR93" s="7">
        <v>0</v>
      </c>
      <c r="AS93" s="10">
        <v>0</v>
      </c>
      <c r="AT93" s="7">
        <v>0</v>
      </c>
      <c r="AU93" s="11">
        <v>116.00800000000001</v>
      </c>
      <c r="AV93" s="18">
        <v>0.86946447638603708</v>
      </c>
      <c r="AW93" s="44"/>
      <c r="AX93" s="45"/>
      <c r="AY93" s="18"/>
    </row>
    <row r="94" spans="2:51" x14ac:dyDescent="0.45">
      <c r="B94" s="19">
        <v>2041</v>
      </c>
      <c r="C94" s="12">
        <v>413.68159121837874</v>
      </c>
      <c r="D94" s="13">
        <v>252.82029528675375</v>
      </c>
      <c r="E94" s="13">
        <v>312.1831276626238</v>
      </c>
      <c r="F94" s="13">
        <v>53.559756988906713</v>
      </c>
      <c r="G94" s="14">
        <v>225.40448162031601</v>
      </c>
      <c r="H94" s="15">
        <v>1257.6492527769788</v>
      </c>
      <c r="I94" s="13">
        <v>0</v>
      </c>
      <c r="J94" s="13">
        <v>0</v>
      </c>
      <c r="K94" s="16">
        <v>610.70903121799643</v>
      </c>
      <c r="L94" s="13">
        <v>0</v>
      </c>
      <c r="M94" s="17">
        <v>646.94022155898233</v>
      </c>
      <c r="N94" s="18">
        <v>4.8487306133270751</v>
      </c>
      <c r="O94" s="46"/>
      <c r="P94" s="47"/>
      <c r="Q94" s="18"/>
      <c r="S94" s="19">
        <v>2041</v>
      </c>
      <c r="T94" s="12">
        <v>330.31613923957724</v>
      </c>
      <c r="U94" s="13">
        <v>13.753518139908708</v>
      </c>
      <c r="V94" s="13">
        <v>0</v>
      </c>
      <c r="W94" s="13">
        <v>2.6999574690207466</v>
      </c>
      <c r="X94" s="14">
        <v>0</v>
      </c>
      <c r="Y94" s="15">
        <v>346.76961484850671</v>
      </c>
      <c r="Z94" s="13">
        <v>0</v>
      </c>
      <c r="AA94" s="13">
        <v>0</v>
      </c>
      <c r="AB94" s="16">
        <v>0</v>
      </c>
      <c r="AC94" s="13">
        <v>0</v>
      </c>
      <c r="AD94" s="17">
        <v>346.76961484850671</v>
      </c>
      <c r="AE94" s="18">
        <v>2.5989919798707377</v>
      </c>
      <c r="AF94" s="46"/>
      <c r="AG94" s="47"/>
      <c r="AH94" s="18"/>
      <c r="AJ94" s="19">
        <v>2041</v>
      </c>
      <c r="AK94" s="12">
        <v>117.4581</v>
      </c>
      <c r="AL94" s="13">
        <v>0</v>
      </c>
      <c r="AM94" s="13">
        <v>0</v>
      </c>
      <c r="AN94" s="13">
        <v>0</v>
      </c>
      <c r="AO94" s="14">
        <v>0</v>
      </c>
      <c r="AP94" s="15">
        <v>117.4581</v>
      </c>
      <c r="AQ94" s="13">
        <v>0</v>
      </c>
      <c r="AR94" s="13">
        <v>0</v>
      </c>
      <c r="AS94" s="16">
        <v>0</v>
      </c>
      <c r="AT94" s="13">
        <v>0</v>
      </c>
      <c r="AU94" s="17">
        <v>117.4581</v>
      </c>
      <c r="AV94" s="18">
        <v>0.88033278234086243</v>
      </c>
      <c r="AW94" s="46"/>
      <c r="AX94" s="47"/>
      <c r="AY94" s="18"/>
    </row>
    <row r="95" spans="2:51" x14ac:dyDescent="0.45">
      <c r="B95" s="5">
        <v>2042</v>
      </c>
      <c r="C95" s="6">
        <v>416.78420315251662</v>
      </c>
      <c r="D95" s="7">
        <v>254.43834517658897</v>
      </c>
      <c r="E95" s="7">
        <v>315.6795786924452</v>
      </c>
      <c r="F95" s="7">
        <v>53.425857596434447</v>
      </c>
      <c r="G95" s="8">
        <v>222.13611663682144</v>
      </c>
      <c r="H95" s="9">
        <v>1262.4641012548068</v>
      </c>
      <c r="I95" s="7">
        <v>0</v>
      </c>
      <c r="J95" s="7">
        <v>0</v>
      </c>
      <c r="K95" s="10">
        <v>598.61618217633384</v>
      </c>
      <c r="L95" s="7">
        <v>0</v>
      </c>
      <c r="M95" s="11">
        <v>663.84791907847296</v>
      </c>
      <c r="N95" s="18">
        <v>4.9754515495614502</v>
      </c>
      <c r="O95" s="44"/>
      <c r="P95" s="45"/>
      <c r="Q95" s="18"/>
      <c r="S95" s="5">
        <v>2042</v>
      </c>
      <c r="T95" s="6">
        <v>333.61930063197298</v>
      </c>
      <c r="U95" s="7">
        <v>13.781025176188527</v>
      </c>
      <c r="V95" s="7">
        <v>0</v>
      </c>
      <c r="W95" s="7">
        <v>2.6999574690207466</v>
      </c>
      <c r="X95" s="8">
        <v>0</v>
      </c>
      <c r="Y95" s="9">
        <v>350.10028327718226</v>
      </c>
      <c r="Z95" s="7">
        <v>0</v>
      </c>
      <c r="AA95" s="7">
        <v>0</v>
      </c>
      <c r="AB95" s="10">
        <v>0</v>
      </c>
      <c r="AC95" s="7">
        <v>0</v>
      </c>
      <c r="AD95" s="11">
        <v>350.10028327718226</v>
      </c>
      <c r="AE95" s="18">
        <v>2.6239548951985938</v>
      </c>
      <c r="AF95" s="44"/>
      <c r="AG95" s="45"/>
      <c r="AH95" s="18"/>
      <c r="AJ95" s="5">
        <v>2042</v>
      </c>
      <c r="AK95" s="6">
        <v>118.90820000000001</v>
      </c>
      <c r="AL95" s="7">
        <v>0</v>
      </c>
      <c r="AM95" s="7">
        <v>0</v>
      </c>
      <c r="AN95" s="7">
        <v>0</v>
      </c>
      <c r="AO95" s="8">
        <v>0</v>
      </c>
      <c r="AP95" s="9">
        <v>118.90820000000001</v>
      </c>
      <c r="AQ95" s="7">
        <v>0</v>
      </c>
      <c r="AR95" s="7">
        <v>0</v>
      </c>
      <c r="AS95" s="10">
        <v>0</v>
      </c>
      <c r="AT95" s="7">
        <v>0</v>
      </c>
      <c r="AU95" s="11">
        <v>118.90820000000001</v>
      </c>
      <c r="AV95" s="18">
        <v>0.89120108829568789</v>
      </c>
      <c r="AW95" s="44"/>
      <c r="AX95" s="45"/>
      <c r="AY95" s="18"/>
    </row>
    <row r="96" spans="2:51" x14ac:dyDescent="0.45">
      <c r="B96" s="19">
        <v>2043</v>
      </c>
      <c r="C96" s="12">
        <v>419.91008467616052</v>
      </c>
      <c r="D96" s="13">
        <v>256.06675058571915</v>
      </c>
      <c r="E96" s="13">
        <v>319.21518997380065</v>
      </c>
      <c r="F96" s="13">
        <v>53.292292952443361</v>
      </c>
      <c r="G96" s="14">
        <v>218.91514294558755</v>
      </c>
      <c r="H96" s="15">
        <v>1267.3994611337112</v>
      </c>
      <c r="I96" s="13">
        <v>0</v>
      </c>
      <c r="J96" s="13">
        <v>0</v>
      </c>
      <c r="K96" s="16">
        <v>586.76278758919739</v>
      </c>
      <c r="L96" s="13">
        <v>0</v>
      </c>
      <c r="M96" s="17">
        <v>680.63667354451377</v>
      </c>
      <c r="N96" s="18">
        <v>5.1012810234855754</v>
      </c>
      <c r="O96" s="46"/>
      <c r="P96" s="47"/>
      <c r="Q96" s="18"/>
      <c r="S96" s="19">
        <v>2043</v>
      </c>
      <c r="T96" s="12">
        <v>336.95549363829275</v>
      </c>
      <c r="U96" s="13">
        <v>13.808587226540904</v>
      </c>
      <c r="V96" s="13">
        <v>0</v>
      </c>
      <c r="W96" s="13">
        <v>2.6999574690207466</v>
      </c>
      <c r="X96" s="14">
        <v>0</v>
      </c>
      <c r="Y96" s="15">
        <v>353.46403833385443</v>
      </c>
      <c r="Z96" s="13">
        <v>0</v>
      </c>
      <c r="AA96" s="13">
        <v>0</v>
      </c>
      <c r="AB96" s="16">
        <v>0</v>
      </c>
      <c r="AC96" s="13">
        <v>0</v>
      </c>
      <c r="AD96" s="17">
        <v>353.46403833385443</v>
      </c>
      <c r="AE96" s="18">
        <v>2.6491657903872041</v>
      </c>
      <c r="AF96" s="46"/>
      <c r="AG96" s="47"/>
      <c r="AH96" s="18"/>
      <c r="AJ96" s="19">
        <v>2043</v>
      </c>
      <c r="AK96" s="12">
        <v>120.35830000000001</v>
      </c>
      <c r="AL96" s="13">
        <v>0</v>
      </c>
      <c r="AM96" s="13">
        <v>0</v>
      </c>
      <c r="AN96" s="13">
        <v>0</v>
      </c>
      <c r="AO96" s="14">
        <v>0</v>
      </c>
      <c r="AP96" s="15">
        <v>120.35830000000001</v>
      </c>
      <c r="AQ96" s="13">
        <v>0</v>
      </c>
      <c r="AR96" s="13">
        <v>0</v>
      </c>
      <c r="AS96" s="16">
        <v>0</v>
      </c>
      <c r="AT96" s="13">
        <v>0</v>
      </c>
      <c r="AU96" s="17">
        <v>120.35830000000001</v>
      </c>
      <c r="AV96" s="18">
        <v>0.90206939425051336</v>
      </c>
      <c r="AW96" s="46"/>
      <c r="AX96" s="47"/>
      <c r="AY96" s="18"/>
    </row>
    <row r="97" spans="2:51" x14ac:dyDescent="0.45">
      <c r="B97" s="5">
        <v>2044</v>
      </c>
      <c r="C97" s="6">
        <v>423.05941031123177</v>
      </c>
      <c r="D97" s="7">
        <v>257.70557778946772</v>
      </c>
      <c r="E97" s="7">
        <v>322.79040010150726</v>
      </c>
      <c r="F97" s="7">
        <v>53.159062220062253</v>
      </c>
      <c r="G97" s="8">
        <v>215.74087337287654</v>
      </c>
      <c r="H97" s="9">
        <v>1272.4553237951454</v>
      </c>
      <c r="I97" s="7">
        <v>0</v>
      </c>
      <c r="J97" s="7">
        <v>0</v>
      </c>
      <c r="K97" s="10">
        <v>575.14410594070466</v>
      </c>
      <c r="L97" s="7">
        <v>0</v>
      </c>
      <c r="M97" s="11">
        <v>697.31121785444077</v>
      </c>
      <c r="N97" s="18">
        <v>5.2262545075332829</v>
      </c>
      <c r="O97" s="44"/>
      <c r="P97" s="45"/>
      <c r="Q97" s="18"/>
      <c r="S97" s="5">
        <v>2044</v>
      </c>
      <c r="T97" s="6">
        <v>340.32504857467563</v>
      </c>
      <c r="U97" s="7">
        <v>13.836204400993987</v>
      </c>
      <c r="V97" s="7">
        <v>0</v>
      </c>
      <c r="W97" s="7">
        <v>2.6999574690207466</v>
      </c>
      <c r="X97" s="8">
        <v>0</v>
      </c>
      <c r="Y97" s="9">
        <v>356.86121044469041</v>
      </c>
      <c r="Z97" s="7">
        <v>0</v>
      </c>
      <c r="AA97" s="7">
        <v>0</v>
      </c>
      <c r="AB97" s="10">
        <v>0</v>
      </c>
      <c r="AC97" s="7">
        <v>0</v>
      </c>
      <c r="AD97" s="11">
        <v>356.86121044469041</v>
      </c>
      <c r="AE97" s="18">
        <v>2.674627141936591</v>
      </c>
      <c r="AF97" s="44"/>
      <c r="AG97" s="45"/>
      <c r="AH97" s="18"/>
      <c r="AJ97" s="5">
        <v>2044</v>
      </c>
      <c r="AK97" s="6">
        <v>121.80840000000001</v>
      </c>
      <c r="AL97" s="7">
        <v>0</v>
      </c>
      <c r="AM97" s="7">
        <v>0</v>
      </c>
      <c r="AN97" s="7">
        <v>0</v>
      </c>
      <c r="AO97" s="8">
        <v>0</v>
      </c>
      <c r="AP97" s="9">
        <v>121.80840000000001</v>
      </c>
      <c r="AQ97" s="7">
        <v>0</v>
      </c>
      <c r="AR97" s="7">
        <v>0</v>
      </c>
      <c r="AS97" s="10">
        <v>0</v>
      </c>
      <c r="AT97" s="7">
        <v>0</v>
      </c>
      <c r="AU97" s="11">
        <v>121.80840000000001</v>
      </c>
      <c r="AV97" s="18">
        <v>0.91293770020533871</v>
      </c>
      <c r="AW97" s="44"/>
      <c r="AX97" s="45"/>
      <c r="AY97" s="18"/>
    </row>
    <row r="98" spans="2:51" x14ac:dyDescent="0.45">
      <c r="B98" s="19">
        <v>2045</v>
      </c>
      <c r="C98" s="12">
        <v>426.23235588856596</v>
      </c>
      <c r="D98" s="13">
        <v>259.35489348732028</v>
      </c>
      <c r="E98" s="13">
        <v>326.40565258264411</v>
      </c>
      <c r="F98" s="13">
        <v>53.026164564512108</v>
      </c>
      <c r="G98" s="14">
        <v>212.61263070896979</v>
      </c>
      <c r="H98" s="15">
        <v>1277.6316972320124</v>
      </c>
      <c r="I98" s="13">
        <v>0</v>
      </c>
      <c r="J98" s="13">
        <v>0</v>
      </c>
      <c r="K98" s="16">
        <v>563.75548960327865</v>
      </c>
      <c r="L98" s="13">
        <v>0</v>
      </c>
      <c r="M98" s="17">
        <v>713.87620762873371</v>
      </c>
      <c r="N98" s="18">
        <v>5.3504068949586818</v>
      </c>
      <c r="O98" s="46"/>
      <c r="P98" s="47"/>
      <c r="Q98" s="18"/>
      <c r="S98" s="19">
        <v>2045</v>
      </c>
      <c r="T98" s="12">
        <v>343.72829906042233</v>
      </c>
      <c r="U98" s="13">
        <v>13.863876809795974</v>
      </c>
      <c r="V98" s="13">
        <v>0</v>
      </c>
      <c r="W98" s="13">
        <v>2.6999574690207466</v>
      </c>
      <c r="X98" s="14">
        <v>0</v>
      </c>
      <c r="Y98" s="15">
        <v>360.29213333923906</v>
      </c>
      <c r="Z98" s="13">
        <v>0</v>
      </c>
      <c r="AA98" s="13">
        <v>0</v>
      </c>
      <c r="AB98" s="16">
        <v>0</v>
      </c>
      <c r="AC98" s="13">
        <v>0</v>
      </c>
      <c r="AD98" s="17">
        <v>360.29213333923906</v>
      </c>
      <c r="AE98" s="18">
        <v>2.7003414511051798</v>
      </c>
      <c r="AF98" s="46"/>
      <c r="AG98" s="47"/>
      <c r="AH98" s="18"/>
      <c r="AJ98" s="19">
        <v>2045</v>
      </c>
      <c r="AK98" s="12">
        <v>123.25850000000001</v>
      </c>
      <c r="AL98" s="13">
        <v>0</v>
      </c>
      <c r="AM98" s="13">
        <v>0</v>
      </c>
      <c r="AN98" s="13">
        <v>0</v>
      </c>
      <c r="AO98" s="14">
        <v>0</v>
      </c>
      <c r="AP98" s="15">
        <v>123.25850000000001</v>
      </c>
      <c r="AQ98" s="13">
        <v>0</v>
      </c>
      <c r="AR98" s="13">
        <v>0</v>
      </c>
      <c r="AS98" s="16">
        <v>0</v>
      </c>
      <c r="AT98" s="13">
        <v>0</v>
      </c>
      <c r="AU98" s="17">
        <v>123.25850000000001</v>
      </c>
      <c r="AV98" s="18">
        <v>0.92380600616016417</v>
      </c>
      <c r="AW98" s="46"/>
      <c r="AX98" s="47"/>
      <c r="AY98" s="18"/>
    </row>
    <row r="99" spans="2:51" x14ac:dyDescent="0.45">
      <c r="B99" s="5">
        <v>2046</v>
      </c>
      <c r="C99" s="6">
        <v>426.60317803818901</v>
      </c>
      <c r="D99" s="7">
        <v>260.23670012517721</v>
      </c>
      <c r="E99" s="7">
        <v>329.18010062959655</v>
      </c>
      <c r="F99" s="7">
        <v>52.230772096044426</v>
      </c>
      <c r="G99" s="8">
        <v>209.06199977612999</v>
      </c>
      <c r="H99" s="9">
        <v>1277.3127506651372</v>
      </c>
      <c r="I99" s="7">
        <v>0</v>
      </c>
      <c r="J99" s="7">
        <v>0</v>
      </c>
      <c r="K99" s="10">
        <v>552.59238297853403</v>
      </c>
      <c r="L99" s="7">
        <v>0</v>
      </c>
      <c r="M99" s="11">
        <v>724.72036768660314</v>
      </c>
      <c r="N99" s="18">
        <v>5.4316824272199202</v>
      </c>
      <c r="O99" s="44"/>
      <c r="P99" s="45"/>
      <c r="Q99" s="18"/>
      <c r="S99" s="5">
        <v>2046</v>
      </c>
      <c r="T99" s="6">
        <v>345.65317753516069</v>
      </c>
      <c r="U99" s="7">
        <v>13.697510288078423</v>
      </c>
      <c r="V99" s="7">
        <v>0</v>
      </c>
      <c r="W99" s="7">
        <v>2.5433599358175432</v>
      </c>
      <c r="X99" s="8">
        <v>0</v>
      </c>
      <c r="Y99" s="9">
        <v>361.89404775905666</v>
      </c>
      <c r="Z99" s="7">
        <v>0</v>
      </c>
      <c r="AA99" s="7">
        <v>0</v>
      </c>
      <c r="AB99" s="10">
        <v>0</v>
      </c>
      <c r="AC99" s="7">
        <v>0</v>
      </c>
      <c r="AD99" s="11">
        <v>361.89404775905666</v>
      </c>
      <c r="AE99" s="18">
        <v>2.7123475858738333</v>
      </c>
      <c r="AF99" s="44"/>
      <c r="AG99" s="45"/>
      <c r="AH99" s="18"/>
      <c r="AJ99" s="5">
        <v>2046</v>
      </c>
      <c r="AK99" s="6">
        <v>123.25850000000001</v>
      </c>
      <c r="AL99" s="7">
        <v>0</v>
      </c>
      <c r="AM99" s="7">
        <v>0</v>
      </c>
      <c r="AN99" s="7">
        <v>0</v>
      </c>
      <c r="AO99" s="8">
        <v>0</v>
      </c>
      <c r="AP99" s="9">
        <v>123.25850000000001</v>
      </c>
      <c r="AQ99" s="7">
        <v>0</v>
      </c>
      <c r="AR99" s="7">
        <v>0</v>
      </c>
      <c r="AS99" s="10">
        <v>0</v>
      </c>
      <c r="AT99" s="7">
        <v>0</v>
      </c>
      <c r="AU99" s="11">
        <v>123.25850000000001</v>
      </c>
      <c r="AV99" s="18">
        <v>0.92380600616016417</v>
      </c>
      <c r="AW99" s="44"/>
      <c r="AX99" s="45"/>
      <c r="AY99" s="18"/>
    </row>
    <row r="100" spans="2:51" x14ac:dyDescent="0.45">
      <c r="B100" s="19">
        <v>2047</v>
      </c>
      <c r="C100" s="12">
        <v>426.97432280308215</v>
      </c>
      <c r="D100" s="13">
        <v>261.12150490560282</v>
      </c>
      <c r="E100" s="13">
        <v>331.97813148494811</v>
      </c>
      <c r="F100" s="13">
        <v>51.447310514603757</v>
      </c>
      <c r="G100" s="14">
        <v>205.57066437986862</v>
      </c>
      <c r="H100" s="15">
        <v>1277.0919340881055</v>
      </c>
      <c r="I100" s="13">
        <v>0</v>
      </c>
      <c r="J100" s="13">
        <v>0</v>
      </c>
      <c r="K100" s="16">
        <v>541.65032067497748</v>
      </c>
      <c r="L100" s="13">
        <v>0</v>
      </c>
      <c r="M100" s="17">
        <v>735.44161341312804</v>
      </c>
      <c r="N100" s="18">
        <v>5.5120367329731357</v>
      </c>
      <c r="O100" s="46"/>
      <c r="P100" s="47"/>
      <c r="Q100" s="18"/>
      <c r="S100" s="19">
        <v>2047</v>
      </c>
      <c r="T100" s="12">
        <v>347.58883532935761</v>
      </c>
      <c r="U100" s="13">
        <v>13.533140164621482</v>
      </c>
      <c r="V100" s="13">
        <v>0</v>
      </c>
      <c r="W100" s="13">
        <v>2.3958450595401257</v>
      </c>
      <c r="X100" s="14">
        <v>0</v>
      </c>
      <c r="Y100" s="15">
        <v>363.51782055351924</v>
      </c>
      <c r="Z100" s="13">
        <v>0</v>
      </c>
      <c r="AA100" s="13">
        <v>0</v>
      </c>
      <c r="AB100" s="16">
        <v>0</v>
      </c>
      <c r="AC100" s="13">
        <v>0</v>
      </c>
      <c r="AD100" s="17">
        <v>363.51782055351924</v>
      </c>
      <c r="AE100" s="18">
        <v>2.7245175462430082</v>
      </c>
      <c r="AF100" s="46"/>
      <c r="AG100" s="47"/>
      <c r="AH100" s="18"/>
      <c r="AJ100" s="19">
        <v>2047</v>
      </c>
      <c r="AK100" s="12">
        <v>123.25850000000001</v>
      </c>
      <c r="AL100" s="13">
        <v>0</v>
      </c>
      <c r="AM100" s="13">
        <v>0</v>
      </c>
      <c r="AN100" s="13">
        <v>0</v>
      </c>
      <c r="AO100" s="14">
        <v>0</v>
      </c>
      <c r="AP100" s="15">
        <v>123.25850000000001</v>
      </c>
      <c r="AQ100" s="13">
        <v>0</v>
      </c>
      <c r="AR100" s="13">
        <v>0</v>
      </c>
      <c r="AS100" s="16">
        <v>0</v>
      </c>
      <c r="AT100" s="13">
        <v>0</v>
      </c>
      <c r="AU100" s="17">
        <v>123.25850000000001</v>
      </c>
      <c r="AV100" s="18">
        <v>0.92380600616016417</v>
      </c>
      <c r="AW100" s="46"/>
      <c r="AX100" s="47"/>
      <c r="AY100" s="18"/>
    </row>
    <row r="101" spans="2:51" x14ac:dyDescent="0.45">
      <c r="B101" s="5">
        <v>2048</v>
      </c>
      <c r="C101" s="6">
        <v>427.34579046392076</v>
      </c>
      <c r="D101" s="7">
        <v>262.00931802228189</v>
      </c>
      <c r="E101" s="7">
        <v>334.79994560257018</v>
      </c>
      <c r="F101" s="7">
        <v>50.675600856884699</v>
      </c>
      <c r="G101" s="8">
        <v>202.13763428472481</v>
      </c>
      <c r="H101" s="9">
        <v>1276.9682892303824</v>
      </c>
      <c r="I101" s="7">
        <v>0</v>
      </c>
      <c r="J101" s="7">
        <v>0</v>
      </c>
      <c r="K101" s="10">
        <v>530.92492572179151</v>
      </c>
      <c r="L101" s="7">
        <v>0</v>
      </c>
      <c r="M101" s="11">
        <v>746.04336350859091</v>
      </c>
      <c r="N101" s="18">
        <v>5.5914954349206498</v>
      </c>
      <c r="O101" s="44"/>
      <c r="P101" s="45"/>
      <c r="Q101" s="18"/>
      <c r="S101" s="5">
        <v>2048</v>
      </c>
      <c r="T101" s="6">
        <v>349.53533280720205</v>
      </c>
      <c r="U101" s="7">
        <v>13.370742482646024</v>
      </c>
      <c r="V101" s="7">
        <v>0</v>
      </c>
      <c r="W101" s="7">
        <v>2.2568860460867981</v>
      </c>
      <c r="X101" s="8">
        <v>0</v>
      </c>
      <c r="Y101" s="9">
        <v>365.16296133593488</v>
      </c>
      <c r="Z101" s="7">
        <v>0</v>
      </c>
      <c r="AA101" s="7">
        <v>0</v>
      </c>
      <c r="AB101" s="10">
        <v>0</v>
      </c>
      <c r="AC101" s="7">
        <v>0</v>
      </c>
      <c r="AD101" s="11">
        <v>365.16296133593488</v>
      </c>
      <c r="AE101" s="18">
        <v>2.7368476568299021</v>
      </c>
      <c r="AF101" s="44"/>
      <c r="AG101" s="45"/>
      <c r="AH101" s="18"/>
      <c r="AJ101" s="5">
        <v>2048</v>
      </c>
      <c r="AK101" s="6">
        <v>123.25850000000001</v>
      </c>
      <c r="AL101" s="7">
        <v>0</v>
      </c>
      <c r="AM101" s="7">
        <v>0</v>
      </c>
      <c r="AN101" s="7">
        <v>0</v>
      </c>
      <c r="AO101" s="8">
        <v>0</v>
      </c>
      <c r="AP101" s="9">
        <v>123.25850000000001</v>
      </c>
      <c r="AQ101" s="7">
        <v>0</v>
      </c>
      <c r="AR101" s="7">
        <v>0</v>
      </c>
      <c r="AS101" s="10">
        <v>0</v>
      </c>
      <c r="AT101" s="7">
        <v>0</v>
      </c>
      <c r="AU101" s="11">
        <v>123.25850000000001</v>
      </c>
      <c r="AV101" s="18">
        <v>0.92380600616016417</v>
      </c>
      <c r="AW101" s="44"/>
      <c r="AX101" s="45"/>
      <c r="AY101" s="18"/>
    </row>
    <row r="102" spans="2:51" x14ac:dyDescent="0.45">
      <c r="B102" s="19">
        <v>2049</v>
      </c>
      <c r="C102" s="12">
        <v>427.71758130162436</v>
      </c>
      <c r="D102" s="13">
        <v>262.90014970355764</v>
      </c>
      <c r="E102" s="13">
        <v>337.64574514019199</v>
      </c>
      <c r="F102" s="13">
        <v>49.915466844031428</v>
      </c>
      <c r="G102" s="14">
        <v>198.76193579216991</v>
      </c>
      <c r="H102" s="15">
        <v>1276.9408787815753</v>
      </c>
      <c r="I102" s="13">
        <v>0</v>
      </c>
      <c r="J102" s="13">
        <v>0</v>
      </c>
      <c r="K102" s="16">
        <v>520.41190781798764</v>
      </c>
      <c r="L102" s="13">
        <v>0</v>
      </c>
      <c r="M102" s="17">
        <v>756.52897096358765</v>
      </c>
      <c r="N102" s="18">
        <v>5.6700836632794553</v>
      </c>
      <c r="O102" s="46"/>
      <c r="P102" s="47"/>
      <c r="Q102" s="18"/>
      <c r="S102" s="19">
        <v>2049</v>
      </c>
      <c r="T102" s="12">
        <v>351.49273067092241</v>
      </c>
      <c r="U102" s="13">
        <v>13.210293572854273</v>
      </c>
      <c r="V102" s="13">
        <v>0</v>
      </c>
      <c r="W102" s="13">
        <v>2.1259866554137639</v>
      </c>
      <c r="X102" s="14">
        <v>0</v>
      </c>
      <c r="Y102" s="15">
        <v>366.82901089919045</v>
      </c>
      <c r="Z102" s="13">
        <v>0</v>
      </c>
      <c r="AA102" s="13">
        <v>0</v>
      </c>
      <c r="AB102" s="16">
        <v>0</v>
      </c>
      <c r="AC102" s="13">
        <v>0</v>
      </c>
      <c r="AD102" s="17">
        <v>366.82901089919045</v>
      </c>
      <c r="AE102" s="18">
        <v>2.7493344759384915</v>
      </c>
      <c r="AF102" s="46"/>
      <c r="AG102" s="47"/>
      <c r="AH102" s="18"/>
      <c r="AJ102" s="19">
        <v>2049</v>
      </c>
      <c r="AK102" s="12">
        <v>123.25850000000001</v>
      </c>
      <c r="AL102" s="13">
        <v>0</v>
      </c>
      <c r="AM102" s="13">
        <v>0</v>
      </c>
      <c r="AN102" s="13">
        <v>0</v>
      </c>
      <c r="AO102" s="14">
        <v>0</v>
      </c>
      <c r="AP102" s="15">
        <v>123.25850000000001</v>
      </c>
      <c r="AQ102" s="13">
        <v>0</v>
      </c>
      <c r="AR102" s="13">
        <v>0</v>
      </c>
      <c r="AS102" s="16">
        <v>0</v>
      </c>
      <c r="AT102" s="13">
        <v>0</v>
      </c>
      <c r="AU102" s="17">
        <v>123.25850000000001</v>
      </c>
      <c r="AV102" s="18">
        <v>0.92380600616016417</v>
      </c>
      <c r="AW102" s="46"/>
      <c r="AX102" s="47"/>
      <c r="AY102" s="18"/>
    </row>
    <row r="103" spans="2:51" x14ac:dyDescent="0.45">
      <c r="B103" s="5">
        <v>2050</v>
      </c>
      <c r="C103" s="6">
        <v>428.08969559735675</v>
      </c>
      <c r="D103" s="7">
        <v>263.79401021254972</v>
      </c>
      <c r="E103" s="7">
        <v>340.51573397388364</v>
      </c>
      <c r="F103" s="7">
        <v>49.16673484137096</v>
      </c>
      <c r="G103" s="8">
        <v>195.44261146444066</v>
      </c>
      <c r="H103" s="9">
        <v>1277.0087860896017</v>
      </c>
      <c r="I103" s="7">
        <v>0</v>
      </c>
      <c r="J103" s="7">
        <v>0</v>
      </c>
      <c r="K103" s="10">
        <v>510.10706161622892</v>
      </c>
      <c r="L103" s="7">
        <v>0</v>
      </c>
      <c r="M103" s="11">
        <v>766.90172447337272</v>
      </c>
      <c r="N103" s="18">
        <v>5.7478260663815401</v>
      </c>
      <c r="O103" s="44"/>
      <c r="P103" s="45"/>
      <c r="Q103" s="18"/>
      <c r="S103" s="5">
        <v>2050</v>
      </c>
      <c r="T103" s="6">
        <v>353.46108996267958</v>
      </c>
      <c r="U103" s="7">
        <v>13.05177004998002</v>
      </c>
      <c r="V103" s="7">
        <v>0</v>
      </c>
      <c r="W103" s="7">
        <v>2.0026794293997652</v>
      </c>
      <c r="X103" s="8">
        <v>0</v>
      </c>
      <c r="Y103" s="9">
        <v>368.51553944205938</v>
      </c>
      <c r="Z103" s="7">
        <v>0</v>
      </c>
      <c r="AA103" s="7">
        <v>0</v>
      </c>
      <c r="AB103" s="10">
        <v>0</v>
      </c>
      <c r="AC103" s="7">
        <v>0</v>
      </c>
      <c r="AD103" s="11">
        <v>368.51553944205938</v>
      </c>
      <c r="AE103" s="18">
        <v>2.7619747822659479</v>
      </c>
      <c r="AF103" s="44"/>
      <c r="AG103" s="45"/>
      <c r="AH103" s="18"/>
      <c r="AJ103" s="5">
        <v>2050</v>
      </c>
      <c r="AK103" s="6">
        <v>123.25850000000001</v>
      </c>
      <c r="AL103" s="7">
        <v>0</v>
      </c>
      <c r="AM103" s="7">
        <v>0</v>
      </c>
      <c r="AN103" s="7">
        <v>0</v>
      </c>
      <c r="AO103" s="8">
        <v>0</v>
      </c>
      <c r="AP103" s="9">
        <v>123.25850000000001</v>
      </c>
      <c r="AQ103" s="7">
        <v>0</v>
      </c>
      <c r="AR103" s="7">
        <v>0</v>
      </c>
      <c r="AS103" s="10">
        <v>0</v>
      </c>
      <c r="AT103" s="7">
        <v>0</v>
      </c>
      <c r="AU103" s="11">
        <v>123.25850000000001</v>
      </c>
      <c r="AV103" s="18">
        <v>0.92380600616016417</v>
      </c>
      <c r="AW103" s="44"/>
      <c r="AX103" s="45"/>
      <c r="AY103" s="18"/>
    </row>
    <row r="104" spans="2:51" x14ac:dyDescent="0.45">
      <c r="B104" s="48" t="s">
        <v>96</v>
      </c>
      <c r="C104" s="49"/>
      <c r="D104" s="50"/>
      <c r="E104" s="50"/>
      <c r="F104" s="50"/>
      <c r="G104" s="50"/>
      <c r="H104" s="51"/>
      <c r="I104" s="50"/>
      <c r="J104" s="50"/>
      <c r="K104" s="50"/>
      <c r="L104" s="50"/>
      <c r="M104" s="50"/>
      <c r="N104" s="50"/>
      <c r="O104" s="50"/>
      <c r="P104" s="52"/>
      <c r="S104" s="48" t="s">
        <v>96</v>
      </c>
      <c r="T104" s="49"/>
      <c r="U104" s="50"/>
      <c r="V104" s="50"/>
      <c r="W104" s="50"/>
      <c r="X104" s="50"/>
      <c r="Y104" s="51"/>
      <c r="Z104" s="50"/>
      <c r="AA104" s="50"/>
      <c r="AB104" s="50"/>
      <c r="AC104" s="50"/>
      <c r="AD104" s="50"/>
      <c r="AE104" s="50"/>
      <c r="AF104" s="50"/>
      <c r="AG104" s="52"/>
      <c r="AJ104" s="48" t="s">
        <v>96</v>
      </c>
      <c r="AK104" s="49"/>
      <c r="AL104" s="50"/>
      <c r="AM104" s="50"/>
      <c r="AN104" s="50"/>
      <c r="AO104" s="50"/>
      <c r="AP104" s="51"/>
      <c r="AQ104" s="50"/>
      <c r="AR104" s="50"/>
      <c r="AS104" s="50"/>
      <c r="AT104" s="50"/>
      <c r="AU104" s="50"/>
      <c r="AV104" s="50"/>
      <c r="AW104" s="50"/>
      <c r="AX104" s="52"/>
    </row>
    <row r="105" spans="2:51" x14ac:dyDescent="0.45">
      <c r="B105" s="53" t="s">
        <v>97</v>
      </c>
      <c r="C105" s="54">
        <f>IF(C70=0,"na",(C71/C70)-1)</f>
        <v>0.15071090047393376</v>
      </c>
      <c r="D105" s="54">
        <f t="shared" ref="D105:P107" si="18">IF(D70=0,"na",(D71/D70)-1)</f>
        <v>-1.5278462296697937E-2</v>
      </c>
      <c r="E105" s="54">
        <f t="shared" si="18"/>
        <v>3.5487288135593209E-2</v>
      </c>
      <c r="F105" s="54">
        <f t="shared" si="18"/>
        <v>-6.79933665008291E-2</v>
      </c>
      <c r="G105" s="55">
        <f t="shared" si="18"/>
        <v>-1.3567684242984823E-2</v>
      </c>
      <c r="H105" s="56">
        <f t="shared" si="18"/>
        <v>3.9165446559297212E-2</v>
      </c>
      <c r="I105" s="57" t="str">
        <f t="shared" si="18"/>
        <v>na</v>
      </c>
      <c r="J105" s="54" t="str">
        <f t="shared" si="18"/>
        <v>na</v>
      </c>
      <c r="K105" s="54">
        <f t="shared" si="18"/>
        <v>1.0468246233313883E-2</v>
      </c>
      <c r="L105" s="54" t="str">
        <f t="shared" si="18"/>
        <v>na</v>
      </c>
      <c r="M105" s="54">
        <f t="shared" si="18"/>
        <v>7.7585724998295742</v>
      </c>
      <c r="N105" s="55">
        <f t="shared" si="18"/>
        <v>7.7585724998295724</v>
      </c>
      <c r="O105" s="55" t="str">
        <f t="shared" si="18"/>
        <v>na</v>
      </c>
      <c r="P105" s="58" t="str">
        <f t="shared" si="18"/>
        <v>na</v>
      </c>
      <c r="S105" s="53" t="s">
        <v>97</v>
      </c>
      <c r="T105" s="54">
        <f>IF(T70=0,"na",(T71/T70)-1)</f>
        <v>0.21668205746965685</v>
      </c>
      <c r="U105" s="54">
        <f t="shared" ref="U105:AG107" si="19">IF(U70=0,"na",(U71/U70)-1)</f>
        <v>6.6392177045805578E-2</v>
      </c>
      <c r="V105" s="54" t="str">
        <f t="shared" si="19"/>
        <v>na</v>
      </c>
      <c r="W105" s="54">
        <f t="shared" si="19"/>
        <v>8.7943262411347645E-2</v>
      </c>
      <c r="X105" s="55" t="str">
        <f t="shared" si="19"/>
        <v>na</v>
      </c>
      <c r="Y105" s="56">
        <f t="shared" si="19"/>
        <v>0.20340992890159471</v>
      </c>
      <c r="Z105" s="57" t="str">
        <f t="shared" si="19"/>
        <v>na</v>
      </c>
      <c r="AA105" s="54">
        <f t="shared" si="19"/>
        <v>-0.1333333333333333</v>
      </c>
      <c r="AB105" s="54" t="str">
        <f t="shared" si="19"/>
        <v>na</v>
      </c>
      <c r="AC105" s="54" t="str">
        <f t="shared" si="19"/>
        <v>na</v>
      </c>
      <c r="AD105" s="54">
        <f t="shared" si="19"/>
        <v>0.19405100896170024</v>
      </c>
      <c r="AE105" s="55">
        <f t="shared" si="19"/>
        <v>0.2033902602918618</v>
      </c>
      <c r="AF105" s="55" t="str">
        <f t="shared" si="19"/>
        <v>na</v>
      </c>
      <c r="AG105" s="58" t="str">
        <f t="shared" si="19"/>
        <v>na</v>
      </c>
      <c r="AJ105" s="53" t="s">
        <v>97</v>
      </c>
      <c r="AK105" s="54" t="str">
        <f>IF(AK70=0,"na",(AK71/AK70)-1)</f>
        <v>na</v>
      </c>
      <c r="AL105" s="54" t="str">
        <f t="shared" ref="AL105:AX107" si="20">IF(AL70=0,"na",(AL71/AL70)-1)</f>
        <v>na</v>
      </c>
      <c r="AM105" s="54" t="str">
        <f t="shared" si="20"/>
        <v>na</v>
      </c>
      <c r="AN105" s="54" t="str">
        <f t="shared" si="20"/>
        <v>na</v>
      </c>
      <c r="AO105" s="55" t="str">
        <f t="shared" si="20"/>
        <v>na</v>
      </c>
      <c r="AP105" s="56" t="str">
        <f t="shared" si="20"/>
        <v>na</v>
      </c>
      <c r="AQ105" s="57" t="str">
        <f t="shared" si="20"/>
        <v>na</v>
      </c>
      <c r="AR105" s="54" t="str">
        <f t="shared" si="20"/>
        <v>na</v>
      </c>
      <c r="AS105" s="54" t="str">
        <f t="shared" si="20"/>
        <v>na</v>
      </c>
      <c r="AT105" s="54" t="str">
        <f t="shared" si="20"/>
        <v>na</v>
      </c>
      <c r="AU105" s="54" t="str">
        <f t="shared" si="20"/>
        <v>na</v>
      </c>
      <c r="AV105" s="55" t="str">
        <f t="shared" si="20"/>
        <v>na</v>
      </c>
      <c r="AW105" s="55" t="str">
        <f t="shared" si="20"/>
        <v>na</v>
      </c>
      <c r="AX105" s="58" t="str">
        <f t="shared" si="20"/>
        <v>na</v>
      </c>
    </row>
    <row r="106" spans="2:51" x14ac:dyDescent="0.45">
      <c r="B106" s="53" t="s">
        <v>98</v>
      </c>
      <c r="C106" s="59">
        <f>IF(C71=0,"na",(C72/C71)-1)</f>
        <v>-0.26578802855573846</v>
      </c>
      <c r="D106" s="59">
        <f t="shared" si="18"/>
        <v>-8.2082082082082009E-2</v>
      </c>
      <c r="E106" s="59">
        <f t="shared" si="18"/>
        <v>7.6726342710997653E-3</v>
      </c>
      <c r="F106" s="59">
        <f t="shared" si="18"/>
        <v>-7.117437722419917E-2</v>
      </c>
      <c r="G106" s="60">
        <f t="shared" si="18"/>
        <v>-0.51891216005001561</v>
      </c>
      <c r="H106" s="61">
        <f t="shared" si="18"/>
        <v>-0.24806269813314541</v>
      </c>
      <c r="I106" s="62" t="str">
        <f t="shared" si="18"/>
        <v>na</v>
      </c>
      <c r="J106" s="59" t="str">
        <f t="shared" si="18"/>
        <v>na</v>
      </c>
      <c r="K106" s="59">
        <f t="shared" si="18"/>
        <v>-0.24787722228415121</v>
      </c>
      <c r="L106" s="59" t="str">
        <f t="shared" si="18"/>
        <v>na</v>
      </c>
      <c r="M106" s="59">
        <f t="shared" si="18"/>
        <v>-0.25381870259457739</v>
      </c>
      <c r="N106" s="60">
        <f t="shared" si="18"/>
        <v>-0.25381870259457739</v>
      </c>
      <c r="O106" s="60" t="str">
        <f t="shared" si="18"/>
        <v>na</v>
      </c>
      <c r="P106" s="63" t="str">
        <f t="shared" si="18"/>
        <v>na</v>
      </c>
      <c r="S106" s="53" t="s">
        <v>98</v>
      </c>
      <c r="T106" s="59">
        <f>IF(T71=0,"na",(T72/T71)-1)</f>
        <v>0.46438624784004445</v>
      </c>
      <c r="U106" s="59">
        <f t="shared" si="19"/>
        <v>2.8957528957528789E-2</v>
      </c>
      <c r="V106" s="59" t="str">
        <f t="shared" si="19"/>
        <v>na</v>
      </c>
      <c r="W106" s="59">
        <f t="shared" si="19"/>
        <v>2.8683181225554133E-2</v>
      </c>
      <c r="X106" s="60" t="str">
        <f t="shared" si="19"/>
        <v>na</v>
      </c>
      <c r="Y106" s="61">
        <f t="shared" si="19"/>
        <v>0.42943281696667057</v>
      </c>
      <c r="Z106" s="62" t="str">
        <f t="shared" si="19"/>
        <v>na</v>
      </c>
      <c r="AA106" s="59">
        <f t="shared" si="19"/>
        <v>-1</v>
      </c>
      <c r="AB106" s="59" t="str">
        <f t="shared" si="19"/>
        <v>na</v>
      </c>
      <c r="AC106" s="59" t="str">
        <f t="shared" si="19"/>
        <v>na</v>
      </c>
      <c r="AD106" s="59">
        <f t="shared" si="19"/>
        <v>0.40067964004886503</v>
      </c>
      <c r="AE106" s="60">
        <f t="shared" si="19"/>
        <v>0.42945618009095821</v>
      </c>
      <c r="AF106" s="60" t="str">
        <f t="shared" si="19"/>
        <v>na</v>
      </c>
      <c r="AG106" s="63" t="str">
        <f t="shared" si="19"/>
        <v>na</v>
      </c>
      <c r="AJ106" s="53" t="s">
        <v>98</v>
      </c>
      <c r="AK106" s="59" t="str">
        <f>IF(AK71=0,"na",(AK72/AK71)-1)</f>
        <v>na</v>
      </c>
      <c r="AL106" s="59" t="str">
        <f t="shared" si="20"/>
        <v>na</v>
      </c>
      <c r="AM106" s="59" t="str">
        <f t="shared" si="20"/>
        <v>na</v>
      </c>
      <c r="AN106" s="59" t="str">
        <f t="shared" si="20"/>
        <v>na</v>
      </c>
      <c r="AO106" s="60" t="str">
        <f t="shared" si="20"/>
        <v>na</v>
      </c>
      <c r="AP106" s="61" t="str">
        <f t="shared" si="20"/>
        <v>na</v>
      </c>
      <c r="AQ106" s="62" t="str">
        <f t="shared" si="20"/>
        <v>na</v>
      </c>
      <c r="AR106" s="59" t="str">
        <f t="shared" si="20"/>
        <v>na</v>
      </c>
      <c r="AS106" s="59" t="str">
        <f t="shared" si="20"/>
        <v>na</v>
      </c>
      <c r="AT106" s="59" t="str">
        <f t="shared" si="20"/>
        <v>na</v>
      </c>
      <c r="AU106" s="59" t="str">
        <f t="shared" si="20"/>
        <v>na</v>
      </c>
      <c r="AV106" s="60" t="str">
        <f t="shared" si="20"/>
        <v>na</v>
      </c>
      <c r="AW106" s="60" t="str">
        <f t="shared" si="20"/>
        <v>na</v>
      </c>
      <c r="AX106" s="63" t="str">
        <f t="shared" si="20"/>
        <v>na</v>
      </c>
    </row>
    <row r="107" spans="2:51" x14ac:dyDescent="0.45">
      <c r="B107" s="64" t="s">
        <v>99</v>
      </c>
      <c r="C107" s="65">
        <f>IF(C72=0,"na",(C73/C72)-1)</f>
        <v>0.45674191056561653</v>
      </c>
      <c r="D107" s="65">
        <f t="shared" si="18"/>
        <v>-7.7228250829802558E-2</v>
      </c>
      <c r="E107" s="65">
        <f t="shared" si="18"/>
        <v>2.7641396909933169E-2</v>
      </c>
      <c r="F107" s="65">
        <f t="shared" si="18"/>
        <v>-0.17658543223834355</v>
      </c>
      <c r="G107" s="66">
        <f t="shared" si="18"/>
        <v>-7.6603926330702454E-2</v>
      </c>
      <c r="H107" s="67">
        <f t="shared" si="18"/>
        <v>0.10821803144300302</v>
      </c>
      <c r="I107" s="68" t="str">
        <f t="shared" si="18"/>
        <v>na</v>
      </c>
      <c r="J107" s="65" t="str">
        <f t="shared" si="18"/>
        <v>na</v>
      </c>
      <c r="K107" s="65">
        <f t="shared" si="18"/>
        <v>7.5919335542960598E-2</v>
      </c>
      <c r="L107" s="65" t="str">
        <f t="shared" si="18"/>
        <v>na</v>
      </c>
      <c r="M107" s="65">
        <f t="shared" si="18"/>
        <v>1.118547739923109</v>
      </c>
      <c r="N107" s="66">
        <f t="shared" si="18"/>
        <v>1.1243519803064603</v>
      </c>
      <c r="O107" s="66" t="str">
        <f t="shared" si="18"/>
        <v>na</v>
      </c>
      <c r="P107" s="69" t="str">
        <f t="shared" si="18"/>
        <v>na</v>
      </c>
      <c r="S107" s="64" t="s">
        <v>99</v>
      </c>
      <c r="T107" s="65">
        <f>IF(T72=0,"na",(T73/T72)-1)</f>
        <v>-0.33914987665320762</v>
      </c>
      <c r="U107" s="65">
        <f t="shared" si="19"/>
        <v>4.5966228893058236E-2</v>
      </c>
      <c r="V107" s="65" t="str">
        <f t="shared" si="19"/>
        <v>na</v>
      </c>
      <c r="W107" s="65">
        <f t="shared" si="19"/>
        <v>4.5627376425855459E-2</v>
      </c>
      <c r="X107" s="66" t="str">
        <f t="shared" si="19"/>
        <v>na</v>
      </c>
      <c r="Y107" s="67">
        <f t="shared" si="19"/>
        <v>-0.31690256016112106</v>
      </c>
      <c r="Z107" s="68" t="str">
        <f t="shared" si="19"/>
        <v>na</v>
      </c>
      <c r="AA107" s="65" t="str">
        <f t="shared" si="19"/>
        <v>na</v>
      </c>
      <c r="AB107" s="65" t="str">
        <f t="shared" si="19"/>
        <v>na</v>
      </c>
      <c r="AC107" s="65" t="str">
        <f t="shared" si="19"/>
        <v>na</v>
      </c>
      <c r="AD107" s="65">
        <f t="shared" si="19"/>
        <v>-0.25508700516750116</v>
      </c>
      <c r="AE107" s="66">
        <f t="shared" si="19"/>
        <v>-0.31503106032594597</v>
      </c>
      <c r="AF107" s="66" t="str">
        <f t="shared" si="19"/>
        <v>na</v>
      </c>
      <c r="AG107" s="69" t="str">
        <f t="shared" si="19"/>
        <v>na</v>
      </c>
      <c r="AJ107" s="64" t="s">
        <v>99</v>
      </c>
      <c r="AK107" s="65" t="str">
        <f>IF(AK72=0,"na",(AK73/AK72)-1)</f>
        <v>na</v>
      </c>
      <c r="AL107" s="65" t="str">
        <f t="shared" si="20"/>
        <v>na</v>
      </c>
      <c r="AM107" s="65" t="str">
        <f t="shared" si="20"/>
        <v>na</v>
      </c>
      <c r="AN107" s="65" t="str">
        <f t="shared" si="20"/>
        <v>na</v>
      </c>
      <c r="AO107" s="66" t="str">
        <f t="shared" si="20"/>
        <v>na</v>
      </c>
      <c r="AP107" s="67" t="str">
        <f t="shared" si="20"/>
        <v>na</v>
      </c>
      <c r="AQ107" s="68" t="str">
        <f t="shared" si="20"/>
        <v>na</v>
      </c>
      <c r="AR107" s="65" t="str">
        <f t="shared" si="20"/>
        <v>na</v>
      </c>
      <c r="AS107" s="65" t="str">
        <f t="shared" si="20"/>
        <v>na</v>
      </c>
      <c r="AT107" s="65" t="str">
        <f t="shared" si="20"/>
        <v>na</v>
      </c>
      <c r="AU107" s="65" t="str">
        <f t="shared" si="20"/>
        <v>na</v>
      </c>
      <c r="AV107" s="66" t="str">
        <f t="shared" si="20"/>
        <v>na</v>
      </c>
      <c r="AW107" s="66" t="str">
        <f t="shared" si="20"/>
        <v>na</v>
      </c>
      <c r="AX107" s="69" t="str">
        <f t="shared" si="20"/>
        <v>na</v>
      </c>
    </row>
    <row r="108" spans="2:51" x14ac:dyDescent="0.45">
      <c r="B108" s="53" t="s">
        <v>100</v>
      </c>
      <c r="C108" s="59">
        <f>IF(C68=0,"na",(C73/C68)^(1/5)-1)</f>
        <v>-2.7928447081068231E-2</v>
      </c>
      <c r="D108" s="59">
        <f t="shared" ref="D108:P108" si="21">IF(D68=0,"na",(D73/D68)^(1/5)-1)</f>
        <v>-1.6802424125445303E-2</v>
      </c>
      <c r="E108" s="59">
        <f t="shared" si="21"/>
        <v>2.9683139582187268E-2</v>
      </c>
      <c r="F108" s="59">
        <f t="shared" si="21"/>
        <v>-0.12789276202807143</v>
      </c>
      <c r="G108" s="60">
        <f t="shared" si="21"/>
        <v>-0.12746257329516275</v>
      </c>
      <c r="H108" s="61">
        <f t="shared" si="21"/>
        <v>-4.2220742104294273E-2</v>
      </c>
      <c r="I108" s="62" t="str">
        <f t="shared" si="21"/>
        <v>na</v>
      </c>
      <c r="J108" s="59" t="str">
        <f t="shared" si="21"/>
        <v>na</v>
      </c>
      <c r="K108" s="59">
        <f t="shared" si="21"/>
        <v>-5.3843359376360866E-2</v>
      </c>
      <c r="L108" s="59" t="str">
        <f t="shared" si="21"/>
        <v>na</v>
      </c>
      <c r="M108" s="59" t="str">
        <f t="shared" si="21"/>
        <v>na</v>
      </c>
      <c r="N108" s="60" t="str">
        <f t="shared" si="21"/>
        <v>na</v>
      </c>
      <c r="O108" s="60" t="str">
        <f t="shared" si="21"/>
        <v>na</v>
      </c>
      <c r="P108" s="63" t="str">
        <f t="shared" si="21"/>
        <v>na</v>
      </c>
      <c r="S108" s="53" t="s">
        <v>100</v>
      </c>
      <c r="T108" s="59">
        <f>IF(T68=0,"na",(T73/T68)^(1/5)-1)</f>
        <v>3.8636266649598294E-2</v>
      </c>
      <c r="U108" s="59">
        <f t="shared" ref="U108:AG108" si="22">IF(U68=0,"na",(U73/U68)^(1/5)-1)</f>
        <v>2.0635443180221369E-2</v>
      </c>
      <c r="V108" s="59" t="str">
        <f t="shared" si="22"/>
        <v>na</v>
      </c>
      <c r="W108" s="59">
        <f t="shared" si="22"/>
        <v>-3.4634508945964426E-2</v>
      </c>
      <c r="X108" s="60" t="str">
        <f t="shared" si="22"/>
        <v>na</v>
      </c>
      <c r="Y108" s="61">
        <f t="shared" si="22"/>
        <v>3.5973376290439063E-2</v>
      </c>
      <c r="Z108" s="62" t="str">
        <f t="shared" si="22"/>
        <v>na</v>
      </c>
      <c r="AA108" s="59" t="str">
        <f t="shared" si="22"/>
        <v>na</v>
      </c>
      <c r="AB108" s="59" t="str">
        <f t="shared" si="22"/>
        <v>na</v>
      </c>
      <c r="AC108" s="59" t="str">
        <f t="shared" si="22"/>
        <v>na</v>
      </c>
      <c r="AD108" s="59">
        <f t="shared" si="22"/>
        <v>5.4079029007103152E-2</v>
      </c>
      <c r="AE108" s="60">
        <f t="shared" si="22"/>
        <v>3.654041186616408E-2</v>
      </c>
      <c r="AF108" s="60" t="str">
        <f t="shared" si="22"/>
        <v>na</v>
      </c>
      <c r="AG108" s="63" t="str">
        <f t="shared" si="22"/>
        <v>na</v>
      </c>
      <c r="AJ108" s="53" t="s">
        <v>100</v>
      </c>
      <c r="AK108" s="59" t="str">
        <f>IF(AK68=0,"na",(AK73/AK68)^(1/5)-1)</f>
        <v>na</v>
      </c>
      <c r="AL108" s="59" t="str">
        <f t="shared" ref="AL108:AX108" si="23">IF(AL68=0,"na",(AL73/AL68)^(1/5)-1)</f>
        <v>na</v>
      </c>
      <c r="AM108" s="59" t="str">
        <f t="shared" si="23"/>
        <v>na</v>
      </c>
      <c r="AN108" s="59" t="str">
        <f t="shared" si="23"/>
        <v>na</v>
      </c>
      <c r="AO108" s="60" t="str">
        <f t="shared" si="23"/>
        <v>na</v>
      </c>
      <c r="AP108" s="61" t="str">
        <f t="shared" si="23"/>
        <v>na</v>
      </c>
      <c r="AQ108" s="62" t="str">
        <f t="shared" si="23"/>
        <v>na</v>
      </c>
      <c r="AR108" s="59" t="str">
        <f t="shared" si="23"/>
        <v>na</v>
      </c>
      <c r="AS108" s="59" t="str">
        <f t="shared" si="23"/>
        <v>na</v>
      </c>
      <c r="AT108" s="59" t="str">
        <f t="shared" si="23"/>
        <v>na</v>
      </c>
      <c r="AU108" s="59" t="str">
        <f t="shared" si="23"/>
        <v>na</v>
      </c>
      <c r="AV108" s="60" t="str">
        <f t="shared" si="23"/>
        <v>na</v>
      </c>
      <c r="AW108" s="60" t="str">
        <f t="shared" si="23"/>
        <v>na</v>
      </c>
      <c r="AX108" s="63" t="str">
        <f t="shared" si="23"/>
        <v>na</v>
      </c>
    </row>
    <row r="109" spans="2:51" x14ac:dyDescent="0.45">
      <c r="B109" s="53" t="s">
        <v>101</v>
      </c>
      <c r="C109" s="54">
        <f>IF(C73=0,"na",(C83/C73)^(1/10)-1)</f>
        <v>2.765786635872125E-5</v>
      </c>
      <c r="D109" s="54">
        <f t="shared" ref="D109:P109" si="24">IF(D73=0,"na",(D83/D73)^(1/10)-1)</f>
        <v>3.2418174641841047E-2</v>
      </c>
      <c r="E109" s="54">
        <f t="shared" si="24"/>
        <v>2.9608694620535392E-2</v>
      </c>
      <c r="F109" s="54">
        <f t="shared" si="24"/>
        <v>1.6774222593265664E-2</v>
      </c>
      <c r="G109" s="55">
        <f t="shared" si="24"/>
        <v>6.4493773010035893E-2</v>
      </c>
      <c r="H109" s="56">
        <f t="shared" si="24"/>
        <v>2.4866079791814322E-2</v>
      </c>
      <c r="I109" s="57" t="str">
        <f t="shared" si="24"/>
        <v>na</v>
      </c>
      <c r="J109" s="54" t="str">
        <f t="shared" si="24"/>
        <v>na</v>
      </c>
      <c r="K109" s="54">
        <f t="shared" si="24"/>
        <v>-7.3202299063627185E-3</v>
      </c>
      <c r="L109" s="54" t="str">
        <f t="shared" si="24"/>
        <v>na</v>
      </c>
      <c r="M109" s="54">
        <f t="shared" si="24"/>
        <v>0.21177194131503763</v>
      </c>
      <c r="N109" s="55">
        <f t="shared" si="24"/>
        <v>0.21144044830736264</v>
      </c>
      <c r="O109" s="55" t="str">
        <f t="shared" si="24"/>
        <v>na</v>
      </c>
      <c r="P109" s="58" t="str">
        <f t="shared" si="24"/>
        <v>na</v>
      </c>
      <c r="S109" s="53" t="s">
        <v>101</v>
      </c>
      <c r="T109" s="54">
        <f>IF(T73=0,"na",(T83/T73)^(1/10)-1)</f>
        <v>7.5953149584694568E-2</v>
      </c>
      <c r="U109" s="54">
        <f t="shared" ref="U109:AG109" si="25">IF(U73=0,"na",(U83/U73)^(1/10)-1)</f>
        <v>9.05648490650246E-3</v>
      </c>
      <c r="V109" s="54" t="str">
        <f t="shared" si="25"/>
        <v>na</v>
      </c>
      <c r="W109" s="54">
        <f t="shared" si="25"/>
        <v>1.8796414616169432E-2</v>
      </c>
      <c r="X109" s="55" t="str">
        <f t="shared" si="25"/>
        <v>na</v>
      </c>
      <c r="Y109" s="56">
        <f t="shared" si="25"/>
        <v>7.1438823511744465E-2</v>
      </c>
      <c r="Z109" s="57" t="str">
        <f t="shared" si="25"/>
        <v>na</v>
      </c>
      <c r="AA109" s="54">
        <f t="shared" si="25"/>
        <v>-1</v>
      </c>
      <c r="AB109" s="54" t="str">
        <f t="shared" si="25"/>
        <v>na</v>
      </c>
      <c r="AC109" s="54" t="str">
        <f t="shared" si="25"/>
        <v>na</v>
      </c>
      <c r="AD109" s="54">
        <f t="shared" si="25"/>
        <v>6.2197046900480668E-2</v>
      </c>
      <c r="AE109" s="55">
        <f t="shared" si="25"/>
        <v>7.1145720109993871E-2</v>
      </c>
      <c r="AF109" s="55" t="str">
        <f t="shared" si="25"/>
        <v>na</v>
      </c>
      <c r="AG109" s="58" t="str">
        <f t="shared" si="25"/>
        <v>na</v>
      </c>
      <c r="AJ109" s="53" t="s">
        <v>101</v>
      </c>
      <c r="AK109" s="54" t="str">
        <f>IF(AK73=0,"na",(AK83/AK73)^(1/10)-1)</f>
        <v>na</v>
      </c>
      <c r="AL109" s="54" t="str">
        <f t="shared" ref="AL109:AX109" si="26">IF(AL73=0,"na",(AL83/AL73)^(1/10)-1)</f>
        <v>na</v>
      </c>
      <c r="AM109" s="54" t="str">
        <f t="shared" si="26"/>
        <v>na</v>
      </c>
      <c r="AN109" s="54" t="str">
        <f t="shared" si="26"/>
        <v>na</v>
      </c>
      <c r="AO109" s="55" t="str">
        <f t="shared" si="26"/>
        <v>na</v>
      </c>
      <c r="AP109" s="56" t="str">
        <f t="shared" si="26"/>
        <v>na</v>
      </c>
      <c r="AQ109" s="57" t="str">
        <f t="shared" si="26"/>
        <v>na</v>
      </c>
      <c r="AR109" s="54" t="str">
        <f t="shared" si="26"/>
        <v>na</v>
      </c>
      <c r="AS109" s="54" t="str">
        <f t="shared" si="26"/>
        <v>na</v>
      </c>
      <c r="AT109" s="54" t="str">
        <f t="shared" si="26"/>
        <v>na</v>
      </c>
      <c r="AU109" s="54" t="str">
        <f t="shared" si="26"/>
        <v>na</v>
      </c>
      <c r="AV109" s="55" t="str">
        <f t="shared" si="26"/>
        <v>na</v>
      </c>
      <c r="AW109" s="55" t="str">
        <f t="shared" si="26"/>
        <v>na</v>
      </c>
      <c r="AX109" s="58" t="str">
        <f t="shared" si="26"/>
        <v>na</v>
      </c>
    </row>
    <row r="110" spans="2:51" x14ac:dyDescent="0.45">
      <c r="B110" s="53" t="s">
        <v>102</v>
      </c>
      <c r="C110" s="59">
        <f>IF(C83=0,"na",(C93/C83)^(1/10)-1)</f>
        <v>8.6198631927634217E-3</v>
      </c>
      <c r="D110" s="59">
        <f t="shared" ref="D110:P110" si="27">IF(D83=0,"na",(D93/D83)^(1/10)-1)</f>
        <v>1.099950544003736E-2</v>
      </c>
      <c r="E110" s="59">
        <f t="shared" si="27"/>
        <v>1.6496925720879796E-2</v>
      </c>
      <c r="F110" s="59">
        <f t="shared" si="27"/>
        <v>8.9995044597395157E-3</v>
      </c>
      <c r="G110" s="60">
        <f t="shared" si="27"/>
        <v>-1.1500126454231707E-2</v>
      </c>
      <c r="H110" s="61">
        <f t="shared" si="27"/>
        <v>6.8737514187082738E-3</v>
      </c>
      <c r="I110" s="62" t="str">
        <f t="shared" si="27"/>
        <v>na</v>
      </c>
      <c r="J110" s="59" t="str">
        <f t="shared" si="27"/>
        <v>na</v>
      </c>
      <c r="K110" s="59">
        <f t="shared" si="27"/>
        <v>-2.4690087971667385E-2</v>
      </c>
      <c r="L110" s="59" t="str">
        <f t="shared" si="27"/>
        <v>na</v>
      </c>
      <c r="M110" s="59">
        <f t="shared" si="27"/>
        <v>5.465063579142071E-2</v>
      </c>
      <c r="N110" s="60">
        <f t="shared" si="27"/>
        <v>5.465063579142071E-2</v>
      </c>
      <c r="O110" s="60" t="str">
        <f t="shared" si="27"/>
        <v>na</v>
      </c>
      <c r="P110" s="63" t="str">
        <f t="shared" si="27"/>
        <v>na</v>
      </c>
      <c r="S110" s="53" t="s">
        <v>102</v>
      </c>
      <c r="T110" s="59">
        <f>IF(T83=0,"na",(T93/T83)^(1/10)-1)</f>
        <v>1.519495664625925E-2</v>
      </c>
      <c r="U110" s="59">
        <f t="shared" ref="U110:AG110" si="28">IF(U83=0,"na",(U93/U83)^(1/10)-1)</f>
        <v>1.2496913575542612E-2</v>
      </c>
      <c r="V110" s="59" t="str">
        <f t="shared" si="28"/>
        <v>na</v>
      </c>
      <c r="W110" s="59">
        <f t="shared" si="28"/>
        <v>8.9995044597395157E-3</v>
      </c>
      <c r="X110" s="60" t="str">
        <f t="shared" si="28"/>
        <v>na</v>
      </c>
      <c r="Y110" s="61">
        <f t="shared" si="28"/>
        <v>1.5035304247214443E-2</v>
      </c>
      <c r="Z110" s="62" t="str">
        <f t="shared" si="28"/>
        <v>na</v>
      </c>
      <c r="AA110" s="59" t="str">
        <f t="shared" si="28"/>
        <v>na</v>
      </c>
      <c r="AB110" s="59" t="str">
        <f t="shared" si="28"/>
        <v>na</v>
      </c>
      <c r="AC110" s="59" t="str">
        <f t="shared" si="28"/>
        <v>na</v>
      </c>
      <c r="AD110" s="59">
        <f t="shared" si="28"/>
        <v>1.5035304247214443E-2</v>
      </c>
      <c r="AE110" s="60">
        <f t="shared" si="28"/>
        <v>1.5035304247214221E-2</v>
      </c>
      <c r="AF110" s="60" t="str">
        <f t="shared" si="28"/>
        <v>na</v>
      </c>
      <c r="AG110" s="63" t="str">
        <f t="shared" si="28"/>
        <v>na</v>
      </c>
      <c r="AJ110" s="53" t="s">
        <v>102</v>
      </c>
      <c r="AK110" s="59">
        <f>IF(AK83=0,"na",(AK93/AK83)^(1/10)-1)</f>
        <v>1.673703442793073E-2</v>
      </c>
      <c r="AL110" s="59" t="str">
        <f t="shared" ref="AL110:AX110" si="29">IF(AL83=0,"na",(AL93/AL83)^(1/10)-1)</f>
        <v>na</v>
      </c>
      <c r="AM110" s="59" t="str">
        <f t="shared" si="29"/>
        <v>na</v>
      </c>
      <c r="AN110" s="59" t="str">
        <f t="shared" si="29"/>
        <v>na</v>
      </c>
      <c r="AO110" s="60" t="str">
        <f t="shared" si="29"/>
        <v>na</v>
      </c>
      <c r="AP110" s="61">
        <f t="shared" si="29"/>
        <v>1.673703442793073E-2</v>
      </c>
      <c r="AQ110" s="62" t="str">
        <f t="shared" si="29"/>
        <v>na</v>
      </c>
      <c r="AR110" s="59" t="str">
        <f t="shared" si="29"/>
        <v>na</v>
      </c>
      <c r="AS110" s="59" t="str">
        <f t="shared" si="29"/>
        <v>na</v>
      </c>
      <c r="AT110" s="59" t="str">
        <f t="shared" si="29"/>
        <v>na</v>
      </c>
      <c r="AU110" s="59">
        <f t="shared" si="29"/>
        <v>1.673703442793073E-2</v>
      </c>
      <c r="AV110" s="60">
        <f t="shared" si="29"/>
        <v>1.673703442793073E-2</v>
      </c>
      <c r="AW110" s="60" t="str">
        <f t="shared" si="29"/>
        <v>na</v>
      </c>
      <c r="AX110" s="63" t="str">
        <f t="shared" si="29"/>
        <v>na</v>
      </c>
    </row>
    <row r="111" spans="2:51" x14ac:dyDescent="0.45">
      <c r="B111" s="53" t="s">
        <v>103</v>
      </c>
      <c r="C111" s="65">
        <f>IF(C93=0,"na",(C103/C93)^(1/10)-1)</f>
        <v>4.1795282717129734E-3</v>
      </c>
      <c r="D111" s="54">
        <f t="shared" ref="D111:P111" si="30">IF(D93=0,"na",(D103/D93)^(1/10)-1)</f>
        <v>4.8988804849967593E-3</v>
      </c>
      <c r="E111" s="54">
        <f t="shared" si="30"/>
        <v>9.8490976378600159E-3</v>
      </c>
      <c r="F111" s="54">
        <f t="shared" si="30"/>
        <v>-8.769703852833155E-3</v>
      </c>
      <c r="G111" s="55">
        <f t="shared" si="30"/>
        <v>-1.5600614587757855E-2</v>
      </c>
      <c r="H111" s="56">
        <f t="shared" si="30"/>
        <v>1.9033834292867535E-3</v>
      </c>
      <c r="I111" s="57" t="str">
        <f t="shared" si="30"/>
        <v>na</v>
      </c>
      <c r="J111" s="54" t="str">
        <f t="shared" si="30"/>
        <v>na</v>
      </c>
      <c r="K111" s="54">
        <f t="shared" si="30"/>
        <v>-1.9801326693244747E-2</v>
      </c>
      <c r="L111" s="54" t="str">
        <f t="shared" si="30"/>
        <v>na</v>
      </c>
      <c r="M111" s="54">
        <f t="shared" si="30"/>
        <v>1.9873261925247965E-2</v>
      </c>
      <c r="N111" s="55">
        <f t="shared" si="30"/>
        <v>1.9873261925247965E-2</v>
      </c>
      <c r="O111" s="55" t="str">
        <f t="shared" si="30"/>
        <v>na</v>
      </c>
      <c r="P111" s="58" t="str">
        <f t="shared" si="30"/>
        <v>na</v>
      </c>
      <c r="S111" s="53" t="s">
        <v>103</v>
      </c>
      <c r="T111" s="65">
        <f>IF(T93=0,"na",(T103/T93)^(1/10)-1)</f>
        <v>7.7975987270459957E-3</v>
      </c>
      <c r="U111" s="54">
        <f t="shared" ref="U111:AG111" si="31">IF(U93=0,"na",(U103/U93)^(1/10)-1)</f>
        <v>-5.0246234202576678E-3</v>
      </c>
      <c r="V111" s="54" t="str">
        <f t="shared" si="31"/>
        <v>na</v>
      </c>
      <c r="W111" s="54">
        <f t="shared" si="31"/>
        <v>-2.9433155315925719E-2</v>
      </c>
      <c r="X111" s="55" t="str">
        <f t="shared" si="31"/>
        <v>na</v>
      </c>
      <c r="Y111" s="56">
        <f t="shared" si="31"/>
        <v>7.0626378104818865E-3</v>
      </c>
      <c r="Z111" s="57" t="str">
        <f t="shared" si="31"/>
        <v>na</v>
      </c>
      <c r="AA111" s="54" t="str">
        <f t="shared" si="31"/>
        <v>na</v>
      </c>
      <c r="AB111" s="54" t="str">
        <f t="shared" si="31"/>
        <v>na</v>
      </c>
      <c r="AC111" s="54" t="str">
        <f t="shared" si="31"/>
        <v>na</v>
      </c>
      <c r="AD111" s="54">
        <f t="shared" si="31"/>
        <v>7.0626378104818865E-3</v>
      </c>
      <c r="AE111" s="55">
        <f t="shared" si="31"/>
        <v>7.0626378104818865E-3</v>
      </c>
      <c r="AF111" s="55" t="str">
        <f t="shared" si="31"/>
        <v>na</v>
      </c>
      <c r="AG111" s="58" t="str">
        <f t="shared" si="31"/>
        <v>na</v>
      </c>
      <c r="AJ111" s="53" t="s">
        <v>103</v>
      </c>
      <c r="AK111" s="65">
        <f>IF(AK93=0,"na",(AK103/AK93)^(1/10)-1)</f>
        <v>6.0808760979120802E-3</v>
      </c>
      <c r="AL111" s="54" t="str">
        <f t="shared" ref="AL111:AX111" si="32">IF(AL93=0,"na",(AL103/AL93)^(1/10)-1)</f>
        <v>na</v>
      </c>
      <c r="AM111" s="54" t="str">
        <f t="shared" si="32"/>
        <v>na</v>
      </c>
      <c r="AN111" s="54" t="str">
        <f t="shared" si="32"/>
        <v>na</v>
      </c>
      <c r="AO111" s="55" t="str">
        <f t="shared" si="32"/>
        <v>na</v>
      </c>
      <c r="AP111" s="56">
        <f t="shared" si="32"/>
        <v>6.0808760979120802E-3</v>
      </c>
      <c r="AQ111" s="57" t="str">
        <f t="shared" si="32"/>
        <v>na</v>
      </c>
      <c r="AR111" s="54" t="str">
        <f t="shared" si="32"/>
        <v>na</v>
      </c>
      <c r="AS111" s="54" t="str">
        <f t="shared" si="32"/>
        <v>na</v>
      </c>
      <c r="AT111" s="54" t="str">
        <f t="shared" si="32"/>
        <v>na</v>
      </c>
      <c r="AU111" s="54">
        <f t="shared" si="32"/>
        <v>6.0808760979120802E-3</v>
      </c>
      <c r="AV111" s="55">
        <f t="shared" si="32"/>
        <v>6.0808760979120802E-3</v>
      </c>
      <c r="AW111" s="55" t="str">
        <f t="shared" si="32"/>
        <v>na</v>
      </c>
      <c r="AX111" s="58" t="str">
        <f t="shared" si="32"/>
        <v>na</v>
      </c>
    </row>
    <row r="112" spans="2:51" x14ac:dyDescent="0.45">
      <c r="B112" s="53" t="s">
        <v>104</v>
      </c>
      <c r="C112" s="70">
        <f>IF(C71=0,"na",(C93/C71)^(1/22)-1)</f>
        <v>6.9948362496137229E-3</v>
      </c>
      <c r="D112" s="70">
        <f t="shared" ref="D112:P112" si="33">IF(D71=0,"na",(D93/D71)^(1/22)-1)</f>
        <v>1.1999227452084815E-2</v>
      </c>
      <c r="E112" s="70">
        <f t="shared" si="33"/>
        <v>2.2537542218544093E-2</v>
      </c>
      <c r="F112" s="70">
        <f t="shared" si="33"/>
        <v>-5.5377144808188561E-4</v>
      </c>
      <c r="G112" s="71">
        <f t="shared" si="33"/>
        <v>-1.3636913833524611E-2</v>
      </c>
      <c r="H112" s="72">
        <f t="shared" si="33"/>
        <v>6.0076496763095122E-3</v>
      </c>
      <c r="I112" s="73" t="str">
        <f t="shared" si="33"/>
        <v>na</v>
      </c>
      <c r="J112" s="70" t="str">
        <f t="shared" si="33"/>
        <v>na</v>
      </c>
      <c r="K112" s="70">
        <f t="shared" si="33"/>
        <v>-2.4031609212853078E-2</v>
      </c>
      <c r="L112" s="70" t="str">
        <f t="shared" si="33"/>
        <v>na</v>
      </c>
      <c r="M112" s="70">
        <f t="shared" si="33"/>
        <v>0.14146506380898094</v>
      </c>
      <c r="N112" s="71">
        <f t="shared" si="33"/>
        <v>0.14146506380898094</v>
      </c>
      <c r="O112" s="71" t="str">
        <f t="shared" si="33"/>
        <v>na</v>
      </c>
      <c r="P112" s="74" t="str">
        <f t="shared" si="33"/>
        <v>na</v>
      </c>
      <c r="S112" s="53" t="s">
        <v>104</v>
      </c>
      <c r="T112" s="70">
        <f>IF(T71=0,"na",(T93/T71)^(1/22)-1)</f>
        <v>3.9396417659369076E-2</v>
      </c>
      <c r="U112" s="70">
        <f t="shared" ref="U112:AG112" si="34">IF(U71=0,"na",(U93/U71)^(1/22)-1)</f>
        <v>1.3169564178988846E-2</v>
      </c>
      <c r="V112" s="70" t="str">
        <f t="shared" si="34"/>
        <v>na</v>
      </c>
      <c r="W112" s="70">
        <f t="shared" si="34"/>
        <v>1.5976671752630844E-2</v>
      </c>
      <c r="X112" s="71" t="str">
        <f t="shared" si="34"/>
        <v>na</v>
      </c>
      <c r="Y112" s="72">
        <f t="shared" si="34"/>
        <v>3.7759921813662833E-2</v>
      </c>
      <c r="Z112" s="73" t="str">
        <f t="shared" si="34"/>
        <v>na</v>
      </c>
      <c r="AA112" s="70">
        <f t="shared" si="34"/>
        <v>-1</v>
      </c>
      <c r="AB112" s="70" t="str">
        <f t="shared" si="34"/>
        <v>na</v>
      </c>
      <c r="AC112" s="70" t="str">
        <f t="shared" si="34"/>
        <v>na</v>
      </c>
      <c r="AD112" s="70">
        <f t="shared" si="34"/>
        <v>3.6801844084788815E-2</v>
      </c>
      <c r="AE112" s="71">
        <f t="shared" si="34"/>
        <v>3.7760692784581495E-2</v>
      </c>
      <c r="AF112" s="71" t="str">
        <f t="shared" si="34"/>
        <v>na</v>
      </c>
      <c r="AG112" s="74" t="str">
        <f t="shared" si="34"/>
        <v>na</v>
      </c>
      <c r="AJ112" s="53" t="s">
        <v>104</v>
      </c>
      <c r="AK112" s="70" t="str">
        <f>IF(AK71=0,"na",(AK93/AK71)^(1/22)-1)</f>
        <v>na</v>
      </c>
      <c r="AL112" s="70" t="str">
        <f t="shared" ref="AL112:AX112" si="35">IF(AL71=0,"na",(AL93/AL71)^(1/22)-1)</f>
        <v>na</v>
      </c>
      <c r="AM112" s="70" t="str">
        <f t="shared" si="35"/>
        <v>na</v>
      </c>
      <c r="AN112" s="70" t="str">
        <f t="shared" si="35"/>
        <v>na</v>
      </c>
      <c r="AO112" s="71" t="str">
        <f t="shared" si="35"/>
        <v>na</v>
      </c>
      <c r="AP112" s="72" t="str">
        <f t="shared" si="35"/>
        <v>na</v>
      </c>
      <c r="AQ112" s="73" t="str">
        <f t="shared" si="35"/>
        <v>na</v>
      </c>
      <c r="AR112" s="70" t="str">
        <f t="shared" si="35"/>
        <v>na</v>
      </c>
      <c r="AS112" s="70" t="str">
        <f t="shared" si="35"/>
        <v>na</v>
      </c>
      <c r="AT112" s="70" t="str">
        <f t="shared" si="35"/>
        <v>na</v>
      </c>
      <c r="AU112" s="70" t="str">
        <f t="shared" si="35"/>
        <v>na</v>
      </c>
      <c r="AV112" s="71" t="str">
        <f t="shared" si="35"/>
        <v>na</v>
      </c>
      <c r="AW112" s="71" t="str">
        <f t="shared" si="35"/>
        <v>na</v>
      </c>
      <c r="AX112" s="74" t="str">
        <f t="shared" si="35"/>
        <v>na</v>
      </c>
    </row>
    <row r="115" spans="2:51" ht="25.15" x14ac:dyDescent="0.7">
      <c r="B115" s="23" t="s">
        <v>108</v>
      </c>
      <c r="S115" s="23" t="s">
        <v>109</v>
      </c>
      <c r="AJ115" s="23" t="s">
        <v>110</v>
      </c>
    </row>
    <row r="117" spans="2:51" ht="20.65" x14ac:dyDescent="0.6">
      <c r="B117" s="25" t="s">
        <v>46</v>
      </c>
      <c r="S117" s="25" t="s">
        <v>46</v>
      </c>
      <c r="AJ117" s="25" t="s">
        <v>46</v>
      </c>
    </row>
    <row r="119" spans="2:51" ht="41.65" x14ac:dyDescent="0.45">
      <c r="B119" s="1" t="s">
        <v>21</v>
      </c>
      <c r="C119" s="2" t="s">
        <v>0</v>
      </c>
      <c r="D119" s="2" t="s">
        <v>1</v>
      </c>
      <c r="E119" s="2" t="s">
        <v>2</v>
      </c>
      <c r="F119" s="2" t="s">
        <v>3</v>
      </c>
      <c r="G119" s="2" t="s">
        <v>4</v>
      </c>
      <c r="H119" s="3" t="s">
        <v>5</v>
      </c>
      <c r="I119" s="2" t="s">
        <v>6</v>
      </c>
      <c r="J119" s="2" t="s">
        <v>7</v>
      </c>
      <c r="K119" s="2" t="s">
        <v>8</v>
      </c>
      <c r="L119" s="2" t="s">
        <v>9</v>
      </c>
      <c r="M119" s="2" t="s">
        <v>10</v>
      </c>
      <c r="N119" s="4" t="s">
        <v>19</v>
      </c>
      <c r="O119" s="42" t="s">
        <v>94</v>
      </c>
      <c r="P119" s="43" t="s">
        <v>95</v>
      </c>
      <c r="Q119" s="4" t="s">
        <v>11</v>
      </c>
      <c r="S119" s="1" t="s">
        <v>21</v>
      </c>
      <c r="T119" s="2" t="s">
        <v>0</v>
      </c>
      <c r="U119" s="2" t="s">
        <v>1</v>
      </c>
      <c r="V119" s="2" t="s">
        <v>2</v>
      </c>
      <c r="W119" s="2" t="s">
        <v>3</v>
      </c>
      <c r="X119" s="2" t="s">
        <v>4</v>
      </c>
      <c r="Y119" s="3" t="s">
        <v>5</v>
      </c>
      <c r="Z119" s="2" t="s">
        <v>6</v>
      </c>
      <c r="AA119" s="2" t="s">
        <v>7</v>
      </c>
      <c r="AB119" s="2" t="s">
        <v>8</v>
      </c>
      <c r="AC119" s="2" t="s">
        <v>9</v>
      </c>
      <c r="AD119" s="2" t="s">
        <v>10</v>
      </c>
      <c r="AE119" s="4" t="s">
        <v>19</v>
      </c>
      <c r="AF119" s="42" t="s">
        <v>94</v>
      </c>
      <c r="AG119" s="43" t="s">
        <v>95</v>
      </c>
      <c r="AH119" s="4" t="s">
        <v>11</v>
      </c>
      <c r="AJ119" s="1" t="s">
        <v>21</v>
      </c>
      <c r="AK119" s="2" t="s">
        <v>0</v>
      </c>
      <c r="AL119" s="2" t="s">
        <v>1</v>
      </c>
      <c r="AM119" s="2" t="s">
        <v>2</v>
      </c>
      <c r="AN119" s="2" t="s">
        <v>3</v>
      </c>
      <c r="AO119" s="2" t="s">
        <v>4</v>
      </c>
      <c r="AP119" s="3" t="s">
        <v>5</v>
      </c>
      <c r="AQ119" s="2" t="s">
        <v>6</v>
      </c>
      <c r="AR119" s="2" t="s">
        <v>7</v>
      </c>
      <c r="AS119" s="2" t="s">
        <v>8</v>
      </c>
      <c r="AT119" s="2" t="s">
        <v>9</v>
      </c>
      <c r="AU119" s="2" t="s">
        <v>10</v>
      </c>
      <c r="AV119" s="4" t="s">
        <v>19</v>
      </c>
      <c r="AW119" s="42" t="s">
        <v>94</v>
      </c>
      <c r="AX119" s="43" t="s">
        <v>95</v>
      </c>
      <c r="AY119" s="4" t="s">
        <v>11</v>
      </c>
    </row>
    <row r="120" spans="2:51" x14ac:dyDescent="0.45">
      <c r="B120" s="5">
        <v>2010</v>
      </c>
      <c r="C120" s="6" cm="1">
        <f t="array" ref="C120:H160">'[19]LATAM Gas Balances'!C120:H160</f>
        <v>48.978361562535788</v>
      </c>
      <c r="D120" s="7">
        <v>0</v>
      </c>
      <c r="E120" s="7">
        <v>0</v>
      </c>
      <c r="F120" s="7">
        <v>0</v>
      </c>
      <c r="G120" s="8">
        <v>0</v>
      </c>
      <c r="H120" s="9">
        <v>48.978361562535788</v>
      </c>
      <c r="I120" s="7" cm="1">
        <f t="array" ref="I120:I160">'[19]LATAM Gas Balances'!L120:L160</f>
        <v>0</v>
      </c>
      <c r="J120" s="7" cm="1">
        <f t="array" ref="J120:J160">'[19]LATAM Gas Balances'!M120:M160</f>
        <v>0</v>
      </c>
      <c r="K120" s="10" cm="1">
        <f t="array" ref="K120:K160">'[19]LATAM Gas Balances'!I120:I160</f>
        <v>48.978361562535788</v>
      </c>
      <c r="L120" s="7" cm="1">
        <f t="array" ref="L120:L160">'[19]LATAM Gas Balances'!J120:J160</f>
        <v>0</v>
      </c>
      <c r="M120" s="11" cm="1">
        <f t="array" ref="M120:M160">'[19]LATAM Gas Balances'!K120:K160</f>
        <v>0</v>
      </c>
      <c r="N120" s="18" cm="1">
        <f t="array" ref="N120:N160">'[19]LATAM Gas Balances'!Q120:Q160</f>
        <v>0</v>
      </c>
      <c r="O120" s="44"/>
      <c r="P120" s="45"/>
      <c r="Q120" s="18"/>
      <c r="S120" s="5">
        <v>2010</v>
      </c>
      <c r="T120" s="6" cm="1">
        <f t="array" ref="T120:Y160">'[19]LATAM Gas Balances'!T120:Y160</f>
        <v>0</v>
      </c>
      <c r="U120" s="7">
        <v>0</v>
      </c>
      <c r="V120" s="7">
        <v>0</v>
      </c>
      <c r="W120" s="7">
        <v>0</v>
      </c>
      <c r="X120" s="8">
        <v>0</v>
      </c>
      <c r="Y120" s="9">
        <v>0</v>
      </c>
      <c r="Z120" s="7" cm="1">
        <f t="array" ref="Z120:Z160">'[19]LATAM Gas Balances'!AC120:AC160</f>
        <v>0</v>
      </c>
      <c r="AA120" s="7" cm="1">
        <f t="array" ref="AA120:AA160">'[19]LATAM Gas Balances'!AD120:AD160</f>
        <v>0</v>
      </c>
      <c r="AB120" s="10" cm="1">
        <f t="array" ref="AB120:AB160">'[19]LATAM Gas Balances'!Z120:Z160</f>
        <v>0</v>
      </c>
      <c r="AC120" s="7" cm="1">
        <f t="array" ref="AC120:AC160">'[19]LATAM Gas Balances'!AA120:AA160</f>
        <v>0</v>
      </c>
      <c r="AD120" s="11" cm="1">
        <f t="array" ref="AD120:AD160">'[19]LATAM Gas Balances'!AB120:AB160</f>
        <v>0</v>
      </c>
      <c r="AE120" s="18" cm="1">
        <f t="array" ref="AE120:AE160">'[19]LATAM Gas Balances'!AH120:AH160</f>
        <v>0</v>
      </c>
      <c r="AF120" s="44"/>
      <c r="AG120" s="45"/>
      <c r="AH120" s="18"/>
      <c r="AJ120" s="5">
        <v>2010</v>
      </c>
      <c r="AK120" s="6" cm="1">
        <f t="array" ref="AK120:AP160">'[19]LATAM Gas Balances'!AK120:AP160</f>
        <v>3424.8736986301369</v>
      </c>
      <c r="AL120" s="7">
        <v>1393.7213698630135</v>
      </c>
      <c r="AM120" s="7">
        <v>114.89424657534245</v>
      </c>
      <c r="AN120" s="7">
        <v>0.9671232876712329</v>
      </c>
      <c r="AO120" s="8">
        <v>1832.9887671232875</v>
      </c>
      <c r="AP120" s="9">
        <v>6767.445205479451</v>
      </c>
      <c r="AQ120" s="7" cm="1">
        <f t="array" ref="AQ120:AQ160">'[19]LATAM Gas Balances'!AT120:AT160</f>
        <v>83.3</v>
      </c>
      <c r="AR120" s="7" cm="1">
        <f t="array" ref="AR120:AR160">'[19]LATAM Gas Balances'!AU120:AU160</f>
        <v>0</v>
      </c>
      <c r="AS120" s="10" cm="1">
        <f t="array" ref="AS120:AS160">'[19]LATAM Gas Balances'!AQ120:AQ160</f>
        <v>4328.2635616438356</v>
      </c>
      <c r="AT120" s="7" cm="1">
        <f t="array" ref="AT120:AT160">'[19]LATAM Gas Balances'!AR120:AR160</f>
        <v>913.01917808219173</v>
      </c>
      <c r="AU120" s="11" cm="1">
        <f t="array" ref="AU120:AU160">'[19]LATAM Gas Balances'!AS120:AS160</f>
        <v>573.03221917808219</v>
      </c>
      <c r="AV120" s="18" cm="1">
        <f t="array" ref="AV120:AV160">'[19]LATAM Gas Balances'!AY120:AY160</f>
        <v>4.2948000000000004</v>
      </c>
      <c r="AW120" s="44"/>
      <c r="AX120" s="45"/>
      <c r="AY120" s="18"/>
    </row>
    <row r="121" spans="2:51" x14ac:dyDescent="0.45">
      <c r="B121" s="19">
        <v>2011</v>
      </c>
      <c r="C121" s="12">
        <v>43.280488372999955</v>
      </c>
      <c r="D121" s="13">
        <v>0.16144801975581047</v>
      </c>
      <c r="E121" s="13">
        <v>0</v>
      </c>
      <c r="F121" s="13">
        <v>0</v>
      </c>
      <c r="G121" s="14">
        <v>0</v>
      </c>
      <c r="H121" s="15">
        <v>43.441936392755764</v>
      </c>
      <c r="I121" s="13">
        <v>0</v>
      </c>
      <c r="J121" s="13">
        <v>0</v>
      </c>
      <c r="K121" s="16">
        <v>43.441936392755764</v>
      </c>
      <c r="L121" s="13">
        <v>0</v>
      </c>
      <c r="M121" s="17">
        <v>0</v>
      </c>
      <c r="N121" s="18">
        <v>0</v>
      </c>
      <c r="O121" s="46"/>
      <c r="P121" s="47"/>
      <c r="Q121" s="18"/>
      <c r="S121" s="19">
        <v>2011</v>
      </c>
      <c r="T121" s="12">
        <v>0</v>
      </c>
      <c r="U121" s="13">
        <v>0</v>
      </c>
      <c r="V121" s="13">
        <v>0</v>
      </c>
      <c r="W121" s="13">
        <v>0</v>
      </c>
      <c r="X121" s="14">
        <v>0</v>
      </c>
      <c r="Y121" s="15">
        <v>0</v>
      </c>
      <c r="Z121" s="13">
        <v>0</v>
      </c>
      <c r="AA121" s="13">
        <v>0</v>
      </c>
      <c r="AB121" s="16">
        <v>0</v>
      </c>
      <c r="AC121" s="13">
        <v>0</v>
      </c>
      <c r="AD121" s="17">
        <v>0</v>
      </c>
      <c r="AE121" s="18">
        <v>0</v>
      </c>
      <c r="AF121" s="46"/>
      <c r="AG121" s="47"/>
      <c r="AH121" s="18"/>
      <c r="AJ121" s="19">
        <v>2011</v>
      </c>
      <c r="AK121" s="12">
        <v>3639.1882191780819</v>
      </c>
      <c r="AL121" s="13">
        <v>1490.7238356164382</v>
      </c>
      <c r="AM121" s="13">
        <v>108.12438356164382</v>
      </c>
      <c r="AN121" s="13">
        <v>0.9671232876712329</v>
      </c>
      <c r="AO121" s="14">
        <v>1790.0484931506849</v>
      </c>
      <c r="AP121" s="15">
        <v>7029.0520547945198</v>
      </c>
      <c r="AQ121" s="13">
        <v>24.2</v>
      </c>
      <c r="AR121" s="13">
        <v>0</v>
      </c>
      <c r="AS121" s="16">
        <v>4385.227123287671</v>
      </c>
      <c r="AT121" s="13">
        <v>1366.1808219178083</v>
      </c>
      <c r="AU121" s="17">
        <v>389.14462164383553</v>
      </c>
      <c r="AV121" s="18">
        <v>2.9165869999999994</v>
      </c>
      <c r="AW121" s="46"/>
      <c r="AX121" s="47"/>
      <c r="AY121" s="18"/>
    </row>
    <row r="122" spans="2:51" x14ac:dyDescent="0.45">
      <c r="B122" s="5">
        <v>2012</v>
      </c>
      <c r="C122" s="6">
        <v>56.78996190302847</v>
      </c>
      <c r="D122" s="7">
        <v>3.0550932969176441</v>
      </c>
      <c r="E122" s="7">
        <v>0</v>
      </c>
      <c r="F122" s="7">
        <v>0</v>
      </c>
      <c r="G122" s="8">
        <v>0</v>
      </c>
      <c r="H122" s="9">
        <v>59.845055199946117</v>
      </c>
      <c r="I122" s="7">
        <v>0</v>
      </c>
      <c r="J122" s="7">
        <v>0</v>
      </c>
      <c r="K122" s="10">
        <v>59.845055199946117</v>
      </c>
      <c r="L122" s="7">
        <v>0</v>
      </c>
      <c r="M122" s="11">
        <v>0</v>
      </c>
      <c r="N122" s="18">
        <v>0</v>
      </c>
      <c r="O122" s="44"/>
      <c r="P122" s="45"/>
      <c r="Q122" s="18"/>
      <c r="S122" s="5">
        <v>2012</v>
      </c>
      <c r="T122" s="6">
        <v>0</v>
      </c>
      <c r="U122" s="7">
        <v>0</v>
      </c>
      <c r="V122" s="7">
        <v>0</v>
      </c>
      <c r="W122" s="7">
        <v>0</v>
      </c>
      <c r="X122" s="8">
        <v>0</v>
      </c>
      <c r="Y122" s="9">
        <v>0</v>
      </c>
      <c r="Z122" s="7">
        <v>0</v>
      </c>
      <c r="AA122" s="7">
        <v>0</v>
      </c>
      <c r="AB122" s="10">
        <v>0</v>
      </c>
      <c r="AC122" s="7">
        <v>0</v>
      </c>
      <c r="AD122" s="11">
        <v>0</v>
      </c>
      <c r="AE122" s="18">
        <v>0</v>
      </c>
      <c r="AF122" s="44"/>
      <c r="AG122" s="45"/>
      <c r="AH122" s="18"/>
      <c r="AJ122" s="5">
        <v>2012</v>
      </c>
      <c r="AK122" s="6">
        <v>3813.4609289617483</v>
      </c>
      <c r="AL122" s="7">
        <v>1552.9106557377047</v>
      </c>
      <c r="AM122" s="7">
        <v>111.68688524590162</v>
      </c>
      <c r="AN122" s="7">
        <v>2.1218579234972674</v>
      </c>
      <c r="AO122" s="8">
        <v>1869.8390710382514</v>
      </c>
      <c r="AP122" s="9">
        <v>7350.0193989071031</v>
      </c>
      <c r="AQ122" s="7">
        <v>7.8</v>
      </c>
      <c r="AR122" s="7">
        <v>0</v>
      </c>
      <c r="AS122" s="10">
        <v>4402.1800546448085</v>
      </c>
      <c r="AT122" s="7">
        <v>1698.0904109589042</v>
      </c>
      <c r="AU122" s="11">
        <v>472.36844426229516</v>
      </c>
      <c r="AV122" s="18">
        <v>3.5500380000000002</v>
      </c>
      <c r="AW122" s="44"/>
      <c r="AX122" s="45"/>
      <c r="AY122" s="18"/>
    </row>
    <row r="123" spans="2:51" x14ac:dyDescent="0.45">
      <c r="B123" s="19">
        <v>2013</v>
      </c>
      <c r="C123" s="12">
        <v>63.218076904998277</v>
      </c>
      <c r="D123" s="13">
        <v>4.5106092904084889</v>
      </c>
      <c r="E123" s="13">
        <v>7.4514470656527904E-3</v>
      </c>
      <c r="F123" s="13">
        <v>0</v>
      </c>
      <c r="G123" s="14">
        <v>0</v>
      </c>
      <c r="H123" s="15">
        <v>67.736137642472414</v>
      </c>
      <c r="I123" s="13">
        <v>0</v>
      </c>
      <c r="J123" s="13">
        <v>0</v>
      </c>
      <c r="K123" s="16">
        <v>67.736137642472414</v>
      </c>
      <c r="L123" s="13">
        <v>0</v>
      </c>
      <c r="M123" s="17">
        <v>0</v>
      </c>
      <c r="N123" s="18">
        <v>0</v>
      </c>
      <c r="O123" s="46"/>
      <c r="P123" s="47"/>
      <c r="Q123" s="18"/>
      <c r="S123" s="19">
        <v>2013</v>
      </c>
      <c r="T123" s="12">
        <v>0</v>
      </c>
      <c r="U123" s="13">
        <v>0</v>
      </c>
      <c r="V123" s="13">
        <v>0</v>
      </c>
      <c r="W123" s="13">
        <v>0</v>
      </c>
      <c r="X123" s="14">
        <v>0</v>
      </c>
      <c r="Y123" s="15">
        <v>0</v>
      </c>
      <c r="Z123" s="13">
        <v>0</v>
      </c>
      <c r="AA123" s="13">
        <v>0</v>
      </c>
      <c r="AB123" s="16">
        <v>0</v>
      </c>
      <c r="AC123" s="13">
        <v>0</v>
      </c>
      <c r="AD123" s="17">
        <v>0</v>
      </c>
      <c r="AE123" s="18">
        <v>0</v>
      </c>
      <c r="AF123" s="46"/>
      <c r="AG123" s="47"/>
      <c r="AH123" s="18"/>
      <c r="AJ123" s="19">
        <v>2013</v>
      </c>
      <c r="AK123" s="12">
        <v>3567.040821917808</v>
      </c>
      <c r="AL123" s="13">
        <v>1623.4131506849312</v>
      </c>
      <c r="AM123" s="13">
        <v>115.4745205479452</v>
      </c>
      <c r="AN123" s="13">
        <v>2.127671232876712</v>
      </c>
      <c r="AO123" s="14">
        <v>1739.9515068493149</v>
      </c>
      <c r="AP123" s="15">
        <v>7048.0076712328755</v>
      </c>
      <c r="AQ123" s="13">
        <v>12.4</v>
      </c>
      <c r="AR123" s="13">
        <v>0</v>
      </c>
      <c r="AS123" s="16">
        <v>4298.2827397260271</v>
      </c>
      <c r="AT123" s="13">
        <v>1803.7479452054795</v>
      </c>
      <c r="AU123" s="17">
        <v>795.34498397260279</v>
      </c>
      <c r="AV123" s="18">
        <v>5.9610044999999996</v>
      </c>
      <c r="AW123" s="46"/>
      <c r="AX123" s="47"/>
      <c r="AY123" s="18"/>
    </row>
    <row r="124" spans="2:51" x14ac:dyDescent="0.45">
      <c r="B124" s="5">
        <v>2014</v>
      </c>
      <c r="C124" s="6">
        <v>65.143034063625251</v>
      </c>
      <c r="D124" s="7">
        <v>5.0570487418896937</v>
      </c>
      <c r="E124" s="7">
        <v>7.4514470656527904E-3</v>
      </c>
      <c r="F124" s="7">
        <v>0</v>
      </c>
      <c r="G124" s="8">
        <v>0</v>
      </c>
      <c r="H124" s="9">
        <v>70.207534252580587</v>
      </c>
      <c r="I124" s="7">
        <v>0</v>
      </c>
      <c r="J124" s="7">
        <v>0</v>
      </c>
      <c r="K124" s="10">
        <v>70.207534252580587</v>
      </c>
      <c r="L124" s="7">
        <v>0</v>
      </c>
      <c r="M124" s="11">
        <v>0</v>
      </c>
      <c r="N124" s="18">
        <v>0</v>
      </c>
      <c r="O124" s="44"/>
      <c r="P124" s="45"/>
      <c r="Q124" s="18"/>
      <c r="S124" s="5">
        <v>2014</v>
      </c>
      <c r="T124" s="6">
        <v>0</v>
      </c>
      <c r="U124" s="7">
        <v>0</v>
      </c>
      <c r="V124" s="7">
        <v>0</v>
      </c>
      <c r="W124" s="7">
        <v>0</v>
      </c>
      <c r="X124" s="8">
        <v>0</v>
      </c>
      <c r="Y124" s="9">
        <v>0</v>
      </c>
      <c r="Z124" s="7">
        <v>0</v>
      </c>
      <c r="AA124" s="7">
        <v>0</v>
      </c>
      <c r="AB124" s="10">
        <v>0</v>
      </c>
      <c r="AC124" s="7">
        <v>0</v>
      </c>
      <c r="AD124" s="11">
        <v>0</v>
      </c>
      <c r="AE124" s="18">
        <v>0</v>
      </c>
      <c r="AF124" s="44"/>
      <c r="AG124" s="45"/>
      <c r="AH124" s="18"/>
      <c r="AJ124" s="5">
        <v>2014</v>
      </c>
      <c r="AK124" s="6">
        <v>3883.9671232876713</v>
      </c>
      <c r="AL124" s="7">
        <v>1591.788219178082</v>
      </c>
      <c r="AM124" s="7">
        <v>133.36630136986301</v>
      </c>
      <c r="AN124" s="7">
        <v>2.030958904109589</v>
      </c>
      <c r="AO124" s="8">
        <v>1641.885205479452</v>
      </c>
      <c r="AP124" s="9">
        <v>7253.0378082191783</v>
      </c>
      <c r="AQ124" s="7">
        <v>12.5</v>
      </c>
      <c r="AR124" s="7">
        <v>0</v>
      </c>
      <c r="AS124" s="10">
        <v>4028.358630136986</v>
      </c>
      <c r="AT124" s="7">
        <v>1995.9232876712329</v>
      </c>
      <c r="AU124" s="11">
        <v>912.31303515702064</v>
      </c>
      <c r="AV124" s="18">
        <v>6.6503311597688359</v>
      </c>
      <c r="AW124" s="44"/>
      <c r="AX124" s="45"/>
      <c r="AY124" s="18"/>
    </row>
    <row r="125" spans="2:51" x14ac:dyDescent="0.45">
      <c r="B125" s="19">
        <v>2015</v>
      </c>
      <c r="C125" s="12">
        <v>62.860407445846938</v>
      </c>
      <c r="D125" s="13">
        <v>2.0143745234148045</v>
      </c>
      <c r="E125" s="13">
        <v>3.2289603951162094E-2</v>
      </c>
      <c r="F125" s="13">
        <v>0</v>
      </c>
      <c r="G125" s="14">
        <v>0</v>
      </c>
      <c r="H125" s="15">
        <v>64.907071573212903</v>
      </c>
      <c r="I125" s="13">
        <v>0</v>
      </c>
      <c r="J125" s="13">
        <v>0</v>
      </c>
      <c r="K125" s="16">
        <v>64.907071573212903</v>
      </c>
      <c r="L125" s="13">
        <v>0</v>
      </c>
      <c r="M125" s="17">
        <v>0</v>
      </c>
      <c r="N125" s="18">
        <v>0</v>
      </c>
      <c r="O125" s="46"/>
      <c r="P125" s="47"/>
      <c r="Q125" s="18"/>
      <c r="S125" s="19">
        <v>2015</v>
      </c>
      <c r="T125" s="12">
        <v>0</v>
      </c>
      <c r="U125" s="13">
        <v>0</v>
      </c>
      <c r="V125" s="13">
        <v>0</v>
      </c>
      <c r="W125" s="13">
        <v>0</v>
      </c>
      <c r="X125" s="14">
        <v>0</v>
      </c>
      <c r="Y125" s="15">
        <v>0</v>
      </c>
      <c r="Z125" s="13">
        <v>0</v>
      </c>
      <c r="AA125" s="13">
        <v>0</v>
      </c>
      <c r="AB125" s="16">
        <v>0</v>
      </c>
      <c r="AC125" s="13">
        <v>0</v>
      </c>
      <c r="AD125" s="17">
        <v>0</v>
      </c>
      <c r="AE125" s="18">
        <v>0</v>
      </c>
      <c r="AF125" s="46"/>
      <c r="AG125" s="47"/>
      <c r="AH125" s="18"/>
      <c r="AJ125" s="19">
        <v>2015</v>
      </c>
      <c r="AK125" s="12">
        <v>4207.2764383561644</v>
      </c>
      <c r="AL125" s="13">
        <v>1566.4495890410958</v>
      </c>
      <c r="AM125" s="13">
        <v>126.11287671232876</v>
      </c>
      <c r="AN125" s="13">
        <v>2.030958904109589</v>
      </c>
      <c r="AO125" s="14">
        <v>1625.4441095890411</v>
      </c>
      <c r="AP125" s="15">
        <v>7527.3139726027403</v>
      </c>
      <c r="AQ125" s="13">
        <v>2.5561643835616437</v>
      </c>
      <c r="AR125" s="13">
        <v>0</v>
      </c>
      <c r="AS125" s="16">
        <v>3415.9761643835614</v>
      </c>
      <c r="AT125" s="13">
        <v>2888.4136986301369</v>
      </c>
      <c r="AU125" s="17">
        <v>663.98295735672139</v>
      </c>
      <c r="AV125" s="18">
        <v>4.9764636434333323</v>
      </c>
      <c r="AW125" s="46"/>
      <c r="AX125" s="47"/>
      <c r="AY125" s="18"/>
    </row>
    <row r="126" spans="2:51" x14ac:dyDescent="0.45">
      <c r="B126" s="5">
        <v>2016</v>
      </c>
      <c r="C126" s="6">
        <v>63.980608321383407</v>
      </c>
      <c r="D126" s="7">
        <v>5.7376142405526487</v>
      </c>
      <c r="E126" s="7">
        <v>4.7192498082467671E-2</v>
      </c>
      <c r="F126" s="7">
        <v>0</v>
      </c>
      <c r="G126" s="8">
        <v>0</v>
      </c>
      <c r="H126" s="9">
        <v>69.765415060018526</v>
      </c>
      <c r="I126" s="7">
        <v>0</v>
      </c>
      <c r="J126" s="7">
        <v>0</v>
      </c>
      <c r="K126" s="10">
        <v>69.765415060018526</v>
      </c>
      <c r="L126" s="7">
        <v>0</v>
      </c>
      <c r="M126" s="11">
        <v>0</v>
      </c>
      <c r="N126" s="18">
        <v>0</v>
      </c>
      <c r="O126" s="44"/>
      <c r="P126" s="45"/>
      <c r="Q126" s="18"/>
      <c r="S126" s="5">
        <v>2016</v>
      </c>
      <c r="T126" s="6">
        <v>8.1987647540983595</v>
      </c>
      <c r="U126" s="7">
        <v>0</v>
      </c>
      <c r="V126" s="7">
        <v>0</v>
      </c>
      <c r="W126" s="7">
        <v>0</v>
      </c>
      <c r="X126" s="8">
        <v>0</v>
      </c>
      <c r="Y126" s="9">
        <v>8.1987647540983595</v>
      </c>
      <c r="Z126" s="7">
        <v>0</v>
      </c>
      <c r="AA126" s="7">
        <v>0</v>
      </c>
      <c r="AB126" s="10">
        <v>0</v>
      </c>
      <c r="AC126" s="7">
        <v>0</v>
      </c>
      <c r="AD126" s="11">
        <v>8.1987647540983595</v>
      </c>
      <c r="AE126" s="18">
        <v>6.1616999999999984E-2</v>
      </c>
      <c r="AF126" s="44"/>
      <c r="AG126" s="45"/>
      <c r="AH126" s="18"/>
      <c r="AJ126" s="5">
        <v>2016</v>
      </c>
      <c r="AK126" s="6">
        <v>4468.0540983606552</v>
      </c>
      <c r="AL126" s="7">
        <v>1634.9879781420764</v>
      </c>
      <c r="AM126" s="7">
        <v>121.33169398907103</v>
      </c>
      <c r="AN126" s="7">
        <v>2.7969945355191257</v>
      </c>
      <c r="AO126" s="8">
        <v>1514.5243169398905</v>
      </c>
      <c r="AP126" s="9">
        <v>7741.6950819672129</v>
      </c>
      <c r="AQ126" s="7">
        <v>2.5054644808743167</v>
      </c>
      <c r="AR126" s="7">
        <v>0</v>
      </c>
      <c r="AS126" s="10">
        <v>2803.8423497267759</v>
      </c>
      <c r="AT126" s="7">
        <v>3773.4383561643835</v>
      </c>
      <c r="AU126" s="11">
        <v>558.88356580874336</v>
      </c>
      <c r="AV126" s="18">
        <v>4.2002337800000014</v>
      </c>
      <c r="AW126" s="44"/>
      <c r="AX126" s="45"/>
      <c r="AY126" s="18"/>
    </row>
    <row r="127" spans="2:51" x14ac:dyDescent="0.45">
      <c r="B127" s="19">
        <v>2017</v>
      </c>
      <c r="C127" s="12">
        <v>57.507784637019682</v>
      </c>
      <c r="D127" s="13">
        <v>5.2483025499081153</v>
      </c>
      <c r="E127" s="13">
        <v>4.9676313771018603E-2</v>
      </c>
      <c r="F127" s="13">
        <v>0</v>
      </c>
      <c r="G127" s="14">
        <v>0</v>
      </c>
      <c r="H127" s="15">
        <v>62.805763500698816</v>
      </c>
      <c r="I127" s="13">
        <v>0</v>
      </c>
      <c r="J127" s="13">
        <v>0</v>
      </c>
      <c r="K127" s="16">
        <v>62.805763500698816</v>
      </c>
      <c r="L127" s="13">
        <v>0</v>
      </c>
      <c r="M127" s="17">
        <v>0</v>
      </c>
      <c r="N127" s="18">
        <v>0</v>
      </c>
      <c r="O127" s="46"/>
      <c r="P127" s="47"/>
      <c r="Q127" s="18"/>
      <c r="S127" s="19">
        <v>2017</v>
      </c>
      <c r="T127" s="12">
        <v>21.89258465753425</v>
      </c>
      <c r="U127" s="13">
        <v>0</v>
      </c>
      <c r="V127" s="13">
        <v>0</v>
      </c>
      <c r="W127" s="13">
        <v>0</v>
      </c>
      <c r="X127" s="14">
        <v>0</v>
      </c>
      <c r="Y127" s="15">
        <v>21.89258465753425</v>
      </c>
      <c r="Z127" s="13">
        <v>0</v>
      </c>
      <c r="AA127" s="13">
        <v>0</v>
      </c>
      <c r="AB127" s="16">
        <v>0</v>
      </c>
      <c r="AC127" s="13">
        <v>0</v>
      </c>
      <c r="AD127" s="17">
        <v>21.89258465753425</v>
      </c>
      <c r="AE127" s="18">
        <v>0.16408200000000003</v>
      </c>
      <c r="AF127" s="46"/>
      <c r="AG127" s="47"/>
      <c r="AH127" s="18"/>
      <c r="AJ127" s="19">
        <v>2017</v>
      </c>
      <c r="AK127" s="12">
        <v>4696.9309589041095</v>
      </c>
      <c r="AL127" s="13">
        <v>1730.5704109589039</v>
      </c>
      <c r="AM127" s="13">
        <v>118.76273972602738</v>
      </c>
      <c r="AN127" s="13">
        <v>5.8027397260273972</v>
      </c>
      <c r="AO127" s="14">
        <v>1330.7616438356163</v>
      </c>
      <c r="AP127" s="15">
        <v>7882.8284931506851</v>
      </c>
      <c r="AQ127" s="13">
        <v>3.6876712328767125</v>
      </c>
      <c r="AR127" s="13">
        <v>0</v>
      </c>
      <c r="AS127" s="16">
        <v>2837.7331506849309</v>
      </c>
      <c r="AT127" s="13">
        <v>4190.9917808219179</v>
      </c>
      <c r="AU127" s="17">
        <v>701.5453216027397</v>
      </c>
      <c r="AV127" s="18">
        <v>5.2579885499999994</v>
      </c>
      <c r="AW127" s="46"/>
      <c r="AX127" s="47"/>
      <c r="AY127" s="18"/>
    </row>
    <row r="128" spans="2:51" x14ac:dyDescent="0.45">
      <c r="B128" s="5">
        <v>2018</v>
      </c>
      <c r="C128" s="6">
        <v>49.405577860966552</v>
      </c>
      <c r="D128" s="7">
        <v>4.8806978280025781</v>
      </c>
      <c r="E128" s="7">
        <v>5.464394514812046E-2</v>
      </c>
      <c r="F128" s="7">
        <v>0</v>
      </c>
      <c r="G128" s="8">
        <v>0</v>
      </c>
      <c r="H128" s="9">
        <v>54.340919634117249</v>
      </c>
      <c r="I128" s="7">
        <v>0</v>
      </c>
      <c r="J128" s="7">
        <v>0</v>
      </c>
      <c r="K128" s="10">
        <v>54.340919634117249</v>
      </c>
      <c r="L128" s="7">
        <v>0</v>
      </c>
      <c r="M128" s="11">
        <v>0</v>
      </c>
      <c r="N128" s="18">
        <v>0</v>
      </c>
      <c r="O128" s="44"/>
      <c r="P128" s="45"/>
      <c r="Q128" s="18"/>
      <c r="S128" s="5">
        <v>2018</v>
      </c>
      <c r="T128" s="6">
        <v>32.103840547945204</v>
      </c>
      <c r="U128" s="7">
        <v>0</v>
      </c>
      <c r="V128" s="7">
        <v>0</v>
      </c>
      <c r="W128" s="7">
        <v>0</v>
      </c>
      <c r="X128" s="8">
        <v>0</v>
      </c>
      <c r="Y128" s="9">
        <v>32.103840547945204</v>
      </c>
      <c r="Z128" s="7">
        <v>0</v>
      </c>
      <c r="AA128" s="7">
        <v>0</v>
      </c>
      <c r="AB128" s="10">
        <v>0</v>
      </c>
      <c r="AC128" s="7">
        <v>0</v>
      </c>
      <c r="AD128" s="11">
        <v>32.103840547945204</v>
      </c>
      <c r="AE128" s="18">
        <v>0.24061399999999997</v>
      </c>
      <c r="AF128" s="44"/>
      <c r="AG128" s="45"/>
      <c r="AH128" s="18"/>
      <c r="AJ128" s="5">
        <v>2018</v>
      </c>
      <c r="AK128" s="6">
        <v>4423.6219178082183</v>
      </c>
      <c r="AL128" s="7">
        <v>1365.7715068493151</v>
      </c>
      <c r="AM128" s="7">
        <v>110.34876712328766</v>
      </c>
      <c r="AN128" s="7">
        <v>7.1567123287671226</v>
      </c>
      <c r="AO128" s="8">
        <v>1686.5663013698629</v>
      </c>
      <c r="AP128" s="9">
        <v>7593.4652054794515</v>
      </c>
      <c r="AQ128" s="7">
        <v>9.0849315068493155</v>
      </c>
      <c r="AR128" s="7">
        <v>0</v>
      </c>
      <c r="AS128" s="10">
        <v>3006.5928767123287</v>
      </c>
      <c r="AT128" s="7">
        <v>4624.9205479452057</v>
      </c>
      <c r="AU128" s="11">
        <v>711.29632246575341</v>
      </c>
      <c r="AV128" s="18">
        <v>5.3310709999999988</v>
      </c>
      <c r="AW128" s="44"/>
      <c r="AX128" s="45"/>
      <c r="AY128" s="18"/>
    </row>
    <row r="129" spans="2:51" x14ac:dyDescent="0.45">
      <c r="B129" s="19">
        <v>2019</v>
      </c>
      <c r="C129" s="12">
        <v>44.152307679681336</v>
      </c>
      <c r="D129" s="13">
        <v>3.9244287879104696</v>
      </c>
      <c r="E129" s="13">
        <v>5.2160129459569535E-2</v>
      </c>
      <c r="F129" s="13">
        <v>0</v>
      </c>
      <c r="G129" s="14">
        <v>0</v>
      </c>
      <c r="H129" s="15">
        <v>48.12889659705138</v>
      </c>
      <c r="I129" s="13">
        <v>0</v>
      </c>
      <c r="J129" s="13">
        <v>0</v>
      </c>
      <c r="K129" s="16">
        <v>48.12889659705138</v>
      </c>
      <c r="L129" s="13">
        <v>0</v>
      </c>
      <c r="M129" s="17">
        <v>0</v>
      </c>
      <c r="N129" s="18">
        <v>0</v>
      </c>
      <c r="O129" s="46"/>
      <c r="P129" s="47"/>
      <c r="Q129" s="18"/>
      <c r="S129" s="19">
        <v>2019</v>
      </c>
      <c r="T129" s="12">
        <v>40.860367397260276</v>
      </c>
      <c r="U129" s="13">
        <v>0</v>
      </c>
      <c r="V129" s="13">
        <v>0</v>
      </c>
      <c r="W129" s="13">
        <v>0</v>
      </c>
      <c r="X129" s="14">
        <v>0</v>
      </c>
      <c r="Y129" s="15">
        <v>40.860367397260276</v>
      </c>
      <c r="Z129" s="13">
        <v>0</v>
      </c>
      <c r="AA129" s="13">
        <v>0</v>
      </c>
      <c r="AB129" s="16">
        <v>0</v>
      </c>
      <c r="AC129" s="13">
        <v>0</v>
      </c>
      <c r="AD129" s="17">
        <v>40.860367397260276</v>
      </c>
      <c r="AE129" s="18">
        <v>0.30624299999999999</v>
      </c>
      <c r="AF129" s="46"/>
      <c r="AG129" s="47"/>
      <c r="AH129" s="18"/>
      <c r="AJ129" s="19">
        <v>2019</v>
      </c>
      <c r="AK129" s="12">
        <v>3887.8356164383563</v>
      </c>
      <c r="AL129" s="13">
        <v>1371.284109589041</v>
      </c>
      <c r="AM129" s="13">
        <v>105.99671232876712</v>
      </c>
      <c r="AN129" s="13">
        <v>5.4158904109589034</v>
      </c>
      <c r="AO129" s="14">
        <v>1813.4528767123286</v>
      </c>
      <c r="AP129" s="15">
        <v>7183.9852054794519</v>
      </c>
      <c r="AQ129" s="13">
        <v>5.1315068493150688</v>
      </c>
      <c r="AR129" s="13">
        <v>0</v>
      </c>
      <c r="AS129" s="16">
        <v>2746.1465753424654</v>
      </c>
      <c r="AT129" s="13">
        <v>5109.5753424657532</v>
      </c>
      <c r="AU129" s="17">
        <v>665.43986876712324</v>
      </c>
      <c r="AV129" s="18">
        <v>4.9873829999999986</v>
      </c>
      <c r="AW129" s="46"/>
      <c r="AX129" s="47"/>
      <c r="AY129" s="18"/>
    </row>
    <row r="130" spans="2:51" x14ac:dyDescent="0.45">
      <c r="B130" s="5">
        <v>2020</v>
      </c>
      <c r="C130" s="6">
        <v>38.129054634945327</v>
      </c>
      <c r="D130" s="7">
        <v>2.347205825680629</v>
      </c>
      <c r="E130" s="7">
        <v>4.7192498082467671E-2</v>
      </c>
      <c r="F130" s="7">
        <v>0</v>
      </c>
      <c r="G130" s="8">
        <v>0</v>
      </c>
      <c r="H130" s="9">
        <v>40.523452958708425</v>
      </c>
      <c r="I130" s="7">
        <v>0</v>
      </c>
      <c r="J130" s="7">
        <v>0</v>
      </c>
      <c r="K130" s="10">
        <v>40.523452958708425</v>
      </c>
      <c r="L130" s="7">
        <v>0</v>
      </c>
      <c r="M130" s="11">
        <v>0</v>
      </c>
      <c r="N130" s="18">
        <v>0</v>
      </c>
      <c r="O130" s="44"/>
      <c r="P130" s="45"/>
      <c r="Q130" s="18"/>
      <c r="S130" s="5">
        <v>2020</v>
      </c>
      <c r="T130" s="6">
        <v>94.770752899048347</v>
      </c>
      <c r="U130" s="7">
        <v>6.2641831665254459</v>
      </c>
      <c r="V130" s="7">
        <v>0</v>
      </c>
      <c r="W130" s="7">
        <v>0</v>
      </c>
      <c r="X130" s="8">
        <v>0</v>
      </c>
      <c r="Y130" s="9">
        <v>101.03493606557379</v>
      </c>
      <c r="Z130" s="7">
        <v>0</v>
      </c>
      <c r="AA130" s="7">
        <v>0</v>
      </c>
      <c r="AB130" s="10">
        <v>0</v>
      </c>
      <c r="AC130" s="7">
        <v>0</v>
      </c>
      <c r="AD130" s="11">
        <v>101.03493606557379</v>
      </c>
      <c r="AE130" s="18">
        <v>0.75931800000000005</v>
      </c>
      <c r="AF130" s="44"/>
      <c r="AG130" s="45"/>
      <c r="AH130" s="18"/>
      <c r="AJ130" s="5">
        <v>2020</v>
      </c>
      <c r="AK130" s="6">
        <v>3717.5915300546449</v>
      </c>
      <c r="AL130" s="7">
        <v>1164.8035519125683</v>
      </c>
      <c r="AM130" s="7">
        <v>91.529234972677585</v>
      </c>
      <c r="AN130" s="7">
        <v>4.6295081967213108</v>
      </c>
      <c r="AO130" s="8">
        <v>1583.7740437158468</v>
      </c>
      <c r="AP130" s="9">
        <v>6562.3278688524588</v>
      </c>
      <c r="AQ130" s="7">
        <v>4.6612021857923498</v>
      </c>
      <c r="AR130" s="7">
        <v>0</v>
      </c>
      <c r="AS130" s="10">
        <v>3217.9904371584698</v>
      </c>
      <c r="AT130" s="7">
        <v>5454.2707561643829</v>
      </c>
      <c r="AU130" s="11">
        <v>254.10342704918031</v>
      </c>
      <c r="AV130" s="18">
        <v>1.9096889999999995</v>
      </c>
      <c r="AW130" s="44"/>
      <c r="AX130" s="45"/>
      <c r="AY130" s="18"/>
    </row>
    <row r="131" spans="2:51" x14ac:dyDescent="0.45">
      <c r="B131" s="19">
        <v>2021</v>
      </c>
      <c r="C131" s="12">
        <v>37.984993325009377</v>
      </c>
      <c r="D131" s="13">
        <v>4.3541289020297809</v>
      </c>
      <c r="E131" s="13">
        <v>5.9611576525222323E-2</v>
      </c>
      <c r="F131" s="13">
        <v>0</v>
      </c>
      <c r="G131" s="14">
        <v>0</v>
      </c>
      <c r="H131" s="15">
        <v>42.398733803564376</v>
      </c>
      <c r="I131" s="13">
        <v>0</v>
      </c>
      <c r="J131" s="13">
        <v>0</v>
      </c>
      <c r="K131" s="16">
        <v>42.398733803564376</v>
      </c>
      <c r="L131" s="13">
        <v>0</v>
      </c>
      <c r="M131" s="17">
        <v>0</v>
      </c>
      <c r="N131" s="18">
        <v>0</v>
      </c>
      <c r="O131" s="46"/>
      <c r="P131" s="47"/>
      <c r="Q131" s="18"/>
      <c r="S131" s="19">
        <v>2021</v>
      </c>
      <c r="T131" s="12">
        <v>110.5170502004994</v>
      </c>
      <c r="U131" s="13">
        <v>8.305879662514311</v>
      </c>
      <c r="V131" s="13">
        <v>0</v>
      </c>
      <c r="W131" s="13">
        <v>0</v>
      </c>
      <c r="X131" s="14">
        <v>0</v>
      </c>
      <c r="Y131" s="15">
        <v>118.82292986301371</v>
      </c>
      <c r="Z131" s="13">
        <v>0</v>
      </c>
      <c r="AA131" s="13">
        <v>0</v>
      </c>
      <c r="AB131" s="16">
        <v>0</v>
      </c>
      <c r="AC131" s="13">
        <v>0</v>
      </c>
      <c r="AD131" s="17">
        <v>118.82292986301371</v>
      </c>
      <c r="AE131" s="18">
        <v>0.89056199999999996</v>
      </c>
      <c r="AF131" s="46"/>
      <c r="AG131" s="47"/>
      <c r="AH131" s="18"/>
      <c r="AJ131" s="19">
        <v>2021</v>
      </c>
      <c r="AK131" s="12">
        <v>5144.4189041095888</v>
      </c>
      <c r="AL131" s="13">
        <v>995.16986301369843</v>
      </c>
      <c r="AM131" s="13">
        <v>102.32164383561643</v>
      </c>
      <c r="AN131" s="13">
        <v>4.5454794520547939</v>
      </c>
      <c r="AO131" s="14">
        <v>1519.9309589041095</v>
      </c>
      <c r="AP131" s="15">
        <v>7766.3868493150676</v>
      </c>
      <c r="AQ131" s="13">
        <v>4.7068493150684931</v>
      </c>
      <c r="AR131" s="13">
        <v>0</v>
      </c>
      <c r="AS131" s="16">
        <v>3523.3268493150681</v>
      </c>
      <c r="AT131" s="13">
        <v>5902.6219178082192</v>
      </c>
      <c r="AU131" s="17">
        <v>94.35858493150684</v>
      </c>
      <c r="AV131" s="18">
        <v>0.70720499999999997</v>
      </c>
      <c r="AW131" s="46"/>
      <c r="AX131" s="47"/>
      <c r="AY131" s="18"/>
    </row>
    <row r="132" spans="2:51" x14ac:dyDescent="0.45">
      <c r="B132" s="5">
        <v>2022</v>
      </c>
      <c r="C132" s="6">
        <v>33.658186395553656</v>
      </c>
      <c r="D132" s="7">
        <v>4.329290745144271</v>
      </c>
      <c r="E132" s="7">
        <v>8.6933549099282553E-2</v>
      </c>
      <c r="F132" s="7">
        <v>0</v>
      </c>
      <c r="G132" s="8">
        <v>0</v>
      </c>
      <c r="H132" s="9">
        <v>38.074410689797212</v>
      </c>
      <c r="I132" s="7">
        <v>0</v>
      </c>
      <c r="J132" s="7">
        <v>0</v>
      </c>
      <c r="K132" s="10">
        <v>38.074410689797212</v>
      </c>
      <c r="L132" s="7">
        <v>0</v>
      </c>
      <c r="M132" s="11">
        <v>0</v>
      </c>
      <c r="N132" s="18">
        <v>0</v>
      </c>
      <c r="O132" s="44"/>
      <c r="P132" s="45"/>
      <c r="Q132" s="18"/>
      <c r="S132" s="5">
        <v>2022</v>
      </c>
      <c r="T132" s="6">
        <v>78.861344931506849</v>
      </c>
      <c r="U132" s="7">
        <v>9.4</v>
      </c>
      <c r="V132" s="7">
        <v>0</v>
      </c>
      <c r="W132" s="7">
        <v>0</v>
      </c>
      <c r="X132" s="8">
        <v>0</v>
      </c>
      <c r="Y132" s="9">
        <v>88.261344931506855</v>
      </c>
      <c r="Z132" s="7">
        <v>0</v>
      </c>
      <c r="AA132" s="7">
        <v>0</v>
      </c>
      <c r="AB132" s="10">
        <v>0</v>
      </c>
      <c r="AC132" s="7">
        <v>0</v>
      </c>
      <c r="AD132" s="11">
        <v>88.261344931506855</v>
      </c>
      <c r="AE132" s="18">
        <v>0.66150700000000007</v>
      </c>
      <c r="AF132" s="44"/>
      <c r="AG132" s="45"/>
      <c r="AH132" s="18"/>
      <c r="AJ132" s="5">
        <v>2022</v>
      </c>
      <c r="AK132" s="6">
        <v>5369.7586301369856</v>
      </c>
      <c r="AL132" s="7">
        <v>955.42109589041081</v>
      </c>
      <c r="AM132" s="7">
        <v>90.039178082191768</v>
      </c>
      <c r="AN132" s="7">
        <v>1.6441095890410957</v>
      </c>
      <c r="AO132" s="8">
        <v>1530.472602739726</v>
      </c>
      <c r="AP132" s="9">
        <v>7947.3356164383549</v>
      </c>
      <c r="AQ132" s="7">
        <v>2.9150684931506849</v>
      </c>
      <c r="AR132" s="7">
        <v>0</v>
      </c>
      <c r="AS132" s="10">
        <v>3311.4301369863015</v>
      </c>
      <c r="AT132" s="7">
        <v>5683.123287671232</v>
      </c>
      <c r="AU132" s="11">
        <v>53.748121917808241</v>
      </c>
      <c r="AV132" s="18">
        <v>0.40283500000000017</v>
      </c>
      <c r="AW132" s="44"/>
      <c r="AX132" s="45"/>
      <c r="AY132" s="18"/>
    </row>
    <row r="133" spans="2:51" x14ac:dyDescent="0.45">
      <c r="B133" s="19">
        <v>2023</v>
      </c>
      <c r="C133" s="12">
        <v>40</v>
      </c>
      <c r="D133" s="13">
        <v>4.4158765600471561</v>
      </c>
      <c r="E133" s="13">
        <v>8.9367688474062471E-2</v>
      </c>
      <c r="F133" s="13">
        <v>0</v>
      </c>
      <c r="G133" s="14">
        <v>0</v>
      </c>
      <c r="H133" s="15">
        <v>44.505244248521215</v>
      </c>
      <c r="I133" s="13">
        <v>0</v>
      </c>
      <c r="J133" s="13">
        <v>0</v>
      </c>
      <c r="K133" s="16">
        <v>44.505244248521215</v>
      </c>
      <c r="L133" s="13">
        <v>0</v>
      </c>
      <c r="M133" s="17">
        <v>0</v>
      </c>
      <c r="N133" s="18">
        <v>0</v>
      </c>
      <c r="O133" s="46"/>
      <c r="P133" s="47"/>
      <c r="Q133" s="18"/>
      <c r="S133" s="19">
        <v>2023</v>
      </c>
      <c r="T133" s="12">
        <v>149.2179084931507</v>
      </c>
      <c r="U133" s="13">
        <v>9.8000000000000007</v>
      </c>
      <c r="V133" s="13">
        <v>0</v>
      </c>
      <c r="W133" s="13">
        <v>0</v>
      </c>
      <c r="X133" s="14">
        <v>0</v>
      </c>
      <c r="Y133" s="15">
        <v>159.01790849315071</v>
      </c>
      <c r="Z133" s="13">
        <v>0</v>
      </c>
      <c r="AA133" s="13">
        <v>0</v>
      </c>
      <c r="AB133" s="16">
        <v>0</v>
      </c>
      <c r="AC133" s="13">
        <v>0</v>
      </c>
      <c r="AD133" s="17">
        <v>159.01790849315071</v>
      </c>
      <c r="AE133" s="18">
        <v>1.1918180000000003</v>
      </c>
      <c r="AF133" s="46"/>
      <c r="AG133" s="47"/>
      <c r="AH133" s="18"/>
      <c r="AJ133" s="19">
        <v>2023</v>
      </c>
      <c r="AK133" s="12">
        <v>5343.8367197023099</v>
      </c>
      <c r="AL133" s="13">
        <v>897.18294217260245</v>
      </c>
      <c r="AM133" s="13">
        <v>107.71153874630136</v>
      </c>
      <c r="AN133" s="13">
        <v>4.6552255079452047</v>
      </c>
      <c r="AO133" s="14">
        <v>1422.5411563627397</v>
      </c>
      <c r="AP133" s="15">
        <v>7775.9275824918986</v>
      </c>
      <c r="AQ133" s="13">
        <v>2.7013698630136984</v>
      </c>
      <c r="AR133" s="13">
        <v>0</v>
      </c>
      <c r="AS133" s="16">
        <v>4013.8517808219176</v>
      </c>
      <c r="AT133" s="13">
        <v>6141.2383561643837</v>
      </c>
      <c r="AU133" s="17">
        <v>99.474753424657521</v>
      </c>
      <c r="AV133" s="18">
        <v>0.74554999999999982</v>
      </c>
      <c r="AW133" s="46"/>
      <c r="AX133" s="47"/>
      <c r="AY133" s="18"/>
    </row>
    <row r="134" spans="2:51" x14ac:dyDescent="0.45">
      <c r="B134" s="5">
        <v>2024</v>
      </c>
      <c r="C134" s="6">
        <v>41.38</v>
      </c>
      <c r="D134" s="7">
        <v>4.5041940912480989</v>
      </c>
      <c r="E134" s="7">
        <v>9.1869983751336218E-2</v>
      </c>
      <c r="F134" s="7">
        <v>0</v>
      </c>
      <c r="G134" s="8">
        <v>0</v>
      </c>
      <c r="H134" s="9">
        <v>45.976064074999442</v>
      </c>
      <c r="I134" s="7">
        <v>0</v>
      </c>
      <c r="J134" s="7">
        <v>0</v>
      </c>
      <c r="K134" s="10">
        <v>45.976064074999442</v>
      </c>
      <c r="L134" s="7">
        <v>0</v>
      </c>
      <c r="M134" s="11">
        <v>0</v>
      </c>
      <c r="N134" s="18">
        <v>0</v>
      </c>
      <c r="O134" s="44"/>
      <c r="P134" s="45"/>
      <c r="Q134" s="18"/>
      <c r="S134" s="5">
        <v>2024</v>
      </c>
      <c r="T134" s="6">
        <v>127.41945109289617</v>
      </c>
      <c r="U134" s="7">
        <v>12</v>
      </c>
      <c r="V134" s="7">
        <v>0</v>
      </c>
      <c r="W134" s="7">
        <v>0</v>
      </c>
      <c r="X134" s="8">
        <v>0</v>
      </c>
      <c r="Y134" s="9">
        <v>139.41945109289617</v>
      </c>
      <c r="Z134" s="7">
        <v>0</v>
      </c>
      <c r="AA134" s="7">
        <v>0</v>
      </c>
      <c r="AB134" s="10">
        <v>0</v>
      </c>
      <c r="AC134" s="7">
        <v>0</v>
      </c>
      <c r="AD134" s="11">
        <v>139.41945109289617</v>
      </c>
      <c r="AE134" s="18">
        <v>1.047793</v>
      </c>
      <c r="AF134" s="44"/>
      <c r="AG134" s="45"/>
      <c r="AH134" s="18"/>
      <c r="AJ134" s="5">
        <v>2024</v>
      </c>
      <c r="AK134" s="6">
        <v>5427.2005725296667</v>
      </c>
      <c r="AL134" s="7">
        <v>957.29419929816675</v>
      </c>
      <c r="AM134" s="7">
        <v>110.5120387537052</v>
      </c>
      <c r="AN134" s="7">
        <v>4.7110882140405472</v>
      </c>
      <c r="AO134" s="8">
        <v>1448.146897177269</v>
      </c>
      <c r="AP134" s="9">
        <v>7947.8647959728487</v>
      </c>
      <c r="AQ134" s="7">
        <v>1</v>
      </c>
      <c r="AR134" s="7">
        <v>50.084814520547951</v>
      </c>
      <c r="AS134" s="10">
        <v>3530</v>
      </c>
      <c r="AT134" s="7">
        <v>6460.9075854112098</v>
      </c>
      <c r="AU134" s="11">
        <v>102.51522978142079</v>
      </c>
      <c r="AV134" s="18">
        <v>0.7704430000000001</v>
      </c>
      <c r="AW134" s="44"/>
      <c r="AX134" s="45"/>
      <c r="AY134" s="18"/>
    </row>
    <row r="135" spans="2:51" x14ac:dyDescent="0.45">
      <c r="B135" s="19">
        <v>2025</v>
      </c>
      <c r="C135" s="12">
        <v>42.356568000000003</v>
      </c>
      <c r="D135" s="13">
        <v>4.5942779730730612</v>
      </c>
      <c r="E135" s="13">
        <v>9.4442343296373632E-2</v>
      </c>
      <c r="F135" s="13">
        <v>0</v>
      </c>
      <c r="G135" s="14">
        <v>0</v>
      </c>
      <c r="H135" s="15">
        <v>47.045288316369437</v>
      </c>
      <c r="I135" s="13">
        <v>0</v>
      </c>
      <c r="J135" s="13">
        <v>0</v>
      </c>
      <c r="K135" s="16">
        <v>47.045288316369437</v>
      </c>
      <c r="L135" s="13">
        <v>0</v>
      </c>
      <c r="M135" s="17">
        <v>0</v>
      </c>
      <c r="N135" s="18">
        <v>0</v>
      </c>
      <c r="O135" s="46"/>
      <c r="P135" s="47"/>
      <c r="Q135" s="18"/>
      <c r="S135" s="19">
        <v>2025</v>
      </c>
      <c r="T135" s="12">
        <v>141.55346192392815</v>
      </c>
      <c r="U135" s="13">
        <v>12</v>
      </c>
      <c r="V135" s="13">
        <v>0</v>
      </c>
      <c r="W135" s="13">
        <v>0</v>
      </c>
      <c r="X135" s="14">
        <v>0</v>
      </c>
      <c r="Y135" s="15">
        <v>153.55346192392815</v>
      </c>
      <c r="Z135" s="13">
        <v>0</v>
      </c>
      <c r="AA135" s="13">
        <v>0</v>
      </c>
      <c r="AB135" s="16">
        <v>0</v>
      </c>
      <c r="AC135" s="13">
        <v>0</v>
      </c>
      <c r="AD135" s="17">
        <v>153.55346192392815</v>
      </c>
      <c r="AE135" s="18">
        <v>1.150862702304595</v>
      </c>
      <c r="AF135" s="46"/>
      <c r="AG135" s="47"/>
      <c r="AH135" s="18"/>
      <c r="AJ135" s="19">
        <v>2025</v>
      </c>
      <c r="AK135" s="12">
        <v>5511.8649014611292</v>
      </c>
      <c r="AL135" s="13">
        <v>1021.4329106511439</v>
      </c>
      <c r="AM135" s="13">
        <v>113.38535176130154</v>
      </c>
      <c r="AN135" s="13">
        <v>4.7676212726090341</v>
      </c>
      <c r="AO135" s="14">
        <v>1474.2135413264598</v>
      </c>
      <c r="AP135" s="15">
        <v>8125.6643264726436</v>
      </c>
      <c r="AQ135" s="13">
        <v>0</v>
      </c>
      <c r="AR135" s="13">
        <v>125.15232876712328</v>
      </c>
      <c r="AS135" s="16">
        <v>3620.8703866301398</v>
      </c>
      <c r="AT135" s="13">
        <v>6671.7505442868196</v>
      </c>
      <c r="AU135" s="17">
        <v>46.164931506849314</v>
      </c>
      <c r="AV135" s="18">
        <v>0.34599999999999997</v>
      </c>
      <c r="AW135" s="46"/>
      <c r="AX135" s="47"/>
      <c r="AY135" s="18"/>
    </row>
    <row r="136" spans="2:51" x14ac:dyDescent="0.45">
      <c r="B136" s="5">
        <v>2026</v>
      </c>
      <c r="C136" s="6">
        <v>43.495959679199999</v>
      </c>
      <c r="D136" s="7">
        <v>4.6631921426691569</v>
      </c>
      <c r="E136" s="7">
        <v>9.6897844222079352E-2</v>
      </c>
      <c r="F136" s="7">
        <v>0</v>
      </c>
      <c r="G136" s="8">
        <v>0</v>
      </c>
      <c r="H136" s="9">
        <v>48.256049666091236</v>
      </c>
      <c r="I136" s="7">
        <v>0</v>
      </c>
      <c r="J136" s="7">
        <v>0</v>
      </c>
      <c r="K136" s="10">
        <v>44.975177162561337</v>
      </c>
      <c r="L136" s="7">
        <v>0</v>
      </c>
      <c r="M136" s="11">
        <v>3.2808725035298991</v>
      </c>
      <c r="N136" s="18">
        <v>2.4589701515162484E-2</v>
      </c>
      <c r="O136" s="44"/>
      <c r="P136" s="45"/>
      <c r="Q136" s="18"/>
      <c r="S136" s="5">
        <v>2026</v>
      </c>
      <c r="T136" s="6">
        <v>149.12657213685833</v>
      </c>
      <c r="U136" s="7">
        <v>12</v>
      </c>
      <c r="V136" s="7">
        <v>0</v>
      </c>
      <c r="W136" s="7">
        <v>0</v>
      </c>
      <c r="X136" s="8">
        <v>0</v>
      </c>
      <c r="Y136" s="9">
        <v>161.12657213685833</v>
      </c>
      <c r="Z136" s="7">
        <v>0</v>
      </c>
      <c r="AA136" s="7">
        <v>0</v>
      </c>
      <c r="AB136" s="10">
        <v>0</v>
      </c>
      <c r="AC136" s="7">
        <v>0</v>
      </c>
      <c r="AD136" s="11">
        <v>161.12657213685833</v>
      </c>
      <c r="AE136" s="18">
        <v>1.207622152565776</v>
      </c>
      <c r="AF136" s="44"/>
      <c r="AG136" s="45"/>
      <c r="AH136" s="18"/>
      <c r="AJ136" s="5">
        <v>2026</v>
      </c>
      <c r="AK136" s="6">
        <v>5633.1259292932737</v>
      </c>
      <c r="AL136" s="7">
        <v>1037.7758372215621</v>
      </c>
      <c r="AM136" s="7">
        <v>115.08613203772104</v>
      </c>
      <c r="AN136" s="7">
        <v>4.8152974853351243</v>
      </c>
      <c r="AO136" s="8">
        <v>1488.9556767397244</v>
      </c>
      <c r="AP136" s="9">
        <v>8279.7588727776165</v>
      </c>
      <c r="AQ136" s="7">
        <v>0</v>
      </c>
      <c r="AR136" s="7">
        <v>386.67872764928376</v>
      </c>
      <c r="AS136" s="10">
        <v>3736.5461570694902</v>
      </c>
      <c r="AT136" s="7">
        <v>6788.5898945317404</v>
      </c>
      <c r="AU136" s="11">
        <v>33.356164383561641</v>
      </c>
      <c r="AV136" s="18">
        <v>0.24999999999999994</v>
      </c>
      <c r="AW136" s="44"/>
      <c r="AX136" s="45"/>
      <c r="AY136" s="18"/>
    </row>
    <row r="137" spans="2:51" x14ac:dyDescent="0.45">
      <c r="B137" s="19">
        <v>2027</v>
      </c>
      <c r="C137" s="12">
        <v>44.666000994570467</v>
      </c>
      <c r="D137" s="13">
        <v>4.7331400248091935</v>
      </c>
      <c r="E137" s="13">
        <v>9.9417188171853424E-2</v>
      </c>
      <c r="F137" s="13">
        <v>0</v>
      </c>
      <c r="G137" s="14">
        <v>0</v>
      </c>
      <c r="H137" s="15">
        <v>49.498558207551518</v>
      </c>
      <c r="I137" s="13">
        <v>0</v>
      </c>
      <c r="J137" s="13">
        <v>0</v>
      </c>
      <c r="K137" s="16">
        <v>42.996156112406183</v>
      </c>
      <c r="L137" s="13">
        <v>0</v>
      </c>
      <c r="M137" s="17">
        <v>6.5024020951453352</v>
      </c>
      <c r="N137" s="18">
        <v>4.8734635826037931E-2</v>
      </c>
      <c r="O137" s="46"/>
      <c r="P137" s="47"/>
      <c r="Q137" s="18"/>
      <c r="S137" s="19">
        <v>2027</v>
      </c>
      <c r="T137" s="12">
        <v>157.10484374618028</v>
      </c>
      <c r="U137" s="13">
        <v>12</v>
      </c>
      <c r="V137" s="13">
        <v>0</v>
      </c>
      <c r="W137" s="13">
        <v>0</v>
      </c>
      <c r="X137" s="14">
        <v>0</v>
      </c>
      <c r="Y137" s="15">
        <v>169.10484374618028</v>
      </c>
      <c r="Z137" s="13">
        <v>0</v>
      </c>
      <c r="AA137" s="13">
        <v>0</v>
      </c>
      <c r="AB137" s="16">
        <v>0</v>
      </c>
      <c r="AC137" s="13">
        <v>0</v>
      </c>
      <c r="AD137" s="17">
        <v>169.10484374618028</v>
      </c>
      <c r="AE137" s="18">
        <v>1.2674182334159303</v>
      </c>
      <c r="AF137" s="46"/>
      <c r="AG137" s="47"/>
      <c r="AH137" s="18"/>
      <c r="AJ137" s="19">
        <v>2027</v>
      </c>
      <c r="AK137" s="12">
        <v>5757.0546997377251</v>
      </c>
      <c r="AL137" s="13">
        <v>1054.3802506171071</v>
      </c>
      <c r="AM137" s="13">
        <v>116.81242401828685</v>
      </c>
      <c r="AN137" s="13">
        <v>4.8634504601884752</v>
      </c>
      <c r="AO137" s="14">
        <v>1503.8452335071215</v>
      </c>
      <c r="AP137" s="15">
        <v>8436.9560583404291</v>
      </c>
      <c r="AQ137" s="13">
        <v>0</v>
      </c>
      <c r="AR137" s="13">
        <v>707.26762870251673</v>
      </c>
      <c r="AS137" s="16">
        <v>3852.3286148780398</v>
      </c>
      <c r="AT137" s="13">
        <v>6875.0936871878312</v>
      </c>
      <c r="AU137" s="17">
        <v>20.013698630136986</v>
      </c>
      <c r="AV137" s="18">
        <v>0.15</v>
      </c>
      <c r="AW137" s="46"/>
      <c r="AX137" s="47"/>
      <c r="AY137" s="18"/>
    </row>
    <row r="138" spans="2:51" x14ac:dyDescent="0.45">
      <c r="B138" s="5">
        <v>2028</v>
      </c>
      <c r="C138" s="6">
        <v>45.86751642132441</v>
      </c>
      <c r="D138" s="7">
        <v>4.804137125181331</v>
      </c>
      <c r="E138" s="7">
        <v>0.10200203506432161</v>
      </c>
      <c r="F138" s="7">
        <v>0</v>
      </c>
      <c r="G138" s="8">
        <v>0</v>
      </c>
      <c r="H138" s="9">
        <v>50.773655581570061</v>
      </c>
      <c r="I138" s="7">
        <v>0</v>
      </c>
      <c r="J138" s="7">
        <v>0</v>
      </c>
      <c r="K138" s="10">
        <v>41.104216971963162</v>
      </c>
      <c r="L138" s="7">
        <v>0</v>
      </c>
      <c r="M138" s="11">
        <v>9.6694386096068996</v>
      </c>
      <c r="N138" s="18">
        <v>7.2471151796848432E-2</v>
      </c>
      <c r="O138" s="44"/>
      <c r="P138" s="45"/>
      <c r="Q138" s="18"/>
      <c r="S138" s="5">
        <v>2028</v>
      </c>
      <c r="T138" s="6">
        <v>165.50995288660093</v>
      </c>
      <c r="U138" s="7">
        <v>12</v>
      </c>
      <c r="V138" s="7">
        <v>0</v>
      </c>
      <c r="W138" s="7">
        <v>0</v>
      </c>
      <c r="X138" s="8">
        <v>0</v>
      </c>
      <c r="Y138" s="9">
        <v>177.50995288660093</v>
      </c>
      <c r="Z138" s="7">
        <v>0</v>
      </c>
      <c r="AA138" s="7">
        <v>0</v>
      </c>
      <c r="AB138" s="10">
        <v>0</v>
      </c>
      <c r="AC138" s="7">
        <v>0</v>
      </c>
      <c r="AD138" s="11">
        <v>177.50995288660093</v>
      </c>
      <c r="AE138" s="18">
        <v>1.3304134045915676</v>
      </c>
      <c r="AF138" s="44"/>
      <c r="AG138" s="45"/>
      <c r="AH138" s="18"/>
      <c r="AJ138" s="5">
        <v>2028</v>
      </c>
      <c r="AK138" s="6">
        <v>5883.7099031319549</v>
      </c>
      <c r="AL138" s="7">
        <v>1071.2503346269809</v>
      </c>
      <c r="AM138" s="7">
        <v>118.56461037856114</v>
      </c>
      <c r="AN138" s="7">
        <v>4.9120849647903597</v>
      </c>
      <c r="AO138" s="8">
        <v>1518.8836858421928</v>
      </c>
      <c r="AP138" s="9">
        <v>8597.3206189444809</v>
      </c>
      <c r="AQ138" s="7">
        <v>0</v>
      </c>
      <c r="AR138" s="7">
        <v>865.16375079506668</v>
      </c>
      <c r="AS138" s="10">
        <v>3963.62391319882</v>
      </c>
      <c r="AT138" s="7">
        <v>7013.4792362472126</v>
      </c>
      <c r="AU138" s="11">
        <v>20.013698630136986</v>
      </c>
      <c r="AV138" s="18">
        <v>0.15</v>
      </c>
      <c r="AW138" s="44"/>
      <c r="AX138" s="45"/>
      <c r="AY138" s="18"/>
    </row>
    <row r="139" spans="2:51" x14ac:dyDescent="0.45">
      <c r="B139" s="19">
        <v>2029</v>
      </c>
      <c r="C139" s="12">
        <v>47.101352613058033</v>
      </c>
      <c r="D139" s="13">
        <v>4.8761991820590502</v>
      </c>
      <c r="E139" s="13">
        <v>0.10465408797599397</v>
      </c>
      <c r="F139" s="13">
        <v>0</v>
      </c>
      <c r="G139" s="14">
        <v>0</v>
      </c>
      <c r="H139" s="15">
        <v>52.082205883093074</v>
      </c>
      <c r="I139" s="13">
        <v>0</v>
      </c>
      <c r="J139" s="13">
        <v>0</v>
      </c>
      <c r="K139" s="16">
        <v>39.29552791791815</v>
      </c>
      <c r="L139" s="13">
        <v>0</v>
      </c>
      <c r="M139" s="17">
        <v>12.786677965174924</v>
      </c>
      <c r="N139" s="18">
        <v>9.5834444708189873E-2</v>
      </c>
      <c r="O139" s="46"/>
      <c r="P139" s="47"/>
      <c r="Q139" s="18"/>
      <c r="S139" s="19">
        <v>2029</v>
      </c>
      <c r="T139" s="12">
        <v>174.3647353660341</v>
      </c>
      <c r="U139" s="13">
        <v>12</v>
      </c>
      <c r="V139" s="13">
        <v>0</v>
      </c>
      <c r="W139" s="13">
        <v>0</v>
      </c>
      <c r="X139" s="14">
        <v>0</v>
      </c>
      <c r="Y139" s="15">
        <v>186.3647353660341</v>
      </c>
      <c r="Z139" s="13">
        <v>0</v>
      </c>
      <c r="AA139" s="13">
        <v>0</v>
      </c>
      <c r="AB139" s="16">
        <v>0</v>
      </c>
      <c r="AC139" s="13">
        <v>0</v>
      </c>
      <c r="AD139" s="17">
        <v>186.3647353660341</v>
      </c>
      <c r="AE139" s="18">
        <v>1.3967788174251015</v>
      </c>
      <c r="AF139" s="46"/>
      <c r="AG139" s="47"/>
      <c r="AH139" s="18"/>
      <c r="AJ139" s="19">
        <v>2029</v>
      </c>
      <c r="AK139" s="12">
        <v>6013.1515210008583</v>
      </c>
      <c r="AL139" s="13">
        <v>1088.3903399810126</v>
      </c>
      <c r="AM139" s="13">
        <v>120.34307953423955</v>
      </c>
      <c r="AN139" s="13">
        <v>4.9612058144382631</v>
      </c>
      <c r="AO139" s="14">
        <v>1534.0725227006146</v>
      </c>
      <c r="AP139" s="15">
        <v>8760.9186690311635</v>
      </c>
      <c r="AQ139" s="13">
        <v>0</v>
      </c>
      <c r="AR139" s="13">
        <v>942.67427009470055</v>
      </c>
      <c r="AS139" s="16">
        <v>4118.28444582474</v>
      </c>
      <c r="AT139" s="13">
        <v>7133.4792362472126</v>
      </c>
      <c r="AU139" s="17">
        <v>20.013698630136986</v>
      </c>
      <c r="AV139" s="18">
        <v>0.15</v>
      </c>
      <c r="AW139" s="46"/>
      <c r="AX139" s="47"/>
      <c r="AY139" s="18"/>
    </row>
    <row r="140" spans="2:51" x14ac:dyDescent="0.45">
      <c r="B140" s="5">
        <v>2030</v>
      </c>
      <c r="C140" s="6">
        <v>48.3683789983493</v>
      </c>
      <c r="D140" s="7">
        <v>4.9493421697899347</v>
      </c>
      <c r="E140" s="7">
        <v>0.1073750942633698</v>
      </c>
      <c r="F140" s="7">
        <v>0</v>
      </c>
      <c r="G140" s="8">
        <v>0</v>
      </c>
      <c r="H140" s="9">
        <v>53.425096262402604</v>
      </c>
      <c r="I140" s="7">
        <v>0</v>
      </c>
      <c r="J140" s="7">
        <v>0</v>
      </c>
      <c r="K140" s="10">
        <v>37.566425736832031</v>
      </c>
      <c r="L140" s="7">
        <v>0</v>
      </c>
      <c r="M140" s="11">
        <v>15.858670525570574</v>
      </c>
      <c r="N140" s="18">
        <v>0.11885861892881436</v>
      </c>
      <c r="O140" s="44"/>
      <c r="P140" s="45"/>
      <c r="Q140" s="18"/>
      <c r="S140" s="5">
        <v>2030</v>
      </c>
      <c r="T140" s="6">
        <v>183.69324870811693</v>
      </c>
      <c r="U140" s="7">
        <v>12</v>
      </c>
      <c r="V140" s="7">
        <v>0</v>
      </c>
      <c r="W140" s="7">
        <v>0</v>
      </c>
      <c r="X140" s="8">
        <v>0</v>
      </c>
      <c r="Y140" s="9">
        <v>195.69324870811693</v>
      </c>
      <c r="Z140" s="7">
        <v>0</v>
      </c>
      <c r="AA140" s="7">
        <v>0</v>
      </c>
      <c r="AB140" s="10">
        <v>0</v>
      </c>
      <c r="AC140" s="7">
        <v>0</v>
      </c>
      <c r="AD140" s="11">
        <v>195.69324870811693</v>
      </c>
      <c r="AE140" s="18">
        <v>1.4666947798452294</v>
      </c>
      <c r="AF140" s="44"/>
      <c r="AG140" s="45"/>
      <c r="AH140" s="18"/>
      <c r="AJ140" s="5">
        <v>2030</v>
      </c>
      <c r="AK140" s="6">
        <v>6145.4408544628768</v>
      </c>
      <c r="AL140" s="7">
        <v>1105.8045854207089</v>
      </c>
      <c r="AM140" s="7">
        <v>122.14822572725313</v>
      </c>
      <c r="AN140" s="7">
        <v>5.0108178725826455</v>
      </c>
      <c r="AO140" s="8">
        <v>1549.4132479276209</v>
      </c>
      <c r="AP140" s="9">
        <v>8927.8177314110417</v>
      </c>
      <c r="AQ140" s="7">
        <v>0</v>
      </c>
      <c r="AR140" s="7">
        <v>1787.2343569175457</v>
      </c>
      <c r="AS140" s="10">
        <v>4240.3802934313899</v>
      </c>
      <c r="AT140" s="7">
        <v>7287.5738742847898</v>
      </c>
      <c r="AU140" s="11">
        <v>20.013698630136986</v>
      </c>
      <c r="AV140" s="18">
        <v>0.15</v>
      </c>
      <c r="AW140" s="44"/>
      <c r="AX140" s="45"/>
      <c r="AY140" s="18"/>
    </row>
    <row r="141" spans="2:51" x14ac:dyDescent="0.45">
      <c r="B141" s="19">
        <v>2031</v>
      </c>
      <c r="C141" s="12">
        <v>49.509872742710343</v>
      </c>
      <c r="D141" s="13">
        <v>5.0067545389594983</v>
      </c>
      <c r="E141" s="13">
        <v>0.1086206453568249</v>
      </c>
      <c r="F141" s="13">
        <v>0</v>
      </c>
      <c r="G141" s="14">
        <v>0</v>
      </c>
      <c r="H141" s="15">
        <v>54.625247927026663</v>
      </c>
      <c r="I141" s="13">
        <v>0</v>
      </c>
      <c r="J141" s="13">
        <v>0</v>
      </c>
      <c r="K141" s="16">
        <v>35.913408405881576</v>
      </c>
      <c r="L141" s="13">
        <v>0</v>
      </c>
      <c r="M141" s="17">
        <v>18.711839521145087</v>
      </c>
      <c r="N141" s="18">
        <v>0.14024273973753504</v>
      </c>
      <c r="O141" s="46"/>
      <c r="P141" s="47"/>
      <c r="Q141" s="18"/>
      <c r="S141" s="19">
        <v>2031</v>
      </c>
      <c r="T141" s="12">
        <v>191.95944489998217</v>
      </c>
      <c r="U141" s="13">
        <v>12</v>
      </c>
      <c r="V141" s="13">
        <v>0</v>
      </c>
      <c r="W141" s="13">
        <v>0</v>
      </c>
      <c r="X141" s="14">
        <v>0</v>
      </c>
      <c r="Y141" s="15">
        <v>203.95944489998217</v>
      </c>
      <c r="Z141" s="13">
        <v>0</v>
      </c>
      <c r="AA141" s="13">
        <v>0</v>
      </c>
      <c r="AB141" s="16">
        <v>0</v>
      </c>
      <c r="AC141" s="13">
        <v>0</v>
      </c>
      <c r="AD141" s="17">
        <v>203.95944489998217</v>
      </c>
      <c r="AE141" s="18">
        <v>1.5286488170121868</v>
      </c>
      <c r="AF141" s="46"/>
      <c r="AG141" s="47"/>
      <c r="AH141" s="18"/>
      <c r="AJ141" s="19">
        <v>2031</v>
      </c>
      <c r="AK141" s="12">
        <v>6262.20423069767</v>
      </c>
      <c r="AL141" s="13">
        <v>1119.0742404457574</v>
      </c>
      <c r="AM141" s="13">
        <v>123.36970798452566</v>
      </c>
      <c r="AN141" s="13">
        <v>5.055915233435889</v>
      </c>
      <c r="AO141" s="14">
        <v>1560.2591406631141</v>
      </c>
      <c r="AP141" s="15">
        <v>9069.9632350245029</v>
      </c>
      <c r="AQ141" s="13">
        <v>0</v>
      </c>
      <c r="AR141" s="13">
        <v>2630.8886131978074</v>
      </c>
      <c r="AS141" s="16">
        <v>4256.7885675213902</v>
      </c>
      <c r="AT141" s="13">
        <v>7540.8010344485783</v>
      </c>
      <c r="AU141" s="17">
        <v>20.013698630136986</v>
      </c>
      <c r="AV141" s="18">
        <v>0.15</v>
      </c>
      <c r="AW141" s="46"/>
      <c r="AX141" s="47"/>
      <c r="AY141" s="18"/>
    </row>
    <row r="142" spans="2:51" x14ac:dyDescent="0.45">
      <c r="B142" s="5">
        <v>2032</v>
      </c>
      <c r="C142" s="6">
        <v>50.678305739438315</v>
      </c>
      <c r="D142" s="7">
        <v>5.0648328916114291</v>
      </c>
      <c r="E142" s="7">
        <v>0.10988064484296407</v>
      </c>
      <c r="F142" s="7">
        <v>0</v>
      </c>
      <c r="G142" s="8">
        <v>0</v>
      </c>
      <c r="H142" s="9">
        <v>55.853019275892713</v>
      </c>
      <c r="I142" s="7">
        <v>0</v>
      </c>
      <c r="J142" s="7">
        <v>0</v>
      </c>
      <c r="K142" s="10">
        <v>34.333128000066473</v>
      </c>
      <c r="L142" s="7">
        <v>0</v>
      </c>
      <c r="M142" s="11">
        <v>21.51989127582624</v>
      </c>
      <c r="N142" s="18">
        <v>0.16128871284756832</v>
      </c>
      <c r="O142" s="44"/>
      <c r="P142" s="45"/>
      <c r="Q142" s="18"/>
      <c r="S142" s="5">
        <v>2032</v>
      </c>
      <c r="T142" s="6">
        <v>200.59761992048135</v>
      </c>
      <c r="U142" s="7">
        <v>12</v>
      </c>
      <c r="V142" s="7">
        <v>0</v>
      </c>
      <c r="W142" s="7">
        <v>0</v>
      </c>
      <c r="X142" s="8">
        <v>0</v>
      </c>
      <c r="Y142" s="9">
        <v>212.59761992048135</v>
      </c>
      <c r="Z142" s="7">
        <v>0</v>
      </c>
      <c r="AA142" s="7">
        <v>0</v>
      </c>
      <c r="AB142" s="10">
        <v>0</v>
      </c>
      <c r="AC142" s="7">
        <v>0</v>
      </c>
      <c r="AD142" s="11">
        <v>212.59761992048135</v>
      </c>
      <c r="AE142" s="18">
        <v>1.5933907858516567</v>
      </c>
      <c r="AF142" s="44"/>
      <c r="AG142" s="45"/>
      <c r="AH142" s="18"/>
      <c r="AJ142" s="5">
        <v>2032</v>
      </c>
      <c r="AK142" s="6">
        <v>6381.186111080925</v>
      </c>
      <c r="AL142" s="7">
        <v>1132.5031313311065</v>
      </c>
      <c r="AM142" s="7">
        <v>124.60340506437092</v>
      </c>
      <c r="AN142" s="7">
        <v>5.1014184705368111</v>
      </c>
      <c r="AO142" s="8">
        <v>1571.1809546477557</v>
      </c>
      <c r="AP142" s="9">
        <v>9214.5750205946952</v>
      </c>
      <c r="AQ142" s="7">
        <v>0</v>
      </c>
      <c r="AR142" s="7">
        <v>2775.7920825167516</v>
      </c>
      <c r="AS142" s="10">
        <v>4229.5987633299601</v>
      </c>
      <c r="AT142" s="7">
        <v>7708.3722260040822</v>
      </c>
      <c r="AU142" s="11">
        <v>20.013698630136986</v>
      </c>
      <c r="AV142" s="18">
        <v>0.15</v>
      </c>
      <c r="AW142" s="44"/>
      <c r="AX142" s="45"/>
      <c r="AY142" s="18"/>
    </row>
    <row r="143" spans="2:51" x14ac:dyDescent="0.45">
      <c r="B143" s="19">
        <v>2033</v>
      </c>
      <c r="C143" s="12">
        <v>51.874313754889059</v>
      </c>
      <c r="D143" s="13">
        <v>5.123584953154122</v>
      </c>
      <c r="E143" s="13">
        <v>0.11115526032314246</v>
      </c>
      <c r="F143" s="13">
        <v>0</v>
      </c>
      <c r="G143" s="14">
        <v>0</v>
      </c>
      <c r="H143" s="15">
        <v>57.109053968366325</v>
      </c>
      <c r="I143" s="13">
        <v>0</v>
      </c>
      <c r="J143" s="13">
        <v>0</v>
      </c>
      <c r="K143" s="16">
        <v>32.822383911517043</v>
      </c>
      <c r="L143" s="13">
        <v>0</v>
      </c>
      <c r="M143" s="17">
        <v>24.286670056849282</v>
      </c>
      <c r="N143" s="18">
        <v>0.18202535052874716</v>
      </c>
      <c r="O143" s="46"/>
      <c r="P143" s="47"/>
      <c r="Q143" s="18"/>
      <c r="S143" s="19">
        <v>2033</v>
      </c>
      <c r="T143" s="12">
        <v>209.62451281690301</v>
      </c>
      <c r="U143" s="13">
        <v>12</v>
      </c>
      <c r="V143" s="13">
        <v>0</v>
      </c>
      <c r="W143" s="13">
        <v>0</v>
      </c>
      <c r="X143" s="14">
        <v>0</v>
      </c>
      <c r="Y143" s="15">
        <v>221.62451281690301</v>
      </c>
      <c r="Z143" s="13">
        <v>0</v>
      </c>
      <c r="AA143" s="13">
        <v>0</v>
      </c>
      <c r="AB143" s="16">
        <v>0</v>
      </c>
      <c r="AC143" s="13">
        <v>0</v>
      </c>
      <c r="AD143" s="17">
        <v>221.62451281690301</v>
      </c>
      <c r="AE143" s="18">
        <v>1.6610461432889032</v>
      </c>
      <c r="AF143" s="46"/>
      <c r="AG143" s="47"/>
      <c r="AH143" s="18"/>
      <c r="AJ143" s="19">
        <v>2033</v>
      </c>
      <c r="AK143" s="12">
        <v>6502.428647191462</v>
      </c>
      <c r="AL143" s="13">
        <v>1146.0931689070799</v>
      </c>
      <c r="AM143" s="13">
        <v>125.84943911501463</v>
      </c>
      <c r="AN143" s="13">
        <v>5.1473312367716417</v>
      </c>
      <c r="AO143" s="14">
        <v>1582.1792213302899</v>
      </c>
      <c r="AP143" s="15">
        <v>9361.6978077806179</v>
      </c>
      <c r="AQ143" s="13">
        <v>0</v>
      </c>
      <c r="AR143" s="13">
        <v>2780.0651521048248</v>
      </c>
      <c r="AS143" s="16">
        <v>4184.6339068856487</v>
      </c>
      <c r="AT143" s="13">
        <v>7896.149093862281</v>
      </c>
      <c r="AU143" s="17">
        <v>20.013698630136986</v>
      </c>
      <c r="AV143" s="18">
        <v>0.15</v>
      </c>
      <c r="AW143" s="46"/>
      <c r="AX143" s="47"/>
      <c r="AY143" s="18"/>
    </row>
    <row r="144" spans="2:51" x14ac:dyDescent="0.45">
      <c r="B144" s="5">
        <v>2034</v>
      </c>
      <c r="C144" s="6">
        <v>53.098547559504439</v>
      </c>
      <c r="D144" s="7">
        <v>5.1830185386107104</v>
      </c>
      <c r="E144" s="7">
        <v>0.11244466134289093</v>
      </c>
      <c r="F144" s="7">
        <v>0</v>
      </c>
      <c r="G144" s="8">
        <v>0</v>
      </c>
      <c r="H144" s="9">
        <v>58.394010759458041</v>
      </c>
      <c r="I144" s="7">
        <v>0</v>
      </c>
      <c r="J144" s="7">
        <v>0</v>
      </c>
      <c r="K144" s="10">
        <v>31.378116367169547</v>
      </c>
      <c r="L144" s="7">
        <v>0</v>
      </c>
      <c r="M144" s="11">
        <v>27.015894392288494</v>
      </c>
      <c r="N144" s="18">
        <v>0.20248052265267558</v>
      </c>
      <c r="O144" s="44"/>
      <c r="P144" s="45"/>
      <c r="Q144" s="18"/>
      <c r="S144" s="5">
        <v>2034</v>
      </c>
      <c r="T144" s="6">
        <v>219.05761589366364</v>
      </c>
      <c r="U144" s="7">
        <v>12</v>
      </c>
      <c r="V144" s="7">
        <v>0</v>
      </c>
      <c r="W144" s="7">
        <v>0</v>
      </c>
      <c r="X144" s="8">
        <v>0</v>
      </c>
      <c r="Y144" s="9">
        <v>231.05761589366364</v>
      </c>
      <c r="Z144" s="7">
        <v>0</v>
      </c>
      <c r="AA144" s="7">
        <v>0</v>
      </c>
      <c r="AB144" s="10">
        <v>0</v>
      </c>
      <c r="AC144" s="7">
        <v>0</v>
      </c>
      <c r="AD144" s="11">
        <v>231.05761589366364</v>
      </c>
      <c r="AE144" s="18">
        <v>1.731745991810826</v>
      </c>
      <c r="AF144" s="44"/>
      <c r="AG144" s="45"/>
      <c r="AH144" s="18"/>
      <c r="AJ144" s="5">
        <v>2034</v>
      </c>
      <c r="AK144" s="6">
        <v>6625.9747914881</v>
      </c>
      <c r="AL144" s="7">
        <v>1159.8462869339648</v>
      </c>
      <c r="AM144" s="7">
        <v>127.10793350616478</v>
      </c>
      <c r="AN144" s="7">
        <v>5.1936572179025857</v>
      </c>
      <c r="AO144" s="8">
        <v>1593.2544758796018</v>
      </c>
      <c r="AP144" s="9">
        <v>9511.3771450257336</v>
      </c>
      <c r="AQ144" s="7">
        <v>0</v>
      </c>
      <c r="AR144" s="7">
        <v>2780.1028057103617</v>
      </c>
      <c r="AS144" s="10">
        <v>4140.2054041601277</v>
      </c>
      <c r="AT144" s="7">
        <v>8085.8642533212133</v>
      </c>
      <c r="AU144" s="11">
        <v>20.013698630136986</v>
      </c>
      <c r="AV144" s="18">
        <v>0.15</v>
      </c>
      <c r="AW144" s="44"/>
      <c r="AX144" s="45"/>
      <c r="AY144" s="18"/>
    </row>
    <row r="145" spans="2:51" x14ac:dyDescent="0.45">
      <c r="B145" s="19">
        <v>2035</v>
      </c>
      <c r="C145" s="12">
        <v>54.351673281908738</v>
      </c>
      <c r="D145" s="13">
        <v>5.2431415536585932</v>
      </c>
      <c r="E145" s="13">
        <v>0.11374901941446845</v>
      </c>
      <c r="F145" s="13">
        <v>0</v>
      </c>
      <c r="G145" s="14">
        <v>0</v>
      </c>
      <c r="H145" s="15">
        <v>59.708563854981804</v>
      </c>
      <c r="I145" s="13">
        <v>0</v>
      </c>
      <c r="J145" s="13">
        <v>0</v>
      </c>
      <c r="K145" s="16">
        <v>29.997400231680064</v>
      </c>
      <c r="L145" s="13">
        <v>0</v>
      </c>
      <c r="M145" s="17">
        <v>29.71116362330174</v>
      </c>
      <c r="N145" s="18">
        <v>0.22268120580092676</v>
      </c>
      <c r="O145" s="46"/>
      <c r="P145" s="47"/>
      <c r="Q145" s="18"/>
      <c r="S145" s="19">
        <v>2035</v>
      </c>
      <c r="T145" s="12">
        <v>228.91520860887849</v>
      </c>
      <c r="U145" s="13">
        <v>12</v>
      </c>
      <c r="V145" s="13">
        <v>0</v>
      </c>
      <c r="W145" s="13">
        <v>0</v>
      </c>
      <c r="X145" s="14">
        <v>0</v>
      </c>
      <c r="Y145" s="15">
        <v>240.91520860887849</v>
      </c>
      <c r="Z145" s="13">
        <v>0</v>
      </c>
      <c r="AA145" s="13">
        <v>0</v>
      </c>
      <c r="AB145" s="16">
        <v>0</v>
      </c>
      <c r="AC145" s="13">
        <v>0</v>
      </c>
      <c r="AD145" s="17">
        <v>240.91520860887849</v>
      </c>
      <c r="AE145" s="18">
        <v>1.8056273335162347</v>
      </c>
      <c r="AF145" s="46"/>
      <c r="AG145" s="47"/>
      <c r="AH145" s="18"/>
      <c r="AJ145" s="19">
        <v>2035</v>
      </c>
      <c r="AK145" s="12">
        <v>6751.8683125263733</v>
      </c>
      <c r="AL145" s="13">
        <v>1173.7644423771724</v>
      </c>
      <c r="AM145" s="13">
        <v>128.37901284122643</v>
      </c>
      <c r="AN145" s="13">
        <v>5.2404001328637086</v>
      </c>
      <c r="AO145" s="14">
        <v>1604.4072572107589</v>
      </c>
      <c r="AP145" s="15">
        <v>9663.6594250883954</v>
      </c>
      <c r="AQ145" s="13">
        <v>0</v>
      </c>
      <c r="AR145" s="13">
        <v>2780.1028767123294</v>
      </c>
      <c r="AS145" s="16">
        <v>4096.3068573722303</v>
      </c>
      <c r="AT145" s="13">
        <v>8277.5689387303464</v>
      </c>
      <c r="AU145" s="17">
        <v>20.013698630136986</v>
      </c>
      <c r="AV145" s="18">
        <v>0.15</v>
      </c>
      <c r="AW145" s="46"/>
      <c r="AX145" s="47"/>
      <c r="AY145" s="18"/>
    </row>
    <row r="146" spans="2:51" x14ac:dyDescent="0.45">
      <c r="B146" s="5">
        <v>2036</v>
      </c>
      <c r="C146" s="6">
        <v>55.166948381137367</v>
      </c>
      <c r="D146" s="7">
        <v>5.2819408011556668</v>
      </c>
      <c r="E146" s="7">
        <v>0.11459076215813553</v>
      </c>
      <c r="F146" s="7">
        <v>0</v>
      </c>
      <c r="G146" s="8">
        <v>0</v>
      </c>
      <c r="H146" s="9">
        <v>60.563479944451167</v>
      </c>
      <c r="I146" s="7">
        <v>0</v>
      </c>
      <c r="J146" s="7">
        <v>0</v>
      </c>
      <c r="K146" s="10">
        <v>29.169123019566722</v>
      </c>
      <c r="L146" s="7">
        <v>0</v>
      </c>
      <c r="M146" s="11">
        <v>31.394356924884445</v>
      </c>
      <c r="N146" s="18">
        <v>0.23529651494009901</v>
      </c>
      <c r="O146" s="44"/>
      <c r="P146" s="45"/>
      <c r="Q146" s="18"/>
      <c r="S146" s="5">
        <v>2036</v>
      </c>
      <c r="T146" s="6">
        <v>232.66941803006412</v>
      </c>
      <c r="U146" s="7">
        <v>12</v>
      </c>
      <c r="V146" s="7">
        <v>0</v>
      </c>
      <c r="W146" s="7">
        <v>0</v>
      </c>
      <c r="X146" s="8">
        <v>0</v>
      </c>
      <c r="Y146" s="9">
        <v>244.66941803006412</v>
      </c>
      <c r="Z146" s="7">
        <v>0</v>
      </c>
      <c r="AA146" s="7">
        <v>0</v>
      </c>
      <c r="AB146" s="10">
        <v>0</v>
      </c>
      <c r="AC146" s="7">
        <v>0</v>
      </c>
      <c r="AD146" s="11">
        <v>244.66941803006412</v>
      </c>
      <c r="AE146" s="18">
        <v>1.8337646320528418</v>
      </c>
      <c r="AF146" s="44"/>
      <c r="AG146" s="45"/>
      <c r="AH146" s="18"/>
      <c r="AJ146" s="5">
        <v>2036</v>
      </c>
      <c r="AK146" s="6">
        <v>6832.8907322766891</v>
      </c>
      <c r="AL146" s="7">
        <v>1186.6758512433212</v>
      </c>
      <c r="AM146" s="7">
        <v>129.40604494395623</v>
      </c>
      <c r="AN146" s="7">
        <v>5.2823233339266187</v>
      </c>
      <c r="AO146" s="8">
        <v>1606.6534273708539</v>
      </c>
      <c r="AP146" s="9">
        <v>9760.9083791687481</v>
      </c>
      <c r="AQ146" s="7">
        <v>0</v>
      </c>
      <c r="AR146" s="7">
        <v>2780.1028767123294</v>
      </c>
      <c r="AS146" s="10">
        <v>4052.9319450553635</v>
      </c>
      <c r="AT146" s="7">
        <v>8365.3120547304225</v>
      </c>
      <c r="AU146" s="11">
        <v>20.013698630136986</v>
      </c>
      <c r="AV146" s="18">
        <v>0.15</v>
      </c>
      <c r="AW146" s="44"/>
      <c r="AX146" s="45"/>
      <c r="AY146" s="18"/>
    </row>
    <row r="147" spans="2:51" x14ac:dyDescent="0.45">
      <c r="B147" s="19">
        <v>2037</v>
      </c>
      <c r="C147" s="12">
        <v>55.994452606854423</v>
      </c>
      <c r="D147" s="13">
        <v>5.321027163084219</v>
      </c>
      <c r="E147" s="13">
        <v>0.11543873379810574</v>
      </c>
      <c r="F147" s="13">
        <v>0</v>
      </c>
      <c r="G147" s="14">
        <v>0</v>
      </c>
      <c r="H147" s="15">
        <v>61.430918503736748</v>
      </c>
      <c r="I147" s="13">
        <v>0</v>
      </c>
      <c r="J147" s="13">
        <v>0</v>
      </c>
      <c r="K147" s="16">
        <v>28.363715894021141</v>
      </c>
      <c r="L147" s="13">
        <v>0</v>
      </c>
      <c r="M147" s="17">
        <v>33.067202609715608</v>
      </c>
      <c r="N147" s="18">
        <v>0.24783427007281719</v>
      </c>
      <c r="O147" s="46"/>
      <c r="P147" s="47"/>
      <c r="Q147" s="18"/>
      <c r="S147" s="19">
        <v>2037</v>
      </c>
      <c r="T147" s="12">
        <v>236.48519648575714</v>
      </c>
      <c r="U147" s="13">
        <v>12</v>
      </c>
      <c r="V147" s="13">
        <v>0</v>
      </c>
      <c r="W147" s="13">
        <v>0</v>
      </c>
      <c r="X147" s="14">
        <v>0</v>
      </c>
      <c r="Y147" s="15">
        <v>248.48519648575714</v>
      </c>
      <c r="Z147" s="13">
        <v>0</v>
      </c>
      <c r="AA147" s="13">
        <v>0</v>
      </c>
      <c r="AB147" s="16">
        <v>0</v>
      </c>
      <c r="AC147" s="13">
        <v>0</v>
      </c>
      <c r="AD147" s="17">
        <v>248.48519648575714</v>
      </c>
      <c r="AE147" s="18">
        <v>1.8623633822854488</v>
      </c>
      <c r="AF147" s="46"/>
      <c r="AG147" s="47"/>
      <c r="AH147" s="18"/>
      <c r="AJ147" s="19">
        <v>2037</v>
      </c>
      <c r="AK147" s="12">
        <v>6914.8854210640093</v>
      </c>
      <c r="AL147" s="13">
        <v>1199.7292856069976</v>
      </c>
      <c r="AM147" s="13">
        <v>130.44129330350788</v>
      </c>
      <c r="AN147" s="13">
        <v>5.3245819205980318</v>
      </c>
      <c r="AO147" s="14">
        <v>1608.9027421691733</v>
      </c>
      <c r="AP147" s="15">
        <v>9859.2833240642867</v>
      </c>
      <c r="AQ147" s="13">
        <v>0</v>
      </c>
      <c r="AR147" s="13">
        <v>2780.1028767123294</v>
      </c>
      <c r="AS147" s="16">
        <v>4017.1626478264102</v>
      </c>
      <c r="AT147" s="13">
        <v>8430.3969272343693</v>
      </c>
      <c r="AU147" s="17">
        <v>20.013698630136986</v>
      </c>
      <c r="AV147" s="18">
        <v>0.15</v>
      </c>
      <c r="AW147" s="46"/>
      <c r="AX147" s="47"/>
      <c r="AY147" s="18"/>
    </row>
    <row r="148" spans="2:51" x14ac:dyDescent="0.45">
      <c r="B148" s="5">
        <v>2038</v>
      </c>
      <c r="C148" s="6">
        <v>56.834369395957239</v>
      </c>
      <c r="D148" s="7">
        <v>5.3604027640910425</v>
      </c>
      <c r="E148" s="7">
        <v>0.11629298042821172</v>
      </c>
      <c r="F148" s="7">
        <v>0</v>
      </c>
      <c r="G148" s="8">
        <v>0</v>
      </c>
      <c r="H148" s="9">
        <v>62.311065140476494</v>
      </c>
      <c r="I148" s="7">
        <v>0</v>
      </c>
      <c r="J148" s="7">
        <v>0</v>
      </c>
      <c r="K148" s="10">
        <v>27.580547374601785</v>
      </c>
      <c r="L148" s="7">
        <v>0</v>
      </c>
      <c r="M148" s="11">
        <v>34.730517765874708</v>
      </c>
      <c r="N148" s="18">
        <v>0.26030059516518</v>
      </c>
      <c r="O148" s="44"/>
      <c r="P148" s="45"/>
      <c r="Q148" s="18"/>
      <c r="S148" s="5">
        <v>2038</v>
      </c>
      <c r="T148" s="6">
        <v>240.36355370812356</v>
      </c>
      <c r="U148" s="7">
        <v>12</v>
      </c>
      <c r="V148" s="7">
        <v>0</v>
      </c>
      <c r="W148" s="7">
        <v>0</v>
      </c>
      <c r="X148" s="8">
        <v>0</v>
      </c>
      <c r="Y148" s="9">
        <v>252.36355370812356</v>
      </c>
      <c r="Z148" s="7">
        <v>0</v>
      </c>
      <c r="AA148" s="7">
        <v>0</v>
      </c>
      <c r="AB148" s="10">
        <v>0</v>
      </c>
      <c r="AC148" s="7">
        <v>0</v>
      </c>
      <c r="AD148" s="11">
        <v>252.36355370812356</v>
      </c>
      <c r="AE148" s="18">
        <v>1.8914311520218707</v>
      </c>
      <c r="AF148" s="44"/>
      <c r="AG148" s="45"/>
      <c r="AH148" s="18"/>
      <c r="AJ148" s="5">
        <v>2038</v>
      </c>
      <c r="AK148" s="6">
        <v>6997.864046116777</v>
      </c>
      <c r="AL148" s="7">
        <v>1212.9263077486744</v>
      </c>
      <c r="AM148" s="7">
        <v>131.48482364993595</v>
      </c>
      <c r="AN148" s="7">
        <v>5.3671785759628161</v>
      </c>
      <c r="AO148" s="8">
        <v>1611.1552060082101</v>
      </c>
      <c r="AP148" s="9">
        <v>9958.7975620995621</v>
      </c>
      <c r="AQ148" s="7">
        <v>0</v>
      </c>
      <c r="AR148" s="7">
        <v>2780.1028767123294</v>
      </c>
      <c r="AS148" s="10">
        <v>3979.1562395655701</v>
      </c>
      <c r="AT148" s="7">
        <v>8466.2941430630854</v>
      </c>
      <c r="AU148" s="11">
        <v>20.013698630136986</v>
      </c>
      <c r="AV148" s="18">
        <v>0.15</v>
      </c>
      <c r="AW148" s="44"/>
      <c r="AX148" s="45"/>
      <c r="AY148" s="18"/>
    </row>
    <row r="149" spans="2:51" x14ac:dyDescent="0.45">
      <c r="B149" s="19">
        <v>2039</v>
      </c>
      <c r="C149" s="12">
        <v>57.68688493689659</v>
      </c>
      <c r="D149" s="13">
        <v>5.4000697445453163</v>
      </c>
      <c r="E149" s="13">
        <v>0.1171535484833805</v>
      </c>
      <c r="F149" s="13">
        <v>0</v>
      </c>
      <c r="G149" s="14">
        <v>0</v>
      </c>
      <c r="H149" s="15">
        <v>63.204108229925289</v>
      </c>
      <c r="I149" s="13">
        <v>0</v>
      </c>
      <c r="J149" s="13">
        <v>0</v>
      </c>
      <c r="K149" s="16">
        <v>26.819003417073446</v>
      </c>
      <c r="L149" s="13">
        <v>0</v>
      </c>
      <c r="M149" s="17">
        <v>36.385104812851843</v>
      </c>
      <c r="N149" s="18">
        <v>0.27270150424416678</v>
      </c>
      <c r="O149" s="46"/>
      <c r="P149" s="47"/>
      <c r="Q149" s="18"/>
      <c r="S149" s="19">
        <v>2039</v>
      </c>
      <c r="T149" s="12">
        <v>244.30551598893678</v>
      </c>
      <c r="U149" s="13">
        <v>12</v>
      </c>
      <c r="V149" s="13">
        <v>0</v>
      </c>
      <c r="W149" s="13">
        <v>0</v>
      </c>
      <c r="X149" s="14">
        <v>0</v>
      </c>
      <c r="Y149" s="15">
        <v>256.3055159889368</v>
      </c>
      <c r="Z149" s="13">
        <v>0</v>
      </c>
      <c r="AA149" s="13">
        <v>0</v>
      </c>
      <c r="AB149" s="16">
        <v>0</v>
      </c>
      <c r="AC149" s="13">
        <v>0</v>
      </c>
      <c r="AD149" s="17">
        <v>256.3055159889368</v>
      </c>
      <c r="AE149" s="18">
        <v>1.9209756331819698</v>
      </c>
      <c r="AF149" s="46"/>
      <c r="AG149" s="47"/>
      <c r="AH149" s="18"/>
      <c r="AJ149" s="19">
        <v>2039</v>
      </c>
      <c r="AK149" s="12">
        <v>7081.8384146701783</v>
      </c>
      <c r="AL149" s="13">
        <v>1226.2684971339097</v>
      </c>
      <c r="AM149" s="13">
        <v>132.53670223913542</v>
      </c>
      <c r="AN149" s="13">
        <v>5.4101160045705186</v>
      </c>
      <c r="AO149" s="14">
        <v>1613.4108232966219</v>
      </c>
      <c r="AP149" s="15">
        <v>10059.464553344416</v>
      </c>
      <c r="AQ149" s="13">
        <v>0</v>
      </c>
      <c r="AR149" s="13">
        <v>2780.1028767123294</v>
      </c>
      <c r="AS149" s="16">
        <v>3949.1562395655701</v>
      </c>
      <c r="AT149" s="13">
        <v>8521.7744879709498</v>
      </c>
      <c r="AU149" s="17">
        <v>20.013698630136986</v>
      </c>
      <c r="AV149" s="18">
        <v>0.15</v>
      </c>
      <c r="AW149" s="46"/>
      <c r="AX149" s="47"/>
      <c r="AY149" s="18"/>
    </row>
    <row r="150" spans="2:51" x14ac:dyDescent="0.45">
      <c r="B150" s="5">
        <v>2040</v>
      </c>
      <c r="C150" s="6">
        <v>58.552188210950014</v>
      </c>
      <c r="D150" s="7">
        <v>5.4400302606549538</v>
      </c>
      <c r="E150" s="7">
        <v>0.11802048474215754</v>
      </c>
      <c r="F150" s="7">
        <v>0</v>
      </c>
      <c r="G150" s="8">
        <v>0</v>
      </c>
      <c r="H150" s="9">
        <v>64.110238956347132</v>
      </c>
      <c r="I150" s="7">
        <v>0</v>
      </c>
      <c r="J150" s="7">
        <v>0</v>
      </c>
      <c r="K150" s="10">
        <v>26.078486931965106</v>
      </c>
      <c r="L150" s="7">
        <v>0</v>
      </c>
      <c r="M150" s="11">
        <v>38.03175202438203</v>
      </c>
      <c r="N150" s="18">
        <v>0.28504290531621024</v>
      </c>
      <c r="O150" s="44"/>
      <c r="P150" s="45"/>
      <c r="Q150" s="18"/>
      <c r="S150" s="5">
        <v>2040</v>
      </c>
      <c r="T150" s="6">
        <v>248.31212645115542</v>
      </c>
      <c r="U150" s="7">
        <v>12</v>
      </c>
      <c r="V150" s="7">
        <v>0</v>
      </c>
      <c r="W150" s="7">
        <v>0</v>
      </c>
      <c r="X150" s="8">
        <v>0</v>
      </c>
      <c r="Y150" s="9">
        <v>260.31212645115545</v>
      </c>
      <c r="Z150" s="7">
        <v>0</v>
      </c>
      <c r="AA150" s="7">
        <v>0</v>
      </c>
      <c r="AB150" s="10">
        <v>0</v>
      </c>
      <c r="AC150" s="7">
        <v>0</v>
      </c>
      <c r="AD150" s="11">
        <v>260.31212645115545</v>
      </c>
      <c r="AE150" s="18">
        <v>1.9510046438330952</v>
      </c>
      <c r="AF150" s="44"/>
      <c r="AG150" s="45"/>
      <c r="AH150" s="18"/>
      <c r="AJ150" s="5">
        <v>2040</v>
      </c>
      <c r="AK150" s="6">
        <v>7166.8204756462201</v>
      </c>
      <c r="AL150" s="7">
        <v>1239.7574506023825</v>
      </c>
      <c r="AM150" s="7">
        <v>133.59699585704851</v>
      </c>
      <c r="AN150" s="7">
        <v>5.4533969326070828</v>
      </c>
      <c r="AO150" s="8">
        <v>1615.6695984492371</v>
      </c>
      <c r="AP150" s="9">
        <v>10161.297917487496</v>
      </c>
      <c r="AQ150" s="7">
        <v>0</v>
      </c>
      <c r="AR150" s="7">
        <v>2780.1028767123294</v>
      </c>
      <c r="AS150" s="10">
        <v>3899.1562395655665</v>
      </c>
      <c r="AT150" s="7">
        <v>8557.6044336727391</v>
      </c>
      <c r="AU150" s="11">
        <v>20.013698630136986</v>
      </c>
      <c r="AV150" s="18">
        <v>0.15</v>
      </c>
      <c r="AW150" s="44"/>
      <c r="AX150" s="45"/>
      <c r="AY150" s="18"/>
    </row>
    <row r="151" spans="2:51" x14ac:dyDescent="0.45">
      <c r="B151" s="19">
        <v>2041</v>
      </c>
      <c r="C151" s="12">
        <v>57.908114140629557</v>
      </c>
      <c r="D151" s="13">
        <v>5.4694064240624911</v>
      </c>
      <c r="E151" s="13">
        <v>0.1186577953597652</v>
      </c>
      <c r="F151" s="13">
        <v>0</v>
      </c>
      <c r="G151" s="14">
        <v>0</v>
      </c>
      <c r="H151" s="15">
        <v>63.496178360051815</v>
      </c>
      <c r="I151" s="13">
        <v>0</v>
      </c>
      <c r="J151" s="13">
        <v>0</v>
      </c>
      <c r="K151" s="16">
        <v>25.358417316421207</v>
      </c>
      <c r="L151" s="13">
        <v>0</v>
      </c>
      <c r="M151" s="17">
        <v>38.137761043630604</v>
      </c>
      <c r="N151" s="18">
        <v>0.28583742876643059</v>
      </c>
      <c r="O151" s="46"/>
      <c r="P151" s="47"/>
      <c r="Q151" s="18"/>
      <c r="S151" s="19">
        <v>2041</v>
      </c>
      <c r="T151" s="12">
        <v>250.24896103747446</v>
      </c>
      <c r="U151" s="13">
        <v>12</v>
      </c>
      <c r="V151" s="13">
        <v>0</v>
      </c>
      <c r="W151" s="13">
        <v>0</v>
      </c>
      <c r="X151" s="14">
        <v>0</v>
      </c>
      <c r="Y151" s="15">
        <v>262.24896103747449</v>
      </c>
      <c r="Z151" s="13">
        <v>0</v>
      </c>
      <c r="AA151" s="13">
        <v>0</v>
      </c>
      <c r="AB151" s="16">
        <v>0</v>
      </c>
      <c r="AC151" s="13">
        <v>0</v>
      </c>
      <c r="AD151" s="17">
        <v>262.24896103747449</v>
      </c>
      <c r="AE151" s="18">
        <v>1.9655209605478068</v>
      </c>
      <c r="AF151" s="46"/>
      <c r="AG151" s="47"/>
      <c r="AH151" s="18"/>
      <c r="AJ151" s="19">
        <v>2041</v>
      </c>
      <c r="AK151" s="12">
        <v>7204.8046241671454</v>
      </c>
      <c r="AL151" s="13">
        <v>1245.9562378553942</v>
      </c>
      <c r="AM151" s="13">
        <v>131.59304091919279</v>
      </c>
      <c r="AN151" s="13">
        <v>5.3186980283716885</v>
      </c>
      <c r="AO151" s="14">
        <v>1585.1334430385466</v>
      </c>
      <c r="AP151" s="15">
        <v>10172.806044008652</v>
      </c>
      <c r="AQ151" s="13">
        <v>0</v>
      </c>
      <c r="AR151" s="13">
        <v>2780.1028767123294</v>
      </c>
      <c r="AS151" s="16">
        <v>3899.1562395655665</v>
      </c>
      <c r="AT151" s="13">
        <v>8567.7620346075964</v>
      </c>
      <c r="AU151" s="17">
        <v>20.013698630136986</v>
      </c>
      <c r="AV151" s="18">
        <v>0.15</v>
      </c>
      <c r="AW151" s="46"/>
      <c r="AX151" s="47"/>
      <c r="AY151" s="18"/>
    </row>
    <row r="152" spans="2:51" x14ac:dyDescent="0.45">
      <c r="B152" s="5">
        <v>2042</v>
      </c>
      <c r="C152" s="6">
        <v>57.271124885082635</v>
      </c>
      <c r="D152" s="7">
        <v>5.4989412187524289</v>
      </c>
      <c r="E152" s="7">
        <v>0.11929854745470794</v>
      </c>
      <c r="F152" s="7">
        <v>0</v>
      </c>
      <c r="G152" s="8">
        <v>0</v>
      </c>
      <c r="H152" s="9">
        <v>62.889364651289775</v>
      </c>
      <c r="I152" s="7">
        <v>0</v>
      </c>
      <c r="J152" s="7">
        <v>0</v>
      </c>
      <c r="K152" s="10">
        <v>24.658229998979273</v>
      </c>
      <c r="L152" s="7">
        <v>0</v>
      </c>
      <c r="M152" s="11">
        <v>38.231134652310502</v>
      </c>
      <c r="N152" s="18">
        <v>0.28653725150088982</v>
      </c>
      <c r="O152" s="44"/>
      <c r="P152" s="45"/>
      <c r="Q152" s="18"/>
      <c r="S152" s="5">
        <v>2042</v>
      </c>
      <c r="T152" s="6">
        <v>252.20090293356679</v>
      </c>
      <c r="U152" s="7">
        <v>12</v>
      </c>
      <c r="V152" s="7">
        <v>0</v>
      </c>
      <c r="W152" s="7">
        <v>0</v>
      </c>
      <c r="X152" s="8">
        <v>0</v>
      </c>
      <c r="Y152" s="9">
        <v>264.20090293356679</v>
      </c>
      <c r="Z152" s="7">
        <v>0</v>
      </c>
      <c r="AA152" s="7">
        <v>0</v>
      </c>
      <c r="AB152" s="10">
        <v>0</v>
      </c>
      <c r="AC152" s="7">
        <v>0</v>
      </c>
      <c r="AD152" s="11">
        <v>264.20090293356679</v>
      </c>
      <c r="AE152" s="18">
        <v>1.9801505045328927</v>
      </c>
      <c r="AF152" s="44"/>
      <c r="AG152" s="45"/>
      <c r="AH152" s="18"/>
      <c r="AJ152" s="5">
        <v>2042</v>
      </c>
      <c r="AK152" s="6">
        <v>7242.9900886752321</v>
      </c>
      <c r="AL152" s="7">
        <v>1252.186019044671</v>
      </c>
      <c r="AM152" s="7">
        <v>129.61914530540488</v>
      </c>
      <c r="AN152" s="7">
        <v>5.1873261870709078</v>
      </c>
      <c r="AO152" s="8">
        <v>1555.1744209651181</v>
      </c>
      <c r="AP152" s="9">
        <v>10185.157000177498</v>
      </c>
      <c r="AQ152" s="7">
        <v>0</v>
      </c>
      <c r="AR152" s="7">
        <v>2780.1028767123294</v>
      </c>
      <c r="AS152" s="10">
        <v>3899.1562395655665</v>
      </c>
      <c r="AT152" s="7">
        <v>8578.7553074045318</v>
      </c>
      <c r="AU152" s="11">
        <v>20.013698630136986</v>
      </c>
      <c r="AV152" s="18">
        <v>0.15</v>
      </c>
      <c r="AW152" s="44"/>
      <c r="AX152" s="45"/>
      <c r="AY152" s="18"/>
    </row>
    <row r="153" spans="2:51" x14ac:dyDescent="0.45">
      <c r="B153" s="19">
        <v>2043</v>
      </c>
      <c r="C153" s="12">
        <v>56.641142511346729</v>
      </c>
      <c r="D153" s="13">
        <v>5.5286355013336923</v>
      </c>
      <c r="E153" s="13">
        <v>0.11994275961096337</v>
      </c>
      <c r="F153" s="13">
        <v>0</v>
      </c>
      <c r="G153" s="14">
        <v>0</v>
      </c>
      <c r="H153" s="15">
        <v>62.289720772291389</v>
      </c>
      <c r="I153" s="13">
        <v>0</v>
      </c>
      <c r="J153" s="13">
        <v>0</v>
      </c>
      <c r="K153" s="16">
        <v>23.977375996916965</v>
      </c>
      <c r="L153" s="13">
        <v>0</v>
      </c>
      <c r="M153" s="17">
        <v>38.312344775374427</v>
      </c>
      <c r="N153" s="18">
        <v>0.28714591053412042</v>
      </c>
      <c r="O153" s="46"/>
      <c r="P153" s="47"/>
      <c r="Q153" s="18"/>
      <c r="S153" s="19">
        <v>2043</v>
      </c>
      <c r="T153" s="12">
        <v>254.16806997644863</v>
      </c>
      <c r="U153" s="13">
        <v>12</v>
      </c>
      <c r="V153" s="13">
        <v>0</v>
      </c>
      <c r="W153" s="13">
        <v>0</v>
      </c>
      <c r="X153" s="14">
        <v>0</v>
      </c>
      <c r="Y153" s="15">
        <v>266.16806997644863</v>
      </c>
      <c r="Z153" s="13">
        <v>0</v>
      </c>
      <c r="AA153" s="13">
        <v>0</v>
      </c>
      <c r="AB153" s="16">
        <v>0</v>
      </c>
      <c r="AC153" s="13">
        <v>0</v>
      </c>
      <c r="AD153" s="17">
        <v>266.16806997644863</v>
      </c>
      <c r="AE153" s="18">
        <v>1.9948941589610625</v>
      </c>
      <c r="AF153" s="46"/>
      <c r="AG153" s="47"/>
      <c r="AH153" s="18"/>
      <c r="AJ153" s="19">
        <v>2043</v>
      </c>
      <c r="AK153" s="12">
        <v>7281.3779361452116</v>
      </c>
      <c r="AL153" s="13">
        <v>1258.4469491398943</v>
      </c>
      <c r="AM153" s="13">
        <v>127.6748581258238</v>
      </c>
      <c r="AN153" s="13">
        <v>5.0591992302502566</v>
      </c>
      <c r="AO153" s="14">
        <v>1525.7816244088774</v>
      </c>
      <c r="AP153" s="15">
        <v>10198.340567050058</v>
      </c>
      <c r="AQ153" s="13">
        <v>0</v>
      </c>
      <c r="AR153" s="13">
        <v>2780.1028767123294</v>
      </c>
      <c r="AS153" s="16">
        <v>3899.1562395655665</v>
      </c>
      <c r="AT153" s="13">
        <v>8590.5739951833129</v>
      </c>
      <c r="AU153" s="17">
        <v>20.013698630136986</v>
      </c>
      <c r="AV153" s="18">
        <v>0.15</v>
      </c>
      <c r="AW153" s="46"/>
      <c r="AX153" s="47"/>
      <c r="AY153" s="18"/>
    </row>
    <row r="154" spans="2:51" x14ac:dyDescent="0.45">
      <c r="B154" s="5">
        <v>2044</v>
      </c>
      <c r="C154" s="6">
        <v>56.018089943721911</v>
      </c>
      <c r="D154" s="7">
        <v>5.5584901330408947</v>
      </c>
      <c r="E154" s="7">
        <v>0.12059045051286259</v>
      </c>
      <c r="F154" s="7">
        <v>0</v>
      </c>
      <c r="G154" s="8">
        <v>0</v>
      </c>
      <c r="H154" s="9">
        <v>61.697170527275674</v>
      </c>
      <c r="I154" s="7">
        <v>0</v>
      </c>
      <c r="J154" s="7">
        <v>0</v>
      </c>
      <c r="K154" s="10">
        <v>23.315321485821507</v>
      </c>
      <c r="L154" s="7">
        <v>0</v>
      </c>
      <c r="M154" s="11">
        <v>38.381849041454167</v>
      </c>
      <c r="N154" s="18">
        <v>0.28766683573163798</v>
      </c>
      <c r="O154" s="44"/>
      <c r="P154" s="45"/>
      <c r="Q154" s="18"/>
      <c r="S154" s="5">
        <v>2044</v>
      </c>
      <c r="T154" s="6">
        <v>256.15058092226496</v>
      </c>
      <c r="U154" s="7">
        <v>12</v>
      </c>
      <c r="V154" s="7">
        <v>0</v>
      </c>
      <c r="W154" s="7">
        <v>0</v>
      </c>
      <c r="X154" s="8">
        <v>0</v>
      </c>
      <c r="Y154" s="9">
        <v>268.15058092226496</v>
      </c>
      <c r="Z154" s="7">
        <v>0</v>
      </c>
      <c r="AA154" s="7">
        <v>0</v>
      </c>
      <c r="AB154" s="10">
        <v>0</v>
      </c>
      <c r="AC154" s="7">
        <v>0</v>
      </c>
      <c r="AD154" s="11">
        <v>268.15058092226496</v>
      </c>
      <c r="AE154" s="18">
        <v>2.0097528138937721</v>
      </c>
      <c r="AF154" s="44"/>
      <c r="AG154" s="45"/>
      <c r="AH154" s="18"/>
      <c r="AJ154" s="5">
        <v>2044</v>
      </c>
      <c r="AK154" s="6">
        <v>7319.9692392067818</v>
      </c>
      <c r="AL154" s="7">
        <v>1264.7391838855935</v>
      </c>
      <c r="AM154" s="7">
        <v>125.75973525393644</v>
      </c>
      <c r="AN154" s="7">
        <v>4.9342370092630752</v>
      </c>
      <c r="AO154" s="8">
        <v>1496.9443517075497</v>
      </c>
      <c r="AP154" s="9">
        <v>10212.346747063126</v>
      </c>
      <c r="AQ154" s="7">
        <v>0</v>
      </c>
      <c r="AR154" s="7">
        <v>2780.1028767123294</v>
      </c>
      <c r="AS154" s="10">
        <v>3899.1562395655665</v>
      </c>
      <c r="AT154" s="7">
        <v>8603.2080622434005</v>
      </c>
      <c r="AU154" s="11">
        <v>20.013698630136986</v>
      </c>
      <c r="AV154" s="18">
        <v>0.15</v>
      </c>
      <c r="AW154" s="44"/>
      <c r="AX154" s="45"/>
      <c r="AY154" s="18"/>
    </row>
    <row r="155" spans="2:51" x14ac:dyDescent="0.45">
      <c r="B155" s="19">
        <v>2045</v>
      </c>
      <c r="C155" s="12">
        <v>55.401890954340978</v>
      </c>
      <c r="D155" s="13">
        <v>5.5885059797593151</v>
      </c>
      <c r="E155" s="13">
        <v>0.12124163894563204</v>
      </c>
      <c r="F155" s="13">
        <v>0</v>
      </c>
      <c r="G155" s="14">
        <v>0</v>
      </c>
      <c r="H155" s="15">
        <v>61.111638573045923</v>
      </c>
      <c r="I155" s="13">
        <v>0</v>
      </c>
      <c r="J155" s="13">
        <v>0</v>
      </c>
      <c r="K155" s="16">
        <v>22.671547381043993</v>
      </c>
      <c r="L155" s="13">
        <v>0</v>
      </c>
      <c r="M155" s="17">
        <v>38.44009119200193</v>
      </c>
      <c r="N155" s="18">
        <v>0.28810335287640049</v>
      </c>
      <c r="O155" s="46"/>
      <c r="P155" s="47"/>
      <c r="Q155" s="18"/>
      <c r="S155" s="19">
        <v>2045</v>
      </c>
      <c r="T155" s="12">
        <v>258.14855545345864</v>
      </c>
      <c r="U155" s="13">
        <v>12</v>
      </c>
      <c r="V155" s="13">
        <v>0</v>
      </c>
      <c r="W155" s="13">
        <v>0</v>
      </c>
      <c r="X155" s="14">
        <v>0</v>
      </c>
      <c r="Y155" s="15">
        <v>270.14855545345864</v>
      </c>
      <c r="Z155" s="13">
        <v>0</v>
      </c>
      <c r="AA155" s="13">
        <v>0</v>
      </c>
      <c r="AB155" s="16">
        <v>0</v>
      </c>
      <c r="AC155" s="13">
        <v>0</v>
      </c>
      <c r="AD155" s="17">
        <v>270.14855545345864</v>
      </c>
      <c r="AE155" s="18">
        <v>2.0247273663349565</v>
      </c>
      <c r="AF155" s="46"/>
      <c r="AG155" s="47"/>
      <c r="AH155" s="18"/>
      <c r="AJ155" s="19">
        <v>2045</v>
      </c>
      <c r="AK155" s="12">
        <v>7358.765076174579</v>
      </c>
      <c r="AL155" s="13">
        <v>1271.0628798050211</v>
      </c>
      <c r="AM155" s="13">
        <v>123.87333922512742</v>
      </c>
      <c r="AN155" s="13">
        <v>4.8123613551342777</v>
      </c>
      <c r="AO155" s="14">
        <v>1468.6521034602765</v>
      </c>
      <c r="AP155" s="15">
        <v>10227.165760020136</v>
      </c>
      <c r="AQ155" s="13">
        <v>0</v>
      </c>
      <c r="AR155" s="13">
        <v>2780.1028767123294</v>
      </c>
      <c r="AS155" s="16">
        <v>3899.1562395655665</v>
      </c>
      <c r="AT155" s="13">
        <v>8616.6476900487869</v>
      </c>
      <c r="AU155" s="17">
        <v>20.013698630136986</v>
      </c>
      <c r="AV155" s="18">
        <v>0.15</v>
      </c>
      <c r="AW155" s="46"/>
      <c r="AX155" s="47"/>
      <c r="AY155" s="18"/>
    </row>
    <row r="156" spans="2:51" x14ac:dyDescent="0.45">
      <c r="B156" s="5">
        <v>2046</v>
      </c>
      <c r="C156" s="6">
        <v>54.127647462391131</v>
      </c>
      <c r="D156" s="7">
        <v>5.6119777048743043</v>
      </c>
      <c r="E156" s="7">
        <v>0.1217508538292037</v>
      </c>
      <c r="F156" s="7">
        <v>0</v>
      </c>
      <c r="G156" s="8">
        <v>0</v>
      </c>
      <c r="H156" s="9">
        <v>59.861376021094642</v>
      </c>
      <c r="I156" s="7">
        <v>0</v>
      </c>
      <c r="J156" s="7">
        <v>0</v>
      </c>
      <c r="K156" s="10">
        <v>22.045548930710453</v>
      </c>
      <c r="L156" s="7">
        <v>0</v>
      </c>
      <c r="M156" s="11">
        <v>37.81582709038419</v>
      </c>
      <c r="N156" s="18">
        <v>0.28342457675544613</v>
      </c>
      <c r="O156" s="44"/>
      <c r="P156" s="45"/>
      <c r="Q156" s="18"/>
      <c r="S156" s="5">
        <v>2046</v>
      </c>
      <c r="T156" s="6">
        <v>259.43929823072591</v>
      </c>
      <c r="U156" s="7">
        <v>12</v>
      </c>
      <c r="V156" s="7">
        <v>0</v>
      </c>
      <c r="W156" s="7">
        <v>0</v>
      </c>
      <c r="X156" s="8">
        <v>0</v>
      </c>
      <c r="Y156" s="9">
        <v>271.43929823072591</v>
      </c>
      <c r="Z156" s="7">
        <v>0</v>
      </c>
      <c r="AA156" s="7">
        <v>0</v>
      </c>
      <c r="AB156" s="10">
        <v>0</v>
      </c>
      <c r="AC156" s="7">
        <v>0</v>
      </c>
      <c r="AD156" s="11">
        <v>271.43929823072591</v>
      </c>
      <c r="AE156" s="18">
        <v>2.0344013111748449</v>
      </c>
      <c r="AF156" s="44"/>
      <c r="AG156" s="45"/>
      <c r="AH156" s="18"/>
      <c r="AJ156" s="5">
        <v>2046</v>
      </c>
      <c r="AK156" s="6">
        <v>7277.8186603366585</v>
      </c>
      <c r="AL156" s="7">
        <v>1273.9863244285725</v>
      </c>
      <c r="AM156" s="7">
        <v>119.22808900418515</v>
      </c>
      <c r="AN156" s="7">
        <v>4.5342068688075168</v>
      </c>
      <c r="AO156" s="8">
        <v>1421.5083709392015</v>
      </c>
      <c r="AP156" s="9">
        <v>10097.075651577426</v>
      </c>
      <c r="AQ156" s="7">
        <v>0</v>
      </c>
      <c r="AR156" s="7">
        <v>2780.1028767123294</v>
      </c>
      <c r="AS156" s="10">
        <v>3899.1562395655665</v>
      </c>
      <c r="AT156" s="7">
        <v>8489.4356296857441</v>
      </c>
      <c r="AU156" s="11">
        <v>20.013698630136986</v>
      </c>
      <c r="AV156" s="18">
        <v>0.15</v>
      </c>
      <c r="AW156" s="44"/>
      <c r="AX156" s="45"/>
      <c r="AY156" s="18"/>
    </row>
    <row r="157" spans="2:51" x14ac:dyDescent="0.45">
      <c r="B157" s="19">
        <v>2047</v>
      </c>
      <c r="C157" s="12">
        <v>52.882711570756129</v>
      </c>
      <c r="D157" s="13">
        <v>5.6355480112347767</v>
      </c>
      <c r="E157" s="13">
        <v>0.12226220741528634</v>
      </c>
      <c r="F157" s="13">
        <v>0</v>
      </c>
      <c r="G157" s="14">
        <v>0</v>
      </c>
      <c r="H157" s="15">
        <v>58.640521789406193</v>
      </c>
      <c r="I157" s="13">
        <v>0</v>
      </c>
      <c r="J157" s="13">
        <v>0</v>
      </c>
      <c r="K157" s="16">
        <v>21.436835319970513</v>
      </c>
      <c r="L157" s="13">
        <v>0</v>
      </c>
      <c r="M157" s="17">
        <v>37.203686469435681</v>
      </c>
      <c r="N157" s="18">
        <v>0.27883666450398403</v>
      </c>
      <c r="O157" s="46"/>
      <c r="P157" s="47"/>
      <c r="Q157" s="18"/>
      <c r="S157" s="19">
        <v>2047</v>
      </c>
      <c r="T157" s="12">
        <v>260.73649472187947</v>
      </c>
      <c r="U157" s="13">
        <v>12</v>
      </c>
      <c r="V157" s="13">
        <v>0</v>
      </c>
      <c r="W157" s="13">
        <v>0</v>
      </c>
      <c r="X157" s="14">
        <v>0</v>
      </c>
      <c r="Y157" s="15">
        <v>272.73649472187947</v>
      </c>
      <c r="Z157" s="13">
        <v>0</v>
      </c>
      <c r="AA157" s="13">
        <v>0</v>
      </c>
      <c r="AB157" s="16">
        <v>0</v>
      </c>
      <c r="AC157" s="13">
        <v>0</v>
      </c>
      <c r="AD157" s="17">
        <v>272.73649472187947</v>
      </c>
      <c r="AE157" s="18">
        <v>2.0441236257389321</v>
      </c>
      <c r="AF157" s="46"/>
      <c r="AG157" s="47"/>
      <c r="AH157" s="18"/>
      <c r="AJ157" s="19">
        <v>2047</v>
      </c>
      <c r="AK157" s="12">
        <v>7197.7626550729556</v>
      </c>
      <c r="AL157" s="13">
        <v>1276.9164929747583</v>
      </c>
      <c r="AM157" s="13">
        <v>114.75703566652821</v>
      </c>
      <c r="AN157" s="13">
        <v>4.2721297117904422</v>
      </c>
      <c r="AO157" s="14">
        <v>1375.8779522320531</v>
      </c>
      <c r="AP157" s="15">
        <v>9969.586265658083</v>
      </c>
      <c r="AQ157" s="13">
        <v>0</v>
      </c>
      <c r="AR157" s="13">
        <v>2780.1028767123294</v>
      </c>
      <c r="AS157" s="16">
        <v>3847.1562395655701</v>
      </c>
      <c r="AT157" s="13">
        <v>8416.792633317189</v>
      </c>
      <c r="AU157" s="17">
        <v>20.013698630136986</v>
      </c>
      <c r="AV157" s="18">
        <v>0.15</v>
      </c>
      <c r="AW157" s="46"/>
      <c r="AX157" s="47"/>
      <c r="AY157" s="18"/>
    </row>
    <row r="158" spans="2:51" x14ac:dyDescent="0.45">
      <c r="B158" s="5">
        <v>2048</v>
      </c>
      <c r="C158" s="6">
        <v>51.666409204628735</v>
      </c>
      <c r="D158" s="7">
        <v>5.6592173128819629</v>
      </c>
      <c r="E158" s="7">
        <v>0.12277570868643055</v>
      </c>
      <c r="F158" s="7">
        <v>0</v>
      </c>
      <c r="G158" s="8">
        <v>0</v>
      </c>
      <c r="H158" s="9">
        <v>57.448402226197132</v>
      </c>
      <c r="I158" s="7">
        <v>0</v>
      </c>
      <c r="J158" s="7">
        <v>0</v>
      </c>
      <c r="K158" s="10">
        <v>20.844929286173411</v>
      </c>
      <c r="L158" s="7">
        <v>0</v>
      </c>
      <c r="M158" s="11">
        <v>36.603472940023721</v>
      </c>
      <c r="N158" s="18">
        <v>0.27433814421167674</v>
      </c>
      <c r="O158" s="44"/>
      <c r="P158" s="45"/>
      <c r="Q158" s="18"/>
      <c r="S158" s="5">
        <v>2048</v>
      </c>
      <c r="T158" s="6">
        <v>262.04017719548887</v>
      </c>
      <c r="U158" s="7">
        <v>12</v>
      </c>
      <c r="V158" s="7">
        <v>0</v>
      </c>
      <c r="W158" s="7">
        <v>0</v>
      </c>
      <c r="X158" s="8">
        <v>0</v>
      </c>
      <c r="Y158" s="9">
        <v>274.04017719548887</v>
      </c>
      <c r="Z158" s="7">
        <v>0</v>
      </c>
      <c r="AA158" s="7">
        <v>0</v>
      </c>
      <c r="AB158" s="10">
        <v>0</v>
      </c>
      <c r="AC158" s="7">
        <v>0</v>
      </c>
      <c r="AD158" s="11">
        <v>274.04017719548887</v>
      </c>
      <c r="AE158" s="18">
        <v>2.0538945518758407</v>
      </c>
      <c r="AF158" s="44"/>
      <c r="AG158" s="45"/>
      <c r="AH158" s="18"/>
      <c r="AJ158" s="5">
        <v>2048</v>
      </c>
      <c r="AK158" s="6">
        <v>7118.5872658671533</v>
      </c>
      <c r="AL158" s="7">
        <v>1279.8534009086002</v>
      </c>
      <c r="AM158" s="7">
        <v>110.4536468290334</v>
      </c>
      <c r="AN158" s="7">
        <v>4.0252006144489547</v>
      </c>
      <c r="AO158" s="8">
        <v>1331.7122699654042</v>
      </c>
      <c r="AP158" s="9">
        <v>9844.6317841846412</v>
      </c>
      <c r="AQ158" s="7">
        <v>0</v>
      </c>
      <c r="AR158" s="7">
        <v>2780.1028767123294</v>
      </c>
      <c r="AS158" s="10">
        <v>3814.1562395655701</v>
      </c>
      <c r="AT158" s="7">
        <v>8327.6532311094816</v>
      </c>
      <c r="AU158" s="11">
        <v>20.013698630136986</v>
      </c>
      <c r="AV158" s="18">
        <v>0.15</v>
      </c>
      <c r="AW158" s="44"/>
      <c r="AX158" s="45"/>
      <c r="AY158" s="18"/>
    </row>
    <row r="159" spans="2:51" x14ac:dyDescent="0.45">
      <c r="B159" s="19">
        <v>2049</v>
      </c>
      <c r="C159" s="12">
        <v>50.478081792922275</v>
      </c>
      <c r="D159" s="13">
        <v>5.6829860255960671</v>
      </c>
      <c r="E159" s="13">
        <v>0.12329136666291356</v>
      </c>
      <c r="F159" s="13">
        <v>0</v>
      </c>
      <c r="G159" s="14">
        <v>0</v>
      </c>
      <c r="H159" s="15">
        <v>56.284359185181252</v>
      </c>
      <c r="I159" s="13">
        <v>0</v>
      </c>
      <c r="J159" s="13">
        <v>0</v>
      </c>
      <c r="K159" s="16">
        <v>20.269366744669643</v>
      </c>
      <c r="L159" s="13">
        <v>0</v>
      </c>
      <c r="M159" s="17">
        <v>36.014992440511605</v>
      </c>
      <c r="N159" s="18">
        <v>0.26992756141245861</v>
      </c>
      <c r="O159" s="46"/>
      <c r="P159" s="47"/>
      <c r="Q159" s="18"/>
      <c r="S159" s="19">
        <v>2049</v>
      </c>
      <c r="T159" s="12">
        <v>263.35037808146632</v>
      </c>
      <c r="U159" s="13">
        <v>12</v>
      </c>
      <c r="V159" s="13">
        <v>0</v>
      </c>
      <c r="W159" s="13">
        <v>0</v>
      </c>
      <c r="X159" s="14">
        <v>0</v>
      </c>
      <c r="Y159" s="15">
        <v>275.35037808146632</v>
      </c>
      <c r="Z159" s="13">
        <v>0</v>
      </c>
      <c r="AA159" s="13">
        <v>0</v>
      </c>
      <c r="AB159" s="16">
        <v>0</v>
      </c>
      <c r="AC159" s="13">
        <v>0</v>
      </c>
      <c r="AD159" s="17">
        <v>275.35037808146632</v>
      </c>
      <c r="AE159" s="18">
        <v>2.0637143326434333</v>
      </c>
      <c r="AF159" s="46"/>
      <c r="AG159" s="47"/>
      <c r="AH159" s="18"/>
      <c r="AJ159" s="19">
        <v>2049</v>
      </c>
      <c r="AK159" s="12">
        <v>7040.2828059426138</v>
      </c>
      <c r="AL159" s="13">
        <v>1282.7970637306898</v>
      </c>
      <c r="AM159" s="13">
        <v>106.31163507294465</v>
      </c>
      <c r="AN159" s="13">
        <v>3.7925440189338051</v>
      </c>
      <c r="AO159" s="14">
        <v>1288.9643060995147</v>
      </c>
      <c r="AP159" s="15">
        <v>9722.1483548646975</v>
      </c>
      <c r="AQ159" s="13">
        <v>0</v>
      </c>
      <c r="AR159" s="13">
        <v>2780.1028767123294</v>
      </c>
      <c r="AS159" s="16">
        <v>3782.1562395655701</v>
      </c>
      <c r="AT159" s="13">
        <v>8239.9539151833451</v>
      </c>
      <c r="AU159" s="17">
        <v>20.013698630136986</v>
      </c>
      <c r="AV159" s="18">
        <v>0.15</v>
      </c>
      <c r="AW159" s="46"/>
      <c r="AX159" s="47"/>
      <c r="AY159" s="18"/>
    </row>
    <row r="160" spans="2:51" x14ac:dyDescent="0.45">
      <c r="B160" s="5">
        <v>2050</v>
      </c>
      <c r="C160" s="6">
        <v>49.317085911685062</v>
      </c>
      <c r="D160" s="7">
        <v>5.7068545669035693</v>
      </c>
      <c r="E160" s="7">
        <v>0.12380919040289778</v>
      </c>
      <c r="F160" s="7">
        <v>0</v>
      </c>
      <c r="G160" s="8">
        <v>0</v>
      </c>
      <c r="H160" s="9">
        <v>55.147749668991523</v>
      </c>
      <c r="I160" s="7">
        <v>0</v>
      </c>
      <c r="J160" s="7">
        <v>0</v>
      </c>
      <c r="K160" s="10">
        <v>19.70969642494482</v>
      </c>
      <c r="L160" s="7">
        <v>0</v>
      </c>
      <c r="M160" s="11">
        <v>35.438053244046699</v>
      </c>
      <c r="N160" s="18">
        <v>0.26560347913915905</v>
      </c>
      <c r="O160" s="44"/>
      <c r="P160" s="45"/>
      <c r="Q160" s="18"/>
      <c r="S160" s="5">
        <v>2050</v>
      </c>
      <c r="T160" s="6">
        <v>264.66712997187352</v>
      </c>
      <c r="U160" s="7">
        <v>12</v>
      </c>
      <c r="V160" s="7">
        <v>0</v>
      </c>
      <c r="W160" s="7">
        <v>0</v>
      </c>
      <c r="X160" s="8">
        <v>0</v>
      </c>
      <c r="Y160" s="9">
        <v>276.66712997187352</v>
      </c>
      <c r="Z160" s="7">
        <v>0</v>
      </c>
      <c r="AA160" s="7">
        <v>0</v>
      </c>
      <c r="AB160" s="10">
        <v>0</v>
      </c>
      <c r="AC160" s="7">
        <v>0</v>
      </c>
      <c r="AD160" s="11">
        <v>276.66712997187352</v>
      </c>
      <c r="AE160" s="18">
        <v>2.0735832123148628</v>
      </c>
      <c r="AF160" s="44"/>
      <c r="AG160" s="45"/>
      <c r="AH160" s="18"/>
      <c r="AJ160" s="5">
        <v>2050</v>
      </c>
      <c r="AK160" s="6">
        <v>6962.8396950772458</v>
      </c>
      <c r="AL160" s="7">
        <v>1285.7474969772707</v>
      </c>
      <c r="AM160" s="7">
        <v>102.32494875770925</v>
      </c>
      <c r="AN160" s="7">
        <v>3.5733349746394323</v>
      </c>
      <c r="AO160" s="8">
        <v>1247.5885518737205</v>
      </c>
      <c r="AP160" s="9">
        <v>9602.0740276605829</v>
      </c>
      <c r="AQ160" s="7">
        <v>0</v>
      </c>
      <c r="AR160" s="7">
        <v>2780.1028767123294</v>
      </c>
      <c r="AS160" s="10">
        <v>3752.1562395655701</v>
      </c>
      <c r="AT160" s="7">
        <v>8152.6330761257168</v>
      </c>
      <c r="AU160" s="11">
        <v>20.013698630136986</v>
      </c>
      <c r="AV160" s="18">
        <v>0.15</v>
      </c>
      <c r="AW160" s="44"/>
      <c r="AX160" s="45"/>
      <c r="AY160" s="18"/>
    </row>
    <row r="161" spans="2:51" x14ac:dyDescent="0.45">
      <c r="B161" s="48" t="s">
        <v>96</v>
      </c>
      <c r="C161" s="49"/>
      <c r="D161" s="50"/>
      <c r="E161" s="50"/>
      <c r="F161" s="50"/>
      <c r="G161" s="50"/>
      <c r="H161" s="51"/>
      <c r="I161" s="50"/>
      <c r="J161" s="50"/>
      <c r="K161" s="50"/>
      <c r="L161" s="50"/>
      <c r="M161" s="50"/>
      <c r="N161" s="50"/>
      <c r="O161" s="50"/>
      <c r="P161" s="52"/>
      <c r="S161" s="48" t="s">
        <v>96</v>
      </c>
      <c r="T161" s="49"/>
      <c r="U161" s="50"/>
      <c r="V161" s="50"/>
      <c r="W161" s="50"/>
      <c r="X161" s="50"/>
      <c r="Y161" s="51"/>
      <c r="Z161" s="50"/>
      <c r="AA161" s="50"/>
      <c r="AB161" s="50"/>
      <c r="AC161" s="50"/>
      <c r="AD161" s="50"/>
      <c r="AE161" s="50"/>
      <c r="AF161" s="50"/>
      <c r="AG161" s="52"/>
      <c r="AJ161" s="48" t="s">
        <v>96</v>
      </c>
      <c r="AK161" s="49"/>
      <c r="AL161" s="50"/>
      <c r="AM161" s="50"/>
      <c r="AN161" s="50"/>
      <c r="AO161" s="50"/>
      <c r="AP161" s="51"/>
      <c r="AQ161" s="50"/>
      <c r="AR161" s="50"/>
      <c r="AS161" s="50"/>
      <c r="AT161" s="50"/>
      <c r="AU161" s="50"/>
      <c r="AV161" s="50"/>
      <c r="AW161" s="50"/>
      <c r="AX161" s="52"/>
    </row>
    <row r="162" spans="2:51" x14ac:dyDescent="0.45">
      <c r="B162" s="53" t="s">
        <v>97</v>
      </c>
      <c r="C162" s="54">
        <f>IF(C127=0,"na",(C128/C127)-1)</f>
        <v>-0.14088886969291226</v>
      </c>
      <c r="D162" s="54">
        <f t="shared" ref="D162:P164" si="36">IF(D127=0,"na",(D128/D127)-1)</f>
        <v>-7.0042593469001324E-2</v>
      </c>
      <c r="E162" s="54">
        <f t="shared" si="36"/>
        <v>9.9999999999999867E-2</v>
      </c>
      <c r="F162" s="54" t="str">
        <f t="shared" si="36"/>
        <v>na</v>
      </c>
      <c r="G162" s="55" t="str">
        <f t="shared" si="36"/>
        <v>na</v>
      </c>
      <c r="H162" s="56">
        <f t="shared" si="36"/>
        <v>-0.13477813810013439</v>
      </c>
      <c r="I162" s="57" t="str">
        <f t="shared" si="36"/>
        <v>na</v>
      </c>
      <c r="J162" s="54" t="str">
        <f t="shared" si="36"/>
        <v>na</v>
      </c>
      <c r="K162" s="54">
        <f t="shared" si="36"/>
        <v>-0.13477813810013439</v>
      </c>
      <c r="L162" s="54" t="str">
        <f t="shared" si="36"/>
        <v>na</v>
      </c>
      <c r="M162" s="54" t="str">
        <f t="shared" si="36"/>
        <v>na</v>
      </c>
      <c r="N162" s="55" t="str">
        <f t="shared" si="36"/>
        <v>na</v>
      </c>
      <c r="O162" s="55" t="str">
        <f t="shared" si="36"/>
        <v>na</v>
      </c>
      <c r="P162" s="58" t="str">
        <f t="shared" si="36"/>
        <v>na</v>
      </c>
      <c r="S162" s="53" t="s">
        <v>97</v>
      </c>
      <c r="T162" s="54">
        <f>IF(T127=0,"na",(T128/T127)-1)</f>
        <v>0.46642532392340375</v>
      </c>
      <c r="U162" s="54" t="str">
        <f t="shared" ref="U162:AG164" si="37">IF(U127=0,"na",(U128/U127)-1)</f>
        <v>na</v>
      </c>
      <c r="V162" s="54" t="str">
        <f t="shared" si="37"/>
        <v>na</v>
      </c>
      <c r="W162" s="54" t="str">
        <f t="shared" si="37"/>
        <v>na</v>
      </c>
      <c r="X162" s="55" t="str">
        <f t="shared" si="37"/>
        <v>na</v>
      </c>
      <c r="Y162" s="56">
        <f t="shared" si="37"/>
        <v>0.46642532392340375</v>
      </c>
      <c r="Z162" s="57" t="str">
        <f t="shared" si="37"/>
        <v>na</v>
      </c>
      <c r="AA162" s="54" t="str">
        <f t="shared" si="37"/>
        <v>na</v>
      </c>
      <c r="AB162" s="54" t="str">
        <f t="shared" si="37"/>
        <v>na</v>
      </c>
      <c r="AC162" s="54" t="str">
        <f t="shared" si="37"/>
        <v>na</v>
      </c>
      <c r="AD162" s="54">
        <f t="shared" si="37"/>
        <v>0.46642532392340375</v>
      </c>
      <c r="AE162" s="55">
        <f t="shared" si="37"/>
        <v>0.46642532392340375</v>
      </c>
      <c r="AF162" s="55" t="str">
        <f t="shared" si="37"/>
        <v>na</v>
      </c>
      <c r="AG162" s="58" t="str">
        <f t="shared" si="37"/>
        <v>na</v>
      </c>
      <c r="AJ162" s="53" t="s">
        <v>97</v>
      </c>
      <c r="AK162" s="54">
        <f>IF(AK127=0,"na",(AK128/AK127)-1)</f>
        <v>-5.8188856401597988E-2</v>
      </c>
      <c r="AL162" s="54">
        <f t="shared" ref="AL162:AX164" si="38">IF(AL127=0,"na",(AL128/AL127)-1)</f>
        <v>-0.21079691516709509</v>
      </c>
      <c r="AM162" s="54">
        <f t="shared" si="38"/>
        <v>-7.0846905537459204E-2</v>
      </c>
      <c r="AN162" s="54">
        <f t="shared" si="38"/>
        <v>0.23333333333333317</v>
      </c>
      <c r="AO162" s="55">
        <f t="shared" si="38"/>
        <v>0.26736918604651172</v>
      </c>
      <c r="AP162" s="56">
        <f t="shared" si="38"/>
        <v>-3.6708053197232249E-2</v>
      </c>
      <c r="AQ162" s="57">
        <f t="shared" si="38"/>
        <v>1.4635958395245172</v>
      </c>
      <c r="AR162" s="54" t="str">
        <f t="shared" si="38"/>
        <v>na</v>
      </c>
      <c r="AS162" s="54">
        <f t="shared" si="38"/>
        <v>5.9505146206802806E-2</v>
      </c>
      <c r="AT162" s="54">
        <f t="shared" si="38"/>
        <v>0.10353844383779442</v>
      </c>
      <c r="AU162" s="54">
        <f t="shared" si="38"/>
        <v>1.389931706869163E-2</v>
      </c>
      <c r="AV162" s="55">
        <f t="shared" si="38"/>
        <v>1.3899317068691408E-2</v>
      </c>
      <c r="AW162" s="55" t="str">
        <f t="shared" si="38"/>
        <v>na</v>
      </c>
      <c r="AX162" s="58" t="str">
        <f t="shared" si="38"/>
        <v>na</v>
      </c>
    </row>
    <row r="163" spans="2:51" x14ac:dyDescent="0.45">
      <c r="B163" s="53" t="s">
        <v>98</v>
      </c>
      <c r="C163" s="59">
        <f>IF(C128=0,"na",(C129/C128)-1)</f>
        <v>-0.10632949575184758</v>
      </c>
      <c r="D163" s="59">
        <f t="shared" si="36"/>
        <v>-0.19592875318066161</v>
      </c>
      <c r="E163" s="59">
        <f t="shared" si="36"/>
        <v>-4.5454545454545414E-2</v>
      </c>
      <c r="F163" s="59" t="str">
        <f t="shared" si="36"/>
        <v>na</v>
      </c>
      <c r="G163" s="60" t="str">
        <f t="shared" si="36"/>
        <v>na</v>
      </c>
      <c r="H163" s="61">
        <f t="shared" si="36"/>
        <v>-0.11431575098272229</v>
      </c>
      <c r="I163" s="62" t="str">
        <f t="shared" si="36"/>
        <v>na</v>
      </c>
      <c r="J163" s="59" t="str">
        <f t="shared" si="36"/>
        <v>na</v>
      </c>
      <c r="K163" s="59">
        <f t="shared" si="36"/>
        <v>-0.11431575098272229</v>
      </c>
      <c r="L163" s="59" t="str">
        <f t="shared" si="36"/>
        <v>na</v>
      </c>
      <c r="M163" s="59" t="str">
        <f t="shared" si="36"/>
        <v>na</v>
      </c>
      <c r="N163" s="60" t="str">
        <f t="shared" si="36"/>
        <v>na</v>
      </c>
      <c r="O163" s="60" t="str">
        <f t="shared" si="36"/>
        <v>na</v>
      </c>
      <c r="P163" s="63" t="str">
        <f t="shared" si="36"/>
        <v>na</v>
      </c>
      <c r="S163" s="53" t="s">
        <v>98</v>
      </c>
      <c r="T163" s="59">
        <f>IF(T128=0,"na",(T129/T128)-1)</f>
        <v>0.27275636496629474</v>
      </c>
      <c r="U163" s="59" t="str">
        <f t="shared" si="37"/>
        <v>na</v>
      </c>
      <c r="V163" s="59" t="str">
        <f t="shared" si="37"/>
        <v>na</v>
      </c>
      <c r="W163" s="59" t="str">
        <f t="shared" si="37"/>
        <v>na</v>
      </c>
      <c r="X163" s="60" t="str">
        <f t="shared" si="37"/>
        <v>na</v>
      </c>
      <c r="Y163" s="61">
        <f t="shared" si="37"/>
        <v>0.27275636496629474</v>
      </c>
      <c r="Z163" s="62" t="str">
        <f t="shared" si="37"/>
        <v>na</v>
      </c>
      <c r="AA163" s="59" t="str">
        <f t="shared" si="37"/>
        <v>na</v>
      </c>
      <c r="AB163" s="59" t="str">
        <f t="shared" si="37"/>
        <v>na</v>
      </c>
      <c r="AC163" s="59" t="str">
        <f t="shared" si="37"/>
        <v>na</v>
      </c>
      <c r="AD163" s="59">
        <f t="shared" si="37"/>
        <v>0.27275636496629474</v>
      </c>
      <c r="AE163" s="60">
        <f t="shared" si="37"/>
        <v>0.27275636496629474</v>
      </c>
      <c r="AF163" s="60" t="str">
        <f t="shared" si="37"/>
        <v>na</v>
      </c>
      <c r="AG163" s="63" t="str">
        <f t="shared" si="37"/>
        <v>na</v>
      </c>
      <c r="AJ163" s="53" t="s">
        <v>98</v>
      </c>
      <c r="AK163" s="59">
        <f>IF(AK128=0,"na",(AK129/AK128)-1)</f>
        <v>-0.12111937035417553</v>
      </c>
      <c r="AL163" s="59">
        <f t="shared" si="38"/>
        <v>4.036255487891216E-3</v>
      </c>
      <c r="AM163" s="59">
        <f t="shared" si="38"/>
        <v>-3.9439088518843035E-2</v>
      </c>
      <c r="AN163" s="59">
        <f t="shared" si="38"/>
        <v>-0.24324324324324331</v>
      </c>
      <c r="AO163" s="60">
        <f t="shared" si="38"/>
        <v>7.5233671655484891E-2</v>
      </c>
      <c r="AP163" s="61">
        <f t="shared" si="38"/>
        <v>-5.3925314585562156E-2</v>
      </c>
      <c r="AQ163" s="62">
        <f t="shared" si="38"/>
        <v>-0.43516284680337758</v>
      </c>
      <c r="AR163" s="59" t="str">
        <f t="shared" si="38"/>
        <v>na</v>
      </c>
      <c r="AS163" s="59">
        <f t="shared" si="38"/>
        <v>-8.662506433350492E-2</v>
      </c>
      <c r="AT163" s="59">
        <f t="shared" si="38"/>
        <v>0.10479202604591209</v>
      </c>
      <c r="AU163" s="59">
        <f t="shared" si="38"/>
        <v>-6.4468846878985464E-2</v>
      </c>
      <c r="AV163" s="60">
        <f t="shared" si="38"/>
        <v>-6.4468846878985575E-2</v>
      </c>
      <c r="AW163" s="60" t="str">
        <f t="shared" si="38"/>
        <v>na</v>
      </c>
      <c r="AX163" s="63" t="str">
        <f t="shared" si="38"/>
        <v>na</v>
      </c>
    </row>
    <row r="164" spans="2:51" x14ac:dyDescent="0.45">
      <c r="B164" s="64" t="s">
        <v>99</v>
      </c>
      <c r="C164" s="65">
        <f>IF(C129=0,"na",(C130/C129)-1)</f>
        <v>-0.13641989198919902</v>
      </c>
      <c r="D164" s="65">
        <f t="shared" si="36"/>
        <v>-0.40189873417721522</v>
      </c>
      <c r="E164" s="65">
        <f t="shared" si="36"/>
        <v>-9.5238095238095344E-2</v>
      </c>
      <c r="F164" s="65" t="str">
        <f t="shared" si="36"/>
        <v>na</v>
      </c>
      <c r="G164" s="66" t="str">
        <f t="shared" si="36"/>
        <v>na</v>
      </c>
      <c r="H164" s="67">
        <f t="shared" si="36"/>
        <v>-0.15802239768798076</v>
      </c>
      <c r="I164" s="68" t="str">
        <f t="shared" si="36"/>
        <v>na</v>
      </c>
      <c r="J164" s="65" t="str">
        <f t="shared" si="36"/>
        <v>na</v>
      </c>
      <c r="K164" s="65">
        <f t="shared" si="36"/>
        <v>-0.15802239768798076</v>
      </c>
      <c r="L164" s="65" t="str">
        <f t="shared" si="36"/>
        <v>na</v>
      </c>
      <c r="M164" s="65" t="str">
        <f t="shared" si="36"/>
        <v>na</v>
      </c>
      <c r="N164" s="66" t="str">
        <f t="shared" si="36"/>
        <v>na</v>
      </c>
      <c r="O164" s="66" t="str">
        <f t="shared" si="36"/>
        <v>na</v>
      </c>
      <c r="P164" s="69" t="str">
        <f t="shared" si="36"/>
        <v>na</v>
      </c>
      <c r="S164" s="64" t="s">
        <v>99</v>
      </c>
      <c r="T164" s="65">
        <f>IF(T129=0,"na",(T130/T129)-1)</f>
        <v>1.3193808312502546</v>
      </c>
      <c r="U164" s="65" t="str">
        <f t="shared" si="37"/>
        <v>na</v>
      </c>
      <c r="V164" s="65" t="str">
        <f t="shared" si="37"/>
        <v>na</v>
      </c>
      <c r="W164" s="65" t="str">
        <f t="shared" si="37"/>
        <v>na</v>
      </c>
      <c r="X164" s="66" t="str">
        <f t="shared" si="37"/>
        <v>na</v>
      </c>
      <c r="Y164" s="67">
        <f t="shared" si="37"/>
        <v>1.4726879003135998</v>
      </c>
      <c r="Z164" s="68" t="str">
        <f t="shared" si="37"/>
        <v>na</v>
      </c>
      <c r="AA164" s="65" t="str">
        <f t="shared" si="37"/>
        <v>na</v>
      </c>
      <c r="AB164" s="65" t="str">
        <f t="shared" si="37"/>
        <v>na</v>
      </c>
      <c r="AC164" s="65" t="str">
        <f t="shared" si="37"/>
        <v>na</v>
      </c>
      <c r="AD164" s="65">
        <f t="shared" si="37"/>
        <v>1.4726879003135998</v>
      </c>
      <c r="AE164" s="66">
        <f t="shared" si="37"/>
        <v>1.4794623877117195</v>
      </c>
      <c r="AF164" s="66" t="str">
        <f t="shared" si="37"/>
        <v>na</v>
      </c>
      <c r="AG164" s="69" t="str">
        <f t="shared" si="37"/>
        <v>na</v>
      </c>
      <c r="AJ164" s="64" t="s">
        <v>99</v>
      </c>
      <c r="AK164" s="65">
        <f>IF(AK129=0,"na",(AK130/AK129)-1)</f>
        <v>-4.3788910638066558E-2</v>
      </c>
      <c r="AL164" s="65">
        <f t="shared" si="38"/>
        <v>-0.15057460101273445</v>
      </c>
      <c r="AM164" s="65">
        <f t="shared" si="38"/>
        <v>-0.13648986877268565</v>
      </c>
      <c r="AN164" s="65">
        <f t="shared" si="38"/>
        <v>-0.14519906323185017</v>
      </c>
      <c r="AO164" s="66">
        <f t="shared" si="38"/>
        <v>-0.12665277159717236</v>
      </c>
      <c r="AP164" s="67">
        <f t="shared" si="38"/>
        <v>-8.6533771833610662E-2</v>
      </c>
      <c r="AQ164" s="68">
        <f t="shared" si="38"/>
        <v>-9.1650401594123077E-2</v>
      </c>
      <c r="AR164" s="65" t="str">
        <f t="shared" si="38"/>
        <v>na</v>
      </c>
      <c r="AS164" s="65">
        <f t="shared" si="38"/>
        <v>0.17182034857595396</v>
      </c>
      <c r="AT164" s="65">
        <f t="shared" si="38"/>
        <v>6.7460677374470146E-2</v>
      </c>
      <c r="AU164" s="65">
        <f t="shared" si="38"/>
        <v>-0.61814216584292736</v>
      </c>
      <c r="AV164" s="66">
        <f t="shared" si="38"/>
        <v>-0.6170959799959217</v>
      </c>
      <c r="AW164" s="66" t="str">
        <f t="shared" si="38"/>
        <v>na</v>
      </c>
      <c r="AX164" s="69" t="str">
        <f t="shared" si="38"/>
        <v>na</v>
      </c>
    </row>
    <row r="165" spans="2:51" x14ac:dyDescent="0.45">
      <c r="B165" s="53" t="s">
        <v>100</v>
      </c>
      <c r="C165" s="59">
        <f>IF(C125=0,"na",(C130/C125)^(1/5)-1)</f>
        <v>-9.5151711687551543E-2</v>
      </c>
      <c r="D165" s="59">
        <f t="shared" ref="D165:P165" si="39">IF(D125=0,"na",(D130/D125)^(1/5)-1)</f>
        <v>3.1055850412393893E-2</v>
      </c>
      <c r="E165" s="59">
        <f t="shared" si="39"/>
        <v>7.8852443962371455E-2</v>
      </c>
      <c r="F165" s="59" t="str">
        <f t="shared" si="39"/>
        <v>na</v>
      </c>
      <c r="G165" s="60" t="str">
        <f t="shared" si="39"/>
        <v>na</v>
      </c>
      <c r="H165" s="61">
        <f t="shared" si="39"/>
        <v>-8.9913052549512207E-2</v>
      </c>
      <c r="I165" s="62" t="str">
        <f t="shared" si="39"/>
        <v>na</v>
      </c>
      <c r="J165" s="59" t="str">
        <f t="shared" si="39"/>
        <v>na</v>
      </c>
      <c r="K165" s="59">
        <f t="shared" si="39"/>
        <v>-8.9913052549512207E-2</v>
      </c>
      <c r="L165" s="59" t="str">
        <f t="shared" si="39"/>
        <v>na</v>
      </c>
      <c r="M165" s="59" t="str">
        <f t="shared" si="39"/>
        <v>na</v>
      </c>
      <c r="N165" s="60" t="str">
        <f t="shared" si="39"/>
        <v>na</v>
      </c>
      <c r="O165" s="60" t="str">
        <f t="shared" si="39"/>
        <v>na</v>
      </c>
      <c r="P165" s="63" t="str">
        <f t="shared" si="39"/>
        <v>na</v>
      </c>
      <c r="S165" s="53" t="s">
        <v>100</v>
      </c>
      <c r="T165" s="59" t="str">
        <f>IF(T125=0,"na",(T130/T125)^(1/5)-1)</f>
        <v>na</v>
      </c>
      <c r="U165" s="59" t="str">
        <f t="shared" ref="U165:AG165" si="40">IF(U125=0,"na",(U130/U125)^(1/5)-1)</f>
        <v>na</v>
      </c>
      <c r="V165" s="59" t="str">
        <f t="shared" si="40"/>
        <v>na</v>
      </c>
      <c r="W165" s="59" t="str">
        <f t="shared" si="40"/>
        <v>na</v>
      </c>
      <c r="X165" s="60" t="str">
        <f t="shared" si="40"/>
        <v>na</v>
      </c>
      <c r="Y165" s="61" t="str">
        <f t="shared" si="40"/>
        <v>na</v>
      </c>
      <c r="Z165" s="62" t="str">
        <f t="shared" si="40"/>
        <v>na</v>
      </c>
      <c r="AA165" s="59" t="str">
        <f t="shared" si="40"/>
        <v>na</v>
      </c>
      <c r="AB165" s="59" t="str">
        <f t="shared" si="40"/>
        <v>na</v>
      </c>
      <c r="AC165" s="59" t="str">
        <f t="shared" si="40"/>
        <v>na</v>
      </c>
      <c r="AD165" s="59" t="str">
        <f t="shared" si="40"/>
        <v>na</v>
      </c>
      <c r="AE165" s="60" t="str">
        <f t="shared" si="40"/>
        <v>na</v>
      </c>
      <c r="AF165" s="60" t="str">
        <f t="shared" si="40"/>
        <v>na</v>
      </c>
      <c r="AG165" s="63" t="str">
        <f t="shared" si="40"/>
        <v>na</v>
      </c>
      <c r="AJ165" s="53" t="s">
        <v>100</v>
      </c>
      <c r="AK165" s="59">
        <f>IF(AK125=0,"na",(AK130/AK125)^(1/5)-1)</f>
        <v>-2.4444179619228512E-2</v>
      </c>
      <c r="AL165" s="59">
        <f t="shared" ref="AL165:AX165" si="41">IF(AL125=0,"na",(AL130/AL125)^(1/5)-1)</f>
        <v>-5.7530612681347293E-2</v>
      </c>
      <c r="AM165" s="59">
        <f t="shared" si="41"/>
        <v>-6.2092346021850986E-2</v>
      </c>
      <c r="AN165" s="59">
        <f t="shared" si="41"/>
        <v>0.1791437254616679</v>
      </c>
      <c r="AO165" s="60">
        <f t="shared" si="41"/>
        <v>-5.1806225674791984E-3</v>
      </c>
      <c r="AP165" s="61">
        <f t="shared" si="41"/>
        <v>-2.706555580391623E-2</v>
      </c>
      <c r="AQ165" s="62">
        <f t="shared" si="41"/>
        <v>0.12766949524908533</v>
      </c>
      <c r="AR165" s="59" t="str">
        <f t="shared" si="41"/>
        <v>na</v>
      </c>
      <c r="AS165" s="59">
        <f t="shared" si="41"/>
        <v>-1.1870230561491391E-2</v>
      </c>
      <c r="AT165" s="59">
        <f t="shared" si="41"/>
        <v>0.13557404967490361</v>
      </c>
      <c r="AU165" s="59">
        <f t="shared" si="41"/>
        <v>-0.17477815111241313</v>
      </c>
      <c r="AV165" s="60">
        <f t="shared" si="41"/>
        <v>-0.17432646947957009</v>
      </c>
      <c r="AW165" s="60" t="str">
        <f t="shared" si="41"/>
        <v>na</v>
      </c>
      <c r="AX165" s="63" t="str">
        <f t="shared" si="41"/>
        <v>na</v>
      </c>
    </row>
    <row r="166" spans="2:51" x14ac:dyDescent="0.45">
      <c r="B166" s="53" t="s">
        <v>101</v>
      </c>
      <c r="C166" s="54">
        <f>IF(C130=0,"na",(C140/C130)^(1/10)-1)</f>
        <v>2.4072135886492374E-2</v>
      </c>
      <c r="D166" s="54">
        <f t="shared" ref="D166:P166" si="42">IF(D130=0,"na",(D140/D130)^(1/10)-1)</f>
        <v>7.7456214783542698E-2</v>
      </c>
      <c r="E166" s="54">
        <f t="shared" si="42"/>
        <v>8.5683053941252085E-2</v>
      </c>
      <c r="F166" s="54" t="str">
        <f t="shared" si="42"/>
        <v>na</v>
      </c>
      <c r="G166" s="55" t="str">
        <f t="shared" si="42"/>
        <v>na</v>
      </c>
      <c r="H166" s="56">
        <f t="shared" si="42"/>
        <v>2.8025498909404645E-2</v>
      </c>
      <c r="I166" s="57" t="str">
        <f t="shared" si="42"/>
        <v>na</v>
      </c>
      <c r="J166" s="54" t="str">
        <f t="shared" si="42"/>
        <v>na</v>
      </c>
      <c r="K166" s="54">
        <f t="shared" si="42"/>
        <v>-7.5483840627037502E-3</v>
      </c>
      <c r="L166" s="54" t="str">
        <f t="shared" si="42"/>
        <v>na</v>
      </c>
      <c r="M166" s="54" t="str">
        <f t="shared" si="42"/>
        <v>na</v>
      </c>
      <c r="N166" s="55" t="str">
        <f t="shared" si="42"/>
        <v>na</v>
      </c>
      <c r="O166" s="55" t="str">
        <f t="shared" si="42"/>
        <v>na</v>
      </c>
      <c r="P166" s="58" t="str">
        <f t="shared" si="42"/>
        <v>na</v>
      </c>
      <c r="S166" s="53" t="s">
        <v>101</v>
      </c>
      <c r="T166" s="54">
        <f>IF(T130=0,"na",(T140/T130)^(1/10)-1)</f>
        <v>6.8419698202547563E-2</v>
      </c>
      <c r="U166" s="54">
        <f t="shared" ref="U166:AG166" si="43">IF(U130=0,"na",(U140/U130)^(1/10)-1)</f>
        <v>6.7165261987802927E-2</v>
      </c>
      <c r="V166" s="54" t="str">
        <f t="shared" si="43"/>
        <v>na</v>
      </c>
      <c r="W166" s="54" t="str">
        <f t="shared" si="43"/>
        <v>na</v>
      </c>
      <c r="X166" s="55" t="str">
        <f t="shared" si="43"/>
        <v>na</v>
      </c>
      <c r="Y166" s="56">
        <f t="shared" si="43"/>
        <v>6.8342307362608157E-2</v>
      </c>
      <c r="Z166" s="57" t="str">
        <f t="shared" si="43"/>
        <v>na</v>
      </c>
      <c r="AA166" s="54" t="str">
        <f t="shared" si="43"/>
        <v>na</v>
      </c>
      <c r="AB166" s="54" t="str">
        <f t="shared" si="43"/>
        <v>na</v>
      </c>
      <c r="AC166" s="54" t="str">
        <f t="shared" si="43"/>
        <v>na</v>
      </c>
      <c r="AD166" s="54">
        <f t="shared" si="43"/>
        <v>6.8342307362608157E-2</v>
      </c>
      <c r="AE166" s="55">
        <f t="shared" si="43"/>
        <v>6.8050051045541071E-2</v>
      </c>
      <c r="AF166" s="55" t="str">
        <f t="shared" si="43"/>
        <v>na</v>
      </c>
      <c r="AG166" s="58" t="str">
        <f t="shared" si="43"/>
        <v>na</v>
      </c>
      <c r="AJ166" s="53" t="s">
        <v>101</v>
      </c>
      <c r="AK166" s="54">
        <f>IF(AK130=0,"na",(AK140/AK130)^(1/10)-1)</f>
        <v>5.1548086233252466E-2</v>
      </c>
      <c r="AL166" s="54">
        <f t="shared" ref="AL166:AX166" si="44">IF(AL130=0,"na",(AL140/AL130)^(1/10)-1)</f>
        <v>-5.1844387878630105E-3</v>
      </c>
      <c r="AM166" s="54">
        <f t="shared" si="44"/>
        <v>2.9278101627024711E-2</v>
      </c>
      <c r="AN166" s="54">
        <f t="shared" si="44"/>
        <v>7.9462560679000038E-3</v>
      </c>
      <c r="AO166" s="55">
        <f t="shared" si="44"/>
        <v>-2.1910286357562647E-3</v>
      </c>
      <c r="AP166" s="56">
        <f t="shared" si="44"/>
        <v>3.1261344359879928E-2</v>
      </c>
      <c r="AQ166" s="57">
        <f t="shared" si="44"/>
        <v>-1</v>
      </c>
      <c r="AR166" s="54" t="str">
        <f t="shared" si="44"/>
        <v>na</v>
      </c>
      <c r="AS166" s="54">
        <f t="shared" si="44"/>
        <v>2.7973705108431002E-2</v>
      </c>
      <c r="AT166" s="54">
        <f t="shared" si="44"/>
        <v>2.9401099358353333E-2</v>
      </c>
      <c r="AU166" s="54">
        <f t="shared" si="44"/>
        <v>-0.22441092428832754</v>
      </c>
      <c r="AV166" s="55">
        <f t="shared" si="44"/>
        <v>-0.22462309486817156</v>
      </c>
      <c r="AW166" s="55" t="str">
        <f t="shared" si="44"/>
        <v>na</v>
      </c>
      <c r="AX166" s="58" t="str">
        <f t="shared" si="44"/>
        <v>na</v>
      </c>
    </row>
    <row r="167" spans="2:51" x14ac:dyDescent="0.45">
      <c r="B167" s="53" t="s">
        <v>102</v>
      </c>
      <c r="C167" s="59">
        <f>IF(C140=0,"na",(C150/C140)^(1/10)-1)</f>
        <v>1.9290930009680629E-2</v>
      </c>
      <c r="D167" s="59">
        <f t="shared" ref="D167:P167" si="45">IF(D140=0,"na",(D150/D140)^(1/10)-1)</f>
        <v>9.4978157480085645E-3</v>
      </c>
      <c r="E167" s="59">
        <f t="shared" si="45"/>
        <v>9.4978157480085645E-3</v>
      </c>
      <c r="F167" s="59" t="str">
        <f t="shared" si="45"/>
        <v>na</v>
      </c>
      <c r="G167" s="60" t="str">
        <f t="shared" si="45"/>
        <v>na</v>
      </c>
      <c r="H167" s="61">
        <f t="shared" si="45"/>
        <v>1.8399572235582085E-2</v>
      </c>
      <c r="I167" s="62" t="str">
        <f t="shared" si="45"/>
        <v>na</v>
      </c>
      <c r="J167" s="59" t="str">
        <f t="shared" si="45"/>
        <v>na</v>
      </c>
      <c r="K167" s="59">
        <f t="shared" si="45"/>
        <v>-3.5841906103675991E-2</v>
      </c>
      <c r="L167" s="59" t="str">
        <f t="shared" si="45"/>
        <v>na</v>
      </c>
      <c r="M167" s="59">
        <f t="shared" si="45"/>
        <v>9.141006773624949E-2</v>
      </c>
      <c r="N167" s="60">
        <f t="shared" si="45"/>
        <v>9.1410067736249268E-2</v>
      </c>
      <c r="O167" s="60" t="str">
        <f t="shared" si="45"/>
        <v>na</v>
      </c>
      <c r="P167" s="63" t="str">
        <f t="shared" si="45"/>
        <v>na</v>
      </c>
      <c r="S167" s="53" t="s">
        <v>102</v>
      </c>
      <c r="T167" s="59">
        <f>IF(T140=0,"na",(T150/T140)^(1/10)-1)</f>
        <v>3.0600795652710566E-2</v>
      </c>
      <c r="U167" s="59">
        <f t="shared" ref="U167:AG167" si="46">IF(U140=0,"na",(U150/U140)^(1/10)-1)</f>
        <v>0</v>
      </c>
      <c r="V167" s="59" t="str">
        <f t="shared" si="46"/>
        <v>na</v>
      </c>
      <c r="W167" s="59" t="str">
        <f t="shared" si="46"/>
        <v>na</v>
      </c>
      <c r="X167" s="60" t="str">
        <f t="shared" si="46"/>
        <v>na</v>
      </c>
      <c r="Y167" s="61">
        <f t="shared" si="46"/>
        <v>2.8944276343405351E-2</v>
      </c>
      <c r="Z167" s="62" t="str">
        <f t="shared" si="46"/>
        <v>na</v>
      </c>
      <c r="AA167" s="59" t="str">
        <f t="shared" si="46"/>
        <v>na</v>
      </c>
      <c r="AB167" s="59" t="str">
        <f t="shared" si="46"/>
        <v>na</v>
      </c>
      <c r="AC167" s="59" t="str">
        <f t="shared" si="46"/>
        <v>na</v>
      </c>
      <c r="AD167" s="59">
        <f t="shared" si="46"/>
        <v>2.8944276343405351E-2</v>
      </c>
      <c r="AE167" s="60">
        <f t="shared" si="46"/>
        <v>2.8944276343405351E-2</v>
      </c>
      <c r="AF167" s="60" t="str">
        <f t="shared" si="46"/>
        <v>na</v>
      </c>
      <c r="AG167" s="63" t="str">
        <f t="shared" si="46"/>
        <v>na</v>
      </c>
      <c r="AJ167" s="53" t="s">
        <v>102</v>
      </c>
      <c r="AK167" s="59">
        <f>IF(AK140=0,"na",(AK150/AK140)^(1/10)-1)</f>
        <v>1.5493968470517316E-2</v>
      </c>
      <c r="AL167" s="59">
        <f t="shared" ref="AL167:AX167" si="47">IF(AL140=0,"na",(AL150/AL140)^(1/10)-1)</f>
        <v>1.1499876421149136E-2</v>
      </c>
      <c r="AM167" s="59">
        <f t="shared" si="47"/>
        <v>8.9995044597395157E-3</v>
      </c>
      <c r="AN167" s="59">
        <f t="shared" si="47"/>
        <v>8.499876053537303E-3</v>
      </c>
      <c r="AO167" s="60">
        <f t="shared" si="47"/>
        <v>4.1960963875531387E-3</v>
      </c>
      <c r="AP167" s="61">
        <f t="shared" si="47"/>
        <v>1.3025521749084445E-2</v>
      </c>
      <c r="AQ167" s="62" t="str">
        <f t="shared" si="47"/>
        <v>na</v>
      </c>
      <c r="AR167" s="59">
        <f t="shared" si="47"/>
        <v>4.5172408480441018E-2</v>
      </c>
      <c r="AS167" s="59">
        <f t="shared" si="47"/>
        <v>-8.3541858276210412E-3</v>
      </c>
      <c r="AT167" s="59">
        <f t="shared" si="47"/>
        <v>1.6194695915671797E-2</v>
      </c>
      <c r="AU167" s="59">
        <f t="shared" si="47"/>
        <v>0</v>
      </c>
      <c r="AV167" s="60">
        <f t="shared" si="47"/>
        <v>0</v>
      </c>
      <c r="AW167" s="60" t="str">
        <f t="shared" si="47"/>
        <v>na</v>
      </c>
      <c r="AX167" s="63" t="str">
        <f t="shared" si="47"/>
        <v>na</v>
      </c>
    </row>
    <row r="168" spans="2:51" x14ac:dyDescent="0.45">
      <c r="B168" s="53" t="s">
        <v>103</v>
      </c>
      <c r="C168" s="65">
        <f>IF(C150=0,"na",(C160/C150)^(1/10)-1)</f>
        <v>-1.7018311462517643E-2</v>
      </c>
      <c r="D168" s="54">
        <f t="shared" ref="D168:P168" si="48">IF(D150=0,"na",(D160/D150)^(1/10)-1)</f>
        <v>4.7998208598567516E-3</v>
      </c>
      <c r="E168" s="54">
        <f t="shared" si="48"/>
        <v>4.7998208598567516E-3</v>
      </c>
      <c r="F168" s="54" t="str">
        <f t="shared" si="48"/>
        <v>na</v>
      </c>
      <c r="G168" s="55" t="str">
        <f t="shared" si="48"/>
        <v>na</v>
      </c>
      <c r="H168" s="56">
        <f t="shared" si="48"/>
        <v>-1.4945997484252738E-2</v>
      </c>
      <c r="I168" s="57" t="str">
        <f t="shared" si="48"/>
        <v>na</v>
      </c>
      <c r="J168" s="54" t="str">
        <f t="shared" si="48"/>
        <v>na</v>
      </c>
      <c r="K168" s="54">
        <f t="shared" si="48"/>
        <v>-2.7611633198753149E-2</v>
      </c>
      <c r="L168" s="54" t="str">
        <f t="shared" si="48"/>
        <v>na</v>
      </c>
      <c r="M168" s="54">
        <f t="shared" si="48"/>
        <v>-7.0386317002596455E-3</v>
      </c>
      <c r="N168" s="55">
        <f t="shared" si="48"/>
        <v>-7.0386317002596455E-3</v>
      </c>
      <c r="O168" s="55" t="str">
        <f t="shared" si="48"/>
        <v>na</v>
      </c>
      <c r="P168" s="58" t="str">
        <f t="shared" si="48"/>
        <v>na</v>
      </c>
      <c r="S168" s="53" t="s">
        <v>103</v>
      </c>
      <c r="T168" s="65">
        <f>IF(T150=0,"na",(T160/T150)^(1/10)-1)</f>
        <v>6.3990262316433455E-3</v>
      </c>
      <c r="U168" s="54">
        <f t="shared" ref="U168:AG168" si="49">IF(U150=0,"na",(U160/U150)^(1/10)-1)</f>
        <v>0</v>
      </c>
      <c r="V168" s="54" t="str">
        <f t="shared" si="49"/>
        <v>na</v>
      </c>
      <c r="W168" s="54" t="str">
        <f t="shared" si="49"/>
        <v>na</v>
      </c>
      <c r="X168" s="55" t="str">
        <f t="shared" si="49"/>
        <v>na</v>
      </c>
      <c r="Y168" s="56">
        <f t="shared" si="49"/>
        <v>6.1119712729049702E-3</v>
      </c>
      <c r="Z168" s="57" t="str">
        <f t="shared" si="49"/>
        <v>na</v>
      </c>
      <c r="AA168" s="54" t="str">
        <f t="shared" si="49"/>
        <v>na</v>
      </c>
      <c r="AB168" s="54" t="str">
        <f t="shared" si="49"/>
        <v>na</v>
      </c>
      <c r="AC168" s="54" t="str">
        <f t="shared" si="49"/>
        <v>na</v>
      </c>
      <c r="AD168" s="54">
        <f t="shared" si="49"/>
        <v>6.1119712729049702E-3</v>
      </c>
      <c r="AE168" s="55">
        <f t="shared" si="49"/>
        <v>6.1119712729049702E-3</v>
      </c>
      <c r="AF168" s="55" t="str">
        <f t="shared" si="49"/>
        <v>na</v>
      </c>
      <c r="AG168" s="58" t="str">
        <f t="shared" si="49"/>
        <v>na</v>
      </c>
      <c r="AJ168" s="53" t="s">
        <v>103</v>
      </c>
      <c r="AK168" s="65">
        <f>IF(AK150=0,"na",(AK160/AK150)^(1/10)-1)</f>
        <v>-2.883306728846291E-3</v>
      </c>
      <c r="AL168" s="54">
        <f t="shared" ref="AL168:AX168" si="50">IF(AL150=0,"na",(AL160/AL150)^(1/10)-1)</f>
        <v>3.6490920635556812E-3</v>
      </c>
      <c r="AM168" s="54">
        <f t="shared" si="50"/>
        <v>-2.6314989331765459E-2</v>
      </c>
      <c r="AN168" s="54">
        <f t="shared" si="50"/>
        <v>-4.1392854188953887E-2</v>
      </c>
      <c r="AO168" s="55">
        <f t="shared" si="50"/>
        <v>-2.552235017933846E-2</v>
      </c>
      <c r="AP168" s="56">
        <f t="shared" si="50"/>
        <v>-5.6447146002348569E-3</v>
      </c>
      <c r="AQ168" s="57" t="str">
        <f t="shared" si="50"/>
        <v>na</v>
      </c>
      <c r="AR168" s="54">
        <f t="shared" si="50"/>
        <v>0</v>
      </c>
      <c r="AS168" s="54">
        <f t="shared" si="50"/>
        <v>-3.835576208809699E-3</v>
      </c>
      <c r="AT168" s="54">
        <f t="shared" si="50"/>
        <v>-4.8362020538942341E-3</v>
      </c>
      <c r="AU168" s="54">
        <f t="shared" si="50"/>
        <v>0</v>
      </c>
      <c r="AV168" s="55">
        <f t="shared" si="50"/>
        <v>0</v>
      </c>
      <c r="AW168" s="55" t="str">
        <f t="shared" si="50"/>
        <v>na</v>
      </c>
      <c r="AX168" s="58" t="str">
        <f t="shared" si="50"/>
        <v>na</v>
      </c>
    </row>
    <row r="169" spans="2:51" x14ac:dyDescent="0.45">
      <c r="B169" s="53" t="s">
        <v>104</v>
      </c>
      <c r="C169" s="70">
        <f>IF(C128=0,"na",(C150/C128)^(1/22)-1)</f>
        <v>7.7505692139860916E-3</v>
      </c>
      <c r="D169" s="70">
        <f t="shared" ref="D169:P169" si="51">IF(D128=0,"na",(D150/D128)^(1/22)-1)</f>
        <v>4.9438359131301901E-3</v>
      </c>
      <c r="E169" s="70">
        <f t="shared" si="51"/>
        <v>3.5620640560667605E-2</v>
      </c>
      <c r="F169" s="70" t="str">
        <f t="shared" si="51"/>
        <v>na</v>
      </c>
      <c r="G169" s="71" t="str">
        <f t="shared" si="51"/>
        <v>na</v>
      </c>
      <c r="H169" s="72">
        <f t="shared" si="51"/>
        <v>7.5431508332306496E-3</v>
      </c>
      <c r="I169" s="73" t="str">
        <f t="shared" si="51"/>
        <v>na</v>
      </c>
      <c r="J169" s="70" t="str">
        <f t="shared" si="51"/>
        <v>na</v>
      </c>
      <c r="K169" s="70">
        <f t="shared" si="51"/>
        <v>-3.2820542037252376E-2</v>
      </c>
      <c r="L169" s="70" t="str">
        <f t="shared" si="51"/>
        <v>na</v>
      </c>
      <c r="M169" s="70" t="str">
        <f t="shared" si="51"/>
        <v>na</v>
      </c>
      <c r="N169" s="71" t="str">
        <f t="shared" si="51"/>
        <v>na</v>
      </c>
      <c r="O169" s="71" t="str">
        <f t="shared" si="51"/>
        <v>na</v>
      </c>
      <c r="P169" s="74" t="str">
        <f t="shared" si="51"/>
        <v>na</v>
      </c>
      <c r="S169" s="53" t="s">
        <v>104</v>
      </c>
      <c r="T169" s="70">
        <f>IF(T128=0,"na",(T150/T128)^(1/22)-1)</f>
        <v>9.7447311872561393E-2</v>
      </c>
      <c r="U169" s="70" t="str">
        <f t="shared" ref="U169:AG169" si="52">IF(U128=0,"na",(U150/U128)^(1/22)-1)</f>
        <v>na</v>
      </c>
      <c r="V169" s="70" t="str">
        <f t="shared" si="52"/>
        <v>na</v>
      </c>
      <c r="W169" s="70" t="str">
        <f t="shared" si="52"/>
        <v>na</v>
      </c>
      <c r="X169" s="71" t="str">
        <f t="shared" si="52"/>
        <v>na</v>
      </c>
      <c r="Y169" s="72">
        <f t="shared" si="52"/>
        <v>9.9804106217266764E-2</v>
      </c>
      <c r="Z169" s="73" t="str">
        <f t="shared" si="52"/>
        <v>na</v>
      </c>
      <c r="AA169" s="70" t="str">
        <f t="shared" si="52"/>
        <v>na</v>
      </c>
      <c r="AB169" s="70" t="str">
        <f t="shared" si="52"/>
        <v>na</v>
      </c>
      <c r="AC169" s="70" t="str">
        <f t="shared" si="52"/>
        <v>na</v>
      </c>
      <c r="AD169" s="70">
        <f t="shared" si="52"/>
        <v>9.9804106217266764E-2</v>
      </c>
      <c r="AE169" s="71">
        <f t="shared" si="52"/>
        <v>9.9804106217266764E-2</v>
      </c>
      <c r="AF169" s="71" t="str">
        <f t="shared" si="52"/>
        <v>na</v>
      </c>
      <c r="AG169" s="74" t="str">
        <f t="shared" si="52"/>
        <v>na</v>
      </c>
      <c r="AJ169" s="53" t="s">
        <v>104</v>
      </c>
      <c r="AK169" s="70">
        <f>IF(AK128=0,"na",(AK150/AK128)^(1/22)-1)</f>
        <v>2.2174242150992063E-2</v>
      </c>
      <c r="AL169" s="70">
        <f t="shared" ref="AL169:AX169" si="53">IF(AL128=0,"na",(AL150/AL128)^(1/22)-1)</f>
        <v>-4.3905024994819186E-3</v>
      </c>
      <c r="AM169" s="70">
        <f t="shared" si="53"/>
        <v>8.7279508590565325E-3</v>
      </c>
      <c r="AN169" s="70">
        <f t="shared" si="53"/>
        <v>-1.2279080075463855E-2</v>
      </c>
      <c r="AO169" s="71">
        <f t="shared" si="53"/>
        <v>-1.9501507508599136E-3</v>
      </c>
      <c r="AP169" s="72">
        <f t="shared" si="53"/>
        <v>1.3328872707055739E-2</v>
      </c>
      <c r="AQ169" s="73">
        <f t="shared" si="53"/>
        <v>-1</v>
      </c>
      <c r="AR169" s="70" t="str">
        <f t="shared" si="53"/>
        <v>na</v>
      </c>
      <c r="AS169" s="70">
        <f t="shared" si="53"/>
        <v>1.1886115876476699E-2</v>
      </c>
      <c r="AT169" s="70">
        <f t="shared" si="53"/>
        <v>2.8365819455022701E-2</v>
      </c>
      <c r="AU169" s="70">
        <f t="shared" si="53"/>
        <v>-0.14981667742535265</v>
      </c>
      <c r="AV169" s="71">
        <f t="shared" si="53"/>
        <v>-0.14981667742535265</v>
      </c>
      <c r="AW169" s="71" t="str">
        <f t="shared" si="53"/>
        <v>na</v>
      </c>
      <c r="AX169" s="74" t="str">
        <f t="shared" si="53"/>
        <v>na</v>
      </c>
    </row>
    <row r="172" spans="2:51" ht="25.15" x14ac:dyDescent="0.7">
      <c r="B172" s="23" t="s">
        <v>111</v>
      </c>
      <c r="S172" s="23" t="s">
        <v>112</v>
      </c>
      <c r="AJ172" s="23" t="s">
        <v>113</v>
      </c>
    </row>
    <row r="174" spans="2:51" ht="20.65" x14ac:dyDescent="0.6">
      <c r="B174" s="25" t="s">
        <v>46</v>
      </c>
      <c r="S174" s="25" t="s">
        <v>46</v>
      </c>
      <c r="AJ174" s="25" t="s">
        <v>46</v>
      </c>
    </row>
    <row r="176" spans="2:51" ht="41.65" x14ac:dyDescent="0.45">
      <c r="B176" s="1" t="s">
        <v>21</v>
      </c>
      <c r="C176" s="2" t="s">
        <v>0</v>
      </c>
      <c r="D176" s="2" t="s">
        <v>1</v>
      </c>
      <c r="E176" s="2" t="s">
        <v>2</v>
      </c>
      <c r="F176" s="2" t="s">
        <v>3</v>
      </c>
      <c r="G176" s="2" t="s">
        <v>4</v>
      </c>
      <c r="H176" s="3" t="s">
        <v>5</v>
      </c>
      <c r="I176" s="2" t="s">
        <v>6</v>
      </c>
      <c r="J176" s="2" t="s">
        <v>7</v>
      </c>
      <c r="K176" s="2" t="s">
        <v>8</v>
      </c>
      <c r="L176" s="2" t="s">
        <v>9</v>
      </c>
      <c r="M176" s="2" t="s">
        <v>10</v>
      </c>
      <c r="N176" s="4" t="s">
        <v>19</v>
      </c>
      <c r="O176" s="42" t="s">
        <v>94</v>
      </c>
      <c r="P176" s="43" t="s">
        <v>95</v>
      </c>
      <c r="Q176" s="4" t="s">
        <v>11</v>
      </c>
      <c r="S176" s="1" t="s">
        <v>21</v>
      </c>
      <c r="T176" s="2" t="s">
        <v>0</v>
      </c>
      <c r="U176" s="2" t="s">
        <v>1</v>
      </c>
      <c r="V176" s="2" t="s">
        <v>2</v>
      </c>
      <c r="W176" s="2" t="s">
        <v>3</v>
      </c>
      <c r="X176" s="2" t="s">
        <v>4</v>
      </c>
      <c r="Y176" s="3" t="s">
        <v>5</v>
      </c>
      <c r="Z176" s="2" t="s">
        <v>6</v>
      </c>
      <c r="AA176" s="2" t="s">
        <v>7</v>
      </c>
      <c r="AB176" s="2" t="s">
        <v>8</v>
      </c>
      <c r="AC176" s="2" t="s">
        <v>9</v>
      </c>
      <c r="AD176" s="2" t="s">
        <v>10</v>
      </c>
      <c r="AE176" s="4" t="s">
        <v>19</v>
      </c>
      <c r="AF176" s="42" t="s">
        <v>94</v>
      </c>
      <c r="AG176" s="43" t="s">
        <v>95</v>
      </c>
      <c r="AH176" s="4" t="s">
        <v>11</v>
      </c>
      <c r="AJ176" s="1" t="s">
        <v>21</v>
      </c>
      <c r="AK176" s="2" t="s">
        <v>0</v>
      </c>
      <c r="AL176" s="2" t="s">
        <v>1</v>
      </c>
      <c r="AM176" s="2" t="s">
        <v>2</v>
      </c>
      <c r="AN176" s="2" t="s">
        <v>3</v>
      </c>
      <c r="AO176" s="2" t="s">
        <v>4</v>
      </c>
      <c r="AP176" s="3" t="s">
        <v>5</v>
      </c>
      <c r="AQ176" s="2" t="s">
        <v>6</v>
      </c>
      <c r="AR176" s="2" t="s">
        <v>7</v>
      </c>
      <c r="AS176" s="2" t="s">
        <v>8</v>
      </c>
      <c r="AT176" s="2" t="s">
        <v>9</v>
      </c>
      <c r="AU176" s="2" t="s">
        <v>10</v>
      </c>
      <c r="AV176" s="4" t="s">
        <v>19</v>
      </c>
      <c r="AW176" s="42" t="s">
        <v>94</v>
      </c>
      <c r="AX176" s="43" t="s">
        <v>95</v>
      </c>
      <c r="AY176" s="4" t="s">
        <v>11</v>
      </c>
    </row>
    <row r="177" spans="2:51" x14ac:dyDescent="0.45">
      <c r="B177" s="5">
        <v>2010</v>
      </c>
      <c r="C177" s="6" cm="1">
        <f t="array" ref="C177:H217">'[19]LATAM Gas Balances'!C177:H217</f>
        <v>0</v>
      </c>
      <c r="D177" s="7">
        <v>0</v>
      </c>
      <c r="E177" s="7">
        <v>0</v>
      </c>
      <c r="F177" s="7">
        <v>0</v>
      </c>
      <c r="G177" s="8">
        <v>0</v>
      </c>
      <c r="H177" s="9">
        <v>0</v>
      </c>
      <c r="I177" s="7" cm="1">
        <f t="array" ref="I177:I217">'[19]LATAM Gas Balances'!L177:L217</f>
        <v>0</v>
      </c>
      <c r="J177" s="7" cm="1">
        <f t="array" ref="J177:J217">'[19]LATAM Gas Balances'!M177:M217</f>
        <v>0</v>
      </c>
      <c r="K177" s="10" cm="1">
        <f t="array" ref="K177:K217">'[19]LATAM Gas Balances'!I177:I217</f>
        <v>0</v>
      </c>
      <c r="L177" s="7" cm="1">
        <f t="array" ref="L177:L217">'[19]LATAM Gas Balances'!J177:J217</f>
        <v>0</v>
      </c>
      <c r="M177" s="11" cm="1">
        <f t="array" ref="M177:M217">'[19]LATAM Gas Balances'!K177:K217</f>
        <v>0</v>
      </c>
      <c r="N177" s="18" cm="1">
        <f t="array" ref="N177:N217">'[19]LATAM Gas Balances'!Q177:Q217</f>
        <v>0</v>
      </c>
      <c r="O177" s="44"/>
      <c r="P177" s="45"/>
      <c r="Q177" s="18"/>
      <c r="S177" s="5">
        <v>2010</v>
      </c>
      <c r="T177" s="6" cm="1">
        <f t="array" ref="T177:Y217">'[19]LATAM Gas Balances'!T177:Y217</f>
        <v>76.130231495939469</v>
      </c>
      <c r="U177" s="7">
        <v>0</v>
      </c>
      <c r="V177" s="7">
        <v>0</v>
      </c>
      <c r="W177" s="7">
        <v>0</v>
      </c>
      <c r="X177" s="8">
        <v>0</v>
      </c>
      <c r="Y177" s="9">
        <v>76.130231495939469</v>
      </c>
      <c r="Z177" s="7" cm="1">
        <f t="array" ref="Z177:Z217">'[19]LATAM Gas Balances'!AC177:AC217</f>
        <v>0</v>
      </c>
      <c r="AA177" s="7" cm="1">
        <f t="array" ref="AA177:AA217">'[19]LATAM Gas Balances'!AD177:AD217</f>
        <v>0</v>
      </c>
      <c r="AB177" s="10" cm="1">
        <f t="array" ref="AB177:AB217">'[19]LATAM Gas Balances'!Z177:Z217</f>
        <v>0</v>
      </c>
      <c r="AC177" s="7" cm="1">
        <f t="array" ref="AC177:AC217">'[19]LATAM Gas Balances'!AA177:AA217</f>
        <v>0</v>
      </c>
      <c r="AD177" s="11" cm="1">
        <f t="array" ref="AD177:AD217">'[19]LATAM Gas Balances'!AB177:AB217</f>
        <v>76.130231495939469</v>
      </c>
      <c r="AE177" s="18" cm="1">
        <f t="array" ref="AE177:AE217">'[19]LATAM Gas Balances'!AH177:AH217</f>
        <v>0.57058592394287277</v>
      </c>
      <c r="AF177" s="44"/>
      <c r="AG177" s="45"/>
      <c r="AH177" s="18"/>
      <c r="AJ177" s="5">
        <v>2010</v>
      </c>
      <c r="AK177" s="6" cm="1">
        <f t="array" ref="AK177:AP217">'[19]LATAM Gas Balances'!AK177:AP217</f>
        <v>1.9746334723979895</v>
      </c>
      <c r="AL177" s="7">
        <v>1.4778703346878035</v>
      </c>
      <c r="AM177" s="7">
        <v>3.8002380034829231</v>
      </c>
      <c r="AN177" s="7">
        <v>0</v>
      </c>
      <c r="AO177" s="8">
        <v>0.11673933736189372</v>
      </c>
      <c r="AP177" s="9">
        <v>7.3694811479306104</v>
      </c>
      <c r="AQ177" s="7" cm="1">
        <f t="array" ref="AQ177:AQ217">'[19]LATAM Gas Balances'!AT177:AT217</f>
        <v>0</v>
      </c>
      <c r="AR177" s="7" cm="1">
        <f t="array" ref="AR177:AR217">'[19]LATAM Gas Balances'!AU177:AU217</f>
        <v>0</v>
      </c>
      <c r="AS177" s="10" cm="1">
        <f t="array" ref="AS177:AS217">'[19]LATAM Gas Balances'!AQ177:AQ217</f>
        <v>0</v>
      </c>
      <c r="AT177" s="7" cm="1">
        <f t="array" ref="AT177:AT217">'[19]LATAM Gas Balances'!AR177:AR217</f>
        <v>7.3694811479306104</v>
      </c>
      <c r="AU177" s="11" cm="1">
        <f t="array" ref="AU177:AU217">'[19]LATAM Gas Balances'!AS177:AS217</f>
        <v>0</v>
      </c>
      <c r="AV177" s="18" cm="1">
        <f t="array" ref="AV177:AV217">'[19]LATAM Gas Balances'!AY177:AY217</f>
        <v>0</v>
      </c>
      <c r="AW177" s="44"/>
      <c r="AX177" s="45"/>
      <c r="AY177" s="18"/>
    </row>
    <row r="178" spans="2:51" x14ac:dyDescent="0.45">
      <c r="B178" s="19">
        <v>2011</v>
      </c>
      <c r="C178" s="12">
        <v>0</v>
      </c>
      <c r="D178" s="13">
        <v>0</v>
      </c>
      <c r="E178" s="13">
        <v>0</v>
      </c>
      <c r="F178" s="13">
        <v>0</v>
      </c>
      <c r="G178" s="14">
        <v>0</v>
      </c>
      <c r="H178" s="15">
        <v>0</v>
      </c>
      <c r="I178" s="13">
        <v>0</v>
      </c>
      <c r="J178" s="13">
        <v>0</v>
      </c>
      <c r="K178" s="16">
        <v>0</v>
      </c>
      <c r="L178" s="13">
        <v>0</v>
      </c>
      <c r="M178" s="17">
        <v>0</v>
      </c>
      <c r="N178" s="18">
        <v>0</v>
      </c>
      <c r="O178" s="46"/>
      <c r="P178" s="47"/>
      <c r="Q178" s="18"/>
      <c r="S178" s="19">
        <v>2011</v>
      </c>
      <c r="T178" s="12">
        <v>73.921555971856066</v>
      </c>
      <c r="U178" s="13">
        <v>0</v>
      </c>
      <c r="V178" s="13">
        <v>0</v>
      </c>
      <c r="W178" s="13">
        <v>0</v>
      </c>
      <c r="X178" s="14">
        <v>0</v>
      </c>
      <c r="Y178" s="15">
        <v>73.921555971856066</v>
      </c>
      <c r="Z178" s="13">
        <v>0</v>
      </c>
      <c r="AA178" s="13">
        <v>0</v>
      </c>
      <c r="AB178" s="16">
        <v>0</v>
      </c>
      <c r="AC178" s="13">
        <v>0</v>
      </c>
      <c r="AD178" s="17">
        <v>73.921555971856066</v>
      </c>
      <c r="AE178" s="18">
        <v>0.55403219568228868</v>
      </c>
      <c r="AF178" s="46"/>
      <c r="AG178" s="47"/>
      <c r="AH178" s="18"/>
      <c r="AJ178" s="19">
        <v>2011</v>
      </c>
      <c r="AK178" s="12">
        <v>2.2528208295156937</v>
      </c>
      <c r="AL178" s="13">
        <v>2.3347867472378745</v>
      </c>
      <c r="AM178" s="13">
        <v>3.4425685443315892</v>
      </c>
      <c r="AN178" s="13">
        <v>0</v>
      </c>
      <c r="AO178" s="14">
        <v>0.13909367855885207</v>
      </c>
      <c r="AP178" s="15">
        <v>8.1692697996440096</v>
      </c>
      <c r="AQ178" s="13">
        <v>0</v>
      </c>
      <c r="AR178" s="13">
        <v>0</v>
      </c>
      <c r="AS178" s="16">
        <v>0</v>
      </c>
      <c r="AT178" s="13">
        <v>8.1692697996440096</v>
      </c>
      <c r="AU178" s="17">
        <v>0</v>
      </c>
      <c r="AV178" s="18">
        <v>0</v>
      </c>
      <c r="AW178" s="46"/>
      <c r="AX178" s="47"/>
      <c r="AY178" s="18">
        <v>0</v>
      </c>
    </row>
    <row r="179" spans="2:51" x14ac:dyDescent="0.45">
      <c r="B179" s="5">
        <v>2012</v>
      </c>
      <c r="C179" s="6">
        <v>0</v>
      </c>
      <c r="D179" s="7">
        <v>0</v>
      </c>
      <c r="E179" s="7">
        <v>0</v>
      </c>
      <c r="F179" s="7">
        <v>0</v>
      </c>
      <c r="G179" s="8">
        <v>0</v>
      </c>
      <c r="H179" s="9">
        <v>0</v>
      </c>
      <c r="I179" s="7">
        <v>0</v>
      </c>
      <c r="J179" s="7">
        <v>0</v>
      </c>
      <c r="K179" s="10">
        <v>0</v>
      </c>
      <c r="L179" s="7">
        <v>0</v>
      </c>
      <c r="M179" s="11">
        <v>0</v>
      </c>
      <c r="N179" s="18">
        <v>0</v>
      </c>
      <c r="O179" s="44"/>
      <c r="P179" s="45"/>
      <c r="Q179" s="18"/>
      <c r="S179" s="5">
        <v>2012</v>
      </c>
      <c r="T179" s="6">
        <v>127.96079846901378</v>
      </c>
      <c r="U179" s="7">
        <v>0</v>
      </c>
      <c r="V179" s="7">
        <v>0</v>
      </c>
      <c r="W179" s="7">
        <v>0</v>
      </c>
      <c r="X179" s="8">
        <v>0</v>
      </c>
      <c r="Y179" s="9">
        <v>127.96079846901378</v>
      </c>
      <c r="Z179" s="7">
        <v>0</v>
      </c>
      <c r="AA179" s="7">
        <v>0</v>
      </c>
      <c r="AB179" s="10">
        <v>0</v>
      </c>
      <c r="AC179" s="7">
        <v>0</v>
      </c>
      <c r="AD179" s="11">
        <v>127.96079846901378</v>
      </c>
      <c r="AE179" s="18">
        <v>0.96167663736466202</v>
      </c>
      <c r="AF179" s="44"/>
      <c r="AG179" s="45"/>
      <c r="AH179" s="18"/>
      <c r="AJ179" s="5">
        <v>2012</v>
      </c>
      <c r="AK179" s="6">
        <v>0.19622143939552347</v>
      </c>
      <c r="AL179" s="7">
        <v>2.0565993901201702</v>
      </c>
      <c r="AM179" s="7">
        <v>3.3630864422979596</v>
      </c>
      <c r="AN179" s="7">
        <v>0</v>
      </c>
      <c r="AO179" s="8">
        <v>0.20864051783827814</v>
      </c>
      <c r="AP179" s="9">
        <v>5.8245477896519313</v>
      </c>
      <c r="AQ179" s="7">
        <v>0</v>
      </c>
      <c r="AR179" s="7">
        <v>0</v>
      </c>
      <c r="AS179" s="10">
        <v>0</v>
      </c>
      <c r="AT179" s="7">
        <v>5.8245477896519313</v>
      </c>
      <c r="AU179" s="11">
        <v>0</v>
      </c>
      <c r="AV179" s="18">
        <v>0</v>
      </c>
      <c r="AW179" s="44"/>
      <c r="AX179" s="45"/>
      <c r="AY179" s="18">
        <v>0</v>
      </c>
    </row>
    <row r="180" spans="2:51" x14ac:dyDescent="0.45">
      <c r="B180" s="19">
        <v>2013</v>
      </c>
      <c r="C180" s="12">
        <v>0</v>
      </c>
      <c r="D180" s="13">
        <v>0</v>
      </c>
      <c r="E180" s="13">
        <v>0</v>
      </c>
      <c r="F180" s="13">
        <v>0</v>
      </c>
      <c r="G180" s="14">
        <v>0</v>
      </c>
      <c r="H180" s="15">
        <v>0</v>
      </c>
      <c r="I180" s="13">
        <v>0</v>
      </c>
      <c r="J180" s="13">
        <v>0</v>
      </c>
      <c r="K180" s="16">
        <v>0</v>
      </c>
      <c r="L180" s="13">
        <v>0</v>
      </c>
      <c r="M180" s="17">
        <v>0</v>
      </c>
      <c r="N180" s="18">
        <v>0</v>
      </c>
      <c r="O180" s="46"/>
      <c r="P180" s="47"/>
      <c r="Q180" s="18"/>
      <c r="S180" s="19">
        <v>2013</v>
      </c>
      <c r="T180" s="12">
        <v>158.99440556094024</v>
      </c>
      <c r="U180" s="13">
        <v>0</v>
      </c>
      <c r="V180" s="13">
        <v>0</v>
      </c>
      <c r="W180" s="13">
        <v>0</v>
      </c>
      <c r="X180" s="14">
        <v>0</v>
      </c>
      <c r="Y180" s="15">
        <v>158.99440556094024</v>
      </c>
      <c r="Z180" s="13">
        <v>0</v>
      </c>
      <c r="AA180" s="13">
        <v>0</v>
      </c>
      <c r="AB180" s="16">
        <v>0</v>
      </c>
      <c r="AC180" s="13">
        <v>0</v>
      </c>
      <c r="AD180" s="17">
        <v>158.99440556094024</v>
      </c>
      <c r="AE180" s="18">
        <v>1.1916418486600244</v>
      </c>
      <c r="AF180" s="46"/>
      <c r="AG180" s="47"/>
      <c r="AH180" s="18"/>
      <c r="AJ180" s="19">
        <v>2013</v>
      </c>
      <c r="AK180" s="12">
        <v>2.2354341196958373E-2</v>
      </c>
      <c r="AL180" s="13">
        <v>1.5374819112130258</v>
      </c>
      <c r="AM180" s="13">
        <v>3.8474305015653907</v>
      </c>
      <c r="AN180" s="13">
        <v>0</v>
      </c>
      <c r="AO180" s="14">
        <v>8.1965917722180689E-2</v>
      </c>
      <c r="AP180" s="15">
        <v>5.4892326716975548</v>
      </c>
      <c r="AQ180" s="13">
        <v>0</v>
      </c>
      <c r="AR180" s="13">
        <v>0</v>
      </c>
      <c r="AS180" s="16">
        <v>0</v>
      </c>
      <c r="AT180" s="13">
        <v>5.4892326716975548</v>
      </c>
      <c r="AU180" s="17">
        <v>0</v>
      </c>
      <c r="AV180" s="18">
        <v>0</v>
      </c>
      <c r="AW180" s="46"/>
      <c r="AX180" s="47"/>
      <c r="AY180" s="18">
        <v>0</v>
      </c>
    </row>
    <row r="181" spans="2:51" x14ac:dyDescent="0.45">
      <c r="B181" s="5">
        <v>2014</v>
      </c>
      <c r="C181" s="6">
        <v>0</v>
      </c>
      <c r="D181" s="7">
        <v>0</v>
      </c>
      <c r="E181" s="7">
        <v>0</v>
      </c>
      <c r="F181" s="7">
        <v>0</v>
      </c>
      <c r="G181" s="8">
        <v>0</v>
      </c>
      <c r="H181" s="9">
        <v>0</v>
      </c>
      <c r="I181" s="7">
        <v>0</v>
      </c>
      <c r="J181" s="7">
        <v>0</v>
      </c>
      <c r="K181" s="10">
        <v>0</v>
      </c>
      <c r="L181" s="7">
        <v>0</v>
      </c>
      <c r="M181" s="11">
        <v>0</v>
      </c>
      <c r="N181" s="18">
        <v>0</v>
      </c>
      <c r="O181" s="44"/>
      <c r="P181" s="45"/>
      <c r="Q181" s="18"/>
      <c r="S181" s="5">
        <v>2014</v>
      </c>
      <c r="T181" s="6">
        <v>164.61966280372789</v>
      </c>
      <c r="U181" s="7">
        <v>0</v>
      </c>
      <c r="V181" s="7">
        <v>0</v>
      </c>
      <c r="W181" s="7">
        <v>0</v>
      </c>
      <c r="X181" s="8">
        <v>0</v>
      </c>
      <c r="Y181" s="9">
        <v>164.61966280372789</v>
      </c>
      <c r="Z181" s="7">
        <v>0</v>
      </c>
      <c r="AA181" s="7">
        <v>0</v>
      </c>
      <c r="AB181" s="10">
        <v>0</v>
      </c>
      <c r="AC181" s="7">
        <v>0</v>
      </c>
      <c r="AD181" s="11">
        <v>164.61966280372789</v>
      </c>
      <c r="AE181" s="18">
        <v>1.1999995953865175</v>
      </c>
      <c r="AF181" s="44"/>
      <c r="AG181" s="45"/>
      <c r="AH181" s="18"/>
      <c r="AJ181" s="5">
        <v>2014</v>
      </c>
      <c r="AK181" s="6">
        <v>2.2354341196958373E-2</v>
      </c>
      <c r="AL181" s="7">
        <v>1.4083234954083774</v>
      </c>
      <c r="AM181" s="7">
        <v>3.5344697248079737</v>
      </c>
      <c r="AN181" s="7">
        <v>0</v>
      </c>
      <c r="AO181" s="8">
        <v>0.21857578059248184</v>
      </c>
      <c r="AP181" s="9">
        <v>5.1837233420057913</v>
      </c>
      <c r="AQ181" s="7">
        <v>0</v>
      </c>
      <c r="AR181" s="7">
        <v>0</v>
      </c>
      <c r="AS181" s="10">
        <v>0</v>
      </c>
      <c r="AT181" s="7">
        <v>5.1837233420057913</v>
      </c>
      <c r="AU181" s="11">
        <v>0</v>
      </c>
      <c r="AV181" s="18">
        <v>0</v>
      </c>
      <c r="AW181" s="44"/>
      <c r="AX181" s="45"/>
      <c r="AY181" s="18">
        <v>0</v>
      </c>
    </row>
    <row r="182" spans="2:51" x14ac:dyDescent="0.45">
      <c r="B182" s="19">
        <v>2015</v>
      </c>
      <c r="C182" s="12">
        <v>0</v>
      </c>
      <c r="D182" s="13">
        <v>0</v>
      </c>
      <c r="E182" s="13">
        <v>0</v>
      </c>
      <c r="F182" s="13">
        <v>0</v>
      </c>
      <c r="G182" s="14">
        <v>0</v>
      </c>
      <c r="H182" s="15">
        <v>0</v>
      </c>
      <c r="I182" s="13">
        <v>0</v>
      </c>
      <c r="J182" s="13">
        <v>0</v>
      </c>
      <c r="K182" s="16">
        <v>0</v>
      </c>
      <c r="L182" s="13">
        <v>0</v>
      </c>
      <c r="M182" s="17">
        <v>0</v>
      </c>
      <c r="N182" s="18">
        <v>0</v>
      </c>
      <c r="O182" s="46"/>
      <c r="P182" s="47"/>
      <c r="Q182" s="18"/>
      <c r="S182" s="19">
        <v>2015</v>
      </c>
      <c r="T182" s="12">
        <v>165.90208395955301</v>
      </c>
      <c r="U182" s="13">
        <v>0</v>
      </c>
      <c r="V182" s="13">
        <v>0</v>
      </c>
      <c r="W182" s="13">
        <v>0</v>
      </c>
      <c r="X182" s="14">
        <v>0</v>
      </c>
      <c r="Y182" s="15">
        <v>165.90208395955301</v>
      </c>
      <c r="Z182" s="13">
        <v>0</v>
      </c>
      <c r="AA182" s="13">
        <v>0</v>
      </c>
      <c r="AB182" s="16">
        <v>0</v>
      </c>
      <c r="AC182" s="13">
        <v>0</v>
      </c>
      <c r="AD182" s="17">
        <v>165.90208395955301</v>
      </c>
      <c r="AE182" s="18">
        <v>1.243413976288231</v>
      </c>
      <c r="AF182" s="46"/>
      <c r="AG182" s="47"/>
      <c r="AH182" s="18"/>
      <c r="AJ182" s="19">
        <v>2015</v>
      </c>
      <c r="AK182" s="12">
        <v>0</v>
      </c>
      <c r="AL182" s="13">
        <v>1.3511957345717061</v>
      </c>
      <c r="AM182" s="13">
        <v>3.6959177445637841</v>
      </c>
      <c r="AN182" s="13">
        <v>0</v>
      </c>
      <c r="AO182" s="14">
        <v>0.2309948590352365</v>
      </c>
      <c r="AP182" s="15">
        <v>5.2781083381707266</v>
      </c>
      <c r="AQ182" s="13">
        <v>0</v>
      </c>
      <c r="AR182" s="13">
        <v>0</v>
      </c>
      <c r="AS182" s="16">
        <v>0</v>
      </c>
      <c r="AT182" s="13">
        <v>5.2781083381707266</v>
      </c>
      <c r="AU182" s="17">
        <v>0</v>
      </c>
      <c r="AV182" s="18">
        <v>0</v>
      </c>
      <c r="AW182" s="46"/>
      <c r="AX182" s="47"/>
      <c r="AY182" s="18">
        <v>0</v>
      </c>
    </row>
    <row r="183" spans="2:51" x14ac:dyDescent="0.45">
      <c r="B183" s="5">
        <v>2016</v>
      </c>
      <c r="C183" s="6">
        <v>0</v>
      </c>
      <c r="D183" s="7">
        <v>0</v>
      </c>
      <c r="E183" s="7">
        <v>0</v>
      </c>
      <c r="F183" s="7">
        <v>0</v>
      </c>
      <c r="G183" s="8">
        <v>0</v>
      </c>
      <c r="H183" s="9">
        <v>0</v>
      </c>
      <c r="I183" s="7">
        <v>0</v>
      </c>
      <c r="J183" s="7">
        <v>0</v>
      </c>
      <c r="K183" s="10">
        <v>0</v>
      </c>
      <c r="L183" s="7">
        <v>0</v>
      </c>
      <c r="M183" s="11">
        <v>0</v>
      </c>
      <c r="N183" s="18">
        <v>0</v>
      </c>
      <c r="O183" s="44"/>
      <c r="P183" s="45"/>
      <c r="Q183" s="18"/>
      <c r="S183" s="5">
        <v>2016</v>
      </c>
      <c r="T183" s="6">
        <v>195.29484389344259</v>
      </c>
      <c r="U183" s="7">
        <v>0</v>
      </c>
      <c r="V183" s="7">
        <v>0</v>
      </c>
      <c r="W183" s="7">
        <v>0</v>
      </c>
      <c r="X183" s="8">
        <v>0</v>
      </c>
      <c r="Y183" s="9">
        <v>195.29484389344259</v>
      </c>
      <c r="Z183" s="7">
        <v>0</v>
      </c>
      <c r="AA183" s="7">
        <v>0</v>
      </c>
      <c r="AB183" s="10">
        <v>0</v>
      </c>
      <c r="AC183" s="7">
        <v>0</v>
      </c>
      <c r="AD183" s="11">
        <v>195.29484389344259</v>
      </c>
      <c r="AE183" s="18">
        <v>1.4677189499999996</v>
      </c>
      <c r="AF183" s="44"/>
      <c r="AG183" s="45"/>
      <c r="AH183" s="18"/>
      <c r="AJ183" s="5">
        <v>2016</v>
      </c>
      <c r="AK183" s="6">
        <v>0</v>
      </c>
      <c r="AL183" s="7">
        <v>1.353679550260257</v>
      </c>
      <c r="AM183" s="7">
        <v>4.1603912783228081</v>
      </c>
      <c r="AN183" s="7">
        <v>0</v>
      </c>
      <c r="AO183" s="8">
        <v>0.39244287879104695</v>
      </c>
      <c r="AP183" s="9">
        <v>5.9065137073741125</v>
      </c>
      <c r="AQ183" s="7">
        <v>0</v>
      </c>
      <c r="AR183" s="7">
        <v>0</v>
      </c>
      <c r="AS183" s="10">
        <v>0</v>
      </c>
      <c r="AT183" s="7">
        <v>5.9065137073741125</v>
      </c>
      <c r="AU183" s="11">
        <v>0</v>
      </c>
      <c r="AV183" s="18">
        <v>0</v>
      </c>
      <c r="AW183" s="44"/>
      <c r="AX183" s="45"/>
      <c r="AY183" s="18">
        <v>0</v>
      </c>
    </row>
    <row r="184" spans="2:51" x14ac:dyDescent="0.45">
      <c r="B184" s="19">
        <v>2017</v>
      </c>
      <c r="C184" s="12">
        <v>0</v>
      </c>
      <c r="D184" s="13">
        <v>0</v>
      </c>
      <c r="E184" s="13">
        <v>0</v>
      </c>
      <c r="F184" s="13">
        <v>0</v>
      </c>
      <c r="G184" s="14">
        <v>0</v>
      </c>
      <c r="H184" s="15">
        <v>0</v>
      </c>
      <c r="I184" s="13">
        <v>0</v>
      </c>
      <c r="J184" s="13">
        <v>0</v>
      </c>
      <c r="K184" s="16">
        <v>0</v>
      </c>
      <c r="L184" s="13">
        <v>0</v>
      </c>
      <c r="M184" s="17">
        <v>0</v>
      </c>
      <c r="N184" s="18">
        <v>0</v>
      </c>
      <c r="O184" s="46"/>
      <c r="P184" s="47"/>
      <c r="Q184" s="18"/>
      <c r="S184" s="19">
        <v>2017</v>
      </c>
      <c r="T184" s="12">
        <v>124.47295709589041</v>
      </c>
      <c r="U184" s="13">
        <v>0</v>
      </c>
      <c r="V184" s="13">
        <v>0</v>
      </c>
      <c r="W184" s="13">
        <v>0</v>
      </c>
      <c r="X184" s="14">
        <v>0</v>
      </c>
      <c r="Y184" s="15">
        <v>124.47295709589041</v>
      </c>
      <c r="Z184" s="13">
        <v>0</v>
      </c>
      <c r="AA184" s="13">
        <v>0</v>
      </c>
      <c r="AB184" s="16">
        <v>0</v>
      </c>
      <c r="AC184" s="13">
        <v>0</v>
      </c>
      <c r="AD184" s="17">
        <v>124.47295709589041</v>
      </c>
      <c r="AE184" s="18">
        <v>0.93290819999999997</v>
      </c>
      <c r="AF184" s="46"/>
      <c r="AG184" s="47"/>
      <c r="AH184" s="18"/>
      <c r="AJ184" s="19">
        <v>2017</v>
      </c>
      <c r="AK184" s="12">
        <v>1.0059453538631267</v>
      </c>
      <c r="AL184" s="13">
        <v>1.847958872281892</v>
      </c>
      <c r="AM184" s="13">
        <v>3.5816622228904413</v>
      </c>
      <c r="AN184" s="13">
        <v>0</v>
      </c>
      <c r="AO184" s="14">
        <v>0.32289603951162094</v>
      </c>
      <c r="AP184" s="15">
        <v>6.7584624885470808</v>
      </c>
      <c r="AQ184" s="13">
        <v>0</v>
      </c>
      <c r="AR184" s="13">
        <v>0</v>
      </c>
      <c r="AS184" s="16">
        <v>0</v>
      </c>
      <c r="AT184" s="13">
        <v>6.7584624885470808</v>
      </c>
      <c r="AU184" s="17">
        <v>0</v>
      </c>
      <c r="AV184" s="18">
        <v>0</v>
      </c>
      <c r="AW184" s="46"/>
      <c r="AX184" s="47"/>
      <c r="AY184" s="18">
        <v>0</v>
      </c>
    </row>
    <row r="185" spans="2:51" x14ac:dyDescent="0.45">
      <c r="B185" s="5">
        <v>2018</v>
      </c>
      <c r="C185" s="6">
        <v>13.208373972602741</v>
      </c>
      <c r="D185" s="7">
        <v>0</v>
      </c>
      <c r="E185" s="7">
        <v>0</v>
      </c>
      <c r="F185" s="7">
        <v>0</v>
      </c>
      <c r="G185" s="8">
        <v>0</v>
      </c>
      <c r="H185" s="9">
        <v>13.208373972602741</v>
      </c>
      <c r="I185" s="7">
        <v>0</v>
      </c>
      <c r="J185" s="7">
        <v>0</v>
      </c>
      <c r="K185" s="10">
        <v>0</v>
      </c>
      <c r="L185" s="7">
        <v>0</v>
      </c>
      <c r="M185" s="11">
        <v>13.208373972602741</v>
      </c>
      <c r="N185" s="18">
        <v>9.8995E-2</v>
      </c>
      <c r="O185" s="44"/>
      <c r="P185" s="45"/>
      <c r="Q185" s="18"/>
      <c r="S185" s="5">
        <v>2018</v>
      </c>
      <c r="T185" s="6">
        <v>179.65416657534246</v>
      </c>
      <c r="U185" s="7">
        <v>0</v>
      </c>
      <c r="V185" s="7">
        <v>0</v>
      </c>
      <c r="W185" s="7">
        <v>0</v>
      </c>
      <c r="X185" s="8">
        <v>0</v>
      </c>
      <c r="Y185" s="9">
        <v>179.65416657534246</v>
      </c>
      <c r="Z185" s="7">
        <v>0</v>
      </c>
      <c r="AA185" s="7">
        <v>0</v>
      </c>
      <c r="AB185" s="10">
        <v>0</v>
      </c>
      <c r="AC185" s="7">
        <v>0</v>
      </c>
      <c r="AD185" s="11">
        <v>179.65416657534246</v>
      </c>
      <c r="AE185" s="18">
        <v>1.346484</v>
      </c>
      <c r="AF185" s="44"/>
      <c r="AG185" s="45"/>
      <c r="AH185" s="18"/>
      <c r="AJ185" s="5">
        <v>2018</v>
      </c>
      <c r="AK185" s="6">
        <v>0.31296077675741718</v>
      </c>
      <c r="AL185" s="7">
        <v>1.882732291921605</v>
      </c>
      <c r="AM185" s="7">
        <v>3.9865241801242428</v>
      </c>
      <c r="AN185" s="7">
        <v>0</v>
      </c>
      <c r="AO185" s="8">
        <v>0.13909367855885207</v>
      </c>
      <c r="AP185" s="9">
        <v>6.3213109273621164</v>
      </c>
      <c r="AQ185" s="7">
        <v>0</v>
      </c>
      <c r="AR185" s="7">
        <v>0</v>
      </c>
      <c r="AS185" s="10">
        <v>0</v>
      </c>
      <c r="AT185" s="7">
        <v>6.3213109273621164</v>
      </c>
      <c r="AU185" s="11">
        <v>0</v>
      </c>
      <c r="AV185" s="18">
        <v>0</v>
      </c>
      <c r="AW185" s="44"/>
      <c r="AX185" s="45"/>
      <c r="AY185" s="18">
        <v>0</v>
      </c>
    </row>
    <row r="186" spans="2:51" x14ac:dyDescent="0.45">
      <c r="B186" s="19">
        <v>2019</v>
      </c>
      <c r="C186" s="12">
        <v>64.377263835616446</v>
      </c>
      <c r="D186" s="13">
        <v>0</v>
      </c>
      <c r="E186" s="13">
        <v>0</v>
      </c>
      <c r="F186" s="13">
        <v>0</v>
      </c>
      <c r="G186" s="14">
        <v>0</v>
      </c>
      <c r="H186" s="15">
        <v>64.377263835616446</v>
      </c>
      <c r="I186" s="13">
        <v>0</v>
      </c>
      <c r="J186" s="13">
        <v>0</v>
      </c>
      <c r="K186" s="16">
        <v>0</v>
      </c>
      <c r="L186" s="13">
        <v>0</v>
      </c>
      <c r="M186" s="17">
        <v>64.377263835616446</v>
      </c>
      <c r="N186" s="18">
        <v>0.48249900000000007</v>
      </c>
      <c r="O186" s="46"/>
      <c r="P186" s="47"/>
      <c r="Q186" s="18"/>
      <c r="S186" s="19">
        <v>2019</v>
      </c>
      <c r="T186" s="12">
        <v>195.06151232876712</v>
      </c>
      <c r="U186" s="13">
        <v>0</v>
      </c>
      <c r="V186" s="13">
        <v>0</v>
      </c>
      <c r="W186" s="13">
        <v>0</v>
      </c>
      <c r="X186" s="14">
        <v>0</v>
      </c>
      <c r="Y186" s="15">
        <v>195.06151232876712</v>
      </c>
      <c r="Z186" s="13">
        <v>0</v>
      </c>
      <c r="AA186" s="13">
        <v>0</v>
      </c>
      <c r="AB186" s="16">
        <v>0</v>
      </c>
      <c r="AC186" s="13">
        <v>0</v>
      </c>
      <c r="AD186" s="17">
        <v>195.06151232876712</v>
      </c>
      <c r="AE186" s="18">
        <v>1.4619599999999999</v>
      </c>
      <c r="AF186" s="46"/>
      <c r="AG186" s="47"/>
      <c r="AH186" s="18"/>
      <c r="AJ186" s="19">
        <v>2019</v>
      </c>
      <c r="AK186" s="12">
        <v>3.0501256655405422</v>
      </c>
      <c r="AL186" s="13">
        <v>2.0218259704804571</v>
      </c>
      <c r="AM186" s="13">
        <v>3.7207559014492935</v>
      </c>
      <c r="AN186" s="13">
        <v>0</v>
      </c>
      <c r="AO186" s="14">
        <v>0.47440879651322765</v>
      </c>
      <c r="AP186" s="15">
        <v>9.2671163339835196</v>
      </c>
      <c r="AQ186" s="13">
        <v>0</v>
      </c>
      <c r="AR186" s="13">
        <v>0</v>
      </c>
      <c r="AS186" s="16">
        <v>0</v>
      </c>
      <c r="AT186" s="13">
        <v>9.2671163339835196</v>
      </c>
      <c r="AU186" s="17">
        <v>0</v>
      </c>
      <c r="AV186" s="18">
        <v>0</v>
      </c>
      <c r="AW186" s="46"/>
      <c r="AX186" s="47"/>
      <c r="AY186" s="18">
        <v>0</v>
      </c>
    </row>
    <row r="187" spans="2:51" x14ac:dyDescent="0.45">
      <c r="B187" s="5">
        <v>2020</v>
      </c>
      <c r="C187" s="6">
        <v>51.633310109289624</v>
      </c>
      <c r="D187" s="7">
        <v>0</v>
      </c>
      <c r="E187" s="7">
        <v>0</v>
      </c>
      <c r="F187" s="7">
        <v>0</v>
      </c>
      <c r="G187" s="8">
        <v>0</v>
      </c>
      <c r="H187" s="9">
        <v>51.633310109289624</v>
      </c>
      <c r="I187" s="7">
        <v>0</v>
      </c>
      <c r="J187" s="7">
        <v>0</v>
      </c>
      <c r="K187" s="10">
        <v>0</v>
      </c>
      <c r="L187" s="7">
        <v>0</v>
      </c>
      <c r="M187" s="11">
        <v>51.633310109289624</v>
      </c>
      <c r="N187" s="18">
        <v>0.38804500000000003</v>
      </c>
      <c r="O187" s="44"/>
      <c r="P187" s="45"/>
      <c r="Q187" s="18"/>
      <c r="S187" s="5">
        <v>2020</v>
      </c>
      <c r="T187" s="6">
        <v>119.22824480874316</v>
      </c>
      <c r="U187" s="7">
        <v>0</v>
      </c>
      <c r="V187" s="7">
        <v>0</v>
      </c>
      <c r="W187" s="7">
        <v>0</v>
      </c>
      <c r="X187" s="8">
        <v>0</v>
      </c>
      <c r="Y187" s="9">
        <v>119.22824480874316</v>
      </c>
      <c r="Z187" s="7">
        <v>0</v>
      </c>
      <c r="AA187" s="7">
        <v>0</v>
      </c>
      <c r="AB187" s="10">
        <v>0</v>
      </c>
      <c r="AC187" s="7">
        <v>0</v>
      </c>
      <c r="AD187" s="11">
        <v>119.22824480874316</v>
      </c>
      <c r="AE187" s="18">
        <v>0.89604799999999984</v>
      </c>
      <c r="AF187" s="44"/>
      <c r="AG187" s="45"/>
      <c r="AH187" s="18"/>
      <c r="AJ187" s="5">
        <v>2020</v>
      </c>
      <c r="AK187" s="6">
        <v>0</v>
      </c>
      <c r="AL187" s="7">
        <v>1.882732291921605</v>
      </c>
      <c r="AM187" s="7">
        <v>3.5692431444476864</v>
      </c>
      <c r="AN187" s="7">
        <v>0</v>
      </c>
      <c r="AO187" s="8">
        <v>1.3511957345717061</v>
      </c>
      <c r="AP187" s="9">
        <v>6.8031711709409981</v>
      </c>
      <c r="AQ187" s="7">
        <v>0</v>
      </c>
      <c r="AR187" s="7">
        <v>0</v>
      </c>
      <c r="AS187" s="10">
        <v>0</v>
      </c>
      <c r="AT187" s="7">
        <v>6.8031711709409981</v>
      </c>
      <c r="AU187" s="11">
        <v>0</v>
      </c>
      <c r="AV187" s="18">
        <v>0</v>
      </c>
      <c r="AW187" s="44"/>
      <c r="AX187" s="45"/>
      <c r="AY187" s="18">
        <v>0</v>
      </c>
    </row>
    <row r="188" spans="2:51" x14ac:dyDescent="0.45">
      <c r="B188" s="19">
        <v>2021</v>
      </c>
      <c r="C188" s="12">
        <v>31.457931780821912</v>
      </c>
      <c r="D188" s="13">
        <v>0</v>
      </c>
      <c r="E188" s="13">
        <v>0</v>
      </c>
      <c r="F188" s="13">
        <v>0</v>
      </c>
      <c r="G188" s="14">
        <v>0</v>
      </c>
      <c r="H188" s="15">
        <v>31.457931780821912</v>
      </c>
      <c r="I188" s="13">
        <v>0</v>
      </c>
      <c r="J188" s="13">
        <v>0</v>
      </c>
      <c r="K188" s="16">
        <v>0</v>
      </c>
      <c r="L188" s="13">
        <v>0</v>
      </c>
      <c r="M188" s="17">
        <v>31.457931780821912</v>
      </c>
      <c r="N188" s="18">
        <v>0.23577299999999993</v>
      </c>
      <c r="O188" s="46"/>
      <c r="P188" s="47"/>
      <c r="Q188" s="18"/>
      <c r="S188" s="19">
        <v>2021</v>
      </c>
      <c r="T188" s="12">
        <v>209.21813534246581</v>
      </c>
      <c r="U188" s="13">
        <v>0</v>
      </c>
      <c r="V188" s="13">
        <v>0</v>
      </c>
      <c r="W188" s="13">
        <v>0</v>
      </c>
      <c r="X188" s="14">
        <v>0</v>
      </c>
      <c r="Y188" s="15">
        <v>209.21813534246581</v>
      </c>
      <c r="Z188" s="13">
        <v>0</v>
      </c>
      <c r="AA188" s="13">
        <v>0</v>
      </c>
      <c r="AB188" s="16">
        <v>0</v>
      </c>
      <c r="AC188" s="13">
        <v>0</v>
      </c>
      <c r="AD188" s="17">
        <v>209.21813534246581</v>
      </c>
      <c r="AE188" s="18">
        <v>1.5680620000000003</v>
      </c>
      <c r="AF188" s="46"/>
      <c r="AG188" s="47"/>
      <c r="AH188" s="18"/>
      <c r="AJ188" s="19">
        <v>2021</v>
      </c>
      <c r="AK188" s="12">
        <v>0.18380236095276883</v>
      </c>
      <c r="AL188" s="13">
        <v>1.559836252409984</v>
      </c>
      <c r="AM188" s="13">
        <v>4.1579074626342569</v>
      </c>
      <c r="AN188" s="13">
        <v>0</v>
      </c>
      <c r="AO188" s="14">
        <v>1.9423438684468273</v>
      </c>
      <c r="AP188" s="15">
        <v>7.8438899444438368</v>
      </c>
      <c r="AQ188" s="13">
        <v>0</v>
      </c>
      <c r="AR188" s="13">
        <v>0</v>
      </c>
      <c r="AS188" s="16">
        <v>0</v>
      </c>
      <c r="AT188" s="13">
        <v>7.8438899444438368</v>
      </c>
      <c r="AU188" s="17">
        <v>0</v>
      </c>
      <c r="AV188" s="18">
        <v>0</v>
      </c>
      <c r="AW188" s="46"/>
      <c r="AX188" s="47"/>
      <c r="AY188" s="18">
        <v>0</v>
      </c>
    </row>
    <row r="189" spans="2:51" x14ac:dyDescent="0.45">
      <c r="B189" s="5">
        <v>2022</v>
      </c>
      <c r="C189" s="6">
        <v>37.715681643835616</v>
      </c>
      <c r="D189" s="7">
        <v>0</v>
      </c>
      <c r="E189" s="7">
        <v>0</v>
      </c>
      <c r="F189" s="7">
        <v>0</v>
      </c>
      <c r="G189" s="8">
        <v>0</v>
      </c>
      <c r="H189" s="9">
        <v>37.715681643835616</v>
      </c>
      <c r="I189" s="7">
        <v>0</v>
      </c>
      <c r="J189" s="7">
        <v>0</v>
      </c>
      <c r="K189" s="10">
        <v>0</v>
      </c>
      <c r="L189" s="7">
        <v>0</v>
      </c>
      <c r="M189" s="11">
        <v>37.715681643835616</v>
      </c>
      <c r="N189" s="18">
        <v>0.28267399999999998</v>
      </c>
      <c r="O189" s="44"/>
      <c r="P189" s="45"/>
      <c r="Q189" s="18"/>
      <c r="S189" s="5">
        <v>2022</v>
      </c>
      <c r="T189" s="6">
        <v>138.27797945205481</v>
      </c>
      <c r="U189" s="7">
        <v>0</v>
      </c>
      <c r="V189" s="7">
        <v>0</v>
      </c>
      <c r="W189" s="7">
        <v>0</v>
      </c>
      <c r="X189" s="8">
        <v>0</v>
      </c>
      <c r="Y189" s="9">
        <v>138.27797945205481</v>
      </c>
      <c r="Z189" s="7">
        <v>0</v>
      </c>
      <c r="AA189" s="7">
        <v>0</v>
      </c>
      <c r="AB189" s="10">
        <v>0</v>
      </c>
      <c r="AC189" s="7">
        <v>0</v>
      </c>
      <c r="AD189" s="11">
        <v>138.27797945205481</v>
      </c>
      <c r="AE189" s="18">
        <v>1.036375</v>
      </c>
      <c r="AF189" s="44"/>
      <c r="AG189" s="45"/>
      <c r="AH189" s="18"/>
      <c r="AJ189" s="5">
        <v>2022</v>
      </c>
      <c r="AK189" s="6">
        <v>0</v>
      </c>
      <c r="AL189" s="7">
        <v>1.4679350719335997</v>
      </c>
      <c r="AM189" s="7">
        <v>4.3665479804725349</v>
      </c>
      <c r="AN189" s="7">
        <v>0</v>
      </c>
      <c r="AO189" s="8">
        <v>2.4391070061570135</v>
      </c>
      <c r="AP189" s="9">
        <v>8.2735900585631477</v>
      </c>
      <c r="AQ189" s="7">
        <v>0</v>
      </c>
      <c r="AR189" s="7">
        <v>0</v>
      </c>
      <c r="AS189" s="10">
        <v>0</v>
      </c>
      <c r="AT189" s="7">
        <v>8.2735900585631477</v>
      </c>
      <c r="AU189" s="11">
        <v>0</v>
      </c>
      <c r="AV189" s="18">
        <v>0</v>
      </c>
      <c r="AW189" s="44"/>
      <c r="AX189" s="45"/>
      <c r="AY189" s="18">
        <v>0</v>
      </c>
    </row>
    <row r="190" spans="2:51" x14ac:dyDescent="0.45">
      <c r="B190" s="19">
        <v>2023</v>
      </c>
      <c r="C190" s="12">
        <v>57.447720821917805</v>
      </c>
      <c r="D190" s="13">
        <v>0</v>
      </c>
      <c r="E190" s="13">
        <v>0</v>
      </c>
      <c r="F190" s="13">
        <v>0</v>
      </c>
      <c r="G190" s="14">
        <v>0</v>
      </c>
      <c r="H190" s="15">
        <v>57.447720821917805</v>
      </c>
      <c r="I190" s="13">
        <v>0</v>
      </c>
      <c r="J190" s="13">
        <v>0</v>
      </c>
      <c r="K190" s="16">
        <v>0</v>
      </c>
      <c r="L190" s="13">
        <v>0</v>
      </c>
      <c r="M190" s="17">
        <v>57.447720821917805</v>
      </c>
      <c r="N190" s="18">
        <v>0.43056299999999992</v>
      </c>
      <c r="O190" s="46"/>
      <c r="P190" s="47"/>
      <c r="Q190" s="18"/>
      <c r="S190" s="19">
        <v>2023</v>
      </c>
      <c r="T190" s="12">
        <v>217.22521589041096</v>
      </c>
      <c r="U190" s="13">
        <v>0</v>
      </c>
      <c r="V190" s="13">
        <v>0</v>
      </c>
      <c r="W190" s="13">
        <v>0</v>
      </c>
      <c r="X190" s="14">
        <v>0</v>
      </c>
      <c r="Y190" s="15">
        <v>217.22521589041096</v>
      </c>
      <c r="Z190" s="13">
        <v>0</v>
      </c>
      <c r="AA190" s="13">
        <v>0</v>
      </c>
      <c r="AB190" s="16">
        <v>0</v>
      </c>
      <c r="AC190" s="13">
        <v>0</v>
      </c>
      <c r="AD190" s="17">
        <v>217.22521589041096</v>
      </c>
      <c r="AE190" s="18">
        <v>1.628074</v>
      </c>
      <c r="AF190" s="46"/>
      <c r="AG190" s="47"/>
      <c r="AH190" s="18"/>
      <c r="AJ190" s="19">
        <v>2023</v>
      </c>
      <c r="AK190" s="12">
        <v>2</v>
      </c>
      <c r="AL190" s="13">
        <v>1.4972937733722718</v>
      </c>
      <c r="AM190" s="13">
        <v>4.4888113239257663</v>
      </c>
      <c r="AN190" s="13">
        <v>0</v>
      </c>
      <c r="AO190" s="14">
        <v>2.5854534265264344</v>
      </c>
      <c r="AP190" s="15">
        <v>10.571558523824473</v>
      </c>
      <c r="AQ190" s="13">
        <v>0</v>
      </c>
      <c r="AR190" s="13">
        <v>0</v>
      </c>
      <c r="AS190" s="16">
        <v>0</v>
      </c>
      <c r="AT190" s="13">
        <v>10.571558523824473</v>
      </c>
      <c r="AU190" s="17">
        <v>0</v>
      </c>
      <c r="AV190" s="18">
        <v>0</v>
      </c>
      <c r="AW190" s="46"/>
      <c r="AX190" s="47"/>
      <c r="AY190" s="18">
        <v>0</v>
      </c>
    </row>
    <row r="191" spans="2:51" x14ac:dyDescent="0.45">
      <c r="B191" s="5">
        <v>2024</v>
      </c>
      <c r="C191" s="6">
        <v>62.482765300546461</v>
      </c>
      <c r="D191" s="7">
        <v>0</v>
      </c>
      <c r="E191" s="7">
        <v>0</v>
      </c>
      <c r="F191" s="7">
        <v>0</v>
      </c>
      <c r="G191" s="8">
        <v>0</v>
      </c>
      <c r="H191" s="9">
        <v>62.482765300546461</v>
      </c>
      <c r="I191" s="7">
        <v>0</v>
      </c>
      <c r="J191" s="7">
        <v>0</v>
      </c>
      <c r="K191" s="10">
        <v>0</v>
      </c>
      <c r="L191" s="7">
        <v>0</v>
      </c>
      <c r="M191" s="11">
        <v>62.482765300546461</v>
      </c>
      <c r="N191" s="18">
        <v>0.46958300000000003</v>
      </c>
      <c r="O191" s="44"/>
      <c r="P191" s="45"/>
      <c r="Q191" s="18"/>
      <c r="S191" s="5">
        <v>2024</v>
      </c>
      <c r="T191" s="6">
        <v>232.28077076502737</v>
      </c>
      <c r="U191" s="7">
        <v>0</v>
      </c>
      <c r="V191" s="7">
        <v>0</v>
      </c>
      <c r="W191" s="7">
        <v>0</v>
      </c>
      <c r="X191" s="8">
        <v>0</v>
      </c>
      <c r="Y191" s="9">
        <v>232.28077076502737</v>
      </c>
      <c r="Z191" s="7">
        <v>0</v>
      </c>
      <c r="AA191" s="7">
        <v>0</v>
      </c>
      <c r="AB191" s="10">
        <v>0</v>
      </c>
      <c r="AC191" s="7">
        <v>0</v>
      </c>
      <c r="AD191" s="11">
        <v>232.28077076502737</v>
      </c>
      <c r="AE191" s="18">
        <v>1.7456830000000005</v>
      </c>
      <c r="AF191" s="44"/>
      <c r="AG191" s="45"/>
      <c r="AH191" s="18"/>
      <c r="AJ191" s="5">
        <v>2024</v>
      </c>
      <c r="AK191" s="6">
        <v>2.1560000000000001</v>
      </c>
      <c r="AL191" s="7">
        <v>1.5272396488397173</v>
      </c>
      <c r="AM191" s="7">
        <v>4.6144980409956879</v>
      </c>
      <c r="AN191" s="7">
        <v>0</v>
      </c>
      <c r="AO191" s="8">
        <v>2.7405806321180206</v>
      </c>
      <c r="AP191" s="9">
        <v>11.038318321953426</v>
      </c>
      <c r="AQ191" s="7">
        <v>0</v>
      </c>
      <c r="AR191" s="7">
        <v>0</v>
      </c>
      <c r="AS191" s="10">
        <v>0</v>
      </c>
      <c r="AT191" s="7">
        <v>11.038318321953426</v>
      </c>
      <c r="AU191" s="11">
        <v>0</v>
      </c>
      <c r="AV191" s="18">
        <v>0</v>
      </c>
      <c r="AW191" s="44"/>
      <c r="AX191" s="45"/>
      <c r="AY191" s="18">
        <v>0</v>
      </c>
    </row>
    <row r="192" spans="2:51" x14ac:dyDescent="0.45">
      <c r="B192" s="19">
        <v>2025</v>
      </c>
      <c r="C192" s="12">
        <v>82.152761830855965</v>
      </c>
      <c r="D192" s="13">
        <v>0</v>
      </c>
      <c r="E192" s="13">
        <v>0</v>
      </c>
      <c r="F192" s="13">
        <v>0</v>
      </c>
      <c r="G192" s="14">
        <v>0</v>
      </c>
      <c r="H192" s="15">
        <v>82.152761830855965</v>
      </c>
      <c r="I192" s="13">
        <v>0</v>
      </c>
      <c r="J192" s="13">
        <v>0</v>
      </c>
      <c r="K192" s="16">
        <v>0</v>
      </c>
      <c r="L192" s="13">
        <v>0</v>
      </c>
      <c r="M192" s="17">
        <v>82.152761830855965</v>
      </c>
      <c r="N192" s="18">
        <v>0.6157239849745878</v>
      </c>
      <c r="O192" s="46"/>
      <c r="P192" s="47"/>
      <c r="Q192" s="18"/>
      <c r="S192" s="19">
        <v>2025</v>
      </c>
      <c r="T192" s="12">
        <v>237.39094772185797</v>
      </c>
      <c r="U192" s="13">
        <v>0</v>
      </c>
      <c r="V192" s="13">
        <v>0</v>
      </c>
      <c r="W192" s="13">
        <v>0</v>
      </c>
      <c r="X192" s="14">
        <v>0</v>
      </c>
      <c r="Y192" s="15">
        <v>237.39094772185797</v>
      </c>
      <c r="Z192" s="13">
        <v>0</v>
      </c>
      <c r="AA192" s="13">
        <v>0</v>
      </c>
      <c r="AB192" s="16">
        <v>0</v>
      </c>
      <c r="AC192" s="13">
        <v>0</v>
      </c>
      <c r="AD192" s="17">
        <v>237.39094772185797</v>
      </c>
      <c r="AE192" s="18">
        <v>1.779213468551913</v>
      </c>
      <c r="AF192" s="46"/>
      <c r="AG192" s="47"/>
      <c r="AH192" s="18"/>
      <c r="AJ192" s="19">
        <v>2025</v>
      </c>
      <c r="AK192" s="12">
        <v>2.3241680000000002</v>
      </c>
      <c r="AL192" s="13">
        <v>1.5577844418165117</v>
      </c>
      <c r="AM192" s="13">
        <v>4.7437039861435677</v>
      </c>
      <c r="AN192" s="13">
        <v>0</v>
      </c>
      <c r="AO192" s="14">
        <v>2.9050154700451021</v>
      </c>
      <c r="AP192" s="15">
        <v>11.530671898005181</v>
      </c>
      <c r="AQ192" s="13">
        <v>0</v>
      </c>
      <c r="AR192" s="13">
        <v>0</v>
      </c>
      <c r="AS192" s="16">
        <v>0</v>
      </c>
      <c r="AT192" s="13">
        <v>11.530671898005181</v>
      </c>
      <c r="AU192" s="17">
        <v>0</v>
      </c>
      <c r="AV192" s="18">
        <v>0</v>
      </c>
      <c r="AW192" s="46"/>
      <c r="AX192" s="47"/>
      <c r="AY192" s="18">
        <v>0</v>
      </c>
    </row>
    <row r="193" spans="2:51" x14ac:dyDescent="0.45">
      <c r="B193" s="5">
        <v>2026</v>
      </c>
      <c r="C193" s="6">
        <v>84.781650209443356</v>
      </c>
      <c r="D193" s="7">
        <v>0</v>
      </c>
      <c r="E193" s="7">
        <v>0</v>
      </c>
      <c r="F193" s="7">
        <v>0</v>
      </c>
      <c r="G193" s="8">
        <v>0</v>
      </c>
      <c r="H193" s="9">
        <v>84.781650209443356</v>
      </c>
      <c r="I193" s="7">
        <v>0</v>
      </c>
      <c r="J193" s="7">
        <v>0</v>
      </c>
      <c r="K193" s="10">
        <v>0</v>
      </c>
      <c r="L193" s="7">
        <v>0</v>
      </c>
      <c r="M193" s="11">
        <v>84.781650209443356</v>
      </c>
      <c r="N193" s="18">
        <v>0.63542715249377457</v>
      </c>
      <c r="O193" s="44"/>
      <c r="P193" s="45"/>
      <c r="Q193" s="18"/>
      <c r="S193" s="5">
        <v>2026</v>
      </c>
      <c r="T193" s="6">
        <v>242.61354857173885</v>
      </c>
      <c r="U193" s="7">
        <v>0</v>
      </c>
      <c r="V193" s="7">
        <v>0</v>
      </c>
      <c r="W193" s="7">
        <v>0</v>
      </c>
      <c r="X193" s="8">
        <v>0</v>
      </c>
      <c r="Y193" s="9">
        <v>242.61354857173885</v>
      </c>
      <c r="Z193" s="7">
        <v>0</v>
      </c>
      <c r="AA193" s="7">
        <v>0</v>
      </c>
      <c r="AB193" s="10">
        <v>0</v>
      </c>
      <c r="AC193" s="7">
        <v>0</v>
      </c>
      <c r="AD193" s="11">
        <v>242.61354857173885</v>
      </c>
      <c r="AE193" s="18">
        <v>1.8183561648600548</v>
      </c>
      <c r="AF193" s="44"/>
      <c r="AG193" s="45"/>
      <c r="AH193" s="18"/>
      <c r="AJ193" s="5">
        <v>2026</v>
      </c>
      <c r="AK193" s="6">
        <v>2.4822114240000004</v>
      </c>
      <c r="AL193" s="7">
        <v>1.5811512084437591</v>
      </c>
      <c r="AM193" s="7">
        <v>4.8670402897833007</v>
      </c>
      <c r="AN193" s="7">
        <v>0</v>
      </c>
      <c r="AO193" s="8">
        <v>3.0212160888469062</v>
      </c>
      <c r="AP193" s="9">
        <v>11.951619011073966</v>
      </c>
      <c r="AQ193" s="7">
        <v>0</v>
      </c>
      <c r="AR193" s="7">
        <v>0</v>
      </c>
      <c r="AS193" s="10">
        <v>0</v>
      </c>
      <c r="AT193" s="7">
        <v>11.951619011073966</v>
      </c>
      <c r="AU193" s="11">
        <v>0</v>
      </c>
      <c r="AV193" s="18">
        <v>0</v>
      </c>
      <c r="AW193" s="44"/>
      <c r="AX193" s="45"/>
      <c r="AY193" s="18">
        <v>0</v>
      </c>
    </row>
    <row r="194" spans="2:51" x14ac:dyDescent="0.45">
      <c r="B194" s="19">
        <v>2027</v>
      </c>
      <c r="C194" s="12">
        <v>87.494663016145566</v>
      </c>
      <c r="D194" s="13">
        <v>0</v>
      </c>
      <c r="E194" s="13">
        <v>0</v>
      </c>
      <c r="F194" s="13">
        <v>0</v>
      </c>
      <c r="G194" s="14">
        <v>0</v>
      </c>
      <c r="H194" s="15">
        <v>87.494663016145566</v>
      </c>
      <c r="I194" s="13">
        <v>0</v>
      </c>
      <c r="J194" s="13">
        <v>0</v>
      </c>
      <c r="K194" s="16">
        <v>0</v>
      </c>
      <c r="L194" s="13">
        <v>0</v>
      </c>
      <c r="M194" s="17">
        <v>87.494663016145566</v>
      </c>
      <c r="N194" s="18">
        <v>0.65576082137357561</v>
      </c>
      <c r="O194" s="46"/>
      <c r="P194" s="47"/>
      <c r="Q194" s="18"/>
      <c r="S194" s="19">
        <v>2027</v>
      </c>
      <c r="T194" s="12">
        <v>247.95104664031712</v>
      </c>
      <c r="U194" s="13">
        <v>0</v>
      </c>
      <c r="V194" s="13">
        <v>0</v>
      </c>
      <c r="W194" s="13">
        <v>0</v>
      </c>
      <c r="X194" s="14">
        <v>0</v>
      </c>
      <c r="Y194" s="15">
        <v>247.95104664031712</v>
      </c>
      <c r="Z194" s="13">
        <v>0</v>
      </c>
      <c r="AA194" s="13">
        <v>0</v>
      </c>
      <c r="AB194" s="16">
        <v>0</v>
      </c>
      <c r="AC194" s="13">
        <v>0</v>
      </c>
      <c r="AD194" s="17">
        <v>247.95104664031712</v>
      </c>
      <c r="AE194" s="18">
        <v>1.8583600004869762</v>
      </c>
      <c r="AF194" s="46"/>
      <c r="AG194" s="47"/>
      <c r="AH194" s="18"/>
      <c r="AJ194" s="19">
        <v>2027</v>
      </c>
      <c r="AK194" s="12">
        <v>2.6510018008320002</v>
      </c>
      <c r="AL194" s="13">
        <v>1.6048684765704153</v>
      </c>
      <c r="AM194" s="13">
        <v>4.9935833373176663</v>
      </c>
      <c r="AN194" s="13">
        <v>0</v>
      </c>
      <c r="AO194" s="14">
        <v>3.1420647324007827</v>
      </c>
      <c r="AP194" s="15">
        <v>12.391518347120865</v>
      </c>
      <c r="AQ194" s="13">
        <v>0</v>
      </c>
      <c r="AR194" s="13">
        <v>0</v>
      </c>
      <c r="AS194" s="16">
        <v>0</v>
      </c>
      <c r="AT194" s="13">
        <v>12.391518347120865</v>
      </c>
      <c r="AU194" s="17">
        <v>0</v>
      </c>
      <c r="AV194" s="18">
        <v>0</v>
      </c>
      <c r="AW194" s="46"/>
      <c r="AX194" s="47"/>
      <c r="AY194" s="18">
        <v>0</v>
      </c>
    </row>
    <row r="195" spans="2:51" x14ac:dyDescent="0.45">
      <c r="B195" s="5">
        <v>2028</v>
      </c>
      <c r="C195" s="6">
        <v>90.294492232662222</v>
      </c>
      <c r="D195" s="7">
        <v>0</v>
      </c>
      <c r="E195" s="7">
        <v>0</v>
      </c>
      <c r="F195" s="7">
        <v>0</v>
      </c>
      <c r="G195" s="8">
        <v>0</v>
      </c>
      <c r="H195" s="9">
        <v>90.294492232662222</v>
      </c>
      <c r="I195" s="7">
        <v>0</v>
      </c>
      <c r="J195" s="7">
        <v>0</v>
      </c>
      <c r="K195" s="10">
        <v>0</v>
      </c>
      <c r="L195" s="7">
        <v>0</v>
      </c>
      <c r="M195" s="11">
        <v>90.294492232662222</v>
      </c>
      <c r="N195" s="18">
        <v>0.6767451676575299</v>
      </c>
      <c r="O195" s="44"/>
      <c r="P195" s="45"/>
      <c r="Q195" s="18"/>
      <c r="S195" s="5">
        <v>2028</v>
      </c>
      <c r="T195" s="6">
        <v>253.4059696664041</v>
      </c>
      <c r="U195" s="7">
        <v>0</v>
      </c>
      <c r="V195" s="7">
        <v>0</v>
      </c>
      <c r="W195" s="7">
        <v>0</v>
      </c>
      <c r="X195" s="8">
        <v>0</v>
      </c>
      <c r="Y195" s="9">
        <v>253.4059696664041</v>
      </c>
      <c r="Z195" s="7">
        <v>0</v>
      </c>
      <c r="AA195" s="7">
        <v>0</v>
      </c>
      <c r="AB195" s="10">
        <v>0</v>
      </c>
      <c r="AC195" s="7">
        <v>0</v>
      </c>
      <c r="AD195" s="11">
        <v>253.4059696664041</v>
      </c>
      <c r="AE195" s="18">
        <v>1.8992439204976896</v>
      </c>
      <c r="AF195" s="44"/>
      <c r="AG195" s="45"/>
      <c r="AH195" s="18"/>
      <c r="AJ195" s="5">
        <v>2028</v>
      </c>
      <c r="AK195" s="6">
        <v>2.8312699232885765</v>
      </c>
      <c r="AL195" s="7">
        <v>1.6289415037189714</v>
      </c>
      <c r="AM195" s="7">
        <v>5.1234165040879258</v>
      </c>
      <c r="AN195" s="7">
        <v>0</v>
      </c>
      <c r="AO195" s="8">
        <v>3.267747321696814</v>
      </c>
      <c r="AP195" s="9">
        <v>12.851375252792288</v>
      </c>
      <c r="AQ195" s="7">
        <v>0</v>
      </c>
      <c r="AR195" s="7">
        <v>0</v>
      </c>
      <c r="AS195" s="10">
        <v>0</v>
      </c>
      <c r="AT195" s="7">
        <v>12.851375252792288</v>
      </c>
      <c r="AU195" s="11">
        <v>0</v>
      </c>
      <c r="AV195" s="18">
        <v>0</v>
      </c>
      <c r="AW195" s="44"/>
      <c r="AX195" s="45"/>
      <c r="AY195" s="18">
        <v>0</v>
      </c>
    </row>
    <row r="196" spans="2:51" x14ac:dyDescent="0.45">
      <c r="B196" s="19">
        <v>2029</v>
      </c>
      <c r="C196" s="12">
        <v>93.183915984107401</v>
      </c>
      <c r="D196" s="13">
        <v>0</v>
      </c>
      <c r="E196" s="13">
        <v>0</v>
      </c>
      <c r="F196" s="13">
        <v>0</v>
      </c>
      <c r="G196" s="14">
        <v>0</v>
      </c>
      <c r="H196" s="15">
        <v>93.183915984107401</v>
      </c>
      <c r="I196" s="13">
        <v>0</v>
      </c>
      <c r="J196" s="13">
        <v>0</v>
      </c>
      <c r="K196" s="16">
        <v>0</v>
      </c>
      <c r="L196" s="13">
        <v>0</v>
      </c>
      <c r="M196" s="17">
        <v>93.183915984107401</v>
      </c>
      <c r="N196" s="18">
        <v>0.69840101302257074</v>
      </c>
      <c r="O196" s="46"/>
      <c r="P196" s="47"/>
      <c r="Q196" s="18"/>
      <c r="S196" s="19">
        <v>2029</v>
      </c>
      <c r="T196" s="12">
        <v>258.980900999065</v>
      </c>
      <c r="U196" s="13">
        <v>0</v>
      </c>
      <c r="V196" s="13">
        <v>0</v>
      </c>
      <c r="W196" s="13">
        <v>0</v>
      </c>
      <c r="X196" s="14">
        <v>0</v>
      </c>
      <c r="Y196" s="15">
        <v>258.980900999065</v>
      </c>
      <c r="Z196" s="13">
        <v>0</v>
      </c>
      <c r="AA196" s="13">
        <v>0</v>
      </c>
      <c r="AB196" s="16">
        <v>0</v>
      </c>
      <c r="AC196" s="13">
        <v>0</v>
      </c>
      <c r="AD196" s="17">
        <v>258.980900999065</v>
      </c>
      <c r="AE196" s="18">
        <v>1.9410272867486389</v>
      </c>
      <c r="AF196" s="46"/>
      <c r="AG196" s="47"/>
      <c r="AH196" s="18"/>
      <c r="AJ196" s="19">
        <v>2029</v>
      </c>
      <c r="AK196" s="12">
        <v>3.0237962780721994</v>
      </c>
      <c r="AL196" s="13">
        <v>1.6533756262747559</v>
      </c>
      <c r="AM196" s="13">
        <v>5.2566253331942123</v>
      </c>
      <c r="AN196" s="13">
        <v>0</v>
      </c>
      <c r="AO196" s="14">
        <v>3.3984572145646865</v>
      </c>
      <c r="AP196" s="15">
        <v>13.332254452105854</v>
      </c>
      <c r="AQ196" s="13">
        <v>0</v>
      </c>
      <c r="AR196" s="13">
        <v>0</v>
      </c>
      <c r="AS196" s="16">
        <v>0</v>
      </c>
      <c r="AT196" s="13">
        <v>13.332254452105854</v>
      </c>
      <c r="AU196" s="17">
        <v>0</v>
      </c>
      <c r="AV196" s="18">
        <v>0</v>
      </c>
      <c r="AW196" s="46"/>
      <c r="AX196" s="47"/>
      <c r="AY196" s="18">
        <v>0</v>
      </c>
    </row>
    <row r="197" spans="2:51" x14ac:dyDescent="0.45">
      <c r="B197" s="5">
        <v>2030</v>
      </c>
      <c r="C197" s="6">
        <v>96.16580129559884</v>
      </c>
      <c r="D197" s="7">
        <v>0</v>
      </c>
      <c r="E197" s="7">
        <v>0</v>
      </c>
      <c r="F197" s="7">
        <v>0</v>
      </c>
      <c r="G197" s="8">
        <v>0</v>
      </c>
      <c r="H197" s="9">
        <v>96.16580129559884</v>
      </c>
      <c r="I197" s="7">
        <v>0</v>
      </c>
      <c r="J197" s="7">
        <v>0</v>
      </c>
      <c r="K197" s="10">
        <v>0</v>
      </c>
      <c r="L197" s="7">
        <v>0</v>
      </c>
      <c r="M197" s="11">
        <v>96.16580129559884</v>
      </c>
      <c r="N197" s="18">
        <v>0.72074984543929299</v>
      </c>
      <c r="O197" s="44"/>
      <c r="P197" s="45"/>
      <c r="Q197" s="18"/>
      <c r="S197" s="5">
        <v>2030</v>
      </c>
      <c r="T197" s="6">
        <v>264.67848082104445</v>
      </c>
      <c r="U197" s="7">
        <v>0</v>
      </c>
      <c r="V197" s="7">
        <v>0</v>
      </c>
      <c r="W197" s="7">
        <v>0</v>
      </c>
      <c r="X197" s="8">
        <v>0</v>
      </c>
      <c r="Y197" s="9">
        <v>264.67848082104445</v>
      </c>
      <c r="Z197" s="7">
        <v>0</v>
      </c>
      <c r="AA197" s="7">
        <v>0</v>
      </c>
      <c r="AB197" s="10">
        <v>0</v>
      </c>
      <c r="AC197" s="7">
        <v>0</v>
      </c>
      <c r="AD197" s="11">
        <v>264.67848082104445</v>
      </c>
      <c r="AE197" s="18">
        <v>1.9837298870571092</v>
      </c>
      <c r="AF197" s="44"/>
      <c r="AG197" s="45"/>
      <c r="AH197" s="18"/>
      <c r="AJ197" s="5">
        <v>2030</v>
      </c>
      <c r="AK197" s="6">
        <v>3.2294144249811092</v>
      </c>
      <c r="AL197" s="7">
        <v>1.678176260668877</v>
      </c>
      <c r="AM197" s="7">
        <v>5.3932975918572623</v>
      </c>
      <c r="AN197" s="7">
        <v>0</v>
      </c>
      <c r="AO197" s="8">
        <v>3.534395503147274</v>
      </c>
      <c r="AP197" s="9">
        <v>13.835283780654521</v>
      </c>
      <c r="AQ197" s="7">
        <v>0</v>
      </c>
      <c r="AR197" s="7">
        <v>0</v>
      </c>
      <c r="AS197" s="10">
        <v>0</v>
      </c>
      <c r="AT197" s="7">
        <v>13.835283780654521</v>
      </c>
      <c r="AU197" s="11">
        <v>0</v>
      </c>
      <c r="AV197" s="18">
        <v>0</v>
      </c>
      <c r="AW197" s="44"/>
      <c r="AX197" s="45"/>
      <c r="AY197" s="18">
        <v>0</v>
      </c>
    </row>
    <row r="198" spans="2:51" x14ac:dyDescent="0.45">
      <c r="B198" s="19">
        <v>2031</v>
      </c>
      <c r="C198" s="12">
        <v>98.85844373187561</v>
      </c>
      <c r="D198" s="13">
        <v>0</v>
      </c>
      <c r="E198" s="13">
        <v>0</v>
      </c>
      <c r="F198" s="13">
        <v>0</v>
      </c>
      <c r="G198" s="14">
        <v>0</v>
      </c>
      <c r="H198" s="15">
        <v>98.85844373187561</v>
      </c>
      <c r="I198" s="13">
        <v>0</v>
      </c>
      <c r="J198" s="13">
        <v>0</v>
      </c>
      <c r="K198" s="16">
        <v>0</v>
      </c>
      <c r="L198" s="13">
        <v>0</v>
      </c>
      <c r="M198" s="17">
        <v>98.85844373187561</v>
      </c>
      <c r="N198" s="18">
        <v>0.74093084111159324</v>
      </c>
      <c r="O198" s="46"/>
      <c r="P198" s="47"/>
      <c r="Q198" s="18"/>
      <c r="S198" s="19">
        <v>2031</v>
      </c>
      <c r="T198" s="12">
        <v>266.2665517059707</v>
      </c>
      <c r="U198" s="13">
        <v>0</v>
      </c>
      <c r="V198" s="13">
        <v>0</v>
      </c>
      <c r="W198" s="13">
        <v>0</v>
      </c>
      <c r="X198" s="14">
        <v>0</v>
      </c>
      <c r="Y198" s="15">
        <v>266.2665517059707</v>
      </c>
      <c r="Z198" s="13">
        <v>0</v>
      </c>
      <c r="AA198" s="13">
        <v>0</v>
      </c>
      <c r="AB198" s="16">
        <v>0</v>
      </c>
      <c r="AC198" s="13">
        <v>0</v>
      </c>
      <c r="AD198" s="17">
        <v>266.2665517059707</v>
      </c>
      <c r="AE198" s="18">
        <v>1.9956322663794517</v>
      </c>
      <c r="AF198" s="46"/>
      <c r="AG198" s="47"/>
      <c r="AH198" s="18"/>
      <c r="AJ198" s="19">
        <v>2031</v>
      </c>
      <c r="AK198" s="12">
        <v>3.4070322183550696</v>
      </c>
      <c r="AL198" s="13">
        <v>1.6999925520575723</v>
      </c>
      <c r="AM198" s="13">
        <v>5.5227367340618363</v>
      </c>
      <c r="AN198" s="13">
        <v>0</v>
      </c>
      <c r="AO198" s="14">
        <v>3.6757713232731652</v>
      </c>
      <c r="AP198" s="15">
        <v>14.305532827747644</v>
      </c>
      <c r="AQ198" s="13">
        <v>0</v>
      </c>
      <c r="AR198" s="13">
        <v>0</v>
      </c>
      <c r="AS198" s="16">
        <v>0</v>
      </c>
      <c r="AT198" s="13">
        <v>14.305532827747644</v>
      </c>
      <c r="AU198" s="17">
        <v>0</v>
      </c>
      <c r="AV198" s="18">
        <v>0</v>
      </c>
      <c r="AW198" s="46"/>
      <c r="AX198" s="47"/>
      <c r="AY198" s="18">
        <v>0</v>
      </c>
    </row>
    <row r="199" spans="2:51" x14ac:dyDescent="0.45">
      <c r="B199" s="5">
        <v>2032</v>
      </c>
      <c r="C199" s="6">
        <v>101.62648015636812</v>
      </c>
      <c r="D199" s="7">
        <v>0</v>
      </c>
      <c r="E199" s="7">
        <v>0</v>
      </c>
      <c r="F199" s="7">
        <v>0</v>
      </c>
      <c r="G199" s="8">
        <v>0</v>
      </c>
      <c r="H199" s="9">
        <v>101.62648015636812</v>
      </c>
      <c r="I199" s="7">
        <v>0</v>
      </c>
      <c r="J199" s="7">
        <v>0</v>
      </c>
      <c r="K199" s="10">
        <v>0</v>
      </c>
      <c r="L199" s="7">
        <v>0</v>
      </c>
      <c r="M199" s="11">
        <v>101.62648015636812</v>
      </c>
      <c r="N199" s="18">
        <v>0.76167690466271776</v>
      </c>
      <c r="O199" s="44"/>
      <c r="P199" s="45"/>
      <c r="Q199" s="18"/>
      <c r="S199" s="5">
        <v>2032</v>
      </c>
      <c r="T199" s="6">
        <v>267.86415101620651</v>
      </c>
      <c r="U199" s="7">
        <v>0</v>
      </c>
      <c r="V199" s="7">
        <v>0</v>
      </c>
      <c r="W199" s="7">
        <v>0</v>
      </c>
      <c r="X199" s="8">
        <v>0</v>
      </c>
      <c r="Y199" s="9">
        <v>267.86415101620651</v>
      </c>
      <c r="Z199" s="7">
        <v>0</v>
      </c>
      <c r="AA199" s="7">
        <v>0</v>
      </c>
      <c r="AB199" s="10">
        <v>0</v>
      </c>
      <c r="AC199" s="7">
        <v>0</v>
      </c>
      <c r="AD199" s="11">
        <v>267.86415101620651</v>
      </c>
      <c r="AE199" s="18">
        <v>2.0076060599777286</v>
      </c>
      <c r="AF199" s="44"/>
      <c r="AG199" s="45"/>
      <c r="AH199" s="18"/>
      <c r="AJ199" s="5">
        <v>2032</v>
      </c>
      <c r="AK199" s="6">
        <v>3.5944189903645984</v>
      </c>
      <c r="AL199" s="7">
        <v>1.7220924552343206</v>
      </c>
      <c r="AM199" s="7">
        <v>5.6552824156793209</v>
      </c>
      <c r="AN199" s="7">
        <v>0</v>
      </c>
      <c r="AO199" s="8">
        <v>3.822802176204092</v>
      </c>
      <c r="AP199" s="9">
        <v>14.794596037482332</v>
      </c>
      <c r="AQ199" s="7">
        <v>0</v>
      </c>
      <c r="AR199" s="7">
        <v>0</v>
      </c>
      <c r="AS199" s="10">
        <v>0</v>
      </c>
      <c r="AT199" s="7">
        <v>14.794596037482332</v>
      </c>
      <c r="AU199" s="11">
        <v>0</v>
      </c>
      <c r="AV199" s="18">
        <v>0</v>
      </c>
      <c r="AW199" s="44"/>
      <c r="AX199" s="45"/>
      <c r="AY199" s="18">
        <v>0</v>
      </c>
    </row>
    <row r="200" spans="2:51" x14ac:dyDescent="0.45">
      <c r="B200" s="19">
        <v>2033</v>
      </c>
      <c r="C200" s="12">
        <v>104.47202160074642</v>
      </c>
      <c r="D200" s="13">
        <v>0</v>
      </c>
      <c r="E200" s="13">
        <v>0</v>
      </c>
      <c r="F200" s="13">
        <v>0</v>
      </c>
      <c r="G200" s="14">
        <v>0</v>
      </c>
      <c r="H200" s="15">
        <v>104.47202160074642</v>
      </c>
      <c r="I200" s="13">
        <v>0</v>
      </c>
      <c r="J200" s="13">
        <v>0</v>
      </c>
      <c r="K200" s="16">
        <v>0</v>
      </c>
      <c r="L200" s="13">
        <v>0</v>
      </c>
      <c r="M200" s="17">
        <v>104.47202160074642</v>
      </c>
      <c r="N200" s="18">
        <v>0.78300385799327388</v>
      </c>
      <c r="O200" s="46"/>
      <c r="P200" s="47"/>
      <c r="Q200" s="18"/>
      <c r="S200" s="19">
        <v>2033</v>
      </c>
      <c r="T200" s="12">
        <v>269.47133592230375</v>
      </c>
      <c r="U200" s="13">
        <v>0</v>
      </c>
      <c r="V200" s="13">
        <v>0</v>
      </c>
      <c r="W200" s="13">
        <v>0</v>
      </c>
      <c r="X200" s="14">
        <v>0</v>
      </c>
      <c r="Y200" s="15">
        <v>269.47133592230375</v>
      </c>
      <c r="Z200" s="13">
        <v>0</v>
      </c>
      <c r="AA200" s="13">
        <v>0</v>
      </c>
      <c r="AB200" s="16">
        <v>0</v>
      </c>
      <c r="AC200" s="13">
        <v>0</v>
      </c>
      <c r="AD200" s="17">
        <v>269.47133592230375</v>
      </c>
      <c r="AE200" s="18">
        <v>2.0196516963375948</v>
      </c>
      <c r="AF200" s="46"/>
      <c r="AG200" s="47"/>
      <c r="AH200" s="18"/>
      <c r="AJ200" s="19">
        <v>2033</v>
      </c>
      <c r="AK200" s="12">
        <v>3.7921120348346515</v>
      </c>
      <c r="AL200" s="13">
        <v>1.7444796571523666</v>
      </c>
      <c r="AM200" s="13">
        <v>5.7910091936556247</v>
      </c>
      <c r="AN200" s="13">
        <v>0</v>
      </c>
      <c r="AO200" s="14">
        <v>3.975714263252256</v>
      </c>
      <c r="AP200" s="15">
        <v>15.303315148894898</v>
      </c>
      <c r="AQ200" s="13">
        <v>0</v>
      </c>
      <c r="AR200" s="13">
        <v>0</v>
      </c>
      <c r="AS200" s="16">
        <v>0</v>
      </c>
      <c r="AT200" s="13">
        <v>15.303315148894898</v>
      </c>
      <c r="AU200" s="17">
        <v>0</v>
      </c>
      <c r="AV200" s="18">
        <v>0</v>
      </c>
      <c r="AW200" s="46"/>
      <c r="AX200" s="47"/>
      <c r="AY200" s="18">
        <v>0</v>
      </c>
    </row>
    <row r="201" spans="2:51" x14ac:dyDescent="0.45">
      <c r="B201" s="5">
        <v>2034</v>
      </c>
      <c r="C201" s="6">
        <v>107.39723820556733</v>
      </c>
      <c r="D201" s="7">
        <v>0</v>
      </c>
      <c r="E201" s="7">
        <v>0</v>
      </c>
      <c r="F201" s="7">
        <v>0</v>
      </c>
      <c r="G201" s="8">
        <v>0</v>
      </c>
      <c r="H201" s="9">
        <v>107.39723820556733</v>
      </c>
      <c r="I201" s="7">
        <v>0</v>
      </c>
      <c r="J201" s="7">
        <v>0</v>
      </c>
      <c r="K201" s="10">
        <v>0</v>
      </c>
      <c r="L201" s="7">
        <v>0</v>
      </c>
      <c r="M201" s="11">
        <v>107.39723820556733</v>
      </c>
      <c r="N201" s="18">
        <v>0.80492796601708561</v>
      </c>
      <c r="O201" s="44"/>
      <c r="P201" s="45"/>
      <c r="Q201" s="18"/>
      <c r="S201" s="5">
        <v>2034</v>
      </c>
      <c r="T201" s="6">
        <v>271.08816393783758</v>
      </c>
      <c r="U201" s="7">
        <v>0</v>
      </c>
      <c r="V201" s="7">
        <v>0</v>
      </c>
      <c r="W201" s="7">
        <v>0</v>
      </c>
      <c r="X201" s="8">
        <v>0</v>
      </c>
      <c r="Y201" s="9">
        <v>271.08816393783758</v>
      </c>
      <c r="Z201" s="7">
        <v>0</v>
      </c>
      <c r="AA201" s="7">
        <v>0</v>
      </c>
      <c r="AB201" s="10">
        <v>0</v>
      </c>
      <c r="AC201" s="7">
        <v>0</v>
      </c>
      <c r="AD201" s="11">
        <v>271.08816393783758</v>
      </c>
      <c r="AE201" s="18">
        <v>2.0317696065156206</v>
      </c>
      <c r="AF201" s="44"/>
      <c r="AG201" s="45"/>
      <c r="AH201" s="18"/>
      <c r="AJ201" s="5">
        <v>2034</v>
      </c>
      <c r="AK201" s="6">
        <v>4.0006781967505569</v>
      </c>
      <c r="AL201" s="7">
        <v>1.7671578926953473</v>
      </c>
      <c r="AM201" s="7">
        <v>5.9299934143033601</v>
      </c>
      <c r="AN201" s="7">
        <v>0</v>
      </c>
      <c r="AO201" s="8">
        <v>4.1347428337823464</v>
      </c>
      <c r="AP201" s="9">
        <v>15.832572337531612</v>
      </c>
      <c r="AQ201" s="7">
        <v>0</v>
      </c>
      <c r="AR201" s="7">
        <v>0</v>
      </c>
      <c r="AS201" s="10">
        <v>0</v>
      </c>
      <c r="AT201" s="7">
        <v>15.832572337531612</v>
      </c>
      <c r="AU201" s="11">
        <v>0</v>
      </c>
      <c r="AV201" s="18">
        <v>0</v>
      </c>
      <c r="AW201" s="44"/>
      <c r="AX201" s="45"/>
      <c r="AY201" s="18">
        <v>0</v>
      </c>
    </row>
    <row r="202" spans="2:51" x14ac:dyDescent="0.45">
      <c r="B202" s="19">
        <v>2035</v>
      </c>
      <c r="C202" s="12">
        <v>110.40436087532319</v>
      </c>
      <c r="D202" s="13">
        <v>0</v>
      </c>
      <c r="E202" s="13">
        <v>0</v>
      </c>
      <c r="F202" s="13">
        <v>0</v>
      </c>
      <c r="G202" s="14">
        <v>0</v>
      </c>
      <c r="H202" s="15">
        <v>110.40436087532319</v>
      </c>
      <c r="I202" s="13">
        <v>0</v>
      </c>
      <c r="J202" s="13">
        <v>0</v>
      </c>
      <c r="K202" s="16">
        <v>0</v>
      </c>
      <c r="L202" s="13">
        <v>0</v>
      </c>
      <c r="M202" s="17">
        <v>110.40436087532319</v>
      </c>
      <c r="N202" s="18">
        <v>0.82746594906556392</v>
      </c>
      <c r="O202" s="46"/>
      <c r="P202" s="47"/>
      <c r="Q202" s="18"/>
      <c r="S202" s="19">
        <v>2035</v>
      </c>
      <c r="T202" s="12">
        <v>272.71469292146463</v>
      </c>
      <c r="U202" s="13">
        <v>0</v>
      </c>
      <c r="V202" s="13">
        <v>0</v>
      </c>
      <c r="W202" s="13">
        <v>0</v>
      </c>
      <c r="X202" s="14">
        <v>0</v>
      </c>
      <c r="Y202" s="15">
        <v>272.71469292146463</v>
      </c>
      <c r="Z202" s="13">
        <v>0</v>
      </c>
      <c r="AA202" s="13">
        <v>0</v>
      </c>
      <c r="AB202" s="16">
        <v>0</v>
      </c>
      <c r="AC202" s="13">
        <v>0</v>
      </c>
      <c r="AD202" s="17">
        <v>272.71469292146463</v>
      </c>
      <c r="AE202" s="18">
        <v>2.0439602241547141</v>
      </c>
      <c r="AF202" s="46"/>
      <c r="AG202" s="47"/>
      <c r="AH202" s="18"/>
      <c r="AJ202" s="19">
        <v>2035</v>
      </c>
      <c r="AK202" s="12">
        <v>4.2207154975718373</v>
      </c>
      <c r="AL202" s="13">
        <v>1.7901309453003866</v>
      </c>
      <c r="AM202" s="13">
        <v>6.0723132562466411</v>
      </c>
      <c r="AN202" s="13">
        <v>0</v>
      </c>
      <c r="AO202" s="14">
        <v>4.3001325471336402</v>
      </c>
      <c r="AP202" s="15">
        <v>16.383292246252505</v>
      </c>
      <c r="AQ202" s="13">
        <v>0</v>
      </c>
      <c r="AR202" s="13">
        <v>0</v>
      </c>
      <c r="AS202" s="16">
        <v>0</v>
      </c>
      <c r="AT202" s="13">
        <v>16.383292246252505</v>
      </c>
      <c r="AU202" s="17">
        <v>0</v>
      </c>
      <c r="AV202" s="18">
        <v>0</v>
      </c>
      <c r="AW202" s="46"/>
      <c r="AX202" s="47"/>
      <c r="AY202" s="18">
        <v>0</v>
      </c>
    </row>
    <row r="203" spans="2:51" x14ac:dyDescent="0.45">
      <c r="B203" s="5">
        <v>2036</v>
      </c>
      <c r="C203" s="6">
        <v>112.17083064932837</v>
      </c>
      <c r="D203" s="7">
        <v>0</v>
      </c>
      <c r="E203" s="7">
        <v>0</v>
      </c>
      <c r="F203" s="7">
        <v>0</v>
      </c>
      <c r="G203" s="8">
        <v>0</v>
      </c>
      <c r="H203" s="9">
        <v>112.17083064932837</v>
      </c>
      <c r="I203" s="7">
        <v>0</v>
      </c>
      <c r="J203" s="7">
        <v>0</v>
      </c>
      <c r="K203" s="10">
        <v>0</v>
      </c>
      <c r="L203" s="7">
        <v>0</v>
      </c>
      <c r="M203" s="11">
        <v>112.17083064932837</v>
      </c>
      <c r="N203" s="18">
        <v>0.84070540425061302</v>
      </c>
      <c r="O203" s="44"/>
      <c r="P203" s="45"/>
      <c r="Q203" s="18"/>
      <c r="S203" s="5">
        <v>2036</v>
      </c>
      <c r="T203" s="6">
        <v>274.35098107899341</v>
      </c>
      <c r="U203" s="7">
        <v>0</v>
      </c>
      <c r="V203" s="7">
        <v>0</v>
      </c>
      <c r="W203" s="7">
        <v>0</v>
      </c>
      <c r="X203" s="8">
        <v>0</v>
      </c>
      <c r="Y203" s="9">
        <v>274.35098107899341</v>
      </c>
      <c r="Z203" s="7">
        <v>0</v>
      </c>
      <c r="AA203" s="7">
        <v>0</v>
      </c>
      <c r="AB203" s="10">
        <v>0</v>
      </c>
      <c r="AC203" s="7">
        <v>0</v>
      </c>
      <c r="AD203" s="11">
        <v>274.35098107899341</v>
      </c>
      <c r="AE203" s="18">
        <v>2.0562239854996425</v>
      </c>
      <c r="AF203" s="44"/>
      <c r="AG203" s="45"/>
      <c r="AH203" s="18"/>
      <c r="AJ203" s="5">
        <v>2036</v>
      </c>
      <c r="AK203" s="6">
        <v>4.3811026864795677</v>
      </c>
      <c r="AL203" s="7">
        <v>1.8116125166439914</v>
      </c>
      <c r="AM203" s="7">
        <v>6.2059041478840671</v>
      </c>
      <c r="AN203" s="7">
        <v>0</v>
      </c>
      <c r="AO203" s="8">
        <v>4.4291365235476494</v>
      </c>
      <c r="AP203" s="9">
        <v>16.827755874555272</v>
      </c>
      <c r="AQ203" s="7">
        <v>0</v>
      </c>
      <c r="AR203" s="7">
        <v>0</v>
      </c>
      <c r="AS203" s="10">
        <v>0</v>
      </c>
      <c r="AT203" s="7">
        <v>16.827755874555272</v>
      </c>
      <c r="AU203" s="11">
        <v>0</v>
      </c>
      <c r="AV203" s="18">
        <v>0</v>
      </c>
      <c r="AW203" s="44"/>
      <c r="AX203" s="45"/>
      <c r="AY203" s="18">
        <v>0</v>
      </c>
    </row>
    <row r="204" spans="2:51" x14ac:dyDescent="0.45">
      <c r="B204" s="19">
        <v>2037</v>
      </c>
      <c r="C204" s="12">
        <v>113.96556393971763</v>
      </c>
      <c r="D204" s="13">
        <v>0</v>
      </c>
      <c r="E204" s="13">
        <v>0</v>
      </c>
      <c r="F204" s="13">
        <v>0</v>
      </c>
      <c r="G204" s="14">
        <v>0</v>
      </c>
      <c r="H204" s="15">
        <v>113.96556393971763</v>
      </c>
      <c r="I204" s="13">
        <v>0</v>
      </c>
      <c r="J204" s="13">
        <v>0</v>
      </c>
      <c r="K204" s="16">
        <v>0</v>
      </c>
      <c r="L204" s="13">
        <v>0</v>
      </c>
      <c r="M204" s="17">
        <v>113.96556393971763</v>
      </c>
      <c r="N204" s="18">
        <v>0.85415669071862299</v>
      </c>
      <c r="O204" s="46"/>
      <c r="P204" s="47"/>
      <c r="Q204" s="18"/>
      <c r="S204" s="19">
        <v>2037</v>
      </c>
      <c r="T204" s="12">
        <v>275.99708696546736</v>
      </c>
      <c r="U204" s="13">
        <v>0</v>
      </c>
      <c r="V204" s="13">
        <v>0</v>
      </c>
      <c r="W204" s="13">
        <v>0</v>
      </c>
      <c r="X204" s="14">
        <v>0</v>
      </c>
      <c r="Y204" s="15">
        <v>275.99708696546736</v>
      </c>
      <c r="Z204" s="13">
        <v>0</v>
      </c>
      <c r="AA204" s="13">
        <v>0</v>
      </c>
      <c r="AB204" s="16">
        <v>0</v>
      </c>
      <c r="AC204" s="13">
        <v>0</v>
      </c>
      <c r="AD204" s="17">
        <v>275.99708696546736</v>
      </c>
      <c r="AE204" s="18">
        <v>2.0685613294126401</v>
      </c>
      <c r="AF204" s="46"/>
      <c r="AG204" s="47"/>
      <c r="AH204" s="18"/>
      <c r="AJ204" s="19">
        <v>2037</v>
      </c>
      <c r="AK204" s="12">
        <v>4.5475845885657913</v>
      </c>
      <c r="AL204" s="13">
        <v>1.8333518668437192</v>
      </c>
      <c r="AM204" s="13">
        <v>6.3424340391375162</v>
      </c>
      <c r="AN204" s="13">
        <v>0</v>
      </c>
      <c r="AO204" s="14">
        <v>4.562010619254079</v>
      </c>
      <c r="AP204" s="15">
        <v>17.285381113801105</v>
      </c>
      <c r="AQ204" s="13">
        <v>0</v>
      </c>
      <c r="AR204" s="13">
        <v>0</v>
      </c>
      <c r="AS204" s="16">
        <v>0</v>
      </c>
      <c r="AT204" s="13">
        <v>17.285381113801105</v>
      </c>
      <c r="AU204" s="17">
        <v>0</v>
      </c>
      <c r="AV204" s="18">
        <v>0</v>
      </c>
      <c r="AW204" s="46"/>
      <c r="AX204" s="47"/>
      <c r="AY204" s="18">
        <v>0</v>
      </c>
    </row>
    <row r="205" spans="2:51" x14ac:dyDescent="0.45">
      <c r="B205" s="5">
        <v>2038</v>
      </c>
      <c r="C205" s="6">
        <v>115.78901296275312</v>
      </c>
      <c r="D205" s="7">
        <v>0</v>
      </c>
      <c r="E205" s="7">
        <v>0</v>
      </c>
      <c r="F205" s="7">
        <v>0</v>
      </c>
      <c r="G205" s="8">
        <v>0</v>
      </c>
      <c r="H205" s="9">
        <v>115.78901296275312</v>
      </c>
      <c r="I205" s="7">
        <v>0</v>
      </c>
      <c r="J205" s="7">
        <v>0</v>
      </c>
      <c r="K205" s="10">
        <v>0</v>
      </c>
      <c r="L205" s="7">
        <v>0</v>
      </c>
      <c r="M205" s="11">
        <v>115.78901296275312</v>
      </c>
      <c r="N205" s="18">
        <v>0.86782319777012085</v>
      </c>
      <c r="O205" s="44"/>
      <c r="P205" s="45"/>
      <c r="Q205" s="18"/>
      <c r="S205" s="5">
        <v>2038</v>
      </c>
      <c r="T205" s="6">
        <v>277.65306948726015</v>
      </c>
      <c r="U205" s="7">
        <v>0</v>
      </c>
      <c r="V205" s="7">
        <v>0</v>
      </c>
      <c r="W205" s="7">
        <v>0</v>
      </c>
      <c r="X205" s="8">
        <v>0</v>
      </c>
      <c r="Y205" s="9">
        <v>277.65306948726015</v>
      </c>
      <c r="Z205" s="7">
        <v>0</v>
      </c>
      <c r="AA205" s="7">
        <v>0</v>
      </c>
      <c r="AB205" s="10">
        <v>0</v>
      </c>
      <c r="AC205" s="7">
        <v>0</v>
      </c>
      <c r="AD205" s="11">
        <v>277.65306948726015</v>
      </c>
      <c r="AE205" s="18">
        <v>2.0809726973891163</v>
      </c>
      <c r="AF205" s="44"/>
      <c r="AG205" s="45"/>
      <c r="AH205" s="18"/>
      <c r="AJ205" s="5">
        <v>2038</v>
      </c>
      <c r="AK205" s="6">
        <v>4.7203928029312916</v>
      </c>
      <c r="AL205" s="7">
        <v>1.8553520892458439</v>
      </c>
      <c r="AM205" s="7">
        <v>6.4819675879985414</v>
      </c>
      <c r="AN205" s="7">
        <v>0</v>
      </c>
      <c r="AO205" s="8">
        <v>4.6988709378317015</v>
      </c>
      <c r="AP205" s="9">
        <v>17.756583418007381</v>
      </c>
      <c r="AQ205" s="7">
        <v>0</v>
      </c>
      <c r="AR205" s="7">
        <v>0</v>
      </c>
      <c r="AS205" s="10">
        <v>0</v>
      </c>
      <c r="AT205" s="7">
        <v>17.756583418007381</v>
      </c>
      <c r="AU205" s="11">
        <v>0</v>
      </c>
      <c r="AV205" s="18">
        <v>0</v>
      </c>
      <c r="AW205" s="44"/>
      <c r="AX205" s="45"/>
      <c r="AY205" s="18">
        <v>0</v>
      </c>
    </row>
    <row r="206" spans="2:51" x14ac:dyDescent="0.45">
      <c r="B206" s="19">
        <v>2039</v>
      </c>
      <c r="C206" s="12">
        <v>117.64163717015718</v>
      </c>
      <c r="D206" s="13">
        <v>0</v>
      </c>
      <c r="E206" s="13">
        <v>0</v>
      </c>
      <c r="F206" s="13">
        <v>0</v>
      </c>
      <c r="G206" s="14">
        <v>0</v>
      </c>
      <c r="H206" s="15">
        <v>117.64163717015718</v>
      </c>
      <c r="I206" s="13">
        <v>0</v>
      </c>
      <c r="J206" s="13">
        <v>0</v>
      </c>
      <c r="K206" s="16">
        <v>0</v>
      </c>
      <c r="L206" s="13">
        <v>0</v>
      </c>
      <c r="M206" s="17">
        <v>117.64163717015718</v>
      </c>
      <c r="N206" s="18">
        <v>0.88170836893444304</v>
      </c>
      <c r="O206" s="46"/>
      <c r="P206" s="47"/>
      <c r="Q206" s="18"/>
      <c r="S206" s="19">
        <v>2039</v>
      </c>
      <c r="T206" s="12">
        <v>279.3189879041837</v>
      </c>
      <c r="U206" s="13">
        <v>0</v>
      </c>
      <c r="V206" s="13">
        <v>0</v>
      </c>
      <c r="W206" s="13">
        <v>0</v>
      </c>
      <c r="X206" s="14">
        <v>0</v>
      </c>
      <c r="Y206" s="15">
        <v>279.3189879041837</v>
      </c>
      <c r="Z206" s="13">
        <v>0</v>
      </c>
      <c r="AA206" s="13">
        <v>0</v>
      </c>
      <c r="AB206" s="16">
        <v>0</v>
      </c>
      <c r="AC206" s="13">
        <v>0</v>
      </c>
      <c r="AD206" s="17">
        <v>279.3189879041837</v>
      </c>
      <c r="AE206" s="18">
        <v>2.0934585335734504</v>
      </c>
      <c r="AF206" s="46"/>
      <c r="AG206" s="47"/>
      <c r="AH206" s="18"/>
      <c r="AJ206" s="19">
        <v>2039</v>
      </c>
      <c r="AK206" s="12">
        <v>4.8997677294426811</v>
      </c>
      <c r="AL206" s="13">
        <v>1.8776163143167941</v>
      </c>
      <c r="AM206" s="13">
        <v>6.6245708749345091</v>
      </c>
      <c r="AN206" s="13">
        <v>0</v>
      </c>
      <c r="AO206" s="14">
        <v>4.8398370659666528</v>
      </c>
      <c r="AP206" s="15">
        <v>18.241791984660637</v>
      </c>
      <c r="AQ206" s="13">
        <v>0</v>
      </c>
      <c r="AR206" s="13">
        <v>0</v>
      </c>
      <c r="AS206" s="16">
        <v>0</v>
      </c>
      <c r="AT206" s="13">
        <v>18.241791984660637</v>
      </c>
      <c r="AU206" s="17">
        <v>0</v>
      </c>
      <c r="AV206" s="18">
        <v>0</v>
      </c>
      <c r="AW206" s="46"/>
      <c r="AX206" s="47"/>
      <c r="AY206" s="18">
        <v>0</v>
      </c>
    </row>
    <row r="207" spans="2:51" x14ac:dyDescent="0.45">
      <c r="B207" s="5">
        <v>2040</v>
      </c>
      <c r="C207" s="6">
        <v>119.52390336487969</v>
      </c>
      <c r="D207" s="7">
        <v>0</v>
      </c>
      <c r="E207" s="7">
        <v>0</v>
      </c>
      <c r="F207" s="7">
        <v>0</v>
      </c>
      <c r="G207" s="8">
        <v>0</v>
      </c>
      <c r="H207" s="9">
        <v>119.52390336487969</v>
      </c>
      <c r="I207" s="7">
        <v>0</v>
      </c>
      <c r="J207" s="7">
        <v>0</v>
      </c>
      <c r="K207" s="10">
        <v>0</v>
      </c>
      <c r="L207" s="7">
        <v>0</v>
      </c>
      <c r="M207" s="11">
        <v>119.52390336487969</v>
      </c>
      <c r="N207" s="18">
        <v>0.89581570283739398</v>
      </c>
      <c r="O207" s="44"/>
      <c r="P207" s="45"/>
      <c r="Q207" s="18"/>
      <c r="S207" s="5">
        <v>2040</v>
      </c>
      <c r="T207" s="6">
        <v>280.99490183160879</v>
      </c>
      <c r="U207" s="7">
        <v>0</v>
      </c>
      <c r="V207" s="7">
        <v>0</v>
      </c>
      <c r="W207" s="7">
        <v>0</v>
      </c>
      <c r="X207" s="8">
        <v>0</v>
      </c>
      <c r="Y207" s="9">
        <v>280.99490183160879</v>
      </c>
      <c r="Z207" s="7">
        <v>0</v>
      </c>
      <c r="AA207" s="7">
        <v>0</v>
      </c>
      <c r="AB207" s="10">
        <v>0</v>
      </c>
      <c r="AC207" s="7">
        <v>0</v>
      </c>
      <c r="AD207" s="11">
        <v>280.99490183160879</v>
      </c>
      <c r="AE207" s="18">
        <v>2.1060192847748911</v>
      </c>
      <c r="AF207" s="44"/>
      <c r="AG207" s="45"/>
      <c r="AH207" s="18"/>
      <c r="AJ207" s="5">
        <v>2040</v>
      </c>
      <c r="AK207" s="6">
        <v>5.0859589031615045</v>
      </c>
      <c r="AL207" s="7">
        <v>1.9001477100885957</v>
      </c>
      <c r="AM207" s="7">
        <v>6.7703114341830686</v>
      </c>
      <c r="AN207" s="7">
        <v>0</v>
      </c>
      <c r="AO207" s="8">
        <v>4.9850321779456523</v>
      </c>
      <c r="AP207" s="9">
        <v>18.74145022537882</v>
      </c>
      <c r="AQ207" s="7">
        <v>0</v>
      </c>
      <c r="AR207" s="7">
        <v>0</v>
      </c>
      <c r="AS207" s="10">
        <v>0</v>
      </c>
      <c r="AT207" s="7">
        <v>18.74145022537882</v>
      </c>
      <c r="AU207" s="11">
        <v>0</v>
      </c>
      <c r="AV207" s="18">
        <v>0</v>
      </c>
      <c r="AW207" s="44"/>
      <c r="AX207" s="45"/>
      <c r="AY207" s="18">
        <v>0</v>
      </c>
    </row>
    <row r="208" spans="2:51" x14ac:dyDescent="0.45">
      <c r="B208" s="19">
        <v>2041</v>
      </c>
      <c r="C208" s="12">
        <v>121.19723801198801</v>
      </c>
      <c r="D208" s="13">
        <v>0</v>
      </c>
      <c r="E208" s="13">
        <v>0</v>
      </c>
      <c r="F208" s="13">
        <v>0</v>
      </c>
      <c r="G208" s="14">
        <v>0</v>
      </c>
      <c r="H208" s="15">
        <v>121.19723801198801</v>
      </c>
      <c r="I208" s="13">
        <v>0</v>
      </c>
      <c r="J208" s="13">
        <v>0</v>
      </c>
      <c r="K208" s="16">
        <v>0</v>
      </c>
      <c r="L208" s="13">
        <v>0</v>
      </c>
      <c r="M208" s="17">
        <v>121.19723801198801</v>
      </c>
      <c r="N208" s="18">
        <v>0.90835712267711743</v>
      </c>
      <c r="O208" s="46"/>
      <c r="P208" s="47"/>
      <c r="Q208" s="18"/>
      <c r="S208" s="19">
        <v>2041</v>
      </c>
      <c r="T208" s="12">
        <v>282.28747838003414</v>
      </c>
      <c r="U208" s="13">
        <v>0</v>
      </c>
      <c r="V208" s="13">
        <v>0</v>
      </c>
      <c r="W208" s="13">
        <v>0</v>
      </c>
      <c r="X208" s="14">
        <v>0</v>
      </c>
      <c r="Y208" s="15">
        <v>282.28747838003414</v>
      </c>
      <c r="Z208" s="13">
        <v>0</v>
      </c>
      <c r="AA208" s="13">
        <v>0</v>
      </c>
      <c r="AB208" s="16">
        <v>0</v>
      </c>
      <c r="AC208" s="13">
        <v>0</v>
      </c>
      <c r="AD208" s="17">
        <v>282.28747838003414</v>
      </c>
      <c r="AE208" s="18">
        <v>2.1157069734848557</v>
      </c>
      <c r="AF208" s="46"/>
      <c r="AG208" s="47"/>
      <c r="AH208" s="18"/>
      <c r="AJ208" s="19">
        <v>2041</v>
      </c>
      <c r="AK208" s="12">
        <v>5.148516197670391</v>
      </c>
      <c r="AL208" s="13">
        <v>1.9191491871894817</v>
      </c>
      <c r="AM208" s="13">
        <v>6.8820215728470888</v>
      </c>
      <c r="AN208" s="13">
        <v>0</v>
      </c>
      <c r="AO208" s="14">
        <v>5.1146430145722395</v>
      </c>
      <c r="AP208" s="15">
        <v>19.064329972279204</v>
      </c>
      <c r="AQ208" s="13">
        <v>0</v>
      </c>
      <c r="AR208" s="13">
        <v>0</v>
      </c>
      <c r="AS208" s="16">
        <v>0</v>
      </c>
      <c r="AT208" s="13">
        <v>19.064329972279204</v>
      </c>
      <c r="AU208" s="17">
        <v>0</v>
      </c>
      <c r="AV208" s="18">
        <v>0</v>
      </c>
      <c r="AW208" s="46"/>
      <c r="AX208" s="47"/>
      <c r="AY208" s="18">
        <v>0</v>
      </c>
    </row>
    <row r="209" spans="2:51" x14ac:dyDescent="0.45">
      <c r="B209" s="5">
        <v>2042</v>
      </c>
      <c r="C209" s="6">
        <v>122.89399934415583</v>
      </c>
      <c r="D209" s="7">
        <v>0</v>
      </c>
      <c r="E209" s="7">
        <v>0</v>
      </c>
      <c r="F209" s="7">
        <v>0</v>
      </c>
      <c r="G209" s="8">
        <v>0</v>
      </c>
      <c r="H209" s="9">
        <v>122.89399934415583</v>
      </c>
      <c r="I209" s="7">
        <v>0</v>
      </c>
      <c r="J209" s="7">
        <v>0</v>
      </c>
      <c r="K209" s="10">
        <v>0</v>
      </c>
      <c r="L209" s="7">
        <v>0</v>
      </c>
      <c r="M209" s="11">
        <v>122.89399934415583</v>
      </c>
      <c r="N209" s="18">
        <v>0.92107412239459707</v>
      </c>
      <c r="O209" s="44"/>
      <c r="P209" s="45"/>
      <c r="Q209" s="18"/>
      <c r="S209" s="5">
        <v>2042</v>
      </c>
      <c r="T209" s="6">
        <v>283.58600078058231</v>
      </c>
      <c r="U209" s="7">
        <v>0</v>
      </c>
      <c r="V209" s="7">
        <v>0</v>
      </c>
      <c r="W209" s="7">
        <v>0</v>
      </c>
      <c r="X209" s="8">
        <v>0</v>
      </c>
      <c r="Y209" s="9">
        <v>283.58600078058231</v>
      </c>
      <c r="Z209" s="7">
        <v>0</v>
      </c>
      <c r="AA209" s="7">
        <v>0</v>
      </c>
      <c r="AB209" s="10">
        <v>0</v>
      </c>
      <c r="AC209" s="7">
        <v>0</v>
      </c>
      <c r="AD209" s="11">
        <v>283.58600078058231</v>
      </c>
      <c r="AE209" s="18">
        <v>2.1254392255628858</v>
      </c>
      <c r="AF209" s="44"/>
      <c r="AG209" s="45"/>
      <c r="AH209" s="18"/>
      <c r="AJ209" s="5">
        <v>2042</v>
      </c>
      <c r="AK209" s="6">
        <v>5.2118429469017364</v>
      </c>
      <c r="AL209" s="7">
        <v>1.9383406790613764</v>
      </c>
      <c r="AM209" s="7">
        <v>6.9955749287990656</v>
      </c>
      <c r="AN209" s="7">
        <v>0</v>
      </c>
      <c r="AO209" s="8">
        <v>5.2476237329511175</v>
      </c>
      <c r="AP209" s="9">
        <v>19.393382287713294</v>
      </c>
      <c r="AQ209" s="7">
        <v>0</v>
      </c>
      <c r="AR209" s="7">
        <v>0</v>
      </c>
      <c r="AS209" s="10">
        <v>0</v>
      </c>
      <c r="AT209" s="7">
        <v>19.393382287713294</v>
      </c>
      <c r="AU209" s="11">
        <v>0</v>
      </c>
      <c r="AV209" s="18">
        <v>0</v>
      </c>
      <c r="AW209" s="44"/>
      <c r="AX209" s="45"/>
      <c r="AY209" s="18">
        <v>0</v>
      </c>
    </row>
    <row r="210" spans="2:51" x14ac:dyDescent="0.45">
      <c r="B210" s="19">
        <v>2043</v>
      </c>
      <c r="C210" s="12">
        <v>124.614515334974</v>
      </c>
      <c r="D210" s="13">
        <v>0</v>
      </c>
      <c r="E210" s="13">
        <v>0</v>
      </c>
      <c r="F210" s="13">
        <v>0</v>
      </c>
      <c r="G210" s="14">
        <v>0</v>
      </c>
      <c r="H210" s="15">
        <v>124.614515334974</v>
      </c>
      <c r="I210" s="13">
        <v>0</v>
      </c>
      <c r="J210" s="13">
        <v>0</v>
      </c>
      <c r="K210" s="16">
        <v>0</v>
      </c>
      <c r="L210" s="13">
        <v>0</v>
      </c>
      <c r="M210" s="17">
        <v>124.614515334974</v>
      </c>
      <c r="N210" s="18">
        <v>0.93396916010812137</v>
      </c>
      <c r="O210" s="46"/>
      <c r="P210" s="47"/>
      <c r="Q210" s="18"/>
      <c r="S210" s="19">
        <v>2043</v>
      </c>
      <c r="T210" s="12">
        <v>284.89049638417299</v>
      </c>
      <c r="U210" s="13">
        <v>0</v>
      </c>
      <c r="V210" s="13">
        <v>0</v>
      </c>
      <c r="W210" s="13">
        <v>0</v>
      </c>
      <c r="X210" s="14">
        <v>0</v>
      </c>
      <c r="Y210" s="15">
        <v>284.89049638417299</v>
      </c>
      <c r="Z210" s="13">
        <v>0</v>
      </c>
      <c r="AA210" s="13">
        <v>0</v>
      </c>
      <c r="AB210" s="16">
        <v>0</v>
      </c>
      <c r="AC210" s="13">
        <v>0</v>
      </c>
      <c r="AD210" s="17">
        <v>284.89049638417299</v>
      </c>
      <c r="AE210" s="18">
        <v>2.1352162460004753</v>
      </c>
      <c r="AF210" s="46"/>
      <c r="AG210" s="47"/>
      <c r="AH210" s="18"/>
      <c r="AJ210" s="19">
        <v>2043</v>
      </c>
      <c r="AK210" s="12">
        <v>5.2759486151486277</v>
      </c>
      <c r="AL210" s="13">
        <v>1.9577240858519902</v>
      </c>
      <c r="AM210" s="13">
        <v>7.1110019151242501</v>
      </c>
      <c r="AN210" s="13">
        <v>0</v>
      </c>
      <c r="AO210" s="14">
        <v>5.3840619500078466</v>
      </c>
      <c r="AP210" s="15">
        <v>19.728736566132714</v>
      </c>
      <c r="AQ210" s="13">
        <v>0</v>
      </c>
      <c r="AR210" s="13">
        <v>0</v>
      </c>
      <c r="AS210" s="16">
        <v>0</v>
      </c>
      <c r="AT210" s="13">
        <v>19.728736566132714</v>
      </c>
      <c r="AU210" s="17">
        <v>0</v>
      </c>
      <c r="AV210" s="18">
        <v>0</v>
      </c>
      <c r="AW210" s="46"/>
      <c r="AX210" s="47"/>
      <c r="AY210" s="18">
        <v>0</v>
      </c>
    </row>
    <row r="211" spans="2:51" x14ac:dyDescent="0.45">
      <c r="B211" s="5">
        <v>2044</v>
      </c>
      <c r="C211" s="6">
        <v>126.35911854966362</v>
      </c>
      <c r="D211" s="7">
        <v>0</v>
      </c>
      <c r="E211" s="7">
        <v>0</v>
      </c>
      <c r="F211" s="7">
        <v>0</v>
      </c>
      <c r="G211" s="8">
        <v>0</v>
      </c>
      <c r="H211" s="9">
        <v>126.35911854966362</v>
      </c>
      <c r="I211" s="7">
        <v>0</v>
      </c>
      <c r="J211" s="7">
        <v>0</v>
      </c>
      <c r="K211" s="10">
        <v>0</v>
      </c>
      <c r="L211" s="7">
        <v>0</v>
      </c>
      <c r="M211" s="11">
        <v>126.35911854966362</v>
      </c>
      <c r="N211" s="18">
        <v>0.94704472834963482</v>
      </c>
      <c r="O211" s="44"/>
      <c r="P211" s="45"/>
      <c r="Q211" s="18"/>
      <c r="S211" s="5">
        <v>2044</v>
      </c>
      <c r="T211" s="6">
        <v>286.20099266754016</v>
      </c>
      <c r="U211" s="7">
        <v>0</v>
      </c>
      <c r="V211" s="7">
        <v>0</v>
      </c>
      <c r="W211" s="7">
        <v>0</v>
      </c>
      <c r="X211" s="8">
        <v>0</v>
      </c>
      <c r="Y211" s="9">
        <v>286.20099266754016</v>
      </c>
      <c r="Z211" s="7">
        <v>0</v>
      </c>
      <c r="AA211" s="7">
        <v>0</v>
      </c>
      <c r="AB211" s="10">
        <v>0</v>
      </c>
      <c r="AC211" s="7">
        <v>0</v>
      </c>
      <c r="AD211" s="11">
        <v>286.20099266754016</v>
      </c>
      <c r="AE211" s="18">
        <v>2.1450382407320769</v>
      </c>
      <c r="AF211" s="44"/>
      <c r="AG211" s="45"/>
      <c r="AH211" s="18"/>
      <c r="AJ211" s="5">
        <v>2044</v>
      </c>
      <c r="AK211" s="6">
        <v>5.3408427831149554</v>
      </c>
      <c r="AL211" s="7">
        <v>1.9773013267105102</v>
      </c>
      <c r="AM211" s="7">
        <v>7.2283334467238003</v>
      </c>
      <c r="AN211" s="7">
        <v>0</v>
      </c>
      <c r="AO211" s="8">
        <v>5.524047560708051</v>
      </c>
      <c r="AP211" s="9">
        <v>20.070525117257318</v>
      </c>
      <c r="AQ211" s="7">
        <v>0</v>
      </c>
      <c r="AR211" s="7">
        <v>0</v>
      </c>
      <c r="AS211" s="10">
        <v>0</v>
      </c>
      <c r="AT211" s="7">
        <v>20.070525117257318</v>
      </c>
      <c r="AU211" s="11">
        <v>0</v>
      </c>
      <c r="AV211" s="18">
        <v>0</v>
      </c>
      <c r="AW211" s="44"/>
      <c r="AX211" s="45"/>
      <c r="AY211" s="18">
        <v>0</v>
      </c>
    </row>
    <row r="212" spans="2:51" x14ac:dyDescent="0.45">
      <c r="B212" s="19">
        <v>2045</v>
      </c>
      <c r="C212" s="12">
        <v>128.12814620935896</v>
      </c>
      <c r="D212" s="13">
        <v>0</v>
      </c>
      <c r="E212" s="13">
        <v>0</v>
      </c>
      <c r="F212" s="13">
        <v>0</v>
      </c>
      <c r="G212" s="14">
        <v>0</v>
      </c>
      <c r="H212" s="15">
        <v>128.12814620935896</v>
      </c>
      <c r="I212" s="13">
        <v>0</v>
      </c>
      <c r="J212" s="13">
        <v>0</v>
      </c>
      <c r="K212" s="16">
        <v>0</v>
      </c>
      <c r="L212" s="13">
        <v>0</v>
      </c>
      <c r="M212" s="17">
        <v>128.12814620935896</v>
      </c>
      <c r="N212" s="18">
        <v>0.96030335454653015</v>
      </c>
      <c r="O212" s="46"/>
      <c r="P212" s="47"/>
      <c r="Q212" s="18"/>
      <c r="S212" s="19">
        <v>2045</v>
      </c>
      <c r="T212" s="12">
        <v>287.51751723381085</v>
      </c>
      <c r="U212" s="13">
        <v>0</v>
      </c>
      <c r="V212" s="13">
        <v>0</v>
      </c>
      <c r="W212" s="13">
        <v>0</v>
      </c>
      <c r="X212" s="14">
        <v>0</v>
      </c>
      <c r="Y212" s="15">
        <v>287.51751723381085</v>
      </c>
      <c r="Z212" s="13">
        <v>0</v>
      </c>
      <c r="AA212" s="13">
        <v>0</v>
      </c>
      <c r="AB212" s="16">
        <v>0</v>
      </c>
      <c r="AC212" s="13">
        <v>0</v>
      </c>
      <c r="AD212" s="17">
        <v>287.51751723381085</v>
      </c>
      <c r="AE212" s="18">
        <v>2.1549054166394446</v>
      </c>
      <c r="AF212" s="46"/>
      <c r="AG212" s="47"/>
      <c r="AH212" s="18"/>
      <c r="AJ212" s="19">
        <v>2045</v>
      </c>
      <c r="AK212" s="12">
        <v>5.4065351493472704</v>
      </c>
      <c r="AL212" s="13">
        <v>1.9970743399776152</v>
      </c>
      <c r="AM212" s="13">
        <v>7.3476009485947431</v>
      </c>
      <c r="AN212" s="13">
        <v>0</v>
      </c>
      <c r="AO212" s="14">
        <v>5.6676727972864605</v>
      </c>
      <c r="AP212" s="15">
        <v>20.418883235206089</v>
      </c>
      <c r="AQ212" s="13">
        <v>0</v>
      </c>
      <c r="AR212" s="13">
        <v>0</v>
      </c>
      <c r="AS212" s="16">
        <v>0</v>
      </c>
      <c r="AT212" s="13">
        <v>20.418883235206089</v>
      </c>
      <c r="AU212" s="17">
        <v>0</v>
      </c>
      <c r="AV212" s="18">
        <v>0</v>
      </c>
      <c r="AW212" s="46"/>
      <c r="AX212" s="47"/>
      <c r="AY212" s="18">
        <v>0</v>
      </c>
    </row>
    <row r="213" spans="2:51" x14ac:dyDescent="0.45">
      <c r="B213" s="5">
        <v>2046</v>
      </c>
      <c r="C213" s="6">
        <v>129.66568396387126</v>
      </c>
      <c r="D213" s="7">
        <v>0</v>
      </c>
      <c r="E213" s="7">
        <v>0</v>
      </c>
      <c r="F213" s="7">
        <v>0</v>
      </c>
      <c r="G213" s="8">
        <v>0</v>
      </c>
      <c r="H213" s="9">
        <v>129.66568396387126</v>
      </c>
      <c r="I213" s="7">
        <v>0</v>
      </c>
      <c r="J213" s="7">
        <v>0</v>
      </c>
      <c r="K213" s="10">
        <v>0</v>
      </c>
      <c r="L213" s="7">
        <v>0</v>
      </c>
      <c r="M213" s="11">
        <v>129.66568396387126</v>
      </c>
      <c r="N213" s="18">
        <v>0.97182699480108836</v>
      </c>
      <c r="O213" s="44"/>
      <c r="P213" s="45"/>
      <c r="Q213" s="18"/>
      <c r="S213" s="5">
        <v>2046</v>
      </c>
      <c r="T213" s="6">
        <v>288.84009781308635</v>
      </c>
      <c r="U213" s="7">
        <v>0</v>
      </c>
      <c r="V213" s="7">
        <v>0</v>
      </c>
      <c r="W213" s="7">
        <v>0</v>
      </c>
      <c r="X213" s="8">
        <v>0</v>
      </c>
      <c r="Y213" s="9">
        <v>288.84009781308635</v>
      </c>
      <c r="Z213" s="7">
        <v>0</v>
      </c>
      <c r="AA213" s="7">
        <v>0</v>
      </c>
      <c r="AB213" s="10">
        <v>0</v>
      </c>
      <c r="AC213" s="7">
        <v>0</v>
      </c>
      <c r="AD213" s="11">
        <v>288.84009781308635</v>
      </c>
      <c r="AE213" s="18">
        <v>2.1648179815559856</v>
      </c>
      <c r="AF213" s="44"/>
      <c r="AG213" s="45"/>
      <c r="AH213" s="18"/>
      <c r="AJ213" s="5">
        <v>2046</v>
      </c>
      <c r="AK213" s="6">
        <v>5.4665476895050249</v>
      </c>
      <c r="AL213" s="7">
        <v>2.0170450833773912</v>
      </c>
      <c r="AM213" s="7">
        <v>7.4379764402624584</v>
      </c>
      <c r="AN213" s="7">
        <v>0</v>
      </c>
      <c r="AO213" s="8">
        <v>5.7923615988267629</v>
      </c>
      <c r="AP213" s="9">
        <v>20.713930811971636</v>
      </c>
      <c r="AQ213" s="7">
        <v>0</v>
      </c>
      <c r="AR213" s="7">
        <v>0</v>
      </c>
      <c r="AS213" s="10">
        <v>0</v>
      </c>
      <c r="AT213" s="7">
        <v>20.713930811971636</v>
      </c>
      <c r="AU213" s="11">
        <v>0</v>
      </c>
      <c r="AV213" s="18">
        <v>0</v>
      </c>
      <c r="AW213" s="44"/>
      <c r="AX213" s="45"/>
      <c r="AY213" s="18">
        <v>0</v>
      </c>
    </row>
    <row r="214" spans="2:51" x14ac:dyDescent="0.45">
      <c r="B214" s="19">
        <v>2047</v>
      </c>
      <c r="C214" s="12">
        <v>131.22167217143772</v>
      </c>
      <c r="D214" s="13">
        <v>0</v>
      </c>
      <c r="E214" s="13">
        <v>0</v>
      </c>
      <c r="F214" s="13">
        <v>0</v>
      </c>
      <c r="G214" s="14">
        <v>0</v>
      </c>
      <c r="H214" s="15">
        <v>131.22167217143772</v>
      </c>
      <c r="I214" s="13">
        <v>0</v>
      </c>
      <c r="J214" s="13">
        <v>0</v>
      </c>
      <c r="K214" s="16">
        <v>0</v>
      </c>
      <c r="L214" s="13">
        <v>0</v>
      </c>
      <c r="M214" s="17">
        <v>131.22167217143772</v>
      </c>
      <c r="N214" s="18">
        <v>0.98348891873870148</v>
      </c>
      <c r="O214" s="46"/>
      <c r="P214" s="47"/>
      <c r="Q214" s="18"/>
      <c r="S214" s="19">
        <v>2047</v>
      </c>
      <c r="T214" s="12">
        <v>290.16876226302651</v>
      </c>
      <c r="U214" s="13">
        <v>0</v>
      </c>
      <c r="V214" s="13">
        <v>0</v>
      </c>
      <c r="W214" s="13">
        <v>0</v>
      </c>
      <c r="X214" s="14">
        <v>0</v>
      </c>
      <c r="Y214" s="15">
        <v>290.16876226302651</v>
      </c>
      <c r="Z214" s="13">
        <v>0</v>
      </c>
      <c r="AA214" s="13">
        <v>0</v>
      </c>
      <c r="AB214" s="16">
        <v>0</v>
      </c>
      <c r="AC214" s="13">
        <v>0</v>
      </c>
      <c r="AD214" s="17">
        <v>290.16876226302651</v>
      </c>
      <c r="AE214" s="18">
        <v>2.1747761442711431</v>
      </c>
      <c r="AF214" s="46"/>
      <c r="AG214" s="47"/>
      <c r="AH214" s="18"/>
      <c r="AJ214" s="19">
        <v>2047</v>
      </c>
      <c r="AK214" s="12">
        <v>5.527226368858531</v>
      </c>
      <c r="AL214" s="13">
        <v>2.0372155342111653</v>
      </c>
      <c r="AM214" s="13">
        <v>7.5294635504776863</v>
      </c>
      <c r="AN214" s="13">
        <v>0</v>
      </c>
      <c r="AO214" s="14">
        <v>5.9197935540009521</v>
      </c>
      <c r="AP214" s="15">
        <v>21.013699007548333</v>
      </c>
      <c r="AQ214" s="13">
        <v>0</v>
      </c>
      <c r="AR214" s="13">
        <v>0</v>
      </c>
      <c r="AS214" s="16">
        <v>0</v>
      </c>
      <c r="AT214" s="13">
        <v>21.013699007548333</v>
      </c>
      <c r="AU214" s="17">
        <v>0</v>
      </c>
      <c r="AV214" s="18">
        <v>0</v>
      </c>
      <c r="AW214" s="46"/>
      <c r="AX214" s="47"/>
      <c r="AY214" s="18">
        <v>0</v>
      </c>
    </row>
    <row r="215" spans="2:51" x14ac:dyDescent="0.45">
      <c r="B215" s="5">
        <v>2048</v>
      </c>
      <c r="C215" s="6">
        <v>132.79633223749497</v>
      </c>
      <c r="D215" s="7">
        <v>0</v>
      </c>
      <c r="E215" s="7">
        <v>0</v>
      </c>
      <c r="F215" s="7">
        <v>0</v>
      </c>
      <c r="G215" s="8">
        <v>0</v>
      </c>
      <c r="H215" s="9">
        <v>132.79633223749497</v>
      </c>
      <c r="I215" s="7">
        <v>0</v>
      </c>
      <c r="J215" s="7">
        <v>0</v>
      </c>
      <c r="K215" s="10">
        <v>0</v>
      </c>
      <c r="L215" s="7">
        <v>0</v>
      </c>
      <c r="M215" s="11">
        <v>132.79633223749497</v>
      </c>
      <c r="N215" s="18">
        <v>0.99529078576356589</v>
      </c>
      <c r="O215" s="44"/>
      <c r="P215" s="45"/>
      <c r="Q215" s="18"/>
      <c r="S215" s="5">
        <v>2048</v>
      </c>
      <c r="T215" s="6">
        <v>291.50353856943639</v>
      </c>
      <c r="U215" s="7">
        <v>0</v>
      </c>
      <c r="V215" s="7">
        <v>0</v>
      </c>
      <c r="W215" s="7">
        <v>0</v>
      </c>
      <c r="X215" s="8">
        <v>0</v>
      </c>
      <c r="Y215" s="9">
        <v>291.50353856943639</v>
      </c>
      <c r="Z215" s="7">
        <v>0</v>
      </c>
      <c r="AA215" s="7">
        <v>0</v>
      </c>
      <c r="AB215" s="10">
        <v>0</v>
      </c>
      <c r="AC215" s="7">
        <v>0</v>
      </c>
      <c r="AD215" s="11">
        <v>291.50353856943639</v>
      </c>
      <c r="AE215" s="18">
        <v>2.1847801145347905</v>
      </c>
      <c r="AF215" s="44"/>
      <c r="AG215" s="45"/>
      <c r="AH215" s="18"/>
      <c r="AJ215" s="5">
        <v>2048</v>
      </c>
      <c r="AK215" s="6">
        <v>5.5885785815528619</v>
      </c>
      <c r="AL215" s="7">
        <v>2.057587689553277</v>
      </c>
      <c r="AM215" s="7">
        <v>7.6220759521485615</v>
      </c>
      <c r="AN215" s="7">
        <v>0</v>
      </c>
      <c r="AO215" s="8">
        <v>6.0500290121889728</v>
      </c>
      <c r="AP215" s="9">
        <v>21.318271235443675</v>
      </c>
      <c r="AQ215" s="7">
        <v>0</v>
      </c>
      <c r="AR215" s="7">
        <v>0</v>
      </c>
      <c r="AS215" s="10">
        <v>0</v>
      </c>
      <c r="AT215" s="7">
        <v>21.318271235443675</v>
      </c>
      <c r="AU215" s="11">
        <v>0</v>
      </c>
      <c r="AV215" s="18">
        <v>0</v>
      </c>
      <c r="AW215" s="44"/>
      <c r="AX215" s="45"/>
      <c r="AY215" s="18">
        <v>0</v>
      </c>
    </row>
    <row r="216" spans="2:51" x14ac:dyDescent="0.45">
      <c r="B216" s="19">
        <v>2049</v>
      </c>
      <c r="C216" s="12">
        <v>134.38988822434493</v>
      </c>
      <c r="D216" s="13">
        <v>0</v>
      </c>
      <c r="E216" s="13">
        <v>0</v>
      </c>
      <c r="F216" s="13">
        <v>0</v>
      </c>
      <c r="G216" s="14">
        <v>0</v>
      </c>
      <c r="H216" s="15">
        <v>134.38988822434493</v>
      </c>
      <c r="I216" s="13">
        <v>0</v>
      </c>
      <c r="J216" s="13">
        <v>0</v>
      </c>
      <c r="K216" s="16">
        <v>0</v>
      </c>
      <c r="L216" s="13">
        <v>0</v>
      </c>
      <c r="M216" s="17">
        <v>134.38988822434493</v>
      </c>
      <c r="N216" s="18">
        <v>1.0072342751927288</v>
      </c>
      <c r="O216" s="46"/>
      <c r="P216" s="47"/>
      <c r="Q216" s="18"/>
      <c r="S216" s="19">
        <v>2049</v>
      </c>
      <c r="T216" s="12">
        <v>292.8444548468558</v>
      </c>
      <c r="U216" s="13">
        <v>0</v>
      </c>
      <c r="V216" s="13">
        <v>0</v>
      </c>
      <c r="W216" s="13">
        <v>0</v>
      </c>
      <c r="X216" s="14">
        <v>0</v>
      </c>
      <c r="Y216" s="15">
        <v>292.8444548468558</v>
      </c>
      <c r="Z216" s="13">
        <v>0</v>
      </c>
      <c r="AA216" s="13">
        <v>0</v>
      </c>
      <c r="AB216" s="16">
        <v>0</v>
      </c>
      <c r="AC216" s="13">
        <v>0</v>
      </c>
      <c r="AD216" s="17">
        <v>292.8444548468558</v>
      </c>
      <c r="AE216" s="18">
        <v>2.1948301030616504</v>
      </c>
      <c r="AF216" s="46"/>
      <c r="AG216" s="47"/>
      <c r="AH216" s="18"/>
      <c r="AJ216" s="19">
        <v>2049</v>
      </c>
      <c r="AK216" s="12">
        <v>5.6506118038080997</v>
      </c>
      <c r="AL216" s="13">
        <v>2.0781635664488096</v>
      </c>
      <c r="AM216" s="13">
        <v>7.7158274863599887</v>
      </c>
      <c r="AN216" s="13">
        <v>0</v>
      </c>
      <c r="AO216" s="14">
        <v>6.18312965045713</v>
      </c>
      <c r="AP216" s="15">
        <v>21.627732507074029</v>
      </c>
      <c r="AQ216" s="13">
        <v>0</v>
      </c>
      <c r="AR216" s="13">
        <v>0</v>
      </c>
      <c r="AS216" s="16">
        <v>0</v>
      </c>
      <c r="AT216" s="13">
        <v>21.627732507074029</v>
      </c>
      <c r="AU216" s="17">
        <v>0</v>
      </c>
      <c r="AV216" s="18">
        <v>0</v>
      </c>
      <c r="AW216" s="46"/>
      <c r="AX216" s="47"/>
      <c r="AY216" s="18">
        <v>0</v>
      </c>
    </row>
    <row r="217" spans="2:51" x14ac:dyDescent="0.45">
      <c r="B217" s="5">
        <v>2050</v>
      </c>
      <c r="C217" s="6">
        <v>136.00256688303705</v>
      </c>
      <c r="D217" s="7">
        <v>0</v>
      </c>
      <c r="E217" s="7">
        <v>0</v>
      </c>
      <c r="F217" s="7">
        <v>0</v>
      </c>
      <c r="G217" s="8">
        <v>0</v>
      </c>
      <c r="H217" s="9">
        <v>136.00256688303705</v>
      </c>
      <c r="I217" s="7">
        <v>0</v>
      </c>
      <c r="J217" s="7">
        <v>0</v>
      </c>
      <c r="K217" s="10">
        <v>0</v>
      </c>
      <c r="L217" s="7">
        <v>0</v>
      </c>
      <c r="M217" s="11">
        <v>136.00256688303705</v>
      </c>
      <c r="N217" s="18">
        <v>1.0193210864950415</v>
      </c>
      <c r="O217" s="44"/>
      <c r="P217" s="45"/>
      <c r="Q217" s="18"/>
      <c r="S217" s="5">
        <v>2050</v>
      </c>
      <c r="T217" s="6">
        <v>294.19153933915129</v>
      </c>
      <c r="U217" s="7">
        <v>0</v>
      </c>
      <c r="V217" s="7">
        <v>0</v>
      </c>
      <c r="W217" s="7">
        <v>0</v>
      </c>
      <c r="X217" s="8">
        <v>0</v>
      </c>
      <c r="Y217" s="9">
        <v>294.19153933915129</v>
      </c>
      <c r="Z217" s="7">
        <v>0</v>
      </c>
      <c r="AA217" s="7">
        <v>0</v>
      </c>
      <c r="AB217" s="10">
        <v>0</v>
      </c>
      <c r="AC217" s="7">
        <v>0</v>
      </c>
      <c r="AD217" s="11">
        <v>294.19153933915129</v>
      </c>
      <c r="AE217" s="18">
        <v>2.2049263215357331</v>
      </c>
      <c r="AF217" s="44"/>
      <c r="AG217" s="45"/>
      <c r="AH217" s="18"/>
      <c r="AJ217" s="5">
        <v>2050</v>
      </c>
      <c r="AK217" s="6">
        <v>5.7133335948303694</v>
      </c>
      <c r="AL217" s="7">
        <v>2.0989452021132977</v>
      </c>
      <c r="AM217" s="7">
        <v>7.8107321644422161</v>
      </c>
      <c r="AN217" s="7">
        <v>0</v>
      </c>
      <c r="AO217" s="8">
        <v>6.3191585027671868</v>
      </c>
      <c r="AP217" s="9">
        <v>21.942169464153071</v>
      </c>
      <c r="AQ217" s="7">
        <v>0</v>
      </c>
      <c r="AR217" s="7">
        <v>0</v>
      </c>
      <c r="AS217" s="10">
        <v>0</v>
      </c>
      <c r="AT217" s="7">
        <v>21.942169464153071</v>
      </c>
      <c r="AU217" s="11">
        <v>0</v>
      </c>
      <c r="AV217" s="18">
        <v>0</v>
      </c>
      <c r="AW217" s="44"/>
      <c r="AX217" s="45"/>
      <c r="AY217" s="18">
        <v>0</v>
      </c>
    </row>
    <row r="218" spans="2:51" x14ac:dyDescent="0.45">
      <c r="B218" s="48" t="s">
        <v>96</v>
      </c>
      <c r="C218" s="49"/>
      <c r="D218" s="50"/>
      <c r="E218" s="50"/>
      <c r="F218" s="50"/>
      <c r="G218" s="50"/>
      <c r="H218" s="51"/>
      <c r="I218" s="50"/>
      <c r="J218" s="50"/>
      <c r="K218" s="50"/>
      <c r="L218" s="50"/>
      <c r="M218" s="50"/>
      <c r="N218" s="50"/>
      <c r="O218" s="50"/>
      <c r="P218" s="52"/>
      <c r="S218" s="48" t="s">
        <v>96</v>
      </c>
      <c r="T218" s="49"/>
      <c r="U218" s="50"/>
      <c r="V218" s="50"/>
      <c r="W218" s="50"/>
      <c r="X218" s="50"/>
      <c r="Y218" s="51"/>
      <c r="Z218" s="50"/>
      <c r="AA218" s="50"/>
      <c r="AB218" s="50"/>
      <c r="AC218" s="50"/>
      <c r="AD218" s="50"/>
      <c r="AE218" s="50"/>
      <c r="AF218" s="50"/>
      <c r="AG218" s="52"/>
      <c r="AJ218" s="48" t="s">
        <v>96</v>
      </c>
      <c r="AK218" s="49"/>
      <c r="AL218" s="50"/>
      <c r="AM218" s="50"/>
      <c r="AN218" s="50"/>
      <c r="AO218" s="50"/>
      <c r="AP218" s="51"/>
      <c r="AQ218" s="50"/>
      <c r="AR218" s="50"/>
      <c r="AS218" s="50"/>
      <c r="AT218" s="50"/>
      <c r="AU218" s="50"/>
      <c r="AV218" s="50"/>
      <c r="AW218" s="50"/>
      <c r="AX218" s="52"/>
    </row>
    <row r="219" spans="2:51" x14ac:dyDescent="0.45">
      <c r="B219" s="53" t="s">
        <v>97</v>
      </c>
      <c r="C219" s="54" t="str">
        <f>IF(C184=0,"na",(C185/C184)-1)</f>
        <v>na</v>
      </c>
      <c r="D219" s="54" t="str">
        <f t="shared" ref="D219:P221" si="54">IF(D184=0,"na",(D185/D184)-1)</f>
        <v>na</v>
      </c>
      <c r="E219" s="54" t="str">
        <f t="shared" si="54"/>
        <v>na</v>
      </c>
      <c r="F219" s="54" t="str">
        <f t="shared" si="54"/>
        <v>na</v>
      </c>
      <c r="G219" s="55" t="str">
        <f t="shared" si="54"/>
        <v>na</v>
      </c>
      <c r="H219" s="56" t="str">
        <f t="shared" si="54"/>
        <v>na</v>
      </c>
      <c r="I219" s="57" t="str">
        <f t="shared" si="54"/>
        <v>na</v>
      </c>
      <c r="J219" s="54" t="str">
        <f t="shared" si="54"/>
        <v>na</v>
      </c>
      <c r="K219" s="54" t="str">
        <f t="shared" si="54"/>
        <v>na</v>
      </c>
      <c r="L219" s="54" t="str">
        <f t="shared" si="54"/>
        <v>na</v>
      </c>
      <c r="M219" s="54" t="str">
        <f t="shared" si="54"/>
        <v>na</v>
      </c>
      <c r="N219" s="55" t="str">
        <f t="shared" si="54"/>
        <v>na</v>
      </c>
      <c r="O219" s="55" t="str">
        <f t="shared" si="54"/>
        <v>na</v>
      </c>
      <c r="P219" s="58" t="str">
        <f t="shared" si="54"/>
        <v>na</v>
      </c>
      <c r="S219" s="53" t="s">
        <v>97</v>
      </c>
      <c r="T219" s="54">
        <f>IF(T184=0,"na",(T185/T184)-1)</f>
        <v>0.44331886031230083</v>
      </c>
      <c r="U219" s="54" t="str">
        <f t="shared" ref="U219:AG221" si="55">IF(U184=0,"na",(U185/U184)-1)</f>
        <v>na</v>
      </c>
      <c r="V219" s="54" t="str">
        <f t="shared" si="55"/>
        <v>na</v>
      </c>
      <c r="W219" s="54" t="str">
        <f t="shared" si="55"/>
        <v>na</v>
      </c>
      <c r="X219" s="55" t="str">
        <f t="shared" si="55"/>
        <v>na</v>
      </c>
      <c r="Y219" s="56">
        <f t="shared" si="55"/>
        <v>0.44331886031230083</v>
      </c>
      <c r="Z219" s="57" t="str">
        <f t="shared" si="55"/>
        <v>na</v>
      </c>
      <c r="AA219" s="54" t="str">
        <f t="shared" si="55"/>
        <v>na</v>
      </c>
      <c r="AB219" s="54" t="str">
        <f t="shared" si="55"/>
        <v>na</v>
      </c>
      <c r="AC219" s="54" t="str">
        <f t="shared" si="55"/>
        <v>na</v>
      </c>
      <c r="AD219" s="54">
        <f t="shared" si="55"/>
        <v>0.44331886031230083</v>
      </c>
      <c r="AE219" s="55">
        <f t="shared" si="55"/>
        <v>0.44331886031230083</v>
      </c>
      <c r="AF219" s="55" t="str">
        <f t="shared" si="55"/>
        <v>na</v>
      </c>
      <c r="AG219" s="58" t="str">
        <f t="shared" si="55"/>
        <v>na</v>
      </c>
      <c r="AJ219" s="53" t="s">
        <v>97</v>
      </c>
      <c r="AK219" s="54">
        <f>IF(AK184=0,"na",(AK185/AK184)-1)</f>
        <v>-0.68888888888888888</v>
      </c>
      <c r="AL219" s="54">
        <f t="shared" ref="AL219:AX221" si="56">IF(AL184=0,"na",(AL185/AL184)-1)</f>
        <v>1.8817204301075252E-2</v>
      </c>
      <c r="AM219" s="54">
        <f t="shared" si="56"/>
        <v>0.11303744798890425</v>
      </c>
      <c r="AN219" s="54" t="str">
        <f t="shared" si="56"/>
        <v>na</v>
      </c>
      <c r="AO219" s="55">
        <f t="shared" si="56"/>
        <v>-0.56923076923076932</v>
      </c>
      <c r="AP219" s="56">
        <f t="shared" si="56"/>
        <v>-6.4682102168320599E-2</v>
      </c>
      <c r="AQ219" s="57" t="str">
        <f t="shared" si="56"/>
        <v>na</v>
      </c>
      <c r="AR219" s="54" t="str">
        <f t="shared" si="56"/>
        <v>na</v>
      </c>
      <c r="AS219" s="54" t="str">
        <f t="shared" si="56"/>
        <v>na</v>
      </c>
      <c r="AT219" s="54">
        <f t="shared" si="56"/>
        <v>-6.4682102168320599E-2</v>
      </c>
      <c r="AU219" s="54" t="str">
        <f t="shared" si="56"/>
        <v>na</v>
      </c>
      <c r="AV219" s="55" t="str">
        <f t="shared" si="56"/>
        <v>na</v>
      </c>
      <c r="AW219" s="55" t="str">
        <f t="shared" si="56"/>
        <v>na</v>
      </c>
      <c r="AX219" s="58" t="str">
        <f t="shared" si="56"/>
        <v>na</v>
      </c>
    </row>
    <row r="220" spans="2:51" x14ac:dyDescent="0.45">
      <c r="B220" s="53" t="s">
        <v>98</v>
      </c>
      <c r="C220" s="59">
        <f>IF(C185=0,"na",(C186/C185)-1)</f>
        <v>3.8739734330016669</v>
      </c>
      <c r="D220" s="59" t="str">
        <f t="shared" si="54"/>
        <v>na</v>
      </c>
      <c r="E220" s="59" t="str">
        <f t="shared" si="54"/>
        <v>na</v>
      </c>
      <c r="F220" s="59" t="str">
        <f t="shared" si="54"/>
        <v>na</v>
      </c>
      <c r="G220" s="60" t="str">
        <f t="shared" si="54"/>
        <v>na</v>
      </c>
      <c r="H220" s="61">
        <f t="shared" si="54"/>
        <v>3.8739734330016669</v>
      </c>
      <c r="I220" s="62" t="str">
        <f t="shared" si="54"/>
        <v>na</v>
      </c>
      <c r="J220" s="59" t="str">
        <f t="shared" si="54"/>
        <v>na</v>
      </c>
      <c r="K220" s="59" t="str">
        <f t="shared" si="54"/>
        <v>na</v>
      </c>
      <c r="L220" s="59" t="str">
        <f t="shared" si="54"/>
        <v>na</v>
      </c>
      <c r="M220" s="59">
        <f t="shared" si="54"/>
        <v>3.8739734330016669</v>
      </c>
      <c r="N220" s="60">
        <f t="shared" si="54"/>
        <v>3.8739734330016677</v>
      </c>
      <c r="O220" s="60" t="str">
        <f t="shared" si="54"/>
        <v>na</v>
      </c>
      <c r="P220" s="63" t="str">
        <f t="shared" si="54"/>
        <v>na</v>
      </c>
      <c r="S220" s="53" t="s">
        <v>98</v>
      </c>
      <c r="T220" s="59">
        <f>IF(T185=0,"na",(T186/T185)-1)</f>
        <v>8.5761137896922746E-2</v>
      </c>
      <c r="U220" s="59" t="str">
        <f t="shared" si="55"/>
        <v>na</v>
      </c>
      <c r="V220" s="59" t="str">
        <f t="shared" si="55"/>
        <v>na</v>
      </c>
      <c r="W220" s="59" t="str">
        <f t="shared" si="55"/>
        <v>na</v>
      </c>
      <c r="X220" s="60" t="str">
        <f t="shared" si="55"/>
        <v>na</v>
      </c>
      <c r="Y220" s="61">
        <f t="shared" si="55"/>
        <v>8.5761137896922746E-2</v>
      </c>
      <c r="Z220" s="62" t="str">
        <f t="shared" si="55"/>
        <v>na</v>
      </c>
      <c r="AA220" s="59" t="str">
        <f t="shared" si="55"/>
        <v>na</v>
      </c>
      <c r="AB220" s="59" t="str">
        <f t="shared" si="55"/>
        <v>na</v>
      </c>
      <c r="AC220" s="59" t="str">
        <f t="shared" si="55"/>
        <v>na</v>
      </c>
      <c r="AD220" s="59">
        <f t="shared" si="55"/>
        <v>8.5761137896922746E-2</v>
      </c>
      <c r="AE220" s="60">
        <f t="shared" si="55"/>
        <v>8.5761137896922524E-2</v>
      </c>
      <c r="AF220" s="60" t="str">
        <f t="shared" si="55"/>
        <v>na</v>
      </c>
      <c r="AG220" s="63" t="str">
        <f t="shared" si="55"/>
        <v>na</v>
      </c>
      <c r="AJ220" s="53" t="s">
        <v>98</v>
      </c>
      <c r="AK220" s="59">
        <f>IF(AK185=0,"na",(AK186/AK185)-1)</f>
        <v>8.7460317460317469</v>
      </c>
      <c r="AL220" s="59">
        <f t="shared" si="56"/>
        <v>7.3878627968337662E-2</v>
      </c>
      <c r="AM220" s="59">
        <f t="shared" si="56"/>
        <v>-6.6666666666666652E-2</v>
      </c>
      <c r="AN220" s="59" t="str">
        <f t="shared" si="56"/>
        <v>na</v>
      </c>
      <c r="AO220" s="60">
        <f t="shared" si="56"/>
        <v>2.410714285714286</v>
      </c>
      <c r="AP220" s="61">
        <f t="shared" si="56"/>
        <v>0.46601178781925356</v>
      </c>
      <c r="AQ220" s="62" t="str">
        <f t="shared" si="56"/>
        <v>na</v>
      </c>
      <c r="AR220" s="59" t="str">
        <f t="shared" si="56"/>
        <v>na</v>
      </c>
      <c r="AS220" s="59" t="str">
        <f t="shared" si="56"/>
        <v>na</v>
      </c>
      <c r="AT220" s="59">
        <f t="shared" si="56"/>
        <v>0.46601178781925356</v>
      </c>
      <c r="AU220" s="59" t="str">
        <f t="shared" si="56"/>
        <v>na</v>
      </c>
      <c r="AV220" s="60" t="str">
        <f t="shared" si="56"/>
        <v>na</v>
      </c>
      <c r="AW220" s="60" t="str">
        <f t="shared" si="56"/>
        <v>na</v>
      </c>
      <c r="AX220" s="63" t="str">
        <f t="shared" si="56"/>
        <v>na</v>
      </c>
    </row>
    <row r="221" spans="2:51" x14ac:dyDescent="0.45">
      <c r="B221" s="64" t="s">
        <v>99</v>
      </c>
      <c r="C221" s="65">
        <f>IF(C186=0,"na",(C187/C186)-1)</f>
        <v>-0.19795736828560717</v>
      </c>
      <c r="D221" s="65" t="str">
        <f t="shared" si="54"/>
        <v>na</v>
      </c>
      <c r="E221" s="65" t="str">
        <f t="shared" si="54"/>
        <v>na</v>
      </c>
      <c r="F221" s="65" t="str">
        <f t="shared" si="54"/>
        <v>na</v>
      </c>
      <c r="G221" s="66" t="str">
        <f t="shared" si="54"/>
        <v>na</v>
      </c>
      <c r="H221" s="67">
        <f t="shared" si="54"/>
        <v>-0.19795736828560717</v>
      </c>
      <c r="I221" s="68" t="str">
        <f t="shared" si="54"/>
        <v>na</v>
      </c>
      <c r="J221" s="65" t="str">
        <f t="shared" si="54"/>
        <v>na</v>
      </c>
      <c r="K221" s="65" t="str">
        <f t="shared" si="54"/>
        <v>na</v>
      </c>
      <c r="L221" s="65" t="str">
        <f t="shared" si="54"/>
        <v>na</v>
      </c>
      <c r="M221" s="65">
        <f t="shared" si="54"/>
        <v>-0.19795736828560717</v>
      </c>
      <c r="N221" s="66">
        <f t="shared" si="54"/>
        <v>-0.19575999121241705</v>
      </c>
      <c r="O221" s="66" t="str">
        <f t="shared" si="54"/>
        <v>na</v>
      </c>
      <c r="P221" s="69" t="str">
        <f t="shared" si="54"/>
        <v>na</v>
      </c>
      <c r="S221" s="64" t="s">
        <v>99</v>
      </c>
      <c r="T221" s="65">
        <f>IF(T186=0,"na",(T187/T186)-1)</f>
        <v>-0.38876591601633081</v>
      </c>
      <c r="U221" s="65" t="str">
        <f t="shared" si="55"/>
        <v>na</v>
      </c>
      <c r="V221" s="65" t="str">
        <f t="shared" si="55"/>
        <v>na</v>
      </c>
      <c r="W221" s="65" t="str">
        <f t="shared" si="55"/>
        <v>na</v>
      </c>
      <c r="X221" s="66" t="str">
        <f t="shared" si="55"/>
        <v>na</v>
      </c>
      <c r="Y221" s="67">
        <f t="shared" si="55"/>
        <v>-0.38876591601633081</v>
      </c>
      <c r="Z221" s="68" t="str">
        <f t="shared" si="55"/>
        <v>na</v>
      </c>
      <c r="AA221" s="65" t="str">
        <f t="shared" si="55"/>
        <v>na</v>
      </c>
      <c r="AB221" s="65" t="str">
        <f t="shared" si="55"/>
        <v>na</v>
      </c>
      <c r="AC221" s="65" t="str">
        <f t="shared" si="55"/>
        <v>na</v>
      </c>
      <c r="AD221" s="65">
        <f t="shared" si="55"/>
        <v>-0.38876591601633081</v>
      </c>
      <c r="AE221" s="66">
        <f t="shared" si="55"/>
        <v>-0.38709130208760845</v>
      </c>
      <c r="AF221" s="66" t="str">
        <f t="shared" si="55"/>
        <v>na</v>
      </c>
      <c r="AG221" s="69" t="str">
        <f t="shared" si="55"/>
        <v>na</v>
      </c>
      <c r="AJ221" s="64" t="s">
        <v>99</v>
      </c>
      <c r="AK221" s="65">
        <f>IF(AK186=0,"na",(AK187/AK186)-1)</f>
        <v>-1</v>
      </c>
      <c r="AL221" s="65">
        <f t="shared" si="56"/>
        <v>-6.879606879606881E-2</v>
      </c>
      <c r="AM221" s="65">
        <f t="shared" si="56"/>
        <v>-4.0720961281708989E-2</v>
      </c>
      <c r="AN221" s="65" t="str">
        <f t="shared" si="56"/>
        <v>na</v>
      </c>
      <c r="AO221" s="66">
        <f t="shared" si="56"/>
        <v>1.848167539267016</v>
      </c>
      <c r="AP221" s="67">
        <f t="shared" si="56"/>
        <v>-0.26588046100241214</v>
      </c>
      <c r="AQ221" s="68" t="str">
        <f t="shared" si="56"/>
        <v>na</v>
      </c>
      <c r="AR221" s="65" t="str">
        <f t="shared" si="56"/>
        <v>na</v>
      </c>
      <c r="AS221" s="65" t="str">
        <f t="shared" si="56"/>
        <v>na</v>
      </c>
      <c r="AT221" s="65">
        <f t="shared" si="56"/>
        <v>-0.26588046100241214</v>
      </c>
      <c r="AU221" s="65" t="str">
        <f t="shared" si="56"/>
        <v>na</v>
      </c>
      <c r="AV221" s="66" t="str">
        <f t="shared" si="56"/>
        <v>na</v>
      </c>
      <c r="AW221" s="66" t="str">
        <f t="shared" si="56"/>
        <v>na</v>
      </c>
      <c r="AX221" s="69" t="str">
        <f t="shared" si="56"/>
        <v>na</v>
      </c>
    </row>
    <row r="222" spans="2:51" x14ac:dyDescent="0.45">
      <c r="B222" s="53" t="s">
        <v>100</v>
      </c>
      <c r="C222" s="59" t="str">
        <f>IF(C182=0,"na",(C187/C182)^(1/5)-1)</f>
        <v>na</v>
      </c>
      <c r="D222" s="59" t="str">
        <f t="shared" ref="D222:P222" si="57">IF(D182=0,"na",(D187/D182)^(1/5)-1)</f>
        <v>na</v>
      </c>
      <c r="E222" s="59" t="str">
        <f t="shared" si="57"/>
        <v>na</v>
      </c>
      <c r="F222" s="59" t="str">
        <f t="shared" si="57"/>
        <v>na</v>
      </c>
      <c r="G222" s="60" t="str">
        <f t="shared" si="57"/>
        <v>na</v>
      </c>
      <c r="H222" s="61" t="str">
        <f t="shared" si="57"/>
        <v>na</v>
      </c>
      <c r="I222" s="62" t="str">
        <f t="shared" si="57"/>
        <v>na</v>
      </c>
      <c r="J222" s="59" t="str">
        <f t="shared" si="57"/>
        <v>na</v>
      </c>
      <c r="K222" s="59" t="str">
        <f t="shared" si="57"/>
        <v>na</v>
      </c>
      <c r="L222" s="59" t="str">
        <f t="shared" si="57"/>
        <v>na</v>
      </c>
      <c r="M222" s="59" t="str">
        <f t="shared" si="57"/>
        <v>na</v>
      </c>
      <c r="N222" s="60" t="str">
        <f t="shared" si="57"/>
        <v>na</v>
      </c>
      <c r="O222" s="60" t="str">
        <f t="shared" si="57"/>
        <v>na</v>
      </c>
      <c r="P222" s="63" t="str">
        <f t="shared" si="57"/>
        <v>na</v>
      </c>
      <c r="S222" s="53" t="s">
        <v>100</v>
      </c>
      <c r="T222" s="59">
        <f>IF(T182=0,"na",(T187/T182)^(1/5)-1)</f>
        <v>-6.3936175068962653E-2</v>
      </c>
      <c r="U222" s="59" t="str">
        <f t="shared" ref="U222:AG222" si="58">IF(U182=0,"na",(U187/U182)^(1/5)-1)</f>
        <v>na</v>
      </c>
      <c r="V222" s="59" t="str">
        <f t="shared" si="58"/>
        <v>na</v>
      </c>
      <c r="W222" s="59" t="str">
        <f t="shared" si="58"/>
        <v>na</v>
      </c>
      <c r="X222" s="60" t="str">
        <f t="shared" si="58"/>
        <v>na</v>
      </c>
      <c r="Y222" s="61">
        <f t="shared" si="58"/>
        <v>-6.3936175068962653E-2</v>
      </c>
      <c r="Z222" s="62" t="str">
        <f t="shared" si="58"/>
        <v>na</v>
      </c>
      <c r="AA222" s="59" t="str">
        <f t="shared" si="58"/>
        <v>na</v>
      </c>
      <c r="AB222" s="59" t="str">
        <f t="shared" si="58"/>
        <v>na</v>
      </c>
      <c r="AC222" s="59" t="str">
        <f t="shared" si="58"/>
        <v>na</v>
      </c>
      <c r="AD222" s="59">
        <f t="shared" si="58"/>
        <v>-6.3936175068962653E-2</v>
      </c>
      <c r="AE222" s="60">
        <f t="shared" si="58"/>
        <v>-6.342382455684259E-2</v>
      </c>
      <c r="AF222" s="60" t="str">
        <f t="shared" si="58"/>
        <v>na</v>
      </c>
      <c r="AG222" s="63" t="str">
        <f t="shared" si="58"/>
        <v>na</v>
      </c>
      <c r="AJ222" s="53" t="s">
        <v>100</v>
      </c>
      <c r="AK222" s="59" t="str">
        <f>IF(AK182=0,"na",(AK187/AK182)^(1/5)-1)</f>
        <v>na</v>
      </c>
      <c r="AL222" s="59">
        <f t="shared" ref="AL222:AX222" si="59">IF(AL182=0,"na",(AL187/AL182)^(1/5)-1)</f>
        <v>6.8597272098234408E-2</v>
      </c>
      <c r="AM222" s="59">
        <f t="shared" si="59"/>
        <v>-6.9507965503745606E-3</v>
      </c>
      <c r="AN222" s="59" t="str">
        <f t="shared" si="59"/>
        <v>na</v>
      </c>
      <c r="AO222" s="60">
        <f t="shared" si="59"/>
        <v>0.42371542459596023</v>
      </c>
      <c r="AP222" s="61">
        <f t="shared" si="59"/>
        <v>5.2074803294542393E-2</v>
      </c>
      <c r="AQ222" s="62" t="str">
        <f t="shared" si="59"/>
        <v>na</v>
      </c>
      <c r="AR222" s="59" t="str">
        <f t="shared" si="59"/>
        <v>na</v>
      </c>
      <c r="AS222" s="59" t="str">
        <f t="shared" si="59"/>
        <v>na</v>
      </c>
      <c r="AT222" s="59">
        <f t="shared" si="59"/>
        <v>5.2074803294542393E-2</v>
      </c>
      <c r="AU222" s="59" t="str">
        <f t="shared" si="59"/>
        <v>na</v>
      </c>
      <c r="AV222" s="60" t="str">
        <f t="shared" si="59"/>
        <v>na</v>
      </c>
      <c r="AW222" s="60" t="str">
        <f t="shared" si="59"/>
        <v>na</v>
      </c>
      <c r="AX222" s="63" t="str">
        <f t="shared" si="59"/>
        <v>na</v>
      </c>
    </row>
    <row r="223" spans="2:51" x14ac:dyDescent="0.45">
      <c r="B223" s="53" t="s">
        <v>101</v>
      </c>
      <c r="C223" s="54">
        <f>IF(C187=0,"na",(C197/C187)^(1/10)-1)</f>
        <v>6.4165239306087196E-2</v>
      </c>
      <c r="D223" s="54" t="str">
        <f t="shared" ref="D223:P223" si="60">IF(D187=0,"na",(D197/D187)^(1/10)-1)</f>
        <v>na</v>
      </c>
      <c r="E223" s="54" t="str">
        <f t="shared" si="60"/>
        <v>na</v>
      </c>
      <c r="F223" s="54" t="str">
        <f t="shared" si="60"/>
        <v>na</v>
      </c>
      <c r="G223" s="55" t="str">
        <f t="shared" si="60"/>
        <v>na</v>
      </c>
      <c r="H223" s="56">
        <f t="shared" si="60"/>
        <v>6.4165239306087196E-2</v>
      </c>
      <c r="I223" s="57" t="str">
        <f t="shared" si="60"/>
        <v>na</v>
      </c>
      <c r="J223" s="54" t="str">
        <f t="shared" si="60"/>
        <v>na</v>
      </c>
      <c r="K223" s="54" t="str">
        <f t="shared" si="60"/>
        <v>na</v>
      </c>
      <c r="L223" s="54" t="str">
        <f t="shared" si="60"/>
        <v>na</v>
      </c>
      <c r="M223" s="54">
        <f t="shared" si="60"/>
        <v>6.4165239306087196E-2</v>
      </c>
      <c r="N223" s="55">
        <f t="shared" si="60"/>
        <v>6.3874125670085879E-2</v>
      </c>
      <c r="O223" s="55" t="str">
        <f t="shared" si="60"/>
        <v>na</v>
      </c>
      <c r="P223" s="58" t="str">
        <f t="shared" si="60"/>
        <v>na</v>
      </c>
      <c r="S223" s="53" t="s">
        <v>101</v>
      </c>
      <c r="T223" s="54">
        <f>IF(T187=0,"na",(T197/T187)^(1/10)-1)</f>
        <v>8.3013694578410568E-2</v>
      </c>
      <c r="U223" s="54" t="str">
        <f t="shared" ref="U223:AG223" si="61">IF(U187=0,"na",(U197/U187)^(1/10)-1)</f>
        <v>na</v>
      </c>
      <c r="V223" s="54" t="str">
        <f t="shared" si="61"/>
        <v>na</v>
      </c>
      <c r="W223" s="54" t="str">
        <f t="shared" si="61"/>
        <v>na</v>
      </c>
      <c r="X223" s="55" t="str">
        <f t="shared" si="61"/>
        <v>na</v>
      </c>
      <c r="Y223" s="56">
        <f t="shared" si="61"/>
        <v>8.3013694578410568E-2</v>
      </c>
      <c r="Z223" s="57" t="str">
        <f t="shared" si="61"/>
        <v>na</v>
      </c>
      <c r="AA223" s="54" t="str">
        <f t="shared" si="61"/>
        <v>na</v>
      </c>
      <c r="AB223" s="54" t="str">
        <f t="shared" si="61"/>
        <v>na</v>
      </c>
      <c r="AC223" s="54" t="str">
        <f t="shared" si="61"/>
        <v>na</v>
      </c>
      <c r="AD223" s="54">
        <f t="shared" si="61"/>
        <v>8.3013694578410568E-2</v>
      </c>
      <c r="AE223" s="55">
        <f t="shared" si="61"/>
        <v>8.2717424748479207E-2</v>
      </c>
      <c r="AF223" s="55" t="str">
        <f t="shared" si="61"/>
        <v>na</v>
      </c>
      <c r="AG223" s="58" t="str">
        <f t="shared" si="61"/>
        <v>na</v>
      </c>
      <c r="AJ223" s="53" t="s">
        <v>101</v>
      </c>
      <c r="AK223" s="54" t="str">
        <f>IF(AK187=0,"na",(AK197/AK187)^(1/10)-1)</f>
        <v>na</v>
      </c>
      <c r="AL223" s="54">
        <f t="shared" ref="AL223:AX223" si="62">IF(AL187=0,"na",(AL197/AL187)^(1/10)-1)</f>
        <v>-1.1435751359378798E-2</v>
      </c>
      <c r="AM223" s="54">
        <f t="shared" si="62"/>
        <v>4.2144222123034591E-2</v>
      </c>
      <c r="AN223" s="54" t="str">
        <f t="shared" si="62"/>
        <v>na</v>
      </c>
      <c r="AO223" s="55">
        <f t="shared" si="62"/>
        <v>0.10092995377116476</v>
      </c>
      <c r="AP223" s="56">
        <f t="shared" si="62"/>
        <v>7.3563326485331704E-2</v>
      </c>
      <c r="AQ223" s="57" t="str">
        <f t="shared" si="62"/>
        <v>na</v>
      </c>
      <c r="AR223" s="54" t="str">
        <f t="shared" si="62"/>
        <v>na</v>
      </c>
      <c r="AS223" s="54" t="str">
        <f t="shared" si="62"/>
        <v>na</v>
      </c>
      <c r="AT223" s="54">
        <f t="shared" si="62"/>
        <v>7.3563326485331704E-2</v>
      </c>
      <c r="AU223" s="54" t="str">
        <f t="shared" si="62"/>
        <v>na</v>
      </c>
      <c r="AV223" s="55" t="str">
        <f t="shared" si="62"/>
        <v>na</v>
      </c>
      <c r="AW223" s="55" t="str">
        <f t="shared" si="62"/>
        <v>na</v>
      </c>
      <c r="AX223" s="58" t="str">
        <f t="shared" si="62"/>
        <v>na</v>
      </c>
    </row>
    <row r="224" spans="2:51" x14ac:dyDescent="0.45">
      <c r="B224" s="53" t="s">
        <v>102</v>
      </c>
      <c r="C224" s="59">
        <f>IF(C197=0,"na",(C207/C197)^(1/10)-1)</f>
        <v>2.1982387323773889E-2</v>
      </c>
      <c r="D224" s="59" t="str">
        <f t="shared" ref="D224:P224" si="63">IF(D197=0,"na",(D207/D197)^(1/10)-1)</f>
        <v>na</v>
      </c>
      <c r="E224" s="59" t="str">
        <f t="shared" si="63"/>
        <v>na</v>
      </c>
      <c r="F224" s="59" t="str">
        <f t="shared" si="63"/>
        <v>na</v>
      </c>
      <c r="G224" s="60" t="str">
        <f t="shared" si="63"/>
        <v>na</v>
      </c>
      <c r="H224" s="61">
        <f t="shared" si="63"/>
        <v>2.1982387323773889E-2</v>
      </c>
      <c r="I224" s="62" t="str">
        <f t="shared" si="63"/>
        <v>na</v>
      </c>
      <c r="J224" s="59" t="str">
        <f t="shared" si="63"/>
        <v>na</v>
      </c>
      <c r="K224" s="59" t="str">
        <f t="shared" si="63"/>
        <v>na</v>
      </c>
      <c r="L224" s="59" t="str">
        <f t="shared" si="63"/>
        <v>na</v>
      </c>
      <c r="M224" s="59">
        <f t="shared" si="63"/>
        <v>2.1982387323773889E-2</v>
      </c>
      <c r="N224" s="60">
        <f t="shared" si="63"/>
        <v>2.1982387323773889E-2</v>
      </c>
      <c r="O224" s="60" t="str">
        <f t="shared" si="63"/>
        <v>na</v>
      </c>
      <c r="P224" s="63" t="str">
        <f t="shared" si="63"/>
        <v>na</v>
      </c>
      <c r="S224" s="53" t="s">
        <v>102</v>
      </c>
      <c r="T224" s="59">
        <f>IF(T197=0,"na",(T207/T197)^(1/10)-1)</f>
        <v>6.0000000000000053E-3</v>
      </c>
      <c r="U224" s="59" t="str">
        <f t="shared" ref="U224:AG224" si="64">IF(U197=0,"na",(U207/U197)^(1/10)-1)</f>
        <v>na</v>
      </c>
      <c r="V224" s="59" t="str">
        <f t="shared" si="64"/>
        <v>na</v>
      </c>
      <c r="W224" s="59" t="str">
        <f t="shared" si="64"/>
        <v>na</v>
      </c>
      <c r="X224" s="60" t="str">
        <f t="shared" si="64"/>
        <v>na</v>
      </c>
      <c r="Y224" s="61">
        <f t="shared" si="64"/>
        <v>6.0000000000000053E-3</v>
      </c>
      <c r="Z224" s="62" t="str">
        <f t="shared" si="64"/>
        <v>na</v>
      </c>
      <c r="AA224" s="59" t="str">
        <f t="shared" si="64"/>
        <v>na</v>
      </c>
      <c r="AB224" s="59" t="str">
        <f t="shared" si="64"/>
        <v>na</v>
      </c>
      <c r="AC224" s="59" t="str">
        <f t="shared" si="64"/>
        <v>na</v>
      </c>
      <c r="AD224" s="59">
        <f t="shared" si="64"/>
        <v>6.0000000000000053E-3</v>
      </c>
      <c r="AE224" s="60">
        <f t="shared" si="64"/>
        <v>6.0000000000000053E-3</v>
      </c>
      <c r="AF224" s="60" t="str">
        <f t="shared" si="64"/>
        <v>na</v>
      </c>
      <c r="AG224" s="63" t="str">
        <f t="shared" si="64"/>
        <v>na</v>
      </c>
      <c r="AJ224" s="53" t="s">
        <v>102</v>
      </c>
      <c r="AK224" s="59">
        <f>IF(AK197=0,"na",(AK207/AK197)^(1/10)-1)</f>
        <v>4.6465479602648019E-2</v>
      </c>
      <c r="AL224" s="59">
        <f t="shared" ref="AL224:AX224" si="65">IF(AL197=0,"na",(AL207/AL197)^(1/10)-1)</f>
        <v>1.2499876543202282E-2</v>
      </c>
      <c r="AM224" s="59">
        <f t="shared" si="65"/>
        <v>2.2999511241329929E-2</v>
      </c>
      <c r="AN224" s="59" t="str">
        <f t="shared" si="65"/>
        <v>na</v>
      </c>
      <c r="AO224" s="60">
        <f t="shared" si="65"/>
        <v>3.4987922634848845E-2</v>
      </c>
      <c r="AP224" s="61">
        <f t="shared" si="65"/>
        <v>3.0816857599871517E-2</v>
      </c>
      <c r="AQ224" s="62" t="str">
        <f t="shared" si="65"/>
        <v>na</v>
      </c>
      <c r="AR224" s="59" t="str">
        <f t="shared" si="65"/>
        <v>na</v>
      </c>
      <c r="AS224" s="59" t="str">
        <f t="shared" si="65"/>
        <v>na</v>
      </c>
      <c r="AT224" s="59">
        <f t="shared" si="65"/>
        <v>3.0816857599871517E-2</v>
      </c>
      <c r="AU224" s="59" t="str">
        <f t="shared" si="65"/>
        <v>na</v>
      </c>
      <c r="AV224" s="60" t="str">
        <f t="shared" si="65"/>
        <v>na</v>
      </c>
      <c r="AW224" s="60" t="str">
        <f t="shared" si="65"/>
        <v>na</v>
      </c>
      <c r="AX224" s="63" t="str">
        <f t="shared" si="65"/>
        <v>na</v>
      </c>
    </row>
    <row r="225" spans="2:50" x14ac:dyDescent="0.45">
      <c r="B225" s="53" t="s">
        <v>103</v>
      </c>
      <c r="C225" s="65">
        <f>IF(C207=0,"na",(C217/C207)^(1/10)-1)</f>
        <v>1.2999506416464079E-2</v>
      </c>
      <c r="D225" s="54" t="str">
        <f t="shared" ref="D225:P225" si="66">IF(D207=0,"na",(D217/D207)^(1/10)-1)</f>
        <v>na</v>
      </c>
      <c r="E225" s="54" t="str">
        <f t="shared" si="66"/>
        <v>na</v>
      </c>
      <c r="F225" s="54" t="str">
        <f t="shared" si="66"/>
        <v>na</v>
      </c>
      <c r="G225" s="55" t="str">
        <f t="shared" si="66"/>
        <v>na</v>
      </c>
      <c r="H225" s="56">
        <f t="shared" si="66"/>
        <v>1.2999506416464079E-2</v>
      </c>
      <c r="I225" s="57" t="str">
        <f t="shared" si="66"/>
        <v>na</v>
      </c>
      <c r="J225" s="54" t="str">
        <f t="shared" si="66"/>
        <v>na</v>
      </c>
      <c r="K225" s="54" t="str">
        <f t="shared" si="66"/>
        <v>na</v>
      </c>
      <c r="L225" s="54" t="str">
        <f t="shared" si="66"/>
        <v>na</v>
      </c>
      <c r="M225" s="54">
        <f t="shared" si="66"/>
        <v>1.2999506416464079E-2</v>
      </c>
      <c r="N225" s="55">
        <f t="shared" si="66"/>
        <v>1.2999506416464079E-2</v>
      </c>
      <c r="O225" s="55" t="str">
        <f t="shared" si="66"/>
        <v>na</v>
      </c>
      <c r="P225" s="58" t="str">
        <f t="shared" si="66"/>
        <v>na</v>
      </c>
      <c r="S225" s="53" t="s">
        <v>103</v>
      </c>
      <c r="T225" s="65">
        <f>IF(T207=0,"na",(T217/T207)^(1/10)-1)</f>
        <v>4.5999999999999375E-3</v>
      </c>
      <c r="U225" s="54" t="str">
        <f t="shared" ref="U225:AG225" si="67">IF(U207=0,"na",(U217/U207)^(1/10)-1)</f>
        <v>na</v>
      </c>
      <c r="V225" s="54" t="str">
        <f t="shared" si="67"/>
        <v>na</v>
      </c>
      <c r="W225" s="54" t="str">
        <f t="shared" si="67"/>
        <v>na</v>
      </c>
      <c r="X225" s="55" t="str">
        <f t="shared" si="67"/>
        <v>na</v>
      </c>
      <c r="Y225" s="56">
        <f t="shared" si="67"/>
        <v>4.5999999999999375E-3</v>
      </c>
      <c r="Z225" s="57" t="str">
        <f t="shared" si="67"/>
        <v>na</v>
      </c>
      <c r="AA225" s="54" t="str">
        <f t="shared" si="67"/>
        <v>na</v>
      </c>
      <c r="AB225" s="54" t="str">
        <f t="shared" si="67"/>
        <v>na</v>
      </c>
      <c r="AC225" s="54" t="str">
        <f t="shared" si="67"/>
        <v>na</v>
      </c>
      <c r="AD225" s="54">
        <f t="shared" si="67"/>
        <v>4.5999999999999375E-3</v>
      </c>
      <c r="AE225" s="55">
        <f t="shared" si="67"/>
        <v>4.5999999999999375E-3</v>
      </c>
      <c r="AF225" s="55" t="str">
        <f t="shared" si="67"/>
        <v>na</v>
      </c>
      <c r="AG225" s="58" t="str">
        <f t="shared" si="67"/>
        <v>na</v>
      </c>
      <c r="AJ225" s="53" t="s">
        <v>103</v>
      </c>
      <c r="AK225" s="65">
        <f>IF(AK207=0,"na",(AK217/AK207)^(1/10)-1)</f>
        <v>1.1699822081629119E-2</v>
      </c>
      <c r="AL225" s="54">
        <f t="shared" ref="AL225:AX225" si="68">IF(AL207=0,"na",(AL217/AL207)^(1/10)-1)</f>
        <v>1.0000000000000009E-2</v>
      </c>
      <c r="AM225" s="54">
        <f t="shared" si="68"/>
        <v>1.4397826298932825E-2</v>
      </c>
      <c r="AN225" s="54" t="str">
        <f t="shared" si="68"/>
        <v>na</v>
      </c>
      <c r="AO225" s="55">
        <f t="shared" si="68"/>
        <v>2.3998046873137335E-2</v>
      </c>
      <c r="AP225" s="56">
        <f t="shared" si="68"/>
        <v>1.5892226367694162E-2</v>
      </c>
      <c r="AQ225" s="57" t="str">
        <f t="shared" si="68"/>
        <v>na</v>
      </c>
      <c r="AR225" s="54" t="str">
        <f t="shared" si="68"/>
        <v>na</v>
      </c>
      <c r="AS225" s="54" t="str">
        <f t="shared" si="68"/>
        <v>na</v>
      </c>
      <c r="AT225" s="54">
        <f t="shared" si="68"/>
        <v>1.5892226367694162E-2</v>
      </c>
      <c r="AU225" s="54" t="str">
        <f t="shared" si="68"/>
        <v>na</v>
      </c>
      <c r="AV225" s="55" t="str">
        <f t="shared" si="68"/>
        <v>na</v>
      </c>
      <c r="AW225" s="55" t="str">
        <f t="shared" si="68"/>
        <v>na</v>
      </c>
      <c r="AX225" s="58" t="str">
        <f t="shared" si="68"/>
        <v>na</v>
      </c>
    </row>
    <row r="226" spans="2:50" x14ac:dyDescent="0.45">
      <c r="B226" s="53" t="s">
        <v>104</v>
      </c>
      <c r="C226" s="70">
        <f>IF(C185=0,"na",(C207/C185)^(1/22)-1)</f>
        <v>0.10530482061804647</v>
      </c>
      <c r="D226" s="70" t="str">
        <f t="shared" ref="D226:P226" si="69">IF(D185=0,"na",(D207/D185)^(1/22)-1)</f>
        <v>na</v>
      </c>
      <c r="E226" s="70" t="str">
        <f t="shared" si="69"/>
        <v>na</v>
      </c>
      <c r="F226" s="70" t="str">
        <f t="shared" si="69"/>
        <v>na</v>
      </c>
      <c r="G226" s="71" t="str">
        <f t="shared" si="69"/>
        <v>na</v>
      </c>
      <c r="H226" s="72">
        <f t="shared" si="69"/>
        <v>0.10530482061804647</v>
      </c>
      <c r="I226" s="73" t="str">
        <f t="shared" si="69"/>
        <v>na</v>
      </c>
      <c r="J226" s="70" t="str">
        <f t="shared" si="69"/>
        <v>na</v>
      </c>
      <c r="K226" s="70" t="str">
        <f t="shared" si="69"/>
        <v>na</v>
      </c>
      <c r="L226" s="70" t="str">
        <f t="shared" si="69"/>
        <v>na</v>
      </c>
      <c r="M226" s="70">
        <f t="shared" si="69"/>
        <v>0.10530482061804647</v>
      </c>
      <c r="N226" s="71">
        <f t="shared" si="69"/>
        <v>0.10530482061804647</v>
      </c>
      <c r="O226" s="71" t="str">
        <f t="shared" si="69"/>
        <v>na</v>
      </c>
      <c r="P226" s="74" t="str">
        <f t="shared" si="69"/>
        <v>na</v>
      </c>
      <c r="S226" s="53" t="s">
        <v>104</v>
      </c>
      <c r="T226" s="70">
        <f>IF(T185=0,"na",(T207/T185)^(1/22)-1)</f>
        <v>2.0540048374088071E-2</v>
      </c>
      <c r="U226" s="70" t="str">
        <f t="shared" ref="U226:AG226" si="70">IF(U185=0,"na",(U207/U185)^(1/22)-1)</f>
        <v>na</v>
      </c>
      <c r="V226" s="70" t="str">
        <f t="shared" si="70"/>
        <v>na</v>
      </c>
      <c r="W226" s="70" t="str">
        <f t="shared" si="70"/>
        <v>na</v>
      </c>
      <c r="X226" s="71" t="str">
        <f t="shared" si="70"/>
        <v>na</v>
      </c>
      <c r="Y226" s="72">
        <f t="shared" si="70"/>
        <v>2.0540048374088071E-2</v>
      </c>
      <c r="Z226" s="73" t="str">
        <f t="shared" si="70"/>
        <v>na</v>
      </c>
      <c r="AA226" s="70" t="str">
        <f t="shared" si="70"/>
        <v>na</v>
      </c>
      <c r="AB226" s="70" t="str">
        <f t="shared" si="70"/>
        <v>na</v>
      </c>
      <c r="AC226" s="70" t="str">
        <f t="shared" si="70"/>
        <v>na</v>
      </c>
      <c r="AD226" s="70">
        <f t="shared" si="70"/>
        <v>2.0540048374088071E-2</v>
      </c>
      <c r="AE226" s="71">
        <f t="shared" si="70"/>
        <v>2.0540048374088071E-2</v>
      </c>
      <c r="AF226" s="71" t="str">
        <f t="shared" si="70"/>
        <v>na</v>
      </c>
      <c r="AG226" s="74" t="str">
        <f t="shared" si="70"/>
        <v>na</v>
      </c>
      <c r="AJ226" s="53" t="s">
        <v>104</v>
      </c>
      <c r="AK226" s="70">
        <f>IF(AK185=0,"na",(AK207/AK185)^(1/22)-1)</f>
        <v>0.1351157076023195</v>
      </c>
      <c r="AL226" s="70">
        <f t="shared" ref="AL226:AX226" si="71">IF(AL185=0,"na",(AL207/AL185)^(1/22)-1)</f>
        <v>4.1861290212374946E-4</v>
      </c>
      <c r="AM226" s="70">
        <f t="shared" si="71"/>
        <v>2.4366088822109777E-2</v>
      </c>
      <c r="AN226" s="70" t="str">
        <f t="shared" si="71"/>
        <v>na</v>
      </c>
      <c r="AO226" s="71">
        <f t="shared" si="71"/>
        <v>0.17666477729642494</v>
      </c>
      <c r="AP226" s="72">
        <f t="shared" si="71"/>
        <v>5.064105054945145E-2</v>
      </c>
      <c r="AQ226" s="73" t="str">
        <f t="shared" si="71"/>
        <v>na</v>
      </c>
      <c r="AR226" s="70" t="str">
        <f t="shared" si="71"/>
        <v>na</v>
      </c>
      <c r="AS226" s="70" t="str">
        <f t="shared" si="71"/>
        <v>na</v>
      </c>
      <c r="AT226" s="70">
        <f t="shared" si="71"/>
        <v>5.064105054945145E-2</v>
      </c>
      <c r="AU226" s="70" t="str">
        <f t="shared" si="71"/>
        <v>na</v>
      </c>
      <c r="AV226" s="71" t="str">
        <f t="shared" si="71"/>
        <v>na</v>
      </c>
      <c r="AW226" s="71" t="str">
        <f t="shared" si="71"/>
        <v>na</v>
      </c>
      <c r="AX226" s="74" t="str">
        <f t="shared" si="71"/>
        <v>na</v>
      </c>
    </row>
    <row r="229" spans="2:50" ht="25.15" x14ac:dyDescent="0.7">
      <c r="B229" s="23" t="s">
        <v>114</v>
      </c>
    </row>
    <row r="231" spans="2:50" ht="20.65" x14ac:dyDescent="0.6">
      <c r="B231" s="25" t="s">
        <v>46</v>
      </c>
    </row>
    <row r="233" spans="2:50" ht="41.65" x14ac:dyDescent="0.45">
      <c r="B233" s="1" t="s">
        <v>21</v>
      </c>
      <c r="C233" s="2" t="s">
        <v>0</v>
      </c>
      <c r="D233" s="2" t="s">
        <v>1</v>
      </c>
      <c r="E233" s="2" t="s">
        <v>2</v>
      </c>
      <c r="F233" s="2" t="s">
        <v>3</v>
      </c>
      <c r="G233" s="2" t="s">
        <v>4</v>
      </c>
      <c r="H233" s="3" t="s">
        <v>5</v>
      </c>
      <c r="I233" s="2" t="s">
        <v>6</v>
      </c>
      <c r="J233" s="2" t="s">
        <v>7</v>
      </c>
      <c r="K233" s="2" t="s">
        <v>8</v>
      </c>
      <c r="L233" s="2" t="s">
        <v>9</v>
      </c>
      <c r="M233" s="2" t="s">
        <v>10</v>
      </c>
      <c r="N233" s="4" t="s">
        <v>19</v>
      </c>
      <c r="O233" s="42" t="s">
        <v>94</v>
      </c>
      <c r="P233" s="43" t="s">
        <v>95</v>
      </c>
      <c r="Q233" s="4" t="s">
        <v>11</v>
      </c>
    </row>
    <row r="234" spans="2:50" x14ac:dyDescent="0.45">
      <c r="B234" s="5">
        <v>2010</v>
      </c>
      <c r="C234" s="6" cm="1">
        <f t="array" ref="C234:H274">'[19]LATAM Gas Balances'!C234:H274</f>
        <v>0</v>
      </c>
      <c r="D234" s="7">
        <v>0</v>
      </c>
      <c r="E234" s="7">
        <v>0</v>
      </c>
      <c r="F234" s="7">
        <v>0</v>
      </c>
      <c r="G234" s="8">
        <v>0</v>
      </c>
      <c r="H234" s="9">
        <v>0</v>
      </c>
      <c r="I234" s="7" cm="1">
        <f t="array" ref="I234:I274">'[19]LATAM Gas Balances'!L234:L274</f>
        <v>0</v>
      </c>
      <c r="J234" s="7" cm="1">
        <f t="array" ref="J234:J274">'[19]LATAM Gas Balances'!M234:M274</f>
        <v>0</v>
      </c>
      <c r="K234" s="10" cm="1">
        <f t="array" ref="K234:K274">'[19]LATAM Gas Balances'!I234:I274</f>
        <v>0</v>
      </c>
      <c r="L234" s="7" cm="1">
        <f t="array" ref="L234:L274">'[19]LATAM Gas Balances'!J234:J274</f>
        <v>0</v>
      </c>
      <c r="M234" s="11" cm="1">
        <f t="array" ref="M234:M274">'[19]LATAM Gas Balances'!K234:K274</f>
        <v>0</v>
      </c>
      <c r="N234" s="18" cm="1">
        <f t="array" ref="N234:N274">'[19]LATAM Gas Balances'!Q234:Q274</f>
        <v>0</v>
      </c>
      <c r="O234" s="44"/>
      <c r="P234" s="45"/>
      <c r="Q234" s="18"/>
    </row>
    <row r="235" spans="2:50" x14ac:dyDescent="0.45">
      <c r="B235" s="19">
        <v>2011</v>
      </c>
      <c r="C235" s="12">
        <v>0</v>
      </c>
      <c r="D235" s="13">
        <v>0</v>
      </c>
      <c r="E235" s="13">
        <v>0</v>
      </c>
      <c r="F235" s="13">
        <v>0</v>
      </c>
      <c r="G235" s="14">
        <v>0</v>
      </c>
      <c r="H235" s="15">
        <v>0</v>
      </c>
      <c r="I235" s="13">
        <v>0</v>
      </c>
      <c r="J235" s="13">
        <v>0</v>
      </c>
      <c r="K235" s="16">
        <v>0</v>
      </c>
      <c r="L235" s="13">
        <v>0</v>
      </c>
      <c r="M235" s="17">
        <v>0</v>
      </c>
      <c r="N235" s="18">
        <v>0</v>
      </c>
      <c r="O235" s="46"/>
      <c r="P235" s="47"/>
      <c r="Q235" s="18"/>
    </row>
    <row r="236" spans="2:50" x14ac:dyDescent="0.45">
      <c r="B236" s="5">
        <v>2012</v>
      </c>
      <c r="C236" s="6">
        <v>0</v>
      </c>
      <c r="D236" s="7">
        <v>0</v>
      </c>
      <c r="E236" s="7">
        <v>0</v>
      </c>
      <c r="F236" s="7">
        <v>0</v>
      </c>
      <c r="G236" s="8">
        <v>0</v>
      </c>
      <c r="H236" s="9">
        <v>0</v>
      </c>
      <c r="I236" s="7">
        <v>0</v>
      </c>
      <c r="J236" s="7">
        <v>0</v>
      </c>
      <c r="K236" s="10">
        <v>0</v>
      </c>
      <c r="L236" s="7">
        <v>0</v>
      </c>
      <c r="M236" s="11">
        <v>0</v>
      </c>
      <c r="N236" s="18">
        <v>0</v>
      </c>
      <c r="O236" s="44"/>
      <c r="P236" s="45"/>
      <c r="Q236" s="18"/>
    </row>
    <row r="237" spans="2:50" x14ac:dyDescent="0.45">
      <c r="B237" s="19">
        <v>2013</v>
      </c>
      <c r="C237" s="12">
        <v>0</v>
      </c>
      <c r="D237" s="13">
        <v>0</v>
      </c>
      <c r="E237" s="13">
        <v>0</v>
      </c>
      <c r="F237" s="13">
        <v>0</v>
      </c>
      <c r="G237" s="14">
        <v>0</v>
      </c>
      <c r="H237" s="15">
        <v>0</v>
      </c>
      <c r="I237" s="13">
        <v>0</v>
      </c>
      <c r="J237" s="13">
        <v>0</v>
      </c>
      <c r="K237" s="16">
        <v>0</v>
      </c>
      <c r="L237" s="13">
        <v>0</v>
      </c>
      <c r="M237" s="17">
        <v>0</v>
      </c>
      <c r="N237" s="18">
        <v>0</v>
      </c>
      <c r="O237" s="46"/>
      <c r="P237" s="47"/>
      <c r="Q237" s="18"/>
    </row>
    <row r="238" spans="2:50" x14ac:dyDescent="0.45">
      <c r="B238" s="5">
        <v>2014</v>
      </c>
      <c r="C238" s="6">
        <v>0</v>
      </c>
      <c r="D238" s="7">
        <v>0</v>
      </c>
      <c r="E238" s="7">
        <v>0</v>
      </c>
      <c r="F238" s="7">
        <v>0</v>
      </c>
      <c r="G238" s="8">
        <v>0</v>
      </c>
      <c r="H238" s="9">
        <v>0</v>
      </c>
      <c r="I238" s="7">
        <v>0</v>
      </c>
      <c r="J238" s="7">
        <v>0</v>
      </c>
      <c r="K238" s="10">
        <v>0</v>
      </c>
      <c r="L238" s="7">
        <v>0</v>
      </c>
      <c r="M238" s="11">
        <v>0</v>
      </c>
      <c r="N238" s="18">
        <v>0</v>
      </c>
      <c r="O238" s="44"/>
      <c r="P238" s="45"/>
      <c r="Q238" s="18"/>
    </row>
    <row r="239" spans="2:50" x14ac:dyDescent="0.45">
      <c r="B239" s="19">
        <v>2015</v>
      </c>
      <c r="C239" s="12">
        <v>0</v>
      </c>
      <c r="D239" s="13">
        <v>0</v>
      </c>
      <c r="E239" s="13">
        <v>0</v>
      </c>
      <c r="F239" s="13">
        <v>0</v>
      </c>
      <c r="G239" s="14">
        <v>0</v>
      </c>
      <c r="H239" s="15">
        <v>0</v>
      </c>
      <c r="I239" s="13">
        <v>0</v>
      </c>
      <c r="J239" s="13">
        <v>0</v>
      </c>
      <c r="K239" s="16">
        <v>0</v>
      </c>
      <c r="L239" s="13">
        <v>0</v>
      </c>
      <c r="M239" s="17">
        <v>0</v>
      </c>
      <c r="N239" s="18">
        <v>0</v>
      </c>
      <c r="O239" s="46"/>
      <c r="P239" s="47"/>
      <c r="Q239" s="18"/>
    </row>
    <row r="240" spans="2:50" x14ac:dyDescent="0.45">
      <c r="B240" s="5">
        <v>2016</v>
      </c>
      <c r="C240" s="6">
        <v>0</v>
      </c>
      <c r="D240" s="7">
        <v>0</v>
      </c>
      <c r="E240" s="7">
        <v>0</v>
      </c>
      <c r="F240" s="7">
        <v>0</v>
      </c>
      <c r="G240" s="8">
        <v>0</v>
      </c>
      <c r="H240" s="9">
        <v>0</v>
      </c>
      <c r="I240" s="7">
        <v>0</v>
      </c>
      <c r="J240" s="7">
        <v>0</v>
      </c>
      <c r="K240" s="10">
        <v>0</v>
      </c>
      <c r="L240" s="7">
        <v>0</v>
      </c>
      <c r="M240" s="11">
        <v>0</v>
      </c>
      <c r="N240" s="18">
        <v>0</v>
      </c>
      <c r="O240" s="44"/>
      <c r="P240" s="45"/>
      <c r="Q240" s="18"/>
    </row>
    <row r="241" spans="2:17" x14ac:dyDescent="0.45">
      <c r="B241" s="19">
        <v>2017</v>
      </c>
      <c r="C241" s="12">
        <v>0</v>
      </c>
      <c r="D241" s="13">
        <v>0</v>
      </c>
      <c r="E241" s="13">
        <v>0</v>
      </c>
      <c r="F241" s="13">
        <v>0</v>
      </c>
      <c r="G241" s="14">
        <v>0</v>
      </c>
      <c r="H241" s="15">
        <v>0</v>
      </c>
      <c r="I241" s="13">
        <v>0</v>
      </c>
      <c r="J241" s="13">
        <v>0</v>
      </c>
      <c r="K241" s="16">
        <v>0</v>
      </c>
      <c r="L241" s="13">
        <v>0</v>
      </c>
      <c r="M241" s="17">
        <v>0</v>
      </c>
      <c r="N241" s="18">
        <v>0</v>
      </c>
      <c r="O241" s="46"/>
      <c r="P241" s="47"/>
      <c r="Q241" s="18"/>
    </row>
    <row r="242" spans="2:17" x14ac:dyDescent="0.45">
      <c r="B242" s="5">
        <v>2018</v>
      </c>
      <c r="C242" s="6">
        <v>0</v>
      </c>
      <c r="D242" s="7">
        <v>0</v>
      </c>
      <c r="E242" s="7">
        <v>0</v>
      </c>
      <c r="F242" s="7">
        <v>0</v>
      </c>
      <c r="G242" s="8">
        <v>0</v>
      </c>
      <c r="H242" s="9">
        <v>0</v>
      </c>
      <c r="I242" s="7">
        <v>0</v>
      </c>
      <c r="J242" s="7">
        <v>0</v>
      </c>
      <c r="K242" s="10">
        <v>0</v>
      </c>
      <c r="L242" s="7">
        <v>0</v>
      </c>
      <c r="M242" s="11">
        <v>0</v>
      </c>
      <c r="N242" s="18">
        <v>0</v>
      </c>
      <c r="O242" s="44"/>
      <c r="P242" s="45"/>
      <c r="Q242" s="18"/>
    </row>
    <row r="243" spans="2:17" x14ac:dyDescent="0.45">
      <c r="B243" s="19">
        <v>2019</v>
      </c>
      <c r="C243" s="12">
        <v>0</v>
      </c>
      <c r="D243" s="13">
        <v>0</v>
      </c>
      <c r="E243" s="13">
        <v>0</v>
      </c>
      <c r="F243" s="13">
        <v>0</v>
      </c>
      <c r="G243" s="14">
        <v>0</v>
      </c>
      <c r="H243" s="15">
        <v>0</v>
      </c>
      <c r="I243" s="13">
        <v>0</v>
      </c>
      <c r="J243" s="13">
        <v>0</v>
      </c>
      <c r="K243" s="16">
        <v>0</v>
      </c>
      <c r="L243" s="13">
        <v>0</v>
      </c>
      <c r="M243" s="17">
        <v>0</v>
      </c>
      <c r="N243" s="18">
        <v>0</v>
      </c>
      <c r="O243" s="46"/>
      <c r="P243" s="47"/>
      <c r="Q243" s="18"/>
    </row>
    <row r="244" spans="2:17" x14ac:dyDescent="0.45">
      <c r="B244" s="5">
        <v>2020</v>
      </c>
      <c r="C244" s="6">
        <v>0</v>
      </c>
      <c r="D244" s="7">
        <v>0</v>
      </c>
      <c r="E244" s="7">
        <v>0</v>
      </c>
      <c r="F244" s="7">
        <v>0</v>
      </c>
      <c r="G244" s="8">
        <v>0</v>
      </c>
      <c r="H244" s="9">
        <v>0</v>
      </c>
      <c r="I244" s="7">
        <v>0</v>
      </c>
      <c r="J244" s="7">
        <v>0</v>
      </c>
      <c r="K244" s="10">
        <v>0</v>
      </c>
      <c r="L244" s="7">
        <v>0</v>
      </c>
      <c r="M244" s="11">
        <v>0</v>
      </c>
      <c r="N244" s="18">
        <v>0</v>
      </c>
      <c r="O244" s="44"/>
      <c r="P244" s="45"/>
      <c r="Q244" s="18"/>
    </row>
    <row r="245" spans="2:17" x14ac:dyDescent="0.45">
      <c r="B245" s="19">
        <v>2021</v>
      </c>
      <c r="C245" s="12">
        <v>0</v>
      </c>
      <c r="D245" s="13">
        <v>0</v>
      </c>
      <c r="E245" s="13">
        <v>0</v>
      </c>
      <c r="F245" s="13">
        <v>0</v>
      </c>
      <c r="G245" s="14">
        <v>0</v>
      </c>
      <c r="H245" s="15">
        <v>0</v>
      </c>
      <c r="I245" s="13">
        <v>0</v>
      </c>
      <c r="J245" s="13">
        <v>0</v>
      </c>
      <c r="K245" s="16">
        <v>0</v>
      </c>
      <c r="L245" s="13">
        <v>0</v>
      </c>
      <c r="M245" s="17">
        <v>0</v>
      </c>
      <c r="N245" s="18">
        <v>0</v>
      </c>
      <c r="O245" s="46"/>
      <c r="P245" s="47"/>
      <c r="Q245" s="18"/>
    </row>
    <row r="246" spans="2:17" x14ac:dyDescent="0.45">
      <c r="B246" s="5">
        <v>2022</v>
      </c>
      <c r="C246" s="6">
        <v>0</v>
      </c>
      <c r="D246" s="7">
        <v>0</v>
      </c>
      <c r="E246" s="7">
        <v>0</v>
      </c>
      <c r="F246" s="7">
        <v>0</v>
      </c>
      <c r="G246" s="8">
        <v>0</v>
      </c>
      <c r="H246" s="9">
        <v>0</v>
      </c>
      <c r="I246" s="7">
        <v>0</v>
      </c>
      <c r="J246" s="7">
        <v>0</v>
      </c>
      <c r="K246" s="10">
        <v>0</v>
      </c>
      <c r="L246" s="7">
        <v>0</v>
      </c>
      <c r="M246" s="11">
        <v>0</v>
      </c>
      <c r="N246" s="18">
        <v>0</v>
      </c>
      <c r="O246" s="44"/>
      <c r="P246" s="45"/>
      <c r="Q246" s="18"/>
    </row>
    <row r="247" spans="2:17" x14ac:dyDescent="0.45">
      <c r="B247" s="19">
        <v>2023</v>
      </c>
      <c r="C247" s="12">
        <v>0</v>
      </c>
      <c r="D247" s="13">
        <v>0</v>
      </c>
      <c r="E247" s="13">
        <v>0</v>
      </c>
      <c r="F247" s="13">
        <v>0</v>
      </c>
      <c r="G247" s="14">
        <v>0</v>
      </c>
      <c r="H247" s="15">
        <v>0</v>
      </c>
      <c r="I247" s="13">
        <v>0</v>
      </c>
      <c r="J247" s="13">
        <v>0</v>
      </c>
      <c r="K247" s="16">
        <v>0</v>
      </c>
      <c r="L247" s="13">
        <v>0</v>
      </c>
      <c r="M247" s="17">
        <v>0</v>
      </c>
      <c r="N247" s="18">
        <v>0</v>
      </c>
      <c r="O247" s="46"/>
      <c r="P247" s="47"/>
      <c r="Q247" s="18"/>
    </row>
    <row r="248" spans="2:17" x14ac:dyDescent="0.45">
      <c r="B248" s="5">
        <v>2024</v>
      </c>
      <c r="C248" s="6">
        <v>0</v>
      </c>
      <c r="D248" s="7">
        <v>0</v>
      </c>
      <c r="E248" s="7">
        <v>0</v>
      </c>
      <c r="F248" s="7">
        <v>0</v>
      </c>
      <c r="G248" s="8">
        <v>0</v>
      </c>
      <c r="H248" s="9">
        <v>0</v>
      </c>
      <c r="I248" s="7">
        <v>0</v>
      </c>
      <c r="J248" s="7">
        <v>0</v>
      </c>
      <c r="K248" s="10">
        <v>0</v>
      </c>
      <c r="L248" s="7">
        <v>0</v>
      </c>
      <c r="M248" s="11">
        <v>0</v>
      </c>
      <c r="N248" s="18">
        <v>0</v>
      </c>
      <c r="O248" s="44"/>
      <c r="P248" s="45"/>
      <c r="Q248" s="18"/>
    </row>
    <row r="249" spans="2:17" x14ac:dyDescent="0.45">
      <c r="B249" s="19">
        <v>2025</v>
      </c>
      <c r="C249" s="12">
        <v>15.477260273972604</v>
      </c>
      <c r="D249" s="13">
        <v>0</v>
      </c>
      <c r="E249" s="13">
        <v>0</v>
      </c>
      <c r="F249" s="13">
        <v>0</v>
      </c>
      <c r="G249" s="14">
        <v>0</v>
      </c>
      <c r="H249" s="15">
        <v>15.477260273972604</v>
      </c>
      <c r="I249" s="13">
        <v>0</v>
      </c>
      <c r="J249" s="13">
        <v>0</v>
      </c>
      <c r="K249" s="16">
        <v>0</v>
      </c>
      <c r="L249" s="13">
        <v>0</v>
      </c>
      <c r="M249" s="17">
        <v>15.477260273972604</v>
      </c>
      <c r="N249" s="18">
        <v>0.11600000000000002</v>
      </c>
      <c r="O249" s="46"/>
      <c r="P249" s="47"/>
      <c r="Q249" s="18"/>
    </row>
    <row r="250" spans="2:17" x14ac:dyDescent="0.45">
      <c r="B250" s="5">
        <v>2026</v>
      </c>
      <c r="C250" s="6">
        <v>19.328356396086107</v>
      </c>
      <c r="D250" s="7">
        <v>0</v>
      </c>
      <c r="E250" s="7">
        <v>0</v>
      </c>
      <c r="F250" s="7">
        <v>0</v>
      </c>
      <c r="G250" s="8">
        <v>0</v>
      </c>
      <c r="H250" s="9">
        <v>19.328356396086107</v>
      </c>
      <c r="I250" s="7">
        <v>0</v>
      </c>
      <c r="J250" s="7">
        <v>0</v>
      </c>
      <c r="K250" s="10">
        <v>0</v>
      </c>
      <c r="L250" s="7">
        <v>0</v>
      </c>
      <c r="M250" s="11">
        <v>19.328356396086107</v>
      </c>
      <c r="N250" s="18">
        <v>0.14486345142857143</v>
      </c>
      <c r="O250" s="44"/>
      <c r="P250" s="45"/>
      <c r="Q250" s="18"/>
    </row>
    <row r="251" spans="2:17" x14ac:dyDescent="0.45">
      <c r="B251" s="19">
        <v>2027</v>
      </c>
      <c r="C251" s="12">
        <v>26.308040650228314</v>
      </c>
      <c r="D251" s="13">
        <v>0</v>
      </c>
      <c r="E251" s="13">
        <v>0</v>
      </c>
      <c r="F251" s="13">
        <v>0</v>
      </c>
      <c r="G251" s="14">
        <v>0</v>
      </c>
      <c r="H251" s="15">
        <v>26.308040650228314</v>
      </c>
      <c r="I251" s="13">
        <v>0</v>
      </c>
      <c r="J251" s="13">
        <v>0</v>
      </c>
      <c r="K251" s="16">
        <v>0</v>
      </c>
      <c r="L251" s="13">
        <v>0</v>
      </c>
      <c r="M251" s="17">
        <v>26.308040650228314</v>
      </c>
      <c r="N251" s="18">
        <v>0.19717525333333333</v>
      </c>
      <c r="O251" s="46"/>
      <c r="P251" s="47"/>
      <c r="Q251" s="18"/>
    </row>
    <row r="252" spans="2:17" x14ac:dyDescent="0.45">
      <c r="B252" s="5">
        <v>2028</v>
      </c>
      <c r="C252" s="6">
        <v>29.636813140665364</v>
      </c>
      <c r="D252" s="7">
        <v>0</v>
      </c>
      <c r="E252" s="7">
        <v>0</v>
      </c>
      <c r="F252" s="7">
        <v>0</v>
      </c>
      <c r="G252" s="8">
        <v>0</v>
      </c>
      <c r="H252" s="9">
        <v>29.636813140665364</v>
      </c>
      <c r="I252" s="7">
        <v>0</v>
      </c>
      <c r="J252" s="7">
        <v>0</v>
      </c>
      <c r="K252" s="10">
        <v>0</v>
      </c>
      <c r="L252" s="7">
        <v>0</v>
      </c>
      <c r="M252" s="11">
        <v>29.636813140665364</v>
      </c>
      <c r="N252" s="18">
        <v>0.22212395885714287</v>
      </c>
      <c r="O252" s="44"/>
      <c r="P252" s="45"/>
      <c r="Q252" s="18"/>
    </row>
    <row r="253" spans="2:17" x14ac:dyDescent="0.45">
      <c r="B253" s="19">
        <v>2029</v>
      </c>
      <c r="C253" s="12">
        <v>33.93200345090672</v>
      </c>
      <c r="D253" s="13">
        <v>0</v>
      </c>
      <c r="E253" s="13">
        <v>0</v>
      </c>
      <c r="F253" s="13">
        <v>0</v>
      </c>
      <c r="G253" s="14">
        <v>0</v>
      </c>
      <c r="H253" s="15">
        <v>33.93200345090672</v>
      </c>
      <c r="I253" s="13">
        <v>0</v>
      </c>
      <c r="J253" s="13">
        <v>0</v>
      </c>
      <c r="K253" s="16">
        <v>0</v>
      </c>
      <c r="L253" s="13">
        <v>0</v>
      </c>
      <c r="M253" s="17">
        <v>33.93200345090672</v>
      </c>
      <c r="N253" s="18">
        <v>0.25431583695238097</v>
      </c>
      <c r="O253" s="46"/>
      <c r="P253" s="47"/>
      <c r="Q253" s="18"/>
    </row>
    <row r="254" spans="2:17" x14ac:dyDescent="0.45">
      <c r="B254" s="5">
        <v>2030</v>
      </c>
      <c r="C254" s="6">
        <v>34.898421270711026</v>
      </c>
      <c r="D254" s="7">
        <v>0</v>
      </c>
      <c r="E254" s="7">
        <v>0</v>
      </c>
      <c r="F254" s="7">
        <v>0</v>
      </c>
      <c r="G254" s="8">
        <v>0</v>
      </c>
      <c r="H254" s="9">
        <v>34.898421270711026</v>
      </c>
      <c r="I254" s="7">
        <v>0</v>
      </c>
      <c r="J254" s="7">
        <v>0</v>
      </c>
      <c r="K254" s="10">
        <v>0</v>
      </c>
      <c r="L254" s="7">
        <v>0</v>
      </c>
      <c r="M254" s="11">
        <v>34.898421270711026</v>
      </c>
      <c r="N254" s="18">
        <v>0.2615590095238095</v>
      </c>
      <c r="O254" s="44"/>
      <c r="P254" s="45"/>
      <c r="Q254" s="18"/>
    </row>
    <row r="255" spans="2:17" x14ac:dyDescent="0.45">
      <c r="B255" s="19">
        <v>2031</v>
      </c>
      <c r="C255" s="12">
        <v>35.306732799578349</v>
      </c>
      <c r="D255" s="13">
        <v>0</v>
      </c>
      <c r="E255" s="13">
        <v>0</v>
      </c>
      <c r="F255" s="13">
        <v>0</v>
      </c>
      <c r="G255" s="14">
        <v>0</v>
      </c>
      <c r="H255" s="15">
        <v>35.306732799578349</v>
      </c>
      <c r="I255" s="13">
        <v>0</v>
      </c>
      <c r="J255" s="13">
        <v>0</v>
      </c>
      <c r="K255" s="16">
        <v>0</v>
      </c>
      <c r="L255" s="13">
        <v>0</v>
      </c>
      <c r="M255" s="17">
        <v>35.306732799578349</v>
      </c>
      <c r="N255" s="18">
        <v>0.26461924993523817</v>
      </c>
      <c r="O255" s="46"/>
      <c r="P255" s="47"/>
      <c r="Q255" s="18"/>
    </row>
    <row r="256" spans="2:17" x14ac:dyDescent="0.45">
      <c r="B256" s="5">
        <v>2032</v>
      </c>
      <c r="C256" s="6">
        <v>35.719821573333419</v>
      </c>
      <c r="D256" s="7">
        <v>0</v>
      </c>
      <c r="E256" s="7">
        <v>0</v>
      </c>
      <c r="F256" s="7">
        <v>0</v>
      </c>
      <c r="G256" s="8">
        <v>0</v>
      </c>
      <c r="H256" s="9">
        <v>35.719821573333419</v>
      </c>
      <c r="I256" s="7">
        <v>0</v>
      </c>
      <c r="J256" s="7">
        <v>0</v>
      </c>
      <c r="K256" s="10">
        <v>0</v>
      </c>
      <c r="L256" s="7">
        <v>0</v>
      </c>
      <c r="M256" s="11">
        <v>35.719821573333419</v>
      </c>
      <c r="N256" s="18">
        <v>0.26771529515948045</v>
      </c>
      <c r="O256" s="44"/>
      <c r="P256" s="45"/>
      <c r="Q256" s="18"/>
    </row>
    <row r="257" spans="2:17" x14ac:dyDescent="0.45">
      <c r="B257" s="19">
        <v>2033</v>
      </c>
      <c r="C257" s="12">
        <v>36.137743485741424</v>
      </c>
      <c r="D257" s="13">
        <v>0</v>
      </c>
      <c r="E257" s="13">
        <v>0</v>
      </c>
      <c r="F257" s="13">
        <v>0</v>
      </c>
      <c r="G257" s="14">
        <v>0</v>
      </c>
      <c r="H257" s="15">
        <v>36.137743485741424</v>
      </c>
      <c r="I257" s="13">
        <v>0</v>
      </c>
      <c r="J257" s="13">
        <v>0</v>
      </c>
      <c r="K257" s="16">
        <v>0</v>
      </c>
      <c r="L257" s="13">
        <v>0</v>
      </c>
      <c r="M257" s="17">
        <v>36.137743485741424</v>
      </c>
      <c r="N257" s="18">
        <v>0.27084756411284638</v>
      </c>
      <c r="O257" s="46"/>
      <c r="P257" s="47"/>
      <c r="Q257" s="18"/>
    </row>
    <row r="258" spans="2:17" x14ac:dyDescent="0.45">
      <c r="B258" s="5">
        <v>2034</v>
      </c>
      <c r="C258" s="6">
        <v>36.560555084524609</v>
      </c>
      <c r="D258" s="7">
        <v>0</v>
      </c>
      <c r="E258" s="7">
        <v>0</v>
      </c>
      <c r="F258" s="7">
        <v>0</v>
      </c>
      <c r="G258" s="8">
        <v>0</v>
      </c>
      <c r="H258" s="9">
        <v>36.560555084524609</v>
      </c>
      <c r="I258" s="7">
        <v>0</v>
      </c>
      <c r="J258" s="7">
        <v>0</v>
      </c>
      <c r="K258" s="10">
        <v>0</v>
      </c>
      <c r="L258" s="7">
        <v>0</v>
      </c>
      <c r="M258" s="11">
        <v>36.560555084524609</v>
      </c>
      <c r="N258" s="18">
        <v>0.27401648061296674</v>
      </c>
      <c r="O258" s="44"/>
      <c r="P258" s="45"/>
      <c r="Q258" s="18"/>
    </row>
    <row r="259" spans="2:17" x14ac:dyDescent="0.45">
      <c r="B259" s="19">
        <v>2035</v>
      </c>
      <c r="C259" s="12">
        <v>36.988313579013543</v>
      </c>
      <c r="D259" s="13">
        <v>0</v>
      </c>
      <c r="E259" s="13">
        <v>0</v>
      </c>
      <c r="F259" s="13">
        <v>0</v>
      </c>
      <c r="G259" s="14">
        <v>0</v>
      </c>
      <c r="H259" s="15">
        <v>36.988313579013543</v>
      </c>
      <c r="I259" s="13">
        <v>0</v>
      </c>
      <c r="J259" s="13">
        <v>0</v>
      </c>
      <c r="K259" s="16">
        <v>0</v>
      </c>
      <c r="L259" s="13">
        <v>0</v>
      </c>
      <c r="M259" s="17">
        <v>36.988313579013543</v>
      </c>
      <c r="N259" s="18">
        <v>0.27722247343613843</v>
      </c>
      <c r="O259" s="46"/>
      <c r="P259" s="47"/>
      <c r="Q259" s="18"/>
    </row>
    <row r="260" spans="2:17" x14ac:dyDescent="0.45">
      <c r="B260" s="5">
        <v>2036</v>
      </c>
      <c r="C260" s="6">
        <v>37.372992040235282</v>
      </c>
      <c r="D260" s="7">
        <v>0</v>
      </c>
      <c r="E260" s="7">
        <v>0</v>
      </c>
      <c r="F260" s="7">
        <v>0</v>
      </c>
      <c r="G260" s="8">
        <v>0</v>
      </c>
      <c r="H260" s="9">
        <v>37.372992040235282</v>
      </c>
      <c r="I260" s="7">
        <v>0</v>
      </c>
      <c r="J260" s="7">
        <v>0</v>
      </c>
      <c r="K260" s="10">
        <v>0</v>
      </c>
      <c r="L260" s="7">
        <v>0</v>
      </c>
      <c r="M260" s="11">
        <v>37.372992040235282</v>
      </c>
      <c r="N260" s="18">
        <v>0.28010558715987427</v>
      </c>
      <c r="O260" s="44"/>
      <c r="P260" s="45"/>
      <c r="Q260" s="18"/>
    </row>
    <row r="261" spans="2:17" x14ac:dyDescent="0.45">
      <c r="B261" s="19">
        <v>2037</v>
      </c>
      <c r="C261" s="12">
        <v>37.761671157453726</v>
      </c>
      <c r="D261" s="13">
        <v>0</v>
      </c>
      <c r="E261" s="13">
        <v>0</v>
      </c>
      <c r="F261" s="13">
        <v>0</v>
      </c>
      <c r="G261" s="14">
        <v>0</v>
      </c>
      <c r="H261" s="15">
        <v>37.761671157453726</v>
      </c>
      <c r="I261" s="13">
        <v>0</v>
      </c>
      <c r="J261" s="13">
        <v>0</v>
      </c>
      <c r="K261" s="16">
        <v>0</v>
      </c>
      <c r="L261" s="13">
        <v>0</v>
      </c>
      <c r="M261" s="17">
        <v>37.761671157453726</v>
      </c>
      <c r="N261" s="18">
        <v>0.28301868526633694</v>
      </c>
      <c r="O261" s="46"/>
      <c r="P261" s="47"/>
      <c r="Q261" s="18"/>
    </row>
    <row r="262" spans="2:17" x14ac:dyDescent="0.45">
      <c r="B262" s="5">
        <v>2038</v>
      </c>
      <c r="C262" s="6">
        <v>38.15439253749124</v>
      </c>
      <c r="D262" s="7">
        <v>0</v>
      </c>
      <c r="E262" s="7">
        <v>0</v>
      </c>
      <c r="F262" s="7">
        <v>0</v>
      </c>
      <c r="G262" s="8">
        <v>0</v>
      </c>
      <c r="H262" s="9">
        <v>38.15439253749124</v>
      </c>
      <c r="I262" s="7">
        <v>0</v>
      </c>
      <c r="J262" s="7">
        <v>0</v>
      </c>
      <c r="K262" s="10">
        <v>0</v>
      </c>
      <c r="L262" s="7">
        <v>0</v>
      </c>
      <c r="M262" s="11">
        <v>38.15439253749124</v>
      </c>
      <c r="N262" s="18">
        <v>0.28596207959310682</v>
      </c>
      <c r="O262" s="44"/>
      <c r="P262" s="45"/>
      <c r="Q262" s="18"/>
    </row>
    <row r="263" spans="2:17" x14ac:dyDescent="0.45">
      <c r="B263" s="19">
        <v>2039</v>
      </c>
      <c r="C263" s="12">
        <v>38.551198219881151</v>
      </c>
      <c r="D263" s="13">
        <v>0</v>
      </c>
      <c r="E263" s="13">
        <v>0</v>
      </c>
      <c r="F263" s="13">
        <v>0</v>
      </c>
      <c r="G263" s="14">
        <v>0</v>
      </c>
      <c r="H263" s="15">
        <v>38.551198219881151</v>
      </c>
      <c r="I263" s="13">
        <v>0</v>
      </c>
      <c r="J263" s="13">
        <v>0</v>
      </c>
      <c r="K263" s="16">
        <v>0</v>
      </c>
      <c r="L263" s="13">
        <v>0</v>
      </c>
      <c r="M263" s="17">
        <v>38.551198219881151</v>
      </c>
      <c r="N263" s="18">
        <v>0.28893608522087511</v>
      </c>
      <c r="O263" s="46"/>
      <c r="P263" s="47"/>
      <c r="Q263" s="18"/>
    </row>
    <row r="264" spans="2:17" x14ac:dyDescent="0.45">
      <c r="B264" s="5">
        <v>2040</v>
      </c>
      <c r="C264" s="6">
        <v>38.952130681367905</v>
      </c>
      <c r="D264" s="7">
        <v>0</v>
      </c>
      <c r="E264" s="7">
        <v>0</v>
      </c>
      <c r="F264" s="7">
        <v>0</v>
      </c>
      <c r="G264" s="8">
        <v>0</v>
      </c>
      <c r="H264" s="9">
        <v>38.952130681367905</v>
      </c>
      <c r="I264" s="7">
        <v>0</v>
      </c>
      <c r="J264" s="7">
        <v>0</v>
      </c>
      <c r="K264" s="10">
        <v>0</v>
      </c>
      <c r="L264" s="7">
        <v>0</v>
      </c>
      <c r="M264" s="11">
        <v>38.952130681367905</v>
      </c>
      <c r="N264" s="18">
        <v>0.29194102050717213</v>
      </c>
      <c r="O264" s="44"/>
      <c r="P264" s="45"/>
      <c r="Q264" s="18"/>
    </row>
    <row r="265" spans="2:17" x14ac:dyDescent="0.45">
      <c r="B265" s="19">
        <v>2041</v>
      </c>
      <c r="C265" s="12">
        <v>39.244271661478166</v>
      </c>
      <c r="D265" s="13">
        <v>0</v>
      </c>
      <c r="E265" s="13">
        <v>0</v>
      </c>
      <c r="F265" s="13">
        <v>0</v>
      </c>
      <c r="G265" s="14">
        <v>0</v>
      </c>
      <c r="H265" s="15">
        <v>39.244271661478166</v>
      </c>
      <c r="I265" s="13">
        <v>0</v>
      </c>
      <c r="J265" s="13">
        <v>0</v>
      </c>
      <c r="K265" s="16">
        <v>0</v>
      </c>
      <c r="L265" s="13">
        <v>0</v>
      </c>
      <c r="M265" s="17">
        <v>39.244271661478166</v>
      </c>
      <c r="N265" s="18">
        <v>0.29413057816097599</v>
      </c>
      <c r="O265" s="46"/>
      <c r="P265" s="47"/>
      <c r="Q265" s="18"/>
    </row>
    <row r="266" spans="2:17" x14ac:dyDescent="0.45">
      <c r="B266" s="5">
        <v>2042</v>
      </c>
      <c r="C266" s="6">
        <v>39.538603698939248</v>
      </c>
      <c r="D266" s="7">
        <v>0</v>
      </c>
      <c r="E266" s="7">
        <v>0</v>
      </c>
      <c r="F266" s="7">
        <v>0</v>
      </c>
      <c r="G266" s="8">
        <v>0</v>
      </c>
      <c r="H266" s="9">
        <v>39.538603698939248</v>
      </c>
      <c r="I266" s="7">
        <v>0</v>
      </c>
      <c r="J266" s="7">
        <v>0</v>
      </c>
      <c r="K266" s="10">
        <v>0</v>
      </c>
      <c r="L266" s="7">
        <v>0</v>
      </c>
      <c r="M266" s="11">
        <v>39.538603698939248</v>
      </c>
      <c r="N266" s="18">
        <v>0.29633655749718324</v>
      </c>
      <c r="O266" s="44"/>
      <c r="P266" s="45"/>
      <c r="Q266" s="18"/>
    </row>
    <row r="267" spans="2:17" x14ac:dyDescent="0.45">
      <c r="B267" s="19">
        <v>2043</v>
      </c>
      <c r="C267" s="12">
        <v>39.835143226681296</v>
      </c>
      <c r="D267" s="13">
        <v>0</v>
      </c>
      <c r="E267" s="13">
        <v>0</v>
      </c>
      <c r="F267" s="13">
        <v>0</v>
      </c>
      <c r="G267" s="14">
        <v>0</v>
      </c>
      <c r="H267" s="15">
        <v>39.835143226681296</v>
      </c>
      <c r="I267" s="13">
        <v>0</v>
      </c>
      <c r="J267" s="13">
        <v>0</v>
      </c>
      <c r="K267" s="16">
        <v>0</v>
      </c>
      <c r="L267" s="13">
        <v>0</v>
      </c>
      <c r="M267" s="17">
        <v>39.835143226681296</v>
      </c>
      <c r="N267" s="18">
        <v>0.29855908167841216</v>
      </c>
      <c r="O267" s="46"/>
      <c r="P267" s="47"/>
      <c r="Q267" s="18"/>
    </row>
    <row r="268" spans="2:17" x14ac:dyDescent="0.45">
      <c r="B268" s="5">
        <v>2044</v>
      </c>
      <c r="C268" s="6">
        <v>40.133906800881412</v>
      </c>
      <c r="D268" s="7">
        <v>0</v>
      </c>
      <c r="E268" s="7">
        <v>0</v>
      </c>
      <c r="F268" s="7">
        <v>0</v>
      </c>
      <c r="G268" s="8">
        <v>0</v>
      </c>
      <c r="H268" s="9">
        <v>40.133906800881412</v>
      </c>
      <c r="I268" s="7">
        <v>0</v>
      </c>
      <c r="J268" s="7">
        <v>0</v>
      </c>
      <c r="K268" s="10">
        <v>0</v>
      </c>
      <c r="L268" s="7">
        <v>0</v>
      </c>
      <c r="M268" s="11">
        <v>40.133906800881412</v>
      </c>
      <c r="N268" s="18">
        <v>0.30079827479100024</v>
      </c>
      <c r="O268" s="44"/>
      <c r="P268" s="45"/>
      <c r="Q268" s="18"/>
    </row>
    <row r="269" spans="2:17" x14ac:dyDescent="0.45">
      <c r="B269" s="19">
        <v>2045</v>
      </c>
      <c r="C269" s="12">
        <v>40.434911101888019</v>
      </c>
      <c r="D269" s="13">
        <v>0</v>
      </c>
      <c r="E269" s="13">
        <v>0</v>
      </c>
      <c r="F269" s="13">
        <v>0</v>
      </c>
      <c r="G269" s="14">
        <v>0</v>
      </c>
      <c r="H269" s="15">
        <v>40.434911101888019</v>
      </c>
      <c r="I269" s="13">
        <v>0</v>
      </c>
      <c r="J269" s="13">
        <v>0</v>
      </c>
      <c r="K269" s="16">
        <v>0</v>
      </c>
      <c r="L269" s="13">
        <v>0</v>
      </c>
      <c r="M269" s="17">
        <v>40.434911101888019</v>
      </c>
      <c r="N269" s="18">
        <v>0.30305426185193279</v>
      </c>
      <c r="O269" s="46"/>
      <c r="P269" s="47"/>
      <c r="Q269" s="18"/>
    </row>
    <row r="270" spans="2:17" x14ac:dyDescent="0.45">
      <c r="B270" s="5">
        <v>2046</v>
      </c>
      <c r="C270" s="6">
        <v>40.470089474546661</v>
      </c>
      <c r="D270" s="7">
        <v>0</v>
      </c>
      <c r="E270" s="7">
        <v>0</v>
      </c>
      <c r="F270" s="7">
        <v>0</v>
      </c>
      <c r="G270" s="8">
        <v>0</v>
      </c>
      <c r="H270" s="9">
        <v>40.470089474546661</v>
      </c>
      <c r="I270" s="7">
        <v>0</v>
      </c>
      <c r="J270" s="7">
        <v>0</v>
      </c>
      <c r="K270" s="10">
        <v>0</v>
      </c>
      <c r="L270" s="7">
        <v>0</v>
      </c>
      <c r="M270" s="11">
        <v>40.470089474546661</v>
      </c>
      <c r="N270" s="18">
        <v>0.30331791905974392</v>
      </c>
      <c r="O270" s="44"/>
      <c r="P270" s="45"/>
      <c r="Q270" s="18"/>
    </row>
    <row r="271" spans="2:17" x14ac:dyDescent="0.45">
      <c r="B271" s="19">
        <v>2047</v>
      </c>
      <c r="C271" s="12">
        <v>40.505298452389511</v>
      </c>
      <c r="D271" s="13">
        <v>0</v>
      </c>
      <c r="E271" s="13">
        <v>0</v>
      </c>
      <c r="F271" s="13">
        <v>0</v>
      </c>
      <c r="G271" s="14">
        <v>0</v>
      </c>
      <c r="H271" s="15">
        <v>40.505298452389511</v>
      </c>
      <c r="I271" s="13">
        <v>0</v>
      </c>
      <c r="J271" s="13">
        <v>0</v>
      </c>
      <c r="K271" s="16">
        <v>0</v>
      </c>
      <c r="L271" s="13">
        <v>0</v>
      </c>
      <c r="M271" s="17">
        <v>40.505298452389511</v>
      </c>
      <c r="N271" s="18">
        <v>0.30358180564932585</v>
      </c>
      <c r="O271" s="46"/>
      <c r="P271" s="47"/>
      <c r="Q271" s="18"/>
    </row>
    <row r="272" spans="2:17" x14ac:dyDescent="0.45">
      <c r="B272" s="5">
        <v>2048</v>
      </c>
      <c r="C272" s="6">
        <v>40.540538062043083</v>
      </c>
      <c r="D272" s="7">
        <v>0</v>
      </c>
      <c r="E272" s="7">
        <v>0</v>
      </c>
      <c r="F272" s="7">
        <v>0</v>
      </c>
      <c r="G272" s="8">
        <v>0</v>
      </c>
      <c r="H272" s="9">
        <v>40.540538062043083</v>
      </c>
      <c r="I272" s="7">
        <v>0</v>
      </c>
      <c r="J272" s="7">
        <v>0</v>
      </c>
      <c r="K272" s="10">
        <v>0</v>
      </c>
      <c r="L272" s="7">
        <v>0</v>
      </c>
      <c r="M272" s="11">
        <v>40.540538062043083</v>
      </c>
      <c r="N272" s="18">
        <v>0.30384592182024073</v>
      </c>
      <c r="O272" s="44"/>
      <c r="P272" s="45"/>
      <c r="Q272" s="18"/>
    </row>
    <row r="273" spans="2:17" x14ac:dyDescent="0.45">
      <c r="B273" s="19">
        <v>2049</v>
      </c>
      <c r="C273" s="12">
        <v>40.575808330157059</v>
      </c>
      <c r="D273" s="13">
        <v>0</v>
      </c>
      <c r="E273" s="13">
        <v>0</v>
      </c>
      <c r="F273" s="13">
        <v>0</v>
      </c>
      <c r="G273" s="14">
        <v>0</v>
      </c>
      <c r="H273" s="15">
        <v>40.575808330157059</v>
      </c>
      <c r="I273" s="13">
        <v>0</v>
      </c>
      <c r="J273" s="13">
        <v>0</v>
      </c>
      <c r="K273" s="16">
        <v>0</v>
      </c>
      <c r="L273" s="13">
        <v>0</v>
      </c>
      <c r="M273" s="17">
        <v>40.575808330157059</v>
      </c>
      <c r="N273" s="18">
        <v>0.30411026777222433</v>
      </c>
      <c r="O273" s="46"/>
      <c r="P273" s="47"/>
      <c r="Q273" s="18"/>
    </row>
    <row r="274" spans="2:17" x14ac:dyDescent="0.45">
      <c r="B274" s="5">
        <v>2050</v>
      </c>
      <c r="C274" s="6">
        <v>40.611109283404303</v>
      </c>
      <c r="D274" s="7">
        <v>0</v>
      </c>
      <c r="E274" s="7">
        <v>0</v>
      </c>
      <c r="F274" s="7">
        <v>0</v>
      </c>
      <c r="G274" s="8">
        <v>0</v>
      </c>
      <c r="H274" s="9">
        <v>40.611109283404303</v>
      </c>
      <c r="I274" s="7">
        <v>0</v>
      </c>
      <c r="J274" s="7">
        <v>0</v>
      </c>
      <c r="K274" s="10">
        <v>0</v>
      </c>
      <c r="L274" s="7">
        <v>0</v>
      </c>
      <c r="M274" s="11">
        <v>40.611109283404303</v>
      </c>
      <c r="N274" s="18">
        <v>0.30437484370518625</v>
      </c>
      <c r="O274" s="44"/>
      <c r="P274" s="45"/>
      <c r="Q274" s="18"/>
    </row>
    <row r="275" spans="2:17" x14ac:dyDescent="0.45">
      <c r="B275" s="48" t="s">
        <v>96</v>
      </c>
      <c r="C275" s="49"/>
      <c r="D275" s="50"/>
      <c r="E275" s="50"/>
      <c r="F275" s="50"/>
      <c r="G275" s="50"/>
      <c r="H275" s="51"/>
      <c r="I275" s="50"/>
      <c r="J275" s="50"/>
      <c r="K275" s="50"/>
      <c r="L275" s="50"/>
      <c r="M275" s="50"/>
      <c r="N275" s="50"/>
      <c r="O275" s="50"/>
      <c r="P275" s="52"/>
    </row>
    <row r="276" spans="2:17" x14ac:dyDescent="0.45">
      <c r="B276" s="53" t="s">
        <v>97</v>
      </c>
      <c r="C276" s="54" t="str">
        <f>IF(C241=0,"na",(C242/C241)-1)</f>
        <v>na</v>
      </c>
      <c r="D276" s="54" t="str">
        <f t="shared" ref="D276:P278" si="72">IF(D241=0,"na",(D242/D241)-1)</f>
        <v>na</v>
      </c>
      <c r="E276" s="54" t="str">
        <f t="shared" si="72"/>
        <v>na</v>
      </c>
      <c r="F276" s="54" t="str">
        <f t="shared" si="72"/>
        <v>na</v>
      </c>
      <c r="G276" s="55" t="str">
        <f t="shared" si="72"/>
        <v>na</v>
      </c>
      <c r="H276" s="56" t="str">
        <f t="shared" si="72"/>
        <v>na</v>
      </c>
      <c r="I276" s="57" t="str">
        <f t="shared" si="72"/>
        <v>na</v>
      </c>
      <c r="J276" s="54" t="str">
        <f t="shared" si="72"/>
        <v>na</v>
      </c>
      <c r="K276" s="54" t="str">
        <f t="shared" si="72"/>
        <v>na</v>
      </c>
      <c r="L276" s="54" t="str">
        <f t="shared" si="72"/>
        <v>na</v>
      </c>
      <c r="M276" s="54" t="str">
        <f t="shared" si="72"/>
        <v>na</v>
      </c>
      <c r="N276" s="55" t="str">
        <f t="shared" si="72"/>
        <v>na</v>
      </c>
      <c r="O276" s="55" t="str">
        <f t="shared" si="72"/>
        <v>na</v>
      </c>
      <c r="P276" s="58" t="str">
        <f t="shared" si="72"/>
        <v>na</v>
      </c>
    </row>
    <row r="277" spans="2:17" x14ac:dyDescent="0.45">
      <c r="B277" s="53" t="s">
        <v>98</v>
      </c>
      <c r="C277" s="59" t="str">
        <f>IF(C242=0,"na",(C243/C242)-1)</f>
        <v>na</v>
      </c>
      <c r="D277" s="59" t="str">
        <f t="shared" si="72"/>
        <v>na</v>
      </c>
      <c r="E277" s="59" t="str">
        <f t="shared" si="72"/>
        <v>na</v>
      </c>
      <c r="F277" s="59" t="str">
        <f t="shared" si="72"/>
        <v>na</v>
      </c>
      <c r="G277" s="60" t="str">
        <f t="shared" si="72"/>
        <v>na</v>
      </c>
      <c r="H277" s="61" t="str">
        <f t="shared" si="72"/>
        <v>na</v>
      </c>
      <c r="I277" s="62" t="str">
        <f t="shared" si="72"/>
        <v>na</v>
      </c>
      <c r="J277" s="59" t="str">
        <f t="shared" si="72"/>
        <v>na</v>
      </c>
      <c r="K277" s="59" t="str">
        <f t="shared" si="72"/>
        <v>na</v>
      </c>
      <c r="L277" s="59" t="str">
        <f t="shared" si="72"/>
        <v>na</v>
      </c>
      <c r="M277" s="59" t="str">
        <f t="shared" si="72"/>
        <v>na</v>
      </c>
      <c r="N277" s="60" t="str">
        <f t="shared" si="72"/>
        <v>na</v>
      </c>
      <c r="O277" s="60" t="str">
        <f t="shared" si="72"/>
        <v>na</v>
      </c>
      <c r="P277" s="63" t="str">
        <f t="shared" si="72"/>
        <v>na</v>
      </c>
    </row>
    <row r="278" spans="2:17" x14ac:dyDescent="0.45">
      <c r="B278" s="64" t="s">
        <v>99</v>
      </c>
      <c r="C278" s="65" t="str">
        <f>IF(C243=0,"na",(C244/C243)-1)</f>
        <v>na</v>
      </c>
      <c r="D278" s="65" t="str">
        <f t="shared" si="72"/>
        <v>na</v>
      </c>
      <c r="E278" s="65" t="str">
        <f t="shared" si="72"/>
        <v>na</v>
      </c>
      <c r="F278" s="65" t="str">
        <f t="shared" si="72"/>
        <v>na</v>
      </c>
      <c r="G278" s="66" t="str">
        <f t="shared" si="72"/>
        <v>na</v>
      </c>
      <c r="H278" s="67" t="str">
        <f t="shared" si="72"/>
        <v>na</v>
      </c>
      <c r="I278" s="68" t="str">
        <f t="shared" si="72"/>
        <v>na</v>
      </c>
      <c r="J278" s="65" t="str">
        <f t="shared" si="72"/>
        <v>na</v>
      </c>
      <c r="K278" s="65" t="str">
        <f t="shared" si="72"/>
        <v>na</v>
      </c>
      <c r="L278" s="65" t="str">
        <f t="shared" si="72"/>
        <v>na</v>
      </c>
      <c r="M278" s="65" t="str">
        <f t="shared" si="72"/>
        <v>na</v>
      </c>
      <c r="N278" s="66" t="str">
        <f t="shared" si="72"/>
        <v>na</v>
      </c>
      <c r="O278" s="66" t="str">
        <f t="shared" si="72"/>
        <v>na</v>
      </c>
      <c r="P278" s="69" t="str">
        <f t="shared" si="72"/>
        <v>na</v>
      </c>
    </row>
    <row r="279" spans="2:17" x14ac:dyDescent="0.45">
      <c r="B279" s="53" t="s">
        <v>100</v>
      </c>
      <c r="C279" s="59" t="str">
        <f>IF(C239=0,"na",(C244/C239)^(1/5)-1)</f>
        <v>na</v>
      </c>
      <c r="D279" s="59" t="str">
        <f t="shared" ref="D279:P279" si="73">IF(D239=0,"na",(D244/D239)^(1/5)-1)</f>
        <v>na</v>
      </c>
      <c r="E279" s="59" t="str">
        <f t="shared" si="73"/>
        <v>na</v>
      </c>
      <c r="F279" s="59" t="str">
        <f t="shared" si="73"/>
        <v>na</v>
      </c>
      <c r="G279" s="60" t="str">
        <f t="shared" si="73"/>
        <v>na</v>
      </c>
      <c r="H279" s="61" t="str">
        <f t="shared" si="73"/>
        <v>na</v>
      </c>
      <c r="I279" s="62" t="str">
        <f t="shared" si="73"/>
        <v>na</v>
      </c>
      <c r="J279" s="59" t="str">
        <f t="shared" si="73"/>
        <v>na</v>
      </c>
      <c r="K279" s="59" t="str">
        <f t="shared" si="73"/>
        <v>na</v>
      </c>
      <c r="L279" s="59" t="str">
        <f t="shared" si="73"/>
        <v>na</v>
      </c>
      <c r="M279" s="59" t="str">
        <f t="shared" si="73"/>
        <v>na</v>
      </c>
      <c r="N279" s="60" t="str">
        <f t="shared" si="73"/>
        <v>na</v>
      </c>
      <c r="O279" s="60" t="str">
        <f t="shared" si="73"/>
        <v>na</v>
      </c>
      <c r="P279" s="63" t="str">
        <f t="shared" si="73"/>
        <v>na</v>
      </c>
    </row>
    <row r="280" spans="2:17" x14ac:dyDescent="0.45">
      <c r="B280" s="53" t="s">
        <v>101</v>
      </c>
      <c r="C280" s="54" t="str">
        <f>IF(C244=0,"na",(C254/C244)^(1/10)-1)</f>
        <v>na</v>
      </c>
      <c r="D280" s="54" t="str">
        <f t="shared" ref="D280:P280" si="74">IF(D244=0,"na",(D254/D244)^(1/10)-1)</f>
        <v>na</v>
      </c>
      <c r="E280" s="54" t="str">
        <f t="shared" si="74"/>
        <v>na</v>
      </c>
      <c r="F280" s="54" t="str">
        <f t="shared" si="74"/>
        <v>na</v>
      </c>
      <c r="G280" s="55" t="str">
        <f t="shared" si="74"/>
        <v>na</v>
      </c>
      <c r="H280" s="56" t="str">
        <f t="shared" si="74"/>
        <v>na</v>
      </c>
      <c r="I280" s="57" t="str">
        <f t="shared" si="74"/>
        <v>na</v>
      </c>
      <c r="J280" s="54" t="str">
        <f t="shared" si="74"/>
        <v>na</v>
      </c>
      <c r="K280" s="54" t="str">
        <f t="shared" si="74"/>
        <v>na</v>
      </c>
      <c r="L280" s="54" t="str">
        <f t="shared" si="74"/>
        <v>na</v>
      </c>
      <c r="M280" s="54" t="str">
        <f t="shared" si="74"/>
        <v>na</v>
      </c>
      <c r="N280" s="55" t="str">
        <f t="shared" si="74"/>
        <v>na</v>
      </c>
      <c r="O280" s="55" t="str">
        <f t="shared" si="74"/>
        <v>na</v>
      </c>
      <c r="P280" s="58" t="str">
        <f t="shared" si="74"/>
        <v>na</v>
      </c>
    </row>
    <row r="281" spans="2:17" x14ac:dyDescent="0.45">
      <c r="B281" s="53" t="s">
        <v>102</v>
      </c>
      <c r="C281" s="59">
        <f>IF(C254=0,"na",(C264/C254)^(1/10)-1)</f>
        <v>1.1049791058778569E-2</v>
      </c>
      <c r="D281" s="59" t="str">
        <f t="shared" ref="D281:P281" si="75">IF(D254=0,"na",(D264/D254)^(1/10)-1)</f>
        <v>na</v>
      </c>
      <c r="E281" s="59" t="str">
        <f t="shared" si="75"/>
        <v>na</v>
      </c>
      <c r="F281" s="59" t="str">
        <f t="shared" si="75"/>
        <v>na</v>
      </c>
      <c r="G281" s="60" t="str">
        <f t="shared" si="75"/>
        <v>na</v>
      </c>
      <c r="H281" s="61">
        <f t="shared" si="75"/>
        <v>1.1049791058778569E-2</v>
      </c>
      <c r="I281" s="62" t="str">
        <f t="shared" si="75"/>
        <v>na</v>
      </c>
      <c r="J281" s="59" t="str">
        <f t="shared" si="75"/>
        <v>na</v>
      </c>
      <c r="K281" s="59" t="str">
        <f t="shared" si="75"/>
        <v>na</v>
      </c>
      <c r="L281" s="59" t="str">
        <f t="shared" si="75"/>
        <v>na</v>
      </c>
      <c r="M281" s="59">
        <f t="shared" si="75"/>
        <v>1.1049791058778569E-2</v>
      </c>
      <c r="N281" s="60">
        <f t="shared" si="75"/>
        <v>1.1049791058778569E-2</v>
      </c>
      <c r="O281" s="60" t="str">
        <f t="shared" si="75"/>
        <v>na</v>
      </c>
      <c r="P281" s="63" t="str">
        <f t="shared" si="75"/>
        <v>na</v>
      </c>
    </row>
    <row r="282" spans="2:17" x14ac:dyDescent="0.45">
      <c r="B282" s="53" t="s">
        <v>103</v>
      </c>
      <c r="C282" s="65">
        <f>IF(C264=0,"na",(C274/C264)^(1/10)-1)</f>
        <v>4.1795282717129734E-3</v>
      </c>
      <c r="D282" s="54" t="str">
        <f t="shared" ref="D282:P282" si="76">IF(D264=0,"na",(D274/D264)^(1/10)-1)</f>
        <v>na</v>
      </c>
      <c r="E282" s="54" t="str">
        <f t="shared" si="76"/>
        <v>na</v>
      </c>
      <c r="F282" s="54" t="str">
        <f t="shared" si="76"/>
        <v>na</v>
      </c>
      <c r="G282" s="55" t="str">
        <f t="shared" si="76"/>
        <v>na</v>
      </c>
      <c r="H282" s="56">
        <f t="shared" si="76"/>
        <v>4.1795282717129734E-3</v>
      </c>
      <c r="I282" s="57" t="str">
        <f t="shared" si="76"/>
        <v>na</v>
      </c>
      <c r="J282" s="54" t="str">
        <f t="shared" si="76"/>
        <v>na</v>
      </c>
      <c r="K282" s="54" t="str">
        <f t="shared" si="76"/>
        <v>na</v>
      </c>
      <c r="L282" s="54" t="str">
        <f t="shared" si="76"/>
        <v>na</v>
      </c>
      <c r="M282" s="54">
        <f t="shared" si="76"/>
        <v>4.1795282717129734E-3</v>
      </c>
      <c r="N282" s="55">
        <f t="shared" si="76"/>
        <v>4.1795282717129734E-3</v>
      </c>
      <c r="O282" s="55" t="str">
        <f t="shared" si="76"/>
        <v>na</v>
      </c>
      <c r="P282" s="58" t="str">
        <f t="shared" si="76"/>
        <v>na</v>
      </c>
    </row>
    <row r="283" spans="2:17" x14ac:dyDescent="0.45">
      <c r="B283" s="53" t="s">
        <v>104</v>
      </c>
      <c r="C283" s="70" t="str">
        <f>IF(C242=0,"na",(C264/C242)^(1/22)-1)</f>
        <v>na</v>
      </c>
      <c r="D283" s="70" t="str">
        <f t="shared" ref="D283:P283" si="77">IF(D242=0,"na",(D264/D242)^(1/22)-1)</f>
        <v>na</v>
      </c>
      <c r="E283" s="70" t="str">
        <f t="shared" si="77"/>
        <v>na</v>
      </c>
      <c r="F283" s="70" t="str">
        <f t="shared" si="77"/>
        <v>na</v>
      </c>
      <c r="G283" s="71" t="str">
        <f t="shared" si="77"/>
        <v>na</v>
      </c>
      <c r="H283" s="72" t="str">
        <f t="shared" si="77"/>
        <v>na</v>
      </c>
      <c r="I283" s="73" t="str">
        <f t="shared" si="77"/>
        <v>na</v>
      </c>
      <c r="J283" s="70" t="str">
        <f t="shared" si="77"/>
        <v>na</v>
      </c>
      <c r="K283" s="70" t="str">
        <f t="shared" si="77"/>
        <v>na</v>
      </c>
      <c r="L283" s="70" t="str">
        <f t="shared" si="77"/>
        <v>na</v>
      </c>
      <c r="M283" s="70" t="str">
        <f t="shared" si="77"/>
        <v>na</v>
      </c>
      <c r="N283" s="71" t="str">
        <f t="shared" si="77"/>
        <v>na</v>
      </c>
      <c r="O283" s="71" t="str">
        <f t="shared" si="77"/>
        <v>na</v>
      </c>
      <c r="P283" s="74" t="str">
        <f t="shared" si="77"/>
        <v>na</v>
      </c>
    </row>
  </sheetData>
  <conditionalFormatting sqref="C6:M46">
    <cfRule type="cellIs" dxfId="181" priority="13" operator="equal">
      <formula>0</formula>
    </cfRule>
  </conditionalFormatting>
  <conditionalFormatting sqref="T6:AD46">
    <cfRule type="cellIs" dxfId="180" priority="12" operator="equal">
      <formula>0</formula>
    </cfRule>
  </conditionalFormatting>
  <conditionalFormatting sqref="AK6:AU46">
    <cfRule type="cellIs" dxfId="179" priority="11" operator="equal">
      <formula>0</formula>
    </cfRule>
  </conditionalFormatting>
  <conditionalFormatting sqref="AK63:AU103">
    <cfRule type="cellIs" dxfId="178" priority="10" operator="equal">
      <formula>0</formula>
    </cfRule>
  </conditionalFormatting>
  <conditionalFormatting sqref="T63:AD103">
    <cfRule type="cellIs" dxfId="177" priority="9" operator="equal">
      <formula>0</formula>
    </cfRule>
  </conditionalFormatting>
  <conditionalFormatting sqref="C63:M103">
    <cfRule type="cellIs" dxfId="176" priority="8" operator="equal">
      <formula>0</formula>
    </cfRule>
  </conditionalFormatting>
  <conditionalFormatting sqref="C120:M160">
    <cfRule type="cellIs" dxfId="175" priority="7" operator="equal">
      <formula>0</formula>
    </cfRule>
  </conditionalFormatting>
  <conditionalFormatting sqref="T120:AD160">
    <cfRule type="cellIs" dxfId="174" priority="6" operator="equal">
      <formula>0</formula>
    </cfRule>
  </conditionalFormatting>
  <conditionalFormatting sqref="AK120:AU160">
    <cfRule type="cellIs" dxfId="173" priority="5" operator="equal">
      <formula>0</formula>
    </cfRule>
  </conditionalFormatting>
  <conditionalFormatting sqref="AK177:AU217">
    <cfRule type="cellIs" dxfId="172" priority="4" operator="equal">
      <formula>0</formula>
    </cfRule>
  </conditionalFormatting>
  <conditionalFormatting sqref="T177:AD217">
    <cfRule type="cellIs" dxfId="171" priority="3" operator="equal">
      <formula>0</formula>
    </cfRule>
  </conditionalFormatting>
  <conditionalFormatting sqref="C177:M217">
    <cfRule type="cellIs" dxfId="170" priority="2" operator="equal">
      <formula>0</formula>
    </cfRule>
  </conditionalFormatting>
  <conditionalFormatting sqref="C234:M274">
    <cfRule type="cellIs" dxfId="169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7734E-39B2-40DF-B734-4B1E7B781D0B}">
  <sheetPr codeName="Sheet9">
    <tabColor theme="6"/>
  </sheetPr>
  <dimension ref="A1:N37"/>
  <sheetViews>
    <sheetView workbookViewId="0"/>
  </sheetViews>
  <sheetFormatPr defaultRowHeight="14.25" x14ac:dyDescent="0.45"/>
  <cols>
    <col min="1" max="1" width="15.86328125" bestFit="1" customWidth="1"/>
    <col min="8" max="8" width="9.73046875" bestFit="1" customWidth="1"/>
    <col min="11" max="11" width="9.73046875" bestFit="1" customWidth="1"/>
  </cols>
  <sheetData>
    <row r="1" spans="1:14" ht="55.5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x14ac:dyDescent="0.45">
      <c r="A2" s="5" t="s">
        <v>116</v>
      </c>
      <c r="B2" s="19">
        <v>2015</v>
      </c>
      <c r="C2" s="12" cm="1">
        <f t="array" ref="C2:E37">'[20]Gas Balance'!$C$5:$E$40*1000</f>
        <v>26254.523287671233</v>
      </c>
      <c r="D2" s="13">
        <v>20555.28767123288</v>
      </c>
      <c r="E2" s="13">
        <v>21256.961643835617</v>
      </c>
      <c r="F2" s="13"/>
      <c r="G2" s="14" cm="1">
        <f t="array" ref="G2:G37">'[20]Gas Balance'!$F$5:$F$40*1000</f>
        <v>6174.4876712328769</v>
      </c>
      <c r="H2" s="15">
        <f t="shared" ref="H2:H37" si="0">SUM(C2:G2)</f>
        <v>74241.260273972614</v>
      </c>
      <c r="I2" s="13" cm="1">
        <f t="array" ref="I2:I37">'[20]Gas Balance'!$G$5:$G$40*1000</f>
        <v>2849.3918136986299</v>
      </c>
      <c r="J2" s="13" cm="1">
        <f t="array" ref="J2:J37">'[20]LNG Net Exports'!$D$8:$D$43*1000</f>
        <v>68.685893243613208</v>
      </c>
      <c r="K2" s="16" cm="1">
        <f t="array" ref="K2:K37">'[20]Gas Balance'!$J$5:$J$40*1000</f>
        <v>73295.837939999983</v>
      </c>
      <c r="L2" s="13" cm="1">
        <f t="array" ref="L2:L37">'[20]Gas Balance'!$I$5:$I$40*1000</f>
        <v>5031.9453371506852</v>
      </c>
      <c r="M2" s="17" cm="1">
        <f t="array" ref="M2:M37">'[20]LNG Net Exports'!$F$8:$F$43*1000</f>
        <v>285.60660107914447</v>
      </c>
      <c r="N2" s="18" cm="1">
        <f t="array" ref="N2:N37">'[20]LNG Net Exports'!$E$8:$E$43/1000</f>
        <v>2.1435529999999994</v>
      </c>
    </row>
    <row r="3" spans="1:14" x14ac:dyDescent="0.45">
      <c r="A3" s="5" t="s">
        <v>116</v>
      </c>
      <c r="B3" s="5">
        <v>2016</v>
      </c>
      <c r="C3" s="6">
        <v>27210.795081967211</v>
      </c>
      <c r="D3" s="7">
        <v>20994.114754098362</v>
      </c>
      <c r="E3" s="7">
        <v>20307.167123287669</v>
      </c>
      <c r="F3" s="7"/>
      <c r="G3" s="8">
        <v>6096.1994535519116</v>
      </c>
      <c r="H3" s="9">
        <f t="shared" si="0"/>
        <v>74608.276412905165</v>
      </c>
      <c r="I3" s="7">
        <v>3650.6498934426227</v>
      </c>
      <c r="J3" s="7">
        <v>396.83774163174684</v>
      </c>
      <c r="K3" s="10">
        <v>71992.311133497264</v>
      </c>
      <c r="L3" s="7">
        <v>5643.2293104098362</v>
      </c>
      <c r="M3" s="11">
        <v>256.60942105961152</v>
      </c>
      <c r="N3" s="18">
        <v>1.9311980000000002</v>
      </c>
    </row>
    <row r="4" spans="1:14" x14ac:dyDescent="0.45">
      <c r="A4" s="5" t="s">
        <v>116</v>
      </c>
      <c r="B4" s="19">
        <v>2017</v>
      </c>
      <c r="C4" s="12">
        <v>25309.356164383567</v>
      </c>
      <c r="D4" s="13">
        <v>21903.646575342467</v>
      </c>
      <c r="E4" s="13">
        <v>20676.134246575341</v>
      </c>
      <c r="F4" s="13"/>
      <c r="G4" s="14">
        <v>6319.9424657534246</v>
      </c>
      <c r="H4" s="15">
        <f t="shared" si="0"/>
        <v>74209.079452054793</v>
      </c>
      <c r="I4" s="13">
        <v>4089.3119287671229</v>
      </c>
      <c r="J4" s="13">
        <v>1725.3548450340591</v>
      </c>
      <c r="K4" s="16">
        <v>74014.295549068498</v>
      </c>
      <c r="L4" s="13">
        <v>5488.3095917260271</v>
      </c>
      <c r="M4" s="17">
        <v>219.05344767802421</v>
      </c>
      <c r="N4" s="18">
        <v>1.6440540000000001</v>
      </c>
    </row>
    <row r="5" spans="1:14" x14ac:dyDescent="0.45">
      <c r="A5" s="5" t="s">
        <v>116</v>
      </c>
      <c r="B5" s="5">
        <v>2018</v>
      </c>
      <c r="C5" s="6">
        <v>28960.961643835613</v>
      </c>
      <c r="D5" s="7">
        <v>22809.712328767124</v>
      </c>
      <c r="E5" s="7">
        <v>23138.383561643834</v>
      </c>
      <c r="F5" s="7"/>
      <c r="G5" s="8">
        <v>7039.7561643835606</v>
      </c>
      <c r="H5" s="9">
        <f t="shared" si="0"/>
        <v>81948.81369863014</v>
      </c>
      <c r="I5" s="7">
        <v>4531.7988767123297</v>
      </c>
      <c r="J5" s="7">
        <v>2837.183852600162</v>
      </c>
      <c r="K5" s="10">
        <v>83474.017174794528</v>
      </c>
      <c r="L5" s="7">
        <v>5236.6328878630138</v>
      </c>
      <c r="M5" s="11">
        <v>200.12473363068847</v>
      </c>
      <c r="N5" s="18">
        <v>1.501989</v>
      </c>
    </row>
    <row r="6" spans="1:14" x14ac:dyDescent="0.45">
      <c r="A6" s="5" t="s">
        <v>116</v>
      </c>
      <c r="B6" s="19">
        <v>2019</v>
      </c>
      <c r="C6" s="12">
        <v>30868.31506849315</v>
      </c>
      <c r="D6" s="13">
        <v>23050.126027397262</v>
      </c>
      <c r="E6" s="13">
        <v>23332.695890410956</v>
      </c>
      <c r="F6" s="13"/>
      <c r="G6" s="14">
        <v>7779.8657534246568</v>
      </c>
      <c r="H6" s="15">
        <f t="shared" si="0"/>
        <v>85031.002739726027</v>
      </c>
      <c r="I6" s="13">
        <v>5063.5686164383569</v>
      </c>
      <c r="J6" s="13">
        <v>4736.7967921569016</v>
      </c>
      <c r="K6" s="16">
        <v>91884.173496986288</v>
      </c>
      <c r="L6" s="13">
        <v>4808.6824035890404</v>
      </c>
      <c r="M6" s="17">
        <v>130.38714869659862</v>
      </c>
      <c r="N6" s="18">
        <v>0.97859000000000018</v>
      </c>
    </row>
    <row r="7" spans="1:14" x14ac:dyDescent="0.45">
      <c r="A7" s="5" t="s">
        <v>116</v>
      </c>
      <c r="B7" s="5">
        <v>2020</v>
      </c>
      <c r="C7" s="6">
        <v>31633.505464480873</v>
      </c>
      <c r="D7" s="7">
        <v>21696.6912568306</v>
      </c>
      <c r="E7" s="7">
        <v>21358.546448087433</v>
      </c>
      <c r="F7" s="7"/>
      <c r="G7" s="8">
        <v>7678.9972677595624</v>
      </c>
      <c r="H7" s="9">
        <f t="shared" si="0"/>
        <v>82367.740437158471</v>
      </c>
      <c r="I7" s="7">
        <v>5555.4883661202184</v>
      </c>
      <c r="J7" s="7">
        <v>6206.8009112759964</v>
      </c>
      <c r="K7" s="10">
        <v>90665.533578387971</v>
      </c>
      <c r="L7" s="7">
        <v>4481.391833333334</v>
      </c>
      <c r="M7" s="11">
        <v>119.93327127520959</v>
      </c>
      <c r="N7" s="18">
        <v>0.90259699999999998</v>
      </c>
    </row>
    <row r="8" spans="1:14" x14ac:dyDescent="0.45">
      <c r="A8" s="5" t="s">
        <v>116</v>
      </c>
      <c r="B8" s="19">
        <v>2021</v>
      </c>
      <c r="C8" s="12">
        <v>30844.635616438361</v>
      </c>
      <c r="D8" s="13">
        <v>21239.241095890411</v>
      </c>
      <c r="E8" s="13">
        <v>21622.161643835618</v>
      </c>
      <c r="F8" s="13"/>
      <c r="G8" s="14">
        <v>7794.5589041095891</v>
      </c>
      <c r="H8" s="15">
        <f t="shared" si="0"/>
        <v>81500.597260273978</v>
      </c>
      <c r="I8" s="13">
        <v>6571.3483068493151</v>
      </c>
      <c r="J8" s="13">
        <v>9248.5829484843143</v>
      </c>
      <c r="K8" s="16">
        <v>92741.394123287697</v>
      </c>
      <c r="L8" s="13">
        <v>5183.7203150684936</v>
      </c>
      <c r="M8" s="17">
        <v>69.730789703622037</v>
      </c>
      <c r="N8" s="18">
        <v>0.52334799999999992</v>
      </c>
    </row>
    <row r="9" spans="1:14" x14ac:dyDescent="0.45">
      <c r="A9" s="5" t="s">
        <v>116</v>
      </c>
      <c r="B9" s="5">
        <v>2022</v>
      </c>
      <c r="C9" s="6">
        <v>33120.676712328765</v>
      </c>
      <c r="D9" s="7">
        <v>21040.747945205479</v>
      </c>
      <c r="E9" s="7">
        <v>22978.673972602741</v>
      </c>
      <c r="F9" s="7"/>
      <c r="G9" s="8">
        <v>8553.0109589041094</v>
      </c>
      <c r="H9" s="9">
        <f t="shared" si="0"/>
        <v>85693.109589041094</v>
      </c>
      <c r="I9" s="7">
        <v>6544.2411808219167</v>
      </c>
      <c r="J9" s="7">
        <v>10227.666228642283</v>
      </c>
      <c r="K9" s="10">
        <v>96792.80030969865</v>
      </c>
      <c r="L9" s="7">
        <v>5820.6448273972592</v>
      </c>
      <c r="M9" s="11">
        <v>61.698294331379181</v>
      </c>
      <c r="N9" s="18">
        <v>0.46306200000000008</v>
      </c>
    </row>
    <row r="10" spans="1:14" x14ac:dyDescent="0.45">
      <c r="A10" s="5" t="s">
        <v>116</v>
      </c>
      <c r="B10" s="19">
        <v>2023</v>
      </c>
      <c r="C10" s="12">
        <v>34883.09315068493</v>
      </c>
      <c r="D10" s="13">
        <v>21806.509589041096</v>
      </c>
      <c r="E10" s="13">
        <v>21359.7095890411</v>
      </c>
      <c r="F10" s="13"/>
      <c r="G10" s="14">
        <v>8884.6767123287682</v>
      </c>
      <c r="H10" s="15">
        <f t="shared" si="0"/>
        <v>86933.989041095891</v>
      </c>
      <c r="I10" s="13">
        <v>6126.1528219178099</v>
      </c>
      <c r="J10" s="13">
        <v>11331.228479079078</v>
      </c>
      <c r="K10" s="16">
        <v>101617.11514561645</v>
      </c>
      <c r="L10" s="13">
        <v>5466.4685034246577</v>
      </c>
      <c r="M10" s="17">
        <v>59.304241369688903</v>
      </c>
      <c r="N10" s="18">
        <v>0.44509400000000005</v>
      </c>
    </row>
    <row r="11" spans="1:14" x14ac:dyDescent="0.45">
      <c r="A11" s="5" t="s">
        <v>116</v>
      </c>
      <c r="B11" s="5">
        <v>2024</v>
      </c>
      <c r="C11" s="6">
        <v>36480.627273224047</v>
      </c>
      <c r="D11" s="7">
        <v>23385.427333333333</v>
      </c>
      <c r="E11" s="7">
        <v>20886.157346994532</v>
      </c>
      <c r="F11" s="7"/>
      <c r="G11" s="8">
        <v>8814.2507049180331</v>
      </c>
      <c r="H11" s="9">
        <f t="shared" si="0"/>
        <v>89566.462658469944</v>
      </c>
      <c r="I11" s="7">
        <v>6576.4292049180331</v>
      </c>
      <c r="J11" s="7">
        <v>11416.133923957561</v>
      </c>
      <c r="K11" s="10">
        <v>102547.02786423494</v>
      </c>
      <c r="L11" s="7">
        <v>5975.0762472677598</v>
      </c>
      <c r="M11" s="11">
        <v>146.98850540977824</v>
      </c>
      <c r="N11" s="18">
        <v>1.1062100000000001</v>
      </c>
    </row>
    <row r="12" spans="1:14" x14ac:dyDescent="0.45">
      <c r="A12" s="5" t="s">
        <v>116</v>
      </c>
      <c r="B12" s="19">
        <v>2025</v>
      </c>
      <c r="C12" s="12">
        <v>35781.082571728148</v>
      </c>
      <c r="D12" s="13">
        <v>24114.021920230789</v>
      </c>
      <c r="E12" s="13">
        <v>22375.601720191764</v>
      </c>
      <c r="F12" s="13"/>
      <c r="G12" s="14">
        <v>9098.8034974203056</v>
      </c>
      <c r="H12" s="15">
        <f t="shared" si="0"/>
        <v>91369.509709570993</v>
      </c>
      <c r="I12" s="13">
        <v>6905.8655725716435</v>
      </c>
      <c r="J12" s="13">
        <v>13999.34107632877</v>
      </c>
      <c r="K12" s="16">
        <v>106783.90584657533</v>
      </c>
      <c r="L12" s="13">
        <v>5969.4209318720759</v>
      </c>
      <c r="M12" s="17">
        <v>20.186617176741972</v>
      </c>
      <c r="N12" s="18">
        <v>0.15150589533141054</v>
      </c>
    </row>
    <row r="13" spans="1:14" x14ac:dyDescent="0.45">
      <c r="A13" s="5" t="s">
        <v>116</v>
      </c>
      <c r="B13" s="5">
        <v>2026</v>
      </c>
      <c r="C13" s="6">
        <v>36575.636375329093</v>
      </c>
      <c r="D13" s="7">
        <v>23181.595827985653</v>
      </c>
      <c r="E13" s="7">
        <v>21501.842283747661</v>
      </c>
      <c r="F13" s="7"/>
      <c r="G13" s="8">
        <v>9130.345317164707</v>
      </c>
      <c r="H13" s="9">
        <f t="shared" si="0"/>
        <v>90389.419804227116</v>
      </c>
      <c r="I13" s="7">
        <v>7199.4287782964047</v>
      </c>
      <c r="J13" s="7">
        <v>15791.711314030796</v>
      </c>
      <c r="K13" s="10">
        <v>108092.73972602739</v>
      </c>
      <c r="L13" s="7">
        <v>5951.5184889153379</v>
      </c>
      <c r="M13" s="11">
        <v>26.586507894940521</v>
      </c>
      <c r="N13" s="18">
        <v>0.19953876605930071</v>
      </c>
    </row>
    <row r="14" spans="1:14" x14ac:dyDescent="0.45">
      <c r="A14" s="5" t="s">
        <v>116</v>
      </c>
      <c r="B14" s="19">
        <v>2027</v>
      </c>
      <c r="C14" s="12">
        <v>37252.622724680463</v>
      </c>
      <c r="D14" s="13">
        <v>23181.595827985653</v>
      </c>
      <c r="E14" s="13">
        <v>21540.389712684708</v>
      </c>
      <c r="F14" s="13"/>
      <c r="G14" s="14">
        <v>9294.512055776604</v>
      </c>
      <c r="H14" s="15">
        <f t="shared" si="0"/>
        <v>91269.120321127441</v>
      </c>
      <c r="I14" s="13">
        <v>7374.1284463700031</v>
      </c>
      <c r="J14" s="13">
        <v>17643.367504432623</v>
      </c>
      <c r="K14" s="16">
        <v>110652.60273972602</v>
      </c>
      <c r="L14" s="13">
        <v>5915.6043099850549</v>
      </c>
      <c r="M14" s="17">
        <v>26.586507894940521</v>
      </c>
      <c r="N14" s="18">
        <v>0.19953876605930071</v>
      </c>
    </row>
    <row r="15" spans="1:14" x14ac:dyDescent="0.45">
      <c r="A15" s="5" t="s">
        <v>116</v>
      </c>
      <c r="B15" s="5">
        <v>2028</v>
      </c>
      <c r="C15" s="6">
        <v>38067.074654290998</v>
      </c>
      <c r="D15" s="7">
        <v>23341.548839198749</v>
      </c>
      <c r="E15" s="7">
        <v>21755.793609811553</v>
      </c>
      <c r="F15" s="7"/>
      <c r="G15" s="8">
        <v>9331.6901039997101</v>
      </c>
      <c r="H15" s="9">
        <f t="shared" si="0"/>
        <v>92496.107207301015</v>
      </c>
      <c r="I15" s="7">
        <v>7565.8794843101359</v>
      </c>
      <c r="J15" s="7">
        <v>19396.429898103019</v>
      </c>
      <c r="K15" s="10">
        <v>113832.67970227292</v>
      </c>
      <c r="L15" s="7">
        <v>5767.7142022354283</v>
      </c>
      <c r="M15" s="11">
        <v>26.575153977956848</v>
      </c>
      <c r="N15" s="18">
        <v>0.2</v>
      </c>
    </row>
    <row r="16" spans="1:14" x14ac:dyDescent="0.45">
      <c r="A16" s="5" t="s">
        <v>116</v>
      </c>
      <c r="B16" s="19">
        <v>2029</v>
      </c>
      <c r="C16" s="12">
        <v>38843.313802752156</v>
      </c>
      <c r="D16" s="13">
        <v>23502.605526189222</v>
      </c>
      <c r="E16" s="13">
        <v>21973.351545909671</v>
      </c>
      <c r="F16" s="13"/>
      <c r="G16" s="14">
        <v>9369.0168644157093</v>
      </c>
      <c r="H16" s="15">
        <f t="shared" si="0"/>
        <v>93688.287739266758</v>
      </c>
      <c r="I16" s="13">
        <v>7686.0494851748253</v>
      </c>
      <c r="J16" s="13">
        <v>21312.038642722586</v>
      </c>
      <c r="K16" s="16">
        <v>117567.48570308226</v>
      </c>
      <c r="L16" s="13">
        <v>5652.3599181907193</v>
      </c>
      <c r="M16" s="17">
        <v>26.647962618992349</v>
      </c>
      <c r="N16" s="18">
        <v>0.2</v>
      </c>
    </row>
    <row r="17" spans="1:14" x14ac:dyDescent="0.45">
      <c r="A17" s="5" t="s">
        <v>116</v>
      </c>
      <c r="B17" s="5">
        <v>2030</v>
      </c>
      <c r="C17" s="6">
        <v>39419.832628290438</v>
      </c>
      <c r="D17" s="7">
        <v>23664.773504319925</v>
      </c>
      <c r="E17" s="7">
        <v>22116.178330958086</v>
      </c>
      <c r="F17" s="7"/>
      <c r="G17" s="8">
        <v>9406.4929318733721</v>
      </c>
      <c r="H17" s="9">
        <f t="shared" si="0"/>
        <v>94607.277395441823</v>
      </c>
      <c r="I17" s="7">
        <v>7774.2725775979852</v>
      </c>
      <c r="J17" s="7">
        <v>24795.789310683474</v>
      </c>
      <c r="K17" s="10">
        <v>121986.98178865867</v>
      </c>
      <c r="L17" s="7">
        <v>5567.5745194178589</v>
      </c>
      <c r="M17" s="11">
        <v>26.647962618992349</v>
      </c>
      <c r="N17" s="18">
        <v>0.2</v>
      </c>
    </row>
    <row r="18" spans="1:14" x14ac:dyDescent="0.45">
      <c r="A18" s="5" t="s">
        <v>116</v>
      </c>
      <c r="B18" s="19">
        <v>2031</v>
      </c>
      <c r="C18" s="12">
        <v>39836.726803273617</v>
      </c>
      <c r="D18" s="13">
        <v>23810.311861371494</v>
      </c>
      <c r="E18" s="13">
        <v>22270.991579274789</v>
      </c>
      <c r="F18" s="13"/>
      <c r="G18" s="14">
        <v>9444.1189036008655</v>
      </c>
      <c r="H18" s="15">
        <f t="shared" si="0"/>
        <v>95362.149147520773</v>
      </c>
      <c r="I18" s="13">
        <v>7852.0157996991811</v>
      </c>
      <c r="J18" s="13">
        <v>27506.598253334545</v>
      </c>
      <c r="K18" s="16">
        <v>125342.33840173781</v>
      </c>
      <c r="L18" s="13">
        <v>5567.5745194178589</v>
      </c>
      <c r="M18" s="17">
        <v>26.647962618992349</v>
      </c>
      <c r="N18" s="18">
        <v>0.2</v>
      </c>
    </row>
    <row r="19" spans="1:14" x14ac:dyDescent="0.45">
      <c r="A19" s="5" t="s">
        <v>116</v>
      </c>
      <c r="B19" s="5">
        <v>2032</v>
      </c>
      <c r="C19" s="6">
        <v>40044.623289775955</v>
      </c>
      <c r="D19" s="7">
        <v>23956.745279318933</v>
      </c>
      <c r="E19" s="7">
        <v>22438.024016119351</v>
      </c>
      <c r="F19" s="7"/>
      <c r="G19" s="8">
        <v>9481.8953792152679</v>
      </c>
      <c r="H19" s="9">
        <f t="shared" si="0"/>
        <v>95921.287964429503</v>
      </c>
      <c r="I19" s="7">
        <v>7930.5359576961728</v>
      </c>
      <c r="J19" s="7">
        <v>29646.393182217274</v>
      </c>
      <c r="K19" s="10">
        <v>128033.54766433174</v>
      </c>
      <c r="L19" s="7">
        <v>5567.5745194178589</v>
      </c>
      <c r="M19" s="11">
        <v>26.575153977956848</v>
      </c>
      <c r="N19" s="18">
        <v>0.2</v>
      </c>
    </row>
    <row r="20" spans="1:14" x14ac:dyDescent="0.45">
      <c r="A20" s="5" t="s">
        <v>116</v>
      </c>
      <c r="B20" s="19">
        <v>2033</v>
      </c>
      <c r="C20" s="12">
        <v>40305.261341076286</v>
      </c>
      <c r="D20" s="13">
        <v>24104.079262786749</v>
      </c>
      <c r="E20" s="13">
        <v>22617.528208248306</v>
      </c>
      <c r="F20" s="13"/>
      <c r="G20" s="14">
        <v>9519.82296073213</v>
      </c>
      <c r="H20" s="15">
        <f t="shared" si="0"/>
        <v>96546.691772843464</v>
      </c>
      <c r="I20" s="13">
        <v>8009.8413172731352</v>
      </c>
      <c r="J20" s="13">
        <v>30096.778975023542</v>
      </c>
      <c r="K20" s="16">
        <v>129112.67302376917</v>
      </c>
      <c r="L20" s="13">
        <v>5567.5745194178589</v>
      </c>
      <c r="M20" s="17">
        <v>26.647962618992349</v>
      </c>
      <c r="N20" s="18">
        <v>0.2</v>
      </c>
    </row>
    <row r="21" spans="1:14" x14ac:dyDescent="0.45">
      <c r="A21" s="5" t="s">
        <v>116</v>
      </c>
      <c r="B21" s="5">
        <v>2034</v>
      </c>
      <c r="C21" s="6">
        <v>40796.247102405789</v>
      </c>
      <c r="D21" s="7">
        <v>24252.319350252888</v>
      </c>
      <c r="E21" s="7">
        <v>22773.589152885219</v>
      </c>
      <c r="F21" s="7"/>
      <c r="G21" s="8">
        <v>9557.9022525750588</v>
      </c>
      <c r="H21" s="9">
        <f t="shared" si="0"/>
        <v>97380.057858118962</v>
      </c>
      <c r="I21" s="7">
        <v>8089.9397304458671</v>
      </c>
      <c r="J21" s="7">
        <v>30260.494428129543</v>
      </c>
      <c r="K21" s="10">
        <v>130205.25715441116</v>
      </c>
      <c r="L21" s="7">
        <v>5567.5745194178589</v>
      </c>
      <c r="M21" s="11">
        <v>26.647962618992349</v>
      </c>
      <c r="N21" s="18">
        <v>0.2</v>
      </c>
    </row>
    <row r="22" spans="1:14" x14ac:dyDescent="0.45">
      <c r="A22" s="5" t="s">
        <v>116</v>
      </c>
      <c r="B22" s="19">
        <v>2035</v>
      </c>
      <c r="C22" s="12">
        <v>41593.398157904958</v>
      </c>
      <c r="D22" s="13">
        <v>24344.47816378385</v>
      </c>
      <c r="E22" s="13">
        <v>22887.45709864964</v>
      </c>
      <c r="F22" s="13"/>
      <c r="G22" s="14">
        <v>9596.1338615853583</v>
      </c>
      <c r="H22" s="15">
        <f t="shared" si="0"/>
        <v>98421.467281923804</v>
      </c>
      <c r="I22" s="13">
        <v>8170.8391277503251</v>
      </c>
      <c r="J22" s="13">
        <v>30260.517420014836</v>
      </c>
      <c r="K22" s="16">
        <v>131381.11078558007</v>
      </c>
      <c r="L22" s="13">
        <v>5567.5745194178589</v>
      </c>
      <c r="M22" s="17">
        <v>26.647962618992349</v>
      </c>
      <c r="N22" s="18">
        <v>0.2</v>
      </c>
    </row>
    <row r="23" spans="1:14" x14ac:dyDescent="0.45">
      <c r="A23" s="5" t="s">
        <v>116</v>
      </c>
      <c r="B23" s="5">
        <v>2036</v>
      </c>
      <c r="C23" s="6">
        <v>41985.154667541123</v>
      </c>
      <c r="D23" s="7">
        <v>24436.987180806231</v>
      </c>
      <c r="E23" s="7">
        <v>22997.316892723156</v>
      </c>
      <c r="F23" s="7"/>
      <c r="G23" s="8">
        <v>9634.5183970316994</v>
      </c>
      <c r="H23" s="9">
        <f t="shared" si="0"/>
        <v>99053.977138102215</v>
      </c>
      <c r="I23" s="7">
        <v>8252.5475190278285</v>
      </c>
      <c r="J23" s="7">
        <v>30177.838644617157</v>
      </c>
      <c r="K23" s="10">
        <v>131790.62308665589</v>
      </c>
      <c r="L23" s="7">
        <v>5567.5745194178589</v>
      </c>
      <c r="M23" s="11">
        <v>26.575153977956848</v>
      </c>
      <c r="N23" s="18">
        <v>0.2</v>
      </c>
    </row>
    <row r="24" spans="1:14" x14ac:dyDescent="0.45">
      <c r="A24" s="5" t="s">
        <v>116</v>
      </c>
      <c r="B24" s="19">
        <v>2037</v>
      </c>
      <c r="C24" s="12">
        <v>42922.920941976532</v>
      </c>
      <c r="D24" s="13">
        <v>24529.847732093294</v>
      </c>
      <c r="E24" s="13">
        <v>23103.104550429682</v>
      </c>
      <c r="F24" s="13"/>
      <c r="G24" s="14">
        <v>9673.0564706198275</v>
      </c>
      <c r="H24" s="15">
        <f t="shared" si="0"/>
        <v>100228.92969511932</v>
      </c>
      <c r="I24" s="13">
        <v>8335.0729942181079</v>
      </c>
      <c r="J24" s="13">
        <v>30260.517654602409</v>
      </c>
      <c r="K24" s="16">
        <v>133117.63997557259</v>
      </c>
      <c r="L24" s="13">
        <v>5567.5745194178589</v>
      </c>
      <c r="M24" s="17">
        <v>26.647962618992349</v>
      </c>
      <c r="N24" s="18">
        <v>0.2</v>
      </c>
    </row>
    <row r="25" spans="1:14" x14ac:dyDescent="0.45">
      <c r="A25" s="5" t="s">
        <v>116</v>
      </c>
      <c r="B25" s="5">
        <v>2038</v>
      </c>
      <c r="C25" s="6">
        <v>43183.341935117736</v>
      </c>
      <c r="D25" s="7">
        <v>24623.06115347525</v>
      </c>
      <c r="E25" s="7">
        <v>23204.758210451568</v>
      </c>
      <c r="F25" s="7"/>
      <c r="G25" s="8">
        <v>9711.7486965023072</v>
      </c>
      <c r="H25" s="9">
        <f t="shared" si="0"/>
        <v>100722.90999554687</v>
      </c>
      <c r="I25" s="7">
        <v>8418.4237241602877</v>
      </c>
      <c r="J25" s="7">
        <v>30260.517654602409</v>
      </c>
      <c r="K25" s="10">
        <v>133689.44395368942</v>
      </c>
      <c r="L25" s="7">
        <v>5567.5745194178589</v>
      </c>
      <c r="M25" s="11">
        <v>26.647962618992349</v>
      </c>
      <c r="N25" s="18">
        <v>0.2</v>
      </c>
    </row>
    <row r="26" spans="1:14" x14ac:dyDescent="0.45">
      <c r="A26" s="5" t="s">
        <v>116</v>
      </c>
      <c r="B26" s="19">
        <v>2039</v>
      </c>
      <c r="C26" s="12">
        <v>43761.48859076426</v>
      </c>
      <c r="D26" s="13">
        <v>24716.628785858455</v>
      </c>
      <c r="E26" s="13">
        <v>23302.218194935467</v>
      </c>
      <c r="F26" s="13"/>
      <c r="G26" s="14">
        <v>9750.5956912883157</v>
      </c>
      <c r="H26" s="15">
        <f t="shared" si="0"/>
        <v>101530.9312628465</v>
      </c>
      <c r="I26" s="13">
        <v>8502.6079614018909</v>
      </c>
      <c r="J26" s="13">
        <v>30260.517654602409</v>
      </c>
      <c r="K26" s="16">
        <v>134679.0956510668</v>
      </c>
      <c r="L26" s="13">
        <v>5567.5745194178589</v>
      </c>
      <c r="M26" s="17">
        <v>26.647962618992349</v>
      </c>
      <c r="N26" s="18">
        <v>0.2</v>
      </c>
    </row>
    <row r="27" spans="1:14" x14ac:dyDescent="0.45">
      <c r="A27" s="5" t="s">
        <v>116</v>
      </c>
      <c r="B27" s="5">
        <v>2040</v>
      </c>
      <c r="C27" s="6">
        <v>43901.604287420778</v>
      </c>
      <c r="D27" s="7">
        <v>24810.551975244718</v>
      </c>
      <c r="E27" s="7">
        <v>23395.427067715209</v>
      </c>
      <c r="F27" s="7"/>
      <c r="G27" s="8">
        <v>9789.5980740534687</v>
      </c>
      <c r="H27" s="9">
        <f t="shared" si="0"/>
        <v>101897.18140443417</v>
      </c>
      <c r="I27" s="7">
        <v>8587.63404101591</v>
      </c>
      <c r="J27" s="7">
        <v>30177.838644617157</v>
      </c>
      <c r="K27" s="10">
        <v>135034.67514736089</v>
      </c>
      <c r="L27" s="7">
        <v>5511.8987742236804</v>
      </c>
      <c r="M27" s="11">
        <v>26.575153977956848</v>
      </c>
      <c r="N27" s="18">
        <v>0.2</v>
      </c>
    </row>
    <row r="28" spans="1:14" x14ac:dyDescent="0.45">
      <c r="A28" s="5" t="s">
        <v>116</v>
      </c>
      <c r="B28" s="19">
        <v>2041</v>
      </c>
      <c r="C28" s="12">
        <v>44111.218228088692</v>
      </c>
      <c r="D28" s="13">
        <v>24904.894099130583</v>
      </c>
      <c r="E28" s="13">
        <v>23489.008775986069</v>
      </c>
      <c r="F28" s="13"/>
      <c r="G28" s="14">
        <v>9828.7564663496833</v>
      </c>
      <c r="H28" s="15">
        <f t="shared" si="0"/>
        <v>102333.87756955503</v>
      </c>
      <c r="I28" s="13">
        <v>8673.5103814260692</v>
      </c>
      <c r="J28" s="13">
        <v>30260.517654602409</v>
      </c>
      <c r="K28" s="16">
        <v>135852.62347220018</v>
      </c>
      <c r="L28" s="13">
        <v>5511.8987742236804</v>
      </c>
      <c r="M28" s="17">
        <v>26.647962618992349</v>
      </c>
      <c r="N28" s="18">
        <v>0.2</v>
      </c>
    </row>
    <row r="29" spans="1:14" x14ac:dyDescent="0.45">
      <c r="A29" s="5" t="s">
        <v>116</v>
      </c>
      <c r="B29" s="5">
        <v>2042</v>
      </c>
      <c r="C29" s="6">
        <v>44541.179619144626</v>
      </c>
      <c r="D29" s="7">
        <v>24999.657221177778</v>
      </c>
      <c r="E29" s="7">
        <v>23582.964811090013</v>
      </c>
      <c r="F29" s="7"/>
      <c r="G29" s="8">
        <v>9868.0714922150819</v>
      </c>
      <c r="H29" s="9">
        <f t="shared" si="0"/>
        <v>102991.8731436275</v>
      </c>
      <c r="I29" s="7">
        <v>8760.2454852403316</v>
      </c>
      <c r="J29" s="7">
        <v>30260.517654602409</v>
      </c>
      <c r="K29" s="10">
        <v>136640.04670530828</v>
      </c>
      <c r="L29" s="7">
        <v>5511.8987742236804</v>
      </c>
      <c r="M29" s="11">
        <v>26.647962618992349</v>
      </c>
      <c r="N29" s="18">
        <v>0.2</v>
      </c>
    </row>
    <row r="30" spans="1:14" x14ac:dyDescent="0.45">
      <c r="A30" s="5" t="s">
        <v>116</v>
      </c>
      <c r="B30" s="19">
        <v>2043</v>
      </c>
      <c r="C30" s="12">
        <v>44975.262703398192</v>
      </c>
      <c r="D30" s="13">
        <v>25094.84341604741</v>
      </c>
      <c r="E30" s="13">
        <v>23677.29667033437</v>
      </c>
      <c r="F30" s="13"/>
      <c r="G30" s="14">
        <v>9907.5437781839428</v>
      </c>
      <c r="H30" s="15">
        <f t="shared" si="0"/>
        <v>103654.94656796391</v>
      </c>
      <c r="I30" s="13">
        <v>8847.8479400927336</v>
      </c>
      <c r="J30" s="13">
        <v>30260.517654602409</v>
      </c>
      <c r="K30" s="16">
        <v>137317.64551075897</v>
      </c>
      <c r="L30" s="13">
        <v>5511.8987742236804</v>
      </c>
      <c r="M30" s="17">
        <v>26.647962618992349</v>
      </c>
      <c r="N30" s="18">
        <v>0.2</v>
      </c>
    </row>
    <row r="31" spans="1:14" x14ac:dyDescent="0.45">
      <c r="A31" s="5" t="s">
        <v>116</v>
      </c>
      <c r="B31" s="5">
        <v>2044</v>
      </c>
      <c r="C31" s="6">
        <v>45074.599370586577</v>
      </c>
      <c r="D31" s="7">
        <v>25190.454769462554</v>
      </c>
      <c r="E31" s="7">
        <v>23772.005857015709</v>
      </c>
      <c r="F31" s="7"/>
      <c r="G31" s="8">
        <v>9947.1739532966785</v>
      </c>
      <c r="H31" s="9">
        <f t="shared" si="0"/>
        <v>103984.23395036152</v>
      </c>
      <c r="I31" s="7">
        <v>8936.3264194936619</v>
      </c>
      <c r="J31" s="7">
        <v>30177.838644617157</v>
      </c>
      <c r="K31" s="10">
        <v>137669.13503248637</v>
      </c>
      <c r="L31" s="7">
        <v>5511.8987742236804</v>
      </c>
      <c r="M31" s="11">
        <v>26.575153977956848</v>
      </c>
      <c r="N31" s="18">
        <v>0.2</v>
      </c>
    </row>
    <row r="32" spans="1:14" x14ac:dyDescent="0.45">
      <c r="A32" s="5" t="s">
        <v>116</v>
      </c>
      <c r="B32" s="19">
        <v>2045</v>
      </c>
      <c r="C32" s="12">
        <v>45341.996805950417</v>
      </c>
      <c r="D32" s="13">
        <v>25286.49337827113</v>
      </c>
      <c r="E32" s="13">
        <v>23867.093880443772</v>
      </c>
      <c r="F32" s="13"/>
      <c r="G32" s="14">
        <v>9986.9626491098643</v>
      </c>
      <c r="H32" s="15">
        <f t="shared" si="0"/>
        <v>104482.54671377518</v>
      </c>
      <c r="I32" s="13">
        <v>9025.689683688599</v>
      </c>
      <c r="J32" s="13">
        <v>30260.517654602409</v>
      </c>
      <c r="K32" s="16">
        <v>138386.59955644328</v>
      </c>
      <c r="L32" s="13">
        <v>5511.8987742236804</v>
      </c>
      <c r="M32" s="17">
        <v>26.647962618992349</v>
      </c>
      <c r="N32" s="18">
        <v>0.2</v>
      </c>
    </row>
    <row r="33" spans="1:14" x14ac:dyDescent="0.45">
      <c r="A33" s="5" t="s">
        <v>116</v>
      </c>
      <c r="B33" s="5">
        <v>2046</v>
      </c>
      <c r="C33" s="6">
        <v>45956.22667703958</v>
      </c>
      <c r="D33" s="7">
        <v>25382.961350509235</v>
      </c>
      <c r="E33" s="7">
        <v>23962.562255965546</v>
      </c>
      <c r="F33" s="7"/>
      <c r="G33" s="8">
        <v>10026.910499706304</v>
      </c>
      <c r="H33" s="9">
        <f t="shared" si="0"/>
        <v>105328.66078322066</v>
      </c>
      <c r="I33" s="7">
        <v>9115.946580525484</v>
      </c>
      <c r="J33" s="7">
        <v>30260.517654602409</v>
      </c>
      <c r="K33" s="10">
        <v>139337.21448733466</v>
      </c>
      <c r="L33" s="7">
        <v>5484.3392803525621</v>
      </c>
      <c r="M33" s="11">
        <v>26.647962618992349</v>
      </c>
      <c r="N33" s="18">
        <v>0.2</v>
      </c>
    </row>
    <row r="34" spans="1:14" x14ac:dyDescent="0.45">
      <c r="A34" s="5" t="s">
        <v>116</v>
      </c>
      <c r="B34" s="19">
        <v>2047</v>
      </c>
      <c r="C34" s="12">
        <v>46345.007117294852</v>
      </c>
      <c r="D34" s="13">
        <v>25479.860805464803</v>
      </c>
      <c r="E34" s="13">
        <v>24058.41250498941</v>
      </c>
      <c r="F34" s="13"/>
      <c r="G34" s="14">
        <v>10067.018141705128</v>
      </c>
      <c r="H34" s="15">
        <f t="shared" si="0"/>
        <v>105950.2985694542</v>
      </c>
      <c r="I34" s="13">
        <v>9207.1060463307404</v>
      </c>
      <c r="J34" s="13">
        <v>30260.517654602409</v>
      </c>
      <c r="K34" s="16">
        <v>140092.8040490289</v>
      </c>
      <c r="L34" s="13">
        <v>5484.3392803525621</v>
      </c>
      <c r="M34" s="17">
        <v>26.647962618992349</v>
      </c>
      <c r="N34" s="18">
        <v>0.2</v>
      </c>
    </row>
    <row r="35" spans="1:14" x14ac:dyDescent="0.45">
      <c r="A35" s="5" t="s">
        <v>116</v>
      </c>
      <c r="B35" s="5">
        <v>2048</v>
      </c>
      <c r="C35" s="6">
        <v>46736.780023807798</v>
      </c>
      <c r="D35" s="7">
        <v>25577.193873741679</v>
      </c>
      <c r="E35" s="7">
        <v>24154.646155009366</v>
      </c>
      <c r="F35" s="7"/>
      <c r="G35" s="8">
        <v>10107.28621427195</v>
      </c>
      <c r="H35" s="9">
        <f t="shared" si="0"/>
        <v>106575.90626683079</v>
      </c>
      <c r="I35" s="7">
        <v>9299.1771067940481</v>
      </c>
      <c r="J35" s="7">
        <v>30177.838644617157</v>
      </c>
      <c r="K35" s="10">
        <v>140656.95839438619</v>
      </c>
      <c r="L35" s="7">
        <v>5484.3392803525621</v>
      </c>
      <c r="M35" s="11">
        <v>26.575153977956848</v>
      </c>
      <c r="N35" s="18">
        <v>0.2</v>
      </c>
    </row>
    <row r="36" spans="1:14" x14ac:dyDescent="0.45">
      <c r="A36" s="5" t="s">
        <v>116</v>
      </c>
      <c r="B36" s="19">
        <v>2049</v>
      </c>
      <c r="C36" s="12">
        <v>47131.564188402823</v>
      </c>
      <c r="D36" s="13">
        <v>25674.962697324056</v>
      </c>
      <c r="E36" s="13">
        <v>24251.264739629405</v>
      </c>
      <c r="F36" s="13"/>
      <c r="G36" s="14">
        <v>10147.715359129037</v>
      </c>
      <c r="H36" s="15">
        <f t="shared" si="0"/>
        <v>107205.50698448533</v>
      </c>
      <c r="I36" s="13">
        <v>9392.1688778619882</v>
      </c>
      <c r="J36" s="13">
        <v>30260.517654602409</v>
      </c>
      <c r="K36" s="16">
        <v>141474.9807707257</v>
      </c>
      <c r="L36" s="13">
        <v>5484.3392803525621</v>
      </c>
      <c r="M36" s="17">
        <v>26.647962618992349</v>
      </c>
      <c r="N36" s="18">
        <v>0.2</v>
      </c>
    </row>
    <row r="37" spans="1:14" x14ac:dyDescent="0.45">
      <c r="A37" s="5" t="s">
        <v>116</v>
      </c>
      <c r="B37" s="5">
        <v>2050</v>
      </c>
      <c r="C37" s="6">
        <v>47589.694924355652</v>
      </c>
      <c r="D37" s="7">
        <v>25773.169429641319</v>
      </c>
      <c r="E37" s="7">
        <v>24348.269798587924</v>
      </c>
      <c r="F37" s="7"/>
      <c r="G37" s="8">
        <v>10188.306220565553</v>
      </c>
      <c r="H37" s="9">
        <f t="shared" si="0"/>
        <v>107899.44037315044</v>
      </c>
      <c r="I37" s="7">
        <v>9486.090566640607</v>
      </c>
      <c r="J37" s="7">
        <v>30260.517654602409</v>
      </c>
      <c r="K37" s="10">
        <v>142312.46443446344</v>
      </c>
      <c r="L37" s="7">
        <v>5484.3392803525621</v>
      </c>
      <c r="M37" s="11">
        <v>26.647962618992349</v>
      </c>
      <c r="N37" s="18">
        <v>0.2</v>
      </c>
    </row>
  </sheetData>
  <conditionalFormatting sqref="C2:M37">
    <cfRule type="cellIs" dxfId="168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134C-BBFF-4167-B0A8-9791CD3FBC93}">
  <sheetPr codeName="Sheet10">
    <tabColor theme="6"/>
  </sheetPr>
  <dimension ref="A1:N311"/>
  <sheetViews>
    <sheetView workbookViewId="0"/>
  </sheetViews>
  <sheetFormatPr defaultRowHeight="14.25" x14ac:dyDescent="0.45"/>
  <cols>
    <col min="1" max="1" width="15.265625" bestFit="1" customWidth="1"/>
    <col min="8" max="8" width="10.59765625" bestFit="1" customWidth="1"/>
    <col min="11" max="11" width="13.86328125" customWidth="1"/>
    <col min="14" max="14" width="15.1328125" bestFit="1" customWidth="1"/>
  </cols>
  <sheetData>
    <row r="1" spans="1:14" ht="41.25" customHeight="1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x14ac:dyDescent="0.45">
      <c r="A2" s="5" t="s">
        <v>117</v>
      </c>
      <c r="B2" s="5">
        <v>2010</v>
      </c>
      <c r="C2" s="6">
        <f>'Africa Working'!C6</f>
        <v>0</v>
      </c>
      <c r="D2" s="7">
        <f>'Africa Working'!D6</f>
        <v>69.844897162052149</v>
      </c>
      <c r="E2" s="7">
        <f>'Africa Working'!E6</f>
        <v>0</v>
      </c>
      <c r="F2" s="7">
        <f>'Africa Working'!F6</f>
        <v>0</v>
      </c>
      <c r="G2" s="8">
        <f>'Africa Working'!G6</f>
        <v>0</v>
      </c>
      <c r="H2" s="9">
        <f>'Africa Working'!H6</f>
        <v>69.844897162052149</v>
      </c>
      <c r="I2" s="7">
        <f>'Africa Working'!I6</f>
        <v>0</v>
      </c>
      <c r="J2" s="7">
        <f>'Africa Working'!J6</f>
        <v>0</v>
      </c>
      <c r="K2" s="10">
        <f>'Africa Working'!K6</f>
        <v>69.844897162052149</v>
      </c>
      <c r="L2" s="7">
        <f>'Africa Working'!L6</f>
        <v>0</v>
      </c>
      <c r="M2" s="11">
        <f>'Africa Working'!M6</f>
        <v>0</v>
      </c>
      <c r="N2" s="18">
        <f>'Africa Working'!N6</f>
        <v>0</v>
      </c>
    </row>
    <row r="3" spans="1:14" x14ac:dyDescent="0.45">
      <c r="A3" s="19" t="s">
        <v>117</v>
      </c>
      <c r="B3" s="19">
        <v>2011</v>
      </c>
      <c r="C3" s="12">
        <f>'Africa Working'!C7</f>
        <v>0</v>
      </c>
      <c r="D3" s="13">
        <f>'Africa Working'!D7</f>
        <v>70.788747123701512</v>
      </c>
      <c r="E3" s="13">
        <f>'Africa Working'!E7</f>
        <v>0</v>
      </c>
      <c r="F3" s="13">
        <f>'Africa Working'!F7</f>
        <v>0</v>
      </c>
      <c r="G3" s="14">
        <f>'Africa Working'!G7</f>
        <v>0</v>
      </c>
      <c r="H3" s="15">
        <f>'Africa Working'!H7</f>
        <v>70.788747123701512</v>
      </c>
      <c r="I3" s="13">
        <f>'Africa Working'!I7</f>
        <v>0</v>
      </c>
      <c r="J3" s="13">
        <f>'Africa Working'!J7</f>
        <v>0</v>
      </c>
      <c r="K3" s="16">
        <f>'Africa Working'!K7</f>
        <v>70.788747123701512</v>
      </c>
      <c r="L3" s="13">
        <f>'Africa Working'!L7</f>
        <v>0</v>
      </c>
      <c r="M3" s="17">
        <f>'Africa Working'!M7</f>
        <v>0</v>
      </c>
      <c r="N3" s="18">
        <f>'Africa Working'!N7</f>
        <v>0</v>
      </c>
    </row>
    <row r="4" spans="1:14" x14ac:dyDescent="0.45">
      <c r="A4" s="5" t="s">
        <v>117</v>
      </c>
      <c r="B4" s="5">
        <v>2012</v>
      </c>
      <c r="C4" s="6">
        <f>'Africa Working'!C8</f>
        <v>0</v>
      </c>
      <c r="D4" s="7">
        <f>'Africa Working'!D8</f>
        <v>71.732597085350861</v>
      </c>
      <c r="E4" s="7">
        <f>'Africa Working'!E8</f>
        <v>0</v>
      </c>
      <c r="F4" s="7">
        <f>'Africa Working'!F8</f>
        <v>0</v>
      </c>
      <c r="G4" s="8">
        <f>'Africa Working'!G8</f>
        <v>0</v>
      </c>
      <c r="H4" s="9">
        <f>'Africa Working'!H8</f>
        <v>71.732597085350861</v>
      </c>
      <c r="I4" s="7">
        <f>'Africa Working'!I8</f>
        <v>0</v>
      </c>
      <c r="J4" s="7">
        <f>'Africa Working'!J8</f>
        <v>0</v>
      </c>
      <c r="K4" s="10">
        <f>'Africa Working'!K8</f>
        <v>71.732597085350861</v>
      </c>
      <c r="L4" s="7">
        <f>'Africa Working'!L8</f>
        <v>0</v>
      </c>
      <c r="M4" s="11">
        <f>'Africa Working'!M8</f>
        <v>0</v>
      </c>
      <c r="N4" s="18">
        <f>'Africa Working'!N8</f>
        <v>0</v>
      </c>
    </row>
    <row r="5" spans="1:14" x14ac:dyDescent="0.45">
      <c r="A5" s="19" t="s">
        <v>117</v>
      </c>
      <c r="B5" s="19">
        <v>2013</v>
      </c>
      <c r="C5" s="12">
        <f>'Africa Working'!C9</f>
        <v>0</v>
      </c>
      <c r="D5" s="13">
        <f>'Africa Working'!D9</f>
        <v>34.430653074692991</v>
      </c>
      <c r="E5" s="13">
        <f>'Africa Working'!E9</f>
        <v>0</v>
      </c>
      <c r="F5" s="13">
        <f>'Africa Working'!F9</f>
        <v>0</v>
      </c>
      <c r="G5" s="14">
        <f>'Africa Working'!G9</f>
        <v>4.2671953529304982</v>
      </c>
      <c r="H5" s="15">
        <f>'Africa Working'!H9</f>
        <v>38.697848427623491</v>
      </c>
      <c r="I5" s="13">
        <f>'Africa Working'!I9</f>
        <v>0</v>
      </c>
      <c r="J5" s="13">
        <f>'Africa Working'!J9</f>
        <v>42.774700753698632</v>
      </c>
      <c r="K5" s="16">
        <f>'Africa Working'!K9</f>
        <v>81.472549181322123</v>
      </c>
      <c r="L5" s="13">
        <f>'Africa Working'!L9</f>
        <v>0</v>
      </c>
      <c r="M5" s="17">
        <f>'Africa Working'!M9</f>
        <v>0</v>
      </c>
      <c r="N5" s="18">
        <f>'Africa Working'!N9</f>
        <v>0</v>
      </c>
    </row>
    <row r="6" spans="1:14" x14ac:dyDescent="0.45">
      <c r="A6" s="5" t="s">
        <v>117</v>
      </c>
      <c r="B6" s="5">
        <v>2014</v>
      </c>
      <c r="C6" s="6">
        <f>'Africa Working'!C10</f>
        <v>0</v>
      </c>
      <c r="D6" s="7">
        <f>'Africa Working'!D10</f>
        <v>25.729846717699086</v>
      </c>
      <c r="E6" s="7">
        <f>'Africa Working'!E10</f>
        <v>0</v>
      </c>
      <c r="F6" s="7">
        <f>'Africa Working'!F10</f>
        <v>0</v>
      </c>
      <c r="G6" s="8">
        <f>'Africa Working'!G10</f>
        <v>3.5295020934308718</v>
      </c>
      <c r="H6" s="9">
        <f>'Africa Working'!H10</f>
        <v>29.259348811129957</v>
      </c>
      <c r="I6" s="7">
        <f>'Africa Working'!I10</f>
        <v>0</v>
      </c>
      <c r="J6" s="7">
        <f>'Africa Working'!J10</f>
        <v>44.709218058630142</v>
      </c>
      <c r="K6" s="10">
        <f>'Africa Working'!K10</f>
        <v>73.968566869760096</v>
      </c>
      <c r="L6" s="7">
        <f>'Africa Working'!L10</f>
        <v>0</v>
      </c>
      <c r="M6" s="11">
        <f>'Africa Working'!M10</f>
        <v>0</v>
      </c>
      <c r="N6" s="18">
        <f>'Africa Working'!N10</f>
        <v>0</v>
      </c>
    </row>
    <row r="7" spans="1:14" x14ac:dyDescent="0.45">
      <c r="A7" s="19" t="s">
        <v>117</v>
      </c>
      <c r="B7" s="19">
        <v>2015</v>
      </c>
      <c r="C7" s="12">
        <f>'Africa Working'!C11</f>
        <v>0</v>
      </c>
      <c r="D7" s="13">
        <f>'Africa Working'!D11</f>
        <v>72.67644704700021</v>
      </c>
      <c r="E7" s="13">
        <f>'Africa Working'!E11</f>
        <v>0</v>
      </c>
      <c r="F7" s="13">
        <f>'Africa Working'!F11</f>
        <v>0</v>
      </c>
      <c r="G7" s="14">
        <f>'Africa Working'!G11</f>
        <v>0</v>
      </c>
      <c r="H7" s="15">
        <f>'Africa Working'!H11</f>
        <v>72.67644704700021</v>
      </c>
      <c r="I7" s="13">
        <f>'Africa Working'!I11</f>
        <v>0</v>
      </c>
      <c r="J7" s="13">
        <f>'Africa Working'!J11</f>
        <v>0</v>
      </c>
      <c r="K7" s="16">
        <f>'Africa Working'!K11</f>
        <v>72.67644704700021</v>
      </c>
      <c r="L7" s="13">
        <f>'Africa Working'!L11</f>
        <v>0</v>
      </c>
      <c r="M7" s="17">
        <f>'Africa Working'!M11</f>
        <v>0</v>
      </c>
      <c r="N7" s="18">
        <f>'Africa Working'!N11</f>
        <v>0</v>
      </c>
    </row>
    <row r="8" spans="1:14" x14ac:dyDescent="0.45">
      <c r="A8" s="5" t="s">
        <v>117</v>
      </c>
      <c r="B8" s="5">
        <v>2016</v>
      </c>
      <c r="C8" s="6">
        <f>'Africa Working'!C12</f>
        <v>0</v>
      </c>
      <c r="D8" s="7">
        <f>'Africa Working'!D12</f>
        <v>68.039163156475624</v>
      </c>
      <c r="E8" s="7">
        <f>'Africa Working'!E12</f>
        <v>0</v>
      </c>
      <c r="F8" s="7">
        <f>'Africa Working'!F12</f>
        <v>0</v>
      </c>
      <c r="G8" s="8">
        <f>'Africa Working'!G12</f>
        <v>7.468833775472647</v>
      </c>
      <c r="H8" s="9">
        <f>'Africa Working'!H12</f>
        <v>75.50799693194827</v>
      </c>
      <c r="I8" s="7">
        <f>'Africa Working'!I12</f>
        <v>0</v>
      </c>
      <c r="J8" s="7">
        <f>'Africa Working'!J12</f>
        <v>91.785776340000012</v>
      </c>
      <c r="K8" s="10">
        <f>'Africa Working'!K12</f>
        <v>167.29377327194828</v>
      </c>
      <c r="L8" s="7">
        <f>'Africa Working'!L12</f>
        <v>0</v>
      </c>
      <c r="M8" s="11">
        <f>'Africa Working'!M12</f>
        <v>0</v>
      </c>
      <c r="N8" s="18">
        <f>'Africa Working'!N12</f>
        <v>0</v>
      </c>
    </row>
    <row r="9" spans="1:14" x14ac:dyDescent="0.45">
      <c r="A9" s="19" t="s">
        <v>117</v>
      </c>
      <c r="B9" s="19">
        <v>2017</v>
      </c>
      <c r="C9" s="12">
        <f>'Africa Working'!C13</f>
        <v>0</v>
      </c>
      <c r="D9" s="13">
        <f>'Africa Working'!D13</f>
        <v>38.573657643195943</v>
      </c>
      <c r="E9" s="13">
        <f>'Africa Working'!E13</f>
        <v>0</v>
      </c>
      <c r="F9" s="13">
        <f>'Africa Working'!F13</f>
        <v>0</v>
      </c>
      <c r="G9" s="14">
        <f>'Africa Working'!G13</f>
        <v>40.709739135349743</v>
      </c>
      <c r="H9" s="15">
        <f>'Africa Working'!H13</f>
        <v>79.283396778545693</v>
      </c>
      <c r="I9" s="13">
        <f>'Africa Working'!I13</f>
        <v>0</v>
      </c>
      <c r="J9" s="13">
        <f>'Africa Working'!J13</f>
        <v>490.1842130750685</v>
      </c>
      <c r="K9" s="16">
        <f>'Africa Working'!K13</f>
        <v>569.46760985361425</v>
      </c>
      <c r="L9" s="13">
        <f>'Africa Working'!L13</f>
        <v>0</v>
      </c>
      <c r="M9" s="17">
        <f>'Africa Working'!M13</f>
        <v>0</v>
      </c>
      <c r="N9" s="18">
        <f>'Africa Working'!N13</f>
        <v>0</v>
      </c>
    </row>
    <row r="10" spans="1:14" x14ac:dyDescent="0.45">
      <c r="A10" s="5" t="s">
        <v>117</v>
      </c>
      <c r="B10" s="5">
        <v>2018</v>
      </c>
      <c r="C10" s="6">
        <f>'Africa Working'!C14</f>
        <v>0</v>
      </c>
      <c r="D10" s="7">
        <f>'Africa Working'!D14</f>
        <v>39.730867372491822</v>
      </c>
      <c r="E10" s="7">
        <f>'Africa Working'!E14</f>
        <v>0</v>
      </c>
      <c r="F10" s="7">
        <f>'Africa Working'!F14</f>
        <v>0</v>
      </c>
      <c r="G10" s="8">
        <f>'Africa Working'!G14</f>
        <v>45.310260265600007</v>
      </c>
      <c r="H10" s="9">
        <f>'Africa Working'!H14</f>
        <v>85.041127638091837</v>
      </c>
      <c r="I10" s="7">
        <f>'Africa Working'!I14</f>
        <v>0</v>
      </c>
      <c r="J10" s="7">
        <f>'Africa Working'!J14</f>
        <v>566.37825332000011</v>
      </c>
      <c r="K10" s="10">
        <f>'Africa Working'!K14</f>
        <v>651.41938095809201</v>
      </c>
      <c r="L10" s="7">
        <f>'Africa Working'!L14</f>
        <v>0</v>
      </c>
      <c r="M10" s="11">
        <f>'Africa Working'!M14</f>
        <v>0</v>
      </c>
      <c r="N10" s="18">
        <f>'Africa Working'!N14</f>
        <v>0</v>
      </c>
    </row>
    <row r="11" spans="1:14" x14ac:dyDescent="0.45">
      <c r="A11" s="19" t="s">
        <v>117</v>
      </c>
      <c r="B11" s="19">
        <v>2019</v>
      </c>
      <c r="C11" s="12">
        <f>'Africa Working'!C15</f>
        <v>0</v>
      </c>
      <c r="D11" s="13">
        <f>'Africa Working'!D15</f>
        <v>42.909336762291169</v>
      </c>
      <c r="E11" s="13">
        <f>'Africa Working'!E15</f>
        <v>0</v>
      </c>
      <c r="F11" s="13">
        <f>'Africa Working'!F15</f>
        <v>0</v>
      </c>
      <c r="G11" s="14">
        <f>'Africa Working'!G15</f>
        <v>43.694201824547939</v>
      </c>
      <c r="H11" s="15">
        <f>'Africa Working'!H15</f>
        <v>86.603538586839107</v>
      </c>
      <c r="I11" s="13">
        <f>'Africa Working'!I15</f>
        <v>0</v>
      </c>
      <c r="J11" s="13">
        <f>'Africa Working'!J15</f>
        <v>546.1775228068492</v>
      </c>
      <c r="K11" s="16">
        <f>'Africa Working'!K15</f>
        <v>650</v>
      </c>
      <c r="L11" s="13">
        <f>'Africa Working'!L15</f>
        <v>0</v>
      </c>
      <c r="M11" s="17">
        <f>'Africa Working'!M15</f>
        <v>0</v>
      </c>
      <c r="N11" s="18">
        <f>'Africa Working'!N15</f>
        <v>0</v>
      </c>
    </row>
    <row r="12" spans="1:14" x14ac:dyDescent="0.45">
      <c r="A12" s="5" t="s">
        <v>117</v>
      </c>
      <c r="B12" s="5">
        <v>2020</v>
      </c>
      <c r="C12" s="6">
        <f>'Africa Working'!C16</f>
        <v>0</v>
      </c>
      <c r="D12" s="7">
        <f>'Africa Working'!D16</f>
        <v>45.054803600405727</v>
      </c>
      <c r="E12" s="7">
        <f>'Africa Working'!E16</f>
        <v>0</v>
      </c>
      <c r="F12" s="7">
        <f>'Africa Working'!F16</f>
        <v>0</v>
      </c>
      <c r="G12" s="8">
        <f>'Africa Working'!G16</f>
        <v>45.336424258934741</v>
      </c>
      <c r="H12" s="9">
        <f>'Africa Working'!H16</f>
        <v>90.391227859340461</v>
      </c>
      <c r="I12" s="7">
        <f>'Africa Working'!I16</f>
        <v>0</v>
      </c>
      <c r="J12" s="7">
        <f>'Africa Working'!J16</f>
        <v>521.69044205731007</v>
      </c>
      <c r="K12" s="10">
        <f>'Africa Working'!K16</f>
        <v>612.08166991665053</v>
      </c>
      <c r="L12" s="7">
        <f>'Africa Working'!L16</f>
        <v>0</v>
      </c>
      <c r="M12" s="11">
        <f>'Africa Working'!M16</f>
        <v>0</v>
      </c>
      <c r="N12" s="18">
        <f>'Africa Working'!N16</f>
        <v>0</v>
      </c>
    </row>
    <row r="13" spans="1:14" x14ac:dyDescent="0.45">
      <c r="A13" s="19" t="s">
        <v>117</v>
      </c>
      <c r="B13" s="19">
        <v>2021</v>
      </c>
      <c r="C13" s="12">
        <f>'Africa Working'!C17</f>
        <v>0</v>
      </c>
      <c r="D13" s="13">
        <f>'Africa Working'!D17</f>
        <v>46.947105351622767</v>
      </c>
      <c r="E13" s="13">
        <f>'Africa Working'!E17</f>
        <v>0</v>
      </c>
      <c r="F13" s="13">
        <f>'Africa Working'!F17</f>
        <v>0</v>
      </c>
      <c r="G13" s="14">
        <f>'Africa Working'!G17</f>
        <v>45.300918478540929</v>
      </c>
      <c r="H13" s="15">
        <f>'Africa Working'!H17</f>
        <v>92.248023830163703</v>
      </c>
      <c r="I13" s="13">
        <f>'Africa Working'!I17</f>
        <v>0</v>
      </c>
      <c r="J13" s="13">
        <f>'Africa Working'!J17</f>
        <v>499.00822028209723</v>
      </c>
      <c r="K13" s="16">
        <f>'Africa Working'!K17</f>
        <v>591.2562441122609</v>
      </c>
      <c r="L13" s="13">
        <f>'Africa Working'!L17</f>
        <v>0</v>
      </c>
      <c r="M13" s="17">
        <f>'Africa Working'!M17</f>
        <v>0</v>
      </c>
      <c r="N13" s="18">
        <f>'Africa Working'!N17</f>
        <v>0</v>
      </c>
    </row>
    <row r="14" spans="1:14" x14ac:dyDescent="0.45">
      <c r="A14" s="5" t="s">
        <v>117</v>
      </c>
      <c r="B14" s="5">
        <v>2022</v>
      </c>
      <c r="C14" s="6">
        <f>'Africa Working'!C18</f>
        <v>0</v>
      </c>
      <c r="D14" s="7">
        <f>'Africa Working'!D18</f>
        <v>48.918883776390928</v>
      </c>
      <c r="E14" s="7">
        <f>'Africa Working'!E18</f>
        <v>0</v>
      </c>
      <c r="F14" s="7">
        <f>'Africa Working'!F18</f>
        <v>0</v>
      </c>
      <c r="G14" s="8">
        <f>'Africa Working'!G18</f>
        <v>45.264986628782403</v>
      </c>
      <c r="H14" s="9">
        <f>'Africa Working'!H18</f>
        <v>94.183870405173337</v>
      </c>
      <c r="I14" s="7">
        <f>'Africa Working'!I18</f>
        <v>0</v>
      </c>
      <c r="J14" s="7">
        <f>'Africa Working'!J18</f>
        <v>477.66034711752252</v>
      </c>
      <c r="K14" s="10">
        <f>'Africa Working'!K18</f>
        <v>571.84421752269589</v>
      </c>
      <c r="L14" s="7">
        <f>'Africa Working'!L18</f>
        <v>0</v>
      </c>
      <c r="M14" s="11">
        <f>'Africa Working'!M18</f>
        <v>0</v>
      </c>
      <c r="N14" s="18">
        <f>'Africa Working'!N18</f>
        <v>0</v>
      </c>
    </row>
    <row r="15" spans="1:14" x14ac:dyDescent="0.45">
      <c r="A15" s="19" t="s">
        <v>117</v>
      </c>
      <c r="B15" s="19">
        <v>2023</v>
      </c>
      <c r="C15" s="12">
        <f>'Africa Working'!C19</f>
        <v>0</v>
      </c>
      <c r="D15" s="13">
        <f>'Africa Working'!D19</f>
        <v>50.973476894999351</v>
      </c>
      <c r="E15" s="13">
        <f>'Africa Working'!E19</f>
        <v>0</v>
      </c>
      <c r="F15" s="13">
        <f>'Africa Working'!F19</f>
        <v>0</v>
      </c>
      <c r="G15" s="14">
        <f>'Africa Working'!G19</f>
        <v>45.228623596826765</v>
      </c>
      <c r="H15" s="15">
        <f>'Africa Working'!H19</f>
        <v>96.202100491826116</v>
      </c>
      <c r="I15" s="13">
        <f>'Africa Working'!I19</f>
        <v>0</v>
      </c>
      <c r="J15" s="13">
        <f>'Africa Working'!J19</f>
        <v>456.31232943354092</v>
      </c>
      <c r="K15" s="16">
        <f>'Africa Working'!K19</f>
        <v>552.51442992536704</v>
      </c>
      <c r="L15" s="13">
        <f>'Africa Working'!L19</f>
        <v>0</v>
      </c>
      <c r="M15" s="17">
        <f>'Africa Working'!M19</f>
        <v>0</v>
      </c>
      <c r="N15" s="18">
        <f>'Africa Working'!N19</f>
        <v>0</v>
      </c>
    </row>
    <row r="16" spans="1:14" x14ac:dyDescent="0.45">
      <c r="A16" s="5" t="s">
        <v>117</v>
      </c>
      <c r="B16" s="5">
        <v>2024</v>
      </c>
      <c r="C16" s="6">
        <f>'Africa Working'!C20</f>
        <v>0</v>
      </c>
      <c r="D16" s="7">
        <f>'Africa Working'!D20</f>
        <v>53.114362924589322</v>
      </c>
      <c r="E16" s="7">
        <f>'Africa Working'!E20</f>
        <v>0</v>
      </c>
      <c r="F16" s="7">
        <f>'Africa Working'!F20</f>
        <v>0</v>
      </c>
      <c r="G16" s="8">
        <f>'Africa Working'!G20</f>
        <v>44.162155220438933</v>
      </c>
      <c r="H16" s="9">
        <f>'Africa Working'!H20</f>
        <v>97.276518145028263</v>
      </c>
      <c r="I16" s="7">
        <f>'Africa Working'!I20</f>
        <v>0</v>
      </c>
      <c r="J16" s="7">
        <f>'Africa Working'!J20</f>
        <v>436.29863165934444</v>
      </c>
      <c r="K16" s="10">
        <f>'Africa Working'!K20</f>
        <v>533.5751498043727</v>
      </c>
      <c r="L16" s="7">
        <f>'Africa Working'!L20</f>
        <v>0</v>
      </c>
      <c r="M16" s="11">
        <f>'Africa Working'!M20</f>
        <v>0</v>
      </c>
      <c r="N16" s="18">
        <f>'Africa Working'!N20</f>
        <v>0</v>
      </c>
    </row>
    <row r="17" spans="1:14" x14ac:dyDescent="0.45">
      <c r="A17" s="19" t="s">
        <v>117</v>
      </c>
      <c r="B17" s="19">
        <v>2025</v>
      </c>
      <c r="C17" s="12">
        <f>'Africa Working'!C21</f>
        <v>0</v>
      </c>
      <c r="D17" s="13">
        <f>'Africa Working'!D21</f>
        <v>55.345166167422079</v>
      </c>
      <c r="E17" s="13">
        <f>'Africa Working'!E21</f>
        <v>0</v>
      </c>
      <c r="F17" s="13">
        <f>'Africa Working'!F21</f>
        <v>0</v>
      </c>
      <c r="G17" s="14">
        <f>'Africa Working'!G21</f>
        <v>43.115634063409289</v>
      </c>
      <c r="H17" s="15">
        <f>'Africa Working'!H21</f>
        <v>98.460800230831367</v>
      </c>
      <c r="I17" s="13">
        <f>'Africa Working'!I21</f>
        <v>0</v>
      </c>
      <c r="J17" s="13">
        <f>'Africa Working'!J21</f>
        <v>416.28493649441094</v>
      </c>
      <c r="K17" s="16">
        <f>'Africa Working'!K21</f>
        <v>514.7457367252423</v>
      </c>
      <c r="L17" s="13">
        <f>'Africa Working'!L21</f>
        <v>0</v>
      </c>
      <c r="M17" s="17">
        <f>'Africa Working'!M21</f>
        <v>0</v>
      </c>
      <c r="N17" s="18">
        <f>'Africa Working'!N21</f>
        <v>0</v>
      </c>
    </row>
    <row r="18" spans="1:14" x14ac:dyDescent="0.45">
      <c r="A18" s="5" t="s">
        <v>117</v>
      </c>
      <c r="B18" s="5">
        <v>2026</v>
      </c>
      <c r="C18" s="6">
        <f>'Africa Working'!C22</f>
        <v>0</v>
      </c>
      <c r="D18" s="7">
        <f>'Africa Working'!D22</f>
        <v>57.448282481784119</v>
      </c>
      <c r="E18" s="7">
        <f>'Africa Working'!E22</f>
        <v>0</v>
      </c>
      <c r="F18" s="7">
        <f>'Africa Working'!F22</f>
        <v>0</v>
      </c>
      <c r="G18" s="8">
        <f>'Africa Working'!G22</f>
        <v>42.094932413226779</v>
      </c>
      <c r="H18" s="9">
        <f>'Africa Working'!H22</f>
        <v>99.543214895010891</v>
      </c>
      <c r="I18" s="7">
        <f>'Africa Working'!I22</f>
        <v>0</v>
      </c>
      <c r="J18" s="7">
        <f>'Africa Working'!J22</f>
        <v>398.93972687948883</v>
      </c>
      <c r="K18" s="10">
        <f>'Africa Working'!K22</f>
        <v>498.48294177449975</v>
      </c>
      <c r="L18" s="7">
        <f>'Africa Working'!L22</f>
        <v>0</v>
      </c>
      <c r="M18" s="11">
        <f>'Africa Working'!M22</f>
        <v>0</v>
      </c>
      <c r="N18" s="18">
        <f>'Africa Working'!N22</f>
        <v>0</v>
      </c>
    </row>
    <row r="19" spans="1:14" x14ac:dyDescent="0.45">
      <c r="A19" s="19" t="s">
        <v>117</v>
      </c>
      <c r="B19" s="19">
        <v>2027</v>
      </c>
      <c r="C19" s="12">
        <f>'Africa Working'!C23</f>
        <v>0</v>
      </c>
      <c r="D19" s="13">
        <f>'Africa Working'!D23</f>
        <v>59.631317216091915</v>
      </c>
      <c r="E19" s="13">
        <f>'Africa Working'!E23</f>
        <v>0</v>
      </c>
      <c r="F19" s="13">
        <f>'Africa Working'!F23</f>
        <v>0</v>
      </c>
      <c r="G19" s="14">
        <f>'Africa Working'!G23</f>
        <v>41.093506052701841</v>
      </c>
      <c r="H19" s="15">
        <f>'Africa Working'!H23</f>
        <v>100.72482326879376</v>
      </c>
      <c r="I19" s="13">
        <f>'Africa Working'!I23</f>
        <v>0</v>
      </c>
      <c r="J19" s="13">
        <f>'Africa Working'!J23</f>
        <v>381.59452307793185</v>
      </c>
      <c r="K19" s="16">
        <f>'Africa Working'!K23</f>
        <v>482.31934634672558</v>
      </c>
      <c r="L19" s="13">
        <f>'Africa Working'!L23</f>
        <v>0</v>
      </c>
      <c r="M19" s="17">
        <f>'Africa Working'!M23</f>
        <v>0</v>
      </c>
      <c r="N19" s="18">
        <f>'Africa Working'!N23</f>
        <v>0</v>
      </c>
    </row>
    <row r="20" spans="1:14" x14ac:dyDescent="0.45">
      <c r="A20" s="5" t="s">
        <v>117</v>
      </c>
      <c r="B20" s="5">
        <v>2028</v>
      </c>
      <c r="C20" s="6">
        <f>'Africa Working'!C24</f>
        <v>0</v>
      </c>
      <c r="D20" s="7">
        <f>'Africa Working'!D24</f>
        <v>61.897307270303408</v>
      </c>
      <c r="E20" s="7">
        <f>'Africa Working'!E24</f>
        <v>0</v>
      </c>
      <c r="F20" s="7">
        <f>'Africa Working'!F24</f>
        <v>0</v>
      </c>
      <c r="G20" s="8">
        <f>'Africa Working'!G24</f>
        <v>40.110963945955127</v>
      </c>
      <c r="H20" s="9">
        <f>'Africa Working'!H24</f>
        <v>102.00827121625854</v>
      </c>
      <c r="I20" s="7">
        <f>'Africa Working'!I24</f>
        <v>0</v>
      </c>
      <c r="J20" s="7">
        <f>'Africa Working'!J24</f>
        <v>364.24931520266847</v>
      </c>
      <c r="K20" s="10">
        <f>'Africa Working'!K24</f>
        <v>466.25758641892702</v>
      </c>
      <c r="L20" s="7">
        <f>'Africa Working'!L24</f>
        <v>0</v>
      </c>
      <c r="M20" s="11">
        <f>'Africa Working'!M24</f>
        <v>0</v>
      </c>
      <c r="N20" s="18">
        <f>'Africa Working'!N24</f>
        <v>0</v>
      </c>
    </row>
    <row r="21" spans="1:14" x14ac:dyDescent="0.45">
      <c r="A21" s="19" t="s">
        <v>117</v>
      </c>
      <c r="B21" s="19">
        <v>2029</v>
      </c>
      <c r="C21" s="12">
        <f>'Africa Working'!C25</f>
        <v>0</v>
      </c>
      <c r="D21" s="13">
        <f>'Africa Working'!D25</f>
        <v>64.249404946574941</v>
      </c>
      <c r="E21" s="13">
        <f>'Africa Working'!E25</f>
        <v>0</v>
      </c>
      <c r="F21" s="13">
        <f>'Africa Working'!F25</f>
        <v>0</v>
      </c>
      <c r="G21" s="14">
        <f>'Africa Working'!G25</f>
        <v>39.146922706540757</v>
      </c>
      <c r="H21" s="15">
        <f>'Africa Working'!H25</f>
        <v>103.39632765311569</v>
      </c>
      <c r="I21" s="13">
        <f>'Africa Working'!I25</f>
        <v>0</v>
      </c>
      <c r="J21" s="13">
        <f>'Africa Working'!J25</f>
        <v>348.2383566793352</v>
      </c>
      <c r="K21" s="16">
        <f>'Africa Working'!K25</f>
        <v>451.63468433245089</v>
      </c>
      <c r="L21" s="13">
        <f>'Africa Working'!L25</f>
        <v>0</v>
      </c>
      <c r="M21" s="17">
        <f>'Africa Working'!M25</f>
        <v>0</v>
      </c>
      <c r="N21" s="18">
        <f>'Africa Working'!N25</f>
        <v>0</v>
      </c>
    </row>
    <row r="22" spans="1:14" x14ac:dyDescent="0.45">
      <c r="A22" s="5" t="s">
        <v>117</v>
      </c>
      <c r="B22" s="5">
        <v>2030</v>
      </c>
      <c r="C22" s="6">
        <f>'Africa Working'!C26</f>
        <v>0</v>
      </c>
      <c r="D22" s="7">
        <f>'Africa Working'!D26</f>
        <v>66.690882334544796</v>
      </c>
      <c r="E22" s="7">
        <f>'Africa Working'!E26</f>
        <v>0</v>
      </c>
      <c r="F22" s="7">
        <f>'Africa Working'!F26</f>
        <v>0</v>
      </c>
      <c r="G22" s="8">
        <f>'Africa Working'!G26</f>
        <v>38.201006445041429</v>
      </c>
      <c r="H22" s="9">
        <f>'Africa Working'!H26</f>
        <v>104.89188877958622</v>
      </c>
      <c r="I22" s="7">
        <f>'Africa Working'!I26</f>
        <v>0</v>
      </c>
      <c r="J22" s="7">
        <f>'Africa Working'!J26</f>
        <v>333.39497342643114</v>
      </c>
      <c r="K22" s="10">
        <f>'Africa Working'!K26</f>
        <v>438.28686220601736</v>
      </c>
      <c r="L22" s="7">
        <f>'Africa Working'!L26</f>
        <v>0</v>
      </c>
      <c r="M22" s="11">
        <f>'Africa Working'!M26</f>
        <v>0</v>
      </c>
      <c r="N22" s="18">
        <f>'Africa Working'!N26</f>
        <v>0</v>
      </c>
    </row>
    <row r="23" spans="1:14" x14ac:dyDescent="0.45">
      <c r="A23" s="19" t="s">
        <v>117</v>
      </c>
      <c r="B23" s="19">
        <v>2031</v>
      </c>
      <c r="C23" s="12">
        <f>'Africa Working'!C27</f>
        <v>0</v>
      </c>
      <c r="D23" s="13">
        <f>'Africa Working'!D27</f>
        <v>68.958372333919314</v>
      </c>
      <c r="E23" s="13">
        <f>'Africa Working'!E27</f>
        <v>0</v>
      </c>
      <c r="F23" s="13">
        <f>'Africa Working'!F27</f>
        <v>0</v>
      </c>
      <c r="G23" s="14">
        <f>'Africa Working'!G27</f>
        <v>36.179444629169879</v>
      </c>
      <c r="H23" s="15">
        <f>'Africa Working'!H27</f>
        <v>105.13781696308919</v>
      </c>
      <c r="I23" s="13">
        <f>'Africa Working'!I27</f>
        <v>0</v>
      </c>
      <c r="J23" s="13">
        <f>'Africa Working'!J27</f>
        <v>316.216566333439</v>
      </c>
      <c r="K23" s="16">
        <f>'Africa Working'!K27</f>
        <v>421.35438329652823</v>
      </c>
      <c r="L23" s="13">
        <f>'Africa Working'!L27</f>
        <v>0</v>
      </c>
      <c r="M23" s="17">
        <f>'Africa Working'!M27</f>
        <v>0</v>
      </c>
      <c r="N23" s="18">
        <f>'Africa Working'!N27</f>
        <v>0</v>
      </c>
    </row>
    <row r="24" spans="1:14" x14ac:dyDescent="0.45">
      <c r="A24" s="5" t="s">
        <v>117</v>
      </c>
      <c r="B24" s="5">
        <v>2032</v>
      </c>
      <c r="C24" s="6">
        <f>'Africa Working'!C28</f>
        <v>0</v>
      </c>
      <c r="D24" s="7">
        <f>'Africa Working'!D28</f>
        <v>71.302956993272574</v>
      </c>
      <c r="E24" s="7">
        <f>'Africa Working'!E28</f>
        <v>0</v>
      </c>
      <c r="F24" s="7">
        <f>'Africa Working'!F28</f>
        <v>0</v>
      </c>
      <c r="G24" s="8">
        <f>'Africa Working'!G28</f>
        <v>34.255778793108846</v>
      </c>
      <c r="H24" s="9">
        <f>'Africa Working'!H28</f>
        <v>105.55873578638142</v>
      </c>
      <c r="I24" s="7">
        <f>'Africa Working'!I28</f>
        <v>0</v>
      </c>
      <c r="J24" s="7">
        <f>'Africa Working'!J28</f>
        <v>301.53972655193803</v>
      </c>
      <c r="K24" s="10">
        <f>'Africa Working'!K28</f>
        <v>407.09846233831945</v>
      </c>
      <c r="L24" s="7">
        <f>'Africa Working'!L28</f>
        <v>0</v>
      </c>
      <c r="M24" s="11">
        <f>'Africa Working'!M28</f>
        <v>0</v>
      </c>
      <c r="N24" s="18">
        <f>'Africa Working'!N28</f>
        <v>0</v>
      </c>
    </row>
    <row r="25" spans="1:14" x14ac:dyDescent="0.45">
      <c r="A25" s="19" t="s">
        <v>117</v>
      </c>
      <c r="B25" s="19">
        <v>2033</v>
      </c>
      <c r="C25" s="12">
        <f>'Africa Working'!C29</f>
        <v>0</v>
      </c>
      <c r="D25" s="13">
        <f>'Africa Working'!D29</f>
        <v>73.727257531043847</v>
      </c>
      <c r="E25" s="13">
        <f>'Africa Working'!E29</f>
        <v>0</v>
      </c>
      <c r="F25" s="13">
        <f>'Africa Working'!F29</f>
        <v>0</v>
      </c>
      <c r="G25" s="14">
        <f>'Africa Working'!G29</f>
        <v>32.425231706570493</v>
      </c>
      <c r="H25" s="15">
        <f>'Africa Working'!H29</f>
        <v>106.15248923761433</v>
      </c>
      <c r="I25" s="13">
        <f>'Africa Working'!I29</f>
        <v>0</v>
      </c>
      <c r="J25" s="13">
        <f>'Africa Working'!J29</f>
        <v>286.86301544727803</v>
      </c>
      <c r="K25" s="16">
        <f>'Africa Working'!K29</f>
        <v>393.01550468489239</v>
      </c>
      <c r="L25" s="13">
        <f>'Africa Working'!L29</f>
        <v>0</v>
      </c>
      <c r="M25" s="17">
        <f>'Africa Working'!M29</f>
        <v>0</v>
      </c>
      <c r="N25" s="18">
        <f>'Africa Working'!N29</f>
        <v>0</v>
      </c>
    </row>
    <row r="26" spans="1:14" x14ac:dyDescent="0.45">
      <c r="A26" s="5" t="s">
        <v>117</v>
      </c>
      <c r="B26" s="5">
        <v>2034</v>
      </c>
      <c r="C26" s="6">
        <f>'Africa Working'!C30</f>
        <v>0</v>
      </c>
      <c r="D26" s="7">
        <f>'Africa Working'!D30</f>
        <v>76.233984287099346</v>
      </c>
      <c r="E26" s="7">
        <f>'Africa Working'!E30</f>
        <v>0</v>
      </c>
      <c r="F26" s="7">
        <f>'Africa Working'!F30</f>
        <v>0</v>
      </c>
      <c r="G26" s="8">
        <f>'Africa Working'!G30</f>
        <v>30.680053639435716</v>
      </c>
      <c r="H26" s="9">
        <f>'Africa Working'!H30</f>
        <v>106.91403792653506</v>
      </c>
      <c r="I26" s="7">
        <f>'Africa Working'!I30</f>
        <v>0</v>
      </c>
      <c r="J26" s="7">
        <f>'Africa Working'!J30</f>
        <v>272.18630547650719</v>
      </c>
      <c r="K26" s="10">
        <f>'Africa Working'!K30</f>
        <v>379.10034340304225</v>
      </c>
      <c r="L26" s="7">
        <f>'Africa Working'!L30</f>
        <v>0</v>
      </c>
      <c r="M26" s="11">
        <f>'Africa Working'!M30</f>
        <v>0</v>
      </c>
      <c r="N26" s="18">
        <f>'Africa Working'!N30</f>
        <v>0</v>
      </c>
    </row>
    <row r="27" spans="1:14" x14ac:dyDescent="0.45">
      <c r="A27" s="19" t="s">
        <v>117</v>
      </c>
      <c r="B27" s="19">
        <v>2035</v>
      </c>
      <c r="C27" s="12">
        <f>'Africa Working'!C31</f>
        <v>0</v>
      </c>
      <c r="D27" s="13">
        <f>'Africa Working'!D31</f>
        <v>78.82593975286072</v>
      </c>
      <c r="E27" s="13">
        <f>'Africa Working'!E31</f>
        <v>0</v>
      </c>
      <c r="F27" s="13">
        <f>'Africa Working'!F31</f>
        <v>0</v>
      </c>
      <c r="G27" s="14">
        <f>'Africa Working'!G31</f>
        <v>29.019159325170708</v>
      </c>
      <c r="H27" s="15">
        <f>'Africa Working'!H31</f>
        <v>107.84509907803142</v>
      </c>
      <c r="I27" s="13">
        <f>'Africa Working'!I31</f>
        <v>0</v>
      </c>
      <c r="J27" s="13">
        <f>'Africa Working'!J31</f>
        <v>258.84383830085335</v>
      </c>
      <c r="K27" s="16">
        <f>'Africa Working'!K31</f>
        <v>366.68893737888476</v>
      </c>
      <c r="L27" s="13">
        <f>'Africa Working'!L31</f>
        <v>0</v>
      </c>
      <c r="M27" s="17">
        <f>'Africa Working'!M31</f>
        <v>0</v>
      </c>
      <c r="N27" s="18">
        <f>'Africa Working'!N31</f>
        <v>0</v>
      </c>
    </row>
    <row r="28" spans="1:14" x14ac:dyDescent="0.45">
      <c r="A28" s="5" t="s">
        <v>117</v>
      </c>
      <c r="B28" s="5">
        <v>2036</v>
      </c>
      <c r="C28" s="6">
        <f>'Africa Working'!C32</f>
        <v>0</v>
      </c>
      <c r="D28" s="7">
        <f>'Africa Working'!D32</f>
        <v>81.190717945446536</v>
      </c>
      <c r="E28" s="7">
        <f>'Africa Working'!E32</f>
        <v>0</v>
      </c>
      <c r="F28" s="7">
        <f>'Africa Working'!F32</f>
        <v>0</v>
      </c>
      <c r="G28" s="8">
        <f>'Africa Working'!G32</f>
        <v>26.778659692829844</v>
      </c>
      <c r="H28" s="9">
        <f>'Africa Working'!H32</f>
        <v>107.96937763827638</v>
      </c>
      <c r="I28" s="7">
        <f>'Africa Working'!I32</f>
        <v>0</v>
      </c>
      <c r="J28" s="7">
        <f>'Africa Working'!J32</f>
        <v>247.88226384271093</v>
      </c>
      <c r="K28" s="10">
        <f>'Africa Working'!K32</f>
        <v>355.85164148098733</v>
      </c>
      <c r="L28" s="7">
        <f>'Africa Working'!L32</f>
        <v>0</v>
      </c>
      <c r="M28" s="11">
        <f>'Africa Working'!M32</f>
        <v>0</v>
      </c>
      <c r="N28" s="18">
        <f>'Africa Working'!N32</f>
        <v>0</v>
      </c>
    </row>
    <row r="29" spans="1:14" x14ac:dyDescent="0.45">
      <c r="A29" s="19" t="s">
        <v>117</v>
      </c>
      <c r="B29" s="19">
        <v>2037</v>
      </c>
      <c r="C29" s="12">
        <f>'Africa Working'!C33</f>
        <v>0</v>
      </c>
      <c r="D29" s="13">
        <f>'Africa Working'!D33</f>
        <v>83.626439483809932</v>
      </c>
      <c r="E29" s="13">
        <f>'Africa Working'!E33</f>
        <v>0</v>
      </c>
      <c r="F29" s="13">
        <f>'Africa Working'!F33</f>
        <v>0</v>
      </c>
      <c r="G29" s="14">
        <f>'Africa Working'!G33</f>
        <v>24.691618200035037</v>
      </c>
      <c r="H29" s="15">
        <f>'Africa Working'!H33</f>
        <v>108.31805768384497</v>
      </c>
      <c r="I29" s="13">
        <f>'Africa Working'!I33</f>
        <v>0</v>
      </c>
      <c r="J29" s="13">
        <f>'Africa Working'!J33</f>
        <v>234.82740211615067</v>
      </c>
      <c r="K29" s="16">
        <f>'Africa Working'!K33</f>
        <v>343.14545979999565</v>
      </c>
      <c r="L29" s="13">
        <f>'Africa Working'!L33</f>
        <v>0</v>
      </c>
      <c r="M29" s="17">
        <f>'Africa Working'!M33</f>
        <v>0</v>
      </c>
      <c r="N29" s="18">
        <f>'Africa Working'!N33</f>
        <v>0</v>
      </c>
    </row>
    <row r="30" spans="1:14" x14ac:dyDescent="0.45">
      <c r="A30" s="5" t="s">
        <v>117</v>
      </c>
      <c r="B30" s="5">
        <v>2038</v>
      </c>
      <c r="C30" s="6">
        <f>'Africa Working'!C34</f>
        <v>0</v>
      </c>
      <c r="D30" s="7">
        <f>'Africa Working'!D34</f>
        <v>86.135232668324235</v>
      </c>
      <c r="E30" s="7">
        <f>'Africa Working'!E34</f>
        <v>0</v>
      </c>
      <c r="F30" s="7">
        <f>'Africa Working'!F34</f>
        <v>0</v>
      </c>
      <c r="G30" s="8">
        <f>'Africa Working'!G34</f>
        <v>22.747519285123946</v>
      </c>
      <c r="H30" s="9">
        <f>'Africa Working'!H34</f>
        <v>108.88275195344818</v>
      </c>
      <c r="I30" s="7">
        <f>'Africa Working'!I34</f>
        <v>0</v>
      </c>
      <c r="J30" s="7">
        <f>'Africa Working'!J34</f>
        <v>222.8191781965545</v>
      </c>
      <c r="K30" s="10">
        <f>'Africa Working'!K34</f>
        <v>331.70193015000268</v>
      </c>
      <c r="L30" s="7">
        <f>'Africa Working'!L34</f>
        <v>0</v>
      </c>
      <c r="M30" s="11">
        <f>'Africa Working'!M34</f>
        <v>0</v>
      </c>
      <c r="N30" s="18">
        <f>'Africa Working'!N34</f>
        <v>0</v>
      </c>
    </row>
    <row r="31" spans="1:14" x14ac:dyDescent="0.45">
      <c r="A31" s="19" t="s">
        <v>117</v>
      </c>
      <c r="B31" s="19">
        <v>2039</v>
      </c>
      <c r="C31" s="12">
        <f>'Africa Working'!C35</f>
        <v>0</v>
      </c>
      <c r="D31" s="13">
        <f>'Africa Working'!D35</f>
        <v>88.719289648373959</v>
      </c>
      <c r="E31" s="13">
        <f>'Africa Working'!E35</f>
        <v>0</v>
      </c>
      <c r="F31" s="13">
        <f>'Africa Working'!F35</f>
        <v>0</v>
      </c>
      <c r="G31" s="14">
        <f>'Africa Working'!G35</f>
        <v>20.936565131580181</v>
      </c>
      <c r="H31" s="15">
        <f>'Africa Working'!H35</f>
        <v>109.65585477995414</v>
      </c>
      <c r="I31" s="13">
        <f>'Africa Working'!I35</f>
        <v>0</v>
      </c>
      <c r="J31" s="13">
        <f>'Africa Working'!J35</f>
        <v>212.14520563730986</v>
      </c>
      <c r="K31" s="16">
        <f>'Africa Working'!K35</f>
        <v>321.80106041726401</v>
      </c>
      <c r="L31" s="13">
        <f>'Africa Working'!L35</f>
        <v>0</v>
      </c>
      <c r="M31" s="17">
        <f>'Africa Working'!M35</f>
        <v>0</v>
      </c>
      <c r="N31" s="18">
        <f>'Africa Working'!N35</f>
        <v>0</v>
      </c>
    </row>
    <row r="32" spans="1:14" x14ac:dyDescent="0.45">
      <c r="A32" s="5" t="s">
        <v>117</v>
      </c>
      <c r="B32" s="5">
        <v>2040</v>
      </c>
      <c r="C32" s="6">
        <f>'Africa Working'!C36</f>
        <v>0</v>
      </c>
      <c r="D32" s="7">
        <f>'Africa Working'!D36</f>
        <v>91.380868337825177</v>
      </c>
      <c r="E32" s="7">
        <f>'Africa Working'!E36</f>
        <v>0</v>
      </c>
      <c r="F32" s="7">
        <f>'Africa Working'!F36</f>
        <v>0</v>
      </c>
      <c r="G32" s="8">
        <f>'Africa Working'!G36</f>
        <v>19.249626809982338</v>
      </c>
      <c r="H32" s="9">
        <f>'Africa Working'!H36</f>
        <v>110.63049514780752</v>
      </c>
      <c r="I32" s="7">
        <f>'Africa Working'!I36</f>
        <v>0</v>
      </c>
      <c r="J32" s="7">
        <f>'Africa Working'!J36</f>
        <v>201.65990662529995</v>
      </c>
      <c r="K32" s="10">
        <f>'Africa Working'!K36</f>
        <v>312.29040177310748</v>
      </c>
      <c r="L32" s="7">
        <f>'Africa Working'!L36</f>
        <v>0</v>
      </c>
      <c r="M32" s="11">
        <f>'Africa Working'!M36</f>
        <v>0</v>
      </c>
      <c r="N32" s="18">
        <f>'Africa Working'!N36</f>
        <v>0</v>
      </c>
    </row>
    <row r="33" spans="1:14" x14ac:dyDescent="0.45">
      <c r="A33" s="19" t="s">
        <v>118</v>
      </c>
      <c r="B33" s="19">
        <v>2010</v>
      </c>
      <c r="C33" s="12">
        <f>'Africa Working'!T6</f>
        <v>0</v>
      </c>
      <c r="D33" s="13">
        <f>'Africa Working'!U6</f>
        <v>0</v>
      </c>
      <c r="E33" s="13">
        <f>'Africa Working'!V6</f>
        <v>0</v>
      </c>
      <c r="F33" s="13">
        <f>'Africa Working'!W6</f>
        <v>0</v>
      </c>
      <c r="G33" s="14">
        <f>'Africa Working'!X6</f>
        <v>0</v>
      </c>
      <c r="H33" s="15">
        <f>'Africa Working'!Y6</f>
        <v>0</v>
      </c>
      <c r="I33" s="13">
        <f>'Africa Working'!Z6</f>
        <v>0</v>
      </c>
      <c r="J33" s="13">
        <f>'Africa Working'!AA6</f>
        <v>0</v>
      </c>
      <c r="K33" s="16">
        <f>'Africa Working'!AB6</f>
        <v>0</v>
      </c>
      <c r="L33" s="13">
        <f>'Africa Working'!AC6</f>
        <v>0</v>
      </c>
      <c r="M33" s="17">
        <f>'Africa Working'!AD6</f>
        <v>0</v>
      </c>
      <c r="N33" s="18">
        <f>'Africa Working'!AE6</f>
        <v>0</v>
      </c>
    </row>
    <row r="34" spans="1:14" x14ac:dyDescent="0.45">
      <c r="A34" s="5" t="s">
        <v>118</v>
      </c>
      <c r="B34" s="5">
        <v>2011</v>
      </c>
      <c r="C34" s="6">
        <f>'Africa Working'!T7</f>
        <v>0</v>
      </c>
      <c r="D34" s="7">
        <f>'Africa Working'!U7</f>
        <v>0</v>
      </c>
      <c r="E34" s="7">
        <f>'Africa Working'!V7</f>
        <v>0</v>
      </c>
      <c r="F34" s="7">
        <f>'Africa Working'!W7</f>
        <v>0</v>
      </c>
      <c r="G34" s="8">
        <f>'Africa Working'!X7</f>
        <v>0</v>
      </c>
      <c r="H34" s="9">
        <f>'Africa Working'!Y7</f>
        <v>0</v>
      </c>
      <c r="I34" s="7">
        <f>'Africa Working'!Z7</f>
        <v>0</v>
      </c>
      <c r="J34" s="7">
        <f>'Africa Working'!AA7</f>
        <v>0</v>
      </c>
      <c r="K34" s="10">
        <f>'Africa Working'!AB7</f>
        <v>0</v>
      </c>
      <c r="L34" s="7">
        <f>'Africa Working'!AC7</f>
        <v>0</v>
      </c>
      <c r="M34" s="11">
        <f>'Africa Working'!AD7</f>
        <v>0</v>
      </c>
      <c r="N34" s="18">
        <f>'Africa Working'!AE7</f>
        <v>0</v>
      </c>
    </row>
    <row r="35" spans="1:14" x14ac:dyDescent="0.45">
      <c r="A35" s="19" t="s">
        <v>118</v>
      </c>
      <c r="B35" s="19">
        <v>2012</v>
      </c>
      <c r="C35" s="12">
        <f>'Africa Working'!T8</f>
        <v>0</v>
      </c>
      <c r="D35" s="13">
        <f>'Africa Working'!U8</f>
        <v>0</v>
      </c>
      <c r="E35" s="13">
        <f>'Africa Working'!V8</f>
        <v>0</v>
      </c>
      <c r="F35" s="13">
        <f>'Africa Working'!W8</f>
        <v>0</v>
      </c>
      <c r="G35" s="14">
        <f>'Africa Working'!X8</f>
        <v>0</v>
      </c>
      <c r="H35" s="15">
        <f>'Africa Working'!Y8</f>
        <v>0</v>
      </c>
      <c r="I35" s="13">
        <f>'Africa Working'!Z8</f>
        <v>0</v>
      </c>
      <c r="J35" s="13">
        <f>'Africa Working'!AA8</f>
        <v>0</v>
      </c>
      <c r="K35" s="16">
        <f>'Africa Working'!AB8</f>
        <v>0</v>
      </c>
      <c r="L35" s="13">
        <f>'Africa Working'!AC8</f>
        <v>0</v>
      </c>
      <c r="M35" s="17">
        <f>'Africa Working'!AD8</f>
        <v>0</v>
      </c>
      <c r="N35" s="18">
        <f>'Africa Working'!AE8</f>
        <v>0</v>
      </c>
    </row>
    <row r="36" spans="1:14" x14ac:dyDescent="0.45">
      <c r="A36" s="5" t="s">
        <v>118</v>
      </c>
      <c r="B36" s="5">
        <v>2013</v>
      </c>
      <c r="C36" s="6">
        <f>'Africa Working'!T9</f>
        <v>0</v>
      </c>
      <c r="D36" s="7">
        <f>'Africa Working'!U9</f>
        <v>0</v>
      </c>
      <c r="E36" s="7">
        <f>'Africa Working'!V9</f>
        <v>0</v>
      </c>
      <c r="F36" s="7">
        <f>'Africa Working'!W9</f>
        <v>0</v>
      </c>
      <c r="G36" s="8">
        <f>'Africa Working'!X9</f>
        <v>0</v>
      </c>
      <c r="H36" s="9">
        <f>'Africa Working'!Y9</f>
        <v>0</v>
      </c>
      <c r="I36" s="7">
        <f>'Africa Working'!Z9</f>
        <v>0</v>
      </c>
      <c r="J36" s="7">
        <f>'Africa Working'!AA9</f>
        <v>0</v>
      </c>
      <c r="K36" s="10">
        <f>'Africa Working'!AB9</f>
        <v>0</v>
      </c>
      <c r="L36" s="7">
        <f>'Africa Working'!AC9</f>
        <v>0</v>
      </c>
      <c r="M36" s="11">
        <f>'Africa Working'!AD9</f>
        <v>0</v>
      </c>
      <c r="N36" s="18">
        <f>'Africa Working'!AE9</f>
        <v>0</v>
      </c>
    </row>
    <row r="37" spans="1:14" x14ac:dyDescent="0.45">
      <c r="A37" s="19" t="s">
        <v>118</v>
      </c>
      <c r="B37" s="19">
        <v>2014</v>
      </c>
      <c r="C37" s="12">
        <f>'Africa Working'!T10</f>
        <v>0</v>
      </c>
      <c r="D37" s="13">
        <f>'Africa Working'!U10</f>
        <v>0</v>
      </c>
      <c r="E37" s="13">
        <f>'Africa Working'!V10</f>
        <v>0</v>
      </c>
      <c r="F37" s="13">
        <f>'Africa Working'!W10</f>
        <v>0</v>
      </c>
      <c r="G37" s="14">
        <f>'Africa Working'!X10</f>
        <v>0</v>
      </c>
      <c r="H37" s="15">
        <f>'Africa Working'!Y10</f>
        <v>0</v>
      </c>
      <c r="I37" s="13">
        <f>'Africa Working'!Z10</f>
        <v>0</v>
      </c>
      <c r="J37" s="13">
        <f>'Africa Working'!AA10</f>
        <v>0</v>
      </c>
      <c r="K37" s="16">
        <f>'Africa Working'!AB10</f>
        <v>0</v>
      </c>
      <c r="L37" s="13">
        <f>'Africa Working'!AC10</f>
        <v>0</v>
      </c>
      <c r="M37" s="17">
        <f>'Africa Working'!AD10</f>
        <v>0</v>
      </c>
      <c r="N37" s="18">
        <f>'Africa Working'!AE10</f>
        <v>0</v>
      </c>
    </row>
    <row r="38" spans="1:14" x14ac:dyDescent="0.45">
      <c r="A38" s="5" t="s">
        <v>118</v>
      </c>
      <c r="B38" s="5">
        <v>2015</v>
      </c>
      <c r="C38" s="6">
        <f>'Africa Working'!T11</f>
        <v>3.0079007988351765</v>
      </c>
      <c r="D38" s="7">
        <f>'Africa Working'!U11</f>
        <v>0</v>
      </c>
      <c r="E38" s="7">
        <f>'Africa Working'!V11</f>
        <v>0</v>
      </c>
      <c r="F38" s="7">
        <f>'Africa Working'!W11</f>
        <v>0</v>
      </c>
      <c r="G38" s="8">
        <f>'Africa Working'!X11</f>
        <v>0</v>
      </c>
      <c r="H38" s="9">
        <f>'Africa Working'!Y11</f>
        <v>3.0079007988351765</v>
      </c>
      <c r="I38" s="7">
        <f>'Africa Working'!Z11</f>
        <v>0</v>
      </c>
      <c r="J38" s="7">
        <f>'Africa Working'!AA11</f>
        <v>0</v>
      </c>
      <c r="K38" s="10">
        <f>'Africa Working'!AB11</f>
        <v>3.0079007988351765</v>
      </c>
      <c r="L38" s="7">
        <f>'Africa Working'!AC11</f>
        <v>0</v>
      </c>
      <c r="M38" s="11">
        <f>'Africa Working'!AD11</f>
        <v>0</v>
      </c>
      <c r="N38" s="18">
        <f>'Africa Working'!AE11</f>
        <v>0</v>
      </c>
    </row>
    <row r="39" spans="1:14" x14ac:dyDescent="0.45">
      <c r="A39" s="19" t="s">
        <v>118</v>
      </c>
      <c r="B39" s="19">
        <v>2016</v>
      </c>
      <c r="C39" s="12">
        <f>'Africa Working'!T12</f>
        <v>0.18876999232987068</v>
      </c>
      <c r="D39" s="13">
        <f>'Africa Working'!U12</f>
        <v>0</v>
      </c>
      <c r="E39" s="13">
        <f>'Africa Working'!V12</f>
        <v>0</v>
      </c>
      <c r="F39" s="13">
        <f>'Africa Working'!W12</f>
        <v>0</v>
      </c>
      <c r="G39" s="14">
        <f>'Africa Working'!X12</f>
        <v>0</v>
      </c>
      <c r="H39" s="15">
        <f>'Africa Working'!Y12</f>
        <v>0.18876999232987068</v>
      </c>
      <c r="I39" s="13">
        <f>'Africa Working'!Z12</f>
        <v>0</v>
      </c>
      <c r="J39" s="13">
        <f>'Africa Working'!AA12</f>
        <v>0</v>
      </c>
      <c r="K39" s="16">
        <f>'Africa Working'!AB12</f>
        <v>0.18876999232987068</v>
      </c>
      <c r="L39" s="13">
        <f>'Africa Working'!AC12</f>
        <v>0</v>
      </c>
      <c r="M39" s="17">
        <f>'Africa Working'!AD12</f>
        <v>0</v>
      </c>
      <c r="N39" s="18">
        <f>'Africa Working'!AE12</f>
        <v>0</v>
      </c>
    </row>
    <row r="40" spans="1:14" x14ac:dyDescent="0.45">
      <c r="A40" s="5" t="s">
        <v>118</v>
      </c>
      <c r="B40" s="5">
        <v>2017</v>
      </c>
      <c r="C40" s="6">
        <f>'Africa Working'!T13</f>
        <v>3.7903027407287193</v>
      </c>
      <c r="D40" s="7">
        <f>'Africa Working'!U13</f>
        <v>0</v>
      </c>
      <c r="E40" s="7">
        <f>'Africa Working'!V13</f>
        <v>0</v>
      </c>
      <c r="F40" s="7">
        <f>'Africa Working'!W13</f>
        <v>0</v>
      </c>
      <c r="G40" s="8">
        <f>'Africa Working'!X13</f>
        <v>0</v>
      </c>
      <c r="H40" s="9">
        <f>'Africa Working'!Y13</f>
        <v>3.7903027407287193</v>
      </c>
      <c r="I40" s="7">
        <f>'Africa Working'!Z13</f>
        <v>0</v>
      </c>
      <c r="J40" s="7">
        <f>'Africa Working'!AA13</f>
        <v>0</v>
      </c>
      <c r="K40" s="10">
        <f>'Africa Working'!AB13</f>
        <v>3.7903027407287193</v>
      </c>
      <c r="L40" s="7">
        <f>'Africa Working'!AC13</f>
        <v>0</v>
      </c>
      <c r="M40" s="11">
        <f>'Africa Working'!AD13</f>
        <v>0</v>
      </c>
      <c r="N40" s="18">
        <f>'Africa Working'!AE13</f>
        <v>0</v>
      </c>
    </row>
    <row r="41" spans="1:14" x14ac:dyDescent="0.45">
      <c r="A41" s="19" t="s">
        <v>118</v>
      </c>
      <c r="B41" s="19">
        <v>2018</v>
      </c>
      <c r="C41" s="12">
        <f>'Africa Working'!T14</f>
        <v>3.8219041657322341</v>
      </c>
      <c r="D41" s="13">
        <f>'Africa Working'!U14</f>
        <v>0</v>
      </c>
      <c r="E41" s="13">
        <f>'Africa Working'!V14</f>
        <v>0</v>
      </c>
      <c r="F41" s="13">
        <f>'Africa Working'!W14</f>
        <v>0</v>
      </c>
      <c r="G41" s="14">
        <f>'Africa Working'!X14</f>
        <v>0</v>
      </c>
      <c r="H41" s="15">
        <f>'Africa Working'!Y14</f>
        <v>3.8219041657322341</v>
      </c>
      <c r="I41" s="13">
        <f>'Africa Working'!Z14</f>
        <v>0</v>
      </c>
      <c r="J41" s="13">
        <f>'Africa Working'!AA14</f>
        <v>0</v>
      </c>
      <c r="K41" s="16">
        <f>'Africa Working'!AB14</f>
        <v>3.8219041657322341</v>
      </c>
      <c r="L41" s="13">
        <f>'Africa Working'!AC14</f>
        <v>0</v>
      </c>
      <c r="M41" s="17">
        <f>'Africa Working'!AD14</f>
        <v>0</v>
      </c>
      <c r="N41" s="18">
        <f>'Africa Working'!AE14</f>
        <v>0</v>
      </c>
    </row>
    <row r="42" spans="1:14" x14ac:dyDescent="0.45">
      <c r="A42" s="5" t="s">
        <v>118</v>
      </c>
      <c r="B42" s="5">
        <v>2019</v>
      </c>
      <c r="C42" s="6">
        <f>'Africa Working'!T15</f>
        <v>3.8841863834784132</v>
      </c>
      <c r="D42" s="7">
        <f>'Africa Working'!U15</f>
        <v>0</v>
      </c>
      <c r="E42" s="7">
        <f>'Africa Working'!V15</f>
        <v>0</v>
      </c>
      <c r="F42" s="7">
        <f>'Africa Working'!W15</f>
        <v>0</v>
      </c>
      <c r="G42" s="8">
        <f>'Africa Working'!X15</f>
        <v>0</v>
      </c>
      <c r="H42" s="9">
        <f>'Africa Working'!Y15</f>
        <v>3.8841863834784132</v>
      </c>
      <c r="I42" s="7">
        <f>'Africa Working'!Z15</f>
        <v>0</v>
      </c>
      <c r="J42" s="7">
        <f>'Africa Working'!AA15</f>
        <v>0</v>
      </c>
      <c r="K42" s="10">
        <f>'Africa Working'!AB15</f>
        <v>3.8811270676948251</v>
      </c>
      <c r="L42" s="7">
        <f>'Africa Working'!AC15</f>
        <v>0</v>
      </c>
      <c r="M42" s="11">
        <f>'Africa Working'!AD15</f>
        <v>0</v>
      </c>
      <c r="N42" s="18">
        <f>'Africa Working'!AE15</f>
        <v>0</v>
      </c>
    </row>
    <row r="43" spans="1:14" x14ac:dyDescent="0.45">
      <c r="A43" s="19" t="s">
        <v>118</v>
      </c>
      <c r="B43" s="19">
        <v>2020</v>
      </c>
      <c r="C43" s="12">
        <f>'Africa Working'!T16</f>
        <v>4.4439032592939434</v>
      </c>
      <c r="D43" s="13">
        <f>'Africa Working'!U16</f>
        <v>0</v>
      </c>
      <c r="E43" s="13">
        <f>'Africa Working'!V16</f>
        <v>0</v>
      </c>
      <c r="F43" s="13">
        <f>'Africa Working'!W16</f>
        <v>0</v>
      </c>
      <c r="G43" s="14">
        <f>'Africa Working'!X16</f>
        <v>0</v>
      </c>
      <c r="H43" s="15">
        <f>'Africa Working'!Y16</f>
        <v>4.4439032592939434</v>
      </c>
      <c r="I43" s="13">
        <f>'Africa Working'!Z16</f>
        <v>0</v>
      </c>
      <c r="J43" s="13">
        <f>'Africa Working'!AA16</f>
        <v>0</v>
      </c>
      <c r="K43" s="16">
        <f>'Africa Working'!AB16</f>
        <v>4.4397892917727475</v>
      </c>
      <c r="L43" s="13">
        <f>'Africa Working'!AC16</f>
        <v>0</v>
      </c>
      <c r="M43" s="17">
        <f>'Africa Working'!AD16</f>
        <v>0</v>
      </c>
      <c r="N43" s="18">
        <f>'Africa Working'!AE16</f>
        <v>0</v>
      </c>
    </row>
    <row r="44" spans="1:14" x14ac:dyDescent="0.45">
      <c r="A44" s="5" t="s">
        <v>118</v>
      </c>
      <c r="B44" s="5">
        <v>2021</v>
      </c>
      <c r="C44" s="6">
        <f>'Africa Working'!T17</f>
        <v>5.2386338102994783</v>
      </c>
      <c r="D44" s="7">
        <f>'Africa Working'!U17</f>
        <v>0</v>
      </c>
      <c r="E44" s="7">
        <f>'Africa Working'!V17</f>
        <v>0</v>
      </c>
      <c r="F44" s="7">
        <f>'Africa Working'!W17</f>
        <v>0</v>
      </c>
      <c r="G44" s="8">
        <f>'Africa Working'!X17</f>
        <v>0</v>
      </c>
      <c r="H44" s="9">
        <f>'Africa Working'!Y17</f>
        <v>5.2386338102994783</v>
      </c>
      <c r="I44" s="7">
        <f>'Africa Working'!Z17</f>
        <v>0</v>
      </c>
      <c r="J44" s="7">
        <f>'Africa Working'!AA17</f>
        <v>0</v>
      </c>
      <c r="K44" s="10">
        <f>'Africa Working'!AB17</f>
        <v>5.2332099653201736</v>
      </c>
      <c r="L44" s="7">
        <f>'Africa Working'!AC17</f>
        <v>0</v>
      </c>
      <c r="M44" s="11">
        <f>'Africa Working'!AD17</f>
        <v>0</v>
      </c>
      <c r="N44" s="18">
        <f>'Africa Working'!AE17</f>
        <v>0</v>
      </c>
    </row>
    <row r="45" spans="1:14" x14ac:dyDescent="0.45">
      <c r="A45" s="19" t="s">
        <v>118</v>
      </c>
      <c r="B45" s="19">
        <v>2022</v>
      </c>
      <c r="C45" s="12">
        <f>'Africa Working'!T18</f>
        <v>5.258986705873931</v>
      </c>
      <c r="D45" s="13">
        <f>'Africa Working'!U18</f>
        <v>0</v>
      </c>
      <c r="E45" s="13">
        <f>'Africa Working'!V18</f>
        <v>0</v>
      </c>
      <c r="F45" s="13">
        <f>'Africa Working'!W18</f>
        <v>0</v>
      </c>
      <c r="G45" s="14">
        <f>'Africa Working'!X18</f>
        <v>0</v>
      </c>
      <c r="H45" s="15">
        <f>'Africa Working'!Y18</f>
        <v>5.258986705873931</v>
      </c>
      <c r="I45" s="13">
        <f>'Africa Working'!Z18</f>
        <v>0</v>
      </c>
      <c r="J45" s="13">
        <f>'Africa Working'!AA18</f>
        <v>0</v>
      </c>
      <c r="K45" s="16">
        <f>'Africa Working'!AB18</f>
        <v>5.2521979685832765</v>
      </c>
      <c r="L45" s="13">
        <f>'Africa Working'!AC18</f>
        <v>6.7887372906545451E-3</v>
      </c>
      <c r="M45" s="17">
        <f>'Africa Working'!AD18</f>
        <v>0</v>
      </c>
      <c r="N45" s="18">
        <f>'Africa Working'!AE18</f>
        <v>0</v>
      </c>
    </row>
    <row r="46" spans="1:14" x14ac:dyDescent="0.45">
      <c r="A46" s="5" t="s">
        <v>118</v>
      </c>
      <c r="B46" s="5">
        <v>2023</v>
      </c>
      <c r="C46" s="6">
        <f>'Africa Working'!T19</f>
        <v>5.5318456132765883</v>
      </c>
      <c r="D46" s="7">
        <f>'Africa Working'!U19</f>
        <v>0</v>
      </c>
      <c r="E46" s="7">
        <f>'Africa Working'!V19</f>
        <v>0</v>
      </c>
      <c r="F46" s="7">
        <f>'Africa Working'!W19</f>
        <v>0</v>
      </c>
      <c r="G46" s="8">
        <f>'Africa Working'!X19</f>
        <v>0</v>
      </c>
      <c r="H46" s="9">
        <f>'Africa Working'!Y19</f>
        <v>5.5318456132765883</v>
      </c>
      <c r="I46" s="7">
        <f>'Africa Working'!Z19</f>
        <v>0</v>
      </c>
      <c r="J46" s="7">
        <f>'Africa Working'!AA19</f>
        <v>0</v>
      </c>
      <c r="K46" s="10">
        <f>'Africa Working'!AB19</f>
        <v>4</v>
      </c>
      <c r="L46" s="7">
        <f>'Africa Working'!AC19</f>
        <v>1.5318456132765883</v>
      </c>
      <c r="M46" s="11">
        <f>'Africa Working'!AD19</f>
        <v>0</v>
      </c>
      <c r="N46" s="18">
        <f>'Africa Working'!AE19</f>
        <v>0</v>
      </c>
    </row>
    <row r="47" spans="1:14" x14ac:dyDescent="0.45">
      <c r="A47" s="19" t="s">
        <v>118</v>
      </c>
      <c r="B47" s="19">
        <v>2024</v>
      </c>
      <c r="C47" s="12">
        <f>'Africa Working'!T20</f>
        <v>5.5846008721567744</v>
      </c>
      <c r="D47" s="13">
        <f>'Africa Working'!U20</f>
        <v>0</v>
      </c>
      <c r="E47" s="13">
        <f>'Africa Working'!V20</f>
        <v>0</v>
      </c>
      <c r="F47" s="13">
        <f>'Africa Working'!W20</f>
        <v>0</v>
      </c>
      <c r="G47" s="14">
        <f>'Africa Working'!X20</f>
        <v>0</v>
      </c>
      <c r="H47" s="15">
        <f>'Africa Working'!Y20</f>
        <v>5.5846008721567744</v>
      </c>
      <c r="I47" s="13">
        <f>'Africa Working'!Z20</f>
        <v>0</v>
      </c>
      <c r="J47" s="13">
        <f>'Africa Working'!AA20</f>
        <v>0</v>
      </c>
      <c r="K47" s="16">
        <f>'Africa Working'!AB20</f>
        <v>3</v>
      </c>
      <c r="L47" s="13">
        <f>'Africa Working'!AC20</f>
        <v>2.5846008721567744</v>
      </c>
      <c r="M47" s="17">
        <f>'Africa Working'!AD20</f>
        <v>0</v>
      </c>
      <c r="N47" s="18">
        <f>'Africa Working'!AE20</f>
        <v>0</v>
      </c>
    </row>
    <row r="48" spans="1:14" x14ac:dyDescent="0.45">
      <c r="A48" s="5" t="s">
        <v>118</v>
      </c>
      <c r="B48" s="5">
        <v>2025</v>
      </c>
      <c r="C48" s="6">
        <f>'Africa Working'!T21</f>
        <v>5.6506612646351781</v>
      </c>
      <c r="D48" s="7">
        <f>'Africa Working'!U21</f>
        <v>0</v>
      </c>
      <c r="E48" s="7">
        <f>'Africa Working'!V21</f>
        <v>0</v>
      </c>
      <c r="F48" s="7">
        <f>'Africa Working'!W21</f>
        <v>0</v>
      </c>
      <c r="G48" s="8">
        <f>'Africa Working'!X21</f>
        <v>0</v>
      </c>
      <c r="H48" s="9">
        <f>'Africa Working'!Y21</f>
        <v>5.6506612646351781</v>
      </c>
      <c r="I48" s="7">
        <f>'Africa Working'!Z21</f>
        <v>0</v>
      </c>
      <c r="J48" s="7">
        <f>'Africa Working'!AA21</f>
        <v>0</v>
      </c>
      <c r="K48" s="10">
        <f>'Africa Working'!AB21</f>
        <v>2</v>
      </c>
      <c r="L48" s="7">
        <f>'Africa Working'!AC21</f>
        <v>3.6506612646351781</v>
      </c>
      <c r="M48" s="11">
        <f>'Africa Working'!AD21</f>
        <v>0</v>
      </c>
      <c r="N48" s="18">
        <f>'Africa Working'!AE21</f>
        <v>0</v>
      </c>
    </row>
    <row r="49" spans="1:14" x14ac:dyDescent="0.45">
      <c r="A49" s="19" t="s">
        <v>118</v>
      </c>
      <c r="B49" s="19">
        <v>2026</v>
      </c>
      <c r="C49" s="12">
        <f>'Africa Working'!T22</f>
        <v>5.7598865841918769</v>
      </c>
      <c r="D49" s="13">
        <f>'Africa Working'!U22</f>
        <v>0</v>
      </c>
      <c r="E49" s="13">
        <f>'Africa Working'!V22</f>
        <v>0</v>
      </c>
      <c r="F49" s="13">
        <f>'Africa Working'!W22</f>
        <v>0</v>
      </c>
      <c r="G49" s="14">
        <f>'Africa Working'!X22</f>
        <v>0</v>
      </c>
      <c r="H49" s="15">
        <f>'Africa Working'!Y22</f>
        <v>5.7598865841918769</v>
      </c>
      <c r="I49" s="13">
        <f>'Africa Working'!Z22</f>
        <v>0</v>
      </c>
      <c r="J49" s="13">
        <f>'Africa Working'!AA22</f>
        <v>0</v>
      </c>
      <c r="K49" s="16">
        <f>'Africa Working'!AB22</f>
        <v>1</v>
      </c>
      <c r="L49" s="13">
        <f>'Africa Working'!AC22</f>
        <v>4.7598865841918769</v>
      </c>
      <c r="M49" s="17">
        <f>'Africa Working'!AD22</f>
        <v>0</v>
      </c>
      <c r="N49" s="18">
        <f>'Africa Working'!AE22</f>
        <v>0</v>
      </c>
    </row>
    <row r="50" spans="1:14" x14ac:dyDescent="0.45">
      <c r="A50" s="5" t="s">
        <v>118</v>
      </c>
      <c r="B50" s="5">
        <v>2027</v>
      </c>
      <c r="C50" s="6">
        <f>'Africa Working'!T23</f>
        <v>5.9149543206674666</v>
      </c>
      <c r="D50" s="7">
        <f>'Africa Working'!U23</f>
        <v>0</v>
      </c>
      <c r="E50" s="7">
        <f>'Africa Working'!V23</f>
        <v>0</v>
      </c>
      <c r="F50" s="7">
        <f>'Africa Working'!W23</f>
        <v>0</v>
      </c>
      <c r="G50" s="8">
        <f>'Africa Working'!X23</f>
        <v>0</v>
      </c>
      <c r="H50" s="9">
        <f>'Africa Working'!Y23</f>
        <v>5.9149543206674666</v>
      </c>
      <c r="I50" s="7">
        <f>'Africa Working'!Z23</f>
        <v>0</v>
      </c>
      <c r="J50" s="7">
        <f>'Africa Working'!AA23</f>
        <v>0</v>
      </c>
      <c r="K50" s="10">
        <f>'Africa Working'!AB23</f>
        <v>0</v>
      </c>
      <c r="L50" s="7">
        <f>'Africa Working'!AC23</f>
        <v>5.9149543206674666</v>
      </c>
      <c r="M50" s="11">
        <f>'Africa Working'!AD23</f>
        <v>0</v>
      </c>
      <c r="N50" s="18">
        <f>'Africa Working'!AE23</f>
        <v>0</v>
      </c>
    </row>
    <row r="51" spans="1:14" x14ac:dyDescent="0.45">
      <c r="A51" s="19" t="s">
        <v>118</v>
      </c>
      <c r="B51" s="19">
        <v>2028</v>
      </c>
      <c r="C51" s="12">
        <f>'Africa Working'!T24</f>
        <v>6.1187079657439414</v>
      </c>
      <c r="D51" s="13">
        <f>'Africa Working'!U24</f>
        <v>0</v>
      </c>
      <c r="E51" s="13">
        <f>'Africa Working'!V24</f>
        <v>0</v>
      </c>
      <c r="F51" s="13">
        <f>'Africa Working'!W24</f>
        <v>0</v>
      </c>
      <c r="G51" s="14">
        <f>'Africa Working'!X24</f>
        <v>0</v>
      </c>
      <c r="H51" s="15">
        <f>'Africa Working'!Y24</f>
        <v>6.1187079657439414</v>
      </c>
      <c r="I51" s="13">
        <f>'Africa Working'!Z24</f>
        <v>0</v>
      </c>
      <c r="J51" s="13">
        <f>'Africa Working'!AA24</f>
        <v>0</v>
      </c>
      <c r="K51" s="16">
        <f>'Africa Working'!AB24</f>
        <v>0</v>
      </c>
      <c r="L51" s="13">
        <f>'Africa Working'!AC24</f>
        <v>6.1187079657439414</v>
      </c>
      <c r="M51" s="17">
        <f>'Africa Working'!AD24</f>
        <v>0</v>
      </c>
      <c r="N51" s="18">
        <f>'Africa Working'!AE24</f>
        <v>0</v>
      </c>
    </row>
    <row r="52" spans="1:14" x14ac:dyDescent="0.45">
      <c r="A52" s="5" t="s">
        <v>118</v>
      </c>
      <c r="B52" s="5">
        <v>2029</v>
      </c>
      <c r="C52" s="6">
        <f>'Africa Working'!T25</f>
        <v>6.3741673050639047</v>
      </c>
      <c r="D52" s="7">
        <f>'Africa Working'!U25</f>
        <v>0</v>
      </c>
      <c r="E52" s="7">
        <f>'Africa Working'!V25</f>
        <v>0</v>
      </c>
      <c r="F52" s="7">
        <f>'Africa Working'!W25</f>
        <v>0</v>
      </c>
      <c r="G52" s="8">
        <f>'Africa Working'!X25</f>
        <v>0</v>
      </c>
      <c r="H52" s="9">
        <f>'Africa Working'!Y25</f>
        <v>6.3741673050639047</v>
      </c>
      <c r="I52" s="7">
        <f>'Africa Working'!Z25</f>
        <v>0</v>
      </c>
      <c r="J52" s="7">
        <f>'Africa Working'!AA25</f>
        <v>0</v>
      </c>
      <c r="K52" s="10">
        <f>'Africa Working'!AB25</f>
        <v>0</v>
      </c>
      <c r="L52" s="7">
        <f>'Africa Working'!AC25</f>
        <v>6.3741673050639047</v>
      </c>
      <c r="M52" s="11">
        <f>'Africa Working'!AD25</f>
        <v>0</v>
      </c>
      <c r="N52" s="18">
        <f>'Africa Working'!AE25</f>
        <v>0</v>
      </c>
    </row>
    <row r="53" spans="1:14" x14ac:dyDescent="0.45">
      <c r="A53" s="19" t="s">
        <v>118</v>
      </c>
      <c r="B53" s="19">
        <v>2030</v>
      </c>
      <c r="C53" s="12">
        <f>'Africa Working'!T26</f>
        <v>6.6845393484611879</v>
      </c>
      <c r="D53" s="13">
        <f>'Africa Working'!U26</f>
        <v>0</v>
      </c>
      <c r="E53" s="13">
        <f>'Africa Working'!V26</f>
        <v>0</v>
      </c>
      <c r="F53" s="13">
        <f>'Africa Working'!W26</f>
        <v>0</v>
      </c>
      <c r="G53" s="14">
        <f>'Africa Working'!X26</f>
        <v>0</v>
      </c>
      <c r="H53" s="15">
        <f>'Africa Working'!Y26</f>
        <v>6.6845393484611879</v>
      </c>
      <c r="I53" s="13">
        <f>'Africa Working'!Z26</f>
        <v>0</v>
      </c>
      <c r="J53" s="13">
        <f>'Africa Working'!AA26</f>
        <v>0</v>
      </c>
      <c r="K53" s="16">
        <f>'Africa Working'!AB26</f>
        <v>0</v>
      </c>
      <c r="L53" s="13">
        <f>'Africa Working'!AC26</f>
        <v>6.6845393484611879</v>
      </c>
      <c r="M53" s="17">
        <f>'Africa Working'!AD26</f>
        <v>0</v>
      </c>
      <c r="N53" s="18">
        <f>'Africa Working'!AE26</f>
        <v>0</v>
      </c>
    </row>
    <row r="54" spans="1:14" x14ac:dyDescent="0.45">
      <c r="A54" s="5" t="s">
        <v>118</v>
      </c>
      <c r="B54" s="5">
        <v>2031</v>
      </c>
      <c r="C54" s="6">
        <f>'Africa Working'!T27</f>
        <v>6.1358259124679844</v>
      </c>
      <c r="D54" s="7">
        <f>'Africa Working'!U27</f>
        <v>0</v>
      </c>
      <c r="E54" s="7">
        <f>'Africa Working'!V27</f>
        <v>0</v>
      </c>
      <c r="F54" s="7">
        <f>'Africa Working'!W27</f>
        <v>0</v>
      </c>
      <c r="G54" s="8">
        <f>'Africa Working'!X27</f>
        <v>0</v>
      </c>
      <c r="H54" s="9">
        <f>'Africa Working'!Y27</f>
        <v>6.1358259124679844</v>
      </c>
      <c r="I54" s="7">
        <f>'Africa Working'!Z27</f>
        <v>0</v>
      </c>
      <c r="J54" s="7">
        <f>'Africa Working'!AA27</f>
        <v>0</v>
      </c>
      <c r="K54" s="10">
        <f>'Africa Working'!AB27</f>
        <v>0</v>
      </c>
      <c r="L54" s="7">
        <f>'Africa Working'!AC27</f>
        <v>6.1358259124679844</v>
      </c>
      <c r="M54" s="11">
        <f>'Africa Working'!AD27</f>
        <v>0</v>
      </c>
      <c r="N54" s="18">
        <f>'Africa Working'!AE27</f>
        <v>0</v>
      </c>
    </row>
    <row r="55" spans="1:14" x14ac:dyDescent="0.45">
      <c r="A55" s="19" t="s">
        <v>118</v>
      </c>
      <c r="B55" s="19">
        <v>2032</v>
      </c>
      <c r="C55" s="12">
        <f>'Africa Working'!T28</f>
        <v>4.972710254723288</v>
      </c>
      <c r="D55" s="13">
        <f>'Africa Working'!U28</f>
        <v>0</v>
      </c>
      <c r="E55" s="13">
        <f>'Africa Working'!V28</f>
        <v>0</v>
      </c>
      <c r="F55" s="13">
        <f>'Africa Working'!W28</f>
        <v>0</v>
      </c>
      <c r="G55" s="14">
        <f>'Africa Working'!X28</f>
        <v>0</v>
      </c>
      <c r="H55" s="15">
        <f>'Africa Working'!Y28</f>
        <v>4.972710254723288</v>
      </c>
      <c r="I55" s="13">
        <f>'Africa Working'!Z28</f>
        <v>0</v>
      </c>
      <c r="J55" s="13">
        <f>'Africa Working'!AA28</f>
        <v>0</v>
      </c>
      <c r="K55" s="16">
        <f>'Africa Working'!AB28</f>
        <v>0</v>
      </c>
      <c r="L55" s="13">
        <f>'Africa Working'!AC28</f>
        <v>4.972710254723288</v>
      </c>
      <c r="M55" s="17">
        <f>'Africa Working'!AD28</f>
        <v>0</v>
      </c>
      <c r="N55" s="18">
        <f>'Africa Working'!AE28</f>
        <v>0</v>
      </c>
    </row>
    <row r="56" spans="1:14" x14ac:dyDescent="0.45">
      <c r="A56" s="5" t="s">
        <v>118</v>
      </c>
      <c r="B56" s="5">
        <v>2033</v>
      </c>
      <c r="C56" s="6">
        <f>'Africa Working'!T29</f>
        <v>5.764734633296853</v>
      </c>
      <c r="D56" s="7">
        <f>'Africa Working'!U29</f>
        <v>0</v>
      </c>
      <c r="E56" s="7">
        <f>'Africa Working'!V29</f>
        <v>0</v>
      </c>
      <c r="F56" s="7">
        <f>'Africa Working'!W29</f>
        <v>0</v>
      </c>
      <c r="G56" s="8">
        <f>'Africa Working'!X29</f>
        <v>0</v>
      </c>
      <c r="H56" s="9">
        <f>'Africa Working'!Y29</f>
        <v>5.764734633296853</v>
      </c>
      <c r="I56" s="7">
        <f>'Africa Working'!Z29</f>
        <v>0</v>
      </c>
      <c r="J56" s="7">
        <f>'Africa Working'!AA29</f>
        <v>0</v>
      </c>
      <c r="K56" s="10">
        <f>'Africa Working'!AB29</f>
        <v>0</v>
      </c>
      <c r="L56" s="7">
        <f>'Africa Working'!AC29</f>
        <v>5.764734633296853</v>
      </c>
      <c r="M56" s="11">
        <f>'Africa Working'!AD29</f>
        <v>0</v>
      </c>
      <c r="N56" s="18">
        <f>'Africa Working'!AE29</f>
        <v>0</v>
      </c>
    </row>
    <row r="57" spans="1:14" x14ac:dyDescent="0.45">
      <c r="A57" s="19" t="s">
        <v>118</v>
      </c>
      <c r="B57" s="19">
        <v>2034</v>
      </c>
      <c r="C57" s="12">
        <f>'Africa Working'!T30</f>
        <v>6.5924001089062303</v>
      </c>
      <c r="D57" s="13">
        <f>'Africa Working'!U30</f>
        <v>0</v>
      </c>
      <c r="E57" s="13">
        <f>'Africa Working'!V30</f>
        <v>0</v>
      </c>
      <c r="F57" s="13">
        <f>'Africa Working'!W30</f>
        <v>0</v>
      </c>
      <c r="G57" s="14">
        <f>'Africa Working'!X30</f>
        <v>0</v>
      </c>
      <c r="H57" s="15">
        <f>'Africa Working'!Y30</f>
        <v>6.5924001089062303</v>
      </c>
      <c r="I57" s="13">
        <f>'Africa Working'!Z30</f>
        <v>0</v>
      </c>
      <c r="J57" s="13">
        <f>'Africa Working'!AA30</f>
        <v>0</v>
      </c>
      <c r="K57" s="16">
        <f>'Africa Working'!AB30</f>
        <v>0</v>
      </c>
      <c r="L57" s="13">
        <f>'Africa Working'!AC30</f>
        <v>6.5924001089062303</v>
      </c>
      <c r="M57" s="17">
        <f>'Africa Working'!AD30</f>
        <v>0</v>
      </c>
      <c r="N57" s="18">
        <f>'Africa Working'!AE30</f>
        <v>0</v>
      </c>
    </row>
    <row r="58" spans="1:14" x14ac:dyDescent="0.45">
      <c r="A58" s="5" t="s">
        <v>118</v>
      </c>
      <c r="B58" s="5">
        <v>2035</v>
      </c>
      <c r="C58" s="6">
        <f>'Africa Working'!T31</f>
        <v>7.4573105309180319</v>
      </c>
      <c r="D58" s="7">
        <f>'Africa Working'!U31</f>
        <v>0</v>
      </c>
      <c r="E58" s="7">
        <f>'Africa Working'!V31</f>
        <v>0</v>
      </c>
      <c r="F58" s="7">
        <f>'Africa Working'!W31</f>
        <v>0</v>
      </c>
      <c r="G58" s="8">
        <f>'Africa Working'!X31</f>
        <v>0</v>
      </c>
      <c r="H58" s="9">
        <f>'Africa Working'!Y31</f>
        <v>7.4573105309180319</v>
      </c>
      <c r="I58" s="7">
        <f>'Africa Working'!Z31</f>
        <v>0</v>
      </c>
      <c r="J58" s="7">
        <f>'Africa Working'!AA31</f>
        <v>0</v>
      </c>
      <c r="K58" s="10">
        <f>'Africa Working'!AB31</f>
        <v>0</v>
      </c>
      <c r="L58" s="7">
        <f>'Africa Working'!AC31</f>
        <v>7.4573105309180319</v>
      </c>
      <c r="M58" s="11">
        <f>'Africa Working'!AD31</f>
        <v>0</v>
      </c>
      <c r="N58" s="18">
        <f>'Africa Working'!AE31</f>
        <v>0</v>
      </c>
    </row>
    <row r="59" spans="1:14" x14ac:dyDescent="0.45">
      <c r="A59" s="19" t="s">
        <v>118</v>
      </c>
      <c r="B59" s="19">
        <v>2036</v>
      </c>
      <c r="C59" s="12">
        <f>'Africa Working'!T32</f>
        <v>8.3611419219203587</v>
      </c>
      <c r="D59" s="13">
        <f>'Africa Working'!U32</f>
        <v>0</v>
      </c>
      <c r="E59" s="13">
        <f>'Africa Working'!V32</f>
        <v>0</v>
      </c>
      <c r="F59" s="13">
        <f>'Africa Working'!W32</f>
        <v>0</v>
      </c>
      <c r="G59" s="14">
        <f>'Africa Working'!X32</f>
        <v>0</v>
      </c>
      <c r="H59" s="15">
        <f>'Africa Working'!Y32</f>
        <v>8.3611419219203587</v>
      </c>
      <c r="I59" s="13">
        <f>'Africa Working'!Z32</f>
        <v>0</v>
      </c>
      <c r="J59" s="13">
        <f>'Africa Working'!AA32</f>
        <v>0</v>
      </c>
      <c r="K59" s="16">
        <f>'Africa Working'!AB32</f>
        <v>0</v>
      </c>
      <c r="L59" s="13">
        <f>'Africa Working'!AC32</f>
        <v>8.3611419219203587</v>
      </c>
      <c r="M59" s="17">
        <f>'Africa Working'!AD32</f>
        <v>0</v>
      </c>
      <c r="N59" s="18">
        <f>'Africa Working'!AE32</f>
        <v>0</v>
      </c>
    </row>
    <row r="60" spans="1:14" x14ac:dyDescent="0.45">
      <c r="A60" s="5" t="s">
        <v>118</v>
      </c>
      <c r="B60" s="5">
        <v>2037</v>
      </c>
      <c r="C60" s="6">
        <f>'Africa Working'!T33</f>
        <v>9.3056457255177918</v>
      </c>
      <c r="D60" s="7">
        <f>'Africa Working'!U33</f>
        <v>0</v>
      </c>
      <c r="E60" s="7">
        <f>'Africa Working'!V33</f>
        <v>0</v>
      </c>
      <c r="F60" s="7">
        <f>'Africa Working'!W33</f>
        <v>0</v>
      </c>
      <c r="G60" s="8">
        <f>'Africa Working'!X33</f>
        <v>0</v>
      </c>
      <c r="H60" s="9">
        <f>'Africa Working'!Y33</f>
        <v>9.3056457255177918</v>
      </c>
      <c r="I60" s="7">
        <f>'Africa Working'!Z33</f>
        <v>0</v>
      </c>
      <c r="J60" s="7">
        <f>'Africa Working'!AA33</f>
        <v>0</v>
      </c>
      <c r="K60" s="10">
        <f>'Africa Working'!AB33</f>
        <v>0</v>
      </c>
      <c r="L60" s="7">
        <f>'Africa Working'!AC33</f>
        <v>9.3056457255177918</v>
      </c>
      <c r="M60" s="11">
        <f>'Africa Working'!AD33</f>
        <v>0</v>
      </c>
      <c r="N60" s="18">
        <f>'Africa Working'!AE33</f>
        <v>0</v>
      </c>
    </row>
    <row r="61" spans="1:14" x14ac:dyDescent="0.45">
      <c r="A61" s="19" t="s">
        <v>118</v>
      </c>
      <c r="B61" s="19">
        <v>2038</v>
      </c>
      <c r="C61" s="12">
        <f>'Africa Working'!T34</f>
        <v>10.292652200277107</v>
      </c>
      <c r="D61" s="13">
        <f>'Africa Working'!U34</f>
        <v>0</v>
      </c>
      <c r="E61" s="13">
        <f>'Africa Working'!V34</f>
        <v>0</v>
      </c>
      <c r="F61" s="13">
        <f>'Africa Working'!W34</f>
        <v>0</v>
      </c>
      <c r="G61" s="14">
        <f>'Africa Working'!X34</f>
        <v>0</v>
      </c>
      <c r="H61" s="15">
        <f>'Africa Working'!Y34</f>
        <v>10.292652200277107</v>
      </c>
      <c r="I61" s="13">
        <f>'Africa Working'!Z34</f>
        <v>0</v>
      </c>
      <c r="J61" s="13">
        <f>'Africa Working'!AA34</f>
        <v>0</v>
      </c>
      <c r="K61" s="16">
        <f>'Africa Working'!AB34</f>
        <v>0</v>
      </c>
      <c r="L61" s="13">
        <f>'Africa Working'!AC34</f>
        <v>10.292652200277107</v>
      </c>
      <c r="M61" s="17">
        <f>'Africa Working'!AD34</f>
        <v>0</v>
      </c>
      <c r="N61" s="18">
        <f>'Africa Working'!AE34</f>
        <v>0</v>
      </c>
    </row>
    <row r="62" spans="1:14" x14ac:dyDescent="0.45">
      <c r="A62" s="5" t="s">
        <v>118</v>
      </c>
      <c r="B62" s="5">
        <v>2039</v>
      </c>
      <c r="C62" s="6">
        <f>'Africa Working'!T35</f>
        <v>11.324073966400595</v>
      </c>
      <c r="D62" s="7">
        <f>'Africa Working'!U35</f>
        <v>0</v>
      </c>
      <c r="E62" s="7">
        <f>'Africa Working'!V35</f>
        <v>0</v>
      </c>
      <c r="F62" s="7">
        <f>'Africa Working'!W35</f>
        <v>0</v>
      </c>
      <c r="G62" s="8">
        <f>'Africa Working'!X35</f>
        <v>0</v>
      </c>
      <c r="H62" s="9">
        <f>'Africa Working'!Y35</f>
        <v>11.324073966400595</v>
      </c>
      <c r="I62" s="7">
        <f>'Africa Working'!Z35</f>
        <v>0</v>
      </c>
      <c r="J62" s="7">
        <f>'Africa Working'!AA35</f>
        <v>0</v>
      </c>
      <c r="K62" s="10">
        <f>'Africa Working'!AB35</f>
        <v>0</v>
      </c>
      <c r="L62" s="7">
        <f>'Africa Working'!AC35</f>
        <v>11.324073966400595</v>
      </c>
      <c r="M62" s="11">
        <f>'Africa Working'!AD35</f>
        <v>0</v>
      </c>
      <c r="N62" s="18">
        <f>'Africa Working'!AE35</f>
        <v>0</v>
      </c>
    </row>
    <row r="63" spans="1:14" x14ac:dyDescent="0.45">
      <c r="A63" s="19" t="s">
        <v>118</v>
      </c>
      <c r="B63" s="19">
        <v>2040</v>
      </c>
      <c r="C63" s="12">
        <f>'Africa Working'!T36</f>
        <v>12.401909711999643</v>
      </c>
      <c r="D63" s="13">
        <f>'Africa Working'!U36</f>
        <v>0</v>
      </c>
      <c r="E63" s="13">
        <f>'Africa Working'!V36</f>
        <v>0</v>
      </c>
      <c r="F63" s="13">
        <f>'Africa Working'!W36</f>
        <v>0</v>
      </c>
      <c r="G63" s="14">
        <f>'Africa Working'!X36</f>
        <v>0</v>
      </c>
      <c r="H63" s="15">
        <f>'Africa Working'!Y36</f>
        <v>12.401909711999643</v>
      </c>
      <c r="I63" s="13">
        <f>'Africa Working'!Z36</f>
        <v>0</v>
      </c>
      <c r="J63" s="13">
        <f>'Africa Working'!AA36</f>
        <v>0</v>
      </c>
      <c r="K63" s="16">
        <f>'Africa Working'!AB36</f>
        <v>0</v>
      </c>
      <c r="L63" s="13">
        <f>'Africa Working'!AC36</f>
        <v>12.401909711999643</v>
      </c>
      <c r="M63" s="17">
        <f>'Africa Working'!AD36</f>
        <v>0</v>
      </c>
      <c r="N63" s="18">
        <f>'Africa Working'!AE36</f>
        <v>0</v>
      </c>
    </row>
    <row r="64" spans="1:14" x14ac:dyDescent="0.45">
      <c r="A64" s="5" t="s">
        <v>119</v>
      </c>
      <c r="B64" s="5">
        <v>2010</v>
      </c>
      <c r="C64" s="6">
        <f>'Africa Working'!AK6</f>
        <v>11.092720865068454</v>
      </c>
      <c r="D64" s="7">
        <f>'Africa Working'!AL6</f>
        <v>0</v>
      </c>
      <c r="E64" s="7">
        <f>'Africa Working'!AM6</f>
        <v>0</v>
      </c>
      <c r="F64" s="7">
        <f>'Africa Working'!AN6</f>
        <v>0</v>
      </c>
      <c r="G64" s="8">
        <f>'Africa Working'!AO6</f>
        <v>12.891003423579328</v>
      </c>
      <c r="H64" s="9">
        <f>'Africa Working'!AP6</f>
        <v>23.983724288647782</v>
      </c>
      <c r="I64" s="7">
        <f>'Africa Working'!AQ6</f>
        <v>0</v>
      </c>
      <c r="J64" s="7">
        <f>'Africa Working'!AR6</f>
        <v>0</v>
      </c>
      <c r="K64" s="10">
        <f>'Africa Working'!AS6</f>
        <v>23.983724288647782</v>
      </c>
      <c r="L64" s="7">
        <f>'Africa Working'!AT6</f>
        <v>0</v>
      </c>
      <c r="M64" s="11">
        <f>'Africa Working'!AU6</f>
        <v>0</v>
      </c>
      <c r="N64" s="18">
        <f>'Africa Working'!AV6</f>
        <v>0</v>
      </c>
    </row>
    <row r="65" spans="1:14" x14ac:dyDescent="0.45">
      <c r="A65" s="19" t="s">
        <v>119</v>
      </c>
      <c r="B65" s="19">
        <v>2011</v>
      </c>
      <c r="C65" s="12">
        <f>'Africa Working'!AK7</f>
        <v>7.9233720464774668</v>
      </c>
      <c r="D65" s="13">
        <f>'Africa Working'!AL7</f>
        <v>0</v>
      </c>
      <c r="E65" s="13">
        <f>'Africa Working'!AM7</f>
        <v>0</v>
      </c>
      <c r="F65" s="13">
        <f>'Africa Working'!AN7</f>
        <v>0</v>
      </c>
      <c r="G65" s="14">
        <f>'Africa Working'!AO7</f>
        <v>9.2075047574582989</v>
      </c>
      <c r="H65" s="15">
        <f>'Africa Working'!AP7</f>
        <v>17.130876803935767</v>
      </c>
      <c r="I65" s="13">
        <f>'Africa Working'!AQ7</f>
        <v>0</v>
      </c>
      <c r="J65" s="13">
        <f>'Africa Working'!AR7</f>
        <v>0</v>
      </c>
      <c r="K65" s="16">
        <f>'Africa Working'!AS7</f>
        <v>17.130876803935767</v>
      </c>
      <c r="L65" s="13">
        <f>'Africa Working'!AT7</f>
        <v>0</v>
      </c>
      <c r="M65" s="17">
        <f>'Africa Working'!AU7</f>
        <v>0</v>
      </c>
      <c r="N65" s="18">
        <f>'Africa Working'!AV7</f>
        <v>0</v>
      </c>
    </row>
    <row r="66" spans="1:14" x14ac:dyDescent="0.45">
      <c r="A66" s="5" t="s">
        <v>119</v>
      </c>
      <c r="B66" s="5">
        <v>2012</v>
      </c>
      <c r="C66" s="6">
        <f>'Africa Working'!AK8</f>
        <v>9.5080464557729609</v>
      </c>
      <c r="D66" s="7">
        <f>'Africa Working'!AL8</f>
        <v>0</v>
      </c>
      <c r="E66" s="7">
        <f>'Africa Working'!AM8</f>
        <v>0</v>
      </c>
      <c r="F66" s="7">
        <f>'Africa Working'!AN8</f>
        <v>0</v>
      </c>
      <c r="G66" s="8">
        <f>'Africa Working'!AO8</f>
        <v>11.048012182674537</v>
      </c>
      <c r="H66" s="9">
        <f>'Africa Working'!AP8</f>
        <v>20.556058638447496</v>
      </c>
      <c r="I66" s="7">
        <f>'Africa Working'!AQ8</f>
        <v>0</v>
      </c>
      <c r="J66" s="7">
        <f>'Africa Working'!AR8</f>
        <v>0</v>
      </c>
      <c r="K66" s="10">
        <f>'Africa Working'!AS8</f>
        <v>20.556058638447496</v>
      </c>
      <c r="L66" s="7">
        <f>'Africa Working'!AT8</f>
        <v>0</v>
      </c>
      <c r="M66" s="11">
        <f>'Africa Working'!AU8</f>
        <v>0</v>
      </c>
      <c r="N66" s="18">
        <f>'Africa Working'!AV8</f>
        <v>0</v>
      </c>
    </row>
    <row r="67" spans="1:14" x14ac:dyDescent="0.45">
      <c r="A67" s="19" t="s">
        <v>119</v>
      </c>
      <c r="B67" s="19">
        <v>2013</v>
      </c>
      <c r="C67" s="12">
        <f>'Africa Working'!AK9</f>
        <v>29.207188681670388</v>
      </c>
      <c r="D67" s="13">
        <f>'Africa Working'!AL9</f>
        <v>0</v>
      </c>
      <c r="E67" s="13">
        <f>'Africa Working'!AM9</f>
        <v>0</v>
      </c>
      <c r="F67" s="13">
        <f>'Africa Working'!AN9</f>
        <v>0</v>
      </c>
      <c r="G67" s="14">
        <f>'Africa Working'!AO9</f>
        <v>0</v>
      </c>
      <c r="H67" s="15">
        <f>'Africa Working'!AP9</f>
        <v>29.207188681670388</v>
      </c>
      <c r="I67" s="13">
        <f>'Africa Working'!AQ9</f>
        <v>0</v>
      </c>
      <c r="J67" s="13">
        <f>'Africa Working'!AR9</f>
        <v>0</v>
      </c>
      <c r="K67" s="16">
        <f>'Africa Working'!AS9</f>
        <v>29.207188681670388</v>
      </c>
      <c r="L67" s="13">
        <f>'Africa Working'!AT9</f>
        <v>0</v>
      </c>
      <c r="M67" s="17">
        <f>'Africa Working'!AU9</f>
        <v>0</v>
      </c>
      <c r="N67" s="18">
        <f>'Africa Working'!AV9</f>
        <v>0</v>
      </c>
    </row>
    <row r="68" spans="1:14" x14ac:dyDescent="0.45">
      <c r="A68" s="5" t="s">
        <v>119</v>
      </c>
      <c r="B68" s="5">
        <v>2014</v>
      </c>
      <c r="C68" s="6">
        <f>'Africa Working'!AK10</f>
        <v>42.396249987875827</v>
      </c>
      <c r="D68" s="7">
        <f>'Africa Working'!AL10</f>
        <v>0</v>
      </c>
      <c r="E68" s="7">
        <f>'Africa Working'!AM10</f>
        <v>0</v>
      </c>
      <c r="F68" s="7">
        <f>'Africa Working'!AN10</f>
        <v>0</v>
      </c>
      <c r="G68" s="8">
        <f>'Africa Working'!AO10</f>
        <v>0</v>
      </c>
      <c r="H68" s="9">
        <f>'Africa Working'!AP10</f>
        <v>42.396249987875827</v>
      </c>
      <c r="I68" s="7">
        <f>'Africa Working'!AQ10</f>
        <v>0</v>
      </c>
      <c r="J68" s="7">
        <f>'Africa Working'!AR10</f>
        <v>0</v>
      </c>
      <c r="K68" s="10">
        <f>'Africa Working'!AS10</f>
        <v>42.396249987875827</v>
      </c>
      <c r="L68" s="7">
        <f>'Africa Working'!AT10</f>
        <v>0</v>
      </c>
      <c r="M68" s="11">
        <f>'Africa Working'!AU10</f>
        <v>0</v>
      </c>
      <c r="N68" s="18">
        <f>'Africa Working'!AV10</f>
        <v>0</v>
      </c>
    </row>
    <row r="69" spans="1:14" x14ac:dyDescent="0.45">
      <c r="A69" s="19" t="s">
        <v>119</v>
      </c>
      <c r="B69" s="19">
        <v>2015</v>
      </c>
      <c r="C69" s="12">
        <f>'Africa Working'!AK11</f>
        <v>47.108048349056943</v>
      </c>
      <c r="D69" s="13">
        <f>'Africa Working'!AL11</f>
        <v>0</v>
      </c>
      <c r="E69" s="13">
        <f>'Africa Working'!AM11</f>
        <v>0</v>
      </c>
      <c r="F69" s="13">
        <f>'Africa Working'!AN11</f>
        <v>0</v>
      </c>
      <c r="G69" s="14">
        <f>'Africa Working'!AO11</f>
        <v>0</v>
      </c>
      <c r="H69" s="15">
        <f>'Africa Working'!AP11</f>
        <v>47.108048349056943</v>
      </c>
      <c r="I69" s="13">
        <f>'Africa Working'!AQ11</f>
        <v>0</v>
      </c>
      <c r="J69" s="13">
        <f>'Africa Working'!AR11</f>
        <v>0</v>
      </c>
      <c r="K69" s="16">
        <f>'Africa Working'!AS11</f>
        <v>47.108048349056943</v>
      </c>
      <c r="L69" s="13">
        <f>'Africa Working'!AT11</f>
        <v>0</v>
      </c>
      <c r="M69" s="17">
        <f>'Africa Working'!AU11</f>
        <v>0</v>
      </c>
      <c r="N69" s="18">
        <f>'Africa Working'!AV11</f>
        <v>0</v>
      </c>
    </row>
    <row r="70" spans="1:14" x14ac:dyDescent="0.45">
      <c r="A70" s="5" t="s">
        <v>119</v>
      </c>
      <c r="B70" s="5">
        <v>2016</v>
      </c>
      <c r="C70" s="6">
        <f>'Africa Working'!AK12</f>
        <v>50.875996748588705</v>
      </c>
      <c r="D70" s="7">
        <f>'Africa Working'!AL12</f>
        <v>0</v>
      </c>
      <c r="E70" s="7">
        <f>'Africa Working'!AM12</f>
        <v>0</v>
      </c>
      <c r="F70" s="7">
        <f>'Africa Working'!AN12</f>
        <v>0</v>
      </c>
      <c r="G70" s="8">
        <f>'Africa Working'!AO12</f>
        <v>0</v>
      </c>
      <c r="H70" s="9">
        <f>'Africa Working'!AP12</f>
        <v>50.875996748588705</v>
      </c>
      <c r="I70" s="7">
        <f>'Africa Working'!AQ12</f>
        <v>0</v>
      </c>
      <c r="J70" s="7">
        <f>'Africa Working'!AR12</f>
        <v>0</v>
      </c>
      <c r="K70" s="10">
        <f>'Africa Working'!AS12</f>
        <v>50.875996748588705</v>
      </c>
      <c r="L70" s="7">
        <f>'Africa Working'!AT12</f>
        <v>0</v>
      </c>
      <c r="M70" s="11">
        <f>'Africa Working'!AU12</f>
        <v>0</v>
      </c>
      <c r="N70" s="18">
        <f>'Africa Working'!AV12</f>
        <v>0</v>
      </c>
    </row>
    <row r="71" spans="1:14" x14ac:dyDescent="0.45">
      <c r="A71" s="19" t="s">
        <v>119</v>
      </c>
      <c r="B71" s="19">
        <v>2017</v>
      </c>
      <c r="C71" s="12">
        <f>'Africa Working'!AK13</f>
        <v>56.529161255730621</v>
      </c>
      <c r="D71" s="13">
        <f>'Africa Working'!AL13</f>
        <v>0</v>
      </c>
      <c r="E71" s="13">
        <f>'Africa Working'!AM13</f>
        <v>0</v>
      </c>
      <c r="F71" s="13">
        <f>'Africa Working'!AN13</f>
        <v>0</v>
      </c>
      <c r="G71" s="14">
        <f>'Africa Working'!AO13</f>
        <v>0</v>
      </c>
      <c r="H71" s="15">
        <f>'Africa Working'!AP13</f>
        <v>56.529161255730621</v>
      </c>
      <c r="I71" s="13">
        <f>'Africa Working'!AQ13</f>
        <v>0</v>
      </c>
      <c r="J71" s="13">
        <f>'Africa Working'!AR13</f>
        <v>0</v>
      </c>
      <c r="K71" s="16">
        <f>'Africa Working'!AS13</f>
        <v>56.529161255730621</v>
      </c>
      <c r="L71" s="13">
        <f>'Africa Working'!AT13</f>
        <v>0</v>
      </c>
      <c r="M71" s="17">
        <f>'Africa Working'!AU13</f>
        <v>0</v>
      </c>
      <c r="N71" s="18">
        <f>'Africa Working'!AV13</f>
        <v>0</v>
      </c>
    </row>
    <row r="72" spans="1:14" x14ac:dyDescent="0.45">
      <c r="A72" s="5" t="s">
        <v>119</v>
      </c>
      <c r="B72" s="5">
        <v>2018</v>
      </c>
      <c r="C72" s="6">
        <f>'Africa Working'!AK14</f>
        <v>67.326851573300814</v>
      </c>
      <c r="D72" s="7">
        <f>'Africa Working'!AL14</f>
        <v>0</v>
      </c>
      <c r="E72" s="7">
        <f>'Africa Working'!AM14</f>
        <v>0</v>
      </c>
      <c r="F72" s="7">
        <f>'Africa Working'!AN14</f>
        <v>0</v>
      </c>
      <c r="G72" s="8">
        <f>'Africa Working'!AO14</f>
        <v>0</v>
      </c>
      <c r="H72" s="9">
        <f>'Africa Working'!AP14</f>
        <v>67.326851573300814</v>
      </c>
      <c r="I72" s="7">
        <f>'Africa Working'!AQ14</f>
        <v>0</v>
      </c>
      <c r="J72" s="7">
        <f>'Africa Working'!AR14</f>
        <v>82.245719727123287</v>
      </c>
      <c r="K72" s="10">
        <f>'Africa Working'!AS14</f>
        <v>149.5725713004241</v>
      </c>
      <c r="L72" s="7">
        <f>'Africa Working'!AT14</f>
        <v>0</v>
      </c>
      <c r="M72" s="11">
        <f>'Africa Working'!AU14</f>
        <v>0</v>
      </c>
      <c r="N72" s="18">
        <f>'Africa Working'!AV14</f>
        <v>0.61642069200000005</v>
      </c>
    </row>
    <row r="73" spans="1:14" x14ac:dyDescent="0.45">
      <c r="A73" s="19" t="s">
        <v>119</v>
      </c>
      <c r="B73" s="19">
        <v>2019</v>
      </c>
      <c r="C73" s="12">
        <f>'Africa Working'!AK15</f>
        <v>65.727355102581896</v>
      </c>
      <c r="D73" s="13">
        <f>'Africa Working'!AL15</f>
        <v>0</v>
      </c>
      <c r="E73" s="13">
        <f>'Africa Working'!AM15</f>
        <v>0</v>
      </c>
      <c r="F73" s="13">
        <f>'Africa Working'!AN15</f>
        <v>0</v>
      </c>
      <c r="G73" s="14">
        <f>'Africa Working'!AO15</f>
        <v>0</v>
      </c>
      <c r="H73" s="15">
        <f>'Africa Working'!AP15</f>
        <v>65.727355102581896</v>
      </c>
      <c r="I73" s="13">
        <f>'Africa Working'!AQ15</f>
        <v>0</v>
      </c>
      <c r="J73" s="13">
        <f>'Africa Working'!AR15</f>
        <v>172.6520133960274</v>
      </c>
      <c r="K73" s="16">
        <f>'Africa Working'!AS15</f>
        <v>238.3793684986093</v>
      </c>
      <c r="L73" s="13">
        <f>'Africa Working'!AT15</f>
        <v>0</v>
      </c>
      <c r="M73" s="17">
        <f>'Africa Working'!AU15</f>
        <v>0</v>
      </c>
      <c r="N73" s="18">
        <f>'Africa Working'!AV15</f>
        <v>1.2940037965</v>
      </c>
    </row>
    <row r="74" spans="1:14" x14ac:dyDescent="0.45">
      <c r="A74" s="5" t="s">
        <v>119</v>
      </c>
      <c r="B74" s="5">
        <v>2020</v>
      </c>
      <c r="C74" s="6">
        <f>'Africa Working'!AK16</f>
        <v>63.114639456833046</v>
      </c>
      <c r="D74" s="7">
        <f>'Africa Working'!AL16</f>
        <v>0</v>
      </c>
      <c r="E74" s="7">
        <f>'Africa Working'!AM16</f>
        <v>0</v>
      </c>
      <c r="F74" s="7">
        <f>'Africa Working'!AN16</f>
        <v>0</v>
      </c>
      <c r="G74" s="8">
        <f>'Africa Working'!AO16</f>
        <v>0</v>
      </c>
      <c r="H74" s="9">
        <f>'Africa Working'!AP16</f>
        <v>63.114639456833046</v>
      </c>
      <c r="I74" s="7">
        <f>'Africa Working'!AQ16</f>
        <v>0</v>
      </c>
      <c r="J74" s="7">
        <f>'Africa Working'!AR16</f>
        <v>166.51397260273973</v>
      </c>
      <c r="K74" s="10">
        <f>'Africa Working'!AS16</f>
        <v>229.62861205957279</v>
      </c>
      <c r="L74" s="7">
        <f>'Africa Working'!AT16</f>
        <v>0</v>
      </c>
      <c r="M74" s="11">
        <f>'Africa Working'!AU16</f>
        <v>0</v>
      </c>
      <c r="N74" s="18">
        <f>'Africa Working'!AV16</f>
        <v>1.248</v>
      </c>
    </row>
    <row r="75" spans="1:14" x14ac:dyDescent="0.45">
      <c r="A75" s="19" t="s">
        <v>119</v>
      </c>
      <c r="B75" s="19">
        <v>2021</v>
      </c>
      <c r="C75" s="12">
        <f>'Africa Working'!AK17</f>
        <v>66.375080446255026</v>
      </c>
      <c r="D75" s="13">
        <f>'Africa Working'!AL17</f>
        <v>0</v>
      </c>
      <c r="E75" s="13">
        <f>'Africa Working'!AM17</f>
        <v>0</v>
      </c>
      <c r="F75" s="13">
        <f>'Africa Working'!AN17</f>
        <v>0</v>
      </c>
      <c r="G75" s="14">
        <f>'Africa Working'!AO17</f>
        <v>0</v>
      </c>
      <c r="H75" s="15">
        <f>'Africa Working'!AP17</f>
        <v>66.375080446255026</v>
      </c>
      <c r="I75" s="13">
        <f>'Africa Working'!AQ17</f>
        <v>0</v>
      </c>
      <c r="J75" s="13">
        <f>'Africa Working'!AR17</f>
        <v>162.77808219178084</v>
      </c>
      <c r="K75" s="16">
        <f>'Africa Working'!AS17</f>
        <v>229.15316263803587</v>
      </c>
      <c r="L75" s="13">
        <f>'Africa Working'!AT17</f>
        <v>0</v>
      </c>
      <c r="M75" s="17">
        <f>'Africa Working'!AU17</f>
        <v>0</v>
      </c>
      <c r="N75" s="18">
        <f>'Africa Working'!AV17</f>
        <v>1.22</v>
      </c>
    </row>
    <row r="76" spans="1:14" x14ac:dyDescent="0.45">
      <c r="A76" s="5" t="s">
        <v>119</v>
      </c>
      <c r="B76" s="5">
        <v>2022</v>
      </c>
      <c r="C76" s="6">
        <f>'Africa Working'!AK18</f>
        <v>72.160075335073316</v>
      </c>
      <c r="D76" s="7">
        <f>'Africa Working'!AL18</f>
        <v>0</v>
      </c>
      <c r="E76" s="7">
        <f>'Africa Working'!AM18</f>
        <v>0</v>
      </c>
      <c r="F76" s="7">
        <f>'Africa Working'!AN18</f>
        <v>0</v>
      </c>
      <c r="G76" s="8">
        <f>'Africa Working'!AO18</f>
        <v>0</v>
      </c>
      <c r="H76" s="9">
        <f>'Africa Working'!AP18</f>
        <v>72.160075335073316</v>
      </c>
      <c r="I76" s="7">
        <f>'Africa Working'!AQ18</f>
        <v>0</v>
      </c>
      <c r="J76" s="7">
        <f>'Africa Working'!AR18</f>
        <v>160.10958904109586</v>
      </c>
      <c r="K76" s="10">
        <f>'Africa Working'!AS18</f>
        <v>232.26966437616917</v>
      </c>
      <c r="L76" s="7">
        <f>'Africa Working'!AT18</f>
        <v>0</v>
      </c>
      <c r="M76" s="11">
        <f>'Africa Working'!AU18</f>
        <v>0</v>
      </c>
      <c r="N76" s="18">
        <f>'Africa Working'!AV18</f>
        <v>1.1999999999999995</v>
      </c>
    </row>
    <row r="77" spans="1:14" x14ac:dyDescent="0.45">
      <c r="A77" s="19" t="s">
        <v>119</v>
      </c>
      <c r="B77" s="19">
        <v>2023</v>
      </c>
      <c r="C77" s="12">
        <f>'Africa Working'!AK19</f>
        <v>80.106394364734641</v>
      </c>
      <c r="D77" s="13">
        <f>'Africa Working'!AL19</f>
        <v>0</v>
      </c>
      <c r="E77" s="13">
        <f>'Africa Working'!AM19</f>
        <v>0</v>
      </c>
      <c r="F77" s="13">
        <f>'Africa Working'!AN19</f>
        <v>0</v>
      </c>
      <c r="G77" s="14">
        <f>'Africa Working'!AO19</f>
        <v>0</v>
      </c>
      <c r="H77" s="15">
        <f>'Africa Working'!AP19</f>
        <v>80.106394364734641</v>
      </c>
      <c r="I77" s="13">
        <f>'Africa Working'!AQ19</f>
        <v>0</v>
      </c>
      <c r="J77" s="13">
        <f>'Africa Working'!AR19</f>
        <v>160.10958904109586</v>
      </c>
      <c r="K77" s="16">
        <f>'Africa Working'!AS19</f>
        <v>240.21598340583051</v>
      </c>
      <c r="L77" s="13">
        <f>'Africa Working'!AT19</f>
        <v>0</v>
      </c>
      <c r="M77" s="17">
        <f>'Africa Working'!AU19</f>
        <v>0</v>
      </c>
      <c r="N77" s="18">
        <f>'Africa Working'!AV19</f>
        <v>1.1999999999999995</v>
      </c>
    </row>
    <row r="78" spans="1:14" x14ac:dyDescent="0.45">
      <c r="A78" s="5" t="s">
        <v>119</v>
      </c>
      <c r="B78" s="5">
        <v>2024</v>
      </c>
      <c r="C78" s="6">
        <f>'Africa Working'!AK20</f>
        <v>84.125642610717264</v>
      </c>
      <c r="D78" s="7">
        <f>'Africa Working'!AL20</f>
        <v>0</v>
      </c>
      <c r="E78" s="7">
        <f>'Africa Working'!AM20</f>
        <v>0</v>
      </c>
      <c r="F78" s="7">
        <f>'Africa Working'!AN20</f>
        <v>0</v>
      </c>
      <c r="G78" s="8">
        <f>'Africa Working'!AO20</f>
        <v>0</v>
      </c>
      <c r="H78" s="9">
        <f>'Africa Working'!AP20</f>
        <v>84.125642610717264</v>
      </c>
      <c r="I78" s="7">
        <f>'Africa Working'!AQ20</f>
        <v>0</v>
      </c>
      <c r="J78" s="7">
        <f>'Africa Working'!AR20</f>
        <v>160.10958904109586</v>
      </c>
      <c r="K78" s="10">
        <f>'Africa Working'!AS20</f>
        <v>244.23523165181314</v>
      </c>
      <c r="L78" s="7">
        <f>'Africa Working'!AT20</f>
        <v>0</v>
      </c>
      <c r="M78" s="11">
        <f>'Africa Working'!AU20</f>
        <v>0</v>
      </c>
      <c r="N78" s="18">
        <f>'Africa Working'!AV20</f>
        <v>1.1999999999999995</v>
      </c>
    </row>
    <row r="79" spans="1:14" x14ac:dyDescent="0.45">
      <c r="A79" s="19" t="s">
        <v>119</v>
      </c>
      <c r="B79" s="19">
        <v>2025</v>
      </c>
      <c r="C79" s="12">
        <f>'Africa Working'!AK21</f>
        <v>90.175084770193308</v>
      </c>
      <c r="D79" s="13">
        <f>'Africa Working'!AL21</f>
        <v>0</v>
      </c>
      <c r="E79" s="13">
        <f>'Africa Working'!AM21</f>
        <v>0</v>
      </c>
      <c r="F79" s="13">
        <f>'Africa Working'!AN21</f>
        <v>0</v>
      </c>
      <c r="G79" s="14">
        <f>'Africa Working'!AO21</f>
        <v>0</v>
      </c>
      <c r="H79" s="15">
        <f>'Africa Working'!AP21</f>
        <v>90.175084770193308</v>
      </c>
      <c r="I79" s="13">
        <f>'Africa Working'!AQ21</f>
        <v>0</v>
      </c>
      <c r="J79" s="13">
        <f>'Africa Working'!AR21</f>
        <v>160</v>
      </c>
      <c r="K79" s="16">
        <f>'Africa Working'!AS21</f>
        <v>250.17508477019331</v>
      </c>
      <c r="L79" s="13">
        <f>'Africa Working'!AT21</f>
        <v>0</v>
      </c>
      <c r="M79" s="17">
        <f>'Africa Working'!AU21</f>
        <v>0</v>
      </c>
      <c r="N79" s="18">
        <f>'Africa Working'!AV21</f>
        <v>1.1991786447638604</v>
      </c>
    </row>
    <row r="80" spans="1:14" x14ac:dyDescent="0.45">
      <c r="A80" s="5" t="s">
        <v>119</v>
      </c>
      <c r="B80" s="5">
        <v>2026</v>
      </c>
      <c r="C80" s="6">
        <f>'Africa Working'!AK22</f>
        <v>94.789542162326967</v>
      </c>
      <c r="D80" s="7">
        <f>'Africa Working'!AL22</f>
        <v>79</v>
      </c>
      <c r="E80" s="7">
        <f>'Africa Working'!AM22</f>
        <v>0</v>
      </c>
      <c r="F80" s="7">
        <f>'Africa Working'!AN22</f>
        <v>0</v>
      </c>
      <c r="G80" s="8">
        <f>'Africa Working'!AO22</f>
        <v>0</v>
      </c>
      <c r="H80" s="9">
        <f>'Africa Working'!AP22</f>
        <v>173.78954216232697</v>
      </c>
      <c r="I80" s="7">
        <f>'Africa Working'!AQ22</f>
        <v>0</v>
      </c>
      <c r="J80" s="7">
        <f>'Africa Working'!AR22</f>
        <v>80</v>
      </c>
      <c r="K80" s="10">
        <f>'Africa Working'!AS22</f>
        <v>253.78954216232697</v>
      </c>
      <c r="L80" s="7">
        <f>'Africa Working'!AT22</f>
        <v>0</v>
      </c>
      <c r="M80" s="11">
        <f>'Africa Working'!AU22</f>
        <v>0</v>
      </c>
      <c r="N80" s="18">
        <f>'Africa Working'!AV22</f>
        <v>0.59958932238193019</v>
      </c>
    </row>
    <row r="81" spans="1:14" x14ac:dyDescent="0.45">
      <c r="A81" s="19" t="s">
        <v>119</v>
      </c>
      <c r="B81" s="19">
        <v>2027</v>
      </c>
      <c r="C81" s="12">
        <f>'Africa Working'!AK23</f>
        <v>99.344294712998462</v>
      </c>
      <c r="D81" s="13">
        <f>'Africa Working'!AL23</f>
        <v>160</v>
      </c>
      <c r="E81" s="13">
        <f>'Africa Working'!AM23</f>
        <v>0</v>
      </c>
      <c r="F81" s="13">
        <f>'Africa Working'!AN23</f>
        <v>0</v>
      </c>
      <c r="G81" s="14">
        <f>'Africa Working'!AO23</f>
        <v>0</v>
      </c>
      <c r="H81" s="15">
        <f>'Africa Working'!AP23</f>
        <v>259.34429471299848</v>
      </c>
      <c r="I81" s="13">
        <f>'Africa Working'!AQ23</f>
        <v>0</v>
      </c>
      <c r="J81" s="13">
        <f>'Africa Working'!AR23</f>
        <v>0</v>
      </c>
      <c r="K81" s="16">
        <f>'Africa Working'!AS23</f>
        <v>259.34429471299848</v>
      </c>
      <c r="L81" s="13">
        <f>'Africa Working'!AT23</f>
        <v>0</v>
      </c>
      <c r="M81" s="17">
        <f>'Africa Working'!AU23</f>
        <v>0</v>
      </c>
      <c r="N81" s="18">
        <f>'Africa Working'!AV23</f>
        <v>0</v>
      </c>
    </row>
    <row r="82" spans="1:14" x14ac:dyDescent="0.45">
      <c r="A82" s="5" t="s">
        <v>119</v>
      </c>
      <c r="B82" s="5">
        <v>2028</v>
      </c>
      <c r="C82" s="6">
        <f>'Africa Working'!AK24</f>
        <v>104.259971581068</v>
      </c>
      <c r="D82" s="7">
        <f>'Africa Working'!AL24</f>
        <v>160</v>
      </c>
      <c r="E82" s="7">
        <f>'Africa Working'!AM24</f>
        <v>0</v>
      </c>
      <c r="F82" s="7">
        <f>'Africa Working'!AN24</f>
        <v>0</v>
      </c>
      <c r="G82" s="8">
        <f>'Africa Working'!AO24</f>
        <v>0</v>
      </c>
      <c r="H82" s="9">
        <f>'Africa Working'!AP24</f>
        <v>264.25997158106799</v>
      </c>
      <c r="I82" s="7">
        <f>'Africa Working'!AQ24</f>
        <v>0</v>
      </c>
      <c r="J82" s="7">
        <f>'Africa Working'!AR24</f>
        <v>0</v>
      </c>
      <c r="K82" s="10">
        <f>'Africa Working'!AS24</f>
        <v>264.25997158106799</v>
      </c>
      <c r="L82" s="7">
        <f>'Africa Working'!AT24</f>
        <v>0</v>
      </c>
      <c r="M82" s="11">
        <f>'Africa Working'!AU24</f>
        <v>0</v>
      </c>
      <c r="N82" s="18">
        <f>'Africa Working'!AV24</f>
        <v>0</v>
      </c>
    </row>
    <row r="83" spans="1:14" x14ac:dyDescent="0.45">
      <c r="A83" s="19" t="s">
        <v>119</v>
      </c>
      <c r="B83" s="19">
        <v>2029</v>
      </c>
      <c r="C83" s="12">
        <f>'Africa Working'!AK25</f>
        <v>107.58887691901688</v>
      </c>
      <c r="D83" s="13">
        <f>'Africa Working'!AL25</f>
        <v>160</v>
      </c>
      <c r="E83" s="13">
        <f>'Africa Working'!AM25</f>
        <v>0</v>
      </c>
      <c r="F83" s="13">
        <f>'Africa Working'!AN25</f>
        <v>0</v>
      </c>
      <c r="G83" s="14">
        <f>'Africa Working'!AO25</f>
        <v>0</v>
      </c>
      <c r="H83" s="15">
        <f>'Africa Working'!AP25</f>
        <v>267.58887691901691</v>
      </c>
      <c r="I83" s="13">
        <f>'Africa Working'!AQ25</f>
        <v>0</v>
      </c>
      <c r="J83" s="13">
        <f>'Africa Working'!AR25</f>
        <v>0</v>
      </c>
      <c r="K83" s="16">
        <f>'Africa Working'!AS25</f>
        <v>267.58887691901691</v>
      </c>
      <c r="L83" s="13">
        <f>'Africa Working'!AT25</f>
        <v>0</v>
      </c>
      <c r="M83" s="17">
        <f>'Africa Working'!AU25</f>
        <v>0</v>
      </c>
      <c r="N83" s="18">
        <f>'Africa Working'!AV25</f>
        <v>0</v>
      </c>
    </row>
    <row r="84" spans="1:14" x14ac:dyDescent="0.45">
      <c r="A84" s="5" t="s">
        <v>119</v>
      </c>
      <c r="B84" s="5">
        <v>2030</v>
      </c>
      <c r="C84" s="6">
        <f>'Africa Working'!AK26</f>
        <v>112.79859143269256</v>
      </c>
      <c r="D84" s="7">
        <f>'Africa Working'!AL26</f>
        <v>160</v>
      </c>
      <c r="E84" s="7">
        <f>'Africa Working'!AM26</f>
        <v>0</v>
      </c>
      <c r="F84" s="7">
        <f>'Africa Working'!AN26</f>
        <v>0</v>
      </c>
      <c r="G84" s="8">
        <f>'Africa Working'!AO26</f>
        <v>0</v>
      </c>
      <c r="H84" s="9">
        <f>'Africa Working'!AP26</f>
        <v>272.79859143269255</v>
      </c>
      <c r="I84" s="7">
        <f>'Africa Working'!AQ26</f>
        <v>0</v>
      </c>
      <c r="J84" s="7">
        <f>'Africa Working'!AR26</f>
        <v>0</v>
      </c>
      <c r="K84" s="10">
        <f>'Africa Working'!AS26</f>
        <v>272.79859143269255</v>
      </c>
      <c r="L84" s="7">
        <f>'Africa Working'!AT26</f>
        <v>0</v>
      </c>
      <c r="M84" s="11">
        <f>'Africa Working'!AU26</f>
        <v>0</v>
      </c>
      <c r="N84" s="18">
        <f>'Africa Working'!AV26</f>
        <v>0</v>
      </c>
    </row>
    <row r="85" spans="1:14" x14ac:dyDescent="0.45">
      <c r="A85" s="19" t="s">
        <v>119</v>
      </c>
      <c r="B85" s="19">
        <v>2031</v>
      </c>
      <c r="C85" s="12">
        <f>'Africa Working'!AK27</f>
        <v>117.07309834774823</v>
      </c>
      <c r="D85" s="13">
        <f>'Africa Working'!AL27</f>
        <v>160</v>
      </c>
      <c r="E85" s="13">
        <f>'Africa Working'!AM27</f>
        <v>0</v>
      </c>
      <c r="F85" s="13">
        <f>'Africa Working'!AN27</f>
        <v>0</v>
      </c>
      <c r="G85" s="14">
        <f>'Africa Working'!AO27</f>
        <v>0</v>
      </c>
      <c r="H85" s="15">
        <f>'Africa Working'!AP27</f>
        <v>277.07309834774821</v>
      </c>
      <c r="I85" s="13">
        <f>'Africa Working'!AQ27</f>
        <v>0</v>
      </c>
      <c r="J85" s="13">
        <f>'Africa Working'!AR27</f>
        <v>0</v>
      </c>
      <c r="K85" s="16">
        <f>'Africa Working'!AS27</f>
        <v>277.07309834774821</v>
      </c>
      <c r="L85" s="13">
        <f>'Africa Working'!AT27</f>
        <v>0</v>
      </c>
      <c r="M85" s="17">
        <f>'Africa Working'!AU27</f>
        <v>0</v>
      </c>
      <c r="N85" s="18">
        <f>'Africa Working'!AV27</f>
        <v>0</v>
      </c>
    </row>
    <row r="86" spans="1:14" x14ac:dyDescent="0.45">
      <c r="A86" s="5" t="s">
        <v>119</v>
      </c>
      <c r="B86" s="5">
        <v>2032</v>
      </c>
      <c r="C86" s="6">
        <f>'Africa Working'!AK28</f>
        <v>121.87082977209438</v>
      </c>
      <c r="D86" s="7">
        <f>'Africa Working'!AL28</f>
        <v>160</v>
      </c>
      <c r="E86" s="7">
        <f>'Africa Working'!AM28</f>
        <v>0</v>
      </c>
      <c r="F86" s="7">
        <f>'Africa Working'!AN28</f>
        <v>0</v>
      </c>
      <c r="G86" s="8">
        <f>'Africa Working'!AO28</f>
        <v>0</v>
      </c>
      <c r="H86" s="9">
        <f>'Africa Working'!AP28</f>
        <v>281.8708297720944</v>
      </c>
      <c r="I86" s="7">
        <f>'Africa Working'!AQ28</f>
        <v>0</v>
      </c>
      <c r="J86" s="7">
        <f>'Africa Working'!AR28</f>
        <v>0</v>
      </c>
      <c r="K86" s="10">
        <f>'Africa Working'!AS28</f>
        <v>281.8708297720944</v>
      </c>
      <c r="L86" s="7">
        <f>'Africa Working'!AT28</f>
        <v>0</v>
      </c>
      <c r="M86" s="11">
        <f>'Africa Working'!AU28</f>
        <v>0</v>
      </c>
      <c r="N86" s="18">
        <f>'Africa Working'!AV28</f>
        <v>0</v>
      </c>
    </row>
    <row r="87" spans="1:14" x14ac:dyDescent="0.45">
      <c r="A87" s="19" t="s">
        <v>119</v>
      </c>
      <c r="B87" s="19">
        <v>2033</v>
      </c>
      <c r="C87" s="12">
        <f>'Africa Working'!AK29</f>
        <v>124.27136594678159</v>
      </c>
      <c r="D87" s="13">
        <f>'Africa Working'!AL29</f>
        <v>160</v>
      </c>
      <c r="E87" s="13">
        <f>'Africa Working'!AM29</f>
        <v>0</v>
      </c>
      <c r="F87" s="13">
        <f>'Africa Working'!AN29</f>
        <v>0</v>
      </c>
      <c r="G87" s="14">
        <f>'Africa Working'!AO29</f>
        <v>0</v>
      </c>
      <c r="H87" s="15">
        <f>'Africa Working'!AP29</f>
        <v>284.2713659467816</v>
      </c>
      <c r="I87" s="13">
        <f>'Africa Working'!AQ29</f>
        <v>0</v>
      </c>
      <c r="J87" s="13">
        <f>'Africa Working'!AR29</f>
        <v>0</v>
      </c>
      <c r="K87" s="16">
        <f>'Africa Working'!AS29</f>
        <v>284.2713659467816</v>
      </c>
      <c r="L87" s="13">
        <f>'Africa Working'!AT29</f>
        <v>0</v>
      </c>
      <c r="M87" s="17">
        <f>'Africa Working'!AU29</f>
        <v>0</v>
      </c>
      <c r="N87" s="18">
        <f>'Africa Working'!AV29</f>
        <v>0</v>
      </c>
    </row>
    <row r="88" spans="1:14" x14ac:dyDescent="0.45">
      <c r="A88" s="5" t="s">
        <v>119</v>
      </c>
      <c r="B88" s="5">
        <v>2034</v>
      </c>
      <c r="C88" s="6">
        <f>'Africa Working'!AK30</f>
        <v>128.01624782541401</v>
      </c>
      <c r="D88" s="7">
        <f>'Africa Working'!AL30</f>
        <v>160</v>
      </c>
      <c r="E88" s="7">
        <f>'Africa Working'!AM30</f>
        <v>0</v>
      </c>
      <c r="F88" s="7">
        <f>'Africa Working'!AN30</f>
        <v>0</v>
      </c>
      <c r="G88" s="8">
        <f>'Africa Working'!AO30</f>
        <v>0</v>
      </c>
      <c r="H88" s="9">
        <f>'Africa Working'!AP30</f>
        <v>288.01624782541398</v>
      </c>
      <c r="I88" s="7">
        <f>'Africa Working'!AQ30</f>
        <v>0</v>
      </c>
      <c r="J88" s="7">
        <f>'Africa Working'!AR30</f>
        <v>0</v>
      </c>
      <c r="K88" s="10">
        <f>'Africa Working'!AS30</f>
        <v>288.01624782541398</v>
      </c>
      <c r="L88" s="7">
        <f>'Africa Working'!AT30</f>
        <v>0</v>
      </c>
      <c r="M88" s="11">
        <f>'Africa Working'!AU30</f>
        <v>0</v>
      </c>
      <c r="N88" s="18">
        <f>'Africa Working'!AV30</f>
        <v>0</v>
      </c>
    </row>
    <row r="89" spans="1:14" x14ac:dyDescent="0.45">
      <c r="A89" s="19" t="s">
        <v>119</v>
      </c>
      <c r="B89" s="19">
        <v>2035</v>
      </c>
      <c r="C89" s="12">
        <f>'Africa Working'!AK31</f>
        <v>132.87044174416334</v>
      </c>
      <c r="D89" s="13">
        <f>'Africa Working'!AL31</f>
        <v>160</v>
      </c>
      <c r="E89" s="13">
        <f>'Africa Working'!AM31</f>
        <v>0</v>
      </c>
      <c r="F89" s="13">
        <f>'Africa Working'!AN31</f>
        <v>0</v>
      </c>
      <c r="G89" s="14">
        <f>'Africa Working'!AO31</f>
        <v>0</v>
      </c>
      <c r="H89" s="15">
        <f>'Africa Working'!AP31</f>
        <v>292.87044174416337</v>
      </c>
      <c r="I89" s="13">
        <f>'Africa Working'!AQ31</f>
        <v>0</v>
      </c>
      <c r="J89" s="13">
        <f>'Africa Working'!AR31</f>
        <v>0</v>
      </c>
      <c r="K89" s="16">
        <f>'Africa Working'!AS31</f>
        <v>292.87044174416337</v>
      </c>
      <c r="L89" s="13">
        <f>'Africa Working'!AT31</f>
        <v>0</v>
      </c>
      <c r="M89" s="17">
        <f>'Africa Working'!AU31</f>
        <v>0</v>
      </c>
      <c r="N89" s="18">
        <f>'Africa Working'!AV31</f>
        <v>0</v>
      </c>
    </row>
    <row r="90" spans="1:14" x14ac:dyDescent="0.45">
      <c r="A90" s="5" t="s">
        <v>119</v>
      </c>
      <c r="B90" s="5">
        <v>2036</v>
      </c>
      <c r="C90" s="6">
        <f>'Africa Working'!AK32</f>
        <v>138.55306464926517</v>
      </c>
      <c r="D90" s="7">
        <f>'Africa Working'!AL32</f>
        <v>160</v>
      </c>
      <c r="E90" s="7">
        <f>'Africa Working'!AM32</f>
        <v>0</v>
      </c>
      <c r="F90" s="7">
        <f>'Africa Working'!AN32</f>
        <v>0</v>
      </c>
      <c r="G90" s="8">
        <f>'Africa Working'!AO32</f>
        <v>0</v>
      </c>
      <c r="H90" s="9">
        <f>'Africa Working'!AP32</f>
        <v>298.55306464926514</v>
      </c>
      <c r="I90" s="7">
        <f>'Africa Working'!AQ32</f>
        <v>0</v>
      </c>
      <c r="J90" s="7">
        <f>'Africa Working'!AR32</f>
        <v>0</v>
      </c>
      <c r="K90" s="10">
        <f>'Africa Working'!AS32</f>
        <v>298.55306464926514</v>
      </c>
      <c r="L90" s="7">
        <f>'Africa Working'!AT32</f>
        <v>0</v>
      </c>
      <c r="M90" s="11">
        <f>'Africa Working'!AU32</f>
        <v>0</v>
      </c>
      <c r="N90" s="18">
        <f>'Africa Working'!AV32</f>
        <v>0</v>
      </c>
    </row>
    <row r="91" spans="1:14" x14ac:dyDescent="0.45">
      <c r="A91" s="19" t="s">
        <v>119</v>
      </c>
      <c r="B91" s="19">
        <v>2037</v>
      </c>
      <c r="C91" s="12">
        <f>'Africa Working'!AK33</f>
        <v>143.51619795600587</v>
      </c>
      <c r="D91" s="13">
        <f>'Africa Working'!AL33</f>
        <v>160</v>
      </c>
      <c r="E91" s="13">
        <f>'Africa Working'!AM33</f>
        <v>0</v>
      </c>
      <c r="F91" s="13">
        <f>'Africa Working'!AN33</f>
        <v>0</v>
      </c>
      <c r="G91" s="14">
        <f>'Africa Working'!AO33</f>
        <v>0</v>
      </c>
      <c r="H91" s="15">
        <f>'Africa Working'!AP33</f>
        <v>303.51619795600584</v>
      </c>
      <c r="I91" s="13">
        <f>'Africa Working'!AQ33</f>
        <v>0</v>
      </c>
      <c r="J91" s="13">
        <f>'Africa Working'!AR33</f>
        <v>0</v>
      </c>
      <c r="K91" s="16">
        <f>'Africa Working'!AS33</f>
        <v>303.51619795600584</v>
      </c>
      <c r="L91" s="13">
        <f>'Africa Working'!AT33</f>
        <v>0</v>
      </c>
      <c r="M91" s="17">
        <f>'Africa Working'!AU33</f>
        <v>0</v>
      </c>
      <c r="N91" s="18">
        <f>'Africa Working'!AV33</f>
        <v>0</v>
      </c>
    </row>
    <row r="92" spans="1:14" x14ac:dyDescent="0.45">
      <c r="A92" s="5" t="s">
        <v>119</v>
      </c>
      <c r="B92" s="5">
        <v>2038</v>
      </c>
      <c r="C92" s="6">
        <f>'Africa Working'!AK34</f>
        <v>148.66814929097114</v>
      </c>
      <c r="D92" s="7">
        <f>'Africa Working'!AL34</f>
        <v>160</v>
      </c>
      <c r="E92" s="7">
        <f>'Africa Working'!AM34</f>
        <v>0</v>
      </c>
      <c r="F92" s="7">
        <f>'Africa Working'!AN34</f>
        <v>0</v>
      </c>
      <c r="G92" s="8">
        <f>'Africa Working'!AO34</f>
        <v>0</v>
      </c>
      <c r="H92" s="9">
        <f>'Africa Working'!AP34</f>
        <v>308.66814929097114</v>
      </c>
      <c r="I92" s="7">
        <f>'Africa Working'!AQ34</f>
        <v>0</v>
      </c>
      <c r="J92" s="7">
        <f>'Africa Working'!AR34</f>
        <v>0</v>
      </c>
      <c r="K92" s="10">
        <f>'Africa Working'!AS34</f>
        <v>308.66814929097114</v>
      </c>
      <c r="L92" s="7">
        <f>'Africa Working'!AT34</f>
        <v>0</v>
      </c>
      <c r="M92" s="11">
        <f>'Africa Working'!AU34</f>
        <v>0</v>
      </c>
      <c r="N92" s="18">
        <f>'Africa Working'!AV34</f>
        <v>0</v>
      </c>
    </row>
    <row r="93" spans="1:14" x14ac:dyDescent="0.45">
      <c r="A93" s="19" t="s">
        <v>119</v>
      </c>
      <c r="B93" s="19">
        <v>2039</v>
      </c>
      <c r="C93" s="12">
        <f>'Africa Working'!AK35</f>
        <v>154.01497332267289</v>
      </c>
      <c r="D93" s="13">
        <f>'Africa Working'!AL35</f>
        <v>160</v>
      </c>
      <c r="E93" s="13">
        <f>'Africa Working'!AM35</f>
        <v>0</v>
      </c>
      <c r="F93" s="13">
        <f>'Africa Working'!AN35</f>
        <v>0</v>
      </c>
      <c r="G93" s="14">
        <f>'Africa Working'!AO35</f>
        <v>0</v>
      </c>
      <c r="H93" s="15">
        <f>'Africa Working'!AP35</f>
        <v>314.01497332267286</v>
      </c>
      <c r="I93" s="13">
        <f>'Africa Working'!AQ35</f>
        <v>0</v>
      </c>
      <c r="J93" s="13">
        <f>'Africa Working'!AR35</f>
        <v>0</v>
      </c>
      <c r="K93" s="16">
        <f>'Africa Working'!AS35</f>
        <v>314.01497332267286</v>
      </c>
      <c r="L93" s="13">
        <f>'Africa Working'!AT35</f>
        <v>0</v>
      </c>
      <c r="M93" s="17">
        <f>'Africa Working'!AU35</f>
        <v>0</v>
      </c>
      <c r="N93" s="18">
        <f>'Africa Working'!AV35</f>
        <v>0</v>
      </c>
    </row>
    <row r="94" spans="1:14" x14ac:dyDescent="0.45">
      <c r="A94" s="5" t="s">
        <v>119</v>
      </c>
      <c r="B94" s="5">
        <v>2040</v>
      </c>
      <c r="C94" s="6">
        <f>'Africa Working'!AK36</f>
        <v>160.01413639865314</v>
      </c>
      <c r="D94" s="7">
        <f>'Africa Working'!AL36</f>
        <v>160</v>
      </c>
      <c r="E94" s="7">
        <f>'Africa Working'!AM36</f>
        <v>0</v>
      </c>
      <c r="F94" s="7">
        <f>'Africa Working'!AN36</f>
        <v>0</v>
      </c>
      <c r="G94" s="8">
        <f>'Africa Working'!AO36</f>
        <v>0</v>
      </c>
      <c r="H94" s="9">
        <f>'Africa Working'!AP36</f>
        <v>320.01413639865314</v>
      </c>
      <c r="I94" s="7">
        <f>'Africa Working'!AQ36</f>
        <v>0</v>
      </c>
      <c r="J94" s="7">
        <f>'Africa Working'!AR36</f>
        <v>0</v>
      </c>
      <c r="K94" s="10">
        <f>'Africa Working'!AS36</f>
        <v>320.01413639865314</v>
      </c>
      <c r="L94" s="7">
        <f>'Africa Working'!AT36</f>
        <v>0</v>
      </c>
      <c r="M94" s="11">
        <f>'Africa Working'!AU36</f>
        <v>0</v>
      </c>
      <c r="N94" s="18">
        <f>'Africa Working'!AV36</f>
        <v>0</v>
      </c>
    </row>
    <row r="95" spans="1:14" x14ac:dyDescent="0.45">
      <c r="A95" s="19" t="s">
        <v>131</v>
      </c>
      <c r="B95" s="19">
        <v>2010</v>
      </c>
      <c r="C95" s="12">
        <f>'Africa Working'!C57</f>
        <v>9.7440089461852981</v>
      </c>
      <c r="D95" s="13">
        <f>'Africa Working'!D57</f>
        <v>0</v>
      </c>
      <c r="E95" s="13">
        <f>'Africa Working'!E57</f>
        <v>0</v>
      </c>
      <c r="F95" s="13">
        <f>'Africa Working'!F57</f>
        <v>0</v>
      </c>
      <c r="G95" s="14">
        <f>'Africa Working'!G57</f>
        <v>0</v>
      </c>
      <c r="H95" s="15">
        <f>'Africa Working'!H57</f>
        <v>9.7440089461852981</v>
      </c>
      <c r="I95" s="13">
        <f>'Africa Working'!I57</f>
        <v>0</v>
      </c>
      <c r="J95" s="13">
        <f>'Africa Working'!J57</f>
        <v>0</v>
      </c>
      <c r="K95" s="16">
        <f>'Africa Working'!K57</f>
        <v>9.7440089461852981</v>
      </c>
      <c r="L95" s="13">
        <f>'Africa Working'!L57</f>
        <v>0</v>
      </c>
      <c r="M95" s="17">
        <f>'Africa Working'!M57</f>
        <v>0</v>
      </c>
      <c r="N95" s="18">
        <f>'Africa Working'!N57</f>
        <v>0</v>
      </c>
    </row>
    <row r="96" spans="1:14" x14ac:dyDescent="0.45">
      <c r="A96" s="5" t="s">
        <v>131</v>
      </c>
      <c r="B96" s="5">
        <v>2011</v>
      </c>
      <c r="C96" s="6">
        <f>'Africa Working'!C58</f>
        <v>14.242199158151033</v>
      </c>
      <c r="D96" s="7">
        <f>'Africa Working'!D58</f>
        <v>0</v>
      </c>
      <c r="E96" s="7">
        <f>'Africa Working'!E58</f>
        <v>0</v>
      </c>
      <c r="F96" s="7">
        <f>'Africa Working'!F58</f>
        <v>0</v>
      </c>
      <c r="G96" s="8">
        <f>'Africa Working'!G58</f>
        <v>0</v>
      </c>
      <c r="H96" s="9">
        <f>'Africa Working'!H58</f>
        <v>14.242199158151033</v>
      </c>
      <c r="I96" s="7">
        <f>'Africa Working'!I58</f>
        <v>0</v>
      </c>
      <c r="J96" s="7">
        <f>'Africa Working'!J58</f>
        <v>0</v>
      </c>
      <c r="K96" s="10">
        <f>'Africa Working'!K58</f>
        <v>14.242199158151033</v>
      </c>
      <c r="L96" s="7">
        <f>'Africa Working'!L58</f>
        <v>0</v>
      </c>
      <c r="M96" s="11">
        <f>'Africa Working'!M58</f>
        <v>0</v>
      </c>
      <c r="N96" s="18">
        <f>'Africa Working'!N58</f>
        <v>0</v>
      </c>
    </row>
    <row r="97" spans="1:14" x14ac:dyDescent="0.45">
      <c r="A97" s="19" t="s">
        <v>131</v>
      </c>
      <c r="B97" s="19">
        <v>2012</v>
      </c>
      <c r="C97" s="12">
        <f>'Africa Working'!C59</f>
        <v>20.598283505152864</v>
      </c>
      <c r="D97" s="13">
        <f>'Africa Working'!D59</f>
        <v>0</v>
      </c>
      <c r="E97" s="13">
        <f>'Africa Working'!E59</f>
        <v>0</v>
      </c>
      <c r="F97" s="13">
        <f>'Africa Working'!F59</f>
        <v>0</v>
      </c>
      <c r="G97" s="14">
        <f>'Africa Working'!G59</f>
        <v>0</v>
      </c>
      <c r="H97" s="15">
        <f>'Africa Working'!H59</f>
        <v>20.598283505152864</v>
      </c>
      <c r="I97" s="13">
        <f>'Africa Working'!I59</f>
        <v>0</v>
      </c>
      <c r="J97" s="13">
        <f>'Africa Working'!J59</f>
        <v>0</v>
      </c>
      <c r="K97" s="16">
        <f>'Africa Working'!K59</f>
        <v>20.598283505152864</v>
      </c>
      <c r="L97" s="13">
        <f>'Africa Working'!L59</f>
        <v>0</v>
      </c>
      <c r="M97" s="17">
        <f>'Africa Working'!M59</f>
        <v>0</v>
      </c>
      <c r="N97" s="18">
        <f>'Africa Working'!N59</f>
        <v>0</v>
      </c>
    </row>
    <row r="98" spans="1:14" x14ac:dyDescent="0.45">
      <c r="A98" s="5" t="s">
        <v>131</v>
      </c>
      <c r="B98" s="5">
        <v>2013</v>
      </c>
      <c r="C98" s="6">
        <f>'Africa Working'!C60</f>
        <v>21.321073870521186</v>
      </c>
      <c r="D98" s="7">
        <f>'Africa Working'!D60</f>
        <v>0</v>
      </c>
      <c r="E98" s="7">
        <f>'Africa Working'!E60</f>
        <v>0</v>
      </c>
      <c r="F98" s="7">
        <f>'Africa Working'!F60</f>
        <v>0</v>
      </c>
      <c r="G98" s="8">
        <f>'Africa Working'!G60</f>
        <v>0</v>
      </c>
      <c r="H98" s="9">
        <f>'Africa Working'!H60</f>
        <v>21.321073870521186</v>
      </c>
      <c r="I98" s="7">
        <f>'Africa Working'!I60</f>
        <v>0</v>
      </c>
      <c r="J98" s="7">
        <f>'Africa Working'!J60</f>
        <v>0</v>
      </c>
      <c r="K98" s="10">
        <f>'Africa Working'!K60</f>
        <v>21.321073870521186</v>
      </c>
      <c r="L98" s="7">
        <f>'Africa Working'!L60</f>
        <v>0</v>
      </c>
      <c r="M98" s="11">
        <f>'Africa Working'!M60</f>
        <v>0</v>
      </c>
      <c r="N98" s="18">
        <f>'Africa Working'!N60</f>
        <v>0</v>
      </c>
    </row>
    <row r="99" spans="1:14" x14ac:dyDescent="0.45">
      <c r="A99" s="19" t="s">
        <v>131</v>
      </c>
      <c r="B99" s="19">
        <v>2014</v>
      </c>
      <c r="C99" s="12">
        <f>'Africa Working'!C61</f>
        <v>22.766654601257827</v>
      </c>
      <c r="D99" s="13">
        <f>'Africa Working'!D61</f>
        <v>0</v>
      </c>
      <c r="E99" s="13">
        <f>'Africa Working'!E61</f>
        <v>0</v>
      </c>
      <c r="F99" s="13">
        <f>'Africa Working'!F61</f>
        <v>0</v>
      </c>
      <c r="G99" s="14">
        <f>'Africa Working'!G61</f>
        <v>0</v>
      </c>
      <c r="H99" s="15">
        <f>'Africa Working'!H61</f>
        <v>22.766654601257827</v>
      </c>
      <c r="I99" s="13">
        <f>'Africa Working'!I61</f>
        <v>0</v>
      </c>
      <c r="J99" s="13">
        <f>'Africa Working'!J61</f>
        <v>0</v>
      </c>
      <c r="K99" s="16">
        <f>'Africa Working'!K61</f>
        <v>22.766654601257827</v>
      </c>
      <c r="L99" s="13">
        <f>'Africa Working'!L61</f>
        <v>0</v>
      </c>
      <c r="M99" s="17">
        <f>'Africa Working'!M61</f>
        <v>0</v>
      </c>
      <c r="N99" s="18">
        <f>'Africa Working'!N61</f>
        <v>0</v>
      </c>
    </row>
    <row r="100" spans="1:14" x14ac:dyDescent="0.45">
      <c r="A100" s="5" t="s">
        <v>131</v>
      </c>
      <c r="B100" s="5">
        <v>2015</v>
      </c>
      <c r="C100" s="6">
        <f>'Africa Working'!C62</f>
        <v>49.596831668984976</v>
      </c>
      <c r="D100" s="7">
        <f>'Africa Working'!D62</f>
        <v>0</v>
      </c>
      <c r="E100" s="7">
        <f>'Africa Working'!E62</f>
        <v>0</v>
      </c>
      <c r="F100" s="7">
        <f>'Africa Working'!F62</f>
        <v>0</v>
      </c>
      <c r="G100" s="8">
        <f>'Africa Working'!G62</f>
        <v>0</v>
      </c>
      <c r="H100" s="9">
        <f>'Africa Working'!H62</f>
        <v>49.596831668984976</v>
      </c>
      <c r="I100" s="7">
        <f>'Africa Working'!I62</f>
        <v>0</v>
      </c>
      <c r="J100" s="7">
        <f>'Africa Working'!J62</f>
        <v>0</v>
      </c>
      <c r="K100" s="10">
        <f>'Africa Working'!K62</f>
        <v>49.596831668984976</v>
      </c>
      <c r="L100" s="7">
        <f>'Africa Working'!L62</f>
        <v>0</v>
      </c>
      <c r="M100" s="11">
        <f>'Africa Working'!M62</f>
        <v>0</v>
      </c>
      <c r="N100" s="18">
        <f>'Africa Working'!N62</f>
        <v>0</v>
      </c>
    </row>
    <row r="101" spans="1:14" x14ac:dyDescent="0.45">
      <c r="A101" s="19" t="s">
        <v>131</v>
      </c>
      <c r="B101" s="19">
        <v>2016</v>
      </c>
      <c r="C101" s="12">
        <f>'Africa Working'!C63</f>
        <v>56.799897165782667</v>
      </c>
      <c r="D101" s="13">
        <f>'Africa Working'!D63</f>
        <v>0</v>
      </c>
      <c r="E101" s="13">
        <f>'Africa Working'!E63</f>
        <v>0</v>
      </c>
      <c r="F101" s="13">
        <f>'Africa Working'!F63</f>
        <v>0</v>
      </c>
      <c r="G101" s="14">
        <f>'Africa Working'!G63</f>
        <v>0</v>
      </c>
      <c r="H101" s="15">
        <f>'Africa Working'!H63</f>
        <v>56.799897165782667</v>
      </c>
      <c r="I101" s="13">
        <f>'Africa Working'!I63</f>
        <v>0</v>
      </c>
      <c r="J101" s="13">
        <f>'Africa Working'!J63</f>
        <v>0</v>
      </c>
      <c r="K101" s="16">
        <f>'Africa Working'!K63</f>
        <v>56.799897165782667</v>
      </c>
      <c r="L101" s="13">
        <f>'Africa Working'!L63</f>
        <v>0</v>
      </c>
      <c r="M101" s="17">
        <f>'Africa Working'!M63</f>
        <v>0</v>
      </c>
      <c r="N101" s="18">
        <f>'Africa Working'!N63</f>
        <v>0</v>
      </c>
    </row>
    <row r="102" spans="1:14" x14ac:dyDescent="0.45">
      <c r="A102" s="5" t="s">
        <v>131</v>
      </c>
      <c r="B102" s="5">
        <v>2017</v>
      </c>
      <c r="C102" s="6">
        <f>'Africa Working'!C64</f>
        <v>59.723348231207112</v>
      </c>
      <c r="D102" s="7">
        <f>'Africa Working'!D64</f>
        <v>0</v>
      </c>
      <c r="E102" s="7">
        <f>'Africa Working'!E64</f>
        <v>0</v>
      </c>
      <c r="F102" s="7">
        <f>'Africa Working'!F64</f>
        <v>0</v>
      </c>
      <c r="G102" s="8">
        <f>'Africa Working'!G64</f>
        <v>0</v>
      </c>
      <c r="H102" s="9">
        <f>'Africa Working'!H64</f>
        <v>59.723348231207112</v>
      </c>
      <c r="I102" s="7">
        <f>'Africa Working'!I64</f>
        <v>0</v>
      </c>
      <c r="J102" s="7">
        <f>'Africa Working'!J64</f>
        <v>0</v>
      </c>
      <c r="K102" s="10">
        <f>'Africa Working'!K64</f>
        <v>59.723348231207112</v>
      </c>
      <c r="L102" s="7">
        <f>'Africa Working'!L64</f>
        <v>0</v>
      </c>
      <c r="M102" s="11">
        <f>'Africa Working'!M64</f>
        <v>0</v>
      </c>
      <c r="N102" s="18">
        <f>'Africa Working'!N64</f>
        <v>0</v>
      </c>
    </row>
    <row r="103" spans="1:14" x14ac:dyDescent="0.45">
      <c r="A103" s="19" t="s">
        <v>131</v>
      </c>
      <c r="B103" s="19">
        <v>2018</v>
      </c>
      <c r="C103" s="12">
        <f>'Africa Working'!C65</f>
        <v>60</v>
      </c>
      <c r="D103" s="13">
        <f>'Africa Working'!D65</f>
        <v>0</v>
      </c>
      <c r="E103" s="13">
        <f>'Africa Working'!E65</f>
        <v>0</v>
      </c>
      <c r="F103" s="13">
        <f>'Africa Working'!F65</f>
        <v>0</v>
      </c>
      <c r="G103" s="14">
        <f>'Africa Working'!G65</f>
        <v>0</v>
      </c>
      <c r="H103" s="15">
        <f>'Africa Working'!H65</f>
        <v>60</v>
      </c>
      <c r="I103" s="13">
        <f>'Africa Working'!I65</f>
        <v>0</v>
      </c>
      <c r="J103" s="13">
        <f>'Africa Working'!J65</f>
        <v>0</v>
      </c>
      <c r="K103" s="16">
        <f>'Africa Working'!K65</f>
        <v>60</v>
      </c>
      <c r="L103" s="13">
        <f>'Africa Working'!L65</f>
        <v>0</v>
      </c>
      <c r="M103" s="17">
        <f>'Africa Working'!M65</f>
        <v>0</v>
      </c>
      <c r="N103" s="18">
        <f>'Africa Working'!N65</f>
        <v>0</v>
      </c>
    </row>
    <row r="104" spans="1:14" x14ac:dyDescent="0.45">
      <c r="A104" s="5" t="s">
        <v>131</v>
      </c>
      <c r="B104" s="5">
        <v>2019</v>
      </c>
      <c r="C104" s="6">
        <f>'Africa Working'!C66</f>
        <v>54.132822580536448</v>
      </c>
      <c r="D104" s="7">
        <f>'Africa Working'!D66</f>
        <v>0</v>
      </c>
      <c r="E104" s="7">
        <f>'Africa Working'!E66</f>
        <v>0</v>
      </c>
      <c r="F104" s="7">
        <f>'Africa Working'!F66</f>
        <v>0</v>
      </c>
      <c r="G104" s="8">
        <f>'Africa Working'!G66</f>
        <v>0</v>
      </c>
      <c r="H104" s="9">
        <f>'Africa Working'!H66</f>
        <v>54.132822580536448</v>
      </c>
      <c r="I104" s="7">
        <f>'Africa Working'!I66</f>
        <v>0</v>
      </c>
      <c r="J104" s="7">
        <f>'Africa Working'!J66</f>
        <v>0</v>
      </c>
      <c r="K104" s="10">
        <f>'Africa Working'!K66</f>
        <v>54.132822580536448</v>
      </c>
      <c r="L104" s="7">
        <f>'Africa Working'!L66</f>
        <v>0</v>
      </c>
      <c r="M104" s="11">
        <f>'Africa Working'!M66</f>
        <v>0</v>
      </c>
      <c r="N104" s="18">
        <f>'Africa Working'!N66</f>
        <v>0</v>
      </c>
    </row>
    <row r="105" spans="1:14" x14ac:dyDescent="0.45">
      <c r="A105" s="19" t="s">
        <v>131</v>
      </c>
      <c r="B105" s="19">
        <v>2020</v>
      </c>
      <c r="C105" s="12">
        <f>'Africa Working'!C67</f>
        <v>51.699558010430309</v>
      </c>
      <c r="D105" s="13">
        <f>'Africa Working'!D67</f>
        <v>0</v>
      </c>
      <c r="E105" s="13">
        <f>'Africa Working'!E67</f>
        <v>0</v>
      </c>
      <c r="F105" s="13">
        <f>'Africa Working'!F67</f>
        <v>0</v>
      </c>
      <c r="G105" s="14">
        <f>'Africa Working'!G67</f>
        <v>0</v>
      </c>
      <c r="H105" s="15">
        <f>'Africa Working'!H67</f>
        <v>51.699558010430309</v>
      </c>
      <c r="I105" s="13">
        <f>'Africa Working'!I67</f>
        <v>0</v>
      </c>
      <c r="J105" s="13">
        <f>'Africa Working'!J67</f>
        <v>0</v>
      </c>
      <c r="K105" s="16">
        <f>'Africa Working'!K67</f>
        <v>51.699558010430309</v>
      </c>
      <c r="L105" s="13">
        <f>'Africa Working'!L67</f>
        <v>0</v>
      </c>
      <c r="M105" s="17">
        <f>'Africa Working'!M67</f>
        <v>0</v>
      </c>
      <c r="N105" s="18">
        <f>'Africa Working'!N67</f>
        <v>0</v>
      </c>
    </row>
    <row r="106" spans="1:14" x14ac:dyDescent="0.45">
      <c r="A106" s="5" t="s">
        <v>131</v>
      </c>
      <c r="B106" s="5">
        <v>2021</v>
      </c>
      <c r="C106" s="6">
        <f>'Africa Working'!C68</f>
        <v>49.118764469862604</v>
      </c>
      <c r="D106" s="7">
        <f>'Africa Working'!D68</f>
        <v>0</v>
      </c>
      <c r="E106" s="7">
        <f>'Africa Working'!E68</f>
        <v>0</v>
      </c>
      <c r="F106" s="7">
        <f>'Africa Working'!F68</f>
        <v>0</v>
      </c>
      <c r="G106" s="8">
        <f>'Africa Working'!G68</f>
        <v>0</v>
      </c>
      <c r="H106" s="9">
        <f>'Africa Working'!H68</f>
        <v>49.118764469862604</v>
      </c>
      <c r="I106" s="7">
        <f>'Africa Working'!I68</f>
        <v>0</v>
      </c>
      <c r="J106" s="7">
        <f>'Africa Working'!J68</f>
        <v>0</v>
      </c>
      <c r="K106" s="10">
        <f>'Africa Working'!K68</f>
        <v>49.118764469862604</v>
      </c>
      <c r="L106" s="7">
        <f>'Africa Working'!L68</f>
        <v>0</v>
      </c>
      <c r="M106" s="11">
        <f>'Africa Working'!M68</f>
        <v>0</v>
      </c>
      <c r="N106" s="18">
        <f>'Africa Working'!N68</f>
        <v>0</v>
      </c>
    </row>
    <row r="107" spans="1:14" x14ac:dyDescent="0.45">
      <c r="A107" s="19" t="s">
        <v>131</v>
      </c>
      <c r="B107" s="19">
        <v>2022</v>
      </c>
      <c r="C107" s="12">
        <f>'Africa Working'!C69</f>
        <v>45.785602186711216</v>
      </c>
      <c r="D107" s="13">
        <f>'Africa Working'!D69</f>
        <v>0</v>
      </c>
      <c r="E107" s="13">
        <f>'Africa Working'!E69</f>
        <v>0</v>
      </c>
      <c r="F107" s="13">
        <f>'Africa Working'!F69</f>
        <v>0</v>
      </c>
      <c r="G107" s="14">
        <f>'Africa Working'!G69</f>
        <v>0</v>
      </c>
      <c r="H107" s="15">
        <f>'Africa Working'!H69</f>
        <v>45.785602186711216</v>
      </c>
      <c r="I107" s="13">
        <f>'Africa Working'!I69</f>
        <v>0</v>
      </c>
      <c r="J107" s="13">
        <f>'Africa Working'!J69</f>
        <v>0</v>
      </c>
      <c r="K107" s="16">
        <f>'Africa Working'!K69</f>
        <v>45.785602186711216</v>
      </c>
      <c r="L107" s="13">
        <f>'Africa Working'!L69</f>
        <v>0</v>
      </c>
      <c r="M107" s="17">
        <f>'Africa Working'!M69</f>
        <v>0</v>
      </c>
      <c r="N107" s="18">
        <f>'Africa Working'!N69</f>
        <v>0</v>
      </c>
    </row>
    <row r="108" spans="1:14" x14ac:dyDescent="0.45">
      <c r="A108" s="5" t="s">
        <v>131</v>
      </c>
      <c r="B108" s="5">
        <v>2023</v>
      </c>
      <c r="C108" s="6">
        <f>'Africa Working'!C70</f>
        <v>43.407712000569369</v>
      </c>
      <c r="D108" s="7">
        <f>'Africa Working'!D70</f>
        <v>0</v>
      </c>
      <c r="E108" s="7">
        <f>'Africa Working'!E70</f>
        <v>0</v>
      </c>
      <c r="F108" s="7">
        <f>'Africa Working'!F70</f>
        <v>0</v>
      </c>
      <c r="G108" s="8">
        <f>'Africa Working'!G70</f>
        <v>0</v>
      </c>
      <c r="H108" s="9">
        <f>'Africa Working'!H70</f>
        <v>43.407712000569369</v>
      </c>
      <c r="I108" s="7">
        <f>'Africa Working'!I70</f>
        <v>0</v>
      </c>
      <c r="J108" s="7">
        <f>'Africa Working'!J70</f>
        <v>0</v>
      </c>
      <c r="K108" s="10">
        <f>'Africa Working'!K70</f>
        <v>43.407712000569369</v>
      </c>
      <c r="L108" s="7">
        <f>'Africa Working'!L70</f>
        <v>0</v>
      </c>
      <c r="M108" s="11">
        <f>'Africa Working'!M70</f>
        <v>0</v>
      </c>
      <c r="N108" s="18">
        <f>'Africa Working'!N70</f>
        <v>0</v>
      </c>
    </row>
    <row r="109" spans="1:14" x14ac:dyDescent="0.45">
      <c r="A109" s="19" t="s">
        <v>131</v>
      </c>
      <c r="B109" s="19">
        <v>2024</v>
      </c>
      <c r="C109" s="12">
        <f>'Africa Working'!C71</f>
        <v>41.664237849046692</v>
      </c>
      <c r="D109" s="13">
        <f>'Africa Working'!D71</f>
        <v>0</v>
      </c>
      <c r="E109" s="13">
        <f>'Africa Working'!E71</f>
        <v>0</v>
      </c>
      <c r="F109" s="13">
        <f>'Africa Working'!F71</f>
        <v>0</v>
      </c>
      <c r="G109" s="14">
        <f>'Africa Working'!G71</f>
        <v>0</v>
      </c>
      <c r="H109" s="15">
        <f>'Africa Working'!H71</f>
        <v>41.664237849046692</v>
      </c>
      <c r="I109" s="13">
        <f>'Africa Working'!I71</f>
        <v>0</v>
      </c>
      <c r="J109" s="13">
        <f>'Africa Working'!J71</f>
        <v>0</v>
      </c>
      <c r="K109" s="16">
        <f>'Africa Working'!K71</f>
        <v>41.664237849046692</v>
      </c>
      <c r="L109" s="13">
        <f>'Africa Working'!L71</f>
        <v>0</v>
      </c>
      <c r="M109" s="17">
        <f>'Africa Working'!M71</f>
        <v>0</v>
      </c>
      <c r="N109" s="18">
        <f>'Africa Working'!N71</f>
        <v>0</v>
      </c>
    </row>
    <row r="110" spans="1:14" x14ac:dyDescent="0.45">
      <c r="A110" s="5" t="s">
        <v>131</v>
      </c>
      <c r="B110" s="5">
        <v>2025</v>
      </c>
      <c r="C110" s="6">
        <f>'Africa Working'!C72</f>
        <v>39.701400930883651</v>
      </c>
      <c r="D110" s="7">
        <f>'Africa Working'!D72</f>
        <v>0</v>
      </c>
      <c r="E110" s="7">
        <f>'Africa Working'!E72</f>
        <v>0</v>
      </c>
      <c r="F110" s="7">
        <f>'Africa Working'!F72</f>
        <v>0</v>
      </c>
      <c r="G110" s="8">
        <f>'Africa Working'!G72</f>
        <v>0</v>
      </c>
      <c r="H110" s="9">
        <f>'Africa Working'!H72</f>
        <v>39.701400930883651</v>
      </c>
      <c r="I110" s="7">
        <f>'Africa Working'!I72</f>
        <v>0</v>
      </c>
      <c r="J110" s="7">
        <f>'Africa Working'!J72</f>
        <v>0</v>
      </c>
      <c r="K110" s="10">
        <f>'Africa Working'!K72</f>
        <v>39.701400930883651</v>
      </c>
      <c r="L110" s="7">
        <f>'Africa Working'!L72</f>
        <v>0</v>
      </c>
      <c r="M110" s="11">
        <f>'Africa Working'!M72</f>
        <v>0</v>
      </c>
      <c r="N110" s="18">
        <f>'Africa Working'!N72</f>
        <v>0</v>
      </c>
    </row>
    <row r="111" spans="1:14" x14ac:dyDescent="0.45">
      <c r="A111" s="19" t="s">
        <v>131</v>
      </c>
      <c r="B111" s="19">
        <v>2026</v>
      </c>
      <c r="C111" s="12">
        <f>'Africa Working'!C73</f>
        <v>38.057898634704713</v>
      </c>
      <c r="D111" s="13">
        <f>'Africa Working'!D73</f>
        <v>0</v>
      </c>
      <c r="E111" s="13">
        <f>'Africa Working'!E73</f>
        <v>0</v>
      </c>
      <c r="F111" s="13">
        <f>'Africa Working'!F73</f>
        <v>0</v>
      </c>
      <c r="G111" s="14">
        <f>'Africa Working'!G73</f>
        <v>0</v>
      </c>
      <c r="H111" s="15">
        <f>'Africa Working'!H73</f>
        <v>38.057898634704713</v>
      </c>
      <c r="I111" s="13">
        <f>'Africa Working'!I73</f>
        <v>0</v>
      </c>
      <c r="J111" s="13">
        <f>'Africa Working'!J73</f>
        <v>0</v>
      </c>
      <c r="K111" s="16">
        <f>'Africa Working'!K73</f>
        <v>38.057898634704713</v>
      </c>
      <c r="L111" s="13">
        <f>'Africa Working'!L73</f>
        <v>0</v>
      </c>
      <c r="M111" s="17">
        <f>'Africa Working'!M73</f>
        <v>0</v>
      </c>
      <c r="N111" s="18">
        <f>'Africa Working'!N73</f>
        <v>0</v>
      </c>
    </row>
    <row r="112" spans="1:14" x14ac:dyDescent="0.45">
      <c r="A112" s="5" t="s">
        <v>131</v>
      </c>
      <c r="B112" s="5">
        <v>2027</v>
      </c>
      <c r="C112" s="6">
        <f>'Africa Working'!C74</f>
        <v>36.282676807622828</v>
      </c>
      <c r="D112" s="7">
        <f>'Africa Working'!D74</f>
        <v>0</v>
      </c>
      <c r="E112" s="7">
        <f>'Africa Working'!E74</f>
        <v>0</v>
      </c>
      <c r="F112" s="7">
        <f>'Africa Working'!F74</f>
        <v>0</v>
      </c>
      <c r="G112" s="8">
        <f>'Africa Working'!G74</f>
        <v>0</v>
      </c>
      <c r="H112" s="9">
        <f>'Africa Working'!H74</f>
        <v>36.282676807622828</v>
      </c>
      <c r="I112" s="7">
        <f>'Africa Working'!I74</f>
        <v>0</v>
      </c>
      <c r="J112" s="7">
        <f>'Africa Working'!J74</f>
        <v>0</v>
      </c>
      <c r="K112" s="10">
        <f>'Africa Working'!K74</f>
        <v>36.282676807622828</v>
      </c>
      <c r="L112" s="7">
        <f>'Africa Working'!L74</f>
        <v>0</v>
      </c>
      <c r="M112" s="11">
        <f>'Africa Working'!M74</f>
        <v>0</v>
      </c>
      <c r="N112" s="18">
        <f>'Africa Working'!N74</f>
        <v>0</v>
      </c>
    </row>
    <row r="113" spans="1:14" x14ac:dyDescent="0.45">
      <c r="A113" s="19" t="s">
        <v>131</v>
      </c>
      <c r="B113" s="19">
        <v>2028</v>
      </c>
      <c r="C113" s="12">
        <f>'Africa Working'!C75</f>
        <v>34.361446312506409</v>
      </c>
      <c r="D113" s="13">
        <f>'Africa Working'!D75</f>
        <v>0</v>
      </c>
      <c r="E113" s="13">
        <f>'Africa Working'!E75</f>
        <v>0</v>
      </c>
      <c r="F113" s="13">
        <f>'Africa Working'!F75</f>
        <v>0</v>
      </c>
      <c r="G113" s="14">
        <f>'Africa Working'!G75</f>
        <v>0</v>
      </c>
      <c r="H113" s="15">
        <f>'Africa Working'!H75</f>
        <v>34.361446312506409</v>
      </c>
      <c r="I113" s="13">
        <f>'Africa Working'!I75</f>
        <v>0</v>
      </c>
      <c r="J113" s="13">
        <f>'Africa Working'!J75</f>
        <v>0</v>
      </c>
      <c r="K113" s="16">
        <f>'Africa Working'!K75</f>
        <v>34.361446312506409</v>
      </c>
      <c r="L113" s="13">
        <f>'Africa Working'!L75</f>
        <v>0</v>
      </c>
      <c r="M113" s="17">
        <f>'Africa Working'!M75</f>
        <v>0</v>
      </c>
      <c r="N113" s="18">
        <f>'Africa Working'!N75</f>
        <v>0</v>
      </c>
    </row>
    <row r="114" spans="1:14" x14ac:dyDescent="0.45">
      <c r="A114" s="5" t="s">
        <v>131</v>
      </c>
      <c r="B114" s="5">
        <v>2029</v>
      </c>
      <c r="C114" s="6">
        <f>'Africa Working'!C76</f>
        <v>32.279476630279099</v>
      </c>
      <c r="D114" s="7">
        <f>'Africa Working'!D76</f>
        <v>0</v>
      </c>
      <c r="E114" s="7">
        <f>'Africa Working'!E76</f>
        <v>0</v>
      </c>
      <c r="F114" s="7">
        <f>'Africa Working'!F76</f>
        <v>0</v>
      </c>
      <c r="G114" s="8">
        <f>'Africa Working'!G76</f>
        <v>0</v>
      </c>
      <c r="H114" s="9">
        <f>'Africa Working'!H76</f>
        <v>32.279476630279099</v>
      </c>
      <c r="I114" s="7">
        <f>'Africa Working'!I76</f>
        <v>0</v>
      </c>
      <c r="J114" s="7">
        <f>'Africa Working'!J76</f>
        <v>0</v>
      </c>
      <c r="K114" s="10">
        <f>'Africa Working'!K76</f>
        <v>32.279476630279099</v>
      </c>
      <c r="L114" s="7">
        <f>'Africa Working'!L76</f>
        <v>0</v>
      </c>
      <c r="M114" s="11">
        <f>'Africa Working'!M76</f>
        <v>0</v>
      </c>
      <c r="N114" s="18">
        <f>'Africa Working'!N76</f>
        <v>0</v>
      </c>
    </row>
    <row r="115" spans="1:14" x14ac:dyDescent="0.45">
      <c r="A115" s="19" t="s">
        <v>131</v>
      </c>
      <c r="B115" s="19">
        <v>2030</v>
      </c>
      <c r="C115" s="12">
        <f>'Africa Working'!C77</f>
        <v>30.021669816289361</v>
      </c>
      <c r="D115" s="13">
        <f>'Africa Working'!D77</f>
        <v>0</v>
      </c>
      <c r="E115" s="13">
        <f>'Africa Working'!E77</f>
        <v>0</v>
      </c>
      <c r="F115" s="13">
        <f>'Africa Working'!F77</f>
        <v>0</v>
      </c>
      <c r="G115" s="14">
        <f>'Africa Working'!G77</f>
        <v>0</v>
      </c>
      <c r="H115" s="15">
        <f>'Africa Working'!H77</f>
        <v>30.021669816289361</v>
      </c>
      <c r="I115" s="13">
        <f>'Africa Working'!I77</f>
        <v>0</v>
      </c>
      <c r="J115" s="13">
        <f>'Africa Working'!J77</f>
        <v>0</v>
      </c>
      <c r="K115" s="16">
        <f>'Africa Working'!K77</f>
        <v>30.021669816289361</v>
      </c>
      <c r="L115" s="13">
        <f>'Africa Working'!L77</f>
        <v>0</v>
      </c>
      <c r="M115" s="17">
        <f>'Africa Working'!M77</f>
        <v>0</v>
      </c>
      <c r="N115" s="18">
        <f>'Africa Working'!N77</f>
        <v>0</v>
      </c>
    </row>
    <row r="116" spans="1:14" x14ac:dyDescent="0.45">
      <c r="A116" s="5" t="s">
        <v>131</v>
      </c>
      <c r="B116" s="5">
        <v>2031</v>
      </c>
      <c r="C116" s="6">
        <f>'Africa Working'!C78</f>
        <v>28.532819939735258</v>
      </c>
      <c r="D116" s="7">
        <f>'Africa Working'!D78</f>
        <v>0</v>
      </c>
      <c r="E116" s="7">
        <f>'Africa Working'!E78</f>
        <v>0</v>
      </c>
      <c r="F116" s="7">
        <f>'Africa Working'!F78</f>
        <v>0</v>
      </c>
      <c r="G116" s="8">
        <f>'Africa Working'!G78</f>
        <v>0</v>
      </c>
      <c r="H116" s="9">
        <f>'Africa Working'!H78</f>
        <v>28.532819939735258</v>
      </c>
      <c r="I116" s="7">
        <f>'Africa Working'!I78</f>
        <v>0</v>
      </c>
      <c r="J116" s="7">
        <f>'Africa Working'!J78</f>
        <v>0</v>
      </c>
      <c r="K116" s="10">
        <f>'Africa Working'!K78</f>
        <v>28.532819939735258</v>
      </c>
      <c r="L116" s="7">
        <f>'Africa Working'!L78</f>
        <v>0</v>
      </c>
      <c r="M116" s="11">
        <f>'Africa Working'!M78</f>
        <v>0</v>
      </c>
      <c r="N116" s="18">
        <f>'Africa Working'!N78</f>
        <v>0</v>
      </c>
    </row>
    <row r="117" spans="1:14" x14ac:dyDescent="0.45">
      <c r="A117" s="19" t="s">
        <v>131</v>
      </c>
      <c r="B117" s="19">
        <v>2032</v>
      </c>
      <c r="C117" s="12">
        <f>'Africa Working'!C79</f>
        <v>26.918209231915959</v>
      </c>
      <c r="D117" s="13">
        <f>'Africa Working'!D79</f>
        <v>0</v>
      </c>
      <c r="E117" s="13">
        <f>'Africa Working'!E79</f>
        <v>0</v>
      </c>
      <c r="F117" s="13">
        <f>'Africa Working'!F79</f>
        <v>0</v>
      </c>
      <c r="G117" s="14">
        <f>'Africa Working'!G79</f>
        <v>0</v>
      </c>
      <c r="H117" s="15">
        <f>'Africa Working'!H79</f>
        <v>26.918209231915959</v>
      </c>
      <c r="I117" s="13">
        <f>'Africa Working'!I79</f>
        <v>0</v>
      </c>
      <c r="J117" s="13">
        <f>'Africa Working'!J79</f>
        <v>0</v>
      </c>
      <c r="K117" s="16">
        <f>'Africa Working'!K79</f>
        <v>26.918209231915959</v>
      </c>
      <c r="L117" s="13">
        <f>'Africa Working'!L79</f>
        <v>0</v>
      </c>
      <c r="M117" s="17">
        <f>'Africa Working'!M79</f>
        <v>0</v>
      </c>
      <c r="N117" s="18">
        <f>'Africa Working'!N79</f>
        <v>0</v>
      </c>
    </row>
    <row r="118" spans="1:14" x14ac:dyDescent="0.45">
      <c r="A118" s="5" t="s">
        <v>131</v>
      </c>
      <c r="B118" s="5">
        <v>2033</v>
      </c>
      <c r="C118" s="6">
        <f>'Africa Working'!C80</f>
        <v>25.168903055013121</v>
      </c>
      <c r="D118" s="7">
        <f>'Africa Working'!D80</f>
        <v>0</v>
      </c>
      <c r="E118" s="7">
        <f>'Africa Working'!E80</f>
        <v>0</v>
      </c>
      <c r="F118" s="7">
        <f>'Africa Working'!F80</f>
        <v>0</v>
      </c>
      <c r="G118" s="8">
        <f>'Africa Working'!G80</f>
        <v>0</v>
      </c>
      <c r="H118" s="9">
        <f>'Africa Working'!H80</f>
        <v>25.168903055013121</v>
      </c>
      <c r="I118" s="7">
        <f>'Africa Working'!I80</f>
        <v>0</v>
      </c>
      <c r="J118" s="7">
        <f>'Africa Working'!J80</f>
        <v>0</v>
      </c>
      <c r="K118" s="10">
        <f>'Africa Working'!K80</f>
        <v>25.168903055013121</v>
      </c>
      <c r="L118" s="7">
        <f>'Africa Working'!L80</f>
        <v>0</v>
      </c>
      <c r="M118" s="11">
        <f>'Africa Working'!M80</f>
        <v>0</v>
      </c>
      <c r="N118" s="18">
        <f>'Africa Working'!N80</f>
        <v>0</v>
      </c>
    </row>
    <row r="119" spans="1:14" x14ac:dyDescent="0.45">
      <c r="A119" s="19" t="s">
        <v>131</v>
      </c>
      <c r="B119" s="19">
        <v>2034</v>
      </c>
      <c r="C119" s="12">
        <f>'Africa Working'!C81</f>
        <v>23.276069332258977</v>
      </c>
      <c r="D119" s="13">
        <f>'Africa Working'!D81</f>
        <v>0</v>
      </c>
      <c r="E119" s="13">
        <f>'Africa Working'!E81</f>
        <v>0</v>
      </c>
      <c r="F119" s="13">
        <f>'Africa Working'!F81</f>
        <v>0</v>
      </c>
      <c r="G119" s="14">
        <f>'Africa Working'!G81</f>
        <v>0</v>
      </c>
      <c r="H119" s="15">
        <f>'Africa Working'!H81</f>
        <v>23.276069332258977</v>
      </c>
      <c r="I119" s="13">
        <f>'Africa Working'!I81</f>
        <v>0</v>
      </c>
      <c r="J119" s="13">
        <f>'Africa Working'!J81</f>
        <v>0</v>
      </c>
      <c r="K119" s="16">
        <f>'Africa Working'!K81</f>
        <v>23.276069332258977</v>
      </c>
      <c r="L119" s="13">
        <f>'Africa Working'!L81</f>
        <v>0</v>
      </c>
      <c r="M119" s="17">
        <f>'Africa Working'!M81</f>
        <v>0</v>
      </c>
      <c r="N119" s="18">
        <f>'Africa Working'!N81</f>
        <v>0</v>
      </c>
    </row>
    <row r="120" spans="1:14" x14ac:dyDescent="0.45">
      <c r="A120" s="5" t="s">
        <v>131</v>
      </c>
      <c r="B120" s="5">
        <v>2035</v>
      </c>
      <c r="C120" s="6">
        <f>'Africa Working'!C82</f>
        <v>21.038231207499006</v>
      </c>
      <c r="D120" s="7">
        <f>'Africa Working'!D82</f>
        <v>0</v>
      </c>
      <c r="E120" s="7">
        <f>'Africa Working'!E82</f>
        <v>0</v>
      </c>
      <c r="F120" s="7">
        <f>'Africa Working'!F82</f>
        <v>0</v>
      </c>
      <c r="G120" s="8">
        <f>'Africa Working'!G82</f>
        <v>0</v>
      </c>
      <c r="H120" s="9">
        <f>'Africa Working'!H82</f>
        <v>21.038231207499006</v>
      </c>
      <c r="I120" s="7">
        <f>'Africa Working'!I82</f>
        <v>0</v>
      </c>
      <c r="J120" s="7">
        <f>'Africa Working'!J82</f>
        <v>0</v>
      </c>
      <c r="K120" s="10">
        <f>'Africa Working'!K82</f>
        <v>21.038231207499006</v>
      </c>
      <c r="L120" s="7">
        <f>'Africa Working'!L82</f>
        <v>0</v>
      </c>
      <c r="M120" s="11">
        <f>'Africa Working'!M82</f>
        <v>0</v>
      </c>
      <c r="N120" s="18">
        <f>'Africa Working'!N82</f>
        <v>0</v>
      </c>
    </row>
    <row r="121" spans="1:14" x14ac:dyDescent="0.45">
      <c r="A121" s="19" t="s">
        <v>131</v>
      </c>
      <c r="B121" s="19">
        <v>2036</v>
      </c>
      <c r="C121" s="12">
        <f>'Africa Working'!C83</f>
        <v>19.616182220388062</v>
      </c>
      <c r="D121" s="13">
        <f>'Africa Working'!D83</f>
        <v>0</v>
      </c>
      <c r="E121" s="13">
        <f>'Africa Working'!E83</f>
        <v>0</v>
      </c>
      <c r="F121" s="13">
        <f>'Africa Working'!F83</f>
        <v>0</v>
      </c>
      <c r="G121" s="14">
        <f>'Africa Working'!G83</f>
        <v>0</v>
      </c>
      <c r="H121" s="15">
        <f>'Africa Working'!H83</f>
        <v>19.616182220388062</v>
      </c>
      <c r="I121" s="13">
        <f>'Africa Working'!I83</f>
        <v>0</v>
      </c>
      <c r="J121" s="13">
        <f>'Africa Working'!J83</f>
        <v>0</v>
      </c>
      <c r="K121" s="16">
        <f>'Africa Working'!K83</f>
        <v>19.616182220388062</v>
      </c>
      <c r="L121" s="13">
        <f>'Africa Working'!L83</f>
        <v>0</v>
      </c>
      <c r="M121" s="17">
        <f>'Africa Working'!M83</f>
        <v>0</v>
      </c>
      <c r="N121" s="18">
        <f>'Africa Working'!N83</f>
        <v>0</v>
      </c>
    </row>
    <row r="122" spans="1:14" x14ac:dyDescent="0.45">
      <c r="A122" s="5" t="s">
        <v>131</v>
      </c>
      <c r="B122" s="5">
        <v>2037</v>
      </c>
      <c r="C122" s="6">
        <f>'Africa Working'!C84</f>
        <v>18.116766394851901</v>
      </c>
      <c r="D122" s="7">
        <f>'Africa Working'!D84</f>
        <v>0</v>
      </c>
      <c r="E122" s="7">
        <f>'Africa Working'!E84</f>
        <v>0</v>
      </c>
      <c r="F122" s="7">
        <f>'Africa Working'!F84</f>
        <v>0</v>
      </c>
      <c r="G122" s="8">
        <f>'Africa Working'!G84</f>
        <v>0</v>
      </c>
      <c r="H122" s="9">
        <f>'Africa Working'!H84</f>
        <v>18.116766394851901</v>
      </c>
      <c r="I122" s="7">
        <f>'Africa Working'!I84</f>
        <v>0</v>
      </c>
      <c r="J122" s="7">
        <f>'Africa Working'!J84</f>
        <v>0</v>
      </c>
      <c r="K122" s="10">
        <f>'Africa Working'!K84</f>
        <v>18.116766394851901</v>
      </c>
      <c r="L122" s="7">
        <f>'Africa Working'!L84</f>
        <v>0</v>
      </c>
      <c r="M122" s="11">
        <f>'Africa Working'!M84</f>
        <v>0</v>
      </c>
      <c r="N122" s="18">
        <f>'Africa Working'!N84</f>
        <v>0</v>
      </c>
    </row>
    <row r="123" spans="1:14" x14ac:dyDescent="0.45">
      <c r="A123" s="19" t="s">
        <v>131</v>
      </c>
      <c r="B123" s="19">
        <v>2038</v>
      </c>
      <c r="C123" s="12">
        <f>'Africa Working'!C85</f>
        <v>16.538078395971272</v>
      </c>
      <c r="D123" s="13">
        <f>'Africa Working'!D85</f>
        <v>0</v>
      </c>
      <c r="E123" s="13">
        <f>'Africa Working'!E85</f>
        <v>0</v>
      </c>
      <c r="F123" s="13">
        <f>'Africa Working'!F85</f>
        <v>0</v>
      </c>
      <c r="G123" s="14">
        <f>'Africa Working'!G85</f>
        <v>0</v>
      </c>
      <c r="H123" s="15">
        <f>'Africa Working'!H85</f>
        <v>16.538078395971272</v>
      </c>
      <c r="I123" s="13">
        <f>'Africa Working'!I85</f>
        <v>0</v>
      </c>
      <c r="J123" s="13">
        <f>'Africa Working'!J85</f>
        <v>0</v>
      </c>
      <c r="K123" s="16">
        <f>'Africa Working'!K85</f>
        <v>16.538078395971272</v>
      </c>
      <c r="L123" s="13">
        <f>'Africa Working'!L85</f>
        <v>0</v>
      </c>
      <c r="M123" s="17">
        <f>'Africa Working'!M85</f>
        <v>0</v>
      </c>
      <c r="N123" s="18">
        <f>'Africa Working'!N85</f>
        <v>0</v>
      </c>
    </row>
    <row r="124" spans="1:14" x14ac:dyDescent="0.45">
      <c r="A124" s="5" t="s">
        <v>131</v>
      </c>
      <c r="B124" s="5">
        <v>2039</v>
      </c>
      <c r="C124" s="6">
        <f>'Africa Working'!C86</f>
        <v>14.87823266489692</v>
      </c>
      <c r="D124" s="7">
        <f>'Africa Working'!D86</f>
        <v>0</v>
      </c>
      <c r="E124" s="7">
        <f>'Africa Working'!E86</f>
        <v>0</v>
      </c>
      <c r="F124" s="7">
        <f>'Africa Working'!F86</f>
        <v>0</v>
      </c>
      <c r="G124" s="8">
        <f>'Africa Working'!G86</f>
        <v>0</v>
      </c>
      <c r="H124" s="9">
        <f>'Africa Working'!H86</f>
        <v>14.87823266489692</v>
      </c>
      <c r="I124" s="7">
        <f>'Africa Working'!I86</f>
        <v>0</v>
      </c>
      <c r="J124" s="7">
        <f>'Africa Working'!J86</f>
        <v>0</v>
      </c>
      <c r="K124" s="10">
        <f>'Africa Working'!K86</f>
        <v>14.87823266489692</v>
      </c>
      <c r="L124" s="7">
        <f>'Africa Working'!L86</f>
        <v>0</v>
      </c>
      <c r="M124" s="11">
        <f>'Africa Working'!M86</f>
        <v>0</v>
      </c>
      <c r="N124" s="18">
        <f>'Africa Working'!N86</f>
        <v>0</v>
      </c>
    </row>
    <row r="125" spans="1:14" x14ac:dyDescent="0.45">
      <c r="A125" s="19" t="s">
        <v>131</v>
      </c>
      <c r="B125" s="19">
        <v>2040</v>
      </c>
      <c r="C125" s="12">
        <f>'Africa Working'!C87</f>
        <v>13.135270048491302</v>
      </c>
      <c r="D125" s="13">
        <f>'Africa Working'!D87</f>
        <v>0</v>
      </c>
      <c r="E125" s="13">
        <f>'Africa Working'!E87</f>
        <v>0</v>
      </c>
      <c r="F125" s="13">
        <f>'Africa Working'!F87</f>
        <v>0</v>
      </c>
      <c r="G125" s="14">
        <f>'Africa Working'!G87</f>
        <v>0</v>
      </c>
      <c r="H125" s="15">
        <f>'Africa Working'!H87</f>
        <v>13.135270048491302</v>
      </c>
      <c r="I125" s="13">
        <f>'Africa Working'!I87</f>
        <v>0</v>
      </c>
      <c r="J125" s="13">
        <f>'Africa Working'!J87</f>
        <v>0</v>
      </c>
      <c r="K125" s="16">
        <f>'Africa Working'!K87</f>
        <v>13.135270048491302</v>
      </c>
      <c r="L125" s="13">
        <f>'Africa Working'!L87</f>
        <v>0</v>
      </c>
      <c r="M125" s="17">
        <f>'Africa Working'!M87</f>
        <v>0</v>
      </c>
      <c r="N125" s="18">
        <f>'Africa Working'!N87</f>
        <v>0</v>
      </c>
    </row>
    <row r="126" spans="1:14" x14ac:dyDescent="0.45">
      <c r="A126" s="5" t="s">
        <v>132</v>
      </c>
      <c r="B126" s="5">
        <v>2010</v>
      </c>
      <c r="C126" s="6">
        <f>'Africa Working'!T57</f>
        <v>29.410861568131565</v>
      </c>
      <c r="D126" s="7">
        <f>'Africa Working'!U57</f>
        <v>0.44211919256206555</v>
      </c>
      <c r="E126" s="7">
        <f>'Africa Working'!V57</f>
        <v>0</v>
      </c>
      <c r="F126" s="7">
        <f>'Africa Working'!W57</f>
        <v>0</v>
      </c>
      <c r="G126" s="8">
        <f>'Africa Working'!X57</f>
        <v>1.5449333582786786</v>
      </c>
      <c r="H126" s="9">
        <f>'Africa Working'!Y57</f>
        <v>31.397914118972309</v>
      </c>
      <c r="I126" s="7">
        <f>'Africa Working'!Z57</f>
        <v>0</v>
      </c>
      <c r="J126" s="7">
        <f>'Africa Working'!AA57</f>
        <v>0</v>
      </c>
      <c r="K126" s="10">
        <f>'Africa Working'!AB57</f>
        <v>31.397914118972309</v>
      </c>
      <c r="L126" s="7">
        <f>'Africa Working'!AC57</f>
        <v>0</v>
      </c>
      <c r="M126" s="11">
        <f>'Africa Working'!AD57</f>
        <v>0</v>
      </c>
      <c r="N126" s="18">
        <f>'Africa Working'!AE57</f>
        <v>0</v>
      </c>
    </row>
    <row r="127" spans="1:14" x14ac:dyDescent="0.45">
      <c r="A127" s="19" t="s">
        <v>132</v>
      </c>
      <c r="B127" s="19">
        <v>2011</v>
      </c>
      <c r="C127" s="12">
        <f>'Africa Working'!T58</f>
        <v>33.501706007174946</v>
      </c>
      <c r="D127" s="13">
        <f>'Africa Working'!U58</f>
        <v>0.47192498082467671</v>
      </c>
      <c r="E127" s="13">
        <f>'Africa Working'!V58</f>
        <v>0</v>
      </c>
      <c r="F127" s="13">
        <f>'Africa Working'!W58</f>
        <v>0</v>
      </c>
      <c r="G127" s="14">
        <f>'Africa Working'!X58</f>
        <v>1.3511957345717061</v>
      </c>
      <c r="H127" s="15">
        <f>'Africa Working'!Y58</f>
        <v>35.324826722571324</v>
      </c>
      <c r="I127" s="13">
        <f>'Africa Working'!Z58</f>
        <v>0</v>
      </c>
      <c r="J127" s="13">
        <f>'Africa Working'!AA58</f>
        <v>0</v>
      </c>
      <c r="K127" s="16">
        <f>'Africa Working'!AB58</f>
        <v>35.324826722571324</v>
      </c>
      <c r="L127" s="13">
        <f>'Africa Working'!AC58</f>
        <v>0</v>
      </c>
      <c r="M127" s="17">
        <f>'Africa Working'!AD58</f>
        <v>0</v>
      </c>
      <c r="N127" s="18">
        <f>'Africa Working'!AE58</f>
        <v>0</v>
      </c>
    </row>
    <row r="128" spans="1:14" x14ac:dyDescent="0.45">
      <c r="A128" s="5" t="s">
        <v>132</v>
      </c>
      <c r="B128" s="5">
        <v>2012</v>
      </c>
      <c r="C128" s="6">
        <f>'Africa Working'!T59</f>
        <v>33.702895077947574</v>
      </c>
      <c r="D128" s="7">
        <f>'Africa Working'!U59</f>
        <v>0.49676313771018604</v>
      </c>
      <c r="E128" s="7">
        <f>'Africa Working'!V59</f>
        <v>0</v>
      </c>
      <c r="F128" s="7">
        <f>'Africa Working'!W59</f>
        <v>0</v>
      </c>
      <c r="G128" s="8">
        <f>'Africa Working'!X59</f>
        <v>2.1236624137110454</v>
      </c>
      <c r="H128" s="9">
        <f>'Africa Working'!Y59</f>
        <v>36.323320629368808</v>
      </c>
      <c r="I128" s="7">
        <f>'Africa Working'!Z59</f>
        <v>0</v>
      </c>
      <c r="J128" s="7">
        <f>'Africa Working'!AA59</f>
        <v>0</v>
      </c>
      <c r="K128" s="10">
        <f>'Africa Working'!AB59</f>
        <v>36.323320629368808</v>
      </c>
      <c r="L128" s="7">
        <f>'Africa Working'!AC59</f>
        <v>0</v>
      </c>
      <c r="M128" s="11">
        <f>'Africa Working'!AD59</f>
        <v>0</v>
      </c>
      <c r="N128" s="18">
        <f>'Africa Working'!AE59</f>
        <v>0</v>
      </c>
    </row>
    <row r="129" spans="1:14" x14ac:dyDescent="0.45">
      <c r="A129" s="19" t="s">
        <v>132</v>
      </c>
      <c r="B129" s="19">
        <v>2013</v>
      </c>
      <c r="C129" s="12">
        <f>'Africa Working'!T60</f>
        <v>27.247458103403705</v>
      </c>
      <c r="D129" s="13">
        <f>'Africa Working'!U60</f>
        <v>0.52656892597279714</v>
      </c>
      <c r="E129" s="13">
        <f>'Africa Working'!V60</f>
        <v>0</v>
      </c>
      <c r="F129" s="13">
        <f>'Africa Working'!W60</f>
        <v>0</v>
      </c>
      <c r="G129" s="14">
        <f>'Africa Working'!X60</f>
        <v>2.3074647746638139</v>
      </c>
      <c r="H129" s="15">
        <f>'Africa Working'!Y60</f>
        <v>30.081491804040315</v>
      </c>
      <c r="I129" s="13">
        <f>'Africa Working'!Z60</f>
        <v>0</v>
      </c>
      <c r="J129" s="13">
        <f>'Africa Working'!AA60</f>
        <v>0</v>
      </c>
      <c r="K129" s="16">
        <f>'Africa Working'!AB60</f>
        <v>30.081491804040315</v>
      </c>
      <c r="L129" s="13">
        <f>'Africa Working'!AC60</f>
        <v>0</v>
      </c>
      <c r="M129" s="17">
        <f>'Africa Working'!AD60</f>
        <v>0</v>
      </c>
      <c r="N129" s="18">
        <f>'Africa Working'!AE60</f>
        <v>0</v>
      </c>
    </row>
    <row r="130" spans="1:14" x14ac:dyDescent="0.45">
      <c r="A130" s="5" t="s">
        <v>132</v>
      </c>
      <c r="B130" s="5">
        <v>2014</v>
      </c>
      <c r="C130" s="6">
        <f>'Africa Working'!T61</f>
        <v>30.168425353139597</v>
      </c>
      <c r="D130" s="7">
        <f>'Africa Working'!U61</f>
        <v>0.54643945148120465</v>
      </c>
      <c r="E130" s="7">
        <f>'Africa Working'!V61</f>
        <v>0</v>
      </c>
      <c r="F130" s="7">
        <f>'Africa Working'!W61</f>
        <v>0</v>
      </c>
      <c r="G130" s="8">
        <f>'Africa Working'!X61</f>
        <v>2.2453693824500407</v>
      </c>
      <c r="H130" s="9">
        <f>'Africa Working'!Y61</f>
        <v>32.960234187070846</v>
      </c>
      <c r="I130" s="7">
        <f>'Africa Working'!Z61</f>
        <v>0</v>
      </c>
      <c r="J130" s="7">
        <f>'Africa Working'!AA61</f>
        <v>0</v>
      </c>
      <c r="K130" s="10">
        <f>'Africa Working'!AB61</f>
        <v>32.960234187070846</v>
      </c>
      <c r="L130" s="7">
        <f>'Africa Working'!AC61</f>
        <v>0</v>
      </c>
      <c r="M130" s="11">
        <f>'Africa Working'!AD61</f>
        <v>0</v>
      </c>
      <c r="N130" s="18">
        <f>'Africa Working'!AE61</f>
        <v>0</v>
      </c>
    </row>
    <row r="131" spans="1:14" x14ac:dyDescent="0.45">
      <c r="A131" s="19" t="s">
        <v>132</v>
      </c>
      <c r="B131" s="19">
        <v>2015</v>
      </c>
      <c r="C131" s="12">
        <f>'Africa Working'!T62</f>
        <v>32.945331292939535</v>
      </c>
      <c r="D131" s="13">
        <f>'Africa Working'!U62</f>
        <v>0.56630997698961205</v>
      </c>
      <c r="E131" s="13">
        <f>'Africa Working'!V62</f>
        <v>0</v>
      </c>
      <c r="F131" s="13">
        <f>'Africa Working'!W62</f>
        <v>0</v>
      </c>
      <c r="G131" s="14">
        <f>'Africa Working'!X62</f>
        <v>2.210595962810328</v>
      </c>
      <c r="H131" s="15">
        <f>'Africa Working'!Y62</f>
        <v>35.722237232739481</v>
      </c>
      <c r="I131" s="13">
        <f>'Africa Working'!Z62</f>
        <v>0</v>
      </c>
      <c r="J131" s="13">
        <f>'Africa Working'!AA62</f>
        <v>0</v>
      </c>
      <c r="K131" s="16">
        <f>'Africa Working'!AB62</f>
        <v>35.722237232739481</v>
      </c>
      <c r="L131" s="13">
        <f>'Africa Working'!AC62</f>
        <v>0</v>
      </c>
      <c r="M131" s="17">
        <f>'Africa Working'!AD62</f>
        <v>0</v>
      </c>
      <c r="N131" s="18">
        <f>'Africa Working'!AE62</f>
        <v>0</v>
      </c>
    </row>
    <row r="132" spans="1:14" x14ac:dyDescent="0.45">
      <c r="A132" s="5" t="s">
        <v>132</v>
      </c>
      <c r="B132" s="5">
        <v>2016</v>
      </c>
      <c r="C132" s="6">
        <f>'Africa Working'!T63</f>
        <v>37.331749798920477</v>
      </c>
      <c r="D132" s="7">
        <f>'Africa Working'!U63</f>
        <v>0.57624523974381581</v>
      </c>
      <c r="E132" s="7">
        <f>'Africa Working'!V63</f>
        <v>0</v>
      </c>
      <c r="F132" s="7">
        <f>'Africa Working'!W63</f>
        <v>0</v>
      </c>
      <c r="G132" s="8">
        <f>'Africa Working'!X63</f>
        <v>2.2180474098759806</v>
      </c>
      <c r="H132" s="9">
        <f>'Africa Working'!Y63</f>
        <v>40.126042448540268</v>
      </c>
      <c r="I132" s="7">
        <f>'Africa Working'!Z63</f>
        <v>0</v>
      </c>
      <c r="J132" s="7">
        <f>'Africa Working'!AA63</f>
        <v>0</v>
      </c>
      <c r="K132" s="10">
        <f>'Africa Working'!AB63</f>
        <v>40.126042448540268</v>
      </c>
      <c r="L132" s="7">
        <f>'Africa Working'!AC63</f>
        <v>0</v>
      </c>
      <c r="M132" s="11">
        <f>'Africa Working'!AD63</f>
        <v>0</v>
      </c>
      <c r="N132" s="18">
        <f>'Africa Working'!AE63</f>
        <v>0</v>
      </c>
    </row>
    <row r="133" spans="1:14" x14ac:dyDescent="0.45">
      <c r="A133" s="19" t="s">
        <v>132</v>
      </c>
      <c r="B133" s="19">
        <v>2017</v>
      </c>
      <c r="C133" s="12">
        <f>'Africa Working'!T64</f>
        <v>37.515552159873252</v>
      </c>
      <c r="D133" s="13">
        <f>'Africa Working'!U64</f>
        <v>0.57872905543236675</v>
      </c>
      <c r="E133" s="13">
        <f>'Africa Working'!V64</f>
        <v>0</v>
      </c>
      <c r="F133" s="13">
        <f>'Africa Working'!W64</f>
        <v>0</v>
      </c>
      <c r="G133" s="14">
        <f>'Africa Working'!X64</f>
        <v>2.2180474098759806</v>
      </c>
      <c r="H133" s="15">
        <f>'Africa Working'!Y64</f>
        <v>40.3123286251816</v>
      </c>
      <c r="I133" s="13">
        <f>'Africa Working'!Z64</f>
        <v>0</v>
      </c>
      <c r="J133" s="13">
        <f>'Africa Working'!AA64</f>
        <v>0</v>
      </c>
      <c r="K133" s="16">
        <f>'Africa Working'!AB64</f>
        <v>40.3123286251816</v>
      </c>
      <c r="L133" s="13">
        <f>'Africa Working'!AC64</f>
        <v>0</v>
      </c>
      <c r="M133" s="17">
        <f>'Africa Working'!AD64</f>
        <v>0</v>
      </c>
      <c r="N133" s="18">
        <f>'Africa Working'!AE64</f>
        <v>0</v>
      </c>
    </row>
    <row r="134" spans="1:14" x14ac:dyDescent="0.45">
      <c r="A134" s="5" t="s">
        <v>132</v>
      </c>
      <c r="B134" s="5">
        <v>2018</v>
      </c>
      <c r="C134" s="6">
        <f>'Africa Working'!T65</f>
        <v>38.125272740790365</v>
      </c>
      <c r="D134" s="7">
        <f>'Africa Working'!U65</f>
        <v>0.59609092709533773</v>
      </c>
      <c r="E134" s="7">
        <f>'Africa Working'!V65</f>
        <v>0</v>
      </c>
      <c r="F134" s="7">
        <f>'Africa Working'!W65</f>
        <v>0</v>
      </c>
      <c r="G134" s="8">
        <f>'Africa Working'!X65</f>
        <v>2</v>
      </c>
      <c r="H134" s="9">
        <f>'Africa Working'!Y65</f>
        <v>40.721363667885704</v>
      </c>
      <c r="I134" s="7">
        <f>'Africa Working'!Z65</f>
        <v>0</v>
      </c>
      <c r="J134" s="7">
        <f>'Africa Working'!AA65</f>
        <v>0</v>
      </c>
      <c r="K134" s="10">
        <f>'Africa Working'!AB65</f>
        <v>40.721363667885704</v>
      </c>
      <c r="L134" s="7">
        <f>'Africa Working'!AC65</f>
        <v>0</v>
      </c>
      <c r="M134" s="11">
        <f>'Africa Working'!AD65</f>
        <v>0</v>
      </c>
      <c r="N134" s="18">
        <f>'Africa Working'!AE65</f>
        <v>0</v>
      </c>
    </row>
    <row r="135" spans="1:14" x14ac:dyDescent="0.45">
      <c r="A135" s="19" t="s">
        <v>132</v>
      </c>
      <c r="B135" s="19">
        <v>2019</v>
      </c>
      <c r="C135" s="12">
        <f>'Africa Working'!T66</f>
        <v>36.338687163602337</v>
      </c>
      <c r="D135" s="13">
        <f>'Africa Working'!U66</f>
        <v>0.64377820126296481</v>
      </c>
      <c r="E135" s="13">
        <f>'Africa Working'!V66</f>
        <v>0</v>
      </c>
      <c r="F135" s="13">
        <f>'Africa Working'!W66</f>
        <v>0</v>
      </c>
      <c r="G135" s="14">
        <f>'Africa Working'!X66</f>
        <v>2</v>
      </c>
      <c r="H135" s="15">
        <f>'Africa Working'!Y66</f>
        <v>38.982465364865305</v>
      </c>
      <c r="I135" s="13">
        <f>'Africa Working'!Z66</f>
        <v>0</v>
      </c>
      <c r="J135" s="13">
        <f>'Africa Working'!AA66</f>
        <v>0</v>
      </c>
      <c r="K135" s="16">
        <f>'Africa Working'!AB66</f>
        <v>38.982465364865305</v>
      </c>
      <c r="L135" s="13">
        <f>'Africa Working'!AC66</f>
        <v>0</v>
      </c>
      <c r="M135" s="17">
        <f>'Africa Working'!AD66</f>
        <v>0</v>
      </c>
      <c r="N135" s="18">
        <f>'Africa Working'!AE66</f>
        <v>0</v>
      </c>
    </row>
    <row r="136" spans="1:14" x14ac:dyDescent="0.45">
      <c r="A136" s="5" t="s">
        <v>132</v>
      </c>
      <c r="B136" s="5">
        <v>2020</v>
      </c>
      <c r="C136" s="6">
        <f>'Africa Working'!T67</f>
        <v>37.579061399235997</v>
      </c>
      <c r="D136" s="7">
        <f>'Africa Working'!U67</f>
        <v>0.67596711132611309</v>
      </c>
      <c r="E136" s="7">
        <f>'Africa Working'!V67</f>
        <v>0</v>
      </c>
      <c r="F136" s="7">
        <f>'Africa Working'!W67</f>
        <v>0</v>
      </c>
      <c r="G136" s="8">
        <f>'Africa Working'!X67</f>
        <v>2</v>
      </c>
      <c r="H136" s="9">
        <f>'Africa Working'!Y67</f>
        <v>40.255028510562113</v>
      </c>
      <c r="I136" s="7">
        <f>'Africa Working'!Z67</f>
        <v>0</v>
      </c>
      <c r="J136" s="7">
        <f>'Africa Working'!AA67</f>
        <v>0</v>
      </c>
      <c r="K136" s="10">
        <f>'Africa Working'!AB67</f>
        <v>40.255028510562113</v>
      </c>
      <c r="L136" s="7">
        <f>'Africa Working'!AC67</f>
        <v>0</v>
      </c>
      <c r="M136" s="11">
        <f>'Africa Working'!AD67</f>
        <v>0</v>
      </c>
      <c r="N136" s="18">
        <f>'Africa Working'!AE67</f>
        <v>0</v>
      </c>
    </row>
    <row r="137" spans="1:14" x14ac:dyDescent="0.45">
      <c r="A137" s="19" t="s">
        <v>132</v>
      </c>
      <c r="B137" s="19">
        <v>2021</v>
      </c>
      <c r="C137" s="12">
        <f>'Africa Working'!T68</f>
        <v>39.211474400390266</v>
      </c>
      <c r="D137" s="13">
        <f>'Africa Working'!U68</f>
        <v>0.7043577300018099</v>
      </c>
      <c r="E137" s="13">
        <f>'Africa Working'!V68</f>
        <v>0</v>
      </c>
      <c r="F137" s="13">
        <f>'Africa Working'!W68</f>
        <v>0</v>
      </c>
      <c r="G137" s="14">
        <f>'Africa Working'!X68</f>
        <v>2</v>
      </c>
      <c r="H137" s="15">
        <f>'Africa Working'!Y68</f>
        <v>41.915832130392076</v>
      </c>
      <c r="I137" s="13">
        <f>'Africa Working'!Z68</f>
        <v>0</v>
      </c>
      <c r="J137" s="13">
        <f>'Africa Working'!AA68</f>
        <v>0</v>
      </c>
      <c r="K137" s="16">
        <f>'Africa Working'!AB68</f>
        <v>41.915832130392076</v>
      </c>
      <c r="L137" s="13">
        <f>'Africa Working'!AC68</f>
        <v>0</v>
      </c>
      <c r="M137" s="17">
        <f>'Africa Working'!AD68</f>
        <v>0</v>
      </c>
      <c r="N137" s="18">
        <f>'Africa Working'!AE68</f>
        <v>0</v>
      </c>
    </row>
    <row r="138" spans="1:14" x14ac:dyDescent="0.45">
      <c r="A138" s="5" t="s">
        <v>132</v>
      </c>
      <c r="B138" s="5">
        <v>2022</v>
      </c>
      <c r="C138" s="6">
        <f>'Africa Working'!T69</f>
        <v>41.299815746926562</v>
      </c>
      <c r="D138" s="7">
        <f>'Africa Working'!U69</f>
        <v>0.73394075466188591</v>
      </c>
      <c r="E138" s="7">
        <f>'Africa Working'!V69</f>
        <v>0</v>
      </c>
      <c r="F138" s="7">
        <f>'Africa Working'!W69</f>
        <v>0</v>
      </c>
      <c r="G138" s="8">
        <f>'Africa Working'!X69</f>
        <v>2</v>
      </c>
      <c r="H138" s="9">
        <f>'Africa Working'!Y69</f>
        <v>44.033756501588449</v>
      </c>
      <c r="I138" s="7">
        <f>'Africa Working'!Z69</f>
        <v>0</v>
      </c>
      <c r="J138" s="7">
        <f>'Africa Working'!AA69</f>
        <v>0</v>
      </c>
      <c r="K138" s="10">
        <f>'Africa Working'!AB69</f>
        <v>44.033756501588449</v>
      </c>
      <c r="L138" s="7">
        <f>'Africa Working'!AC69</f>
        <v>0</v>
      </c>
      <c r="M138" s="11">
        <f>'Africa Working'!AD69</f>
        <v>0</v>
      </c>
      <c r="N138" s="18">
        <f>'Africa Working'!AE69</f>
        <v>0</v>
      </c>
    </row>
    <row r="139" spans="1:14" x14ac:dyDescent="0.45">
      <c r="A139" s="19" t="s">
        <v>132</v>
      </c>
      <c r="B139" s="19">
        <v>2023</v>
      </c>
      <c r="C139" s="12">
        <f>'Africa Working'!T70</f>
        <v>43.619902113420146</v>
      </c>
      <c r="D139" s="13">
        <f>'Africa Working'!U70</f>
        <v>0.76476626635768519</v>
      </c>
      <c r="E139" s="13">
        <f>'Africa Working'!V70</f>
        <v>0</v>
      </c>
      <c r="F139" s="13">
        <f>'Africa Working'!W70</f>
        <v>0</v>
      </c>
      <c r="G139" s="14">
        <f>'Africa Working'!X70</f>
        <v>2</v>
      </c>
      <c r="H139" s="15">
        <f>'Africa Working'!Y70</f>
        <v>46.384668379777828</v>
      </c>
      <c r="I139" s="13">
        <f>'Africa Working'!Z70</f>
        <v>0</v>
      </c>
      <c r="J139" s="13">
        <f>'Africa Working'!AA70</f>
        <v>0</v>
      </c>
      <c r="K139" s="16">
        <f>'Africa Working'!AB70</f>
        <v>46.384668379777828</v>
      </c>
      <c r="L139" s="13">
        <f>'Africa Working'!AC70</f>
        <v>0</v>
      </c>
      <c r="M139" s="17">
        <f>'Africa Working'!AD70</f>
        <v>0</v>
      </c>
      <c r="N139" s="18">
        <f>'Africa Working'!AE70</f>
        <v>0</v>
      </c>
    </row>
    <row r="140" spans="1:14" x14ac:dyDescent="0.45">
      <c r="A140" s="5" t="s">
        <v>132</v>
      </c>
      <c r="B140" s="5">
        <v>2024</v>
      </c>
      <c r="C140" s="6">
        <f>'Africa Working'!T71</f>
        <v>47.113770411078889</v>
      </c>
      <c r="D140" s="7">
        <f>'Africa Working'!U71</f>
        <v>0.796886449544708</v>
      </c>
      <c r="E140" s="7">
        <f>'Africa Working'!V71</f>
        <v>0</v>
      </c>
      <c r="F140" s="7">
        <f>'Africa Working'!W71</f>
        <v>0</v>
      </c>
      <c r="G140" s="8">
        <f>'Africa Working'!X71</f>
        <v>2</v>
      </c>
      <c r="H140" s="9">
        <f>'Africa Working'!Y71</f>
        <v>49.910656860623597</v>
      </c>
      <c r="I140" s="7">
        <f>'Africa Working'!Z71</f>
        <v>0</v>
      </c>
      <c r="J140" s="7">
        <f>'Africa Working'!AA71</f>
        <v>0</v>
      </c>
      <c r="K140" s="10">
        <f>'Africa Working'!AB71</f>
        <v>49.910656860623597</v>
      </c>
      <c r="L140" s="7">
        <f>'Africa Working'!AC71</f>
        <v>0</v>
      </c>
      <c r="M140" s="11">
        <f>'Africa Working'!AD71</f>
        <v>0</v>
      </c>
      <c r="N140" s="18">
        <f>'Africa Working'!AE71</f>
        <v>0</v>
      </c>
    </row>
    <row r="141" spans="1:14" x14ac:dyDescent="0.45">
      <c r="A141" s="19" t="s">
        <v>132</v>
      </c>
      <c r="B141" s="19">
        <v>2025</v>
      </c>
      <c r="C141" s="12">
        <f>'Africa Working'!T72</f>
        <v>50.452286373628354</v>
      </c>
      <c r="D141" s="13">
        <f>'Africa Working'!U72</f>
        <v>0.83035568042558572</v>
      </c>
      <c r="E141" s="13">
        <f>'Africa Working'!V72</f>
        <v>0</v>
      </c>
      <c r="F141" s="13">
        <f>'Africa Working'!W72</f>
        <v>0</v>
      </c>
      <c r="G141" s="14">
        <f>'Africa Working'!X72</f>
        <v>2</v>
      </c>
      <c r="H141" s="15">
        <f>'Africa Working'!Y72</f>
        <v>53.282642054053937</v>
      </c>
      <c r="I141" s="13">
        <f>'Africa Working'!Z72</f>
        <v>0</v>
      </c>
      <c r="J141" s="13">
        <f>'Africa Working'!AA72</f>
        <v>0</v>
      </c>
      <c r="K141" s="16">
        <f>'Africa Working'!AB72</f>
        <v>53.282642054053937</v>
      </c>
      <c r="L141" s="13">
        <f>'Africa Working'!AC72</f>
        <v>0</v>
      </c>
      <c r="M141" s="17">
        <f>'Africa Working'!AD72</f>
        <v>0</v>
      </c>
      <c r="N141" s="18">
        <f>'Africa Working'!AE72</f>
        <v>0</v>
      </c>
    </row>
    <row r="142" spans="1:14" x14ac:dyDescent="0.45">
      <c r="A142" s="5" t="s">
        <v>132</v>
      </c>
      <c r="B142" s="5">
        <v>2026</v>
      </c>
      <c r="C142" s="6">
        <f>'Africa Working'!T73</f>
        <v>54.249969583717345</v>
      </c>
      <c r="D142" s="7">
        <f>'Africa Working'!U73</f>
        <v>0.86190919628175799</v>
      </c>
      <c r="E142" s="7">
        <f>'Africa Working'!V73</f>
        <v>0</v>
      </c>
      <c r="F142" s="7">
        <f>'Africa Working'!W73</f>
        <v>0</v>
      </c>
      <c r="G142" s="8">
        <f>'Africa Working'!X73</f>
        <v>2</v>
      </c>
      <c r="H142" s="9">
        <f>'Africa Working'!Y73</f>
        <v>57.111878779999103</v>
      </c>
      <c r="I142" s="7">
        <f>'Africa Working'!Z73</f>
        <v>0</v>
      </c>
      <c r="J142" s="7">
        <f>'Africa Working'!AA73</f>
        <v>0</v>
      </c>
      <c r="K142" s="10">
        <f>'Africa Working'!AB73</f>
        <v>57.111878779999103</v>
      </c>
      <c r="L142" s="7">
        <f>'Africa Working'!AC73</f>
        <v>0</v>
      </c>
      <c r="M142" s="11">
        <f>'Africa Working'!AD73</f>
        <v>0</v>
      </c>
      <c r="N142" s="18">
        <f>'Africa Working'!AE73</f>
        <v>0</v>
      </c>
    </row>
    <row r="143" spans="1:14" x14ac:dyDescent="0.45">
      <c r="A143" s="19" t="s">
        <v>132</v>
      </c>
      <c r="B143" s="19">
        <v>2027</v>
      </c>
      <c r="C143" s="12">
        <f>'Africa Working'!T74</f>
        <v>57.616516756320614</v>
      </c>
      <c r="D143" s="13">
        <f>'Africa Working'!U74</f>
        <v>0.89466174574046486</v>
      </c>
      <c r="E143" s="13">
        <f>'Africa Working'!V74</f>
        <v>0</v>
      </c>
      <c r="F143" s="13">
        <f>'Africa Working'!W74</f>
        <v>0</v>
      </c>
      <c r="G143" s="14">
        <f>'Africa Working'!X74</f>
        <v>2</v>
      </c>
      <c r="H143" s="15">
        <f>'Africa Working'!Y74</f>
        <v>60.511178502061078</v>
      </c>
      <c r="I143" s="13">
        <f>'Africa Working'!Z74</f>
        <v>0</v>
      </c>
      <c r="J143" s="13">
        <f>'Africa Working'!AA74</f>
        <v>0</v>
      </c>
      <c r="K143" s="16">
        <f>'Africa Working'!AB74</f>
        <v>60.511178502061078</v>
      </c>
      <c r="L143" s="13">
        <f>'Africa Working'!AC74</f>
        <v>0</v>
      </c>
      <c r="M143" s="17">
        <f>'Africa Working'!AD74</f>
        <v>0</v>
      </c>
      <c r="N143" s="18">
        <f>'Africa Working'!AE74</f>
        <v>0</v>
      </c>
    </row>
    <row r="144" spans="1:14" x14ac:dyDescent="0.45">
      <c r="A144" s="5" t="s">
        <v>132</v>
      </c>
      <c r="B144" s="5">
        <v>2028</v>
      </c>
      <c r="C144" s="6">
        <f>'Africa Working'!T75</f>
        <v>60.659022897563091</v>
      </c>
      <c r="D144" s="7">
        <f>'Africa Working'!U75</f>
        <v>0.92865889207860253</v>
      </c>
      <c r="E144" s="7">
        <f>'Africa Working'!V75</f>
        <v>0</v>
      </c>
      <c r="F144" s="7">
        <f>'Africa Working'!W75</f>
        <v>0</v>
      </c>
      <c r="G144" s="8">
        <f>'Africa Working'!X75</f>
        <v>2</v>
      </c>
      <c r="H144" s="9">
        <f>'Africa Working'!Y75</f>
        <v>63.587681789641692</v>
      </c>
      <c r="I144" s="7">
        <f>'Africa Working'!Z75</f>
        <v>0</v>
      </c>
      <c r="J144" s="7">
        <f>'Africa Working'!AA75</f>
        <v>0</v>
      </c>
      <c r="K144" s="10">
        <f>'Africa Working'!AB75</f>
        <v>63.587681789641692</v>
      </c>
      <c r="L144" s="7">
        <f>'Africa Working'!AC75</f>
        <v>0</v>
      </c>
      <c r="M144" s="11">
        <f>'Africa Working'!AD75</f>
        <v>0</v>
      </c>
      <c r="N144" s="18">
        <f>'Africa Working'!AE75</f>
        <v>0</v>
      </c>
    </row>
    <row r="145" spans="1:14" x14ac:dyDescent="0.45">
      <c r="A145" s="19" t="s">
        <v>132</v>
      </c>
      <c r="B145" s="19">
        <v>2029</v>
      </c>
      <c r="C145" s="12">
        <f>'Africa Working'!T76</f>
        <v>63.762278725420764</v>
      </c>
      <c r="D145" s="13">
        <f>'Africa Working'!U76</f>
        <v>0.96394792997758949</v>
      </c>
      <c r="E145" s="13">
        <f>'Africa Working'!V76</f>
        <v>0</v>
      </c>
      <c r="F145" s="13">
        <f>'Africa Working'!W76</f>
        <v>0</v>
      </c>
      <c r="G145" s="14">
        <f>'Africa Working'!X76</f>
        <v>2</v>
      </c>
      <c r="H145" s="15">
        <f>'Africa Working'!Y76</f>
        <v>66.726226655398349</v>
      </c>
      <c r="I145" s="13">
        <f>'Africa Working'!Z76</f>
        <v>0</v>
      </c>
      <c r="J145" s="13">
        <f>'Africa Working'!AA76</f>
        <v>0</v>
      </c>
      <c r="K145" s="16">
        <f>'Africa Working'!AB76</f>
        <v>66.726226655398349</v>
      </c>
      <c r="L145" s="13">
        <f>'Africa Working'!AC76</f>
        <v>0</v>
      </c>
      <c r="M145" s="17">
        <f>'Africa Working'!AD76</f>
        <v>0</v>
      </c>
      <c r="N145" s="18">
        <f>'Africa Working'!AE76</f>
        <v>0</v>
      </c>
    </row>
    <row r="146" spans="1:14" x14ac:dyDescent="0.45">
      <c r="A146" s="5" t="s">
        <v>132</v>
      </c>
      <c r="B146" s="5">
        <v>2030</v>
      </c>
      <c r="C146" s="6">
        <f>'Africa Working'!T77</f>
        <v>67.297993019140804</v>
      </c>
      <c r="D146" s="7">
        <f>'Africa Working'!U77</f>
        <v>1.0005779513167379</v>
      </c>
      <c r="E146" s="7">
        <f>'Africa Working'!V77</f>
        <v>0</v>
      </c>
      <c r="F146" s="7">
        <f>'Africa Working'!W77</f>
        <v>0</v>
      </c>
      <c r="G146" s="8">
        <f>'Africa Working'!X77</f>
        <v>2</v>
      </c>
      <c r="H146" s="9">
        <f>'Africa Working'!Y77</f>
        <v>70.298570970457547</v>
      </c>
      <c r="I146" s="7">
        <f>'Africa Working'!Z77</f>
        <v>0</v>
      </c>
      <c r="J146" s="7">
        <f>'Africa Working'!AA77</f>
        <v>0</v>
      </c>
      <c r="K146" s="10">
        <f>'Africa Working'!AB77</f>
        <v>70.298570970457547</v>
      </c>
      <c r="L146" s="7">
        <f>'Africa Working'!AC77</f>
        <v>0</v>
      </c>
      <c r="M146" s="11">
        <f>'Africa Working'!AD77</f>
        <v>0</v>
      </c>
      <c r="N146" s="18">
        <f>'Africa Working'!AE77</f>
        <v>0</v>
      </c>
    </row>
    <row r="147" spans="1:14" x14ac:dyDescent="0.45">
      <c r="A147" s="19" t="s">
        <v>132</v>
      </c>
      <c r="B147" s="19">
        <v>2031</v>
      </c>
      <c r="C147" s="12">
        <f>'Africa Working'!T78</f>
        <v>70.519018920498425</v>
      </c>
      <c r="D147" s="13">
        <f>'Africa Working'!U78</f>
        <v>1.034597601661507</v>
      </c>
      <c r="E147" s="13">
        <f>'Africa Working'!V78</f>
        <v>0</v>
      </c>
      <c r="F147" s="13">
        <f>'Africa Working'!W78</f>
        <v>0</v>
      </c>
      <c r="G147" s="14">
        <f>'Africa Working'!X78</f>
        <v>2</v>
      </c>
      <c r="H147" s="15">
        <f>'Africa Working'!Y78</f>
        <v>73.553616522159928</v>
      </c>
      <c r="I147" s="13">
        <f>'Africa Working'!Z78</f>
        <v>0</v>
      </c>
      <c r="J147" s="13">
        <f>'Africa Working'!AA78</f>
        <v>0</v>
      </c>
      <c r="K147" s="16">
        <f>'Africa Working'!AB78</f>
        <v>73.553616522159928</v>
      </c>
      <c r="L147" s="13">
        <f>'Africa Working'!AC78</f>
        <v>0</v>
      </c>
      <c r="M147" s="17">
        <f>'Africa Working'!AD78</f>
        <v>0</v>
      </c>
      <c r="N147" s="18">
        <f>'Africa Working'!AE78</f>
        <v>0</v>
      </c>
    </row>
    <row r="148" spans="1:14" x14ac:dyDescent="0.45">
      <c r="A148" s="5" t="s">
        <v>132</v>
      </c>
      <c r="B148" s="5">
        <v>2032</v>
      </c>
      <c r="C148" s="6">
        <f>'Africa Working'!T79</f>
        <v>73.838670010423655</v>
      </c>
      <c r="D148" s="7">
        <f>'Africa Working'!U79</f>
        <v>1.0697739201179983</v>
      </c>
      <c r="E148" s="7">
        <f>'Africa Working'!V79</f>
        <v>0</v>
      </c>
      <c r="F148" s="7">
        <f>'Africa Working'!W79</f>
        <v>0</v>
      </c>
      <c r="G148" s="8">
        <f>'Africa Working'!X79</f>
        <v>2</v>
      </c>
      <c r="H148" s="9">
        <f>'Africa Working'!Y79</f>
        <v>76.908443930541651</v>
      </c>
      <c r="I148" s="7">
        <f>'Africa Working'!Z79</f>
        <v>0</v>
      </c>
      <c r="J148" s="7">
        <f>'Africa Working'!AA79</f>
        <v>0</v>
      </c>
      <c r="K148" s="10">
        <f>'Africa Working'!AB79</f>
        <v>65.171002089505308</v>
      </c>
      <c r="L148" s="7">
        <f>'Africa Working'!AC79</f>
        <v>11.737441841036343</v>
      </c>
      <c r="M148" s="11">
        <f>'Africa Working'!AD79</f>
        <v>0</v>
      </c>
      <c r="N148" s="18">
        <f>'Africa Working'!AE79</f>
        <v>0</v>
      </c>
    </row>
    <row r="149" spans="1:14" x14ac:dyDescent="0.45">
      <c r="A149" s="19" t="s">
        <v>132</v>
      </c>
      <c r="B149" s="19">
        <v>2033</v>
      </c>
      <c r="C149" s="12">
        <f>'Africa Working'!T80</f>
        <v>77.259021383252986</v>
      </c>
      <c r="D149" s="13">
        <f>'Africa Working'!U80</f>
        <v>1.1061462334020102</v>
      </c>
      <c r="E149" s="13">
        <f>'Africa Working'!V80</f>
        <v>0</v>
      </c>
      <c r="F149" s="13">
        <f>'Africa Working'!W80</f>
        <v>0</v>
      </c>
      <c r="G149" s="14">
        <f>'Africa Working'!X80</f>
        <v>2</v>
      </c>
      <c r="H149" s="15">
        <f>'Africa Working'!Y80</f>
        <v>80.365167616655</v>
      </c>
      <c r="I149" s="13">
        <f>'Africa Working'!Z80</f>
        <v>0</v>
      </c>
      <c r="J149" s="13">
        <f>'Africa Working'!AA80</f>
        <v>0</v>
      </c>
      <c r="K149" s="16">
        <f>'Africa Working'!AB80</f>
        <v>57.743721031999954</v>
      </c>
      <c r="L149" s="13">
        <f>'Africa Working'!AC80</f>
        <v>22.621446584655047</v>
      </c>
      <c r="M149" s="17">
        <f>'Africa Working'!AD80</f>
        <v>0</v>
      </c>
      <c r="N149" s="18">
        <f>'Africa Working'!AE80</f>
        <v>0</v>
      </c>
    </row>
    <row r="150" spans="1:14" x14ac:dyDescent="0.45">
      <c r="A150" s="5" t="s">
        <v>132</v>
      </c>
      <c r="B150" s="5">
        <v>2034</v>
      </c>
      <c r="C150" s="6">
        <f>'Africa Working'!T81</f>
        <v>80.784255041586107</v>
      </c>
      <c r="D150" s="7">
        <f>'Africa Working'!U81</f>
        <v>1.1437552053376787</v>
      </c>
      <c r="E150" s="7">
        <f>'Africa Working'!V81</f>
        <v>0</v>
      </c>
      <c r="F150" s="7">
        <f>'Africa Working'!W81</f>
        <v>0</v>
      </c>
      <c r="G150" s="8">
        <f>'Africa Working'!X81</f>
        <v>2</v>
      </c>
      <c r="H150" s="9">
        <f>'Africa Working'!Y81</f>
        <v>83.92801024692379</v>
      </c>
      <c r="I150" s="7">
        <f>'Africa Working'!Z81</f>
        <v>0</v>
      </c>
      <c r="J150" s="7">
        <f>'Africa Working'!AA81</f>
        <v>0</v>
      </c>
      <c r="K150" s="10">
        <f>'Africa Working'!AB81</f>
        <v>51.162897787609324</v>
      </c>
      <c r="L150" s="7">
        <f>'Africa Working'!AC81</f>
        <v>32.765112459314466</v>
      </c>
      <c r="M150" s="11">
        <f>'Africa Working'!AD81</f>
        <v>0</v>
      </c>
      <c r="N150" s="18">
        <f>'Africa Working'!AE81</f>
        <v>0</v>
      </c>
    </row>
    <row r="151" spans="1:14" x14ac:dyDescent="0.45">
      <c r="A151" s="19" t="s">
        <v>132</v>
      </c>
      <c r="B151" s="19">
        <v>2035</v>
      </c>
      <c r="C151" s="12">
        <f>'Africa Working'!T82</f>
        <v>83.955414101947881</v>
      </c>
      <c r="D151" s="13">
        <f>'Africa Working'!U82</f>
        <v>1.1826428823191599</v>
      </c>
      <c r="E151" s="13">
        <f>'Africa Working'!V82</f>
        <v>0</v>
      </c>
      <c r="F151" s="13">
        <f>'Africa Working'!W82</f>
        <v>0</v>
      </c>
      <c r="G151" s="14">
        <f>'Africa Working'!X82</f>
        <v>2</v>
      </c>
      <c r="H151" s="15">
        <f>'Africa Working'!Y82</f>
        <v>87.138056984267038</v>
      </c>
      <c r="I151" s="13">
        <f>'Africa Working'!Z82</f>
        <v>0</v>
      </c>
      <c r="J151" s="13">
        <f>'Africa Working'!AA82</f>
        <v>0</v>
      </c>
      <c r="K151" s="16">
        <f>'Africa Working'!AB82</f>
        <v>43.860520787186474</v>
      </c>
      <c r="L151" s="13">
        <f>'Africa Working'!AC82</f>
        <v>43.277536197080565</v>
      </c>
      <c r="M151" s="17">
        <f>'Africa Working'!AD82</f>
        <v>0</v>
      </c>
      <c r="N151" s="18">
        <f>'Africa Working'!AE82</f>
        <v>0</v>
      </c>
    </row>
    <row r="152" spans="1:14" x14ac:dyDescent="0.45">
      <c r="A152" s="5" t="s">
        <v>132</v>
      </c>
      <c r="B152" s="5">
        <v>2036</v>
      </c>
      <c r="C152" s="6">
        <f>'Africa Working'!T83</f>
        <v>87.245293318939275</v>
      </c>
      <c r="D152" s="7">
        <f>'Africa Working'!U83</f>
        <v>1.2181221687887347</v>
      </c>
      <c r="E152" s="7">
        <f>'Africa Working'!V83</f>
        <v>0</v>
      </c>
      <c r="F152" s="7">
        <f>'Africa Working'!W83</f>
        <v>0</v>
      </c>
      <c r="G152" s="8">
        <f>'Africa Working'!X83</f>
        <v>2</v>
      </c>
      <c r="H152" s="9">
        <f>'Africa Working'!Y83</f>
        <v>90.463415487728014</v>
      </c>
      <c r="I152" s="7">
        <f>'Africa Working'!Z83</f>
        <v>0</v>
      </c>
      <c r="J152" s="7">
        <f>'Africa Working'!AA83</f>
        <v>0</v>
      </c>
      <c r="K152" s="10">
        <f>'Africa Working'!AB83</f>
        <v>37.600397297846392</v>
      </c>
      <c r="L152" s="7">
        <f>'Africa Working'!AC83</f>
        <v>52.863018189881622</v>
      </c>
      <c r="M152" s="11">
        <f>'Africa Working'!AD83</f>
        <v>0</v>
      </c>
      <c r="N152" s="18">
        <f>'Africa Working'!AE83</f>
        <v>0</v>
      </c>
    </row>
    <row r="153" spans="1:14" x14ac:dyDescent="0.45">
      <c r="A153" s="19" t="s">
        <v>132</v>
      </c>
      <c r="B153" s="19">
        <v>2037</v>
      </c>
      <c r="C153" s="12">
        <f>'Africa Working'!T84</f>
        <v>90.66298335403286</v>
      </c>
      <c r="D153" s="13">
        <f>'Africa Working'!U84</f>
        <v>1.2546658338523968</v>
      </c>
      <c r="E153" s="13">
        <f>'Africa Working'!V84</f>
        <v>0</v>
      </c>
      <c r="F153" s="13">
        <f>'Africa Working'!W84</f>
        <v>0</v>
      </c>
      <c r="G153" s="14">
        <f>'Africa Working'!X84</f>
        <v>2</v>
      </c>
      <c r="H153" s="15">
        <f>'Africa Working'!Y84</f>
        <v>93.91764918788526</v>
      </c>
      <c r="I153" s="13">
        <f>'Africa Working'!Z84</f>
        <v>0</v>
      </c>
      <c r="J153" s="13">
        <f>'Africa Working'!AA84</f>
        <v>0</v>
      </c>
      <c r="K153" s="16">
        <f>'Africa Working'!AB84</f>
        <v>32.233768582358522</v>
      </c>
      <c r="L153" s="13">
        <f>'Africa Working'!AC84</f>
        <v>61.683880605526738</v>
      </c>
      <c r="M153" s="17">
        <f>'Africa Working'!AD84</f>
        <v>0</v>
      </c>
      <c r="N153" s="18">
        <f>'Africa Working'!AE84</f>
        <v>0</v>
      </c>
    </row>
    <row r="154" spans="1:14" x14ac:dyDescent="0.45">
      <c r="A154" s="5" t="s">
        <v>132</v>
      </c>
      <c r="B154" s="5">
        <v>2038</v>
      </c>
      <c r="C154" s="6">
        <f>'Africa Working'!T85</f>
        <v>92.823456637497586</v>
      </c>
      <c r="D154" s="7">
        <f>'Africa Working'!U85</f>
        <v>1.2923058088679689</v>
      </c>
      <c r="E154" s="7">
        <f>'Africa Working'!V85</f>
        <v>0</v>
      </c>
      <c r="F154" s="7">
        <f>'Africa Working'!W85</f>
        <v>0</v>
      </c>
      <c r="G154" s="8">
        <f>'Africa Working'!X85</f>
        <v>2</v>
      </c>
      <c r="H154" s="9">
        <f>'Africa Working'!Y85</f>
        <v>96.115762446365551</v>
      </c>
      <c r="I154" s="7">
        <f>'Africa Working'!Z85</f>
        <v>0</v>
      </c>
      <c r="J154" s="7">
        <f>'Africa Working'!AA85</f>
        <v>0</v>
      </c>
      <c r="K154" s="10">
        <f>'Africa Working'!AB85</f>
        <v>27.633107937414113</v>
      </c>
      <c r="L154" s="7">
        <f>'Africa Working'!AC85</f>
        <v>68.482654508951441</v>
      </c>
      <c r="M154" s="11">
        <f>'Africa Working'!AD85</f>
        <v>0</v>
      </c>
      <c r="N154" s="18">
        <f>'Africa Working'!AE85</f>
        <v>0</v>
      </c>
    </row>
    <row r="155" spans="1:14" x14ac:dyDescent="0.45">
      <c r="A155" s="19" t="s">
        <v>132</v>
      </c>
      <c r="B155" s="19">
        <v>2039</v>
      </c>
      <c r="C155" s="12">
        <f>'Africa Working'!T86</f>
        <v>96.527886456120228</v>
      </c>
      <c r="D155" s="13">
        <f>'Africa Working'!U86</f>
        <v>1.3310749831340081</v>
      </c>
      <c r="E155" s="13">
        <f>'Africa Working'!V86</f>
        <v>0</v>
      </c>
      <c r="F155" s="13">
        <f>'Africa Working'!W86</f>
        <v>0</v>
      </c>
      <c r="G155" s="14">
        <f>'Africa Working'!X86</f>
        <v>2</v>
      </c>
      <c r="H155" s="15">
        <f>'Africa Working'!Y86</f>
        <v>99.85896143925423</v>
      </c>
      <c r="I155" s="13">
        <f>'Africa Working'!Z86</f>
        <v>0</v>
      </c>
      <c r="J155" s="13">
        <f>'Africa Working'!AA86</f>
        <v>0</v>
      </c>
      <c r="K155" s="16">
        <f>'Africa Working'!AB86</f>
        <v>23.689090288334743</v>
      </c>
      <c r="L155" s="13">
        <f>'Africa Working'!AC86</f>
        <v>76.169871150919491</v>
      </c>
      <c r="M155" s="17">
        <f>'Africa Working'!AD86</f>
        <v>0</v>
      </c>
      <c r="N155" s="18">
        <f>'Africa Working'!AE86</f>
        <v>0</v>
      </c>
    </row>
    <row r="156" spans="1:14" x14ac:dyDescent="0.45">
      <c r="A156" s="5" t="s">
        <v>132</v>
      </c>
      <c r="B156" s="5">
        <v>2040</v>
      </c>
      <c r="C156" s="6">
        <f>'Africa Working'!T87</f>
        <v>100.85751364474736</v>
      </c>
      <c r="D156" s="7">
        <f>'Africa Working'!U87</f>
        <v>1.3710072326280283</v>
      </c>
      <c r="E156" s="7">
        <f>'Africa Working'!V87</f>
        <v>0</v>
      </c>
      <c r="F156" s="7">
        <f>'Africa Working'!W87</f>
        <v>0</v>
      </c>
      <c r="G156" s="8">
        <f>'Africa Working'!X87</f>
        <v>2</v>
      </c>
      <c r="H156" s="9">
        <f>'Africa Working'!Y87</f>
        <v>104.22852087737539</v>
      </c>
      <c r="I156" s="7">
        <f>'Africa Working'!Z87</f>
        <v>0</v>
      </c>
      <c r="J156" s="7">
        <f>'Africa Working'!AA87</f>
        <v>0</v>
      </c>
      <c r="K156" s="10">
        <f>'Africa Working'!AB87</f>
        <v>20.307994307403614</v>
      </c>
      <c r="L156" s="7">
        <f>'Africa Working'!AC87</f>
        <v>83.92052656997177</v>
      </c>
      <c r="M156" s="11">
        <f>'Africa Working'!AD87</f>
        <v>0</v>
      </c>
      <c r="N156" s="18">
        <f>'Africa Working'!AE87</f>
        <v>0</v>
      </c>
    </row>
    <row r="157" spans="1:14" x14ac:dyDescent="0.45">
      <c r="A157" s="19" t="s">
        <v>133</v>
      </c>
      <c r="B157" s="19">
        <v>2010</v>
      </c>
      <c r="C157" s="12">
        <f>'Africa Working'!AK57</f>
        <v>40.923347284565125</v>
      </c>
      <c r="D157" s="13">
        <f>'Africa Working'!AL57</f>
        <v>0</v>
      </c>
      <c r="E157" s="13">
        <f>'Africa Working'!AM57</f>
        <v>0</v>
      </c>
      <c r="F157" s="13">
        <f>'Africa Working'!AN57</f>
        <v>0</v>
      </c>
      <c r="G157" s="14">
        <f>'Africa Working'!AO57</f>
        <v>0</v>
      </c>
      <c r="H157" s="15">
        <f>'Africa Working'!AP57</f>
        <v>40.923347284565125</v>
      </c>
      <c r="I157" s="13">
        <f>'Africa Working'!AQ57</f>
        <v>0</v>
      </c>
      <c r="J157" s="13">
        <f>'Africa Working'!AR57</f>
        <v>0</v>
      </c>
      <c r="K157" s="16">
        <f>'Africa Working'!AS57</f>
        <v>40.923347284565125</v>
      </c>
      <c r="L157" s="13">
        <f>'Africa Working'!AT57</f>
        <v>0</v>
      </c>
      <c r="M157" s="17">
        <f>'Africa Working'!AU57</f>
        <v>0</v>
      </c>
      <c r="N157" s="18">
        <f>'Africa Working'!AV57</f>
        <v>0</v>
      </c>
    </row>
    <row r="158" spans="1:14" x14ac:dyDescent="0.45">
      <c r="A158" s="5" t="s">
        <v>132</v>
      </c>
      <c r="B158" s="5">
        <v>2011</v>
      </c>
      <c r="C158" s="6">
        <f>'Africa Working'!AK58</f>
        <v>79.991284249782709</v>
      </c>
      <c r="D158" s="7">
        <f>'Africa Working'!AL58</f>
        <v>0</v>
      </c>
      <c r="E158" s="7">
        <f>'Africa Working'!AM58</f>
        <v>0</v>
      </c>
      <c r="F158" s="7">
        <f>'Africa Working'!AN58</f>
        <v>0</v>
      </c>
      <c r="G158" s="8">
        <f>'Africa Working'!AO58</f>
        <v>0</v>
      </c>
      <c r="H158" s="9">
        <f>'Africa Working'!AP58</f>
        <v>79.991284249782709</v>
      </c>
      <c r="I158" s="7">
        <f>'Africa Working'!AQ58</f>
        <v>0</v>
      </c>
      <c r="J158" s="7">
        <f>'Africa Working'!AR58</f>
        <v>0</v>
      </c>
      <c r="K158" s="10">
        <f>'Africa Working'!AS58</f>
        <v>79.991284249782709</v>
      </c>
      <c r="L158" s="7">
        <f>'Africa Working'!AT58</f>
        <v>0</v>
      </c>
      <c r="M158" s="11">
        <f>'Africa Working'!AU58</f>
        <v>0</v>
      </c>
      <c r="N158" s="18">
        <f>'Africa Working'!AV58</f>
        <v>0</v>
      </c>
    </row>
    <row r="159" spans="1:14" x14ac:dyDescent="0.45">
      <c r="A159" s="19" t="s">
        <v>132</v>
      </c>
      <c r="B159" s="19">
        <v>2012</v>
      </c>
      <c r="C159" s="12">
        <f>'Africa Working'!AK59</f>
        <v>40.481228092003057</v>
      </c>
      <c r="D159" s="13">
        <f>'Africa Working'!AL59</f>
        <v>0</v>
      </c>
      <c r="E159" s="13">
        <f>'Africa Working'!AM59</f>
        <v>0</v>
      </c>
      <c r="F159" s="13">
        <f>'Africa Working'!AN59</f>
        <v>0</v>
      </c>
      <c r="G159" s="14">
        <f>'Africa Working'!AO59</f>
        <v>0</v>
      </c>
      <c r="H159" s="15">
        <f>'Africa Working'!AP59</f>
        <v>40.481228092003057</v>
      </c>
      <c r="I159" s="13">
        <f>'Africa Working'!AQ59</f>
        <v>0</v>
      </c>
      <c r="J159" s="13">
        <f>'Africa Working'!AR59</f>
        <v>0</v>
      </c>
      <c r="K159" s="16">
        <f>'Africa Working'!AS59</f>
        <v>40.481228092003057</v>
      </c>
      <c r="L159" s="13">
        <f>'Africa Working'!AT59</f>
        <v>0</v>
      </c>
      <c r="M159" s="17">
        <f>'Africa Working'!AU59</f>
        <v>0</v>
      </c>
      <c r="N159" s="18">
        <f>'Africa Working'!AV59</f>
        <v>0</v>
      </c>
    </row>
    <row r="160" spans="1:14" x14ac:dyDescent="0.45">
      <c r="A160" s="5" t="s">
        <v>132</v>
      </c>
      <c r="B160" s="5">
        <v>2013</v>
      </c>
      <c r="C160" s="6">
        <f>'Africa Working'!AK60</f>
        <v>30.327389557206857</v>
      </c>
      <c r="D160" s="7">
        <f>'Africa Working'!AL60</f>
        <v>0</v>
      </c>
      <c r="E160" s="7">
        <f>'Africa Working'!AM60</f>
        <v>0</v>
      </c>
      <c r="F160" s="7">
        <f>'Africa Working'!AN60</f>
        <v>0</v>
      </c>
      <c r="G160" s="8">
        <f>'Africa Working'!AO60</f>
        <v>0</v>
      </c>
      <c r="H160" s="9">
        <f>'Africa Working'!AP60</f>
        <v>30.327389557206857</v>
      </c>
      <c r="I160" s="7">
        <f>'Africa Working'!AQ60</f>
        <v>0</v>
      </c>
      <c r="J160" s="7">
        <f>'Africa Working'!AR60</f>
        <v>0</v>
      </c>
      <c r="K160" s="10">
        <f>'Africa Working'!AS60</f>
        <v>30.327389557206857</v>
      </c>
      <c r="L160" s="7">
        <f>'Africa Working'!AT60</f>
        <v>0</v>
      </c>
      <c r="M160" s="11">
        <f>'Africa Working'!AU60</f>
        <v>0</v>
      </c>
      <c r="N160" s="18">
        <f>'Africa Working'!AV60</f>
        <v>0</v>
      </c>
    </row>
    <row r="161" spans="1:14" x14ac:dyDescent="0.45">
      <c r="A161" s="19" t="s">
        <v>132</v>
      </c>
      <c r="B161" s="19">
        <v>2014</v>
      </c>
      <c r="C161" s="12">
        <f>'Africa Working'!AK61</f>
        <v>64.415276066879827</v>
      </c>
      <c r="D161" s="13">
        <f>'Africa Working'!AL61</f>
        <v>0</v>
      </c>
      <c r="E161" s="13">
        <f>'Africa Working'!AM61</f>
        <v>0</v>
      </c>
      <c r="F161" s="13">
        <f>'Africa Working'!AN61</f>
        <v>0</v>
      </c>
      <c r="G161" s="14">
        <f>'Africa Working'!AO61</f>
        <v>0</v>
      </c>
      <c r="H161" s="15">
        <f>'Africa Working'!AP61</f>
        <v>64.415276066879827</v>
      </c>
      <c r="I161" s="13">
        <f>'Africa Working'!AQ61</f>
        <v>0</v>
      </c>
      <c r="J161" s="13">
        <f>'Africa Working'!AR61</f>
        <v>0</v>
      </c>
      <c r="K161" s="16">
        <f>'Africa Working'!AS61</f>
        <v>64.415276066879827</v>
      </c>
      <c r="L161" s="13">
        <f>'Africa Working'!AT61</f>
        <v>0</v>
      </c>
      <c r="M161" s="17">
        <f>'Africa Working'!AU61</f>
        <v>0</v>
      </c>
      <c r="N161" s="18">
        <f>'Africa Working'!AV61</f>
        <v>0</v>
      </c>
    </row>
    <row r="162" spans="1:14" x14ac:dyDescent="0.45">
      <c r="A162" s="5" t="s">
        <v>132</v>
      </c>
      <c r="B162" s="5">
        <v>2015</v>
      </c>
      <c r="C162" s="6">
        <f>'Africa Working'!AK62</f>
        <v>123.20967723056889</v>
      </c>
      <c r="D162" s="7">
        <f>'Africa Working'!AL62</f>
        <v>0</v>
      </c>
      <c r="E162" s="7">
        <f>'Africa Working'!AM62</f>
        <v>0</v>
      </c>
      <c r="F162" s="7">
        <f>'Africa Working'!AN62</f>
        <v>0</v>
      </c>
      <c r="G162" s="8">
        <f>'Africa Working'!AO62</f>
        <v>0</v>
      </c>
      <c r="H162" s="9">
        <f>'Africa Working'!AP62</f>
        <v>123.20967723056889</v>
      </c>
      <c r="I162" s="7">
        <f>'Africa Working'!AQ62</f>
        <v>0</v>
      </c>
      <c r="J162" s="7">
        <f>'Africa Working'!AR62</f>
        <v>0</v>
      </c>
      <c r="K162" s="10">
        <f>'Africa Working'!AS62</f>
        <v>123.20967723056889</v>
      </c>
      <c r="L162" s="7">
        <f>'Africa Working'!AT62</f>
        <v>0</v>
      </c>
      <c r="M162" s="11">
        <f>'Africa Working'!AU62</f>
        <v>0</v>
      </c>
      <c r="N162" s="18">
        <f>'Africa Working'!AV62</f>
        <v>0</v>
      </c>
    </row>
    <row r="163" spans="1:14" x14ac:dyDescent="0.45">
      <c r="A163" s="19" t="s">
        <v>132</v>
      </c>
      <c r="B163" s="19">
        <v>2016</v>
      </c>
      <c r="C163" s="12">
        <f>'Africa Working'!AK63</f>
        <v>53.826769786587207</v>
      </c>
      <c r="D163" s="13">
        <f>'Africa Working'!AL63</f>
        <v>0.49924695339873698</v>
      </c>
      <c r="E163" s="13">
        <f>'Africa Working'!AM63</f>
        <v>0</v>
      </c>
      <c r="F163" s="13">
        <f>'Africa Working'!AN63</f>
        <v>0</v>
      </c>
      <c r="G163" s="14">
        <f>'Africa Working'!AO63</f>
        <v>0</v>
      </c>
      <c r="H163" s="15">
        <f>'Africa Working'!AP63</f>
        <v>54.326016739985945</v>
      </c>
      <c r="I163" s="13">
        <f>'Africa Working'!AQ63</f>
        <v>0</v>
      </c>
      <c r="J163" s="13">
        <f>'Africa Working'!AR63</f>
        <v>0</v>
      </c>
      <c r="K163" s="16">
        <f>'Africa Working'!AS63</f>
        <v>54.326016739985945</v>
      </c>
      <c r="L163" s="13">
        <f>'Africa Working'!AT63</f>
        <v>0</v>
      </c>
      <c r="M163" s="17">
        <f>'Africa Working'!AU63</f>
        <v>0</v>
      </c>
      <c r="N163" s="18">
        <f>'Africa Working'!AV63</f>
        <v>0</v>
      </c>
    </row>
    <row r="164" spans="1:14" x14ac:dyDescent="0.45">
      <c r="A164" s="5" t="s">
        <v>132</v>
      </c>
      <c r="B164" s="5">
        <v>2017</v>
      </c>
      <c r="C164" s="6">
        <f>'Africa Working'!AK64</f>
        <v>108.09069113435937</v>
      </c>
      <c r="D164" s="7">
        <f>'Africa Working'!AL64</f>
        <v>2.9954817203924216</v>
      </c>
      <c r="E164" s="7">
        <f>'Africa Working'!AM64</f>
        <v>0</v>
      </c>
      <c r="F164" s="7">
        <f>'Africa Working'!AN64</f>
        <v>0</v>
      </c>
      <c r="G164" s="8">
        <f>'Africa Working'!AO64</f>
        <v>0</v>
      </c>
      <c r="H164" s="9">
        <f>'Africa Working'!AP64</f>
        <v>111.08617285475179</v>
      </c>
      <c r="I164" s="7">
        <f>'Africa Working'!AQ64</f>
        <v>0</v>
      </c>
      <c r="J164" s="7">
        <f>'Africa Working'!AR64</f>
        <v>0</v>
      </c>
      <c r="K164" s="10">
        <f>'Africa Working'!AS64</f>
        <v>111.08617285475179</v>
      </c>
      <c r="L164" s="7">
        <f>'Africa Working'!AT64</f>
        <v>0</v>
      </c>
      <c r="M164" s="11">
        <f>'Africa Working'!AU64</f>
        <v>0</v>
      </c>
      <c r="N164" s="18">
        <f>'Africa Working'!AV64</f>
        <v>0</v>
      </c>
    </row>
    <row r="165" spans="1:14" x14ac:dyDescent="0.45">
      <c r="A165" s="19" t="s">
        <v>132</v>
      </c>
      <c r="B165" s="19">
        <v>2018</v>
      </c>
      <c r="C165" s="12">
        <f>'Africa Working'!AK65</f>
        <v>145</v>
      </c>
      <c r="D165" s="13">
        <f>'Africa Working'!AL65</f>
        <v>0</v>
      </c>
      <c r="E165" s="13">
        <f>'Africa Working'!AM65</f>
        <v>0</v>
      </c>
      <c r="F165" s="13">
        <f>'Africa Working'!AN65</f>
        <v>0</v>
      </c>
      <c r="G165" s="14">
        <f>'Africa Working'!AO65</f>
        <v>0</v>
      </c>
      <c r="H165" s="15">
        <f>'Africa Working'!AP65</f>
        <v>145</v>
      </c>
      <c r="I165" s="13">
        <f>'Africa Working'!AQ65</f>
        <v>0</v>
      </c>
      <c r="J165" s="13">
        <f>'Africa Working'!AR65</f>
        <v>0</v>
      </c>
      <c r="K165" s="16">
        <f>'Africa Working'!AS65</f>
        <v>145</v>
      </c>
      <c r="L165" s="13">
        <f>'Africa Working'!AT65</f>
        <v>0</v>
      </c>
      <c r="M165" s="17">
        <f>'Africa Working'!AU65</f>
        <v>0</v>
      </c>
      <c r="N165" s="18">
        <f>'Africa Working'!AV65</f>
        <v>0</v>
      </c>
    </row>
    <row r="166" spans="1:14" x14ac:dyDescent="0.45">
      <c r="A166" s="5" t="s">
        <v>132</v>
      </c>
      <c r="B166" s="5">
        <v>2019</v>
      </c>
      <c r="C166" s="6">
        <f>'Africa Working'!AK66</f>
        <v>149.19302924687221</v>
      </c>
      <c r="D166" s="7">
        <f>'Africa Working'!AL66</f>
        <v>0</v>
      </c>
      <c r="E166" s="7">
        <f>'Africa Working'!AM66</f>
        <v>0</v>
      </c>
      <c r="F166" s="7">
        <f>'Africa Working'!AN66</f>
        <v>0</v>
      </c>
      <c r="G166" s="8">
        <f>'Africa Working'!AO66</f>
        <v>0</v>
      </c>
      <c r="H166" s="9">
        <f>'Africa Working'!AP66</f>
        <v>149.19302924687221</v>
      </c>
      <c r="I166" s="7">
        <f>'Africa Working'!AQ66</f>
        <v>0</v>
      </c>
      <c r="J166" s="7">
        <f>'Africa Working'!AR66</f>
        <v>0</v>
      </c>
      <c r="K166" s="10">
        <f>'Africa Working'!AS66</f>
        <v>149.19302924687221</v>
      </c>
      <c r="L166" s="7">
        <f>'Africa Working'!AT66</f>
        <v>0</v>
      </c>
      <c r="M166" s="11">
        <f>'Africa Working'!AU66</f>
        <v>0</v>
      </c>
      <c r="N166" s="18">
        <f>'Africa Working'!AV66</f>
        <v>0</v>
      </c>
    </row>
    <row r="167" spans="1:14" x14ac:dyDescent="0.45">
      <c r="A167" s="19" t="s">
        <v>132</v>
      </c>
      <c r="B167" s="19">
        <v>2020</v>
      </c>
      <c r="C167" s="12">
        <f>'Africa Working'!AK67</f>
        <v>147.31616401168108</v>
      </c>
      <c r="D167" s="13">
        <f>'Africa Working'!AL67</f>
        <v>0</v>
      </c>
      <c r="E167" s="13">
        <f>'Africa Working'!AM67</f>
        <v>0</v>
      </c>
      <c r="F167" s="13">
        <f>'Africa Working'!AN67</f>
        <v>0</v>
      </c>
      <c r="G167" s="14">
        <f>'Africa Working'!AO67</f>
        <v>0</v>
      </c>
      <c r="H167" s="15">
        <f>'Africa Working'!AP67</f>
        <v>147.31616401168108</v>
      </c>
      <c r="I167" s="13">
        <f>'Africa Working'!AQ67</f>
        <v>0</v>
      </c>
      <c r="J167" s="13">
        <f>'Africa Working'!AR67</f>
        <v>0</v>
      </c>
      <c r="K167" s="16">
        <f>'Africa Working'!AS67</f>
        <v>147.31616401168108</v>
      </c>
      <c r="L167" s="13">
        <f>'Africa Working'!AT67</f>
        <v>0</v>
      </c>
      <c r="M167" s="17">
        <f>'Africa Working'!AU67</f>
        <v>0</v>
      </c>
      <c r="N167" s="18">
        <f>'Africa Working'!AV67</f>
        <v>0</v>
      </c>
    </row>
    <row r="168" spans="1:14" x14ac:dyDescent="0.45">
      <c r="A168" s="5" t="s">
        <v>132</v>
      </c>
      <c r="B168" s="5">
        <v>2021</v>
      </c>
      <c r="C168" s="6">
        <f>'Africa Working'!AK68</f>
        <v>150.48623381215666</v>
      </c>
      <c r="D168" s="7">
        <f>'Africa Working'!AL68</f>
        <v>0</v>
      </c>
      <c r="E168" s="7">
        <f>'Africa Working'!AM68</f>
        <v>0</v>
      </c>
      <c r="F168" s="7">
        <f>'Africa Working'!AN68</f>
        <v>0</v>
      </c>
      <c r="G168" s="8">
        <f>'Africa Working'!AO68</f>
        <v>0</v>
      </c>
      <c r="H168" s="9">
        <f>'Africa Working'!AP68</f>
        <v>150.48623381215666</v>
      </c>
      <c r="I168" s="7">
        <f>'Africa Working'!AQ68</f>
        <v>0</v>
      </c>
      <c r="J168" s="7">
        <f>'Africa Working'!AR68</f>
        <v>0</v>
      </c>
      <c r="K168" s="10">
        <f>'Africa Working'!AS68</f>
        <v>150.48623381215666</v>
      </c>
      <c r="L168" s="7">
        <f>'Africa Working'!AT68</f>
        <v>0</v>
      </c>
      <c r="M168" s="11">
        <f>'Africa Working'!AU68</f>
        <v>0</v>
      </c>
      <c r="N168" s="18">
        <f>'Africa Working'!AV68</f>
        <v>0</v>
      </c>
    </row>
    <row r="169" spans="1:14" x14ac:dyDescent="0.45">
      <c r="A169" s="19" t="s">
        <v>132</v>
      </c>
      <c r="B169" s="19">
        <v>2022</v>
      </c>
      <c r="C169" s="12">
        <f>'Africa Working'!AK69</f>
        <v>154.44198135865298</v>
      </c>
      <c r="D169" s="13">
        <f>'Africa Working'!AL69</f>
        <v>0</v>
      </c>
      <c r="E169" s="13">
        <f>'Africa Working'!AM69</f>
        <v>0</v>
      </c>
      <c r="F169" s="13">
        <f>'Africa Working'!AN69</f>
        <v>0</v>
      </c>
      <c r="G169" s="14">
        <f>'Africa Working'!AO69</f>
        <v>0</v>
      </c>
      <c r="H169" s="15">
        <f>'Africa Working'!AP69</f>
        <v>154.44198135865298</v>
      </c>
      <c r="I169" s="13">
        <f>'Africa Working'!AQ69</f>
        <v>0</v>
      </c>
      <c r="J169" s="13">
        <f>'Africa Working'!AR69</f>
        <v>0</v>
      </c>
      <c r="K169" s="16">
        <f>'Africa Working'!AS69</f>
        <v>154.44198135865298</v>
      </c>
      <c r="L169" s="13">
        <f>'Africa Working'!AT69</f>
        <v>0</v>
      </c>
      <c r="M169" s="17">
        <f>'Africa Working'!AU69</f>
        <v>0</v>
      </c>
      <c r="N169" s="18">
        <f>'Africa Working'!AV69</f>
        <v>0</v>
      </c>
    </row>
    <row r="170" spans="1:14" x14ac:dyDescent="0.45">
      <c r="A170" s="5" t="s">
        <v>132</v>
      </c>
      <c r="B170" s="5">
        <v>2023</v>
      </c>
      <c r="C170" s="6">
        <f>'Africa Working'!AK70</f>
        <v>162.83004388135296</v>
      </c>
      <c r="D170" s="7">
        <f>'Africa Working'!AL70</f>
        <v>0</v>
      </c>
      <c r="E170" s="7">
        <f>'Africa Working'!AM70</f>
        <v>0</v>
      </c>
      <c r="F170" s="7">
        <f>'Africa Working'!AN70</f>
        <v>0</v>
      </c>
      <c r="G170" s="8">
        <f>'Africa Working'!AO70</f>
        <v>0</v>
      </c>
      <c r="H170" s="9">
        <f>'Africa Working'!AP70</f>
        <v>162.83004388135296</v>
      </c>
      <c r="I170" s="7">
        <f>'Africa Working'!AQ70</f>
        <v>0</v>
      </c>
      <c r="J170" s="7">
        <f>'Africa Working'!AR70</f>
        <v>0</v>
      </c>
      <c r="K170" s="10">
        <f>'Africa Working'!AS70</f>
        <v>162.83004388135296</v>
      </c>
      <c r="L170" s="7">
        <f>'Africa Working'!AT70</f>
        <v>0</v>
      </c>
      <c r="M170" s="11">
        <f>'Africa Working'!AU70</f>
        <v>0</v>
      </c>
      <c r="N170" s="18">
        <f>'Africa Working'!AV70</f>
        <v>0</v>
      </c>
    </row>
    <row r="171" spans="1:14" x14ac:dyDescent="0.45">
      <c r="A171" s="19" t="s">
        <v>132</v>
      </c>
      <c r="B171" s="19">
        <v>2024</v>
      </c>
      <c r="C171" s="12">
        <f>'Africa Working'!AK71</f>
        <v>171.96342905859044</v>
      </c>
      <c r="D171" s="13">
        <f>'Africa Working'!AL71</f>
        <v>0</v>
      </c>
      <c r="E171" s="13">
        <f>'Africa Working'!AM71</f>
        <v>0</v>
      </c>
      <c r="F171" s="13">
        <f>'Africa Working'!AN71</f>
        <v>0</v>
      </c>
      <c r="G171" s="14">
        <f>'Africa Working'!AO71</f>
        <v>0</v>
      </c>
      <c r="H171" s="15">
        <f>'Africa Working'!AP71</f>
        <v>171.96342905859044</v>
      </c>
      <c r="I171" s="13">
        <f>'Africa Working'!AQ71</f>
        <v>0</v>
      </c>
      <c r="J171" s="13">
        <f>'Africa Working'!AR71</f>
        <v>0</v>
      </c>
      <c r="K171" s="16">
        <f>'Africa Working'!AS71</f>
        <v>171.96342905859044</v>
      </c>
      <c r="L171" s="13">
        <f>'Africa Working'!AT71</f>
        <v>0</v>
      </c>
      <c r="M171" s="17">
        <f>'Africa Working'!AU71</f>
        <v>0</v>
      </c>
      <c r="N171" s="18">
        <f>'Africa Working'!AV71</f>
        <v>0</v>
      </c>
    </row>
    <row r="172" spans="1:14" x14ac:dyDescent="0.45">
      <c r="A172" s="5" t="s">
        <v>132</v>
      </c>
      <c r="B172" s="5">
        <v>2025</v>
      </c>
      <c r="C172" s="6">
        <f>'Africa Working'!AK72</f>
        <v>180.21006521359845</v>
      </c>
      <c r="D172" s="7">
        <f>'Africa Working'!AL72</f>
        <v>0</v>
      </c>
      <c r="E172" s="7">
        <f>'Africa Working'!AM72</f>
        <v>0</v>
      </c>
      <c r="F172" s="7">
        <f>'Africa Working'!AN72</f>
        <v>0</v>
      </c>
      <c r="G172" s="8">
        <f>'Africa Working'!AO72</f>
        <v>0</v>
      </c>
      <c r="H172" s="9">
        <f>'Africa Working'!AP72</f>
        <v>180.21006521359845</v>
      </c>
      <c r="I172" s="7">
        <f>'Africa Working'!AQ72</f>
        <v>0</v>
      </c>
      <c r="J172" s="7">
        <f>'Africa Working'!AR72</f>
        <v>0</v>
      </c>
      <c r="K172" s="10">
        <f>'Africa Working'!AS72</f>
        <v>180.21006521359845</v>
      </c>
      <c r="L172" s="7">
        <f>'Africa Working'!AT72</f>
        <v>0</v>
      </c>
      <c r="M172" s="11">
        <f>'Africa Working'!AU72</f>
        <v>0</v>
      </c>
      <c r="N172" s="18">
        <f>'Africa Working'!AV72</f>
        <v>0</v>
      </c>
    </row>
    <row r="173" spans="1:14" x14ac:dyDescent="0.45">
      <c r="A173" s="19" t="s">
        <v>132</v>
      </c>
      <c r="B173" s="19">
        <v>2026</v>
      </c>
      <c r="C173" s="12">
        <f>'Africa Working'!AK73</f>
        <v>186.94805502129711</v>
      </c>
      <c r="D173" s="13">
        <f>'Africa Working'!AL73</f>
        <v>0</v>
      </c>
      <c r="E173" s="13">
        <f>'Africa Working'!AM73</f>
        <v>0</v>
      </c>
      <c r="F173" s="13">
        <f>'Africa Working'!AN73</f>
        <v>0</v>
      </c>
      <c r="G173" s="14">
        <f>'Africa Working'!AO73</f>
        <v>0</v>
      </c>
      <c r="H173" s="15">
        <f>'Africa Working'!AP73</f>
        <v>186.94805502129711</v>
      </c>
      <c r="I173" s="13">
        <f>'Africa Working'!AQ73</f>
        <v>0</v>
      </c>
      <c r="J173" s="13">
        <f>'Africa Working'!AR73</f>
        <v>0</v>
      </c>
      <c r="K173" s="16">
        <f>'Africa Working'!AS73</f>
        <v>186.94805502129711</v>
      </c>
      <c r="L173" s="13">
        <f>'Africa Working'!AT73</f>
        <v>0</v>
      </c>
      <c r="M173" s="17">
        <f>'Africa Working'!AU73</f>
        <v>0</v>
      </c>
      <c r="N173" s="18">
        <f>'Africa Working'!AV73</f>
        <v>0</v>
      </c>
    </row>
    <row r="174" spans="1:14" x14ac:dyDescent="0.45">
      <c r="A174" s="5" t="s">
        <v>132</v>
      </c>
      <c r="B174" s="5">
        <v>2027</v>
      </c>
      <c r="C174" s="6">
        <f>'Africa Working'!AK74</f>
        <v>192.17767929817148</v>
      </c>
      <c r="D174" s="7">
        <f>'Africa Working'!AL74</f>
        <v>0</v>
      </c>
      <c r="E174" s="7">
        <f>'Africa Working'!AM74</f>
        <v>0</v>
      </c>
      <c r="F174" s="7">
        <f>'Africa Working'!AN74</f>
        <v>0</v>
      </c>
      <c r="G174" s="8">
        <f>'Africa Working'!AO74</f>
        <v>0</v>
      </c>
      <c r="H174" s="9">
        <f>'Africa Working'!AP74</f>
        <v>192.17767929817148</v>
      </c>
      <c r="I174" s="7">
        <f>'Africa Working'!AQ74</f>
        <v>0</v>
      </c>
      <c r="J174" s="7">
        <f>'Africa Working'!AR74</f>
        <v>0</v>
      </c>
      <c r="K174" s="10">
        <f>'Africa Working'!AS74</f>
        <v>192.17767929817148</v>
      </c>
      <c r="L174" s="7">
        <f>'Africa Working'!AT74</f>
        <v>0</v>
      </c>
      <c r="M174" s="11">
        <f>'Africa Working'!AU74</f>
        <v>0</v>
      </c>
      <c r="N174" s="18">
        <f>'Africa Working'!AV74</f>
        <v>0</v>
      </c>
    </row>
    <row r="175" spans="1:14" x14ac:dyDescent="0.45">
      <c r="A175" s="19" t="s">
        <v>132</v>
      </c>
      <c r="B175" s="19">
        <v>2028</v>
      </c>
      <c r="C175" s="12">
        <f>'Africa Working'!AK75</f>
        <v>198.25696378234895</v>
      </c>
      <c r="D175" s="13">
        <f>'Africa Working'!AL75</f>
        <v>0</v>
      </c>
      <c r="E175" s="13">
        <f>'Africa Working'!AM75</f>
        <v>0</v>
      </c>
      <c r="F175" s="13">
        <f>'Africa Working'!AN75</f>
        <v>0</v>
      </c>
      <c r="G175" s="14">
        <f>'Africa Working'!AO75</f>
        <v>0</v>
      </c>
      <c r="H175" s="15">
        <f>'Africa Working'!AP75</f>
        <v>198.25696378234895</v>
      </c>
      <c r="I175" s="13">
        <f>'Africa Working'!AQ75</f>
        <v>0</v>
      </c>
      <c r="J175" s="13">
        <f>'Africa Working'!AR75</f>
        <v>0</v>
      </c>
      <c r="K175" s="16">
        <f>'Africa Working'!AS75</f>
        <v>198.25696378234895</v>
      </c>
      <c r="L175" s="13">
        <f>'Africa Working'!AT75</f>
        <v>0</v>
      </c>
      <c r="M175" s="17">
        <f>'Africa Working'!AU75</f>
        <v>0</v>
      </c>
      <c r="N175" s="18">
        <f>'Africa Working'!AV75</f>
        <v>0</v>
      </c>
    </row>
    <row r="176" spans="1:14" x14ac:dyDescent="0.45">
      <c r="A176" s="5" t="s">
        <v>132</v>
      </c>
      <c r="B176" s="5">
        <v>2029</v>
      </c>
      <c r="C176" s="6">
        <f>'Africa Working'!AK76</f>
        <v>203.06280122533707</v>
      </c>
      <c r="D176" s="7">
        <f>'Africa Working'!AL76</f>
        <v>0</v>
      </c>
      <c r="E176" s="7">
        <f>'Africa Working'!AM76</f>
        <v>0</v>
      </c>
      <c r="F176" s="7">
        <f>'Africa Working'!AN76</f>
        <v>0</v>
      </c>
      <c r="G176" s="8">
        <f>'Africa Working'!AO76</f>
        <v>0</v>
      </c>
      <c r="H176" s="9">
        <f>'Africa Working'!AP76</f>
        <v>203.06280122533707</v>
      </c>
      <c r="I176" s="7">
        <f>'Africa Working'!AQ76</f>
        <v>0</v>
      </c>
      <c r="J176" s="7">
        <f>'Africa Working'!AR76</f>
        <v>0</v>
      </c>
      <c r="K176" s="10">
        <f>'Africa Working'!AS76</f>
        <v>203.06280122533707</v>
      </c>
      <c r="L176" s="7">
        <f>'Africa Working'!AT76</f>
        <v>0</v>
      </c>
      <c r="M176" s="11">
        <f>'Africa Working'!AU76</f>
        <v>0</v>
      </c>
      <c r="N176" s="18">
        <f>'Africa Working'!AV76</f>
        <v>0</v>
      </c>
    </row>
    <row r="177" spans="1:14" x14ac:dyDescent="0.45">
      <c r="A177" s="19" t="s">
        <v>132</v>
      </c>
      <c r="B177" s="19">
        <v>2030</v>
      </c>
      <c r="C177" s="12">
        <f>'Africa Working'!AK77</f>
        <v>208.81021764382498</v>
      </c>
      <c r="D177" s="13">
        <f>'Africa Working'!AL77</f>
        <v>0</v>
      </c>
      <c r="E177" s="13">
        <f>'Africa Working'!AM77</f>
        <v>0</v>
      </c>
      <c r="F177" s="13">
        <f>'Africa Working'!AN77</f>
        <v>0</v>
      </c>
      <c r="G177" s="14">
        <f>'Africa Working'!AO77</f>
        <v>0</v>
      </c>
      <c r="H177" s="15">
        <f>'Africa Working'!AP77</f>
        <v>208.81021764382498</v>
      </c>
      <c r="I177" s="13">
        <f>'Africa Working'!AQ77</f>
        <v>0</v>
      </c>
      <c r="J177" s="13">
        <f>'Africa Working'!AR77</f>
        <v>0</v>
      </c>
      <c r="K177" s="16">
        <f>'Africa Working'!AS77</f>
        <v>208.81021764382498</v>
      </c>
      <c r="L177" s="13">
        <f>'Africa Working'!AT77</f>
        <v>0</v>
      </c>
      <c r="M177" s="17">
        <f>'Africa Working'!AU77</f>
        <v>0</v>
      </c>
      <c r="N177" s="18">
        <f>'Africa Working'!AV77</f>
        <v>0</v>
      </c>
    </row>
    <row r="178" spans="1:14" x14ac:dyDescent="0.45">
      <c r="A178" s="5" t="s">
        <v>132</v>
      </c>
      <c r="B178" s="5">
        <v>2031</v>
      </c>
      <c r="C178" s="6">
        <f>'Africa Working'!AK78</f>
        <v>215.30379644494468</v>
      </c>
      <c r="D178" s="7">
        <f>'Africa Working'!AL78</f>
        <v>0</v>
      </c>
      <c r="E178" s="7">
        <f>'Africa Working'!AM78</f>
        <v>0</v>
      </c>
      <c r="F178" s="7">
        <f>'Africa Working'!AN78</f>
        <v>0</v>
      </c>
      <c r="G178" s="8">
        <f>'Africa Working'!AO78</f>
        <v>0</v>
      </c>
      <c r="H178" s="9">
        <f>'Africa Working'!AP78</f>
        <v>215.30379644494468</v>
      </c>
      <c r="I178" s="7">
        <f>'Africa Working'!AQ78</f>
        <v>0</v>
      </c>
      <c r="J178" s="7">
        <f>'Africa Working'!AR78</f>
        <v>0</v>
      </c>
      <c r="K178" s="10">
        <f>'Africa Working'!AS78</f>
        <v>215.30379644494468</v>
      </c>
      <c r="L178" s="7">
        <f>'Africa Working'!AT78</f>
        <v>0</v>
      </c>
      <c r="M178" s="11">
        <f>'Africa Working'!AU78</f>
        <v>0</v>
      </c>
      <c r="N178" s="18">
        <f>'Africa Working'!AV78</f>
        <v>0</v>
      </c>
    </row>
    <row r="179" spans="1:14" x14ac:dyDescent="0.45">
      <c r="A179" s="19" t="s">
        <v>132</v>
      </c>
      <c r="B179" s="19">
        <v>2032</v>
      </c>
      <c r="C179" s="12">
        <f>'Africa Working'!AK79</f>
        <v>220.28094229412676</v>
      </c>
      <c r="D179" s="13">
        <f>'Africa Working'!AL79</f>
        <v>0</v>
      </c>
      <c r="E179" s="13">
        <f>'Africa Working'!AM79</f>
        <v>0</v>
      </c>
      <c r="F179" s="13">
        <f>'Africa Working'!AN79</f>
        <v>0</v>
      </c>
      <c r="G179" s="14">
        <f>'Africa Working'!AO79</f>
        <v>0</v>
      </c>
      <c r="H179" s="15">
        <f>'Africa Working'!AP79</f>
        <v>220.28094229412676</v>
      </c>
      <c r="I179" s="13">
        <f>'Africa Working'!AQ79</f>
        <v>0</v>
      </c>
      <c r="J179" s="13">
        <f>'Africa Working'!AR79</f>
        <v>0</v>
      </c>
      <c r="K179" s="16">
        <f>'Africa Working'!AS79</f>
        <v>220.28094229412676</v>
      </c>
      <c r="L179" s="13">
        <f>'Africa Working'!AT79</f>
        <v>0</v>
      </c>
      <c r="M179" s="17">
        <f>'Africa Working'!AU79</f>
        <v>0</v>
      </c>
      <c r="N179" s="18">
        <f>'Africa Working'!AV79</f>
        <v>0</v>
      </c>
    </row>
    <row r="180" spans="1:14" x14ac:dyDescent="0.45">
      <c r="A180" s="5" t="s">
        <v>132</v>
      </c>
      <c r="B180" s="5">
        <v>2033</v>
      </c>
      <c r="C180" s="6">
        <f>'Africa Working'!AK80</f>
        <v>222.86121407942721</v>
      </c>
      <c r="D180" s="7">
        <f>'Africa Working'!AL80</f>
        <v>0</v>
      </c>
      <c r="E180" s="7">
        <f>'Africa Working'!AM80</f>
        <v>0</v>
      </c>
      <c r="F180" s="7">
        <f>'Africa Working'!AN80</f>
        <v>0</v>
      </c>
      <c r="G180" s="8">
        <f>'Africa Working'!AO80</f>
        <v>0</v>
      </c>
      <c r="H180" s="9">
        <f>'Africa Working'!AP80</f>
        <v>222.86121407942721</v>
      </c>
      <c r="I180" s="7">
        <f>'Africa Working'!AQ80</f>
        <v>0</v>
      </c>
      <c r="J180" s="7">
        <f>'Africa Working'!AR80</f>
        <v>0</v>
      </c>
      <c r="K180" s="10">
        <f>'Africa Working'!AS80</f>
        <v>222.86121407942721</v>
      </c>
      <c r="L180" s="7">
        <f>'Africa Working'!AT80</f>
        <v>0</v>
      </c>
      <c r="M180" s="11">
        <f>'Africa Working'!AU80</f>
        <v>0</v>
      </c>
      <c r="N180" s="18">
        <f>'Africa Working'!AV80</f>
        <v>0</v>
      </c>
    </row>
    <row r="181" spans="1:14" x14ac:dyDescent="0.45">
      <c r="A181" s="19" t="s">
        <v>132</v>
      </c>
      <c r="B181" s="19">
        <v>2034</v>
      </c>
      <c r="C181" s="12">
        <f>'Africa Working'!AK81</f>
        <v>228.53171723384887</v>
      </c>
      <c r="D181" s="13">
        <f>'Africa Working'!AL81</f>
        <v>0</v>
      </c>
      <c r="E181" s="13">
        <f>'Africa Working'!AM81</f>
        <v>0</v>
      </c>
      <c r="F181" s="13">
        <f>'Africa Working'!AN81</f>
        <v>0</v>
      </c>
      <c r="G181" s="14">
        <f>'Africa Working'!AO81</f>
        <v>0</v>
      </c>
      <c r="H181" s="15">
        <f>'Africa Working'!AP81</f>
        <v>228.53171723384887</v>
      </c>
      <c r="I181" s="13">
        <f>'Africa Working'!AQ81</f>
        <v>0</v>
      </c>
      <c r="J181" s="13">
        <f>'Africa Working'!AR81</f>
        <v>0</v>
      </c>
      <c r="K181" s="16">
        <f>'Africa Working'!AS81</f>
        <v>228.53171723384887</v>
      </c>
      <c r="L181" s="13">
        <f>'Africa Working'!AT81</f>
        <v>0</v>
      </c>
      <c r="M181" s="17">
        <f>'Africa Working'!AU81</f>
        <v>0</v>
      </c>
      <c r="N181" s="18">
        <f>'Africa Working'!AV81</f>
        <v>0</v>
      </c>
    </row>
    <row r="182" spans="1:14" x14ac:dyDescent="0.45">
      <c r="A182" s="5" t="s">
        <v>132</v>
      </c>
      <c r="B182" s="5">
        <v>2035</v>
      </c>
      <c r="C182" s="6">
        <f>'Africa Working'!AK82</f>
        <v>233.17654511383066</v>
      </c>
      <c r="D182" s="7">
        <f>'Africa Working'!AL82</f>
        <v>0</v>
      </c>
      <c r="E182" s="7">
        <f>'Africa Working'!AM82</f>
        <v>0</v>
      </c>
      <c r="F182" s="7">
        <f>'Africa Working'!AN82</f>
        <v>0</v>
      </c>
      <c r="G182" s="8">
        <f>'Africa Working'!AO82</f>
        <v>0</v>
      </c>
      <c r="H182" s="9">
        <f>'Africa Working'!AP82</f>
        <v>233.17654511383066</v>
      </c>
      <c r="I182" s="7">
        <f>'Africa Working'!AQ82</f>
        <v>0</v>
      </c>
      <c r="J182" s="7">
        <f>'Africa Working'!AR82</f>
        <v>0</v>
      </c>
      <c r="K182" s="10">
        <f>'Africa Working'!AS82</f>
        <v>233.17654511383066</v>
      </c>
      <c r="L182" s="7">
        <f>'Africa Working'!AT82</f>
        <v>0</v>
      </c>
      <c r="M182" s="11">
        <f>'Africa Working'!AU82</f>
        <v>0</v>
      </c>
      <c r="N182" s="18">
        <f>'Africa Working'!AV82</f>
        <v>0</v>
      </c>
    </row>
    <row r="183" spans="1:14" x14ac:dyDescent="0.45">
      <c r="A183" s="19" t="s">
        <v>132</v>
      </c>
      <c r="B183" s="19">
        <v>2036</v>
      </c>
      <c r="C183" s="12">
        <f>'Africa Working'!AK83</f>
        <v>239.5193267106651</v>
      </c>
      <c r="D183" s="13">
        <f>'Africa Working'!AL83</f>
        <v>0</v>
      </c>
      <c r="E183" s="13">
        <f>'Africa Working'!AM83</f>
        <v>0</v>
      </c>
      <c r="F183" s="13">
        <f>'Africa Working'!AN83</f>
        <v>0</v>
      </c>
      <c r="G183" s="14">
        <f>'Africa Working'!AO83</f>
        <v>0</v>
      </c>
      <c r="H183" s="15">
        <f>'Africa Working'!AP83</f>
        <v>239.5193267106651</v>
      </c>
      <c r="I183" s="13">
        <f>'Africa Working'!AQ83</f>
        <v>0</v>
      </c>
      <c r="J183" s="13">
        <f>'Africa Working'!AR83</f>
        <v>0</v>
      </c>
      <c r="K183" s="16">
        <f>'Africa Working'!AS83</f>
        <v>239.5193267106651</v>
      </c>
      <c r="L183" s="13">
        <f>'Africa Working'!AT83</f>
        <v>0</v>
      </c>
      <c r="M183" s="17">
        <f>'Africa Working'!AU83</f>
        <v>0</v>
      </c>
      <c r="N183" s="18">
        <f>'Africa Working'!AV83</f>
        <v>0</v>
      </c>
    </row>
    <row r="184" spans="1:14" x14ac:dyDescent="0.45">
      <c r="A184" s="5" t="s">
        <v>132</v>
      </c>
      <c r="B184" s="5">
        <v>2037</v>
      </c>
      <c r="C184" s="6">
        <f>'Africa Working'!AK84</f>
        <v>245.12876774686123</v>
      </c>
      <c r="D184" s="7">
        <f>'Africa Working'!AL84</f>
        <v>0</v>
      </c>
      <c r="E184" s="7">
        <f>'Africa Working'!AM84</f>
        <v>0</v>
      </c>
      <c r="F184" s="7">
        <f>'Africa Working'!AN84</f>
        <v>0</v>
      </c>
      <c r="G184" s="8">
        <f>'Africa Working'!AO84</f>
        <v>0</v>
      </c>
      <c r="H184" s="9">
        <f>'Africa Working'!AP84</f>
        <v>245.12876774686123</v>
      </c>
      <c r="I184" s="7">
        <f>'Africa Working'!AQ84</f>
        <v>0</v>
      </c>
      <c r="J184" s="7">
        <f>'Africa Working'!AR84</f>
        <v>0</v>
      </c>
      <c r="K184" s="10">
        <f>'Africa Working'!AS84</f>
        <v>245.12876774686123</v>
      </c>
      <c r="L184" s="7">
        <f>'Africa Working'!AT84</f>
        <v>0</v>
      </c>
      <c r="M184" s="11">
        <f>'Africa Working'!AU84</f>
        <v>0</v>
      </c>
      <c r="N184" s="18">
        <f>'Africa Working'!AV84</f>
        <v>0</v>
      </c>
    </row>
    <row r="185" spans="1:14" x14ac:dyDescent="0.45">
      <c r="A185" s="19" t="s">
        <v>132</v>
      </c>
      <c r="B185" s="19">
        <v>2038</v>
      </c>
      <c r="C185" s="12">
        <f>'Africa Working'!AK85</f>
        <v>250.96453229723312</v>
      </c>
      <c r="D185" s="13">
        <f>'Africa Working'!AL85</f>
        <v>0</v>
      </c>
      <c r="E185" s="13">
        <f>'Africa Working'!AM85</f>
        <v>0</v>
      </c>
      <c r="F185" s="13">
        <f>'Africa Working'!AN85</f>
        <v>0</v>
      </c>
      <c r="G185" s="14">
        <f>'Africa Working'!AO85</f>
        <v>0</v>
      </c>
      <c r="H185" s="15">
        <f>'Africa Working'!AP85</f>
        <v>250.96453229723312</v>
      </c>
      <c r="I185" s="13">
        <f>'Africa Working'!AQ85</f>
        <v>0</v>
      </c>
      <c r="J185" s="13">
        <f>'Africa Working'!AR85</f>
        <v>0</v>
      </c>
      <c r="K185" s="16">
        <f>'Africa Working'!AS85</f>
        <v>250.96453229723312</v>
      </c>
      <c r="L185" s="13">
        <f>'Africa Working'!AT85</f>
        <v>0</v>
      </c>
      <c r="M185" s="17">
        <f>'Africa Working'!AU85</f>
        <v>0</v>
      </c>
      <c r="N185" s="18">
        <f>'Africa Working'!AV85</f>
        <v>0</v>
      </c>
    </row>
    <row r="186" spans="1:14" x14ac:dyDescent="0.45">
      <c r="A186" s="5" t="s">
        <v>132</v>
      </c>
      <c r="B186" s="5">
        <v>2039</v>
      </c>
      <c r="C186" s="6">
        <f>'Africa Working'!AK86</f>
        <v>257.03372204039346</v>
      </c>
      <c r="D186" s="7">
        <f>'Africa Working'!AL86</f>
        <v>0</v>
      </c>
      <c r="E186" s="7">
        <f>'Africa Working'!AM86</f>
        <v>0</v>
      </c>
      <c r="F186" s="7">
        <f>'Africa Working'!AN86</f>
        <v>0</v>
      </c>
      <c r="G186" s="8">
        <f>'Africa Working'!AO86</f>
        <v>0</v>
      </c>
      <c r="H186" s="9">
        <f>'Africa Working'!AP86</f>
        <v>257.03372204039346</v>
      </c>
      <c r="I186" s="7">
        <f>'Africa Working'!AQ86</f>
        <v>0</v>
      </c>
      <c r="J186" s="7">
        <f>'Africa Working'!AR86</f>
        <v>0</v>
      </c>
      <c r="K186" s="10">
        <f>'Africa Working'!AS86</f>
        <v>257.03372204039346</v>
      </c>
      <c r="L186" s="7">
        <f>'Africa Working'!AT86</f>
        <v>0</v>
      </c>
      <c r="M186" s="11">
        <f>'Africa Working'!AU86</f>
        <v>0</v>
      </c>
      <c r="N186" s="18">
        <f>'Africa Working'!AV86</f>
        <v>0</v>
      </c>
    </row>
    <row r="187" spans="1:14" x14ac:dyDescent="0.45">
      <c r="A187" s="19" t="s">
        <v>132</v>
      </c>
      <c r="B187" s="19">
        <v>2040</v>
      </c>
      <c r="C187" s="12">
        <f>'Africa Working'!AK87</f>
        <v>263.82004089352313</v>
      </c>
      <c r="D187" s="13">
        <f>'Africa Working'!AL87</f>
        <v>0</v>
      </c>
      <c r="E187" s="13">
        <f>'Africa Working'!AM87</f>
        <v>0</v>
      </c>
      <c r="F187" s="13">
        <f>'Africa Working'!AN87</f>
        <v>0</v>
      </c>
      <c r="G187" s="14">
        <f>'Africa Working'!AO87</f>
        <v>0</v>
      </c>
      <c r="H187" s="15">
        <f>'Africa Working'!AP87</f>
        <v>263.82004089352313</v>
      </c>
      <c r="I187" s="13">
        <f>'Africa Working'!AQ87</f>
        <v>0</v>
      </c>
      <c r="J187" s="13">
        <f>'Africa Working'!AR87</f>
        <v>0</v>
      </c>
      <c r="K187" s="16">
        <f>'Africa Working'!AS87</f>
        <v>263.82004089352313</v>
      </c>
      <c r="L187" s="13">
        <f>'Africa Working'!AT87</f>
        <v>0</v>
      </c>
      <c r="M187" s="17">
        <f>'Africa Working'!AU87</f>
        <v>0</v>
      </c>
      <c r="N187" s="18">
        <f>'Africa Working'!AV87</f>
        <v>0</v>
      </c>
    </row>
    <row r="188" spans="1:14" x14ac:dyDescent="0.45">
      <c r="A188" s="5" t="s">
        <v>134</v>
      </c>
      <c r="B188" s="5">
        <v>2010</v>
      </c>
      <c r="C188" s="6">
        <f>'Africa Working'!C108</f>
        <v>0</v>
      </c>
      <c r="D188" s="7">
        <f>'Africa Working'!D108</f>
        <v>0</v>
      </c>
      <c r="E188" s="7">
        <f>'Africa Working'!E108</f>
        <v>0</v>
      </c>
      <c r="F188" s="7">
        <f>'Africa Working'!F108</f>
        <v>0</v>
      </c>
      <c r="G188" s="8">
        <f>'Africa Working'!G108</f>
        <v>0</v>
      </c>
      <c r="H188" s="9">
        <f>'Africa Working'!H108</f>
        <v>0</v>
      </c>
      <c r="I188" s="7">
        <f>'Africa Working'!I108</f>
        <v>0</v>
      </c>
      <c r="J188" s="7">
        <f>'Africa Working'!J108</f>
        <v>0</v>
      </c>
      <c r="K188" s="10">
        <f>'Africa Working'!K108</f>
        <v>0</v>
      </c>
      <c r="L188" s="7">
        <f>'Africa Working'!L108</f>
        <v>0</v>
      </c>
      <c r="M188" s="11">
        <f>'Africa Working'!M108</f>
        <v>0</v>
      </c>
      <c r="N188" s="18">
        <f>'Africa Working'!N108</f>
        <v>0</v>
      </c>
    </row>
    <row r="189" spans="1:14" x14ac:dyDescent="0.45">
      <c r="A189" s="19" t="s">
        <v>134</v>
      </c>
      <c r="B189" s="19">
        <v>2011</v>
      </c>
      <c r="C189" s="12">
        <f>'Africa Working'!C109</f>
        <v>0</v>
      </c>
      <c r="D189" s="13">
        <f>'Africa Working'!D109</f>
        <v>0</v>
      </c>
      <c r="E189" s="13">
        <f>'Africa Working'!E109</f>
        <v>0</v>
      </c>
      <c r="F189" s="13">
        <f>'Africa Working'!F109</f>
        <v>0</v>
      </c>
      <c r="G189" s="14">
        <f>'Africa Working'!G109</f>
        <v>0</v>
      </c>
      <c r="H189" s="15">
        <f>'Africa Working'!H109</f>
        <v>0</v>
      </c>
      <c r="I189" s="13">
        <f>'Africa Working'!I109</f>
        <v>0</v>
      </c>
      <c r="J189" s="13">
        <f>'Africa Working'!J109</f>
        <v>0</v>
      </c>
      <c r="K189" s="16">
        <f>'Africa Working'!K109</f>
        <v>0</v>
      </c>
      <c r="L189" s="13">
        <f>'Africa Working'!L109</f>
        <v>0</v>
      </c>
      <c r="M189" s="17">
        <f>'Africa Working'!M109</f>
        <v>0</v>
      </c>
      <c r="N189" s="18">
        <f>'Africa Working'!N109</f>
        <v>0</v>
      </c>
    </row>
    <row r="190" spans="1:14" x14ac:dyDescent="0.45">
      <c r="A190" s="5" t="s">
        <v>134</v>
      </c>
      <c r="B190" s="5">
        <v>2012</v>
      </c>
      <c r="C190" s="6">
        <f>'Africa Working'!C110</f>
        <v>0</v>
      </c>
      <c r="D190" s="7">
        <f>'Africa Working'!D110</f>
        <v>0</v>
      </c>
      <c r="E190" s="7">
        <f>'Africa Working'!E110</f>
        <v>0</v>
      </c>
      <c r="F190" s="7">
        <f>'Africa Working'!F110</f>
        <v>0</v>
      </c>
      <c r="G190" s="8">
        <f>'Africa Working'!G110</f>
        <v>0</v>
      </c>
      <c r="H190" s="9">
        <f>'Africa Working'!H110</f>
        <v>0</v>
      </c>
      <c r="I190" s="7">
        <f>'Africa Working'!I110</f>
        <v>0</v>
      </c>
      <c r="J190" s="7">
        <f>'Africa Working'!J110</f>
        <v>0</v>
      </c>
      <c r="K190" s="10">
        <f>'Africa Working'!K110</f>
        <v>0</v>
      </c>
      <c r="L190" s="7">
        <f>'Africa Working'!L110</f>
        <v>0</v>
      </c>
      <c r="M190" s="11">
        <f>'Africa Working'!M110</f>
        <v>0</v>
      </c>
      <c r="N190" s="18">
        <f>'Africa Working'!N110</f>
        <v>0</v>
      </c>
    </row>
    <row r="191" spans="1:14" x14ac:dyDescent="0.45">
      <c r="A191" s="19" t="s">
        <v>134</v>
      </c>
      <c r="B191" s="19">
        <v>2013</v>
      </c>
      <c r="C191" s="12">
        <f>'Africa Working'!C111</f>
        <v>0</v>
      </c>
      <c r="D191" s="13">
        <f>'Africa Working'!D111</f>
        <v>0</v>
      </c>
      <c r="E191" s="13">
        <f>'Africa Working'!E111</f>
        <v>0</v>
      </c>
      <c r="F191" s="13">
        <f>'Africa Working'!F111</f>
        <v>0</v>
      </c>
      <c r="G191" s="14">
        <f>'Africa Working'!G111</f>
        <v>0</v>
      </c>
      <c r="H191" s="15">
        <f>'Africa Working'!H111</f>
        <v>0</v>
      </c>
      <c r="I191" s="13">
        <f>'Africa Working'!I111</f>
        <v>0</v>
      </c>
      <c r="J191" s="13">
        <f>'Africa Working'!J111</f>
        <v>0</v>
      </c>
      <c r="K191" s="16">
        <f>'Africa Working'!K111</f>
        <v>0</v>
      </c>
      <c r="L191" s="13">
        <f>'Africa Working'!L111</f>
        <v>0</v>
      </c>
      <c r="M191" s="17">
        <f>'Africa Working'!M111</f>
        <v>0</v>
      </c>
      <c r="N191" s="18">
        <f>'Africa Working'!N111</f>
        <v>0</v>
      </c>
    </row>
    <row r="192" spans="1:14" x14ac:dyDescent="0.45">
      <c r="A192" s="5" t="s">
        <v>134</v>
      </c>
      <c r="B192" s="5">
        <v>2014</v>
      </c>
      <c r="C192" s="6">
        <f>'Africa Working'!C112</f>
        <v>0</v>
      </c>
      <c r="D192" s="7">
        <f>'Africa Working'!D112</f>
        <v>0</v>
      </c>
      <c r="E192" s="7">
        <f>'Africa Working'!E112</f>
        <v>0</v>
      </c>
      <c r="F192" s="7">
        <f>'Africa Working'!F112</f>
        <v>0</v>
      </c>
      <c r="G192" s="8">
        <f>'Africa Working'!G112</f>
        <v>0</v>
      </c>
      <c r="H192" s="9">
        <f>'Africa Working'!H112</f>
        <v>0</v>
      </c>
      <c r="I192" s="7">
        <f>'Africa Working'!I112</f>
        <v>0</v>
      </c>
      <c r="J192" s="7">
        <f>'Africa Working'!J112</f>
        <v>0</v>
      </c>
      <c r="K192" s="10">
        <f>'Africa Working'!K112</f>
        <v>0</v>
      </c>
      <c r="L192" s="7">
        <f>'Africa Working'!L112</f>
        <v>0</v>
      </c>
      <c r="M192" s="11">
        <f>'Africa Working'!M112</f>
        <v>0</v>
      </c>
      <c r="N192" s="18">
        <f>'Africa Working'!N112</f>
        <v>0</v>
      </c>
    </row>
    <row r="193" spans="1:14" x14ac:dyDescent="0.45">
      <c r="A193" s="19" t="s">
        <v>134</v>
      </c>
      <c r="B193" s="19">
        <v>2015</v>
      </c>
      <c r="C193" s="12">
        <f>'Africa Working'!C113</f>
        <v>0</v>
      </c>
      <c r="D193" s="13">
        <f>'Africa Working'!D113</f>
        <v>0</v>
      </c>
      <c r="E193" s="13">
        <f>'Africa Working'!E113</f>
        <v>0</v>
      </c>
      <c r="F193" s="13">
        <f>'Africa Working'!F113</f>
        <v>0</v>
      </c>
      <c r="G193" s="14">
        <f>'Africa Working'!G113</f>
        <v>0</v>
      </c>
      <c r="H193" s="15">
        <f>'Africa Working'!H113</f>
        <v>0</v>
      </c>
      <c r="I193" s="13">
        <f>'Africa Working'!I113</f>
        <v>0</v>
      </c>
      <c r="J193" s="13">
        <f>'Africa Working'!J113</f>
        <v>0</v>
      </c>
      <c r="K193" s="16">
        <f>'Africa Working'!K113</f>
        <v>0</v>
      </c>
      <c r="L193" s="13">
        <f>'Africa Working'!L113</f>
        <v>0</v>
      </c>
      <c r="M193" s="17">
        <f>'Africa Working'!M113</f>
        <v>0</v>
      </c>
      <c r="N193" s="18">
        <f>'Africa Working'!N113</f>
        <v>0</v>
      </c>
    </row>
    <row r="194" spans="1:14" x14ac:dyDescent="0.45">
      <c r="A194" s="5" t="s">
        <v>134</v>
      </c>
      <c r="B194" s="5">
        <v>2016</v>
      </c>
      <c r="C194" s="6">
        <f>'Africa Working'!C114</f>
        <v>0</v>
      </c>
      <c r="D194" s="7">
        <f>'Africa Working'!D114</f>
        <v>0</v>
      </c>
      <c r="E194" s="7">
        <f>'Africa Working'!E114</f>
        <v>0</v>
      </c>
      <c r="F194" s="7">
        <f>'Africa Working'!F114</f>
        <v>0</v>
      </c>
      <c r="G194" s="8">
        <f>'Africa Working'!G114</f>
        <v>0</v>
      </c>
      <c r="H194" s="9">
        <f>'Africa Working'!H114</f>
        <v>0</v>
      </c>
      <c r="I194" s="7">
        <f>'Africa Working'!I114</f>
        <v>0</v>
      </c>
      <c r="J194" s="7">
        <f>'Africa Working'!J114</f>
        <v>0</v>
      </c>
      <c r="K194" s="10">
        <f>'Africa Working'!K114</f>
        <v>0</v>
      </c>
      <c r="L194" s="7">
        <f>'Africa Working'!L114</f>
        <v>0</v>
      </c>
      <c r="M194" s="11">
        <f>'Africa Working'!M114</f>
        <v>0</v>
      </c>
      <c r="N194" s="18">
        <f>'Africa Working'!N114</f>
        <v>0</v>
      </c>
    </row>
    <row r="195" spans="1:14" x14ac:dyDescent="0.45">
      <c r="A195" s="19" t="s">
        <v>134</v>
      </c>
      <c r="B195" s="19">
        <v>2017</v>
      </c>
      <c r="C195" s="12">
        <f>'Africa Working'!C115</f>
        <v>0</v>
      </c>
      <c r="D195" s="13">
        <f>'Africa Working'!D115</f>
        <v>0</v>
      </c>
      <c r="E195" s="13">
        <f>'Africa Working'!E115</f>
        <v>0</v>
      </c>
      <c r="F195" s="13">
        <f>'Africa Working'!F115</f>
        <v>0</v>
      </c>
      <c r="G195" s="14">
        <f>'Africa Working'!G115</f>
        <v>0</v>
      </c>
      <c r="H195" s="15">
        <f>'Africa Working'!H115</f>
        <v>0</v>
      </c>
      <c r="I195" s="13">
        <f>'Africa Working'!I115</f>
        <v>0</v>
      </c>
      <c r="J195" s="13">
        <f>'Africa Working'!J115</f>
        <v>0</v>
      </c>
      <c r="K195" s="16">
        <f>'Africa Working'!K115</f>
        <v>0</v>
      </c>
      <c r="L195" s="13">
        <f>'Africa Working'!L115</f>
        <v>0</v>
      </c>
      <c r="M195" s="17">
        <f>'Africa Working'!M115</f>
        <v>0</v>
      </c>
      <c r="N195" s="18">
        <f>'Africa Working'!N115</f>
        <v>0</v>
      </c>
    </row>
    <row r="196" spans="1:14" x14ac:dyDescent="0.45">
      <c r="A196" s="5" t="s">
        <v>134</v>
      </c>
      <c r="B196" s="5">
        <v>2018</v>
      </c>
      <c r="C196" s="6">
        <f>'Africa Working'!C116</f>
        <v>0</v>
      </c>
      <c r="D196" s="7">
        <f>'Africa Working'!D116</f>
        <v>0</v>
      </c>
      <c r="E196" s="7">
        <f>'Africa Working'!E116</f>
        <v>0</v>
      </c>
      <c r="F196" s="7">
        <f>'Africa Working'!F116</f>
        <v>0</v>
      </c>
      <c r="G196" s="8">
        <f>'Africa Working'!G116</f>
        <v>0</v>
      </c>
      <c r="H196" s="9">
        <f>'Africa Working'!H116</f>
        <v>0</v>
      </c>
      <c r="I196" s="7">
        <f>'Africa Working'!I116</f>
        <v>0</v>
      </c>
      <c r="J196" s="7">
        <f>'Africa Working'!J116</f>
        <v>0</v>
      </c>
      <c r="K196" s="10">
        <f>'Africa Working'!K116</f>
        <v>0</v>
      </c>
      <c r="L196" s="7">
        <f>'Africa Working'!L116</f>
        <v>0</v>
      </c>
      <c r="M196" s="11">
        <f>'Africa Working'!M116</f>
        <v>0</v>
      </c>
      <c r="N196" s="18">
        <f>'Africa Working'!N116</f>
        <v>0</v>
      </c>
    </row>
    <row r="197" spans="1:14" x14ac:dyDescent="0.45">
      <c r="A197" s="19" t="s">
        <v>134</v>
      </c>
      <c r="B197" s="19">
        <v>2019</v>
      </c>
      <c r="C197" s="12">
        <f>'Africa Working'!C117</f>
        <v>0</v>
      </c>
      <c r="D197" s="13">
        <f>'Africa Working'!D117</f>
        <v>0</v>
      </c>
      <c r="E197" s="13">
        <f>'Africa Working'!E117</f>
        <v>0</v>
      </c>
      <c r="F197" s="13">
        <f>'Africa Working'!F117</f>
        <v>0</v>
      </c>
      <c r="G197" s="14">
        <f>'Africa Working'!G117</f>
        <v>0</v>
      </c>
      <c r="H197" s="15">
        <f>'Africa Working'!H117</f>
        <v>0</v>
      </c>
      <c r="I197" s="13">
        <f>'Africa Working'!I117</f>
        <v>0</v>
      </c>
      <c r="J197" s="13">
        <f>'Africa Working'!J117</f>
        <v>0</v>
      </c>
      <c r="K197" s="16">
        <f>'Africa Working'!K117</f>
        <v>0</v>
      </c>
      <c r="L197" s="13">
        <f>'Africa Working'!L117</f>
        <v>0</v>
      </c>
      <c r="M197" s="17">
        <f>'Africa Working'!M117</f>
        <v>0</v>
      </c>
      <c r="N197" s="18">
        <f>'Africa Working'!N117</f>
        <v>0</v>
      </c>
    </row>
    <row r="198" spans="1:14" x14ac:dyDescent="0.45">
      <c r="A198" s="5" t="s">
        <v>134</v>
      </c>
      <c r="B198" s="5">
        <v>2020</v>
      </c>
      <c r="C198" s="6">
        <f>'Africa Working'!C118</f>
        <v>0</v>
      </c>
      <c r="D198" s="7">
        <f>'Africa Working'!D118</f>
        <v>0</v>
      </c>
      <c r="E198" s="7">
        <f>'Africa Working'!E118</f>
        <v>0</v>
      </c>
      <c r="F198" s="7">
        <f>'Africa Working'!F118</f>
        <v>0</v>
      </c>
      <c r="G198" s="8">
        <f>'Africa Working'!G118</f>
        <v>0</v>
      </c>
      <c r="H198" s="9">
        <f>'Africa Working'!H118</f>
        <v>0</v>
      </c>
      <c r="I198" s="7">
        <f>'Africa Working'!I118</f>
        <v>0</v>
      </c>
      <c r="J198" s="7">
        <f>'Africa Working'!J118</f>
        <v>0</v>
      </c>
      <c r="K198" s="10">
        <f>'Africa Working'!K118</f>
        <v>0</v>
      </c>
      <c r="L198" s="7">
        <f>'Africa Working'!L118</f>
        <v>0</v>
      </c>
      <c r="M198" s="11">
        <f>'Africa Working'!M118</f>
        <v>0</v>
      </c>
      <c r="N198" s="18">
        <f>'Africa Working'!N118</f>
        <v>0</v>
      </c>
    </row>
    <row r="199" spans="1:14" x14ac:dyDescent="0.45">
      <c r="A199" s="19" t="s">
        <v>134</v>
      </c>
      <c r="B199" s="19">
        <v>2021</v>
      </c>
      <c r="C199" s="12">
        <f>'Africa Working'!C119</f>
        <v>0</v>
      </c>
      <c r="D199" s="13">
        <f>'Africa Working'!D119</f>
        <v>0</v>
      </c>
      <c r="E199" s="13">
        <f>'Africa Working'!E119</f>
        <v>0</v>
      </c>
      <c r="F199" s="13">
        <f>'Africa Working'!F119</f>
        <v>0</v>
      </c>
      <c r="G199" s="14">
        <f>'Africa Working'!G119</f>
        <v>0</v>
      </c>
      <c r="H199" s="15">
        <f>'Africa Working'!H119</f>
        <v>0</v>
      </c>
      <c r="I199" s="13">
        <f>'Africa Working'!I119</f>
        <v>0</v>
      </c>
      <c r="J199" s="13">
        <f>'Africa Working'!J119</f>
        <v>0</v>
      </c>
      <c r="K199" s="16">
        <f>'Africa Working'!K119</f>
        <v>0</v>
      </c>
      <c r="L199" s="13">
        <f>'Africa Working'!L119</f>
        <v>0</v>
      </c>
      <c r="M199" s="17">
        <f>'Africa Working'!M119</f>
        <v>0</v>
      </c>
      <c r="N199" s="18">
        <f>'Africa Working'!N119</f>
        <v>0</v>
      </c>
    </row>
    <row r="200" spans="1:14" x14ac:dyDescent="0.45">
      <c r="A200" s="5" t="s">
        <v>134</v>
      </c>
      <c r="B200" s="5">
        <v>2022</v>
      </c>
      <c r="C200" s="6">
        <f>'Africa Working'!C120</f>
        <v>0</v>
      </c>
      <c r="D200" s="7">
        <f>'Africa Working'!D120</f>
        <v>0</v>
      </c>
      <c r="E200" s="7">
        <f>'Africa Working'!E120</f>
        <v>0</v>
      </c>
      <c r="F200" s="7">
        <f>'Africa Working'!F120</f>
        <v>0</v>
      </c>
      <c r="G200" s="8">
        <f>'Africa Working'!G120</f>
        <v>0</v>
      </c>
      <c r="H200" s="9">
        <f>'Africa Working'!H120</f>
        <v>0</v>
      </c>
      <c r="I200" s="7">
        <f>'Africa Working'!I120</f>
        <v>0</v>
      </c>
      <c r="J200" s="7">
        <f>'Africa Working'!J120</f>
        <v>0</v>
      </c>
      <c r="K200" s="10">
        <f>'Africa Working'!K120</f>
        <v>0</v>
      </c>
      <c r="L200" s="7">
        <f>'Africa Working'!L120</f>
        <v>0</v>
      </c>
      <c r="M200" s="11">
        <f>'Africa Working'!M120</f>
        <v>0</v>
      </c>
      <c r="N200" s="18">
        <f>'Africa Working'!N120</f>
        <v>0</v>
      </c>
    </row>
    <row r="201" spans="1:14" x14ac:dyDescent="0.45">
      <c r="A201" s="19" t="s">
        <v>134</v>
      </c>
      <c r="B201" s="19">
        <v>2023</v>
      </c>
      <c r="C201" s="12">
        <f>'Africa Working'!C121</f>
        <v>6.9185766729129954</v>
      </c>
      <c r="D201" s="13">
        <f>'Africa Working'!D121</f>
        <v>0</v>
      </c>
      <c r="E201" s="13">
        <f>'Africa Working'!E121</f>
        <v>0</v>
      </c>
      <c r="F201" s="13">
        <f>'Africa Working'!F121</f>
        <v>0</v>
      </c>
      <c r="G201" s="14">
        <f>'Africa Working'!G121</f>
        <v>0</v>
      </c>
      <c r="H201" s="15">
        <f>'Africa Working'!H121</f>
        <v>6.9185766729129954</v>
      </c>
      <c r="I201" s="13">
        <f>'Africa Working'!I121</f>
        <v>0</v>
      </c>
      <c r="J201" s="13">
        <f>'Africa Working'!J121</f>
        <v>6.9185766729129954E-3</v>
      </c>
      <c r="K201" s="16">
        <f>'Africa Working'!K121</f>
        <v>0</v>
      </c>
      <c r="L201" s="13">
        <f>'Africa Working'!L121</f>
        <v>0</v>
      </c>
      <c r="M201" s="17">
        <f>'Africa Working'!M121</f>
        <v>6.9185766729129954</v>
      </c>
      <c r="N201" s="18">
        <f>'Africa Working'!N121</f>
        <v>5.185380873949165E-2</v>
      </c>
    </row>
    <row r="202" spans="1:14" x14ac:dyDescent="0.45">
      <c r="A202" s="5" t="s">
        <v>134</v>
      </c>
      <c r="B202" s="5">
        <v>2024</v>
      </c>
      <c r="C202" s="6">
        <f>'Africa Working'!C122</f>
        <v>13.020899021316268</v>
      </c>
      <c r="D202" s="7">
        <f>'Africa Working'!D122</f>
        <v>0</v>
      </c>
      <c r="E202" s="7">
        <f>'Africa Working'!E122</f>
        <v>0</v>
      </c>
      <c r="F202" s="7">
        <f>'Africa Working'!F122</f>
        <v>0</v>
      </c>
      <c r="G202" s="8">
        <f>'Africa Working'!G122</f>
        <v>0</v>
      </c>
      <c r="H202" s="9">
        <f>'Africa Working'!H122</f>
        <v>13.020899021316268</v>
      </c>
      <c r="I202" s="7">
        <f>'Africa Working'!I122</f>
        <v>0</v>
      </c>
      <c r="J202" s="7">
        <f>'Africa Working'!J122</f>
        <v>1.3020899021316267E-2</v>
      </c>
      <c r="K202" s="10">
        <f>'Africa Working'!K122</f>
        <v>0</v>
      </c>
      <c r="L202" s="7">
        <f>'Africa Working'!L122</f>
        <v>0</v>
      </c>
      <c r="M202" s="11">
        <f>'Africa Working'!M122</f>
        <v>13.020899021316268</v>
      </c>
      <c r="N202" s="18">
        <f>'Africa Working'!N122</f>
        <v>9.7589900262431986E-2</v>
      </c>
    </row>
    <row r="203" spans="1:14" x14ac:dyDescent="0.45">
      <c r="A203" s="19" t="s">
        <v>134</v>
      </c>
      <c r="B203" s="19">
        <v>2025</v>
      </c>
      <c r="C203" s="12">
        <f>'Africa Working'!C123</f>
        <v>14.367723140015329</v>
      </c>
      <c r="D203" s="13">
        <f>'Africa Working'!D123</f>
        <v>0</v>
      </c>
      <c r="E203" s="13">
        <f>'Africa Working'!E123</f>
        <v>0</v>
      </c>
      <c r="F203" s="13">
        <f>'Africa Working'!F123</f>
        <v>0</v>
      </c>
      <c r="G203" s="14">
        <f>'Africa Working'!G123</f>
        <v>0</v>
      </c>
      <c r="H203" s="15">
        <f>'Africa Working'!H123</f>
        <v>14.367723140015329</v>
      </c>
      <c r="I203" s="13">
        <f>'Africa Working'!I123</f>
        <v>0</v>
      </c>
      <c r="J203" s="13">
        <f>'Africa Working'!J123</f>
        <v>1.4367723140015328E-2</v>
      </c>
      <c r="K203" s="16">
        <f>'Africa Working'!K123</f>
        <v>0</v>
      </c>
      <c r="L203" s="13">
        <f>'Africa Working'!L123</f>
        <v>0</v>
      </c>
      <c r="M203" s="17">
        <f>'Africa Working'!M123</f>
        <v>14.367723140015329</v>
      </c>
      <c r="N203" s="18">
        <f>'Africa Working'!N123</f>
        <v>0.1076841672711621</v>
      </c>
    </row>
    <row r="204" spans="1:14" x14ac:dyDescent="0.45">
      <c r="A204" s="5" t="s">
        <v>134</v>
      </c>
      <c r="B204" s="5">
        <v>2026</v>
      </c>
      <c r="C204" s="6">
        <f>'Africa Working'!C124</f>
        <v>17.971707803101214</v>
      </c>
      <c r="D204" s="7">
        <f>'Africa Working'!D124</f>
        <v>0</v>
      </c>
      <c r="E204" s="7">
        <f>'Africa Working'!E124</f>
        <v>0</v>
      </c>
      <c r="F204" s="7">
        <f>'Africa Working'!F124</f>
        <v>0</v>
      </c>
      <c r="G204" s="8">
        <f>'Africa Working'!G124</f>
        <v>0</v>
      </c>
      <c r="H204" s="9">
        <f>'Africa Working'!H124</f>
        <v>17.971707803101214</v>
      </c>
      <c r="I204" s="7">
        <f>'Africa Working'!I124</f>
        <v>0</v>
      </c>
      <c r="J204" s="7">
        <f>'Africa Working'!J124</f>
        <v>1.7971707803101217E-2</v>
      </c>
      <c r="K204" s="10">
        <f>'Africa Working'!K124</f>
        <v>0</v>
      </c>
      <c r="L204" s="7">
        <f>'Africa Working'!L124</f>
        <v>0</v>
      </c>
      <c r="M204" s="11">
        <f>'Africa Working'!M124</f>
        <v>17.971707803101214</v>
      </c>
      <c r="N204" s="18">
        <f>'Africa Working'!N124</f>
        <v>0.13469555129634381</v>
      </c>
    </row>
    <row r="205" spans="1:14" x14ac:dyDescent="0.45">
      <c r="A205" s="19" t="s">
        <v>134</v>
      </c>
      <c r="B205" s="19">
        <v>2027</v>
      </c>
      <c r="C205" s="12">
        <f>'Africa Working'!C125</f>
        <v>21.152153895285785</v>
      </c>
      <c r="D205" s="13">
        <f>'Africa Working'!D125</f>
        <v>0</v>
      </c>
      <c r="E205" s="13">
        <f>'Africa Working'!E125</f>
        <v>0</v>
      </c>
      <c r="F205" s="13">
        <f>'Africa Working'!F125</f>
        <v>0</v>
      </c>
      <c r="G205" s="14">
        <f>'Africa Working'!G125</f>
        <v>0</v>
      </c>
      <c r="H205" s="15">
        <f>'Africa Working'!H125</f>
        <v>21.152153895285785</v>
      </c>
      <c r="I205" s="13">
        <f>'Africa Working'!I125</f>
        <v>0</v>
      </c>
      <c r="J205" s="13">
        <f>'Africa Working'!J125</f>
        <v>2.1152153895285786E-2</v>
      </c>
      <c r="K205" s="16">
        <f>'Africa Working'!K125</f>
        <v>0</v>
      </c>
      <c r="L205" s="13">
        <f>'Africa Working'!L125</f>
        <v>0</v>
      </c>
      <c r="M205" s="17">
        <f>'Africa Working'!M125</f>
        <v>21.152153895285785</v>
      </c>
      <c r="N205" s="18">
        <f>'Africa Working'!N125</f>
        <v>0.15853257026240886</v>
      </c>
    </row>
    <row r="206" spans="1:14" x14ac:dyDescent="0.45">
      <c r="A206" s="5" t="s">
        <v>134</v>
      </c>
      <c r="B206" s="5">
        <v>2028</v>
      </c>
      <c r="C206" s="6">
        <f>'Africa Working'!C126</f>
        <v>24.031850113857754</v>
      </c>
      <c r="D206" s="7">
        <f>'Africa Working'!D126</f>
        <v>0</v>
      </c>
      <c r="E206" s="7">
        <f>'Africa Working'!E126</f>
        <v>0</v>
      </c>
      <c r="F206" s="7">
        <f>'Africa Working'!F126</f>
        <v>0</v>
      </c>
      <c r="G206" s="8">
        <f>'Africa Working'!G126</f>
        <v>0</v>
      </c>
      <c r="H206" s="9">
        <f>'Africa Working'!H126</f>
        <v>24.031850113857754</v>
      </c>
      <c r="I206" s="7">
        <f>'Africa Working'!I126</f>
        <v>0</v>
      </c>
      <c r="J206" s="7">
        <f>'Africa Working'!J126</f>
        <v>2.4031850113857757E-2</v>
      </c>
      <c r="K206" s="10">
        <f>'Africa Working'!K126</f>
        <v>0</v>
      </c>
      <c r="L206" s="7">
        <f>'Africa Working'!L126</f>
        <v>0</v>
      </c>
      <c r="M206" s="11">
        <f>'Africa Working'!M126</f>
        <v>24.031850113857754</v>
      </c>
      <c r="N206" s="18">
        <f>'Africa Working'!N126</f>
        <v>0.18011550906690105</v>
      </c>
    </row>
    <row r="207" spans="1:14" x14ac:dyDescent="0.45">
      <c r="A207" s="19" t="s">
        <v>134</v>
      </c>
      <c r="B207" s="19">
        <v>2029</v>
      </c>
      <c r="C207" s="12">
        <f>'Africa Working'!C127</f>
        <v>27.488724565513941</v>
      </c>
      <c r="D207" s="13">
        <f>'Africa Working'!D127</f>
        <v>0</v>
      </c>
      <c r="E207" s="13">
        <f>'Africa Working'!E127</f>
        <v>0</v>
      </c>
      <c r="F207" s="13">
        <f>'Africa Working'!F127</f>
        <v>0</v>
      </c>
      <c r="G207" s="14">
        <f>'Africa Working'!G127</f>
        <v>0</v>
      </c>
      <c r="H207" s="15">
        <f>'Africa Working'!H127</f>
        <v>27.488724565513941</v>
      </c>
      <c r="I207" s="13">
        <f>'Africa Working'!I127</f>
        <v>0</v>
      </c>
      <c r="J207" s="13">
        <f>'Africa Working'!J127</f>
        <v>2.748872456551394E-2</v>
      </c>
      <c r="K207" s="16">
        <f>'Africa Working'!K127</f>
        <v>0</v>
      </c>
      <c r="L207" s="13">
        <f>'Africa Working'!L127</f>
        <v>0</v>
      </c>
      <c r="M207" s="17">
        <f>'Africa Working'!M127</f>
        <v>27.488724565513941</v>
      </c>
      <c r="N207" s="18">
        <f>'Africa Working'!N127</f>
        <v>0.20602432169225027</v>
      </c>
    </row>
    <row r="208" spans="1:14" x14ac:dyDescent="0.45">
      <c r="A208" s="5" t="s">
        <v>134</v>
      </c>
      <c r="B208" s="5">
        <v>2030</v>
      </c>
      <c r="C208" s="6">
        <f>'Africa Working'!C128</f>
        <v>31.523868749973907</v>
      </c>
      <c r="D208" s="7">
        <f>'Africa Working'!D128</f>
        <v>0</v>
      </c>
      <c r="E208" s="7">
        <f>'Africa Working'!E128</f>
        <v>0</v>
      </c>
      <c r="F208" s="7">
        <f>'Africa Working'!F128</f>
        <v>0</v>
      </c>
      <c r="G208" s="8">
        <f>'Africa Working'!G128</f>
        <v>0</v>
      </c>
      <c r="H208" s="9">
        <f>'Africa Working'!H128</f>
        <v>31.523868749973907</v>
      </c>
      <c r="I208" s="7">
        <f>'Africa Working'!I128</f>
        <v>0</v>
      </c>
      <c r="J208" s="7">
        <f>'Africa Working'!J128</f>
        <v>3.1523868749973906E-2</v>
      </c>
      <c r="K208" s="10">
        <f>'Africa Working'!K128</f>
        <v>0</v>
      </c>
      <c r="L208" s="7">
        <f>'Africa Working'!L128</f>
        <v>0</v>
      </c>
      <c r="M208" s="11">
        <f>'Africa Working'!M128</f>
        <v>31.523868749973907</v>
      </c>
      <c r="N208" s="18">
        <f>'Africa Working'!N128</f>
        <v>0.23626718878317196</v>
      </c>
    </row>
    <row r="209" spans="1:14" x14ac:dyDescent="0.45">
      <c r="A209" s="19" t="s">
        <v>134</v>
      </c>
      <c r="B209" s="19">
        <v>2031</v>
      </c>
      <c r="C209" s="12">
        <f>'Africa Working'!C129</f>
        <v>33.556114729624539</v>
      </c>
      <c r="D209" s="13">
        <f>'Africa Working'!D129</f>
        <v>0</v>
      </c>
      <c r="E209" s="13">
        <f>'Africa Working'!E129</f>
        <v>0</v>
      </c>
      <c r="F209" s="13">
        <f>'Africa Working'!F129</f>
        <v>0</v>
      </c>
      <c r="G209" s="14">
        <f>'Africa Working'!G129</f>
        <v>0</v>
      </c>
      <c r="H209" s="15">
        <f>'Africa Working'!H129</f>
        <v>33.556114729624539</v>
      </c>
      <c r="I209" s="13">
        <f>'Africa Working'!I129</f>
        <v>0</v>
      </c>
      <c r="J209" s="13">
        <f>'Africa Working'!J129</f>
        <v>3.3556114729624539E-2</v>
      </c>
      <c r="K209" s="16">
        <f>'Africa Working'!K129</f>
        <v>0</v>
      </c>
      <c r="L209" s="13">
        <f>'Africa Working'!L129</f>
        <v>0</v>
      </c>
      <c r="M209" s="17">
        <f>'Africa Working'!M129</f>
        <v>33.556114729624539</v>
      </c>
      <c r="N209" s="18">
        <f>'Africa Working'!N129</f>
        <v>0.25149860115632355</v>
      </c>
    </row>
    <row r="210" spans="1:14" x14ac:dyDescent="0.45">
      <c r="A210" s="5" t="s">
        <v>134</v>
      </c>
      <c r="B210" s="5">
        <v>2032</v>
      </c>
      <c r="C210" s="6">
        <f>'Africa Working'!C130</f>
        <v>34.252697818792988</v>
      </c>
      <c r="D210" s="7">
        <f>'Africa Working'!D130</f>
        <v>0</v>
      </c>
      <c r="E210" s="7">
        <f>'Africa Working'!E130</f>
        <v>0</v>
      </c>
      <c r="F210" s="7">
        <f>'Africa Working'!F130</f>
        <v>0</v>
      </c>
      <c r="G210" s="8">
        <f>'Africa Working'!G130</f>
        <v>0</v>
      </c>
      <c r="H210" s="9">
        <f>'Africa Working'!H130</f>
        <v>34.252697818792988</v>
      </c>
      <c r="I210" s="7">
        <f>'Africa Working'!I130</f>
        <v>0</v>
      </c>
      <c r="J210" s="7">
        <f>'Africa Working'!J130</f>
        <v>3.4252697818792997E-2</v>
      </c>
      <c r="K210" s="10">
        <f>'Africa Working'!K130</f>
        <v>0</v>
      </c>
      <c r="L210" s="7">
        <f>'Africa Working'!L130</f>
        <v>0</v>
      </c>
      <c r="M210" s="11">
        <f>'Africa Working'!M130</f>
        <v>34.252697818792988</v>
      </c>
      <c r="N210" s="18">
        <f>'Africa Working'!N130</f>
        <v>0.25671939843653885</v>
      </c>
    </row>
    <row r="211" spans="1:14" x14ac:dyDescent="0.45">
      <c r="A211" s="19" t="s">
        <v>134</v>
      </c>
      <c r="B211" s="19">
        <v>2033</v>
      </c>
      <c r="C211" s="12">
        <f>'Africa Working'!C131</f>
        <v>37.061428488124399</v>
      </c>
      <c r="D211" s="13">
        <f>'Africa Working'!D131</f>
        <v>0</v>
      </c>
      <c r="E211" s="13">
        <f>'Africa Working'!E131</f>
        <v>0</v>
      </c>
      <c r="F211" s="13">
        <f>'Africa Working'!F131</f>
        <v>0</v>
      </c>
      <c r="G211" s="14">
        <f>'Africa Working'!G131</f>
        <v>0</v>
      </c>
      <c r="H211" s="15">
        <f>'Africa Working'!H131</f>
        <v>37.061428488124399</v>
      </c>
      <c r="I211" s="13">
        <f>'Africa Working'!I131</f>
        <v>0</v>
      </c>
      <c r="J211" s="13">
        <f>'Africa Working'!J131</f>
        <v>3.7061428488124395E-2</v>
      </c>
      <c r="K211" s="16">
        <f>'Africa Working'!K131</f>
        <v>0</v>
      </c>
      <c r="L211" s="13">
        <f>'Africa Working'!L131</f>
        <v>0</v>
      </c>
      <c r="M211" s="17">
        <f>'Africa Working'!M131</f>
        <v>37.061428488124399</v>
      </c>
      <c r="N211" s="18">
        <f>'Africa Working'!N131</f>
        <v>0.27777045992126087</v>
      </c>
    </row>
    <row r="212" spans="1:14" x14ac:dyDescent="0.45">
      <c r="A212" s="5" t="s">
        <v>134</v>
      </c>
      <c r="B212" s="5">
        <v>2034</v>
      </c>
      <c r="C212" s="6">
        <f>'Africa Working'!C132</f>
        <v>40.341487225186398</v>
      </c>
      <c r="D212" s="7">
        <f>'Africa Working'!D132</f>
        <v>0</v>
      </c>
      <c r="E212" s="7">
        <f>'Africa Working'!E132</f>
        <v>0</v>
      </c>
      <c r="F212" s="7">
        <f>'Africa Working'!F132</f>
        <v>0</v>
      </c>
      <c r="G212" s="8">
        <f>'Africa Working'!G132</f>
        <v>0</v>
      </c>
      <c r="H212" s="9">
        <f>'Africa Working'!H132</f>
        <v>40.341487225186398</v>
      </c>
      <c r="I212" s="7">
        <f>'Africa Working'!I132</f>
        <v>0</v>
      </c>
      <c r="J212" s="7">
        <f>'Africa Working'!J132</f>
        <v>4.03414872251864E-2</v>
      </c>
      <c r="K212" s="10">
        <f>'Africa Working'!K132</f>
        <v>0</v>
      </c>
      <c r="L212" s="7">
        <f>'Africa Working'!L132</f>
        <v>0</v>
      </c>
      <c r="M212" s="11">
        <f>'Africa Working'!M132</f>
        <v>40.341487225186398</v>
      </c>
      <c r="N212" s="18">
        <f>'Africa Working'!N132</f>
        <v>0.30235406236536005</v>
      </c>
    </row>
    <row r="213" spans="1:14" x14ac:dyDescent="0.45">
      <c r="A213" s="19" t="s">
        <v>134</v>
      </c>
      <c r="B213" s="19">
        <v>2035</v>
      </c>
      <c r="C213" s="12">
        <f>'Africa Working'!C133</f>
        <v>43.104808840729795</v>
      </c>
      <c r="D213" s="13">
        <f>'Africa Working'!D133</f>
        <v>0</v>
      </c>
      <c r="E213" s="13">
        <f>'Africa Working'!E133</f>
        <v>0</v>
      </c>
      <c r="F213" s="13">
        <f>'Africa Working'!F133</f>
        <v>0</v>
      </c>
      <c r="G213" s="14">
        <f>'Africa Working'!G133</f>
        <v>0</v>
      </c>
      <c r="H213" s="15">
        <f>'Africa Working'!H133</f>
        <v>43.104808840729795</v>
      </c>
      <c r="I213" s="13">
        <f>'Africa Working'!I133</f>
        <v>0</v>
      </c>
      <c r="J213" s="13">
        <f>'Africa Working'!J133</f>
        <v>4.31048088407298E-2</v>
      </c>
      <c r="K213" s="16">
        <f>'Africa Working'!K133</f>
        <v>0</v>
      </c>
      <c r="L213" s="13">
        <f>'Africa Working'!L133</f>
        <v>0</v>
      </c>
      <c r="M213" s="17">
        <f>'Africa Working'!M133</f>
        <v>43.104808840729795</v>
      </c>
      <c r="N213" s="18">
        <f>'Africa Working'!N133</f>
        <v>0.32306478905269764</v>
      </c>
    </row>
    <row r="214" spans="1:14" x14ac:dyDescent="0.45">
      <c r="A214" s="5" t="s">
        <v>134</v>
      </c>
      <c r="B214" s="5">
        <v>2036</v>
      </c>
      <c r="C214" s="6">
        <f>'Africa Working'!C134</f>
        <v>49.04941299507702</v>
      </c>
      <c r="D214" s="7">
        <f>'Africa Working'!D134</f>
        <v>0</v>
      </c>
      <c r="E214" s="7">
        <f>'Africa Working'!E134</f>
        <v>0</v>
      </c>
      <c r="F214" s="7">
        <f>'Africa Working'!F134</f>
        <v>0</v>
      </c>
      <c r="G214" s="8">
        <f>'Africa Working'!G134</f>
        <v>0</v>
      </c>
      <c r="H214" s="9">
        <f>'Africa Working'!H134</f>
        <v>49.04941299507702</v>
      </c>
      <c r="I214" s="7">
        <f>'Africa Working'!I134</f>
        <v>0</v>
      </c>
      <c r="J214" s="7">
        <f>'Africa Working'!J134</f>
        <v>4.9049412995077021E-2</v>
      </c>
      <c r="K214" s="10">
        <f>'Africa Working'!K134</f>
        <v>0</v>
      </c>
      <c r="L214" s="7">
        <f>'Africa Working'!L134</f>
        <v>0</v>
      </c>
      <c r="M214" s="11">
        <f>'Africa Working'!M134</f>
        <v>49.04941299507702</v>
      </c>
      <c r="N214" s="18">
        <f>'Africa Working'!N134</f>
        <v>0.36761880376187089</v>
      </c>
    </row>
    <row r="215" spans="1:14" x14ac:dyDescent="0.45">
      <c r="A215" s="19" t="s">
        <v>134</v>
      </c>
      <c r="B215" s="19">
        <v>2037</v>
      </c>
      <c r="C215" s="12">
        <f>'Africa Working'!C135</f>
        <v>53.697551532670239</v>
      </c>
      <c r="D215" s="13">
        <f>'Africa Working'!D135</f>
        <v>0</v>
      </c>
      <c r="E215" s="13">
        <f>'Africa Working'!E135</f>
        <v>0</v>
      </c>
      <c r="F215" s="13">
        <f>'Africa Working'!F135</f>
        <v>0</v>
      </c>
      <c r="G215" s="14">
        <f>'Africa Working'!G135</f>
        <v>0</v>
      </c>
      <c r="H215" s="15">
        <f>'Africa Working'!H135</f>
        <v>53.697551532670239</v>
      </c>
      <c r="I215" s="13">
        <f>'Africa Working'!I135</f>
        <v>0</v>
      </c>
      <c r="J215" s="13">
        <f>'Africa Working'!J135</f>
        <v>5.3697551532670244E-2</v>
      </c>
      <c r="K215" s="16">
        <f>'Africa Working'!K135</f>
        <v>0</v>
      </c>
      <c r="L215" s="13">
        <f>'Africa Working'!L135</f>
        <v>0</v>
      </c>
      <c r="M215" s="17">
        <f>'Africa Working'!M135</f>
        <v>53.697551532670239</v>
      </c>
      <c r="N215" s="18">
        <f>'Africa Working'!N135</f>
        <v>0.4024559817130316</v>
      </c>
    </row>
    <row r="216" spans="1:14" x14ac:dyDescent="0.45">
      <c r="A216" s="5" t="s">
        <v>134</v>
      </c>
      <c r="B216" s="5">
        <v>2038</v>
      </c>
      <c r="C216" s="6">
        <f>'Africa Working'!C136</f>
        <v>58.428790987417337</v>
      </c>
      <c r="D216" s="7">
        <f>'Africa Working'!D136</f>
        <v>0</v>
      </c>
      <c r="E216" s="7">
        <f>'Africa Working'!E136</f>
        <v>0</v>
      </c>
      <c r="F216" s="7">
        <f>'Africa Working'!F136</f>
        <v>0</v>
      </c>
      <c r="G216" s="8">
        <f>'Africa Working'!G136</f>
        <v>0</v>
      </c>
      <c r="H216" s="9">
        <f>'Africa Working'!H136</f>
        <v>58.428790987417337</v>
      </c>
      <c r="I216" s="7">
        <f>'Africa Working'!I136</f>
        <v>0</v>
      </c>
      <c r="J216" s="7">
        <f>'Africa Working'!J136</f>
        <v>5.8428790987417337E-2</v>
      </c>
      <c r="K216" s="10">
        <f>'Africa Working'!K136</f>
        <v>0</v>
      </c>
      <c r="L216" s="7">
        <f>'Africa Working'!L136</f>
        <v>0</v>
      </c>
      <c r="M216" s="11">
        <f>'Africa Working'!M136</f>
        <v>58.428790987417337</v>
      </c>
      <c r="N216" s="18">
        <f>'Africa Working'!N136</f>
        <v>0.43791598994676234</v>
      </c>
    </row>
    <row r="217" spans="1:14" x14ac:dyDescent="0.45">
      <c r="A217" s="19" t="s">
        <v>134</v>
      </c>
      <c r="B217" s="19">
        <v>2039</v>
      </c>
      <c r="C217" s="12">
        <f>'Africa Working'!C137</f>
        <v>62.94760373098201</v>
      </c>
      <c r="D217" s="13">
        <f>'Africa Working'!D137</f>
        <v>0</v>
      </c>
      <c r="E217" s="13">
        <f>'Africa Working'!E137</f>
        <v>0</v>
      </c>
      <c r="F217" s="13">
        <f>'Africa Working'!F137</f>
        <v>0</v>
      </c>
      <c r="G217" s="14">
        <f>'Africa Working'!G137</f>
        <v>0</v>
      </c>
      <c r="H217" s="15">
        <f>'Africa Working'!H137</f>
        <v>62.94760373098201</v>
      </c>
      <c r="I217" s="13">
        <f>'Africa Working'!I137</f>
        <v>0</v>
      </c>
      <c r="J217" s="13">
        <f>'Africa Working'!J137</f>
        <v>6.2947603730982016E-2</v>
      </c>
      <c r="K217" s="16">
        <f>'Africa Working'!K137</f>
        <v>0</v>
      </c>
      <c r="L217" s="13">
        <f>'Africa Working'!L137</f>
        <v>0</v>
      </c>
      <c r="M217" s="17">
        <f>'Africa Working'!M137</f>
        <v>62.94760373098201</v>
      </c>
      <c r="N217" s="18">
        <f>'Africa Working'!N137</f>
        <v>0.47178388833282203</v>
      </c>
    </row>
    <row r="218" spans="1:14" x14ac:dyDescent="0.45">
      <c r="A218" s="5" t="s">
        <v>134</v>
      </c>
      <c r="B218" s="5">
        <v>2040</v>
      </c>
      <c r="C218" s="6">
        <f>'Africa Working'!C138</f>
        <v>67.851813701974947</v>
      </c>
      <c r="D218" s="7">
        <f>'Africa Working'!D138</f>
        <v>0</v>
      </c>
      <c r="E218" s="7">
        <f>'Africa Working'!E138</f>
        <v>0</v>
      </c>
      <c r="F218" s="7">
        <f>'Africa Working'!F138</f>
        <v>0</v>
      </c>
      <c r="G218" s="8">
        <f>'Africa Working'!G138</f>
        <v>0</v>
      </c>
      <c r="H218" s="9">
        <f>'Africa Working'!H138</f>
        <v>67.851813701974947</v>
      </c>
      <c r="I218" s="7">
        <f>'Africa Working'!I138</f>
        <v>0</v>
      </c>
      <c r="J218" s="7">
        <f>'Africa Working'!J138</f>
        <v>6.7851813701974947E-2</v>
      </c>
      <c r="K218" s="10">
        <f>'Africa Working'!K138</f>
        <v>0</v>
      </c>
      <c r="L218" s="7">
        <f>'Africa Working'!L138</f>
        <v>0</v>
      </c>
      <c r="M218" s="11">
        <f>'Africa Working'!M138</f>
        <v>67.851813701974947</v>
      </c>
      <c r="N218" s="18">
        <f>'Africa Working'!N138</f>
        <v>0.5085402874994015</v>
      </c>
    </row>
    <row r="219" spans="1:14" x14ac:dyDescent="0.45">
      <c r="A219" s="19" t="s">
        <v>135</v>
      </c>
      <c r="B219" s="19">
        <v>2010</v>
      </c>
      <c r="C219" s="12">
        <f>'Africa Working'!T108</f>
        <v>0.53402037303844996</v>
      </c>
      <c r="D219" s="13">
        <f>'Africa Working'!U108</f>
        <v>13.720597863555339</v>
      </c>
      <c r="E219" s="13">
        <f>'Africa Working'!V108</f>
        <v>1.2419078442754651E-2</v>
      </c>
      <c r="F219" s="13">
        <f>'Africa Working'!W108</f>
        <v>2.4838156885509301E-2</v>
      </c>
      <c r="G219" s="14">
        <f>'Africa Working'!X108</f>
        <v>0</v>
      </c>
      <c r="H219" s="15">
        <f>'Africa Working'!Y108</f>
        <v>14.291875471922053</v>
      </c>
      <c r="I219" s="13">
        <f>'Africa Working'!Z108</f>
        <v>302.09905075138397</v>
      </c>
      <c r="J219" s="13">
        <f>'Africa Working'!AA108</f>
        <v>0</v>
      </c>
      <c r="K219" s="16">
        <f>'Africa Working'!AB108</f>
        <v>316.390926223306</v>
      </c>
      <c r="L219" s="13">
        <f>'Africa Working'!AC108</f>
        <v>0</v>
      </c>
      <c r="M219" s="17">
        <f>'Africa Working'!AD108</f>
        <v>0</v>
      </c>
      <c r="N219" s="18">
        <f>'Africa Working'!AE108</f>
        <v>0</v>
      </c>
    </row>
    <row r="220" spans="1:14" x14ac:dyDescent="0.45">
      <c r="A220" s="5" t="s">
        <v>135</v>
      </c>
      <c r="B220" s="5">
        <v>2011</v>
      </c>
      <c r="C220" s="6">
        <f>'Africa Working'!T109</f>
        <v>0.75507996931948274</v>
      </c>
      <c r="D220" s="7">
        <f>'Africa Working'!U109</f>
        <v>15.59587870841129</v>
      </c>
      <c r="E220" s="7">
        <f>'Africa Working'!V109</f>
        <v>1.4902894131305581E-2</v>
      </c>
      <c r="F220" s="7">
        <f>'Africa Working'!W109</f>
        <v>0.19870525508407441</v>
      </c>
      <c r="G220" s="8">
        <f>'Africa Working'!X109</f>
        <v>0</v>
      </c>
      <c r="H220" s="9">
        <f>'Africa Working'!Y109</f>
        <v>16.564566826946155</v>
      </c>
      <c r="I220" s="7">
        <f>'Africa Working'!Z109</f>
        <v>315.84448677182485</v>
      </c>
      <c r="J220" s="7">
        <f>'Africa Working'!AA109</f>
        <v>0</v>
      </c>
      <c r="K220" s="10">
        <f>'Africa Working'!AB109</f>
        <v>332.40905359877098</v>
      </c>
      <c r="L220" s="7">
        <f>'Africa Working'!AC109</f>
        <v>0</v>
      </c>
      <c r="M220" s="11">
        <f>'Africa Working'!AD109</f>
        <v>0</v>
      </c>
      <c r="N220" s="18">
        <f>'Africa Working'!AE109</f>
        <v>0</v>
      </c>
    </row>
    <row r="221" spans="1:14" x14ac:dyDescent="0.45">
      <c r="A221" s="19" t="s">
        <v>135</v>
      </c>
      <c r="B221" s="19">
        <v>2012</v>
      </c>
      <c r="C221" s="12">
        <f>'Africa Working'!T110</f>
        <v>0.88672220081268205</v>
      </c>
      <c r="D221" s="13">
        <f>'Africa Working'!U110</f>
        <v>15.722553308527388</v>
      </c>
      <c r="E221" s="13">
        <f>'Africa Working'!V110</f>
        <v>2.2354341196958373E-2</v>
      </c>
      <c r="F221" s="13">
        <f>'Africa Working'!W110</f>
        <v>0.30302551400321348</v>
      </c>
      <c r="G221" s="14">
        <f>'Africa Working'!X110</f>
        <v>0</v>
      </c>
      <c r="H221" s="15">
        <f>'Africa Working'!Y110</f>
        <v>16.934655364540241</v>
      </c>
      <c r="I221" s="13">
        <f>'Africa Working'!Z110</f>
        <v>355.93327198503687</v>
      </c>
      <c r="J221" s="13">
        <f>'Africa Working'!AA110</f>
        <v>0</v>
      </c>
      <c r="K221" s="16">
        <f>'Africa Working'!AB110</f>
        <v>372.86792734957709</v>
      </c>
      <c r="L221" s="13">
        <f>'Africa Working'!AC110</f>
        <v>0</v>
      </c>
      <c r="M221" s="17">
        <f>'Africa Working'!AD110</f>
        <v>0</v>
      </c>
      <c r="N221" s="18">
        <f>'Africa Working'!AE110</f>
        <v>0</v>
      </c>
    </row>
    <row r="222" spans="1:14" x14ac:dyDescent="0.45">
      <c r="A222" s="5" t="s">
        <v>135</v>
      </c>
      <c r="B222" s="5">
        <v>2013</v>
      </c>
      <c r="C222" s="6">
        <f>'Africa Working'!T111</f>
        <v>8.6213242549602782</v>
      </c>
      <c r="D222" s="7">
        <f>'Africa Working'!U111</f>
        <v>13.710662600801134</v>
      </c>
      <c r="E222" s="7">
        <f>'Africa Working'!V111</f>
        <v>0.19870525508407441</v>
      </c>
      <c r="F222" s="7">
        <f>'Africa Working'!W111</f>
        <v>0.2980578826261116</v>
      </c>
      <c r="G222" s="8">
        <f>'Africa Working'!X111</f>
        <v>0</v>
      </c>
      <c r="H222" s="9">
        <f>'Africa Working'!Y111</f>
        <v>22.8287499934716</v>
      </c>
      <c r="I222" s="7">
        <f>'Africa Working'!Z111</f>
        <v>354.40820915226658</v>
      </c>
      <c r="J222" s="7">
        <f>'Africa Working'!AA111</f>
        <v>0</v>
      </c>
      <c r="K222" s="10">
        <f>'Africa Working'!AB111</f>
        <v>377.23695914573818</v>
      </c>
      <c r="L222" s="7">
        <f>'Africa Working'!AC111</f>
        <v>0</v>
      </c>
      <c r="M222" s="11">
        <f>'Africa Working'!AD111</f>
        <v>0</v>
      </c>
      <c r="N222" s="18">
        <f>'Africa Working'!AE111</f>
        <v>0</v>
      </c>
    </row>
    <row r="223" spans="1:14" x14ac:dyDescent="0.45">
      <c r="A223" s="19" t="s">
        <v>135</v>
      </c>
      <c r="B223" s="19">
        <v>2014</v>
      </c>
      <c r="C223" s="12">
        <f>'Africa Working'!T112</f>
        <v>76.171175720791368</v>
      </c>
      <c r="D223" s="13">
        <f>'Africa Working'!U112</f>
        <v>18.541684115032695</v>
      </c>
      <c r="E223" s="13">
        <f>'Africa Working'!V112</f>
        <v>4.7192498082467671E-2</v>
      </c>
      <c r="F223" s="13">
        <f>'Africa Working'!W112</f>
        <v>0.27570354142915326</v>
      </c>
      <c r="G223" s="14">
        <f>'Africa Working'!X112</f>
        <v>0</v>
      </c>
      <c r="H223" s="15">
        <f>'Africa Working'!Y112</f>
        <v>95.035755875335681</v>
      </c>
      <c r="I223" s="13">
        <f>'Africa Working'!Z112</f>
        <v>355.28499609032502</v>
      </c>
      <c r="J223" s="13">
        <f>'Africa Working'!AA112</f>
        <v>0</v>
      </c>
      <c r="K223" s="16">
        <f>'Africa Working'!AB112</f>
        <v>450.32075196566069</v>
      </c>
      <c r="L223" s="13">
        <f>'Africa Working'!AC112</f>
        <v>0</v>
      </c>
      <c r="M223" s="17">
        <f>'Africa Working'!AD112</f>
        <v>0</v>
      </c>
      <c r="N223" s="18">
        <f>'Africa Working'!AE112</f>
        <v>0</v>
      </c>
    </row>
    <row r="224" spans="1:14" x14ac:dyDescent="0.45">
      <c r="A224" s="5" t="s">
        <v>135</v>
      </c>
      <c r="B224" s="5">
        <v>2015</v>
      </c>
      <c r="C224" s="6">
        <f>'Africa Working'!T113</f>
        <v>117.10197445242216</v>
      </c>
      <c r="D224" s="7">
        <f>'Africa Working'!U113</f>
        <v>30.66022085947268</v>
      </c>
      <c r="E224" s="7">
        <f>'Africa Working'!V113</f>
        <v>8.4449733410731628E-2</v>
      </c>
      <c r="F224" s="7">
        <f>'Africa Working'!W113</f>
        <v>0.27818735711770415</v>
      </c>
      <c r="G224" s="8">
        <f>'Africa Working'!X113</f>
        <v>0</v>
      </c>
      <c r="H224" s="9">
        <f>'Africa Working'!Y113</f>
        <v>148.12483240242327</v>
      </c>
      <c r="I224" s="7">
        <f>'Africa Working'!Z113</f>
        <v>384.73808252516199</v>
      </c>
      <c r="J224" s="7">
        <f>'Africa Working'!AA113</f>
        <v>0</v>
      </c>
      <c r="K224" s="10">
        <f>'Africa Working'!AB113</f>
        <v>532.86291492758528</v>
      </c>
      <c r="L224" s="7">
        <f>'Africa Working'!AC113</f>
        <v>0</v>
      </c>
      <c r="M224" s="11">
        <f>'Africa Working'!AD113</f>
        <v>0</v>
      </c>
      <c r="N224" s="18">
        <f>'Africa Working'!AE113</f>
        <v>0</v>
      </c>
    </row>
    <row r="225" spans="1:14" x14ac:dyDescent="0.45">
      <c r="A225" s="19" t="s">
        <v>135</v>
      </c>
      <c r="B225" s="19">
        <v>2016</v>
      </c>
      <c r="C225" s="12">
        <f>'Africa Working'!T114</f>
        <v>120.91463153434783</v>
      </c>
      <c r="D225" s="13">
        <f>'Africa Working'!U114</f>
        <v>29.194769603227634</v>
      </c>
      <c r="E225" s="13">
        <f>'Africa Working'!V114</f>
        <v>8.4449733410731628E-2</v>
      </c>
      <c r="F225" s="13">
        <f>'Africa Working'!W114</f>
        <v>0.27818735711770415</v>
      </c>
      <c r="G225" s="14">
        <f>'Africa Working'!X114</f>
        <v>0</v>
      </c>
      <c r="H225" s="15">
        <f>'Africa Working'!Y114</f>
        <v>150.47203822810391</v>
      </c>
      <c r="I225" s="13">
        <f>'Africa Working'!Z114</f>
        <v>404.88182775931</v>
      </c>
      <c r="J225" s="13">
        <f>'Africa Working'!AA114</f>
        <v>0</v>
      </c>
      <c r="K225" s="16">
        <f>'Africa Working'!AB114</f>
        <v>555.35386598741388</v>
      </c>
      <c r="L225" s="13">
        <f>'Africa Working'!AC114</f>
        <v>0</v>
      </c>
      <c r="M225" s="17">
        <f>'Africa Working'!AD114</f>
        <v>0</v>
      </c>
      <c r="N225" s="18">
        <f>'Africa Working'!AE114</f>
        <v>0</v>
      </c>
    </row>
    <row r="226" spans="1:14" x14ac:dyDescent="0.45">
      <c r="A226" s="5" t="s">
        <v>135</v>
      </c>
      <c r="B226" s="5">
        <v>2017</v>
      </c>
      <c r="C226" s="6">
        <f>'Africa Working'!T115</f>
        <v>117.3</v>
      </c>
      <c r="D226" s="7">
        <f>'Africa Working'!U115</f>
        <v>23.049809589752631</v>
      </c>
      <c r="E226" s="7">
        <f>'Africa Working'!V115</f>
        <v>8.9417364787833492E-2</v>
      </c>
      <c r="F226" s="7">
        <f>'Africa Working'!W115</f>
        <v>0.28315498849480603</v>
      </c>
      <c r="G226" s="8">
        <f>'Africa Working'!X115</f>
        <v>0</v>
      </c>
      <c r="H226" s="9">
        <f>'Africa Working'!Y115</f>
        <v>140.72238194303526</v>
      </c>
      <c r="I226" s="7">
        <f>'Africa Working'!Z115</f>
        <v>407.36564344786098</v>
      </c>
      <c r="J226" s="7">
        <f>'Africa Working'!AA115</f>
        <v>0</v>
      </c>
      <c r="K226" s="10">
        <f>'Africa Working'!AB115</f>
        <v>548.08802539089629</v>
      </c>
      <c r="L226" s="7">
        <f>'Africa Working'!AC115</f>
        <v>0</v>
      </c>
      <c r="M226" s="11">
        <f>'Africa Working'!AD115</f>
        <v>0</v>
      </c>
      <c r="N226" s="18">
        <f>'Africa Working'!AE115</f>
        <v>0</v>
      </c>
    </row>
    <row r="227" spans="1:14" x14ac:dyDescent="0.45">
      <c r="A227" s="19" t="s">
        <v>135</v>
      </c>
      <c r="B227" s="19">
        <v>2018</v>
      </c>
      <c r="C227" s="12">
        <f>'Africa Working'!T116</f>
        <v>98</v>
      </c>
      <c r="D227" s="13">
        <f>'Africa Working'!U116</f>
        <v>23</v>
      </c>
      <c r="E227" s="13">
        <f>'Africa Working'!V116</f>
        <v>0.1</v>
      </c>
      <c r="F227" s="13">
        <f>'Africa Working'!W116</f>
        <v>0.3</v>
      </c>
      <c r="G227" s="14">
        <f>'Africa Working'!X116</f>
        <v>0</v>
      </c>
      <c r="H227" s="15">
        <f>'Africa Working'!Y116</f>
        <v>121.39999999999999</v>
      </c>
      <c r="I227" s="13">
        <f>'Africa Working'!Z116</f>
        <v>410</v>
      </c>
      <c r="J227" s="13">
        <f>'Africa Working'!AA116</f>
        <v>0</v>
      </c>
      <c r="K227" s="16">
        <f>'Africa Working'!AB116</f>
        <v>531.4</v>
      </c>
      <c r="L227" s="13">
        <f>'Africa Working'!AC116</f>
        <v>0</v>
      </c>
      <c r="M227" s="17">
        <f>'Africa Working'!AD116</f>
        <v>0</v>
      </c>
      <c r="N227" s="18">
        <f>'Africa Working'!AE116</f>
        <v>0</v>
      </c>
    </row>
    <row r="228" spans="1:14" x14ac:dyDescent="0.45">
      <c r="A228" s="5" t="s">
        <v>135</v>
      </c>
      <c r="B228" s="5">
        <v>2019</v>
      </c>
      <c r="C228" s="6">
        <f>'Africa Working'!T117</f>
        <v>104.67173596657122</v>
      </c>
      <c r="D228" s="7">
        <f>'Africa Working'!U117</f>
        <v>23</v>
      </c>
      <c r="E228" s="7">
        <f>'Africa Working'!V117</f>
        <v>0.1</v>
      </c>
      <c r="F228" s="7">
        <f>'Africa Working'!W117</f>
        <v>0.3</v>
      </c>
      <c r="G228" s="8">
        <f>'Africa Working'!X117</f>
        <v>0</v>
      </c>
      <c r="H228" s="9">
        <f>'Africa Working'!Y117</f>
        <v>128.07173596657123</v>
      </c>
      <c r="I228" s="7">
        <f>'Africa Working'!Z117</f>
        <v>387.67104571506246</v>
      </c>
      <c r="J228" s="7">
        <f>'Africa Working'!AA117</f>
        <v>0</v>
      </c>
      <c r="K228" s="10">
        <f>'Africa Working'!AB117</f>
        <v>515.74278168163369</v>
      </c>
      <c r="L228" s="7">
        <f>'Africa Working'!AC117</f>
        <v>0</v>
      </c>
      <c r="M228" s="11">
        <f>'Africa Working'!AD117</f>
        <v>0</v>
      </c>
      <c r="N228" s="18">
        <f>'Africa Working'!AE117</f>
        <v>0</v>
      </c>
    </row>
    <row r="229" spans="1:14" x14ac:dyDescent="0.45">
      <c r="A229" s="19" t="s">
        <v>135</v>
      </c>
      <c r="B229" s="19">
        <v>2020</v>
      </c>
      <c r="C229" s="12">
        <f>'Africa Working'!T118</f>
        <v>152.38938772205691</v>
      </c>
      <c r="D229" s="13">
        <f>'Africa Working'!U118</f>
        <v>23.736000000000001</v>
      </c>
      <c r="E229" s="13">
        <f>'Africa Working'!V118</f>
        <v>0.1</v>
      </c>
      <c r="F229" s="13">
        <f>'Africa Working'!W118</f>
        <v>0.3</v>
      </c>
      <c r="G229" s="14">
        <f>'Africa Working'!X118</f>
        <v>0</v>
      </c>
      <c r="H229" s="15">
        <f>'Africa Working'!Y118</f>
        <v>176.52538772205691</v>
      </c>
      <c r="I229" s="13">
        <f>'Africa Working'!Z118</f>
        <v>366.55814557514645</v>
      </c>
      <c r="J229" s="13">
        <f>'Africa Working'!AA118</f>
        <v>0</v>
      </c>
      <c r="K229" s="16">
        <f>'Africa Working'!AB118</f>
        <v>543.0835332972033</v>
      </c>
      <c r="L229" s="13">
        <f>'Africa Working'!AC118</f>
        <v>0</v>
      </c>
      <c r="M229" s="17">
        <f>'Africa Working'!AD118</f>
        <v>0</v>
      </c>
      <c r="N229" s="18">
        <f>'Africa Working'!AE118</f>
        <v>0</v>
      </c>
    </row>
    <row r="230" spans="1:14" x14ac:dyDescent="0.45">
      <c r="A230" s="5" t="s">
        <v>135</v>
      </c>
      <c r="B230" s="5">
        <v>2021</v>
      </c>
      <c r="C230" s="6">
        <f>'Africa Working'!T119</f>
        <v>182.85974687650614</v>
      </c>
      <c r="D230" s="7">
        <f>'Africa Working'!U119</f>
        <v>24.495552</v>
      </c>
      <c r="E230" s="7">
        <f>'Africa Working'!V119</f>
        <v>0.1</v>
      </c>
      <c r="F230" s="7">
        <f>'Africa Working'!W119</f>
        <v>0.3</v>
      </c>
      <c r="G230" s="8">
        <f>'Africa Working'!X119</f>
        <v>0</v>
      </c>
      <c r="H230" s="9">
        <f>'Africa Working'!Y119</f>
        <v>207.75529887650615</v>
      </c>
      <c r="I230" s="7">
        <f>'Africa Working'!Z119</f>
        <v>346.59507222071005</v>
      </c>
      <c r="J230" s="7">
        <f>'Africa Working'!AA119</f>
        <v>0</v>
      </c>
      <c r="K230" s="10">
        <f>'Africa Working'!AB119</f>
        <v>536.35037109721623</v>
      </c>
      <c r="L230" s="7">
        <f>'Africa Working'!AC119</f>
        <v>0</v>
      </c>
      <c r="M230" s="11">
        <f>'Africa Working'!AD119</f>
        <v>18</v>
      </c>
      <c r="N230" s="18">
        <f>'Africa Working'!AE119</f>
        <v>0.13490759753593429</v>
      </c>
    </row>
    <row r="231" spans="1:14" x14ac:dyDescent="0.45">
      <c r="A231" s="19" t="s">
        <v>135</v>
      </c>
      <c r="B231" s="19">
        <v>2022</v>
      </c>
      <c r="C231" s="12">
        <f>'Africa Working'!T120</f>
        <v>211.79535807273771</v>
      </c>
      <c r="D231" s="13">
        <f>'Africa Working'!U120</f>
        <v>25.279409663999999</v>
      </c>
      <c r="E231" s="13">
        <f>'Africa Working'!V120</f>
        <v>0.1</v>
      </c>
      <c r="F231" s="13">
        <f>'Africa Working'!W120</f>
        <v>0.3</v>
      </c>
      <c r="G231" s="14">
        <f>'Africa Working'!X120</f>
        <v>0</v>
      </c>
      <c r="H231" s="15">
        <f>'Africa Working'!Y120</f>
        <v>237.47476773673773</v>
      </c>
      <c r="I231" s="13">
        <f>'Africa Working'!Z120</f>
        <v>327.71920509143968</v>
      </c>
      <c r="J231" s="13">
        <f>'Africa Working'!AA120</f>
        <v>0</v>
      </c>
      <c r="K231" s="16">
        <f>'Africa Working'!AB120</f>
        <v>515.19397282817738</v>
      </c>
      <c r="L231" s="13">
        <f>'Africa Working'!AC120</f>
        <v>0</v>
      </c>
      <c r="M231" s="17">
        <f>'Africa Working'!AD120</f>
        <v>50</v>
      </c>
      <c r="N231" s="18">
        <f>'Africa Working'!AE120</f>
        <v>0.37474332648870634</v>
      </c>
    </row>
    <row r="232" spans="1:14" x14ac:dyDescent="0.45">
      <c r="A232" s="5" t="s">
        <v>135</v>
      </c>
      <c r="B232" s="5">
        <v>2023</v>
      </c>
      <c r="C232" s="6">
        <f>'Africa Working'!T121</f>
        <v>283.17100342779923</v>
      </c>
      <c r="D232" s="7">
        <f>'Africa Working'!U121</f>
        <v>26.088350773247999</v>
      </c>
      <c r="E232" s="7">
        <f>'Africa Working'!V121</f>
        <v>0.1</v>
      </c>
      <c r="F232" s="7">
        <f>'Africa Working'!W121</f>
        <v>0.3</v>
      </c>
      <c r="G232" s="8">
        <f>'Africa Working'!X121</f>
        <v>22.095123287671232</v>
      </c>
      <c r="H232" s="9">
        <f>'Africa Working'!Y121</f>
        <v>331.75447748871852</v>
      </c>
      <c r="I232" s="7">
        <f>'Africa Working'!Z121</f>
        <v>309.87133399684745</v>
      </c>
      <c r="J232" s="7">
        <f>'Africa Working'!AA121</f>
        <v>276.18904109589039</v>
      </c>
      <c r="K232" s="10">
        <f>'Africa Working'!AB121</f>
        <v>573.62581148556592</v>
      </c>
      <c r="L232" s="7">
        <f>'Africa Working'!AC121</f>
        <v>0</v>
      </c>
      <c r="M232" s="11">
        <f>'Africa Working'!AD121</f>
        <v>68</v>
      </c>
      <c r="N232" s="18">
        <f>'Africa Working'!AE121</f>
        <v>0.50965092402464063</v>
      </c>
    </row>
    <row r="233" spans="1:14" x14ac:dyDescent="0.45">
      <c r="A233" s="19" t="s">
        <v>135</v>
      </c>
      <c r="B233" s="19">
        <v>2024</v>
      </c>
      <c r="C233" s="12">
        <f>'Africa Working'!T122</f>
        <v>379.5345757642325</v>
      </c>
      <c r="D233" s="13">
        <f>'Africa Working'!U122</f>
        <v>26.923177997991935</v>
      </c>
      <c r="E233" s="13">
        <f>'Africa Working'!V122</f>
        <v>0.2</v>
      </c>
      <c r="F233" s="13">
        <f>'Africa Working'!W122</f>
        <v>0.3</v>
      </c>
      <c r="G233" s="14">
        <f>'Africa Working'!X122</f>
        <v>32.662356164383567</v>
      </c>
      <c r="H233" s="15">
        <f>'Africa Working'!Y122</f>
        <v>439.62010992660805</v>
      </c>
      <c r="I233" s="13">
        <f>'Africa Working'!Z122</f>
        <v>292.99547338458353</v>
      </c>
      <c r="J233" s="13">
        <f>'Africa Working'!AA122</f>
        <v>408.2794520547946</v>
      </c>
      <c r="K233" s="16">
        <f>'Africa Working'!AB122</f>
        <v>643.61558331119159</v>
      </c>
      <c r="L233" s="13">
        <f>'Africa Working'!AC122</f>
        <v>0</v>
      </c>
      <c r="M233" s="17">
        <f>'Africa Working'!AD122</f>
        <v>89</v>
      </c>
      <c r="N233" s="18">
        <f>'Africa Working'!AE122</f>
        <v>0.66704312114989728</v>
      </c>
    </row>
    <row r="234" spans="1:14" x14ac:dyDescent="0.45">
      <c r="A234" s="5" t="s">
        <v>135</v>
      </c>
      <c r="B234" s="5">
        <v>2025</v>
      </c>
      <c r="C234" s="6">
        <f>'Africa Working'!T123</f>
        <v>433.43922780401749</v>
      </c>
      <c r="D234" s="7">
        <f>'Africa Working'!U123</f>
        <v>27.784719693927677</v>
      </c>
      <c r="E234" s="7">
        <f>'Africa Working'!V123</f>
        <v>0.4</v>
      </c>
      <c r="F234" s="7">
        <f>'Africa Working'!W123</f>
        <v>0.3</v>
      </c>
      <c r="G234" s="8">
        <f>'Africa Working'!X123</f>
        <v>69.274082191780835</v>
      </c>
      <c r="H234" s="9">
        <f>'Africa Working'!Y123</f>
        <v>531.19802968972601</v>
      </c>
      <c r="I234" s="7">
        <f>'Africa Working'!Z123</f>
        <v>277.0386867238567</v>
      </c>
      <c r="J234" s="7">
        <f>'Africa Working'!AA123</f>
        <v>865.92602739726044</v>
      </c>
      <c r="K234" s="10">
        <f>'Africa Working'!AB123</f>
        <v>697.23671641358271</v>
      </c>
      <c r="L234" s="7">
        <f>'Africa Working'!AC123</f>
        <v>0</v>
      </c>
      <c r="M234" s="11">
        <f>'Africa Working'!AD123</f>
        <v>111</v>
      </c>
      <c r="N234" s="18">
        <f>'Africa Working'!AE123</f>
        <v>0.83193018480492809</v>
      </c>
    </row>
    <row r="235" spans="1:14" x14ac:dyDescent="0.45">
      <c r="A235" s="19" t="s">
        <v>135</v>
      </c>
      <c r="B235" s="19">
        <v>2026</v>
      </c>
      <c r="C235" s="12">
        <f>'Africa Working'!T124</f>
        <v>492.49415481751339</v>
      </c>
      <c r="D235" s="13">
        <f>'Africa Working'!U124</f>
        <v>28.673830724133364</v>
      </c>
      <c r="E235" s="13">
        <f>'Africa Working'!V124</f>
        <v>0.52</v>
      </c>
      <c r="F235" s="13">
        <f>'Africa Working'!W124</f>
        <v>0.3</v>
      </c>
      <c r="G235" s="14">
        <f>'Africa Working'!X124</f>
        <v>284.56810958904111</v>
      </c>
      <c r="H235" s="15">
        <f>'Africa Working'!Y124</f>
        <v>806.55609513068782</v>
      </c>
      <c r="I235" s="13">
        <f>'Africa Working'!Z124</f>
        <v>261.95092045308564</v>
      </c>
      <c r="J235" s="13">
        <f>'Africa Working'!AA124</f>
        <v>3557.1013698630136</v>
      </c>
      <c r="K235" s="16">
        <f>'Africa Working'!AB124</f>
        <v>948.50701558377341</v>
      </c>
      <c r="L235" s="13">
        <f>'Africa Working'!AC124</f>
        <v>0</v>
      </c>
      <c r="M235" s="17">
        <f>'Africa Working'!AD124</f>
        <v>120</v>
      </c>
      <c r="N235" s="18">
        <f>'Africa Working'!AE124</f>
        <v>0.89938398357289517</v>
      </c>
    </row>
    <row r="236" spans="1:14" x14ac:dyDescent="0.45">
      <c r="A236" s="5" t="s">
        <v>135</v>
      </c>
      <c r="B236" s="5">
        <v>2027</v>
      </c>
      <c r="C236" s="6">
        <f>'Africa Working'!T125</f>
        <v>556.15820518716635</v>
      </c>
      <c r="D236" s="7">
        <f>'Africa Working'!U125</f>
        <v>29.591393307305633</v>
      </c>
      <c r="E236" s="7">
        <f>'Africa Working'!V125</f>
        <v>0.65</v>
      </c>
      <c r="F236" s="7">
        <f>'Africa Working'!W125</f>
        <v>0.3</v>
      </c>
      <c r="G236" s="8">
        <f>'Africa Working'!X125</f>
        <v>334.52230136986299</v>
      </c>
      <c r="H236" s="9">
        <f>'Africa Working'!Y125</f>
        <v>921.221899864335</v>
      </c>
      <c r="I236" s="7">
        <f>'Africa Working'!Z125</f>
        <v>247.68484697090454</v>
      </c>
      <c r="J236" s="7">
        <f>'Africa Working'!AA125</f>
        <v>4181.5287671232873</v>
      </c>
      <c r="K236" s="10">
        <f>'Africa Working'!AB125</f>
        <v>1038.9067468352396</v>
      </c>
      <c r="L236" s="7">
        <f>'Africa Working'!AC125</f>
        <v>0</v>
      </c>
      <c r="M236" s="11">
        <f>'Africa Working'!AD125</f>
        <v>130</v>
      </c>
      <c r="N236" s="18">
        <f>'Africa Working'!AE125</f>
        <v>0.97433264887063653</v>
      </c>
    </row>
    <row r="237" spans="1:14" x14ac:dyDescent="0.45">
      <c r="A237" s="19" t="s">
        <v>135</v>
      </c>
      <c r="B237" s="19">
        <v>2028</v>
      </c>
      <c r="C237" s="12">
        <f>'Africa Working'!T126</f>
        <v>619.15674367191252</v>
      </c>
      <c r="D237" s="13">
        <f>'Africa Working'!U126</f>
        <v>30.538317893139414</v>
      </c>
      <c r="E237" s="13">
        <f>'Africa Working'!V126</f>
        <v>0.75</v>
      </c>
      <c r="F237" s="13">
        <f>'Africa Working'!W126</f>
        <v>0.3</v>
      </c>
      <c r="G237" s="14">
        <f>'Africa Working'!X126</f>
        <v>334.52230136986299</v>
      </c>
      <c r="H237" s="15">
        <f>'Africa Working'!Y126</f>
        <v>985.2673629349149</v>
      </c>
      <c r="I237" s="13">
        <f>'Africa Working'!Z126</f>
        <v>234.19571617801412</v>
      </c>
      <c r="J237" s="13">
        <f>'Africa Working'!AA126</f>
        <v>4181.5287671232873</v>
      </c>
      <c r="K237" s="16">
        <f>'Africa Working'!AB126</f>
        <v>1079.4630791129291</v>
      </c>
      <c r="L237" s="13">
        <f>'Africa Working'!AC126</f>
        <v>0</v>
      </c>
      <c r="M237" s="17">
        <f>'Africa Working'!AD126</f>
        <v>140</v>
      </c>
      <c r="N237" s="18">
        <f>'Africa Working'!AE126</f>
        <v>1.0492813141683777</v>
      </c>
    </row>
    <row r="238" spans="1:14" x14ac:dyDescent="0.45">
      <c r="A238" s="5" t="s">
        <v>135</v>
      </c>
      <c r="B238" s="5">
        <v>2029</v>
      </c>
      <c r="C238" s="6">
        <f>'Africa Working'!T127</f>
        <v>686.69521890185354</v>
      </c>
      <c r="D238" s="7">
        <f>'Africa Working'!U127</f>
        <v>31.515544065719876</v>
      </c>
      <c r="E238" s="7">
        <f>'Africa Working'!V127</f>
        <v>0.87</v>
      </c>
      <c r="F238" s="7">
        <f>'Africa Working'!W127</f>
        <v>0.3</v>
      </c>
      <c r="G238" s="8">
        <f>'Africa Working'!X127</f>
        <v>334.52230136986299</v>
      </c>
      <c r="H238" s="9">
        <f>'Africa Working'!Y127</f>
        <v>1053.9030643374363</v>
      </c>
      <c r="I238" s="7">
        <f>'Africa Working'!Z127</f>
        <v>221.44121510419197</v>
      </c>
      <c r="J238" s="7">
        <f>'Africa Working'!AA127</f>
        <v>4181.5287671232873</v>
      </c>
      <c r="K238" s="10">
        <f>'Africa Working'!AB127</f>
        <v>1125.3442794416283</v>
      </c>
      <c r="L238" s="7">
        <f>'Africa Working'!AC127</f>
        <v>0</v>
      </c>
      <c r="M238" s="11">
        <f>'Africa Working'!AD127</f>
        <v>150</v>
      </c>
      <c r="N238" s="18">
        <f>'Africa Working'!AE127</f>
        <v>1.124229979466119</v>
      </c>
    </row>
    <row r="239" spans="1:14" x14ac:dyDescent="0.45">
      <c r="A239" s="19" t="s">
        <v>135</v>
      </c>
      <c r="B239" s="19">
        <v>2030</v>
      </c>
      <c r="C239" s="12">
        <f>'Africa Working'!T128</f>
        <v>759.0776274003008</v>
      </c>
      <c r="D239" s="13">
        <f>'Africa Working'!U128</f>
        <v>32.429494843625747</v>
      </c>
      <c r="E239" s="13">
        <f>'Africa Working'!V128</f>
        <v>1</v>
      </c>
      <c r="F239" s="13">
        <f>'Africa Working'!W128</f>
        <v>0.3</v>
      </c>
      <c r="G239" s="14">
        <f>'Africa Working'!X128</f>
        <v>334.52230136986299</v>
      </c>
      <c r="H239" s="15">
        <f>'Africa Working'!Y128</f>
        <v>1127.3294236137895</v>
      </c>
      <c r="I239" s="13">
        <f>'Africa Working'!Z128</f>
        <v>208.33704141426213</v>
      </c>
      <c r="J239" s="13">
        <f>'Africa Working'!AA128</f>
        <v>4181.5287671232873</v>
      </c>
      <c r="K239" s="16">
        <f>'Africa Working'!AB128</f>
        <v>1185.6664650280516</v>
      </c>
      <c r="L239" s="13">
        <f>'Africa Working'!AC128</f>
        <v>0</v>
      </c>
      <c r="M239" s="17">
        <f>'Africa Working'!AD128</f>
        <v>150</v>
      </c>
      <c r="N239" s="18">
        <f>'Africa Working'!AE128</f>
        <v>1.124229979466119</v>
      </c>
    </row>
    <row r="240" spans="1:14" x14ac:dyDescent="0.45">
      <c r="A240" s="5" t="s">
        <v>135</v>
      </c>
      <c r="B240" s="5">
        <v>2031</v>
      </c>
      <c r="C240" s="6">
        <f>'Africa Working'!T129</f>
        <v>840.70534887519761</v>
      </c>
      <c r="D240" s="7">
        <f>'Africa Working'!U129</f>
        <v>33.36995019409089</v>
      </c>
      <c r="E240" s="7">
        <f>'Africa Working'!V129</f>
        <v>1.1000000000000001</v>
      </c>
      <c r="F240" s="7">
        <f>'Africa Working'!W129</f>
        <v>0.3</v>
      </c>
      <c r="G240" s="8">
        <f>'Africa Working'!X129</f>
        <v>334.52230136986299</v>
      </c>
      <c r="H240" s="9">
        <f>'Africa Working'!Y129</f>
        <v>1209.9976004391515</v>
      </c>
      <c r="I240" s="7">
        <f>'Africa Working'!Z129</f>
        <v>199.16968696459287</v>
      </c>
      <c r="J240" s="7">
        <f>'Africa Working'!AA129</f>
        <v>4181.5287671232873</v>
      </c>
      <c r="K240" s="10">
        <f>'Africa Working'!AB129</f>
        <v>1259.1672874037445</v>
      </c>
      <c r="L240" s="7">
        <f>'Africa Working'!AC129</f>
        <v>0</v>
      </c>
      <c r="M240" s="11">
        <f>'Africa Working'!AD129</f>
        <v>150</v>
      </c>
      <c r="N240" s="18">
        <f>'Africa Working'!AE129</f>
        <v>1.124229979466119</v>
      </c>
    </row>
    <row r="241" spans="1:14" x14ac:dyDescent="0.45">
      <c r="A241" s="19" t="s">
        <v>135</v>
      </c>
      <c r="B241" s="19">
        <v>2032</v>
      </c>
      <c r="C241" s="12">
        <f>'Africa Working'!T130</f>
        <v>914.43524727636282</v>
      </c>
      <c r="D241" s="13">
        <f>'Africa Working'!U130</f>
        <v>34.337678749719522</v>
      </c>
      <c r="E241" s="13">
        <f>'Africa Working'!V130</f>
        <v>1.2</v>
      </c>
      <c r="F241" s="13">
        <f>'Africa Working'!W130</f>
        <v>0.3</v>
      </c>
      <c r="G241" s="14">
        <f>'Africa Working'!X130</f>
        <v>334.52230136986299</v>
      </c>
      <c r="H241" s="15">
        <f>'Africa Working'!Y130</f>
        <v>1284.7952273959454</v>
      </c>
      <c r="I241" s="13">
        <f>'Africa Working'!Z130</f>
        <v>192.3193284873349</v>
      </c>
      <c r="J241" s="13">
        <f>'Africa Working'!AA130</f>
        <v>4181.5287671232873</v>
      </c>
      <c r="K241" s="16">
        <f>'Africa Working'!AB130</f>
        <v>1327.1145558832802</v>
      </c>
      <c r="L241" s="13">
        <f>'Africa Working'!AC130</f>
        <v>0</v>
      </c>
      <c r="M241" s="17">
        <f>'Africa Working'!AD130</f>
        <v>150</v>
      </c>
      <c r="N241" s="18">
        <f>'Africa Working'!AE130</f>
        <v>1.124229979466119</v>
      </c>
    </row>
    <row r="242" spans="1:14" x14ac:dyDescent="0.45">
      <c r="A242" s="5" t="s">
        <v>135</v>
      </c>
      <c r="B242" s="5">
        <v>2033</v>
      </c>
      <c r="C242" s="6">
        <f>'Africa Working'!T131</f>
        <v>991.69773296402411</v>
      </c>
      <c r="D242" s="7">
        <f>'Africa Working'!U131</f>
        <v>35.333471433461384</v>
      </c>
      <c r="E242" s="7">
        <f>'Africa Working'!V131</f>
        <v>1.3</v>
      </c>
      <c r="F242" s="7">
        <f>'Africa Working'!W131</f>
        <v>0.3</v>
      </c>
      <c r="G242" s="8">
        <f>'Africa Working'!X131</f>
        <v>334.52230136986299</v>
      </c>
      <c r="H242" s="9">
        <f>'Africa Working'!Y131</f>
        <v>1363.1535057673484</v>
      </c>
      <c r="I242" s="7">
        <f>'Africa Working'!Z131</f>
        <v>186.63543334558253</v>
      </c>
      <c r="J242" s="7">
        <f>'Africa Working'!AA131</f>
        <v>4181.5287671232873</v>
      </c>
      <c r="K242" s="10">
        <f>'Africa Working'!AB131</f>
        <v>1399.7889391129308</v>
      </c>
      <c r="L242" s="7">
        <f>'Africa Working'!AC131</f>
        <v>0</v>
      </c>
      <c r="M242" s="11">
        <f>'Africa Working'!AD131</f>
        <v>150</v>
      </c>
      <c r="N242" s="18">
        <f>'Africa Working'!AE131</f>
        <v>1.124229979466119</v>
      </c>
    </row>
    <row r="243" spans="1:14" x14ac:dyDescent="0.45">
      <c r="A243" s="19" t="s">
        <v>135</v>
      </c>
      <c r="B243" s="19">
        <v>2034</v>
      </c>
      <c r="C243" s="12">
        <f>'Africa Working'!T132</f>
        <v>1073.5148880232659</v>
      </c>
      <c r="D243" s="13">
        <f>'Africa Working'!U132</f>
        <v>36.35814210503176</v>
      </c>
      <c r="E243" s="13">
        <f>'Africa Working'!V132</f>
        <v>1.4</v>
      </c>
      <c r="F243" s="13">
        <f>'Africa Working'!W132</f>
        <v>0.3</v>
      </c>
      <c r="G243" s="14">
        <f>'Africa Working'!X132</f>
        <v>334.52230136986299</v>
      </c>
      <c r="H243" s="15">
        <f>'Africa Working'!Y132</f>
        <v>1446.0953314981607</v>
      </c>
      <c r="I243" s="13">
        <f>'Africa Working'!Z132</f>
        <v>181.11952269211088</v>
      </c>
      <c r="J243" s="13">
        <f>'Africa Working'!AA132</f>
        <v>4181.5287671232873</v>
      </c>
      <c r="K243" s="16">
        <f>'Africa Working'!AB132</f>
        <v>1477.2148541902716</v>
      </c>
      <c r="L243" s="13">
        <f>'Africa Working'!AC132</f>
        <v>0</v>
      </c>
      <c r="M243" s="17">
        <f>'Africa Working'!AD132</f>
        <v>150</v>
      </c>
      <c r="N243" s="18">
        <f>'Africa Working'!AE132</f>
        <v>1.124229979466119</v>
      </c>
    </row>
    <row r="244" spans="1:14" x14ac:dyDescent="0.45">
      <c r="A244" s="5" t="s">
        <v>135</v>
      </c>
      <c r="B244" s="5">
        <v>2035</v>
      </c>
      <c r="C244" s="6">
        <f>'Africa Working'!T133</f>
        <v>1135.876383048361</v>
      </c>
      <c r="D244" s="7">
        <f>'Africa Working'!U133</f>
        <v>37.412528226077676</v>
      </c>
      <c r="E244" s="7">
        <f>'Africa Working'!V133</f>
        <v>1.5</v>
      </c>
      <c r="F244" s="7">
        <f>'Africa Working'!W133</f>
        <v>0.3</v>
      </c>
      <c r="G244" s="8">
        <f>'Africa Working'!X133</f>
        <v>334.52230136986299</v>
      </c>
      <c r="H244" s="9">
        <f>'Africa Working'!Y133</f>
        <v>1509.6112126443018</v>
      </c>
      <c r="I244" s="7">
        <f>'Africa Working'!Z133</f>
        <v>175.76663183499667</v>
      </c>
      <c r="J244" s="7">
        <f>'Africa Working'!AA133</f>
        <v>4181.5287671232873</v>
      </c>
      <c r="K244" s="10">
        <f>'Africa Working'!AB133</f>
        <v>1535.3778444792983</v>
      </c>
      <c r="L244" s="7">
        <f>'Africa Working'!AC133</f>
        <v>0</v>
      </c>
      <c r="M244" s="11">
        <f>'Africa Working'!AD133</f>
        <v>150</v>
      </c>
      <c r="N244" s="18">
        <f>'Africa Working'!AE133</f>
        <v>1.124229979466119</v>
      </c>
    </row>
    <row r="245" spans="1:14" x14ac:dyDescent="0.45">
      <c r="A245" s="19" t="s">
        <v>135</v>
      </c>
      <c r="B245" s="19">
        <v>2036</v>
      </c>
      <c r="C245" s="12">
        <f>'Africa Working'!T134</f>
        <v>1199.7261407605824</v>
      </c>
      <c r="D245" s="13">
        <f>'Africa Working'!U134</f>
        <v>38.385253959955698</v>
      </c>
      <c r="E245" s="13">
        <f>'Africa Working'!V134</f>
        <v>1.6</v>
      </c>
      <c r="F245" s="13">
        <f>'Africa Working'!W134</f>
        <v>0.3</v>
      </c>
      <c r="G245" s="14">
        <f>'Africa Working'!X134</f>
        <v>334.52230136986299</v>
      </c>
      <c r="H245" s="15">
        <f>'Africa Working'!Y134</f>
        <v>1574.533696090401</v>
      </c>
      <c r="I245" s="13">
        <f>'Africa Working'!Z134</f>
        <v>170.57194281113755</v>
      </c>
      <c r="J245" s="13">
        <f>'Africa Working'!AA134</f>
        <v>4181.5287671232873</v>
      </c>
      <c r="K245" s="16">
        <f>'Africa Working'!AB134</f>
        <v>1595.1056389015384</v>
      </c>
      <c r="L245" s="13">
        <f>'Africa Working'!AC134</f>
        <v>0</v>
      </c>
      <c r="M245" s="17">
        <f>'Africa Working'!AD134</f>
        <v>150</v>
      </c>
      <c r="N245" s="18">
        <f>'Africa Working'!AE134</f>
        <v>1.124229979466119</v>
      </c>
    </row>
    <row r="246" spans="1:14" x14ac:dyDescent="0.45">
      <c r="A246" s="5" t="s">
        <v>135</v>
      </c>
      <c r="B246" s="5">
        <v>2037</v>
      </c>
      <c r="C246" s="6">
        <f>'Africa Working'!T135</f>
        <v>1266.9271496885422</v>
      </c>
      <c r="D246" s="7">
        <f>'Africa Working'!U135</f>
        <v>39.383270562914547</v>
      </c>
      <c r="E246" s="7">
        <f>'Africa Working'!V135</f>
        <v>1.7</v>
      </c>
      <c r="F246" s="7">
        <f>'Africa Working'!W135</f>
        <v>0.3</v>
      </c>
      <c r="G246" s="8">
        <f>'Africa Working'!X135</f>
        <v>334.52230136986299</v>
      </c>
      <c r="H246" s="9">
        <f>'Africa Working'!Y135</f>
        <v>1642.8327216213197</v>
      </c>
      <c r="I246" s="7">
        <f>'Africa Working'!Z135</f>
        <v>165.53078004975998</v>
      </c>
      <c r="J246" s="7">
        <f>'Africa Working'!AA135</f>
        <v>4181.5287671232873</v>
      </c>
      <c r="K246" s="10">
        <f>'Africa Working'!AB135</f>
        <v>1658.3635016710796</v>
      </c>
      <c r="L246" s="7">
        <f>'Africa Working'!AC135</f>
        <v>0</v>
      </c>
      <c r="M246" s="11">
        <f>'Africa Working'!AD135</f>
        <v>150</v>
      </c>
      <c r="N246" s="18">
        <f>'Africa Working'!AE135</f>
        <v>1.124229979466119</v>
      </c>
    </row>
    <row r="247" spans="1:14" x14ac:dyDescent="0.45">
      <c r="A247" s="19" t="s">
        <v>135</v>
      </c>
      <c r="B247" s="19">
        <v>2038</v>
      </c>
      <c r="C247" s="12">
        <f>'Africa Working'!T136</f>
        <v>1337.5917141623274</v>
      </c>
      <c r="D247" s="13">
        <f>'Africa Working'!U136</f>
        <v>40.407235597550326</v>
      </c>
      <c r="E247" s="13">
        <f>'Africa Working'!V136</f>
        <v>1.8</v>
      </c>
      <c r="F247" s="13">
        <f>'Africa Working'!W136</f>
        <v>0.3</v>
      </c>
      <c r="G247" s="14">
        <f>'Africa Working'!X136</f>
        <v>334.52230136986299</v>
      </c>
      <c r="H247" s="15">
        <f>'Africa Working'!Y136</f>
        <v>1714.6212511297408</v>
      </c>
      <c r="I247" s="13">
        <f>'Africa Working'!Z136</f>
        <v>160.63860616409008</v>
      </c>
      <c r="J247" s="13">
        <f>'Africa Working'!AA136</f>
        <v>4181.5287671232873</v>
      </c>
      <c r="K247" s="16">
        <f>'Africa Working'!AB136</f>
        <v>1725.2598572938309</v>
      </c>
      <c r="L247" s="13">
        <f>'Africa Working'!AC136</f>
        <v>0</v>
      </c>
      <c r="M247" s="17">
        <f>'Africa Working'!AD136</f>
        <v>150</v>
      </c>
      <c r="N247" s="18">
        <f>'Africa Working'!AE136</f>
        <v>1.124229979466119</v>
      </c>
    </row>
    <row r="248" spans="1:14" x14ac:dyDescent="0.45">
      <c r="A248" s="5" t="s">
        <v>135</v>
      </c>
      <c r="B248" s="5">
        <v>2039</v>
      </c>
      <c r="C248" s="6">
        <f>'Africa Working'!T137</f>
        <v>1411.2516407815049</v>
      </c>
      <c r="D248" s="7">
        <f>'Africa Working'!U137</f>
        <v>41.457823723086634</v>
      </c>
      <c r="E248" s="7">
        <f>'Africa Working'!V137</f>
        <v>1.9</v>
      </c>
      <c r="F248" s="7">
        <f>'Africa Working'!W137</f>
        <v>0.3</v>
      </c>
      <c r="G248" s="8">
        <f>'Africa Working'!X137</f>
        <v>334.52230136986299</v>
      </c>
      <c r="H248" s="9">
        <f>'Africa Working'!Y137</f>
        <v>1789.4317658744546</v>
      </c>
      <c r="I248" s="7">
        <f>'Africa Working'!Z137</f>
        <v>155.89101786739906</v>
      </c>
      <c r="J248" s="7">
        <f>'Africa Working'!AA137</f>
        <v>4181.5287671232873</v>
      </c>
      <c r="K248" s="10">
        <f>'Africa Working'!AB137</f>
        <v>1795.3227837418538</v>
      </c>
      <c r="L248" s="7">
        <f>'Africa Working'!AC137</f>
        <v>0</v>
      </c>
      <c r="M248" s="11">
        <f>'Africa Working'!AD137</f>
        <v>150</v>
      </c>
      <c r="N248" s="18">
        <f>'Africa Working'!AE137</f>
        <v>1.124229979466119</v>
      </c>
    </row>
    <row r="249" spans="1:14" x14ac:dyDescent="0.45">
      <c r="A249" s="19" t="s">
        <v>135</v>
      </c>
      <c r="B249" s="19">
        <v>2040</v>
      </c>
      <c r="C249" s="12">
        <f>'Africa Working'!T138</f>
        <v>1488.0284318275542</v>
      </c>
      <c r="D249" s="13">
        <f>'Africa Working'!U138</f>
        <v>42.535727139886887</v>
      </c>
      <c r="E249" s="13">
        <f>'Africa Working'!V138</f>
        <v>2</v>
      </c>
      <c r="F249" s="13">
        <f>'Africa Working'!W138</f>
        <v>0.3</v>
      </c>
      <c r="G249" s="14">
        <f>'Africa Working'!X138</f>
        <v>334.52230136986299</v>
      </c>
      <c r="H249" s="15">
        <f>'Africa Working'!Y138</f>
        <v>1867.386460337304</v>
      </c>
      <c r="I249" s="13">
        <f>'Africa Working'!Z138</f>
        <v>151.2837420097481</v>
      </c>
      <c r="J249" s="13">
        <f>'Africa Working'!AA138</f>
        <v>4181.5287671232873</v>
      </c>
      <c r="K249" s="16">
        <f>'Africa Working'!AB138</f>
        <v>1868.6702023470521</v>
      </c>
      <c r="L249" s="13">
        <f>'Africa Working'!AC138</f>
        <v>0</v>
      </c>
      <c r="M249" s="17">
        <f>'Africa Working'!AD138</f>
        <v>150</v>
      </c>
      <c r="N249" s="18">
        <f>'Africa Working'!AE138</f>
        <v>0</v>
      </c>
    </row>
    <row r="250" spans="1:14" x14ac:dyDescent="0.45">
      <c r="A250" s="5" t="s">
        <v>136</v>
      </c>
      <c r="B250" s="5">
        <v>2010</v>
      </c>
      <c r="C250" s="6">
        <f>'Africa Working'!AK108</f>
        <v>2.4117850335829534</v>
      </c>
      <c r="D250" s="7">
        <f>'Africa Working'!AL108</f>
        <v>0</v>
      </c>
      <c r="E250" s="7">
        <f>'Africa Working'!AM108</f>
        <v>0</v>
      </c>
      <c r="F250" s="7">
        <f>'Africa Working'!AN108</f>
        <v>0</v>
      </c>
      <c r="G250" s="8">
        <f>'Africa Working'!AO108</f>
        <v>0</v>
      </c>
      <c r="H250" s="9">
        <f>'Africa Working'!AP108</f>
        <v>2.4117850335829534</v>
      </c>
      <c r="I250" s="7">
        <f>'Africa Working'!AQ108</f>
        <v>0</v>
      </c>
      <c r="J250" s="7">
        <f>'Africa Working'!AR108</f>
        <v>0</v>
      </c>
      <c r="K250" s="10">
        <f>'Africa Working'!AS108</f>
        <v>2.4117850335829534</v>
      </c>
      <c r="L250" s="7">
        <f>'Africa Working'!AT108</f>
        <v>0</v>
      </c>
      <c r="M250" s="11">
        <f>'Africa Working'!AU108</f>
        <v>0</v>
      </c>
      <c r="N250" s="18">
        <f>'Africa Working'!AV108</f>
        <v>0</v>
      </c>
    </row>
    <row r="251" spans="1:14" x14ac:dyDescent="0.45">
      <c r="A251" s="19" t="s">
        <v>136</v>
      </c>
      <c r="B251" s="19">
        <v>2011</v>
      </c>
      <c r="C251" s="12">
        <f>'Africa Working'!AK109</f>
        <v>1.8678293977902996</v>
      </c>
      <c r="D251" s="13">
        <f>'Africa Working'!AL109</f>
        <v>0</v>
      </c>
      <c r="E251" s="13">
        <f>'Africa Working'!AM109</f>
        <v>0</v>
      </c>
      <c r="F251" s="13">
        <f>'Africa Working'!AN109</f>
        <v>0</v>
      </c>
      <c r="G251" s="14">
        <f>'Africa Working'!AO109</f>
        <v>0</v>
      </c>
      <c r="H251" s="15">
        <f>'Africa Working'!AP109</f>
        <v>1.8678293977902996</v>
      </c>
      <c r="I251" s="13">
        <f>'Africa Working'!AQ109</f>
        <v>0</v>
      </c>
      <c r="J251" s="13">
        <f>'Africa Working'!AR109</f>
        <v>0</v>
      </c>
      <c r="K251" s="16">
        <f>'Africa Working'!AS109</f>
        <v>1.8678293977902996</v>
      </c>
      <c r="L251" s="13">
        <f>'Africa Working'!AT109</f>
        <v>0</v>
      </c>
      <c r="M251" s="17">
        <f>'Africa Working'!AU109</f>
        <v>0</v>
      </c>
      <c r="N251" s="18">
        <f>'Africa Working'!AV109</f>
        <v>0</v>
      </c>
    </row>
    <row r="252" spans="1:14" x14ac:dyDescent="0.45">
      <c r="A252" s="5" t="s">
        <v>136</v>
      </c>
      <c r="B252" s="5">
        <v>2012</v>
      </c>
      <c r="C252" s="6">
        <f>'Africa Working'!AK110</f>
        <v>2.6899723907006572</v>
      </c>
      <c r="D252" s="7">
        <f>'Africa Working'!AL110</f>
        <v>0</v>
      </c>
      <c r="E252" s="7">
        <f>'Africa Working'!AM110</f>
        <v>0</v>
      </c>
      <c r="F252" s="7">
        <f>'Africa Working'!AN110</f>
        <v>0</v>
      </c>
      <c r="G252" s="8">
        <f>'Africa Working'!AO110</f>
        <v>0</v>
      </c>
      <c r="H252" s="9">
        <f>'Africa Working'!AP110</f>
        <v>2.6899723907006572</v>
      </c>
      <c r="I252" s="7">
        <f>'Africa Working'!AQ110</f>
        <v>0</v>
      </c>
      <c r="J252" s="7">
        <f>'Africa Working'!AR110</f>
        <v>0</v>
      </c>
      <c r="K252" s="10">
        <f>'Africa Working'!AS110</f>
        <v>2.6899723907006572</v>
      </c>
      <c r="L252" s="7">
        <f>'Africa Working'!AT110</f>
        <v>0</v>
      </c>
      <c r="M252" s="11">
        <f>'Africa Working'!AU110</f>
        <v>0</v>
      </c>
      <c r="N252" s="18">
        <f>'Africa Working'!AV110</f>
        <v>0</v>
      </c>
    </row>
    <row r="253" spans="1:14" x14ac:dyDescent="0.45">
      <c r="A253" s="19" t="s">
        <v>136</v>
      </c>
      <c r="B253" s="19">
        <v>2013</v>
      </c>
      <c r="C253" s="12">
        <f>'Africa Working'!AK111</f>
        <v>3.772916030908863</v>
      </c>
      <c r="D253" s="13">
        <f>'Africa Working'!AL111</f>
        <v>0</v>
      </c>
      <c r="E253" s="13">
        <f>'Africa Working'!AM111</f>
        <v>0</v>
      </c>
      <c r="F253" s="13">
        <f>'Africa Working'!AN111</f>
        <v>0</v>
      </c>
      <c r="G253" s="14">
        <f>'Africa Working'!AO111</f>
        <v>0</v>
      </c>
      <c r="H253" s="15">
        <f>'Africa Working'!AP111</f>
        <v>3.772916030908863</v>
      </c>
      <c r="I253" s="13">
        <f>'Africa Working'!AQ111</f>
        <v>0</v>
      </c>
      <c r="J253" s="13">
        <f>'Africa Working'!AR111</f>
        <v>0</v>
      </c>
      <c r="K253" s="16">
        <f>'Africa Working'!AS111</f>
        <v>3.772916030908863</v>
      </c>
      <c r="L253" s="13">
        <f>'Africa Working'!AT111</f>
        <v>0</v>
      </c>
      <c r="M253" s="17">
        <f>'Africa Working'!AU111</f>
        <v>0</v>
      </c>
      <c r="N253" s="18">
        <f>'Africa Working'!AV111</f>
        <v>0</v>
      </c>
    </row>
    <row r="254" spans="1:14" x14ac:dyDescent="0.45">
      <c r="A254" s="5" t="s">
        <v>136</v>
      </c>
      <c r="B254" s="5">
        <v>2014</v>
      </c>
      <c r="C254" s="6">
        <f>'Africa Working'!AK112</f>
        <v>3.6412737994156634</v>
      </c>
      <c r="D254" s="7">
        <f>'Africa Working'!AL112</f>
        <v>0</v>
      </c>
      <c r="E254" s="7">
        <f>'Africa Working'!AM112</f>
        <v>0</v>
      </c>
      <c r="F254" s="7">
        <f>'Africa Working'!AN112</f>
        <v>0</v>
      </c>
      <c r="G254" s="8">
        <f>'Africa Working'!AO112</f>
        <v>0</v>
      </c>
      <c r="H254" s="9">
        <f>'Africa Working'!AP112</f>
        <v>3.6412737994156634</v>
      </c>
      <c r="I254" s="7">
        <f>'Africa Working'!AQ112</f>
        <v>0</v>
      </c>
      <c r="J254" s="7">
        <f>'Africa Working'!AR112</f>
        <v>0</v>
      </c>
      <c r="K254" s="10">
        <f>'Africa Working'!AS112</f>
        <v>3.6412737994156634</v>
      </c>
      <c r="L254" s="7">
        <f>'Africa Working'!AT112</f>
        <v>0</v>
      </c>
      <c r="M254" s="11">
        <f>'Africa Working'!AU112</f>
        <v>0</v>
      </c>
      <c r="N254" s="18">
        <f>'Africa Working'!AV112</f>
        <v>0</v>
      </c>
    </row>
    <row r="255" spans="1:14" x14ac:dyDescent="0.45">
      <c r="A255" s="19" t="s">
        <v>136</v>
      </c>
      <c r="B255" s="19">
        <v>2015</v>
      </c>
      <c r="C255" s="12">
        <f>'Africa Working'!AK113</f>
        <v>2.3496896413691801</v>
      </c>
      <c r="D255" s="13">
        <f>'Africa Working'!AL113</f>
        <v>0</v>
      </c>
      <c r="E255" s="13">
        <f>'Africa Working'!AM113</f>
        <v>0</v>
      </c>
      <c r="F255" s="13">
        <f>'Africa Working'!AN113</f>
        <v>0</v>
      </c>
      <c r="G255" s="14">
        <f>'Africa Working'!AO113</f>
        <v>0</v>
      </c>
      <c r="H255" s="15">
        <f>'Africa Working'!AP113</f>
        <v>2.3496896413691801</v>
      </c>
      <c r="I255" s="13">
        <f>'Africa Working'!AQ113</f>
        <v>0</v>
      </c>
      <c r="J255" s="13">
        <f>'Africa Working'!AR113</f>
        <v>0</v>
      </c>
      <c r="K255" s="16">
        <f>'Africa Working'!AS113</f>
        <v>2.3496896413691801</v>
      </c>
      <c r="L255" s="13">
        <f>'Africa Working'!AT113</f>
        <v>0</v>
      </c>
      <c r="M255" s="17">
        <f>'Africa Working'!AU113</f>
        <v>0</v>
      </c>
      <c r="N255" s="18">
        <f>'Africa Working'!AV113</f>
        <v>0</v>
      </c>
    </row>
    <row r="256" spans="1:14" x14ac:dyDescent="0.45">
      <c r="A256" s="5" t="s">
        <v>136</v>
      </c>
      <c r="B256" s="5">
        <v>2016</v>
      </c>
      <c r="C256" s="6">
        <f>'Africa Working'!AK114</f>
        <v>2.1807901745477167</v>
      </c>
      <c r="D256" s="7">
        <f>'Africa Working'!AL114</f>
        <v>0</v>
      </c>
      <c r="E256" s="7">
        <f>'Africa Working'!AM114</f>
        <v>0</v>
      </c>
      <c r="F256" s="7">
        <f>'Africa Working'!AN114</f>
        <v>0</v>
      </c>
      <c r="G256" s="8">
        <f>'Africa Working'!AO114</f>
        <v>0</v>
      </c>
      <c r="H256" s="9">
        <f>'Africa Working'!AP114</f>
        <v>2.1807901745477167</v>
      </c>
      <c r="I256" s="7">
        <f>'Africa Working'!AQ114</f>
        <v>0</v>
      </c>
      <c r="J256" s="7">
        <f>'Africa Working'!AR114</f>
        <v>0</v>
      </c>
      <c r="K256" s="10">
        <f>'Africa Working'!AS114</f>
        <v>2.1807901745477167</v>
      </c>
      <c r="L256" s="7">
        <f>'Africa Working'!AT114</f>
        <v>0</v>
      </c>
      <c r="M256" s="11">
        <f>'Africa Working'!AU114</f>
        <v>0</v>
      </c>
      <c r="N256" s="18">
        <f>'Africa Working'!AV114</f>
        <v>0</v>
      </c>
    </row>
    <row r="257" spans="1:14" x14ac:dyDescent="0.45">
      <c r="A257" s="19" t="s">
        <v>136</v>
      </c>
      <c r="B257" s="19">
        <v>2017</v>
      </c>
      <c r="C257" s="12">
        <f>'Africa Working'!AK115</f>
        <v>2.3372705629264252</v>
      </c>
      <c r="D257" s="13">
        <f>'Africa Working'!AL115</f>
        <v>0</v>
      </c>
      <c r="E257" s="13">
        <f>'Africa Working'!AM115</f>
        <v>0</v>
      </c>
      <c r="F257" s="13">
        <f>'Africa Working'!AN115</f>
        <v>0</v>
      </c>
      <c r="G257" s="14">
        <f>'Africa Working'!AO115</f>
        <v>0</v>
      </c>
      <c r="H257" s="15">
        <f>'Africa Working'!AP115</f>
        <v>2.3372705629264252</v>
      </c>
      <c r="I257" s="13">
        <f>'Africa Working'!AQ115</f>
        <v>0</v>
      </c>
      <c r="J257" s="13">
        <f>'Africa Working'!AR115</f>
        <v>0</v>
      </c>
      <c r="K257" s="16">
        <f>'Africa Working'!AS115</f>
        <v>2.3372705629264252</v>
      </c>
      <c r="L257" s="13">
        <f>'Africa Working'!AT115</f>
        <v>0</v>
      </c>
      <c r="M257" s="17">
        <f>'Africa Working'!AU115</f>
        <v>0</v>
      </c>
      <c r="N257" s="18">
        <f>'Africa Working'!AV115</f>
        <v>0</v>
      </c>
    </row>
    <row r="258" spans="1:14" x14ac:dyDescent="0.45">
      <c r="A258" s="5" t="s">
        <v>136</v>
      </c>
      <c r="B258" s="5">
        <v>2018</v>
      </c>
      <c r="C258" s="6">
        <f>'Africa Working'!AK116</f>
        <v>0</v>
      </c>
      <c r="D258" s="7">
        <f>'Africa Working'!AL116</f>
        <v>0</v>
      </c>
      <c r="E258" s="7">
        <f>'Africa Working'!AM116</f>
        <v>0</v>
      </c>
      <c r="F258" s="7">
        <f>'Africa Working'!AN116</f>
        <v>0</v>
      </c>
      <c r="G258" s="8">
        <f>'Africa Working'!AO116</f>
        <v>0</v>
      </c>
      <c r="H258" s="9">
        <f>'Africa Working'!AP116</f>
        <v>0</v>
      </c>
      <c r="I258" s="7">
        <f>'Africa Working'!AQ116</f>
        <v>0</v>
      </c>
      <c r="J258" s="7">
        <f>'Africa Working'!AR116</f>
        <v>0</v>
      </c>
      <c r="K258" s="10">
        <f>'Africa Working'!AS116</f>
        <v>0</v>
      </c>
      <c r="L258" s="7">
        <f>'Africa Working'!AT116</f>
        <v>0</v>
      </c>
      <c r="M258" s="11">
        <f>'Africa Working'!AU116</f>
        <v>0</v>
      </c>
      <c r="N258" s="18">
        <f>'Africa Working'!AV116</f>
        <v>0</v>
      </c>
    </row>
    <row r="259" spans="1:14" x14ac:dyDescent="0.45">
      <c r="A259" s="19" t="s">
        <v>136</v>
      </c>
      <c r="B259" s="19">
        <v>2019</v>
      </c>
      <c r="C259" s="12">
        <f>'Africa Working'!AK117</f>
        <v>0</v>
      </c>
      <c r="D259" s="13">
        <f>'Africa Working'!AL117</f>
        <v>0</v>
      </c>
      <c r="E259" s="13">
        <f>'Africa Working'!AM117</f>
        <v>0</v>
      </c>
      <c r="F259" s="13">
        <f>'Africa Working'!AN117</f>
        <v>0</v>
      </c>
      <c r="G259" s="14">
        <f>'Africa Working'!AO117</f>
        <v>0</v>
      </c>
      <c r="H259" s="15">
        <f>'Africa Working'!AP117</f>
        <v>0</v>
      </c>
      <c r="I259" s="13">
        <f>'Africa Working'!AQ117</f>
        <v>0</v>
      </c>
      <c r="J259" s="13">
        <f>'Africa Working'!AR117</f>
        <v>0</v>
      </c>
      <c r="K259" s="16">
        <f>'Africa Working'!AS117</f>
        <v>0</v>
      </c>
      <c r="L259" s="13">
        <f>'Africa Working'!AT117</f>
        <v>0</v>
      </c>
      <c r="M259" s="17">
        <f>'Africa Working'!AU117</f>
        <v>0</v>
      </c>
      <c r="N259" s="18">
        <f>'Africa Working'!AV117</f>
        <v>0</v>
      </c>
    </row>
    <row r="260" spans="1:14" x14ac:dyDescent="0.45">
      <c r="A260" s="5" t="s">
        <v>136</v>
      </c>
      <c r="B260" s="5">
        <v>2020</v>
      </c>
      <c r="C260" s="6">
        <f>'Africa Working'!AK118</f>
        <v>0</v>
      </c>
      <c r="D260" s="7">
        <f>'Africa Working'!AL118</f>
        <v>0</v>
      </c>
      <c r="E260" s="7">
        <f>'Africa Working'!AM118</f>
        <v>0</v>
      </c>
      <c r="F260" s="7">
        <f>'Africa Working'!AN118</f>
        <v>0</v>
      </c>
      <c r="G260" s="8">
        <f>'Africa Working'!AO118</f>
        <v>0</v>
      </c>
      <c r="H260" s="9">
        <f>'Africa Working'!AP118</f>
        <v>0</v>
      </c>
      <c r="I260" s="7">
        <f>'Africa Working'!AQ118</f>
        <v>0</v>
      </c>
      <c r="J260" s="7">
        <f>'Africa Working'!AR118</f>
        <v>0</v>
      </c>
      <c r="K260" s="10">
        <f>'Africa Working'!AS118</f>
        <v>0</v>
      </c>
      <c r="L260" s="7">
        <f>'Africa Working'!AT118</f>
        <v>0</v>
      </c>
      <c r="M260" s="11">
        <f>'Africa Working'!AU118</f>
        <v>0</v>
      </c>
      <c r="N260" s="18">
        <f>'Africa Working'!AV118</f>
        <v>0</v>
      </c>
    </row>
    <row r="261" spans="1:14" x14ac:dyDescent="0.45">
      <c r="A261" s="19" t="s">
        <v>136</v>
      </c>
      <c r="B261" s="19">
        <v>2021</v>
      </c>
      <c r="C261" s="12">
        <f>'Africa Working'!AK119</f>
        <v>0</v>
      </c>
      <c r="D261" s="13">
        <f>'Africa Working'!AL119</f>
        <v>0</v>
      </c>
      <c r="E261" s="13">
        <f>'Africa Working'!AM119</f>
        <v>0</v>
      </c>
      <c r="F261" s="13">
        <f>'Africa Working'!AN119</f>
        <v>0</v>
      </c>
      <c r="G261" s="14">
        <f>'Africa Working'!AO119</f>
        <v>0</v>
      </c>
      <c r="H261" s="15">
        <f>'Africa Working'!AP119</f>
        <v>0</v>
      </c>
      <c r="I261" s="13">
        <f>'Africa Working'!AQ119</f>
        <v>0</v>
      </c>
      <c r="J261" s="13">
        <f>'Africa Working'!AR119</f>
        <v>0</v>
      </c>
      <c r="K261" s="16">
        <f>'Africa Working'!AS119</f>
        <v>0</v>
      </c>
      <c r="L261" s="13">
        <f>'Africa Working'!AT119</f>
        <v>0</v>
      </c>
      <c r="M261" s="17">
        <f>'Africa Working'!AU119</f>
        <v>0</v>
      </c>
      <c r="N261" s="18">
        <f>'Africa Working'!AV119</f>
        <v>0</v>
      </c>
    </row>
    <row r="262" spans="1:14" x14ac:dyDescent="0.45">
      <c r="A262" s="5" t="s">
        <v>136</v>
      </c>
      <c r="B262" s="5">
        <v>2022</v>
      </c>
      <c r="C262" s="6">
        <f>'Africa Working'!AK120</f>
        <v>0</v>
      </c>
      <c r="D262" s="7">
        <f>'Africa Working'!AL120</f>
        <v>0</v>
      </c>
      <c r="E262" s="7">
        <f>'Africa Working'!AM120</f>
        <v>0</v>
      </c>
      <c r="F262" s="7">
        <f>'Africa Working'!AN120</f>
        <v>0</v>
      </c>
      <c r="G262" s="8">
        <f>'Africa Working'!AO120</f>
        <v>0</v>
      </c>
      <c r="H262" s="9">
        <f>'Africa Working'!AP120</f>
        <v>0</v>
      </c>
      <c r="I262" s="7">
        <f>'Africa Working'!AQ120</f>
        <v>0</v>
      </c>
      <c r="J262" s="7">
        <f>'Africa Working'!AR120</f>
        <v>0</v>
      </c>
      <c r="K262" s="10">
        <f>'Africa Working'!AS120</f>
        <v>0</v>
      </c>
      <c r="L262" s="7">
        <f>'Africa Working'!AT120</f>
        <v>0</v>
      </c>
      <c r="M262" s="11">
        <f>'Africa Working'!AU120</f>
        <v>0</v>
      </c>
      <c r="N262" s="18">
        <f>'Africa Working'!AV120</f>
        <v>0</v>
      </c>
    </row>
    <row r="263" spans="1:14" x14ac:dyDescent="0.45">
      <c r="A263" s="19" t="s">
        <v>136</v>
      </c>
      <c r="B263" s="19">
        <v>2023</v>
      </c>
      <c r="C263" s="12">
        <f>'Africa Working'!AK121</f>
        <v>36.494069361783957</v>
      </c>
      <c r="D263" s="13">
        <f>'Africa Working'!AL121</f>
        <v>0</v>
      </c>
      <c r="E263" s="13">
        <f>'Africa Working'!AM121</f>
        <v>0</v>
      </c>
      <c r="F263" s="13">
        <f>'Africa Working'!AN121</f>
        <v>0</v>
      </c>
      <c r="G263" s="14">
        <f>'Africa Working'!AO121</f>
        <v>0</v>
      </c>
      <c r="H263" s="15">
        <f>'Africa Working'!AP121</f>
        <v>36.494069361783957</v>
      </c>
      <c r="I263" s="13">
        <f>'Africa Working'!AQ121</f>
        <v>0</v>
      </c>
      <c r="J263" s="13">
        <f>'Africa Working'!AR121</f>
        <v>0</v>
      </c>
      <c r="K263" s="16">
        <f>'Africa Working'!AS121</f>
        <v>0</v>
      </c>
      <c r="L263" s="13">
        <f>'Africa Working'!AT121</f>
        <v>0</v>
      </c>
      <c r="M263" s="17">
        <f>'Africa Working'!AU121</f>
        <v>0</v>
      </c>
      <c r="N263" s="18">
        <f>'Africa Working'!AV121</f>
        <v>0</v>
      </c>
    </row>
    <row r="264" spans="1:14" x14ac:dyDescent="0.45">
      <c r="A264" s="5" t="s">
        <v>136</v>
      </c>
      <c r="B264" s="5">
        <v>2024</v>
      </c>
      <c r="C264" s="6">
        <f>'Africa Working'!AK122</f>
        <v>51.229064915418014</v>
      </c>
      <c r="D264" s="7">
        <f>'Africa Working'!AL122</f>
        <v>0</v>
      </c>
      <c r="E264" s="7">
        <f>'Africa Working'!AM122</f>
        <v>0</v>
      </c>
      <c r="F264" s="7">
        <f>'Africa Working'!AN122</f>
        <v>0</v>
      </c>
      <c r="G264" s="8">
        <f>'Africa Working'!AO122</f>
        <v>0</v>
      </c>
      <c r="H264" s="9">
        <f>'Africa Working'!AP122</f>
        <v>51.229064915418014</v>
      </c>
      <c r="I264" s="7">
        <f>'Africa Working'!AQ122</f>
        <v>0</v>
      </c>
      <c r="J264" s="7">
        <f>'Africa Working'!AR122</f>
        <v>0</v>
      </c>
      <c r="K264" s="10">
        <f>'Africa Working'!AS122</f>
        <v>0</v>
      </c>
      <c r="L264" s="7">
        <f>'Africa Working'!AT122</f>
        <v>0</v>
      </c>
      <c r="M264" s="11">
        <f>'Africa Working'!AU122</f>
        <v>0</v>
      </c>
      <c r="N264" s="18">
        <f>'Africa Working'!AV122</f>
        <v>0</v>
      </c>
    </row>
    <row r="265" spans="1:14" x14ac:dyDescent="0.45">
      <c r="A265" s="19" t="s">
        <v>136</v>
      </c>
      <c r="B265" s="19">
        <v>2025</v>
      </c>
      <c r="C265" s="12">
        <f>'Africa Working'!AK123</f>
        <v>63.348614889182649</v>
      </c>
      <c r="D265" s="13">
        <f>'Africa Working'!AL123</f>
        <v>0</v>
      </c>
      <c r="E265" s="13">
        <f>'Africa Working'!AM123</f>
        <v>0</v>
      </c>
      <c r="F265" s="13">
        <f>'Africa Working'!AN123</f>
        <v>0</v>
      </c>
      <c r="G265" s="14">
        <f>'Africa Working'!AO123</f>
        <v>0</v>
      </c>
      <c r="H265" s="15">
        <f>'Africa Working'!AP123</f>
        <v>63.348614889182649</v>
      </c>
      <c r="I265" s="13">
        <f>'Africa Working'!AQ123</f>
        <v>0</v>
      </c>
      <c r="J265" s="13">
        <f>'Africa Working'!AR123</f>
        <v>0</v>
      </c>
      <c r="K265" s="16">
        <f>'Africa Working'!AS123</f>
        <v>0</v>
      </c>
      <c r="L265" s="13">
        <f>'Africa Working'!AT123</f>
        <v>0</v>
      </c>
      <c r="M265" s="17">
        <f>'Africa Working'!AU123</f>
        <v>0</v>
      </c>
      <c r="N265" s="18">
        <f>'Africa Working'!AV123</f>
        <v>0</v>
      </c>
    </row>
    <row r="266" spans="1:14" x14ac:dyDescent="0.45">
      <c r="A266" s="5" t="s">
        <v>136</v>
      </c>
      <c r="B266" s="5">
        <v>2026</v>
      </c>
      <c r="C266" s="6">
        <f>'Africa Working'!AK124</f>
        <v>80.628786514305943</v>
      </c>
      <c r="D266" s="7">
        <f>'Africa Working'!AL124</f>
        <v>0</v>
      </c>
      <c r="E266" s="7">
        <f>'Africa Working'!AM124</f>
        <v>0</v>
      </c>
      <c r="F266" s="7">
        <f>'Africa Working'!AN124</f>
        <v>0</v>
      </c>
      <c r="G266" s="8">
        <f>'Africa Working'!AO124</f>
        <v>0</v>
      </c>
      <c r="H266" s="9">
        <f>'Africa Working'!AP124</f>
        <v>80.628786514305943</v>
      </c>
      <c r="I266" s="7">
        <f>'Africa Working'!AQ124</f>
        <v>0</v>
      </c>
      <c r="J266" s="7">
        <f>'Africa Working'!AR124</f>
        <v>0</v>
      </c>
      <c r="K266" s="10">
        <f>'Africa Working'!AS124</f>
        <v>0</v>
      </c>
      <c r="L266" s="7">
        <f>'Africa Working'!AT124</f>
        <v>0</v>
      </c>
      <c r="M266" s="11">
        <f>'Africa Working'!AU124</f>
        <v>0</v>
      </c>
      <c r="N266" s="18">
        <f>'Africa Working'!AV124</f>
        <v>0</v>
      </c>
    </row>
    <row r="267" spans="1:14" x14ac:dyDescent="0.45">
      <c r="A267" s="19" t="s">
        <v>136</v>
      </c>
      <c r="B267" s="19">
        <v>2027</v>
      </c>
      <c r="C267" s="12">
        <f>'Africa Working'!AK125</f>
        <v>94.666892761677431</v>
      </c>
      <c r="D267" s="13">
        <f>'Africa Working'!AL125</f>
        <v>0</v>
      </c>
      <c r="E267" s="13">
        <f>'Africa Working'!AM125</f>
        <v>0</v>
      </c>
      <c r="F267" s="13">
        <f>'Africa Working'!AN125</f>
        <v>0</v>
      </c>
      <c r="G267" s="14">
        <f>'Africa Working'!AO125</f>
        <v>0</v>
      </c>
      <c r="H267" s="15">
        <f>'Africa Working'!AP125</f>
        <v>94.666892761677431</v>
      </c>
      <c r="I267" s="13">
        <f>'Africa Working'!AQ125</f>
        <v>0</v>
      </c>
      <c r="J267" s="13">
        <f>'Africa Working'!AR125</f>
        <v>0</v>
      </c>
      <c r="K267" s="16">
        <f>'Africa Working'!AS125</f>
        <v>0</v>
      </c>
      <c r="L267" s="13">
        <f>'Africa Working'!AT125</f>
        <v>0</v>
      </c>
      <c r="M267" s="17">
        <f>'Africa Working'!AU125</f>
        <v>0</v>
      </c>
      <c r="N267" s="18">
        <f>'Africa Working'!AV125</f>
        <v>0</v>
      </c>
    </row>
    <row r="268" spans="1:14" x14ac:dyDescent="0.45">
      <c r="A268" s="5" t="s">
        <v>136</v>
      </c>
      <c r="B268" s="5">
        <v>2028</v>
      </c>
      <c r="C268" s="6">
        <f>'Africa Working'!AK126</f>
        <v>111.07226190669631</v>
      </c>
      <c r="D268" s="7">
        <f>'Africa Working'!AL126</f>
        <v>0</v>
      </c>
      <c r="E268" s="7">
        <f>'Africa Working'!AM126</f>
        <v>0</v>
      </c>
      <c r="F268" s="7">
        <f>'Africa Working'!AN126</f>
        <v>0</v>
      </c>
      <c r="G268" s="8">
        <f>'Africa Working'!AO126</f>
        <v>0</v>
      </c>
      <c r="H268" s="9">
        <f>'Africa Working'!AP126</f>
        <v>111.07226190669631</v>
      </c>
      <c r="I268" s="7">
        <f>'Africa Working'!AQ126</f>
        <v>0</v>
      </c>
      <c r="J268" s="7">
        <f>'Africa Working'!AR126</f>
        <v>0</v>
      </c>
      <c r="K268" s="10">
        <f>'Africa Working'!AS126</f>
        <v>0</v>
      </c>
      <c r="L268" s="7">
        <f>'Africa Working'!AT126</f>
        <v>0</v>
      </c>
      <c r="M268" s="11">
        <f>'Africa Working'!AU126</f>
        <v>0</v>
      </c>
      <c r="N268" s="18">
        <f>'Africa Working'!AV126</f>
        <v>0</v>
      </c>
    </row>
    <row r="269" spans="1:14" x14ac:dyDescent="0.45">
      <c r="A269" s="19" t="s">
        <v>136</v>
      </c>
      <c r="B269" s="19">
        <v>2029</v>
      </c>
      <c r="C269" s="12">
        <f>'Africa Working'!AK127</f>
        <v>124.78048975803482</v>
      </c>
      <c r="D269" s="13">
        <f>'Africa Working'!AL127</f>
        <v>0</v>
      </c>
      <c r="E269" s="13">
        <f>'Africa Working'!AM127</f>
        <v>0</v>
      </c>
      <c r="F269" s="13">
        <f>'Africa Working'!AN127</f>
        <v>0</v>
      </c>
      <c r="G269" s="14">
        <f>'Africa Working'!AO127</f>
        <v>0</v>
      </c>
      <c r="H269" s="15">
        <f>'Africa Working'!AP127</f>
        <v>124.78048975803482</v>
      </c>
      <c r="I269" s="13">
        <f>'Africa Working'!AQ127</f>
        <v>0</v>
      </c>
      <c r="J269" s="13">
        <f>'Africa Working'!AR127</f>
        <v>0</v>
      </c>
      <c r="K269" s="16">
        <f>'Africa Working'!AS127</f>
        <v>0</v>
      </c>
      <c r="L269" s="13">
        <f>'Africa Working'!AT127</f>
        <v>0</v>
      </c>
      <c r="M269" s="17">
        <f>'Africa Working'!AU127</f>
        <v>0</v>
      </c>
      <c r="N269" s="18">
        <f>'Africa Working'!AV127</f>
        <v>0</v>
      </c>
    </row>
    <row r="270" spans="1:14" x14ac:dyDescent="0.45">
      <c r="A270" s="5" t="s">
        <v>136</v>
      </c>
      <c r="B270" s="5">
        <v>2030</v>
      </c>
      <c r="C270" s="6">
        <f>'Africa Working'!AK128</f>
        <v>139.33805234358044</v>
      </c>
      <c r="D270" s="7">
        <f>'Africa Working'!AL128</f>
        <v>0</v>
      </c>
      <c r="E270" s="7">
        <f>'Africa Working'!AM128</f>
        <v>0</v>
      </c>
      <c r="F270" s="7">
        <f>'Africa Working'!AN128</f>
        <v>0</v>
      </c>
      <c r="G270" s="8">
        <f>'Africa Working'!AO128</f>
        <v>0</v>
      </c>
      <c r="H270" s="9">
        <f>'Africa Working'!AP128</f>
        <v>139.33805234358044</v>
      </c>
      <c r="I270" s="7">
        <f>'Africa Working'!AQ128</f>
        <v>0</v>
      </c>
      <c r="J270" s="7">
        <f>'Africa Working'!AR128</f>
        <v>0</v>
      </c>
      <c r="K270" s="10">
        <f>'Africa Working'!AS128</f>
        <v>0</v>
      </c>
      <c r="L270" s="7">
        <f>'Africa Working'!AT128</f>
        <v>0</v>
      </c>
      <c r="M270" s="11">
        <f>'Africa Working'!AU128</f>
        <v>0</v>
      </c>
      <c r="N270" s="18">
        <f>'Africa Working'!AV128</f>
        <v>0</v>
      </c>
    </row>
    <row r="271" spans="1:14" x14ac:dyDescent="0.45">
      <c r="A271" s="19" t="s">
        <v>136</v>
      </c>
      <c r="B271" s="19">
        <v>2031</v>
      </c>
      <c r="C271" s="12">
        <f>'Africa Working'!AK129</f>
        <v>241.87934153376494</v>
      </c>
      <c r="D271" s="13">
        <f>'Africa Working'!AL129</f>
        <v>0</v>
      </c>
      <c r="E271" s="13">
        <f>'Africa Working'!AM129</f>
        <v>0</v>
      </c>
      <c r="F271" s="13">
        <f>'Africa Working'!AN129</f>
        <v>0</v>
      </c>
      <c r="G271" s="14">
        <f>'Africa Working'!AO129</f>
        <v>0</v>
      </c>
      <c r="H271" s="15">
        <f>'Africa Working'!AP129</f>
        <v>241.87934153376494</v>
      </c>
      <c r="I271" s="13">
        <f>'Africa Working'!AQ129</f>
        <v>0</v>
      </c>
      <c r="J271" s="13">
        <f>'Africa Working'!AR129</f>
        <v>0</v>
      </c>
      <c r="K271" s="16">
        <f>'Africa Working'!AS129</f>
        <v>0</v>
      </c>
      <c r="L271" s="13">
        <f>'Africa Working'!AT129</f>
        <v>0</v>
      </c>
      <c r="M271" s="17">
        <f>'Africa Working'!AU129</f>
        <v>0</v>
      </c>
      <c r="N271" s="18">
        <f>'Africa Working'!AV129</f>
        <v>0</v>
      </c>
    </row>
    <row r="272" spans="1:14" x14ac:dyDescent="0.45">
      <c r="A272" s="5" t="s">
        <v>136</v>
      </c>
      <c r="B272" s="5">
        <v>2032</v>
      </c>
      <c r="C272" s="6">
        <f>'Africa Working'!AK130</f>
        <v>254.93991477552248</v>
      </c>
      <c r="D272" s="7">
        <f>'Africa Working'!AL130</f>
        <v>0</v>
      </c>
      <c r="E272" s="7">
        <f>'Africa Working'!AM130</f>
        <v>0</v>
      </c>
      <c r="F272" s="7">
        <f>'Africa Working'!AN130</f>
        <v>0</v>
      </c>
      <c r="G272" s="8">
        <f>'Africa Working'!AO130</f>
        <v>0</v>
      </c>
      <c r="H272" s="9">
        <f>'Africa Working'!AP130</f>
        <v>254.93991477552248</v>
      </c>
      <c r="I272" s="7">
        <f>'Africa Working'!AQ130</f>
        <v>0</v>
      </c>
      <c r="J272" s="7">
        <f>'Africa Working'!AR130</f>
        <v>0</v>
      </c>
      <c r="K272" s="10">
        <f>'Africa Working'!AS130</f>
        <v>0</v>
      </c>
      <c r="L272" s="7">
        <f>'Africa Working'!AT130</f>
        <v>0</v>
      </c>
      <c r="M272" s="11">
        <f>'Africa Working'!AU130</f>
        <v>0</v>
      </c>
      <c r="N272" s="18">
        <f>'Africa Working'!AV130</f>
        <v>0</v>
      </c>
    </row>
    <row r="273" spans="1:14" x14ac:dyDescent="0.45">
      <c r="A273" s="19" t="s">
        <v>136</v>
      </c>
      <c r="B273" s="19">
        <v>2033</v>
      </c>
      <c r="C273" s="12">
        <f>'Africa Working'!AK131</f>
        <v>268.65882845427677</v>
      </c>
      <c r="D273" s="13">
        <f>'Africa Working'!AL131</f>
        <v>0</v>
      </c>
      <c r="E273" s="13">
        <f>'Africa Working'!AM131</f>
        <v>0</v>
      </c>
      <c r="F273" s="13">
        <f>'Africa Working'!AN131</f>
        <v>0</v>
      </c>
      <c r="G273" s="14">
        <f>'Africa Working'!AO131</f>
        <v>0</v>
      </c>
      <c r="H273" s="15">
        <f>'Africa Working'!AP131</f>
        <v>268.65882845427677</v>
      </c>
      <c r="I273" s="13">
        <f>'Africa Working'!AQ131</f>
        <v>0</v>
      </c>
      <c r="J273" s="13">
        <f>'Africa Working'!AR131</f>
        <v>0</v>
      </c>
      <c r="K273" s="16">
        <f>'Africa Working'!AS131</f>
        <v>0</v>
      </c>
      <c r="L273" s="13">
        <f>'Africa Working'!AT131</f>
        <v>0</v>
      </c>
      <c r="M273" s="17">
        <f>'Africa Working'!AU131</f>
        <v>0</v>
      </c>
      <c r="N273" s="18">
        <f>'Africa Working'!AV131</f>
        <v>0</v>
      </c>
    </row>
    <row r="274" spans="1:14" x14ac:dyDescent="0.45">
      <c r="A274" s="5" t="s">
        <v>136</v>
      </c>
      <c r="B274" s="5">
        <v>2034</v>
      </c>
      <c r="C274" s="6">
        <f>'Africa Working'!AK132</f>
        <v>283.06905164795063</v>
      </c>
      <c r="D274" s="7">
        <f>'Africa Working'!AL132</f>
        <v>0</v>
      </c>
      <c r="E274" s="7">
        <f>'Africa Working'!AM132</f>
        <v>0</v>
      </c>
      <c r="F274" s="7">
        <f>'Africa Working'!AN132</f>
        <v>0</v>
      </c>
      <c r="G274" s="8">
        <f>'Africa Working'!AO132</f>
        <v>0</v>
      </c>
      <c r="H274" s="9">
        <f>'Africa Working'!AP132</f>
        <v>283.06905164795063</v>
      </c>
      <c r="I274" s="7">
        <f>'Africa Working'!AQ132</f>
        <v>0</v>
      </c>
      <c r="J274" s="7">
        <f>'Africa Working'!AR132</f>
        <v>0</v>
      </c>
      <c r="K274" s="10">
        <f>'Africa Working'!AS132</f>
        <v>0</v>
      </c>
      <c r="L274" s="7">
        <f>'Africa Working'!AT132</f>
        <v>0</v>
      </c>
      <c r="M274" s="11">
        <f>'Africa Working'!AU132</f>
        <v>0</v>
      </c>
      <c r="N274" s="18">
        <f>'Africa Working'!AV132</f>
        <v>0</v>
      </c>
    </row>
    <row r="275" spans="1:14" x14ac:dyDescent="0.45">
      <c r="A275" s="19" t="s">
        <v>136</v>
      </c>
      <c r="B275" s="19">
        <v>2035</v>
      </c>
      <c r="C275" s="12">
        <f>'Africa Working'!AK133</f>
        <v>298.20520239947473</v>
      </c>
      <c r="D275" s="13">
        <f>'Africa Working'!AL133</f>
        <v>0</v>
      </c>
      <c r="E275" s="13">
        <f>'Africa Working'!AM133</f>
        <v>0</v>
      </c>
      <c r="F275" s="13">
        <f>'Africa Working'!AN133</f>
        <v>0</v>
      </c>
      <c r="G275" s="14">
        <f>'Africa Working'!AO133</f>
        <v>0</v>
      </c>
      <c r="H275" s="15">
        <f>'Africa Working'!AP133</f>
        <v>298.20520239947473</v>
      </c>
      <c r="I275" s="13">
        <f>'Africa Working'!AQ133</f>
        <v>0</v>
      </c>
      <c r="J275" s="13">
        <f>'Africa Working'!AR133</f>
        <v>0</v>
      </c>
      <c r="K275" s="16">
        <f>'Africa Working'!AS133</f>
        <v>0</v>
      </c>
      <c r="L275" s="13">
        <f>'Africa Working'!AT133</f>
        <v>0</v>
      </c>
      <c r="M275" s="17">
        <f>'Africa Working'!AU133</f>
        <v>0</v>
      </c>
      <c r="N275" s="18">
        <f>'Africa Working'!AV133</f>
        <v>0</v>
      </c>
    </row>
    <row r="276" spans="1:14" x14ac:dyDescent="0.45">
      <c r="A276" s="5" t="s">
        <v>136</v>
      </c>
      <c r="B276" s="5">
        <v>2036</v>
      </c>
      <c r="C276" s="6">
        <f>'Africa Working'!AK134</f>
        <v>314.1036301700654</v>
      </c>
      <c r="D276" s="7">
        <f>'Africa Working'!AL134</f>
        <v>0</v>
      </c>
      <c r="E276" s="7">
        <f>'Africa Working'!AM134</f>
        <v>0</v>
      </c>
      <c r="F276" s="7">
        <f>'Africa Working'!AN134</f>
        <v>0</v>
      </c>
      <c r="G276" s="8">
        <f>'Africa Working'!AO134</f>
        <v>0</v>
      </c>
      <c r="H276" s="9">
        <f>'Africa Working'!AP134</f>
        <v>314.1036301700654</v>
      </c>
      <c r="I276" s="7">
        <f>'Africa Working'!AQ134</f>
        <v>0</v>
      </c>
      <c r="J276" s="7">
        <f>'Africa Working'!AR134</f>
        <v>0</v>
      </c>
      <c r="K276" s="10">
        <f>'Africa Working'!AS134</f>
        <v>0</v>
      </c>
      <c r="L276" s="7">
        <f>'Africa Working'!AT134</f>
        <v>0</v>
      </c>
      <c r="M276" s="11">
        <f>'Africa Working'!AU134</f>
        <v>0</v>
      </c>
      <c r="N276" s="18">
        <f>'Africa Working'!AV134</f>
        <v>0</v>
      </c>
    </row>
    <row r="277" spans="1:14" x14ac:dyDescent="0.45">
      <c r="A277" s="19" t="s">
        <v>136</v>
      </c>
      <c r="B277" s="19">
        <v>2037</v>
      </c>
      <c r="C277" s="12">
        <f>'Africa Working'!AK135</f>
        <v>329.11873965263396</v>
      </c>
      <c r="D277" s="13">
        <f>'Africa Working'!AL135</f>
        <v>0</v>
      </c>
      <c r="E277" s="13">
        <f>'Africa Working'!AM135</f>
        <v>0</v>
      </c>
      <c r="F277" s="13">
        <f>'Africa Working'!AN135</f>
        <v>0</v>
      </c>
      <c r="G277" s="14">
        <f>'Africa Working'!AO135</f>
        <v>0</v>
      </c>
      <c r="H277" s="15">
        <f>'Africa Working'!AP135</f>
        <v>329.11873965263396</v>
      </c>
      <c r="I277" s="13">
        <f>'Africa Working'!AQ135</f>
        <v>0</v>
      </c>
      <c r="J277" s="13">
        <f>'Africa Working'!AR135</f>
        <v>0</v>
      </c>
      <c r="K277" s="16">
        <f>'Africa Working'!AS135</f>
        <v>0</v>
      </c>
      <c r="L277" s="13">
        <f>'Africa Working'!AT135</f>
        <v>0</v>
      </c>
      <c r="M277" s="17">
        <f>'Africa Working'!AU135</f>
        <v>0</v>
      </c>
      <c r="N277" s="18">
        <f>'Africa Working'!AV135</f>
        <v>0</v>
      </c>
    </row>
    <row r="278" spans="1:14" x14ac:dyDescent="0.45">
      <c r="A278" s="5" t="s">
        <v>136</v>
      </c>
      <c r="B278" s="5">
        <v>2038</v>
      </c>
      <c r="C278" s="6">
        <f>'Africa Working'!AK136</f>
        <v>344.81441250192506</v>
      </c>
      <c r="D278" s="7">
        <f>'Africa Working'!AL136</f>
        <v>0</v>
      </c>
      <c r="E278" s="7">
        <f>'Africa Working'!AM136</f>
        <v>0</v>
      </c>
      <c r="F278" s="7">
        <f>'Africa Working'!AN136</f>
        <v>0</v>
      </c>
      <c r="G278" s="8">
        <f>'Africa Working'!AO136</f>
        <v>0</v>
      </c>
      <c r="H278" s="9">
        <f>'Africa Working'!AP136</f>
        <v>344.81441250192506</v>
      </c>
      <c r="I278" s="7">
        <f>'Africa Working'!AQ136</f>
        <v>0</v>
      </c>
      <c r="J278" s="7">
        <f>'Africa Working'!AR136</f>
        <v>0</v>
      </c>
      <c r="K278" s="10">
        <f>'Africa Working'!AS136</f>
        <v>0</v>
      </c>
      <c r="L278" s="7">
        <f>'Africa Working'!AT136</f>
        <v>0</v>
      </c>
      <c r="M278" s="11">
        <f>'Africa Working'!AU136</f>
        <v>0</v>
      </c>
      <c r="N278" s="18">
        <f>'Africa Working'!AV136</f>
        <v>0</v>
      </c>
    </row>
    <row r="279" spans="1:14" x14ac:dyDescent="0.45">
      <c r="A279" s="19" t="s">
        <v>136</v>
      </c>
      <c r="B279" s="19">
        <v>2039</v>
      </c>
      <c r="C279" s="12">
        <f>'Africa Working'!AK137</f>
        <v>361.22132192908043</v>
      </c>
      <c r="D279" s="13">
        <f>'Africa Working'!AL137</f>
        <v>0</v>
      </c>
      <c r="E279" s="13">
        <f>'Africa Working'!AM137</f>
        <v>0</v>
      </c>
      <c r="F279" s="13">
        <f>'Africa Working'!AN137</f>
        <v>0</v>
      </c>
      <c r="G279" s="14">
        <f>'Africa Working'!AO137</f>
        <v>0</v>
      </c>
      <c r="H279" s="15">
        <f>'Africa Working'!AP137</f>
        <v>361.22132192908043</v>
      </c>
      <c r="I279" s="13">
        <f>'Africa Working'!AQ137</f>
        <v>0</v>
      </c>
      <c r="J279" s="13">
        <f>'Africa Working'!AR137</f>
        <v>0</v>
      </c>
      <c r="K279" s="16">
        <f>'Africa Working'!AS137</f>
        <v>0</v>
      </c>
      <c r="L279" s="13">
        <f>'Africa Working'!AT137</f>
        <v>0</v>
      </c>
      <c r="M279" s="17">
        <f>'Africa Working'!AU137</f>
        <v>0</v>
      </c>
      <c r="N279" s="18">
        <f>'Africa Working'!AV137</f>
        <v>0</v>
      </c>
    </row>
    <row r="280" spans="1:14" x14ac:dyDescent="0.45">
      <c r="A280" s="5" t="s">
        <v>136</v>
      </c>
      <c r="B280" s="5">
        <v>2040</v>
      </c>
      <c r="C280" s="6">
        <f>'Africa Working'!AK138</f>
        <v>378.37152190966384</v>
      </c>
      <c r="D280" s="7">
        <f>'Africa Working'!AL138</f>
        <v>0</v>
      </c>
      <c r="E280" s="7">
        <f>'Africa Working'!AM138</f>
        <v>0</v>
      </c>
      <c r="F280" s="7">
        <f>'Africa Working'!AN138</f>
        <v>0</v>
      </c>
      <c r="G280" s="8">
        <f>'Africa Working'!AO138</f>
        <v>0</v>
      </c>
      <c r="H280" s="9">
        <f>'Africa Working'!AP138</f>
        <v>378.37152190966384</v>
      </c>
      <c r="I280" s="7">
        <f>'Africa Working'!AQ138</f>
        <v>0</v>
      </c>
      <c r="J280" s="7">
        <f>'Africa Working'!AR138</f>
        <v>0</v>
      </c>
      <c r="K280" s="10">
        <f>'Africa Working'!AS138</f>
        <v>0</v>
      </c>
      <c r="L280" s="7">
        <f>'Africa Working'!AT138</f>
        <v>0</v>
      </c>
      <c r="M280" s="11">
        <f>'Africa Working'!AU138</f>
        <v>0</v>
      </c>
      <c r="N280" s="18">
        <f>'Africa Working'!AV138</f>
        <v>0</v>
      </c>
    </row>
    <row r="281" spans="1:14" x14ac:dyDescent="0.45">
      <c r="A281" s="19" t="s">
        <v>137</v>
      </c>
      <c r="B281" s="19">
        <v>2010</v>
      </c>
      <c r="C281" s="12">
        <f>'Africa Working'!C159</f>
        <v>62.500254171007057</v>
      </c>
      <c r="D281" s="13">
        <f>'Africa Working'!D159</f>
        <v>16.363377756173527</v>
      </c>
      <c r="E281" s="13">
        <f>'Africa Working'!E159</f>
        <v>0</v>
      </c>
      <c r="F281" s="13">
        <f>'Africa Working'!F159</f>
        <v>0</v>
      </c>
      <c r="G281" s="14">
        <f>'Africa Working'!G159</f>
        <v>0</v>
      </c>
      <c r="H281" s="15">
        <f>'Africa Working'!H159</f>
        <v>78.863631927180592</v>
      </c>
      <c r="I281" s="13">
        <f>'Africa Working'!I159</f>
        <v>0</v>
      </c>
      <c r="J281" s="13">
        <f>'Africa Working'!J159</f>
        <v>0</v>
      </c>
      <c r="K281" s="16">
        <f>'Africa Working'!K159</f>
        <v>78.863631927180592</v>
      </c>
      <c r="L281" s="13">
        <f>'Africa Working'!L159</f>
        <v>0</v>
      </c>
      <c r="M281" s="17">
        <f>'Africa Working'!M159</f>
        <v>0</v>
      </c>
      <c r="N281" s="18">
        <f>'Africa Working'!N159</f>
        <v>0</v>
      </c>
    </row>
    <row r="282" spans="1:14" x14ac:dyDescent="0.45">
      <c r="A282" s="5" t="s">
        <v>137</v>
      </c>
      <c r="B282" s="5">
        <v>2011</v>
      </c>
      <c r="C282" s="6">
        <f>'Africa Working'!C160</f>
        <v>70.011312813185071</v>
      </c>
      <c r="D282" s="7">
        <f>'Africa Working'!D160</f>
        <v>16.899881944900528</v>
      </c>
      <c r="E282" s="7">
        <f>'Africa Working'!E160</f>
        <v>0</v>
      </c>
      <c r="F282" s="7">
        <f>'Africa Working'!F160</f>
        <v>0</v>
      </c>
      <c r="G282" s="8">
        <f>'Africa Working'!G160</f>
        <v>0</v>
      </c>
      <c r="H282" s="9">
        <f>'Africa Working'!H160</f>
        <v>86.9111947580856</v>
      </c>
      <c r="I282" s="7">
        <f>'Africa Working'!I160</f>
        <v>0</v>
      </c>
      <c r="J282" s="7">
        <f>'Africa Working'!J160</f>
        <v>0</v>
      </c>
      <c r="K282" s="10">
        <f>'Africa Working'!K160</f>
        <v>86.9111947580856</v>
      </c>
      <c r="L282" s="7">
        <f>'Africa Working'!L160</f>
        <v>0</v>
      </c>
      <c r="M282" s="11">
        <f>'Africa Working'!M160</f>
        <v>0</v>
      </c>
      <c r="N282" s="18">
        <f>'Africa Working'!N160</f>
        <v>0</v>
      </c>
    </row>
    <row r="283" spans="1:14" x14ac:dyDescent="0.45">
      <c r="A283" s="19" t="s">
        <v>137</v>
      </c>
      <c r="B283" s="19">
        <v>2012</v>
      </c>
      <c r="C283" s="12">
        <f>'Africa Working'!C161</f>
        <v>78.863631927180577</v>
      </c>
      <c r="D283" s="13">
        <f>'Africa Working'!D161</f>
        <v>19.850654982899034</v>
      </c>
      <c r="E283" s="13">
        <f>'Africa Working'!E161</f>
        <v>0</v>
      </c>
      <c r="F283" s="13">
        <f>'Africa Working'!F161</f>
        <v>0</v>
      </c>
      <c r="G283" s="14">
        <f>'Africa Working'!G161</f>
        <v>0</v>
      </c>
      <c r="H283" s="15">
        <f>'Africa Working'!H161</f>
        <v>98.714286910079608</v>
      </c>
      <c r="I283" s="13">
        <f>'Africa Working'!I161</f>
        <v>0</v>
      </c>
      <c r="J283" s="13">
        <f>'Africa Working'!J161</f>
        <v>0</v>
      </c>
      <c r="K283" s="16">
        <f>'Africa Working'!K161</f>
        <v>98.714286910079608</v>
      </c>
      <c r="L283" s="13">
        <f>'Africa Working'!L161</f>
        <v>0</v>
      </c>
      <c r="M283" s="17">
        <f>'Africa Working'!M161</f>
        <v>0</v>
      </c>
      <c r="N283" s="18">
        <f>'Africa Working'!N161</f>
        <v>0</v>
      </c>
    </row>
    <row r="284" spans="1:14" x14ac:dyDescent="0.45">
      <c r="A284" s="5" t="s">
        <v>137</v>
      </c>
      <c r="B284" s="5">
        <v>2013</v>
      </c>
      <c r="C284" s="6">
        <f>'Africa Working'!C162</f>
        <v>78.019134593073261</v>
      </c>
      <c r="D284" s="7">
        <f>'Africa Working'!D162</f>
        <v>20.541155744316193</v>
      </c>
      <c r="E284" s="7">
        <f>'Africa Working'!E162</f>
        <v>0</v>
      </c>
      <c r="F284" s="7">
        <f>'Africa Working'!F162</f>
        <v>0</v>
      </c>
      <c r="G284" s="8">
        <f>'Africa Working'!G162</f>
        <v>0</v>
      </c>
      <c r="H284" s="9">
        <f>'Africa Working'!H162</f>
        <v>98.560290337389461</v>
      </c>
      <c r="I284" s="7">
        <f>'Africa Working'!I162</f>
        <v>0</v>
      </c>
      <c r="J284" s="7">
        <f>'Africa Working'!J162</f>
        <v>0</v>
      </c>
      <c r="K284" s="10">
        <f>'Africa Working'!K162</f>
        <v>98.560290337389461</v>
      </c>
      <c r="L284" s="7">
        <f>'Africa Working'!L162</f>
        <v>0</v>
      </c>
      <c r="M284" s="11">
        <f>'Africa Working'!M162</f>
        <v>0</v>
      </c>
      <c r="N284" s="18">
        <f>'Africa Working'!N162</f>
        <v>0</v>
      </c>
    </row>
    <row r="285" spans="1:14" x14ac:dyDescent="0.45">
      <c r="A285" s="19" t="s">
        <v>137</v>
      </c>
      <c r="B285" s="19">
        <v>2014</v>
      </c>
      <c r="C285" s="12">
        <f>'Africa Working'!C163</f>
        <v>71.094256453393271</v>
      </c>
      <c r="D285" s="13">
        <f>'Africa Working'!D163</f>
        <v>21.28630045088147</v>
      </c>
      <c r="E285" s="13">
        <f>'Africa Working'!E163</f>
        <v>0</v>
      </c>
      <c r="F285" s="13">
        <f>'Africa Working'!F163</f>
        <v>0</v>
      </c>
      <c r="G285" s="14">
        <f>'Africa Working'!G163</f>
        <v>0</v>
      </c>
      <c r="H285" s="15">
        <f>'Africa Working'!H163</f>
        <v>92.380556904274741</v>
      </c>
      <c r="I285" s="13">
        <f>'Africa Working'!I163</f>
        <v>0</v>
      </c>
      <c r="J285" s="13">
        <f>'Africa Working'!J163</f>
        <v>0</v>
      </c>
      <c r="K285" s="16">
        <f>'Africa Working'!K163</f>
        <v>92.380556904274741</v>
      </c>
      <c r="L285" s="13">
        <f>'Africa Working'!L163</f>
        <v>0</v>
      </c>
      <c r="M285" s="17">
        <f>'Africa Working'!M163</f>
        <v>0</v>
      </c>
      <c r="N285" s="18">
        <f>'Africa Working'!N163</f>
        <v>0</v>
      </c>
    </row>
    <row r="286" spans="1:14" x14ac:dyDescent="0.45">
      <c r="A286" s="5" t="s">
        <v>137</v>
      </c>
      <c r="B286" s="5">
        <v>2015</v>
      </c>
      <c r="C286" s="6">
        <f>'Africa Working'!C164</f>
        <v>68.528474847120165</v>
      </c>
      <c r="D286" s="7">
        <f>'Africa Working'!D164</f>
        <v>20.677765607186494</v>
      </c>
      <c r="E286" s="7">
        <f>'Africa Working'!E164</f>
        <v>0</v>
      </c>
      <c r="F286" s="7">
        <f>'Africa Working'!F164</f>
        <v>0</v>
      </c>
      <c r="G286" s="8">
        <f>'Africa Working'!G164</f>
        <v>0</v>
      </c>
      <c r="H286" s="9">
        <f>'Africa Working'!H164</f>
        <v>89.206240454306652</v>
      </c>
      <c r="I286" s="7">
        <f>'Africa Working'!I164</f>
        <v>0</v>
      </c>
      <c r="J286" s="7">
        <f>'Africa Working'!J164</f>
        <v>0</v>
      </c>
      <c r="K286" s="10">
        <f>'Africa Working'!K164</f>
        <v>89.206240454306652</v>
      </c>
      <c r="L286" s="7">
        <f>'Africa Working'!L164</f>
        <v>0</v>
      </c>
      <c r="M286" s="11">
        <f>'Africa Working'!M164</f>
        <v>0</v>
      </c>
      <c r="N286" s="18">
        <f>'Africa Working'!N164</f>
        <v>0</v>
      </c>
    </row>
    <row r="287" spans="1:14" x14ac:dyDescent="0.45">
      <c r="A287" s="19" t="s">
        <v>137</v>
      </c>
      <c r="B287" s="19">
        <v>2016</v>
      </c>
      <c r="C287" s="12">
        <f>'Africa Working'!C165</f>
        <v>63.481361367984675</v>
      </c>
      <c r="D287" s="13">
        <f>'Africa Working'!D165</f>
        <v>21.470102811834241</v>
      </c>
      <c r="E287" s="13">
        <f>'Africa Working'!E165</f>
        <v>0</v>
      </c>
      <c r="F287" s="13">
        <f>'Africa Working'!F165</f>
        <v>0</v>
      </c>
      <c r="G287" s="14">
        <f>'Africa Working'!G165</f>
        <v>0</v>
      </c>
      <c r="H287" s="15">
        <f>'Africa Working'!H165</f>
        <v>84.951464179818913</v>
      </c>
      <c r="I287" s="13">
        <f>'Africa Working'!I165</f>
        <v>0</v>
      </c>
      <c r="J287" s="13">
        <f>'Africa Working'!J165</f>
        <v>0</v>
      </c>
      <c r="K287" s="16">
        <f>'Africa Working'!K165</f>
        <v>84.951464179818913</v>
      </c>
      <c r="L287" s="13">
        <f>'Africa Working'!L165</f>
        <v>0</v>
      </c>
      <c r="M287" s="17">
        <f>'Africa Working'!M165</f>
        <v>0</v>
      </c>
      <c r="N287" s="18">
        <f>'Africa Working'!N165</f>
        <v>0</v>
      </c>
    </row>
    <row r="288" spans="1:14" x14ac:dyDescent="0.45">
      <c r="A288" s="5" t="s">
        <v>137</v>
      </c>
      <c r="B288" s="5">
        <v>2017</v>
      </c>
      <c r="C288" s="6">
        <f>'Africa Working'!C166</f>
        <v>58.382087759389613</v>
      </c>
      <c r="D288" s="7">
        <f>'Africa Working'!D166</f>
        <v>20.876470862270569</v>
      </c>
      <c r="E288" s="7">
        <f>'Africa Working'!E166</f>
        <v>0</v>
      </c>
      <c r="F288" s="7">
        <f>'Africa Working'!F166</f>
        <v>0</v>
      </c>
      <c r="G288" s="8">
        <f>'Africa Working'!G166</f>
        <v>0</v>
      </c>
      <c r="H288" s="9">
        <f>'Africa Working'!H166</f>
        <v>79.258558621660185</v>
      </c>
      <c r="I288" s="7">
        <f>'Africa Working'!I166</f>
        <v>0</v>
      </c>
      <c r="J288" s="7">
        <f>'Africa Working'!J166</f>
        <v>0</v>
      </c>
      <c r="K288" s="10">
        <f>'Africa Working'!K166</f>
        <v>79.258558621660185</v>
      </c>
      <c r="L288" s="7">
        <f>'Africa Working'!L166</f>
        <v>0</v>
      </c>
      <c r="M288" s="11">
        <f>'Africa Working'!M166</f>
        <v>0</v>
      </c>
      <c r="N288" s="18">
        <f>'Africa Working'!N166</f>
        <v>0</v>
      </c>
    </row>
    <row r="289" spans="1:14" x14ac:dyDescent="0.45">
      <c r="A289" s="19" t="s">
        <v>137</v>
      </c>
      <c r="B289" s="19">
        <v>2018</v>
      </c>
      <c r="C289" s="12">
        <f>'Africa Working'!C167</f>
        <v>66.769415584434967</v>
      </c>
      <c r="D289" s="13">
        <f>'Africa Working'!D167</f>
        <v>20.876470862270569</v>
      </c>
      <c r="E289" s="13">
        <f>'Africa Working'!E167</f>
        <v>0</v>
      </c>
      <c r="F289" s="13">
        <f>'Africa Working'!F167</f>
        <v>0</v>
      </c>
      <c r="G289" s="14">
        <f>'Africa Working'!G167</f>
        <v>0</v>
      </c>
      <c r="H289" s="15">
        <f>'Africa Working'!H167</f>
        <v>87.645886446705532</v>
      </c>
      <c r="I289" s="13">
        <f>'Africa Working'!I167</f>
        <v>0</v>
      </c>
      <c r="J289" s="13">
        <f>'Africa Working'!J167</f>
        <v>0</v>
      </c>
      <c r="K289" s="16">
        <f>'Africa Working'!K167</f>
        <v>87.645886446705532</v>
      </c>
      <c r="L289" s="13">
        <f>'Africa Working'!L167</f>
        <v>0</v>
      </c>
      <c r="M289" s="17">
        <f>'Africa Working'!M167</f>
        <v>0</v>
      </c>
      <c r="N289" s="18">
        <f>'Africa Working'!N167</f>
        <v>0</v>
      </c>
    </row>
    <row r="290" spans="1:14" x14ac:dyDescent="0.45">
      <c r="A290" s="5" t="s">
        <v>137</v>
      </c>
      <c r="B290" s="5">
        <v>2019</v>
      </c>
      <c r="C290" s="6">
        <f>'Africa Working'!C168</f>
        <v>76.231087707342667</v>
      </c>
      <c r="D290" s="7">
        <f>'Africa Working'!D168</f>
        <v>20.876470862270569</v>
      </c>
      <c r="E290" s="7">
        <f>'Africa Working'!E168</f>
        <v>0</v>
      </c>
      <c r="F290" s="7">
        <f>'Africa Working'!F168</f>
        <v>0</v>
      </c>
      <c r="G290" s="8">
        <f>'Africa Working'!G168</f>
        <v>0</v>
      </c>
      <c r="H290" s="9">
        <f>'Africa Working'!H168</f>
        <v>97.107558569613232</v>
      </c>
      <c r="I290" s="7">
        <f>'Africa Working'!I168</f>
        <v>0</v>
      </c>
      <c r="J290" s="7">
        <f>'Africa Working'!J168</f>
        <v>0</v>
      </c>
      <c r="K290" s="10">
        <f>'Africa Working'!K168</f>
        <v>97.107558569613232</v>
      </c>
      <c r="L290" s="7">
        <f>'Africa Working'!L168</f>
        <v>0</v>
      </c>
      <c r="M290" s="11">
        <f>'Africa Working'!M168</f>
        <v>0</v>
      </c>
      <c r="N290" s="18">
        <f>'Africa Working'!N168</f>
        <v>0</v>
      </c>
    </row>
    <row r="291" spans="1:14" x14ac:dyDescent="0.45">
      <c r="A291" s="19" t="s">
        <v>137</v>
      </c>
      <c r="B291" s="19">
        <v>2020</v>
      </c>
      <c r="C291" s="12">
        <f>'Africa Working'!C169</f>
        <v>79.851346908706986</v>
      </c>
      <c r="D291" s="13">
        <f>'Africa Working'!D169</f>
        <v>20.876470862270569</v>
      </c>
      <c r="E291" s="13">
        <f>'Africa Working'!E169</f>
        <v>0</v>
      </c>
      <c r="F291" s="13">
        <f>'Africa Working'!F169</f>
        <v>0</v>
      </c>
      <c r="G291" s="14">
        <f>'Africa Working'!G169</f>
        <v>0</v>
      </c>
      <c r="H291" s="15">
        <f>'Africa Working'!H169</f>
        <v>100.72781777097755</v>
      </c>
      <c r="I291" s="13">
        <f>'Africa Working'!I169</f>
        <v>0</v>
      </c>
      <c r="J291" s="13">
        <f>'Africa Working'!J169</f>
        <v>166.51397260273973</v>
      </c>
      <c r="K291" s="16">
        <f>'Africa Working'!K169</f>
        <v>267.24179037371727</v>
      </c>
      <c r="L291" s="13">
        <f>'Africa Working'!L169</f>
        <v>0</v>
      </c>
      <c r="M291" s="17">
        <f>'Africa Working'!M169</f>
        <v>0</v>
      </c>
      <c r="N291" s="18">
        <f>'Africa Working'!N169</f>
        <v>0</v>
      </c>
    </row>
    <row r="292" spans="1:14" x14ac:dyDescent="0.45">
      <c r="A292" s="5" t="s">
        <v>137</v>
      </c>
      <c r="B292" s="5">
        <v>2021</v>
      </c>
      <c r="C292" s="6">
        <f>'Africa Working'!C170</f>
        <v>84.378499533146865</v>
      </c>
      <c r="D292" s="7">
        <f>'Africa Working'!D170</f>
        <v>20.876470862270569</v>
      </c>
      <c r="E292" s="7">
        <f>'Africa Working'!E170</f>
        <v>0</v>
      </c>
      <c r="F292" s="7">
        <f>'Africa Working'!F170</f>
        <v>0</v>
      </c>
      <c r="G292" s="8">
        <f>'Africa Working'!G170</f>
        <v>0</v>
      </c>
      <c r="H292" s="9">
        <f>'Africa Working'!H170</f>
        <v>105.25497039541743</v>
      </c>
      <c r="I292" s="7">
        <f>'Africa Working'!I170</f>
        <v>0</v>
      </c>
      <c r="J292" s="7">
        <f>'Africa Working'!J170</f>
        <v>162.77808219178084</v>
      </c>
      <c r="K292" s="10">
        <f>'Africa Working'!K170</f>
        <v>268.03305258719826</v>
      </c>
      <c r="L292" s="7">
        <f>'Africa Working'!L170</f>
        <v>0</v>
      </c>
      <c r="M292" s="11">
        <f>'Africa Working'!M170</f>
        <v>0</v>
      </c>
      <c r="N292" s="18">
        <f>'Africa Working'!N170</f>
        <v>0</v>
      </c>
    </row>
    <row r="293" spans="1:14" x14ac:dyDescent="0.45">
      <c r="A293" s="19" t="s">
        <v>137</v>
      </c>
      <c r="B293" s="19">
        <v>2022</v>
      </c>
      <c r="C293" s="12">
        <f>'Africa Working'!C171</f>
        <v>90.736497047302592</v>
      </c>
      <c r="D293" s="13">
        <f>'Africa Working'!D171</f>
        <v>20.876470862270569</v>
      </c>
      <c r="E293" s="13">
        <f>'Africa Working'!E171</f>
        <v>0</v>
      </c>
      <c r="F293" s="13">
        <f>'Africa Working'!F171</f>
        <v>0</v>
      </c>
      <c r="G293" s="14">
        <f>'Africa Working'!G171</f>
        <v>0</v>
      </c>
      <c r="H293" s="15">
        <f>'Africa Working'!H171</f>
        <v>111.61296790957316</v>
      </c>
      <c r="I293" s="13">
        <f>'Africa Working'!I171</f>
        <v>0</v>
      </c>
      <c r="J293" s="13">
        <f>'Africa Working'!J171</f>
        <v>160.10958904109586</v>
      </c>
      <c r="K293" s="16">
        <f>'Africa Working'!K171</f>
        <v>271.722556950669</v>
      </c>
      <c r="L293" s="13">
        <f>'Africa Working'!L171</f>
        <v>0</v>
      </c>
      <c r="M293" s="17">
        <f>'Africa Working'!M171</f>
        <v>0</v>
      </c>
      <c r="N293" s="18">
        <f>'Africa Working'!N171</f>
        <v>0</v>
      </c>
    </row>
    <row r="294" spans="1:14" x14ac:dyDescent="0.45">
      <c r="A294" s="5" t="s">
        <v>137</v>
      </c>
      <c r="B294" s="5">
        <v>2023</v>
      </c>
      <c r="C294" s="6">
        <f>'Africa Working'!C172</f>
        <v>100.41132870654263</v>
      </c>
      <c r="D294" s="7">
        <f>'Africa Working'!D172</f>
        <v>20.876470862270569</v>
      </c>
      <c r="E294" s="7">
        <f>'Africa Working'!E172</f>
        <v>0</v>
      </c>
      <c r="F294" s="7">
        <f>'Africa Working'!F172</f>
        <v>0</v>
      </c>
      <c r="G294" s="8">
        <f>'Africa Working'!G172</f>
        <v>0</v>
      </c>
      <c r="H294" s="9">
        <f>'Africa Working'!H172</f>
        <v>121.2877995688132</v>
      </c>
      <c r="I294" s="7">
        <f>'Africa Working'!I172</f>
        <v>0</v>
      </c>
      <c r="J294" s="7">
        <f>'Africa Working'!J172</f>
        <v>160.10958904109586</v>
      </c>
      <c r="K294" s="10">
        <f>'Africa Working'!K172</f>
        <v>281.39738860990906</v>
      </c>
      <c r="L294" s="7">
        <f>'Africa Working'!L172</f>
        <v>0</v>
      </c>
      <c r="M294" s="11">
        <f>'Africa Working'!M172</f>
        <v>0</v>
      </c>
      <c r="N294" s="18">
        <f>'Africa Working'!N172</f>
        <v>0</v>
      </c>
    </row>
    <row r="295" spans="1:14" x14ac:dyDescent="0.45">
      <c r="A295" s="19" t="s">
        <v>137</v>
      </c>
      <c r="B295" s="19">
        <v>2024</v>
      </c>
      <c r="C295" s="12">
        <f>'Africa Working'!C173</f>
        <v>111.08834413556478</v>
      </c>
      <c r="D295" s="13">
        <f>'Africa Working'!D173</f>
        <v>20.876470862270569</v>
      </c>
      <c r="E295" s="13">
        <f>'Africa Working'!E173</f>
        <v>0</v>
      </c>
      <c r="F295" s="13">
        <f>'Africa Working'!F173</f>
        <v>0</v>
      </c>
      <c r="G295" s="14">
        <f>'Africa Working'!G173</f>
        <v>0</v>
      </c>
      <c r="H295" s="15">
        <f>'Africa Working'!H173</f>
        <v>131.96481499783536</v>
      </c>
      <c r="I295" s="13">
        <f>'Africa Working'!I173</f>
        <v>0</v>
      </c>
      <c r="J295" s="13">
        <f>'Africa Working'!J173</f>
        <v>160.10958904109586</v>
      </c>
      <c r="K295" s="16">
        <f>'Africa Working'!K173</f>
        <v>292.07440403893122</v>
      </c>
      <c r="L295" s="13">
        <f>'Africa Working'!L173</f>
        <v>0</v>
      </c>
      <c r="M295" s="17">
        <f>'Africa Working'!M173</f>
        <v>0</v>
      </c>
      <c r="N295" s="18">
        <f>'Africa Working'!N173</f>
        <v>0</v>
      </c>
    </row>
    <row r="296" spans="1:14" x14ac:dyDescent="0.45">
      <c r="A296" s="5" t="s">
        <v>137</v>
      </c>
      <c r="B296" s="5">
        <v>2025</v>
      </c>
      <c r="C296" s="6">
        <f>'Africa Working'!C174</f>
        <v>120.20900686227949</v>
      </c>
      <c r="D296" s="7">
        <f>'Africa Working'!D174</f>
        <v>20.876470862270569</v>
      </c>
      <c r="E296" s="7">
        <f>'Africa Working'!E174</f>
        <v>0</v>
      </c>
      <c r="F296" s="7">
        <f>'Africa Working'!F174</f>
        <v>0</v>
      </c>
      <c r="G296" s="8">
        <f>'Africa Working'!G174</f>
        <v>0</v>
      </c>
      <c r="H296" s="9">
        <f>'Africa Working'!H174</f>
        <v>141.08547772455006</v>
      </c>
      <c r="I296" s="7">
        <f>'Africa Working'!I174</f>
        <v>0</v>
      </c>
      <c r="J296" s="7">
        <f>'Africa Working'!J174</f>
        <v>160</v>
      </c>
      <c r="K296" s="10">
        <f>'Africa Working'!K174</f>
        <v>301.08547772455006</v>
      </c>
      <c r="L296" s="7">
        <f>'Africa Working'!L174</f>
        <v>0</v>
      </c>
      <c r="M296" s="11">
        <f>'Africa Working'!M174</f>
        <v>0</v>
      </c>
      <c r="N296" s="18">
        <f>'Africa Working'!N174</f>
        <v>0</v>
      </c>
    </row>
    <row r="297" spans="1:14" x14ac:dyDescent="0.45">
      <c r="A297" s="19" t="s">
        <v>137</v>
      </c>
      <c r="B297" s="19">
        <v>2026</v>
      </c>
      <c r="C297" s="12">
        <f>'Africa Working'!C175</f>
        <v>128.66735195006089</v>
      </c>
      <c r="D297" s="13">
        <f>'Africa Working'!D175</f>
        <v>20.876470862270569</v>
      </c>
      <c r="E297" s="13">
        <f>'Africa Working'!E175</f>
        <v>0</v>
      </c>
      <c r="F297" s="13">
        <f>'Africa Working'!F175</f>
        <v>0</v>
      </c>
      <c r="G297" s="14">
        <f>'Africa Working'!G175</f>
        <v>0</v>
      </c>
      <c r="H297" s="15">
        <f>'Africa Working'!H175</f>
        <v>149.54382281233146</v>
      </c>
      <c r="I297" s="13">
        <f>'Africa Working'!I175</f>
        <v>0</v>
      </c>
      <c r="J297" s="13">
        <f>'Africa Working'!J175</f>
        <v>80</v>
      </c>
      <c r="K297" s="16">
        <f>'Africa Working'!K175</f>
        <v>229.54382281233146</v>
      </c>
      <c r="L297" s="13">
        <f>'Africa Working'!L175</f>
        <v>0</v>
      </c>
      <c r="M297" s="17">
        <f>'Africa Working'!M175</f>
        <v>0</v>
      </c>
      <c r="N297" s="18">
        <f>'Africa Working'!N175</f>
        <v>0</v>
      </c>
    </row>
    <row r="298" spans="1:14" x14ac:dyDescent="0.45">
      <c r="A298" s="5" t="s">
        <v>137</v>
      </c>
      <c r="B298" s="5">
        <v>2027</v>
      </c>
      <c r="C298" s="6">
        <f>'Africa Working'!C176</f>
        <v>137.66274664350695</v>
      </c>
      <c r="D298" s="7">
        <f>'Africa Working'!D176</f>
        <v>20.876470862270569</v>
      </c>
      <c r="E298" s="7">
        <f>'Africa Working'!E176</f>
        <v>0</v>
      </c>
      <c r="F298" s="7">
        <f>'Africa Working'!F176</f>
        <v>0</v>
      </c>
      <c r="G298" s="8">
        <f>'Africa Working'!G176</f>
        <v>0</v>
      </c>
      <c r="H298" s="9">
        <f>'Africa Working'!H176</f>
        <v>158.53921750577751</v>
      </c>
      <c r="I298" s="7">
        <f>'Africa Working'!I176</f>
        <v>0</v>
      </c>
      <c r="J298" s="7">
        <f>'Africa Working'!J176</f>
        <v>0</v>
      </c>
      <c r="K298" s="10">
        <f>'Africa Working'!K176</f>
        <v>158.53921750577751</v>
      </c>
      <c r="L298" s="7">
        <f>'Africa Working'!L176</f>
        <v>0</v>
      </c>
      <c r="M298" s="11">
        <f>'Africa Working'!M176</f>
        <v>0</v>
      </c>
      <c r="N298" s="18">
        <f>'Africa Working'!N176</f>
        <v>0</v>
      </c>
    </row>
    <row r="299" spans="1:14" x14ac:dyDescent="0.45">
      <c r="A299" s="19" t="s">
        <v>137</v>
      </c>
      <c r="B299" s="19">
        <v>2028</v>
      </c>
      <c r="C299" s="12">
        <f>'Africa Working'!C177</f>
        <v>145.23376484250579</v>
      </c>
      <c r="D299" s="13">
        <f>'Africa Working'!D177</f>
        <v>20.876470862270569</v>
      </c>
      <c r="E299" s="13">
        <f>'Africa Working'!E177</f>
        <v>0</v>
      </c>
      <c r="F299" s="13">
        <f>'Africa Working'!F177</f>
        <v>0</v>
      </c>
      <c r="G299" s="14">
        <f>'Africa Working'!G177</f>
        <v>0</v>
      </c>
      <c r="H299" s="15">
        <f>'Africa Working'!H177</f>
        <v>166.11023570477636</v>
      </c>
      <c r="I299" s="13">
        <f>'Africa Working'!I177</f>
        <v>0</v>
      </c>
      <c r="J299" s="13">
        <f>'Africa Working'!J177</f>
        <v>0</v>
      </c>
      <c r="K299" s="16">
        <f>'Africa Working'!K177</f>
        <v>166.11023570477636</v>
      </c>
      <c r="L299" s="13">
        <f>'Africa Working'!L177</f>
        <v>0</v>
      </c>
      <c r="M299" s="17">
        <f>'Africa Working'!M177</f>
        <v>0</v>
      </c>
      <c r="N299" s="18">
        <f>'Africa Working'!N177</f>
        <v>0</v>
      </c>
    </row>
    <row r="300" spans="1:14" x14ac:dyDescent="0.45">
      <c r="A300" s="5" t="s">
        <v>137</v>
      </c>
      <c r="B300" s="5">
        <v>2029</v>
      </c>
      <c r="C300" s="6">
        <f>'Africa Working'!C178</f>
        <v>153.19158704198875</v>
      </c>
      <c r="D300" s="7">
        <f>'Africa Working'!D178</f>
        <v>20.876470862270569</v>
      </c>
      <c r="E300" s="7">
        <f>'Africa Working'!E178</f>
        <v>0</v>
      </c>
      <c r="F300" s="7">
        <f>'Africa Working'!F178</f>
        <v>0</v>
      </c>
      <c r="G300" s="8">
        <f>'Africa Working'!G178</f>
        <v>0</v>
      </c>
      <c r="H300" s="9">
        <f>'Africa Working'!H178</f>
        <v>174.06805790425932</v>
      </c>
      <c r="I300" s="7">
        <f>'Africa Working'!I178</f>
        <v>0</v>
      </c>
      <c r="J300" s="7">
        <f>'Africa Working'!J178</f>
        <v>0</v>
      </c>
      <c r="K300" s="10">
        <f>'Africa Working'!K178</f>
        <v>174.06805790425932</v>
      </c>
      <c r="L300" s="7">
        <f>'Africa Working'!L178</f>
        <v>0</v>
      </c>
      <c r="M300" s="11">
        <f>'Africa Working'!M178</f>
        <v>0</v>
      </c>
      <c r="N300" s="18">
        <f>'Africa Working'!N178</f>
        <v>0</v>
      </c>
    </row>
    <row r="301" spans="1:14" x14ac:dyDescent="0.45">
      <c r="A301" s="19" t="s">
        <v>137</v>
      </c>
      <c r="B301" s="19">
        <v>2030</v>
      </c>
      <c r="C301" s="12">
        <f>'Africa Working'!C179</f>
        <v>161.55589068115822</v>
      </c>
      <c r="D301" s="13">
        <f>'Africa Working'!D179</f>
        <v>20.876470862270569</v>
      </c>
      <c r="E301" s="13">
        <f>'Africa Working'!E179</f>
        <v>0</v>
      </c>
      <c r="F301" s="13">
        <f>'Africa Working'!F179</f>
        <v>0</v>
      </c>
      <c r="G301" s="14">
        <f>'Africa Working'!G179</f>
        <v>0</v>
      </c>
      <c r="H301" s="15">
        <f>'Africa Working'!H179</f>
        <v>182.43236154342878</v>
      </c>
      <c r="I301" s="13">
        <f>'Africa Working'!I179</f>
        <v>0</v>
      </c>
      <c r="J301" s="13">
        <f>'Africa Working'!J179</f>
        <v>0</v>
      </c>
      <c r="K301" s="16">
        <f>'Africa Working'!K179</f>
        <v>182.43236154342878</v>
      </c>
      <c r="L301" s="13">
        <f>'Africa Working'!L179</f>
        <v>0</v>
      </c>
      <c r="M301" s="17">
        <f>'Africa Working'!M179</f>
        <v>0</v>
      </c>
      <c r="N301" s="18">
        <f>'Africa Working'!N179</f>
        <v>0</v>
      </c>
    </row>
    <row r="302" spans="1:14" x14ac:dyDescent="0.45">
      <c r="A302" s="5" t="s">
        <v>137</v>
      </c>
      <c r="B302" s="5">
        <v>2031</v>
      </c>
      <c r="C302" s="6">
        <f>'Africa Working'!C180</f>
        <v>168.89843106432224</v>
      </c>
      <c r="D302" s="7">
        <f>'Africa Working'!D180</f>
        <v>20.876470862270569</v>
      </c>
      <c r="E302" s="7">
        <f>'Africa Working'!E180</f>
        <v>0</v>
      </c>
      <c r="F302" s="7">
        <f>'Africa Working'!F180</f>
        <v>0</v>
      </c>
      <c r="G302" s="8">
        <f>'Africa Working'!G180</f>
        <v>0</v>
      </c>
      <c r="H302" s="9">
        <f>'Africa Working'!H180</f>
        <v>189.7749019265928</v>
      </c>
      <c r="I302" s="7">
        <f>'Africa Working'!I180</f>
        <v>0</v>
      </c>
      <c r="J302" s="7">
        <f>'Africa Working'!J180</f>
        <v>0</v>
      </c>
      <c r="K302" s="10">
        <f>'Africa Working'!K180</f>
        <v>189.7749019265928</v>
      </c>
      <c r="L302" s="7">
        <f>'Africa Working'!L180</f>
        <v>0</v>
      </c>
      <c r="M302" s="11">
        <f>'Africa Working'!M180</f>
        <v>0</v>
      </c>
      <c r="N302" s="18">
        <f>'Africa Working'!N180</f>
        <v>0</v>
      </c>
    </row>
    <row r="303" spans="1:14" x14ac:dyDescent="0.45">
      <c r="A303" s="19" t="s">
        <v>137</v>
      </c>
      <c r="B303" s="19">
        <v>2032</v>
      </c>
      <c r="C303" s="12">
        <f>'Africa Working'!C181</f>
        <v>176.54889784723693</v>
      </c>
      <c r="D303" s="13">
        <f>'Africa Working'!D181</f>
        <v>20.876470862270569</v>
      </c>
      <c r="E303" s="13">
        <f>'Africa Working'!E181</f>
        <v>0</v>
      </c>
      <c r="F303" s="13">
        <f>'Africa Working'!F181</f>
        <v>0</v>
      </c>
      <c r="G303" s="14">
        <f>'Africa Working'!G181</f>
        <v>0</v>
      </c>
      <c r="H303" s="15">
        <f>'Africa Working'!H181</f>
        <v>197.4253687095075</v>
      </c>
      <c r="I303" s="13">
        <f>'Africa Working'!I181</f>
        <v>0</v>
      </c>
      <c r="J303" s="13">
        <f>'Africa Working'!J181</f>
        <v>0</v>
      </c>
      <c r="K303" s="16">
        <f>'Africa Working'!K181</f>
        <v>197.4253687095075</v>
      </c>
      <c r="L303" s="13">
        <f>'Africa Working'!L181</f>
        <v>0</v>
      </c>
      <c r="M303" s="17">
        <f>'Africa Working'!M181</f>
        <v>0</v>
      </c>
      <c r="N303" s="18">
        <f>'Africa Working'!N181</f>
        <v>0</v>
      </c>
    </row>
    <row r="304" spans="1:14" x14ac:dyDescent="0.45">
      <c r="A304" s="5" t="s">
        <v>137</v>
      </c>
      <c r="B304" s="5">
        <v>2033</v>
      </c>
      <c r="C304" s="6">
        <f>'Africa Working'!C182</f>
        <v>184.52003351758938</v>
      </c>
      <c r="D304" s="7">
        <f>'Africa Working'!D182</f>
        <v>20.876470862270569</v>
      </c>
      <c r="E304" s="7">
        <f>'Africa Working'!E182</f>
        <v>0</v>
      </c>
      <c r="F304" s="7">
        <f>'Africa Working'!F182</f>
        <v>0</v>
      </c>
      <c r="G304" s="8">
        <f>'Africa Working'!G182</f>
        <v>0</v>
      </c>
      <c r="H304" s="9">
        <f>'Africa Working'!H182</f>
        <v>205.39650437985995</v>
      </c>
      <c r="I304" s="7">
        <f>'Africa Working'!I182</f>
        <v>0</v>
      </c>
      <c r="J304" s="7">
        <f>'Africa Working'!J182</f>
        <v>0</v>
      </c>
      <c r="K304" s="10">
        <f>'Africa Working'!K182</f>
        <v>205.39650437985995</v>
      </c>
      <c r="L304" s="7">
        <f>'Africa Working'!L182</f>
        <v>0</v>
      </c>
      <c r="M304" s="11">
        <f>'Africa Working'!M182</f>
        <v>0</v>
      </c>
      <c r="N304" s="18">
        <f>'Africa Working'!N182</f>
        <v>0</v>
      </c>
    </row>
    <row r="305" spans="1:14" x14ac:dyDescent="0.45">
      <c r="A305" s="19" t="s">
        <v>137</v>
      </c>
      <c r="B305" s="19">
        <v>2034</v>
      </c>
      <c r="C305" s="12">
        <f>'Africa Working'!C183</f>
        <v>191.52618921337094</v>
      </c>
      <c r="D305" s="13">
        <f>'Africa Working'!D183</f>
        <v>20.876470862270569</v>
      </c>
      <c r="E305" s="13">
        <f>'Africa Working'!E183</f>
        <v>0</v>
      </c>
      <c r="F305" s="13">
        <f>'Africa Working'!F183</f>
        <v>0</v>
      </c>
      <c r="G305" s="14">
        <f>'Africa Working'!G183</f>
        <v>0</v>
      </c>
      <c r="H305" s="15">
        <f>'Africa Working'!H183</f>
        <v>212.40266007564151</v>
      </c>
      <c r="I305" s="13">
        <f>'Africa Working'!I183</f>
        <v>0</v>
      </c>
      <c r="J305" s="13">
        <f>'Africa Working'!J183</f>
        <v>0</v>
      </c>
      <c r="K305" s="16">
        <f>'Africa Working'!K183</f>
        <v>212.40266007564151</v>
      </c>
      <c r="L305" s="13">
        <f>'Africa Working'!L183</f>
        <v>0</v>
      </c>
      <c r="M305" s="17">
        <f>'Africa Working'!M183</f>
        <v>0</v>
      </c>
      <c r="N305" s="18">
        <f>'Africa Working'!N183</f>
        <v>0</v>
      </c>
    </row>
    <row r="306" spans="1:14" x14ac:dyDescent="0.45">
      <c r="A306" s="5" t="s">
        <v>137</v>
      </c>
      <c r="B306" s="5">
        <v>2035</v>
      </c>
      <c r="C306" s="6">
        <f>'Africa Working'!C184</f>
        <v>197.43828721093357</v>
      </c>
      <c r="D306" s="7">
        <f>'Africa Working'!D184</f>
        <v>20.876470862270569</v>
      </c>
      <c r="E306" s="7">
        <f>'Africa Working'!E184</f>
        <v>0</v>
      </c>
      <c r="F306" s="7">
        <f>'Africa Working'!F184</f>
        <v>0</v>
      </c>
      <c r="G306" s="8">
        <f>'Africa Working'!G184</f>
        <v>0</v>
      </c>
      <c r="H306" s="9">
        <f>'Africa Working'!H184</f>
        <v>218.31475807320413</v>
      </c>
      <c r="I306" s="7">
        <f>'Africa Working'!I184</f>
        <v>0</v>
      </c>
      <c r="J306" s="7">
        <f>'Africa Working'!J184</f>
        <v>0</v>
      </c>
      <c r="K306" s="10">
        <f>'Africa Working'!K184</f>
        <v>218.31475807320413</v>
      </c>
      <c r="L306" s="7">
        <f>'Africa Working'!L184</f>
        <v>0</v>
      </c>
      <c r="M306" s="11">
        <f>'Africa Working'!M184</f>
        <v>0</v>
      </c>
      <c r="N306" s="18">
        <f>'Africa Working'!N184</f>
        <v>0</v>
      </c>
    </row>
    <row r="307" spans="1:14" x14ac:dyDescent="0.45">
      <c r="A307" s="19" t="s">
        <v>137</v>
      </c>
      <c r="B307" s="19">
        <v>2036</v>
      </c>
      <c r="C307" s="12">
        <f>'Africa Working'!C185</f>
        <v>203.80942458127143</v>
      </c>
      <c r="D307" s="13">
        <f>'Africa Working'!D185</f>
        <v>20.876470862270569</v>
      </c>
      <c r="E307" s="13">
        <f>'Africa Working'!E185</f>
        <v>0</v>
      </c>
      <c r="F307" s="13">
        <f>'Africa Working'!F185</f>
        <v>0</v>
      </c>
      <c r="G307" s="14">
        <f>'Africa Working'!G185</f>
        <v>0</v>
      </c>
      <c r="H307" s="15">
        <f>'Africa Working'!H185</f>
        <v>224.68589544354199</v>
      </c>
      <c r="I307" s="13">
        <f>'Africa Working'!I185</f>
        <v>0</v>
      </c>
      <c r="J307" s="13">
        <f>'Africa Working'!J185</f>
        <v>0</v>
      </c>
      <c r="K307" s="16">
        <f>'Africa Working'!K185</f>
        <v>224.68589544354199</v>
      </c>
      <c r="L307" s="13">
        <f>'Africa Working'!L185</f>
        <v>0</v>
      </c>
      <c r="M307" s="17">
        <f>'Africa Working'!M185</f>
        <v>0</v>
      </c>
      <c r="N307" s="18">
        <f>'Africa Working'!N185</f>
        <v>0</v>
      </c>
    </row>
    <row r="308" spans="1:14" x14ac:dyDescent="0.45">
      <c r="A308" s="5" t="s">
        <v>137</v>
      </c>
      <c r="B308" s="5">
        <v>2037</v>
      </c>
      <c r="C308" s="6">
        <f>'Africa Working'!C186</f>
        <v>210.37443963969508</v>
      </c>
      <c r="D308" s="7">
        <f>'Africa Working'!D186</f>
        <v>20.876470862270569</v>
      </c>
      <c r="E308" s="7">
        <f>'Africa Working'!E186</f>
        <v>0</v>
      </c>
      <c r="F308" s="7">
        <f>'Africa Working'!F186</f>
        <v>0</v>
      </c>
      <c r="G308" s="8">
        <f>'Africa Working'!G186</f>
        <v>0</v>
      </c>
      <c r="H308" s="9">
        <f>'Africa Working'!H186</f>
        <v>231.25091050196565</v>
      </c>
      <c r="I308" s="7">
        <f>'Africa Working'!I186</f>
        <v>0</v>
      </c>
      <c r="J308" s="7">
        <f>'Africa Working'!J186</f>
        <v>0</v>
      </c>
      <c r="K308" s="10">
        <f>'Africa Working'!K186</f>
        <v>231.25091050196565</v>
      </c>
      <c r="L308" s="7">
        <f>'Africa Working'!L186</f>
        <v>0</v>
      </c>
      <c r="M308" s="11">
        <f>'Africa Working'!M186</f>
        <v>0</v>
      </c>
      <c r="N308" s="18">
        <f>'Africa Working'!N186</f>
        <v>0</v>
      </c>
    </row>
    <row r="309" spans="1:14" x14ac:dyDescent="0.45">
      <c r="A309" s="19" t="s">
        <v>137</v>
      </c>
      <c r="B309" s="19">
        <v>2038</v>
      </c>
      <c r="C309" s="12">
        <f>'Africa Working'!C187</f>
        <v>217.13917761926575</v>
      </c>
      <c r="D309" s="13">
        <f>'Africa Working'!D187</f>
        <v>20.876470862270569</v>
      </c>
      <c r="E309" s="13">
        <f>'Africa Working'!E187</f>
        <v>0</v>
      </c>
      <c r="F309" s="13">
        <f>'Africa Working'!F187</f>
        <v>0</v>
      </c>
      <c r="G309" s="14">
        <f>'Africa Working'!G187</f>
        <v>0</v>
      </c>
      <c r="H309" s="15">
        <f>'Africa Working'!H187</f>
        <v>238.01564848153632</v>
      </c>
      <c r="I309" s="13">
        <f>'Africa Working'!I187</f>
        <v>0</v>
      </c>
      <c r="J309" s="13">
        <f>'Africa Working'!J187</f>
        <v>0</v>
      </c>
      <c r="K309" s="16">
        <f>'Africa Working'!K187</f>
        <v>238.01564848153632</v>
      </c>
      <c r="L309" s="13">
        <f>'Africa Working'!L187</f>
        <v>0</v>
      </c>
      <c r="M309" s="17">
        <f>'Africa Working'!M187</f>
        <v>0</v>
      </c>
      <c r="N309" s="18">
        <f>'Africa Working'!N187</f>
        <v>0</v>
      </c>
    </row>
    <row r="310" spans="1:14" x14ac:dyDescent="0.45">
      <c r="A310" s="5" t="s">
        <v>137</v>
      </c>
      <c r="B310" s="5">
        <v>2039</v>
      </c>
      <c r="C310" s="6">
        <f>'Africa Working'!C188</f>
        <v>224.10965582388846</v>
      </c>
      <c r="D310" s="7">
        <f>'Africa Working'!D188</f>
        <v>20.876470862270569</v>
      </c>
      <c r="E310" s="7">
        <f>'Africa Working'!E188</f>
        <v>0</v>
      </c>
      <c r="F310" s="7">
        <f>'Africa Working'!F188</f>
        <v>0</v>
      </c>
      <c r="G310" s="8">
        <f>'Africa Working'!G188</f>
        <v>0</v>
      </c>
      <c r="H310" s="9">
        <f>'Africa Working'!H188</f>
        <v>244.98612668615903</v>
      </c>
      <c r="I310" s="7">
        <f>'Africa Working'!I188</f>
        <v>0</v>
      </c>
      <c r="J310" s="7">
        <f>'Africa Working'!J188</f>
        <v>0</v>
      </c>
      <c r="K310" s="10">
        <f>'Africa Working'!K188</f>
        <v>244.98612668615903</v>
      </c>
      <c r="L310" s="7">
        <f>'Africa Working'!L188</f>
        <v>0</v>
      </c>
      <c r="M310" s="11">
        <f>'Africa Working'!M188</f>
        <v>0</v>
      </c>
      <c r="N310" s="18">
        <f>'Africa Working'!N188</f>
        <v>0</v>
      </c>
    </row>
    <row r="311" spans="1:14" x14ac:dyDescent="0.45">
      <c r="A311" s="19" t="s">
        <v>137</v>
      </c>
      <c r="B311" s="19">
        <v>2040</v>
      </c>
      <c r="C311" s="12">
        <f>'Africa Working'!C189</f>
        <v>231.29206846458922</v>
      </c>
      <c r="D311" s="13">
        <f>'Africa Working'!D189</f>
        <v>20.876470862270569</v>
      </c>
      <c r="E311" s="13">
        <f>'Africa Working'!E189</f>
        <v>0</v>
      </c>
      <c r="F311" s="13">
        <f>'Africa Working'!F189</f>
        <v>0</v>
      </c>
      <c r="G311" s="14">
        <f>'Africa Working'!G189</f>
        <v>0</v>
      </c>
      <c r="H311" s="15">
        <f>'Africa Working'!H189</f>
        <v>252.16853932685979</v>
      </c>
      <c r="I311" s="13">
        <f>'Africa Working'!I189</f>
        <v>0</v>
      </c>
      <c r="J311" s="13">
        <f>'Africa Working'!J189</f>
        <v>0</v>
      </c>
      <c r="K311" s="16">
        <f>'Africa Working'!K189</f>
        <v>252.16853932685979</v>
      </c>
      <c r="L311" s="13">
        <f>'Africa Working'!L189</f>
        <v>0</v>
      </c>
      <c r="M311" s="17">
        <f>'Africa Working'!M189</f>
        <v>0</v>
      </c>
      <c r="N311" s="18">
        <f>'Africa Working'!N189</f>
        <v>0</v>
      </c>
    </row>
  </sheetData>
  <conditionalFormatting sqref="C2:M311">
    <cfRule type="cellIs" dxfId="167" priority="1" operator="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96A8C-CA25-4513-8CDF-99F791DCF50F}">
  <sheetPr codeName="Sheet11"/>
  <dimension ref="B1:AY202"/>
  <sheetViews>
    <sheetView topLeftCell="A137" zoomScale="50" zoomScaleNormal="50" workbookViewId="0">
      <selection activeCell="C159" sqref="C159:N189"/>
    </sheetView>
  </sheetViews>
  <sheetFormatPr defaultColWidth="9.1328125" defaultRowHeight="14.25" x14ac:dyDescent="0.45"/>
  <cols>
    <col min="1" max="1" width="9.1328125" style="24"/>
    <col min="2" max="4" width="11.3984375" style="24" customWidth="1"/>
    <col min="5" max="5" width="14.265625" style="24" customWidth="1"/>
    <col min="6" max="7" width="11.3984375" style="24" customWidth="1"/>
    <col min="8" max="8" width="16.59765625" style="24" customWidth="1"/>
    <col min="9" max="9" width="14.1328125" style="24" customWidth="1"/>
    <col min="10" max="15" width="11.3984375" style="24" customWidth="1"/>
    <col min="16" max="16" width="12.86328125" style="24" customWidth="1"/>
    <col min="17" max="17" width="12.3984375" style="24" customWidth="1"/>
    <col min="18" max="18" width="9.1328125" style="24"/>
    <col min="19" max="21" width="11.3984375" style="24" customWidth="1"/>
    <col min="22" max="22" width="14.265625" style="24" customWidth="1"/>
    <col min="23" max="24" width="11.3984375" style="24" customWidth="1"/>
    <col min="25" max="25" width="16.59765625" style="24" customWidth="1"/>
    <col min="26" max="26" width="14.1328125" style="24" customWidth="1"/>
    <col min="27" max="32" width="11.3984375" style="24" customWidth="1"/>
    <col min="33" max="33" width="12.86328125" style="24" customWidth="1"/>
    <col min="34" max="34" width="13.86328125" style="24" customWidth="1"/>
    <col min="35" max="35" width="9.1328125" style="24"/>
    <col min="36" max="38" width="11.3984375" style="24" customWidth="1"/>
    <col min="39" max="39" width="14.265625" style="24" customWidth="1"/>
    <col min="40" max="41" width="11.3984375" style="24" customWidth="1"/>
    <col min="42" max="42" width="16.59765625" style="24" customWidth="1"/>
    <col min="43" max="43" width="14.1328125" style="24" customWidth="1"/>
    <col min="44" max="49" width="11.3984375" style="24" customWidth="1"/>
    <col min="50" max="50" width="12.86328125" style="24" customWidth="1"/>
    <col min="51" max="51" width="12.73046875" style="24" customWidth="1"/>
    <col min="52" max="16384" width="9.1328125" style="24"/>
  </cols>
  <sheetData>
    <row r="1" spans="2:51" ht="25.15" x14ac:dyDescent="0.7">
      <c r="B1" s="23" t="s">
        <v>117</v>
      </c>
      <c r="S1" s="23" t="s">
        <v>118</v>
      </c>
      <c r="AJ1" s="23" t="s">
        <v>119</v>
      </c>
    </row>
    <row r="3" spans="2:51" ht="20.65" x14ac:dyDescent="0.6">
      <c r="B3" s="25" t="s">
        <v>46</v>
      </c>
      <c r="S3" s="25" t="s">
        <v>46</v>
      </c>
      <c r="AJ3" s="25" t="s">
        <v>46</v>
      </c>
    </row>
    <row r="5" spans="2:51" ht="41.65" x14ac:dyDescent="0.45">
      <c r="B5" s="1" t="s">
        <v>21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3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4" t="s">
        <v>19</v>
      </c>
      <c r="O5" s="75" t="s">
        <v>120</v>
      </c>
      <c r="P5" s="75" t="s">
        <v>95</v>
      </c>
      <c r="Q5" s="4" t="s">
        <v>11</v>
      </c>
      <c r="S5" s="1" t="s">
        <v>21</v>
      </c>
      <c r="T5" s="2" t="s">
        <v>0</v>
      </c>
      <c r="U5" s="2" t="s">
        <v>1</v>
      </c>
      <c r="V5" s="2" t="s">
        <v>2</v>
      </c>
      <c r="W5" s="2" t="s">
        <v>3</v>
      </c>
      <c r="X5" s="2" t="s">
        <v>4</v>
      </c>
      <c r="Y5" s="3" t="s">
        <v>5</v>
      </c>
      <c r="Z5" s="2" t="s">
        <v>6</v>
      </c>
      <c r="AA5" s="2" t="s">
        <v>7</v>
      </c>
      <c r="AB5" s="2" t="s">
        <v>8</v>
      </c>
      <c r="AC5" s="2" t="s">
        <v>9</v>
      </c>
      <c r="AD5" s="2" t="s">
        <v>10</v>
      </c>
      <c r="AE5" s="4" t="s">
        <v>19</v>
      </c>
      <c r="AF5" s="75" t="s">
        <v>120</v>
      </c>
      <c r="AG5" s="75" t="s">
        <v>95</v>
      </c>
      <c r="AH5" s="4" t="s">
        <v>11</v>
      </c>
      <c r="AJ5" s="1" t="s">
        <v>21</v>
      </c>
      <c r="AK5" s="2" t="s">
        <v>0</v>
      </c>
      <c r="AL5" s="2" t="s">
        <v>1</v>
      </c>
      <c r="AM5" s="2" t="s">
        <v>2</v>
      </c>
      <c r="AN5" s="2" t="s">
        <v>3</v>
      </c>
      <c r="AO5" s="2" t="s">
        <v>4</v>
      </c>
      <c r="AP5" s="3" t="s">
        <v>5</v>
      </c>
      <c r="AQ5" s="2" t="s">
        <v>6</v>
      </c>
      <c r="AR5" s="2" t="s">
        <v>7</v>
      </c>
      <c r="AS5" s="2" t="s">
        <v>8</v>
      </c>
      <c r="AT5" s="2" t="s">
        <v>9</v>
      </c>
      <c r="AU5" s="2" t="s">
        <v>10</v>
      </c>
      <c r="AV5" s="4" t="s">
        <v>19</v>
      </c>
      <c r="AW5" s="75" t="s">
        <v>120</v>
      </c>
      <c r="AX5" s="75" t="s">
        <v>95</v>
      </c>
      <c r="AY5" s="4" t="s">
        <v>11</v>
      </c>
    </row>
    <row r="6" spans="2:51" x14ac:dyDescent="0.45">
      <c r="B6" s="5">
        <v>2010</v>
      </c>
      <c r="C6" s="6" cm="1">
        <f t="array" ref="C6:H36">'[19]Africa Gas Balances'!C6:H36</f>
        <v>0</v>
      </c>
      <c r="D6" s="7">
        <v>69.844897162052149</v>
      </c>
      <c r="E6" s="7">
        <v>0</v>
      </c>
      <c r="F6" s="7">
        <v>0</v>
      </c>
      <c r="G6" s="8">
        <v>0</v>
      </c>
      <c r="H6" s="9">
        <v>69.844897162052149</v>
      </c>
      <c r="I6" s="7" cm="1">
        <f t="array" ref="I6:I36">'[19]Africa Gas Balances'!L6:L36</f>
        <v>0</v>
      </c>
      <c r="J6" s="7" cm="1">
        <f t="array" ref="J6:J36">'[19]Africa Gas Balances'!M6:M36</f>
        <v>0</v>
      </c>
      <c r="K6" s="10" cm="1">
        <f t="array" ref="K6:K36">'[19]Africa Gas Balances'!I6:I36</f>
        <v>69.844897162052149</v>
      </c>
      <c r="L6" s="7" cm="1">
        <f t="array" ref="L6:L36">'[19]Africa Gas Balances'!J6:J36</f>
        <v>0</v>
      </c>
      <c r="M6" s="11" cm="1">
        <f t="array" ref="M6:M36">'[19]Africa Gas Balances'!K6:K36</f>
        <v>0</v>
      </c>
      <c r="N6" s="18" cm="1">
        <f t="array" ref="N6:N36">'[19]Africa Gas Balances'!Q6:Q36</f>
        <v>0</v>
      </c>
      <c r="O6" s="7"/>
      <c r="P6" s="11"/>
      <c r="Q6" s="18">
        <v>0</v>
      </c>
      <c r="S6" s="5">
        <v>2010</v>
      </c>
      <c r="T6" s="6" cm="1">
        <f t="array" ref="T6:Y36">'[19]Africa Gas Balances'!T6:Y36</f>
        <v>0</v>
      </c>
      <c r="U6" s="7">
        <v>0</v>
      </c>
      <c r="V6" s="7">
        <v>0</v>
      </c>
      <c r="W6" s="7">
        <v>0</v>
      </c>
      <c r="X6" s="8">
        <v>0</v>
      </c>
      <c r="Y6" s="9">
        <v>0</v>
      </c>
      <c r="Z6" s="7" cm="1">
        <f t="array" ref="Z6:Z36">'[19]Africa Gas Balances'!AC6:AC36</f>
        <v>0</v>
      </c>
      <c r="AA6" s="7" cm="1">
        <f t="array" ref="AA6:AA36">'[19]Africa Gas Balances'!AD6:AD36</f>
        <v>0</v>
      </c>
      <c r="AB6" s="10" cm="1">
        <f t="array" ref="AB6:AB36">'[19]Africa Gas Balances'!Z6:Z36</f>
        <v>0</v>
      </c>
      <c r="AC6" s="7" cm="1">
        <f t="array" ref="AC6:AC36">'[19]Africa Gas Balances'!AA6:AA36</f>
        <v>0</v>
      </c>
      <c r="AD6" s="11" cm="1">
        <f t="array" ref="AD6:AD36">'[19]Africa Gas Balances'!AB6:AB36</f>
        <v>0</v>
      </c>
      <c r="AE6" s="18" cm="1">
        <f t="array" ref="AE6:AE36">'[19]Africa Gas Balances'!AH6:AH36</f>
        <v>0</v>
      </c>
      <c r="AF6" s="7"/>
      <c r="AG6" s="11"/>
      <c r="AH6" s="18">
        <v>0</v>
      </c>
      <c r="AJ6" s="5">
        <v>2010</v>
      </c>
      <c r="AK6" s="6" cm="1">
        <f t="array" ref="AK6:AP36">'[19]Africa Gas Balances'!AK6:AP36</f>
        <v>11.092720865068454</v>
      </c>
      <c r="AL6" s="7">
        <v>0</v>
      </c>
      <c r="AM6" s="7">
        <v>0</v>
      </c>
      <c r="AN6" s="7">
        <v>0</v>
      </c>
      <c r="AO6" s="8">
        <v>12.891003423579328</v>
      </c>
      <c r="AP6" s="9">
        <v>23.983724288647782</v>
      </c>
      <c r="AQ6" s="7" cm="1">
        <f t="array" ref="AQ6:AQ36">'[19]Africa Gas Balances'!AT6:AT36</f>
        <v>0</v>
      </c>
      <c r="AR6" s="7" cm="1">
        <f t="array" ref="AR6:AR36">'[19]Africa Gas Balances'!AU6:AU36</f>
        <v>0</v>
      </c>
      <c r="AS6" s="10" cm="1">
        <f t="array" ref="AS6:AS36">'[19]Africa Gas Balances'!AQ6:AQ36</f>
        <v>23.983724288647782</v>
      </c>
      <c r="AT6" s="7" cm="1">
        <f t="array" ref="AT6:AT36">'[19]Africa Gas Balances'!AR6:AR36</f>
        <v>0</v>
      </c>
      <c r="AU6" s="11" cm="1">
        <f t="array" ref="AU6:AU36">'[19]Africa Gas Balances'!AS6:AS36</f>
        <v>0</v>
      </c>
      <c r="AV6" s="18" cm="1">
        <f t="array" ref="AV6:AV36">'[19]Africa Gas Balances'!AY6:AY36</f>
        <v>0</v>
      </c>
      <c r="AW6" s="7"/>
      <c r="AX6" s="11"/>
      <c r="AY6" s="18"/>
    </row>
    <row r="7" spans="2:51" x14ac:dyDescent="0.45">
      <c r="B7" s="19">
        <v>2011</v>
      </c>
      <c r="C7" s="12">
        <v>0</v>
      </c>
      <c r="D7" s="13">
        <v>70.788747123701512</v>
      </c>
      <c r="E7" s="13">
        <v>0</v>
      </c>
      <c r="F7" s="13">
        <v>0</v>
      </c>
      <c r="G7" s="14">
        <v>0</v>
      </c>
      <c r="H7" s="15">
        <v>70.788747123701512</v>
      </c>
      <c r="I7" s="13">
        <v>0</v>
      </c>
      <c r="J7" s="13">
        <v>0</v>
      </c>
      <c r="K7" s="16">
        <v>70.788747123701512</v>
      </c>
      <c r="L7" s="13">
        <v>0</v>
      </c>
      <c r="M7" s="17">
        <v>0</v>
      </c>
      <c r="N7" s="18">
        <v>0</v>
      </c>
      <c r="O7" s="13"/>
      <c r="P7" s="17"/>
      <c r="Q7" s="18">
        <v>0</v>
      </c>
      <c r="S7" s="19">
        <v>2011</v>
      </c>
      <c r="T7" s="12">
        <v>0</v>
      </c>
      <c r="U7" s="13">
        <v>0</v>
      </c>
      <c r="V7" s="13">
        <v>0</v>
      </c>
      <c r="W7" s="13">
        <v>0</v>
      </c>
      <c r="X7" s="14">
        <v>0</v>
      </c>
      <c r="Y7" s="15">
        <v>0</v>
      </c>
      <c r="Z7" s="13">
        <v>0</v>
      </c>
      <c r="AA7" s="13">
        <v>0</v>
      </c>
      <c r="AB7" s="16">
        <v>0</v>
      </c>
      <c r="AC7" s="13">
        <v>0</v>
      </c>
      <c r="AD7" s="17">
        <v>0</v>
      </c>
      <c r="AE7" s="18">
        <v>0</v>
      </c>
      <c r="AF7" s="13"/>
      <c r="AG7" s="17"/>
      <c r="AH7" s="18">
        <v>0</v>
      </c>
      <c r="AJ7" s="19">
        <v>2011</v>
      </c>
      <c r="AK7" s="12">
        <v>7.9233720464774668</v>
      </c>
      <c r="AL7" s="13">
        <v>0</v>
      </c>
      <c r="AM7" s="13">
        <v>0</v>
      </c>
      <c r="AN7" s="13">
        <v>0</v>
      </c>
      <c r="AO7" s="14">
        <v>9.2075047574582989</v>
      </c>
      <c r="AP7" s="15">
        <v>17.130876803935767</v>
      </c>
      <c r="AQ7" s="13">
        <v>0</v>
      </c>
      <c r="AR7" s="13">
        <v>0</v>
      </c>
      <c r="AS7" s="16">
        <v>17.130876803935767</v>
      </c>
      <c r="AT7" s="13">
        <v>0</v>
      </c>
      <c r="AU7" s="17">
        <v>0</v>
      </c>
      <c r="AV7" s="18">
        <v>0</v>
      </c>
      <c r="AW7" s="13"/>
      <c r="AX7" s="17"/>
      <c r="AY7" s="18"/>
    </row>
    <row r="8" spans="2:51" x14ac:dyDescent="0.45">
      <c r="B8" s="5">
        <v>2012</v>
      </c>
      <c r="C8" s="6">
        <v>0</v>
      </c>
      <c r="D8" s="7">
        <v>71.732597085350861</v>
      </c>
      <c r="E8" s="7">
        <v>0</v>
      </c>
      <c r="F8" s="7">
        <v>0</v>
      </c>
      <c r="G8" s="8">
        <v>0</v>
      </c>
      <c r="H8" s="9">
        <v>71.732597085350861</v>
      </c>
      <c r="I8" s="7">
        <v>0</v>
      </c>
      <c r="J8" s="7">
        <v>0</v>
      </c>
      <c r="K8" s="10">
        <v>71.732597085350861</v>
      </c>
      <c r="L8" s="7">
        <v>0</v>
      </c>
      <c r="M8" s="11">
        <v>0</v>
      </c>
      <c r="N8" s="18">
        <v>0</v>
      </c>
      <c r="O8" s="7"/>
      <c r="P8" s="11"/>
      <c r="Q8" s="18">
        <v>0</v>
      </c>
      <c r="S8" s="5">
        <v>2012</v>
      </c>
      <c r="T8" s="6">
        <v>0</v>
      </c>
      <c r="U8" s="7">
        <v>0</v>
      </c>
      <c r="V8" s="7">
        <v>0</v>
      </c>
      <c r="W8" s="7">
        <v>0</v>
      </c>
      <c r="X8" s="8">
        <v>0</v>
      </c>
      <c r="Y8" s="9">
        <v>0</v>
      </c>
      <c r="Z8" s="7">
        <v>0</v>
      </c>
      <c r="AA8" s="7">
        <v>0</v>
      </c>
      <c r="AB8" s="10">
        <v>0</v>
      </c>
      <c r="AC8" s="7">
        <v>0</v>
      </c>
      <c r="AD8" s="11">
        <v>0</v>
      </c>
      <c r="AE8" s="18">
        <v>0</v>
      </c>
      <c r="AF8" s="7"/>
      <c r="AG8" s="11"/>
      <c r="AH8" s="18">
        <v>0</v>
      </c>
      <c r="AJ8" s="5">
        <v>2012</v>
      </c>
      <c r="AK8" s="6">
        <v>9.5080464557729609</v>
      </c>
      <c r="AL8" s="7">
        <v>0</v>
      </c>
      <c r="AM8" s="7">
        <v>0</v>
      </c>
      <c r="AN8" s="7">
        <v>0</v>
      </c>
      <c r="AO8" s="8">
        <v>11.048012182674537</v>
      </c>
      <c r="AP8" s="9">
        <v>20.556058638447496</v>
      </c>
      <c r="AQ8" s="7">
        <v>0</v>
      </c>
      <c r="AR8" s="7">
        <v>0</v>
      </c>
      <c r="AS8" s="10">
        <v>20.556058638447496</v>
      </c>
      <c r="AT8" s="7">
        <v>0</v>
      </c>
      <c r="AU8" s="11">
        <v>0</v>
      </c>
      <c r="AV8" s="18">
        <v>0</v>
      </c>
      <c r="AW8" s="7"/>
      <c r="AX8" s="11"/>
      <c r="AY8" s="18"/>
    </row>
    <row r="9" spans="2:51" x14ac:dyDescent="0.45">
      <c r="B9" s="19">
        <v>2013</v>
      </c>
      <c r="C9" s="12">
        <v>0</v>
      </c>
      <c r="D9" s="13">
        <v>34.430653074692991</v>
      </c>
      <c r="E9" s="13">
        <v>0</v>
      </c>
      <c r="F9" s="13">
        <v>0</v>
      </c>
      <c r="G9" s="14">
        <v>4.2671953529304982</v>
      </c>
      <c r="H9" s="15">
        <v>38.697848427623491</v>
      </c>
      <c r="I9" s="13">
        <v>0</v>
      </c>
      <c r="J9" s="13">
        <v>42.774700753698632</v>
      </c>
      <c r="K9" s="16">
        <v>81.472549181322123</v>
      </c>
      <c r="L9" s="13">
        <v>0</v>
      </c>
      <c r="M9" s="17">
        <v>0</v>
      </c>
      <c r="N9" s="18">
        <v>0</v>
      </c>
      <c r="O9" s="13"/>
      <c r="P9" s="17"/>
      <c r="Q9" s="18">
        <v>0</v>
      </c>
      <c r="S9" s="19">
        <v>2013</v>
      </c>
      <c r="T9" s="12">
        <v>0</v>
      </c>
      <c r="U9" s="13">
        <v>0</v>
      </c>
      <c r="V9" s="13">
        <v>0</v>
      </c>
      <c r="W9" s="13">
        <v>0</v>
      </c>
      <c r="X9" s="14">
        <v>0</v>
      </c>
      <c r="Y9" s="15">
        <v>0</v>
      </c>
      <c r="Z9" s="13">
        <v>0</v>
      </c>
      <c r="AA9" s="13">
        <v>0</v>
      </c>
      <c r="AB9" s="16">
        <v>0</v>
      </c>
      <c r="AC9" s="13">
        <v>0</v>
      </c>
      <c r="AD9" s="17">
        <v>0</v>
      </c>
      <c r="AE9" s="18">
        <v>0</v>
      </c>
      <c r="AF9" s="13"/>
      <c r="AG9" s="17"/>
      <c r="AH9" s="18">
        <v>0</v>
      </c>
      <c r="AJ9" s="19">
        <v>2013</v>
      </c>
      <c r="AK9" s="12">
        <v>29.207188681670388</v>
      </c>
      <c r="AL9" s="13">
        <v>0</v>
      </c>
      <c r="AM9" s="13">
        <v>0</v>
      </c>
      <c r="AN9" s="13">
        <v>0</v>
      </c>
      <c r="AO9" s="14">
        <v>0</v>
      </c>
      <c r="AP9" s="15">
        <v>29.207188681670388</v>
      </c>
      <c r="AQ9" s="13">
        <v>0</v>
      </c>
      <c r="AR9" s="13">
        <v>0</v>
      </c>
      <c r="AS9" s="16">
        <v>29.207188681670388</v>
      </c>
      <c r="AT9" s="13">
        <v>0</v>
      </c>
      <c r="AU9" s="17">
        <v>0</v>
      </c>
      <c r="AV9" s="18">
        <v>0</v>
      </c>
      <c r="AW9" s="13"/>
      <c r="AX9" s="17"/>
      <c r="AY9" s="18"/>
    </row>
    <row r="10" spans="2:51" x14ac:dyDescent="0.45">
      <c r="B10" s="5">
        <v>2014</v>
      </c>
      <c r="C10" s="6">
        <v>0</v>
      </c>
      <c r="D10" s="7">
        <v>25.729846717699086</v>
      </c>
      <c r="E10" s="7">
        <v>0</v>
      </c>
      <c r="F10" s="7">
        <v>0</v>
      </c>
      <c r="G10" s="8">
        <v>3.5295020934308718</v>
      </c>
      <c r="H10" s="9">
        <v>29.259348811129957</v>
      </c>
      <c r="I10" s="7">
        <v>0</v>
      </c>
      <c r="J10" s="7">
        <v>44.709218058630142</v>
      </c>
      <c r="K10" s="10">
        <v>73.968566869760096</v>
      </c>
      <c r="L10" s="7">
        <v>0</v>
      </c>
      <c r="M10" s="11">
        <v>0</v>
      </c>
      <c r="N10" s="18">
        <v>0</v>
      </c>
      <c r="O10" s="7"/>
      <c r="P10" s="11"/>
      <c r="Q10" s="18">
        <v>0</v>
      </c>
      <c r="S10" s="5">
        <v>2014</v>
      </c>
      <c r="T10" s="6">
        <v>0</v>
      </c>
      <c r="U10" s="7">
        <v>0</v>
      </c>
      <c r="V10" s="7">
        <v>0</v>
      </c>
      <c r="W10" s="7">
        <v>0</v>
      </c>
      <c r="X10" s="8">
        <v>0</v>
      </c>
      <c r="Y10" s="9">
        <v>0</v>
      </c>
      <c r="Z10" s="7">
        <v>0</v>
      </c>
      <c r="AA10" s="7">
        <v>0</v>
      </c>
      <c r="AB10" s="10">
        <v>0</v>
      </c>
      <c r="AC10" s="7">
        <v>0</v>
      </c>
      <c r="AD10" s="11">
        <v>0</v>
      </c>
      <c r="AE10" s="18">
        <v>0</v>
      </c>
      <c r="AF10" s="7"/>
      <c r="AG10" s="11"/>
      <c r="AH10" s="18">
        <v>0</v>
      </c>
      <c r="AJ10" s="5">
        <v>2014</v>
      </c>
      <c r="AK10" s="6">
        <v>42.396249987875827</v>
      </c>
      <c r="AL10" s="7">
        <v>0</v>
      </c>
      <c r="AM10" s="7">
        <v>0</v>
      </c>
      <c r="AN10" s="7">
        <v>0</v>
      </c>
      <c r="AO10" s="8">
        <v>0</v>
      </c>
      <c r="AP10" s="9">
        <v>42.396249987875827</v>
      </c>
      <c r="AQ10" s="7">
        <v>0</v>
      </c>
      <c r="AR10" s="7">
        <v>0</v>
      </c>
      <c r="AS10" s="10">
        <v>42.396249987875827</v>
      </c>
      <c r="AT10" s="7">
        <v>0</v>
      </c>
      <c r="AU10" s="11">
        <v>0</v>
      </c>
      <c r="AV10" s="18">
        <v>0</v>
      </c>
      <c r="AW10" s="7"/>
      <c r="AX10" s="11"/>
      <c r="AY10" s="18"/>
    </row>
    <row r="11" spans="2:51" x14ac:dyDescent="0.45">
      <c r="B11" s="19">
        <v>2015</v>
      </c>
      <c r="C11" s="12">
        <v>0</v>
      </c>
      <c r="D11" s="13">
        <v>72.67644704700021</v>
      </c>
      <c r="E11" s="13">
        <v>0</v>
      </c>
      <c r="F11" s="13">
        <v>0</v>
      </c>
      <c r="G11" s="14">
        <v>0</v>
      </c>
      <c r="H11" s="15">
        <v>72.67644704700021</v>
      </c>
      <c r="I11" s="13">
        <v>0</v>
      </c>
      <c r="J11" s="13">
        <v>0</v>
      </c>
      <c r="K11" s="16">
        <v>72.67644704700021</v>
      </c>
      <c r="L11" s="13">
        <v>0</v>
      </c>
      <c r="M11" s="17">
        <v>0</v>
      </c>
      <c r="N11" s="18">
        <v>0</v>
      </c>
      <c r="O11" s="13"/>
      <c r="P11" s="17"/>
      <c r="Q11" s="18">
        <v>0</v>
      </c>
      <c r="S11" s="19">
        <v>2015</v>
      </c>
      <c r="T11" s="12">
        <v>3.0079007988351765</v>
      </c>
      <c r="U11" s="13">
        <v>0</v>
      </c>
      <c r="V11" s="13">
        <v>0</v>
      </c>
      <c r="W11" s="13">
        <v>0</v>
      </c>
      <c r="X11" s="14">
        <v>0</v>
      </c>
      <c r="Y11" s="15">
        <v>3.0079007988351765</v>
      </c>
      <c r="Z11" s="13">
        <v>0</v>
      </c>
      <c r="AA11" s="13">
        <v>0</v>
      </c>
      <c r="AB11" s="16">
        <v>3.0079007988351765</v>
      </c>
      <c r="AC11" s="13">
        <v>0</v>
      </c>
      <c r="AD11" s="17">
        <v>0</v>
      </c>
      <c r="AE11" s="18">
        <v>0</v>
      </c>
      <c r="AF11" s="13"/>
      <c r="AG11" s="17"/>
      <c r="AH11" s="18">
        <v>0</v>
      </c>
      <c r="AJ11" s="19">
        <v>2015</v>
      </c>
      <c r="AK11" s="12">
        <v>47.108048349056943</v>
      </c>
      <c r="AL11" s="13">
        <v>0</v>
      </c>
      <c r="AM11" s="13">
        <v>0</v>
      </c>
      <c r="AN11" s="13">
        <v>0</v>
      </c>
      <c r="AO11" s="14">
        <v>0</v>
      </c>
      <c r="AP11" s="15">
        <v>47.108048349056943</v>
      </c>
      <c r="AQ11" s="13">
        <v>0</v>
      </c>
      <c r="AR11" s="13">
        <v>0</v>
      </c>
      <c r="AS11" s="16">
        <v>47.108048349056943</v>
      </c>
      <c r="AT11" s="13">
        <v>0</v>
      </c>
      <c r="AU11" s="17">
        <v>0</v>
      </c>
      <c r="AV11" s="18">
        <v>0</v>
      </c>
      <c r="AW11" s="13"/>
      <c r="AX11" s="17"/>
      <c r="AY11" s="18"/>
    </row>
    <row r="12" spans="2:51" x14ac:dyDescent="0.45">
      <c r="B12" s="5">
        <v>2016</v>
      </c>
      <c r="C12" s="6">
        <v>0</v>
      </c>
      <c r="D12" s="7">
        <v>68.039163156475624</v>
      </c>
      <c r="E12" s="7">
        <v>0</v>
      </c>
      <c r="F12" s="7">
        <v>0</v>
      </c>
      <c r="G12" s="8">
        <v>7.468833775472647</v>
      </c>
      <c r="H12" s="9">
        <v>75.50799693194827</v>
      </c>
      <c r="I12" s="7">
        <v>0</v>
      </c>
      <c r="J12" s="7">
        <v>91.785776340000012</v>
      </c>
      <c r="K12" s="10">
        <v>167.29377327194828</v>
      </c>
      <c r="L12" s="7">
        <v>0</v>
      </c>
      <c r="M12" s="11">
        <v>0</v>
      </c>
      <c r="N12" s="18">
        <v>0</v>
      </c>
      <c r="O12" s="7"/>
      <c r="P12" s="11"/>
      <c r="Q12" s="18">
        <v>0</v>
      </c>
      <c r="S12" s="5">
        <v>2016</v>
      </c>
      <c r="T12" s="6">
        <v>0.18876999232987068</v>
      </c>
      <c r="U12" s="7">
        <v>0</v>
      </c>
      <c r="V12" s="7">
        <v>0</v>
      </c>
      <c r="W12" s="7">
        <v>0</v>
      </c>
      <c r="X12" s="8">
        <v>0</v>
      </c>
      <c r="Y12" s="9">
        <v>0.18876999232987068</v>
      </c>
      <c r="Z12" s="7">
        <v>0</v>
      </c>
      <c r="AA12" s="7">
        <v>0</v>
      </c>
      <c r="AB12" s="10">
        <v>0.18876999232987068</v>
      </c>
      <c r="AC12" s="7">
        <v>0</v>
      </c>
      <c r="AD12" s="11">
        <v>0</v>
      </c>
      <c r="AE12" s="18">
        <v>0</v>
      </c>
      <c r="AF12" s="7"/>
      <c r="AG12" s="11"/>
      <c r="AH12" s="18">
        <v>0</v>
      </c>
      <c r="AJ12" s="5">
        <v>2016</v>
      </c>
      <c r="AK12" s="6">
        <v>50.875996748588705</v>
      </c>
      <c r="AL12" s="7">
        <v>0</v>
      </c>
      <c r="AM12" s="7">
        <v>0</v>
      </c>
      <c r="AN12" s="7">
        <v>0</v>
      </c>
      <c r="AO12" s="8">
        <v>0</v>
      </c>
      <c r="AP12" s="9">
        <v>50.875996748588705</v>
      </c>
      <c r="AQ12" s="7">
        <v>0</v>
      </c>
      <c r="AR12" s="7">
        <v>0</v>
      </c>
      <c r="AS12" s="10">
        <v>50.875996748588705</v>
      </c>
      <c r="AT12" s="7">
        <v>0</v>
      </c>
      <c r="AU12" s="11">
        <v>0</v>
      </c>
      <c r="AV12" s="18">
        <v>0</v>
      </c>
      <c r="AW12" s="7"/>
      <c r="AX12" s="11"/>
      <c r="AY12" s="18"/>
    </row>
    <row r="13" spans="2:51" x14ac:dyDescent="0.45">
      <c r="B13" s="19">
        <v>2017</v>
      </c>
      <c r="C13" s="12">
        <v>0</v>
      </c>
      <c r="D13" s="13">
        <v>38.573657643195943</v>
      </c>
      <c r="E13" s="13">
        <v>0</v>
      </c>
      <c r="F13" s="13">
        <v>0</v>
      </c>
      <c r="G13" s="14">
        <v>40.709739135349743</v>
      </c>
      <c r="H13" s="15">
        <v>79.283396778545693</v>
      </c>
      <c r="I13" s="13">
        <v>0</v>
      </c>
      <c r="J13" s="13">
        <v>490.1842130750685</v>
      </c>
      <c r="K13" s="16">
        <v>569.46760985361425</v>
      </c>
      <c r="L13" s="13">
        <v>0</v>
      </c>
      <c r="M13" s="17">
        <v>0</v>
      </c>
      <c r="N13" s="18">
        <v>0</v>
      </c>
      <c r="O13" s="13"/>
      <c r="P13" s="17"/>
      <c r="Q13" s="18">
        <v>0</v>
      </c>
      <c r="S13" s="19">
        <v>2017</v>
      </c>
      <c r="T13" s="12">
        <v>3.7903027407287193</v>
      </c>
      <c r="U13" s="13">
        <v>0</v>
      </c>
      <c r="V13" s="13">
        <v>0</v>
      </c>
      <c r="W13" s="13">
        <v>0</v>
      </c>
      <c r="X13" s="14">
        <v>0</v>
      </c>
      <c r="Y13" s="15">
        <v>3.7903027407287193</v>
      </c>
      <c r="Z13" s="13">
        <v>0</v>
      </c>
      <c r="AA13" s="13">
        <v>0</v>
      </c>
      <c r="AB13" s="16">
        <v>3.7903027407287193</v>
      </c>
      <c r="AC13" s="13">
        <v>0</v>
      </c>
      <c r="AD13" s="17">
        <v>0</v>
      </c>
      <c r="AE13" s="18">
        <v>0</v>
      </c>
      <c r="AF13" s="13"/>
      <c r="AG13" s="17"/>
      <c r="AH13" s="18">
        <v>0</v>
      </c>
      <c r="AJ13" s="19">
        <v>2017</v>
      </c>
      <c r="AK13" s="12">
        <v>56.529161255730621</v>
      </c>
      <c r="AL13" s="13">
        <v>0</v>
      </c>
      <c r="AM13" s="13">
        <v>0</v>
      </c>
      <c r="AN13" s="13">
        <v>0</v>
      </c>
      <c r="AO13" s="14">
        <v>0</v>
      </c>
      <c r="AP13" s="15">
        <v>56.529161255730621</v>
      </c>
      <c r="AQ13" s="13">
        <v>0</v>
      </c>
      <c r="AR13" s="13">
        <v>0</v>
      </c>
      <c r="AS13" s="16">
        <v>56.529161255730621</v>
      </c>
      <c r="AT13" s="13">
        <v>0</v>
      </c>
      <c r="AU13" s="17">
        <v>0</v>
      </c>
      <c r="AV13" s="18">
        <v>0</v>
      </c>
      <c r="AW13" s="13"/>
      <c r="AX13" s="17"/>
      <c r="AY13" s="18"/>
    </row>
    <row r="14" spans="2:51" x14ac:dyDescent="0.45">
      <c r="B14" s="5">
        <v>2018</v>
      </c>
      <c r="C14" s="6">
        <v>0</v>
      </c>
      <c r="D14" s="7">
        <v>39.730867372491822</v>
      </c>
      <c r="E14" s="7">
        <v>0</v>
      </c>
      <c r="F14" s="7">
        <v>0</v>
      </c>
      <c r="G14" s="8">
        <v>45.310260265600007</v>
      </c>
      <c r="H14" s="9">
        <v>85.041127638091837</v>
      </c>
      <c r="I14" s="7">
        <v>0</v>
      </c>
      <c r="J14" s="7">
        <v>566.37825332000011</v>
      </c>
      <c r="K14" s="10">
        <v>651.41938095809201</v>
      </c>
      <c r="L14" s="7">
        <v>0</v>
      </c>
      <c r="M14" s="11">
        <v>0</v>
      </c>
      <c r="N14" s="18">
        <v>0</v>
      </c>
      <c r="O14" s="7"/>
      <c r="P14" s="11"/>
      <c r="Q14" s="18">
        <v>0</v>
      </c>
      <c r="S14" s="5">
        <v>2018</v>
      </c>
      <c r="T14" s="6">
        <v>3.8219041657322341</v>
      </c>
      <c r="U14" s="7">
        <v>0</v>
      </c>
      <c r="V14" s="7">
        <v>0</v>
      </c>
      <c r="W14" s="7">
        <v>0</v>
      </c>
      <c r="X14" s="8">
        <v>0</v>
      </c>
      <c r="Y14" s="9">
        <v>3.8219041657322341</v>
      </c>
      <c r="Z14" s="7">
        <v>0</v>
      </c>
      <c r="AA14" s="7">
        <v>0</v>
      </c>
      <c r="AB14" s="10">
        <v>3.8219041657322341</v>
      </c>
      <c r="AC14" s="7">
        <v>0</v>
      </c>
      <c r="AD14" s="11">
        <v>0</v>
      </c>
      <c r="AE14" s="18">
        <v>0</v>
      </c>
      <c r="AF14" s="7"/>
      <c r="AG14" s="11"/>
      <c r="AH14" s="18">
        <v>0</v>
      </c>
      <c r="AJ14" s="5">
        <v>2018</v>
      </c>
      <c r="AK14" s="6">
        <v>67.326851573300814</v>
      </c>
      <c r="AL14" s="7">
        <v>0</v>
      </c>
      <c r="AM14" s="7">
        <v>0</v>
      </c>
      <c r="AN14" s="7">
        <v>0</v>
      </c>
      <c r="AO14" s="8">
        <v>0</v>
      </c>
      <c r="AP14" s="9">
        <v>67.326851573300814</v>
      </c>
      <c r="AQ14" s="7">
        <v>0</v>
      </c>
      <c r="AR14" s="7">
        <v>82.245719727123287</v>
      </c>
      <c r="AS14" s="10">
        <v>149.5725713004241</v>
      </c>
      <c r="AT14" s="7">
        <v>0</v>
      </c>
      <c r="AU14" s="11">
        <v>0</v>
      </c>
      <c r="AV14" s="18">
        <v>0.61642069200000005</v>
      </c>
      <c r="AW14" s="7"/>
      <c r="AX14" s="11"/>
      <c r="AY14" s="18"/>
    </row>
    <row r="15" spans="2:51" x14ac:dyDescent="0.45">
      <c r="B15" s="19">
        <v>2019</v>
      </c>
      <c r="C15" s="12">
        <v>0</v>
      </c>
      <c r="D15" s="13">
        <v>42.909336762291169</v>
      </c>
      <c r="E15" s="13">
        <v>0</v>
      </c>
      <c r="F15" s="13">
        <v>0</v>
      </c>
      <c r="G15" s="14">
        <v>43.694201824547939</v>
      </c>
      <c r="H15" s="15">
        <v>86.603538586839107</v>
      </c>
      <c r="I15" s="13">
        <v>0</v>
      </c>
      <c r="J15" s="13">
        <v>546.1775228068492</v>
      </c>
      <c r="K15" s="16">
        <v>650</v>
      </c>
      <c r="L15" s="13">
        <v>0</v>
      </c>
      <c r="M15" s="17">
        <v>0</v>
      </c>
      <c r="N15" s="18">
        <v>0</v>
      </c>
      <c r="O15" s="13"/>
      <c r="P15" s="17"/>
      <c r="Q15" s="18">
        <v>0</v>
      </c>
      <c r="S15" s="19">
        <v>2019</v>
      </c>
      <c r="T15" s="12">
        <v>3.8841863834784132</v>
      </c>
      <c r="U15" s="13">
        <v>0</v>
      </c>
      <c r="V15" s="13">
        <v>0</v>
      </c>
      <c r="W15" s="13">
        <v>0</v>
      </c>
      <c r="X15" s="14">
        <v>0</v>
      </c>
      <c r="Y15" s="15">
        <v>3.8841863834784132</v>
      </c>
      <c r="Z15" s="13">
        <v>0</v>
      </c>
      <c r="AA15" s="13">
        <v>0</v>
      </c>
      <c r="AB15" s="16">
        <v>3.8811270676948251</v>
      </c>
      <c r="AC15" s="13">
        <v>0</v>
      </c>
      <c r="AD15" s="17">
        <v>0</v>
      </c>
      <c r="AE15" s="18">
        <v>0</v>
      </c>
      <c r="AF15" s="13"/>
      <c r="AG15" s="17"/>
      <c r="AH15" s="18">
        <v>0</v>
      </c>
      <c r="AJ15" s="19">
        <v>2019</v>
      </c>
      <c r="AK15" s="12">
        <v>65.727355102581896</v>
      </c>
      <c r="AL15" s="13">
        <v>0</v>
      </c>
      <c r="AM15" s="13">
        <v>0</v>
      </c>
      <c r="AN15" s="13">
        <v>0</v>
      </c>
      <c r="AO15" s="14">
        <v>0</v>
      </c>
      <c r="AP15" s="15">
        <v>65.727355102581896</v>
      </c>
      <c r="AQ15" s="13">
        <v>0</v>
      </c>
      <c r="AR15" s="13">
        <v>172.6520133960274</v>
      </c>
      <c r="AS15" s="16">
        <v>238.3793684986093</v>
      </c>
      <c r="AT15" s="13">
        <v>0</v>
      </c>
      <c r="AU15" s="17">
        <v>0</v>
      </c>
      <c r="AV15" s="18">
        <v>1.2940037965</v>
      </c>
      <c r="AW15" s="13"/>
      <c r="AX15" s="17"/>
      <c r="AY15" s="18"/>
    </row>
    <row r="16" spans="2:51" x14ac:dyDescent="0.45">
      <c r="B16" s="5">
        <v>2020</v>
      </c>
      <c r="C16" s="6">
        <v>0</v>
      </c>
      <c r="D16" s="7">
        <v>45.054803600405727</v>
      </c>
      <c r="E16" s="7">
        <v>0</v>
      </c>
      <c r="F16" s="7">
        <v>0</v>
      </c>
      <c r="G16" s="8">
        <v>45.336424258934741</v>
      </c>
      <c r="H16" s="9">
        <v>90.391227859340461</v>
      </c>
      <c r="I16" s="7">
        <v>0</v>
      </c>
      <c r="J16" s="7">
        <v>521.69044205731007</v>
      </c>
      <c r="K16" s="10">
        <v>612.08166991665053</v>
      </c>
      <c r="L16" s="7">
        <v>0</v>
      </c>
      <c r="M16" s="11">
        <v>0</v>
      </c>
      <c r="N16" s="18">
        <v>0</v>
      </c>
      <c r="O16" s="7"/>
      <c r="P16" s="11"/>
      <c r="Q16" s="18">
        <v>0</v>
      </c>
      <c r="S16" s="5">
        <v>2020</v>
      </c>
      <c r="T16" s="6">
        <v>4.4439032592939434</v>
      </c>
      <c r="U16" s="7">
        <v>0</v>
      </c>
      <c r="V16" s="7">
        <v>0</v>
      </c>
      <c r="W16" s="7">
        <v>0</v>
      </c>
      <c r="X16" s="8">
        <v>0</v>
      </c>
      <c r="Y16" s="9">
        <v>4.4439032592939434</v>
      </c>
      <c r="Z16" s="7">
        <v>0</v>
      </c>
      <c r="AA16" s="7">
        <v>0</v>
      </c>
      <c r="AB16" s="10">
        <v>4.4397892917727475</v>
      </c>
      <c r="AC16" s="7">
        <v>0</v>
      </c>
      <c r="AD16" s="11">
        <v>0</v>
      </c>
      <c r="AE16" s="18">
        <v>0</v>
      </c>
      <c r="AF16" s="7"/>
      <c r="AG16" s="11"/>
      <c r="AH16" s="18">
        <v>0</v>
      </c>
      <c r="AJ16" s="5">
        <v>2020</v>
      </c>
      <c r="AK16" s="6">
        <v>63.114639456833046</v>
      </c>
      <c r="AL16" s="7">
        <v>0</v>
      </c>
      <c r="AM16" s="7">
        <v>0</v>
      </c>
      <c r="AN16" s="7">
        <v>0</v>
      </c>
      <c r="AO16" s="8">
        <v>0</v>
      </c>
      <c r="AP16" s="9">
        <v>63.114639456833046</v>
      </c>
      <c r="AQ16" s="7">
        <v>0</v>
      </c>
      <c r="AR16" s="7">
        <v>166.51397260273973</v>
      </c>
      <c r="AS16" s="10">
        <v>229.62861205957279</v>
      </c>
      <c r="AT16" s="7">
        <v>0</v>
      </c>
      <c r="AU16" s="11">
        <v>0</v>
      </c>
      <c r="AV16" s="18">
        <v>1.248</v>
      </c>
      <c r="AW16" s="7"/>
      <c r="AX16" s="11"/>
      <c r="AY16" s="18"/>
    </row>
    <row r="17" spans="2:51" x14ac:dyDescent="0.45">
      <c r="B17" s="19">
        <v>2021</v>
      </c>
      <c r="C17" s="12">
        <v>0</v>
      </c>
      <c r="D17" s="13">
        <v>46.947105351622767</v>
      </c>
      <c r="E17" s="13">
        <v>0</v>
      </c>
      <c r="F17" s="13">
        <v>0</v>
      </c>
      <c r="G17" s="14">
        <v>45.300918478540929</v>
      </c>
      <c r="H17" s="15">
        <v>92.248023830163703</v>
      </c>
      <c r="I17" s="13">
        <v>0</v>
      </c>
      <c r="J17" s="13">
        <v>499.00822028209723</v>
      </c>
      <c r="K17" s="16">
        <v>591.2562441122609</v>
      </c>
      <c r="L17" s="13">
        <v>0</v>
      </c>
      <c r="M17" s="17">
        <v>0</v>
      </c>
      <c r="N17" s="18">
        <v>0</v>
      </c>
      <c r="O17" s="13"/>
      <c r="P17" s="17"/>
      <c r="Q17" s="18">
        <v>0</v>
      </c>
      <c r="S17" s="19">
        <v>2021</v>
      </c>
      <c r="T17" s="12">
        <v>5.2386338102994783</v>
      </c>
      <c r="U17" s="13">
        <v>0</v>
      </c>
      <c r="V17" s="13">
        <v>0</v>
      </c>
      <c r="W17" s="13">
        <v>0</v>
      </c>
      <c r="X17" s="14">
        <v>0</v>
      </c>
      <c r="Y17" s="15">
        <v>5.2386338102994783</v>
      </c>
      <c r="Z17" s="13">
        <v>0</v>
      </c>
      <c r="AA17" s="13">
        <v>0</v>
      </c>
      <c r="AB17" s="16">
        <v>5.2332099653201736</v>
      </c>
      <c r="AC17" s="13">
        <v>0</v>
      </c>
      <c r="AD17" s="17">
        <v>0</v>
      </c>
      <c r="AE17" s="18">
        <v>0</v>
      </c>
      <c r="AF17" s="13"/>
      <c r="AG17" s="17"/>
      <c r="AH17" s="18">
        <v>0</v>
      </c>
      <c r="AJ17" s="19">
        <v>2021</v>
      </c>
      <c r="AK17" s="12">
        <v>66.375080446255026</v>
      </c>
      <c r="AL17" s="13">
        <v>0</v>
      </c>
      <c r="AM17" s="13">
        <v>0</v>
      </c>
      <c r="AN17" s="13">
        <v>0</v>
      </c>
      <c r="AO17" s="14">
        <v>0</v>
      </c>
      <c r="AP17" s="15">
        <v>66.375080446255026</v>
      </c>
      <c r="AQ17" s="13">
        <v>0</v>
      </c>
      <c r="AR17" s="13">
        <v>162.77808219178084</v>
      </c>
      <c r="AS17" s="16">
        <v>229.15316263803587</v>
      </c>
      <c r="AT17" s="13">
        <v>0</v>
      </c>
      <c r="AU17" s="17">
        <v>0</v>
      </c>
      <c r="AV17" s="18">
        <v>1.22</v>
      </c>
      <c r="AW17" s="13"/>
      <c r="AX17" s="17"/>
      <c r="AY17" s="18"/>
    </row>
    <row r="18" spans="2:51" x14ac:dyDescent="0.45">
      <c r="B18" s="5">
        <v>2022</v>
      </c>
      <c r="C18" s="6">
        <v>0</v>
      </c>
      <c r="D18" s="7">
        <v>48.918883776390928</v>
      </c>
      <c r="E18" s="7">
        <v>0</v>
      </c>
      <c r="F18" s="7">
        <v>0</v>
      </c>
      <c r="G18" s="8">
        <v>45.264986628782403</v>
      </c>
      <c r="H18" s="9">
        <v>94.183870405173337</v>
      </c>
      <c r="I18" s="7">
        <v>0</v>
      </c>
      <c r="J18" s="7">
        <v>477.66034711752252</v>
      </c>
      <c r="K18" s="10">
        <v>571.84421752269589</v>
      </c>
      <c r="L18" s="7">
        <v>0</v>
      </c>
      <c r="M18" s="11">
        <v>0</v>
      </c>
      <c r="N18" s="18">
        <v>0</v>
      </c>
      <c r="O18" s="7"/>
      <c r="P18" s="11"/>
      <c r="Q18" s="18">
        <v>0</v>
      </c>
      <c r="S18" s="5">
        <v>2022</v>
      </c>
      <c r="T18" s="6">
        <v>5.258986705873931</v>
      </c>
      <c r="U18" s="7">
        <v>0</v>
      </c>
      <c r="V18" s="7">
        <v>0</v>
      </c>
      <c r="W18" s="7">
        <v>0</v>
      </c>
      <c r="X18" s="8">
        <v>0</v>
      </c>
      <c r="Y18" s="9">
        <v>5.258986705873931</v>
      </c>
      <c r="Z18" s="7">
        <v>0</v>
      </c>
      <c r="AA18" s="7">
        <v>0</v>
      </c>
      <c r="AB18" s="10">
        <v>5.2521979685832765</v>
      </c>
      <c r="AC18" s="7">
        <v>6.7887372906545451E-3</v>
      </c>
      <c r="AD18" s="11">
        <v>0</v>
      </c>
      <c r="AE18" s="18">
        <v>0</v>
      </c>
      <c r="AF18" s="7"/>
      <c r="AG18" s="11"/>
      <c r="AH18" s="18">
        <v>0</v>
      </c>
      <c r="AJ18" s="5">
        <v>2022</v>
      </c>
      <c r="AK18" s="6">
        <v>72.160075335073316</v>
      </c>
      <c r="AL18" s="7">
        <v>0</v>
      </c>
      <c r="AM18" s="7">
        <v>0</v>
      </c>
      <c r="AN18" s="7">
        <v>0</v>
      </c>
      <c r="AO18" s="8">
        <v>0</v>
      </c>
      <c r="AP18" s="9">
        <v>72.160075335073316</v>
      </c>
      <c r="AQ18" s="7">
        <v>0</v>
      </c>
      <c r="AR18" s="7">
        <v>160.10958904109586</v>
      </c>
      <c r="AS18" s="10">
        <v>232.26966437616917</v>
      </c>
      <c r="AT18" s="7">
        <v>0</v>
      </c>
      <c r="AU18" s="11">
        <v>0</v>
      </c>
      <c r="AV18" s="18">
        <v>1.1999999999999995</v>
      </c>
      <c r="AW18" s="7"/>
      <c r="AX18" s="11"/>
      <c r="AY18" s="18"/>
    </row>
    <row r="19" spans="2:51" x14ac:dyDescent="0.45">
      <c r="B19" s="19">
        <v>2023</v>
      </c>
      <c r="C19" s="12">
        <v>0</v>
      </c>
      <c r="D19" s="13">
        <v>50.973476894999351</v>
      </c>
      <c r="E19" s="13">
        <v>0</v>
      </c>
      <c r="F19" s="13">
        <v>0</v>
      </c>
      <c r="G19" s="14">
        <v>45.228623596826765</v>
      </c>
      <c r="H19" s="15">
        <v>96.202100491826116</v>
      </c>
      <c r="I19" s="13">
        <v>0</v>
      </c>
      <c r="J19" s="13">
        <v>456.31232943354092</v>
      </c>
      <c r="K19" s="16">
        <v>552.51442992536704</v>
      </c>
      <c r="L19" s="13">
        <v>0</v>
      </c>
      <c r="M19" s="17">
        <v>0</v>
      </c>
      <c r="N19" s="18">
        <v>0</v>
      </c>
      <c r="O19" s="13"/>
      <c r="P19" s="17"/>
      <c r="Q19" s="18">
        <v>0</v>
      </c>
      <c r="S19" s="19">
        <v>2023</v>
      </c>
      <c r="T19" s="12">
        <v>5.5318456132765883</v>
      </c>
      <c r="U19" s="13">
        <v>0</v>
      </c>
      <c r="V19" s="13">
        <v>0</v>
      </c>
      <c r="W19" s="13">
        <v>0</v>
      </c>
      <c r="X19" s="14">
        <v>0</v>
      </c>
      <c r="Y19" s="15">
        <v>5.5318456132765883</v>
      </c>
      <c r="Z19" s="13">
        <v>0</v>
      </c>
      <c r="AA19" s="13">
        <v>0</v>
      </c>
      <c r="AB19" s="16">
        <v>4</v>
      </c>
      <c r="AC19" s="13">
        <v>1.5318456132765883</v>
      </c>
      <c r="AD19" s="17">
        <v>0</v>
      </c>
      <c r="AE19" s="18">
        <v>0</v>
      </c>
      <c r="AF19" s="13"/>
      <c r="AG19" s="17"/>
      <c r="AH19" s="18">
        <v>0</v>
      </c>
      <c r="AJ19" s="19">
        <v>2023</v>
      </c>
      <c r="AK19" s="12">
        <v>80.106394364734641</v>
      </c>
      <c r="AL19" s="13">
        <v>0</v>
      </c>
      <c r="AM19" s="13">
        <v>0</v>
      </c>
      <c r="AN19" s="13">
        <v>0</v>
      </c>
      <c r="AO19" s="14">
        <v>0</v>
      </c>
      <c r="AP19" s="15">
        <v>80.106394364734641</v>
      </c>
      <c r="AQ19" s="13">
        <v>0</v>
      </c>
      <c r="AR19" s="13">
        <v>160.10958904109586</v>
      </c>
      <c r="AS19" s="16">
        <v>240.21598340583051</v>
      </c>
      <c r="AT19" s="13">
        <v>0</v>
      </c>
      <c r="AU19" s="17">
        <v>0</v>
      </c>
      <c r="AV19" s="18">
        <v>1.1999999999999995</v>
      </c>
      <c r="AW19" s="13"/>
      <c r="AX19" s="17"/>
      <c r="AY19" s="18"/>
    </row>
    <row r="20" spans="2:51" x14ac:dyDescent="0.45">
      <c r="B20" s="5">
        <v>2024</v>
      </c>
      <c r="C20" s="6">
        <v>0</v>
      </c>
      <c r="D20" s="7">
        <v>53.114362924589322</v>
      </c>
      <c r="E20" s="7">
        <v>0</v>
      </c>
      <c r="F20" s="7">
        <v>0</v>
      </c>
      <c r="G20" s="8">
        <v>44.162155220438933</v>
      </c>
      <c r="H20" s="9">
        <v>97.276518145028263</v>
      </c>
      <c r="I20" s="7">
        <v>0</v>
      </c>
      <c r="J20" s="7">
        <v>436.29863165934444</v>
      </c>
      <c r="K20" s="10">
        <v>533.5751498043727</v>
      </c>
      <c r="L20" s="7">
        <v>0</v>
      </c>
      <c r="M20" s="11">
        <v>0</v>
      </c>
      <c r="N20" s="18">
        <v>0</v>
      </c>
      <c r="O20" s="7"/>
      <c r="P20" s="11"/>
      <c r="Q20" s="18">
        <v>0</v>
      </c>
      <c r="S20" s="5">
        <v>2024</v>
      </c>
      <c r="T20" s="6">
        <v>5.5846008721567744</v>
      </c>
      <c r="U20" s="7">
        <v>0</v>
      </c>
      <c r="V20" s="7">
        <v>0</v>
      </c>
      <c r="W20" s="7">
        <v>0</v>
      </c>
      <c r="X20" s="8">
        <v>0</v>
      </c>
      <c r="Y20" s="9">
        <v>5.5846008721567744</v>
      </c>
      <c r="Z20" s="7">
        <v>0</v>
      </c>
      <c r="AA20" s="7">
        <v>0</v>
      </c>
      <c r="AB20" s="10">
        <v>3</v>
      </c>
      <c r="AC20" s="7">
        <v>2.5846008721567744</v>
      </c>
      <c r="AD20" s="11">
        <v>0</v>
      </c>
      <c r="AE20" s="18">
        <v>0</v>
      </c>
      <c r="AF20" s="7"/>
      <c r="AG20" s="11"/>
      <c r="AH20" s="18">
        <v>0</v>
      </c>
      <c r="AJ20" s="5">
        <v>2024</v>
      </c>
      <c r="AK20" s="6">
        <v>84.125642610717264</v>
      </c>
      <c r="AL20" s="7">
        <v>0</v>
      </c>
      <c r="AM20" s="7">
        <v>0</v>
      </c>
      <c r="AN20" s="7">
        <v>0</v>
      </c>
      <c r="AO20" s="8">
        <v>0</v>
      </c>
      <c r="AP20" s="9">
        <v>84.125642610717264</v>
      </c>
      <c r="AQ20" s="7">
        <v>0</v>
      </c>
      <c r="AR20" s="7">
        <v>160.10958904109586</v>
      </c>
      <c r="AS20" s="10">
        <v>244.23523165181314</v>
      </c>
      <c r="AT20" s="7">
        <v>0</v>
      </c>
      <c r="AU20" s="11">
        <v>0</v>
      </c>
      <c r="AV20" s="18">
        <v>1.1999999999999995</v>
      </c>
      <c r="AW20" s="7"/>
      <c r="AX20" s="11"/>
      <c r="AY20" s="18"/>
    </row>
    <row r="21" spans="2:51" x14ac:dyDescent="0.45">
      <c r="B21" s="19">
        <v>2025</v>
      </c>
      <c r="C21" s="12">
        <v>0</v>
      </c>
      <c r="D21" s="13">
        <v>55.345166167422079</v>
      </c>
      <c r="E21" s="13">
        <v>0</v>
      </c>
      <c r="F21" s="13">
        <v>0</v>
      </c>
      <c r="G21" s="14">
        <v>43.115634063409289</v>
      </c>
      <c r="H21" s="15">
        <v>98.460800230831367</v>
      </c>
      <c r="I21" s="13">
        <v>0</v>
      </c>
      <c r="J21" s="13">
        <v>416.28493649441094</v>
      </c>
      <c r="K21" s="16">
        <v>514.7457367252423</v>
      </c>
      <c r="L21" s="13">
        <v>0</v>
      </c>
      <c r="M21" s="17">
        <v>0</v>
      </c>
      <c r="N21" s="18">
        <v>0</v>
      </c>
      <c r="O21" s="13"/>
      <c r="P21" s="17"/>
      <c r="Q21" s="18">
        <v>0</v>
      </c>
      <c r="S21" s="19">
        <v>2025</v>
      </c>
      <c r="T21" s="12">
        <v>5.6506612646351781</v>
      </c>
      <c r="U21" s="13">
        <v>0</v>
      </c>
      <c r="V21" s="13">
        <v>0</v>
      </c>
      <c r="W21" s="13">
        <v>0</v>
      </c>
      <c r="X21" s="14">
        <v>0</v>
      </c>
      <c r="Y21" s="15">
        <v>5.6506612646351781</v>
      </c>
      <c r="Z21" s="13">
        <v>0</v>
      </c>
      <c r="AA21" s="13">
        <v>0</v>
      </c>
      <c r="AB21" s="16">
        <v>2</v>
      </c>
      <c r="AC21" s="13">
        <v>3.6506612646351781</v>
      </c>
      <c r="AD21" s="17">
        <v>0</v>
      </c>
      <c r="AE21" s="18">
        <v>0</v>
      </c>
      <c r="AF21" s="13"/>
      <c r="AG21" s="17"/>
      <c r="AH21" s="18">
        <v>0</v>
      </c>
      <c r="AJ21" s="19">
        <v>2025</v>
      </c>
      <c r="AK21" s="12">
        <v>90.175084770193308</v>
      </c>
      <c r="AL21" s="13">
        <v>0</v>
      </c>
      <c r="AM21" s="13">
        <v>0</v>
      </c>
      <c r="AN21" s="13">
        <v>0</v>
      </c>
      <c r="AO21" s="14">
        <v>0</v>
      </c>
      <c r="AP21" s="15">
        <v>90.175084770193308</v>
      </c>
      <c r="AQ21" s="13">
        <v>0</v>
      </c>
      <c r="AR21" s="13">
        <v>160</v>
      </c>
      <c r="AS21" s="16">
        <v>250.17508477019331</v>
      </c>
      <c r="AT21" s="13">
        <v>0</v>
      </c>
      <c r="AU21" s="17">
        <v>0</v>
      </c>
      <c r="AV21" s="18">
        <v>1.1991786447638604</v>
      </c>
      <c r="AW21" s="13"/>
      <c r="AX21" s="17"/>
      <c r="AY21" s="18"/>
    </row>
    <row r="22" spans="2:51" x14ac:dyDescent="0.45">
      <c r="B22" s="5">
        <v>2026</v>
      </c>
      <c r="C22" s="6">
        <v>0</v>
      </c>
      <c r="D22" s="7">
        <v>57.448282481784119</v>
      </c>
      <c r="E22" s="7">
        <v>0</v>
      </c>
      <c r="F22" s="7">
        <v>0</v>
      </c>
      <c r="G22" s="8">
        <v>42.094932413226779</v>
      </c>
      <c r="H22" s="9">
        <v>99.543214895010891</v>
      </c>
      <c r="I22" s="7">
        <v>0</v>
      </c>
      <c r="J22" s="7">
        <v>398.93972687948883</v>
      </c>
      <c r="K22" s="10">
        <v>498.48294177449975</v>
      </c>
      <c r="L22" s="7">
        <v>0</v>
      </c>
      <c r="M22" s="11">
        <v>0</v>
      </c>
      <c r="N22" s="18">
        <v>0</v>
      </c>
      <c r="O22" s="7"/>
      <c r="P22" s="11"/>
      <c r="Q22" s="18">
        <v>0</v>
      </c>
      <c r="S22" s="5">
        <v>2026</v>
      </c>
      <c r="T22" s="6">
        <v>5.7598865841918769</v>
      </c>
      <c r="U22" s="7">
        <v>0</v>
      </c>
      <c r="V22" s="7">
        <v>0</v>
      </c>
      <c r="W22" s="7">
        <v>0</v>
      </c>
      <c r="X22" s="8">
        <v>0</v>
      </c>
      <c r="Y22" s="9">
        <v>5.7598865841918769</v>
      </c>
      <c r="Z22" s="7">
        <v>0</v>
      </c>
      <c r="AA22" s="7">
        <v>0</v>
      </c>
      <c r="AB22" s="10">
        <v>1</v>
      </c>
      <c r="AC22" s="7">
        <v>4.7598865841918769</v>
      </c>
      <c r="AD22" s="11">
        <v>0</v>
      </c>
      <c r="AE22" s="18">
        <v>0</v>
      </c>
      <c r="AF22" s="7"/>
      <c r="AG22" s="11"/>
      <c r="AH22" s="18">
        <v>0</v>
      </c>
      <c r="AJ22" s="5">
        <v>2026</v>
      </c>
      <c r="AK22" s="6">
        <v>94.789542162326967</v>
      </c>
      <c r="AL22" s="7">
        <v>79</v>
      </c>
      <c r="AM22" s="7">
        <v>0</v>
      </c>
      <c r="AN22" s="7">
        <v>0</v>
      </c>
      <c r="AO22" s="8">
        <v>0</v>
      </c>
      <c r="AP22" s="9">
        <v>173.78954216232697</v>
      </c>
      <c r="AQ22" s="7">
        <v>0</v>
      </c>
      <c r="AR22" s="7">
        <v>80</v>
      </c>
      <c r="AS22" s="10">
        <v>253.78954216232697</v>
      </c>
      <c r="AT22" s="7">
        <v>0</v>
      </c>
      <c r="AU22" s="11">
        <v>0</v>
      </c>
      <c r="AV22" s="18">
        <v>0.59958932238193019</v>
      </c>
      <c r="AW22" s="7"/>
      <c r="AX22" s="11"/>
      <c r="AY22" s="18"/>
    </row>
    <row r="23" spans="2:51" x14ac:dyDescent="0.45">
      <c r="B23" s="19">
        <v>2027</v>
      </c>
      <c r="C23" s="12">
        <v>0</v>
      </c>
      <c r="D23" s="13">
        <v>59.631317216091915</v>
      </c>
      <c r="E23" s="13">
        <v>0</v>
      </c>
      <c r="F23" s="13">
        <v>0</v>
      </c>
      <c r="G23" s="14">
        <v>41.093506052701841</v>
      </c>
      <c r="H23" s="15">
        <v>100.72482326879376</v>
      </c>
      <c r="I23" s="13">
        <v>0</v>
      </c>
      <c r="J23" s="13">
        <v>381.59452307793185</v>
      </c>
      <c r="K23" s="16">
        <v>482.31934634672558</v>
      </c>
      <c r="L23" s="13">
        <v>0</v>
      </c>
      <c r="M23" s="17">
        <v>0</v>
      </c>
      <c r="N23" s="18">
        <v>0</v>
      </c>
      <c r="O23" s="13"/>
      <c r="P23" s="17"/>
      <c r="Q23" s="18">
        <v>0</v>
      </c>
      <c r="S23" s="19">
        <v>2027</v>
      </c>
      <c r="T23" s="12">
        <v>5.9149543206674666</v>
      </c>
      <c r="U23" s="13">
        <v>0</v>
      </c>
      <c r="V23" s="13">
        <v>0</v>
      </c>
      <c r="W23" s="13">
        <v>0</v>
      </c>
      <c r="X23" s="14">
        <v>0</v>
      </c>
      <c r="Y23" s="15">
        <v>5.9149543206674666</v>
      </c>
      <c r="Z23" s="13">
        <v>0</v>
      </c>
      <c r="AA23" s="13">
        <v>0</v>
      </c>
      <c r="AB23" s="16">
        <v>0</v>
      </c>
      <c r="AC23" s="13">
        <v>5.9149543206674666</v>
      </c>
      <c r="AD23" s="17">
        <v>0</v>
      </c>
      <c r="AE23" s="18">
        <v>0</v>
      </c>
      <c r="AF23" s="13"/>
      <c r="AG23" s="17"/>
      <c r="AH23" s="18">
        <v>0</v>
      </c>
      <c r="AJ23" s="19">
        <v>2027</v>
      </c>
      <c r="AK23" s="12">
        <v>99.344294712998462</v>
      </c>
      <c r="AL23" s="13">
        <v>160</v>
      </c>
      <c r="AM23" s="13">
        <v>0</v>
      </c>
      <c r="AN23" s="13">
        <v>0</v>
      </c>
      <c r="AO23" s="14">
        <v>0</v>
      </c>
      <c r="AP23" s="15">
        <v>259.34429471299848</v>
      </c>
      <c r="AQ23" s="13">
        <v>0</v>
      </c>
      <c r="AR23" s="13">
        <v>0</v>
      </c>
      <c r="AS23" s="16">
        <v>259.34429471299848</v>
      </c>
      <c r="AT23" s="13">
        <v>0</v>
      </c>
      <c r="AU23" s="17">
        <v>0</v>
      </c>
      <c r="AV23" s="18">
        <v>0</v>
      </c>
      <c r="AW23" s="13"/>
      <c r="AX23" s="17"/>
      <c r="AY23" s="18"/>
    </row>
    <row r="24" spans="2:51" x14ac:dyDescent="0.45">
      <c r="B24" s="5">
        <v>2028</v>
      </c>
      <c r="C24" s="6">
        <v>0</v>
      </c>
      <c r="D24" s="7">
        <v>61.897307270303408</v>
      </c>
      <c r="E24" s="7">
        <v>0</v>
      </c>
      <c r="F24" s="7">
        <v>0</v>
      </c>
      <c r="G24" s="8">
        <v>40.110963945955127</v>
      </c>
      <c r="H24" s="9">
        <v>102.00827121625854</v>
      </c>
      <c r="I24" s="7">
        <v>0</v>
      </c>
      <c r="J24" s="7">
        <v>364.24931520266847</v>
      </c>
      <c r="K24" s="10">
        <v>466.25758641892702</v>
      </c>
      <c r="L24" s="7">
        <v>0</v>
      </c>
      <c r="M24" s="11">
        <v>0</v>
      </c>
      <c r="N24" s="18">
        <v>0</v>
      </c>
      <c r="O24" s="7"/>
      <c r="P24" s="11"/>
      <c r="Q24" s="18">
        <v>0</v>
      </c>
      <c r="S24" s="5">
        <v>2028</v>
      </c>
      <c r="T24" s="6">
        <v>6.1187079657439414</v>
      </c>
      <c r="U24" s="7">
        <v>0</v>
      </c>
      <c r="V24" s="7">
        <v>0</v>
      </c>
      <c r="W24" s="7">
        <v>0</v>
      </c>
      <c r="X24" s="8">
        <v>0</v>
      </c>
      <c r="Y24" s="9">
        <v>6.1187079657439414</v>
      </c>
      <c r="Z24" s="7">
        <v>0</v>
      </c>
      <c r="AA24" s="7">
        <v>0</v>
      </c>
      <c r="AB24" s="10">
        <v>0</v>
      </c>
      <c r="AC24" s="7">
        <v>6.1187079657439414</v>
      </c>
      <c r="AD24" s="11">
        <v>0</v>
      </c>
      <c r="AE24" s="18">
        <v>0</v>
      </c>
      <c r="AF24" s="7"/>
      <c r="AG24" s="11"/>
      <c r="AH24" s="18">
        <v>0</v>
      </c>
      <c r="AJ24" s="5">
        <v>2028</v>
      </c>
      <c r="AK24" s="6">
        <v>104.259971581068</v>
      </c>
      <c r="AL24" s="7">
        <v>160</v>
      </c>
      <c r="AM24" s="7">
        <v>0</v>
      </c>
      <c r="AN24" s="7">
        <v>0</v>
      </c>
      <c r="AO24" s="8">
        <v>0</v>
      </c>
      <c r="AP24" s="9">
        <v>264.25997158106799</v>
      </c>
      <c r="AQ24" s="7">
        <v>0</v>
      </c>
      <c r="AR24" s="7">
        <v>0</v>
      </c>
      <c r="AS24" s="10">
        <v>264.25997158106799</v>
      </c>
      <c r="AT24" s="7">
        <v>0</v>
      </c>
      <c r="AU24" s="11">
        <v>0</v>
      </c>
      <c r="AV24" s="18">
        <v>0</v>
      </c>
      <c r="AW24" s="7"/>
      <c r="AX24" s="11"/>
      <c r="AY24" s="18"/>
    </row>
    <row r="25" spans="2:51" x14ac:dyDescent="0.45">
      <c r="B25" s="19">
        <v>2029</v>
      </c>
      <c r="C25" s="12">
        <v>0</v>
      </c>
      <c r="D25" s="13">
        <v>64.249404946574941</v>
      </c>
      <c r="E25" s="13">
        <v>0</v>
      </c>
      <c r="F25" s="13">
        <v>0</v>
      </c>
      <c r="G25" s="14">
        <v>39.146922706540757</v>
      </c>
      <c r="H25" s="15">
        <v>103.39632765311569</v>
      </c>
      <c r="I25" s="13">
        <v>0</v>
      </c>
      <c r="J25" s="13">
        <v>348.2383566793352</v>
      </c>
      <c r="K25" s="16">
        <v>451.63468433245089</v>
      </c>
      <c r="L25" s="13">
        <v>0</v>
      </c>
      <c r="M25" s="17">
        <v>0</v>
      </c>
      <c r="N25" s="18">
        <v>0</v>
      </c>
      <c r="O25" s="13"/>
      <c r="P25" s="17"/>
      <c r="Q25" s="18">
        <v>0</v>
      </c>
      <c r="S25" s="19">
        <v>2029</v>
      </c>
      <c r="T25" s="12">
        <v>6.3741673050639047</v>
      </c>
      <c r="U25" s="13">
        <v>0</v>
      </c>
      <c r="V25" s="13">
        <v>0</v>
      </c>
      <c r="W25" s="13">
        <v>0</v>
      </c>
      <c r="X25" s="14">
        <v>0</v>
      </c>
      <c r="Y25" s="15">
        <v>6.3741673050639047</v>
      </c>
      <c r="Z25" s="13">
        <v>0</v>
      </c>
      <c r="AA25" s="13">
        <v>0</v>
      </c>
      <c r="AB25" s="16">
        <v>0</v>
      </c>
      <c r="AC25" s="13">
        <v>6.3741673050639047</v>
      </c>
      <c r="AD25" s="17">
        <v>0</v>
      </c>
      <c r="AE25" s="18">
        <v>0</v>
      </c>
      <c r="AF25" s="13"/>
      <c r="AG25" s="17"/>
      <c r="AH25" s="18">
        <v>0</v>
      </c>
      <c r="AJ25" s="19">
        <v>2029</v>
      </c>
      <c r="AK25" s="12">
        <v>107.58887691901688</v>
      </c>
      <c r="AL25" s="13">
        <v>160</v>
      </c>
      <c r="AM25" s="13">
        <v>0</v>
      </c>
      <c r="AN25" s="13">
        <v>0</v>
      </c>
      <c r="AO25" s="14">
        <v>0</v>
      </c>
      <c r="AP25" s="15">
        <v>267.58887691901691</v>
      </c>
      <c r="AQ25" s="13">
        <v>0</v>
      </c>
      <c r="AR25" s="13">
        <v>0</v>
      </c>
      <c r="AS25" s="16">
        <v>267.58887691901691</v>
      </c>
      <c r="AT25" s="13">
        <v>0</v>
      </c>
      <c r="AU25" s="17">
        <v>0</v>
      </c>
      <c r="AV25" s="18">
        <v>0</v>
      </c>
      <c r="AW25" s="13"/>
      <c r="AX25" s="17"/>
      <c r="AY25" s="18"/>
    </row>
    <row r="26" spans="2:51" x14ac:dyDescent="0.45">
      <c r="B26" s="5">
        <v>2030</v>
      </c>
      <c r="C26" s="6">
        <v>0</v>
      </c>
      <c r="D26" s="7">
        <v>66.690882334544796</v>
      </c>
      <c r="E26" s="7">
        <v>0</v>
      </c>
      <c r="F26" s="7">
        <v>0</v>
      </c>
      <c r="G26" s="8">
        <v>38.201006445041429</v>
      </c>
      <c r="H26" s="9">
        <v>104.89188877958622</v>
      </c>
      <c r="I26" s="7">
        <v>0</v>
      </c>
      <c r="J26" s="7">
        <v>333.39497342643114</v>
      </c>
      <c r="K26" s="10">
        <v>438.28686220601736</v>
      </c>
      <c r="L26" s="7">
        <v>0</v>
      </c>
      <c r="M26" s="11">
        <v>0</v>
      </c>
      <c r="N26" s="18">
        <v>0</v>
      </c>
      <c r="O26" s="7"/>
      <c r="P26" s="11"/>
      <c r="Q26" s="18">
        <v>0</v>
      </c>
      <c r="S26" s="5">
        <v>2030</v>
      </c>
      <c r="T26" s="6">
        <v>6.6845393484611879</v>
      </c>
      <c r="U26" s="7">
        <v>0</v>
      </c>
      <c r="V26" s="7">
        <v>0</v>
      </c>
      <c r="W26" s="7">
        <v>0</v>
      </c>
      <c r="X26" s="8">
        <v>0</v>
      </c>
      <c r="Y26" s="9">
        <v>6.6845393484611879</v>
      </c>
      <c r="Z26" s="7">
        <v>0</v>
      </c>
      <c r="AA26" s="7">
        <v>0</v>
      </c>
      <c r="AB26" s="10">
        <v>0</v>
      </c>
      <c r="AC26" s="7">
        <v>6.6845393484611879</v>
      </c>
      <c r="AD26" s="11">
        <v>0</v>
      </c>
      <c r="AE26" s="18">
        <v>0</v>
      </c>
      <c r="AF26" s="7"/>
      <c r="AG26" s="11"/>
      <c r="AH26" s="18">
        <v>0</v>
      </c>
      <c r="AJ26" s="5">
        <v>2030</v>
      </c>
      <c r="AK26" s="6">
        <v>112.79859143269256</v>
      </c>
      <c r="AL26" s="7">
        <v>160</v>
      </c>
      <c r="AM26" s="7">
        <v>0</v>
      </c>
      <c r="AN26" s="7">
        <v>0</v>
      </c>
      <c r="AO26" s="8">
        <v>0</v>
      </c>
      <c r="AP26" s="9">
        <v>272.79859143269255</v>
      </c>
      <c r="AQ26" s="7">
        <v>0</v>
      </c>
      <c r="AR26" s="7">
        <v>0</v>
      </c>
      <c r="AS26" s="10">
        <v>272.79859143269255</v>
      </c>
      <c r="AT26" s="7">
        <v>0</v>
      </c>
      <c r="AU26" s="11">
        <v>0</v>
      </c>
      <c r="AV26" s="18">
        <v>0</v>
      </c>
      <c r="AW26" s="7"/>
      <c r="AX26" s="11"/>
      <c r="AY26" s="18"/>
    </row>
    <row r="27" spans="2:51" x14ac:dyDescent="0.45">
      <c r="B27" s="19">
        <v>2031</v>
      </c>
      <c r="C27" s="12">
        <v>0</v>
      </c>
      <c r="D27" s="13">
        <v>68.958372333919314</v>
      </c>
      <c r="E27" s="13">
        <v>0</v>
      </c>
      <c r="F27" s="13">
        <v>0</v>
      </c>
      <c r="G27" s="14">
        <v>36.179444629169879</v>
      </c>
      <c r="H27" s="15">
        <v>105.13781696308919</v>
      </c>
      <c r="I27" s="13">
        <v>0</v>
      </c>
      <c r="J27" s="13">
        <v>316.216566333439</v>
      </c>
      <c r="K27" s="16">
        <v>421.35438329652823</v>
      </c>
      <c r="L27" s="13">
        <v>0</v>
      </c>
      <c r="M27" s="17">
        <v>0</v>
      </c>
      <c r="N27" s="18">
        <v>0</v>
      </c>
      <c r="O27" s="13"/>
      <c r="P27" s="17"/>
      <c r="Q27" s="18">
        <v>0</v>
      </c>
      <c r="S27" s="19">
        <v>2031</v>
      </c>
      <c r="T27" s="12">
        <v>6.1358259124679844</v>
      </c>
      <c r="U27" s="13">
        <v>0</v>
      </c>
      <c r="V27" s="13">
        <v>0</v>
      </c>
      <c r="W27" s="13">
        <v>0</v>
      </c>
      <c r="X27" s="14">
        <v>0</v>
      </c>
      <c r="Y27" s="15">
        <v>6.1358259124679844</v>
      </c>
      <c r="Z27" s="13">
        <v>0</v>
      </c>
      <c r="AA27" s="13">
        <v>0</v>
      </c>
      <c r="AB27" s="16">
        <v>0</v>
      </c>
      <c r="AC27" s="13">
        <v>6.1358259124679844</v>
      </c>
      <c r="AD27" s="17">
        <v>0</v>
      </c>
      <c r="AE27" s="18">
        <v>0</v>
      </c>
      <c r="AF27" s="13"/>
      <c r="AG27" s="17"/>
      <c r="AH27" s="18">
        <v>0</v>
      </c>
      <c r="AJ27" s="19">
        <v>2031</v>
      </c>
      <c r="AK27" s="12">
        <v>117.07309834774823</v>
      </c>
      <c r="AL27" s="13">
        <v>160</v>
      </c>
      <c r="AM27" s="13">
        <v>0</v>
      </c>
      <c r="AN27" s="13">
        <v>0</v>
      </c>
      <c r="AO27" s="14">
        <v>0</v>
      </c>
      <c r="AP27" s="15">
        <v>277.07309834774821</v>
      </c>
      <c r="AQ27" s="13">
        <v>0</v>
      </c>
      <c r="AR27" s="13">
        <v>0</v>
      </c>
      <c r="AS27" s="16">
        <v>277.07309834774821</v>
      </c>
      <c r="AT27" s="13">
        <v>0</v>
      </c>
      <c r="AU27" s="17">
        <v>0</v>
      </c>
      <c r="AV27" s="18">
        <v>0</v>
      </c>
      <c r="AW27" s="13"/>
      <c r="AX27" s="17"/>
      <c r="AY27" s="18"/>
    </row>
    <row r="28" spans="2:51" x14ac:dyDescent="0.45">
      <c r="B28" s="5">
        <v>2032</v>
      </c>
      <c r="C28" s="6">
        <v>0</v>
      </c>
      <c r="D28" s="7">
        <v>71.302956993272574</v>
      </c>
      <c r="E28" s="7">
        <v>0</v>
      </c>
      <c r="F28" s="7">
        <v>0</v>
      </c>
      <c r="G28" s="8">
        <v>34.255778793108846</v>
      </c>
      <c r="H28" s="9">
        <v>105.55873578638142</v>
      </c>
      <c r="I28" s="7">
        <v>0</v>
      </c>
      <c r="J28" s="7">
        <v>301.53972655193803</v>
      </c>
      <c r="K28" s="10">
        <v>407.09846233831945</v>
      </c>
      <c r="L28" s="7">
        <v>0</v>
      </c>
      <c r="M28" s="11">
        <v>0</v>
      </c>
      <c r="N28" s="18">
        <v>0</v>
      </c>
      <c r="O28" s="7"/>
      <c r="P28" s="11"/>
      <c r="Q28" s="18">
        <v>0</v>
      </c>
      <c r="S28" s="5">
        <v>2032</v>
      </c>
      <c r="T28" s="6">
        <v>4.972710254723288</v>
      </c>
      <c r="U28" s="7">
        <v>0</v>
      </c>
      <c r="V28" s="7">
        <v>0</v>
      </c>
      <c r="W28" s="7">
        <v>0</v>
      </c>
      <c r="X28" s="8">
        <v>0</v>
      </c>
      <c r="Y28" s="9">
        <v>4.972710254723288</v>
      </c>
      <c r="Z28" s="7">
        <v>0</v>
      </c>
      <c r="AA28" s="7">
        <v>0</v>
      </c>
      <c r="AB28" s="10">
        <v>0</v>
      </c>
      <c r="AC28" s="7">
        <v>4.972710254723288</v>
      </c>
      <c r="AD28" s="11">
        <v>0</v>
      </c>
      <c r="AE28" s="18">
        <v>0</v>
      </c>
      <c r="AF28" s="7"/>
      <c r="AG28" s="11"/>
      <c r="AH28" s="18">
        <v>0</v>
      </c>
      <c r="AJ28" s="5">
        <v>2032</v>
      </c>
      <c r="AK28" s="6">
        <v>121.87082977209438</v>
      </c>
      <c r="AL28" s="7">
        <v>160</v>
      </c>
      <c r="AM28" s="7">
        <v>0</v>
      </c>
      <c r="AN28" s="7">
        <v>0</v>
      </c>
      <c r="AO28" s="8">
        <v>0</v>
      </c>
      <c r="AP28" s="9">
        <v>281.8708297720944</v>
      </c>
      <c r="AQ28" s="7">
        <v>0</v>
      </c>
      <c r="AR28" s="7">
        <v>0</v>
      </c>
      <c r="AS28" s="10">
        <v>281.8708297720944</v>
      </c>
      <c r="AT28" s="7">
        <v>0</v>
      </c>
      <c r="AU28" s="11">
        <v>0</v>
      </c>
      <c r="AV28" s="18">
        <v>0</v>
      </c>
      <c r="AW28" s="7"/>
      <c r="AX28" s="11"/>
      <c r="AY28" s="18"/>
    </row>
    <row r="29" spans="2:51" x14ac:dyDescent="0.45">
      <c r="B29" s="19">
        <v>2033</v>
      </c>
      <c r="C29" s="12">
        <v>0</v>
      </c>
      <c r="D29" s="13">
        <v>73.727257531043847</v>
      </c>
      <c r="E29" s="13">
        <v>0</v>
      </c>
      <c r="F29" s="13">
        <v>0</v>
      </c>
      <c r="G29" s="14">
        <v>32.425231706570493</v>
      </c>
      <c r="H29" s="15">
        <v>106.15248923761433</v>
      </c>
      <c r="I29" s="13">
        <v>0</v>
      </c>
      <c r="J29" s="13">
        <v>286.86301544727803</v>
      </c>
      <c r="K29" s="16">
        <v>393.01550468489239</v>
      </c>
      <c r="L29" s="13">
        <v>0</v>
      </c>
      <c r="M29" s="17">
        <v>0</v>
      </c>
      <c r="N29" s="18">
        <v>0</v>
      </c>
      <c r="O29" s="13"/>
      <c r="P29" s="17"/>
      <c r="Q29" s="18">
        <v>0</v>
      </c>
      <c r="S29" s="19">
        <v>2033</v>
      </c>
      <c r="T29" s="12">
        <v>5.764734633296853</v>
      </c>
      <c r="U29" s="13">
        <v>0</v>
      </c>
      <c r="V29" s="13">
        <v>0</v>
      </c>
      <c r="W29" s="13">
        <v>0</v>
      </c>
      <c r="X29" s="14">
        <v>0</v>
      </c>
      <c r="Y29" s="15">
        <v>5.764734633296853</v>
      </c>
      <c r="Z29" s="13">
        <v>0</v>
      </c>
      <c r="AA29" s="13">
        <v>0</v>
      </c>
      <c r="AB29" s="16">
        <v>0</v>
      </c>
      <c r="AC29" s="13">
        <v>5.764734633296853</v>
      </c>
      <c r="AD29" s="17">
        <v>0</v>
      </c>
      <c r="AE29" s="18">
        <v>0</v>
      </c>
      <c r="AF29" s="13"/>
      <c r="AG29" s="17"/>
      <c r="AH29" s="18">
        <v>0</v>
      </c>
      <c r="AJ29" s="19">
        <v>2033</v>
      </c>
      <c r="AK29" s="12">
        <v>124.27136594678159</v>
      </c>
      <c r="AL29" s="13">
        <v>160</v>
      </c>
      <c r="AM29" s="13">
        <v>0</v>
      </c>
      <c r="AN29" s="13">
        <v>0</v>
      </c>
      <c r="AO29" s="14">
        <v>0</v>
      </c>
      <c r="AP29" s="15">
        <v>284.2713659467816</v>
      </c>
      <c r="AQ29" s="13">
        <v>0</v>
      </c>
      <c r="AR29" s="13">
        <v>0</v>
      </c>
      <c r="AS29" s="16">
        <v>284.2713659467816</v>
      </c>
      <c r="AT29" s="13">
        <v>0</v>
      </c>
      <c r="AU29" s="17">
        <v>0</v>
      </c>
      <c r="AV29" s="18">
        <v>0</v>
      </c>
      <c r="AW29" s="13"/>
      <c r="AX29" s="17"/>
      <c r="AY29" s="18"/>
    </row>
    <row r="30" spans="2:51" x14ac:dyDescent="0.45">
      <c r="B30" s="5">
        <v>2034</v>
      </c>
      <c r="C30" s="6">
        <v>0</v>
      </c>
      <c r="D30" s="7">
        <v>76.233984287099346</v>
      </c>
      <c r="E30" s="7">
        <v>0</v>
      </c>
      <c r="F30" s="7">
        <v>0</v>
      </c>
      <c r="G30" s="8">
        <v>30.680053639435716</v>
      </c>
      <c r="H30" s="9">
        <v>106.91403792653506</v>
      </c>
      <c r="I30" s="7">
        <v>0</v>
      </c>
      <c r="J30" s="7">
        <v>272.18630547650719</v>
      </c>
      <c r="K30" s="10">
        <v>379.10034340304225</v>
      </c>
      <c r="L30" s="7">
        <v>0</v>
      </c>
      <c r="M30" s="11">
        <v>0</v>
      </c>
      <c r="N30" s="18">
        <v>0</v>
      </c>
      <c r="O30" s="7"/>
      <c r="P30" s="11"/>
      <c r="Q30" s="18">
        <v>0</v>
      </c>
      <c r="S30" s="5">
        <v>2034</v>
      </c>
      <c r="T30" s="6">
        <v>6.5924001089062303</v>
      </c>
      <c r="U30" s="7">
        <v>0</v>
      </c>
      <c r="V30" s="7">
        <v>0</v>
      </c>
      <c r="W30" s="7">
        <v>0</v>
      </c>
      <c r="X30" s="8">
        <v>0</v>
      </c>
      <c r="Y30" s="9">
        <v>6.5924001089062303</v>
      </c>
      <c r="Z30" s="7">
        <v>0</v>
      </c>
      <c r="AA30" s="7">
        <v>0</v>
      </c>
      <c r="AB30" s="10">
        <v>0</v>
      </c>
      <c r="AC30" s="7">
        <v>6.5924001089062303</v>
      </c>
      <c r="AD30" s="11">
        <v>0</v>
      </c>
      <c r="AE30" s="18">
        <v>0</v>
      </c>
      <c r="AF30" s="7"/>
      <c r="AG30" s="11"/>
      <c r="AH30" s="18">
        <v>0</v>
      </c>
      <c r="AJ30" s="5">
        <v>2034</v>
      </c>
      <c r="AK30" s="6">
        <v>128.01624782541401</v>
      </c>
      <c r="AL30" s="7">
        <v>160</v>
      </c>
      <c r="AM30" s="7">
        <v>0</v>
      </c>
      <c r="AN30" s="7">
        <v>0</v>
      </c>
      <c r="AO30" s="8">
        <v>0</v>
      </c>
      <c r="AP30" s="9">
        <v>288.01624782541398</v>
      </c>
      <c r="AQ30" s="7">
        <v>0</v>
      </c>
      <c r="AR30" s="7">
        <v>0</v>
      </c>
      <c r="AS30" s="10">
        <v>288.01624782541398</v>
      </c>
      <c r="AT30" s="7">
        <v>0</v>
      </c>
      <c r="AU30" s="11">
        <v>0</v>
      </c>
      <c r="AV30" s="18">
        <v>0</v>
      </c>
      <c r="AW30" s="7"/>
      <c r="AX30" s="11"/>
      <c r="AY30" s="18"/>
    </row>
    <row r="31" spans="2:51" x14ac:dyDescent="0.45">
      <c r="B31" s="19">
        <v>2035</v>
      </c>
      <c r="C31" s="12">
        <v>0</v>
      </c>
      <c r="D31" s="13">
        <v>78.82593975286072</v>
      </c>
      <c r="E31" s="13">
        <v>0</v>
      </c>
      <c r="F31" s="13">
        <v>0</v>
      </c>
      <c r="G31" s="14">
        <v>29.019159325170708</v>
      </c>
      <c r="H31" s="15">
        <v>107.84509907803142</v>
      </c>
      <c r="I31" s="13">
        <v>0</v>
      </c>
      <c r="J31" s="13">
        <v>258.84383830085335</v>
      </c>
      <c r="K31" s="16">
        <v>366.68893737888476</v>
      </c>
      <c r="L31" s="13">
        <v>0</v>
      </c>
      <c r="M31" s="17">
        <v>0</v>
      </c>
      <c r="N31" s="18">
        <v>0</v>
      </c>
      <c r="O31" s="13"/>
      <c r="P31" s="17"/>
      <c r="Q31" s="18">
        <v>0</v>
      </c>
      <c r="S31" s="19">
        <v>2035</v>
      </c>
      <c r="T31" s="12">
        <v>7.4573105309180319</v>
      </c>
      <c r="U31" s="13">
        <v>0</v>
      </c>
      <c r="V31" s="13">
        <v>0</v>
      </c>
      <c r="W31" s="13">
        <v>0</v>
      </c>
      <c r="X31" s="14">
        <v>0</v>
      </c>
      <c r="Y31" s="15">
        <v>7.4573105309180319</v>
      </c>
      <c r="Z31" s="13">
        <v>0</v>
      </c>
      <c r="AA31" s="13">
        <v>0</v>
      </c>
      <c r="AB31" s="16">
        <v>0</v>
      </c>
      <c r="AC31" s="13">
        <v>7.4573105309180319</v>
      </c>
      <c r="AD31" s="17">
        <v>0</v>
      </c>
      <c r="AE31" s="18">
        <v>0</v>
      </c>
      <c r="AF31" s="13"/>
      <c r="AG31" s="17"/>
      <c r="AH31" s="18">
        <v>0</v>
      </c>
      <c r="AJ31" s="19">
        <v>2035</v>
      </c>
      <c r="AK31" s="12">
        <v>132.87044174416334</v>
      </c>
      <c r="AL31" s="13">
        <v>160</v>
      </c>
      <c r="AM31" s="13">
        <v>0</v>
      </c>
      <c r="AN31" s="13">
        <v>0</v>
      </c>
      <c r="AO31" s="14">
        <v>0</v>
      </c>
      <c r="AP31" s="15">
        <v>292.87044174416337</v>
      </c>
      <c r="AQ31" s="13">
        <v>0</v>
      </c>
      <c r="AR31" s="13">
        <v>0</v>
      </c>
      <c r="AS31" s="16">
        <v>292.87044174416337</v>
      </c>
      <c r="AT31" s="13">
        <v>0</v>
      </c>
      <c r="AU31" s="17">
        <v>0</v>
      </c>
      <c r="AV31" s="18">
        <v>0</v>
      </c>
      <c r="AW31" s="13"/>
      <c r="AX31" s="17"/>
      <c r="AY31" s="18"/>
    </row>
    <row r="32" spans="2:51" x14ac:dyDescent="0.45">
      <c r="B32" s="5">
        <v>2036</v>
      </c>
      <c r="C32" s="6">
        <v>0</v>
      </c>
      <c r="D32" s="7">
        <v>81.190717945446536</v>
      </c>
      <c r="E32" s="7">
        <v>0</v>
      </c>
      <c r="F32" s="7">
        <v>0</v>
      </c>
      <c r="G32" s="8">
        <v>26.778659692829844</v>
      </c>
      <c r="H32" s="9">
        <v>107.96937763827638</v>
      </c>
      <c r="I32" s="7">
        <v>0</v>
      </c>
      <c r="J32" s="7">
        <v>247.88226384271093</v>
      </c>
      <c r="K32" s="10">
        <v>355.85164148098733</v>
      </c>
      <c r="L32" s="7">
        <v>0</v>
      </c>
      <c r="M32" s="11">
        <v>0</v>
      </c>
      <c r="N32" s="18">
        <v>0</v>
      </c>
      <c r="O32" s="7"/>
      <c r="P32" s="11"/>
      <c r="Q32" s="18">
        <v>0</v>
      </c>
      <c r="S32" s="5">
        <v>2036</v>
      </c>
      <c r="T32" s="6">
        <v>8.3611419219203587</v>
      </c>
      <c r="U32" s="7">
        <v>0</v>
      </c>
      <c r="V32" s="7">
        <v>0</v>
      </c>
      <c r="W32" s="7">
        <v>0</v>
      </c>
      <c r="X32" s="8">
        <v>0</v>
      </c>
      <c r="Y32" s="9">
        <v>8.3611419219203587</v>
      </c>
      <c r="Z32" s="7">
        <v>0</v>
      </c>
      <c r="AA32" s="7">
        <v>0</v>
      </c>
      <c r="AB32" s="10">
        <v>0</v>
      </c>
      <c r="AC32" s="7">
        <v>8.3611419219203587</v>
      </c>
      <c r="AD32" s="11">
        <v>0</v>
      </c>
      <c r="AE32" s="18">
        <v>0</v>
      </c>
      <c r="AF32" s="7"/>
      <c r="AG32" s="11"/>
      <c r="AH32" s="18">
        <v>0</v>
      </c>
      <c r="AJ32" s="5">
        <v>2036</v>
      </c>
      <c r="AK32" s="6">
        <v>138.55306464926517</v>
      </c>
      <c r="AL32" s="7">
        <v>160</v>
      </c>
      <c r="AM32" s="7">
        <v>0</v>
      </c>
      <c r="AN32" s="7">
        <v>0</v>
      </c>
      <c r="AO32" s="8">
        <v>0</v>
      </c>
      <c r="AP32" s="9">
        <v>298.55306464926514</v>
      </c>
      <c r="AQ32" s="7">
        <v>0</v>
      </c>
      <c r="AR32" s="7">
        <v>0</v>
      </c>
      <c r="AS32" s="10">
        <v>298.55306464926514</v>
      </c>
      <c r="AT32" s="7">
        <v>0</v>
      </c>
      <c r="AU32" s="11">
        <v>0</v>
      </c>
      <c r="AV32" s="18">
        <v>0</v>
      </c>
      <c r="AW32" s="7"/>
      <c r="AX32" s="11"/>
      <c r="AY32" s="18"/>
    </row>
    <row r="33" spans="2:51" x14ac:dyDescent="0.45">
      <c r="B33" s="19">
        <v>2037</v>
      </c>
      <c r="C33" s="12">
        <v>0</v>
      </c>
      <c r="D33" s="13">
        <v>83.626439483809932</v>
      </c>
      <c r="E33" s="13">
        <v>0</v>
      </c>
      <c r="F33" s="13">
        <v>0</v>
      </c>
      <c r="G33" s="14">
        <v>24.691618200035037</v>
      </c>
      <c r="H33" s="15">
        <v>108.31805768384497</v>
      </c>
      <c r="I33" s="13">
        <v>0</v>
      </c>
      <c r="J33" s="13">
        <v>234.82740211615067</v>
      </c>
      <c r="K33" s="16">
        <v>343.14545979999565</v>
      </c>
      <c r="L33" s="13">
        <v>0</v>
      </c>
      <c r="M33" s="17">
        <v>0</v>
      </c>
      <c r="N33" s="18">
        <v>0</v>
      </c>
      <c r="O33" s="13"/>
      <c r="P33" s="17"/>
      <c r="Q33" s="18">
        <v>0</v>
      </c>
      <c r="S33" s="19">
        <v>2037</v>
      </c>
      <c r="T33" s="12">
        <v>9.3056457255177918</v>
      </c>
      <c r="U33" s="13">
        <v>0</v>
      </c>
      <c r="V33" s="13">
        <v>0</v>
      </c>
      <c r="W33" s="13">
        <v>0</v>
      </c>
      <c r="X33" s="14">
        <v>0</v>
      </c>
      <c r="Y33" s="15">
        <v>9.3056457255177918</v>
      </c>
      <c r="Z33" s="13">
        <v>0</v>
      </c>
      <c r="AA33" s="13">
        <v>0</v>
      </c>
      <c r="AB33" s="16">
        <v>0</v>
      </c>
      <c r="AC33" s="13">
        <v>9.3056457255177918</v>
      </c>
      <c r="AD33" s="17">
        <v>0</v>
      </c>
      <c r="AE33" s="18">
        <v>0</v>
      </c>
      <c r="AF33" s="13"/>
      <c r="AG33" s="17"/>
      <c r="AH33" s="18">
        <v>0</v>
      </c>
      <c r="AJ33" s="19">
        <v>2037</v>
      </c>
      <c r="AK33" s="12">
        <v>143.51619795600587</v>
      </c>
      <c r="AL33" s="13">
        <v>160</v>
      </c>
      <c r="AM33" s="13">
        <v>0</v>
      </c>
      <c r="AN33" s="13">
        <v>0</v>
      </c>
      <c r="AO33" s="14">
        <v>0</v>
      </c>
      <c r="AP33" s="15">
        <v>303.51619795600584</v>
      </c>
      <c r="AQ33" s="13">
        <v>0</v>
      </c>
      <c r="AR33" s="13">
        <v>0</v>
      </c>
      <c r="AS33" s="16">
        <v>303.51619795600584</v>
      </c>
      <c r="AT33" s="13">
        <v>0</v>
      </c>
      <c r="AU33" s="17">
        <v>0</v>
      </c>
      <c r="AV33" s="18">
        <v>0</v>
      </c>
      <c r="AW33" s="13"/>
      <c r="AX33" s="17"/>
      <c r="AY33" s="18"/>
    </row>
    <row r="34" spans="2:51" x14ac:dyDescent="0.45">
      <c r="B34" s="5">
        <v>2038</v>
      </c>
      <c r="C34" s="6">
        <v>0</v>
      </c>
      <c r="D34" s="7">
        <v>86.135232668324235</v>
      </c>
      <c r="E34" s="7">
        <v>0</v>
      </c>
      <c r="F34" s="7">
        <v>0</v>
      </c>
      <c r="G34" s="8">
        <v>22.747519285123946</v>
      </c>
      <c r="H34" s="9">
        <v>108.88275195344818</v>
      </c>
      <c r="I34" s="7">
        <v>0</v>
      </c>
      <c r="J34" s="7">
        <v>222.8191781965545</v>
      </c>
      <c r="K34" s="10">
        <v>331.70193015000268</v>
      </c>
      <c r="L34" s="7">
        <v>0</v>
      </c>
      <c r="M34" s="11">
        <v>0</v>
      </c>
      <c r="N34" s="18">
        <v>0</v>
      </c>
      <c r="O34" s="7"/>
      <c r="P34" s="11"/>
      <c r="Q34" s="18">
        <v>0</v>
      </c>
      <c r="S34" s="5">
        <v>2038</v>
      </c>
      <c r="T34" s="6">
        <v>10.292652200277107</v>
      </c>
      <c r="U34" s="7">
        <v>0</v>
      </c>
      <c r="V34" s="7">
        <v>0</v>
      </c>
      <c r="W34" s="7">
        <v>0</v>
      </c>
      <c r="X34" s="8">
        <v>0</v>
      </c>
      <c r="Y34" s="9">
        <v>10.292652200277107</v>
      </c>
      <c r="Z34" s="7">
        <v>0</v>
      </c>
      <c r="AA34" s="7">
        <v>0</v>
      </c>
      <c r="AB34" s="10">
        <v>0</v>
      </c>
      <c r="AC34" s="7">
        <v>10.292652200277107</v>
      </c>
      <c r="AD34" s="11">
        <v>0</v>
      </c>
      <c r="AE34" s="18">
        <v>0</v>
      </c>
      <c r="AF34" s="7"/>
      <c r="AG34" s="11"/>
      <c r="AH34" s="18">
        <v>0</v>
      </c>
      <c r="AJ34" s="5">
        <v>2038</v>
      </c>
      <c r="AK34" s="6">
        <v>148.66814929097114</v>
      </c>
      <c r="AL34" s="7">
        <v>160</v>
      </c>
      <c r="AM34" s="7">
        <v>0</v>
      </c>
      <c r="AN34" s="7">
        <v>0</v>
      </c>
      <c r="AO34" s="8">
        <v>0</v>
      </c>
      <c r="AP34" s="9">
        <v>308.66814929097114</v>
      </c>
      <c r="AQ34" s="7">
        <v>0</v>
      </c>
      <c r="AR34" s="7">
        <v>0</v>
      </c>
      <c r="AS34" s="10">
        <v>308.66814929097114</v>
      </c>
      <c r="AT34" s="7">
        <v>0</v>
      </c>
      <c r="AU34" s="11">
        <v>0</v>
      </c>
      <c r="AV34" s="18">
        <v>0</v>
      </c>
      <c r="AW34" s="7"/>
      <c r="AX34" s="11"/>
      <c r="AY34" s="18"/>
    </row>
    <row r="35" spans="2:51" x14ac:dyDescent="0.45">
      <c r="B35" s="19">
        <v>2039</v>
      </c>
      <c r="C35" s="12">
        <v>0</v>
      </c>
      <c r="D35" s="13">
        <v>88.719289648373959</v>
      </c>
      <c r="E35" s="13">
        <v>0</v>
      </c>
      <c r="F35" s="13">
        <v>0</v>
      </c>
      <c r="G35" s="14">
        <v>20.936565131580181</v>
      </c>
      <c r="H35" s="15">
        <v>109.65585477995414</v>
      </c>
      <c r="I35" s="13">
        <v>0</v>
      </c>
      <c r="J35" s="13">
        <v>212.14520563730986</v>
      </c>
      <c r="K35" s="16">
        <v>321.80106041726401</v>
      </c>
      <c r="L35" s="13">
        <v>0</v>
      </c>
      <c r="M35" s="17">
        <v>0</v>
      </c>
      <c r="N35" s="18">
        <v>0</v>
      </c>
      <c r="O35" s="13"/>
      <c r="P35" s="17"/>
      <c r="Q35" s="18">
        <v>0</v>
      </c>
      <c r="S35" s="19">
        <v>2039</v>
      </c>
      <c r="T35" s="12">
        <v>11.324073966400595</v>
      </c>
      <c r="U35" s="13">
        <v>0</v>
      </c>
      <c r="V35" s="13">
        <v>0</v>
      </c>
      <c r="W35" s="13">
        <v>0</v>
      </c>
      <c r="X35" s="14">
        <v>0</v>
      </c>
      <c r="Y35" s="15">
        <v>11.324073966400595</v>
      </c>
      <c r="Z35" s="13">
        <v>0</v>
      </c>
      <c r="AA35" s="13">
        <v>0</v>
      </c>
      <c r="AB35" s="16">
        <v>0</v>
      </c>
      <c r="AC35" s="13">
        <v>11.324073966400595</v>
      </c>
      <c r="AD35" s="17">
        <v>0</v>
      </c>
      <c r="AE35" s="18">
        <v>0</v>
      </c>
      <c r="AF35" s="13"/>
      <c r="AG35" s="17"/>
      <c r="AH35" s="18">
        <v>0</v>
      </c>
      <c r="AJ35" s="19">
        <v>2039</v>
      </c>
      <c r="AK35" s="12">
        <v>154.01497332267289</v>
      </c>
      <c r="AL35" s="13">
        <v>160</v>
      </c>
      <c r="AM35" s="13">
        <v>0</v>
      </c>
      <c r="AN35" s="13">
        <v>0</v>
      </c>
      <c r="AO35" s="14">
        <v>0</v>
      </c>
      <c r="AP35" s="15">
        <v>314.01497332267286</v>
      </c>
      <c r="AQ35" s="13">
        <v>0</v>
      </c>
      <c r="AR35" s="13">
        <v>0</v>
      </c>
      <c r="AS35" s="16">
        <v>314.01497332267286</v>
      </c>
      <c r="AT35" s="13">
        <v>0</v>
      </c>
      <c r="AU35" s="17">
        <v>0</v>
      </c>
      <c r="AV35" s="18">
        <v>0</v>
      </c>
      <c r="AW35" s="13"/>
      <c r="AX35" s="17"/>
      <c r="AY35" s="18"/>
    </row>
    <row r="36" spans="2:51" x14ac:dyDescent="0.45">
      <c r="B36" s="5">
        <v>2040</v>
      </c>
      <c r="C36" s="6">
        <v>0</v>
      </c>
      <c r="D36" s="7">
        <v>91.380868337825177</v>
      </c>
      <c r="E36" s="7">
        <v>0</v>
      </c>
      <c r="F36" s="7">
        <v>0</v>
      </c>
      <c r="G36" s="8">
        <v>19.249626809982338</v>
      </c>
      <c r="H36" s="9">
        <v>110.63049514780752</v>
      </c>
      <c r="I36" s="7">
        <v>0</v>
      </c>
      <c r="J36" s="7">
        <v>201.65990662529995</v>
      </c>
      <c r="K36" s="10">
        <v>312.29040177310748</v>
      </c>
      <c r="L36" s="7">
        <v>0</v>
      </c>
      <c r="M36" s="11">
        <v>0</v>
      </c>
      <c r="N36" s="18">
        <v>0</v>
      </c>
      <c r="O36" s="7"/>
      <c r="P36" s="11"/>
      <c r="Q36" s="18">
        <v>0</v>
      </c>
      <c r="S36" s="5">
        <v>2040</v>
      </c>
      <c r="T36" s="6">
        <v>12.401909711999643</v>
      </c>
      <c r="U36" s="7">
        <v>0</v>
      </c>
      <c r="V36" s="7">
        <v>0</v>
      </c>
      <c r="W36" s="7">
        <v>0</v>
      </c>
      <c r="X36" s="8">
        <v>0</v>
      </c>
      <c r="Y36" s="9">
        <v>12.401909711999643</v>
      </c>
      <c r="Z36" s="7">
        <v>0</v>
      </c>
      <c r="AA36" s="7">
        <v>0</v>
      </c>
      <c r="AB36" s="10">
        <v>0</v>
      </c>
      <c r="AC36" s="7">
        <v>12.401909711999643</v>
      </c>
      <c r="AD36" s="11">
        <v>0</v>
      </c>
      <c r="AE36" s="18">
        <v>0</v>
      </c>
      <c r="AF36" s="7"/>
      <c r="AG36" s="11"/>
      <c r="AH36" s="18">
        <v>0</v>
      </c>
      <c r="AJ36" s="5">
        <v>2040</v>
      </c>
      <c r="AK36" s="6">
        <v>160.01413639865314</v>
      </c>
      <c r="AL36" s="7">
        <v>160</v>
      </c>
      <c r="AM36" s="7">
        <v>0</v>
      </c>
      <c r="AN36" s="7">
        <v>0</v>
      </c>
      <c r="AO36" s="8">
        <v>0</v>
      </c>
      <c r="AP36" s="9">
        <v>320.01413639865314</v>
      </c>
      <c r="AQ36" s="7">
        <v>0</v>
      </c>
      <c r="AR36" s="7">
        <v>0</v>
      </c>
      <c r="AS36" s="10">
        <v>320.01413639865314</v>
      </c>
      <c r="AT36" s="7">
        <v>0</v>
      </c>
      <c r="AU36" s="11">
        <v>0</v>
      </c>
      <c r="AV36" s="18">
        <v>0</v>
      </c>
      <c r="AW36" s="7"/>
      <c r="AX36" s="11"/>
      <c r="AY36" s="18"/>
    </row>
    <row r="37" spans="2:51" ht="14.65" thickBot="1" x14ac:dyDescent="0.5">
      <c r="B37" s="76" t="s">
        <v>121</v>
      </c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7"/>
      <c r="S37" s="76" t="s">
        <v>121</v>
      </c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7"/>
      <c r="AJ37" s="76" t="s">
        <v>121</v>
      </c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7"/>
    </row>
    <row r="38" spans="2:51" x14ac:dyDescent="0.45">
      <c r="B38" s="78" t="s">
        <v>122</v>
      </c>
      <c r="C38" s="79" t="str">
        <f>IF(C6=0, "na", (C10/C6)^(1/4)-1)</f>
        <v>na</v>
      </c>
      <c r="D38" s="80">
        <f>IF(D6=0, "na", (D10/D6)^(1/4)-1)</f>
        <v>-0.22093152823117335</v>
      </c>
      <c r="E38" s="80" t="str">
        <f t="shared" ref="E38:P38" si="0">IF(E6=0, "na", (E10/E6)^(1/4)-1)</f>
        <v>na</v>
      </c>
      <c r="F38" s="80" t="str">
        <f t="shared" si="0"/>
        <v>na</v>
      </c>
      <c r="G38" s="81" t="str">
        <f t="shared" si="0"/>
        <v>na</v>
      </c>
      <c r="H38" s="82">
        <f t="shared" si="0"/>
        <v>-0.19548806083379</v>
      </c>
      <c r="I38" s="80" t="str">
        <f t="shared" si="0"/>
        <v>na</v>
      </c>
      <c r="J38" s="80" t="str">
        <f t="shared" si="0"/>
        <v>na</v>
      </c>
      <c r="K38" s="83">
        <f t="shared" si="0"/>
        <v>1.444412313074217E-2</v>
      </c>
      <c r="L38" s="80" t="str">
        <f t="shared" si="0"/>
        <v>na</v>
      </c>
      <c r="M38" s="83" t="str">
        <f t="shared" si="0"/>
        <v>na</v>
      </c>
      <c r="N38" s="80" t="str">
        <f t="shared" si="0"/>
        <v>na</v>
      </c>
      <c r="O38" s="80" t="str">
        <f t="shared" si="0"/>
        <v>na</v>
      </c>
      <c r="P38" s="84" t="str">
        <f t="shared" si="0"/>
        <v>na</v>
      </c>
      <c r="S38" s="78" t="s">
        <v>122</v>
      </c>
      <c r="T38" s="79" t="str">
        <f>IF(T6=0, "na", (T10/T6)^(1/4)-1)</f>
        <v>na</v>
      </c>
      <c r="U38" s="80" t="str">
        <f>IF(U6=0, "na", (U10/U6)^(1/4)-1)</f>
        <v>na</v>
      </c>
      <c r="V38" s="80" t="str">
        <f t="shared" ref="V38:AG38" si="1">IF(V6=0, "na", (V10/V6)^(1/4)-1)</f>
        <v>na</v>
      </c>
      <c r="W38" s="80" t="str">
        <f t="shared" si="1"/>
        <v>na</v>
      </c>
      <c r="X38" s="81" t="str">
        <f t="shared" si="1"/>
        <v>na</v>
      </c>
      <c r="Y38" s="82" t="str">
        <f t="shared" si="1"/>
        <v>na</v>
      </c>
      <c r="Z38" s="80" t="str">
        <f t="shared" si="1"/>
        <v>na</v>
      </c>
      <c r="AA38" s="80" t="str">
        <f t="shared" si="1"/>
        <v>na</v>
      </c>
      <c r="AB38" s="83" t="str">
        <f t="shared" si="1"/>
        <v>na</v>
      </c>
      <c r="AC38" s="80" t="str">
        <f t="shared" si="1"/>
        <v>na</v>
      </c>
      <c r="AD38" s="83" t="str">
        <f t="shared" si="1"/>
        <v>na</v>
      </c>
      <c r="AE38" s="80" t="str">
        <f t="shared" si="1"/>
        <v>na</v>
      </c>
      <c r="AF38" s="80" t="str">
        <f t="shared" si="1"/>
        <v>na</v>
      </c>
      <c r="AG38" s="84" t="str">
        <f t="shared" si="1"/>
        <v>na</v>
      </c>
      <c r="AJ38" s="78" t="s">
        <v>122</v>
      </c>
      <c r="AK38" s="79">
        <f>IF(AK6=0, "na", (AK10/AK6)^(1/4)-1)</f>
        <v>0.39820979406919443</v>
      </c>
      <c r="AL38" s="80" t="str">
        <f>IF(AL6=0, "na", (AL10/AL6)^(1/4)-1)</f>
        <v>na</v>
      </c>
      <c r="AM38" s="80" t="str">
        <f t="shared" ref="AM38:AX38" si="2">IF(AM6=0, "na", (AM10/AM6)^(1/4)-1)</f>
        <v>na</v>
      </c>
      <c r="AN38" s="80" t="str">
        <f t="shared" si="2"/>
        <v>na</v>
      </c>
      <c r="AO38" s="81">
        <f t="shared" si="2"/>
        <v>-1</v>
      </c>
      <c r="AP38" s="82">
        <f t="shared" si="2"/>
        <v>0.15306212065506175</v>
      </c>
      <c r="AQ38" s="80" t="str">
        <f t="shared" si="2"/>
        <v>na</v>
      </c>
      <c r="AR38" s="80" t="str">
        <f t="shared" si="2"/>
        <v>na</v>
      </c>
      <c r="AS38" s="83">
        <f t="shared" si="2"/>
        <v>0.15306212065506175</v>
      </c>
      <c r="AT38" s="80" t="str">
        <f t="shared" si="2"/>
        <v>na</v>
      </c>
      <c r="AU38" s="83" t="str">
        <f t="shared" si="2"/>
        <v>na</v>
      </c>
      <c r="AV38" s="80" t="str">
        <f t="shared" si="2"/>
        <v>na</v>
      </c>
      <c r="AW38" s="80" t="str">
        <f t="shared" si="2"/>
        <v>na</v>
      </c>
      <c r="AX38" s="84" t="str">
        <f t="shared" si="2"/>
        <v>na</v>
      </c>
    </row>
    <row r="39" spans="2:51" x14ac:dyDescent="0.45">
      <c r="B39" s="85" t="s">
        <v>123</v>
      </c>
      <c r="C39" s="86" t="str">
        <f>IF(C10=0,"na",C11/C10-1)</f>
        <v>na</v>
      </c>
      <c r="D39" s="87">
        <f>IF(D10=0,"na",D11/D10-1)</f>
        <v>1.8245969688193839</v>
      </c>
      <c r="E39" s="87" t="str">
        <f t="shared" ref="E39:P39" si="3">IF(E10=0,"na",E11/E10-1)</f>
        <v>na</v>
      </c>
      <c r="F39" s="87" t="str">
        <f t="shared" si="3"/>
        <v>na</v>
      </c>
      <c r="G39" s="88">
        <f t="shared" si="3"/>
        <v>-1</v>
      </c>
      <c r="H39" s="89">
        <f t="shared" si="3"/>
        <v>1.4838709677419351</v>
      </c>
      <c r="I39" s="87" t="str">
        <f t="shared" si="3"/>
        <v>na</v>
      </c>
      <c r="J39" s="87">
        <f t="shared" si="3"/>
        <v>-1</v>
      </c>
      <c r="K39" s="90">
        <f t="shared" si="3"/>
        <v>-1.7468498815652045E-2</v>
      </c>
      <c r="L39" s="87" t="str">
        <f t="shared" si="3"/>
        <v>na</v>
      </c>
      <c r="M39" s="90" t="str">
        <f t="shared" si="3"/>
        <v>na</v>
      </c>
      <c r="N39" s="87" t="str">
        <f t="shared" si="3"/>
        <v>na</v>
      </c>
      <c r="O39" s="87" t="str">
        <f t="shared" si="3"/>
        <v>na</v>
      </c>
      <c r="P39" s="91" t="str">
        <f t="shared" si="3"/>
        <v>na</v>
      </c>
      <c r="S39" s="85" t="s">
        <v>123</v>
      </c>
      <c r="T39" s="86" t="str">
        <f>IF(T10=0,"na",T11/T10-1)</f>
        <v>na</v>
      </c>
      <c r="U39" s="87" t="str">
        <f>IF(U10=0,"na",U11/U10-1)</f>
        <v>na</v>
      </c>
      <c r="V39" s="87" t="str">
        <f t="shared" ref="V39:AG39" si="4">IF(V10=0,"na",V11/V10-1)</f>
        <v>na</v>
      </c>
      <c r="W39" s="87" t="str">
        <f t="shared" si="4"/>
        <v>na</v>
      </c>
      <c r="X39" s="88" t="str">
        <f t="shared" si="4"/>
        <v>na</v>
      </c>
      <c r="Y39" s="89" t="str">
        <f t="shared" si="4"/>
        <v>na</v>
      </c>
      <c r="Z39" s="87" t="str">
        <f t="shared" si="4"/>
        <v>na</v>
      </c>
      <c r="AA39" s="87" t="str">
        <f t="shared" si="4"/>
        <v>na</v>
      </c>
      <c r="AB39" s="90" t="str">
        <f t="shared" si="4"/>
        <v>na</v>
      </c>
      <c r="AC39" s="87" t="str">
        <f t="shared" si="4"/>
        <v>na</v>
      </c>
      <c r="AD39" s="90" t="str">
        <f t="shared" si="4"/>
        <v>na</v>
      </c>
      <c r="AE39" s="87" t="str">
        <f t="shared" si="4"/>
        <v>na</v>
      </c>
      <c r="AF39" s="87" t="str">
        <f t="shared" si="4"/>
        <v>na</v>
      </c>
      <c r="AG39" s="91" t="str">
        <f t="shared" si="4"/>
        <v>na</v>
      </c>
      <c r="AJ39" s="85" t="s">
        <v>123</v>
      </c>
      <c r="AK39" s="86">
        <f>IF(AK10=0,"na",AK11/AK10-1)</f>
        <v>0.11113714921788032</v>
      </c>
      <c r="AL39" s="87" t="str">
        <f>IF(AL10=0,"na",AL11/AL10-1)</f>
        <v>na</v>
      </c>
      <c r="AM39" s="87" t="str">
        <f t="shared" ref="AM39:AX39" si="5">IF(AM10=0,"na",AM11/AM10-1)</f>
        <v>na</v>
      </c>
      <c r="AN39" s="87" t="str">
        <f t="shared" si="5"/>
        <v>na</v>
      </c>
      <c r="AO39" s="88" t="str">
        <f t="shared" si="5"/>
        <v>na</v>
      </c>
      <c r="AP39" s="89">
        <f t="shared" si="5"/>
        <v>0.11113714921788032</v>
      </c>
      <c r="AQ39" s="87" t="str">
        <f t="shared" si="5"/>
        <v>na</v>
      </c>
      <c r="AR39" s="87" t="str">
        <f t="shared" si="5"/>
        <v>na</v>
      </c>
      <c r="AS39" s="90">
        <f t="shared" si="5"/>
        <v>0.11113714921788032</v>
      </c>
      <c r="AT39" s="87" t="str">
        <f t="shared" si="5"/>
        <v>na</v>
      </c>
      <c r="AU39" s="90" t="str">
        <f t="shared" si="5"/>
        <v>na</v>
      </c>
      <c r="AV39" s="87" t="str">
        <f t="shared" si="5"/>
        <v>na</v>
      </c>
      <c r="AW39" s="87" t="str">
        <f t="shared" si="5"/>
        <v>na</v>
      </c>
      <c r="AX39" s="91" t="str">
        <f t="shared" si="5"/>
        <v>na</v>
      </c>
    </row>
    <row r="40" spans="2:51" x14ac:dyDescent="0.45">
      <c r="B40" s="78" t="s">
        <v>124</v>
      </c>
      <c r="C40" s="79" t="str">
        <f t="shared" ref="C40:P43" si="6">IF(C11=0,"na",C12/C11-1)</f>
        <v>na</v>
      </c>
      <c r="D40" s="80">
        <f t="shared" si="6"/>
        <v>-6.3807245386192757E-2</v>
      </c>
      <c r="E40" s="80" t="str">
        <f t="shared" si="6"/>
        <v>na</v>
      </c>
      <c r="F40" s="80" t="str">
        <f t="shared" si="6"/>
        <v>na</v>
      </c>
      <c r="G40" s="81" t="str">
        <f t="shared" si="6"/>
        <v>na</v>
      </c>
      <c r="H40" s="82">
        <f t="shared" si="6"/>
        <v>3.8961038961038863E-2</v>
      </c>
      <c r="I40" s="80" t="str">
        <f t="shared" si="6"/>
        <v>na</v>
      </c>
      <c r="J40" s="80" t="str">
        <f t="shared" si="6"/>
        <v>na</v>
      </c>
      <c r="K40" s="83">
        <f t="shared" si="6"/>
        <v>1.301898071100787</v>
      </c>
      <c r="L40" s="80" t="str">
        <f t="shared" si="6"/>
        <v>na</v>
      </c>
      <c r="M40" s="83" t="str">
        <f t="shared" si="6"/>
        <v>na</v>
      </c>
      <c r="N40" s="80" t="str">
        <f t="shared" si="6"/>
        <v>na</v>
      </c>
      <c r="O40" s="80" t="str">
        <f t="shared" si="6"/>
        <v>na</v>
      </c>
      <c r="P40" s="84" t="str">
        <f t="shared" si="6"/>
        <v>na</v>
      </c>
      <c r="S40" s="78" t="s">
        <v>124</v>
      </c>
      <c r="T40" s="79">
        <f t="shared" ref="T40:AG43" si="7">IF(T11=0,"na",T12/T11-1)</f>
        <v>-0.93724194880264244</v>
      </c>
      <c r="U40" s="80" t="str">
        <f t="shared" si="7"/>
        <v>na</v>
      </c>
      <c r="V40" s="80" t="str">
        <f t="shared" si="7"/>
        <v>na</v>
      </c>
      <c r="W40" s="80" t="str">
        <f t="shared" si="7"/>
        <v>na</v>
      </c>
      <c r="X40" s="81" t="str">
        <f t="shared" si="7"/>
        <v>na</v>
      </c>
      <c r="Y40" s="82">
        <f t="shared" si="7"/>
        <v>-0.93724194880264244</v>
      </c>
      <c r="Z40" s="80" t="str">
        <f t="shared" si="7"/>
        <v>na</v>
      </c>
      <c r="AA40" s="80" t="str">
        <f t="shared" si="7"/>
        <v>na</v>
      </c>
      <c r="AB40" s="83">
        <f t="shared" si="7"/>
        <v>-0.93724194880264244</v>
      </c>
      <c r="AC40" s="80" t="str">
        <f t="shared" si="7"/>
        <v>na</v>
      </c>
      <c r="AD40" s="83" t="str">
        <f t="shared" si="7"/>
        <v>na</v>
      </c>
      <c r="AE40" s="80" t="str">
        <f t="shared" si="7"/>
        <v>na</v>
      </c>
      <c r="AF40" s="80" t="str">
        <f t="shared" si="7"/>
        <v>na</v>
      </c>
      <c r="AG40" s="84" t="str">
        <f t="shared" si="7"/>
        <v>na</v>
      </c>
      <c r="AJ40" s="78" t="s">
        <v>124</v>
      </c>
      <c r="AK40" s="79">
        <f t="shared" ref="AK40:AX43" si="8">IF(AK11=0,"na",AK12/AK11-1)</f>
        <v>7.9985236739428478E-2</v>
      </c>
      <c r="AL40" s="80" t="str">
        <f t="shared" si="8"/>
        <v>na</v>
      </c>
      <c r="AM40" s="80" t="str">
        <f t="shared" si="8"/>
        <v>na</v>
      </c>
      <c r="AN40" s="80" t="str">
        <f t="shared" si="8"/>
        <v>na</v>
      </c>
      <c r="AO40" s="81" t="str">
        <f t="shared" si="8"/>
        <v>na</v>
      </c>
      <c r="AP40" s="82">
        <f t="shared" si="8"/>
        <v>7.9985236739428478E-2</v>
      </c>
      <c r="AQ40" s="80" t="str">
        <f t="shared" si="8"/>
        <v>na</v>
      </c>
      <c r="AR40" s="80" t="str">
        <f t="shared" si="8"/>
        <v>na</v>
      </c>
      <c r="AS40" s="83">
        <f t="shared" si="8"/>
        <v>7.9985236739428478E-2</v>
      </c>
      <c r="AT40" s="80" t="str">
        <f t="shared" si="8"/>
        <v>na</v>
      </c>
      <c r="AU40" s="83" t="str">
        <f t="shared" si="8"/>
        <v>na</v>
      </c>
      <c r="AV40" s="80" t="str">
        <f t="shared" si="8"/>
        <v>na</v>
      </c>
      <c r="AW40" s="80" t="str">
        <f t="shared" si="8"/>
        <v>na</v>
      </c>
      <c r="AX40" s="84" t="str">
        <f t="shared" si="8"/>
        <v>na</v>
      </c>
    </row>
    <row r="41" spans="2:51" x14ac:dyDescent="0.45">
      <c r="B41" s="85" t="s">
        <v>125</v>
      </c>
      <c r="C41" s="86" t="str">
        <f t="shared" si="6"/>
        <v>na</v>
      </c>
      <c r="D41" s="87">
        <f t="shared" si="6"/>
        <v>-0.43306684189391453</v>
      </c>
      <c r="E41" s="87" t="str">
        <f t="shared" si="6"/>
        <v>na</v>
      </c>
      <c r="F41" s="87" t="str">
        <f t="shared" si="6"/>
        <v>na</v>
      </c>
      <c r="G41" s="88">
        <f t="shared" si="6"/>
        <v>4.4506152311273688</v>
      </c>
      <c r="H41" s="89">
        <f t="shared" si="6"/>
        <v>5.0000000000000044E-2</v>
      </c>
      <c r="I41" s="87" t="str">
        <f t="shared" si="6"/>
        <v>na</v>
      </c>
      <c r="J41" s="87">
        <f t="shared" si="6"/>
        <v>4.3405247808689875</v>
      </c>
      <c r="K41" s="90">
        <f t="shared" si="6"/>
        <v>2.4039976426851402</v>
      </c>
      <c r="L41" s="87" t="str">
        <f t="shared" si="6"/>
        <v>na</v>
      </c>
      <c r="M41" s="90" t="str">
        <f t="shared" si="6"/>
        <v>na</v>
      </c>
      <c r="N41" s="87" t="str">
        <f t="shared" si="6"/>
        <v>na</v>
      </c>
      <c r="O41" s="87" t="str">
        <f t="shared" si="6"/>
        <v>na</v>
      </c>
      <c r="P41" s="91" t="str">
        <f t="shared" si="6"/>
        <v>na</v>
      </c>
      <c r="S41" s="85" t="s">
        <v>125</v>
      </c>
      <c r="T41" s="86">
        <f t="shared" si="7"/>
        <v>19.078947368421051</v>
      </c>
      <c r="U41" s="87" t="str">
        <f t="shared" si="7"/>
        <v>na</v>
      </c>
      <c r="V41" s="87" t="str">
        <f t="shared" si="7"/>
        <v>na</v>
      </c>
      <c r="W41" s="87" t="str">
        <f t="shared" si="7"/>
        <v>na</v>
      </c>
      <c r="X41" s="88" t="str">
        <f t="shared" si="7"/>
        <v>na</v>
      </c>
      <c r="Y41" s="89">
        <f t="shared" si="7"/>
        <v>19.078947368421051</v>
      </c>
      <c r="Z41" s="87" t="str">
        <f t="shared" si="7"/>
        <v>na</v>
      </c>
      <c r="AA41" s="87" t="str">
        <f t="shared" si="7"/>
        <v>na</v>
      </c>
      <c r="AB41" s="90">
        <f t="shared" si="7"/>
        <v>19.078947368421051</v>
      </c>
      <c r="AC41" s="87" t="str">
        <f t="shared" si="7"/>
        <v>na</v>
      </c>
      <c r="AD41" s="90" t="str">
        <f t="shared" si="7"/>
        <v>na</v>
      </c>
      <c r="AE41" s="87" t="str">
        <f t="shared" si="7"/>
        <v>na</v>
      </c>
      <c r="AF41" s="87" t="str">
        <f t="shared" si="7"/>
        <v>na</v>
      </c>
      <c r="AG41" s="91" t="str">
        <f t="shared" si="7"/>
        <v>na</v>
      </c>
      <c r="AJ41" s="85" t="s">
        <v>125</v>
      </c>
      <c r="AK41" s="86">
        <f t="shared" si="8"/>
        <v>0.11111653566372115</v>
      </c>
      <c r="AL41" s="87" t="str">
        <f t="shared" si="8"/>
        <v>na</v>
      </c>
      <c r="AM41" s="87" t="str">
        <f t="shared" si="8"/>
        <v>na</v>
      </c>
      <c r="AN41" s="87" t="str">
        <f t="shared" si="8"/>
        <v>na</v>
      </c>
      <c r="AO41" s="88" t="str">
        <f t="shared" si="8"/>
        <v>na</v>
      </c>
      <c r="AP41" s="89">
        <f t="shared" si="8"/>
        <v>0.11111653566372115</v>
      </c>
      <c r="AQ41" s="87" t="str">
        <f t="shared" si="8"/>
        <v>na</v>
      </c>
      <c r="AR41" s="87" t="str">
        <f t="shared" si="8"/>
        <v>na</v>
      </c>
      <c r="AS41" s="90">
        <f t="shared" si="8"/>
        <v>0.11111653566372115</v>
      </c>
      <c r="AT41" s="87" t="str">
        <f t="shared" si="8"/>
        <v>na</v>
      </c>
      <c r="AU41" s="90" t="str">
        <f t="shared" si="8"/>
        <v>na</v>
      </c>
      <c r="AV41" s="87" t="str">
        <f t="shared" si="8"/>
        <v>na</v>
      </c>
      <c r="AW41" s="87" t="str">
        <f t="shared" si="8"/>
        <v>na</v>
      </c>
      <c r="AX41" s="91" t="str">
        <f t="shared" si="8"/>
        <v>na</v>
      </c>
    </row>
    <row r="42" spans="2:51" x14ac:dyDescent="0.45">
      <c r="B42" s="78" t="s">
        <v>126</v>
      </c>
      <c r="C42" s="79" t="str">
        <f t="shared" si="6"/>
        <v>na</v>
      </c>
      <c r="D42" s="80">
        <f t="shared" si="6"/>
        <v>3.0000000000000027E-2</v>
      </c>
      <c r="E42" s="80" t="str">
        <f t="shared" si="6"/>
        <v>na</v>
      </c>
      <c r="F42" s="80" t="str">
        <f t="shared" si="6"/>
        <v>na</v>
      </c>
      <c r="G42" s="81">
        <f t="shared" si="6"/>
        <v>0.11300787546082458</v>
      </c>
      <c r="H42" s="82">
        <f t="shared" si="6"/>
        <v>7.262215159157015E-2</v>
      </c>
      <c r="I42" s="80" t="str">
        <f t="shared" si="6"/>
        <v>na</v>
      </c>
      <c r="J42" s="80">
        <f t="shared" si="6"/>
        <v>0.15543960456609596</v>
      </c>
      <c r="K42" s="83">
        <f t="shared" si="6"/>
        <v>0.14390945101433261</v>
      </c>
      <c r="L42" s="80" t="str">
        <f t="shared" si="6"/>
        <v>na</v>
      </c>
      <c r="M42" s="83" t="str">
        <f t="shared" si="6"/>
        <v>na</v>
      </c>
      <c r="N42" s="80" t="str">
        <f t="shared" si="6"/>
        <v>na</v>
      </c>
      <c r="O42" s="80" t="str">
        <f t="shared" si="6"/>
        <v>na</v>
      </c>
      <c r="P42" s="84" t="str">
        <f t="shared" si="6"/>
        <v>na</v>
      </c>
      <c r="S42" s="78" t="s">
        <v>126</v>
      </c>
      <c r="T42" s="79">
        <f t="shared" si="7"/>
        <v>8.3374408761447416E-3</v>
      </c>
      <c r="U42" s="80" t="str">
        <f t="shared" si="7"/>
        <v>na</v>
      </c>
      <c r="V42" s="80" t="str">
        <f t="shared" si="7"/>
        <v>na</v>
      </c>
      <c r="W42" s="80" t="str">
        <f t="shared" si="7"/>
        <v>na</v>
      </c>
      <c r="X42" s="81" t="str">
        <f t="shared" si="7"/>
        <v>na</v>
      </c>
      <c r="Y42" s="82">
        <f t="shared" si="7"/>
        <v>8.3374408761447416E-3</v>
      </c>
      <c r="Z42" s="80" t="str">
        <f t="shared" si="7"/>
        <v>na</v>
      </c>
      <c r="AA42" s="80" t="str">
        <f t="shared" si="7"/>
        <v>na</v>
      </c>
      <c r="AB42" s="83">
        <f t="shared" si="7"/>
        <v>8.3374408761447416E-3</v>
      </c>
      <c r="AC42" s="80" t="str">
        <f t="shared" si="7"/>
        <v>na</v>
      </c>
      <c r="AD42" s="83" t="str">
        <f t="shared" si="7"/>
        <v>na</v>
      </c>
      <c r="AE42" s="80" t="str">
        <f t="shared" si="7"/>
        <v>na</v>
      </c>
      <c r="AF42" s="80" t="str">
        <f t="shared" si="7"/>
        <v>na</v>
      </c>
      <c r="AG42" s="84" t="str">
        <f t="shared" si="7"/>
        <v>na</v>
      </c>
      <c r="AJ42" s="78" t="s">
        <v>126</v>
      </c>
      <c r="AK42" s="79">
        <f t="shared" si="8"/>
        <v>0.19101097694909774</v>
      </c>
      <c r="AL42" s="80" t="str">
        <f t="shared" si="8"/>
        <v>na</v>
      </c>
      <c r="AM42" s="80" t="str">
        <f t="shared" si="8"/>
        <v>na</v>
      </c>
      <c r="AN42" s="80" t="str">
        <f t="shared" si="8"/>
        <v>na</v>
      </c>
      <c r="AO42" s="81" t="str">
        <f t="shared" si="8"/>
        <v>na</v>
      </c>
      <c r="AP42" s="82">
        <f t="shared" si="8"/>
        <v>0.19101097694909774</v>
      </c>
      <c r="AQ42" s="80" t="str">
        <f t="shared" si="8"/>
        <v>na</v>
      </c>
      <c r="AR42" s="80" t="str">
        <f t="shared" si="8"/>
        <v>na</v>
      </c>
      <c r="AS42" s="83">
        <f t="shared" si="8"/>
        <v>1.6459365038829628</v>
      </c>
      <c r="AT42" s="80" t="str">
        <f t="shared" si="8"/>
        <v>na</v>
      </c>
      <c r="AU42" s="83" t="str">
        <f t="shared" si="8"/>
        <v>na</v>
      </c>
      <c r="AV42" s="80" t="str">
        <f t="shared" si="8"/>
        <v>na</v>
      </c>
      <c r="AW42" s="80" t="str">
        <f t="shared" si="8"/>
        <v>na</v>
      </c>
      <c r="AX42" s="84" t="str">
        <f t="shared" si="8"/>
        <v>na</v>
      </c>
    </row>
    <row r="43" spans="2:51" x14ac:dyDescent="0.45">
      <c r="B43" s="85" t="s">
        <v>127</v>
      </c>
      <c r="C43" s="86" t="str">
        <f>IF(C14=0,"na",C15/C14-1)</f>
        <v>na</v>
      </c>
      <c r="D43" s="87">
        <f>IF(D14=0,"na",D15/D14-1)</f>
        <v>8.0000000000000071E-2</v>
      </c>
      <c r="E43" s="87" t="str">
        <f t="shared" si="6"/>
        <v>na</v>
      </c>
      <c r="F43" s="87" t="str">
        <f t="shared" si="6"/>
        <v>na</v>
      </c>
      <c r="G43" s="88">
        <f t="shared" si="6"/>
        <v>-3.56665009553917E-2</v>
      </c>
      <c r="H43" s="89">
        <f t="shared" si="6"/>
        <v>1.8372415702157641E-2</v>
      </c>
      <c r="I43" s="87" t="str">
        <f t="shared" si="6"/>
        <v>na</v>
      </c>
      <c r="J43" s="87">
        <f t="shared" si="6"/>
        <v>-3.5666500955391811E-2</v>
      </c>
      <c r="K43" s="90">
        <f t="shared" si="6"/>
        <v>-2.178905018153432E-3</v>
      </c>
      <c r="L43" s="87" t="str">
        <f t="shared" si="6"/>
        <v>na</v>
      </c>
      <c r="M43" s="90" t="str">
        <f t="shared" si="6"/>
        <v>na</v>
      </c>
      <c r="N43" s="87" t="str">
        <f t="shared" si="6"/>
        <v>na</v>
      </c>
      <c r="O43" s="87" t="str">
        <f t="shared" si="6"/>
        <v>na</v>
      </c>
      <c r="P43" s="91" t="str">
        <f t="shared" si="6"/>
        <v>na</v>
      </c>
      <c r="S43" s="85" t="s">
        <v>127</v>
      </c>
      <c r="T43" s="86">
        <f>IF(T14=0,"na",T15/T14-1)</f>
        <v>1.6296122311127093E-2</v>
      </c>
      <c r="U43" s="87" t="str">
        <f>IF(U14=0,"na",U15/U14-1)</f>
        <v>na</v>
      </c>
      <c r="V43" s="87" t="str">
        <f t="shared" si="7"/>
        <v>na</v>
      </c>
      <c r="W43" s="87" t="str">
        <f t="shared" si="7"/>
        <v>na</v>
      </c>
      <c r="X43" s="88" t="str">
        <f t="shared" si="7"/>
        <v>na</v>
      </c>
      <c r="Y43" s="89">
        <f t="shared" si="7"/>
        <v>1.6296122311127093E-2</v>
      </c>
      <c r="Z43" s="87" t="str">
        <f t="shared" si="7"/>
        <v>na</v>
      </c>
      <c r="AA43" s="87" t="str">
        <f t="shared" si="7"/>
        <v>na</v>
      </c>
      <c r="AB43" s="90">
        <f t="shared" si="7"/>
        <v>1.549565331689684E-2</v>
      </c>
      <c r="AC43" s="87" t="str">
        <f t="shared" si="7"/>
        <v>na</v>
      </c>
      <c r="AD43" s="90" t="str">
        <f t="shared" si="7"/>
        <v>na</v>
      </c>
      <c r="AE43" s="87" t="str">
        <f t="shared" si="7"/>
        <v>na</v>
      </c>
      <c r="AF43" s="87" t="str">
        <f t="shared" si="7"/>
        <v>na</v>
      </c>
      <c r="AG43" s="91" t="str">
        <f t="shared" si="7"/>
        <v>na</v>
      </c>
      <c r="AJ43" s="85" t="s">
        <v>127</v>
      </c>
      <c r="AK43" s="86">
        <f>IF(AK14=0,"na",AK15/AK14-1)</f>
        <v>-2.3757185036010431E-2</v>
      </c>
      <c r="AL43" s="87" t="str">
        <f>IF(AL14=0,"na",AL15/AL14-1)</f>
        <v>na</v>
      </c>
      <c r="AM43" s="87" t="str">
        <f t="shared" si="8"/>
        <v>na</v>
      </c>
      <c r="AN43" s="87" t="str">
        <f t="shared" si="8"/>
        <v>na</v>
      </c>
      <c r="AO43" s="88" t="str">
        <f t="shared" si="8"/>
        <v>na</v>
      </c>
      <c r="AP43" s="89">
        <f t="shared" si="8"/>
        <v>-2.3757185036010431E-2</v>
      </c>
      <c r="AQ43" s="87" t="str">
        <f t="shared" si="8"/>
        <v>na</v>
      </c>
      <c r="AR43" s="87">
        <f t="shared" si="8"/>
        <v>1.0992218679446926</v>
      </c>
      <c r="AS43" s="90">
        <f t="shared" si="8"/>
        <v>0.5937371834025118</v>
      </c>
      <c r="AT43" s="87" t="str">
        <f t="shared" si="8"/>
        <v>na</v>
      </c>
      <c r="AU43" s="90" t="str">
        <f t="shared" si="8"/>
        <v>na</v>
      </c>
      <c r="AV43" s="87">
        <f t="shared" si="8"/>
        <v>1.0992218679446921</v>
      </c>
      <c r="AW43" s="87" t="str">
        <f t="shared" si="8"/>
        <v>na</v>
      </c>
      <c r="AX43" s="91" t="str">
        <f t="shared" si="8"/>
        <v>na</v>
      </c>
    </row>
    <row r="44" spans="2:51" x14ac:dyDescent="0.45">
      <c r="B44" s="78" t="s">
        <v>128</v>
      </c>
      <c r="C44" s="79" t="str">
        <f>IF(C16=0,"na",(C16/C15)-1)</f>
        <v>na</v>
      </c>
      <c r="D44" s="80">
        <f>IF(D16=0,"na",(D16/D15)-1)</f>
        <v>5.0000000000000044E-2</v>
      </c>
      <c r="E44" s="80" t="str">
        <f t="shared" ref="E44:P44" si="9">IF(E16=0,"na",(E16/E15)-1)</f>
        <v>na</v>
      </c>
      <c r="F44" s="80" t="str">
        <f t="shared" si="9"/>
        <v>na</v>
      </c>
      <c r="G44" s="81">
        <f t="shared" si="9"/>
        <v>3.7584447496742834E-2</v>
      </c>
      <c r="H44" s="82">
        <f t="shared" si="9"/>
        <v>4.3735964307086039E-2</v>
      </c>
      <c r="I44" s="80" t="str">
        <f t="shared" si="9"/>
        <v>na</v>
      </c>
      <c r="J44" s="80">
        <f t="shared" si="9"/>
        <v>-4.4833556356728255E-2</v>
      </c>
      <c r="K44" s="83">
        <f t="shared" si="9"/>
        <v>-5.8335892435922299E-2</v>
      </c>
      <c r="L44" s="80" t="str">
        <f t="shared" si="9"/>
        <v>na</v>
      </c>
      <c r="M44" s="83" t="str">
        <f t="shared" si="9"/>
        <v>na</v>
      </c>
      <c r="N44" s="80" t="str">
        <f t="shared" si="9"/>
        <v>na</v>
      </c>
      <c r="O44" s="80" t="str">
        <f t="shared" si="9"/>
        <v>na</v>
      </c>
      <c r="P44" s="84" t="str">
        <f t="shared" si="9"/>
        <v>na</v>
      </c>
      <c r="S44" s="78" t="s">
        <v>128</v>
      </c>
      <c r="T44" s="79">
        <f>IF(T16=0,"na",(T16/T15)-1)</f>
        <v>0.14410144636630084</v>
      </c>
      <c r="U44" s="80" t="str">
        <f>IF(U16=0,"na",(U16/U15)-1)</f>
        <v>na</v>
      </c>
      <c r="V44" s="80" t="str">
        <f t="shared" ref="V44:AG44" si="10">IF(V16=0,"na",(V16/V15)-1)</f>
        <v>na</v>
      </c>
      <c r="W44" s="80" t="str">
        <f t="shared" si="10"/>
        <v>na</v>
      </c>
      <c r="X44" s="81" t="str">
        <f t="shared" si="10"/>
        <v>na</v>
      </c>
      <c r="Y44" s="82">
        <f t="shared" si="10"/>
        <v>0.14410144636630084</v>
      </c>
      <c r="Z44" s="80" t="str">
        <f t="shared" si="10"/>
        <v>na</v>
      </c>
      <c r="AA44" s="80" t="str">
        <f t="shared" si="10"/>
        <v>na</v>
      </c>
      <c r="AB44" s="83">
        <f t="shared" si="10"/>
        <v>0.14394329645324833</v>
      </c>
      <c r="AC44" s="80" t="str">
        <f t="shared" si="10"/>
        <v>na</v>
      </c>
      <c r="AD44" s="83" t="str">
        <f t="shared" si="10"/>
        <v>na</v>
      </c>
      <c r="AE44" s="80" t="str">
        <f t="shared" si="10"/>
        <v>na</v>
      </c>
      <c r="AF44" s="80" t="str">
        <f t="shared" si="10"/>
        <v>na</v>
      </c>
      <c r="AG44" s="84" t="str">
        <f t="shared" si="10"/>
        <v>na</v>
      </c>
      <c r="AJ44" s="78" t="s">
        <v>128</v>
      </c>
      <c r="AK44" s="79">
        <f>IF(AK16=0,"na",(AK16/AK15)-1)</f>
        <v>-3.9750810627799282E-2</v>
      </c>
      <c r="AL44" s="80" t="str">
        <f>IF(AL16=0,"na",(AL16/AL15)-1)</f>
        <v>na</v>
      </c>
      <c r="AM44" s="80" t="str">
        <f t="shared" ref="AM44:AX44" si="11">IF(AM16=0,"na",(AM16/AM15)-1)</f>
        <v>na</v>
      </c>
      <c r="AN44" s="80" t="str">
        <f t="shared" si="11"/>
        <v>na</v>
      </c>
      <c r="AO44" s="81" t="str">
        <f t="shared" si="11"/>
        <v>na</v>
      </c>
      <c r="AP44" s="82">
        <f t="shared" si="11"/>
        <v>-3.9750810627799282E-2</v>
      </c>
      <c r="AQ44" s="80" t="str">
        <f t="shared" si="11"/>
        <v>na</v>
      </c>
      <c r="AR44" s="80">
        <f t="shared" si="11"/>
        <v>-3.5551515864505445E-2</v>
      </c>
      <c r="AS44" s="83">
        <f t="shared" si="11"/>
        <v>-3.6709370001907549E-2</v>
      </c>
      <c r="AT44" s="80" t="str">
        <f t="shared" si="11"/>
        <v>na</v>
      </c>
      <c r="AU44" s="83" t="str">
        <f t="shared" si="11"/>
        <v>na</v>
      </c>
      <c r="AV44" s="80">
        <f t="shared" si="11"/>
        <v>-3.5551515864505445E-2</v>
      </c>
      <c r="AW44" s="80" t="str">
        <f t="shared" si="11"/>
        <v>na</v>
      </c>
      <c r="AX44" s="84" t="str">
        <f t="shared" si="11"/>
        <v>na</v>
      </c>
    </row>
    <row r="45" spans="2:51" x14ac:dyDescent="0.45">
      <c r="B45" s="85" t="s">
        <v>129</v>
      </c>
      <c r="C45" s="86" t="str">
        <f>IF(C21=0,"na",(C21/C16)^(1/5)-1)</f>
        <v>na</v>
      </c>
      <c r="D45" s="87">
        <f>IF(D21=0,"na",(D21/D16)^(1/5)-1)</f>
        <v>4.2000000000000037E-2</v>
      </c>
      <c r="E45" s="87" t="str">
        <f t="shared" ref="E45:P45" si="12">IF(E21=0,"na",(E21/E16)^(1/5)-1)</f>
        <v>na</v>
      </c>
      <c r="F45" s="87" t="str">
        <f t="shared" si="12"/>
        <v>na</v>
      </c>
      <c r="G45" s="88">
        <f t="shared" si="12"/>
        <v>-9.9947385384675513E-3</v>
      </c>
      <c r="H45" s="89">
        <f t="shared" si="12"/>
        <v>1.7249336048170028E-2</v>
      </c>
      <c r="I45" s="87" t="str">
        <f t="shared" si="12"/>
        <v>na</v>
      </c>
      <c r="J45" s="87">
        <f t="shared" si="12"/>
        <v>-4.4137193391949436E-2</v>
      </c>
      <c r="K45" s="90">
        <f t="shared" si="12"/>
        <v>-3.4045484717539654E-2</v>
      </c>
      <c r="L45" s="87" t="str">
        <f t="shared" si="12"/>
        <v>na</v>
      </c>
      <c r="M45" s="90" t="str">
        <f t="shared" si="12"/>
        <v>na</v>
      </c>
      <c r="N45" s="87" t="str">
        <f t="shared" si="12"/>
        <v>na</v>
      </c>
      <c r="O45" s="87" t="str">
        <f t="shared" si="12"/>
        <v>na</v>
      </c>
      <c r="P45" s="91" t="str">
        <f t="shared" si="12"/>
        <v>na</v>
      </c>
      <c r="S45" s="85" t="s">
        <v>129</v>
      </c>
      <c r="T45" s="86">
        <f>IF(T21=0,"na",(T21/T16)^(1/5)-1)</f>
        <v>4.922090626130049E-2</v>
      </c>
      <c r="U45" s="87" t="str">
        <f>IF(U21=0,"na",(U21/U16)^(1/5)-1)</f>
        <v>na</v>
      </c>
      <c r="V45" s="87" t="str">
        <f t="shared" ref="V45:AG45" si="13">IF(V21=0,"na",(V21/V16)^(1/5)-1)</f>
        <v>na</v>
      </c>
      <c r="W45" s="87" t="str">
        <f t="shared" si="13"/>
        <v>na</v>
      </c>
      <c r="X45" s="88" t="str">
        <f t="shared" si="13"/>
        <v>na</v>
      </c>
      <c r="Y45" s="89">
        <f t="shared" si="13"/>
        <v>4.922090626130049E-2</v>
      </c>
      <c r="Z45" s="87" t="str">
        <f t="shared" si="13"/>
        <v>na</v>
      </c>
      <c r="AA45" s="87" t="str">
        <f t="shared" si="13"/>
        <v>na</v>
      </c>
      <c r="AB45" s="90">
        <f t="shared" si="13"/>
        <v>-0.14742316733302818</v>
      </c>
      <c r="AC45" s="87" t="e">
        <f t="shared" si="13"/>
        <v>#DIV/0!</v>
      </c>
      <c r="AD45" s="90" t="str">
        <f t="shared" si="13"/>
        <v>na</v>
      </c>
      <c r="AE45" s="87" t="str">
        <f t="shared" si="13"/>
        <v>na</v>
      </c>
      <c r="AF45" s="87" t="str">
        <f t="shared" si="13"/>
        <v>na</v>
      </c>
      <c r="AG45" s="91" t="str">
        <f t="shared" si="13"/>
        <v>na</v>
      </c>
      <c r="AJ45" s="85" t="s">
        <v>129</v>
      </c>
      <c r="AK45" s="86">
        <f>IF(AK21=0,"na",(AK21/AK16)^(1/5)-1)</f>
        <v>7.3967874930236821E-2</v>
      </c>
      <c r="AL45" s="87" t="str">
        <f>IF(AL21=0,"na",(AL21/AL16)^(1/5)-1)</f>
        <v>na</v>
      </c>
      <c r="AM45" s="87" t="str">
        <f t="shared" ref="AM45:AX45" si="14">IF(AM21=0,"na",(AM21/AM16)^(1/5)-1)</f>
        <v>na</v>
      </c>
      <c r="AN45" s="87" t="str">
        <f t="shared" si="14"/>
        <v>na</v>
      </c>
      <c r="AO45" s="88" t="str">
        <f t="shared" si="14"/>
        <v>na</v>
      </c>
      <c r="AP45" s="89">
        <f t="shared" si="14"/>
        <v>7.3967874930236821E-2</v>
      </c>
      <c r="AQ45" s="87" t="str">
        <f t="shared" si="14"/>
        <v>na</v>
      </c>
      <c r="AR45" s="87">
        <f t="shared" si="14"/>
        <v>-7.9493177656531078E-3</v>
      </c>
      <c r="AS45" s="90">
        <f t="shared" si="14"/>
        <v>1.7287272449420188E-2</v>
      </c>
      <c r="AT45" s="87" t="str">
        <f t="shared" si="14"/>
        <v>na</v>
      </c>
      <c r="AU45" s="90" t="str">
        <f t="shared" si="14"/>
        <v>na</v>
      </c>
      <c r="AV45" s="87">
        <f t="shared" si="14"/>
        <v>-7.9493177656531078E-3</v>
      </c>
      <c r="AW45" s="87" t="str">
        <f t="shared" si="14"/>
        <v>na</v>
      </c>
      <c r="AX45" s="91" t="str">
        <f t="shared" si="14"/>
        <v>na</v>
      </c>
    </row>
    <row r="46" spans="2:51" x14ac:dyDescent="0.45">
      <c r="B46" s="78" t="s">
        <v>54</v>
      </c>
      <c r="C46" s="79" t="str">
        <f>IF(C26=0,"na",(C26/C21)^(1/5)-1)</f>
        <v>na</v>
      </c>
      <c r="D46" s="80">
        <f>IF(D26=0,"na",(D26/D21)^(1/5)-1)</f>
        <v>3.8000000000000034E-2</v>
      </c>
      <c r="E46" s="80" t="str">
        <f t="shared" ref="E46:P46" si="15">IF(E26=0,"na",(E26/E21)^(1/5)-1)</f>
        <v>na</v>
      </c>
      <c r="F46" s="80" t="str">
        <f t="shared" si="15"/>
        <v>na</v>
      </c>
      <c r="G46" s="81">
        <f t="shared" si="15"/>
        <v>-2.3914175724266573E-2</v>
      </c>
      <c r="H46" s="82">
        <f t="shared" si="15"/>
        <v>1.2734742384258091E-2</v>
      </c>
      <c r="I46" s="80" t="str">
        <f t="shared" si="15"/>
        <v>na</v>
      </c>
      <c r="J46" s="80">
        <f t="shared" si="15"/>
        <v>-4.3436797228770252E-2</v>
      </c>
      <c r="K46" s="83">
        <f t="shared" si="15"/>
        <v>-3.1648256400044872E-2</v>
      </c>
      <c r="L46" s="80" t="str">
        <f t="shared" si="15"/>
        <v>na</v>
      </c>
      <c r="M46" s="83" t="str">
        <f t="shared" si="15"/>
        <v>na</v>
      </c>
      <c r="N46" s="80" t="str">
        <f t="shared" si="15"/>
        <v>na</v>
      </c>
      <c r="O46" s="80" t="str">
        <f t="shared" si="15"/>
        <v>na</v>
      </c>
      <c r="P46" s="84" t="str">
        <f t="shared" si="15"/>
        <v>na</v>
      </c>
      <c r="S46" s="78" t="s">
        <v>54</v>
      </c>
      <c r="T46" s="79">
        <f>IF(T26=0,"na",(T26/T21)^(1/5)-1)</f>
        <v>3.4175969349040658E-2</v>
      </c>
      <c r="U46" s="80" t="str">
        <f>IF(U26=0,"na",(U26/U21)^(1/5)-1)</f>
        <v>na</v>
      </c>
      <c r="V46" s="80" t="str">
        <f t="shared" ref="V46:AG46" si="16">IF(V26=0,"na",(V26/V21)^(1/5)-1)</f>
        <v>na</v>
      </c>
      <c r="W46" s="80" t="str">
        <f t="shared" si="16"/>
        <v>na</v>
      </c>
      <c r="X46" s="81" t="str">
        <f t="shared" si="16"/>
        <v>na</v>
      </c>
      <c r="Y46" s="82">
        <f t="shared" si="16"/>
        <v>3.4175969349040658E-2</v>
      </c>
      <c r="Z46" s="80" t="str">
        <f t="shared" si="16"/>
        <v>na</v>
      </c>
      <c r="AA46" s="80" t="str">
        <f t="shared" si="16"/>
        <v>na</v>
      </c>
      <c r="AB46" s="83" t="str">
        <f t="shared" si="16"/>
        <v>na</v>
      </c>
      <c r="AC46" s="80">
        <f t="shared" si="16"/>
        <v>0.12859985274103636</v>
      </c>
      <c r="AD46" s="83" t="str">
        <f t="shared" si="16"/>
        <v>na</v>
      </c>
      <c r="AE46" s="80" t="str">
        <f t="shared" si="16"/>
        <v>na</v>
      </c>
      <c r="AF46" s="80" t="str">
        <f t="shared" si="16"/>
        <v>na</v>
      </c>
      <c r="AG46" s="84" t="str">
        <f t="shared" si="16"/>
        <v>na</v>
      </c>
      <c r="AJ46" s="78" t="s">
        <v>54</v>
      </c>
      <c r="AK46" s="79">
        <f>IF(AK26=0,"na",(AK26/AK21)^(1/5)-1)</f>
        <v>4.5787444404585598E-2</v>
      </c>
      <c r="AL46" s="80" t="e">
        <f>IF(AL26=0,"na",(AL26/AL21)^(1/5)-1)</f>
        <v>#DIV/0!</v>
      </c>
      <c r="AM46" s="80" t="str">
        <f t="shared" ref="AM46:AX46" si="17">IF(AM26=0,"na",(AM26/AM21)^(1/5)-1)</f>
        <v>na</v>
      </c>
      <c r="AN46" s="80" t="str">
        <f t="shared" si="17"/>
        <v>na</v>
      </c>
      <c r="AO46" s="81" t="str">
        <f t="shared" si="17"/>
        <v>na</v>
      </c>
      <c r="AP46" s="82">
        <f t="shared" si="17"/>
        <v>0.24781761712902806</v>
      </c>
      <c r="AQ46" s="80" t="str">
        <f t="shared" si="17"/>
        <v>na</v>
      </c>
      <c r="AR46" s="80" t="str">
        <f t="shared" si="17"/>
        <v>na</v>
      </c>
      <c r="AS46" s="83">
        <f t="shared" si="17"/>
        <v>1.7465315866582509E-2</v>
      </c>
      <c r="AT46" s="80" t="str">
        <f t="shared" si="17"/>
        <v>na</v>
      </c>
      <c r="AU46" s="83" t="str">
        <f t="shared" si="17"/>
        <v>na</v>
      </c>
      <c r="AV46" s="80" t="str">
        <f t="shared" si="17"/>
        <v>na</v>
      </c>
      <c r="AW46" s="80" t="str">
        <f t="shared" si="17"/>
        <v>na</v>
      </c>
      <c r="AX46" s="84" t="str">
        <f t="shared" si="17"/>
        <v>na</v>
      </c>
    </row>
    <row r="47" spans="2:51" x14ac:dyDescent="0.45">
      <c r="B47" s="78" t="s">
        <v>55</v>
      </c>
      <c r="C47" s="79" t="str">
        <f t="shared" ref="C47:P47" si="18">IF(C31=0,"na",(C31/C26)^(1/5)-1)</f>
        <v>na</v>
      </c>
      <c r="D47" s="80">
        <f t="shared" si="18"/>
        <v>3.400000000000003E-2</v>
      </c>
      <c r="E47" s="80" t="str">
        <f t="shared" si="18"/>
        <v>na</v>
      </c>
      <c r="F47" s="80" t="str">
        <f t="shared" si="18"/>
        <v>na</v>
      </c>
      <c r="G47" s="81">
        <f t="shared" si="18"/>
        <v>-5.349697916523688E-2</v>
      </c>
      <c r="H47" s="82">
        <f t="shared" si="18"/>
        <v>5.5685954533535309E-3</v>
      </c>
      <c r="I47" s="80" t="str">
        <f t="shared" si="18"/>
        <v>na</v>
      </c>
      <c r="J47" s="80">
        <f t="shared" si="18"/>
        <v>-4.9360716698942819E-2</v>
      </c>
      <c r="K47" s="83">
        <f t="shared" si="18"/>
        <v>-3.5043199718164608E-2</v>
      </c>
      <c r="L47" s="80" t="str">
        <f t="shared" si="18"/>
        <v>na</v>
      </c>
      <c r="M47" s="83" t="str">
        <f t="shared" si="18"/>
        <v>na</v>
      </c>
      <c r="N47" s="80" t="str">
        <f t="shared" si="18"/>
        <v>na</v>
      </c>
      <c r="O47" s="80" t="str">
        <f t="shared" si="18"/>
        <v>na</v>
      </c>
      <c r="P47" s="84" t="str">
        <f t="shared" si="18"/>
        <v>na</v>
      </c>
      <c r="S47" s="78" t="s">
        <v>55</v>
      </c>
      <c r="T47" s="79">
        <f t="shared" ref="T47:AG47" si="19">IF(T31=0,"na",(T31/T26)^(1/5)-1)</f>
        <v>2.2120617775821305E-2</v>
      </c>
      <c r="U47" s="80" t="str">
        <f t="shared" si="19"/>
        <v>na</v>
      </c>
      <c r="V47" s="80" t="str">
        <f t="shared" si="19"/>
        <v>na</v>
      </c>
      <c r="W47" s="80" t="str">
        <f t="shared" si="19"/>
        <v>na</v>
      </c>
      <c r="X47" s="81" t="str">
        <f t="shared" si="19"/>
        <v>na</v>
      </c>
      <c r="Y47" s="82">
        <f t="shared" si="19"/>
        <v>2.2120617775821305E-2</v>
      </c>
      <c r="Z47" s="80" t="str">
        <f t="shared" si="19"/>
        <v>na</v>
      </c>
      <c r="AA47" s="80" t="str">
        <f t="shared" si="19"/>
        <v>na</v>
      </c>
      <c r="AB47" s="83" t="str">
        <f t="shared" si="19"/>
        <v>na</v>
      </c>
      <c r="AC47" s="80">
        <f t="shared" si="19"/>
        <v>2.2120617775821305E-2</v>
      </c>
      <c r="AD47" s="83" t="str">
        <f t="shared" si="19"/>
        <v>na</v>
      </c>
      <c r="AE47" s="80" t="str">
        <f t="shared" si="19"/>
        <v>na</v>
      </c>
      <c r="AF47" s="80" t="str">
        <f t="shared" si="19"/>
        <v>na</v>
      </c>
      <c r="AG47" s="84" t="str">
        <f t="shared" si="19"/>
        <v>na</v>
      </c>
      <c r="AJ47" s="78" t="s">
        <v>55</v>
      </c>
      <c r="AK47" s="79">
        <f t="shared" ref="AK47:AX47" si="20">IF(AK31=0,"na",(AK31/AK26)^(1/5)-1)</f>
        <v>3.3296457513508404E-2</v>
      </c>
      <c r="AL47" s="80">
        <f t="shared" si="20"/>
        <v>0</v>
      </c>
      <c r="AM47" s="80" t="str">
        <f t="shared" si="20"/>
        <v>na</v>
      </c>
      <c r="AN47" s="80" t="str">
        <f t="shared" si="20"/>
        <v>na</v>
      </c>
      <c r="AO47" s="81" t="str">
        <f t="shared" si="20"/>
        <v>na</v>
      </c>
      <c r="AP47" s="82">
        <f t="shared" si="20"/>
        <v>1.4300603162738623E-2</v>
      </c>
      <c r="AQ47" s="80" t="str">
        <f t="shared" si="20"/>
        <v>na</v>
      </c>
      <c r="AR47" s="80" t="str">
        <f t="shared" si="20"/>
        <v>na</v>
      </c>
      <c r="AS47" s="83">
        <f t="shared" si="20"/>
        <v>1.4300603162738623E-2</v>
      </c>
      <c r="AT47" s="80" t="str">
        <f t="shared" si="20"/>
        <v>na</v>
      </c>
      <c r="AU47" s="83" t="str">
        <f t="shared" si="20"/>
        <v>na</v>
      </c>
      <c r="AV47" s="80" t="str">
        <f t="shared" si="20"/>
        <v>na</v>
      </c>
      <c r="AW47" s="80" t="str">
        <f t="shared" si="20"/>
        <v>na</v>
      </c>
      <c r="AX47" s="84" t="str">
        <f t="shared" si="20"/>
        <v>na</v>
      </c>
    </row>
    <row r="48" spans="2:51" x14ac:dyDescent="0.45">
      <c r="B48" s="85" t="s">
        <v>56</v>
      </c>
      <c r="C48" s="86" t="str">
        <f t="shared" ref="C48:P48" si="21">IF(C36=0,"na",(C36/C31)^(1/5)-1)</f>
        <v>na</v>
      </c>
      <c r="D48" s="87">
        <f t="shared" si="21"/>
        <v>3.0000000000000027E-2</v>
      </c>
      <c r="E48" s="87" t="str">
        <f t="shared" si="21"/>
        <v>na</v>
      </c>
      <c r="F48" s="87" t="str">
        <f t="shared" si="21"/>
        <v>na</v>
      </c>
      <c r="G48" s="88">
        <f t="shared" si="21"/>
        <v>-7.8813642686410224E-2</v>
      </c>
      <c r="H48" s="89">
        <f t="shared" si="21"/>
        <v>5.1129961722577999E-3</v>
      </c>
      <c r="I48" s="87" t="str">
        <f t="shared" si="21"/>
        <v>na</v>
      </c>
      <c r="J48" s="87">
        <f t="shared" si="21"/>
        <v>-4.8702520399605431E-2</v>
      </c>
      <c r="K48" s="90">
        <f t="shared" si="21"/>
        <v>-3.1605831138706741E-2</v>
      </c>
      <c r="L48" s="87" t="str">
        <f t="shared" si="21"/>
        <v>na</v>
      </c>
      <c r="M48" s="90" t="str">
        <f t="shared" si="21"/>
        <v>na</v>
      </c>
      <c r="N48" s="87" t="str">
        <f t="shared" si="21"/>
        <v>na</v>
      </c>
      <c r="O48" s="87" t="str">
        <f t="shared" si="21"/>
        <v>na</v>
      </c>
      <c r="P48" s="91" t="str">
        <f t="shared" si="21"/>
        <v>na</v>
      </c>
      <c r="S48" s="85" t="s">
        <v>56</v>
      </c>
      <c r="T48" s="86">
        <f t="shared" ref="T48:AG48" si="22">IF(T36=0,"na",(T36/T31)^(1/5)-1)</f>
        <v>0.10708576716941076</v>
      </c>
      <c r="U48" s="87" t="str">
        <f t="shared" si="22"/>
        <v>na</v>
      </c>
      <c r="V48" s="87" t="str">
        <f t="shared" si="22"/>
        <v>na</v>
      </c>
      <c r="W48" s="87" t="str">
        <f t="shared" si="22"/>
        <v>na</v>
      </c>
      <c r="X48" s="88" t="str">
        <f t="shared" si="22"/>
        <v>na</v>
      </c>
      <c r="Y48" s="89">
        <f t="shared" si="22"/>
        <v>0.10708576716941076</v>
      </c>
      <c r="Z48" s="87" t="str">
        <f t="shared" si="22"/>
        <v>na</v>
      </c>
      <c r="AA48" s="87" t="str">
        <f t="shared" si="22"/>
        <v>na</v>
      </c>
      <c r="AB48" s="90" t="str">
        <f t="shared" si="22"/>
        <v>na</v>
      </c>
      <c r="AC48" s="87">
        <f t="shared" si="22"/>
        <v>0.10708576716941076</v>
      </c>
      <c r="AD48" s="90" t="str">
        <f t="shared" si="22"/>
        <v>na</v>
      </c>
      <c r="AE48" s="87" t="str">
        <f t="shared" si="22"/>
        <v>na</v>
      </c>
      <c r="AF48" s="87" t="str">
        <f t="shared" si="22"/>
        <v>na</v>
      </c>
      <c r="AG48" s="91" t="str">
        <f t="shared" si="22"/>
        <v>na</v>
      </c>
      <c r="AJ48" s="85" t="s">
        <v>56</v>
      </c>
      <c r="AK48" s="86">
        <f t="shared" ref="AK48:AX48" si="23">IF(AK36=0,"na",(AK36/AK31)^(1/5)-1)</f>
        <v>3.7877255219771477E-2</v>
      </c>
      <c r="AL48" s="87">
        <f t="shared" si="23"/>
        <v>0</v>
      </c>
      <c r="AM48" s="87" t="str">
        <f t="shared" si="23"/>
        <v>na</v>
      </c>
      <c r="AN48" s="87" t="str">
        <f t="shared" si="23"/>
        <v>na</v>
      </c>
      <c r="AO48" s="88" t="str">
        <f t="shared" si="23"/>
        <v>na</v>
      </c>
      <c r="AP48" s="89">
        <f t="shared" si="23"/>
        <v>1.7885022893102676E-2</v>
      </c>
      <c r="AQ48" s="87" t="str">
        <f t="shared" si="23"/>
        <v>na</v>
      </c>
      <c r="AR48" s="87" t="str">
        <f t="shared" si="23"/>
        <v>na</v>
      </c>
      <c r="AS48" s="90">
        <f t="shared" si="23"/>
        <v>1.7885022893102676E-2</v>
      </c>
      <c r="AT48" s="87" t="str">
        <f t="shared" si="23"/>
        <v>na</v>
      </c>
      <c r="AU48" s="90" t="str">
        <f t="shared" si="23"/>
        <v>na</v>
      </c>
      <c r="AV48" s="87" t="str">
        <f t="shared" si="23"/>
        <v>na</v>
      </c>
      <c r="AW48" s="87" t="str">
        <f t="shared" si="23"/>
        <v>na</v>
      </c>
      <c r="AX48" s="91" t="str">
        <f t="shared" si="23"/>
        <v>na</v>
      </c>
    </row>
    <row r="49" spans="2:51" x14ac:dyDescent="0.45">
      <c r="B49" s="92" t="s">
        <v>130</v>
      </c>
      <c r="C49" s="93" t="str">
        <f>IF(C13=0,"na",(C36/C13)^(1/23)-1)</f>
        <v>na</v>
      </c>
      <c r="D49" s="94">
        <f>IF(D13=0,"na",(D36/D13)^(1/23)-1)</f>
        <v>3.8210486690321677E-2</v>
      </c>
      <c r="E49" s="94" t="str">
        <f t="shared" ref="E49:P49" si="24">IF(E13=0,"na",(E36/E13)^(1/23)-1)</f>
        <v>na</v>
      </c>
      <c r="F49" s="94" t="str">
        <f t="shared" si="24"/>
        <v>na</v>
      </c>
      <c r="G49" s="95">
        <f t="shared" si="24"/>
        <v>-3.2039656520522319E-2</v>
      </c>
      <c r="H49" s="96">
        <f t="shared" si="24"/>
        <v>1.4590947154666356E-2</v>
      </c>
      <c r="I49" s="94" t="str">
        <f t="shared" si="24"/>
        <v>na</v>
      </c>
      <c r="J49" s="94">
        <f t="shared" si="24"/>
        <v>-3.7881188436513447E-2</v>
      </c>
      <c r="K49" s="97">
        <f t="shared" si="24"/>
        <v>-2.5782178403221168E-2</v>
      </c>
      <c r="L49" s="94" t="str">
        <f t="shared" si="24"/>
        <v>na</v>
      </c>
      <c r="M49" s="97" t="str">
        <f t="shared" si="24"/>
        <v>na</v>
      </c>
      <c r="N49" s="94" t="str">
        <f t="shared" si="24"/>
        <v>na</v>
      </c>
      <c r="O49" s="94" t="str">
        <f t="shared" si="24"/>
        <v>na</v>
      </c>
      <c r="P49" s="98" t="str">
        <f t="shared" si="24"/>
        <v>na</v>
      </c>
      <c r="S49" s="92" t="s">
        <v>130</v>
      </c>
      <c r="T49" s="93">
        <f>IF(T13=0,"na",(T36/T13)^(1/23)-1)</f>
        <v>5.2890594981047201E-2</v>
      </c>
      <c r="U49" s="94" t="str">
        <f>IF(U13=0,"na",(U36/U13)^(1/23)-1)</f>
        <v>na</v>
      </c>
      <c r="V49" s="94" t="str">
        <f t="shared" ref="V49:AG49" si="25">IF(V13=0,"na",(V36/V13)^(1/23)-1)</f>
        <v>na</v>
      </c>
      <c r="W49" s="94" t="str">
        <f t="shared" si="25"/>
        <v>na</v>
      </c>
      <c r="X49" s="95" t="str">
        <f t="shared" si="25"/>
        <v>na</v>
      </c>
      <c r="Y49" s="96">
        <f t="shared" si="25"/>
        <v>5.2890594981047201E-2</v>
      </c>
      <c r="Z49" s="94" t="str">
        <f t="shared" si="25"/>
        <v>na</v>
      </c>
      <c r="AA49" s="94" t="str">
        <f t="shared" si="25"/>
        <v>na</v>
      </c>
      <c r="AB49" s="97">
        <f t="shared" si="25"/>
        <v>-1</v>
      </c>
      <c r="AC49" s="94" t="str">
        <f t="shared" si="25"/>
        <v>na</v>
      </c>
      <c r="AD49" s="97" t="str">
        <f t="shared" si="25"/>
        <v>na</v>
      </c>
      <c r="AE49" s="94" t="str">
        <f t="shared" si="25"/>
        <v>na</v>
      </c>
      <c r="AF49" s="94" t="str">
        <f t="shared" si="25"/>
        <v>na</v>
      </c>
      <c r="AG49" s="98" t="str">
        <f t="shared" si="25"/>
        <v>na</v>
      </c>
      <c r="AJ49" s="92" t="s">
        <v>130</v>
      </c>
      <c r="AK49" s="93">
        <f>IF(AK13=0,"na",(AK36/AK13)^(1/23)-1)</f>
        <v>4.6278278495525349E-2</v>
      </c>
      <c r="AL49" s="94" t="str">
        <f>IF(AL13=0,"na",(AL36/AL13)^(1/23)-1)</f>
        <v>na</v>
      </c>
      <c r="AM49" s="94" t="str">
        <f t="shared" ref="AM49:AX49" si="26">IF(AM13=0,"na",(AM36/AM13)^(1/23)-1)</f>
        <v>na</v>
      </c>
      <c r="AN49" s="94" t="str">
        <f t="shared" si="26"/>
        <v>na</v>
      </c>
      <c r="AO49" s="95" t="str">
        <f t="shared" si="26"/>
        <v>na</v>
      </c>
      <c r="AP49" s="96">
        <f t="shared" si="26"/>
        <v>7.8287661449584434E-2</v>
      </c>
      <c r="AQ49" s="94" t="str">
        <f t="shared" si="26"/>
        <v>na</v>
      </c>
      <c r="AR49" s="94" t="str">
        <f t="shared" si="26"/>
        <v>na</v>
      </c>
      <c r="AS49" s="97">
        <f t="shared" si="26"/>
        <v>7.8287661449584434E-2</v>
      </c>
      <c r="AT49" s="94" t="str">
        <f t="shared" si="26"/>
        <v>na</v>
      </c>
      <c r="AU49" s="97" t="str">
        <f t="shared" si="26"/>
        <v>na</v>
      </c>
      <c r="AV49" s="94" t="str">
        <f t="shared" si="26"/>
        <v>na</v>
      </c>
      <c r="AW49" s="94" t="str">
        <f t="shared" si="26"/>
        <v>na</v>
      </c>
      <c r="AX49" s="98" t="str">
        <f t="shared" si="26"/>
        <v>na</v>
      </c>
    </row>
    <row r="52" spans="2:51" ht="25.15" x14ac:dyDescent="0.7">
      <c r="B52" s="23" t="s">
        <v>131</v>
      </c>
      <c r="S52" s="23" t="s">
        <v>132</v>
      </c>
      <c r="AJ52" s="23" t="s">
        <v>133</v>
      </c>
    </row>
    <row r="54" spans="2:51" ht="20.65" x14ac:dyDescent="0.6">
      <c r="B54" s="25" t="s">
        <v>46</v>
      </c>
      <c r="S54" s="25" t="s">
        <v>46</v>
      </c>
      <c r="AJ54" s="25" t="s">
        <v>46</v>
      </c>
    </row>
    <row r="56" spans="2:51" ht="41.65" x14ac:dyDescent="0.45">
      <c r="B56" s="1" t="s">
        <v>21</v>
      </c>
      <c r="C56" s="2" t="s">
        <v>0</v>
      </c>
      <c r="D56" s="2" t="s">
        <v>1</v>
      </c>
      <c r="E56" s="2" t="s">
        <v>2</v>
      </c>
      <c r="F56" s="2" t="s">
        <v>3</v>
      </c>
      <c r="G56" s="2" t="s">
        <v>4</v>
      </c>
      <c r="H56" s="3" t="s">
        <v>5</v>
      </c>
      <c r="I56" s="2" t="s">
        <v>6</v>
      </c>
      <c r="J56" s="2" t="s">
        <v>7</v>
      </c>
      <c r="K56" s="2" t="s">
        <v>8</v>
      </c>
      <c r="L56" s="2" t="s">
        <v>9</v>
      </c>
      <c r="M56" s="2" t="s">
        <v>10</v>
      </c>
      <c r="N56" s="4" t="s">
        <v>19</v>
      </c>
      <c r="O56" s="75" t="s">
        <v>120</v>
      </c>
      <c r="P56" s="75" t="s">
        <v>95</v>
      </c>
      <c r="Q56" s="4" t="s">
        <v>11</v>
      </c>
      <c r="S56" s="1" t="s">
        <v>21</v>
      </c>
      <c r="T56" s="2" t="s">
        <v>0</v>
      </c>
      <c r="U56" s="2" t="s">
        <v>1</v>
      </c>
      <c r="V56" s="2" t="s">
        <v>2</v>
      </c>
      <c r="W56" s="2" t="s">
        <v>3</v>
      </c>
      <c r="X56" s="2" t="s">
        <v>4</v>
      </c>
      <c r="Y56" s="3" t="s">
        <v>5</v>
      </c>
      <c r="Z56" s="2" t="s">
        <v>6</v>
      </c>
      <c r="AA56" s="2" t="s">
        <v>7</v>
      </c>
      <c r="AB56" s="2" t="s">
        <v>8</v>
      </c>
      <c r="AC56" s="2" t="s">
        <v>9</v>
      </c>
      <c r="AD56" s="2" t="s">
        <v>10</v>
      </c>
      <c r="AE56" s="4" t="s">
        <v>19</v>
      </c>
      <c r="AF56" s="75" t="s">
        <v>120</v>
      </c>
      <c r="AG56" s="75" t="s">
        <v>95</v>
      </c>
      <c r="AH56" s="4" t="s">
        <v>11</v>
      </c>
      <c r="AJ56" s="1" t="s">
        <v>21</v>
      </c>
      <c r="AK56" s="2" t="s">
        <v>0</v>
      </c>
      <c r="AL56" s="2" t="s">
        <v>1</v>
      </c>
      <c r="AM56" s="2" t="s">
        <v>2</v>
      </c>
      <c r="AN56" s="2" t="s">
        <v>3</v>
      </c>
      <c r="AO56" s="2" t="s">
        <v>4</v>
      </c>
      <c r="AP56" s="3" t="s">
        <v>5</v>
      </c>
      <c r="AQ56" s="2" t="s">
        <v>6</v>
      </c>
      <c r="AR56" s="2" t="s">
        <v>7</v>
      </c>
      <c r="AS56" s="2" t="s">
        <v>8</v>
      </c>
      <c r="AT56" s="2" t="s">
        <v>9</v>
      </c>
      <c r="AU56" s="2" t="s">
        <v>10</v>
      </c>
      <c r="AV56" s="4" t="s">
        <v>19</v>
      </c>
      <c r="AW56" s="75" t="s">
        <v>120</v>
      </c>
      <c r="AX56" s="75" t="s">
        <v>95</v>
      </c>
      <c r="AY56" s="4" t="s">
        <v>11</v>
      </c>
    </row>
    <row r="57" spans="2:51" x14ac:dyDescent="0.45">
      <c r="B57" s="5">
        <v>2010</v>
      </c>
      <c r="C57" s="6" cm="1">
        <f t="array" ref="C57:H87">'[19]Africa Gas Balances'!C57:H87</f>
        <v>9.7440089461852981</v>
      </c>
      <c r="D57" s="7">
        <v>0</v>
      </c>
      <c r="E57" s="7">
        <v>0</v>
      </c>
      <c r="F57" s="7">
        <v>0</v>
      </c>
      <c r="G57" s="8">
        <v>0</v>
      </c>
      <c r="H57" s="9">
        <v>9.7440089461852981</v>
      </c>
      <c r="I57" s="7" cm="1">
        <f t="array" ref="I57:I87">'[19]Africa Gas Balances'!L57:L87</f>
        <v>0</v>
      </c>
      <c r="J57" s="7" cm="1">
        <f t="array" ref="J57:J87">'[19]Africa Gas Balances'!M57:M87</f>
        <v>0</v>
      </c>
      <c r="K57" s="10" cm="1">
        <f t="array" ref="K57:K87">'[19]Africa Gas Balances'!I57:I87</f>
        <v>9.7440089461852981</v>
      </c>
      <c r="L57" s="7" cm="1">
        <f t="array" ref="L57:L87">'[19]Africa Gas Balances'!J57:J87</f>
        <v>0</v>
      </c>
      <c r="M57" s="11" cm="1">
        <f t="array" ref="M57:M87">'[19]Africa Gas Balances'!K57:K87</f>
        <v>0</v>
      </c>
      <c r="N57" s="18" cm="1">
        <f t="array" ref="N57:N87">'[19]Africa Gas Balances'!Q57:Q87</f>
        <v>0</v>
      </c>
      <c r="O57" s="7"/>
      <c r="P57" s="11"/>
      <c r="Q57" s="18">
        <v>0</v>
      </c>
      <c r="S57" s="5">
        <v>2010</v>
      </c>
      <c r="T57" s="6" cm="1">
        <f t="array" ref="T57:Y87">'[19]Africa Gas Balances'!T57:Y87</f>
        <v>29.410861568131565</v>
      </c>
      <c r="U57" s="7">
        <v>0.44211919256206555</v>
      </c>
      <c r="V57" s="7">
        <v>0</v>
      </c>
      <c r="W57" s="7">
        <v>0</v>
      </c>
      <c r="X57" s="8">
        <v>1.5449333582786786</v>
      </c>
      <c r="Y57" s="9">
        <v>31.397914118972309</v>
      </c>
      <c r="Z57" s="7" cm="1">
        <f t="array" ref="Z57:Z87">'[19]Africa Gas Balances'!AC57:AC87</f>
        <v>0</v>
      </c>
      <c r="AA57" s="7" cm="1">
        <f t="array" ref="AA57:AA87">'[19]Africa Gas Balances'!AD57:AD87</f>
        <v>0</v>
      </c>
      <c r="AB57" s="10" cm="1">
        <f t="array" ref="AB57:AB87">'[19]Africa Gas Balances'!Z57:Z87</f>
        <v>31.397914118972309</v>
      </c>
      <c r="AC57" s="7" cm="1">
        <f t="array" ref="AC57:AC87">'[19]Africa Gas Balances'!AA57:AA87</f>
        <v>0</v>
      </c>
      <c r="AD57" s="11" cm="1">
        <f t="array" ref="AD57:AD87">'[19]Africa Gas Balances'!AB57:AB87</f>
        <v>0</v>
      </c>
      <c r="AE57" s="18" cm="1">
        <f t="array" ref="AE57:AE87">'[19]Africa Gas Balances'!AH57:AH87</f>
        <v>0</v>
      </c>
      <c r="AF57" s="7"/>
      <c r="AG57" s="11"/>
      <c r="AH57" s="18">
        <v>0</v>
      </c>
      <c r="AJ57" s="5">
        <v>2010</v>
      </c>
      <c r="AK57" s="6" cm="1">
        <f t="array" ref="AK57:AP87">'[19]Africa Gas Balances'!AK57:AP87</f>
        <v>40.923347284565125</v>
      </c>
      <c r="AL57" s="7">
        <v>0</v>
      </c>
      <c r="AM57" s="7">
        <v>0</v>
      </c>
      <c r="AN57" s="7">
        <v>0</v>
      </c>
      <c r="AO57" s="8">
        <v>0</v>
      </c>
      <c r="AP57" s="9">
        <v>40.923347284565125</v>
      </c>
      <c r="AQ57" s="7" cm="1">
        <f t="array" ref="AQ57:AQ87">'[19]Africa Gas Balances'!AT57:AT87</f>
        <v>0</v>
      </c>
      <c r="AR57" s="7" cm="1">
        <f t="array" ref="AR57:AR87">'[19]Africa Gas Balances'!AU57:AU87</f>
        <v>0</v>
      </c>
      <c r="AS57" s="10" cm="1">
        <f t="array" ref="AS57:AS87">'[19]Africa Gas Balances'!AQ57:AQ87</f>
        <v>40.923347284565125</v>
      </c>
      <c r="AT57" s="7" cm="1">
        <f t="array" ref="AT57:AT87">'[19]Africa Gas Balances'!AR57:AR87</f>
        <v>0</v>
      </c>
      <c r="AU57" s="11" cm="1">
        <f t="array" ref="AU57:AU87">'[19]Africa Gas Balances'!AS57:AS87</f>
        <v>0</v>
      </c>
      <c r="AV57" s="18" cm="1">
        <f t="array" ref="AV57:AV87">'[19]Africa Gas Balances'!AY57:AY87</f>
        <v>0</v>
      </c>
      <c r="AW57" s="7"/>
      <c r="AX57" s="11"/>
      <c r="AY57" s="18">
        <v>0</v>
      </c>
    </row>
    <row r="58" spans="2:51" x14ac:dyDescent="0.45">
      <c r="B58" s="19">
        <v>2011</v>
      </c>
      <c r="C58" s="12">
        <v>14.242199158151033</v>
      </c>
      <c r="D58" s="13">
        <v>0</v>
      </c>
      <c r="E58" s="13">
        <v>0</v>
      </c>
      <c r="F58" s="13">
        <v>0</v>
      </c>
      <c r="G58" s="14">
        <v>0</v>
      </c>
      <c r="H58" s="15">
        <v>14.242199158151033</v>
      </c>
      <c r="I58" s="13">
        <v>0</v>
      </c>
      <c r="J58" s="13">
        <v>0</v>
      </c>
      <c r="K58" s="16">
        <v>14.242199158151033</v>
      </c>
      <c r="L58" s="13">
        <v>0</v>
      </c>
      <c r="M58" s="17">
        <v>0</v>
      </c>
      <c r="N58" s="18">
        <v>0</v>
      </c>
      <c r="O58" s="13"/>
      <c r="P58" s="17"/>
      <c r="Q58" s="18">
        <v>0</v>
      </c>
      <c r="S58" s="19">
        <v>2011</v>
      </c>
      <c r="T58" s="12">
        <v>33.501706007174946</v>
      </c>
      <c r="U58" s="13">
        <v>0.47192498082467671</v>
      </c>
      <c r="V58" s="13">
        <v>0</v>
      </c>
      <c r="W58" s="13">
        <v>0</v>
      </c>
      <c r="X58" s="14">
        <v>1.3511957345717061</v>
      </c>
      <c r="Y58" s="15">
        <v>35.324826722571324</v>
      </c>
      <c r="Z58" s="13">
        <v>0</v>
      </c>
      <c r="AA58" s="13">
        <v>0</v>
      </c>
      <c r="AB58" s="16">
        <v>35.324826722571324</v>
      </c>
      <c r="AC58" s="13">
        <v>0</v>
      </c>
      <c r="AD58" s="17">
        <v>0</v>
      </c>
      <c r="AE58" s="18">
        <v>0</v>
      </c>
      <c r="AF58" s="13"/>
      <c r="AG58" s="17"/>
      <c r="AH58" s="18">
        <v>0</v>
      </c>
      <c r="AJ58" s="19">
        <v>2011</v>
      </c>
      <c r="AK58" s="12">
        <v>79.991284249782709</v>
      </c>
      <c r="AL58" s="13">
        <v>0</v>
      </c>
      <c r="AM58" s="13">
        <v>0</v>
      </c>
      <c r="AN58" s="13">
        <v>0</v>
      </c>
      <c r="AO58" s="14">
        <v>0</v>
      </c>
      <c r="AP58" s="15">
        <v>79.991284249782709</v>
      </c>
      <c r="AQ58" s="13">
        <v>0</v>
      </c>
      <c r="AR58" s="13">
        <v>0</v>
      </c>
      <c r="AS58" s="16">
        <v>79.991284249782709</v>
      </c>
      <c r="AT58" s="13">
        <v>0</v>
      </c>
      <c r="AU58" s="17">
        <v>0</v>
      </c>
      <c r="AV58" s="18">
        <v>0</v>
      </c>
      <c r="AW58" s="13"/>
      <c r="AX58" s="17"/>
      <c r="AY58" s="18">
        <v>0</v>
      </c>
    </row>
    <row r="59" spans="2:51" x14ac:dyDescent="0.45">
      <c r="B59" s="5">
        <v>2012</v>
      </c>
      <c r="C59" s="6">
        <v>20.598283505152864</v>
      </c>
      <c r="D59" s="7">
        <v>0</v>
      </c>
      <c r="E59" s="7">
        <v>0</v>
      </c>
      <c r="F59" s="7">
        <v>0</v>
      </c>
      <c r="G59" s="8">
        <v>0</v>
      </c>
      <c r="H59" s="9">
        <v>20.598283505152864</v>
      </c>
      <c r="I59" s="7">
        <v>0</v>
      </c>
      <c r="J59" s="7">
        <v>0</v>
      </c>
      <c r="K59" s="10">
        <v>20.598283505152864</v>
      </c>
      <c r="L59" s="7">
        <v>0</v>
      </c>
      <c r="M59" s="11">
        <v>0</v>
      </c>
      <c r="N59" s="18">
        <v>0</v>
      </c>
      <c r="O59" s="7"/>
      <c r="P59" s="11"/>
      <c r="Q59" s="18">
        <v>0</v>
      </c>
      <c r="S59" s="5">
        <v>2012</v>
      </c>
      <c r="T59" s="6">
        <v>33.702895077947574</v>
      </c>
      <c r="U59" s="7">
        <v>0.49676313771018604</v>
      </c>
      <c r="V59" s="7">
        <v>0</v>
      </c>
      <c r="W59" s="7">
        <v>0</v>
      </c>
      <c r="X59" s="8">
        <v>2.1236624137110454</v>
      </c>
      <c r="Y59" s="9">
        <v>36.323320629368808</v>
      </c>
      <c r="Z59" s="7">
        <v>0</v>
      </c>
      <c r="AA59" s="7">
        <v>0</v>
      </c>
      <c r="AB59" s="10">
        <v>36.323320629368808</v>
      </c>
      <c r="AC59" s="7">
        <v>0</v>
      </c>
      <c r="AD59" s="11">
        <v>0</v>
      </c>
      <c r="AE59" s="18">
        <v>0</v>
      </c>
      <c r="AF59" s="7"/>
      <c r="AG59" s="11"/>
      <c r="AH59" s="18">
        <v>0</v>
      </c>
      <c r="AJ59" s="5">
        <v>2012</v>
      </c>
      <c r="AK59" s="6">
        <v>40.481228092003057</v>
      </c>
      <c r="AL59" s="7">
        <v>0</v>
      </c>
      <c r="AM59" s="7">
        <v>0</v>
      </c>
      <c r="AN59" s="7">
        <v>0</v>
      </c>
      <c r="AO59" s="8">
        <v>0</v>
      </c>
      <c r="AP59" s="9">
        <v>40.481228092003057</v>
      </c>
      <c r="AQ59" s="7">
        <v>0</v>
      </c>
      <c r="AR59" s="7">
        <v>0</v>
      </c>
      <c r="AS59" s="10">
        <v>40.481228092003057</v>
      </c>
      <c r="AT59" s="7">
        <v>0</v>
      </c>
      <c r="AU59" s="11">
        <v>0</v>
      </c>
      <c r="AV59" s="18">
        <v>0</v>
      </c>
      <c r="AW59" s="7"/>
      <c r="AX59" s="11"/>
      <c r="AY59" s="18">
        <v>0</v>
      </c>
    </row>
    <row r="60" spans="2:51" x14ac:dyDescent="0.45">
      <c r="B60" s="19">
        <v>2013</v>
      </c>
      <c r="C60" s="12">
        <v>21.321073870521186</v>
      </c>
      <c r="D60" s="13">
        <v>0</v>
      </c>
      <c r="E60" s="13">
        <v>0</v>
      </c>
      <c r="F60" s="13">
        <v>0</v>
      </c>
      <c r="G60" s="14">
        <v>0</v>
      </c>
      <c r="H60" s="15">
        <v>21.321073870521186</v>
      </c>
      <c r="I60" s="13">
        <v>0</v>
      </c>
      <c r="J60" s="13">
        <v>0</v>
      </c>
      <c r="K60" s="16">
        <v>21.321073870521186</v>
      </c>
      <c r="L60" s="13">
        <v>0</v>
      </c>
      <c r="M60" s="17">
        <v>0</v>
      </c>
      <c r="N60" s="18">
        <v>0</v>
      </c>
      <c r="O60" s="13"/>
      <c r="P60" s="17"/>
      <c r="Q60" s="18">
        <v>0</v>
      </c>
      <c r="S60" s="19">
        <v>2013</v>
      </c>
      <c r="T60" s="12">
        <v>27.247458103403705</v>
      </c>
      <c r="U60" s="13">
        <v>0.52656892597279714</v>
      </c>
      <c r="V60" s="13">
        <v>0</v>
      </c>
      <c r="W60" s="13">
        <v>0</v>
      </c>
      <c r="X60" s="14">
        <v>2.3074647746638139</v>
      </c>
      <c r="Y60" s="15">
        <v>30.081491804040315</v>
      </c>
      <c r="Z60" s="13">
        <v>0</v>
      </c>
      <c r="AA60" s="13">
        <v>0</v>
      </c>
      <c r="AB60" s="16">
        <v>30.081491804040315</v>
      </c>
      <c r="AC60" s="13">
        <v>0</v>
      </c>
      <c r="AD60" s="17">
        <v>0</v>
      </c>
      <c r="AE60" s="18">
        <v>0</v>
      </c>
      <c r="AF60" s="13"/>
      <c r="AG60" s="17"/>
      <c r="AH60" s="18">
        <v>0</v>
      </c>
      <c r="AJ60" s="19">
        <v>2013</v>
      </c>
      <c r="AK60" s="12">
        <v>30.327389557206857</v>
      </c>
      <c r="AL60" s="13">
        <v>0</v>
      </c>
      <c r="AM60" s="13">
        <v>0</v>
      </c>
      <c r="AN60" s="13">
        <v>0</v>
      </c>
      <c r="AO60" s="14">
        <v>0</v>
      </c>
      <c r="AP60" s="15">
        <v>30.327389557206857</v>
      </c>
      <c r="AQ60" s="13">
        <v>0</v>
      </c>
      <c r="AR60" s="13">
        <v>0</v>
      </c>
      <c r="AS60" s="16">
        <v>30.327389557206857</v>
      </c>
      <c r="AT60" s="13">
        <v>0</v>
      </c>
      <c r="AU60" s="17">
        <v>0</v>
      </c>
      <c r="AV60" s="18">
        <v>0</v>
      </c>
      <c r="AW60" s="13"/>
      <c r="AX60" s="17"/>
      <c r="AY60" s="18">
        <v>0</v>
      </c>
    </row>
    <row r="61" spans="2:51" x14ac:dyDescent="0.45">
      <c r="B61" s="5">
        <v>2014</v>
      </c>
      <c r="C61" s="6">
        <v>22.766654601257827</v>
      </c>
      <c r="D61" s="7">
        <v>0</v>
      </c>
      <c r="E61" s="7">
        <v>0</v>
      </c>
      <c r="F61" s="7">
        <v>0</v>
      </c>
      <c r="G61" s="8">
        <v>0</v>
      </c>
      <c r="H61" s="9">
        <v>22.766654601257827</v>
      </c>
      <c r="I61" s="7">
        <v>0</v>
      </c>
      <c r="J61" s="7">
        <v>0</v>
      </c>
      <c r="K61" s="10">
        <v>22.766654601257827</v>
      </c>
      <c r="L61" s="7">
        <v>0</v>
      </c>
      <c r="M61" s="11">
        <v>0</v>
      </c>
      <c r="N61" s="18">
        <v>0</v>
      </c>
      <c r="O61" s="7"/>
      <c r="P61" s="11"/>
      <c r="Q61" s="18">
        <v>0</v>
      </c>
      <c r="S61" s="5">
        <v>2014</v>
      </c>
      <c r="T61" s="6">
        <v>30.168425353139597</v>
      </c>
      <c r="U61" s="7">
        <v>0.54643945148120465</v>
      </c>
      <c r="V61" s="7">
        <v>0</v>
      </c>
      <c r="W61" s="7">
        <v>0</v>
      </c>
      <c r="X61" s="8">
        <v>2.2453693824500407</v>
      </c>
      <c r="Y61" s="9">
        <v>32.960234187070846</v>
      </c>
      <c r="Z61" s="7">
        <v>0</v>
      </c>
      <c r="AA61" s="7">
        <v>0</v>
      </c>
      <c r="AB61" s="10">
        <v>32.960234187070846</v>
      </c>
      <c r="AC61" s="7">
        <v>0</v>
      </c>
      <c r="AD61" s="11">
        <v>0</v>
      </c>
      <c r="AE61" s="18">
        <v>0</v>
      </c>
      <c r="AF61" s="7"/>
      <c r="AG61" s="11"/>
      <c r="AH61" s="18">
        <v>0</v>
      </c>
      <c r="AJ61" s="5">
        <v>2014</v>
      </c>
      <c r="AK61" s="6">
        <v>64.415276066879827</v>
      </c>
      <c r="AL61" s="7">
        <v>0</v>
      </c>
      <c r="AM61" s="7">
        <v>0</v>
      </c>
      <c r="AN61" s="7">
        <v>0</v>
      </c>
      <c r="AO61" s="8">
        <v>0</v>
      </c>
      <c r="AP61" s="9">
        <v>64.415276066879827</v>
      </c>
      <c r="AQ61" s="7">
        <v>0</v>
      </c>
      <c r="AR61" s="7">
        <v>0</v>
      </c>
      <c r="AS61" s="10">
        <v>64.415276066879827</v>
      </c>
      <c r="AT61" s="7">
        <v>0</v>
      </c>
      <c r="AU61" s="11">
        <v>0</v>
      </c>
      <c r="AV61" s="18">
        <v>0</v>
      </c>
      <c r="AW61" s="7"/>
      <c r="AX61" s="11"/>
      <c r="AY61" s="18">
        <v>0</v>
      </c>
    </row>
    <row r="62" spans="2:51" x14ac:dyDescent="0.45">
      <c r="B62" s="19">
        <v>2015</v>
      </c>
      <c r="C62" s="12">
        <v>49.596831668984976</v>
      </c>
      <c r="D62" s="13">
        <v>0</v>
      </c>
      <c r="E62" s="13">
        <v>0</v>
      </c>
      <c r="F62" s="13">
        <v>0</v>
      </c>
      <c r="G62" s="14">
        <v>0</v>
      </c>
      <c r="H62" s="15">
        <v>49.596831668984976</v>
      </c>
      <c r="I62" s="13">
        <v>0</v>
      </c>
      <c r="J62" s="13">
        <v>0</v>
      </c>
      <c r="K62" s="16">
        <v>49.596831668984976</v>
      </c>
      <c r="L62" s="13">
        <v>0</v>
      </c>
      <c r="M62" s="17">
        <v>0</v>
      </c>
      <c r="N62" s="18">
        <v>0</v>
      </c>
      <c r="O62" s="13"/>
      <c r="P62" s="17"/>
      <c r="Q62" s="18">
        <v>0</v>
      </c>
      <c r="S62" s="19">
        <v>2015</v>
      </c>
      <c r="T62" s="12">
        <v>32.945331292939535</v>
      </c>
      <c r="U62" s="13">
        <v>0.56630997698961205</v>
      </c>
      <c r="V62" s="13">
        <v>0</v>
      </c>
      <c r="W62" s="13">
        <v>0</v>
      </c>
      <c r="X62" s="14">
        <v>2.210595962810328</v>
      </c>
      <c r="Y62" s="15">
        <v>35.722237232739481</v>
      </c>
      <c r="Z62" s="13">
        <v>0</v>
      </c>
      <c r="AA62" s="13">
        <v>0</v>
      </c>
      <c r="AB62" s="16">
        <v>35.722237232739481</v>
      </c>
      <c r="AC62" s="13">
        <v>0</v>
      </c>
      <c r="AD62" s="17">
        <v>0</v>
      </c>
      <c r="AE62" s="18">
        <v>0</v>
      </c>
      <c r="AF62" s="13"/>
      <c r="AG62" s="17"/>
      <c r="AH62" s="18">
        <v>0</v>
      </c>
      <c r="AJ62" s="19">
        <v>2015</v>
      </c>
      <c r="AK62" s="12">
        <v>123.20967723056889</v>
      </c>
      <c r="AL62" s="13">
        <v>0</v>
      </c>
      <c r="AM62" s="13">
        <v>0</v>
      </c>
      <c r="AN62" s="13">
        <v>0</v>
      </c>
      <c r="AO62" s="14">
        <v>0</v>
      </c>
      <c r="AP62" s="15">
        <v>123.20967723056889</v>
      </c>
      <c r="AQ62" s="13">
        <v>0</v>
      </c>
      <c r="AR62" s="13">
        <v>0</v>
      </c>
      <c r="AS62" s="16">
        <v>123.20967723056889</v>
      </c>
      <c r="AT62" s="13">
        <v>0</v>
      </c>
      <c r="AU62" s="17">
        <v>0</v>
      </c>
      <c r="AV62" s="18">
        <v>0</v>
      </c>
      <c r="AW62" s="13"/>
      <c r="AX62" s="17"/>
      <c r="AY62" s="18">
        <v>0</v>
      </c>
    </row>
    <row r="63" spans="2:51" x14ac:dyDescent="0.45">
      <c r="B63" s="5">
        <v>2016</v>
      </c>
      <c r="C63" s="6">
        <v>56.799897165782667</v>
      </c>
      <c r="D63" s="7">
        <v>0</v>
      </c>
      <c r="E63" s="7">
        <v>0</v>
      </c>
      <c r="F63" s="7">
        <v>0</v>
      </c>
      <c r="G63" s="8">
        <v>0</v>
      </c>
      <c r="H63" s="9">
        <v>56.799897165782667</v>
      </c>
      <c r="I63" s="7">
        <v>0</v>
      </c>
      <c r="J63" s="7">
        <v>0</v>
      </c>
      <c r="K63" s="10">
        <v>56.799897165782667</v>
      </c>
      <c r="L63" s="7">
        <v>0</v>
      </c>
      <c r="M63" s="11">
        <v>0</v>
      </c>
      <c r="N63" s="18">
        <v>0</v>
      </c>
      <c r="O63" s="7"/>
      <c r="P63" s="11"/>
      <c r="Q63" s="18">
        <v>0</v>
      </c>
      <c r="S63" s="5">
        <v>2016</v>
      </c>
      <c r="T63" s="6">
        <v>37.331749798920477</v>
      </c>
      <c r="U63" s="7">
        <v>0.57624523974381581</v>
      </c>
      <c r="V63" s="7">
        <v>0</v>
      </c>
      <c r="W63" s="7">
        <v>0</v>
      </c>
      <c r="X63" s="8">
        <v>2.2180474098759806</v>
      </c>
      <c r="Y63" s="9">
        <v>40.126042448540268</v>
      </c>
      <c r="Z63" s="7">
        <v>0</v>
      </c>
      <c r="AA63" s="7">
        <v>0</v>
      </c>
      <c r="AB63" s="10">
        <v>40.126042448540268</v>
      </c>
      <c r="AC63" s="7">
        <v>0</v>
      </c>
      <c r="AD63" s="11">
        <v>0</v>
      </c>
      <c r="AE63" s="18">
        <v>0</v>
      </c>
      <c r="AF63" s="7"/>
      <c r="AG63" s="11"/>
      <c r="AH63" s="18">
        <v>0</v>
      </c>
      <c r="AJ63" s="5">
        <v>2016</v>
      </c>
      <c r="AK63" s="6">
        <v>53.826769786587207</v>
      </c>
      <c r="AL63" s="7">
        <v>0.49924695339873698</v>
      </c>
      <c r="AM63" s="7">
        <v>0</v>
      </c>
      <c r="AN63" s="7">
        <v>0</v>
      </c>
      <c r="AO63" s="8">
        <v>0</v>
      </c>
      <c r="AP63" s="9">
        <v>54.326016739985945</v>
      </c>
      <c r="AQ63" s="7">
        <v>0</v>
      </c>
      <c r="AR63" s="7">
        <v>0</v>
      </c>
      <c r="AS63" s="10">
        <v>54.326016739985945</v>
      </c>
      <c r="AT63" s="7">
        <v>0</v>
      </c>
      <c r="AU63" s="11">
        <v>0</v>
      </c>
      <c r="AV63" s="18">
        <v>0</v>
      </c>
      <c r="AW63" s="7"/>
      <c r="AX63" s="11"/>
      <c r="AY63" s="18">
        <v>0</v>
      </c>
    </row>
    <row r="64" spans="2:51" x14ac:dyDescent="0.45">
      <c r="B64" s="19">
        <v>2017</v>
      </c>
      <c r="C64" s="12">
        <v>59.723348231207112</v>
      </c>
      <c r="D64" s="13">
        <v>0</v>
      </c>
      <c r="E64" s="13">
        <v>0</v>
      </c>
      <c r="F64" s="13">
        <v>0</v>
      </c>
      <c r="G64" s="14">
        <v>0</v>
      </c>
      <c r="H64" s="15">
        <v>59.723348231207112</v>
      </c>
      <c r="I64" s="13">
        <v>0</v>
      </c>
      <c r="J64" s="13">
        <v>0</v>
      </c>
      <c r="K64" s="16">
        <v>59.723348231207112</v>
      </c>
      <c r="L64" s="13">
        <v>0</v>
      </c>
      <c r="M64" s="17">
        <v>0</v>
      </c>
      <c r="N64" s="18">
        <v>0</v>
      </c>
      <c r="O64" s="13"/>
      <c r="P64" s="17"/>
      <c r="Q64" s="18">
        <v>0</v>
      </c>
      <c r="S64" s="19">
        <v>2017</v>
      </c>
      <c r="T64" s="12">
        <v>37.515552159873252</v>
      </c>
      <c r="U64" s="13">
        <v>0.57872905543236675</v>
      </c>
      <c r="V64" s="13">
        <v>0</v>
      </c>
      <c r="W64" s="13">
        <v>0</v>
      </c>
      <c r="X64" s="14">
        <v>2.2180474098759806</v>
      </c>
      <c r="Y64" s="15">
        <v>40.3123286251816</v>
      </c>
      <c r="Z64" s="13">
        <v>0</v>
      </c>
      <c r="AA64" s="13">
        <v>0</v>
      </c>
      <c r="AB64" s="16">
        <v>40.3123286251816</v>
      </c>
      <c r="AC64" s="13">
        <v>0</v>
      </c>
      <c r="AD64" s="17">
        <v>0</v>
      </c>
      <c r="AE64" s="18">
        <v>0</v>
      </c>
      <c r="AF64" s="13"/>
      <c r="AG64" s="17"/>
      <c r="AH64" s="18">
        <v>0</v>
      </c>
      <c r="AJ64" s="19">
        <v>2017</v>
      </c>
      <c r="AK64" s="12">
        <v>108.09069113435937</v>
      </c>
      <c r="AL64" s="13">
        <v>2.9954817203924216</v>
      </c>
      <c r="AM64" s="13">
        <v>0</v>
      </c>
      <c r="AN64" s="13">
        <v>0</v>
      </c>
      <c r="AO64" s="14">
        <v>0</v>
      </c>
      <c r="AP64" s="15">
        <v>111.08617285475179</v>
      </c>
      <c r="AQ64" s="13">
        <v>0</v>
      </c>
      <c r="AR64" s="13">
        <v>0</v>
      </c>
      <c r="AS64" s="16">
        <v>111.08617285475179</v>
      </c>
      <c r="AT64" s="13">
        <v>0</v>
      </c>
      <c r="AU64" s="17">
        <v>0</v>
      </c>
      <c r="AV64" s="18">
        <v>0</v>
      </c>
      <c r="AW64" s="13"/>
      <c r="AX64" s="17"/>
      <c r="AY64" s="18">
        <v>0</v>
      </c>
    </row>
    <row r="65" spans="2:51" x14ac:dyDescent="0.45">
      <c r="B65" s="5">
        <v>2018</v>
      </c>
      <c r="C65" s="6">
        <v>60</v>
      </c>
      <c r="D65" s="7">
        <v>0</v>
      </c>
      <c r="E65" s="7">
        <v>0</v>
      </c>
      <c r="F65" s="7">
        <v>0</v>
      </c>
      <c r="G65" s="8">
        <v>0</v>
      </c>
      <c r="H65" s="9">
        <v>60</v>
      </c>
      <c r="I65" s="7">
        <v>0</v>
      </c>
      <c r="J65" s="7">
        <v>0</v>
      </c>
      <c r="K65" s="10">
        <v>60</v>
      </c>
      <c r="L65" s="7">
        <v>0</v>
      </c>
      <c r="M65" s="11">
        <v>0</v>
      </c>
      <c r="N65" s="18">
        <v>0</v>
      </c>
      <c r="O65" s="7"/>
      <c r="P65" s="11"/>
      <c r="Q65" s="18">
        <v>0</v>
      </c>
      <c r="S65" s="5">
        <v>2018</v>
      </c>
      <c r="T65" s="6">
        <v>38.125272740790365</v>
      </c>
      <c r="U65" s="7">
        <v>0.59609092709533773</v>
      </c>
      <c r="V65" s="7">
        <v>0</v>
      </c>
      <c r="W65" s="7">
        <v>0</v>
      </c>
      <c r="X65" s="8">
        <v>2</v>
      </c>
      <c r="Y65" s="9">
        <v>40.721363667885704</v>
      </c>
      <c r="Z65" s="7">
        <v>0</v>
      </c>
      <c r="AA65" s="7">
        <v>0</v>
      </c>
      <c r="AB65" s="10">
        <v>40.721363667885704</v>
      </c>
      <c r="AC65" s="7">
        <v>0</v>
      </c>
      <c r="AD65" s="11">
        <v>0</v>
      </c>
      <c r="AE65" s="18">
        <v>0</v>
      </c>
      <c r="AF65" s="7"/>
      <c r="AG65" s="11"/>
      <c r="AH65" s="18">
        <v>0</v>
      </c>
      <c r="AJ65" s="5">
        <v>2018</v>
      </c>
      <c r="AK65" s="6">
        <v>145</v>
      </c>
      <c r="AL65" s="7">
        <v>0</v>
      </c>
      <c r="AM65" s="7">
        <v>0</v>
      </c>
      <c r="AN65" s="7">
        <v>0</v>
      </c>
      <c r="AO65" s="8">
        <v>0</v>
      </c>
      <c r="AP65" s="9">
        <v>145</v>
      </c>
      <c r="AQ65" s="7">
        <v>0</v>
      </c>
      <c r="AR65" s="7">
        <v>0</v>
      </c>
      <c r="AS65" s="10">
        <v>145</v>
      </c>
      <c r="AT65" s="7">
        <v>0</v>
      </c>
      <c r="AU65" s="11">
        <v>0</v>
      </c>
      <c r="AV65" s="18">
        <v>0</v>
      </c>
      <c r="AW65" s="7"/>
      <c r="AX65" s="11"/>
      <c r="AY65" s="18">
        <v>0</v>
      </c>
    </row>
    <row r="66" spans="2:51" x14ac:dyDescent="0.45">
      <c r="B66" s="19">
        <v>2019</v>
      </c>
      <c r="C66" s="12">
        <v>54.132822580536448</v>
      </c>
      <c r="D66" s="13">
        <v>0</v>
      </c>
      <c r="E66" s="13">
        <v>0</v>
      </c>
      <c r="F66" s="13">
        <v>0</v>
      </c>
      <c r="G66" s="14">
        <v>0</v>
      </c>
      <c r="H66" s="15">
        <v>54.132822580536448</v>
      </c>
      <c r="I66" s="13">
        <v>0</v>
      </c>
      <c r="J66" s="13">
        <v>0</v>
      </c>
      <c r="K66" s="16">
        <v>54.132822580536448</v>
      </c>
      <c r="L66" s="13">
        <v>0</v>
      </c>
      <c r="M66" s="17">
        <v>0</v>
      </c>
      <c r="N66" s="18">
        <v>0</v>
      </c>
      <c r="O66" s="13"/>
      <c r="P66" s="17"/>
      <c r="Q66" s="18">
        <v>0</v>
      </c>
      <c r="S66" s="19">
        <v>2019</v>
      </c>
      <c r="T66" s="12">
        <v>36.338687163602337</v>
      </c>
      <c r="U66" s="13">
        <v>0.64377820126296481</v>
      </c>
      <c r="V66" s="13">
        <v>0</v>
      </c>
      <c r="W66" s="13">
        <v>0</v>
      </c>
      <c r="X66" s="14">
        <v>2</v>
      </c>
      <c r="Y66" s="15">
        <v>38.982465364865305</v>
      </c>
      <c r="Z66" s="13">
        <v>0</v>
      </c>
      <c r="AA66" s="13">
        <v>0</v>
      </c>
      <c r="AB66" s="16">
        <v>38.982465364865305</v>
      </c>
      <c r="AC66" s="13">
        <v>0</v>
      </c>
      <c r="AD66" s="17">
        <v>0</v>
      </c>
      <c r="AE66" s="18">
        <v>0</v>
      </c>
      <c r="AF66" s="13"/>
      <c r="AG66" s="17"/>
      <c r="AH66" s="18">
        <v>0</v>
      </c>
      <c r="AJ66" s="19">
        <v>2019</v>
      </c>
      <c r="AK66" s="12">
        <v>149.19302924687221</v>
      </c>
      <c r="AL66" s="13">
        <v>0</v>
      </c>
      <c r="AM66" s="13">
        <v>0</v>
      </c>
      <c r="AN66" s="13">
        <v>0</v>
      </c>
      <c r="AO66" s="14">
        <v>0</v>
      </c>
      <c r="AP66" s="15">
        <v>149.19302924687221</v>
      </c>
      <c r="AQ66" s="13">
        <v>0</v>
      </c>
      <c r="AR66" s="13">
        <v>0</v>
      </c>
      <c r="AS66" s="16">
        <v>149.19302924687221</v>
      </c>
      <c r="AT66" s="13">
        <v>0</v>
      </c>
      <c r="AU66" s="17">
        <v>0</v>
      </c>
      <c r="AV66" s="18">
        <v>0</v>
      </c>
      <c r="AW66" s="13"/>
      <c r="AX66" s="17"/>
      <c r="AY66" s="18">
        <v>0</v>
      </c>
    </row>
    <row r="67" spans="2:51" x14ac:dyDescent="0.45">
      <c r="B67" s="5">
        <v>2020</v>
      </c>
      <c r="C67" s="6">
        <v>51.699558010430309</v>
      </c>
      <c r="D67" s="7">
        <v>0</v>
      </c>
      <c r="E67" s="7">
        <v>0</v>
      </c>
      <c r="F67" s="7">
        <v>0</v>
      </c>
      <c r="G67" s="8">
        <v>0</v>
      </c>
      <c r="H67" s="9">
        <v>51.699558010430309</v>
      </c>
      <c r="I67" s="7">
        <v>0</v>
      </c>
      <c r="J67" s="7">
        <v>0</v>
      </c>
      <c r="K67" s="10">
        <v>51.699558010430309</v>
      </c>
      <c r="L67" s="7">
        <v>0</v>
      </c>
      <c r="M67" s="11">
        <v>0</v>
      </c>
      <c r="N67" s="18">
        <v>0</v>
      </c>
      <c r="O67" s="7"/>
      <c r="P67" s="11"/>
      <c r="Q67" s="18">
        <v>0</v>
      </c>
      <c r="S67" s="5">
        <v>2020</v>
      </c>
      <c r="T67" s="6">
        <v>37.579061399235997</v>
      </c>
      <c r="U67" s="7">
        <v>0.67596711132611309</v>
      </c>
      <c r="V67" s="7">
        <v>0</v>
      </c>
      <c r="W67" s="7">
        <v>0</v>
      </c>
      <c r="X67" s="8">
        <v>2</v>
      </c>
      <c r="Y67" s="9">
        <v>40.255028510562113</v>
      </c>
      <c r="Z67" s="7">
        <v>0</v>
      </c>
      <c r="AA67" s="7">
        <v>0</v>
      </c>
      <c r="AB67" s="10">
        <v>40.255028510562113</v>
      </c>
      <c r="AC67" s="7">
        <v>0</v>
      </c>
      <c r="AD67" s="11">
        <v>0</v>
      </c>
      <c r="AE67" s="18">
        <v>0</v>
      </c>
      <c r="AF67" s="7"/>
      <c r="AG67" s="11"/>
      <c r="AH67" s="18">
        <v>0</v>
      </c>
      <c r="AJ67" s="5">
        <v>2020</v>
      </c>
      <c r="AK67" s="6">
        <v>147.31616401168108</v>
      </c>
      <c r="AL67" s="7">
        <v>0</v>
      </c>
      <c r="AM67" s="7">
        <v>0</v>
      </c>
      <c r="AN67" s="7">
        <v>0</v>
      </c>
      <c r="AO67" s="8">
        <v>0</v>
      </c>
      <c r="AP67" s="9">
        <v>147.31616401168108</v>
      </c>
      <c r="AQ67" s="7">
        <v>0</v>
      </c>
      <c r="AR67" s="7">
        <v>0</v>
      </c>
      <c r="AS67" s="10">
        <v>147.31616401168108</v>
      </c>
      <c r="AT67" s="7">
        <v>0</v>
      </c>
      <c r="AU67" s="11">
        <v>0</v>
      </c>
      <c r="AV67" s="18">
        <v>0</v>
      </c>
      <c r="AW67" s="7"/>
      <c r="AX67" s="11"/>
      <c r="AY67" s="18">
        <v>0</v>
      </c>
    </row>
    <row r="68" spans="2:51" x14ac:dyDescent="0.45">
      <c r="B68" s="19">
        <v>2021</v>
      </c>
      <c r="C68" s="12">
        <v>49.118764469862604</v>
      </c>
      <c r="D68" s="13">
        <v>0</v>
      </c>
      <c r="E68" s="13">
        <v>0</v>
      </c>
      <c r="F68" s="13">
        <v>0</v>
      </c>
      <c r="G68" s="14">
        <v>0</v>
      </c>
      <c r="H68" s="15">
        <v>49.118764469862604</v>
      </c>
      <c r="I68" s="13">
        <v>0</v>
      </c>
      <c r="J68" s="13">
        <v>0</v>
      </c>
      <c r="K68" s="16">
        <v>49.118764469862604</v>
      </c>
      <c r="L68" s="13">
        <v>0</v>
      </c>
      <c r="M68" s="17">
        <v>0</v>
      </c>
      <c r="N68" s="18">
        <v>0</v>
      </c>
      <c r="O68" s="13"/>
      <c r="P68" s="17"/>
      <c r="Q68" s="18">
        <v>0</v>
      </c>
      <c r="S68" s="19">
        <v>2021</v>
      </c>
      <c r="T68" s="12">
        <v>39.211474400390266</v>
      </c>
      <c r="U68" s="13">
        <v>0.7043577300018099</v>
      </c>
      <c r="V68" s="13">
        <v>0</v>
      </c>
      <c r="W68" s="13">
        <v>0</v>
      </c>
      <c r="X68" s="14">
        <v>2</v>
      </c>
      <c r="Y68" s="15">
        <v>41.915832130392076</v>
      </c>
      <c r="Z68" s="13">
        <v>0</v>
      </c>
      <c r="AA68" s="13">
        <v>0</v>
      </c>
      <c r="AB68" s="16">
        <v>41.915832130392076</v>
      </c>
      <c r="AC68" s="13">
        <v>0</v>
      </c>
      <c r="AD68" s="17">
        <v>0</v>
      </c>
      <c r="AE68" s="18">
        <v>0</v>
      </c>
      <c r="AF68" s="13"/>
      <c r="AG68" s="17"/>
      <c r="AH68" s="18">
        <v>0</v>
      </c>
      <c r="AJ68" s="19">
        <v>2021</v>
      </c>
      <c r="AK68" s="12">
        <v>150.48623381215666</v>
      </c>
      <c r="AL68" s="13">
        <v>0</v>
      </c>
      <c r="AM68" s="13">
        <v>0</v>
      </c>
      <c r="AN68" s="13">
        <v>0</v>
      </c>
      <c r="AO68" s="14">
        <v>0</v>
      </c>
      <c r="AP68" s="15">
        <v>150.48623381215666</v>
      </c>
      <c r="AQ68" s="13">
        <v>0</v>
      </c>
      <c r="AR68" s="13">
        <v>0</v>
      </c>
      <c r="AS68" s="16">
        <v>150.48623381215666</v>
      </c>
      <c r="AT68" s="13">
        <v>0</v>
      </c>
      <c r="AU68" s="17">
        <v>0</v>
      </c>
      <c r="AV68" s="18">
        <v>0</v>
      </c>
      <c r="AW68" s="13"/>
      <c r="AX68" s="17"/>
      <c r="AY68" s="18">
        <v>0</v>
      </c>
    </row>
    <row r="69" spans="2:51" x14ac:dyDescent="0.45">
      <c r="B69" s="5">
        <v>2022</v>
      </c>
      <c r="C69" s="6">
        <v>45.785602186711216</v>
      </c>
      <c r="D69" s="7">
        <v>0</v>
      </c>
      <c r="E69" s="7">
        <v>0</v>
      </c>
      <c r="F69" s="7">
        <v>0</v>
      </c>
      <c r="G69" s="8">
        <v>0</v>
      </c>
      <c r="H69" s="9">
        <v>45.785602186711216</v>
      </c>
      <c r="I69" s="7">
        <v>0</v>
      </c>
      <c r="J69" s="7">
        <v>0</v>
      </c>
      <c r="K69" s="10">
        <v>45.785602186711216</v>
      </c>
      <c r="L69" s="7">
        <v>0</v>
      </c>
      <c r="M69" s="11">
        <v>0</v>
      </c>
      <c r="N69" s="18">
        <v>0</v>
      </c>
      <c r="O69" s="7"/>
      <c r="P69" s="11"/>
      <c r="Q69" s="18">
        <v>0</v>
      </c>
      <c r="S69" s="5">
        <v>2022</v>
      </c>
      <c r="T69" s="6">
        <v>41.299815746926562</v>
      </c>
      <c r="U69" s="7">
        <v>0.73394075466188591</v>
      </c>
      <c r="V69" s="7">
        <v>0</v>
      </c>
      <c r="W69" s="7">
        <v>0</v>
      </c>
      <c r="X69" s="8">
        <v>2</v>
      </c>
      <c r="Y69" s="9">
        <v>44.033756501588449</v>
      </c>
      <c r="Z69" s="7">
        <v>0</v>
      </c>
      <c r="AA69" s="7">
        <v>0</v>
      </c>
      <c r="AB69" s="10">
        <v>44.033756501588449</v>
      </c>
      <c r="AC69" s="7">
        <v>0</v>
      </c>
      <c r="AD69" s="11">
        <v>0</v>
      </c>
      <c r="AE69" s="18">
        <v>0</v>
      </c>
      <c r="AF69" s="7"/>
      <c r="AG69" s="11"/>
      <c r="AH69" s="18">
        <v>0</v>
      </c>
      <c r="AJ69" s="5">
        <v>2022</v>
      </c>
      <c r="AK69" s="6">
        <v>154.44198135865298</v>
      </c>
      <c r="AL69" s="7">
        <v>0</v>
      </c>
      <c r="AM69" s="7">
        <v>0</v>
      </c>
      <c r="AN69" s="7">
        <v>0</v>
      </c>
      <c r="AO69" s="8">
        <v>0</v>
      </c>
      <c r="AP69" s="9">
        <v>154.44198135865298</v>
      </c>
      <c r="AQ69" s="7">
        <v>0</v>
      </c>
      <c r="AR69" s="7">
        <v>0</v>
      </c>
      <c r="AS69" s="10">
        <v>154.44198135865298</v>
      </c>
      <c r="AT69" s="7">
        <v>0</v>
      </c>
      <c r="AU69" s="11">
        <v>0</v>
      </c>
      <c r="AV69" s="18">
        <v>0</v>
      </c>
      <c r="AW69" s="7"/>
      <c r="AX69" s="11"/>
      <c r="AY69" s="18">
        <v>0</v>
      </c>
    </row>
    <row r="70" spans="2:51" x14ac:dyDescent="0.45">
      <c r="B70" s="19">
        <v>2023</v>
      </c>
      <c r="C70" s="12">
        <v>43.407712000569369</v>
      </c>
      <c r="D70" s="13">
        <v>0</v>
      </c>
      <c r="E70" s="13">
        <v>0</v>
      </c>
      <c r="F70" s="13">
        <v>0</v>
      </c>
      <c r="G70" s="14">
        <v>0</v>
      </c>
      <c r="H70" s="15">
        <v>43.407712000569369</v>
      </c>
      <c r="I70" s="13">
        <v>0</v>
      </c>
      <c r="J70" s="13">
        <v>0</v>
      </c>
      <c r="K70" s="16">
        <v>43.407712000569369</v>
      </c>
      <c r="L70" s="13">
        <v>0</v>
      </c>
      <c r="M70" s="17">
        <v>0</v>
      </c>
      <c r="N70" s="18">
        <v>0</v>
      </c>
      <c r="O70" s="13"/>
      <c r="P70" s="17"/>
      <c r="Q70" s="18">
        <v>0</v>
      </c>
      <c r="S70" s="19">
        <v>2023</v>
      </c>
      <c r="T70" s="12">
        <v>43.619902113420146</v>
      </c>
      <c r="U70" s="13">
        <v>0.76476626635768519</v>
      </c>
      <c r="V70" s="13">
        <v>0</v>
      </c>
      <c r="W70" s="13">
        <v>0</v>
      </c>
      <c r="X70" s="14">
        <v>2</v>
      </c>
      <c r="Y70" s="15">
        <v>46.384668379777828</v>
      </c>
      <c r="Z70" s="13">
        <v>0</v>
      </c>
      <c r="AA70" s="13">
        <v>0</v>
      </c>
      <c r="AB70" s="16">
        <v>46.384668379777828</v>
      </c>
      <c r="AC70" s="13">
        <v>0</v>
      </c>
      <c r="AD70" s="17">
        <v>0</v>
      </c>
      <c r="AE70" s="18">
        <v>0</v>
      </c>
      <c r="AF70" s="13"/>
      <c r="AG70" s="17"/>
      <c r="AH70" s="18">
        <v>0</v>
      </c>
      <c r="AJ70" s="19">
        <v>2023</v>
      </c>
      <c r="AK70" s="12">
        <v>162.83004388135296</v>
      </c>
      <c r="AL70" s="13">
        <v>0</v>
      </c>
      <c r="AM70" s="13">
        <v>0</v>
      </c>
      <c r="AN70" s="13">
        <v>0</v>
      </c>
      <c r="AO70" s="14">
        <v>0</v>
      </c>
      <c r="AP70" s="15">
        <v>162.83004388135296</v>
      </c>
      <c r="AQ70" s="13">
        <v>0</v>
      </c>
      <c r="AR70" s="13">
        <v>0</v>
      </c>
      <c r="AS70" s="16">
        <v>162.83004388135296</v>
      </c>
      <c r="AT70" s="13">
        <v>0</v>
      </c>
      <c r="AU70" s="17">
        <v>0</v>
      </c>
      <c r="AV70" s="18">
        <v>0</v>
      </c>
      <c r="AW70" s="13"/>
      <c r="AX70" s="17"/>
      <c r="AY70" s="18">
        <v>0</v>
      </c>
    </row>
    <row r="71" spans="2:51" x14ac:dyDescent="0.45">
      <c r="B71" s="5">
        <v>2024</v>
      </c>
      <c r="C71" s="6">
        <v>41.664237849046692</v>
      </c>
      <c r="D71" s="7">
        <v>0</v>
      </c>
      <c r="E71" s="7">
        <v>0</v>
      </c>
      <c r="F71" s="7">
        <v>0</v>
      </c>
      <c r="G71" s="8">
        <v>0</v>
      </c>
      <c r="H71" s="9">
        <v>41.664237849046692</v>
      </c>
      <c r="I71" s="7">
        <v>0</v>
      </c>
      <c r="J71" s="7">
        <v>0</v>
      </c>
      <c r="K71" s="10">
        <v>41.664237849046692</v>
      </c>
      <c r="L71" s="7">
        <v>0</v>
      </c>
      <c r="M71" s="11">
        <v>0</v>
      </c>
      <c r="N71" s="18">
        <v>0</v>
      </c>
      <c r="O71" s="7"/>
      <c r="P71" s="11"/>
      <c r="Q71" s="18">
        <v>0</v>
      </c>
      <c r="S71" s="5">
        <v>2024</v>
      </c>
      <c r="T71" s="6">
        <v>47.113770411078889</v>
      </c>
      <c r="U71" s="7">
        <v>0.796886449544708</v>
      </c>
      <c r="V71" s="7">
        <v>0</v>
      </c>
      <c r="W71" s="7">
        <v>0</v>
      </c>
      <c r="X71" s="8">
        <v>2</v>
      </c>
      <c r="Y71" s="9">
        <v>49.910656860623597</v>
      </c>
      <c r="Z71" s="7">
        <v>0</v>
      </c>
      <c r="AA71" s="7">
        <v>0</v>
      </c>
      <c r="AB71" s="10">
        <v>49.910656860623597</v>
      </c>
      <c r="AC71" s="7">
        <v>0</v>
      </c>
      <c r="AD71" s="11">
        <v>0</v>
      </c>
      <c r="AE71" s="18">
        <v>0</v>
      </c>
      <c r="AF71" s="7"/>
      <c r="AG71" s="11"/>
      <c r="AH71" s="18">
        <v>0</v>
      </c>
      <c r="AJ71" s="5">
        <v>2024</v>
      </c>
      <c r="AK71" s="6">
        <v>171.96342905859044</v>
      </c>
      <c r="AL71" s="7">
        <v>0</v>
      </c>
      <c r="AM71" s="7">
        <v>0</v>
      </c>
      <c r="AN71" s="7">
        <v>0</v>
      </c>
      <c r="AO71" s="8">
        <v>0</v>
      </c>
      <c r="AP71" s="9">
        <v>171.96342905859044</v>
      </c>
      <c r="AQ71" s="7">
        <v>0</v>
      </c>
      <c r="AR71" s="7">
        <v>0</v>
      </c>
      <c r="AS71" s="10">
        <v>171.96342905859044</v>
      </c>
      <c r="AT71" s="7">
        <v>0</v>
      </c>
      <c r="AU71" s="11">
        <v>0</v>
      </c>
      <c r="AV71" s="18">
        <v>0</v>
      </c>
      <c r="AW71" s="7"/>
      <c r="AX71" s="11"/>
      <c r="AY71" s="18">
        <v>0</v>
      </c>
    </row>
    <row r="72" spans="2:51" x14ac:dyDescent="0.45">
      <c r="B72" s="19">
        <v>2025</v>
      </c>
      <c r="C72" s="12">
        <v>39.701400930883651</v>
      </c>
      <c r="D72" s="13">
        <v>0</v>
      </c>
      <c r="E72" s="13">
        <v>0</v>
      </c>
      <c r="F72" s="13">
        <v>0</v>
      </c>
      <c r="G72" s="14">
        <v>0</v>
      </c>
      <c r="H72" s="15">
        <v>39.701400930883651</v>
      </c>
      <c r="I72" s="13">
        <v>0</v>
      </c>
      <c r="J72" s="13">
        <v>0</v>
      </c>
      <c r="K72" s="16">
        <v>39.701400930883651</v>
      </c>
      <c r="L72" s="13">
        <v>0</v>
      </c>
      <c r="M72" s="17">
        <v>0</v>
      </c>
      <c r="N72" s="18">
        <v>0</v>
      </c>
      <c r="O72" s="13"/>
      <c r="P72" s="17"/>
      <c r="Q72" s="18">
        <v>0</v>
      </c>
      <c r="S72" s="19">
        <v>2025</v>
      </c>
      <c r="T72" s="12">
        <v>50.452286373628354</v>
      </c>
      <c r="U72" s="13">
        <v>0.83035568042558572</v>
      </c>
      <c r="V72" s="13">
        <v>0</v>
      </c>
      <c r="W72" s="13">
        <v>0</v>
      </c>
      <c r="X72" s="14">
        <v>2</v>
      </c>
      <c r="Y72" s="15">
        <v>53.282642054053937</v>
      </c>
      <c r="Z72" s="13">
        <v>0</v>
      </c>
      <c r="AA72" s="13">
        <v>0</v>
      </c>
      <c r="AB72" s="16">
        <v>53.282642054053937</v>
      </c>
      <c r="AC72" s="13">
        <v>0</v>
      </c>
      <c r="AD72" s="17">
        <v>0</v>
      </c>
      <c r="AE72" s="18">
        <v>0</v>
      </c>
      <c r="AF72" s="13"/>
      <c r="AG72" s="17"/>
      <c r="AH72" s="18">
        <v>0</v>
      </c>
      <c r="AJ72" s="19">
        <v>2025</v>
      </c>
      <c r="AK72" s="12">
        <v>180.21006521359845</v>
      </c>
      <c r="AL72" s="13">
        <v>0</v>
      </c>
      <c r="AM72" s="13">
        <v>0</v>
      </c>
      <c r="AN72" s="13">
        <v>0</v>
      </c>
      <c r="AO72" s="14">
        <v>0</v>
      </c>
      <c r="AP72" s="15">
        <v>180.21006521359845</v>
      </c>
      <c r="AQ72" s="13">
        <v>0</v>
      </c>
      <c r="AR72" s="13">
        <v>0</v>
      </c>
      <c r="AS72" s="16">
        <v>180.21006521359845</v>
      </c>
      <c r="AT72" s="13">
        <v>0</v>
      </c>
      <c r="AU72" s="17">
        <v>0</v>
      </c>
      <c r="AV72" s="18">
        <v>0</v>
      </c>
      <c r="AW72" s="13"/>
      <c r="AX72" s="17"/>
      <c r="AY72" s="18">
        <v>0</v>
      </c>
    </row>
    <row r="73" spans="2:51" x14ac:dyDescent="0.45">
      <c r="B73" s="5">
        <v>2026</v>
      </c>
      <c r="C73" s="6">
        <v>38.057898634704713</v>
      </c>
      <c r="D73" s="7">
        <v>0</v>
      </c>
      <c r="E73" s="7">
        <v>0</v>
      </c>
      <c r="F73" s="7">
        <v>0</v>
      </c>
      <c r="G73" s="8">
        <v>0</v>
      </c>
      <c r="H73" s="9">
        <v>38.057898634704713</v>
      </c>
      <c r="I73" s="7">
        <v>0</v>
      </c>
      <c r="J73" s="7">
        <v>0</v>
      </c>
      <c r="K73" s="10">
        <v>38.057898634704713</v>
      </c>
      <c r="L73" s="7">
        <v>0</v>
      </c>
      <c r="M73" s="11">
        <v>0</v>
      </c>
      <c r="N73" s="18">
        <v>0</v>
      </c>
      <c r="O73" s="7"/>
      <c r="P73" s="11"/>
      <c r="Q73" s="18">
        <v>0</v>
      </c>
      <c r="S73" s="5">
        <v>2026</v>
      </c>
      <c r="T73" s="6">
        <v>54.249969583717345</v>
      </c>
      <c r="U73" s="7">
        <v>0.86190919628175799</v>
      </c>
      <c r="V73" s="7">
        <v>0</v>
      </c>
      <c r="W73" s="7">
        <v>0</v>
      </c>
      <c r="X73" s="8">
        <v>2</v>
      </c>
      <c r="Y73" s="9">
        <v>57.111878779999103</v>
      </c>
      <c r="Z73" s="7">
        <v>0</v>
      </c>
      <c r="AA73" s="7">
        <v>0</v>
      </c>
      <c r="AB73" s="10">
        <v>57.111878779999103</v>
      </c>
      <c r="AC73" s="7">
        <v>0</v>
      </c>
      <c r="AD73" s="11">
        <v>0</v>
      </c>
      <c r="AE73" s="18">
        <v>0</v>
      </c>
      <c r="AF73" s="7"/>
      <c r="AG73" s="11"/>
      <c r="AH73" s="18">
        <v>0</v>
      </c>
      <c r="AJ73" s="5">
        <v>2026</v>
      </c>
      <c r="AK73" s="6">
        <v>186.94805502129711</v>
      </c>
      <c r="AL73" s="7">
        <v>0</v>
      </c>
      <c r="AM73" s="7">
        <v>0</v>
      </c>
      <c r="AN73" s="7">
        <v>0</v>
      </c>
      <c r="AO73" s="8">
        <v>0</v>
      </c>
      <c r="AP73" s="9">
        <v>186.94805502129711</v>
      </c>
      <c r="AQ73" s="7">
        <v>0</v>
      </c>
      <c r="AR73" s="7">
        <v>0</v>
      </c>
      <c r="AS73" s="10">
        <v>186.94805502129711</v>
      </c>
      <c r="AT73" s="7">
        <v>0</v>
      </c>
      <c r="AU73" s="11">
        <v>0</v>
      </c>
      <c r="AV73" s="18">
        <v>0</v>
      </c>
      <c r="AW73" s="7"/>
      <c r="AX73" s="11"/>
      <c r="AY73" s="18">
        <v>0</v>
      </c>
    </row>
    <row r="74" spans="2:51" x14ac:dyDescent="0.45">
      <c r="B74" s="19">
        <v>2027</v>
      </c>
      <c r="C74" s="12">
        <v>36.282676807622828</v>
      </c>
      <c r="D74" s="13">
        <v>0</v>
      </c>
      <c r="E74" s="13">
        <v>0</v>
      </c>
      <c r="F74" s="13">
        <v>0</v>
      </c>
      <c r="G74" s="14">
        <v>0</v>
      </c>
      <c r="H74" s="15">
        <v>36.282676807622828</v>
      </c>
      <c r="I74" s="13">
        <v>0</v>
      </c>
      <c r="J74" s="13">
        <v>0</v>
      </c>
      <c r="K74" s="16">
        <v>36.282676807622828</v>
      </c>
      <c r="L74" s="13">
        <v>0</v>
      </c>
      <c r="M74" s="17">
        <v>0</v>
      </c>
      <c r="N74" s="18">
        <v>0</v>
      </c>
      <c r="O74" s="13"/>
      <c r="P74" s="17"/>
      <c r="Q74" s="18">
        <v>0</v>
      </c>
      <c r="S74" s="19">
        <v>2027</v>
      </c>
      <c r="T74" s="12">
        <v>57.616516756320614</v>
      </c>
      <c r="U74" s="13">
        <v>0.89466174574046486</v>
      </c>
      <c r="V74" s="13">
        <v>0</v>
      </c>
      <c r="W74" s="13">
        <v>0</v>
      </c>
      <c r="X74" s="14">
        <v>2</v>
      </c>
      <c r="Y74" s="15">
        <v>60.511178502061078</v>
      </c>
      <c r="Z74" s="13">
        <v>0</v>
      </c>
      <c r="AA74" s="13">
        <v>0</v>
      </c>
      <c r="AB74" s="16">
        <v>60.511178502061078</v>
      </c>
      <c r="AC74" s="13">
        <v>0</v>
      </c>
      <c r="AD74" s="17">
        <v>0</v>
      </c>
      <c r="AE74" s="18">
        <v>0</v>
      </c>
      <c r="AF74" s="13"/>
      <c r="AG74" s="17"/>
      <c r="AH74" s="18">
        <v>0</v>
      </c>
      <c r="AJ74" s="19">
        <v>2027</v>
      </c>
      <c r="AK74" s="12">
        <v>192.17767929817148</v>
      </c>
      <c r="AL74" s="13">
        <v>0</v>
      </c>
      <c r="AM74" s="13">
        <v>0</v>
      </c>
      <c r="AN74" s="13">
        <v>0</v>
      </c>
      <c r="AO74" s="14">
        <v>0</v>
      </c>
      <c r="AP74" s="15">
        <v>192.17767929817148</v>
      </c>
      <c r="AQ74" s="13">
        <v>0</v>
      </c>
      <c r="AR74" s="13">
        <v>0</v>
      </c>
      <c r="AS74" s="16">
        <v>192.17767929817148</v>
      </c>
      <c r="AT74" s="13">
        <v>0</v>
      </c>
      <c r="AU74" s="17">
        <v>0</v>
      </c>
      <c r="AV74" s="18">
        <v>0</v>
      </c>
      <c r="AW74" s="13"/>
      <c r="AX74" s="17"/>
      <c r="AY74" s="18">
        <v>0</v>
      </c>
    </row>
    <row r="75" spans="2:51" x14ac:dyDescent="0.45">
      <c r="B75" s="5">
        <v>2028</v>
      </c>
      <c r="C75" s="6">
        <v>34.361446312506409</v>
      </c>
      <c r="D75" s="7">
        <v>0</v>
      </c>
      <c r="E75" s="7">
        <v>0</v>
      </c>
      <c r="F75" s="7">
        <v>0</v>
      </c>
      <c r="G75" s="8">
        <v>0</v>
      </c>
      <c r="H75" s="9">
        <v>34.361446312506409</v>
      </c>
      <c r="I75" s="7">
        <v>0</v>
      </c>
      <c r="J75" s="7">
        <v>0</v>
      </c>
      <c r="K75" s="10">
        <v>34.361446312506409</v>
      </c>
      <c r="L75" s="7">
        <v>0</v>
      </c>
      <c r="M75" s="11">
        <v>0</v>
      </c>
      <c r="N75" s="18">
        <v>0</v>
      </c>
      <c r="O75" s="7"/>
      <c r="P75" s="11"/>
      <c r="Q75" s="18">
        <v>0</v>
      </c>
      <c r="S75" s="5">
        <v>2028</v>
      </c>
      <c r="T75" s="6">
        <v>60.659022897563091</v>
      </c>
      <c r="U75" s="7">
        <v>0.92865889207860253</v>
      </c>
      <c r="V75" s="7">
        <v>0</v>
      </c>
      <c r="W75" s="7">
        <v>0</v>
      </c>
      <c r="X75" s="8">
        <v>2</v>
      </c>
      <c r="Y75" s="9">
        <v>63.587681789641692</v>
      </c>
      <c r="Z75" s="7">
        <v>0</v>
      </c>
      <c r="AA75" s="7">
        <v>0</v>
      </c>
      <c r="AB75" s="10">
        <v>63.587681789641692</v>
      </c>
      <c r="AC75" s="7">
        <v>0</v>
      </c>
      <c r="AD75" s="11">
        <v>0</v>
      </c>
      <c r="AE75" s="18">
        <v>0</v>
      </c>
      <c r="AF75" s="7"/>
      <c r="AG75" s="11"/>
      <c r="AH75" s="18">
        <v>0</v>
      </c>
      <c r="AJ75" s="5">
        <v>2028</v>
      </c>
      <c r="AK75" s="6">
        <v>198.25696378234895</v>
      </c>
      <c r="AL75" s="7">
        <v>0</v>
      </c>
      <c r="AM75" s="7">
        <v>0</v>
      </c>
      <c r="AN75" s="7">
        <v>0</v>
      </c>
      <c r="AO75" s="8">
        <v>0</v>
      </c>
      <c r="AP75" s="9">
        <v>198.25696378234895</v>
      </c>
      <c r="AQ75" s="7">
        <v>0</v>
      </c>
      <c r="AR75" s="7">
        <v>0</v>
      </c>
      <c r="AS75" s="10">
        <v>198.25696378234895</v>
      </c>
      <c r="AT75" s="7">
        <v>0</v>
      </c>
      <c r="AU75" s="11">
        <v>0</v>
      </c>
      <c r="AV75" s="18">
        <v>0</v>
      </c>
      <c r="AW75" s="7"/>
      <c r="AX75" s="11"/>
      <c r="AY75" s="18">
        <v>0</v>
      </c>
    </row>
    <row r="76" spans="2:51" x14ac:dyDescent="0.45">
      <c r="B76" s="19">
        <v>2029</v>
      </c>
      <c r="C76" s="12">
        <v>32.279476630279099</v>
      </c>
      <c r="D76" s="13">
        <v>0</v>
      </c>
      <c r="E76" s="13">
        <v>0</v>
      </c>
      <c r="F76" s="13">
        <v>0</v>
      </c>
      <c r="G76" s="14">
        <v>0</v>
      </c>
      <c r="H76" s="15">
        <v>32.279476630279099</v>
      </c>
      <c r="I76" s="13">
        <v>0</v>
      </c>
      <c r="J76" s="13">
        <v>0</v>
      </c>
      <c r="K76" s="16">
        <v>32.279476630279099</v>
      </c>
      <c r="L76" s="13">
        <v>0</v>
      </c>
      <c r="M76" s="17">
        <v>0</v>
      </c>
      <c r="N76" s="18">
        <v>0</v>
      </c>
      <c r="O76" s="13"/>
      <c r="P76" s="17"/>
      <c r="Q76" s="18">
        <v>0</v>
      </c>
      <c r="S76" s="19">
        <v>2029</v>
      </c>
      <c r="T76" s="12">
        <v>63.762278725420764</v>
      </c>
      <c r="U76" s="13">
        <v>0.96394792997758949</v>
      </c>
      <c r="V76" s="13">
        <v>0</v>
      </c>
      <c r="W76" s="13">
        <v>0</v>
      </c>
      <c r="X76" s="14">
        <v>2</v>
      </c>
      <c r="Y76" s="15">
        <v>66.726226655398349</v>
      </c>
      <c r="Z76" s="13">
        <v>0</v>
      </c>
      <c r="AA76" s="13">
        <v>0</v>
      </c>
      <c r="AB76" s="16">
        <v>66.726226655398349</v>
      </c>
      <c r="AC76" s="13">
        <v>0</v>
      </c>
      <c r="AD76" s="17">
        <v>0</v>
      </c>
      <c r="AE76" s="18">
        <v>0</v>
      </c>
      <c r="AF76" s="13"/>
      <c r="AG76" s="17"/>
      <c r="AH76" s="18">
        <v>0</v>
      </c>
      <c r="AJ76" s="19">
        <v>2029</v>
      </c>
      <c r="AK76" s="12">
        <v>203.06280122533707</v>
      </c>
      <c r="AL76" s="13">
        <v>0</v>
      </c>
      <c r="AM76" s="13">
        <v>0</v>
      </c>
      <c r="AN76" s="13">
        <v>0</v>
      </c>
      <c r="AO76" s="14">
        <v>0</v>
      </c>
      <c r="AP76" s="15">
        <v>203.06280122533707</v>
      </c>
      <c r="AQ76" s="13">
        <v>0</v>
      </c>
      <c r="AR76" s="13">
        <v>0</v>
      </c>
      <c r="AS76" s="16">
        <v>203.06280122533707</v>
      </c>
      <c r="AT76" s="13">
        <v>0</v>
      </c>
      <c r="AU76" s="17">
        <v>0</v>
      </c>
      <c r="AV76" s="18">
        <v>0</v>
      </c>
      <c r="AW76" s="13"/>
      <c r="AX76" s="17"/>
      <c r="AY76" s="18">
        <v>0</v>
      </c>
    </row>
    <row r="77" spans="2:51" x14ac:dyDescent="0.45">
      <c r="B77" s="5">
        <v>2030</v>
      </c>
      <c r="C77" s="6">
        <v>30.021669816289361</v>
      </c>
      <c r="D77" s="7">
        <v>0</v>
      </c>
      <c r="E77" s="7">
        <v>0</v>
      </c>
      <c r="F77" s="7">
        <v>0</v>
      </c>
      <c r="G77" s="8">
        <v>0</v>
      </c>
      <c r="H77" s="9">
        <v>30.021669816289361</v>
      </c>
      <c r="I77" s="7">
        <v>0</v>
      </c>
      <c r="J77" s="7">
        <v>0</v>
      </c>
      <c r="K77" s="10">
        <v>30.021669816289361</v>
      </c>
      <c r="L77" s="7">
        <v>0</v>
      </c>
      <c r="M77" s="11">
        <v>0</v>
      </c>
      <c r="N77" s="18">
        <v>0</v>
      </c>
      <c r="O77" s="7"/>
      <c r="P77" s="11"/>
      <c r="Q77" s="18">
        <v>0</v>
      </c>
      <c r="S77" s="5">
        <v>2030</v>
      </c>
      <c r="T77" s="6">
        <v>67.297993019140804</v>
      </c>
      <c r="U77" s="7">
        <v>1.0005779513167379</v>
      </c>
      <c r="V77" s="7">
        <v>0</v>
      </c>
      <c r="W77" s="7">
        <v>0</v>
      </c>
      <c r="X77" s="8">
        <v>2</v>
      </c>
      <c r="Y77" s="9">
        <v>70.298570970457547</v>
      </c>
      <c r="Z77" s="7">
        <v>0</v>
      </c>
      <c r="AA77" s="7">
        <v>0</v>
      </c>
      <c r="AB77" s="10">
        <v>70.298570970457547</v>
      </c>
      <c r="AC77" s="7">
        <v>0</v>
      </c>
      <c r="AD77" s="11">
        <v>0</v>
      </c>
      <c r="AE77" s="18">
        <v>0</v>
      </c>
      <c r="AF77" s="7"/>
      <c r="AG77" s="11"/>
      <c r="AH77" s="18">
        <v>0</v>
      </c>
      <c r="AJ77" s="5">
        <v>2030</v>
      </c>
      <c r="AK77" s="6">
        <v>208.81021764382498</v>
      </c>
      <c r="AL77" s="7">
        <v>0</v>
      </c>
      <c r="AM77" s="7">
        <v>0</v>
      </c>
      <c r="AN77" s="7">
        <v>0</v>
      </c>
      <c r="AO77" s="8">
        <v>0</v>
      </c>
      <c r="AP77" s="9">
        <v>208.81021764382498</v>
      </c>
      <c r="AQ77" s="7">
        <v>0</v>
      </c>
      <c r="AR77" s="7">
        <v>0</v>
      </c>
      <c r="AS77" s="10">
        <v>208.81021764382498</v>
      </c>
      <c r="AT77" s="7">
        <v>0</v>
      </c>
      <c r="AU77" s="11">
        <v>0</v>
      </c>
      <c r="AV77" s="18">
        <v>0</v>
      </c>
      <c r="AW77" s="7"/>
      <c r="AX77" s="11"/>
      <c r="AY77" s="18">
        <v>0</v>
      </c>
    </row>
    <row r="78" spans="2:51" x14ac:dyDescent="0.45">
      <c r="B78" s="19">
        <v>2031</v>
      </c>
      <c r="C78" s="12">
        <v>28.532819939735258</v>
      </c>
      <c r="D78" s="13">
        <v>0</v>
      </c>
      <c r="E78" s="13">
        <v>0</v>
      </c>
      <c r="F78" s="13">
        <v>0</v>
      </c>
      <c r="G78" s="14">
        <v>0</v>
      </c>
      <c r="H78" s="15">
        <v>28.532819939735258</v>
      </c>
      <c r="I78" s="13">
        <v>0</v>
      </c>
      <c r="J78" s="13">
        <v>0</v>
      </c>
      <c r="K78" s="16">
        <v>28.532819939735258</v>
      </c>
      <c r="L78" s="13">
        <v>0</v>
      </c>
      <c r="M78" s="17">
        <v>0</v>
      </c>
      <c r="N78" s="18">
        <v>0</v>
      </c>
      <c r="O78" s="13"/>
      <c r="P78" s="17"/>
      <c r="Q78" s="18">
        <v>0</v>
      </c>
      <c r="S78" s="19">
        <v>2031</v>
      </c>
      <c r="T78" s="12">
        <v>70.519018920498425</v>
      </c>
      <c r="U78" s="13">
        <v>1.034597601661507</v>
      </c>
      <c r="V78" s="13">
        <v>0</v>
      </c>
      <c r="W78" s="13">
        <v>0</v>
      </c>
      <c r="X78" s="14">
        <v>2</v>
      </c>
      <c r="Y78" s="15">
        <v>73.553616522159928</v>
      </c>
      <c r="Z78" s="13">
        <v>0</v>
      </c>
      <c r="AA78" s="13">
        <v>0</v>
      </c>
      <c r="AB78" s="16">
        <v>73.553616522159928</v>
      </c>
      <c r="AC78" s="13">
        <v>0</v>
      </c>
      <c r="AD78" s="17">
        <v>0</v>
      </c>
      <c r="AE78" s="18">
        <v>0</v>
      </c>
      <c r="AF78" s="13"/>
      <c r="AG78" s="17"/>
      <c r="AH78" s="18">
        <v>0</v>
      </c>
      <c r="AJ78" s="19">
        <v>2031</v>
      </c>
      <c r="AK78" s="12">
        <v>215.30379644494468</v>
      </c>
      <c r="AL78" s="13">
        <v>0</v>
      </c>
      <c r="AM78" s="13">
        <v>0</v>
      </c>
      <c r="AN78" s="13">
        <v>0</v>
      </c>
      <c r="AO78" s="14">
        <v>0</v>
      </c>
      <c r="AP78" s="15">
        <v>215.30379644494468</v>
      </c>
      <c r="AQ78" s="13">
        <v>0</v>
      </c>
      <c r="AR78" s="13">
        <v>0</v>
      </c>
      <c r="AS78" s="16">
        <v>215.30379644494468</v>
      </c>
      <c r="AT78" s="13">
        <v>0</v>
      </c>
      <c r="AU78" s="17">
        <v>0</v>
      </c>
      <c r="AV78" s="18">
        <v>0</v>
      </c>
      <c r="AW78" s="13"/>
      <c r="AX78" s="17"/>
      <c r="AY78" s="18">
        <v>0</v>
      </c>
    </row>
    <row r="79" spans="2:51" x14ac:dyDescent="0.45">
      <c r="B79" s="5">
        <v>2032</v>
      </c>
      <c r="C79" s="6">
        <v>26.918209231915959</v>
      </c>
      <c r="D79" s="7">
        <v>0</v>
      </c>
      <c r="E79" s="7">
        <v>0</v>
      </c>
      <c r="F79" s="7">
        <v>0</v>
      </c>
      <c r="G79" s="8">
        <v>0</v>
      </c>
      <c r="H79" s="9">
        <v>26.918209231915959</v>
      </c>
      <c r="I79" s="7">
        <v>0</v>
      </c>
      <c r="J79" s="7">
        <v>0</v>
      </c>
      <c r="K79" s="10">
        <v>26.918209231915959</v>
      </c>
      <c r="L79" s="7">
        <v>0</v>
      </c>
      <c r="M79" s="11">
        <v>0</v>
      </c>
      <c r="N79" s="18">
        <v>0</v>
      </c>
      <c r="O79" s="7"/>
      <c r="P79" s="11"/>
      <c r="Q79" s="18">
        <v>0</v>
      </c>
      <c r="S79" s="5">
        <v>2032</v>
      </c>
      <c r="T79" s="6">
        <v>73.838670010423655</v>
      </c>
      <c r="U79" s="7">
        <v>1.0697739201179983</v>
      </c>
      <c r="V79" s="7">
        <v>0</v>
      </c>
      <c r="W79" s="7">
        <v>0</v>
      </c>
      <c r="X79" s="8">
        <v>2</v>
      </c>
      <c r="Y79" s="9">
        <v>76.908443930541651</v>
      </c>
      <c r="Z79" s="7">
        <v>0</v>
      </c>
      <c r="AA79" s="7">
        <v>0</v>
      </c>
      <c r="AB79" s="10">
        <v>65.171002089505308</v>
      </c>
      <c r="AC79" s="7">
        <v>11.737441841036343</v>
      </c>
      <c r="AD79" s="11">
        <v>0</v>
      </c>
      <c r="AE79" s="18">
        <v>0</v>
      </c>
      <c r="AF79" s="7"/>
      <c r="AG79" s="11"/>
      <c r="AH79" s="18">
        <v>0</v>
      </c>
      <c r="AJ79" s="5">
        <v>2032</v>
      </c>
      <c r="AK79" s="6">
        <v>220.28094229412676</v>
      </c>
      <c r="AL79" s="7">
        <v>0</v>
      </c>
      <c r="AM79" s="7">
        <v>0</v>
      </c>
      <c r="AN79" s="7">
        <v>0</v>
      </c>
      <c r="AO79" s="8">
        <v>0</v>
      </c>
      <c r="AP79" s="9">
        <v>220.28094229412676</v>
      </c>
      <c r="AQ79" s="7">
        <v>0</v>
      </c>
      <c r="AR79" s="7">
        <v>0</v>
      </c>
      <c r="AS79" s="10">
        <v>220.28094229412676</v>
      </c>
      <c r="AT79" s="7">
        <v>0</v>
      </c>
      <c r="AU79" s="11">
        <v>0</v>
      </c>
      <c r="AV79" s="18">
        <v>0</v>
      </c>
      <c r="AW79" s="7"/>
      <c r="AX79" s="11"/>
      <c r="AY79" s="18">
        <v>0</v>
      </c>
    </row>
    <row r="80" spans="2:51" x14ac:dyDescent="0.45">
      <c r="B80" s="19">
        <v>2033</v>
      </c>
      <c r="C80" s="12">
        <v>25.168903055013121</v>
      </c>
      <c r="D80" s="13">
        <v>0</v>
      </c>
      <c r="E80" s="13">
        <v>0</v>
      </c>
      <c r="F80" s="13">
        <v>0</v>
      </c>
      <c r="G80" s="14">
        <v>0</v>
      </c>
      <c r="H80" s="15">
        <v>25.168903055013121</v>
      </c>
      <c r="I80" s="13">
        <v>0</v>
      </c>
      <c r="J80" s="13">
        <v>0</v>
      </c>
      <c r="K80" s="16">
        <v>25.168903055013121</v>
      </c>
      <c r="L80" s="13">
        <v>0</v>
      </c>
      <c r="M80" s="17">
        <v>0</v>
      </c>
      <c r="N80" s="18">
        <v>0</v>
      </c>
      <c r="O80" s="13"/>
      <c r="P80" s="17"/>
      <c r="Q80" s="18">
        <v>0</v>
      </c>
      <c r="S80" s="19">
        <v>2033</v>
      </c>
      <c r="T80" s="12">
        <v>77.259021383252986</v>
      </c>
      <c r="U80" s="13">
        <v>1.1061462334020102</v>
      </c>
      <c r="V80" s="13">
        <v>0</v>
      </c>
      <c r="W80" s="13">
        <v>0</v>
      </c>
      <c r="X80" s="14">
        <v>2</v>
      </c>
      <c r="Y80" s="15">
        <v>80.365167616655</v>
      </c>
      <c r="Z80" s="13">
        <v>0</v>
      </c>
      <c r="AA80" s="13">
        <v>0</v>
      </c>
      <c r="AB80" s="16">
        <v>57.743721031999954</v>
      </c>
      <c r="AC80" s="13">
        <v>22.621446584655047</v>
      </c>
      <c r="AD80" s="17">
        <v>0</v>
      </c>
      <c r="AE80" s="18">
        <v>0</v>
      </c>
      <c r="AF80" s="13"/>
      <c r="AG80" s="17"/>
      <c r="AH80" s="18">
        <v>0</v>
      </c>
      <c r="AJ80" s="19">
        <v>2033</v>
      </c>
      <c r="AK80" s="12">
        <v>222.86121407942721</v>
      </c>
      <c r="AL80" s="13">
        <v>0</v>
      </c>
      <c r="AM80" s="13">
        <v>0</v>
      </c>
      <c r="AN80" s="13">
        <v>0</v>
      </c>
      <c r="AO80" s="14">
        <v>0</v>
      </c>
      <c r="AP80" s="15">
        <v>222.86121407942721</v>
      </c>
      <c r="AQ80" s="13">
        <v>0</v>
      </c>
      <c r="AR80" s="13">
        <v>0</v>
      </c>
      <c r="AS80" s="16">
        <v>222.86121407942721</v>
      </c>
      <c r="AT80" s="13">
        <v>0</v>
      </c>
      <c r="AU80" s="17">
        <v>0</v>
      </c>
      <c r="AV80" s="18">
        <v>0</v>
      </c>
      <c r="AW80" s="13"/>
      <c r="AX80" s="17"/>
      <c r="AY80" s="18">
        <v>0</v>
      </c>
    </row>
    <row r="81" spans="2:51" x14ac:dyDescent="0.45">
      <c r="B81" s="5">
        <v>2034</v>
      </c>
      <c r="C81" s="6">
        <v>23.276069332258977</v>
      </c>
      <c r="D81" s="7">
        <v>0</v>
      </c>
      <c r="E81" s="7">
        <v>0</v>
      </c>
      <c r="F81" s="7">
        <v>0</v>
      </c>
      <c r="G81" s="8">
        <v>0</v>
      </c>
      <c r="H81" s="9">
        <v>23.276069332258977</v>
      </c>
      <c r="I81" s="7">
        <v>0</v>
      </c>
      <c r="J81" s="7">
        <v>0</v>
      </c>
      <c r="K81" s="10">
        <v>23.276069332258977</v>
      </c>
      <c r="L81" s="7">
        <v>0</v>
      </c>
      <c r="M81" s="11">
        <v>0</v>
      </c>
      <c r="N81" s="18">
        <v>0</v>
      </c>
      <c r="O81" s="7"/>
      <c r="P81" s="11"/>
      <c r="Q81" s="18">
        <v>0</v>
      </c>
      <c r="S81" s="5">
        <v>2034</v>
      </c>
      <c r="T81" s="6">
        <v>80.784255041586107</v>
      </c>
      <c r="U81" s="7">
        <v>1.1437552053376787</v>
      </c>
      <c r="V81" s="7">
        <v>0</v>
      </c>
      <c r="W81" s="7">
        <v>0</v>
      </c>
      <c r="X81" s="8">
        <v>2</v>
      </c>
      <c r="Y81" s="9">
        <v>83.92801024692379</v>
      </c>
      <c r="Z81" s="7">
        <v>0</v>
      </c>
      <c r="AA81" s="7">
        <v>0</v>
      </c>
      <c r="AB81" s="10">
        <v>51.162897787609324</v>
      </c>
      <c r="AC81" s="7">
        <v>32.765112459314466</v>
      </c>
      <c r="AD81" s="11">
        <v>0</v>
      </c>
      <c r="AE81" s="18">
        <v>0</v>
      </c>
      <c r="AF81" s="7"/>
      <c r="AG81" s="11"/>
      <c r="AH81" s="18">
        <v>0</v>
      </c>
      <c r="AJ81" s="5">
        <v>2034</v>
      </c>
      <c r="AK81" s="6">
        <v>228.53171723384887</v>
      </c>
      <c r="AL81" s="7">
        <v>0</v>
      </c>
      <c r="AM81" s="7">
        <v>0</v>
      </c>
      <c r="AN81" s="7">
        <v>0</v>
      </c>
      <c r="AO81" s="8">
        <v>0</v>
      </c>
      <c r="AP81" s="9">
        <v>228.53171723384887</v>
      </c>
      <c r="AQ81" s="7">
        <v>0</v>
      </c>
      <c r="AR81" s="7">
        <v>0</v>
      </c>
      <c r="AS81" s="10">
        <v>228.53171723384887</v>
      </c>
      <c r="AT81" s="7">
        <v>0</v>
      </c>
      <c r="AU81" s="11">
        <v>0</v>
      </c>
      <c r="AV81" s="18">
        <v>0</v>
      </c>
      <c r="AW81" s="7"/>
      <c r="AX81" s="11"/>
      <c r="AY81" s="18">
        <v>0</v>
      </c>
    </row>
    <row r="82" spans="2:51" x14ac:dyDescent="0.45">
      <c r="B82" s="19">
        <v>2035</v>
      </c>
      <c r="C82" s="12">
        <v>21.038231207499006</v>
      </c>
      <c r="D82" s="13">
        <v>0</v>
      </c>
      <c r="E82" s="13">
        <v>0</v>
      </c>
      <c r="F82" s="13">
        <v>0</v>
      </c>
      <c r="G82" s="14">
        <v>0</v>
      </c>
      <c r="H82" s="15">
        <v>21.038231207499006</v>
      </c>
      <c r="I82" s="13">
        <v>0</v>
      </c>
      <c r="J82" s="13">
        <v>0</v>
      </c>
      <c r="K82" s="16">
        <v>21.038231207499006</v>
      </c>
      <c r="L82" s="13">
        <v>0</v>
      </c>
      <c r="M82" s="17">
        <v>0</v>
      </c>
      <c r="N82" s="18">
        <v>0</v>
      </c>
      <c r="O82" s="13"/>
      <c r="P82" s="17"/>
      <c r="Q82" s="18">
        <v>0</v>
      </c>
      <c r="S82" s="19">
        <v>2035</v>
      </c>
      <c r="T82" s="12">
        <v>83.955414101947881</v>
      </c>
      <c r="U82" s="13">
        <v>1.1826428823191599</v>
      </c>
      <c r="V82" s="13">
        <v>0</v>
      </c>
      <c r="W82" s="13">
        <v>0</v>
      </c>
      <c r="X82" s="14">
        <v>2</v>
      </c>
      <c r="Y82" s="15">
        <v>87.138056984267038</v>
      </c>
      <c r="Z82" s="13">
        <v>0</v>
      </c>
      <c r="AA82" s="13">
        <v>0</v>
      </c>
      <c r="AB82" s="16">
        <v>43.860520787186474</v>
      </c>
      <c r="AC82" s="13">
        <v>43.277536197080565</v>
      </c>
      <c r="AD82" s="17">
        <v>0</v>
      </c>
      <c r="AE82" s="18">
        <v>0</v>
      </c>
      <c r="AF82" s="13"/>
      <c r="AG82" s="17"/>
      <c r="AH82" s="18">
        <v>0</v>
      </c>
      <c r="AJ82" s="19">
        <v>2035</v>
      </c>
      <c r="AK82" s="12">
        <v>233.17654511383066</v>
      </c>
      <c r="AL82" s="13">
        <v>0</v>
      </c>
      <c r="AM82" s="13">
        <v>0</v>
      </c>
      <c r="AN82" s="13">
        <v>0</v>
      </c>
      <c r="AO82" s="14">
        <v>0</v>
      </c>
      <c r="AP82" s="15">
        <v>233.17654511383066</v>
      </c>
      <c r="AQ82" s="13">
        <v>0</v>
      </c>
      <c r="AR82" s="13">
        <v>0</v>
      </c>
      <c r="AS82" s="16">
        <v>233.17654511383066</v>
      </c>
      <c r="AT82" s="13">
        <v>0</v>
      </c>
      <c r="AU82" s="17">
        <v>0</v>
      </c>
      <c r="AV82" s="18">
        <v>0</v>
      </c>
      <c r="AW82" s="13"/>
      <c r="AX82" s="17"/>
      <c r="AY82" s="18">
        <v>0</v>
      </c>
    </row>
    <row r="83" spans="2:51" x14ac:dyDescent="0.45">
      <c r="B83" s="5">
        <v>2036</v>
      </c>
      <c r="C83" s="6">
        <v>19.616182220388062</v>
      </c>
      <c r="D83" s="7">
        <v>0</v>
      </c>
      <c r="E83" s="7">
        <v>0</v>
      </c>
      <c r="F83" s="7">
        <v>0</v>
      </c>
      <c r="G83" s="8">
        <v>0</v>
      </c>
      <c r="H83" s="9">
        <v>19.616182220388062</v>
      </c>
      <c r="I83" s="7">
        <v>0</v>
      </c>
      <c r="J83" s="7">
        <v>0</v>
      </c>
      <c r="K83" s="10">
        <v>19.616182220388062</v>
      </c>
      <c r="L83" s="7">
        <v>0</v>
      </c>
      <c r="M83" s="11">
        <v>0</v>
      </c>
      <c r="N83" s="18">
        <v>0</v>
      </c>
      <c r="O83" s="7"/>
      <c r="P83" s="11"/>
      <c r="Q83" s="18">
        <v>0</v>
      </c>
      <c r="S83" s="5">
        <v>2036</v>
      </c>
      <c r="T83" s="6">
        <v>87.245293318939275</v>
      </c>
      <c r="U83" s="7">
        <v>1.2181221687887347</v>
      </c>
      <c r="V83" s="7">
        <v>0</v>
      </c>
      <c r="W83" s="7">
        <v>0</v>
      </c>
      <c r="X83" s="8">
        <v>2</v>
      </c>
      <c r="Y83" s="9">
        <v>90.463415487728014</v>
      </c>
      <c r="Z83" s="7">
        <v>0</v>
      </c>
      <c r="AA83" s="7">
        <v>0</v>
      </c>
      <c r="AB83" s="10">
        <v>37.600397297846392</v>
      </c>
      <c r="AC83" s="7">
        <v>52.863018189881622</v>
      </c>
      <c r="AD83" s="11">
        <v>0</v>
      </c>
      <c r="AE83" s="18">
        <v>0</v>
      </c>
      <c r="AF83" s="7"/>
      <c r="AG83" s="11"/>
      <c r="AH83" s="18">
        <v>0</v>
      </c>
      <c r="AJ83" s="5">
        <v>2036</v>
      </c>
      <c r="AK83" s="6">
        <v>239.5193267106651</v>
      </c>
      <c r="AL83" s="7">
        <v>0</v>
      </c>
      <c r="AM83" s="7">
        <v>0</v>
      </c>
      <c r="AN83" s="7">
        <v>0</v>
      </c>
      <c r="AO83" s="8">
        <v>0</v>
      </c>
      <c r="AP83" s="9">
        <v>239.5193267106651</v>
      </c>
      <c r="AQ83" s="7">
        <v>0</v>
      </c>
      <c r="AR83" s="7">
        <v>0</v>
      </c>
      <c r="AS83" s="10">
        <v>239.5193267106651</v>
      </c>
      <c r="AT83" s="7">
        <v>0</v>
      </c>
      <c r="AU83" s="11">
        <v>0</v>
      </c>
      <c r="AV83" s="18">
        <v>0</v>
      </c>
      <c r="AW83" s="7"/>
      <c r="AX83" s="11"/>
      <c r="AY83" s="18">
        <v>0</v>
      </c>
    </row>
    <row r="84" spans="2:51" x14ac:dyDescent="0.45">
      <c r="B84" s="19">
        <v>2037</v>
      </c>
      <c r="C84" s="12">
        <v>18.116766394851901</v>
      </c>
      <c r="D84" s="13">
        <v>0</v>
      </c>
      <c r="E84" s="13">
        <v>0</v>
      </c>
      <c r="F84" s="13">
        <v>0</v>
      </c>
      <c r="G84" s="14">
        <v>0</v>
      </c>
      <c r="H84" s="15">
        <v>18.116766394851901</v>
      </c>
      <c r="I84" s="13">
        <v>0</v>
      </c>
      <c r="J84" s="13">
        <v>0</v>
      </c>
      <c r="K84" s="16">
        <v>18.116766394851901</v>
      </c>
      <c r="L84" s="13">
        <v>0</v>
      </c>
      <c r="M84" s="17">
        <v>0</v>
      </c>
      <c r="N84" s="18">
        <v>0</v>
      </c>
      <c r="O84" s="13"/>
      <c r="P84" s="17"/>
      <c r="Q84" s="18">
        <v>0</v>
      </c>
      <c r="S84" s="19">
        <v>2037</v>
      </c>
      <c r="T84" s="12">
        <v>90.66298335403286</v>
      </c>
      <c r="U84" s="13">
        <v>1.2546658338523968</v>
      </c>
      <c r="V84" s="13">
        <v>0</v>
      </c>
      <c r="W84" s="13">
        <v>0</v>
      </c>
      <c r="X84" s="14">
        <v>2</v>
      </c>
      <c r="Y84" s="15">
        <v>93.91764918788526</v>
      </c>
      <c r="Z84" s="13">
        <v>0</v>
      </c>
      <c r="AA84" s="13">
        <v>0</v>
      </c>
      <c r="AB84" s="16">
        <v>32.233768582358522</v>
      </c>
      <c r="AC84" s="13">
        <v>61.683880605526738</v>
      </c>
      <c r="AD84" s="17">
        <v>0</v>
      </c>
      <c r="AE84" s="18">
        <v>0</v>
      </c>
      <c r="AF84" s="13"/>
      <c r="AG84" s="17"/>
      <c r="AH84" s="18">
        <v>0</v>
      </c>
      <c r="AJ84" s="19">
        <v>2037</v>
      </c>
      <c r="AK84" s="12">
        <v>245.12876774686123</v>
      </c>
      <c r="AL84" s="13">
        <v>0</v>
      </c>
      <c r="AM84" s="13">
        <v>0</v>
      </c>
      <c r="AN84" s="13">
        <v>0</v>
      </c>
      <c r="AO84" s="14">
        <v>0</v>
      </c>
      <c r="AP84" s="15">
        <v>245.12876774686123</v>
      </c>
      <c r="AQ84" s="13">
        <v>0</v>
      </c>
      <c r="AR84" s="13">
        <v>0</v>
      </c>
      <c r="AS84" s="16">
        <v>245.12876774686123</v>
      </c>
      <c r="AT84" s="13">
        <v>0</v>
      </c>
      <c r="AU84" s="17">
        <v>0</v>
      </c>
      <c r="AV84" s="18">
        <v>0</v>
      </c>
      <c r="AW84" s="13"/>
      <c r="AX84" s="17"/>
      <c r="AY84" s="18">
        <v>0</v>
      </c>
    </row>
    <row r="85" spans="2:51" x14ac:dyDescent="0.45">
      <c r="B85" s="5">
        <v>2038</v>
      </c>
      <c r="C85" s="6">
        <v>16.538078395971272</v>
      </c>
      <c r="D85" s="7">
        <v>0</v>
      </c>
      <c r="E85" s="7">
        <v>0</v>
      </c>
      <c r="F85" s="7">
        <v>0</v>
      </c>
      <c r="G85" s="8">
        <v>0</v>
      </c>
      <c r="H85" s="9">
        <v>16.538078395971272</v>
      </c>
      <c r="I85" s="7">
        <v>0</v>
      </c>
      <c r="J85" s="7">
        <v>0</v>
      </c>
      <c r="K85" s="10">
        <v>16.538078395971272</v>
      </c>
      <c r="L85" s="7">
        <v>0</v>
      </c>
      <c r="M85" s="11">
        <v>0</v>
      </c>
      <c r="N85" s="18">
        <v>0</v>
      </c>
      <c r="O85" s="7"/>
      <c r="P85" s="11"/>
      <c r="Q85" s="18">
        <v>0</v>
      </c>
      <c r="S85" s="5">
        <v>2038</v>
      </c>
      <c r="T85" s="6">
        <v>92.823456637497586</v>
      </c>
      <c r="U85" s="7">
        <v>1.2923058088679689</v>
      </c>
      <c r="V85" s="7">
        <v>0</v>
      </c>
      <c r="W85" s="7">
        <v>0</v>
      </c>
      <c r="X85" s="8">
        <v>2</v>
      </c>
      <c r="Y85" s="9">
        <v>96.115762446365551</v>
      </c>
      <c r="Z85" s="7">
        <v>0</v>
      </c>
      <c r="AA85" s="7">
        <v>0</v>
      </c>
      <c r="AB85" s="10">
        <v>27.633107937414113</v>
      </c>
      <c r="AC85" s="7">
        <v>68.482654508951441</v>
      </c>
      <c r="AD85" s="11">
        <v>0</v>
      </c>
      <c r="AE85" s="18">
        <v>0</v>
      </c>
      <c r="AF85" s="7"/>
      <c r="AG85" s="11"/>
      <c r="AH85" s="18">
        <v>0</v>
      </c>
      <c r="AJ85" s="5">
        <v>2038</v>
      </c>
      <c r="AK85" s="6">
        <v>250.96453229723312</v>
      </c>
      <c r="AL85" s="7">
        <v>0</v>
      </c>
      <c r="AM85" s="7">
        <v>0</v>
      </c>
      <c r="AN85" s="7">
        <v>0</v>
      </c>
      <c r="AO85" s="8">
        <v>0</v>
      </c>
      <c r="AP85" s="9">
        <v>250.96453229723312</v>
      </c>
      <c r="AQ85" s="7">
        <v>0</v>
      </c>
      <c r="AR85" s="7">
        <v>0</v>
      </c>
      <c r="AS85" s="10">
        <v>250.96453229723312</v>
      </c>
      <c r="AT85" s="7">
        <v>0</v>
      </c>
      <c r="AU85" s="11">
        <v>0</v>
      </c>
      <c r="AV85" s="18">
        <v>0</v>
      </c>
      <c r="AW85" s="7"/>
      <c r="AX85" s="11"/>
      <c r="AY85" s="18">
        <v>0</v>
      </c>
    </row>
    <row r="86" spans="2:51" x14ac:dyDescent="0.45">
      <c r="B86" s="19">
        <v>2039</v>
      </c>
      <c r="C86" s="12">
        <v>14.87823266489692</v>
      </c>
      <c r="D86" s="13">
        <v>0</v>
      </c>
      <c r="E86" s="13">
        <v>0</v>
      </c>
      <c r="F86" s="13">
        <v>0</v>
      </c>
      <c r="G86" s="14">
        <v>0</v>
      </c>
      <c r="H86" s="15">
        <v>14.87823266489692</v>
      </c>
      <c r="I86" s="13">
        <v>0</v>
      </c>
      <c r="J86" s="13">
        <v>0</v>
      </c>
      <c r="K86" s="16">
        <v>14.87823266489692</v>
      </c>
      <c r="L86" s="13">
        <v>0</v>
      </c>
      <c r="M86" s="17">
        <v>0</v>
      </c>
      <c r="N86" s="18">
        <v>0</v>
      </c>
      <c r="O86" s="13"/>
      <c r="P86" s="17"/>
      <c r="Q86" s="18">
        <v>0</v>
      </c>
      <c r="S86" s="19">
        <v>2039</v>
      </c>
      <c r="T86" s="12">
        <v>96.527886456120228</v>
      </c>
      <c r="U86" s="13">
        <v>1.3310749831340081</v>
      </c>
      <c r="V86" s="13">
        <v>0</v>
      </c>
      <c r="W86" s="13">
        <v>0</v>
      </c>
      <c r="X86" s="14">
        <v>2</v>
      </c>
      <c r="Y86" s="15">
        <v>99.85896143925423</v>
      </c>
      <c r="Z86" s="13">
        <v>0</v>
      </c>
      <c r="AA86" s="13">
        <v>0</v>
      </c>
      <c r="AB86" s="16">
        <v>23.689090288334743</v>
      </c>
      <c r="AC86" s="13">
        <v>76.169871150919491</v>
      </c>
      <c r="AD86" s="17">
        <v>0</v>
      </c>
      <c r="AE86" s="18">
        <v>0</v>
      </c>
      <c r="AF86" s="13"/>
      <c r="AG86" s="17"/>
      <c r="AH86" s="18">
        <v>0</v>
      </c>
      <c r="AJ86" s="19">
        <v>2039</v>
      </c>
      <c r="AK86" s="12">
        <v>257.03372204039346</v>
      </c>
      <c r="AL86" s="13">
        <v>0</v>
      </c>
      <c r="AM86" s="13">
        <v>0</v>
      </c>
      <c r="AN86" s="13">
        <v>0</v>
      </c>
      <c r="AO86" s="14">
        <v>0</v>
      </c>
      <c r="AP86" s="15">
        <v>257.03372204039346</v>
      </c>
      <c r="AQ86" s="13">
        <v>0</v>
      </c>
      <c r="AR86" s="13">
        <v>0</v>
      </c>
      <c r="AS86" s="16">
        <v>257.03372204039346</v>
      </c>
      <c r="AT86" s="13">
        <v>0</v>
      </c>
      <c r="AU86" s="17">
        <v>0</v>
      </c>
      <c r="AV86" s="18">
        <v>0</v>
      </c>
      <c r="AW86" s="13"/>
      <c r="AX86" s="17"/>
      <c r="AY86" s="18">
        <v>0</v>
      </c>
    </row>
    <row r="87" spans="2:51" x14ac:dyDescent="0.45">
      <c r="B87" s="5">
        <v>2040</v>
      </c>
      <c r="C87" s="6">
        <v>13.135270048491302</v>
      </c>
      <c r="D87" s="7">
        <v>0</v>
      </c>
      <c r="E87" s="7">
        <v>0</v>
      </c>
      <c r="F87" s="7">
        <v>0</v>
      </c>
      <c r="G87" s="8">
        <v>0</v>
      </c>
      <c r="H87" s="9">
        <v>13.135270048491302</v>
      </c>
      <c r="I87" s="7">
        <v>0</v>
      </c>
      <c r="J87" s="7">
        <v>0</v>
      </c>
      <c r="K87" s="10">
        <v>13.135270048491302</v>
      </c>
      <c r="L87" s="7">
        <v>0</v>
      </c>
      <c r="M87" s="11">
        <v>0</v>
      </c>
      <c r="N87" s="18">
        <v>0</v>
      </c>
      <c r="O87" s="7"/>
      <c r="P87" s="11"/>
      <c r="Q87" s="18">
        <v>0</v>
      </c>
      <c r="S87" s="5">
        <v>2040</v>
      </c>
      <c r="T87" s="6">
        <v>100.85751364474736</v>
      </c>
      <c r="U87" s="7">
        <v>1.3710072326280283</v>
      </c>
      <c r="V87" s="7">
        <v>0</v>
      </c>
      <c r="W87" s="7">
        <v>0</v>
      </c>
      <c r="X87" s="8">
        <v>2</v>
      </c>
      <c r="Y87" s="9">
        <v>104.22852087737539</v>
      </c>
      <c r="Z87" s="7">
        <v>0</v>
      </c>
      <c r="AA87" s="7">
        <v>0</v>
      </c>
      <c r="AB87" s="10">
        <v>20.307994307403614</v>
      </c>
      <c r="AC87" s="7">
        <v>83.92052656997177</v>
      </c>
      <c r="AD87" s="11">
        <v>0</v>
      </c>
      <c r="AE87" s="18">
        <v>0</v>
      </c>
      <c r="AF87" s="7"/>
      <c r="AG87" s="11"/>
      <c r="AH87" s="18">
        <v>0</v>
      </c>
      <c r="AJ87" s="5">
        <v>2040</v>
      </c>
      <c r="AK87" s="6">
        <v>263.82004089352313</v>
      </c>
      <c r="AL87" s="7">
        <v>0</v>
      </c>
      <c r="AM87" s="7">
        <v>0</v>
      </c>
      <c r="AN87" s="7">
        <v>0</v>
      </c>
      <c r="AO87" s="8">
        <v>0</v>
      </c>
      <c r="AP87" s="9">
        <v>263.82004089352313</v>
      </c>
      <c r="AQ87" s="7">
        <v>0</v>
      </c>
      <c r="AR87" s="7">
        <v>0</v>
      </c>
      <c r="AS87" s="10">
        <v>263.82004089352313</v>
      </c>
      <c r="AT87" s="7">
        <v>0</v>
      </c>
      <c r="AU87" s="11">
        <v>0</v>
      </c>
      <c r="AV87" s="18">
        <v>0</v>
      </c>
      <c r="AW87" s="7"/>
      <c r="AX87" s="11"/>
      <c r="AY87" s="18">
        <v>0</v>
      </c>
    </row>
    <row r="88" spans="2:51" ht="14.65" thickBot="1" x14ac:dyDescent="0.5">
      <c r="B88" s="76" t="s">
        <v>121</v>
      </c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7"/>
      <c r="S88" s="76" t="s">
        <v>121</v>
      </c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7"/>
      <c r="AJ88" s="76" t="s">
        <v>121</v>
      </c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7"/>
    </row>
    <row r="89" spans="2:51" x14ac:dyDescent="0.45">
      <c r="B89" s="78" t="s">
        <v>122</v>
      </c>
      <c r="C89" s="79">
        <f>IF(C57=0, "na", (C61/C57)^(1/4)-1)</f>
        <v>0.23634701946520509</v>
      </c>
      <c r="D89" s="80" t="str">
        <f>IF(D57=0, "na", (D61/D57)^(1/4)-1)</f>
        <v>na</v>
      </c>
      <c r="E89" s="80" t="str">
        <f t="shared" ref="E89:P89" si="27">IF(E57=0, "na", (E61/E57)^(1/4)-1)</f>
        <v>na</v>
      </c>
      <c r="F89" s="80" t="str">
        <f t="shared" si="27"/>
        <v>na</v>
      </c>
      <c r="G89" s="81" t="str">
        <f t="shared" si="27"/>
        <v>na</v>
      </c>
      <c r="H89" s="82">
        <f t="shared" si="27"/>
        <v>0.23634701946520509</v>
      </c>
      <c r="I89" s="80" t="str">
        <f t="shared" si="27"/>
        <v>na</v>
      </c>
      <c r="J89" s="80" t="str">
        <f t="shared" si="27"/>
        <v>na</v>
      </c>
      <c r="K89" s="83">
        <f t="shared" si="27"/>
        <v>0.23634701946520509</v>
      </c>
      <c r="L89" s="80" t="str">
        <f t="shared" si="27"/>
        <v>na</v>
      </c>
      <c r="M89" s="83" t="str">
        <f t="shared" si="27"/>
        <v>na</v>
      </c>
      <c r="N89" s="80" t="str">
        <f t="shared" si="27"/>
        <v>na</v>
      </c>
      <c r="O89" s="80" t="str">
        <f t="shared" si="27"/>
        <v>na</v>
      </c>
      <c r="P89" s="84" t="str">
        <f t="shared" si="27"/>
        <v>na</v>
      </c>
      <c r="S89" s="78" t="s">
        <v>122</v>
      </c>
      <c r="T89" s="79">
        <f>IF(T57=0, "na", (T61/T57)^(1/4)-1)</f>
        <v>6.3782077183798247E-3</v>
      </c>
      <c r="U89" s="80">
        <f>IF(U57=0, "na", (U61/U57)^(1/4)-1)</f>
        <v>5.4388522126579852E-2</v>
      </c>
      <c r="V89" s="80" t="str">
        <f t="shared" ref="V89:AG89" si="28">IF(V57=0, "na", (V61/V57)^(1/4)-1)</f>
        <v>na</v>
      </c>
      <c r="W89" s="80" t="str">
        <f t="shared" si="28"/>
        <v>na</v>
      </c>
      <c r="X89" s="81">
        <f t="shared" si="28"/>
        <v>9.7980207439242184E-2</v>
      </c>
      <c r="Y89" s="82">
        <f t="shared" si="28"/>
        <v>1.2214077178121618E-2</v>
      </c>
      <c r="Z89" s="80" t="str">
        <f t="shared" si="28"/>
        <v>na</v>
      </c>
      <c r="AA89" s="80" t="str">
        <f t="shared" si="28"/>
        <v>na</v>
      </c>
      <c r="AB89" s="83">
        <f t="shared" si="28"/>
        <v>1.2214077178121618E-2</v>
      </c>
      <c r="AC89" s="80" t="str">
        <f t="shared" si="28"/>
        <v>na</v>
      </c>
      <c r="AD89" s="83" t="str">
        <f t="shared" si="28"/>
        <v>na</v>
      </c>
      <c r="AE89" s="80" t="str">
        <f t="shared" si="28"/>
        <v>na</v>
      </c>
      <c r="AF89" s="80" t="str">
        <f t="shared" si="28"/>
        <v>na</v>
      </c>
      <c r="AG89" s="84" t="str">
        <f t="shared" si="28"/>
        <v>na</v>
      </c>
      <c r="AJ89" s="78" t="s">
        <v>122</v>
      </c>
      <c r="AK89" s="79">
        <f>IF(AK57=0, "na", (AK61/AK57)^(1/4)-1)</f>
        <v>0.12009389670671511</v>
      </c>
      <c r="AL89" s="80" t="str">
        <f>IF(AL57=0, "na", (AL61/AL57)^(1/4)-1)</f>
        <v>na</v>
      </c>
      <c r="AM89" s="80" t="str">
        <f t="shared" ref="AM89:AX89" si="29">IF(AM57=0, "na", (AM61/AM57)^(1/4)-1)</f>
        <v>na</v>
      </c>
      <c r="AN89" s="80" t="str">
        <f t="shared" si="29"/>
        <v>na</v>
      </c>
      <c r="AO89" s="81" t="str">
        <f t="shared" si="29"/>
        <v>na</v>
      </c>
      <c r="AP89" s="82">
        <f t="shared" si="29"/>
        <v>0.12009389670671511</v>
      </c>
      <c r="AQ89" s="80" t="str">
        <f t="shared" si="29"/>
        <v>na</v>
      </c>
      <c r="AR89" s="80" t="str">
        <f t="shared" si="29"/>
        <v>na</v>
      </c>
      <c r="AS89" s="83">
        <f t="shared" si="29"/>
        <v>0.12009389670671511</v>
      </c>
      <c r="AT89" s="80" t="str">
        <f t="shared" si="29"/>
        <v>na</v>
      </c>
      <c r="AU89" s="83" t="str">
        <f t="shared" si="29"/>
        <v>na</v>
      </c>
      <c r="AV89" s="80" t="str">
        <f t="shared" si="29"/>
        <v>na</v>
      </c>
      <c r="AW89" s="80" t="str">
        <f t="shared" si="29"/>
        <v>na</v>
      </c>
      <c r="AX89" s="84" t="str">
        <f t="shared" si="29"/>
        <v>na</v>
      </c>
    </row>
    <row r="90" spans="2:51" x14ac:dyDescent="0.45">
      <c r="B90" s="85" t="s">
        <v>123</v>
      </c>
      <c r="C90" s="86">
        <f>IF(C61=0,"na",C62/C61-1)</f>
        <v>1.1784857080514946</v>
      </c>
      <c r="D90" s="87" t="str">
        <f>IF(D61=0,"na",D62/D61-1)</f>
        <v>na</v>
      </c>
      <c r="E90" s="87" t="str">
        <f t="shared" ref="E90:P90" si="30">IF(E61=0,"na",E62/E61-1)</f>
        <v>na</v>
      </c>
      <c r="F90" s="87" t="str">
        <f t="shared" si="30"/>
        <v>na</v>
      </c>
      <c r="G90" s="88" t="str">
        <f t="shared" si="30"/>
        <v>na</v>
      </c>
      <c r="H90" s="89">
        <f t="shared" si="30"/>
        <v>1.1784857080514946</v>
      </c>
      <c r="I90" s="87" t="str">
        <f t="shared" si="30"/>
        <v>na</v>
      </c>
      <c r="J90" s="87" t="str">
        <f t="shared" si="30"/>
        <v>na</v>
      </c>
      <c r="K90" s="90">
        <f t="shared" si="30"/>
        <v>1.1784857080514946</v>
      </c>
      <c r="L90" s="87" t="str">
        <f t="shared" si="30"/>
        <v>na</v>
      </c>
      <c r="M90" s="90" t="str">
        <f t="shared" si="30"/>
        <v>na</v>
      </c>
      <c r="N90" s="87" t="str">
        <f t="shared" si="30"/>
        <v>na</v>
      </c>
      <c r="O90" s="87" t="str">
        <f t="shared" si="30"/>
        <v>na</v>
      </c>
      <c r="P90" s="91" t="str">
        <f t="shared" si="30"/>
        <v>na</v>
      </c>
      <c r="S90" s="85" t="s">
        <v>123</v>
      </c>
      <c r="T90" s="86">
        <f>IF(T61=0,"na",T62/T61-1)</f>
        <v>9.2046764366869649E-2</v>
      </c>
      <c r="U90" s="87">
        <f>IF(U61=0,"na",U62/U61-1)</f>
        <v>3.6363636363636376E-2</v>
      </c>
      <c r="V90" s="87" t="str">
        <f t="shared" ref="V90:AG90" si="31">IF(V61=0,"na",V62/V61-1)</f>
        <v>na</v>
      </c>
      <c r="W90" s="87" t="str">
        <f t="shared" si="31"/>
        <v>na</v>
      </c>
      <c r="X90" s="88">
        <f t="shared" si="31"/>
        <v>-1.5486725663716672E-2</v>
      </c>
      <c r="Y90" s="89">
        <f t="shared" si="31"/>
        <v>8.3798040693293219E-2</v>
      </c>
      <c r="Z90" s="87" t="str">
        <f t="shared" si="31"/>
        <v>na</v>
      </c>
      <c r="AA90" s="87" t="str">
        <f t="shared" si="31"/>
        <v>na</v>
      </c>
      <c r="AB90" s="90">
        <f t="shared" si="31"/>
        <v>8.3798040693293219E-2</v>
      </c>
      <c r="AC90" s="87" t="str">
        <f t="shared" si="31"/>
        <v>na</v>
      </c>
      <c r="AD90" s="90" t="str">
        <f t="shared" si="31"/>
        <v>na</v>
      </c>
      <c r="AE90" s="87" t="str">
        <f t="shared" si="31"/>
        <v>na</v>
      </c>
      <c r="AF90" s="87" t="str">
        <f t="shared" si="31"/>
        <v>na</v>
      </c>
      <c r="AG90" s="91" t="str">
        <f t="shared" si="31"/>
        <v>na</v>
      </c>
      <c r="AJ90" s="85" t="s">
        <v>123</v>
      </c>
      <c r="AK90" s="86">
        <f>IF(AK61=0,"na",AK62/AK61-1)</f>
        <v>0.91274003238991264</v>
      </c>
      <c r="AL90" s="87" t="str">
        <f>IF(AL61=0,"na",AL62/AL61-1)</f>
        <v>na</v>
      </c>
      <c r="AM90" s="87" t="str">
        <f t="shared" ref="AM90:AX90" si="32">IF(AM61=0,"na",AM62/AM61-1)</f>
        <v>na</v>
      </c>
      <c r="AN90" s="87" t="str">
        <f t="shared" si="32"/>
        <v>na</v>
      </c>
      <c r="AO90" s="88" t="str">
        <f t="shared" si="32"/>
        <v>na</v>
      </c>
      <c r="AP90" s="89">
        <f t="shared" si="32"/>
        <v>0.91274003238991264</v>
      </c>
      <c r="AQ90" s="87" t="str">
        <f t="shared" si="32"/>
        <v>na</v>
      </c>
      <c r="AR90" s="87" t="str">
        <f t="shared" si="32"/>
        <v>na</v>
      </c>
      <c r="AS90" s="90">
        <f t="shared" si="32"/>
        <v>0.91274003238991264</v>
      </c>
      <c r="AT90" s="87" t="str">
        <f t="shared" si="32"/>
        <v>na</v>
      </c>
      <c r="AU90" s="90" t="str">
        <f t="shared" si="32"/>
        <v>na</v>
      </c>
      <c r="AV90" s="87" t="str">
        <f t="shared" si="32"/>
        <v>na</v>
      </c>
      <c r="AW90" s="87" t="str">
        <f t="shared" si="32"/>
        <v>na</v>
      </c>
      <c r="AX90" s="91" t="str">
        <f t="shared" si="32"/>
        <v>na</v>
      </c>
    </row>
    <row r="91" spans="2:51" x14ac:dyDescent="0.45">
      <c r="B91" s="78" t="s">
        <v>124</v>
      </c>
      <c r="C91" s="79">
        <f t="shared" ref="C91:P94" si="33">IF(C62=0,"na",C63/C62-1)</f>
        <v>0.14523237179487158</v>
      </c>
      <c r="D91" s="80" t="str">
        <f t="shared" si="33"/>
        <v>na</v>
      </c>
      <c r="E91" s="80" t="str">
        <f t="shared" si="33"/>
        <v>na</v>
      </c>
      <c r="F91" s="80" t="str">
        <f t="shared" si="33"/>
        <v>na</v>
      </c>
      <c r="G91" s="81" t="str">
        <f t="shared" si="33"/>
        <v>na</v>
      </c>
      <c r="H91" s="82">
        <f t="shared" si="33"/>
        <v>0.14523237179487158</v>
      </c>
      <c r="I91" s="80" t="str">
        <f t="shared" si="33"/>
        <v>na</v>
      </c>
      <c r="J91" s="80" t="str">
        <f t="shared" si="33"/>
        <v>na</v>
      </c>
      <c r="K91" s="83">
        <f t="shared" si="33"/>
        <v>0.14523237179487158</v>
      </c>
      <c r="L91" s="80" t="str">
        <f t="shared" si="33"/>
        <v>na</v>
      </c>
      <c r="M91" s="83" t="str">
        <f t="shared" si="33"/>
        <v>na</v>
      </c>
      <c r="N91" s="80" t="str">
        <f t="shared" si="33"/>
        <v>na</v>
      </c>
      <c r="O91" s="80" t="str">
        <f t="shared" si="33"/>
        <v>na</v>
      </c>
      <c r="P91" s="84" t="str">
        <f t="shared" si="33"/>
        <v>na</v>
      </c>
      <c r="S91" s="78" t="s">
        <v>124</v>
      </c>
      <c r="T91" s="79">
        <f t="shared" ref="T91:AG94" si="34">IF(T62=0,"na",T63/T62-1)</f>
        <v>0.13314234016887805</v>
      </c>
      <c r="U91" s="80">
        <f t="shared" si="34"/>
        <v>1.7543859649122862E-2</v>
      </c>
      <c r="V91" s="80" t="str">
        <f t="shared" si="34"/>
        <v>na</v>
      </c>
      <c r="W91" s="80" t="str">
        <f t="shared" si="34"/>
        <v>na</v>
      </c>
      <c r="X91" s="81">
        <f t="shared" si="34"/>
        <v>3.370786516853741E-3</v>
      </c>
      <c r="Y91" s="82">
        <f t="shared" si="34"/>
        <v>0.12327909887359167</v>
      </c>
      <c r="Z91" s="80" t="str">
        <f t="shared" si="34"/>
        <v>na</v>
      </c>
      <c r="AA91" s="80" t="str">
        <f t="shared" si="34"/>
        <v>na</v>
      </c>
      <c r="AB91" s="83">
        <f t="shared" si="34"/>
        <v>0.12327909887359167</v>
      </c>
      <c r="AC91" s="80" t="str">
        <f t="shared" si="34"/>
        <v>na</v>
      </c>
      <c r="AD91" s="83" t="str">
        <f t="shared" si="34"/>
        <v>na</v>
      </c>
      <c r="AE91" s="80" t="str">
        <f t="shared" si="34"/>
        <v>na</v>
      </c>
      <c r="AF91" s="80" t="str">
        <f t="shared" si="34"/>
        <v>na</v>
      </c>
      <c r="AG91" s="84" t="str">
        <f t="shared" si="34"/>
        <v>na</v>
      </c>
      <c r="AJ91" s="78" t="s">
        <v>124</v>
      </c>
      <c r="AK91" s="79">
        <f t="shared" ref="AK91:AX94" si="35">IF(AK62=0,"na",AK63/AK62-1)</f>
        <v>-0.56312871686321941</v>
      </c>
      <c r="AL91" s="80" t="str">
        <f t="shared" si="35"/>
        <v>na</v>
      </c>
      <c r="AM91" s="80" t="str">
        <f t="shared" si="35"/>
        <v>na</v>
      </c>
      <c r="AN91" s="80" t="str">
        <f t="shared" si="35"/>
        <v>na</v>
      </c>
      <c r="AO91" s="81" t="str">
        <f t="shared" si="35"/>
        <v>na</v>
      </c>
      <c r="AP91" s="82">
        <f t="shared" si="35"/>
        <v>-0.55907670597722003</v>
      </c>
      <c r="AQ91" s="80" t="str">
        <f t="shared" si="35"/>
        <v>na</v>
      </c>
      <c r="AR91" s="80" t="str">
        <f t="shared" si="35"/>
        <v>na</v>
      </c>
      <c r="AS91" s="83">
        <f t="shared" si="35"/>
        <v>-0.55907670597722003</v>
      </c>
      <c r="AT91" s="80" t="str">
        <f t="shared" si="35"/>
        <v>na</v>
      </c>
      <c r="AU91" s="83" t="str">
        <f t="shared" si="35"/>
        <v>na</v>
      </c>
      <c r="AV91" s="80" t="str">
        <f t="shared" si="35"/>
        <v>na</v>
      </c>
      <c r="AW91" s="80" t="str">
        <f t="shared" si="35"/>
        <v>na</v>
      </c>
      <c r="AX91" s="84" t="str">
        <f t="shared" si="35"/>
        <v>na</v>
      </c>
    </row>
    <row r="92" spans="2:51" x14ac:dyDescent="0.45">
      <c r="B92" s="85" t="s">
        <v>125</v>
      </c>
      <c r="C92" s="86">
        <f t="shared" si="33"/>
        <v>5.1469302081511348E-2</v>
      </c>
      <c r="D92" s="87" t="str">
        <f t="shared" si="33"/>
        <v>na</v>
      </c>
      <c r="E92" s="87" t="str">
        <f t="shared" si="33"/>
        <v>na</v>
      </c>
      <c r="F92" s="87" t="str">
        <f t="shared" si="33"/>
        <v>na</v>
      </c>
      <c r="G92" s="88" t="str">
        <f t="shared" si="33"/>
        <v>na</v>
      </c>
      <c r="H92" s="89">
        <f t="shared" si="33"/>
        <v>5.1469302081511348E-2</v>
      </c>
      <c r="I92" s="87" t="str">
        <f t="shared" si="33"/>
        <v>na</v>
      </c>
      <c r="J92" s="87" t="str">
        <f t="shared" si="33"/>
        <v>na</v>
      </c>
      <c r="K92" s="90">
        <f t="shared" si="33"/>
        <v>5.1469302081511348E-2</v>
      </c>
      <c r="L92" s="87" t="str">
        <f t="shared" si="33"/>
        <v>na</v>
      </c>
      <c r="M92" s="90" t="str">
        <f t="shared" si="33"/>
        <v>na</v>
      </c>
      <c r="N92" s="87" t="str">
        <f t="shared" si="33"/>
        <v>na</v>
      </c>
      <c r="O92" s="87" t="str">
        <f t="shared" si="33"/>
        <v>na</v>
      </c>
      <c r="P92" s="91" t="str">
        <f t="shared" si="33"/>
        <v>na</v>
      </c>
      <c r="S92" s="85" t="s">
        <v>125</v>
      </c>
      <c r="T92" s="86">
        <f t="shared" si="34"/>
        <v>4.9234863606122392E-3</v>
      </c>
      <c r="U92" s="87">
        <f t="shared" si="34"/>
        <v>4.3103448275862988E-3</v>
      </c>
      <c r="V92" s="87" t="str">
        <f t="shared" si="34"/>
        <v>na</v>
      </c>
      <c r="W92" s="87" t="str">
        <f t="shared" si="34"/>
        <v>na</v>
      </c>
      <c r="X92" s="88">
        <f t="shared" si="34"/>
        <v>0</v>
      </c>
      <c r="Y92" s="89">
        <f t="shared" si="34"/>
        <v>4.6425255338906624E-3</v>
      </c>
      <c r="Z92" s="87" t="str">
        <f t="shared" si="34"/>
        <v>na</v>
      </c>
      <c r="AA92" s="87" t="str">
        <f t="shared" si="34"/>
        <v>na</v>
      </c>
      <c r="AB92" s="90">
        <f t="shared" si="34"/>
        <v>4.6425255338906624E-3</v>
      </c>
      <c r="AC92" s="87" t="str">
        <f t="shared" si="34"/>
        <v>na</v>
      </c>
      <c r="AD92" s="90" t="str">
        <f t="shared" si="34"/>
        <v>na</v>
      </c>
      <c r="AE92" s="87" t="str">
        <f t="shared" si="34"/>
        <v>na</v>
      </c>
      <c r="AF92" s="87" t="str">
        <f t="shared" si="34"/>
        <v>na</v>
      </c>
      <c r="AG92" s="91" t="str">
        <f t="shared" si="34"/>
        <v>na</v>
      </c>
      <c r="AJ92" s="85" t="s">
        <v>125</v>
      </c>
      <c r="AK92" s="86">
        <f t="shared" si="35"/>
        <v>1.0081214526325506</v>
      </c>
      <c r="AL92" s="87">
        <f t="shared" si="35"/>
        <v>4.9999999999999991</v>
      </c>
      <c r="AM92" s="87" t="str">
        <f t="shared" si="35"/>
        <v>na</v>
      </c>
      <c r="AN92" s="87" t="str">
        <f t="shared" si="35"/>
        <v>na</v>
      </c>
      <c r="AO92" s="88" t="str">
        <f t="shared" si="35"/>
        <v>na</v>
      </c>
      <c r="AP92" s="89">
        <f t="shared" si="35"/>
        <v>1.0448061448427213</v>
      </c>
      <c r="AQ92" s="87" t="str">
        <f t="shared" si="35"/>
        <v>na</v>
      </c>
      <c r="AR92" s="87" t="str">
        <f t="shared" si="35"/>
        <v>na</v>
      </c>
      <c r="AS92" s="90">
        <f t="shared" si="35"/>
        <v>1.0448061448427213</v>
      </c>
      <c r="AT92" s="87" t="str">
        <f t="shared" si="35"/>
        <v>na</v>
      </c>
      <c r="AU92" s="90" t="str">
        <f t="shared" si="35"/>
        <v>na</v>
      </c>
      <c r="AV92" s="87" t="str">
        <f t="shared" si="35"/>
        <v>na</v>
      </c>
      <c r="AW92" s="87" t="str">
        <f t="shared" si="35"/>
        <v>na</v>
      </c>
      <c r="AX92" s="91" t="str">
        <f t="shared" si="35"/>
        <v>na</v>
      </c>
    </row>
    <row r="93" spans="2:51" x14ac:dyDescent="0.45">
      <c r="B93" s="78" t="s">
        <v>126</v>
      </c>
      <c r="C93" s="79">
        <f t="shared" si="33"/>
        <v>4.6322213503817711E-3</v>
      </c>
      <c r="D93" s="80" t="str">
        <f t="shared" si="33"/>
        <v>na</v>
      </c>
      <c r="E93" s="80" t="str">
        <f t="shared" si="33"/>
        <v>na</v>
      </c>
      <c r="F93" s="80" t="str">
        <f t="shared" si="33"/>
        <v>na</v>
      </c>
      <c r="G93" s="81" t="str">
        <f t="shared" si="33"/>
        <v>na</v>
      </c>
      <c r="H93" s="82">
        <f t="shared" si="33"/>
        <v>4.6322213503817711E-3</v>
      </c>
      <c r="I93" s="80" t="str">
        <f t="shared" si="33"/>
        <v>na</v>
      </c>
      <c r="J93" s="80" t="str">
        <f t="shared" si="33"/>
        <v>na</v>
      </c>
      <c r="K93" s="83">
        <f t="shared" si="33"/>
        <v>4.6322213503817711E-3</v>
      </c>
      <c r="L93" s="80" t="str">
        <f t="shared" si="33"/>
        <v>na</v>
      </c>
      <c r="M93" s="83" t="str">
        <f t="shared" si="33"/>
        <v>na</v>
      </c>
      <c r="N93" s="80" t="str">
        <f t="shared" si="33"/>
        <v>na</v>
      </c>
      <c r="O93" s="80" t="str">
        <f t="shared" si="33"/>
        <v>na</v>
      </c>
      <c r="P93" s="84" t="str">
        <f t="shared" si="33"/>
        <v>na</v>
      </c>
      <c r="S93" s="78" t="s">
        <v>126</v>
      </c>
      <c r="T93" s="79">
        <f t="shared" si="34"/>
        <v>1.6252475195321026E-2</v>
      </c>
      <c r="U93" s="80">
        <f t="shared" si="34"/>
        <v>3.0000000000000027E-2</v>
      </c>
      <c r="V93" s="80" t="str">
        <f t="shared" si="34"/>
        <v>na</v>
      </c>
      <c r="W93" s="80" t="str">
        <f t="shared" si="34"/>
        <v>na</v>
      </c>
      <c r="X93" s="81">
        <f t="shared" si="34"/>
        <v>-9.8306018575217258E-2</v>
      </c>
      <c r="Y93" s="82">
        <f t="shared" si="34"/>
        <v>1.0146648845499762E-2</v>
      </c>
      <c r="Z93" s="80" t="str">
        <f t="shared" si="34"/>
        <v>na</v>
      </c>
      <c r="AA93" s="80" t="str">
        <f t="shared" si="34"/>
        <v>na</v>
      </c>
      <c r="AB93" s="83">
        <f t="shared" si="34"/>
        <v>1.0146648845499762E-2</v>
      </c>
      <c r="AC93" s="80" t="str">
        <f t="shared" si="34"/>
        <v>na</v>
      </c>
      <c r="AD93" s="83" t="str">
        <f t="shared" si="34"/>
        <v>na</v>
      </c>
      <c r="AE93" s="80" t="str">
        <f t="shared" si="34"/>
        <v>na</v>
      </c>
      <c r="AF93" s="80" t="str">
        <f t="shared" si="34"/>
        <v>na</v>
      </c>
      <c r="AG93" s="84" t="str">
        <f t="shared" si="34"/>
        <v>na</v>
      </c>
      <c r="AJ93" s="78" t="s">
        <v>126</v>
      </c>
      <c r="AK93" s="79">
        <f t="shared" si="35"/>
        <v>0.34146611959175521</v>
      </c>
      <c r="AL93" s="80">
        <f t="shared" si="35"/>
        <v>-1</v>
      </c>
      <c r="AM93" s="80" t="str">
        <f t="shared" si="35"/>
        <v>na</v>
      </c>
      <c r="AN93" s="80" t="str">
        <f t="shared" si="35"/>
        <v>na</v>
      </c>
      <c r="AO93" s="81" t="str">
        <f t="shared" si="35"/>
        <v>na</v>
      </c>
      <c r="AP93" s="82">
        <f t="shared" si="35"/>
        <v>0.30529296557539576</v>
      </c>
      <c r="AQ93" s="80" t="str">
        <f t="shared" si="35"/>
        <v>na</v>
      </c>
      <c r="AR93" s="80" t="str">
        <f t="shared" si="35"/>
        <v>na</v>
      </c>
      <c r="AS93" s="83">
        <f t="shared" si="35"/>
        <v>0.30529296557539576</v>
      </c>
      <c r="AT93" s="80" t="str">
        <f t="shared" si="35"/>
        <v>na</v>
      </c>
      <c r="AU93" s="83" t="str">
        <f t="shared" si="35"/>
        <v>na</v>
      </c>
      <c r="AV93" s="80" t="str">
        <f t="shared" si="35"/>
        <v>na</v>
      </c>
      <c r="AW93" s="80" t="str">
        <f t="shared" si="35"/>
        <v>na</v>
      </c>
      <c r="AX93" s="84" t="str">
        <f t="shared" si="35"/>
        <v>na</v>
      </c>
    </row>
    <row r="94" spans="2:51" x14ac:dyDescent="0.45">
      <c r="B94" s="85" t="s">
        <v>127</v>
      </c>
      <c r="C94" s="86">
        <f>IF(C65=0,"na",C66/C65-1)</f>
        <v>-9.7786290324392566E-2</v>
      </c>
      <c r="D94" s="87" t="str">
        <f>IF(D65=0,"na",D66/D65-1)</f>
        <v>na</v>
      </c>
      <c r="E94" s="87" t="str">
        <f t="shared" si="33"/>
        <v>na</v>
      </c>
      <c r="F94" s="87" t="str">
        <f t="shared" si="33"/>
        <v>na</v>
      </c>
      <c r="G94" s="88" t="str">
        <f t="shared" si="33"/>
        <v>na</v>
      </c>
      <c r="H94" s="89">
        <f t="shared" si="33"/>
        <v>-9.7786290324392566E-2</v>
      </c>
      <c r="I94" s="87" t="str">
        <f t="shared" si="33"/>
        <v>na</v>
      </c>
      <c r="J94" s="87" t="str">
        <f t="shared" si="33"/>
        <v>na</v>
      </c>
      <c r="K94" s="90">
        <f t="shared" si="33"/>
        <v>-9.7786290324392566E-2</v>
      </c>
      <c r="L94" s="87" t="str">
        <f t="shared" si="33"/>
        <v>na</v>
      </c>
      <c r="M94" s="90" t="str">
        <f t="shared" si="33"/>
        <v>na</v>
      </c>
      <c r="N94" s="87" t="str">
        <f t="shared" si="33"/>
        <v>na</v>
      </c>
      <c r="O94" s="87" t="str">
        <f t="shared" si="33"/>
        <v>na</v>
      </c>
      <c r="P94" s="91" t="str">
        <f t="shared" si="33"/>
        <v>na</v>
      </c>
      <c r="S94" s="85" t="s">
        <v>127</v>
      </c>
      <c r="T94" s="86">
        <f>IF(T65=0,"na",T66/T65-1)</f>
        <v>-4.6860925804644848E-2</v>
      </c>
      <c r="U94" s="87">
        <f>IF(U65=0,"na",U66/U65-1)</f>
        <v>8.0000000000000071E-2</v>
      </c>
      <c r="V94" s="87" t="str">
        <f t="shared" si="34"/>
        <v>na</v>
      </c>
      <c r="W94" s="87" t="str">
        <f t="shared" si="34"/>
        <v>na</v>
      </c>
      <c r="X94" s="88">
        <f t="shared" si="34"/>
        <v>0</v>
      </c>
      <c r="Y94" s="89">
        <f t="shared" si="34"/>
        <v>-4.2702359311993177E-2</v>
      </c>
      <c r="Z94" s="87" t="str">
        <f t="shared" si="34"/>
        <v>na</v>
      </c>
      <c r="AA94" s="87" t="str">
        <f t="shared" si="34"/>
        <v>na</v>
      </c>
      <c r="AB94" s="90">
        <f t="shared" si="34"/>
        <v>-4.2702359311993177E-2</v>
      </c>
      <c r="AC94" s="87" t="str">
        <f t="shared" si="34"/>
        <v>na</v>
      </c>
      <c r="AD94" s="90" t="str">
        <f t="shared" si="34"/>
        <v>na</v>
      </c>
      <c r="AE94" s="87" t="str">
        <f t="shared" si="34"/>
        <v>na</v>
      </c>
      <c r="AF94" s="87" t="str">
        <f t="shared" si="34"/>
        <v>na</v>
      </c>
      <c r="AG94" s="91" t="str">
        <f t="shared" si="34"/>
        <v>na</v>
      </c>
      <c r="AJ94" s="85" t="s">
        <v>127</v>
      </c>
      <c r="AK94" s="86">
        <f>IF(AK65=0,"na",AK66/AK65-1)</f>
        <v>2.891744308187727E-2</v>
      </c>
      <c r="AL94" s="87" t="str">
        <f>IF(AL65=0,"na",AL66/AL65-1)</f>
        <v>na</v>
      </c>
      <c r="AM94" s="87" t="str">
        <f t="shared" si="35"/>
        <v>na</v>
      </c>
      <c r="AN94" s="87" t="str">
        <f t="shared" si="35"/>
        <v>na</v>
      </c>
      <c r="AO94" s="88" t="str">
        <f t="shared" si="35"/>
        <v>na</v>
      </c>
      <c r="AP94" s="89">
        <f t="shared" si="35"/>
        <v>2.891744308187727E-2</v>
      </c>
      <c r="AQ94" s="87" t="str">
        <f t="shared" si="35"/>
        <v>na</v>
      </c>
      <c r="AR94" s="87" t="str">
        <f t="shared" si="35"/>
        <v>na</v>
      </c>
      <c r="AS94" s="90">
        <f t="shared" si="35"/>
        <v>2.891744308187727E-2</v>
      </c>
      <c r="AT94" s="87" t="str">
        <f t="shared" si="35"/>
        <v>na</v>
      </c>
      <c r="AU94" s="90" t="str">
        <f t="shared" si="35"/>
        <v>na</v>
      </c>
      <c r="AV94" s="87" t="str">
        <f t="shared" si="35"/>
        <v>na</v>
      </c>
      <c r="AW94" s="87" t="str">
        <f t="shared" si="35"/>
        <v>na</v>
      </c>
      <c r="AX94" s="91" t="str">
        <f t="shared" si="35"/>
        <v>na</v>
      </c>
    </row>
    <row r="95" spans="2:51" x14ac:dyDescent="0.45">
      <c r="B95" s="78" t="s">
        <v>128</v>
      </c>
      <c r="C95" s="79">
        <f>IF(C67=0,"na",(C67/C66)-1)</f>
        <v>-4.4949892765817512E-2</v>
      </c>
      <c r="D95" s="80" t="str">
        <f>IF(D67=0,"na",(D67/D66)-1)</f>
        <v>na</v>
      </c>
      <c r="E95" s="80" t="str">
        <f t="shared" ref="E95:P95" si="36">IF(E67=0,"na",(E67/E66)-1)</f>
        <v>na</v>
      </c>
      <c r="F95" s="80" t="str">
        <f t="shared" si="36"/>
        <v>na</v>
      </c>
      <c r="G95" s="81" t="str">
        <f t="shared" si="36"/>
        <v>na</v>
      </c>
      <c r="H95" s="82">
        <f t="shared" si="36"/>
        <v>-4.4949892765817512E-2</v>
      </c>
      <c r="I95" s="80" t="str">
        <f t="shared" si="36"/>
        <v>na</v>
      </c>
      <c r="J95" s="80" t="str">
        <f t="shared" si="36"/>
        <v>na</v>
      </c>
      <c r="K95" s="83">
        <f t="shared" si="36"/>
        <v>-4.4949892765817512E-2</v>
      </c>
      <c r="L95" s="80" t="str">
        <f t="shared" si="36"/>
        <v>na</v>
      </c>
      <c r="M95" s="83" t="str">
        <f t="shared" si="36"/>
        <v>na</v>
      </c>
      <c r="N95" s="80" t="str">
        <f t="shared" si="36"/>
        <v>na</v>
      </c>
      <c r="O95" s="80" t="str">
        <f t="shared" si="36"/>
        <v>na</v>
      </c>
      <c r="P95" s="84" t="str">
        <f t="shared" si="36"/>
        <v>na</v>
      </c>
      <c r="S95" s="78" t="s">
        <v>128</v>
      </c>
      <c r="T95" s="79">
        <f>IF(T67=0,"na",(T67/T66)-1)</f>
        <v>3.4133710721284682E-2</v>
      </c>
      <c r="U95" s="80">
        <f>IF(U67=0,"na",(U67/U66)-1)</f>
        <v>5.0000000000000044E-2</v>
      </c>
      <c r="V95" s="80" t="str">
        <f t="shared" ref="V95:AG95" si="37">IF(V67=0,"na",(V67/V66)-1)</f>
        <v>na</v>
      </c>
      <c r="W95" s="80" t="str">
        <f t="shared" si="37"/>
        <v>na</v>
      </c>
      <c r="X95" s="81">
        <f t="shared" si="37"/>
        <v>0</v>
      </c>
      <c r="Y95" s="82">
        <f t="shared" si="37"/>
        <v>3.264450141328834E-2</v>
      </c>
      <c r="Z95" s="80" t="str">
        <f t="shared" si="37"/>
        <v>na</v>
      </c>
      <c r="AA95" s="80" t="str">
        <f t="shared" si="37"/>
        <v>na</v>
      </c>
      <c r="AB95" s="83">
        <f t="shared" si="37"/>
        <v>3.264450141328834E-2</v>
      </c>
      <c r="AC95" s="80" t="str">
        <f t="shared" si="37"/>
        <v>na</v>
      </c>
      <c r="AD95" s="83" t="str">
        <f t="shared" si="37"/>
        <v>na</v>
      </c>
      <c r="AE95" s="80" t="str">
        <f t="shared" si="37"/>
        <v>na</v>
      </c>
      <c r="AF95" s="80" t="str">
        <f t="shared" si="37"/>
        <v>na</v>
      </c>
      <c r="AG95" s="84" t="str">
        <f t="shared" si="37"/>
        <v>na</v>
      </c>
      <c r="AJ95" s="78" t="s">
        <v>128</v>
      </c>
      <c r="AK95" s="79">
        <f>IF(AK67=0,"na",(AK67/AK66)-1)</f>
        <v>-1.2580113458822928E-2</v>
      </c>
      <c r="AL95" s="80" t="str">
        <f>IF(AL67=0,"na",(AL67/AL66)-1)</f>
        <v>na</v>
      </c>
      <c r="AM95" s="80" t="str">
        <f t="shared" ref="AM95:AX95" si="38">IF(AM67=0,"na",(AM67/AM66)-1)</f>
        <v>na</v>
      </c>
      <c r="AN95" s="80" t="str">
        <f t="shared" si="38"/>
        <v>na</v>
      </c>
      <c r="AO95" s="81" t="str">
        <f t="shared" si="38"/>
        <v>na</v>
      </c>
      <c r="AP95" s="82">
        <f t="shared" si="38"/>
        <v>-1.2580113458822928E-2</v>
      </c>
      <c r="AQ95" s="80" t="str">
        <f t="shared" si="38"/>
        <v>na</v>
      </c>
      <c r="AR95" s="80" t="str">
        <f t="shared" si="38"/>
        <v>na</v>
      </c>
      <c r="AS95" s="83">
        <f t="shared" si="38"/>
        <v>-1.2580113458822928E-2</v>
      </c>
      <c r="AT95" s="80" t="str">
        <f t="shared" si="38"/>
        <v>na</v>
      </c>
      <c r="AU95" s="83" t="str">
        <f t="shared" si="38"/>
        <v>na</v>
      </c>
      <c r="AV95" s="80" t="str">
        <f t="shared" si="38"/>
        <v>na</v>
      </c>
      <c r="AW95" s="80" t="str">
        <f t="shared" si="38"/>
        <v>na</v>
      </c>
      <c r="AX95" s="84" t="str">
        <f t="shared" si="38"/>
        <v>na</v>
      </c>
    </row>
    <row r="96" spans="2:51" x14ac:dyDescent="0.45">
      <c r="B96" s="85" t="s">
        <v>129</v>
      </c>
      <c r="C96" s="86">
        <f>IF(C72=0,"na",(C72/C67)^(1/5)-1)</f>
        <v>-5.1442198416692619E-2</v>
      </c>
      <c r="D96" s="87" t="str">
        <f>IF(D72=0,"na",(D72/D67)^(1/5)-1)</f>
        <v>na</v>
      </c>
      <c r="E96" s="87" t="str">
        <f t="shared" ref="E96:P96" si="39">IF(E72=0,"na",(E72/E67)^(1/5)-1)</f>
        <v>na</v>
      </c>
      <c r="F96" s="87" t="str">
        <f t="shared" si="39"/>
        <v>na</v>
      </c>
      <c r="G96" s="88" t="str">
        <f t="shared" si="39"/>
        <v>na</v>
      </c>
      <c r="H96" s="89">
        <f t="shared" si="39"/>
        <v>-5.1442198416692619E-2</v>
      </c>
      <c r="I96" s="87" t="str">
        <f t="shared" si="39"/>
        <v>na</v>
      </c>
      <c r="J96" s="87" t="str">
        <f t="shared" si="39"/>
        <v>na</v>
      </c>
      <c r="K96" s="90">
        <f t="shared" si="39"/>
        <v>-5.1442198416692619E-2</v>
      </c>
      <c r="L96" s="87" t="str">
        <f t="shared" si="39"/>
        <v>na</v>
      </c>
      <c r="M96" s="90" t="str">
        <f t="shared" si="39"/>
        <v>na</v>
      </c>
      <c r="N96" s="87" t="str">
        <f t="shared" si="39"/>
        <v>na</v>
      </c>
      <c r="O96" s="87" t="str">
        <f t="shared" si="39"/>
        <v>na</v>
      </c>
      <c r="P96" s="91" t="str">
        <f t="shared" si="39"/>
        <v>na</v>
      </c>
      <c r="S96" s="85" t="s">
        <v>129</v>
      </c>
      <c r="T96" s="86">
        <f>IF(T72=0,"na",(T72/T67)^(1/5)-1)</f>
        <v>6.0686361632641628E-2</v>
      </c>
      <c r="U96" s="87">
        <f>IF(U72=0,"na",(U72/U67)^(1/5)-1)</f>
        <v>4.2000000000000037E-2</v>
      </c>
      <c r="V96" s="87" t="str">
        <f t="shared" ref="V96:AG96" si="40">IF(V72=0,"na",(V72/V67)^(1/5)-1)</f>
        <v>na</v>
      </c>
      <c r="W96" s="87" t="str">
        <f t="shared" si="40"/>
        <v>na</v>
      </c>
      <c r="X96" s="88">
        <f t="shared" si="40"/>
        <v>0</v>
      </c>
      <c r="Y96" s="89">
        <f t="shared" si="40"/>
        <v>5.7677151461142273E-2</v>
      </c>
      <c r="Z96" s="87" t="str">
        <f t="shared" si="40"/>
        <v>na</v>
      </c>
      <c r="AA96" s="87" t="str">
        <f t="shared" si="40"/>
        <v>na</v>
      </c>
      <c r="AB96" s="90">
        <f t="shared" si="40"/>
        <v>5.7677151461142273E-2</v>
      </c>
      <c r="AC96" s="87" t="str">
        <f t="shared" si="40"/>
        <v>na</v>
      </c>
      <c r="AD96" s="90" t="str">
        <f t="shared" si="40"/>
        <v>na</v>
      </c>
      <c r="AE96" s="87" t="str">
        <f t="shared" si="40"/>
        <v>na</v>
      </c>
      <c r="AF96" s="87" t="str">
        <f t="shared" si="40"/>
        <v>na</v>
      </c>
      <c r="AG96" s="91" t="str">
        <f t="shared" si="40"/>
        <v>na</v>
      </c>
      <c r="AJ96" s="85" t="s">
        <v>129</v>
      </c>
      <c r="AK96" s="86">
        <f>IF(AK72=0,"na",(AK72/AK67)^(1/5)-1)</f>
        <v>4.1131840271447784E-2</v>
      </c>
      <c r="AL96" s="87" t="str">
        <f>IF(AL72=0,"na",(AL72/AL67)^(1/5)-1)</f>
        <v>na</v>
      </c>
      <c r="AM96" s="87" t="str">
        <f t="shared" ref="AM96:AX96" si="41">IF(AM72=0,"na",(AM72/AM67)^(1/5)-1)</f>
        <v>na</v>
      </c>
      <c r="AN96" s="87" t="str">
        <f t="shared" si="41"/>
        <v>na</v>
      </c>
      <c r="AO96" s="88" t="str">
        <f t="shared" si="41"/>
        <v>na</v>
      </c>
      <c r="AP96" s="89">
        <f t="shared" si="41"/>
        <v>4.1131840271447784E-2</v>
      </c>
      <c r="AQ96" s="87" t="str">
        <f t="shared" si="41"/>
        <v>na</v>
      </c>
      <c r="AR96" s="87" t="str">
        <f t="shared" si="41"/>
        <v>na</v>
      </c>
      <c r="AS96" s="90">
        <f t="shared" si="41"/>
        <v>4.1131840271447784E-2</v>
      </c>
      <c r="AT96" s="87" t="str">
        <f t="shared" si="41"/>
        <v>na</v>
      </c>
      <c r="AU96" s="90" t="str">
        <f t="shared" si="41"/>
        <v>na</v>
      </c>
      <c r="AV96" s="87" t="str">
        <f t="shared" si="41"/>
        <v>na</v>
      </c>
      <c r="AW96" s="87" t="str">
        <f t="shared" si="41"/>
        <v>na</v>
      </c>
      <c r="AX96" s="91" t="str">
        <f t="shared" si="41"/>
        <v>na</v>
      </c>
    </row>
    <row r="97" spans="2:51" x14ac:dyDescent="0.45">
      <c r="B97" s="78" t="s">
        <v>54</v>
      </c>
      <c r="C97" s="79">
        <f>IF(C77=0,"na",(C77/C72)^(1/5)-1)</f>
        <v>-5.4360069349520201E-2</v>
      </c>
      <c r="D97" s="80" t="str">
        <f>IF(D77=0,"na",(D77/D72)^(1/5)-1)</f>
        <v>na</v>
      </c>
      <c r="E97" s="80" t="str">
        <f t="shared" ref="E97:P97" si="42">IF(E77=0,"na",(E77/E72)^(1/5)-1)</f>
        <v>na</v>
      </c>
      <c r="F97" s="80" t="str">
        <f t="shared" si="42"/>
        <v>na</v>
      </c>
      <c r="G97" s="81" t="str">
        <f t="shared" si="42"/>
        <v>na</v>
      </c>
      <c r="H97" s="82">
        <f t="shared" si="42"/>
        <v>-5.4360069349520201E-2</v>
      </c>
      <c r="I97" s="80" t="str">
        <f t="shared" si="42"/>
        <v>na</v>
      </c>
      <c r="J97" s="80" t="str">
        <f t="shared" si="42"/>
        <v>na</v>
      </c>
      <c r="K97" s="83">
        <f t="shared" si="42"/>
        <v>-5.4360069349520201E-2</v>
      </c>
      <c r="L97" s="80" t="str">
        <f t="shared" si="42"/>
        <v>na</v>
      </c>
      <c r="M97" s="83" t="str">
        <f t="shared" si="42"/>
        <v>na</v>
      </c>
      <c r="N97" s="80" t="str">
        <f t="shared" si="42"/>
        <v>na</v>
      </c>
      <c r="O97" s="80" t="str">
        <f t="shared" si="42"/>
        <v>na</v>
      </c>
      <c r="P97" s="84" t="str">
        <f t="shared" si="42"/>
        <v>na</v>
      </c>
      <c r="S97" s="78" t="s">
        <v>54</v>
      </c>
      <c r="T97" s="79">
        <f>IF(T77=0,"na",(T77/T72)^(1/5)-1)</f>
        <v>5.9312878269315528E-2</v>
      </c>
      <c r="U97" s="80">
        <f>IF(U77=0,"na",(U77/U72)^(1/5)-1)</f>
        <v>3.8000000000000034E-2</v>
      </c>
      <c r="V97" s="80" t="str">
        <f t="shared" ref="V97:AG97" si="43">IF(V77=0,"na",(V77/V72)^(1/5)-1)</f>
        <v>na</v>
      </c>
      <c r="W97" s="80" t="str">
        <f t="shared" si="43"/>
        <v>na</v>
      </c>
      <c r="X97" s="81">
        <f t="shared" si="43"/>
        <v>0</v>
      </c>
      <c r="Y97" s="82">
        <f t="shared" si="43"/>
        <v>5.699309220533566E-2</v>
      </c>
      <c r="Z97" s="80" t="str">
        <f t="shared" si="43"/>
        <v>na</v>
      </c>
      <c r="AA97" s="80" t="str">
        <f t="shared" si="43"/>
        <v>na</v>
      </c>
      <c r="AB97" s="83">
        <f t="shared" si="43"/>
        <v>5.699309220533566E-2</v>
      </c>
      <c r="AC97" s="80" t="str">
        <f t="shared" si="43"/>
        <v>na</v>
      </c>
      <c r="AD97" s="83" t="str">
        <f t="shared" si="43"/>
        <v>na</v>
      </c>
      <c r="AE97" s="80" t="str">
        <f t="shared" si="43"/>
        <v>na</v>
      </c>
      <c r="AF97" s="80" t="str">
        <f t="shared" si="43"/>
        <v>na</v>
      </c>
      <c r="AG97" s="84" t="str">
        <f t="shared" si="43"/>
        <v>na</v>
      </c>
      <c r="AJ97" s="78" t="s">
        <v>54</v>
      </c>
      <c r="AK97" s="79">
        <f>IF(AK77=0,"na",(AK77/AK72)^(1/5)-1)</f>
        <v>2.9898772304976617E-2</v>
      </c>
      <c r="AL97" s="80" t="str">
        <f>IF(AL77=0,"na",(AL77/AL72)^(1/5)-1)</f>
        <v>na</v>
      </c>
      <c r="AM97" s="80" t="str">
        <f t="shared" ref="AM97:AX97" si="44">IF(AM77=0,"na",(AM77/AM72)^(1/5)-1)</f>
        <v>na</v>
      </c>
      <c r="AN97" s="80" t="str">
        <f t="shared" si="44"/>
        <v>na</v>
      </c>
      <c r="AO97" s="81" t="str">
        <f t="shared" si="44"/>
        <v>na</v>
      </c>
      <c r="AP97" s="82">
        <f t="shared" si="44"/>
        <v>2.9898772304976617E-2</v>
      </c>
      <c r="AQ97" s="80" t="str">
        <f t="shared" si="44"/>
        <v>na</v>
      </c>
      <c r="AR97" s="80" t="str">
        <f t="shared" si="44"/>
        <v>na</v>
      </c>
      <c r="AS97" s="83">
        <f t="shared" si="44"/>
        <v>2.9898772304976617E-2</v>
      </c>
      <c r="AT97" s="80" t="str">
        <f t="shared" si="44"/>
        <v>na</v>
      </c>
      <c r="AU97" s="83" t="str">
        <f t="shared" si="44"/>
        <v>na</v>
      </c>
      <c r="AV97" s="80" t="str">
        <f t="shared" si="44"/>
        <v>na</v>
      </c>
      <c r="AW97" s="80" t="str">
        <f t="shared" si="44"/>
        <v>na</v>
      </c>
      <c r="AX97" s="84" t="str">
        <f t="shared" si="44"/>
        <v>na</v>
      </c>
    </row>
    <row r="98" spans="2:51" x14ac:dyDescent="0.45">
      <c r="B98" s="78" t="s">
        <v>55</v>
      </c>
      <c r="C98" s="79">
        <f t="shared" ref="C98:P98" si="45">IF(C82=0,"na",(C82/C77)^(1/5)-1)</f>
        <v>-6.8645803206832778E-2</v>
      </c>
      <c r="D98" s="80" t="str">
        <f t="shared" si="45"/>
        <v>na</v>
      </c>
      <c r="E98" s="80" t="str">
        <f t="shared" si="45"/>
        <v>na</v>
      </c>
      <c r="F98" s="80" t="str">
        <f t="shared" si="45"/>
        <v>na</v>
      </c>
      <c r="G98" s="81" t="str">
        <f t="shared" si="45"/>
        <v>na</v>
      </c>
      <c r="H98" s="82">
        <f t="shared" si="45"/>
        <v>-6.8645803206832778E-2</v>
      </c>
      <c r="I98" s="80" t="str">
        <f t="shared" si="45"/>
        <v>na</v>
      </c>
      <c r="J98" s="80" t="str">
        <f t="shared" si="45"/>
        <v>na</v>
      </c>
      <c r="K98" s="83">
        <f t="shared" si="45"/>
        <v>-6.8645803206832778E-2</v>
      </c>
      <c r="L98" s="80" t="str">
        <f t="shared" si="45"/>
        <v>na</v>
      </c>
      <c r="M98" s="83" t="str">
        <f t="shared" si="45"/>
        <v>na</v>
      </c>
      <c r="N98" s="80" t="str">
        <f t="shared" si="45"/>
        <v>na</v>
      </c>
      <c r="O98" s="80" t="str">
        <f t="shared" si="45"/>
        <v>na</v>
      </c>
      <c r="P98" s="84" t="str">
        <f t="shared" si="45"/>
        <v>na</v>
      </c>
      <c r="S98" s="78" t="s">
        <v>55</v>
      </c>
      <c r="T98" s="79">
        <f t="shared" ref="T98:AG98" si="46">IF(T82=0,"na",(T82/T77)^(1/5)-1)</f>
        <v>4.5223869569467112E-2</v>
      </c>
      <c r="U98" s="80">
        <f t="shared" si="46"/>
        <v>3.400000000000003E-2</v>
      </c>
      <c r="V98" s="80" t="str">
        <f t="shared" si="46"/>
        <v>na</v>
      </c>
      <c r="W98" s="80" t="str">
        <f t="shared" si="46"/>
        <v>na</v>
      </c>
      <c r="X98" s="81">
        <f t="shared" si="46"/>
        <v>0</v>
      </c>
      <c r="Y98" s="82">
        <f t="shared" si="46"/>
        <v>4.388408161233226E-2</v>
      </c>
      <c r="Z98" s="80" t="str">
        <f t="shared" si="46"/>
        <v>na</v>
      </c>
      <c r="AA98" s="80" t="str">
        <f t="shared" si="46"/>
        <v>na</v>
      </c>
      <c r="AB98" s="83">
        <f t="shared" si="46"/>
        <v>-9.0033388541838399E-2</v>
      </c>
      <c r="AC98" s="80" t="e">
        <f t="shared" si="46"/>
        <v>#DIV/0!</v>
      </c>
      <c r="AD98" s="83" t="str">
        <f t="shared" si="46"/>
        <v>na</v>
      </c>
      <c r="AE98" s="80" t="str">
        <f t="shared" si="46"/>
        <v>na</v>
      </c>
      <c r="AF98" s="80" t="str">
        <f t="shared" si="46"/>
        <v>na</v>
      </c>
      <c r="AG98" s="84" t="str">
        <f t="shared" si="46"/>
        <v>na</v>
      </c>
      <c r="AJ98" s="78" t="s">
        <v>55</v>
      </c>
      <c r="AK98" s="79">
        <f t="shared" ref="AK98:AX98" si="47">IF(AK82=0,"na",(AK82/AK77)^(1/5)-1)</f>
        <v>2.2319449894936838E-2</v>
      </c>
      <c r="AL98" s="80" t="str">
        <f t="shared" si="47"/>
        <v>na</v>
      </c>
      <c r="AM98" s="80" t="str">
        <f t="shared" si="47"/>
        <v>na</v>
      </c>
      <c r="AN98" s="80" t="str">
        <f t="shared" si="47"/>
        <v>na</v>
      </c>
      <c r="AO98" s="81" t="str">
        <f t="shared" si="47"/>
        <v>na</v>
      </c>
      <c r="AP98" s="82">
        <f t="shared" si="47"/>
        <v>2.2319449894936838E-2</v>
      </c>
      <c r="AQ98" s="80" t="str">
        <f t="shared" si="47"/>
        <v>na</v>
      </c>
      <c r="AR98" s="80" t="str">
        <f t="shared" si="47"/>
        <v>na</v>
      </c>
      <c r="AS98" s="83">
        <f t="shared" si="47"/>
        <v>2.2319449894936838E-2</v>
      </c>
      <c r="AT98" s="80" t="str">
        <f t="shared" si="47"/>
        <v>na</v>
      </c>
      <c r="AU98" s="83" t="str">
        <f t="shared" si="47"/>
        <v>na</v>
      </c>
      <c r="AV98" s="80" t="str">
        <f t="shared" si="47"/>
        <v>na</v>
      </c>
      <c r="AW98" s="80" t="str">
        <f t="shared" si="47"/>
        <v>na</v>
      </c>
      <c r="AX98" s="84" t="str">
        <f t="shared" si="47"/>
        <v>na</v>
      </c>
    </row>
    <row r="99" spans="2:51" x14ac:dyDescent="0.45">
      <c r="B99" s="85" t="s">
        <v>56</v>
      </c>
      <c r="C99" s="86">
        <f t="shared" ref="C99:P99" si="48">IF(C87=0,"na",(C87/C82)^(1/5)-1)</f>
        <v>-8.9906617653754184E-2</v>
      </c>
      <c r="D99" s="87" t="str">
        <f t="shared" si="48"/>
        <v>na</v>
      </c>
      <c r="E99" s="87" t="str">
        <f t="shared" si="48"/>
        <v>na</v>
      </c>
      <c r="F99" s="87" t="str">
        <f t="shared" si="48"/>
        <v>na</v>
      </c>
      <c r="G99" s="88" t="str">
        <f t="shared" si="48"/>
        <v>na</v>
      </c>
      <c r="H99" s="89">
        <f t="shared" si="48"/>
        <v>-8.9906617653754184E-2</v>
      </c>
      <c r="I99" s="87" t="str">
        <f t="shared" si="48"/>
        <v>na</v>
      </c>
      <c r="J99" s="87" t="str">
        <f t="shared" si="48"/>
        <v>na</v>
      </c>
      <c r="K99" s="90">
        <f t="shared" si="48"/>
        <v>-8.9906617653754184E-2</v>
      </c>
      <c r="L99" s="87" t="str">
        <f t="shared" si="48"/>
        <v>na</v>
      </c>
      <c r="M99" s="90" t="str">
        <f t="shared" si="48"/>
        <v>na</v>
      </c>
      <c r="N99" s="87" t="str">
        <f t="shared" si="48"/>
        <v>na</v>
      </c>
      <c r="O99" s="87" t="str">
        <f t="shared" si="48"/>
        <v>na</v>
      </c>
      <c r="P99" s="91" t="str">
        <f t="shared" si="48"/>
        <v>na</v>
      </c>
      <c r="S99" s="85" t="s">
        <v>56</v>
      </c>
      <c r="T99" s="86">
        <f t="shared" ref="T99:AG99" si="49">IF(T87=0,"na",(T87/T82)^(1/5)-1)</f>
        <v>3.7365761529275954E-2</v>
      </c>
      <c r="U99" s="87">
        <f t="shared" si="49"/>
        <v>3.0000000000000027E-2</v>
      </c>
      <c r="V99" s="87" t="str">
        <f t="shared" si="49"/>
        <v>na</v>
      </c>
      <c r="W99" s="87" t="str">
        <f t="shared" si="49"/>
        <v>na</v>
      </c>
      <c r="X99" s="88">
        <f t="shared" si="49"/>
        <v>0</v>
      </c>
      <c r="Y99" s="89">
        <f t="shared" si="49"/>
        <v>3.6467623857900699E-2</v>
      </c>
      <c r="Z99" s="87" t="str">
        <f t="shared" si="49"/>
        <v>na</v>
      </c>
      <c r="AA99" s="87" t="str">
        <f t="shared" si="49"/>
        <v>na</v>
      </c>
      <c r="AB99" s="90">
        <f t="shared" si="49"/>
        <v>-0.1427279789885425</v>
      </c>
      <c r="AC99" s="87">
        <f t="shared" si="49"/>
        <v>0.14161885869564128</v>
      </c>
      <c r="AD99" s="90" t="str">
        <f t="shared" si="49"/>
        <v>na</v>
      </c>
      <c r="AE99" s="87" t="str">
        <f t="shared" si="49"/>
        <v>na</v>
      </c>
      <c r="AF99" s="87" t="str">
        <f t="shared" si="49"/>
        <v>na</v>
      </c>
      <c r="AG99" s="91" t="str">
        <f t="shared" si="49"/>
        <v>na</v>
      </c>
      <c r="AJ99" s="85" t="s">
        <v>56</v>
      </c>
      <c r="AK99" s="86">
        <f t="shared" ref="AK99:AX99" si="50">IF(AK87=0,"na",(AK87/AK82)^(1/5)-1)</f>
        <v>2.5001696062838086E-2</v>
      </c>
      <c r="AL99" s="87" t="str">
        <f t="shared" si="50"/>
        <v>na</v>
      </c>
      <c r="AM99" s="87" t="str">
        <f t="shared" si="50"/>
        <v>na</v>
      </c>
      <c r="AN99" s="87" t="str">
        <f t="shared" si="50"/>
        <v>na</v>
      </c>
      <c r="AO99" s="88" t="str">
        <f t="shared" si="50"/>
        <v>na</v>
      </c>
      <c r="AP99" s="89">
        <f t="shared" si="50"/>
        <v>2.5001696062838086E-2</v>
      </c>
      <c r="AQ99" s="87" t="str">
        <f t="shared" si="50"/>
        <v>na</v>
      </c>
      <c r="AR99" s="87" t="str">
        <f t="shared" si="50"/>
        <v>na</v>
      </c>
      <c r="AS99" s="90">
        <f t="shared" si="50"/>
        <v>2.5001696062838086E-2</v>
      </c>
      <c r="AT99" s="87" t="str">
        <f t="shared" si="50"/>
        <v>na</v>
      </c>
      <c r="AU99" s="90" t="str">
        <f t="shared" si="50"/>
        <v>na</v>
      </c>
      <c r="AV99" s="87" t="str">
        <f t="shared" si="50"/>
        <v>na</v>
      </c>
      <c r="AW99" s="87" t="str">
        <f t="shared" si="50"/>
        <v>na</v>
      </c>
      <c r="AX99" s="91" t="str">
        <f t="shared" si="50"/>
        <v>na</v>
      </c>
    </row>
    <row r="100" spans="2:51" x14ac:dyDescent="0.45">
      <c r="B100" s="92" t="s">
        <v>130</v>
      </c>
      <c r="C100" s="93">
        <f>IF(C64=0,"na",(C87/C64)^(1/23)-1)</f>
        <v>-6.3723497185583011E-2</v>
      </c>
      <c r="D100" s="94" t="str">
        <f>IF(D64=0,"na",(D87/D64)^(1/23)-1)</f>
        <v>na</v>
      </c>
      <c r="E100" s="94" t="str">
        <f t="shared" ref="E100:P100" si="51">IF(E64=0,"na",(E87/E64)^(1/23)-1)</f>
        <v>na</v>
      </c>
      <c r="F100" s="94" t="str">
        <f t="shared" si="51"/>
        <v>na</v>
      </c>
      <c r="G100" s="95" t="str">
        <f t="shared" si="51"/>
        <v>na</v>
      </c>
      <c r="H100" s="96">
        <f t="shared" si="51"/>
        <v>-6.3723497185583011E-2</v>
      </c>
      <c r="I100" s="94" t="str">
        <f t="shared" si="51"/>
        <v>na</v>
      </c>
      <c r="J100" s="94" t="str">
        <f t="shared" si="51"/>
        <v>na</v>
      </c>
      <c r="K100" s="97">
        <f t="shared" si="51"/>
        <v>-6.3723497185583011E-2</v>
      </c>
      <c r="L100" s="94" t="str">
        <f t="shared" si="51"/>
        <v>na</v>
      </c>
      <c r="M100" s="97" t="str">
        <f t="shared" si="51"/>
        <v>na</v>
      </c>
      <c r="N100" s="94" t="str">
        <f t="shared" si="51"/>
        <v>na</v>
      </c>
      <c r="O100" s="94" t="str">
        <f t="shared" si="51"/>
        <v>na</v>
      </c>
      <c r="P100" s="98" t="str">
        <f t="shared" si="51"/>
        <v>na</v>
      </c>
      <c r="S100" s="92" t="s">
        <v>130</v>
      </c>
      <c r="T100" s="93">
        <f>IF(T64=0,"na",(T87/T64)^(1/23)-1)</f>
        <v>4.3935770372446559E-2</v>
      </c>
      <c r="U100" s="94">
        <f>IF(U64=0,"na",(U87/U64)^(1/23)-1)</f>
        <v>3.8210486690321677E-2</v>
      </c>
      <c r="V100" s="94" t="str">
        <f t="shared" ref="V100:AG100" si="52">IF(V64=0,"na",(V87/V64)^(1/23)-1)</f>
        <v>na</v>
      </c>
      <c r="W100" s="94" t="str">
        <f t="shared" si="52"/>
        <v>na</v>
      </c>
      <c r="X100" s="95">
        <f t="shared" si="52"/>
        <v>-4.4890281100929963E-3</v>
      </c>
      <c r="Y100" s="96">
        <f t="shared" si="52"/>
        <v>4.2165997691005597E-2</v>
      </c>
      <c r="Z100" s="94" t="str">
        <f t="shared" si="52"/>
        <v>na</v>
      </c>
      <c r="AA100" s="94" t="str">
        <f t="shared" si="52"/>
        <v>na</v>
      </c>
      <c r="AB100" s="97">
        <f t="shared" si="52"/>
        <v>-2.9370601362100901E-2</v>
      </c>
      <c r="AC100" s="94" t="str">
        <f t="shared" si="52"/>
        <v>na</v>
      </c>
      <c r="AD100" s="97" t="str">
        <f t="shared" si="52"/>
        <v>na</v>
      </c>
      <c r="AE100" s="94" t="str">
        <f t="shared" si="52"/>
        <v>na</v>
      </c>
      <c r="AF100" s="94" t="str">
        <f t="shared" si="52"/>
        <v>na</v>
      </c>
      <c r="AG100" s="98" t="str">
        <f t="shared" si="52"/>
        <v>na</v>
      </c>
      <c r="AJ100" s="92" t="s">
        <v>130</v>
      </c>
      <c r="AK100" s="93">
        <f>IF(AK64=0,"na",(AK87/AK64)^(1/23)-1)</f>
        <v>3.9557876844267481E-2</v>
      </c>
      <c r="AL100" s="94">
        <f>IF(AL64=0,"na",(AL87/AL64)^(1/23)-1)</f>
        <v>-1</v>
      </c>
      <c r="AM100" s="94" t="str">
        <f t="shared" ref="AM100:AX100" si="53">IF(AM64=0,"na",(AM87/AM64)^(1/23)-1)</f>
        <v>na</v>
      </c>
      <c r="AN100" s="94" t="str">
        <f t="shared" si="53"/>
        <v>na</v>
      </c>
      <c r="AO100" s="95" t="str">
        <f t="shared" si="53"/>
        <v>na</v>
      </c>
      <c r="AP100" s="96">
        <f t="shared" si="53"/>
        <v>3.8323090592946585E-2</v>
      </c>
      <c r="AQ100" s="94" t="str">
        <f t="shared" si="53"/>
        <v>na</v>
      </c>
      <c r="AR100" s="94" t="str">
        <f t="shared" si="53"/>
        <v>na</v>
      </c>
      <c r="AS100" s="97">
        <f t="shared" si="53"/>
        <v>3.8323090592946585E-2</v>
      </c>
      <c r="AT100" s="94" t="str">
        <f t="shared" si="53"/>
        <v>na</v>
      </c>
      <c r="AU100" s="97" t="str">
        <f t="shared" si="53"/>
        <v>na</v>
      </c>
      <c r="AV100" s="94" t="str">
        <f t="shared" si="53"/>
        <v>na</v>
      </c>
      <c r="AW100" s="94" t="str">
        <f t="shared" si="53"/>
        <v>na</v>
      </c>
      <c r="AX100" s="98" t="str">
        <f t="shared" si="53"/>
        <v>na</v>
      </c>
    </row>
    <row r="103" spans="2:51" ht="25.15" x14ac:dyDescent="0.7">
      <c r="B103" s="23" t="s">
        <v>134</v>
      </c>
      <c r="S103" s="23" t="s">
        <v>135</v>
      </c>
      <c r="AJ103" s="23" t="s">
        <v>136</v>
      </c>
    </row>
    <row r="105" spans="2:51" ht="20.65" x14ac:dyDescent="0.6">
      <c r="B105" s="25" t="s">
        <v>46</v>
      </c>
      <c r="S105" s="25" t="s">
        <v>46</v>
      </c>
      <c r="AJ105" s="25" t="s">
        <v>46</v>
      </c>
    </row>
    <row r="107" spans="2:51" ht="41.65" x14ac:dyDescent="0.45">
      <c r="B107" s="1" t="s">
        <v>21</v>
      </c>
      <c r="C107" s="2" t="s">
        <v>0</v>
      </c>
      <c r="D107" s="2" t="s">
        <v>1</v>
      </c>
      <c r="E107" s="2" t="s">
        <v>2</v>
      </c>
      <c r="F107" s="2" t="s">
        <v>3</v>
      </c>
      <c r="G107" s="2" t="s">
        <v>4</v>
      </c>
      <c r="H107" s="3" t="s">
        <v>5</v>
      </c>
      <c r="I107" s="2" t="s">
        <v>6</v>
      </c>
      <c r="J107" s="2" t="s">
        <v>7</v>
      </c>
      <c r="K107" s="2" t="s">
        <v>8</v>
      </c>
      <c r="L107" s="2" t="s">
        <v>9</v>
      </c>
      <c r="M107" s="2" t="s">
        <v>10</v>
      </c>
      <c r="N107" s="4" t="s">
        <v>19</v>
      </c>
      <c r="O107" s="75" t="s">
        <v>120</v>
      </c>
      <c r="P107" s="75" t="s">
        <v>95</v>
      </c>
      <c r="Q107" s="4" t="s">
        <v>11</v>
      </c>
      <c r="S107" s="1" t="s">
        <v>21</v>
      </c>
      <c r="T107" s="2" t="s">
        <v>0</v>
      </c>
      <c r="U107" s="2" t="s">
        <v>1</v>
      </c>
      <c r="V107" s="2" t="s">
        <v>2</v>
      </c>
      <c r="W107" s="2" t="s">
        <v>3</v>
      </c>
      <c r="X107" s="2" t="s">
        <v>4</v>
      </c>
      <c r="Y107" s="3" t="s">
        <v>5</v>
      </c>
      <c r="Z107" s="2" t="s">
        <v>6</v>
      </c>
      <c r="AA107" s="2" t="s">
        <v>7</v>
      </c>
      <c r="AB107" s="2" t="s">
        <v>8</v>
      </c>
      <c r="AC107" s="2" t="s">
        <v>9</v>
      </c>
      <c r="AD107" s="2" t="s">
        <v>10</v>
      </c>
      <c r="AE107" s="4" t="s">
        <v>19</v>
      </c>
      <c r="AF107" s="75" t="s">
        <v>120</v>
      </c>
      <c r="AG107" s="75" t="s">
        <v>95</v>
      </c>
      <c r="AH107" s="4" t="s">
        <v>11</v>
      </c>
      <c r="AJ107" s="1" t="s">
        <v>21</v>
      </c>
      <c r="AK107" s="2" t="s">
        <v>0</v>
      </c>
      <c r="AL107" s="2" t="s">
        <v>1</v>
      </c>
      <c r="AM107" s="2" t="s">
        <v>2</v>
      </c>
      <c r="AN107" s="2" t="s">
        <v>3</v>
      </c>
      <c r="AO107" s="2" t="s">
        <v>4</v>
      </c>
      <c r="AP107" s="3" t="s">
        <v>5</v>
      </c>
      <c r="AQ107" s="2" t="s">
        <v>6</v>
      </c>
      <c r="AR107" s="2" t="s">
        <v>7</v>
      </c>
      <c r="AS107" s="2" t="s">
        <v>8</v>
      </c>
      <c r="AT107" s="2" t="s">
        <v>9</v>
      </c>
      <c r="AU107" s="2" t="s">
        <v>10</v>
      </c>
      <c r="AV107" s="4" t="s">
        <v>19</v>
      </c>
      <c r="AW107" s="75" t="s">
        <v>120</v>
      </c>
      <c r="AX107" s="75" t="s">
        <v>95</v>
      </c>
      <c r="AY107" s="4" t="s">
        <v>11</v>
      </c>
    </row>
    <row r="108" spans="2:51" x14ac:dyDescent="0.45">
      <c r="B108" s="5">
        <v>2010</v>
      </c>
      <c r="C108" s="6" cm="1">
        <f t="array" ref="C108:H138">'[19]Africa Gas Balances'!C108:H138</f>
        <v>0</v>
      </c>
      <c r="D108" s="7">
        <v>0</v>
      </c>
      <c r="E108" s="7">
        <v>0</v>
      </c>
      <c r="F108" s="7">
        <v>0</v>
      </c>
      <c r="G108" s="8">
        <v>0</v>
      </c>
      <c r="H108" s="9">
        <v>0</v>
      </c>
      <c r="I108" s="7" cm="1">
        <f t="array" ref="I108:I138">'[19]Africa Gas Balances'!L108:L138</f>
        <v>0</v>
      </c>
      <c r="J108" s="7" cm="1">
        <f t="array" ref="J108:J138">'[19]Africa Gas Balances'!M108:M138</f>
        <v>0</v>
      </c>
      <c r="K108" s="10" cm="1">
        <f t="array" ref="K108:K138">'[19]Africa Gas Balances'!I108:I138</f>
        <v>0</v>
      </c>
      <c r="L108" s="7" cm="1">
        <f t="array" ref="L108:L138">'[19]Africa Gas Balances'!J108:J138</f>
        <v>0</v>
      </c>
      <c r="M108" s="11" cm="1">
        <f t="array" ref="M108:M138">'[19]Africa Gas Balances'!K108:K138</f>
        <v>0</v>
      </c>
      <c r="N108" s="18" cm="1">
        <f t="array" ref="N108:N138">'[19]Africa Gas Balances'!Q108:Q138</f>
        <v>0</v>
      </c>
      <c r="O108" s="7"/>
      <c r="P108" s="11"/>
      <c r="Q108" s="18"/>
      <c r="S108" s="5">
        <v>2010</v>
      </c>
      <c r="T108" s="6" cm="1">
        <f t="array" ref="T108:Y138">'[19]Africa Gas Balances'!T108:Y138</f>
        <v>0.53402037303844996</v>
      </c>
      <c r="U108" s="7">
        <v>13.720597863555339</v>
      </c>
      <c r="V108" s="7">
        <v>1.2419078442754651E-2</v>
      </c>
      <c r="W108" s="7">
        <v>2.4838156885509301E-2</v>
      </c>
      <c r="X108" s="8">
        <v>0</v>
      </c>
      <c r="Y108" s="9">
        <v>14.291875471922053</v>
      </c>
      <c r="Z108" s="7" cm="1">
        <f t="array" ref="Z108:Z138">'[19]Africa Gas Balances'!AC108:AC138</f>
        <v>302.09905075138397</v>
      </c>
      <c r="AA108" s="7" cm="1">
        <f t="array" ref="AA108:AA138">'[19]Africa Gas Balances'!AD108:AD138</f>
        <v>0</v>
      </c>
      <c r="AB108" s="10" cm="1">
        <f t="array" ref="AB108:AB138">'[19]Africa Gas Balances'!Z108:Z138</f>
        <v>316.390926223306</v>
      </c>
      <c r="AC108" s="7" cm="1">
        <f t="array" ref="AC108:AC138">'[19]Africa Gas Balances'!AA108:AA138</f>
        <v>0</v>
      </c>
      <c r="AD108" s="11" cm="1">
        <f t="array" ref="AD108:AD138">'[19]Africa Gas Balances'!AB108:AB138</f>
        <v>0</v>
      </c>
      <c r="AE108" s="18" cm="1">
        <f t="array" ref="AE108:AE138">'[19]Africa Gas Balances'!AH108:AH138</f>
        <v>0</v>
      </c>
      <c r="AF108" s="7"/>
      <c r="AG108" s="11"/>
      <c r="AH108" s="18"/>
      <c r="AJ108" s="5">
        <v>2010</v>
      </c>
      <c r="AK108" s="6" cm="1">
        <f t="array" ref="AK108:AP138">'[19]Africa Gas Balances'!AK108:AP138</f>
        <v>2.4117850335829534</v>
      </c>
      <c r="AL108" s="7">
        <v>0</v>
      </c>
      <c r="AM108" s="7">
        <v>0</v>
      </c>
      <c r="AN108" s="7">
        <v>0</v>
      </c>
      <c r="AO108" s="8">
        <v>0</v>
      </c>
      <c r="AP108" s="9">
        <v>2.4117850335829534</v>
      </c>
      <c r="AQ108" s="7" cm="1">
        <f t="array" ref="AQ108:AQ138">'[19]Africa Gas Balances'!AT108:AT138</f>
        <v>0</v>
      </c>
      <c r="AR108" s="7" cm="1">
        <f t="array" ref="AR108:AR138">'[19]Africa Gas Balances'!AU108:AU138</f>
        <v>0</v>
      </c>
      <c r="AS108" s="10" cm="1">
        <f t="array" ref="AS108:AS138">'[19]Africa Gas Balances'!AQ108:AQ138</f>
        <v>2.4117850335829534</v>
      </c>
      <c r="AT108" s="7" cm="1">
        <f t="array" ref="AT108:AT138">'[19]Africa Gas Balances'!AR108:AR138</f>
        <v>0</v>
      </c>
      <c r="AU108" s="11" cm="1">
        <f t="array" ref="AU108:AU138">'[19]Africa Gas Balances'!AS108:AS138</f>
        <v>0</v>
      </c>
      <c r="AV108" s="18" cm="1">
        <f t="array" ref="AV108:AV138">'[19]Africa Gas Balances'!AY108:AY138</f>
        <v>0</v>
      </c>
      <c r="AW108" s="7"/>
      <c r="AX108" s="11"/>
      <c r="AY108" s="18"/>
    </row>
    <row r="109" spans="2:51" x14ac:dyDescent="0.45">
      <c r="B109" s="19">
        <v>2011</v>
      </c>
      <c r="C109" s="12">
        <v>0</v>
      </c>
      <c r="D109" s="13">
        <v>0</v>
      </c>
      <c r="E109" s="13">
        <v>0</v>
      </c>
      <c r="F109" s="13">
        <v>0</v>
      </c>
      <c r="G109" s="14">
        <v>0</v>
      </c>
      <c r="H109" s="15">
        <v>0</v>
      </c>
      <c r="I109" s="13">
        <v>0</v>
      </c>
      <c r="J109" s="13">
        <v>0</v>
      </c>
      <c r="K109" s="16">
        <v>0</v>
      </c>
      <c r="L109" s="13">
        <v>0</v>
      </c>
      <c r="M109" s="17">
        <v>0</v>
      </c>
      <c r="N109" s="18">
        <v>0</v>
      </c>
      <c r="O109" s="13"/>
      <c r="P109" s="17"/>
      <c r="Q109" s="18"/>
      <c r="S109" s="19">
        <v>2011</v>
      </c>
      <c r="T109" s="12">
        <v>0.75507996931948274</v>
      </c>
      <c r="U109" s="13">
        <v>15.59587870841129</v>
      </c>
      <c r="V109" s="13">
        <v>1.4902894131305581E-2</v>
      </c>
      <c r="W109" s="13">
        <v>0.19870525508407441</v>
      </c>
      <c r="X109" s="14">
        <v>0</v>
      </c>
      <c r="Y109" s="15">
        <v>16.564566826946155</v>
      </c>
      <c r="Z109" s="13">
        <v>315.84448677182485</v>
      </c>
      <c r="AA109" s="13">
        <v>0</v>
      </c>
      <c r="AB109" s="16">
        <v>332.40905359877098</v>
      </c>
      <c r="AC109" s="13">
        <v>0</v>
      </c>
      <c r="AD109" s="17">
        <v>0</v>
      </c>
      <c r="AE109" s="18">
        <v>0</v>
      </c>
      <c r="AF109" s="13"/>
      <c r="AG109" s="17"/>
      <c r="AH109" s="18"/>
      <c r="AJ109" s="19">
        <v>2011</v>
      </c>
      <c r="AK109" s="12">
        <v>1.8678293977902996</v>
      </c>
      <c r="AL109" s="13">
        <v>0</v>
      </c>
      <c r="AM109" s="13">
        <v>0</v>
      </c>
      <c r="AN109" s="13">
        <v>0</v>
      </c>
      <c r="AO109" s="14">
        <v>0</v>
      </c>
      <c r="AP109" s="15">
        <v>1.8678293977902996</v>
      </c>
      <c r="AQ109" s="13">
        <v>0</v>
      </c>
      <c r="AR109" s="13">
        <v>0</v>
      </c>
      <c r="AS109" s="16">
        <v>1.8678293977902996</v>
      </c>
      <c r="AT109" s="13">
        <v>0</v>
      </c>
      <c r="AU109" s="17">
        <v>0</v>
      </c>
      <c r="AV109" s="18">
        <v>0</v>
      </c>
      <c r="AW109" s="13"/>
      <c r="AX109" s="17"/>
      <c r="AY109" s="18">
        <v>0</v>
      </c>
    </row>
    <row r="110" spans="2:51" x14ac:dyDescent="0.45">
      <c r="B110" s="5">
        <v>2012</v>
      </c>
      <c r="C110" s="6">
        <v>0</v>
      </c>
      <c r="D110" s="7">
        <v>0</v>
      </c>
      <c r="E110" s="7">
        <v>0</v>
      </c>
      <c r="F110" s="7">
        <v>0</v>
      </c>
      <c r="G110" s="8">
        <v>0</v>
      </c>
      <c r="H110" s="9">
        <v>0</v>
      </c>
      <c r="I110" s="7">
        <v>0</v>
      </c>
      <c r="J110" s="7">
        <v>0</v>
      </c>
      <c r="K110" s="10">
        <v>0</v>
      </c>
      <c r="L110" s="7">
        <v>0</v>
      </c>
      <c r="M110" s="11">
        <v>0</v>
      </c>
      <c r="N110" s="18">
        <v>0</v>
      </c>
      <c r="O110" s="7"/>
      <c r="P110" s="11"/>
      <c r="Q110" s="18"/>
      <c r="S110" s="5">
        <v>2012</v>
      </c>
      <c r="T110" s="6">
        <v>0.88672220081268205</v>
      </c>
      <c r="U110" s="7">
        <v>15.722553308527388</v>
      </c>
      <c r="V110" s="7">
        <v>2.2354341196958373E-2</v>
      </c>
      <c r="W110" s="7">
        <v>0.30302551400321348</v>
      </c>
      <c r="X110" s="8">
        <v>0</v>
      </c>
      <c r="Y110" s="9">
        <v>16.934655364540241</v>
      </c>
      <c r="Z110" s="7">
        <v>355.93327198503687</v>
      </c>
      <c r="AA110" s="7">
        <v>0</v>
      </c>
      <c r="AB110" s="10">
        <v>372.86792734957709</v>
      </c>
      <c r="AC110" s="7">
        <v>0</v>
      </c>
      <c r="AD110" s="11">
        <v>0</v>
      </c>
      <c r="AE110" s="18">
        <v>0</v>
      </c>
      <c r="AF110" s="7"/>
      <c r="AG110" s="11"/>
      <c r="AH110" s="18"/>
      <c r="AJ110" s="5">
        <v>2012</v>
      </c>
      <c r="AK110" s="6">
        <v>2.6899723907006572</v>
      </c>
      <c r="AL110" s="7">
        <v>0</v>
      </c>
      <c r="AM110" s="7">
        <v>0</v>
      </c>
      <c r="AN110" s="7">
        <v>0</v>
      </c>
      <c r="AO110" s="8">
        <v>0</v>
      </c>
      <c r="AP110" s="9">
        <v>2.6899723907006572</v>
      </c>
      <c r="AQ110" s="7">
        <v>0</v>
      </c>
      <c r="AR110" s="7">
        <v>0</v>
      </c>
      <c r="AS110" s="10">
        <v>2.6899723907006572</v>
      </c>
      <c r="AT110" s="7">
        <v>0</v>
      </c>
      <c r="AU110" s="11">
        <v>0</v>
      </c>
      <c r="AV110" s="18">
        <v>0</v>
      </c>
      <c r="AW110" s="7"/>
      <c r="AX110" s="11"/>
      <c r="AY110" s="18">
        <v>0</v>
      </c>
    </row>
    <row r="111" spans="2:51" x14ac:dyDescent="0.45">
      <c r="B111" s="19">
        <v>2013</v>
      </c>
      <c r="C111" s="12">
        <v>0</v>
      </c>
      <c r="D111" s="13">
        <v>0</v>
      </c>
      <c r="E111" s="13">
        <v>0</v>
      </c>
      <c r="F111" s="13">
        <v>0</v>
      </c>
      <c r="G111" s="14">
        <v>0</v>
      </c>
      <c r="H111" s="15">
        <v>0</v>
      </c>
      <c r="I111" s="13">
        <v>0</v>
      </c>
      <c r="J111" s="13">
        <v>0</v>
      </c>
      <c r="K111" s="16">
        <v>0</v>
      </c>
      <c r="L111" s="13">
        <v>0</v>
      </c>
      <c r="M111" s="17">
        <v>0</v>
      </c>
      <c r="N111" s="18">
        <v>0</v>
      </c>
      <c r="O111" s="13"/>
      <c r="P111" s="17"/>
      <c r="Q111" s="18"/>
      <c r="S111" s="19">
        <v>2013</v>
      </c>
      <c r="T111" s="12">
        <v>8.6213242549602782</v>
      </c>
      <c r="U111" s="13">
        <v>13.710662600801134</v>
      </c>
      <c r="V111" s="13">
        <v>0.19870525508407441</v>
      </c>
      <c r="W111" s="13">
        <v>0.2980578826261116</v>
      </c>
      <c r="X111" s="14">
        <v>0</v>
      </c>
      <c r="Y111" s="15">
        <v>22.8287499934716</v>
      </c>
      <c r="Z111" s="13">
        <v>354.40820915226658</v>
      </c>
      <c r="AA111" s="13">
        <v>0</v>
      </c>
      <c r="AB111" s="16">
        <v>377.23695914573818</v>
      </c>
      <c r="AC111" s="13">
        <v>0</v>
      </c>
      <c r="AD111" s="17">
        <v>0</v>
      </c>
      <c r="AE111" s="18">
        <v>0</v>
      </c>
      <c r="AF111" s="13"/>
      <c r="AG111" s="17"/>
      <c r="AH111" s="18"/>
      <c r="AJ111" s="19">
        <v>2013</v>
      </c>
      <c r="AK111" s="12">
        <v>3.772916030908863</v>
      </c>
      <c r="AL111" s="13">
        <v>0</v>
      </c>
      <c r="AM111" s="13">
        <v>0</v>
      </c>
      <c r="AN111" s="13">
        <v>0</v>
      </c>
      <c r="AO111" s="14">
        <v>0</v>
      </c>
      <c r="AP111" s="15">
        <v>3.772916030908863</v>
      </c>
      <c r="AQ111" s="13">
        <v>0</v>
      </c>
      <c r="AR111" s="13">
        <v>0</v>
      </c>
      <c r="AS111" s="16">
        <v>3.772916030908863</v>
      </c>
      <c r="AT111" s="13">
        <v>0</v>
      </c>
      <c r="AU111" s="17">
        <v>0</v>
      </c>
      <c r="AV111" s="18">
        <v>0</v>
      </c>
      <c r="AW111" s="13"/>
      <c r="AX111" s="17"/>
      <c r="AY111" s="18">
        <v>0</v>
      </c>
    </row>
    <row r="112" spans="2:51" x14ac:dyDescent="0.45">
      <c r="B112" s="5">
        <v>2014</v>
      </c>
      <c r="C112" s="6">
        <v>0</v>
      </c>
      <c r="D112" s="7">
        <v>0</v>
      </c>
      <c r="E112" s="7">
        <v>0</v>
      </c>
      <c r="F112" s="7">
        <v>0</v>
      </c>
      <c r="G112" s="8">
        <v>0</v>
      </c>
      <c r="H112" s="9">
        <v>0</v>
      </c>
      <c r="I112" s="7">
        <v>0</v>
      </c>
      <c r="J112" s="7">
        <v>0</v>
      </c>
      <c r="K112" s="10">
        <v>0</v>
      </c>
      <c r="L112" s="7">
        <v>0</v>
      </c>
      <c r="M112" s="11">
        <v>0</v>
      </c>
      <c r="N112" s="18">
        <v>0</v>
      </c>
      <c r="O112" s="7"/>
      <c r="P112" s="11"/>
      <c r="Q112" s="18"/>
      <c r="S112" s="5">
        <v>2014</v>
      </c>
      <c r="T112" s="6">
        <v>76.171175720791368</v>
      </c>
      <c r="U112" s="7">
        <v>18.541684115032695</v>
      </c>
      <c r="V112" s="7">
        <v>4.7192498082467671E-2</v>
      </c>
      <c r="W112" s="7">
        <v>0.27570354142915326</v>
      </c>
      <c r="X112" s="8">
        <v>0</v>
      </c>
      <c r="Y112" s="9">
        <v>95.035755875335681</v>
      </c>
      <c r="Z112" s="7">
        <v>355.28499609032502</v>
      </c>
      <c r="AA112" s="7">
        <v>0</v>
      </c>
      <c r="AB112" s="10">
        <v>450.32075196566069</v>
      </c>
      <c r="AC112" s="7">
        <v>0</v>
      </c>
      <c r="AD112" s="11">
        <v>0</v>
      </c>
      <c r="AE112" s="18">
        <v>0</v>
      </c>
      <c r="AF112" s="7"/>
      <c r="AG112" s="11"/>
      <c r="AH112" s="18"/>
      <c r="AJ112" s="5">
        <v>2014</v>
      </c>
      <c r="AK112" s="6">
        <v>3.6412737994156634</v>
      </c>
      <c r="AL112" s="7">
        <v>0</v>
      </c>
      <c r="AM112" s="7">
        <v>0</v>
      </c>
      <c r="AN112" s="7">
        <v>0</v>
      </c>
      <c r="AO112" s="8">
        <v>0</v>
      </c>
      <c r="AP112" s="9">
        <v>3.6412737994156634</v>
      </c>
      <c r="AQ112" s="7">
        <v>0</v>
      </c>
      <c r="AR112" s="7">
        <v>0</v>
      </c>
      <c r="AS112" s="10">
        <v>3.6412737994156634</v>
      </c>
      <c r="AT112" s="7">
        <v>0</v>
      </c>
      <c r="AU112" s="11">
        <v>0</v>
      </c>
      <c r="AV112" s="18">
        <v>0</v>
      </c>
      <c r="AW112" s="7"/>
      <c r="AX112" s="11"/>
      <c r="AY112" s="18">
        <v>0</v>
      </c>
    </row>
    <row r="113" spans="2:51" x14ac:dyDescent="0.45">
      <c r="B113" s="19">
        <v>2015</v>
      </c>
      <c r="C113" s="12">
        <v>0</v>
      </c>
      <c r="D113" s="13">
        <v>0</v>
      </c>
      <c r="E113" s="13">
        <v>0</v>
      </c>
      <c r="F113" s="13">
        <v>0</v>
      </c>
      <c r="G113" s="14">
        <v>0</v>
      </c>
      <c r="H113" s="15">
        <v>0</v>
      </c>
      <c r="I113" s="13">
        <v>0</v>
      </c>
      <c r="J113" s="13">
        <v>0</v>
      </c>
      <c r="K113" s="16">
        <v>0</v>
      </c>
      <c r="L113" s="13">
        <v>0</v>
      </c>
      <c r="M113" s="17">
        <v>0</v>
      </c>
      <c r="N113" s="18">
        <v>0</v>
      </c>
      <c r="O113" s="13"/>
      <c r="P113" s="17"/>
      <c r="Q113" s="18"/>
      <c r="S113" s="19">
        <v>2015</v>
      </c>
      <c r="T113" s="12">
        <v>117.10197445242216</v>
      </c>
      <c r="U113" s="13">
        <v>30.66022085947268</v>
      </c>
      <c r="V113" s="13">
        <v>8.4449733410731628E-2</v>
      </c>
      <c r="W113" s="13">
        <v>0.27818735711770415</v>
      </c>
      <c r="X113" s="14">
        <v>0</v>
      </c>
      <c r="Y113" s="15">
        <v>148.12483240242327</v>
      </c>
      <c r="Z113" s="13">
        <v>384.73808252516199</v>
      </c>
      <c r="AA113" s="13">
        <v>0</v>
      </c>
      <c r="AB113" s="16">
        <v>532.86291492758528</v>
      </c>
      <c r="AC113" s="13">
        <v>0</v>
      </c>
      <c r="AD113" s="17">
        <v>0</v>
      </c>
      <c r="AE113" s="18">
        <v>0</v>
      </c>
      <c r="AF113" s="13"/>
      <c r="AG113" s="17"/>
      <c r="AH113" s="18"/>
      <c r="AJ113" s="19">
        <v>2015</v>
      </c>
      <c r="AK113" s="12">
        <v>2.3496896413691801</v>
      </c>
      <c r="AL113" s="13">
        <v>0</v>
      </c>
      <c r="AM113" s="13">
        <v>0</v>
      </c>
      <c r="AN113" s="13">
        <v>0</v>
      </c>
      <c r="AO113" s="14">
        <v>0</v>
      </c>
      <c r="AP113" s="15">
        <v>2.3496896413691801</v>
      </c>
      <c r="AQ113" s="13">
        <v>0</v>
      </c>
      <c r="AR113" s="13">
        <v>0</v>
      </c>
      <c r="AS113" s="16">
        <v>2.3496896413691801</v>
      </c>
      <c r="AT113" s="13">
        <v>0</v>
      </c>
      <c r="AU113" s="17">
        <v>0</v>
      </c>
      <c r="AV113" s="18">
        <v>0</v>
      </c>
      <c r="AW113" s="13"/>
      <c r="AX113" s="17"/>
      <c r="AY113" s="18">
        <v>0</v>
      </c>
    </row>
    <row r="114" spans="2:51" x14ac:dyDescent="0.45">
      <c r="B114" s="5">
        <v>2016</v>
      </c>
      <c r="C114" s="6">
        <v>0</v>
      </c>
      <c r="D114" s="7">
        <v>0</v>
      </c>
      <c r="E114" s="7">
        <v>0</v>
      </c>
      <c r="F114" s="7">
        <v>0</v>
      </c>
      <c r="G114" s="8">
        <v>0</v>
      </c>
      <c r="H114" s="9">
        <v>0</v>
      </c>
      <c r="I114" s="7">
        <v>0</v>
      </c>
      <c r="J114" s="7">
        <v>0</v>
      </c>
      <c r="K114" s="10">
        <v>0</v>
      </c>
      <c r="L114" s="7">
        <v>0</v>
      </c>
      <c r="M114" s="11">
        <v>0</v>
      </c>
      <c r="N114" s="18">
        <v>0</v>
      </c>
      <c r="O114" s="7"/>
      <c r="P114" s="11"/>
      <c r="Q114" s="18"/>
      <c r="S114" s="5">
        <v>2016</v>
      </c>
      <c r="T114" s="6">
        <v>120.91463153434783</v>
      </c>
      <c r="U114" s="7">
        <v>29.194769603227634</v>
      </c>
      <c r="V114" s="7">
        <v>8.4449733410731628E-2</v>
      </c>
      <c r="W114" s="7">
        <v>0.27818735711770415</v>
      </c>
      <c r="X114" s="8">
        <v>0</v>
      </c>
      <c r="Y114" s="9">
        <v>150.47203822810391</v>
      </c>
      <c r="Z114" s="7">
        <v>404.88182775931</v>
      </c>
      <c r="AA114" s="7">
        <v>0</v>
      </c>
      <c r="AB114" s="10">
        <v>555.35386598741388</v>
      </c>
      <c r="AC114" s="7">
        <v>0</v>
      </c>
      <c r="AD114" s="11">
        <v>0</v>
      </c>
      <c r="AE114" s="18">
        <v>0</v>
      </c>
      <c r="AF114" s="7"/>
      <c r="AG114" s="11"/>
      <c r="AH114" s="18"/>
      <c r="AJ114" s="5">
        <v>2016</v>
      </c>
      <c r="AK114" s="6">
        <v>2.1807901745477167</v>
      </c>
      <c r="AL114" s="7">
        <v>0</v>
      </c>
      <c r="AM114" s="7">
        <v>0</v>
      </c>
      <c r="AN114" s="7">
        <v>0</v>
      </c>
      <c r="AO114" s="8">
        <v>0</v>
      </c>
      <c r="AP114" s="9">
        <v>2.1807901745477167</v>
      </c>
      <c r="AQ114" s="7">
        <v>0</v>
      </c>
      <c r="AR114" s="7">
        <v>0</v>
      </c>
      <c r="AS114" s="10">
        <v>2.1807901745477167</v>
      </c>
      <c r="AT114" s="7">
        <v>0</v>
      </c>
      <c r="AU114" s="11">
        <v>0</v>
      </c>
      <c r="AV114" s="18">
        <v>0</v>
      </c>
      <c r="AW114" s="7"/>
      <c r="AX114" s="11"/>
      <c r="AY114" s="18">
        <v>0</v>
      </c>
    </row>
    <row r="115" spans="2:51" x14ac:dyDescent="0.45">
      <c r="B115" s="19">
        <v>2017</v>
      </c>
      <c r="C115" s="12">
        <v>0</v>
      </c>
      <c r="D115" s="13">
        <v>0</v>
      </c>
      <c r="E115" s="13">
        <v>0</v>
      </c>
      <c r="F115" s="13">
        <v>0</v>
      </c>
      <c r="G115" s="14">
        <v>0</v>
      </c>
      <c r="H115" s="15">
        <v>0</v>
      </c>
      <c r="I115" s="13">
        <v>0</v>
      </c>
      <c r="J115" s="13">
        <v>0</v>
      </c>
      <c r="K115" s="16">
        <v>0</v>
      </c>
      <c r="L115" s="13">
        <v>0</v>
      </c>
      <c r="M115" s="17">
        <v>0</v>
      </c>
      <c r="N115" s="18">
        <v>0</v>
      </c>
      <c r="O115" s="13"/>
      <c r="P115" s="17"/>
      <c r="Q115" s="18"/>
      <c r="S115" s="19">
        <v>2017</v>
      </c>
      <c r="T115" s="12">
        <v>117.3</v>
      </c>
      <c r="U115" s="13">
        <v>23.049809589752631</v>
      </c>
      <c r="V115" s="13">
        <v>8.9417364787833492E-2</v>
      </c>
      <c r="W115" s="13">
        <v>0.28315498849480603</v>
      </c>
      <c r="X115" s="14">
        <v>0</v>
      </c>
      <c r="Y115" s="15">
        <v>140.72238194303526</v>
      </c>
      <c r="Z115" s="13">
        <v>407.36564344786098</v>
      </c>
      <c r="AA115" s="13">
        <v>0</v>
      </c>
      <c r="AB115" s="16">
        <v>548.08802539089629</v>
      </c>
      <c r="AC115" s="13">
        <v>0</v>
      </c>
      <c r="AD115" s="17">
        <v>0</v>
      </c>
      <c r="AE115" s="18">
        <v>0</v>
      </c>
      <c r="AF115" s="13"/>
      <c r="AG115" s="17"/>
      <c r="AH115" s="18"/>
      <c r="AJ115" s="19">
        <v>2017</v>
      </c>
      <c r="AK115" s="12">
        <v>2.3372705629264252</v>
      </c>
      <c r="AL115" s="13">
        <v>0</v>
      </c>
      <c r="AM115" s="13">
        <v>0</v>
      </c>
      <c r="AN115" s="13">
        <v>0</v>
      </c>
      <c r="AO115" s="14">
        <v>0</v>
      </c>
      <c r="AP115" s="15">
        <v>2.3372705629264252</v>
      </c>
      <c r="AQ115" s="13">
        <v>0</v>
      </c>
      <c r="AR115" s="13">
        <v>0</v>
      </c>
      <c r="AS115" s="16">
        <v>2.3372705629264252</v>
      </c>
      <c r="AT115" s="13">
        <v>0</v>
      </c>
      <c r="AU115" s="17">
        <v>0</v>
      </c>
      <c r="AV115" s="18">
        <v>0</v>
      </c>
      <c r="AW115" s="13"/>
      <c r="AX115" s="17"/>
      <c r="AY115" s="18">
        <v>0</v>
      </c>
    </row>
    <row r="116" spans="2:51" x14ac:dyDescent="0.45">
      <c r="B116" s="5">
        <v>2018</v>
      </c>
      <c r="C116" s="6">
        <v>0</v>
      </c>
      <c r="D116" s="7">
        <v>0</v>
      </c>
      <c r="E116" s="7">
        <v>0</v>
      </c>
      <c r="F116" s="7">
        <v>0</v>
      </c>
      <c r="G116" s="8">
        <v>0</v>
      </c>
      <c r="H116" s="9">
        <v>0</v>
      </c>
      <c r="I116" s="7">
        <v>0</v>
      </c>
      <c r="J116" s="7">
        <v>0</v>
      </c>
      <c r="K116" s="10">
        <v>0</v>
      </c>
      <c r="L116" s="7">
        <v>0</v>
      </c>
      <c r="M116" s="11">
        <v>0</v>
      </c>
      <c r="N116" s="18">
        <v>0</v>
      </c>
      <c r="O116" s="7"/>
      <c r="P116" s="11"/>
      <c r="Q116" s="18"/>
      <c r="S116" s="5">
        <v>2018</v>
      </c>
      <c r="T116" s="6">
        <v>98</v>
      </c>
      <c r="U116" s="7">
        <v>23</v>
      </c>
      <c r="V116" s="7">
        <v>0.1</v>
      </c>
      <c r="W116" s="7">
        <v>0.3</v>
      </c>
      <c r="X116" s="8">
        <v>0</v>
      </c>
      <c r="Y116" s="9">
        <v>121.39999999999999</v>
      </c>
      <c r="Z116" s="7">
        <v>410</v>
      </c>
      <c r="AA116" s="7">
        <v>0</v>
      </c>
      <c r="AB116" s="10">
        <v>531.4</v>
      </c>
      <c r="AC116" s="7">
        <v>0</v>
      </c>
      <c r="AD116" s="11">
        <v>0</v>
      </c>
      <c r="AE116" s="18">
        <v>0</v>
      </c>
      <c r="AF116" s="7"/>
      <c r="AG116" s="11"/>
      <c r="AH116" s="18"/>
      <c r="AJ116" s="5">
        <v>2018</v>
      </c>
      <c r="AK116" s="6">
        <v>0</v>
      </c>
      <c r="AL116" s="7">
        <v>0</v>
      </c>
      <c r="AM116" s="7">
        <v>0</v>
      </c>
      <c r="AN116" s="7">
        <v>0</v>
      </c>
      <c r="AO116" s="8">
        <v>0</v>
      </c>
      <c r="AP116" s="9">
        <v>0</v>
      </c>
      <c r="AQ116" s="7">
        <v>0</v>
      </c>
      <c r="AR116" s="7">
        <v>0</v>
      </c>
      <c r="AS116" s="10">
        <v>0</v>
      </c>
      <c r="AT116" s="7">
        <v>0</v>
      </c>
      <c r="AU116" s="11">
        <v>0</v>
      </c>
      <c r="AV116" s="18">
        <v>0</v>
      </c>
      <c r="AW116" s="7"/>
      <c r="AX116" s="11"/>
      <c r="AY116" s="18">
        <v>0</v>
      </c>
    </row>
    <row r="117" spans="2:51" x14ac:dyDescent="0.45">
      <c r="B117" s="19">
        <v>2019</v>
      </c>
      <c r="C117" s="12">
        <v>0</v>
      </c>
      <c r="D117" s="13">
        <v>0</v>
      </c>
      <c r="E117" s="13">
        <v>0</v>
      </c>
      <c r="F117" s="13">
        <v>0</v>
      </c>
      <c r="G117" s="14">
        <v>0</v>
      </c>
      <c r="H117" s="15">
        <v>0</v>
      </c>
      <c r="I117" s="13">
        <v>0</v>
      </c>
      <c r="J117" s="13">
        <v>0</v>
      </c>
      <c r="K117" s="16">
        <v>0</v>
      </c>
      <c r="L117" s="13">
        <v>0</v>
      </c>
      <c r="M117" s="17">
        <v>0</v>
      </c>
      <c r="N117" s="18">
        <v>0</v>
      </c>
      <c r="O117" s="13"/>
      <c r="P117" s="17"/>
      <c r="Q117" s="18"/>
      <c r="S117" s="19">
        <v>2019</v>
      </c>
      <c r="T117" s="12">
        <v>104.67173596657122</v>
      </c>
      <c r="U117" s="13">
        <v>23</v>
      </c>
      <c r="V117" s="13">
        <v>0.1</v>
      </c>
      <c r="W117" s="13">
        <v>0.3</v>
      </c>
      <c r="X117" s="14">
        <v>0</v>
      </c>
      <c r="Y117" s="15">
        <v>128.07173596657123</v>
      </c>
      <c r="Z117" s="13">
        <v>387.67104571506246</v>
      </c>
      <c r="AA117" s="13">
        <v>0</v>
      </c>
      <c r="AB117" s="16">
        <v>515.74278168163369</v>
      </c>
      <c r="AC117" s="13">
        <v>0</v>
      </c>
      <c r="AD117" s="17">
        <v>0</v>
      </c>
      <c r="AE117" s="18">
        <v>0</v>
      </c>
      <c r="AF117" s="13"/>
      <c r="AG117" s="17"/>
      <c r="AH117" s="18"/>
      <c r="AJ117" s="19">
        <v>2019</v>
      </c>
      <c r="AK117" s="12">
        <v>0</v>
      </c>
      <c r="AL117" s="13">
        <v>0</v>
      </c>
      <c r="AM117" s="13">
        <v>0</v>
      </c>
      <c r="AN117" s="13">
        <v>0</v>
      </c>
      <c r="AO117" s="14">
        <v>0</v>
      </c>
      <c r="AP117" s="15">
        <v>0</v>
      </c>
      <c r="AQ117" s="13">
        <v>0</v>
      </c>
      <c r="AR117" s="13">
        <v>0</v>
      </c>
      <c r="AS117" s="16">
        <v>0</v>
      </c>
      <c r="AT117" s="13">
        <v>0</v>
      </c>
      <c r="AU117" s="17">
        <v>0</v>
      </c>
      <c r="AV117" s="18">
        <v>0</v>
      </c>
      <c r="AW117" s="13"/>
      <c r="AX117" s="17"/>
      <c r="AY117" s="18">
        <v>0</v>
      </c>
    </row>
    <row r="118" spans="2:51" x14ac:dyDescent="0.45">
      <c r="B118" s="5">
        <v>2020</v>
      </c>
      <c r="C118" s="6">
        <v>0</v>
      </c>
      <c r="D118" s="7">
        <v>0</v>
      </c>
      <c r="E118" s="7">
        <v>0</v>
      </c>
      <c r="F118" s="7">
        <v>0</v>
      </c>
      <c r="G118" s="8">
        <v>0</v>
      </c>
      <c r="H118" s="9">
        <v>0</v>
      </c>
      <c r="I118" s="7">
        <v>0</v>
      </c>
      <c r="J118" s="7">
        <v>0</v>
      </c>
      <c r="K118" s="10">
        <v>0</v>
      </c>
      <c r="L118" s="7">
        <v>0</v>
      </c>
      <c r="M118" s="11">
        <v>0</v>
      </c>
      <c r="N118" s="18">
        <v>0</v>
      </c>
      <c r="O118" s="7"/>
      <c r="P118" s="11"/>
      <c r="Q118" s="18"/>
      <c r="S118" s="5">
        <v>2020</v>
      </c>
      <c r="T118" s="6">
        <v>152.38938772205691</v>
      </c>
      <c r="U118" s="7">
        <v>23.736000000000001</v>
      </c>
      <c r="V118" s="7">
        <v>0.1</v>
      </c>
      <c r="W118" s="7">
        <v>0.3</v>
      </c>
      <c r="X118" s="8">
        <v>0</v>
      </c>
      <c r="Y118" s="9">
        <v>176.52538772205691</v>
      </c>
      <c r="Z118" s="7">
        <v>366.55814557514645</v>
      </c>
      <c r="AA118" s="7">
        <v>0</v>
      </c>
      <c r="AB118" s="10">
        <v>543.0835332972033</v>
      </c>
      <c r="AC118" s="7">
        <v>0</v>
      </c>
      <c r="AD118" s="11">
        <v>0</v>
      </c>
      <c r="AE118" s="18">
        <v>0</v>
      </c>
      <c r="AF118" s="7"/>
      <c r="AG118" s="11"/>
      <c r="AH118" s="18"/>
      <c r="AJ118" s="5">
        <v>2020</v>
      </c>
      <c r="AK118" s="6">
        <v>0</v>
      </c>
      <c r="AL118" s="7">
        <v>0</v>
      </c>
      <c r="AM118" s="7">
        <v>0</v>
      </c>
      <c r="AN118" s="7">
        <v>0</v>
      </c>
      <c r="AO118" s="8">
        <v>0</v>
      </c>
      <c r="AP118" s="9">
        <v>0</v>
      </c>
      <c r="AQ118" s="7">
        <v>0</v>
      </c>
      <c r="AR118" s="7">
        <v>0</v>
      </c>
      <c r="AS118" s="10">
        <v>0</v>
      </c>
      <c r="AT118" s="7">
        <v>0</v>
      </c>
      <c r="AU118" s="11">
        <v>0</v>
      </c>
      <c r="AV118" s="18">
        <v>0</v>
      </c>
      <c r="AW118" s="7"/>
      <c r="AX118" s="11"/>
      <c r="AY118" s="18">
        <v>0</v>
      </c>
    </row>
    <row r="119" spans="2:51" x14ac:dyDescent="0.45">
      <c r="B119" s="19">
        <v>2021</v>
      </c>
      <c r="C119" s="12">
        <v>0</v>
      </c>
      <c r="D119" s="13">
        <v>0</v>
      </c>
      <c r="E119" s="13">
        <v>0</v>
      </c>
      <c r="F119" s="13">
        <v>0</v>
      </c>
      <c r="G119" s="14">
        <v>0</v>
      </c>
      <c r="H119" s="15">
        <v>0</v>
      </c>
      <c r="I119" s="13">
        <v>0</v>
      </c>
      <c r="J119" s="13">
        <v>0</v>
      </c>
      <c r="K119" s="16">
        <v>0</v>
      </c>
      <c r="L119" s="13">
        <v>0</v>
      </c>
      <c r="M119" s="17">
        <v>0</v>
      </c>
      <c r="N119" s="18">
        <v>0</v>
      </c>
      <c r="O119" s="13"/>
      <c r="P119" s="17"/>
      <c r="Q119" s="18"/>
      <c r="S119" s="19">
        <v>2021</v>
      </c>
      <c r="T119" s="12">
        <v>182.85974687650614</v>
      </c>
      <c r="U119" s="13">
        <v>24.495552</v>
      </c>
      <c r="V119" s="13">
        <v>0.1</v>
      </c>
      <c r="W119" s="13">
        <v>0.3</v>
      </c>
      <c r="X119" s="14">
        <v>0</v>
      </c>
      <c r="Y119" s="15">
        <v>207.75529887650615</v>
      </c>
      <c r="Z119" s="13">
        <v>346.59507222071005</v>
      </c>
      <c r="AA119" s="13">
        <v>0</v>
      </c>
      <c r="AB119" s="16">
        <v>536.35037109721623</v>
      </c>
      <c r="AC119" s="13">
        <v>0</v>
      </c>
      <c r="AD119" s="17">
        <v>18</v>
      </c>
      <c r="AE119" s="18">
        <v>0.13490759753593429</v>
      </c>
      <c r="AF119" s="13"/>
      <c r="AG119" s="17"/>
      <c r="AH119" s="18"/>
      <c r="AJ119" s="19">
        <v>2021</v>
      </c>
      <c r="AK119" s="12">
        <v>0</v>
      </c>
      <c r="AL119" s="13">
        <v>0</v>
      </c>
      <c r="AM119" s="13">
        <v>0</v>
      </c>
      <c r="AN119" s="13">
        <v>0</v>
      </c>
      <c r="AO119" s="14">
        <v>0</v>
      </c>
      <c r="AP119" s="15">
        <v>0</v>
      </c>
      <c r="AQ119" s="13">
        <v>0</v>
      </c>
      <c r="AR119" s="13">
        <v>0</v>
      </c>
      <c r="AS119" s="16">
        <v>0</v>
      </c>
      <c r="AT119" s="13">
        <v>0</v>
      </c>
      <c r="AU119" s="17">
        <v>0</v>
      </c>
      <c r="AV119" s="18">
        <v>0</v>
      </c>
      <c r="AW119" s="13"/>
      <c r="AX119" s="17"/>
      <c r="AY119" s="18">
        <v>0</v>
      </c>
    </row>
    <row r="120" spans="2:51" x14ac:dyDescent="0.45">
      <c r="B120" s="5">
        <v>2022</v>
      </c>
      <c r="C120" s="6">
        <v>0</v>
      </c>
      <c r="D120" s="7">
        <v>0</v>
      </c>
      <c r="E120" s="7">
        <v>0</v>
      </c>
      <c r="F120" s="7">
        <v>0</v>
      </c>
      <c r="G120" s="8">
        <v>0</v>
      </c>
      <c r="H120" s="9">
        <v>0</v>
      </c>
      <c r="I120" s="7">
        <v>0</v>
      </c>
      <c r="J120" s="7">
        <v>0</v>
      </c>
      <c r="K120" s="10">
        <v>0</v>
      </c>
      <c r="L120" s="7">
        <v>0</v>
      </c>
      <c r="M120" s="11">
        <v>0</v>
      </c>
      <c r="N120" s="18">
        <v>0</v>
      </c>
      <c r="O120" s="7"/>
      <c r="P120" s="11"/>
      <c r="Q120" s="18"/>
      <c r="S120" s="5">
        <v>2022</v>
      </c>
      <c r="T120" s="6">
        <v>211.79535807273771</v>
      </c>
      <c r="U120" s="7">
        <v>25.279409663999999</v>
      </c>
      <c r="V120" s="7">
        <v>0.1</v>
      </c>
      <c r="W120" s="7">
        <v>0.3</v>
      </c>
      <c r="X120" s="8">
        <v>0</v>
      </c>
      <c r="Y120" s="9">
        <v>237.47476773673773</v>
      </c>
      <c r="Z120" s="7">
        <v>327.71920509143968</v>
      </c>
      <c r="AA120" s="7">
        <v>0</v>
      </c>
      <c r="AB120" s="10">
        <v>515.19397282817738</v>
      </c>
      <c r="AC120" s="7">
        <v>0</v>
      </c>
      <c r="AD120" s="11">
        <v>50</v>
      </c>
      <c r="AE120" s="18">
        <v>0.37474332648870634</v>
      </c>
      <c r="AF120" s="7"/>
      <c r="AG120" s="11"/>
      <c r="AH120" s="18"/>
      <c r="AJ120" s="5">
        <v>2022</v>
      </c>
      <c r="AK120" s="6">
        <v>0</v>
      </c>
      <c r="AL120" s="7">
        <v>0</v>
      </c>
      <c r="AM120" s="7">
        <v>0</v>
      </c>
      <c r="AN120" s="7">
        <v>0</v>
      </c>
      <c r="AO120" s="8">
        <v>0</v>
      </c>
      <c r="AP120" s="9">
        <v>0</v>
      </c>
      <c r="AQ120" s="7">
        <v>0</v>
      </c>
      <c r="AR120" s="7">
        <v>0</v>
      </c>
      <c r="AS120" s="10">
        <v>0</v>
      </c>
      <c r="AT120" s="7">
        <v>0</v>
      </c>
      <c r="AU120" s="11">
        <v>0</v>
      </c>
      <c r="AV120" s="18">
        <v>0</v>
      </c>
      <c r="AW120" s="7"/>
      <c r="AX120" s="11"/>
      <c r="AY120" s="18">
        <v>0</v>
      </c>
    </row>
    <row r="121" spans="2:51" x14ac:dyDescent="0.45">
      <c r="B121" s="19">
        <v>2023</v>
      </c>
      <c r="C121" s="12">
        <v>6.9185766729129954</v>
      </c>
      <c r="D121" s="13">
        <v>0</v>
      </c>
      <c r="E121" s="13">
        <v>0</v>
      </c>
      <c r="F121" s="13">
        <v>0</v>
      </c>
      <c r="G121" s="14">
        <v>0</v>
      </c>
      <c r="H121" s="15">
        <v>6.9185766729129954</v>
      </c>
      <c r="I121" s="13">
        <v>0</v>
      </c>
      <c r="J121" s="13">
        <v>6.9185766729129954E-3</v>
      </c>
      <c r="K121" s="16">
        <v>0</v>
      </c>
      <c r="L121" s="13">
        <v>0</v>
      </c>
      <c r="M121" s="17">
        <v>6.9185766729129954</v>
      </c>
      <c r="N121" s="18">
        <v>5.185380873949165E-2</v>
      </c>
      <c r="O121" s="13"/>
      <c r="P121" s="17"/>
      <c r="Q121" s="18"/>
      <c r="S121" s="19">
        <v>2023</v>
      </c>
      <c r="T121" s="12">
        <v>283.17100342779923</v>
      </c>
      <c r="U121" s="13">
        <v>26.088350773247999</v>
      </c>
      <c r="V121" s="13">
        <v>0.1</v>
      </c>
      <c r="W121" s="13">
        <v>0.3</v>
      </c>
      <c r="X121" s="14">
        <v>22.095123287671232</v>
      </c>
      <c r="Y121" s="15">
        <v>331.75447748871852</v>
      </c>
      <c r="Z121" s="13">
        <v>309.87133399684745</v>
      </c>
      <c r="AA121" s="13">
        <v>276.18904109589039</v>
      </c>
      <c r="AB121" s="16">
        <v>573.62581148556592</v>
      </c>
      <c r="AC121" s="13">
        <v>0</v>
      </c>
      <c r="AD121" s="17">
        <v>68</v>
      </c>
      <c r="AE121" s="18">
        <v>0.50965092402464063</v>
      </c>
      <c r="AF121" s="13"/>
      <c r="AG121" s="17"/>
      <c r="AH121" s="18"/>
      <c r="AJ121" s="19">
        <v>2023</v>
      </c>
      <c r="AK121" s="12">
        <v>36.494069361783957</v>
      </c>
      <c r="AL121" s="13">
        <v>0</v>
      </c>
      <c r="AM121" s="13">
        <v>0</v>
      </c>
      <c r="AN121" s="13">
        <v>0</v>
      </c>
      <c r="AO121" s="14">
        <v>0</v>
      </c>
      <c r="AP121" s="15">
        <v>36.494069361783957</v>
      </c>
      <c r="AQ121" s="13">
        <v>0</v>
      </c>
      <c r="AR121" s="13">
        <v>0</v>
      </c>
      <c r="AS121" s="16">
        <v>0</v>
      </c>
      <c r="AT121" s="13">
        <v>0</v>
      </c>
      <c r="AU121" s="17">
        <v>0</v>
      </c>
      <c r="AV121" s="18">
        <v>0</v>
      </c>
      <c r="AW121" s="13"/>
      <c r="AX121" s="17"/>
      <c r="AY121" s="18">
        <v>0</v>
      </c>
    </row>
    <row r="122" spans="2:51" x14ac:dyDescent="0.45">
      <c r="B122" s="5">
        <v>2024</v>
      </c>
      <c r="C122" s="6">
        <v>13.020899021316268</v>
      </c>
      <c r="D122" s="7">
        <v>0</v>
      </c>
      <c r="E122" s="7">
        <v>0</v>
      </c>
      <c r="F122" s="7">
        <v>0</v>
      </c>
      <c r="G122" s="8">
        <v>0</v>
      </c>
      <c r="H122" s="9">
        <v>13.020899021316268</v>
      </c>
      <c r="I122" s="7">
        <v>0</v>
      </c>
      <c r="J122" s="7">
        <v>1.3020899021316267E-2</v>
      </c>
      <c r="K122" s="10">
        <v>0</v>
      </c>
      <c r="L122" s="7">
        <v>0</v>
      </c>
      <c r="M122" s="11">
        <v>13.020899021316268</v>
      </c>
      <c r="N122" s="18">
        <v>9.7589900262431986E-2</v>
      </c>
      <c r="O122" s="7"/>
      <c r="P122" s="11"/>
      <c r="Q122" s="18"/>
      <c r="S122" s="5">
        <v>2024</v>
      </c>
      <c r="T122" s="6">
        <v>379.5345757642325</v>
      </c>
      <c r="U122" s="7">
        <v>26.923177997991935</v>
      </c>
      <c r="V122" s="7">
        <v>0.2</v>
      </c>
      <c r="W122" s="7">
        <v>0.3</v>
      </c>
      <c r="X122" s="8">
        <v>32.662356164383567</v>
      </c>
      <c r="Y122" s="9">
        <v>439.62010992660805</v>
      </c>
      <c r="Z122" s="7">
        <v>292.99547338458353</v>
      </c>
      <c r="AA122" s="7">
        <v>408.2794520547946</v>
      </c>
      <c r="AB122" s="10">
        <v>643.61558331119159</v>
      </c>
      <c r="AC122" s="7">
        <v>0</v>
      </c>
      <c r="AD122" s="11">
        <v>89</v>
      </c>
      <c r="AE122" s="18">
        <v>0.66704312114989728</v>
      </c>
      <c r="AF122" s="7"/>
      <c r="AG122" s="11"/>
      <c r="AH122" s="18"/>
      <c r="AJ122" s="5">
        <v>2024</v>
      </c>
      <c r="AK122" s="6">
        <v>51.229064915418014</v>
      </c>
      <c r="AL122" s="7">
        <v>0</v>
      </c>
      <c r="AM122" s="7">
        <v>0</v>
      </c>
      <c r="AN122" s="7">
        <v>0</v>
      </c>
      <c r="AO122" s="8">
        <v>0</v>
      </c>
      <c r="AP122" s="9">
        <v>51.229064915418014</v>
      </c>
      <c r="AQ122" s="7">
        <v>0</v>
      </c>
      <c r="AR122" s="7">
        <v>0</v>
      </c>
      <c r="AS122" s="10">
        <v>0</v>
      </c>
      <c r="AT122" s="7">
        <v>0</v>
      </c>
      <c r="AU122" s="11">
        <v>0</v>
      </c>
      <c r="AV122" s="18">
        <v>0</v>
      </c>
      <c r="AW122" s="7"/>
      <c r="AX122" s="11"/>
      <c r="AY122" s="18">
        <v>0</v>
      </c>
    </row>
    <row r="123" spans="2:51" x14ac:dyDescent="0.45">
      <c r="B123" s="19">
        <v>2025</v>
      </c>
      <c r="C123" s="12">
        <v>14.367723140015329</v>
      </c>
      <c r="D123" s="13">
        <v>0</v>
      </c>
      <c r="E123" s="13">
        <v>0</v>
      </c>
      <c r="F123" s="13">
        <v>0</v>
      </c>
      <c r="G123" s="14">
        <v>0</v>
      </c>
      <c r="H123" s="15">
        <v>14.367723140015329</v>
      </c>
      <c r="I123" s="13">
        <v>0</v>
      </c>
      <c r="J123" s="13">
        <v>1.4367723140015328E-2</v>
      </c>
      <c r="K123" s="16">
        <v>0</v>
      </c>
      <c r="L123" s="13">
        <v>0</v>
      </c>
      <c r="M123" s="17">
        <v>14.367723140015329</v>
      </c>
      <c r="N123" s="18">
        <v>0.1076841672711621</v>
      </c>
      <c r="O123" s="13"/>
      <c r="P123" s="17"/>
      <c r="Q123" s="18"/>
      <c r="S123" s="19">
        <v>2025</v>
      </c>
      <c r="T123" s="12">
        <v>433.43922780401749</v>
      </c>
      <c r="U123" s="13">
        <v>27.784719693927677</v>
      </c>
      <c r="V123" s="13">
        <v>0.4</v>
      </c>
      <c r="W123" s="13">
        <v>0.3</v>
      </c>
      <c r="X123" s="14">
        <v>69.274082191780835</v>
      </c>
      <c r="Y123" s="15">
        <v>531.19802968972601</v>
      </c>
      <c r="Z123" s="13">
        <v>277.0386867238567</v>
      </c>
      <c r="AA123" s="13">
        <v>865.92602739726044</v>
      </c>
      <c r="AB123" s="16">
        <v>697.23671641358271</v>
      </c>
      <c r="AC123" s="13">
        <v>0</v>
      </c>
      <c r="AD123" s="17">
        <v>111</v>
      </c>
      <c r="AE123" s="18">
        <v>0.83193018480492809</v>
      </c>
      <c r="AF123" s="13"/>
      <c r="AG123" s="17"/>
      <c r="AH123" s="18"/>
      <c r="AJ123" s="19">
        <v>2025</v>
      </c>
      <c r="AK123" s="12">
        <v>63.348614889182649</v>
      </c>
      <c r="AL123" s="13">
        <v>0</v>
      </c>
      <c r="AM123" s="13">
        <v>0</v>
      </c>
      <c r="AN123" s="13">
        <v>0</v>
      </c>
      <c r="AO123" s="14">
        <v>0</v>
      </c>
      <c r="AP123" s="15">
        <v>63.348614889182649</v>
      </c>
      <c r="AQ123" s="13">
        <v>0</v>
      </c>
      <c r="AR123" s="13">
        <v>0</v>
      </c>
      <c r="AS123" s="16">
        <v>0</v>
      </c>
      <c r="AT123" s="13">
        <v>0</v>
      </c>
      <c r="AU123" s="17">
        <v>0</v>
      </c>
      <c r="AV123" s="18">
        <v>0</v>
      </c>
      <c r="AW123" s="13"/>
      <c r="AX123" s="17"/>
      <c r="AY123" s="18">
        <v>0</v>
      </c>
    </row>
    <row r="124" spans="2:51" x14ac:dyDescent="0.45">
      <c r="B124" s="5">
        <v>2026</v>
      </c>
      <c r="C124" s="6">
        <v>17.971707803101214</v>
      </c>
      <c r="D124" s="7">
        <v>0</v>
      </c>
      <c r="E124" s="7">
        <v>0</v>
      </c>
      <c r="F124" s="7">
        <v>0</v>
      </c>
      <c r="G124" s="8">
        <v>0</v>
      </c>
      <c r="H124" s="9">
        <v>17.971707803101214</v>
      </c>
      <c r="I124" s="7">
        <v>0</v>
      </c>
      <c r="J124" s="7">
        <v>1.7971707803101217E-2</v>
      </c>
      <c r="K124" s="10">
        <v>0</v>
      </c>
      <c r="L124" s="7">
        <v>0</v>
      </c>
      <c r="M124" s="11">
        <v>17.971707803101214</v>
      </c>
      <c r="N124" s="18">
        <v>0.13469555129634381</v>
      </c>
      <c r="O124" s="7"/>
      <c r="P124" s="11"/>
      <c r="Q124" s="18"/>
      <c r="S124" s="5">
        <v>2026</v>
      </c>
      <c r="T124" s="6">
        <v>492.49415481751339</v>
      </c>
      <c r="U124" s="7">
        <v>28.673830724133364</v>
      </c>
      <c r="V124" s="7">
        <v>0.52</v>
      </c>
      <c r="W124" s="7">
        <v>0.3</v>
      </c>
      <c r="X124" s="8">
        <v>284.56810958904111</v>
      </c>
      <c r="Y124" s="9">
        <v>806.55609513068782</v>
      </c>
      <c r="Z124" s="7">
        <v>261.95092045308564</v>
      </c>
      <c r="AA124" s="7">
        <v>3557.1013698630136</v>
      </c>
      <c r="AB124" s="10">
        <v>948.50701558377341</v>
      </c>
      <c r="AC124" s="7">
        <v>0</v>
      </c>
      <c r="AD124" s="11">
        <v>120</v>
      </c>
      <c r="AE124" s="18">
        <v>0.89938398357289517</v>
      </c>
      <c r="AF124" s="7"/>
      <c r="AG124" s="11"/>
      <c r="AH124" s="18"/>
      <c r="AJ124" s="5">
        <v>2026</v>
      </c>
      <c r="AK124" s="6">
        <v>80.628786514305943</v>
      </c>
      <c r="AL124" s="7">
        <v>0</v>
      </c>
      <c r="AM124" s="7">
        <v>0</v>
      </c>
      <c r="AN124" s="7">
        <v>0</v>
      </c>
      <c r="AO124" s="8">
        <v>0</v>
      </c>
      <c r="AP124" s="9">
        <v>80.628786514305943</v>
      </c>
      <c r="AQ124" s="7">
        <v>0</v>
      </c>
      <c r="AR124" s="7">
        <v>0</v>
      </c>
      <c r="AS124" s="10">
        <v>0</v>
      </c>
      <c r="AT124" s="7">
        <v>0</v>
      </c>
      <c r="AU124" s="11">
        <v>0</v>
      </c>
      <c r="AV124" s="18">
        <v>0</v>
      </c>
      <c r="AW124" s="7"/>
      <c r="AX124" s="11"/>
      <c r="AY124" s="18">
        <v>0</v>
      </c>
    </row>
    <row r="125" spans="2:51" x14ac:dyDescent="0.45">
      <c r="B125" s="19">
        <v>2027</v>
      </c>
      <c r="C125" s="12">
        <v>21.152153895285785</v>
      </c>
      <c r="D125" s="13">
        <v>0</v>
      </c>
      <c r="E125" s="13">
        <v>0</v>
      </c>
      <c r="F125" s="13">
        <v>0</v>
      </c>
      <c r="G125" s="14">
        <v>0</v>
      </c>
      <c r="H125" s="15">
        <v>21.152153895285785</v>
      </c>
      <c r="I125" s="13">
        <v>0</v>
      </c>
      <c r="J125" s="13">
        <v>2.1152153895285786E-2</v>
      </c>
      <c r="K125" s="16">
        <v>0</v>
      </c>
      <c r="L125" s="13">
        <v>0</v>
      </c>
      <c r="M125" s="17">
        <v>21.152153895285785</v>
      </c>
      <c r="N125" s="18">
        <v>0.15853257026240886</v>
      </c>
      <c r="O125" s="13"/>
      <c r="P125" s="17"/>
      <c r="Q125" s="18"/>
      <c r="S125" s="19">
        <v>2027</v>
      </c>
      <c r="T125" s="12">
        <v>556.15820518716635</v>
      </c>
      <c r="U125" s="13">
        <v>29.591393307305633</v>
      </c>
      <c r="V125" s="13">
        <v>0.65</v>
      </c>
      <c r="W125" s="13">
        <v>0.3</v>
      </c>
      <c r="X125" s="14">
        <v>334.52230136986299</v>
      </c>
      <c r="Y125" s="15">
        <v>921.221899864335</v>
      </c>
      <c r="Z125" s="13">
        <v>247.68484697090454</v>
      </c>
      <c r="AA125" s="13">
        <v>4181.5287671232873</v>
      </c>
      <c r="AB125" s="16">
        <v>1038.9067468352396</v>
      </c>
      <c r="AC125" s="13">
        <v>0</v>
      </c>
      <c r="AD125" s="17">
        <v>130</v>
      </c>
      <c r="AE125" s="18">
        <v>0.97433264887063653</v>
      </c>
      <c r="AF125" s="13"/>
      <c r="AG125" s="17"/>
      <c r="AH125" s="18"/>
      <c r="AJ125" s="19">
        <v>2027</v>
      </c>
      <c r="AK125" s="12">
        <v>94.666892761677431</v>
      </c>
      <c r="AL125" s="13">
        <v>0</v>
      </c>
      <c r="AM125" s="13">
        <v>0</v>
      </c>
      <c r="AN125" s="13">
        <v>0</v>
      </c>
      <c r="AO125" s="14">
        <v>0</v>
      </c>
      <c r="AP125" s="15">
        <v>94.666892761677431</v>
      </c>
      <c r="AQ125" s="13">
        <v>0</v>
      </c>
      <c r="AR125" s="13">
        <v>0</v>
      </c>
      <c r="AS125" s="16">
        <v>0</v>
      </c>
      <c r="AT125" s="13">
        <v>0</v>
      </c>
      <c r="AU125" s="17">
        <v>0</v>
      </c>
      <c r="AV125" s="18">
        <v>0</v>
      </c>
      <c r="AW125" s="13"/>
      <c r="AX125" s="17"/>
      <c r="AY125" s="18">
        <v>0</v>
      </c>
    </row>
    <row r="126" spans="2:51" x14ac:dyDescent="0.45">
      <c r="B126" s="5">
        <v>2028</v>
      </c>
      <c r="C126" s="6">
        <v>24.031850113857754</v>
      </c>
      <c r="D126" s="7">
        <v>0</v>
      </c>
      <c r="E126" s="7">
        <v>0</v>
      </c>
      <c r="F126" s="7">
        <v>0</v>
      </c>
      <c r="G126" s="8">
        <v>0</v>
      </c>
      <c r="H126" s="9">
        <v>24.031850113857754</v>
      </c>
      <c r="I126" s="7">
        <v>0</v>
      </c>
      <c r="J126" s="7">
        <v>2.4031850113857757E-2</v>
      </c>
      <c r="K126" s="10">
        <v>0</v>
      </c>
      <c r="L126" s="7">
        <v>0</v>
      </c>
      <c r="M126" s="11">
        <v>24.031850113857754</v>
      </c>
      <c r="N126" s="18">
        <v>0.18011550906690105</v>
      </c>
      <c r="O126" s="7"/>
      <c r="P126" s="11"/>
      <c r="Q126" s="18"/>
      <c r="S126" s="5">
        <v>2028</v>
      </c>
      <c r="T126" s="6">
        <v>619.15674367191252</v>
      </c>
      <c r="U126" s="7">
        <v>30.538317893139414</v>
      </c>
      <c r="V126" s="7">
        <v>0.75</v>
      </c>
      <c r="W126" s="7">
        <v>0.3</v>
      </c>
      <c r="X126" s="8">
        <v>334.52230136986299</v>
      </c>
      <c r="Y126" s="9">
        <v>985.2673629349149</v>
      </c>
      <c r="Z126" s="7">
        <v>234.19571617801412</v>
      </c>
      <c r="AA126" s="7">
        <v>4181.5287671232873</v>
      </c>
      <c r="AB126" s="10">
        <v>1079.4630791129291</v>
      </c>
      <c r="AC126" s="7">
        <v>0</v>
      </c>
      <c r="AD126" s="11">
        <v>140</v>
      </c>
      <c r="AE126" s="18">
        <v>1.0492813141683777</v>
      </c>
      <c r="AF126" s="7"/>
      <c r="AG126" s="11"/>
      <c r="AH126" s="18"/>
      <c r="AJ126" s="5">
        <v>2028</v>
      </c>
      <c r="AK126" s="6">
        <v>111.07226190669631</v>
      </c>
      <c r="AL126" s="7">
        <v>0</v>
      </c>
      <c r="AM126" s="7">
        <v>0</v>
      </c>
      <c r="AN126" s="7">
        <v>0</v>
      </c>
      <c r="AO126" s="8">
        <v>0</v>
      </c>
      <c r="AP126" s="9">
        <v>111.07226190669631</v>
      </c>
      <c r="AQ126" s="7">
        <v>0</v>
      </c>
      <c r="AR126" s="7">
        <v>0</v>
      </c>
      <c r="AS126" s="10">
        <v>0</v>
      </c>
      <c r="AT126" s="7">
        <v>0</v>
      </c>
      <c r="AU126" s="11">
        <v>0</v>
      </c>
      <c r="AV126" s="18">
        <v>0</v>
      </c>
      <c r="AW126" s="7"/>
      <c r="AX126" s="11"/>
      <c r="AY126" s="18">
        <v>0</v>
      </c>
    </row>
    <row r="127" spans="2:51" x14ac:dyDescent="0.45">
      <c r="B127" s="19">
        <v>2029</v>
      </c>
      <c r="C127" s="12">
        <v>27.488724565513941</v>
      </c>
      <c r="D127" s="13">
        <v>0</v>
      </c>
      <c r="E127" s="13">
        <v>0</v>
      </c>
      <c r="F127" s="13">
        <v>0</v>
      </c>
      <c r="G127" s="14">
        <v>0</v>
      </c>
      <c r="H127" s="15">
        <v>27.488724565513941</v>
      </c>
      <c r="I127" s="13">
        <v>0</v>
      </c>
      <c r="J127" s="13">
        <v>2.748872456551394E-2</v>
      </c>
      <c r="K127" s="16">
        <v>0</v>
      </c>
      <c r="L127" s="13">
        <v>0</v>
      </c>
      <c r="M127" s="17">
        <v>27.488724565513941</v>
      </c>
      <c r="N127" s="18">
        <v>0.20602432169225027</v>
      </c>
      <c r="O127" s="13"/>
      <c r="P127" s="17"/>
      <c r="Q127" s="18"/>
      <c r="S127" s="19">
        <v>2029</v>
      </c>
      <c r="T127" s="12">
        <v>686.69521890185354</v>
      </c>
      <c r="U127" s="13">
        <v>31.515544065719876</v>
      </c>
      <c r="V127" s="13">
        <v>0.87</v>
      </c>
      <c r="W127" s="13">
        <v>0.3</v>
      </c>
      <c r="X127" s="14">
        <v>334.52230136986299</v>
      </c>
      <c r="Y127" s="15">
        <v>1053.9030643374363</v>
      </c>
      <c r="Z127" s="13">
        <v>221.44121510419197</v>
      </c>
      <c r="AA127" s="13">
        <v>4181.5287671232873</v>
      </c>
      <c r="AB127" s="16">
        <v>1125.3442794416283</v>
      </c>
      <c r="AC127" s="13">
        <v>0</v>
      </c>
      <c r="AD127" s="17">
        <v>150</v>
      </c>
      <c r="AE127" s="18">
        <v>1.124229979466119</v>
      </c>
      <c r="AF127" s="13"/>
      <c r="AG127" s="17"/>
      <c r="AH127" s="18"/>
      <c r="AJ127" s="19">
        <v>2029</v>
      </c>
      <c r="AK127" s="12">
        <v>124.78048975803482</v>
      </c>
      <c r="AL127" s="13">
        <v>0</v>
      </c>
      <c r="AM127" s="13">
        <v>0</v>
      </c>
      <c r="AN127" s="13">
        <v>0</v>
      </c>
      <c r="AO127" s="14">
        <v>0</v>
      </c>
      <c r="AP127" s="15">
        <v>124.78048975803482</v>
      </c>
      <c r="AQ127" s="13">
        <v>0</v>
      </c>
      <c r="AR127" s="13">
        <v>0</v>
      </c>
      <c r="AS127" s="16">
        <v>0</v>
      </c>
      <c r="AT127" s="13">
        <v>0</v>
      </c>
      <c r="AU127" s="17">
        <v>0</v>
      </c>
      <c r="AV127" s="18">
        <v>0</v>
      </c>
      <c r="AW127" s="13"/>
      <c r="AX127" s="17"/>
      <c r="AY127" s="18">
        <v>0</v>
      </c>
    </row>
    <row r="128" spans="2:51" x14ac:dyDescent="0.45">
      <c r="B128" s="5">
        <v>2030</v>
      </c>
      <c r="C128" s="6">
        <v>31.523868749973907</v>
      </c>
      <c r="D128" s="7">
        <v>0</v>
      </c>
      <c r="E128" s="7">
        <v>0</v>
      </c>
      <c r="F128" s="7">
        <v>0</v>
      </c>
      <c r="G128" s="8">
        <v>0</v>
      </c>
      <c r="H128" s="9">
        <v>31.523868749973907</v>
      </c>
      <c r="I128" s="7">
        <v>0</v>
      </c>
      <c r="J128" s="7">
        <v>3.1523868749973906E-2</v>
      </c>
      <c r="K128" s="10">
        <v>0</v>
      </c>
      <c r="L128" s="7">
        <v>0</v>
      </c>
      <c r="M128" s="11">
        <v>31.523868749973907</v>
      </c>
      <c r="N128" s="18">
        <v>0.23626718878317196</v>
      </c>
      <c r="O128" s="7"/>
      <c r="P128" s="11"/>
      <c r="Q128" s="18"/>
      <c r="S128" s="5">
        <v>2030</v>
      </c>
      <c r="T128" s="6">
        <v>759.0776274003008</v>
      </c>
      <c r="U128" s="7">
        <v>32.429494843625747</v>
      </c>
      <c r="V128" s="7">
        <v>1</v>
      </c>
      <c r="W128" s="7">
        <v>0.3</v>
      </c>
      <c r="X128" s="8">
        <v>334.52230136986299</v>
      </c>
      <c r="Y128" s="9">
        <v>1127.3294236137895</v>
      </c>
      <c r="Z128" s="7">
        <v>208.33704141426213</v>
      </c>
      <c r="AA128" s="7">
        <v>4181.5287671232873</v>
      </c>
      <c r="AB128" s="10">
        <v>1185.6664650280516</v>
      </c>
      <c r="AC128" s="7">
        <v>0</v>
      </c>
      <c r="AD128" s="11">
        <v>150</v>
      </c>
      <c r="AE128" s="18">
        <v>1.124229979466119</v>
      </c>
      <c r="AF128" s="7"/>
      <c r="AG128" s="11"/>
      <c r="AH128" s="18"/>
      <c r="AJ128" s="5">
        <v>2030</v>
      </c>
      <c r="AK128" s="6">
        <v>139.33805234358044</v>
      </c>
      <c r="AL128" s="7">
        <v>0</v>
      </c>
      <c r="AM128" s="7">
        <v>0</v>
      </c>
      <c r="AN128" s="7">
        <v>0</v>
      </c>
      <c r="AO128" s="8">
        <v>0</v>
      </c>
      <c r="AP128" s="9">
        <v>139.33805234358044</v>
      </c>
      <c r="AQ128" s="7">
        <v>0</v>
      </c>
      <c r="AR128" s="7">
        <v>0</v>
      </c>
      <c r="AS128" s="10">
        <v>0</v>
      </c>
      <c r="AT128" s="7">
        <v>0</v>
      </c>
      <c r="AU128" s="11">
        <v>0</v>
      </c>
      <c r="AV128" s="18">
        <v>0</v>
      </c>
      <c r="AW128" s="7"/>
      <c r="AX128" s="11"/>
      <c r="AY128" s="18">
        <v>0</v>
      </c>
    </row>
    <row r="129" spans="2:51" x14ac:dyDescent="0.45">
      <c r="B129" s="19">
        <v>2031</v>
      </c>
      <c r="C129" s="12">
        <v>33.556114729624539</v>
      </c>
      <c r="D129" s="13">
        <v>0</v>
      </c>
      <c r="E129" s="13">
        <v>0</v>
      </c>
      <c r="F129" s="13">
        <v>0</v>
      </c>
      <c r="G129" s="14">
        <v>0</v>
      </c>
      <c r="H129" s="15">
        <v>33.556114729624539</v>
      </c>
      <c r="I129" s="13">
        <v>0</v>
      </c>
      <c r="J129" s="13">
        <v>3.3556114729624539E-2</v>
      </c>
      <c r="K129" s="16">
        <v>0</v>
      </c>
      <c r="L129" s="13">
        <v>0</v>
      </c>
      <c r="M129" s="17">
        <v>33.556114729624539</v>
      </c>
      <c r="N129" s="18">
        <v>0.25149860115632355</v>
      </c>
      <c r="O129" s="13"/>
      <c r="P129" s="17"/>
      <c r="Q129" s="18"/>
      <c r="S129" s="19">
        <v>2031</v>
      </c>
      <c r="T129" s="12">
        <v>840.70534887519761</v>
      </c>
      <c r="U129" s="13">
        <v>33.36995019409089</v>
      </c>
      <c r="V129" s="13">
        <v>1.1000000000000001</v>
      </c>
      <c r="W129" s="13">
        <v>0.3</v>
      </c>
      <c r="X129" s="14">
        <v>334.52230136986299</v>
      </c>
      <c r="Y129" s="15">
        <v>1209.9976004391515</v>
      </c>
      <c r="Z129" s="13">
        <v>199.16968696459287</v>
      </c>
      <c r="AA129" s="13">
        <v>4181.5287671232873</v>
      </c>
      <c r="AB129" s="16">
        <v>1259.1672874037445</v>
      </c>
      <c r="AC129" s="13">
        <v>0</v>
      </c>
      <c r="AD129" s="17">
        <v>150</v>
      </c>
      <c r="AE129" s="18">
        <v>1.124229979466119</v>
      </c>
      <c r="AF129" s="13"/>
      <c r="AG129" s="17"/>
      <c r="AH129" s="18"/>
      <c r="AJ129" s="19">
        <v>2031</v>
      </c>
      <c r="AK129" s="12">
        <v>241.87934153376494</v>
      </c>
      <c r="AL129" s="13">
        <v>0</v>
      </c>
      <c r="AM129" s="13">
        <v>0</v>
      </c>
      <c r="AN129" s="13">
        <v>0</v>
      </c>
      <c r="AO129" s="14">
        <v>0</v>
      </c>
      <c r="AP129" s="15">
        <v>241.87934153376494</v>
      </c>
      <c r="AQ129" s="13">
        <v>0</v>
      </c>
      <c r="AR129" s="13">
        <v>0</v>
      </c>
      <c r="AS129" s="16">
        <v>0</v>
      </c>
      <c r="AT129" s="13">
        <v>0</v>
      </c>
      <c r="AU129" s="17">
        <v>0</v>
      </c>
      <c r="AV129" s="18">
        <v>0</v>
      </c>
      <c r="AW129" s="13"/>
      <c r="AX129" s="17"/>
      <c r="AY129" s="18">
        <v>0</v>
      </c>
    </row>
    <row r="130" spans="2:51" x14ac:dyDescent="0.45">
      <c r="B130" s="5">
        <v>2032</v>
      </c>
      <c r="C130" s="6">
        <v>34.252697818792988</v>
      </c>
      <c r="D130" s="7">
        <v>0</v>
      </c>
      <c r="E130" s="7">
        <v>0</v>
      </c>
      <c r="F130" s="7">
        <v>0</v>
      </c>
      <c r="G130" s="8">
        <v>0</v>
      </c>
      <c r="H130" s="9">
        <v>34.252697818792988</v>
      </c>
      <c r="I130" s="7">
        <v>0</v>
      </c>
      <c r="J130" s="7">
        <v>3.4252697818792997E-2</v>
      </c>
      <c r="K130" s="10">
        <v>0</v>
      </c>
      <c r="L130" s="7">
        <v>0</v>
      </c>
      <c r="M130" s="11">
        <v>34.252697818792988</v>
      </c>
      <c r="N130" s="18">
        <v>0.25671939843653885</v>
      </c>
      <c r="O130" s="7"/>
      <c r="P130" s="11"/>
      <c r="Q130" s="18"/>
      <c r="S130" s="5">
        <v>2032</v>
      </c>
      <c r="T130" s="6">
        <v>914.43524727636282</v>
      </c>
      <c r="U130" s="7">
        <v>34.337678749719522</v>
      </c>
      <c r="V130" s="7">
        <v>1.2</v>
      </c>
      <c r="W130" s="7">
        <v>0.3</v>
      </c>
      <c r="X130" s="8">
        <v>334.52230136986299</v>
      </c>
      <c r="Y130" s="9">
        <v>1284.7952273959454</v>
      </c>
      <c r="Z130" s="7">
        <v>192.3193284873349</v>
      </c>
      <c r="AA130" s="7">
        <v>4181.5287671232873</v>
      </c>
      <c r="AB130" s="10">
        <v>1327.1145558832802</v>
      </c>
      <c r="AC130" s="7">
        <v>0</v>
      </c>
      <c r="AD130" s="11">
        <v>150</v>
      </c>
      <c r="AE130" s="18">
        <v>1.124229979466119</v>
      </c>
      <c r="AF130" s="7"/>
      <c r="AG130" s="11"/>
      <c r="AH130" s="18"/>
      <c r="AJ130" s="5">
        <v>2032</v>
      </c>
      <c r="AK130" s="6">
        <v>254.93991477552248</v>
      </c>
      <c r="AL130" s="7">
        <v>0</v>
      </c>
      <c r="AM130" s="7">
        <v>0</v>
      </c>
      <c r="AN130" s="7">
        <v>0</v>
      </c>
      <c r="AO130" s="8">
        <v>0</v>
      </c>
      <c r="AP130" s="9">
        <v>254.93991477552248</v>
      </c>
      <c r="AQ130" s="7">
        <v>0</v>
      </c>
      <c r="AR130" s="7">
        <v>0</v>
      </c>
      <c r="AS130" s="10">
        <v>0</v>
      </c>
      <c r="AT130" s="7">
        <v>0</v>
      </c>
      <c r="AU130" s="11">
        <v>0</v>
      </c>
      <c r="AV130" s="18">
        <v>0</v>
      </c>
      <c r="AW130" s="7"/>
      <c r="AX130" s="11"/>
      <c r="AY130" s="18">
        <v>0</v>
      </c>
    </row>
    <row r="131" spans="2:51" x14ac:dyDescent="0.45">
      <c r="B131" s="19">
        <v>2033</v>
      </c>
      <c r="C131" s="12">
        <v>37.061428488124399</v>
      </c>
      <c r="D131" s="13">
        <v>0</v>
      </c>
      <c r="E131" s="13">
        <v>0</v>
      </c>
      <c r="F131" s="13">
        <v>0</v>
      </c>
      <c r="G131" s="14">
        <v>0</v>
      </c>
      <c r="H131" s="15">
        <v>37.061428488124399</v>
      </c>
      <c r="I131" s="13">
        <v>0</v>
      </c>
      <c r="J131" s="13">
        <v>3.7061428488124395E-2</v>
      </c>
      <c r="K131" s="16">
        <v>0</v>
      </c>
      <c r="L131" s="13">
        <v>0</v>
      </c>
      <c r="M131" s="17">
        <v>37.061428488124399</v>
      </c>
      <c r="N131" s="18">
        <v>0.27777045992126087</v>
      </c>
      <c r="O131" s="13"/>
      <c r="P131" s="17"/>
      <c r="Q131" s="18"/>
      <c r="S131" s="19">
        <v>2033</v>
      </c>
      <c r="T131" s="12">
        <v>991.69773296402411</v>
      </c>
      <c r="U131" s="13">
        <v>35.333471433461384</v>
      </c>
      <c r="V131" s="13">
        <v>1.3</v>
      </c>
      <c r="W131" s="13">
        <v>0.3</v>
      </c>
      <c r="X131" s="14">
        <v>334.52230136986299</v>
      </c>
      <c r="Y131" s="15">
        <v>1363.1535057673484</v>
      </c>
      <c r="Z131" s="13">
        <v>186.63543334558253</v>
      </c>
      <c r="AA131" s="13">
        <v>4181.5287671232873</v>
      </c>
      <c r="AB131" s="16">
        <v>1399.7889391129308</v>
      </c>
      <c r="AC131" s="13">
        <v>0</v>
      </c>
      <c r="AD131" s="17">
        <v>150</v>
      </c>
      <c r="AE131" s="18">
        <v>1.124229979466119</v>
      </c>
      <c r="AF131" s="13"/>
      <c r="AG131" s="17"/>
      <c r="AH131" s="18"/>
      <c r="AJ131" s="19">
        <v>2033</v>
      </c>
      <c r="AK131" s="12">
        <v>268.65882845427677</v>
      </c>
      <c r="AL131" s="13">
        <v>0</v>
      </c>
      <c r="AM131" s="13">
        <v>0</v>
      </c>
      <c r="AN131" s="13">
        <v>0</v>
      </c>
      <c r="AO131" s="14">
        <v>0</v>
      </c>
      <c r="AP131" s="15">
        <v>268.65882845427677</v>
      </c>
      <c r="AQ131" s="13">
        <v>0</v>
      </c>
      <c r="AR131" s="13">
        <v>0</v>
      </c>
      <c r="AS131" s="16">
        <v>0</v>
      </c>
      <c r="AT131" s="13">
        <v>0</v>
      </c>
      <c r="AU131" s="17">
        <v>0</v>
      </c>
      <c r="AV131" s="18">
        <v>0</v>
      </c>
      <c r="AW131" s="13"/>
      <c r="AX131" s="17"/>
      <c r="AY131" s="18">
        <v>0</v>
      </c>
    </row>
    <row r="132" spans="2:51" x14ac:dyDescent="0.45">
      <c r="B132" s="5">
        <v>2034</v>
      </c>
      <c r="C132" s="6">
        <v>40.341487225186398</v>
      </c>
      <c r="D132" s="7">
        <v>0</v>
      </c>
      <c r="E132" s="7">
        <v>0</v>
      </c>
      <c r="F132" s="7">
        <v>0</v>
      </c>
      <c r="G132" s="8">
        <v>0</v>
      </c>
      <c r="H132" s="9">
        <v>40.341487225186398</v>
      </c>
      <c r="I132" s="7">
        <v>0</v>
      </c>
      <c r="J132" s="7">
        <v>4.03414872251864E-2</v>
      </c>
      <c r="K132" s="10">
        <v>0</v>
      </c>
      <c r="L132" s="7">
        <v>0</v>
      </c>
      <c r="M132" s="11">
        <v>40.341487225186398</v>
      </c>
      <c r="N132" s="18">
        <v>0.30235406236536005</v>
      </c>
      <c r="O132" s="7"/>
      <c r="P132" s="11"/>
      <c r="Q132" s="18"/>
      <c r="S132" s="5">
        <v>2034</v>
      </c>
      <c r="T132" s="6">
        <v>1073.5148880232659</v>
      </c>
      <c r="U132" s="7">
        <v>36.35814210503176</v>
      </c>
      <c r="V132" s="7">
        <v>1.4</v>
      </c>
      <c r="W132" s="7">
        <v>0.3</v>
      </c>
      <c r="X132" s="8">
        <v>334.52230136986299</v>
      </c>
      <c r="Y132" s="9">
        <v>1446.0953314981607</v>
      </c>
      <c r="Z132" s="7">
        <v>181.11952269211088</v>
      </c>
      <c r="AA132" s="7">
        <v>4181.5287671232873</v>
      </c>
      <c r="AB132" s="10">
        <v>1477.2148541902716</v>
      </c>
      <c r="AC132" s="7">
        <v>0</v>
      </c>
      <c r="AD132" s="11">
        <v>150</v>
      </c>
      <c r="AE132" s="18">
        <v>1.124229979466119</v>
      </c>
      <c r="AF132" s="7"/>
      <c r="AG132" s="11"/>
      <c r="AH132" s="18"/>
      <c r="AJ132" s="5">
        <v>2034</v>
      </c>
      <c r="AK132" s="6">
        <v>283.06905164795063</v>
      </c>
      <c r="AL132" s="7">
        <v>0</v>
      </c>
      <c r="AM132" s="7">
        <v>0</v>
      </c>
      <c r="AN132" s="7">
        <v>0</v>
      </c>
      <c r="AO132" s="8">
        <v>0</v>
      </c>
      <c r="AP132" s="9">
        <v>283.06905164795063</v>
      </c>
      <c r="AQ132" s="7">
        <v>0</v>
      </c>
      <c r="AR132" s="7">
        <v>0</v>
      </c>
      <c r="AS132" s="10">
        <v>0</v>
      </c>
      <c r="AT132" s="7">
        <v>0</v>
      </c>
      <c r="AU132" s="11">
        <v>0</v>
      </c>
      <c r="AV132" s="18">
        <v>0</v>
      </c>
      <c r="AW132" s="7"/>
      <c r="AX132" s="11"/>
      <c r="AY132" s="18">
        <v>0</v>
      </c>
    </row>
    <row r="133" spans="2:51" x14ac:dyDescent="0.45">
      <c r="B133" s="19">
        <v>2035</v>
      </c>
      <c r="C133" s="12">
        <v>43.104808840729795</v>
      </c>
      <c r="D133" s="13">
        <v>0</v>
      </c>
      <c r="E133" s="13">
        <v>0</v>
      </c>
      <c r="F133" s="13">
        <v>0</v>
      </c>
      <c r="G133" s="14">
        <v>0</v>
      </c>
      <c r="H133" s="15">
        <v>43.104808840729795</v>
      </c>
      <c r="I133" s="13">
        <v>0</v>
      </c>
      <c r="J133" s="13">
        <v>4.31048088407298E-2</v>
      </c>
      <c r="K133" s="16">
        <v>0</v>
      </c>
      <c r="L133" s="13">
        <v>0</v>
      </c>
      <c r="M133" s="17">
        <v>43.104808840729795</v>
      </c>
      <c r="N133" s="18">
        <v>0.32306478905269764</v>
      </c>
      <c r="O133" s="13"/>
      <c r="P133" s="17"/>
      <c r="Q133" s="18"/>
      <c r="S133" s="19">
        <v>2035</v>
      </c>
      <c r="T133" s="12">
        <v>1135.876383048361</v>
      </c>
      <c r="U133" s="13">
        <v>37.412528226077676</v>
      </c>
      <c r="V133" s="13">
        <v>1.5</v>
      </c>
      <c r="W133" s="13">
        <v>0.3</v>
      </c>
      <c r="X133" s="14">
        <v>334.52230136986299</v>
      </c>
      <c r="Y133" s="15">
        <v>1509.6112126443018</v>
      </c>
      <c r="Z133" s="13">
        <v>175.76663183499667</v>
      </c>
      <c r="AA133" s="13">
        <v>4181.5287671232873</v>
      </c>
      <c r="AB133" s="16">
        <v>1535.3778444792983</v>
      </c>
      <c r="AC133" s="13">
        <v>0</v>
      </c>
      <c r="AD133" s="17">
        <v>150</v>
      </c>
      <c r="AE133" s="18">
        <v>1.124229979466119</v>
      </c>
      <c r="AF133" s="13"/>
      <c r="AG133" s="17"/>
      <c r="AH133" s="18"/>
      <c r="AJ133" s="19">
        <v>2035</v>
      </c>
      <c r="AK133" s="12">
        <v>298.20520239947473</v>
      </c>
      <c r="AL133" s="13">
        <v>0</v>
      </c>
      <c r="AM133" s="13">
        <v>0</v>
      </c>
      <c r="AN133" s="13">
        <v>0</v>
      </c>
      <c r="AO133" s="14">
        <v>0</v>
      </c>
      <c r="AP133" s="15">
        <v>298.20520239947473</v>
      </c>
      <c r="AQ133" s="13">
        <v>0</v>
      </c>
      <c r="AR133" s="13">
        <v>0</v>
      </c>
      <c r="AS133" s="16">
        <v>0</v>
      </c>
      <c r="AT133" s="13">
        <v>0</v>
      </c>
      <c r="AU133" s="17">
        <v>0</v>
      </c>
      <c r="AV133" s="18">
        <v>0</v>
      </c>
      <c r="AW133" s="13"/>
      <c r="AX133" s="17"/>
      <c r="AY133" s="18">
        <v>0</v>
      </c>
    </row>
    <row r="134" spans="2:51" x14ac:dyDescent="0.45">
      <c r="B134" s="5">
        <v>2036</v>
      </c>
      <c r="C134" s="6">
        <v>49.04941299507702</v>
      </c>
      <c r="D134" s="7">
        <v>0</v>
      </c>
      <c r="E134" s="7">
        <v>0</v>
      </c>
      <c r="F134" s="7">
        <v>0</v>
      </c>
      <c r="G134" s="8">
        <v>0</v>
      </c>
      <c r="H134" s="9">
        <v>49.04941299507702</v>
      </c>
      <c r="I134" s="7">
        <v>0</v>
      </c>
      <c r="J134" s="7">
        <v>4.9049412995077021E-2</v>
      </c>
      <c r="K134" s="10">
        <v>0</v>
      </c>
      <c r="L134" s="7">
        <v>0</v>
      </c>
      <c r="M134" s="11">
        <v>49.04941299507702</v>
      </c>
      <c r="N134" s="18">
        <v>0.36761880376187089</v>
      </c>
      <c r="O134" s="7"/>
      <c r="P134" s="11"/>
      <c r="Q134" s="18"/>
      <c r="S134" s="5">
        <v>2036</v>
      </c>
      <c r="T134" s="6">
        <v>1199.7261407605824</v>
      </c>
      <c r="U134" s="7">
        <v>38.385253959955698</v>
      </c>
      <c r="V134" s="7">
        <v>1.6</v>
      </c>
      <c r="W134" s="7">
        <v>0.3</v>
      </c>
      <c r="X134" s="8">
        <v>334.52230136986299</v>
      </c>
      <c r="Y134" s="9">
        <v>1574.533696090401</v>
      </c>
      <c r="Z134" s="7">
        <v>170.57194281113755</v>
      </c>
      <c r="AA134" s="7">
        <v>4181.5287671232873</v>
      </c>
      <c r="AB134" s="10">
        <v>1595.1056389015384</v>
      </c>
      <c r="AC134" s="7">
        <v>0</v>
      </c>
      <c r="AD134" s="11">
        <v>150</v>
      </c>
      <c r="AE134" s="18">
        <v>1.124229979466119</v>
      </c>
      <c r="AF134" s="7"/>
      <c r="AG134" s="11"/>
      <c r="AH134" s="18"/>
      <c r="AJ134" s="5">
        <v>2036</v>
      </c>
      <c r="AK134" s="6">
        <v>314.1036301700654</v>
      </c>
      <c r="AL134" s="7">
        <v>0</v>
      </c>
      <c r="AM134" s="7">
        <v>0</v>
      </c>
      <c r="AN134" s="7">
        <v>0</v>
      </c>
      <c r="AO134" s="8">
        <v>0</v>
      </c>
      <c r="AP134" s="9">
        <v>314.1036301700654</v>
      </c>
      <c r="AQ134" s="7">
        <v>0</v>
      </c>
      <c r="AR134" s="7">
        <v>0</v>
      </c>
      <c r="AS134" s="10">
        <v>0</v>
      </c>
      <c r="AT134" s="7">
        <v>0</v>
      </c>
      <c r="AU134" s="11">
        <v>0</v>
      </c>
      <c r="AV134" s="18">
        <v>0</v>
      </c>
      <c r="AW134" s="7"/>
      <c r="AX134" s="11"/>
      <c r="AY134" s="18">
        <v>0</v>
      </c>
    </row>
    <row r="135" spans="2:51" x14ac:dyDescent="0.45">
      <c r="B135" s="19">
        <v>2037</v>
      </c>
      <c r="C135" s="12">
        <v>53.697551532670239</v>
      </c>
      <c r="D135" s="13">
        <v>0</v>
      </c>
      <c r="E135" s="13">
        <v>0</v>
      </c>
      <c r="F135" s="13">
        <v>0</v>
      </c>
      <c r="G135" s="14">
        <v>0</v>
      </c>
      <c r="H135" s="15">
        <v>53.697551532670239</v>
      </c>
      <c r="I135" s="13">
        <v>0</v>
      </c>
      <c r="J135" s="13">
        <v>5.3697551532670244E-2</v>
      </c>
      <c r="K135" s="16">
        <v>0</v>
      </c>
      <c r="L135" s="13">
        <v>0</v>
      </c>
      <c r="M135" s="17">
        <v>53.697551532670239</v>
      </c>
      <c r="N135" s="18">
        <v>0.4024559817130316</v>
      </c>
      <c r="O135" s="13"/>
      <c r="P135" s="17"/>
      <c r="Q135" s="18"/>
      <c r="S135" s="19">
        <v>2037</v>
      </c>
      <c r="T135" s="12">
        <v>1266.9271496885422</v>
      </c>
      <c r="U135" s="13">
        <v>39.383270562914547</v>
      </c>
      <c r="V135" s="13">
        <v>1.7</v>
      </c>
      <c r="W135" s="13">
        <v>0.3</v>
      </c>
      <c r="X135" s="14">
        <v>334.52230136986299</v>
      </c>
      <c r="Y135" s="15">
        <v>1642.8327216213197</v>
      </c>
      <c r="Z135" s="13">
        <v>165.53078004975998</v>
      </c>
      <c r="AA135" s="13">
        <v>4181.5287671232873</v>
      </c>
      <c r="AB135" s="16">
        <v>1658.3635016710796</v>
      </c>
      <c r="AC135" s="13">
        <v>0</v>
      </c>
      <c r="AD135" s="17">
        <v>150</v>
      </c>
      <c r="AE135" s="18">
        <v>1.124229979466119</v>
      </c>
      <c r="AF135" s="13"/>
      <c r="AG135" s="17"/>
      <c r="AH135" s="18"/>
      <c r="AJ135" s="19">
        <v>2037</v>
      </c>
      <c r="AK135" s="12">
        <v>329.11873965263396</v>
      </c>
      <c r="AL135" s="13">
        <v>0</v>
      </c>
      <c r="AM135" s="13">
        <v>0</v>
      </c>
      <c r="AN135" s="13">
        <v>0</v>
      </c>
      <c r="AO135" s="14">
        <v>0</v>
      </c>
      <c r="AP135" s="15">
        <v>329.11873965263396</v>
      </c>
      <c r="AQ135" s="13">
        <v>0</v>
      </c>
      <c r="AR135" s="13">
        <v>0</v>
      </c>
      <c r="AS135" s="16">
        <v>0</v>
      </c>
      <c r="AT135" s="13">
        <v>0</v>
      </c>
      <c r="AU135" s="17">
        <v>0</v>
      </c>
      <c r="AV135" s="18">
        <v>0</v>
      </c>
      <c r="AW135" s="13"/>
      <c r="AX135" s="17"/>
      <c r="AY135" s="18">
        <v>0</v>
      </c>
    </row>
    <row r="136" spans="2:51" x14ac:dyDescent="0.45">
      <c r="B136" s="5">
        <v>2038</v>
      </c>
      <c r="C136" s="6">
        <v>58.428790987417337</v>
      </c>
      <c r="D136" s="7">
        <v>0</v>
      </c>
      <c r="E136" s="7">
        <v>0</v>
      </c>
      <c r="F136" s="7">
        <v>0</v>
      </c>
      <c r="G136" s="8">
        <v>0</v>
      </c>
      <c r="H136" s="9">
        <v>58.428790987417337</v>
      </c>
      <c r="I136" s="7">
        <v>0</v>
      </c>
      <c r="J136" s="7">
        <v>5.8428790987417337E-2</v>
      </c>
      <c r="K136" s="10">
        <v>0</v>
      </c>
      <c r="L136" s="7">
        <v>0</v>
      </c>
      <c r="M136" s="11">
        <v>58.428790987417337</v>
      </c>
      <c r="N136" s="18">
        <v>0.43791598994676234</v>
      </c>
      <c r="O136" s="7"/>
      <c r="P136" s="11"/>
      <c r="Q136" s="18"/>
      <c r="S136" s="5">
        <v>2038</v>
      </c>
      <c r="T136" s="6">
        <v>1337.5917141623274</v>
      </c>
      <c r="U136" s="7">
        <v>40.407235597550326</v>
      </c>
      <c r="V136" s="7">
        <v>1.8</v>
      </c>
      <c r="W136" s="7">
        <v>0.3</v>
      </c>
      <c r="X136" s="8">
        <v>334.52230136986299</v>
      </c>
      <c r="Y136" s="9">
        <v>1714.6212511297408</v>
      </c>
      <c r="Z136" s="7">
        <v>160.63860616409008</v>
      </c>
      <c r="AA136" s="7">
        <v>4181.5287671232873</v>
      </c>
      <c r="AB136" s="10">
        <v>1725.2598572938309</v>
      </c>
      <c r="AC136" s="7">
        <v>0</v>
      </c>
      <c r="AD136" s="11">
        <v>150</v>
      </c>
      <c r="AE136" s="18">
        <v>1.124229979466119</v>
      </c>
      <c r="AF136" s="7"/>
      <c r="AG136" s="11"/>
      <c r="AH136" s="18"/>
      <c r="AJ136" s="5">
        <v>2038</v>
      </c>
      <c r="AK136" s="6">
        <v>344.81441250192506</v>
      </c>
      <c r="AL136" s="7">
        <v>0</v>
      </c>
      <c r="AM136" s="7">
        <v>0</v>
      </c>
      <c r="AN136" s="7">
        <v>0</v>
      </c>
      <c r="AO136" s="8">
        <v>0</v>
      </c>
      <c r="AP136" s="9">
        <v>344.81441250192506</v>
      </c>
      <c r="AQ136" s="7">
        <v>0</v>
      </c>
      <c r="AR136" s="7">
        <v>0</v>
      </c>
      <c r="AS136" s="10">
        <v>0</v>
      </c>
      <c r="AT136" s="7">
        <v>0</v>
      </c>
      <c r="AU136" s="11">
        <v>0</v>
      </c>
      <c r="AV136" s="18">
        <v>0</v>
      </c>
      <c r="AW136" s="7"/>
      <c r="AX136" s="11"/>
      <c r="AY136" s="18">
        <v>0</v>
      </c>
    </row>
    <row r="137" spans="2:51" x14ac:dyDescent="0.45">
      <c r="B137" s="19">
        <v>2039</v>
      </c>
      <c r="C137" s="12">
        <v>62.94760373098201</v>
      </c>
      <c r="D137" s="13">
        <v>0</v>
      </c>
      <c r="E137" s="13">
        <v>0</v>
      </c>
      <c r="F137" s="13">
        <v>0</v>
      </c>
      <c r="G137" s="14">
        <v>0</v>
      </c>
      <c r="H137" s="15">
        <v>62.94760373098201</v>
      </c>
      <c r="I137" s="13">
        <v>0</v>
      </c>
      <c r="J137" s="13">
        <v>6.2947603730982016E-2</v>
      </c>
      <c r="K137" s="16">
        <v>0</v>
      </c>
      <c r="L137" s="13">
        <v>0</v>
      </c>
      <c r="M137" s="17">
        <v>62.94760373098201</v>
      </c>
      <c r="N137" s="18">
        <v>0.47178388833282203</v>
      </c>
      <c r="O137" s="13"/>
      <c r="P137" s="17"/>
      <c r="Q137" s="18"/>
      <c r="S137" s="19">
        <v>2039</v>
      </c>
      <c r="T137" s="12">
        <v>1411.2516407815049</v>
      </c>
      <c r="U137" s="13">
        <v>41.457823723086634</v>
      </c>
      <c r="V137" s="13">
        <v>1.9</v>
      </c>
      <c r="W137" s="13">
        <v>0.3</v>
      </c>
      <c r="X137" s="14">
        <v>334.52230136986299</v>
      </c>
      <c r="Y137" s="15">
        <v>1789.4317658744546</v>
      </c>
      <c r="Z137" s="13">
        <v>155.89101786739906</v>
      </c>
      <c r="AA137" s="13">
        <v>4181.5287671232873</v>
      </c>
      <c r="AB137" s="16">
        <v>1795.3227837418538</v>
      </c>
      <c r="AC137" s="13">
        <v>0</v>
      </c>
      <c r="AD137" s="17">
        <v>150</v>
      </c>
      <c r="AE137" s="18">
        <v>1.124229979466119</v>
      </c>
      <c r="AF137" s="13"/>
      <c r="AG137" s="17"/>
      <c r="AH137" s="18"/>
      <c r="AJ137" s="19">
        <v>2039</v>
      </c>
      <c r="AK137" s="12">
        <v>361.22132192908043</v>
      </c>
      <c r="AL137" s="13">
        <v>0</v>
      </c>
      <c r="AM137" s="13">
        <v>0</v>
      </c>
      <c r="AN137" s="13">
        <v>0</v>
      </c>
      <c r="AO137" s="14">
        <v>0</v>
      </c>
      <c r="AP137" s="15">
        <v>361.22132192908043</v>
      </c>
      <c r="AQ137" s="13">
        <v>0</v>
      </c>
      <c r="AR137" s="13">
        <v>0</v>
      </c>
      <c r="AS137" s="16">
        <v>0</v>
      </c>
      <c r="AT137" s="13">
        <v>0</v>
      </c>
      <c r="AU137" s="17">
        <v>0</v>
      </c>
      <c r="AV137" s="18">
        <v>0</v>
      </c>
      <c r="AW137" s="13"/>
      <c r="AX137" s="17"/>
      <c r="AY137" s="18">
        <v>0</v>
      </c>
    </row>
    <row r="138" spans="2:51" x14ac:dyDescent="0.45">
      <c r="B138" s="5">
        <v>2040</v>
      </c>
      <c r="C138" s="6">
        <v>67.851813701974947</v>
      </c>
      <c r="D138" s="7">
        <v>0</v>
      </c>
      <c r="E138" s="7">
        <v>0</v>
      </c>
      <c r="F138" s="7">
        <v>0</v>
      </c>
      <c r="G138" s="8">
        <v>0</v>
      </c>
      <c r="H138" s="9">
        <v>67.851813701974947</v>
      </c>
      <c r="I138" s="7">
        <v>0</v>
      </c>
      <c r="J138" s="7">
        <v>6.7851813701974947E-2</v>
      </c>
      <c r="K138" s="10">
        <v>0</v>
      </c>
      <c r="L138" s="7">
        <v>0</v>
      </c>
      <c r="M138" s="11">
        <v>67.851813701974947</v>
      </c>
      <c r="N138" s="18">
        <v>0.5085402874994015</v>
      </c>
      <c r="O138" s="7"/>
      <c r="P138" s="11"/>
      <c r="Q138" s="18"/>
      <c r="S138" s="5">
        <v>2040</v>
      </c>
      <c r="T138" s="6">
        <v>1488.0284318275542</v>
      </c>
      <c r="U138" s="7">
        <v>42.535727139886887</v>
      </c>
      <c r="V138" s="7">
        <v>2</v>
      </c>
      <c r="W138" s="7">
        <v>0.3</v>
      </c>
      <c r="X138" s="8">
        <v>334.52230136986299</v>
      </c>
      <c r="Y138" s="9">
        <v>1867.386460337304</v>
      </c>
      <c r="Z138" s="7">
        <v>151.2837420097481</v>
      </c>
      <c r="AA138" s="7">
        <v>4181.5287671232873</v>
      </c>
      <c r="AB138" s="10">
        <v>1868.6702023470521</v>
      </c>
      <c r="AC138" s="7">
        <v>0</v>
      </c>
      <c r="AD138" s="11">
        <v>150</v>
      </c>
      <c r="AE138" s="18">
        <v>0</v>
      </c>
      <c r="AF138" s="7"/>
      <c r="AG138" s="11"/>
      <c r="AH138" s="18"/>
      <c r="AJ138" s="5">
        <v>2040</v>
      </c>
      <c r="AK138" s="6">
        <v>378.37152190966384</v>
      </c>
      <c r="AL138" s="7">
        <v>0</v>
      </c>
      <c r="AM138" s="7">
        <v>0</v>
      </c>
      <c r="AN138" s="7">
        <v>0</v>
      </c>
      <c r="AO138" s="8">
        <v>0</v>
      </c>
      <c r="AP138" s="9">
        <v>378.37152190966384</v>
      </c>
      <c r="AQ138" s="7">
        <v>0</v>
      </c>
      <c r="AR138" s="7">
        <v>0</v>
      </c>
      <c r="AS138" s="10">
        <v>0</v>
      </c>
      <c r="AT138" s="7">
        <v>0</v>
      </c>
      <c r="AU138" s="11">
        <v>0</v>
      </c>
      <c r="AV138" s="18">
        <v>0</v>
      </c>
      <c r="AW138" s="7"/>
      <c r="AX138" s="11"/>
      <c r="AY138" s="18">
        <v>0</v>
      </c>
    </row>
    <row r="139" spans="2:51" ht="14.65" thickBot="1" x14ac:dyDescent="0.5">
      <c r="B139" s="76" t="s">
        <v>121</v>
      </c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7"/>
      <c r="S139" s="76" t="s">
        <v>121</v>
      </c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7"/>
      <c r="AJ139" s="76" t="s">
        <v>121</v>
      </c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7"/>
    </row>
    <row r="140" spans="2:51" x14ac:dyDescent="0.45">
      <c r="B140" s="78" t="s">
        <v>122</v>
      </c>
      <c r="C140" s="79" t="str">
        <f>IF(C108=0, "na", (C112/C108)^(1/4)-1)</f>
        <v>na</v>
      </c>
      <c r="D140" s="80" t="str">
        <f>IF(D108=0, "na", (D112/D108)^(1/4)-1)</f>
        <v>na</v>
      </c>
      <c r="E140" s="80" t="str">
        <f t="shared" ref="E140:P140" si="54">IF(E108=0, "na", (E112/E108)^(1/4)-1)</f>
        <v>na</v>
      </c>
      <c r="F140" s="80" t="str">
        <f t="shared" si="54"/>
        <v>na</v>
      </c>
      <c r="G140" s="81" t="str">
        <f t="shared" si="54"/>
        <v>na</v>
      </c>
      <c r="H140" s="82" t="str">
        <f t="shared" si="54"/>
        <v>na</v>
      </c>
      <c r="I140" s="80" t="str">
        <f t="shared" si="54"/>
        <v>na</v>
      </c>
      <c r="J140" s="80" t="str">
        <f t="shared" si="54"/>
        <v>na</v>
      </c>
      <c r="K140" s="83" t="str">
        <f t="shared" si="54"/>
        <v>na</v>
      </c>
      <c r="L140" s="80" t="str">
        <f t="shared" si="54"/>
        <v>na</v>
      </c>
      <c r="M140" s="83" t="str">
        <f t="shared" si="54"/>
        <v>na</v>
      </c>
      <c r="N140" s="80" t="str">
        <f t="shared" si="54"/>
        <v>na</v>
      </c>
      <c r="O140" s="80" t="str">
        <f t="shared" si="54"/>
        <v>na</v>
      </c>
      <c r="P140" s="84" t="str">
        <f t="shared" si="54"/>
        <v>na</v>
      </c>
      <c r="S140" s="78" t="s">
        <v>122</v>
      </c>
      <c r="T140" s="79">
        <f>IF(T108=0, "na", (T112/T108)^(1/4)-1)</f>
        <v>2.4558764545061176</v>
      </c>
      <c r="U140" s="80">
        <f>IF(U108=0, "na", (U112/U108)^(1/4)-1)</f>
        <v>7.8186862025001691E-2</v>
      </c>
      <c r="V140" s="80">
        <f t="shared" ref="V140:AG140" si="55">IF(V108=0, "na", (V112/V108)^(1/4)-1)</f>
        <v>0.3961944237683348</v>
      </c>
      <c r="W140" s="80">
        <f t="shared" si="55"/>
        <v>0.8252852516227529</v>
      </c>
      <c r="X140" s="81" t="str">
        <f t="shared" si="55"/>
        <v>na</v>
      </c>
      <c r="Y140" s="82">
        <f t="shared" si="55"/>
        <v>0.60582957604050414</v>
      </c>
      <c r="Z140" s="80">
        <f t="shared" si="55"/>
        <v>4.1374350654680425E-2</v>
      </c>
      <c r="AA140" s="80" t="str">
        <f t="shared" si="55"/>
        <v>na</v>
      </c>
      <c r="AB140" s="83">
        <f t="shared" si="55"/>
        <v>9.2256116153884182E-2</v>
      </c>
      <c r="AC140" s="80" t="str">
        <f t="shared" si="55"/>
        <v>na</v>
      </c>
      <c r="AD140" s="83" t="str">
        <f t="shared" si="55"/>
        <v>na</v>
      </c>
      <c r="AE140" s="80" t="str">
        <f t="shared" si="55"/>
        <v>na</v>
      </c>
      <c r="AF140" s="80" t="str">
        <f t="shared" si="55"/>
        <v>na</v>
      </c>
      <c r="AG140" s="84" t="str">
        <f t="shared" si="55"/>
        <v>na</v>
      </c>
      <c r="AJ140" s="78" t="s">
        <v>122</v>
      </c>
      <c r="AK140" s="79">
        <f>IF(AK108=0, "na", (AK112/AK108)^(1/4)-1)</f>
        <v>0.10848210170999484</v>
      </c>
      <c r="AL140" s="80" t="str">
        <f>IF(AL108=0, "na", (AL112/AL108)^(1/4)-1)</f>
        <v>na</v>
      </c>
      <c r="AM140" s="80" t="str">
        <f t="shared" ref="AM140:AX140" si="56">IF(AM108=0, "na", (AM112/AM108)^(1/4)-1)</f>
        <v>na</v>
      </c>
      <c r="AN140" s="80" t="str">
        <f t="shared" si="56"/>
        <v>na</v>
      </c>
      <c r="AO140" s="81" t="str">
        <f t="shared" si="56"/>
        <v>na</v>
      </c>
      <c r="AP140" s="82">
        <f t="shared" si="56"/>
        <v>0.10848210170999484</v>
      </c>
      <c r="AQ140" s="80" t="str">
        <f t="shared" si="56"/>
        <v>na</v>
      </c>
      <c r="AR140" s="80" t="str">
        <f t="shared" si="56"/>
        <v>na</v>
      </c>
      <c r="AS140" s="83">
        <f t="shared" si="56"/>
        <v>0.10848210170999484</v>
      </c>
      <c r="AT140" s="80" t="str">
        <f t="shared" si="56"/>
        <v>na</v>
      </c>
      <c r="AU140" s="83" t="str">
        <f t="shared" si="56"/>
        <v>na</v>
      </c>
      <c r="AV140" s="80" t="str">
        <f t="shared" si="56"/>
        <v>na</v>
      </c>
      <c r="AW140" s="80" t="str">
        <f t="shared" si="56"/>
        <v>na</v>
      </c>
      <c r="AX140" s="84" t="str">
        <f t="shared" si="56"/>
        <v>na</v>
      </c>
    </row>
    <row r="141" spans="2:51" x14ac:dyDescent="0.45">
      <c r="B141" s="85" t="s">
        <v>123</v>
      </c>
      <c r="C141" s="86" t="str">
        <f>IF(C112=0,"na",C113/C112-1)</f>
        <v>na</v>
      </c>
      <c r="D141" s="87" t="str">
        <f>IF(D112=0,"na",D113/D112-1)</f>
        <v>na</v>
      </c>
      <c r="E141" s="87" t="str">
        <f t="shared" ref="E141:P145" si="57">IF(E112=0,"na",E113/E112-1)</f>
        <v>na</v>
      </c>
      <c r="F141" s="87" t="str">
        <f t="shared" si="57"/>
        <v>na</v>
      </c>
      <c r="G141" s="88" t="str">
        <f t="shared" si="57"/>
        <v>na</v>
      </c>
      <c r="H141" s="89" t="str">
        <f t="shared" si="57"/>
        <v>na</v>
      </c>
      <c r="I141" s="87" t="str">
        <f t="shared" si="57"/>
        <v>na</v>
      </c>
      <c r="J141" s="87" t="str">
        <f t="shared" si="57"/>
        <v>na</v>
      </c>
      <c r="K141" s="90" t="str">
        <f t="shared" si="57"/>
        <v>na</v>
      </c>
      <c r="L141" s="87" t="str">
        <f t="shared" si="57"/>
        <v>na</v>
      </c>
      <c r="M141" s="90" t="str">
        <f t="shared" si="57"/>
        <v>na</v>
      </c>
      <c r="N141" s="87" t="str">
        <f t="shared" si="57"/>
        <v>na</v>
      </c>
      <c r="O141" s="87" t="str">
        <f t="shared" si="57"/>
        <v>na</v>
      </c>
      <c r="P141" s="91" t="str">
        <f t="shared" si="57"/>
        <v>na</v>
      </c>
      <c r="S141" s="85" t="s">
        <v>123</v>
      </c>
      <c r="T141" s="86">
        <f>IF(T112=0,"na",T113/T112-1)</f>
        <v>0.53735285486027351</v>
      </c>
      <c r="U141" s="87">
        <f>IF(U112=0,"na",U113/U112-1)</f>
        <v>0.65358338914936365</v>
      </c>
      <c r="V141" s="87">
        <f t="shared" ref="V141:AG141" si="58">IF(V112=0,"na",V113/V112-1)</f>
        <v>0.78947368421052655</v>
      </c>
      <c r="W141" s="87">
        <f t="shared" si="58"/>
        <v>9.009009009008917E-3</v>
      </c>
      <c r="X141" s="88" t="str">
        <f t="shared" si="58"/>
        <v>na</v>
      </c>
      <c r="Y141" s="89">
        <f t="shared" si="58"/>
        <v>0.55862213161883867</v>
      </c>
      <c r="Z141" s="87">
        <f t="shared" si="58"/>
        <v>8.2899888143176836E-2</v>
      </c>
      <c r="AA141" s="87" t="str">
        <f t="shared" si="58"/>
        <v>na</v>
      </c>
      <c r="AB141" s="90">
        <f t="shared" si="58"/>
        <v>0.18329637841832991</v>
      </c>
      <c r="AC141" s="87" t="str">
        <f t="shared" si="58"/>
        <v>na</v>
      </c>
      <c r="AD141" s="90" t="str">
        <f t="shared" si="58"/>
        <v>na</v>
      </c>
      <c r="AE141" s="87" t="str">
        <f t="shared" si="58"/>
        <v>na</v>
      </c>
      <c r="AF141" s="87" t="str">
        <f t="shared" si="58"/>
        <v>na</v>
      </c>
      <c r="AG141" s="91" t="str">
        <f t="shared" si="58"/>
        <v>na</v>
      </c>
      <c r="AJ141" s="85" t="s">
        <v>123</v>
      </c>
      <c r="AK141" s="86">
        <f>IF(AK112=0,"na",AK113/AK112-1)</f>
        <v>-0.35470668485675294</v>
      </c>
      <c r="AL141" s="87" t="str">
        <f>IF(AL112=0,"na",AL113/AL112-1)</f>
        <v>na</v>
      </c>
      <c r="AM141" s="87" t="str">
        <f t="shared" ref="AM141:AX141" si="59">IF(AM112=0,"na",AM113/AM112-1)</f>
        <v>na</v>
      </c>
      <c r="AN141" s="87" t="str">
        <f t="shared" si="59"/>
        <v>na</v>
      </c>
      <c r="AO141" s="88" t="str">
        <f t="shared" si="59"/>
        <v>na</v>
      </c>
      <c r="AP141" s="89">
        <f t="shared" si="59"/>
        <v>-0.35470668485675294</v>
      </c>
      <c r="AQ141" s="87" t="str">
        <f t="shared" si="59"/>
        <v>na</v>
      </c>
      <c r="AR141" s="87" t="str">
        <f t="shared" si="59"/>
        <v>na</v>
      </c>
      <c r="AS141" s="90">
        <f t="shared" si="59"/>
        <v>-0.35470668485675294</v>
      </c>
      <c r="AT141" s="87" t="str">
        <f t="shared" si="59"/>
        <v>na</v>
      </c>
      <c r="AU141" s="90" t="str">
        <f t="shared" si="59"/>
        <v>na</v>
      </c>
      <c r="AV141" s="87" t="str">
        <f t="shared" si="59"/>
        <v>na</v>
      </c>
      <c r="AW141" s="87" t="str">
        <f t="shared" si="59"/>
        <v>na</v>
      </c>
      <c r="AX141" s="91" t="str">
        <f t="shared" si="59"/>
        <v>na</v>
      </c>
    </row>
    <row r="142" spans="2:51" x14ac:dyDescent="0.45">
      <c r="B142" s="78" t="s">
        <v>124</v>
      </c>
      <c r="C142" s="79" t="str">
        <f t="shared" ref="C142:F145" si="60">IF(C113=0,"na",C114/C113-1)</f>
        <v>na</v>
      </c>
      <c r="D142" s="80" t="str">
        <f t="shared" si="60"/>
        <v>na</v>
      </c>
      <c r="E142" s="80" t="str">
        <f t="shared" si="60"/>
        <v>na</v>
      </c>
      <c r="F142" s="80" t="str">
        <f t="shared" si="60"/>
        <v>na</v>
      </c>
      <c r="G142" s="81" t="str">
        <f t="shared" si="57"/>
        <v>na</v>
      </c>
      <c r="H142" s="82" t="str">
        <f t="shared" si="57"/>
        <v>na</v>
      </c>
      <c r="I142" s="80" t="str">
        <f t="shared" si="57"/>
        <v>na</v>
      </c>
      <c r="J142" s="80" t="str">
        <f t="shared" si="57"/>
        <v>na</v>
      </c>
      <c r="K142" s="83" t="str">
        <f t="shared" si="57"/>
        <v>na</v>
      </c>
      <c r="L142" s="80" t="str">
        <f t="shared" si="57"/>
        <v>na</v>
      </c>
      <c r="M142" s="83" t="str">
        <f t="shared" si="57"/>
        <v>na</v>
      </c>
      <c r="N142" s="80" t="str">
        <f t="shared" si="57"/>
        <v>na</v>
      </c>
      <c r="O142" s="80" t="str">
        <f t="shared" si="57"/>
        <v>na</v>
      </c>
      <c r="P142" s="84" t="str">
        <f t="shared" si="57"/>
        <v>na</v>
      </c>
      <c r="S142" s="78" t="s">
        <v>124</v>
      </c>
      <c r="T142" s="79">
        <f t="shared" ref="T142:AG145" si="61">IF(T113=0,"na",T114/T113-1)</f>
        <v>3.2558435498239557E-2</v>
      </c>
      <c r="U142" s="80">
        <f t="shared" si="61"/>
        <v>-4.7796500324044033E-2</v>
      </c>
      <c r="V142" s="80">
        <f t="shared" si="61"/>
        <v>0</v>
      </c>
      <c r="W142" s="80">
        <f t="shared" si="61"/>
        <v>0</v>
      </c>
      <c r="X142" s="81" t="str">
        <f t="shared" si="61"/>
        <v>na</v>
      </c>
      <c r="Y142" s="82">
        <f t="shared" si="61"/>
        <v>1.5846133208129443E-2</v>
      </c>
      <c r="Z142" s="80">
        <f t="shared" si="61"/>
        <v>5.235703495203281E-2</v>
      </c>
      <c r="AA142" s="80" t="str">
        <f t="shared" si="61"/>
        <v>na</v>
      </c>
      <c r="AB142" s="83">
        <f t="shared" si="61"/>
        <v>4.2207761939832222E-2</v>
      </c>
      <c r="AC142" s="80" t="str">
        <f t="shared" si="61"/>
        <v>na</v>
      </c>
      <c r="AD142" s="83" t="str">
        <f t="shared" si="61"/>
        <v>na</v>
      </c>
      <c r="AE142" s="80" t="str">
        <f t="shared" si="61"/>
        <v>na</v>
      </c>
      <c r="AF142" s="80" t="str">
        <f t="shared" si="61"/>
        <v>na</v>
      </c>
      <c r="AG142" s="84" t="str">
        <f t="shared" si="61"/>
        <v>na</v>
      </c>
      <c r="AJ142" s="78" t="s">
        <v>124</v>
      </c>
      <c r="AK142" s="79">
        <f t="shared" ref="AK142:AX145" si="62">IF(AK113=0,"na",AK114/AK113-1)</f>
        <v>-7.1881606765327732E-2</v>
      </c>
      <c r="AL142" s="80" t="str">
        <f t="shared" si="62"/>
        <v>na</v>
      </c>
      <c r="AM142" s="80" t="str">
        <f t="shared" si="62"/>
        <v>na</v>
      </c>
      <c r="AN142" s="80" t="str">
        <f t="shared" si="62"/>
        <v>na</v>
      </c>
      <c r="AO142" s="81" t="str">
        <f t="shared" si="62"/>
        <v>na</v>
      </c>
      <c r="AP142" s="82">
        <f t="shared" si="62"/>
        <v>-7.1881606765327732E-2</v>
      </c>
      <c r="AQ142" s="80" t="str">
        <f t="shared" si="62"/>
        <v>na</v>
      </c>
      <c r="AR142" s="80" t="str">
        <f t="shared" si="62"/>
        <v>na</v>
      </c>
      <c r="AS142" s="83">
        <f t="shared" si="62"/>
        <v>-7.1881606765327732E-2</v>
      </c>
      <c r="AT142" s="80" t="str">
        <f t="shared" si="62"/>
        <v>na</v>
      </c>
      <c r="AU142" s="83" t="str">
        <f t="shared" si="62"/>
        <v>na</v>
      </c>
      <c r="AV142" s="80" t="str">
        <f t="shared" si="62"/>
        <v>na</v>
      </c>
      <c r="AW142" s="80" t="str">
        <f t="shared" si="62"/>
        <v>na</v>
      </c>
      <c r="AX142" s="84" t="str">
        <f t="shared" si="62"/>
        <v>na</v>
      </c>
    </row>
    <row r="143" spans="2:51" x14ac:dyDescent="0.45">
      <c r="B143" s="85" t="s">
        <v>125</v>
      </c>
      <c r="C143" s="86" t="str">
        <f t="shared" si="60"/>
        <v>na</v>
      </c>
      <c r="D143" s="87" t="str">
        <f t="shared" si="60"/>
        <v>na</v>
      </c>
      <c r="E143" s="87" t="str">
        <f t="shared" si="60"/>
        <v>na</v>
      </c>
      <c r="F143" s="87" t="str">
        <f t="shared" si="60"/>
        <v>na</v>
      </c>
      <c r="G143" s="88" t="str">
        <f t="shared" si="57"/>
        <v>na</v>
      </c>
      <c r="H143" s="89" t="str">
        <f t="shared" si="57"/>
        <v>na</v>
      </c>
      <c r="I143" s="87" t="str">
        <f t="shared" si="57"/>
        <v>na</v>
      </c>
      <c r="J143" s="87" t="str">
        <f t="shared" si="57"/>
        <v>na</v>
      </c>
      <c r="K143" s="90" t="str">
        <f t="shared" si="57"/>
        <v>na</v>
      </c>
      <c r="L143" s="87" t="str">
        <f t="shared" si="57"/>
        <v>na</v>
      </c>
      <c r="M143" s="90" t="str">
        <f t="shared" si="57"/>
        <v>na</v>
      </c>
      <c r="N143" s="87" t="str">
        <f t="shared" si="57"/>
        <v>na</v>
      </c>
      <c r="O143" s="87" t="str">
        <f t="shared" si="57"/>
        <v>na</v>
      </c>
      <c r="P143" s="91" t="str">
        <f t="shared" si="57"/>
        <v>na</v>
      </c>
      <c r="S143" s="85" t="s">
        <v>125</v>
      </c>
      <c r="T143" s="86">
        <f t="shared" si="61"/>
        <v>-2.9894078892520493E-2</v>
      </c>
      <c r="U143" s="87">
        <f t="shared" si="61"/>
        <v>-0.2104815381997619</v>
      </c>
      <c r="V143" s="87">
        <f t="shared" si="61"/>
        <v>5.8823529411764719E-2</v>
      </c>
      <c r="W143" s="87">
        <f t="shared" si="61"/>
        <v>1.7857142857143016E-2</v>
      </c>
      <c r="X143" s="88" t="str">
        <f t="shared" si="61"/>
        <v>na</v>
      </c>
      <c r="Y143" s="89">
        <f t="shared" si="61"/>
        <v>-6.4793807539769821E-2</v>
      </c>
      <c r="Z143" s="87">
        <f t="shared" si="61"/>
        <v>6.134668237141927E-3</v>
      </c>
      <c r="AA143" s="87" t="str">
        <f t="shared" si="61"/>
        <v>na</v>
      </c>
      <c r="AB143" s="90">
        <f t="shared" si="61"/>
        <v>-1.3083262837468523E-2</v>
      </c>
      <c r="AC143" s="87" t="str">
        <f t="shared" si="61"/>
        <v>na</v>
      </c>
      <c r="AD143" s="90" t="str">
        <f t="shared" si="61"/>
        <v>na</v>
      </c>
      <c r="AE143" s="87" t="str">
        <f t="shared" si="61"/>
        <v>na</v>
      </c>
      <c r="AF143" s="87" t="str">
        <f t="shared" si="61"/>
        <v>na</v>
      </c>
      <c r="AG143" s="91" t="str">
        <f t="shared" si="61"/>
        <v>na</v>
      </c>
      <c r="AJ143" s="85" t="s">
        <v>125</v>
      </c>
      <c r="AK143" s="86">
        <f t="shared" si="62"/>
        <v>7.1753986332574016E-2</v>
      </c>
      <c r="AL143" s="87" t="str">
        <f t="shared" si="62"/>
        <v>na</v>
      </c>
      <c r="AM143" s="87" t="str">
        <f t="shared" si="62"/>
        <v>na</v>
      </c>
      <c r="AN143" s="87" t="str">
        <f t="shared" si="62"/>
        <v>na</v>
      </c>
      <c r="AO143" s="88" t="str">
        <f t="shared" si="62"/>
        <v>na</v>
      </c>
      <c r="AP143" s="89">
        <f t="shared" si="62"/>
        <v>7.1753986332574016E-2</v>
      </c>
      <c r="AQ143" s="87" t="str">
        <f t="shared" si="62"/>
        <v>na</v>
      </c>
      <c r="AR143" s="87" t="str">
        <f t="shared" si="62"/>
        <v>na</v>
      </c>
      <c r="AS143" s="90">
        <f t="shared" si="62"/>
        <v>7.1753986332574016E-2</v>
      </c>
      <c r="AT143" s="87" t="str">
        <f t="shared" si="62"/>
        <v>na</v>
      </c>
      <c r="AU143" s="90" t="str">
        <f t="shared" si="62"/>
        <v>na</v>
      </c>
      <c r="AV143" s="87" t="str">
        <f t="shared" si="62"/>
        <v>na</v>
      </c>
      <c r="AW143" s="87" t="str">
        <f t="shared" si="62"/>
        <v>na</v>
      </c>
      <c r="AX143" s="91" t="str">
        <f t="shared" si="62"/>
        <v>na</v>
      </c>
    </row>
    <row r="144" spans="2:51" x14ac:dyDescent="0.45">
      <c r="B144" s="78" t="s">
        <v>126</v>
      </c>
      <c r="C144" s="79" t="str">
        <f t="shared" si="60"/>
        <v>na</v>
      </c>
      <c r="D144" s="80" t="str">
        <f t="shared" si="60"/>
        <v>na</v>
      </c>
      <c r="E144" s="80" t="str">
        <f t="shared" si="60"/>
        <v>na</v>
      </c>
      <c r="F144" s="80" t="str">
        <f t="shared" si="60"/>
        <v>na</v>
      </c>
      <c r="G144" s="81" t="str">
        <f t="shared" si="57"/>
        <v>na</v>
      </c>
      <c r="H144" s="82" t="str">
        <f t="shared" si="57"/>
        <v>na</v>
      </c>
      <c r="I144" s="80" t="str">
        <f t="shared" si="57"/>
        <v>na</v>
      </c>
      <c r="J144" s="80" t="str">
        <f t="shared" si="57"/>
        <v>na</v>
      </c>
      <c r="K144" s="83" t="str">
        <f t="shared" si="57"/>
        <v>na</v>
      </c>
      <c r="L144" s="80" t="str">
        <f t="shared" si="57"/>
        <v>na</v>
      </c>
      <c r="M144" s="83" t="str">
        <f t="shared" si="57"/>
        <v>na</v>
      </c>
      <c r="N144" s="80" t="str">
        <f t="shared" si="57"/>
        <v>na</v>
      </c>
      <c r="O144" s="80" t="str">
        <f t="shared" si="57"/>
        <v>na</v>
      </c>
      <c r="P144" s="84" t="str">
        <f t="shared" si="57"/>
        <v>na</v>
      </c>
      <c r="S144" s="78" t="s">
        <v>126</v>
      </c>
      <c r="T144" s="79">
        <f t="shared" si="61"/>
        <v>-0.16453537936913898</v>
      </c>
      <c r="U144" s="80">
        <f t="shared" si="61"/>
        <v>-2.1609544998052455E-3</v>
      </c>
      <c r="V144" s="80">
        <f t="shared" si="61"/>
        <v>0.11835100751712635</v>
      </c>
      <c r="W144" s="80">
        <f t="shared" si="61"/>
        <v>5.9490428174119758E-2</v>
      </c>
      <c r="X144" s="81" t="str">
        <f t="shared" si="61"/>
        <v>na</v>
      </c>
      <c r="Y144" s="82">
        <f t="shared" si="61"/>
        <v>-0.13730851962736823</v>
      </c>
      <c r="Z144" s="80">
        <f t="shared" si="61"/>
        <v>6.4668108234222643E-3</v>
      </c>
      <c r="AA144" s="80" t="str">
        <f t="shared" si="61"/>
        <v>na</v>
      </c>
      <c r="AB144" s="83">
        <f t="shared" si="61"/>
        <v>-3.0447710254195792E-2</v>
      </c>
      <c r="AC144" s="80" t="str">
        <f t="shared" si="61"/>
        <v>na</v>
      </c>
      <c r="AD144" s="83" t="str">
        <f t="shared" si="61"/>
        <v>na</v>
      </c>
      <c r="AE144" s="80" t="str">
        <f t="shared" si="61"/>
        <v>na</v>
      </c>
      <c r="AF144" s="80" t="str">
        <f t="shared" si="61"/>
        <v>na</v>
      </c>
      <c r="AG144" s="84" t="str">
        <f t="shared" si="61"/>
        <v>na</v>
      </c>
      <c r="AJ144" s="78" t="s">
        <v>126</v>
      </c>
      <c r="AK144" s="79">
        <f t="shared" si="62"/>
        <v>-1</v>
      </c>
      <c r="AL144" s="80" t="str">
        <f t="shared" si="62"/>
        <v>na</v>
      </c>
      <c r="AM144" s="80" t="str">
        <f t="shared" si="62"/>
        <v>na</v>
      </c>
      <c r="AN144" s="80" t="str">
        <f t="shared" si="62"/>
        <v>na</v>
      </c>
      <c r="AO144" s="81" t="str">
        <f t="shared" si="62"/>
        <v>na</v>
      </c>
      <c r="AP144" s="82">
        <f t="shared" si="62"/>
        <v>-1</v>
      </c>
      <c r="AQ144" s="80" t="str">
        <f t="shared" si="62"/>
        <v>na</v>
      </c>
      <c r="AR144" s="80" t="str">
        <f t="shared" si="62"/>
        <v>na</v>
      </c>
      <c r="AS144" s="83">
        <f t="shared" si="62"/>
        <v>-1</v>
      </c>
      <c r="AT144" s="80" t="str">
        <f t="shared" si="62"/>
        <v>na</v>
      </c>
      <c r="AU144" s="83" t="str">
        <f t="shared" si="62"/>
        <v>na</v>
      </c>
      <c r="AV144" s="80" t="str">
        <f t="shared" si="62"/>
        <v>na</v>
      </c>
      <c r="AW144" s="80" t="str">
        <f t="shared" si="62"/>
        <v>na</v>
      </c>
      <c r="AX144" s="84" t="str">
        <f t="shared" si="62"/>
        <v>na</v>
      </c>
    </row>
    <row r="145" spans="2:50" x14ac:dyDescent="0.45">
      <c r="B145" s="85" t="s">
        <v>127</v>
      </c>
      <c r="C145" s="86" t="str">
        <f>IF(C116=0,"na",C117/C116-1)</f>
        <v>na</v>
      </c>
      <c r="D145" s="87" t="str">
        <f>IF(D116=0,"na",D117/D116-1)</f>
        <v>na</v>
      </c>
      <c r="E145" s="87" t="str">
        <f t="shared" si="60"/>
        <v>na</v>
      </c>
      <c r="F145" s="87" t="str">
        <f t="shared" si="60"/>
        <v>na</v>
      </c>
      <c r="G145" s="88" t="str">
        <f t="shared" si="57"/>
        <v>na</v>
      </c>
      <c r="H145" s="89" t="str">
        <f t="shared" si="57"/>
        <v>na</v>
      </c>
      <c r="I145" s="87" t="str">
        <f t="shared" si="57"/>
        <v>na</v>
      </c>
      <c r="J145" s="87" t="str">
        <f t="shared" si="57"/>
        <v>na</v>
      </c>
      <c r="K145" s="90" t="str">
        <f t="shared" si="57"/>
        <v>na</v>
      </c>
      <c r="L145" s="87" t="str">
        <f t="shared" si="57"/>
        <v>na</v>
      </c>
      <c r="M145" s="90" t="str">
        <f t="shared" si="57"/>
        <v>na</v>
      </c>
      <c r="N145" s="87" t="str">
        <f t="shared" si="57"/>
        <v>na</v>
      </c>
      <c r="O145" s="87" t="str">
        <f t="shared" si="57"/>
        <v>na</v>
      </c>
      <c r="P145" s="91" t="str">
        <f t="shared" si="57"/>
        <v>na</v>
      </c>
      <c r="S145" s="85" t="s">
        <v>127</v>
      </c>
      <c r="T145" s="86">
        <f>IF(T116=0,"na",T117/T116-1)</f>
        <v>6.8078938434400271E-2</v>
      </c>
      <c r="U145" s="87">
        <f>IF(U116=0,"na",U117/U116-1)</f>
        <v>0</v>
      </c>
      <c r="V145" s="87">
        <f t="shared" si="61"/>
        <v>0</v>
      </c>
      <c r="W145" s="87">
        <f t="shared" si="61"/>
        <v>0</v>
      </c>
      <c r="X145" s="88" t="str">
        <f t="shared" si="61"/>
        <v>na</v>
      </c>
      <c r="Y145" s="89">
        <f t="shared" si="61"/>
        <v>5.4956638933865154E-2</v>
      </c>
      <c r="Z145" s="87">
        <f t="shared" si="61"/>
        <v>-5.4460864109603713E-2</v>
      </c>
      <c r="AA145" s="87" t="str">
        <f t="shared" si="61"/>
        <v>na</v>
      </c>
      <c r="AB145" s="90">
        <f t="shared" si="61"/>
        <v>-2.9464091679274218E-2</v>
      </c>
      <c r="AC145" s="87" t="str">
        <f t="shared" si="61"/>
        <v>na</v>
      </c>
      <c r="AD145" s="90" t="str">
        <f t="shared" si="61"/>
        <v>na</v>
      </c>
      <c r="AE145" s="87" t="str">
        <f t="shared" si="61"/>
        <v>na</v>
      </c>
      <c r="AF145" s="87" t="str">
        <f t="shared" si="61"/>
        <v>na</v>
      </c>
      <c r="AG145" s="91" t="str">
        <f t="shared" si="61"/>
        <v>na</v>
      </c>
      <c r="AJ145" s="85" t="s">
        <v>127</v>
      </c>
      <c r="AK145" s="86" t="str">
        <f>IF(AK116=0,"na",AK117/AK116-1)</f>
        <v>na</v>
      </c>
      <c r="AL145" s="87" t="str">
        <f>IF(AL116=0,"na",AL117/AL116-1)</f>
        <v>na</v>
      </c>
      <c r="AM145" s="87" t="str">
        <f t="shared" si="62"/>
        <v>na</v>
      </c>
      <c r="AN145" s="87" t="str">
        <f t="shared" si="62"/>
        <v>na</v>
      </c>
      <c r="AO145" s="88" t="str">
        <f t="shared" si="62"/>
        <v>na</v>
      </c>
      <c r="AP145" s="89" t="str">
        <f t="shared" si="62"/>
        <v>na</v>
      </c>
      <c r="AQ145" s="87" t="str">
        <f t="shared" si="62"/>
        <v>na</v>
      </c>
      <c r="AR145" s="87" t="str">
        <f t="shared" si="62"/>
        <v>na</v>
      </c>
      <c r="AS145" s="90" t="str">
        <f t="shared" si="62"/>
        <v>na</v>
      </c>
      <c r="AT145" s="87" t="str">
        <f t="shared" si="62"/>
        <v>na</v>
      </c>
      <c r="AU145" s="90" t="str">
        <f t="shared" si="62"/>
        <v>na</v>
      </c>
      <c r="AV145" s="87" t="str">
        <f t="shared" si="62"/>
        <v>na</v>
      </c>
      <c r="AW145" s="87" t="str">
        <f t="shared" si="62"/>
        <v>na</v>
      </c>
      <c r="AX145" s="91" t="str">
        <f t="shared" si="62"/>
        <v>na</v>
      </c>
    </row>
    <row r="146" spans="2:50" x14ac:dyDescent="0.45">
      <c r="B146" s="78" t="s">
        <v>128</v>
      </c>
      <c r="C146" s="79" t="str">
        <f>IF(C118=0,"na",(C118/C117)-1)</f>
        <v>na</v>
      </c>
      <c r="D146" s="80" t="str">
        <f>IF(D118=0,"na",(D118/D117)-1)</f>
        <v>na</v>
      </c>
      <c r="E146" s="80" t="str">
        <f t="shared" ref="E146:P146" si="63">IF(E118=0,"na",(E118/E117)-1)</f>
        <v>na</v>
      </c>
      <c r="F146" s="80" t="str">
        <f t="shared" si="63"/>
        <v>na</v>
      </c>
      <c r="G146" s="81" t="str">
        <f t="shared" si="63"/>
        <v>na</v>
      </c>
      <c r="H146" s="82" t="str">
        <f t="shared" si="63"/>
        <v>na</v>
      </c>
      <c r="I146" s="80" t="str">
        <f t="shared" si="63"/>
        <v>na</v>
      </c>
      <c r="J146" s="80" t="str">
        <f t="shared" si="63"/>
        <v>na</v>
      </c>
      <c r="K146" s="83" t="str">
        <f t="shared" si="63"/>
        <v>na</v>
      </c>
      <c r="L146" s="80" t="str">
        <f t="shared" si="63"/>
        <v>na</v>
      </c>
      <c r="M146" s="83" t="str">
        <f t="shared" si="63"/>
        <v>na</v>
      </c>
      <c r="N146" s="80" t="str">
        <f t="shared" si="63"/>
        <v>na</v>
      </c>
      <c r="O146" s="80" t="str">
        <f t="shared" si="63"/>
        <v>na</v>
      </c>
      <c r="P146" s="84" t="str">
        <f t="shared" si="63"/>
        <v>na</v>
      </c>
      <c r="S146" s="78" t="s">
        <v>128</v>
      </c>
      <c r="T146" s="79">
        <f>IF(T118=0,"na",(T118/T117)-1)</f>
        <v>0.45587905192214606</v>
      </c>
      <c r="U146" s="80">
        <f>IF(U118=0,"na",(U118/U117)-1)</f>
        <v>3.2000000000000028E-2</v>
      </c>
      <c r="V146" s="80">
        <f t="shared" ref="V146:AG146" si="64">IF(V118=0,"na",(V118/V117)-1)</f>
        <v>0</v>
      </c>
      <c r="W146" s="80">
        <f t="shared" si="64"/>
        <v>0</v>
      </c>
      <c r="X146" s="81" t="str">
        <f t="shared" si="64"/>
        <v>na</v>
      </c>
      <c r="Y146" s="82">
        <f t="shared" si="64"/>
        <v>0.37833212292939367</v>
      </c>
      <c r="Z146" s="80">
        <f t="shared" si="64"/>
        <v>-5.4460864109603824E-2</v>
      </c>
      <c r="AA146" s="80" t="str">
        <f t="shared" si="64"/>
        <v>na</v>
      </c>
      <c r="AB146" s="83">
        <f t="shared" si="64"/>
        <v>5.3012378624907264E-2</v>
      </c>
      <c r="AC146" s="80" t="str">
        <f t="shared" si="64"/>
        <v>na</v>
      </c>
      <c r="AD146" s="83" t="str">
        <f t="shared" si="64"/>
        <v>na</v>
      </c>
      <c r="AE146" s="80" t="str">
        <f t="shared" si="64"/>
        <v>na</v>
      </c>
      <c r="AF146" s="80" t="str">
        <f t="shared" si="64"/>
        <v>na</v>
      </c>
      <c r="AG146" s="84" t="str">
        <f t="shared" si="64"/>
        <v>na</v>
      </c>
      <c r="AJ146" s="78" t="s">
        <v>128</v>
      </c>
      <c r="AK146" s="79" t="str">
        <f>IF(AK118=0,"na",(AK118/AK117)-1)</f>
        <v>na</v>
      </c>
      <c r="AL146" s="80" t="str">
        <f>IF(AL118=0,"na",(AL118/AL117)-1)</f>
        <v>na</v>
      </c>
      <c r="AM146" s="80" t="str">
        <f t="shared" ref="AM146:AX146" si="65">IF(AM118=0,"na",(AM118/AM117)-1)</f>
        <v>na</v>
      </c>
      <c r="AN146" s="80" t="str">
        <f t="shared" si="65"/>
        <v>na</v>
      </c>
      <c r="AO146" s="81" t="str">
        <f t="shared" si="65"/>
        <v>na</v>
      </c>
      <c r="AP146" s="82" t="str">
        <f t="shared" si="65"/>
        <v>na</v>
      </c>
      <c r="AQ146" s="80" t="str">
        <f t="shared" si="65"/>
        <v>na</v>
      </c>
      <c r="AR146" s="80" t="str">
        <f t="shared" si="65"/>
        <v>na</v>
      </c>
      <c r="AS146" s="83" t="str">
        <f t="shared" si="65"/>
        <v>na</v>
      </c>
      <c r="AT146" s="80" t="str">
        <f t="shared" si="65"/>
        <v>na</v>
      </c>
      <c r="AU146" s="83" t="str">
        <f t="shared" si="65"/>
        <v>na</v>
      </c>
      <c r="AV146" s="80" t="str">
        <f t="shared" si="65"/>
        <v>na</v>
      </c>
      <c r="AW146" s="80" t="str">
        <f t="shared" si="65"/>
        <v>na</v>
      </c>
      <c r="AX146" s="84" t="str">
        <f t="shared" si="65"/>
        <v>na</v>
      </c>
    </row>
    <row r="147" spans="2:50" x14ac:dyDescent="0.45">
      <c r="B147" s="85" t="s">
        <v>129</v>
      </c>
      <c r="C147" s="86" t="e">
        <f>IF(C123=0,"na",(C123/C118)^(1/5)-1)</f>
        <v>#DIV/0!</v>
      </c>
      <c r="D147" s="87" t="str">
        <f>IF(D123=0,"na",(D123/D118)^(1/5)-1)</f>
        <v>na</v>
      </c>
      <c r="E147" s="87" t="str">
        <f t="shared" ref="E147:P147" si="66">IF(E123=0,"na",(E123/E118)^(1/5)-1)</f>
        <v>na</v>
      </c>
      <c r="F147" s="87" t="str">
        <f t="shared" si="66"/>
        <v>na</v>
      </c>
      <c r="G147" s="88" t="str">
        <f t="shared" si="66"/>
        <v>na</v>
      </c>
      <c r="H147" s="89" t="e">
        <f t="shared" si="66"/>
        <v>#DIV/0!</v>
      </c>
      <c r="I147" s="87" t="str">
        <f t="shared" si="66"/>
        <v>na</v>
      </c>
      <c r="J147" s="87" t="e">
        <f t="shared" si="66"/>
        <v>#DIV/0!</v>
      </c>
      <c r="K147" s="90" t="str">
        <f t="shared" si="66"/>
        <v>na</v>
      </c>
      <c r="L147" s="87" t="str">
        <f t="shared" si="66"/>
        <v>na</v>
      </c>
      <c r="M147" s="90" t="e">
        <f t="shared" si="66"/>
        <v>#DIV/0!</v>
      </c>
      <c r="N147" s="87" t="e">
        <f t="shared" si="66"/>
        <v>#DIV/0!</v>
      </c>
      <c r="O147" s="87" t="str">
        <f t="shared" si="66"/>
        <v>na</v>
      </c>
      <c r="P147" s="91" t="str">
        <f t="shared" si="66"/>
        <v>na</v>
      </c>
      <c r="S147" s="85" t="s">
        <v>129</v>
      </c>
      <c r="T147" s="86">
        <f>IF(T123=0,"na",(T123/T118)^(1/5)-1)</f>
        <v>0.23252205101528123</v>
      </c>
      <c r="U147" s="87">
        <f>IF(U123=0,"na",(U123/U118)^(1/5)-1)</f>
        <v>3.2000000000000028E-2</v>
      </c>
      <c r="V147" s="87">
        <f t="shared" ref="V147:AG147" si="67">IF(V123=0,"na",(V123/V118)^(1/5)-1)</f>
        <v>0.3195079107728942</v>
      </c>
      <c r="W147" s="87">
        <f t="shared" si="67"/>
        <v>0</v>
      </c>
      <c r="X147" s="88" t="e">
        <f t="shared" si="67"/>
        <v>#DIV/0!</v>
      </c>
      <c r="Y147" s="89">
        <f t="shared" si="67"/>
        <v>0.24649303539144718</v>
      </c>
      <c r="Z147" s="87">
        <f t="shared" si="67"/>
        <v>-5.4460864109603713E-2</v>
      </c>
      <c r="AA147" s="87" t="e">
        <f t="shared" si="67"/>
        <v>#DIV/0!</v>
      </c>
      <c r="AB147" s="90">
        <f t="shared" si="67"/>
        <v>5.1242045990608887E-2</v>
      </c>
      <c r="AC147" s="87" t="str">
        <f t="shared" si="67"/>
        <v>na</v>
      </c>
      <c r="AD147" s="90" t="e">
        <f t="shared" si="67"/>
        <v>#DIV/0!</v>
      </c>
      <c r="AE147" s="87" t="e">
        <f t="shared" si="67"/>
        <v>#DIV/0!</v>
      </c>
      <c r="AF147" s="87" t="str">
        <f t="shared" si="67"/>
        <v>na</v>
      </c>
      <c r="AG147" s="91" t="str">
        <f t="shared" si="67"/>
        <v>na</v>
      </c>
      <c r="AJ147" s="85" t="s">
        <v>129</v>
      </c>
      <c r="AK147" s="86" t="e">
        <f>IF(AK123=0,"na",(AK123/AK118)^(1/5)-1)</f>
        <v>#DIV/0!</v>
      </c>
      <c r="AL147" s="87" t="str">
        <f>IF(AL123=0,"na",(AL123/AL118)^(1/5)-1)</f>
        <v>na</v>
      </c>
      <c r="AM147" s="87" t="str">
        <f t="shared" ref="AM147:AX147" si="68">IF(AM123=0,"na",(AM123/AM118)^(1/5)-1)</f>
        <v>na</v>
      </c>
      <c r="AN147" s="87" t="str">
        <f t="shared" si="68"/>
        <v>na</v>
      </c>
      <c r="AO147" s="88" t="str">
        <f t="shared" si="68"/>
        <v>na</v>
      </c>
      <c r="AP147" s="89" t="e">
        <f t="shared" si="68"/>
        <v>#DIV/0!</v>
      </c>
      <c r="AQ147" s="87" t="str">
        <f t="shared" si="68"/>
        <v>na</v>
      </c>
      <c r="AR147" s="87" t="str">
        <f t="shared" si="68"/>
        <v>na</v>
      </c>
      <c r="AS147" s="90" t="str">
        <f t="shared" si="68"/>
        <v>na</v>
      </c>
      <c r="AT147" s="87" t="str">
        <f t="shared" si="68"/>
        <v>na</v>
      </c>
      <c r="AU147" s="90" t="str">
        <f t="shared" si="68"/>
        <v>na</v>
      </c>
      <c r="AV147" s="87" t="str">
        <f t="shared" si="68"/>
        <v>na</v>
      </c>
      <c r="AW147" s="87" t="str">
        <f t="shared" si="68"/>
        <v>na</v>
      </c>
      <c r="AX147" s="91" t="str">
        <f t="shared" si="68"/>
        <v>na</v>
      </c>
    </row>
    <row r="148" spans="2:50" x14ac:dyDescent="0.45">
      <c r="B148" s="78" t="s">
        <v>54</v>
      </c>
      <c r="C148" s="79">
        <f>IF(C128=0,"na",(C128/C123)^(1/5)-1)</f>
        <v>0.17017364340513819</v>
      </c>
      <c r="D148" s="80" t="str">
        <f>IF(D128=0,"na",(D128/D123)^(1/5)-1)</f>
        <v>na</v>
      </c>
      <c r="E148" s="80" t="str">
        <f t="shared" ref="E148:P148" si="69">IF(E128=0,"na",(E128/E123)^(1/5)-1)</f>
        <v>na</v>
      </c>
      <c r="F148" s="80" t="str">
        <f t="shared" si="69"/>
        <v>na</v>
      </c>
      <c r="G148" s="81" t="str">
        <f t="shared" si="69"/>
        <v>na</v>
      </c>
      <c r="H148" s="82">
        <f t="shared" si="69"/>
        <v>0.17017364340513819</v>
      </c>
      <c r="I148" s="80" t="str">
        <f t="shared" si="69"/>
        <v>na</v>
      </c>
      <c r="J148" s="80">
        <f t="shared" si="69"/>
        <v>0.17017364340513819</v>
      </c>
      <c r="K148" s="83" t="str">
        <f t="shared" si="69"/>
        <v>na</v>
      </c>
      <c r="L148" s="80" t="str">
        <f t="shared" si="69"/>
        <v>na</v>
      </c>
      <c r="M148" s="83">
        <f t="shared" si="69"/>
        <v>0.17017364340513819</v>
      </c>
      <c r="N148" s="80">
        <f t="shared" si="69"/>
        <v>0.17017364340513796</v>
      </c>
      <c r="O148" s="80" t="str">
        <f t="shared" si="69"/>
        <v>na</v>
      </c>
      <c r="P148" s="84" t="str">
        <f t="shared" si="69"/>
        <v>na</v>
      </c>
      <c r="S148" s="78" t="s">
        <v>54</v>
      </c>
      <c r="T148" s="79">
        <f>IF(T128=0,"na",(T128/T123)^(1/5)-1)</f>
        <v>0.11859170768020078</v>
      </c>
      <c r="U148" s="80">
        <f>IF(U128=0,"na",(U128/U123)^(1/5)-1)</f>
        <v>3.1399301106225685E-2</v>
      </c>
      <c r="V148" s="80">
        <f t="shared" ref="V148:AG148" si="70">IF(V128=0,"na",(V128/V123)^(1/5)-1)</f>
        <v>0.20112443398143132</v>
      </c>
      <c r="W148" s="80">
        <f t="shared" si="70"/>
        <v>0</v>
      </c>
      <c r="X148" s="81">
        <f t="shared" si="70"/>
        <v>0.37015865710738849</v>
      </c>
      <c r="Y148" s="82">
        <f t="shared" si="70"/>
        <v>0.16240876855438846</v>
      </c>
      <c r="Z148" s="80">
        <f t="shared" si="70"/>
        <v>-5.5405930633476652E-2</v>
      </c>
      <c r="AA148" s="80">
        <f t="shared" si="70"/>
        <v>0.37015865710738849</v>
      </c>
      <c r="AB148" s="83">
        <f t="shared" si="70"/>
        <v>0.11202988187546215</v>
      </c>
      <c r="AC148" s="80" t="str">
        <f t="shared" si="70"/>
        <v>na</v>
      </c>
      <c r="AD148" s="83">
        <f t="shared" si="70"/>
        <v>6.2071258063262968E-2</v>
      </c>
      <c r="AE148" s="80">
        <f t="shared" si="70"/>
        <v>6.2071258063262968E-2</v>
      </c>
      <c r="AF148" s="80" t="str">
        <f t="shared" si="70"/>
        <v>na</v>
      </c>
      <c r="AG148" s="84" t="str">
        <f t="shared" si="70"/>
        <v>na</v>
      </c>
      <c r="AJ148" s="78" t="s">
        <v>54</v>
      </c>
      <c r="AK148" s="79">
        <f>IF(AK128=0,"na",(AK128/AK123)^(1/5)-1)</f>
        <v>0.17075635116248034</v>
      </c>
      <c r="AL148" s="80" t="str">
        <f>IF(AL128=0,"na",(AL128/AL123)^(1/5)-1)</f>
        <v>na</v>
      </c>
      <c r="AM148" s="80" t="str">
        <f t="shared" ref="AM148:AX148" si="71">IF(AM128=0,"na",(AM128/AM123)^(1/5)-1)</f>
        <v>na</v>
      </c>
      <c r="AN148" s="80" t="str">
        <f t="shared" si="71"/>
        <v>na</v>
      </c>
      <c r="AO148" s="81" t="str">
        <f t="shared" si="71"/>
        <v>na</v>
      </c>
      <c r="AP148" s="82">
        <f t="shared" si="71"/>
        <v>0.17075635116248034</v>
      </c>
      <c r="AQ148" s="80" t="str">
        <f t="shared" si="71"/>
        <v>na</v>
      </c>
      <c r="AR148" s="80" t="str">
        <f t="shared" si="71"/>
        <v>na</v>
      </c>
      <c r="AS148" s="83" t="str">
        <f t="shared" si="71"/>
        <v>na</v>
      </c>
      <c r="AT148" s="80" t="str">
        <f t="shared" si="71"/>
        <v>na</v>
      </c>
      <c r="AU148" s="83" t="str">
        <f t="shared" si="71"/>
        <v>na</v>
      </c>
      <c r="AV148" s="80" t="str">
        <f t="shared" si="71"/>
        <v>na</v>
      </c>
      <c r="AW148" s="80" t="str">
        <f t="shared" si="71"/>
        <v>na</v>
      </c>
      <c r="AX148" s="84" t="str">
        <f t="shared" si="71"/>
        <v>na</v>
      </c>
    </row>
    <row r="149" spans="2:50" x14ac:dyDescent="0.45">
      <c r="B149" s="78" t="s">
        <v>55</v>
      </c>
      <c r="C149" s="79">
        <f>IF(C133=0,"na",(C133/C128)^(1/5)-1)</f>
        <v>6.4577400729367351E-2</v>
      </c>
      <c r="D149" s="80" t="str">
        <f>IF(D133=0,"na",(D133/D128)^(1/5)-1)</f>
        <v>na</v>
      </c>
      <c r="E149" s="80" t="str">
        <f t="shared" ref="E149:P149" si="72">IF(E133=0,"na",(E133/E128)^(1/5)-1)</f>
        <v>na</v>
      </c>
      <c r="F149" s="80" t="str">
        <f t="shared" si="72"/>
        <v>na</v>
      </c>
      <c r="G149" s="81" t="str">
        <f t="shared" si="72"/>
        <v>na</v>
      </c>
      <c r="H149" s="82">
        <f t="shared" si="72"/>
        <v>6.4577400729367351E-2</v>
      </c>
      <c r="I149" s="80" t="str">
        <f>IF(I133=0,"na",(I133/I128)^(1/5)-1)</f>
        <v>na</v>
      </c>
      <c r="J149" s="80">
        <f t="shared" si="72"/>
        <v>6.4577400729367573E-2</v>
      </c>
      <c r="K149" s="83" t="str">
        <f t="shared" si="72"/>
        <v>na</v>
      </c>
      <c r="L149" s="80" t="str">
        <f t="shared" si="72"/>
        <v>na</v>
      </c>
      <c r="M149" s="83">
        <f t="shared" si="72"/>
        <v>6.4577400729367351E-2</v>
      </c>
      <c r="N149" s="80">
        <f t="shared" si="72"/>
        <v>6.4577400729367573E-2</v>
      </c>
      <c r="O149" s="80" t="str">
        <f t="shared" si="72"/>
        <v>na</v>
      </c>
      <c r="P149" s="84" t="str">
        <f t="shared" si="72"/>
        <v>na</v>
      </c>
      <c r="S149" s="78" t="s">
        <v>55</v>
      </c>
      <c r="T149" s="79">
        <f t="shared" ref="T149:AG149" si="73">IF(T133=0,"na",(T133/T128)^(1/5)-1)</f>
        <v>8.3949316050187406E-2</v>
      </c>
      <c r="U149" s="80">
        <f t="shared" si="73"/>
        <v>2.8999999999999915E-2</v>
      </c>
      <c r="V149" s="80">
        <f t="shared" si="73"/>
        <v>8.4471771197698553E-2</v>
      </c>
      <c r="W149" s="80">
        <f t="shared" si="73"/>
        <v>0</v>
      </c>
      <c r="X149" s="81">
        <f t="shared" si="73"/>
        <v>0</v>
      </c>
      <c r="Y149" s="82">
        <f t="shared" si="73"/>
        <v>6.0139104085166206E-2</v>
      </c>
      <c r="Z149" s="80">
        <f t="shared" si="73"/>
        <v>-3.3428495362493371E-2</v>
      </c>
      <c r="AA149" s="80">
        <f t="shared" si="73"/>
        <v>0</v>
      </c>
      <c r="AB149" s="83">
        <f t="shared" si="73"/>
        <v>5.3053768291895009E-2</v>
      </c>
      <c r="AC149" s="80" t="str">
        <f t="shared" si="73"/>
        <v>na</v>
      </c>
      <c r="AD149" s="83">
        <f t="shared" si="73"/>
        <v>0</v>
      </c>
      <c r="AE149" s="80">
        <f t="shared" si="73"/>
        <v>0</v>
      </c>
      <c r="AF149" s="80" t="str">
        <f t="shared" si="73"/>
        <v>na</v>
      </c>
      <c r="AG149" s="84" t="str">
        <f t="shared" si="73"/>
        <v>na</v>
      </c>
      <c r="AJ149" s="78" t="s">
        <v>55</v>
      </c>
      <c r="AK149" s="79">
        <f t="shared" ref="AK149:AX149" si="74">IF(AK133=0,"na",(AK133/AK128)^(1/5)-1)</f>
        <v>0.16436487569621927</v>
      </c>
      <c r="AL149" s="80" t="str">
        <f t="shared" si="74"/>
        <v>na</v>
      </c>
      <c r="AM149" s="80" t="str">
        <f t="shared" si="74"/>
        <v>na</v>
      </c>
      <c r="AN149" s="80" t="str">
        <f t="shared" si="74"/>
        <v>na</v>
      </c>
      <c r="AO149" s="81" t="str">
        <f t="shared" si="74"/>
        <v>na</v>
      </c>
      <c r="AP149" s="82">
        <f t="shared" si="74"/>
        <v>0.16436487569621927</v>
      </c>
      <c r="AQ149" s="80" t="str">
        <f t="shared" si="74"/>
        <v>na</v>
      </c>
      <c r="AR149" s="80" t="str">
        <f t="shared" si="74"/>
        <v>na</v>
      </c>
      <c r="AS149" s="83" t="str">
        <f t="shared" si="74"/>
        <v>na</v>
      </c>
      <c r="AT149" s="80" t="str">
        <f t="shared" si="74"/>
        <v>na</v>
      </c>
      <c r="AU149" s="83" t="str">
        <f t="shared" si="74"/>
        <v>na</v>
      </c>
      <c r="AV149" s="80" t="str">
        <f t="shared" si="74"/>
        <v>na</v>
      </c>
      <c r="AW149" s="80" t="str">
        <f t="shared" si="74"/>
        <v>na</v>
      </c>
      <c r="AX149" s="84" t="str">
        <f t="shared" si="74"/>
        <v>na</v>
      </c>
    </row>
    <row r="150" spans="2:50" x14ac:dyDescent="0.45">
      <c r="B150" s="85" t="s">
        <v>56</v>
      </c>
      <c r="C150" s="86">
        <f>IF(C138=0,"na",(C138/C133)^(1/5)-1)</f>
        <v>9.4982422263345967E-2</v>
      </c>
      <c r="D150" s="87" t="str">
        <f>IF(D138=0,"na",(D138/D133)^(1/5)-1)</f>
        <v>na</v>
      </c>
      <c r="E150" s="87" t="str">
        <f t="shared" ref="E150:P150" si="75">IF(E138=0,"na",(E138/E133)^(1/5)-1)</f>
        <v>na</v>
      </c>
      <c r="F150" s="87" t="str">
        <f t="shared" si="75"/>
        <v>na</v>
      </c>
      <c r="G150" s="88" t="str">
        <f t="shared" si="75"/>
        <v>na</v>
      </c>
      <c r="H150" s="89">
        <f t="shared" si="75"/>
        <v>9.4982422263345967E-2</v>
      </c>
      <c r="I150" s="87" t="str">
        <f>IF(I138=0,"na",(I138/I133)^(1/5)-1)</f>
        <v>na</v>
      </c>
      <c r="J150" s="87">
        <f t="shared" si="75"/>
        <v>9.4982422263345967E-2</v>
      </c>
      <c r="K150" s="90" t="str">
        <f t="shared" si="75"/>
        <v>na</v>
      </c>
      <c r="L150" s="87" t="str">
        <f t="shared" si="75"/>
        <v>na</v>
      </c>
      <c r="M150" s="90">
        <f t="shared" si="75"/>
        <v>9.4982422263345967E-2</v>
      </c>
      <c r="N150" s="87">
        <f t="shared" si="75"/>
        <v>9.4982422263345967E-2</v>
      </c>
      <c r="O150" s="87" t="str">
        <f t="shared" si="75"/>
        <v>na</v>
      </c>
      <c r="P150" s="91" t="str">
        <f t="shared" si="75"/>
        <v>na</v>
      </c>
      <c r="S150" s="85" t="s">
        <v>56</v>
      </c>
      <c r="T150" s="86">
        <f t="shared" ref="T150:AG150" si="76">IF(T138=0,"na",(T138/T133)^(1/5)-1)</f>
        <v>5.5494639228202525E-2</v>
      </c>
      <c r="U150" s="87">
        <f t="shared" si="76"/>
        <v>2.6000000000000023E-2</v>
      </c>
      <c r="V150" s="87">
        <f t="shared" si="76"/>
        <v>5.9223841048812176E-2</v>
      </c>
      <c r="W150" s="87">
        <f t="shared" si="76"/>
        <v>0</v>
      </c>
      <c r="X150" s="88">
        <f t="shared" si="76"/>
        <v>0</v>
      </c>
      <c r="Y150" s="89">
        <f t="shared" si="76"/>
        <v>4.3455226090914456E-2</v>
      </c>
      <c r="Z150" s="87">
        <f t="shared" si="76"/>
        <v>-2.9554466451491845E-2</v>
      </c>
      <c r="AA150" s="87">
        <f t="shared" si="76"/>
        <v>0</v>
      </c>
      <c r="AB150" s="90">
        <f t="shared" si="76"/>
        <v>4.0072175777446262E-2</v>
      </c>
      <c r="AC150" s="87" t="str">
        <f t="shared" si="76"/>
        <v>na</v>
      </c>
      <c r="AD150" s="90">
        <f t="shared" si="76"/>
        <v>0</v>
      </c>
      <c r="AE150" s="87" t="str">
        <f t="shared" si="76"/>
        <v>na</v>
      </c>
      <c r="AF150" s="87" t="str">
        <f t="shared" si="76"/>
        <v>na</v>
      </c>
      <c r="AG150" s="91" t="str">
        <f t="shared" si="76"/>
        <v>na</v>
      </c>
      <c r="AJ150" s="85" t="s">
        <v>56</v>
      </c>
      <c r="AK150" s="86">
        <f t="shared" ref="AK150:AX150" si="77">IF(AK138=0,"na",(AK138/AK133)^(1/5)-1)</f>
        <v>4.8770940168046728E-2</v>
      </c>
      <c r="AL150" s="87" t="str">
        <f t="shared" si="77"/>
        <v>na</v>
      </c>
      <c r="AM150" s="87" t="str">
        <f t="shared" si="77"/>
        <v>na</v>
      </c>
      <c r="AN150" s="87" t="str">
        <f t="shared" si="77"/>
        <v>na</v>
      </c>
      <c r="AO150" s="88" t="str">
        <f t="shared" si="77"/>
        <v>na</v>
      </c>
      <c r="AP150" s="89">
        <f t="shared" si="77"/>
        <v>4.8770940168046728E-2</v>
      </c>
      <c r="AQ150" s="87" t="str">
        <f t="shared" si="77"/>
        <v>na</v>
      </c>
      <c r="AR150" s="87" t="str">
        <f t="shared" si="77"/>
        <v>na</v>
      </c>
      <c r="AS150" s="90" t="str">
        <f t="shared" si="77"/>
        <v>na</v>
      </c>
      <c r="AT150" s="87" t="str">
        <f t="shared" si="77"/>
        <v>na</v>
      </c>
      <c r="AU150" s="90" t="str">
        <f t="shared" si="77"/>
        <v>na</v>
      </c>
      <c r="AV150" s="87" t="str">
        <f t="shared" si="77"/>
        <v>na</v>
      </c>
      <c r="AW150" s="87" t="str">
        <f t="shared" si="77"/>
        <v>na</v>
      </c>
      <c r="AX150" s="91" t="str">
        <f t="shared" si="77"/>
        <v>na</v>
      </c>
    </row>
    <row r="151" spans="2:50" x14ac:dyDescent="0.45">
      <c r="B151" s="92" t="s">
        <v>130</v>
      </c>
      <c r="C151" s="93" t="str">
        <f>IF(C115=0,"na",(C138/C115)^(1/23)-1)</f>
        <v>na</v>
      </c>
      <c r="D151" s="94" t="str">
        <f>IF(D115=0,"na",(D138/D115)^(1/23)-1)</f>
        <v>na</v>
      </c>
      <c r="E151" s="94" t="str">
        <f t="shared" ref="E151:P151" si="78">IF(E115=0,"na",(E138/E115)^(1/23)-1)</f>
        <v>na</v>
      </c>
      <c r="F151" s="94" t="str">
        <f t="shared" si="78"/>
        <v>na</v>
      </c>
      <c r="G151" s="95" t="str">
        <f t="shared" si="78"/>
        <v>na</v>
      </c>
      <c r="H151" s="96" t="str">
        <f t="shared" si="78"/>
        <v>na</v>
      </c>
      <c r="I151" s="94" t="str">
        <f t="shared" si="78"/>
        <v>na</v>
      </c>
      <c r="J151" s="94" t="str">
        <f t="shared" si="78"/>
        <v>na</v>
      </c>
      <c r="K151" s="97" t="str">
        <f t="shared" si="78"/>
        <v>na</v>
      </c>
      <c r="L151" s="94" t="str">
        <f t="shared" si="78"/>
        <v>na</v>
      </c>
      <c r="M151" s="97" t="str">
        <f t="shared" si="78"/>
        <v>na</v>
      </c>
      <c r="N151" s="94" t="str">
        <f t="shared" si="78"/>
        <v>na</v>
      </c>
      <c r="O151" s="94" t="str">
        <f t="shared" si="78"/>
        <v>na</v>
      </c>
      <c r="P151" s="98" t="str">
        <f t="shared" si="78"/>
        <v>na</v>
      </c>
      <c r="S151" s="92" t="s">
        <v>130</v>
      </c>
      <c r="T151" s="93">
        <f>IF(T115=0,"na",(T138/T115)^(1/23)-1)</f>
        <v>0.11678645996803305</v>
      </c>
      <c r="U151" s="94">
        <f>IF(U115=0,"na",(U138/U115)^(1/23)-1)</f>
        <v>2.6996536825616868E-2</v>
      </c>
      <c r="V151" s="94">
        <f t="shared" ref="V151:AG151" si="79">IF(V115=0,"na",(V138/V115)^(1/23)-1)</f>
        <v>0.14466555493005173</v>
      </c>
      <c r="W151" s="94">
        <f t="shared" si="79"/>
        <v>2.5156835740536287E-3</v>
      </c>
      <c r="X151" s="95" t="str">
        <f t="shared" si="79"/>
        <v>na</v>
      </c>
      <c r="Y151" s="96">
        <f t="shared" si="79"/>
        <v>0.11897524681559846</v>
      </c>
      <c r="Z151" s="94">
        <f t="shared" si="79"/>
        <v>-4.2153329624593172E-2</v>
      </c>
      <c r="AA151" s="94" t="str">
        <f t="shared" si="79"/>
        <v>na</v>
      </c>
      <c r="AB151" s="97">
        <f t="shared" si="79"/>
        <v>5.4775666245903354E-2</v>
      </c>
      <c r="AC151" s="94" t="str">
        <f t="shared" si="79"/>
        <v>na</v>
      </c>
      <c r="AD151" s="97" t="str">
        <f t="shared" si="79"/>
        <v>na</v>
      </c>
      <c r="AE151" s="94" t="str">
        <f t="shared" si="79"/>
        <v>na</v>
      </c>
      <c r="AF151" s="94" t="str">
        <f t="shared" si="79"/>
        <v>na</v>
      </c>
      <c r="AG151" s="98" t="str">
        <f t="shared" si="79"/>
        <v>na</v>
      </c>
      <c r="AJ151" s="92" t="s">
        <v>130</v>
      </c>
      <c r="AK151" s="93">
        <f>IF(AK115=0,"na",(AK138/AK115)^(1/23)-1)</f>
        <v>0.24753455806491376</v>
      </c>
      <c r="AL151" s="94" t="str">
        <f>IF(AL115=0,"na",(AL138/AL115)^(1/23)-1)</f>
        <v>na</v>
      </c>
      <c r="AM151" s="94" t="str">
        <f t="shared" ref="AM151:AX151" si="80">IF(AM115=0,"na",(AM138/AM115)^(1/23)-1)</f>
        <v>na</v>
      </c>
      <c r="AN151" s="94" t="str">
        <f t="shared" si="80"/>
        <v>na</v>
      </c>
      <c r="AO151" s="95" t="str">
        <f t="shared" si="80"/>
        <v>na</v>
      </c>
      <c r="AP151" s="96">
        <f t="shared" si="80"/>
        <v>0.24753455806491376</v>
      </c>
      <c r="AQ151" s="94" t="str">
        <f t="shared" si="80"/>
        <v>na</v>
      </c>
      <c r="AR151" s="94" t="str">
        <f t="shared" si="80"/>
        <v>na</v>
      </c>
      <c r="AS151" s="97">
        <f t="shared" si="80"/>
        <v>-1</v>
      </c>
      <c r="AT151" s="94" t="str">
        <f t="shared" si="80"/>
        <v>na</v>
      </c>
      <c r="AU151" s="97" t="str">
        <f t="shared" si="80"/>
        <v>na</v>
      </c>
      <c r="AV151" s="94" t="str">
        <f t="shared" si="80"/>
        <v>na</v>
      </c>
      <c r="AW151" s="94" t="str">
        <f t="shared" si="80"/>
        <v>na</v>
      </c>
      <c r="AX151" s="98" t="str">
        <f t="shared" si="80"/>
        <v>na</v>
      </c>
    </row>
    <row r="154" spans="2:50" ht="25.15" x14ac:dyDescent="0.7">
      <c r="B154" s="23" t="s">
        <v>137</v>
      </c>
    </row>
    <row r="156" spans="2:50" ht="20.65" x14ac:dyDescent="0.6">
      <c r="B156" s="25" t="s">
        <v>46</v>
      </c>
    </row>
    <row r="158" spans="2:50" ht="41.65" x14ac:dyDescent="0.45">
      <c r="B158" s="1" t="s">
        <v>21</v>
      </c>
      <c r="C158" s="2" t="s">
        <v>0</v>
      </c>
      <c r="D158" s="2" t="s">
        <v>1</v>
      </c>
      <c r="E158" s="2" t="s">
        <v>2</v>
      </c>
      <c r="F158" s="2" t="s">
        <v>3</v>
      </c>
      <c r="G158" s="2" t="s">
        <v>4</v>
      </c>
      <c r="H158" s="3" t="s">
        <v>5</v>
      </c>
      <c r="I158" s="2" t="s">
        <v>6</v>
      </c>
      <c r="J158" s="2" t="s">
        <v>7</v>
      </c>
      <c r="K158" s="2" t="s">
        <v>8</v>
      </c>
      <c r="L158" s="2" t="s">
        <v>9</v>
      </c>
      <c r="M158" s="2" t="s">
        <v>10</v>
      </c>
      <c r="N158" s="4" t="s">
        <v>19</v>
      </c>
      <c r="O158" s="75" t="s">
        <v>120</v>
      </c>
      <c r="P158" s="75" t="s">
        <v>95</v>
      </c>
      <c r="Q158" s="4" t="s">
        <v>11</v>
      </c>
    </row>
    <row r="159" spans="2:50" x14ac:dyDescent="0.45">
      <c r="B159" s="5">
        <v>2010</v>
      </c>
      <c r="C159" s="6" cm="1">
        <f t="array" ref="C159:H189">'[19]Africa Gas Balances'!C159:H189</f>
        <v>62.500254171007057</v>
      </c>
      <c r="D159" s="7">
        <v>16.363377756173527</v>
      </c>
      <c r="E159" s="7">
        <v>0</v>
      </c>
      <c r="F159" s="7">
        <v>0</v>
      </c>
      <c r="G159" s="8">
        <v>0</v>
      </c>
      <c r="H159" s="9">
        <v>78.863631927180592</v>
      </c>
      <c r="I159" s="7" cm="1">
        <f t="array" ref="I159:I189">'[19]Africa Gas Balances'!L159:L189</f>
        <v>0</v>
      </c>
      <c r="J159" s="7" cm="1">
        <f t="array" ref="J159:J189">'[19]Africa Gas Balances'!M159:M189</f>
        <v>0</v>
      </c>
      <c r="K159" s="10" cm="1">
        <f t="array" ref="K159:K189">'[19]Africa Gas Balances'!I159:I189</f>
        <v>78.863631927180592</v>
      </c>
      <c r="L159" s="7" cm="1">
        <f t="array" ref="L159:L189">'[19]Africa Gas Balances'!J159:J189</f>
        <v>0</v>
      </c>
      <c r="M159" s="11" cm="1">
        <f t="array" ref="M159:M189">'[19]Africa Gas Balances'!K159:K189</f>
        <v>0</v>
      </c>
      <c r="N159" s="18" cm="1">
        <f t="array" ref="N159:N189">'[19]Africa Gas Balances'!Q159:Q189</f>
        <v>0</v>
      </c>
      <c r="O159" s="7"/>
      <c r="P159" s="11"/>
      <c r="Q159" s="18"/>
    </row>
    <row r="160" spans="2:50" x14ac:dyDescent="0.45">
      <c r="B160" s="19">
        <v>2011</v>
      </c>
      <c r="C160" s="12">
        <v>70.011312813185071</v>
      </c>
      <c r="D160" s="13">
        <v>16.899881944900528</v>
      </c>
      <c r="E160" s="13">
        <v>0</v>
      </c>
      <c r="F160" s="13">
        <v>0</v>
      </c>
      <c r="G160" s="14">
        <v>0</v>
      </c>
      <c r="H160" s="15">
        <v>86.9111947580856</v>
      </c>
      <c r="I160" s="13">
        <v>0</v>
      </c>
      <c r="J160" s="13">
        <v>0</v>
      </c>
      <c r="K160" s="16">
        <v>86.9111947580856</v>
      </c>
      <c r="L160" s="13">
        <v>0</v>
      </c>
      <c r="M160" s="17">
        <v>0</v>
      </c>
      <c r="N160" s="18">
        <v>0</v>
      </c>
      <c r="O160" s="13"/>
      <c r="P160" s="17"/>
      <c r="Q160" s="18">
        <v>0</v>
      </c>
    </row>
    <row r="161" spans="2:17" x14ac:dyDescent="0.45">
      <c r="B161" s="5">
        <v>2012</v>
      </c>
      <c r="C161" s="6">
        <v>78.863631927180577</v>
      </c>
      <c r="D161" s="7">
        <v>19.850654982899034</v>
      </c>
      <c r="E161" s="7">
        <v>0</v>
      </c>
      <c r="F161" s="7">
        <v>0</v>
      </c>
      <c r="G161" s="8">
        <v>0</v>
      </c>
      <c r="H161" s="9">
        <v>98.714286910079608</v>
      </c>
      <c r="I161" s="7">
        <v>0</v>
      </c>
      <c r="J161" s="7">
        <v>0</v>
      </c>
      <c r="K161" s="10">
        <v>98.714286910079608</v>
      </c>
      <c r="L161" s="7">
        <v>0</v>
      </c>
      <c r="M161" s="11">
        <v>0</v>
      </c>
      <c r="N161" s="18">
        <v>0</v>
      </c>
      <c r="O161" s="7"/>
      <c r="P161" s="11"/>
      <c r="Q161" s="18">
        <v>0</v>
      </c>
    </row>
    <row r="162" spans="2:17" x14ac:dyDescent="0.45">
      <c r="B162" s="19">
        <v>2013</v>
      </c>
      <c r="C162" s="12">
        <v>78.019134593073261</v>
      </c>
      <c r="D162" s="13">
        <v>20.541155744316193</v>
      </c>
      <c r="E162" s="13">
        <v>0</v>
      </c>
      <c r="F162" s="13">
        <v>0</v>
      </c>
      <c r="G162" s="14">
        <v>0</v>
      </c>
      <c r="H162" s="15">
        <v>98.560290337389461</v>
      </c>
      <c r="I162" s="13">
        <v>0</v>
      </c>
      <c r="J162" s="13">
        <v>0</v>
      </c>
      <c r="K162" s="16">
        <v>98.560290337389461</v>
      </c>
      <c r="L162" s="13">
        <v>0</v>
      </c>
      <c r="M162" s="17">
        <v>0</v>
      </c>
      <c r="N162" s="18">
        <v>0</v>
      </c>
      <c r="O162" s="13"/>
      <c r="P162" s="17"/>
      <c r="Q162" s="18">
        <v>0</v>
      </c>
    </row>
    <row r="163" spans="2:17" x14ac:dyDescent="0.45">
      <c r="B163" s="5">
        <v>2014</v>
      </c>
      <c r="C163" s="6">
        <v>71.094256453393271</v>
      </c>
      <c r="D163" s="7">
        <v>21.28630045088147</v>
      </c>
      <c r="E163" s="7">
        <v>0</v>
      </c>
      <c r="F163" s="7">
        <v>0</v>
      </c>
      <c r="G163" s="8">
        <v>0</v>
      </c>
      <c r="H163" s="9">
        <v>92.380556904274741</v>
      </c>
      <c r="I163" s="7">
        <v>0</v>
      </c>
      <c r="J163" s="7">
        <v>0</v>
      </c>
      <c r="K163" s="10">
        <v>92.380556904274741</v>
      </c>
      <c r="L163" s="7">
        <v>0</v>
      </c>
      <c r="M163" s="11">
        <v>0</v>
      </c>
      <c r="N163" s="18">
        <v>0</v>
      </c>
      <c r="O163" s="7"/>
      <c r="P163" s="11"/>
      <c r="Q163" s="18">
        <v>0</v>
      </c>
    </row>
    <row r="164" spans="2:17" x14ac:dyDescent="0.45">
      <c r="B164" s="19">
        <v>2015</v>
      </c>
      <c r="C164" s="12">
        <v>68.528474847120165</v>
      </c>
      <c r="D164" s="13">
        <v>20.677765607186494</v>
      </c>
      <c r="E164" s="13">
        <v>0</v>
      </c>
      <c r="F164" s="13">
        <v>0</v>
      </c>
      <c r="G164" s="14">
        <v>0</v>
      </c>
      <c r="H164" s="15">
        <v>89.206240454306652</v>
      </c>
      <c r="I164" s="13">
        <v>0</v>
      </c>
      <c r="J164" s="13">
        <v>0</v>
      </c>
      <c r="K164" s="16">
        <v>89.206240454306652</v>
      </c>
      <c r="L164" s="13">
        <v>0</v>
      </c>
      <c r="M164" s="17">
        <v>0</v>
      </c>
      <c r="N164" s="18">
        <v>0</v>
      </c>
      <c r="O164" s="13"/>
      <c r="P164" s="17"/>
      <c r="Q164" s="18">
        <v>0</v>
      </c>
    </row>
    <row r="165" spans="2:17" x14ac:dyDescent="0.45">
      <c r="B165" s="5">
        <v>2016</v>
      </c>
      <c r="C165" s="6">
        <v>63.481361367984675</v>
      </c>
      <c r="D165" s="7">
        <v>21.470102811834241</v>
      </c>
      <c r="E165" s="7">
        <v>0</v>
      </c>
      <c r="F165" s="7">
        <v>0</v>
      </c>
      <c r="G165" s="8">
        <v>0</v>
      </c>
      <c r="H165" s="9">
        <v>84.951464179818913</v>
      </c>
      <c r="I165" s="7">
        <v>0</v>
      </c>
      <c r="J165" s="7">
        <v>0</v>
      </c>
      <c r="K165" s="10">
        <v>84.951464179818913</v>
      </c>
      <c r="L165" s="7">
        <v>0</v>
      </c>
      <c r="M165" s="11">
        <v>0</v>
      </c>
      <c r="N165" s="18">
        <v>0</v>
      </c>
      <c r="O165" s="7"/>
      <c r="P165" s="11"/>
      <c r="Q165" s="18">
        <v>0</v>
      </c>
    </row>
    <row r="166" spans="2:17" x14ac:dyDescent="0.45">
      <c r="B166" s="19">
        <v>2017</v>
      </c>
      <c r="C166" s="12">
        <v>58.382087759389613</v>
      </c>
      <c r="D166" s="13">
        <v>20.876470862270569</v>
      </c>
      <c r="E166" s="13">
        <v>0</v>
      </c>
      <c r="F166" s="13">
        <v>0</v>
      </c>
      <c r="G166" s="14">
        <v>0</v>
      </c>
      <c r="H166" s="15">
        <v>79.258558621660185</v>
      </c>
      <c r="I166" s="13">
        <v>0</v>
      </c>
      <c r="J166" s="13">
        <v>0</v>
      </c>
      <c r="K166" s="16">
        <v>79.258558621660185</v>
      </c>
      <c r="L166" s="13">
        <v>0</v>
      </c>
      <c r="M166" s="17">
        <v>0</v>
      </c>
      <c r="N166" s="18">
        <v>0</v>
      </c>
      <c r="O166" s="13"/>
      <c r="P166" s="17"/>
      <c r="Q166" s="18">
        <v>0</v>
      </c>
    </row>
    <row r="167" spans="2:17" x14ac:dyDescent="0.45">
      <c r="B167" s="5">
        <v>2018</v>
      </c>
      <c r="C167" s="6">
        <v>66.769415584434967</v>
      </c>
      <c r="D167" s="7">
        <v>20.876470862270569</v>
      </c>
      <c r="E167" s="7">
        <v>0</v>
      </c>
      <c r="F167" s="7">
        <v>0</v>
      </c>
      <c r="G167" s="8">
        <v>0</v>
      </c>
      <c r="H167" s="9">
        <v>87.645886446705532</v>
      </c>
      <c r="I167" s="7">
        <v>0</v>
      </c>
      <c r="J167" s="7">
        <v>0</v>
      </c>
      <c r="K167" s="10">
        <v>87.645886446705532</v>
      </c>
      <c r="L167" s="7">
        <v>0</v>
      </c>
      <c r="M167" s="11">
        <v>0</v>
      </c>
      <c r="N167" s="18">
        <v>0</v>
      </c>
      <c r="O167" s="7"/>
      <c r="P167" s="11"/>
      <c r="Q167" s="18">
        <v>0</v>
      </c>
    </row>
    <row r="168" spans="2:17" x14ac:dyDescent="0.45">
      <c r="B168" s="19">
        <v>2019</v>
      </c>
      <c r="C168" s="12">
        <v>76.231087707342667</v>
      </c>
      <c r="D168" s="13">
        <v>20.876470862270569</v>
      </c>
      <c r="E168" s="13">
        <v>0</v>
      </c>
      <c r="F168" s="13">
        <v>0</v>
      </c>
      <c r="G168" s="14">
        <v>0</v>
      </c>
      <c r="H168" s="15">
        <v>97.107558569613232</v>
      </c>
      <c r="I168" s="13">
        <v>0</v>
      </c>
      <c r="J168" s="13">
        <v>0</v>
      </c>
      <c r="K168" s="16">
        <v>97.107558569613232</v>
      </c>
      <c r="L168" s="13">
        <v>0</v>
      </c>
      <c r="M168" s="17">
        <v>0</v>
      </c>
      <c r="N168" s="18">
        <v>0</v>
      </c>
      <c r="O168" s="13"/>
      <c r="P168" s="17"/>
      <c r="Q168" s="18">
        <v>0</v>
      </c>
    </row>
    <row r="169" spans="2:17" x14ac:dyDescent="0.45">
      <c r="B169" s="5">
        <v>2020</v>
      </c>
      <c r="C169" s="6">
        <v>79.851346908706986</v>
      </c>
      <c r="D169" s="7">
        <v>20.876470862270569</v>
      </c>
      <c r="E169" s="7">
        <v>0</v>
      </c>
      <c r="F169" s="7">
        <v>0</v>
      </c>
      <c r="G169" s="8">
        <v>0</v>
      </c>
      <c r="H169" s="9">
        <v>100.72781777097755</v>
      </c>
      <c r="I169" s="7">
        <v>0</v>
      </c>
      <c r="J169" s="7">
        <v>166.51397260273973</v>
      </c>
      <c r="K169" s="10">
        <v>267.24179037371727</v>
      </c>
      <c r="L169" s="7">
        <v>0</v>
      </c>
      <c r="M169" s="11">
        <v>0</v>
      </c>
      <c r="N169" s="18">
        <v>0</v>
      </c>
      <c r="O169" s="7"/>
      <c r="P169" s="11"/>
      <c r="Q169" s="18">
        <v>0</v>
      </c>
    </row>
    <row r="170" spans="2:17" x14ac:dyDescent="0.45">
      <c r="B170" s="19">
        <v>2021</v>
      </c>
      <c r="C170" s="12">
        <v>84.378499533146865</v>
      </c>
      <c r="D170" s="13">
        <v>20.876470862270569</v>
      </c>
      <c r="E170" s="13">
        <v>0</v>
      </c>
      <c r="F170" s="13">
        <v>0</v>
      </c>
      <c r="G170" s="14">
        <v>0</v>
      </c>
      <c r="H170" s="15">
        <v>105.25497039541743</v>
      </c>
      <c r="I170" s="13">
        <v>0</v>
      </c>
      <c r="J170" s="13">
        <v>162.77808219178084</v>
      </c>
      <c r="K170" s="16">
        <v>268.03305258719826</v>
      </c>
      <c r="L170" s="13">
        <v>0</v>
      </c>
      <c r="M170" s="17">
        <v>0</v>
      </c>
      <c r="N170" s="18">
        <v>0</v>
      </c>
      <c r="O170" s="13"/>
      <c r="P170" s="17"/>
      <c r="Q170" s="18">
        <v>0</v>
      </c>
    </row>
    <row r="171" spans="2:17" x14ac:dyDescent="0.45">
      <c r="B171" s="5">
        <v>2022</v>
      </c>
      <c r="C171" s="6">
        <v>90.736497047302592</v>
      </c>
      <c r="D171" s="7">
        <v>20.876470862270569</v>
      </c>
      <c r="E171" s="7">
        <v>0</v>
      </c>
      <c r="F171" s="7">
        <v>0</v>
      </c>
      <c r="G171" s="8">
        <v>0</v>
      </c>
      <c r="H171" s="9">
        <v>111.61296790957316</v>
      </c>
      <c r="I171" s="7">
        <v>0</v>
      </c>
      <c r="J171" s="7">
        <v>160.10958904109586</v>
      </c>
      <c r="K171" s="10">
        <v>271.722556950669</v>
      </c>
      <c r="L171" s="7">
        <v>0</v>
      </c>
      <c r="M171" s="11">
        <v>0</v>
      </c>
      <c r="N171" s="18">
        <v>0</v>
      </c>
      <c r="O171" s="7"/>
      <c r="P171" s="11"/>
      <c r="Q171" s="18">
        <v>0</v>
      </c>
    </row>
    <row r="172" spans="2:17" x14ac:dyDescent="0.45">
      <c r="B172" s="19">
        <v>2023</v>
      </c>
      <c r="C172" s="12">
        <v>100.41132870654263</v>
      </c>
      <c r="D172" s="13">
        <v>20.876470862270569</v>
      </c>
      <c r="E172" s="13">
        <v>0</v>
      </c>
      <c r="F172" s="13">
        <v>0</v>
      </c>
      <c r="G172" s="14">
        <v>0</v>
      </c>
      <c r="H172" s="15">
        <v>121.2877995688132</v>
      </c>
      <c r="I172" s="13">
        <v>0</v>
      </c>
      <c r="J172" s="13">
        <v>160.10958904109586</v>
      </c>
      <c r="K172" s="16">
        <v>281.39738860990906</v>
      </c>
      <c r="L172" s="13">
        <v>0</v>
      </c>
      <c r="M172" s="17">
        <v>0</v>
      </c>
      <c r="N172" s="18">
        <v>0</v>
      </c>
      <c r="O172" s="13"/>
      <c r="P172" s="17"/>
      <c r="Q172" s="18">
        <v>0</v>
      </c>
    </row>
    <row r="173" spans="2:17" x14ac:dyDescent="0.45">
      <c r="B173" s="5">
        <v>2024</v>
      </c>
      <c r="C173" s="6">
        <v>111.08834413556478</v>
      </c>
      <c r="D173" s="7">
        <v>20.876470862270569</v>
      </c>
      <c r="E173" s="7">
        <v>0</v>
      </c>
      <c r="F173" s="7">
        <v>0</v>
      </c>
      <c r="G173" s="8">
        <v>0</v>
      </c>
      <c r="H173" s="9">
        <v>131.96481499783536</v>
      </c>
      <c r="I173" s="7">
        <v>0</v>
      </c>
      <c r="J173" s="7">
        <v>160.10958904109586</v>
      </c>
      <c r="K173" s="10">
        <v>292.07440403893122</v>
      </c>
      <c r="L173" s="7">
        <v>0</v>
      </c>
      <c r="M173" s="11">
        <v>0</v>
      </c>
      <c r="N173" s="18">
        <v>0</v>
      </c>
      <c r="O173" s="7"/>
      <c r="P173" s="11"/>
      <c r="Q173" s="18">
        <v>0</v>
      </c>
    </row>
    <row r="174" spans="2:17" x14ac:dyDescent="0.45">
      <c r="B174" s="19">
        <v>2025</v>
      </c>
      <c r="C174" s="12">
        <v>120.20900686227949</v>
      </c>
      <c r="D174" s="13">
        <v>20.876470862270569</v>
      </c>
      <c r="E174" s="13">
        <v>0</v>
      </c>
      <c r="F174" s="13">
        <v>0</v>
      </c>
      <c r="G174" s="14">
        <v>0</v>
      </c>
      <c r="H174" s="15">
        <v>141.08547772455006</v>
      </c>
      <c r="I174" s="13">
        <v>0</v>
      </c>
      <c r="J174" s="13">
        <v>160</v>
      </c>
      <c r="K174" s="16">
        <v>301.08547772455006</v>
      </c>
      <c r="L174" s="13">
        <v>0</v>
      </c>
      <c r="M174" s="17">
        <v>0</v>
      </c>
      <c r="N174" s="18">
        <v>0</v>
      </c>
      <c r="O174" s="13"/>
      <c r="P174" s="17"/>
      <c r="Q174" s="18">
        <v>0</v>
      </c>
    </row>
    <row r="175" spans="2:17" x14ac:dyDescent="0.45">
      <c r="B175" s="5">
        <v>2026</v>
      </c>
      <c r="C175" s="6">
        <v>128.66735195006089</v>
      </c>
      <c r="D175" s="7">
        <v>20.876470862270569</v>
      </c>
      <c r="E175" s="7">
        <v>0</v>
      </c>
      <c r="F175" s="7">
        <v>0</v>
      </c>
      <c r="G175" s="8">
        <v>0</v>
      </c>
      <c r="H175" s="9">
        <v>149.54382281233146</v>
      </c>
      <c r="I175" s="7">
        <v>0</v>
      </c>
      <c r="J175" s="7">
        <v>80</v>
      </c>
      <c r="K175" s="10">
        <v>229.54382281233146</v>
      </c>
      <c r="L175" s="7">
        <v>0</v>
      </c>
      <c r="M175" s="11">
        <v>0</v>
      </c>
      <c r="N175" s="18">
        <v>0</v>
      </c>
      <c r="O175" s="7"/>
      <c r="P175" s="11"/>
      <c r="Q175" s="18">
        <v>0</v>
      </c>
    </row>
    <row r="176" spans="2:17" x14ac:dyDescent="0.45">
      <c r="B176" s="19">
        <v>2027</v>
      </c>
      <c r="C176" s="12">
        <v>137.66274664350695</v>
      </c>
      <c r="D176" s="13">
        <v>20.876470862270569</v>
      </c>
      <c r="E176" s="13">
        <v>0</v>
      </c>
      <c r="F176" s="13">
        <v>0</v>
      </c>
      <c r="G176" s="14">
        <v>0</v>
      </c>
      <c r="H176" s="15">
        <v>158.53921750577751</v>
      </c>
      <c r="I176" s="13">
        <v>0</v>
      </c>
      <c r="J176" s="13">
        <v>0</v>
      </c>
      <c r="K176" s="16">
        <v>158.53921750577751</v>
      </c>
      <c r="L176" s="13">
        <v>0</v>
      </c>
      <c r="M176" s="17">
        <v>0</v>
      </c>
      <c r="N176" s="18">
        <v>0</v>
      </c>
      <c r="O176" s="13"/>
      <c r="P176" s="17"/>
      <c r="Q176" s="18">
        <v>0</v>
      </c>
    </row>
    <row r="177" spans="2:17" x14ac:dyDescent="0.45">
      <c r="B177" s="5">
        <v>2028</v>
      </c>
      <c r="C177" s="6">
        <v>145.23376484250579</v>
      </c>
      <c r="D177" s="7">
        <v>20.876470862270569</v>
      </c>
      <c r="E177" s="7">
        <v>0</v>
      </c>
      <c r="F177" s="7">
        <v>0</v>
      </c>
      <c r="G177" s="8">
        <v>0</v>
      </c>
      <c r="H177" s="9">
        <v>166.11023570477636</v>
      </c>
      <c r="I177" s="7">
        <v>0</v>
      </c>
      <c r="J177" s="7">
        <v>0</v>
      </c>
      <c r="K177" s="10">
        <v>166.11023570477636</v>
      </c>
      <c r="L177" s="7">
        <v>0</v>
      </c>
      <c r="M177" s="11">
        <v>0</v>
      </c>
      <c r="N177" s="18">
        <v>0</v>
      </c>
      <c r="O177" s="7"/>
      <c r="P177" s="11"/>
      <c r="Q177" s="18">
        <v>0</v>
      </c>
    </row>
    <row r="178" spans="2:17" x14ac:dyDescent="0.45">
      <c r="B178" s="19">
        <v>2029</v>
      </c>
      <c r="C178" s="12">
        <v>153.19158704198875</v>
      </c>
      <c r="D178" s="13">
        <v>20.876470862270569</v>
      </c>
      <c r="E178" s="13">
        <v>0</v>
      </c>
      <c r="F178" s="13">
        <v>0</v>
      </c>
      <c r="G178" s="14">
        <v>0</v>
      </c>
      <c r="H178" s="15">
        <v>174.06805790425932</v>
      </c>
      <c r="I178" s="13">
        <v>0</v>
      </c>
      <c r="J178" s="13">
        <v>0</v>
      </c>
      <c r="K178" s="16">
        <v>174.06805790425932</v>
      </c>
      <c r="L178" s="13">
        <v>0</v>
      </c>
      <c r="M178" s="17">
        <v>0</v>
      </c>
      <c r="N178" s="18">
        <v>0</v>
      </c>
      <c r="O178" s="13"/>
      <c r="P178" s="17"/>
      <c r="Q178" s="18">
        <v>0</v>
      </c>
    </row>
    <row r="179" spans="2:17" x14ac:dyDescent="0.45">
      <c r="B179" s="5">
        <v>2030</v>
      </c>
      <c r="C179" s="6">
        <v>161.55589068115822</v>
      </c>
      <c r="D179" s="7">
        <v>20.876470862270569</v>
      </c>
      <c r="E179" s="7">
        <v>0</v>
      </c>
      <c r="F179" s="7">
        <v>0</v>
      </c>
      <c r="G179" s="8">
        <v>0</v>
      </c>
      <c r="H179" s="9">
        <v>182.43236154342878</v>
      </c>
      <c r="I179" s="7">
        <v>0</v>
      </c>
      <c r="J179" s="7">
        <v>0</v>
      </c>
      <c r="K179" s="10">
        <v>182.43236154342878</v>
      </c>
      <c r="L179" s="7">
        <v>0</v>
      </c>
      <c r="M179" s="11">
        <v>0</v>
      </c>
      <c r="N179" s="18">
        <v>0</v>
      </c>
      <c r="O179" s="7"/>
      <c r="P179" s="11"/>
      <c r="Q179" s="18">
        <v>0</v>
      </c>
    </row>
    <row r="180" spans="2:17" x14ac:dyDescent="0.45">
      <c r="B180" s="19">
        <v>2031</v>
      </c>
      <c r="C180" s="12">
        <v>168.89843106432224</v>
      </c>
      <c r="D180" s="13">
        <v>20.876470862270569</v>
      </c>
      <c r="E180" s="13">
        <v>0</v>
      </c>
      <c r="F180" s="13">
        <v>0</v>
      </c>
      <c r="G180" s="14">
        <v>0</v>
      </c>
      <c r="H180" s="15">
        <v>189.7749019265928</v>
      </c>
      <c r="I180" s="13">
        <v>0</v>
      </c>
      <c r="J180" s="13">
        <v>0</v>
      </c>
      <c r="K180" s="16">
        <v>189.7749019265928</v>
      </c>
      <c r="L180" s="13">
        <v>0</v>
      </c>
      <c r="M180" s="17">
        <v>0</v>
      </c>
      <c r="N180" s="18">
        <v>0</v>
      </c>
      <c r="O180" s="13"/>
      <c r="P180" s="17"/>
      <c r="Q180" s="18">
        <v>0</v>
      </c>
    </row>
    <row r="181" spans="2:17" x14ac:dyDescent="0.45">
      <c r="B181" s="5">
        <v>2032</v>
      </c>
      <c r="C181" s="6">
        <v>176.54889784723693</v>
      </c>
      <c r="D181" s="7">
        <v>20.876470862270569</v>
      </c>
      <c r="E181" s="7">
        <v>0</v>
      </c>
      <c r="F181" s="7">
        <v>0</v>
      </c>
      <c r="G181" s="8">
        <v>0</v>
      </c>
      <c r="H181" s="9">
        <v>197.4253687095075</v>
      </c>
      <c r="I181" s="7">
        <v>0</v>
      </c>
      <c r="J181" s="7">
        <v>0</v>
      </c>
      <c r="K181" s="10">
        <v>197.4253687095075</v>
      </c>
      <c r="L181" s="7">
        <v>0</v>
      </c>
      <c r="M181" s="11">
        <v>0</v>
      </c>
      <c r="N181" s="18">
        <v>0</v>
      </c>
      <c r="O181" s="7"/>
      <c r="P181" s="11"/>
      <c r="Q181" s="18">
        <v>0</v>
      </c>
    </row>
    <row r="182" spans="2:17" x14ac:dyDescent="0.45">
      <c r="B182" s="19">
        <v>2033</v>
      </c>
      <c r="C182" s="12">
        <v>184.52003351758938</v>
      </c>
      <c r="D182" s="13">
        <v>20.876470862270569</v>
      </c>
      <c r="E182" s="13">
        <v>0</v>
      </c>
      <c r="F182" s="13">
        <v>0</v>
      </c>
      <c r="G182" s="14">
        <v>0</v>
      </c>
      <c r="H182" s="15">
        <v>205.39650437985995</v>
      </c>
      <c r="I182" s="13">
        <v>0</v>
      </c>
      <c r="J182" s="13">
        <v>0</v>
      </c>
      <c r="K182" s="16">
        <v>205.39650437985995</v>
      </c>
      <c r="L182" s="13">
        <v>0</v>
      </c>
      <c r="M182" s="17">
        <v>0</v>
      </c>
      <c r="N182" s="18">
        <v>0</v>
      </c>
      <c r="O182" s="13"/>
      <c r="P182" s="17"/>
      <c r="Q182" s="18">
        <v>0</v>
      </c>
    </row>
    <row r="183" spans="2:17" x14ac:dyDescent="0.45">
      <c r="B183" s="5">
        <v>2034</v>
      </c>
      <c r="C183" s="6">
        <v>191.52618921337094</v>
      </c>
      <c r="D183" s="7">
        <v>20.876470862270569</v>
      </c>
      <c r="E183" s="7">
        <v>0</v>
      </c>
      <c r="F183" s="7">
        <v>0</v>
      </c>
      <c r="G183" s="8">
        <v>0</v>
      </c>
      <c r="H183" s="9">
        <v>212.40266007564151</v>
      </c>
      <c r="I183" s="7">
        <v>0</v>
      </c>
      <c r="J183" s="7">
        <v>0</v>
      </c>
      <c r="K183" s="10">
        <v>212.40266007564151</v>
      </c>
      <c r="L183" s="7">
        <v>0</v>
      </c>
      <c r="M183" s="11">
        <v>0</v>
      </c>
      <c r="N183" s="18">
        <v>0</v>
      </c>
      <c r="O183" s="7"/>
      <c r="P183" s="11"/>
      <c r="Q183" s="18">
        <v>0</v>
      </c>
    </row>
    <row r="184" spans="2:17" x14ac:dyDescent="0.45">
      <c r="B184" s="19">
        <v>2035</v>
      </c>
      <c r="C184" s="12">
        <v>197.43828721093357</v>
      </c>
      <c r="D184" s="13">
        <v>20.876470862270569</v>
      </c>
      <c r="E184" s="13">
        <v>0</v>
      </c>
      <c r="F184" s="13">
        <v>0</v>
      </c>
      <c r="G184" s="14">
        <v>0</v>
      </c>
      <c r="H184" s="15">
        <v>218.31475807320413</v>
      </c>
      <c r="I184" s="13">
        <v>0</v>
      </c>
      <c r="J184" s="13">
        <v>0</v>
      </c>
      <c r="K184" s="16">
        <v>218.31475807320413</v>
      </c>
      <c r="L184" s="13">
        <v>0</v>
      </c>
      <c r="M184" s="17">
        <v>0</v>
      </c>
      <c r="N184" s="18">
        <v>0</v>
      </c>
      <c r="O184" s="13"/>
      <c r="P184" s="17"/>
      <c r="Q184" s="18">
        <v>0</v>
      </c>
    </row>
    <row r="185" spans="2:17" x14ac:dyDescent="0.45">
      <c r="B185" s="5">
        <v>2036</v>
      </c>
      <c r="C185" s="6">
        <v>203.80942458127143</v>
      </c>
      <c r="D185" s="7">
        <v>20.876470862270569</v>
      </c>
      <c r="E185" s="7">
        <v>0</v>
      </c>
      <c r="F185" s="7">
        <v>0</v>
      </c>
      <c r="G185" s="8">
        <v>0</v>
      </c>
      <c r="H185" s="9">
        <v>224.68589544354199</v>
      </c>
      <c r="I185" s="7">
        <v>0</v>
      </c>
      <c r="J185" s="7">
        <v>0</v>
      </c>
      <c r="K185" s="10">
        <v>224.68589544354199</v>
      </c>
      <c r="L185" s="7">
        <v>0</v>
      </c>
      <c r="M185" s="11">
        <v>0</v>
      </c>
      <c r="N185" s="18">
        <v>0</v>
      </c>
      <c r="O185" s="7"/>
      <c r="P185" s="11"/>
      <c r="Q185" s="18">
        <v>0</v>
      </c>
    </row>
    <row r="186" spans="2:17" x14ac:dyDescent="0.45">
      <c r="B186" s="19">
        <v>2037</v>
      </c>
      <c r="C186" s="12">
        <v>210.37443963969508</v>
      </c>
      <c r="D186" s="13">
        <v>20.876470862270569</v>
      </c>
      <c r="E186" s="13">
        <v>0</v>
      </c>
      <c r="F186" s="13">
        <v>0</v>
      </c>
      <c r="G186" s="14">
        <v>0</v>
      </c>
      <c r="H186" s="15">
        <v>231.25091050196565</v>
      </c>
      <c r="I186" s="13">
        <v>0</v>
      </c>
      <c r="J186" s="13">
        <v>0</v>
      </c>
      <c r="K186" s="16">
        <v>231.25091050196565</v>
      </c>
      <c r="L186" s="13">
        <v>0</v>
      </c>
      <c r="M186" s="17">
        <v>0</v>
      </c>
      <c r="N186" s="18">
        <v>0</v>
      </c>
      <c r="O186" s="13"/>
      <c r="P186" s="17"/>
      <c r="Q186" s="18">
        <v>0</v>
      </c>
    </row>
    <row r="187" spans="2:17" x14ac:dyDescent="0.45">
      <c r="B187" s="5">
        <v>2038</v>
      </c>
      <c r="C187" s="6">
        <v>217.13917761926575</v>
      </c>
      <c r="D187" s="7">
        <v>20.876470862270569</v>
      </c>
      <c r="E187" s="7">
        <v>0</v>
      </c>
      <c r="F187" s="7">
        <v>0</v>
      </c>
      <c r="G187" s="8">
        <v>0</v>
      </c>
      <c r="H187" s="9">
        <v>238.01564848153632</v>
      </c>
      <c r="I187" s="7">
        <v>0</v>
      </c>
      <c r="J187" s="7">
        <v>0</v>
      </c>
      <c r="K187" s="10">
        <v>238.01564848153632</v>
      </c>
      <c r="L187" s="7">
        <v>0</v>
      </c>
      <c r="M187" s="11">
        <v>0</v>
      </c>
      <c r="N187" s="18">
        <v>0</v>
      </c>
      <c r="O187" s="7"/>
      <c r="P187" s="11"/>
      <c r="Q187" s="18">
        <v>0</v>
      </c>
    </row>
    <row r="188" spans="2:17" x14ac:dyDescent="0.45">
      <c r="B188" s="19">
        <v>2039</v>
      </c>
      <c r="C188" s="12">
        <v>224.10965582388846</v>
      </c>
      <c r="D188" s="13">
        <v>20.876470862270569</v>
      </c>
      <c r="E188" s="13">
        <v>0</v>
      </c>
      <c r="F188" s="13">
        <v>0</v>
      </c>
      <c r="G188" s="14">
        <v>0</v>
      </c>
      <c r="H188" s="15">
        <v>244.98612668615903</v>
      </c>
      <c r="I188" s="13">
        <v>0</v>
      </c>
      <c r="J188" s="13">
        <v>0</v>
      </c>
      <c r="K188" s="16">
        <v>244.98612668615903</v>
      </c>
      <c r="L188" s="13">
        <v>0</v>
      </c>
      <c r="M188" s="17">
        <v>0</v>
      </c>
      <c r="N188" s="18">
        <v>0</v>
      </c>
      <c r="O188" s="13"/>
      <c r="P188" s="17"/>
      <c r="Q188" s="18">
        <v>0</v>
      </c>
    </row>
    <row r="189" spans="2:17" x14ac:dyDescent="0.45">
      <c r="B189" s="5">
        <v>2040</v>
      </c>
      <c r="C189" s="6">
        <v>231.29206846458922</v>
      </c>
      <c r="D189" s="7">
        <v>20.876470862270569</v>
      </c>
      <c r="E189" s="7">
        <v>0</v>
      </c>
      <c r="F189" s="7">
        <v>0</v>
      </c>
      <c r="G189" s="8">
        <v>0</v>
      </c>
      <c r="H189" s="9">
        <v>252.16853932685979</v>
      </c>
      <c r="I189" s="7">
        <v>0</v>
      </c>
      <c r="J189" s="7">
        <v>0</v>
      </c>
      <c r="K189" s="10">
        <v>252.16853932685979</v>
      </c>
      <c r="L189" s="7">
        <v>0</v>
      </c>
      <c r="M189" s="11">
        <v>0</v>
      </c>
      <c r="N189" s="18">
        <v>0</v>
      </c>
      <c r="O189" s="7"/>
      <c r="P189" s="11"/>
      <c r="Q189" s="18">
        <v>0</v>
      </c>
    </row>
    <row r="190" spans="2:17" ht="14.65" thickBot="1" x14ac:dyDescent="0.5">
      <c r="B190" s="76" t="s">
        <v>121</v>
      </c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7"/>
    </row>
    <row r="191" spans="2:17" x14ac:dyDescent="0.45">
      <c r="B191" s="78" t="s">
        <v>122</v>
      </c>
      <c r="C191" s="79">
        <f>IF(C159=0, "na", (C163/C159)^(1/4)-1)</f>
        <v>3.2733305641034605E-2</v>
      </c>
      <c r="D191" s="80">
        <f>IF(D159=0, "na", (D163/D159)^(1/4)-1)</f>
        <v>6.796447841472486E-2</v>
      </c>
      <c r="E191" s="80" t="str">
        <f t="shared" ref="E191:P191" si="81">IF(E159=0, "na", (E163/E159)^(1/4)-1)</f>
        <v>na</v>
      </c>
      <c r="F191" s="80" t="str">
        <f t="shared" si="81"/>
        <v>na</v>
      </c>
      <c r="G191" s="81" t="str">
        <f t="shared" si="81"/>
        <v>na</v>
      </c>
      <c r="H191" s="82">
        <f t="shared" si="81"/>
        <v>4.034156556041868E-2</v>
      </c>
      <c r="I191" s="80" t="str">
        <f t="shared" si="81"/>
        <v>na</v>
      </c>
      <c r="J191" s="80" t="str">
        <f t="shared" si="81"/>
        <v>na</v>
      </c>
      <c r="K191" s="83">
        <f t="shared" si="81"/>
        <v>4.034156556041868E-2</v>
      </c>
      <c r="L191" s="80" t="str">
        <f t="shared" si="81"/>
        <v>na</v>
      </c>
      <c r="M191" s="83" t="str">
        <f t="shared" si="81"/>
        <v>na</v>
      </c>
      <c r="N191" s="80" t="str">
        <f t="shared" si="81"/>
        <v>na</v>
      </c>
      <c r="O191" s="80" t="str">
        <f t="shared" si="81"/>
        <v>na</v>
      </c>
      <c r="P191" s="84" t="str">
        <f t="shared" si="81"/>
        <v>na</v>
      </c>
    </row>
    <row r="192" spans="2:17" x14ac:dyDescent="0.45">
      <c r="B192" s="85" t="s">
        <v>123</v>
      </c>
      <c r="C192" s="86">
        <f>IF(C163=0,"na",C164/C163-1)</f>
        <v>-3.6089857806658965E-2</v>
      </c>
      <c r="D192" s="87">
        <f>IF(D163=0,"na",D164/D163-1)</f>
        <v>-2.8588098016335994E-2</v>
      </c>
      <c r="E192" s="87" t="str">
        <f t="shared" ref="E192:P192" si="82">IF(E163=0,"na",E164/E163-1)</f>
        <v>na</v>
      </c>
      <c r="F192" s="87" t="str">
        <f t="shared" si="82"/>
        <v>na</v>
      </c>
      <c r="G192" s="88" t="str">
        <f t="shared" si="82"/>
        <v>na</v>
      </c>
      <c r="H192" s="89">
        <f t="shared" si="82"/>
        <v>-3.4361304546554505E-2</v>
      </c>
      <c r="I192" s="87" t="str">
        <f t="shared" si="82"/>
        <v>na</v>
      </c>
      <c r="J192" s="87" t="str">
        <f t="shared" si="82"/>
        <v>na</v>
      </c>
      <c r="K192" s="90">
        <f t="shared" si="82"/>
        <v>-3.4361304546554505E-2</v>
      </c>
      <c r="L192" s="87" t="str">
        <f t="shared" si="82"/>
        <v>na</v>
      </c>
      <c r="M192" s="90" t="str">
        <f t="shared" si="82"/>
        <v>na</v>
      </c>
      <c r="N192" s="87" t="str">
        <f t="shared" si="82"/>
        <v>na</v>
      </c>
      <c r="O192" s="87" t="str">
        <f t="shared" si="82"/>
        <v>na</v>
      </c>
      <c r="P192" s="91" t="str">
        <f t="shared" si="82"/>
        <v>na</v>
      </c>
    </row>
    <row r="193" spans="2:16" x14ac:dyDescent="0.45">
      <c r="B193" s="78" t="s">
        <v>124</v>
      </c>
      <c r="C193" s="79">
        <f t="shared" ref="C193:P196" si="83">IF(C164=0,"na",C165/C164-1)</f>
        <v>-7.3649873142442868E-2</v>
      </c>
      <c r="D193" s="80">
        <f t="shared" si="83"/>
        <v>3.8318318318318445E-2</v>
      </c>
      <c r="E193" s="80" t="str">
        <f t="shared" si="83"/>
        <v>na</v>
      </c>
      <c r="F193" s="80" t="str">
        <f t="shared" si="83"/>
        <v>na</v>
      </c>
      <c r="G193" s="81" t="str">
        <f t="shared" si="83"/>
        <v>na</v>
      </c>
      <c r="H193" s="82">
        <f t="shared" si="83"/>
        <v>-4.7695948767924268E-2</v>
      </c>
      <c r="I193" s="80" t="str">
        <f t="shared" si="83"/>
        <v>na</v>
      </c>
      <c r="J193" s="80" t="str">
        <f t="shared" si="83"/>
        <v>na</v>
      </c>
      <c r="K193" s="83">
        <f t="shared" si="83"/>
        <v>-4.7695948767924268E-2</v>
      </c>
      <c r="L193" s="80" t="str">
        <f t="shared" si="83"/>
        <v>na</v>
      </c>
      <c r="M193" s="83" t="str">
        <f t="shared" si="83"/>
        <v>na</v>
      </c>
      <c r="N193" s="80" t="str">
        <f t="shared" si="83"/>
        <v>na</v>
      </c>
      <c r="O193" s="80" t="str">
        <f t="shared" si="83"/>
        <v>na</v>
      </c>
      <c r="P193" s="84" t="str">
        <f t="shared" si="83"/>
        <v>na</v>
      </c>
    </row>
    <row r="194" spans="2:16" x14ac:dyDescent="0.45">
      <c r="B194" s="85" t="s">
        <v>125</v>
      </c>
      <c r="C194" s="86">
        <f t="shared" si="83"/>
        <v>-8.0327099147038172E-2</v>
      </c>
      <c r="D194" s="87">
        <f t="shared" si="83"/>
        <v>-2.7649236464599714E-2</v>
      </c>
      <c r="E194" s="87" t="str">
        <f t="shared" si="83"/>
        <v>na</v>
      </c>
      <c r="F194" s="87" t="str">
        <f t="shared" si="83"/>
        <v>na</v>
      </c>
      <c r="G194" s="88" t="str">
        <f t="shared" si="83"/>
        <v>na</v>
      </c>
      <c r="H194" s="89">
        <f t="shared" si="83"/>
        <v>-6.7013624934214366E-2</v>
      </c>
      <c r="I194" s="87" t="str">
        <f t="shared" si="83"/>
        <v>na</v>
      </c>
      <c r="J194" s="87" t="str">
        <f t="shared" si="83"/>
        <v>na</v>
      </c>
      <c r="K194" s="90">
        <f t="shared" si="83"/>
        <v>-6.7013624934214366E-2</v>
      </c>
      <c r="L194" s="87" t="str">
        <f t="shared" si="83"/>
        <v>na</v>
      </c>
      <c r="M194" s="90" t="str">
        <f t="shared" si="83"/>
        <v>na</v>
      </c>
      <c r="N194" s="87" t="str">
        <f t="shared" si="83"/>
        <v>na</v>
      </c>
      <c r="O194" s="87" t="str">
        <f t="shared" si="83"/>
        <v>na</v>
      </c>
      <c r="P194" s="91" t="str">
        <f t="shared" si="83"/>
        <v>na</v>
      </c>
    </row>
    <row r="195" spans="2:16" x14ac:dyDescent="0.45">
      <c r="B195" s="78" t="s">
        <v>126</v>
      </c>
      <c r="C195" s="79">
        <f t="shared" si="83"/>
        <v>0.1436626908515517</v>
      </c>
      <c r="D195" s="80">
        <f t="shared" si="83"/>
        <v>0</v>
      </c>
      <c r="E195" s="80" t="str">
        <f t="shared" si="83"/>
        <v>na</v>
      </c>
      <c r="F195" s="80" t="str">
        <f t="shared" si="83"/>
        <v>na</v>
      </c>
      <c r="G195" s="81" t="str">
        <f t="shared" si="83"/>
        <v>na</v>
      </c>
      <c r="H195" s="82">
        <f t="shared" si="83"/>
        <v>0.1058223612806557</v>
      </c>
      <c r="I195" s="80" t="str">
        <f t="shared" si="83"/>
        <v>na</v>
      </c>
      <c r="J195" s="80" t="str">
        <f t="shared" si="83"/>
        <v>na</v>
      </c>
      <c r="K195" s="83">
        <f t="shared" si="83"/>
        <v>0.1058223612806557</v>
      </c>
      <c r="L195" s="80" t="str">
        <f t="shared" si="83"/>
        <v>na</v>
      </c>
      <c r="M195" s="83" t="str">
        <f t="shared" si="83"/>
        <v>na</v>
      </c>
      <c r="N195" s="80" t="str">
        <f t="shared" si="83"/>
        <v>na</v>
      </c>
      <c r="O195" s="80" t="str">
        <f t="shared" si="83"/>
        <v>na</v>
      </c>
      <c r="P195" s="84" t="str">
        <f t="shared" si="83"/>
        <v>na</v>
      </c>
    </row>
    <row r="196" spans="2:16" x14ac:dyDescent="0.45">
      <c r="B196" s="85" t="s">
        <v>127</v>
      </c>
      <c r="C196" s="86">
        <f>IF(C167=0,"na",C168/C167-1)</f>
        <v>0.14170667872542175</v>
      </c>
      <c r="D196" s="87">
        <f>IF(D167=0,"na",D168/D167-1)</f>
        <v>0</v>
      </c>
      <c r="E196" s="87" t="str">
        <f t="shared" si="83"/>
        <v>na</v>
      </c>
      <c r="F196" s="87" t="str">
        <f t="shared" si="83"/>
        <v>na</v>
      </c>
      <c r="G196" s="88" t="str">
        <f t="shared" si="83"/>
        <v>na</v>
      </c>
      <c r="H196" s="89">
        <f t="shared" si="83"/>
        <v>0.10795340781522045</v>
      </c>
      <c r="I196" s="87" t="str">
        <f t="shared" si="83"/>
        <v>na</v>
      </c>
      <c r="J196" s="87" t="str">
        <f t="shared" si="83"/>
        <v>na</v>
      </c>
      <c r="K196" s="90">
        <f t="shared" si="83"/>
        <v>0.10795340781522045</v>
      </c>
      <c r="L196" s="87" t="str">
        <f t="shared" si="83"/>
        <v>na</v>
      </c>
      <c r="M196" s="90" t="str">
        <f t="shared" si="83"/>
        <v>na</v>
      </c>
      <c r="N196" s="87" t="str">
        <f t="shared" si="83"/>
        <v>na</v>
      </c>
      <c r="O196" s="87" t="str">
        <f t="shared" si="83"/>
        <v>na</v>
      </c>
      <c r="P196" s="91" t="str">
        <f t="shared" si="83"/>
        <v>na</v>
      </c>
    </row>
    <row r="197" spans="2:16" x14ac:dyDescent="0.45">
      <c r="B197" s="78" t="s">
        <v>128</v>
      </c>
      <c r="C197" s="79">
        <f>IF(C169=0,"na",(C169/C168)-1)</f>
        <v>4.7490588292046887E-2</v>
      </c>
      <c r="D197" s="80">
        <f>IF(D169=0,"na",(D169/D168)-1)</f>
        <v>0</v>
      </c>
      <c r="E197" s="80" t="str">
        <f t="shared" ref="E197:P197" si="84">IF(E169=0,"na",(E169/E168)-1)</f>
        <v>na</v>
      </c>
      <c r="F197" s="80" t="str">
        <f t="shared" si="84"/>
        <v>na</v>
      </c>
      <c r="G197" s="81" t="str">
        <f t="shared" si="84"/>
        <v>na</v>
      </c>
      <c r="H197" s="82">
        <f t="shared" si="84"/>
        <v>3.728092081286416E-2</v>
      </c>
      <c r="I197" s="80" t="str">
        <f t="shared" si="84"/>
        <v>na</v>
      </c>
      <c r="J197" s="80" t="e">
        <f t="shared" si="84"/>
        <v>#DIV/0!</v>
      </c>
      <c r="K197" s="83">
        <f t="shared" si="84"/>
        <v>1.752018424828798</v>
      </c>
      <c r="L197" s="80" t="str">
        <f t="shared" si="84"/>
        <v>na</v>
      </c>
      <c r="M197" s="83" t="str">
        <f t="shared" si="84"/>
        <v>na</v>
      </c>
      <c r="N197" s="80" t="str">
        <f t="shared" si="84"/>
        <v>na</v>
      </c>
      <c r="O197" s="80" t="str">
        <f t="shared" si="84"/>
        <v>na</v>
      </c>
      <c r="P197" s="84" t="str">
        <f t="shared" si="84"/>
        <v>na</v>
      </c>
    </row>
    <row r="198" spans="2:16" x14ac:dyDescent="0.45">
      <c r="B198" s="85" t="s">
        <v>129</v>
      </c>
      <c r="C198" s="86">
        <f>IF(C174=0,"na",(C174/C169)^(1/5)-1)</f>
        <v>8.5252893953087883E-2</v>
      </c>
      <c r="D198" s="87">
        <f>IF(D174=0,"na",(D174/D169)^(1/5)-1)</f>
        <v>0</v>
      </c>
      <c r="E198" s="87" t="str">
        <f t="shared" ref="E198:P198" si="85">IF(E174=0,"na",(E174/E169)^(1/5)-1)</f>
        <v>na</v>
      </c>
      <c r="F198" s="87" t="str">
        <f t="shared" si="85"/>
        <v>na</v>
      </c>
      <c r="G198" s="88" t="str">
        <f t="shared" si="85"/>
        <v>na</v>
      </c>
      <c r="H198" s="89">
        <f t="shared" si="85"/>
        <v>6.9711285280533941E-2</v>
      </c>
      <c r="I198" s="87" t="str">
        <f t="shared" si="85"/>
        <v>na</v>
      </c>
      <c r="J198" s="87">
        <f t="shared" si="85"/>
        <v>-7.9493177656531078E-3</v>
      </c>
      <c r="K198" s="90">
        <f t="shared" si="85"/>
        <v>2.4134714005689561E-2</v>
      </c>
      <c r="L198" s="87" t="str">
        <f t="shared" si="85"/>
        <v>na</v>
      </c>
      <c r="M198" s="90" t="str">
        <f t="shared" si="85"/>
        <v>na</v>
      </c>
      <c r="N198" s="87" t="str">
        <f t="shared" si="85"/>
        <v>na</v>
      </c>
      <c r="O198" s="87" t="str">
        <f t="shared" si="85"/>
        <v>na</v>
      </c>
      <c r="P198" s="91" t="str">
        <f t="shared" si="85"/>
        <v>na</v>
      </c>
    </row>
    <row r="199" spans="2:16" x14ac:dyDescent="0.45">
      <c r="B199" s="78" t="s">
        <v>54</v>
      </c>
      <c r="C199" s="79">
        <f>IF(C179=0,"na",(C179/C174)^(1/5)-1)</f>
        <v>6.0906616029585248E-2</v>
      </c>
      <c r="D199" s="80">
        <f>IF(D179=0,"na",(D179/D174)^(1/5)-1)</f>
        <v>0</v>
      </c>
      <c r="E199" s="80" t="str">
        <f t="shared" ref="E199:P199" si="86">IF(E179=0,"na",(E179/E174)^(1/5)-1)</f>
        <v>na</v>
      </c>
      <c r="F199" s="80" t="str">
        <f t="shared" si="86"/>
        <v>na</v>
      </c>
      <c r="G199" s="81" t="str">
        <f t="shared" si="86"/>
        <v>na</v>
      </c>
      <c r="H199" s="82">
        <f t="shared" si="86"/>
        <v>5.2746759777592356E-2</v>
      </c>
      <c r="I199" s="80" t="str">
        <f t="shared" si="86"/>
        <v>na</v>
      </c>
      <c r="J199" s="80" t="str">
        <f t="shared" si="86"/>
        <v>na</v>
      </c>
      <c r="K199" s="83">
        <f t="shared" si="86"/>
        <v>-9.5346194826947839E-2</v>
      </c>
      <c r="L199" s="80" t="str">
        <f t="shared" si="86"/>
        <v>na</v>
      </c>
      <c r="M199" s="83" t="str">
        <f t="shared" si="86"/>
        <v>na</v>
      </c>
      <c r="N199" s="80" t="str">
        <f t="shared" si="86"/>
        <v>na</v>
      </c>
      <c r="O199" s="80" t="str">
        <f t="shared" si="86"/>
        <v>na</v>
      </c>
      <c r="P199" s="84" t="str">
        <f t="shared" si="86"/>
        <v>na</v>
      </c>
    </row>
    <row r="200" spans="2:16" x14ac:dyDescent="0.45">
      <c r="B200" s="78" t="s">
        <v>55</v>
      </c>
      <c r="C200" s="79">
        <f t="shared" ref="C200:P200" si="87">IF(C184=0,"na",(C184/C179)^(1/5)-1)</f>
        <v>4.0930455696297274E-2</v>
      </c>
      <c r="D200" s="80">
        <f t="shared" si="87"/>
        <v>0</v>
      </c>
      <c r="E200" s="80" t="str">
        <f t="shared" si="87"/>
        <v>na</v>
      </c>
      <c r="F200" s="80" t="str">
        <f t="shared" si="87"/>
        <v>na</v>
      </c>
      <c r="G200" s="81" t="str">
        <f t="shared" si="87"/>
        <v>na</v>
      </c>
      <c r="H200" s="82">
        <f t="shared" si="87"/>
        <v>3.6564289601584754E-2</v>
      </c>
      <c r="I200" s="80" t="str">
        <f t="shared" si="87"/>
        <v>na</v>
      </c>
      <c r="J200" s="80" t="str">
        <f t="shared" si="87"/>
        <v>na</v>
      </c>
      <c r="K200" s="83">
        <f t="shared" si="87"/>
        <v>3.6564289601584754E-2</v>
      </c>
      <c r="L200" s="80" t="str">
        <f t="shared" si="87"/>
        <v>na</v>
      </c>
      <c r="M200" s="83" t="str">
        <f t="shared" si="87"/>
        <v>na</v>
      </c>
      <c r="N200" s="80" t="str">
        <f t="shared" si="87"/>
        <v>na</v>
      </c>
      <c r="O200" s="80" t="str">
        <f t="shared" si="87"/>
        <v>na</v>
      </c>
      <c r="P200" s="84" t="str">
        <f t="shared" si="87"/>
        <v>na</v>
      </c>
    </row>
    <row r="201" spans="2:16" x14ac:dyDescent="0.45">
      <c r="B201" s="85" t="s">
        <v>56</v>
      </c>
      <c r="C201" s="86">
        <f t="shared" ref="C201:P201" si="88">IF(C189=0,"na",(C189/C184)^(1/5)-1)</f>
        <v>3.2157263299305017E-2</v>
      </c>
      <c r="D201" s="87">
        <f t="shared" si="88"/>
        <v>0</v>
      </c>
      <c r="E201" s="87" t="str">
        <f t="shared" si="88"/>
        <v>na</v>
      </c>
      <c r="F201" s="87" t="str">
        <f t="shared" si="88"/>
        <v>na</v>
      </c>
      <c r="G201" s="88" t="str">
        <f t="shared" si="88"/>
        <v>na</v>
      </c>
      <c r="H201" s="89">
        <f t="shared" si="88"/>
        <v>2.9251625527198399E-2</v>
      </c>
      <c r="I201" s="87" t="str">
        <f t="shared" si="88"/>
        <v>na</v>
      </c>
      <c r="J201" s="87" t="str">
        <f t="shared" si="88"/>
        <v>na</v>
      </c>
      <c r="K201" s="90">
        <f t="shared" si="88"/>
        <v>2.9251625527198399E-2</v>
      </c>
      <c r="L201" s="87" t="str">
        <f t="shared" si="88"/>
        <v>na</v>
      </c>
      <c r="M201" s="90" t="str">
        <f t="shared" si="88"/>
        <v>na</v>
      </c>
      <c r="N201" s="87" t="str">
        <f t="shared" si="88"/>
        <v>na</v>
      </c>
      <c r="O201" s="87" t="str">
        <f t="shared" si="88"/>
        <v>na</v>
      </c>
      <c r="P201" s="91" t="str">
        <f t="shared" si="88"/>
        <v>na</v>
      </c>
    </row>
    <row r="202" spans="2:16" x14ac:dyDescent="0.45">
      <c r="B202" s="92" t="s">
        <v>130</v>
      </c>
      <c r="C202" s="93">
        <f>IF(C166=0,"na",(C189/C166)^(1/23)-1)</f>
        <v>6.1682921508098287E-2</v>
      </c>
      <c r="D202" s="94">
        <f>IF(D166=0,"na",(D189/D166)^(1/23)-1)</f>
        <v>0</v>
      </c>
      <c r="E202" s="94" t="str">
        <f t="shared" ref="E202:P202" si="89">IF(E166=0,"na",(E189/E166)^(1/23)-1)</f>
        <v>na</v>
      </c>
      <c r="F202" s="94" t="str">
        <f t="shared" si="89"/>
        <v>na</v>
      </c>
      <c r="G202" s="95" t="str">
        <f t="shared" si="89"/>
        <v>na</v>
      </c>
      <c r="H202" s="96">
        <f t="shared" si="89"/>
        <v>5.1608575127363165E-2</v>
      </c>
      <c r="I202" s="94" t="str">
        <f t="shared" si="89"/>
        <v>na</v>
      </c>
      <c r="J202" s="94" t="str">
        <f t="shared" si="89"/>
        <v>na</v>
      </c>
      <c r="K202" s="97">
        <f t="shared" si="89"/>
        <v>5.1608575127363165E-2</v>
      </c>
      <c r="L202" s="94" t="str">
        <f t="shared" si="89"/>
        <v>na</v>
      </c>
      <c r="M202" s="97" t="str">
        <f t="shared" si="89"/>
        <v>na</v>
      </c>
      <c r="N202" s="94" t="str">
        <f t="shared" si="89"/>
        <v>na</v>
      </c>
      <c r="O202" s="94" t="str">
        <f t="shared" si="89"/>
        <v>na</v>
      </c>
      <c r="P202" s="98" t="str">
        <f t="shared" si="89"/>
        <v>na</v>
      </c>
    </row>
  </sheetData>
  <conditionalFormatting sqref="O6:O36">
    <cfRule type="cellIs" dxfId="166" priority="49" operator="equal">
      <formula>0</formula>
    </cfRule>
  </conditionalFormatting>
  <conditionalFormatting sqref="P6:P36">
    <cfRule type="cellIs" dxfId="165" priority="48" operator="equal">
      <formula>0</formula>
    </cfRule>
  </conditionalFormatting>
  <conditionalFormatting sqref="AF6:AF36">
    <cfRule type="cellIs" dxfId="164" priority="45" operator="equal">
      <formula>0</formula>
    </cfRule>
  </conditionalFormatting>
  <conditionalFormatting sqref="AG6:AG36">
    <cfRule type="cellIs" dxfId="163" priority="44" operator="equal">
      <formula>0</formula>
    </cfRule>
  </conditionalFormatting>
  <conditionalFormatting sqref="AW6:AW36">
    <cfRule type="cellIs" dxfId="162" priority="41" operator="equal">
      <formula>0</formula>
    </cfRule>
  </conditionalFormatting>
  <conditionalFormatting sqref="AX6:AX36">
    <cfRule type="cellIs" dxfId="161" priority="40" operator="equal">
      <formula>0</formula>
    </cfRule>
  </conditionalFormatting>
  <conditionalFormatting sqref="O57:O87">
    <cfRule type="cellIs" dxfId="160" priority="37" operator="equal">
      <formula>0</formula>
    </cfRule>
  </conditionalFormatting>
  <conditionalFormatting sqref="P57:P87">
    <cfRule type="cellIs" dxfId="159" priority="36" operator="equal">
      <formula>0</formula>
    </cfRule>
  </conditionalFormatting>
  <conditionalFormatting sqref="AF57:AF87">
    <cfRule type="cellIs" dxfId="158" priority="33" operator="equal">
      <formula>0</formula>
    </cfRule>
  </conditionalFormatting>
  <conditionalFormatting sqref="AG57:AG87">
    <cfRule type="cellIs" dxfId="157" priority="32" operator="equal">
      <formula>0</formula>
    </cfRule>
  </conditionalFormatting>
  <conditionalFormatting sqref="AW57:AW87">
    <cfRule type="cellIs" dxfId="156" priority="29" operator="equal">
      <formula>0</formula>
    </cfRule>
  </conditionalFormatting>
  <conditionalFormatting sqref="AX57:AX87">
    <cfRule type="cellIs" dxfId="155" priority="28" operator="equal">
      <formula>0</formula>
    </cfRule>
  </conditionalFormatting>
  <conditionalFormatting sqref="O108:O138">
    <cfRule type="cellIs" dxfId="154" priority="25" operator="equal">
      <formula>0</formula>
    </cfRule>
  </conditionalFormatting>
  <conditionalFormatting sqref="P108:P138">
    <cfRule type="cellIs" dxfId="153" priority="24" operator="equal">
      <formula>0</formula>
    </cfRule>
  </conditionalFormatting>
  <conditionalFormatting sqref="AF108:AF138">
    <cfRule type="cellIs" dxfId="152" priority="21" operator="equal">
      <formula>0</formula>
    </cfRule>
  </conditionalFormatting>
  <conditionalFormatting sqref="AG108:AG138">
    <cfRule type="cellIs" dxfId="151" priority="20" operator="equal">
      <formula>0</formula>
    </cfRule>
  </conditionalFormatting>
  <conditionalFormatting sqref="AW108:AW138">
    <cfRule type="cellIs" dxfId="150" priority="17" operator="equal">
      <formula>0</formula>
    </cfRule>
  </conditionalFormatting>
  <conditionalFormatting sqref="AX108:AX138">
    <cfRule type="cellIs" dxfId="149" priority="16" operator="equal">
      <formula>0</formula>
    </cfRule>
  </conditionalFormatting>
  <conditionalFormatting sqref="O159:O189">
    <cfRule type="cellIs" dxfId="148" priority="13" operator="equal">
      <formula>0</formula>
    </cfRule>
  </conditionalFormatting>
  <conditionalFormatting sqref="P159:P189">
    <cfRule type="cellIs" dxfId="147" priority="12" operator="equal">
      <formula>0</formula>
    </cfRule>
  </conditionalFormatting>
  <conditionalFormatting sqref="C6:M36">
    <cfRule type="cellIs" dxfId="146" priority="10" operator="equal">
      <formula>0</formula>
    </cfRule>
  </conditionalFormatting>
  <conditionalFormatting sqref="T6:AD36">
    <cfRule type="cellIs" dxfId="145" priority="9" operator="equal">
      <formula>0</formula>
    </cfRule>
  </conditionalFormatting>
  <conditionalFormatting sqref="AK6:AU36">
    <cfRule type="cellIs" dxfId="144" priority="8" operator="equal">
      <formula>0</formula>
    </cfRule>
  </conditionalFormatting>
  <conditionalFormatting sqref="AK57:AU87">
    <cfRule type="cellIs" dxfId="143" priority="7" operator="equal">
      <formula>0</formula>
    </cfRule>
  </conditionalFormatting>
  <conditionalFormatting sqref="T57:AD87">
    <cfRule type="cellIs" dxfId="142" priority="6" operator="equal">
      <formula>0</formula>
    </cfRule>
  </conditionalFormatting>
  <conditionalFormatting sqref="C57:M87">
    <cfRule type="cellIs" dxfId="141" priority="5" operator="equal">
      <formula>0</formula>
    </cfRule>
  </conditionalFormatting>
  <conditionalFormatting sqref="C108:M138">
    <cfRule type="cellIs" dxfId="140" priority="4" operator="equal">
      <formula>0</formula>
    </cfRule>
  </conditionalFormatting>
  <conditionalFormatting sqref="T108:AD138">
    <cfRule type="cellIs" dxfId="139" priority="3" operator="equal">
      <formula>0</formula>
    </cfRule>
  </conditionalFormatting>
  <conditionalFormatting sqref="AK108:AU138">
    <cfRule type="cellIs" dxfId="138" priority="2" operator="equal">
      <formula>0</formula>
    </cfRule>
  </conditionalFormatting>
  <conditionalFormatting sqref="C159:M189">
    <cfRule type="cellIs" dxfId="137" priority="1" operator="equal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646F7-2AAE-41FB-8B5F-AAABD2B905E8}">
  <sheetPr codeName="Sheet12">
    <tabColor theme="6"/>
  </sheetPr>
  <dimension ref="A1:N698"/>
  <sheetViews>
    <sheetView topLeftCell="A67" workbookViewId="0">
      <selection activeCell="J94" sqref="J94"/>
    </sheetView>
  </sheetViews>
  <sheetFormatPr defaultRowHeight="14.25" x14ac:dyDescent="0.45"/>
  <cols>
    <col min="1" max="1" width="23.73046875" bestFit="1" customWidth="1"/>
    <col min="6" max="6" width="11.265625" customWidth="1"/>
    <col min="8" max="8" width="11.1328125" customWidth="1"/>
    <col min="11" max="11" width="14.1328125" customWidth="1"/>
    <col min="14" max="14" width="15.265625" customWidth="1"/>
  </cols>
  <sheetData>
    <row r="1" spans="1:14" ht="55.5" customHeight="1" x14ac:dyDescent="0.45">
      <c r="A1" s="1" t="s">
        <v>20</v>
      </c>
      <c r="B1" s="1" t="s">
        <v>21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3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4" t="s">
        <v>19</v>
      </c>
    </row>
    <row r="2" spans="1:14" x14ac:dyDescent="0.45">
      <c r="A2" s="5" t="s">
        <v>138</v>
      </c>
      <c r="B2" s="5">
        <v>2010</v>
      </c>
      <c r="C2" s="6">
        <f>'MENA Working'!C6</f>
        <v>559.841095890411</v>
      </c>
      <c r="D2" s="7">
        <f>'MENA Working'!D6</f>
        <v>508.13972602739722</v>
      </c>
      <c r="E2" s="7">
        <f>'MENA Working'!E6</f>
        <v>0</v>
      </c>
      <c r="F2" s="7">
        <f>'MENA Working'!F6</f>
        <v>0</v>
      </c>
      <c r="G2" s="8">
        <f>'MENA Working'!G6</f>
        <v>218.61369863013698</v>
      </c>
      <c r="H2" s="9">
        <f>'MENA Working'!H6</f>
        <v>1286.5945205479452</v>
      </c>
      <c r="I2" s="7">
        <f>'MENA Working'!I6</f>
        <v>0</v>
      </c>
      <c r="J2" s="7">
        <f>'MENA Working'!J6</f>
        <v>0</v>
      </c>
      <c r="K2" s="10">
        <f>'MENA Working'!K6</f>
        <v>1286.5945205479452</v>
      </c>
      <c r="L2" s="7">
        <f>'MENA Working'!L6</f>
        <v>0</v>
      </c>
      <c r="M2" s="11">
        <f>'MENA Working'!M6</f>
        <v>0</v>
      </c>
      <c r="N2" s="18">
        <f>'MENA Working'!N6</f>
        <v>0</v>
      </c>
    </row>
    <row r="3" spans="1:14" x14ac:dyDescent="0.45">
      <c r="A3" s="19" t="s">
        <v>138</v>
      </c>
      <c r="B3" s="19">
        <v>2011</v>
      </c>
      <c r="C3" s="12">
        <f>'MENA Working'!C7</f>
        <v>565.03835616438357</v>
      </c>
      <c r="D3" s="13">
        <f>'MENA Working'!D7</f>
        <v>514.37260273972606</v>
      </c>
      <c r="E3" s="13">
        <f>'MENA Working'!E7</f>
        <v>0</v>
      </c>
      <c r="F3" s="13">
        <f>'MENA Working'!F7</f>
        <v>0</v>
      </c>
      <c r="G3" s="14">
        <f>'MENA Working'!G7</f>
        <v>207.02191780821917</v>
      </c>
      <c r="H3" s="15">
        <f>'MENA Working'!H7</f>
        <v>1286.4328767123286</v>
      </c>
      <c r="I3" s="13">
        <f>'MENA Working'!I7</f>
        <v>0</v>
      </c>
      <c r="J3" s="13">
        <f>'MENA Working'!J7</f>
        <v>0</v>
      </c>
      <c r="K3" s="16">
        <f>'MENA Working'!K7</f>
        <v>1286.4328767123286</v>
      </c>
      <c r="L3" s="13">
        <f>'MENA Working'!L7</f>
        <v>0</v>
      </c>
      <c r="M3" s="17">
        <f>'MENA Working'!M7</f>
        <v>0</v>
      </c>
      <c r="N3" s="18">
        <f>'MENA Working'!N7</f>
        <v>0</v>
      </c>
    </row>
    <row r="4" spans="1:14" x14ac:dyDescent="0.45">
      <c r="A4" s="5" t="s">
        <v>138</v>
      </c>
      <c r="B4" s="5">
        <v>2012</v>
      </c>
      <c r="C4" s="6">
        <f>'MENA Working'!C8</f>
        <v>589.71311475409834</v>
      </c>
      <c r="D4" s="7">
        <f>'MENA Working'!D8</f>
        <v>499.86338797814204</v>
      </c>
      <c r="E4" s="7">
        <f>'MENA Working'!E8</f>
        <v>0</v>
      </c>
      <c r="F4" s="7">
        <f>'MENA Working'!F8</f>
        <v>0</v>
      </c>
      <c r="G4" s="8">
        <f>'MENA Working'!G8</f>
        <v>201.9863387978142</v>
      </c>
      <c r="H4" s="9">
        <f>'MENA Working'!H8</f>
        <v>1291.5628415300546</v>
      </c>
      <c r="I4" s="7">
        <f>'MENA Working'!I8</f>
        <v>0</v>
      </c>
      <c r="J4" s="7">
        <f>'MENA Working'!J8</f>
        <v>0</v>
      </c>
      <c r="K4" s="10">
        <f>'MENA Working'!K8</f>
        <v>1291.5628415300546</v>
      </c>
      <c r="L4" s="7">
        <f>'MENA Working'!L8</f>
        <v>0</v>
      </c>
      <c r="M4" s="11">
        <f>'MENA Working'!M8</f>
        <v>0</v>
      </c>
      <c r="N4" s="18">
        <f>'MENA Working'!N8</f>
        <v>0</v>
      </c>
    </row>
    <row r="5" spans="1:14" x14ac:dyDescent="0.45">
      <c r="A5" s="19" t="s">
        <v>138</v>
      </c>
      <c r="B5" s="19">
        <v>2013</v>
      </c>
      <c r="C5" s="12">
        <f>'MENA Working'!C9</f>
        <v>613.64657534246578</v>
      </c>
      <c r="D5" s="13">
        <f>'MENA Working'!D9</f>
        <v>561.58082191780818</v>
      </c>
      <c r="E5" s="13">
        <f>'MENA Working'!E9</f>
        <v>0</v>
      </c>
      <c r="F5" s="13">
        <f>'MENA Working'!F9</f>
        <v>0</v>
      </c>
      <c r="G5" s="14">
        <f>'MENA Working'!G9</f>
        <v>244.53424657534248</v>
      </c>
      <c r="H5" s="15">
        <f>'MENA Working'!H9</f>
        <v>1419.7616438356163</v>
      </c>
      <c r="I5" s="13">
        <f>'MENA Working'!I9</f>
        <v>0</v>
      </c>
      <c r="J5" s="13">
        <f>'MENA Working'!J9</f>
        <v>0</v>
      </c>
      <c r="K5" s="16">
        <f>'MENA Working'!K9</f>
        <v>1419.7616438356163</v>
      </c>
      <c r="L5" s="13">
        <f>'MENA Working'!L9</f>
        <v>0</v>
      </c>
      <c r="M5" s="17">
        <f>'MENA Working'!M9</f>
        <v>0</v>
      </c>
      <c r="N5" s="18">
        <f>'MENA Working'!N9</f>
        <v>0</v>
      </c>
    </row>
    <row r="6" spans="1:14" x14ac:dyDescent="0.45">
      <c r="A6" s="5" t="s">
        <v>138</v>
      </c>
      <c r="B6" s="5">
        <v>2014</v>
      </c>
      <c r="C6" s="6">
        <f>'MENA Working'!C10</f>
        <v>663.06027397260277</v>
      </c>
      <c r="D6" s="7">
        <f>'MENA Working'!D10</f>
        <v>575.06849315068496</v>
      </c>
      <c r="E6" s="7">
        <f>'MENA Working'!E10</f>
        <v>0</v>
      </c>
      <c r="F6" s="7">
        <f>'MENA Working'!F10</f>
        <v>0</v>
      </c>
      <c r="G6" s="8">
        <f>'MENA Working'!G10</f>
        <v>252.22191780821919</v>
      </c>
      <c r="H6" s="9">
        <f>'MENA Working'!H10</f>
        <v>1490.3506849315067</v>
      </c>
      <c r="I6" s="7">
        <f>'MENA Working'!I10</f>
        <v>0</v>
      </c>
      <c r="J6" s="7">
        <f>'MENA Working'!J10</f>
        <v>0</v>
      </c>
      <c r="K6" s="10">
        <f>'MENA Working'!K10</f>
        <v>1490.3506849315067</v>
      </c>
      <c r="L6" s="7">
        <f>'MENA Working'!L10</f>
        <v>0</v>
      </c>
      <c r="M6" s="11">
        <f>'MENA Working'!M10</f>
        <v>0</v>
      </c>
      <c r="N6" s="18">
        <f>'MENA Working'!N10</f>
        <v>0</v>
      </c>
    </row>
    <row r="7" spans="1:14" x14ac:dyDescent="0.45">
      <c r="A7" s="19" t="s">
        <v>138</v>
      </c>
      <c r="B7" s="19">
        <v>2015</v>
      </c>
      <c r="C7" s="12">
        <f>'MENA Working'!C11</f>
        <v>647.79452054794524</v>
      </c>
      <c r="D7" s="13">
        <f>'MENA Working'!D11</f>
        <v>575.74794520547948</v>
      </c>
      <c r="E7" s="13">
        <f>'MENA Working'!E11</f>
        <v>0</v>
      </c>
      <c r="F7" s="13">
        <f>'MENA Working'!F11</f>
        <v>0</v>
      </c>
      <c r="G7" s="14">
        <f>'MENA Working'!G11</f>
        <v>261.8082191780822</v>
      </c>
      <c r="H7" s="15">
        <f>'MENA Working'!H11</f>
        <v>1485.350684931507</v>
      </c>
      <c r="I7" s="13">
        <f>'MENA Working'!I11</f>
        <v>0</v>
      </c>
      <c r="J7" s="13">
        <f>'MENA Working'!J11</f>
        <v>0</v>
      </c>
      <c r="K7" s="16">
        <f>'MENA Working'!K11</f>
        <v>1485.350684931507</v>
      </c>
      <c r="L7" s="13">
        <f>'MENA Working'!L11</f>
        <v>0</v>
      </c>
      <c r="M7" s="17">
        <f>'MENA Working'!M11</f>
        <v>0</v>
      </c>
      <c r="N7" s="18">
        <f>'MENA Working'!N11</f>
        <v>0</v>
      </c>
    </row>
    <row r="8" spans="1:14" x14ac:dyDescent="0.45">
      <c r="A8" s="5" t="s">
        <v>138</v>
      </c>
      <c r="B8" s="5">
        <v>2016</v>
      </c>
      <c r="C8" s="6">
        <f>'MENA Working'!C12</f>
        <v>623.38797814207646</v>
      </c>
      <c r="D8" s="7">
        <f>'MENA Working'!D12</f>
        <v>588.96174863387978</v>
      </c>
      <c r="E8" s="7">
        <f>'MENA Working'!E12</f>
        <v>0</v>
      </c>
      <c r="F8" s="7">
        <f>'MENA Working'!F12</f>
        <v>0</v>
      </c>
      <c r="G8" s="8">
        <f>'MENA Working'!G12</f>
        <v>254.41530054644807</v>
      </c>
      <c r="H8" s="9">
        <f>'MENA Working'!H12</f>
        <v>1466.7650273224044</v>
      </c>
      <c r="I8" s="7">
        <f>'MENA Working'!I12</f>
        <v>0</v>
      </c>
      <c r="J8" s="7">
        <f>'MENA Working'!J12</f>
        <v>0</v>
      </c>
      <c r="K8" s="10">
        <f>'MENA Working'!K12</f>
        <v>1466.7650273224044</v>
      </c>
      <c r="L8" s="7">
        <f>'MENA Working'!L12</f>
        <v>0</v>
      </c>
      <c r="M8" s="11">
        <f>'MENA Working'!M12</f>
        <v>0</v>
      </c>
      <c r="N8" s="18">
        <f>'MENA Working'!N12</f>
        <v>0</v>
      </c>
    </row>
    <row r="9" spans="1:14" x14ac:dyDescent="0.45">
      <c r="A9" s="19" t="s">
        <v>138</v>
      </c>
      <c r="B9" s="19">
        <v>2017</v>
      </c>
      <c r="C9" s="12">
        <f>'MENA Working'!C13</f>
        <v>646.47945205479448</v>
      </c>
      <c r="D9" s="13">
        <f>'MENA Working'!D13</f>
        <v>580.88767123287676</v>
      </c>
      <c r="E9" s="13">
        <f>'MENA Working'!E13</f>
        <v>0</v>
      </c>
      <c r="F9" s="13">
        <f>'MENA Working'!F13</f>
        <v>0</v>
      </c>
      <c r="G9" s="14">
        <f>'MENA Working'!G13</f>
        <v>245.93424657534248</v>
      </c>
      <c r="H9" s="15">
        <f>'MENA Working'!H13</f>
        <v>1473.3013698630139</v>
      </c>
      <c r="I9" s="13">
        <f>'MENA Working'!I13</f>
        <v>0</v>
      </c>
      <c r="J9" s="13">
        <f>'MENA Working'!J13</f>
        <v>0</v>
      </c>
      <c r="K9" s="16">
        <f>'MENA Working'!K13</f>
        <v>1473.3013698630139</v>
      </c>
      <c r="L9" s="13">
        <f>'MENA Working'!L13</f>
        <v>0</v>
      </c>
      <c r="M9" s="17">
        <f>'MENA Working'!M13</f>
        <v>0</v>
      </c>
      <c r="N9" s="18">
        <f>'MENA Working'!N13</f>
        <v>0</v>
      </c>
    </row>
    <row r="10" spans="1:14" x14ac:dyDescent="0.45">
      <c r="A10" s="5" t="s">
        <v>138</v>
      </c>
      <c r="B10" s="5">
        <v>2018</v>
      </c>
      <c r="C10" s="6">
        <f>'MENA Working'!C14</f>
        <v>630.99726027397264</v>
      </c>
      <c r="D10" s="7">
        <f>'MENA Working'!D14</f>
        <v>611.04931506849312</v>
      </c>
      <c r="E10" s="7">
        <f>'MENA Working'!E14</f>
        <v>0</v>
      </c>
      <c r="F10" s="7">
        <f>'MENA Working'!F14</f>
        <v>0</v>
      </c>
      <c r="G10" s="8">
        <f>'MENA Working'!G14</f>
        <v>249.71780821917807</v>
      </c>
      <c r="H10" s="9">
        <f>'MENA Working'!H14</f>
        <v>1491.7643835616439</v>
      </c>
      <c r="I10" s="7">
        <f>'MENA Working'!I14</f>
        <v>0</v>
      </c>
      <c r="J10" s="7">
        <f>'MENA Working'!J14</f>
        <v>0</v>
      </c>
      <c r="K10" s="10">
        <f>'MENA Working'!K14</f>
        <v>1491.7643835616439</v>
      </c>
      <c r="L10" s="7">
        <f>'MENA Working'!L14</f>
        <v>0</v>
      </c>
      <c r="M10" s="11">
        <f>'MENA Working'!M14</f>
        <v>0</v>
      </c>
      <c r="N10" s="18">
        <f>'MENA Working'!N14</f>
        <v>0</v>
      </c>
    </row>
    <row r="11" spans="1:14" x14ac:dyDescent="0.45">
      <c r="A11" s="19" t="s">
        <v>138</v>
      </c>
      <c r="B11" s="19">
        <v>2019</v>
      </c>
      <c r="C11" s="12">
        <f>'MENA Working'!C15</f>
        <v>643.12876712328762</v>
      </c>
      <c r="D11" s="13">
        <f>'MENA Working'!D15</f>
        <v>739.41095890410952</v>
      </c>
      <c r="E11" s="13">
        <f>'MENA Working'!E15</f>
        <v>0</v>
      </c>
      <c r="F11" s="13">
        <f>'MENA Working'!F15</f>
        <v>0</v>
      </c>
      <c r="G11" s="14">
        <f>'MENA Working'!G15</f>
        <v>274.06301369863013</v>
      </c>
      <c r="H11" s="15">
        <f>'MENA Working'!H15</f>
        <v>1656.6027397260273</v>
      </c>
      <c r="I11" s="13">
        <f>'MENA Working'!I15</f>
        <v>0</v>
      </c>
      <c r="J11" s="13">
        <f>'MENA Working'!J15</f>
        <v>0</v>
      </c>
      <c r="K11" s="16">
        <f>'MENA Working'!K15</f>
        <v>1656.6027397260273</v>
      </c>
      <c r="L11" s="13">
        <f>'MENA Working'!L15</f>
        <v>0</v>
      </c>
      <c r="M11" s="17">
        <f>'MENA Working'!M15</f>
        <v>0</v>
      </c>
      <c r="N11" s="18">
        <f>'MENA Working'!N15</f>
        <v>0</v>
      </c>
    </row>
    <row r="12" spans="1:14" x14ac:dyDescent="0.45">
      <c r="A12" s="5" t="s">
        <v>138</v>
      </c>
      <c r="B12" s="5">
        <v>2020</v>
      </c>
      <c r="C12" s="6">
        <f>'MENA Working'!C16</f>
        <v>654.8825136612021</v>
      </c>
      <c r="D12" s="7">
        <f>'MENA Working'!D16</f>
        <v>704.66755745190505</v>
      </c>
      <c r="E12" s="7">
        <f>'MENA Working'!E16</f>
        <v>0</v>
      </c>
      <c r="F12" s="7">
        <f>'MENA Working'!F16</f>
        <v>0</v>
      </c>
      <c r="G12" s="8">
        <f>'MENA Working'!G16</f>
        <v>303.02950819672134</v>
      </c>
      <c r="H12" s="9">
        <f>'MENA Working'!H16</f>
        <v>1662.5795793098284</v>
      </c>
      <c r="I12" s="7">
        <f>'MENA Working'!I16</f>
        <v>0</v>
      </c>
      <c r="J12" s="7">
        <f>'MENA Working'!J16</f>
        <v>0</v>
      </c>
      <c r="K12" s="10">
        <f>'MENA Working'!K16</f>
        <v>1662.5795793098284</v>
      </c>
      <c r="L12" s="7">
        <f>'MENA Working'!L16</f>
        <v>0</v>
      </c>
      <c r="M12" s="11">
        <f>'MENA Working'!M16</f>
        <v>0</v>
      </c>
      <c r="N12" s="18">
        <f>'MENA Working'!N16</f>
        <v>0</v>
      </c>
    </row>
    <row r="13" spans="1:14" x14ac:dyDescent="0.45">
      <c r="A13" s="19" t="s">
        <v>138</v>
      </c>
      <c r="B13" s="19">
        <v>2021</v>
      </c>
      <c r="C13" s="12">
        <f>'MENA Working'!C17</f>
        <v>619</v>
      </c>
      <c r="D13" s="13">
        <f>'MENA Working'!D17</f>
        <v>708.60622052548842</v>
      </c>
      <c r="E13" s="13">
        <f>'MENA Working'!E17</f>
        <v>0</v>
      </c>
      <c r="F13" s="13">
        <f>'MENA Working'!F17</f>
        <v>0</v>
      </c>
      <c r="G13" s="14">
        <f>'MENA Working'!G17</f>
        <v>365.11780821917802</v>
      </c>
      <c r="H13" s="15">
        <f>'MENA Working'!H17</f>
        <v>1692.7240287446664</v>
      </c>
      <c r="I13" s="13">
        <f>'MENA Working'!I17</f>
        <v>0</v>
      </c>
      <c r="J13" s="13">
        <f>'MENA Working'!J17</f>
        <v>0</v>
      </c>
      <c r="K13" s="16">
        <f>'MENA Working'!K17</f>
        <v>1692.7240287446664</v>
      </c>
      <c r="L13" s="13">
        <f>'MENA Working'!L17</f>
        <v>0</v>
      </c>
      <c r="M13" s="17">
        <f>'MENA Working'!M17</f>
        <v>0</v>
      </c>
      <c r="N13" s="18">
        <f>'MENA Working'!N17</f>
        <v>0</v>
      </c>
    </row>
    <row r="14" spans="1:14" x14ac:dyDescent="0.45">
      <c r="A14" s="5" t="s">
        <v>138</v>
      </c>
      <c r="B14" s="5">
        <v>2022</v>
      </c>
      <c r="C14" s="6">
        <f>'MENA Working'!C18</f>
        <v>593.81721454173066</v>
      </c>
      <c r="D14" s="7">
        <f>'MENA Working'!D18</f>
        <v>704.21095890410959</v>
      </c>
      <c r="E14" s="7">
        <f>'MENA Working'!E18</f>
        <v>0</v>
      </c>
      <c r="F14" s="7">
        <f>'MENA Working'!F18</f>
        <v>0</v>
      </c>
      <c r="G14" s="8">
        <f>'MENA Working'!G18</f>
        <v>307.90136986301371</v>
      </c>
      <c r="H14" s="9">
        <f>'MENA Working'!H18</f>
        <v>1605.9295433088541</v>
      </c>
      <c r="I14" s="7">
        <f>'MENA Working'!I18</f>
        <v>0</v>
      </c>
      <c r="J14" s="7">
        <f>'MENA Working'!J18</f>
        <v>0</v>
      </c>
      <c r="K14" s="10">
        <f>'MENA Working'!K18</f>
        <v>1605.9295433088541</v>
      </c>
      <c r="L14" s="7">
        <f>'MENA Working'!L18</f>
        <v>0</v>
      </c>
      <c r="M14" s="11">
        <f>'MENA Working'!M18</f>
        <v>0</v>
      </c>
      <c r="N14" s="18">
        <f>'MENA Working'!N18</f>
        <v>0</v>
      </c>
    </row>
    <row r="15" spans="1:14" x14ac:dyDescent="0.45">
      <c r="A15" s="19" t="s">
        <v>138</v>
      </c>
      <c r="B15" s="19">
        <v>2023</v>
      </c>
      <c r="C15" s="12">
        <f>'MENA Working'!C19</f>
        <v>570.44790962621607</v>
      </c>
      <c r="D15" s="13">
        <f>'MENA Working'!D19</f>
        <v>728.18904109589039</v>
      </c>
      <c r="E15" s="13">
        <f>'MENA Working'!E19</f>
        <v>0</v>
      </c>
      <c r="F15" s="13">
        <f>'MENA Working'!F19</f>
        <v>0</v>
      </c>
      <c r="G15" s="14">
        <f>'MENA Working'!G19</f>
        <v>307.45784160410079</v>
      </c>
      <c r="H15" s="15">
        <f>'MENA Working'!H19</f>
        <v>1606.0947923262074</v>
      </c>
      <c r="I15" s="13">
        <f>'MENA Working'!I19</f>
        <v>0</v>
      </c>
      <c r="J15" s="13">
        <f>'MENA Working'!J19</f>
        <v>0</v>
      </c>
      <c r="K15" s="16">
        <f>'MENA Working'!K19</f>
        <v>1606.0947923262074</v>
      </c>
      <c r="L15" s="13">
        <f>'MENA Working'!L19</f>
        <v>0</v>
      </c>
      <c r="M15" s="17">
        <f>'MENA Working'!M19</f>
        <v>0</v>
      </c>
      <c r="N15" s="18">
        <f>'MENA Working'!N19</f>
        <v>0</v>
      </c>
    </row>
    <row r="16" spans="1:14" x14ac:dyDescent="0.45">
      <c r="A16" s="5" t="s">
        <v>138</v>
      </c>
      <c r="B16" s="5">
        <v>2024</v>
      </c>
      <c r="C16" s="6">
        <f>'MENA Working'!C20</f>
        <v>578</v>
      </c>
      <c r="D16" s="7">
        <f>'MENA Working'!D20</f>
        <v>730.39671160092587</v>
      </c>
      <c r="E16" s="7">
        <f>'MENA Working'!E20</f>
        <v>0</v>
      </c>
      <c r="F16" s="7">
        <f>'MENA Working'!F20</f>
        <v>0</v>
      </c>
      <c r="G16" s="8">
        <f>'MENA Working'!G20</f>
        <v>376.77843962511758</v>
      </c>
      <c r="H16" s="9">
        <f>'MENA Working'!H20</f>
        <v>1685.1751512260435</v>
      </c>
      <c r="I16" s="7">
        <f>'MENA Working'!I20</f>
        <v>0</v>
      </c>
      <c r="J16" s="7">
        <f>'MENA Working'!J20</f>
        <v>0</v>
      </c>
      <c r="K16" s="10">
        <f>'MENA Working'!K20</f>
        <v>1685.1751512260435</v>
      </c>
      <c r="L16" s="7">
        <f>'MENA Working'!L20</f>
        <v>0</v>
      </c>
      <c r="M16" s="11">
        <f>'MENA Working'!M20</f>
        <v>0</v>
      </c>
      <c r="N16" s="18">
        <f>'MENA Working'!N20</f>
        <v>0</v>
      </c>
    </row>
    <row r="17" spans="1:14" x14ac:dyDescent="0.45">
      <c r="A17" s="19" t="s">
        <v>138</v>
      </c>
      <c r="B17" s="19">
        <v>2025</v>
      </c>
      <c r="C17" s="12">
        <f>'MENA Working'!C21</f>
        <v>580.89117344934914</v>
      </c>
      <c r="D17" s="13">
        <f>'MENA Working'!D21</f>
        <v>737.05082665345242</v>
      </c>
      <c r="E17" s="13">
        <f>'MENA Working'!E21</f>
        <v>0</v>
      </c>
      <c r="F17" s="13">
        <f>'MENA Working'!F21</f>
        <v>0</v>
      </c>
      <c r="G17" s="14">
        <f>'MENA Working'!G21</f>
        <v>514.05430680399149</v>
      </c>
      <c r="H17" s="15">
        <f>'MENA Working'!H21</f>
        <v>1831.9963069067931</v>
      </c>
      <c r="I17" s="13">
        <f>'MENA Working'!I21</f>
        <v>0</v>
      </c>
      <c r="J17" s="13">
        <f>'MENA Working'!J21</f>
        <v>0</v>
      </c>
      <c r="K17" s="16">
        <f>'MENA Working'!K21</f>
        <v>1783.7568124248801</v>
      </c>
      <c r="L17" s="13">
        <f>'MENA Working'!L21</f>
        <v>0</v>
      </c>
      <c r="M17" s="17">
        <f>'MENA Working'!M21</f>
        <v>48.239494481912971</v>
      </c>
      <c r="N17" s="18">
        <f>'MENA Working'!N21</f>
        <v>0.36154857260571316</v>
      </c>
    </row>
    <row r="18" spans="1:14" x14ac:dyDescent="0.45">
      <c r="A18" s="5" t="s">
        <v>138</v>
      </c>
      <c r="B18" s="5">
        <v>2026</v>
      </c>
      <c r="C18" s="6">
        <f>'MENA Working'!C22</f>
        <v>588.54375821883252</v>
      </c>
      <c r="D18" s="7">
        <f>'MENA Working'!D22</f>
        <v>743.7852199330373</v>
      </c>
      <c r="E18" s="7">
        <f>'MENA Working'!E22</f>
        <v>0</v>
      </c>
      <c r="F18" s="7">
        <f>'MENA Working'!F22</f>
        <v>0</v>
      </c>
      <c r="G18" s="8">
        <f>'MENA Working'!G22</f>
        <v>514.78449370160808</v>
      </c>
      <c r="H18" s="9">
        <f>'MENA Working'!H22</f>
        <v>1847.1134718534777</v>
      </c>
      <c r="I18" s="7">
        <f>'MENA Working'!I22</f>
        <v>0</v>
      </c>
      <c r="J18" s="7">
        <f>'MENA Working'!J22</f>
        <v>0</v>
      </c>
      <c r="K18" s="10">
        <f>'MENA Working'!K22</f>
        <v>1779.6449833121701</v>
      </c>
      <c r="L18" s="7">
        <f>'MENA Working'!L22</f>
        <v>0</v>
      </c>
      <c r="M18" s="11">
        <f>'MENA Working'!M22</f>
        <v>67.468488541307579</v>
      </c>
      <c r="N18" s="18">
        <f>'MENA Working'!N22</f>
        <v>0.50566731658269537</v>
      </c>
    </row>
    <row r="19" spans="1:14" x14ac:dyDescent="0.45">
      <c r="A19" s="19" t="s">
        <v>138</v>
      </c>
      <c r="B19" s="19">
        <v>2027</v>
      </c>
      <c r="C19" s="12">
        <f>'MENA Working'!C23</f>
        <v>595.77203350117929</v>
      </c>
      <c r="D19" s="13">
        <f>'MENA Working'!D23</f>
        <v>750.60085995220084</v>
      </c>
      <c r="E19" s="13">
        <f>'MENA Working'!E23</f>
        <v>0</v>
      </c>
      <c r="F19" s="13">
        <f>'MENA Working'!F23</f>
        <v>0</v>
      </c>
      <c r="G19" s="14">
        <f>'MENA Working'!G23</f>
        <v>515.47419424887698</v>
      </c>
      <c r="H19" s="15">
        <f>'MENA Working'!H23</f>
        <v>1861.8470877022571</v>
      </c>
      <c r="I19" s="13">
        <f>'MENA Working'!I23</f>
        <v>0</v>
      </c>
      <c r="J19" s="13">
        <f>'MENA Working'!J23</f>
        <v>0</v>
      </c>
      <c r="K19" s="16">
        <f>'MENA Working'!K23</f>
        <v>1756.27804454069</v>
      </c>
      <c r="L19" s="13">
        <f>'MENA Working'!L23</f>
        <v>0</v>
      </c>
      <c r="M19" s="17">
        <f>'MENA Working'!M23</f>
        <v>105.56904316156715</v>
      </c>
      <c r="N19" s="18">
        <f>'MENA Working'!N23</f>
        <v>0.79122588817190975</v>
      </c>
    </row>
    <row r="20" spans="1:14" x14ac:dyDescent="0.45">
      <c r="A20" s="5" t="s">
        <v>138</v>
      </c>
      <c r="B20" s="5">
        <v>2028</v>
      </c>
      <c r="C20" s="6">
        <f>'MENA Working'!C24</f>
        <v>602.51843326096127</v>
      </c>
      <c r="D20" s="7">
        <f>'MENA Working'!D24</f>
        <v>757.49872690803238</v>
      </c>
      <c r="E20" s="7">
        <f>'MENA Working'!E24</f>
        <v>0</v>
      </c>
      <c r="F20" s="7">
        <f>'MENA Working'!F24</f>
        <v>0</v>
      </c>
      <c r="G20" s="8">
        <f>'MENA Working'!G24</f>
        <v>516.11791566576608</v>
      </c>
      <c r="H20" s="9">
        <f>'MENA Working'!H24</f>
        <v>1876.1350758347596</v>
      </c>
      <c r="I20" s="7">
        <f>'MENA Working'!I24</f>
        <v>0</v>
      </c>
      <c r="J20" s="7">
        <f>'MENA Working'!J24</f>
        <v>0</v>
      </c>
      <c r="K20" s="10">
        <f>'MENA Working'!K24</f>
        <v>1733.7305609094619</v>
      </c>
      <c r="L20" s="7">
        <f>'MENA Working'!L24</f>
        <v>0</v>
      </c>
      <c r="M20" s="11">
        <f>'MENA Working'!M24</f>
        <v>142.40451492529769</v>
      </c>
      <c r="N20" s="18">
        <f>'MENA Working'!N24</f>
        <v>1.0673028326023337</v>
      </c>
    </row>
    <row r="21" spans="1:14" x14ac:dyDescent="0.45">
      <c r="A21" s="19" t="s">
        <v>138</v>
      </c>
      <c r="B21" s="19">
        <v>2029</v>
      </c>
      <c r="C21" s="12">
        <f>'MENA Working'!C25</f>
        <v>608.71729470476828</v>
      </c>
      <c r="D21" s="13">
        <f>'MENA Working'!D25</f>
        <v>764.47981282315868</v>
      </c>
      <c r="E21" s="13">
        <f>'MENA Working'!E25</f>
        <v>0</v>
      </c>
      <c r="F21" s="13">
        <f>'MENA Working'!F25</f>
        <v>0</v>
      </c>
      <c r="G21" s="14">
        <f>'MENA Working'!G25</f>
        <v>516.70939260365742</v>
      </c>
      <c r="H21" s="15">
        <f>'MENA Working'!H25</f>
        <v>1889.9065001315844</v>
      </c>
      <c r="I21" s="13">
        <f>'MENA Working'!I25</f>
        <v>0</v>
      </c>
      <c r="J21" s="13">
        <f>'MENA Working'!J25</f>
        <v>0</v>
      </c>
      <c r="K21" s="16">
        <f>'MENA Working'!K25</f>
        <v>1711.4725468298693</v>
      </c>
      <c r="L21" s="13">
        <f>'MENA Working'!L25</f>
        <v>0</v>
      </c>
      <c r="M21" s="17">
        <f>'MENA Working'!M25</f>
        <v>178.43395330171506</v>
      </c>
      <c r="N21" s="18">
        <f>'MENA Working'!N25</f>
        <v>1.3373386643763037</v>
      </c>
    </row>
    <row r="22" spans="1:14" x14ac:dyDescent="0.45">
      <c r="A22" s="5" t="s">
        <v>138</v>
      </c>
      <c r="B22" s="5">
        <v>2030</v>
      </c>
      <c r="C22" s="6">
        <f>'MENA Working'!C26</f>
        <v>614.29357472407685</v>
      </c>
      <c r="D22" s="7">
        <f>'MENA Working'!D26</f>
        <v>764.84931506849318</v>
      </c>
      <c r="E22" s="7">
        <f>'MENA Working'!E26</f>
        <v>0</v>
      </c>
      <c r="F22" s="7">
        <f>'MENA Working'!F26</f>
        <v>0</v>
      </c>
      <c r="G22" s="8">
        <f>'MENA Working'!G26</f>
        <v>517.2414646721403</v>
      </c>
      <c r="H22" s="9">
        <f>'MENA Working'!H26</f>
        <v>1896.3843544647102</v>
      </c>
      <c r="I22" s="7">
        <f>'MENA Working'!I26</f>
        <v>0</v>
      </c>
      <c r="J22" s="7">
        <f>'MENA Working'!J26</f>
        <v>0</v>
      </c>
      <c r="K22" s="10">
        <f>'MENA Working'!K26</f>
        <v>1690</v>
      </c>
      <c r="L22" s="7">
        <f>'MENA Working'!L26</f>
        <v>0</v>
      </c>
      <c r="M22" s="11">
        <f>'MENA Working'!M26</f>
        <v>206.38435446471021</v>
      </c>
      <c r="N22" s="18">
        <f>'MENA Working'!N26</f>
        <v>1.5468231905465959</v>
      </c>
    </row>
    <row r="23" spans="1:14" x14ac:dyDescent="0.45">
      <c r="A23" s="19" t="s">
        <v>138</v>
      </c>
      <c r="B23" s="19">
        <v>2031</v>
      </c>
      <c r="C23" s="12">
        <f>'MENA Working'!C27</f>
        <v>621.83669549218439</v>
      </c>
      <c r="D23" s="13">
        <f>'MENA Working'!D27</f>
        <v>767.77931506849313</v>
      </c>
      <c r="E23" s="13">
        <f>'MENA Working'!E27</f>
        <v>0</v>
      </c>
      <c r="F23" s="13">
        <f>'MENA Working'!F27</f>
        <v>0</v>
      </c>
      <c r="G23" s="14">
        <f>'MENA Working'!G27</f>
        <v>517.96120684003836</v>
      </c>
      <c r="H23" s="15">
        <f>'MENA Working'!H27</f>
        <v>1907.5772174007159</v>
      </c>
      <c r="I23" s="13">
        <f>'MENA Working'!I27</f>
        <v>0</v>
      </c>
      <c r="J23" s="13">
        <f>'MENA Working'!J27</f>
        <v>0</v>
      </c>
      <c r="K23" s="16">
        <f>'MENA Working'!K27</f>
        <v>1674.8582401261733</v>
      </c>
      <c r="L23" s="13">
        <f>'MENA Working'!L27</f>
        <v>0</v>
      </c>
      <c r="M23" s="17">
        <f>'MENA Working'!M27</f>
        <v>232.71897727454257</v>
      </c>
      <c r="N23" s="18">
        <f>'MENA Working'!N27</f>
        <v>1.7441976736182347</v>
      </c>
    </row>
    <row r="24" spans="1:14" x14ac:dyDescent="0.45">
      <c r="A24" s="5" t="s">
        <v>138</v>
      </c>
      <c r="B24" s="5">
        <v>2032</v>
      </c>
      <c r="C24" s="6">
        <f>'MENA Working'!C28</f>
        <v>629.17389767523355</v>
      </c>
      <c r="D24" s="7">
        <f>'MENA Working'!D28</f>
        <v>770.72396506849304</v>
      </c>
      <c r="E24" s="7">
        <f>'MENA Working'!E28</f>
        <v>0</v>
      </c>
      <c r="F24" s="7">
        <f>'MENA Working'!F28</f>
        <v>0</v>
      </c>
      <c r="G24" s="8">
        <f>'MENA Working'!G28</f>
        <v>518.66130086847568</v>
      </c>
      <c r="H24" s="9">
        <f>'MENA Working'!H28</f>
        <v>1918.5591636122022</v>
      </c>
      <c r="I24" s="7">
        <f>'MENA Working'!I28</f>
        <v>0</v>
      </c>
      <c r="J24" s="7">
        <f>'MENA Working'!J28</f>
        <v>0</v>
      </c>
      <c r="K24" s="10">
        <f>'MENA Working'!K28</f>
        <v>1659.8521446855282</v>
      </c>
      <c r="L24" s="7">
        <f>'MENA Working'!L28</f>
        <v>0</v>
      </c>
      <c r="M24" s="11">
        <f>'MENA Working'!M28</f>
        <v>258.70701892667398</v>
      </c>
      <c r="N24" s="18">
        <f>'MENA Working'!N28</f>
        <v>1.9389745771711704</v>
      </c>
    </row>
    <row r="25" spans="1:14" x14ac:dyDescent="0.45">
      <c r="A25" s="19" t="s">
        <v>138</v>
      </c>
      <c r="B25" s="19">
        <v>2033</v>
      </c>
      <c r="C25" s="12">
        <f>'MENA Working'!C29</f>
        <v>636.15666916763564</v>
      </c>
      <c r="D25" s="13">
        <f>'MENA Working'!D29</f>
        <v>773.68333831849293</v>
      </c>
      <c r="E25" s="13">
        <f>'MENA Working'!E29</f>
        <v>0</v>
      </c>
      <c r="F25" s="13">
        <f>'MENA Working'!F29</f>
        <v>0</v>
      </c>
      <c r="G25" s="14">
        <f>'MENA Working'!G29</f>
        <v>519.32757617366849</v>
      </c>
      <c r="H25" s="15">
        <f>'MENA Working'!H29</f>
        <v>1929.1675836597969</v>
      </c>
      <c r="I25" s="13">
        <f>'MENA Working'!I29</f>
        <v>0</v>
      </c>
      <c r="J25" s="13">
        <f>'MENA Working'!J29</f>
        <v>0</v>
      </c>
      <c r="K25" s="16">
        <f>'MENA Working'!K29</f>
        <v>1644.980498176129</v>
      </c>
      <c r="L25" s="13">
        <f>'MENA Working'!L29</f>
        <v>0</v>
      </c>
      <c r="M25" s="17">
        <f>'MENA Working'!M29</f>
        <v>284.18708548366794</v>
      </c>
      <c r="N25" s="18">
        <f>'MENA Working'!N29</f>
        <v>2.1299442751856015</v>
      </c>
    </row>
    <row r="26" spans="1:14" x14ac:dyDescent="0.45">
      <c r="A26" s="5" t="s">
        <v>138</v>
      </c>
      <c r="B26" s="5">
        <v>2034</v>
      </c>
      <c r="C26" s="6">
        <f>'MENA Working'!C30</f>
        <v>642.90132126747608</v>
      </c>
      <c r="D26" s="7">
        <f>'MENA Working'!D30</f>
        <v>776.65750843474291</v>
      </c>
      <c r="E26" s="7">
        <f>'MENA Working'!E30</f>
        <v>0</v>
      </c>
      <c r="F26" s="7">
        <f>'MENA Working'!F30</f>
        <v>0</v>
      </c>
      <c r="G26" s="8">
        <f>'MENA Working'!G30</f>
        <v>519.97113083403951</v>
      </c>
      <c r="H26" s="9">
        <f>'MENA Working'!H30</f>
        <v>1939.5299605362586</v>
      </c>
      <c r="I26" s="7">
        <f>'MENA Working'!I30</f>
        <v>0</v>
      </c>
      <c r="J26" s="7">
        <f>'MENA Working'!J30</f>
        <v>0</v>
      </c>
      <c r="K26" s="10">
        <f>'MENA Working'!K30</f>
        <v>1630.2420959864778</v>
      </c>
      <c r="L26" s="7">
        <f>'MENA Working'!L30</f>
        <v>0</v>
      </c>
      <c r="M26" s="11">
        <f>'MENA Working'!M30</f>
        <v>309.28786454978081</v>
      </c>
      <c r="N26" s="18">
        <f>'MENA Working'!N30</f>
        <v>2.3180712640794661</v>
      </c>
    </row>
    <row r="27" spans="1:14" x14ac:dyDescent="0.45">
      <c r="A27" s="19" t="s">
        <v>138</v>
      </c>
      <c r="B27" s="19">
        <v>2035</v>
      </c>
      <c r="C27" s="12">
        <f>'MENA Working'!C31</f>
        <v>648.95361716882985</v>
      </c>
      <c r="D27" s="13">
        <f>'MENA Working'!D31</f>
        <v>779.64654940157413</v>
      </c>
      <c r="E27" s="13">
        <f>'MENA Working'!E31</f>
        <v>0</v>
      </c>
      <c r="F27" s="13">
        <f>'MENA Working'!F31</f>
        <v>0</v>
      </c>
      <c r="G27" s="14">
        <f>'MENA Working'!G31</f>
        <v>520.54862292341693</v>
      </c>
      <c r="H27" s="15">
        <f>'MENA Working'!H31</f>
        <v>1949.1487894938209</v>
      </c>
      <c r="I27" s="13">
        <f>'MENA Working'!I31</f>
        <v>0</v>
      </c>
      <c r="J27" s="13">
        <f>'MENA Working'!J31</f>
        <v>0</v>
      </c>
      <c r="K27" s="16">
        <f>'MENA Working'!K31</f>
        <v>1615.6357442979388</v>
      </c>
      <c r="L27" s="13">
        <f>'MENA Working'!L31</f>
        <v>0</v>
      </c>
      <c r="M27" s="17">
        <f>'MENA Working'!M31</f>
        <v>333.51304519588211</v>
      </c>
      <c r="N27" s="18">
        <f>'MENA Working'!N31</f>
        <v>2.4996357596816625</v>
      </c>
    </row>
    <row r="28" spans="1:14" x14ac:dyDescent="0.45">
      <c r="A28" s="5" t="s">
        <v>138</v>
      </c>
      <c r="B28" s="5">
        <v>2036</v>
      </c>
      <c r="C28" s="6">
        <f>'MENA Working'!C32</f>
        <v>655.96080066001775</v>
      </c>
      <c r="D28" s="7">
        <f>'MENA Working'!D32</f>
        <v>782.65053557323949</v>
      </c>
      <c r="E28" s="7">
        <f>'MENA Working'!E32</f>
        <v>0</v>
      </c>
      <c r="F28" s="7">
        <f>'MENA Working'!F32</f>
        <v>0</v>
      </c>
      <c r="G28" s="8">
        <f>'MENA Working'!G32</f>
        <v>521.21722754898906</v>
      </c>
      <c r="H28" s="9">
        <f>'MENA Working'!H32</f>
        <v>1959.8285637822462</v>
      </c>
      <c r="I28" s="7">
        <f>'MENA Working'!I32</f>
        <v>0</v>
      </c>
      <c r="J28" s="7">
        <f>'MENA Working'!J32</f>
        <v>0</v>
      </c>
      <c r="K28" s="10">
        <f>'MENA Working'!K32</f>
        <v>1601.1602599880391</v>
      </c>
      <c r="L28" s="7">
        <f>'MENA Working'!L32</f>
        <v>0</v>
      </c>
      <c r="M28" s="11">
        <f>'MENA Working'!M32</f>
        <v>358.66830379420708</v>
      </c>
      <c r="N28" s="18">
        <f>'MENA Working'!N32</f>
        <v>2.6881710653980613</v>
      </c>
    </row>
    <row r="29" spans="1:14" x14ac:dyDescent="0.45">
      <c r="A29" s="19" t="s">
        <v>138</v>
      </c>
      <c r="B29" s="19">
        <v>2037</v>
      </c>
      <c r="C29" s="12">
        <f>'MENA Working'!C33</f>
        <v>663.22632606999514</v>
      </c>
      <c r="D29" s="13">
        <f>'MENA Working'!D33</f>
        <v>785.66954167576318</v>
      </c>
      <c r="E29" s="13">
        <f>'MENA Working'!E33</f>
        <v>0</v>
      </c>
      <c r="F29" s="13">
        <f>'MENA Working'!F33</f>
        <v>0</v>
      </c>
      <c r="G29" s="14">
        <f>'MENA Working'!G33</f>
        <v>521.91048239274085</v>
      </c>
      <c r="H29" s="15">
        <f>'MENA Working'!H33</f>
        <v>1970.8063501384991</v>
      </c>
      <c r="I29" s="13">
        <f>'MENA Working'!I33</f>
        <v>0</v>
      </c>
      <c r="J29" s="13">
        <f>'MENA Working'!J33</f>
        <v>0</v>
      </c>
      <c r="K29" s="16">
        <f>'MENA Working'!K33</f>
        <v>1586.8144705346351</v>
      </c>
      <c r="L29" s="13">
        <f>'MENA Working'!L33</f>
        <v>0</v>
      </c>
      <c r="M29" s="17">
        <f>'MENA Working'!M33</f>
        <v>383.99187960386394</v>
      </c>
      <c r="N29" s="18">
        <f>'MENA Working'!N33</f>
        <v>2.8779678861480562</v>
      </c>
    </row>
    <row r="30" spans="1:14" x14ac:dyDescent="0.45">
      <c r="A30" s="5" t="s">
        <v>138</v>
      </c>
      <c r="B30" s="5">
        <v>2038</v>
      </c>
      <c r="C30" s="6">
        <f>'MENA Working'!C34</f>
        <v>670.30050023302022</v>
      </c>
      <c r="D30" s="7">
        <f>'MENA Working'!D34</f>
        <v>788.70364280879949</v>
      </c>
      <c r="E30" s="7">
        <f>'MENA Working'!E34</f>
        <v>0</v>
      </c>
      <c r="F30" s="7">
        <f>'MENA Working'!F34</f>
        <v>0</v>
      </c>
      <c r="G30" s="8">
        <f>'MENA Working'!G34</f>
        <v>522.58547906914441</v>
      </c>
      <c r="H30" s="9">
        <f>'MENA Working'!H34</f>
        <v>1981.589622110964</v>
      </c>
      <c r="I30" s="7">
        <f>'MENA Working'!I34</f>
        <v>0</v>
      </c>
      <c r="J30" s="7">
        <f>'MENA Working'!J34</f>
        <v>0</v>
      </c>
      <c r="K30" s="10">
        <f>'MENA Working'!K34</f>
        <v>1572.5972139209375</v>
      </c>
      <c r="L30" s="7">
        <f>'MENA Working'!L34</f>
        <v>0</v>
      </c>
      <c r="M30" s="11">
        <f>'MENA Working'!M34</f>
        <v>408.99240819002648</v>
      </c>
      <c r="N30" s="18">
        <f>'MENA Working'!N34</f>
        <v>3.065343511075147</v>
      </c>
    </row>
    <row r="31" spans="1:14" x14ac:dyDescent="0.45">
      <c r="A31" s="19" t="s">
        <v>138</v>
      </c>
      <c r="B31" s="19">
        <v>2039</v>
      </c>
      <c r="C31" s="12">
        <f>'MENA Working'!C35</f>
        <v>676.24828094973952</v>
      </c>
      <c r="D31" s="13">
        <f>'MENA Working'!D35</f>
        <v>791.75291444750098</v>
      </c>
      <c r="E31" s="13">
        <f>'MENA Working'!E35</f>
        <v>0</v>
      </c>
      <c r="F31" s="13">
        <f>'MENA Working'!F35</f>
        <v>0</v>
      </c>
      <c r="G31" s="14">
        <f>'MENA Working'!G35</f>
        <v>523.1529986301905</v>
      </c>
      <c r="H31" s="15">
        <f>'MENA Working'!H35</f>
        <v>1991.154194027431</v>
      </c>
      <c r="I31" s="13">
        <f>'MENA Working'!I35</f>
        <v>0</v>
      </c>
      <c r="J31" s="13">
        <f>'MENA Working'!J35</f>
        <v>0</v>
      </c>
      <c r="K31" s="16">
        <f>'MENA Working'!K35</f>
        <v>1558.5073385413875</v>
      </c>
      <c r="L31" s="13">
        <f>'MENA Working'!L35</f>
        <v>0</v>
      </c>
      <c r="M31" s="17">
        <f>'MENA Working'!M35</f>
        <v>432.64685548604348</v>
      </c>
      <c r="N31" s="18">
        <f>'MENA Working'!N35</f>
        <v>3.242630436394371</v>
      </c>
    </row>
    <row r="32" spans="1:14" x14ac:dyDescent="0.45">
      <c r="A32" s="5" t="s">
        <v>138</v>
      </c>
      <c r="B32" s="5">
        <v>2040</v>
      </c>
      <c r="C32" s="6">
        <f>'MENA Working'!C36</f>
        <v>681.61316360137096</v>
      </c>
      <c r="D32" s="7">
        <f>'MENA Working'!D36</f>
        <v>794.81743244439599</v>
      </c>
      <c r="E32" s="7">
        <f>'MENA Working'!E36</f>
        <v>0</v>
      </c>
      <c r="F32" s="7">
        <f>'MENA Working'!F36</f>
        <v>0</v>
      </c>
      <c r="G32" s="8">
        <f>'MENA Working'!G36</f>
        <v>523.66489979005644</v>
      </c>
      <c r="H32" s="9">
        <f>'MENA Working'!H36</f>
        <v>2000.0954958358234</v>
      </c>
      <c r="I32" s="7">
        <f>'MENA Working'!I36</f>
        <v>0</v>
      </c>
      <c r="J32" s="7">
        <f>'MENA Working'!J36</f>
        <v>0</v>
      </c>
      <c r="K32" s="10">
        <f>'MENA Working'!K36</f>
        <v>1544.5437031083754</v>
      </c>
      <c r="L32" s="7">
        <f>'MENA Working'!L36</f>
        <v>0</v>
      </c>
      <c r="M32" s="11">
        <f>'MENA Working'!M36</f>
        <v>455.55179272744795</v>
      </c>
      <c r="N32" s="18">
        <f>'MENA Working'!N36</f>
        <v>3.4142998838915499</v>
      </c>
    </row>
    <row r="33" spans="1:14" x14ac:dyDescent="0.45">
      <c r="A33" s="19" t="s">
        <v>138</v>
      </c>
      <c r="B33" s="19">
        <v>2041</v>
      </c>
      <c r="C33" s="12">
        <f>'MENA Working'!C37</f>
        <v>684.39197293010079</v>
      </c>
      <c r="D33" s="13">
        <f>'MENA Working'!D37</f>
        <v>796.91172404347412</v>
      </c>
      <c r="E33" s="13">
        <f>'MENA Working'!E37</f>
        <v>0</v>
      </c>
      <c r="F33" s="13">
        <f>'MENA Working'!F37</f>
        <v>0</v>
      </c>
      <c r="G33" s="14">
        <f>'MENA Working'!G37</f>
        <v>523.66489979005644</v>
      </c>
      <c r="H33" s="15">
        <f>'MENA Working'!H37</f>
        <v>2004.9685967636315</v>
      </c>
      <c r="I33" s="13">
        <f>'MENA Working'!I37</f>
        <v>0</v>
      </c>
      <c r="J33" s="13">
        <f>'MENA Working'!J37</f>
        <v>0</v>
      </c>
      <c r="K33" s="16">
        <f>'MENA Working'!K37</f>
        <v>1530.7051765597967</v>
      </c>
      <c r="L33" s="13">
        <f>'MENA Working'!L37</f>
        <v>0</v>
      </c>
      <c r="M33" s="17">
        <f>'MENA Working'!M37</f>
        <v>474.26342020383481</v>
      </c>
      <c r="N33" s="18">
        <f>'MENA Working'!N37</f>
        <v>3.5545410343819235</v>
      </c>
    </row>
    <row r="34" spans="1:14" x14ac:dyDescent="0.45">
      <c r="A34" s="5" t="s">
        <v>138</v>
      </c>
      <c r="B34" s="5">
        <v>2042</v>
      </c>
      <c r="C34" s="6">
        <f>'MENA Working'!C38</f>
        <v>686.65852145097165</v>
      </c>
      <c r="D34" s="7">
        <f>'MENA Working'!D38</f>
        <v>799.01313623398914</v>
      </c>
      <c r="E34" s="7">
        <f>'MENA Working'!E38</f>
        <v>0</v>
      </c>
      <c r="F34" s="7">
        <f>'MENA Working'!F38</f>
        <v>0</v>
      </c>
      <c r="G34" s="8">
        <f>'MENA Working'!G38</f>
        <v>523.66489979005644</v>
      </c>
      <c r="H34" s="9">
        <f>'MENA Working'!H38</f>
        <v>2009.3365574750173</v>
      </c>
      <c r="I34" s="7">
        <f>'MENA Working'!I38</f>
        <v>0</v>
      </c>
      <c r="J34" s="7">
        <f>'MENA Working'!J38</f>
        <v>0</v>
      </c>
      <c r="K34" s="10">
        <f>'MENA Working'!K38</f>
        <v>1516.9906379674346</v>
      </c>
      <c r="L34" s="7">
        <f>'MENA Working'!L38</f>
        <v>0</v>
      </c>
      <c r="M34" s="11">
        <f>'MENA Working'!M38</f>
        <v>492.34591950758272</v>
      </c>
      <c r="N34" s="18">
        <f>'MENA Working'!N38</f>
        <v>3.6900669531882477</v>
      </c>
    </row>
    <row r="35" spans="1:14" x14ac:dyDescent="0.45">
      <c r="A35" s="19" t="s">
        <v>138</v>
      </c>
      <c r="B35" s="19">
        <v>2043</v>
      </c>
      <c r="C35" s="12">
        <f>'MENA Working'!C39</f>
        <v>689.18657189542228</v>
      </c>
      <c r="D35" s="13">
        <f>'MENA Working'!D39</f>
        <v>801.12169322595184</v>
      </c>
      <c r="E35" s="13">
        <f>'MENA Working'!E39</f>
        <v>0</v>
      </c>
      <c r="F35" s="13">
        <f>'MENA Working'!F39</f>
        <v>0</v>
      </c>
      <c r="G35" s="14">
        <f>'MENA Working'!G39</f>
        <v>523.66489979005644</v>
      </c>
      <c r="H35" s="15">
        <f>'MENA Working'!H39</f>
        <v>2013.9731649114306</v>
      </c>
      <c r="I35" s="13">
        <f>'MENA Working'!I39</f>
        <v>0</v>
      </c>
      <c r="J35" s="13">
        <f>'MENA Working'!J39</f>
        <v>0</v>
      </c>
      <c r="K35" s="16">
        <f>'MENA Working'!K39</f>
        <v>1503.3989764461649</v>
      </c>
      <c r="L35" s="13">
        <f>'MENA Working'!L39</f>
        <v>0</v>
      </c>
      <c r="M35" s="17">
        <f>'MENA Working'!M39</f>
        <v>510.57418846526571</v>
      </c>
      <c r="N35" s="18">
        <f>'MENA Working'!N39</f>
        <v>3.826685396094907</v>
      </c>
    </row>
    <row r="36" spans="1:14" x14ac:dyDescent="0.45">
      <c r="A36" s="5" t="s">
        <v>138</v>
      </c>
      <c r="B36" s="5">
        <v>2044</v>
      </c>
      <c r="C36" s="6">
        <f>'MENA Working'!C40</f>
        <v>691.1439683916077</v>
      </c>
      <c r="D36" s="7">
        <f>'MENA Working'!D40</f>
        <v>803.23741931168729</v>
      </c>
      <c r="E36" s="7">
        <f>'MENA Working'!E40</f>
        <v>0</v>
      </c>
      <c r="F36" s="7">
        <f>'MENA Working'!F40</f>
        <v>0</v>
      </c>
      <c r="G36" s="8">
        <f>'MENA Working'!G40</f>
        <v>523.66489979005644</v>
      </c>
      <c r="H36" s="9">
        <f>'MENA Working'!H40</f>
        <v>2018.0462874933514</v>
      </c>
      <c r="I36" s="7">
        <f>'MENA Working'!I40</f>
        <v>0</v>
      </c>
      <c r="J36" s="7">
        <f>'MENA Working'!J40</f>
        <v>0</v>
      </c>
      <c r="K36" s="10">
        <f>'MENA Working'!K40</f>
        <v>1489.9290910639727</v>
      </c>
      <c r="L36" s="7">
        <f>'MENA Working'!L40</f>
        <v>0</v>
      </c>
      <c r="M36" s="11">
        <f>'MENA Working'!M40</f>
        <v>528.11719642937874</v>
      </c>
      <c r="N36" s="18">
        <f>'MENA Working'!N40</f>
        <v>3.9581678993166989</v>
      </c>
    </row>
    <row r="37" spans="1:14" x14ac:dyDescent="0.45">
      <c r="A37" s="19" t="s">
        <v>138</v>
      </c>
      <c r="B37" s="19">
        <v>2045</v>
      </c>
      <c r="C37" s="12">
        <f>'MENA Working'!C41</f>
        <v>690.11408241157687</v>
      </c>
      <c r="D37" s="13">
        <f>'MENA Working'!D41</f>
        <v>805.36033886611415</v>
      </c>
      <c r="E37" s="13">
        <f>'MENA Working'!E41</f>
        <v>0</v>
      </c>
      <c r="F37" s="13">
        <f>'MENA Working'!F41</f>
        <v>0</v>
      </c>
      <c r="G37" s="14">
        <f>'MENA Working'!G41</f>
        <v>523.66489979005644</v>
      </c>
      <c r="H37" s="15">
        <f>'MENA Working'!H41</f>
        <v>2019.1393210677475</v>
      </c>
      <c r="I37" s="13">
        <f>'MENA Working'!I41</f>
        <v>0</v>
      </c>
      <c r="J37" s="13">
        <f>'MENA Working'!J41</f>
        <v>0</v>
      </c>
      <c r="K37" s="16">
        <f>'MENA Working'!K41</f>
        <v>1476.5798907527778</v>
      </c>
      <c r="L37" s="13">
        <f>'MENA Working'!L41</f>
        <v>0</v>
      </c>
      <c r="M37" s="17">
        <f>'MENA Working'!M41</f>
        <v>542.55943031496963</v>
      </c>
      <c r="N37" s="18">
        <f>'MENA Working'!N41</f>
        <v>4.0664105146809835</v>
      </c>
    </row>
    <row r="38" spans="1:14" x14ac:dyDescent="0.45">
      <c r="A38" s="5" t="s">
        <v>138</v>
      </c>
      <c r="B38" s="5">
        <v>2046</v>
      </c>
      <c r="C38" s="6">
        <f>'MENA Working'!C42</f>
        <v>685.86970827923562</v>
      </c>
      <c r="D38" s="7">
        <f>'MENA Working'!D42</f>
        <v>807.49047634702606</v>
      </c>
      <c r="E38" s="7">
        <f>'MENA Working'!E42</f>
        <v>0</v>
      </c>
      <c r="F38" s="7">
        <f>'MENA Working'!F42</f>
        <v>0</v>
      </c>
      <c r="G38" s="8">
        <f>'MENA Working'!G42</f>
        <v>523.66489979005644</v>
      </c>
      <c r="H38" s="9">
        <f>'MENA Working'!H42</f>
        <v>2017.0250844163184</v>
      </c>
      <c r="I38" s="7">
        <f>'MENA Working'!I42</f>
        <v>0</v>
      </c>
      <c r="J38" s="7">
        <f>'MENA Working'!J42</f>
        <v>0</v>
      </c>
      <c r="K38" s="10">
        <f>'MENA Working'!K42</f>
        <v>1463.3502942200562</v>
      </c>
      <c r="L38" s="7">
        <f>'MENA Working'!L42</f>
        <v>0</v>
      </c>
      <c r="M38" s="11">
        <f>'MENA Working'!M42</f>
        <v>553.67479019626217</v>
      </c>
      <c r="N38" s="18">
        <f>'MENA Working'!N42</f>
        <v>4.1497186534216768</v>
      </c>
    </row>
    <row r="39" spans="1:14" x14ac:dyDescent="0.45">
      <c r="A39" s="19" t="s">
        <v>138</v>
      </c>
      <c r="B39" s="19">
        <v>2047</v>
      </c>
      <c r="C39" s="12">
        <f>'MENA Working'!C43</f>
        <v>680.19980611366464</v>
      </c>
      <c r="D39" s="13">
        <f>'MENA Working'!D43</f>
        <v>809.62785629537314</v>
      </c>
      <c r="E39" s="13">
        <f>'MENA Working'!E43</f>
        <v>0</v>
      </c>
      <c r="F39" s="13">
        <f>'MENA Working'!F43</f>
        <v>0</v>
      </c>
      <c r="G39" s="14">
        <f>'MENA Working'!G43</f>
        <v>523.66489979005644</v>
      </c>
      <c r="H39" s="15">
        <f>'MENA Working'!H43</f>
        <v>2013.4925621990942</v>
      </c>
      <c r="I39" s="13">
        <f>'MENA Working'!I43</f>
        <v>0</v>
      </c>
      <c r="J39" s="13">
        <f>'MENA Working'!J43</f>
        <v>0</v>
      </c>
      <c r="K39" s="16">
        <f>'MENA Working'!K43</f>
        <v>1450.2392298612551</v>
      </c>
      <c r="L39" s="13">
        <f>'MENA Working'!L43</f>
        <v>0</v>
      </c>
      <c r="M39" s="17">
        <f>'MENA Working'!M43</f>
        <v>563.25333233783908</v>
      </c>
      <c r="N39" s="18">
        <f>'MENA Working'!N43</f>
        <v>4.2215085483226131</v>
      </c>
    </row>
    <row r="40" spans="1:14" x14ac:dyDescent="0.45">
      <c r="A40" s="5" t="s">
        <v>138</v>
      </c>
      <c r="B40" s="5">
        <v>2048</v>
      </c>
      <c r="C40" s="6">
        <f>'MENA Working'!C44</f>
        <v>670.62257441171914</v>
      </c>
      <c r="D40" s="7">
        <f>'MENA Working'!D44</f>
        <v>811.77250333554457</v>
      </c>
      <c r="E40" s="7">
        <f>'MENA Working'!E44</f>
        <v>0</v>
      </c>
      <c r="F40" s="7">
        <f>'MENA Working'!F44</f>
        <v>0</v>
      </c>
      <c r="G40" s="8">
        <f>'MENA Working'!G44</f>
        <v>523.66489979005644</v>
      </c>
      <c r="H40" s="9">
        <f>'MENA Working'!H44</f>
        <v>2006.0599775373203</v>
      </c>
      <c r="I40" s="7">
        <f>'MENA Working'!I44</f>
        <v>0</v>
      </c>
      <c r="J40" s="7">
        <f>'MENA Working'!J44</f>
        <v>0</v>
      </c>
      <c r="K40" s="10">
        <f>'MENA Working'!K44</f>
        <v>1437.2456356729933</v>
      </c>
      <c r="L40" s="7">
        <f>'MENA Working'!L44</f>
        <v>0</v>
      </c>
      <c r="M40" s="11">
        <f>'MENA Working'!M44</f>
        <v>568.81434186432693</v>
      </c>
      <c r="N40" s="18">
        <f>'MENA Working'!N44</f>
        <v>4.2631875724944424</v>
      </c>
    </row>
    <row r="41" spans="1:14" x14ac:dyDescent="0.45">
      <c r="A41" s="19" t="s">
        <v>138</v>
      </c>
      <c r="B41" s="19">
        <v>2049</v>
      </c>
      <c r="C41" s="12">
        <f>'MENA Working'!C45</f>
        <v>660.13299332927431</v>
      </c>
      <c r="D41" s="13">
        <f>'MENA Working'!D45</f>
        <v>813.92444217565264</v>
      </c>
      <c r="E41" s="13">
        <f>'MENA Working'!E45</f>
        <v>0</v>
      </c>
      <c r="F41" s="13">
        <f>'MENA Working'!F45</f>
        <v>0</v>
      </c>
      <c r="G41" s="14">
        <f>'MENA Working'!G45</f>
        <v>523.66489979005644</v>
      </c>
      <c r="H41" s="15">
        <f>'MENA Working'!H45</f>
        <v>1997.7223352949836</v>
      </c>
      <c r="I41" s="13">
        <f>'MENA Working'!I45</f>
        <v>0</v>
      </c>
      <c r="J41" s="13">
        <f>'MENA Working'!J45</f>
        <v>0</v>
      </c>
      <c r="K41" s="16">
        <f>'MENA Working'!K45</f>
        <v>1424.3684591670371</v>
      </c>
      <c r="L41" s="13">
        <f>'MENA Working'!L45</f>
        <v>0</v>
      </c>
      <c r="M41" s="17">
        <f>'MENA Working'!M45</f>
        <v>573.35387612794648</v>
      </c>
      <c r="N41" s="18">
        <f>'MENA Working'!N45</f>
        <v>4.2972107759076064</v>
      </c>
    </row>
    <row r="42" spans="1:14" x14ac:dyDescent="0.45">
      <c r="A42" s="5" t="s">
        <v>138</v>
      </c>
      <c r="B42" s="5">
        <v>2050</v>
      </c>
      <c r="C42" s="6">
        <f>'MENA Working'!C46</f>
        <v>647.7446592170993</v>
      </c>
      <c r="D42" s="7">
        <f>'MENA Working'!D46</f>
        <v>816.08369760781704</v>
      </c>
      <c r="E42" s="7">
        <f>'MENA Working'!E46</f>
        <v>0</v>
      </c>
      <c r="F42" s="7">
        <f>'MENA Working'!F46</f>
        <v>0</v>
      </c>
      <c r="G42" s="8">
        <f>'MENA Working'!G46</f>
        <v>523.66489979005644</v>
      </c>
      <c r="H42" s="9">
        <f>'MENA Working'!H46</f>
        <v>1987.4932566149728</v>
      </c>
      <c r="I42" s="7">
        <f>'MENA Working'!I46</f>
        <v>0</v>
      </c>
      <c r="J42" s="7">
        <f>'MENA Working'!J46</f>
        <v>0</v>
      </c>
      <c r="K42" s="10">
        <f>'MENA Working'!K46</f>
        <v>1411.6066572850491</v>
      </c>
      <c r="L42" s="7">
        <f>'MENA Working'!L46</f>
        <v>0</v>
      </c>
      <c r="M42" s="11">
        <f>'MENA Working'!M46</f>
        <v>575.88659932992368</v>
      </c>
      <c r="N42" s="18">
        <f>'MENA Working'!N46</f>
        <v>4.3161931982632877</v>
      </c>
    </row>
    <row r="43" spans="1:14" x14ac:dyDescent="0.45">
      <c r="A43" s="19" t="s">
        <v>139</v>
      </c>
      <c r="B43" s="19">
        <v>2010</v>
      </c>
      <c r="C43" s="12">
        <f>'MENA Working'!T6</f>
        <v>1216.3916932227839</v>
      </c>
      <c r="D43" s="13">
        <f>'MENA Working'!U6</f>
        <v>505.8345425378518</v>
      </c>
      <c r="E43" s="13">
        <f>'MENA Working'!V6</f>
        <v>436.03458507570326</v>
      </c>
      <c r="F43" s="13">
        <f>'MENA Working'!W6</f>
        <v>0</v>
      </c>
      <c r="G43" s="14">
        <f>'MENA Working'!X6</f>
        <v>579.7337898341749</v>
      </c>
      <c r="H43" s="15">
        <f>'MENA Working'!Y6</f>
        <v>2737.9946106705138</v>
      </c>
      <c r="I43" s="13">
        <f>'MENA Working'!Z6</f>
        <v>3498.7235432124094</v>
      </c>
      <c r="J43" s="13">
        <f>'MENA Working'!AA6</f>
        <v>2117.2721271232881</v>
      </c>
      <c r="K43" s="16">
        <f>'MENA Working'!AB6</f>
        <v>8353.9902810062104</v>
      </c>
      <c r="L43" s="13">
        <f>'MENA Working'!AC6</f>
        <v>0</v>
      </c>
      <c r="M43" s="17">
        <f>'MENA Working'!AD6</f>
        <v>0</v>
      </c>
      <c r="N43" s="18">
        <f>'MENA Working'!AE6</f>
        <v>0</v>
      </c>
    </row>
    <row r="44" spans="1:14" x14ac:dyDescent="0.45">
      <c r="A44" s="5" t="s">
        <v>139</v>
      </c>
      <c r="B44" s="5">
        <v>2011</v>
      </c>
      <c r="C44" s="6">
        <f>'MENA Working'!T7</f>
        <v>1367.2022746935843</v>
      </c>
      <c r="D44" s="7">
        <f>'MENA Working'!U7</f>
        <v>506.32594808940195</v>
      </c>
      <c r="E44" s="7">
        <f>'MENA Working'!V7</f>
        <v>503.20183093006528</v>
      </c>
      <c r="F44" s="7">
        <f>'MENA Working'!W7</f>
        <v>0</v>
      </c>
      <c r="G44" s="8">
        <f>'MENA Working'!X7</f>
        <v>588.52816690699387</v>
      </c>
      <c r="H44" s="9">
        <f>'MENA Working'!Y7</f>
        <v>2965.258220620045</v>
      </c>
      <c r="I44" s="7">
        <f>'MENA Working'!Z7</f>
        <v>3399.2833962383829</v>
      </c>
      <c r="J44" s="7">
        <f>'MENA Working'!AA7</f>
        <v>1725.6946402739725</v>
      </c>
      <c r="K44" s="10">
        <f>'MENA Working'!AB7</f>
        <v>8090.2362571324002</v>
      </c>
      <c r="L44" s="7">
        <f>'MENA Working'!AC7</f>
        <v>0</v>
      </c>
      <c r="M44" s="11">
        <f>'MENA Working'!AD7</f>
        <v>0</v>
      </c>
      <c r="N44" s="18">
        <f>'MENA Working'!AE7</f>
        <v>0</v>
      </c>
    </row>
    <row r="45" spans="1:14" x14ac:dyDescent="0.45">
      <c r="A45" s="19" t="s">
        <v>139</v>
      </c>
      <c r="B45" s="19">
        <v>2012</v>
      </c>
      <c r="C45" s="12">
        <f>'MENA Working'!T8</f>
        <v>1503.367443042539</v>
      </c>
      <c r="D45" s="13">
        <f>'MENA Working'!U8</f>
        <v>562.16031254506174</v>
      </c>
      <c r="E45" s="13">
        <f>'MENA Working'!V8</f>
        <v>600.93806669069977</v>
      </c>
      <c r="F45" s="13">
        <f>'MENA Working'!W8</f>
        <v>0</v>
      </c>
      <c r="G45" s="14">
        <f>'MENA Working'!X8</f>
        <v>662.36376063446323</v>
      </c>
      <c r="H45" s="15">
        <f>'MENA Working'!Y8</f>
        <v>3328.8295829127642</v>
      </c>
      <c r="I45" s="13">
        <f>'MENA Working'!Z8</f>
        <v>3590.2671823324713</v>
      </c>
      <c r="J45" s="13">
        <f>'MENA Working'!AA8</f>
        <v>1622.352100451913</v>
      </c>
      <c r="K45" s="16">
        <f>'MENA Working'!AB8</f>
        <v>8541.448865697148</v>
      </c>
      <c r="L45" s="13">
        <f>'MENA Working'!AC8</f>
        <v>0</v>
      </c>
      <c r="M45" s="17">
        <f>'MENA Working'!AD8</f>
        <v>0</v>
      </c>
      <c r="N45" s="18">
        <f>'MENA Working'!AE8</f>
        <v>0</v>
      </c>
    </row>
    <row r="46" spans="1:14" x14ac:dyDescent="0.45">
      <c r="A46" s="5" t="s">
        <v>139</v>
      </c>
      <c r="B46" s="5">
        <v>2013</v>
      </c>
      <c r="C46" s="6">
        <f>'MENA Working'!T9</f>
        <v>1460.6024293439089</v>
      </c>
      <c r="D46" s="7">
        <f>'MENA Working'!U9</f>
        <v>554.52697656813314</v>
      </c>
      <c r="E46" s="7">
        <f>'MENA Working'!V9</f>
        <v>691.57311031002212</v>
      </c>
      <c r="F46" s="7">
        <f>'MENA Working'!W9</f>
        <v>0.81985796683489609</v>
      </c>
      <c r="G46" s="8">
        <f>'MENA Working'!X9</f>
        <v>666.84497188175965</v>
      </c>
      <c r="H46" s="9">
        <f>'MENA Working'!Y9</f>
        <v>3374.3673460706586</v>
      </c>
      <c r="I46" s="7">
        <f>'MENA Working'!Z9</f>
        <v>3148.4244485878053</v>
      </c>
      <c r="J46" s="7">
        <f>'MENA Working'!AA9</f>
        <v>1518.7163408156166</v>
      </c>
      <c r="K46" s="10">
        <f>'MENA Working'!AB9</f>
        <v>8041.5081354740805</v>
      </c>
      <c r="L46" s="7">
        <f>'MENA Working'!AC9</f>
        <v>0</v>
      </c>
      <c r="M46" s="11">
        <f>'MENA Working'!AD9</f>
        <v>0</v>
      </c>
      <c r="N46" s="18">
        <f>'MENA Working'!AE9</f>
        <v>0</v>
      </c>
    </row>
    <row r="47" spans="1:14" x14ac:dyDescent="0.45">
      <c r="A47" s="19" t="s">
        <v>139</v>
      </c>
      <c r="B47" s="19">
        <v>2014</v>
      </c>
      <c r="C47" s="12">
        <f>'MENA Working'!T10</f>
        <v>1586.8758330930077</v>
      </c>
      <c r="D47" s="13">
        <f>'MENA Working'!U10</f>
        <v>670.52669430425431</v>
      </c>
      <c r="E47" s="13">
        <f>'MENA Working'!V10</f>
        <v>739.43295565969765</v>
      </c>
      <c r="F47" s="13">
        <f>'MENA Working'!W10</f>
        <v>0.74601982696467251</v>
      </c>
      <c r="G47" s="14">
        <f>'MENA Working'!X10</f>
        <v>754.8065656092291</v>
      </c>
      <c r="H47" s="15">
        <f>'MENA Working'!Y10</f>
        <v>3752.3880684931532</v>
      </c>
      <c r="I47" s="13">
        <f>'MENA Working'!Z10</f>
        <v>2642.0652162516049</v>
      </c>
      <c r="J47" s="13">
        <f>'MENA Working'!AA10</f>
        <v>1724.1185885920554</v>
      </c>
      <c r="K47" s="16">
        <f>'MENA Working'!AB10</f>
        <v>8118.571873336814</v>
      </c>
      <c r="L47" s="13">
        <f>'MENA Working'!AC10</f>
        <v>0</v>
      </c>
      <c r="M47" s="17">
        <f>'MENA Working'!AD10</f>
        <v>0</v>
      </c>
      <c r="N47" s="18">
        <f>'MENA Working'!AE10</f>
        <v>0</v>
      </c>
    </row>
    <row r="48" spans="1:14" x14ac:dyDescent="0.45">
      <c r="A48" s="5" t="s">
        <v>139</v>
      </c>
      <c r="B48" s="5">
        <v>2015</v>
      </c>
      <c r="C48" s="6">
        <f>'MENA Working'!T11</f>
        <v>1786.8600695746229</v>
      </c>
      <c r="D48" s="7">
        <f>'MENA Working'!U11</f>
        <v>775.63655948089468</v>
      </c>
      <c r="E48" s="7">
        <f>'MENA Working'!V11</f>
        <v>825.16158219178146</v>
      </c>
      <c r="F48" s="7">
        <f>'MENA Working'!W11</f>
        <v>0.85295782263878939</v>
      </c>
      <c r="G48" s="8">
        <f>'MENA Working'!X11</f>
        <v>642.95960670511931</v>
      </c>
      <c r="H48" s="9">
        <f>'MENA Working'!Y11</f>
        <v>4031.4707757750571</v>
      </c>
      <c r="I48" s="7">
        <f>'MENA Working'!Z11</f>
        <v>2624.97675687439</v>
      </c>
      <c r="J48" s="7">
        <f>'MENA Working'!AA11</f>
        <v>1618.0891778156172</v>
      </c>
      <c r="K48" s="10">
        <f>'MENA Working'!AB11</f>
        <v>8274.5367104650632</v>
      </c>
      <c r="L48" s="7">
        <f>'MENA Working'!AC11</f>
        <v>0</v>
      </c>
      <c r="M48" s="11">
        <f>'MENA Working'!AD11</f>
        <v>0</v>
      </c>
      <c r="N48" s="18">
        <f>'MENA Working'!AE11</f>
        <v>0</v>
      </c>
    </row>
    <row r="49" spans="1:14" x14ac:dyDescent="0.45">
      <c r="A49" s="19" t="s">
        <v>139</v>
      </c>
      <c r="B49" s="19">
        <v>2016</v>
      </c>
      <c r="C49" s="12">
        <f>'MENA Working'!T12</f>
        <v>1758.0784718817604</v>
      </c>
      <c r="D49" s="13">
        <f>'MENA Working'!U12</f>
        <v>826.91078226387947</v>
      </c>
      <c r="E49" s="13">
        <f>'MENA Working'!V12</f>
        <v>849.33975378514845</v>
      </c>
      <c r="F49" s="13">
        <f>'MENA Working'!W12</f>
        <v>0.95989581831290627</v>
      </c>
      <c r="G49" s="14">
        <f>'MENA Working'!X12</f>
        <v>608.5459412400869</v>
      </c>
      <c r="H49" s="15">
        <f>'MENA Working'!Y12</f>
        <v>4043.8348449891878</v>
      </c>
      <c r="I49" s="13">
        <f>'MENA Working'!Z12</f>
        <v>3760.7208866916781</v>
      </c>
      <c r="J49" s="13">
        <f>'MENA Working'!AA12</f>
        <v>1601.4527368679035</v>
      </c>
      <c r="K49" s="16">
        <f>'MENA Working'!AB12</f>
        <v>9406.0084685487691</v>
      </c>
      <c r="L49" s="13">
        <f>'MENA Working'!AC12</f>
        <v>0</v>
      </c>
      <c r="M49" s="17">
        <f>'MENA Working'!AD12</f>
        <v>0</v>
      </c>
      <c r="N49" s="18">
        <f>'MENA Working'!AE12</f>
        <v>0</v>
      </c>
    </row>
    <row r="50" spans="1:14" x14ac:dyDescent="0.45">
      <c r="A50" s="5" t="s">
        <v>139</v>
      </c>
      <c r="B50" s="5">
        <v>2017</v>
      </c>
      <c r="C50" s="6">
        <f>'MENA Working'!T13</f>
        <v>1866.3862923576078</v>
      </c>
      <c r="D50" s="7">
        <f>'MENA Working'!U13</f>
        <v>787.25206272530704</v>
      </c>
      <c r="E50" s="7">
        <f>'MENA Working'!V13</f>
        <v>907.13974044700853</v>
      </c>
      <c r="F50" s="7">
        <f>'MENA Working'!W13</f>
        <v>0.95989581831290627</v>
      </c>
      <c r="G50" s="8">
        <f>'MENA Working'!X13</f>
        <v>566.84266906993548</v>
      </c>
      <c r="H50" s="9">
        <f>'MENA Working'!Y13</f>
        <v>4128.5806604181716</v>
      </c>
      <c r="I50" s="7">
        <f>'MENA Working'!Z13</f>
        <v>3716.096080838317</v>
      </c>
      <c r="J50" s="7">
        <f>'MENA Working'!AA13</f>
        <v>1672.5523729932574</v>
      </c>
      <c r="K50" s="10">
        <f>'MENA Working'!AB13</f>
        <v>9517.2291142497452</v>
      </c>
      <c r="L50" s="7">
        <f>'MENA Working'!AC13</f>
        <v>0</v>
      </c>
      <c r="M50" s="11">
        <f>'MENA Working'!AD13</f>
        <v>0</v>
      </c>
      <c r="N50" s="18">
        <f>'MENA Working'!AE13</f>
        <v>0</v>
      </c>
    </row>
    <row r="51" spans="1:14" x14ac:dyDescent="0.45">
      <c r="A51" s="19" t="s">
        <v>139</v>
      </c>
      <c r="B51" s="19">
        <v>2018</v>
      </c>
      <c r="C51" s="12">
        <f>'MENA Working'!T14</f>
        <v>1912.7591903388623</v>
      </c>
      <c r="D51" s="13">
        <f>'MENA Working'!U14</f>
        <v>992.99567411679959</v>
      </c>
      <c r="E51" s="13">
        <f>'MENA Working'!V14</f>
        <v>1105.6523064167275</v>
      </c>
      <c r="F51" s="13">
        <f>'MENA Working'!W14</f>
        <v>1.17377180966114</v>
      </c>
      <c r="G51" s="14">
        <f>'MENA Working'!X14</f>
        <v>536.01397260274007</v>
      </c>
      <c r="H51" s="15">
        <f>'MENA Working'!Y14</f>
        <v>4548.5949152847907</v>
      </c>
      <c r="I51" s="13">
        <f>'MENA Working'!Z14</f>
        <v>3747.1629396025637</v>
      </c>
      <c r="J51" s="13">
        <f>'MENA Working'!AA14</f>
        <v>1390.0524977479452</v>
      </c>
      <c r="K51" s="16">
        <f>'MENA Working'!AB14</f>
        <v>9685.8103526352988</v>
      </c>
      <c r="L51" s="13">
        <f>'MENA Working'!AC14</f>
        <v>0</v>
      </c>
      <c r="M51" s="17">
        <f>'MENA Working'!AD14</f>
        <v>0</v>
      </c>
      <c r="N51" s="18">
        <f>'MENA Working'!AE14</f>
        <v>0</v>
      </c>
    </row>
    <row r="52" spans="1:14" x14ac:dyDescent="0.45">
      <c r="A52" s="5" t="s">
        <v>139</v>
      </c>
      <c r="B52" s="5">
        <v>2019</v>
      </c>
      <c r="C52" s="6">
        <f>'MENA Working'!T15</f>
        <v>1954.118733237204</v>
      </c>
      <c r="D52" s="7">
        <f>'MENA Working'!U15</f>
        <v>1003.8702498197556</v>
      </c>
      <c r="E52" s="7">
        <f>'MENA Working'!V15</f>
        <v>1142.4618922134111</v>
      </c>
      <c r="F52" s="7">
        <f>'MENA Working'!W15</f>
        <v>1.2781636625811112</v>
      </c>
      <c r="G52" s="8">
        <f>'MENA Working'!X15</f>
        <v>576.49000396539327</v>
      </c>
      <c r="H52" s="9">
        <f>'MENA Working'!Y15</f>
        <v>4678.2190428983449</v>
      </c>
      <c r="I52" s="7">
        <f>'MENA Working'!Z15</f>
        <v>2609.8594277230391</v>
      </c>
      <c r="J52" s="7">
        <f>'MENA Working'!AA15</f>
        <v>1697.3854319435618</v>
      </c>
      <c r="K52" s="10">
        <f>'MENA Working'!AB15</f>
        <v>8985.4639025649449</v>
      </c>
      <c r="L52" s="7">
        <f>'MENA Working'!AC15</f>
        <v>0</v>
      </c>
      <c r="M52" s="11">
        <f>'MENA Working'!AD15</f>
        <v>0</v>
      </c>
      <c r="N52" s="18">
        <f>'MENA Working'!AE15</f>
        <v>0</v>
      </c>
    </row>
    <row r="53" spans="1:14" x14ac:dyDescent="0.45">
      <c r="A53" s="19" t="s">
        <v>139</v>
      </c>
      <c r="B53" s="19">
        <v>2020</v>
      </c>
      <c r="C53" s="12">
        <f>'MENA Working'!T16</f>
        <v>1910.5465922855096</v>
      </c>
      <c r="D53" s="13">
        <f>'MENA Working'!U16</f>
        <v>952.63167303532884</v>
      </c>
      <c r="E53" s="13">
        <f>'MENA Working'!V16</f>
        <v>1145.6776705118971</v>
      </c>
      <c r="F53" s="13">
        <f>'MENA Working'!W16</f>
        <v>2.2558824801730371</v>
      </c>
      <c r="G53" s="14">
        <f>'MENA Working'!X16</f>
        <v>526.34372242249492</v>
      </c>
      <c r="H53" s="15">
        <f>'MENA Working'!Y16</f>
        <v>4537.4555407354037</v>
      </c>
      <c r="I53" s="13">
        <f>'MENA Working'!Z16</f>
        <v>2484.3570582646571</v>
      </c>
      <c r="J53" s="13">
        <f>'MENA Working'!AA16</f>
        <v>1457.0484254494538</v>
      </c>
      <c r="K53" s="16">
        <f>'MENA Working'!AB16</f>
        <v>8478.8610244495139</v>
      </c>
      <c r="L53" s="13">
        <f>'MENA Working'!AC16</f>
        <v>0</v>
      </c>
      <c r="M53" s="17">
        <f>'MENA Working'!AD16</f>
        <v>0</v>
      </c>
      <c r="N53" s="18">
        <f>'MENA Working'!AE16</f>
        <v>0</v>
      </c>
    </row>
    <row r="54" spans="1:14" x14ac:dyDescent="0.45">
      <c r="A54" s="5" t="s">
        <v>139</v>
      </c>
      <c r="B54" s="5">
        <v>2021</v>
      </c>
      <c r="C54" s="6">
        <f>'MENA Working'!T17</f>
        <v>2162.5230638067787</v>
      </c>
      <c r="D54" s="7">
        <f>'MENA Working'!U17</f>
        <v>1082.4594920692148</v>
      </c>
      <c r="E54" s="7">
        <f>'MENA Working'!V17</f>
        <v>1146.866719178083</v>
      </c>
      <c r="F54" s="7">
        <f>'MENA Working'!W17</f>
        <v>2</v>
      </c>
      <c r="G54" s="8">
        <f>'MENA Working'!X17</f>
        <v>527.1610342465757</v>
      </c>
      <c r="H54" s="9">
        <f>'MENA Working'!Y17</f>
        <v>4921.0103093006519</v>
      </c>
      <c r="I54" s="7">
        <f>'MENA Working'!Z17</f>
        <v>3847.3103450813878</v>
      </c>
      <c r="J54" s="7">
        <f>'MENA Working'!AA17</f>
        <v>1637.2154256854794</v>
      </c>
      <c r="K54" s="10">
        <f>'MENA Working'!AB17</f>
        <v>10405.536080067519</v>
      </c>
      <c r="L54" s="7">
        <f>'MENA Working'!AC17</f>
        <v>0</v>
      </c>
      <c r="M54" s="11">
        <f>'MENA Working'!AD17</f>
        <v>0</v>
      </c>
      <c r="N54" s="18">
        <f>'MENA Working'!AE17</f>
        <v>0</v>
      </c>
    </row>
    <row r="55" spans="1:14" x14ac:dyDescent="0.45">
      <c r="A55" s="19" t="s">
        <v>139</v>
      </c>
      <c r="B55" s="19">
        <v>2022</v>
      </c>
      <c r="C55" s="12">
        <f>'MENA Working'!T18</f>
        <v>2305.6239250180265</v>
      </c>
      <c r="D55" s="13">
        <f>'MENA Working'!U18</f>
        <v>1085.6472627974053</v>
      </c>
      <c r="E55" s="13">
        <f>'MENA Working'!V18</f>
        <v>1257.1885385724595</v>
      </c>
      <c r="F55" s="13">
        <f>'MENA Working'!W18</f>
        <v>2</v>
      </c>
      <c r="G55" s="14">
        <f>'MENA Working'!X18</f>
        <v>499.24257894736871</v>
      </c>
      <c r="H55" s="15">
        <f>'MENA Working'!Y18</f>
        <v>5149.7023053352605</v>
      </c>
      <c r="I55" s="13">
        <f>'MENA Working'!Z18</f>
        <v>3505.0973911869623</v>
      </c>
      <c r="J55" s="13">
        <f>'MENA Working'!AA18</f>
        <v>1366.2140546895891</v>
      </c>
      <c r="K55" s="16">
        <f>'MENA Working'!AB18</f>
        <v>10021.013751211813</v>
      </c>
      <c r="L55" s="13">
        <f>'MENA Working'!AC18</f>
        <v>0</v>
      </c>
      <c r="M55" s="17">
        <f>'MENA Working'!AD18</f>
        <v>0</v>
      </c>
      <c r="N55" s="18">
        <f>'MENA Working'!AE18</f>
        <v>0</v>
      </c>
    </row>
    <row r="56" spans="1:14" x14ac:dyDescent="0.45">
      <c r="A56" s="5" t="s">
        <v>139</v>
      </c>
      <c r="B56" s="5">
        <v>2023</v>
      </c>
      <c r="C56" s="6">
        <f>'MENA Working'!T19</f>
        <v>2367.8757709935135</v>
      </c>
      <c r="D56" s="7">
        <f>'MENA Working'!U19</f>
        <v>1108.4351122569799</v>
      </c>
      <c r="E56" s="7">
        <f>'MENA Working'!V19</f>
        <v>1279.3150568513349</v>
      </c>
      <c r="F56" s="7">
        <f>'MENA Working'!W19</f>
        <v>6.18958904109589</v>
      </c>
      <c r="G56" s="8">
        <f>'MENA Working'!X19</f>
        <v>516.03852105788485</v>
      </c>
      <c r="H56" s="9">
        <f>'MENA Working'!Y19</f>
        <v>5277.8540502008091</v>
      </c>
      <c r="I56" s="7">
        <f>'MENA Working'!Z19</f>
        <v>3430.6025151346375</v>
      </c>
      <c r="J56" s="7">
        <f>'MENA Working'!AA19</f>
        <v>1783.6667183989036</v>
      </c>
      <c r="K56" s="10">
        <f>'MENA Working'!AB19</f>
        <v>10492.12328373435</v>
      </c>
      <c r="L56" s="7">
        <f>'MENA Working'!AC19</f>
        <v>0</v>
      </c>
      <c r="M56" s="11">
        <f>'MENA Working'!AD19</f>
        <v>0</v>
      </c>
      <c r="N56" s="18">
        <f>'MENA Working'!AE19</f>
        <v>0</v>
      </c>
    </row>
    <row r="57" spans="1:14" x14ac:dyDescent="0.45">
      <c r="A57" s="19" t="s">
        <v>139</v>
      </c>
      <c r="B57" s="19">
        <v>2024</v>
      </c>
      <c r="C57" s="12">
        <f>'MENA Working'!T20</f>
        <v>2208</v>
      </c>
      <c r="D57" s="13">
        <f>'MENA Working'!U20</f>
        <v>1131.158032058248</v>
      </c>
      <c r="E57" s="13">
        <f>'MENA Working'!V20</f>
        <v>1311.2979332726181</v>
      </c>
      <c r="F57" s="13">
        <f>'MENA Working'!W20</f>
        <v>6.18958904109589</v>
      </c>
      <c r="G57" s="14">
        <f>'MENA Working'!X20</f>
        <v>479.42353751220378</v>
      </c>
      <c r="H57" s="15">
        <f>'MENA Working'!Y20</f>
        <v>5136.0690918841656</v>
      </c>
      <c r="I57" s="13">
        <f>'MENA Working'!Z20</f>
        <v>3349.3027430791381</v>
      </c>
      <c r="J57" s="13">
        <f>'MENA Working'!AA20</f>
        <v>1576.2613718051914</v>
      </c>
      <c r="K57" s="16">
        <f>'MENA Working'!AB20</f>
        <v>10061.633206768494</v>
      </c>
      <c r="L57" s="13">
        <f>'MENA Working'!AC20</f>
        <v>0</v>
      </c>
      <c r="M57" s="17">
        <f>'MENA Working'!AD20</f>
        <v>0</v>
      </c>
      <c r="N57" s="18">
        <f>'MENA Working'!AE20</f>
        <v>0</v>
      </c>
    </row>
    <row r="58" spans="1:14" x14ac:dyDescent="0.45">
      <c r="A58" s="5" t="s">
        <v>139</v>
      </c>
      <c r="B58" s="5">
        <v>2025</v>
      </c>
      <c r="C58" s="6">
        <f>'MENA Working'!T21</f>
        <v>2260.3397683399603</v>
      </c>
      <c r="D58" s="7">
        <f>'MENA Working'!U21</f>
        <v>1156.0435087635294</v>
      </c>
      <c r="E58" s="7">
        <f>'MENA Working'!V21</f>
        <v>1342.7690836711611</v>
      </c>
      <c r="F58" s="7">
        <f>'MENA Working'!W21</f>
        <v>7</v>
      </c>
      <c r="G58" s="8">
        <f>'MENA Working'!X21</f>
        <v>474.76537866200044</v>
      </c>
      <c r="H58" s="9">
        <f>'MENA Working'!Y21</f>
        <v>5240.9177394366507</v>
      </c>
      <c r="I58" s="7">
        <f>'MENA Working'!Z21</f>
        <v>3308.7474383318095</v>
      </c>
      <c r="J58" s="7">
        <f>'MENA Working'!AA21</f>
        <v>1557.8663013698631</v>
      </c>
      <c r="K58" s="10">
        <f>'MENA Working'!AB21</f>
        <v>10107.531479138323</v>
      </c>
      <c r="L58" s="7">
        <f>'MENA Working'!AC21</f>
        <v>0</v>
      </c>
      <c r="M58" s="11">
        <f>'MENA Working'!AD21</f>
        <v>0</v>
      </c>
      <c r="N58" s="18">
        <f>'MENA Working'!AE21</f>
        <v>0</v>
      </c>
    </row>
    <row r="59" spans="1:14" x14ac:dyDescent="0.45">
      <c r="A59" s="19" t="s">
        <v>139</v>
      </c>
      <c r="B59" s="19">
        <v>2026</v>
      </c>
      <c r="C59" s="12">
        <f>'MENA Working'!T22</f>
        <v>2316.0369946127962</v>
      </c>
      <c r="D59" s="13">
        <f>'MENA Working'!U22</f>
        <v>1181.2452572545744</v>
      </c>
      <c r="E59" s="13">
        <f>'MENA Working'!V22</f>
        <v>1374.9955416792689</v>
      </c>
      <c r="F59" s="13">
        <f>'MENA Working'!W22</f>
        <v>7.0839999999999996</v>
      </c>
      <c r="G59" s="14">
        <f>'MENA Working'!X22</f>
        <v>470.12093371589867</v>
      </c>
      <c r="H59" s="15">
        <f>'MENA Working'!Y22</f>
        <v>5349.482727262538</v>
      </c>
      <c r="I59" s="13">
        <f>'MENA Working'!Z22</f>
        <v>3293.7591736188506</v>
      </c>
      <c r="J59" s="13">
        <f>'MENA Working'!AA22</f>
        <v>1532.5890000000002</v>
      </c>
      <c r="K59" s="16">
        <f>'MENA Working'!AB22</f>
        <v>10175.830900881389</v>
      </c>
      <c r="L59" s="13">
        <f>'MENA Working'!AC22</f>
        <v>0</v>
      </c>
      <c r="M59" s="17">
        <f>'MENA Working'!AD22</f>
        <v>0</v>
      </c>
      <c r="N59" s="18">
        <f>'MENA Working'!AE22</f>
        <v>0</v>
      </c>
    </row>
    <row r="60" spans="1:14" x14ac:dyDescent="0.45">
      <c r="A60" s="5" t="s">
        <v>139</v>
      </c>
      <c r="B60" s="5">
        <v>2027</v>
      </c>
      <c r="C60" s="6">
        <f>'MENA Working'!T23</f>
        <v>2369.4992817787752</v>
      </c>
      <c r="D60" s="7">
        <f>'MENA Working'!U23</f>
        <v>1206.9964038627243</v>
      </c>
      <c r="E60" s="7">
        <f>'MENA Working'!V23</f>
        <v>1405.2454435962129</v>
      </c>
      <c r="F60" s="7">
        <f>'MENA Working'!W23</f>
        <v>7.1690079999999998</v>
      </c>
      <c r="G60" s="8">
        <f>'MENA Working'!X23</f>
        <v>460.04943601963419</v>
      </c>
      <c r="H60" s="9">
        <f>'MENA Working'!Y23</f>
        <v>5448.9595732573462</v>
      </c>
      <c r="I60" s="7">
        <f>'MENA Working'!Z23</f>
        <v>3284.1375669686086</v>
      </c>
      <c r="J60" s="7">
        <f>'MENA Working'!AA23</f>
        <v>1475.4098630136987</v>
      </c>
      <c r="K60" s="10">
        <f>'MENA Working'!AB23</f>
        <v>10208.507003239654</v>
      </c>
      <c r="L60" s="7">
        <f>'MENA Working'!AC23</f>
        <v>0</v>
      </c>
      <c r="M60" s="11">
        <f>'MENA Working'!AD23</f>
        <v>0</v>
      </c>
      <c r="N60" s="18">
        <f>'MENA Working'!AE23</f>
        <v>0</v>
      </c>
    </row>
    <row r="61" spans="1:14" x14ac:dyDescent="0.45">
      <c r="A61" s="19" t="s">
        <v>139</v>
      </c>
      <c r="B61" s="19">
        <v>2028</v>
      </c>
      <c r="C61" s="12">
        <f>'MENA Working'!T24</f>
        <v>2419.4822619423235</v>
      </c>
      <c r="D61" s="13">
        <f>'MENA Working'!U24</f>
        <v>1233.3089254669317</v>
      </c>
      <c r="E61" s="13">
        <f>'MENA Working'!V24</f>
        <v>1434.7555979117333</v>
      </c>
      <c r="F61" s="13">
        <f>'MENA Working'!W24</f>
        <v>7.2550360959999995</v>
      </c>
      <c r="G61" s="14">
        <f>'MENA Working'!X24</f>
        <v>455.26396984847622</v>
      </c>
      <c r="H61" s="15">
        <f>'MENA Working'!Y24</f>
        <v>5550.0657912654651</v>
      </c>
      <c r="I61" s="13">
        <f>'MENA Working'!Z24</f>
        <v>3234.7215841279653</v>
      </c>
      <c r="J61" s="13">
        <f>'MENA Working'!AA24</f>
        <v>1452.8768785251282</v>
      </c>
      <c r="K61" s="16">
        <f>'MENA Working'!AB24</f>
        <v>10237.66425391856</v>
      </c>
      <c r="L61" s="13">
        <f>'MENA Working'!AC24</f>
        <v>0</v>
      </c>
      <c r="M61" s="17">
        <f>'MENA Working'!AD24</f>
        <v>0</v>
      </c>
      <c r="N61" s="18">
        <f>'MENA Working'!AE24</f>
        <v>0</v>
      </c>
    </row>
    <row r="62" spans="1:14" x14ac:dyDescent="0.45">
      <c r="A62" s="5" t="s">
        <v>139</v>
      </c>
      <c r="B62" s="5">
        <v>2029</v>
      </c>
      <c r="C62" s="6">
        <f>'MENA Working'!T25</f>
        <v>2454.7757623755219</v>
      </c>
      <c r="D62" s="7">
        <f>'MENA Working'!U25</f>
        <v>1260.1950600421108</v>
      </c>
      <c r="E62" s="7">
        <f>'MENA Working'!V25</f>
        <v>1464.8854654678796</v>
      </c>
      <c r="F62" s="7">
        <f>'MENA Working'!W25</f>
        <v>7.3420965291519993</v>
      </c>
      <c r="G62" s="8">
        <f>'MENA Working'!X25</f>
        <v>450.12220017343907</v>
      </c>
      <c r="H62" s="9">
        <f>'MENA Working'!Y25</f>
        <v>5637.3205845881039</v>
      </c>
      <c r="I62" s="7">
        <f>'MENA Working'!Z25</f>
        <v>3200.8234540212043</v>
      </c>
      <c r="J62" s="7">
        <f>'MENA Working'!AA25</f>
        <v>1426.6817443090538</v>
      </c>
      <c r="K62" s="10">
        <f>'MENA Working'!AB25</f>
        <v>10264.825782918362</v>
      </c>
      <c r="L62" s="7">
        <f>'MENA Working'!AC25</f>
        <v>0</v>
      </c>
      <c r="M62" s="11">
        <f>'MENA Working'!AD25</f>
        <v>0</v>
      </c>
      <c r="N62" s="18">
        <f>'MENA Working'!AE25</f>
        <v>0</v>
      </c>
    </row>
    <row r="63" spans="1:14" x14ac:dyDescent="0.45">
      <c r="A63" s="19" t="s">
        <v>139</v>
      </c>
      <c r="B63" s="19">
        <v>2030</v>
      </c>
      <c r="C63" s="12">
        <f>'MENA Working'!T26</f>
        <v>2477.7004932509485</v>
      </c>
      <c r="D63" s="13">
        <f>'MENA Working'!U26</f>
        <v>1287.6673123510288</v>
      </c>
      <c r="E63" s="13">
        <f>'MENA Working'!V26</f>
        <v>1494.1831747772371</v>
      </c>
      <c r="F63" s="13">
        <f>'MENA Working'!W26</f>
        <v>7.4302016875018237</v>
      </c>
      <c r="G63" s="14">
        <f>'MENA Working'!X26</f>
        <v>444.2223938571525</v>
      </c>
      <c r="H63" s="15">
        <f>'MENA Working'!Y26</f>
        <v>5711.2035759238679</v>
      </c>
      <c r="I63" s="13">
        <f>'MENA Working'!Z26</f>
        <v>3119.9999999999995</v>
      </c>
      <c r="J63" s="13">
        <f>'MENA Working'!AA26</f>
        <v>1400.9589026572089</v>
      </c>
      <c r="K63" s="16">
        <f>'MENA Working'!AB26</f>
        <v>10232.162478581076</v>
      </c>
      <c r="L63" s="13">
        <f>'MENA Working'!AC26</f>
        <v>0</v>
      </c>
      <c r="M63" s="17">
        <f>'MENA Working'!AD26</f>
        <v>0</v>
      </c>
      <c r="N63" s="18">
        <f>'MENA Working'!AE26</f>
        <v>0</v>
      </c>
    </row>
    <row r="64" spans="1:14" x14ac:dyDescent="0.45">
      <c r="A64" s="5" t="s">
        <v>139</v>
      </c>
      <c r="B64" s="5">
        <v>2031</v>
      </c>
      <c r="C64" s="6">
        <f>'MENA Working'!T27</f>
        <v>2513.6720075941284</v>
      </c>
      <c r="D64" s="7">
        <f>'MENA Working'!U27</f>
        <v>1315.7384597602813</v>
      </c>
      <c r="E64" s="7">
        <f>'MENA Working'!V27</f>
        <v>1524.066838272782</v>
      </c>
      <c r="F64" s="7">
        <f>'MENA Working'!W27</f>
        <v>7.519364107751846</v>
      </c>
      <c r="G64" s="8">
        <f>'MENA Working'!X27</f>
        <v>437.06848290564233</v>
      </c>
      <c r="H64" s="9">
        <f>'MENA Working'!Y27</f>
        <v>5798.0651526405863</v>
      </c>
      <c r="I64" s="7">
        <f>'MENA Working'!Z27</f>
        <v>3003.6381820065631</v>
      </c>
      <c r="J64" s="7">
        <f>'MENA Working'!AA27</f>
        <v>1371.6659325863588</v>
      </c>
      <c r="K64" s="10">
        <f>'MENA Working'!AB27</f>
        <v>10173.369267233507</v>
      </c>
      <c r="L64" s="7">
        <f>'MENA Working'!AC27</f>
        <v>0</v>
      </c>
      <c r="M64" s="11">
        <f>'MENA Working'!AD27</f>
        <v>0</v>
      </c>
      <c r="N64" s="18">
        <f>'MENA Working'!AE27</f>
        <v>0</v>
      </c>
    </row>
    <row r="65" spans="1:14" x14ac:dyDescent="0.45">
      <c r="A65" s="19" t="s">
        <v>139</v>
      </c>
      <c r="B65" s="19">
        <v>2032</v>
      </c>
      <c r="C65" s="12">
        <f>'MENA Working'!T28</f>
        <v>2545.7630130349089</v>
      </c>
      <c r="D65" s="13">
        <f>'MENA Working'!U28</f>
        <v>1343.3689674152472</v>
      </c>
      <c r="E65" s="13">
        <f>'MENA Working'!V28</f>
        <v>1554.5481750382376</v>
      </c>
      <c r="F65" s="13">
        <f>'MENA Working'!W28</f>
        <v>7.6095964770448683</v>
      </c>
      <c r="G65" s="14">
        <f>'MENA Working'!X28</f>
        <v>430.09825961664546</v>
      </c>
      <c r="H65" s="15">
        <f>'MENA Working'!Y28</f>
        <v>5881.3880115820848</v>
      </c>
      <c r="I65" s="13">
        <f>'MENA Working'!Z28</f>
        <v>2891.6161308999026</v>
      </c>
      <c r="J65" s="13">
        <f>'MENA Working'!AA28</f>
        <v>1342.9853456242547</v>
      </c>
      <c r="K65" s="16">
        <f>'MENA Working'!AB28</f>
        <v>10115.989488106241</v>
      </c>
      <c r="L65" s="13">
        <f>'MENA Working'!AC28</f>
        <v>0</v>
      </c>
      <c r="M65" s="17">
        <f>'MENA Working'!AD28</f>
        <v>0</v>
      </c>
      <c r="N65" s="18">
        <f>'MENA Working'!AE28</f>
        <v>0</v>
      </c>
    </row>
    <row r="66" spans="1:14" x14ac:dyDescent="0.45">
      <c r="A66" s="5" t="s">
        <v>139</v>
      </c>
      <c r="B66" s="5">
        <v>2033</v>
      </c>
      <c r="C66" s="6">
        <f>'MENA Working'!T29</f>
        <v>2572.7886453456458</v>
      </c>
      <c r="D66" s="7">
        <f>'MENA Working'!U29</f>
        <v>1371.5797157309673</v>
      </c>
      <c r="E66" s="7">
        <f>'MENA Working'!V29</f>
        <v>1582.5300421889258</v>
      </c>
      <c r="F66" s="7">
        <f>'MENA Working'!W29</f>
        <v>7.7009116347694064</v>
      </c>
      <c r="G66" s="8">
        <f>'MENA Working'!X29</f>
        <v>423.30665271676321</v>
      </c>
      <c r="H66" s="9">
        <f>'MENA Working'!Y29</f>
        <v>5957.9059676170709</v>
      </c>
      <c r="I66" s="7">
        <f>'MENA Working'!Z29</f>
        <v>2783.771993101614</v>
      </c>
      <c r="J66" s="7">
        <f>'MENA Working'!AA29</f>
        <v>1314.9045808548303</v>
      </c>
      <c r="K66" s="10">
        <f>'MENA Working'!AB29</f>
        <v>10056.582541573516</v>
      </c>
      <c r="L66" s="7">
        <f>'MENA Working'!AC29</f>
        <v>0</v>
      </c>
      <c r="M66" s="11">
        <f>'MENA Working'!AD29</f>
        <v>0</v>
      </c>
      <c r="N66" s="18">
        <f>'MENA Working'!AE29</f>
        <v>0</v>
      </c>
    </row>
    <row r="67" spans="1:14" x14ac:dyDescent="0.45">
      <c r="A67" s="19" t="s">
        <v>139</v>
      </c>
      <c r="B67" s="19">
        <v>2034</v>
      </c>
      <c r="C67" s="12">
        <f>'MENA Working'!T30</f>
        <v>2594.1663300481227</v>
      </c>
      <c r="D67" s="13">
        <f>'MENA Working'!U30</f>
        <v>1400.3828897613175</v>
      </c>
      <c r="E67" s="13">
        <f>'MENA Working'!V30</f>
        <v>1611.0155829483265</v>
      </c>
      <c r="F67" s="13">
        <f>'MENA Working'!W30</f>
        <v>7.7933225743866394</v>
      </c>
      <c r="G67" s="14">
        <f>'MENA Working'!X30</f>
        <v>416.68867362114497</v>
      </c>
      <c r="H67" s="15">
        <f>'MENA Working'!Y30</f>
        <v>6030.0467989532972</v>
      </c>
      <c r="I67" s="13">
        <f>'MENA Working'!Z30</f>
        <v>2679.9499514360641</v>
      </c>
      <c r="J67" s="13">
        <f>'MENA Working'!AA30</f>
        <v>1287.4109309816467</v>
      </c>
      <c r="K67" s="16">
        <f>'MENA Working'!AB30</f>
        <v>9997.4076813710071</v>
      </c>
      <c r="L67" s="13">
        <f>'MENA Working'!AC30</f>
        <v>0</v>
      </c>
      <c r="M67" s="17">
        <f>'MENA Working'!AD30</f>
        <v>0</v>
      </c>
      <c r="N67" s="18">
        <f>'MENA Working'!AE30</f>
        <v>0</v>
      </c>
    </row>
    <row r="68" spans="1:14" x14ac:dyDescent="0.45">
      <c r="A68" s="5" t="s">
        <v>139</v>
      </c>
      <c r="B68" s="5">
        <v>2035</v>
      </c>
      <c r="C68" s="6">
        <f>'MENA Working'!T31</f>
        <v>2611.8286545684609</v>
      </c>
      <c r="D68" s="7">
        <f>'MENA Working'!U31</f>
        <v>1428.3905475565439</v>
      </c>
      <c r="E68" s="7">
        <f>'MENA Working'!V31</f>
        <v>1640.0138634413963</v>
      </c>
      <c r="F68" s="7">
        <f>'MENA Working'!W31</f>
        <v>7.8868424452792789</v>
      </c>
      <c r="G68" s="8">
        <f>'MENA Working'!X31</f>
        <v>410.23952072746795</v>
      </c>
      <c r="H68" s="9">
        <f>'MENA Working'!Y31</f>
        <v>6098.3594287391479</v>
      </c>
      <c r="I68" s="7">
        <f>'MENA Working'!Z31</f>
        <v>2580</v>
      </c>
      <c r="J68" s="7">
        <f>'MENA Working'!AA31</f>
        <v>1260.4921680101234</v>
      </c>
      <c r="K68" s="10">
        <f>'MENA Working'!AB31</f>
        <v>9938.8515967492713</v>
      </c>
      <c r="L68" s="7">
        <f>'MENA Working'!AC31</f>
        <v>0</v>
      </c>
      <c r="M68" s="11">
        <f>'MENA Working'!AD31</f>
        <v>0</v>
      </c>
      <c r="N68" s="18">
        <f>'MENA Working'!AE31</f>
        <v>0</v>
      </c>
    </row>
    <row r="69" spans="1:14" x14ac:dyDescent="0.45">
      <c r="A69" s="19" t="s">
        <v>139</v>
      </c>
      <c r="B69" s="19">
        <v>2036</v>
      </c>
      <c r="C69" s="12">
        <f>'MENA Working'!T32</f>
        <v>2636.8157679917422</v>
      </c>
      <c r="D69" s="13">
        <f>'MENA Working'!U32</f>
        <v>1454.1015774125617</v>
      </c>
      <c r="E69" s="13">
        <f>'MENA Working'!V32</f>
        <v>1666.2540852564587</v>
      </c>
      <c r="F69" s="13">
        <f>'MENA Working'!W32</f>
        <v>7.9814845546226305</v>
      </c>
      <c r="G69" s="14">
        <f>'MENA Working'!X32</f>
        <v>403.29580007336949</v>
      </c>
      <c r="H69" s="15">
        <f>'MENA Working'!Y32</f>
        <v>6168.448715288755</v>
      </c>
      <c r="I69" s="13">
        <f>'MENA Working'!Z32</f>
        <v>2446.9708897498294</v>
      </c>
      <c r="J69" s="13">
        <f>'MENA Working'!AA32</f>
        <v>1234.1362065865246</v>
      </c>
      <c r="K69" s="16">
        <f>'MENA Working'!AB32</f>
        <v>9849.5558116251086</v>
      </c>
      <c r="L69" s="13">
        <f>'MENA Working'!AC32</f>
        <v>0</v>
      </c>
      <c r="M69" s="17">
        <f>'MENA Working'!AD32</f>
        <v>0</v>
      </c>
      <c r="N69" s="18">
        <f>'MENA Working'!AE32</f>
        <v>0</v>
      </c>
    </row>
    <row r="70" spans="1:14" x14ac:dyDescent="0.45">
      <c r="A70" s="5" t="s">
        <v>139</v>
      </c>
      <c r="B70" s="5">
        <v>2037</v>
      </c>
      <c r="C70" s="6">
        <f>'MENA Working'!T33</f>
        <v>2658.7671540254478</v>
      </c>
      <c r="D70" s="7">
        <f>'MENA Working'!U33</f>
        <v>1477.3672026511626</v>
      </c>
      <c r="E70" s="7">
        <f>'MENA Working'!V33</f>
        <v>1692.9141506205619</v>
      </c>
      <c r="F70" s="7">
        <f>'MENA Working'!W33</f>
        <v>8.0772623692781025</v>
      </c>
      <c r="G70" s="8">
        <f>'MENA Working'!X33</f>
        <v>396.57025655022744</v>
      </c>
      <c r="H70" s="9">
        <f>'MENA Working'!Y33</f>
        <v>6233.6960262166776</v>
      </c>
      <c r="I70" s="7">
        <f>'MENA Working'!Z33</f>
        <v>2320.8009826678576</v>
      </c>
      <c r="J70" s="7">
        <f>'MENA Working'!AA33</f>
        <v>1208.331402610283</v>
      </c>
      <c r="K70" s="10">
        <f>'MENA Working'!AB33</f>
        <v>9762.8284114948183</v>
      </c>
      <c r="L70" s="7">
        <f>'MENA Working'!AC33</f>
        <v>0</v>
      </c>
      <c r="M70" s="11">
        <f>'MENA Working'!AD33</f>
        <v>0</v>
      </c>
      <c r="N70" s="18">
        <f>'MENA Working'!AE33</f>
        <v>0</v>
      </c>
    </row>
    <row r="71" spans="1:14" x14ac:dyDescent="0.45">
      <c r="A71" s="19" t="s">
        <v>139</v>
      </c>
      <c r="B71" s="19">
        <v>2038</v>
      </c>
      <c r="C71" s="12">
        <f>'MENA Working'!T34</f>
        <v>2678.8213898042009</v>
      </c>
      <c r="D71" s="13">
        <f>'MENA Working'!U34</f>
        <v>1498.0503434882789</v>
      </c>
      <c r="E71" s="13">
        <f>'MENA Working'!V34</f>
        <v>1718.3078628798703</v>
      </c>
      <c r="F71" s="13">
        <f>'MENA Working'!W34</f>
        <v>8.1741895177094399</v>
      </c>
      <c r="G71" s="14">
        <f>'MENA Working'!X34</f>
        <v>390.05454690791089</v>
      </c>
      <c r="H71" s="15">
        <f>'MENA Working'!Y34</f>
        <v>6293.40833259797</v>
      </c>
      <c r="I71" s="13">
        <f>'MENA Working'!Z34</f>
        <v>2201.1366067794752</v>
      </c>
      <c r="J71" s="13">
        <f>'MENA Working'!AA34</f>
        <v>1183.0661246515779</v>
      </c>
      <c r="K71" s="16">
        <f>'MENA Working'!AB34</f>
        <v>9677.6110640290226</v>
      </c>
      <c r="L71" s="13">
        <f>'MENA Working'!AC34</f>
        <v>0</v>
      </c>
      <c r="M71" s="17">
        <f>'MENA Working'!AD34</f>
        <v>0</v>
      </c>
      <c r="N71" s="18">
        <f>'MENA Working'!AE34</f>
        <v>0</v>
      </c>
    </row>
    <row r="72" spans="1:14" x14ac:dyDescent="0.45">
      <c r="A72" s="5" t="s">
        <v>139</v>
      </c>
      <c r="B72" s="5">
        <v>2039</v>
      </c>
      <c r="C72" s="6">
        <f>'MENA Working'!T35</f>
        <v>2695.8811705447679</v>
      </c>
      <c r="D72" s="7">
        <f>'MENA Working'!U35</f>
        <v>1519.0230482971149</v>
      </c>
      <c r="E72" s="7">
        <f>'MENA Working'!V35</f>
        <v>1744.0824808230682</v>
      </c>
      <c r="F72" s="7">
        <f>'MENA Working'!W35</f>
        <v>8.2722797919219531</v>
      </c>
      <c r="G72" s="8">
        <f>'MENA Working'!X35</f>
        <v>383.74070722382055</v>
      </c>
      <c r="H72" s="9">
        <f>'MENA Working'!Y35</f>
        <v>6350.9996866806932</v>
      </c>
      <c r="I72" s="7">
        <f>'MENA Working'!Z35</f>
        <v>2087.6423260279425</v>
      </c>
      <c r="J72" s="7">
        <f>'MENA Working'!AA35</f>
        <v>1158.3290472199612</v>
      </c>
      <c r="K72" s="10">
        <f>'MENA Working'!AB35</f>
        <v>9596.9710599285954</v>
      </c>
      <c r="L72" s="7">
        <f>'MENA Working'!AC35</f>
        <v>0</v>
      </c>
      <c r="M72" s="11">
        <f>'MENA Working'!AD35</f>
        <v>0</v>
      </c>
      <c r="N72" s="18">
        <f>'MENA Working'!AE35</f>
        <v>0</v>
      </c>
    </row>
    <row r="73" spans="1:14" x14ac:dyDescent="0.45">
      <c r="A73" s="19" t="s">
        <v>139</v>
      </c>
      <c r="B73" s="19">
        <v>2040</v>
      </c>
      <c r="C73" s="12">
        <f>'MENA Working'!T36</f>
        <v>2709.5394795957086</v>
      </c>
      <c r="D73" s="13">
        <f>'MENA Working'!U36</f>
        <v>1534.2132787800861</v>
      </c>
      <c r="E73" s="13">
        <f>'MENA Working'!V36</f>
        <v>1770.2437180354141</v>
      </c>
      <c r="F73" s="13">
        <f>'MENA Working'!W36</f>
        <v>8.371547149425016</v>
      </c>
      <c r="G73" s="14">
        <f>'MENA Working'!X36</f>
        <v>377.66127913611876</v>
      </c>
      <c r="H73" s="15">
        <f>'MENA Working'!Y36</f>
        <v>6400.029302696752</v>
      </c>
      <c r="I73" s="13">
        <f>'MENA Working'!Z36</f>
        <v>1980</v>
      </c>
      <c r="J73" s="13">
        <f>'MENA Working'!AA36</f>
        <v>1134.3410201621737</v>
      </c>
      <c r="K73" s="16">
        <f>'MENA Working'!AB36</f>
        <v>9514.3703228589256</v>
      </c>
      <c r="L73" s="13">
        <f>'MENA Working'!AC36</f>
        <v>0</v>
      </c>
      <c r="M73" s="17">
        <f>'MENA Working'!AD36</f>
        <v>0</v>
      </c>
      <c r="N73" s="18">
        <f>'MENA Working'!AE36</f>
        <v>0</v>
      </c>
    </row>
    <row r="74" spans="1:14" x14ac:dyDescent="0.45">
      <c r="A74" s="5" t="s">
        <v>139</v>
      </c>
      <c r="B74" s="5">
        <v>2041</v>
      </c>
      <c r="C74" s="6">
        <f>'MENA Working'!T37</f>
        <v>2731.1404913558595</v>
      </c>
      <c r="D74" s="7">
        <f>'MENA Working'!U37</f>
        <v>1549.5554115678869</v>
      </c>
      <c r="E74" s="7">
        <f>'MENA Working'!V37</f>
        <v>1789.8934233056073</v>
      </c>
      <c r="F74" s="7">
        <f>'MENA Working'!W37</f>
        <v>8.4134048851721399</v>
      </c>
      <c r="G74" s="8">
        <f>'MENA Working'!X37</f>
        <v>373.63921269397611</v>
      </c>
      <c r="H74" s="9">
        <f>'MENA Working'!Y37</f>
        <v>6452.6419438085013</v>
      </c>
      <c r="I74" s="7">
        <f>'MENA Working'!Z37</f>
        <v>1905.6013336573692</v>
      </c>
      <c r="J74" s="7">
        <f>'MENA Working'!AA37</f>
        <v>1118.800004053875</v>
      </c>
      <c r="K74" s="10">
        <f>'MENA Working'!AB37</f>
        <v>9477.0432815197455</v>
      </c>
      <c r="L74" s="7">
        <f>'MENA Working'!AC37</f>
        <v>0</v>
      </c>
      <c r="M74" s="11">
        <f>'MENA Working'!AD37</f>
        <v>0</v>
      </c>
      <c r="N74" s="18">
        <f>'MENA Working'!AE37</f>
        <v>0</v>
      </c>
    </row>
    <row r="75" spans="1:14" x14ac:dyDescent="0.45">
      <c r="A75" s="19" t="s">
        <v>139</v>
      </c>
      <c r="B75" s="19">
        <v>2042</v>
      </c>
      <c r="C75" s="12">
        <f>'MENA Working'!T38</f>
        <v>2750.5442805111202</v>
      </c>
      <c r="D75" s="13">
        <f>'MENA Working'!U38</f>
        <v>1565.0509656835659</v>
      </c>
      <c r="E75" s="13">
        <f>'MENA Working'!V38</f>
        <v>1809.5822509619688</v>
      </c>
      <c r="F75" s="13">
        <f>'MENA Working'!W38</f>
        <v>8.4554719095979998</v>
      </c>
      <c r="G75" s="14">
        <f>'MENA Working'!X38</f>
        <v>368.81971689334057</v>
      </c>
      <c r="H75" s="15">
        <f>'MENA Working'!Y38</f>
        <v>6502.4526859595935</v>
      </c>
      <c r="I75" s="13">
        <f>'MENA Working'!Z38</f>
        <v>1833.9982034529016</v>
      </c>
      <c r="J75" s="13">
        <f>'MENA Working'!AA38</f>
        <v>1098.3639943275589</v>
      </c>
      <c r="K75" s="16">
        <f>'MENA Working'!AB38</f>
        <v>9434.8148837400549</v>
      </c>
      <c r="L75" s="13">
        <f>'MENA Working'!AC38</f>
        <v>0</v>
      </c>
      <c r="M75" s="17">
        <f>'MENA Working'!AD38</f>
        <v>0</v>
      </c>
      <c r="N75" s="18">
        <f>'MENA Working'!AE38</f>
        <v>0</v>
      </c>
    </row>
    <row r="76" spans="1:14" x14ac:dyDescent="0.45">
      <c r="A76" s="5" t="s">
        <v>139</v>
      </c>
      <c r="B76" s="5">
        <v>2043</v>
      </c>
      <c r="C76" s="6">
        <f>'MENA Working'!T39</f>
        <v>2767.4953608080241</v>
      </c>
      <c r="D76" s="7">
        <f>'MENA Working'!U39</f>
        <v>1580.7014753404017</v>
      </c>
      <c r="E76" s="7">
        <f>'MENA Working'!V39</f>
        <v>1819.715911567356</v>
      </c>
      <c r="F76" s="7">
        <f>'MENA Working'!W39</f>
        <v>8.4977492691459897</v>
      </c>
      <c r="G76" s="8">
        <f>'MENA Working'!X39</f>
        <v>364.14557781612666</v>
      </c>
      <c r="H76" s="9">
        <f>'MENA Working'!Y39</f>
        <v>6540.5560748010539</v>
      </c>
      <c r="I76" s="7">
        <f>'MENA Working'!Z39</f>
        <v>1765.0855668813476</v>
      </c>
      <c r="J76" s="7">
        <f>'MENA Working'!AA39</f>
        <v>1078.489454143458</v>
      </c>
      <c r="K76" s="10">
        <f>'MENA Working'!AB39</f>
        <v>9384.13109582586</v>
      </c>
      <c r="L76" s="7">
        <f>'MENA Working'!AC39</f>
        <v>0</v>
      </c>
      <c r="M76" s="11">
        <f>'MENA Working'!AD39</f>
        <v>0</v>
      </c>
      <c r="N76" s="18">
        <f>'MENA Working'!AE39</f>
        <v>0</v>
      </c>
    </row>
    <row r="77" spans="1:14" x14ac:dyDescent="0.45">
      <c r="A77" s="19" t="s">
        <v>139</v>
      </c>
      <c r="B77" s="19">
        <v>2044</v>
      </c>
      <c r="C77" s="12">
        <f>'MENA Working'!T40</f>
        <v>2781.7161246522605</v>
      </c>
      <c r="D77" s="13">
        <f>'MENA Working'!U40</f>
        <v>1593.3470871431248</v>
      </c>
      <c r="E77" s="13">
        <f>'MENA Working'!V40</f>
        <v>1829.9063206721332</v>
      </c>
      <c r="F77" s="13">
        <f>'MENA Working'!W40</f>
        <v>8.5402380154917186</v>
      </c>
      <c r="G77" s="14">
        <f>'MENA Working'!X40</f>
        <v>360.13137839905949</v>
      </c>
      <c r="H77" s="15">
        <f>'MENA Working'!Y40</f>
        <v>6573.6411488820704</v>
      </c>
      <c r="I77" s="13">
        <f>'MENA Working'!Z40</f>
        <v>1698.762328418419</v>
      </c>
      <c r="J77" s="13">
        <f>'MENA Working'!AA40</f>
        <v>1062.1591044566087</v>
      </c>
      <c r="K77" s="16">
        <f>'MENA Working'!AB40</f>
        <v>9334.5625817570981</v>
      </c>
      <c r="L77" s="13">
        <f>'MENA Working'!AC40</f>
        <v>0</v>
      </c>
      <c r="M77" s="17">
        <f>'MENA Working'!AD40</f>
        <v>0</v>
      </c>
      <c r="N77" s="18">
        <f>'MENA Working'!AE40</f>
        <v>0</v>
      </c>
    </row>
    <row r="78" spans="1:14" x14ac:dyDescent="0.45">
      <c r="A78" s="5" t="s">
        <v>139</v>
      </c>
      <c r="B78" s="5">
        <v>2045</v>
      </c>
      <c r="C78" s="6">
        <f>'MENA Working'!T41</f>
        <v>2792.9050327785608</v>
      </c>
      <c r="D78" s="7">
        <f>'MENA Working'!U41</f>
        <v>1606.0938638402697</v>
      </c>
      <c r="E78" s="7">
        <f>'MENA Working'!V41</f>
        <v>1840.1537960678972</v>
      </c>
      <c r="F78" s="7">
        <f>'MENA Working'!W41</f>
        <v>8.5829392055691756</v>
      </c>
      <c r="G78" s="8">
        <f>'MENA Working'!X41</f>
        <v>356.25240883090999</v>
      </c>
      <c r="H78" s="9">
        <f>'MENA Working'!Y41</f>
        <v>6603.9880407232067</v>
      </c>
      <c r="I78" s="7">
        <f>'MENA Working'!Z41</f>
        <v>1634.9311912126452</v>
      </c>
      <c r="J78" s="7">
        <f>'MENA Working'!AA41</f>
        <v>1046.3522389493353</v>
      </c>
      <c r="K78" s="10">
        <f>'MENA Working'!AB41</f>
        <v>9285.2714708851872</v>
      </c>
      <c r="L78" s="7">
        <f>'MENA Working'!AC41</f>
        <v>0</v>
      </c>
      <c r="M78" s="11">
        <f>'MENA Working'!AD41</f>
        <v>0</v>
      </c>
      <c r="N78" s="18">
        <f>'MENA Working'!AE41</f>
        <v>0</v>
      </c>
    </row>
    <row r="79" spans="1:14" x14ac:dyDescent="0.45">
      <c r="A79" s="19" t="s">
        <v>139</v>
      </c>
      <c r="B79" s="19">
        <v>2046</v>
      </c>
      <c r="C79" s="12">
        <f>'MENA Working'!T42</f>
        <v>2796.8536111366975</v>
      </c>
      <c r="D79" s="13">
        <f>'MENA Working'!U42</f>
        <v>1617.9789584326879</v>
      </c>
      <c r="E79" s="13">
        <f>'MENA Working'!V42</f>
        <v>1850.4586573258775</v>
      </c>
      <c r="F79" s="13">
        <f>'MENA Working'!W42</f>
        <v>8.6258539015970204</v>
      </c>
      <c r="G79" s="14">
        <f>'MENA Working'!X42</f>
        <v>352.74406370538316</v>
      </c>
      <c r="H79" s="15">
        <f>'MENA Working'!Y42</f>
        <v>6626.6611445022436</v>
      </c>
      <c r="I79" s="13">
        <f>'MENA Working'!Z42</f>
        <v>1573.4985143499237</v>
      </c>
      <c r="J79" s="13">
        <f>'MENA Working'!AA42</f>
        <v>1032.4381947028539</v>
      </c>
      <c r="K79" s="16">
        <f>'MENA Working'!AB42</f>
        <v>9232.5978535550221</v>
      </c>
      <c r="L79" s="13">
        <f>'MENA Working'!AC42</f>
        <v>0</v>
      </c>
      <c r="M79" s="17">
        <f>'MENA Working'!AD42</f>
        <v>0</v>
      </c>
      <c r="N79" s="18">
        <f>'MENA Working'!AE42</f>
        <v>0</v>
      </c>
    </row>
    <row r="80" spans="1:14" x14ac:dyDescent="0.45">
      <c r="A80" s="5" t="s">
        <v>139</v>
      </c>
      <c r="B80" s="5">
        <v>2047</v>
      </c>
      <c r="C80" s="6">
        <f>'MENA Working'!T43</f>
        <v>2796.4444506303607</v>
      </c>
      <c r="D80" s="7">
        <f>'MENA Working'!U43</f>
        <v>1629.9520027250899</v>
      </c>
      <c r="E80" s="7">
        <f>'MENA Working'!V43</f>
        <v>1860.8212258069025</v>
      </c>
      <c r="F80" s="7">
        <f>'MENA Working'!W43</f>
        <v>8.6689831711050047</v>
      </c>
      <c r="G80" s="8">
        <f>'MENA Working'!X43</f>
        <v>349.34529636219168</v>
      </c>
      <c r="H80" s="9">
        <f>'MENA Working'!Y43</f>
        <v>6645.2319586956492</v>
      </c>
      <c r="I80" s="7">
        <f>'MENA Working'!Z43</f>
        <v>1514.3741754813655</v>
      </c>
      <c r="J80" s="7">
        <f>'MENA Working'!AA43</f>
        <v>1018.918462331098</v>
      </c>
      <c r="K80" s="10">
        <f>'MENA Working'!AB43</f>
        <v>9178.5245965081122</v>
      </c>
      <c r="L80" s="7">
        <f>'MENA Working'!AC43</f>
        <v>0</v>
      </c>
      <c r="M80" s="11">
        <f>'MENA Working'!AD43</f>
        <v>0</v>
      </c>
      <c r="N80" s="18">
        <f>'MENA Working'!AE43</f>
        <v>0</v>
      </c>
    </row>
    <row r="81" spans="1:14" x14ac:dyDescent="0.45">
      <c r="A81" s="19" t="s">
        <v>139</v>
      </c>
      <c r="B81" s="19">
        <v>2048</v>
      </c>
      <c r="C81" s="12">
        <f>'MENA Working'!T44</f>
        <v>2791.2119061953199</v>
      </c>
      <c r="D81" s="13">
        <f>'MENA Working'!U44</f>
        <v>1640.3836955425304</v>
      </c>
      <c r="E81" s="13">
        <f>'MENA Working'!V44</f>
        <v>1871.2418246714212</v>
      </c>
      <c r="F81" s="13">
        <f>'MENA Working'!W44</f>
        <v>8.7123280869605289</v>
      </c>
      <c r="G81" s="14">
        <f>'MENA Working'!X44</f>
        <v>346.05247990437908</v>
      </c>
      <c r="H81" s="15">
        <f>'MENA Working'!Y44</f>
        <v>6657.6022344006115</v>
      </c>
      <c r="I81" s="13">
        <f>'MENA Working'!Z44</f>
        <v>1457.4714386129135</v>
      </c>
      <c r="J81" s="13">
        <f>'MENA Working'!AA44</f>
        <v>1005.7810586829559</v>
      </c>
      <c r="K81" s="16">
        <f>'MENA Working'!AB44</f>
        <v>9120.8547316964814</v>
      </c>
      <c r="L81" s="13">
        <f>'MENA Working'!AC44</f>
        <v>0</v>
      </c>
      <c r="M81" s="17">
        <f>'MENA Working'!AD44</f>
        <v>0</v>
      </c>
      <c r="N81" s="18">
        <f>'MENA Working'!AE44</f>
        <v>0</v>
      </c>
    </row>
    <row r="82" spans="1:14" x14ac:dyDescent="0.45">
      <c r="A82" s="5" t="s">
        <v>139</v>
      </c>
      <c r="B82" s="5">
        <v>2049</v>
      </c>
      <c r="C82" s="6">
        <f>'MENA Working'!T45</f>
        <v>2780.6487418338879</v>
      </c>
      <c r="D82" s="7">
        <f>'MENA Working'!U45</f>
        <v>1646.9452303247006</v>
      </c>
      <c r="E82" s="7">
        <f>'MENA Working'!V45</f>
        <v>1881.7207788895812</v>
      </c>
      <c r="F82" s="7">
        <f>'MENA Working'!W45</f>
        <v>8.7558897273953313</v>
      </c>
      <c r="G82" s="8">
        <f>'MENA Working'!X45</f>
        <v>342.86211068847967</v>
      </c>
      <c r="H82" s="9">
        <f>'MENA Working'!Y45</f>
        <v>6660.9327514640445</v>
      </c>
      <c r="I82" s="7">
        <f>'MENA Working'!Z45</f>
        <v>1402.7068268627741</v>
      </c>
      <c r="J82" s="7">
        <f>'MENA Working'!AA45</f>
        <v>993.01437562757781</v>
      </c>
      <c r="K82" s="10">
        <f>'MENA Working'!AB45</f>
        <v>9056.6539539543955</v>
      </c>
      <c r="L82" s="7">
        <f>'MENA Working'!AC45</f>
        <v>0</v>
      </c>
      <c r="M82" s="11">
        <f>'MENA Working'!AD45</f>
        <v>0</v>
      </c>
      <c r="N82" s="18">
        <f>'MENA Working'!AE45</f>
        <v>0</v>
      </c>
    </row>
    <row r="83" spans="1:14" x14ac:dyDescent="0.45">
      <c r="A83" s="19" t="s">
        <v>139</v>
      </c>
      <c r="B83" s="19">
        <v>2050</v>
      </c>
      <c r="C83" s="12">
        <f>'MENA Working'!T46</f>
        <v>2764.2025462477604</v>
      </c>
      <c r="D83" s="13">
        <f>'MENA Working'!U46</f>
        <v>1650.8978988774797</v>
      </c>
      <c r="E83" s="13">
        <f>'MENA Working'!V46</f>
        <v>1892.258415251363</v>
      </c>
      <c r="F83" s="13">
        <f>'MENA Working'!W46</f>
        <v>8.7996691760323067</v>
      </c>
      <c r="G83" s="14">
        <f>'MENA Working'!X46</f>
        <v>339.77080407745154</v>
      </c>
      <c r="H83" s="15">
        <f>'MENA Working'!Y46</f>
        <v>6655.9293336300871</v>
      </c>
      <c r="I83" s="13">
        <f>'MENA Working'!Z46</f>
        <v>1350</v>
      </c>
      <c r="J83" s="13">
        <f>'MENA Working'!AA46</f>
        <v>980.60716818208596</v>
      </c>
      <c r="K83" s="16">
        <f>'MENA Working'!AB46</f>
        <v>8986.5365018121738</v>
      </c>
      <c r="L83" s="13">
        <f>'MENA Working'!AC46</f>
        <v>0</v>
      </c>
      <c r="M83" s="17">
        <f>'MENA Working'!AD46</f>
        <v>0</v>
      </c>
      <c r="N83" s="18">
        <f>'MENA Working'!AE46</f>
        <v>0</v>
      </c>
    </row>
    <row r="84" spans="1:14" x14ac:dyDescent="0.45">
      <c r="A84" s="5" t="s">
        <v>140</v>
      </c>
      <c r="B84" s="5">
        <v>2010</v>
      </c>
      <c r="C84" s="6">
        <f>'MENA Working'!AK6</f>
        <v>2317.3132664023074</v>
      </c>
      <c r="D84" s="7">
        <f>'MENA Working'!AL6</f>
        <v>1156.037925378515</v>
      </c>
      <c r="E84" s="7">
        <f>'MENA Working'!AM6</f>
        <v>100.8450760634463</v>
      </c>
      <c r="F84" s="7">
        <f>'MENA Working'!AN6</f>
        <v>40.616069214131223</v>
      </c>
      <c r="G84" s="8">
        <f>'MENA Working'!AO6</f>
        <v>626.76868493150687</v>
      </c>
      <c r="H84" s="9">
        <f>'MENA Working'!AP6</f>
        <v>4241.5810219899067</v>
      </c>
      <c r="I84" s="7">
        <f>'MENA Working'!AQ6</f>
        <v>537.61384643114638</v>
      </c>
      <c r="J84" s="7">
        <f>'MENA Working'!AR6</f>
        <v>968.42290042847731</v>
      </c>
      <c r="K84" s="10">
        <f>'MENA Working'!AS6</f>
        <v>5747.61776884953</v>
      </c>
      <c r="L84" s="7">
        <f>'MENA Working'!AT6</f>
        <v>0</v>
      </c>
      <c r="M84" s="11">
        <f>'MENA Working'!AU6</f>
        <v>0</v>
      </c>
      <c r="N84" s="18">
        <f>'MENA Working'!AV6</f>
        <v>0</v>
      </c>
    </row>
    <row r="85" spans="1:14" x14ac:dyDescent="0.45">
      <c r="A85" s="19" t="s">
        <v>140</v>
      </c>
      <c r="B85" s="19">
        <v>2011</v>
      </c>
      <c r="C85" s="12">
        <f>'MENA Working'!AK7</f>
        <v>2629.4423604902668</v>
      </c>
      <c r="D85" s="13">
        <f>'MENA Working'!AL7</f>
        <v>1227.475052631579</v>
      </c>
      <c r="E85" s="13">
        <f>'MENA Working'!AM7</f>
        <v>120.13974585436193</v>
      </c>
      <c r="F85" s="13">
        <f>'MENA Working'!AN7</f>
        <v>44.453106344628701</v>
      </c>
      <c r="G85" s="14">
        <f>'MENA Working'!AO7</f>
        <v>601.70954794520549</v>
      </c>
      <c r="H85" s="15">
        <f>'MENA Working'!AP7</f>
        <v>4623.2198132660424</v>
      </c>
      <c r="I85" s="13">
        <f>'MENA Working'!AQ7</f>
        <v>185.63992357606344</v>
      </c>
      <c r="J85" s="13">
        <f>'MENA Working'!AR7</f>
        <v>843.78150222828128</v>
      </c>
      <c r="K85" s="16">
        <f>'MENA Working'!AS7</f>
        <v>5652.6412390703872</v>
      </c>
      <c r="L85" s="13">
        <f>'MENA Working'!AT7</f>
        <v>0</v>
      </c>
      <c r="M85" s="17">
        <f>'MENA Working'!AU7</f>
        <v>0</v>
      </c>
      <c r="N85" s="18">
        <f>'MENA Working'!AV7</f>
        <v>0</v>
      </c>
    </row>
    <row r="86" spans="1:14" x14ac:dyDescent="0.45">
      <c r="A86" s="5" t="s">
        <v>140</v>
      </c>
      <c r="B86" s="5">
        <v>2012</v>
      </c>
      <c r="C86" s="6">
        <f>'MENA Working'!AK8</f>
        <v>2641.1826247296326</v>
      </c>
      <c r="D86" s="7">
        <f>'MENA Working'!AL8</f>
        <v>1233.000182408075</v>
      </c>
      <c r="E86" s="7">
        <f>'MENA Working'!AM8</f>
        <v>135.53117880317231</v>
      </c>
      <c r="F86" s="7">
        <f>'MENA Working'!AN8</f>
        <v>47.819107065609231</v>
      </c>
      <c r="G86" s="8">
        <f>'MENA Working'!AO8</f>
        <v>577.36078478731076</v>
      </c>
      <c r="H86" s="9">
        <f>'MENA Working'!AP8</f>
        <v>4634.8938777938001</v>
      </c>
      <c r="I86" s="7">
        <f>'MENA Working'!AQ8</f>
        <v>74.441232876712334</v>
      </c>
      <c r="J86" s="7">
        <f>'MENA Working'!AR8</f>
        <v>699.16565468361341</v>
      </c>
      <c r="K86" s="10">
        <f>'MENA Working'!AS8</f>
        <v>5408.5007653541252</v>
      </c>
      <c r="L86" s="7">
        <f>'MENA Working'!AT8</f>
        <v>0</v>
      </c>
      <c r="M86" s="11">
        <f>'MENA Working'!AU8</f>
        <v>0</v>
      </c>
      <c r="N86" s="18">
        <f>'MENA Working'!AV8</f>
        <v>0</v>
      </c>
    </row>
    <row r="87" spans="1:14" x14ac:dyDescent="0.45">
      <c r="A87" s="19" t="s">
        <v>140</v>
      </c>
      <c r="B87" s="19">
        <v>2013</v>
      </c>
      <c r="C87" s="12">
        <f>'MENA Working'!AK9</f>
        <v>2531.2961957462148</v>
      </c>
      <c r="D87" s="13">
        <f>'MENA Working'!AL9</f>
        <v>1208.1523752703679</v>
      </c>
      <c r="E87" s="13">
        <f>'MENA Working'!AM9</f>
        <v>154.41082732516224</v>
      </c>
      <c r="F87" s="13">
        <f>'MENA Working'!AN9</f>
        <v>44.346168348954578</v>
      </c>
      <c r="G87" s="14">
        <f>'MENA Working'!AO9</f>
        <v>513.07068024513342</v>
      </c>
      <c r="H87" s="15">
        <f>'MENA Working'!AP9</f>
        <v>4451.2762469358331</v>
      </c>
      <c r="I87" s="13">
        <f>'MENA Working'!AQ9</f>
        <v>83.849589041095882</v>
      </c>
      <c r="J87" s="13">
        <f>'MENA Working'!AR9</f>
        <v>356.49327017464219</v>
      </c>
      <c r="K87" s="16">
        <f>'MENA Working'!AS9</f>
        <v>4891.619106151571</v>
      </c>
      <c r="L87" s="13">
        <f>'MENA Working'!AT9</f>
        <v>0</v>
      </c>
      <c r="M87" s="17">
        <f>'MENA Working'!AU9</f>
        <v>0</v>
      </c>
      <c r="N87" s="18">
        <f>'MENA Working'!AV9</f>
        <v>0</v>
      </c>
    </row>
    <row r="88" spans="1:14" x14ac:dyDescent="0.45">
      <c r="A88" s="5" t="s">
        <v>140</v>
      </c>
      <c r="B88" s="5">
        <v>2014</v>
      </c>
      <c r="C88" s="6">
        <f>'MENA Working'!AK10</f>
        <v>2606.9879275414564</v>
      </c>
      <c r="D88" s="7">
        <f>'MENA Working'!AL10</f>
        <v>860.05646863734682</v>
      </c>
      <c r="E88" s="7">
        <f>'MENA Working'!AM10</f>
        <v>176.13706344628696</v>
      </c>
      <c r="F88" s="7">
        <f>'MENA Working'!AN10</f>
        <v>42.209954578226387</v>
      </c>
      <c r="G88" s="8">
        <f>'MENA Working'!AO10</f>
        <v>449.58261067051194</v>
      </c>
      <c r="H88" s="9">
        <f>'MENA Working'!AP10</f>
        <v>4134.9740248738281</v>
      </c>
      <c r="I88" s="7">
        <f>'MENA Working'!AQ10</f>
        <v>21.373424657534244</v>
      </c>
      <c r="J88" s="7">
        <f>'MENA Working'!AR10</f>
        <v>43.763287671232881</v>
      </c>
      <c r="K88" s="10">
        <f>'MENA Working'!AS10</f>
        <v>4200.1107372025954</v>
      </c>
      <c r="L88" s="7">
        <f>'MENA Working'!AT10</f>
        <v>0</v>
      </c>
      <c r="M88" s="11">
        <f>'MENA Working'!AU10</f>
        <v>0</v>
      </c>
      <c r="N88" s="18">
        <f>'MENA Working'!AV10</f>
        <v>0</v>
      </c>
    </row>
    <row r="89" spans="1:14" x14ac:dyDescent="0.45">
      <c r="A89" s="19" t="s">
        <v>140</v>
      </c>
      <c r="B89" s="19">
        <v>2015</v>
      </c>
      <c r="C89" s="12">
        <f>'MENA Working'!AK11</f>
        <v>2717.4981614996395</v>
      </c>
      <c r="D89" s="13">
        <f>'MENA Working'!AL11</f>
        <v>1017.9478731074262</v>
      </c>
      <c r="E89" s="13">
        <f>'MENA Working'!AM11</f>
        <v>182.55079704397983</v>
      </c>
      <c r="F89" s="13">
        <f>'MENA Working'!AN11</f>
        <v>37.667635904830576</v>
      </c>
      <c r="G89" s="14">
        <f>'MENA Working'!AO11</f>
        <v>399.88445025234319</v>
      </c>
      <c r="H89" s="15">
        <f>'MENA Working'!AP11</f>
        <v>4355.5489178082189</v>
      </c>
      <c r="I89" s="13">
        <f>'MENA Working'!AQ11</f>
        <v>22</v>
      </c>
      <c r="J89" s="13">
        <f>'MENA Working'!AR11</f>
        <v>0</v>
      </c>
      <c r="K89" s="16">
        <f>'MENA Working'!AS11</f>
        <v>4010.8979589041091</v>
      </c>
      <c r="L89" s="13">
        <f>'MENA Working'!AT11</f>
        <v>0</v>
      </c>
      <c r="M89" s="17">
        <f>'MENA Working'!AU11</f>
        <v>366.65095890410959</v>
      </c>
      <c r="N89" s="18">
        <f>'MENA Working'!AV11</f>
        <v>0.36665095890410959</v>
      </c>
    </row>
    <row r="90" spans="1:14" x14ac:dyDescent="0.45">
      <c r="A90" s="5" t="s">
        <v>140</v>
      </c>
      <c r="B90" s="5">
        <v>2016</v>
      </c>
      <c r="C90" s="6">
        <f>'MENA Working'!AK12</f>
        <v>3013.6731250901225</v>
      </c>
      <c r="D90" s="7">
        <f>'MENA Working'!AL12</f>
        <v>1068.2647462148523</v>
      </c>
      <c r="E90" s="7">
        <f>'MENA Working'!AM12</f>
        <v>202.76462436914204</v>
      </c>
      <c r="F90" s="7">
        <f>'MENA Working'!AN12</f>
        <v>33.481777217015143</v>
      </c>
      <c r="G90" s="8">
        <f>'MENA Working'!AO12</f>
        <v>592.84897116077866</v>
      </c>
      <c r="H90" s="9">
        <f>'MENA Working'!AP12</f>
        <v>4911.0332440519114</v>
      </c>
      <c r="I90" s="7">
        <f>'MENA Working'!AQ12</f>
        <v>0</v>
      </c>
      <c r="J90" s="7">
        <f>'MENA Working'!AR12</f>
        <v>71.382191780821927</v>
      </c>
      <c r="K90" s="10">
        <f>'MENA Working'!AS12</f>
        <v>3881.7758183463943</v>
      </c>
      <c r="L90" s="7">
        <f>'MENA Working'!AT12</f>
        <v>81</v>
      </c>
      <c r="M90" s="11">
        <f>'MENA Working'!AU12</f>
        <v>1019.6396174863389</v>
      </c>
      <c r="N90" s="18">
        <f>'MENA Working'!AV12</f>
        <v>1.0196396174863389</v>
      </c>
    </row>
    <row r="91" spans="1:14" x14ac:dyDescent="0.45">
      <c r="A91" s="19" t="s">
        <v>140</v>
      </c>
      <c r="B91" s="19">
        <v>2017</v>
      </c>
      <c r="C91" s="12">
        <f>'MENA Working'!AK13</f>
        <v>3654.7664091564529</v>
      </c>
      <c r="D91" s="13">
        <f>'MENA Working'!AL13</f>
        <v>1325.5244639509733</v>
      </c>
      <c r="E91" s="13">
        <f>'MENA Working'!AM13</f>
        <v>229.65953028118241</v>
      </c>
      <c r="F91" s="13">
        <f>'MENA Working'!AN13</f>
        <v>34.729387166546509</v>
      </c>
      <c r="G91" s="14">
        <f>'MENA Working'!AO13</f>
        <v>602.21877649603459</v>
      </c>
      <c r="H91" s="15">
        <f>'MENA Working'!AP13</f>
        <v>5846.8985670511884</v>
      </c>
      <c r="I91" s="13">
        <f>'MENA Working'!AQ13</f>
        <v>0</v>
      </c>
      <c r="J91" s="13">
        <f>'MENA Working'!AR13</f>
        <v>119.55900082171604</v>
      </c>
      <c r="K91" s="16">
        <f>'MENA Working'!AS13</f>
        <v>5038.6233212975612</v>
      </c>
      <c r="L91" s="13">
        <f>'MENA Working'!AT13</f>
        <v>90.594520547945208</v>
      </c>
      <c r="M91" s="17">
        <f>'MENA Working'!AU13</f>
        <v>837.2397260273973</v>
      </c>
      <c r="N91" s="18">
        <f>'MENA Working'!AV13</f>
        <v>0.83723972602739727</v>
      </c>
    </row>
    <row r="92" spans="1:14" x14ac:dyDescent="0.45">
      <c r="A92" s="5" t="s">
        <v>140</v>
      </c>
      <c r="B92" s="5">
        <v>2018</v>
      </c>
      <c r="C92" s="6">
        <f>'MENA Working'!AK14</f>
        <v>3745.0297159336701</v>
      </c>
      <c r="D92" s="7">
        <f>'MENA Working'!AL14</f>
        <v>1356.0629001441962</v>
      </c>
      <c r="E92" s="7">
        <f>'MENA Working'!AM14</f>
        <v>263.69127433309302</v>
      </c>
      <c r="F92" s="7">
        <f>'MENA Working'!AN14</f>
        <v>45.64979343907715</v>
      </c>
      <c r="G92" s="8">
        <f>'MENA Working'!AO14</f>
        <v>611.20666041816878</v>
      </c>
      <c r="H92" s="9">
        <f>'MENA Working'!AP14</f>
        <v>6021.6403442682058</v>
      </c>
      <c r="I92" s="7">
        <f>'MENA Working'!AQ14</f>
        <v>0.6305205479452054</v>
      </c>
      <c r="J92" s="7">
        <f>'MENA Working'!AR14</f>
        <v>206.15438725452054</v>
      </c>
      <c r="K92" s="10">
        <f>'MENA Working'!AS14</f>
        <v>5883.8318963459096</v>
      </c>
      <c r="L92" s="7">
        <f>'MENA Working'!AT14</f>
        <v>28.910615998733888</v>
      </c>
      <c r="M92" s="11">
        <f>'MENA Working'!AU14</f>
        <v>315.68273972602742</v>
      </c>
      <c r="N92" s="18">
        <f>'MENA Working'!AV14</f>
        <v>0.31568273972602739</v>
      </c>
    </row>
    <row r="93" spans="1:14" x14ac:dyDescent="0.45">
      <c r="A93" s="19" t="s">
        <v>140</v>
      </c>
      <c r="B93" s="19">
        <v>2019</v>
      </c>
      <c r="C93" s="12">
        <f>'MENA Working'!AK15</f>
        <v>3510.5197837058404</v>
      </c>
      <c r="D93" s="13">
        <f>'MENA Working'!AL15</f>
        <v>1325.3513262436916</v>
      </c>
      <c r="E93" s="13">
        <f>'MENA Working'!AM15</f>
        <v>273.68997692862297</v>
      </c>
      <c r="F93" s="13">
        <f>'MENA Working'!AN15</f>
        <v>57.565741528478732</v>
      </c>
      <c r="G93" s="14">
        <f>'MENA Working'!AO15</f>
        <v>645.34025018024522</v>
      </c>
      <c r="H93" s="15">
        <f>'MENA Working'!AP15</f>
        <v>5812.4670785868784</v>
      </c>
      <c r="I93" s="13">
        <f>'MENA Working'!AQ15</f>
        <v>129</v>
      </c>
      <c r="J93" s="13">
        <f>'MENA Working'!AR15</f>
        <v>474.42179068493152</v>
      </c>
      <c r="K93" s="16">
        <f>'MENA Working'!AS15</f>
        <v>6407.8833898197554</v>
      </c>
      <c r="L93" s="13">
        <f>'MENA Working'!AT15</f>
        <v>0</v>
      </c>
      <c r="M93" s="17">
        <f>'MENA Working'!AU15</f>
        <v>8.0054794520547947</v>
      </c>
      <c r="N93" s="18">
        <f>'MENA Working'!AV15</f>
        <v>8.005479452054794E-3</v>
      </c>
    </row>
    <row r="94" spans="1:14" x14ac:dyDescent="0.45">
      <c r="A94" s="5" t="s">
        <v>140</v>
      </c>
      <c r="B94" s="5">
        <v>2020</v>
      </c>
      <c r="C94" s="6">
        <f>'MENA Working'!AK16</f>
        <v>3692.26599963951</v>
      </c>
      <c r="D94" s="7">
        <f>'MENA Working'!AL16</f>
        <v>1023.590125450613</v>
      </c>
      <c r="E94" s="7">
        <f>'MENA Working'!AM16</f>
        <v>209.25983453496758</v>
      </c>
      <c r="F94" s="7">
        <f>'MENA Working'!AN16</f>
        <v>53.942580389329493</v>
      </c>
      <c r="G94" s="8">
        <f>'MENA Working'!AO16</f>
        <v>751.97016258111034</v>
      </c>
      <c r="H94" s="9">
        <f>'MENA Working'!AP16</f>
        <v>5731.0287025955304</v>
      </c>
      <c r="I94" s="7">
        <f>'MENA Working'!AQ16</f>
        <v>18.132240437158469</v>
      </c>
      <c r="J94" s="7">
        <f>'MENA Working'!AR16</f>
        <v>164.56976079561645</v>
      </c>
      <c r="K94" s="10">
        <f>'MENA Working'!AS16</f>
        <v>5706.3673158501633</v>
      </c>
      <c r="L94" s="7">
        <f>'MENA Working'!AT16</f>
        <v>207.36338797814207</v>
      </c>
      <c r="M94" s="11">
        <f>'MENA Working'!AU16</f>
        <v>0</v>
      </c>
      <c r="N94" s="18">
        <f>'MENA Working'!AV16</f>
        <v>0</v>
      </c>
    </row>
    <row r="95" spans="1:14" x14ac:dyDescent="0.45">
      <c r="A95" s="19" t="s">
        <v>140</v>
      </c>
      <c r="B95" s="19">
        <v>2021</v>
      </c>
      <c r="C95" s="12">
        <f>'MENA Working'!AK17</f>
        <v>3568.2688475126174</v>
      </c>
      <c r="D95" s="13">
        <f>'MENA Working'!AL17</f>
        <v>1094.86939185292</v>
      </c>
      <c r="E95" s="13">
        <f>'MENA Working'!AM17</f>
        <v>232.8269318673396</v>
      </c>
      <c r="F95" s="13">
        <f>'MENA Working'!AN17</f>
        <v>60.017677000720987</v>
      </c>
      <c r="G95" s="14">
        <f>'MENA Working'!AO17</f>
        <v>836.65996286950258</v>
      </c>
      <c r="H95" s="15">
        <f>'MENA Working'!AP17</f>
        <v>5792.6428111031</v>
      </c>
      <c r="I95" s="13">
        <f>'MENA Working'!AQ17</f>
        <v>57.739178082191799</v>
      </c>
      <c r="J95" s="13">
        <f>'MENA Working'!AR17</f>
        <v>905.7944949427399</v>
      </c>
      <c r="K95" s="16">
        <f>'MENA Working'!AS17</f>
        <v>6343.679771799264</v>
      </c>
      <c r="L95" s="13">
        <f>'MENA Working'!AT17</f>
        <v>403.29041095890409</v>
      </c>
      <c r="M95" s="17">
        <f>'MENA Working'!AU17</f>
        <v>9.2063013698630147</v>
      </c>
      <c r="N95" s="18">
        <f>'MENA Working'!AV17</f>
        <v>9.2063013698630153E-3</v>
      </c>
    </row>
    <row r="96" spans="1:14" x14ac:dyDescent="0.45">
      <c r="A96" s="5" t="s">
        <v>140</v>
      </c>
      <c r="B96" s="5">
        <v>2022</v>
      </c>
      <c r="C96" s="6">
        <f>'MENA Working'!AK18</f>
        <v>3487.5051993511179</v>
      </c>
      <c r="D96" s="7">
        <f>'MENA Working'!AL18</f>
        <v>1070.0877844268205</v>
      </c>
      <c r="E96" s="7">
        <f>'MENA Working'!AM18</f>
        <v>227.55641636625813</v>
      </c>
      <c r="F96" s="7">
        <f>'MENA Working'!AN18</f>
        <v>58.658036770007214</v>
      </c>
      <c r="G96" s="8">
        <f>'MENA Working'!AO18</f>
        <v>817.72175306416727</v>
      </c>
      <c r="H96" s="9">
        <f>'MENA Working'!AP18</f>
        <v>5661.5291899783715</v>
      </c>
      <c r="I96" s="7">
        <f>'MENA Working'!AQ18</f>
        <v>71.337676011264719</v>
      </c>
      <c r="J96" s="7">
        <f>'MENA Working'!AR18</f>
        <v>923.02307739808236</v>
      </c>
      <c r="K96" s="10">
        <f>'MENA Working'!AS18</f>
        <v>6044.3478794397361</v>
      </c>
      <c r="L96" s="7">
        <f>'MENA Working'!AT18</f>
        <v>606.33850230414748</v>
      </c>
      <c r="M96" s="11">
        <f>'MENA Working'!AU18</f>
        <v>5.2035616438356174</v>
      </c>
      <c r="N96" s="18">
        <f>'MENA Working'!AV18</f>
        <v>5.2035616438356174E-3</v>
      </c>
    </row>
    <row r="97" spans="1:14" x14ac:dyDescent="0.45">
      <c r="A97" s="19" t="s">
        <v>140</v>
      </c>
      <c r="B97" s="19">
        <v>2023</v>
      </c>
      <c r="C97" s="12">
        <f>'MENA Working'!AK19</f>
        <v>3401.690464669738</v>
      </c>
      <c r="D97" s="13">
        <f>'MENA Working'!AL19</f>
        <v>1060.5242986419353</v>
      </c>
      <c r="E97" s="13">
        <f>'MENA Working'!AM19</f>
        <v>233.01777035904834</v>
      </c>
      <c r="F97" s="13">
        <f>'MENA Working'!AN19</f>
        <v>60.651594425003005</v>
      </c>
      <c r="G97" s="14">
        <f>'MENA Working'!AO19</f>
        <v>795.4192584585237</v>
      </c>
      <c r="H97" s="15">
        <f>'MENA Working'!AP19</f>
        <v>5551.3033865542475</v>
      </c>
      <c r="I97" s="13">
        <f>'MENA Working'!AQ19</f>
        <v>43.99260240655402</v>
      </c>
      <c r="J97" s="13">
        <f>'MENA Working'!AR19</f>
        <v>483.63060951123288</v>
      </c>
      <c r="K97" s="16">
        <f>'MENA Working'!AS19</f>
        <v>5241.0778353731148</v>
      </c>
      <c r="L97" s="13">
        <f>'MENA Working'!AT19</f>
        <v>829.57643433179726</v>
      </c>
      <c r="M97" s="17">
        <f>'MENA Working'!AU19</f>
        <v>8.2723287671232875</v>
      </c>
      <c r="N97" s="18">
        <f>'MENA Working'!AV19</f>
        <v>8.2723287671232874E-3</v>
      </c>
    </row>
    <row r="98" spans="1:14" x14ac:dyDescent="0.45">
      <c r="A98" s="5" t="s">
        <v>140</v>
      </c>
      <c r="B98" s="5">
        <v>2024</v>
      </c>
      <c r="C98" s="6">
        <f>'MENA Working'!AK20</f>
        <v>3476</v>
      </c>
      <c r="D98" s="7">
        <f>'MENA Working'!AL20</f>
        <v>1072.9801667881297</v>
      </c>
      <c r="E98" s="7">
        <f>'MENA Working'!AM20</f>
        <v>238.61019684766552</v>
      </c>
      <c r="F98" s="7">
        <f>'MENA Working'!AN20</f>
        <v>62.71290532137261</v>
      </c>
      <c r="G98" s="8">
        <f>'MENA Working'!AO20</f>
        <v>803.8795486064796</v>
      </c>
      <c r="H98" s="9">
        <f>'MENA Working'!AP20</f>
        <v>5654.1828175636474</v>
      </c>
      <c r="I98" s="7">
        <f>'MENA Working'!AQ20</f>
        <v>52.108947287109125</v>
      </c>
      <c r="J98" s="7">
        <f>'MENA Working'!AR20</f>
        <v>97.563740874520562</v>
      </c>
      <c r="K98" s="10">
        <f>'MENA Working'!AS20</f>
        <v>4391.1105972268415</v>
      </c>
      <c r="L98" s="7">
        <f>'MENA Working'!AT20</f>
        <v>1073.9738702470695</v>
      </c>
      <c r="M98" s="11">
        <f>'MENA Working'!AU20</f>
        <v>338.77103825136618</v>
      </c>
      <c r="N98" s="18">
        <f>'MENA Working'!AV20</f>
        <v>0.33877103825136617</v>
      </c>
    </row>
    <row r="99" spans="1:14" x14ac:dyDescent="0.45">
      <c r="A99" s="19" t="s">
        <v>140</v>
      </c>
      <c r="B99" s="19">
        <v>2025</v>
      </c>
      <c r="C99" s="12">
        <f>'MENA Working'!AK21</f>
        <v>3432.4714270768773</v>
      </c>
      <c r="D99" s="13">
        <f>'MENA Working'!AL21</f>
        <v>1087.1777999599999</v>
      </c>
      <c r="E99" s="13">
        <f>'MENA Working'!AM21</f>
        <v>235.60562820882294</v>
      </c>
      <c r="F99" s="13">
        <f>'MENA Working'!AN21</f>
        <v>63.753673091735529</v>
      </c>
      <c r="G99" s="14">
        <f>'MENA Working'!AO21</f>
        <v>872.82765812683601</v>
      </c>
      <c r="H99" s="15">
        <f>'MENA Working'!AP21</f>
        <v>5691.836186464272</v>
      </c>
      <c r="I99" s="13">
        <f>'MENA Working'!AQ21</f>
        <v>40</v>
      </c>
      <c r="J99" s="13">
        <f>'MENA Working'!AR21</f>
        <v>19.309216438356167</v>
      </c>
      <c r="K99" s="16">
        <f>'MENA Working'!AS21</f>
        <v>3834.535813861532</v>
      </c>
      <c r="L99" s="13">
        <f>'MENA Working'!AT21</f>
        <v>1102.7191780821918</v>
      </c>
      <c r="M99" s="17">
        <f>'MENA Working'!AU21</f>
        <v>813.89041095890411</v>
      </c>
      <c r="N99" s="18">
        <f>'MENA Working'!AV21</f>
        <v>0.81389041095890413</v>
      </c>
    </row>
    <row r="100" spans="1:14" x14ac:dyDescent="0.45">
      <c r="A100" s="5" t="s">
        <v>140</v>
      </c>
      <c r="B100" s="5">
        <v>2026</v>
      </c>
      <c r="C100" s="6">
        <f>'MENA Working'!AK22</f>
        <v>3462.4837696987329</v>
      </c>
      <c r="D100" s="7">
        <f>'MENA Working'!AL22</f>
        <v>1097.89903645596</v>
      </c>
      <c r="E100" s="7">
        <f>'MENA Working'!AM22</f>
        <v>240.83607315505881</v>
      </c>
      <c r="F100" s="7">
        <f>'MENA Working'!AN22</f>
        <v>64.136195130285941</v>
      </c>
      <c r="G100" s="8">
        <f>'MENA Working'!AO22</f>
        <v>853.28885378792506</v>
      </c>
      <c r="H100" s="9">
        <f>'MENA Working'!AP22</f>
        <v>5718.6439282279634</v>
      </c>
      <c r="I100" s="7">
        <f>'MENA Working'!AQ22</f>
        <v>39.031907556736293</v>
      </c>
      <c r="J100" s="7">
        <f>'MENA Working'!AR22</f>
        <v>38.426301369863026</v>
      </c>
      <c r="K100" s="10">
        <f>'MENA Working'!AS22</f>
        <v>3758.9376440038777</v>
      </c>
      <c r="L100" s="7">
        <f>'MENA Working'!AT22</f>
        <v>1161.8987397260273</v>
      </c>
      <c r="M100" s="11">
        <f>'MENA Working'!AU22</f>
        <v>875.26575342465753</v>
      </c>
      <c r="N100" s="18">
        <f>'MENA Working'!AV22</f>
        <v>0.87526575342465751</v>
      </c>
    </row>
    <row r="101" spans="1:14" x14ac:dyDescent="0.45">
      <c r="A101" s="19" t="s">
        <v>140</v>
      </c>
      <c r="B101" s="19">
        <v>2027</v>
      </c>
      <c r="C101" s="12">
        <f>'MENA Working'!AK23</f>
        <v>3483.8975323453433</v>
      </c>
      <c r="D101" s="13">
        <f>'MENA Working'!AL23</f>
        <v>1108.7297173814145</v>
      </c>
      <c r="E101" s="13">
        <f>'MENA Working'!AM23</f>
        <v>246.18263397910113</v>
      </c>
      <c r="F101" s="13">
        <f>'MENA Working'!AN23</f>
        <v>64.521012301067657</v>
      </c>
      <c r="G101" s="14">
        <f>'MENA Working'!AO23</f>
        <v>834.18743805768111</v>
      </c>
      <c r="H101" s="15">
        <f>'MENA Working'!AP23</f>
        <v>5737.5183340646081</v>
      </c>
      <c r="I101" s="13">
        <f>'MENA Working'!AQ23</f>
        <v>38.087245187940191</v>
      </c>
      <c r="J101" s="13">
        <f>'MENA Working'!AR23</f>
        <v>327.15726027397261</v>
      </c>
      <c r="K101" s="16">
        <f>'MENA Working'!AS23</f>
        <v>4029.8940176087126</v>
      </c>
      <c r="L101" s="13">
        <f>'MENA Working'!AT23</f>
        <v>1333.6962191780822</v>
      </c>
      <c r="M101" s="17">
        <f>'MENA Working'!AU23</f>
        <v>739.17260273972602</v>
      </c>
      <c r="N101" s="18">
        <f>'MENA Working'!AV23</f>
        <v>0.73917260273972607</v>
      </c>
    </row>
    <row r="102" spans="1:14" x14ac:dyDescent="0.45">
      <c r="A102" s="5" t="s">
        <v>140</v>
      </c>
      <c r="B102" s="5">
        <v>2028</v>
      </c>
      <c r="C102" s="6">
        <f>'MENA Working'!AK24</f>
        <v>3507.0850867375079</v>
      </c>
      <c r="D102" s="7">
        <f>'MENA Working'!AL24</f>
        <v>1119.6709842838909</v>
      </c>
      <c r="E102" s="7">
        <f>'MENA Working'!AM24</f>
        <v>251.64788845343716</v>
      </c>
      <c r="F102" s="7">
        <f>'MENA Working'!AN24</f>
        <v>64.908138374874056</v>
      </c>
      <c r="G102" s="8">
        <f>'MENA Working'!AO24</f>
        <v>815.5136197128711</v>
      </c>
      <c r="H102" s="9">
        <f>'MENA Working'!AP24</f>
        <v>5758.8257175625813</v>
      </c>
      <c r="I102" s="7">
        <f>'MENA Working'!AQ24</f>
        <v>37.165445831660769</v>
      </c>
      <c r="J102" s="7">
        <f>'MENA Working'!AR24</f>
        <v>598.00931506849327</v>
      </c>
      <c r="K102" s="10">
        <f>'MENA Working'!AS24</f>
        <v>4288.3937935312288</v>
      </c>
      <c r="L102" s="7">
        <f>'MENA Working'!AT24</f>
        <v>1500.3924383561643</v>
      </c>
      <c r="M102" s="11">
        <f>'MENA Working'!AU24</f>
        <v>605.21424657534249</v>
      </c>
      <c r="N102" s="18">
        <f>'MENA Working'!AV24</f>
        <v>0.60521424657534251</v>
      </c>
    </row>
    <row r="103" spans="1:14" x14ac:dyDescent="0.45">
      <c r="A103" s="19" t="s">
        <v>140</v>
      </c>
      <c r="B103" s="19">
        <v>2029</v>
      </c>
      <c r="C103" s="12">
        <f>'MENA Working'!AK25</f>
        <v>3522.7191045751033</v>
      </c>
      <c r="D103" s="13">
        <f>'MENA Working'!AL25</f>
        <v>1130.7239907753201</v>
      </c>
      <c r="E103" s="13">
        <f>'MENA Working'!AM25</f>
        <v>257.23447157710348</v>
      </c>
      <c r="F103" s="13">
        <f>'MENA Working'!AN25</f>
        <v>65.297587205123307</v>
      </c>
      <c r="G103" s="14">
        <f>'MENA Working'!AO25</f>
        <v>797.25782671304455</v>
      </c>
      <c r="H103" s="15">
        <f>'MENA Working'!AP25</f>
        <v>5773.2329808456943</v>
      </c>
      <c r="I103" s="13">
        <f>'MENA Working'!AQ25</f>
        <v>36.265956150156832</v>
      </c>
      <c r="J103" s="13">
        <f>'MENA Working'!AR25</f>
        <v>664.59281310649078</v>
      </c>
      <c r="K103" s="16">
        <f>'MENA Working'!AS25</f>
        <v>4333.1915857187805</v>
      </c>
      <c r="L103" s="13">
        <f>'MENA Working'!AT25</f>
        <v>1627.4820821917808</v>
      </c>
      <c r="M103" s="17">
        <f>'MENA Working'!AU25</f>
        <v>513.41808219178085</v>
      </c>
      <c r="N103" s="18">
        <f>'MENA Working'!AV25</f>
        <v>0.51341808219178087</v>
      </c>
    </row>
    <row r="104" spans="1:14" x14ac:dyDescent="0.45">
      <c r="A104" s="5" t="s">
        <v>140</v>
      </c>
      <c r="B104" s="5">
        <v>2030</v>
      </c>
      <c r="C104" s="6">
        <f>'MENA Working'!AK26</f>
        <v>3550.701793094604</v>
      </c>
      <c r="D104" s="7">
        <f>'MENA Working'!AL26</f>
        <v>1141.8899026605775</v>
      </c>
      <c r="E104" s="7">
        <f>'MENA Working'!AM26</f>
        <v>262.94507684611511</v>
      </c>
      <c r="F104" s="7">
        <f>'MENA Working'!AN26</f>
        <v>65.689372728354044</v>
      </c>
      <c r="G104" s="8">
        <f>'MENA Working'!AO26</f>
        <v>779.41070129398747</v>
      </c>
      <c r="H104" s="9">
        <f>'MENA Working'!AP26</f>
        <v>5800.6368466236381</v>
      </c>
      <c r="I104" s="7">
        <f>'MENA Working'!AQ26</f>
        <v>25</v>
      </c>
      <c r="J104" s="7">
        <f>'MENA Working'!AR26</f>
        <v>677.39944651329881</v>
      </c>
      <c r="K104" s="10">
        <f>'MENA Working'!AS26</f>
        <v>4334.7075260136489</v>
      </c>
      <c r="L104" s="7">
        <f>'MENA Working'!AT26</f>
        <v>1736.0328767123287</v>
      </c>
      <c r="M104" s="11">
        <f>'MENA Working'!AU26</f>
        <v>432.29589041095892</v>
      </c>
      <c r="N104" s="18">
        <f>'MENA Working'!AV26</f>
        <v>0.43229589041095889</v>
      </c>
    </row>
    <row r="105" spans="1:14" x14ac:dyDescent="0.45">
      <c r="A105" s="19" t="s">
        <v>140</v>
      </c>
      <c r="B105" s="19">
        <v>2031</v>
      </c>
      <c r="C105" s="12">
        <f>'MENA Working'!AK27</f>
        <v>3577.4619571242233</v>
      </c>
      <c r="D105" s="13">
        <f>'MENA Working'!AL27</f>
        <v>1143.8766345758586</v>
      </c>
      <c r="E105" s="13">
        <f>'MENA Working'!AM27</f>
        <v>267.91473879850668</v>
      </c>
      <c r="F105" s="13">
        <f>'MENA Working'!AN27</f>
        <v>64.96022069106931</v>
      </c>
      <c r="G105" s="14">
        <f>'MENA Working'!AO27</f>
        <v>761.96309517101145</v>
      </c>
      <c r="H105" s="15">
        <f>'MENA Working'!AP27</f>
        <v>5816.1766463606691</v>
      </c>
      <c r="I105" s="13">
        <f>'MENA Working'!AQ27</f>
        <v>23.438402856551242</v>
      </c>
      <c r="J105" s="13">
        <f>'MENA Working'!AR27</f>
        <v>672.4461850659892</v>
      </c>
      <c r="K105" s="16">
        <f>'MENA Working'!AS27</f>
        <v>4327.0318644201952</v>
      </c>
      <c r="L105" s="13">
        <f>'MENA Working'!AT27</f>
        <v>1814.9093698630138</v>
      </c>
      <c r="M105" s="17">
        <f>'MENA Working'!AU27</f>
        <v>370.12000000000006</v>
      </c>
      <c r="N105" s="18">
        <f>'MENA Working'!AV27</f>
        <v>0.37012000000000006</v>
      </c>
    </row>
    <row r="106" spans="1:14" x14ac:dyDescent="0.45">
      <c r="A106" s="5" t="s">
        <v>140</v>
      </c>
      <c r="B106" s="5">
        <v>2032</v>
      </c>
      <c r="C106" s="6">
        <f>'MENA Working'!AK28</f>
        <v>3604.2913612268289</v>
      </c>
      <c r="D106" s="7">
        <f>'MENA Working'!AL28</f>
        <v>1145.9897922003011</v>
      </c>
      <c r="E106" s="7">
        <f>'MENA Working'!AM28</f>
        <v>272.97832736179845</v>
      </c>
      <c r="F106" s="7">
        <f>'MENA Working'!AN28</f>
        <v>64.239162241398446</v>
      </c>
      <c r="G106" s="8">
        <f>'MENA Working'!AO28</f>
        <v>744.9060648496212</v>
      </c>
      <c r="H106" s="9">
        <f>'MENA Working'!AP28</f>
        <v>5832.4047078799485</v>
      </c>
      <c r="I106" s="7">
        <f>'MENA Working'!AQ28</f>
        <v>21.974349138639578</v>
      </c>
      <c r="J106" s="7">
        <f>'MENA Working'!AR28</f>
        <v>652.57239684902265</v>
      </c>
      <c r="K106" s="10">
        <f>'MENA Working'!AS28</f>
        <v>4306.2877529863563</v>
      </c>
      <c r="L106" s="7">
        <f>'MENA Working'!AT28</f>
        <v>1890.4513721141323</v>
      </c>
      <c r="M106" s="11">
        <f>'MENA Working'!AU28</f>
        <v>310.21232876712327</v>
      </c>
      <c r="N106" s="18">
        <f>'MENA Working'!AV28</f>
        <v>0.31021232876712329</v>
      </c>
    </row>
    <row r="107" spans="1:14" x14ac:dyDescent="0.45">
      <c r="A107" s="19" t="s">
        <v>140</v>
      </c>
      <c r="B107" s="19">
        <v>2033</v>
      </c>
      <c r="C107" s="12">
        <f>'MENA Working'!AK29</f>
        <v>3631.1916032635604</v>
      </c>
      <c r="D107" s="13">
        <f>'MENA Working'!AL29</f>
        <v>1148.2289215521987</v>
      </c>
      <c r="E107" s="13">
        <f>'MENA Working'!AM29</f>
        <v>278.13761774893641</v>
      </c>
      <c r="F107" s="13">
        <f>'MENA Working'!AN29</f>
        <v>63.526107540518922</v>
      </c>
      <c r="G107" s="14">
        <f>'MENA Working'!AO29</f>
        <v>728.23086704115553</v>
      </c>
      <c r="H107" s="15">
        <f>'MENA Working'!AP29</f>
        <v>5849.3151171463705</v>
      </c>
      <c r="I107" s="13">
        <f>'MENA Working'!AQ29</f>
        <v>20.396755108066841</v>
      </c>
      <c r="J107" s="13">
        <f>'MENA Working'!AR29</f>
        <v>630.735519964996</v>
      </c>
      <c r="K107" s="16">
        <f>'MENA Working'!AS29</f>
        <v>4285.7926351854594</v>
      </c>
      <c r="L107" s="13">
        <f>'MENA Working'!AT29</f>
        <v>1957.9457159380831</v>
      </c>
      <c r="M107" s="17">
        <f>'MENA Working'!AU29</f>
        <v>256.70904109589043</v>
      </c>
      <c r="N107" s="18">
        <f>'MENA Working'!AV29</f>
        <v>0.25670904109589043</v>
      </c>
    </row>
    <row r="108" spans="1:14" x14ac:dyDescent="0.45">
      <c r="A108" s="5" t="s">
        <v>140</v>
      </c>
      <c r="B108" s="5">
        <v>2034</v>
      </c>
      <c r="C108" s="6">
        <f>'MENA Working'!AK30</f>
        <v>3658.1642737034522</v>
      </c>
      <c r="D108" s="7">
        <f>'MENA Working'!AL30</f>
        <v>1150.5935875498235</v>
      </c>
      <c r="E108" s="7">
        <f>'MENA Working'!AM30</f>
        <v>283.3944187243913</v>
      </c>
      <c r="F108" s="7">
        <f>'MENA Working'!AN30</f>
        <v>62.820967746819164</v>
      </c>
      <c r="G108" s="8">
        <f>'MENA Working'!AO30</f>
        <v>711.92895418105115</v>
      </c>
      <c r="H108" s="9">
        <f>'MENA Working'!AP30</f>
        <v>5866.9022019055383</v>
      </c>
      <c r="I108" s="7">
        <f>'MENA Working'!AQ30</f>
        <v>18.557533493694358</v>
      </c>
      <c r="J108" s="7">
        <f>'MENA Working'!AR30</f>
        <v>609.64402481780314</v>
      </c>
      <c r="K108" s="10">
        <f>'MENA Working'!AS30</f>
        <v>4261.8000320799556</v>
      </c>
      <c r="L108" s="7">
        <f>'MENA Working'!AT30</f>
        <v>2025.9618103288615</v>
      </c>
      <c r="M108" s="11">
        <f>'MENA Working'!AU30</f>
        <v>207.34191780821919</v>
      </c>
      <c r="N108" s="18">
        <f>'MENA Working'!AV30</f>
        <v>0.2073419178082192</v>
      </c>
    </row>
    <row r="109" spans="1:14" x14ac:dyDescent="0.45">
      <c r="A109" s="19" t="s">
        <v>140</v>
      </c>
      <c r="B109" s="19">
        <v>2035</v>
      </c>
      <c r="C109" s="12">
        <f>'MENA Working'!AK31</f>
        <v>3665.7160524831106</v>
      </c>
      <c r="D109" s="13">
        <f>'MENA Working'!AL31</f>
        <v>1153.0833738526464</v>
      </c>
      <c r="E109" s="13">
        <f>'MENA Working'!AM31</f>
        <v>288.75057323828224</v>
      </c>
      <c r="F109" s="13">
        <f>'MENA Working'!AN31</f>
        <v>62.123655004829473</v>
      </c>
      <c r="G109" s="14">
        <f>'MENA Working'!AO31</f>
        <v>695.99197004743462</v>
      </c>
      <c r="H109" s="15">
        <f>'MENA Working'!AP31</f>
        <v>5865.6656246263037</v>
      </c>
      <c r="I109" s="13">
        <f>'MENA Working'!AQ31</f>
        <v>16.679423347967248</v>
      </c>
      <c r="J109" s="13">
        <f>'MENA Working'!AR31</f>
        <v>589.27196081570753</v>
      </c>
      <c r="K109" s="16">
        <f>'MENA Working'!AS31</f>
        <v>4226.0472553653208</v>
      </c>
      <c r="L109" s="13">
        <f>'MENA Working'!AT31</f>
        <v>2083.3253698630137</v>
      </c>
      <c r="M109" s="17">
        <f>'MENA Working'!AU31</f>
        <v>162.24438356164384</v>
      </c>
      <c r="N109" s="18">
        <f>'MENA Working'!AV31</f>
        <v>0.16224438356164383</v>
      </c>
    </row>
    <row r="110" spans="1:14" x14ac:dyDescent="0.45">
      <c r="A110" s="5" t="s">
        <v>140</v>
      </c>
      <c r="B110" s="5">
        <v>2036</v>
      </c>
      <c r="C110" s="6">
        <f>'MENA Working'!AK32</f>
        <v>3675.8794075539931</v>
      </c>
      <c r="D110" s="7">
        <f>'MENA Working'!AL32</f>
        <v>1151.5763693892229</v>
      </c>
      <c r="E110" s="7">
        <f>'MENA Working'!AM32</f>
        <v>293.37058241009476</v>
      </c>
      <c r="F110" s="7">
        <f>'MENA Working'!AN32</f>
        <v>61.222862007259451</v>
      </c>
      <c r="G110" s="8">
        <f>'MENA Working'!AO32</f>
        <v>680.41174547779349</v>
      </c>
      <c r="H110" s="9">
        <f>'MENA Working'!AP32</f>
        <v>5862.4609668383628</v>
      </c>
      <c r="I110" s="7">
        <f>'MENA Working'!AQ32</f>
        <v>11</v>
      </c>
      <c r="J110" s="7">
        <f>'MENA Working'!AR32</f>
        <v>569.59429807658057</v>
      </c>
      <c r="K110" s="10">
        <f>'MENA Working'!AS32</f>
        <v>4168.1517404218939</v>
      </c>
      <c r="L110" s="7">
        <f>'MENA Working'!AT32</f>
        <v>2156.4224286026379</v>
      </c>
      <c r="M110" s="11">
        <f>'MENA Working'!AU32</f>
        <v>118.48109589041097</v>
      </c>
      <c r="N110" s="18">
        <f>'MENA Working'!AV32</f>
        <v>0.11848109589041098</v>
      </c>
    </row>
    <row r="111" spans="1:14" x14ac:dyDescent="0.45">
      <c r="A111" s="19" t="s">
        <v>140</v>
      </c>
      <c r="B111" s="19">
        <v>2037</v>
      </c>
      <c r="C111" s="12">
        <f>'MENA Working'!AK33</f>
        <v>3678.1768092676029</v>
      </c>
      <c r="D111" s="13">
        <f>'MENA Working'!AL33</f>
        <v>1150.1953569453592</v>
      </c>
      <c r="E111" s="13">
        <f>'MENA Working'!AM33</f>
        <v>298.06451172865627</v>
      </c>
      <c r="F111" s="13">
        <f>'MENA Working'!AN33</f>
        <v>60.335130508154194</v>
      </c>
      <c r="G111" s="14">
        <f>'MENA Working'!AO33</f>
        <v>665.18029418153355</v>
      </c>
      <c r="H111" s="15">
        <f>'MENA Working'!AP33</f>
        <v>5851.952102631305</v>
      </c>
      <c r="I111" s="13">
        <f>'MENA Working'!AQ33</f>
        <v>8.34110142333056</v>
      </c>
      <c r="J111" s="13">
        <f>'MENA Working'!AR33</f>
        <v>550.5868941880484</v>
      </c>
      <c r="K111" s="16">
        <f>'MENA Working'!AS33</f>
        <v>4113.8269551350977</v>
      </c>
      <c r="L111" s="13">
        <f>'MENA Working'!AT33</f>
        <v>2216.9983485870384</v>
      </c>
      <c r="M111" s="17">
        <f>'MENA Working'!AU33</f>
        <v>80.054794520547944</v>
      </c>
      <c r="N111" s="18">
        <f>'MENA Working'!AV33</f>
        <v>8.0054794520547951E-2</v>
      </c>
    </row>
    <row r="112" spans="1:14" x14ac:dyDescent="0.45">
      <c r="A112" s="5" t="s">
        <v>140</v>
      </c>
      <c r="B112" s="5">
        <v>2038</v>
      </c>
      <c r="C112" s="6">
        <f>'MENA Working'!AK34</f>
        <v>3680.4451190607001</v>
      </c>
      <c r="D112" s="7">
        <f>'MENA Working'!AL34</f>
        <v>1148.9384748741977</v>
      </c>
      <c r="E112" s="7">
        <f>'MENA Working'!AM34</f>
        <v>302.8335439163148</v>
      </c>
      <c r="F112" s="7">
        <f>'MENA Working'!AN34</f>
        <v>59.460271115785957</v>
      </c>
      <c r="G112" s="8">
        <f>'MENA Working'!AO34</f>
        <v>650.28980864627385</v>
      </c>
      <c r="H112" s="9">
        <f>'MENA Working'!AP34</f>
        <v>5841.9672176132717</v>
      </c>
      <c r="I112" s="7">
        <f>'MENA Working'!AQ34</f>
        <v>6</v>
      </c>
      <c r="J112" s="7">
        <f>'MENA Working'!AR34</f>
        <v>532.2264621864208</v>
      </c>
      <c r="K112" s="10">
        <f>'MENA Working'!AS34</f>
        <v>4068.176615089209</v>
      </c>
      <c r="L112" s="7">
        <f>'MENA Working'!AT34</f>
        <v>2264.6513112858252</v>
      </c>
      <c r="M112" s="11">
        <f>'MENA Working'!AU34</f>
        <v>47.365753424657534</v>
      </c>
      <c r="N112" s="18">
        <f>'MENA Working'!AV34</f>
        <v>4.7365753424657535E-2</v>
      </c>
    </row>
    <row r="113" spans="1:14" x14ac:dyDescent="0.45">
      <c r="A113" s="19" t="s">
        <v>140</v>
      </c>
      <c r="B113" s="19">
        <v>2039</v>
      </c>
      <c r="C113" s="12">
        <f>'MENA Working'!AK35</f>
        <v>3682.6846302903309</v>
      </c>
      <c r="D113" s="13">
        <f>'MENA Working'!AL35</f>
        <v>1147.8038985277174</v>
      </c>
      <c r="E113" s="13">
        <f>'MENA Working'!AM35</f>
        <v>307.67888061897582</v>
      </c>
      <c r="F113" s="13">
        <f>'MENA Working'!AN35</f>
        <v>58.598097184607063</v>
      </c>
      <c r="G113" s="14">
        <f>'MENA Working'!AO35</f>
        <v>635.73265613578246</v>
      </c>
      <c r="H113" s="15">
        <f>'MENA Working'!AP35</f>
        <v>5832.4981627574143</v>
      </c>
      <c r="I113" s="13">
        <f>'MENA Working'!AQ35</f>
        <v>3</v>
      </c>
      <c r="J113" s="13">
        <f>'MENA Working'!AR35</f>
        <v>514.49053970910609</v>
      </c>
      <c r="K113" s="16">
        <f>'MENA Working'!AS35</f>
        <v>4031.2221045596766</v>
      </c>
      <c r="L113" s="13">
        <f>'MENA Working'!AT35</f>
        <v>2318.7665979068438</v>
      </c>
      <c r="M113" s="17">
        <f>'MENA Working'!AU35</f>
        <v>0</v>
      </c>
      <c r="N113" s="18">
        <f>'MENA Working'!AV35</f>
        <v>0</v>
      </c>
    </row>
    <row r="114" spans="1:14" x14ac:dyDescent="0.45">
      <c r="A114" s="5" t="s">
        <v>140</v>
      </c>
      <c r="B114" s="5">
        <v>2040</v>
      </c>
      <c r="C114" s="6">
        <f>'MENA Working'!AK36</f>
        <v>3684.8956333644924</v>
      </c>
      <c r="D114" s="7">
        <f>'MENA Working'!AL36</f>
        <v>1146.7898395802474</v>
      </c>
      <c r="E114" s="7">
        <f>'MENA Working'!AM36</f>
        <v>312.60174270887944</v>
      </c>
      <c r="F114" s="7">
        <f>'MENA Working'!AN36</f>
        <v>57.748424775430259</v>
      </c>
      <c r="G114" s="8">
        <f>'MENA Working'!AO36</f>
        <v>615.31733277334388</v>
      </c>
      <c r="H114" s="9">
        <f>'MENA Working'!AP36</f>
        <v>5817.3529732023926</v>
      </c>
      <c r="I114" s="7">
        <f>'MENA Working'!AQ36</f>
        <v>2</v>
      </c>
      <c r="J114" s="7">
        <f>'MENA Working'!AR36</f>
        <v>491.30694722381378</v>
      </c>
      <c r="K114" s="10">
        <f>'MENA Working'!AS36</f>
        <v>3986.5028793303163</v>
      </c>
      <c r="L114" s="7">
        <f>'MENA Working'!AT36</f>
        <v>2324.1570410958902</v>
      </c>
      <c r="M114" s="11">
        <f>'MENA Working'!AU36</f>
        <v>0</v>
      </c>
      <c r="N114" s="18">
        <f>'MENA Working'!AV36</f>
        <v>0</v>
      </c>
    </row>
    <row r="115" spans="1:14" x14ac:dyDescent="0.45">
      <c r="A115" s="19" t="s">
        <v>140</v>
      </c>
      <c r="B115" s="19">
        <v>2041</v>
      </c>
      <c r="C115" s="12">
        <f>'MENA Working'!AK37</f>
        <v>3653.7784414997918</v>
      </c>
      <c r="D115" s="13">
        <f>'MENA Working'!AL37</f>
        <v>1144.1268301478349</v>
      </c>
      <c r="E115" s="13">
        <f>'MENA Working'!AM37</f>
        <v>316.04036187867706</v>
      </c>
      <c r="F115" s="13">
        <f>'MENA Working'!AN37</f>
        <v>55.467361996800761</v>
      </c>
      <c r="G115" s="14">
        <f>'MENA Working'!AO37</f>
        <v>593.65486965249818</v>
      </c>
      <c r="H115" s="15">
        <f>'MENA Working'!AP37</f>
        <v>5763.0678651756025</v>
      </c>
      <c r="I115" s="13">
        <f>'MENA Working'!AQ37</f>
        <v>0</v>
      </c>
      <c r="J115" s="13">
        <f>'MENA Working'!AR37</f>
        <v>478.65725076503065</v>
      </c>
      <c r="K115" s="16">
        <f>'MENA Working'!AS37</f>
        <v>3929.0080953630741</v>
      </c>
      <c r="L115" s="13">
        <f>'MENA Working'!AT37</f>
        <v>2312.7170205775592</v>
      </c>
      <c r="M115" s="17">
        <f>'MENA Working'!AU37</f>
        <v>0</v>
      </c>
      <c r="N115" s="18">
        <f>'MENA Working'!AV37</f>
        <v>0</v>
      </c>
    </row>
    <row r="116" spans="1:14" x14ac:dyDescent="0.45">
      <c r="A116" s="5" t="s">
        <v>140</v>
      </c>
      <c r="B116" s="5">
        <v>2042</v>
      </c>
      <c r="C116" s="6">
        <f>'MENA Working'!AK38</f>
        <v>3622.8953160500123</v>
      </c>
      <c r="D116" s="7">
        <f>'MENA Working'!AL38</f>
        <v>1141.6313711134806</v>
      </c>
      <c r="E116" s="7">
        <f>'MENA Working'!AM38</f>
        <v>319.51680585934247</v>
      </c>
      <c r="F116" s="7">
        <f>'MENA Working'!AN38</f>
        <v>53.276401197927136</v>
      </c>
      <c r="G116" s="8">
        <f>'MENA Working'!AO38</f>
        <v>580.36552640703439</v>
      </c>
      <c r="H116" s="9">
        <f>'MENA Working'!AP38</f>
        <v>5717.6854206277967</v>
      </c>
      <c r="I116" s="7">
        <f>'MENA Working'!AQ38</f>
        <v>0</v>
      </c>
      <c r="J116" s="7">
        <f>'MENA Working'!AR38</f>
        <v>466.34436861316317</v>
      </c>
      <c r="K116" s="10">
        <f>'MENA Working'!AS38</f>
        <v>3886.1359448040093</v>
      </c>
      <c r="L116" s="7">
        <f>'MENA Working'!AT38</f>
        <v>2297.8938444369505</v>
      </c>
      <c r="M116" s="11">
        <f>'MENA Working'!AU38</f>
        <v>0</v>
      </c>
      <c r="N116" s="18">
        <f>'MENA Working'!AV38</f>
        <v>0</v>
      </c>
    </row>
    <row r="117" spans="1:14" x14ac:dyDescent="0.45">
      <c r="A117" s="19" t="s">
        <v>140</v>
      </c>
      <c r="B117" s="19">
        <v>2043</v>
      </c>
      <c r="C117" s="12">
        <f>'MENA Working'!AK39</f>
        <v>3592.2450891849771</v>
      </c>
      <c r="D117" s="13">
        <f>'MENA Working'!AL39</f>
        <v>1139.3000252844618</v>
      </c>
      <c r="E117" s="13">
        <f>'MENA Working'!AM39</f>
        <v>323.03149072379523</v>
      </c>
      <c r="F117" s="13">
        <f>'MENA Working'!AN39</f>
        <v>51.171983350609018</v>
      </c>
      <c r="G117" s="14">
        <f>'MENA Working'!AO39</f>
        <v>567.37367359401514</v>
      </c>
      <c r="H117" s="15">
        <f>'MENA Working'!AP39</f>
        <v>5673.1222621378583</v>
      </c>
      <c r="I117" s="13">
        <f>'MENA Working'!AQ39</f>
        <v>0</v>
      </c>
      <c r="J117" s="13">
        <f>'MENA Working'!AR39</f>
        <v>454.3590798565283</v>
      </c>
      <c r="K117" s="16">
        <f>'MENA Working'!AS39</f>
        <v>3840.8558691471035</v>
      </c>
      <c r="L117" s="13">
        <f>'MENA Working'!AT39</f>
        <v>2286.6254728472832</v>
      </c>
      <c r="M117" s="17">
        <f>'MENA Working'!AU39</f>
        <v>0</v>
      </c>
      <c r="N117" s="18">
        <f>'MENA Working'!AV39</f>
        <v>0</v>
      </c>
    </row>
    <row r="118" spans="1:14" x14ac:dyDescent="0.45">
      <c r="A118" s="5" t="s">
        <v>140</v>
      </c>
      <c r="B118" s="5">
        <v>2044</v>
      </c>
      <c r="C118" s="6">
        <f>'MENA Working'!AK40</f>
        <v>3561.826585155201</v>
      </c>
      <c r="D118" s="7">
        <f>'MENA Working'!AL40</f>
        <v>1137.1294376347269</v>
      </c>
      <c r="E118" s="7">
        <f>'MENA Working'!AM40</f>
        <v>326.58483712175695</v>
      </c>
      <c r="F118" s="7">
        <f>'MENA Working'!AN40</f>
        <v>49.150690008259964</v>
      </c>
      <c r="G118" s="8">
        <f>'MENA Working'!AO40</f>
        <v>554.67265170019289</v>
      </c>
      <c r="H118" s="9">
        <f>'MENA Working'!AP40</f>
        <v>5629.3642016201366</v>
      </c>
      <c r="I118" s="7">
        <f>'MENA Working'!AQ40</f>
        <v>0</v>
      </c>
      <c r="J118" s="7">
        <f>'MENA Working'!AR40</f>
        <v>442.69242157917682</v>
      </c>
      <c r="K118" s="10">
        <f>'MENA Working'!AS40</f>
        <v>3797.5211677185534</v>
      </c>
      <c r="L118" s="7">
        <f>'MENA Working'!AT40</f>
        <v>2274.53545548076</v>
      </c>
      <c r="M118" s="11">
        <f>'MENA Working'!AU40</f>
        <v>0</v>
      </c>
      <c r="N118" s="18">
        <f>'MENA Working'!AV40</f>
        <v>0</v>
      </c>
    </row>
    <row r="119" spans="1:14" x14ac:dyDescent="0.45">
      <c r="A119" s="19" t="s">
        <v>140</v>
      </c>
      <c r="B119" s="19">
        <v>2045</v>
      </c>
      <c r="C119" s="12">
        <f>'MENA Working'!AK41</f>
        <v>3531.6386207186938</v>
      </c>
      <c r="D119" s="13">
        <f>'MENA Working'!AL41</f>
        <v>1135.1163333997411</v>
      </c>
      <c r="E119" s="13">
        <f>'MENA Working'!AM41</f>
        <v>330.17727033009629</v>
      </c>
      <c r="F119" s="13">
        <f>'MENA Working'!AN41</f>
        <v>47.209237752933696</v>
      </c>
      <c r="G119" s="14">
        <f>'MENA Working'!AO41</f>
        <v>536.86041343388911</v>
      </c>
      <c r="H119" s="15">
        <f>'MENA Working'!AP41</f>
        <v>5581.0018756353538</v>
      </c>
      <c r="I119" s="13">
        <f>'MENA Working'!AQ41</f>
        <v>0</v>
      </c>
      <c r="J119" s="13">
        <f>'MENA Working'!AR41</f>
        <v>431.33568152354997</v>
      </c>
      <c r="K119" s="16">
        <f>'MENA Working'!AS41</f>
        <v>3746.337557158904</v>
      </c>
      <c r="L119" s="13">
        <f>'MENA Working'!AT41</f>
        <v>2266</v>
      </c>
      <c r="M119" s="17">
        <f>'MENA Working'!AU41</f>
        <v>0</v>
      </c>
      <c r="N119" s="18">
        <f>'MENA Working'!AV41</f>
        <v>0</v>
      </c>
    </row>
    <row r="120" spans="1:14" x14ac:dyDescent="0.45">
      <c r="A120" s="5" t="s">
        <v>140</v>
      </c>
      <c r="B120" s="5">
        <v>2046</v>
      </c>
      <c r="C120" s="6">
        <f>'MENA Working'!AK42</f>
        <v>3481.0174472439285</v>
      </c>
      <c r="D120" s="7">
        <f>'MENA Working'!AL42</f>
        <v>1131.6781562765939</v>
      </c>
      <c r="E120" s="7">
        <f>'MENA Working'!AM42</f>
        <v>331.29987304921866</v>
      </c>
      <c r="F120" s="7">
        <f>'MENA Working'!AN42</f>
        <v>44.631613371623516</v>
      </c>
      <c r="G120" s="8">
        <f>'MENA Working'!AO42</f>
        <v>517.96005375340292</v>
      </c>
      <c r="H120" s="9">
        <f>'MENA Working'!AP42</f>
        <v>5506.5871436947673</v>
      </c>
      <c r="I120" s="7">
        <f>'MENA Working'!AQ42</f>
        <v>0</v>
      </c>
      <c r="J120" s="7">
        <f>'MENA Working'!AR42</f>
        <v>420.28039096429177</v>
      </c>
      <c r="K120" s="10">
        <f>'MENA Working'!AS42</f>
        <v>3697.2150356689267</v>
      </c>
      <c r="L120" s="7">
        <f>'MENA Working'!AT42</f>
        <v>2229.6524989901322</v>
      </c>
      <c r="M120" s="11">
        <f>'MENA Working'!AU42</f>
        <v>0</v>
      </c>
      <c r="N120" s="18">
        <f>'MENA Working'!AV42</f>
        <v>0</v>
      </c>
    </row>
    <row r="121" spans="1:14" x14ac:dyDescent="0.45">
      <c r="A121" s="19" t="s">
        <v>140</v>
      </c>
      <c r="B121" s="19">
        <v>2047</v>
      </c>
      <c r="C121" s="12">
        <f>'MENA Working'!AK43</f>
        <v>3431.0961799793877</v>
      </c>
      <c r="D121" s="13">
        <f>'MENA Working'!AL43</f>
        <v>1128.4748525009491</v>
      </c>
      <c r="E121" s="13">
        <f>'MENA Working'!AM43</f>
        <v>332.426292617586</v>
      </c>
      <c r="F121" s="13">
        <f>'MENA Working'!AN43</f>
        <v>42.19472728153287</v>
      </c>
      <c r="G121" s="14">
        <f>'MENA Working'!AO43</f>
        <v>506.36518728528637</v>
      </c>
      <c r="H121" s="15">
        <f>'MENA Working'!AP43</f>
        <v>5440.5572396647422</v>
      </c>
      <c r="I121" s="13">
        <f>'MENA Working'!AQ43</f>
        <v>0</v>
      </c>
      <c r="J121" s="13">
        <f>'MENA Working'!AR43</f>
        <v>409.51831778709129</v>
      </c>
      <c r="K121" s="16">
        <f>'MENA Working'!AS43</f>
        <v>3656.1875317444456</v>
      </c>
      <c r="L121" s="13">
        <f>'MENA Working'!AT43</f>
        <v>2193.8880257073879</v>
      </c>
      <c r="M121" s="17">
        <f>'MENA Working'!AU43</f>
        <v>0</v>
      </c>
      <c r="N121" s="18">
        <f>'MENA Working'!AV43</f>
        <v>0</v>
      </c>
    </row>
    <row r="122" spans="1:14" x14ac:dyDescent="0.45">
      <c r="A122" s="5" t="s">
        <v>140</v>
      </c>
      <c r="B122" s="5">
        <v>2048</v>
      </c>
      <c r="C122" s="6">
        <f>'MENA Working'!AK44</f>
        <v>3381.8658090298386</v>
      </c>
      <c r="D122" s="7">
        <f>'MENA Working'!AL44</f>
        <v>1125.5000336118551</v>
      </c>
      <c r="E122" s="7">
        <f>'MENA Working'!AM44</f>
        <v>333.55654201248581</v>
      </c>
      <c r="F122" s="7">
        <f>'MENA Working'!AN44</f>
        <v>39.890895171961176</v>
      </c>
      <c r="G122" s="8">
        <f>'MENA Working'!AO44</f>
        <v>495.02987930520226</v>
      </c>
      <c r="H122" s="9">
        <f>'MENA Working'!AP44</f>
        <v>5375.8431591313429</v>
      </c>
      <c r="I122" s="7">
        <f>'MENA Working'!AQ44</f>
        <v>0</v>
      </c>
      <c r="J122" s="7">
        <f>'MENA Working'!AR44</f>
        <v>399.04145976660419</v>
      </c>
      <c r="K122" s="10">
        <f>'MENA Working'!AS44</f>
        <v>3616.1873907324552</v>
      </c>
      <c r="L122" s="7">
        <f>'MENA Working'!AT44</f>
        <v>2158.6972281654917</v>
      </c>
      <c r="M122" s="11">
        <f>'MENA Working'!AU44</f>
        <v>0</v>
      </c>
      <c r="N122" s="18">
        <f>'MENA Working'!AV44</f>
        <v>0</v>
      </c>
    </row>
    <row r="123" spans="1:14" x14ac:dyDescent="0.45">
      <c r="A123" s="19" t="s">
        <v>140</v>
      </c>
      <c r="B123" s="19">
        <v>2049</v>
      </c>
      <c r="C123" s="12">
        <f>'MENA Working'!AK45</f>
        <v>3333.3174225097741</v>
      </c>
      <c r="D123" s="13">
        <f>'MENA Working'!AL45</f>
        <v>1122.7475035028294</v>
      </c>
      <c r="E123" s="13">
        <f>'MENA Working'!AM45</f>
        <v>334.69063425532829</v>
      </c>
      <c r="F123" s="13">
        <f>'MENA Working'!AN45</f>
        <v>37.712852295572098</v>
      </c>
      <c r="G123" s="14">
        <f>'MENA Working'!AO45</f>
        <v>488.81208090107521</v>
      </c>
      <c r="H123" s="15">
        <f>'MENA Working'!AP45</f>
        <v>5317.2804934645792</v>
      </c>
      <c r="I123" s="13">
        <f>'MENA Working'!AQ45</f>
        <v>0</v>
      </c>
      <c r="J123" s="13">
        <f>'MENA Working'!AR45</f>
        <v>388.84203803767866</v>
      </c>
      <c r="K123" s="16">
        <f>'MENA Working'!AS45</f>
        <v>3582.0516271146762</v>
      </c>
      <c r="L123" s="13">
        <f>'MENA Working'!AT45</f>
        <v>2124.0709043875813</v>
      </c>
      <c r="M123" s="17">
        <f>'MENA Working'!AU45</f>
        <v>0</v>
      </c>
      <c r="N123" s="18">
        <f>'MENA Working'!AV45</f>
        <v>0</v>
      </c>
    </row>
    <row r="124" spans="1:14" x14ac:dyDescent="0.45">
      <c r="A124" s="5" t="s">
        <v>140</v>
      </c>
      <c r="B124" s="5">
        <v>2050</v>
      </c>
      <c r="C124" s="6">
        <f>'MENA Working'!AK46</f>
        <v>3285.4422059973299</v>
      </c>
      <c r="D124" s="7">
        <f>'MENA Working'!AL46</f>
        <v>1120.2112527206652</v>
      </c>
      <c r="E124" s="7">
        <f>'MENA Working'!AM46</f>
        <v>335.82858241179639</v>
      </c>
      <c r="F124" s="7">
        <f>'MENA Working'!AN46</f>
        <v>35.653730560233868</v>
      </c>
      <c r="G124" s="8">
        <f>'MENA Working'!AO46</f>
        <v>473.1148273484269</v>
      </c>
      <c r="H124" s="9">
        <f>'MENA Working'!AP46</f>
        <v>5250.2505990384525</v>
      </c>
      <c r="I124" s="7">
        <f>'MENA Working'!AQ46</f>
        <v>0</v>
      </c>
      <c r="J124" s="7">
        <f>'MENA Working'!AR46</f>
        <v>378.91249075428016</v>
      </c>
      <c r="K124" s="10">
        <f>'MENA Working'!AS46</f>
        <v>3539.1630897927325</v>
      </c>
      <c r="L124" s="7">
        <f>'MENA Working'!AT46</f>
        <v>2090</v>
      </c>
      <c r="M124" s="11">
        <f>'MENA Working'!AU46</f>
        <v>0</v>
      </c>
      <c r="N124" s="18">
        <f>'MENA Working'!AV46</f>
        <v>0</v>
      </c>
    </row>
    <row r="125" spans="1:14" x14ac:dyDescent="0.45">
      <c r="A125" s="19" t="s">
        <v>148</v>
      </c>
      <c r="B125" s="19">
        <v>2010</v>
      </c>
      <c r="C125" s="12">
        <f>'MENA Working'!C64</f>
        <v>496.2152152126896</v>
      </c>
      <c r="D125" s="13">
        <f>'MENA Working'!D64</f>
        <v>23.62820475847154</v>
      </c>
      <c r="E125" s="13">
        <f>'MENA Working'!E64</f>
        <v>0</v>
      </c>
      <c r="F125" s="13">
        <f>'MENA Working'!F64</f>
        <v>0</v>
      </c>
      <c r="G125" s="14">
        <f>'MENA Working'!G64</f>
        <v>0</v>
      </c>
      <c r="H125" s="15">
        <f>'MENA Working'!H64</f>
        <v>519.8434199711611</v>
      </c>
      <c r="I125" s="13">
        <f>'MENA Working'!I64</f>
        <v>0</v>
      </c>
      <c r="J125" s="13">
        <f>'MENA Working'!J64</f>
        <v>0</v>
      </c>
      <c r="K125" s="16">
        <f>'MENA Working'!K64</f>
        <v>519.8434199711611</v>
      </c>
      <c r="L125" s="13">
        <f>'MENA Working'!L64</f>
        <v>0</v>
      </c>
      <c r="M125" s="17">
        <f>'MENA Working'!M64</f>
        <v>0</v>
      </c>
      <c r="N125" s="18">
        <f>'MENA Working'!N64</f>
        <v>0</v>
      </c>
    </row>
    <row r="126" spans="1:14" x14ac:dyDescent="0.45">
      <c r="A126" s="5" t="s">
        <v>148</v>
      </c>
      <c r="B126" s="5">
        <v>2011</v>
      </c>
      <c r="C126" s="6">
        <f>'MENA Working'!C65</f>
        <v>719.89385616438415</v>
      </c>
      <c r="D126" s="7">
        <f>'MENA Working'!D65</f>
        <v>155.15175486661872</v>
      </c>
      <c r="E126" s="7">
        <f>'MENA Working'!E65</f>
        <v>0</v>
      </c>
      <c r="F126" s="7">
        <f>'MENA Working'!F65</f>
        <v>0</v>
      </c>
      <c r="G126" s="8">
        <f>'MENA Working'!G65</f>
        <v>0</v>
      </c>
      <c r="H126" s="9">
        <f>'MENA Working'!H65</f>
        <v>875.04561103100286</v>
      </c>
      <c r="I126" s="7">
        <f>'MENA Working'!I65</f>
        <v>0</v>
      </c>
      <c r="J126" s="7">
        <f>'MENA Working'!J65</f>
        <v>0</v>
      </c>
      <c r="K126" s="10">
        <f>'MENA Working'!K65</f>
        <v>875.04561103100286</v>
      </c>
      <c r="L126" s="7">
        <f>'MENA Working'!L65</f>
        <v>0</v>
      </c>
      <c r="M126" s="11">
        <f>'MENA Working'!M65</f>
        <v>0</v>
      </c>
      <c r="N126" s="18">
        <f>'MENA Working'!N65</f>
        <v>0</v>
      </c>
    </row>
    <row r="127" spans="1:14" x14ac:dyDescent="0.45">
      <c r="A127" s="19" t="s">
        <v>148</v>
      </c>
      <c r="B127" s="19">
        <v>2012</v>
      </c>
      <c r="C127" s="12">
        <f>'MENA Working'!C66</f>
        <v>601.33912653208404</v>
      </c>
      <c r="D127" s="13">
        <f>'MENA Working'!D66</f>
        <v>358.42815392934421</v>
      </c>
      <c r="E127" s="13">
        <f>'MENA Working'!E66</f>
        <v>0</v>
      </c>
      <c r="F127" s="13">
        <f>'MENA Working'!F66</f>
        <v>0</v>
      </c>
      <c r="G127" s="14">
        <f>'MENA Working'!G66</f>
        <v>0</v>
      </c>
      <c r="H127" s="15">
        <f>'MENA Working'!H66</f>
        <v>959.7672804614283</v>
      </c>
      <c r="I127" s="13">
        <f>'MENA Working'!I66</f>
        <v>0</v>
      </c>
      <c r="J127" s="13">
        <f>'MENA Working'!J66</f>
        <v>0</v>
      </c>
      <c r="K127" s="16">
        <f>'MENA Working'!K66</f>
        <v>959.7672804614283</v>
      </c>
      <c r="L127" s="13">
        <f>'MENA Working'!L66</f>
        <v>0</v>
      </c>
      <c r="M127" s="17">
        <f>'MENA Working'!M66</f>
        <v>0</v>
      </c>
      <c r="N127" s="18">
        <f>'MENA Working'!N66</f>
        <v>0</v>
      </c>
    </row>
    <row r="128" spans="1:14" x14ac:dyDescent="0.45">
      <c r="A128" s="5" t="s">
        <v>148</v>
      </c>
      <c r="B128" s="5">
        <v>2013</v>
      </c>
      <c r="C128" s="6">
        <f>'MENA Working'!C67</f>
        <v>567.56875775054095</v>
      </c>
      <c r="D128" s="7">
        <f>'MENA Working'!D67</f>
        <v>288.26409805335277</v>
      </c>
      <c r="E128" s="7">
        <f>'MENA Working'!E67</f>
        <v>0</v>
      </c>
      <c r="F128" s="7">
        <f>'MENA Working'!F67</f>
        <v>0</v>
      </c>
      <c r="G128" s="8">
        <f>'MENA Working'!G67</f>
        <v>0</v>
      </c>
      <c r="H128" s="9">
        <f>'MENA Working'!H67</f>
        <v>855.83285580389372</v>
      </c>
      <c r="I128" s="7">
        <f>'MENA Working'!I67</f>
        <v>0</v>
      </c>
      <c r="J128" s="7">
        <f>'MENA Working'!J67</f>
        <v>0</v>
      </c>
      <c r="K128" s="10">
        <f>'MENA Working'!K67</f>
        <v>855.83285580389372</v>
      </c>
      <c r="L128" s="7">
        <f>'MENA Working'!L67</f>
        <v>0</v>
      </c>
      <c r="M128" s="11">
        <f>'MENA Working'!M67</f>
        <v>0</v>
      </c>
      <c r="N128" s="18">
        <f>'MENA Working'!N67</f>
        <v>0</v>
      </c>
    </row>
    <row r="129" spans="1:14" x14ac:dyDescent="0.45">
      <c r="A129" s="19" t="s">
        <v>148</v>
      </c>
      <c r="B129" s="19">
        <v>2014</v>
      </c>
      <c r="C129" s="12">
        <f>'MENA Working'!C68</f>
        <v>745.53992141312199</v>
      </c>
      <c r="D129" s="13">
        <f>'MENA Working'!D68</f>
        <v>187.28407642393668</v>
      </c>
      <c r="E129" s="13">
        <f>'MENA Working'!E68</f>
        <v>0</v>
      </c>
      <c r="F129" s="13">
        <f>'MENA Working'!F68</f>
        <v>0</v>
      </c>
      <c r="G129" s="14">
        <f>'MENA Working'!G68</f>
        <v>0</v>
      </c>
      <c r="H129" s="15">
        <f>'MENA Working'!H68</f>
        <v>932.82399783705864</v>
      </c>
      <c r="I129" s="13">
        <f>'MENA Working'!I68</f>
        <v>0</v>
      </c>
      <c r="J129" s="13">
        <f>'MENA Working'!J68</f>
        <v>0</v>
      </c>
      <c r="K129" s="16">
        <f>'MENA Working'!K68</f>
        <v>932.82399783705864</v>
      </c>
      <c r="L129" s="13">
        <f>'MENA Working'!L68</f>
        <v>0</v>
      </c>
      <c r="M129" s="17">
        <f>'MENA Working'!M68</f>
        <v>0</v>
      </c>
      <c r="N129" s="18">
        <f>'MENA Working'!N68</f>
        <v>0</v>
      </c>
    </row>
    <row r="130" spans="1:14" x14ac:dyDescent="0.45">
      <c r="A130" s="5" t="s">
        <v>148</v>
      </c>
      <c r="B130" s="5">
        <v>2015</v>
      </c>
      <c r="C130" s="6">
        <f>'MENA Working'!C69</f>
        <v>899.90000000000009</v>
      </c>
      <c r="D130" s="7">
        <f>'MENA Working'!D69</f>
        <v>144.32555587599145</v>
      </c>
      <c r="E130" s="7">
        <f>'MENA Working'!E69</f>
        <v>0</v>
      </c>
      <c r="F130" s="7">
        <f>'MENA Working'!F69</f>
        <v>0</v>
      </c>
      <c r="G130" s="8">
        <f>'MENA Working'!G69</f>
        <v>0</v>
      </c>
      <c r="H130" s="9">
        <f>'MENA Working'!H69</f>
        <v>1044.2255558759916</v>
      </c>
      <c r="I130" s="7">
        <f>'MENA Working'!I69</f>
        <v>0</v>
      </c>
      <c r="J130" s="7">
        <f>'MENA Working'!J69</f>
        <v>0</v>
      </c>
      <c r="K130" s="10">
        <f>'MENA Working'!K69</f>
        <v>1044.2255558759916</v>
      </c>
      <c r="L130" s="7">
        <f>'MENA Working'!L69</f>
        <v>0</v>
      </c>
      <c r="M130" s="11">
        <f>'MENA Working'!M69</f>
        <v>0</v>
      </c>
      <c r="N130" s="18">
        <f>'MENA Working'!N69</f>
        <v>0</v>
      </c>
    </row>
    <row r="131" spans="1:14" x14ac:dyDescent="0.45">
      <c r="A131" s="19" t="s">
        <v>148</v>
      </c>
      <c r="B131" s="19">
        <v>2016</v>
      </c>
      <c r="C131" s="12">
        <f>'MENA Working'!C70</f>
        <v>1149.3</v>
      </c>
      <c r="D131" s="13">
        <f>'MENA Working'!D70</f>
        <v>185.07911679884657</v>
      </c>
      <c r="E131" s="13">
        <f>'MENA Working'!E70</f>
        <v>0</v>
      </c>
      <c r="F131" s="13">
        <f>'MENA Working'!F70</f>
        <v>0</v>
      </c>
      <c r="G131" s="14">
        <f>'MENA Working'!G70</f>
        <v>0</v>
      </c>
      <c r="H131" s="15">
        <f>'MENA Working'!H70</f>
        <v>1334.3791167988466</v>
      </c>
      <c r="I131" s="13">
        <f>'MENA Working'!I70</f>
        <v>0</v>
      </c>
      <c r="J131" s="13">
        <f>'MENA Working'!J70</f>
        <v>0</v>
      </c>
      <c r="K131" s="16">
        <f>'MENA Working'!K70</f>
        <v>1334.3791167988466</v>
      </c>
      <c r="L131" s="13">
        <f>'MENA Working'!L70</f>
        <v>0</v>
      </c>
      <c r="M131" s="17">
        <f>'MENA Working'!M70</f>
        <v>0</v>
      </c>
      <c r="N131" s="18">
        <f>'MENA Working'!N70</f>
        <v>0</v>
      </c>
    </row>
    <row r="132" spans="1:14" x14ac:dyDescent="0.45">
      <c r="A132" s="5" t="s">
        <v>148</v>
      </c>
      <c r="B132" s="5">
        <v>2017</v>
      </c>
      <c r="C132" s="6">
        <f>'MENA Working'!C71</f>
        <v>1240.0999999999999</v>
      </c>
      <c r="D132" s="7">
        <f>'MENA Working'!D71</f>
        <v>227.59460850757046</v>
      </c>
      <c r="E132" s="7">
        <f>'MENA Working'!E71</f>
        <v>0</v>
      </c>
      <c r="F132" s="7">
        <f>'MENA Working'!F71</f>
        <v>0</v>
      </c>
      <c r="G132" s="8">
        <f>'MENA Working'!G71</f>
        <v>0</v>
      </c>
      <c r="H132" s="9">
        <f>'MENA Working'!H71</f>
        <v>1467.6946085075704</v>
      </c>
      <c r="I132" s="7">
        <f>'MENA Working'!I71</f>
        <v>0</v>
      </c>
      <c r="J132" s="7">
        <f>'MENA Working'!J71</f>
        <v>0</v>
      </c>
      <c r="K132" s="10">
        <f>'MENA Working'!K71</f>
        <v>1336.1054418409037</v>
      </c>
      <c r="L132" s="7">
        <f>'MENA Working'!L71</f>
        <v>131.58916666666667</v>
      </c>
      <c r="M132" s="11">
        <f>'MENA Working'!M71</f>
        <v>0</v>
      </c>
      <c r="N132" s="18">
        <f>'MENA Working'!N71</f>
        <v>0</v>
      </c>
    </row>
    <row r="133" spans="1:14" x14ac:dyDescent="0.45">
      <c r="A133" s="19" t="s">
        <v>148</v>
      </c>
      <c r="B133" s="19">
        <v>2018</v>
      </c>
      <c r="C133" s="12">
        <f>'MENA Working'!C72</f>
        <v>1514.1</v>
      </c>
      <c r="D133" s="13">
        <f>'MENA Working'!D72</f>
        <v>340.31234823359773</v>
      </c>
      <c r="E133" s="13">
        <f>'MENA Working'!E72</f>
        <v>0</v>
      </c>
      <c r="F133" s="13">
        <f>'MENA Working'!F72</f>
        <v>0</v>
      </c>
      <c r="G133" s="14">
        <f>'MENA Working'!G72</f>
        <v>0</v>
      </c>
      <c r="H133" s="15">
        <f>'MENA Working'!H72</f>
        <v>1854.4123482335976</v>
      </c>
      <c r="I133" s="13">
        <f>'MENA Working'!I72</f>
        <v>0</v>
      </c>
      <c r="J133" s="13">
        <f>'MENA Working'!J72</f>
        <v>0</v>
      </c>
      <c r="K133" s="16">
        <f>'MENA Working'!K72</f>
        <v>1449.6390149002643</v>
      </c>
      <c r="L133" s="13">
        <f>'MENA Working'!L72</f>
        <v>404.77333333333331</v>
      </c>
      <c r="M133" s="17">
        <f>'MENA Working'!M72</f>
        <v>0</v>
      </c>
      <c r="N133" s="18">
        <f>'MENA Working'!N72</f>
        <v>0</v>
      </c>
    </row>
    <row r="134" spans="1:14" x14ac:dyDescent="0.45">
      <c r="A134" s="5" t="s">
        <v>148</v>
      </c>
      <c r="B134" s="5">
        <v>2019</v>
      </c>
      <c r="C134" s="6">
        <f>'MENA Working'!C73</f>
        <v>1938.1</v>
      </c>
      <c r="D134" s="7">
        <f>'MENA Working'!D73</f>
        <v>446.35664780100944</v>
      </c>
      <c r="E134" s="7">
        <f>'MENA Working'!E73</f>
        <v>0</v>
      </c>
      <c r="F134" s="7">
        <f>'MENA Working'!F73</f>
        <v>0</v>
      </c>
      <c r="G134" s="8">
        <f>'MENA Working'!G73</f>
        <v>0</v>
      </c>
      <c r="H134" s="9">
        <f>'MENA Working'!H73</f>
        <v>2384.4566478010092</v>
      </c>
      <c r="I134" s="7">
        <f>'MENA Working'!I73</f>
        <v>0</v>
      </c>
      <c r="J134" s="7">
        <f>'MENA Working'!J73</f>
        <v>0</v>
      </c>
      <c r="K134" s="10">
        <f>'MENA Working'!K73</f>
        <v>1527.1667311343426</v>
      </c>
      <c r="L134" s="7">
        <f>'MENA Working'!L73</f>
        <v>857.28991666666661</v>
      </c>
      <c r="M134" s="11">
        <f>'MENA Working'!M73</f>
        <v>0</v>
      </c>
      <c r="N134" s="18">
        <f>'MENA Working'!N73</f>
        <v>0</v>
      </c>
    </row>
    <row r="135" spans="1:14" x14ac:dyDescent="0.45">
      <c r="A135" s="19" t="s">
        <v>148</v>
      </c>
      <c r="B135" s="19">
        <v>2020</v>
      </c>
      <c r="C135" s="12">
        <f>'MENA Working'!C74</f>
        <v>2219.3918032786883</v>
      </c>
      <c r="D135" s="13">
        <f>'MENA Working'!D74</f>
        <v>448.9791748377794</v>
      </c>
      <c r="E135" s="13">
        <f>'MENA Working'!E74</f>
        <v>0</v>
      </c>
      <c r="F135" s="13">
        <f>'MENA Working'!F74</f>
        <v>0</v>
      </c>
      <c r="G135" s="14">
        <f>'MENA Working'!G74</f>
        <v>0</v>
      </c>
      <c r="H135" s="15">
        <f>'MENA Working'!H74</f>
        <v>2668.3709781164675</v>
      </c>
      <c r="I135" s="13">
        <f>'MENA Working'!I74</f>
        <v>0</v>
      </c>
      <c r="J135" s="13">
        <f>'MENA Working'!J74</f>
        <v>0</v>
      </c>
      <c r="K135" s="16">
        <f>'MENA Working'!K74</f>
        <v>1517.553311449801</v>
      </c>
      <c r="L135" s="13">
        <f>'MENA Working'!L74</f>
        <v>1150.8176666666666</v>
      </c>
      <c r="M135" s="17">
        <f>'MENA Working'!M74</f>
        <v>0</v>
      </c>
      <c r="N135" s="18">
        <f>'MENA Working'!N74</f>
        <v>0</v>
      </c>
    </row>
    <row r="136" spans="1:14" x14ac:dyDescent="0.45">
      <c r="A136" s="5" t="s">
        <v>148</v>
      </c>
      <c r="B136" s="5">
        <v>2021</v>
      </c>
      <c r="C136" s="6">
        <f>'MENA Working'!C75</f>
        <v>2081.3696721311471</v>
      </c>
      <c r="D136" s="7">
        <f>'MENA Working'!D75</f>
        <v>450.09693150684961</v>
      </c>
      <c r="E136" s="7">
        <f>'MENA Working'!E75</f>
        <v>0</v>
      </c>
      <c r="F136" s="7">
        <f>'MENA Working'!F75</f>
        <v>0</v>
      </c>
      <c r="G136" s="8">
        <f>'MENA Working'!G75</f>
        <v>0</v>
      </c>
      <c r="H136" s="9">
        <f>'MENA Working'!H75</f>
        <v>2531.4666036379967</v>
      </c>
      <c r="I136" s="7">
        <f>'MENA Working'!I75</f>
        <v>0</v>
      </c>
      <c r="J136" s="7">
        <f>'MENA Working'!J75</f>
        <v>0</v>
      </c>
      <c r="K136" s="10">
        <f>'MENA Working'!K75</f>
        <v>1796.4135204892705</v>
      </c>
      <c r="L136" s="7">
        <f>'MENA Working'!L75</f>
        <v>735.05308314872627</v>
      </c>
      <c r="M136" s="11">
        <f>'MENA Working'!M75</f>
        <v>0</v>
      </c>
      <c r="N136" s="18">
        <f>'MENA Working'!N75</f>
        <v>0</v>
      </c>
    </row>
    <row r="137" spans="1:14" x14ac:dyDescent="0.45">
      <c r="A137" s="19" t="s">
        <v>148</v>
      </c>
      <c r="B137" s="19">
        <v>2022</v>
      </c>
      <c r="C137" s="12">
        <f>'MENA Working'!C76</f>
        <v>2193.9219178082194</v>
      </c>
      <c r="D137" s="13">
        <f>'MENA Working'!D76</f>
        <v>452.49285183850071</v>
      </c>
      <c r="E137" s="13">
        <f>'MENA Working'!E76</f>
        <v>0</v>
      </c>
      <c r="F137" s="13">
        <f>'MENA Working'!F76</f>
        <v>0</v>
      </c>
      <c r="G137" s="14">
        <f>'MENA Working'!G76</f>
        <v>0</v>
      </c>
      <c r="H137" s="15">
        <f>'MENA Working'!H76</f>
        <v>2646.4147696467203</v>
      </c>
      <c r="I137" s="13">
        <f>'MENA Working'!I76</f>
        <v>0</v>
      </c>
      <c r="J137" s="13">
        <f>'MENA Working'!J76</f>
        <v>0</v>
      </c>
      <c r="K137" s="16">
        <f>'MENA Working'!K76</f>
        <v>1734.4250922564306</v>
      </c>
      <c r="L137" s="13">
        <f>'MENA Working'!L76</f>
        <v>911.98967739028978</v>
      </c>
      <c r="M137" s="17">
        <f>'MENA Working'!M76</f>
        <v>0</v>
      </c>
      <c r="N137" s="18">
        <f>'MENA Working'!N76</f>
        <v>0</v>
      </c>
    </row>
    <row r="138" spans="1:14" x14ac:dyDescent="0.45">
      <c r="A138" s="5" t="s">
        <v>148</v>
      </c>
      <c r="B138" s="5">
        <v>2023</v>
      </c>
      <c r="C138" s="6">
        <f>'MENA Working'!C77</f>
        <v>2260.1063013698626</v>
      </c>
      <c r="D138" s="7">
        <f>'MENA Working'!D77</f>
        <v>430</v>
      </c>
      <c r="E138" s="7">
        <f>'MENA Working'!E77</f>
        <v>0.5</v>
      </c>
      <c r="F138" s="7">
        <f>'MENA Working'!F77</f>
        <v>0</v>
      </c>
      <c r="G138" s="8">
        <f>'MENA Working'!G77</f>
        <v>0</v>
      </c>
      <c r="H138" s="9">
        <f>'MENA Working'!H77</f>
        <v>2690.6063013698626</v>
      </c>
      <c r="I138" s="7">
        <f>'MENA Working'!I77</f>
        <v>0</v>
      </c>
      <c r="J138" s="7">
        <f>'MENA Working'!J77</f>
        <v>0</v>
      </c>
      <c r="K138" s="10">
        <f>'MENA Working'!K77</f>
        <v>1804.6405627625918</v>
      </c>
      <c r="L138" s="7">
        <f>'MENA Working'!L77</f>
        <v>885.96573860727085</v>
      </c>
      <c r="M138" s="11">
        <f>'MENA Working'!M77</f>
        <v>0</v>
      </c>
      <c r="N138" s="18">
        <f>'MENA Working'!N77</f>
        <v>0</v>
      </c>
    </row>
    <row r="139" spans="1:14" x14ac:dyDescent="0.45">
      <c r="A139" s="19" t="s">
        <v>148</v>
      </c>
      <c r="B139" s="19">
        <v>2024</v>
      </c>
      <c r="C139" s="12">
        <f>'MENA Working'!C78</f>
        <v>2395.3404307442443</v>
      </c>
      <c r="D139" s="13">
        <f>'MENA Working'!D78</f>
        <v>451</v>
      </c>
      <c r="E139" s="13">
        <f>'MENA Working'!E78</f>
        <v>0.87</v>
      </c>
      <c r="F139" s="13">
        <f>'MENA Working'!F78</f>
        <v>0</v>
      </c>
      <c r="G139" s="14">
        <f>'MENA Working'!G78</f>
        <v>0</v>
      </c>
      <c r="H139" s="15">
        <f>'MENA Working'!H78</f>
        <v>2847.2104307442441</v>
      </c>
      <c r="I139" s="13">
        <f>'MENA Working'!I78</f>
        <v>0</v>
      </c>
      <c r="J139" s="13">
        <f>'MENA Working'!J78</f>
        <v>0</v>
      </c>
      <c r="K139" s="16">
        <f>'MENA Working'!K78</f>
        <v>2060.5653590596562</v>
      </c>
      <c r="L139" s="13">
        <f>'MENA Working'!L78</f>
        <v>786.64507168458783</v>
      </c>
      <c r="M139" s="17">
        <f>'MENA Working'!M78</f>
        <v>0</v>
      </c>
      <c r="N139" s="18">
        <f>'MENA Working'!N78</f>
        <v>0</v>
      </c>
    </row>
    <row r="140" spans="1:14" x14ac:dyDescent="0.45">
      <c r="A140" s="5" t="s">
        <v>148</v>
      </c>
      <c r="B140" s="5">
        <v>2025</v>
      </c>
      <c r="C140" s="6">
        <f>'MENA Working'!C79</f>
        <v>2525.6499217804426</v>
      </c>
      <c r="D140" s="7">
        <f>'MENA Working'!D79</f>
        <v>457.31400000000002</v>
      </c>
      <c r="E140" s="7">
        <f>'MENA Working'!E79</f>
        <v>1.2</v>
      </c>
      <c r="F140" s="7">
        <f>'MENA Working'!F79</f>
        <v>0</v>
      </c>
      <c r="G140" s="8">
        <f>'MENA Working'!G79</f>
        <v>0</v>
      </c>
      <c r="H140" s="9">
        <f>'MENA Working'!H79</f>
        <v>2984.1639217804423</v>
      </c>
      <c r="I140" s="7">
        <f>'MENA Working'!I79</f>
        <v>0</v>
      </c>
      <c r="J140" s="7">
        <f>'MENA Working'!J79</f>
        <v>0</v>
      </c>
      <c r="K140" s="10">
        <f>'MENA Working'!K79</f>
        <v>2232.1639217804423</v>
      </c>
      <c r="L140" s="7">
        <f>'MENA Working'!L79</f>
        <v>752</v>
      </c>
      <c r="M140" s="11">
        <f>'MENA Working'!M79</f>
        <v>0</v>
      </c>
      <c r="N140" s="18">
        <f>'MENA Working'!N79</f>
        <v>0</v>
      </c>
    </row>
    <row r="141" spans="1:14" x14ac:dyDescent="0.45">
      <c r="A141" s="19" t="s">
        <v>148</v>
      </c>
      <c r="B141" s="19">
        <v>2026</v>
      </c>
      <c r="C141" s="12">
        <f>'MENA Working'!C80</f>
        <v>2635.8520337657415</v>
      </c>
      <c r="D141" s="13">
        <f>'MENA Working'!D80</f>
        <v>472.58828760000006</v>
      </c>
      <c r="E141" s="13">
        <f>'MENA Working'!E80</f>
        <v>1.7075153040212698</v>
      </c>
      <c r="F141" s="13">
        <f>'MENA Working'!F80</f>
        <v>0</v>
      </c>
      <c r="G141" s="14">
        <f>'MENA Working'!G80</f>
        <v>0</v>
      </c>
      <c r="H141" s="15">
        <f>'MENA Working'!H80</f>
        <v>3110.1478366697629</v>
      </c>
      <c r="I141" s="13">
        <f>'MENA Working'!I80</f>
        <v>0</v>
      </c>
      <c r="J141" s="13">
        <f>'MENA Working'!J80</f>
        <v>0</v>
      </c>
      <c r="K141" s="16">
        <f>'MENA Working'!K80</f>
        <v>2480.1478366697629</v>
      </c>
      <c r="L141" s="13">
        <f>'MENA Working'!L80</f>
        <v>630</v>
      </c>
      <c r="M141" s="17">
        <f>'MENA Working'!M80</f>
        <v>0</v>
      </c>
      <c r="N141" s="18">
        <f>'MENA Working'!N80</f>
        <v>0</v>
      </c>
    </row>
    <row r="142" spans="1:14" x14ac:dyDescent="0.45">
      <c r="A142" s="5" t="s">
        <v>148</v>
      </c>
      <c r="B142" s="5">
        <v>2027</v>
      </c>
      <c r="C142" s="6">
        <f>'MENA Working'!C81</f>
        <v>2750.1589404030588</v>
      </c>
      <c r="D142" s="7">
        <f>'MENA Working'!D81</f>
        <v>488.3727364058401</v>
      </c>
      <c r="E142" s="7">
        <f>'MENA Working'!E81</f>
        <v>2.4296737612223747</v>
      </c>
      <c r="F142" s="7">
        <f>'MENA Working'!F81</f>
        <v>0</v>
      </c>
      <c r="G142" s="8">
        <f>'MENA Working'!G81</f>
        <v>0</v>
      </c>
      <c r="H142" s="9">
        <f>'MENA Working'!H81</f>
        <v>3240.9613505701209</v>
      </c>
      <c r="I142" s="7">
        <f>'MENA Working'!I81</f>
        <v>0</v>
      </c>
      <c r="J142" s="7">
        <f>'MENA Working'!J81</f>
        <v>0</v>
      </c>
      <c r="K142" s="10">
        <f>'MENA Working'!K81</f>
        <v>2720.9613505701209</v>
      </c>
      <c r="L142" s="7">
        <f>'MENA Working'!L81</f>
        <v>520</v>
      </c>
      <c r="M142" s="11">
        <f>'MENA Working'!M81</f>
        <v>0</v>
      </c>
      <c r="N142" s="18">
        <f>'MENA Working'!N81</f>
        <v>0</v>
      </c>
    </row>
    <row r="143" spans="1:14" x14ac:dyDescent="0.45">
      <c r="A143" s="19" t="s">
        <v>148</v>
      </c>
      <c r="B143" s="19">
        <v>2028</v>
      </c>
      <c r="C143" s="12">
        <f>'MENA Working'!C82</f>
        <v>2868.6889809344771</v>
      </c>
      <c r="D143" s="13">
        <f>'MENA Working'!D82</f>
        <v>504.6843858017952</v>
      </c>
      <c r="E143" s="13">
        <f>'MENA Working'!E82</f>
        <v>3.4572542758884377</v>
      </c>
      <c r="F143" s="13">
        <f>'MENA Working'!F82</f>
        <v>0</v>
      </c>
      <c r="G143" s="14">
        <f>'MENA Working'!G82</f>
        <v>0</v>
      </c>
      <c r="H143" s="15">
        <f>'MENA Working'!H82</f>
        <v>3376.8306210121605</v>
      </c>
      <c r="I143" s="13">
        <f>'MENA Working'!I82</f>
        <v>0</v>
      </c>
      <c r="J143" s="13">
        <f>'MENA Working'!J82</f>
        <v>0</v>
      </c>
      <c r="K143" s="16">
        <f>'MENA Working'!K82</f>
        <v>2986.8306210121605</v>
      </c>
      <c r="L143" s="13">
        <f>'MENA Working'!L82</f>
        <v>390</v>
      </c>
      <c r="M143" s="17">
        <f>'MENA Working'!M82</f>
        <v>0</v>
      </c>
      <c r="N143" s="18">
        <f>'MENA Working'!N82</f>
        <v>0</v>
      </c>
    </row>
    <row r="144" spans="1:14" x14ac:dyDescent="0.45">
      <c r="A144" s="5" t="s">
        <v>148</v>
      </c>
      <c r="B144" s="5">
        <v>2029</v>
      </c>
      <c r="C144" s="6">
        <f>'MENA Working'!C83</f>
        <v>2991.5628633922347</v>
      </c>
      <c r="D144" s="7">
        <f>'MENA Working'!D83</f>
        <v>521.54084428757517</v>
      </c>
      <c r="E144" s="7">
        <f>'MENA Working'!E83</f>
        <v>4.9194288216437343</v>
      </c>
      <c r="F144" s="7">
        <f>'MENA Working'!F83</f>
        <v>0</v>
      </c>
      <c r="G144" s="8">
        <f>'MENA Working'!G83</f>
        <v>0</v>
      </c>
      <c r="H144" s="9">
        <f>'MENA Working'!H83</f>
        <v>3518.0231365014533</v>
      </c>
      <c r="I144" s="7">
        <f>'MENA Working'!I83</f>
        <v>0</v>
      </c>
      <c r="J144" s="7">
        <f>'MENA Working'!J83</f>
        <v>0</v>
      </c>
      <c r="K144" s="10">
        <f>'MENA Working'!K83</f>
        <v>3268.0231365014533</v>
      </c>
      <c r="L144" s="7">
        <f>'MENA Working'!L83</f>
        <v>250</v>
      </c>
      <c r="M144" s="11">
        <f>'MENA Working'!M83</f>
        <v>0</v>
      </c>
      <c r="N144" s="18">
        <f>'MENA Working'!N83</f>
        <v>0</v>
      </c>
    </row>
    <row r="145" spans="1:14" x14ac:dyDescent="0.45">
      <c r="A145" s="19" t="s">
        <v>148</v>
      </c>
      <c r="B145" s="19">
        <v>2030</v>
      </c>
      <c r="C145" s="12">
        <f>'MENA Working'!C84</f>
        <v>3118.9036924975435</v>
      </c>
      <c r="D145" s="13">
        <f>'MENA Working'!D84</f>
        <v>538.96030848678015</v>
      </c>
      <c r="E145" s="13">
        <f>'MENA Working'!E84</f>
        <v>7</v>
      </c>
      <c r="F145" s="13">
        <f>'MENA Working'!F84</f>
        <v>0</v>
      </c>
      <c r="G145" s="14">
        <f>'MENA Working'!G84</f>
        <v>0</v>
      </c>
      <c r="H145" s="15">
        <f>'MENA Working'!H84</f>
        <v>3664.8640009843239</v>
      </c>
      <c r="I145" s="13">
        <f>'MENA Working'!I84</f>
        <v>0</v>
      </c>
      <c r="J145" s="13">
        <f>'MENA Working'!J84</f>
        <v>0</v>
      </c>
      <c r="K145" s="16">
        <f>'MENA Working'!K84</f>
        <v>3544.8640009843239</v>
      </c>
      <c r="L145" s="13">
        <f>'MENA Working'!L84</f>
        <v>120</v>
      </c>
      <c r="M145" s="17">
        <f>'MENA Working'!M84</f>
        <v>0</v>
      </c>
      <c r="N145" s="18">
        <f>'MENA Working'!N84</f>
        <v>0</v>
      </c>
    </row>
    <row r="146" spans="1:14" x14ac:dyDescent="0.45">
      <c r="A146" s="5" t="s">
        <v>148</v>
      </c>
      <c r="B146" s="5">
        <v>2031</v>
      </c>
      <c r="C146" s="6">
        <f>'MENA Working'!C85</f>
        <v>3193.6566463626782</v>
      </c>
      <c r="D146" s="7">
        <f>'MENA Working'!D85</f>
        <v>552.27262810640354</v>
      </c>
      <c r="E146" s="7">
        <f>'MENA Working'!E85</f>
        <v>8.1526103104575967</v>
      </c>
      <c r="F146" s="7">
        <f>'MENA Working'!F85</f>
        <v>0</v>
      </c>
      <c r="G146" s="8">
        <f>'MENA Working'!G85</f>
        <v>0</v>
      </c>
      <c r="H146" s="9">
        <f>'MENA Working'!H85</f>
        <v>3754.0818847795395</v>
      </c>
      <c r="I146" s="7">
        <f>'MENA Working'!I85</f>
        <v>0</v>
      </c>
      <c r="J146" s="7">
        <f>'MENA Working'!J85</f>
        <v>0</v>
      </c>
      <c r="K146" s="10">
        <f>'MENA Working'!K85</f>
        <v>3754.0818847795395</v>
      </c>
      <c r="L146" s="7">
        <f>'MENA Working'!L85</f>
        <v>0</v>
      </c>
      <c r="M146" s="11">
        <f>'MENA Working'!M85</f>
        <v>0</v>
      </c>
      <c r="N146" s="18">
        <f>'MENA Working'!N85</f>
        <v>0</v>
      </c>
    </row>
    <row r="147" spans="1:14" x14ac:dyDescent="0.45">
      <c r="A147" s="19" t="s">
        <v>148</v>
      </c>
      <c r="B147" s="19">
        <v>2032</v>
      </c>
      <c r="C147" s="12">
        <f>'MENA Working'!C86</f>
        <v>3269.3606063778257</v>
      </c>
      <c r="D147" s="13">
        <f>'MENA Working'!D86</f>
        <v>565.91376202063168</v>
      </c>
      <c r="E147" s="13">
        <f>'MENA Working'!E86</f>
        <v>9.4950078391685029</v>
      </c>
      <c r="F147" s="13">
        <f>'MENA Working'!F86</f>
        <v>0</v>
      </c>
      <c r="G147" s="14">
        <f>'MENA Working'!G86</f>
        <v>0</v>
      </c>
      <c r="H147" s="15">
        <f>'MENA Working'!H86</f>
        <v>3844.7693762376257</v>
      </c>
      <c r="I147" s="13">
        <f>'MENA Working'!I86</f>
        <v>0</v>
      </c>
      <c r="J147" s="13">
        <f>'MENA Working'!J86</f>
        <v>0</v>
      </c>
      <c r="K147" s="16">
        <f>'MENA Working'!K86</f>
        <v>3844.7693762376257</v>
      </c>
      <c r="L147" s="13">
        <f>'MENA Working'!L86</f>
        <v>0</v>
      </c>
      <c r="M147" s="17">
        <f>'MENA Working'!M86</f>
        <v>0</v>
      </c>
      <c r="N147" s="18">
        <f>'MENA Working'!N86</f>
        <v>0</v>
      </c>
    </row>
    <row r="148" spans="1:14" x14ac:dyDescent="0.45">
      <c r="A148" s="5" t="s">
        <v>148</v>
      </c>
      <c r="B148" s="5">
        <v>2033</v>
      </c>
      <c r="C148" s="6">
        <f>'MENA Working'!C87</f>
        <v>3346.0016197506434</v>
      </c>
      <c r="D148" s="7">
        <f>'MENA Working'!D87</f>
        <v>579.89183194254122</v>
      </c>
      <c r="E148" s="7">
        <f>'MENA Working'!E87</f>
        <v>11.058442686782978</v>
      </c>
      <c r="F148" s="7">
        <f>'MENA Working'!F87</f>
        <v>0</v>
      </c>
      <c r="G148" s="8">
        <f>'MENA Working'!G87</f>
        <v>0</v>
      </c>
      <c r="H148" s="9">
        <f>'MENA Working'!H87</f>
        <v>3936.9518943799676</v>
      </c>
      <c r="I148" s="7">
        <f>'MENA Working'!I87</f>
        <v>0</v>
      </c>
      <c r="J148" s="7">
        <f>'MENA Working'!J87</f>
        <v>0</v>
      </c>
      <c r="K148" s="10">
        <f>'MENA Working'!K87</f>
        <v>3936.9518943799676</v>
      </c>
      <c r="L148" s="7">
        <f>'MENA Working'!L87</f>
        <v>0</v>
      </c>
      <c r="M148" s="11">
        <f>'MENA Working'!M87</f>
        <v>0</v>
      </c>
      <c r="N148" s="18">
        <f>'MENA Working'!N87</f>
        <v>0</v>
      </c>
    </row>
    <row r="149" spans="1:14" x14ac:dyDescent="0.45">
      <c r="A149" s="19" t="s">
        <v>148</v>
      </c>
      <c r="B149" s="19">
        <v>2034</v>
      </c>
      <c r="C149" s="12">
        <f>'MENA Working'!C88</f>
        <v>3423.5653016373149</v>
      </c>
      <c r="D149" s="13">
        <f>'MENA Working'!D88</f>
        <v>594.21516019152193</v>
      </c>
      <c r="E149" s="13">
        <f>'MENA Working'!E88</f>
        <v>12.879310552267333</v>
      </c>
      <c r="F149" s="13">
        <f>'MENA Working'!F88</f>
        <v>0</v>
      </c>
      <c r="G149" s="14">
        <f>'MENA Working'!G88</f>
        <v>0</v>
      </c>
      <c r="H149" s="15">
        <f>'MENA Working'!H88</f>
        <v>4030.6597723811042</v>
      </c>
      <c r="I149" s="13">
        <f>'MENA Working'!I88</f>
        <v>0</v>
      </c>
      <c r="J149" s="13">
        <f>'MENA Working'!J88</f>
        <v>0</v>
      </c>
      <c r="K149" s="16">
        <f>'MENA Working'!K88</f>
        <v>4030.6597723811042</v>
      </c>
      <c r="L149" s="13">
        <f>'MENA Working'!L88</f>
        <v>0</v>
      </c>
      <c r="M149" s="17">
        <f>'MENA Working'!M88</f>
        <v>0</v>
      </c>
      <c r="N149" s="18">
        <f>'MENA Working'!N88</f>
        <v>0</v>
      </c>
    </row>
    <row r="150" spans="1:14" x14ac:dyDescent="0.45">
      <c r="A150" s="5" t="s">
        <v>148</v>
      </c>
      <c r="B150" s="5">
        <v>2035</v>
      </c>
      <c r="C150" s="6">
        <f>'MENA Working'!C89</f>
        <v>3497.3652581211491</v>
      </c>
      <c r="D150" s="7">
        <f>'MENA Working'!D89</f>
        <v>608.89227464825251</v>
      </c>
      <c r="E150" s="7">
        <f>'MENA Working'!E89</f>
        <v>15</v>
      </c>
      <c r="F150" s="7">
        <f>'MENA Working'!F89</f>
        <v>0</v>
      </c>
      <c r="G150" s="8">
        <f>'MENA Working'!G89</f>
        <v>0</v>
      </c>
      <c r="H150" s="9">
        <f>'MENA Working'!H89</f>
        <v>4121.2575327694012</v>
      </c>
      <c r="I150" s="7">
        <f>'MENA Working'!I89</f>
        <v>0</v>
      </c>
      <c r="J150" s="7">
        <f>'MENA Working'!J89</f>
        <v>0</v>
      </c>
      <c r="K150" s="10">
        <f>'MENA Working'!K89</f>
        <v>4121.2575327694012</v>
      </c>
      <c r="L150" s="7">
        <f>'MENA Working'!L89</f>
        <v>0</v>
      </c>
      <c r="M150" s="11">
        <f>'MENA Working'!M89</f>
        <v>0</v>
      </c>
      <c r="N150" s="18">
        <f>'MENA Working'!N89</f>
        <v>0</v>
      </c>
    </row>
    <row r="151" spans="1:14" x14ac:dyDescent="0.45">
      <c r="A151" s="19" t="s">
        <v>148</v>
      </c>
      <c r="B151" s="19">
        <v>2036</v>
      </c>
      <c r="C151" s="12">
        <f>'MENA Working'!C90</f>
        <v>3583.7929931788481</v>
      </c>
      <c r="D151" s="13">
        <f>'MENA Working'!D90</f>
        <v>622.5314616003734</v>
      </c>
      <c r="E151" s="13">
        <f>'MENA Working'!E90</f>
        <v>16.613495148724351</v>
      </c>
      <c r="F151" s="13">
        <f>'MENA Working'!F90</f>
        <v>0</v>
      </c>
      <c r="G151" s="14">
        <f>'MENA Working'!G90</f>
        <v>0</v>
      </c>
      <c r="H151" s="15">
        <f>'MENA Working'!H90</f>
        <v>4222.9379499279466</v>
      </c>
      <c r="I151" s="13">
        <f>'MENA Working'!I90</f>
        <v>10</v>
      </c>
      <c r="J151" s="13">
        <f>'MENA Working'!J90</f>
        <v>0</v>
      </c>
      <c r="K151" s="16">
        <f>'MENA Working'!K90</f>
        <v>4232.9379499279466</v>
      </c>
      <c r="L151" s="13">
        <f>'MENA Working'!L90</f>
        <v>0</v>
      </c>
      <c r="M151" s="17">
        <f>'MENA Working'!M90</f>
        <v>0</v>
      </c>
      <c r="N151" s="18">
        <f>'MENA Working'!N90</f>
        <v>0</v>
      </c>
    </row>
    <row r="152" spans="1:14" x14ac:dyDescent="0.45">
      <c r="A152" s="5" t="s">
        <v>148</v>
      </c>
      <c r="B152" s="5">
        <v>2037</v>
      </c>
      <c r="C152" s="6">
        <f>'MENA Working'!C91</f>
        <v>3671.3173595886255</v>
      </c>
      <c r="D152" s="7">
        <f>'MENA Working'!D91</f>
        <v>636.47616634022177</v>
      </c>
      <c r="E152" s="7">
        <f>'MENA Working'!E91</f>
        <v>18.400548070445836</v>
      </c>
      <c r="F152" s="7">
        <f>'MENA Working'!F91</f>
        <v>0</v>
      </c>
      <c r="G152" s="8">
        <f>'MENA Working'!G91</f>
        <v>0</v>
      </c>
      <c r="H152" s="9">
        <f>'MENA Working'!H91</f>
        <v>4326.1940739992924</v>
      </c>
      <c r="I152" s="7">
        <f>'MENA Working'!I91</f>
        <v>23</v>
      </c>
      <c r="J152" s="7">
        <f>'MENA Working'!J91</f>
        <v>0</v>
      </c>
      <c r="K152" s="10">
        <f>'MENA Working'!K91</f>
        <v>4349.1940739992924</v>
      </c>
      <c r="L152" s="7">
        <f>'MENA Working'!L91</f>
        <v>0</v>
      </c>
      <c r="M152" s="11">
        <f>'MENA Working'!M91</f>
        <v>0</v>
      </c>
      <c r="N152" s="18">
        <f>'MENA Working'!N91</f>
        <v>0</v>
      </c>
    </row>
    <row r="153" spans="1:14" x14ac:dyDescent="0.45">
      <c r="A153" s="19" t="s">
        <v>148</v>
      </c>
      <c r="B153" s="19">
        <v>2038</v>
      </c>
      <c r="C153" s="12">
        <f>'MENA Working'!C92</f>
        <v>3759.921765519342</v>
      </c>
      <c r="D153" s="13">
        <f>'MENA Working'!D92</f>
        <v>650.73323246624273</v>
      </c>
      <c r="E153" s="13">
        <f>'MENA Working'!E92</f>
        <v>20.379827740148073</v>
      </c>
      <c r="F153" s="13">
        <f>'MENA Working'!F92</f>
        <v>0</v>
      </c>
      <c r="G153" s="14">
        <f>'MENA Working'!G92</f>
        <v>0</v>
      </c>
      <c r="H153" s="15">
        <f>'MENA Working'!H92</f>
        <v>4431.0348257257328</v>
      </c>
      <c r="I153" s="13">
        <f>'MENA Working'!I92</f>
        <v>30</v>
      </c>
      <c r="J153" s="13">
        <f>'MENA Working'!J92</f>
        <v>0</v>
      </c>
      <c r="K153" s="16">
        <f>'MENA Working'!K92</f>
        <v>4461.0348257257328</v>
      </c>
      <c r="L153" s="13">
        <f>'MENA Working'!L92</f>
        <v>0</v>
      </c>
      <c r="M153" s="17">
        <f>'MENA Working'!M92</f>
        <v>0</v>
      </c>
      <c r="N153" s="18">
        <f>'MENA Working'!N92</f>
        <v>0</v>
      </c>
    </row>
    <row r="154" spans="1:14" x14ac:dyDescent="0.45">
      <c r="A154" s="5" t="s">
        <v>148</v>
      </c>
      <c r="B154" s="5">
        <v>2039</v>
      </c>
      <c r="C154" s="6">
        <f>'MENA Working'!C93</f>
        <v>3849.589075441861</v>
      </c>
      <c r="D154" s="7">
        <f>'MENA Working'!D93</f>
        <v>665.30965687348657</v>
      </c>
      <c r="E154" s="7">
        <f>'MENA Working'!E93</f>
        <v>22.572011286185866</v>
      </c>
      <c r="F154" s="7">
        <f>'MENA Working'!F93</f>
        <v>0</v>
      </c>
      <c r="G154" s="8">
        <f>'MENA Working'!G93</f>
        <v>0</v>
      </c>
      <c r="H154" s="9">
        <f>'MENA Working'!H93</f>
        <v>4537.4707436015333</v>
      </c>
      <c r="I154" s="7">
        <f>'MENA Working'!I93</f>
        <v>50</v>
      </c>
      <c r="J154" s="7">
        <f>'MENA Working'!J93</f>
        <v>0</v>
      </c>
      <c r="K154" s="10">
        <f>'MENA Working'!K93</f>
        <v>4587.4707436015333</v>
      </c>
      <c r="L154" s="7">
        <f>'MENA Working'!L93</f>
        <v>0</v>
      </c>
      <c r="M154" s="11">
        <f>'MENA Working'!M93</f>
        <v>0</v>
      </c>
      <c r="N154" s="18">
        <f>'MENA Working'!N93</f>
        <v>0</v>
      </c>
    </row>
    <row r="155" spans="1:14" x14ac:dyDescent="0.45">
      <c r="A155" s="19" t="s">
        <v>148</v>
      </c>
      <c r="B155" s="19">
        <v>2040</v>
      </c>
      <c r="C155" s="12">
        <f>'MENA Working'!C94</f>
        <v>3935.0142916247073</v>
      </c>
      <c r="D155" s="13">
        <f>'MENA Working'!D94</f>
        <v>680.2125931874524</v>
      </c>
      <c r="E155" s="13">
        <f>'MENA Working'!E94</f>
        <v>25</v>
      </c>
      <c r="F155" s="13">
        <f>'MENA Working'!F94</f>
        <v>0</v>
      </c>
      <c r="G155" s="14">
        <f>'MENA Working'!G94</f>
        <v>0</v>
      </c>
      <c r="H155" s="15">
        <f>'MENA Working'!H94</f>
        <v>4640.2268848121594</v>
      </c>
      <c r="I155" s="13">
        <f>'MENA Working'!I94</f>
        <v>75</v>
      </c>
      <c r="J155" s="13">
        <f>'MENA Working'!J94</f>
        <v>0</v>
      </c>
      <c r="K155" s="16">
        <f>'MENA Working'!K94</f>
        <v>4715.2268848121594</v>
      </c>
      <c r="L155" s="13">
        <f>'MENA Working'!L94</f>
        <v>0</v>
      </c>
      <c r="M155" s="17">
        <f>'MENA Working'!M94</f>
        <v>0</v>
      </c>
      <c r="N155" s="18">
        <f>'MENA Working'!N94</f>
        <v>0</v>
      </c>
    </row>
    <row r="156" spans="1:14" x14ac:dyDescent="0.45">
      <c r="A156" s="5" t="s">
        <v>148</v>
      </c>
      <c r="B156" s="5">
        <v>2041</v>
      </c>
      <c r="C156" s="6">
        <f>'MENA Working'!C95</f>
        <v>4015.2448267464779</v>
      </c>
      <c r="D156" s="7">
        <f>'MENA Working'!D95</f>
        <v>688.44316556502054</v>
      </c>
      <c r="E156" s="7">
        <f>'MENA Working'!E95</f>
        <v>25</v>
      </c>
      <c r="F156" s="7">
        <f>'MENA Working'!F95</f>
        <v>0</v>
      </c>
      <c r="G156" s="8">
        <f>'MENA Working'!G95</f>
        <v>0</v>
      </c>
      <c r="H156" s="9">
        <f>'MENA Working'!H95</f>
        <v>4728.6879923114984</v>
      </c>
      <c r="I156" s="7">
        <f>'MENA Working'!I95</f>
        <v>90</v>
      </c>
      <c r="J156" s="7">
        <f>'MENA Working'!J95</f>
        <v>0</v>
      </c>
      <c r="K156" s="10">
        <f>'MENA Working'!K95</f>
        <v>4818.6879923114984</v>
      </c>
      <c r="L156" s="7">
        <f>'MENA Working'!L95</f>
        <v>0</v>
      </c>
      <c r="M156" s="11">
        <f>'MENA Working'!M95</f>
        <v>0</v>
      </c>
      <c r="N156" s="18">
        <f>'MENA Working'!N95</f>
        <v>0</v>
      </c>
    </row>
    <row r="157" spans="1:14" x14ac:dyDescent="0.45">
      <c r="A157" s="19" t="s">
        <v>148</v>
      </c>
      <c r="B157" s="19">
        <v>2042</v>
      </c>
      <c r="C157" s="12">
        <f>'MENA Working'!C96</f>
        <v>4095.3240692121162</v>
      </c>
      <c r="D157" s="13">
        <f>'MENA Working'!D96</f>
        <v>696.77332786835723</v>
      </c>
      <c r="E157" s="13">
        <f>'MENA Working'!E96</f>
        <v>25</v>
      </c>
      <c r="F157" s="13">
        <f>'MENA Working'!F96</f>
        <v>0</v>
      </c>
      <c r="G157" s="14">
        <f>'MENA Working'!G96</f>
        <v>0</v>
      </c>
      <c r="H157" s="15">
        <f>'MENA Working'!H96</f>
        <v>4817.0973970804735</v>
      </c>
      <c r="I157" s="13">
        <f>'MENA Working'!I96</f>
        <v>110</v>
      </c>
      <c r="J157" s="13">
        <f>'MENA Working'!J96</f>
        <v>0</v>
      </c>
      <c r="K157" s="16">
        <f>'MENA Working'!K96</f>
        <v>4927.0973970804735</v>
      </c>
      <c r="L157" s="13">
        <f>'MENA Working'!L96</f>
        <v>0</v>
      </c>
      <c r="M157" s="17">
        <f>'MENA Working'!M96</f>
        <v>0</v>
      </c>
      <c r="N157" s="18">
        <f>'MENA Working'!N96</f>
        <v>0</v>
      </c>
    </row>
    <row r="158" spans="1:14" x14ac:dyDescent="0.45">
      <c r="A158" s="5" t="s">
        <v>148</v>
      </c>
      <c r="B158" s="5">
        <v>2043</v>
      </c>
      <c r="C158" s="6">
        <f>'MENA Working'!C97</f>
        <v>4175.2112829131047</v>
      </c>
      <c r="D158" s="7">
        <f>'MENA Working'!D97</f>
        <v>705.20428513556431</v>
      </c>
      <c r="E158" s="7">
        <f>'MENA Working'!E97</f>
        <v>25</v>
      </c>
      <c r="F158" s="7">
        <f>'MENA Working'!F97</f>
        <v>0</v>
      </c>
      <c r="G158" s="8">
        <f>'MENA Working'!G97</f>
        <v>0</v>
      </c>
      <c r="H158" s="9">
        <f>'MENA Working'!H97</f>
        <v>4905.4155680486692</v>
      </c>
      <c r="I158" s="7">
        <f>'MENA Working'!I97</f>
        <v>130</v>
      </c>
      <c r="J158" s="7">
        <f>'MENA Working'!J97</f>
        <v>0</v>
      </c>
      <c r="K158" s="10">
        <f>'MENA Working'!K97</f>
        <v>5035.4155680486692</v>
      </c>
      <c r="L158" s="7">
        <f>'MENA Working'!L97</f>
        <v>0</v>
      </c>
      <c r="M158" s="11">
        <f>'MENA Working'!M97</f>
        <v>0</v>
      </c>
      <c r="N158" s="18">
        <f>'MENA Working'!N97</f>
        <v>0</v>
      </c>
    </row>
    <row r="159" spans="1:14" x14ac:dyDescent="0.45">
      <c r="A159" s="19" t="s">
        <v>148</v>
      </c>
      <c r="B159" s="19">
        <v>2044</v>
      </c>
      <c r="C159" s="12">
        <f>'MENA Working'!C98</f>
        <v>4254.8666874815772</v>
      </c>
      <c r="D159" s="13">
        <f>'MENA Working'!D98</f>
        <v>713.73725698570468</v>
      </c>
      <c r="E159" s="13">
        <f>'MENA Working'!E98</f>
        <v>25</v>
      </c>
      <c r="F159" s="13">
        <f>'MENA Working'!F98</f>
        <v>0</v>
      </c>
      <c r="G159" s="14">
        <f>'MENA Working'!G98</f>
        <v>0</v>
      </c>
      <c r="H159" s="15">
        <f>'MENA Working'!H98</f>
        <v>4993.6039444672815</v>
      </c>
      <c r="I159" s="13">
        <f>'MENA Working'!I98</f>
        <v>160</v>
      </c>
      <c r="J159" s="13">
        <f>'MENA Working'!J98</f>
        <v>0</v>
      </c>
      <c r="K159" s="16">
        <f>'MENA Working'!K98</f>
        <v>5153.6039444672815</v>
      </c>
      <c r="L159" s="13">
        <f>'MENA Working'!L98</f>
        <v>0</v>
      </c>
      <c r="M159" s="17">
        <f>'MENA Working'!M98</f>
        <v>0</v>
      </c>
      <c r="N159" s="18">
        <f>'MENA Working'!N98</f>
        <v>0</v>
      </c>
    </row>
    <row r="160" spans="1:14" x14ac:dyDescent="0.45">
      <c r="A160" s="5" t="s">
        <v>148</v>
      </c>
      <c r="B160" s="5">
        <v>2045</v>
      </c>
      <c r="C160" s="6">
        <f>'MENA Working'!C99</f>
        <v>4334.2514974878795</v>
      </c>
      <c r="D160" s="7">
        <f>'MENA Working'!D99</f>
        <v>722.37347779523168</v>
      </c>
      <c r="E160" s="7">
        <f>'MENA Working'!E99</f>
        <v>25</v>
      </c>
      <c r="F160" s="7">
        <f>'MENA Working'!F99</f>
        <v>0</v>
      </c>
      <c r="G160" s="8">
        <f>'MENA Working'!G99</f>
        <v>0</v>
      </c>
      <c r="H160" s="9">
        <f>'MENA Working'!H99</f>
        <v>5081.6249752831109</v>
      </c>
      <c r="I160" s="7">
        <f>'MENA Working'!I99</f>
        <v>190</v>
      </c>
      <c r="J160" s="7">
        <f>'MENA Working'!J99</f>
        <v>0</v>
      </c>
      <c r="K160" s="10">
        <f>'MENA Working'!K99</f>
        <v>5271.6249752831109</v>
      </c>
      <c r="L160" s="7">
        <f>'MENA Working'!L99</f>
        <v>0</v>
      </c>
      <c r="M160" s="11">
        <f>'MENA Working'!M99</f>
        <v>0</v>
      </c>
      <c r="N160" s="18">
        <f>'MENA Working'!N99</f>
        <v>0</v>
      </c>
    </row>
    <row r="161" spans="1:14" x14ac:dyDescent="0.45">
      <c r="A161" s="19" t="s">
        <v>148</v>
      </c>
      <c r="B161" s="19">
        <v>2046</v>
      </c>
      <c r="C161" s="12">
        <f>'MENA Working'!C100</f>
        <v>4399.5768903036878</v>
      </c>
      <c r="D161" s="13">
        <f>'MENA Working'!D100</f>
        <v>726.8521933575621</v>
      </c>
      <c r="E161" s="13">
        <f>'MENA Working'!E100</f>
        <v>25</v>
      </c>
      <c r="F161" s="13">
        <f>'MENA Working'!F100</f>
        <v>0</v>
      </c>
      <c r="G161" s="14">
        <f>'MENA Working'!G100</f>
        <v>0</v>
      </c>
      <c r="H161" s="15">
        <f>'MENA Working'!H100</f>
        <v>5151.4290836612499</v>
      </c>
      <c r="I161" s="13">
        <f>'MENA Working'!I100</f>
        <v>190</v>
      </c>
      <c r="J161" s="13">
        <f>'MENA Working'!J100</f>
        <v>0</v>
      </c>
      <c r="K161" s="16">
        <f>'MENA Working'!K100</f>
        <v>5341.4290836612499</v>
      </c>
      <c r="L161" s="13">
        <f>'MENA Working'!L100</f>
        <v>0</v>
      </c>
      <c r="M161" s="17">
        <f>'MENA Working'!M100</f>
        <v>0</v>
      </c>
      <c r="N161" s="18">
        <f>'MENA Working'!N100</f>
        <v>0</v>
      </c>
    </row>
    <row r="162" spans="1:14" x14ac:dyDescent="0.45">
      <c r="A162" s="5" t="s">
        <v>148</v>
      </c>
      <c r="B162" s="5">
        <v>2047</v>
      </c>
      <c r="C162" s="6">
        <f>'MENA Working'!C101</f>
        <v>4464.1102270956508</v>
      </c>
      <c r="D162" s="7">
        <f>'MENA Working'!D101</f>
        <v>731.35867695637899</v>
      </c>
      <c r="E162" s="7">
        <f>'MENA Working'!E101</f>
        <v>25</v>
      </c>
      <c r="F162" s="7">
        <f>'MENA Working'!F101</f>
        <v>0</v>
      </c>
      <c r="G162" s="8">
        <f>'MENA Working'!G101</f>
        <v>0</v>
      </c>
      <c r="H162" s="9">
        <f>'MENA Working'!H101</f>
        <v>5220.4689040520298</v>
      </c>
      <c r="I162" s="7">
        <f>'MENA Working'!I101</f>
        <v>190</v>
      </c>
      <c r="J162" s="7">
        <f>'MENA Working'!J101</f>
        <v>0</v>
      </c>
      <c r="K162" s="10">
        <f>'MENA Working'!K101</f>
        <v>5410.4689040520298</v>
      </c>
      <c r="L162" s="7">
        <f>'MENA Working'!L101</f>
        <v>0</v>
      </c>
      <c r="M162" s="11">
        <f>'MENA Working'!M101</f>
        <v>0</v>
      </c>
      <c r="N162" s="18">
        <f>'MENA Working'!N101</f>
        <v>0</v>
      </c>
    </row>
    <row r="163" spans="1:14" x14ac:dyDescent="0.45">
      <c r="A163" s="19" t="s">
        <v>148</v>
      </c>
      <c r="B163" s="19">
        <v>2048</v>
      </c>
      <c r="C163" s="12">
        <f>'MENA Working'!C102</f>
        <v>4527.8216068661004</v>
      </c>
      <c r="D163" s="13">
        <f>'MENA Working'!D102</f>
        <v>735.89310075350852</v>
      </c>
      <c r="E163" s="13">
        <f>'MENA Working'!E102</f>
        <v>25</v>
      </c>
      <c r="F163" s="13">
        <f>'MENA Working'!F102</f>
        <v>0</v>
      </c>
      <c r="G163" s="14">
        <f>'MENA Working'!G102</f>
        <v>0</v>
      </c>
      <c r="H163" s="15">
        <f>'MENA Working'!H102</f>
        <v>5288.7147076196088</v>
      </c>
      <c r="I163" s="13">
        <f>'MENA Working'!I102</f>
        <v>190</v>
      </c>
      <c r="J163" s="13">
        <f>'MENA Working'!J102</f>
        <v>0</v>
      </c>
      <c r="K163" s="16">
        <f>'MENA Working'!K102</f>
        <v>5478.7147076196088</v>
      </c>
      <c r="L163" s="13">
        <f>'MENA Working'!L102</f>
        <v>0</v>
      </c>
      <c r="M163" s="17">
        <f>'MENA Working'!M102</f>
        <v>0</v>
      </c>
      <c r="N163" s="18">
        <f>'MENA Working'!N102</f>
        <v>0</v>
      </c>
    </row>
    <row r="164" spans="1:14" x14ac:dyDescent="0.45">
      <c r="A164" s="5" t="s">
        <v>148</v>
      </c>
      <c r="B164" s="5">
        <v>2049</v>
      </c>
      <c r="C164" s="6">
        <f>'MENA Working'!C103</f>
        <v>4590.6826400714126</v>
      </c>
      <c r="D164" s="7">
        <f>'MENA Working'!D103</f>
        <v>740.45563797818022</v>
      </c>
      <c r="E164" s="7">
        <f>'MENA Working'!E103</f>
        <v>25</v>
      </c>
      <c r="F164" s="7">
        <f>'MENA Working'!F103</f>
        <v>0</v>
      </c>
      <c r="G164" s="8">
        <f>'MENA Working'!G103</f>
        <v>0</v>
      </c>
      <c r="H164" s="9">
        <f>'MENA Working'!H103</f>
        <v>5356.1382780495933</v>
      </c>
      <c r="I164" s="7">
        <f>'MENA Working'!I103</f>
        <v>190</v>
      </c>
      <c r="J164" s="7">
        <f>'MENA Working'!J103</f>
        <v>0</v>
      </c>
      <c r="K164" s="10">
        <f>'MENA Working'!K103</f>
        <v>5546.1382780495933</v>
      </c>
      <c r="L164" s="7">
        <f>'MENA Working'!L103</f>
        <v>0</v>
      </c>
      <c r="M164" s="11">
        <f>'MENA Working'!M103</f>
        <v>0</v>
      </c>
      <c r="N164" s="18">
        <f>'MENA Working'!N103</f>
        <v>0</v>
      </c>
    </row>
    <row r="165" spans="1:14" x14ac:dyDescent="0.45">
      <c r="A165" s="19" t="s">
        <v>148</v>
      </c>
      <c r="B165" s="19">
        <v>2050</v>
      </c>
      <c r="C165" s="12">
        <f>'MENA Working'!C104</f>
        <v>4652.6664490015137</v>
      </c>
      <c r="D165" s="13">
        <f>'MENA Working'!D104</f>
        <v>745.04646293364499</v>
      </c>
      <c r="E165" s="13">
        <f>'MENA Working'!E104</f>
        <v>25</v>
      </c>
      <c r="F165" s="13">
        <f>'MENA Working'!F104</f>
        <v>0</v>
      </c>
      <c r="G165" s="14">
        <f>'MENA Working'!G104</f>
        <v>0</v>
      </c>
      <c r="H165" s="15">
        <f>'MENA Working'!H104</f>
        <v>5422.7129119351584</v>
      </c>
      <c r="I165" s="13">
        <f>'MENA Working'!I104</f>
        <v>190</v>
      </c>
      <c r="J165" s="13">
        <f>'MENA Working'!J104</f>
        <v>0</v>
      </c>
      <c r="K165" s="16">
        <f>'MENA Working'!K104</f>
        <v>5612.7129119351584</v>
      </c>
      <c r="L165" s="13">
        <f>'MENA Working'!L104</f>
        <v>0</v>
      </c>
      <c r="M165" s="17">
        <f>'MENA Working'!M104</f>
        <v>0</v>
      </c>
      <c r="N165" s="18">
        <f>'MENA Working'!N104</f>
        <v>0</v>
      </c>
    </row>
    <row r="166" spans="1:14" x14ac:dyDescent="0.45">
      <c r="A166" s="5" t="s">
        <v>149</v>
      </c>
      <c r="B166" s="5">
        <v>2010</v>
      </c>
      <c r="C166" s="6">
        <f>'MENA Working'!T64</f>
        <v>4341.4164383561638</v>
      </c>
      <c r="D166" s="7">
        <f>'MENA Working'!U64</f>
        <v>3487.127424657534</v>
      </c>
      <c r="E166" s="7">
        <f>'MENA Working'!V64</f>
        <v>4525.4213150684927</v>
      </c>
      <c r="F166" s="7">
        <f>'MENA Working'!W64</f>
        <v>536.10545205479445</v>
      </c>
      <c r="G166" s="8">
        <f>'MENA Working'!X64</f>
        <v>1073.651917808219</v>
      </c>
      <c r="H166" s="9">
        <f>'MENA Working'!Y64</f>
        <v>13963.722547945206</v>
      </c>
      <c r="I166" s="7">
        <f>'MENA Working'!Z64</f>
        <v>820.9624</v>
      </c>
      <c r="J166" s="7">
        <f>'MENA Working'!AA64</f>
        <v>0</v>
      </c>
      <c r="K166" s="10">
        <f>'MENA Working'!AB64</f>
        <v>13914.892947945207</v>
      </c>
      <c r="L166" s="7">
        <f>'MENA Working'!AC64</f>
        <v>869.79199999999992</v>
      </c>
      <c r="M166" s="11">
        <f>'MENA Working'!AD64</f>
        <v>0</v>
      </c>
      <c r="N166" s="18">
        <f>'MENA Working'!AE64</f>
        <v>0</v>
      </c>
    </row>
    <row r="167" spans="1:14" x14ac:dyDescent="0.45">
      <c r="A167" s="19" t="s">
        <v>149</v>
      </c>
      <c r="B167" s="19">
        <v>2011</v>
      </c>
      <c r="C167" s="12">
        <f>'MENA Working'!T65</f>
        <v>3762.2159726027394</v>
      </c>
      <c r="D167" s="13">
        <f>'MENA Working'!U65</f>
        <v>4463.3803561643836</v>
      </c>
      <c r="E167" s="13">
        <f>'MENA Working'!V65</f>
        <v>4883.1989041095885</v>
      </c>
      <c r="F167" s="13">
        <f>'MENA Working'!W65</f>
        <v>604.06520547945206</v>
      </c>
      <c r="G167" s="14">
        <f>'MENA Working'!X65</f>
        <v>1056.9400273972603</v>
      </c>
      <c r="H167" s="15">
        <f>'MENA Working'!Y65</f>
        <v>14769.800465753422</v>
      </c>
      <c r="I167" s="13">
        <f>'MENA Working'!Z65</f>
        <v>916.38799999999992</v>
      </c>
      <c r="J167" s="13">
        <f>'MENA Working'!AA65</f>
        <v>0</v>
      </c>
      <c r="K167" s="16">
        <f>'MENA Working'!AB65</f>
        <v>14543.88046575342</v>
      </c>
      <c r="L167" s="13">
        <f>'MENA Working'!AC65</f>
        <v>1142.308</v>
      </c>
      <c r="M167" s="17">
        <f>'MENA Working'!AD65</f>
        <v>0</v>
      </c>
      <c r="N167" s="18">
        <f>'MENA Working'!AE65</f>
        <v>0</v>
      </c>
    </row>
    <row r="168" spans="1:14" x14ac:dyDescent="0.45">
      <c r="A168" s="5" t="s">
        <v>149</v>
      </c>
      <c r="B168" s="5">
        <v>2012</v>
      </c>
      <c r="C168" s="6">
        <f>'MENA Working'!T66</f>
        <v>3924.655928961748</v>
      </c>
      <c r="D168" s="7">
        <f>'MENA Working'!U66</f>
        <v>4479.5217759562838</v>
      </c>
      <c r="E168" s="7">
        <f>'MENA Working'!V66</f>
        <v>4443.1704918032783</v>
      </c>
      <c r="F168" s="7">
        <f>'MENA Working'!W66</f>
        <v>667.22786885245898</v>
      </c>
      <c r="G168" s="8">
        <f>'MENA Working'!X66</f>
        <v>1118.2287704918033</v>
      </c>
      <c r="H168" s="9">
        <f>'MENA Working'!Y66</f>
        <v>14632.80483606557</v>
      </c>
      <c r="I168" s="7">
        <f>'MENA Working'!Z66</f>
        <v>898.03199999999981</v>
      </c>
      <c r="J168" s="7">
        <f>'MENA Working'!AA66</f>
        <v>0</v>
      </c>
      <c r="K168" s="10">
        <f>'MENA Working'!AB66</f>
        <v>15080.761836065569</v>
      </c>
      <c r="L168" s="7">
        <f>'MENA Working'!AC66</f>
        <v>450.07499999999999</v>
      </c>
      <c r="M168" s="11">
        <f>'MENA Working'!AD66</f>
        <v>0</v>
      </c>
      <c r="N168" s="18">
        <f>'MENA Working'!AE66</f>
        <v>0</v>
      </c>
    </row>
    <row r="169" spans="1:14" x14ac:dyDescent="0.45">
      <c r="A169" s="19" t="s">
        <v>149</v>
      </c>
      <c r="B169" s="19">
        <v>2013</v>
      </c>
      <c r="C169" s="12">
        <f>'MENA Working'!T67</f>
        <v>3544.2747397260268</v>
      </c>
      <c r="D169" s="13">
        <f>'MENA Working'!U67</f>
        <v>4482.945260273973</v>
      </c>
      <c r="E169" s="13">
        <f>'MENA Working'!V67</f>
        <v>4948.0928767123278</v>
      </c>
      <c r="F169" s="13">
        <f>'MENA Working'!W67</f>
        <v>644.58767123287669</v>
      </c>
      <c r="G169" s="14">
        <f>'MENA Working'!X67</f>
        <v>1171.7472328767124</v>
      </c>
      <c r="H169" s="15">
        <f>'MENA Working'!Y67</f>
        <v>14791.647780821917</v>
      </c>
      <c r="I169" s="13">
        <f>'MENA Working'!Z67</f>
        <v>897.67899999999986</v>
      </c>
      <c r="J169" s="13">
        <f>'MENA Working'!AA67</f>
        <v>0</v>
      </c>
      <c r="K169" s="16">
        <f>'MENA Working'!AB67</f>
        <v>15169.710780821917</v>
      </c>
      <c r="L169" s="13">
        <f>'MENA Working'!AC67</f>
        <v>519.61599999999999</v>
      </c>
      <c r="M169" s="17">
        <f>'MENA Working'!AD67</f>
        <v>0</v>
      </c>
      <c r="N169" s="18">
        <f>'MENA Working'!AE67</f>
        <v>0</v>
      </c>
    </row>
    <row r="170" spans="1:14" x14ac:dyDescent="0.45">
      <c r="A170" s="5" t="s">
        <v>149</v>
      </c>
      <c r="B170" s="5">
        <v>2014</v>
      </c>
      <c r="C170" s="6">
        <f>'MENA Working'!T68</f>
        <v>4852.2799726027397</v>
      </c>
      <c r="D170" s="7">
        <f>'MENA Working'!U68</f>
        <v>4994.8726301369861</v>
      </c>
      <c r="E170" s="7">
        <f>'MENA Working'!V68</f>
        <v>5029.1378082191777</v>
      </c>
      <c r="F170" s="7">
        <f>'MENA Working'!W68</f>
        <v>682.98246575342455</v>
      </c>
      <c r="G170" s="8">
        <f>'MENA Working'!X68</f>
        <v>1262.1635890410957</v>
      </c>
      <c r="H170" s="9">
        <f>'MENA Working'!Y68</f>
        <v>16821.436465753424</v>
      </c>
      <c r="I170" s="7">
        <f>'MENA Working'!Z68</f>
        <v>937.56799999999987</v>
      </c>
      <c r="J170" s="7">
        <f>'MENA Working'!AA68</f>
        <v>0</v>
      </c>
      <c r="K170" s="10">
        <f>'MENA Working'!AB68</f>
        <v>17028.294465753424</v>
      </c>
      <c r="L170" s="7">
        <f>'MENA Working'!AC68</f>
        <v>730.70999999999992</v>
      </c>
      <c r="M170" s="11">
        <f>'MENA Working'!AD68</f>
        <v>0</v>
      </c>
      <c r="N170" s="18">
        <f>'MENA Working'!AE68</f>
        <v>0</v>
      </c>
    </row>
    <row r="171" spans="1:14" x14ac:dyDescent="0.45">
      <c r="A171" s="19" t="s">
        <v>149</v>
      </c>
      <c r="B171" s="19">
        <v>2015</v>
      </c>
      <c r="C171" s="12">
        <f>'MENA Working'!T69</f>
        <v>5650.3404383561638</v>
      </c>
      <c r="D171" s="13">
        <f>'MENA Working'!U69</f>
        <v>4959.8337534246566</v>
      </c>
      <c r="E171" s="13">
        <f>'MENA Working'!V69</f>
        <v>5175.4635616438354</v>
      </c>
      <c r="F171" s="13">
        <f>'MENA Working'!W69</f>
        <v>717.60547945205474</v>
      </c>
      <c r="G171" s="14">
        <f>'MENA Working'!X69</f>
        <v>1468.9925753424657</v>
      </c>
      <c r="H171" s="15">
        <f>'MENA Working'!Y69</f>
        <v>17972.235808219175</v>
      </c>
      <c r="I171" s="13">
        <f>'MENA Working'!Z69</f>
        <v>810.09409135944702</v>
      </c>
      <c r="J171" s="13">
        <f>'MENA Working'!AA69</f>
        <v>0</v>
      </c>
      <c r="K171" s="16">
        <f>'MENA Working'!AB69</f>
        <v>17856.583287571451</v>
      </c>
      <c r="L171" s="13">
        <f>'MENA Working'!AC69</f>
        <v>925.74661200716821</v>
      </c>
      <c r="M171" s="17">
        <f>'MENA Working'!AD69</f>
        <v>0</v>
      </c>
      <c r="N171" s="18">
        <f>'MENA Working'!AE69</f>
        <v>0</v>
      </c>
    </row>
    <row r="172" spans="1:14" x14ac:dyDescent="0.45">
      <c r="A172" s="5" t="s">
        <v>149</v>
      </c>
      <c r="B172" s="5">
        <v>2016</v>
      </c>
      <c r="C172" s="6">
        <f>'MENA Working'!T70</f>
        <v>5958.7364480874321</v>
      </c>
      <c r="D172" s="7">
        <f>'MENA Working'!U70</f>
        <v>5256.497923497267</v>
      </c>
      <c r="E172" s="7">
        <f>'MENA Working'!V70</f>
        <v>5586.4468306010931</v>
      </c>
      <c r="F172" s="7">
        <f>'MENA Working'!W70</f>
        <v>737.77964480874311</v>
      </c>
      <c r="G172" s="8">
        <f>'MENA Working'!X70</f>
        <v>1631.0528961748632</v>
      </c>
      <c r="H172" s="9">
        <f>'MENA Working'!Y70</f>
        <v>19170.513743169398</v>
      </c>
      <c r="I172" s="7">
        <f>'MENA Working'!Z70</f>
        <v>815.37342877889012</v>
      </c>
      <c r="J172" s="7">
        <f>'MENA Working'!AA70</f>
        <v>0</v>
      </c>
      <c r="K172" s="10">
        <f>'MENA Working'!AB70</f>
        <v>19255.915530281622</v>
      </c>
      <c r="L172" s="7">
        <f>'MENA Working'!AC70</f>
        <v>729.97164166666653</v>
      </c>
      <c r="M172" s="11">
        <f>'MENA Working'!AD70</f>
        <v>0</v>
      </c>
      <c r="N172" s="18">
        <f>'MENA Working'!AE70</f>
        <v>0</v>
      </c>
    </row>
    <row r="173" spans="1:14" x14ac:dyDescent="0.45">
      <c r="A173" s="19" t="s">
        <v>149</v>
      </c>
      <c r="B173" s="19">
        <v>2017</v>
      </c>
      <c r="C173" s="12">
        <f>'MENA Working'!T71</f>
        <v>6710.0657808219175</v>
      </c>
      <c r="D173" s="13">
        <f>'MENA Working'!U71</f>
        <v>5476.8481917808222</v>
      </c>
      <c r="E173" s="13">
        <f>'MENA Working'!V71</f>
        <v>5296.1798904109583</v>
      </c>
      <c r="F173" s="13">
        <f>'MENA Working'!W71</f>
        <v>743.15687671232865</v>
      </c>
      <c r="G173" s="14">
        <f>'MENA Working'!X71</f>
        <v>1847.1764657534243</v>
      </c>
      <c r="H173" s="15">
        <f>'MENA Working'!Y71</f>
        <v>20073.427205479449</v>
      </c>
      <c r="I173" s="13">
        <f>'MENA Working'!Z71</f>
        <v>1228.7309251152074</v>
      </c>
      <c r="J173" s="13">
        <f>'MENA Working'!AA71</f>
        <v>0</v>
      </c>
      <c r="K173" s="16">
        <f>'MENA Working'!AB71</f>
        <v>20836.315797261323</v>
      </c>
      <c r="L173" s="13">
        <f>'MENA Working'!AC71</f>
        <v>465.84233333333333</v>
      </c>
      <c r="M173" s="17">
        <f>'MENA Working'!AD71</f>
        <v>0</v>
      </c>
      <c r="N173" s="18">
        <f>'MENA Working'!AE71</f>
        <v>0</v>
      </c>
    </row>
    <row r="174" spans="1:14" x14ac:dyDescent="0.45">
      <c r="A174" s="5" t="s">
        <v>149</v>
      </c>
      <c r="B174" s="5">
        <v>2018</v>
      </c>
      <c r="C174" s="6">
        <f>'MENA Working'!T72</f>
        <v>6514.1459452054778</v>
      </c>
      <c r="D174" s="7">
        <f>'MENA Working'!U72</f>
        <v>5693.3677534246572</v>
      </c>
      <c r="E174" s="7">
        <f>'MENA Working'!V72</f>
        <v>5807.0434246575342</v>
      </c>
      <c r="F174" s="7">
        <f>'MENA Working'!W72</f>
        <v>734.50112328767113</v>
      </c>
      <c r="G174" s="8">
        <f>'MENA Working'!X72</f>
        <v>2072.4001369863013</v>
      </c>
      <c r="H174" s="9">
        <f>'MENA Working'!Y72</f>
        <v>20821.458383561639</v>
      </c>
      <c r="I174" s="7">
        <f>'MENA Working'!Z72</f>
        <v>1298.3644655657963</v>
      </c>
      <c r="J174" s="7">
        <f>'MENA Working'!AA72</f>
        <v>0</v>
      </c>
      <c r="K174" s="10">
        <f>'MENA Working'!AB72</f>
        <v>21918.759932460769</v>
      </c>
      <c r="L174" s="7">
        <f>'MENA Working'!AC72</f>
        <v>201.06291666666672</v>
      </c>
      <c r="M174" s="11">
        <f>'MENA Working'!AD72</f>
        <v>0</v>
      </c>
      <c r="N174" s="18">
        <f>'MENA Working'!AE72</f>
        <v>0</v>
      </c>
    </row>
    <row r="175" spans="1:14" x14ac:dyDescent="0.45">
      <c r="A175" s="19" t="s">
        <v>149</v>
      </c>
      <c r="B175" s="19">
        <v>2019</v>
      </c>
      <c r="C175" s="12">
        <f>'MENA Working'!T73</f>
        <v>5826.2795068493151</v>
      </c>
      <c r="D175" s="13">
        <f>'MENA Working'!U73</f>
        <v>6228.4287123287668</v>
      </c>
      <c r="E175" s="13">
        <f>'MENA Working'!V73</f>
        <v>6371.8821095890407</v>
      </c>
      <c r="F175" s="13">
        <f>'MENA Working'!W73</f>
        <v>732.70227397260282</v>
      </c>
      <c r="G175" s="14">
        <f>'MENA Working'!X73</f>
        <v>2204.6445753424655</v>
      </c>
      <c r="H175" s="15">
        <f>'MENA Working'!Y73</f>
        <v>21363.937178082193</v>
      </c>
      <c r="I175" s="13">
        <f>'MENA Working'!Z73</f>
        <v>1668.4897784076479</v>
      </c>
      <c r="J175" s="13">
        <f>'MENA Working'!AA73</f>
        <v>0</v>
      </c>
      <c r="K175" s="16">
        <f>'MENA Working'!AB73</f>
        <v>22994.420623156508</v>
      </c>
      <c r="L175" s="13">
        <f>'MENA Working'!AC73</f>
        <v>38.006333333333323</v>
      </c>
      <c r="M175" s="17">
        <f>'MENA Working'!AD73</f>
        <v>0</v>
      </c>
      <c r="N175" s="18">
        <f>'MENA Working'!AE73</f>
        <v>0</v>
      </c>
    </row>
    <row r="176" spans="1:14" x14ac:dyDescent="0.45">
      <c r="A176" s="5" t="s">
        <v>149</v>
      </c>
      <c r="B176" s="5">
        <v>2020</v>
      </c>
      <c r="C176" s="6">
        <f>'MENA Working'!T74</f>
        <v>6492.7019945355196</v>
      </c>
      <c r="D176" s="7">
        <f>'MENA Working'!U74</f>
        <v>6795.6743715846987</v>
      </c>
      <c r="E176" s="7">
        <f>'MENA Working'!V74</f>
        <v>6699.5542076502725</v>
      </c>
      <c r="F176" s="7">
        <f>'MENA Working'!W74</f>
        <v>782.64729508196717</v>
      </c>
      <c r="G176" s="8">
        <f>'MENA Working'!X74</f>
        <v>2350.2386999999999</v>
      </c>
      <c r="H176" s="9">
        <f>'MENA Working'!Y74</f>
        <v>23120.816568852453</v>
      </c>
      <c r="I176" s="7">
        <f>'MENA Working'!Z74</f>
        <v>1727.6009714314146</v>
      </c>
      <c r="J176" s="7">
        <f>'MENA Working'!AA74</f>
        <v>0</v>
      </c>
      <c r="K176" s="10">
        <f>'MENA Working'!AB74</f>
        <v>24818.51863318004</v>
      </c>
      <c r="L176" s="7">
        <f>'MENA Working'!AC74</f>
        <v>29.898907103825138</v>
      </c>
      <c r="M176" s="11">
        <f>'MENA Working'!AD74</f>
        <v>0</v>
      </c>
      <c r="N176" s="18">
        <f>'MENA Working'!AE74</f>
        <v>0</v>
      </c>
    </row>
    <row r="177" spans="1:14" x14ac:dyDescent="0.45">
      <c r="A177" s="19" t="s">
        <v>149</v>
      </c>
      <c r="B177" s="19">
        <v>2021</v>
      </c>
      <c r="C177" s="12">
        <f>'MENA Working'!T75</f>
        <v>7086.8763561643827</v>
      </c>
      <c r="D177" s="13">
        <f>'MENA Working'!U75</f>
        <v>6913.5581917808222</v>
      </c>
      <c r="E177" s="13">
        <f>'MENA Working'!V75</f>
        <v>6721.2553972602736</v>
      </c>
      <c r="F177" s="13">
        <f>'MENA Working'!W75</f>
        <v>838.33147945205462</v>
      </c>
      <c r="G177" s="14">
        <f>'MENA Working'!X75</f>
        <v>2432.3422253150684</v>
      </c>
      <c r="H177" s="15">
        <f>'MENA Working'!Y75</f>
        <v>23992.363649972602</v>
      </c>
      <c r="I177" s="13">
        <f>'MENA Working'!Z75</f>
        <v>1731.3148987954546</v>
      </c>
      <c r="J177" s="13">
        <f>'MENA Working'!AA75</f>
        <v>0</v>
      </c>
      <c r="K177" s="16">
        <f>'MENA Working'!AB75</f>
        <v>25673.525543303578</v>
      </c>
      <c r="L177" s="13">
        <f>'MENA Working'!AC75</f>
        <v>50.153005464480877</v>
      </c>
      <c r="M177" s="17">
        <f>'MENA Working'!AD75</f>
        <v>0</v>
      </c>
      <c r="N177" s="18">
        <f>'MENA Working'!AE75</f>
        <v>0</v>
      </c>
    </row>
    <row r="178" spans="1:14" x14ac:dyDescent="0.45">
      <c r="A178" s="5" t="s">
        <v>149</v>
      </c>
      <c r="B178" s="5">
        <v>2022</v>
      </c>
      <c r="C178" s="6">
        <f>'MENA Working'!T76</f>
        <v>7002.9493972602731</v>
      </c>
      <c r="D178" s="7">
        <f>'MENA Working'!U76</f>
        <v>6885.7147123287659</v>
      </c>
      <c r="E178" s="7">
        <f>'MENA Working'!V76</f>
        <v>6894.3221095890403</v>
      </c>
      <c r="F178" s="7">
        <f>'MENA Working'!W76</f>
        <v>832.71249315068496</v>
      </c>
      <c r="G178" s="8">
        <f>'MENA Working'!X76</f>
        <v>2589.3178630136981</v>
      </c>
      <c r="H178" s="9">
        <f>'MENA Working'!Y76</f>
        <v>24205.016575342459</v>
      </c>
      <c r="I178" s="7">
        <f>'MENA Working'!Z76</f>
        <v>1939.8404320711045</v>
      </c>
      <c r="J178" s="7">
        <f>'MENA Working'!AA76</f>
        <v>0</v>
      </c>
      <c r="K178" s="10">
        <f>'MENA Working'!AB76</f>
        <v>26037.720114678661</v>
      </c>
      <c r="L178" s="7">
        <f>'MENA Working'!AC76</f>
        <v>107.13689273490407</v>
      </c>
      <c r="M178" s="11">
        <f>'MENA Working'!AD76</f>
        <v>0</v>
      </c>
      <c r="N178" s="18">
        <f>'MENA Working'!AE76</f>
        <v>0</v>
      </c>
    </row>
    <row r="179" spans="1:14" x14ac:dyDescent="0.45">
      <c r="A179" s="19" t="s">
        <v>149</v>
      </c>
      <c r="B179" s="19">
        <v>2023</v>
      </c>
      <c r="C179" s="12">
        <f>'MENA Working'!T77</f>
        <v>7678.6654015645254</v>
      </c>
      <c r="D179" s="13">
        <f>'MENA Working'!U77</f>
        <v>6956.2454730449717</v>
      </c>
      <c r="E179" s="13">
        <f>'MENA Working'!V77</f>
        <v>6687.4924463013685</v>
      </c>
      <c r="F179" s="13">
        <f>'MENA Working'!W77</f>
        <v>890</v>
      </c>
      <c r="G179" s="14">
        <f>'MENA Working'!X77</f>
        <v>2641.0459617342458</v>
      </c>
      <c r="H179" s="15">
        <f>'MENA Working'!Y77</f>
        <v>24853.449282645113</v>
      </c>
      <c r="I179" s="13">
        <f>'MENA Working'!Z77</f>
        <v>1590.816413284396</v>
      </c>
      <c r="J179" s="13">
        <f>'MENA Working'!AA77</f>
        <v>0</v>
      </c>
      <c r="K179" s="16">
        <f>'MENA Working'!AB77</f>
        <v>26269.780115284349</v>
      </c>
      <c r="L179" s="13">
        <f>'MENA Working'!AC77</f>
        <v>174.48558064516132</v>
      </c>
      <c r="M179" s="17">
        <f>'MENA Working'!AD77</f>
        <v>0</v>
      </c>
      <c r="N179" s="18">
        <f>'MENA Working'!AE77</f>
        <v>0</v>
      </c>
    </row>
    <row r="180" spans="1:14" x14ac:dyDescent="0.45">
      <c r="A180" s="5" t="s">
        <v>149</v>
      </c>
      <c r="B180" s="5">
        <v>2024</v>
      </c>
      <c r="C180" s="6">
        <f>'MENA Working'!T78</f>
        <v>7228.2009403477923</v>
      </c>
      <c r="D180" s="7">
        <f>'MENA Working'!U78</f>
        <v>7292.2112348215578</v>
      </c>
      <c r="E180" s="7">
        <f>'MENA Working'!V78</f>
        <v>6951.3190698684939</v>
      </c>
      <c r="F180" s="7">
        <f>'MENA Working'!W78</f>
        <v>940</v>
      </c>
      <c r="G180" s="8">
        <f>'MENA Working'!X78</f>
        <v>2694.1566093273645</v>
      </c>
      <c r="H180" s="9">
        <f>'MENA Working'!Y78</f>
        <v>25105.88785436521</v>
      </c>
      <c r="I180" s="7">
        <f>'MENA Working'!Z78</f>
        <v>1547.2546208849337</v>
      </c>
      <c r="J180" s="7">
        <f>'MENA Working'!AA78</f>
        <v>0</v>
      </c>
      <c r="K180" s="10">
        <f>'MENA Working'!AB78</f>
        <v>26607.842475250145</v>
      </c>
      <c r="L180" s="7">
        <f>'MENA Working'!AC78</f>
        <v>45.29999999999999</v>
      </c>
      <c r="M180" s="11">
        <f>'MENA Working'!AD78</f>
        <v>0</v>
      </c>
      <c r="N180" s="18">
        <f>'MENA Working'!AE78</f>
        <v>0</v>
      </c>
    </row>
    <row r="181" spans="1:14" x14ac:dyDescent="0.45">
      <c r="A181" s="19" t="s">
        <v>149</v>
      </c>
      <c r="B181" s="19">
        <v>2025</v>
      </c>
      <c r="C181" s="12">
        <f>'MENA Working'!T79</f>
        <v>7395.4080267686986</v>
      </c>
      <c r="D181" s="13">
        <f>'MENA Working'!U79</f>
        <v>7592.6139193964245</v>
      </c>
      <c r="E181" s="13">
        <f>'MENA Working'!V79</f>
        <v>7037.4458130403646</v>
      </c>
      <c r="F181" s="13">
        <f>'MENA Working'!W79</f>
        <v>980</v>
      </c>
      <c r="G181" s="14">
        <f>'MENA Working'!X79</f>
        <v>2748.179581737194</v>
      </c>
      <c r="H181" s="15">
        <f>'MENA Working'!Y79</f>
        <v>25753.64734094268</v>
      </c>
      <c r="I181" s="13">
        <f>'MENA Working'!Z79</f>
        <v>1416</v>
      </c>
      <c r="J181" s="13">
        <f>'MENA Working'!AA79</f>
        <v>0</v>
      </c>
      <c r="K181" s="16">
        <f>'MENA Working'!AB79</f>
        <v>27031.64734094268</v>
      </c>
      <c r="L181" s="13">
        <f>'MENA Working'!AC79</f>
        <v>138</v>
      </c>
      <c r="M181" s="17">
        <f>'MENA Working'!AD79</f>
        <v>0</v>
      </c>
      <c r="N181" s="18">
        <f>'MENA Working'!AE79</f>
        <v>0</v>
      </c>
    </row>
    <row r="182" spans="1:14" x14ac:dyDescent="0.45">
      <c r="A182" s="5" t="s">
        <v>149</v>
      </c>
      <c r="B182" s="5">
        <v>2026</v>
      </c>
      <c r="C182" s="6">
        <f>'MENA Working'!T80</f>
        <v>7516.568507654335</v>
      </c>
      <c r="D182" s="7">
        <f>'MENA Working'!U80</f>
        <v>8024.6209981295888</v>
      </c>
      <c r="E182" s="7">
        <f>'MENA Working'!V80</f>
        <v>7172.5022868835285</v>
      </c>
      <c r="F182" s="7">
        <f>'MENA Working'!W80</f>
        <v>1009.89</v>
      </c>
      <c r="G182" s="8">
        <f>'MENA Working'!X80</f>
        <v>2808.1432994911811</v>
      </c>
      <c r="H182" s="9">
        <f>'MENA Working'!Y80</f>
        <v>26531.725092158635</v>
      </c>
      <c r="I182" s="7">
        <f>'MENA Working'!Z80</f>
        <v>1297</v>
      </c>
      <c r="J182" s="7">
        <f>'MENA Working'!AA80</f>
        <v>0</v>
      </c>
      <c r="K182" s="10">
        <f>'MENA Working'!AB80</f>
        <v>27680.725092158635</v>
      </c>
      <c r="L182" s="7">
        <f>'MENA Working'!AC80</f>
        <v>148</v>
      </c>
      <c r="M182" s="11">
        <f>'MENA Working'!AD80</f>
        <v>0</v>
      </c>
      <c r="N182" s="18">
        <f>'MENA Working'!AE80</f>
        <v>0</v>
      </c>
    </row>
    <row r="183" spans="1:14" x14ac:dyDescent="0.45">
      <c r="A183" s="19" t="s">
        <v>149</v>
      </c>
      <c r="B183" s="19">
        <v>2027</v>
      </c>
      <c r="C183" s="12">
        <f>'MENA Working'!T81</f>
        <v>7633.571279780087</v>
      </c>
      <c r="D183" s="13">
        <f>'MENA Working'!U81</f>
        <v>8501.6335791660495</v>
      </c>
      <c r="E183" s="13">
        <f>'MENA Working'!V81</f>
        <v>7254.5427015728528</v>
      </c>
      <c r="F183" s="13">
        <f>'MENA Working'!W81</f>
        <v>1040.6916449999999</v>
      </c>
      <c r="G183" s="14">
        <f>'MENA Working'!X81</f>
        <v>2869.7719883878708</v>
      </c>
      <c r="H183" s="15">
        <f>'MENA Working'!Y81</f>
        <v>27300.21119390686</v>
      </c>
      <c r="I183" s="13">
        <f>'MENA Working'!Z81</f>
        <v>1176</v>
      </c>
      <c r="J183" s="13">
        <f>'MENA Working'!AA81</f>
        <v>0</v>
      </c>
      <c r="K183" s="16">
        <f>'MENA Working'!AB81</f>
        <v>28316.21119390686</v>
      </c>
      <c r="L183" s="13">
        <f>'MENA Working'!AC81</f>
        <v>160</v>
      </c>
      <c r="M183" s="17">
        <f>'MENA Working'!AD81</f>
        <v>0</v>
      </c>
      <c r="N183" s="18">
        <f>'MENA Working'!AE81</f>
        <v>0</v>
      </c>
    </row>
    <row r="184" spans="1:14" x14ac:dyDescent="0.45">
      <c r="A184" s="5" t="s">
        <v>149</v>
      </c>
      <c r="B184" s="5">
        <v>2028</v>
      </c>
      <c r="C184" s="6">
        <f>'MENA Working'!T82</f>
        <v>7756.4344577452093</v>
      </c>
      <c r="D184" s="7">
        <f>'MENA Working'!U82</f>
        <v>9037.642070874208</v>
      </c>
      <c r="E184" s="7">
        <f>'MENA Working'!V82</f>
        <v>7329.2672837598211</v>
      </c>
      <c r="F184" s="7">
        <f>'MENA Working'!W82</f>
        <v>1072.4327401724997</v>
      </c>
      <c r="G184" s="8">
        <f>'MENA Working'!X82</f>
        <v>2933.1144647169735</v>
      </c>
      <c r="H184" s="9">
        <f>'MENA Working'!Y82</f>
        <v>28128.891017268714</v>
      </c>
      <c r="I184" s="7">
        <f>'MENA Working'!Z82</f>
        <v>1052</v>
      </c>
      <c r="J184" s="7">
        <f>'MENA Working'!AA82</f>
        <v>0</v>
      </c>
      <c r="K184" s="10">
        <f>'MENA Working'!AB82</f>
        <v>29020.891017268714</v>
      </c>
      <c r="L184" s="7">
        <f>'MENA Working'!AC82</f>
        <v>160</v>
      </c>
      <c r="M184" s="11">
        <f>'MENA Working'!AD82</f>
        <v>0</v>
      </c>
      <c r="N184" s="18">
        <f>'MENA Working'!AE82</f>
        <v>0</v>
      </c>
    </row>
    <row r="185" spans="1:14" x14ac:dyDescent="0.45">
      <c r="A185" s="19" t="s">
        <v>149</v>
      </c>
      <c r="B185" s="19">
        <v>2029</v>
      </c>
      <c r="C185" s="12">
        <f>'MENA Working'!T83</f>
        <v>7880.4013461163422</v>
      </c>
      <c r="D185" s="13">
        <f>'MENA Working'!U83</f>
        <v>9491.3187680357805</v>
      </c>
      <c r="E185" s="13">
        <f>'MENA Working'!V83</f>
        <v>7408.6841524414067</v>
      </c>
      <c r="F185" s="13">
        <f>'MENA Working'!W83</f>
        <v>1105.1419387477608</v>
      </c>
      <c r="G185" s="14">
        <f>'MENA Working'!X83</f>
        <v>2998.221030787307</v>
      </c>
      <c r="H185" s="15">
        <f>'MENA Working'!Y83</f>
        <v>28883.767236128595</v>
      </c>
      <c r="I185" s="13">
        <f>'MENA Working'!Z83</f>
        <v>918</v>
      </c>
      <c r="J185" s="13">
        <f>'MENA Working'!AA83</f>
        <v>0</v>
      </c>
      <c r="K185" s="16">
        <f>'MENA Working'!AB83</f>
        <v>29651.767236128595</v>
      </c>
      <c r="L185" s="13">
        <f>'MENA Working'!AC83</f>
        <v>150</v>
      </c>
      <c r="M185" s="17">
        <f>'MENA Working'!AD83</f>
        <v>0</v>
      </c>
      <c r="N185" s="18">
        <f>'MENA Working'!AE83</f>
        <v>0</v>
      </c>
    </row>
    <row r="186" spans="1:14" x14ac:dyDescent="0.45">
      <c r="A186" s="5" t="s">
        <v>149</v>
      </c>
      <c r="B186" s="5">
        <v>2030</v>
      </c>
      <c r="C186" s="6">
        <f>'MENA Working'!T84</f>
        <v>8003.3811237378595</v>
      </c>
      <c r="D186" s="7">
        <f>'MENA Working'!U84</f>
        <v>9822.5626215464727</v>
      </c>
      <c r="E186" s="7">
        <f>'MENA Working'!V84</f>
        <v>7488.8015368609294</v>
      </c>
      <c r="F186" s="7">
        <f>'MENA Working'!W84</f>
        <v>1138.8487678795677</v>
      </c>
      <c r="G186" s="8">
        <f>'MENA Working'!X84</f>
        <v>3065.1435217528001</v>
      </c>
      <c r="H186" s="9">
        <f>'MENA Working'!Y84</f>
        <v>29518.737571777634</v>
      </c>
      <c r="I186" s="7">
        <f>'MENA Working'!Z84</f>
        <v>792</v>
      </c>
      <c r="J186" s="7">
        <f>'MENA Working'!AA84</f>
        <v>0</v>
      </c>
      <c r="K186" s="10">
        <f>'MENA Working'!AB84</f>
        <v>30180.737571777634</v>
      </c>
      <c r="L186" s="7">
        <f>'MENA Working'!AC84</f>
        <v>130</v>
      </c>
      <c r="M186" s="11">
        <f>'MENA Working'!AD84</f>
        <v>0</v>
      </c>
      <c r="N186" s="18">
        <f>'MENA Working'!AE84</f>
        <v>0</v>
      </c>
    </row>
    <row r="187" spans="1:14" x14ac:dyDescent="0.45">
      <c r="A187" s="19" t="s">
        <v>149</v>
      </c>
      <c r="B187" s="19">
        <v>2031</v>
      </c>
      <c r="C187" s="12">
        <f>'MENA Working'!T85</f>
        <v>8134.5160041467543</v>
      </c>
      <c r="D187" s="13">
        <f>'MENA Working'!U85</f>
        <v>10131.242961621574</v>
      </c>
      <c r="E187" s="13">
        <f>'MENA Working'!V85</f>
        <v>7557.4706479627912</v>
      </c>
      <c r="F187" s="13">
        <f>'MENA Working'!W85</f>
        <v>1152.7427228476984</v>
      </c>
      <c r="G187" s="14">
        <f>'MENA Working'!X85</f>
        <v>3123.2350755541761</v>
      </c>
      <c r="H187" s="15">
        <f>'MENA Working'!Y85</f>
        <v>30099.207412132997</v>
      </c>
      <c r="I187" s="13">
        <f>'MENA Working'!Z85</f>
        <v>672</v>
      </c>
      <c r="J187" s="13">
        <f>'MENA Working'!AA85</f>
        <v>0</v>
      </c>
      <c r="K187" s="16">
        <f>'MENA Working'!AB85</f>
        <v>30681.207412132997</v>
      </c>
      <c r="L187" s="13">
        <f>'MENA Working'!AC85</f>
        <v>90</v>
      </c>
      <c r="M187" s="17">
        <f>'MENA Working'!AD85</f>
        <v>0</v>
      </c>
      <c r="N187" s="18">
        <f>'MENA Working'!AE85</f>
        <v>0</v>
      </c>
    </row>
    <row r="188" spans="1:14" x14ac:dyDescent="0.45">
      <c r="A188" s="5" t="s">
        <v>149</v>
      </c>
      <c r="B188" s="5">
        <v>2032</v>
      </c>
      <c r="C188" s="6">
        <f>'MENA Working'!T86</f>
        <v>8268.5855987614668</v>
      </c>
      <c r="D188" s="7">
        <f>'MENA Working'!U86</f>
        <v>10392.087326442819</v>
      </c>
      <c r="E188" s="7">
        <f>'MENA Working'!V86</f>
        <v>7633.7857637149073</v>
      </c>
      <c r="F188" s="7">
        <f>'MENA Working'!W86</f>
        <v>1166.8061840664402</v>
      </c>
      <c r="G188" s="8">
        <f>'MENA Working'!X86</f>
        <v>3182.6904323606232</v>
      </c>
      <c r="H188" s="9">
        <f>'MENA Working'!Y86</f>
        <v>30643.955305346259</v>
      </c>
      <c r="I188" s="7">
        <f>'MENA Working'!Z86</f>
        <v>672</v>
      </c>
      <c r="J188" s="7">
        <f>'MENA Working'!AA86</f>
        <v>0</v>
      </c>
      <c r="K188" s="10">
        <f>'MENA Working'!AB86</f>
        <v>31257.955305346259</v>
      </c>
      <c r="L188" s="7">
        <f>'MENA Working'!AC86</f>
        <v>58</v>
      </c>
      <c r="M188" s="11">
        <f>'MENA Working'!AD86</f>
        <v>0</v>
      </c>
      <c r="N188" s="18">
        <f>'MENA Working'!AE86</f>
        <v>0</v>
      </c>
    </row>
    <row r="189" spans="1:14" x14ac:dyDescent="0.45">
      <c r="A189" s="19" t="s">
        <v>149</v>
      </c>
      <c r="B189" s="19">
        <v>2033</v>
      </c>
      <c r="C189" s="12">
        <f>'MENA Working'!T87</f>
        <v>8405.6486225115059</v>
      </c>
      <c r="D189" s="13">
        <f>'MENA Working'!U87</f>
        <v>10618.458076459516</v>
      </c>
      <c r="E189" s="13">
        <f>'MENA Working'!V87</f>
        <v>7705.9079208585426</v>
      </c>
      <c r="F189" s="13">
        <f>'MENA Working'!W87</f>
        <v>1181.0412195120507</v>
      </c>
      <c r="G189" s="14">
        <f>'MENA Working'!X87</f>
        <v>3243.5439161433533</v>
      </c>
      <c r="H189" s="15">
        <f>'MENA Working'!Y87</f>
        <v>31154.599755484971</v>
      </c>
      <c r="I189" s="13">
        <f>'MENA Working'!Z87</f>
        <v>672</v>
      </c>
      <c r="J189" s="13">
        <f>'MENA Working'!AA87</f>
        <v>0</v>
      </c>
      <c r="K189" s="16">
        <f>'MENA Working'!AB87</f>
        <v>31826.599755484971</v>
      </c>
      <c r="L189" s="13">
        <f>'MENA Working'!AC87</f>
        <v>0</v>
      </c>
      <c r="M189" s="17">
        <f>'MENA Working'!AD87</f>
        <v>0</v>
      </c>
      <c r="N189" s="18">
        <f>'MENA Working'!AE87</f>
        <v>0</v>
      </c>
    </row>
    <row r="190" spans="1:14" x14ac:dyDescent="0.45">
      <c r="A190" s="5" t="s">
        <v>149</v>
      </c>
      <c r="B190" s="5">
        <v>2034</v>
      </c>
      <c r="C190" s="6">
        <f>'MENA Working'!T88</f>
        <v>8545.7653015179094</v>
      </c>
      <c r="D190" s="7">
        <f>'MENA Working'!U88</f>
        <v>10850.744125042756</v>
      </c>
      <c r="E190" s="7">
        <f>'MENA Working'!V88</f>
        <v>7777.3836761316779</v>
      </c>
      <c r="F190" s="7">
        <f>'MENA Working'!W88</f>
        <v>1195.4499223900978</v>
      </c>
      <c r="G190" s="8">
        <f>'MENA Working'!X88</f>
        <v>3305.8307578600134</v>
      </c>
      <c r="H190" s="9">
        <f>'MENA Working'!Y88</f>
        <v>31675.173782942456</v>
      </c>
      <c r="I190" s="7">
        <f>'MENA Working'!Z88</f>
        <v>672</v>
      </c>
      <c r="J190" s="7">
        <f>'MENA Working'!AA88</f>
        <v>0</v>
      </c>
      <c r="K190" s="10">
        <f>'MENA Working'!AB88</f>
        <v>32347.173782942456</v>
      </c>
      <c r="L190" s="7">
        <f>'MENA Working'!AC88</f>
        <v>0</v>
      </c>
      <c r="M190" s="11">
        <f>'MENA Working'!AD88</f>
        <v>0</v>
      </c>
      <c r="N190" s="18">
        <f>'MENA Working'!AE88</f>
        <v>0</v>
      </c>
    </row>
    <row r="191" spans="1:14" x14ac:dyDescent="0.45">
      <c r="A191" s="19" t="s">
        <v>149</v>
      </c>
      <c r="B191" s="19">
        <v>2035</v>
      </c>
      <c r="C191" s="12">
        <f>'MENA Working'!T89</f>
        <v>8689.1129551470985</v>
      </c>
      <c r="D191" s="13">
        <f>'MENA Working'!U89</f>
        <v>11048.260289463215</v>
      </c>
      <c r="E191" s="13">
        <f>'MENA Working'!V89</f>
        <v>7848.6815433019774</v>
      </c>
      <c r="F191" s="13">
        <f>'MENA Working'!W89</f>
        <v>1210.0344114432573</v>
      </c>
      <c r="G191" s="14">
        <f>'MENA Working'!X89</f>
        <v>3369.5871204475384</v>
      </c>
      <c r="H191" s="15">
        <f>'MENA Working'!Y89</f>
        <v>32165.676319803086</v>
      </c>
      <c r="I191" s="13">
        <f>'MENA Working'!Z89</f>
        <v>672</v>
      </c>
      <c r="J191" s="13">
        <f>'MENA Working'!AA89</f>
        <v>0</v>
      </c>
      <c r="K191" s="16">
        <f>'MENA Working'!AB89</f>
        <v>32837.676319803082</v>
      </c>
      <c r="L191" s="13">
        <f>'MENA Working'!AC89</f>
        <v>0</v>
      </c>
      <c r="M191" s="17">
        <f>'MENA Working'!AD89</f>
        <v>0</v>
      </c>
      <c r="N191" s="18">
        <f>'MENA Working'!AE89</f>
        <v>0</v>
      </c>
    </row>
    <row r="192" spans="1:14" x14ac:dyDescent="0.45">
      <c r="A192" s="5" t="s">
        <v>149</v>
      </c>
      <c r="B192" s="5">
        <v>2036</v>
      </c>
      <c r="C192" s="6">
        <f>'MENA Working'!T90</f>
        <v>8763.3353517798405</v>
      </c>
      <c r="D192" s="7">
        <f>'MENA Working'!U90</f>
        <v>11227.094678025996</v>
      </c>
      <c r="E192" s="7">
        <f>'MENA Working'!V90</f>
        <v>7916.8426523609214</v>
      </c>
      <c r="F192" s="7">
        <f>'MENA Working'!W90</f>
        <v>1220.5617108228137</v>
      </c>
      <c r="G192" s="8">
        <f>'MENA Working'!X90</f>
        <v>3412.5898180339873</v>
      </c>
      <c r="H192" s="9">
        <f>'MENA Working'!Y90</f>
        <v>32540.424211023561</v>
      </c>
      <c r="I192" s="7">
        <f>'MENA Working'!Z90</f>
        <v>672</v>
      </c>
      <c r="J192" s="7">
        <f>'MENA Working'!AA90</f>
        <v>360.24657534246575</v>
      </c>
      <c r="K192" s="10">
        <f>'MENA Working'!AB90</f>
        <v>33572.670786366027</v>
      </c>
      <c r="L192" s="7">
        <f>'MENA Working'!AC90</f>
        <v>0</v>
      </c>
      <c r="M192" s="11">
        <f>'MENA Working'!AD90</f>
        <v>0</v>
      </c>
      <c r="N192" s="18">
        <f>'MENA Working'!AE90</f>
        <v>0</v>
      </c>
    </row>
    <row r="193" spans="1:14" x14ac:dyDescent="0.45">
      <c r="A193" s="19" t="s">
        <v>149</v>
      </c>
      <c r="B193" s="19">
        <v>2037</v>
      </c>
      <c r="C193" s="12">
        <f>'MENA Working'!T91</f>
        <v>8838.9555860818</v>
      </c>
      <c r="D193" s="13">
        <f>'MENA Working'!U91</f>
        <v>11364.358973994726</v>
      </c>
      <c r="E193" s="13">
        <f>'MENA Working'!V91</f>
        <v>7985.7037934329201</v>
      </c>
      <c r="F193" s="13">
        <f>'MENA Working'!W91</f>
        <v>1231.1805977069721</v>
      </c>
      <c r="G193" s="14">
        <f>'MENA Working'!X91</f>
        <v>3456.3720405448398</v>
      </c>
      <c r="H193" s="15">
        <f>'MENA Working'!Y91</f>
        <v>32876.570991761255</v>
      </c>
      <c r="I193" s="13">
        <f>'MENA Working'!Z91</f>
        <v>672</v>
      </c>
      <c r="J193" s="13">
        <f>'MENA Working'!AA91</f>
        <v>684.46849315068494</v>
      </c>
      <c r="K193" s="16">
        <f>'MENA Working'!AB91</f>
        <v>34233.03948491194</v>
      </c>
      <c r="L193" s="13">
        <f>'MENA Working'!AC91</f>
        <v>0</v>
      </c>
      <c r="M193" s="17">
        <f>'MENA Working'!AD91</f>
        <v>0</v>
      </c>
      <c r="N193" s="18">
        <f>'MENA Working'!AE91</f>
        <v>0</v>
      </c>
    </row>
    <row r="194" spans="1:14" x14ac:dyDescent="0.45">
      <c r="A194" s="5" t="s">
        <v>149</v>
      </c>
      <c r="B194" s="5">
        <v>2038</v>
      </c>
      <c r="C194" s="6">
        <f>'MENA Working'!T92</f>
        <v>8915.9847223114739</v>
      </c>
      <c r="D194" s="7">
        <f>'MENA Working'!U92</f>
        <v>11483.952132927856</v>
      </c>
      <c r="E194" s="7">
        <f>'MENA Working'!V92</f>
        <v>8055.2732542657586</v>
      </c>
      <c r="F194" s="7">
        <f>'MENA Working'!W92</f>
        <v>1241.8918689070226</v>
      </c>
      <c r="G194" s="8">
        <f>'MENA Working'!X92</f>
        <v>3500.9505562148474</v>
      </c>
      <c r="H194" s="9">
        <f>'MENA Working'!Y92</f>
        <v>33198.052534626957</v>
      </c>
      <c r="I194" s="7">
        <f>'MENA Working'!Z92</f>
        <v>672</v>
      </c>
      <c r="J194" s="7">
        <f>'MENA Working'!AA92</f>
        <v>1008.6904109589041</v>
      </c>
      <c r="K194" s="10">
        <f>'MENA Working'!AB92</f>
        <v>34878.742945585858</v>
      </c>
      <c r="L194" s="7">
        <f>'MENA Working'!AC92</f>
        <v>0</v>
      </c>
      <c r="M194" s="11">
        <f>'MENA Working'!AD92</f>
        <v>0</v>
      </c>
      <c r="N194" s="18">
        <f>'MENA Working'!AE92</f>
        <v>0</v>
      </c>
    </row>
    <row r="195" spans="1:14" x14ac:dyDescent="0.45">
      <c r="A195" s="19" t="s">
        <v>149</v>
      </c>
      <c r="B195" s="19">
        <v>2039</v>
      </c>
      <c r="C195" s="12">
        <f>'MENA Working'!T93</f>
        <v>8994.434304687511</v>
      </c>
      <c r="D195" s="13">
        <f>'MENA Working'!U93</f>
        <v>11561.459386316192</v>
      </c>
      <c r="E195" s="13">
        <f>'MENA Working'!V93</f>
        <v>8125.5594341866899</v>
      </c>
      <c r="F195" s="13">
        <f>'MENA Working'!W93</f>
        <v>1252.6963281665137</v>
      </c>
      <c r="G195" s="14">
        <f>'MENA Working'!X93</f>
        <v>3546.3425338865809</v>
      </c>
      <c r="H195" s="15">
        <f>'MENA Working'!Y93</f>
        <v>33480.491987243484</v>
      </c>
      <c r="I195" s="13">
        <f>'MENA Working'!Z93</f>
        <v>672</v>
      </c>
      <c r="J195" s="13">
        <f>'MENA Working'!AA93</f>
        <v>1066.3298630136987</v>
      </c>
      <c r="K195" s="16">
        <f>'MENA Working'!AB93</f>
        <v>35218.821850257184</v>
      </c>
      <c r="L195" s="13">
        <f>'MENA Working'!AC93</f>
        <v>0</v>
      </c>
      <c r="M195" s="17">
        <f>'MENA Working'!AD93</f>
        <v>0</v>
      </c>
      <c r="N195" s="18">
        <f>'MENA Working'!AE93</f>
        <v>0</v>
      </c>
    </row>
    <row r="196" spans="1:14" x14ac:dyDescent="0.45">
      <c r="A196" s="5" t="s">
        <v>149</v>
      </c>
      <c r="B196" s="5">
        <v>2040</v>
      </c>
      <c r="C196" s="6">
        <f>'MENA Working'!T94</f>
        <v>9074.4248942683407</v>
      </c>
      <c r="D196" s="7">
        <f>'MENA Working'!U94</f>
        <v>11640.339959864286</v>
      </c>
      <c r="E196" s="7">
        <f>'MENA Working'!V94</f>
        <v>8196.5708457813816</v>
      </c>
      <c r="F196" s="7">
        <f>'MENA Working'!W94</f>
        <v>1263.5947862215623</v>
      </c>
      <c r="G196" s="8">
        <f>'MENA Working'!X94</f>
        <v>3592.5655531323778</v>
      </c>
      <c r="H196" s="9">
        <f>'MENA Working'!Y94</f>
        <v>33767.49603926795</v>
      </c>
      <c r="I196" s="7">
        <f>'MENA Working'!Z94</f>
        <v>672</v>
      </c>
      <c r="J196" s="7">
        <f>'MENA Working'!AA94</f>
        <v>1152.7890410958903</v>
      </c>
      <c r="K196" s="10">
        <f>'MENA Working'!AB94</f>
        <v>35592.285080363843</v>
      </c>
      <c r="L196" s="7">
        <f>'MENA Working'!AC94</f>
        <v>0</v>
      </c>
      <c r="M196" s="11">
        <f>'MENA Working'!AD94</f>
        <v>0</v>
      </c>
      <c r="N196" s="18">
        <f>'MENA Working'!AE94</f>
        <v>0</v>
      </c>
    </row>
    <row r="197" spans="1:14" x14ac:dyDescent="0.45">
      <c r="A197" s="19" t="s">
        <v>149</v>
      </c>
      <c r="B197" s="19">
        <v>2041</v>
      </c>
      <c r="C197" s="12">
        <f>'MENA Working'!T95</f>
        <v>9149.3575392966486</v>
      </c>
      <c r="D197" s="13">
        <f>'MENA Working'!U95</f>
        <v>11700.383289953648</v>
      </c>
      <c r="E197" s="13">
        <f>'MENA Working'!V95</f>
        <v>8263.7977816711755</v>
      </c>
      <c r="F197" s="13">
        <f>'MENA Working'!W95</f>
        <v>1232.2576355232675</v>
      </c>
      <c r="G197" s="14">
        <f>'MENA Working'!X95</f>
        <v>3622.8207124357632</v>
      </c>
      <c r="H197" s="15">
        <f>'MENA Working'!Y95</f>
        <v>33968.616958880499</v>
      </c>
      <c r="I197" s="13">
        <f>'MENA Working'!Z95</f>
        <v>672</v>
      </c>
      <c r="J197" s="13">
        <f>'MENA Working'!AA95</f>
        <v>1152.7890410958903</v>
      </c>
      <c r="K197" s="16">
        <f>'MENA Working'!AB95</f>
        <v>35793.405999976392</v>
      </c>
      <c r="L197" s="13">
        <f>'MENA Working'!AC95</f>
        <v>0</v>
      </c>
      <c r="M197" s="17">
        <f>'MENA Working'!AD95</f>
        <v>0</v>
      </c>
      <c r="N197" s="18">
        <f>'MENA Working'!AE95</f>
        <v>0</v>
      </c>
    </row>
    <row r="198" spans="1:14" x14ac:dyDescent="0.45">
      <c r="A198" s="5" t="s">
        <v>149</v>
      </c>
      <c r="B198" s="5">
        <v>2042</v>
      </c>
      <c r="C198" s="6">
        <f>'MENA Working'!T96</f>
        <v>9225.9993549664268</v>
      </c>
      <c r="D198" s="7">
        <f>'MENA Working'!U96</f>
        <v>11761.3413269462</v>
      </c>
      <c r="E198" s="7">
        <f>'MENA Working'!V96</f>
        <v>8331.6950098455563</v>
      </c>
      <c r="F198" s="7">
        <f>'MENA Working'!W96</f>
        <v>1201.6976461622903</v>
      </c>
      <c r="G198" s="8">
        <f>'MENA Working'!X96</f>
        <v>3653.3979708836014</v>
      </c>
      <c r="H198" s="9">
        <f>'MENA Working'!Y96</f>
        <v>34174.131308804077</v>
      </c>
      <c r="I198" s="7">
        <f>'MENA Working'!Z96</f>
        <v>672</v>
      </c>
      <c r="J198" s="7">
        <f>'MENA Working'!AA96</f>
        <v>1152.7890410958903</v>
      </c>
      <c r="K198" s="10">
        <f>'MENA Working'!AB96</f>
        <v>35998.92034989997</v>
      </c>
      <c r="L198" s="7">
        <f>'MENA Working'!AC96</f>
        <v>0</v>
      </c>
      <c r="M198" s="11">
        <f>'MENA Working'!AD96</f>
        <v>0</v>
      </c>
      <c r="N198" s="18">
        <f>'MENA Working'!AE96</f>
        <v>0</v>
      </c>
    </row>
    <row r="199" spans="1:14" x14ac:dyDescent="0.45">
      <c r="A199" s="19" t="s">
        <v>149</v>
      </c>
      <c r="B199" s="19">
        <v>2043</v>
      </c>
      <c r="C199" s="12">
        <f>'MENA Working'!T97</f>
        <v>9310.313225816788</v>
      </c>
      <c r="D199" s="13">
        <f>'MENA Working'!U97</f>
        <v>11822.67937166334</v>
      </c>
      <c r="E199" s="13">
        <f>'MENA Working'!V97</f>
        <v>8400.2703309017379</v>
      </c>
      <c r="F199" s="13">
        <f>'MENA Working'!W97</f>
        <v>1171.8955445374654</v>
      </c>
      <c r="G199" s="14">
        <f>'MENA Working'!X97</f>
        <v>3684.3009083393363</v>
      </c>
      <c r="H199" s="15">
        <f>'MENA Working'!Y97</f>
        <v>34389.459381258668</v>
      </c>
      <c r="I199" s="13">
        <f>'MENA Working'!Z97</f>
        <v>672</v>
      </c>
      <c r="J199" s="13">
        <f>'MENA Working'!AA97</f>
        <v>1152.7890410958903</v>
      </c>
      <c r="K199" s="16">
        <f>'MENA Working'!AB97</f>
        <v>36214.248422354562</v>
      </c>
      <c r="L199" s="13">
        <f>'MENA Working'!AC97</f>
        <v>0</v>
      </c>
      <c r="M199" s="17">
        <f>'MENA Working'!AD97</f>
        <v>0</v>
      </c>
      <c r="N199" s="18">
        <f>'MENA Working'!AE97</f>
        <v>0</v>
      </c>
    </row>
    <row r="200" spans="1:14" x14ac:dyDescent="0.45">
      <c r="A200" s="5" t="s">
        <v>149</v>
      </c>
      <c r="B200" s="5">
        <v>2044</v>
      </c>
      <c r="C200" s="6">
        <f>'MENA Working'!T98</f>
        <v>9391.3536354565585</v>
      </c>
      <c r="D200" s="7">
        <f>'MENA Working'!U98</f>
        <v>11884.945976730185</v>
      </c>
      <c r="E200" s="7">
        <f>'MENA Working'!V98</f>
        <v>8469.5316505059727</v>
      </c>
      <c r="F200" s="7">
        <f>'MENA Working'!W98</f>
        <v>1142.8325350329362</v>
      </c>
      <c r="G200" s="8">
        <f>'MENA Working'!X98</f>
        <v>3715.5331461551427</v>
      </c>
      <c r="H200" s="9">
        <f>'MENA Working'!Y98</f>
        <v>34604.196943880794</v>
      </c>
      <c r="I200" s="7">
        <f>'MENA Working'!Z98</f>
        <v>672</v>
      </c>
      <c r="J200" s="7">
        <f>'MENA Working'!AA98</f>
        <v>1152.7890410958903</v>
      </c>
      <c r="K200" s="10">
        <f>'MENA Working'!AB98</f>
        <v>36428.985984976687</v>
      </c>
      <c r="L200" s="7">
        <f>'MENA Working'!AC98</f>
        <v>0</v>
      </c>
      <c r="M200" s="11">
        <f>'MENA Working'!AD98</f>
        <v>0</v>
      </c>
      <c r="N200" s="18">
        <f>'MENA Working'!AE98</f>
        <v>0</v>
      </c>
    </row>
    <row r="201" spans="1:14" x14ac:dyDescent="0.45">
      <c r="A201" s="19" t="s">
        <v>149</v>
      </c>
      <c r="B201" s="19">
        <v>2045</v>
      </c>
      <c r="C201" s="12">
        <f>'MENA Working'!T99</f>
        <v>9458.8205299344736</v>
      </c>
      <c r="D201" s="13">
        <f>'MENA Working'!U99</f>
        <v>11947.606591200012</v>
      </c>
      <c r="E201" s="13">
        <f>'MENA Working'!V99</f>
        <v>8539.4869809945085</v>
      </c>
      <c r="F201" s="13">
        <f>'MENA Working'!W99</f>
        <v>1114.4902881641196</v>
      </c>
      <c r="G201" s="14">
        <f>'MENA Working'!X99</f>
        <v>3747.0983476711526</v>
      </c>
      <c r="H201" s="15">
        <f>'MENA Working'!Y99</f>
        <v>34807.502737964271</v>
      </c>
      <c r="I201" s="13">
        <f>'MENA Working'!Z99</f>
        <v>672</v>
      </c>
      <c r="J201" s="13">
        <f>'MENA Working'!AA99</f>
        <v>1152.7890410958903</v>
      </c>
      <c r="K201" s="16">
        <f>'MENA Working'!AB99</f>
        <v>36632.291779060164</v>
      </c>
      <c r="L201" s="13">
        <f>'MENA Working'!AC99</f>
        <v>0</v>
      </c>
      <c r="M201" s="17">
        <f>'MENA Working'!AD99</f>
        <v>0</v>
      </c>
      <c r="N201" s="18">
        <f>'MENA Working'!AE99</f>
        <v>0</v>
      </c>
    </row>
    <row r="202" spans="1:14" x14ac:dyDescent="0.45">
      <c r="A202" s="5" t="s">
        <v>149</v>
      </c>
      <c r="B202" s="5">
        <v>2046</v>
      </c>
      <c r="C202" s="6">
        <f>'MENA Working'!T100</f>
        <v>9527.2311015761625</v>
      </c>
      <c r="D202" s="7">
        <f>'MENA Working'!U100</f>
        <v>11976.993057449414</v>
      </c>
      <c r="E202" s="7">
        <f>'MENA Working'!V100</f>
        <v>8604.7856228640485</v>
      </c>
      <c r="F202" s="7">
        <f>'MENA Working'!W100</f>
        <v>1062.4435917068554</v>
      </c>
      <c r="G202" s="8">
        <f>'MENA Working'!X100</f>
        <v>3764.9162438740095</v>
      </c>
      <c r="H202" s="9">
        <f>'MENA Working'!Y100</f>
        <v>34936.369617470489</v>
      </c>
      <c r="I202" s="7">
        <f>'MENA Working'!Z100</f>
        <v>672</v>
      </c>
      <c r="J202" s="7">
        <f>'MENA Working'!AA100</f>
        <v>1152.7890410958903</v>
      </c>
      <c r="K202" s="10">
        <f>'MENA Working'!AB100</f>
        <v>36761.158658566383</v>
      </c>
      <c r="L202" s="7">
        <f>'MENA Working'!AC100</f>
        <v>0</v>
      </c>
      <c r="M202" s="11">
        <f>'MENA Working'!AD100</f>
        <v>0</v>
      </c>
      <c r="N202" s="18">
        <f>'MENA Working'!AE100</f>
        <v>0</v>
      </c>
    </row>
    <row r="203" spans="1:14" x14ac:dyDescent="0.45">
      <c r="A203" s="19" t="s">
        <v>149</v>
      </c>
      <c r="B203" s="19">
        <v>2047</v>
      </c>
      <c r="C203" s="12">
        <f>'MENA Working'!T101</f>
        <v>9572.6953589034692</v>
      </c>
      <c r="D203" s="13">
        <f>'MENA Working'!U101</f>
        <v>12006.263009630107</v>
      </c>
      <c r="E203" s="13">
        <f>'MENA Working'!V101</f>
        <v>8670.6706838184909</v>
      </c>
      <c r="F203" s="13">
        <f>'MENA Working'!W101</f>
        <v>1012.8274759741453</v>
      </c>
      <c r="G203" s="14">
        <f>'MENA Working'!X101</f>
        <v>3782.8368609965187</v>
      </c>
      <c r="H203" s="15">
        <f>'MENA Working'!Y101</f>
        <v>35045.293389322731</v>
      </c>
      <c r="I203" s="13">
        <f>'MENA Working'!Z101</f>
        <v>672</v>
      </c>
      <c r="J203" s="13">
        <f>'MENA Working'!AA101</f>
        <v>1152.7890410958903</v>
      </c>
      <c r="K203" s="16">
        <f>'MENA Working'!AB101</f>
        <v>36870.082430418624</v>
      </c>
      <c r="L203" s="13">
        <f>'MENA Working'!AC101</f>
        <v>0</v>
      </c>
      <c r="M203" s="17">
        <f>'MENA Working'!AD101</f>
        <v>0</v>
      </c>
      <c r="N203" s="18">
        <f>'MENA Working'!AE101</f>
        <v>0</v>
      </c>
    </row>
    <row r="204" spans="1:14" x14ac:dyDescent="0.45">
      <c r="A204" s="5" t="s">
        <v>149</v>
      </c>
      <c r="B204" s="5">
        <v>2048</v>
      </c>
      <c r="C204" s="6">
        <f>'MENA Working'!T102</f>
        <v>9624.6117982168962</v>
      </c>
      <c r="D204" s="7">
        <f>'MENA Working'!U102</f>
        <v>12035.958823613502</v>
      </c>
      <c r="E204" s="7">
        <f>'MENA Working'!V102</f>
        <v>8737.1479323028343</v>
      </c>
      <c r="F204" s="7">
        <f>'MENA Working'!W102</f>
        <v>965.52843284615267</v>
      </c>
      <c r="G204" s="8">
        <f>'MENA Working'!X102</f>
        <v>3800.8607960094669</v>
      </c>
      <c r="H204" s="9">
        <f>'MENA Working'!Y102</f>
        <v>35164.107782988853</v>
      </c>
      <c r="I204" s="7">
        <f>'MENA Working'!Z102</f>
        <v>672</v>
      </c>
      <c r="J204" s="7">
        <f>'MENA Working'!AA102</f>
        <v>1152.7890410958903</v>
      </c>
      <c r="K204" s="10">
        <f>'MENA Working'!AB102</f>
        <v>36988.896824084746</v>
      </c>
      <c r="L204" s="7">
        <f>'MENA Working'!AC102</f>
        <v>0</v>
      </c>
      <c r="M204" s="11">
        <f>'MENA Working'!AD102</f>
        <v>0</v>
      </c>
      <c r="N204" s="18">
        <f>'MENA Working'!AE102</f>
        <v>0</v>
      </c>
    </row>
    <row r="205" spans="1:14" x14ac:dyDescent="0.45">
      <c r="A205" s="19" t="s">
        <v>149</v>
      </c>
      <c r="B205" s="19">
        <v>2049</v>
      </c>
      <c r="C205" s="12">
        <f>'MENA Working'!T103</f>
        <v>9671.6286310893393</v>
      </c>
      <c r="D205" s="13">
        <f>'MENA Working'!U103</f>
        <v>12065.539701201633</v>
      </c>
      <c r="E205" s="13">
        <f>'MENA Working'!V103</f>
        <v>8804.2231980758334</v>
      </c>
      <c r="F205" s="13">
        <f>'MENA Working'!W103</f>
        <v>920.43825503223741</v>
      </c>
      <c r="G205" s="14">
        <f>'MENA Working'!X103</f>
        <v>3818.9886493820895</v>
      </c>
      <c r="H205" s="15">
        <f>'MENA Working'!Y103</f>
        <v>35280.818434781133</v>
      </c>
      <c r="I205" s="13">
        <f>'MENA Working'!Z103</f>
        <v>672</v>
      </c>
      <c r="J205" s="13">
        <f>'MENA Working'!AA103</f>
        <v>1152.7890410958903</v>
      </c>
      <c r="K205" s="16">
        <f>'MENA Working'!AB103</f>
        <v>37105.607475877026</v>
      </c>
      <c r="L205" s="13">
        <f>'MENA Working'!AC103</f>
        <v>0</v>
      </c>
      <c r="M205" s="17">
        <f>'MENA Working'!AD103</f>
        <v>0</v>
      </c>
      <c r="N205" s="18">
        <f>'MENA Working'!AE103</f>
        <v>0</v>
      </c>
    </row>
    <row r="206" spans="1:14" x14ac:dyDescent="0.45">
      <c r="A206" s="5" t="s">
        <v>149</v>
      </c>
      <c r="B206" s="5">
        <v>2050</v>
      </c>
      <c r="C206" s="6">
        <f>'MENA Working'!T104</f>
        <v>9716.9914679405247</v>
      </c>
      <c r="D206" s="7">
        <f>'MENA Working'!U104</f>
        <v>12095.548026312041</v>
      </c>
      <c r="E206" s="7">
        <f>'MENA Working'!V104</f>
        <v>8871.9023729112178</v>
      </c>
      <c r="F206" s="7">
        <f>'MENA Working'!W104</f>
        <v>877.45378852223189</v>
      </c>
      <c r="G206" s="8">
        <f>'MENA Working'!X104</f>
        <v>3837.2210251027486</v>
      </c>
      <c r="H206" s="9">
        <f>'MENA Working'!Y104</f>
        <v>35399.116680788764</v>
      </c>
      <c r="I206" s="7">
        <f>'MENA Working'!Z104</f>
        <v>672</v>
      </c>
      <c r="J206" s="7">
        <f>'MENA Working'!AA104</f>
        <v>1152.7890410958903</v>
      </c>
      <c r="K206" s="10">
        <f>'MENA Working'!AB104</f>
        <v>37223.905721884657</v>
      </c>
      <c r="L206" s="7">
        <f>'MENA Working'!AC104</f>
        <v>0</v>
      </c>
      <c r="M206" s="11">
        <f>'MENA Working'!AD104</f>
        <v>0</v>
      </c>
      <c r="N206" s="18">
        <f>'MENA Working'!AE104</f>
        <v>0</v>
      </c>
    </row>
    <row r="207" spans="1:14" x14ac:dyDescent="0.45">
      <c r="A207" s="19" t="s">
        <v>150</v>
      </c>
      <c r="B207" s="19">
        <v>2010</v>
      </c>
      <c r="C207" s="12">
        <f>'MENA Working'!AK64</f>
        <v>574.673</v>
      </c>
      <c r="D207" s="13">
        <f>'MENA Working'!AL64</f>
        <v>486.74356416726789</v>
      </c>
      <c r="E207" s="13">
        <f>'MENA Working'!AM64</f>
        <v>0</v>
      </c>
      <c r="F207" s="13">
        <f>'MENA Working'!AN64</f>
        <v>0</v>
      </c>
      <c r="G207" s="14">
        <f>'MENA Working'!AO64</f>
        <v>349.79979829848531</v>
      </c>
      <c r="H207" s="15">
        <f>'MENA Working'!AP64</f>
        <v>1411.2163624657533</v>
      </c>
      <c r="I207" s="13">
        <f>'MENA Working'!AQ64</f>
        <v>0</v>
      </c>
      <c r="J207" s="13">
        <f>'MENA Working'!AR64</f>
        <v>0</v>
      </c>
      <c r="K207" s="16">
        <f>'MENA Working'!AS64</f>
        <v>1134.7832876712328</v>
      </c>
      <c r="L207" s="13">
        <f>'MENA Working'!AT64</f>
        <v>0</v>
      </c>
      <c r="M207" s="17">
        <f>'MENA Working'!AU64</f>
        <v>276.43307479452056</v>
      </c>
      <c r="N207" s="18">
        <f>'MENA Working'!AV64</f>
        <v>2.0718289999999997</v>
      </c>
    </row>
    <row r="208" spans="1:14" x14ac:dyDescent="0.45">
      <c r="A208" s="5" t="s">
        <v>150</v>
      </c>
      <c r="B208" s="5">
        <v>2011</v>
      </c>
      <c r="C208" s="6">
        <f>'MENA Working'!AK65</f>
        <v>661.06862739726023</v>
      </c>
      <c r="D208" s="7">
        <f>'MENA Working'!AL65</f>
        <v>576.99414023071427</v>
      </c>
      <c r="E208" s="7">
        <f>'MENA Working'!AM65</f>
        <v>0</v>
      </c>
      <c r="F208" s="7">
        <f>'MENA Working'!AN65</f>
        <v>0</v>
      </c>
      <c r="G208" s="8">
        <f>'MENA Working'!AO65</f>
        <v>397.5591005912035</v>
      </c>
      <c r="H208" s="9">
        <f>'MENA Working'!AP65</f>
        <v>1635.6218682191782</v>
      </c>
      <c r="I208" s="7">
        <f>'MENA Working'!AQ65</f>
        <v>0</v>
      </c>
      <c r="J208" s="7">
        <f>'MENA Working'!AR65</f>
        <v>0</v>
      </c>
      <c r="K208" s="10">
        <f>'MENA Working'!AS65</f>
        <v>1308.8732876712329</v>
      </c>
      <c r="L208" s="7">
        <f>'MENA Working'!AT65</f>
        <v>0</v>
      </c>
      <c r="M208" s="11">
        <f>'MENA Working'!AU65</f>
        <v>326.74858054794521</v>
      </c>
      <c r="N208" s="18">
        <f>'MENA Working'!AV65</f>
        <v>2.4489369999999999</v>
      </c>
    </row>
    <row r="209" spans="1:14" x14ac:dyDescent="0.45">
      <c r="A209" s="19" t="s">
        <v>150</v>
      </c>
      <c r="B209" s="19">
        <v>2012</v>
      </c>
      <c r="C209" s="12">
        <f>'MENA Working'!AK66</f>
        <v>723.50730136986294</v>
      </c>
      <c r="D209" s="13">
        <f>'MENA Working'!AL66</f>
        <v>555.4486802451338</v>
      </c>
      <c r="E209" s="13">
        <f>'MENA Working'!AM66</f>
        <v>0</v>
      </c>
      <c r="F209" s="13">
        <f>'MENA Working'!AN66</f>
        <v>0</v>
      </c>
      <c r="G209" s="14">
        <f>'MENA Working'!AO66</f>
        <v>478.83158122653322</v>
      </c>
      <c r="H209" s="15">
        <f>'MENA Working'!AP66</f>
        <v>1757.78756284153</v>
      </c>
      <c r="I209" s="13">
        <f>'MENA Working'!AQ66</f>
        <v>0</v>
      </c>
      <c r="J209" s="13">
        <f>'MENA Working'!AR66</f>
        <v>0</v>
      </c>
      <c r="K209" s="16">
        <f>'MENA Working'!AS66</f>
        <v>1474.6569398907102</v>
      </c>
      <c r="L209" s="13">
        <f>'MENA Working'!AT66</f>
        <v>0</v>
      </c>
      <c r="M209" s="17">
        <f>'MENA Working'!AU66</f>
        <v>283.13062295081971</v>
      </c>
      <c r="N209" s="18">
        <f>'MENA Working'!AV66</f>
        <v>2.12784</v>
      </c>
    </row>
    <row r="210" spans="1:14" x14ac:dyDescent="0.45">
      <c r="A210" s="5" t="s">
        <v>150</v>
      </c>
      <c r="B210" s="5">
        <v>2013</v>
      </c>
      <c r="C210" s="6">
        <f>'MENA Working'!AK67</f>
        <v>694.41399452054793</v>
      </c>
      <c r="D210" s="7">
        <f>'MENA Working'!AL67</f>
        <v>588.77768889690026</v>
      </c>
      <c r="E210" s="7">
        <f>'MENA Working'!AM67</f>
        <v>0</v>
      </c>
      <c r="F210" s="7">
        <f>'MENA Working'!AN67</f>
        <v>0</v>
      </c>
      <c r="G210" s="8">
        <f>'MENA Working'!AO67</f>
        <v>390.09194315789455</v>
      </c>
      <c r="H210" s="9">
        <f>'MENA Working'!AP67</f>
        <v>1673.2836265753426</v>
      </c>
      <c r="I210" s="7">
        <f>'MENA Working'!AQ67</f>
        <v>0</v>
      </c>
      <c r="J210" s="7">
        <f>'MENA Working'!AR67</f>
        <v>0</v>
      </c>
      <c r="K210" s="10">
        <f>'MENA Working'!AS67</f>
        <v>1442.7589076712329</v>
      </c>
      <c r="L210" s="7">
        <f>'MENA Working'!AT67</f>
        <v>0</v>
      </c>
      <c r="M210" s="11">
        <f>'MENA Working'!AU67</f>
        <v>230.52471890410959</v>
      </c>
      <c r="N210" s="18">
        <f>'MENA Working'!AV67</f>
        <v>1.727752</v>
      </c>
    </row>
    <row r="211" spans="1:14" x14ac:dyDescent="0.45">
      <c r="A211" s="19" t="s">
        <v>150</v>
      </c>
      <c r="B211" s="19">
        <v>2014</v>
      </c>
      <c r="C211" s="12">
        <f>'MENA Working'!AK68</f>
        <v>860.09915342465763</v>
      </c>
      <c r="D211" s="13">
        <f>'MENA Working'!AL68</f>
        <v>452.47757498197586</v>
      </c>
      <c r="E211" s="13">
        <f>'MENA Working'!AM68</f>
        <v>0</v>
      </c>
      <c r="F211" s="13">
        <f>'MENA Working'!AN68</f>
        <v>0</v>
      </c>
      <c r="G211" s="14">
        <f>'MENA Working'!AO68</f>
        <v>475.50693899062685</v>
      </c>
      <c r="H211" s="15">
        <f>'MENA Working'!AP68</f>
        <v>1788.0836673972603</v>
      </c>
      <c r="I211" s="13">
        <f>'MENA Working'!AQ68</f>
        <v>0</v>
      </c>
      <c r="J211" s="13">
        <f>'MENA Working'!AR68</f>
        <v>0</v>
      </c>
      <c r="K211" s="16">
        <f>'MENA Working'!AS68</f>
        <v>1432.6032876712329</v>
      </c>
      <c r="L211" s="13">
        <f>'MENA Working'!AT68</f>
        <v>0</v>
      </c>
      <c r="M211" s="17">
        <f>'MENA Working'!AU68</f>
        <v>355.48037972602742</v>
      </c>
      <c r="N211" s="18">
        <f>'MENA Working'!AV68</f>
        <v>2.6642779999999999</v>
      </c>
    </row>
    <row r="212" spans="1:14" x14ac:dyDescent="0.45">
      <c r="A212" s="5" t="s">
        <v>150</v>
      </c>
      <c r="B212" s="5">
        <v>2015</v>
      </c>
      <c r="C212" s="6">
        <f>'MENA Working'!AK69</f>
        <v>961.58882465753436</v>
      </c>
      <c r="D212" s="7">
        <f>'MENA Working'!AL69</f>
        <v>524.87205191059877</v>
      </c>
      <c r="E212" s="7">
        <f>'MENA Working'!AM69</f>
        <v>0</v>
      </c>
      <c r="F212" s="7">
        <f>'MENA Working'!AN69</f>
        <v>0</v>
      </c>
      <c r="G212" s="8">
        <f>'MENA Working'!AO69</f>
        <v>544.27514644556538</v>
      </c>
      <c r="H212" s="9">
        <f>'MENA Working'!AP69</f>
        <v>2030.7360230136987</v>
      </c>
      <c r="I212" s="7">
        <f>'MENA Working'!AQ69</f>
        <v>0</v>
      </c>
      <c r="J212" s="7">
        <f>'MENA Working'!AR69</f>
        <v>0</v>
      </c>
      <c r="K212" s="10">
        <f>'MENA Working'!AS69</f>
        <v>1616.101287671233</v>
      </c>
      <c r="L212" s="7">
        <f>'MENA Working'!AT69</f>
        <v>0</v>
      </c>
      <c r="M212" s="11">
        <f>'MENA Working'!AU69</f>
        <v>414.63473534246577</v>
      </c>
      <c r="N212" s="18">
        <f>'MENA Working'!AV69</f>
        <v>3.1076320000000002</v>
      </c>
    </row>
    <row r="213" spans="1:14" x14ac:dyDescent="0.45">
      <c r="A213" s="19" t="s">
        <v>150</v>
      </c>
      <c r="B213" s="19">
        <v>2016</v>
      </c>
      <c r="C213" s="12">
        <f>'MENA Working'!AK70</f>
        <v>1034.248912568306</v>
      </c>
      <c r="D213" s="13">
        <f>'MENA Working'!AL70</f>
        <v>555.0616665465036</v>
      </c>
      <c r="E213" s="13">
        <f>'MENA Working'!AM70</f>
        <v>0</v>
      </c>
      <c r="F213" s="13">
        <f>'MENA Working'!AN70</f>
        <v>0</v>
      </c>
      <c r="G213" s="14">
        <f>'MENA Working'!AO70</f>
        <v>525.74194930049123</v>
      </c>
      <c r="H213" s="15">
        <f>'MENA Working'!AP70</f>
        <v>2115.0525284153009</v>
      </c>
      <c r="I213" s="13">
        <f>'MENA Working'!AQ70</f>
        <v>0</v>
      </c>
      <c r="J213" s="13">
        <f>'MENA Working'!AR70</f>
        <v>0</v>
      </c>
      <c r="K213" s="16">
        <f>'MENA Working'!AS70</f>
        <v>1647.3252207650276</v>
      </c>
      <c r="L213" s="13">
        <f>'MENA Working'!AT70</f>
        <v>0</v>
      </c>
      <c r="M213" s="17">
        <f>'MENA Working'!AU70</f>
        <v>467.72730765027325</v>
      </c>
      <c r="N213" s="18">
        <f>'MENA Working'!AV70</f>
        <v>3.5151580000000004</v>
      </c>
    </row>
    <row r="214" spans="1:14" x14ac:dyDescent="0.45">
      <c r="A214" s="5" t="s">
        <v>150</v>
      </c>
      <c r="B214" s="5">
        <v>2017</v>
      </c>
      <c r="C214" s="6">
        <f>'MENA Working'!AK71</f>
        <v>1027.012891780822</v>
      </c>
      <c r="D214" s="7">
        <f>'MENA Working'!AL71</f>
        <v>607.01316330209124</v>
      </c>
      <c r="E214" s="7">
        <f>'MENA Working'!AM71</f>
        <v>0</v>
      </c>
      <c r="F214" s="7">
        <f>'MENA Working'!AN71</f>
        <v>0</v>
      </c>
      <c r="G214" s="8">
        <f>'MENA Working'!AO71</f>
        <v>477.74959231434718</v>
      </c>
      <c r="H214" s="9">
        <f>'MENA Working'!AP71</f>
        <v>2111.7756473972604</v>
      </c>
      <c r="I214" s="7">
        <f>'MENA Working'!AQ71</f>
        <v>0</v>
      </c>
      <c r="J214" s="7">
        <f>'MENA Working'!AR71</f>
        <v>0</v>
      </c>
      <c r="K214" s="10">
        <f>'MENA Working'!AS71</f>
        <v>1619.8657534246577</v>
      </c>
      <c r="L214" s="7">
        <f>'MENA Working'!AT71</f>
        <v>0</v>
      </c>
      <c r="M214" s="11">
        <f>'MENA Working'!AU71</f>
        <v>491.90989397260279</v>
      </c>
      <c r="N214" s="18">
        <f>'MENA Working'!AV71</f>
        <v>3.6867990000000002</v>
      </c>
    </row>
    <row r="215" spans="1:14" x14ac:dyDescent="0.45">
      <c r="A215" s="19" t="s">
        <v>150</v>
      </c>
      <c r="B215" s="19">
        <v>2018</v>
      </c>
      <c r="C215" s="12">
        <f>'MENA Working'!AK72</f>
        <v>1105.5972479452053</v>
      </c>
      <c r="D215" s="13">
        <f>'MENA Working'!AL72</f>
        <v>619.19136409516989</v>
      </c>
      <c r="E215" s="13">
        <f>'MENA Working'!AM72</f>
        <v>0</v>
      </c>
      <c r="F215" s="13">
        <f>'MENA Working'!AN72</f>
        <v>0</v>
      </c>
      <c r="G215" s="14">
        <f>'MENA Working'!AO72</f>
        <v>479.79306056236487</v>
      </c>
      <c r="H215" s="15">
        <f>'MENA Working'!AP72</f>
        <v>2204.5816726027397</v>
      </c>
      <c r="I215" s="13">
        <f>'MENA Working'!AQ72</f>
        <v>0</v>
      </c>
      <c r="J215" s="13">
        <f>'MENA Working'!AR72</f>
        <v>0</v>
      </c>
      <c r="K215" s="16">
        <f>'MENA Working'!AS72</f>
        <v>1719.794520547945</v>
      </c>
      <c r="L215" s="13">
        <f>'MENA Working'!AT72</f>
        <v>0</v>
      </c>
      <c r="M215" s="17">
        <f>'MENA Working'!AU72</f>
        <v>484.7871520547946</v>
      </c>
      <c r="N215" s="18">
        <f>'MENA Working'!AV72</f>
        <v>3.6334150000000003</v>
      </c>
    </row>
    <row r="216" spans="1:14" x14ac:dyDescent="0.45">
      <c r="A216" s="5" t="s">
        <v>150</v>
      </c>
      <c r="B216" s="5">
        <v>2019</v>
      </c>
      <c r="C216" s="6">
        <f>'MENA Working'!AK73</f>
        <v>1187.9600824657534</v>
      </c>
      <c r="D216" s="7">
        <f>'MENA Working'!AL73</f>
        <v>610.25949531362699</v>
      </c>
      <c r="E216" s="7">
        <f>'MENA Working'!AM73</f>
        <v>0</v>
      </c>
      <c r="F216" s="7">
        <f>'MENA Working'!AN73</f>
        <v>0</v>
      </c>
      <c r="G216" s="8">
        <f>'MENA Working'!AO73</f>
        <v>369.26732030281141</v>
      </c>
      <c r="H216" s="9">
        <f>'MENA Working'!AP73</f>
        <v>2167.4868980821921</v>
      </c>
      <c r="I216" s="7">
        <f>'MENA Working'!AQ73</f>
        <v>0</v>
      </c>
      <c r="J216" s="7">
        <f>'MENA Working'!AR73</f>
        <v>0</v>
      </c>
      <c r="K216" s="10">
        <f>'MENA Working'!AS73</f>
        <v>1680.1808219178083</v>
      </c>
      <c r="L216" s="7">
        <f>'MENA Working'!AT73</f>
        <v>0</v>
      </c>
      <c r="M216" s="11">
        <f>'MENA Working'!AU73</f>
        <v>487.30607616438363</v>
      </c>
      <c r="N216" s="18">
        <f>'MENA Working'!AV73</f>
        <v>3.6522939999999999</v>
      </c>
    </row>
    <row r="217" spans="1:14" x14ac:dyDescent="0.45">
      <c r="A217" s="19" t="s">
        <v>150</v>
      </c>
      <c r="B217" s="19">
        <v>2020</v>
      </c>
      <c r="C217" s="12">
        <f>'MENA Working'!AK74</f>
        <v>1112.1439467098014</v>
      </c>
      <c r="D217" s="13">
        <f>'MENA Working'!AL74</f>
        <v>610.25949531362699</v>
      </c>
      <c r="E217" s="13">
        <f>'MENA Working'!AM74</f>
        <v>0</v>
      </c>
      <c r="F217" s="13">
        <f>'MENA Working'!AN74</f>
        <v>0</v>
      </c>
      <c r="G217" s="14">
        <f>'MENA Working'!AO74</f>
        <v>456.78667127472295</v>
      </c>
      <c r="H217" s="15">
        <f>'MENA Working'!AP74</f>
        <v>2179.1901132981511</v>
      </c>
      <c r="I217" s="13">
        <f>'MENA Working'!AQ74</f>
        <v>0</v>
      </c>
      <c r="J217" s="13">
        <f>'MENA Working'!AR74</f>
        <v>0</v>
      </c>
      <c r="K217" s="16">
        <f>'MENA Working'!AS74</f>
        <v>1585.353357287222</v>
      </c>
      <c r="L217" s="13">
        <f>'MENA Working'!AT74</f>
        <v>0</v>
      </c>
      <c r="M217" s="17">
        <f>'MENA Working'!AU74</f>
        <v>593.83675601092898</v>
      </c>
      <c r="N217" s="18">
        <f>'MENA Working'!AV74</f>
        <v>4.4629210000000006</v>
      </c>
    </row>
    <row r="218" spans="1:14" x14ac:dyDescent="0.45">
      <c r="A218" s="5" t="s">
        <v>150</v>
      </c>
      <c r="B218" s="5">
        <v>2021</v>
      </c>
      <c r="C218" s="6">
        <f>'MENA Working'!AK75</f>
        <v>1147.4264083525345</v>
      </c>
      <c r="D218" s="7">
        <f>'MENA Working'!AL75</f>
        <v>635.70055371305023</v>
      </c>
      <c r="E218" s="7">
        <f>'MENA Working'!AM75</f>
        <v>0</v>
      </c>
      <c r="F218" s="7">
        <f>'MENA Working'!AN75</f>
        <v>0</v>
      </c>
      <c r="G218" s="8">
        <f>'MENA Working'!AO75</f>
        <v>529.65124288987602</v>
      </c>
      <c r="H218" s="9">
        <f>'MENA Working'!AP75</f>
        <v>2312.7782049554608</v>
      </c>
      <c r="I218" s="7">
        <f>'MENA Working'!AQ75</f>
        <v>0</v>
      </c>
      <c r="J218" s="7">
        <f>'MENA Working'!AR75</f>
        <v>0</v>
      </c>
      <c r="K218" s="10">
        <f>'MENA Working'!AS75</f>
        <v>1531.9771090650497</v>
      </c>
      <c r="L218" s="7">
        <f>'MENA Working'!AT75</f>
        <v>0</v>
      </c>
      <c r="M218" s="11">
        <f>'MENA Working'!AU75</f>
        <v>780.80109589041103</v>
      </c>
      <c r="N218" s="18">
        <f>'MENA Working'!AV75</f>
        <v>5.8520000000000003</v>
      </c>
    </row>
    <row r="219" spans="1:14" x14ac:dyDescent="0.45">
      <c r="A219" s="19" t="s">
        <v>150</v>
      </c>
      <c r="B219" s="19">
        <v>2022</v>
      </c>
      <c r="C219" s="12">
        <f>'MENA Working'!AK76</f>
        <v>1216.9715736243343</v>
      </c>
      <c r="D219" s="13">
        <f>'MENA Working'!AL76</f>
        <v>684.95059300648938</v>
      </c>
      <c r="E219" s="13">
        <f>'MENA Working'!AM76</f>
        <v>0</v>
      </c>
      <c r="F219" s="13">
        <f>'MENA Working'!AN76</f>
        <v>0</v>
      </c>
      <c r="G219" s="14">
        <f>'MENA Working'!AO76</f>
        <v>529.56268268424503</v>
      </c>
      <c r="H219" s="15">
        <f>'MENA Working'!AP76</f>
        <v>2431.4848493150685</v>
      </c>
      <c r="I219" s="13">
        <f>'MENA Working'!AQ76</f>
        <v>0</v>
      </c>
      <c r="J219" s="13">
        <f>'MENA Working'!AR76</f>
        <v>0</v>
      </c>
      <c r="K219" s="16">
        <f>'MENA Working'!AS76</f>
        <v>1618.5150684931505</v>
      </c>
      <c r="L219" s="13">
        <f>'MENA Working'!AT76</f>
        <v>0</v>
      </c>
      <c r="M219" s="17">
        <f>'MENA Working'!AU76</f>
        <v>812.96978082191788</v>
      </c>
      <c r="N219" s="18">
        <f>'MENA Working'!AV76</f>
        <v>6.0931000000000006</v>
      </c>
    </row>
    <row r="220" spans="1:14" x14ac:dyDescent="0.45">
      <c r="A220" s="5" t="s">
        <v>150</v>
      </c>
      <c r="B220" s="5">
        <v>2023</v>
      </c>
      <c r="C220" s="6">
        <f>'MENA Working'!AK77</f>
        <v>1400.3119672608614</v>
      </c>
      <c r="D220" s="7">
        <f>'MENA Working'!AL77</f>
        <v>703.69803429670674</v>
      </c>
      <c r="E220" s="7">
        <f>'MENA Working'!AM77</f>
        <v>0</v>
      </c>
      <c r="F220" s="7">
        <f>'MENA Working'!AN77</f>
        <v>0</v>
      </c>
      <c r="G220" s="8">
        <f>'MENA Working'!AO77</f>
        <v>541.21306170329842</v>
      </c>
      <c r="H220" s="9">
        <f>'MENA Working'!AP77</f>
        <v>2645.2230632608666</v>
      </c>
      <c r="I220" s="7">
        <f>'MENA Working'!AQ77</f>
        <v>0</v>
      </c>
      <c r="J220" s="7">
        <f>'MENA Working'!AR77</f>
        <v>0</v>
      </c>
      <c r="K220" s="10">
        <f>'MENA Working'!AS77</f>
        <v>1821.4592276444282</v>
      </c>
      <c r="L220" s="7">
        <f>'MENA Working'!AT77</f>
        <v>0</v>
      </c>
      <c r="M220" s="11">
        <f>'MENA Working'!AU77</f>
        <v>823.76383561643843</v>
      </c>
      <c r="N220" s="18">
        <f>'MENA Working'!AV77</f>
        <v>6.1740000000000013</v>
      </c>
    </row>
    <row r="221" spans="1:14" x14ac:dyDescent="0.45">
      <c r="A221" s="19" t="s">
        <v>150</v>
      </c>
      <c r="B221" s="19">
        <v>2024</v>
      </c>
      <c r="C221" s="12">
        <f>'MENA Working'!AK78</f>
        <v>1448.814137439748</v>
      </c>
      <c r="D221" s="13">
        <f>'MENA Working'!AL78</f>
        <v>729.31264274510693</v>
      </c>
      <c r="E221" s="13">
        <f>'MENA Working'!AM78</f>
        <v>0</v>
      </c>
      <c r="F221" s="13">
        <f>'MENA Working'!AN78</f>
        <v>0</v>
      </c>
      <c r="G221" s="14">
        <f>'MENA Working'!AO78</f>
        <v>604.8055964534359</v>
      </c>
      <c r="H221" s="15">
        <f>'MENA Working'!AP78</f>
        <v>2782.9323766382909</v>
      </c>
      <c r="I221" s="13">
        <f>'MENA Working'!AQ78</f>
        <v>0</v>
      </c>
      <c r="J221" s="13">
        <f>'MENA Working'!AR78</f>
        <v>0</v>
      </c>
      <c r="K221" s="16">
        <f>'MENA Working'!AS78</f>
        <v>1839.8023219934821</v>
      </c>
      <c r="L221" s="13">
        <f>'MENA Working'!AT78</f>
        <v>0</v>
      </c>
      <c r="M221" s="17">
        <f>'MENA Working'!AU78</f>
        <v>943.13005464480887</v>
      </c>
      <c r="N221" s="18">
        <f>'MENA Working'!AV78</f>
        <v>7.0880000000000001</v>
      </c>
    </row>
    <row r="222" spans="1:14" x14ac:dyDescent="0.45">
      <c r="A222" s="5" t="s">
        <v>150</v>
      </c>
      <c r="B222" s="5">
        <v>2025</v>
      </c>
      <c r="C222" s="6">
        <f>'MENA Working'!AK79</f>
        <v>1597.584752265873</v>
      </c>
      <c r="D222" s="7">
        <f>'MENA Working'!AL79</f>
        <v>741.56509514322465</v>
      </c>
      <c r="E222" s="7">
        <f>'MENA Working'!AM79</f>
        <v>0</v>
      </c>
      <c r="F222" s="7">
        <f>'MENA Working'!AN79</f>
        <v>0</v>
      </c>
      <c r="G222" s="8">
        <f>'MENA Working'!AO79</f>
        <v>622.04255595235884</v>
      </c>
      <c r="H222" s="9">
        <f>'MENA Working'!AP79</f>
        <v>2961.1924033614564</v>
      </c>
      <c r="I222" s="7">
        <f>'MENA Working'!AQ79</f>
        <v>0</v>
      </c>
      <c r="J222" s="7">
        <f>'MENA Working'!AR79</f>
        <v>0</v>
      </c>
      <c r="K222" s="10">
        <f>'MENA Working'!AS79</f>
        <v>1959.1924033614564</v>
      </c>
      <c r="L222" s="7">
        <f>'MENA Working'!AT79</f>
        <v>0</v>
      </c>
      <c r="M222" s="11">
        <f>'MENA Working'!AU79</f>
        <v>1002</v>
      </c>
      <c r="N222" s="18">
        <f>'MENA Working'!AV79</f>
        <v>7.5098562628336749</v>
      </c>
    </row>
    <row r="223" spans="1:14" x14ac:dyDescent="0.45">
      <c r="A223" s="19" t="s">
        <v>150</v>
      </c>
      <c r="B223" s="19">
        <v>2026</v>
      </c>
      <c r="C223" s="12">
        <f>'MENA Working'!AK80</f>
        <v>1710.2010828659647</v>
      </c>
      <c r="D223" s="13">
        <f>'MENA Working'!AL80</f>
        <v>755.58067544143159</v>
      </c>
      <c r="E223" s="13">
        <f>'MENA Working'!AM80</f>
        <v>0</v>
      </c>
      <c r="F223" s="13">
        <f>'MENA Working'!AN80</f>
        <v>0</v>
      </c>
      <c r="G223" s="14">
        <f>'MENA Working'!AO80</f>
        <v>631.37319429164415</v>
      </c>
      <c r="H223" s="15">
        <f>'MENA Working'!AP80</f>
        <v>3097.1549525990408</v>
      </c>
      <c r="I223" s="13">
        <f>'MENA Working'!AQ80</f>
        <v>0</v>
      </c>
      <c r="J223" s="13">
        <f>'MENA Working'!AR80</f>
        <v>0</v>
      </c>
      <c r="K223" s="16">
        <f>'MENA Working'!AS80</f>
        <v>2067.2527846317798</v>
      </c>
      <c r="L223" s="13">
        <f>'MENA Working'!AT80</f>
        <v>0</v>
      </c>
      <c r="M223" s="17">
        <f>'MENA Working'!AU80</f>
        <v>1029.9021679672608</v>
      </c>
      <c r="N223" s="18">
        <f>'MENA Working'!AV80</f>
        <v>7.718979287639633</v>
      </c>
    </row>
    <row r="224" spans="1:14" x14ac:dyDescent="0.45">
      <c r="A224" s="5" t="s">
        <v>150</v>
      </c>
      <c r="B224" s="5">
        <v>2027</v>
      </c>
      <c r="C224" s="6">
        <f>'MENA Working'!AK81</f>
        <v>1811.1754644114915</v>
      </c>
      <c r="D224" s="7">
        <f>'MENA Working'!AL81</f>
        <v>769.18112759937731</v>
      </c>
      <c r="E224" s="7">
        <f>'MENA Working'!AM81</f>
        <v>0</v>
      </c>
      <c r="F224" s="7">
        <f>'MENA Working'!AN81</f>
        <v>0</v>
      </c>
      <c r="G224" s="8">
        <f>'MENA Working'!AO81</f>
        <v>638.53928004685429</v>
      </c>
      <c r="H224" s="9">
        <f>'MENA Working'!AP81</f>
        <v>3218.895872057723</v>
      </c>
      <c r="I224" s="7">
        <f>'MENA Working'!AQ81</f>
        <v>0</v>
      </c>
      <c r="J224" s="7">
        <f>'MENA Working'!AR81</f>
        <v>0</v>
      </c>
      <c r="K224" s="10">
        <f>'MENA Working'!AS81</f>
        <v>2160.3145590999748</v>
      </c>
      <c r="L224" s="7">
        <f>'MENA Working'!AT81</f>
        <v>0</v>
      </c>
      <c r="M224" s="11">
        <f>'MENA Working'!AU81</f>
        <v>1058.5813129577482</v>
      </c>
      <c r="N224" s="18">
        <f>'MENA Working'!AV81</f>
        <v>7.9339256515313785</v>
      </c>
    </row>
    <row r="225" spans="1:14" x14ac:dyDescent="0.45">
      <c r="A225" s="19" t="s">
        <v>150</v>
      </c>
      <c r="B225" s="19">
        <v>2028</v>
      </c>
      <c r="C225" s="12">
        <f>'MENA Working'!AK82</f>
        <v>1886.832574154643</v>
      </c>
      <c r="D225" s="13">
        <f>'MENA Working'!AL82</f>
        <v>782.56487921960661</v>
      </c>
      <c r="E225" s="13">
        <f>'MENA Working'!AM82</f>
        <v>0</v>
      </c>
      <c r="F225" s="13">
        <f>'MENA Working'!AN82</f>
        <v>0</v>
      </c>
      <c r="G225" s="14">
        <f>'MENA Working'!AO82</f>
        <v>645.18008855934158</v>
      </c>
      <c r="H225" s="15">
        <f>'MENA Working'!AP82</f>
        <v>3314.577541933591</v>
      </c>
      <c r="I225" s="13">
        <f>'MENA Working'!AQ82</f>
        <v>0</v>
      </c>
      <c r="J225" s="13">
        <f>'MENA Working'!AR82</f>
        <v>0</v>
      </c>
      <c r="K225" s="16">
        <f>'MENA Working'!AS82</f>
        <v>2226.5184708908623</v>
      </c>
      <c r="L225" s="13">
        <f>'MENA Working'!AT82</f>
        <v>0</v>
      </c>
      <c r="M225" s="17">
        <f>'MENA Working'!AU82</f>
        <v>1088.0590710427286</v>
      </c>
      <c r="N225" s="18">
        <f>'MENA Working'!AV82</f>
        <v>8.1548575139752764</v>
      </c>
    </row>
    <row r="226" spans="1:14" x14ac:dyDescent="0.45">
      <c r="A226" s="5" t="s">
        <v>150</v>
      </c>
      <c r="B226" s="5">
        <v>2029</v>
      </c>
      <c r="C226" s="6">
        <f>'MENA Working'!AK83</f>
        <v>1959.4385023936211</v>
      </c>
      <c r="D226" s="7">
        <f>'MENA Working'!AL83</f>
        <v>796.10325163010589</v>
      </c>
      <c r="E226" s="7">
        <f>'MENA Working'!AM83</f>
        <v>0</v>
      </c>
      <c r="F226" s="7">
        <f>'MENA Working'!AN83</f>
        <v>0</v>
      </c>
      <c r="G226" s="8">
        <f>'MENA Working'!AO83</f>
        <v>651.88996148035869</v>
      </c>
      <c r="H226" s="9">
        <f>'MENA Working'!AP83</f>
        <v>3407.4317155040853</v>
      </c>
      <c r="I226" s="7">
        <f>'MENA Working'!AQ83</f>
        <v>0</v>
      </c>
      <c r="J226" s="7">
        <f>'MENA Working'!AR83</f>
        <v>0</v>
      </c>
      <c r="K226" s="10">
        <f>'MENA Working'!AS83</f>
        <v>2289.0740347222991</v>
      </c>
      <c r="L226" s="7">
        <f>'MENA Working'!AT83</f>
        <v>0</v>
      </c>
      <c r="M226" s="11">
        <f>'MENA Working'!AU83</f>
        <v>1118.3576807817865</v>
      </c>
      <c r="N226" s="18">
        <f>'MENA Working'!AV83</f>
        <v>8.3819415500072285</v>
      </c>
    </row>
    <row r="227" spans="1:14" x14ac:dyDescent="0.45">
      <c r="A227" s="19" t="s">
        <v>150</v>
      </c>
      <c r="B227" s="19">
        <v>2030</v>
      </c>
      <c r="C227" s="12">
        <f>'MENA Working'!AK84</f>
        <v>2021.4811562997775</v>
      </c>
      <c r="D227" s="13">
        <f>'MENA Working'!AL84</f>
        <v>808.84090365618749</v>
      </c>
      <c r="E227" s="13">
        <f>'MENA Working'!AM84</f>
        <v>0</v>
      </c>
      <c r="F227" s="13">
        <f>'MENA Working'!AN84</f>
        <v>0</v>
      </c>
      <c r="G227" s="14">
        <f>'MENA Working'!AO84</f>
        <v>657.95253812212604</v>
      </c>
      <c r="H227" s="15">
        <f>'MENA Working'!AP84</f>
        <v>3488.274598078091</v>
      </c>
      <c r="I227" s="13">
        <f>'MENA Working'!AQ84</f>
        <v>0</v>
      </c>
      <c r="J227" s="13">
        <f>'MENA Working'!AR84</f>
        <v>0</v>
      </c>
      <c r="K227" s="16">
        <f>'MENA Working'!AS84</f>
        <v>2338.774598078091</v>
      </c>
      <c r="L227" s="13">
        <f>'MENA Working'!AT84</f>
        <v>0</v>
      </c>
      <c r="M227" s="17">
        <f>'MENA Working'!AU84</f>
        <v>1149.5</v>
      </c>
      <c r="N227" s="18">
        <f>'MENA Working'!AV84</f>
        <v>8.6153490759753577</v>
      </c>
    </row>
    <row r="228" spans="1:14" x14ac:dyDescent="0.45">
      <c r="A228" s="5" t="s">
        <v>150</v>
      </c>
      <c r="B228" s="5">
        <v>2031</v>
      </c>
      <c r="C228" s="6">
        <f>'MENA Working'!AK85</f>
        <v>2087.5403062524219</v>
      </c>
      <c r="D228" s="7">
        <f>'MENA Working'!AL85</f>
        <v>820.16467630737418</v>
      </c>
      <c r="E228" s="7">
        <f>'MENA Working'!AM85</f>
        <v>0</v>
      </c>
      <c r="F228" s="7">
        <f>'MENA Working'!AN85</f>
        <v>0</v>
      </c>
      <c r="G228" s="8">
        <f>'MENA Working'!AO85</f>
        <v>663.47933944235183</v>
      </c>
      <c r="H228" s="9">
        <f>'MENA Working'!AP85</f>
        <v>3571.1843220021478</v>
      </c>
      <c r="I228" s="7">
        <f>'MENA Working'!AQ85</f>
        <v>0</v>
      </c>
      <c r="J228" s="7">
        <f>'MENA Working'!AR85</f>
        <v>0</v>
      </c>
      <c r="K228" s="10">
        <f>'MENA Working'!AS85</f>
        <v>2406.9660845257604</v>
      </c>
      <c r="L228" s="7">
        <f>'MENA Working'!AT85</f>
        <v>0</v>
      </c>
      <c r="M228" s="11">
        <f>'MENA Working'!AU85</f>
        <v>1164.2182374763872</v>
      </c>
      <c r="N228" s="18">
        <f>'MENA Working'!AV85</f>
        <v>8.7256603014144005</v>
      </c>
    </row>
    <row r="229" spans="1:14" x14ac:dyDescent="0.45">
      <c r="A229" s="19" t="s">
        <v>150</v>
      </c>
      <c r="B229" s="19">
        <v>2032</v>
      </c>
      <c r="C229" s="12">
        <f>'MENA Working'!AK86</f>
        <v>2137.9991275355269</v>
      </c>
      <c r="D229" s="13">
        <f>'MENA Working'!AL86</f>
        <v>830.82681709936992</v>
      </c>
      <c r="E229" s="13">
        <f>'MENA Working'!AM86</f>
        <v>0</v>
      </c>
      <c r="F229" s="13">
        <f>'MENA Working'!AN86</f>
        <v>0</v>
      </c>
      <c r="G229" s="14">
        <f>'MENA Working'!AO86</f>
        <v>669.05256589366752</v>
      </c>
      <c r="H229" s="15">
        <f>'MENA Working'!AP86</f>
        <v>3637.8785105285642</v>
      </c>
      <c r="I229" s="13">
        <f>'MENA Working'!AQ86</f>
        <v>0</v>
      </c>
      <c r="J229" s="13">
        <f>'MENA Working'!AR86</f>
        <v>0</v>
      </c>
      <c r="K229" s="16">
        <f>'MENA Working'!AS86</f>
        <v>2458.7535827576849</v>
      </c>
      <c r="L229" s="13">
        <f>'MENA Working'!AT86</f>
        <v>0</v>
      </c>
      <c r="M229" s="17">
        <f>'MENA Working'!AU86</f>
        <v>1179.1249277708791</v>
      </c>
      <c r="N229" s="18">
        <f>'MENA Working'!AV86</f>
        <v>8.8373839555722977</v>
      </c>
    </row>
    <row r="230" spans="1:14" x14ac:dyDescent="0.45">
      <c r="A230" s="5" t="s">
        <v>150</v>
      </c>
      <c r="B230" s="5">
        <v>2033</v>
      </c>
      <c r="C230" s="6">
        <f>'MENA Working'!AK87</f>
        <v>2182.2321214699382</v>
      </c>
      <c r="D230" s="7">
        <f>'MENA Working'!AL87</f>
        <v>840.7967389045624</v>
      </c>
      <c r="E230" s="7">
        <f>'MENA Working'!AM87</f>
        <v>0</v>
      </c>
      <c r="F230" s="7">
        <f>'MENA Working'!AN87</f>
        <v>0</v>
      </c>
      <c r="G230" s="8">
        <f>'MENA Working'!AO87</f>
        <v>674.6726074471743</v>
      </c>
      <c r="H230" s="9">
        <f>'MENA Working'!AP87</f>
        <v>3697.7014678216751</v>
      </c>
      <c r="I230" s="7">
        <f>'MENA Working'!AQ87</f>
        <v>0</v>
      </c>
      <c r="J230" s="7">
        <f>'MENA Working'!AR87</f>
        <v>0</v>
      </c>
      <c r="K230" s="10">
        <f>'MENA Working'!AS87</f>
        <v>2503.4789839818445</v>
      </c>
      <c r="L230" s="7">
        <f>'MENA Working'!AT87</f>
        <v>0</v>
      </c>
      <c r="M230" s="11">
        <f>'MENA Working'!AU87</f>
        <v>1194.2224838398306</v>
      </c>
      <c r="N230" s="18">
        <f>'MENA Working'!AV87</f>
        <v>8.9505381232348693</v>
      </c>
    </row>
    <row r="231" spans="1:14" x14ac:dyDescent="0.45">
      <c r="A231" s="19" t="s">
        <v>150</v>
      </c>
      <c r="B231" s="19">
        <v>2034</v>
      </c>
      <c r="C231" s="12">
        <f>'MENA Working'!AK88</f>
        <v>2226.6975946242983</v>
      </c>
      <c r="D231" s="13">
        <f>'MENA Working'!AL88</f>
        <v>850.88629977141716</v>
      </c>
      <c r="E231" s="13">
        <f>'MENA Working'!AM88</f>
        <v>0</v>
      </c>
      <c r="F231" s="13">
        <f>'MENA Working'!AN88</f>
        <v>0</v>
      </c>
      <c r="G231" s="14">
        <f>'MENA Working'!AO88</f>
        <v>680.33985734973055</v>
      </c>
      <c r="H231" s="15">
        <f>'MENA Working'!AP88</f>
        <v>3757.9237517454462</v>
      </c>
      <c r="I231" s="13">
        <f>'MENA Working'!AQ88</f>
        <v>0</v>
      </c>
      <c r="J231" s="13">
        <f>'MENA Working'!AR88</f>
        <v>0</v>
      </c>
      <c r="K231" s="16">
        <f>'MENA Working'!AS88</f>
        <v>2548.4104022102738</v>
      </c>
      <c r="L231" s="13">
        <f>'MENA Working'!AT88</f>
        <v>0</v>
      </c>
      <c r="M231" s="17">
        <f>'MENA Working'!AU88</f>
        <v>1209.5133495351727</v>
      </c>
      <c r="N231" s="18">
        <f>'MENA Working'!AV88</f>
        <v>9.0651411207461603</v>
      </c>
    </row>
    <row r="232" spans="1:14" x14ac:dyDescent="0.45">
      <c r="A232" s="5" t="s">
        <v>150</v>
      </c>
      <c r="B232" s="5">
        <v>2035</v>
      </c>
      <c r="C232" s="6">
        <f>'MENA Working'!AK89</f>
        <v>2273.9385420741523</v>
      </c>
      <c r="D232" s="7">
        <f>'MENA Working'!AL89</f>
        <v>861.09693536867417</v>
      </c>
      <c r="E232" s="7">
        <f>'MENA Working'!AM89</f>
        <v>0</v>
      </c>
      <c r="F232" s="7">
        <f>'MENA Working'!AN89</f>
        <v>0</v>
      </c>
      <c r="G232" s="8">
        <f>'MENA Working'!AO89</f>
        <v>686.05471215146827</v>
      </c>
      <c r="H232" s="9">
        <f>'MENA Working'!AP89</f>
        <v>3821.0901895942948</v>
      </c>
      <c r="I232" s="7">
        <f>'MENA Working'!AQ89</f>
        <v>0</v>
      </c>
      <c r="J232" s="7">
        <f>'MENA Working'!AR89</f>
        <v>0</v>
      </c>
      <c r="K232" s="10">
        <f>'MENA Working'!AS89</f>
        <v>2596.0901895942948</v>
      </c>
      <c r="L232" s="7">
        <f>'MENA Working'!AT89</f>
        <v>0</v>
      </c>
      <c r="M232" s="11">
        <f>'MENA Working'!AU89</f>
        <v>1225</v>
      </c>
      <c r="N232" s="18">
        <f>'MENA Working'!AV89</f>
        <v>9.1812114989733047</v>
      </c>
    </row>
    <row r="233" spans="1:14" x14ac:dyDescent="0.45">
      <c r="A233" s="19" t="s">
        <v>150</v>
      </c>
      <c r="B233" s="19">
        <v>2036</v>
      </c>
      <c r="C233" s="12">
        <f>'MENA Working'!AK90</f>
        <v>2310.5344527915431</v>
      </c>
      <c r="D233" s="13">
        <f>'MENA Working'!AL90</f>
        <v>867.98571085162348</v>
      </c>
      <c r="E233" s="13">
        <f>'MENA Working'!AM90</f>
        <v>0</v>
      </c>
      <c r="F233" s="13">
        <f>'MENA Working'!AN90</f>
        <v>0</v>
      </c>
      <c r="G233" s="14">
        <f>'MENA Working'!AO90</f>
        <v>691.8175717335406</v>
      </c>
      <c r="H233" s="15">
        <f>'MENA Working'!AP90</f>
        <v>3870.3377353767073</v>
      </c>
      <c r="I233" s="13">
        <f>'MENA Working'!AQ90</f>
        <v>0</v>
      </c>
      <c r="J233" s="13">
        <f>'MENA Working'!AR90</f>
        <v>0</v>
      </c>
      <c r="K233" s="16">
        <f>'MENA Working'!AS90</f>
        <v>2649.7696884751067</v>
      </c>
      <c r="L233" s="13">
        <f>'MENA Working'!AT90</f>
        <v>0</v>
      </c>
      <c r="M233" s="17">
        <f>'MENA Working'!AU90</f>
        <v>1220.5680469016006</v>
      </c>
      <c r="N233" s="18">
        <f>'MENA Working'!AV90</f>
        <v>9.1479946020345828</v>
      </c>
    </row>
    <row r="234" spans="1:14" x14ac:dyDescent="0.45">
      <c r="A234" s="5" t="s">
        <v>150</v>
      </c>
      <c r="B234" s="5">
        <v>2037</v>
      </c>
      <c r="C234" s="6">
        <f>'MENA Working'!AK91</f>
        <v>2343.9437491821518</v>
      </c>
      <c r="D234" s="7">
        <f>'MENA Working'!AL91</f>
        <v>874.9295965384365</v>
      </c>
      <c r="E234" s="7">
        <f>'MENA Working'!AM91</f>
        <v>0</v>
      </c>
      <c r="F234" s="7">
        <f>'MENA Working'!AN91</f>
        <v>0</v>
      </c>
      <c r="G234" s="8">
        <f>'MENA Working'!AO91</f>
        <v>697.62883933610237</v>
      </c>
      <c r="H234" s="9">
        <f>'MENA Working'!AP91</f>
        <v>3916.5021850566905</v>
      </c>
      <c r="I234" s="7">
        <f>'MENA Working'!AQ91</f>
        <v>0</v>
      </c>
      <c r="J234" s="7">
        <f>'MENA Working'!AR91</f>
        <v>0</v>
      </c>
      <c r="K234" s="10">
        <f>'MENA Working'!AS91</f>
        <v>2700.3500567977617</v>
      </c>
      <c r="L234" s="7">
        <f>'MENA Working'!AT91</f>
        <v>0</v>
      </c>
      <c r="M234" s="11">
        <f>'MENA Working'!AU91</f>
        <v>1216.152128258929</v>
      </c>
      <c r="N234" s="18">
        <f>'MENA Working'!AV91</f>
        <v>9.1148978812014168</v>
      </c>
    </row>
    <row r="235" spans="1:14" x14ac:dyDescent="0.45">
      <c r="A235" s="19" t="s">
        <v>150</v>
      </c>
      <c r="B235" s="19">
        <v>2038</v>
      </c>
      <c r="C235" s="12">
        <f>'MENA Working'!AK92</f>
        <v>2380.1805682654958</v>
      </c>
      <c r="D235" s="13">
        <f>'MENA Working'!AL92</f>
        <v>881.05410371420544</v>
      </c>
      <c r="E235" s="13">
        <f>'MENA Working'!AM92</f>
        <v>0</v>
      </c>
      <c r="F235" s="13">
        <f>'MENA Working'!AN92</f>
        <v>0</v>
      </c>
      <c r="G235" s="14">
        <f>'MENA Working'!AO92</f>
        <v>703.48892158652563</v>
      </c>
      <c r="H235" s="15">
        <f>'MENA Working'!AP92</f>
        <v>3964.723593566227</v>
      </c>
      <c r="I235" s="13">
        <f>'MENA Working'!AQ92</f>
        <v>0</v>
      </c>
      <c r="J235" s="13">
        <f>'MENA Working'!AR92</f>
        <v>0</v>
      </c>
      <c r="K235" s="16">
        <f>'MENA Working'!AS92</f>
        <v>2752.9714075056345</v>
      </c>
      <c r="L235" s="13">
        <f>'MENA Working'!AT92</f>
        <v>0</v>
      </c>
      <c r="M235" s="17">
        <f>'MENA Working'!AU92</f>
        <v>1211.7521860605927</v>
      </c>
      <c r="N235" s="18">
        <f>'MENA Working'!AV92</f>
        <v>9.0819209016861659</v>
      </c>
    </row>
    <row r="236" spans="1:14" x14ac:dyDescent="0.45">
      <c r="A236" s="5" t="s">
        <v>150</v>
      </c>
      <c r="B236" s="5">
        <v>2039</v>
      </c>
      <c r="C236" s="6">
        <f>'MENA Working'!AK93</f>
        <v>2413.46442482977</v>
      </c>
      <c r="D236" s="7">
        <f>'MENA Working'!AL93</f>
        <v>887.22148244020491</v>
      </c>
      <c r="E236" s="7">
        <f>'MENA Working'!AM93</f>
        <v>0</v>
      </c>
      <c r="F236" s="7">
        <f>'MENA Working'!AN93</f>
        <v>0</v>
      </c>
      <c r="G236" s="8">
        <f>'MENA Working'!AO93</f>
        <v>709.39822852785244</v>
      </c>
      <c r="H236" s="9">
        <f>'MENA Working'!AP93</f>
        <v>4010.0841357978275</v>
      </c>
      <c r="I236" s="7">
        <f>'MENA Working'!AQ93</f>
        <v>0</v>
      </c>
      <c r="J236" s="7">
        <f>'MENA Working'!AR93</f>
        <v>0</v>
      </c>
      <c r="K236" s="10">
        <f>'MENA Working'!AS93</f>
        <v>2802.7159732927475</v>
      </c>
      <c r="L236" s="7">
        <f>'MENA Working'!AT93</f>
        <v>0</v>
      </c>
      <c r="M236" s="11">
        <f>'MENA Working'!AU93</f>
        <v>1207.3681625050799</v>
      </c>
      <c r="N236" s="18">
        <f>'MENA Working'!AV93</f>
        <v>9.0490632302742124</v>
      </c>
    </row>
    <row r="237" spans="1:14" x14ac:dyDescent="0.45">
      <c r="A237" s="19" t="s">
        <v>150</v>
      </c>
      <c r="B237" s="19">
        <v>2040</v>
      </c>
      <c r="C237" s="12">
        <f>'MENA Working'!AK94</f>
        <v>2438.9924367407934</v>
      </c>
      <c r="D237" s="13">
        <f>'MENA Working'!AL94</f>
        <v>893.4320328172862</v>
      </c>
      <c r="E237" s="13">
        <f>'MENA Working'!AM94</f>
        <v>0</v>
      </c>
      <c r="F237" s="13">
        <f>'MENA Working'!AN94</f>
        <v>0</v>
      </c>
      <c r="G237" s="14">
        <f>'MENA Working'!AO94</f>
        <v>715.35717364748632</v>
      </c>
      <c r="H237" s="15">
        <f>'MENA Working'!AP94</f>
        <v>4047.7816432055661</v>
      </c>
      <c r="I237" s="13">
        <f>'MENA Working'!AQ94</f>
        <v>0</v>
      </c>
      <c r="J237" s="13">
        <f>'MENA Working'!AR94</f>
        <v>0</v>
      </c>
      <c r="K237" s="16">
        <f>'MENA Working'!AS94</f>
        <v>2844.7816432055661</v>
      </c>
      <c r="L237" s="13">
        <f>'MENA Working'!AT94</f>
        <v>0</v>
      </c>
      <c r="M237" s="17">
        <f>'MENA Working'!AU94</f>
        <v>1203</v>
      </c>
      <c r="N237" s="18">
        <f>'MENA Working'!AV94</f>
        <v>9.0163244353182748</v>
      </c>
    </row>
    <row r="238" spans="1:14" x14ac:dyDescent="0.45">
      <c r="A238" s="5" t="s">
        <v>150</v>
      </c>
      <c r="B238" s="5">
        <v>2041</v>
      </c>
      <c r="C238" s="6">
        <f>'MENA Working'!AK95</f>
        <v>2464.3486198722235</v>
      </c>
      <c r="D238" s="7">
        <f>'MENA Working'!AL95</f>
        <v>895.49557137718284</v>
      </c>
      <c r="E238" s="7">
        <f>'MENA Working'!AM95</f>
        <v>0</v>
      </c>
      <c r="F238" s="7">
        <f>'MENA Working'!AN95</f>
        <v>0</v>
      </c>
      <c r="G238" s="8">
        <f>'MENA Working'!AO95</f>
        <v>717.71785232052309</v>
      </c>
      <c r="H238" s="9">
        <f>'MENA Working'!AP95</f>
        <v>4077.5620435699293</v>
      </c>
      <c r="I238" s="7">
        <f>'MENA Working'!AQ95</f>
        <v>0</v>
      </c>
      <c r="J238" s="7">
        <f>'MENA Working'!AR95</f>
        <v>0</v>
      </c>
      <c r="K238" s="10">
        <f>'MENA Working'!AS95</f>
        <v>2881.4402480147382</v>
      </c>
      <c r="L238" s="7">
        <f>'MENA Working'!AT95</f>
        <v>0</v>
      </c>
      <c r="M238" s="11">
        <f>'MENA Working'!AU95</f>
        <v>1196.1217955551911</v>
      </c>
      <c r="N238" s="18">
        <f>'MENA Working'!AV95</f>
        <v>8.9647732110399314</v>
      </c>
    </row>
    <row r="239" spans="1:14" x14ac:dyDescent="0.45">
      <c r="A239" s="19" t="s">
        <v>150</v>
      </c>
      <c r="B239" s="19">
        <v>2042</v>
      </c>
      <c r="C239" s="12">
        <f>'MENA Working'!AK96</f>
        <v>2495.1013845545713</v>
      </c>
      <c r="D239" s="13">
        <f>'MENA Working'!AL96</f>
        <v>897.56839586059914</v>
      </c>
      <c r="E239" s="13">
        <f>'MENA Working'!AM96</f>
        <v>0</v>
      </c>
      <c r="F239" s="13">
        <f>'MENA Working'!AN96</f>
        <v>0</v>
      </c>
      <c r="G239" s="14">
        <f>'MENA Working'!AO96</f>
        <v>720.08632123318091</v>
      </c>
      <c r="H239" s="15">
        <f>'MENA Working'!AP96</f>
        <v>4112.7561016483514</v>
      </c>
      <c r="I239" s="13">
        <f>'MENA Working'!AQ96</f>
        <v>0</v>
      </c>
      <c r="J239" s="13">
        <f>'MENA Working'!AR96</f>
        <v>0</v>
      </c>
      <c r="K239" s="16">
        <f>'MENA Working'!AS96</f>
        <v>2923.4731841070593</v>
      </c>
      <c r="L239" s="13">
        <f>'MENA Working'!AT96</f>
        <v>0</v>
      </c>
      <c r="M239" s="17">
        <f>'MENA Working'!AU96</f>
        <v>1189.2829175412921</v>
      </c>
      <c r="N239" s="18">
        <f>'MENA Working'!AV96</f>
        <v>8.9135167331123544</v>
      </c>
    </row>
    <row r="240" spans="1:14" x14ac:dyDescent="0.45">
      <c r="A240" s="5" t="s">
        <v>150</v>
      </c>
      <c r="B240" s="5">
        <v>2043</v>
      </c>
      <c r="C240" s="6">
        <f>'MENA Working'!AK97</f>
        <v>2527.1261001029793</v>
      </c>
      <c r="D240" s="7">
        <f>'MENA Working'!AL97</f>
        <v>899.65054805419072</v>
      </c>
      <c r="E240" s="7">
        <f>'MENA Working'!AM97</f>
        <v>0</v>
      </c>
      <c r="F240" s="7">
        <f>'MENA Working'!AN97</f>
        <v>0</v>
      </c>
      <c r="G240" s="8">
        <f>'MENA Working'!AO97</f>
        <v>722.46260609325043</v>
      </c>
      <c r="H240" s="9">
        <f>'MENA Working'!AP97</f>
        <v>4149.2392542504203</v>
      </c>
      <c r="I240" s="7">
        <f>'MENA Working'!AQ97</f>
        <v>0</v>
      </c>
      <c r="J240" s="7">
        <f>'MENA Working'!AR97</f>
        <v>0</v>
      </c>
      <c r="K240" s="10">
        <f>'MENA Working'!AS97</f>
        <v>2966.7561131426842</v>
      </c>
      <c r="L240" s="7">
        <f>'MENA Working'!AT97</f>
        <v>0</v>
      </c>
      <c r="M240" s="11">
        <f>'MENA Working'!AU97</f>
        <v>1182.4831411077362</v>
      </c>
      <c r="N240" s="18">
        <f>'MENA Working'!AV97</f>
        <v>8.8625533163105477</v>
      </c>
    </row>
    <row r="241" spans="1:14" x14ac:dyDescent="0.45">
      <c r="A241" s="19" t="s">
        <v>150</v>
      </c>
      <c r="B241" s="19">
        <v>2044</v>
      </c>
      <c r="C241" s="12">
        <f>'MENA Working'!AK98</f>
        <v>2559.8895486069937</v>
      </c>
      <c r="D241" s="13">
        <f>'MENA Working'!AL98</f>
        <v>901.74206993265341</v>
      </c>
      <c r="E241" s="13">
        <f>'MENA Working'!AM98</f>
        <v>0</v>
      </c>
      <c r="F241" s="13">
        <f>'MENA Working'!AN98</f>
        <v>0</v>
      </c>
      <c r="G241" s="14">
        <f>'MENA Working'!AO98</f>
        <v>724.84673269335826</v>
      </c>
      <c r="H241" s="15">
        <f>'MENA Working'!AP98</f>
        <v>4186.478351233005</v>
      </c>
      <c r="I241" s="13">
        <f>'MENA Working'!AQ98</f>
        <v>0</v>
      </c>
      <c r="J241" s="13">
        <f>'MENA Working'!AR98</f>
        <v>0</v>
      </c>
      <c r="K241" s="16">
        <f>'MENA Working'!AS98</f>
        <v>3010.7561085434554</v>
      </c>
      <c r="L241" s="13">
        <f>'MENA Working'!AT98</f>
        <v>0</v>
      </c>
      <c r="M241" s="17">
        <f>'MENA Working'!AU98</f>
        <v>1175.7222426895494</v>
      </c>
      <c r="N241" s="18">
        <f>'MENA Working'!AV98</f>
        <v>8.811881285044878</v>
      </c>
    </row>
    <row r="242" spans="1:14" x14ac:dyDescent="0.45">
      <c r="A242" s="5" t="s">
        <v>150</v>
      </c>
      <c r="B242" s="5">
        <v>2045</v>
      </c>
      <c r="C242" s="6">
        <f>'MENA Working'!AK99</f>
        <v>2585.5640563639276</v>
      </c>
      <c r="D242" s="7">
        <f>'MENA Working'!AL99</f>
        <v>903.84300365956926</v>
      </c>
      <c r="E242" s="7">
        <f>'MENA Working'!AM99</f>
        <v>0</v>
      </c>
      <c r="F242" s="7">
        <f>'MENA Working'!AN99</f>
        <v>0</v>
      </c>
      <c r="G242" s="8">
        <f>'MENA Working'!AO99</f>
        <v>727.23872691124643</v>
      </c>
      <c r="H242" s="9">
        <f>'MENA Working'!AP99</f>
        <v>4216.6457869347432</v>
      </c>
      <c r="I242" s="7">
        <f>'MENA Working'!AQ99</f>
        <v>0</v>
      </c>
      <c r="J242" s="7">
        <f>'MENA Working'!AR99</f>
        <v>0</v>
      </c>
      <c r="K242" s="10">
        <f>'MENA Working'!AS99</f>
        <v>3047.6457869347432</v>
      </c>
      <c r="L242" s="7">
        <f>'MENA Working'!AT99</f>
        <v>0</v>
      </c>
      <c r="M242" s="11">
        <f>'MENA Working'!AU99</f>
        <v>1169</v>
      </c>
      <c r="N242" s="18">
        <f>'MENA Working'!AV99</f>
        <v>8.7614989733059545</v>
      </c>
    </row>
    <row r="243" spans="1:14" x14ac:dyDescent="0.45">
      <c r="A243" s="19" t="s">
        <v>150</v>
      </c>
      <c r="B243" s="19">
        <v>2046</v>
      </c>
      <c r="C243" s="12">
        <f>'MENA Working'!AK100</f>
        <v>2609.8482708208471</v>
      </c>
      <c r="D243" s="13">
        <f>'MENA Working'!AL100</f>
        <v>904.8278513596232</v>
      </c>
      <c r="E243" s="13">
        <f>'MENA Working'!AM100</f>
        <v>0</v>
      </c>
      <c r="F243" s="13">
        <f>'MENA Working'!AN100</f>
        <v>0</v>
      </c>
      <c r="G243" s="14">
        <f>'MENA Working'!AO100</f>
        <v>728.62048049237785</v>
      </c>
      <c r="H243" s="15">
        <f>'MENA Working'!AP100</f>
        <v>4243.2966026728482</v>
      </c>
      <c r="I243" s="13">
        <f>'MENA Working'!AQ100</f>
        <v>0</v>
      </c>
      <c r="J243" s="13">
        <f>'MENA Working'!AR100</f>
        <v>0</v>
      </c>
      <c r="K243" s="16">
        <f>'MENA Working'!AS100</f>
        <v>3090.3304472513933</v>
      </c>
      <c r="L243" s="13">
        <f>'MENA Working'!AT100</f>
        <v>0</v>
      </c>
      <c r="M243" s="17">
        <f>'MENA Working'!AU100</f>
        <v>1152.9661554214549</v>
      </c>
      <c r="N243" s="18">
        <f>'MENA Working'!AV100</f>
        <v>8.6413274482306175</v>
      </c>
    </row>
    <row r="244" spans="1:14" x14ac:dyDescent="0.45">
      <c r="A244" s="5" t="s">
        <v>150</v>
      </c>
      <c r="B244" s="5">
        <v>2047</v>
      </c>
      <c r="C244" s="6">
        <f>'MENA Working'!AK101</f>
        <v>2636.2149352005686</v>
      </c>
      <c r="D244" s="7">
        <f>'MENA Working'!AL101</f>
        <v>905.81476723984724</v>
      </c>
      <c r="E244" s="7">
        <f>'MENA Working'!AM101</f>
        <v>0</v>
      </c>
      <c r="F244" s="7">
        <f>'MENA Working'!AN101</f>
        <v>0</v>
      </c>
      <c r="G244" s="8">
        <f>'MENA Working'!AO101</f>
        <v>730.00485940531337</v>
      </c>
      <c r="H244" s="9">
        <f>'MENA Working'!AP101</f>
        <v>4272.0345618457295</v>
      </c>
      <c r="I244" s="7">
        <f>'MENA Working'!AQ101</f>
        <v>0</v>
      </c>
      <c r="J244" s="7">
        <f>'MENA Working'!AR101</f>
        <v>0</v>
      </c>
      <c r="K244" s="10">
        <f>'MENA Working'!AS101</f>
        <v>3134.8823329771831</v>
      </c>
      <c r="L244" s="7">
        <f>'MENA Working'!AT101</f>
        <v>0</v>
      </c>
      <c r="M244" s="11">
        <f>'MENA Working'!AU101</f>
        <v>1137.1522288685462</v>
      </c>
      <c r="N244" s="18">
        <f>'MENA Working'!AV101</f>
        <v>8.5228041794049147</v>
      </c>
    </row>
    <row r="245" spans="1:14" x14ac:dyDescent="0.45">
      <c r="A245" s="19" t="s">
        <v>150</v>
      </c>
      <c r="B245" s="19">
        <v>2048</v>
      </c>
      <c r="C245" s="12">
        <f>'MENA Working'!AK102</f>
        <v>2662.606494921517</v>
      </c>
      <c r="D245" s="13">
        <f>'MENA Working'!AL102</f>
        <v>906.80375564341966</v>
      </c>
      <c r="E245" s="13">
        <f>'MENA Working'!AM102</f>
        <v>0</v>
      </c>
      <c r="F245" s="13">
        <f>'MENA Working'!AN102</f>
        <v>0</v>
      </c>
      <c r="G245" s="14">
        <f>'MENA Working'!AO102</f>
        <v>731.3918686381835</v>
      </c>
      <c r="H245" s="15">
        <f>'MENA Working'!AP102</f>
        <v>4300.8021192031201</v>
      </c>
      <c r="I245" s="13">
        <f>'MENA Working'!AQ102</f>
        <v>0</v>
      </c>
      <c r="J245" s="13">
        <f>'MENA Working'!AR102</f>
        <v>0</v>
      </c>
      <c r="K245" s="16">
        <f>'MENA Working'!AS102</f>
        <v>3179.2469152274944</v>
      </c>
      <c r="L245" s="13">
        <f>'MENA Working'!AT102</f>
        <v>0</v>
      </c>
      <c r="M245" s="17">
        <f>'MENA Working'!AU102</f>
        <v>1121.5552039756255</v>
      </c>
      <c r="N245" s="18">
        <f>'MENA Working'!AV102</f>
        <v>8.4059065595709104</v>
      </c>
    </row>
    <row r="246" spans="1:14" x14ac:dyDescent="0.45">
      <c r="A246" s="5" t="s">
        <v>150</v>
      </c>
      <c r="B246" s="5">
        <v>2049</v>
      </c>
      <c r="C246" s="6">
        <f>'MENA Working'!AK103</f>
        <v>2685.3047005890735</v>
      </c>
      <c r="D246" s="7">
        <f>'MENA Working'!AL103</f>
        <v>907.7948209226397</v>
      </c>
      <c r="E246" s="7">
        <f>'MENA Working'!AM103</f>
        <v>0</v>
      </c>
      <c r="F246" s="7">
        <f>'MENA Working'!AN103</f>
        <v>0</v>
      </c>
      <c r="G246" s="8">
        <f>'MENA Working'!AO103</f>
        <v>732.78151318859602</v>
      </c>
      <c r="H246" s="9">
        <f>'MENA Working'!AP103</f>
        <v>4325.8810347003091</v>
      </c>
      <c r="I246" s="7">
        <f>'MENA Working'!AQ103</f>
        <v>0</v>
      </c>
      <c r="J246" s="7">
        <f>'MENA Working'!AR103</f>
        <v>0</v>
      </c>
      <c r="K246" s="10">
        <f>'MENA Working'!AS103</f>
        <v>3219.7089289512051</v>
      </c>
      <c r="L246" s="7">
        <f>'MENA Working'!AT103</f>
        <v>0</v>
      </c>
      <c r="M246" s="11">
        <f>'MENA Working'!AU103</f>
        <v>1106.172105749104</v>
      </c>
      <c r="N246" s="18">
        <f>'MENA Working'!AV103</f>
        <v>8.2906122915487259</v>
      </c>
    </row>
    <row r="247" spans="1:14" x14ac:dyDescent="0.45">
      <c r="A247" s="19" t="s">
        <v>150</v>
      </c>
      <c r="B247" s="19">
        <v>2050</v>
      </c>
      <c r="C247" s="12">
        <f>'MENA Working'!AK104</f>
        <v>2701.9052629475882</v>
      </c>
      <c r="D247" s="13">
        <f>'MENA Working'!AL104</f>
        <v>908.787967438946</v>
      </c>
      <c r="E247" s="13">
        <f>'MENA Working'!AM104</f>
        <v>0</v>
      </c>
      <c r="F247" s="13">
        <f>'MENA Working'!AN104</f>
        <v>0</v>
      </c>
      <c r="G247" s="14">
        <f>'MENA Working'!AO104</f>
        <v>734.17379806365432</v>
      </c>
      <c r="H247" s="15">
        <f>'MENA Working'!AP104</f>
        <v>4344.8670284501886</v>
      </c>
      <c r="I247" s="13">
        <f>'MENA Working'!AQ104</f>
        <v>0</v>
      </c>
      <c r="J247" s="13">
        <f>'MENA Working'!AR104</f>
        <v>0</v>
      </c>
      <c r="K247" s="16">
        <f>'MENA Working'!AS104</f>
        <v>3253.8670284501886</v>
      </c>
      <c r="L247" s="13">
        <f>'MENA Working'!AT104</f>
        <v>0</v>
      </c>
      <c r="M247" s="17">
        <f>'MENA Working'!AU104</f>
        <v>1091</v>
      </c>
      <c r="N247" s="18">
        <f>'MENA Working'!AV104</f>
        <v>8.1768993839835726</v>
      </c>
    </row>
    <row r="248" spans="1:14" x14ac:dyDescent="0.45">
      <c r="A248" s="5" t="s">
        <v>151</v>
      </c>
      <c r="B248" s="5">
        <v>2010</v>
      </c>
      <c r="C248" s="6">
        <f>'MENA Working'!C122</f>
        <v>505.92516920037156</v>
      </c>
      <c r="D248" s="7">
        <f>'MENA Working'!D122</f>
        <v>8.2329201116438355</v>
      </c>
      <c r="E248" s="7">
        <f>'MENA Working'!E122</f>
        <v>0</v>
      </c>
      <c r="F248" s="7">
        <f>'MENA Working'!F122</f>
        <v>0</v>
      </c>
      <c r="G248" s="8">
        <f>'MENA Working'!G122</f>
        <v>0</v>
      </c>
      <c r="H248" s="9">
        <f>'MENA Working'!H122</f>
        <v>514.15808931201536</v>
      </c>
      <c r="I248" s="7">
        <f>'MENA Working'!I122</f>
        <v>0</v>
      </c>
      <c r="J248" s="7">
        <f>'MENA Working'!J122</f>
        <v>0</v>
      </c>
      <c r="K248" s="10">
        <f>'MENA Working'!K122</f>
        <v>308.63599234013361</v>
      </c>
      <c r="L248" s="7">
        <f>'MENA Working'!L122</f>
        <v>205.52209697188178</v>
      </c>
      <c r="M248" s="11">
        <f>'MENA Working'!M122</f>
        <v>0</v>
      </c>
      <c r="N248" s="18">
        <f>'MENA Working'!N122</f>
        <v>0</v>
      </c>
    </row>
    <row r="249" spans="1:14" x14ac:dyDescent="0.45">
      <c r="A249" s="19" t="s">
        <v>151</v>
      </c>
      <c r="B249" s="19">
        <v>2011</v>
      </c>
      <c r="C249" s="12">
        <f>'MENA Working'!C123</f>
        <v>441.3185837213021</v>
      </c>
      <c r="D249" s="13">
        <f>'MENA Working'!D123</f>
        <v>39.488429778027403</v>
      </c>
      <c r="E249" s="13">
        <f>'MENA Working'!E123</f>
        <v>0</v>
      </c>
      <c r="F249" s="13">
        <f>'MENA Working'!F123</f>
        <v>0</v>
      </c>
      <c r="G249" s="14">
        <f>'MENA Working'!G123</f>
        <v>0</v>
      </c>
      <c r="H249" s="15">
        <f>'MENA Working'!H123</f>
        <v>480.80701349932951</v>
      </c>
      <c r="I249" s="13">
        <f>'MENA Working'!I123</f>
        <v>0</v>
      </c>
      <c r="J249" s="13">
        <f>'MENA Working'!J123</f>
        <v>0</v>
      </c>
      <c r="K249" s="16">
        <f>'MENA Working'!K123</f>
        <v>406.20119698887532</v>
      </c>
      <c r="L249" s="13">
        <f>'MENA Working'!L123</f>
        <v>74.605816510454204</v>
      </c>
      <c r="M249" s="17">
        <f>'MENA Working'!M123</f>
        <v>0</v>
      </c>
      <c r="N249" s="18">
        <f>'MENA Working'!N123</f>
        <v>0</v>
      </c>
    </row>
    <row r="250" spans="1:14" x14ac:dyDescent="0.45">
      <c r="A250" s="5" t="s">
        <v>151</v>
      </c>
      <c r="B250" s="5">
        <v>2012</v>
      </c>
      <c r="C250" s="6">
        <f>'MENA Working'!C124</f>
        <v>205.33170156514333</v>
      </c>
      <c r="D250" s="7">
        <f>'MENA Working'!D124</f>
        <v>41.204279815640398</v>
      </c>
      <c r="E250" s="7">
        <f>'MENA Working'!E124</f>
        <v>0</v>
      </c>
      <c r="F250" s="7">
        <f>'MENA Working'!F124</f>
        <v>0</v>
      </c>
      <c r="G250" s="8">
        <f>'MENA Working'!G124</f>
        <v>0</v>
      </c>
      <c r="H250" s="9">
        <f>'MENA Working'!H124</f>
        <v>246.53598138078374</v>
      </c>
      <c r="I250" s="7">
        <f>'MENA Working'!I124</f>
        <v>0</v>
      </c>
      <c r="J250" s="7">
        <f>'MENA Working'!J124</f>
        <v>0</v>
      </c>
      <c r="K250" s="10">
        <f>'MENA Working'!K124</f>
        <v>232.53306079284971</v>
      </c>
      <c r="L250" s="7">
        <f>'MENA Working'!L124</f>
        <v>5.8637667627974004</v>
      </c>
      <c r="M250" s="11">
        <f>'MENA Working'!M124</f>
        <v>8.1391538251366118</v>
      </c>
      <c r="N250" s="18">
        <f>'MENA Working'!N124</f>
        <v>6.1169000000000001E-2</v>
      </c>
    </row>
    <row r="251" spans="1:14" x14ac:dyDescent="0.45">
      <c r="A251" s="19" t="s">
        <v>151</v>
      </c>
      <c r="B251" s="19">
        <v>2013</v>
      </c>
      <c r="C251" s="12">
        <f>'MENA Working'!C125</f>
        <v>572.08077597235012</v>
      </c>
      <c r="D251" s="13">
        <f>'MENA Working'!D125</f>
        <v>88.154438974295886</v>
      </c>
      <c r="E251" s="13">
        <f>'MENA Working'!E125</f>
        <v>0</v>
      </c>
      <c r="F251" s="13">
        <f>'MENA Working'!F125</f>
        <v>0</v>
      </c>
      <c r="G251" s="14">
        <f>'MENA Working'!G125</f>
        <v>0.81154832979115188</v>
      </c>
      <c r="H251" s="15">
        <f>'MENA Working'!H125</f>
        <v>661.04676327643722</v>
      </c>
      <c r="I251" s="13">
        <f>'MENA Working'!I125</f>
        <v>0</v>
      </c>
      <c r="J251" s="13">
        <f>'MENA Working'!J125</f>
        <v>0</v>
      </c>
      <c r="K251" s="16">
        <f>'MENA Working'!K125</f>
        <v>615.04327560520437</v>
      </c>
      <c r="L251" s="13">
        <f>'MENA Working'!L125</f>
        <v>0</v>
      </c>
      <c r="M251" s="17">
        <f>'MENA Working'!M125</f>
        <v>46.003487671232882</v>
      </c>
      <c r="N251" s="18">
        <f>'MENA Working'!N125</f>
        <v>0.34478999999999999</v>
      </c>
    </row>
    <row r="252" spans="1:14" x14ac:dyDescent="0.45">
      <c r="A252" s="5" t="s">
        <v>151</v>
      </c>
      <c r="B252" s="5">
        <v>2014</v>
      </c>
      <c r="C252" s="6">
        <f>'MENA Working'!C126</f>
        <v>611.20072810120871</v>
      </c>
      <c r="D252" s="7">
        <f>'MENA Working'!D126</f>
        <v>115.5374510849939</v>
      </c>
      <c r="E252" s="7">
        <f>'MENA Working'!E126</f>
        <v>0</v>
      </c>
      <c r="F252" s="7">
        <f>'MENA Working'!F126</f>
        <v>1.8927029030263014</v>
      </c>
      <c r="G252" s="8">
        <f>'MENA Working'!G126</f>
        <v>3.2666543721052053</v>
      </c>
      <c r="H252" s="9">
        <f>'MENA Working'!H126</f>
        <v>731.89753646133408</v>
      </c>
      <c r="I252" s="7">
        <f>'MENA Working'!I126</f>
        <v>0</v>
      </c>
      <c r="J252" s="7">
        <f>'MENA Working'!J126</f>
        <v>0</v>
      </c>
      <c r="K252" s="10">
        <f>'MENA Working'!K126</f>
        <v>712.71373920106009</v>
      </c>
      <c r="L252" s="7">
        <f>'MENA Working'!L126</f>
        <v>0</v>
      </c>
      <c r="M252" s="11">
        <f>'MENA Working'!M126</f>
        <v>19.183797260273973</v>
      </c>
      <c r="N252" s="18">
        <f>'MENA Working'!N126</f>
        <v>0.14377999999999999</v>
      </c>
    </row>
    <row r="253" spans="1:14" x14ac:dyDescent="0.45">
      <c r="A253" s="19" t="s">
        <v>151</v>
      </c>
      <c r="B253" s="19">
        <v>2015</v>
      </c>
      <c r="C253" s="12">
        <f>'MENA Working'!C127</f>
        <v>690.89425016226096</v>
      </c>
      <c r="D253" s="13">
        <f>'MENA Working'!D127</f>
        <v>113.71596191363366</v>
      </c>
      <c r="E253" s="13">
        <f>'MENA Working'!E127</f>
        <v>0</v>
      </c>
      <c r="F253" s="13">
        <f>'MENA Working'!F127</f>
        <v>0.36598335934246579</v>
      </c>
      <c r="G253" s="14">
        <f>'MENA Working'!G127</f>
        <v>7.8768971175984879</v>
      </c>
      <c r="H253" s="15">
        <f>'MENA Working'!H127</f>
        <v>812.85309255283562</v>
      </c>
      <c r="I253" s="13">
        <f>'MENA Working'!I127</f>
        <v>0</v>
      </c>
      <c r="J253" s="13">
        <f>'MENA Working'!J127</f>
        <v>0</v>
      </c>
      <c r="K253" s="16">
        <f>'MENA Working'!K127</f>
        <v>788.26159392269869</v>
      </c>
      <c r="L253" s="13">
        <f>'MENA Working'!L127</f>
        <v>0</v>
      </c>
      <c r="M253" s="17">
        <f>'MENA Working'!M127</f>
        <v>24.591498630136982</v>
      </c>
      <c r="N253" s="18">
        <f>'MENA Working'!N127</f>
        <v>0.18431</v>
      </c>
    </row>
    <row r="254" spans="1:14" x14ac:dyDescent="0.45">
      <c r="A254" s="5" t="s">
        <v>151</v>
      </c>
      <c r="B254" s="5">
        <v>2016</v>
      </c>
      <c r="C254" s="6">
        <f>'MENA Working'!C128</f>
        <v>817.35533862961813</v>
      </c>
      <c r="D254" s="7">
        <f>'MENA Working'!D128</f>
        <v>103.09733575903171</v>
      </c>
      <c r="E254" s="7">
        <f>'MENA Working'!E128</f>
        <v>0</v>
      </c>
      <c r="F254" s="7">
        <f>'MENA Working'!F128</f>
        <v>1.0061416256830598</v>
      </c>
      <c r="G254" s="8">
        <f>'MENA Working'!G128</f>
        <v>10.337597845573967</v>
      </c>
      <c r="H254" s="9">
        <f>'MENA Working'!H128</f>
        <v>931.79641385990692</v>
      </c>
      <c r="I254" s="7">
        <f>'MENA Working'!I128</f>
        <v>0</v>
      </c>
      <c r="J254" s="7">
        <f>'MENA Working'!J128</f>
        <v>0</v>
      </c>
      <c r="K254" s="10">
        <f>'MENA Working'!K128</f>
        <v>892.08728544460632</v>
      </c>
      <c r="L254" s="7">
        <f>'MENA Working'!L128</f>
        <v>0</v>
      </c>
      <c r="M254" s="11">
        <f>'MENA Working'!M128</f>
        <v>39.709128415300547</v>
      </c>
      <c r="N254" s="18">
        <f>'MENA Working'!N128</f>
        <v>0.29842999999999997</v>
      </c>
    </row>
    <row r="255" spans="1:14" x14ac:dyDescent="0.45">
      <c r="A255" s="19" t="s">
        <v>151</v>
      </c>
      <c r="B255" s="19">
        <v>2017</v>
      </c>
      <c r="C255" s="12">
        <f>'MENA Working'!C129</f>
        <v>870.67898787758884</v>
      </c>
      <c r="D255" s="13">
        <f>'MENA Working'!D129</f>
        <v>103.45411988309696</v>
      </c>
      <c r="E255" s="13">
        <f>'MENA Working'!E129</f>
        <v>0</v>
      </c>
      <c r="F255" s="13">
        <f>'MENA Working'!F129</f>
        <v>3.6090620192876708</v>
      </c>
      <c r="G255" s="14">
        <f>'MENA Working'!G129</f>
        <v>15.495231946220564</v>
      </c>
      <c r="H255" s="15">
        <f>'MENA Working'!H129</f>
        <v>993.23740172619398</v>
      </c>
      <c r="I255" s="13">
        <f>'MENA Working'!I129</f>
        <v>6.7698630136986298</v>
      </c>
      <c r="J255" s="13">
        <f>'MENA Working'!J129</f>
        <v>0</v>
      </c>
      <c r="K255" s="16">
        <f>'MENA Working'!K129</f>
        <v>938.45713597276938</v>
      </c>
      <c r="L255" s="13">
        <f>'MENA Working'!L129</f>
        <v>0</v>
      </c>
      <c r="M255" s="17">
        <f>'MENA Working'!M129</f>
        <v>61.550128767123297</v>
      </c>
      <c r="N255" s="18">
        <f>'MENA Working'!N129</f>
        <v>0.46131</v>
      </c>
    </row>
    <row r="256" spans="1:14" x14ac:dyDescent="0.45">
      <c r="A256" s="5" t="s">
        <v>151</v>
      </c>
      <c r="B256" s="5">
        <v>2018</v>
      </c>
      <c r="C256" s="6">
        <f>'MENA Working'!C130</f>
        <v>940.47446247699168</v>
      </c>
      <c r="D256" s="7">
        <f>'MENA Working'!D130</f>
        <v>98.387637942980803</v>
      </c>
      <c r="E256" s="7">
        <f>'MENA Working'!E130</f>
        <v>0</v>
      </c>
      <c r="F256" s="7">
        <f>'MENA Working'!F130</f>
        <v>4.0113764674520551</v>
      </c>
      <c r="G256" s="8">
        <f>'MENA Working'!G130</f>
        <v>18.158981985436064</v>
      </c>
      <c r="H256" s="9">
        <f>'MENA Working'!H130</f>
        <v>1061.0324588728604</v>
      </c>
      <c r="I256" s="7">
        <f>'MENA Working'!I130</f>
        <v>13.53972602739726</v>
      </c>
      <c r="J256" s="7">
        <f>'MENA Working'!J130</f>
        <v>0</v>
      </c>
      <c r="K256" s="10">
        <f>'MENA Working'!K130</f>
        <v>1002.4748369550523</v>
      </c>
      <c r="L256" s="7">
        <f>'MENA Working'!L130</f>
        <v>0</v>
      </c>
      <c r="M256" s="11">
        <f>'MENA Working'!M130</f>
        <v>72.09734794520547</v>
      </c>
      <c r="N256" s="18">
        <f>'MENA Working'!N130</f>
        <v>0.54035999999999995</v>
      </c>
    </row>
    <row r="257" spans="1:14" x14ac:dyDescent="0.45">
      <c r="A257" s="19" t="s">
        <v>151</v>
      </c>
      <c r="B257" s="19">
        <v>2019</v>
      </c>
      <c r="C257" s="12">
        <f>'MENA Working'!C131</f>
        <v>919.70125974797872</v>
      </c>
      <c r="D257" s="13">
        <f>'MENA Working'!D131</f>
        <v>118.20347711770646</v>
      </c>
      <c r="E257" s="13">
        <f>'MENA Working'!E131</f>
        <v>0</v>
      </c>
      <c r="F257" s="13">
        <f>'MENA Working'!F131</f>
        <v>3.2008027209473973</v>
      </c>
      <c r="G257" s="14">
        <f>'MENA Working'!G131</f>
        <v>25.475236840644644</v>
      </c>
      <c r="H257" s="15">
        <f>'MENA Working'!H131</f>
        <v>1066.5807764272772</v>
      </c>
      <c r="I257" s="13">
        <f>'MENA Working'!I131</f>
        <v>21.276712328767122</v>
      </c>
      <c r="J257" s="13">
        <f>'MENA Working'!J131</f>
        <v>0</v>
      </c>
      <c r="K257" s="16">
        <f>'MENA Working'!K131</f>
        <v>1008.7940394409759</v>
      </c>
      <c r="L257" s="13">
        <f>'MENA Working'!L131</f>
        <v>0</v>
      </c>
      <c r="M257" s="17">
        <f>'MENA Working'!M131</f>
        <v>79.063449315068496</v>
      </c>
      <c r="N257" s="18">
        <f>'MENA Working'!N131</f>
        <v>0.59257000000000004</v>
      </c>
    </row>
    <row r="258" spans="1:14" x14ac:dyDescent="0.45">
      <c r="A258" s="5" t="s">
        <v>151</v>
      </c>
      <c r="B258" s="5">
        <v>2020</v>
      </c>
      <c r="C258" s="6">
        <f>'MENA Working'!C132</f>
        <v>962.05347596200409</v>
      </c>
      <c r="D258" s="7">
        <f>'MENA Working'!D132</f>
        <v>148.02893691458962</v>
      </c>
      <c r="E258" s="7">
        <f>'MENA Working'!E132</f>
        <v>0</v>
      </c>
      <c r="F258" s="7">
        <f>'MENA Working'!F132</f>
        <v>3.4616944271293031</v>
      </c>
      <c r="G258" s="8">
        <f>'MENA Working'!G132</f>
        <v>24.502773361423074</v>
      </c>
      <c r="H258" s="9">
        <f>'MENA Working'!H132</f>
        <v>1138.0468806651461</v>
      </c>
      <c r="I258" s="7">
        <f>'MENA Working'!I132</f>
        <v>412.79781420765028</v>
      </c>
      <c r="J258" s="7">
        <f>'MENA Working'!J132</f>
        <v>0</v>
      </c>
      <c r="K258" s="10">
        <f>'MENA Working'!K132</f>
        <v>1471.8495691897365</v>
      </c>
      <c r="L258" s="7">
        <f>'MENA Working'!L132</f>
        <v>0</v>
      </c>
      <c r="M258" s="11">
        <f>'MENA Working'!M132</f>
        <v>78.99512568306011</v>
      </c>
      <c r="N258" s="18">
        <f>'MENA Working'!N132</f>
        <v>0.59367999999999999</v>
      </c>
    </row>
    <row r="259" spans="1:14" x14ac:dyDescent="0.45">
      <c r="A259" s="19" t="s">
        <v>151</v>
      </c>
      <c r="B259" s="19">
        <v>2021</v>
      </c>
      <c r="C259" s="12">
        <f>'MENA Working'!C133</f>
        <v>1005.9154265012995</v>
      </c>
      <c r="D259" s="13">
        <f>'MENA Working'!D133</f>
        <v>155.37729184084066</v>
      </c>
      <c r="E259" s="13">
        <f>'MENA Working'!E133</f>
        <v>0</v>
      </c>
      <c r="F259" s="13">
        <f>'MENA Working'!F133</f>
        <v>3.105508181186849</v>
      </c>
      <c r="G259" s="14">
        <f>'MENA Working'!G133</f>
        <v>28.266788645196229</v>
      </c>
      <c r="H259" s="15">
        <f>'MENA Working'!H133</f>
        <v>1192.6650151685233</v>
      </c>
      <c r="I259" s="13">
        <f>'MENA Working'!I133</f>
        <v>691.49315068493138</v>
      </c>
      <c r="J259" s="13">
        <f>'MENA Working'!J133</f>
        <v>0</v>
      </c>
      <c r="K259" s="16">
        <f>'MENA Working'!K133</f>
        <v>1860.6754261274273</v>
      </c>
      <c r="L259" s="13">
        <f>'MENA Working'!L133</f>
        <v>0</v>
      </c>
      <c r="M259" s="17">
        <f>'MENA Working'!M133</f>
        <v>23.482739726027393</v>
      </c>
      <c r="N259" s="18">
        <f>'MENA Working'!N133</f>
        <v>0.17599999999999999</v>
      </c>
    </row>
    <row r="260" spans="1:14" x14ac:dyDescent="0.45">
      <c r="A260" s="5" t="s">
        <v>151</v>
      </c>
      <c r="B260" s="5">
        <v>2022</v>
      </c>
      <c r="C260" s="6">
        <f>'MENA Working'!C134</f>
        <v>1039.6642371796008</v>
      </c>
      <c r="D260" s="7">
        <f>'MENA Working'!D134</f>
        <v>153.27084612327178</v>
      </c>
      <c r="E260" s="7">
        <f>'MENA Working'!E134</f>
        <v>0</v>
      </c>
      <c r="F260" s="7">
        <f>'MENA Working'!F134</f>
        <v>2.8907167926487678</v>
      </c>
      <c r="G260" s="8">
        <f>'MENA Working'!G134</f>
        <v>33.181911541669407</v>
      </c>
      <c r="H260" s="9">
        <f>'MENA Working'!H134</f>
        <v>1229.0077116371908</v>
      </c>
      <c r="I260" s="7">
        <f>'MENA Working'!I134</f>
        <v>891.63987216716112</v>
      </c>
      <c r="J260" s="7">
        <f>'MENA Working'!J134</f>
        <v>0</v>
      </c>
      <c r="K260" s="10">
        <f>'MENA Working'!K134</f>
        <v>2120.6475838043521</v>
      </c>
      <c r="L260" s="7">
        <f>'MENA Working'!L134</f>
        <v>0</v>
      </c>
      <c r="M260" s="11">
        <f>'MENA Working'!M134</f>
        <v>0</v>
      </c>
      <c r="N260" s="18">
        <f>'MENA Working'!N134</f>
        <v>0</v>
      </c>
    </row>
    <row r="261" spans="1:14" x14ac:dyDescent="0.45">
      <c r="A261" s="19" t="s">
        <v>151</v>
      </c>
      <c r="B261" s="19">
        <v>2023</v>
      </c>
      <c r="C261" s="12">
        <f>'MENA Working'!C135</f>
        <v>1056.1425716930873</v>
      </c>
      <c r="D261" s="13">
        <f>'MENA Working'!D135</f>
        <v>152.18528888157422</v>
      </c>
      <c r="E261" s="13">
        <f>'MENA Working'!E135</f>
        <v>0</v>
      </c>
      <c r="F261" s="13">
        <f>'MENA Working'!F135</f>
        <v>3.3711464507840723</v>
      </c>
      <c r="G261" s="14">
        <f>'MENA Working'!G135</f>
        <v>38.355624586650244</v>
      </c>
      <c r="H261" s="15">
        <f>'MENA Working'!H135</f>
        <v>1250.054631612096</v>
      </c>
      <c r="I261" s="13">
        <f>'MENA Working'!I135</f>
        <v>1117.7791740578245</v>
      </c>
      <c r="J261" s="13">
        <f>'MENA Working'!J135</f>
        <v>0</v>
      </c>
      <c r="K261" s="16">
        <f>'MENA Working'!K135</f>
        <v>2367.8338056699204</v>
      </c>
      <c r="L261" s="13">
        <f>'MENA Working'!L135</f>
        <v>0</v>
      </c>
      <c r="M261" s="17">
        <f>'MENA Working'!M135</f>
        <v>0</v>
      </c>
      <c r="N261" s="18">
        <f>'MENA Working'!N135</f>
        <v>0</v>
      </c>
    </row>
    <row r="262" spans="1:14" x14ac:dyDescent="0.45">
      <c r="A262" s="5" t="s">
        <v>151</v>
      </c>
      <c r="B262" s="5">
        <v>2024</v>
      </c>
      <c r="C262" s="6">
        <f>'MENA Working'!C136</f>
        <v>1149.5647540983607</v>
      </c>
      <c r="D262" s="7">
        <f>'MENA Working'!D136</f>
        <v>144.67213114754097</v>
      </c>
      <c r="E262" s="7">
        <f>'MENA Working'!E136</f>
        <v>0</v>
      </c>
      <c r="F262" s="7">
        <f>'MENA Working'!F136</f>
        <v>4.9188524590163931</v>
      </c>
      <c r="G262" s="8">
        <f>'MENA Working'!G136</f>
        <v>41.472677595628411</v>
      </c>
      <c r="H262" s="9">
        <f>'MENA Working'!H136</f>
        <v>1340.6284153005465</v>
      </c>
      <c r="I262" s="7">
        <f>'MENA Working'!I136</f>
        <v>1264.6267893338274</v>
      </c>
      <c r="J262" s="7">
        <f>'MENA Working'!J136</f>
        <v>0</v>
      </c>
      <c r="K262" s="10">
        <f>'MENA Working'!K136</f>
        <v>2605.255204634374</v>
      </c>
      <c r="L262" s="7">
        <f>'MENA Working'!L136</f>
        <v>0</v>
      </c>
      <c r="M262" s="11">
        <f>'MENA Working'!M136</f>
        <v>0</v>
      </c>
      <c r="N262" s="18">
        <f>'MENA Working'!N136</f>
        <v>0</v>
      </c>
    </row>
    <row r="263" spans="1:14" x14ac:dyDescent="0.45">
      <c r="A263" s="19" t="s">
        <v>151</v>
      </c>
      <c r="B263" s="19">
        <v>2025</v>
      </c>
      <c r="C263" s="12">
        <f>'MENA Working'!C137</f>
        <v>1240</v>
      </c>
      <c r="D263" s="13">
        <f>'MENA Working'!D137</f>
        <v>180</v>
      </c>
      <c r="E263" s="13">
        <f>'MENA Working'!E137</f>
        <v>0</v>
      </c>
      <c r="F263" s="13">
        <f>'MENA Working'!F137</f>
        <v>3</v>
      </c>
      <c r="G263" s="14">
        <f>'MENA Working'!G137</f>
        <v>41.97034972677595</v>
      </c>
      <c r="H263" s="15">
        <f>'MENA Working'!H137</f>
        <v>1464.970349726776</v>
      </c>
      <c r="I263" s="13">
        <f>'MENA Working'!I137</f>
        <v>1341.5</v>
      </c>
      <c r="J263" s="13">
        <f>'MENA Working'!J137</f>
        <v>0</v>
      </c>
      <c r="K263" s="16">
        <f>'MENA Working'!K137</f>
        <v>2806.470349726776</v>
      </c>
      <c r="L263" s="13">
        <f>'MENA Working'!L137</f>
        <v>0</v>
      </c>
      <c r="M263" s="17">
        <f>'MENA Working'!M137</f>
        <v>0</v>
      </c>
      <c r="N263" s="18">
        <f>'MENA Working'!N137</f>
        <v>0</v>
      </c>
    </row>
    <row r="264" spans="1:14" x14ac:dyDescent="0.45">
      <c r="A264" s="5" t="s">
        <v>151</v>
      </c>
      <c r="B264" s="5">
        <v>2026</v>
      </c>
      <c r="C264" s="6">
        <f>'MENA Working'!C138</f>
        <v>1267.9145749687248</v>
      </c>
      <c r="D264" s="7">
        <f>'MENA Working'!D138</f>
        <v>186.51153486953575</v>
      </c>
      <c r="E264" s="7">
        <f>'MENA Working'!E138</f>
        <v>0</v>
      </c>
      <c r="F264" s="7">
        <f>'MENA Working'!F138</f>
        <v>3</v>
      </c>
      <c r="G264" s="8">
        <f>'MENA Working'!G138</f>
        <v>42.473993923497261</v>
      </c>
      <c r="H264" s="9">
        <f>'MENA Working'!H138</f>
        <v>1499.9001037617579</v>
      </c>
      <c r="I264" s="7">
        <f>'MENA Working'!I138</f>
        <v>1470.0642693565887</v>
      </c>
      <c r="J264" s="7">
        <f>'MENA Working'!J138</f>
        <v>0</v>
      </c>
      <c r="K264" s="10">
        <f>'MENA Working'!K138</f>
        <v>2969.9643731183469</v>
      </c>
      <c r="L264" s="7">
        <f>'MENA Working'!L138</f>
        <v>0</v>
      </c>
      <c r="M264" s="11">
        <f>'MENA Working'!M138</f>
        <v>0</v>
      </c>
      <c r="N264" s="18">
        <f>'MENA Working'!N138</f>
        <v>0</v>
      </c>
    </row>
    <row r="265" spans="1:14" x14ac:dyDescent="0.45">
      <c r="A265" s="19" t="s">
        <v>151</v>
      </c>
      <c r="B265" s="19">
        <v>2027</v>
      </c>
      <c r="C265" s="12">
        <f>'MENA Working'!C139</f>
        <v>1296.4575559823563</v>
      </c>
      <c r="D265" s="13">
        <f>'MENA Working'!D139</f>
        <v>193.25862577438917</v>
      </c>
      <c r="E265" s="13">
        <f>'MENA Working'!E139</f>
        <v>0</v>
      </c>
      <c r="F265" s="13">
        <f>'MENA Working'!F139</f>
        <v>3</v>
      </c>
      <c r="G265" s="14">
        <f>'MENA Working'!G139</f>
        <v>42.983681850579231</v>
      </c>
      <c r="H265" s="15">
        <f>'MENA Working'!H139</f>
        <v>1535.6998636073247</v>
      </c>
      <c r="I265" s="13">
        <f>'MENA Working'!I139</f>
        <v>1632</v>
      </c>
      <c r="J265" s="13">
        <f>'MENA Working'!J139</f>
        <v>0</v>
      </c>
      <c r="K265" s="16">
        <f>'MENA Working'!K139</f>
        <v>3167.6998636073249</v>
      </c>
      <c r="L265" s="13">
        <f>'MENA Working'!L139</f>
        <v>0</v>
      </c>
      <c r="M265" s="17">
        <f>'MENA Working'!M139</f>
        <v>0</v>
      </c>
      <c r="N265" s="18">
        <f>'MENA Working'!N139</f>
        <v>0</v>
      </c>
    </row>
    <row r="266" spans="1:14" x14ac:dyDescent="0.45">
      <c r="A266" s="5" t="s">
        <v>151</v>
      </c>
      <c r="B266" s="5">
        <v>2028</v>
      </c>
      <c r="C266" s="6">
        <f>'MENA Working'!C140</f>
        <v>1325.6430895631943</v>
      </c>
      <c r="D266" s="7">
        <f>'MENA Working'!D140</f>
        <v>200.24979399976971</v>
      </c>
      <c r="E266" s="7">
        <f>'MENA Working'!E140</f>
        <v>0</v>
      </c>
      <c r="F266" s="7">
        <f>'MENA Working'!F140</f>
        <v>3</v>
      </c>
      <c r="G266" s="8">
        <f>'MENA Working'!G140</f>
        <v>43.49948603278618</v>
      </c>
      <c r="H266" s="9">
        <f>'MENA Working'!H140</f>
        <v>1572.3923695957501</v>
      </c>
      <c r="I266" s="7">
        <f>'MENA Working'!I140</f>
        <v>1760</v>
      </c>
      <c r="J266" s="7">
        <f>'MENA Working'!J140</f>
        <v>0</v>
      </c>
      <c r="K266" s="10">
        <f>'MENA Working'!K140</f>
        <v>3332.3923695957501</v>
      </c>
      <c r="L266" s="7">
        <f>'MENA Working'!L140</f>
        <v>0</v>
      </c>
      <c r="M266" s="11">
        <f>'MENA Working'!M140</f>
        <v>0</v>
      </c>
      <c r="N266" s="18">
        <f>'MENA Working'!N140</f>
        <v>0</v>
      </c>
    </row>
    <row r="267" spans="1:14" x14ac:dyDescent="0.45">
      <c r="A267" s="19" t="s">
        <v>151</v>
      </c>
      <c r="B267" s="19">
        <v>2029</v>
      </c>
      <c r="C267" s="12">
        <f>'MENA Working'!C141</f>
        <v>1355.4856406965682</v>
      </c>
      <c r="D267" s="13">
        <f>'MENA Working'!D141</f>
        <v>207.49386909002999</v>
      </c>
      <c r="E267" s="13">
        <f>'MENA Working'!E141</f>
        <v>0</v>
      </c>
      <c r="F267" s="13">
        <f>'MENA Working'!F141</f>
        <v>2.6</v>
      </c>
      <c r="G267" s="14">
        <f>'MENA Working'!G141</f>
        <v>44.021479865179614</v>
      </c>
      <c r="H267" s="15">
        <f>'MENA Working'!H141</f>
        <v>1609.6009896517776</v>
      </c>
      <c r="I267" s="13">
        <f>'MENA Working'!I141</f>
        <v>1906</v>
      </c>
      <c r="J267" s="13">
        <f>'MENA Working'!J141</f>
        <v>0</v>
      </c>
      <c r="K267" s="16">
        <f>'MENA Working'!K141</f>
        <v>3515.6009896517776</v>
      </c>
      <c r="L267" s="13">
        <f>'MENA Working'!L141</f>
        <v>0</v>
      </c>
      <c r="M267" s="17">
        <f>'MENA Working'!M141</f>
        <v>0</v>
      </c>
      <c r="N267" s="18">
        <f>'MENA Working'!N141</f>
        <v>0</v>
      </c>
    </row>
    <row r="268" spans="1:14" x14ac:dyDescent="0.45">
      <c r="A268" s="5" t="s">
        <v>151</v>
      </c>
      <c r="B268" s="5">
        <v>2030</v>
      </c>
      <c r="C268" s="6">
        <f>'MENA Working'!C142</f>
        <v>1386</v>
      </c>
      <c r="D268" s="7">
        <f>'MENA Working'!D142</f>
        <v>215</v>
      </c>
      <c r="E268" s="7">
        <f>'MENA Working'!E142</f>
        <v>0</v>
      </c>
      <c r="F268" s="7">
        <f>'MENA Working'!F142</f>
        <v>2.5</v>
      </c>
      <c r="G268" s="8">
        <f>'MENA Working'!G142</f>
        <v>41.695832247061318</v>
      </c>
      <c r="H268" s="9">
        <f>'MENA Working'!H142</f>
        <v>1645.1958322470614</v>
      </c>
      <c r="I268" s="7">
        <f>'MENA Working'!I142</f>
        <v>2038</v>
      </c>
      <c r="J268" s="7">
        <f>'MENA Working'!J142</f>
        <v>0</v>
      </c>
      <c r="K268" s="10">
        <f>'MENA Working'!K142</f>
        <v>3683.1958322470614</v>
      </c>
      <c r="L268" s="7">
        <f>'MENA Working'!L142</f>
        <v>0</v>
      </c>
      <c r="M268" s="11">
        <f>'MENA Working'!M142</f>
        <v>0</v>
      </c>
      <c r="N268" s="18">
        <f>'MENA Working'!N142</f>
        <v>0</v>
      </c>
    </row>
    <row r="269" spans="1:14" x14ac:dyDescent="0.45">
      <c r="A269" s="19" t="s">
        <v>151</v>
      </c>
      <c r="B269" s="19">
        <v>2031</v>
      </c>
      <c r="C269" s="12">
        <f>'MENA Working'!C143</f>
        <v>1403.325</v>
      </c>
      <c r="D269" s="13">
        <f>'MENA Working'!D143</f>
        <v>221.76117407305208</v>
      </c>
      <c r="E269" s="13">
        <f>'MENA Working'!E143</f>
        <v>0</v>
      </c>
      <c r="F269" s="13">
        <f>'MENA Working'!F143</f>
        <v>2.2999999999999998</v>
      </c>
      <c r="G269" s="14">
        <f>'MENA Working'!G143</f>
        <v>42.167829068098051</v>
      </c>
      <c r="H269" s="15">
        <f>'MENA Working'!H143</f>
        <v>1669.5540031411499</v>
      </c>
      <c r="I269" s="13">
        <f>'MENA Working'!I143</f>
        <v>2040</v>
      </c>
      <c r="J269" s="13">
        <f>'MENA Working'!J143</f>
        <v>0</v>
      </c>
      <c r="K269" s="16">
        <f>'MENA Working'!K143</f>
        <v>3709.5540031411501</v>
      </c>
      <c r="L269" s="13">
        <f>'MENA Working'!L143</f>
        <v>0</v>
      </c>
      <c r="M269" s="17">
        <f>'MENA Working'!M143</f>
        <v>0</v>
      </c>
      <c r="N269" s="18">
        <f>'MENA Working'!N143</f>
        <v>0</v>
      </c>
    </row>
    <row r="270" spans="1:14" x14ac:dyDescent="0.45">
      <c r="A270" s="5" t="s">
        <v>151</v>
      </c>
      <c r="B270" s="5">
        <v>2032</v>
      </c>
      <c r="C270" s="6">
        <f>'MENA Working'!C144</f>
        <v>1419.4632375000001</v>
      </c>
      <c r="D270" s="7">
        <f>'MENA Working'!D144</f>
        <v>228.7349689593419</v>
      </c>
      <c r="E270" s="7">
        <f>'MENA Working'!E144</f>
        <v>0</v>
      </c>
      <c r="F270" s="7">
        <f>'MENA Working'!F144</f>
        <v>2.2000000000000002</v>
      </c>
      <c r="G270" s="8">
        <f>'MENA Working'!G144</f>
        <v>42.64516889314892</v>
      </c>
      <c r="H270" s="9">
        <f>'MENA Working'!H144</f>
        <v>1693.0433753524908</v>
      </c>
      <c r="I270" s="7">
        <f>'MENA Working'!I144</f>
        <v>2040</v>
      </c>
      <c r="J270" s="7">
        <f>'MENA Working'!J144</f>
        <v>0</v>
      </c>
      <c r="K270" s="10">
        <f>'MENA Working'!K144</f>
        <v>3733.0433753524908</v>
      </c>
      <c r="L270" s="7">
        <f>'MENA Working'!L144</f>
        <v>0</v>
      </c>
      <c r="M270" s="11">
        <f>'MENA Working'!M144</f>
        <v>0</v>
      </c>
      <c r="N270" s="18">
        <f>'MENA Working'!N144</f>
        <v>0</v>
      </c>
    </row>
    <row r="271" spans="1:14" x14ac:dyDescent="0.45">
      <c r="A271" s="19" t="s">
        <v>151</v>
      </c>
      <c r="B271" s="19">
        <v>2033</v>
      </c>
      <c r="C271" s="12">
        <f>'MENA Working'!C145</f>
        <v>1434.5095478175001</v>
      </c>
      <c r="D271" s="13">
        <f>'MENA Working'!D145</f>
        <v>235.92807101389201</v>
      </c>
      <c r="E271" s="13">
        <f>'MENA Working'!E145</f>
        <v>0</v>
      </c>
      <c r="F271" s="13">
        <f>'MENA Working'!F145</f>
        <v>2.1</v>
      </c>
      <c r="G271" s="14">
        <f>'MENA Working'!G145</f>
        <v>43.127912205019364</v>
      </c>
      <c r="H271" s="15">
        <f>'MENA Working'!H145</f>
        <v>1715.6655310364115</v>
      </c>
      <c r="I271" s="13">
        <f>'MENA Working'!I145</f>
        <v>2034</v>
      </c>
      <c r="J271" s="13">
        <f>'MENA Working'!J145</f>
        <v>0</v>
      </c>
      <c r="K271" s="16">
        <f>'MENA Working'!K145</f>
        <v>3749.6655310364113</v>
      </c>
      <c r="L271" s="13">
        <f>'MENA Working'!L145</f>
        <v>0</v>
      </c>
      <c r="M271" s="17">
        <f>'MENA Working'!M145</f>
        <v>0</v>
      </c>
      <c r="N271" s="18">
        <f>'MENA Working'!N145</f>
        <v>0</v>
      </c>
    </row>
    <row r="272" spans="1:14" x14ac:dyDescent="0.45">
      <c r="A272" s="5" t="s">
        <v>151</v>
      </c>
      <c r="B272" s="5">
        <v>2034</v>
      </c>
      <c r="C272" s="6">
        <f>'MENA Working'!C146</f>
        <v>1449.4284471148021</v>
      </c>
      <c r="D272" s="7">
        <f>'MENA Working'!D146</f>
        <v>243.34737685967954</v>
      </c>
      <c r="E272" s="7">
        <f>'MENA Working'!E146</f>
        <v>0</v>
      </c>
      <c r="F272" s="7">
        <f>'MENA Working'!F146</f>
        <v>2</v>
      </c>
      <c r="G272" s="8">
        <f>'MENA Working'!G146</f>
        <v>43.616120171180185</v>
      </c>
      <c r="H272" s="9">
        <f>'MENA Working'!H146</f>
        <v>1738.3919441456619</v>
      </c>
      <c r="I272" s="7">
        <f>'MENA Working'!I146</f>
        <v>1998.8483548054892</v>
      </c>
      <c r="J272" s="7">
        <f>'MENA Working'!J146</f>
        <v>0</v>
      </c>
      <c r="K272" s="10">
        <f>'MENA Working'!K146</f>
        <v>3737.2402989511511</v>
      </c>
      <c r="L272" s="7">
        <f>'MENA Working'!L146</f>
        <v>0</v>
      </c>
      <c r="M272" s="11">
        <f>'MENA Working'!M146</f>
        <v>0</v>
      </c>
      <c r="N272" s="18">
        <f>'MENA Working'!N146</f>
        <v>0</v>
      </c>
    </row>
    <row r="273" spans="1:14" x14ac:dyDescent="0.45">
      <c r="A273" s="19" t="s">
        <v>151</v>
      </c>
      <c r="B273" s="19">
        <v>2035</v>
      </c>
      <c r="C273" s="12">
        <f>'MENA Working'!C147</f>
        <v>1464.5025029647959</v>
      </c>
      <c r="D273" s="13">
        <f>'MENA Working'!D147</f>
        <v>251</v>
      </c>
      <c r="E273" s="13">
        <f>'MENA Working'!E147</f>
        <v>0</v>
      </c>
      <c r="F273" s="13">
        <f>'MENA Working'!F147</f>
        <v>2</v>
      </c>
      <c r="G273" s="14">
        <f>'MENA Working'!G147</f>
        <v>44.109854651517942</v>
      </c>
      <c r="H273" s="15">
        <f>'MENA Working'!H147</f>
        <v>1761.6123576163138</v>
      </c>
      <c r="I273" s="13">
        <f>'MENA Working'!I147</f>
        <v>1963.1995607456213</v>
      </c>
      <c r="J273" s="13">
        <f>'MENA Working'!J147</f>
        <v>0</v>
      </c>
      <c r="K273" s="16">
        <f>'MENA Working'!K147</f>
        <v>3724.8119183619351</v>
      </c>
      <c r="L273" s="13">
        <f>'MENA Working'!L147</f>
        <v>0</v>
      </c>
      <c r="M273" s="17">
        <f>'MENA Working'!M147</f>
        <v>0</v>
      </c>
      <c r="N273" s="18">
        <f>'MENA Working'!N147</f>
        <v>0</v>
      </c>
    </row>
    <row r="274" spans="1:14" x14ac:dyDescent="0.45">
      <c r="A274" s="5" t="s">
        <v>151</v>
      </c>
      <c r="B274" s="5">
        <v>2036</v>
      </c>
      <c r="C274" s="6">
        <f>'MENA Working'!C148</f>
        <v>1479.2939782447404</v>
      </c>
      <c r="D274" s="7">
        <f>'MENA Working'!D148</f>
        <v>257.27799655482181</v>
      </c>
      <c r="E274" s="7">
        <f>'MENA Working'!E148</f>
        <v>0</v>
      </c>
      <c r="F274" s="7">
        <f>'MENA Working'!F148</f>
        <v>2</v>
      </c>
      <c r="G274" s="8">
        <f>'MENA Working'!G148</f>
        <v>44.609178206173127</v>
      </c>
      <c r="H274" s="9">
        <f>'MENA Working'!H148</f>
        <v>1783.1811530057353</v>
      </c>
      <c r="I274" s="7">
        <f>'MENA Working'!I148</f>
        <v>1928.4907047572028</v>
      </c>
      <c r="J274" s="7">
        <f>'MENA Working'!J148</f>
        <v>0</v>
      </c>
      <c r="K274" s="10">
        <f>'MENA Working'!K148</f>
        <v>3711.6718577629381</v>
      </c>
      <c r="L274" s="7">
        <f>'MENA Working'!L148</f>
        <v>0</v>
      </c>
      <c r="M274" s="11">
        <f>'MENA Working'!M148</f>
        <v>0</v>
      </c>
      <c r="N274" s="18">
        <f>'MENA Working'!N148</f>
        <v>0</v>
      </c>
    </row>
    <row r="275" spans="1:14" x14ac:dyDescent="0.45">
      <c r="A275" s="19" t="s">
        <v>151</v>
      </c>
      <c r="B275" s="19">
        <v>2037</v>
      </c>
      <c r="C275" s="12">
        <f>'MENA Working'!C149</f>
        <v>1489.2052478989801</v>
      </c>
      <c r="D275" s="13">
        <f>'MENA Working'!D149</f>
        <v>263.71301797315897</v>
      </c>
      <c r="E275" s="13">
        <f>'MENA Working'!E149</f>
        <v>0</v>
      </c>
      <c r="F275" s="13">
        <f>'MENA Working'!F149</f>
        <v>2</v>
      </c>
      <c r="G275" s="14">
        <f>'MENA Working'!G149</f>
        <v>45.114154103467008</v>
      </c>
      <c r="H275" s="15">
        <f>'MENA Working'!H149</f>
        <v>1800.032419975606</v>
      </c>
      <c r="I275" s="13">
        <f>'MENA Working'!I149</f>
        <v>1894.3972842991816</v>
      </c>
      <c r="J275" s="13">
        <f>'MENA Working'!J149</f>
        <v>0</v>
      </c>
      <c r="K275" s="16">
        <f>'MENA Working'!K149</f>
        <v>3694.4297042747876</v>
      </c>
      <c r="L275" s="13">
        <f>'MENA Working'!L149</f>
        <v>0</v>
      </c>
      <c r="M275" s="17">
        <f>'MENA Working'!M149</f>
        <v>0</v>
      </c>
      <c r="N275" s="18">
        <f>'MENA Working'!N149</f>
        <v>0</v>
      </c>
    </row>
    <row r="276" spans="1:14" x14ac:dyDescent="0.45">
      <c r="A276" s="5" t="s">
        <v>151</v>
      </c>
      <c r="B276" s="5">
        <v>2038</v>
      </c>
      <c r="C276" s="6">
        <f>'MENA Working'!C150</f>
        <v>1497.5447972872146</v>
      </c>
      <c r="D276" s="7">
        <f>'MENA Working'!D150</f>
        <v>270.30899175123528</v>
      </c>
      <c r="E276" s="7">
        <f>'MENA Working'!E150</f>
        <v>0</v>
      </c>
      <c r="F276" s="7">
        <f>'MENA Working'!F150</f>
        <v>2</v>
      </c>
      <c r="G276" s="8">
        <f>'MENA Working'!G150</f>
        <v>45.624846327918256</v>
      </c>
      <c r="H276" s="9">
        <f>'MENA Working'!H150</f>
        <v>1815.4786353663681</v>
      </c>
      <c r="I276" s="7">
        <f>'MENA Working'!I150</f>
        <v>1860.9083522364131</v>
      </c>
      <c r="J276" s="7">
        <f>'MENA Working'!J150</f>
        <v>0</v>
      </c>
      <c r="K276" s="10">
        <f>'MENA Working'!K150</f>
        <v>3676.3869876027811</v>
      </c>
      <c r="L276" s="7">
        <f>'MENA Working'!L150</f>
        <v>0</v>
      </c>
      <c r="M276" s="11">
        <f>'MENA Working'!M150</f>
        <v>0</v>
      </c>
      <c r="N276" s="18">
        <f>'MENA Working'!N150</f>
        <v>0</v>
      </c>
    </row>
    <row r="277" spans="1:14" x14ac:dyDescent="0.45">
      <c r="A277" s="19" t="s">
        <v>151</v>
      </c>
      <c r="B277" s="19">
        <v>2039</v>
      </c>
      <c r="C277" s="12">
        <f>'MENA Working'!C151</f>
        <v>1502.3369406385339</v>
      </c>
      <c r="D277" s="13">
        <f>'MENA Working'!D151</f>
        <v>277.06994361956839</v>
      </c>
      <c r="E277" s="13">
        <f>'MENA Working'!E151</f>
        <v>0</v>
      </c>
      <c r="F277" s="13">
        <f>'MENA Working'!F151</f>
        <v>2</v>
      </c>
      <c r="G277" s="14">
        <f>'MENA Working'!G151</f>
        <v>46.141319588350292</v>
      </c>
      <c r="H277" s="15">
        <f>'MENA Working'!H151</f>
        <v>1827.5482038464527</v>
      </c>
      <c r="I277" s="13">
        <f>'MENA Working'!I151</f>
        <v>1828.0131568241709</v>
      </c>
      <c r="J277" s="13">
        <f>'MENA Working'!J151</f>
        <v>0</v>
      </c>
      <c r="K277" s="16">
        <f>'MENA Working'!K151</f>
        <v>3655.5613606706238</v>
      </c>
      <c r="L277" s="13">
        <f>'MENA Working'!L151</f>
        <v>0</v>
      </c>
      <c r="M277" s="17">
        <f>'MENA Working'!M151</f>
        <v>0</v>
      </c>
      <c r="N277" s="18">
        <f>'MENA Working'!N151</f>
        <v>0</v>
      </c>
    </row>
    <row r="278" spans="1:14" x14ac:dyDescent="0.45">
      <c r="A278" s="5" t="s">
        <v>151</v>
      </c>
      <c r="B278" s="5">
        <v>2040</v>
      </c>
      <c r="C278" s="6">
        <f>'MENA Working'!C152</f>
        <v>1506.0927829901302</v>
      </c>
      <c r="D278" s="7">
        <f>'MENA Working'!D152</f>
        <v>284</v>
      </c>
      <c r="E278" s="7">
        <f>'MENA Working'!E152</f>
        <v>0</v>
      </c>
      <c r="F278" s="7">
        <f>'MENA Working'!F152</f>
        <v>2</v>
      </c>
      <c r="G278" s="8">
        <f>'MENA Working'!G152</f>
        <v>46.66363932609039</v>
      </c>
      <c r="H278" s="9">
        <f>'MENA Working'!H152</f>
        <v>1838.7564223162206</v>
      </c>
      <c r="I278" s="7">
        <f>'MENA Working'!I152</f>
        <v>1791.2192645213258</v>
      </c>
      <c r="J278" s="7">
        <f>'MENA Working'!J152</f>
        <v>0</v>
      </c>
      <c r="K278" s="10">
        <f>'MENA Working'!K152</f>
        <v>3629.9756868375462</v>
      </c>
      <c r="L278" s="7">
        <f>'MENA Working'!L152</f>
        <v>0</v>
      </c>
      <c r="M278" s="11">
        <f>'MENA Working'!M152</f>
        <v>0</v>
      </c>
      <c r="N278" s="18">
        <f>'MENA Working'!N152</f>
        <v>0</v>
      </c>
    </row>
    <row r="279" spans="1:14" x14ac:dyDescent="0.45">
      <c r="A279" s="19" t="s">
        <v>151</v>
      </c>
      <c r="B279" s="19">
        <v>2041</v>
      </c>
      <c r="C279" s="12">
        <f>'MENA Working'!C153</f>
        <v>1507.9000943297185</v>
      </c>
      <c r="D279" s="13">
        <f>'MENA Working'!D153</f>
        <v>285.75063248193663</v>
      </c>
      <c r="E279" s="13">
        <f>'MENA Working'!E153</f>
        <v>0</v>
      </c>
      <c r="F279" s="13">
        <f>'MENA Working'!F153</f>
        <v>2</v>
      </c>
      <c r="G279" s="14">
        <f>'MENA Working'!G153</f>
        <v>47.020149530541723</v>
      </c>
      <c r="H279" s="15">
        <f>'MENA Working'!H153</f>
        <v>1842.6708763421968</v>
      </c>
      <c r="I279" s="13">
        <f>'MENA Working'!I153</f>
        <v>1755.1659916112644</v>
      </c>
      <c r="J279" s="13">
        <f>'MENA Working'!J153</f>
        <v>0</v>
      </c>
      <c r="K279" s="16">
        <f>'MENA Working'!K153</f>
        <v>3597.8368679534615</v>
      </c>
      <c r="L279" s="13">
        <f>'MENA Working'!L153</f>
        <v>0</v>
      </c>
      <c r="M279" s="17">
        <f>'MENA Working'!M153</f>
        <v>0</v>
      </c>
      <c r="N279" s="18">
        <f>'MENA Working'!N153</f>
        <v>0</v>
      </c>
    </row>
    <row r="280" spans="1:14" x14ac:dyDescent="0.45">
      <c r="A280" s="5" t="s">
        <v>151</v>
      </c>
      <c r="B280" s="5">
        <v>2042</v>
      </c>
      <c r="C280" s="6">
        <f>'MENA Working'!C154</f>
        <v>1456.0364982600715</v>
      </c>
      <c r="D280" s="7">
        <f>'MENA Working'!D154</f>
        <v>287.51205621065782</v>
      </c>
      <c r="E280" s="7">
        <f>'MENA Working'!E154</f>
        <v>0</v>
      </c>
      <c r="F280" s="7">
        <f>'MENA Working'!F154</f>
        <v>2</v>
      </c>
      <c r="G280" s="8">
        <f>'MENA Working'!G154</f>
        <v>47.379383472955062</v>
      </c>
      <c r="H280" s="9">
        <f>'MENA Working'!H154</f>
        <v>1792.9279379436846</v>
      </c>
      <c r="I280" s="7">
        <f>'MENA Working'!I154</f>
        <v>1719.8384294873238</v>
      </c>
      <c r="J280" s="7">
        <f>'MENA Working'!J154</f>
        <v>0</v>
      </c>
      <c r="K280" s="10">
        <f>'MENA Working'!K154</f>
        <v>3512.7663674310083</v>
      </c>
      <c r="L280" s="7">
        <f>'MENA Working'!L154</f>
        <v>0</v>
      </c>
      <c r="M280" s="11">
        <f>'MENA Working'!M154</f>
        <v>0</v>
      </c>
      <c r="N280" s="18">
        <f>'MENA Working'!N154</f>
        <v>0</v>
      </c>
    </row>
    <row r="281" spans="1:14" x14ac:dyDescent="0.45">
      <c r="A281" s="19" t="s">
        <v>151</v>
      </c>
      <c r="B281" s="19">
        <v>2043</v>
      </c>
      <c r="C281" s="12">
        <f>'MENA Working'!C155</f>
        <v>1405.9567289886259</v>
      </c>
      <c r="D281" s="13">
        <f>'MENA Working'!D155</f>
        <v>289.28433770555489</v>
      </c>
      <c r="E281" s="13">
        <f>'MENA Working'!E155</f>
        <v>0</v>
      </c>
      <c r="F281" s="13">
        <f>'MENA Working'!F155</f>
        <v>2</v>
      </c>
      <c r="G281" s="14">
        <f>'MENA Working'!G155</f>
        <v>47.741361962688444</v>
      </c>
      <c r="H281" s="15">
        <f>'MENA Working'!H155</f>
        <v>1744.9824286568692</v>
      </c>
      <c r="I281" s="13">
        <f>'MENA Working'!I155</f>
        <v>1685.2219696672821</v>
      </c>
      <c r="J281" s="13">
        <f>'MENA Working'!J155</f>
        <v>0</v>
      </c>
      <c r="K281" s="16">
        <f>'MENA Working'!K155</f>
        <v>3430.204398324151</v>
      </c>
      <c r="L281" s="13">
        <f>'MENA Working'!L155</f>
        <v>0</v>
      </c>
      <c r="M281" s="17">
        <f>'MENA Working'!M155</f>
        <v>0</v>
      </c>
      <c r="N281" s="18">
        <f>'MENA Working'!N155</f>
        <v>0</v>
      </c>
    </row>
    <row r="282" spans="1:14" x14ac:dyDescent="0.45">
      <c r="A282" s="5" t="s">
        <v>151</v>
      </c>
      <c r="B282" s="5">
        <v>2044</v>
      </c>
      <c r="C282" s="6">
        <f>'MENA Working'!C156</f>
        <v>1357.5994325351887</v>
      </c>
      <c r="D282" s="7">
        <f>'MENA Working'!D156</f>
        <v>291.06754389605794</v>
      </c>
      <c r="E282" s="7">
        <f>'MENA Working'!E156</f>
        <v>0</v>
      </c>
      <c r="F282" s="7">
        <f>'MENA Working'!F156</f>
        <v>2</v>
      </c>
      <c r="G282" s="8">
        <f>'MENA Working'!G156</f>
        <v>48.106105968083391</v>
      </c>
      <c r="H282" s="9">
        <f>'MENA Working'!H156</f>
        <v>1698.77308239933</v>
      </c>
      <c r="I282" s="7">
        <f>'MENA Working'!I156</f>
        <v>1651.3022977512624</v>
      </c>
      <c r="J282" s="7">
        <f>'MENA Working'!J156</f>
        <v>0</v>
      </c>
      <c r="K282" s="10">
        <f>'MENA Working'!K156</f>
        <v>3350.0753801505925</v>
      </c>
      <c r="L282" s="7">
        <f>'MENA Working'!L156</f>
        <v>0</v>
      </c>
      <c r="M282" s="11">
        <f>'MENA Working'!M156</f>
        <v>0</v>
      </c>
      <c r="N282" s="18">
        <f>'MENA Working'!N156</f>
        <v>0</v>
      </c>
    </row>
    <row r="283" spans="1:14" x14ac:dyDescent="0.45">
      <c r="A283" s="19" t="s">
        <v>151</v>
      </c>
      <c r="B283" s="19">
        <v>2045</v>
      </c>
      <c r="C283" s="12">
        <f>'MENA Working'!C157</f>
        <v>1310.9053651641768</v>
      </c>
      <c r="D283" s="13">
        <f>'MENA Working'!D157</f>
        <v>292.86174212416341</v>
      </c>
      <c r="E283" s="13">
        <f>'MENA Working'!E157</f>
        <v>0</v>
      </c>
      <c r="F283" s="13">
        <f>'MENA Working'!F157</f>
        <v>2</v>
      </c>
      <c r="G283" s="14">
        <f>'MENA Working'!G157</f>
        <v>48.473636617679553</v>
      </c>
      <c r="H283" s="15">
        <f>'MENA Working'!H157</f>
        <v>1654.2407439060198</v>
      </c>
      <c r="I283" s="13">
        <f>'MENA Working'!I157</f>
        <v>1614.0302467141187</v>
      </c>
      <c r="J283" s="13">
        <f>'MENA Working'!J157</f>
        <v>0</v>
      </c>
      <c r="K283" s="16">
        <f>'MENA Working'!K157</f>
        <v>3268.2709906201385</v>
      </c>
      <c r="L283" s="13">
        <f>'MENA Working'!L157</f>
        <v>0</v>
      </c>
      <c r="M283" s="17">
        <f>'MENA Working'!M157</f>
        <v>0</v>
      </c>
      <c r="N283" s="18">
        <f>'MENA Working'!N157</f>
        <v>0</v>
      </c>
    </row>
    <row r="284" spans="1:14" x14ac:dyDescent="0.45">
      <c r="A284" s="5" t="s">
        <v>151</v>
      </c>
      <c r="B284" s="5">
        <v>2046</v>
      </c>
      <c r="C284" s="6">
        <f>'MENA Working'!C158</f>
        <v>1251.7192633040156</v>
      </c>
      <c r="D284" s="7">
        <f>'MENA Working'!D158</f>
        <v>294.66700014697716</v>
      </c>
      <c r="E284" s="7">
        <f>'MENA Working'!E158</f>
        <v>0</v>
      </c>
      <c r="F284" s="7">
        <f>'MENA Working'!F158</f>
        <v>2</v>
      </c>
      <c r="G284" s="8">
        <f>'MENA Working'!G158</f>
        <v>48.843975201438631</v>
      </c>
      <c r="H284" s="9">
        <f>'MENA Working'!H158</f>
        <v>1597.2302386524314</v>
      </c>
      <c r="I284" s="7">
        <f>'MENA Working'!I158</f>
        <v>1577.6020225065058</v>
      </c>
      <c r="J284" s="7">
        <f>'MENA Working'!J158</f>
        <v>0</v>
      </c>
      <c r="K284" s="10">
        <f>'MENA Working'!K158</f>
        <v>3174.8322611589374</v>
      </c>
      <c r="L284" s="7">
        <f>'MENA Working'!L158</f>
        <v>0</v>
      </c>
      <c r="M284" s="11">
        <f>'MENA Working'!M158</f>
        <v>0</v>
      </c>
      <c r="N284" s="18">
        <f>'MENA Working'!N158</f>
        <v>0</v>
      </c>
    </row>
    <row r="285" spans="1:14" x14ac:dyDescent="0.45">
      <c r="A285" s="19" t="s">
        <v>151</v>
      </c>
      <c r="B285" s="19">
        <v>2047</v>
      </c>
      <c r="C285" s="12">
        <f>'MENA Working'!C159</f>
        <v>1195.2053563608099</v>
      </c>
      <c r="D285" s="13">
        <f>'MENA Working'!D159</f>
        <v>296.48338613927336</v>
      </c>
      <c r="E285" s="13">
        <f>'MENA Working'!E159</f>
        <v>0</v>
      </c>
      <c r="F285" s="13">
        <f>'MENA Working'!F159</f>
        <v>2</v>
      </c>
      <c r="G285" s="14">
        <f>'MENA Working'!G159</f>
        <v>49.217143171977625</v>
      </c>
      <c r="H285" s="15">
        <f>'MENA Working'!H159</f>
        <v>1542.9058856720608</v>
      </c>
      <c r="I285" s="13">
        <f>'MENA Working'!I159</f>
        <v>1541.9984694724694</v>
      </c>
      <c r="J285" s="13">
        <f>'MENA Working'!J159</f>
        <v>0</v>
      </c>
      <c r="K285" s="16">
        <f>'MENA Working'!K159</f>
        <v>3084.9043551445302</v>
      </c>
      <c r="L285" s="13">
        <f>'MENA Working'!L159</f>
        <v>0</v>
      </c>
      <c r="M285" s="17">
        <f>'MENA Working'!M159</f>
        <v>0</v>
      </c>
      <c r="N285" s="18">
        <f>'MENA Working'!N159</f>
        <v>0</v>
      </c>
    </row>
    <row r="286" spans="1:14" x14ac:dyDescent="0.45">
      <c r="A286" s="5" t="s">
        <v>151</v>
      </c>
      <c r="B286" s="5">
        <v>2048</v>
      </c>
      <c r="C286" s="6">
        <f>'MENA Working'!C160</f>
        <v>1141.2429973338317</v>
      </c>
      <c r="D286" s="7">
        <f>'MENA Working'!D160</f>
        <v>298.31096869606904</v>
      </c>
      <c r="E286" s="7">
        <f>'MENA Working'!E160</f>
        <v>0</v>
      </c>
      <c r="F286" s="7">
        <f>'MENA Working'!F160</f>
        <v>2</v>
      </c>
      <c r="G286" s="8">
        <f>'MENA Working'!G160</f>
        <v>49.59316214581154</v>
      </c>
      <c r="H286" s="9">
        <f>'MENA Working'!H160</f>
        <v>1491.1471281757122</v>
      </c>
      <c r="I286" s="7">
        <f>'MENA Working'!I160</f>
        <v>1507.2008678530833</v>
      </c>
      <c r="J286" s="7">
        <f>'MENA Working'!J160</f>
        <v>0</v>
      </c>
      <c r="K286" s="10">
        <f>'MENA Working'!K160</f>
        <v>2998.3479960287955</v>
      </c>
      <c r="L286" s="7">
        <f>'MENA Working'!L160</f>
        <v>0</v>
      </c>
      <c r="M286" s="11">
        <f>'MENA Working'!M160</f>
        <v>0</v>
      </c>
      <c r="N286" s="18">
        <f>'MENA Working'!N160</f>
        <v>0</v>
      </c>
    </row>
    <row r="287" spans="1:14" x14ac:dyDescent="0.45">
      <c r="A287" s="19" t="s">
        <v>151</v>
      </c>
      <c r="B287" s="19">
        <v>2049</v>
      </c>
      <c r="C287" s="12">
        <f>'MENA Working'!C161</f>
        <v>1089.7169863170589</v>
      </c>
      <c r="D287" s="13">
        <f>'MENA Working'!D161</f>
        <v>300.14981683521449</v>
      </c>
      <c r="E287" s="13">
        <f>'MENA Working'!E161</f>
        <v>0</v>
      </c>
      <c r="F287" s="13">
        <f>'MENA Working'!F161</f>
        <v>2</v>
      </c>
      <c r="G287" s="14">
        <f>'MENA Working'!G161</f>
        <v>49.972053904605545</v>
      </c>
      <c r="H287" s="15">
        <f>'MENA Working'!H161</f>
        <v>1441.8388570568789</v>
      </c>
      <c r="I287" s="13">
        <f>'MENA Working'!I161</f>
        <v>1473.1909238462847</v>
      </c>
      <c r="J287" s="13">
        <f>'MENA Working'!J161</f>
        <v>0</v>
      </c>
      <c r="K287" s="16">
        <f>'MENA Working'!K161</f>
        <v>2915.0297809031636</v>
      </c>
      <c r="L287" s="13">
        <f>'MENA Working'!L161</f>
        <v>0</v>
      </c>
      <c r="M287" s="17">
        <f>'MENA Working'!M161</f>
        <v>0</v>
      </c>
      <c r="N287" s="18">
        <f>'MENA Working'!N161</f>
        <v>0</v>
      </c>
    </row>
    <row r="288" spans="1:14" x14ac:dyDescent="0.45">
      <c r="A288" s="5" t="s">
        <v>151</v>
      </c>
      <c r="B288" s="5">
        <v>2050</v>
      </c>
      <c r="C288" s="6">
        <f>'MENA Working'!C162</f>
        <v>1041.9750690055519</v>
      </c>
      <c r="D288" s="7">
        <f>'MENA Working'!D162</f>
        <v>302</v>
      </c>
      <c r="E288" s="7">
        <f>'MENA Working'!E162</f>
        <v>0</v>
      </c>
      <c r="F288" s="7">
        <f>'MENA Working'!F162</f>
        <v>2</v>
      </c>
      <c r="G288" s="8">
        <f>'MENA Working'!G162</f>
        <v>50.353840396436745</v>
      </c>
      <c r="H288" s="9">
        <f>'MENA Working'!H162</f>
        <v>1396.3289094019885</v>
      </c>
      <c r="I288" s="7">
        <f>'MENA Working'!I162</f>
        <v>1439.9507598938089</v>
      </c>
      <c r="J288" s="7">
        <f>'MENA Working'!J162</f>
        <v>0</v>
      </c>
      <c r="K288" s="10">
        <f>'MENA Working'!K162</f>
        <v>2836.2796692957972</v>
      </c>
      <c r="L288" s="7">
        <f>'MENA Working'!L162</f>
        <v>0</v>
      </c>
      <c r="M288" s="11">
        <f>'MENA Working'!M162</f>
        <v>0</v>
      </c>
      <c r="N288" s="18">
        <f>'MENA Working'!N162</f>
        <v>0</v>
      </c>
    </row>
    <row r="289" spans="1:14" x14ac:dyDescent="0.45">
      <c r="A289" s="19" t="s">
        <v>152</v>
      </c>
      <c r="B289" s="19">
        <v>2010</v>
      </c>
      <c r="C289" s="12">
        <f>'MENA Working'!T122</f>
        <v>271.08781903388609</v>
      </c>
      <c r="D289" s="13">
        <f>'MENA Working'!U122</f>
        <v>0</v>
      </c>
      <c r="E289" s="13">
        <f>'MENA Working'!V122</f>
        <v>0</v>
      </c>
      <c r="F289" s="13">
        <f>'MENA Working'!W122</f>
        <v>0</v>
      </c>
      <c r="G289" s="14">
        <f>'MENA Working'!X122</f>
        <v>0</v>
      </c>
      <c r="H289" s="15">
        <f>'MENA Working'!Y122</f>
        <v>271.08781903388609</v>
      </c>
      <c r="I289" s="13">
        <f>'MENA Working'!Z122</f>
        <v>0</v>
      </c>
      <c r="J289" s="13">
        <f>'MENA Working'!AA122</f>
        <v>0</v>
      </c>
      <c r="K289" s="16">
        <f>'MENA Working'!AB122</f>
        <v>17.80821917808219</v>
      </c>
      <c r="L289" s="13">
        <f>'MENA Working'!AC122</f>
        <v>253.27959985580389</v>
      </c>
      <c r="M289" s="17">
        <f>'MENA Working'!AD122</f>
        <v>0</v>
      </c>
      <c r="N289" s="18">
        <f>'MENA Working'!AE122</f>
        <v>0</v>
      </c>
    </row>
    <row r="290" spans="1:14" x14ac:dyDescent="0.45">
      <c r="A290" s="5" t="s">
        <v>152</v>
      </c>
      <c r="B290" s="5">
        <v>2011</v>
      </c>
      <c r="C290" s="6">
        <f>'MENA Working'!T123</f>
        <v>103.36321124729633</v>
      </c>
      <c r="D290" s="7">
        <f>'MENA Working'!U123</f>
        <v>0</v>
      </c>
      <c r="E290" s="7">
        <f>'MENA Working'!V123</f>
        <v>0</v>
      </c>
      <c r="F290" s="7">
        <f>'MENA Working'!W123</f>
        <v>0</v>
      </c>
      <c r="G290" s="8">
        <f>'MENA Working'!X123</f>
        <v>0</v>
      </c>
      <c r="H290" s="9">
        <f>'MENA Working'!Y123</f>
        <v>103.36321124729633</v>
      </c>
      <c r="I290" s="7">
        <f>'MENA Working'!Z123</f>
        <v>0</v>
      </c>
      <c r="J290" s="7">
        <f>'MENA Working'!AA123</f>
        <v>0</v>
      </c>
      <c r="K290" s="10">
        <f>'MENA Working'!AB123</f>
        <v>17.534246575342465</v>
      </c>
      <c r="L290" s="7">
        <f>'MENA Working'!AC123</f>
        <v>85.828964671953869</v>
      </c>
      <c r="M290" s="11">
        <f>'MENA Working'!AD123</f>
        <v>0</v>
      </c>
      <c r="N290" s="18">
        <f>'MENA Working'!AE123</f>
        <v>0</v>
      </c>
    </row>
    <row r="291" spans="1:14" x14ac:dyDescent="0.45">
      <c r="A291" s="19" t="s">
        <v>152</v>
      </c>
      <c r="B291" s="19">
        <v>2012</v>
      </c>
      <c r="C291" s="12">
        <f>'MENA Working'!T124</f>
        <v>72.660410958904109</v>
      </c>
      <c r="D291" s="13">
        <f>'MENA Working'!U124</f>
        <v>0</v>
      </c>
      <c r="E291" s="13">
        <f>'MENA Working'!V124</f>
        <v>0</v>
      </c>
      <c r="F291" s="13">
        <f>'MENA Working'!W124</f>
        <v>0</v>
      </c>
      <c r="G291" s="14">
        <f>'MENA Working'!X124</f>
        <v>0</v>
      </c>
      <c r="H291" s="15">
        <f>'MENA Working'!Y124</f>
        <v>72.660410958904109</v>
      </c>
      <c r="I291" s="13">
        <f>'MENA Working'!Z124</f>
        <v>0</v>
      </c>
      <c r="J291" s="13">
        <f>'MENA Working'!AA124</f>
        <v>0</v>
      </c>
      <c r="K291" s="16">
        <f>'MENA Working'!AB124</f>
        <v>15.890410958904109</v>
      </c>
      <c r="L291" s="13">
        <f>'MENA Working'!AC124</f>
        <v>56.77</v>
      </c>
      <c r="M291" s="17">
        <f>'MENA Working'!AD124</f>
        <v>0</v>
      </c>
      <c r="N291" s="18">
        <f>'MENA Working'!AE124</f>
        <v>0</v>
      </c>
    </row>
    <row r="292" spans="1:14" x14ac:dyDescent="0.45">
      <c r="A292" s="5" t="s">
        <v>152</v>
      </c>
      <c r="B292" s="5">
        <v>2013</v>
      </c>
      <c r="C292" s="6">
        <f>'MENA Working'!T125</f>
        <v>99.849589041095882</v>
      </c>
      <c r="D292" s="7">
        <f>'MENA Working'!U125</f>
        <v>0</v>
      </c>
      <c r="E292" s="7">
        <f>'MENA Working'!V125</f>
        <v>0</v>
      </c>
      <c r="F292" s="7">
        <f>'MENA Working'!W125</f>
        <v>0</v>
      </c>
      <c r="G292" s="8">
        <f>'MENA Working'!X125</f>
        <v>0</v>
      </c>
      <c r="H292" s="9">
        <f>'MENA Working'!Y125</f>
        <v>99.849589041095882</v>
      </c>
      <c r="I292" s="7">
        <f>'MENA Working'!Z125</f>
        <v>0</v>
      </c>
      <c r="J292" s="7">
        <f>'MENA Working'!AA125</f>
        <v>0</v>
      </c>
      <c r="K292" s="10">
        <f>'MENA Working'!AB125</f>
        <v>16</v>
      </c>
      <c r="L292" s="7">
        <f>'MENA Working'!AC125</f>
        <v>83.849589041095882</v>
      </c>
      <c r="M292" s="11">
        <f>'MENA Working'!AD125</f>
        <v>0</v>
      </c>
      <c r="N292" s="18">
        <f>'MENA Working'!AE125</f>
        <v>0</v>
      </c>
    </row>
    <row r="293" spans="1:14" x14ac:dyDescent="0.45">
      <c r="A293" s="19" t="s">
        <v>152</v>
      </c>
      <c r="B293" s="19">
        <v>2014</v>
      </c>
      <c r="C293" s="12">
        <f>'MENA Working'!T126</f>
        <v>33.976164383561638</v>
      </c>
      <c r="D293" s="13">
        <f>'MENA Working'!U126</f>
        <v>0</v>
      </c>
      <c r="E293" s="13">
        <f>'MENA Working'!V126</f>
        <v>0</v>
      </c>
      <c r="F293" s="13">
        <f>'MENA Working'!W126</f>
        <v>0</v>
      </c>
      <c r="G293" s="14">
        <f>'MENA Working'!X126</f>
        <v>0</v>
      </c>
      <c r="H293" s="15">
        <f>'MENA Working'!Y126</f>
        <v>33.976164383561638</v>
      </c>
      <c r="I293" s="13">
        <f>'MENA Working'!Z126</f>
        <v>0</v>
      </c>
      <c r="J293" s="13">
        <f>'MENA Working'!AA126</f>
        <v>0</v>
      </c>
      <c r="K293" s="16">
        <f>'MENA Working'!AB126</f>
        <v>12.602739726027398</v>
      </c>
      <c r="L293" s="13">
        <f>'MENA Working'!AC126</f>
        <v>21.373424657534244</v>
      </c>
      <c r="M293" s="17">
        <f>'MENA Working'!AD126</f>
        <v>0</v>
      </c>
      <c r="N293" s="18">
        <f>'MENA Working'!AE126</f>
        <v>0</v>
      </c>
    </row>
    <row r="294" spans="1:14" x14ac:dyDescent="0.45">
      <c r="A294" s="5" t="s">
        <v>152</v>
      </c>
      <c r="B294" s="5">
        <v>2015</v>
      </c>
      <c r="C294" s="6">
        <f>'MENA Working'!T127</f>
        <v>291.04216630136989</v>
      </c>
      <c r="D294" s="7">
        <f>'MENA Working'!U127</f>
        <v>0</v>
      </c>
      <c r="E294" s="7">
        <f>'MENA Working'!V127</f>
        <v>0</v>
      </c>
      <c r="F294" s="7">
        <f>'MENA Working'!W127</f>
        <v>0</v>
      </c>
      <c r="G294" s="8">
        <f>'MENA Working'!X127</f>
        <v>0</v>
      </c>
      <c r="H294" s="9">
        <f>'MENA Working'!Y127</f>
        <v>291.04216630136989</v>
      </c>
      <c r="I294" s="7">
        <f>'MENA Working'!Z127</f>
        <v>0</v>
      </c>
      <c r="J294" s="7">
        <f>'MENA Working'!AA127</f>
        <v>0</v>
      </c>
      <c r="K294" s="10">
        <f>'MENA Working'!AB127</f>
        <v>11.780821917808218</v>
      </c>
      <c r="L294" s="7">
        <f>'MENA Working'!AC127</f>
        <v>21.663561643835614</v>
      </c>
      <c r="M294" s="11">
        <f>'MENA Working'!AD127</f>
        <v>257.59778273972603</v>
      </c>
      <c r="N294" s="18">
        <f>'MENA Working'!AE127</f>
        <v>1.930661</v>
      </c>
    </row>
    <row r="295" spans="1:14" x14ac:dyDescent="0.45">
      <c r="A295" s="19" t="s">
        <v>152</v>
      </c>
      <c r="B295" s="19">
        <v>2016</v>
      </c>
      <c r="C295" s="12">
        <f>'MENA Working'!T128</f>
        <v>380.72264638445995</v>
      </c>
      <c r="D295" s="13">
        <f>'MENA Working'!U128</f>
        <v>0</v>
      </c>
      <c r="E295" s="13">
        <f>'MENA Working'!V128</f>
        <v>0</v>
      </c>
      <c r="F295" s="13">
        <f>'MENA Working'!W128</f>
        <v>0</v>
      </c>
      <c r="G295" s="14">
        <f>'MENA Working'!X128</f>
        <v>0</v>
      </c>
      <c r="H295" s="15">
        <f>'MENA Working'!Y128</f>
        <v>380.72264638445995</v>
      </c>
      <c r="I295" s="13">
        <f>'MENA Working'!Z128</f>
        <v>81</v>
      </c>
      <c r="J295" s="13">
        <f>'MENA Working'!AA128</f>
        <v>0</v>
      </c>
      <c r="K295" s="16">
        <f>'MENA Working'!AB128</f>
        <v>11.232876712328768</v>
      </c>
      <c r="L295" s="13">
        <f>'MENA Working'!AC128</f>
        <v>0</v>
      </c>
      <c r="M295" s="17">
        <f>'MENA Working'!AD128</f>
        <v>450.48976967213116</v>
      </c>
      <c r="N295" s="18">
        <f>'MENA Working'!AE128</f>
        <v>3.3856109999999999</v>
      </c>
    </row>
    <row r="296" spans="1:14" x14ac:dyDescent="0.45">
      <c r="A296" s="5" t="s">
        <v>152</v>
      </c>
      <c r="B296" s="5">
        <v>2017</v>
      </c>
      <c r="C296" s="6">
        <f>'MENA Working'!T129</f>
        <v>394.88833315068507</v>
      </c>
      <c r="D296" s="7">
        <f>'MENA Working'!U129</f>
        <v>0</v>
      </c>
      <c r="E296" s="7">
        <f>'MENA Working'!V129</f>
        <v>0</v>
      </c>
      <c r="F296" s="7">
        <f>'MENA Working'!W129</f>
        <v>0</v>
      </c>
      <c r="G296" s="8">
        <f>'MENA Working'!X129</f>
        <v>0</v>
      </c>
      <c r="H296" s="9">
        <f>'MENA Working'!Y129</f>
        <v>394.88833315068507</v>
      </c>
      <c r="I296" s="7">
        <f>'MENA Working'!Z129</f>
        <v>90.594520547945208</v>
      </c>
      <c r="J296" s="7">
        <f>'MENA Working'!AA129</f>
        <v>0</v>
      </c>
      <c r="K296" s="10">
        <f>'MENA Working'!AB129</f>
        <v>9.8630136986301373</v>
      </c>
      <c r="L296" s="7">
        <f>'MENA Working'!AC129</f>
        <v>6.7698630136986298</v>
      </c>
      <c r="M296" s="11">
        <f>'MENA Working'!AD129</f>
        <v>468.8499769863015</v>
      </c>
      <c r="N296" s="18">
        <f>'MENA Working'!AE129</f>
        <v>3.5139680000000002</v>
      </c>
    </row>
    <row r="297" spans="1:14" x14ac:dyDescent="0.45">
      <c r="A297" s="19" t="s">
        <v>152</v>
      </c>
      <c r="B297" s="19">
        <v>2018</v>
      </c>
      <c r="C297" s="12">
        <f>'MENA Working'!T130</f>
        <v>355.17439769989636</v>
      </c>
      <c r="D297" s="13">
        <f>'MENA Working'!U130</f>
        <v>0</v>
      </c>
      <c r="E297" s="13">
        <f>'MENA Working'!V130</f>
        <v>0</v>
      </c>
      <c r="F297" s="13">
        <f>'MENA Working'!W130</f>
        <v>0</v>
      </c>
      <c r="G297" s="14">
        <f>'MENA Working'!X130</f>
        <v>0</v>
      </c>
      <c r="H297" s="15">
        <f>'MENA Working'!Y130</f>
        <v>355.17439769989636</v>
      </c>
      <c r="I297" s="13">
        <f>'MENA Working'!Z130</f>
        <v>28.910615998733888</v>
      </c>
      <c r="J297" s="13">
        <f>'MENA Working'!AA130</f>
        <v>0</v>
      </c>
      <c r="K297" s="16">
        <f>'MENA Working'!AB130</f>
        <v>9.0410958904109595</v>
      </c>
      <c r="L297" s="13">
        <f>'MENA Working'!AC130</f>
        <v>14.170246575342464</v>
      </c>
      <c r="M297" s="17">
        <f>'MENA Working'!AD130</f>
        <v>360.8736712328768</v>
      </c>
      <c r="N297" s="18">
        <f>'MENA Working'!AE130</f>
        <v>2.7047000000000008</v>
      </c>
    </row>
    <row r="298" spans="1:14" x14ac:dyDescent="0.45">
      <c r="A298" s="5" t="s">
        <v>152</v>
      </c>
      <c r="B298" s="5">
        <v>2019</v>
      </c>
      <c r="C298" s="6">
        <f>'MENA Working'!T131</f>
        <v>345.19527123287673</v>
      </c>
      <c r="D298" s="7">
        <f>'MENA Working'!U131</f>
        <v>0</v>
      </c>
      <c r="E298" s="7">
        <f>'MENA Working'!V131</f>
        <v>0</v>
      </c>
      <c r="F298" s="7">
        <f>'MENA Working'!W131</f>
        <v>0</v>
      </c>
      <c r="G298" s="8">
        <f>'MENA Working'!X131</f>
        <v>0</v>
      </c>
      <c r="H298" s="9">
        <f>'MENA Working'!Y131</f>
        <v>345.19527123287673</v>
      </c>
      <c r="I298" s="7">
        <f>'MENA Working'!Z131</f>
        <v>0</v>
      </c>
      <c r="J298" s="7">
        <f>'MENA Working'!AA131</f>
        <v>0</v>
      </c>
      <c r="K298" s="10">
        <f>'MENA Working'!AB131</f>
        <v>9.5890410958904102</v>
      </c>
      <c r="L298" s="7">
        <f>'MENA Working'!AC131</f>
        <v>150.27671232876713</v>
      </c>
      <c r="M298" s="11">
        <f>'MENA Working'!AD131</f>
        <v>185.32951780821918</v>
      </c>
      <c r="N298" s="18">
        <f>'MENA Working'!AE131</f>
        <v>1.3890199999999999</v>
      </c>
    </row>
    <row r="299" spans="1:14" x14ac:dyDescent="0.45">
      <c r="A299" s="19" t="s">
        <v>152</v>
      </c>
      <c r="B299" s="19">
        <v>2020</v>
      </c>
      <c r="C299" s="12">
        <f>'MENA Working'!T132</f>
        <v>353.69322349726775</v>
      </c>
      <c r="D299" s="13">
        <f>'MENA Working'!U132</f>
        <v>0</v>
      </c>
      <c r="E299" s="13">
        <f>'MENA Working'!V132</f>
        <v>0</v>
      </c>
      <c r="F299" s="13">
        <f>'MENA Working'!W132</f>
        <v>0</v>
      </c>
      <c r="G299" s="14">
        <f>'MENA Working'!X132</f>
        <v>0</v>
      </c>
      <c r="H299" s="15">
        <f>'MENA Working'!Y132</f>
        <v>353.69322349726775</v>
      </c>
      <c r="I299" s="13">
        <f>'MENA Working'!Z132</f>
        <v>0</v>
      </c>
      <c r="J299" s="13">
        <f>'MENA Working'!AA132</f>
        <v>0</v>
      </c>
      <c r="K299" s="16">
        <f>'MENA Working'!AB132</f>
        <v>14.530054644808743</v>
      </c>
      <c r="L299" s="13">
        <f>'MENA Working'!AC132</f>
        <v>223.56666666666666</v>
      </c>
      <c r="M299" s="17">
        <f>'MENA Working'!AD132</f>
        <v>115.59650218579236</v>
      </c>
      <c r="N299" s="18">
        <f>'MENA Working'!AE132</f>
        <v>0.86875400000000003</v>
      </c>
    </row>
    <row r="300" spans="1:14" x14ac:dyDescent="0.45">
      <c r="A300" s="5" t="s">
        <v>152</v>
      </c>
      <c r="B300" s="5">
        <v>2021</v>
      </c>
      <c r="C300" s="6">
        <f>'MENA Working'!T133</f>
        <v>363.77753424657533</v>
      </c>
      <c r="D300" s="7">
        <f>'MENA Working'!U133</f>
        <v>0</v>
      </c>
      <c r="E300" s="7">
        <f>'MENA Working'!V133</f>
        <v>0</v>
      </c>
      <c r="F300" s="7">
        <f>'MENA Working'!W133</f>
        <v>0</v>
      </c>
      <c r="G300" s="8">
        <f>'MENA Working'!X133</f>
        <v>0</v>
      </c>
      <c r="H300" s="9">
        <f>'MENA Working'!Y133</f>
        <v>363.77753424657533</v>
      </c>
      <c r="I300" s="7">
        <f>'MENA Working'!Z133</f>
        <v>0</v>
      </c>
      <c r="J300" s="7">
        <f>'MENA Working'!AA133</f>
        <v>0</v>
      </c>
      <c r="K300" s="10">
        <f>'MENA Working'!AB133</f>
        <v>17.835616438356166</v>
      </c>
      <c r="L300" s="7">
        <f>'MENA Working'!AC133</f>
        <v>345.94191780821916</v>
      </c>
      <c r="M300" s="11">
        <f>'MENA Working'!AD133</f>
        <v>0</v>
      </c>
      <c r="N300" s="18">
        <f>'MENA Working'!AE133</f>
        <v>0</v>
      </c>
    </row>
    <row r="301" spans="1:14" x14ac:dyDescent="0.45">
      <c r="A301" s="19" t="s">
        <v>152</v>
      </c>
      <c r="B301" s="19">
        <v>2022</v>
      </c>
      <c r="C301" s="12">
        <f>'MENA Working'!T134</f>
        <v>380.19027875099067</v>
      </c>
      <c r="D301" s="13">
        <f>'MENA Working'!U134</f>
        <v>0</v>
      </c>
      <c r="E301" s="13">
        <f>'MENA Working'!V134</f>
        <v>0</v>
      </c>
      <c r="F301" s="13">
        <f>'MENA Working'!W134</f>
        <v>0</v>
      </c>
      <c r="G301" s="14">
        <f>'MENA Working'!X134</f>
        <v>0</v>
      </c>
      <c r="H301" s="15">
        <f>'MENA Working'!Y134</f>
        <v>380.19027875099067</v>
      </c>
      <c r="I301" s="13">
        <f>'MENA Working'!Z134</f>
        <v>0</v>
      </c>
      <c r="J301" s="13">
        <f>'MENA Working'!AA134</f>
        <v>0</v>
      </c>
      <c r="K301" s="16">
        <f>'MENA Working'!AB134</f>
        <v>14.745205479452055</v>
      </c>
      <c r="L301" s="13">
        <f>'MENA Working'!AC134</f>
        <v>356.63904587427834</v>
      </c>
      <c r="M301" s="17">
        <f>'MENA Working'!AD134</f>
        <v>8.8060273972602747</v>
      </c>
      <c r="N301" s="18">
        <f>'MENA Working'!AE134</f>
        <v>6.6000000000000003E-2</v>
      </c>
    </row>
    <row r="302" spans="1:14" x14ac:dyDescent="0.45">
      <c r="A302" s="5" t="s">
        <v>152</v>
      </c>
      <c r="B302" s="5">
        <v>2023</v>
      </c>
      <c r="C302" s="6">
        <f>'MENA Working'!T135</f>
        <v>366.87150651614297</v>
      </c>
      <c r="D302" s="7">
        <f>'MENA Working'!U135</f>
        <v>0</v>
      </c>
      <c r="E302" s="7">
        <f>'MENA Working'!V135</f>
        <v>0</v>
      </c>
      <c r="F302" s="7">
        <f>'MENA Working'!W135</f>
        <v>0</v>
      </c>
      <c r="G302" s="8">
        <f>'MENA Working'!X135</f>
        <v>0</v>
      </c>
      <c r="H302" s="9">
        <f>'MENA Working'!Y135</f>
        <v>366.87150651614297</v>
      </c>
      <c r="I302" s="7">
        <f>'MENA Working'!Z135</f>
        <v>0</v>
      </c>
      <c r="J302" s="7">
        <f>'MENA Working'!AA135</f>
        <v>0</v>
      </c>
      <c r="K302" s="10">
        <f>'MENA Working'!AB135</f>
        <v>16.797260273972604</v>
      </c>
      <c r="L302" s="7">
        <f>'MENA Working'!AC135</f>
        <v>332.19534213258135</v>
      </c>
      <c r="M302" s="11">
        <f>'MENA Working'!AD135</f>
        <v>17.87890410958904</v>
      </c>
      <c r="N302" s="18">
        <f>'MENA Working'!AE135</f>
        <v>0.13400000000000001</v>
      </c>
    </row>
    <row r="303" spans="1:14" x14ac:dyDescent="0.45">
      <c r="A303" s="19" t="s">
        <v>152</v>
      </c>
      <c r="B303" s="19">
        <v>2024</v>
      </c>
      <c r="C303" s="12">
        <f>'MENA Working'!T136</f>
        <v>369.44228062044243</v>
      </c>
      <c r="D303" s="13">
        <f>'MENA Working'!U136</f>
        <v>0</v>
      </c>
      <c r="E303" s="13">
        <f>'MENA Working'!V136</f>
        <v>0</v>
      </c>
      <c r="F303" s="13">
        <f>'MENA Working'!W136</f>
        <v>0</v>
      </c>
      <c r="G303" s="14">
        <f>'MENA Working'!X136</f>
        <v>0</v>
      </c>
      <c r="H303" s="15">
        <f>'MENA Working'!Y136</f>
        <v>369.44228062044243</v>
      </c>
      <c r="I303" s="13">
        <f>'MENA Working'!Z136</f>
        <v>93.680414246575353</v>
      </c>
      <c r="J303" s="13">
        <f>'MENA Working'!AA136</f>
        <v>0</v>
      </c>
      <c r="K303" s="16">
        <f>'MENA Working'!AB136</f>
        <v>24</v>
      </c>
      <c r="L303" s="13">
        <f>'MENA Working'!AC136</f>
        <v>336.44228062044243</v>
      </c>
      <c r="M303" s="17">
        <f>'MENA Working'!AD136</f>
        <v>102.68041424657535</v>
      </c>
      <c r="N303" s="18">
        <f>'MENA Working'!AE136</f>
        <v>0.76957600000000004</v>
      </c>
    </row>
    <row r="304" spans="1:14" x14ac:dyDescent="0.45">
      <c r="A304" s="5" t="s">
        <v>152</v>
      </c>
      <c r="B304" s="5">
        <v>2025</v>
      </c>
      <c r="C304" s="6">
        <f>'MENA Working'!T137</f>
        <v>383.5</v>
      </c>
      <c r="D304" s="7">
        <f>'MENA Working'!U137</f>
        <v>0</v>
      </c>
      <c r="E304" s="7">
        <f>'MENA Working'!V137</f>
        <v>0</v>
      </c>
      <c r="F304" s="7">
        <f>'MENA Working'!W137</f>
        <v>0</v>
      </c>
      <c r="G304" s="8">
        <f>'MENA Working'!X137</f>
        <v>0</v>
      </c>
      <c r="H304" s="9">
        <f>'MENA Working'!Y137</f>
        <v>383.5</v>
      </c>
      <c r="I304" s="7">
        <f>'MENA Working'!Z137</f>
        <v>72.719178082191775</v>
      </c>
      <c r="J304" s="7">
        <f>'MENA Working'!AA137</f>
        <v>0</v>
      </c>
      <c r="K304" s="10">
        <f>'MENA Working'!AB137</f>
        <v>28</v>
      </c>
      <c r="L304" s="7">
        <f>'MENA Working'!AC137</f>
        <v>351.5</v>
      </c>
      <c r="M304" s="11">
        <f>'MENA Working'!AD137</f>
        <v>76.719178082191775</v>
      </c>
      <c r="N304" s="18">
        <f>'MENA Working'!AE137</f>
        <v>0.57499999999999996</v>
      </c>
    </row>
    <row r="305" spans="1:14" x14ac:dyDescent="0.45">
      <c r="A305" s="19" t="s">
        <v>152</v>
      </c>
      <c r="B305" s="19">
        <v>2026</v>
      </c>
      <c r="C305" s="12">
        <f>'MENA Working'!T138</f>
        <v>390.07086184483182</v>
      </c>
      <c r="D305" s="13">
        <f>'MENA Working'!U138</f>
        <v>0</v>
      </c>
      <c r="E305" s="13">
        <f>'MENA Working'!V138</f>
        <v>0</v>
      </c>
      <c r="F305" s="13">
        <f>'MENA Working'!W138</f>
        <v>0</v>
      </c>
      <c r="G305" s="14">
        <f>'MENA Working'!X138</f>
        <v>0</v>
      </c>
      <c r="H305" s="15">
        <f>'MENA Working'!Y138</f>
        <v>390.07086184483182</v>
      </c>
      <c r="I305" s="13">
        <f>'MENA Working'!Z138</f>
        <v>7.8987397260273982</v>
      </c>
      <c r="J305" s="13">
        <f>'MENA Working'!AA138</f>
        <v>0</v>
      </c>
      <c r="K305" s="16">
        <f>'MENA Working'!AB138</f>
        <v>33</v>
      </c>
      <c r="L305" s="13">
        <f>'MENA Working'!AC138</f>
        <v>355.09617691332494</v>
      </c>
      <c r="M305" s="17">
        <f>'MENA Working'!AD138</f>
        <v>9.8734246575342475</v>
      </c>
      <c r="N305" s="18">
        <f>'MENA Working'!AE138</f>
        <v>7.3999999999999996E-2</v>
      </c>
    </row>
    <row r="306" spans="1:14" x14ac:dyDescent="0.45">
      <c r="A306" s="5" t="s">
        <v>152</v>
      </c>
      <c r="B306" s="5">
        <v>2027</v>
      </c>
      <c r="C306" s="6">
        <f>'MENA Working'!T139</f>
        <v>401.31129998246075</v>
      </c>
      <c r="D306" s="7">
        <f>'MENA Working'!U139</f>
        <v>0</v>
      </c>
      <c r="E306" s="7">
        <f>'MENA Working'!V139</f>
        <v>0.5</v>
      </c>
      <c r="F306" s="7">
        <f>'MENA Working'!W139</f>
        <v>0</v>
      </c>
      <c r="G306" s="8">
        <f>'MENA Working'!X139</f>
        <v>1.2</v>
      </c>
      <c r="H306" s="9">
        <f>'MENA Working'!Y139</f>
        <v>403.01129998246074</v>
      </c>
      <c r="I306" s="7">
        <f>'MENA Working'!Z139</f>
        <v>23.696219178082192</v>
      </c>
      <c r="J306" s="7">
        <f>'MENA Working'!AA139</f>
        <v>0</v>
      </c>
      <c r="K306" s="10">
        <f>'MENA Working'!AB139</f>
        <v>37</v>
      </c>
      <c r="L306" s="7">
        <f>'MENA Working'!AC139</f>
        <v>360.0872451879402</v>
      </c>
      <c r="M306" s="11">
        <f>'MENA Working'!AD139</f>
        <v>29.620273972602739</v>
      </c>
      <c r="N306" s="18">
        <f>'MENA Working'!AE139</f>
        <v>0.22199999999999998</v>
      </c>
    </row>
    <row r="307" spans="1:14" x14ac:dyDescent="0.45">
      <c r="A307" s="19" t="s">
        <v>152</v>
      </c>
      <c r="B307" s="19">
        <v>2028</v>
      </c>
      <c r="C307" s="12">
        <f>'MENA Working'!T140</f>
        <v>415.65139325853966</v>
      </c>
      <c r="D307" s="13">
        <f>'MENA Working'!U140</f>
        <v>0</v>
      </c>
      <c r="E307" s="13">
        <f>'MENA Working'!V140</f>
        <v>1</v>
      </c>
      <c r="F307" s="13">
        <f>'MENA Working'!W140</f>
        <v>0</v>
      </c>
      <c r="G307" s="14">
        <f>'MENA Working'!X140</f>
        <v>1.362162162162162</v>
      </c>
      <c r="H307" s="15">
        <f>'MENA Working'!Y140</f>
        <v>418.01355542070183</v>
      </c>
      <c r="I307" s="13">
        <f>'MENA Working'!Z140</f>
        <v>47.392438356164384</v>
      </c>
      <c r="J307" s="13">
        <f>'MENA Working'!AA140</f>
        <v>0</v>
      </c>
      <c r="K307" s="16">
        <f>'MENA Working'!AB140</f>
        <v>42</v>
      </c>
      <c r="L307" s="13">
        <f>'MENA Working'!AC140</f>
        <v>364.16544583166075</v>
      </c>
      <c r="M307" s="17">
        <f>'MENA Working'!AD140</f>
        <v>59.240547945205478</v>
      </c>
      <c r="N307" s="18">
        <f>'MENA Working'!AE140</f>
        <v>0.44399999999999995</v>
      </c>
    </row>
    <row r="308" spans="1:14" x14ac:dyDescent="0.45">
      <c r="A308" s="5" t="s">
        <v>152</v>
      </c>
      <c r="B308" s="5">
        <v>2029</v>
      </c>
      <c r="C308" s="6">
        <f>'MENA Working'!T141</f>
        <v>424.14458480621016</v>
      </c>
      <c r="D308" s="7">
        <f>'MENA Working'!U141</f>
        <v>0</v>
      </c>
      <c r="E308" s="7">
        <f>'MENA Working'!V141</f>
        <v>2</v>
      </c>
      <c r="F308" s="7">
        <f>'MENA Working'!W141</f>
        <v>0</v>
      </c>
      <c r="G308" s="8">
        <f>'MENA Working'!X141</f>
        <v>1.4918918918918918</v>
      </c>
      <c r="H308" s="9">
        <f>'MENA Working'!Y141</f>
        <v>427.63647669810206</v>
      </c>
      <c r="I308" s="7">
        <f>'MENA Working'!Z141</f>
        <v>61.482082191780819</v>
      </c>
      <c r="J308" s="7">
        <f>'MENA Working'!AA141</f>
        <v>0</v>
      </c>
      <c r="K308" s="10">
        <f>'MENA Working'!AB141</f>
        <v>46</v>
      </c>
      <c r="L308" s="7">
        <f>'MENA Working'!AC141</f>
        <v>366.26595615015685</v>
      </c>
      <c r="M308" s="11">
        <f>'MENA Working'!AD141</f>
        <v>76.852602739726024</v>
      </c>
      <c r="N308" s="18">
        <f>'MENA Working'!AE141</f>
        <v>0.57599999999999996</v>
      </c>
    </row>
    <row r="309" spans="1:14" x14ac:dyDescent="0.45">
      <c r="A309" s="19" t="s">
        <v>152</v>
      </c>
      <c r="B309" s="19">
        <v>2030</v>
      </c>
      <c r="C309" s="12">
        <f>'MENA Working'!T142</f>
        <v>438.6911380970011</v>
      </c>
      <c r="D309" s="13">
        <f>'MENA Working'!U142</f>
        <v>0</v>
      </c>
      <c r="E309" s="13">
        <f>'MENA Working'!V142</f>
        <v>2.4359999999999999</v>
      </c>
      <c r="F309" s="13">
        <f>'MENA Working'!W142</f>
        <v>0</v>
      </c>
      <c r="G309" s="14">
        <f>'MENA Working'!X142</f>
        <v>1.881081081081081</v>
      </c>
      <c r="H309" s="15">
        <f>'MENA Working'!Y142</f>
        <v>443.00821917808219</v>
      </c>
      <c r="I309" s="13">
        <f>'MENA Working'!Z142</f>
        <v>48.032876712328772</v>
      </c>
      <c r="J309" s="13">
        <f>'MENA Working'!AA142</f>
        <v>0</v>
      </c>
      <c r="K309" s="16">
        <f>'MENA Working'!AB142</f>
        <v>58</v>
      </c>
      <c r="L309" s="13">
        <f>'MENA Working'!AC142</f>
        <v>373</v>
      </c>
      <c r="M309" s="17">
        <f>'MENA Working'!AD142</f>
        <v>60.041095890410958</v>
      </c>
      <c r="N309" s="18">
        <f>'MENA Working'!AE142</f>
        <v>0.44999999999999996</v>
      </c>
    </row>
    <row r="310" spans="1:14" x14ac:dyDescent="0.45">
      <c r="A310" s="5" t="s">
        <v>152</v>
      </c>
      <c r="B310" s="5">
        <v>2031</v>
      </c>
      <c r="C310" s="6">
        <f>'MENA Working'!T143</f>
        <v>443.46556901278473</v>
      </c>
      <c r="D310" s="7">
        <f>'MENA Working'!U143</f>
        <v>0</v>
      </c>
      <c r="E310" s="7">
        <f>'MENA Working'!V143</f>
        <v>2.624500633844344</v>
      </c>
      <c r="F310" s="7">
        <f>'MENA Working'!W143</f>
        <v>0</v>
      </c>
      <c r="G310" s="8">
        <f>'MENA Working'!X143</f>
        <v>2.0756756756756753</v>
      </c>
      <c r="H310" s="9">
        <f>'MENA Working'!Y143</f>
        <v>448.1657453223047</v>
      </c>
      <c r="I310" s="7">
        <f>'MENA Working'!Z143</f>
        <v>42.909369863013701</v>
      </c>
      <c r="J310" s="7">
        <f>'MENA Working'!AA143</f>
        <v>0</v>
      </c>
      <c r="K310" s="10">
        <f>'MENA Working'!AB143</f>
        <v>64</v>
      </c>
      <c r="L310" s="7">
        <f>'MENA Working'!AC143</f>
        <v>373.43840285655125</v>
      </c>
      <c r="M310" s="11">
        <f>'MENA Working'!AD143</f>
        <v>53.636712328767125</v>
      </c>
      <c r="N310" s="18">
        <f>'MENA Working'!AE143</f>
        <v>0.40200000000000002</v>
      </c>
    </row>
    <row r="311" spans="1:14" x14ac:dyDescent="0.45">
      <c r="A311" s="19" t="s">
        <v>152</v>
      </c>
      <c r="B311" s="19">
        <v>2032</v>
      </c>
      <c r="C311" s="12">
        <f>'MENA Working'!T144</f>
        <v>444.28108208532382</v>
      </c>
      <c r="D311" s="13">
        <f>'MENA Working'!U144</f>
        <v>0</v>
      </c>
      <c r="E311" s="13">
        <f>'MENA Working'!V144</f>
        <v>2.8275876753076203</v>
      </c>
      <c r="F311" s="13">
        <f>'MENA Working'!W144</f>
        <v>0</v>
      </c>
      <c r="G311" s="14">
        <f>'MENA Working'!X144</f>
        <v>2.2054054054054051</v>
      </c>
      <c r="H311" s="15">
        <f>'MENA Working'!Y144</f>
        <v>449.31407516603684</v>
      </c>
      <c r="I311" s="13">
        <f>'MENA Working'!Z144</f>
        <v>37.358904109589048</v>
      </c>
      <c r="J311" s="13">
        <f>'MENA Working'!AA144</f>
        <v>0</v>
      </c>
      <c r="K311" s="16">
        <f>'MENA Working'!AB144</f>
        <v>68</v>
      </c>
      <c r="L311" s="13">
        <f>'MENA Working'!AC144</f>
        <v>371.97434913863958</v>
      </c>
      <c r="M311" s="17">
        <f>'MENA Working'!AD144</f>
        <v>46.69863013698631</v>
      </c>
      <c r="N311" s="18">
        <f>'MENA Working'!AE144</f>
        <v>0.35000000000000003</v>
      </c>
    </row>
    <row r="312" spans="1:14" x14ac:dyDescent="0.45">
      <c r="A312" s="5" t="s">
        <v>152</v>
      </c>
      <c r="B312" s="5">
        <v>2033</v>
      </c>
      <c r="C312" s="6">
        <f>'MENA Working'!T145</f>
        <v>442.59053557706181</v>
      </c>
      <c r="D312" s="7">
        <f>'MENA Working'!U145</f>
        <v>0</v>
      </c>
      <c r="E312" s="7">
        <f>'MENA Working'!V145</f>
        <v>3.0463898382985652</v>
      </c>
      <c r="F312" s="7">
        <f>'MENA Working'!W145</f>
        <v>0</v>
      </c>
      <c r="G312" s="8">
        <f>'MENA Working'!X145</f>
        <v>2.432432432432432</v>
      </c>
      <c r="H312" s="9">
        <f>'MENA Working'!Y145</f>
        <v>448.06935784779284</v>
      </c>
      <c r="I312" s="7">
        <f>'MENA Working'!Z145</f>
        <v>34.690410958904117</v>
      </c>
      <c r="J312" s="7">
        <f>'MENA Working'!AA145</f>
        <v>0</v>
      </c>
      <c r="K312" s="10">
        <f>'MENA Working'!AB145</f>
        <v>75</v>
      </c>
      <c r="L312" s="7">
        <f>'MENA Working'!AC145</f>
        <v>364.39675510806683</v>
      </c>
      <c r="M312" s="11">
        <f>'MENA Working'!AD145</f>
        <v>43.363013698630141</v>
      </c>
      <c r="N312" s="18">
        <f>'MENA Working'!AE145</f>
        <v>0.32500000000000001</v>
      </c>
    </row>
    <row r="313" spans="1:14" x14ac:dyDescent="0.45">
      <c r="A313" s="19" t="s">
        <v>152</v>
      </c>
      <c r="B313" s="19">
        <v>2034</v>
      </c>
      <c r="C313" s="12">
        <f>'MENA Working'!T146</f>
        <v>442.99043438087858</v>
      </c>
      <c r="D313" s="13">
        <f>'MENA Working'!U146</f>
        <v>0</v>
      </c>
      <c r="E313" s="13">
        <f>'MENA Working'!V146</f>
        <v>3.2821231779768278</v>
      </c>
      <c r="F313" s="13">
        <f>'MENA Working'!W146</f>
        <v>0</v>
      </c>
      <c r="G313" s="14">
        <f>'MENA Working'!X146</f>
        <v>2.7567567567567561</v>
      </c>
      <c r="H313" s="15">
        <f>'MENA Working'!Y146</f>
        <v>449.02931431561217</v>
      </c>
      <c r="I313" s="13">
        <f>'MENA Working'!Z146</f>
        <v>29.887123287671233</v>
      </c>
      <c r="J313" s="13">
        <f>'MENA Working'!AA146</f>
        <v>0</v>
      </c>
      <c r="K313" s="16">
        <f>'MENA Working'!AB146</f>
        <v>85</v>
      </c>
      <c r="L313" s="13">
        <f>'MENA Working'!AC146</f>
        <v>356.55753349369434</v>
      </c>
      <c r="M313" s="17">
        <f>'MENA Working'!AD146</f>
        <v>37.358904109589041</v>
      </c>
      <c r="N313" s="18">
        <f>'MENA Working'!AE146</f>
        <v>0.28000000000000003</v>
      </c>
    </row>
    <row r="314" spans="1:14" x14ac:dyDescent="0.45">
      <c r="A314" s="5" t="s">
        <v>152</v>
      </c>
      <c r="B314" s="5">
        <v>2035</v>
      </c>
      <c r="C314" s="6">
        <f>'MENA Working'!T147</f>
        <v>439.02331661304441</v>
      </c>
      <c r="D314" s="7">
        <f>'MENA Working'!U147</f>
        <v>0</v>
      </c>
      <c r="E314" s="7">
        <f>'MENA Working'!V147</f>
        <v>3.5360978493248756</v>
      </c>
      <c r="F314" s="7">
        <f>'MENA Working'!W147</f>
        <v>0</v>
      </c>
      <c r="G314" s="8">
        <f>'MENA Working'!X147</f>
        <v>2.951351351351351</v>
      </c>
      <c r="H314" s="9">
        <f>'MENA Working'!Y147</f>
        <v>445.5107658137207</v>
      </c>
      <c r="I314" s="7">
        <f>'MENA Working'!Z147</f>
        <v>27.325369863013705</v>
      </c>
      <c r="J314" s="7">
        <f>'MENA Working'!AA147</f>
        <v>0</v>
      </c>
      <c r="K314" s="10">
        <f>'MENA Working'!AB147</f>
        <v>91</v>
      </c>
      <c r="L314" s="7">
        <f>'MENA Working'!AC147</f>
        <v>347.67942334796726</v>
      </c>
      <c r="M314" s="11">
        <f>'MENA Working'!AD147</f>
        <v>34.156712328767128</v>
      </c>
      <c r="N314" s="18">
        <f>'MENA Working'!AE147</f>
        <v>0.25600000000000001</v>
      </c>
    </row>
    <row r="315" spans="1:14" x14ac:dyDescent="0.45">
      <c r="A315" s="19" t="s">
        <v>152</v>
      </c>
      <c r="B315" s="19">
        <v>2036</v>
      </c>
      <c r="C315" s="12">
        <f>'MENA Working'!T148</f>
        <v>429.31889960022801</v>
      </c>
      <c r="D315" s="13">
        <f>'MENA Working'!U148</f>
        <v>0</v>
      </c>
      <c r="E315" s="13">
        <f>'MENA Working'!V148</f>
        <v>3.8097253887063864</v>
      </c>
      <c r="F315" s="13">
        <f>'MENA Working'!W148</f>
        <v>0</v>
      </c>
      <c r="G315" s="14">
        <f>'MENA Working'!X148</f>
        <v>3.0810810810810807</v>
      </c>
      <c r="H315" s="15">
        <f>'MENA Working'!Y148</f>
        <v>436.2097060700155</v>
      </c>
      <c r="I315" s="13">
        <f>'MENA Working'!Z148</f>
        <v>23.055780821917807</v>
      </c>
      <c r="J315" s="13">
        <f>'MENA Working'!AA148</f>
        <v>0</v>
      </c>
      <c r="K315" s="16">
        <f>'MENA Working'!AB148</f>
        <v>95</v>
      </c>
      <c r="L315" s="13">
        <f>'MENA Working'!AC148</f>
        <v>335.445760864536</v>
      </c>
      <c r="M315" s="17">
        <f>'MENA Working'!AD148</f>
        <v>28.819726027397259</v>
      </c>
      <c r="N315" s="18">
        <f>'MENA Working'!AE148</f>
        <v>0.21599999999999997</v>
      </c>
    </row>
    <row r="316" spans="1:14" x14ac:dyDescent="0.45">
      <c r="A316" s="5" t="s">
        <v>152</v>
      </c>
      <c r="B316" s="5">
        <v>2037</v>
      </c>
      <c r="C316" s="6">
        <f>'MENA Working'!T149</f>
        <v>422.1229529002851</v>
      </c>
      <c r="D316" s="7">
        <f>'MENA Working'!U149</f>
        <v>0</v>
      </c>
      <c r="E316" s="7">
        <f>'MENA Working'!V149</f>
        <v>4.10452655888046</v>
      </c>
      <c r="F316" s="7">
        <f>'MENA Working'!W149</f>
        <v>0</v>
      </c>
      <c r="G316" s="8">
        <f>'MENA Working'!X149</f>
        <v>3.1783783783783783</v>
      </c>
      <c r="H316" s="9">
        <f>'MENA Working'!Y149</f>
        <v>429.40585783754398</v>
      </c>
      <c r="I316" s="7">
        <f>'MENA Working'!Z149</f>
        <v>20.173808219178085</v>
      </c>
      <c r="J316" s="7">
        <f>'MENA Working'!AA149</f>
        <v>0</v>
      </c>
      <c r="K316" s="10">
        <f>'MENA Working'!AB149</f>
        <v>98</v>
      </c>
      <c r="L316" s="7">
        <f>'MENA Working'!AC149</f>
        <v>326.36240578274948</v>
      </c>
      <c r="M316" s="11">
        <f>'MENA Working'!AD149</f>
        <v>25.217260273972606</v>
      </c>
      <c r="N316" s="18">
        <f>'MENA Working'!AE149</f>
        <v>0.189</v>
      </c>
    </row>
    <row r="317" spans="1:14" x14ac:dyDescent="0.45">
      <c r="A317" s="19" t="s">
        <v>152</v>
      </c>
      <c r="B317" s="19">
        <v>2038</v>
      </c>
      <c r="C317" s="12">
        <f>'MENA Working'!T150</f>
        <v>414.62180085974177</v>
      </c>
      <c r="D317" s="13">
        <f>'MENA Working'!U150</f>
        <v>0</v>
      </c>
      <c r="E317" s="13">
        <f>'MENA Working'!V150</f>
        <v>4.4221398010725412</v>
      </c>
      <c r="F317" s="13">
        <f>'MENA Working'!W150</f>
        <v>0</v>
      </c>
      <c r="G317" s="14">
        <f>'MENA Working'!X150</f>
        <v>3.243243243243243</v>
      </c>
      <c r="H317" s="15">
        <f>'MENA Working'!Y150</f>
        <v>422.28718390405754</v>
      </c>
      <c r="I317" s="13">
        <f>'MENA Working'!Z150</f>
        <v>18.252493150684934</v>
      </c>
      <c r="J317" s="13">
        <f>'MENA Working'!AA150</f>
        <v>0</v>
      </c>
      <c r="K317" s="16">
        <f>'MENA Working'!AB150</f>
        <v>100</v>
      </c>
      <c r="L317" s="13">
        <f>'MENA Working'!AC150</f>
        <v>317.72406061638628</v>
      </c>
      <c r="M317" s="17">
        <f>'MENA Working'!AD150</f>
        <v>22.815616438356166</v>
      </c>
      <c r="N317" s="18">
        <f>'MENA Working'!AE150</f>
        <v>0.17100000000000001</v>
      </c>
    </row>
    <row r="318" spans="1:14" x14ac:dyDescent="0.45">
      <c r="A318" s="5" t="s">
        <v>152</v>
      </c>
      <c r="B318" s="5">
        <v>2039</v>
      </c>
      <c r="C318" s="6">
        <f>'MENA Working'!T151</f>
        <v>404.70678638472475</v>
      </c>
      <c r="D318" s="7">
        <f>'MENA Working'!U151</f>
        <v>0</v>
      </c>
      <c r="E318" s="7">
        <f>'MENA Working'!V151</f>
        <v>4.7643303410768416</v>
      </c>
      <c r="F318" s="7">
        <f>'MENA Working'!W151</f>
        <v>0</v>
      </c>
      <c r="G318" s="8">
        <f>'MENA Working'!X151</f>
        <v>3.2432432432432434</v>
      </c>
      <c r="H318" s="9">
        <f>'MENA Working'!Y151</f>
        <v>412.71435996904484</v>
      </c>
      <c r="I318" s="7">
        <f>'MENA Working'!Z151</f>
        <v>16.651397260273978</v>
      </c>
      <c r="J318" s="7">
        <f>'MENA Working'!AA151</f>
        <v>0</v>
      </c>
      <c r="K318" s="10">
        <f>'MENA Working'!AB151</f>
        <v>100</v>
      </c>
      <c r="L318" s="7">
        <f>'MENA Working'!AC151</f>
        <v>308.55151065397638</v>
      </c>
      <c r="M318" s="11">
        <f>'MENA Working'!AD151</f>
        <v>20.814246575342469</v>
      </c>
      <c r="N318" s="18">
        <f>'MENA Working'!AE151</f>
        <v>0.156</v>
      </c>
    </row>
    <row r="319" spans="1:14" x14ac:dyDescent="0.45">
      <c r="A319" s="19" t="s">
        <v>152</v>
      </c>
      <c r="B319" s="19">
        <v>2040</v>
      </c>
      <c r="C319" s="12">
        <f>'MENA Working'!T152</f>
        <v>396.91420240063195</v>
      </c>
      <c r="D319" s="13">
        <f>'MENA Working'!U152</f>
        <v>0</v>
      </c>
      <c r="E319" s="13">
        <f>'MENA Working'!V152</f>
        <v>5.1329999999999991</v>
      </c>
      <c r="F319" s="13">
        <f>'MENA Working'!W152</f>
        <v>0</v>
      </c>
      <c r="G319" s="14">
        <f>'MENA Working'!X152</f>
        <v>3.2432432432432434</v>
      </c>
      <c r="H319" s="15">
        <f>'MENA Working'!Y152</f>
        <v>405.29044564387516</v>
      </c>
      <c r="I319" s="13">
        <f>'MENA Working'!Z152</f>
        <v>15.157041095890413</v>
      </c>
      <c r="J319" s="13">
        <f>'MENA Working'!AA152</f>
        <v>0</v>
      </c>
      <c r="K319" s="16">
        <f>'MENA Working'!AB152</f>
        <v>100</v>
      </c>
      <c r="L319" s="13">
        <f>'MENA Working'!AC152</f>
        <v>301.50118536990254</v>
      </c>
      <c r="M319" s="17">
        <f>'MENA Working'!AD152</f>
        <v>18.946301369863015</v>
      </c>
      <c r="N319" s="18">
        <f>'MENA Working'!AE152</f>
        <v>0.14199999999999999</v>
      </c>
    </row>
    <row r="320" spans="1:14" x14ac:dyDescent="0.45">
      <c r="A320" s="5" t="s">
        <v>152</v>
      </c>
      <c r="B320" s="5">
        <v>2041</v>
      </c>
      <c r="C320" s="6">
        <f>'MENA Working'!T153</f>
        <v>387.95994718948373</v>
      </c>
      <c r="D320" s="7">
        <f>'MENA Working'!U153</f>
        <v>0</v>
      </c>
      <c r="E320" s="7">
        <f>'MENA Working'!V153</f>
        <v>5.4629261754466532</v>
      </c>
      <c r="F320" s="7">
        <f>'MENA Working'!W153</f>
        <v>0</v>
      </c>
      <c r="G320" s="8">
        <f>'MENA Working'!X153</f>
        <v>3.2432432432432434</v>
      </c>
      <c r="H320" s="9">
        <f>'MENA Working'!Y153</f>
        <v>396.66611660817358</v>
      </c>
      <c r="I320" s="7">
        <f>'MENA Working'!Z153</f>
        <v>12.381808219178083</v>
      </c>
      <c r="J320" s="7">
        <f>'MENA Working'!AA153</f>
        <v>0</v>
      </c>
      <c r="K320" s="10">
        <f>'MENA Working'!AB153</f>
        <v>100</v>
      </c>
      <c r="L320" s="7">
        <f>'MENA Working'!AC153</f>
        <v>293.57066455337906</v>
      </c>
      <c r="M320" s="11">
        <f>'MENA Working'!AD153</f>
        <v>15.477260273972604</v>
      </c>
      <c r="N320" s="18">
        <f>'MENA Working'!AE153</f>
        <v>0.11600000000000001</v>
      </c>
    </row>
    <row r="321" spans="1:14" x14ac:dyDescent="0.45">
      <c r="A321" s="19" t="s">
        <v>152</v>
      </c>
      <c r="B321" s="19">
        <v>2042</v>
      </c>
      <c r="C321" s="12">
        <f>'MENA Working'!T154</f>
        <v>376.3777299079232</v>
      </c>
      <c r="D321" s="13">
        <f>'MENA Working'!U154</f>
        <v>0</v>
      </c>
      <c r="E321" s="13">
        <f>'MENA Working'!V154</f>
        <v>5.8140585229651665</v>
      </c>
      <c r="F321" s="13">
        <f>'MENA Working'!W154</f>
        <v>0</v>
      </c>
      <c r="G321" s="14">
        <f>'MENA Working'!X154</f>
        <v>3.1135135135135137</v>
      </c>
      <c r="H321" s="15">
        <f>'MENA Working'!Y154</f>
        <v>385.30530194440189</v>
      </c>
      <c r="I321" s="13">
        <f>'MENA Working'!Z154</f>
        <v>6.1909041095890416</v>
      </c>
      <c r="J321" s="13">
        <f>'MENA Working'!AA154</f>
        <v>0</v>
      </c>
      <c r="K321" s="16">
        <f>'MENA Working'!AB154</f>
        <v>96</v>
      </c>
      <c r="L321" s="13">
        <f>'MENA Working'!AC154</f>
        <v>287.75757591700466</v>
      </c>
      <c r="M321" s="17">
        <f>'MENA Working'!AD154</f>
        <v>7.738630136986302</v>
      </c>
      <c r="N321" s="18">
        <f>'MENA Working'!AE154</f>
        <v>5.8000000000000003E-2</v>
      </c>
    </row>
    <row r="322" spans="1:14" x14ac:dyDescent="0.45">
      <c r="A322" s="5" t="s">
        <v>152</v>
      </c>
      <c r="B322" s="5">
        <v>2043</v>
      </c>
      <c r="C322" s="6">
        <f>'MENA Working'!T155</f>
        <v>367.70378815888449</v>
      </c>
      <c r="D322" s="7">
        <f>'MENA Working'!U155</f>
        <v>0</v>
      </c>
      <c r="E322" s="7">
        <f>'MENA Working'!V155</f>
        <v>6.1877600800087897</v>
      </c>
      <c r="F322" s="7">
        <f>'MENA Working'!W155</f>
        <v>0</v>
      </c>
      <c r="G322" s="8">
        <f>'MENA Working'!X155</f>
        <v>3.048648648648649</v>
      </c>
      <c r="H322" s="9">
        <f>'MENA Working'!Y155</f>
        <v>376.9401968875419</v>
      </c>
      <c r="I322" s="7">
        <f>'MENA Working'!Z155</f>
        <v>3.5224109589041102</v>
      </c>
      <c r="J322" s="7">
        <f>'MENA Working'!AA155</f>
        <v>0</v>
      </c>
      <c r="K322" s="10">
        <f>'MENA Working'!AB155</f>
        <v>94</v>
      </c>
      <c r="L322" s="7">
        <f>'MENA Working'!AC155</f>
        <v>282.05959414781586</v>
      </c>
      <c r="M322" s="11">
        <f>'MENA Working'!AD155</f>
        <v>4.4030136986301374</v>
      </c>
      <c r="N322" s="18">
        <f>'MENA Working'!AE155</f>
        <v>3.3000000000000002E-2</v>
      </c>
    </row>
    <row r="323" spans="1:14" x14ac:dyDescent="0.45">
      <c r="A323" s="19" t="s">
        <v>152</v>
      </c>
      <c r="B323" s="19">
        <v>2044</v>
      </c>
      <c r="C323" s="12">
        <f>'MENA Working'!T156</f>
        <v>358.50605155213304</v>
      </c>
      <c r="D323" s="13">
        <f>'MENA Working'!U156</f>
        <v>0</v>
      </c>
      <c r="E323" s="13">
        <f>'MENA Working'!V156</f>
        <v>6.5854814939536137</v>
      </c>
      <c r="F323" s="13">
        <f>'MENA Working'!W156</f>
        <v>0</v>
      </c>
      <c r="G323" s="14">
        <f>'MENA Working'!X156</f>
        <v>2.9704053542666737</v>
      </c>
      <c r="H323" s="15">
        <f>'MENA Working'!Y156</f>
        <v>368.06193840035337</v>
      </c>
      <c r="I323" s="13">
        <f>'MENA Working'!Z156</f>
        <v>0</v>
      </c>
      <c r="J323" s="13">
        <f>'MENA Working'!AA156</f>
        <v>0</v>
      </c>
      <c r="K323" s="16">
        <f>'MENA Working'!AB156</f>
        <v>91.587498423222442</v>
      </c>
      <c r="L323" s="13">
        <f>'MENA Working'!AC156</f>
        <v>276.47443997713094</v>
      </c>
      <c r="M323" s="17">
        <f>'MENA Working'!AD156</f>
        <v>0</v>
      </c>
      <c r="N323" s="18">
        <f>'MENA Working'!AE156</f>
        <v>0</v>
      </c>
    </row>
    <row r="324" spans="1:14" x14ac:dyDescent="0.45">
      <c r="A324" s="5" t="s">
        <v>152</v>
      </c>
      <c r="B324" s="5">
        <v>2045</v>
      </c>
      <c r="C324" s="6">
        <f>'MENA Working'!T157</f>
        <v>347.78204222108042</v>
      </c>
      <c r="D324" s="7">
        <f>'MENA Working'!U157</f>
        <v>0</v>
      </c>
      <c r="E324" s="7">
        <f>'MENA Working'!V157</f>
        <v>7.0087666532707447</v>
      </c>
      <c r="F324" s="7">
        <f>'MENA Working'!W157</f>
        <v>0</v>
      </c>
      <c r="G324" s="8">
        <f>'MENA Working'!X157</f>
        <v>2.8086345119175169</v>
      </c>
      <c r="H324" s="9">
        <f>'MENA Working'!Y157</f>
        <v>357.59944338626866</v>
      </c>
      <c r="I324" s="7">
        <f>'MENA Working'!Z157</f>
        <v>0</v>
      </c>
      <c r="J324" s="7">
        <f>'MENA Working'!AA157</f>
        <v>0</v>
      </c>
      <c r="K324" s="10">
        <f>'MENA Working'!AB157</f>
        <v>86.599564117456779</v>
      </c>
      <c r="L324" s="7">
        <f>'MENA Working'!AC157</f>
        <v>270.99987926881187</v>
      </c>
      <c r="M324" s="11">
        <f>'MENA Working'!AD157</f>
        <v>0</v>
      </c>
      <c r="N324" s="18">
        <f>'MENA Working'!AE157</f>
        <v>0</v>
      </c>
    </row>
    <row r="325" spans="1:14" x14ac:dyDescent="0.45">
      <c r="A325" s="19" t="s">
        <v>152</v>
      </c>
      <c r="B325" s="19">
        <v>2046</v>
      </c>
      <c r="C325" s="12">
        <f>'MENA Working'!T158</f>
        <v>337.40206661960985</v>
      </c>
      <c r="D325" s="13">
        <f>'MENA Working'!U158</f>
        <v>0</v>
      </c>
      <c r="E325" s="13">
        <f>'MENA Working'!V158</f>
        <v>7.4592586806449237</v>
      </c>
      <c r="F325" s="13">
        <f>'MENA Working'!W158</f>
        <v>0</v>
      </c>
      <c r="G325" s="14">
        <f>'MENA Working'!X158</f>
        <v>2.6556738494304342</v>
      </c>
      <c r="H325" s="15">
        <f>'MENA Working'!Y158</f>
        <v>347.51699914968526</v>
      </c>
      <c r="I325" s="13">
        <f>'MENA Working'!Z158</f>
        <v>0</v>
      </c>
      <c r="J325" s="13">
        <f>'MENA Working'!AA158</f>
        <v>0</v>
      </c>
      <c r="K325" s="16">
        <f>'MENA Working'!AB158</f>
        <v>81.883277024105055</v>
      </c>
      <c r="L325" s="13">
        <f>'MENA Working'!AC158</f>
        <v>265.63372212558022</v>
      </c>
      <c r="M325" s="17">
        <f>'MENA Working'!AD158</f>
        <v>0</v>
      </c>
      <c r="N325" s="18">
        <f>'MENA Working'!AE158</f>
        <v>0</v>
      </c>
    </row>
    <row r="326" spans="1:14" x14ac:dyDescent="0.45">
      <c r="A326" s="5" t="s">
        <v>152</v>
      </c>
      <c r="B326" s="5">
        <v>2047</v>
      </c>
      <c r="C326" s="6">
        <f>'MENA Working'!T159</f>
        <v>327.34791514617422</v>
      </c>
      <c r="D326" s="7">
        <f>'MENA Working'!U159</f>
        <v>0</v>
      </c>
      <c r="E326" s="7">
        <f>'MENA Working'!V159</f>
        <v>7.938706311303882</v>
      </c>
      <c r="F326" s="7">
        <f>'MENA Working'!W159</f>
        <v>0</v>
      </c>
      <c r="G326" s="8">
        <f>'MENA Working'!X159</f>
        <v>2.5110435567971749</v>
      </c>
      <c r="H326" s="9">
        <f>'MENA Working'!Y159</f>
        <v>337.79766501427525</v>
      </c>
      <c r="I326" s="7">
        <f>'MENA Working'!Z159</f>
        <v>0</v>
      </c>
      <c r="J326" s="7">
        <f>'MENA Working'!AA159</f>
        <v>0</v>
      </c>
      <c r="K326" s="10">
        <f>'MENA Working'!AB159</f>
        <v>77.42384300124624</v>
      </c>
      <c r="L326" s="7">
        <f>'MENA Working'!AC159</f>
        <v>260.37382201302898</v>
      </c>
      <c r="M326" s="11">
        <f>'MENA Working'!AD159</f>
        <v>0</v>
      </c>
      <c r="N326" s="18">
        <f>'MENA Working'!AE159</f>
        <v>0</v>
      </c>
    </row>
    <row r="327" spans="1:14" x14ac:dyDescent="0.45">
      <c r="A327" s="19" t="s">
        <v>152</v>
      </c>
      <c r="B327" s="19">
        <v>2048</v>
      </c>
      <c r="C327" s="12">
        <f>'MENA Working'!T160</f>
        <v>317.60208787349711</v>
      </c>
      <c r="D327" s="13">
        <f>'MENA Working'!U160</f>
        <v>0</v>
      </c>
      <c r="E327" s="13">
        <f>'MENA Working'!V160</f>
        <v>8.4489706813180465</v>
      </c>
      <c r="F327" s="13">
        <f>'MENA Working'!W160</f>
        <v>0</v>
      </c>
      <c r="G327" s="14">
        <f>'MENA Working'!X160</f>
        <v>2.3742899548771477</v>
      </c>
      <c r="H327" s="15">
        <f>'MENA Working'!Y160</f>
        <v>328.4253485096923</v>
      </c>
      <c r="I327" s="13">
        <f>'MENA Working'!Z160</f>
        <v>0</v>
      </c>
      <c r="J327" s="13">
        <f>'MENA Working'!AA160</f>
        <v>0</v>
      </c>
      <c r="K327" s="16">
        <f>'MENA Working'!AB160</f>
        <v>73.207273608712072</v>
      </c>
      <c r="L327" s="13">
        <f>'MENA Working'!AC160</f>
        <v>255.21807490098024</v>
      </c>
      <c r="M327" s="17">
        <f>'MENA Working'!AD160</f>
        <v>0</v>
      </c>
      <c r="N327" s="18">
        <f>'MENA Working'!AE160</f>
        <v>0</v>
      </c>
    </row>
    <row r="328" spans="1:14" x14ac:dyDescent="0.45">
      <c r="A328" s="5" t="s">
        <v>152</v>
      </c>
      <c r="B328" s="5">
        <v>2049</v>
      </c>
      <c r="C328" s="6">
        <f>'MENA Working'!T161</f>
        <v>308.14774402620895</v>
      </c>
      <c r="D328" s="7">
        <f>'MENA Working'!U161</f>
        <v>0</v>
      </c>
      <c r="E328" s="7">
        <f>'MENA Working'!V161</f>
        <v>8.9920325522216462</v>
      </c>
      <c r="F328" s="7">
        <f>'MENA Working'!W161</f>
        <v>0</v>
      </c>
      <c r="G328" s="8">
        <f>'MENA Working'!X161</f>
        <v>2.2449840722877861</v>
      </c>
      <c r="H328" s="9">
        <f>'MENA Working'!Y161</f>
        <v>319.38476065071836</v>
      </c>
      <c r="I328" s="7">
        <f>'MENA Working'!Z161</f>
        <v>0</v>
      </c>
      <c r="J328" s="7">
        <f>'MENA Working'!AA161</f>
        <v>0</v>
      </c>
      <c r="K328" s="10">
        <f>'MENA Working'!AB161</f>
        <v>69.22034222887342</v>
      </c>
      <c r="L328" s="7">
        <f>'MENA Working'!AC161</f>
        <v>250.16441842184491</v>
      </c>
      <c r="M328" s="11">
        <f>'MENA Working'!AD161</f>
        <v>0</v>
      </c>
      <c r="N328" s="18">
        <f>'MENA Working'!AE161</f>
        <v>0</v>
      </c>
    </row>
    <row r="329" spans="1:14" x14ac:dyDescent="0.45">
      <c r="A329" s="19" t="s">
        <v>152</v>
      </c>
      <c r="B329" s="19">
        <v>2050</v>
      </c>
      <c r="C329" s="12">
        <f>'MENA Working'!T162</f>
        <v>298.96865332297619</v>
      </c>
      <c r="D329" s="13">
        <f>'MENA Working'!U162</f>
        <v>0</v>
      </c>
      <c r="E329" s="13">
        <f>'MENA Working'!V162</f>
        <v>9.57</v>
      </c>
      <c r="F329" s="13">
        <f>'MENA Working'!W162</f>
        <v>0</v>
      </c>
      <c r="G329" s="14">
        <f>'MENA Working'!X162</f>
        <v>2.1227202997986963</v>
      </c>
      <c r="H329" s="15">
        <f>'MENA Working'!Y162</f>
        <v>310.66137362277487</v>
      </c>
      <c r="I329" s="13">
        <f>'MENA Working'!Z162</f>
        <v>0</v>
      </c>
      <c r="J329" s="13">
        <f>'MENA Working'!AA162</f>
        <v>0</v>
      </c>
      <c r="K329" s="16">
        <f>'MENA Working'!AB162</f>
        <v>65.450542577126484</v>
      </c>
      <c r="L329" s="13">
        <f>'MENA Working'!AC162</f>
        <v>245.21083104564838</v>
      </c>
      <c r="M329" s="17">
        <f>'MENA Working'!AD162</f>
        <v>0</v>
      </c>
      <c r="N329" s="18">
        <f>'MENA Working'!AE162</f>
        <v>0</v>
      </c>
    </row>
    <row r="330" spans="1:14" x14ac:dyDescent="0.45">
      <c r="A330" s="5" t="s">
        <v>153</v>
      </c>
      <c r="B330" s="5">
        <v>2010</v>
      </c>
      <c r="C330" s="6">
        <f>'MENA Working'!AK122</f>
        <v>62.166621485219949</v>
      </c>
      <c r="D330" s="7">
        <f>'MENA Working'!AL122</f>
        <v>5.3188922134102388</v>
      </c>
      <c r="E330" s="7">
        <f>'MENA Working'!AM122</f>
        <v>0</v>
      </c>
      <c r="F330" s="7">
        <f>'MENA Working'!AN122</f>
        <v>0</v>
      </c>
      <c r="G330" s="8">
        <f>'MENA Working'!AO122</f>
        <v>0</v>
      </c>
      <c r="H330" s="9">
        <f>'MENA Working'!AP122</f>
        <v>67.485513698630186</v>
      </c>
      <c r="I330" s="7">
        <f>'MENA Working'!AQ122</f>
        <v>0</v>
      </c>
      <c r="J330" s="7">
        <f>'MENA Working'!AR122</f>
        <v>0</v>
      </c>
      <c r="K330" s="10">
        <f>'MENA Working'!AS122</f>
        <v>5.3214383561643839</v>
      </c>
      <c r="L330" s="7">
        <f>'MENA Working'!AT122</f>
        <v>62.164075342465758</v>
      </c>
      <c r="M330" s="11">
        <f>'MENA Working'!AU122</f>
        <v>0</v>
      </c>
      <c r="N330" s="18">
        <f>'MENA Working'!AV122</f>
        <v>0</v>
      </c>
    </row>
    <row r="331" spans="1:14" x14ac:dyDescent="0.45">
      <c r="A331" s="19" t="s">
        <v>153</v>
      </c>
      <c r="B331" s="19">
        <v>2011</v>
      </c>
      <c r="C331" s="12">
        <f>'MENA Working'!AK123</f>
        <v>79.411646359048362</v>
      </c>
      <c r="D331" s="13">
        <f>'MENA Working'!AL123</f>
        <v>5.991073900504686</v>
      </c>
      <c r="E331" s="13">
        <f>'MENA Working'!AM123</f>
        <v>0</v>
      </c>
      <c r="F331" s="13">
        <f>'MENA Working'!AN123</f>
        <v>0</v>
      </c>
      <c r="G331" s="14">
        <f>'MENA Working'!AO123</f>
        <v>0</v>
      </c>
      <c r="H331" s="15">
        <f>'MENA Working'!AP123</f>
        <v>85.40272025955305</v>
      </c>
      <c r="I331" s="13">
        <f>'MENA Working'!AQ123</f>
        <v>0</v>
      </c>
      <c r="J331" s="13">
        <f>'MENA Working'!AR123</f>
        <v>0</v>
      </c>
      <c r="K331" s="16">
        <f>'MENA Working'!AS123</f>
        <v>5.9910739005046869</v>
      </c>
      <c r="L331" s="13">
        <f>'MENA Working'!AT123</f>
        <v>79.411646359048305</v>
      </c>
      <c r="M331" s="17">
        <f>'MENA Working'!AU123</f>
        <v>0</v>
      </c>
      <c r="N331" s="18">
        <f>'MENA Working'!AV123</f>
        <v>0</v>
      </c>
    </row>
    <row r="332" spans="1:14" x14ac:dyDescent="0.45">
      <c r="A332" s="5" t="s">
        <v>153</v>
      </c>
      <c r="B332" s="5">
        <v>2012</v>
      </c>
      <c r="C332" s="6">
        <f>'MENA Working'!AK124</f>
        <v>118.42364563806787</v>
      </c>
      <c r="D332" s="7">
        <f>'MENA Working'!AL124</f>
        <v>7.994888248017304</v>
      </c>
      <c r="E332" s="7">
        <f>'MENA Working'!AM124</f>
        <v>0</v>
      </c>
      <c r="F332" s="7">
        <f>'MENA Working'!AN124</f>
        <v>0</v>
      </c>
      <c r="G332" s="8">
        <f>'MENA Working'!AO124</f>
        <v>0</v>
      </c>
      <c r="H332" s="9">
        <f>'MENA Working'!AP124</f>
        <v>126.41853388608517</v>
      </c>
      <c r="I332" s="7">
        <f>'MENA Working'!AQ124</f>
        <v>0</v>
      </c>
      <c r="J332" s="7">
        <f>'MENA Working'!AR124</f>
        <v>0</v>
      </c>
      <c r="K332" s="10">
        <f>'MENA Working'!AS124</f>
        <v>7.994888248017304</v>
      </c>
      <c r="L332" s="7">
        <f>'MENA Working'!AT124</f>
        <v>118.42364563806778</v>
      </c>
      <c r="M332" s="11">
        <f>'MENA Working'!AU124</f>
        <v>0</v>
      </c>
      <c r="N332" s="18">
        <f>'MENA Working'!AV124</f>
        <v>0</v>
      </c>
    </row>
    <row r="333" spans="1:14" x14ac:dyDescent="0.45">
      <c r="A333" s="19" t="s">
        <v>153</v>
      </c>
      <c r="B333" s="19">
        <v>2013</v>
      </c>
      <c r="C333" s="12">
        <f>'MENA Working'!AK125</f>
        <v>112.76611643835625</v>
      </c>
      <c r="D333" s="13">
        <f>'MENA Working'!AL125</f>
        <v>5.4309224945926466</v>
      </c>
      <c r="E333" s="13">
        <f>'MENA Working'!AM125</f>
        <v>0</v>
      </c>
      <c r="F333" s="13">
        <f>'MENA Working'!AN125</f>
        <v>0</v>
      </c>
      <c r="G333" s="14">
        <f>'MENA Working'!AO125</f>
        <v>0</v>
      </c>
      <c r="H333" s="15">
        <f>'MENA Working'!AP125</f>
        <v>118.1970389329489</v>
      </c>
      <c r="I333" s="13">
        <f>'MENA Working'!AQ125</f>
        <v>0</v>
      </c>
      <c r="J333" s="13">
        <f>'MENA Working'!AR125</f>
        <v>0</v>
      </c>
      <c r="K333" s="16">
        <f>'MENA Working'!AS125</f>
        <v>9.807741888968998</v>
      </c>
      <c r="L333" s="13">
        <f>'MENA Working'!AT125</f>
        <v>108.38929704397984</v>
      </c>
      <c r="M333" s="17">
        <f>'MENA Working'!AU125</f>
        <v>0</v>
      </c>
      <c r="N333" s="18">
        <f>'MENA Working'!AV125</f>
        <v>0</v>
      </c>
    </row>
    <row r="334" spans="1:14" x14ac:dyDescent="0.45">
      <c r="A334" s="5" t="s">
        <v>153</v>
      </c>
      <c r="B334" s="5">
        <v>2014</v>
      </c>
      <c r="C334" s="6">
        <f>'MENA Working'!AK126</f>
        <v>109.18623972602748</v>
      </c>
      <c r="D334" s="7">
        <f>'MENA Working'!AL126</f>
        <v>10.019071737563086</v>
      </c>
      <c r="E334" s="7">
        <f>'MENA Working'!AM126</f>
        <v>0</v>
      </c>
      <c r="F334" s="7">
        <f>'MENA Working'!AN126</f>
        <v>0</v>
      </c>
      <c r="G334" s="8">
        <f>'MENA Working'!AO126</f>
        <v>0</v>
      </c>
      <c r="H334" s="9">
        <f>'MENA Working'!AP126</f>
        <v>119.20531146359056</v>
      </c>
      <c r="I334" s="7">
        <f>'MENA Working'!AQ126</f>
        <v>0</v>
      </c>
      <c r="J334" s="7">
        <f>'MENA Working'!AR126</f>
        <v>0</v>
      </c>
      <c r="K334" s="10">
        <f>'MENA Working'!AS126</f>
        <v>10.019071737563086</v>
      </c>
      <c r="L334" s="7">
        <f>'MENA Working'!AT126</f>
        <v>109.18623972602741</v>
      </c>
      <c r="M334" s="11">
        <f>'MENA Working'!AU126</f>
        <v>0</v>
      </c>
      <c r="N334" s="18">
        <f>'MENA Working'!AV126</f>
        <v>0</v>
      </c>
    </row>
    <row r="335" spans="1:14" x14ac:dyDescent="0.45">
      <c r="A335" s="19" t="s">
        <v>153</v>
      </c>
      <c r="B335" s="19">
        <v>2015</v>
      </c>
      <c r="C335" s="12">
        <f>'MENA Working'!AK127</f>
        <v>111.99208904109598</v>
      </c>
      <c r="D335" s="13">
        <f>'MENA Working'!AL127</f>
        <v>7.885404109589043</v>
      </c>
      <c r="E335" s="13">
        <f>'MENA Working'!AM127</f>
        <v>0</v>
      </c>
      <c r="F335" s="13">
        <f>'MENA Working'!AN127</f>
        <v>0</v>
      </c>
      <c r="G335" s="14">
        <f>'MENA Working'!AO127</f>
        <v>0</v>
      </c>
      <c r="H335" s="15">
        <f>'MENA Working'!AP127</f>
        <v>119.87749315068503</v>
      </c>
      <c r="I335" s="13">
        <f>'MENA Working'!AQ127</f>
        <v>0</v>
      </c>
      <c r="J335" s="13">
        <f>'MENA Working'!AR127</f>
        <v>0</v>
      </c>
      <c r="K335" s="16">
        <f>'MENA Working'!AS127</f>
        <v>7.8854041095890413</v>
      </c>
      <c r="L335" s="13">
        <f>'MENA Working'!AT127</f>
        <v>111.99208904109589</v>
      </c>
      <c r="M335" s="17">
        <f>'MENA Working'!AU127</f>
        <v>0</v>
      </c>
      <c r="N335" s="18">
        <f>'MENA Working'!AV127</f>
        <v>0</v>
      </c>
    </row>
    <row r="336" spans="1:14" x14ac:dyDescent="0.45">
      <c r="A336" s="5" t="s">
        <v>153</v>
      </c>
      <c r="B336" s="5">
        <v>2016</v>
      </c>
      <c r="C336" s="6">
        <f>'MENA Working'!AK128</f>
        <v>114.7495616438357</v>
      </c>
      <c r="D336" s="7">
        <f>'MENA Working'!AL128</f>
        <v>7.2208608507570311</v>
      </c>
      <c r="E336" s="7">
        <f>'MENA Working'!AM128</f>
        <v>0</v>
      </c>
      <c r="F336" s="7">
        <f>'MENA Working'!AN128</f>
        <v>0</v>
      </c>
      <c r="G336" s="8">
        <f>'MENA Working'!AO128</f>
        <v>0</v>
      </c>
      <c r="H336" s="9">
        <f>'MENA Working'!AP128</f>
        <v>121.97042249459274</v>
      </c>
      <c r="I336" s="7">
        <f>'MENA Working'!AQ128</f>
        <v>0</v>
      </c>
      <c r="J336" s="7">
        <f>'MENA Working'!AR128</f>
        <v>0</v>
      </c>
      <c r="K336" s="10">
        <f>'MENA Working'!AS128</f>
        <v>7.2208608507570302</v>
      </c>
      <c r="L336" s="7">
        <f>'MENA Working'!AT128</f>
        <v>114.74956164383562</v>
      </c>
      <c r="M336" s="11">
        <f>'MENA Working'!AU128</f>
        <v>0</v>
      </c>
      <c r="N336" s="18">
        <f>'MENA Working'!AV128</f>
        <v>0</v>
      </c>
    </row>
    <row r="337" spans="1:14" x14ac:dyDescent="0.45">
      <c r="A337" s="19" t="s">
        <v>153</v>
      </c>
      <c r="B337" s="19">
        <v>2017</v>
      </c>
      <c r="C337" s="12">
        <f>'MENA Working'!AK129</f>
        <v>113.68782011535697</v>
      </c>
      <c r="D337" s="13">
        <f>'MENA Working'!AL129</f>
        <v>7.3099758471521294</v>
      </c>
      <c r="E337" s="13">
        <f>'MENA Working'!AM129</f>
        <v>0</v>
      </c>
      <c r="F337" s="13">
        <f>'MENA Working'!AN129</f>
        <v>0</v>
      </c>
      <c r="G337" s="14">
        <f>'MENA Working'!AO129</f>
        <v>0</v>
      </c>
      <c r="H337" s="15">
        <f>'MENA Working'!AP129</f>
        <v>120.9977959625091</v>
      </c>
      <c r="I337" s="13">
        <f>'MENA Working'!AQ129</f>
        <v>0</v>
      </c>
      <c r="J337" s="13">
        <f>'MENA Working'!AR129</f>
        <v>0</v>
      </c>
      <c r="K337" s="16">
        <f>'MENA Working'!AS129</f>
        <v>7.3074297043979817</v>
      </c>
      <c r="L337" s="13">
        <f>'MENA Working'!AT129</f>
        <v>113.69036625811106</v>
      </c>
      <c r="M337" s="17">
        <f>'MENA Working'!AU129</f>
        <v>0</v>
      </c>
      <c r="N337" s="18">
        <f>'MENA Working'!AV129</f>
        <v>0</v>
      </c>
    </row>
    <row r="338" spans="1:14" x14ac:dyDescent="0.45">
      <c r="A338" s="5" t="s">
        <v>153</v>
      </c>
      <c r="B338" s="5">
        <v>2018</v>
      </c>
      <c r="C338" s="6">
        <f>'MENA Working'!AK130</f>
        <v>101.31611247296331</v>
      </c>
      <c r="D338" s="7">
        <f>'MENA Working'!AL130</f>
        <v>7.8115659697188207</v>
      </c>
      <c r="E338" s="7">
        <f>'MENA Working'!AM130</f>
        <v>0</v>
      </c>
      <c r="F338" s="7">
        <f>'MENA Working'!AN130</f>
        <v>0</v>
      </c>
      <c r="G338" s="8">
        <f>'MENA Working'!AO130</f>
        <v>0</v>
      </c>
      <c r="H338" s="9">
        <f>'MENA Working'!AP130</f>
        <v>109.12767844268214</v>
      </c>
      <c r="I338" s="7">
        <f>'MENA Working'!AQ130</f>
        <v>0</v>
      </c>
      <c r="J338" s="7">
        <f>'MENA Working'!AR130</f>
        <v>0</v>
      </c>
      <c r="K338" s="10">
        <f>'MENA Working'!AS130</f>
        <v>7.814112112472964</v>
      </c>
      <c r="L338" s="7">
        <f>'MENA Working'!AT130</f>
        <v>101.31356633020908</v>
      </c>
      <c r="M338" s="11">
        <f>'MENA Working'!AU130</f>
        <v>0</v>
      </c>
      <c r="N338" s="18">
        <f>'MENA Working'!AV130</f>
        <v>0</v>
      </c>
    </row>
    <row r="339" spans="1:14" x14ac:dyDescent="0.45">
      <c r="A339" s="19" t="s">
        <v>153</v>
      </c>
      <c r="B339" s="19">
        <v>2019</v>
      </c>
      <c r="C339" s="12">
        <f>'MENA Working'!AK131</f>
        <v>94.248020187455012</v>
      </c>
      <c r="D339" s="13">
        <f>'MENA Working'!AL131</f>
        <v>8.2775100937274715</v>
      </c>
      <c r="E339" s="13">
        <f>'MENA Working'!AM131</f>
        <v>0</v>
      </c>
      <c r="F339" s="13">
        <f>'MENA Working'!AN131</f>
        <v>0</v>
      </c>
      <c r="G339" s="14">
        <f>'MENA Working'!AO131</f>
        <v>0</v>
      </c>
      <c r="H339" s="15">
        <f>'MENA Working'!AP131</f>
        <v>102.52553028118248</v>
      </c>
      <c r="I339" s="13">
        <f>'MENA Working'!AQ131</f>
        <v>0</v>
      </c>
      <c r="J339" s="13">
        <f>'MENA Working'!AR131</f>
        <v>0</v>
      </c>
      <c r="K339" s="16">
        <f>'MENA Working'!AS131</f>
        <v>9.2885843547224205</v>
      </c>
      <c r="L339" s="13">
        <f>'MENA Working'!AT131</f>
        <v>93.236945926459995</v>
      </c>
      <c r="M339" s="17">
        <f>'MENA Working'!AU131</f>
        <v>0</v>
      </c>
      <c r="N339" s="18">
        <f>'MENA Working'!AV131</f>
        <v>0</v>
      </c>
    </row>
    <row r="340" spans="1:14" x14ac:dyDescent="0.45">
      <c r="A340" s="5" t="s">
        <v>153</v>
      </c>
      <c r="B340" s="5">
        <v>2020</v>
      </c>
      <c r="C340" s="6">
        <f>'MENA Working'!AK132</f>
        <v>71.276720259553045</v>
      </c>
      <c r="D340" s="7">
        <f>'MENA Working'!AL132</f>
        <v>8.1731182408075007</v>
      </c>
      <c r="E340" s="7">
        <f>'MENA Working'!AM132</f>
        <v>0</v>
      </c>
      <c r="F340" s="7">
        <f>'MENA Working'!AN132</f>
        <v>0</v>
      </c>
      <c r="G340" s="8">
        <f>'MENA Working'!AO132</f>
        <v>0</v>
      </c>
      <c r="H340" s="9">
        <f>'MENA Working'!AP132</f>
        <v>79.449838500360542</v>
      </c>
      <c r="I340" s="7">
        <f>'MENA Working'!AQ132</f>
        <v>0</v>
      </c>
      <c r="J340" s="7">
        <f>'MENA Working'!AR132</f>
        <v>0</v>
      </c>
      <c r="K340" s="10">
        <f>'MENA Working'!AS132</f>
        <v>9.7427537851477997</v>
      </c>
      <c r="L340" s="7">
        <f>'MENA Working'!AT132</f>
        <v>69.707084715212687</v>
      </c>
      <c r="M340" s="11">
        <f>'MENA Working'!AU132</f>
        <v>0</v>
      </c>
      <c r="N340" s="18">
        <f>'MENA Working'!AV132</f>
        <v>0</v>
      </c>
    </row>
    <row r="341" spans="1:14" x14ac:dyDescent="0.45">
      <c r="A341" s="19" t="s">
        <v>153</v>
      </c>
      <c r="B341" s="19">
        <v>2021</v>
      </c>
      <c r="C341" s="12">
        <f>'MENA Working'!AK133</f>
        <v>70.553615717375678</v>
      </c>
      <c r="D341" s="13">
        <f>'MENA Working'!AL133</f>
        <v>11.390174477289115</v>
      </c>
      <c r="E341" s="13">
        <f>'MENA Working'!AM133</f>
        <v>0</v>
      </c>
      <c r="F341" s="13">
        <f>'MENA Working'!AN133</f>
        <v>0</v>
      </c>
      <c r="G341" s="14">
        <f>'MENA Working'!AO133</f>
        <v>0</v>
      </c>
      <c r="H341" s="15">
        <f>'MENA Working'!AP133</f>
        <v>81.943790194664786</v>
      </c>
      <c r="I341" s="13">
        <f>'MENA Working'!AQ133</f>
        <v>0</v>
      </c>
      <c r="J341" s="13">
        <f>'MENA Working'!AR133</f>
        <v>0</v>
      </c>
      <c r="K341" s="16">
        <f>'MENA Working'!AS133</f>
        <v>9.8943107426099495</v>
      </c>
      <c r="L341" s="13">
        <f>'MENA Working'!AT133</f>
        <v>72.04947945205484</v>
      </c>
      <c r="M341" s="17">
        <f>'MENA Working'!AU133</f>
        <v>0</v>
      </c>
      <c r="N341" s="18">
        <f>'MENA Working'!AV133</f>
        <v>0</v>
      </c>
    </row>
    <row r="342" spans="1:14" x14ac:dyDescent="0.45">
      <c r="A342" s="5" t="s">
        <v>153</v>
      </c>
      <c r="B342" s="5">
        <v>2022</v>
      </c>
      <c r="C342" s="6">
        <f>'MENA Working'!AK134</f>
        <v>15.745346791636637</v>
      </c>
      <c r="D342" s="7">
        <f>'MENA Working'!AL134</f>
        <v>10.576686733958173</v>
      </c>
      <c r="E342" s="7">
        <f>'MENA Working'!AM134</f>
        <v>0</v>
      </c>
      <c r="F342" s="7">
        <f>'MENA Working'!AN134</f>
        <v>0</v>
      </c>
      <c r="G342" s="8">
        <f>'MENA Working'!AO134</f>
        <v>0</v>
      </c>
      <c r="H342" s="9">
        <f>'MENA Working'!AP134</f>
        <v>26.322033525594811</v>
      </c>
      <c r="I342" s="7">
        <f>'MENA Working'!AQ134</f>
        <v>0</v>
      </c>
      <c r="J342" s="7">
        <f>'MENA Working'!AR134</f>
        <v>0</v>
      </c>
      <c r="K342" s="10">
        <f>'MENA Working'!AS134</f>
        <v>9.8236773612112529</v>
      </c>
      <c r="L342" s="7">
        <f>'MENA Working'!AT134</f>
        <v>16.498356164383559</v>
      </c>
      <c r="M342" s="11">
        <f>'MENA Working'!AU134</f>
        <v>0</v>
      </c>
      <c r="N342" s="18">
        <f>'MENA Working'!AV134</f>
        <v>0</v>
      </c>
    </row>
    <row r="343" spans="1:14" x14ac:dyDescent="0.45">
      <c r="A343" s="19" t="s">
        <v>153</v>
      </c>
      <c r="B343" s="19">
        <v>2023</v>
      </c>
      <c r="C343" s="12">
        <f>'MENA Working'!AK135</f>
        <v>78.890566743962893</v>
      </c>
      <c r="D343" s="13">
        <f>'MENA Working'!AL135</f>
        <v>11.491428762630933</v>
      </c>
      <c r="E343" s="13">
        <f>'MENA Working'!AM135</f>
        <v>0</v>
      </c>
      <c r="F343" s="13">
        <f>'MENA Working'!AN135</f>
        <v>0</v>
      </c>
      <c r="G343" s="14">
        <f>'MENA Working'!AO135</f>
        <v>0</v>
      </c>
      <c r="H343" s="15">
        <f>'MENA Working'!AP135</f>
        <v>90.381995506593825</v>
      </c>
      <c r="I343" s="13">
        <f>'MENA Working'!AQ135</f>
        <v>0</v>
      </c>
      <c r="J343" s="13">
        <f>'MENA Working'!AR135</f>
        <v>0</v>
      </c>
      <c r="K343" s="16">
        <f>'MENA Working'!AS135</f>
        <v>9.2134592802753446</v>
      </c>
      <c r="L343" s="13">
        <f>'MENA Working'!AT135</f>
        <v>81.16853622631848</v>
      </c>
      <c r="M343" s="17">
        <f>'MENA Working'!AU135</f>
        <v>0</v>
      </c>
      <c r="N343" s="18">
        <f>'MENA Working'!AV135</f>
        <v>0</v>
      </c>
    </row>
    <row r="344" spans="1:14" x14ac:dyDescent="0.45">
      <c r="A344" s="5" t="s">
        <v>153</v>
      </c>
      <c r="B344" s="5">
        <v>2024</v>
      </c>
      <c r="C344" s="6">
        <f>'MENA Working'!AK136</f>
        <v>79.852522246941049</v>
      </c>
      <c r="D344" s="7">
        <f>'MENA Working'!AL136</f>
        <v>12</v>
      </c>
      <c r="E344" s="7">
        <f>'MENA Working'!AM136</f>
        <v>0</v>
      </c>
      <c r="F344" s="7">
        <f>'MENA Working'!AN136</f>
        <v>0</v>
      </c>
      <c r="G344" s="8">
        <f>'MENA Working'!AO136</f>
        <v>0</v>
      </c>
      <c r="H344" s="9">
        <f>'MENA Working'!AP136</f>
        <v>91.852522246941049</v>
      </c>
      <c r="I344" s="7">
        <f>'MENA Working'!AQ136</f>
        <v>0</v>
      </c>
      <c r="J344" s="7">
        <f>'MENA Working'!AR136</f>
        <v>0</v>
      </c>
      <c r="K344" s="10">
        <f>'MENA Working'!AS136</f>
        <v>7</v>
      </c>
      <c r="L344" s="7">
        <f>'MENA Working'!AT136</f>
        <v>84.852522246941049</v>
      </c>
      <c r="M344" s="11">
        <f>'MENA Working'!AU136</f>
        <v>0</v>
      </c>
      <c r="N344" s="18">
        <f>'MENA Working'!AV136</f>
        <v>0</v>
      </c>
    </row>
    <row r="345" spans="1:14" x14ac:dyDescent="0.45">
      <c r="A345" s="19" t="s">
        <v>153</v>
      </c>
      <c r="B345" s="19">
        <v>2025</v>
      </c>
      <c r="C345" s="12">
        <f>'MENA Working'!AK137</f>
        <v>91.795812928543512</v>
      </c>
      <c r="D345" s="13">
        <f>'MENA Working'!AL137</f>
        <v>12.373988860862109</v>
      </c>
      <c r="E345" s="13">
        <f>'MENA Working'!AM137</f>
        <v>0</v>
      </c>
      <c r="F345" s="13">
        <f>'MENA Working'!AN137</f>
        <v>0</v>
      </c>
      <c r="G345" s="14">
        <f>'MENA Working'!AO137</f>
        <v>0</v>
      </c>
      <c r="H345" s="15">
        <f>'MENA Working'!AP137</f>
        <v>104.16980178940562</v>
      </c>
      <c r="I345" s="13">
        <f>'MENA Working'!AQ137</f>
        <v>0</v>
      </c>
      <c r="J345" s="13">
        <f>'MENA Working'!AR137</f>
        <v>0</v>
      </c>
      <c r="K345" s="16">
        <f>'MENA Working'!AS137</f>
        <v>13.9559974818331</v>
      </c>
      <c r="L345" s="13">
        <f>'MENA Working'!AT137</f>
        <v>90.213804307572531</v>
      </c>
      <c r="M345" s="17">
        <f>'MENA Working'!AU137</f>
        <v>0</v>
      </c>
      <c r="N345" s="18">
        <f>'MENA Working'!AV137</f>
        <v>0</v>
      </c>
    </row>
    <row r="346" spans="1:14" x14ac:dyDescent="0.45">
      <c r="A346" s="5" t="s">
        <v>153</v>
      </c>
      <c r="B346" s="5">
        <v>2026</v>
      </c>
      <c r="C346" s="6">
        <f>'MENA Working'!AK138</f>
        <v>104.7918208500305</v>
      </c>
      <c r="D346" s="7">
        <f>'MENA Working'!AL138</f>
        <v>12.699424767902782</v>
      </c>
      <c r="E346" s="7">
        <f>'MENA Working'!AM138</f>
        <v>0</v>
      </c>
      <c r="F346" s="7">
        <f>'MENA Working'!AN138</f>
        <v>0</v>
      </c>
      <c r="G346" s="8">
        <f>'MENA Working'!AO138</f>
        <v>0</v>
      </c>
      <c r="H346" s="9">
        <f>'MENA Working'!AP138</f>
        <v>117.49124561793329</v>
      </c>
      <c r="I346" s="7">
        <f>'MENA Working'!AQ138</f>
        <v>0</v>
      </c>
      <c r="J346" s="7">
        <f>'MENA Working'!AR138</f>
        <v>0</v>
      </c>
      <c r="K346" s="10">
        <f>'MENA Working'!AS138</f>
        <v>21.913931185271228</v>
      </c>
      <c r="L346" s="7">
        <f>'MENA Working'!AT138</f>
        <v>95.577314432662064</v>
      </c>
      <c r="M346" s="11">
        <f>'MENA Working'!AU138</f>
        <v>0</v>
      </c>
      <c r="N346" s="18">
        <f>'MENA Working'!AV138</f>
        <v>0</v>
      </c>
    </row>
    <row r="347" spans="1:14" x14ac:dyDescent="0.45">
      <c r="A347" s="19" t="s">
        <v>153</v>
      </c>
      <c r="B347" s="19">
        <v>2027</v>
      </c>
      <c r="C347" s="12">
        <f>'MENA Working'!AK139</f>
        <v>119.33564628198677</v>
      </c>
      <c r="D347" s="13">
        <f>'MENA Working'!AL139</f>
        <v>13.033419639298625</v>
      </c>
      <c r="E347" s="13">
        <f>'MENA Working'!AM139</f>
        <v>0</v>
      </c>
      <c r="F347" s="13">
        <f>'MENA Working'!AN139</f>
        <v>0</v>
      </c>
      <c r="G347" s="14">
        <f>'MENA Working'!AO139</f>
        <v>0</v>
      </c>
      <c r="H347" s="15">
        <f>'MENA Working'!AP139</f>
        <v>132.3690659212854</v>
      </c>
      <c r="I347" s="13">
        <f>'MENA Working'!AQ139</f>
        <v>0</v>
      </c>
      <c r="J347" s="13">
        <f>'MENA Working'!AR139</f>
        <v>0</v>
      </c>
      <c r="K347" s="16">
        <f>'MENA Working'!AS139</f>
        <v>29.114258579267169</v>
      </c>
      <c r="L347" s="13">
        <f>'MENA Working'!AT139</f>
        <v>103.25480734201822</v>
      </c>
      <c r="M347" s="17">
        <f>'MENA Working'!AU139</f>
        <v>0</v>
      </c>
      <c r="N347" s="18">
        <f>'MENA Working'!AV139</f>
        <v>0</v>
      </c>
    </row>
    <row r="348" spans="1:14" x14ac:dyDescent="0.45">
      <c r="A348" s="5" t="s">
        <v>153</v>
      </c>
      <c r="B348" s="5">
        <v>2028</v>
      </c>
      <c r="C348" s="6">
        <f>'MENA Working'!AK140</f>
        <v>135.58638699222482</v>
      </c>
      <c r="D348" s="7">
        <f>'MENA Working'!AL140</f>
        <v>13.376198575812179</v>
      </c>
      <c r="E348" s="7">
        <f>'MENA Working'!AM140</f>
        <v>0</v>
      </c>
      <c r="F348" s="7">
        <f>'MENA Working'!AN140</f>
        <v>0</v>
      </c>
      <c r="G348" s="8">
        <f>'MENA Working'!AO140</f>
        <v>0</v>
      </c>
      <c r="H348" s="9">
        <f>'MENA Working'!AP140</f>
        <v>148.96258556803699</v>
      </c>
      <c r="I348" s="7">
        <f>'MENA Working'!AQ140</f>
        <v>0</v>
      </c>
      <c r="J348" s="7">
        <f>'MENA Working'!AR140</f>
        <v>0</v>
      </c>
      <c r="K348" s="10">
        <f>'MENA Working'!AS140</f>
        <v>37.435270211411279</v>
      </c>
      <c r="L348" s="7">
        <f>'MENA Working'!AT140</f>
        <v>111.52731535662571</v>
      </c>
      <c r="M348" s="11">
        <f>'MENA Working'!AU140</f>
        <v>0</v>
      </c>
      <c r="N348" s="18">
        <f>'MENA Working'!AV140</f>
        <v>0</v>
      </c>
    </row>
    <row r="349" spans="1:14" x14ac:dyDescent="0.45">
      <c r="A349" s="19" t="s">
        <v>153</v>
      </c>
      <c r="B349" s="19">
        <v>2029</v>
      </c>
      <c r="C349" s="12">
        <f>'MENA Working'!AK141</f>
        <v>153.7182094909642</v>
      </c>
      <c r="D349" s="13">
        <f>'MENA Working'!AL141</f>
        <v>13.727992598356039</v>
      </c>
      <c r="E349" s="13">
        <f>'MENA Working'!AM141</f>
        <v>0</v>
      </c>
      <c r="F349" s="13">
        <f>'MENA Working'!AN141</f>
        <v>0</v>
      </c>
      <c r="G349" s="14">
        <f>'MENA Working'!AO141</f>
        <v>0</v>
      </c>
      <c r="H349" s="15">
        <f>'MENA Working'!AP141</f>
        <v>167.44620208932025</v>
      </c>
      <c r="I349" s="13">
        <f>'MENA Working'!AQ141</f>
        <v>0</v>
      </c>
      <c r="J349" s="13">
        <f>'MENA Working'!AR141</f>
        <v>0</v>
      </c>
      <c r="K349" s="16">
        <f>'MENA Working'!AS141</f>
        <v>45.773826130787711</v>
      </c>
      <c r="L349" s="13">
        <f>'MENA Working'!AT141</f>
        <v>89.672375958532541</v>
      </c>
      <c r="M349" s="17">
        <f>'MENA Working'!AU141</f>
        <v>32</v>
      </c>
      <c r="N349" s="18">
        <f>'MENA Working'!AV141</f>
        <v>3.2000000000000001E-2</v>
      </c>
    </row>
    <row r="350" spans="1:14" x14ac:dyDescent="0.45">
      <c r="A350" s="5" t="s">
        <v>153</v>
      </c>
      <c r="B350" s="5">
        <v>2030</v>
      </c>
      <c r="C350" s="6">
        <f>'MENA Working'!AK142</f>
        <v>173.92177918412733</v>
      </c>
      <c r="D350" s="7">
        <f>'MENA Working'!AL142</f>
        <v>14.089038803692805</v>
      </c>
      <c r="E350" s="7">
        <f>'MENA Working'!AM142</f>
        <v>0</v>
      </c>
      <c r="F350" s="7">
        <f>'MENA Working'!AN142</f>
        <v>0</v>
      </c>
      <c r="G350" s="8">
        <f>'MENA Working'!AO142</f>
        <v>0</v>
      </c>
      <c r="H350" s="9">
        <f>'MENA Working'!AP142</f>
        <v>188.01081798782013</v>
      </c>
      <c r="I350" s="7">
        <f>'MENA Working'!AQ142</f>
        <v>0</v>
      </c>
      <c r="J350" s="7">
        <f>'MENA Working'!AR142</f>
        <v>0</v>
      </c>
      <c r="K350" s="10">
        <f>'MENA Working'!AS142</f>
        <v>51.71460891883757</v>
      </c>
      <c r="L350" s="7">
        <f>'MENA Working'!AT142</f>
        <v>68</v>
      </c>
      <c r="M350" s="11">
        <f>'MENA Working'!AU142</f>
        <v>68.296209068982563</v>
      </c>
      <c r="N350" s="18">
        <f>'MENA Working'!AV142</f>
        <v>6.8296209068982566E-2</v>
      </c>
    </row>
    <row r="351" spans="1:14" x14ac:dyDescent="0.45">
      <c r="A351" s="19" t="s">
        <v>153</v>
      </c>
      <c r="B351" s="19">
        <v>2031</v>
      </c>
      <c r="C351" s="12">
        <f>'MENA Working'!AK143</f>
        <v>189.66521981063477</v>
      </c>
      <c r="D351" s="13">
        <f>'MENA Working'!AL143</f>
        <v>14.413086696177738</v>
      </c>
      <c r="E351" s="13">
        <f>'MENA Working'!AM143</f>
        <v>0</v>
      </c>
      <c r="F351" s="13">
        <f>'MENA Working'!AN143</f>
        <v>0</v>
      </c>
      <c r="G351" s="14">
        <f>'MENA Working'!AO143</f>
        <v>0</v>
      </c>
      <c r="H351" s="15">
        <f>'MENA Working'!AP143</f>
        <v>204.07830650681251</v>
      </c>
      <c r="I351" s="13">
        <f>'MENA Working'!AQ143</f>
        <v>0</v>
      </c>
      <c r="J351" s="13">
        <f>'MENA Working'!AR143</f>
        <v>0</v>
      </c>
      <c r="K351" s="16">
        <f>'MENA Working'!AS143</f>
        <v>53.657532360597614</v>
      </c>
      <c r="L351" s="13">
        <f>'MENA Working'!AT143</f>
        <v>55</v>
      </c>
      <c r="M351" s="17">
        <f>'MENA Working'!AU143</f>
        <v>95.420774146214896</v>
      </c>
      <c r="N351" s="18">
        <f>'MENA Working'!AV143</f>
        <v>9.5420774146214901E-2</v>
      </c>
    </row>
    <row r="352" spans="1:14" x14ac:dyDescent="0.45">
      <c r="A352" s="5" t="s">
        <v>153</v>
      </c>
      <c r="B352" s="5">
        <v>2032</v>
      </c>
      <c r="C352" s="6">
        <f>'MENA Working'!AK144</f>
        <v>207.73333460835474</v>
      </c>
      <c r="D352" s="7">
        <f>'MENA Working'!AL144</f>
        <v>14.744587690189825</v>
      </c>
      <c r="E352" s="7">
        <f>'MENA Working'!AM144</f>
        <v>0</v>
      </c>
      <c r="F352" s="7">
        <f>'MENA Working'!AN144</f>
        <v>0</v>
      </c>
      <c r="G352" s="8">
        <f>'MENA Working'!AO144</f>
        <v>0</v>
      </c>
      <c r="H352" s="9">
        <f>'MENA Working'!AP144</f>
        <v>222.47792229854457</v>
      </c>
      <c r="I352" s="7">
        <f>'MENA Working'!AQ144</f>
        <v>0</v>
      </c>
      <c r="J352" s="7">
        <f>'MENA Working'!AR144</f>
        <v>0</v>
      </c>
      <c r="K352" s="10">
        <f>'MENA Working'!AS144</f>
        <v>53.602513744106986</v>
      </c>
      <c r="L352" s="7">
        <f>'MENA Working'!AT144</f>
        <v>41</v>
      </c>
      <c r="M352" s="11">
        <f>'MENA Working'!AU144</f>
        <v>127.87540855443758</v>
      </c>
      <c r="N352" s="18">
        <f>'MENA Working'!AV144</f>
        <v>0.12787540855443758</v>
      </c>
    </row>
    <row r="353" spans="1:14" x14ac:dyDescent="0.45">
      <c r="A353" s="19" t="s">
        <v>153</v>
      </c>
      <c r="B353" s="19">
        <v>2033</v>
      </c>
      <c r="C353" s="12">
        <f>'MENA Working'!AK145</f>
        <v>226.31972950525125</v>
      </c>
      <c r="D353" s="13">
        <f>'MENA Working'!AL145</f>
        <v>15.083713207064189</v>
      </c>
      <c r="E353" s="13">
        <f>'MENA Working'!AM145</f>
        <v>0</v>
      </c>
      <c r="F353" s="13">
        <f>'MENA Working'!AN145</f>
        <v>0</v>
      </c>
      <c r="G353" s="14">
        <f>'MENA Working'!AO145</f>
        <v>0</v>
      </c>
      <c r="H353" s="15">
        <f>'MENA Working'!AP145</f>
        <v>241.40344271231544</v>
      </c>
      <c r="I353" s="13">
        <f>'MENA Working'!AQ145</f>
        <v>0</v>
      </c>
      <c r="J353" s="13">
        <f>'MENA Working'!AR145</f>
        <v>0</v>
      </c>
      <c r="K353" s="16">
        <f>'MENA Working'!AS145</f>
        <v>53.549473713443071</v>
      </c>
      <c r="L353" s="13">
        <f>'MENA Working'!AT145</f>
        <v>28</v>
      </c>
      <c r="M353" s="17">
        <f>'MENA Working'!AU145</f>
        <v>159.85396899887238</v>
      </c>
      <c r="N353" s="18">
        <f>'MENA Working'!AV145</f>
        <v>0.15985396899887239</v>
      </c>
    </row>
    <row r="354" spans="1:14" x14ac:dyDescent="0.45">
      <c r="A354" s="5" t="s">
        <v>153</v>
      </c>
      <c r="B354" s="5">
        <v>2034</v>
      </c>
      <c r="C354" s="6">
        <f>'MENA Working'!AK146</f>
        <v>246.4541985932394</v>
      </c>
      <c r="D354" s="7">
        <f>'MENA Working'!AL146</f>
        <v>15.430638610826664</v>
      </c>
      <c r="E354" s="7">
        <f>'MENA Working'!AM146</f>
        <v>0</v>
      </c>
      <c r="F354" s="7">
        <f>'MENA Working'!AN146</f>
        <v>0</v>
      </c>
      <c r="G354" s="8">
        <f>'MENA Working'!AO146</f>
        <v>0</v>
      </c>
      <c r="H354" s="9">
        <f>'MENA Working'!AP146</f>
        <v>261.88483720406606</v>
      </c>
      <c r="I354" s="7">
        <f>'MENA Working'!AQ146</f>
        <v>0</v>
      </c>
      <c r="J354" s="7">
        <f>'MENA Working'!AR146</f>
        <v>0</v>
      </c>
      <c r="K354" s="10">
        <f>'MENA Working'!AS146</f>
        <v>53.49833612804683</v>
      </c>
      <c r="L354" s="7">
        <f>'MENA Working'!AT146</f>
        <v>12</v>
      </c>
      <c r="M354" s="11">
        <f>'MENA Working'!AU146</f>
        <v>196.38650107601921</v>
      </c>
      <c r="N354" s="18">
        <f>'MENA Working'!AV146</f>
        <v>0.19638650107601921</v>
      </c>
    </row>
    <row r="355" spans="1:14" x14ac:dyDescent="0.45">
      <c r="A355" s="19" t="s">
        <v>153</v>
      </c>
      <c r="B355" s="19">
        <v>2035</v>
      </c>
      <c r="C355" s="12">
        <f>'MENA Working'!AK147</f>
        <v>262.45735184988928</v>
      </c>
      <c r="D355" s="13">
        <f>'MENA Working'!AL147</f>
        <v>15.785543298875675</v>
      </c>
      <c r="E355" s="13">
        <f>'MENA Working'!AM147</f>
        <v>0</v>
      </c>
      <c r="F355" s="13">
        <f>'MENA Working'!AN147</f>
        <v>0</v>
      </c>
      <c r="G355" s="14">
        <f>'MENA Working'!AO147</f>
        <v>0</v>
      </c>
      <c r="H355" s="15">
        <f>'MENA Working'!AP147</f>
        <v>278.24289514876494</v>
      </c>
      <c r="I355" s="13">
        <f>'MENA Working'!AQ147</f>
        <v>0</v>
      </c>
      <c r="J355" s="13">
        <f>'MENA Working'!AR147</f>
        <v>0</v>
      </c>
      <c r="K355" s="16">
        <f>'MENA Working'!AS147</f>
        <v>53.076826418142083</v>
      </c>
      <c r="L355" s="13">
        <f>'MENA Working'!AT147</f>
        <v>0</v>
      </c>
      <c r="M355" s="17">
        <f>'MENA Working'!AU147</f>
        <v>225.16606873062287</v>
      </c>
      <c r="N355" s="18">
        <f>'MENA Working'!AV147</f>
        <v>0.22516606873062286</v>
      </c>
    </row>
    <row r="356" spans="1:14" x14ac:dyDescent="0.45">
      <c r="A356" s="5" t="s">
        <v>153</v>
      </c>
      <c r="B356" s="5">
        <v>2036</v>
      </c>
      <c r="C356" s="6">
        <f>'MENA Working'!AK148</f>
        <v>274.97683841689957</v>
      </c>
      <c r="D356" s="7">
        <f>'MENA Working'!AL148</f>
        <v>16.117039708152063</v>
      </c>
      <c r="E356" s="7">
        <f>'MENA Working'!AM148</f>
        <v>0</v>
      </c>
      <c r="F356" s="7">
        <f>'MENA Working'!AN148</f>
        <v>0</v>
      </c>
      <c r="G356" s="8">
        <f>'MENA Working'!AO148</f>
        <v>0</v>
      </c>
      <c r="H356" s="9">
        <f>'MENA Working'!AP148</f>
        <v>291.09387812505162</v>
      </c>
      <c r="I356" s="7">
        <f>'MENA Working'!AQ148</f>
        <v>0</v>
      </c>
      <c r="J356" s="7">
        <f>'MENA Working'!AR148</f>
        <v>0</v>
      </c>
      <c r="K356" s="10">
        <f>'MENA Working'!AS148</f>
        <v>52.662617344164673</v>
      </c>
      <c r="L356" s="7">
        <f>'MENA Working'!AT148</f>
        <v>0</v>
      </c>
      <c r="M356" s="11">
        <f>'MENA Working'!AU148</f>
        <v>238.43126078088693</v>
      </c>
      <c r="N356" s="18">
        <f>'MENA Working'!AV148</f>
        <v>0.23843126078088692</v>
      </c>
    </row>
    <row r="357" spans="1:14" x14ac:dyDescent="0.45">
      <c r="A357" s="19" t="s">
        <v>153</v>
      </c>
      <c r="B357" s="19">
        <v>2037</v>
      </c>
      <c r="C357" s="12">
        <f>'MENA Working'!AK149</f>
        <v>287.95865731228412</v>
      </c>
      <c r="D357" s="13">
        <f>'MENA Working'!AL149</f>
        <v>16.455497542023256</v>
      </c>
      <c r="E357" s="13">
        <f>'MENA Working'!AM149</f>
        <v>0</v>
      </c>
      <c r="F357" s="13">
        <f>'MENA Working'!AN149</f>
        <v>0</v>
      </c>
      <c r="G357" s="14">
        <f>'MENA Working'!AO149</f>
        <v>0</v>
      </c>
      <c r="H357" s="15">
        <f>'MENA Working'!AP149</f>
        <v>304.41415485430736</v>
      </c>
      <c r="I357" s="13">
        <f>'MENA Working'!AQ149</f>
        <v>0</v>
      </c>
      <c r="J357" s="13">
        <f>'MENA Working'!AR149</f>
        <v>0</v>
      </c>
      <c r="K357" s="16">
        <f>'MENA Working'!AS149</f>
        <v>50.267087812197246</v>
      </c>
      <c r="L357" s="13">
        <f>'MENA Working'!AT149</f>
        <v>0</v>
      </c>
      <c r="M357" s="17">
        <f>'MENA Working'!AU149</f>
        <v>254.14706704211011</v>
      </c>
      <c r="N357" s="18">
        <f>'MENA Working'!AV149</f>
        <v>0.2541470670421101</v>
      </c>
    </row>
    <row r="358" spans="1:14" x14ac:dyDescent="0.45">
      <c r="A358" s="5" t="s">
        <v>153</v>
      </c>
      <c r="B358" s="5">
        <v>2038</v>
      </c>
      <c r="C358" s="6">
        <f>'MENA Working'!AK150</f>
        <v>301.41499256325812</v>
      </c>
      <c r="D358" s="7">
        <f>'MENA Working'!AL150</f>
        <v>16.801062990405743</v>
      </c>
      <c r="E358" s="7">
        <f>'MENA Working'!AM150</f>
        <v>0</v>
      </c>
      <c r="F358" s="7">
        <f>'MENA Working'!AN150</f>
        <v>0</v>
      </c>
      <c r="G358" s="8">
        <f>'MENA Working'!AO150</f>
        <v>0</v>
      </c>
      <c r="H358" s="9">
        <f>'MENA Working'!AP150</f>
        <v>318.21605555366386</v>
      </c>
      <c r="I358" s="7">
        <f>'MENA Working'!AQ150</f>
        <v>0</v>
      </c>
      <c r="J358" s="7">
        <f>'MENA Working'!AR150</f>
        <v>0</v>
      </c>
      <c r="K358" s="10">
        <f>'MENA Working'!AS150</f>
        <v>48.025008412592157</v>
      </c>
      <c r="L358" s="7">
        <f>'MENA Working'!AT150</f>
        <v>0</v>
      </c>
      <c r="M358" s="11">
        <f>'MENA Working'!AU150</f>
        <v>270.19104714107169</v>
      </c>
      <c r="N358" s="18">
        <f>'MENA Working'!AV150</f>
        <v>0.27019104714107167</v>
      </c>
    </row>
    <row r="359" spans="1:14" x14ac:dyDescent="0.45">
      <c r="A359" s="19" t="s">
        <v>153</v>
      </c>
      <c r="B359" s="19">
        <v>2039</v>
      </c>
      <c r="C359" s="12">
        <f>'MENA Working'!AK151</f>
        <v>315.35821412366312</v>
      </c>
      <c r="D359" s="13">
        <f>'MENA Working'!AL151</f>
        <v>17.153885313204263</v>
      </c>
      <c r="E359" s="13">
        <f>'MENA Working'!AM151</f>
        <v>0</v>
      </c>
      <c r="F359" s="13">
        <f>'MENA Working'!AN151</f>
        <v>0</v>
      </c>
      <c r="G359" s="14">
        <f>'MENA Working'!AO151</f>
        <v>0</v>
      </c>
      <c r="H359" s="15">
        <f>'MENA Working'!AP151</f>
        <v>332.5120994368674</v>
      </c>
      <c r="I359" s="13">
        <f>'MENA Working'!AQ151</f>
        <v>0</v>
      </c>
      <c r="J359" s="13">
        <f>'MENA Working'!AR151</f>
        <v>0</v>
      </c>
      <c r="K359" s="16">
        <f>'MENA Working'!AS151</f>
        <v>45.925451855268051</v>
      </c>
      <c r="L359" s="13">
        <f>'MENA Working'!AT151</f>
        <v>0</v>
      </c>
      <c r="M359" s="17">
        <f>'MENA Working'!AU151</f>
        <v>286.58664758159932</v>
      </c>
      <c r="N359" s="18">
        <f>'MENA Working'!AV151</f>
        <v>0.2865866475815993</v>
      </c>
    </row>
    <row r="360" spans="1:14" x14ac:dyDescent="0.45">
      <c r="A360" s="5" t="s">
        <v>153</v>
      </c>
      <c r="B360" s="5">
        <v>2040</v>
      </c>
      <c r="C360" s="6">
        <f>'MENA Working'!AK152</f>
        <v>327.90087907093675</v>
      </c>
      <c r="D360" s="7">
        <f>'MENA Working'!AL152</f>
        <v>17.514116904781545</v>
      </c>
      <c r="E360" s="7">
        <f>'MENA Working'!AM152</f>
        <v>0</v>
      </c>
      <c r="F360" s="7">
        <f>'MENA Working'!AN152</f>
        <v>0</v>
      </c>
      <c r="G360" s="8">
        <f>'MENA Working'!AO152</f>
        <v>0</v>
      </c>
      <c r="H360" s="9">
        <f>'MENA Working'!AP152</f>
        <v>345.41499597571828</v>
      </c>
      <c r="I360" s="7">
        <f>'MENA Working'!AQ152</f>
        <v>0</v>
      </c>
      <c r="J360" s="7">
        <f>'MENA Working'!AR152</f>
        <v>0</v>
      </c>
      <c r="K360" s="10">
        <f>'MENA Working'!AS152</f>
        <v>43.730944652855385</v>
      </c>
      <c r="L360" s="7">
        <f>'MENA Working'!AT152</f>
        <v>0</v>
      </c>
      <c r="M360" s="11">
        <f>'MENA Working'!AU152</f>
        <v>301.6840513228629</v>
      </c>
      <c r="N360" s="18">
        <f>'MENA Working'!AV152</f>
        <v>0.30168405132286291</v>
      </c>
    </row>
    <row r="361" spans="1:14" x14ac:dyDescent="0.45">
      <c r="A361" s="19" t="s">
        <v>153</v>
      </c>
      <c r="B361" s="19">
        <v>2041</v>
      </c>
      <c r="C361" s="12">
        <f>'MENA Working'!AK153</f>
        <v>335.94904124264076</v>
      </c>
      <c r="D361" s="13">
        <f>'MENA Working'!AL153</f>
        <v>17.801348422019963</v>
      </c>
      <c r="E361" s="13">
        <f>'MENA Working'!AM153</f>
        <v>0</v>
      </c>
      <c r="F361" s="13">
        <f>'MENA Working'!AN153</f>
        <v>0</v>
      </c>
      <c r="G361" s="14">
        <f>'MENA Working'!AO153</f>
        <v>0</v>
      </c>
      <c r="H361" s="15">
        <f>'MENA Working'!AP153</f>
        <v>353.7503896646607</v>
      </c>
      <c r="I361" s="13">
        <f>'MENA Working'!AQ153</f>
        <v>0</v>
      </c>
      <c r="J361" s="13">
        <f>'MENA Working'!AR153</f>
        <v>0</v>
      </c>
      <c r="K361" s="16">
        <f>'MENA Working'!AS153</f>
        <v>41.66843890559548</v>
      </c>
      <c r="L361" s="13">
        <f>'MENA Working'!AT153</f>
        <v>0</v>
      </c>
      <c r="M361" s="17">
        <f>'MENA Working'!AU153</f>
        <v>312.08195075906519</v>
      </c>
      <c r="N361" s="18">
        <f>'MENA Working'!AV153</f>
        <v>0.3120819507590652</v>
      </c>
    </row>
    <row r="362" spans="1:14" x14ac:dyDescent="0.45">
      <c r="A362" s="5" t="s">
        <v>153</v>
      </c>
      <c r="B362" s="5">
        <v>2042</v>
      </c>
      <c r="C362" s="6">
        <f>'MENA Working'!AK154</f>
        <v>343.1283217244308</v>
      </c>
      <c r="D362" s="7">
        <f>'MENA Working'!AL154</f>
        <v>18.09329053614109</v>
      </c>
      <c r="E362" s="7">
        <f>'MENA Working'!AM154</f>
        <v>0</v>
      </c>
      <c r="F362" s="7">
        <f>'MENA Working'!AN154</f>
        <v>0</v>
      </c>
      <c r="G362" s="8">
        <f>'MENA Working'!AO154</f>
        <v>0</v>
      </c>
      <c r="H362" s="9">
        <f>'MENA Working'!AP154</f>
        <v>361.22161226057187</v>
      </c>
      <c r="I362" s="7">
        <f>'MENA Working'!AQ154</f>
        <v>0</v>
      </c>
      <c r="J362" s="7">
        <f>'MENA Working'!AR154</f>
        <v>0</v>
      </c>
      <c r="K362" s="10">
        <f>'MENA Working'!AS154</f>
        <v>39.728957178854486</v>
      </c>
      <c r="L362" s="7">
        <f>'MENA Working'!AT154</f>
        <v>0</v>
      </c>
      <c r="M362" s="11">
        <f>'MENA Working'!AU154</f>
        <v>321.49265508171737</v>
      </c>
      <c r="N362" s="18">
        <f>'MENA Working'!AV154</f>
        <v>0.32149265508171737</v>
      </c>
    </row>
    <row r="363" spans="1:14" x14ac:dyDescent="0.45">
      <c r="A363" s="19" t="s">
        <v>153</v>
      </c>
      <c r="B363" s="19">
        <v>2043</v>
      </c>
      <c r="C363" s="12">
        <f>'MENA Working'!AK155</f>
        <v>349.73465723419957</v>
      </c>
      <c r="D363" s="13">
        <f>'MENA Working'!AL155</f>
        <v>18.390020500933804</v>
      </c>
      <c r="E363" s="13">
        <f>'MENA Working'!AM155</f>
        <v>0</v>
      </c>
      <c r="F363" s="13">
        <f>'MENA Working'!AN155</f>
        <v>0</v>
      </c>
      <c r="G363" s="14">
        <f>'MENA Working'!AO155</f>
        <v>0</v>
      </c>
      <c r="H363" s="15">
        <f>'MENA Working'!AP155</f>
        <v>368.12467773513339</v>
      </c>
      <c r="I363" s="13">
        <f>'MENA Working'!AQ155</f>
        <v>0</v>
      </c>
      <c r="J363" s="13">
        <f>'MENA Working'!AR155</f>
        <v>0</v>
      </c>
      <c r="K363" s="16">
        <f>'MENA Working'!AS155</f>
        <v>37.90416426390037</v>
      </c>
      <c r="L363" s="13">
        <f>'MENA Working'!AT155</f>
        <v>0</v>
      </c>
      <c r="M363" s="17">
        <f>'MENA Working'!AU155</f>
        <v>330.22051347123301</v>
      </c>
      <c r="N363" s="18">
        <f>'MENA Working'!AV155</f>
        <v>0.33022051347123299</v>
      </c>
    </row>
    <row r="364" spans="1:14" x14ac:dyDescent="0.45">
      <c r="A364" s="5" t="s">
        <v>153</v>
      </c>
      <c r="B364" s="5">
        <v>2044</v>
      </c>
      <c r="C364" s="6">
        <f>'MENA Working'!AK156</f>
        <v>355.73015207774267</v>
      </c>
      <c r="D364" s="7">
        <f>'MENA Working'!AL156</f>
        <v>18.69161683714912</v>
      </c>
      <c r="E364" s="7">
        <f>'MENA Working'!AM156</f>
        <v>0</v>
      </c>
      <c r="F364" s="7">
        <f>'MENA Working'!AN156</f>
        <v>0</v>
      </c>
      <c r="G364" s="8">
        <f>'MENA Working'!AO156</f>
        <v>0</v>
      </c>
      <c r="H364" s="9">
        <f>'MENA Working'!AP156</f>
        <v>374.4217689148918</v>
      </c>
      <c r="I364" s="7">
        <f>'MENA Working'!AQ156</f>
        <v>0</v>
      </c>
      <c r="J364" s="7">
        <f>'MENA Working'!AR156</f>
        <v>0</v>
      </c>
      <c r="K364" s="10">
        <f>'MENA Working'!AS156</f>
        <v>36.186320372203333</v>
      </c>
      <c r="L364" s="7">
        <f>'MENA Working'!AT156</f>
        <v>0</v>
      </c>
      <c r="M364" s="11">
        <f>'MENA Working'!AU156</f>
        <v>338.23544854268846</v>
      </c>
      <c r="N364" s="18">
        <f>'MENA Working'!AV156</f>
        <v>0.33823544854268844</v>
      </c>
    </row>
    <row r="365" spans="1:14" x14ac:dyDescent="0.45">
      <c r="A365" s="19" t="s">
        <v>153</v>
      </c>
      <c r="B365" s="19">
        <v>2045</v>
      </c>
      <c r="C365" s="12">
        <f>'MENA Working'!AK157</f>
        <v>356.07980025821809</v>
      </c>
      <c r="D365" s="13">
        <f>'MENA Working'!AL157</f>
        <v>18.998159353278368</v>
      </c>
      <c r="E365" s="13">
        <f>'MENA Working'!AM157</f>
        <v>0</v>
      </c>
      <c r="F365" s="13">
        <f>'MENA Working'!AN157</f>
        <v>0</v>
      </c>
      <c r="G365" s="14">
        <f>'MENA Working'!AO157</f>
        <v>0</v>
      </c>
      <c r="H365" s="15">
        <f>'MENA Working'!AP157</f>
        <v>375.07795961149645</v>
      </c>
      <c r="I365" s="13">
        <f>'MENA Working'!AQ157</f>
        <v>0</v>
      </c>
      <c r="J365" s="13">
        <f>'MENA Working'!AR157</f>
        <v>0</v>
      </c>
      <c r="K365" s="16">
        <f>'MENA Working'!AS157</f>
        <v>34.568237763590346</v>
      </c>
      <c r="L365" s="13">
        <f>'MENA Working'!AT157</f>
        <v>0</v>
      </c>
      <c r="M365" s="17">
        <f>'MENA Working'!AU157</f>
        <v>340.50972184790612</v>
      </c>
      <c r="N365" s="18">
        <f>'MENA Working'!AV157</f>
        <v>0.34050972184790612</v>
      </c>
    </row>
    <row r="366" spans="1:14" x14ac:dyDescent="0.45">
      <c r="A366" s="5" t="s">
        <v>153</v>
      </c>
      <c r="B366" s="5">
        <v>2046</v>
      </c>
      <c r="C366" s="6">
        <f>'MENA Working'!AK158</f>
        <v>352.35948684727401</v>
      </c>
      <c r="D366" s="7">
        <f>'MENA Working'!AL158</f>
        <v>19.207139106164426</v>
      </c>
      <c r="E366" s="7">
        <f>'MENA Working'!AM158</f>
        <v>0</v>
      </c>
      <c r="F366" s="7">
        <f>'MENA Working'!AN158</f>
        <v>0</v>
      </c>
      <c r="G366" s="8">
        <f>'MENA Working'!AO158</f>
        <v>0</v>
      </c>
      <c r="H366" s="9">
        <f>'MENA Working'!AP158</f>
        <v>371.56662595343846</v>
      </c>
      <c r="I366" s="7">
        <f>'MENA Working'!AQ158</f>
        <v>0</v>
      </c>
      <c r="J366" s="7">
        <f>'MENA Working'!AR158</f>
        <v>0</v>
      </c>
      <c r="K366" s="10">
        <f>'MENA Working'!AS158</f>
        <v>33.043240555735409</v>
      </c>
      <c r="L366" s="7">
        <f>'MENA Working'!AT158</f>
        <v>0</v>
      </c>
      <c r="M366" s="11">
        <f>'MENA Working'!AU158</f>
        <v>338.52338539770307</v>
      </c>
      <c r="N366" s="18">
        <f>'MENA Working'!AV158</f>
        <v>0.33852338539770305</v>
      </c>
    </row>
    <row r="367" spans="1:14" x14ac:dyDescent="0.45">
      <c r="A367" s="19" t="s">
        <v>153</v>
      </c>
      <c r="B367" s="19">
        <v>2047</v>
      </c>
      <c r="C367" s="12">
        <f>'MENA Working'!AK159</f>
        <v>347.95683393438645</v>
      </c>
      <c r="D367" s="13">
        <f>'MENA Working'!AL159</f>
        <v>19.418417636332233</v>
      </c>
      <c r="E367" s="13">
        <f>'MENA Working'!AM159</f>
        <v>0</v>
      </c>
      <c r="F367" s="13">
        <f>'MENA Working'!AN159</f>
        <v>0</v>
      </c>
      <c r="G367" s="14">
        <f>'MENA Working'!AO159</f>
        <v>0</v>
      </c>
      <c r="H367" s="15">
        <f>'MENA Working'!AP159</f>
        <v>367.37525157071866</v>
      </c>
      <c r="I367" s="13">
        <f>'MENA Working'!AQ159</f>
        <v>0</v>
      </c>
      <c r="J367" s="13">
        <f>'MENA Working'!AR159</f>
        <v>0</v>
      </c>
      <c r="K367" s="16">
        <f>'MENA Working'!AS159</f>
        <v>31.605127481053465</v>
      </c>
      <c r="L367" s="13">
        <f>'MENA Working'!AT159</f>
        <v>0</v>
      </c>
      <c r="M367" s="17">
        <f>'MENA Working'!AU159</f>
        <v>335.77012408966522</v>
      </c>
      <c r="N367" s="18">
        <f>'MENA Working'!AV159</f>
        <v>0.33577012408966522</v>
      </c>
    </row>
    <row r="368" spans="1:14" x14ac:dyDescent="0.45">
      <c r="A368" s="5" t="s">
        <v>153</v>
      </c>
      <c r="B368" s="5">
        <v>2048</v>
      </c>
      <c r="C368" s="6">
        <f>'MENA Working'!AK160</f>
        <v>342.89822477818336</v>
      </c>
      <c r="D368" s="7">
        <f>'MENA Working'!AL160</f>
        <v>19.632020230331886</v>
      </c>
      <c r="E368" s="7">
        <f>'MENA Working'!AM160</f>
        <v>0</v>
      </c>
      <c r="F368" s="7">
        <f>'MENA Working'!AN160</f>
        <v>0</v>
      </c>
      <c r="G368" s="8">
        <f>'MENA Working'!AO160</f>
        <v>0</v>
      </c>
      <c r="H368" s="9">
        <f>'MENA Working'!AP160</f>
        <v>362.53024500851524</v>
      </c>
      <c r="I368" s="7">
        <f>'MENA Working'!AQ160</f>
        <v>0</v>
      </c>
      <c r="J368" s="7">
        <f>'MENA Working'!AR160</f>
        <v>0</v>
      </c>
      <c r="K368" s="10">
        <f>'MENA Working'!AS160</f>
        <v>30.248137374283051</v>
      </c>
      <c r="L368" s="7">
        <f>'MENA Working'!AT160</f>
        <v>0</v>
      </c>
      <c r="M368" s="11">
        <f>'MENA Working'!AU160</f>
        <v>332.2821076342322</v>
      </c>
      <c r="N368" s="18">
        <f>'MENA Working'!AV160</f>
        <v>0.33228210763423222</v>
      </c>
    </row>
    <row r="369" spans="1:14" x14ac:dyDescent="0.45">
      <c r="A369" s="19" t="s">
        <v>153</v>
      </c>
      <c r="B369" s="19">
        <v>2049</v>
      </c>
      <c r="C369" s="12">
        <f>'MENA Working'!AK161</f>
        <v>337.21352932900572</v>
      </c>
      <c r="D369" s="13">
        <f>'MENA Working'!AL161</f>
        <v>19.847972452865534</v>
      </c>
      <c r="E369" s="13">
        <f>'MENA Working'!AM161</f>
        <v>0</v>
      </c>
      <c r="F369" s="13">
        <f>'MENA Working'!AN161</f>
        <v>0</v>
      </c>
      <c r="G369" s="14">
        <f>'MENA Working'!AO161</f>
        <v>0</v>
      </c>
      <c r="H369" s="15">
        <f>'MENA Working'!AP161</f>
        <v>357.06150178187124</v>
      </c>
      <c r="I369" s="13">
        <f>'MENA Working'!AQ161</f>
        <v>0</v>
      </c>
      <c r="J369" s="13">
        <f>'MENA Working'!AR161</f>
        <v>0</v>
      </c>
      <c r="K369" s="16">
        <f>'MENA Working'!AS161</f>
        <v>28.966917189992529</v>
      </c>
      <c r="L369" s="13">
        <f>'MENA Working'!AT161</f>
        <v>0</v>
      </c>
      <c r="M369" s="17">
        <f>'MENA Working'!AU161</f>
        <v>328.09458459187874</v>
      </c>
      <c r="N369" s="18">
        <f>'MENA Working'!AV161</f>
        <v>0.32809458459187874</v>
      </c>
    </row>
    <row r="370" spans="1:14" x14ac:dyDescent="0.45">
      <c r="A370" s="5" t="s">
        <v>153</v>
      </c>
      <c r="B370" s="5">
        <v>2050</v>
      </c>
      <c r="C370" s="6">
        <f>'MENA Working'!AK162</f>
        <v>330.93583452765404</v>
      </c>
      <c r="D370" s="7">
        <f>'MENA Working'!AL162</f>
        <v>20.066300149847056</v>
      </c>
      <c r="E370" s="7">
        <f>'MENA Working'!AM162</f>
        <v>0</v>
      </c>
      <c r="F370" s="7">
        <f>'MENA Working'!AN162</f>
        <v>0</v>
      </c>
      <c r="G370" s="8">
        <f>'MENA Working'!AO162</f>
        <v>0</v>
      </c>
      <c r="H370" s="9">
        <f>'MENA Working'!AP162</f>
        <v>351.00213467750109</v>
      </c>
      <c r="I370" s="7">
        <f>'MENA Working'!AQ162</f>
        <v>0</v>
      </c>
      <c r="J370" s="7">
        <f>'MENA Working'!AR162</f>
        <v>0</v>
      </c>
      <c r="K370" s="10">
        <f>'MENA Working'!AS162</f>
        <v>27.756492364020417</v>
      </c>
      <c r="L370" s="7">
        <f>'MENA Working'!AT162</f>
        <v>0</v>
      </c>
      <c r="M370" s="11">
        <f>'MENA Working'!AU162</f>
        <v>323.24564231348069</v>
      </c>
      <c r="N370" s="18">
        <f>'MENA Working'!AV162</f>
        <v>0.32324564231348069</v>
      </c>
    </row>
    <row r="371" spans="1:14" x14ac:dyDescent="0.45">
      <c r="A371" s="19" t="s">
        <v>154</v>
      </c>
      <c r="B371" s="19">
        <v>2010</v>
      </c>
      <c r="C371" s="12">
        <f>'MENA Working'!C180</f>
        <v>389.96682588320118</v>
      </c>
      <c r="D371" s="13">
        <f>'MENA Working'!D180</f>
        <v>95.946297404470158</v>
      </c>
      <c r="E371" s="13">
        <f>'MENA Working'!E180</f>
        <v>36.374195385724612</v>
      </c>
      <c r="F371" s="13">
        <f>'MENA Working'!F180</f>
        <v>0</v>
      </c>
      <c r="G371" s="14">
        <f>'MENA Working'!G180</f>
        <v>23.999941600576804</v>
      </c>
      <c r="H371" s="15">
        <f>'MENA Working'!H180</f>
        <v>546.28726027397272</v>
      </c>
      <c r="I371" s="13">
        <f>'MENA Working'!I180</f>
        <v>0</v>
      </c>
      <c r="J371" s="13">
        <f>'MENA Working'!J180</f>
        <v>0</v>
      </c>
      <c r="K371" s="16">
        <f>'MENA Working'!K180</f>
        <v>340.9372602739727</v>
      </c>
      <c r="L371" s="13">
        <f>'MENA Working'!L180</f>
        <v>205.35</v>
      </c>
      <c r="M371" s="17">
        <f>'MENA Working'!M180</f>
        <v>0</v>
      </c>
      <c r="N371" s="18">
        <f>'MENA Working'!N180</f>
        <v>0</v>
      </c>
    </row>
    <row r="372" spans="1:14" x14ac:dyDescent="0.45">
      <c r="A372" s="5" t="s">
        <v>154</v>
      </c>
      <c r="B372" s="5">
        <v>2011</v>
      </c>
      <c r="C372" s="6">
        <f>'MENA Working'!C181</f>
        <v>381.84301622206198</v>
      </c>
      <c r="D372" s="7">
        <f>'MENA Working'!D181</f>
        <v>94.046874909877488</v>
      </c>
      <c r="E372" s="7">
        <f>'MENA Working'!E181</f>
        <v>38.887238284066356</v>
      </c>
      <c r="F372" s="7">
        <f>'MENA Working'!F181</f>
        <v>0</v>
      </c>
      <c r="G372" s="8">
        <f>'MENA Working'!G181</f>
        <v>22.958569214131238</v>
      </c>
      <c r="H372" s="9">
        <f>'MENA Working'!H181</f>
        <v>537.73569863013699</v>
      </c>
      <c r="I372" s="7">
        <f>'MENA Working'!I181</f>
        <v>0</v>
      </c>
      <c r="J372" s="7">
        <f>'MENA Working'!J181</f>
        <v>0</v>
      </c>
      <c r="K372" s="10">
        <f>'MENA Working'!K181</f>
        <v>324.39673972602736</v>
      </c>
      <c r="L372" s="7">
        <f>'MENA Working'!L181</f>
        <v>213.3389589041096</v>
      </c>
      <c r="M372" s="11">
        <f>'MENA Working'!M181</f>
        <v>0</v>
      </c>
      <c r="N372" s="18">
        <f>'MENA Working'!N181</f>
        <v>0</v>
      </c>
    </row>
    <row r="373" spans="1:14" x14ac:dyDescent="0.45">
      <c r="A373" s="19" t="s">
        <v>154</v>
      </c>
      <c r="B373" s="19">
        <v>2012</v>
      </c>
      <c r="C373" s="12">
        <f>'MENA Working'!C182</f>
        <v>413.71742790785629</v>
      </c>
      <c r="D373" s="13">
        <f>'MENA Working'!D182</f>
        <v>105.69802415284794</v>
      </c>
      <c r="E373" s="13">
        <f>'MENA Working'!E182</f>
        <v>41.321350757029592</v>
      </c>
      <c r="F373" s="13">
        <f>'MENA Working'!F182</f>
        <v>0</v>
      </c>
      <c r="G373" s="14">
        <f>'MENA Working'!G182</f>
        <v>26.698852919971181</v>
      </c>
      <c r="H373" s="15">
        <f>'MENA Working'!H182</f>
        <v>587.43565573770491</v>
      </c>
      <c r="I373" s="13">
        <f>'MENA Working'!I182</f>
        <v>0</v>
      </c>
      <c r="J373" s="13">
        <f>'MENA Working'!J182</f>
        <v>0</v>
      </c>
      <c r="K373" s="16">
        <f>'MENA Working'!K182</f>
        <v>313.4112295081967</v>
      </c>
      <c r="L373" s="13">
        <f>'MENA Working'!L182</f>
        <v>274.02442622950821</v>
      </c>
      <c r="M373" s="17">
        <f>'MENA Working'!M182</f>
        <v>0</v>
      </c>
      <c r="N373" s="18">
        <f>'MENA Working'!N182</f>
        <v>0</v>
      </c>
    </row>
    <row r="374" spans="1:14" x14ac:dyDescent="0.45">
      <c r="A374" s="5" t="s">
        <v>154</v>
      </c>
      <c r="B374" s="5">
        <v>2013</v>
      </c>
      <c r="C374" s="6">
        <f>'MENA Working'!C183</f>
        <v>424.16447224224953</v>
      </c>
      <c r="D374" s="7">
        <f>'MENA Working'!D183</f>
        <v>105.50960958904116</v>
      </c>
      <c r="E374" s="7">
        <f>'MENA Working'!E183</f>
        <v>44.048269646719575</v>
      </c>
      <c r="F374" s="7">
        <f>'MENA Working'!F183</f>
        <v>0</v>
      </c>
      <c r="G374" s="8">
        <f>'MENA Working'!G183</f>
        <v>27.587456741168008</v>
      </c>
      <c r="H374" s="9">
        <f>'MENA Working'!H183</f>
        <v>601.30980821917831</v>
      </c>
      <c r="I374" s="7">
        <f>'MENA Working'!I183</f>
        <v>0</v>
      </c>
      <c r="J374" s="7">
        <f>'MENA Working'!J183</f>
        <v>0</v>
      </c>
      <c r="K374" s="10">
        <f>'MENA Working'!K183</f>
        <v>313.8198082191783</v>
      </c>
      <c r="L374" s="7">
        <f>'MENA Working'!L183</f>
        <v>287.49</v>
      </c>
      <c r="M374" s="11">
        <f>'MENA Working'!M183</f>
        <v>0</v>
      </c>
      <c r="N374" s="18">
        <f>'MENA Working'!N183</f>
        <v>0</v>
      </c>
    </row>
    <row r="375" spans="1:14" x14ac:dyDescent="0.45">
      <c r="A375" s="19" t="s">
        <v>154</v>
      </c>
      <c r="B375" s="19">
        <v>2014</v>
      </c>
      <c r="C375" s="12">
        <f>'MENA Working'!C184</f>
        <v>446.57479992790195</v>
      </c>
      <c r="D375" s="13">
        <f>'MENA Working'!D184</f>
        <v>101.695487743331</v>
      </c>
      <c r="E375" s="13">
        <f>'MENA Working'!E184</f>
        <v>44.610967195385754</v>
      </c>
      <c r="F375" s="13">
        <f>'MENA Working'!F184</f>
        <v>0</v>
      </c>
      <c r="G375" s="14">
        <f>'MENA Working'!G184</f>
        <v>19.343046503244427</v>
      </c>
      <c r="H375" s="15">
        <f>'MENA Working'!H184</f>
        <v>612.22430136986316</v>
      </c>
      <c r="I375" s="13">
        <f>'MENA Working'!I184</f>
        <v>0</v>
      </c>
      <c r="J375" s="13">
        <f>'MENA Working'!J184</f>
        <v>0</v>
      </c>
      <c r="K375" s="16">
        <f>'MENA Working'!K184</f>
        <v>287.82756164383579</v>
      </c>
      <c r="L375" s="13">
        <f>'MENA Working'!L184</f>
        <v>324.39673972602736</v>
      </c>
      <c r="M375" s="17">
        <f>'MENA Working'!M184</f>
        <v>0</v>
      </c>
      <c r="N375" s="18">
        <f>'MENA Working'!N184</f>
        <v>0</v>
      </c>
    </row>
    <row r="376" spans="1:14" x14ac:dyDescent="0.45">
      <c r="A376" s="5" t="s">
        <v>154</v>
      </c>
      <c r="B376" s="5">
        <v>2015</v>
      </c>
      <c r="C376" s="6">
        <f>'MENA Working'!C185</f>
        <v>426.64805046863739</v>
      </c>
      <c r="D376" s="7">
        <f>'MENA Working'!D185</f>
        <v>94.459350036049102</v>
      </c>
      <c r="E376" s="7">
        <f>'MENA Working'!E185</f>
        <v>45.789831290555185</v>
      </c>
      <c r="F376" s="7">
        <f>'MENA Working'!F185</f>
        <v>0</v>
      </c>
      <c r="G376" s="8">
        <f>'MENA Working'!G185</f>
        <v>18.884740807498211</v>
      </c>
      <c r="H376" s="9">
        <f>'MENA Working'!H185</f>
        <v>585.78197260273987</v>
      </c>
      <c r="I376" s="7">
        <f>'MENA Working'!I185</f>
        <v>0</v>
      </c>
      <c r="J376" s="7">
        <f>'MENA Working'!J185</f>
        <v>0</v>
      </c>
      <c r="K376" s="10">
        <f>'MENA Working'!K185</f>
        <v>279.05095890410973</v>
      </c>
      <c r="L376" s="7">
        <f>'MENA Working'!L185</f>
        <v>306.73101369863014</v>
      </c>
      <c r="M376" s="11">
        <f>'MENA Working'!M185</f>
        <v>0</v>
      </c>
      <c r="N376" s="18">
        <f>'MENA Working'!N185</f>
        <v>0</v>
      </c>
    </row>
    <row r="377" spans="1:14" x14ac:dyDescent="0.45">
      <c r="A377" s="19" t="s">
        <v>154</v>
      </c>
      <c r="B377" s="19">
        <v>2016</v>
      </c>
      <c r="C377" s="12">
        <f>'MENA Working'!C186</f>
        <v>426.93715686645311</v>
      </c>
      <c r="D377" s="13">
        <f>'MENA Working'!D186</f>
        <v>93.041148521989982</v>
      </c>
      <c r="E377" s="13">
        <f>'MENA Working'!E186</f>
        <v>43.314980533525627</v>
      </c>
      <c r="F377" s="13">
        <f>'MENA Working'!F186</f>
        <v>0</v>
      </c>
      <c r="G377" s="14">
        <f>'MENA Working'!G186</f>
        <v>21.112615717375647</v>
      </c>
      <c r="H377" s="15">
        <f>'MENA Working'!H186</f>
        <v>584.40590163934439</v>
      </c>
      <c r="I377" s="13">
        <f>'MENA Working'!I186</f>
        <v>0</v>
      </c>
      <c r="J377" s="13">
        <f>'MENA Working'!J186</f>
        <v>0</v>
      </c>
      <c r="K377" s="16">
        <f>'MENA Working'!K186</f>
        <v>245.63450819672141</v>
      </c>
      <c r="L377" s="13">
        <f>'MENA Working'!L186</f>
        <v>338.77139344262298</v>
      </c>
      <c r="M377" s="17">
        <f>'MENA Working'!M186</f>
        <v>0</v>
      </c>
      <c r="N377" s="18">
        <f>'MENA Working'!N186</f>
        <v>0</v>
      </c>
    </row>
    <row r="378" spans="1:14" x14ac:dyDescent="0.45">
      <c r="A378" s="5" t="s">
        <v>154</v>
      </c>
      <c r="B378" s="5">
        <v>2017</v>
      </c>
      <c r="C378" s="6">
        <f>'MENA Working'!C187</f>
        <v>446.76117483777949</v>
      </c>
      <c r="D378" s="7">
        <f>'MENA Working'!D187</f>
        <v>101.42305046863741</v>
      </c>
      <c r="E378" s="7">
        <f>'MENA Working'!E187</f>
        <v>46.8337498197549</v>
      </c>
      <c r="F378" s="7">
        <f>'MENA Working'!F187</f>
        <v>0</v>
      </c>
      <c r="G378" s="8">
        <f>'MENA Working'!G187</f>
        <v>20.244381038211984</v>
      </c>
      <c r="H378" s="9">
        <f>'MENA Working'!H187</f>
        <v>615.26235616438373</v>
      </c>
      <c r="I378" s="7">
        <f>'MENA Working'!I187</f>
        <v>0</v>
      </c>
      <c r="J378" s="7">
        <f>'MENA Working'!J187</f>
        <v>0</v>
      </c>
      <c r="K378" s="10">
        <f>'MENA Working'!K187</f>
        <v>231.22972602739742</v>
      </c>
      <c r="L378" s="7">
        <f>'MENA Working'!L187</f>
        <v>384.03263013698631</v>
      </c>
      <c r="M378" s="11">
        <f>'MENA Working'!M187</f>
        <v>0</v>
      </c>
      <c r="N378" s="18">
        <f>'MENA Working'!N187</f>
        <v>0</v>
      </c>
    </row>
    <row r="379" spans="1:14" x14ac:dyDescent="0.45">
      <c r="A379" s="19" t="s">
        <v>154</v>
      </c>
      <c r="B379" s="19">
        <v>2018</v>
      </c>
      <c r="C379" s="12">
        <f>'MENA Working'!C188</f>
        <v>446.15280641672661</v>
      </c>
      <c r="D379" s="13">
        <f>'MENA Working'!D188</f>
        <v>107.32246322999285</v>
      </c>
      <c r="E379" s="13">
        <f>'MENA Working'!E188</f>
        <v>52.295226027397298</v>
      </c>
      <c r="F379" s="13">
        <f>'MENA Working'!F188</f>
        <v>0.22504109589041096</v>
      </c>
      <c r="G379" s="14">
        <f>'MENA Working'!G188</f>
        <v>20.631394736842118</v>
      </c>
      <c r="H379" s="15">
        <f>'MENA Working'!H188</f>
        <v>626.62693150684936</v>
      </c>
      <c r="I379" s="13">
        <f>'MENA Working'!I188</f>
        <v>0</v>
      </c>
      <c r="J379" s="13">
        <f>'MENA Working'!J188</f>
        <v>0</v>
      </c>
      <c r="K379" s="16">
        <f>'MENA Working'!K188</f>
        <v>218.85246575342472</v>
      </c>
      <c r="L379" s="13">
        <f>'MENA Working'!L188</f>
        <v>407.77446575342464</v>
      </c>
      <c r="M379" s="17">
        <f>'MENA Working'!M188</f>
        <v>0</v>
      </c>
      <c r="N379" s="18">
        <f>'MENA Working'!N188</f>
        <v>0</v>
      </c>
    </row>
    <row r="380" spans="1:14" x14ac:dyDescent="0.45">
      <c r="A380" s="5" t="s">
        <v>154</v>
      </c>
      <c r="B380" s="5">
        <v>2019</v>
      </c>
      <c r="C380" s="6">
        <f>'MENA Working'!C189</f>
        <v>463.27164816149974</v>
      </c>
      <c r="D380" s="7">
        <f>'MENA Working'!D189</f>
        <v>95.398876712328828</v>
      </c>
      <c r="E380" s="7">
        <f>'MENA Working'!E189</f>
        <v>53.502097692862336</v>
      </c>
      <c r="F380" s="7">
        <f>'MENA Working'!F189</f>
        <v>0.56260273972602737</v>
      </c>
      <c r="G380" s="8">
        <f>'MENA Working'!G189</f>
        <v>22.668308940158632</v>
      </c>
      <c r="H380" s="9">
        <f>'MENA Working'!H189</f>
        <v>635.40353424657553</v>
      </c>
      <c r="I380" s="7">
        <f>'MENA Working'!I189</f>
        <v>0</v>
      </c>
      <c r="J380" s="7">
        <f>'MENA Working'!J189</f>
        <v>0</v>
      </c>
      <c r="K380" s="10">
        <f>'MENA Working'!K189</f>
        <v>194.54802739726046</v>
      </c>
      <c r="L380" s="7">
        <f>'MENA Working'!L189</f>
        <v>440.85550684931508</v>
      </c>
      <c r="M380" s="11">
        <f>'MENA Working'!M189</f>
        <v>0</v>
      </c>
      <c r="N380" s="18">
        <f>'MENA Working'!N189</f>
        <v>0</v>
      </c>
    </row>
    <row r="381" spans="1:14" x14ac:dyDescent="0.45">
      <c r="A381" s="19" t="s">
        <v>154</v>
      </c>
      <c r="B381" s="19">
        <v>2020</v>
      </c>
      <c r="C381" s="12">
        <f>'MENA Working'!C190</f>
        <v>454.69538102639262</v>
      </c>
      <c r="D381" s="13">
        <f>'MENA Working'!D190</f>
        <v>78.242966834895526</v>
      </c>
      <c r="E381" s="13">
        <f>'MENA Working'!E190</f>
        <v>48.24685904830573</v>
      </c>
      <c r="F381" s="13">
        <f>'MENA Working'!F190</f>
        <v>0.33663934426229508</v>
      </c>
      <c r="G381" s="14">
        <f>'MENA Working'!G190</f>
        <v>23.643481614996414</v>
      </c>
      <c r="H381" s="15">
        <f>'MENA Working'!H190</f>
        <v>605.1653278688525</v>
      </c>
      <c r="I381" s="13">
        <f>'MENA Working'!I190</f>
        <v>0</v>
      </c>
      <c r="J381" s="13">
        <f>'MENA Working'!J190</f>
        <v>0</v>
      </c>
      <c r="K381" s="16">
        <f>'MENA Working'!K190</f>
        <v>205.2377868852459</v>
      </c>
      <c r="L381" s="13">
        <f>'MENA Working'!L190</f>
        <v>399.9275409836066</v>
      </c>
      <c r="M381" s="17">
        <f>'MENA Working'!M190</f>
        <v>0</v>
      </c>
      <c r="N381" s="18">
        <f>'MENA Working'!N190</f>
        <v>0</v>
      </c>
    </row>
    <row r="382" spans="1:14" x14ac:dyDescent="0.45">
      <c r="A382" s="5" t="s">
        <v>154</v>
      </c>
      <c r="B382" s="5">
        <v>2021</v>
      </c>
      <c r="C382" s="6">
        <f>'MENA Working'!C191</f>
        <v>472.58398377793799</v>
      </c>
      <c r="D382" s="7">
        <f>'MENA Working'!D191</f>
        <v>92.004868421052706</v>
      </c>
      <c r="E382" s="7">
        <f>'MENA Working'!E191</f>
        <v>51.365883922134145</v>
      </c>
      <c r="F382" s="7">
        <f>'MENA Working'!F191</f>
        <v>0.22504109589041096</v>
      </c>
      <c r="G382" s="8">
        <f>'MENA Working'!G191</f>
        <v>21.474167988464327</v>
      </c>
      <c r="H382" s="9">
        <f>'MENA Working'!H191</f>
        <v>637.65394520547954</v>
      </c>
      <c r="I382" s="7">
        <f>'MENA Working'!I191</f>
        <v>0</v>
      </c>
      <c r="J382" s="7">
        <f>'MENA Working'!J191</f>
        <v>0</v>
      </c>
      <c r="K382" s="10">
        <f>'MENA Working'!K191</f>
        <v>242.48178082191794</v>
      </c>
      <c r="L382" s="7">
        <f>'MENA Working'!L191</f>
        <v>395.17216438356161</v>
      </c>
      <c r="M382" s="11">
        <f>'MENA Working'!M191</f>
        <v>0</v>
      </c>
      <c r="N382" s="18">
        <f>'MENA Working'!N191</f>
        <v>0</v>
      </c>
    </row>
    <row r="383" spans="1:14" x14ac:dyDescent="0.45">
      <c r="A383" s="19" t="s">
        <v>154</v>
      </c>
      <c r="B383" s="19">
        <v>2022</v>
      </c>
      <c r="C383" s="12">
        <f>'MENA Working'!C192</f>
        <v>430.29133129055492</v>
      </c>
      <c r="D383" s="13">
        <f>'MENA Working'!D192</f>
        <v>100.59046178803179</v>
      </c>
      <c r="E383" s="13">
        <f>'MENA Working'!E192</f>
        <v>56.206101297765002</v>
      </c>
      <c r="F383" s="13">
        <f>'MENA Working'!F192</f>
        <v>0.22504109589041096</v>
      </c>
      <c r="G383" s="14">
        <f>'MENA Working'!G192</f>
        <v>24.348763157894755</v>
      </c>
      <c r="H383" s="15">
        <f>'MENA Working'!H192</f>
        <v>611.66169863013693</v>
      </c>
      <c r="I383" s="13">
        <f>'MENA Working'!I192</f>
        <v>0</v>
      </c>
      <c r="J383" s="13">
        <f>'MENA Working'!J192</f>
        <v>0</v>
      </c>
      <c r="K383" s="16">
        <f>'MENA Working'!K192</f>
        <v>226.95394520547944</v>
      </c>
      <c r="L383" s="13">
        <f>'MENA Working'!L192</f>
        <v>384.70775342465748</v>
      </c>
      <c r="M383" s="17">
        <f>'MENA Working'!M192</f>
        <v>0</v>
      </c>
      <c r="N383" s="18">
        <f>'MENA Working'!N192</f>
        <v>0</v>
      </c>
    </row>
    <row r="384" spans="1:14" x14ac:dyDescent="0.45">
      <c r="A384" s="5" t="s">
        <v>154</v>
      </c>
      <c r="B384" s="5">
        <v>2023</v>
      </c>
      <c r="C384" s="6">
        <f>'MENA Working'!C193</f>
        <v>415.23084854916203</v>
      </c>
      <c r="D384" s="7">
        <f>'MENA Working'!D193</f>
        <v>92</v>
      </c>
      <c r="E384" s="7">
        <f>'MENA Working'!E193</f>
        <v>57.386429425018065</v>
      </c>
      <c r="F384" s="7">
        <f>'MENA Working'!F193</f>
        <v>0.33756164383561649</v>
      </c>
      <c r="G384" s="8">
        <f>'MENA Working'!G193</f>
        <v>22.064859012121218</v>
      </c>
      <c r="H384" s="9">
        <f>'MENA Working'!H193</f>
        <v>587.01969863013699</v>
      </c>
      <c r="I384" s="7">
        <f>'MENA Working'!I193</f>
        <v>0</v>
      </c>
      <c r="J384" s="7">
        <f>'MENA Working'!J193</f>
        <v>0</v>
      </c>
      <c r="K384" s="10">
        <f>'MENA Working'!K193</f>
        <v>200.96169863013694</v>
      </c>
      <c r="L384" s="7">
        <f>'MENA Working'!L193</f>
        <v>386.05800000000005</v>
      </c>
      <c r="M384" s="11">
        <f>'MENA Working'!M193</f>
        <v>0</v>
      </c>
      <c r="N384" s="18">
        <f>'MENA Working'!N193</f>
        <v>0</v>
      </c>
    </row>
    <row r="385" spans="1:14" x14ac:dyDescent="0.45">
      <c r="A385" s="19" t="s">
        <v>154</v>
      </c>
      <c r="B385" s="19">
        <v>2024</v>
      </c>
      <c r="C385" s="12">
        <f>'MENA Working'!C194</f>
        <v>403.81097291413244</v>
      </c>
      <c r="D385" s="13">
        <f>'MENA Working'!D194</f>
        <v>88.227999999999994</v>
      </c>
      <c r="E385" s="13">
        <f>'MENA Working'!E194</f>
        <v>60.181148538016444</v>
      </c>
      <c r="F385" s="13">
        <f>'MENA Working'!F194</f>
        <v>0.34228750684931514</v>
      </c>
      <c r="G385" s="14">
        <f>'MENA Working'!G194</f>
        <v>17.769221419163433</v>
      </c>
      <c r="H385" s="15">
        <f>'MENA Working'!H194</f>
        <v>570.33163037816155</v>
      </c>
      <c r="I385" s="13">
        <f>'MENA Working'!I194</f>
        <v>0</v>
      </c>
      <c r="J385" s="13">
        <f>'MENA Working'!J194</f>
        <v>0</v>
      </c>
      <c r="K385" s="16">
        <f>'MENA Working'!K194</f>
        <v>152.16098360655735</v>
      </c>
      <c r="L385" s="13">
        <f>'MENA Working'!L194</f>
        <v>418.1706467716042</v>
      </c>
      <c r="M385" s="17">
        <f>'MENA Working'!M194</f>
        <v>0</v>
      </c>
      <c r="N385" s="18">
        <f>'MENA Working'!N194</f>
        <v>0</v>
      </c>
    </row>
    <row r="386" spans="1:14" x14ac:dyDescent="0.45">
      <c r="A386" s="5" t="s">
        <v>154</v>
      </c>
      <c r="B386" s="5">
        <v>2025</v>
      </c>
      <c r="C386" s="6">
        <f>'MENA Working'!C195</f>
        <v>402.55253215252355</v>
      </c>
      <c r="D386" s="7">
        <f>'MENA Working'!D195</f>
        <v>89.727875999999981</v>
      </c>
      <c r="E386" s="7">
        <f>'MENA Working'!E195</f>
        <v>61.444952657314786</v>
      </c>
      <c r="F386" s="7">
        <f>'MENA Working'!F195</f>
        <v>0.34707953194520558</v>
      </c>
      <c r="G386" s="8">
        <f>'MENA Working'!G195</f>
        <v>17.978057830335487</v>
      </c>
      <c r="H386" s="9">
        <f>'MENA Working'!H195</f>
        <v>572.05049817211898</v>
      </c>
      <c r="I386" s="7">
        <f>'MENA Working'!I195</f>
        <v>0</v>
      </c>
      <c r="J386" s="7">
        <f>'MENA Working'!J195</f>
        <v>0</v>
      </c>
      <c r="K386" s="10">
        <f>'MENA Working'!K195</f>
        <v>154.43009231554197</v>
      </c>
      <c r="L386" s="7">
        <f>'MENA Working'!L195</f>
        <v>417.62040585657701</v>
      </c>
      <c r="M386" s="11">
        <f>'MENA Working'!M195</f>
        <v>0</v>
      </c>
      <c r="N386" s="18">
        <f>'MENA Working'!N195</f>
        <v>0</v>
      </c>
    </row>
    <row r="387" spans="1:14" x14ac:dyDescent="0.45">
      <c r="A387" s="19" t="s">
        <v>154</v>
      </c>
      <c r="B387" s="19">
        <v>2026</v>
      </c>
      <c r="C387" s="12">
        <f>'MENA Working'!C196</f>
        <v>407.60917795100733</v>
      </c>
      <c r="D387" s="13">
        <f>'MENA Working'!D196</f>
        <v>90.71488263599997</v>
      </c>
      <c r="E387" s="13">
        <f>'MENA Working'!E196</f>
        <v>62.612406757803761</v>
      </c>
      <c r="F387" s="13">
        <f>'MENA Working'!F196</f>
        <v>0.35193864539243847</v>
      </c>
      <c r="G387" s="14">
        <f>'MENA Working'!G196</f>
        <v>17.905075049331156</v>
      </c>
      <c r="H387" s="15">
        <f>'MENA Working'!H196</f>
        <v>579.19348103953462</v>
      </c>
      <c r="I387" s="13">
        <f>'MENA Working'!I196</f>
        <v>0</v>
      </c>
      <c r="J387" s="13">
        <f>'MENA Working'!J196</f>
        <v>0</v>
      </c>
      <c r="K387" s="16">
        <f>'MENA Working'!K196</f>
        <v>153.50384454196308</v>
      </c>
      <c r="L387" s="13">
        <f>'MENA Working'!L196</f>
        <v>425.68963649757154</v>
      </c>
      <c r="M387" s="17">
        <f>'MENA Working'!M196</f>
        <v>0</v>
      </c>
      <c r="N387" s="18">
        <f>'MENA Working'!N196</f>
        <v>0</v>
      </c>
    </row>
    <row r="388" spans="1:14" x14ac:dyDescent="0.45">
      <c r="A388" s="5" t="s">
        <v>154</v>
      </c>
      <c r="B388" s="5">
        <v>2027</v>
      </c>
      <c r="C388" s="6">
        <f>'MENA Working'!C197</f>
        <v>411.99814671348787</v>
      </c>
      <c r="D388" s="7">
        <f>'MENA Working'!D197</f>
        <v>91.712746344995963</v>
      </c>
      <c r="E388" s="7">
        <f>'MENA Working'!E197</f>
        <v>63.802042486202026</v>
      </c>
      <c r="F388" s="7">
        <f>'MENA Working'!F197</f>
        <v>0.3568657864279326</v>
      </c>
      <c r="G388" s="8">
        <f>'MENA Working'!G197</f>
        <v>17.762570353685923</v>
      </c>
      <c r="H388" s="9">
        <f>'MENA Working'!H197</f>
        <v>585.63237168479975</v>
      </c>
      <c r="I388" s="7">
        <f>'MENA Working'!I197</f>
        <v>0</v>
      </c>
      <c r="J388" s="7">
        <f>'MENA Working'!J197</f>
        <v>0</v>
      </c>
      <c r="K388" s="10">
        <f>'MENA Working'!K197</f>
        <v>151.78918603295324</v>
      </c>
      <c r="L388" s="7">
        <f>'MENA Working'!L197</f>
        <v>433.84318565184651</v>
      </c>
      <c r="M388" s="11">
        <f>'MENA Working'!M197</f>
        <v>0</v>
      </c>
      <c r="N388" s="18">
        <f>'MENA Working'!N197</f>
        <v>0</v>
      </c>
    </row>
    <row r="389" spans="1:14" x14ac:dyDescent="0.45">
      <c r="A389" s="19" t="s">
        <v>154</v>
      </c>
      <c r="B389" s="19">
        <v>2028</v>
      </c>
      <c r="C389" s="12">
        <f>'MENA Working'!C198</f>
        <v>415.62655101223277</v>
      </c>
      <c r="D389" s="13">
        <f>'MENA Working'!D198</f>
        <v>92.721586554790903</v>
      </c>
      <c r="E389" s="13">
        <f>'MENA Working'!E198</f>
        <v>65.014281293439865</v>
      </c>
      <c r="F389" s="13">
        <f>'MENA Working'!F198</f>
        <v>0.36186190743792368</v>
      </c>
      <c r="G389" s="14">
        <f>'MENA Working'!G198</f>
        <v>17.593901012914891</v>
      </c>
      <c r="H389" s="15">
        <f>'MENA Working'!H198</f>
        <v>591.31818178081642</v>
      </c>
      <c r="I389" s="13">
        <f>'MENA Working'!I198</f>
        <v>0</v>
      </c>
      <c r="J389" s="13">
        <f>'MENA Working'!J198</f>
        <v>0</v>
      </c>
      <c r="K389" s="16">
        <f>'MENA Working'!K198</f>
        <v>149.77768469687703</v>
      </c>
      <c r="L389" s="13">
        <f>'MENA Working'!L198</f>
        <v>441.54049708393939</v>
      </c>
      <c r="M389" s="17">
        <f>'MENA Working'!M198</f>
        <v>0</v>
      </c>
      <c r="N389" s="18">
        <f>'MENA Working'!N198</f>
        <v>0</v>
      </c>
    </row>
    <row r="390" spans="1:14" x14ac:dyDescent="0.45">
      <c r="A390" s="5" t="s">
        <v>154</v>
      </c>
      <c r="B390" s="5">
        <v>2029</v>
      </c>
      <c r="C390" s="6">
        <f>'MENA Working'!C199</f>
        <v>418.39022998722203</v>
      </c>
      <c r="D390" s="7">
        <f>'MENA Working'!D199</f>
        <v>93.741524006893599</v>
      </c>
      <c r="E390" s="7">
        <f>'MENA Working'!E199</f>
        <v>66.249552638015217</v>
      </c>
      <c r="F390" s="7">
        <f>'MENA Working'!F199</f>
        <v>0.36692797414205464</v>
      </c>
      <c r="G390" s="8">
        <f>'MENA Working'!G199</f>
        <v>17.398033794252697</v>
      </c>
      <c r="H390" s="9">
        <f>'MENA Working'!H199</f>
        <v>596.14626840052551</v>
      </c>
      <c r="I390" s="7">
        <f>'MENA Working'!I199</f>
        <v>0</v>
      </c>
      <c r="J390" s="7">
        <f>'MENA Working'!J199</f>
        <v>0</v>
      </c>
      <c r="K390" s="10">
        <f>'MENA Working'!K199</f>
        <v>147.45762573592094</v>
      </c>
      <c r="L390" s="7">
        <f>'MENA Working'!L199</f>
        <v>448.68864266460457</v>
      </c>
      <c r="M390" s="11">
        <f>'MENA Working'!M199</f>
        <v>0</v>
      </c>
      <c r="N390" s="18">
        <f>'MENA Working'!N199</f>
        <v>0</v>
      </c>
    </row>
    <row r="391" spans="1:14" x14ac:dyDescent="0.45">
      <c r="A391" s="19" t="s">
        <v>154</v>
      </c>
      <c r="B391" s="19">
        <v>2030</v>
      </c>
      <c r="C391" s="12">
        <f>'MENA Working'!C200</f>
        <v>421.31953225904778</v>
      </c>
      <c r="D391" s="13">
        <f>'MENA Working'!D200</f>
        <v>94.772680770969416</v>
      </c>
      <c r="E391" s="13">
        <f>'MENA Working'!E200</f>
        <v>67.508294138137501</v>
      </c>
      <c r="F391" s="13">
        <f>'MENA Working'!F200</f>
        <v>0.37206496578004339</v>
      </c>
      <c r="G391" s="14">
        <f>'MENA Working'!G200</f>
        <v>17.227572120971658</v>
      </c>
      <c r="H391" s="15">
        <f>'MENA Working'!H200</f>
        <v>601.20014425490649</v>
      </c>
      <c r="I391" s="13">
        <f>'MENA Working'!I200</f>
        <v>0</v>
      </c>
      <c r="J391" s="13">
        <f>'MENA Working'!J200</f>
        <v>0</v>
      </c>
      <c r="K391" s="16">
        <f>'MENA Working'!K200</f>
        <v>145.42540644690115</v>
      </c>
      <c r="L391" s="13">
        <f>'MENA Working'!L200</f>
        <v>455.77473780800534</v>
      </c>
      <c r="M391" s="17">
        <f>'MENA Working'!M200</f>
        <v>0</v>
      </c>
      <c r="N391" s="18">
        <f>'MENA Working'!N200</f>
        <v>0</v>
      </c>
    </row>
    <row r="392" spans="1:14" x14ac:dyDescent="0.45">
      <c r="A392" s="5" t="s">
        <v>154</v>
      </c>
      <c r="B392" s="5">
        <v>2031</v>
      </c>
      <c r="C392" s="6">
        <f>'MENA Working'!C201</f>
        <v>426.11547898872965</v>
      </c>
      <c r="D392" s="7">
        <f>'MENA Working'!D201</f>
        <v>95.151771494053293</v>
      </c>
      <c r="E392" s="7">
        <f>'MENA Working'!E201</f>
        <v>68.250885373657013</v>
      </c>
      <c r="F392" s="7">
        <f>'MENA Working'!F201</f>
        <v>0.37623209339677993</v>
      </c>
      <c r="G392" s="8">
        <f>'MENA Working'!G201</f>
        <v>17.051944404066777</v>
      </c>
      <c r="H392" s="9">
        <f>'MENA Working'!H201</f>
        <v>606.94631235390364</v>
      </c>
      <c r="I392" s="7">
        <f>'MENA Working'!I201</f>
        <v>0</v>
      </c>
      <c r="J392" s="7">
        <f>'MENA Working'!J201</f>
        <v>0</v>
      </c>
      <c r="K392" s="10">
        <f>'MENA Working'!K201</f>
        <v>143.33441733274049</v>
      </c>
      <c r="L392" s="7">
        <f>'MENA Working'!L201</f>
        <v>463.61189502116315</v>
      </c>
      <c r="M392" s="11">
        <f>'MENA Working'!M201</f>
        <v>0</v>
      </c>
      <c r="N392" s="18">
        <f>'MENA Working'!N201</f>
        <v>0</v>
      </c>
    </row>
    <row r="393" spans="1:14" x14ac:dyDescent="0.45">
      <c r="A393" s="19" t="s">
        <v>154</v>
      </c>
      <c r="B393" s="19">
        <v>2032</v>
      </c>
      <c r="C393" s="12">
        <f>'MENA Working'!C202</f>
        <v>430.29079908171872</v>
      </c>
      <c r="D393" s="13">
        <f>'MENA Working'!D202</f>
        <v>95.532378580029501</v>
      </c>
      <c r="E393" s="13">
        <f>'MENA Working'!E202</f>
        <v>69.001645112767235</v>
      </c>
      <c r="F393" s="13">
        <f>'MENA Working'!F202</f>
        <v>0.38044589284282393</v>
      </c>
      <c r="G393" s="14">
        <f>'MENA Working'!G202</f>
        <v>16.863746324158441</v>
      </c>
      <c r="H393" s="15">
        <f>'MENA Working'!H202</f>
        <v>612.06901499151672</v>
      </c>
      <c r="I393" s="13">
        <f>'MENA Working'!I202</f>
        <v>0</v>
      </c>
      <c r="J393" s="13">
        <f>'MENA Working'!J202</f>
        <v>0</v>
      </c>
      <c r="K393" s="16">
        <f>'MENA Working'!K202</f>
        <v>141.10071062576839</v>
      </c>
      <c r="L393" s="13">
        <f>'MENA Working'!L202</f>
        <v>470.96830436574834</v>
      </c>
      <c r="M393" s="17">
        <f>'MENA Working'!M202</f>
        <v>0</v>
      </c>
      <c r="N393" s="18">
        <f>'MENA Working'!N202</f>
        <v>0</v>
      </c>
    </row>
    <row r="394" spans="1:14" x14ac:dyDescent="0.45">
      <c r="A394" s="5" t="s">
        <v>154</v>
      </c>
      <c r="B394" s="5">
        <v>2033</v>
      </c>
      <c r="C394" s="6">
        <f>'MENA Working'!C203</f>
        <v>433.08120243648023</v>
      </c>
      <c r="D394" s="7">
        <f>'MENA Working'!D203</f>
        <v>95.914508094349614</v>
      </c>
      <c r="E394" s="7">
        <f>'MENA Working'!E203</f>
        <v>69.760663209007674</v>
      </c>
      <c r="F394" s="7">
        <f>'MENA Working'!F203</f>
        <v>0.38470688684266358</v>
      </c>
      <c r="G394" s="8">
        <f>'MENA Working'!G203</f>
        <v>16.653767767088411</v>
      </c>
      <c r="H394" s="9">
        <f>'MENA Working'!H203</f>
        <v>615.79484839376858</v>
      </c>
      <c r="I394" s="7">
        <f>'MENA Working'!I203</f>
        <v>0</v>
      </c>
      <c r="J394" s="7">
        <f>'MENA Working'!J203</f>
        <v>0</v>
      </c>
      <c r="K394" s="10">
        <f>'MENA Working'!K203</f>
        <v>138.61986514012267</v>
      </c>
      <c r="L394" s="7">
        <f>'MENA Working'!L203</f>
        <v>477.17498325364591</v>
      </c>
      <c r="M394" s="11">
        <f>'MENA Working'!M203</f>
        <v>0</v>
      </c>
      <c r="N394" s="18">
        <f>'MENA Working'!N203</f>
        <v>0</v>
      </c>
    </row>
    <row r="395" spans="1:14" x14ac:dyDescent="0.45">
      <c r="A395" s="19" t="s">
        <v>154</v>
      </c>
      <c r="B395" s="19">
        <v>2034</v>
      </c>
      <c r="C395" s="12">
        <f>'MENA Working'!C204</f>
        <v>434.88764066681455</v>
      </c>
      <c r="D395" s="13">
        <f>'MENA Working'!D204</f>
        <v>96.298166126727011</v>
      </c>
      <c r="E395" s="13">
        <f>'MENA Working'!E204</f>
        <v>70.528030504306756</v>
      </c>
      <c r="F395" s="13">
        <f>'MENA Working'!F204</f>
        <v>0.38901560397530144</v>
      </c>
      <c r="G395" s="14">
        <f>'MENA Working'!G204</f>
        <v>16.420796372479014</v>
      </c>
      <c r="H395" s="15">
        <f>'MENA Working'!H204</f>
        <v>618.52364927430267</v>
      </c>
      <c r="I395" s="13">
        <f>'MENA Working'!I204</f>
        <v>0</v>
      </c>
      <c r="J395" s="13">
        <f>'MENA Working'!J204</f>
        <v>0</v>
      </c>
      <c r="K395" s="16">
        <f>'MENA Working'!K204</f>
        <v>135.87813519297617</v>
      </c>
      <c r="L395" s="13">
        <f>'MENA Working'!L204</f>
        <v>482.6455140813265</v>
      </c>
      <c r="M395" s="17">
        <f>'MENA Working'!M204</f>
        <v>0</v>
      </c>
      <c r="N395" s="18">
        <f>'MENA Working'!N204</f>
        <v>0</v>
      </c>
    </row>
    <row r="396" spans="1:14" x14ac:dyDescent="0.45">
      <c r="A396" s="5" t="s">
        <v>154</v>
      </c>
      <c r="B396" s="5">
        <v>2035</v>
      </c>
      <c r="C396" s="6">
        <f>'MENA Working'!C205</f>
        <v>435.64644372545013</v>
      </c>
      <c r="D396" s="7">
        <f>'MENA Working'!D205</f>
        <v>96.683358791233914</v>
      </c>
      <c r="E396" s="7">
        <f>'MENA Working'!E205</f>
        <v>71.303838839854123</v>
      </c>
      <c r="F396" s="7">
        <f>'MENA Working'!F205</f>
        <v>0.39337257873982484</v>
      </c>
      <c r="G396" s="8">
        <f>'MENA Working'!G205</f>
        <v>16.163689806378787</v>
      </c>
      <c r="H396" s="9">
        <f>'MENA Working'!H205</f>
        <v>620.19070374165676</v>
      </c>
      <c r="I396" s="7">
        <f>'MENA Working'!I205</f>
        <v>0</v>
      </c>
      <c r="J396" s="7">
        <f>'MENA Working'!J205</f>
        <v>0</v>
      </c>
      <c r="K396" s="10">
        <f>'MENA Working'!K205</f>
        <v>132.86256903380547</v>
      </c>
      <c r="L396" s="7">
        <f>'MENA Working'!L205</f>
        <v>487.32813470785129</v>
      </c>
      <c r="M396" s="11">
        <f>'MENA Working'!M205</f>
        <v>0</v>
      </c>
      <c r="N396" s="18">
        <f>'MENA Working'!N205</f>
        <v>0</v>
      </c>
    </row>
    <row r="397" spans="1:14" x14ac:dyDescent="0.45">
      <c r="A397" s="19" t="s">
        <v>154</v>
      </c>
      <c r="B397" s="19">
        <v>2036</v>
      </c>
      <c r="C397" s="12">
        <f>'MENA Working'!C206</f>
        <v>437.24227300512575</v>
      </c>
      <c r="D397" s="13">
        <f>'MENA Working'!D206</f>
        <v>97.070092226398856</v>
      </c>
      <c r="E397" s="13">
        <f>'MENA Working'!E206</f>
        <v>71.517750356373682</v>
      </c>
      <c r="F397" s="13">
        <f>'MENA Working'!F206</f>
        <v>0.39777835162171093</v>
      </c>
      <c r="G397" s="14">
        <f>'MENA Working'!G206</f>
        <v>15.837270628827701</v>
      </c>
      <c r="H397" s="15">
        <f>'MENA Working'!H206</f>
        <v>622.06516456834765</v>
      </c>
      <c r="I397" s="13">
        <f>'MENA Working'!I206</f>
        <v>0</v>
      </c>
      <c r="J397" s="13">
        <f>'MENA Working'!J206</f>
        <v>0</v>
      </c>
      <c r="K397" s="16">
        <f>'MENA Working'!K206</f>
        <v>129.0609615542495</v>
      </c>
      <c r="L397" s="13">
        <f>'MENA Working'!L206</f>
        <v>493.00420301409815</v>
      </c>
      <c r="M397" s="17">
        <f>'MENA Working'!M206</f>
        <v>0</v>
      </c>
      <c r="N397" s="18">
        <f>'MENA Working'!N206</f>
        <v>0</v>
      </c>
    </row>
    <row r="398" spans="1:14" x14ac:dyDescent="0.45">
      <c r="A398" s="5" t="s">
        <v>154</v>
      </c>
      <c r="B398" s="5">
        <v>2037</v>
      </c>
      <c r="C398" s="6">
        <f>'MENA Working'!C207</f>
        <v>438.45016841253096</v>
      </c>
      <c r="D398" s="7">
        <f>'MENA Working'!D207</f>
        <v>97.458372595304454</v>
      </c>
      <c r="E398" s="7">
        <f>'MENA Working'!E207</f>
        <v>71.732303607442802</v>
      </c>
      <c r="F398" s="7">
        <f>'MENA Working'!F207</f>
        <v>0.40223346915987412</v>
      </c>
      <c r="G398" s="8">
        <f>'MENA Working'!G207</f>
        <v>15.484625259512441</v>
      </c>
      <c r="H398" s="9">
        <f>'MENA Working'!H207</f>
        <v>623.52770334395052</v>
      </c>
      <c r="I398" s="7">
        <f>'MENA Working'!I207</f>
        <v>0</v>
      </c>
      <c r="J398" s="7">
        <f>'MENA Working'!J207</f>
        <v>0</v>
      </c>
      <c r="K398" s="10">
        <f>'MENA Working'!K207</f>
        <v>124.96180986271122</v>
      </c>
      <c r="L398" s="7">
        <f>'MENA Working'!L207</f>
        <v>498.5658934812393</v>
      </c>
      <c r="M398" s="11">
        <f>'MENA Working'!M207</f>
        <v>0</v>
      </c>
      <c r="N398" s="18">
        <f>'MENA Working'!N207</f>
        <v>0</v>
      </c>
    </row>
    <row r="399" spans="1:14" x14ac:dyDescent="0.45">
      <c r="A399" s="19" t="s">
        <v>154</v>
      </c>
      <c r="B399" s="19">
        <v>2038</v>
      </c>
      <c r="C399" s="12">
        <f>'MENA Working'!C208</f>
        <v>439.23513615180906</v>
      </c>
      <c r="D399" s="13">
        <f>'MENA Working'!D208</f>
        <v>97.848206085685675</v>
      </c>
      <c r="E399" s="13">
        <f>'MENA Working'!E208</f>
        <v>71.947500518265116</v>
      </c>
      <c r="F399" s="13">
        <f>'MENA Working'!F208</f>
        <v>0.40673848401446477</v>
      </c>
      <c r="G399" s="14">
        <f>'MENA Working'!G208</f>
        <v>15.023675477369999</v>
      </c>
      <c r="H399" s="15">
        <f>'MENA Working'!H208</f>
        <v>624.46125671714435</v>
      </c>
      <c r="I399" s="13">
        <f>'MENA Working'!I208</f>
        <v>0</v>
      </c>
      <c r="J399" s="13">
        <f>'MENA Working'!J208</f>
        <v>0</v>
      </c>
      <c r="K399" s="16">
        <f>'MENA Working'!K208</f>
        <v>119.63454176639175</v>
      </c>
      <c r="L399" s="13">
        <f>'MENA Working'!L208</f>
        <v>504.8267149507526</v>
      </c>
      <c r="M399" s="17">
        <f>'MENA Working'!M208</f>
        <v>0</v>
      </c>
      <c r="N399" s="18">
        <f>'MENA Working'!N208</f>
        <v>0</v>
      </c>
    </row>
    <row r="400" spans="1:14" x14ac:dyDescent="0.45">
      <c r="A400" s="5" t="s">
        <v>154</v>
      </c>
      <c r="B400" s="5">
        <v>2039</v>
      </c>
      <c r="C400" s="6">
        <f>'MENA Working'!C209</f>
        <v>439.55958961237769</v>
      </c>
      <c r="D400" s="7">
        <f>'MENA Working'!D209</f>
        <v>98.23959891002842</v>
      </c>
      <c r="E400" s="7">
        <f>'MENA Working'!E209</f>
        <v>72.163343019819905</v>
      </c>
      <c r="F400" s="7">
        <f>'MENA Working'!F209</f>
        <v>0.41129395503542682</v>
      </c>
      <c r="G400" s="8">
        <f>'MENA Working'!G209</f>
        <v>14.587208531915284</v>
      </c>
      <c r="H400" s="9">
        <f>'MENA Working'!H209</f>
        <v>624.96103402917663</v>
      </c>
      <c r="I400" s="7">
        <f>'MENA Working'!I209</f>
        <v>0</v>
      </c>
      <c r="J400" s="7">
        <f>'MENA Working'!J209</f>
        <v>0</v>
      </c>
      <c r="K400" s="10">
        <f>'MENA Working'!K209</f>
        <v>114.58464841342675</v>
      </c>
      <c r="L400" s="7">
        <f>'MENA Working'!L209</f>
        <v>510.37638561574988</v>
      </c>
      <c r="M400" s="11">
        <f>'MENA Working'!M209</f>
        <v>0</v>
      </c>
      <c r="N400" s="18">
        <f>'MENA Working'!N209</f>
        <v>0</v>
      </c>
    </row>
    <row r="401" spans="1:14" x14ac:dyDescent="0.45">
      <c r="A401" s="19" t="s">
        <v>154</v>
      </c>
      <c r="B401" s="19">
        <v>2040</v>
      </c>
      <c r="C401" s="12">
        <f>'MENA Working'!C210</f>
        <v>438.909893222839</v>
      </c>
      <c r="D401" s="13">
        <f>'MENA Working'!D210</f>
        <v>98.632557305668527</v>
      </c>
      <c r="E401" s="13">
        <f>'MENA Working'!E210</f>
        <v>72.379833048879362</v>
      </c>
      <c r="F401" s="13">
        <f>'MENA Working'!F210</f>
        <v>0.41590044733182363</v>
      </c>
      <c r="G401" s="14">
        <f>'MENA Working'!G210</f>
        <v>14.173802139093285</v>
      </c>
      <c r="H401" s="15">
        <f>'MENA Working'!H210</f>
        <v>624.51198616381203</v>
      </c>
      <c r="I401" s="13">
        <f>'MENA Working'!I210</f>
        <v>0</v>
      </c>
      <c r="J401" s="13">
        <f>'MENA Working'!J210</f>
        <v>0</v>
      </c>
      <c r="K401" s="16">
        <f>'MENA Working'!K210</f>
        <v>109.79600408100464</v>
      </c>
      <c r="L401" s="13">
        <f>'MENA Working'!L210</f>
        <v>514.71598208280739</v>
      </c>
      <c r="M401" s="17">
        <f>'MENA Working'!M210</f>
        <v>0</v>
      </c>
      <c r="N401" s="18">
        <f>'MENA Working'!N210</f>
        <v>0</v>
      </c>
    </row>
    <row r="402" spans="1:14" x14ac:dyDescent="0.45">
      <c r="A402" s="5" t="s">
        <v>154</v>
      </c>
      <c r="B402" s="5">
        <v>2041</v>
      </c>
      <c r="C402" s="6">
        <f>'MENA Working'!C211</f>
        <v>436.80425524551805</v>
      </c>
      <c r="D402" s="7">
        <f>'MENA Working'!D211</f>
        <v>98.839685676010433</v>
      </c>
      <c r="E402" s="7">
        <f>'MENA Working'!E211</f>
        <v>72.596972548025988</v>
      </c>
      <c r="F402" s="7">
        <f>'MENA Working'!F211</f>
        <v>0.42055853234194007</v>
      </c>
      <c r="G402" s="8">
        <f>'MENA Working'!G211</f>
        <v>13.782121203510727</v>
      </c>
      <c r="H402" s="9">
        <f>'MENA Working'!H211</f>
        <v>622.44359320540718</v>
      </c>
      <c r="I402" s="7">
        <f>'MENA Working'!I211</f>
        <v>0</v>
      </c>
      <c r="J402" s="7">
        <f>'MENA Working'!J211</f>
        <v>0</v>
      </c>
      <c r="K402" s="10">
        <f>'MENA Working'!K211</f>
        <v>105.25347155753468</v>
      </c>
      <c r="L402" s="7">
        <f>'MENA Working'!L211</f>
        <v>517.1901216478725</v>
      </c>
      <c r="M402" s="11">
        <f>'MENA Working'!M211</f>
        <v>0</v>
      </c>
      <c r="N402" s="18">
        <f>'MENA Working'!N211</f>
        <v>0</v>
      </c>
    </row>
    <row r="403" spans="1:14" x14ac:dyDescent="0.45">
      <c r="A403" s="19" t="s">
        <v>154</v>
      </c>
      <c r="B403" s="19">
        <v>2042</v>
      </c>
      <c r="C403" s="12">
        <f>'MENA Working'!C212</f>
        <v>433.59310907951061</v>
      </c>
      <c r="D403" s="13">
        <f>'MENA Working'!D212</f>
        <v>99.047249015930049</v>
      </c>
      <c r="E403" s="13">
        <f>'MENA Working'!E212</f>
        <v>72.814763465670055</v>
      </c>
      <c r="F403" s="13">
        <f>'MENA Working'!F212</f>
        <v>0.42526878790416983</v>
      </c>
      <c r="G403" s="14">
        <f>'MENA Working'!G212</f>
        <v>13.324721910411988</v>
      </c>
      <c r="H403" s="15">
        <f>'MENA Working'!H212</f>
        <v>619.20511225942687</v>
      </c>
      <c r="I403" s="13">
        <f>'MENA Working'!I212</f>
        <v>0</v>
      </c>
      <c r="J403" s="13">
        <f>'MENA Working'!J212</f>
        <v>0</v>
      </c>
      <c r="K403" s="16">
        <f>'MENA Working'!K212</f>
        <v>99.965645577499913</v>
      </c>
      <c r="L403" s="13">
        <f>'MENA Working'!L212</f>
        <v>519.23946668192696</v>
      </c>
      <c r="M403" s="17">
        <f>'MENA Working'!M212</f>
        <v>0</v>
      </c>
      <c r="N403" s="18">
        <f>'MENA Working'!N212</f>
        <v>0</v>
      </c>
    </row>
    <row r="404" spans="1:14" x14ac:dyDescent="0.45">
      <c r="A404" s="5" t="s">
        <v>154</v>
      </c>
      <c r="B404" s="5">
        <v>2043</v>
      </c>
      <c r="C404" s="6">
        <f>'MENA Working'!C213</f>
        <v>429.23821038564682</v>
      </c>
      <c r="D404" s="7">
        <f>'MENA Working'!D213</f>
        <v>99.255248238863501</v>
      </c>
      <c r="E404" s="7">
        <f>'MENA Working'!E213</f>
        <v>73.033207756067057</v>
      </c>
      <c r="F404" s="7">
        <f>'MENA Working'!F213</f>
        <v>0.43003179832869659</v>
      </c>
      <c r="G404" s="8">
        <f>'MENA Working'!G213</f>
        <v>12.893018550311893</v>
      </c>
      <c r="H404" s="9">
        <f>'MENA Working'!H213</f>
        <v>614.84971672921813</v>
      </c>
      <c r="I404" s="7">
        <f>'MENA Working'!I213</f>
        <v>0</v>
      </c>
      <c r="J404" s="7">
        <f>'MENA Working'!J213</f>
        <v>0</v>
      </c>
      <c r="K404" s="10">
        <f>'MENA Working'!K213</f>
        <v>94.96894634345847</v>
      </c>
      <c r="L404" s="7">
        <f>'MENA Working'!L213</f>
        <v>519.88077038575966</v>
      </c>
      <c r="M404" s="11">
        <f>'MENA Working'!M213</f>
        <v>0</v>
      </c>
      <c r="N404" s="18">
        <f>'MENA Working'!N213</f>
        <v>0</v>
      </c>
    </row>
    <row r="405" spans="1:14" x14ac:dyDescent="0.45">
      <c r="A405" s="19" t="s">
        <v>154</v>
      </c>
      <c r="B405" s="19">
        <v>2044</v>
      </c>
      <c r="C405" s="12">
        <f>'MENA Working'!C214</f>
        <v>423.70355787432561</v>
      </c>
      <c r="D405" s="13">
        <f>'MENA Working'!D214</f>
        <v>99.46368426016511</v>
      </c>
      <c r="E405" s="13">
        <f>'MENA Working'!E214</f>
        <v>73.252307379335249</v>
      </c>
      <c r="F405" s="13">
        <f>'MENA Working'!F214</f>
        <v>0.43484815446997804</v>
      </c>
      <c r="G405" s="14">
        <f>'MENA Working'!G214</f>
        <v>12.48552368070022</v>
      </c>
      <c r="H405" s="15">
        <f>'MENA Working'!H214</f>
        <v>609.33992134899609</v>
      </c>
      <c r="I405" s="13">
        <f>'MENA Working'!I214</f>
        <v>0</v>
      </c>
      <c r="J405" s="13">
        <f>'MENA Working'!J214</f>
        <v>0</v>
      </c>
      <c r="K405" s="16">
        <f>'MENA Working'!K214</f>
        <v>90.246509387459128</v>
      </c>
      <c r="L405" s="13">
        <f>'MENA Working'!L214</f>
        <v>519.09341196153696</v>
      </c>
      <c r="M405" s="17">
        <f>'MENA Working'!M214</f>
        <v>0</v>
      </c>
      <c r="N405" s="18">
        <f>'MENA Working'!N214</f>
        <v>0</v>
      </c>
    </row>
    <row r="406" spans="1:14" x14ac:dyDescent="0.45">
      <c r="A406" s="5" t="s">
        <v>154</v>
      </c>
      <c r="B406" s="5">
        <v>2045</v>
      </c>
      <c r="C406" s="6">
        <f>'MENA Working'!C215</f>
        <v>416.95562809042832</v>
      </c>
      <c r="D406" s="7">
        <f>'MENA Working'!D215</f>
        <v>99.672557997111454</v>
      </c>
      <c r="E406" s="7">
        <f>'MENA Working'!E215</f>
        <v>73.472064301473253</v>
      </c>
      <c r="F406" s="7">
        <f>'MENA Working'!F215</f>
        <v>0.43971845380004182</v>
      </c>
      <c r="G406" s="8">
        <f>'MENA Working'!G215</f>
        <v>12.100838613581141</v>
      </c>
      <c r="H406" s="9">
        <f>'MENA Working'!H215</f>
        <v>602.64080745639421</v>
      </c>
      <c r="I406" s="7">
        <f>'MENA Working'!I215</f>
        <v>0</v>
      </c>
      <c r="J406" s="7">
        <f>'MENA Working'!J215</f>
        <v>0</v>
      </c>
      <c r="K406" s="10">
        <f>'MENA Working'!K215</f>
        <v>85.782476505810109</v>
      </c>
      <c r="L406" s="7">
        <f>'MENA Working'!L215</f>
        <v>516.8583309505841</v>
      </c>
      <c r="M406" s="11">
        <f>'MENA Working'!M215</f>
        <v>0</v>
      </c>
      <c r="N406" s="18">
        <f>'MENA Working'!N215</f>
        <v>0</v>
      </c>
    </row>
    <row r="407" spans="1:14" x14ac:dyDescent="0.45">
      <c r="A407" s="19" t="s">
        <v>154</v>
      </c>
      <c r="B407" s="19">
        <v>2046</v>
      </c>
      <c r="C407" s="12">
        <f>'MENA Working'!C216</f>
        <v>411.23546380865042</v>
      </c>
      <c r="D407" s="13">
        <f>'MENA Working'!D216</f>
        <v>99.881870368905382</v>
      </c>
      <c r="E407" s="13">
        <f>'MENA Working'!E216</f>
        <v>73.692480494377662</v>
      </c>
      <c r="F407" s="13">
        <f>'MENA Working'!F216</f>
        <v>0.44464330048260231</v>
      </c>
      <c r="G407" s="14">
        <f>'MENA Working'!G216</f>
        <v>11.705043534749269</v>
      </c>
      <c r="H407" s="15">
        <f>'MENA Working'!H216</f>
        <v>596.95950150716544</v>
      </c>
      <c r="I407" s="13">
        <f>'MENA Working'!I216</f>
        <v>0</v>
      </c>
      <c r="J407" s="13">
        <f>'MENA Working'!J216</f>
        <v>0</v>
      </c>
      <c r="K407" s="16">
        <f>'MENA Working'!K216</f>
        <v>81.192277279898008</v>
      </c>
      <c r="L407" s="13">
        <f>'MENA Working'!L216</f>
        <v>515.76722422726743</v>
      </c>
      <c r="M407" s="17">
        <f>'MENA Working'!M216</f>
        <v>0</v>
      </c>
      <c r="N407" s="18">
        <f>'MENA Working'!N216</f>
        <v>0</v>
      </c>
    </row>
    <row r="408" spans="1:14" x14ac:dyDescent="0.45">
      <c r="A408" s="5" t="s">
        <v>154</v>
      </c>
      <c r="B408" s="5">
        <v>2047</v>
      </c>
      <c r="C408" s="6">
        <f>'MENA Working'!C217</f>
        <v>404.51259186554938</v>
      </c>
      <c r="D408" s="7">
        <f>'MENA Working'!D217</f>
        <v>100.09162229668009</v>
      </c>
      <c r="E408" s="7">
        <f>'MENA Working'!E217</f>
        <v>73.913557935860794</v>
      </c>
      <c r="F408" s="7">
        <f>'MENA Working'!F217</f>
        <v>0.44962330544800749</v>
      </c>
      <c r="G408" s="8">
        <f>'MENA Working'!G217</f>
        <v>11.299613291848082</v>
      </c>
      <c r="H408" s="9">
        <f>'MENA Working'!H217</f>
        <v>590.26700869538638</v>
      </c>
      <c r="I408" s="7">
        <f>'MENA Working'!I217</f>
        <v>0</v>
      </c>
      <c r="J408" s="7">
        <f>'MENA Working'!J217</f>
        <v>0</v>
      </c>
      <c r="K408" s="10">
        <f>'MENA Working'!K217</f>
        <v>76.492632563343136</v>
      </c>
      <c r="L408" s="7">
        <f>'MENA Working'!L217</f>
        <v>513.77437613204324</v>
      </c>
      <c r="M408" s="11">
        <f>'MENA Working'!M217</f>
        <v>0</v>
      </c>
      <c r="N408" s="18">
        <f>'MENA Working'!N217</f>
        <v>0</v>
      </c>
    </row>
    <row r="409" spans="1:14" x14ac:dyDescent="0.45">
      <c r="A409" s="19" t="s">
        <v>154</v>
      </c>
      <c r="B409" s="19">
        <v>2048</v>
      </c>
      <c r="C409" s="12">
        <f>'MENA Working'!C218</f>
        <v>396.77806856249219</v>
      </c>
      <c r="D409" s="13">
        <f>'MENA Working'!D218</f>
        <v>100.30181470350311</v>
      </c>
      <c r="E409" s="13">
        <f>'MENA Working'!E218</f>
        <v>74.135298609668368</v>
      </c>
      <c r="F409" s="13">
        <f>'MENA Working'!F218</f>
        <v>0.4546590864690252</v>
      </c>
      <c r="G409" s="14">
        <f>'MENA Working'!G218</f>
        <v>10.922417732688119</v>
      </c>
      <c r="H409" s="15">
        <f>'MENA Working'!H218</f>
        <v>582.59225869482088</v>
      </c>
      <c r="I409" s="13">
        <f>'MENA Working'!I218</f>
        <v>0</v>
      </c>
      <c r="J409" s="13">
        <f>'MENA Working'!J218</f>
        <v>0</v>
      </c>
      <c r="K409" s="16">
        <f>'MENA Working'!K218</f>
        <v>72.112895939048656</v>
      </c>
      <c r="L409" s="13">
        <f>'MENA Working'!L218</f>
        <v>510.47936275577223</v>
      </c>
      <c r="M409" s="17">
        <f>'MENA Working'!M218</f>
        <v>0</v>
      </c>
      <c r="N409" s="18">
        <f>'MENA Working'!N218</f>
        <v>0</v>
      </c>
    </row>
    <row r="410" spans="1:14" x14ac:dyDescent="0.45">
      <c r="A410" s="5" t="s">
        <v>154</v>
      </c>
      <c r="B410" s="5">
        <v>2049</v>
      </c>
      <c r="C410" s="6">
        <f>'MENA Working'!C219</f>
        <v>388.02633533445976</v>
      </c>
      <c r="D410" s="7">
        <f>'MENA Working'!D219</f>
        <v>100.51244851438047</v>
      </c>
      <c r="E410" s="7">
        <f>'MENA Working'!E219</f>
        <v>74.357704505497367</v>
      </c>
      <c r="F410" s="7">
        <f>'MENA Working'!F219</f>
        <v>0.45975126823747831</v>
      </c>
      <c r="G410" s="8">
        <f>'MENA Working'!G219</f>
        <v>10.571352511509495</v>
      </c>
      <c r="H410" s="9">
        <f>'MENA Working'!H219</f>
        <v>573.92759213408465</v>
      </c>
      <c r="I410" s="7">
        <f>'MENA Working'!I219</f>
        <v>0</v>
      </c>
      <c r="J410" s="7">
        <f>'MENA Working'!J219</f>
        <v>0</v>
      </c>
      <c r="K410" s="10">
        <f>'MENA Working'!K219</f>
        <v>68.02920871952665</v>
      </c>
      <c r="L410" s="7">
        <f>'MENA Working'!L219</f>
        <v>505.898383414558</v>
      </c>
      <c r="M410" s="11">
        <f>'MENA Working'!M219</f>
        <v>0</v>
      </c>
      <c r="N410" s="18">
        <f>'MENA Working'!N219</f>
        <v>0</v>
      </c>
    </row>
    <row r="411" spans="1:14" x14ac:dyDescent="0.45">
      <c r="A411" s="19" t="s">
        <v>154</v>
      </c>
      <c r="B411" s="19">
        <v>2050</v>
      </c>
      <c r="C411" s="12">
        <f>'MENA Working'!C220</f>
        <v>378.25534493475129</v>
      </c>
      <c r="D411" s="13">
        <f>'MENA Working'!D220</f>
        <v>100.72352465626066</v>
      </c>
      <c r="E411" s="13">
        <f>'MENA Working'!E220</f>
        <v>74.580777619013844</v>
      </c>
      <c r="F411" s="13">
        <f>'MENA Working'!F220</f>
        <v>0.46490048244173809</v>
      </c>
      <c r="G411" s="14">
        <f>'MENA Working'!G220</f>
        <v>10.244478886457813</v>
      </c>
      <c r="H411" s="15">
        <f>'MENA Working'!H220</f>
        <v>564.26902657892538</v>
      </c>
      <c r="I411" s="13">
        <f>'MENA Working'!I220</f>
        <v>0</v>
      </c>
      <c r="J411" s="13">
        <f>'MENA Working'!J220</f>
        <v>0</v>
      </c>
      <c r="K411" s="16">
        <f>'MENA Working'!K220</f>
        <v>64.219589770835626</v>
      </c>
      <c r="L411" s="13">
        <f>'MENA Working'!L220</f>
        <v>500.04943680808975</v>
      </c>
      <c r="M411" s="17">
        <f>'MENA Working'!M220</f>
        <v>0</v>
      </c>
      <c r="N411" s="18">
        <f>'MENA Working'!N220</f>
        <v>0</v>
      </c>
    </row>
    <row r="412" spans="1:14" x14ac:dyDescent="0.45">
      <c r="A412" s="5" t="s">
        <v>155</v>
      </c>
      <c r="B412" s="5">
        <v>2010</v>
      </c>
      <c r="C412" s="6">
        <f>'MENA Working'!T180</f>
        <v>411.24279307858717</v>
      </c>
      <c r="D412" s="7">
        <f>'MENA Working'!U180</f>
        <v>183.71693042537868</v>
      </c>
      <c r="E412" s="7">
        <f>'MENA Working'!V180</f>
        <v>0</v>
      </c>
      <c r="F412" s="7">
        <f>'MENA Working'!W180</f>
        <v>0</v>
      </c>
      <c r="G412" s="8">
        <f>'MENA Working'!X180</f>
        <v>131.35805082912771</v>
      </c>
      <c r="H412" s="9">
        <f>'MENA Working'!Y180</f>
        <v>726.31777433309355</v>
      </c>
      <c r="I412" s="7">
        <f>'MENA Working'!Z180</f>
        <v>910.44924878392203</v>
      </c>
      <c r="J412" s="7">
        <f>'MENA Working'!AA180</f>
        <v>34.823835616438359</v>
      </c>
      <c r="K412" s="10">
        <f>'MENA Working'!AB180</f>
        <v>1671.5908587334538</v>
      </c>
      <c r="L412" s="7">
        <f>'MENA Working'!AC180</f>
        <v>0</v>
      </c>
      <c r="M412" s="11">
        <f>'MENA Working'!AD180</f>
        <v>0</v>
      </c>
      <c r="N412" s="18">
        <f>'MENA Working'!AE180</f>
        <v>0</v>
      </c>
    </row>
    <row r="413" spans="1:14" x14ac:dyDescent="0.45">
      <c r="A413" s="19" t="s">
        <v>155</v>
      </c>
      <c r="B413" s="19">
        <v>2011</v>
      </c>
      <c r="C413" s="12">
        <f>'MENA Working'!T181</f>
        <v>416.7730151405915</v>
      </c>
      <c r="D413" s="13">
        <f>'MENA Working'!U181</f>
        <v>161.40253532804627</v>
      </c>
      <c r="E413" s="13">
        <f>'MENA Working'!V181</f>
        <v>0</v>
      </c>
      <c r="F413" s="13">
        <f>'MENA Working'!W181</f>
        <v>0</v>
      </c>
      <c r="G413" s="14">
        <f>'MENA Working'!X181</f>
        <v>48.010067772170189</v>
      </c>
      <c r="H413" s="15">
        <f>'MENA Working'!Y181</f>
        <v>626.18561824080791</v>
      </c>
      <c r="I413" s="13">
        <f>'MENA Working'!Z181</f>
        <v>228.78508806963646</v>
      </c>
      <c r="J413" s="13">
        <f>'MENA Working'!AA181</f>
        <v>33.593126575342467</v>
      </c>
      <c r="K413" s="16">
        <f>'MENA Working'!AB181</f>
        <v>888.56383288578684</v>
      </c>
      <c r="L413" s="13">
        <f>'MENA Working'!AC181</f>
        <v>0</v>
      </c>
      <c r="M413" s="17">
        <f>'MENA Working'!AD181</f>
        <v>0</v>
      </c>
      <c r="N413" s="18">
        <f>'MENA Working'!AE181</f>
        <v>0</v>
      </c>
    </row>
    <row r="414" spans="1:14" x14ac:dyDescent="0.45">
      <c r="A414" s="5" t="s">
        <v>155</v>
      </c>
      <c r="B414" s="5">
        <v>2012</v>
      </c>
      <c r="C414" s="6">
        <f>'MENA Working'!T182</f>
        <v>538.64923035328081</v>
      </c>
      <c r="D414" s="7">
        <f>'MENA Working'!U182</f>
        <v>150.02636950252355</v>
      </c>
      <c r="E414" s="7">
        <f>'MENA Working'!V182</f>
        <v>0</v>
      </c>
      <c r="F414" s="7">
        <f>'MENA Working'!W182</f>
        <v>0</v>
      </c>
      <c r="G414" s="8">
        <f>'MENA Working'!X182</f>
        <v>113.4841286950253</v>
      </c>
      <c r="H414" s="9">
        <f>'MENA Working'!Y182</f>
        <v>802.15972855082975</v>
      </c>
      <c r="I414" s="7">
        <f>'MENA Working'!Z182</f>
        <v>624.29124100000536</v>
      </c>
      <c r="J414" s="7">
        <f>'MENA Working'!AA182</f>
        <v>23.0321726775956</v>
      </c>
      <c r="K414" s="10">
        <f>'MENA Working'!AB182</f>
        <v>1449.4831422284306</v>
      </c>
      <c r="L414" s="7">
        <f>'MENA Working'!AC182</f>
        <v>0</v>
      </c>
      <c r="M414" s="11">
        <f>'MENA Working'!AD182</f>
        <v>0</v>
      </c>
      <c r="N414" s="18">
        <f>'MENA Working'!AE182</f>
        <v>0</v>
      </c>
    </row>
    <row r="415" spans="1:14" x14ac:dyDescent="0.45">
      <c r="A415" s="19" t="s">
        <v>155</v>
      </c>
      <c r="B415" s="19">
        <v>2013</v>
      </c>
      <c r="C415" s="12">
        <f>'MENA Working'!T183</f>
        <v>601.98198521989946</v>
      </c>
      <c r="D415" s="13">
        <f>'MENA Working'!U183</f>
        <v>211.02176532083649</v>
      </c>
      <c r="E415" s="13">
        <f>'MENA Working'!V183</f>
        <v>0</v>
      </c>
      <c r="F415" s="13">
        <f>'MENA Working'!W183</f>
        <v>0</v>
      </c>
      <c r="G415" s="14">
        <f>'MENA Working'!X183</f>
        <v>103.92845493871673</v>
      </c>
      <c r="H415" s="15">
        <f>'MENA Working'!Y183</f>
        <v>916.9322054794527</v>
      </c>
      <c r="I415" s="13">
        <f>'MENA Working'!Z183</f>
        <v>551.51577600203666</v>
      </c>
      <c r="J415" s="13">
        <f>'MENA Working'!AA183</f>
        <v>0</v>
      </c>
      <c r="K415" s="16">
        <f>'MENA Working'!AB183</f>
        <v>1468.4479814814895</v>
      </c>
      <c r="L415" s="13">
        <f>'MENA Working'!AC183</f>
        <v>0</v>
      </c>
      <c r="M415" s="17">
        <f>'MENA Working'!AD183</f>
        <v>0</v>
      </c>
      <c r="N415" s="18">
        <f>'MENA Working'!AE183</f>
        <v>0</v>
      </c>
    </row>
    <row r="416" spans="1:14" x14ac:dyDescent="0.45">
      <c r="A416" s="5" t="s">
        <v>155</v>
      </c>
      <c r="B416" s="5">
        <v>2014</v>
      </c>
      <c r="C416" s="6">
        <f>'MENA Working'!T184</f>
        <v>551.03621485219935</v>
      </c>
      <c r="D416" s="7">
        <f>'MENA Working'!U184</f>
        <v>195.63033237202609</v>
      </c>
      <c r="E416" s="7">
        <f>'MENA Working'!V184</f>
        <v>0</v>
      </c>
      <c r="F416" s="7">
        <f>'MENA Working'!W184</f>
        <v>0</v>
      </c>
      <c r="G416" s="8">
        <f>'MENA Working'!X184</f>
        <v>76.185683489545838</v>
      </c>
      <c r="H416" s="9">
        <f>'MENA Working'!Y184</f>
        <v>822.85223071377129</v>
      </c>
      <c r="I416" s="7">
        <f>'MENA Working'!Z184</f>
        <v>629.71628527328437</v>
      </c>
      <c r="J416" s="7">
        <f>'MENA Working'!AA184</f>
        <v>0</v>
      </c>
      <c r="K416" s="10">
        <f>'MENA Working'!AB184</f>
        <v>1452.5685159870557</v>
      </c>
      <c r="L416" s="7">
        <f>'MENA Working'!AC184</f>
        <v>0</v>
      </c>
      <c r="M416" s="11">
        <f>'MENA Working'!AD184</f>
        <v>0</v>
      </c>
      <c r="N416" s="18">
        <f>'MENA Working'!AE184</f>
        <v>0</v>
      </c>
    </row>
    <row r="417" spans="1:14" x14ac:dyDescent="0.45">
      <c r="A417" s="19" t="s">
        <v>155</v>
      </c>
      <c r="B417" s="19">
        <v>2015</v>
      </c>
      <c r="C417" s="12">
        <f>'MENA Working'!T185</f>
        <v>588.84643475126211</v>
      </c>
      <c r="D417" s="13">
        <f>'MENA Working'!U185</f>
        <v>258.32400540735421</v>
      </c>
      <c r="E417" s="13">
        <f>'MENA Working'!V185</f>
        <v>0</v>
      </c>
      <c r="F417" s="13">
        <f>'MENA Working'!W185</f>
        <v>0</v>
      </c>
      <c r="G417" s="14">
        <f>'MENA Working'!X185</f>
        <v>59.964208002883964</v>
      </c>
      <c r="H417" s="15">
        <f>'MENA Working'!Y185</f>
        <v>907.13464816150031</v>
      </c>
      <c r="I417" s="13">
        <f>'MENA Working'!Z185</f>
        <v>688.04679712737175</v>
      </c>
      <c r="J417" s="13">
        <f>'MENA Working'!AA185</f>
        <v>0</v>
      </c>
      <c r="K417" s="16">
        <f>'MENA Working'!AB185</f>
        <v>1595.1814452888721</v>
      </c>
      <c r="L417" s="13">
        <f>'MENA Working'!AC185</f>
        <v>0</v>
      </c>
      <c r="M417" s="17">
        <f>'MENA Working'!AD185</f>
        <v>0</v>
      </c>
      <c r="N417" s="18">
        <f>'MENA Working'!AE185</f>
        <v>0</v>
      </c>
    </row>
    <row r="418" spans="1:14" x14ac:dyDescent="0.45">
      <c r="A418" s="5" t="s">
        <v>155</v>
      </c>
      <c r="B418" s="5">
        <v>2016</v>
      </c>
      <c r="C418" s="6">
        <f>'MENA Working'!T186</f>
        <v>677.45474873828459</v>
      </c>
      <c r="D418" s="7">
        <f>'MENA Working'!U186</f>
        <v>115.43702018745502</v>
      </c>
      <c r="E418" s="7">
        <f>'MENA Working'!V186</f>
        <v>0</v>
      </c>
      <c r="F418" s="7">
        <f>'MENA Working'!W186</f>
        <v>0</v>
      </c>
      <c r="G418" s="8">
        <f>'MENA Working'!X186</f>
        <v>37.965534607065635</v>
      </c>
      <c r="H418" s="9">
        <f>'MENA Working'!Y186</f>
        <v>830.85730353280519</v>
      </c>
      <c r="I418" s="7">
        <f>'MENA Working'!Z186</f>
        <v>464.19663607712278</v>
      </c>
      <c r="J418" s="7">
        <f>'MENA Working'!AA186</f>
        <v>0</v>
      </c>
      <c r="K418" s="10">
        <f>'MENA Working'!AB186</f>
        <v>1295.053939609928</v>
      </c>
      <c r="L418" s="7">
        <f>'MENA Working'!AC186</f>
        <v>0</v>
      </c>
      <c r="M418" s="11">
        <f>'MENA Working'!AD186</f>
        <v>0</v>
      </c>
      <c r="N418" s="18">
        <f>'MENA Working'!AE186</f>
        <v>0</v>
      </c>
    </row>
    <row r="419" spans="1:14" x14ac:dyDescent="0.45">
      <c r="A419" s="19" t="s">
        <v>155</v>
      </c>
      <c r="B419" s="19">
        <v>2017</v>
      </c>
      <c r="C419" s="12">
        <f>'MENA Working'!T187</f>
        <v>678.41464455659752</v>
      </c>
      <c r="D419" s="13">
        <f>'MENA Working'!U187</f>
        <v>108.40712004325891</v>
      </c>
      <c r="E419" s="13">
        <f>'MENA Working'!V187</f>
        <v>0</v>
      </c>
      <c r="F419" s="13">
        <f>'MENA Working'!W187</f>
        <v>0</v>
      </c>
      <c r="G419" s="14">
        <f>'MENA Working'!X187</f>
        <v>67.256360850757076</v>
      </c>
      <c r="H419" s="15">
        <f>'MENA Working'!Y187</f>
        <v>854.07812545061358</v>
      </c>
      <c r="I419" s="13">
        <f>'MENA Working'!Z187</f>
        <v>447.34552082151413</v>
      </c>
      <c r="J419" s="13">
        <f>'MENA Working'!AA187</f>
        <v>0</v>
      </c>
      <c r="K419" s="16">
        <f>'MENA Working'!AB187</f>
        <v>1301.4236462721278</v>
      </c>
      <c r="L419" s="13">
        <f>'MENA Working'!AC187</f>
        <v>0</v>
      </c>
      <c r="M419" s="17">
        <f>'MENA Working'!AD187</f>
        <v>0</v>
      </c>
      <c r="N419" s="18">
        <f>'MENA Working'!AE187</f>
        <v>0</v>
      </c>
    </row>
    <row r="420" spans="1:14" x14ac:dyDescent="0.45">
      <c r="A420" s="5" t="s">
        <v>155</v>
      </c>
      <c r="B420" s="5">
        <v>2018</v>
      </c>
      <c r="C420" s="6">
        <f>'MENA Working'!T188</f>
        <v>665.72976135544388</v>
      </c>
      <c r="D420" s="7">
        <f>'MENA Working'!U188</f>
        <v>85.530027397260341</v>
      </c>
      <c r="E420" s="7">
        <f>'MENA Working'!V188</f>
        <v>0</v>
      </c>
      <c r="F420" s="7">
        <f>'MENA Working'!W188</f>
        <v>0</v>
      </c>
      <c r="G420" s="8">
        <f>'MENA Working'!X188</f>
        <v>76.300259913482392</v>
      </c>
      <c r="H420" s="9">
        <f>'MENA Working'!Y188</f>
        <v>827.56004866618662</v>
      </c>
      <c r="I420" s="7">
        <f>'MENA Working'!Z188</f>
        <v>430.27689460629017</v>
      </c>
      <c r="J420" s="7">
        <f>'MENA Working'!AA188</f>
        <v>0</v>
      </c>
      <c r="K420" s="10">
        <f>'MENA Working'!AB188</f>
        <v>1257.8369432724767</v>
      </c>
      <c r="L420" s="7">
        <f>'MENA Working'!AC188</f>
        <v>0</v>
      </c>
      <c r="M420" s="11">
        <f>'MENA Working'!AD188</f>
        <v>0</v>
      </c>
      <c r="N420" s="18">
        <f>'MENA Working'!AE188</f>
        <v>0</v>
      </c>
    </row>
    <row r="421" spans="1:14" x14ac:dyDescent="0.45">
      <c r="A421" s="19" t="s">
        <v>155</v>
      </c>
      <c r="B421" s="19">
        <v>2019</v>
      </c>
      <c r="C421" s="12">
        <f>'MENA Working'!T189</f>
        <v>690.69469105984194</v>
      </c>
      <c r="D421" s="13">
        <f>'MENA Working'!U189</f>
        <v>73.95017015140597</v>
      </c>
      <c r="E421" s="13">
        <f>'MENA Working'!V189</f>
        <v>0</v>
      </c>
      <c r="F421" s="13">
        <f>'MENA Working'!W189</f>
        <v>0</v>
      </c>
      <c r="G421" s="14">
        <f>'MENA Working'!X189</f>
        <v>80.453018745493935</v>
      </c>
      <c r="H421" s="15">
        <f>'MENA Working'!Y189</f>
        <v>845.09787995674185</v>
      </c>
      <c r="I421" s="13">
        <f>'MENA Working'!Z189</f>
        <v>549</v>
      </c>
      <c r="J421" s="13">
        <f>'MENA Working'!AA189</f>
        <v>0</v>
      </c>
      <c r="K421" s="16">
        <f>'MENA Working'!AB189</f>
        <v>1394.097879956742</v>
      </c>
      <c r="L421" s="13">
        <f>'MENA Working'!AC189</f>
        <v>0</v>
      </c>
      <c r="M421" s="17">
        <f>'MENA Working'!AD189</f>
        <v>0</v>
      </c>
      <c r="N421" s="18">
        <f>'MENA Working'!AE189</f>
        <v>0</v>
      </c>
    </row>
    <row r="422" spans="1:14" x14ac:dyDescent="0.45">
      <c r="A422" s="5" t="s">
        <v>155</v>
      </c>
      <c r="B422" s="5">
        <v>2020</v>
      </c>
      <c r="C422" s="6">
        <f>'MENA Working'!T190</f>
        <v>642.61333129055561</v>
      </c>
      <c r="D422" s="7">
        <f>'MENA Working'!U190</f>
        <v>32.949633381398726</v>
      </c>
      <c r="E422" s="7">
        <f>'MENA Working'!V190</f>
        <v>0</v>
      </c>
      <c r="F422" s="7">
        <f>'MENA Working'!W190</f>
        <v>0</v>
      </c>
      <c r="G422" s="8">
        <f>'MENA Working'!X190</f>
        <v>29.250087959625112</v>
      </c>
      <c r="H422" s="9">
        <f>'MENA Working'!Y190</f>
        <v>704.81305263157947</v>
      </c>
      <c r="I422" s="7">
        <f>'MENA Working'!Z190</f>
        <v>429.35672246861424</v>
      </c>
      <c r="J422" s="7">
        <f>'MENA Working'!AA190</f>
        <v>0</v>
      </c>
      <c r="K422" s="10">
        <f>'MENA Working'!AB190</f>
        <v>1134.1697751001936</v>
      </c>
      <c r="L422" s="7">
        <f>'MENA Working'!AC190</f>
        <v>0</v>
      </c>
      <c r="M422" s="11">
        <f>'MENA Working'!AD190</f>
        <v>0</v>
      </c>
      <c r="N422" s="18">
        <f>'MENA Working'!AE190</f>
        <v>0</v>
      </c>
    </row>
    <row r="423" spans="1:14" x14ac:dyDescent="0.45">
      <c r="A423" s="19" t="s">
        <v>155</v>
      </c>
      <c r="B423" s="19">
        <v>2021</v>
      </c>
      <c r="C423" s="12">
        <f>'MENA Working'!T191</f>
        <v>790.55186373467973</v>
      </c>
      <c r="D423" s="13">
        <f>'MENA Working'!U191</f>
        <v>90.29895277577512</v>
      </c>
      <c r="E423" s="13">
        <f>'MENA Working'!V191</f>
        <v>0</v>
      </c>
      <c r="F423" s="13">
        <f>'MENA Working'!W191</f>
        <v>0</v>
      </c>
      <c r="G423" s="14">
        <f>'MENA Working'!X191</f>
        <v>73.619171593367028</v>
      </c>
      <c r="H423" s="15">
        <f>'MENA Working'!Y191</f>
        <v>954.46998810382183</v>
      </c>
      <c r="I423" s="13">
        <f>'MENA Working'!Z191</f>
        <v>313</v>
      </c>
      <c r="J423" s="13">
        <f>'MENA Working'!AA191</f>
        <v>0</v>
      </c>
      <c r="K423" s="16">
        <f>'MENA Working'!AB191</f>
        <v>1267.4699881038218</v>
      </c>
      <c r="L423" s="13">
        <f>'MENA Working'!AC191</f>
        <v>0</v>
      </c>
      <c r="M423" s="17">
        <f>'MENA Working'!AD191</f>
        <v>0</v>
      </c>
      <c r="N423" s="18">
        <f>'MENA Working'!AE191</f>
        <v>0</v>
      </c>
    </row>
    <row r="424" spans="1:14" x14ac:dyDescent="0.45">
      <c r="A424" s="5" t="s">
        <v>155</v>
      </c>
      <c r="B424" s="5">
        <v>2022</v>
      </c>
      <c r="C424" s="6">
        <f>'MENA Working'!T192</f>
        <v>793.32715933669851</v>
      </c>
      <c r="D424" s="7">
        <f>'MENA Working'!U192</f>
        <v>107.55670836337427</v>
      </c>
      <c r="E424" s="7">
        <f>'MENA Working'!V192</f>
        <v>0</v>
      </c>
      <c r="F424" s="7">
        <f>'MENA Working'!W192</f>
        <v>0</v>
      </c>
      <c r="G424" s="8">
        <f>'MENA Working'!X192</f>
        <v>65.168523792357661</v>
      </c>
      <c r="H424" s="9">
        <f>'MENA Working'!Y192</f>
        <v>966.05239149243039</v>
      </c>
      <c r="I424" s="7">
        <f>'MENA Working'!Z192</f>
        <v>250.29628453445557</v>
      </c>
      <c r="J424" s="7">
        <f>'MENA Working'!AA192</f>
        <v>0</v>
      </c>
      <c r="K424" s="10">
        <f>'MENA Working'!AB192</f>
        <v>1216.3486760268859</v>
      </c>
      <c r="L424" s="7">
        <f>'MENA Working'!AC192</f>
        <v>0</v>
      </c>
      <c r="M424" s="11">
        <f>'MENA Working'!AD192</f>
        <v>0</v>
      </c>
      <c r="N424" s="18">
        <f>'MENA Working'!AE192</f>
        <v>0</v>
      </c>
    </row>
    <row r="425" spans="1:14" x14ac:dyDescent="0.45">
      <c r="A425" s="19" t="s">
        <v>155</v>
      </c>
      <c r="B425" s="19">
        <v>2023</v>
      </c>
      <c r="C425" s="12">
        <f>'MENA Working'!T193</f>
        <v>789.58414907964789</v>
      </c>
      <c r="D425" s="13">
        <f>'MENA Working'!U193</f>
        <v>109.95522295987752</v>
      </c>
      <c r="E425" s="13">
        <f>'MENA Working'!V193</f>
        <v>0</v>
      </c>
      <c r="F425" s="13">
        <f>'MENA Working'!W193</f>
        <v>0</v>
      </c>
      <c r="G425" s="14">
        <f>'MENA Working'!X193</f>
        <v>71.820299704017856</v>
      </c>
      <c r="H425" s="15">
        <f>'MENA Working'!Y193</f>
        <v>971.35967174354334</v>
      </c>
      <c r="I425" s="13">
        <f>'MENA Working'!Z193</f>
        <v>244.23953399272139</v>
      </c>
      <c r="J425" s="13">
        <f>'MENA Working'!AA193</f>
        <v>0</v>
      </c>
      <c r="K425" s="16">
        <f>'MENA Working'!AB193</f>
        <v>1215.5992057362648</v>
      </c>
      <c r="L425" s="13">
        <f>'MENA Working'!AC193</f>
        <v>0</v>
      </c>
      <c r="M425" s="17">
        <f>'MENA Working'!AD193</f>
        <v>0</v>
      </c>
      <c r="N425" s="18">
        <f>'MENA Working'!AE193</f>
        <v>0</v>
      </c>
    </row>
    <row r="426" spans="1:14" x14ac:dyDescent="0.45">
      <c r="A426" s="5" t="s">
        <v>155</v>
      </c>
      <c r="B426" s="5">
        <v>2024</v>
      </c>
      <c r="C426" s="6">
        <f>'MENA Working'!T194</f>
        <v>799.38677621653346</v>
      </c>
      <c r="D426" s="7">
        <f>'MENA Working'!U194</f>
        <v>112.19424103912293</v>
      </c>
      <c r="E426" s="7">
        <f>'MENA Working'!V194</f>
        <v>0</v>
      </c>
      <c r="F426" s="7">
        <f>'MENA Working'!W194</f>
        <v>0</v>
      </c>
      <c r="G426" s="8">
        <f>'MENA Working'!X194</f>
        <v>79.151024902912511</v>
      </c>
      <c r="H426" s="9">
        <f>'MENA Working'!Y194</f>
        <v>990.7320421585689</v>
      </c>
      <c r="I426" s="7">
        <f>'MENA Working'!Z194</f>
        <v>135.89069446885432</v>
      </c>
      <c r="J426" s="7">
        <f>'MENA Working'!AA194</f>
        <v>0</v>
      </c>
      <c r="K426" s="10">
        <f>'MENA Working'!AB194</f>
        <v>1126.6227366274231</v>
      </c>
      <c r="L426" s="7">
        <f>'MENA Working'!AC194</f>
        <v>0</v>
      </c>
      <c r="M426" s="11">
        <f>'MENA Working'!AD194</f>
        <v>0</v>
      </c>
      <c r="N426" s="18">
        <f>'MENA Working'!AE194</f>
        <v>0</v>
      </c>
    </row>
    <row r="427" spans="1:14" x14ac:dyDescent="0.45">
      <c r="A427" s="19" t="s">
        <v>155</v>
      </c>
      <c r="B427" s="19">
        <v>2025</v>
      </c>
      <c r="C427" s="12">
        <f>'MENA Working'!T195</f>
        <v>804.02476182525731</v>
      </c>
      <c r="D427" s="13">
        <f>'MENA Working'!U195</f>
        <v>114.91390553671377</v>
      </c>
      <c r="E427" s="13">
        <f>'MENA Working'!V195</f>
        <v>0</v>
      </c>
      <c r="F427" s="13">
        <f>'MENA Working'!W195</f>
        <v>0</v>
      </c>
      <c r="G427" s="14">
        <f>'MENA Working'!X195</f>
        <v>87.23</v>
      </c>
      <c r="H427" s="15">
        <f>'MENA Working'!Y195</f>
        <v>1006.1686673619711</v>
      </c>
      <c r="I427" s="13">
        <f>'MENA Working'!Z195</f>
        <v>128</v>
      </c>
      <c r="J427" s="13">
        <f>'MENA Working'!AA195</f>
        <v>0</v>
      </c>
      <c r="K427" s="16">
        <f>'MENA Working'!AB195</f>
        <v>1134.1686673619711</v>
      </c>
      <c r="L427" s="13">
        <f>'MENA Working'!AC195</f>
        <v>0</v>
      </c>
      <c r="M427" s="17">
        <f>'MENA Working'!AD195</f>
        <v>0</v>
      </c>
      <c r="N427" s="18">
        <f>'MENA Working'!AE195</f>
        <v>0</v>
      </c>
    </row>
    <row r="428" spans="1:14" x14ac:dyDescent="0.45">
      <c r="A428" s="5" t="s">
        <v>155</v>
      </c>
      <c r="B428" s="5">
        <v>2026</v>
      </c>
      <c r="C428" s="6">
        <f>'MENA Working'!T196</f>
        <v>847.39291146530809</v>
      </c>
      <c r="D428" s="7">
        <f>'MENA Working'!U196</f>
        <v>116.80998497806954</v>
      </c>
      <c r="E428" s="7">
        <f>'MENA Working'!V196</f>
        <v>0</v>
      </c>
      <c r="F428" s="7">
        <f>'MENA Working'!W196</f>
        <v>0</v>
      </c>
      <c r="G428" s="8">
        <f>'MENA Working'!X196</f>
        <v>89.532871999999998</v>
      </c>
      <c r="H428" s="9">
        <f>'MENA Working'!Y196</f>
        <v>1053.7357684433778</v>
      </c>
      <c r="I428" s="7">
        <f>'MENA Working'!Z196</f>
        <v>154</v>
      </c>
      <c r="J428" s="7">
        <f>'MENA Working'!AA196</f>
        <v>0</v>
      </c>
      <c r="K428" s="10">
        <f>'MENA Working'!AB196</f>
        <v>1207.7357684433778</v>
      </c>
      <c r="L428" s="7">
        <f>'MENA Working'!AC196</f>
        <v>0</v>
      </c>
      <c r="M428" s="11">
        <f>'MENA Working'!AD196</f>
        <v>0</v>
      </c>
      <c r="N428" s="18">
        <f>'MENA Working'!AE196</f>
        <v>0</v>
      </c>
    </row>
    <row r="429" spans="1:14" x14ac:dyDescent="0.45">
      <c r="A429" s="19" t="s">
        <v>155</v>
      </c>
      <c r="B429" s="19">
        <v>2027</v>
      </c>
      <c r="C429" s="12">
        <f>'MENA Working'!T197</f>
        <v>865.42085412424103</v>
      </c>
      <c r="D429" s="13">
        <f>'MENA Working'!U197</f>
        <v>118.73734973020768</v>
      </c>
      <c r="E429" s="13">
        <f>'MENA Working'!V197</f>
        <v>0</v>
      </c>
      <c r="F429" s="13">
        <f>'MENA Working'!W197</f>
        <v>0</v>
      </c>
      <c r="G429" s="14">
        <f>'MENA Working'!X197</f>
        <v>91.896539820800001</v>
      </c>
      <c r="H429" s="15">
        <f>'MENA Working'!Y197</f>
        <v>1076.0547436752488</v>
      </c>
      <c r="I429" s="13">
        <f>'MENA Working'!Z197</f>
        <v>268</v>
      </c>
      <c r="J429" s="13">
        <f>'MENA Working'!AA197</f>
        <v>0</v>
      </c>
      <c r="K429" s="16">
        <f>'MENA Working'!AB197</f>
        <v>1344.0547436752488</v>
      </c>
      <c r="L429" s="13">
        <f>'MENA Working'!AC197</f>
        <v>0</v>
      </c>
      <c r="M429" s="17">
        <f>'MENA Working'!AD197</f>
        <v>0</v>
      </c>
      <c r="N429" s="18">
        <f>'MENA Working'!AE197</f>
        <v>0</v>
      </c>
    </row>
    <row r="430" spans="1:14" x14ac:dyDescent="0.45">
      <c r="A430" s="5" t="s">
        <v>155</v>
      </c>
      <c r="B430" s="5">
        <v>2028</v>
      </c>
      <c r="C430" s="6">
        <f>'MENA Working'!T198</f>
        <v>883.57809306462082</v>
      </c>
      <c r="D430" s="7">
        <f>'MENA Working'!U198</f>
        <v>120.69651600075611</v>
      </c>
      <c r="E430" s="7">
        <f>'MENA Working'!V198</f>
        <v>0</v>
      </c>
      <c r="F430" s="7">
        <f>'MENA Working'!W198</f>
        <v>0</v>
      </c>
      <c r="G430" s="8">
        <f>'MENA Working'!X198</f>
        <v>94.32260847206912</v>
      </c>
      <c r="H430" s="9">
        <f>'MENA Working'!Y198</f>
        <v>1098.5972175374461</v>
      </c>
      <c r="I430" s="7">
        <f>'MENA Working'!Z198</f>
        <v>445</v>
      </c>
      <c r="J430" s="7">
        <f>'MENA Working'!AA198</f>
        <v>0</v>
      </c>
      <c r="K430" s="10">
        <f>'MENA Working'!AB198</f>
        <v>1543.5972175374461</v>
      </c>
      <c r="L430" s="7">
        <f>'MENA Working'!AC198</f>
        <v>0</v>
      </c>
      <c r="M430" s="11">
        <f>'MENA Working'!AD198</f>
        <v>0</v>
      </c>
      <c r="N430" s="18">
        <f>'MENA Working'!AE198</f>
        <v>0</v>
      </c>
    </row>
    <row r="431" spans="1:14" x14ac:dyDescent="0.45">
      <c r="A431" s="19" t="s">
        <v>155</v>
      </c>
      <c r="B431" s="19">
        <v>2029</v>
      </c>
      <c r="C431" s="12">
        <f>'MENA Working'!T199</f>
        <v>905.74945513505838</v>
      </c>
      <c r="D431" s="13">
        <f>'MENA Working'!U199</f>
        <v>122.68800851476857</v>
      </c>
      <c r="E431" s="13">
        <f>'MENA Working'!V199</f>
        <v>0</v>
      </c>
      <c r="F431" s="13">
        <f>'MENA Working'!W199</f>
        <v>0</v>
      </c>
      <c r="G431" s="14">
        <f>'MENA Working'!X199</f>
        <v>96.812725335731741</v>
      </c>
      <c r="H431" s="15">
        <f>'MENA Working'!Y199</f>
        <v>1125.2501889855587</v>
      </c>
      <c r="I431" s="13">
        <f>'MENA Working'!Z199</f>
        <v>556</v>
      </c>
      <c r="J431" s="13">
        <f>'MENA Working'!AA199</f>
        <v>0</v>
      </c>
      <c r="K431" s="16">
        <f>'MENA Working'!AB199</f>
        <v>1681.2501889855587</v>
      </c>
      <c r="L431" s="13">
        <f>'MENA Working'!AC199</f>
        <v>0</v>
      </c>
      <c r="M431" s="17">
        <f>'MENA Working'!AD199</f>
        <v>0</v>
      </c>
      <c r="N431" s="18">
        <f>'MENA Working'!AE199</f>
        <v>0</v>
      </c>
    </row>
    <row r="432" spans="1:14" x14ac:dyDescent="0.45">
      <c r="A432" s="5" t="s">
        <v>155</v>
      </c>
      <c r="B432" s="5">
        <v>2030</v>
      </c>
      <c r="C432" s="6">
        <f>'MENA Working'!T200</f>
        <v>926.32461133427614</v>
      </c>
      <c r="D432" s="7">
        <f>'MENA Working'!U200</f>
        <v>124.71236065526227</v>
      </c>
      <c r="E432" s="7">
        <f>'MENA Working'!V200</f>
        <v>0</v>
      </c>
      <c r="F432" s="7">
        <f>'MENA Working'!W200</f>
        <v>0</v>
      </c>
      <c r="G432" s="8">
        <f>'MENA Working'!X200</f>
        <v>99.368581284595052</v>
      </c>
      <c r="H432" s="9">
        <f>'MENA Working'!Y200</f>
        <v>1150.4055532741336</v>
      </c>
      <c r="I432" s="7">
        <f>'MENA Working'!Z200</f>
        <v>610</v>
      </c>
      <c r="J432" s="7">
        <f>'MENA Working'!AA200</f>
        <v>0</v>
      </c>
      <c r="K432" s="10">
        <f>'MENA Working'!AB200</f>
        <v>1760.4055532741336</v>
      </c>
      <c r="L432" s="7">
        <f>'MENA Working'!AC200</f>
        <v>0</v>
      </c>
      <c r="M432" s="11">
        <f>'MENA Working'!AD200</f>
        <v>0</v>
      </c>
      <c r="N432" s="18">
        <f>'MENA Working'!AE200</f>
        <v>0</v>
      </c>
    </row>
    <row r="433" spans="1:14" x14ac:dyDescent="0.45">
      <c r="A433" s="19" t="s">
        <v>155</v>
      </c>
      <c r="B433" s="19">
        <v>2031</v>
      </c>
      <c r="C433" s="12">
        <f>'MENA Working'!T201</f>
        <v>960.21775571813043</v>
      </c>
      <c r="D433" s="13">
        <f>'MENA Working'!U201</f>
        <v>126.34609257984623</v>
      </c>
      <c r="E433" s="13">
        <f>'MENA Working'!V201</f>
        <v>0</v>
      </c>
      <c r="F433" s="13">
        <f>'MENA Working'!W201</f>
        <v>0</v>
      </c>
      <c r="G433" s="14">
        <f>'MENA Working'!X201</f>
        <v>101.5646269309846</v>
      </c>
      <c r="H433" s="15">
        <f>'MENA Working'!Y201</f>
        <v>1188.1284752289612</v>
      </c>
      <c r="I433" s="13">
        <f>'MENA Working'!Z201</f>
        <v>620</v>
      </c>
      <c r="J433" s="13">
        <f>'MENA Working'!AA201</f>
        <v>0</v>
      </c>
      <c r="K433" s="16">
        <f>'MENA Working'!AB201</f>
        <v>1808.1284752289612</v>
      </c>
      <c r="L433" s="13">
        <f>'MENA Working'!AC201</f>
        <v>0</v>
      </c>
      <c r="M433" s="17">
        <f>'MENA Working'!AD201</f>
        <v>0</v>
      </c>
      <c r="N433" s="18">
        <f>'MENA Working'!AE201</f>
        <v>0</v>
      </c>
    </row>
    <row r="434" spans="1:14" x14ac:dyDescent="0.45">
      <c r="A434" s="5" t="s">
        <v>155</v>
      </c>
      <c r="B434" s="5">
        <v>2032</v>
      </c>
      <c r="C434" s="6">
        <f>'MENA Working'!T202</f>
        <v>989.36510617978138</v>
      </c>
      <c r="D434" s="7">
        <f>'MENA Working'!U202</f>
        <v>128.00122639264222</v>
      </c>
      <c r="E434" s="7">
        <f>'MENA Working'!V202</f>
        <v>0</v>
      </c>
      <c r="F434" s="7">
        <f>'MENA Working'!W202</f>
        <v>0</v>
      </c>
      <c r="G434" s="8">
        <f>'MENA Working'!X202</f>
        <v>103.80920518615936</v>
      </c>
      <c r="H434" s="9">
        <f>'MENA Working'!Y202</f>
        <v>1221.1755377585828</v>
      </c>
      <c r="I434" s="7">
        <f>'MENA Working'!Z202</f>
        <v>620</v>
      </c>
      <c r="J434" s="7">
        <f>'MENA Working'!AA202</f>
        <v>0</v>
      </c>
      <c r="K434" s="10">
        <f>'MENA Working'!AB202</f>
        <v>1841.1755377585828</v>
      </c>
      <c r="L434" s="7">
        <f>'MENA Working'!AC202</f>
        <v>0</v>
      </c>
      <c r="M434" s="11">
        <f>'MENA Working'!AD202</f>
        <v>0</v>
      </c>
      <c r="N434" s="18">
        <f>'MENA Working'!AE202</f>
        <v>0</v>
      </c>
    </row>
    <row r="435" spans="1:14" x14ac:dyDescent="0.45">
      <c r="A435" s="19" t="s">
        <v>155</v>
      </c>
      <c r="B435" s="19">
        <v>2033</v>
      </c>
      <c r="C435" s="12">
        <f>'MENA Working'!T203</f>
        <v>1017.6150231418042</v>
      </c>
      <c r="D435" s="13">
        <f>'MENA Working'!U203</f>
        <v>129.67804245838585</v>
      </c>
      <c r="E435" s="13">
        <f>'MENA Working'!V203</f>
        <v>0</v>
      </c>
      <c r="F435" s="13">
        <f>'MENA Working'!W203</f>
        <v>0</v>
      </c>
      <c r="G435" s="14">
        <f>'MENA Working'!X203</f>
        <v>106.10338862077349</v>
      </c>
      <c r="H435" s="15">
        <f>'MENA Working'!Y203</f>
        <v>1253.3964542209635</v>
      </c>
      <c r="I435" s="13">
        <f>'MENA Working'!Z203</f>
        <v>620</v>
      </c>
      <c r="J435" s="13">
        <f>'MENA Working'!AA203</f>
        <v>0</v>
      </c>
      <c r="K435" s="16">
        <f>'MENA Working'!AB203</f>
        <v>1873.3964542209635</v>
      </c>
      <c r="L435" s="13">
        <f>'MENA Working'!AC203</f>
        <v>0</v>
      </c>
      <c r="M435" s="17">
        <f>'MENA Working'!AD203</f>
        <v>0</v>
      </c>
      <c r="N435" s="18">
        <f>'MENA Working'!AE203</f>
        <v>0</v>
      </c>
    </row>
    <row r="436" spans="1:14" x14ac:dyDescent="0.45">
      <c r="A436" s="5" t="s">
        <v>155</v>
      </c>
      <c r="B436" s="5">
        <v>2034</v>
      </c>
      <c r="C436" s="6">
        <f>'MENA Working'!T204</f>
        <v>1044.8998687054341</v>
      </c>
      <c r="D436" s="7">
        <f>'MENA Working'!U204</f>
        <v>131.37682481459072</v>
      </c>
      <c r="E436" s="7">
        <f>'MENA Working'!V204</f>
        <v>0</v>
      </c>
      <c r="F436" s="7">
        <f>'MENA Working'!W204</f>
        <v>0</v>
      </c>
      <c r="G436" s="8">
        <f>'MENA Working'!X204</f>
        <v>108.44827350929258</v>
      </c>
      <c r="H436" s="9">
        <f>'MENA Working'!Y204</f>
        <v>1284.7249670293174</v>
      </c>
      <c r="I436" s="7">
        <f>'MENA Working'!Z204</f>
        <v>610</v>
      </c>
      <c r="J436" s="7">
        <f>'MENA Working'!AA204</f>
        <v>0</v>
      </c>
      <c r="K436" s="10">
        <f>'MENA Working'!AB204</f>
        <v>1894.7249670293174</v>
      </c>
      <c r="L436" s="7">
        <f>'MENA Working'!AC204</f>
        <v>0</v>
      </c>
      <c r="M436" s="11">
        <f>'MENA Working'!AD204</f>
        <v>0</v>
      </c>
      <c r="N436" s="18">
        <f>'MENA Working'!AE204</f>
        <v>0</v>
      </c>
    </row>
    <row r="437" spans="1:14" x14ac:dyDescent="0.45">
      <c r="A437" s="19" t="s">
        <v>155</v>
      </c>
      <c r="B437" s="19">
        <v>2035</v>
      </c>
      <c r="C437" s="12">
        <f>'MENA Working'!T205</f>
        <v>1071.1535221598276</v>
      </c>
      <c r="D437" s="13">
        <f>'MENA Working'!U205</f>
        <v>133.09786121966187</v>
      </c>
      <c r="E437" s="13">
        <f>'MENA Working'!V205</f>
        <v>0</v>
      </c>
      <c r="F437" s="13">
        <f>'MENA Working'!W205</f>
        <v>0</v>
      </c>
      <c r="G437" s="14">
        <f>'MENA Working'!X205</f>
        <v>110.84498035384794</v>
      </c>
      <c r="H437" s="15">
        <f>'MENA Working'!Y205</f>
        <v>1315.0963637333373</v>
      </c>
      <c r="I437" s="13">
        <f>'MENA Working'!Z205</f>
        <v>577.5407237162832</v>
      </c>
      <c r="J437" s="13">
        <f>'MENA Working'!AA205</f>
        <v>0</v>
      </c>
      <c r="K437" s="16">
        <f>'MENA Working'!AB205</f>
        <v>1892.6370874496206</v>
      </c>
      <c r="L437" s="13">
        <f>'MENA Working'!AC205</f>
        <v>0</v>
      </c>
      <c r="M437" s="17">
        <f>'MENA Working'!AD205</f>
        <v>0</v>
      </c>
      <c r="N437" s="18">
        <f>'MENA Working'!AE205</f>
        <v>0</v>
      </c>
    </row>
    <row r="438" spans="1:14" x14ac:dyDescent="0.45">
      <c r="A438" s="5" t="s">
        <v>155</v>
      </c>
      <c r="B438" s="5">
        <v>2036</v>
      </c>
      <c r="C438" s="6">
        <f>'MENA Working'!T206</f>
        <v>1097.4416992545289</v>
      </c>
      <c r="D438" s="7">
        <f>'MENA Working'!U206</f>
        <v>133.9896168898336</v>
      </c>
      <c r="E438" s="7">
        <f>'MENA Working'!V206</f>
        <v>0</v>
      </c>
      <c r="F438" s="7">
        <f>'MENA Working'!W206</f>
        <v>0</v>
      </c>
      <c r="G438" s="8">
        <f>'MENA Working'!X206</f>
        <v>112.61850003950951</v>
      </c>
      <c r="H438" s="9">
        <f>'MENA Working'!Y206</f>
        <v>1344.0498161838718</v>
      </c>
      <c r="I438" s="7">
        <f>'MENA Working'!Z206</f>
        <v>546.80866811594785</v>
      </c>
      <c r="J438" s="7">
        <f>'MENA Working'!AA206</f>
        <v>0</v>
      </c>
      <c r="K438" s="10">
        <f>'MENA Working'!AB206</f>
        <v>1890.8584842998198</v>
      </c>
      <c r="L438" s="7">
        <f>'MENA Working'!AC206</f>
        <v>0</v>
      </c>
      <c r="M438" s="11">
        <f>'MENA Working'!AD206</f>
        <v>0</v>
      </c>
      <c r="N438" s="18">
        <f>'MENA Working'!AE206</f>
        <v>0</v>
      </c>
    </row>
    <row r="439" spans="1:14" x14ac:dyDescent="0.45">
      <c r="A439" s="19" t="s">
        <v>155</v>
      </c>
      <c r="B439" s="19">
        <v>2037</v>
      </c>
      <c r="C439" s="12">
        <f>'MENA Working'!T207</f>
        <v>1122.6228282296609</v>
      </c>
      <c r="D439" s="13">
        <f>'MENA Working'!U207</f>
        <v>134.88734732299548</v>
      </c>
      <c r="E439" s="13">
        <f>'MENA Working'!V207</f>
        <v>0</v>
      </c>
      <c r="F439" s="13">
        <f>'MENA Working'!W207</f>
        <v>0</v>
      </c>
      <c r="G439" s="14">
        <f>'MENA Working'!X207</f>
        <v>114.42039604014167</v>
      </c>
      <c r="H439" s="15">
        <f>'MENA Working'!Y207</f>
        <v>1371.9305715927981</v>
      </c>
      <c r="I439" s="13">
        <f>'MENA Working'!Z207</f>
        <v>517.71192445577287</v>
      </c>
      <c r="J439" s="13">
        <f>'MENA Working'!AA207</f>
        <v>0</v>
      </c>
      <c r="K439" s="16">
        <f>'MENA Working'!AB207</f>
        <v>1889.642496048571</v>
      </c>
      <c r="L439" s="13">
        <f>'MENA Working'!AC207</f>
        <v>0</v>
      </c>
      <c r="M439" s="17">
        <f>'MENA Working'!AD207</f>
        <v>0</v>
      </c>
      <c r="N439" s="18">
        <f>'MENA Working'!AE207</f>
        <v>0</v>
      </c>
    </row>
    <row r="440" spans="1:14" x14ac:dyDescent="0.45">
      <c r="A440" s="5" t="s">
        <v>155</v>
      </c>
      <c r="B440" s="5">
        <v>2038</v>
      </c>
      <c r="C440" s="6">
        <f>'MENA Working'!T208</f>
        <v>1146.6333884406283</v>
      </c>
      <c r="D440" s="7">
        <f>'MENA Working'!U208</f>
        <v>135.79109255005955</v>
      </c>
      <c r="E440" s="7">
        <f>'MENA Working'!V208</f>
        <v>0</v>
      </c>
      <c r="F440" s="7">
        <f>'MENA Working'!W208</f>
        <v>0</v>
      </c>
      <c r="G440" s="8">
        <f>'MENA Working'!X208</f>
        <v>116.25112237678394</v>
      </c>
      <c r="H440" s="9">
        <f>'MENA Working'!Y208</f>
        <v>1398.6756033674719</v>
      </c>
      <c r="I440" s="7">
        <f>'MENA Working'!Z208</f>
        <v>490.16347463399478</v>
      </c>
      <c r="J440" s="7">
        <f>'MENA Working'!AA208</f>
        <v>0</v>
      </c>
      <c r="K440" s="10">
        <f>'MENA Working'!AB208</f>
        <v>1888.8390780014668</v>
      </c>
      <c r="L440" s="7">
        <f>'MENA Working'!AC208</f>
        <v>0</v>
      </c>
      <c r="M440" s="11">
        <f>'MENA Working'!AD208</f>
        <v>0</v>
      </c>
      <c r="N440" s="18">
        <f>'MENA Working'!AE208</f>
        <v>0</v>
      </c>
    </row>
    <row r="441" spans="1:14" x14ac:dyDescent="0.45">
      <c r="A441" s="19" t="s">
        <v>155</v>
      </c>
      <c r="B441" s="19">
        <v>2039</v>
      </c>
      <c r="C441" s="12">
        <f>'MENA Working'!T209</f>
        <v>1169.4122752761641</v>
      </c>
      <c r="D441" s="13">
        <f>'MENA Working'!U209</f>
        <v>136.70089287014494</v>
      </c>
      <c r="E441" s="13">
        <f>'MENA Working'!V209</f>
        <v>0</v>
      </c>
      <c r="F441" s="13">
        <f>'MENA Working'!W209</f>
        <v>0</v>
      </c>
      <c r="G441" s="14">
        <f>'MENA Working'!X209</f>
        <v>118.11114033481249</v>
      </c>
      <c r="H441" s="15">
        <f>'MENA Working'!Y209</f>
        <v>1424.2243084811216</v>
      </c>
      <c r="I441" s="13">
        <f>'MENA Working'!Z209</f>
        <v>464.08093094984486</v>
      </c>
      <c r="J441" s="13">
        <f>'MENA Working'!AA209</f>
        <v>0</v>
      </c>
      <c r="K441" s="16">
        <f>'MENA Working'!AB209</f>
        <v>1888.3052394309666</v>
      </c>
      <c r="L441" s="13">
        <f>'MENA Working'!AC209</f>
        <v>0</v>
      </c>
      <c r="M441" s="17">
        <f>'MENA Working'!AD209</f>
        <v>0</v>
      </c>
      <c r="N441" s="18">
        <f>'MENA Working'!AE209</f>
        <v>0</v>
      </c>
    </row>
    <row r="442" spans="1:14" x14ac:dyDescent="0.45">
      <c r="A442" s="5" t="s">
        <v>155</v>
      </c>
      <c r="B442" s="5">
        <v>2040</v>
      </c>
      <c r="C442" s="6">
        <f>'MENA Working'!T210</f>
        <v>1190.9010829948138</v>
      </c>
      <c r="D442" s="7">
        <f>'MENA Working'!U210</f>
        <v>137.61678885237492</v>
      </c>
      <c r="E442" s="7">
        <f>'MENA Working'!V210</f>
        <v>0</v>
      </c>
      <c r="F442" s="7">
        <f>'MENA Working'!W210</f>
        <v>0</v>
      </c>
      <c r="G442" s="8">
        <f>'MENA Working'!X210</f>
        <v>120.0009185801695</v>
      </c>
      <c r="H442" s="9">
        <f>'MENA Working'!Y210</f>
        <v>1448.5187904273582</v>
      </c>
      <c r="I442" s="7">
        <f>'MENA Working'!Z210</f>
        <v>439.38628971098336</v>
      </c>
      <c r="J442" s="7">
        <f>'MENA Working'!AA210</f>
        <v>0</v>
      </c>
      <c r="K442" s="10">
        <f>'MENA Working'!AB210</f>
        <v>1887.9050801383416</v>
      </c>
      <c r="L442" s="7">
        <f>'MENA Working'!AC210</f>
        <v>0</v>
      </c>
      <c r="M442" s="11">
        <f>'MENA Working'!AD210</f>
        <v>0</v>
      </c>
      <c r="N442" s="18">
        <f>'MENA Working'!AE210</f>
        <v>0</v>
      </c>
    </row>
    <row r="443" spans="1:14" x14ac:dyDescent="0.45">
      <c r="A443" s="19" t="s">
        <v>155</v>
      </c>
      <c r="B443" s="19">
        <v>2041</v>
      </c>
      <c r="C443" s="12">
        <f>'MENA Working'!T211</f>
        <v>1206.144148683715</v>
      </c>
      <c r="D443" s="13">
        <f>'MENA Working'!U211</f>
        <v>138.07898738361888</v>
      </c>
      <c r="E443" s="13">
        <f>'MENA Working'!V211</f>
        <v>0</v>
      </c>
      <c r="F443" s="13">
        <f>'MENA Working'!W211</f>
        <v>0</v>
      </c>
      <c r="G443" s="14">
        <f>'MENA Working'!X211</f>
        <v>121.57293061356972</v>
      </c>
      <c r="H443" s="15">
        <f>'MENA Working'!Y211</f>
        <v>1465.7960666809036</v>
      </c>
      <c r="I443" s="13">
        <f>'MENA Working'!Z211</f>
        <v>416.00569795195707</v>
      </c>
      <c r="J443" s="13">
        <f>'MENA Working'!AA211</f>
        <v>0</v>
      </c>
      <c r="K443" s="16">
        <f>'MENA Working'!AB211</f>
        <v>1881.8017646328606</v>
      </c>
      <c r="L443" s="13">
        <f>'MENA Working'!AC211</f>
        <v>0</v>
      </c>
      <c r="M443" s="17">
        <f>'MENA Working'!AD211</f>
        <v>0</v>
      </c>
      <c r="N443" s="18">
        <f>'MENA Working'!AE211</f>
        <v>0</v>
      </c>
    </row>
    <row r="444" spans="1:14" x14ac:dyDescent="0.45">
      <c r="A444" s="5" t="s">
        <v>155</v>
      </c>
      <c r="B444" s="5">
        <v>2042</v>
      </c>
      <c r="C444" s="6">
        <f>'MENA Working'!T212</f>
        <v>1219.8579406349158</v>
      </c>
      <c r="D444" s="7">
        <f>'MENA Working'!U212</f>
        <v>138.54273825076652</v>
      </c>
      <c r="E444" s="7">
        <f>'MENA Working'!V212</f>
        <v>0</v>
      </c>
      <c r="F444" s="7">
        <f>'MENA Working'!W212</f>
        <v>0</v>
      </c>
      <c r="G444" s="8">
        <f>'MENA Working'!X212</f>
        <v>123.1655360046075</v>
      </c>
      <c r="H444" s="9">
        <f>'MENA Working'!Y212</f>
        <v>1481.5662148902898</v>
      </c>
      <c r="I444" s="7">
        <f>'MENA Working'!Z212</f>
        <v>393.86923256601773</v>
      </c>
      <c r="J444" s="7">
        <f>'MENA Working'!AA212</f>
        <v>0</v>
      </c>
      <c r="K444" s="10">
        <f>'MENA Working'!AB212</f>
        <v>1875.4354474563074</v>
      </c>
      <c r="L444" s="7">
        <f>'MENA Working'!AC212</f>
        <v>0</v>
      </c>
      <c r="M444" s="11">
        <f>'MENA Working'!AD212</f>
        <v>0</v>
      </c>
      <c r="N444" s="18">
        <f>'MENA Working'!AE212</f>
        <v>0</v>
      </c>
    </row>
    <row r="445" spans="1:14" x14ac:dyDescent="0.45">
      <c r="A445" s="19" t="s">
        <v>155</v>
      </c>
      <c r="B445" s="19">
        <v>2043</v>
      </c>
      <c r="C445" s="12">
        <f>'MENA Working'!T213</f>
        <v>1232.0120748220538</v>
      </c>
      <c r="D445" s="13">
        <f>'MENA Working'!U213</f>
        <v>139.0080466674795</v>
      </c>
      <c r="E445" s="13">
        <f>'MENA Working'!V213</f>
        <v>0</v>
      </c>
      <c r="F445" s="13">
        <f>'MENA Working'!W213</f>
        <v>0</v>
      </c>
      <c r="G445" s="14">
        <f>'MENA Working'!X213</f>
        <v>124.77900452626787</v>
      </c>
      <c r="H445" s="15">
        <f>'MENA Working'!Y213</f>
        <v>1495.7991260158012</v>
      </c>
      <c r="I445" s="13">
        <f>'MENA Working'!Z213</f>
        <v>372.91069118976219</v>
      </c>
      <c r="J445" s="13">
        <f>'MENA Working'!AA213</f>
        <v>0</v>
      </c>
      <c r="K445" s="16">
        <f>'MENA Working'!AB213</f>
        <v>1868.7098172055635</v>
      </c>
      <c r="L445" s="13">
        <f>'MENA Working'!AC213</f>
        <v>0</v>
      </c>
      <c r="M445" s="17">
        <f>'MENA Working'!AD213</f>
        <v>0</v>
      </c>
      <c r="N445" s="18">
        <f>'MENA Working'!AE213</f>
        <v>0</v>
      </c>
    </row>
    <row r="446" spans="1:14" x14ac:dyDescent="0.45">
      <c r="A446" s="5" t="s">
        <v>155</v>
      </c>
      <c r="B446" s="5">
        <v>2044</v>
      </c>
      <c r="C446" s="6">
        <f>'MENA Working'!T214</f>
        <v>1242.580469618744</v>
      </c>
      <c r="D446" s="7">
        <f>'MENA Working'!U214</f>
        <v>139.47491786493001</v>
      </c>
      <c r="E446" s="7">
        <f>'MENA Working'!V214</f>
        <v>0</v>
      </c>
      <c r="F446" s="7">
        <f>'MENA Working'!W214</f>
        <v>0</v>
      </c>
      <c r="G446" s="8">
        <f>'MENA Working'!X214</f>
        <v>126.41360948556199</v>
      </c>
      <c r="H446" s="9">
        <f>'MENA Working'!Y214</f>
        <v>1508.4689969692358</v>
      </c>
      <c r="I446" s="7">
        <f>'MENA Working'!Z214</f>
        <v>353.06739421520433</v>
      </c>
      <c r="J446" s="7">
        <f>'MENA Working'!AA214</f>
        <v>0</v>
      </c>
      <c r="K446" s="10">
        <f>'MENA Working'!AB214</f>
        <v>1861.5363911844402</v>
      </c>
      <c r="L446" s="7">
        <f>'MENA Working'!AC214</f>
        <v>0</v>
      </c>
      <c r="M446" s="11">
        <f>'MENA Working'!AD214</f>
        <v>0</v>
      </c>
      <c r="N446" s="18">
        <f>'MENA Working'!AE214</f>
        <v>0</v>
      </c>
    </row>
    <row r="447" spans="1:14" x14ac:dyDescent="0.45">
      <c r="A447" s="19" t="s">
        <v>155</v>
      </c>
      <c r="B447" s="19">
        <v>2045</v>
      </c>
      <c r="C447" s="12">
        <f>'MENA Working'!T215</f>
        <v>1251.5414818478578</v>
      </c>
      <c r="D447" s="13">
        <f>'MENA Working'!U215</f>
        <v>139.94335709185972</v>
      </c>
      <c r="E447" s="13">
        <f>'MENA Working'!V215</f>
        <v>0</v>
      </c>
      <c r="F447" s="13">
        <f>'MENA Working'!W215</f>
        <v>0</v>
      </c>
      <c r="G447" s="14">
        <f>'MENA Working'!X215</f>
        <v>128.06962776982286</v>
      </c>
      <c r="H447" s="15">
        <f>'MENA Working'!Y215</f>
        <v>1519.5544667095403</v>
      </c>
      <c r="I447" s="13">
        <f>'MENA Working'!Z215</f>
        <v>329.96248202614072</v>
      </c>
      <c r="J447" s="13">
        <f>'MENA Working'!AA215</f>
        <v>0</v>
      </c>
      <c r="K447" s="16">
        <f>'MENA Working'!AB215</f>
        <v>1849.5169487356811</v>
      </c>
      <c r="L447" s="13">
        <f>'MENA Working'!AC215</f>
        <v>0</v>
      </c>
      <c r="M447" s="17">
        <f>'MENA Working'!AD215</f>
        <v>0</v>
      </c>
      <c r="N447" s="18">
        <f>'MENA Working'!AE215</f>
        <v>0</v>
      </c>
    </row>
    <row r="448" spans="1:14" x14ac:dyDescent="0.45">
      <c r="A448" s="5" t="s">
        <v>155</v>
      </c>
      <c r="B448" s="5">
        <v>2046</v>
      </c>
      <c r="C448" s="6">
        <f>'MENA Working'!T216</f>
        <v>1262.5777004493277</v>
      </c>
      <c r="D448" s="7">
        <f>'MENA Working'!U216</f>
        <v>140.23723814175264</v>
      </c>
      <c r="E448" s="7">
        <f>'MENA Working'!V216</f>
        <v>0</v>
      </c>
      <c r="F448" s="7">
        <f>'MENA Working'!W216</f>
        <v>0</v>
      </c>
      <c r="G448" s="8">
        <f>'MENA Working'!X216</f>
        <v>128.94050123865765</v>
      </c>
      <c r="H448" s="9">
        <f>'MENA Working'!Y216</f>
        <v>1531.755439829738</v>
      </c>
      <c r="I448" s="7">
        <f>'MENA Working'!Z216</f>
        <v>308.3695671951196</v>
      </c>
      <c r="J448" s="7">
        <f>'MENA Working'!AA216</f>
        <v>0</v>
      </c>
      <c r="K448" s="10">
        <f>'MENA Working'!AB216</f>
        <v>1840.1250070248575</v>
      </c>
      <c r="L448" s="7">
        <f>'MENA Working'!AC216</f>
        <v>0</v>
      </c>
      <c r="M448" s="11">
        <f>'MENA Working'!AD216</f>
        <v>0</v>
      </c>
      <c r="N448" s="18">
        <f>'MENA Working'!AE216</f>
        <v>0</v>
      </c>
    </row>
    <row r="449" spans="1:14" x14ac:dyDescent="0.45">
      <c r="A449" s="19" t="s">
        <v>155</v>
      </c>
      <c r="B449" s="19">
        <v>2047</v>
      </c>
      <c r="C449" s="12">
        <f>'MENA Working'!T217</f>
        <v>1272.0214268188931</v>
      </c>
      <c r="D449" s="13">
        <f>'MENA Working'!U217</f>
        <v>140.53173634185032</v>
      </c>
      <c r="E449" s="13">
        <f>'MENA Working'!V217</f>
        <v>0</v>
      </c>
      <c r="F449" s="13">
        <f>'MENA Working'!W217</f>
        <v>0</v>
      </c>
      <c r="G449" s="14">
        <f>'MENA Working'!X217</f>
        <v>129.8172966470805</v>
      </c>
      <c r="H449" s="15">
        <f>'MENA Working'!Y217</f>
        <v>1542.3704598078239</v>
      </c>
      <c r="I449" s="13">
        <f>'MENA Working'!Z217</f>
        <v>288.18970383600129</v>
      </c>
      <c r="J449" s="13">
        <f>'MENA Working'!AA217</f>
        <v>0</v>
      </c>
      <c r="K449" s="16">
        <f>'MENA Working'!AB217</f>
        <v>1830.560163643825</v>
      </c>
      <c r="L449" s="13">
        <f>'MENA Working'!AC217</f>
        <v>0</v>
      </c>
      <c r="M449" s="17">
        <f>'MENA Working'!AD217</f>
        <v>0</v>
      </c>
      <c r="N449" s="18">
        <f>'MENA Working'!AE217</f>
        <v>0</v>
      </c>
    </row>
    <row r="450" spans="1:14" x14ac:dyDescent="0.45">
      <c r="A450" s="5" t="s">
        <v>155</v>
      </c>
      <c r="B450" s="5">
        <v>2048</v>
      </c>
      <c r="C450" s="6">
        <f>'MENA Working'!T218</f>
        <v>1279.850572439462</v>
      </c>
      <c r="D450" s="7">
        <f>'MENA Working'!U218</f>
        <v>140.82685298816821</v>
      </c>
      <c r="E450" s="7">
        <f>'MENA Working'!V218</f>
        <v>0</v>
      </c>
      <c r="F450" s="7">
        <f>'MENA Working'!W218</f>
        <v>0</v>
      </c>
      <c r="G450" s="8">
        <f>'MENA Working'!X218</f>
        <v>130.70005426428062</v>
      </c>
      <c r="H450" s="9">
        <f>'MENA Working'!Y218</f>
        <v>1551.3774796919108</v>
      </c>
      <c r="I450" s="7">
        <f>'MENA Working'!Z218</f>
        <v>269.3304211324151</v>
      </c>
      <c r="J450" s="7">
        <f>'MENA Working'!AA218</f>
        <v>0</v>
      </c>
      <c r="K450" s="10">
        <f>'MENA Working'!AB218</f>
        <v>1820.7079008243259</v>
      </c>
      <c r="L450" s="7">
        <f>'MENA Working'!AC218</f>
        <v>0</v>
      </c>
      <c r="M450" s="11">
        <f>'MENA Working'!AD218</f>
        <v>0</v>
      </c>
      <c r="N450" s="18">
        <f>'MENA Working'!AE218</f>
        <v>0</v>
      </c>
    </row>
    <row r="451" spans="1:14" x14ac:dyDescent="0.45">
      <c r="A451" s="19" t="s">
        <v>155</v>
      </c>
      <c r="B451" s="19">
        <v>2049</v>
      </c>
      <c r="C451" s="12">
        <f>'MENA Working'!T219</f>
        <v>1286.047693902729</v>
      </c>
      <c r="D451" s="13">
        <f>'MENA Working'!U219</f>
        <v>141.12258937944335</v>
      </c>
      <c r="E451" s="13">
        <f>'MENA Working'!V219</f>
        <v>0</v>
      </c>
      <c r="F451" s="13">
        <f>'MENA Working'!W219</f>
        <v>0</v>
      </c>
      <c r="G451" s="14">
        <f>'MENA Working'!X219</f>
        <v>131.58881463327774</v>
      </c>
      <c r="H451" s="15">
        <f>'MENA Working'!Y219</f>
        <v>1558.75909791545</v>
      </c>
      <c r="I451" s="13">
        <f>'MENA Working'!Z219</f>
        <v>251.70529960585756</v>
      </c>
      <c r="J451" s="13">
        <f>'MENA Working'!AA219</f>
        <v>0</v>
      </c>
      <c r="K451" s="16">
        <f>'MENA Working'!AB219</f>
        <v>1810.4643975213075</v>
      </c>
      <c r="L451" s="13">
        <f>'MENA Working'!AC219</f>
        <v>0</v>
      </c>
      <c r="M451" s="17">
        <f>'MENA Working'!AD219</f>
        <v>0</v>
      </c>
      <c r="N451" s="18">
        <f>'MENA Working'!AE219</f>
        <v>0</v>
      </c>
    </row>
    <row r="452" spans="1:14" x14ac:dyDescent="0.45">
      <c r="A452" s="5" t="s">
        <v>155</v>
      </c>
      <c r="B452" s="5">
        <v>2050</v>
      </c>
      <c r="C452" s="6">
        <f>'MENA Working'!T220</f>
        <v>1290.6000871622814</v>
      </c>
      <c r="D452" s="7">
        <f>'MENA Working'!U220</f>
        <v>141.41894681714018</v>
      </c>
      <c r="E452" s="7">
        <f>'MENA Working'!V220</f>
        <v>0</v>
      </c>
      <c r="F452" s="7">
        <f>'MENA Working'!W220</f>
        <v>0</v>
      </c>
      <c r="G452" s="8">
        <f>'MENA Working'!X220</f>
        <v>132.48361857278402</v>
      </c>
      <c r="H452" s="9">
        <f>'MENA Working'!Y220</f>
        <v>1564.5026525522057</v>
      </c>
      <c r="I452" s="7">
        <f>'MENA Working'!Z220</f>
        <v>235.23357511302461</v>
      </c>
      <c r="J452" s="7">
        <f>'MENA Working'!AA220</f>
        <v>0</v>
      </c>
      <c r="K452" s="10">
        <f>'MENA Working'!AB220</f>
        <v>1799.7362276652304</v>
      </c>
      <c r="L452" s="7">
        <f>'MENA Working'!AC220</f>
        <v>0</v>
      </c>
      <c r="M452" s="11">
        <f>'MENA Working'!AD220</f>
        <v>0</v>
      </c>
      <c r="N452" s="18">
        <f>'MENA Working'!AE220</f>
        <v>0</v>
      </c>
    </row>
    <row r="453" spans="1:14" x14ac:dyDescent="0.45">
      <c r="A453" s="19" t="s">
        <v>156</v>
      </c>
      <c r="B453" s="19">
        <v>2010</v>
      </c>
      <c r="C453" s="12">
        <f>'MENA Working'!AK180</f>
        <v>617.60493150684931</v>
      </c>
      <c r="D453" s="13">
        <f>'MENA Working'!AL180</f>
        <v>744.11527744223486</v>
      </c>
      <c r="E453" s="13">
        <f>'MENA Working'!AM180</f>
        <v>0</v>
      </c>
      <c r="F453" s="13">
        <f>'MENA Working'!AN180</f>
        <v>0</v>
      </c>
      <c r="G453" s="14">
        <f>'MENA Working'!AO180</f>
        <v>319.85918348954607</v>
      </c>
      <c r="H453" s="15">
        <f>'MENA Working'!AP180</f>
        <v>1681.5793924386303</v>
      </c>
      <c r="I453" s="13">
        <f>'MENA Working'!AQ180</f>
        <v>0</v>
      </c>
      <c r="J453" s="13">
        <f>'MENA Working'!AR180</f>
        <v>1156.7093746846576</v>
      </c>
      <c r="K453" s="16">
        <f>'MENA Working'!AS180</f>
        <v>2638.0091780821922</v>
      </c>
      <c r="L453" s="13">
        <f>'MENA Working'!AT180</f>
        <v>200.2795890410959</v>
      </c>
      <c r="M453" s="17">
        <f>'MENA Working'!AU180</f>
        <v>0</v>
      </c>
      <c r="N453" s="18">
        <f>'MENA Working'!AV180</f>
        <v>0</v>
      </c>
    </row>
    <row r="454" spans="1:14" x14ac:dyDescent="0.45">
      <c r="A454" s="5" t="s">
        <v>156</v>
      </c>
      <c r="B454" s="5">
        <v>2011</v>
      </c>
      <c r="C454" s="6">
        <f>'MENA Working'!AK181</f>
        <v>653.09835616438352</v>
      </c>
      <c r="D454" s="7">
        <f>'MENA Working'!AL181</f>
        <v>860.7993304705542</v>
      </c>
      <c r="E454" s="7">
        <f>'MENA Working'!AM181</f>
        <v>0</v>
      </c>
      <c r="F454" s="7">
        <f>'MENA Working'!AN181</f>
        <v>0</v>
      </c>
      <c r="G454" s="8">
        <f>'MENA Working'!AO181</f>
        <v>335.12840158615739</v>
      </c>
      <c r="H454" s="9">
        <f>'MENA Working'!AP181</f>
        <v>1849.0260882210951</v>
      </c>
      <c r="I454" s="7">
        <f>'MENA Working'!AQ181</f>
        <v>0</v>
      </c>
      <c r="J454" s="7">
        <f>'MENA Working'!AR181</f>
        <v>1134.1171994501374</v>
      </c>
      <c r="K454" s="10">
        <f>'MENA Working'!AS181</f>
        <v>2777.593183129055</v>
      </c>
      <c r="L454" s="7">
        <f>'MENA Working'!AT181</f>
        <v>205.55010454217737</v>
      </c>
      <c r="M454" s="11">
        <f>'MENA Working'!AU181</f>
        <v>0</v>
      </c>
      <c r="N454" s="18">
        <f>'MENA Working'!AV181</f>
        <v>0</v>
      </c>
    </row>
    <row r="455" spans="1:14" x14ac:dyDescent="0.45">
      <c r="A455" s="19" t="s">
        <v>156</v>
      </c>
      <c r="B455" s="19">
        <v>2012</v>
      </c>
      <c r="C455" s="12">
        <f>'MENA Working'!AK182</f>
        <v>732.45355191256829</v>
      </c>
      <c r="D455" s="13">
        <f>'MENA Working'!AL182</f>
        <v>975.04425342096147</v>
      </c>
      <c r="E455" s="13">
        <f>'MENA Working'!AM182</f>
        <v>0</v>
      </c>
      <c r="F455" s="13">
        <f>'MENA Working'!AN182</f>
        <v>0</v>
      </c>
      <c r="G455" s="14">
        <f>'MENA Working'!AO182</f>
        <v>310.80255371304997</v>
      </c>
      <c r="H455" s="15">
        <f>'MENA Working'!AP182</f>
        <v>2018.3003590465798</v>
      </c>
      <c r="I455" s="13">
        <f>'MENA Working'!AQ182</f>
        <v>0</v>
      </c>
      <c r="J455" s="13">
        <f>'MENA Working'!AR182</f>
        <v>1086.6278227035521</v>
      </c>
      <c r="K455" s="16">
        <f>'MENA Working'!AS182</f>
        <v>2899.3780772079544</v>
      </c>
      <c r="L455" s="13">
        <f>'MENA Working'!AT182</f>
        <v>205.55010454217737</v>
      </c>
      <c r="M455" s="17">
        <f>'MENA Working'!AU182</f>
        <v>0</v>
      </c>
      <c r="N455" s="18">
        <f>'MENA Working'!AV182</f>
        <v>0</v>
      </c>
    </row>
    <row r="456" spans="1:14" x14ac:dyDescent="0.45">
      <c r="A456" s="5" t="s">
        <v>156</v>
      </c>
      <c r="B456" s="5">
        <v>2013</v>
      </c>
      <c r="C456" s="6">
        <f>'MENA Working'!AK183</f>
        <v>724.41917808219182</v>
      </c>
      <c r="D456" s="7">
        <f>'MENA Working'!AL183</f>
        <v>1166.3071130286517</v>
      </c>
      <c r="E456" s="7">
        <f>'MENA Working'!AM183</f>
        <v>0</v>
      </c>
      <c r="F456" s="7">
        <f>'MENA Working'!AN183</f>
        <v>0</v>
      </c>
      <c r="G456" s="8">
        <f>'MENA Working'!AO183</f>
        <v>340.44729379956766</v>
      </c>
      <c r="H456" s="9">
        <f>'MENA Working'!AP183</f>
        <v>2231.1735849104111</v>
      </c>
      <c r="I456" s="7">
        <f>'MENA Working'!AQ183</f>
        <v>0</v>
      </c>
      <c r="J456" s="7">
        <f>'MENA Working'!AR183</f>
        <v>1135.4373739936984</v>
      </c>
      <c r="K456" s="10">
        <f>'MENA Working'!AS183</f>
        <v>3161.0608543619323</v>
      </c>
      <c r="L456" s="7">
        <f>'MENA Working'!AT183</f>
        <v>205.55010454217737</v>
      </c>
      <c r="M456" s="11">
        <f>'MENA Working'!AU183</f>
        <v>0</v>
      </c>
      <c r="N456" s="18">
        <f>'MENA Working'!AV183</f>
        <v>0</v>
      </c>
    </row>
    <row r="457" spans="1:14" x14ac:dyDescent="0.45">
      <c r="A457" s="19" t="s">
        <v>156</v>
      </c>
      <c r="B457" s="19">
        <v>2014</v>
      </c>
      <c r="C457" s="12">
        <f>'MENA Working'!AK184</f>
        <v>775.63013698630141</v>
      </c>
      <c r="D457" s="13">
        <f>'MENA Working'!AL184</f>
        <v>1066.5593253549532</v>
      </c>
      <c r="E457" s="13">
        <f>'MENA Working'!AM184</f>
        <v>0</v>
      </c>
      <c r="F457" s="13">
        <f>'MENA Working'!AN184</f>
        <v>0</v>
      </c>
      <c r="G457" s="14">
        <f>'MENA Working'!AO184</f>
        <v>346.30087599134845</v>
      </c>
      <c r="H457" s="15">
        <f>'MENA Working'!AP184</f>
        <v>2188.4903383326027</v>
      </c>
      <c r="I457" s="13">
        <f>'MENA Working'!AQ184</f>
        <v>0</v>
      </c>
      <c r="J457" s="13">
        <f>'MENA Working'!AR184</f>
        <v>1032.4751411194518</v>
      </c>
      <c r="K457" s="16">
        <f>'MENA Working'!AS184</f>
        <v>3013.3071687094448</v>
      </c>
      <c r="L457" s="13">
        <f>'MENA Working'!AT184</f>
        <v>207.65831074260996</v>
      </c>
      <c r="M457" s="17">
        <f>'MENA Working'!AU184</f>
        <v>0</v>
      </c>
      <c r="N457" s="18">
        <f>'MENA Working'!AV184</f>
        <v>0</v>
      </c>
    </row>
    <row r="458" spans="1:14" x14ac:dyDescent="0.45">
      <c r="A458" s="5" t="s">
        <v>156</v>
      </c>
      <c r="B458" s="5">
        <v>2015</v>
      </c>
      <c r="C458" s="6">
        <f>'MENA Working'!AK185</f>
        <v>805.03342465753417</v>
      </c>
      <c r="D458" s="7">
        <f>'MENA Working'!AL185</f>
        <v>1192.9837038747182</v>
      </c>
      <c r="E458" s="7">
        <f>'MENA Working'!AM185</f>
        <v>0</v>
      </c>
      <c r="F458" s="7">
        <f>'MENA Working'!AN185</f>
        <v>0</v>
      </c>
      <c r="G458" s="8">
        <f>'MENA Working'!AO185</f>
        <v>368.67637851478037</v>
      </c>
      <c r="H458" s="9">
        <f>'MENA Working'!AP185</f>
        <v>2366.6935070470327</v>
      </c>
      <c r="I458" s="7">
        <f>'MENA Working'!AQ185</f>
        <v>0</v>
      </c>
      <c r="J458" s="7">
        <f>'MENA Working'!AR185</f>
        <v>995.53635596666641</v>
      </c>
      <c r="K458" s="10">
        <f>'MENA Working'!AS185</f>
        <v>3152.4633460706568</v>
      </c>
      <c r="L458" s="7">
        <f>'MENA Working'!AT185</f>
        <v>209.76651694304255</v>
      </c>
      <c r="M458" s="11">
        <f>'MENA Working'!AU185</f>
        <v>0</v>
      </c>
      <c r="N458" s="18">
        <f>'MENA Working'!AV185</f>
        <v>0</v>
      </c>
    </row>
    <row r="459" spans="1:14" x14ac:dyDescent="0.45">
      <c r="A459" s="19" t="s">
        <v>156</v>
      </c>
      <c r="B459" s="19">
        <v>2016</v>
      </c>
      <c r="C459" s="12">
        <f>'MENA Working'!AK186</f>
        <v>770.9</v>
      </c>
      <c r="D459" s="13">
        <f>'MENA Working'!AL186</f>
        <v>1174.5603739258665</v>
      </c>
      <c r="E459" s="13">
        <f>'MENA Working'!AM186</f>
        <v>0</v>
      </c>
      <c r="F459" s="13">
        <f>'MENA Working'!AN186</f>
        <v>0</v>
      </c>
      <c r="G459" s="14">
        <f>'MENA Working'!AO186</f>
        <v>393.94429920692176</v>
      </c>
      <c r="H459" s="15">
        <f>'MENA Working'!AP186</f>
        <v>2339.404673132788</v>
      </c>
      <c r="I459" s="13">
        <f>'MENA Working'!AQ186</f>
        <v>0</v>
      </c>
      <c r="J459" s="13">
        <f>'MENA Working'!AR186</f>
        <v>1083.1773779189377</v>
      </c>
      <c r="K459" s="16">
        <f>'MENA Working'!AS186</f>
        <v>3214.9237403091161</v>
      </c>
      <c r="L459" s="13">
        <f>'MENA Working'!AT186</f>
        <v>207.65831074260996</v>
      </c>
      <c r="M459" s="17">
        <f>'MENA Working'!AU186</f>
        <v>0</v>
      </c>
      <c r="N459" s="18">
        <f>'MENA Working'!AV186</f>
        <v>0</v>
      </c>
    </row>
    <row r="460" spans="1:14" x14ac:dyDescent="0.45">
      <c r="A460" s="5" t="s">
        <v>156</v>
      </c>
      <c r="B460" s="5">
        <v>2017</v>
      </c>
      <c r="C460" s="6">
        <f>'MENA Working'!AK187</f>
        <v>799.50907642089089</v>
      </c>
      <c r="D460" s="7">
        <f>'MENA Working'!AL187</f>
        <v>1159.9765094139539</v>
      </c>
      <c r="E460" s="7">
        <f>'MENA Working'!AM187</f>
        <v>0</v>
      </c>
      <c r="F460" s="7">
        <f>'MENA Working'!AN187</f>
        <v>0</v>
      </c>
      <c r="G460" s="8">
        <f>'MENA Working'!AO187</f>
        <v>428.34014167267514</v>
      </c>
      <c r="H460" s="9">
        <f>'MENA Working'!AP187</f>
        <v>2387.8257275075198</v>
      </c>
      <c r="I460" s="7">
        <f>'MENA Working'!AQ187</f>
        <v>0</v>
      </c>
      <c r="J460" s="7">
        <f>'MENA Working'!AR187</f>
        <v>1121.6104368760425</v>
      </c>
      <c r="K460" s="10">
        <f>'MENA Working'!AS187</f>
        <v>3301.7778536409523</v>
      </c>
      <c r="L460" s="7">
        <f>'MENA Working'!AT187</f>
        <v>207.65831074260996</v>
      </c>
      <c r="M460" s="11">
        <f>'MENA Working'!AU187</f>
        <v>0</v>
      </c>
      <c r="N460" s="18">
        <f>'MENA Working'!AV187</f>
        <v>0</v>
      </c>
    </row>
    <row r="461" spans="1:14" x14ac:dyDescent="0.45">
      <c r="A461" s="19" t="s">
        <v>156</v>
      </c>
      <c r="B461" s="19">
        <v>2018</v>
      </c>
      <c r="C461" s="12">
        <f>'MENA Working'!AK188</f>
        <v>797.0667249103941</v>
      </c>
      <c r="D461" s="13">
        <f>'MENA Working'!AL188</f>
        <v>1359.5609377727772</v>
      </c>
      <c r="E461" s="13">
        <f>'MENA Working'!AM188</f>
        <v>0</v>
      </c>
      <c r="F461" s="13">
        <f>'MENA Working'!AN188</f>
        <v>0</v>
      </c>
      <c r="G461" s="14">
        <f>'MENA Working'!AO188</f>
        <v>410.06138284066367</v>
      </c>
      <c r="H461" s="15">
        <f>'MENA Working'!AP188</f>
        <v>2566.6890455238349</v>
      </c>
      <c r="I461" s="13">
        <f>'MENA Working'!AQ188</f>
        <v>0</v>
      </c>
      <c r="J461" s="13">
        <f>'MENA Working'!AR188</f>
        <v>1332.7147900926029</v>
      </c>
      <c r="K461" s="16">
        <f>'MENA Working'!AS188</f>
        <v>3708.783835616438</v>
      </c>
      <c r="L461" s="13">
        <f>'MENA Working'!AT188</f>
        <v>190.62</v>
      </c>
      <c r="M461" s="17">
        <f>'MENA Working'!AU188</f>
        <v>0</v>
      </c>
      <c r="N461" s="18">
        <f>'MENA Working'!AV188</f>
        <v>0</v>
      </c>
    </row>
    <row r="462" spans="1:14" x14ac:dyDescent="0.45">
      <c r="A462" s="5" t="s">
        <v>156</v>
      </c>
      <c r="B462" s="5">
        <v>2019</v>
      </c>
      <c r="C462" s="6">
        <f>'MENA Working'!AK189</f>
        <v>719.69298387096751</v>
      </c>
      <c r="D462" s="7">
        <f>'MENA Working'!AL189</f>
        <v>1470.9017527202379</v>
      </c>
      <c r="E462" s="7">
        <f>'MENA Working'!AM189</f>
        <v>0</v>
      </c>
      <c r="F462" s="7">
        <f>'MENA Working'!AN189</f>
        <v>0</v>
      </c>
      <c r="G462" s="8">
        <f>'MENA Working'!AO189</f>
        <v>438.28792141312221</v>
      </c>
      <c r="H462" s="9">
        <f>'MENA Working'!AP189</f>
        <v>2628.8826580043274</v>
      </c>
      <c r="I462" s="7">
        <f>'MENA Working'!AQ189</f>
        <v>0</v>
      </c>
      <c r="J462" s="7">
        <f>'MENA Working'!AR189</f>
        <v>1360.2103100169859</v>
      </c>
      <c r="K462" s="10">
        <f>'MENA Working'!AS189</f>
        <v>3800.5039269254225</v>
      </c>
      <c r="L462" s="7">
        <f>'MENA Working'!AT189</f>
        <v>188.58904109589042</v>
      </c>
      <c r="M462" s="11">
        <f>'MENA Working'!AU189</f>
        <v>0</v>
      </c>
      <c r="N462" s="18">
        <f>'MENA Working'!AV189</f>
        <v>0</v>
      </c>
    </row>
    <row r="463" spans="1:14" x14ac:dyDescent="0.45">
      <c r="A463" s="19" t="s">
        <v>156</v>
      </c>
      <c r="B463" s="19">
        <v>2020</v>
      </c>
      <c r="C463" s="12">
        <f>'MENA Working'!AK190</f>
        <v>696.47977629464833</v>
      </c>
      <c r="D463" s="13">
        <f>'MENA Working'!AL190</f>
        <v>1351.0072318451128</v>
      </c>
      <c r="E463" s="13">
        <f>'MENA Working'!AM190</f>
        <v>0</v>
      </c>
      <c r="F463" s="13">
        <f>'MENA Working'!AN190</f>
        <v>0</v>
      </c>
      <c r="G463" s="14">
        <f>'MENA Working'!AO190</f>
        <v>475.63728947368458</v>
      </c>
      <c r="H463" s="15">
        <f>'MENA Working'!AP190</f>
        <v>2523.1242976134458</v>
      </c>
      <c r="I463" s="13">
        <f>'MENA Working'!AQ190</f>
        <v>0</v>
      </c>
      <c r="J463" s="13">
        <f>'MENA Working'!AR190</f>
        <v>1287.6298044281421</v>
      </c>
      <c r="K463" s="16">
        <f>'MENA Working'!AS190</f>
        <v>3625.5737741727353</v>
      </c>
      <c r="L463" s="13">
        <f>'MENA Working'!AT190</f>
        <v>185.18032786885246</v>
      </c>
      <c r="M463" s="17">
        <f>'MENA Working'!AU190</f>
        <v>0</v>
      </c>
      <c r="N463" s="18">
        <f>'MENA Working'!AV190</f>
        <v>0</v>
      </c>
    </row>
    <row r="464" spans="1:14" x14ac:dyDescent="0.45">
      <c r="A464" s="5" t="s">
        <v>156</v>
      </c>
      <c r="B464" s="5">
        <v>2021</v>
      </c>
      <c r="C464" s="6">
        <f>'MENA Working'!AK191</f>
        <v>759.37181963645673</v>
      </c>
      <c r="D464" s="7">
        <f>'MENA Working'!AL191</f>
        <v>1456.098393534457</v>
      </c>
      <c r="E464" s="7">
        <f>'MENA Working'!AM191</f>
        <v>0</v>
      </c>
      <c r="F464" s="7">
        <f>'MENA Working'!AN191</f>
        <v>0</v>
      </c>
      <c r="G464" s="8">
        <f>'MENA Working'!AO191</f>
        <v>521.36601333814019</v>
      </c>
      <c r="H464" s="9">
        <f>'MENA Working'!AP191</f>
        <v>2736.8362265090536</v>
      </c>
      <c r="I464" s="7">
        <f>'MENA Working'!AQ191</f>
        <v>0</v>
      </c>
      <c r="J464" s="7">
        <f>'MENA Working'!AR191</f>
        <v>1369.1565664624657</v>
      </c>
      <c r="K464" s="10">
        <f>'MENA Working'!AS191</f>
        <v>3917.1136148893279</v>
      </c>
      <c r="L464" s="7">
        <f>'MENA Working'!AT191</f>
        <v>188.87917808219177</v>
      </c>
      <c r="M464" s="11">
        <f>'MENA Working'!AU191</f>
        <v>0</v>
      </c>
      <c r="N464" s="18">
        <f>'MENA Working'!AV191</f>
        <v>0</v>
      </c>
    </row>
    <row r="465" spans="1:14" x14ac:dyDescent="0.45">
      <c r="A465" s="19" t="s">
        <v>156</v>
      </c>
      <c r="B465" s="19">
        <v>2022</v>
      </c>
      <c r="C465" s="12">
        <f>'MENA Working'!AK192</f>
        <v>750.59326272401415</v>
      </c>
      <c r="D465" s="13">
        <f>'MENA Working'!AL192</f>
        <v>1418.7978211200295</v>
      </c>
      <c r="E465" s="13">
        <f>'MENA Working'!AM192</f>
        <v>0</v>
      </c>
      <c r="F465" s="13">
        <f>'MENA Working'!AN192</f>
        <v>0</v>
      </c>
      <c r="G465" s="14">
        <f>'MENA Working'!AO192</f>
        <v>578.36651117519864</v>
      </c>
      <c r="H465" s="15">
        <f>'MENA Working'!AP192</f>
        <v>2747.7575950192422</v>
      </c>
      <c r="I465" s="13">
        <f>'MENA Working'!AQ192</f>
        <v>0</v>
      </c>
      <c r="J465" s="13">
        <f>'MENA Working'!AR192</f>
        <v>1487.143113052329</v>
      </c>
      <c r="K465" s="16">
        <f>'MENA Working'!AS192</f>
        <v>4043.6849601263657</v>
      </c>
      <c r="L465" s="13">
        <f>'MENA Working'!AT192</f>
        <v>191.21574794520546</v>
      </c>
      <c r="M465" s="17">
        <f>'MENA Working'!AU192</f>
        <v>0</v>
      </c>
      <c r="N465" s="18">
        <f>'MENA Working'!AV192</f>
        <v>0</v>
      </c>
    </row>
    <row r="466" spans="1:14" x14ac:dyDescent="0.45">
      <c r="A466" s="5" t="s">
        <v>156</v>
      </c>
      <c r="B466" s="5">
        <v>2023</v>
      </c>
      <c r="C466" s="6">
        <f>'MENA Working'!AK193</f>
        <v>823.56960522273414</v>
      </c>
      <c r="D466" s="7">
        <f>'MENA Working'!AL193</f>
        <v>1476.1773395402602</v>
      </c>
      <c r="E466" s="7">
        <f>'MENA Working'!AM193</f>
        <v>0</v>
      </c>
      <c r="F466" s="7">
        <f>'MENA Working'!AN193</f>
        <v>0</v>
      </c>
      <c r="G466" s="8">
        <f>'MENA Working'!AO193</f>
        <v>632.758494713</v>
      </c>
      <c r="H466" s="9">
        <f>'MENA Working'!AP193</f>
        <v>2932.5054394759941</v>
      </c>
      <c r="I466" s="7">
        <f>'MENA Working'!AQ193</f>
        <v>0</v>
      </c>
      <c r="J466" s="7">
        <f>'MENA Working'!AR193</f>
        <v>1482.1562657413695</v>
      </c>
      <c r="K466" s="10">
        <f>'MENA Working'!AS193</f>
        <v>4228.0069106968158</v>
      </c>
      <c r="L466" s="7">
        <f>'MENA Working'!AT193</f>
        <v>186.65479452054794</v>
      </c>
      <c r="M466" s="11">
        <f>'MENA Working'!AU193</f>
        <v>0</v>
      </c>
      <c r="N466" s="18">
        <f>'MENA Working'!AV193</f>
        <v>0</v>
      </c>
    </row>
    <row r="467" spans="1:14" x14ac:dyDescent="0.45">
      <c r="A467" s="19" t="s">
        <v>156</v>
      </c>
      <c r="B467" s="19">
        <v>2024</v>
      </c>
      <c r="C467" s="12">
        <f>'MENA Working'!AK194</f>
        <v>1084.7108647262387</v>
      </c>
      <c r="D467" s="13">
        <f>'MENA Working'!AL194</f>
        <v>1444.5</v>
      </c>
      <c r="E467" s="13">
        <f>'MENA Working'!AM194</f>
        <v>0</v>
      </c>
      <c r="F467" s="13">
        <f>'MENA Working'!AN194</f>
        <v>0</v>
      </c>
      <c r="G467" s="14">
        <f>'MENA Working'!AO194</f>
        <v>629.63031412976579</v>
      </c>
      <c r="H467" s="15">
        <f>'MENA Working'!AP194</f>
        <v>3158.8411788560043</v>
      </c>
      <c r="I467" s="13">
        <f>'MENA Working'!AQ194</f>
        <v>0</v>
      </c>
      <c r="J467" s="13">
        <f>'MENA Working'!AR194</f>
        <v>1553.367383780874</v>
      </c>
      <c r="K467" s="16">
        <f>'MENA Working'!AS194</f>
        <v>4532.208562636878</v>
      </c>
      <c r="L467" s="13">
        <f>'MENA Working'!AT194</f>
        <v>180</v>
      </c>
      <c r="M467" s="17">
        <f>'MENA Working'!AU194</f>
        <v>0</v>
      </c>
      <c r="N467" s="18">
        <f>'MENA Working'!AV194</f>
        <v>0</v>
      </c>
    </row>
    <row r="468" spans="1:14" x14ac:dyDescent="0.45">
      <c r="A468" s="5" t="s">
        <v>156</v>
      </c>
      <c r="B468" s="5">
        <v>2025</v>
      </c>
      <c r="C468" s="6">
        <f>'MENA Working'!AK195</f>
        <v>1102.5969115289338</v>
      </c>
      <c r="D468" s="7">
        <f>'MENA Working'!AL195</f>
        <v>1476.279</v>
      </c>
      <c r="E468" s="7">
        <f>'MENA Working'!AM195</f>
        <v>0</v>
      </c>
      <c r="F468" s="7">
        <f>'MENA Working'!AN195</f>
        <v>0</v>
      </c>
      <c r="G468" s="8">
        <f>'MENA Working'!AO195</f>
        <v>596.36423696070892</v>
      </c>
      <c r="H468" s="9">
        <f>'MENA Working'!AP195</f>
        <v>3175.2401484896427</v>
      </c>
      <c r="I468" s="7">
        <f>'MENA Working'!AQ195</f>
        <v>0</v>
      </c>
      <c r="J468" s="7">
        <f>'MENA Working'!AR195</f>
        <v>1514.8597983561647</v>
      </c>
      <c r="K468" s="10">
        <f>'MENA Working'!AS195</f>
        <v>4520.0999468458076</v>
      </c>
      <c r="L468" s="7">
        <f>'MENA Working'!AT195</f>
        <v>170</v>
      </c>
      <c r="M468" s="11">
        <f>'MENA Working'!AU195</f>
        <v>0</v>
      </c>
      <c r="N468" s="18">
        <f>'MENA Working'!AV195</f>
        <v>0</v>
      </c>
    </row>
    <row r="469" spans="1:14" x14ac:dyDescent="0.45">
      <c r="A469" s="19" t="s">
        <v>156</v>
      </c>
      <c r="B469" s="19">
        <v>2026</v>
      </c>
      <c r="C469" s="12">
        <f>'MENA Working'!AK196</f>
        <v>1123.4915700202298</v>
      </c>
      <c r="D469" s="13">
        <f>'MENA Working'!AL196</f>
        <v>1508.7571379999999</v>
      </c>
      <c r="E469" s="13">
        <f>'MENA Working'!AM196</f>
        <v>0</v>
      </c>
      <c r="F469" s="13">
        <f>'MENA Working'!AN196</f>
        <v>0</v>
      </c>
      <c r="G469" s="14">
        <f>'MENA Working'!AO196</f>
        <v>597.96976343025608</v>
      </c>
      <c r="H469" s="15">
        <f>'MENA Working'!AP196</f>
        <v>3230.218471450486</v>
      </c>
      <c r="I469" s="13">
        <f>'MENA Working'!AQ196</f>
        <v>0</v>
      </c>
      <c r="J469" s="13">
        <f>'MENA Working'!AR196</f>
        <v>1489.1726164383567</v>
      </c>
      <c r="K469" s="16">
        <f>'MENA Working'!AS196</f>
        <v>4549.3910878888428</v>
      </c>
      <c r="L469" s="13">
        <f>'MENA Working'!AT196</f>
        <v>170</v>
      </c>
      <c r="M469" s="17">
        <f>'MENA Working'!AU196</f>
        <v>0</v>
      </c>
      <c r="N469" s="18">
        <f>'MENA Working'!AV196</f>
        <v>0</v>
      </c>
    </row>
    <row r="470" spans="1:14" x14ac:dyDescent="0.45">
      <c r="A470" s="5" t="s">
        <v>156</v>
      </c>
      <c r="B470" s="5">
        <v>2027</v>
      </c>
      <c r="C470" s="6">
        <f>'MENA Working'!AK197</f>
        <v>1143.2176151345582</v>
      </c>
      <c r="D470" s="7">
        <f>'MENA Working'!AL197</f>
        <v>1540.4410378979999</v>
      </c>
      <c r="E470" s="7">
        <f>'MENA Working'!AM197</f>
        <v>0</v>
      </c>
      <c r="F470" s="7">
        <f>'MENA Working'!AN197</f>
        <v>0</v>
      </c>
      <c r="G470" s="8">
        <f>'MENA Working'!AO197</f>
        <v>601.20021093764024</v>
      </c>
      <c r="H470" s="9">
        <f>'MENA Working'!AP197</f>
        <v>3284.8588639701984</v>
      </c>
      <c r="I470" s="7">
        <f>'MENA Working'!AQ197</f>
        <v>0</v>
      </c>
      <c r="J470" s="7">
        <f>'MENA Working'!AR197</f>
        <v>1476.3593167631063</v>
      </c>
      <c r="K470" s="10">
        <f>'MENA Working'!AS197</f>
        <v>4591.2181807333045</v>
      </c>
      <c r="L470" s="7">
        <f>'MENA Working'!AT197</f>
        <v>170</v>
      </c>
      <c r="M470" s="11">
        <f>'MENA Working'!AU197</f>
        <v>0</v>
      </c>
      <c r="N470" s="18">
        <f>'MENA Working'!AV197</f>
        <v>0</v>
      </c>
    </row>
    <row r="471" spans="1:14" x14ac:dyDescent="0.45">
      <c r="A471" s="19" t="s">
        <v>156</v>
      </c>
      <c r="B471" s="19">
        <v>2028</v>
      </c>
      <c r="C471" s="12">
        <f>'MENA Working'!AK198</f>
        <v>1161.7386964031552</v>
      </c>
      <c r="D471" s="13">
        <f>'MENA Working'!AL198</f>
        <v>1570.7877263445905</v>
      </c>
      <c r="E471" s="13">
        <f>'MENA Working'!AM198</f>
        <v>0</v>
      </c>
      <c r="F471" s="13">
        <f>'MENA Working'!AN198</f>
        <v>0</v>
      </c>
      <c r="G471" s="14">
        <f>'MENA Working'!AO198</f>
        <v>609.815747013899</v>
      </c>
      <c r="H471" s="15">
        <f>'MENA Working'!AP198</f>
        <v>3342.3421697616445</v>
      </c>
      <c r="I471" s="13">
        <f>'MENA Working'!AQ198</f>
        <v>0</v>
      </c>
      <c r="J471" s="13">
        <f>'MENA Working'!AR198</f>
        <v>1507.2548603528587</v>
      </c>
      <c r="K471" s="16">
        <f>'MENA Working'!AS198</f>
        <v>4679.5970301145035</v>
      </c>
      <c r="L471" s="13">
        <f>'MENA Working'!AT198</f>
        <v>170</v>
      </c>
      <c r="M471" s="17">
        <f>'MENA Working'!AU198</f>
        <v>0</v>
      </c>
      <c r="N471" s="18">
        <f>'MENA Working'!AV198</f>
        <v>0</v>
      </c>
    </row>
    <row r="472" spans="1:14" x14ac:dyDescent="0.45">
      <c r="A472" s="5" t="s">
        <v>156</v>
      </c>
      <c r="B472" s="5">
        <v>2029</v>
      </c>
      <c r="C472" s="6">
        <f>'MENA Working'!AK199</f>
        <v>1181.2259914801066</v>
      </c>
      <c r="D472" s="7">
        <f>'MENA Working'!AL199</f>
        <v>1598.7477478735243</v>
      </c>
      <c r="E472" s="7">
        <f>'MENA Working'!AM199</f>
        <v>0</v>
      </c>
      <c r="F472" s="7">
        <f>'MENA Working'!AN199</f>
        <v>0</v>
      </c>
      <c r="G472" s="8">
        <f>'MENA Working'!AO199</f>
        <v>620.49481375013363</v>
      </c>
      <c r="H472" s="9">
        <f>'MENA Working'!AP199</f>
        <v>3400.4685531037644</v>
      </c>
      <c r="I472" s="7">
        <f>'MENA Working'!AQ199</f>
        <v>0</v>
      </c>
      <c r="J472" s="7">
        <f>'MENA Working'!AR199</f>
        <v>1554.6110423783007</v>
      </c>
      <c r="K472" s="10">
        <f>'MENA Working'!AS199</f>
        <v>4785.0795954820651</v>
      </c>
      <c r="L472" s="7">
        <f>'MENA Working'!AT199</f>
        <v>170</v>
      </c>
      <c r="M472" s="11">
        <f>'MENA Working'!AU199</f>
        <v>0</v>
      </c>
      <c r="N472" s="18">
        <f>'MENA Working'!AV199</f>
        <v>0</v>
      </c>
    </row>
    <row r="473" spans="1:14" x14ac:dyDescent="0.45">
      <c r="A473" s="19" t="s">
        <v>156</v>
      </c>
      <c r="B473" s="19">
        <v>2030</v>
      </c>
      <c r="C473" s="12">
        <f>'MENA Working'!AK200</f>
        <v>1195.0538246970971</v>
      </c>
      <c r="D473" s="13">
        <f>'MENA Working'!AL200</f>
        <v>1625.446835263012</v>
      </c>
      <c r="E473" s="13">
        <f>'MENA Working'!AM200</f>
        <v>0</v>
      </c>
      <c r="F473" s="13">
        <f>'MENA Working'!AN200</f>
        <v>0</v>
      </c>
      <c r="G473" s="14">
        <f>'MENA Working'!AO200</f>
        <v>638.04839482792681</v>
      </c>
      <c r="H473" s="15">
        <f>'MENA Working'!AP200</f>
        <v>3458.5490547880363</v>
      </c>
      <c r="I473" s="13">
        <f>'MENA Working'!AQ200</f>
        <v>0</v>
      </c>
      <c r="J473" s="13">
        <f>'MENA Working'!AR200</f>
        <v>1657.8813144579392</v>
      </c>
      <c r="K473" s="16">
        <f>'MENA Working'!AS200</f>
        <v>4946.4303692459753</v>
      </c>
      <c r="L473" s="13">
        <f>'MENA Working'!AT200</f>
        <v>170</v>
      </c>
      <c r="M473" s="17">
        <f>'MENA Working'!AU200</f>
        <v>0</v>
      </c>
      <c r="N473" s="18">
        <f>'MENA Working'!AV200</f>
        <v>0</v>
      </c>
    </row>
    <row r="474" spans="1:14" x14ac:dyDescent="0.45">
      <c r="A474" s="5" t="s">
        <v>156</v>
      </c>
      <c r="B474" s="5">
        <v>2031</v>
      </c>
      <c r="C474" s="6">
        <f>'MENA Working'!AK201</f>
        <v>1216.7407424411533</v>
      </c>
      <c r="D474" s="7">
        <f>'MENA Working'!AL201</f>
        <v>1649.0158143743256</v>
      </c>
      <c r="E474" s="7">
        <f>'MENA Working'!AM201</f>
        <v>0</v>
      </c>
      <c r="F474" s="7">
        <f>'MENA Working'!AN201</f>
        <v>0</v>
      </c>
      <c r="G474" s="8">
        <f>'MENA Working'!AO201</f>
        <v>668.43435597830035</v>
      </c>
      <c r="H474" s="9">
        <f>'MENA Working'!AP201</f>
        <v>3534.1909127937788</v>
      </c>
      <c r="I474" s="7">
        <f>'MENA Working'!AQ201</f>
        <v>0</v>
      </c>
      <c r="J474" s="7">
        <f>'MENA Working'!AR201</f>
        <v>1890.5184010841051</v>
      </c>
      <c r="K474" s="10">
        <f>'MENA Working'!AS201</f>
        <v>5264.7093138778837</v>
      </c>
      <c r="L474" s="7">
        <f>'MENA Working'!AT201</f>
        <v>160</v>
      </c>
      <c r="M474" s="11">
        <f>'MENA Working'!AU201</f>
        <v>0</v>
      </c>
      <c r="N474" s="18">
        <f>'MENA Working'!AV201</f>
        <v>0</v>
      </c>
    </row>
    <row r="475" spans="1:14" x14ac:dyDescent="0.45">
      <c r="A475" s="19" t="s">
        <v>156</v>
      </c>
      <c r="B475" s="19">
        <v>2032</v>
      </c>
      <c r="C475" s="12">
        <f>'MENA Working'!AK202</f>
        <v>1236.1089940640034</v>
      </c>
      <c r="D475" s="13">
        <f>'MENA Working'!AL202</f>
        <v>1671.2775278683791</v>
      </c>
      <c r="E475" s="13">
        <f>'MENA Working'!AM202</f>
        <v>0</v>
      </c>
      <c r="F475" s="13">
        <f>'MENA Working'!AN202</f>
        <v>0</v>
      </c>
      <c r="G475" s="14">
        <f>'MENA Working'!AO202</f>
        <v>680.54667302184805</v>
      </c>
      <c r="H475" s="15">
        <f>'MENA Working'!AP202</f>
        <v>3587.9331949542307</v>
      </c>
      <c r="I475" s="13">
        <f>'MENA Working'!AQ202</f>
        <v>0</v>
      </c>
      <c r="J475" s="13">
        <f>'MENA Working'!AR202</f>
        <v>1973.2002338572668</v>
      </c>
      <c r="K475" s="16">
        <f>'MENA Working'!AS202</f>
        <v>5401.1334288114977</v>
      </c>
      <c r="L475" s="13">
        <f>'MENA Working'!AT202</f>
        <v>160</v>
      </c>
      <c r="M475" s="17">
        <f>'MENA Working'!AU202</f>
        <v>0</v>
      </c>
      <c r="N475" s="18">
        <f>'MENA Working'!AV202</f>
        <v>0</v>
      </c>
    </row>
    <row r="476" spans="1:14" x14ac:dyDescent="0.45">
      <c r="A476" s="5" t="s">
        <v>156</v>
      </c>
      <c r="B476" s="5">
        <v>2033</v>
      </c>
      <c r="C476" s="6">
        <f>'MENA Working'!AK203</f>
        <v>1254.4901958205189</v>
      </c>
      <c r="D476" s="7">
        <f>'MENA Working'!AL203</f>
        <v>1692.1684969667338</v>
      </c>
      <c r="E476" s="7">
        <f>'MENA Working'!AM203</f>
        <v>0</v>
      </c>
      <c r="F476" s="7">
        <f>'MENA Working'!AN203</f>
        <v>0</v>
      </c>
      <c r="G476" s="8">
        <f>'MENA Working'!AO203</f>
        <v>682.16310032306387</v>
      </c>
      <c r="H476" s="9">
        <f>'MENA Working'!AP203</f>
        <v>3628.8217931103163</v>
      </c>
      <c r="I476" s="7">
        <f>'MENA Working'!AQ203</f>
        <v>0</v>
      </c>
      <c r="J476" s="7">
        <f>'MENA Working'!AR203</f>
        <v>1969.7182610629011</v>
      </c>
      <c r="K476" s="10">
        <f>'MENA Working'!AS203</f>
        <v>5438.5400541732179</v>
      </c>
      <c r="L476" s="7">
        <f>'MENA Working'!AT203</f>
        <v>160</v>
      </c>
      <c r="M476" s="11">
        <f>'MENA Working'!AU203</f>
        <v>0</v>
      </c>
      <c r="N476" s="18">
        <f>'MENA Working'!AV203</f>
        <v>0</v>
      </c>
    </row>
    <row r="477" spans="1:14" x14ac:dyDescent="0.45">
      <c r="A477" s="19" t="s">
        <v>156</v>
      </c>
      <c r="B477" s="19">
        <v>2034</v>
      </c>
      <c r="C477" s="12">
        <f>'MENA Working'!AK204</f>
        <v>1270.1069017312286</v>
      </c>
      <c r="D477" s="13">
        <f>'MENA Working'!AL204</f>
        <v>1712.1360852309413</v>
      </c>
      <c r="E477" s="13">
        <f>'MENA Working'!AM204</f>
        <v>0</v>
      </c>
      <c r="F477" s="13">
        <f>'MENA Working'!AN204</f>
        <v>0</v>
      </c>
      <c r="G477" s="14">
        <f>'MENA Working'!AO204</f>
        <v>683.79257183053062</v>
      </c>
      <c r="H477" s="15">
        <f>'MENA Working'!AP204</f>
        <v>3666.0355587927006</v>
      </c>
      <c r="I477" s="13">
        <f>'MENA Working'!AQ204</f>
        <v>0</v>
      </c>
      <c r="J477" s="13">
        <f>'MENA Working'!AR204</f>
        <v>1966.2645983443483</v>
      </c>
      <c r="K477" s="16">
        <f>'MENA Working'!AS204</f>
        <v>5472.3001571370487</v>
      </c>
      <c r="L477" s="13">
        <f>'MENA Working'!AT204</f>
        <v>160</v>
      </c>
      <c r="M477" s="17">
        <f>'MENA Working'!AU204</f>
        <v>0</v>
      </c>
      <c r="N477" s="18">
        <f>'MENA Working'!AV204</f>
        <v>0</v>
      </c>
    </row>
    <row r="478" spans="1:14" x14ac:dyDescent="0.45">
      <c r="A478" s="5" t="s">
        <v>156</v>
      </c>
      <c r="B478" s="5">
        <v>2035</v>
      </c>
      <c r="C478" s="6">
        <f>'MENA Working'!AK205</f>
        <v>1282.7417129166708</v>
      </c>
      <c r="D478" s="7">
        <f>'MENA Working'!AL205</f>
        <v>1729.2574460832507</v>
      </c>
      <c r="E478" s="7">
        <f>'MENA Working'!AM205</f>
        <v>0</v>
      </c>
      <c r="F478" s="7">
        <f>'MENA Working'!AN205</f>
        <v>0</v>
      </c>
      <c r="G478" s="8">
        <f>'MENA Working'!AO205</f>
        <v>684.19876389020135</v>
      </c>
      <c r="H478" s="9">
        <f>'MENA Working'!AP205</f>
        <v>3696.1979228901232</v>
      </c>
      <c r="I478" s="7">
        <f>'MENA Working'!AQ205</f>
        <v>0</v>
      </c>
      <c r="J478" s="7">
        <f>'MENA Working'!AR205</f>
        <v>1952.6987601976707</v>
      </c>
      <c r="K478" s="10">
        <f>'MENA Working'!AS205</f>
        <v>5488.8966830877944</v>
      </c>
      <c r="L478" s="7">
        <f>'MENA Working'!AT205</f>
        <v>160</v>
      </c>
      <c r="M478" s="11">
        <f>'MENA Working'!AU205</f>
        <v>0</v>
      </c>
      <c r="N478" s="18">
        <f>'MENA Working'!AV205</f>
        <v>0</v>
      </c>
    </row>
    <row r="479" spans="1:14" x14ac:dyDescent="0.45">
      <c r="A479" s="19" t="s">
        <v>156</v>
      </c>
      <c r="B479" s="19">
        <v>2036</v>
      </c>
      <c r="C479" s="12">
        <f>'MENA Working'!AK206</f>
        <v>1299.8325705173586</v>
      </c>
      <c r="D479" s="13">
        <f>'MENA Working'!AL206</f>
        <v>1743.0915056519166</v>
      </c>
      <c r="E479" s="13">
        <f>'MENA Working'!AM206</f>
        <v>0</v>
      </c>
      <c r="F479" s="13">
        <f>'MENA Working'!AN206</f>
        <v>0</v>
      </c>
      <c r="G479" s="14">
        <f>'MENA Working'!AO206</f>
        <v>680.17000674290534</v>
      </c>
      <c r="H479" s="15">
        <f>'MENA Working'!AP206</f>
        <v>3723.094082912181</v>
      </c>
      <c r="I479" s="13">
        <f>'MENA Working'!AQ206</f>
        <v>0</v>
      </c>
      <c r="J479" s="13">
        <f>'MENA Working'!AR206</f>
        <v>1939.1608106446874</v>
      </c>
      <c r="K479" s="16">
        <f>'MENA Working'!AS206</f>
        <v>5502.2548935568684</v>
      </c>
      <c r="L479" s="13">
        <f>'MENA Working'!AT206</f>
        <v>160</v>
      </c>
      <c r="M479" s="17">
        <f>'MENA Working'!AU206</f>
        <v>0</v>
      </c>
      <c r="N479" s="18">
        <f>'MENA Working'!AV206</f>
        <v>0</v>
      </c>
    </row>
    <row r="480" spans="1:14" x14ac:dyDescent="0.45">
      <c r="A480" s="5" t="s">
        <v>156</v>
      </c>
      <c r="B480" s="5">
        <v>2037</v>
      </c>
      <c r="C480" s="6">
        <f>'MENA Working'!AK207</f>
        <v>1314.1677141833088</v>
      </c>
      <c r="D480" s="7">
        <f>'MENA Working'!AL207</f>
        <v>1753.5500546858282</v>
      </c>
      <c r="E480" s="7">
        <f>'MENA Working'!AM207</f>
        <v>0</v>
      </c>
      <c r="F480" s="7">
        <f>'MENA Working'!AN207</f>
        <v>0</v>
      </c>
      <c r="G480" s="8">
        <f>'MENA Working'!AO207</f>
        <v>676.15746652031328</v>
      </c>
      <c r="H480" s="9">
        <f>'MENA Working'!AP207</f>
        <v>3743.8752353894506</v>
      </c>
      <c r="I480" s="7">
        <f>'MENA Working'!AQ207</f>
        <v>0</v>
      </c>
      <c r="J480" s="7">
        <f>'MENA Working'!AR207</f>
        <v>1925.6505413033547</v>
      </c>
      <c r="K480" s="10">
        <f>'MENA Working'!AS207</f>
        <v>5509.5257766928053</v>
      </c>
      <c r="L480" s="7">
        <f>'MENA Working'!AT207</f>
        <v>160</v>
      </c>
      <c r="M480" s="11">
        <f>'MENA Working'!AU207</f>
        <v>0</v>
      </c>
      <c r="N480" s="18">
        <f>'MENA Working'!AV207</f>
        <v>0</v>
      </c>
    </row>
    <row r="481" spans="1:14" x14ac:dyDescent="0.45">
      <c r="A481" s="19" t="s">
        <v>156</v>
      </c>
      <c r="B481" s="19">
        <v>2038</v>
      </c>
      <c r="C481" s="12">
        <f>'MENA Working'!AK208</f>
        <v>1325.5665729640675</v>
      </c>
      <c r="D481" s="13">
        <f>'MENA Working'!AL208</f>
        <v>1762.317804959257</v>
      </c>
      <c r="E481" s="13">
        <f>'MENA Working'!AM208</f>
        <v>0</v>
      </c>
      <c r="F481" s="13">
        <f>'MENA Working'!AN208</f>
        <v>0</v>
      </c>
      <c r="G481" s="14">
        <f>'MENA Working'!AO208</f>
        <v>672.16104865845978</v>
      </c>
      <c r="H481" s="15">
        <f>'MENA Working'!AP208</f>
        <v>3760.0454265817843</v>
      </c>
      <c r="I481" s="13">
        <f>'MENA Working'!AQ208</f>
        <v>0</v>
      </c>
      <c r="J481" s="13">
        <f>'MENA Working'!AR208</f>
        <v>1912.1677453486482</v>
      </c>
      <c r="K481" s="16">
        <f>'MENA Working'!AS208</f>
        <v>5512.2131719304325</v>
      </c>
      <c r="L481" s="13">
        <f>'MENA Working'!AT208</f>
        <v>160</v>
      </c>
      <c r="M481" s="17">
        <f>'MENA Working'!AU208</f>
        <v>0</v>
      </c>
      <c r="N481" s="18">
        <f>'MENA Working'!AV208</f>
        <v>0</v>
      </c>
    </row>
    <row r="482" spans="1:14" x14ac:dyDescent="0.45">
      <c r="A482" s="5" t="s">
        <v>156</v>
      </c>
      <c r="B482" s="5">
        <v>2039</v>
      </c>
      <c r="C482" s="6">
        <f>'MENA Working'!AK209</f>
        <v>1330.7202390586258</v>
      </c>
      <c r="D482" s="7">
        <f>'MENA Working'!AL209</f>
        <v>1769.3670761790941</v>
      </c>
      <c r="E482" s="7">
        <f>'MENA Working'!AM209</f>
        <v>0</v>
      </c>
      <c r="F482" s="7">
        <f>'MENA Working'!AN209</f>
        <v>0</v>
      </c>
      <c r="G482" s="8">
        <f>'MENA Working'!AO209</f>
        <v>668.18065915627346</v>
      </c>
      <c r="H482" s="9">
        <f>'MENA Working'!AP209</f>
        <v>3768.2679743939934</v>
      </c>
      <c r="I482" s="7">
        <f>'MENA Working'!AQ209</f>
        <v>0</v>
      </c>
      <c r="J482" s="7">
        <f>'MENA Working'!AR209</f>
        <v>1898.7122175009301</v>
      </c>
      <c r="K482" s="10">
        <f>'MENA Working'!AS209</f>
        <v>5506.9801918949233</v>
      </c>
      <c r="L482" s="7">
        <f>'MENA Working'!AT209</f>
        <v>160</v>
      </c>
      <c r="M482" s="11">
        <f>'MENA Working'!AU209</f>
        <v>0</v>
      </c>
      <c r="N482" s="18">
        <f>'MENA Working'!AV209</f>
        <v>0</v>
      </c>
    </row>
    <row r="483" spans="1:14" x14ac:dyDescent="0.45">
      <c r="A483" s="19" t="s">
        <v>156</v>
      </c>
      <c r="B483" s="19">
        <v>2040</v>
      </c>
      <c r="C483" s="12">
        <f>'MENA Working'!AK210</f>
        <v>1332.5082442438254</v>
      </c>
      <c r="D483" s="13">
        <f>'MENA Working'!AL210</f>
        <v>1774.6751774076311</v>
      </c>
      <c r="E483" s="13">
        <f>'MENA Working'!AM210</f>
        <v>0</v>
      </c>
      <c r="F483" s="13">
        <f>'MENA Working'!AN210</f>
        <v>0</v>
      </c>
      <c r="G483" s="14">
        <f>'MENA Working'!AO210</f>
        <v>664.2162045721459</v>
      </c>
      <c r="H483" s="15">
        <f>'MENA Working'!AP210</f>
        <v>3771.3996262236024</v>
      </c>
      <c r="I483" s="13">
        <f>'MENA Working'!AQ210</f>
        <v>0</v>
      </c>
      <c r="J483" s="13">
        <f>'MENA Working'!AR210</f>
        <v>1885.2837540143996</v>
      </c>
      <c r="K483" s="16">
        <f>'MENA Working'!AS210</f>
        <v>5496.6833802380024</v>
      </c>
      <c r="L483" s="13">
        <f>'MENA Working'!AT210</f>
        <v>160</v>
      </c>
      <c r="M483" s="17">
        <f>'MENA Working'!AU210</f>
        <v>0</v>
      </c>
      <c r="N483" s="18">
        <f>'MENA Working'!AV210</f>
        <v>0</v>
      </c>
    </row>
    <row r="484" spans="1:14" x14ac:dyDescent="0.45">
      <c r="A484" s="5" t="s">
        <v>156</v>
      </c>
      <c r="B484" s="5">
        <v>2041</v>
      </c>
      <c r="C484" s="6">
        <f>'MENA Working'!AK211</f>
        <v>1336.9461797223814</v>
      </c>
      <c r="D484" s="7">
        <f>'MENA Working'!AL211</f>
        <v>1779.9992029398538</v>
      </c>
      <c r="E484" s="7">
        <f>'MENA Working'!AM211</f>
        <v>0</v>
      </c>
      <c r="F484" s="7">
        <f>'MENA Working'!AN211</f>
        <v>0</v>
      </c>
      <c r="G484" s="8">
        <f>'MENA Working'!AO211</f>
        <v>657.69577483703131</v>
      </c>
      <c r="H484" s="9">
        <f>'MENA Working'!AP211</f>
        <v>3774.6411574992667</v>
      </c>
      <c r="I484" s="7">
        <f>'MENA Working'!AQ211</f>
        <v>0</v>
      </c>
      <c r="J484" s="7">
        <f>'MENA Working'!AR211</f>
        <v>1871.8821526656329</v>
      </c>
      <c r="K484" s="10">
        <f>'MENA Working'!AS211</f>
        <v>5486.5233101648992</v>
      </c>
      <c r="L484" s="7">
        <f>'MENA Working'!AT211</f>
        <v>160</v>
      </c>
      <c r="M484" s="11">
        <f>'MENA Working'!AU211</f>
        <v>0</v>
      </c>
      <c r="N484" s="18">
        <f>'MENA Working'!AV211</f>
        <v>0</v>
      </c>
    </row>
    <row r="485" spans="1:14" x14ac:dyDescent="0.45">
      <c r="A485" s="19" t="s">
        <v>156</v>
      </c>
      <c r="B485" s="19">
        <v>2042</v>
      </c>
      <c r="C485" s="12">
        <f>'MENA Working'!AK212</f>
        <v>1338.5559453678854</v>
      </c>
      <c r="D485" s="13">
        <f>'MENA Working'!AL212</f>
        <v>1785.3392005486733</v>
      </c>
      <c r="E485" s="13">
        <f>'MENA Working'!AM212</f>
        <v>0</v>
      </c>
      <c r="F485" s="13">
        <f>'MENA Working'!AN212</f>
        <v>0</v>
      </c>
      <c r="G485" s="14">
        <f>'MENA Working'!AO212</f>
        <v>650.95146523930543</v>
      </c>
      <c r="H485" s="15">
        <f>'MENA Working'!AP212</f>
        <v>3774.8466111558641</v>
      </c>
      <c r="I485" s="13">
        <f>'MENA Working'!AQ212</f>
        <v>0</v>
      </c>
      <c r="J485" s="13">
        <f>'MENA Working'!AR212</f>
        <v>1856.1874393691066</v>
      </c>
      <c r="K485" s="16">
        <f>'MENA Working'!AS212</f>
        <v>5471.0340505249706</v>
      </c>
      <c r="L485" s="13">
        <f>'MENA Working'!AT212</f>
        <v>160</v>
      </c>
      <c r="M485" s="17">
        <f>'MENA Working'!AU212</f>
        <v>0</v>
      </c>
      <c r="N485" s="18">
        <f>'MENA Working'!AV212</f>
        <v>0</v>
      </c>
    </row>
    <row r="486" spans="1:14" x14ac:dyDescent="0.45">
      <c r="A486" s="5" t="s">
        <v>156</v>
      </c>
      <c r="B486" s="5">
        <v>2043</v>
      </c>
      <c r="C486" s="6">
        <f>'MENA Working'!AK213</f>
        <v>1337.2567342770005</v>
      </c>
      <c r="D486" s="7">
        <f>'MENA Working'!AL213</f>
        <v>1790.6952181503191</v>
      </c>
      <c r="E486" s="7">
        <f>'MENA Working'!AM213</f>
        <v>0</v>
      </c>
      <c r="F486" s="7">
        <f>'MENA Working'!AN213</f>
        <v>0</v>
      </c>
      <c r="G486" s="8">
        <f>'MENA Working'!AO213</f>
        <v>644.28492562929353</v>
      </c>
      <c r="H486" s="9">
        <f>'MENA Working'!AP213</f>
        <v>3772.236878056613</v>
      </c>
      <c r="I486" s="7">
        <f>'MENA Working'!AQ213</f>
        <v>0</v>
      </c>
      <c r="J486" s="7">
        <f>'MENA Working'!AR213</f>
        <v>1840.6789032610034</v>
      </c>
      <c r="K486" s="10">
        <f>'MENA Working'!AS213</f>
        <v>5452.9157813176162</v>
      </c>
      <c r="L486" s="7">
        <f>'MENA Working'!AT213</f>
        <v>160</v>
      </c>
      <c r="M486" s="11">
        <f>'MENA Working'!AU213</f>
        <v>0</v>
      </c>
      <c r="N486" s="18">
        <f>'MENA Working'!AV213</f>
        <v>0</v>
      </c>
    </row>
    <row r="487" spans="1:14" x14ac:dyDescent="0.45">
      <c r="A487" s="19" t="s">
        <v>156</v>
      </c>
      <c r="B487" s="19">
        <v>2044</v>
      </c>
      <c r="C487" s="12">
        <f>'MENA Working'!AK214</f>
        <v>1332.973118756745</v>
      </c>
      <c r="D487" s="13">
        <f>'MENA Working'!AL214</f>
        <v>1796.0673038047698</v>
      </c>
      <c r="E487" s="13">
        <f>'MENA Working'!AM214</f>
        <v>0</v>
      </c>
      <c r="F487" s="13">
        <f>'MENA Working'!AN214</f>
        <v>0</v>
      </c>
      <c r="G487" s="14">
        <f>'MENA Working'!AO214</f>
        <v>637.08660634400826</v>
      </c>
      <c r="H487" s="15">
        <f>'MENA Working'!AP214</f>
        <v>3766.1270289055228</v>
      </c>
      <c r="I487" s="13">
        <f>'MENA Working'!AQ214</f>
        <v>0</v>
      </c>
      <c r="J487" s="13">
        <f>'MENA Working'!AR214</f>
        <v>1820.3622711194498</v>
      </c>
      <c r="K487" s="16">
        <f>'MENA Working'!AS214</f>
        <v>5426.4893000249722</v>
      </c>
      <c r="L487" s="13">
        <f>'MENA Working'!AT214</f>
        <v>160</v>
      </c>
      <c r="M487" s="17">
        <f>'MENA Working'!AU214</f>
        <v>0</v>
      </c>
      <c r="N487" s="18">
        <f>'MENA Working'!AV214</f>
        <v>0</v>
      </c>
    </row>
    <row r="488" spans="1:14" x14ac:dyDescent="0.45">
      <c r="A488" s="5" t="s">
        <v>156</v>
      </c>
      <c r="B488" s="5">
        <v>2045</v>
      </c>
      <c r="C488" s="6">
        <f>'MENA Working'!AK215</f>
        <v>1325.6349198047571</v>
      </c>
      <c r="D488" s="7">
        <f>'MENA Working'!AL215</f>
        <v>1799.6594384123794</v>
      </c>
      <c r="E488" s="7">
        <f>'MENA Working'!AM215</f>
        <v>0</v>
      </c>
      <c r="F488" s="7">
        <f>'MENA Working'!AN215</f>
        <v>0</v>
      </c>
      <c r="G488" s="8">
        <f>'MENA Working'!AO215</f>
        <v>629.97089922158409</v>
      </c>
      <c r="H488" s="9">
        <f>'MENA Working'!AP215</f>
        <v>3755.2652574387207</v>
      </c>
      <c r="I488" s="7">
        <f>'MENA Working'!AQ215</f>
        <v>0</v>
      </c>
      <c r="J488" s="7">
        <f>'MENA Working'!AR215</f>
        <v>1800.2817704415879</v>
      </c>
      <c r="K488" s="10">
        <f>'MENA Working'!AS215</f>
        <v>5395.5470278803086</v>
      </c>
      <c r="L488" s="7">
        <f>'MENA Working'!AT215</f>
        <v>160</v>
      </c>
      <c r="M488" s="11">
        <f>'MENA Working'!AU215</f>
        <v>0</v>
      </c>
      <c r="N488" s="18">
        <f>'MENA Working'!AV215</f>
        <v>0</v>
      </c>
    </row>
    <row r="489" spans="1:14" x14ac:dyDescent="0.45">
      <c r="A489" s="19" t="s">
        <v>156</v>
      </c>
      <c r="B489" s="19">
        <v>2046</v>
      </c>
      <c r="C489" s="12">
        <f>'MENA Working'!AK216</f>
        <v>1319.3715414007606</v>
      </c>
      <c r="D489" s="13">
        <f>'MENA Working'!AL216</f>
        <v>1803.2587572892041</v>
      </c>
      <c r="E489" s="13">
        <f>'MENA Working'!AM216</f>
        <v>0</v>
      </c>
      <c r="F489" s="13">
        <f>'MENA Working'!AN216</f>
        <v>0</v>
      </c>
      <c r="G489" s="14">
        <f>'MENA Working'!AO216</f>
        <v>620.87259079328953</v>
      </c>
      <c r="H489" s="15">
        <f>'MENA Working'!AP216</f>
        <v>3743.502889483254</v>
      </c>
      <c r="I489" s="13">
        <f>'MENA Working'!AQ216</f>
        <v>0</v>
      </c>
      <c r="J489" s="13">
        <f>'MENA Working'!AR216</f>
        <v>1780.4345219488919</v>
      </c>
      <c r="K489" s="16">
        <f>'MENA Working'!AS216</f>
        <v>5363.9374114321454</v>
      </c>
      <c r="L489" s="13">
        <f>'MENA Working'!AT216</f>
        <v>160</v>
      </c>
      <c r="M489" s="17">
        <f>'MENA Working'!AU216</f>
        <v>0</v>
      </c>
      <c r="N489" s="18">
        <f>'MENA Working'!AV216</f>
        <v>0</v>
      </c>
    </row>
    <row r="490" spans="1:14" x14ac:dyDescent="0.45">
      <c r="A490" s="5" t="s">
        <v>156</v>
      </c>
      <c r="B490" s="5">
        <v>2047</v>
      </c>
      <c r="C490" s="6">
        <f>'MENA Working'!AK217</f>
        <v>1310.4373461614812</v>
      </c>
      <c r="D490" s="7">
        <f>'MENA Working'!AL217</f>
        <v>1806.8652748037825</v>
      </c>
      <c r="E490" s="7">
        <f>'MENA Working'!AM217</f>
        <v>0</v>
      </c>
      <c r="F490" s="7">
        <f>'MENA Working'!AN217</f>
        <v>0</v>
      </c>
      <c r="G490" s="8">
        <f>'MENA Working'!AO217</f>
        <v>611.91256929576844</v>
      </c>
      <c r="H490" s="9">
        <f>'MENA Working'!AP217</f>
        <v>3729.2151902610321</v>
      </c>
      <c r="I490" s="7">
        <f>'MENA Working'!AQ217</f>
        <v>0</v>
      </c>
      <c r="J490" s="7">
        <f>'MENA Working'!AR217</f>
        <v>1760.8176831067763</v>
      </c>
      <c r="K490" s="10">
        <f>'MENA Working'!AS217</f>
        <v>5330.0328733678089</v>
      </c>
      <c r="L490" s="7">
        <f>'MENA Working'!AT217</f>
        <v>160</v>
      </c>
      <c r="M490" s="11">
        <f>'MENA Working'!AU217</f>
        <v>0</v>
      </c>
      <c r="N490" s="18">
        <f>'MENA Working'!AV217</f>
        <v>0</v>
      </c>
    </row>
    <row r="491" spans="1:14" x14ac:dyDescent="0.45">
      <c r="A491" s="19" t="s">
        <v>156</v>
      </c>
      <c r="B491" s="19">
        <v>2048</v>
      </c>
      <c r="C491" s="12">
        <f>'MENA Working'!AK218</f>
        <v>1298.8048975483571</v>
      </c>
      <c r="D491" s="13">
        <f>'MENA Working'!AL218</f>
        <v>1810.4790053533902</v>
      </c>
      <c r="E491" s="13">
        <f>'MENA Working'!AM218</f>
        <v>0</v>
      </c>
      <c r="F491" s="13">
        <f>'MENA Working'!AN218</f>
        <v>0</v>
      </c>
      <c r="G491" s="14">
        <f>'MENA Working'!AO218</f>
        <v>603.08867436740582</v>
      </c>
      <c r="H491" s="15">
        <f>'MENA Working'!AP218</f>
        <v>3712.3725772691532</v>
      </c>
      <c r="I491" s="13">
        <f>'MENA Working'!AQ218</f>
        <v>0</v>
      </c>
      <c r="J491" s="13">
        <f>'MENA Working'!AR218</f>
        <v>1741.4284476345415</v>
      </c>
      <c r="K491" s="16">
        <f>'MENA Working'!AS218</f>
        <v>5293.8010249036943</v>
      </c>
      <c r="L491" s="13">
        <f>'MENA Working'!AT218</f>
        <v>160</v>
      </c>
      <c r="M491" s="17">
        <f>'MENA Working'!AU218</f>
        <v>0</v>
      </c>
      <c r="N491" s="18">
        <f>'MENA Working'!AV218</f>
        <v>0</v>
      </c>
    </row>
    <row r="492" spans="1:14" x14ac:dyDescent="0.45">
      <c r="A492" s="5" t="s">
        <v>156</v>
      </c>
      <c r="B492" s="5">
        <v>2049</v>
      </c>
      <c r="C492" s="6">
        <f>'MENA Working'!AK219</f>
        <v>1284.4517575094158</v>
      </c>
      <c r="D492" s="7">
        <f>'MENA Working'!AL219</f>
        <v>1814.099963364097</v>
      </c>
      <c r="E492" s="7">
        <f>'MENA Working'!AM219</f>
        <v>0</v>
      </c>
      <c r="F492" s="7">
        <f>'MENA Working'!AN219</f>
        <v>0</v>
      </c>
      <c r="G492" s="8">
        <f>'MENA Working'!AO219</f>
        <v>594.39878000832982</v>
      </c>
      <c r="H492" s="9">
        <f>'MENA Working'!AP219</f>
        <v>3692.9505008818423</v>
      </c>
      <c r="I492" s="7">
        <f>'MENA Working'!AQ219</f>
        <v>0</v>
      </c>
      <c r="J492" s="7">
        <f>'MENA Working'!AR219</f>
        <v>1722.2640450221345</v>
      </c>
      <c r="K492" s="10">
        <f>'MENA Working'!AS219</f>
        <v>5255.2145459039766</v>
      </c>
      <c r="L492" s="7">
        <f>'MENA Working'!AT219</f>
        <v>160</v>
      </c>
      <c r="M492" s="11">
        <f>'MENA Working'!AU219</f>
        <v>0</v>
      </c>
      <c r="N492" s="18">
        <f>'MENA Working'!AV219</f>
        <v>0</v>
      </c>
    </row>
    <row r="493" spans="1:14" x14ac:dyDescent="0.45">
      <c r="A493" s="19" t="s">
        <v>156</v>
      </c>
      <c r="B493" s="19">
        <v>2050</v>
      </c>
      <c r="C493" s="12">
        <f>'MENA Working'!AK220</f>
        <v>1267.3602279800978</v>
      </c>
      <c r="D493" s="13">
        <f>'MENA Working'!AL220</f>
        <v>1817.7281632908253</v>
      </c>
      <c r="E493" s="13">
        <f>'MENA Working'!AM220</f>
        <v>0</v>
      </c>
      <c r="F493" s="13">
        <f>'MENA Working'!AN220</f>
        <v>0</v>
      </c>
      <c r="G493" s="14">
        <f>'MENA Working'!AO220</f>
        <v>585.84079402730595</v>
      </c>
      <c r="H493" s="15">
        <f>'MENA Working'!AP220</f>
        <v>3670.9291852982292</v>
      </c>
      <c r="I493" s="13">
        <f>'MENA Working'!AQ220</f>
        <v>0</v>
      </c>
      <c r="J493" s="13">
        <f>'MENA Working'!AR220</f>
        <v>1703.3217400536375</v>
      </c>
      <c r="K493" s="16">
        <f>'MENA Working'!AS220</f>
        <v>5214.2509253518665</v>
      </c>
      <c r="L493" s="13">
        <f>'MENA Working'!AT220</f>
        <v>160</v>
      </c>
      <c r="M493" s="17">
        <f>'MENA Working'!AU220</f>
        <v>0</v>
      </c>
      <c r="N493" s="18">
        <f>'MENA Working'!AV220</f>
        <v>0</v>
      </c>
    </row>
    <row r="494" spans="1:14" x14ac:dyDescent="0.45">
      <c r="A494" s="5" t="s">
        <v>157</v>
      </c>
      <c r="B494" s="5">
        <v>2010</v>
      </c>
      <c r="C494" s="6">
        <f>'MENA Working'!C238</f>
        <v>703.42285868781596</v>
      </c>
      <c r="D494" s="7">
        <f>'MENA Working'!D238</f>
        <v>923.78896791636691</v>
      </c>
      <c r="E494" s="7">
        <f>'MENA Working'!E238</f>
        <v>0</v>
      </c>
      <c r="F494" s="7">
        <f>'MENA Working'!F238</f>
        <v>0</v>
      </c>
      <c r="G494" s="8">
        <f>'MENA Working'!G238</f>
        <v>1105.937474405192</v>
      </c>
      <c r="H494" s="9">
        <f>'MENA Working'!H238</f>
        <v>2733.149301009375</v>
      </c>
      <c r="I494" s="7">
        <f>'MENA Working'!I238</f>
        <v>1869.2794520547945</v>
      </c>
      <c r="J494" s="7">
        <f>'MENA Working'!J238</f>
        <v>7668.0177283600015</v>
      </c>
      <c r="K494" s="10">
        <f>'MENA Working'!K238</f>
        <v>12270.446481424171</v>
      </c>
      <c r="L494" s="7">
        <f>'MENA Working'!L238</f>
        <v>0</v>
      </c>
      <c r="M494" s="11">
        <f>'MENA Working'!M238</f>
        <v>0</v>
      </c>
      <c r="N494" s="18">
        <f>'MENA Working'!N238</f>
        <v>0</v>
      </c>
    </row>
    <row r="495" spans="1:14" x14ac:dyDescent="0.45">
      <c r="A495" s="19" t="s">
        <v>157</v>
      </c>
      <c r="B495" s="19">
        <v>2011</v>
      </c>
      <c r="C495" s="12">
        <f>'MENA Working'!C239</f>
        <v>762.9465839942327</v>
      </c>
      <c r="D495" s="13">
        <f>'MENA Working'!D239</f>
        <v>1184.226271809662</v>
      </c>
      <c r="E495" s="13">
        <f>'MENA Working'!E239</f>
        <v>0</v>
      </c>
      <c r="F495" s="13">
        <f>'MENA Working'!F239</f>
        <v>0</v>
      </c>
      <c r="G495" s="14">
        <f>'MENA Working'!G239</f>
        <v>1458.6138918529211</v>
      </c>
      <c r="H495" s="15">
        <f>'MENA Working'!H239</f>
        <v>3405.7867476568158</v>
      </c>
      <c r="I495" s="13">
        <f>'MENA Working'!I239</f>
        <v>1802.1695995771665</v>
      </c>
      <c r="J495" s="13">
        <f>'MENA Working'!J239</f>
        <v>10307.426874128492</v>
      </c>
      <c r="K495" s="16">
        <f>'MENA Working'!K239</f>
        <v>15515.383221362474</v>
      </c>
      <c r="L495" s="13">
        <f>'MENA Working'!L239</f>
        <v>0</v>
      </c>
      <c r="M495" s="17">
        <f>'MENA Working'!M239</f>
        <v>0</v>
      </c>
      <c r="N495" s="18">
        <f>'MENA Working'!N239</f>
        <v>0</v>
      </c>
    </row>
    <row r="496" spans="1:14" x14ac:dyDescent="0.45">
      <c r="A496" s="5" t="s">
        <v>157</v>
      </c>
      <c r="B496" s="5">
        <v>2012</v>
      </c>
      <c r="C496" s="6">
        <f>'MENA Working'!C240</f>
        <v>869.35498197548725</v>
      </c>
      <c r="D496" s="7">
        <f>'MENA Working'!D240</f>
        <v>1922.1086265320851</v>
      </c>
      <c r="E496" s="7">
        <f>'MENA Working'!E240</f>
        <v>0</v>
      </c>
      <c r="F496" s="7">
        <f>'MENA Working'!F240</f>
        <v>0</v>
      </c>
      <c r="G496" s="8">
        <f>'MENA Working'!G240</f>
        <v>1494.4279358327335</v>
      </c>
      <c r="H496" s="9">
        <f>'MENA Working'!H240</f>
        <v>4285.8915443403057</v>
      </c>
      <c r="I496" s="7">
        <f>'MENA Working'!I240</f>
        <v>1890.4513290251075</v>
      </c>
      <c r="J496" s="7">
        <f>'MENA Working'!J240</f>
        <v>10377.467208257807</v>
      </c>
      <c r="K496" s="10">
        <f>'MENA Working'!K240</f>
        <v>16553.810081623218</v>
      </c>
      <c r="L496" s="7">
        <f>'MENA Working'!L240</f>
        <v>0</v>
      </c>
      <c r="M496" s="11">
        <f>'MENA Working'!M240</f>
        <v>0</v>
      </c>
      <c r="N496" s="18">
        <f>'MENA Working'!N240</f>
        <v>0</v>
      </c>
    </row>
    <row r="497" spans="1:14" x14ac:dyDescent="0.45">
      <c r="A497" s="19" t="s">
        <v>157</v>
      </c>
      <c r="B497" s="19">
        <v>2013</v>
      </c>
      <c r="C497" s="12">
        <f>'MENA Working'!C241</f>
        <v>868.39763229992855</v>
      </c>
      <c r="D497" s="13">
        <f>'MENA Working'!D241</f>
        <v>2287.7067184571033</v>
      </c>
      <c r="E497" s="13">
        <f>'MENA Working'!E241</f>
        <v>0</v>
      </c>
      <c r="F497" s="13">
        <f>'MENA Working'!F241</f>
        <v>0</v>
      </c>
      <c r="G497" s="14">
        <f>'MENA Working'!G241</f>
        <v>1533.2718896899796</v>
      </c>
      <c r="H497" s="15">
        <f>'MENA Working'!H241</f>
        <v>4689.3762404470117</v>
      </c>
      <c r="I497" s="13">
        <f>'MENA Working'!I241</f>
        <v>1990.9619412661716</v>
      </c>
      <c r="J497" s="13">
        <f>'MENA Working'!J241</f>
        <v>10542.516388664933</v>
      </c>
      <c r="K497" s="16">
        <f>'MENA Working'!K241</f>
        <v>17222.854570378116</v>
      </c>
      <c r="L497" s="13">
        <f>'MENA Working'!L241</f>
        <v>0</v>
      </c>
      <c r="M497" s="17">
        <f>'MENA Working'!M241</f>
        <v>0</v>
      </c>
      <c r="N497" s="18">
        <f>'MENA Working'!N241</f>
        <v>0</v>
      </c>
    </row>
    <row r="498" spans="1:14" x14ac:dyDescent="0.45">
      <c r="A498" s="5" t="s">
        <v>157</v>
      </c>
      <c r="B498" s="5">
        <v>2014</v>
      </c>
      <c r="C498" s="6">
        <f>'MENA Working'!C242</f>
        <v>970.15168132660483</v>
      </c>
      <c r="D498" s="7">
        <f>'MENA Working'!D242</f>
        <v>2638.7663352559503</v>
      </c>
      <c r="E498" s="7">
        <f>'MENA Working'!E242</f>
        <v>0</v>
      </c>
      <c r="F498" s="7">
        <f>'MENA Working'!F242</f>
        <v>0</v>
      </c>
      <c r="G498" s="8">
        <f>'MENA Working'!G242</f>
        <v>1502.3337090843559</v>
      </c>
      <c r="H498" s="9">
        <f>'MENA Working'!H242</f>
        <v>5111.2517256669107</v>
      </c>
      <c r="I498" s="7">
        <f>'MENA Working'!I242</f>
        <v>2013.7020548429705</v>
      </c>
      <c r="J498" s="7">
        <f>'MENA Working'!J242</f>
        <v>10287.646279716166</v>
      </c>
      <c r="K498" s="10">
        <f>'MENA Working'!K242</f>
        <v>17412.600060226046</v>
      </c>
      <c r="L498" s="7">
        <f>'MENA Working'!L242</f>
        <v>0</v>
      </c>
      <c r="M498" s="11">
        <f>'MENA Working'!M242</f>
        <v>0</v>
      </c>
      <c r="N498" s="18">
        <f>'MENA Working'!N242</f>
        <v>0</v>
      </c>
    </row>
    <row r="499" spans="1:14" x14ac:dyDescent="0.45">
      <c r="A499" s="19" t="s">
        <v>157</v>
      </c>
      <c r="B499" s="19">
        <v>2015</v>
      </c>
      <c r="C499" s="12">
        <f>'MENA Working'!C243</f>
        <v>1017.9937036770016</v>
      </c>
      <c r="D499" s="13">
        <f>'MENA Working'!D243</f>
        <v>2735.3848143475147</v>
      </c>
      <c r="E499" s="13">
        <f>'MENA Working'!E243</f>
        <v>0</v>
      </c>
      <c r="F499" s="13">
        <f>'MENA Working'!F243</f>
        <v>0</v>
      </c>
      <c r="G499" s="14">
        <f>'MENA Working'!G243</f>
        <v>1541.0579942321569</v>
      </c>
      <c r="H499" s="15">
        <f>'MENA Working'!H243</f>
        <v>5294.4365122566733</v>
      </c>
      <c r="I499" s="13">
        <f>'MENA Working'!I243</f>
        <v>1963.8184700763518</v>
      </c>
      <c r="J499" s="13">
        <f>'MENA Working'!J243</f>
        <v>10613.966234222611</v>
      </c>
      <c r="K499" s="16">
        <f>'MENA Working'!K243</f>
        <v>17872.221216555634</v>
      </c>
      <c r="L499" s="13">
        <f>'MENA Working'!L243</f>
        <v>0</v>
      </c>
      <c r="M499" s="17">
        <f>'MENA Working'!M243</f>
        <v>0</v>
      </c>
      <c r="N499" s="18">
        <f>'MENA Working'!N243</f>
        <v>0</v>
      </c>
    </row>
    <row r="500" spans="1:14" x14ac:dyDescent="0.45">
      <c r="A500" s="5" t="s">
        <v>157</v>
      </c>
      <c r="B500" s="5">
        <v>2016</v>
      </c>
      <c r="C500" s="6">
        <f>'MENA Working'!C244</f>
        <v>1037.8205173035335</v>
      </c>
      <c r="D500" s="7">
        <f>'MENA Working'!D244</f>
        <v>2562.595928622929</v>
      </c>
      <c r="E500" s="7">
        <f>'MENA Working'!E244</f>
        <v>0</v>
      </c>
      <c r="F500" s="7">
        <f>'MENA Working'!F244</f>
        <v>0</v>
      </c>
      <c r="G500" s="8">
        <f>'MENA Working'!G244</f>
        <v>1557.2081777217027</v>
      </c>
      <c r="H500" s="9">
        <f>'MENA Working'!H244</f>
        <v>5157.6246236481657</v>
      </c>
      <c r="I500" s="7">
        <f>'MENA Working'!I244</f>
        <v>1756.895044875143</v>
      </c>
      <c r="J500" s="7">
        <f>'MENA Working'!J244</f>
        <v>10735.541319625045</v>
      </c>
      <c r="K500" s="10">
        <f>'MENA Working'!K244</f>
        <v>17650.060988148354</v>
      </c>
      <c r="L500" s="7">
        <f>'MENA Working'!L244</f>
        <v>0</v>
      </c>
      <c r="M500" s="11">
        <f>'MENA Working'!M244</f>
        <v>0</v>
      </c>
      <c r="N500" s="18">
        <f>'MENA Working'!N244</f>
        <v>0</v>
      </c>
    </row>
    <row r="501" spans="1:14" x14ac:dyDescent="0.45">
      <c r="A501" s="19" t="s">
        <v>157</v>
      </c>
      <c r="B501" s="19">
        <v>2017</v>
      </c>
      <c r="C501" s="12">
        <f>'MENA Working'!C245</f>
        <v>1117.4154859408804</v>
      </c>
      <c r="D501" s="13">
        <f>'MENA Working'!D245</f>
        <v>2322.5914203316524</v>
      </c>
      <c r="E501" s="13">
        <f>'MENA Working'!E245</f>
        <v>0</v>
      </c>
      <c r="F501" s="13">
        <f>'MENA Working'!F245</f>
        <v>0</v>
      </c>
      <c r="G501" s="14">
        <f>'MENA Working'!G245</f>
        <v>1532.317086157175</v>
      </c>
      <c r="H501" s="15">
        <f>'MENA Working'!H245</f>
        <v>4972.3239924297077</v>
      </c>
      <c r="I501" s="13">
        <f>'MENA Working'!I245</f>
        <v>1938.3583784900839</v>
      </c>
      <c r="J501" s="13">
        <f>'MENA Working'!J245</f>
        <v>10353.055974551187</v>
      </c>
      <c r="K501" s="16">
        <f>'MENA Working'!K245</f>
        <v>17263.738345470978</v>
      </c>
      <c r="L501" s="13">
        <f>'MENA Working'!L245</f>
        <v>0</v>
      </c>
      <c r="M501" s="17">
        <f>'MENA Working'!M245</f>
        <v>0</v>
      </c>
      <c r="N501" s="18">
        <f>'MENA Working'!N245</f>
        <v>0</v>
      </c>
    </row>
    <row r="502" spans="1:14" x14ac:dyDescent="0.45">
      <c r="A502" s="5" t="s">
        <v>157</v>
      </c>
      <c r="B502" s="5">
        <v>2018</v>
      </c>
      <c r="C502" s="6">
        <f>'MENA Working'!C246</f>
        <v>1150.9965627253073</v>
      </c>
      <c r="D502" s="7">
        <f>'MENA Working'!D246</f>
        <v>2549.4043630137003</v>
      </c>
      <c r="E502" s="7">
        <f>'MENA Working'!E246</f>
        <v>0</v>
      </c>
      <c r="F502" s="7">
        <f>'MENA Working'!F246</f>
        <v>0</v>
      </c>
      <c r="G502" s="8">
        <f>'MENA Working'!G246</f>
        <v>1533.6792725306429</v>
      </c>
      <c r="H502" s="9">
        <f>'MENA Working'!H246</f>
        <v>5234.0801982696503</v>
      </c>
      <c r="I502" s="7">
        <f>'MENA Working'!I246</f>
        <v>2005.3063868940969</v>
      </c>
      <c r="J502" s="7">
        <f>'MENA Working'!J246</f>
        <v>10356.641809382465</v>
      </c>
      <c r="K502" s="10">
        <f>'MENA Working'!K246</f>
        <v>17596.028394546214</v>
      </c>
      <c r="L502" s="7">
        <f>'MENA Working'!L246</f>
        <v>0</v>
      </c>
      <c r="M502" s="11">
        <f>'MENA Working'!M246</f>
        <v>0</v>
      </c>
      <c r="N502" s="18">
        <f>'MENA Working'!N246</f>
        <v>0</v>
      </c>
    </row>
    <row r="503" spans="1:14" x14ac:dyDescent="0.45">
      <c r="A503" s="19" t="s">
        <v>157</v>
      </c>
      <c r="B503" s="19">
        <v>2019</v>
      </c>
      <c r="C503" s="12">
        <f>'MENA Working'!C247</f>
        <v>1204.0912775775062</v>
      </c>
      <c r="D503" s="13">
        <f>'MENA Working'!D247</f>
        <v>2649.6587339581852</v>
      </c>
      <c r="E503" s="13">
        <f>'MENA Working'!E247</f>
        <v>0</v>
      </c>
      <c r="F503" s="13">
        <f>'MENA Working'!F247</f>
        <v>0</v>
      </c>
      <c r="G503" s="14">
        <f>'MENA Working'!G247</f>
        <v>1552.7269664744063</v>
      </c>
      <c r="H503" s="15">
        <f>'MENA Working'!H247</f>
        <v>5406.4769780100978</v>
      </c>
      <c r="I503" s="13">
        <f>'MENA Working'!I247</f>
        <v>2154.8965962450325</v>
      </c>
      <c r="J503" s="13">
        <f>'MENA Working'!J247</f>
        <v>10497.360344770686</v>
      </c>
      <c r="K503" s="16">
        <f>'MENA Working'!K247</f>
        <v>18058.733919025817</v>
      </c>
      <c r="L503" s="13">
        <f>'MENA Working'!L247</f>
        <v>0</v>
      </c>
      <c r="M503" s="17">
        <f>'MENA Working'!M247</f>
        <v>0</v>
      </c>
      <c r="N503" s="18">
        <f>'MENA Working'!N247</f>
        <v>0</v>
      </c>
    </row>
    <row r="504" spans="1:14" x14ac:dyDescent="0.45">
      <c r="A504" s="5" t="s">
        <v>157</v>
      </c>
      <c r="B504" s="5">
        <v>2020</v>
      </c>
      <c r="C504" s="6">
        <f>'MENA Working'!C248</f>
        <v>1204.5903215573189</v>
      </c>
      <c r="D504" s="7">
        <f>'MENA Working'!D248</f>
        <v>2568.9816546503262</v>
      </c>
      <c r="E504" s="7">
        <f>'MENA Working'!E248</f>
        <v>0</v>
      </c>
      <c r="F504" s="7">
        <f>'MENA Working'!F248</f>
        <v>0</v>
      </c>
      <c r="G504" s="8">
        <f>'MENA Working'!G248</f>
        <v>1546.2597638788764</v>
      </c>
      <c r="H504" s="9">
        <f>'MENA Working'!H248</f>
        <v>5319.8317400865217</v>
      </c>
      <c r="I504" s="7">
        <f>'MENA Working'!I248</f>
        <v>2179.1803278688526</v>
      </c>
      <c r="J504" s="7">
        <f>'MENA Working'!J248</f>
        <v>10446.218025093973</v>
      </c>
      <c r="K504" s="10">
        <f>'MENA Working'!K248</f>
        <v>17945.230093049347</v>
      </c>
      <c r="L504" s="7">
        <f>'MENA Working'!L248</f>
        <v>0</v>
      </c>
      <c r="M504" s="11">
        <f>'MENA Working'!M248</f>
        <v>0</v>
      </c>
      <c r="N504" s="18">
        <f>'MENA Working'!N248</f>
        <v>0</v>
      </c>
    </row>
    <row r="505" spans="1:14" x14ac:dyDescent="0.45">
      <c r="A505" s="19" t="s">
        <v>157</v>
      </c>
      <c r="B505" s="19">
        <v>2021</v>
      </c>
      <c r="C505" s="12">
        <f>'MENA Working'!C249</f>
        <v>1240.292335255949</v>
      </c>
      <c r="D505" s="13">
        <f>'MENA Working'!D249</f>
        <v>2683.4766020187471</v>
      </c>
      <c r="E505" s="13">
        <f>'MENA Working'!E249</f>
        <v>0</v>
      </c>
      <c r="F505" s="13">
        <f>'MENA Working'!F249</f>
        <v>0</v>
      </c>
      <c r="G505" s="14">
        <f>'MENA Working'!G249</f>
        <v>1541.2973316510468</v>
      </c>
      <c r="H505" s="15">
        <f>'MENA Working'!H249</f>
        <v>5465.0662689257433</v>
      </c>
      <c r="I505" s="13">
        <f>'MENA Working'!I249</f>
        <v>2094.6378976519018</v>
      </c>
      <c r="J505" s="13">
        <f>'MENA Working'!J249</f>
        <v>10481.660561387946</v>
      </c>
      <c r="K505" s="16">
        <f>'MENA Working'!K249</f>
        <v>18041.364727965592</v>
      </c>
      <c r="L505" s="13">
        <f>'MENA Working'!L249</f>
        <v>0</v>
      </c>
      <c r="M505" s="17">
        <f>'MENA Working'!M249</f>
        <v>0</v>
      </c>
      <c r="N505" s="18">
        <f>'MENA Working'!N249</f>
        <v>0</v>
      </c>
    </row>
    <row r="506" spans="1:14" x14ac:dyDescent="0.45">
      <c r="A506" s="5" t="s">
        <v>157</v>
      </c>
      <c r="B506" s="5">
        <v>2022</v>
      </c>
      <c r="C506" s="6">
        <f>'MENA Working'!C250</f>
        <v>1304.8115926459996</v>
      </c>
      <c r="D506" s="7">
        <f>'MENA Working'!D250</f>
        <v>2464.9080695746234</v>
      </c>
      <c r="E506" s="7">
        <f>'MENA Working'!E250</f>
        <v>0</v>
      </c>
      <c r="F506" s="7">
        <f>'MENA Working'!F250</f>
        <v>0</v>
      </c>
      <c r="G506" s="8">
        <f>'MENA Working'!G250</f>
        <v>1577.1190140591216</v>
      </c>
      <c r="H506" s="9">
        <f>'MENA Working'!H250</f>
        <v>5346.8386762797445</v>
      </c>
      <c r="I506" s="7">
        <f>'MENA Working'!I250</f>
        <v>2048.0346278285715</v>
      </c>
      <c r="J506" s="7">
        <f>'MENA Working'!J250</f>
        <v>10591.808881871097</v>
      </c>
      <c r="K506" s="10">
        <f>'MENA Working'!K250</f>
        <v>17986.682185979414</v>
      </c>
      <c r="L506" s="7">
        <f>'MENA Working'!L250</f>
        <v>0</v>
      </c>
      <c r="M506" s="11">
        <f>'MENA Working'!M250</f>
        <v>0</v>
      </c>
      <c r="N506" s="18">
        <f>'MENA Working'!N250</f>
        <v>0</v>
      </c>
    </row>
    <row r="507" spans="1:14" x14ac:dyDescent="0.45">
      <c r="A507" s="19" t="s">
        <v>157</v>
      </c>
      <c r="B507" s="19">
        <v>2023</v>
      </c>
      <c r="C507" s="12">
        <f>'MENA Working'!C251</f>
        <v>1313.007134811236</v>
      </c>
      <c r="D507" s="13">
        <f>'MENA Working'!D251</f>
        <v>2834.6198750909825</v>
      </c>
      <c r="E507" s="13">
        <f>'MENA Working'!E251</f>
        <v>0</v>
      </c>
      <c r="F507" s="13">
        <f>'MENA Working'!F251</f>
        <v>0</v>
      </c>
      <c r="G507" s="14">
        <f>'MENA Working'!G251</f>
        <v>1579.0331455057706</v>
      </c>
      <c r="H507" s="15">
        <f>'MENA Working'!H251</f>
        <v>5726.6601554079889</v>
      </c>
      <c r="I507" s="13">
        <f>'MENA Working'!I251</f>
        <v>2002.5636697194129</v>
      </c>
      <c r="J507" s="13">
        <f>'MENA Working'!J251</f>
        <v>10558.057544006031</v>
      </c>
      <c r="K507" s="16">
        <f>'MENA Working'!K251</f>
        <v>18287.281369133434</v>
      </c>
      <c r="L507" s="13">
        <f>'MENA Working'!L251</f>
        <v>0</v>
      </c>
      <c r="M507" s="17">
        <f>'MENA Working'!M251</f>
        <v>0</v>
      </c>
      <c r="N507" s="18">
        <f>'MENA Working'!N251</f>
        <v>0</v>
      </c>
    </row>
    <row r="508" spans="1:14" x14ac:dyDescent="0.45">
      <c r="A508" s="5" t="s">
        <v>157</v>
      </c>
      <c r="B508" s="5">
        <v>2024</v>
      </c>
      <c r="C508" s="6">
        <f>'MENA Working'!C252</f>
        <v>1367.9308632806246</v>
      </c>
      <c r="D508" s="7">
        <f>'MENA Working'!D252</f>
        <v>2840.9817657191666</v>
      </c>
      <c r="E508" s="7">
        <f>'MENA Working'!E252</f>
        <v>0</v>
      </c>
      <c r="F508" s="7">
        <f>'MENA Working'!F252</f>
        <v>0</v>
      </c>
      <c r="G508" s="8">
        <f>'MENA Working'!G252</f>
        <v>1567.7074391696879</v>
      </c>
      <c r="H508" s="9">
        <f>'MENA Working'!H252</f>
        <v>5776.6200681694791</v>
      </c>
      <c r="I508" s="7">
        <f>'MENA Working'!I252</f>
        <v>1899.6795047951719</v>
      </c>
      <c r="J508" s="7">
        <f>'MENA Working'!J252</f>
        <v>10407.61147715205</v>
      </c>
      <c r="K508" s="10">
        <f>'MENA Working'!K252</f>
        <v>18083.911050116702</v>
      </c>
      <c r="L508" s="7">
        <f>'MENA Working'!L252</f>
        <v>0</v>
      </c>
      <c r="M508" s="11">
        <f>'MENA Working'!M252</f>
        <v>0</v>
      </c>
      <c r="N508" s="18">
        <f>'MENA Working'!N252</f>
        <v>0</v>
      </c>
    </row>
    <row r="509" spans="1:14" x14ac:dyDescent="0.45">
      <c r="A509" s="19" t="s">
        <v>157</v>
      </c>
      <c r="B509" s="19">
        <v>2025</v>
      </c>
      <c r="C509" s="12">
        <f>'MENA Working'!C253</f>
        <v>1424.1277767545835</v>
      </c>
      <c r="D509" s="13">
        <f>'MENA Working'!D253</f>
        <v>2886.4440275193374</v>
      </c>
      <c r="E509" s="13">
        <f>'MENA Working'!E253</f>
        <v>0</v>
      </c>
      <c r="F509" s="13">
        <f>'MENA Working'!F253</f>
        <v>0</v>
      </c>
      <c r="G509" s="14">
        <f>'MENA Working'!G253</f>
        <v>1586.3643251756671</v>
      </c>
      <c r="H509" s="15">
        <f>'MENA Working'!H253</f>
        <v>5896.9361294495884</v>
      </c>
      <c r="I509" s="13">
        <f>'MENA Working'!I253</f>
        <v>1868.6214148871318</v>
      </c>
      <c r="J509" s="13">
        <f>'MENA Working'!J253</f>
        <v>10506.791506849317</v>
      </c>
      <c r="K509" s="16">
        <f>'MENA Working'!K253</f>
        <v>18272.349051186036</v>
      </c>
      <c r="L509" s="13">
        <f>'MENA Working'!L253</f>
        <v>0</v>
      </c>
      <c r="M509" s="17">
        <f>'MENA Working'!M253</f>
        <v>0</v>
      </c>
      <c r="N509" s="18">
        <f>'MENA Working'!N253</f>
        <v>0</v>
      </c>
    </row>
    <row r="510" spans="1:14" x14ac:dyDescent="0.45">
      <c r="A510" s="5" t="s">
        <v>157</v>
      </c>
      <c r="B510" s="5">
        <v>2026</v>
      </c>
      <c r="C510" s="6">
        <f>'MENA Working'!C254</f>
        <v>1475.4366958824949</v>
      </c>
      <c r="D510" s="7">
        <f>'MENA Working'!D254</f>
        <v>3027.7644895196554</v>
      </c>
      <c r="E510" s="7">
        <f>'MENA Working'!E254</f>
        <v>0</v>
      </c>
      <c r="F510" s="7">
        <f>'MENA Working'!F254</f>
        <v>0</v>
      </c>
      <c r="G510" s="8">
        <f>'MENA Working'!G254</f>
        <v>1643.942673008406</v>
      </c>
      <c r="H510" s="9">
        <f>'MENA Working'!H254</f>
        <v>6147.1438584105563</v>
      </c>
      <c r="I510" s="7">
        <f>'MENA Working'!I254</f>
        <v>1844.0038327531956</v>
      </c>
      <c r="J510" s="7">
        <f>'MENA Working'!J254</f>
        <v>10928.279999999999</v>
      </c>
      <c r="K510" s="10">
        <f>'MENA Working'!K254</f>
        <v>18919.42769116375</v>
      </c>
      <c r="L510" s="7">
        <f>'MENA Working'!L254</f>
        <v>0</v>
      </c>
      <c r="M510" s="11">
        <f>'MENA Working'!M254</f>
        <v>0</v>
      </c>
      <c r="N510" s="18">
        <f>'MENA Working'!N254</f>
        <v>0</v>
      </c>
    </row>
    <row r="511" spans="1:14" x14ac:dyDescent="0.45">
      <c r="A511" s="19" t="s">
        <v>157</v>
      </c>
      <c r="B511" s="19">
        <v>2027</v>
      </c>
      <c r="C511" s="12">
        <f>'MENA Working'!C255</f>
        <v>1525.1655041417359</v>
      </c>
      <c r="D511" s="13">
        <f>'MENA Working'!D255</f>
        <v>3071.577511497575</v>
      </c>
      <c r="E511" s="13">
        <f>'MENA Working'!E255</f>
        <v>0</v>
      </c>
      <c r="F511" s="13">
        <f>'MENA Working'!F255</f>
        <v>0</v>
      </c>
      <c r="G511" s="14">
        <f>'MENA Working'!G255</f>
        <v>1891.7558794663437</v>
      </c>
      <c r="H511" s="15">
        <f>'MENA Working'!H255</f>
        <v>6488.4988951056548</v>
      </c>
      <c r="I511" s="13">
        <f>'MENA Working'!I255</f>
        <v>1794.7975699032597</v>
      </c>
      <c r="J511" s="13">
        <f>'MENA Working'!J255</f>
        <v>12933.252328767123</v>
      </c>
      <c r="K511" s="16">
        <f>'MENA Working'!K255</f>
        <v>21216.548793776037</v>
      </c>
      <c r="L511" s="13">
        <f>'MENA Working'!L255</f>
        <v>0</v>
      </c>
      <c r="M511" s="17">
        <f>'MENA Working'!M255</f>
        <v>0</v>
      </c>
      <c r="N511" s="18">
        <f>'MENA Working'!N255</f>
        <v>0</v>
      </c>
    </row>
    <row r="512" spans="1:14" x14ac:dyDescent="0.45">
      <c r="A512" s="5" t="s">
        <v>157</v>
      </c>
      <c r="B512" s="5">
        <v>2028</v>
      </c>
      <c r="C512" s="6">
        <f>'MENA Working'!C256</f>
        <v>1572.7557023951417</v>
      </c>
      <c r="D512" s="7">
        <f>'MENA Working'!D256</f>
        <v>3116.7755605281868</v>
      </c>
      <c r="E512" s="7">
        <f>'MENA Working'!E256</f>
        <v>0</v>
      </c>
      <c r="F512" s="7">
        <f>'MENA Working'!F256</f>
        <v>0</v>
      </c>
      <c r="G512" s="8">
        <f>'MENA Working'!G256</f>
        <v>2167.6922208316651</v>
      </c>
      <c r="H512" s="9">
        <f>'MENA Working'!H256</f>
        <v>6857.2234837549931</v>
      </c>
      <c r="I512" s="7">
        <f>'MENA Working'!I256</f>
        <v>1730.6994593837535</v>
      </c>
      <c r="J512" s="7">
        <f>'MENA Working'!J256</f>
        <v>15170.783835616436</v>
      </c>
      <c r="K512" s="10">
        <f>'MENA Working'!K256</f>
        <v>23758.706778755182</v>
      </c>
      <c r="L512" s="7">
        <f>'MENA Working'!L256</f>
        <v>0</v>
      </c>
      <c r="M512" s="11">
        <f>'MENA Working'!M256</f>
        <v>0</v>
      </c>
      <c r="N512" s="18">
        <f>'MENA Working'!N256</f>
        <v>0</v>
      </c>
    </row>
    <row r="513" spans="1:14" x14ac:dyDescent="0.45">
      <c r="A513" s="19" t="s">
        <v>157</v>
      </c>
      <c r="B513" s="19">
        <v>2029</v>
      </c>
      <c r="C513" s="12">
        <f>'MENA Working'!C257</f>
        <v>1617.556537546857</v>
      </c>
      <c r="D513" s="13">
        <f>'MENA Working'!D257</f>
        <v>3163.4024477876587</v>
      </c>
      <c r="E513" s="13">
        <f>'MENA Working'!E257</f>
        <v>0</v>
      </c>
      <c r="F513" s="13">
        <f>'MENA Working'!F257</f>
        <v>0</v>
      </c>
      <c r="G513" s="14">
        <f>'MENA Working'!G257</f>
        <v>2361.8029536248368</v>
      </c>
      <c r="H513" s="15">
        <f>'MENA Working'!H257</f>
        <v>7142.7619389593528</v>
      </c>
      <c r="I513" s="13">
        <f>'MENA Working'!I257</f>
        <v>1660.7684090632367</v>
      </c>
      <c r="J513" s="13">
        <f>'MENA Working'!J257</f>
        <v>16727.44931506849</v>
      </c>
      <c r="K513" s="16">
        <f>'MENA Working'!K257</f>
        <v>25530.979663091079</v>
      </c>
      <c r="L513" s="13">
        <f>'MENA Working'!L257</f>
        <v>0</v>
      </c>
      <c r="M513" s="17">
        <f>'MENA Working'!M257</f>
        <v>0</v>
      </c>
      <c r="N513" s="18">
        <f>'MENA Working'!N257</f>
        <v>0</v>
      </c>
    </row>
    <row r="514" spans="1:14" x14ac:dyDescent="0.45">
      <c r="A514" s="5" t="s">
        <v>157</v>
      </c>
      <c r="B514" s="5">
        <v>2030</v>
      </c>
      <c r="C514" s="6">
        <f>'MENA Working'!C258</f>
        <v>1650.5729370594177</v>
      </c>
      <c r="D514" s="7">
        <f>'MENA Working'!D258</f>
        <v>3211.5033711191109</v>
      </c>
      <c r="E514" s="7">
        <f>'MENA Working'!E258</f>
        <v>0</v>
      </c>
      <c r="F514" s="7">
        <f>'MENA Working'!F258</f>
        <v>0</v>
      </c>
      <c r="G514" s="8">
        <f>'MENA Working'!G258</f>
        <v>2407.0245811035534</v>
      </c>
      <c r="H514" s="9">
        <f>'MENA Working'!H258</f>
        <v>7269.100889282081</v>
      </c>
      <c r="I514" s="7">
        <f>'MENA Working'!I258</f>
        <v>1576.7864211751807</v>
      </c>
      <c r="J514" s="7">
        <f>'MENA Working'!J258</f>
        <v>17046.094082191779</v>
      </c>
      <c r="K514" s="10">
        <f>'MENA Working'!K258</f>
        <v>25891.981392649039</v>
      </c>
      <c r="L514" s="7">
        <f>'MENA Working'!L258</f>
        <v>0</v>
      </c>
      <c r="M514" s="11">
        <f>'MENA Working'!M258</f>
        <v>0</v>
      </c>
      <c r="N514" s="18">
        <f>'MENA Working'!N258</f>
        <v>0</v>
      </c>
    </row>
    <row r="515" spans="1:14" x14ac:dyDescent="0.45">
      <c r="A515" s="19" t="s">
        <v>157</v>
      </c>
      <c r="B515" s="19">
        <v>2031</v>
      </c>
      <c r="C515" s="12">
        <f>'MENA Working'!C259</f>
        <v>1698.6565478798545</v>
      </c>
      <c r="D515" s="13">
        <f>'MENA Working'!D259</f>
        <v>3233.4916783147783</v>
      </c>
      <c r="E515" s="13">
        <f>'MENA Working'!E259</f>
        <v>0</v>
      </c>
      <c r="F515" s="13">
        <f>'MENA Working'!F259</f>
        <v>0</v>
      </c>
      <c r="G515" s="14">
        <f>'MENA Working'!G259</f>
        <v>2517.9999183055547</v>
      </c>
      <c r="H515" s="15">
        <f>'MENA Working'!H259</f>
        <v>7450.1481445001882</v>
      </c>
      <c r="I515" s="13">
        <f>'MENA Working'!I259</f>
        <v>1462.6388501357592</v>
      </c>
      <c r="J515" s="13">
        <f>'MENA Working'!J259</f>
        <v>17938.93801994346</v>
      </c>
      <c r="K515" s="16">
        <f>'MENA Working'!K259</f>
        <v>26851.72501457941</v>
      </c>
      <c r="L515" s="13">
        <f>'MENA Working'!L259</f>
        <v>0</v>
      </c>
      <c r="M515" s="17">
        <f>'MENA Working'!M259</f>
        <v>0</v>
      </c>
      <c r="N515" s="18">
        <f>'MENA Working'!N259</f>
        <v>0</v>
      </c>
    </row>
    <row r="516" spans="1:14" x14ac:dyDescent="0.45">
      <c r="A516" s="5" t="s">
        <v>157</v>
      </c>
      <c r="B516" s="5">
        <v>2032</v>
      </c>
      <c r="C516" s="6">
        <f>'MENA Working'!C260</f>
        <v>1746.1948840916855</v>
      </c>
      <c r="D516" s="7">
        <f>'MENA Working'!D260</f>
        <v>3255.787821811185</v>
      </c>
      <c r="E516" s="7">
        <f>'MENA Working'!E260</f>
        <v>0</v>
      </c>
      <c r="F516" s="7">
        <f>'MENA Working'!F260</f>
        <v>0</v>
      </c>
      <c r="G516" s="8">
        <f>'MENA Working'!G260</f>
        <v>2589.9443687871608</v>
      </c>
      <c r="H516" s="9">
        <f>'MENA Working'!H260</f>
        <v>7591.9270746900311</v>
      </c>
      <c r="I516" s="7">
        <f>'MENA Working'!I260</f>
        <v>1361.409864840914</v>
      </c>
      <c r="J516" s="7">
        <f>'MENA Working'!J260</f>
        <v>18507.240379103696</v>
      </c>
      <c r="K516" s="10">
        <f>'MENA Working'!K260</f>
        <v>27460.577318634641</v>
      </c>
      <c r="L516" s="7">
        <f>'MENA Working'!L260</f>
        <v>0</v>
      </c>
      <c r="M516" s="11">
        <f>'MENA Working'!M260</f>
        <v>0</v>
      </c>
      <c r="N516" s="18">
        <f>'MENA Working'!N260</f>
        <v>0</v>
      </c>
    </row>
    <row r="517" spans="1:14" x14ac:dyDescent="0.45">
      <c r="A517" s="19" t="s">
        <v>157</v>
      </c>
      <c r="B517" s="19">
        <v>2033</v>
      </c>
      <c r="C517" s="12">
        <f>'MENA Working'!C261</f>
        <v>1793.0957227424749</v>
      </c>
      <c r="D517" s="13">
        <f>'MENA Working'!D261</f>
        <v>3278.3961113165415</v>
      </c>
      <c r="E517" s="13">
        <f>'MENA Working'!E261</f>
        <v>0</v>
      </c>
      <c r="F517" s="13">
        <f>'MENA Working'!F261</f>
        <v>0</v>
      </c>
      <c r="G517" s="14">
        <f>'MENA Working'!G261</f>
        <v>2641.6161750688866</v>
      </c>
      <c r="H517" s="15">
        <f>'MENA Working'!H261</f>
        <v>7713.1080091279036</v>
      </c>
      <c r="I517" s="13">
        <f>'MENA Working'!I261</f>
        <v>1191.2737813449537</v>
      </c>
      <c r="J517" s="13">
        <f>'MENA Working'!J261</f>
        <v>18906.833121841715</v>
      </c>
      <c r="K517" s="16">
        <f>'MENA Working'!K261</f>
        <v>27811.214912314572</v>
      </c>
      <c r="L517" s="13">
        <f>'MENA Working'!L261</f>
        <v>0</v>
      </c>
      <c r="M517" s="17">
        <f>'MENA Working'!M261</f>
        <v>0</v>
      </c>
      <c r="N517" s="18">
        <f>'MENA Working'!N261</f>
        <v>0</v>
      </c>
    </row>
    <row r="518" spans="1:14" x14ac:dyDescent="0.45">
      <c r="A518" s="5" t="s">
        <v>157</v>
      </c>
      <c r="B518" s="5">
        <v>2034</v>
      </c>
      <c r="C518" s="6">
        <f>'MENA Working'!C262</f>
        <v>1839.2682357062495</v>
      </c>
      <c r="D518" s="7">
        <f>'MENA Working'!D262</f>
        <v>3301.3209168749731</v>
      </c>
      <c r="E518" s="7">
        <f>'MENA Working'!E262</f>
        <v>0</v>
      </c>
      <c r="F518" s="7">
        <f>'MENA Working'!F262</f>
        <v>0</v>
      </c>
      <c r="G518" s="8">
        <f>'MENA Working'!G262</f>
        <v>2656.9177356153068</v>
      </c>
      <c r="H518" s="9">
        <f>'MENA Working'!H262</f>
        <v>7797.506888196529</v>
      </c>
      <c r="I518" s="7">
        <f>'MENA Working'!I262</f>
        <v>1138.6310500080824</v>
      </c>
      <c r="J518" s="7">
        <f>'MENA Working'!J262</f>
        <v>19003.981823629412</v>
      </c>
      <c r="K518" s="10">
        <f>'MENA Working'!K262</f>
        <v>27940.119761834023</v>
      </c>
      <c r="L518" s="7">
        <f>'MENA Working'!L262</f>
        <v>0</v>
      </c>
      <c r="M518" s="11">
        <f>'MENA Working'!M262</f>
        <v>0</v>
      </c>
      <c r="N518" s="18">
        <f>'MENA Working'!N262</f>
        <v>0</v>
      </c>
    </row>
    <row r="519" spans="1:14" x14ac:dyDescent="0.45">
      <c r="A519" s="19" t="s">
        <v>157</v>
      </c>
      <c r="B519" s="19">
        <v>2035</v>
      </c>
      <c r="C519" s="12">
        <f>'MENA Working'!C263</f>
        <v>1883.8072026767852</v>
      </c>
      <c r="D519" s="13">
        <f>'MENA Working'!D263</f>
        <v>3324.5666697112229</v>
      </c>
      <c r="E519" s="13">
        <f>'MENA Working'!E263</f>
        <v>0</v>
      </c>
      <c r="F519" s="13">
        <f>'MENA Working'!F263</f>
        <v>0</v>
      </c>
      <c r="G519" s="14">
        <f>'MENA Working'!G263</f>
        <v>2655.6045386258352</v>
      </c>
      <c r="H519" s="15">
        <f>'MENA Working'!H263</f>
        <v>7863.9784110138426</v>
      </c>
      <c r="I519" s="13">
        <f>'MENA Working'!I263</f>
        <v>1071.4231590911841</v>
      </c>
      <c r="J519" s="13">
        <f>'MENA Working'!J263</f>
        <v>18962.803047648318</v>
      </c>
      <c r="K519" s="16">
        <f>'MENA Working'!K263</f>
        <v>27898.204617753345</v>
      </c>
      <c r="L519" s="13">
        <f>'MENA Working'!L263</f>
        <v>0</v>
      </c>
      <c r="M519" s="17">
        <f>'MENA Working'!M263</f>
        <v>0</v>
      </c>
      <c r="N519" s="18">
        <f>'MENA Working'!N263</f>
        <v>0</v>
      </c>
    </row>
    <row r="520" spans="1:14" x14ac:dyDescent="0.45">
      <c r="A520" s="5" t="s">
        <v>157</v>
      </c>
      <c r="B520" s="5">
        <v>2036</v>
      </c>
      <c r="C520" s="6">
        <f>'MENA Working'!C264</f>
        <v>1925.4211965594113</v>
      </c>
      <c r="D520" s="7">
        <f>'MENA Working'!D264</f>
        <v>3348.13786308718</v>
      </c>
      <c r="E520" s="7">
        <f>'MENA Working'!E264</f>
        <v>0</v>
      </c>
      <c r="F520" s="7">
        <f>'MENA Working'!F264</f>
        <v>0</v>
      </c>
      <c r="G520" s="8">
        <f>'MENA Working'!G264</f>
        <v>2654.3794918429785</v>
      </c>
      <c r="H520" s="9">
        <f>'MENA Working'!H264</f>
        <v>7927.9385514895703</v>
      </c>
      <c r="I520" s="7">
        <f>'MENA Working'!I264</f>
        <v>962.5959816455827</v>
      </c>
      <c r="J520" s="7">
        <f>'MENA Working'!J264</f>
        <v>18922.053889753035</v>
      </c>
      <c r="K520" s="10">
        <f>'MENA Working'!K264</f>
        <v>27812.588422888188</v>
      </c>
      <c r="L520" s="7">
        <f>'MENA Working'!L264</f>
        <v>0</v>
      </c>
      <c r="M520" s="11">
        <f>'MENA Working'!M264</f>
        <v>0</v>
      </c>
      <c r="N520" s="18">
        <f>'MENA Working'!N264</f>
        <v>0</v>
      </c>
    </row>
    <row r="521" spans="1:14" x14ac:dyDescent="0.45">
      <c r="A521" s="19" t="s">
        <v>157</v>
      </c>
      <c r="B521" s="19">
        <v>2037</v>
      </c>
      <c r="C521" s="12">
        <f>'MENA Working'!C265</f>
        <v>1965.6231109853966</v>
      </c>
      <c r="D521" s="13">
        <f>'MENA Working'!D265</f>
        <v>3372.0390531704006</v>
      </c>
      <c r="E521" s="13">
        <f>'MENA Working'!E265</f>
        <v>0</v>
      </c>
      <c r="F521" s="13">
        <f>'MENA Working'!F265</f>
        <v>0</v>
      </c>
      <c r="G521" s="14">
        <f>'MENA Working'!G265</f>
        <v>2653.2424179326667</v>
      </c>
      <c r="H521" s="15">
        <f>'MENA Working'!H265</f>
        <v>7990.9045820884639</v>
      </c>
      <c r="I521" s="13">
        <f>'MENA Working'!I265</f>
        <v>897.97286592431942</v>
      </c>
      <c r="J521" s="13">
        <f>'MENA Working'!J265</f>
        <v>18881.729849799678</v>
      </c>
      <c r="K521" s="16">
        <f>'MENA Working'!K265</f>
        <v>27770.607297812461</v>
      </c>
      <c r="L521" s="13">
        <f>'MENA Working'!L265</f>
        <v>0</v>
      </c>
      <c r="M521" s="17">
        <f>'MENA Working'!M265</f>
        <v>0</v>
      </c>
      <c r="N521" s="18">
        <f>'MENA Working'!N265</f>
        <v>0</v>
      </c>
    </row>
    <row r="522" spans="1:14" x14ac:dyDescent="0.45">
      <c r="A522" s="5" t="s">
        <v>157</v>
      </c>
      <c r="B522" s="5">
        <v>2038</v>
      </c>
      <c r="C522" s="6">
        <f>'MENA Working'!C266</f>
        <v>2004.3115565348564</v>
      </c>
      <c r="D522" s="7">
        <f>'MENA Working'!D266</f>
        <v>3396.2748599147858</v>
      </c>
      <c r="E522" s="7">
        <f>'MENA Working'!E266</f>
        <v>0</v>
      </c>
      <c r="F522" s="7">
        <f>'MENA Working'!F266</f>
        <v>0</v>
      </c>
      <c r="G522" s="8">
        <f>'MENA Working'!G266</f>
        <v>2652.1931489018802</v>
      </c>
      <c r="H522" s="9">
        <f>'MENA Working'!H266</f>
        <v>8052.7795653515223</v>
      </c>
      <c r="I522" s="7">
        <f>'MENA Working'!I266</f>
        <v>834.15801717642501</v>
      </c>
      <c r="J522" s="7">
        <f>'MENA Working'!J266</f>
        <v>18841.826474976195</v>
      </c>
      <c r="K522" s="10">
        <f>'MENA Working'!K266</f>
        <v>27728.764057504144</v>
      </c>
      <c r="L522" s="7">
        <f>'MENA Working'!L266</f>
        <v>0</v>
      </c>
      <c r="M522" s="11">
        <f>'MENA Working'!M266</f>
        <v>0</v>
      </c>
      <c r="N522" s="18">
        <f>'MENA Working'!N266</f>
        <v>0</v>
      </c>
    </row>
    <row r="523" spans="1:14" x14ac:dyDescent="0.45">
      <c r="A523" s="19" t="s">
        <v>157</v>
      </c>
      <c r="B523" s="19">
        <v>2039</v>
      </c>
      <c r="C523" s="12">
        <f>'MENA Working'!C267</f>
        <v>2041.3882877705792</v>
      </c>
      <c r="D523" s="13">
        <f>'MENA Working'!D267</f>
        <v>3420.849967953593</v>
      </c>
      <c r="E523" s="13">
        <f>'MENA Working'!E267</f>
        <v>0</v>
      </c>
      <c r="F523" s="13">
        <f>'MENA Working'!F267</f>
        <v>0</v>
      </c>
      <c r="G523" s="14">
        <f>'MENA Working'!G267</f>
        <v>2651.2315260749115</v>
      </c>
      <c r="H523" s="15">
        <f>'MENA Working'!H267</f>
        <v>8113.4697817990836</v>
      </c>
      <c r="I523" s="13">
        <f>'MENA Working'!I267</f>
        <v>817.51674081220835</v>
      </c>
      <c r="J523" s="13">
        <f>'MENA Working'!J267</f>
        <v>18802.339359302456</v>
      </c>
      <c r="K523" s="16">
        <f>'MENA Working'!K267</f>
        <v>27733.325881913748</v>
      </c>
      <c r="L523" s="13">
        <f>'MENA Working'!L267</f>
        <v>0</v>
      </c>
      <c r="M523" s="17">
        <f>'MENA Working'!M267</f>
        <v>0</v>
      </c>
      <c r="N523" s="18">
        <f>'MENA Working'!N267</f>
        <v>0</v>
      </c>
    </row>
    <row r="524" spans="1:14" x14ac:dyDescent="0.45">
      <c r="A524" s="5" t="s">
        <v>157</v>
      </c>
      <c r="B524" s="5">
        <v>2040</v>
      </c>
      <c r="C524" s="6">
        <f>'MENA Working'!C268</f>
        <v>2076.75840365164</v>
      </c>
      <c r="D524" s="7">
        <f>'MENA Working'!D268</f>
        <v>3445.7691275049438</v>
      </c>
      <c r="E524" s="7">
        <f>'MENA Working'!E268</f>
        <v>0</v>
      </c>
      <c r="F524" s="7">
        <f>'MENA Working'!F268</f>
        <v>0</v>
      </c>
      <c r="G524" s="8">
        <f>'MENA Working'!G268</f>
        <v>2648.4478895984576</v>
      </c>
      <c r="H524" s="9">
        <f>'MENA Working'!H268</f>
        <v>8170.9754207550413</v>
      </c>
      <c r="I524" s="7">
        <f>'MENA Working'!I268</f>
        <v>820.50128416146617</v>
      </c>
      <c r="J524" s="7">
        <f>'MENA Working'!J268</f>
        <v>18747.40080637766</v>
      </c>
      <c r="K524" s="10">
        <f>'MENA Working'!K268</f>
        <v>27738.877511294166</v>
      </c>
      <c r="L524" s="7">
        <f>'MENA Working'!L268</f>
        <v>0</v>
      </c>
      <c r="M524" s="11">
        <f>'MENA Working'!M268</f>
        <v>0</v>
      </c>
      <c r="N524" s="18">
        <f>'MENA Working'!N268</f>
        <v>0</v>
      </c>
    </row>
    <row r="525" spans="1:14" x14ac:dyDescent="0.45">
      <c r="A525" s="19" t="s">
        <v>157</v>
      </c>
      <c r="B525" s="19">
        <v>2041</v>
      </c>
      <c r="C525" s="12">
        <f>'MENA Working'!C269</f>
        <v>2077.4120047048414</v>
      </c>
      <c r="D525" s="13">
        <f>'MENA Working'!D269</f>
        <v>3464.0148947732541</v>
      </c>
      <c r="E525" s="13">
        <f>'MENA Working'!E269</f>
        <v>0</v>
      </c>
      <c r="F525" s="13">
        <f>'MENA Working'!F269</f>
        <v>0</v>
      </c>
      <c r="G525" s="14">
        <f>'MENA Working'!G269</f>
        <v>2636.4121838645265</v>
      </c>
      <c r="H525" s="15">
        <f>'MENA Working'!H269</f>
        <v>8177.839083342622</v>
      </c>
      <c r="I525" s="13">
        <f>'MENA Working'!I269</f>
        <v>821.34736806804324</v>
      </c>
      <c r="J525" s="13">
        <f>'MENA Working'!J269</f>
        <v>18679.545198369946</v>
      </c>
      <c r="K525" s="16">
        <f>'MENA Working'!K269</f>
        <v>27678.73164978061</v>
      </c>
      <c r="L525" s="13">
        <f>'MENA Working'!L269</f>
        <v>0</v>
      </c>
      <c r="M525" s="17">
        <f>'MENA Working'!M269</f>
        <v>0</v>
      </c>
      <c r="N525" s="18">
        <f>'MENA Working'!N269</f>
        <v>0</v>
      </c>
    </row>
    <row r="526" spans="1:14" x14ac:dyDescent="0.45">
      <c r="A526" s="5" t="s">
        <v>157</v>
      </c>
      <c r="B526" s="5">
        <v>2042</v>
      </c>
      <c r="C526" s="6">
        <f>'MENA Working'!C270</f>
        <v>2069.9741554757661</v>
      </c>
      <c r="D526" s="7">
        <f>'MENA Working'!D270</f>
        <v>3478.5797191789652</v>
      </c>
      <c r="E526" s="7">
        <f>'MENA Working'!E270</f>
        <v>0</v>
      </c>
      <c r="F526" s="7">
        <f>'MENA Working'!F270</f>
        <v>0</v>
      </c>
      <c r="G526" s="8">
        <f>'MENA Working'!G270</f>
        <v>2622.0570155486548</v>
      </c>
      <c r="H526" s="9">
        <f>'MENA Working'!H270</f>
        <v>8170.6108902033866</v>
      </c>
      <c r="I526" s="7">
        <f>'MENA Working'!I270</f>
        <v>820.58009557224398</v>
      </c>
      <c r="J526" s="7">
        <f>'MENA Working'!J270</f>
        <v>18592.099244474663</v>
      </c>
      <c r="K526" s="10">
        <f>'MENA Working'!K270</f>
        <v>27583.290230250292</v>
      </c>
      <c r="L526" s="7">
        <f>'MENA Working'!L270</f>
        <v>0</v>
      </c>
      <c r="M526" s="11">
        <f>'MENA Working'!M270</f>
        <v>0</v>
      </c>
      <c r="N526" s="18">
        <f>'MENA Working'!N270</f>
        <v>0</v>
      </c>
    </row>
    <row r="527" spans="1:14" x14ac:dyDescent="0.45">
      <c r="A527" s="19" t="s">
        <v>157</v>
      </c>
      <c r="B527" s="19">
        <v>2043</v>
      </c>
      <c r="C527" s="12">
        <f>'MENA Working'!C271</f>
        <v>2053.3942277826641</v>
      </c>
      <c r="D527" s="13">
        <f>'MENA Working'!D271</f>
        <v>3493.4209593248661</v>
      </c>
      <c r="E527" s="13">
        <f>'MENA Working'!E271</f>
        <v>0</v>
      </c>
      <c r="F527" s="13">
        <f>'MENA Working'!F271</f>
        <v>0</v>
      </c>
      <c r="G527" s="14">
        <f>'MENA Working'!G271</f>
        <v>2607.9874935312546</v>
      </c>
      <c r="H527" s="15">
        <f>'MENA Working'!H271</f>
        <v>8154.8026806387843</v>
      </c>
      <c r="I527" s="13">
        <f>'MENA Working'!I271</f>
        <v>820.5342016573112</v>
      </c>
      <c r="J527" s="13">
        <f>'MENA Working'!J271</f>
        <v>18506.708206977331</v>
      </c>
      <c r="K527" s="16">
        <f>'MENA Working'!K271</f>
        <v>27482.045089273426</v>
      </c>
      <c r="L527" s="13">
        <f>'MENA Working'!L271</f>
        <v>0</v>
      </c>
      <c r="M527" s="17">
        <f>'MENA Working'!M271</f>
        <v>0</v>
      </c>
      <c r="N527" s="18">
        <f>'MENA Working'!N271</f>
        <v>0</v>
      </c>
    </row>
    <row r="528" spans="1:14" x14ac:dyDescent="0.45">
      <c r="A528" s="5" t="s">
        <v>157</v>
      </c>
      <c r="B528" s="5">
        <v>2044</v>
      </c>
      <c r="C528" s="6">
        <f>'MENA Working'!C272</f>
        <v>2026.4848506368053</v>
      </c>
      <c r="D528" s="7">
        <f>'MENA Working'!D272</f>
        <v>3504.5880151245619</v>
      </c>
      <c r="E528" s="7">
        <f>'MENA Working'!E272</f>
        <v>0</v>
      </c>
      <c r="F528" s="7">
        <f>'MENA Working'!F272</f>
        <v>0</v>
      </c>
      <c r="G528" s="8">
        <f>'MENA Working'!G272</f>
        <v>2594.0504917026788</v>
      </c>
      <c r="H528" s="9">
        <f>'MENA Working'!H272</f>
        <v>8125.1233574640464</v>
      </c>
      <c r="I528" s="7">
        <f>'MENA Working'!I272</f>
        <v>821.49713976104033</v>
      </c>
      <c r="J528" s="7">
        <f>'MENA Working'!J272</f>
        <v>18422.103165445915</v>
      </c>
      <c r="K528" s="10">
        <f>'MENA Working'!K272</f>
        <v>27368.723662671</v>
      </c>
      <c r="L528" s="7">
        <f>'MENA Working'!L272</f>
        <v>0</v>
      </c>
      <c r="M528" s="11">
        <f>'MENA Working'!M272</f>
        <v>0</v>
      </c>
      <c r="N528" s="18">
        <f>'MENA Working'!N272</f>
        <v>0</v>
      </c>
    </row>
    <row r="529" spans="1:14" x14ac:dyDescent="0.45">
      <c r="A529" s="19" t="s">
        <v>157</v>
      </c>
      <c r="B529" s="19">
        <v>2045</v>
      </c>
      <c r="C529" s="12">
        <f>'MENA Working'!C273</f>
        <v>1987.9026776257758</v>
      </c>
      <c r="D529" s="13">
        <f>'MENA Working'!D273</f>
        <v>3509.2152122561456</v>
      </c>
      <c r="E529" s="13">
        <f>'MENA Working'!E273</f>
        <v>0</v>
      </c>
      <c r="F529" s="13">
        <f>'MENA Working'!F273</f>
        <v>0</v>
      </c>
      <c r="G529" s="14">
        <f>'MENA Working'!G273</f>
        <v>2580.2446923285052</v>
      </c>
      <c r="H529" s="15">
        <f>'MENA Working'!H273</f>
        <v>8077.3625822104268</v>
      </c>
      <c r="I529" s="13">
        <f>'MENA Working'!I273</f>
        <v>822.59596002455396</v>
      </c>
      <c r="J529" s="13">
        <f>'MENA Working'!J273</f>
        <v>18338.276321957037</v>
      </c>
      <c r="K529" s="16">
        <f>'MENA Working'!K273</f>
        <v>27238.234864192018</v>
      </c>
      <c r="L529" s="13">
        <f>'MENA Working'!L273</f>
        <v>0</v>
      </c>
      <c r="M529" s="17">
        <f>'MENA Working'!M273</f>
        <v>0</v>
      </c>
      <c r="N529" s="18">
        <f>'MENA Working'!N273</f>
        <v>0</v>
      </c>
    </row>
    <row r="530" spans="1:14" x14ac:dyDescent="0.45">
      <c r="A530" s="5" t="s">
        <v>157</v>
      </c>
      <c r="B530" s="5">
        <v>2046</v>
      </c>
      <c r="C530" s="6">
        <f>'MENA Working'!C274</f>
        <v>1938.9396356607167</v>
      </c>
      <c r="D530" s="7">
        <f>'MENA Working'!D274</f>
        <v>3510.0318654027742</v>
      </c>
      <c r="E530" s="7">
        <f>'MENA Working'!E274</f>
        <v>0</v>
      </c>
      <c r="F530" s="7">
        <f>'MENA Working'!F274</f>
        <v>0</v>
      </c>
      <c r="G530" s="8">
        <f>'MENA Working'!G274</f>
        <v>2563.9940556589113</v>
      </c>
      <c r="H530" s="9">
        <f>'MENA Working'!H274</f>
        <v>8012.9655567224017</v>
      </c>
      <c r="I530" s="7">
        <f>'MENA Working'!I274</f>
        <v>821.43936046200758</v>
      </c>
      <c r="J530" s="7">
        <f>'MENA Working'!J274</f>
        <v>18255.219961985062</v>
      </c>
      <c r="K530" s="10">
        <f>'MENA Working'!K274</f>
        <v>27089.624879169471</v>
      </c>
      <c r="L530" s="7">
        <f>'MENA Working'!L274</f>
        <v>0</v>
      </c>
      <c r="M530" s="11">
        <f>'MENA Working'!M274</f>
        <v>0</v>
      </c>
      <c r="N530" s="18">
        <f>'MENA Working'!N274</f>
        <v>0</v>
      </c>
    </row>
    <row r="531" spans="1:14" x14ac:dyDescent="0.45">
      <c r="A531" s="19" t="s">
        <v>157</v>
      </c>
      <c r="B531" s="19">
        <v>2047</v>
      </c>
      <c r="C531" s="12">
        <f>'MENA Working'!C275</f>
        <v>1875.920953607826</v>
      </c>
      <c r="D531" s="13">
        <f>'MENA Working'!D275</f>
        <v>3507.0392226317781</v>
      </c>
      <c r="E531" s="13">
        <f>'MENA Working'!E275</f>
        <v>0</v>
      </c>
      <c r="F531" s="13">
        <f>'MENA Working'!F275</f>
        <v>0</v>
      </c>
      <c r="G531" s="14">
        <f>'MENA Working'!G275</f>
        <v>2547.9415451786876</v>
      </c>
      <c r="H531" s="15">
        <f>'MENA Working'!H275</f>
        <v>7930.9017214182913</v>
      </c>
      <c r="I531" s="13">
        <f>'MENA Working'!I275</f>
        <v>820.7843221143828</v>
      </c>
      <c r="J531" s="13">
        <f>'MENA Working'!J275</f>
        <v>18172.926453448006</v>
      </c>
      <c r="K531" s="16">
        <f>'MENA Working'!K275</f>
        <v>26924.612496980681</v>
      </c>
      <c r="L531" s="13">
        <f>'MENA Working'!L275</f>
        <v>0</v>
      </c>
      <c r="M531" s="17">
        <f>'MENA Working'!M275</f>
        <v>0</v>
      </c>
      <c r="N531" s="18">
        <f>'MENA Working'!N275</f>
        <v>0</v>
      </c>
    </row>
    <row r="532" spans="1:14" x14ac:dyDescent="0.45">
      <c r="A532" s="5" t="s">
        <v>157</v>
      </c>
      <c r="B532" s="5">
        <v>2048</v>
      </c>
      <c r="C532" s="6">
        <f>'MENA Working'!C276</f>
        <v>1797.0819800669503</v>
      </c>
      <c r="D532" s="7">
        <f>'MENA Working'!D276</f>
        <v>3504.1925428686745</v>
      </c>
      <c r="E532" s="7">
        <f>'MENA Working'!E276</f>
        <v>0</v>
      </c>
      <c r="F532" s="7">
        <f>'MENA Working'!F276</f>
        <v>0</v>
      </c>
      <c r="G532" s="8">
        <f>'MENA Working'!G276</f>
        <v>2532.0844449083361</v>
      </c>
      <c r="H532" s="9">
        <f>'MENA Working'!H276</f>
        <v>7833.3589678439612</v>
      </c>
      <c r="I532" s="7">
        <f>'MENA Working'!I276</f>
        <v>819.84906827698796</v>
      </c>
      <c r="J532" s="7">
        <f>'MENA Working'!J276</f>
        <v>18091.388245765022</v>
      </c>
      <c r="K532" s="10">
        <f>'MENA Working'!K276</f>
        <v>26744.59628188597</v>
      </c>
      <c r="L532" s="7">
        <f>'MENA Working'!L276</f>
        <v>0</v>
      </c>
      <c r="M532" s="11">
        <f>'MENA Working'!M276</f>
        <v>0</v>
      </c>
      <c r="N532" s="18">
        <f>'MENA Working'!N276</f>
        <v>0</v>
      </c>
    </row>
    <row r="533" spans="1:14" x14ac:dyDescent="0.45">
      <c r="A533" s="19" t="s">
        <v>157</v>
      </c>
      <c r="B533" s="19">
        <v>2049</v>
      </c>
      <c r="C533" s="12">
        <f>'MENA Working'!C277</f>
        <v>1700.4314666187699</v>
      </c>
      <c r="D533" s="13">
        <f>'MENA Working'!D277</f>
        <v>3501.4930959916319</v>
      </c>
      <c r="E533" s="13">
        <f>'MENA Working'!E277</f>
        <v>0</v>
      </c>
      <c r="F533" s="13">
        <f>'MENA Working'!F277</f>
        <v>0</v>
      </c>
      <c r="G533" s="14">
        <f>'MENA Working'!G277</f>
        <v>2515.7213238693571</v>
      </c>
      <c r="H533" s="15">
        <f>'MENA Working'!H277</f>
        <v>7717.6458864797587</v>
      </c>
      <c r="I533" s="13">
        <f>'MENA Working'!I277</f>
        <v>819.60282922004171</v>
      </c>
      <c r="J533" s="13">
        <f>'MENA Working'!J277</f>
        <v>18010.597868925179</v>
      </c>
      <c r="K533" s="16">
        <f>'MENA Working'!K277</f>
        <v>26547.846584624978</v>
      </c>
      <c r="L533" s="13">
        <f>'MENA Working'!L277</f>
        <v>0</v>
      </c>
      <c r="M533" s="17">
        <f>'MENA Working'!M277</f>
        <v>0</v>
      </c>
      <c r="N533" s="18">
        <f>'MENA Working'!N277</f>
        <v>0</v>
      </c>
    </row>
    <row r="534" spans="1:14" x14ac:dyDescent="0.45">
      <c r="A534" s="5" t="s">
        <v>157</v>
      </c>
      <c r="B534" s="5">
        <v>2050</v>
      </c>
      <c r="C534" s="6">
        <f>'MENA Working'!C278</f>
        <v>1583.7217822058517</v>
      </c>
      <c r="D534" s="7">
        <f>'MENA Working'!D278</f>
        <v>3498.942162926759</v>
      </c>
      <c r="E534" s="7">
        <f>'MENA Working'!E278</f>
        <v>0</v>
      </c>
      <c r="F534" s="7">
        <f>'MENA Working'!F278</f>
        <v>0</v>
      </c>
      <c r="G534" s="8">
        <f>'MENA Working'!G278</f>
        <v>2497.5170197051511</v>
      </c>
      <c r="H534" s="9">
        <f>'MENA Working'!H278</f>
        <v>7580.1809648377621</v>
      </c>
      <c r="I534" s="7">
        <f>'MENA Working'!I278</f>
        <v>819.28754907092764</v>
      </c>
      <c r="J534" s="7">
        <f>'MENA Working'!J278</f>
        <v>17930.547932567617</v>
      </c>
      <c r="K534" s="10">
        <f>'MENA Working'!K278</f>
        <v>26330.016446476307</v>
      </c>
      <c r="L534" s="7">
        <f>'MENA Working'!L278</f>
        <v>0</v>
      </c>
      <c r="M534" s="11">
        <f>'MENA Working'!M278</f>
        <v>0</v>
      </c>
      <c r="N534" s="18">
        <f>'MENA Working'!N278</f>
        <v>0</v>
      </c>
    </row>
    <row r="535" spans="1:14" x14ac:dyDescent="0.45">
      <c r="A535" s="19" t="s">
        <v>158</v>
      </c>
      <c r="B535" s="19">
        <v>2010</v>
      </c>
      <c r="C535" s="12">
        <f>'MENA Working'!T238</f>
        <v>702.26945602018793</v>
      </c>
      <c r="D535" s="13">
        <f>'MENA Working'!U238</f>
        <v>204.2388410237925</v>
      </c>
      <c r="E535" s="13">
        <f>'MENA Working'!V238</f>
        <v>0</v>
      </c>
      <c r="F535" s="13">
        <f>'MENA Working'!W238</f>
        <v>0.2</v>
      </c>
      <c r="G535" s="14">
        <f>'MENA Working'!X238</f>
        <v>18.29658183129057</v>
      </c>
      <c r="H535" s="15">
        <f>'MENA Working'!Y238</f>
        <v>925.00487887527106</v>
      </c>
      <c r="I535" s="13">
        <f>'MENA Working'!Z238</f>
        <v>0</v>
      </c>
      <c r="J535" s="13">
        <f>'MENA Working'!AA238</f>
        <v>0</v>
      </c>
      <c r="K535" s="16">
        <f>'MENA Working'!AB238</f>
        <v>858.77206741168061</v>
      </c>
      <c r="L535" s="13">
        <f>'MENA Working'!AC238</f>
        <v>66.232811463590494</v>
      </c>
      <c r="M535" s="17">
        <f>'MENA Working'!AD238</f>
        <v>0</v>
      </c>
      <c r="N535" s="18">
        <f>'MENA Working'!AE238</f>
        <v>0</v>
      </c>
    </row>
    <row r="536" spans="1:14" x14ac:dyDescent="0.45">
      <c r="A536" s="5" t="s">
        <v>158</v>
      </c>
      <c r="B536" s="5">
        <v>2011</v>
      </c>
      <c r="C536" s="6">
        <f>'MENA Working'!T239</f>
        <v>618.21619142033217</v>
      </c>
      <c r="D536" s="7">
        <f>'MENA Working'!U239</f>
        <v>138.24661571737573</v>
      </c>
      <c r="E536" s="7">
        <f>'MENA Working'!V239</f>
        <v>0</v>
      </c>
      <c r="F536" s="7">
        <f>'MENA Working'!W239</f>
        <v>0.20699999999999999</v>
      </c>
      <c r="G536" s="8">
        <f>'MENA Working'!X239</f>
        <v>13.280680605623658</v>
      </c>
      <c r="H536" s="9">
        <f>'MENA Working'!Y239</f>
        <v>769.95048774333145</v>
      </c>
      <c r="I536" s="7">
        <f>'MENA Working'!Z239</f>
        <v>0</v>
      </c>
      <c r="J536" s="7">
        <f>'MENA Working'!AA239</f>
        <v>0</v>
      </c>
      <c r="K536" s="10">
        <f>'MENA Working'!AB239</f>
        <v>745.95309228550877</v>
      </c>
      <c r="L536" s="7">
        <f>'MENA Working'!AC239</f>
        <v>23.997395457822641</v>
      </c>
      <c r="M536" s="11">
        <f>'MENA Working'!AD239</f>
        <v>0</v>
      </c>
      <c r="N536" s="18">
        <f>'MENA Working'!AE239</f>
        <v>0</v>
      </c>
    </row>
    <row r="537" spans="1:14" x14ac:dyDescent="0.45">
      <c r="A537" s="19" t="s">
        <v>158</v>
      </c>
      <c r="B537" s="19">
        <v>2012</v>
      </c>
      <c r="C537" s="12">
        <f>'MENA Working'!T240</f>
        <v>506.6696773612116</v>
      </c>
      <c r="D537" s="13">
        <f>'MENA Working'!U240</f>
        <v>103.41413410237931</v>
      </c>
      <c r="E537" s="13">
        <f>'MENA Working'!V240</f>
        <v>0</v>
      </c>
      <c r="F537" s="13">
        <f>'MENA Working'!W240</f>
        <v>0.2</v>
      </c>
      <c r="G537" s="14">
        <f>'MENA Working'!X240</f>
        <v>9.2654134823359833</v>
      </c>
      <c r="H537" s="15">
        <f>'MENA Working'!Y240</f>
        <v>619.54922494592688</v>
      </c>
      <c r="I537" s="13">
        <f>'MENA Working'!Z240</f>
        <v>0</v>
      </c>
      <c r="J537" s="13">
        <f>'MENA Working'!AA240</f>
        <v>0</v>
      </c>
      <c r="K537" s="16">
        <f>'MENA Working'!AB240</f>
        <v>619.54922494592688</v>
      </c>
      <c r="L537" s="13">
        <f>'MENA Working'!AC240</f>
        <v>0</v>
      </c>
      <c r="M537" s="17">
        <f>'MENA Working'!AD240</f>
        <v>0</v>
      </c>
      <c r="N537" s="18">
        <f>'MENA Working'!AE240</f>
        <v>0</v>
      </c>
    </row>
    <row r="538" spans="1:14" x14ac:dyDescent="0.45">
      <c r="A538" s="5" t="s">
        <v>158</v>
      </c>
      <c r="B538" s="5">
        <v>2013</v>
      </c>
      <c r="C538" s="6">
        <f>'MENA Working'!T241</f>
        <v>505.1284931506849</v>
      </c>
      <c r="D538" s="7">
        <f>'MENA Working'!U241</f>
        <v>84.974968276856586</v>
      </c>
      <c r="E538" s="7">
        <f>'MENA Working'!V241</f>
        <v>0</v>
      </c>
      <c r="F538" s="7">
        <f>'MENA Working'!W241</f>
        <v>0.20699999999999999</v>
      </c>
      <c r="G538" s="8">
        <f>'MENA Working'!X241</f>
        <v>7.6129668348954631</v>
      </c>
      <c r="H538" s="9">
        <f>'MENA Working'!Y241</f>
        <v>597.92342826243691</v>
      </c>
      <c r="I538" s="7">
        <f>'MENA Working'!Z241</f>
        <v>0</v>
      </c>
      <c r="J538" s="7">
        <f>'MENA Working'!AA241</f>
        <v>0</v>
      </c>
      <c r="K538" s="10">
        <f>'MENA Working'!AB241</f>
        <v>597.92342826243691</v>
      </c>
      <c r="L538" s="7">
        <f>'MENA Working'!AC241</f>
        <v>0</v>
      </c>
      <c r="M538" s="11">
        <f>'MENA Working'!AD241</f>
        <v>0</v>
      </c>
      <c r="N538" s="18">
        <f>'MENA Working'!AE241</f>
        <v>0</v>
      </c>
    </row>
    <row r="539" spans="1:14" x14ac:dyDescent="0.45">
      <c r="A539" s="19" t="s">
        <v>158</v>
      </c>
      <c r="B539" s="19">
        <v>2014</v>
      </c>
      <c r="C539" s="12">
        <f>'MENA Working'!T242</f>
        <v>451.06630136986297</v>
      </c>
      <c r="D539" s="13">
        <f>'MENA Working'!U242</f>
        <v>78.561234679163718</v>
      </c>
      <c r="E539" s="13">
        <f>'MENA Working'!V242</f>
        <v>0</v>
      </c>
      <c r="F539" s="13">
        <f>'MENA Working'!W242</f>
        <v>0.1</v>
      </c>
      <c r="G539" s="14">
        <f>'MENA Working'!X242</f>
        <v>7.0375385724585486</v>
      </c>
      <c r="H539" s="15">
        <f>'MENA Working'!Y242</f>
        <v>536.76507462148527</v>
      </c>
      <c r="I539" s="13">
        <f>'MENA Working'!Z242</f>
        <v>0</v>
      </c>
      <c r="J539" s="13">
        <f>'MENA Working'!AA242</f>
        <v>0</v>
      </c>
      <c r="K539" s="16">
        <f>'MENA Working'!AB242</f>
        <v>536.76507462148527</v>
      </c>
      <c r="L539" s="13">
        <f>'MENA Working'!AC242</f>
        <v>0</v>
      </c>
      <c r="M539" s="17">
        <f>'MENA Working'!AD242</f>
        <v>0</v>
      </c>
      <c r="N539" s="18">
        <f>'MENA Working'!AE242</f>
        <v>0</v>
      </c>
    </row>
    <row r="540" spans="1:14" x14ac:dyDescent="0.45">
      <c r="A540" s="5" t="s">
        <v>158</v>
      </c>
      <c r="B540" s="5">
        <v>2015</v>
      </c>
      <c r="C540" s="6">
        <f>'MENA Working'!T243</f>
        <v>386.46246575342462</v>
      </c>
      <c r="D540" s="7">
        <f>'MENA Working'!U243</f>
        <v>68.939361211247345</v>
      </c>
      <c r="E540" s="7">
        <f>'MENA Working'!V243</f>
        <v>0</v>
      </c>
      <c r="F540" s="7">
        <f>'MENA Working'!W243</f>
        <v>0.1</v>
      </c>
      <c r="G540" s="8">
        <f>'MENA Working'!X243</f>
        <v>6.1769423215573225</v>
      </c>
      <c r="H540" s="9">
        <f>'MENA Working'!Y243</f>
        <v>461.67876928622928</v>
      </c>
      <c r="I540" s="7">
        <f>'MENA Working'!Z243</f>
        <v>0</v>
      </c>
      <c r="J540" s="7">
        <f>'MENA Working'!AA243</f>
        <v>0</v>
      </c>
      <c r="K540" s="10">
        <f>'MENA Working'!AB243</f>
        <v>461.67876928622928</v>
      </c>
      <c r="L540" s="7">
        <f>'MENA Working'!AC243</f>
        <v>0</v>
      </c>
      <c r="M540" s="11">
        <f>'MENA Working'!AD243</f>
        <v>0</v>
      </c>
      <c r="N540" s="18">
        <f>'MENA Working'!AE243</f>
        <v>0</v>
      </c>
    </row>
    <row r="541" spans="1:14" x14ac:dyDescent="0.45">
      <c r="A541" s="19" t="s">
        <v>158</v>
      </c>
      <c r="B541" s="19">
        <v>2016</v>
      </c>
      <c r="C541" s="12">
        <f>'MENA Working'!T244</f>
        <v>271.98360655737702</v>
      </c>
      <c r="D541" s="13">
        <f>'MENA Working'!U244</f>
        <v>60.122068853640997</v>
      </c>
      <c r="E541" s="13">
        <f>'MENA Working'!V244</f>
        <v>0</v>
      </c>
      <c r="F541" s="13">
        <f>'MENA Working'!W244</f>
        <v>0.1</v>
      </c>
      <c r="G541" s="14">
        <f>'MENA Working'!X244</f>
        <v>5.3876380677721745</v>
      </c>
      <c r="H541" s="15">
        <f>'MENA Working'!Y244</f>
        <v>337.59331347879021</v>
      </c>
      <c r="I541" s="13">
        <f>'MENA Working'!Z244</f>
        <v>0</v>
      </c>
      <c r="J541" s="13">
        <f>'MENA Working'!AA244</f>
        <v>0</v>
      </c>
      <c r="K541" s="16">
        <f>'MENA Working'!AB244</f>
        <v>337.59331347879021</v>
      </c>
      <c r="L541" s="13">
        <f>'MENA Working'!AC244</f>
        <v>0</v>
      </c>
      <c r="M541" s="17">
        <f>'MENA Working'!AD244</f>
        <v>0</v>
      </c>
      <c r="N541" s="18">
        <f>'MENA Working'!AE244</f>
        <v>0</v>
      </c>
    </row>
    <row r="542" spans="1:14" x14ac:dyDescent="0.45">
      <c r="A542" s="5" t="s">
        <v>158</v>
      </c>
      <c r="B542" s="5">
        <v>2017</v>
      </c>
      <c r="C542" s="6">
        <f>'MENA Working'!T245</f>
        <v>333.11594520547942</v>
      </c>
      <c r="D542" s="7">
        <f>'MENA Working'!U245</f>
        <v>59.320033886085128</v>
      </c>
      <c r="E542" s="7">
        <f>'MENA Working'!V245</f>
        <v>0</v>
      </c>
      <c r="F542" s="7">
        <f>'MENA Working'!W245</f>
        <v>0.2</v>
      </c>
      <c r="G542" s="8">
        <f>'MENA Working'!X245</f>
        <v>5.3163460706560963</v>
      </c>
      <c r="H542" s="9">
        <f>'MENA Working'!Y245</f>
        <v>397.95232516222063</v>
      </c>
      <c r="I542" s="7">
        <f>'MENA Working'!Z245</f>
        <v>0</v>
      </c>
      <c r="J542" s="7">
        <f>'MENA Working'!AA245</f>
        <v>0</v>
      </c>
      <c r="K542" s="10">
        <f>'MENA Working'!AB245</f>
        <v>397.95232516222063</v>
      </c>
      <c r="L542" s="7">
        <f>'MENA Working'!AC245</f>
        <v>0</v>
      </c>
      <c r="M542" s="11">
        <f>'MENA Working'!AD245</f>
        <v>0</v>
      </c>
      <c r="N542" s="18">
        <f>'MENA Working'!AE245</f>
        <v>0</v>
      </c>
    </row>
    <row r="543" spans="1:14" x14ac:dyDescent="0.45">
      <c r="A543" s="19" t="s">
        <v>158</v>
      </c>
      <c r="B543" s="19">
        <v>2018</v>
      </c>
      <c r="C543" s="12">
        <f>'MENA Working'!T246</f>
        <v>465.56347945205476</v>
      </c>
      <c r="D543" s="13">
        <f>'MENA Working'!U246</f>
        <v>58.999219899062766</v>
      </c>
      <c r="E543" s="13">
        <f>'MENA Working'!V246</f>
        <v>0</v>
      </c>
      <c r="F543" s="13">
        <f>'MENA Working'!W246</f>
        <v>0.3</v>
      </c>
      <c r="G543" s="14">
        <f>'MENA Working'!X246</f>
        <v>5.2883385003604939</v>
      </c>
      <c r="H543" s="15">
        <f>'MENA Working'!Y246</f>
        <v>530.15103785147801</v>
      </c>
      <c r="I543" s="13">
        <f>'MENA Working'!Z246</f>
        <v>0</v>
      </c>
      <c r="J543" s="13">
        <f>'MENA Working'!AA246</f>
        <v>0</v>
      </c>
      <c r="K543" s="16">
        <f>'MENA Working'!AB246</f>
        <v>530.15103785147801</v>
      </c>
      <c r="L543" s="13">
        <f>'MENA Working'!AC246</f>
        <v>0</v>
      </c>
      <c r="M543" s="17">
        <f>'MENA Working'!AD246</f>
        <v>0</v>
      </c>
      <c r="N543" s="18">
        <f>'MENA Working'!AE246</f>
        <v>0</v>
      </c>
    </row>
    <row r="544" spans="1:14" x14ac:dyDescent="0.45">
      <c r="A544" s="5" t="s">
        <v>158</v>
      </c>
      <c r="B544" s="5">
        <v>2019</v>
      </c>
      <c r="C544" s="6">
        <f>'MENA Working'!T247</f>
        <v>464.81976164383559</v>
      </c>
      <c r="D544" s="7">
        <f>'MENA Working'!U247</f>
        <v>56.595661139149286</v>
      </c>
      <c r="E544" s="7">
        <f>'MENA Working'!V247</f>
        <v>0</v>
      </c>
      <c r="F544" s="7">
        <f>'MENA Working'!W247</f>
        <v>0.31559685165259321</v>
      </c>
      <c r="G544" s="8">
        <f>'MENA Working'!X247</f>
        <v>5.0719163662581153</v>
      </c>
      <c r="H544" s="9">
        <f>'MENA Working'!Y247</f>
        <v>526.80293600089567</v>
      </c>
      <c r="I544" s="7">
        <f>'MENA Working'!Z247</f>
        <v>0</v>
      </c>
      <c r="J544" s="7">
        <f>'MENA Working'!AA247</f>
        <v>0</v>
      </c>
      <c r="K544" s="10">
        <f>'MENA Working'!AB247</f>
        <v>526.80293600089567</v>
      </c>
      <c r="L544" s="7">
        <f>'MENA Working'!AC247</f>
        <v>0</v>
      </c>
      <c r="M544" s="11">
        <f>'MENA Working'!AD247</f>
        <v>0</v>
      </c>
      <c r="N544" s="18">
        <f>'MENA Working'!AE247</f>
        <v>0</v>
      </c>
    </row>
    <row r="545" spans="1:14" x14ac:dyDescent="0.45">
      <c r="A545" s="19" t="s">
        <v>158</v>
      </c>
      <c r="B545" s="19">
        <v>2020</v>
      </c>
      <c r="C545" s="12">
        <f>'MENA Working'!T248</f>
        <v>402.57431693989065</v>
      </c>
      <c r="D545" s="13">
        <f>'MENA Working'!U248</f>
        <v>49.700706560922896</v>
      </c>
      <c r="E545" s="13">
        <f>'MENA Working'!V248</f>
        <v>0</v>
      </c>
      <c r="F545" s="13">
        <f>'MENA Working'!W248</f>
        <v>0.3</v>
      </c>
      <c r="G545" s="14">
        <f>'MENA Working'!X248</f>
        <v>4.4532036770007242</v>
      </c>
      <c r="H545" s="15">
        <f>'MENA Working'!Y248</f>
        <v>457.02822717781424</v>
      </c>
      <c r="I545" s="13">
        <f>'MENA Working'!Z248</f>
        <v>0</v>
      </c>
      <c r="J545" s="13">
        <f>'MENA Working'!AA248</f>
        <v>0</v>
      </c>
      <c r="K545" s="16">
        <f>'MENA Working'!AB248</f>
        <v>457.02822717781424</v>
      </c>
      <c r="L545" s="13">
        <f>'MENA Working'!AC248</f>
        <v>0</v>
      </c>
      <c r="M545" s="17">
        <f>'MENA Working'!AD248</f>
        <v>0</v>
      </c>
      <c r="N545" s="18">
        <f>'MENA Working'!AE248</f>
        <v>0</v>
      </c>
    </row>
    <row r="546" spans="1:14" x14ac:dyDescent="0.45">
      <c r="A546" s="5" t="s">
        <v>158</v>
      </c>
      <c r="B546" s="5">
        <v>2021</v>
      </c>
      <c r="C546" s="6">
        <f>'MENA Working'!T249</f>
        <v>349.13625479148652</v>
      </c>
      <c r="D546" s="7">
        <f>'MENA Working'!U249</f>
        <v>52.908846431146401</v>
      </c>
      <c r="E546" s="7">
        <f>'MENA Working'!V249</f>
        <v>0</v>
      </c>
      <c r="F546" s="7">
        <f>'MENA Working'!W249</f>
        <v>0.37288507873689264</v>
      </c>
      <c r="G546" s="8">
        <f>'MENA Working'!X249</f>
        <v>4.7409178082191819</v>
      </c>
      <c r="H546" s="9">
        <f>'MENA Working'!Y249</f>
        <v>407.158904109589</v>
      </c>
      <c r="I546" s="7">
        <f>'MENA Working'!Z249</f>
        <v>0</v>
      </c>
      <c r="J546" s="7">
        <f>'MENA Working'!AA249</f>
        <v>0</v>
      </c>
      <c r="K546" s="10">
        <f>'MENA Working'!AB249</f>
        <v>407.158904109589</v>
      </c>
      <c r="L546" s="7">
        <f>'MENA Working'!AC249</f>
        <v>0</v>
      </c>
      <c r="M546" s="11">
        <f>'MENA Working'!AD249</f>
        <v>0</v>
      </c>
      <c r="N546" s="18">
        <f>'MENA Working'!AE249</f>
        <v>0</v>
      </c>
    </row>
    <row r="547" spans="1:14" x14ac:dyDescent="0.45">
      <c r="A547" s="19" t="s">
        <v>158</v>
      </c>
      <c r="B547" s="19">
        <v>2022</v>
      </c>
      <c r="C547" s="12">
        <f>'MENA Working'!T250</f>
        <v>305.38207473987853</v>
      </c>
      <c r="D547" s="13">
        <f>'MENA Working'!U250</f>
        <v>43.286972963230028</v>
      </c>
      <c r="E547" s="13">
        <f>'MENA Working'!V250</f>
        <v>0</v>
      </c>
      <c r="F547" s="13">
        <f>'MENA Working'!W250</f>
        <v>0.45063073957329425</v>
      </c>
      <c r="G547" s="14">
        <f>'MENA Working'!X250</f>
        <v>3.8803215573179552</v>
      </c>
      <c r="H547" s="15">
        <f>'MENA Working'!Y250</f>
        <v>352.99999999999977</v>
      </c>
      <c r="I547" s="13">
        <f>'MENA Working'!Z250</f>
        <v>0</v>
      </c>
      <c r="J547" s="13">
        <f>'MENA Working'!AA250</f>
        <v>0</v>
      </c>
      <c r="K547" s="16">
        <f>'MENA Working'!AB250</f>
        <v>352.99999999999977</v>
      </c>
      <c r="L547" s="13">
        <f>'MENA Working'!AC250</f>
        <v>0</v>
      </c>
      <c r="M547" s="17">
        <f>'MENA Working'!AD250</f>
        <v>0</v>
      </c>
      <c r="N547" s="18">
        <f>'MENA Working'!AE250</f>
        <v>0</v>
      </c>
    </row>
    <row r="548" spans="1:14" x14ac:dyDescent="0.45">
      <c r="A548" s="5" t="s">
        <v>158</v>
      </c>
      <c r="B548" s="5">
        <v>2023</v>
      </c>
      <c r="C548" s="6">
        <f>'MENA Working'!T251</f>
        <v>311.79862149933376</v>
      </c>
      <c r="D548" s="7">
        <f>'MENA Working'!U251</f>
        <v>44.226313261860163</v>
      </c>
      <c r="E548" s="7">
        <f>'MENA Working'!V251</f>
        <v>0</v>
      </c>
      <c r="F548" s="7">
        <f>'MENA Working'!W251</f>
        <v>0.54458618761642319</v>
      </c>
      <c r="G548" s="8">
        <f>'MENA Working'!X251</f>
        <v>4.1674653525594838</v>
      </c>
      <c r="H548" s="9">
        <f>'MENA Working'!Y251</f>
        <v>360.73698630136983</v>
      </c>
      <c r="I548" s="7">
        <f>'MENA Working'!Z251</f>
        <v>0</v>
      </c>
      <c r="J548" s="7">
        <f>'MENA Working'!AA251</f>
        <v>0</v>
      </c>
      <c r="K548" s="10">
        <f>'MENA Working'!AB251</f>
        <v>360.73698630136983</v>
      </c>
      <c r="L548" s="7">
        <f>'MENA Working'!AC251</f>
        <v>0</v>
      </c>
      <c r="M548" s="11">
        <f>'MENA Working'!AD251</f>
        <v>0</v>
      </c>
      <c r="N548" s="18">
        <f>'MENA Working'!AE251</f>
        <v>0</v>
      </c>
    </row>
    <row r="549" spans="1:14" x14ac:dyDescent="0.45">
      <c r="A549" s="19" t="s">
        <v>158</v>
      </c>
      <c r="B549" s="19">
        <v>2024</v>
      </c>
      <c r="C549" s="12">
        <f>'MENA Working'!T252</f>
        <v>257.1884089718165</v>
      </c>
      <c r="D549" s="13">
        <f>'MENA Working'!U252</f>
        <v>45.442400037174366</v>
      </c>
      <c r="E549" s="13">
        <f>'MENA Working'!V252</f>
        <v>0</v>
      </c>
      <c r="F549" s="13">
        <f>'MENA Working'!W252</f>
        <v>0.65813112532762053</v>
      </c>
      <c r="G549" s="14">
        <f>'MENA Working'!X252</f>
        <v>4.4758577886488862</v>
      </c>
      <c r="H549" s="15">
        <f>'MENA Working'!Y252</f>
        <v>307.76479792296738</v>
      </c>
      <c r="I549" s="13">
        <f>'MENA Working'!Z252</f>
        <v>0</v>
      </c>
      <c r="J549" s="13">
        <f>'MENA Working'!AA252</f>
        <v>0</v>
      </c>
      <c r="K549" s="16">
        <f>'MENA Working'!AB252</f>
        <v>307.76479792296738</v>
      </c>
      <c r="L549" s="13">
        <f>'MENA Working'!AC252</f>
        <v>0</v>
      </c>
      <c r="M549" s="17">
        <f>'MENA Working'!AD252</f>
        <v>0</v>
      </c>
      <c r="N549" s="18">
        <f>'MENA Working'!AE252</f>
        <v>0</v>
      </c>
    </row>
    <row r="550" spans="1:14" x14ac:dyDescent="0.45">
      <c r="A550" s="5" t="s">
        <v>158</v>
      </c>
      <c r="B550" s="5">
        <v>2025</v>
      </c>
      <c r="C550" s="6">
        <f>'MENA Working'!T253</f>
        <v>283.49168819369424</v>
      </c>
      <c r="D550" s="7">
        <f>'MENA Working'!U253</f>
        <v>47.396423238772861</v>
      </c>
      <c r="E550" s="7">
        <f>'MENA Working'!V253</f>
        <v>0</v>
      </c>
      <c r="F550" s="7">
        <f>'MENA Working'!W253</f>
        <v>0.89</v>
      </c>
      <c r="G550" s="8">
        <f>'MENA Working'!X253</f>
        <v>4.8070712650089042</v>
      </c>
      <c r="H550" s="9">
        <f>'MENA Working'!Y253</f>
        <v>336.585182697476</v>
      </c>
      <c r="I550" s="7">
        <f>'MENA Working'!Z253</f>
        <v>0</v>
      </c>
      <c r="J550" s="7">
        <f>'MENA Working'!AA253</f>
        <v>0</v>
      </c>
      <c r="K550" s="10">
        <f>'MENA Working'!AB253</f>
        <v>336.585182697476</v>
      </c>
      <c r="L550" s="7">
        <f>'MENA Working'!AC253</f>
        <v>0</v>
      </c>
      <c r="M550" s="11">
        <f>'MENA Working'!AD253</f>
        <v>0</v>
      </c>
      <c r="N550" s="18">
        <f>'MENA Working'!AE253</f>
        <v>0</v>
      </c>
    </row>
    <row r="551" spans="1:14" x14ac:dyDescent="0.45">
      <c r="A551" s="19" t="s">
        <v>158</v>
      </c>
      <c r="B551" s="19">
        <v>2026</v>
      </c>
      <c r="C551" s="12">
        <f>'MENA Working'!T254</f>
        <v>319.80589021319526</v>
      </c>
      <c r="D551" s="13">
        <f>'MENA Working'!U254</f>
        <v>49.43446943804009</v>
      </c>
      <c r="E551" s="13">
        <f>'MENA Working'!V254</f>
        <v>0</v>
      </c>
      <c r="F551" s="13">
        <f>'MENA Working'!W254</f>
        <v>1.04575</v>
      </c>
      <c r="G551" s="14">
        <f>'MENA Working'!X254</f>
        <v>5.1627945386195631</v>
      </c>
      <c r="H551" s="15">
        <f>'MENA Working'!Y254</f>
        <v>375.44890418985489</v>
      </c>
      <c r="I551" s="13">
        <f>'MENA Working'!Z254</f>
        <v>0</v>
      </c>
      <c r="J551" s="13">
        <f>'MENA Working'!AA254</f>
        <v>0</v>
      </c>
      <c r="K551" s="16">
        <f>'MENA Working'!AB254</f>
        <v>365.44890418985489</v>
      </c>
      <c r="L551" s="13">
        <f>'MENA Working'!AC254</f>
        <v>10</v>
      </c>
      <c r="M551" s="17">
        <f>'MENA Working'!AD254</f>
        <v>0</v>
      </c>
      <c r="N551" s="18">
        <f>'MENA Working'!AE254</f>
        <v>0</v>
      </c>
    </row>
    <row r="552" spans="1:14" x14ac:dyDescent="0.45">
      <c r="A552" s="5" t="s">
        <v>158</v>
      </c>
      <c r="B552" s="5">
        <v>2027</v>
      </c>
      <c r="C552" s="6">
        <f>'MENA Working'!T255</f>
        <v>361.99452786880647</v>
      </c>
      <c r="D552" s="7">
        <f>'MENA Working'!U255</f>
        <v>51.659020562751891</v>
      </c>
      <c r="E552" s="7">
        <f>'MENA Working'!V255</f>
        <v>0</v>
      </c>
      <c r="F552" s="7">
        <f>'MENA Working'!W255</f>
        <v>1.22875625</v>
      </c>
      <c r="G552" s="8">
        <f>'MENA Working'!X255</f>
        <v>5.544841334477411</v>
      </c>
      <c r="H552" s="9">
        <f>'MENA Working'!Y255</f>
        <v>420.42714601603575</v>
      </c>
      <c r="I552" s="7">
        <f>'MENA Working'!Z255</f>
        <v>0</v>
      </c>
      <c r="J552" s="7">
        <f>'MENA Working'!AA255</f>
        <v>0</v>
      </c>
      <c r="K552" s="10">
        <f>'MENA Working'!AB255</f>
        <v>390.42714601603575</v>
      </c>
      <c r="L552" s="7">
        <f>'MENA Working'!AC255</f>
        <v>30</v>
      </c>
      <c r="M552" s="11">
        <f>'MENA Working'!AD255</f>
        <v>0</v>
      </c>
      <c r="N552" s="18">
        <f>'MENA Working'!AE255</f>
        <v>0</v>
      </c>
    </row>
    <row r="553" spans="1:14" x14ac:dyDescent="0.45">
      <c r="A553" s="19" t="s">
        <v>158</v>
      </c>
      <c r="B553" s="19">
        <v>2028</v>
      </c>
      <c r="C553" s="12">
        <f>'MENA Working'!T256</f>
        <v>423.66432096964149</v>
      </c>
      <c r="D553" s="13">
        <f>'MENA Working'!U256</f>
        <v>53.880358446950225</v>
      </c>
      <c r="E553" s="13">
        <f>'MENA Working'!V256</f>
        <v>0</v>
      </c>
      <c r="F553" s="13">
        <f>'MENA Working'!W256</f>
        <v>1.4437885937500001</v>
      </c>
      <c r="G553" s="14">
        <f>'MENA Working'!X256</f>
        <v>5.95515959322874</v>
      </c>
      <c r="H553" s="15">
        <f>'MENA Working'!Y256</f>
        <v>484.94362760357052</v>
      </c>
      <c r="I553" s="13">
        <f>'MENA Working'!Z256</f>
        <v>0</v>
      </c>
      <c r="J553" s="13">
        <f>'MENA Working'!AA256</f>
        <v>0</v>
      </c>
      <c r="K553" s="16">
        <f>'MENA Working'!AB256</f>
        <v>419.94362760357052</v>
      </c>
      <c r="L553" s="13">
        <f>'MENA Working'!AC256</f>
        <v>65</v>
      </c>
      <c r="M553" s="17">
        <f>'MENA Working'!AD256</f>
        <v>0</v>
      </c>
      <c r="N553" s="18">
        <f>'MENA Working'!AE256</f>
        <v>0</v>
      </c>
    </row>
    <row r="554" spans="1:14" x14ac:dyDescent="0.45">
      <c r="A554" s="5" t="s">
        <v>158</v>
      </c>
      <c r="B554" s="5">
        <v>2029</v>
      </c>
      <c r="C554" s="6">
        <f>'MENA Working'!T257</f>
        <v>480.72964999845658</v>
      </c>
      <c r="D554" s="7">
        <f>'MENA Working'!U257</f>
        <v>56.197213860169072</v>
      </c>
      <c r="E554" s="7">
        <f>'MENA Working'!V257</f>
        <v>0</v>
      </c>
      <c r="F554" s="7">
        <f>'MENA Working'!W257</f>
        <v>1.6964515976562502</v>
      </c>
      <c r="G554" s="8">
        <f>'MENA Working'!X257</f>
        <v>6.3958414031276671</v>
      </c>
      <c r="H554" s="9">
        <f>'MENA Working'!Y257</f>
        <v>545.01915685940958</v>
      </c>
      <c r="I554" s="7">
        <f>'MENA Working'!Z257</f>
        <v>0</v>
      </c>
      <c r="J554" s="7">
        <f>'MENA Working'!AA257</f>
        <v>0</v>
      </c>
      <c r="K554" s="10">
        <f>'MENA Working'!AB257</f>
        <v>450.01915685940958</v>
      </c>
      <c r="L554" s="7">
        <f>'MENA Working'!AC257</f>
        <v>95</v>
      </c>
      <c r="M554" s="11">
        <f>'MENA Working'!AD257</f>
        <v>0</v>
      </c>
      <c r="N554" s="18">
        <f>'MENA Working'!AE257</f>
        <v>0</v>
      </c>
    </row>
    <row r="555" spans="1:14" x14ac:dyDescent="0.45">
      <c r="A555" s="19" t="s">
        <v>158</v>
      </c>
      <c r="B555" s="19">
        <v>2030</v>
      </c>
      <c r="C555" s="12">
        <f>'MENA Working'!T258</f>
        <v>529.86408869853017</v>
      </c>
      <c r="D555" s="13">
        <f>'MENA Working'!U258</f>
        <v>58.894680125457199</v>
      </c>
      <c r="E555" s="13">
        <f>'MENA Working'!V258</f>
        <v>0</v>
      </c>
      <c r="F555" s="13">
        <f>'MENA Working'!W258</f>
        <v>1.9933306272460944</v>
      </c>
      <c r="G555" s="14">
        <f>'MENA Working'!X258</f>
        <v>6.8691336669591152</v>
      </c>
      <c r="H555" s="15">
        <f>'MENA Working'!Y258</f>
        <v>597.62123311819255</v>
      </c>
      <c r="I555" s="13">
        <f>'MENA Working'!Z258</f>
        <v>0</v>
      </c>
      <c r="J555" s="13">
        <f>'MENA Working'!AA258</f>
        <v>0</v>
      </c>
      <c r="K555" s="16">
        <f>'MENA Working'!AB258</f>
        <v>476.62123311819255</v>
      </c>
      <c r="L555" s="13">
        <f>'MENA Working'!AC258</f>
        <v>121</v>
      </c>
      <c r="M555" s="17">
        <f>'MENA Working'!AD258</f>
        <v>0</v>
      </c>
      <c r="N555" s="18">
        <f>'MENA Working'!AE258</f>
        <v>0</v>
      </c>
    </row>
    <row r="556" spans="1:14" x14ac:dyDescent="0.45">
      <c r="A556" s="5" t="s">
        <v>158</v>
      </c>
      <c r="B556" s="5">
        <v>2031</v>
      </c>
      <c r="C556" s="6">
        <f>'MENA Working'!T259</f>
        <v>563.97549495521093</v>
      </c>
      <c r="D556" s="7">
        <f>'MENA Working'!U259</f>
        <v>62.010208704093877</v>
      </c>
      <c r="E556" s="7">
        <f>'MENA Working'!V259</f>
        <v>0</v>
      </c>
      <c r="F556" s="7">
        <f>'MENA Working'!W259</f>
        <v>2.238510294397364</v>
      </c>
      <c r="G556" s="8">
        <f>'MENA Working'!X259</f>
        <v>7.2538051523088258</v>
      </c>
      <c r="H556" s="9">
        <f>'MENA Working'!Y259</f>
        <v>635.47801910601095</v>
      </c>
      <c r="I556" s="7">
        <f>'MENA Working'!Z259</f>
        <v>0</v>
      </c>
      <c r="J556" s="7">
        <f>'MENA Working'!AA259</f>
        <v>0</v>
      </c>
      <c r="K556" s="10">
        <f>'MENA Working'!AB259</f>
        <v>495.47801910601095</v>
      </c>
      <c r="L556" s="7">
        <f>'MENA Working'!AC259</f>
        <v>140</v>
      </c>
      <c r="M556" s="11">
        <f>'MENA Working'!AD259</f>
        <v>0</v>
      </c>
      <c r="N556" s="18">
        <f>'MENA Working'!AE259</f>
        <v>0</v>
      </c>
    </row>
    <row r="557" spans="1:14" x14ac:dyDescent="0.45">
      <c r="A557" s="19" t="s">
        <v>158</v>
      </c>
      <c r="B557" s="19">
        <v>2032</v>
      </c>
      <c r="C557" s="12">
        <f>'MENA Working'!T260</f>
        <v>590.98029929391703</v>
      </c>
      <c r="D557" s="13">
        <f>'MENA Working'!U260</f>
        <v>65.414569161948634</v>
      </c>
      <c r="E557" s="13">
        <f>'MENA Working'!V260</f>
        <v>0</v>
      </c>
      <c r="F557" s="13">
        <f>'MENA Working'!W260</f>
        <v>2.5138470606082399</v>
      </c>
      <c r="G557" s="14">
        <f>'MENA Working'!X260</f>
        <v>7.6600182408381201</v>
      </c>
      <c r="H557" s="15">
        <f>'MENA Working'!Y260</f>
        <v>666.56873375731197</v>
      </c>
      <c r="I557" s="13">
        <f>'MENA Working'!Z260</f>
        <v>0</v>
      </c>
      <c r="J557" s="13">
        <f>'MENA Working'!AA260</f>
        <v>0</v>
      </c>
      <c r="K557" s="16">
        <f>'MENA Working'!AB260</f>
        <v>512.56873375731197</v>
      </c>
      <c r="L557" s="13">
        <f>'MENA Working'!AC260</f>
        <v>154</v>
      </c>
      <c r="M557" s="17">
        <f>'MENA Working'!AD260</f>
        <v>0</v>
      </c>
      <c r="N557" s="18">
        <f>'MENA Working'!AE260</f>
        <v>0</v>
      </c>
    </row>
    <row r="558" spans="1:14" x14ac:dyDescent="0.45">
      <c r="A558" s="5" t="s">
        <v>158</v>
      </c>
      <c r="B558" s="5">
        <v>2033</v>
      </c>
      <c r="C558" s="6">
        <f>'MENA Working'!T261</f>
        <v>615.49508470957164</v>
      </c>
      <c r="D558" s="7">
        <f>'MENA Working'!U261</f>
        <v>68.960038810526243</v>
      </c>
      <c r="E558" s="7">
        <f>'MENA Working'!V261</f>
        <v>0</v>
      </c>
      <c r="F558" s="7">
        <f>'MENA Working'!W261</f>
        <v>2.8230502490630536</v>
      </c>
      <c r="G558" s="8">
        <f>'MENA Working'!X261</f>
        <v>8.088979262325056</v>
      </c>
      <c r="H558" s="9">
        <f>'MENA Working'!Y261</f>
        <v>695.36715303148605</v>
      </c>
      <c r="I558" s="7">
        <f>'MENA Working'!Z261</f>
        <v>0</v>
      </c>
      <c r="J558" s="7">
        <f>'MENA Working'!AA261</f>
        <v>0</v>
      </c>
      <c r="K558" s="10">
        <f>'MENA Working'!AB261</f>
        <v>525.36715303148605</v>
      </c>
      <c r="L558" s="7">
        <f>'MENA Working'!AC261</f>
        <v>170</v>
      </c>
      <c r="M558" s="11">
        <f>'MENA Working'!AD261</f>
        <v>0</v>
      </c>
      <c r="N558" s="18">
        <f>'MENA Working'!AE261</f>
        <v>0</v>
      </c>
    </row>
    <row r="559" spans="1:14" x14ac:dyDescent="0.45">
      <c r="A559" s="19" t="s">
        <v>158</v>
      </c>
      <c r="B559" s="19">
        <v>2034</v>
      </c>
      <c r="C559" s="12">
        <f>'MENA Working'!T262</f>
        <v>642.37244376821582</v>
      </c>
      <c r="D559" s="13">
        <f>'MENA Working'!U262</f>
        <v>72.676984902413608</v>
      </c>
      <c r="E559" s="13">
        <f>'MENA Working'!V262</f>
        <v>0</v>
      </c>
      <c r="F559" s="13">
        <f>'MENA Working'!W262</f>
        <v>3.1702854296978091</v>
      </c>
      <c r="G559" s="14">
        <f>'MENA Working'!X262</f>
        <v>8.54196210101526</v>
      </c>
      <c r="H559" s="15">
        <f>'MENA Working'!Y262</f>
        <v>726.76167620134254</v>
      </c>
      <c r="I559" s="13">
        <f>'MENA Working'!Z262</f>
        <v>0</v>
      </c>
      <c r="J559" s="13">
        <f>'MENA Working'!AA262</f>
        <v>0</v>
      </c>
      <c r="K559" s="16">
        <f>'MENA Working'!AB262</f>
        <v>539.76167620134254</v>
      </c>
      <c r="L559" s="13">
        <f>'MENA Working'!AC262</f>
        <v>187</v>
      </c>
      <c r="M559" s="17">
        <f>'MENA Working'!AD262</f>
        <v>0</v>
      </c>
      <c r="N559" s="18">
        <f>'MENA Working'!AE262</f>
        <v>0</v>
      </c>
    </row>
    <row r="560" spans="1:14" x14ac:dyDescent="0.45">
      <c r="A560" s="5" t="s">
        <v>158</v>
      </c>
      <c r="B560" s="5">
        <v>2035</v>
      </c>
      <c r="C560" s="6">
        <f>'MENA Working'!T263</f>
        <v>660.35666527407489</v>
      </c>
      <c r="D560" s="7">
        <f>'MENA Working'!U263</f>
        <v>76.579738991673224</v>
      </c>
      <c r="E560" s="7">
        <f>'MENA Working'!V263</f>
        <v>0</v>
      </c>
      <c r="F560" s="7">
        <f>'MENA Working'!W263</f>
        <v>3.5602305375506389</v>
      </c>
      <c r="G560" s="8">
        <f>'MENA Working'!X263</f>
        <v>9.0203119786721153</v>
      </c>
      <c r="H560" s="9">
        <f>'MENA Working'!Y263</f>
        <v>749.51694678197089</v>
      </c>
      <c r="I560" s="7">
        <f>'MENA Working'!Z263</f>
        <v>0</v>
      </c>
      <c r="J560" s="7">
        <f>'MENA Working'!AA263</f>
        <v>0</v>
      </c>
      <c r="K560" s="10">
        <f>'MENA Working'!AB263</f>
        <v>549.51694678197089</v>
      </c>
      <c r="L560" s="7">
        <f>'MENA Working'!AC263</f>
        <v>200</v>
      </c>
      <c r="M560" s="11">
        <f>'MENA Working'!AD263</f>
        <v>0</v>
      </c>
      <c r="N560" s="18">
        <f>'MENA Working'!AE263</f>
        <v>0</v>
      </c>
    </row>
    <row r="561" spans="1:14" x14ac:dyDescent="0.45">
      <c r="A561" s="19" t="s">
        <v>158</v>
      </c>
      <c r="B561" s="19">
        <v>2036</v>
      </c>
      <c r="C561" s="12">
        <f>'MENA Working'!T264</f>
        <v>674.70355888816164</v>
      </c>
      <c r="D561" s="13">
        <f>'MENA Working'!U264</f>
        <v>80.531253523643571</v>
      </c>
      <c r="E561" s="13">
        <f>'MENA Working'!V264</f>
        <v>0</v>
      </c>
      <c r="F561" s="13">
        <f>'MENA Working'!W264</f>
        <v>3.6428278860218142</v>
      </c>
      <c r="G561" s="14">
        <f>'MENA Working'!X264</f>
        <v>9.5254494494777546</v>
      </c>
      <c r="H561" s="15">
        <f>'MENA Working'!Y264</f>
        <v>768.40308974730476</v>
      </c>
      <c r="I561" s="13">
        <f>'MENA Working'!Z264</f>
        <v>0</v>
      </c>
      <c r="J561" s="13">
        <f>'MENA Working'!AA264</f>
        <v>0</v>
      </c>
      <c r="K561" s="16">
        <f>'MENA Working'!AB264</f>
        <v>555.25053842020998</v>
      </c>
      <c r="L561" s="13">
        <f>'MENA Working'!AC264</f>
        <v>213.15255132709484</v>
      </c>
      <c r="M561" s="17">
        <f>'MENA Working'!AD264</f>
        <v>0</v>
      </c>
      <c r="N561" s="18">
        <f>'MENA Working'!AE264</f>
        <v>0</v>
      </c>
    </row>
    <row r="562" spans="1:14" x14ac:dyDescent="0.45">
      <c r="A562" s="5" t="s">
        <v>158</v>
      </c>
      <c r="B562" s="5">
        <v>2037</v>
      </c>
      <c r="C562" s="6">
        <f>'MENA Working'!T265</f>
        <v>687.88718241389745</v>
      </c>
      <c r="D562" s="7">
        <f>'MENA Working'!U265</f>
        <v>84.686666205463581</v>
      </c>
      <c r="E562" s="7">
        <f>'MENA Working'!V265</f>
        <v>0</v>
      </c>
      <c r="F562" s="7">
        <f>'MENA Working'!W265</f>
        <v>3.7273414929775206</v>
      </c>
      <c r="G562" s="8">
        <f>'MENA Working'!X265</f>
        <v>10.05887461864851</v>
      </c>
      <c r="H562" s="9">
        <f>'MENA Working'!Y265</f>
        <v>786.36006473098701</v>
      </c>
      <c r="I562" s="7">
        <f>'MENA Working'!Z265</f>
        <v>0</v>
      </c>
      <c r="J562" s="7">
        <f>'MENA Working'!AA265</f>
        <v>0</v>
      </c>
      <c r="K562" s="10">
        <f>'MENA Working'!AB265</f>
        <v>559.19001404473806</v>
      </c>
      <c r="L562" s="7">
        <f>'MENA Working'!AC265</f>
        <v>227.170050686249</v>
      </c>
      <c r="M562" s="11">
        <f>'MENA Working'!AD265</f>
        <v>0</v>
      </c>
      <c r="N562" s="18">
        <f>'MENA Working'!AE265</f>
        <v>0</v>
      </c>
    </row>
    <row r="563" spans="1:14" x14ac:dyDescent="0.45">
      <c r="A563" s="19" t="s">
        <v>158</v>
      </c>
      <c r="B563" s="19">
        <v>2038</v>
      </c>
      <c r="C563" s="12">
        <f>'MENA Working'!T266</f>
        <v>699.88132899611639</v>
      </c>
      <c r="D563" s="13">
        <f>'MENA Working'!U266</f>
        <v>89.056498181665518</v>
      </c>
      <c r="E563" s="13">
        <f>'MENA Working'!V266</f>
        <v>0</v>
      </c>
      <c r="F563" s="13">
        <f>'MENA Working'!W266</f>
        <v>3.8138158156145994</v>
      </c>
      <c r="G563" s="14">
        <f>'MENA Working'!X266</f>
        <v>10.622171597292827</v>
      </c>
      <c r="H563" s="15">
        <f>'MENA Working'!Y266</f>
        <v>803.37381459068922</v>
      </c>
      <c r="I563" s="13">
        <f>'MENA Working'!Z266</f>
        <v>0</v>
      </c>
      <c r="J563" s="13">
        <f>'MENA Working'!AA266</f>
        <v>0</v>
      </c>
      <c r="K563" s="16">
        <f>'MENA Working'!AB266</f>
        <v>561.26443514629204</v>
      </c>
      <c r="L563" s="13">
        <f>'MENA Working'!AC266</f>
        <v>242.10937944439712</v>
      </c>
      <c r="M563" s="17">
        <f>'MENA Working'!AD266</f>
        <v>0</v>
      </c>
      <c r="N563" s="18">
        <f>'MENA Working'!AE266</f>
        <v>0</v>
      </c>
    </row>
    <row r="564" spans="1:14" x14ac:dyDescent="0.45">
      <c r="A564" s="5" t="s">
        <v>158</v>
      </c>
      <c r="B564" s="5">
        <v>2039</v>
      </c>
      <c r="C564" s="6">
        <f>'MENA Working'!T267</f>
        <v>712.20498551927767</v>
      </c>
      <c r="D564" s="7">
        <f>'MENA Working'!U267</f>
        <v>93.651813487839462</v>
      </c>
      <c r="E564" s="7">
        <f>'MENA Working'!V267</f>
        <v>0</v>
      </c>
      <c r="F564" s="7">
        <f>'MENA Working'!W267</f>
        <v>3.9022963425368586</v>
      </c>
      <c r="G564" s="8">
        <f>'MENA Working'!X267</f>
        <v>11.217013206741225</v>
      </c>
      <c r="H564" s="9">
        <f>'MENA Working'!Y267</f>
        <v>820.97610855639516</v>
      </c>
      <c r="I564" s="7">
        <f>'MENA Working'!Z267</f>
        <v>0</v>
      </c>
      <c r="J564" s="7">
        <f>'MENA Working'!AA267</f>
        <v>0</v>
      </c>
      <c r="K564" s="10">
        <f>'MENA Working'!AB267</f>
        <v>562.9449489124305</v>
      </c>
      <c r="L564" s="7">
        <f>'MENA Working'!AC267</f>
        <v>258.03115964396466</v>
      </c>
      <c r="M564" s="11">
        <f>'MENA Working'!AD267</f>
        <v>0</v>
      </c>
      <c r="N564" s="18">
        <f>'MENA Working'!AE267</f>
        <v>0</v>
      </c>
    </row>
    <row r="565" spans="1:14" x14ac:dyDescent="0.45">
      <c r="A565" s="19" t="s">
        <v>158</v>
      </c>
      <c r="B565" s="19">
        <v>2040</v>
      </c>
      <c r="C565" s="12">
        <f>'MENA Working'!T268</f>
        <v>723.12701279573594</v>
      </c>
      <c r="D565" s="13">
        <f>'MENA Working'!U268</f>
        <v>98.053448721767921</v>
      </c>
      <c r="E565" s="13">
        <f>'MENA Working'!V268</f>
        <v>0</v>
      </c>
      <c r="F565" s="13">
        <f>'MENA Working'!W268</f>
        <v>3.9928296176837139</v>
      </c>
      <c r="G565" s="14">
        <f>'MENA Working'!X268</f>
        <v>11.845165946318733</v>
      </c>
      <c r="H565" s="15">
        <f>'MENA Working'!Y268</f>
        <v>837.01845708150631</v>
      </c>
      <c r="I565" s="13">
        <f>'MENA Working'!Z268</f>
        <v>0</v>
      </c>
      <c r="J565" s="13">
        <f>'MENA Working'!AA268</f>
        <v>0</v>
      </c>
      <c r="K565" s="16">
        <f>'MENA Working'!AB268</f>
        <v>562.01845708150631</v>
      </c>
      <c r="L565" s="13">
        <f>'MENA Working'!AC268</f>
        <v>275</v>
      </c>
      <c r="M565" s="17">
        <f>'MENA Working'!AD268</f>
        <v>0</v>
      </c>
      <c r="N565" s="18">
        <f>'MENA Working'!AE268</f>
        <v>0</v>
      </c>
    </row>
    <row r="566" spans="1:14" x14ac:dyDescent="0.45">
      <c r="A566" s="5" t="s">
        <v>158</v>
      </c>
      <c r="B566" s="5">
        <v>2041</v>
      </c>
      <c r="C566" s="6">
        <f>'MENA Working'!T269</f>
        <v>726.99439499227799</v>
      </c>
      <c r="D566" s="7">
        <f>'MENA Working'!U269</f>
        <v>100.85777735521049</v>
      </c>
      <c r="E566" s="7">
        <f>'MENA Working'!V269</f>
        <v>0</v>
      </c>
      <c r="F566" s="7">
        <f>'MENA Working'!W269</f>
        <v>3.9429192474626675</v>
      </c>
      <c r="G566" s="8">
        <f>'MENA Working'!X269</f>
        <v>12.214735123843877</v>
      </c>
      <c r="H566" s="9">
        <f>'MENA Working'!Y269</f>
        <v>844.00982671879501</v>
      </c>
      <c r="I566" s="7">
        <f>'MENA Working'!Z269</f>
        <v>0</v>
      </c>
      <c r="J566" s="7">
        <f>'MENA Working'!AA269</f>
        <v>0</v>
      </c>
      <c r="K566" s="10">
        <f>'MENA Working'!AB269</f>
        <v>557.08908921952138</v>
      </c>
      <c r="L566" s="7">
        <f>'MENA Working'!AC269</f>
        <v>286.92073749927363</v>
      </c>
      <c r="M566" s="11">
        <f>'MENA Working'!AD269</f>
        <v>0</v>
      </c>
      <c r="N566" s="18">
        <f>'MENA Working'!AE269</f>
        <v>0</v>
      </c>
    </row>
    <row r="567" spans="1:14" x14ac:dyDescent="0.45">
      <c r="A567" s="19" t="s">
        <v>158</v>
      </c>
      <c r="B567" s="19">
        <v>2042</v>
      </c>
      <c r="C567" s="12">
        <f>'MENA Working'!T270</f>
        <v>730.98383530053593</v>
      </c>
      <c r="D567" s="13">
        <f>'MENA Working'!U270</f>
        <v>103.7423097875695</v>
      </c>
      <c r="E567" s="13">
        <f>'MENA Working'!V270</f>
        <v>0</v>
      </c>
      <c r="F567" s="13">
        <f>'MENA Working'!W270</f>
        <v>3.8936327568693843</v>
      </c>
      <c r="G567" s="14">
        <f>'MENA Working'!X270</f>
        <v>12.595834859707804</v>
      </c>
      <c r="H567" s="15">
        <f>'MENA Working'!Y270</f>
        <v>851.2156127046826</v>
      </c>
      <c r="I567" s="13">
        <f>'MENA Working'!Z270</f>
        <v>0</v>
      </c>
      <c r="J567" s="13">
        <f>'MENA Working'!AA270</f>
        <v>0</v>
      </c>
      <c r="K567" s="16">
        <f>'MENA Working'!AB270</f>
        <v>551.85739595149312</v>
      </c>
      <c r="L567" s="13">
        <f>'MENA Working'!AC270</f>
        <v>299.35821675318942</v>
      </c>
      <c r="M567" s="17">
        <f>'MENA Working'!AD270</f>
        <v>0</v>
      </c>
      <c r="N567" s="18">
        <f>'MENA Working'!AE270</f>
        <v>0</v>
      </c>
    </row>
    <row r="568" spans="1:14" x14ac:dyDescent="0.45">
      <c r="A568" s="5" t="s">
        <v>158</v>
      </c>
      <c r="B568" s="5">
        <v>2043</v>
      </c>
      <c r="C568" s="6">
        <f>'MENA Working'!T271</f>
        <v>734.06999209234641</v>
      </c>
      <c r="D568" s="7">
        <f>'MENA Working'!U271</f>
        <v>106.70933984749398</v>
      </c>
      <c r="E568" s="7">
        <f>'MENA Working'!V271</f>
        <v>0</v>
      </c>
      <c r="F568" s="7">
        <f>'MENA Working'!W271</f>
        <v>3.8449623474085173</v>
      </c>
      <c r="G568" s="8">
        <f>'MENA Working'!X271</f>
        <v>12.988824907330686</v>
      </c>
      <c r="H568" s="9">
        <f>'MENA Working'!Y271</f>
        <v>857.61311919457967</v>
      </c>
      <c r="I568" s="7">
        <f>'MENA Working'!Z271</f>
        <v>0</v>
      </c>
      <c r="J568" s="7">
        <f>'MENA Working'!AA271</f>
        <v>0</v>
      </c>
      <c r="K568" s="10">
        <f>'MENA Working'!AB271</f>
        <v>545.27828164078869</v>
      </c>
      <c r="L568" s="7">
        <f>'MENA Working'!AC271</f>
        <v>312.33483755379103</v>
      </c>
      <c r="M568" s="11">
        <f>'MENA Working'!AD271</f>
        <v>0</v>
      </c>
      <c r="N568" s="18">
        <f>'MENA Working'!AE271</f>
        <v>0</v>
      </c>
    </row>
    <row r="569" spans="1:14" x14ac:dyDescent="0.45">
      <c r="A569" s="19" t="s">
        <v>158</v>
      </c>
      <c r="B569" s="19">
        <v>2044</v>
      </c>
      <c r="C569" s="12">
        <f>'MENA Working'!T272</f>
        <v>735.60272750343256</v>
      </c>
      <c r="D569" s="13">
        <f>'MENA Working'!U272</f>
        <v>109.7612269671323</v>
      </c>
      <c r="E569" s="13">
        <f>'MENA Working'!V272</f>
        <v>0</v>
      </c>
      <c r="F569" s="13">
        <f>'MENA Working'!W272</f>
        <v>3.7969003180659109</v>
      </c>
      <c r="G569" s="14">
        <f>'MENA Working'!X272</f>
        <v>13.394076244439402</v>
      </c>
      <c r="H569" s="15">
        <f>'MENA Working'!Y272</f>
        <v>862.55493103307015</v>
      </c>
      <c r="I569" s="13">
        <f>'MENA Working'!Z272</f>
        <v>0</v>
      </c>
      <c r="J569" s="13">
        <f>'MENA Working'!AA272</f>
        <v>0</v>
      </c>
      <c r="K569" s="16">
        <f>'MENA Working'!AB272</f>
        <v>536.68096035070812</v>
      </c>
      <c r="L569" s="13">
        <f>'MENA Working'!AC272</f>
        <v>325.87397068236203</v>
      </c>
      <c r="M569" s="17">
        <f>'MENA Working'!AD272</f>
        <v>0</v>
      </c>
      <c r="N569" s="18">
        <f>'MENA Working'!AE272</f>
        <v>0</v>
      </c>
    </row>
    <row r="570" spans="1:14" x14ac:dyDescent="0.45">
      <c r="A570" s="5" t="s">
        <v>158</v>
      </c>
      <c r="B570" s="5">
        <v>2045</v>
      </c>
      <c r="C570" s="6">
        <f>'MENA Working'!T273</f>
        <v>740.00642975553319</v>
      </c>
      <c r="D570" s="7">
        <f>'MENA Working'!U273</f>
        <v>112.79063683142515</v>
      </c>
      <c r="E570" s="7">
        <f>'MENA Working'!V273</f>
        <v>0</v>
      </c>
      <c r="F570" s="7">
        <f>'MENA Working'!W273</f>
        <v>3.7494390640900872</v>
      </c>
      <c r="G570" s="8">
        <f>'MENA Working'!X273</f>
        <v>13.811971423265909</v>
      </c>
      <c r="H570" s="9">
        <f>'MENA Working'!Y273</f>
        <v>870.35847707431435</v>
      </c>
      <c r="I570" s="7">
        <f>'MENA Working'!Z273</f>
        <v>0</v>
      </c>
      <c r="J570" s="7">
        <f>'MENA Working'!AA273</f>
        <v>0</v>
      </c>
      <c r="K570" s="10">
        <f>'MENA Working'!AB273</f>
        <v>530.35847707431435</v>
      </c>
      <c r="L570" s="7">
        <f>'MENA Working'!AC273</f>
        <v>340</v>
      </c>
      <c r="M570" s="11">
        <f>'MENA Working'!AD273</f>
        <v>0</v>
      </c>
      <c r="N570" s="18">
        <f>'MENA Working'!AE273</f>
        <v>0</v>
      </c>
    </row>
    <row r="571" spans="1:14" x14ac:dyDescent="0.45">
      <c r="A571" s="19" t="s">
        <v>158</v>
      </c>
      <c r="B571" s="19">
        <v>2046</v>
      </c>
      <c r="C571" s="12">
        <f>'MENA Working'!T274</f>
        <v>740.24773204924884</v>
      </c>
      <c r="D571" s="13">
        <f>'MENA Working'!U274</f>
        <v>114.33135693054243</v>
      </c>
      <c r="E571" s="13">
        <f>'MENA Working'!V274</f>
        <v>0</v>
      </c>
      <c r="F571" s="13">
        <f>'MENA Working'!W274</f>
        <v>3.6557030874878351</v>
      </c>
      <c r="G571" s="14">
        <f>'MENA Working'!X274</f>
        <v>14.242904931671804</v>
      </c>
      <c r="H571" s="15">
        <f>'MENA Working'!Y274</f>
        <v>872.47769699895093</v>
      </c>
      <c r="I571" s="13">
        <f>'MENA Working'!Z274</f>
        <v>0</v>
      </c>
      <c r="J571" s="13">
        <f>'MENA Working'!AA274</f>
        <v>0</v>
      </c>
      <c r="K571" s="16">
        <f>'MENA Working'!AB274</f>
        <v>524.82960278070345</v>
      </c>
      <c r="L571" s="13">
        <f>'MENA Working'!AC274</f>
        <v>347.64809421824754</v>
      </c>
      <c r="M571" s="17">
        <f>'MENA Working'!AD274</f>
        <v>0</v>
      </c>
      <c r="N571" s="18">
        <f>'MENA Working'!AE274</f>
        <v>0</v>
      </c>
    </row>
    <row r="572" spans="1:14" x14ac:dyDescent="0.45">
      <c r="A572" s="5" t="s">
        <v>158</v>
      </c>
      <c r="B572" s="5">
        <v>2047</v>
      </c>
      <c r="C572" s="6">
        <f>'MENA Working'!T275</f>
        <v>738.93309282305631</v>
      </c>
      <c r="D572" s="7">
        <f>'MENA Working'!U275</f>
        <v>115.8862633847978</v>
      </c>
      <c r="E572" s="7">
        <f>'MENA Working'!V275</f>
        <v>0</v>
      </c>
      <c r="F572" s="7">
        <f>'MENA Working'!W275</f>
        <v>3.5643105103006389</v>
      </c>
      <c r="G572" s="8">
        <f>'MENA Working'!X275</f>
        <v>14.687283565539962</v>
      </c>
      <c r="H572" s="9">
        <f>'MENA Working'!Y275</f>
        <v>873.07095028369463</v>
      </c>
      <c r="I572" s="7">
        <f>'MENA Working'!Z275</f>
        <v>0</v>
      </c>
      <c r="J572" s="7">
        <f>'MENA Working'!AA275</f>
        <v>0</v>
      </c>
      <c r="K572" s="10">
        <f>'MENA Working'!AB275</f>
        <v>517.60272259669614</v>
      </c>
      <c r="L572" s="7">
        <f>'MENA Working'!AC275</f>
        <v>355.46822768699855</v>
      </c>
      <c r="M572" s="11">
        <f>'MENA Working'!AD275</f>
        <v>0</v>
      </c>
      <c r="N572" s="18">
        <f>'MENA Working'!AE275</f>
        <v>0</v>
      </c>
    </row>
    <row r="573" spans="1:14" x14ac:dyDescent="0.45">
      <c r="A573" s="19" t="s">
        <v>158</v>
      </c>
      <c r="B573" s="19">
        <v>2048</v>
      </c>
      <c r="C573" s="12">
        <f>'MENA Working'!T276</f>
        <v>736.12999126456805</v>
      </c>
      <c r="D573" s="13">
        <f>'MENA Working'!U276</f>
        <v>117.46926974263414</v>
      </c>
      <c r="E573" s="13">
        <f>'MENA Working'!V276</f>
        <v>0</v>
      </c>
      <c r="F573" s="13">
        <f>'MENA Working'!W276</f>
        <v>3.4752027475431229</v>
      </c>
      <c r="G573" s="14">
        <f>'MENA Working'!X276</f>
        <v>15.145526812784807</v>
      </c>
      <c r="H573" s="15">
        <f>'MENA Working'!Y276</f>
        <v>872.21999056753009</v>
      </c>
      <c r="I573" s="13">
        <f>'MENA Working'!Z276</f>
        <v>0</v>
      </c>
      <c r="J573" s="13">
        <f>'MENA Working'!AA276</f>
        <v>0</v>
      </c>
      <c r="K573" s="16">
        <f>'MENA Working'!AB276</f>
        <v>508.75572024246208</v>
      </c>
      <c r="L573" s="13">
        <f>'MENA Working'!AC276</f>
        <v>363.46427032506801</v>
      </c>
      <c r="M573" s="17">
        <f>'MENA Working'!AD276</f>
        <v>0</v>
      </c>
      <c r="N573" s="18">
        <f>'MENA Working'!AE276</f>
        <v>0</v>
      </c>
    </row>
    <row r="574" spans="1:14" x14ac:dyDescent="0.45">
      <c r="A574" s="5" t="s">
        <v>158</v>
      </c>
      <c r="B574" s="5">
        <v>2049</v>
      </c>
      <c r="C574" s="6">
        <f>'MENA Working'!T277</f>
        <v>737.50485850447899</v>
      </c>
      <c r="D574" s="7">
        <f>'MENA Working'!U277</f>
        <v>119.07389996731852</v>
      </c>
      <c r="E574" s="7">
        <f>'MENA Working'!V277</f>
        <v>0</v>
      </c>
      <c r="F574" s="7">
        <f>'MENA Working'!W277</f>
        <v>3.3883226788545446</v>
      </c>
      <c r="G574" s="8">
        <f>'MENA Working'!X277</f>
        <v>15.618067249343691</v>
      </c>
      <c r="H574" s="9">
        <f>'MENA Working'!Y277</f>
        <v>875.58514839999577</v>
      </c>
      <c r="I574" s="7">
        <f>'MENA Working'!Z277</f>
        <v>0</v>
      </c>
      <c r="J574" s="7">
        <f>'MENA Working'!AA277</f>
        <v>0</v>
      </c>
      <c r="K574" s="10">
        <f>'MENA Working'!AB277</f>
        <v>503.94496929724335</v>
      </c>
      <c r="L574" s="7">
        <f>'MENA Working'!AC277</f>
        <v>371.64017910275243</v>
      </c>
      <c r="M574" s="11">
        <f>'MENA Working'!AD277</f>
        <v>0</v>
      </c>
      <c r="N574" s="18">
        <f>'MENA Working'!AE277</f>
        <v>0</v>
      </c>
    </row>
    <row r="575" spans="1:14" x14ac:dyDescent="0.45">
      <c r="A575" s="19" t="s">
        <v>158</v>
      </c>
      <c r="B575" s="19">
        <v>2050</v>
      </c>
      <c r="C575" s="12">
        <f>'MENA Working'!T278</f>
        <v>737.29292133974138</v>
      </c>
      <c r="D575" s="13">
        <f>'MENA Working'!U278</f>
        <v>120.70044944087209</v>
      </c>
      <c r="E575" s="13">
        <f>'MENA Working'!V278</f>
        <v>0</v>
      </c>
      <c r="F575" s="13">
        <f>'MENA Working'!W278</f>
        <v>3.3036146118831811</v>
      </c>
      <c r="G575" s="14">
        <f>'MENA Working'!X278</f>
        <v>16.105350947523213</v>
      </c>
      <c r="H575" s="15">
        <f>'MENA Working'!Y278</f>
        <v>877.40233634001993</v>
      </c>
      <c r="I575" s="13">
        <f>'MENA Working'!Z278</f>
        <v>0</v>
      </c>
      <c r="J575" s="13">
        <f>'MENA Working'!AA278</f>
        <v>0</v>
      </c>
      <c r="K575" s="16">
        <f>'MENA Working'!AB278</f>
        <v>497.40233634001993</v>
      </c>
      <c r="L575" s="13">
        <f>'MENA Working'!AC278</f>
        <v>380</v>
      </c>
      <c r="M575" s="17">
        <f>'MENA Working'!AD278</f>
        <v>0</v>
      </c>
      <c r="N575" s="18">
        <f>'MENA Working'!AE278</f>
        <v>0</v>
      </c>
    </row>
    <row r="576" spans="1:14" x14ac:dyDescent="0.45">
      <c r="A576" s="5" t="s">
        <v>159</v>
      </c>
      <c r="B576" s="5">
        <v>2010</v>
      </c>
      <c r="C576" s="6">
        <f>'MENA Working'!AK238</f>
        <v>3449.2520524585452</v>
      </c>
      <c r="D576" s="7">
        <f>'MENA Working'!AL238</f>
        <v>3237.7133183129081</v>
      </c>
      <c r="E576" s="7">
        <f>'MENA Working'!AM238</f>
        <v>0</v>
      </c>
      <c r="F576" s="7">
        <f>'MENA Working'!AN238</f>
        <v>0</v>
      </c>
      <c r="G576" s="8">
        <f>'MENA Working'!AO238</f>
        <v>283.79816366258132</v>
      </c>
      <c r="H576" s="9">
        <f>'MENA Working'!AP238</f>
        <v>6970.7635344340342</v>
      </c>
      <c r="I576" s="7">
        <f>'MENA Working'!AQ238</f>
        <v>0</v>
      </c>
      <c r="J576" s="7">
        <f>'MENA Working'!AR238</f>
        <v>0</v>
      </c>
      <c r="K576" s="10">
        <f>'MENA Working'!AS238</f>
        <v>6970.7635344340342</v>
      </c>
      <c r="L576" s="7">
        <f>'MENA Working'!AT238</f>
        <v>0</v>
      </c>
      <c r="M576" s="11">
        <f>'MENA Working'!AU238</f>
        <v>0</v>
      </c>
      <c r="N576" s="18">
        <f>'MENA Working'!AV238</f>
        <v>0</v>
      </c>
    </row>
    <row r="577" spans="1:14" x14ac:dyDescent="0.45">
      <c r="A577" s="19" t="s">
        <v>159</v>
      </c>
      <c r="B577" s="19">
        <v>2011</v>
      </c>
      <c r="C577" s="12">
        <f>'MENA Working'!AK239</f>
        <v>3699.0810562581109</v>
      </c>
      <c r="D577" s="13">
        <f>'MENA Working'!AL239</f>
        <v>3381.6498511175228</v>
      </c>
      <c r="E577" s="13">
        <f>'MENA Working'!AM239</f>
        <v>0</v>
      </c>
      <c r="F577" s="13">
        <f>'MENA Working'!AN239</f>
        <v>0</v>
      </c>
      <c r="G577" s="14">
        <f>'MENA Working'!AO239</f>
        <v>289.0534023071379</v>
      </c>
      <c r="H577" s="15">
        <f>'MENA Working'!AP239</f>
        <v>7369.784309682771</v>
      </c>
      <c r="I577" s="13">
        <f>'MENA Working'!AQ239</f>
        <v>0</v>
      </c>
      <c r="J577" s="13">
        <f>'MENA Working'!AR239</f>
        <v>0</v>
      </c>
      <c r="K577" s="16">
        <f>'MENA Working'!AS239</f>
        <v>7369.784309682771</v>
      </c>
      <c r="L577" s="13">
        <f>'MENA Working'!AT239</f>
        <v>0</v>
      </c>
      <c r="M577" s="17">
        <f>'MENA Working'!AU239</f>
        <v>0</v>
      </c>
      <c r="N577" s="18">
        <f>'MENA Working'!AV239</f>
        <v>0</v>
      </c>
    </row>
    <row r="578" spans="1:14" x14ac:dyDescent="0.45">
      <c r="A578" s="5" t="s">
        <v>159</v>
      </c>
      <c r="B578" s="5">
        <v>2012</v>
      </c>
      <c r="C578" s="6">
        <f>'MENA Working'!AK240</f>
        <v>4061.7360617736122</v>
      </c>
      <c r="D578" s="7">
        <f>'MENA Working'!AL240</f>
        <v>3604.3340126171561</v>
      </c>
      <c r="E578" s="7">
        <f>'MENA Working'!AM240</f>
        <v>0</v>
      </c>
      <c r="F578" s="7">
        <f>'MENA Working'!AN240</f>
        <v>0</v>
      </c>
      <c r="G578" s="8">
        <f>'MENA Working'!AO240</f>
        <v>313.83500973323743</v>
      </c>
      <c r="H578" s="9">
        <f>'MENA Working'!AP240</f>
        <v>7979.905084124006</v>
      </c>
      <c r="I578" s="7">
        <f>'MENA Working'!AQ240</f>
        <v>0</v>
      </c>
      <c r="J578" s="7">
        <f>'MENA Working'!AR240</f>
        <v>0</v>
      </c>
      <c r="K578" s="10">
        <f>'MENA Working'!AS240</f>
        <v>7979.905084124006</v>
      </c>
      <c r="L578" s="7">
        <f>'MENA Working'!AT240</f>
        <v>0</v>
      </c>
      <c r="M578" s="11">
        <f>'MENA Working'!AU240</f>
        <v>0</v>
      </c>
      <c r="N578" s="18">
        <f>'MENA Working'!AV240</f>
        <v>0</v>
      </c>
    </row>
    <row r="579" spans="1:14" x14ac:dyDescent="0.45">
      <c r="A579" s="19" t="s">
        <v>159</v>
      </c>
      <c r="B579" s="19">
        <v>2013</v>
      </c>
      <c r="C579" s="12">
        <f>'MENA Working'!AK241</f>
        <v>4311.5650655731797</v>
      </c>
      <c r="D579" s="13">
        <f>'MENA Working'!AL241</f>
        <v>2859.641236481616</v>
      </c>
      <c r="E579" s="13">
        <f>'MENA Working'!AM241</f>
        <v>0</v>
      </c>
      <c r="F579" s="13">
        <f>'MENA Working'!AN241</f>
        <v>0</v>
      </c>
      <c r="G579" s="14">
        <f>'MENA Working'!AO241</f>
        <v>317.17554902667649</v>
      </c>
      <c r="H579" s="15">
        <f>'MENA Working'!AP241</f>
        <v>7488.3818510814726</v>
      </c>
      <c r="I579" s="13">
        <f>'MENA Working'!AQ241</f>
        <v>0</v>
      </c>
      <c r="J579" s="13">
        <f>'MENA Working'!AR241</f>
        <v>0</v>
      </c>
      <c r="K579" s="16">
        <f>'MENA Working'!AS241</f>
        <v>7488.3818510814726</v>
      </c>
      <c r="L579" s="13">
        <f>'MENA Working'!AT241</f>
        <v>0</v>
      </c>
      <c r="M579" s="17">
        <f>'MENA Working'!AU241</f>
        <v>0</v>
      </c>
      <c r="N579" s="18">
        <f>'MENA Working'!AV241</f>
        <v>0</v>
      </c>
    </row>
    <row r="580" spans="1:14" x14ac:dyDescent="0.45">
      <c r="A580" s="5" t="s">
        <v>159</v>
      </c>
      <c r="B580" s="5">
        <v>2014</v>
      </c>
      <c r="C580" s="6">
        <f>'MENA Working'!AK242</f>
        <v>4045.6180615284788</v>
      </c>
      <c r="D580" s="7">
        <f>'MENA Working'!AL242</f>
        <v>3408.2127559480859</v>
      </c>
      <c r="E580" s="7">
        <f>'MENA Working'!AM242</f>
        <v>0</v>
      </c>
      <c r="F580" s="7">
        <f>'MENA Working'!AN242</f>
        <v>0</v>
      </c>
      <c r="G580" s="8">
        <f>'MENA Working'!AO242</f>
        <v>329.45050324441263</v>
      </c>
      <c r="H580" s="9">
        <f>'MENA Working'!AP242</f>
        <v>7783.2813207209765</v>
      </c>
      <c r="I580" s="7">
        <f>'MENA Working'!AQ242</f>
        <v>0</v>
      </c>
      <c r="J580" s="7">
        <f>'MENA Working'!AR242</f>
        <v>0</v>
      </c>
      <c r="K580" s="10">
        <f>'MENA Working'!AS242</f>
        <v>7783.2813207209765</v>
      </c>
      <c r="L580" s="7">
        <f>'MENA Working'!AT242</f>
        <v>0</v>
      </c>
      <c r="M580" s="11">
        <f>'MENA Working'!AU242</f>
        <v>0</v>
      </c>
      <c r="N580" s="18">
        <f>'MENA Working'!AV242</f>
        <v>0</v>
      </c>
    </row>
    <row r="581" spans="1:14" x14ac:dyDescent="0.45">
      <c r="A581" s="19" t="s">
        <v>159</v>
      </c>
      <c r="B581" s="19">
        <v>2015</v>
      </c>
      <c r="C581" s="12">
        <f>'MENA Working'!AK243</f>
        <v>4179.9347302379238</v>
      </c>
      <c r="D581" s="13">
        <f>'MENA Working'!AL243</f>
        <v>3461.56587995674</v>
      </c>
      <c r="E581" s="13">
        <f>'MENA Working'!AM243</f>
        <v>0</v>
      </c>
      <c r="F581" s="13">
        <f>'MENA Working'!AN243</f>
        <v>0</v>
      </c>
      <c r="G581" s="14">
        <f>'MENA Working'!AO243</f>
        <v>337.68727505407378</v>
      </c>
      <c r="H581" s="15">
        <f>'MENA Working'!AP243</f>
        <v>7979.1878852487371</v>
      </c>
      <c r="I581" s="13">
        <f>'MENA Working'!AQ243</f>
        <v>0</v>
      </c>
      <c r="J581" s="13">
        <f>'MENA Working'!AR243</f>
        <v>0</v>
      </c>
      <c r="K581" s="16">
        <f>'MENA Working'!AS243</f>
        <v>7979.1878852487371</v>
      </c>
      <c r="L581" s="13">
        <f>'MENA Working'!AT243</f>
        <v>0</v>
      </c>
      <c r="M581" s="17">
        <f>'MENA Working'!AU243</f>
        <v>0</v>
      </c>
      <c r="N581" s="18">
        <f>'MENA Working'!AV243</f>
        <v>0</v>
      </c>
    </row>
    <row r="582" spans="1:14" x14ac:dyDescent="0.45">
      <c r="A582" s="5" t="s">
        <v>159</v>
      </c>
      <c r="B582" s="5">
        <v>2016</v>
      </c>
      <c r="C582" s="6">
        <f>'MENA Working'!AK244</f>
        <v>5231.6342462328766</v>
      </c>
      <c r="D582" s="7">
        <f>'MENA Working'!AL244</f>
        <v>2696.598098053355</v>
      </c>
      <c r="E582" s="7">
        <f>'MENA Working'!AM244</f>
        <v>0</v>
      </c>
      <c r="F582" s="7">
        <f>'MENA Working'!AN244</f>
        <v>0</v>
      </c>
      <c r="G582" s="8">
        <f>'MENA Working'!AO244</f>
        <v>351.38552307137735</v>
      </c>
      <c r="H582" s="9">
        <f>'MENA Working'!AP244</f>
        <v>8279.6178673576087</v>
      </c>
      <c r="I582" s="7">
        <f>'MENA Working'!AQ244</f>
        <v>0</v>
      </c>
      <c r="J582" s="7">
        <f>'MENA Working'!AR244</f>
        <v>0</v>
      </c>
      <c r="K582" s="10">
        <f>'MENA Working'!AS244</f>
        <v>8279.6178673576087</v>
      </c>
      <c r="L582" s="7">
        <f>'MENA Working'!AT244</f>
        <v>0</v>
      </c>
      <c r="M582" s="11">
        <f>'MENA Working'!AU244</f>
        <v>0</v>
      </c>
      <c r="N582" s="18">
        <f>'MENA Working'!AV244</f>
        <v>0</v>
      </c>
    </row>
    <row r="583" spans="1:14" x14ac:dyDescent="0.45">
      <c r="A583" s="19" t="s">
        <v>159</v>
      </c>
      <c r="B583" s="19">
        <v>2017</v>
      </c>
      <c r="C583" s="12">
        <f>'MENA Working'!AK245</f>
        <v>6106.0357595313626</v>
      </c>
      <c r="D583" s="13">
        <f>'MENA Working'!AL245</f>
        <v>2257.5686247296353</v>
      </c>
      <c r="E583" s="13">
        <f>'MENA Working'!AM245</f>
        <v>0</v>
      </c>
      <c r="F583" s="13">
        <f>'MENA Working'!AN245</f>
        <v>0</v>
      </c>
      <c r="G583" s="14">
        <f>'MENA Working'!AO245</f>
        <v>369.59808219178109</v>
      </c>
      <c r="H583" s="15">
        <f>'MENA Working'!AP245</f>
        <v>8733.2024664527798</v>
      </c>
      <c r="I583" s="13">
        <f>'MENA Working'!AQ245</f>
        <v>0</v>
      </c>
      <c r="J583" s="13">
        <f>'MENA Working'!AR245</f>
        <v>0</v>
      </c>
      <c r="K583" s="16">
        <f>'MENA Working'!AS245</f>
        <v>8733.2024664527798</v>
      </c>
      <c r="L583" s="13">
        <f>'MENA Working'!AT245</f>
        <v>0</v>
      </c>
      <c r="M583" s="17">
        <f>'MENA Working'!AU245</f>
        <v>0</v>
      </c>
      <c r="N583" s="18">
        <f>'MENA Working'!AV245</f>
        <v>0</v>
      </c>
    </row>
    <row r="584" spans="1:14" x14ac:dyDescent="0.45">
      <c r="A584" s="5" t="s">
        <v>159</v>
      </c>
      <c r="B584" s="5">
        <v>2018</v>
      </c>
      <c r="C584" s="6">
        <f>'MENA Working'!AK246</f>
        <v>5980</v>
      </c>
      <c r="D584" s="7">
        <f>'MENA Working'!AL246</f>
        <v>2501.3859769286273</v>
      </c>
      <c r="E584" s="7">
        <f>'MENA Working'!AM246</f>
        <v>0</v>
      </c>
      <c r="F584" s="7">
        <f>'MENA Working'!AN246</f>
        <v>0</v>
      </c>
      <c r="G584" s="8">
        <f>'MENA Working'!AO246</f>
        <v>374.80239798125479</v>
      </c>
      <c r="H584" s="9">
        <f>'MENA Working'!AP246</f>
        <v>8856.1883749098834</v>
      </c>
      <c r="I584" s="7">
        <f>'MENA Working'!AQ246</f>
        <v>0</v>
      </c>
      <c r="J584" s="7">
        <f>'MENA Working'!AR246</f>
        <v>0</v>
      </c>
      <c r="K584" s="10">
        <f>'MENA Working'!AS246</f>
        <v>8856.1883749098834</v>
      </c>
      <c r="L584" s="7">
        <f>'MENA Working'!AT246</f>
        <v>0</v>
      </c>
      <c r="M584" s="11">
        <f>'MENA Working'!AU246</f>
        <v>0</v>
      </c>
      <c r="N584" s="18">
        <f>'MENA Working'!AV246</f>
        <v>0</v>
      </c>
    </row>
    <row r="585" spans="1:14" x14ac:dyDescent="0.45">
      <c r="A585" s="19" t="s">
        <v>159</v>
      </c>
      <c r="B585" s="19">
        <v>2019</v>
      </c>
      <c r="C585" s="12">
        <f>'MENA Working'!AK247</f>
        <v>6038.8774251766399</v>
      </c>
      <c r="D585" s="13">
        <f>'MENA Working'!AL247</f>
        <v>2559.6448839221357</v>
      </c>
      <c r="E585" s="13">
        <f>'MENA Working'!AM247</f>
        <v>0</v>
      </c>
      <c r="F585" s="13">
        <f>'MENA Working'!AN247</f>
        <v>0</v>
      </c>
      <c r="G585" s="14">
        <f>'MENA Working'!AO247</f>
        <v>379.96597548666216</v>
      </c>
      <c r="H585" s="15">
        <f>'MENA Working'!AP247</f>
        <v>8978.4882845854372</v>
      </c>
      <c r="I585" s="13">
        <f>'MENA Working'!AQ247</f>
        <v>0</v>
      </c>
      <c r="J585" s="13">
        <f>'MENA Working'!AR247</f>
        <v>0</v>
      </c>
      <c r="K585" s="16">
        <f>'MENA Working'!AS247</f>
        <v>8978.4882845854372</v>
      </c>
      <c r="L585" s="13">
        <f>'MENA Working'!AT247</f>
        <v>0</v>
      </c>
      <c r="M585" s="17">
        <f>'MENA Working'!AU247</f>
        <v>0</v>
      </c>
      <c r="N585" s="18">
        <f>'MENA Working'!AV247</f>
        <v>0</v>
      </c>
    </row>
    <row r="586" spans="1:14" x14ac:dyDescent="0.45">
      <c r="A586" s="5" t="s">
        <v>159</v>
      </c>
      <c r="B586" s="5">
        <v>2020</v>
      </c>
      <c r="C586" s="6">
        <f>'MENA Working'!AK248</f>
        <v>6068.3398418172201</v>
      </c>
      <c r="D586" s="7">
        <f>'MENA Working'!AL248</f>
        <v>2583.4166182408044</v>
      </c>
      <c r="E586" s="7">
        <f>'MENA Working'!AM248</f>
        <v>0</v>
      </c>
      <c r="F586" s="7">
        <f>'MENA Working'!AN248</f>
        <v>0</v>
      </c>
      <c r="G586" s="8">
        <f>'MENA Working'!AO248</f>
        <v>382.33643439077173</v>
      </c>
      <c r="H586" s="9">
        <f>'MENA Working'!AP248</f>
        <v>9034.0928944487969</v>
      </c>
      <c r="I586" s="7">
        <f>'MENA Working'!AQ248</f>
        <v>0</v>
      </c>
      <c r="J586" s="7">
        <f>'MENA Working'!AR248</f>
        <v>0</v>
      </c>
      <c r="K586" s="10">
        <f>'MENA Working'!AS248</f>
        <v>9034.0928944487969</v>
      </c>
      <c r="L586" s="7">
        <f>'MENA Working'!AT248</f>
        <v>0</v>
      </c>
      <c r="M586" s="11">
        <f>'MENA Working'!AU248</f>
        <v>0</v>
      </c>
      <c r="N586" s="18">
        <f>'MENA Working'!AV248</f>
        <v>0</v>
      </c>
    </row>
    <row r="587" spans="1:14" x14ac:dyDescent="0.45">
      <c r="A587" s="19" t="s">
        <v>159</v>
      </c>
      <c r="B587" s="19">
        <v>2021</v>
      </c>
      <c r="C587" s="12">
        <f>'MENA Working'!AK249</f>
        <v>6164.8420345327104</v>
      </c>
      <c r="D587" s="13">
        <f>'MENA Working'!AL249</f>
        <v>2646.586335756489</v>
      </c>
      <c r="E587" s="13">
        <f>'MENA Working'!AM249</f>
        <v>0</v>
      </c>
      <c r="F587" s="13">
        <f>'MENA Working'!AN249</f>
        <v>0</v>
      </c>
      <c r="G587" s="14">
        <f>'MENA Working'!AO249</f>
        <v>390.51464491708754</v>
      </c>
      <c r="H587" s="15">
        <f>'MENA Working'!AP249</f>
        <v>9201.9430152062869</v>
      </c>
      <c r="I587" s="13">
        <f>'MENA Working'!AQ249</f>
        <v>0</v>
      </c>
      <c r="J587" s="13">
        <f>'MENA Working'!AR249</f>
        <v>0</v>
      </c>
      <c r="K587" s="16">
        <f>'MENA Working'!AS249</f>
        <v>9201.9430152062869</v>
      </c>
      <c r="L587" s="13">
        <f>'MENA Working'!AT249</f>
        <v>0</v>
      </c>
      <c r="M587" s="17">
        <f>'MENA Working'!AU249</f>
        <v>0</v>
      </c>
      <c r="N587" s="18">
        <f>'MENA Working'!AV249</f>
        <v>0</v>
      </c>
    </row>
    <row r="588" spans="1:14" x14ac:dyDescent="0.45">
      <c r="A588" s="5" t="s">
        <v>159</v>
      </c>
      <c r="B588" s="5">
        <v>2022</v>
      </c>
      <c r="C588" s="6">
        <f>'MENA Working'!AK250</f>
        <v>6413.5985630033601</v>
      </c>
      <c r="D588" s="7">
        <f>'MENA Working'!AL250</f>
        <v>2843.804877594403</v>
      </c>
      <c r="E588" s="7">
        <f>'MENA Working'!AM250</f>
        <v>0</v>
      </c>
      <c r="F588" s="7">
        <f>'MENA Working'!AN250</f>
        <v>0</v>
      </c>
      <c r="G588" s="8">
        <f>'MENA Working'!AO250</f>
        <v>409.81440699351145</v>
      </c>
      <c r="H588" s="9">
        <f>'MENA Working'!AP250</f>
        <v>9667.2178475912751</v>
      </c>
      <c r="I588" s="7">
        <f>'MENA Working'!AQ250</f>
        <v>0</v>
      </c>
      <c r="J588" s="7">
        <f>'MENA Working'!AR250</f>
        <v>0</v>
      </c>
      <c r="K588" s="10">
        <f>'MENA Working'!AS250</f>
        <v>9667.2178475912751</v>
      </c>
      <c r="L588" s="7">
        <f>'MENA Working'!AT250</f>
        <v>0</v>
      </c>
      <c r="M588" s="11">
        <f>'MENA Working'!AU250</f>
        <v>0</v>
      </c>
      <c r="N588" s="18">
        <f>'MENA Working'!AV250</f>
        <v>0</v>
      </c>
    </row>
    <row r="589" spans="1:14" x14ac:dyDescent="0.45">
      <c r="A589" s="19" t="s">
        <v>159</v>
      </c>
      <c r="B589" s="19">
        <v>2023</v>
      </c>
      <c r="C589" s="12">
        <f>'MENA Working'!AK251</f>
        <v>6585.4863438600887</v>
      </c>
      <c r="D589" s="13">
        <f>'MENA Working'!AL251</f>
        <v>2989.2077338574031</v>
      </c>
      <c r="E589" s="13">
        <f>'MENA Working'!AM251</f>
        <v>0</v>
      </c>
      <c r="F589" s="13">
        <f>'MENA Working'!AN251</f>
        <v>0</v>
      </c>
      <c r="G589" s="14">
        <f>'MENA Working'!AO251</f>
        <v>412.27329343547251</v>
      </c>
      <c r="H589" s="15">
        <f>'MENA Working'!AP251</f>
        <v>9986.9673711529631</v>
      </c>
      <c r="I589" s="13">
        <f>'MENA Working'!AQ251</f>
        <v>0</v>
      </c>
      <c r="J589" s="13">
        <f>'MENA Working'!AR251</f>
        <v>0</v>
      </c>
      <c r="K589" s="16">
        <f>'MENA Working'!AS251</f>
        <v>9986.9673711529631</v>
      </c>
      <c r="L589" s="13">
        <f>'MENA Working'!AT251</f>
        <v>0</v>
      </c>
      <c r="M589" s="17">
        <f>'MENA Working'!AU251</f>
        <v>0</v>
      </c>
      <c r="N589" s="18">
        <f>'MENA Working'!AV251</f>
        <v>0</v>
      </c>
    </row>
    <row r="590" spans="1:14" x14ac:dyDescent="0.45">
      <c r="A590" s="5" t="s">
        <v>159</v>
      </c>
      <c r="B590" s="5">
        <v>2024</v>
      </c>
      <c r="C590" s="6">
        <f>'MENA Working'!AK252</f>
        <v>6755.7419149841562</v>
      </c>
      <c r="D590" s="7">
        <f>'MENA Working'!AL252</f>
        <v>3038.7185339936777</v>
      </c>
      <c r="E590" s="7">
        <f>'MENA Working'!AM252</f>
        <v>0</v>
      </c>
      <c r="F590" s="7">
        <f>'MENA Working'!AN252</f>
        <v>0</v>
      </c>
      <c r="G590" s="8">
        <f>'MENA Working'!AO252</f>
        <v>414.74693319608537</v>
      </c>
      <c r="H590" s="9">
        <f>'MENA Working'!AP252</f>
        <v>10209.20738217392</v>
      </c>
      <c r="I590" s="7">
        <f>'MENA Working'!AQ252</f>
        <v>0</v>
      </c>
      <c r="J590" s="7">
        <f>'MENA Working'!AR252</f>
        <v>0</v>
      </c>
      <c r="K590" s="10">
        <f>'MENA Working'!AS252</f>
        <v>10209.20738217392</v>
      </c>
      <c r="L590" s="7">
        <f>'MENA Working'!AT252</f>
        <v>0</v>
      </c>
      <c r="M590" s="11">
        <f>'MENA Working'!AU252</f>
        <v>0</v>
      </c>
      <c r="N590" s="18">
        <f>'MENA Working'!AV252</f>
        <v>0</v>
      </c>
    </row>
    <row r="591" spans="1:14" x14ac:dyDescent="0.45">
      <c r="A591" s="19" t="s">
        <v>159</v>
      </c>
      <c r="B591" s="19">
        <v>2025</v>
      </c>
      <c r="C591" s="12">
        <f>'MENA Working'!AK253</f>
        <v>6987.5282897849911</v>
      </c>
      <c r="D591" s="13">
        <f>'MENA Working'!AL253</f>
        <v>3123.1949092387022</v>
      </c>
      <c r="E591" s="13">
        <f>'MENA Working'!AM253</f>
        <v>0</v>
      </c>
      <c r="F591" s="13">
        <f>'MENA Working'!AN253</f>
        <v>0</v>
      </c>
      <c r="G591" s="14">
        <f>'MENA Working'!AO253</f>
        <v>417.23541479526187</v>
      </c>
      <c r="H591" s="15">
        <f>'MENA Working'!AP253</f>
        <v>10527.958613818955</v>
      </c>
      <c r="I591" s="13">
        <f>'MENA Working'!AQ253</f>
        <v>0</v>
      </c>
      <c r="J591" s="13">
        <f>'MENA Working'!AR253</f>
        <v>0</v>
      </c>
      <c r="K591" s="16">
        <f>'MENA Working'!AS253</f>
        <v>10527.958613818955</v>
      </c>
      <c r="L591" s="13">
        <f>'MENA Working'!AT253</f>
        <v>0</v>
      </c>
      <c r="M591" s="17">
        <f>'MENA Working'!AU253</f>
        <v>0</v>
      </c>
      <c r="N591" s="18">
        <f>'MENA Working'!AV253</f>
        <v>0</v>
      </c>
    </row>
    <row r="592" spans="1:14" x14ac:dyDescent="0.45">
      <c r="A592" s="5" t="s">
        <v>159</v>
      </c>
      <c r="B592" s="5">
        <v>2026</v>
      </c>
      <c r="C592" s="6">
        <f>'MENA Working'!AK254</f>
        <v>7325.7643654617041</v>
      </c>
      <c r="D592" s="7">
        <f>'MENA Working'!AL254</f>
        <v>3205.6472548426036</v>
      </c>
      <c r="E592" s="7">
        <f>'MENA Working'!AM254</f>
        <v>0</v>
      </c>
      <c r="F592" s="7">
        <f>'MENA Working'!AN254</f>
        <v>0</v>
      </c>
      <c r="G592" s="8">
        <f>'MENA Working'!AO254</f>
        <v>419.73882728403345</v>
      </c>
      <c r="H592" s="9">
        <f>'MENA Working'!AP254</f>
        <v>10951.150447588341</v>
      </c>
      <c r="I592" s="7">
        <f>'MENA Working'!AQ254</f>
        <v>0</v>
      </c>
      <c r="J592" s="7">
        <f>'MENA Working'!AR254</f>
        <v>0</v>
      </c>
      <c r="K592" s="10">
        <f>'MENA Working'!AS254</f>
        <v>10951.150447588341</v>
      </c>
      <c r="L592" s="7">
        <f>'MENA Working'!AT254</f>
        <v>0</v>
      </c>
      <c r="M592" s="11">
        <f>'MENA Working'!AU254</f>
        <v>0</v>
      </c>
      <c r="N592" s="18">
        <f>'MENA Working'!AV254</f>
        <v>0</v>
      </c>
    </row>
    <row r="593" spans="1:14" x14ac:dyDescent="0.45">
      <c r="A593" s="19" t="s">
        <v>159</v>
      </c>
      <c r="B593" s="19">
        <v>2027</v>
      </c>
      <c r="C593" s="12">
        <f>'MENA Working'!AK255</f>
        <v>7682.7941932662616</v>
      </c>
      <c r="D593" s="13">
        <f>'MENA Working'!AL255</f>
        <v>3287.7118245665747</v>
      </c>
      <c r="E593" s="13">
        <f>'MENA Working'!AM255</f>
        <v>0</v>
      </c>
      <c r="F593" s="13">
        <f>'MENA Working'!AN255</f>
        <v>0</v>
      </c>
      <c r="G593" s="14">
        <f>'MENA Working'!AO255</f>
        <v>422.25726024773763</v>
      </c>
      <c r="H593" s="15">
        <f>'MENA Working'!AP255</f>
        <v>11392.763278080574</v>
      </c>
      <c r="I593" s="13">
        <f>'MENA Working'!AQ255</f>
        <v>0</v>
      </c>
      <c r="J593" s="13">
        <f>'MENA Working'!AR255</f>
        <v>0</v>
      </c>
      <c r="K593" s="16">
        <f>'MENA Working'!AS255</f>
        <v>11392.763278080574</v>
      </c>
      <c r="L593" s="13">
        <f>'MENA Working'!AT255</f>
        <v>0</v>
      </c>
      <c r="M593" s="17">
        <f>'MENA Working'!AU255</f>
        <v>0</v>
      </c>
      <c r="N593" s="18">
        <f>'MENA Working'!AV255</f>
        <v>0</v>
      </c>
    </row>
    <row r="594" spans="1:14" x14ac:dyDescent="0.45">
      <c r="A594" s="5" t="s">
        <v>159</v>
      </c>
      <c r="B594" s="5">
        <v>2028</v>
      </c>
      <c r="C594" s="6">
        <f>'MENA Working'!AK256</f>
        <v>8140.5519075192651</v>
      </c>
      <c r="D594" s="7">
        <f>'MENA Working'!AL256</f>
        <v>3367.2744507210859</v>
      </c>
      <c r="E594" s="7">
        <f>'MENA Working'!AM256</f>
        <v>0</v>
      </c>
      <c r="F594" s="7">
        <f>'MENA Working'!AN256</f>
        <v>0</v>
      </c>
      <c r="G594" s="8">
        <f>'MENA Working'!AO256</f>
        <v>424.79080380922409</v>
      </c>
      <c r="H594" s="9">
        <f>'MENA Working'!AP256</f>
        <v>11932.617162049575</v>
      </c>
      <c r="I594" s="7">
        <f>'MENA Working'!AQ256</f>
        <v>0</v>
      </c>
      <c r="J594" s="7">
        <f>'MENA Working'!AR256</f>
        <v>0</v>
      </c>
      <c r="K594" s="10">
        <f>'MENA Working'!AS256</f>
        <v>11932.617162049575</v>
      </c>
      <c r="L594" s="7">
        <f>'MENA Working'!AT256</f>
        <v>0</v>
      </c>
      <c r="M594" s="11">
        <f>'MENA Working'!AU256</f>
        <v>0</v>
      </c>
      <c r="N594" s="18">
        <f>'MENA Working'!AV256</f>
        <v>0</v>
      </c>
    </row>
    <row r="595" spans="1:14" x14ac:dyDescent="0.45">
      <c r="A595" s="19" t="s">
        <v>159</v>
      </c>
      <c r="B595" s="19">
        <v>2029</v>
      </c>
      <c r="C595" s="12">
        <f>'MENA Working'!AK257</f>
        <v>8625.9833736073724</v>
      </c>
      <c r="D595" s="13">
        <f>'MENA Working'!AL257</f>
        <v>3446.0686728679598</v>
      </c>
      <c r="E595" s="13">
        <f>'MENA Working'!AM257</f>
        <v>0</v>
      </c>
      <c r="F595" s="13">
        <f>'MENA Working'!AN257</f>
        <v>0</v>
      </c>
      <c r="G595" s="14">
        <f>'MENA Working'!AO257</f>
        <v>427.33954863207941</v>
      </c>
      <c r="H595" s="15">
        <f>'MENA Working'!AP257</f>
        <v>12499.39159510741</v>
      </c>
      <c r="I595" s="13">
        <f>'MENA Working'!AQ257</f>
        <v>0</v>
      </c>
      <c r="J595" s="13">
        <f>'MENA Working'!AR257</f>
        <v>0</v>
      </c>
      <c r="K595" s="16">
        <f>'MENA Working'!AS257</f>
        <v>12499.39159510741</v>
      </c>
      <c r="L595" s="13">
        <f>'MENA Working'!AT257</f>
        <v>0</v>
      </c>
      <c r="M595" s="17">
        <f>'MENA Working'!AU257</f>
        <v>0</v>
      </c>
      <c r="N595" s="18">
        <f>'MENA Working'!AV257</f>
        <v>0</v>
      </c>
    </row>
    <row r="596" spans="1:14" x14ac:dyDescent="0.45">
      <c r="A596" s="5" t="s">
        <v>159</v>
      </c>
      <c r="B596" s="5">
        <v>2030</v>
      </c>
      <c r="C596" s="6">
        <f>'MENA Working'!AK258</f>
        <v>9044.3619190265999</v>
      </c>
      <c r="D596" s="7">
        <f>'MENA Working'!AL258</f>
        <v>3521.8821836710549</v>
      </c>
      <c r="E596" s="7">
        <f>'MENA Working'!AM258</f>
        <v>0</v>
      </c>
      <c r="F596" s="7">
        <f>'MENA Working'!AN258</f>
        <v>0</v>
      </c>
      <c r="G596" s="8">
        <f>'MENA Working'!AO258</f>
        <v>429.9035859238719</v>
      </c>
      <c r="H596" s="9">
        <f>'MENA Working'!AP258</f>
        <v>12996.147688621528</v>
      </c>
      <c r="I596" s="7">
        <f>'MENA Working'!AQ258</f>
        <v>0</v>
      </c>
      <c r="J596" s="7">
        <f>'MENA Working'!AR258</f>
        <v>0</v>
      </c>
      <c r="K596" s="10">
        <f>'MENA Working'!AS258</f>
        <v>12996.147688621528</v>
      </c>
      <c r="L596" s="7">
        <f>'MENA Working'!AT258</f>
        <v>0</v>
      </c>
      <c r="M596" s="11">
        <f>'MENA Working'!AU258</f>
        <v>0</v>
      </c>
      <c r="N596" s="18">
        <f>'MENA Working'!AV258</f>
        <v>0</v>
      </c>
    </row>
    <row r="597" spans="1:14" x14ac:dyDescent="0.45">
      <c r="A597" s="19" t="s">
        <v>159</v>
      </c>
      <c r="B597" s="19">
        <v>2031</v>
      </c>
      <c r="C597" s="12">
        <f>'MENA Working'!AK259</f>
        <v>9358.7321503541407</v>
      </c>
      <c r="D597" s="13">
        <f>'MENA Working'!AL259</f>
        <v>3592.3198273444759</v>
      </c>
      <c r="E597" s="13">
        <f>'MENA Working'!AM259</f>
        <v>0</v>
      </c>
      <c r="F597" s="13">
        <f>'MENA Working'!AN259</f>
        <v>0</v>
      </c>
      <c r="G597" s="14">
        <f>'MENA Working'!AO259</f>
        <v>430.76339309571966</v>
      </c>
      <c r="H597" s="15">
        <f>'MENA Working'!AP259</f>
        <v>13381.815370794337</v>
      </c>
      <c r="I597" s="13">
        <f>'MENA Working'!AQ259</f>
        <v>0</v>
      </c>
      <c r="J597" s="13">
        <f>'MENA Working'!AR259</f>
        <v>0</v>
      </c>
      <c r="K597" s="16">
        <f>'MENA Working'!AS259</f>
        <v>13381.815370794337</v>
      </c>
      <c r="L597" s="13">
        <f>'MENA Working'!AT259</f>
        <v>0</v>
      </c>
      <c r="M597" s="17">
        <f>'MENA Working'!AU259</f>
        <v>0</v>
      </c>
      <c r="N597" s="18">
        <f>'MENA Working'!AV259</f>
        <v>0</v>
      </c>
    </row>
    <row r="598" spans="1:14" x14ac:dyDescent="0.45">
      <c r="A598" s="5" t="s">
        <v>159</v>
      </c>
      <c r="B598" s="5">
        <v>2032</v>
      </c>
      <c r="C598" s="6">
        <f>'MENA Working'!AK260</f>
        <v>9679.1956698875092</v>
      </c>
      <c r="D598" s="7">
        <f>'MENA Working'!AL260</f>
        <v>3659.4962081158174</v>
      </c>
      <c r="E598" s="7">
        <f>'MENA Working'!AM260</f>
        <v>0</v>
      </c>
      <c r="F598" s="7">
        <f>'MENA Working'!AN260</f>
        <v>0</v>
      </c>
      <c r="G598" s="8">
        <f>'MENA Working'!AO260</f>
        <v>431.62491988191113</v>
      </c>
      <c r="H598" s="9">
        <f>'MENA Working'!AP260</f>
        <v>13770.316797885238</v>
      </c>
      <c r="I598" s="7">
        <f>'MENA Working'!AQ260</f>
        <v>0</v>
      </c>
      <c r="J598" s="7">
        <f>'MENA Working'!AR260</f>
        <v>0</v>
      </c>
      <c r="K598" s="10">
        <f>'MENA Working'!AS260</f>
        <v>13770.316797885238</v>
      </c>
      <c r="L598" s="7">
        <f>'MENA Working'!AT260</f>
        <v>0</v>
      </c>
      <c r="M598" s="11">
        <f>'MENA Working'!AU260</f>
        <v>0</v>
      </c>
      <c r="N598" s="18">
        <f>'MENA Working'!AV260</f>
        <v>0</v>
      </c>
    </row>
    <row r="599" spans="1:14" x14ac:dyDescent="0.45">
      <c r="A599" s="19" t="s">
        <v>159</v>
      </c>
      <c r="B599" s="19">
        <v>2033</v>
      </c>
      <c r="C599" s="12">
        <f>'MENA Working'!AK261</f>
        <v>10005.706786951701</v>
      </c>
      <c r="D599" s="13">
        <f>'MENA Working'!AL261</f>
        <v>3723.5373917578445</v>
      </c>
      <c r="E599" s="13">
        <f>'MENA Working'!AM261</f>
        <v>0</v>
      </c>
      <c r="F599" s="13">
        <f>'MENA Working'!AN261</f>
        <v>0</v>
      </c>
      <c r="G599" s="14">
        <f>'MENA Working'!AO261</f>
        <v>432.48816972167492</v>
      </c>
      <c r="H599" s="15">
        <f>'MENA Working'!AP261</f>
        <v>14161.73234843122</v>
      </c>
      <c r="I599" s="13">
        <f>'MENA Working'!AQ261</f>
        <v>0</v>
      </c>
      <c r="J599" s="13">
        <f>'MENA Working'!AR261</f>
        <v>0</v>
      </c>
      <c r="K599" s="16">
        <f>'MENA Working'!AS261</f>
        <v>14161.73234843122</v>
      </c>
      <c r="L599" s="13">
        <f>'MENA Working'!AT261</f>
        <v>0</v>
      </c>
      <c r="M599" s="17">
        <f>'MENA Working'!AU261</f>
        <v>0</v>
      </c>
      <c r="N599" s="18">
        <f>'MENA Working'!AV261</f>
        <v>0</v>
      </c>
    </row>
    <row r="600" spans="1:14" x14ac:dyDescent="0.45">
      <c r="A600" s="5" t="s">
        <v>159</v>
      </c>
      <c r="B600" s="5">
        <v>2034</v>
      </c>
      <c r="C600" s="6">
        <f>'MENA Working'!AK262</f>
        <v>10338.215177942446</v>
      </c>
      <c r="D600" s="7">
        <f>'MENA Working'!AL262</f>
        <v>3778.6457451558604</v>
      </c>
      <c r="E600" s="7">
        <f>'MENA Working'!AM262</f>
        <v>0</v>
      </c>
      <c r="F600" s="7">
        <f>'MENA Working'!AN262</f>
        <v>0</v>
      </c>
      <c r="G600" s="8">
        <f>'MENA Working'!AO262</f>
        <v>433.35314606111825</v>
      </c>
      <c r="H600" s="9">
        <f>'MENA Working'!AP262</f>
        <v>14550.214069159423</v>
      </c>
      <c r="I600" s="7">
        <f>'MENA Working'!AQ262</f>
        <v>0</v>
      </c>
      <c r="J600" s="7">
        <f>'MENA Working'!AR262</f>
        <v>0</v>
      </c>
      <c r="K600" s="10">
        <f>'MENA Working'!AS262</f>
        <v>14550.214069159423</v>
      </c>
      <c r="L600" s="7">
        <f>'MENA Working'!AT262</f>
        <v>0</v>
      </c>
      <c r="M600" s="11">
        <f>'MENA Working'!AU262</f>
        <v>0</v>
      </c>
      <c r="N600" s="18">
        <f>'MENA Working'!AV262</f>
        <v>0</v>
      </c>
    </row>
    <row r="601" spans="1:14" x14ac:dyDescent="0.45">
      <c r="A601" s="19" t="s">
        <v>159</v>
      </c>
      <c r="B601" s="19">
        <v>2035</v>
      </c>
      <c r="C601" s="12">
        <f>'MENA Working'!AK263</f>
        <v>10676.665971064009</v>
      </c>
      <c r="D601" s="13">
        <f>'MENA Working'!AL263</f>
        <v>3820.2108483525744</v>
      </c>
      <c r="E601" s="13">
        <f>'MENA Working'!AM263</f>
        <v>0</v>
      </c>
      <c r="F601" s="13">
        <f>'MENA Working'!AN263</f>
        <v>0</v>
      </c>
      <c r="G601" s="14">
        <f>'MENA Working'!AO263</f>
        <v>434.21985235324047</v>
      </c>
      <c r="H601" s="15">
        <f>'MENA Working'!AP263</f>
        <v>14931.096671769823</v>
      </c>
      <c r="I601" s="13">
        <f>'MENA Working'!AQ263</f>
        <v>0</v>
      </c>
      <c r="J601" s="13">
        <f>'MENA Working'!AR263</f>
        <v>0</v>
      </c>
      <c r="K601" s="16">
        <f>'MENA Working'!AS263</f>
        <v>14931.096671769823</v>
      </c>
      <c r="L601" s="13">
        <f>'MENA Working'!AT263</f>
        <v>0</v>
      </c>
      <c r="M601" s="17">
        <f>'MENA Working'!AU263</f>
        <v>0</v>
      </c>
      <c r="N601" s="18">
        <f>'MENA Working'!AV263</f>
        <v>0</v>
      </c>
    </row>
    <row r="602" spans="1:14" x14ac:dyDescent="0.45">
      <c r="A602" s="5" t="s">
        <v>159</v>
      </c>
      <c r="B602" s="5">
        <v>2036</v>
      </c>
      <c r="C602" s="6">
        <f>'MENA Working'!AK264</f>
        <v>10828.201946368066</v>
      </c>
      <c r="D602" s="7">
        <f>'MENA Working'!AL264</f>
        <v>3858.4129568361004</v>
      </c>
      <c r="E602" s="7">
        <f>'MENA Working'!AM264</f>
        <v>0</v>
      </c>
      <c r="F602" s="7">
        <f>'MENA Working'!AN264</f>
        <v>0</v>
      </c>
      <c r="G602" s="8">
        <f>'MENA Working'!AO264</f>
        <v>435.08829205794694</v>
      </c>
      <c r="H602" s="9">
        <f>'MENA Working'!AP264</f>
        <v>15121.703195262113</v>
      </c>
      <c r="I602" s="7">
        <f>'MENA Working'!AQ264</f>
        <v>0</v>
      </c>
      <c r="J602" s="7">
        <f>'MENA Working'!AR264</f>
        <v>0</v>
      </c>
      <c r="K602" s="10">
        <f>'MENA Working'!AS264</f>
        <v>15121.703195262113</v>
      </c>
      <c r="L602" s="7">
        <f>'MENA Working'!AT264</f>
        <v>0</v>
      </c>
      <c r="M602" s="11">
        <f>'MENA Working'!AU264</f>
        <v>0</v>
      </c>
      <c r="N602" s="18">
        <f>'MENA Working'!AV264</f>
        <v>0</v>
      </c>
    </row>
    <row r="603" spans="1:14" x14ac:dyDescent="0.45">
      <c r="A603" s="19" t="s">
        <v>159</v>
      </c>
      <c r="B603" s="19">
        <v>2037</v>
      </c>
      <c r="C603" s="12">
        <f>'MENA Working'!AK265</f>
        <v>10949.312466552992</v>
      </c>
      <c r="D603" s="13">
        <f>'MENA Working'!AL265</f>
        <v>3896.9970864044612</v>
      </c>
      <c r="E603" s="13">
        <f>'MENA Working'!AM265</f>
        <v>0</v>
      </c>
      <c r="F603" s="13">
        <f>'MENA Working'!AN265</f>
        <v>0</v>
      </c>
      <c r="G603" s="14">
        <f>'MENA Working'!AO265</f>
        <v>435.95846864206283</v>
      </c>
      <c r="H603" s="15">
        <f>'MENA Working'!AP265</f>
        <v>15282.268021599515</v>
      </c>
      <c r="I603" s="13">
        <f>'MENA Working'!AQ265</f>
        <v>0</v>
      </c>
      <c r="J603" s="13">
        <f>'MENA Working'!AR265</f>
        <v>0</v>
      </c>
      <c r="K603" s="16">
        <f>'MENA Working'!AS265</f>
        <v>15282.268021599515</v>
      </c>
      <c r="L603" s="13">
        <f>'MENA Working'!AT265</f>
        <v>0</v>
      </c>
      <c r="M603" s="17">
        <f>'MENA Working'!AU265</f>
        <v>0</v>
      </c>
      <c r="N603" s="18">
        <f>'MENA Working'!AV265</f>
        <v>0</v>
      </c>
    </row>
    <row r="604" spans="1:14" x14ac:dyDescent="0.45">
      <c r="A604" s="5" t="s">
        <v>159</v>
      </c>
      <c r="B604" s="5">
        <v>2038</v>
      </c>
      <c r="C604" s="6">
        <f>'MENA Working'!AK266</f>
        <v>11066.303073271034</v>
      </c>
      <c r="D604" s="7">
        <f>'MENA Working'!AL266</f>
        <v>3935.9670572685059</v>
      </c>
      <c r="E604" s="7">
        <f>'MENA Working'!AM266</f>
        <v>0</v>
      </c>
      <c r="F604" s="7">
        <f>'MENA Working'!AN266</f>
        <v>0</v>
      </c>
      <c r="G604" s="8">
        <f>'MENA Working'!AO266</f>
        <v>436.83038557934697</v>
      </c>
      <c r="H604" s="9">
        <f>'MENA Working'!AP266</f>
        <v>15439.100516118888</v>
      </c>
      <c r="I604" s="7">
        <f>'MENA Working'!AQ266</f>
        <v>0</v>
      </c>
      <c r="J604" s="7">
        <f>'MENA Working'!AR266</f>
        <v>0</v>
      </c>
      <c r="K604" s="10">
        <f>'MENA Working'!AS266</f>
        <v>15439.100516118888</v>
      </c>
      <c r="L604" s="7">
        <f>'MENA Working'!AT266</f>
        <v>0</v>
      </c>
      <c r="M604" s="11">
        <f>'MENA Working'!AU266</f>
        <v>0</v>
      </c>
      <c r="N604" s="18">
        <f>'MENA Working'!AV266</f>
        <v>0</v>
      </c>
    </row>
    <row r="605" spans="1:14" x14ac:dyDescent="0.45">
      <c r="A605" s="19" t="s">
        <v>159</v>
      </c>
      <c r="B605" s="19">
        <v>2039</v>
      </c>
      <c r="C605" s="12">
        <f>'MENA Working'!AK267</f>
        <v>11235.558675894397</v>
      </c>
      <c r="D605" s="13">
        <f>'MENA Working'!AL267</f>
        <v>3975.3267278411909</v>
      </c>
      <c r="E605" s="13">
        <f>'MENA Working'!AM267</f>
        <v>0</v>
      </c>
      <c r="F605" s="13">
        <f>'MENA Working'!AN267</f>
        <v>0</v>
      </c>
      <c r="G605" s="14">
        <f>'MENA Working'!AO267</f>
        <v>437.70404635050568</v>
      </c>
      <c r="H605" s="15">
        <f>'MENA Working'!AP267</f>
        <v>15648.589450086094</v>
      </c>
      <c r="I605" s="13">
        <f>'MENA Working'!AQ267</f>
        <v>0</v>
      </c>
      <c r="J605" s="13">
        <f>'MENA Working'!AR267</f>
        <v>0</v>
      </c>
      <c r="K605" s="16">
        <f>'MENA Working'!AS267</f>
        <v>15648.589450086094</v>
      </c>
      <c r="L605" s="13">
        <f>'MENA Working'!AT267</f>
        <v>0</v>
      </c>
      <c r="M605" s="17">
        <f>'MENA Working'!AU267</f>
        <v>0</v>
      </c>
      <c r="N605" s="18">
        <f>'MENA Working'!AV267</f>
        <v>0</v>
      </c>
    </row>
    <row r="606" spans="1:14" x14ac:dyDescent="0.45">
      <c r="A606" s="5" t="s">
        <v>159</v>
      </c>
      <c r="B606" s="5">
        <v>2040</v>
      </c>
      <c r="C606" s="6">
        <f>'MENA Working'!AK268</f>
        <v>11459.231083722441</v>
      </c>
      <c r="D606" s="7">
        <f>'MENA Working'!AL268</f>
        <v>4015.0799951196027</v>
      </c>
      <c r="E606" s="7">
        <f>'MENA Working'!AM268</f>
        <v>0</v>
      </c>
      <c r="F606" s="7">
        <f>'MENA Working'!AN268</f>
        <v>0</v>
      </c>
      <c r="G606" s="8">
        <f>'MENA Working'!AO268</f>
        <v>438.57945444320671</v>
      </c>
      <c r="H606" s="9">
        <f>'MENA Working'!AP268</f>
        <v>15912.89053328525</v>
      </c>
      <c r="I606" s="7">
        <f>'MENA Working'!AQ268</f>
        <v>0</v>
      </c>
      <c r="J606" s="7">
        <f>'MENA Working'!AR268</f>
        <v>0</v>
      </c>
      <c r="K606" s="10">
        <f>'MENA Working'!AS268</f>
        <v>15912.89053328525</v>
      </c>
      <c r="L606" s="7">
        <f>'MENA Working'!AT268</f>
        <v>0</v>
      </c>
      <c r="M606" s="11">
        <f>'MENA Working'!AU268</f>
        <v>0</v>
      </c>
      <c r="N606" s="18">
        <f>'MENA Working'!AV268</f>
        <v>0</v>
      </c>
    </row>
    <row r="607" spans="1:14" x14ac:dyDescent="0.45">
      <c r="A607" s="19" t="s">
        <v>159</v>
      </c>
      <c r="B607" s="19">
        <v>2041</v>
      </c>
      <c r="C607" s="12">
        <f>'MENA Working'!AK269</f>
        <v>11543.01057174372</v>
      </c>
      <c r="D607" s="13">
        <f>'MENA Working'!AL269</f>
        <v>4045.1930950830001</v>
      </c>
      <c r="E607" s="13">
        <f>'MENA Working'!AM269</f>
        <v>0</v>
      </c>
      <c r="F607" s="13">
        <f>'MENA Working'!AN269</f>
        <v>0</v>
      </c>
      <c r="G607" s="14">
        <f>'MENA Working'!AO269</f>
        <v>438.57945444320671</v>
      </c>
      <c r="H607" s="15">
        <f>'MENA Working'!AP269</f>
        <v>16026.783121269928</v>
      </c>
      <c r="I607" s="13">
        <f>'MENA Working'!AQ269</f>
        <v>0</v>
      </c>
      <c r="J607" s="13">
        <f>'MENA Working'!AR269</f>
        <v>0</v>
      </c>
      <c r="K607" s="16">
        <f>'MENA Working'!AS269</f>
        <v>16026.783121269928</v>
      </c>
      <c r="L607" s="13">
        <f>'MENA Working'!AT269</f>
        <v>0</v>
      </c>
      <c r="M607" s="17">
        <f>'MENA Working'!AU269</f>
        <v>0</v>
      </c>
      <c r="N607" s="18">
        <f>'MENA Working'!AV269</f>
        <v>0</v>
      </c>
    </row>
    <row r="608" spans="1:14" x14ac:dyDescent="0.45">
      <c r="A608" s="5" t="s">
        <v>159</v>
      </c>
      <c r="B608" s="5">
        <v>2042</v>
      </c>
      <c r="C608" s="6">
        <f>'MENA Working'!AK270</f>
        <v>11632.892019904493</v>
      </c>
      <c r="D608" s="7">
        <f>'MENA Working'!AL270</f>
        <v>4075.532043296123</v>
      </c>
      <c r="E608" s="7">
        <f>'MENA Working'!AM270</f>
        <v>0</v>
      </c>
      <c r="F608" s="7">
        <f>'MENA Working'!AN270</f>
        <v>0</v>
      </c>
      <c r="G608" s="8">
        <f>'MENA Working'!AO270</f>
        <v>438.57945444320671</v>
      </c>
      <c r="H608" s="9">
        <f>'MENA Working'!AP270</f>
        <v>16147.003517643823</v>
      </c>
      <c r="I608" s="7">
        <f>'MENA Working'!AQ270</f>
        <v>0</v>
      </c>
      <c r="J608" s="7">
        <f>'MENA Working'!AR270</f>
        <v>0</v>
      </c>
      <c r="K608" s="10">
        <f>'MENA Working'!AS270</f>
        <v>16147.003517643823</v>
      </c>
      <c r="L608" s="7">
        <f>'MENA Working'!AT270</f>
        <v>0</v>
      </c>
      <c r="M608" s="11">
        <f>'MENA Working'!AU270</f>
        <v>0</v>
      </c>
      <c r="N608" s="18">
        <f>'MENA Working'!AV270</f>
        <v>0</v>
      </c>
    </row>
    <row r="609" spans="1:14" x14ac:dyDescent="0.45">
      <c r="A609" s="19" t="s">
        <v>159</v>
      </c>
      <c r="B609" s="19">
        <v>2043</v>
      </c>
      <c r="C609" s="12">
        <f>'MENA Working'!AK271</f>
        <v>11717.940389792129</v>
      </c>
      <c r="D609" s="13">
        <f>'MENA Working'!AL271</f>
        <v>4101.615448373218</v>
      </c>
      <c r="E609" s="13">
        <f>'MENA Working'!AM271</f>
        <v>0</v>
      </c>
      <c r="F609" s="13">
        <f>'MENA Working'!AN271</f>
        <v>0</v>
      </c>
      <c r="G609" s="14">
        <f>'MENA Working'!AO271</f>
        <v>438.57945444320671</v>
      </c>
      <c r="H609" s="15">
        <f>'MENA Working'!AP271</f>
        <v>16258.135292608553</v>
      </c>
      <c r="I609" s="13">
        <f>'MENA Working'!AQ271</f>
        <v>0</v>
      </c>
      <c r="J609" s="13">
        <f>'MENA Working'!AR271</f>
        <v>0</v>
      </c>
      <c r="K609" s="16">
        <f>'MENA Working'!AS271</f>
        <v>16258.135292608553</v>
      </c>
      <c r="L609" s="13">
        <f>'MENA Working'!AT271</f>
        <v>0</v>
      </c>
      <c r="M609" s="17">
        <f>'MENA Working'!AU271</f>
        <v>0</v>
      </c>
      <c r="N609" s="18">
        <f>'MENA Working'!AV271</f>
        <v>0</v>
      </c>
    </row>
    <row r="610" spans="1:14" x14ac:dyDescent="0.45">
      <c r="A610" s="5" t="s">
        <v>159</v>
      </c>
      <c r="B610" s="5">
        <v>2044</v>
      </c>
      <c r="C610" s="6">
        <f>'MENA Working'!AK272</f>
        <v>11809.183136565756</v>
      </c>
      <c r="D610" s="7">
        <f>'MENA Working'!AL272</f>
        <v>4127.8657872428066</v>
      </c>
      <c r="E610" s="7">
        <f>'MENA Working'!AM272</f>
        <v>0</v>
      </c>
      <c r="F610" s="7">
        <f>'MENA Working'!AN272</f>
        <v>0</v>
      </c>
      <c r="G610" s="8">
        <f>'MENA Working'!AO272</f>
        <v>438.57945444320671</v>
      </c>
      <c r="H610" s="9">
        <f>'MENA Working'!AP272</f>
        <v>16375.628378251769</v>
      </c>
      <c r="I610" s="7">
        <f>'MENA Working'!AQ272</f>
        <v>0</v>
      </c>
      <c r="J610" s="7">
        <f>'MENA Working'!AR272</f>
        <v>0</v>
      </c>
      <c r="K610" s="10">
        <f>'MENA Working'!AS272</f>
        <v>16375.628378251769</v>
      </c>
      <c r="L610" s="7">
        <f>'MENA Working'!AT272</f>
        <v>0</v>
      </c>
      <c r="M610" s="11">
        <f>'MENA Working'!AU272</f>
        <v>0</v>
      </c>
      <c r="N610" s="18">
        <f>'MENA Working'!AV272</f>
        <v>0</v>
      </c>
    </row>
    <row r="611" spans="1:14" x14ac:dyDescent="0.45">
      <c r="A611" s="19" t="s">
        <v>159</v>
      </c>
      <c r="B611" s="19">
        <v>2045</v>
      </c>
      <c r="C611" s="12">
        <f>'MENA Working'!AK273</f>
        <v>11851.313142983032</v>
      </c>
      <c r="D611" s="13">
        <f>'MENA Working'!AL273</f>
        <v>4149.3306893364697</v>
      </c>
      <c r="E611" s="13">
        <f>'MENA Working'!AM273</f>
        <v>0</v>
      </c>
      <c r="F611" s="13">
        <f>'MENA Working'!AN273</f>
        <v>0</v>
      </c>
      <c r="G611" s="14">
        <f>'MENA Working'!AO273</f>
        <v>438.57945444320671</v>
      </c>
      <c r="H611" s="15">
        <f>'MENA Working'!AP273</f>
        <v>16439.22328676271</v>
      </c>
      <c r="I611" s="13">
        <f>'MENA Working'!AQ273</f>
        <v>0</v>
      </c>
      <c r="J611" s="13">
        <f>'MENA Working'!AR273</f>
        <v>0</v>
      </c>
      <c r="K611" s="16">
        <f>'MENA Working'!AS273</f>
        <v>16439.22328676271</v>
      </c>
      <c r="L611" s="13">
        <f>'MENA Working'!AT273</f>
        <v>0</v>
      </c>
      <c r="M611" s="17">
        <f>'MENA Working'!AU273</f>
        <v>0</v>
      </c>
      <c r="N611" s="18">
        <f>'MENA Working'!AV273</f>
        <v>0</v>
      </c>
    </row>
    <row r="612" spans="1:14" x14ac:dyDescent="0.45">
      <c r="A612" s="5" t="s">
        <v>159</v>
      </c>
      <c r="B612" s="5">
        <v>2046</v>
      </c>
      <c r="C612" s="6">
        <f>'MENA Working'!AK274</f>
        <v>11727.339487479352</v>
      </c>
      <c r="D612" s="7">
        <f>'MENA Working'!AL274</f>
        <v>4170.9072089210194</v>
      </c>
      <c r="E612" s="7">
        <f>'MENA Working'!AM274</f>
        <v>0</v>
      </c>
      <c r="F612" s="7">
        <f>'MENA Working'!AN274</f>
        <v>0</v>
      </c>
      <c r="G612" s="8">
        <f>'MENA Working'!AO274</f>
        <v>438.57945444320671</v>
      </c>
      <c r="H612" s="9">
        <f>'MENA Working'!AP274</f>
        <v>16336.826150843579</v>
      </c>
      <c r="I612" s="7">
        <f>'MENA Working'!AQ274</f>
        <v>0</v>
      </c>
      <c r="J612" s="7">
        <f>'MENA Working'!AR274</f>
        <v>0</v>
      </c>
      <c r="K612" s="10">
        <f>'MENA Working'!AS274</f>
        <v>16336.826150843579</v>
      </c>
      <c r="L612" s="7">
        <f>'MENA Working'!AT274</f>
        <v>0</v>
      </c>
      <c r="M612" s="11">
        <f>'MENA Working'!AU274</f>
        <v>0</v>
      </c>
      <c r="N612" s="18">
        <f>'MENA Working'!AV274</f>
        <v>0</v>
      </c>
    </row>
    <row r="613" spans="1:14" x14ac:dyDescent="0.45">
      <c r="A613" s="19" t="s">
        <v>159</v>
      </c>
      <c r="B613" s="19">
        <v>2047</v>
      </c>
      <c r="C613" s="12">
        <f>'MENA Working'!AK275</f>
        <v>11599.165551940987</v>
      </c>
      <c r="D613" s="13">
        <f>'MENA Working'!AL275</f>
        <v>4188.4250191984875</v>
      </c>
      <c r="E613" s="13">
        <f>'MENA Working'!AM275</f>
        <v>0</v>
      </c>
      <c r="F613" s="13">
        <f>'MENA Working'!AN275</f>
        <v>0</v>
      </c>
      <c r="G613" s="14">
        <f>'MENA Working'!AO275</f>
        <v>438.57945444320671</v>
      </c>
      <c r="H613" s="15">
        <f>'MENA Working'!AP275</f>
        <v>16226.17002558268</v>
      </c>
      <c r="I613" s="13">
        <f>'MENA Working'!AQ275</f>
        <v>0</v>
      </c>
      <c r="J613" s="13">
        <f>'MENA Working'!AR275</f>
        <v>0</v>
      </c>
      <c r="K613" s="16">
        <f>'MENA Working'!AS275</f>
        <v>16226.17002558268</v>
      </c>
      <c r="L613" s="13">
        <f>'MENA Working'!AT275</f>
        <v>0</v>
      </c>
      <c r="M613" s="17">
        <f>'MENA Working'!AU275</f>
        <v>0</v>
      </c>
      <c r="N613" s="18">
        <f>'MENA Working'!AV275</f>
        <v>0</v>
      </c>
    </row>
    <row r="614" spans="1:14" x14ac:dyDescent="0.45">
      <c r="A614" s="5" t="s">
        <v>159</v>
      </c>
      <c r="B614" s="5">
        <v>2048</v>
      </c>
      <c r="C614" s="6">
        <f>'MENA Working'!AK276</f>
        <v>11477.828983120362</v>
      </c>
      <c r="D614" s="7">
        <f>'MENA Working'!AL276</f>
        <v>4206.0164042791212</v>
      </c>
      <c r="E614" s="7">
        <f>'MENA Working'!AM276</f>
        <v>0</v>
      </c>
      <c r="F614" s="7">
        <f>'MENA Working'!AN276</f>
        <v>0</v>
      </c>
      <c r="G614" s="8">
        <f>'MENA Working'!AO276</f>
        <v>438.57945444320671</v>
      </c>
      <c r="H614" s="9">
        <f>'MENA Working'!AP276</f>
        <v>16122.424841842691</v>
      </c>
      <c r="I614" s="7">
        <f>'MENA Working'!AQ276</f>
        <v>0</v>
      </c>
      <c r="J614" s="7">
        <f>'MENA Working'!AR276</f>
        <v>0</v>
      </c>
      <c r="K614" s="10">
        <f>'MENA Working'!AS276</f>
        <v>16122.424841842691</v>
      </c>
      <c r="L614" s="7">
        <f>'MENA Working'!AT276</f>
        <v>0</v>
      </c>
      <c r="M614" s="11">
        <f>'MENA Working'!AU276</f>
        <v>0</v>
      </c>
      <c r="N614" s="18">
        <f>'MENA Working'!AV276</f>
        <v>0</v>
      </c>
    </row>
    <row r="615" spans="1:14" x14ac:dyDescent="0.45">
      <c r="A615" s="19" t="s">
        <v>159</v>
      </c>
      <c r="B615" s="19">
        <v>2049</v>
      </c>
      <c r="C615" s="12">
        <f>'MENA Working'!AK277</f>
        <v>11352.381525080415</v>
      </c>
      <c r="D615" s="13">
        <f>'MENA Working'!AL277</f>
        <v>4219.0550551323868</v>
      </c>
      <c r="E615" s="13">
        <f>'MENA Working'!AM277</f>
        <v>0</v>
      </c>
      <c r="F615" s="13">
        <f>'MENA Working'!AN277</f>
        <v>0</v>
      </c>
      <c r="G615" s="14">
        <f>'MENA Working'!AO277</f>
        <v>438.57945444320671</v>
      </c>
      <c r="H615" s="15">
        <f>'MENA Working'!AP277</f>
        <v>16010.016034656008</v>
      </c>
      <c r="I615" s="13">
        <f>'MENA Working'!AQ277</f>
        <v>0</v>
      </c>
      <c r="J615" s="13">
        <f>'MENA Working'!AR277</f>
        <v>0</v>
      </c>
      <c r="K615" s="16">
        <f>'MENA Working'!AS277</f>
        <v>16010.016034656008</v>
      </c>
      <c r="L615" s="13">
        <f>'MENA Working'!AT277</f>
        <v>0</v>
      </c>
      <c r="M615" s="17">
        <f>'MENA Working'!AU277</f>
        <v>0</v>
      </c>
      <c r="N615" s="18">
        <f>'MENA Working'!AV277</f>
        <v>0</v>
      </c>
    </row>
    <row r="616" spans="1:14" x14ac:dyDescent="0.45">
      <c r="A616" s="5" t="s">
        <v>159</v>
      </c>
      <c r="B616" s="5">
        <v>2050</v>
      </c>
      <c r="C616" s="6">
        <f>'MENA Working'!AK278</f>
        <v>11233.625939496107</v>
      </c>
      <c r="D616" s="7">
        <f>'MENA Working'!AL278</f>
        <v>4232.134125803298</v>
      </c>
      <c r="E616" s="7">
        <f>'MENA Working'!AM278</f>
        <v>0</v>
      </c>
      <c r="F616" s="7">
        <f>'MENA Working'!AN278</f>
        <v>0</v>
      </c>
      <c r="G616" s="8">
        <f>'MENA Working'!AO278</f>
        <v>438.57945444320671</v>
      </c>
      <c r="H616" s="9">
        <f>'MENA Working'!AP278</f>
        <v>15904.339519742611</v>
      </c>
      <c r="I616" s="7">
        <f>'MENA Working'!AQ278</f>
        <v>0</v>
      </c>
      <c r="J616" s="7">
        <f>'MENA Working'!AR278</f>
        <v>0</v>
      </c>
      <c r="K616" s="10">
        <f>'MENA Working'!AS278</f>
        <v>15904.339519742611</v>
      </c>
      <c r="L616" s="7">
        <f>'MENA Working'!AT278</f>
        <v>0</v>
      </c>
      <c r="M616" s="11">
        <f>'MENA Working'!AU278</f>
        <v>0</v>
      </c>
      <c r="N616" s="18">
        <f>'MENA Working'!AV278</f>
        <v>0</v>
      </c>
    </row>
    <row r="617" spans="1:14" x14ac:dyDescent="0.45">
      <c r="A617" s="19" t="s">
        <v>163</v>
      </c>
      <c r="B617" s="19">
        <v>2010</v>
      </c>
      <c r="C617" s="12">
        <f>'MENA Working'!C296</f>
        <v>2874.5187851478031</v>
      </c>
      <c r="D617" s="13">
        <f>'MENA Working'!D296</f>
        <v>2895.0126881759215</v>
      </c>
      <c r="E617" s="13">
        <f>'MENA Working'!E296</f>
        <v>3.6252028427397258</v>
      </c>
      <c r="F617" s="13">
        <f>'MENA Working'!F296</f>
        <v>0</v>
      </c>
      <c r="G617" s="14">
        <f>'MENA Working'!G296</f>
        <v>75.885238644556651</v>
      </c>
      <c r="H617" s="15">
        <f>'MENA Working'!H296</f>
        <v>5849.0419148110213</v>
      </c>
      <c r="I617" s="13">
        <f>'MENA Working'!I296</f>
        <v>0</v>
      </c>
      <c r="J617" s="13">
        <f>'MENA Working'!J296</f>
        <v>794.13389683180765</v>
      </c>
      <c r="K617" s="16">
        <f>'MENA Working'!K296</f>
        <v>4958.7650004099523</v>
      </c>
      <c r="L617" s="13">
        <f>'MENA Working'!L296</f>
        <v>1668.9998630136986</v>
      </c>
      <c r="M617" s="17">
        <f>'MENA Working'!M296</f>
        <v>15.410948219178081</v>
      </c>
      <c r="N617" s="18">
        <f>'MENA Working'!N296</f>
        <v>0.11550299999999998</v>
      </c>
    </row>
    <row r="618" spans="1:14" x14ac:dyDescent="0.45">
      <c r="A618" s="5" t="s">
        <v>163</v>
      </c>
      <c r="B618" s="5">
        <v>2011</v>
      </c>
      <c r="C618" s="6">
        <f>'MENA Working'!C297</f>
        <v>2942.8903565248761</v>
      </c>
      <c r="D618" s="7">
        <f>'MENA Working'!D297</f>
        <v>3084.797076784429</v>
      </c>
      <c r="E618" s="7">
        <f>'MENA Working'!E297</f>
        <v>4.1704248824657535</v>
      </c>
      <c r="F618" s="7">
        <f>'MENA Working'!F297</f>
        <v>0.5</v>
      </c>
      <c r="G618" s="8">
        <f>'MENA Working'!G297</f>
        <v>72.623629776496088</v>
      </c>
      <c r="H618" s="9">
        <f>'MENA Working'!H297</f>
        <v>6104.9814879682672</v>
      </c>
      <c r="I618" s="7">
        <f>'MENA Working'!I297</f>
        <v>0</v>
      </c>
      <c r="J618" s="7">
        <f>'MENA Working'!J297</f>
        <v>749.79534027397244</v>
      </c>
      <c r="K618" s="10">
        <f>'MENA Working'!K297</f>
        <v>5099.1609060839628</v>
      </c>
      <c r="L618" s="7">
        <f>'MENA Working'!L297</f>
        <v>1596.6194950349891</v>
      </c>
      <c r="M618" s="11">
        <f>'MENA Working'!M297</f>
        <v>158.99642712328767</v>
      </c>
      <c r="N618" s="18">
        <f>'MENA Working'!N297</f>
        <v>1.191657</v>
      </c>
    </row>
    <row r="619" spans="1:14" x14ac:dyDescent="0.45">
      <c r="A619" s="19" t="s">
        <v>163</v>
      </c>
      <c r="B619" s="19">
        <v>2012</v>
      </c>
      <c r="C619" s="12">
        <f>'MENA Working'!C298</f>
        <v>3054.9613759913505</v>
      </c>
      <c r="D619" s="13">
        <f>'MENA Working'!D298</f>
        <v>3183.9718832011558</v>
      </c>
      <c r="E619" s="13">
        <f>'MENA Working'!E298</f>
        <v>4.5895117535519123</v>
      </c>
      <c r="F619" s="13">
        <f>'MENA Working'!F298</f>
        <v>1</v>
      </c>
      <c r="G619" s="14">
        <f>'MENA Working'!G298</f>
        <v>70.703838139870271</v>
      </c>
      <c r="H619" s="15">
        <f>'MENA Working'!H298</f>
        <v>6315.2266090859293</v>
      </c>
      <c r="I619" s="13">
        <f>'MENA Working'!I298</f>
        <v>0</v>
      </c>
      <c r="J619" s="13">
        <f>'MENA Working'!J298</f>
        <v>747.34566356164373</v>
      </c>
      <c r="K619" s="16">
        <f>'MENA Working'!K298</f>
        <v>5207.7115077274839</v>
      </c>
      <c r="L619" s="13">
        <f>'MENA Working'!L298</f>
        <v>1684.9012244829305</v>
      </c>
      <c r="M619" s="17">
        <f>'MENA Working'!M298</f>
        <v>169.95954043715849</v>
      </c>
      <c r="N619" s="18">
        <f>'MENA Working'!N298</f>
        <v>1.2773140000000001</v>
      </c>
    </row>
    <row r="620" spans="1:14" x14ac:dyDescent="0.45">
      <c r="A620" s="5" t="s">
        <v>163</v>
      </c>
      <c r="B620" s="5">
        <v>2013</v>
      </c>
      <c r="C620" s="6">
        <f>'MENA Working'!C299</f>
        <v>3071.8397563085819</v>
      </c>
      <c r="D620" s="7">
        <f>'MENA Working'!D299</f>
        <v>3309.6851355443428</v>
      </c>
      <c r="E620" s="7">
        <f>'MENA Working'!E299</f>
        <v>5.2822352298630131</v>
      </c>
      <c r="F620" s="7">
        <f>'MENA Working'!F299</f>
        <v>1</v>
      </c>
      <c r="G620" s="8">
        <f>'MENA Working'!G299</f>
        <v>68.977553352559539</v>
      </c>
      <c r="H620" s="9">
        <f>'MENA Working'!H299</f>
        <v>6456.7846804353476</v>
      </c>
      <c r="I620" s="7">
        <f>'MENA Working'!I299</f>
        <v>0</v>
      </c>
      <c r="J620" s="7">
        <f>'MENA Working'!J299</f>
        <v>721.44500219178076</v>
      </c>
      <c r="K620" s="10">
        <f>'MENA Working'!K299</f>
        <v>5226.5169524784769</v>
      </c>
      <c r="L620" s="7">
        <f>'MENA Working'!L299</f>
        <v>1785.4118367239942</v>
      </c>
      <c r="M620" s="11">
        <f>'MENA Working'!M299</f>
        <v>166.30089342465754</v>
      </c>
      <c r="N620" s="18">
        <f>'MENA Working'!N299</f>
        <v>1.2464029999999999</v>
      </c>
    </row>
    <row r="621" spans="1:14" x14ac:dyDescent="0.45">
      <c r="A621" s="19" t="s">
        <v>163</v>
      </c>
      <c r="B621" s="19">
        <v>2014</v>
      </c>
      <c r="C621" s="12">
        <f>'MENA Working'!C300</f>
        <v>3219.5542281903413</v>
      </c>
      <c r="D621" s="13">
        <f>'MENA Working'!D300</f>
        <v>3105.1458496755608</v>
      </c>
      <c r="E621" s="13">
        <f>'MENA Working'!E300</f>
        <v>5.5843325331506843</v>
      </c>
      <c r="F621" s="13">
        <f>'MENA Working'!F300</f>
        <v>1</v>
      </c>
      <c r="G621" s="14">
        <f>'MENA Working'!G300</f>
        <v>75.885238644556651</v>
      </c>
      <c r="H621" s="15">
        <f>'MENA Working'!H300</f>
        <v>6407.1696490436098</v>
      </c>
      <c r="I621" s="13">
        <f>'MENA Working'!I300</f>
        <v>0</v>
      </c>
      <c r="J621" s="13">
        <f>'MENA Working'!J300</f>
        <v>784.96783613534274</v>
      </c>
      <c r="K621" s="16">
        <f>'MENA Working'!K300</f>
        <v>5185.2886975169477</v>
      </c>
      <c r="L621" s="13">
        <f>'MENA Working'!L300</f>
        <v>1806.0437441003605</v>
      </c>
      <c r="M621" s="17">
        <f>'MENA Working'!M300</f>
        <v>200.80504356164386</v>
      </c>
      <c r="N621" s="18">
        <f>'MENA Working'!N300</f>
        <v>1.505007</v>
      </c>
    </row>
    <row r="622" spans="1:14" x14ac:dyDescent="0.45">
      <c r="A622" s="5" t="s">
        <v>163</v>
      </c>
      <c r="B622" s="5">
        <v>2015</v>
      </c>
      <c r="C622" s="6">
        <f>'MENA Working'!C301</f>
        <v>3428.4907025955326</v>
      </c>
      <c r="D622" s="7">
        <f>'MENA Working'!D301</f>
        <v>3580.7271240086543</v>
      </c>
      <c r="E622" s="7">
        <f>'MENA Working'!E301</f>
        <v>5.6189142506849317</v>
      </c>
      <c r="F622" s="7">
        <f>'MENA Working'!F301</f>
        <v>1</v>
      </c>
      <c r="G622" s="8">
        <f>'MENA Working'!G301</f>
        <v>71.760487382840722</v>
      </c>
      <c r="H622" s="9">
        <f>'MENA Working'!H301</f>
        <v>7087.5972282377115</v>
      </c>
      <c r="I622" s="7">
        <f>'MENA Working'!I301</f>
        <v>0</v>
      </c>
      <c r="J622" s="7">
        <f>'MENA Working'!J301</f>
        <v>764.88141218471912</v>
      </c>
      <c r="K622" s="10">
        <f>'MENA Working'!K301</f>
        <v>5774.1458691658336</v>
      </c>
      <c r="L622" s="7">
        <f>'MENA Working'!L301</f>
        <v>1754.0519531333093</v>
      </c>
      <c r="M622" s="11">
        <f>'MENA Working'!M301</f>
        <v>324.2808181232877</v>
      </c>
      <c r="N622" s="18">
        <f>'MENA Working'!N301</f>
        <v>2.4304414500000004</v>
      </c>
    </row>
    <row r="623" spans="1:14" x14ac:dyDescent="0.45">
      <c r="A623" s="19" t="s">
        <v>163</v>
      </c>
      <c r="B623" s="19">
        <v>2016</v>
      </c>
      <c r="C623" s="12">
        <f>'MENA Working'!C302</f>
        <v>3436.9566272530669</v>
      </c>
      <c r="D623" s="13">
        <f>'MENA Working'!D302</f>
        <v>3663.563332372029</v>
      </c>
      <c r="E623" s="13">
        <f>'MENA Working'!E302</f>
        <v>6.2470336699453552</v>
      </c>
      <c r="F623" s="13">
        <f>'MENA Working'!F302</f>
        <v>1.1000000000000001</v>
      </c>
      <c r="G623" s="14">
        <f>'MENA Working'!G302</f>
        <v>72.526876351838553</v>
      </c>
      <c r="H623" s="15">
        <f>'MENA Working'!H302</f>
        <v>7180.3938696468804</v>
      </c>
      <c r="I623" s="13">
        <f>'MENA Working'!I302</f>
        <v>0</v>
      </c>
      <c r="J623" s="13">
        <f>'MENA Working'!J302</f>
        <v>779.60903158502651</v>
      </c>
      <c r="K623" s="16">
        <f>'MENA Working'!K302</f>
        <v>5944.6817260064763</v>
      </c>
      <c r="L623" s="13">
        <f>'MENA Working'!L302</f>
        <v>1549.2367341325332</v>
      </c>
      <c r="M623" s="17">
        <f>'MENA Working'!M302</f>
        <v>466.08444109289621</v>
      </c>
      <c r="N623" s="18">
        <f>'MENA Working'!N302</f>
        <v>3.4932406775956286</v>
      </c>
    </row>
    <row r="624" spans="1:14" x14ac:dyDescent="0.45">
      <c r="A624" s="5" t="s">
        <v>163</v>
      </c>
      <c r="B624" s="5">
        <v>2017</v>
      </c>
      <c r="C624" s="6">
        <f>'MENA Working'!C303</f>
        <v>3522.0741795241556</v>
      </c>
      <c r="D624" s="7">
        <f>'MENA Working'!D303</f>
        <v>3636.4599902667587</v>
      </c>
      <c r="E624" s="7">
        <f>'MENA Working'!E303</f>
        <v>6.4698588553424656</v>
      </c>
      <c r="F624" s="7">
        <f>'MENA Working'!F303</f>
        <v>1.1000000000000001</v>
      </c>
      <c r="G624" s="8">
        <f>'MENA Working'!G303</f>
        <v>68.211164383561695</v>
      </c>
      <c r="H624" s="9">
        <f>'MENA Working'!H303</f>
        <v>7234.3151930298191</v>
      </c>
      <c r="I624" s="7">
        <f>'MENA Working'!I303</f>
        <v>0</v>
      </c>
      <c r="J624" s="7">
        <f>'MENA Working'!J303</f>
        <v>744.10046530611328</v>
      </c>
      <c r="K624" s="10">
        <f>'MENA Working'!K303</f>
        <v>5914.0245114925692</v>
      </c>
      <c r="L624" s="7">
        <f>'MENA Working'!L303</f>
        <v>1730.7000677474739</v>
      </c>
      <c r="M624" s="11">
        <f>'MENA Working'!M303</f>
        <v>333.69107909589047</v>
      </c>
      <c r="N624" s="18">
        <f>'MENA Working'!N303</f>
        <v>2.5009701</v>
      </c>
    </row>
    <row r="625" spans="1:14" x14ac:dyDescent="0.45">
      <c r="A625" s="19" t="s">
        <v>163</v>
      </c>
      <c r="B625" s="19">
        <v>2018</v>
      </c>
      <c r="C625" s="12">
        <f>'MENA Working'!C304</f>
        <v>3525.8170093727495</v>
      </c>
      <c r="D625" s="13">
        <f>'MENA Working'!D304</f>
        <v>3037.0322826243682</v>
      </c>
      <c r="E625" s="13">
        <f>'MENA Working'!E304</f>
        <v>6.5453338336986295</v>
      </c>
      <c r="F625" s="13">
        <f>'MENA Working'!F304</f>
        <v>2</v>
      </c>
      <c r="G625" s="14">
        <f>'MENA Working'!G304</f>
        <v>71.279266402307186</v>
      </c>
      <c r="H625" s="15">
        <f>'MENA Working'!H304</f>
        <v>6642.6738922331233</v>
      </c>
      <c r="I625" s="13">
        <f>'MENA Working'!I304</f>
        <v>0</v>
      </c>
      <c r="J625" s="13">
        <f>'MENA Working'!J304</f>
        <v>751.80034142246529</v>
      </c>
      <c r="K625" s="16">
        <f>'MENA Working'!K304</f>
        <v>5466.3767677751894</v>
      </c>
      <c r="L625" s="13">
        <f>'MENA Working'!L304</f>
        <v>1814.686386894097</v>
      </c>
      <c r="M625" s="17">
        <f>'MENA Working'!M304</f>
        <v>113.41107898630139</v>
      </c>
      <c r="N625" s="18">
        <f>'MENA Working'!N304</f>
        <v>0.85000090000000017</v>
      </c>
    </row>
    <row r="626" spans="1:14" x14ac:dyDescent="0.45">
      <c r="A626" s="5" t="s">
        <v>163</v>
      </c>
      <c r="B626" s="5">
        <v>2019</v>
      </c>
      <c r="C626" s="6">
        <f>'MENA Working'!C305</f>
        <v>3490.6318626532111</v>
      </c>
      <c r="D626" s="7">
        <f>'MENA Working'!D305</f>
        <v>2900.0540508291301</v>
      </c>
      <c r="E626" s="7">
        <f>'MENA Working'!E305</f>
        <v>6.7642122090410952</v>
      </c>
      <c r="F626" s="7">
        <f>'MENA Working'!F305</f>
        <v>3.8684931506849316</v>
      </c>
      <c r="G626" s="8">
        <f>'MENA Working'!G305</f>
        <v>73.008097332372074</v>
      </c>
      <c r="H626" s="9">
        <f>'MENA Working'!H305</f>
        <v>6474.3267161744388</v>
      </c>
      <c r="I626" s="7">
        <f>'MENA Working'!I305</f>
        <v>0</v>
      </c>
      <c r="J626" s="7">
        <f>'MENA Working'!J305</f>
        <v>755.10658815835643</v>
      </c>
      <c r="K626" s="10">
        <f>'MENA Working'!K305</f>
        <v>5073.2010328000915</v>
      </c>
      <c r="L626" s="7">
        <f>'MENA Working'!L305</f>
        <v>1966.3075551491422</v>
      </c>
      <c r="M626" s="11">
        <f>'MENA Working'!M305</f>
        <v>189.92471638356164</v>
      </c>
      <c r="N626" s="18">
        <f>'MENA Working'!N305</f>
        <v>1.4234604</v>
      </c>
    </row>
    <row r="627" spans="1:14" x14ac:dyDescent="0.45">
      <c r="A627" s="19" t="s">
        <v>163</v>
      </c>
      <c r="B627" s="19">
        <v>2020</v>
      </c>
      <c r="C627" s="12">
        <f>'MENA Working'!C306</f>
        <v>3393.2520868781567</v>
      </c>
      <c r="D627" s="13">
        <f>'MENA Working'!D306</f>
        <v>3118.271215573182</v>
      </c>
      <c r="E627" s="13">
        <f>'MENA Working'!E306</f>
        <v>6.8491303382513653</v>
      </c>
      <c r="F627" s="13">
        <f>'MENA Working'!F306</f>
        <v>2.1218579234972674</v>
      </c>
      <c r="G627" s="14">
        <f>'MENA Working'!G306</f>
        <v>64.374127253064216</v>
      </c>
      <c r="H627" s="15">
        <f>'MENA Working'!H306</f>
        <v>6584.8684179661514</v>
      </c>
      <c r="I627" s="13">
        <f>'MENA Working'!I306</f>
        <v>0</v>
      </c>
      <c r="J627" s="13">
        <f>'MENA Working'!J306</f>
        <v>767.27720692131129</v>
      </c>
      <c r="K627" s="16">
        <f>'MENA Working'!K306</f>
        <v>5149.4119694229821</v>
      </c>
      <c r="L627" s="13">
        <f>'MENA Working'!L306</f>
        <v>1994</v>
      </c>
      <c r="M627" s="17">
        <f>'MENA Working'!M306</f>
        <v>208.73365546448088</v>
      </c>
      <c r="N627" s="18">
        <f>'MENA Working'!N306</f>
        <v>1.5644308879781421</v>
      </c>
    </row>
    <row r="628" spans="1:14" x14ac:dyDescent="0.45">
      <c r="A628" s="5" t="s">
        <v>163</v>
      </c>
      <c r="B628" s="5">
        <v>2021</v>
      </c>
      <c r="C628" s="6">
        <f>'MENA Working'!C307</f>
        <v>3385.4321899783731</v>
      </c>
      <c r="D628" s="7">
        <f>'MENA Working'!D307</f>
        <v>2967.3842498197573</v>
      </c>
      <c r="E628" s="7">
        <f>'MENA Working'!E307</f>
        <v>6.7346102093150684</v>
      </c>
      <c r="F628" s="7">
        <f>'MENA Working'!F307</f>
        <v>2.5145205479452053</v>
      </c>
      <c r="G628" s="8">
        <f>'MENA Working'!G307</f>
        <v>71.569526676279793</v>
      </c>
      <c r="H628" s="9">
        <f>'MENA Working'!H307</f>
        <v>6433.6350972316704</v>
      </c>
      <c r="I628" s="7">
        <f>'MENA Working'!I307</f>
        <v>0</v>
      </c>
      <c r="J628" s="7">
        <f>'MENA Working'!J307</f>
        <v>786.17461586438367</v>
      </c>
      <c r="K628" s="10">
        <f>'MENA Working'!K307</f>
        <v>5148.8712674989474</v>
      </c>
      <c r="L628" s="7">
        <f>'MENA Working'!L307</f>
        <v>1905.7587195697099</v>
      </c>
      <c r="M628" s="11">
        <f>'MENA Working'!M307</f>
        <v>165.17972602739727</v>
      </c>
      <c r="N628" s="18">
        <f>'MENA Working'!N307</f>
        <v>1.238</v>
      </c>
    </row>
    <row r="629" spans="1:14" x14ac:dyDescent="0.45">
      <c r="A629" s="19" t="s">
        <v>163</v>
      </c>
      <c r="B629" s="19">
        <v>2022</v>
      </c>
      <c r="C629" s="12">
        <f>'MENA Working'!C308</f>
        <v>3237.9246481615019</v>
      </c>
      <c r="D629" s="13">
        <f>'MENA Working'!D308</f>
        <v>3126.0267664023095</v>
      </c>
      <c r="E629" s="13">
        <f>'MENA Working'!E308</f>
        <v>6.9296419655407622</v>
      </c>
      <c r="F629" s="13">
        <f>'MENA Working'!F308</f>
        <v>4.265087556909589</v>
      </c>
      <c r="G629" s="14">
        <f>'MENA Working'!G308</f>
        <v>66.291372746935878</v>
      </c>
      <c r="H629" s="15">
        <f>'MENA Working'!H308</f>
        <v>6441.4375168331981</v>
      </c>
      <c r="I629" s="13">
        <f>'MENA Working'!I308</f>
        <v>0</v>
      </c>
      <c r="J629" s="13">
        <f>'MENA Working'!J308</f>
        <v>728.21386495917807</v>
      </c>
      <c r="K629" s="16">
        <f>'MENA Working'!K308</f>
        <v>5231.176611498051</v>
      </c>
      <c r="L629" s="13">
        <f>'MENA Working'!L308</f>
        <v>1856.818879883366</v>
      </c>
      <c r="M629" s="17">
        <f>'MENA Working'!M308</f>
        <v>81.655890410958889</v>
      </c>
      <c r="N629" s="18">
        <f>'MENA Working'!N308</f>
        <v>0.61199999999999988</v>
      </c>
    </row>
    <row r="630" spans="1:14" x14ac:dyDescent="0.45">
      <c r="A630" s="5" t="s">
        <v>163</v>
      </c>
      <c r="B630" s="5">
        <v>2023</v>
      </c>
      <c r="C630" s="6">
        <f>'MENA Working'!C309</f>
        <v>3082.9938575172905</v>
      </c>
      <c r="D630" s="7">
        <f>'MENA Working'!D309</f>
        <v>3225.0505473227222</v>
      </c>
      <c r="E630" s="7">
        <f>'MENA Working'!E309</f>
        <v>7.1303217674222932</v>
      </c>
      <c r="F630" s="7">
        <f>'MENA Working'!F309</f>
        <v>4.8124678637626674</v>
      </c>
      <c r="G630" s="8">
        <f>'MENA Working'!G309</f>
        <v>65.287372178040002</v>
      </c>
      <c r="H630" s="9">
        <f>'MENA Working'!H309</f>
        <v>6385.2745666492374</v>
      </c>
      <c r="I630" s="7">
        <f>'MENA Working'!I309</f>
        <v>0</v>
      </c>
      <c r="J630" s="7">
        <f>'MENA Working'!J309</f>
        <v>717.18487122438353</v>
      </c>
      <c r="K630" s="10">
        <f>'MENA Working'!K309</f>
        <v>5186.6154941816058</v>
      </c>
      <c r="L630" s="7">
        <f>'MENA Working'!L309</f>
        <v>1815.908875198865</v>
      </c>
      <c r="M630" s="11">
        <f>'MENA Working'!M309</f>
        <v>99.935068493150652</v>
      </c>
      <c r="N630" s="18">
        <f>'MENA Working'!N309</f>
        <v>0.74899999999999978</v>
      </c>
    </row>
    <row r="631" spans="1:14" x14ac:dyDescent="0.45">
      <c r="A631" s="19" t="s">
        <v>163</v>
      </c>
      <c r="B631" s="19">
        <v>2024</v>
      </c>
      <c r="C631" s="12">
        <f>'MENA Working'!C310</f>
        <v>3034.4175051574412</v>
      </c>
      <c r="D631" s="13">
        <f>'MENA Working'!D310</f>
        <v>3309.3293874854216</v>
      </c>
      <c r="E631" s="13">
        <f>'MENA Working'!E310</f>
        <v>7.3368131802187131</v>
      </c>
      <c r="F631" s="13">
        <f>'MENA Working'!F310</f>
        <v>6.5566905881862887</v>
      </c>
      <c r="G631" s="14">
        <f>'MENA Working'!G310</f>
        <v>74.127663601875085</v>
      </c>
      <c r="H631" s="15">
        <f>'MENA Working'!H310</f>
        <v>6431.7680600131425</v>
      </c>
      <c r="I631" s="13">
        <f>'MENA Working'!I310</f>
        <v>0</v>
      </c>
      <c r="J631" s="13">
        <f>'MENA Working'!J310</f>
        <v>814.29589062794514</v>
      </c>
      <c r="K631" s="16">
        <f>'MENA Working'!K310</f>
        <v>5383.3448283595771</v>
      </c>
      <c r="L631" s="13">
        <f>'MENA Working'!L310</f>
        <v>1719.6795047951719</v>
      </c>
      <c r="M631" s="17">
        <f>'MENA Working'!M310</f>
        <v>143.03961748633881</v>
      </c>
      <c r="N631" s="18">
        <f>'MENA Working'!N310</f>
        <v>1.0720628415300546</v>
      </c>
    </row>
    <row r="632" spans="1:14" x14ac:dyDescent="0.45">
      <c r="A632" s="5" t="s">
        <v>163</v>
      </c>
      <c r="B632" s="5">
        <v>2025</v>
      </c>
      <c r="C632" s="6">
        <f>'MENA Working'!C311</f>
        <v>3053.7836966642508</v>
      </c>
      <c r="D632" s="7">
        <f>'MENA Working'!D311</f>
        <v>3424.8192608644868</v>
      </c>
      <c r="E632" s="7">
        <f>'MENA Working'!E311</f>
        <v>7.9</v>
      </c>
      <c r="F632" s="7">
        <f>'MENA Working'!F311</f>
        <v>10.013780466698158</v>
      </c>
      <c r="G632" s="8">
        <f>'MENA Working'!G311</f>
        <v>70.483382254962976</v>
      </c>
      <c r="H632" s="9">
        <f>'MENA Working'!H311</f>
        <v>6567.0001202503981</v>
      </c>
      <c r="I632" s="7">
        <f>'MENA Working'!I311</f>
        <v>0</v>
      </c>
      <c r="J632" s="7">
        <f>'MENA Working'!J311</f>
        <v>774.26328767123277</v>
      </c>
      <c r="K632" s="10">
        <f>'MENA Working'!K311</f>
        <v>5520.2510094279423</v>
      </c>
      <c r="L632" s="7">
        <f>'MENA Working'!L311</f>
        <v>1698.6214148871318</v>
      </c>
      <c r="M632" s="11">
        <f>'MENA Working'!M311</f>
        <v>122.39098360655737</v>
      </c>
      <c r="N632" s="18">
        <f>'MENA Working'!N311</f>
        <v>0.9173040865789206</v>
      </c>
    </row>
    <row r="633" spans="1:14" x14ac:dyDescent="0.45">
      <c r="A633" s="19" t="s">
        <v>163</v>
      </c>
      <c r="B633" s="19">
        <v>2026</v>
      </c>
      <c r="C633" s="12">
        <f>'MENA Working'!C312</f>
        <v>3080.6986069022805</v>
      </c>
      <c r="D633" s="13">
        <f>'MENA Working'!D312</f>
        <v>3470.5405979970274</v>
      </c>
      <c r="E633" s="13">
        <f>'MENA Working'!E312</f>
        <v>8.4056000000000015</v>
      </c>
      <c r="F633" s="13">
        <f>'MENA Working'!F312</f>
        <v>10.387067313772718</v>
      </c>
      <c r="G633" s="14">
        <f>'MENA Working'!G312</f>
        <v>69.778737311419192</v>
      </c>
      <c r="H633" s="15">
        <f>'MENA Working'!H312</f>
        <v>6639.8106095244993</v>
      </c>
      <c r="I633" s="13">
        <f>'MENA Working'!I312</f>
        <v>0</v>
      </c>
      <c r="J633" s="13">
        <f>'MENA Working'!J312</f>
        <v>766.52272963933297</v>
      </c>
      <c r="K633" s="16">
        <f>'MENA Working'!K312</f>
        <v>5622.3295064106369</v>
      </c>
      <c r="L633" s="13">
        <f>'MENA Working'!L312</f>
        <v>1674.0038327531956</v>
      </c>
      <c r="M633" s="17">
        <f>'MENA Working'!M312</f>
        <v>110</v>
      </c>
      <c r="N633" s="18">
        <f>'MENA Working'!N312</f>
        <v>0.82443531827515404</v>
      </c>
    </row>
    <row r="634" spans="1:14" x14ac:dyDescent="0.45">
      <c r="A634" s="5" t="s">
        <v>163</v>
      </c>
      <c r="B634" s="5">
        <v>2027</v>
      </c>
      <c r="C634" s="6">
        <f>'MENA Working'!C313</f>
        <v>3102.6382759038215</v>
      </c>
      <c r="D634" s="7">
        <f>'MENA Working'!D313</f>
        <v>3516.8723149802877</v>
      </c>
      <c r="E634" s="7">
        <f>'MENA Working'!E313</f>
        <v>8.9435584000000024</v>
      </c>
      <c r="F634" s="7">
        <f>'MENA Working'!F313</f>
        <v>15.348237858282138</v>
      </c>
      <c r="G634" s="8">
        <f>'MENA Working'!G313</f>
        <v>69.08420624489348</v>
      </c>
      <c r="H634" s="9">
        <f>'MENA Working'!H313</f>
        <v>6712.8865933872848</v>
      </c>
      <c r="I634" s="7">
        <f>'MENA Working'!I313</f>
        <v>0</v>
      </c>
      <c r="J634" s="7">
        <f>'MENA Working'!J313</f>
        <v>758.89327302482536</v>
      </c>
      <c r="K634" s="10">
        <f>'MENA Working'!K313</f>
        <v>5744.9822965088506</v>
      </c>
      <c r="L634" s="7">
        <f>'MENA Working'!L313</f>
        <v>1624.7975699032597</v>
      </c>
      <c r="M634" s="11">
        <f>'MENA Working'!M313</f>
        <v>102</v>
      </c>
      <c r="N634" s="18">
        <f>'MENA Working'!N313</f>
        <v>0.76447638603696089</v>
      </c>
    </row>
    <row r="635" spans="1:14" x14ac:dyDescent="0.45">
      <c r="A635" s="19" t="s">
        <v>163</v>
      </c>
      <c r="B635" s="19">
        <v>2028</v>
      </c>
      <c r="C635" s="12">
        <f>'MENA Working'!C314</f>
        <v>3124.7214672443793</v>
      </c>
      <c r="D635" s="13">
        <f>'MENA Working'!D314</f>
        <v>3563.8225603852743</v>
      </c>
      <c r="E635" s="13">
        <f>'MENA Working'!E314</f>
        <v>9.5159461376000039</v>
      </c>
      <c r="F635" s="13">
        <f>'MENA Working'!F314</f>
        <v>19.730625592362898</v>
      </c>
      <c r="G635" s="14">
        <f>'MENA Working'!G314</f>
        <v>68.523488892111089</v>
      </c>
      <c r="H635" s="15">
        <f>'MENA Working'!H314</f>
        <v>6786.3140882517282</v>
      </c>
      <c r="I635" s="13">
        <f>'MENA Working'!I314</f>
        <v>0</v>
      </c>
      <c r="J635" s="13">
        <f>'MENA Working'!J314</f>
        <v>814.6428074805666</v>
      </c>
      <c r="K635" s="16">
        <f>'MENA Working'!K314</f>
        <v>5948.257436348541</v>
      </c>
      <c r="L635" s="13">
        <f>'MENA Working'!L314</f>
        <v>1560.6994593837535</v>
      </c>
      <c r="M635" s="17">
        <f>'MENA Working'!M314</f>
        <v>92</v>
      </c>
      <c r="N635" s="18">
        <f>'MENA Working'!N314</f>
        <v>0.68952772073921964</v>
      </c>
    </row>
    <row r="636" spans="1:14" x14ac:dyDescent="0.45">
      <c r="A636" s="5" t="s">
        <v>163</v>
      </c>
      <c r="B636" s="5">
        <v>2029</v>
      </c>
      <c r="C636" s="6">
        <f>'MENA Working'!C315</f>
        <v>3142.6510898876536</v>
      </c>
      <c r="D636" s="7">
        <f>'MENA Working'!D315</f>
        <v>3611.3995915664177</v>
      </c>
      <c r="E636" s="7">
        <f>'MENA Working'!E315</f>
        <v>10.124966690406405</v>
      </c>
      <c r="F636" s="7">
        <f>'MENA Working'!F315</f>
        <v>28.478080844786341</v>
      </c>
      <c r="G636" s="8">
        <f>'MENA Working'!G315</f>
        <v>67.972509737651478</v>
      </c>
      <c r="H636" s="9">
        <f>'MENA Working'!H315</f>
        <v>6860.6262387269162</v>
      </c>
      <c r="I636" s="7">
        <f>'MENA Working'!I315</f>
        <v>0</v>
      </c>
      <c r="J636" s="7">
        <f>'MENA Working'!J315</f>
        <v>1517.3420562314916</v>
      </c>
      <c r="K636" s="10">
        <f>'MENA Working'!K315</f>
        <v>6804.1998858951702</v>
      </c>
      <c r="L636" s="7">
        <f>'MENA Working'!L315</f>
        <v>1490.768409063237</v>
      </c>
      <c r="M636" s="11">
        <f>'MENA Working'!M315</f>
        <v>83</v>
      </c>
      <c r="N636" s="18">
        <f>'MENA Working'!N315</f>
        <v>0.62207392197125255</v>
      </c>
    </row>
    <row r="637" spans="1:14" x14ac:dyDescent="0.45">
      <c r="A637" s="19" t="s">
        <v>163</v>
      </c>
      <c r="B637" s="19">
        <v>2030</v>
      </c>
      <c r="C637" s="12">
        <f>'MENA Working'!C316</f>
        <v>3155.0071291490576</v>
      </c>
      <c r="D637" s="13">
        <f>'MENA Working'!D316</f>
        <v>3659.6117761138298</v>
      </c>
      <c r="E637" s="13">
        <f>'MENA Working'!E316</f>
        <v>10.469215557880222</v>
      </c>
      <c r="F637" s="13">
        <f>'MENA Working'!F316</f>
        <v>39.477126146564963</v>
      </c>
      <c r="G637" s="14">
        <f>'MENA Working'!G316</f>
        <v>67.34849323893576</v>
      </c>
      <c r="H637" s="15">
        <f>'MENA Working'!H316</f>
        <v>6931.9137402062679</v>
      </c>
      <c r="I637" s="13">
        <f>'MENA Working'!I316</f>
        <v>0</v>
      </c>
      <c r="J637" s="13">
        <f>'MENA Working'!J316</f>
        <v>1815.7628219178084</v>
      </c>
      <c r="K637" s="16">
        <f>'MENA Working'!K316</f>
        <v>7268.8901409488954</v>
      </c>
      <c r="L637" s="13">
        <f>'MENA Working'!L316</f>
        <v>1406.7864211751807</v>
      </c>
      <c r="M637" s="17">
        <f>'MENA Working'!M316</f>
        <v>72</v>
      </c>
      <c r="N637" s="18">
        <f>'MENA Working'!N316</f>
        <v>0.53963039014373715</v>
      </c>
    </row>
    <row r="638" spans="1:14" x14ac:dyDescent="0.45">
      <c r="A638" s="5" t="s">
        <v>163</v>
      </c>
      <c r="B638" s="5">
        <v>2031</v>
      </c>
      <c r="C638" s="6">
        <f>'MENA Working'!C317</f>
        <v>3155.4705825925594</v>
      </c>
      <c r="D638" s="7">
        <f>'MENA Working'!D317</f>
        <v>3700.7458124773489</v>
      </c>
      <c r="E638" s="7">
        <f>'MENA Working'!E317</f>
        <v>10.950799473542713</v>
      </c>
      <c r="F638" s="7">
        <f>'MENA Working'!F317</f>
        <v>52.631473422201772</v>
      </c>
      <c r="G638" s="8">
        <f>'MENA Working'!G317</f>
        <v>67.038904506575932</v>
      </c>
      <c r="H638" s="9">
        <f>'MENA Working'!H317</f>
        <v>6986.8375724722291</v>
      </c>
      <c r="I638" s="7">
        <f>'MENA Working'!I317</f>
        <v>0</v>
      </c>
      <c r="J638" s="7">
        <f>'MENA Working'!J317</f>
        <v>1953.2584134066103</v>
      </c>
      <c r="K638" s="10">
        <f>'MENA Working'!K317</f>
        <v>7580.4571357430796</v>
      </c>
      <c r="L638" s="7">
        <f>'MENA Working'!L317</f>
        <v>1302.6388501357592</v>
      </c>
      <c r="M638" s="11">
        <f>'MENA Working'!M317</f>
        <v>57</v>
      </c>
      <c r="N638" s="18">
        <f>'MENA Working'!N317</f>
        <v>0.42720739219712522</v>
      </c>
    </row>
    <row r="639" spans="1:14" x14ac:dyDescent="0.45">
      <c r="A639" s="19" t="s">
        <v>163</v>
      </c>
      <c r="B639" s="19">
        <v>2032</v>
      </c>
      <c r="C639" s="12">
        <f>'MENA Working'!C318</f>
        <v>3144.6223553261643</v>
      </c>
      <c r="D639" s="13">
        <f>'MENA Working'!D318</f>
        <v>3742.3421954095938</v>
      </c>
      <c r="E639" s="13">
        <f>'MENA Working'!E318</f>
        <v>11.454536249325677</v>
      </c>
      <c r="F639" s="13">
        <f>'MENA Working'!F318</f>
        <v>67.887201502809148</v>
      </c>
      <c r="G639" s="14">
        <f>'MENA Working'!G318</f>
        <v>66.731338313110456</v>
      </c>
      <c r="H639" s="15">
        <f>'MENA Working'!H318</f>
        <v>7033.0376268010032</v>
      </c>
      <c r="I639" s="13">
        <f>'MENA Working'!I318</f>
        <v>0</v>
      </c>
      <c r="J639" s="13">
        <f>'MENA Working'!J318</f>
        <v>1949.8797842246611</v>
      </c>
      <c r="K639" s="16">
        <f>'MENA Working'!K318</f>
        <v>7736.50754618475</v>
      </c>
      <c r="L639" s="13">
        <f>'MENA Working'!L318</f>
        <v>1201.409864840914</v>
      </c>
      <c r="M639" s="17">
        <f>'MENA Working'!M318</f>
        <v>45</v>
      </c>
      <c r="N639" s="18">
        <f>'MENA Working'!N318</f>
        <v>0.33726899383983572</v>
      </c>
    </row>
    <row r="640" spans="1:14" x14ac:dyDescent="0.45">
      <c r="A640" s="5" t="s">
        <v>163</v>
      </c>
      <c r="B640" s="5">
        <v>2033</v>
      </c>
      <c r="C640" s="6">
        <f>'MENA Working'!C319</f>
        <v>3126.1972528607153</v>
      </c>
      <c r="D640" s="7">
        <f>'MENA Working'!D319</f>
        <v>3784.4061216859973</v>
      </c>
      <c r="E640" s="7">
        <f>'MENA Working'!E319</f>
        <v>11.98144491679466</v>
      </c>
      <c r="F640" s="7">
        <f>'MENA Working'!F319</f>
        <v>84.152166874545756</v>
      </c>
      <c r="G640" s="8">
        <f>'MENA Working'!G319</f>
        <v>66.425780667385951</v>
      </c>
      <c r="H640" s="9">
        <f>'MENA Working'!H319</f>
        <v>7073.1627670054377</v>
      </c>
      <c r="I640" s="7">
        <f>'MENA Working'!I319</f>
        <v>0</v>
      </c>
      <c r="J640" s="7">
        <f>'MENA Working'!J319</f>
        <v>1946.523219034643</v>
      </c>
      <c r="K640" s="10">
        <f>'MENA Working'!K319</f>
        <v>7988.4122046951261</v>
      </c>
      <c r="L640" s="7">
        <f>'MENA Working'!L319</f>
        <v>1031.2737813449537</v>
      </c>
      <c r="M640" s="11">
        <f>'MENA Working'!M319</f>
        <v>0</v>
      </c>
      <c r="N640" s="18">
        <f>'MENA Working'!N319</f>
        <v>0</v>
      </c>
    </row>
    <row r="641" spans="1:14" x14ac:dyDescent="0.45">
      <c r="A641" s="19" t="s">
        <v>163</v>
      </c>
      <c r="B641" s="19">
        <v>2034</v>
      </c>
      <c r="C641" s="12">
        <f>'MENA Working'!C320</f>
        <v>3105.4270227196484</v>
      </c>
      <c r="D641" s="13">
        <f>'MENA Working'!D320</f>
        <v>3826.9428464937478</v>
      </c>
      <c r="E641" s="13">
        <f>'MENA Working'!E320</f>
        <v>12.532591382967214</v>
      </c>
      <c r="F641" s="13">
        <f>'MENA Working'!F320</f>
        <v>98.975580712206465</v>
      </c>
      <c r="G641" s="14">
        <f>'MENA Working'!G320</f>
        <v>66.12221767574492</v>
      </c>
      <c r="H641" s="15">
        <f>'MENA Working'!H320</f>
        <v>7110.0002589843152</v>
      </c>
      <c r="I641" s="13">
        <f>'MENA Working'!I320</f>
        <v>0</v>
      </c>
      <c r="J641" s="13">
        <f>'MENA Working'!J320</f>
        <v>1943.1885652140718</v>
      </c>
      <c r="K641" s="16">
        <f>'MENA Working'!K320</f>
        <v>8074.5577741903044</v>
      </c>
      <c r="L641" s="13">
        <f>'MENA Working'!L320</f>
        <v>978.63105000808241</v>
      </c>
      <c r="M641" s="17">
        <f>'MENA Working'!M320</f>
        <v>0</v>
      </c>
      <c r="N641" s="18">
        <f>'MENA Working'!N320</f>
        <v>0</v>
      </c>
    </row>
    <row r="642" spans="1:14" x14ac:dyDescent="0.45">
      <c r="A642" s="5" t="s">
        <v>163</v>
      </c>
      <c r="B642" s="5">
        <v>2035</v>
      </c>
      <c r="C642" s="6">
        <f>'MENA Working'!C321</f>
        <v>3084.4767964052162</v>
      </c>
      <c r="D642" s="7">
        <f>'MENA Working'!D321</f>
        <v>3869.9576840883378</v>
      </c>
      <c r="E642" s="7">
        <f>'MENA Working'!E321</f>
        <v>12.858438758924361</v>
      </c>
      <c r="F642" s="7">
        <f>'MENA Working'!F321</f>
        <v>113.45867181604925</v>
      </c>
      <c r="G642" s="8">
        <f>'MENA Working'!G321</f>
        <v>65.820635541345737</v>
      </c>
      <c r="H642" s="9">
        <f>'MENA Working'!H321</f>
        <v>7146.5722266098728</v>
      </c>
      <c r="I642" s="7">
        <f>'MENA Working'!I321</f>
        <v>0</v>
      </c>
      <c r="J642" s="7">
        <f>'MENA Working'!J321</f>
        <v>1939.8756712039894</v>
      </c>
      <c r="K642" s="10">
        <f>'MENA Working'!K321</f>
        <v>8175.0247387226773</v>
      </c>
      <c r="L642" s="7">
        <f>'MENA Working'!L321</f>
        <v>911.42315909118395</v>
      </c>
      <c r="M642" s="11">
        <f>'MENA Working'!M321</f>
        <v>0</v>
      </c>
      <c r="N642" s="18">
        <f>'MENA Working'!N321</f>
        <v>0</v>
      </c>
    </row>
    <row r="643" spans="1:14" x14ac:dyDescent="0.45">
      <c r="A643" s="19" t="s">
        <v>163</v>
      </c>
      <c r="B643" s="19">
        <v>2036</v>
      </c>
      <c r="C643" s="12">
        <f>'MENA Working'!C322</f>
        <v>3067.264639656431</v>
      </c>
      <c r="D643" s="13">
        <f>'MENA Working'!D322</f>
        <v>3902.1247870306379</v>
      </c>
      <c r="E643" s="13">
        <f>'MENA Working'!E322</f>
        <v>13.347059431763487</v>
      </c>
      <c r="F643" s="13">
        <f>'MENA Working'!F322</f>
        <v>123.094138430397</v>
      </c>
      <c r="G643" s="14">
        <f>'MENA Working'!G322</f>
        <v>65.476481493220888</v>
      </c>
      <c r="H643" s="15">
        <f>'MENA Working'!H322</f>
        <v>7171.307106042449</v>
      </c>
      <c r="I643" s="13">
        <f>'MENA Working'!I322</f>
        <v>0</v>
      </c>
      <c r="J643" s="13">
        <f>'MENA Working'!J322</f>
        <v>1936.0951227081382</v>
      </c>
      <c r="K643" s="16">
        <f>'MENA Working'!K322</f>
        <v>8304.8062471050034</v>
      </c>
      <c r="L643" s="13">
        <f>'MENA Working'!L322</f>
        <v>802.5959816455827</v>
      </c>
      <c r="M643" s="17">
        <f>'MENA Working'!M322</f>
        <v>0</v>
      </c>
      <c r="N643" s="18">
        <f>'MENA Working'!N322</f>
        <v>0</v>
      </c>
    </row>
    <row r="644" spans="1:14" x14ac:dyDescent="0.45">
      <c r="A644" s="5" t="s">
        <v>163</v>
      </c>
      <c r="B644" s="5">
        <v>2037</v>
      </c>
      <c r="C644" s="6">
        <f>'MENA Working'!C323</f>
        <v>3056.5666634684676</v>
      </c>
      <c r="D644" s="7">
        <f>'MENA Working'!D323</f>
        <v>3929.5177030355931</v>
      </c>
      <c r="E644" s="7">
        <f>'MENA Working'!E323</f>
        <v>13.854247690170499</v>
      </c>
      <c r="F644" s="7">
        <f>'MENA Working'!F323</f>
        <v>132.10927251144417</v>
      </c>
      <c r="G644" s="8">
        <f>'MENA Working'!G323</f>
        <v>65.29078177812876</v>
      </c>
      <c r="H644" s="9">
        <f>'MENA Working'!H323</f>
        <v>7197.3386684838042</v>
      </c>
      <c r="I644" s="7">
        <f>'MENA Working'!I323</f>
        <v>0</v>
      </c>
      <c r="J644" s="7">
        <f>'MENA Working'!J323</f>
        <v>1934.0552025549487</v>
      </c>
      <c r="K644" s="10">
        <f>'MENA Working'!K323</f>
        <v>8393.4210051144328</v>
      </c>
      <c r="L644" s="7">
        <f>'MENA Working'!L323</f>
        <v>737.97286592431942</v>
      </c>
      <c r="M644" s="11">
        <f>'MENA Working'!M323</f>
        <v>0</v>
      </c>
      <c r="N644" s="18">
        <f>'MENA Working'!N323</f>
        <v>0</v>
      </c>
    </row>
    <row r="645" spans="1:14" x14ac:dyDescent="0.45">
      <c r="A645" s="19" t="s">
        <v>163</v>
      </c>
      <c r="B645" s="19">
        <v>2038</v>
      </c>
      <c r="C645" s="12">
        <f>'MENA Working'!C324</f>
        <v>3042.5225461026998</v>
      </c>
      <c r="D645" s="13">
        <f>'MENA Working'!D324</f>
        <v>3962.1029173109032</v>
      </c>
      <c r="E645" s="13">
        <f>'MENA Working'!E324</f>
        <v>14.380709102396979</v>
      </c>
      <c r="F645" s="13">
        <f>'MENA Working'!F324</f>
        <v>141.54403272121874</v>
      </c>
      <c r="G645" s="14">
        <f>'MENA Working'!G324</f>
        <v>65.106414684047465</v>
      </c>
      <c r="H645" s="15">
        <f>'MENA Working'!H324</f>
        <v>7225.6566199212666</v>
      </c>
      <c r="I645" s="13">
        <f>'MENA Working'!I324</f>
        <v>0</v>
      </c>
      <c r="J645" s="13">
        <f>'MENA Working'!J324</f>
        <v>1932.0299213065912</v>
      </c>
      <c r="K645" s="16">
        <f>'MENA Working'!K324</f>
        <v>8483.5285240514331</v>
      </c>
      <c r="L645" s="13">
        <f>'MENA Working'!L324</f>
        <v>674.15801717642501</v>
      </c>
      <c r="M645" s="17">
        <f>'MENA Working'!M324</f>
        <v>0</v>
      </c>
      <c r="N645" s="18">
        <f>'MENA Working'!N324</f>
        <v>0</v>
      </c>
    </row>
    <row r="646" spans="1:14" x14ac:dyDescent="0.45">
      <c r="A646" s="5" t="s">
        <v>163</v>
      </c>
      <c r="B646" s="5">
        <v>2039</v>
      </c>
      <c r="C646" s="6">
        <f>'MENA Working'!C325</f>
        <v>3033.2955911549848</v>
      </c>
      <c r="D646" s="7">
        <f>'MENA Working'!D325</f>
        <v>3989.9168797904258</v>
      </c>
      <c r="E646" s="7">
        <f>'MENA Working'!E325</f>
        <v>14.927176048288064</v>
      </c>
      <c r="F646" s="7">
        <f>'MENA Working'!F325</f>
        <v>150.26233997869599</v>
      </c>
      <c r="G646" s="8">
        <f>'MENA Working'!G325</f>
        <v>64.923370647802656</v>
      </c>
      <c r="H646" s="9">
        <f>'MENA Working'!H325</f>
        <v>7253.3253576201978</v>
      </c>
      <c r="I646" s="7">
        <f>'MENA Working'!I325</f>
        <v>0</v>
      </c>
      <c r="J646" s="7">
        <f>'MENA Working'!J325</f>
        <v>1930.0191739111438</v>
      </c>
      <c r="K646" s="10">
        <f>'MENA Working'!K325</f>
        <v>8525.8277907191332</v>
      </c>
      <c r="L646" s="7">
        <f>'MENA Working'!L325</f>
        <v>657.51674081220835</v>
      </c>
      <c r="M646" s="11">
        <f>'MENA Working'!M325</f>
        <v>0</v>
      </c>
      <c r="N646" s="18">
        <f>'MENA Working'!N325</f>
        <v>0</v>
      </c>
    </row>
    <row r="647" spans="1:14" x14ac:dyDescent="0.45">
      <c r="A647" s="19" t="s">
        <v>163</v>
      </c>
      <c r="B647" s="19">
        <v>2040</v>
      </c>
      <c r="C647" s="12">
        <f>'MENA Working'!C326</f>
        <v>3025.8198166225288</v>
      </c>
      <c r="D647" s="13">
        <f>'MENA Working'!D326</f>
        <v>4007.7137645414446</v>
      </c>
      <c r="E647" s="13">
        <f>'MENA Working'!E326</f>
        <v>15.494408738123012</v>
      </c>
      <c r="F647" s="13">
        <f>'MENA Working'!F326</f>
        <v>159.44704392788768</v>
      </c>
      <c r="G647" s="14">
        <f>'MENA Working'!G326</f>
        <v>64.741640174847319</v>
      </c>
      <c r="H647" s="15">
        <f>'MENA Working'!H326</f>
        <v>7273.2166740048306</v>
      </c>
      <c r="I647" s="13">
        <f>'MENA Working'!I326</f>
        <v>0</v>
      </c>
      <c r="J647" s="13">
        <f>'MENA Working'!J326</f>
        <v>1928.0228560705573</v>
      </c>
      <c r="K647" s="16">
        <f>'MENA Working'!K326</f>
        <v>8540.7382459139226</v>
      </c>
      <c r="L647" s="13">
        <f>'MENA Working'!L326</f>
        <v>660.50128416146617</v>
      </c>
      <c r="M647" s="17">
        <f>'MENA Working'!M326</f>
        <v>0</v>
      </c>
      <c r="N647" s="18">
        <f>'MENA Working'!N326</f>
        <v>0</v>
      </c>
    </row>
    <row r="648" spans="1:14" x14ac:dyDescent="0.45">
      <c r="A648" s="5" t="s">
        <v>163</v>
      </c>
      <c r="B648" s="5">
        <v>2041</v>
      </c>
      <c r="C648" s="6">
        <f>'MENA Working'!C327</f>
        <v>3020.4427144740007</v>
      </c>
      <c r="D648" s="7">
        <f>'MENA Working'!D327</f>
        <v>4029.9469337289725</v>
      </c>
      <c r="E648" s="7">
        <f>'MENA Working'!E327</f>
        <v>15.89726336531421</v>
      </c>
      <c r="F648" s="7">
        <f>'MENA Working'!F327</f>
        <v>165.13928224639355</v>
      </c>
      <c r="G648" s="8">
        <f>'MENA Working'!G327</f>
        <v>64.459131686456502</v>
      </c>
      <c r="H648" s="9">
        <f>'MENA Working'!H327</f>
        <v>7295.8853255011363</v>
      </c>
      <c r="I648" s="7">
        <f>'MENA Working'!I327</f>
        <v>0</v>
      </c>
      <c r="J648" s="7">
        <f>'MENA Working'!J327</f>
        <v>1924.9194869639891</v>
      </c>
      <c r="K648" s="10">
        <f>'MENA Working'!K327</f>
        <v>8559.4574443970814</v>
      </c>
      <c r="L648" s="7">
        <f>'MENA Working'!L327</f>
        <v>661.34736806804324</v>
      </c>
      <c r="M648" s="11">
        <f>'MENA Working'!M327</f>
        <v>0</v>
      </c>
      <c r="N648" s="18">
        <f>'MENA Working'!N327</f>
        <v>0</v>
      </c>
    </row>
    <row r="649" spans="1:14" x14ac:dyDescent="0.45">
      <c r="A649" s="19" t="s">
        <v>163</v>
      </c>
      <c r="B649" s="19">
        <v>2042</v>
      </c>
      <c r="C649" s="12">
        <f>'MENA Working'!C328</f>
        <v>3014.6650299088838</v>
      </c>
      <c r="D649" s="13">
        <f>'MENA Working'!D328</f>
        <v>4047.275705544007</v>
      </c>
      <c r="E649" s="13">
        <f>'MENA Working'!E328</f>
        <v>16.310592212812381</v>
      </c>
      <c r="F649" s="13">
        <f>'MENA Working'!F328</f>
        <v>169.88842065288708</v>
      </c>
      <c r="G649" s="14">
        <f>'MENA Working'!G328</f>
        <v>64.17979757497703</v>
      </c>
      <c r="H649" s="15">
        <f>'MENA Working'!H328</f>
        <v>7312.319545893567</v>
      </c>
      <c r="I649" s="13">
        <f>'MENA Working'!I328</f>
        <v>0</v>
      </c>
      <c r="J649" s="13">
        <f>'MENA Working'!J328</f>
        <v>1921.8509885379278</v>
      </c>
      <c r="K649" s="16">
        <f>'MENA Working'!K328</f>
        <v>8573.5904388592498</v>
      </c>
      <c r="L649" s="13">
        <f>'MENA Working'!L328</f>
        <v>660.58009557224398</v>
      </c>
      <c r="M649" s="17">
        <f>'MENA Working'!M328</f>
        <v>0</v>
      </c>
      <c r="N649" s="18">
        <f>'MENA Working'!N328</f>
        <v>0</v>
      </c>
    </row>
    <row r="650" spans="1:14" x14ac:dyDescent="0.45">
      <c r="A650" s="5" t="s">
        <v>163</v>
      </c>
      <c r="B650" s="5">
        <v>2043</v>
      </c>
      <c r="C650" s="6">
        <f>'MENA Working'!C329</f>
        <v>3012.7227825513883</v>
      </c>
      <c r="D650" s="7">
        <f>'MENA Working'!D329</f>
        <v>4064.6789910778461</v>
      </c>
      <c r="E650" s="7">
        <f>'MENA Working'!E329</f>
        <v>16.734667610345504</v>
      </c>
      <c r="F650" s="7">
        <f>'MENA Working'!F329</f>
        <v>174.87852402231115</v>
      </c>
      <c r="G650" s="8">
        <f>'MENA Working'!G329</f>
        <v>63.903602171856633</v>
      </c>
      <c r="H650" s="9">
        <f>'MENA Working'!H329</f>
        <v>7332.9185674337477</v>
      </c>
      <c r="I650" s="7">
        <f>'MENA Working'!I329</f>
        <v>0</v>
      </c>
      <c r="J650" s="7">
        <f>'MENA Working'!J329</f>
        <v>1918.8169689716403</v>
      </c>
      <c r="K650" s="10">
        <f>'MENA Working'!K329</f>
        <v>8591.201334748077</v>
      </c>
      <c r="L650" s="7">
        <f>'MENA Working'!L329</f>
        <v>660.5342016573112</v>
      </c>
      <c r="M650" s="11">
        <f>'MENA Working'!M329</f>
        <v>0</v>
      </c>
      <c r="N650" s="18">
        <f>'MENA Working'!N329</f>
        <v>0</v>
      </c>
    </row>
    <row r="651" spans="1:14" x14ac:dyDescent="0.45">
      <c r="A651" s="19" t="s">
        <v>163</v>
      </c>
      <c r="B651" s="19">
        <v>2044</v>
      </c>
      <c r="C651" s="12">
        <f>'MENA Working'!C330</f>
        <v>3008.3654063127342</v>
      </c>
      <c r="D651" s="13">
        <f>'MENA Working'!D330</f>
        <v>4082.1571107394807</v>
      </c>
      <c r="E651" s="13">
        <f>'MENA Working'!E330</f>
        <v>17.169768968214488</v>
      </c>
      <c r="F651" s="13">
        <f>'MENA Working'!F330</f>
        <v>178.79068781788649</v>
      </c>
      <c r="G651" s="14">
        <f>'MENA Working'!G330</f>
        <v>63.630510209329032</v>
      </c>
      <c r="H651" s="15">
        <f>'MENA Working'!H330</f>
        <v>7350.1134840476452</v>
      </c>
      <c r="I651" s="13">
        <f>'MENA Working'!I330</f>
        <v>0</v>
      </c>
      <c r="J651" s="13">
        <f>'MENA Working'!J330</f>
        <v>1915.8170408470455</v>
      </c>
      <c r="K651" s="16">
        <f>'MENA Working'!K330</f>
        <v>8604.4333851336505</v>
      </c>
      <c r="L651" s="13">
        <f>'MENA Working'!L330</f>
        <v>661.49713976104033</v>
      </c>
      <c r="M651" s="17">
        <f>'MENA Working'!M330</f>
        <v>0</v>
      </c>
      <c r="N651" s="18">
        <f>'MENA Working'!N330</f>
        <v>0</v>
      </c>
    </row>
    <row r="652" spans="1:14" x14ac:dyDescent="0.45">
      <c r="A652" s="5" t="s">
        <v>163</v>
      </c>
      <c r="B652" s="5">
        <v>2045</v>
      </c>
      <c r="C652" s="6">
        <f>'MENA Working'!C331</f>
        <v>3009.7010312331881</v>
      </c>
      <c r="D652" s="7">
        <f>'MENA Working'!D331</f>
        <v>4094.6238300238115</v>
      </c>
      <c r="E652" s="7">
        <f>'MENA Working'!E331</f>
        <v>17.616182961388066</v>
      </c>
      <c r="F652" s="7">
        <f>'MENA Working'!F331</f>
        <v>183.36154391323515</v>
      </c>
      <c r="G652" s="8">
        <f>'MENA Working'!G331</f>
        <v>63.360486815910463</v>
      </c>
      <c r="H652" s="9">
        <f>'MENA Working'!H331</f>
        <v>7368.6630749475335</v>
      </c>
      <c r="I652" s="7">
        <f>'MENA Working'!I331</f>
        <v>0</v>
      </c>
      <c r="J652" s="7">
        <f>'MENA Working'!J331</f>
        <v>1912.8508210992456</v>
      </c>
      <c r="K652" s="10">
        <f>'MENA Working'!K331</f>
        <v>8618.9179360222261</v>
      </c>
      <c r="L652" s="7">
        <f>'MENA Working'!L331</f>
        <v>662.59596002455396</v>
      </c>
      <c r="M652" s="11">
        <f>'MENA Working'!M331</f>
        <v>0</v>
      </c>
      <c r="N652" s="18">
        <f>'MENA Working'!N331</f>
        <v>0</v>
      </c>
    </row>
    <row r="653" spans="1:14" x14ac:dyDescent="0.45">
      <c r="A653" s="19" t="s">
        <v>163</v>
      </c>
      <c r="B653" s="19">
        <v>2046</v>
      </c>
      <c r="C653" s="12">
        <f>'MENA Working'!C332</f>
        <v>3003.3915950299402</v>
      </c>
      <c r="D653" s="13">
        <f>'MENA Working'!D332</f>
        <v>4114.041464832866</v>
      </c>
      <c r="E653" s="13">
        <f>'MENA Working'!E332</f>
        <v>17.912134835139383</v>
      </c>
      <c r="F653" s="13">
        <f>'MENA Working'!F332</f>
        <v>183.30129090797166</v>
      </c>
      <c r="G653" s="14">
        <f>'MENA Working'!G332</f>
        <v>63.093497511946921</v>
      </c>
      <c r="H653" s="15">
        <f>'MENA Working'!H332</f>
        <v>7381.7399831178636</v>
      </c>
      <c r="I653" s="13">
        <f>'MENA Working'!I332</f>
        <v>0</v>
      </c>
      <c r="J653" s="13">
        <f>'MENA Working'!J332</f>
        <v>1909.9179309676101</v>
      </c>
      <c r="K653" s="16">
        <f>'MENA Working'!K332</f>
        <v>8630.2185536234665</v>
      </c>
      <c r="L653" s="13">
        <f>'MENA Working'!L332</f>
        <v>661.43936046200758</v>
      </c>
      <c r="M653" s="17">
        <f>'MENA Working'!M332</f>
        <v>0</v>
      </c>
      <c r="N653" s="18">
        <f>'MENA Working'!N332</f>
        <v>0</v>
      </c>
    </row>
    <row r="654" spans="1:14" x14ac:dyDescent="0.45">
      <c r="A654" s="5" t="s">
        <v>163</v>
      </c>
      <c r="B654" s="5">
        <v>2047</v>
      </c>
      <c r="C654" s="6">
        <f>'MENA Working'!C333</f>
        <v>2995.232402226914</v>
      </c>
      <c r="D654" s="7">
        <f>'MENA Working'!D333</f>
        <v>4133.5037602019811</v>
      </c>
      <c r="E654" s="7">
        <f>'MENA Working'!E333</f>
        <v>18.213058700369725</v>
      </c>
      <c r="F654" s="7">
        <f>'MENA Working'!F333</f>
        <v>181.71539768723176</v>
      </c>
      <c r="G654" s="8">
        <f>'MENA Working'!G333</f>
        <v>62.829508205211447</v>
      </c>
      <c r="H654" s="9">
        <f>'MENA Working'!H333</f>
        <v>7391.4941270217078</v>
      </c>
      <c r="I654" s="7">
        <f>'MENA Working'!I333</f>
        <v>0</v>
      </c>
      <c r="J654" s="7">
        <f>'MENA Working'!J333</f>
        <v>1907.0179959474137</v>
      </c>
      <c r="K654" s="10">
        <f>'MENA Working'!K333</f>
        <v>8637.7278008547382</v>
      </c>
      <c r="L654" s="7">
        <f>'MENA Working'!L333</f>
        <v>660.7843221143828</v>
      </c>
      <c r="M654" s="11">
        <f>'MENA Working'!M333</f>
        <v>0</v>
      </c>
      <c r="N654" s="18">
        <f>'MENA Working'!N333</f>
        <v>0</v>
      </c>
    </row>
    <row r="655" spans="1:14" x14ac:dyDescent="0.45">
      <c r="A655" s="19" t="s">
        <v>163</v>
      </c>
      <c r="B655" s="19">
        <v>2048</v>
      </c>
      <c r="C655" s="12">
        <f>'MENA Working'!C334</f>
        <v>2989.0868752226188</v>
      </c>
      <c r="D655" s="13">
        <f>'MENA Working'!D334</f>
        <v>4143.0108188504455</v>
      </c>
      <c r="E655" s="13">
        <f>'MENA Working'!E334</f>
        <v>18.519038086535936</v>
      </c>
      <c r="F655" s="13">
        <f>'MENA Working'!F334</f>
        <v>180.30531572501744</v>
      </c>
      <c r="G655" s="14">
        <f>'MENA Working'!G334</f>
        <v>62.568485186550731</v>
      </c>
      <c r="H655" s="15">
        <f>'MENA Working'!H334</f>
        <v>7393.490533071169</v>
      </c>
      <c r="I655" s="13">
        <f>'MENA Working'!I334</f>
        <v>0</v>
      </c>
      <c r="J655" s="13">
        <f>'MENA Working'!J334</f>
        <v>1904.150645742013</v>
      </c>
      <c r="K655" s="16">
        <f>'MENA Working'!K334</f>
        <v>8637.7921105361947</v>
      </c>
      <c r="L655" s="13">
        <f>'MENA Working'!L334</f>
        <v>659.84906827698796</v>
      </c>
      <c r="M655" s="17">
        <f>'MENA Working'!M334</f>
        <v>0</v>
      </c>
      <c r="N655" s="18">
        <f>'MENA Working'!N334</f>
        <v>0</v>
      </c>
    </row>
    <row r="656" spans="1:14" x14ac:dyDescent="0.45">
      <c r="A656" s="5" t="s">
        <v>163</v>
      </c>
      <c r="B656" s="5">
        <v>2049</v>
      </c>
      <c r="C656" s="6">
        <f>'MENA Working'!C335</f>
        <v>2976.1876178806133</v>
      </c>
      <c r="D656" s="7">
        <f>'MENA Working'!D335</f>
        <v>4152.5397437338015</v>
      </c>
      <c r="E656" s="7">
        <f>'MENA Working'!E335</f>
        <v>18.830157926389738</v>
      </c>
      <c r="F656" s="7">
        <f>'MENA Working'!F335</f>
        <v>178.41541099067996</v>
      </c>
      <c r="G656" s="8">
        <f>'MENA Working'!G335</f>
        <v>62.310395125580882</v>
      </c>
      <c r="H656" s="9">
        <f>'MENA Working'!H335</f>
        <v>7388.2833256570657</v>
      </c>
      <c r="I656" s="7">
        <f>'MENA Working'!I335</f>
        <v>0</v>
      </c>
      <c r="J656" s="7">
        <f>'MENA Working'!J335</f>
        <v>1901.3155142155642</v>
      </c>
      <c r="K656" s="10">
        <f>'MENA Working'!K335</f>
        <v>8629.9960106525868</v>
      </c>
      <c r="L656" s="7">
        <f>'MENA Working'!L335</f>
        <v>659.60282922004171</v>
      </c>
      <c r="M656" s="11">
        <f>'MENA Working'!M335</f>
        <v>0</v>
      </c>
      <c r="N656" s="18">
        <f>'MENA Working'!N335</f>
        <v>0</v>
      </c>
    </row>
    <row r="657" spans="1:14" x14ac:dyDescent="0.45">
      <c r="A657" s="19" t="s">
        <v>163</v>
      </c>
      <c r="B657" s="19">
        <v>2050</v>
      </c>
      <c r="C657" s="12">
        <f>'MENA Working'!C336</f>
        <v>2963.2286081149359</v>
      </c>
      <c r="D657" s="13">
        <f>'MENA Working'!D336</f>
        <v>4141.9291084357601</v>
      </c>
      <c r="E657" s="13">
        <f>'MENA Working'!E336</f>
        <v>19.146504579553085</v>
      </c>
      <c r="F657" s="13">
        <f>'MENA Working'!F336</f>
        <v>176.48299583345297</v>
      </c>
      <c r="G657" s="14">
        <f>'MENA Working'!G336</f>
        <v>62.055205066431334</v>
      </c>
      <c r="H657" s="15">
        <f>'MENA Working'!H336</f>
        <v>7362.8424220301331</v>
      </c>
      <c r="I657" s="13">
        <f>'MENA Working'!I336</f>
        <v>0</v>
      </c>
      <c r="J657" s="13">
        <f>'MENA Working'!J336</f>
        <v>1898.5122393462709</v>
      </c>
      <c r="K657" s="16">
        <f>'MENA Working'!K336</f>
        <v>8602.0671123054763</v>
      </c>
      <c r="L657" s="13">
        <f>'MENA Working'!L336</f>
        <v>659.28754907092764</v>
      </c>
      <c r="M657" s="17">
        <f>'MENA Working'!M336</f>
        <v>0</v>
      </c>
      <c r="N657" s="18">
        <f>'MENA Working'!N336</f>
        <v>0</v>
      </c>
    </row>
    <row r="658" spans="1:14" x14ac:dyDescent="0.45">
      <c r="A658" s="5" t="s">
        <v>161</v>
      </c>
      <c r="B658" s="5">
        <v>2010</v>
      </c>
      <c r="C658" s="6">
        <f>'MENA Working'!T296</f>
        <v>67.004292718096664</v>
      </c>
      <c r="D658" s="7">
        <f>'MENA Working'!U296</f>
        <v>0</v>
      </c>
      <c r="E658" s="7">
        <f>'MENA Working'!V296</f>
        <v>0</v>
      </c>
      <c r="F658" s="7">
        <f>'MENA Working'!W296</f>
        <v>0</v>
      </c>
      <c r="G658" s="8">
        <f>'MENA Working'!X296</f>
        <v>29.988469358327347</v>
      </c>
      <c r="H658" s="9">
        <f>'MENA Working'!Y296</f>
        <v>96.992762076424015</v>
      </c>
      <c r="I658" s="7">
        <f>'MENA Working'!Z296</f>
        <v>0</v>
      </c>
      <c r="J658" s="7">
        <f>'MENA Working'!AA296</f>
        <v>557.54410467479454</v>
      </c>
      <c r="K658" s="10">
        <f>'MENA Working'!AB296</f>
        <v>654.53686675121855</v>
      </c>
      <c r="L658" s="7">
        <f>'MENA Working'!AC296</f>
        <v>0</v>
      </c>
      <c r="M658" s="11">
        <f>'MENA Working'!AD296</f>
        <v>0</v>
      </c>
      <c r="N658" s="18">
        <f>'MENA Working'!AE296</f>
        <v>0</v>
      </c>
    </row>
    <row r="659" spans="1:14" x14ac:dyDescent="0.45">
      <c r="A659" s="19" t="s">
        <v>161</v>
      </c>
      <c r="B659" s="19">
        <v>2011</v>
      </c>
      <c r="C659" s="12">
        <f>'MENA Working'!T297</f>
        <v>45.525032444124044</v>
      </c>
      <c r="D659" s="13">
        <f>'MENA Working'!U297</f>
        <v>0</v>
      </c>
      <c r="E659" s="13">
        <f>'MENA Working'!V297</f>
        <v>0</v>
      </c>
      <c r="F659" s="13">
        <f>'MENA Working'!W297</f>
        <v>0</v>
      </c>
      <c r="G659" s="14">
        <f>'MENA Working'!X297</f>
        <v>49.545391852920005</v>
      </c>
      <c r="H659" s="15">
        <f>'MENA Working'!Y297</f>
        <v>95.070424297044042</v>
      </c>
      <c r="I659" s="13">
        <f>'MENA Working'!Z297</f>
        <v>0</v>
      </c>
      <c r="J659" s="13">
        <f>'MENA Working'!AA297</f>
        <v>890.84652855068509</v>
      </c>
      <c r="K659" s="16">
        <f>'MENA Working'!AB297</f>
        <v>985.91695284772914</v>
      </c>
      <c r="L659" s="13">
        <f>'MENA Working'!AC297</f>
        <v>0</v>
      </c>
      <c r="M659" s="17">
        <f>'MENA Working'!AD297</f>
        <v>0</v>
      </c>
      <c r="N659" s="18">
        <f>'MENA Working'!AE297</f>
        <v>0</v>
      </c>
    </row>
    <row r="660" spans="1:14" x14ac:dyDescent="0.45">
      <c r="A660" s="5" t="s">
        <v>161</v>
      </c>
      <c r="B660" s="5">
        <v>2012</v>
      </c>
      <c r="C660" s="6">
        <f>'MENA Working'!T298</f>
        <v>73.644633020908486</v>
      </c>
      <c r="D660" s="7">
        <f>'MENA Working'!U298</f>
        <v>0</v>
      </c>
      <c r="E660" s="7">
        <f>'MENA Working'!V298</f>
        <v>0</v>
      </c>
      <c r="F660" s="7">
        <f>'MENA Working'!W298</f>
        <v>0</v>
      </c>
      <c r="G660" s="8">
        <f>'MENA Working'!X298</f>
        <v>38.709008291276163</v>
      </c>
      <c r="H660" s="9">
        <f>'MENA Working'!Y298</f>
        <v>112.35364131218465</v>
      </c>
      <c r="I660" s="7">
        <f>'MENA Working'!Z298</f>
        <v>0</v>
      </c>
      <c r="J660" s="7">
        <f>'MENA Working'!AA298</f>
        <v>700.32747563551914</v>
      </c>
      <c r="K660" s="10">
        <f>'MENA Working'!AB298</f>
        <v>812.6811169477038</v>
      </c>
      <c r="L660" s="7">
        <f>'MENA Working'!AC298</f>
        <v>0</v>
      </c>
      <c r="M660" s="11">
        <f>'MENA Working'!AD298</f>
        <v>0</v>
      </c>
      <c r="N660" s="18">
        <f>'MENA Working'!AE298</f>
        <v>0</v>
      </c>
    </row>
    <row r="661" spans="1:14" x14ac:dyDescent="0.45">
      <c r="A661" s="19" t="s">
        <v>161</v>
      </c>
      <c r="B661" s="19">
        <v>2013</v>
      </c>
      <c r="C661" s="12">
        <f>'MENA Working'!T299</f>
        <v>88.109270007209872</v>
      </c>
      <c r="D661" s="13">
        <f>'MENA Working'!U299</f>
        <v>0</v>
      </c>
      <c r="E661" s="13">
        <f>'MENA Working'!V299</f>
        <v>0</v>
      </c>
      <c r="F661" s="13">
        <f>'MENA Working'!W299</f>
        <v>0</v>
      </c>
      <c r="G661" s="14">
        <f>'MENA Working'!X299</f>
        <v>52.763716294160098</v>
      </c>
      <c r="H661" s="15">
        <f>'MENA Working'!Y299</f>
        <v>140.87298630136996</v>
      </c>
      <c r="I661" s="13">
        <f>'MENA Working'!Z299</f>
        <v>0</v>
      </c>
      <c r="J661" s="13">
        <f>'MENA Working'!AA299</f>
        <v>940.74412493034333</v>
      </c>
      <c r="K661" s="16">
        <f>'MENA Working'!AB299</f>
        <v>1081.6171112317134</v>
      </c>
      <c r="L661" s="13">
        <f>'MENA Working'!AC299</f>
        <v>0</v>
      </c>
      <c r="M661" s="17">
        <f>'MENA Working'!AD299</f>
        <v>0</v>
      </c>
      <c r="N661" s="18">
        <f>'MENA Working'!AE299</f>
        <v>0</v>
      </c>
    </row>
    <row r="662" spans="1:14" x14ac:dyDescent="0.45">
      <c r="A662" s="5" t="s">
        <v>161</v>
      </c>
      <c r="B662" s="5">
        <v>2014</v>
      </c>
      <c r="C662" s="6">
        <f>'MENA Working'!T300</f>
        <v>95.424338139870301</v>
      </c>
      <c r="D662" s="7">
        <f>'MENA Working'!U300</f>
        <v>0</v>
      </c>
      <c r="E662" s="7">
        <f>'MENA Working'!V300</f>
        <v>0</v>
      </c>
      <c r="F662" s="7">
        <f>'MENA Working'!W300</f>
        <v>0</v>
      </c>
      <c r="G662" s="8">
        <f>'MENA Working'!X300</f>
        <v>49.873844268204799</v>
      </c>
      <c r="H662" s="9">
        <f>'MENA Working'!Y300</f>
        <v>145.29818240807509</v>
      </c>
      <c r="I662" s="7">
        <f>'MENA Working'!Z300</f>
        <v>0</v>
      </c>
      <c r="J662" s="7">
        <f>'MENA Working'!AA300</f>
        <v>880.42418297726022</v>
      </c>
      <c r="K662" s="10">
        <f>'MENA Working'!AB300</f>
        <v>1025.7223653853353</v>
      </c>
      <c r="L662" s="7">
        <f>'MENA Working'!AC300</f>
        <v>0</v>
      </c>
      <c r="M662" s="11">
        <f>'MENA Working'!AD300</f>
        <v>0</v>
      </c>
      <c r="N662" s="18">
        <f>'MENA Working'!AE300</f>
        <v>0</v>
      </c>
    </row>
    <row r="663" spans="1:14" x14ac:dyDescent="0.45">
      <c r="A663" s="19" t="s">
        <v>161</v>
      </c>
      <c r="B663" s="19">
        <v>2015</v>
      </c>
      <c r="C663" s="12">
        <f>'MENA Working'!T301</f>
        <v>73.252527036770061</v>
      </c>
      <c r="D663" s="13">
        <f>'MENA Working'!U301</f>
        <v>0</v>
      </c>
      <c r="E663" s="13">
        <f>'MENA Working'!V301</f>
        <v>0</v>
      </c>
      <c r="F663" s="13">
        <f>'MENA Working'!W301</f>
        <v>0</v>
      </c>
      <c r="G663" s="14">
        <f>'MENA Working'!X301</f>
        <v>10.711622566690707</v>
      </c>
      <c r="H663" s="15">
        <f>'MENA Working'!Y301</f>
        <v>83.964149603460768</v>
      </c>
      <c r="I663" s="13">
        <f>'MENA Working'!Z301</f>
        <v>0</v>
      </c>
      <c r="J663" s="13">
        <f>'MENA Working'!AA301</f>
        <v>196.74766195268319</v>
      </c>
      <c r="K663" s="16">
        <f>'MENA Working'!AB301</f>
        <v>280.71181155614397</v>
      </c>
      <c r="L663" s="13">
        <f>'MENA Working'!AC301</f>
        <v>0</v>
      </c>
      <c r="M663" s="17">
        <f>'MENA Working'!AD301</f>
        <v>0</v>
      </c>
      <c r="N663" s="18">
        <f>'MENA Working'!AE301</f>
        <v>0</v>
      </c>
    </row>
    <row r="664" spans="1:14" x14ac:dyDescent="0.45">
      <c r="A664" s="5" t="s">
        <v>161</v>
      </c>
      <c r="B664" s="5">
        <v>2016</v>
      </c>
      <c r="C664" s="6">
        <f>'MENA Working'!T302</f>
        <v>51.037431506849352</v>
      </c>
      <c r="D664" s="7">
        <f>'MENA Working'!U302</f>
        <v>0</v>
      </c>
      <c r="E664" s="7">
        <f>'MENA Working'!V302</f>
        <v>0</v>
      </c>
      <c r="F664" s="7">
        <f>'MENA Working'!W302</f>
        <v>0</v>
      </c>
      <c r="G664" s="8">
        <f>'MENA Working'!X302</f>
        <v>0</v>
      </c>
      <c r="H664" s="9">
        <f>'MENA Working'!Y302</f>
        <v>51.037431506849352</v>
      </c>
      <c r="I664" s="7">
        <f>'MENA Working'!Z302</f>
        <v>0</v>
      </c>
      <c r="J664" s="7">
        <f>'MENA Working'!AA302</f>
        <v>0</v>
      </c>
      <c r="K664" s="10">
        <f>'MENA Working'!AB302</f>
        <v>51.037431506849352</v>
      </c>
      <c r="L664" s="7">
        <f>'MENA Working'!AC302</f>
        <v>0</v>
      </c>
      <c r="M664" s="11">
        <f>'MENA Working'!AD302</f>
        <v>0</v>
      </c>
      <c r="N664" s="18">
        <f>'MENA Working'!AE302</f>
        <v>0</v>
      </c>
    </row>
    <row r="665" spans="1:14" x14ac:dyDescent="0.45">
      <c r="A665" s="19" t="s">
        <v>161</v>
      </c>
      <c r="B665" s="19">
        <v>2017</v>
      </c>
      <c r="C665" s="12">
        <f>'MENA Working'!T303</f>
        <v>30.622458904109592</v>
      </c>
      <c r="D665" s="13">
        <f>'MENA Working'!U303</f>
        <v>0</v>
      </c>
      <c r="E665" s="13">
        <f>'MENA Working'!V303</f>
        <v>0</v>
      </c>
      <c r="F665" s="13">
        <f>'MENA Working'!W303</f>
        <v>0</v>
      </c>
      <c r="G665" s="14">
        <f>'MENA Working'!X303</f>
        <v>0</v>
      </c>
      <c r="H665" s="15">
        <f>'MENA Working'!Y303</f>
        <v>30.622458904109592</v>
      </c>
      <c r="I665" s="13">
        <f>'MENA Working'!Z303</f>
        <v>0</v>
      </c>
      <c r="J665" s="13">
        <f>'MENA Working'!AA303</f>
        <v>0</v>
      </c>
      <c r="K665" s="16">
        <f>'MENA Working'!AB303</f>
        <v>30.622458904109592</v>
      </c>
      <c r="L665" s="13">
        <f>'MENA Working'!AC303</f>
        <v>0</v>
      </c>
      <c r="M665" s="17">
        <f>'MENA Working'!AD303</f>
        <v>0</v>
      </c>
      <c r="N665" s="18">
        <f>'MENA Working'!AE303</f>
        <v>0</v>
      </c>
    </row>
    <row r="666" spans="1:14" x14ac:dyDescent="0.45">
      <c r="A666" s="5" t="s">
        <v>161</v>
      </c>
      <c r="B666" s="5">
        <v>2018</v>
      </c>
      <c r="C666" s="6">
        <f>'MENA Working'!T304</f>
        <v>10.207486301369864</v>
      </c>
      <c r="D666" s="7">
        <f>'MENA Working'!U304</f>
        <v>0</v>
      </c>
      <c r="E666" s="7">
        <f>'MENA Working'!V304</f>
        <v>0</v>
      </c>
      <c r="F666" s="7">
        <f>'MENA Working'!W304</f>
        <v>0</v>
      </c>
      <c r="G666" s="8">
        <f>'MENA Working'!X304</f>
        <v>0</v>
      </c>
      <c r="H666" s="9">
        <f>'MENA Working'!Y304</f>
        <v>10.207486301369864</v>
      </c>
      <c r="I666" s="7">
        <f>'MENA Working'!Z304</f>
        <v>0</v>
      </c>
      <c r="J666" s="7">
        <f>'MENA Working'!AA304</f>
        <v>0</v>
      </c>
      <c r="K666" s="10">
        <f>'MENA Working'!AB304</f>
        <v>10.207486301369864</v>
      </c>
      <c r="L666" s="7">
        <f>'MENA Working'!AC304</f>
        <v>0</v>
      </c>
      <c r="M666" s="11">
        <f>'MENA Working'!AD304</f>
        <v>0</v>
      </c>
      <c r="N666" s="18">
        <f>'MENA Working'!AE304</f>
        <v>0</v>
      </c>
    </row>
    <row r="667" spans="1:14" x14ac:dyDescent="0.45">
      <c r="A667" s="19" t="s">
        <v>161</v>
      </c>
      <c r="B667" s="19">
        <v>2019</v>
      </c>
      <c r="C667" s="12">
        <f>'MENA Working'!T305</f>
        <v>10.207486301369864</v>
      </c>
      <c r="D667" s="13">
        <f>'MENA Working'!U305</f>
        <v>0</v>
      </c>
      <c r="E667" s="13">
        <f>'MENA Working'!V305</f>
        <v>0</v>
      </c>
      <c r="F667" s="13">
        <f>'MENA Working'!W305</f>
        <v>0</v>
      </c>
      <c r="G667" s="14">
        <f>'MENA Working'!X305</f>
        <v>0</v>
      </c>
      <c r="H667" s="15">
        <f>'MENA Working'!Y305</f>
        <v>10.207486301369864</v>
      </c>
      <c r="I667" s="13">
        <f>'MENA Working'!Z305</f>
        <v>0</v>
      </c>
      <c r="J667" s="13">
        <f>'MENA Working'!AA305</f>
        <v>0</v>
      </c>
      <c r="K667" s="16">
        <f>'MENA Working'!AB305</f>
        <v>10.207486301369864</v>
      </c>
      <c r="L667" s="13">
        <f>'MENA Working'!AC305</f>
        <v>0</v>
      </c>
      <c r="M667" s="17">
        <f>'MENA Working'!AD305</f>
        <v>0</v>
      </c>
      <c r="N667" s="18">
        <f>'MENA Working'!AE305</f>
        <v>0</v>
      </c>
    </row>
    <row r="668" spans="1:14" x14ac:dyDescent="0.45">
      <c r="A668" s="5" t="s">
        <v>161</v>
      </c>
      <c r="B668" s="5">
        <v>2020</v>
      </c>
      <c r="C668" s="6">
        <f>'MENA Working'!T306</f>
        <v>13.270496034607067</v>
      </c>
      <c r="D668" s="7">
        <f>'MENA Working'!U306</f>
        <v>0</v>
      </c>
      <c r="E668" s="7">
        <f>'MENA Working'!V306</f>
        <v>0</v>
      </c>
      <c r="F668" s="7">
        <f>'MENA Working'!W306</f>
        <v>0</v>
      </c>
      <c r="G668" s="8">
        <f>'MENA Working'!X306</f>
        <v>0</v>
      </c>
      <c r="H668" s="9">
        <f>'MENA Working'!Y306</f>
        <v>13.270496034607067</v>
      </c>
      <c r="I668" s="7">
        <f>'MENA Working'!Z306</f>
        <v>0</v>
      </c>
      <c r="J668" s="7">
        <f>'MENA Working'!AA306</f>
        <v>0</v>
      </c>
      <c r="K668" s="10">
        <f>'MENA Working'!AB306</f>
        <v>13.270496034607067</v>
      </c>
      <c r="L668" s="7">
        <f>'MENA Working'!AC306</f>
        <v>0</v>
      </c>
      <c r="M668" s="11">
        <f>'MENA Working'!AD306</f>
        <v>0</v>
      </c>
      <c r="N668" s="18">
        <f>'MENA Working'!AE306</f>
        <v>0</v>
      </c>
    </row>
    <row r="669" spans="1:14" x14ac:dyDescent="0.45">
      <c r="A669" s="19" t="s">
        <v>161</v>
      </c>
      <c r="B669" s="19">
        <v>2021</v>
      </c>
      <c r="C669" s="12">
        <f>'MENA Working'!T307</f>
        <v>10</v>
      </c>
      <c r="D669" s="13">
        <f>'MENA Working'!U307</f>
        <v>0</v>
      </c>
      <c r="E669" s="13">
        <f>'MENA Working'!V307</f>
        <v>0</v>
      </c>
      <c r="F669" s="13">
        <f>'MENA Working'!W307</f>
        <v>0</v>
      </c>
      <c r="G669" s="14">
        <f>'MENA Working'!X307</f>
        <v>0</v>
      </c>
      <c r="H669" s="15">
        <f>'MENA Working'!Y307</f>
        <v>10</v>
      </c>
      <c r="I669" s="13">
        <f>'MENA Working'!Z307</f>
        <v>0</v>
      </c>
      <c r="J669" s="13">
        <f>'MENA Working'!AA307</f>
        <v>0</v>
      </c>
      <c r="K669" s="16">
        <f>'MENA Working'!AB307</f>
        <v>10</v>
      </c>
      <c r="L669" s="13">
        <f>'MENA Working'!AC307</f>
        <v>0</v>
      </c>
      <c r="M669" s="17">
        <f>'MENA Working'!AD307</f>
        <v>0</v>
      </c>
      <c r="N669" s="18">
        <f>'MENA Working'!AE307</f>
        <v>0</v>
      </c>
    </row>
    <row r="670" spans="1:14" x14ac:dyDescent="0.45">
      <c r="A670" s="5" t="s">
        <v>161</v>
      </c>
      <c r="B670" s="5">
        <v>2022</v>
      </c>
      <c r="C670" s="6">
        <f>'MENA Working'!T308</f>
        <v>7.9239302694136295</v>
      </c>
      <c r="D670" s="7">
        <f>'MENA Working'!U308</f>
        <v>0</v>
      </c>
      <c r="E670" s="7">
        <f>'MENA Working'!V308</f>
        <v>0</v>
      </c>
      <c r="F670" s="7">
        <f>'MENA Working'!W308</f>
        <v>0</v>
      </c>
      <c r="G670" s="8">
        <f>'MENA Working'!X308</f>
        <v>0</v>
      </c>
      <c r="H670" s="9">
        <f>'MENA Working'!Y308</f>
        <v>7.9239302694136295</v>
      </c>
      <c r="I670" s="7">
        <f>'MENA Working'!Z308</f>
        <v>0</v>
      </c>
      <c r="J670" s="7">
        <f>'MENA Working'!AA308</f>
        <v>0</v>
      </c>
      <c r="K670" s="10">
        <f>'MENA Working'!AB308</f>
        <v>7.9239302694136295</v>
      </c>
      <c r="L670" s="7">
        <f>'MENA Working'!AC308</f>
        <v>0</v>
      </c>
      <c r="M670" s="11">
        <f>'MENA Working'!AD308</f>
        <v>0</v>
      </c>
      <c r="N670" s="18">
        <f>'MENA Working'!AE308</f>
        <v>0</v>
      </c>
    </row>
    <row r="671" spans="1:14" x14ac:dyDescent="0.45">
      <c r="A671" s="19" t="s">
        <v>161</v>
      </c>
      <c r="B671" s="19">
        <v>2023</v>
      </c>
      <c r="C671" s="12">
        <f>'MENA Working'!T309</f>
        <v>13.833226036292416</v>
      </c>
      <c r="D671" s="13">
        <f>'MENA Working'!U309</f>
        <v>0</v>
      </c>
      <c r="E671" s="13">
        <f>'MENA Working'!V309</f>
        <v>0</v>
      </c>
      <c r="F671" s="13">
        <f>'MENA Working'!W309</f>
        <v>0</v>
      </c>
      <c r="G671" s="14">
        <f>'MENA Working'!X309</f>
        <v>0</v>
      </c>
      <c r="H671" s="15">
        <f>'MENA Working'!Y309</f>
        <v>13.833226036292416</v>
      </c>
      <c r="I671" s="13">
        <f>'MENA Working'!Z309</f>
        <v>0</v>
      </c>
      <c r="J671" s="13">
        <f>'MENA Working'!AA309</f>
        <v>0</v>
      </c>
      <c r="K671" s="16">
        <f>'MENA Working'!AB309</f>
        <v>13.833226036292416</v>
      </c>
      <c r="L671" s="13">
        <f>'MENA Working'!AC309</f>
        <v>0</v>
      </c>
      <c r="M671" s="17">
        <f>'MENA Working'!AD309</f>
        <v>0</v>
      </c>
      <c r="N671" s="18">
        <f>'MENA Working'!AE309</f>
        <v>0</v>
      </c>
    </row>
    <row r="672" spans="1:14" x14ac:dyDescent="0.45">
      <c r="A672" s="5" t="s">
        <v>161</v>
      </c>
      <c r="B672" s="5">
        <v>2024</v>
      </c>
      <c r="C672" s="6">
        <f>'MENA Working'!T310</f>
        <v>16.121457138422933</v>
      </c>
      <c r="D672" s="7">
        <f>'MENA Working'!U310</f>
        <v>0</v>
      </c>
      <c r="E672" s="7">
        <f>'MENA Working'!V310</f>
        <v>0</v>
      </c>
      <c r="F672" s="7">
        <f>'MENA Working'!W310</f>
        <v>0</v>
      </c>
      <c r="G672" s="8">
        <f>'MENA Working'!X310</f>
        <v>0</v>
      </c>
      <c r="H672" s="9">
        <f>'MENA Working'!Y310</f>
        <v>16.121457138422933</v>
      </c>
      <c r="I672" s="7">
        <f>'MENA Working'!Z310</f>
        <v>0</v>
      </c>
      <c r="J672" s="7">
        <f>'MENA Working'!AA310</f>
        <v>0</v>
      </c>
      <c r="K672" s="10">
        <f>'MENA Working'!AB310</f>
        <v>16.121457138422933</v>
      </c>
      <c r="L672" s="7">
        <f>'MENA Working'!AC310</f>
        <v>0</v>
      </c>
      <c r="M672" s="11">
        <f>'MENA Working'!AD310</f>
        <v>0</v>
      </c>
      <c r="N672" s="18">
        <f>'MENA Working'!AE310</f>
        <v>0</v>
      </c>
    </row>
    <row r="673" spans="1:14" x14ac:dyDescent="0.45">
      <c r="A673" s="19" t="s">
        <v>161</v>
      </c>
      <c r="B673" s="19">
        <v>2025</v>
      </c>
      <c r="C673" s="12">
        <f>'MENA Working'!T311</f>
        <v>13.914663718490525</v>
      </c>
      <c r="D673" s="13">
        <f>'MENA Working'!U311</f>
        <v>0</v>
      </c>
      <c r="E673" s="13">
        <f>'MENA Working'!V311</f>
        <v>0</v>
      </c>
      <c r="F673" s="13">
        <f>'MENA Working'!W311</f>
        <v>0</v>
      </c>
      <c r="G673" s="14">
        <f>'MENA Working'!X311</f>
        <v>0</v>
      </c>
      <c r="H673" s="15">
        <f>'MENA Working'!Y311</f>
        <v>13.914663718490525</v>
      </c>
      <c r="I673" s="13">
        <f>'MENA Working'!Z311</f>
        <v>0</v>
      </c>
      <c r="J673" s="13">
        <f>'MENA Working'!AA311</f>
        <v>0</v>
      </c>
      <c r="K673" s="16">
        <f>'MENA Working'!AB311</f>
        <v>13.914663718490525</v>
      </c>
      <c r="L673" s="13">
        <f>'MENA Working'!AC311</f>
        <v>0</v>
      </c>
      <c r="M673" s="17">
        <f>'MENA Working'!AD311</f>
        <v>0</v>
      </c>
      <c r="N673" s="18">
        <f>'MENA Working'!AE311</f>
        <v>0</v>
      </c>
    </row>
    <row r="674" spans="1:14" x14ac:dyDescent="0.45">
      <c r="A674" s="5" t="s">
        <v>161</v>
      </c>
      <c r="B674" s="5">
        <v>2026</v>
      </c>
      <c r="C674" s="6">
        <f>'MENA Working'!T312</f>
        <v>14.261486020693987</v>
      </c>
      <c r="D674" s="7">
        <f>'MENA Working'!U312</f>
        <v>0</v>
      </c>
      <c r="E674" s="7">
        <f>'MENA Working'!V312</f>
        <v>0</v>
      </c>
      <c r="F674" s="7">
        <f>'MENA Working'!W312</f>
        <v>0</v>
      </c>
      <c r="G674" s="8">
        <f>'MENA Working'!X312</f>
        <v>0</v>
      </c>
      <c r="H674" s="9">
        <f>'MENA Working'!Y312</f>
        <v>14.261486020693987</v>
      </c>
      <c r="I674" s="7">
        <f>'MENA Working'!Z312</f>
        <v>0</v>
      </c>
      <c r="J674" s="7">
        <f>'MENA Working'!AA312</f>
        <v>0</v>
      </c>
      <c r="K674" s="10">
        <f>'MENA Working'!AB312</f>
        <v>14.261486020693987</v>
      </c>
      <c r="L674" s="7">
        <f>'MENA Working'!AC312</f>
        <v>0</v>
      </c>
      <c r="M674" s="11">
        <f>'MENA Working'!AD312</f>
        <v>0</v>
      </c>
      <c r="N674" s="18">
        <f>'MENA Working'!AE312</f>
        <v>0</v>
      </c>
    </row>
    <row r="675" spans="1:14" x14ac:dyDescent="0.45">
      <c r="A675" s="19" t="s">
        <v>161</v>
      </c>
      <c r="B675" s="19">
        <v>2027</v>
      </c>
      <c r="C675" s="12">
        <f>'MENA Working'!T313</f>
        <v>15.108596415407389</v>
      </c>
      <c r="D675" s="13">
        <f>'MENA Working'!U313</f>
        <v>0</v>
      </c>
      <c r="E675" s="13">
        <f>'MENA Working'!V313</f>
        <v>0</v>
      </c>
      <c r="F675" s="13">
        <f>'MENA Working'!W313</f>
        <v>0</v>
      </c>
      <c r="G675" s="14">
        <f>'MENA Working'!X313</f>
        <v>0</v>
      </c>
      <c r="H675" s="15">
        <f>'MENA Working'!Y313</f>
        <v>15.108596415407389</v>
      </c>
      <c r="I675" s="13">
        <f>'MENA Working'!Z313</f>
        <v>0</v>
      </c>
      <c r="J675" s="13">
        <f>'MENA Working'!AA313</f>
        <v>0</v>
      </c>
      <c r="K675" s="16">
        <f>'MENA Working'!AB313</f>
        <v>15.108596415407389</v>
      </c>
      <c r="L675" s="13">
        <f>'MENA Working'!AC313</f>
        <v>0</v>
      </c>
      <c r="M675" s="17">
        <f>'MENA Working'!AD313</f>
        <v>0</v>
      </c>
      <c r="N675" s="18">
        <f>'MENA Working'!AE313</f>
        <v>0</v>
      </c>
    </row>
    <row r="676" spans="1:14" x14ac:dyDescent="0.45">
      <c r="A676" s="5" t="s">
        <v>161</v>
      </c>
      <c r="B676" s="5">
        <v>2028</v>
      </c>
      <c r="C676" s="6">
        <f>'MENA Working'!T314</f>
        <v>15.961643418565513</v>
      </c>
      <c r="D676" s="7">
        <f>'MENA Working'!U314</f>
        <v>0</v>
      </c>
      <c r="E676" s="7">
        <f>'MENA Working'!V314</f>
        <v>0</v>
      </c>
      <c r="F676" s="7">
        <f>'MENA Working'!W314</f>
        <v>0</v>
      </c>
      <c r="G676" s="8">
        <f>'MENA Working'!X314</f>
        <v>8.9888374949328131</v>
      </c>
      <c r="H676" s="9">
        <f>'MENA Working'!Y314</f>
        <v>24.950480913498325</v>
      </c>
      <c r="I676" s="7">
        <f>'MENA Working'!Z314</f>
        <v>0</v>
      </c>
      <c r="J676" s="7">
        <f>'MENA Working'!AA314</f>
        <v>224.72093737332031</v>
      </c>
      <c r="K676" s="10">
        <f>'MENA Working'!AB314</f>
        <v>249.67141828681864</v>
      </c>
      <c r="L676" s="7">
        <f>'MENA Working'!AC314</f>
        <v>0</v>
      </c>
      <c r="M676" s="11">
        <f>'MENA Working'!AD314</f>
        <v>0</v>
      </c>
      <c r="N676" s="18">
        <f>'MENA Working'!AE314</f>
        <v>0</v>
      </c>
    </row>
    <row r="677" spans="1:14" x14ac:dyDescent="0.45">
      <c r="A677" s="19" t="s">
        <v>161</v>
      </c>
      <c r="B677" s="19">
        <v>2029</v>
      </c>
      <c r="C677" s="12">
        <f>'MENA Working'!T315</f>
        <v>16.96598264926941</v>
      </c>
      <c r="D677" s="13">
        <f>'MENA Working'!U315</f>
        <v>0</v>
      </c>
      <c r="E677" s="13">
        <f>'MENA Working'!V315</f>
        <v>0</v>
      </c>
      <c r="F677" s="13">
        <f>'MENA Working'!W315</f>
        <v>0</v>
      </c>
      <c r="G677" s="14">
        <f>'MENA Working'!X315</f>
        <v>13.953438157658166</v>
      </c>
      <c r="H677" s="15">
        <f>'MENA Working'!Y315</f>
        <v>30.919420806927576</v>
      </c>
      <c r="I677" s="13">
        <f>'MENA Working'!Z315</f>
        <v>0</v>
      </c>
      <c r="J677" s="13">
        <f>'MENA Working'!AA315</f>
        <v>348.83595394145414</v>
      </c>
      <c r="K677" s="16">
        <f>'MENA Working'!AB315</f>
        <v>379.75537474838171</v>
      </c>
      <c r="L677" s="13">
        <f>'MENA Working'!AC315</f>
        <v>0</v>
      </c>
      <c r="M677" s="17">
        <f>'MENA Working'!AD315</f>
        <v>0</v>
      </c>
      <c r="N677" s="18">
        <f>'MENA Working'!AE315</f>
        <v>0</v>
      </c>
    </row>
    <row r="678" spans="1:14" x14ac:dyDescent="0.45">
      <c r="A678" s="5" t="s">
        <v>161</v>
      </c>
      <c r="B678" s="5">
        <v>2030</v>
      </c>
      <c r="C678" s="6">
        <f>'MENA Working'!T316</f>
        <v>18.036536630196903</v>
      </c>
      <c r="D678" s="7">
        <f>'MENA Working'!U316</f>
        <v>0</v>
      </c>
      <c r="E678" s="7">
        <f>'MENA Working'!V316</f>
        <v>0</v>
      </c>
      <c r="F678" s="7">
        <f>'MENA Working'!W316</f>
        <v>0</v>
      </c>
      <c r="G678" s="8">
        <f>'MENA Working'!X316</f>
        <v>21.660024060880652</v>
      </c>
      <c r="H678" s="9">
        <f>'MENA Working'!Y316</f>
        <v>39.696560691077551</v>
      </c>
      <c r="I678" s="7">
        <f>'MENA Working'!Z316</f>
        <v>0</v>
      </c>
      <c r="J678" s="7">
        <f>'MENA Working'!AA316</f>
        <v>541.50060152201627</v>
      </c>
      <c r="K678" s="10">
        <f>'MENA Working'!AB316</f>
        <v>581.19716221309386</v>
      </c>
      <c r="L678" s="7">
        <f>'MENA Working'!AC316</f>
        <v>0</v>
      </c>
      <c r="M678" s="11">
        <f>'MENA Working'!AD316</f>
        <v>0</v>
      </c>
      <c r="N678" s="18">
        <f>'MENA Working'!AE316</f>
        <v>0</v>
      </c>
    </row>
    <row r="679" spans="1:14" x14ac:dyDescent="0.45">
      <c r="A679" s="19" t="s">
        <v>161</v>
      </c>
      <c r="B679" s="19">
        <v>2031</v>
      </c>
      <c r="C679" s="12">
        <f>'MENA Working'!T317</f>
        <v>18.656663529659163</v>
      </c>
      <c r="D679" s="13">
        <f>'MENA Working'!U317</f>
        <v>0</v>
      </c>
      <c r="E679" s="13">
        <f>'MENA Working'!V317</f>
        <v>0</v>
      </c>
      <c r="F679" s="13">
        <f>'MENA Working'!W317</f>
        <v>0</v>
      </c>
      <c r="G679" s="14">
        <f>'MENA Working'!X317</f>
        <v>33.623013698630146</v>
      </c>
      <c r="H679" s="15">
        <f>'MENA Working'!Y317</f>
        <v>52.279677228289309</v>
      </c>
      <c r="I679" s="13">
        <f>'MENA Working'!Z317</f>
        <v>0</v>
      </c>
      <c r="J679" s="13">
        <f>'MENA Working'!AA317</f>
        <v>840.57534246575358</v>
      </c>
      <c r="K679" s="16">
        <f>'MENA Working'!AB317</f>
        <v>892.85501969404288</v>
      </c>
      <c r="L679" s="13">
        <f>'MENA Working'!AC317</f>
        <v>0</v>
      </c>
      <c r="M679" s="17">
        <f>'MENA Working'!AD317</f>
        <v>0</v>
      </c>
      <c r="N679" s="18">
        <f>'MENA Working'!AE317</f>
        <v>0</v>
      </c>
    </row>
    <row r="680" spans="1:14" x14ac:dyDescent="0.45">
      <c r="A680" s="5" t="s">
        <v>161</v>
      </c>
      <c r="B680" s="5">
        <v>2032</v>
      </c>
      <c r="C680" s="6">
        <f>'MENA Working'!T318</f>
        <v>19.300869493588802</v>
      </c>
      <c r="D680" s="7">
        <f>'MENA Working'!U318</f>
        <v>0</v>
      </c>
      <c r="E680" s="7">
        <f>'MENA Working'!V318</f>
        <v>0</v>
      </c>
      <c r="F680" s="7">
        <f>'MENA Working'!W318</f>
        <v>0</v>
      </c>
      <c r="G680" s="8">
        <f>'MENA Working'!X318</f>
        <v>33.623013698630146</v>
      </c>
      <c r="H680" s="9">
        <f>'MENA Working'!Y318</f>
        <v>52.923883192218952</v>
      </c>
      <c r="I680" s="7">
        <f>'MENA Working'!Z318</f>
        <v>0</v>
      </c>
      <c r="J680" s="7">
        <f>'MENA Working'!AA318</f>
        <v>840.57534246575358</v>
      </c>
      <c r="K680" s="10">
        <f>'MENA Working'!AB318</f>
        <v>893.49922565797249</v>
      </c>
      <c r="L680" s="7">
        <f>'MENA Working'!AC318</f>
        <v>0</v>
      </c>
      <c r="M680" s="11">
        <f>'MENA Working'!AD318</f>
        <v>0</v>
      </c>
      <c r="N680" s="18">
        <f>'MENA Working'!AE318</f>
        <v>0</v>
      </c>
    </row>
    <row r="681" spans="1:14" x14ac:dyDescent="0.45">
      <c r="A681" s="19" t="s">
        <v>161</v>
      </c>
      <c r="B681" s="19">
        <v>2033</v>
      </c>
      <c r="C681" s="12">
        <f>'MENA Working'!T319</f>
        <v>19.781906109921657</v>
      </c>
      <c r="D681" s="13">
        <f>'MENA Working'!U319</f>
        <v>0</v>
      </c>
      <c r="E681" s="13">
        <f>'MENA Working'!V319</f>
        <v>0</v>
      </c>
      <c r="F681" s="13">
        <f>'MENA Working'!W319</f>
        <v>0</v>
      </c>
      <c r="G681" s="14">
        <f>'MENA Working'!X319</f>
        <v>33.623013698630146</v>
      </c>
      <c r="H681" s="15">
        <f>'MENA Working'!Y319</f>
        <v>53.404919808551803</v>
      </c>
      <c r="I681" s="13">
        <f>'MENA Working'!Z319</f>
        <v>0</v>
      </c>
      <c r="J681" s="13">
        <f>'MENA Working'!AA319</f>
        <v>840.57534246575358</v>
      </c>
      <c r="K681" s="16">
        <f>'MENA Working'!AB319</f>
        <v>893.98026227430535</v>
      </c>
      <c r="L681" s="13">
        <f>'MENA Working'!AC319</f>
        <v>0</v>
      </c>
      <c r="M681" s="17">
        <f>'MENA Working'!AD319</f>
        <v>0</v>
      </c>
      <c r="N681" s="18">
        <f>'MENA Working'!AE319</f>
        <v>0</v>
      </c>
    </row>
    <row r="682" spans="1:14" x14ac:dyDescent="0.45">
      <c r="A682" s="5" t="s">
        <v>161</v>
      </c>
      <c r="B682" s="5">
        <v>2034</v>
      </c>
      <c r="C682" s="6">
        <f>'MENA Working'!T320</f>
        <v>20.060132728470538</v>
      </c>
      <c r="D682" s="7">
        <f>'MENA Working'!U320</f>
        <v>0</v>
      </c>
      <c r="E682" s="7">
        <f>'MENA Working'!V320</f>
        <v>0</v>
      </c>
      <c r="F682" s="7">
        <f>'MENA Working'!W320</f>
        <v>0</v>
      </c>
      <c r="G682" s="8">
        <f>'MENA Working'!X320</f>
        <v>33.623013698630146</v>
      </c>
      <c r="H682" s="9">
        <f>'MENA Working'!Y320</f>
        <v>53.683146427100681</v>
      </c>
      <c r="I682" s="7">
        <f>'MENA Working'!Z320</f>
        <v>0</v>
      </c>
      <c r="J682" s="7">
        <f>'MENA Working'!AA320</f>
        <v>840.57534246575358</v>
      </c>
      <c r="K682" s="10">
        <f>'MENA Working'!AB320</f>
        <v>894.2584888928543</v>
      </c>
      <c r="L682" s="7">
        <f>'MENA Working'!AC320</f>
        <v>0</v>
      </c>
      <c r="M682" s="11">
        <f>'MENA Working'!AD320</f>
        <v>0</v>
      </c>
      <c r="N682" s="18">
        <f>'MENA Working'!AE320</f>
        <v>0</v>
      </c>
    </row>
    <row r="683" spans="1:14" x14ac:dyDescent="0.45">
      <c r="A683" s="19" t="s">
        <v>161</v>
      </c>
      <c r="B683" s="19">
        <v>2035</v>
      </c>
      <c r="C683" s="12">
        <f>'MENA Working'!T321</f>
        <v>20.320224621774088</v>
      </c>
      <c r="D683" s="13">
        <f>'MENA Working'!U321</f>
        <v>0</v>
      </c>
      <c r="E683" s="13">
        <f>'MENA Working'!V321</f>
        <v>0</v>
      </c>
      <c r="F683" s="13">
        <f>'MENA Working'!W321</f>
        <v>0</v>
      </c>
      <c r="G683" s="14">
        <f>'MENA Working'!X321</f>
        <v>33.623013698630146</v>
      </c>
      <c r="H683" s="15">
        <f>'MENA Working'!Y321</f>
        <v>53.943238320404234</v>
      </c>
      <c r="I683" s="13">
        <f>'MENA Working'!Z321</f>
        <v>0</v>
      </c>
      <c r="J683" s="13">
        <f>'MENA Working'!AA321</f>
        <v>840.57534246575358</v>
      </c>
      <c r="K683" s="16">
        <f>'MENA Working'!AB321</f>
        <v>894.51858078615783</v>
      </c>
      <c r="L683" s="13">
        <f>'MENA Working'!AC321</f>
        <v>0</v>
      </c>
      <c r="M683" s="17">
        <f>'MENA Working'!AD321</f>
        <v>0</v>
      </c>
      <c r="N683" s="18">
        <f>'MENA Working'!AE321</f>
        <v>0</v>
      </c>
    </row>
    <row r="684" spans="1:14" x14ac:dyDescent="0.45">
      <c r="A684" s="5" t="s">
        <v>161</v>
      </c>
      <c r="B684" s="5">
        <v>2036</v>
      </c>
      <c r="C684" s="6">
        <f>'MENA Working'!T322</f>
        <v>20.584426935576307</v>
      </c>
      <c r="D684" s="7">
        <f>'MENA Working'!U322</f>
        <v>0</v>
      </c>
      <c r="E684" s="7">
        <f>'MENA Working'!V322</f>
        <v>0</v>
      </c>
      <c r="F684" s="7">
        <f>'MENA Working'!W322</f>
        <v>0</v>
      </c>
      <c r="G684" s="8">
        <f>'MENA Working'!X322</f>
        <v>33.623013698630146</v>
      </c>
      <c r="H684" s="9">
        <f>'MENA Working'!Y322</f>
        <v>54.207440634206449</v>
      </c>
      <c r="I684" s="7">
        <f>'MENA Working'!Z322</f>
        <v>0</v>
      </c>
      <c r="J684" s="7">
        <f>'MENA Working'!AA322</f>
        <v>840.57534246575358</v>
      </c>
      <c r="K684" s="10">
        <f>'MENA Working'!AB322</f>
        <v>894.78278309996006</v>
      </c>
      <c r="L684" s="7">
        <f>'MENA Working'!AC322</f>
        <v>0</v>
      </c>
      <c r="M684" s="11">
        <f>'MENA Working'!AD322</f>
        <v>0</v>
      </c>
      <c r="N684" s="18">
        <f>'MENA Working'!AE322</f>
        <v>0</v>
      </c>
    </row>
    <row r="685" spans="1:14" x14ac:dyDescent="0.45">
      <c r="A685" s="19" t="s">
        <v>161</v>
      </c>
      <c r="B685" s="19">
        <v>2037</v>
      </c>
      <c r="C685" s="12">
        <f>'MENA Working'!T323</f>
        <v>20.75295712357984</v>
      </c>
      <c r="D685" s="13">
        <f>'MENA Working'!U323</f>
        <v>0</v>
      </c>
      <c r="E685" s="13">
        <f>'MENA Working'!V323</f>
        <v>0</v>
      </c>
      <c r="F685" s="13">
        <f>'MENA Working'!W323</f>
        <v>0</v>
      </c>
      <c r="G685" s="14">
        <f>'MENA Working'!X323</f>
        <v>32.792858532538382</v>
      </c>
      <c r="H685" s="15">
        <f>'MENA Working'!Y323</f>
        <v>53.545815656118222</v>
      </c>
      <c r="I685" s="13">
        <f>'MENA Working'!Z323</f>
        <v>0</v>
      </c>
      <c r="J685" s="13">
        <f>'MENA Working'!AA323</f>
        <v>819.8214633134595</v>
      </c>
      <c r="K685" s="16">
        <f>'MENA Working'!AB323</f>
        <v>873.36727896957768</v>
      </c>
      <c r="L685" s="13">
        <f>'MENA Working'!AC323</f>
        <v>0</v>
      </c>
      <c r="M685" s="17">
        <f>'MENA Working'!AD323</f>
        <v>0</v>
      </c>
      <c r="N685" s="18">
        <f>'MENA Working'!AE323</f>
        <v>0</v>
      </c>
    </row>
    <row r="686" spans="1:14" x14ac:dyDescent="0.45">
      <c r="A686" s="5" t="s">
        <v>161</v>
      </c>
      <c r="B686" s="5">
        <v>2038</v>
      </c>
      <c r="C686" s="6">
        <f>'MENA Working'!T324</f>
        <v>20.89944545270323</v>
      </c>
      <c r="D686" s="7">
        <f>'MENA Working'!U324</f>
        <v>0</v>
      </c>
      <c r="E686" s="7">
        <f>'MENA Working'!V324</f>
        <v>0</v>
      </c>
      <c r="F686" s="7">
        <f>'MENA Working'!W324</f>
        <v>0</v>
      </c>
      <c r="G686" s="8">
        <f>'MENA Working'!X324</f>
        <v>31.983199970527572</v>
      </c>
      <c r="H686" s="9">
        <f>'MENA Working'!Y324</f>
        <v>52.882645423230798</v>
      </c>
      <c r="I686" s="7">
        <f>'MENA Working'!Z324</f>
        <v>0</v>
      </c>
      <c r="J686" s="7">
        <f>'MENA Working'!AA324</f>
        <v>799.57999926318928</v>
      </c>
      <c r="K686" s="10">
        <f>'MENA Working'!AB324</f>
        <v>852.46264468642005</v>
      </c>
      <c r="L686" s="7">
        <f>'MENA Working'!AC324</f>
        <v>0</v>
      </c>
      <c r="M686" s="11">
        <f>'MENA Working'!AD324</f>
        <v>0</v>
      </c>
      <c r="N686" s="18">
        <f>'MENA Working'!AE324</f>
        <v>0</v>
      </c>
    </row>
    <row r="687" spans="1:14" x14ac:dyDescent="0.45">
      <c r="A687" s="19" t="s">
        <v>161</v>
      </c>
      <c r="B687" s="19">
        <v>2039</v>
      </c>
      <c r="C687" s="12">
        <f>'MENA Working'!T325</f>
        <v>21.023212113452338</v>
      </c>
      <c r="D687" s="13">
        <f>'MENA Working'!U325</f>
        <v>0</v>
      </c>
      <c r="E687" s="13">
        <f>'MENA Working'!V325</f>
        <v>0</v>
      </c>
      <c r="F687" s="13">
        <f>'MENA Working'!W325</f>
        <v>0</v>
      </c>
      <c r="G687" s="14">
        <f>'MENA Working'!X325</f>
        <v>30.57585863278884</v>
      </c>
      <c r="H687" s="15">
        <f>'MENA Working'!Y325</f>
        <v>51.599070746241182</v>
      </c>
      <c r="I687" s="13">
        <f>'MENA Working'!Z325</f>
        <v>0</v>
      </c>
      <c r="J687" s="13">
        <f>'MENA Working'!AA325</f>
        <v>764.39646581972102</v>
      </c>
      <c r="K687" s="16">
        <f>'MENA Working'!AB325</f>
        <v>815.9955365659622</v>
      </c>
      <c r="L687" s="13">
        <f>'MENA Working'!AC325</f>
        <v>0</v>
      </c>
      <c r="M687" s="17">
        <f>'MENA Working'!AD325</f>
        <v>0</v>
      </c>
      <c r="N687" s="18">
        <f>'MENA Working'!AE325</f>
        <v>0</v>
      </c>
    </row>
    <row r="688" spans="1:14" x14ac:dyDescent="0.45">
      <c r="A688" s="5" t="s">
        <v>161</v>
      </c>
      <c r="B688" s="5">
        <v>2040</v>
      </c>
      <c r="C688" s="6">
        <f>'MENA Working'!T326</f>
        <v>21.123653566802826</v>
      </c>
      <c r="D688" s="7">
        <f>'MENA Working'!U326</f>
        <v>0</v>
      </c>
      <c r="E688" s="7">
        <f>'MENA Working'!V326</f>
        <v>0</v>
      </c>
      <c r="F688" s="7">
        <f>'MENA Working'!W326</f>
        <v>0</v>
      </c>
      <c r="G688" s="8">
        <f>'MENA Working'!X326</f>
        <v>29.230443857830974</v>
      </c>
      <c r="H688" s="9">
        <f>'MENA Working'!Y326</f>
        <v>50.3540974246338</v>
      </c>
      <c r="I688" s="7">
        <f>'MENA Working'!Z326</f>
        <v>0</v>
      </c>
      <c r="J688" s="7">
        <f>'MENA Working'!AA326</f>
        <v>730.76109644577434</v>
      </c>
      <c r="K688" s="10">
        <f>'MENA Working'!AB326</f>
        <v>781.11519387040812</v>
      </c>
      <c r="L688" s="7">
        <f>'MENA Working'!AC326</f>
        <v>0</v>
      </c>
      <c r="M688" s="11">
        <f>'MENA Working'!AD326</f>
        <v>0</v>
      </c>
      <c r="N688" s="18">
        <f>'MENA Working'!AE326</f>
        <v>0</v>
      </c>
    </row>
    <row r="689" spans="1:14" x14ac:dyDescent="0.45">
      <c r="A689" s="19" t="s">
        <v>161</v>
      </c>
      <c r="B689" s="19">
        <v>2041</v>
      </c>
      <c r="C689" s="12">
        <f>'MENA Working'!T327</f>
        <v>21.541444682445324</v>
      </c>
      <c r="D689" s="13">
        <f>'MENA Working'!U327</f>
        <v>0</v>
      </c>
      <c r="E689" s="13">
        <f>'MENA Working'!V327</f>
        <v>0</v>
      </c>
      <c r="F689" s="13">
        <f>'MENA Working'!W327</f>
        <v>0</v>
      </c>
      <c r="G689" s="14">
        <f>'MENA Working'!X327</f>
        <v>27.944230720950223</v>
      </c>
      <c r="H689" s="15">
        <f>'MENA Working'!Y327</f>
        <v>49.485675403395547</v>
      </c>
      <c r="I689" s="13">
        <f>'MENA Working'!Z327</f>
        <v>0</v>
      </c>
      <c r="J689" s="13">
        <f>'MENA Working'!AA327</f>
        <v>698.60576802375556</v>
      </c>
      <c r="K689" s="16">
        <f>'MENA Working'!AB327</f>
        <v>748.09144342715115</v>
      </c>
      <c r="L689" s="13">
        <f>'MENA Working'!AC327</f>
        <v>0</v>
      </c>
      <c r="M689" s="17">
        <f>'MENA Working'!AD327</f>
        <v>0</v>
      </c>
      <c r="N689" s="18">
        <f>'MENA Working'!AE327</f>
        <v>0</v>
      </c>
    </row>
    <row r="690" spans="1:14" x14ac:dyDescent="0.45">
      <c r="A690" s="5" t="s">
        <v>161</v>
      </c>
      <c r="B690" s="5">
        <v>2042</v>
      </c>
      <c r="C690" s="6">
        <f>'MENA Working'!T328</f>
        <v>21.94213694765617</v>
      </c>
      <c r="D690" s="7">
        <f>'MENA Working'!U328</f>
        <v>0</v>
      </c>
      <c r="E690" s="7">
        <f>'MENA Working'!V328</f>
        <v>0</v>
      </c>
      <c r="F690" s="7">
        <f>'MENA Working'!W328</f>
        <v>0</v>
      </c>
      <c r="G690" s="8">
        <f>'MENA Working'!X328</f>
        <v>26.714614200991555</v>
      </c>
      <c r="H690" s="9">
        <f>'MENA Working'!Y328</f>
        <v>48.656751148647729</v>
      </c>
      <c r="I690" s="7">
        <f>'MENA Working'!Z328</f>
        <v>0</v>
      </c>
      <c r="J690" s="7">
        <f>'MENA Working'!AA328</f>
        <v>667.86535502478887</v>
      </c>
      <c r="K690" s="10">
        <f>'MENA Working'!AB328</f>
        <v>716.52210617343655</v>
      </c>
      <c r="L690" s="7">
        <f>'MENA Working'!AC328</f>
        <v>0</v>
      </c>
      <c r="M690" s="11">
        <f>'MENA Working'!AD328</f>
        <v>0</v>
      </c>
      <c r="N690" s="18">
        <f>'MENA Working'!AE328</f>
        <v>0</v>
      </c>
    </row>
    <row r="691" spans="1:14" x14ac:dyDescent="0.45">
      <c r="A691" s="19" t="s">
        <v>161</v>
      </c>
      <c r="B691" s="19">
        <v>2043</v>
      </c>
      <c r="C691" s="12">
        <f>'MENA Working'!T329</f>
        <v>22.324299279593465</v>
      </c>
      <c r="D691" s="13">
        <f>'MENA Working'!U329</f>
        <v>0</v>
      </c>
      <c r="E691" s="13">
        <f>'MENA Working'!V329</f>
        <v>0</v>
      </c>
      <c r="F691" s="13">
        <f>'MENA Working'!W329</f>
        <v>0</v>
      </c>
      <c r="G691" s="14">
        <f>'MENA Working'!X329</f>
        <v>25.539103904290691</v>
      </c>
      <c r="H691" s="15">
        <f>'MENA Working'!Y329</f>
        <v>47.863403183884159</v>
      </c>
      <c r="I691" s="13">
        <f>'MENA Working'!Z329</f>
        <v>0</v>
      </c>
      <c r="J691" s="13">
        <f>'MENA Working'!AA329</f>
        <v>638.47759760726728</v>
      </c>
      <c r="K691" s="16">
        <f>'MENA Working'!AB329</f>
        <v>686.34100079115149</v>
      </c>
      <c r="L691" s="13">
        <f>'MENA Working'!AC329</f>
        <v>0</v>
      </c>
      <c r="M691" s="17">
        <f>'MENA Working'!AD329</f>
        <v>0</v>
      </c>
      <c r="N691" s="18">
        <f>'MENA Working'!AE329</f>
        <v>0</v>
      </c>
    </row>
    <row r="692" spans="1:14" x14ac:dyDescent="0.45">
      <c r="A692" s="5" t="s">
        <v>161</v>
      </c>
      <c r="B692" s="5">
        <v>2044</v>
      </c>
      <c r="C692" s="6">
        <f>'MENA Working'!T330</f>
        <v>22.686536466862275</v>
      </c>
      <c r="D692" s="7">
        <f>'MENA Working'!U330</f>
        <v>0</v>
      </c>
      <c r="E692" s="7">
        <f>'MENA Working'!V330</f>
        <v>0</v>
      </c>
      <c r="F692" s="7">
        <f>'MENA Working'!W330</f>
        <v>0</v>
      </c>
      <c r="G692" s="8">
        <f>'MENA Working'!X330</f>
        <v>24.415319020775804</v>
      </c>
      <c r="H692" s="9">
        <f>'MENA Working'!Y330</f>
        <v>47.101855487638076</v>
      </c>
      <c r="I692" s="7">
        <f>'MENA Working'!Z330</f>
        <v>0</v>
      </c>
      <c r="J692" s="7">
        <f>'MENA Working'!AA330</f>
        <v>610.38297551939513</v>
      </c>
      <c r="K692" s="10">
        <f>'MENA Working'!AB330</f>
        <v>657.48483100703322</v>
      </c>
      <c r="L692" s="7">
        <f>'MENA Working'!AC330</f>
        <v>0</v>
      </c>
      <c r="M692" s="11">
        <f>'MENA Working'!AD330</f>
        <v>0</v>
      </c>
      <c r="N692" s="18">
        <f>'MENA Working'!AE330</f>
        <v>0</v>
      </c>
    </row>
    <row r="693" spans="1:14" x14ac:dyDescent="0.45">
      <c r="A693" s="19" t="s">
        <v>161</v>
      </c>
      <c r="B693" s="19">
        <v>2045</v>
      </c>
      <c r="C693" s="12">
        <f>'MENA Working'!T331</f>
        <v>23.027497178512409</v>
      </c>
      <c r="D693" s="13">
        <f>'MENA Working'!U331</f>
        <v>0</v>
      </c>
      <c r="E693" s="13">
        <f>'MENA Working'!V331</f>
        <v>0</v>
      </c>
      <c r="F693" s="13">
        <f>'MENA Working'!W331</f>
        <v>0</v>
      </c>
      <c r="G693" s="14">
        <f>'MENA Working'!X331</f>
        <v>23.340983502013451</v>
      </c>
      <c r="H693" s="15">
        <f>'MENA Working'!Y331</f>
        <v>46.368480680525863</v>
      </c>
      <c r="I693" s="13">
        <f>'MENA Working'!Z331</f>
        <v>0</v>
      </c>
      <c r="J693" s="13">
        <f>'MENA Working'!AA331</f>
        <v>583.52458755033626</v>
      </c>
      <c r="K693" s="16">
        <f>'MENA Working'!AB331</f>
        <v>629.89306823086213</v>
      </c>
      <c r="L693" s="13">
        <f>'MENA Working'!AC331</f>
        <v>0</v>
      </c>
      <c r="M693" s="17">
        <f>'MENA Working'!AD331</f>
        <v>0</v>
      </c>
      <c r="N693" s="18">
        <f>'MENA Working'!AE331</f>
        <v>0</v>
      </c>
    </row>
    <row r="694" spans="1:14" x14ac:dyDescent="0.45">
      <c r="A694" s="5" t="s">
        <v>161</v>
      </c>
      <c r="B694" s="5">
        <v>2046</v>
      </c>
      <c r="C694" s="6">
        <f>'MENA Working'!T332</f>
        <v>23.280895797926274</v>
      </c>
      <c r="D694" s="7">
        <f>'MENA Working'!U332</f>
        <v>0</v>
      </c>
      <c r="E694" s="7">
        <f>'MENA Working'!V332</f>
        <v>0</v>
      </c>
      <c r="F694" s="7">
        <f>'MENA Working'!W332</f>
        <v>0</v>
      </c>
      <c r="G694" s="8">
        <f>'MENA Working'!X332</f>
        <v>22.53818009032269</v>
      </c>
      <c r="H694" s="9">
        <f>'MENA Working'!Y332</f>
        <v>45.81907588824896</v>
      </c>
      <c r="I694" s="7">
        <f>'MENA Working'!Z332</f>
        <v>0</v>
      </c>
      <c r="J694" s="7">
        <f>'MENA Working'!AA332</f>
        <v>563.45450225806724</v>
      </c>
      <c r="K694" s="10">
        <f>'MENA Working'!AB332</f>
        <v>609.27357814631614</v>
      </c>
      <c r="L694" s="7">
        <f>'MENA Working'!AC332</f>
        <v>0</v>
      </c>
      <c r="M694" s="11">
        <f>'MENA Working'!AD332</f>
        <v>0</v>
      </c>
      <c r="N694" s="18">
        <f>'MENA Working'!AE332</f>
        <v>0</v>
      </c>
    </row>
    <row r="695" spans="1:14" x14ac:dyDescent="0.45">
      <c r="A695" s="19" t="s">
        <v>161</v>
      </c>
      <c r="B695" s="19">
        <v>2047</v>
      </c>
      <c r="C695" s="12">
        <f>'MENA Working'!T333</f>
        <v>23.509021592323815</v>
      </c>
      <c r="D695" s="13">
        <f>'MENA Working'!U333</f>
        <v>0</v>
      </c>
      <c r="E695" s="13">
        <f>'MENA Working'!V333</f>
        <v>0</v>
      </c>
      <c r="F695" s="13">
        <f>'MENA Working'!W333</f>
        <v>0</v>
      </c>
      <c r="G695" s="14">
        <f>'MENA Working'!X333</f>
        <v>21.762988767804035</v>
      </c>
      <c r="H695" s="15">
        <f>'MENA Working'!Y333</f>
        <v>45.272010360127851</v>
      </c>
      <c r="I695" s="13">
        <f>'MENA Working'!Z333</f>
        <v>0</v>
      </c>
      <c r="J695" s="13">
        <f>'MENA Working'!AA333</f>
        <v>544.0747191951009</v>
      </c>
      <c r="K695" s="16">
        <f>'MENA Working'!AB333</f>
        <v>589.34672955522876</v>
      </c>
      <c r="L695" s="13">
        <f>'MENA Working'!AC333</f>
        <v>0</v>
      </c>
      <c r="M695" s="17">
        <f>'MENA Working'!AD333</f>
        <v>0</v>
      </c>
      <c r="N695" s="18">
        <f>'MENA Working'!AE333</f>
        <v>0</v>
      </c>
    </row>
    <row r="696" spans="1:14" x14ac:dyDescent="0.45">
      <c r="A696" s="5" t="s">
        <v>161</v>
      </c>
      <c r="B696" s="5">
        <v>2048</v>
      </c>
      <c r="C696" s="6">
        <f>'MENA Working'!T334</f>
        <v>23.710915949001606</v>
      </c>
      <c r="D696" s="7">
        <f>'MENA Working'!U334</f>
        <v>0</v>
      </c>
      <c r="E696" s="7">
        <f>'MENA Working'!V334</f>
        <v>0</v>
      </c>
      <c r="F696" s="7">
        <f>'MENA Working'!W334</f>
        <v>0</v>
      </c>
      <c r="G696" s="8">
        <f>'MENA Working'!X334</f>
        <v>21.014459828144158</v>
      </c>
      <c r="H696" s="9">
        <f>'MENA Working'!Y334</f>
        <v>44.725375777145764</v>
      </c>
      <c r="I696" s="7">
        <f>'MENA Working'!Z334</f>
        <v>0</v>
      </c>
      <c r="J696" s="7">
        <f>'MENA Working'!AA334</f>
        <v>525.36149570360396</v>
      </c>
      <c r="K696" s="10">
        <f>'MENA Working'!AB334</f>
        <v>570.08687148074978</v>
      </c>
      <c r="L696" s="7">
        <f>'MENA Working'!AC334</f>
        <v>0</v>
      </c>
      <c r="M696" s="11">
        <f>'MENA Working'!AD334</f>
        <v>0</v>
      </c>
      <c r="N696" s="18">
        <f>'MENA Working'!AE334</f>
        <v>0</v>
      </c>
    </row>
    <row r="697" spans="1:14" x14ac:dyDescent="0.45">
      <c r="A697" s="19" t="s">
        <v>161</v>
      </c>
      <c r="B697" s="19">
        <v>2049</v>
      </c>
      <c r="C697" s="12">
        <f>'MENA Working'!T335</f>
        <v>23.885705452558749</v>
      </c>
      <c r="D697" s="13">
        <f>'MENA Working'!U335</f>
        <v>0</v>
      </c>
      <c r="E697" s="13">
        <f>'MENA Working'!V335</f>
        <v>0</v>
      </c>
      <c r="F697" s="13">
        <f>'MENA Working'!W335</f>
        <v>0</v>
      </c>
      <c r="G697" s="14">
        <f>'MENA Working'!X335</f>
        <v>20.29167622978305</v>
      </c>
      <c r="H697" s="15">
        <f>'MENA Working'!Y335</f>
        <v>44.177381682341803</v>
      </c>
      <c r="I697" s="13">
        <f>'MENA Working'!Z335</f>
        <v>0</v>
      </c>
      <c r="J697" s="13">
        <f>'MENA Working'!AA335</f>
        <v>507.29190574457624</v>
      </c>
      <c r="K697" s="16">
        <f>'MENA Working'!AB335</f>
        <v>551.46928742691807</v>
      </c>
      <c r="L697" s="13">
        <f>'MENA Working'!AC335</f>
        <v>0</v>
      </c>
      <c r="M697" s="17">
        <f>'MENA Working'!AD335</f>
        <v>0</v>
      </c>
      <c r="N697" s="18">
        <f>'MENA Working'!AE335</f>
        <v>0</v>
      </c>
    </row>
    <row r="698" spans="1:14" x14ac:dyDescent="0.45">
      <c r="A698" s="5" t="s">
        <v>161</v>
      </c>
      <c r="B698" s="5">
        <v>2050</v>
      </c>
      <c r="C698" s="6">
        <f>'MENA Working'!T336</f>
        <v>24.032607523504961</v>
      </c>
      <c r="D698" s="7">
        <f>'MENA Working'!U336</f>
        <v>0</v>
      </c>
      <c r="E698" s="7">
        <f>'MENA Working'!V336</f>
        <v>0</v>
      </c>
      <c r="F698" s="7">
        <f>'MENA Working'!W336</f>
        <v>0</v>
      </c>
      <c r="G698" s="8">
        <f>'MENA Working'!X336</f>
        <v>19.593752472423432</v>
      </c>
      <c r="H698" s="9">
        <f>'MENA Working'!Y336</f>
        <v>43.626359995928397</v>
      </c>
      <c r="I698" s="7">
        <f>'MENA Working'!Z336</f>
        <v>0</v>
      </c>
      <c r="J698" s="7">
        <f>'MENA Working'!AA336</f>
        <v>489.84381181058581</v>
      </c>
      <c r="K698" s="10">
        <f>'MENA Working'!AB336</f>
        <v>533.47017180651414</v>
      </c>
      <c r="L698" s="7">
        <f>'MENA Working'!AC336</f>
        <v>0</v>
      </c>
      <c r="M698" s="11">
        <f>'MENA Working'!AD336</f>
        <v>0</v>
      </c>
      <c r="N698" s="18">
        <f>'MENA Working'!AE336</f>
        <v>0</v>
      </c>
    </row>
  </sheetData>
  <conditionalFormatting sqref="C2:M698">
    <cfRule type="cellIs" dxfId="136" priority="1" operator="equal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C4749-19D7-4D3A-91B1-AA2CB610AA0D}">
  <sheetPr codeName="Sheet13"/>
  <dimension ref="B1:AY346"/>
  <sheetViews>
    <sheetView topLeftCell="A272" zoomScale="50" zoomScaleNormal="50" workbookViewId="0">
      <selection activeCell="T296" sqref="T296:AE336"/>
    </sheetView>
  </sheetViews>
  <sheetFormatPr defaultColWidth="9.1328125" defaultRowHeight="14.25" x14ac:dyDescent="0.45"/>
  <cols>
    <col min="1" max="1" width="9.1328125" style="24"/>
    <col min="2" max="4" width="11.3984375" style="24" customWidth="1"/>
    <col min="5" max="5" width="14.265625" style="24" customWidth="1"/>
    <col min="6" max="7" width="11.3984375" style="24" customWidth="1"/>
    <col min="8" max="8" width="16.59765625" style="24" customWidth="1"/>
    <col min="9" max="9" width="14.1328125" style="24" customWidth="1"/>
    <col min="10" max="13" width="11.3984375" style="24" customWidth="1"/>
    <col min="14" max="14" width="12.86328125" style="24" customWidth="1"/>
    <col min="15" max="15" width="13.3984375" style="24" customWidth="1"/>
    <col min="16" max="16" width="11" style="24" bestFit="1" customWidth="1"/>
    <col min="17" max="17" width="12.3984375" style="24" customWidth="1"/>
    <col min="18" max="18" width="9.1328125" style="24"/>
    <col min="19" max="21" width="11.3984375" style="24" customWidth="1"/>
    <col min="22" max="22" width="14.265625" style="24" customWidth="1"/>
    <col min="23" max="24" width="11.3984375" style="24" customWidth="1"/>
    <col min="25" max="25" width="16.59765625" style="24" customWidth="1"/>
    <col min="26" max="26" width="14.1328125" style="24" customWidth="1"/>
    <col min="27" max="30" width="11.3984375" style="24" customWidth="1"/>
    <col min="31" max="31" width="12.86328125" style="24" customWidth="1"/>
    <col min="32" max="32" width="13" style="24" customWidth="1"/>
    <col min="33" max="33" width="11.3984375" style="24" bestFit="1" customWidth="1"/>
    <col min="34" max="34" width="13.3984375" style="24" customWidth="1"/>
    <col min="35" max="35" width="9.1328125" style="24"/>
    <col min="36" max="38" width="11.3984375" style="24" customWidth="1"/>
    <col min="39" max="39" width="14.265625" style="24" customWidth="1"/>
    <col min="40" max="41" width="11.3984375" style="24" customWidth="1"/>
    <col min="42" max="42" width="16.59765625" style="24" customWidth="1"/>
    <col min="43" max="43" width="14.1328125" style="24" customWidth="1"/>
    <col min="44" max="47" width="11.3984375" style="24" customWidth="1"/>
    <col min="48" max="48" width="12.86328125" style="24" customWidth="1"/>
    <col min="49" max="49" width="13.265625" style="24" customWidth="1"/>
    <col min="50" max="50" width="12.265625" style="24" customWidth="1"/>
    <col min="51" max="51" width="12.86328125" style="24" customWidth="1"/>
    <col min="52" max="16384" width="9.1328125" style="24"/>
  </cols>
  <sheetData>
    <row r="1" spans="2:51" ht="25.15" x14ac:dyDescent="0.7">
      <c r="B1" s="23" t="s">
        <v>138</v>
      </c>
      <c r="S1" s="23" t="s">
        <v>139</v>
      </c>
      <c r="AJ1" s="23" t="s">
        <v>140</v>
      </c>
    </row>
    <row r="3" spans="2:51" ht="20.65" x14ac:dyDescent="0.6">
      <c r="B3" s="25" t="s">
        <v>46</v>
      </c>
      <c r="S3" s="25" t="s">
        <v>46</v>
      </c>
      <c r="AJ3" s="25" t="s">
        <v>46</v>
      </c>
    </row>
    <row r="5" spans="2:51" ht="41.65" x14ac:dyDescent="0.45">
      <c r="B5" s="1" t="s">
        <v>21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3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4" t="s">
        <v>19</v>
      </c>
      <c r="O5" s="99" t="s">
        <v>120</v>
      </c>
      <c r="P5" s="100" t="s">
        <v>95</v>
      </c>
      <c r="Q5" s="4" t="s">
        <v>11</v>
      </c>
      <c r="S5" s="1" t="s">
        <v>21</v>
      </c>
      <c r="T5" s="2" t="s">
        <v>0</v>
      </c>
      <c r="U5" s="2" t="s">
        <v>1</v>
      </c>
      <c r="V5" s="2" t="s">
        <v>2</v>
      </c>
      <c r="W5" s="2" t="s">
        <v>3</v>
      </c>
      <c r="X5" s="2" t="s">
        <v>4</v>
      </c>
      <c r="Y5" s="3" t="s">
        <v>5</v>
      </c>
      <c r="Z5" s="2" t="s">
        <v>6</v>
      </c>
      <c r="AA5" s="2" t="s">
        <v>7</v>
      </c>
      <c r="AB5" s="2" t="s">
        <v>8</v>
      </c>
      <c r="AC5" s="2" t="s">
        <v>9</v>
      </c>
      <c r="AD5" s="2" t="s">
        <v>10</v>
      </c>
      <c r="AE5" s="4" t="s">
        <v>19</v>
      </c>
      <c r="AF5" s="99" t="s">
        <v>120</v>
      </c>
      <c r="AG5" s="100" t="s">
        <v>95</v>
      </c>
      <c r="AH5" s="4" t="s">
        <v>11</v>
      </c>
      <c r="AJ5" s="1" t="s">
        <v>21</v>
      </c>
      <c r="AK5" s="2" t="s">
        <v>0</v>
      </c>
      <c r="AL5" s="2" t="s">
        <v>1</v>
      </c>
      <c r="AM5" s="2" t="s">
        <v>2</v>
      </c>
      <c r="AN5" s="2" t="s">
        <v>3</v>
      </c>
      <c r="AO5" s="2" t="s">
        <v>4</v>
      </c>
      <c r="AP5" s="3" t="s">
        <v>5</v>
      </c>
      <c r="AQ5" s="2" t="s">
        <v>6</v>
      </c>
      <c r="AR5" s="2" t="s">
        <v>7</v>
      </c>
      <c r="AS5" s="2" t="s">
        <v>8</v>
      </c>
      <c r="AT5" s="2" t="s">
        <v>9</v>
      </c>
      <c r="AU5" s="2" t="s">
        <v>10</v>
      </c>
      <c r="AV5" s="4" t="s">
        <v>19</v>
      </c>
      <c r="AW5" s="99" t="s">
        <v>120</v>
      </c>
      <c r="AX5" s="100" t="s">
        <v>95</v>
      </c>
      <c r="AY5" s="4" t="s">
        <v>11</v>
      </c>
    </row>
    <row r="6" spans="2:51" x14ac:dyDescent="0.45">
      <c r="B6" s="5">
        <v>2010</v>
      </c>
      <c r="C6" s="6" cm="1">
        <f t="array" ref="C6:H46">'[19]MENA Gas Balances'!C6:H46</f>
        <v>559.841095890411</v>
      </c>
      <c r="D6" s="7">
        <v>508.13972602739722</v>
      </c>
      <c r="E6" s="7">
        <v>0</v>
      </c>
      <c r="F6" s="7">
        <v>0</v>
      </c>
      <c r="G6" s="8">
        <v>218.61369863013698</v>
      </c>
      <c r="H6" s="9">
        <v>1286.5945205479452</v>
      </c>
      <c r="I6" s="7" cm="1">
        <f t="array" ref="I6:I46">'[19]MENA Gas Balances'!L6:L46</f>
        <v>0</v>
      </c>
      <c r="J6" s="7" cm="1">
        <f t="array" ref="J6:J46">'[19]MENA Gas Balances'!M6:M46</f>
        <v>0</v>
      </c>
      <c r="K6" s="10" cm="1">
        <f t="array" ref="K6:K46">'[19]MENA Gas Balances'!I6:I46</f>
        <v>1286.5945205479452</v>
      </c>
      <c r="L6" s="7" cm="1">
        <f t="array" ref="L6:L46">'[19]MENA Gas Balances'!J6:J46</f>
        <v>0</v>
      </c>
      <c r="M6" s="11" cm="1">
        <f t="array" ref="M6:M46">'[19]MENA Gas Balances'!K6:K46</f>
        <v>0</v>
      </c>
      <c r="N6" s="18" cm="1">
        <f t="array" ref="N6:N46">'[19]MENA Gas Balances'!Q6:Q46</f>
        <v>0</v>
      </c>
      <c r="O6" s="7"/>
      <c r="P6" s="11"/>
      <c r="Q6" s="18"/>
      <c r="S6" s="5">
        <v>2010</v>
      </c>
      <c r="T6" s="6" cm="1">
        <f t="array" ref="T6:Y46">'[19]MENA Gas Balances'!T6:Y46</f>
        <v>1216.3916932227839</v>
      </c>
      <c r="U6" s="7">
        <v>505.8345425378518</v>
      </c>
      <c r="V6" s="7">
        <v>436.03458507570326</v>
      </c>
      <c r="W6" s="7">
        <v>0</v>
      </c>
      <c r="X6" s="8">
        <v>579.7337898341749</v>
      </c>
      <c r="Y6" s="9">
        <v>2737.9946106705138</v>
      </c>
      <c r="Z6" s="7" cm="1">
        <f t="array" ref="Z6:Z46">'[19]MENA Gas Balances'!AC6:AC46</f>
        <v>3498.7235432124094</v>
      </c>
      <c r="AA6" s="7" cm="1">
        <f t="array" ref="AA6:AA46">'[19]MENA Gas Balances'!AD6:AD46</f>
        <v>2117.2721271232881</v>
      </c>
      <c r="AB6" s="10" cm="1">
        <f t="array" ref="AB6:AB46">'[19]MENA Gas Balances'!Z6:Z46</f>
        <v>8353.9902810062104</v>
      </c>
      <c r="AC6" s="7" cm="1">
        <f t="array" ref="AC6:AC46">'[19]MENA Gas Balances'!AA6:AA46</f>
        <v>0</v>
      </c>
      <c r="AD6" s="11" cm="1">
        <f t="array" ref="AD6:AD46">'[19]MENA Gas Balances'!AB6:AB46</f>
        <v>0</v>
      </c>
      <c r="AE6" s="18" cm="1">
        <f t="array" ref="AE6:AE46">'[19]MENA Gas Balances'!AH6:AH46</f>
        <v>0</v>
      </c>
      <c r="AF6" s="7"/>
      <c r="AG6" s="11"/>
      <c r="AH6" s="18"/>
      <c r="AJ6" s="5">
        <v>2010</v>
      </c>
      <c r="AK6" s="6" cm="1">
        <f t="array" ref="AK6:AP46">'[19]MENA Gas Balances'!AK6:AP46</f>
        <v>2317.3132664023074</v>
      </c>
      <c r="AL6" s="7">
        <v>1156.037925378515</v>
      </c>
      <c r="AM6" s="7">
        <v>100.8450760634463</v>
      </c>
      <c r="AN6" s="7">
        <v>40.616069214131223</v>
      </c>
      <c r="AO6" s="8">
        <v>626.76868493150687</v>
      </c>
      <c r="AP6" s="9">
        <v>4241.5810219899067</v>
      </c>
      <c r="AQ6" s="7" cm="1">
        <f t="array" ref="AQ6:AQ46">'[19]MENA Gas Balances'!AT6:AT46</f>
        <v>537.61384643114638</v>
      </c>
      <c r="AR6" s="7" cm="1">
        <f t="array" ref="AR6:AR46">'[19]MENA Gas Balances'!AU6:AU46</f>
        <v>968.42290042847731</v>
      </c>
      <c r="AS6" s="10" cm="1">
        <f t="array" ref="AS6:AS46">'[19]MENA Gas Balances'!AQ6:AQ46</f>
        <v>5747.61776884953</v>
      </c>
      <c r="AT6" s="7" cm="1">
        <f t="array" ref="AT6:AT46">'[19]MENA Gas Balances'!AR6:AR46</f>
        <v>0</v>
      </c>
      <c r="AU6" s="11" cm="1">
        <f t="array" ref="AU6:AU46">'[19]MENA Gas Balances'!AS6:AS46</f>
        <v>0</v>
      </c>
      <c r="AV6" s="18" cm="1">
        <f t="array" ref="AV6:AV46">'[19]MENA Gas Balances'!AY6:AY46</f>
        <v>0</v>
      </c>
      <c r="AW6" s="7"/>
      <c r="AX6" s="11"/>
      <c r="AY6" s="18"/>
    </row>
    <row r="7" spans="2:51" x14ac:dyDescent="0.45">
      <c r="B7" s="19">
        <v>2011</v>
      </c>
      <c r="C7" s="12">
        <v>565.03835616438357</v>
      </c>
      <c r="D7" s="13">
        <v>514.37260273972606</v>
      </c>
      <c r="E7" s="13">
        <v>0</v>
      </c>
      <c r="F7" s="13">
        <v>0</v>
      </c>
      <c r="G7" s="14">
        <v>207.02191780821917</v>
      </c>
      <c r="H7" s="15">
        <v>1286.4328767123286</v>
      </c>
      <c r="I7" s="13">
        <v>0</v>
      </c>
      <c r="J7" s="13">
        <v>0</v>
      </c>
      <c r="K7" s="16">
        <v>1286.4328767123286</v>
      </c>
      <c r="L7" s="13">
        <v>0</v>
      </c>
      <c r="M7" s="17">
        <v>0</v>
      </c>
      <c r="N7" s="18">
        <v>0</v>
      </c>
      <c r="O7" s="13"/>
      <c r="P7" s="17"/>
      <c r="Q7" s="18"/>
      <c r="S7" s="19">
        <v>2011</v>
      </c>
      <c r="T7" s="12">
        <v>1367.2022746935843</v>
      </c>
      <c r="U7" s="13">
        <v>506.32594808940195</v>
      </c>
      <c r="V7" s="13">
        <v>503.20183093006528</v>
      </c>
      <c r="W7" s="13">
        <v>0</v>
      </c>
      <c r="X7" s="14">
        <v>588.52816690699387</v>
      </c>
      <c r="Y7" s="15">
        <v>2965.258220620045</v>
      </c>
      <c r="Z7" s="13">
        <v>3399.2833962383829</v>
      </c>
      <c r="AA7" s="13">
        <v>1725.6946402739725</v>
      </c>
      <c r="AB7" s="16">
        <v>8090.2362571324002</v>
      </c>
      <c r="AC7" s="13">
        <v>0</v>
      </c>
      <c r="AD7" s="17">
        <v>0</v>
      </c>
      <c r="AE7" s="18">
        <v>0</v>
      </c>
      <c r="AF7" s="13"/>
      <c r="AG7" s="17"/>
      <c r="AH7" s="18">
        <v>0</v>
      </c>
      <c r="AJ7" s="19">
        <v>2011</v>
      </c>
      <c r="AK7" s="12">
        <v>2629.4423604902668</v>
      </c>
      <c r="AL7" s="13">
        <v>1227.475052631579</v>
      </c>
      <c r="AM7" s="13">
        <v>120.13974585436193</v>
      </c>
      <c r="AN7" s="13">
        <v>44.453106344628701</v>
      </c>
      <c r="AO7" s="14">
        <v>601.70954794520549</v>
      </c>
      <c r="AP7" s="15">
        <v>4623.2198132660424</v>
      </c>
      <c r="AQ7" s="13">
        <v>185.63992357606344</v>
      </c>
      <c r="AR7" s="13">
        <v>843.78150222828128</v>
      </c>
      <c r="AS7" s="16">
        <v>5652.6412390703872</v>
      </c>
      <c r="AT7" s="13">
        <v>0</v>
      </c>
      <c r="AU7" s="17">
        <v>0</v>
      </c>
      <c r="AV7" s="18">
        <v>0</v>
      </c>
      <c r="AW7" s="13"/>
      <c r="AX7" s="17"/>
      <c r="AY7" s="18"/>
    </row>
    <row r="8" spans="2:51" x14ac:dyDescent="0.45">
      <c r="B8" s="5">
        <v>2012</v>
      </c>
      <c r="C8" s="6">
        <v>589.71311475409834</v>
      </c>
      <c r="D8" s="7">
        <v>499.86338797814204</v>
      </c>
      <c r="E8" s="7">
        <v>0</v>
      </c>
      <c r="F8" s="7">
        <v>0</v>
      </c>
      <c r="G8" s="8">
        <v>201.9863387978142</v>
      </c>
      <c r="H8" s="9">
        <v>1291.5628415300546</v>
      </c>
      <c r="I8" s="7">
        <v>0</v>
      </c>
      <c r="J8" s="7">
        <v>0</v>
      </c>
      <c r="K8" s="10">
        <v>1291.5628415300546</v>
      </c>
      <c r="L8" s="7">
        <v>0</v>
      </c>
      <c r="M8" s="11">
        <v>0</v>
      </c>
      <c r="N8" s="18">
        <v>0</v>
      </c>
      <c r="O8" s="7"/>
      <c r="P8" s="11"/>
      <c r="Q8" s="18"/>
      <c r="S8" s="5">
        <v>2012</v>
      </c>
      <c r="T8" s="6">
        <v>1503.367443042539</v>
      </c>
      <c r="U8" s="7">
        <v>562.16031254506174</v>
      </c>
      <c r="V8" s="7">
        <v>600.93806669069977</v>
      </c>
      <c r="W8" s="7">
        <v>0</v>
      </c>
      <c r="X8" s="8">
        <v>662.36376063446323</v>
      </c>
      <c r="Y8" s="9">
        <v>3328.8295829127642</v>
      </c>
      <c r="Z8" s="7">
        <v>3590.2671823324713</v>
      </c>
      <c r="AA8" s="7">
        <v>1622.352100451913</v>
      </c>
      <c r="AB8" s="10">
        <v>8541.448865697148</v>
      </c>
      <c r="AC8" s="7">
        <v>0</v>
      </c>
      <c r="AD8" s="11">
        <v>0</v>
      </c>
      <c r="AE8" s="18">
        <v>0</v>
      </c>
      <c r="AF8" s="7"/>
      <c r="AG8" s="11"/>
      <c r="AH8" s="18">
        <v>0</v>
      </c>
      <c r="AJ8" s="5">
        <v>2012</v>
      </c>
      <c r="AK8" s="6">
        <v>2641.1826247296326</v>
      </c>
      <c r="AL8" s="7">
        <v>1233.000182408075</v>
      </c>
      <c r="AM8" s="7">
        <v>135.53117880317231</v>
      </c>
      <c r="AN8" s="7">
        <v>47.819107065609231</v>
      </c>
      <c r="AO8" s="8">
        <v>577.36078478731076</v>
      </c>
      <c r="AP8" s="9">
        <v>4634.8938777938001</v>
      </c>
      <c r="AQ8" s="7">
        <v>74.441232876712334</v>
      </c>
      <c r="AR8" s="7">
        <v>699.16565468361341</v>
      </c>
      <c r="AS8" s="10">
        <v>5408.5007653541252</v>
      </c>
      <c r="AT8" s="7">
        <v>0</v>
      </c>
      <c r="AU8" s="11">
        <v>0</v>
      </c>
      <c r="AV8" s="18">
        <v>0</v>
      </c>
      <c r="AW8" s="7"/>
      <c r="AX8" s="11"/>
      <c r="AY8" s="18"/>
    </row>
    <row r="9" spans="2:51" x14ac:dyDescent="0.45">
      <c r="B9" s="19">
        <v>2013</v>
      </c>
      <c r="C9" s="12">
        <v>613.64657534246578</v>
      </c>
      <c r="D9" s="13">
        <v>561.58082191780818</v>
      </c>
      <c r="E9" s="13">
        <v>0</v>
      </c>
      <c r="F9" s="13">
        <v>0</v>
      </c>
      <c r="G9" s="14">
        <v>244.53424657534248</v>
      </c>
      <c r="H9" s="15">
        <v>1419.7616438356163</v>
      </c>
      <c r="I9" s="13">
        <v>0</v>
      </c>
      <c r="J9" s="13">
        <v>0</v>
      </c>
      <c r="K9" s="16">
        <v>1419.7616438356163</v>
      </c>
      <c r="L9" s="13">
        <v>0</v>
      </c>
      <c r="M9" s="17">
        <v>0</v>
      </c>
      <c r="N9" s="18">
        <v>0</v>
      </c>
      <c r="O9" s="13"/>
      <c r="P9" s="17"/>
      <c r="Q9" s="18"/>
      <c r="S9" s="19">
        <v>2013</v>
      </c>
      <c r="T9" s="12">
        <v>1460.6024293439089</v>
      </c>
      <c r="U9" s="13">
        <v>554.52697656813314</v>
      </c>
      <c r="V9" s="13">
        <v>691.57311031002212</v>
      </c>
      <c r="W9" s="13">
        <v>0.81985796683489609</v>
      </c>
      <c r="X9" s="14">
        <v>666.84497188175965</v>
      </c>
      <c r="Y9" s="15">
        <v>3374.3673460706586</v>
      </c>
      <c r="Z9" s="13">
        <v>3148.4244485878053</v>
      </c>
      <c r="AA9" s="13">
        <v>1518.7163408156166</v>
      </c>
      <c r="AB9" s="16">
        <v>8041.5081354740805</v>
      </c>
      <c r="AC9" s="13">
        <v>0</v>
      </c>
      <c r="AD9" s="17">
        <v>0</v>
      </c>
      <c r="AE9" s="18">
        <v>0</v>
      </c>
      <c r="AF9" s="13"/>
      <c r="AG9" s="17"/>
      <c r="AH9" s="18">
        <v>0</v>
      </c>
      <c r="AJ9" s="19">
        <v>2013</v>
      </c>
      <c r="AK9" s="12">
        <v>2531.2961957462148</v>
      </c>
      <c r="AL9" s="13">
        <v>1208.1523752703679</v>
      </c>
      <c r="AM9" s="13">
        <v>154.41082732516224</v>
      </c>
      <c r="AN9" s="13">
        <v>44.346168348954578</v>
      </c>
      <c r="AO9" s="14">
        <v>513.07068024513342</v>
      </c>
      <c r="AP9" s="15">
        <v>4451.2762469358331</v>
      </c>
      <c r="AQ9" s="13">
        <v>83.849589041095882</v>
      </c>
      <c r="AR9" s="13">
        <v>356.49327017464219</v>
      </c>
      <c r="AS9" s="16">
        <v>4891.619106151571</v>
      </c>
      <c r="AT9" s="13">
        <v>0</v>
      </c>
      <c r="AU9" s="17">
        <v>0</v>
      </c>
      <c r="AV9" s="18">
        <v>0</v>
      </c>
      <c r="AW9" s="13"/>
      <c r="AX9" s="17"/>
      <c r="AY9" s="18"/>
    </row>
    <row r="10" spans="2:51" x14ac:dyDescent="0.45">
      <c r="B10" s="5">
        <v>2014</v>
      </c>
      <c r="C10" s="6">
        <v>663.06027397260277</v>
      </c>
      <c r="D10" s="7">
        <v>575.06849315068496</v>
      </c>
      <c r="E10" s="7">
        <v>0</v>
      </c>
      <c r="F10" s="7">
        <v>0</v>
      </c>
      <c r="G10" s="8">
        <v>252.22191780821919</v>
      </c>
      <c r="H10" s="9">
        <v>1490.3506849315067</v>
      </c>
      <c r="I10" s="7">
        <v>0</v>
      </c>
      <c r="J10" s="7">
        <v>0</v>
      </c>
      <c r="K10" s="10">
        <v>1490.3506849315067</v>
      </c>
      <c r="L10" s="7">
        <v>0</v>
      </c>
      <c r="M10" s="11">
        <v>0</v>
      </c>
      <c r="N10" s="18">
        <v>0</v>
      </c>
      <c r="O10" s="7"/>
      <c r="P10" s="11"/>
      <c r="Q10" s="18"/>
      <c r="S10" s="5">
        <v>2014</v>
      </c>
      <c r="T10" s="6">
        <v>1586.8758330930077</v>
      </c>
      <c r="U10" s="7">
        <v>670.52669430425431</v>
      </c>
      <c r="V10" s="7">
        <v>739.43295565969765</v>
      </c>
      <c r="W10" s="7">
        <v>0.74601982696467251</v>
      </c>
      <c r="X10" s="8">
        <v>754.8065656092291</v>
      </c>
      <c r="Y10" s="9">
        <v>3752.3880684931532</v>
      </c>
      <c r="Z10" s="7">
        <v>2642.0652162516049</v>
      </c>
      <c r="AA10" s="7">
        <v>1724.1185885920554</v>
      </c>
      <c r="AB10" s="10">
        <v>8118.571873336814</v>
      </c>
      <c r="AC10" s="7">
        <v>0</v>
      </c>
      <c r="AD10" s="11">
        <v>0</v>
      </c>
      <c r="AE10" s="18">
        <v>0</v>
      </c>
      <c r="AF10" s="7"/>
      <c r="AG10" s="11"/>
      <c r="AH10" s="18">
        <v>0</v>
      </c>
      <c r="AJ10" s="5">
        <v>2014</v>
      </c>
      <c r="AK10" s="6">
        <v>2606.9879275414564</v>
      </c>
      <c r="AL10" s="7">
        <v>860.05646863734682</v>
      </c>
      <c r="AM10" s="7">
        <v>176.13706344628696</v>
      </c>
      <c r="AN10" s="7">
        <v>42.209954578226387</v>
      </c>
      <c r="AO10" s="8">
        <v>449.58261067051194</v>
      </c>
      <c r="AP10" s="9">
        <v>4134.9740248738281</v>
      </c>
      <c r="AQ10" s="7">
        <v>21.373424657534244</v>
      </c>
      <c r="AR10" s="7">
        <v>43.763287671232881</v>
      </c>
      <c r="AS10" s="10">
        <v>4200.1107372025954</v>
      </c>
      <c r="AT10" s="7">
        <v>0</v>
      </c>
      <c r="AU10" s="11">
        <v>0</v>
      </c>
      <c r="AV10" s="18">
        <v>0</v>
      </c>
      <c r="AW10" s="7"/>
      <c r="AX10" s="11"/>
      <c r="AY10" s="18"/>
    </row>
    <row r="11" spans="2:51" x14ac:dyDescent="0.45">
      <c r="B11" s="19">
        <v>2015</v>
      </c>
      <c r="C11" s="12">
        <v>647.79452054794524</v>
      </c>
      <c r="D11" s="13">
        <v>575.74794520547948</v>
      </c>
      <c r="E11" s="13">
        <v>0</v>
      </c>
      <c r="F11" s="13">
        <v>0</v>
      </c>
      <c r="G11" s="14">
        <v>261.8082191780822</v>
      </c>
      <c r="H11" s="15">
        <v>1485.350684931507</v>
      </c>
      <c r="I11" s="13">
        <v>0</v>
      </c>
      <c r="J11" s="13">
        <v>0</v>
      </c>
      <c r="K11" s="16">
        <v>1485.350684931507</v>
      </c>
      <c r="L11" s="13">
        <v>0</v>
      </c>
      <c r="M11" s="17">
        <v>0</v>
      </c>
      <c r="N11" s="18">
        <v>0</v>
      </c>
      <c r="O11" s="13"/>
      <c r="P11" s="17"/>
      <c r="Q11" s="18"/>
      <c r="S11" s="19">
        <v>2015</v>
      </c>
      <c r="T11" s="12">
        <v>1786.8600695746229</v>
      </c>
      <c r="U11" s="13">
        <v>775.63655948089468</v>
      </c>
      <c r="V11" s="13">
        <v>825.16158219178146</v>
      </c>
      <c r="W11" s="13">
        <v>0.85295782263878939</v>
      </c>
      <c r="X11" s="14">
        <v>642.95960670511931</v>
      </c>
      <c r="Y11" s="15">
        <v>4031.4707757750571</v>
      </c>
      <c r="Z11" s="13">
        <v>2624.97675687439</v>
      </c>
      <c r="AA11" s="13">
        <v>1618.0891778156172</v>
      </c>
      <c r="AB11" s="16">
        <v>8274.5367104650632</v>
      </c>
      <c r="AC11" s="13">
        <v>0</v>
      </c>
      <c r="AD11" s="17">
        <v>0</v>
      </c>
      <c r="AE11" s="18">
        <v>0</v>
      </c>
      <c r="AF11" s="13"/>
      <c r="AG11" s="17"/>
      <c r="AH11" s="18">
        <v>0</v>
      </c>
      <c r="AJ11" s="19">
        <v>2015</v>
      </c>
      <c r="AK11" s="12">
        <v>2717.4981614996395</v>
      </c>
      <c r="AL11" s="13">
        <v>1017.9478731074262</v>
      </c>
      <c r="AM11" s="13">
        <v>182.55079704397983</v>
      </c>
      <c r="AN11" s="13">
        <v>37.667635904830576</v>
      </c>
      <c r="AO11" s="14">
        <v>399.88445025234319</v>
      </c>
      <c r="AP11" s="15">
        <v>4355.5489178082189</v>
      </c>
      <c r="AQ11" s="13">
        <v>22</v>
      </c>
      <c r="AR11" s="13">
        <v>0</v>
      </c>
      <c r="AS11" s="16">
        <v>4010.8979589041091</v>
      </c>
      <c r="AT11" s="13">
        <v>0</v>
      </c>
      <c r="AU11" s="17">
        <v>366.65095890410959</v>
      </c>
      <c r="AV11" s="18">
        <v>0.36665095890410959</v>
      </c>
      <c r="AW11" s="13"/>
      <c r="AX11" s="17"/>
      <c r="AY11" s="18"/>
    </row>
    <row r="12" spans="2:51" x14ac:dyDescent="0.45">
      <c r="B12" s="5">
        <v>2016</v>
      </c>
      <c r="C12" s="6">
        <v>623.38797814207646</v>
      </c>
      <c r="D12" s="7">
        <v>588.96174863387978</v>
      </c>
      <c r="E12" s="7">
        <v>0</v>
      </c>
      <c r="F12" s="7">
        <v>0</v>
      </c>
      <c r="G12" s="8">
        <v>254.41530054644807</v>
      </c>
      <c r="H12" s="9">
        <v>1466.7650273224044</v>
      </c>
      <c r="I12" s="7">
        <v>0</v>
      </c>
      <c r="J12" s="7">
        <v>0</v>
      </c>
      <c r="K12" s="10">
        <v>1466.7650273224044</v>
      </c>
      <c r="L12" s="7">
        <v>0</v>
      </c>
      <c r="M12" s="11">
        <v>0</v>
      </c>
      <c r="N12" s="18">
        <v>0</v>
      </c>
      <c r="O12" s="7"/>
      <c r="P12" s="11"/>
      <c r="Q12" s="18"/>
      <c r="S12" s="5">
        <v>2016</v>
      </c>
      <c r="T12" s="6">
        <v>1758.0784718817604</v>
      </c>
      <c r="U12" s="7">
        <v>826.91078226387947</v>
      </c>
      <c r="V12" s="7">
        <v>849.33975378514845</v>
      </c>
      <c r="W12" s="7">
        <v>0.95989581831290627</v>
      </c>
      <c r="X12" s="8">
        <v>608.5459412400869</v>
      </c>
      <c r="Y12" s="9">
        <v>4043.8348449891878</v>
      </c>
      <c r="Z12" s="7">
        <v>3760.7208866916781</v>
      </c>
      <c r="AA12" s="7">
        <v>1601.4527368679035</v>
      </c>
      <c r="AB12" s="10">
        <v>9406.0084685487691</v>
      </c>
      <c r="AC12" s="7">
        <v>0</v>
      </c>
      <c r="AD12" s="11">
        <v>0</v>
      </c>
      <c r="AE12" s="18">
        <v>0</v>
      </c>
      <c r="AF12" s="7"/>
      <c r="AG12" s="11"/>
      <c r="AH12" s="18">
        <v>0</v>
      </c>
      <c r="AJ12" s="5">
        <v>2016</v>
      </c>
      <c r="AK12" s="6">
        <v>3013.6731250901225</v>
      </c>
      <c r="AL12" s="7">
        <v>1068.2647462148523</v>
      </c>
      <c r="AM12" s="7">
        <v>202.76462436914204</v>
      </c>
      <c r="AN12" s="7">
        <v>33.481777217015143</v>
      </c>
      <c r="AO12" s="8">
        <v>592.84897116077866</v>
      </c>
      <c r="AP12" s="9">
        <v>4911.0332440519114</v>
      </c>
      <c r="AQ12" s="7">
        <v>0</v>
      </c>
      <c r="AR12" s="7">
        <v>71.382191780821927</v>
      </c>
      <c r="AS12" s="10">
        <v>3881.7758183463943</v>
      </c>
      <c r="AT12" s="7">
        <v>81</v>
      </c>
      <c r="AU12" s="11">
        <v>1019.6396174863389</v>
      </c>
      <c r="AV12" s="18">
        <v>1.0196396174863389</v>
      </c>
      <c r="AW12" s="7"/>
      <c r="AX12" s="11"/>
      <c r="AY12" s="18"/>
    </row>
    <row r="13" spans="2:51" x14ac:dyDescent="0.45">
      <c r="B13" s="19">
        <v>2017</v>
      </c>
      <c r="C13" s="12">
        <v>646.47945205479448</v>
      </c>
      <c r="D13" s="13">
        <v>580.88767123287676</v>
      </c>
      <c r="E13" s="13">
        <v>0</v>
      </c>
      <c r="F13" s="13">
        <v>0</v>
      </c>
      <c r="G13" s="14">
        <v>245.93424657534248</v>
      </c>
      <c r="H13" s="15">
        <v>1473.3013698630139</v>
      </c>
      <c r="I13" s="13">
        <v>0</v>
      </c>
      <c r="J13" s="13">
        <v>0</v>
      </c>
      <c r="K13" s="16">
        <v>1473.3013698630139</v>
      </c>
      <c r="L13" s="13">
        <v>0</v>
      </c>
      <c r="M13" s="17">
        <v>0</v>
      </c>
      <c r="N13" s="18">
        <v>0</v>
      </c>
      <c r="O13" s="13"/>
      <c r="P13" s="17"/>
      <c r="Q13" s="18"/>
      <c r="S13" s="19">
        <v>2017</v>
      </c>
      <c r="T13" s="12">
        <v>1866.3862923576078</v>
      </c>
      <c r="U13" s="13">
        <v>787.25206272530704</v>
      </c>
      <c r="V13" s="13">
        <v>907.13974044700853</v>
      </c>
      <c r="W13" s="13">
        <v>0.95989581831290627</v>
      </c>
      <c r="X13" s="14">
        <v>566.84266906993548</v>
      </c>
      <c r="Y13" s="15">
        <v>4128.5806604181716</v>
      </c>
      <c r="Z13" s="13">
        <v>3716.096080838317</v>
      </c>
      <c r="AA13" s="13">
        <v>1672.5523729932574</v>
      </c>
      <c r="AB13" s="16">
        <v>9517.2291142497452</v>
      </c>
      <c r="AC13" s="13">
        <v>0</v>
      </c>
      <c r="AD13" s="17">
        <v>0</v>
      </c>
      <c r="AE13" s="18">
        <v>0</v>
      </c>
      <c r="AF13" s="13"/>
      <c r="AG13" s="17"/>
      <c r="AH13" s="18">
        <v>0</v>
      </c>
      <c r="AJ13" s="19">
        <v>2017</v>
      </c>
      <c r="AK13" s="12">
        <v>3654.7664091564529</v>
      </c>
      <c r="AL13" s="13">
        <v>1325.5244639509733</v>
      </c>
      <c r="AM13" s="13">
        <v>229.65953028118241</v>
      </c>
      <c r="AN13" s="13">
        <v>34.729387166546509</v>
      </c>
      <c r="AO13" s="14">
        <v>602.21877649603459</v>
      </c>
      <c r="AP13" s="15">
        <v>5846.8985670511884</v>
      </c>
      <c r="AQ13" s="13">
        <v>0</v>
      </c>
      <c r="AR13" s="13">
        <v>119.55900082171604</v>
      </c>
      <c r="AS13" s="16">
        <v>5038.6233212975612</v>
      </c>
      <c r="AT13" s="13">
        <v>90.594520547945208</v>
      </c>
      <c r="AU13" s="17">
        <v>837.2397260273973</v>
      </c>
      <c r="AV13" s="18">
        <v>0.83723972602739727</v>
      </c>
      <c r="AW13" s="13"/>
      <c r="AX13" s="17"/>
      <c r="AY13" s="18"/>
    </row>
    <row r="14" spans="2:51" x14ac:dyDescent="0.45">
      <c r="B14" s="5">
        <v>2018</v>
      </c>
      <c r="C14" s="6">
        <v>630.99726027397264</v>
      </c>
      <c r="D14" s="7">
        <v>611.04931506849312</v>
      </c>
      <c r="E14" s="7">
        <v>0</v>
      </c>
      <c r="F14" s="7">
        <v>0</v>
      </c>
      <c r="G14" s="8">
        <v>249.71780821917807</v>
      </c>
      <c r="H14" s="9">
        <v>1491.7643835616439</v>
      </c>
      <c r="I14" s="7">
        <v>0</v>
      </c>
      <c r="J14" s="7">
        <v>0</v>
      </c>
      <c r="K14" s="10">
        <v>1491.7643835616439</v>
      </c>
      <c r="L14" s="7">
        <v>0</v>
      </c>
      <c r="M14" s="11">
        <v>0</v>
      </c>
      <c r="N14" s="18">
        <v>0</v>
      </c>
      <c r="O14" s="7"/>
      <c r="P14" s="11"/>
      <c r="Q14" s="18"/>
      <c r="S14" s="5">
        <v>2018</v>
      </c>
      <c r="T14" s="6">
        <v>1912.7591903388623</v>
      </c>
      <c r="U14" s="7">
        <v>992.99567411679959</v>
      </c>
      <c r="V14" s="7">
        <v>1105.6523064167275</v>
      </c>
      <c r="W14" s="7">
        <v>1.17377180966114</v>
      </c>
      <c r="X14" s="8">
        <v>536.01397260274007</v>
      </c>
      <c r="Y14" s="9">
        <v>4548.5949152847907</v>
      </c>
      <c r="Z14" s="7">
        <v>3747.1629396025637</v>
      </c>
      <c r="AA14" s="7">
        <v>1390.0524977479452</v>
      </c>
      <c r="AB14" s="10">
        <v>9685.8103526352988</v>
      </c>
      <c r="AC14" s="7">
        <v>0</v>
      </c>
      <c r="AD14" s="11">
        <v>0</v>
      </c>
      <c r="AE14" s="18">
        <v>0</v>
      </c>
      <c r="AF14" s="7"/>
      <c r="AG14" s="11"/>
      <c r="AH14" s="18">
        <v>0</v>
      </c>
      <c r="AJ14" s="5">
        <v>2018</v>
      </c>
      <c r="AK14" s="6">
        <v>3745.0297159336701</v>
      </c>
      <c r="AL14" s="7">
        <v>1356.0629001441962</v>
      </c>
      <c r="AM14" s="7">
        <v>263.69127433309302</v>
      </c>
      <c r="AN14" s="7">
        <v>45.64979343907715</v>
      </c>
      <c r="AO14" s="8">
        <v>611.20666041816878</v>
      </c>
      <c r="AP14" s="9">
        <v>6021.6403442682058</v>
      </c>
      <c r="AQ14" s="7">
        <v>0.6305205479452054</v>
      </c>
      <c r="AR14" s="7">
        <v>206.15438725452054</v>
      </c>
      <c r="AS14" s="10">
        <v>5883.8318963459096</v>
      </c>
      <c r="AT14" s="7">
        <v>28.910615998733888</v>
      </c>
      <c r="AU14" s="11">
        <v>315.68273972602742</v>
      </c>
      <c r="AV14" s="18">
        <v>0.31568273972602739</v>
      </c>
      <c r="AW14" s="7"/>
      <c r="AX14" s="11"/>
      <c r="AY14" s="18"/>
    </row>
    <row r="15" spans="2:51" x14ac:dyDescent="0.45">
      <c r="B15" s="19">
        <v>2019</v>
      </c>
      <c r="C15" s="12">
        <v>643.12876712328762</v>
      </c>
      <c r="D15" s="13">
        <v>739.41095890410952</v>
      </c>
      <c r="E15" s="13">
        <v>0</v>
      </c>
      <c r="F15" s="13">
        <v>0</v>
      </c>
      <c r="G15" s="14">
        <v>274.06301369863013</v>
      </c>
      <c r="H15" s="15">
        <v>1656.6027397260273</v>
      </c>
      <c r="I15" s="13">
        <v>0</v>
      </c>
      <c r="J15" s="13">
        <v>0</v>
      </c>
      <c r="K15" s="16">
        <v>1656.6027397260273</v>
      </c>
      <c r="L15" s="13">
        <v>0</v>
      </c>
      <c r="M15" s="17">
        <v>0</v>
      </c>
      <c r="N15" s="18">
        <v>0</v>
      </c>
      <c r="O15" s="13"/>
      <c r="P15" s="17"/>
      <c r="Q15" s="18"/>
      <c r="S15" s="19">
        <v>2019</v>
      </c>
      <c r="T15" s="12">
        <v>1954.118733237204</v>
      </c>
      <c r="U15" s="13">
        <v>1003.8702498197556</v>
      </c>
      <c r="V15" s="13">
        <v>1142.4618922134111</v>
      </c>
      <c r="W15" s="13">
        <v>1.2781636625811112</v>
      </c>
      <c r="X15" s="14">
        <v>576.49000396539327</v>
      </c>
      <c r="Y15" s="15">
        <v>4678.2190428983449</v>
      </c>
      <c r="Z15" s="13">
        <v>2609.8594277230391</v>
      </c>
      <c r="AA15" s="13">
        <v>1697.3854319435618</v>
      </c>
      <c r="AB15" s="16">
        <v>8985.4639025649449</v>
      </c>
      <c r="AC15" s="13">
        <v>0</v>
      </c>
      <c r="AD15" s="17">
        <v>0</v>
      </c>
      <c r="AE15" s="18">
        <v>0</v>
      </c>
      <c r="AF15" s="13"/>
      <c r="AG15" s="17"/>
      <c r="AH15" s="18">
        <v>0</v>
      </c>
      <c r="AJ15" s="19">
        <v>2019</v>
      </c>
      <c r="AK15" s="12">
        <v>3510.5197837058404</v>
      </c>
      <c r="AL15" s="13">
        <v>1325.3513262436916</v>
      </c>
      <c r="AM15" s="13">
        <v>273.68997692862297</v>
      </c>
      <c r="AN15" s="13">
        <v>57.565741528478732</v>
      </c>
      <c r="AO15" s="14">
        <v>645.34025018024522</v>
      </c>
      <c r="AP15" s="15">
        <v>5812.4670785868784</v>
      </c>
      <c r="AQ15" s="13">
        <v>129</v>
      </c>
      <c r="AR15" s="13">
        <v>474.42179068493152</v>
      </c>
      <c r="AS15" s="16">
        <v>6407.8833898197554</v>
      </c>
      <c r="AT15" s="13">
        <v>0</v>
      </c>
      <c r="AU15" s="17">
        <v>8.0054794520547947</v>
      </c>
      <c r="AV15" s="18">
        <v>8.005479452054794E-3</v>
      </c>
      <c r="AW15" s="13"/>
      <c r="AX15" s="17"/>
      <c r="AY15" s="18"/>
    </row>
    <row r="16" spans="2:51" x14ac:dyDescent="0.45">
      <c r="B16" s="5">
        <v>2020</v>
      </c>
      <c r="C16" s="6">
        <v>654.8825136612021</v>
      </c>
      <c r="D16" s="7">
        <v>704.66755745190505</v>
      </c>
      <c r="E16" s="7">
        <v>0</v>
      </c>
      <c r="F16" s="7">
        <v>0</v>
      </c>
      <c r="G16" s="8">
        <v>303.02950819672134</v>
      </c>
      <c r="H16" s="9">
        <v>1662.5795793098284</v>
      </c>
      <c r="I16" s="7">
        <v>0</v>
      </c>
      <c r="J16" s="7">
        <v>0</v>
      </c>
      <c r="K16" s="10">
        <v>1662.5795793098284</v>
      </c>
      <c r="L16" s="7">
        <v>0</v>
      </c>
      <c r="M16" s="11">
        <v>0</v>
      </c>
      <c r="N16" s="18">
        <v>0</v>
      </c>
      <c r="O16" s="7"/>
      <c r="P16" s="11"/>
      <c r="Q16" s="18"/>
      <c r="S16" s="5">
        <v>2020</v>
      </c>
      <c r="T16" s="6">
        <v>1910.5465922855096</v>
      </c>
      <c r="U16" s="7">
        <v>952.63167303532884</v>
      </c>
      <c r="V16" s="7">
        <v>1145.6776705118971</v>
      </c>
      <c r="W16" s="7">
        <v>2.2558824801730371</v>
      </c>
      <c r="X16" s="8">
        <v>526.34372242249492</v>
      </c>
      <c r="Y16" s="9">
        <v>4537.4555407354037</v>
      </c>
      <c r="Z16" s="7">
        <v>2484.3570582646571</v>
      </c>
      <c r="AA16" s="7">
        <v>1457.0484254494538</v>
      </c>
      <c r="AB16" s="10">
        <v>8478.8610244495139</v>
      </c>
      <c r="AC16" s="7">
        <v>0</v>
      </c>
      <c r="AD16" s="11">
        <v>0</v>
      </c>
      <c r="AE16" s="18">
        <v>0</v>
      </c>
      <c r="AF16" s="7"/>
      <c r="AG16" s="11"/>
      <c r="AH16" s="18">
        <v>0</v>
      </c>
      <c r="AJ16" s="5">
        <v>2020</v>
      </c>
      <c r="AK16" s="6">
        <v>3692.26599963951</v>
      </c>
      <c r="AL16" s="7">
        <v>1023.590125450613</v>
      </c>
      <c r="AM16" s="7">
        <v>209.25983453496758</v>
      </c>
      <c r="AN16" s="7">
        <v>53.942580389329493</v>
      </c>
      <c r="AO16" s="8">
        <v>751.97016258111034</v>
      </c>
      <c r="AP16" s="9">
        <v>5731.0287025955304</v>
      </c>
      <c r="AQ16" s="7">
        <v>18.132240437158469</v>
      </c>
      <c r="AR16" s="7">
        <v>164.56976079561645</v>
      </c>
      <c r="AS16" s="10">
        <v>5706.3673158501633</v>
      </c>
      <c r="AT16" s="7">
        <v>207.36338797814207</v>
      </c>
      <c r="AU16" s="11">
        <v>0</v>
      </c>
      <c r="AV16" s="18">
        <v>0</v>
      </c>
      <c r="AW16" s="7"/>
      <c r="AX16" s="11"/>
      <c r="AY16" s="18"/>
    </row>
    <row r="17" spans="2:51" x14ac:dyDescent="0.45">
      <c r="B17" s="19">
        <v>2021</v>
      </c>
      <c r="C17" s="12">
        <v>619</v>
      </c>
      <c r="D17" s="13">
        <v>708.60622052548842</v>
      </c>
      <c r="E17" s="13">
        <v>0</v>
      </c>
      <c r="F17" s="13">
        <v>0</v>
      </c>
      <c r="G17" s="14">
        <v>365.11780821917802</v>
      </c>
      <c r="H17" s="15">
        <v>1692.7240287446664</v>
      </c>
      <c r="I17" s="13">
        <v>0</v>
      </c>
      <c r="J17" s="13">
        <v>0</v>
      </c>
      <c r="K17" s="16">
        <v>1692.7240287446664</v>
      </c>
      <c r="L17" s="13">
        <v>0</v>
      </c>
      <c r="M17" s="17">
        <v>0</v>
      </c>
      <c r="N17" s="18">
        <v>0</v>
      </c>
      <c r="O17" s="13"/>
      <c r="P17" s="17"/>
      <c r="Q17" s="18"/>
      <c r="S17" s="19">
        <v>2021</v>
      </c>
      <c r="T17" s="12">
        <v>2162.5230638067787</v>
      </c>
      <c r="U17" s="13">
        <v>1082.4594920692148</v>
      </c>
      <c r="V17" s="13">
        <v>1146.866719178083</v>
      </c>
      <c r="W17" s="13">
        <v>2</v>
      </c>
      <c r="X17" s="14">
        <v>527.1610342465757</v>
      </c>
      <c r="Y17" s="15">
        <v>4921.0103093006519</v>
      </c>
      <c r="Z17" s="13">
        <v>3847.3103450813878</v>
      </c>
      <c r="AA17" s="13">
        <v>1637.2154256854794</v>
      </c>
      <c r="AB17" s="16">
        <v>10405.536080067519</v>
      </c>
      <c r="AC17" s="13">
        <v>0</v>
      </c>
      <c r="AD17" s="17">
        <v>0</v>
      </c>
      <c r="AE17" s="18">
        <v>0</v>
      </c>
      <c r="AF17" s="13"/>
      <c r="AG17" s="17"/>
      <c r="AH17" s="18">
        <v>0</v>
      </c>
      <c r="AJ17" s="19">
        <v>2021</v>
      </c>
      <c r="AK17" s="12">
        <v>3568.2688475126174</v>
      </c>
      <c r="AL17" s="13">
        <v>1094.86939185292</v>
      </c>
      <c r="AM17" s="13">
        <v>232.8269318673396</v>
      </c>
      <c r="AN17" s="13">
        <v>60.017677000720987</v>
      </c>
      <c r="AO17" s="14">
        <v>836.65996286950258</v>
      </c>
      <c r="AP17" s="15">
        <v>5792.6428111031</v>
      </c>
      <c r="AQ17" s="13">
        <v>57.739178082191799</v>
      </c>
      <c r="AR17" s="13">
        <v>905.7944949427399</v>
      </c>
      <c r="AS17" s="16">
        <v>6343.679771799264</v>
      </c>
      <c r="AT17" s="13">
        <v>403.29041095890409</v>
      </c>
      <c r="AU17" s="17">
        <v>9.2063013698630147</v>
      </c>
      <c r="AV17" s="18">
        <v>9.2063013698630153E-3</v>
      </c>
      <c r="AW17" s="13"/>
      <c r="AX17" s="17"/>
      <c r="AY17" s="18"/>
    </row>
    <row r="18" spans="2:51" x14ac:dyDescent="0.45">
      <c r="B18" s="5">
        <v>2022</v>
      </c>
      <c r="C18" s="6">
        <v>593.81721454173066</v>
      </c>
      <c r="D18" s="7">
        <v>704.21095890410959</v>
      </c>
      <c r="E18" s="7">
        <v>0</v>
      </c>
      <c r="F18" s="7">
        <v>0</v>
      </c>
      <c r="G18" s="8">
        <v>307.90136986301371</v>
      </c>
      <c r="H18" s="9">
        <v>1605.9295433088541</v>
      </c>
      <c r="I18" s="7">
        <v>0</v>
      </c>
      <c r="J18" s="7">
        <v>0</v>
      </c>
      <c r="K18" s="10">
        <v>1605.9295433088541</v>
      </c>
      <c r="L18" s="7">
        <v>0</v>
      </c>
      <c r="M18" s="11">
        <v>0</v>
      </c>
      <c r="N18" s="18">
        <v>0</v>
      </c>
      <c r="O18" s="7"/>
      <c r="P18" s="11"/>
      <c r="Q18" s="18"/>
      <c r="S18" s="5">
        <v>2022</v>
      </c>
      <c r="T18" s="6">
        <v>2305.6239250180265</v>
      </c>
      <c r="U18" s="7">
        <v>1085.6472627974053</v>
      </c>
      <c r="V18" s="7">
        <v>1257.1885385724595</v>
      </c>
      <c r="W18" s="7">
        <v>2</v>
      </c>
      <c r="X18" s="8">
        <v>499.24257894736871</v>
      </c>
      <c r="Y18" s="9">
        <v>5149.7023053352605</v>
      </c>
      <c r="Z18" s="7">
        <v>3505.0973911869623</v>
      </c>
      <c r="AA18" s="7">
        <v>1366.2140546895891</v>
      </c>
      <c r="AB18" s="10">
        <v>10021.013751211813</v>
      </c>
      <c r="AC18" s="7">
        <v>0</v>
      </c>
      <c r="AD18" s="11">
        <v>0</v>
      </c>
      <c r="AE18" s="18">
        <v>0</v>
      </c>
      <c r="AF18" s="7"/>
      <c r="AG18" s="11"/>
      <c r="AH18" s="18">
        <v>0</v>
      </c>
      <c r="AJ18" s="5">
        <v>2022</v>
      </c>
      <c r="AK18" s="6">
        <v>3487.5051993511179</v>
      </c>
      <c r="AL18" s="7">
        <v>1070.0877844268205</v>
      </c>
      <c r="AM18" s="7">
        <v>227.55641636625813</v>
      </c>
      <c r="AN18" s="7">
        <v>58.658036770007214</v>
      </c>
      <c r="AO18" s="8">
        <v>817.72175306416727</v>
      </c>
      <c r="AP18" s="9">
        <v>5661.5291899783715</v>
      </c>
      <c r="AQ18" s="7">
        <v>71.337676011264719</v>
      </c>
      <c r="AR18" s="7">
        <v>923.02307739808236</v>
      </c>
      <c r="AS18" s="10">
        <v>6044.3478794397361</v>
      </c>
      <c r="AT18" s="7">
        <v>606.33850230414748</v>
      </c>
      <c r="AU18" s="11">
        <v>5.2035616438356174</v>
      </c>
      <c r="AV18" s="18">
        <v>5.2035616438356174E-3</v>
      </c>
      <c r="AW18" s="7"/>
      <c r="AX18" s="11"/>
      <c r="AY18" s="18"/>
    </row>
    <row r="19" spans="2:51" x14ac:dyDescent="0.45">
      <c r="B19" s="19">
        <v>2023</v>
      </c>
      <c r="C19" s="12">
        <v>570.44790962621607</v>
      </c>
      <c r="D19" s="13">
        <v>728.18904109589039</v>
      </c>
      <c r="E19" s="13">
        <v>0</v>
      </c>
      <c r="F19" s="13">
        <v>0</v>
      </c>
      <c r="G19" s="14">
        <v>307.45784160410079</v>
      </c>
      <c r="H19" s="15">
        <v>1606.0947923262074</v>
      </c>
      <c r="I19" s="13">
        <v>0</v>
      </c>
      <c r="J19" s="13">
        <v>0</v>
      </c>
      <c r="K19" s="16">
        <v>1606.0947923262074</v>
      </c>
      <c r="L19" s="13">
        <v>0</v>
      </c>
      <c r="M19" s="17">
        <v>0</v>
      </c>
      <c r="N19" s="18">
        <v>0</v>
      </c>
      <c r="O19" s="13"/>
      <c r="P19" s="17"/>
      <c r="Q19" s="18"/>
      <c r="S19" s="19">
        <v>2023</v>
      </c>
      <c r="T19" s="12">
        <v>2367.8757709935135</v>
      </c>
      <c r="U19" s="13">
        <v>1108.4351122569799</v>
      </c>
      <c r="V19" s="13">
        <v>1279.3150568513349</v>
      </c>
      <c r="W19" s="13">
        <v>6.18958904109589</v>
      </c>
      <c r="X19" s="14">
        <v>516.03852105788485</v>
      </c>
      <c r="Y19" s="15">
        <v>5277.8540502008091</v>
      </c>
      <c r="Z19" s="13">
        <v>3430.6025151346375</v>
      </c>
      <c r="AA19" s="13">
        <v>1783.6667183989036</v>
      </c>
      <c r="AB19" s="16">
        <v>10492.12328373435</v>
      </c>
      <c r="AC19" s="13">
        <v>0</v>
      </c>
      <c r="AD19" s="17">
        <v>0</v>
      </c>
      <c r="AE19" s="18">
        <v>0</v>
      </c>
      <c r="AF19" s="13"/>
      <c r="AG19" s="17"/>
      <c r="AH19" s="18">
        <v>0</v>
      </c>
      <c r="AJ19" s="19">
        <v>2023</v>
      </c>
      <c r="AK19" s="12">
        <v>3401.690464669738</v>
      </c>
      <c r="AL19" s="13">
        <v>1060.5242986419353</v>
      </c>
      <c r="AM19" s="13">
        <v>233.01777035904834</v>
      </c>
      <c r="AN19" s="13">
        <v>60.651594425003005</v>
      </c>
      <c r="AO19" s="14">
        <v>795.4192584585237</v>
      </c>
      <c r="AP19" s="15">
        <v>5551.3033865542475</v>
      </c>
      <c r="AQ19" s="13">
        <v>43.99260240655402</v>
      </c>
      <c r="AR19" s="13">
        <v>483.63060951123288</v>
      </c>
      <c r="AS19" s="16">
        <v>5241.0778353731148</v>
      </c>
      <c r="AT19" s="13">
        <v>829.57643433179726</v>
      </c>
      <c r="AU19" s="17">
        <v>8.2723287671232875</v>
      </c>
      <c r="AV19" s="18">
        <v>8.2723287671232874E-3</v>
      </c>
      <c r="AW19" s="13"/>
      <c r="AX19" s="17"/>
      <c r="AY19" s="18"/>
    </row>
    <row r="20" spans="2:51" x14ac:dyDescent="0.45">
      <c r="B20" s="5">
        <v>2024</v>
      </c>
      <c r="C20" s="6">
        <v>578</v>
      </c>
      <c r="D20" s="7">
        <v>730.39671160092587</v>
      </c>
      <c r="E20" s="7">
        <v>0</v>
      </c>
      <c r="F20" s="7">
        <v>0</v>
      </c>
      <c r="G20" s="8">
        <v>376.77843962511758</v>
      </c>
      <c r="H20" s="9">
        <v>1685.1751512260435</v>
      </c>
      <c r="I20" s="7">
        <v>0</v>
      </c>
      <c r="J20" s="7">
        <v>0</v>
      </c>
      <c r="K20" s="10">
        <v>1685.1751512260435</v>
      </c>
      <c r="L20" s="7">
        <v>0</v>
      </c>
      <c r="M20" s="11">
        <v>0</v>
      </c>
      <c r="N20" s="18">
        <v>0</v>
      </c>
      <c r="O20" s="7"/>
      <c r="P20" s="11"/>
      <c r="Q20" s="18"/>
      <c r="S20" s="5">
        <v>2024</v>
      </c>
      <c r="T20" s="6">
        <v>2208</v>
      </c>
      <c r="U20" s="7">
        <v>1131.158032058248</v>
      </c>
      <c r="V20" s="7">
        <v>1311.2979332726181</v>
      </c>
      <c r="W20" s="7">
        <v>6.18958904109589</v>
      </c>
      <c r="X20" s="8">
        <v>479.42353751220378</v>
      </c>
      <c r="Y20" s="9">
        <v>5136.0690918841656</v>
      </c>
      <c r="Z20" s="7">
        <v>3349.3027430791381</v>
      </c>
      <c r="AA20" s="7">
        <v>1576.2613718051914</v>
      </c>
      <c r="AB20" s="10">
        <v>10061.633206768494</v>
      </c>
      <c r="AC20" s="7">
        <v>0</v>
      </c>
      <c r="AD20" s="11">
        <v>0</v>
      </c>
      <c r="AE20" s="18">
        <v>0</v>
      </c>
      <c r="AF20" s="7"/>
      <c r="AG20" s="11"/>
      <c r="AH20" s="18">
        <v>0</v>
      </c>
      <c r="AJ20" s="5">
        <v>2024</v>
      </c>
      <c r="AK20" s="6">
        <v>3476</v>
      </c>
      <c r="AL20" s="7">
        <v>1072.9801667881297</v>
      </c>
      <c r="AM20" s="7">
        <v>238.61019684766552</v>
      </c>
      <c r="AN20" s="7">
        <v>62.71290532137261</v>
      </c>
      <c r="AO20" s="8">
        <v>803.8795486064796</v>
      </c>
      <c r="AP20" s="9">
        <v>5654.1828175636474</v>
      </c>
      <c r="AQ20" s="7">
        <v>52.108947287109125</v>
      </c>
      <c r="AR20" s="7">
        <v>97.563740874520562</v>
      </c>
      <c r="AS20" s="10">
        <v>4391.1105972268415</v>
      </c>
      <c r="AT20" s="7">
        <v>1073.9738702470695</v>
      </c>
      <c r="AU20" s="11">
        <v>338.77103825136618</v>
      </c>
      <c r="AV20" s="18">
        <v>0.33877103825136617</v>
      </c>
      <c r="AW20" s="7"/>
      <c r="AX20" s="11"/>
      <c r="AY20" s="18"/>
    </row>
    <row r="21" spans="2:51" x14ac:dyDescent="0.45">
      <c r="B21" s="19">
        <v>2025</v>
      </c>
      <c r="C21" s="12">
        <v>580.89117344934914</v>
      </c>
      <c r="D21" s="13">
        <v>737.05082665345242</v>
      </c>
      <c r="E21" s="13">
        <v>0</v>
      </c>
      <c r="F21" s="13">
        <v>0</v>
      </c>
      <c r="G21" s="14">
        <v>514.05430680399149</v>
      </c>
      <c r="H21" s="15">
        <v>1831.9963069067931</v>
      </c>
      <c r="I21" s="13">
        <v>0</v>
      </c>
      <c r="J21" s="13">
        <v>0</v>
      </c>
      <c r="K21" s="16">
        <v>1783.7568124248801</v>
      </c>
      <c r="L21" s="13">
        <v>0</v>
      </c>
      <c r="M21" s="17">
        <v>48.239494481912971</v>
      </c>
      <c r="N21" s="18">
        <v>0.36154857260571316</v>
      </c>
      <c r="O21" s="13"/>
      <c r="P21" s="17"/>
      <c r="Q21" s="18"/>
      <c r="S21" s="19">
        <v>2025</v>
      </c>
      <c r="T21" s="12">
        <v>2260.3397683399603</v>
      </c>
      <c r="U21" s="13">
        <v>1156.0435087635294</v>
      </c>
      <c r="V21" s="13">
        <v>1342.7690836711611</v>
      </c>
      <c r="W21" s="13">
        <v>7</v>
      </c>
      <c r="X21" s="14">
        <v>474.76537866200044</v>
      </c>
      <c r="Y21" s="15">
        <v>5240.9177394366507</v>
      </c>
      <c r="Z21" s="13">
        <v>3308.7474383318095</v>
      </c>
      <c r="AA21" s="13">
        <v>1557.8663013698631</v>
      </c>
      <c r="AB21" s="16">
        <v>10107.531479138323</v>
      </c>
      <c r="AC21" s="13">
        <v>0</v>
      </c>
      <c r="AD21" s="17">
        <v>0</v>
      </c>
      <c r="AE21" s="18">
        <v>0</v>
      </c>
      <c r="AF21" s="13"/>
      <c r="AG21" s="17"/>
      <c r="AH21" s="18">
        <v>0</v>
      </c>
      <c r="AJ21" s="19">
        <v>2025</v>
      </c>
      <c r="AK21" s="12">
        <v>3432.4714270768773</v>
      </c>
      <c r="AL21" s="13">
        <v>1087.1777999599999</v>
      </c>
      <c r="AM21" s="13">
        <v>235.60562820882294</v>
      </c>
      <c r="AN21" s="13">
        <v>63.753673091735529</v>
      </c>
      <c r="AO21" s="14">
        <v>872.82765812683601</v>
      </c>
      <c r="AP21" s="15">
        <v>5691.836186464272</v>
      </c>
      <c r="AQ21" s="13">
        <v>40</v>
      </c>
      <c r="AR21" s="13">
        <v>19.309216438356167</v>
      </c>
      <c r="AS21" s="16">
        <v>3834.535813861532</v>
      </c>
      <c r="AT21" s="13">
        <v>1102.7191780821918</v>
      </c>
      <c r="AU21" s="17">
        <v>813.89041095890411</v>
      </c>
      <c r="AV21" s="18">
        <v>0.81389041095890413</v>
      </c>
      <c r="AW21" s="13"/>
      <c r="AX21" s="17"/>
      <c r="AY21" s="18"/>
    </row>
    <row r="22" spans="2:51" x14ac:dyDescent="0.45">
      <c r="B22" s="5">
        <v>2026</v>
      </c>
      <c r="C22" s="6">
        <v>588.54375821883252</v>
      </c>
      <c r="D22" s="7">
        <v>743.7852199330373</v>
      </c>
      <c r="E22" s="7">
        <v>0</v>
      </c>
      <c r="F22" s="7">
        <v>0</v>
      </c>
      <c r="G22" s="8">
        <v>514.78449370160808</v>
      </c>
      <c r="H22" s="9">
        <v>1847.1134718534777</v>
      </c>
      <c r="I22" s="7">
        <v>0</v>
      </c>
      <c r="J22" s="7">
        <v>0</v>
      </c>
      <c r="K22" s="10">
        <v>1779.6449833121701</v>
      </c>
      <c r="L22" s="7">
        <v>0</v>
      </c>
      <c r="M22" s="11">
        <v>67.468488541307579</v>
      </c>
      <c r="N22" s="18">
        <v>0.50566731658269537</v>
      </c>
      <c r="O22" s="7"/>
      <c r="P22" s="11"/>
      <c r="Q22" s="18"/>
      <c r="S22" s="5">
        <v>2026</v>
      </c>
      <c r="T22" s="6">
        <v>2316.0369946127962</v>
      </c>
      <c r="U22" s="7">
        <v>1181.2452572545744</v>
      </c>
      <c r="V22" s="7">
        <v>1374.9955416792689</v>
      </c>
      <c r="W22" s="7">
        <v>7.0839999999999996</v>
      </c>
      <c r="X22" s="8">
        <v>470.12093371589867</v>
      </c>
      <c r="Y22" s="9">
        <v>5349.482727262538</v>
      </c>
      <c r="Z22" s="7">
        <v>3293.7591736188506</v>
      </c>
      <c r="AA22" s="7">
        <v>1532.5890000000002</v>
      </c>
      <c r="AB22" s="10">
        <v>10175.830900881389</v>
      </c>
      <c r="AC22" s="7">
        <v>0</v>
      </c>
      <c r="AD22" s="11">
        <v>0</v>
      </c>
      <c r="AE22" s="18">
        <v>0</v>
      </c>
      <c r="AF22" s="7"/>
      <c r="AG22" s="11"/>
      <c r="AH22" s="18">
        <v>0</v>
      </c>
      <c r="AJ22" s="5">
        <v>2026</v>
      </c>
      <c r="AK22" s="6">
        <v>3462.4837696987329</v>
      </c>
      <c r="AL22" s="7">
        <v>1097.89903645596</v>
      </c>
      <c r="AM22" s="7">
        <v>240.83607315505881</v>
      </c>
      <c r="AN22" s="7">
        <v>64.136195130285941</v>
      </c>
      <c r="AO22" s="8">
        <v>853.28885378792506</v>
      </c>
      <c r="AP22" s="9">
        <v>5718.6439282279634</v>
      </c>
      <c r="AQ22" s="7">
        <v>39.031907556736293</v>
      </c>
      <c r="AR22" s="7">
        <v>38.426301369863026</v>
      </c>
      <c r="AS22" s="10">
        <v>3758.9376440038777</v>
      </c>
      <c r="AT22" s="7">
        <v>1161.8987397260273</v>
      </c>
      <c r="AU22" s="11">
        <v>875.26575342465753</v>
      </c>
      <c r="AV22" s="18">
        <v>0.87526575342465751</v>
      </c>
      <c r="AW22" s="7"/>
      <c r="AX22" s="11"/>
      <c r="AY22" s="18"/>
    </row>
    <row r="23" spans="2:51" x14ac:dyDescent="0.45">
      <c r="B23" s="19">
        <v>2027</v>
      </c>
      <c r="C23" s="12">
        <v>595.77203350117929</v>
      </c>
      <c r="D23" s="13">
        <v>750.60085995220084</v>
      </c>
      <c r="E23" s="13">
        <v>0</v>
      </c>
      <c r="F23" s="13">
        <v>0</v>
      </c>
      <c r="G23" s="14">
        <v>515.47419424887698</v>
      </c>
      <c r="H23" s="15">
        <v>1861.8470877022571</v>
      </c>
      <c r="I23" s="13">
        <v>0</v>
      </c>
      <c r="J23" s="13">
        <v>0</v>
      </c>
      <c r="K23" s="16">
        <v>1756.27804454069</v>
      </c>
      <c r="L23" s="13">
        <v>0</v>
      </c>
      <c r="M23" s="17">
        <v>105.56904316156715</v>
      </c>
      <c r="N23" s="18">
        <v>0.79122588817190975</v>
      </c>
      <c r="O23" s="13"/>
      <c r="P23" s="17"/>
      <c r="Q23" s="18"/>
      <c r="S23" s="19">
        <v>2027</v>
      </c>
      <c r="T23" s="12">
        <v>2369.4992817787752</v>
      </c>
      <c r="U23" s="13">
        <v>1206.9964038627243</v>
      </c>
      <c r="V23" s="13">
        <v>1405.2454435962129</v>
      </c>
      <c r="W23" s="13">
        <v>7.1690079999999998</v>
      </c>
      <c r="X23" s="14">
        <v>460.04943601963419</v>
      </c>
      <c r="Y23" s="15">
        <v>5448.9595732573462</v>
      </c>
      <c r="Z23" s="13">
        <v>3284.1375669686086</v>
      </c>
      <c r="AA23" s="13">
        <v>1475.4098630136987</v>
      </c>
      <c r="AB23" s="16">
        <v>10208.507003239654</v>
      </c>
      <c r="AC23" s="13">
        <v>0</v>
      </c>
      <c r="AD23" s="17">
        <v>0</v>
      </c>
      <c r="AE23" s="18">
        <v>0</v>
      </c>
      <c r="AF23" s="13"/>
      <c r="AG23" s="17"/>
      <c r="AH23" s="18">
        <v>0</v>
      </c>
      <c r="AJ23" s="19">
        <v>2027</v>
      </c>
      <c r="AK23" s="12">
        <v>3483.8975323453433</v>
      </c>
      <c r="AL23" s="13">
        <v>1108.7297173814145</v>
      </c>
      <c r="AM23" s="13">
        <v>246.18263397910113</v>
      </c>
      <c r="AN23" s="13">
        <v>64.521012301067657</v>
      </c>
      <c r="AO23" s="14">
        <v>834.18743805768111</v>
      </c>
      <c r="AP23" s="15">
        <v>5737.5183340646081</v>
      </c>
      <c r="AQ23" s="13">
        <v>38.087245187940191</v>
      </c>
      <c r="AR23" s="13">
        <v>327.15726027397261</v>
      </c>
      <c r="AS23" s="16">
        <v>4029.8940176087126</v>
      </c>
      <c r="AT23" s="13">
        <v>1333.6962191780822</v>
      </c>
      <c r="AU23" s="17">
        <v>739.17260273972602</v>
      </c>
      <c r="AV23" s="18">
        <v>0.73917260273972607</v>
      </c>
      <c r="AW23" s="13"/>
      <c r="AX23" s="17"/>
      <c r="AY23" s="18"/>
    </row>
    <row r="24" spans="2:51" x14ac:dyDescent="0.45">
      <c r="B24" s="5">
        <v>2028</v>
      </c>
      <c r="C24" s="6">
        <v>602.51843326096127</v>
      </c>
      <c r="D24" s="7">
        <v>757.49872690803238</v>
      </c>
      <c r="E24" s="7">
        <v>0</v>
      </c>
      <c r="F24" s="7">
        <v>0</v>
      </c>
      <c r="G24" s="8">
        <v>516.11791566576608</v>
      </c>
      <c r="H24" s="9">
        <v>1876.1350758347596</v>
      </c>
      <c r="I24" s="7">
        <v>0</v>
      </c>
      <c r="J24" s="7">
        <v>0</v>
      </c>
      <c r="K24" s="10">
        <v>1733.7305609094619</v>
      </c>
      <c r="L24" s="7">
        <v>0</v>
      </c>
      <c r="M24" s="11">
        <v>142.40451492529769</v>
      </c>
      <c r="N24" s="18">
        <v>1.0673028326023337</v>
      </c>
      <c r="O24" s="7"/>
      <c r="P24" s="11"/>
      <c r="Q24" s="18"/>
      <c r="S24" s="5">
        <v>2028</v>
      </c>
      <c r="T24" s="6">
        <v>2419.4822619423235</v>
      </c>
      <c r="U24" s="7">
        <v>1233.3089254669317</v>
      </c>
      <c r="V24" s="7">
        <v>1434.7555979117333</v>
      </c>
      <c r="W24" s="7">
        <v>7.2550360959999995</v>
      </c>
      <c r="X24" s="8">
        <v>455.26396984847622</v>
      </c>
      <c r="Y24" s="9">
        <v>5550.0657912654651</v>
      </c>
      <c r="Z24" s="7">
        <v>3234.7215841279653</v>
      </c>
      <c r="AA24" s="7">
        <v>1452.8768785251282</v>
      </c>
      <c r="AB24" s="10">
        <v>10237.66425391856</v>
      </c>
      <c r="AC24" s="7">
        <v>0</v>
      </c>
      <c r="AD24" s="11">
        <v>0</v>
      </c>
      <c r="AE24" s="18">
        <v>0</v>
      </c>
      <c r="AF24" s="7"/>
      <c r="AG24" s="11"/>
      <c r="AH24" s="18">
        <v>0</v>
      </c>
      <c r="AJ24" s="5">
        <v>2028</v>
      </c>
      <c r="AK24" s="6">
        <v>3507.0850867375079</v>
      </c>
      <c r="AL24" s="7">
        <v>1119.6709842838909</v>
      </c>
      <c r="AM24" s="7">
        <v>251.64788845343716</v>
      </c>
      <c r="AN24" s="7">
        <v>64.908138374874056</v>
      </c>
      <c r="AO24" s="8">
        <v>815.5136197128711</v>
      </c>
      <c r="AP24" s="9">
        <v>5758.8257175625813</v>
      </c>
      <c r="AQ24" s="7">
        <v>37.165445831660769</v>
      </c>
      <c r="AR24" s="7">
        <v>598.00931506849327</v>
      </c>
      <c r="AS24" s="10">
        <v>4288.3937935312288</v>
      </c>
      <c r="AT24" s="7">
        <v>1500.3924383561643</v>
      </c>
      <c r="AU24" s="11">
        <v>605.21424657534249</v>
      </c>
      <c r="AV24" s="18">
        <v>0.60521424657534251</v>
      </c>
      <c r="AW24" s="7"/>
      <c r="AX24" s="11"/>
      <c r="AY24" s="18"/>
    </row>
    <row r="25" spans="2:51" x14ac:dyDescent="0.45">
      <c r="B25" s="19">
        <v>2029</v>
      </c>
      <c r="C25" s="12">
        <v>608.71729470476828</v>
      </c>
      <c r="D25" s="13">
        <v>764.47981282315868</v>
      </c>
      <c r="E25" s="13">
        <v>0</v>
      </c>
      <c r="F25" s="13">
        <v>0</v>
      </c>
      <c r="G25" s="14">
        <v>516.70939260365742</v>
      </c>
      <c r="H25" s="15">
        <v>1889.9065001315844</v>
      </c>
      <c r="I25" s="13">
        <v>0</v>
      </c>
      <c r="J25" s="13">
        <v>0</v>
      </c>
      <c r="K25" s="16">
        <v>1711.4725468298693</v>
      </c>
      <c r="L25" s="13">
        <v>0</v>
      </c>
      <c r="M25" s="17">
        <v>178.43395330171506</v>
      </c>
      <c r="N25" s="18">
        <v>1.3373386643763037</v>
      </c>
      <c r="O25" s="13"/>
      <c r="P25" s="17"/>
      <c r="Q25" s="18"/>
      <c r="S25" s="19">
        <v>2029</v>
      </c>
      <c r="T25" s="12">
        <v>2454.7757623755219</v>
      </c>
      <c r="U25" s="13">
        <v>1260.1950600421108</v>
      </c>
      <c r="V25" s="13">
        <v>1464.8854654678796</v>
      </c>
      <c r="W25" s="13">
        <v>7.3420965291519993</v>
      </c>
      <c r="X25" s="14">
        <v>450.12220017343907</v>
      </c>
      <c r="Y25" s="15">
        <v>5637.3205845881039</v>
      </c>
      <c r="Z25" s="13">
        <v>3200.8234540212043</v>
      </c>
      <c r="AA25" s="13">
        <v>1426.6817443090538</v>
      </c>
      <c r="AB25" s="16">
        <v>10264.825782918362</v>
      </c>
      <c r="AC25" s="13">
        <v>0</v>
      </c>
      <c r="AD25" s="17">
        <v>0</v>
      </c>
      <c r="AE25" s="18">
        <v>0</v>
      </c>
      <c r="AF25" s="13"/>
      <c r="AG25" s="17"/>
      <c r="AH25" s="18">
        <v>0</v>
      </c>
      <c r="AJ25" s="19">
        <v>2029</v>
      </c>
      <c r="AK25" s="12">
        <v>3522.7191045751033</v>
      </c>
      <c r="AL25" s="13">
        <v>1130.7239907753201</v>
      </c>
      <c r="AM25" s="13">
        <v>257.23447157710348</v>
      </c>
      <c r="AN25" s="13">
        <v>65.297587205123307</v>
      </c>
      <c r="AO25" s="14">
        <v>797.25782671304455</v>
      </c>
      <c r="AP25" s="15">
        <v>5773.2329808456943</v>
      </c>
      <c r="AQ25" s="13">
        <v>36.265956150156832</v>
      </c>
      <c r="AR25" s="13">
        <v>664.59281310649078</v>
      </c>
      <c r="AS25" s="16">
        <v>4333.1915857187805</v>
      </c>
      <c r="AT25" s="13">
        <v>1627.4820821917808</v>
      </c>
      <c r="AU25" s="17">
        <v>513.41808219178085</v>
      </c>
      <c r="AV25" s="18">
        <v>0.51341808219178087</v>
      </c>
      <c r="AW25" s="13"/>
      <c r="AX25" s="17"/>
      <c r="AY25" s="18"/>
    </row>
    <row r="26" spans="2:51" x14ac:dyDescent="0.45">
      <c r="B26" s="5">
        <v>2030</v>
      </c>
      <c r="C26" s="6">
        <v>614.29357472407685</v>
      </c>
      <c r="D26" s="7">
        <v>764.84931506849318</v>
      </c>
      <c r="E26" s="7">
        <v>0</v>
      </c>
      <c r="F26" s="7">
        <v>0</v>
      </c>
      <c r="G26" s="8">
        <v>517.2414646721403</v>
      </c>
      <c r="H26" s="9">
        <v>1896.3843544647102</v>
      </c>
      <c r="I26" s="7">
        <v>0</v>
      </c>
      <c r="J26" s="7">
        <v>0</v>
      </c>
      <c r="K26" s="10">
        <v>1690</v>
      </c>
      <c r="L26" s="7">
        <v>0</v>
      </c>
      <c r="M26" s="11">
        <v>206.38435446471021</v>
      </c>
      <c r="N26" s="18">
        <v>1.5468231905465959</v>
      </c>
      <c r="O26" s="7"/>
      <c r="P26" s="11"/>
      <c r="Q26" s="18"/>
      <c r="S26" s="5">
        <v>2030</v>
      </c>
      <c r="T26" s="6">
        <v>2477.7004932509485</v>
      </c>
      <c r="U26" s="7">
        <v>1287.6673123510288</v>
      </c>
      <c r="V26" s="7">
        <v>1494.1831747772371</v>
      </c>
      <c r="W26" s="7">
        <v>7.4302016875018237</v>
      </c>
      <c r="X26" s="8">
        <v>444.2223938571525</v>
      </c>
      <c r="Y26" s="9">
        <v>5711.2035759238679</v>
      </c>
      <c r="Z26" s="7">
        <v>3119.9999999999995</v>
      </c>
      <c r="AA26" s="7">
        <v>1400.9589026572089</v>
      </c>
      <c r="AB26" s="10">
        <v>10232.162478581076</v>
      </c>
      <c r="AC26" s="7">
        <v>0</v>
      </c>
      <c r="AD26" s="11">
        <v>0</v>
      </c>
      <c r="AE26" s="18">
        <v>0</v>
      </c>
      <c r="AF26" s="7"/>
      <c r="AG26" s="11"/>
      <c r="AH26" s="18">
        <v>0</v>
      </c>
      <c r="AJ26" s="5">
        <v>2030</v>
      </c>
      <c r="AK26" s="6">
        <v>3550.701793094604</v>
      </c>
      <c r="AL26" s="7">
        <v>1141.8899026605775</v>
      </c>
      <c r="AM26" s="7">
        <v>262.94507684611511</v>
      </c>
      <c r="AN26" s="7">
        <v>65.689372728354044</v>
      </c>
      <c r="AO26" s="8">
        <v>779.41070129398747</v>
      </c>
      <c r="AP26" s="9">
        <v>5800.6368466236381</v>
      </c>
      <c r="AQ26" s="7">
        <v>25</v>
      </c>
      <c r="AR26" s="7">
        <v>677.39944651329881</v>
      </c>
      <c r="AS26" s="10">
        <v>4334.7075260136489</v>
      </c>
      <c r="AT26" s="7">
        <v>1736.0328767123287</v>
      </c>
      <c r="AU26" s="11">
        <v>432.29589041095892</v>
      </c>
      <c r="AV26" s="18">
        <v>0.43229589041095889</v>
      </c>
      <c r="AW26" s="7"/>
      <c r="AX26" s="11"/>
      <c r="AY26" s="18"/>
    </row>
    <row r="27" spans="2:51" x14ac:dyDescent="0.45">
      <c r="B27" s="19">
        <v>2031</v>
      </c>
      <c r="C27" s="12">
        <v>621.83669549218439</v>
      </c>
      <c r="D27" s="13">
        <v>767.77931506849313</v>
      </c>
      <c r="E27" s="13">
        <v>0</v>
      </c>
      <c r="F27" s="13">
        <v>0</v>
      </c>
      <c r="G27" s="14">
        <v>517.96120684003836</v>
      </c>
      <c r="H27" s="15">
        <v>1907.5772174007159</v>
      </c>
      <c r="I27" s="13">
        <v>0</v>
      </c>
      <c r="J27" s="13">
        <v>0</v>
      </c>
      <c r="K27" s="16">
        <v>1674.8582401261733</v>
      </c>
      <c r="L27" s="13">
        <v>0</v>
      </c>
      <c r="M27" s="17">
        <v>232.71897727454257</v>
      </c>
      <c r="N27" s="18">
        <v>1.7441976736182347</v>
      </c>
      <c r="O27" s="13"/>
      <c r="P27" s="17"/>
      <c r="Q27" s="18"/>
      <c r="S27" s="19">
        <v>2031</v>
      </c>
      <c r="T27" s="12">
        <v>2513.6720075941284</v>
      </c>
      <c r="U27" s="13">
        <v>1315.7384597602813</v>
      </c>
      <c r="V27" s="13">
        <v>1524.066838272782</v>
      </c>
      <c r="W27" s="13">
        <v>7.519364107751846</v>
      </c>
      <c r="X27" s="14">
        <v>437.06848290564233</v>
      </c>
      <c r="Y27" s="15">
        <v>5798.0651526405863</v>
      </c>
      <c r="Z27" s="13">
        <v>3003.6381820065631</v>
      </c>
      <c r="AA27" s="13">
        <v>1371.6659325863588</v>
      </c>
      <c r="AB27" s="16">
        <v>10173.369267233507</v>
      </c>
      <c r="AC27" s="13">
        <v>0</v>
      </c>
      <c r="AD27" s="17">
        <v>0</v>
      </c>
      <c r="AE27" s="18">
        <v>0</v>
      </c>
      <c r="AF27" s="13"/>
      <c r="AG27" s="17"/>
      <c r="AH27" s="18">
        <v>0</v>
      </c>
      <c r="AJ27" s="19">
        <v>2031</v>
      </c>
      <c r="AK27" s="12">
        <v>3577.4619571242233</v>
      </c>
      <c r="AL27" s="13">
        <v>1143.8766345758586</v>
      </c>
      <c r="AM27" s="13">
        <v>267.91473879850668</v>
      </c>
      <c r="AN27" s="13">
        <v>64.96022069106931</v>
      </c>
      <c r="AO27" s="14">
        <v>761.96309517101145</v>
      </c>
      <c r="AP27" s="15">
        <v>5816.1766463606691</v>
      </c>
      <c r="AQ27" s="13">
        <v>23.438402856551242</v>
      </c>
      <c r="AR27" s="13">
        <v>672.4461850659892</v>
      </c>
      <c r="AS27" s="16">
        <v>4327.0318644201952</v>
      </c>
      <c r="AT27" s="13">
        <v>1814.9093698630138</v>
      </c>
      <c r="AU27" s="17">
        <v>370.12000000000006</v>
      </c>
      <c r="AV27" s="18">
        <v>0.37012000000000006</v>
      </c>
      <c r="AW27" s="13"/>
      <c r="AX27" s="17"/>
      <c r="AY27" s="18"/>
    </row>
    <row r="28" spans="2:51" x14ac:dyDescent="0.45">
      <c r="B28" s="5">
        <v>2032</v>
      </c>
      <c r="C28" s="6">
        <v>629.17389767523355</v>
      </c>
      <c r="D28" s="7">
        <v>770.72396506849304</v>
      </c>
      <c r="E28" s="7">
        <v>0</v>
      </c>
      <c r="F28" s="7">
        <v>0</v>
      </c>
      <c r="G28" s="8">
        <v>518.66130086847568</v>
      </c>
      <c r="H28" s="9">
        <v>1918.5591636122022</v>
      </c>
      <c r="I28" s="7">
        <v>0</v>
      </c>
      <c r="J28" s="7">
        <v>0</v>
      </c>
      <c r="K28" s="10">
        <v>1659.8521446855282</v>
      </c>
      <c r="L28" s="7">
        <v>0</v>
      </c>
      <c r="M28" s="11">
        <v>258.70701892667398</v>
      </c>
      <c r="N28" s="18">
        <v>1.9389745771711704</v>
      </c>
      <c r="O28" s="7"/>
      <c r="P28" s="11"/>
      <c r="Q28" s="18"/>
      <c r="S28" s="5">
        <v>2032</v>
      </c>
      <c r="T28" s="6">
        <v>2545.7630130349089</v>
      </c>
      <c r="U28" s="7">
        <v>1343.3689674152472</v>
      </c>
      <c r="V28" s="7">
        <v>1554.5481750382376</v>
      </c>
      <c r="W28" s="7">
        <v>7.6095964770448683</v>
      </c>
      <c r="X28" s="8">
        <v>430.09825961664546</v>
      </c>
      <c r="Y28" s="9">
        <v>5881.3880115820848</v>
      </c>
      <c r="Z28" s="7">
        <v>2891.6161308999026</v>
      </c>
      <c r="AA28" s="7">
        <v>1342.9853456242547</v>
      </c>
      <c r="AB28" s="10">
        <v>10115.989488106241</v>
      </c>
      <c r="AC28" s="7">
        <v>0</v>
      </c>
      <c r="AD28" s="11">
        <v>0</v>
      </c>
      <c r="AE28" s="18">
        <v>0</v>
      </c>
      <c r="AF28" s="7"/>
      <c r="AG28" s="11"/>
      <c r="AH28" s="18">
        <v>0</v>
      </c>
      <c r="AJ28" s="5">
        <v>2032</v>
      </c>
      <c r="AK28" s="6">
        <v>3604.2913612268289</v>
      </c>
      <c r="AL28" s="7">
        <v>1145.9897922003011</v>
      </c>
      <c r="AM28" s="7">
        <v>272.97832736179845</v>
      </c>
      <c r="AN28" s="7">
        <v>64.239162241398446</v>
      </c>
      <c r="AO28" s="8">
        <v>744.9060648496212</v>
      </c>
      <c r="AP28" s="9">
        <v>5832.4047078799485</v>
      </c>
      <c r="AQ28" s="7">
        <v>21.974349138639578</v>
      </c>
      <c r="AR28" s="7">
        <v>652.57239684902265</v>
      </c>
      <c r="AS28" s="10">
        <v>4306.2877529863563</v>
      </c>
      <c r="AT28" s="7">
        <v>1890.4513721141323</v>
      </c>
      <c r="AU28" s="11">
        <v>310.21232876712327</v>
      </c>
      <c r="AV28" s="18">
        <v>0.31021232876712329</v>
      </c>
      <c r="AW28" s="7"/>
      <c r="AX28" s="11"/>
      <c r="AY28" s="18"/>
    </row>
    <row r="29" spans="2:51" x14ac:dyDescent="0.45">
      <c r="B29" s="19">
        <v>2033</v>
      </c>
      <c r="C29" s="12">
        <v>636.15666916763564</v>
      </c>
      <c r="D29" s="13">
        <v>773.68333831849293</v>
      </c>
      <c r="E29" s="13">
        <v>0</v>
      </c>
      <c r="F29" s="13">
        <v>0</v>
      </c>
      <c r="G29" s="14">
        <v>519.32757617366849</v>
      </c>
      <c r="H29" s="15">
        <v>1929.1675836597969</v>
      </c>
      <c r="I29" s="13">
        <v>0</v>
      </c>
      <c r="J29" s="13">
        <v>0</v>
      </c>
      <c r="K29" s="16">
        <v>1644.980498176129</v>
      </c>
      <c r="L29" s="13">
        <v>0</v>
      </c>
      <c r="M29" s="17">
        <v>284.18708548366794</v>
      </c>
      <c r="N29" s="18">
        <v>2.1299442751856015</v>
      </c>
      <c r="O29" s="13"/>
      <c r="P29" s="17"/>
      <c r="Q29" s="18"/>
      <c r="S29" s="19">
        <v>2033</v>
      </c>
      <c r="T29" s="12">
        <v>2572.7886453456458</v>
      </c>
      <c r="U29" s="13">
        <v>1371.5797157309673</v>
      </c>
      <c r="V29" s="13">
        <v>1582.5300421889258</v>
      </c>
      <c r="W29" s="13">
        <v>7.7009116347694064</v>
      </c>
      <c r="X29" s="14">
        <v>423.30665271676321</v>
      </c>
      <c r="Y29" s="15">
        <v>5957.9059676170709</v>
      </c>
      <c r="Z29" s="13">
        <v>2783.771993101614</v>
      </c>
      <c r="AA29" s="13">
        <v>1314.9045808548303</v>
      </c>
      <c r="AB29" s="16">
        <v>10056.582541573516</v>
      </c>
      <c r="AC29" s="13">
        <v>0</v>
      </c>
      <c r="AD29" s="17">
        <v>0</v>
      </c>
      <c r="AE29" s="18">
        <v>0</v>
      </c>
      <c r="AF29" s="13"/>
      <c r="AG29" s="17"/>
      <c r="AH29" s="18">
        <v>0</v>
      </c>
      <c r="AJ29" s="19">
        <v>2033</v>
      </c>
      <c r="AK29" s="12">
        <v>3631.1916032635604</v>
      </c>
      <c r="AL29" s="13">
        <v>1148.2289215521987</v>
      </c>
      <c r="AM29" s="13">
        <v>278.13761774893641</v>
      </c>
      <c r="AN29" s="13">
        <v>63.526107540518922</v>
      </c>
      <c r="AO29" s="14">
        <v>728.23086704115553</v>
      </c>
      <c r="AP29" s="15">
        <v>5849.3151171463705</v>
      </c>
      <c r="AQ29" s="13">
        <v>20.396755108066841</v>
      </c>
      <c r="AR29" s="13">
        <v>630.735519964996</v>
      </c>
      <c r="AS29" s="16">
        <v>4285.7926351854594</v>
      </c>
      <c r="AT29" s="13">
        <v>1957.9457159380831</v>
      </c>
      <c r="AU29" s="17">
        <v>256.70904109589043</v>
      </c>
      <c r="AV29" s="18">
        <v>0.25670904109589043</v>
      </c>
      <c r="AW29" s="13"/>
      <c r="AX29" s="17"/>
      <c r="AY29" s="18"/>
    </row>
    <row r="30" spans="2:51" x14ac:dyDescent="0.45">
      <c r="B30" s="5">
        <v>2034</v>
      </c>
      <c r="C30" s="6">
        <v>642.90132126747608</v>
      </c>
      <c r="D30" s="7">
        <v>776.65750843474291</v>
      </c>
      <c r="E30" s="7">
        <v>0</v>
      </c>
      <c r="F30" s="7">
        <v>0</v>
      </c>
      <c r="G30" s="8">
        <v>519.97113083403951</v>
      </c>
      <c r="H30" s="9">
        <v>1939.5299605362586</v>
      </c>
      <c r="I30" s="7">
        <v>0</v>
      </c>
      <c r="J30" s="7">
        <v>0</v>
      </c>
      <c r="K30" s="10">
        <v>1630.2420959864778</v>
      </c>
      <c r="L30" s="7">
        <v>0</v>
      </c>
      <c r="M30" s="11">
        <v>309.28786454978081</v>
      </c>
      <c r="N30" s="18">
        <v>2.3180712640794661</v>
      </c>
      <c r="O30" s="7"/>
      <c r="P30" s="11"/>
      <c r="Q30" s="18"/>
      <c r="S30" s="5">
        <v>2034</v>
      </c>
      <c r="T30" s="6">
        <v>2594.1663300481227</v>
      </c>
      <c r="U30" s="7">
        <v>1400.3828897613175</v>
      </c>
      <c r="V30" s="7">
        <v>1611.0155829483265</v>
      </c>
      <c r="W30" s="7">
        <v>7.7933225743866394</v>
      </c>
      <c r="X30" s="8">
        <v>416.68867362114497</v>
      </c>
      <c r="Y30" s="9">
        <v>6030.0467989532972</v>
      </c>
      <c r="Z30" s="7">
        <v>2679.9499514360641</v>
      </c>
      <c r="AA30" s="7">
        <v>1287.4109309816467</v>
      </c>
      <c r="AB30" s="10">
        <v>9997.4076813710071</v>
      </c>
      <c r="AC30" s="7">
        <v>0</v>
      </c>
      <c r="AD30" s="11">
        <v>0</v>
      </c>
      <c r="AE30" s="18">
        <v>0</v>
      </c>
      <c r="AF30" s="7"/>
      <c r="AG30" s="11"/>
      <c r="AH30" s="18">
        <v>0</v>
      </c>
      <c r="AJ30" s="5">
        <v>2034</v>
      </c>
      <c r="AK30" s="6">
        <v>3658.1642737034522</v>
      </c>
      <c r="AL30" s="7">
        <v>1150.5935875498235</v>
      </c>
      <c r="AM30" s="7">
        <v>283.3944187243913</v>
      </c>
      <c r="AN30" s="7">
        <v>62.820967746819164</v>
      </c>
      <c r="AO30" s="8">
        <v>711.92895418105115</v>
      </c>
      <c r="AP30" s="9">
        <v>5866.9022019055383</v>
      </c>
      <c r="AQ30" s="7">
        <v>18.557533493694358</v>
      </c>
      <c r="AR30" s="7">
        <v>609.64402481780314</v>
      </c>
      <c r="AS30" s="10">
        <v>4261.8000320799556</v>
      </c>
      <c r="AT30" s="7">
        <v>2025.9618103288615</v>
      </c>
      <c r="AU30" s="11">
        <v>207.34191780821919</v>
      </c>
      <c r="AV30" s="18">
        <v>0.2073419178082192</v>
      </c>
      <c r="AW30" s="7"/>
      <c r="AX30" s="11"/>
      <c r="AY30" s="18"/>
    </row>
    <row r="31" spans="2:51" x14ac:dyDescent="0.45">
      <c r="B31" s="19">
        <v>2035</v>
      </c>
      <c r="C31" s="12">
        <v>648.95361716882985</v>
      </c>
      <c r="D31" s="13">
        <v>779.64654940157413</v>
      </c>
      <c r="E31" s="13">
        <v>0</v>
      </c>
      <c r="F31" s="13">
        <v>0</v>
      </c>
      <c r="G31" s="14">
        <v>520.54862292341693</v>
      </c>
      <c r="H31" s="15">
        <v>1949.1487894938209</v>
      </c>
      <c r="I31" s="13">
        <v>0</v>
      </c>
      <c r="J31" s="13">
        <v>0</v>
      </c>
      <c r="K31" s="16">
        <v>1615.6357442979388</v>
      </c>
      <c r="L31" s="13">
        <v>0</v>
      </c>
      <c r="M31" s="17">
        <v>333.51304519588211</v>
      </c>
      <c r="N31" s="18">
        <v>2.4996357596816625</v>
      </c>
      <c r="O31" s="13"/>
      <c r="P31" s="17"/>
      <c r="Q31" s="18"/>
      <c r="S31" s="19">
        <v>2035</v>
      </c>
      <c r="T31" s="12">
        <v>2611.8286545684609</v>
      </c>
      <c r="U31" s="13">
        <v>1428.3905475565439</v>
      </c>
      <c r="V31" s="13">
        <v>1640.0138634413963</v>
      </c>
      <c r="W31" s="13">
        <v>7.8868424452792789</v>
      </c>
      <c r="X31" s="14">
        <v>410.23952072746795</v>
      </c>
      <c r="Y31" s="15">
        <v>6098.3594287391479</v>
      </c>
      <c r="Z31" s="13">
        <v>2580</v>
      </c>
      <c r="AA31" s="13">
        <v>1260.4921680101234</v>
      </c>
      <c r="AB31" s="16">
        <v>9938.8515967492713</v>
      </c>
      <c r="AC31" s="13">
        <v>0</v>
      </c>
      <c r="AD31" s="17">
        <v>0</v>
      </c>
      <c r="AE31" s="18">
        <v>0</v>
      </c>
      <c r="AF31" s="13"/>
      <c r="AG31" s="17"/>
      <c r="AH31" s="18">
        <v>0</v>
      </c>
      <c r="AJ31" s="19">
        <v>2035</v>
      </c>
      <c r="AK31" s="12">
        <v>3665.7160524831106</v>
      </c>
      <c r="AL31" s="13">
        <v>1153.0833738526464</v>
      </c>
      <c r="AM31" s="13">
        <v>288.75057323828224</v>
      </c>
      <c r="AN31" s="13">
        <v>62.123655004829473</v>
      </c>
      <c r="AO31" s="14">
        <v>695.99197004743462</v>
      </c>
      <c r="AP31" s="15">
        <v>5865.6656246263037</v>
      </c>
      <c r="AQ31" s="13">
        <v>16.679423347967248</v>
      </c>
      <c r="AR31" s="13">
        <v>589.27196081570753</v>
      </c>
      <c r="AS31" s="16">
        <v>4226.0472553653208</v>
      </c>
      <c r="AT31" s="13">
        <v>2083.3253698630137</v>
      </c>
      <c r="AU31" s="17">
        <v>162.24438356164384</v>
      </c>
      <c r="AV31" s="18">
        <v>0.16224438356164383</v>
      </c>
      <c r="AW31" s="13"/>
      <c r="AX31" s="17"/>
      <c r="AY31" s="18"/>
    </row>
    <row r="32" spans="2:51" x14ac:dyDescent="0.45">
      <c r="B32" s="5">
        <v>2036</v>
      </c>
      <c r="C32" s="6">
        <v>655.96080066001775</v>
      </c>
      <c r="D32" s="7">
        <v>782.65053557323949</v>
      </c>
      <c r="E32" s="7">
        <v>0</v>
      </c>
      <c r="F32" s="7">
        <v>0</v>
      </c>
      <c r="G32" s="8">
        <v>521.21722754898906</v>
      </c>
      <c r="H32" s="9">
        <v>1959.8285637822462</v>
      </c>
      <c r="I32" s="7">
        <v>0</v>
      </c>
      <c r="J32" s="7">
        <v>0</v>
      </c>
      <c r="K32" s="10">
        <v>1601.1602599880391</v>
      </c>
      <c r="L32" s="7">
        <v>0</v>
      </c>
      <c r="M32" s="11">
        <v>358.66830379420708</v>
      </c>
      <c r="N32" s="18">
        <v>2.6881710653980613</v>
      </c>
      <c r="O32" s="7"/>
      <c r="P32" s="11"/>
      <c r="Q32" s="18"/>
      <c r="S32" s="5">
        <v>2036</v>
      </c>
      <c r="T32" s="6">
        <v>2636.8157679917422</v>
      </c>
      <c r="U32" s="7">
        <v>1454.1015774125617</v>
      </c>
      <c r="V32" s="7">
        <v>1666.2540852564587</v>
      </c>
      <c r="W32" s="7">
        <v>7.9814845546226305</v>
      </c>
      <c r="X32" s="8">
        <v>403.29580007336949</v>
      </c>
      <c r="Y32" s="9">
        <v>6168.448715288755</v>
      </c>
      <c r="Z32" s="7">
        <v>2446.9708897498294</v>
      </c>
      <c r="AA32" s="7">
        <v>1234.1362065865246</v>
      </c>
      <c r="AB32" s="10">
        <v>9849.5558116251086</v>
      </c>
      <c r="AC32" s="7">
        <v>0</v>
      </c>
      <c r="AD32" s="11">
        <v>0</v>
      </c>
      <c r="AE32" s="18">
        <v>0</v>
      </c>
      <c r="AF32" s="7"/>
      <c r="AG32" s="11"/>
      <c r="AH32" s="18">
        <v>0</v>
      </c>
      <c r="AJ32" s="5">
        <v>2036</v>
      </c>
      <c r="AK32" s="6">
        <v>3675.8794075539931</v>
      </c>
      <c r="AL32" s="7">
        <v>1151.5763693892229</v>
      </c>
      <c r="AM32" s="7">
        <v>293.37058241009476</v>
      </c>
      <c r="AN32" s="7">
        <v>61.222862007259451</v>
      </c>
      <c r="AO32" s="8">
        <v>680.41174547779349</v>
      </c>
      <c r="AP32" s="9">
        <v>5862.4609668383628</v>
      </c>
      <c r="AQ32" s="7">
        <v>11</v>
      </c>
      <c r="AR32" s="7">
        <v>569.59429807658057</v>
      </c>
      <c r="AS32" s="10">
        <v>4168.1517404218939</v>
      </c>
      <c r="AT32" s="7">
        <v>2156.4224286026379</v>
      </c>
      <c r="AU32" s="11">
        <v>118.48109589041097</v>
      </c>
      <c r="AV32" s="18">
        <v>0.11848109589041098</v>
      </c>
      <c r="AW32" s="7"/>
      <c r="AX32" s="11"/>
      <c r="AY32" s="18"/>
    </row>
    <row r="33" spans="2:51" x14ac:dyDescent="0.45">
      <c r="B33" s="19">
        <v>2037</v>
      </c>
      <c r="C33" s="12">
        <v>663.22632606999514</v>
      </c>
      <c r="D33" s="13">
        <v>785.66954167576318</v>
      </c>
      <c r="E33" s="13">
        <v>0</v>
      </c>
      <c r="F33" s="13">
        <v>0</v>
      </c>
      <c r="G33" s="14">
        <v>521.91048239274085</v>
      </c>
      <c r="H33" s="15">
        <v>1970.8063501384991</v>
      </c>
      <c r="I33" s="13">
        <v>0</v>
      </c>
      <c r="J33" s="13">
        <v>0</v>
      </c>
      <c r="K33" s="16">
        <v>1586.8144705346351</v>
      </c>
      <c r="L33" s="13">
        <v>0</v>
      </c>
      <c r="M33" s="17">
        <v>383.99187960386394</v>
      </c>
      <c r="N33" s="18">
        <v>2.8779678861480562</v>
      </c>
      <c r="O33" s="13"/>
      <c r="P33" s="17"/>
      <c r="Q33" s="18"/>
      <c r="S33" s="19">
        <v>2037</v>
      </c>
      <c r="T33" s="12">
        <v>2658.7671540254478</v>
      </c>
      <c r="U33" s="13">
        <v>1477.3672026511626</v>
      </c>
      <c r="V33" s="13">
        <v>1692.9141506205619</v>
      </c>
      <c r="W33" s="13">
        <v>8.0772623692781025</v>
      </c>
      <c r="X33" s="14">
        <v>396.57025655022744</v>
      </c>
      <c r="Y33" s="15">
        <v>6233.6960262166776</v>
      </c>
      <c r="Z33" s="13">
        <v>2320.8009826678576</v>
      </c>
      <c r="AA33" s="13">
        <v>1208.331402610283</v>
      </c>
      <c r="AB33" s="16">
        <v>9762.8284114948183</v>
      </c>
      <c r="AC33" s="13">
        <v>0</v>
      </c>
      <c r="AD33" s="17">
        <v>0</v>
      </c>
      <c r="AE33" s="18">
        <v>0</v>
      </c>
      <c r="AF33" s="13"/>
      <c r="AG33" s="17"/>
      <c r="AH33" s="18">
        <v>0</v>
      </c>
      <c r="AJ33" s="19">
        <v>2037</v>
      </c>
      <c r="AK33" s="12">
        <v>3678.1768092676029</v>
      </c>
      <c r="AL33" s="13">
        <v>1150.1953569453592</v>
      </c>
      <c r="AM33" s="13">
        <v>298.06451172865627</v>
      </c>
      <c r="AN33" s="13">
        <v>60.335130508154194</v>
      </c>
      <c r="AO33" s="14">
        <v>665.18029418153355</v>
      </c>
      <c r="AP33" s="15">
        <v>5851.952102631305</v>
      </c>
      <c r="AQ33" s="13">
        <v>8.34110142333056</v>
      </c>
      <c r="AR33" s="13">
        <v>550.5868941880484</v>
      </c>
      <c r="AS33" s="16">
        <v>4113.8269551350977</v>
      </c>
      <c r="AT33" s="13">
        <v>2216.9983485870384</v>
      </c>
      <c r="AU33" s="17">
        <v>80.054794520547944</v>
      </c>
      <c r="AV33" s="18">
        <v>8.0054794520547951E-2</v>
      </c>
      <c r="AW33" s="13"/>
      <c r="AX33" s="17"/>
      <c r="AY33" s="18"/>
    </row>
    <row r="34" spans="2:51" x14ac:dyDescent="0.45">
      <c r="B34" s="5">
        <v>2038</v>
      </c>
      <c r="C34" s="6">
        <v>670.30050023302022</v>
      </c>
      <c r="D34" s="7">
        <v>788.70364280879949</v>
      </c>
      <c r="E34" s="7">
        <v>0</v>
      </c>
      <c r="F34" s="7">
        <v>0</v>
      </c>
      <c r="G34" s="8">
        <v>522.58547906914441</v>
      </c>
      <c r="H34" s="9">
        <v>1981.589622110964</v>
      </c>
      <c r="I34" s="7">
        <v>0</v>
      </c>
      <c r="J34" s="7">
        <v>0</v>
      </c>
      <c r="K34" s="10">
        <v>1572.5972139209375</v>
      </c>
      <c r="L34" s="7">
        <v>0</v>
      </c>
      <c r="M34" s="11">
        <v>408.99240819002648</v>
      </c>
      <c r="N34" s="18">
        <v>3.065343511075147</v>
      </c>
      <c r="O34" s="7"/>
      <c r="P34" s="11"/>
      <c r="Q34" s="18"/>
      <c r="S34" s="5">
        <v>2038</v>
      </c>
      <c r="T34" s="6">
        <v>2678.8213898042009</v>
      </c>
      <c r="U34" s="7">
        <v>1498.0503434882789</v>
      </c>
      <c r="V34" s="7">
        <v>1718.3078628798703</v>
      </c>
      <c r="W34" s="7">
        <v>8.1741895177094399</v>
      </c>
      <c r="X34" s="8">
        <v>390.05454690791089</v>
      </c>
      <c r="Y34" s="9">
        <v>6293.40833259797</v>
      </c>
      <c r="Z34" s="7">
        <v>2201.1366067794752</v>
      </c>
      <c r="AA34" s="7">
        <v>1183.0661246515779</v>
      </c>
      <c r="AB34" s="10">
        <v>9677.6110640290226</v>
      </c>
      <c r="AC34" s="7">
        <v>0</v>
      </c>
      <c r="AD34" s="11">
        <v>0</v>
      </c>
      <c r="AE34" s="18">
        <v>0</v>
      </c>
      <c r="AF34" s="7"/>
      <c r="AG34" s="11"/>
      <c r="AH34" s="18">
        <v>0</v>
      </c>
      <c r="AJ34" s="5">
        <v>2038</v>
      </c>
      <c r="AK34" s="6">
        <v>3680.4451190607001</v>
      </c>
      <c r="AL34" s="7">
        <v>1148.9384748741977</v>
      </c>
      <c r="AM34" s="7">
        <v>302.8335439163148</v>
      </c>
      <c r="AN34" s="7">
        <v>59.460271115785957</v>
      </c>
      <c r="AO34" s="8">
        <v>650.28980864627385</v>
      </c>
      <c r="AP34" s="9">
        <v>5841.9672176132717</v>
      </c>
      <c r="AQ34" s="7">
        <v>6</v>
      </c>
      <c r="AR34" s="7">
        <v>532.2264621864208</v>
      </c>
      <c r="AS34" s="10">
        <v>4068.176615089209</v>
      </c>
      <c r="AT34" s="7">
        <v>2264.6513112858252</v>
      </c>
      <c r="AU34" s="11">
        <v>47.365753424657534</v>
      </c>
      <c r="AV34" s="18">
        <v>4.7365753424657535E-2</v>
      </c>
      <c r="AW34" s="7"/>
      <c r="AX34" s="11"/>
      <c r="AY34" s="18"/>
    </row>
    <row r="35" spans="2:51" x14ac:dyDescent="0.45">
      <c r="B35" s="19">
        <v>2039</v>
      </c>
      <c r="C35" s="12">
        <v>676.24828094973952</v>
      </c>
      <c r="D35" s="13">
        <v>791.75291444750098</v>
      </c>
      <c r="E35" s="13">
        <v>0</v>
      </c>
      <c r="F35" s="13">
        <v>0</v>
      </c>
      <c r="G35" s="14">
        <v>523.1529986301905</v>
      </c>
      <c r="H35" s="15">
        <v>1991.154194027431</v>
      </c>
      <c r="I35" s="13">
        <v>0</v>
      </c>
      <c r="J35" s="13">
        <v>0</v>
      </c>
      <c r="K35" s="16">
        <v>1558.5073385413875</v>
      </c>
      <c r="L35" s="13">
        <v>0</v>
      </c>
      <c r="M35" s="17">
        <v>432.64685548604348</v>
      </c>
      <c r="N35" s="18">
        <v>3.242630436394371</v>
      </c>
      <c r="O35" s="13"/>
      <c r="P35" s="17"/>
      <c r="Q35" s="18"/>
      <c r="S35" s="19">
        <v>2039</v>
      </c>
      <c r="T35" s="12">
        <v>2695.8811705447679</v>
      </c>
      <c r="U35" s="13">
        <v>1519.0230482971149</v>
      </c>
      <c r="V35" s="13">
        <v>1744.0824808230682</v>
      </c>
      <c r="W35" s="13">
        <v>8.2722797919219531</v>
      </c>
      <c r="X35" s="14">
        <v>383.74070722382055</v>
      </c>
      <c r="Y35" s="15">
        <v>6350.9996866806932</v>
      </c>
      <c r="Z35" s="13">
        <v>2087.6423260279425</v>
      </c>
      <c r="AA35" s="13">
        <v>1158.3290472199612</v>
      </c>
      <c r="AB35" s="16">
        <v>9596.9710599285954</v>
      </c>
      <c r="AC35" s="13">
        <v>0</v>
      </c>
      <c r="AD35" s="17">
        <v>0</v>
      </c>
      <c r="AE35" s="18">
        <v>0</v>
      </c>
      <c r="AF35" s="13"/>
      <c r="AG35" s="17"/>
      <c r="AH35" s="18">
        <v>0</v>
      </c>
      <c r="AJ35" s="19">
        <v>2039</v>
      </c>
      <c r="AK35" s="12">
        <v>3682.6846302903309</v>
      </c>
      <c r="AL35" s="13">
        <v>1147.8038985277174</v>
      </c>
      <c r="AM35" s="13">
        <v>307.67888061897582</v>
      </c>
      <c r="AN35" s="13">
        <v>58.598097184607063</v>
      </c>
      <c r="AO35" s="14">
        <v>635.73265613578246</v>
      </c>
      <c r="AP35" s="15">
        <v>5832.4981627574143</v>
      </c>
      <c r="AQ35" s="13">
        <v>3</v>
      </c>
      <c r="AR35" s="13">
        <v>514.49053970910609</v>
      </c>
      <c r="AS35" s="16">
        <v>4031.2221045596766</v>
      </c>
      <c r="AT35" s="13">
        <v>2318.7665979068438</v>
      </c>
      <c r="AU35" s="17">
        <v>0</v>
      </c>
      <c r="AV35" s="18">
        <v>0</v>
      </c>
      <c r="AW35" s="13"/>
      <c r="AX35" s="17"/>
      <c r="AY35" s="18"/>
    </row>
    <row r="36" spans="2:51" x14ac:dyDescent="0.45">
      <c r="B36" s="5">
        <v>2040</v>
      </c>
      <c r="C36" s="6">
        <v>681.61316360137096</v>
      </c>
      <c r="D36" s="7">
        <v>794.81743244439599</v>
      </c>
      <c r="E36" s="7">
        <v>0</v>
      </c>
      <c r="F36" s="7">
        <v>0</v>
      </c>
      <c r="G36" s="8">
        <v>523.66489979005644</v>
      </c>
      <c r="H36" s="9">
        <v>2000.0954958358234</v>
      </c>
      <c r="I36" s="7">
        <v>0</v>
      </c>
      <c r="J36" s="7">
        <v>0</v>
      </c>
      <c r="K36" s="10">
        <v>1544.5437031083754</v>
      </c>
      <c r="L36" s="7">
        <v>0</v>
      </c>
      <c r="M36" s="11">
        <v>455.55179272744795</v>
      </c>
      <c r="N36" s="18">
        <v>3.4142998838915499</v>
      </c>
      <c r="O36" s="7"/>
      <c r="P36" s="11"/>
      <c r="Q36" s="18"/>
      <c r="S36" s="5">
        <v>2040</v>
      </c>
      <c r="T36" s="6">
        <v>2709.5394795957086</v>
      </c>
      <c r="U36" s="7">
        <v>1534.2132787800861</v>
      </c>
      <c r="V36" s="7">
        <v>1770.2437180354141</v>
      </c>
      <c r="W36" s="7">
        <v>8.371547149425016</v>
      </c>
      <c r="X36" s="8">
        <v>377.66127913611876</v>
      </c>
      <c r="Y36" s="9">
        <v>6400.029302696752</v>
      </c>
      <c r="Z36" s="7">
        <v>1980</v>
      </c>
      <c r="AA36" s="7">
        <v>1134.3410201621737</v>
      </c>
      <c r="AB36" s="10">
        <v>9514.3703228589256</v>
      </c>
      <c r="AC36" s="7">
        <v>0</v>
      </c>
      <c r="AD36" s="11">
        <v>0</v>
      </c>
      <c r="AE36" s="18">
        <v>0</v>
      </c>
      <c r="AF36" s="7"/>
      <c r="AG36" s="11"/>
      <c r="AH36" s="18">
        <v>0</v>
      </c>
      <c r="AJ36" s="5">
        <v>2040</v>
      </c>
      <c r="AK36" s="6">
        <v>3684.8956333644924</v>
      </c>
      <c r="AL36" s="7">
        <v>1146.7898395802474</v>
      </c>
      <c r="AM36" s="7">
        <v>312.60174270887944</v>
      </c>
      <c r="AN36" s="7">
        <v>57.748424775430259</v>
      </c>
      <c r="AO36" s="8">
        <v>615.31733277334388</v>
      </c>
      <c r="AP36" s="9">
        <v>5817.3529732023926</v>
      </c>
      <c r="AQ36" s="7">
        <v>2</v>
      </c>
      <c r="AR36" s="7">
        <v>491.30694722381378</v>
      </c>
      <c r="AS36" s="10">
        <v>3986.5028793303163</v>
      </c>
      <c r="AT36" s="7">
        <v>2324.1570410958902</v>
      </c>
      <c r="AU36" s="11">
        <v>0</v>
      </c>
      <c r="AV36" s="18">
        <v>0</v>
      </c>
      <c r="AW36" s="7"/>
      <c r="AX36" s="11"/>
      <c r="AY36" s="18"/>
    </row>
    <row r="37" spans="2:51" x14ac:dyDescent="0.45">
      <c r="B37" s="19">
        <v>2041</v>
      </c>
      <c r="C37" s="12">
        <v>684.39197293010079</v>
      </c>
      <c r="D37" s="13">
        <v>796.91172404347412</v>
      </c>
      <c r="E37" s="13">
        <v>0</v>
      </c>
      <c r="F37" s="13">
        <v>0</v>
      </c>
      <c r="G37" s="14">
        <v>523.66489979005644</v>
      </c>
      <c r="H37" s="15">
        <v>2004.9685967636315</v>
      </c>
      <c r="I37" s="13">
        <v>0</v>
      </c>
      <c r="J37" s="13">
        <v>0</v>
      </c>
      <c r="K37" s="16">
        <v>1530.7051765597967</v>
      </c>
      <c r="L37" s="13">
        <v>0</v>
      </c>
      <c r="M37" s="17">
        <v>474.26342020383481</v>
      </c>
      <c r="N37" s="18">
        <v>3.5545410343819235</v>
      </c>
      <c r="O37" s="13"/>
      <c r="P37" s="17"/>
      <c r="Q37" s="18"/>
      <c r="S37" s="19">
        <v>2041</v>
      </c>
      <c r="T37" s="12">
        <v>2731.1404913558595</v>
      </c>
      <c r="U37" s="13">
        <v>1549.5554115678869</v>
      </c>
      <c r="V37" s="13">
        <v>1789.8934233056073</v>
      </c>
      <c r="W37" s="13">
        <v>8.4134048851721399</v>
      </c>
      <c r="X37" s="14">
        <v>373.63921269397611</v>
      </c>
      <c r="Y37" s="15">
        <v>6452.6419438085013</v>
      </c>
      <c r="Z37" s="13">
        <v>1905.6013336573692</v>
      </c>
      <c r="AA37" s="13">
        <v>1118.800004053875</v>
      </c>
      <c r="AB37" s="16">
        <v>9477.0432815197455</v>
      </c>
      <c r="AC37" s="13">
        <v>0</v>
      </c>
      <c r="AD37" s="17">
        <v>0</v>
      </c>
      <c r="AE37" s="18">
        <v>0</v>
      </c>
      <c r="AF37" s="13"/>
      <c r="AG37" s="17"/>
      <c r="AH37" s="18">
        <v>0</v>
      </c>
      <c r="AJ37" s="19">
        <v>2041</v>
      </c>
      <c r="AK37" s="12">
        <v>3653.7784414997918</v>
      </c>
      <c r="AL37" s="13">
        <v>1144.1268301478349</v>
      </c>
      <c r="AM37" s="13">
        <v>316.04036187867706</v>
      </c>
      <c r="AN37" s="13">
        <v>55.467361996800761</v>
      </c>
      <c r="AO37" s="14">
        <v>593.65486965249818</v>
      </c>
      <c r="AP37" s="15">
        <v>5763.0678651756025</v>
      </c>
      <c r="AQ37" s="13">
        <v>0</v>
      </c>
      <c r="AR37" s="13">
        <v>478.65725076503065</v>
      </c>
      <c r="AS37" s="16">
        <v>3929.0080953630741</v>
      </c>
      <c r="AT37" s="13">
        <v>2312.7170205775592</v>
      </c>
      <c r="AU37" s="17">
        <v>0</v>
      </c>
      <c r="AV37" s="18">
        <v>0</v>
      </c>
      <c r="AW37" s="13"/>
      <c r="AX37" s="17"/>
      <c r="AY37" s="18"/>
    </row>
    <row r="38" spans="2:51" x14ac:dyDescent="0.45">
      <c r="B38" s="5">
        <v>2042</v>
      </c>
      <c r="C38" s="6">
        <v>686.65852145097165</v>
      </c>
      <c r="D38" s="7">
        <v>799.01313623398914</v>
      </c>
      <c r="E38" s="7">
        <v>0</v>
      </c>
      <c r="F38" s="7">
        <v>0</v>
      </c>
      <c r="G38" s="8">
        <v>523.66489979005644</v>
      </c>
      <c r="H38" s="9">
        <v>2009.3365574750173</v>
      </c>
      <c r="I38" s="7">
        <v>0</v>
      </c>
      <c r="J38" s="7">
        <v>0</v>
      </c>
      <c r="K38" s="10">
        <v>1516.9906379674346</v>
      </c>
      <c r="L38" s="7">
        <v>0</v>
      </c>
      <c r="M38" s="11">
        <v>492.34591950758272</v>
      </c>
      <c r="N38" s="18">
        <v>3.6900669531882477</v>
      </c>
      <c r="O38" s="7"/>
      <c r="P38" s="11"/>
      <c r="Q38" s="18"/>
      <c r="S38" s="5">
        <v>2042</v>
      </c>
      <c r="T38" s="6">
        <v>2750.5442805111202</v>
      </c>
      <c r="U38" s="7">
        <v>1565.0509656835659</v>
      </c>
      <c r="V38" s="7">
        <v>1809.5822509619688</v>
      </c>
      <c r="W38" s="7">
        <v>8.4554719095979998</v>
      </c>
      <c r="X38" s="8">
        <v>368.81971689334057</v>
      </c>
      <c r="Y38" s="9">
        <v>6502.4526859595935</v>
      </c>
      <c r="Z38" s="7">
        <v>1833.9982034529016</v>
      </c>
      <c r="AA38" s="7">
        <v>1098.3639943275589</v>
      </c>
      <c r="AB38" s="10">
        <v>9434.8148837400549</v>
      </c>
      <c r="AC38" s="7">
        <v>0</v>
      </c>
      <c r="AD38" s="11">
        <v>0</v>
      </c>
      <c r="AE38" s="18">
        <v>0</v>
      </c>
      <c r="AF38" s="7"/>
      <c r="AG38" s="11"/>
      <c r="AH38" s="18">
        <v>0</v>
      </c>
      <c r="AJ38" s="5">
        <v>2042</v>
      </c>
      <c r="AK38" s="6">
        <v>3622.8953160500123</v>
      </c>
      <c r="AL38" s="7">
        <v>1141.6313711134806</v>
      </c>
      <c r="AM38" s="7">
        <v>319.51680585934247</v>
      </c>
      <c r="AN38" s="7">
        <v>53.276401197927136</v>
      </c>
      <c r="AO38" s="8">
        <v>580.36552640703439</v>
      </c>
      <c r="AP38" s="9">
        <v>5717.6854206277967</v>
      </c>
      <c r="AQ38" s="7">
        <v>0</v>
      </c>
      <c r="AR38" s="7">
        <v>466.34436861316317</v>
      </c>
      <c r="AS38" s="10">
        <v>3886.1359448040093</v>
      </c>
      <c r="AT38" s="7">
        <v>2297.8938444369505</v>
      </c>
      <c r="AU38" s="11">
        <v>0</v>
      </c>
      <c r="AV38" s="18">
        <v>0</v>
      </c>
      <c r="AW38" s="7"/>
      <c r="AX38" s="11"/>
      <c r="AY38" s="18"/>
    </row>
    <row r="39" spans="2:51" x14ac:dyDescent="0.45">
      <c r="B39" s="19">
        <v>2043</v>
      </c>
      <c r="C39" s="12">
        <v>689.18657189542228</v>
      </c>
      <c r="D39" s="13">
        <v>801.12169322595184</v>
      </c>
      <c r="E39" s="13">
        <v>0</v>
      </c>
      <c r="F39" s="13">
        <v>0</v>
      </c>
      <c r="G39" s="14">
        <v>523.66489979005644</v>
      </c>
      <c r="H39" s="15">
        <v>2013.9731649114306</v>
      </c>
      <c r="I39" s="13">
        <v>0</v>
      </c>
      <c r="J39" s="13">
        <v>0</v>
      </c>
      <c r="K39" s="16">
        <v>1503.3989764461649</v>
      </c>
      <c r="L39" s="13">
        <v>0</v>
      </c>
      <c r="M39" s="17">
        <v>510.57418846526571</v>
      </c>
      <c r="N39" s="18">
        <v>3.826685396094907</v>
      </c>
      <c r="O39" s="13"/>
      <c r="P39" s="17"/>
      <c r="Q39" s="18"/>
      <c r="S39" s="19">
        <v>2043</v>
      </c>
      <c r="T39" s="12">
        <v>2767.4953608080241</v>
      </c>
      <c r="U39" s="13">
        <v>1580.7014753404017</v>
      </c>
      <c r="V39" s="13">
        <v>1819.715911567356</v>
      </c>
      <c r="W39" s="13">
        <v>8.4977492691459897</v>
      </c>
      <c r="X39" s="14">
        <v>364.14557781612666</v>
      </c>
      <c r="Y39" s="15">
        <v>6540.5560748010539</v>
      </c>
      <c r="Z39" s="13">
        <v>1765.0855668813476</v>
      </c>
      <c r="AA39" s="13">
        <v>1078.489454143458</v>
      </c>
      <c r="AB39" s="16">
        <v>9384.13109582586</v>
      </c>
      <c r="AC39" s="13">
        <v>0</v>
      </c>
      <c r="AD39" s="17">
        <v>0</v>
      </c>
      <c r="AE39" s="18">
        <v>0</v>
      </c>
      <c r="AF39" s="13"/>
      <c r="AG39" s="17"/>
      <c r="AH39" s="18">
        <v>0</v>
      </c>
      <c r="AJ39" s="19">
        <v>2043</v>
      </c>
      <c r="AK39" s="12">
        <v>3592.2450891849771</v>
      </c>
      <c r="AL39" s="13">
        <v>1139.3000252844618</v>
      </c>
      <c r="AM39" s="13">
        <v>323.03149072379523</v>
      </c>
      <c r="AN39" s="13">
        <v>51.171983350609018</v>
      </c>
      <c r="AO39" s="14">
        <v>567.37367359401514</v>
      </c>
      <c r="AP39" s="15">
        <v>5673.1222621378583</v>
      </c>
      <c r="AQ39" s="13">
        <v>0</v>
      </c>
      <c r="AR39" s="13">
        <v>454.3590798565283</v>
      </c>
      <c r="AS39" s="16">
        <v>3840.8558691471035</v>
      </c>
      <c r="AT39" s="13">
        <v>2286.6254728472832</v>
      </c>
      <c r="AU39" s="17">
        <v>0</v>
      </c>
      <c r="AV39" s="18">
        <v>0</v>
      </c>
      <c r="AW39" s="13"/>
      <c r="AX39" s="17"/>
      <c r="AY39" s="18"/>
    </row>
    <row r="40" spans="2:51" x14ac:dyDescent="0.45">
      <c r="B40" s="5">
        <v>2044</v>
      </c>
      <c r="C40" s="6">
        <v>691.1439683916077</v>
      </c>
      <c r="D40" s="7">
        <v>803.23741931168729</v>
      </c>
      <c r="E40" s="7">
        <v>0</v>
      </c>
      <c r="F40" s="7">
        <v>0</v>
      </c>
      <c r="G40" s="8">
        <v>523.66489979005644</v>
      </c>
      <c r="H40" s="9">
        <v>2018.0462874933514</v>
      </c>
      <c r="I40" s="7">
        <v>0</v>
      </c>
      <c r="J40" s="7">
        <v>0</v>
      </c>
      <c r="K40" s="10">
        <v>1489.9290910639727</v>
      </c>
      <c r="L40" s="7">
        <v>0</v>
      </c>
      <c r="M40" s="11">
        <v>528.11719642937874</v>
      </c>
      <c r="N40" s="18">
        <v>3.9581678993166989</v>
      </c>
      <c r="O40" s="7"/>
      <c r="P40" s="11"/>
      <c r="Q40" s="18"/>
      <c r="S40" s="5">
        <v>2044</v>
      </c>
      <c r="T40" s="6">
        <v>2781.7161246522605</v>
      </c>
      <c r="U40" s="7">
        <v>1593.3470871431248</v>
      </c>
      <c r="V40" s="7">
        <v>1829.9063206721332</v>
      </c>
      <c r="W40" s="7">
        <v>8.5402380154917186</v>
      </c>
      <c r="X40" s="8">
        <v>360.13137839905949</v>
      </c>
      <c r="Y40" s="9">
        <v>6573.6411488820704</v>
      </c>
      <c r="Z40" s="7">
        <v>1698.762328418419</v>
      </c>
      <c r="AA40" s="7">
        <v>1062.1591044566087</v>
      </c>
      <c r="AB40" s="10">
        <v>9334.5625817570981</v>
      </c>
      <c r="AC40" s="7">
        <v>0</v>
      </c>
      <c r="AD40" s="11">
        <v>0</v>
      </c>
      <c r="AE40" s="18">
        <v>0</v>
      </c>
      <c r="AF40" s="7"/>
      <c r="AG40" s="11"/>
      <c r="AH40" s="18">
        <v>0</v>
      </c>
      <c r="AJ40" s="5">
        <v>2044</v>
      </c>
      <c r="AK40" s="6">
        <v>3561.826585155201</v>
      </c>
      <c r="AL40" s="7">
        <v>1137.1294376347269</v>
      </c>
      <c r="AM40" s="7">
        <v>326.58483712175695</v>
      </c>
      <c r="AN40" s="7">
        <v>49.150690008259964</v>
      </c>
      <c r="AO40" s="8">
        <v>554.67265170019289</v>
      </c>
      <c r="AP40" s="9">
        <v>5629.3642016201366</v>
      </c>
      <c r="AQ40" s="7">
        <v>0</v>
      </c>
      <c r="AR40" s="7">
        <v>442.69242157917682</v>
      </c>
      <c r="AS40" s="10">
        <v>3797.5211677185534</v>
      </c>
      <c r="AT40" s="7">
        <v>2274.53545548076</v>
      </c>
      <c r="AU40" s="11">
        <v>0</v>
      </c>
      <c r="AV40" s="18">
        <v>0</v>
      </c>
      <c r="AW40" s="7"/>
      <c r="AX40" s="11"/>
      <c r="AY40" s="18"/>
    </row>
    <row r="41" spans="2:51" x14ac:dyDescent="0.45">
      <c r="B41" s="19">
        <v>2045</v>
      </c>
      <c r="C41" s="12">
        <v>690.11408241157687</v>
      </c>
      <c r="D41" s="13">
        <v>805.36033886611415</v>
      </c>
      <c r="E41" s="13">
        <v>0</v>
      </c>
      <c r="F41" s="13">
        <v>0</v>
      </c>
      <c r="G41" s="14">
        <v>523.66489979005644</v>
      </c>
      <c r="H41" s="15">
        <v>2019.1393210677475</v>
      </c>
      <c r="I41" s="13">
        <v>0</v>
      </c>
      <c r="J41" s="13">
        <v>0</v>
      </c>
      <c r="K41" s="16">
        <v>1476.5798907527778</v>
      </c>
      <c r="L41" s="13">
        <v>0</v>
      </c>
      <c r="M41" s="17">
        <v>542.55943031496963</v>
      </c>
      <c r="N41" s="18">
        <v>4.0664105146809835</v>
      </c>
      <c r="O41" s="13"/>
      <c r="P41" s="17"/>
      <c r="Q41" s="18"/>
      <c r="S41" s="19">
        <v>2045</v>
      </c>
      <c r="T41" s="12">
        <v>2792.9050327785608</v>
      </c>
      <c r="U41" s="13">
        <v>1606.0938638402697</v>
      </c>
      <c r="V41" s="13">
        <v>1840.1537960678972</v>
      </c>
      <c r="W41" s="13">
        <v>8.5829392055691756</v>
      </c>
      <c r="X41" s="14">
        <v>356.25240883090999</v>
      </c>
      <c r="Y41" s="15">
        <v>6603.9880407232067</v>
      </c>
      <c r="Z41" s="13">
        <v>1634.9311912126452</v>
      </c>
      <c r="AA41" s="13">
        <v>1046.3522389493353</v>
      </c>
      <c r="AB41" s="16">
        <v>9285.2714708851872</v>
      </c>
      <c r="AC41" s="13">
        <v>0</v>
      </c>
      <c r="AD41" s="17">
        <v>0</v>
      </c>
      <c r="AE41" s="18">
        <v>0</v>
      </c>
      <c r="AF41" s="13"/>
      <c r="AG41" s="17"/>
      <c r="AH41" s="18">
        <v>0</v>
      </c>
      <c r="AJ41" s="19">
        <v>2045</v>
      </c>
      <c r="AK41" s="12">
        <v>3531.6386207186938</v>
      </c>
      <c r="AL41" s="13">
        <v>1135.1163333997411</v>
      </c>
      <c r="AM41" s="13">
        <v>330.17727033009629</v>
      </c>
      <c r="AN41" s="13">
        <v>47.209237752933696</v>
      </c>
      <c r="AO41" s="14">
        <v>536.86041343388911</v>
      </c>
      <c r="AP41" s="15">
        <v>5581.0018756353538</v>
      </c>
      <c r="AQ41" s="13">
        <v>0</v>
      </c>
      <c r="AR41" s="13">
        <v>431.33568152354997</v>
      </c>
      <c r="AS41" s="16">
        <v>3746.337557158904</v>
      </c>
      <c r="AT41" s="13">
        <v>2266</v>
      </c>
      <c r="AU41" s="17">
        <v>0</v>
      </c>
      <c r="AV41" s="18">
        <v>0</v>
      </c>
      <c r="AW41" s="13"/>
      <c r="AX41" s="17"/>
      <c r="AY41" s="18"/>
    </row>
    <row r="42" spans="2:51" x14ac:dyDescent="0.45">
      <c r="B42" s="5">
        <v>2046</v>
      </c>
      <c r="C42" s="6">
        <v>685.86970827923562</v>
      </c>
      <c r="D42" s="7">
        <v>807.49047634702606</v>
      </c>
      <c r="E42" s="7">
        <v>0</v>
      </c>
      <c r="F42" s="7">
        <v>0</v>
      </c>
      <c r="G42" s="8">
        <v>523.66489979005644</v>
      </c>
      <c r="H42" s="9">
        <v>2017.0250844163184</v>
      </c>
      <c r="I42" s="7">
        <v>0</v>
      </c>
      <c r="J42" s="7">
        <v>0</v>
      </c>
      <c r="K42" s="10">
        <v>1463.3502942200562</v>
      </c>
      <c r="L42" s="7">
        <v>0</v>
      </c>
      <c r="M42" s="11">
        <v>553.67479019626217</v>
      </c>
      <c r="N42" s="18">
        <v>4.1497186534216768</v>
      </c>
      <c r="O42" s="7"/>
      <c r="P42" s="11"/>
      <c r="Q42" s="18"/>
      <c r="S42" s="5">
        <v>2046</v>
      </c>
      <c r="T42" s="6">
        <v>2796.8536111366975</v>
      </c>
      <c r="U42" s="7">
        <v>1617.9789584326879</v>
      </c>
      <c r="V42" s="7">
        <v>1850.4586573258775</v>
      </c>
      <c r="W42" s="7">
        <v>8.6258539015970204</v>
      </c>
      <c r="X42" s="8">
        <v>352.74406370538316</v>
      </c>
      <c r="Y42" s="9">
        <v>6626.6611445022436</v>
      </c>
      <c r="Z42" s="7">
        <v>1573.4985143499237</v>
      </c>
      <c r="AA42" s="7">
        <v>1032.4381947028539</v>
      </c>
      <c r="AB42" s="10">
        <v>9232.5978535550221</v>
      </c>
      <c r="AC42" s="7">
        <v>0</v>
      </c>
      <c r="AD42" s="11">
        <v>0</v>
      </c>
      <c r="AE42" s="18">
        <v>0</v>
      </c>
      <c r="AF42" s="7"/>
      <c r="AG42" s="11"/>
      <c r="AH42" s="18">
        <v>0</v>
      </c>
      <c r="AJ42" s="5">
        <v>2046</v>
      </c>
      <c r="AK42" s="6">
        <v>3481.0174472439285</v>
      </c>
      <c r="AL42" s="7">
        <v>1131.6781562765939</v>
      </c>
      <c r="AM42" s="7">
        <v>331.29987304921866</v>
      </c>
      <c r="AN42" s="7">
        <v>44.631613371623516</v>
      </c>
      <c r="AO42" s="8">
        <v>517.96005375340292</v>
      </c>
      <c r="AP42" s="9">
        <v>5506.5871436947673</v>
      </c>
      <c r="AQ42" s="7">
        <v>0</v>
      </c>
      <c r="AR42" s="7">
        <v>420.28039096429177</v>
      </c>
      <c r="AS42" s="10">
        <v>3697.2150356689267</v>
      </c>
      <c r="AT42" s="7">
        <v>2229.6524989901322</v>
      </c>
      <c r="AU42" s="11">
        <v>0</v>
      </c>
      <c r="AV42" s="18">
        <v>0</v>
      </c>
      <c r="AW42" s="7"/>
      <c r="AX42" s="11"/>
      <c r="AY42" s="18"/>
    </row>
    <row r="43" spans="2:51" x14ac:dyDescent="0.45">
      <c r="B43" s="19">
        <v>2047</v>
      </c>
      <c r="C43" s="12">
        <v>680.19980611366464</v>
      </c>
      <c r="D43" s="13">
        <v>809.62785629537314</v>
      </c>
      <c r="E43" s="13">
        <v>0</v>
      </c>
      <c r="F43" s="13">
        <v>0</v>
      </c>
      <c r="G43" s="14">
        <v>523.66489979005644</v>
      </c>
      <c r="H43" s="15">
        <v>2013.4925621990942</v>
      </c>
      <c r="I43" s="13">
        <v>0</v>
      </c>
      <c r="J43" s="13">
        <v>0</v>
      </c>
      <c r="K43" s="16">
        <v>1450.2392298612551</v>
      </c>
      <c r="L43" s="13">
        <v>0</v>
      </c>
      <c r="M43" s="17">
        <v>563.25333233783908</v>
      </c>
      <c r="N43" s="18">
        <v>4.2215085483226131</v>
      </c>
      <c r="O43" s="13"/>
      <c r="P43" s="17"/>
      <c r="Q43" s="18"/>
      <c r="S43" s="19">
        <v>2047</v>
      </c>
      <c r="T43" s="12">
        <v>2796.4444506303607</v>
      </c>
      <c r="U43" s="13">
        <v>1629.9520027250899</v>
      </c>
      <c r="V43" s="13">
        <v>1860.8212258069025</v>
      </c>
      <c r="W43" s="13">
        <v>8.6689831711050047</v>
      </c>
      <c r="X43" s="14">
        <v>349.34529636219168</v>
      </c>
      <c r="Y43" s="15">
        <v>6645.2319586956492</v>
      </c>
      <c r="Z43" s="13">
        <v>1514.3741754813655</v>
      </c>
      <c r="AA43" s="13">
        <v>1018.918462331098</v>
      </c>
      <c r="AB43" s="16">
        <v>9178.5245965081122</v>
      </c>
      <c r="AC43" s="13">
        <v>0</v>
      </c>
      <c r="AD43" s="17">
        <v>0</v>
      </c>
      <c r="AE43" s="18">
        <v>0</v>
      </c>
      <c r="AF43" s="13"/>
      <c r="AG43" s="17"/>
      <c r="AH43" s="18">
        <v>0</v>
      </c>
      <c r="AJ43" s="19">
        <v>2047</v>
      </c>
      <c r="AK43" s="12">
        <v>3431.0961799793877</v>
      </c>
      <c r="AL43" s="13">
        <v>1128.4748525009491</v>
      </c>
      <c r="AM43" s="13">
        <v>332.426292617586</v>
      </c>
      <c r="AN43" s="13">
        <v>42.19472728153287</v>
      </c>
      <c r="AO43" s="14">
        <v>506.36518728528637</v>
      </c>
      <c r="AP43" s="15">
        <v>5440.5572396647422</v>
      </c>
      <c r="AQ43" s="13">
        <v>0</v>
      </c>
      <c r="AR43" s="13">
        <v>409.51831778709129</v>
      </c>
      <c r="AS43" s="16">
        <v>3656.1875317444456</v>
      </c>
      <c r="AT43" s="13">
        <v>2193.8880257073879</v>
      </c>
      <c r="AU43" s="17">
        <v>0</v>
      </c>
      <c r="AV43" s="18">
        <v>0</v>
      </c>
      <c r="AW43" s="13"/>
      <c r="AX43" s="17"/>
      <c r="AY43" s="18"/>
    </row>
    <row r="44" spans="2:51" x14ac:dyDescent="0.45">
      <c r="B44" s="5">
        <v>2048</v>
      </c>
      <c r="C44" s="6">
        <v>670.62257441171914</v>
      </c>
      <c r="D44" s="7">
        <v>811.77250333554457</v>
      </c>
      <c r="E44" s="7">
        <v>0</v>
      </c>
      <c r="F44" s="7">
        <v>0</v>
      </c>
      <c r="G44" s="8">
        <v>523.66489979005644</v>
      </c>
      <c r="H44" s="9">
        <v>2006.0599775373203</v>
      </c>
      <c r="I44" s="7">
        <v>0</v>
      </c>
      <c r="J44" s="7">
        <v>0</v>
      </c>
      <c r="K44" s="10">
        <v>1437.2456356729933</v>
      </c>
      <c r="L44" s="7">
        <v>0</v>
      </c>
      <c r="M44" s="11">
        <v>568.81434186432693</v>
      </c>
      <c r="N44" s="18">
        <v>4.2631875724944424</v>
      </c>
      <c r="O44" s="7"/>
      <c r="P44" s="11"/>
      <c r="Q44" s="18"/>
      <c r="S44" s="5">
        <v>2048</v>
      </c>
      <c r="T44" s="6">
        <v>2791.2119061953199</v>
      </c>
      <c r="U44" s="7">
        <v>1640.3836955425304</v>
      </c>
      <c r="V44" s="7">
        <v>1871.2418246714212</v>
      </c>
      <c r="W44" s="7">
        <v>8.7123280869605289</v>
      </c>
      <c r="X44" s="8">
        <v>346.05247990437908</v>
      </c>
      <c r="Y44" s="9">
        <v>6657.6022344006115</v>
      </c>
      <c r="Z44" s="7">
        <v>1457.4714386129135</v>
      </c>
      <c r="AA44" s="7">
        <v>1005.7810586829559</v>
      </c>
      <c r="AB44" s="10">
        <v>9120.8547316964814</v>
      </c>
      <c r="AC44" s="7">
        <v>0</v>
      </c>
      <c r="AD44" s="11">
        <v>0</v>
      </c>
      <c r="AE44" s="18">
        <v>0</v>
      </c>
      <c r="AF44" s="7"/>
      <c r="AG44" s="11"/>
      <c r="AH44" s="18">
        <v>0</v>
      </c>
      <c r="AJ44" s="5">
        <v>2048</v>
      </c>
      <c r="AK44" s="6">
        <v>3381.8658090298386</v>
      </c>
      <c r="AL44" s="7">
        <v>1125.5000336118551</v>
      </c>
      <c r="AM44" s="7">
        <v>333.55654201248581</v>
      </c>
      <c r="AN44" s="7">
        <v>39.890895171961176</v>
      </c>
      <c r="AO44" s="8">
        <v>495.02987930520226</v>
      </c>
      <c r="AP44" s="9">
        <v>5375.8431591313429</v>
      </c>
      <c r="AQ44" s="7">
        <v>0</v>
      </c>
      <c r="AR44" s="7">
        <v>399.04145976660419</v>
      </c>
      <c r="AS44" s="10">
        <v>3616.1873907324552</v>
      </c>
      <c r="AT44" s="7">
        <v>2158.6972281654917</v>
      </c>
      <c r="AU44" s="11">
        <v>0</v>
      </c>
      <c r="AV44" s="18">
        <v>0</v>
      </c>
      <c r="AW44" s="7"/>
      <c r="AX44" s="11"/>
      <c r="AY44" s="18"/>
    </row>
    <row r="45" spans="2:51" x14ac:dyDescent="0.45">
      <c r="B45" s="19">
        <v>2049</v>
      </c>
      <c r="C45" s="12">
        <v>660.13299332927431</v>
      </c>
      <c r="D45" s="13">
        <v>813.92444217565264</v>
      </c>
      <c r="E45" s="13">
        <v>0</v>
      </c>
      <c r="F45" s="13">
        <v>0</v>
      </c>
      <c r="G45" s="14">
        <v>523.66489979005644</v>
      </c>
      <c r="H45" s="15">
        <v>1997.7223352949836</v>
      </c>
      <c r="I45" s="13">
        <v>0</v>
      </c>
      <c r="J45" s="13">
        <v>0</v>
      </c>
      <c r="K45" s="16">
        <v>1424.3684591670371</v>
      </c>
      <c r="L45" s="13">
        <v>0</v>
      </c>
      <c r="M45" s="17">
        <v>573.35387612794648</v>
      </c>
      <c r="N45" s="18">
        <v>4.2972107759076064</v>
      </c>
      <c r="O45" s="13"/>
      <c r="P45" s="17"/>
      <c r="Q45" s="18"/>
      <c r="S45" s="19">
        <v>2049</v>
      </c>
      <c r="T45" s="12">
        <v>2780.6487418338879</v>
      </c>
      <c r="U45" s="13">
        <v>1646.9452303247006</v>
      </c>
      <c r="V45" s="13">
        <v>1881.7207788895812</v>
      </c>
      <c r="W45" s="13">
        <v>8.7558897273953313</v>
      </c>
      <c r="X45" s="14">
        <v>342.86211068847967</v>
      </c>
      <c r="Y45" s="15">
        <v>6660.9327514640445</v>
      </c>
      <c r="Z45" s="13">
        <v>1402.7068268627741</v>
      </c>
      <c r="AA45" s="13">
        <v>993.01437562757781</v>
      </c>
      <c r="AB45" s="16">
        <v>9056.6539539543955</v>
      </c>
      <c r="AC45" s="13">
        <v>0</v>
      </c>
      <c r="AD45" s="17">
        <v>0</v>
      </c>
      <c r="AE45" s="18">
        <v>0</v>
      </c>
      <c r="AF45" s="13"/>
      <c r="AG45" s="17"/>
      <c r="AH45" s="18">
        <v>0</v>
      </c>
      <c r="AJ45" s="19">
        <v>2049</v>
      </c>
      <c r="AK45" s="12">
        <v>3333.3174225097741</v>
      </c>
      <c r="AL45" s="13">
        <v>1122.7475035028294</v>
      </c>
      <c r="AM45" s="13">
        <v>334.69063425532829</v>
      </c>
      <c r="AN45" s="13">
        <v>37.712852295572098</v>
      </c>
      <c r="AO45" s="14">
        <v>488.81208090107521</v>
      </c>
      <c r="AP45" s="15">
        <v>5317.2804934645792</v>
      </c>
      <c r="AQ45" s="13">
        <v>0</v>
      </c>
      <c r="AR45" s="13">
        <v>388.84203803767866</v>
      </c>
      <c r="AS45" s="16">
        <v>3582.0516271146762</v>
      </c>
      <c r="AT45" s="13">
        <v>2124.0709043875813</v>
      </c>
      <c r="AU45" s="17">
        <v>0</v>
      </c>
      <c r="AV45" s="18">
        <v>0</v>
      </c>
      <c r="AW45" s="13"/>
      <c r="AX45" s="17"/>
      <c r="AY45" s="18"/>
    </row>
    <row r="46" spans="2:51" x14ac:dyDescent="0.45">
      <c r="B46" s="5">
        <v>2050</v>
      </c>
      <c r="C46" s="6">
        <v>647.7446592170993</v>
      </c>
      <c r="D46" s="7">
        <v>816.08369760781704</v>
      </c>
      <c r="E46" s="7">
        <v>0</v>
      </c>
      <c r="F46" s="7">
        <v>0</v>
      </c>
      <c r="G46" s="8">
        <v>523.66489979005644</v>
      </c>
      <c r="H46" s="9">
        <v>1987.4932566149728</v>
      </c>
      <c r="I46" s="7">
        <v>0</v>
      </c>
      <c r="J46" s="7">
        <v>0</v>
      </c>
      <c r="K46" s="10">
        <v>1411.6066572850491</v>
      </c>
      <c r="L46" s="7">
        <v>0</v>
      </c>
      <c r="M46" s="11">
        <v>575.88659932992368</v>
      </c>
      <c r="N46" s="18">
        <v>4.3161931982632877</v>
      </c>
      <c r="O46" s="7"/>
      <c r="P46" s="11"/>
      <c r="Q46" s="18"/>
      <c r="S46" s="5">
        <v>2050</v>
      </c>
      <c r="T46" s="6">
        <v>2764.2025462477604</v>
      </c>
      <c r="U46" s="7">
        <v>1650.8978988774797</v>
      </c>
      <c r="V46" s="7">
        <v>1892.258415251363</v>
      </c>
      <c r="W46" s="7">
        <v>8.7996691760323067</v>
      </c>
      <c r="X46" s="8">
        <v>339.77080407745154</v>
      </c>
      <c r="Y46" s="9">
        <v>6655.9293336300871</v>
      </c>
      <c r="Z46" s="7">
        <v>1350</v>
      </c>
      <c r="AA46" s="7">
        <v>980.60716818208596</v>
      </c>
      <c r="AB46" s="10">
        <v>8986.5365018121738</v>
      </c>
      <c r="AC46" s="7">
        <v>0</v>
      </c>
      <c r="AD46" s="11">
        <v>0</v>
      </c>
      <c r="AE46" s="18">
        <v>0</v>
      </c>
      <c r="AF46" s="7"/>
      <c r="AG46" s="11"/>
      <c r="AH46" s="18">
        <v>0</v>
      </c>
      <c r="AJ46" s="5">
        <v>2050</v>
      </c>
      <c r="AK46" s="6">
        <v>3285.4422059973299</v>
      </c>
      <c r="AL46" s="7">
        <v>1120.2112527206652</v>
      </c>
      <c r="AM46" s="7">
        <v>335.82858241179639</v>
      </c>
      <c r="AN46" s="7">
        <v>35.653730560233868</v>
      </c>
      <c r="AO46" s="8">
        <v>473.1148273484269</v>
      </c>
      <c r="AP46" s="9">
        <v>5250.2505990384525</v>
      </c>
      <c r="AQ46" s="7">
        <v>0</v>
      </c>
      <c r="AR46" s="7">
        <v>378.91249075428016</v>
      </c>
      <c r="AS46" s="10">
        <v>3539.1630897927325</v>
      </c>
      <c r="AT46" s="7">
        <v>2090</v>
      </c>
      <c r="AU46" s="11">
        <v>0</v>
      </c>
      <c r="AV46" s="18">
        <v>0</v>
      </c>
      <c r="AW46" s="7"/>
      <c r="AX46" s="11"/>
      <c r="AY46" s="18"/>
    </row>
    <row r="47" spans="2:51" ht="14.65" thickBot="1" x14ac:dyDescent="0.5">
      <c r="B47" s="76" t="s">
        <v>121</v>
      </c>
      <c r="C47" s="76"/>
      <c r="D47" s="101"/>
      <c r="E47" s="101"/>
      <c r="F47" s="101"/>
      <c r="G47" s="101"/>
      <c r="H47" s="76"/>
      <c r="I47" s="76"/>
      <c r="J47" s="76"/>
      <c r="K47" s="76"/>
      <c r="L47" s="76"/>
      <c r="M47" s="76"/>
      <c r="N47" s="77"/>
      <c r="O47" s="77"/>
      <c r="P47" s="77"/>
      <c r="S47" s="76" t="s">
        <v>121</v>
      </c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7"/>
      <c r="AF47" s="77"/>
      <c r="AG47" s="77"/>
      <c r="AJ47" s="76" t="s">
        <v>121</v>
      </c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7"/>
      <c r="AW47" s="77"/>
      <c r="AX47" s="77"/>
    </row>
    <row r="48" spans="2:51" x14ac:dyDescent="0.45">
      <c r="B48" s="19" t="s">
        <v>141</v>
      </c>
      <c r="C48" s="102">
        <f t="shared" ref="C48:P48" si="0">IF(C6 = 0, "na",(C11/C6)^(0.2)-1)</f>
        <v>2.9614141760907708E-2</v>
      </c>
      <c r="D48" s="103">
        <f t="shared" si="0"/>
        <v>2.5297384530792666E-2</v>
      </c>
      <c r="E48" s="103" t="str">
        <f t="shared" si="0"/>
        <v>na</v>
      </c>
      <c r="F48" s="103" t="str">
        <f t="shared" si="0"/>
        <v>na</v>
      </c>
      <c r="G48" s="104">
        <f t="shared" si="0"/>
        <v>3.671929359445536E-2</v>
      </c>
      <c r="H48" s="105">
        <f t="shared" si="0"/>
        <v>2.9147114392266138E-2</v>
      </c>
      <c r="I48" s="103" t="str">
        <f t="shared" si="0"/>
        <v>na</v>
      </c>
      <c r="J48" s="103" t="str">
        <f t="shared" si="0"/>
        <v>na</v>
      </c>
      <c r="K48" s="106">
        <f t="shared" si="0"/>
        <v>2.9147114392266138E-2</v>
      </c>
      <c r="L48" s="103" t="str">
        <f t="shared" si="0"/>
        <v>na</v>
      </c>
      <c r="M48" s="106" t="str">
        <f t="shared" si="0"/>
        <v>na</v>
      </c>
      <c r="N48" s="103" t="str">
        <f t="shared" si="0"/>
        <v>na</v>
      </c>
      <c r="O48" s="103" t="str">
        <f t="shared" si="0"/>
        <v>na</v>
      </c>
      <c r="P48" s="107" t="str">
        <f t="shared" si="0"/>
        <v>na</v>
      </c>
      <c r="S48" s="19" t="s">
        <v>141</v>
      </c>
      <c r="T48" s="102">
        <f t="shared" ref="T48:AG48" si="1">IF(T6 = 0, "na",(T11/T6)^(0.2)-1)</f>
        <v>7.9949430175109581E-2</v>
      </c>
      <c r="U48" s="103">
        <f t="shared" si="1"/>
        <v>8.9255991856279637E-2</v>
      </c>
      <c r="V48" s="103">
        <f t="shared" si="1"/>
        <v>0.13606613055077155</v>
      </c>
      <c r="W48" s="103" t="str">
        <f t="shared" si="1"/>
        <v>na</v>
      </c>
      <c r="X48" s="104">
        <f t="shared" si="1"/>
        <v>2.0918362300187621E-2</v>
      </c>
      <c r="Y48" s="105">
        <f t="shared" si="1"/>
        <v>8.0453760517166906E-2</v>
      </c>
      <c r="Z48" s="103">
        <f t="shared" si="1"/>
        <v>-5.5845283540340351E-2</v>
      </c>
      <c r="AA48" s="103">
        <f t="shared" si="1"/>
        <v>-5.2356136657970564E-2</v>
      </c>
      <c r="AB48" s="106">
        <f t="shared" si="1"/>
        <v>-1.9094486061095317E-3</v>
      </c>
      <c r="AC48" s="103" t="str">
        <f t="shared" si="1"/>
        <v>na</v>
      </c>
      <c r="AD48" s="106" t="str">
        <f t="shared" si="1"/>
        <v>na</v>
      </c>
      <c r="AE48" s="103" t="str">
        <f t="shared" si="1"/>
        <v>na</v>
      </c>
      <c r="AF48" s="103" t="str">
        <f t="shared" si="1"/>
        <v>na</v>
      </c>
      <c r="AG48" s="107" t="str">
        <f t="shared" si="1"/>
        <v>na</v>
      </c>
      <c r="AJ48" s="19" t="s">
        <v>141</v>
      </c>
      <c r="AK48" s="102">
        <f t="shared" ref="AK48:AX48" si="2">IF(AK6 = 0, "na",(AK11/AK6)^(0.2)-1)</f>
        <v>3.2373628586402914E-2</v>
      </c>
      <c r="AL48" s="103">
        <f t="shared" si="2"/>
        <v>-2.5121053475196664E-2</v>
      </c>
      <c r="AM48" s="103">
        <f t="shared" si="2"/>
        <v>0.1260192292767095</v>
      </c>
      <c r="AN48" s="103">
        <f t="shared" si="2"/>
        <v>-1.4959482374386268E-2</v>
      </c>
      <c r="AO48" s="104">
        <f t="shared" si="2"/>
        <v>-8.5959487032540083E-2</v>
      </c>
      <c r="AP48" s="105">
        <f t="shared" si="2"/>
        <v>5.3169979682223811E-3</v>
      </c>
      <c r="AQ48" s="103">
        <f t="shared" si="2"/>
        <v>-0.47229592600061132</v>
      </c>
      <c r="AR48" s="103">
        <f t="shared" si="2"/>
        <v>-1</v>
      </c>
      <c r="AS48" s="106">
        <f t="shared" si="2"/>
        <v>-6.9426358664000376E-2</v>
      </c>
      <c r="AT48" s="103" t="str">
        <f t="shared" si="2"/>
        <v>na</v>
      </c>
      <c r="AU48" s="106" t="str">
        <f t="shared" si="2"/>
        <v>na</v>
      </c>
      <c r="AV48" s="103" t="str">
        <f t="shared" si="2"/>
        <v>na</v>
      </c>
      <c r="AW48" s="103" t="str">
        <f t="shared" si="2"/>
        <v>na</v>
      </c>
      <c r="AX48" s="107" t="str">
        <f t="shared" si="2"/>
        <v>na</v>
      </c>
    </row>
    <row r="49" spans="2:51" x14ac:dyDescent="0.45">
      <c r="B49" s="5" t="s">
        <v>100</v>
      </c>
      <c r="C49" s="108">
        <f t="shared" ref="C49:P49" si="3">IF(C11 = 0, "na",(C16/C11)^(0.2)-1)</f>
        <v>2.1788307984644817E-3</v>
      </c>
      <c r="D49" s="109">
        <f t="shared" si="3"/>
        <v>4.123887942519433E-2</v>
      </c>
      <c r="E49" s="109" t="str">
        <f t="shared" si="3"/>
        <v>na</v>
      </c>
      <c r="F49" s="109" t="str">
        <f t="shared" si="3"/>
        <v>na</v>
      </c>
      <c r="G49" s="110">
        <f t="shared" si="3"/>
        <v>2.9675380434088794E-2</v>
      </c>
      <c r="H49" s="111">
        <f t="shared" si="3"/>
        <v>2.2799926693371608E-2</v>
      </c>
      <c r="I49" s="109" t="str">
        <f t="shared" si="3"/>
        <v>na</v>
      </c>
      <c r="J49" s="109" t="str">
        <f t="shared" si="3"/>
        <v>na</v>
      </c>
      <c r="K49" s="112">
        <f t="shared" si="3"/>
        <v>2.2799926693371608E-2</v>
      </c>
      <c r="L49" s="109" t="str">
        <f t="shared" si="3"/>
        <v>na</v>
      </c>
      <c r="M49" s="112" t="str">
        <f t="shared" si="3"/>
        <v>na</v>
      </c>
      <c r="N49" s="109" t="str">
        <f t="shared" si="3"/>
        <v>na</v>
      </c>
      <c r="O49" s="109" t="str">
        <f t="shared" si="3"/>
        <v>na</v>
      </c>
      <c r="P49" s="113" t="str">
        <f t="shared" si="3"/>
        <v>na</v>
      </c>
      <c r="S49" s="5" t="s">
        <v>100</v>
      </c>
      <c r="T49" s="108">
        <f t="shared" ref="T49:AG49" si="4">IF(T11 = 0, "na",(T16/T11)^(0.2)-1)</f>
        <v>1.3475881437219783E-2</v>
      </c>
      <c r="U49" s="109">
        <f t="shared" si="4"/>
        <v>4.1965523063995258E-2</v>
      </c>
      <c r="V49" s="109">
        <f t="shared" si="4"/>
        <v>6.7836323566647705E-2</v>
      </c>
      <c r="W49" s="109">
        <f t="shared" si="4"/>
        <v>0.21472447770509162</v>
      </c>
      <c r="X49" s="110">
        <f t="shared" si="4"/>
        <v>-3.9235048792085614E-2</v>
      </c>
      <c r="Y49" s="111">
        <f t="shared" si="4"/>
        <v>2.3928834908257368E-2</v>
      </c>
      <c r="Z49" s="109">
        <f t="shared" si="4"/>
        <v>-1.0951222836171004E-2</v>
      </c>
      <c r="AA49" s="109">
        <f t="shared" si="4"/>
        <v>-2.0748362290070266E-2</v>
      </c>
      <c r="AB49" s="112">
        <f t="shared" si="4"/>
        <v>4.8905588519869703E-3</v>
      </c>
      <c r="AC49" s="109" t="str">
        <f t="shared" si="4"/>
        <v>na</v>
      </c>
      <c r="AD49" s="112" t="str">
        <f t="shared" si="4"/>
        <v>na</v>
      </c>
      <c r="AE49" s="109" t="str">
        <f t="shared" si="4"/>
        <v>na</v>
      </c>
      <c r="AF49" s="109" t="str">
        <f t="shared" si="4"/>
        <v>na</v>
      </c>
      <c r="AG49" s="113" t="str">
        <f t="shared" si="4"/>
        <v>na</v>
      </c>
      <c r="AJ49" s="5" t="s">
        <v>100</v>
      </c>
      <c r="AK49" s="108">
        <f t="shared" ref="AK49:AX49" si="5">IF(AK11 = 0, "na",(AK16/AK11)^(0.2)-1)</f>
        <v>6.3223934190391518E-2</v>
      </c>
      <c r="AL49" s="109">
        <f t="shared" si="5"/>
        <v>1.1061046341518388E-3</v>
      </c>
      <c r="AM49" s="109">
        <f t="shared" si="5"/>
        <v>2.7685972963529482E-2</v>
      </c>
      <c r="AN49" s="109">
        <f t="shared" si="5"/>
        <v>7.4465983481603049E-2</v>
      </c>
      <c r="AO49" s="110">
        <f t="shared" si="5"/>
        <v>0.13462727275011188</v>
      </c>
      <c r="AP49" s="111">
        <f t="shared" si="5"/>
        <v>5.642321806182804E-2</v>
      </c>
      <c r="AQ49" s="109">
        <f t="shared" si="5"/>
        <v>-3.793202622040226E-2</v>
      </c>
      <c r="AR49" s="109" t="str">
        <f t="shared" si="5"/>
        <v>na</v>
      </c>
      <c r="AS49" s="112">
        <f t="shared" si="5"/>
        <v>7.3059050948155457E-2</v>
      </c>
      <c r="AT49" s="109" t="str">
        <f t="shared" si="5"/>
        <v>na</v>
      </c>
      <c r="AU49" s="112">
        <f t="shared" si="5"/>
        <v>-1</v>
      </c>
      <c r="AV49" s="109">
        <f t="shared" si="5"/>
        <v>-1</v>
      </c>
      <c r="AW49" s="109" t="str">
        <f t="shared" si="5"/>
        <v>na</v>
      </c>
      <c r="AX49" s="113" t="str">
        <f t="shared" si="5"/>
        <v>na</v>
      </c>
    </row>
    <row r="50" spans="2:51" x14ac:dyDescent="0.45">
      <c r="B50" s="19" t="s">
        <v>142</v>
      </c>
      <c r="C50" s="102">
        <f t="shared" ref="C50:P50" si="6">IF(C16 = 0, "na",(C21/C16)^(1/5)-1)</f>
        <v>-2.3693284412991567E-2</v>
      </c>
      <c r="D50" s="103">
        <f t="shared" si="6"/>
        <v>9.026639025537575E-3</v>
      </c>
      <c r="E50" s="103" t="str">
        <f t="shared" si="6"/>
        <v>na</v>
      </c>
      <c r="F50" s="103" t="str">
        <f t="shared" si="6"/>
        <v>na</v>
      </c>
      <c r="G50" s="104">
        <f t="shared" si="6"/>
        <v>0.11148809711442809</v>
      </c>
      <c r="H50" s="105">
        <f t="shared" si="6"/>
        <v>1.959672160666015E-2</v>
      </c>
      <c r="I50" s="103" t="str">
        <f t="shared" si="6"/>
        <v>na</v>
      </c>
      <c r="J50" s="103" t="str">
        <f t="shared" si="6"/>
        <v>na</v>
      </c>
      <c r="K50" s="106">
        <f t="shared" si="6"/>
        <v>1.4169721999897744E-2</v>
      </c>
      <c r="L50" s="103" t="str">
        <f t="shared" si="6"/>
        <v>na</v>
      </c>
      <c r="M50" s="106" t="str">
        <f t="shared" si="6"/>
        <v>na</v>
      </c>
      <c r="N50" s="103" t="str">
        <f t="shared" si="6"/>
        <v>na</v>
      </c>
      <c r="O50" s="103" t="str">
        <f t="shared" si="6"/>
        <v>na</v>
      </c>
      <c r="P50" s="107" t="str">
        <f t="shared" si="6"/>
        <v>na</v>
      </c>
      <c r="S50" s="19" t="s">
        <v>142</v>
      </c>
      <c r="T50" s="102">
        <f t="shared" ref="T50:AG50" si="7">IF(T16 = 0, "na",(T21/T16)^(1/5)-1)</f>
        <v>3.4196868854146745E-2</v>
      </c>
      <c r="U50" s="103">
        <f t="shared" si="7"/>
        <v>3.946490861686236E-2</v>
      </c>
      <c r="V50" s="103">
        <f t="shared" si="7"/>
        <v>3.2256858137815536E-2</v>
      </c>
      <c r="W50" s="103">
        <f t="shared" si="7"/>
        <v>0.25416972730457132</v>
      </c>
      <c r="X50" s="104">
        <f t="shared" si="7"/>
        <v>-2.0415468180407847E-2</v>
      </c>
      <c r="Y50" s="105">
        <f t="shared" si="7"/>
        <v>2.9245536031819563E-2</v>
      </c>
      <c r="Z50" s="103">
        <f t="shared" si="7"/>
        <v>5.8985273700995711E-2</v>
      </c>
      <c r="AA50" s="103">
        <f t="shared" si="7"/>
        <v>1.3470797812286772E-2</v>
      </c>
      <c r="AB50" s="106">
        <f t="shared" si="7"/>
        <v>3.5765681261075377E-2</v>
      </c>
      <c r="AC50" s="103" t="str">
        <f t="shared" si="7"/>
        <v>na</v>
      </c>
      <c r="AD50" s="106" t="str">
        <f t="shared" si="7"/>
        <v>na</v>
      </c>
      <c r="AE50" s="103" t="str">
        <f t="shared" si="7"/>
        <v>na</v>
      </c>
      <c r="AF50" s="103" t="str">
        <f t="shared" si="7"/>
        <v>na</v>
      </c>
      <c r="AG50" s="107" t="str">
        <f t="shared" si="7"/>
        <v>na</v>
      </c>
      <c r="AJ50" s="19" t="s">
        <v>142</v>
      </c>
      <c r="AK50" s="102">
        <f t="shared" ref="AK50:AX50" si="8">IF(AK16 = 0, "na",(AK21/AK16)^(1/5)-1)</f>
        <v>-1.448601866696253E-2</v>
      </c>
      <c r="AL50" s="103">
        <f t="shared" si="8"/>
        <v>1.2126736947411398E-2</v>
      </c>
      <c r="AM50" s="103">
        <f t="shared" si="8"/>
        <v>2.4000000000000021E-2</v>
      </c>
      <c r="AN50" s="103">
        <f t="shared" si="8"/>
        <v>3.3986095764035662E-2</v>
      </c>
      <c r="AO50" s="104">
        <f t="shared" si="8"/>
        <v>3.0257010061575107E-2</v>
      </c>
      <c r="AP50" s="105">
        <f t="shared" si="8"/>
        <v>-1.3714873819323792E-3</v>
      </c>
      <c r="AQ50" s="103">
        <f t="shared" si="8"/>
        <v>0.17144446423087611</v>
      </c>
      <c r="AR50" s="103">
        <f t="shared" si="8"/>
        <v>-0.34854724876914189</v>
      </c>
      <c r="AS50" s="106">
        <f t="shared" si="8"/>
        <v>-7.6428303979685364E-2</v>
      </c>
      <c r="AT50" s="103">
        <f t="shared" si="8"/>
        <v>0.39683969939930752</v>
      </c>
      <c r="AU50" s="106" t="str">
        <f t="shared" si="8"/>
        <v>na</v>
      </c>
      <c r="AV50" s="103" t="str">
        <f t="shared" si="8"/>
        <v>na</v>
      </c>
      <c r="AW50" s="103" t="str">
        <f t="shared" si="8"/>
        <v>na</v>
      </c>
      <c r="AX50" s="107" t="str">
        <f t="shared" si="8"/>
        <v>na</v>
      </c>
    </row>
    <row r="51" spans="2:51" x14ac:dyDescent="0.45">
      <c r="B51" s="5" t="s">
        <v>143</v>
      </c>
      <c r="C51" s="108">
        <f t="shared" ref="C51:P51" si="9">IF(C21 = 0, "na",(C26/C21)^(1/5)-1)</f>
        <v>1.1244654826537026E-2</v>
      </c>
      <c r="D51" s="109">
        <f t="shared" si="9"/>
        <v>7.431877652046559E-3</v>
      </c>
      <c r="E51" s="109" t="str">
        <f t="shared" si="9"/>
        <v>na</v>
      </c>
      <c r="F51" s="109" t="str">
        <f t="shared" si="9"/>
        <v>na</v>
      </c>
      <c r="G51" s="110">
        <f t="shared" si="9"/>
        <v>1.2369443846231842E-3</v>
      </c>
      <c r="H51" s="111">
        <f t="shared" si="9"/>
        <v>6.9324895263151998E-3</v>
      </c>
      <c r="I51" s="109" t="str">
        <f t="shared" si="9"/>
        <v>na</v>
      </c>
      <c r="J51" s="109" t="str">
        <f t="shared" si="9"/>
        <v>na</v>
      </c>
      <c r="K51" s="112">
        <f t="shared" si="9"/>
        <v>-1.0740540042441959E-2</v>
      </c>
      <c r="L51" s="109" t="str">
        <f t="shared" si="9"/>
        <v>na</v>
      </c>
      <c r="M51" s="112">
        <f t="shared" si="9"/>
        <v>0.33737993979244152</v>
      </c>
      <c r="N51" s="109">
        <f t="shared" si="9"/>
        <v>0.33737993979244152</v>
      </c>
      <c r="O51" s="109" t="str">
        <f t="shared" si="9"/>
        <v>na</v>
      </c>
      <c r="P51" s="113" t="str">
        <f t="shared" si="9"/>
        <v>na</v>
      </c>
      <c r="S51" s="5" t="s">
        <v>143</v>
      </c>
      <c r="T51" s="108">
        <f t="shared" ref="T51:AG51" si="10">IF(T21 = 0, "na",(T26/T21)^(1/5)-1)</f>
        <v>1.8532793008930959E-2</v>
      </c>
      <c r="U51" s="109">
        <f t="shared" si="10"/>
        <v>2.1800000000000042E-2</v>
      </c>
      <c r="V51" s="109">
        <f t="shared" si="10"/>
        <v>2.1599100048254716E-2</v>
      </c>
      <c r="W51" s="109">
        <f t="shared" si="10"/>
        <v>1.2000000000000011E-2</v>
      </c>
      <c r="X51" s="110">
        <f t="shared" si="10"/>
        <v>-1.321104156251951E-2</v>
      </c>
      <c r="Y51" s="111">
        <f t="shared" si="10"/>
        <v>1.7335172154576917E-2</v>
      </c>
      <c r="Z51" s="109">
        <f t="shared" si="10"/>
        <v>-1.1678609107522275E-2</v>
      </c>
      <c r="AA51" s="109">
        <f t="shared" si="10"/>
        <v>-2.1008226425480059E-2</v>
      </c>
      <c r="AB51" s="112">
        <f t="shared" si="10"/>
        <v>2.4540275370912301E-3</v>
      </c>
      <c r="AC51" s="109" t="str">
        <f t="shared" si="10"/>
        <v>na</v>
      </c>
      <c r="AD51" s="112" t="str">
        <f t="shared" si="10"/>
        <v>na</v>
      </c>
      <c r="AE51" s="109" t="str">
        <f t="shared" si="10"/>
        <v>na</v>
      </c>
      <c r="AF51" s="109" t="str">
        <f t="shared" si="10"/>
        <v>na</v>
      </c>
      <c r="AG51" s="113" t="str">
        <f t="shared" si="10"/>
        <v>na</v>
      </c>
      <c r="AJ51" s="5" t="s">
        <v>143</v>
      </c>
      <c r="AK51" s="108">
        <f t="shared" ref="AK51:AX51" si="11">IF(AK21 = 0, "na",(AK26/AK21)^(1/5)-1)</f>
        <v>6.795935829617461E-3</v>
      </c>
      <c r="AL51" s="109">
        <f t="shared" si="11"/>
        <v>9.8682804830698689E-3</v>
      </c>
      <c r="AM51" s="109">
        <f t="shared" si="11"/>
        <v>2.2199999999999998E-2</v>
      </c>
      <c r="AN51" s="109">
        <f t="shared" si="11"/>
        <v>6.0000000000000053E-3</v>
      </c>
      <c r="AO51" s="110">
        <f t="shared" si="11"/>
        <v>-2.2385638398355723E-2</v>
      </c>
      <c r="AP51" s="111">
        <f t="shared" si="11"/>
        <v>3.7941420950486915E-3</v>
      </c>
      <c r="AQ51" s="109">
        <f t="shared" si="11"/>
        <v>-8.9717898486959879E-2</v>
      </c>
      <c r="AR51" s="109">
        <f t="shared" si="11"/>
        <v>1.0371173017782573</v>
      </c>
      <c r="AS51" s="112">
        <f t="shared" si="11"/>
        <v>2.4824266285428553E-2</v>
      </c>
      <c r="AT51" s="109">
        <f t="shared" si="11"/>
        <v>9.5011306667618145E-2</v>
      </c>
      <c r="AU51" s="112">
        <f t="shared" si="11"/>
        <v>-0.11886381791258582</v>
      </c>
      <c r="AV51" s="109">
        <f t="shared" si="11"/>
        <v>-0.11886381791258582</v>
      </c>
      <c r="AW51" s="109" t="str">
        <f t="shared" si="11"/>
        <v>na</v>
      </c>
      <c r="AX51" s="113" t="str">
        <f t="shared" si="11"/>
        <v>na</v>
      </c>
    </row>
    <row r="52" spans="2:51" x14ac:dyDescent="0.45">
      <c r="B52" s="19" t="s">
        <v>144</v>
      </c>
      <c r="C52" s="102">
        <f t="shared" ref="C52:P52" si="12">IF(C26 = 0, "na",(C31/C26)^(1/5)-1)</f>
        <v>1.103813507279372E-2</v>
      </c>
      <c r="D52" s="103">
        <f t="shared" si="12"/>
        <v>3.8397198146737921E-3</v>
      </c>
      <c r="E52" s="103" t="str">
        <f t="shared" si="12"/>
        <v>na</v>
      </c>
      <c r="F52" s="103" t="str">
        <f t="shared" si="12"/>
        <v>na</v>
      </c>
      <c r="G52" s="104">
        <f t="shared" si="12"/>
        <v>1.2755096434562407E-3</v>
      </c>
      <c r="H52" s="105">
        <f t="shared" si="12"/>
        <v>5.5038221188878911E-3</v>
      </c>
      <c r="I52" s="103" t="str">
        <f t="shared" si="12"/>
        <v>na</v>
      </c>
      <c r="J52" s="103" t="str">
        <f t="shared" si="12"/>
        <v>na</v>
      </c>
      <c r="K52" s="106">
        <f t="shared" si="12"/>
        <v>-8.9596212271163544E-3</v>
      </c>
      <c r="L52" s="103" t="str">
        <f t="shared" si="12"/>
        <v>na</v>
      </c>
      <c r="M52" s="106">
        <f t="shared" si="12"/>
        <v>0.10074624064344095</v>
      </c>
      <c r="N52" s="103">
        <f t="shared" si="12"/>
        <v>0.10074624064344095</v>
      </c>
      <c r="O52" s="103" t="str">
        <f t="shared" si="12"/>
        <v>na</v>
      </c>
      <c r="P52" s="107" t="str">
        <f t="shared" si="12"/>
        <v>na</v>
      </c>
      <c r="S52" s="19" t="s">
        <v>144</v>
      </c>
      <c r="T52" s="102">
        <f t="shared" ref="T52:AG52" si="13">IF(T26 = 0, "na",(T31/T26)^(1/5)-1)</f>
        <v>1.0599723294198338E-2</v>
      </c>
      <c r="U52" s="103">
        <f t="shared" si="13"/>
        <v>2.0959840131730578E-2</v>
      </c>
      <c r="V52" s="103">
        <f t="shared" si="13"/>
        <v>1.8799528980653735E-2</v>
      </c>
      <c r="W52" s="103">
        <f t="shared" si="13"/>
        <v>1.2000000000000011E-2</v>
      </c>
      <c r="X52" s="104">
        <f t="shared" si="13"/>
        <v>-1.5790824324894981E-2</v>
      </c>
      <c r="Y52" s="105">
        <f t="shared" si="13"/>
        <v>1.320441915050119E-2</v>
      </c>
      <c r="Z52" s="103">
        <f t="shared" si="13"/>
        <v>-3.7295454485075652E-2</v>
      </c>
      <c r="AA52" s="103">
        <f t="shared" si="13"/>
        <v>-2.0909241739066164E-2</v>
      </c>
      <c r="AB52" s="106">
        <f t="shared" si="13"/>
        <v>-5.8000072635570055E-3</v>
      </c>
      <c r="AC52" s="103" t="str">
        <f t="shared" si="13"/>
        <v>na</v>
      </c>
      <c r="AD52" s="106" t="str">
        <f t="shared" si="13"/>
        <v>na</v>
      </c>
      <c r="AE52" s="103" t="str">
        <f t="shared" si="13"/>
        <v>na</v>
      </c>
      <c r="AF52" s="103" t="str">
        <f t="shared" si="13"/>
        <v>na</v>
      </c>
      <c r="AG52" s="107" t="str">
        <f t="shared" si="13"/>
        <v>na</v>
      </c>
      <c r="AJ52" s="19" t="s">
        <v>144</v>
      </c>
      <c r="AK52" s="102">
        <f t="shared" ref="AK52:AX52" si="14">IF(AK26 = 0, "na",(AK31/AK26)^(1/5)-1)</f>
        <v>6.3960519282895145E-3</v>
      </c>
      <c r="AL52" s="103">
        <f t="shared" si="14"/>
        <v>1.9528743663048687E-3</v>
      </c>
      <c r="AM52" s="103">
        <f t="shared" si="14"/>
        <v>1.8899999999999917E-2</v>
      </c>
      <c r="AN52" s="103">
        <f t="shared" si="14"/>
        <v>-1.1099999999999999E-2</v>
      </c>
      <c r="AO52" s="104">
        <f t="shared" si="14"/>
        <v>-2.2385638398355723E-2</v>
      </c>
      <c r="AP52" s="105">
        <f t="shared" si="14"/>
        <v>2.2321383165662123E-3</v>
      </c>
      <c r="AQ52" s="103">
        <f t="shared" si="14"/>
        <v>-7.7750975273923495E-2</v>
      </c>
      <c r="AR52" s="103">
        <f t="shared" si="14"/>
        <v>-2.7489748948194226E-2</v>
      </c>
      <c r="AS52" s="106">
        <f t="shared" si="14"/>
        <v>-5.0645394980767255E-3</v>
      </c>
      <c r="AT52" s="103">
        <f t="shared" si="14"/>
        <v>3.7145844003050099E-2</v>
      </c>
      <c r="AU52" s="106">
        <f t="shared" si="14"/>
        <v>-0.17798884154231442</v>
      </c>
      <c r="AV52" s="103">
        <f t="shared" si="14"/>
        <v>-0.17798884154231442</v>
      </c>
      <c r="AW52" s="103" t="str">
        <f t="shared" si="14"/>
        <v>na</v>
      </c>
      <c r="AX52" s="107" t="str">
        <f t="shared" si="14"/>
        <v>na</v>
      </c>
    </row>
    <row r="53" spans="2:51" x14ac:dyDescent="0.45">
      <c r="B53" s="5" t="s">
        <v>145</v>
      </c>
      <c r="C53" s="108">
        <f t="shared" ref="C53:P53" si="15">IF(C31 = 0, "na",(C36/C31)^(1/5)-1)</f>
        <v>9.868584898113042E-3</v>
      </c>
      <c r="D53" s="109">
        <f t="shared" si="15"/>
        <v>3.8617912471095028E-3</v>
      </c>
      <c r="E53" s="109" t="str">
        <f t="shared" si="15"/>
        <v>na</v>
      </c>
      <c r="F53" s="109" t="str">
        <f t="shared" si="15"/>
        <v>na</v>
      </c>
      <c r="G53" s="110">
        <f t="shared" si="15"/>
        <v>1.1944479939591801E-3</v>
      </c>
      <c r="H53" s="111">
        <f t="shared" si="15"/>
        <v>5.1737716256019528E-3</v>
      </c>
      <c r="I53" s="109" t="str">
        <f t="shared" si="15"/>
        <v>na</v>
      </c>
      <c r="J53" s="109" t="str">
        <f t="shared" si="15"/>
        <v>na</v>
      </c>
      <c r="K53" s="112">
        <f t="shared" si="15"/>
        <v>-8.9596212271163544E-3</v>
      </c>
      <c r="L53" s="109" t="str">
        <f t="shared" si="15"/>
        <v>na</v>
      </c>
      <c r="M53" s="112">
        <f t="shared" si="15"/>
        <v>6.4351280169539171E-2</v>
      </c>
      <c r="N53" s="109">
        <f t="shared" si="15"/>
        <v>6.4351280169539171E-2</v>
      </c>
      <c r="O53" s="109" t="str">
        <f t="shared" si="15"/>
        <v>na</v>
      </c>
      <c r="P53" s="113" t="str">
        <f t="shared" si="15"/>
        <v>na</v>
      </c>
      <c r="S53" s="5" t="s">
        <v>145</v>
      </c>
      <c r="T53" s="108">
        <f t="shared" ref="T53:AG53" si="16">IF(T31 = 0, "na",(T36/T31)^(1/5)-1)</f>
        <v>7.3726605698138936E-3</v>
      </c>
      <c r="U53" s="109">
        <f t="shared" si="16"/>
        <v>1.4396527708991247E-2</v>
      </c>
      <c r="V53" s="109">
        <f t="shared" si="16"/>
        <v>1.5399881835481466E-2</v>
      </c>
      <c r="W53" s="109">
        <f t="shared" si="16"/>
        <v>1.2000000000000011E-2</v>
      </c>
      <c r="X53" s="110">
        <f t="shared" si="16"/>
        <v>-1.6412518367769469E-2</v>
      </c>
      <c r="Y53" s="111">
        <f t="shared" si="16"/>
        <v>9.7033309780039101E-3</v>
      </c>
      <c r="Z53" s="109">
        <f t="shared" si="16"/>
        <v>-5.1561670639600932E-2</v>
      </c>
      <c r="AA53" s="109">
        <f t="shared" si="16"/>
        <v>-2.0869233800175357E-2</v>
      </c>
      <c r="AB53" s="112">
        <f t="shared" si="16"/>
        <v>-8.6916392427692779E-3</v>
      </c>
      <c r="AC53" s="109" t="str">
        <f t="shared" si="16"/>
        <v>na</v>
      </c>
      <c r="AD53" s="112" t="str">
        <f t="shared" si="16"/>
        <v>na</v>
      </c>
      <c r="AE53" s="109" t="str">
        <f t="shared" si="16"/>
        <v>na</v>
      </c>
      <c r="AF53" s="109" t="str">
        <f t="shared" si="16"/>
        <v>na</v>
      </c>
      <c r="AG53" s="113" t="str">
        <f t="shared" si="16"/>
        <v>na</v>
      </c>
      <c r="AJ53" s="5" t="s">
        <v>145</v>
      </c>
      <c r="AK53" s="108">
        <f t="shared" ref="AK53:AX53" si="17">IF(AK31 = 0, "na",(AK36/AK31)^(1/5)-1)</f>
        <v>1.0442470705331885E-3</v>
      </c>
      <c r="AL53" s="109">
        <f t="shared" si="17"/>
        <v>-1.0939919245109841E-3</v>
      </c>
      <c r="AM53" s="109">
        <f t="shared" si="17"/>
        <v>1.6000000000000014E-2</v>
      </c>
      <c r="AN53" s="109">
        <f t="shared" si="17"/>
        <v>-1.4499999999999957E-2</v>
      </c>
      <c r="AO53" s="110">
        <f t="shared" si="17"/>
        <v>-2.4338913195670164E-2</v>
      </c>
      <c r="AP53" s="111">
        <f t="shared" si="17"/>
        <v>-1.6527574832491121E-3</v>
      </c>
      <c r="AQ53" s="109">
        <f t="shared" si="17"/>
        <v>-0.34571073812331599</v>
      </c>
      <c r="AR53" s="109">
        <f t="shared" si="17"/>
        <v>-3.5710526882304028E-2</v>
      </c>
      <c r="AS53" s="112">
        <f t="shared" si="17"/>
        <v>-1.1602708532086337E-2</v>
      </c>
      <c r="AT53" s="109">
        <f t="shared" si="17"/>
        <v>2.2119498983190766E-2</v>
      </c>
      <c r="AU53" s="112">
        <f t="shared" si="17"/>
        <v>-1</v>
      </c>
      <c r="AV53" s="109">
        <f t="shared" si="17"/>
        <v>-1</v>
      </c>
      <c r="AW53" s="109" t="str">
        <f t="shared" si="17"/>
        <v>na</v>
      </c>
      <c r="AX53" s="113" t="str">
        <f t="shared" si="17"/>
        <v>na</v>
      </c>
    </row>
    <row r="54" spans="2:51" x14ac:dyDescent="0.45">
      <c r="B54" s="19" t="s">
        <v>103</v>
      </c>
      <c r="C54" s="102">
        <f t="shared" ref="C54:P54" si="18">IF(C36 = 0, "na",(C46/C36)^(1/10)-1)</f>
        <v>-5.0836059004917278E-3</v>
      </c>
      <c r="D54" s="103">
        <f t="shared" si="18"/>
        <v>2.6439367265718161E-3</v>
      </c>
      <c r="E54" s="103" t="str">
        <f t="shared" si="18"/>
        <v>na</v>
      </c>
      <c r="F54" s="103" t="str">
        <f t="shared" si="18"/>
        <v>na</v>
      </c>
      <c r="G54" s="104">
        <f t="shared" si="18"/>
        <v>0</v>
      </c>
      <c r="H54" s="105">
        <f t="shared" si="18"/>
        <v>-6.3187555205734824E-4</v>
      </c>
      <c r="I54" s="103" t="str">
        <f t="shared" si="18"/>
        <v>na</v>
      </c>
      <c r="J54" s="103" t="str">
        <f t="shared" si="18"/>
        <v>na</v>
      </c>
      <c r="K54" s="106">
        <f t="shared" si="18"/>
        <v>-8.9596212271163544E-3</v>
      </c>
      <c r="L54" s="103" t="str">
        <f t="shared" si="18"/>
        <v>na</v>
      </c>
      <c r="M54" s="106">
        <f t="shared" si="18"/>
        <v>2.3717014061853225E-2</v>
      </c>
      <c r="N54" s="103">
        <f t="shared" si="18"/>
        <v>2.3717014061853225E-2</v>
      </c>
      <c r="O54" s="103" t="str">
        <f t="shared" si="18"/>
        <v>na</v>
      </c>
      <c r="P54" s="107" t="str">
        <f t="shared" si="18"/>
        <v>na</v>
      </c>
      <c r="S54" s="19" t="s">
        <v>103</v>
      </c>
      <c r="T54" s="102">
        <f t="shared" ref="T54:AG54" si="19">IF(T36 = 0, "na",(T46/T36)^(1/10)-1)</f>
        <v>1.99934569318172E-3</v>
      </c>
      <c r="U54" s="103">
        <f t="shared" si="19"/>
        <v>7.3570907164932642E-3</v>
      </c>
      <c r="V54" s="103">
        <f t="shared" si="19"/>
        <v>6.6876444412591329E-3</v>
      </c>
      <c r="W54" s="103">
        <f t="shared" si="19"/>
        <v>4.9999999999998934E-3</v>
      </c>
      <c r="X54" s="104">
        <f t="shared" si="19"/>
        <v>-1.0516948299068685E-2</v>
      </c>
      <c r="Y54" s="105">
        <f t="shared" si="19"/>
        <v>3.9282471783756989E-3</v>
      </c>
      <c r="Z54" s="103">
        <f t="shared" si="19"/>
        <v>-3.7575084011429616E-2</v>
      </c>
      <c r="AA54" s="103">
        <f t="shared" si="19"/>
        <v>-1.4457987165248376E-2</v>
      </c>
      <c r="AB54" s="106">
        <f t="shared" si="19"/>
        <v>-5.6913235245508176E-3</v>
      </c>
      <c r="AC54" s="103" t="str">
        <f t="shared" si="19"/>
        <v>na</v>
      </c>
      <c r="AD54" s="106" t="str">
        <f t="shared" si="19"/>
        <v>na</v>
      </c>
      <c r="AE54" s="103" t="str">
        <f t="shared" si="19"/>
        <v>na</v>
      </c>
      <c r="AF54" s="103" t="str">
        <f t="shared" si="19"/>
        <v>na</v>
      </c>
      <c r="AG54" s="107" t="str">
        <f t="shared" si="19"/>
        <v>na</v>
      </c>
      <c r="AJ54" s="19" t="s">
        <v>103</v>
      </c>
      <c r="AK54" s="102">
        <f t="shared" ref="AK54:AX54" si="20">IF(AK36 = 0, "na",(AK46/AK36)^(1/10)-1)</f>
        <v>-1.1408518290056735E-2</v>
      </c>
      <c r="AL54" s="103">
        <f t="shared" si="20"/>
        <v>-2.342183713800905E-3</v>
      </c>
      <c r="AM54" s="103">
        <f t="shared" si="20"/>
        <v>7.192831586881443E-3</v>
      </c>
      <c r="AN54" s="103">
        <f t="shared" si="20"/>
        <v>-4.7079908911560331E-2</v>
      </c>
      <c r="AO54" s="104">
        <f t="shared" si="20"/>
        <v>-2.593768602597013E-2</v>
      </c>
      <c r="AP54" s="105">
        <f t="shared" si="20"/>
        <v>-1.0204530247255761E-2</v>
      </c>
      <c r="AQ54" s="103">
        <f t="shared" si="20"/>
        <v>-1</v>
      </c>
      <c r="AR54" s="103">
        <f t="shared" si="20"/>
        <v>-2.5641895959470196E-2</v>
      </c>
      <c r="AS54" s="106">
        <f t="shared" si="20"/>
        <v>-1.1831855659392709E-2</v>
      </c>
      <c r="AT54" s="103">
        <f t="shared" si="20"/>
        <v>-1.0563148365302699E-2</v>
      </c>
      <c r="AU54" s="106" t="str">
        <f t="shared" si="20"/>
        <v>na</v>
      </c>
      <c r="AV54" s="103" t="str">
        <f t="shared" si="20"/>
        <v>na</v>
      </c>
      <c r="AW54" s="103" t="str">
        <f t="shared" si="20"/>
        <v>na</v>
      </c>
      <c r="AX54" s="107" t="str">
        <f t="shared" si="20"/>
        <v>na</v>
      </c>
    </row>
    <row r="55" spans="2:51" x14ac:dyDescent="0.45">
      <c r="B55" s="5" t="s">
        <v>146</v>
      </c>
      <c r="C55" s="108">
        <f t="shared" ref="C55:P55" si="21">IF(C16 = 0, "na",(C36/C16)^(1/20)-1)</f>
        <v>2.00232383007104E-3</v>
      </c>
      <c r="D55" s="109">
        <f t="shared" si="21"/>
        <v>6.037467564284249E-3</v>
      </c>
      <c r="E55" s="109" t="str">
        <f t="shared" si="21"/>
        <v>na</v>
      </c>
      <c r="F55" s="109" t="str">
        <f t="shared" si="21"/>
        <v>na</v>
      </c>
      <c r="G55" s="110">
        <f t="shared" si="21"/>
        <v>2.7728564033839387E-2</v>
      </c>
      <c r="H55" s="111">
        <f t="shared" si="21"/>
        <v>9.2840603735018234E-3</v>
      </c>
      <c r="I55" s="109" t="str">
        <f t="shared" si="21"/>
        <v>na</v>
      </c>
      <c r="J55" s="109" t="str">
        <f t="shared" si="21"/>
        <v>na</v>
      </c>
      <c r="K55" s="112">
        <f t="shared" si="21"/>
        <v>-3.6753209495484773E-3</v>
      </c>
      <c r="L55" s="109" t="str">
        <f t="shared" si="21"/>
        <v>na</v>
      </c>
      <c r="M55" s="112" t="str">
        <f t="shared" si="21"/>
        <v>na</v>
      </c>
      <c r="N55" s="109" t="str">
        <f t="shared" si="21"/>
        <v>na</v>
      </c>
      <c r="O55" s="109" t="str">
        <f t="shared" si="21"/>
        <v>na</v>
      </c>
      <c r="P55" s="113" t="str">
        <f t="shared" si="21"/>
        <v>na</v>
      </c>
      <c r="S55" s="5" t="s">
        <v>146</v>
      </c>
      <c r="T55" s="108">
        <f t="shared" ref="T55:AG55" si="22">IF(T16 = 0, "na",(T36/T16)^(1/20)-1)</f>
        <v>1.7622949151497425E-2</v>
      </c>
      <c r="U55" s="109">
        <f t="shared" si="22"/>
        <v>2.4113370113747479E-2</v>
      </c>
      <c r="V55" s="109">
        <f t="shared" si="22"/>
        <v>2.1994434273444607E-2</v>
      </c>
      <c r="W55" s="109">
        <f t="shared" si="22"/>
        <v>6.7762004625298244E-2</v>
      </c>
      <c r="X55" s="110">
        <f t="shared" si="22"/>
        <v>-1.6460852674941906E-2</v>
      </c>
      <c r="Y55" s="111">
        <f t="shared" si="22"/>
        <v>1.7345524745593366E-2</v>
      </c>
      <c r="Z55" s="109">
        <f t="shared" si="22"/>
        <v>-1.1281731162388065E-2</v>
      </c>
      <c r="AA55" s="109">
        <f t="shared" si="22"/>
        <v>-1.2440019185668838E-2</v>
      </c>
      <c r="AB55" s="112">
        <f t="shared" si="22"/>
        <v>5.7779882325044163E-3</v>
      </c>
      <c r="AC55" s="109" t="str">
        <f t="shared" si="22"/>
        <v>na</v>
      </c>
      <c r="AD55" s="112" t="str">
        <f t="shared" si="22"/>
        <v>na</v>
      </c>
      <c r="AE55" s="109" t="str">
        <f t="shared" si="22"/>
        <v>na</v>
      </c>
      <c r="AF55" s="109" t="str">
        <f t="shared" si="22"/>
        <v>na</v>
      </c>
      <c r="AG55" s="113" t="str">
        <f t="shared" si="22"/>
        <v>na</v>
      </c>
      <c r="AJ55" s="5" t="s">
        <v>146</v>
      </c>
      <c r="AK55" s="108">
        <f t="shared" ref="AK55:AX55" si="23">IF(AK16 = 0, "na",(AK36/AK16)^(1/20)-1)</f>
        <v>-9.9902929162731802E-5</v>
      </c>
      <c r="AL55" s="109">
        <f t="shared" si="23"/>
        <v>5.698696988110985E-3</v>
      </c>
      <c r="AM55" s="109">
        <f t="shared" si="23"/>
        <v>2.0270373552365939E-2</v>
      </c>
      <c r="AN55" s="109">
        <f t="shared" si="23"/>
        <v>3.4146124372376185E-3</v>
      </c>
      <c r="AO55" s="110">
        <f t="shared" si="23"/>
        <v>-9.9778141332748094E-3</v>
      </c>
      <c r="AP55" s="111">
        <f t="shared" si="23"/>
        <v>7.4779439994299146E-4</v>
      </c>
      <c r="AQ55" s="109">
        <f t="shared" si="23"/>
        <v>-0.10436939358552388</v>
      </c>
      <c r="AR55" s="109">
        <f t="shared" si="23"/>
        <v>5.620967988806358E-2</v>
      </c>
      <c r="AS55" s="112">
        <f t="shared" si="23"/>
        <v>-1.7773565772532196E-2</v>
      </c>
      <c r="AT55" s="109">
        <f t="shared" si="23"/>
        <v>0.12843531579046075</v>
      </c>
      <c r="AU55" s="112" t="str">
        <f t="shared" si="23"/>
        <v>na</v>
      </c>
      <c r="AV55" s="109" t="str">
        <f t="shared" si="23"/>
        <v>na</v>
      </c>
      <c r="AW55" s="109" t="str">
        <f t="shared" si="23"/>
        <v>na</v>
      </c>
      <c r="AX55" s="113" t="str">
        <f t="shared" si="23"/>
        <v>na</v>
      </c>
    </row>
    <row r="56" spans="2:51" x14ac:dyDescent="0.45">
      <c r="B56" s="114" t="s">
        <v>147</v>
      </c>
      <c r="C56" s="115">
        <f t="shared" ref="C56:P56" si="24">IF(C16 = 0, "na",(C46/C16)^(1/30)-1)</f>
        <v>-3.6524250978575701E-4</v>
      </c>
      <c r="D56" s="116">
        <f t="shared" si="24"/>
        <v>4.9050163471890951E-3</v>
      </c>
      <c r="E56" s="116" t="str">
        <f t="shared" si="24"/>
        <v>na</v>
      </c>
      <c r="F56" s="116" t="str">
        <f t="shared" si="24"/>
        <v>na</v>
      </c>
      <c r="G56" s="117">
        <f t="shared" si="24"/>
        <v>1.840131509968268E-2</v>
      </c>
      <c r="H56" s="118">
        <f t="shared" si="24"/>
        <v>5.9678643348717308E-3</v>
      </c>
      <c r="I56" s="116" t="str">
        <f t="shared" si="24"/>
        <v>na</v>
      </c>
      <c r="J56" s="116" t="str">
        <f t="shared" si="24"/>
        <v>na</v>
      </c>
      <c r="K56" s="119">
        <f t="shared" si="24"/>
        <v>-5.4398776768173063E-3</v>
      </c>
      <c r="L56" s="116" t="str">
        <f t="shared" si="24"/>
        <v>na</v>
      </c>
      <c r="M56" s="119" t="str">
        <f t="shared" si="24"/>
        <v>na</v>
      </c>
      <c r="N56" s="116" t="str">
        <f t="shared" si="24"/>
        <v>na</v>
      </c>
      <c r="O56" s="116" t="str">
        <f t="shared" si="24"/>
        <v>na</v>
      </c>
      <c r="P56" s="120" t="str">
        <f t="shared" si="24"/>
        <v>na</v>
      </c>
      <c r="S56" s="114" t="s">
        <v>147</v>
      </c>
      <c r="T56" s="115">
        <f t="shared" ref="T56:AG56" si="25">IF(T16 = 0, "na",(T46/T16)^(1/30)-1)</f>
        <v>1.2388199452846971E-2</v>
      </c>
      <c r="U56" s="116">
        <f t="shared" si="25"/>
        <v>1.8497201254933149E-2</v>
      </c>
      <c r="V56" s="116">
        <f t="shared" si="25"/>
        <v>1.686648407278124E-2</v>
      </c>
      <c r="W56" s="116">
        <f t="shared" si="25"/>
        <v>4.6417504163892565E-2</v>
      </c>
      <c r="X56" s="117">
        <f t="shared" si="25"/>
        <v>-1.4483529124617367E-2</v>
      </c>
      <c r="Y56" s="118">
        <f t="shared" si="25"/>
        <v>1.2853291998498495E-2</v>
      </c>
      <c r="Z56" s="116">
        <f t="shared" si="25"/>
        <v>-2.0125042799503223E-2</v>
      </c>
      <c r="AA56" s="116">
        <f t="shared" si="25"/>
        <v>-1.311313386536328E-2</v>
      </c>
      <c r="AB56" s="119">
        <f t="shared" si="25"/>
        <v>1.9402593861068684E-3</v>
      </c>
      <c r="AC56" s="116" t="str">
        <f t="shared" si="25"/>
        <v>na</v>
      </c>
      <c r="AD56" s="119" t="str">
        <f t="shared" si="25"/>
        <v>na</v>
      </c>
      <c r="AE56" s="116" t="str">
        <f t="shared" si="25"/>
        <v>na</v>
      </c>
      <c r="AF56" s="116" t="str">
        <f t="shared" si="25"/>
        <v>na</v>
      </c>
      <c r="AG56" s="120" t="str">
        <f t="shared" si="25"/>
        <v>na</v>
      </c>
      <c r="AJ56" s="114" t="s">
        <v>147</v>
      </c>
      <c r="AK56" s="115">
        <f t="shared" ref="AK56:AX56" si="26">IF(AK16 = 0, "na",(AK46/AK16)^(1/30)-1)</f>
        <v>-3.8837421909447833E-3</v>
      </c>
      <c r="AL56" s="116">
        <f t="shared" si="26"/>
        <v>3.011228255119569E-3</v>
      </c>
      <c r="AM56" s="116">
        <f t="shared" si="26"/>
        <v>1.5892434204002992E-2</v>
      </c>
      <c r="AN56" s="116">
        <f t="shared" si="26"/>
        <v>-1.3707398491666467E-2</v>
      </c>
      <c r="AO56" s="117">
        <f t="shared" si="26"/>
        <v>-1.5326617424140765E-2</v>
      </c>
      <c r="AP56" s="118">
        <f t="shared" si="26"/>
        <v>-2.9163802516977144E-3</v>
      </c>
      <c r="AQ56" s="116">
        <f t="shared" si="26"/>
        <v>-1</v>
      </c>
      <c r="AR56" s="116">
        <f t="shared" si="26"/>
        <v>2.8189022517007389E-2</v>
      </c>
      <c r="AS56" s="119">
        <f t="shared" si="26"/>
        <v>-1.5796976006235752E-2</v>
      </c>
      <c r="AT56" s="116">
        <f t="shared" si="26"/>
        <v>8.0058154497414158E-2</v>
      </c>
      <c r="AU56" s="119" t="str">
        <f t="shared" si="26"/>
        <v>na</v>
      </c>
      <c r="AV56" s="116" t="str">
        <f t="shared" si="26"/>
        <v>na</v>
      </c>
      <c r="AW56" s="116" t="str">
        <f t="shared" si="26"/>
        <v>na</v>
      </c>
      <c r="AX56" s="120" t="str">
        <f t="shared" si="26"/>
        <v>na</v>
      </c>
    </row>
    <row r="59" spans="2:51" ht="25.15" x14ac:dyDescent="0.7">
      <c r="B59" s="23" t="s">
        <v>148</v>
      </c>
      <c r="S59" s="23" t="s">
        <v>149</v>
      </c>
      <c r="AJ59" s="23" t="s">
        <v>150</v>
      </c>
    </row>
    <row r="61" spans="2:51" ht="20.65" x14ac:dyDescent="0.6">
      <c r="B61" s="25" t="s">
        <v>46</v>
      </c>
      <c r="S61" s="25" t="s">
        <v>46</v>
      </c>
      <c r="AJ61" s="25" t="s">
        <v>46</v>
      </c>
    </row>
    <row r="63" spans="2:51" ht="41.65" x14ac:dyDescent="0.45">
      <c r="B63" s="1" t="s">
        <v>21</v>
      </c>
      <c r="C63" s="2" t="s">
        <v>0</v>
      </c>
      <c r="D63" s="2" t="s">
        <v>1</v>
      </c>
      <c r="E63" s="2" t="s">
        <v>2</v>
      </c>
      <c r="F63" s="2" t="s">
        <v>3</v>
      </c>
      <c r="G63" s="2" t="s">
        <v>4</v>
      </c>
      <c r="H63" s="3" t="s">
        <v>5</v>
      </c>
      <c r="I63" s="2" t="s">
        <v>6</v>
      </c>
      <c r="J63" s="2" t="s">
        <v>7</v>
      </c>
      <c r="K63" s="2" t="s">
        <v>8</v>
      </c>
      <c r="L63" s="2" t="s">
        <v>9</v>
      </c>
      <c r="M63" s="2" t="s">
        <v>10</v>
      </c>
      <c r="N63" s="4" t="s">
        <v>19</v>
      </c>
      <c r="O63" s="99" t="s">
        <v>120</v>
      </c>
      <c r="P63" s="100" t="s">
        <v>95</v>
      </c>
      <c r="Q63" s="4" t="s">
        <v>11</v>
      </c>
      <c r="S63" s="1" t="s">
        <v>21</v>
      </c>
      <c r="T63" s="2" t="s">
        <v>0</v>
      </c>
      <c r="U63" s="2" t="s">
        <v>1</v>
      </c>
      <c r="V63" s="2" t="s">
        <v>2</v>
      </c>
      <c r="W63" s="2" t="s">
        <v>3</v>
      </c>
      <c r="X63" s="2" t="s">
        <v>4</v>
      </c>
      <c r="Y63" s="3" t="s">
        <v>5</v>
      </c>
      <c r="Z63" s="2" t="s">
        <v>6</v>
      </c>
      <c r="AA63" s="2" t="s">
        <v>7</v>
      </c>
      <c r="AB63" s="2" t="s">
        <v>8</v>
      </c>
      <c r="AC63" s="2" t="s">
        <v>9</v>
      </c>
      <c r="AD63" s="2" t="s">
        <v>10</v>
      </c>
      <c r="AE63" s="4" t="s">
        <v>19</v>
      </c>
      <c r="AF63" s="99" t="s">
        <v>120</v>
      </c>
      <c r="AG63" s="100" t="s">
        <v>95</v>
      </c>
      <c r="AH63" s="4" t="s">
        <v>11</v>
      </c>
      <c r="AJ63" s="1" t="s">
        <v>21</v>
      </c>
      <c r="AK63" s="2" t="s">
        <v>0</v>
      </c>
      <c r="AL63" s="2" t="s">
        <v>1</v>
      </c>
      <c r="AM63" s="2" t="s">
        <v>2</v>
      </c>
      <c r="AN63" s="2" t="s">
        <v>3</v>
      </c>
      <c r="AO63" s="2" t="s">
        <v>4</v>
      </c>
      <c r="AP63" s="3" t="s">
        <v>5</v>
      </c>
      <c r="AQ63" s="2" t="s">
        <v>6</v>
      </c>
      <c r="AR63" s="2" t="s">
        <v>7</v>
      </c>
      <c r="AS63" s="2" t="s">
        <v>8</v>
      </c>
      <c r="AT63" s="2" t="s">
        <v>9</v>
      </c>
      <c r="AU63" s="2" t="s">
        <v>10</v>
      </c>
      <c r="AV63" s="4" t="s">
        <v>19</v>
      </c>
      <c r="AW63" s="99" t="s">
        <v>120</v>
      </c>
      <c r="AX63" s="100" t="s">
        <v>95</v>
      </c>
      <c r="AY63" s="4" t="s">
        <v>11</v>
      </c>
    </row>
    <row r="64" spans="2:51" x14ac:dyDescent="0.45">
      <c r="B64" s="5">
        <v>2010</v>
      </c>
      <c r="C64" s="6" cm="1">
        <f t="array" ref="C64:H104">'[19]MENA Gas Balances'!C64:H104</f>
        <v>496.2152152126896</v>
      </c>
      <c r="D64" s="7">
        <v>23.62820475847154</v>
      </c>
      <c r="E64" s="7">
        <v>0</v>
      </c>
      <c r="F64" s="7">
        <v>0</v>
      </c>
      <c r="G64" s="8">
        <v>0</v>
      </c>
      <c r="H64" s="9">
        <v>519.8434199711611</v>
      </c>
      <c r="I64" s="7" cm="1">
        <f t="array" ref="I64:I104">'[19]MENA Gas Balances'!L64:L104</f>
        <v>0</v>
      </c>
      <c r="J64" s="7" cm="1">
        <f t="array" ref="J64:J104">'[19]MENA Gas Balances'!M64:M104</f>
        <v>0</v>
      </c>
      <c r="K64" s="10" cm="1">
        <f t="array" ref="K64:K104">'[19]MENA Gas Balances'!I64:I104</f>
        <v>519.8434199711611</v>
      </c>
      <c r="L64" s="7" cm="1">
        <f t="array" ref="L64:L104">'[19]MENA Gas Balances'!J64:J104</f>
        <v>0</v>
      </c>
      <c r="M64" s="11" cm="1">
        <f t="array" ref="M64:M104">'[19]MENA Gas Balances'!K64:K104</f>
        <v>0</v>
      </c>
      <c r="N64" s="18" cm="1">
        <f t="array" ref="N64:N104">'[19]MENA Gas Balances'!Q64:Q104</f>
        <v>0</v>
      </c>
      <c r="O64" s="7"/>
      <c r="P64" s="11"/>
      <c r="Q64" s="18"/>
      <c r="S64" s="5">
        <v>2010</v>
      </c>
      <c r="T64" s="6" cm="1">
        <f t="array" ref="T64:Y104">'[19]MENA Gas Balances'!T64:Y104</f>
        <v>4341.4164383561638</v>
      </c>
      <c r="U64" s="7">
        <v>3487.127424657534</v>
      </c>
      <c r="V64" s="7">
        <v>4525.4213150684927</v>
      </c>
      <c r="W64" s="7">
        <v>536.10545205479445</v>
      </c>
      <c r="X64" s="8">
        <v>1073.651917808219</v>
      </c>
      <c r="Y64" s="9">
        <v>13963.722547945206</v>
      </c>
      <c r="Z64" s="7" cm="1">
        <f t="array" ref="Z64:Z104">'[19]MENA Gas Balances'!AC64:AC104</f>
        <v>820.9624</v>
      </c>
      <c r="AA64" s="7" cm="1">
        <f t="array" ref="AA64:AA104">'[19]MENA Gas Balances'!AD64:AD104</f>
        <v>0</v>
      </c>
      <c r="AB64" s="10" cm="1">
        <f t="array" ref="AB64:AB104">'[19]MENA Gas Balances'!Z64:Z104</f>
        <v>13914.892947945207</v>
      </c>
      <c r="AC64" s="7" cm="1">
        <f t="array" ref="AC64:AC104">'[19]MENA Gas Balances'!AA64:AA104</f>
        <v>869.79199999999992</v>
      </c>
      <c r="AD64" s="11" cm="1">
        <f t="array" ref="AD64:AD104">'[19]MENA Gas Balances'!AB64:AB104</f>
        <v>0</v>
      </c>
      <c r="AE64" s="18" cm="1">
        <f t="array" ref="AE64:AE104">'[19]MENA Gas Balances'!AH64:AH104</f>
        <v>0</v>
      </c>
      <c r="AF64" s="7"/>
      <c r="AG64" s="11"/>
      <c r="AH64" s="18"/>
      <c r="AJ64" s="5">
        <v>2010</v>
      </c>
      <c r="AK64" s="6" cm="1">
        <f t="array" ref="AK64:AP104">'[19]MENA Gas Balances'!AK64:AP104</f>
        <v>574.673</v>
      </c>
      <c r="AL64" s="7">
        <v>486.74356416726789</v>
      </c>
      <c r="AM64" s="7">
        <v>0</v>
      </c>
      <c r="AN64" s="7">
        <v>0</v>
      </c>
      <c r="AO64" s="8">
        <v>349.79979829848531</v>
      </c>
      <c r="AP64" s="9">
        <v>1411.2163624657533</v>
      </c>
      <c r="AQ64" s="7" cm="1">
        <f t="array" ref="AQ64:AQ104">'[19]MENA Gas Balances'!AT64:AT104</f>
        <v>0</v>
      </c>
      <c r="AR64" s="7" cm="1">
        <f t="array" ref="AR64:AR104">'[19]MENA Gas Balances'!AU64:AU104</f>
        <v>0</v>
      </c>
      <c r="AS64" s="10" cm="1">
        <f t="array" ref="AS64:AS104">'[19]MENA Gas Balances'!AQ64:AQ104</f>
        <v>1134.7832876712328</v>
      </c>
      <c r="AT64" s="7" cm="1">
        <f t="array" ref="AT64:AT104">'[19]MENA Gas Balances'!AR64:AR104</f>
        <v>0</v>
      </c>
      <c r="AU64" s="11" cm="1">
        <f t="array" ref="AU64:AU104">'[19]MENA Gas Balances'!AS64:AS104</f>
        <v>276.43307479452056</v>
      </c>
      <c r="AV64" s="18" cm="1">
        <f t="array" ref="AV64:AV104">'[19]MENA Gas Balances'!AY64:AY104</f>
        <v>2.0718289999999997</v>
      </c>
      <c r="AW64" s="7"/>
      <c r="AX64" s="11"/>
      <c r="AY64" s="18"/>
    </row>
    <row r="65" spans="2:51" x14ac:dyDescent="0.45">
      <c r="B65" s="19">
        <v>2011</v>
      </c>
      <c r="C65" s="12">
        <v>719.89385616438415</v>
      </c>
      <c r="D65" s="13">
        <v>155.15175486661872</v>
      </c>
      <c r="E65" s="13">
        <v>0</v>
      </c>
      <c r="F65" s="13">
        <v>0</v>
      </c>
      <c r="G65" s="14">
        <v>0</v>
      </c>
      <c r="H65" s="15">
        <v>875.04561103100286</v>
      </c>
      <c r="I65" s="13">
        <v>0</v>
      </c>
      <c r="J65" s="13">
        <v>0</v>
      </c>
      <c r="K65" s="16">
        <v>875.04561103100286</v>
      </c>
      <c r="L65" s="13">
        <v>0</v>
      </c>
      <c r="M65" s="17">
        <v>0</v>
      </c>
      <c r="N65" s="18">
        <v>0</v>
      </c>
      <c r="O65" s="13"/>
      <c r="P65" s="17"/>
      <c r="Q65" s="18"/>
      <c r="S65" s="19">
        <v>2011</v>
      </c>
      <c r="T65" s="12">
        <v>3762.2159726027394</v>
      </c>
      <c r="U65" s="13">
        <v>4463.3803561643836</v>
      </c>
      <c r="V65" s="13">
        <v>4883.1989041095885</v>
      </c>
      <c r="W65" s="13">
        <v>604.06520547945206</v>
      </c>
      <c r="X65" s="14">
        <v>1056.9400273972603</v>
      </c>
      <c r="Y65" s="15">
        <v>14769.800465753422</v>
      </c>
      <c r="Z65" s="13">
        <v>916.38799999999992</v>
      </c>
      <c r="AA65" s="13">
        <v>0</v>
      </c>
      <c r="AB65" s="16">
        <v>14543.88046575342</v>
      </c>
      <c r="AC65" s="13">
        <v>1142.308</v>
      </c>
      <c r="AD65" s="17">
        <v>0</v>
      </c>
      <c r="AE65" s="18">
        <v>0</v>
      </c>
      <c r="AF65" s="13"/>
      <c r="AG65" s="17"/>
      <c r="AH65" s="18"/>
      <c r="AJ65" s="19">
        <v>2011</v>
      </c>
      <c r="AK65" s="12">
        <v>661.06862739726023</v>
      </c>
      <c r="AL65" s="13">
        <v>576.99414023071427</v>
      </c>
      <c r="AM65" s="13">
        <v>0</v>
      </c>
      <c r="AN65" s="13">
        <v>0</v>
      </c>
      <c r="AO65" s="14">
        <v>397.5591005912035</v>
      </c>
      <c r="AP65" s="15">
        <v>1635.6218682191782</v>
      </c>
      <c r="AQ65" s="13">
        <v>0</v>
      </c>
      <c r="AR65" s="13">
        <v>0</v>
      </c>
      <c r="AS65" s="16">
        <v>1308.8732876712329</v>
      </c>
      <c r="AT65" s="13">
        <v>0</v>
      </c>
      <c r="AU65" s="17">
        <v>326.74858054794521</v>
      </c>
      <c r="AV65" s="18">
        <v>2.4489369999999999</v>
      </c>
      <c r="AW65" s="13"/>
      <c r="AX65" s="17"/>
      <c r="AY65" s="18"/>
    </row>
    <row r="66" spans="2:51" x14ac:dyDescent="0.45">
      <c r="B66" s="5">
        <v>2012</v>
      </c>
      <c r="C66" s="6">
        <v>601.33912653208404</v>
      </c>
      <c r="D66" s="7">
        <v>358.42815392934421</v>
      </c>
      <c r="E66" s="7">
        <v>0</v>
      </c>
      <c r="F66" s="7">
        <v>0</v>
      </c>
      <c r="G66" s="8">
        <v>0</v>
      </c>
      <c r="H66" s="9">
        <v>959.7672804614283</v>
      </c>
      <c r="I66" s="7">
        <v>0</v>
      </c>
      <c r="J66" s="7">
        <v>0</v>
      </c>
      <c r="K66" s="10">
        <v>959.7672804614283</v>
      </c>
      <c r="L66" s="7">
        <v>0</v>
      </c>
      <c r="M66" s="11">
        <v>0</v>
      </c>
      <c r="N66" s="18">
        <v>0</v>
      </c>
      <c r="O66" s="7"/>
      <c r="P66" s="11"/>
      <c r="Q66" s="18"/>
      <c r="S66" s="5">
        <v>2012</v>
      </c>
      <c r="T66" s="6">
        <v>3924.655928961748</v>
      </c>
      <c r="U66" s="7">
        <v>4479.5217759562838</v>
      </c>
      <c r="V66" s="7">
        <v>4443.1704918032783</v>
      </c>
      <c r="W66" s="7">
        <v>667.22786885245898</v>
      </c>
      <c r="X66" s="8">
        <v>1118.2287704918033</v>
      </c>
      <c r="Y66" s="9">
        <v>14632.80483606557</v>
      </c>
      <c r="Z66" s="7">
        <v>898.03199999999981</v>
      </c>
      <c r="AA66" s="7">
        <v>0</v>
      </c>
      <c r="AB66" s="10">
        <v>15080.761836065569</v>
      </c>
      <c r="AC66" s="7">
        <v>450.07499999999999</v>
      </c>
      <c r="AD66" s="11">
        <v>0</v>
      </c>
      <c r="AE66" s="18">
        <v>0</v>
      </c>
      <c r="AF66" s="7"/>
      <c r="AG66" s="11"/>
      <c r="AH66" s="18"/>
      <c r="AJ66" s="5">
        <v>2012</v>
      </c>
      <c r="AK66" s="6">
        <v>723.50730136986294</v>
      </c>
      <c r="AL66" s="7">
        <v>555.4486802451338</v>
      </c>
      <c r="AM66" s="7">
        <v>0</v>
      </c>
      <c r="AN66" s="7">
        <v>0</v>
      </c>
      <c r="AO66" s="8">
        <v>478.83158122653322</v>
      </c>
      <c r="AP66" s="9">
        <v>1757.78756284153</v>
      </c>
      <c r="AQ66" s="7">
        <v>0</v>
      </c>
      <c r="AR66" s="7">
        <v>0</v>
      </c>
      <c r="AS66" s="10">
        <v>1474.6569398907102</v>
      </c>
      <c r="AT66" s="7">
        <v>0</v>
      </c>
      <c r="AU66" s="11">
        <v>283.13062295081971</v>
      </c>
      <c r="AV66" s="18">
        <v>2.12784</v>
      </c>
      <c r="AW66" s="7"/>
      <c r="AX66" s="11"/>
      <c r="AY66" s="18"/>
    </row>
    <row r="67" spans="2:51" x14ac:dyDescent="0.45">
      <c r="B67" s="19">
        <v>2013</v>
      </c>
      <c r="C67" s="12">
        <v>567.56875775054095</v>
      </c>
      <c r="D67" s="13">
        <v>288.26409805335277</v>
      </c>
      <c r="E67" s="13">
        <v>0</v>
      </c>
      <c r="F67" s="13">
        <v>0</v>
      </c>
      <c r="G67" s="14">
        <v>0</v>
      </c>
      <c r="H67" s="15">
        <v>855.83285580389372</v>
      </c>
      <c r="I67" s="13">
        <v>0</v>
      </c>
      <c r="J67" s="13">
        <v>0</v>
      </c>
      <c r="K67" s="16">
        <v>855.83285580389372</v>
      </c>
      <c r="L67" s="13">
        <v>0</v>
      </c>
      <c r="M67" s="17">
        <v>0</v>
      </c>
      <c r="N67" s="18">
        <v>0</v>
      </c>
      <c r="O67" s="13"/>
      <c r="P67" s="17"/>
      <c r="Q67" s="18"/>
      <c r="S67" s="19">
        <v>2013</v>
      </c>
      <c r="T67" s="12">
        <v>3544.2747397260268</v>
      </c>
      <c r="U67" s="13">
        <v>4482.945260273973</v>
      </c>
      <c r="V67" s="13">
        <v>4948.0928767123278</v>
      </c>
      <c r="W67" s="13">
        <v>644.58767123287669</v>
      </c>
      <c r="X67" s="14">
        <v>1171.7472328767124</v>
      </c>
      <c r="Y67" s="15">
        <v>14791.647780821917</v>
      </c>
      <c r="Z67" s="13">
        <v>897.67899999999986</v>
      </c>
      <c r="AA67" s="13">
        <v>0</v>
      </c>
      <c r="AB67" s="16">
        <v>15169.710780821917</v>
      </c>
      <c r="AC67" s="13">
        <v>519.61599999999999</v>
      </c>
      <c r="AD67" s="17">
        <v>0</v>
      </c>
      <c r="AE67" s="18">
        <v>0</v>
      </c>
      <c r="AF67" s="13"/>
      <c r="AG67" s="17"/>
      <c r="AH67" s="18"/>
      <c r="AJ67" s="19">
        <v>2013</v>
      </c>
      <c r="AK67" s="12">
        <v>694.41399452054793</v>
      </c>
      <c r="AL67" s="13">
        <v>588.77768889690026</v>
      </c>
      <c r="AM67" s="13">
        <v>0</v>
      </c>
      <c r="AN67" s="13">
        <v>0</v>
      </c>
      <c r="AO67" s="14">
        <v>390.09194315789455</v>
      </c>
      <c r="AP67" s="15">
        <v>1673.2836265753426</v>
      </c>
      <c r="AQ67" s="13">
        <v>0</v>
      </c>
      <c r="AR67" s="13">
        <v>0</v>
      </c>
      <c r="AS67" s="16">
        <v>1442.7589076712329</v>
      </c>
      <c r="AT67" s="13">
        <v>0</v>
      </c>
      <c r="AU67" s="17">
        <v>230.52471890410959</v>
      </c>
      <c r="AV67" s="18">
        <v>1.727752</v>
      </c>
      <c r="AW67" s="13"/>
      <c r="AX67" s="17"/>
      <c r="AY67" s="18"/>
    </row>
    <row r="68" spans="2:51" x14ac:dyDescent="0.45">
      <c r="B68" s="5">
        <v>2014</v>
      </c>
      <c r="C68" s="6">
        <v>745.53992141312199</v>
      </c>
      <c r="D68" s="7">
        <v>187.28407642393668</v>
      </c>
      <c r="E68" s="7">
        <v>0</v>
      </c>
      <c r="F68" s="7">
        <v>0</v>
      </c>
      <c r="G68" s="8">
        <v>0</v>
      </c>
      <c r="H68" s="9">
        <v>932.82399783705864</v>
      </c>
      <c r="I68" s="7">
        <v>0</v>
      </c>
      <c r="J68" s="7">
        <v>0</v>
      </c>
      <c r="K68" s="10">
        <v>932.82399783705864</v>
      </c>
      <c r="L68" s="7">
        <v>0</v>
      </c>
      <c r="M68" s="11">
        <v>0</v>
      </c>
      <c r="N68" s="18">
        <v>0</v>
      </c>
      <c r="O68" s="7"/>
      <c r="P68" s="11"/>
      <c r="Q68" s="18"/>
      <c r="S68" s="5">
        <v>2014</v>
      </c>
      <c r="T68" s="6">
        <v>4852.2799726027397</v>
      </c>
      <c r="U68" s="7">
        <v>4994.8726301369861</v>
      </c>
      <c r="V68" s="7">
        <v>5029.1378082191777</v>
      </c>
      <c r="W68" s="7">
        <v>682.98246575342455</v>
      </c>
      <c r="X68" s="8">
        <v>1262.1635890410957</v>
      </c>
      <c r="Y68" s="9">
        <v>16821.436465753424</v>
      </c>
      <c r="Z68" s="7">
        <v>937.56799999999987</v>
      </c>
      <c r="AA68" s="7">
        <v>0</v>
      </c>
      <c r="AB68" s="10">
        <v>17028.294465753424</v>
      </c>
      <c r="AC68" s="7">
        <v>730.70999999999992</v>
      </c>
      <c r="AD68" s="11">
        <v>0</v>
      </c>
      <c r="AE68" s="18">
        <v>0</v>
      </c>
      <c r="AF68" s="7"/>
      <c r="AG68" s="11"/>
      <c r="AH68" s="18"/>
      <c r="AJ68" s="5">
        <v>2014</v>
      </c>
      <c r="AK68" s="6">
        <v>860.09915342465763</v>
      </c>
      <c r="AL68" s="7">
        <v>452.47757498197586</v>
      </c>
      <c r="AM68" s="7">
        <v>0</v>
      </c>
      <c r="AN68" s="7">
        <v>0</v>
      </c>
      <c r="AO68" s="8">
        <v>475.50693899062685</v>
      </c>
      <c r="AP68" s="9">
        <v>1788.0836673972603</v>
      </c>
      <c r="AQ68" s="7">
        <v>0</v>
      </c>
      <c r="AR68" s="7">
        <v>0</v>
      </c>
      <c r="AS68" s="10">
        <v>1432.6032876712329</v>
      </c>
      <c r="AT68" s="7">
        <v>0</v>
      </c>
      <c r="AU68" s="11">
        <v>355.48037972602742</v>
      </c>
      <c r="AV68" s="18">
        <v>2.6642779999999999</v>
      </c>
      <c r="AW68" s="7"/>
      <c r="AX68" s="11"/>
      <c r="AY68" s="18"/>
    </row>
    <row r="69" spans="2:51" x14ac:dyDescent="0.45">
      <c r="B69" s="19">
        <v>2015</v>
      </c>
      <c r="C69" s="12">
        <v>899.90000000000009</v>
      </c>
      <c r="D69" s="13">
        <v>144.32555587599145</v>
      </c>
      <c r="E69" s="13">
        <v>0</v>
      </c>
      <c r="F69" s="13">
        <v>0</v>
      </c>
      <c r="G69" s="14">
        <v>0</v>
      </c>
      <c r="H69" s="15">
        <v>1044.2255558759916</v>
      </c>
      <c r="I69" s="13">
        <v>0</v>
      </c>
      <c r="J69" s="13">
        <v>0</v>
      </c>
      <c r="K69" s="16">
        <v>1044.2255558759916</v>
      </c>
      <c r="L69" s="13">
        <v>0</v>
      </c>
      <c r="M69" s="17">
        <v>0</v>
      </c>
      <c r="N69" s="18">
        <v>0</v>
      </c>
      <c r="O69" s="13"/>
      <c r="P69" s="17"/>
      <c r="Q69" s="18"/>
      <c r="S69" s="19">
        <v>2015</v>
      </c>
      <c r="T69" s="12">
        <v>5650.3404383561638</v>
      </c>
      <c r="U69" s="13">
        <v>4959.8337534246566</v>
      </c>
      <c r="V69" s="13">
        <v>5175.4635616438354</v>
      </c>
      <c r="W69" s="13">
        <v>717.60547945205474</v>
      </c>
      <c r="X69" s="14">
        <v>1468.9925753424657</v>
      </c>
      <c r="Y69" s="15">
        <v>17972.235808219175</v>
      </c>
      <c r="Z69" s="13">
        <v>810.09409135944702</v>
      </c>
      <c r="AA69" s="13">
        <v>0</v>
      </c>
      <c r="AB69" s="16">
        <v>17856.583287571451</v>
      </c>
      <c r="AC69" s="13">
        <v>925.74661200716821</v>
      </c>
      <c r="AD69" s="17">
        <v>0</v>
      </c>
      <c r="AE69" s="18">
        <v>0</v>
      </c>
      <c r="AF69" s="13"/>
      <c r="AG69" s="17"/>
      <c r="AH69" s="18"/>
      <c r="AJ69" s="19">
        <v>2015</v>
      </c>
      <c r="AK69" s="12">
        <v>961.58882465753436</v>
      </c>
      <c r="AL69" s="13">
        <v>524.87205191059877</v>
      </c>
      <c r="AM69" s="13">
        <v>0</v>
      </c>
      <c r="AN69" s="13">
        <v>0</v>
      </c>
      <c r="AO69" s="14">
        <v>544.27514644556538</v>
      </c>
      <c r="AP69" s="15">
        <v>2030.7360230136987</v>
      </c>
      <c r="AQ69" s="13">
        <v>0</v>
      </c>
      <c r="AR69" s="13">
        <v>0</v>
      </c>
      <c r="AS69" s="16">
        <v>1616.101287671233</v>
      </c>
      <c r="AT69" s="13">
        <v>0</v>
      </c>
      <c r="AU69" s="17">
        <v>414.63473534246577</v>
      </c>
      <c r="AV69" s="18">
        <v>3.1076320000000002</v>
      </c>
      <c r="AW69" s="13"/>
      <c r="AX69" s="17"/>
      <c r="AY69" s="18"/>
    </row>
    <row r="70" spans="2:51" x14ac:dyDescent="0.45">
      <c r="B70" s="5">
        <v>2016</v>
      </c>
      <c r="C70" s="6">
        <v>1149.3</v>
      </c>
      <c r="D70" s="7">
        <v>185.07911679884657</v>
      </c>
      <c r="E70" s="7">
        <v>0</v>
      </c>
      <c r="F70" s="7">
        <v>0</v>
      </c>
      <c r="G70" s="8">
        <v>0</v>
      </c>
      <c r="H70" s="9">
        <v>1334.3791167988466</v>
      </c>
      <c r="I70" s="7">
        <v>0</v>
      </c>
      <c r="J70" s="7">
        <v>0</v>
      </c>
      <c r="K70" s="10">
        <v>1334.3791167988466</v>
      </c>
      <c r="L70" s="7">
        <v>0</v>
      </c>
      <c r="M70" s="11">
        <v>0</v>
      </c>
      <c r="N70" s="18">
        <v>0</v>
      </c>
      <c r="O70" s="7"/>
      <c r="P70" s="11"/>
      <c r="Q70" s="18"/>
      <c r="S70" s="5">
        <v>2016</v>
      </c>
      <c r="T70" s="6">
        <v>5958.7364480874321</v>
      </c>
      <c r="U70" s="7">
        <v>5256.497923497267</v>
      </c>
      <c r="V70" s="7">
        <v>5586.4468306010931</v>
      </c>
      <c r="W70" s="7">
        <v>737.77964480874311</v>
      </c>
      <c r="X70" s="8">
        <v>1631.0528961748632</v>
      </c>
      <c r="Y70" s="9">
        <v>19170.513743169398</v>
      </c>
      <c r="Z70" s="7">
        <v>815.37342877889012</v>
      </c>
      <c r="AA70" s="7">
        <v>0</v>
      </c>
      <c r="AB70" s="10">
        <v>19255.915530281622</v>
      </c>
      <c r="AC70" s="7">
        <v>729.97164166666653</v>
      </c>
      <c r="AD70" s="11">
        <v>0</v>
      </c>
      <c r="AE70" s="18">
        <v>0</v>
      </c>
      <c r="AF70" s="7"/>
      <c r="AG70" s="11"/>
      <c r="AH70" s="18"/>
      <c r="AJ70" s="5">
        <v>2016</v>
      </c>
      <c r="AK70" s="6">
        <v>1034.248912568306</v>
      </c>
      <c r="AL70" s="7">
        <v>555.0616665465036</v>
      </c>
      <c r="AM70" s="7">
        <v>0</v>
      </c>
      <c r="AN70" s="7">
        <v>0</v>
      </c>
      <c r="AO70" s="8">
        <v>525.74194930049123</v>
      </c>
      <c r="AP70" s="9">
        <v>2115.0525284153009</v>
      </c>
      <c r="AQ70" s="7">
        <v>0</v>
      </c>
      <c r="AR70" s="7">
        <v>0</v>
      </c>
      <c r="AS70" s="10">
        <v>1647.3252207650276</v>
      </c>
      <c r="AT70" s="7">
        <v>0</v>
      </c>
      <c r="AU70" s="11">
        <v>467.72730765027325</v>
      </c>
      <c r="AV70" s="18">
        <v>3.5151580000000004</v>
      </c>
      <c r="AW70" s="7"/>
      <c r="AX70" s="11"/>
      <c r="AY70" s="18"/>
    </row>
    <row r="71" spans="2:51" x14ac:dyDescent="0.45">
      <c r="B71" s="19">
        <v>2017</v>
      </c>
      <c r="C71" s="12">
        <v>1240.0999999999999</v>
      </c>
      <c r="D71" s="13">
        <v>227.59460850757046</v>
      </c>
      <c r="E71" s="13">
        <v>0</v>
      </c>
      <c r="F71" s="13">
        <v>0</v>
      </c>
      <c r="G71" s="14">
        <v>0</v>
      </c>
      <c r="H71" s="15">
        <v>1467.6946085075704</v>
      </c>
      <c r="I71" s="13">
        <v>0</v>
      </c>
      <c r="J71" s="13">
        <v>0</v>
      </c>
      <c r="K71" s="16">
        <v>1336.1054418409037</v>
      </c>
      <c r="L71" s="13">
        <v>131.58916666666667</v>
      </c>
      <c r="M71" s="17">
        <v>0</v>
      </c>
      <c r="N71" s="18">
        <v>0</v>
      </c>
      <c r="O71" s="13"/>
      <c r="P71" s="17"/>
      <c r="Q71" s="18"/>
      <c r="S71" s="19">
        <v>2017</v>
      </c>
      <c r="T71" s="12">
        <v>6710.0657808219175</v>
      </c>
      <c r="U71" s="13">
        <v>5476.8481917808222</v>
      </c>
      <c r="V71" s="13">
        <v>5296.1798904109583</v>
      </c>
      <c r="W71" s="13">
        <v>743.15687671232865</v>
      </c>
      <c r="X71" s="14">
        <v>1847.1764657534243</v>
      </c>
      <c r="Y71" s="15">
        <v>20073.427205479449</v>
      </c>
      <c r="Z71" s="13">
        <v>1228.7309251152074</v>
      </c>
      <c r="AA71" s="13">
        <v>0</v>
      </c>
      <c r="AB71" s="16">
        <v>20836.315797261323</v>
      </c>
      <c r="AC71" s="13">
        <v>465.84233333333333</v>
      </c>
      <c r="AD71" s="17">
        <v>0</v>
      </c>
      <c r="AE71" s="18">
        <v>0</v>
      </c>
      <c r="AF71" s="13"/>
      <c r="AG71" s="17"/>
      <c r="AH71" s="18"/>
      <c r="AJ71" s="19">
        <v>2017</v>
      </c>
      <c r="AK71" s="12">
        <v>1027.012891780822</v>
      </c>
      <c r="AL71" s="13">
        <v>607.01316330209124</v>
      </c>
      <c r="AM71" s="13">
        <v>0</v>
      </c>
      <c r="AN71" s="13">
        <v>0</v>
      </c>
      <c r="AO71" s="14">
        <v>477.74959231434718</v>
      </c>
      <c r="AP71" s="15">
        <v>2111.7756473972604</v>
      </c>
      <c r="AQ71" s="13">
        <v>0</v>
      </c>
      <c r="AR71" s="13">
        <v>0</v>
      </c>
      <c r="AS71" s="16">
        <v>1619.8657534246577</v>
      </c>
      <c r="AT71" s="13">
        <v>0</v>
      </c>
      <c r="AU71" s="17">
        <v>491.90989397260279</v>
      </c>
      <c r="AV71" s="18">
        <v>3.6867990000000002</v>
      </c>
      <c r="AW71" s="13"/>
      <c r="AX71" s="17"/>
      <c r="AY71" s="18"/>
    </row>
    <row r="72" spans="2:51" x14ac:dyDescent="0.45">
      <c r="B72" s="5">
        <v>2018</v>
      </c>
      <c r="C72" s="6">
        <v>1514.1</v>
      </c>
      <c r="D72" s="7">
        <v>340.31234823359773</v>
      </c>
      <c r="E72" s="7">
        <v>0</v>
      </c>
      <c r="F72" s="7">
        <v>0</v>
      </c>
      <c r="G72" s="8">
        <v>0</v>
      </c>
      <c r="H72" s="9">
        <v>1854.4123482335976</v>
      </c>
      <c r="I72" s="7">
        <v>0</v>
      </c>
      <c r="J72" s="7">
        <v>0</v>
      </c>
      <c r="K72" s="10">
        <v>1449.6390149002643</v>
      </c>
      <c r="L72" s="7">
        <v>404.77333333333331</v>
      </c>
      <c r="M72" s="11">
        <v>0</v>
      </c>
      <c r="N72" s="18">
        <v>0</v>
      </c>
      <c r="O72" s="7"/>
      <c r="P72" s="11"/>
      <c r="Q72" s="18"/>
      <c r="S72" s="5">
        <v>2018</v>
      </c>
      <c r="T72" s="6">
        <v>6514.1459452054778</v>
      </c>
      <c r="U72" s="7">
        <v>5693.3677534246572</v>
      </c>
      <c r="V72" s="7">
        <v>5807.0434246575342</v>
      </c>
      <c r="W72" s="7">
        <v>734.50112328767113</v>
      </c>
      <c r="X72" s="8">
        <v>2072.4001369863013</v>
      </c>
      <c r="Y72" s="9">
        <v>20821.458383561639</v>
      </c>
      <c r="Z72" s="7">
        <v>1298.3644655657963</v>
      </c>
      <c r="AA72" s="7">
        <v>0</v>
      </c>
      <c r="AB72" s="10">
        <v>21918.759932460769</v>
      </c>
      <c r="AC72" s="7">
        <v>201.06291666666672</v>
      </c>
      <c r="AD72" s="11">
        <v>0</v>
      </c>
      <c r="AE72" s="18">
        <v>0</v>
      </c>
      <c r="AF72" s="7"/>
      <c r="AG72" s="11"/>
      <c r="AH72" s="18"/>
      <c r="AJ72" s="5">
        <v>2018</v>
      </c>
      <c r="AK72" s="6">
        <v>1105.5972479452053</v>
      </c>
      <c r="AL72" s="7">
        <v>619.19136409516989</v>
      </c>
      <c r="AM72" s="7">
        <v>0</v>
      </c>
      <c r="AN72" s="7">
        <v>0</v>
      </c>
      <c r="AO72" s="8">
        <v>479.79306056236487</v>
      </c>
      <c r="AP72" s="9">
        <v>2204.5816726027397</v>
      </c>
      <c r="AQ72" s="7">
        <v>0</v>
      </c>
      <c r="AR72" s="7">
        <v>0</v>
      </c>
      <c r="AS72" s="10">
        <v>1719.794520547945</v>
      </c>
      <c r="AT72" s="7">
        <v>0</v>
      </c>
      <c r="AU72" s="11">
        <v>484.7871520547946</v>
      </c>
      <c r="AV72" s="18">
        <v>3.6334150000000003</v>
      </c>
      <c r="AW72" s="7"/>
      <c r="AX72" s="11"/>
      <c r="AY72" s="18"/>
    </row>
    <row r="73" spans="2:51" x14ac:dyDescent="0.45">
      <c r="B73" s="19">
        <v>2019</v>
      </c>
      <c r="C73" s="12">
        <v>1938.1</v>
      </c>
      <c r="D73" s="13">
        <v>446.35664780100944</v>
      </c>
      <c r="E73" s="13">
        <v>0</v>
      </c>
      <c r="F73" s="13">
        <v>0</v>
      </c>
      <c r="G73" s="14">
        <v>0</v>
      </c>
      <c r="H73" s="15">
        <v>2384.4566478010092</v>
      </c>
      <c r="I73" s="13">
        <v>0</v>
      </c>
      <c r="J73" s="13">
        <v>0</v>
      </c>
      <c r="K73" s="16">
        <v>1527.1667311343426</v>
      </c>
      <c r="L73" s="13">
        <v>857.28991666666661</v>
      </c>
      <c r="M73" s="17">
        <v>0</v>
      </c>
      <c r="N73" s="18">
        <v>0</v>
      </c>
      <c r="O73" s="13"/>
      <c r="P73" s="17"/>
      <c r="Q73" s="18"/>
      <c r="S73" s="19">
        <v>2019</v>
      </c>
      <c r="T73" s="12">
        <v>5826.2795068493151</v>
      </c>
      <c r="U73" s="13">
        <v>6228.4287123287668</v>
      </c>
      <c r="V73" s="13">
        <v>6371.8821095890407</v>
      </c>
      <c r="W73" s="13">
        <v>732.70227397260282</v>
      </c>
      <c r="X73" s="14">
        <v>2204.6445753424655</v>
      </c>
      <c r="Y73" s="15">
        <v>21363.937178082193</v>
      </c>
      <c r="Z73" s="13">
        <v>1668.4897784076479</v>
      </c>
      <c r="AA73" s="13">
        <v>0</v>
      </c>
      <c r="AB73" s="16">
        <v>22994.420623156508</v>
      </c>
      <c r="AC73" s="13">
        <v>38.006333333333323</v>
      </c>
      <c r="AD73" s="17">
        <v>0</v>
      </c>
      <c r="AE73" s="18">
        <v>0</v>
      </c>
      <c r="AF73" s="13"/>
      <c r="AG73" s="17"/>
      <c r="AH73" s="18"/>
      <c r="AJ73" s="19">
        <v>2019</v>
      </c>
      <c r="AK73" s="12">
        <v>1187.9600824657534</v>
      </c>
      <c r="AL73" s="13">
        <v>610.25949531362699</v>
      </c>
      <c r="AM73" s="13">
        <v>0</v>
      </c>
      <c r="AN73" s="13">
        <v>0</v>
      </c>
      <c r="AO73" s="14">
        <v>369.26732030281141</v>
      </c>
      <c r="AP73" s="15">
        <v>2167.4868980821921</v>
      </c>
      <c r="AQ73" s="13">
        <v>0</v>
      </c>
      <c r="AR73" s="13">
        <v>0</v>
      </c>
      <c r="AS73" s="16">
        <v>1680.1808219178083</v>
      </c>
      <c r="AT73" s="13">
        <v>0</v>
      </c>
      <c r="AU73" s="17">
        <v>487.30607616438363</v>
      </c>
      <c r="AV73" s="18">
        <v>3.6522939999999999</v>
      </c>
      <c r="AW73" s="13"/>
      <c r="AX73" s="17"/>
      <c r="AY73" s="18"/>
    </row>
    <row r="74" spans="2:51" x14ac:dyDescent="0.45">
      <c r="B74" s="5">
        <v>2020</v>
      </c>
      <c r="C74" s="6">
        <v>2219.3918032786883</v>
      </c>
      <c r="D74" s="7">
        <v>448.9791748377794</v>
      </c>
      <c r="E74" s="7">
        <v>0</v>
      </c>
      <c r="F74" s="7">
        <v>0</v>
      </c>
      <c r="G74" s="8">
        <v>0</v>
      </c>
      <c r="H74" s="9">
        <v>2668.3709781164675</v>
      </c>
      <c r="I74" s="7">
        <v>0</v>
      </c>
      <c r="J74" s="7">
        <v>0</v>
      </c>
      <c r="K74" s="10">
        <v>1517.553311449801</v>
      </c>
      <c r="L74" s="7">
        <v>1150.8176666666666</v>
      </c>
      <c r="M74" s="11">
        <v>0</v>
      </c>
      <c r="N74" s="18">
        <v>0</v>
      </c>
      <c r="O74" s="7"/>
      <c r="P74" s="11"/>
      <c r="Q74" s="18"/>
      <c r="S74" s="5">
        <v>2020</v>
      </c>
      <c r="T74" s="6">
        <v>6492.7019945355196</v>
      </c>
      <c r="U74" s="7">
        <v>6795.6743715846987</v>
      </c>
      <c r="V74" s="7">
        <v>6699.5542076502725</v>
      </c>
      <c r="W74" s="7">
        <v>782.64729508196717</v>
      </c>
      <c r="X74" s="8">
        <v>2350.2386999999999</v>
      </c>
      <c r="Y74" s="9">
        <v>23120.816568852453</v>
      </c>
      <c r="Z74" s="7">
        <v>1727.6009714314146</v>
      </c>
      <c r="AA74" s="7">
        <v>0</v>
      </c>
      <c r="AB74" s="10">
        <v>24818.51863318004</v>
      </c>
      <c r="AC74" s="7">
        <v>29.898907103825138</v>
      </c>
      <c r="AD74" s="11">
        <v>0</v>
      </c>
      <c r="AE74" s="18">
        <v>0</v>
      </c>
      <c r="AF74" s="7"/>
      <c r="AG74" s="11"/>
      <c r="AH74" s="18"/>
      <c r="AJ74" s="5">
        <v>2020</v>
      </c>
      <c r="AK74" s="6">
        <v>1112.1439467098014</v>
      </c>
      <c r="AL74" s="7">
        <v>610.25949531362699</v>
      </c>
      <c r="AM74" s="7">
        <v>0</v>
      </c>
      <c r="AN74" s="7">
        <v>0</v>
      </c>
      <c r="AO74" s="8">
        <v>456.78667127472295</v>
      </c>
      <c r="AP74" s="9">
        <v>2179.1901132981511</v>
      </c>
      <c r="AQ74" s="7">
        <v>0</v>
      </c>
      <c r="AR74" s="7">
        <v>0</v>
      </c>
      <c r="AS74" s="10">
        <v>1585.353357287222</v>
      </c>
      <c r="AT74" s="7">
        <v>0</v>
      </c>
      <c r="AU74" s="11">
        <v>593.83675601092898</v>
      </c>
      <c r="AV74" s="18">
        <v>4.4629210000000006</v>
      </c>
      <c r="AW74" s="7"/>
      <c r="AX74" s="11"/>
      <c r="AY74" s="18"/>
    </row>
    <row r="75" spans="2:51" x14ac:dyDescent="0.45">
      <c r="B75" s="19">
        <v>2021</v>
      </c>
      <c r="C75" s="12">
        <v>2081.3696721311471</v>
      </c>
      <c r="D75" s="13">
        <v>450.09693150684961</v>
      </c>
      <c r="E75" s="13">
        <v>0</v>
      </c>
      <c r="F75" s="13">
        <v>0</v>
      </c>
      <c r="G75" s="14">
        <v>0</v>
      </c>
      <c r="H75" s="15">
        <v>2531.4666036379967</v>
      </c>
      <c r="I75" s="13">
        <v>0</v>
      </c>
      <c r="J75" s="13">
        <v>0</v>
      </c>
      <c r="K75" s="16">
        <v>1796.4135204892705</v>
      </c>
      <c r="L75" s="13">
        <v>735.05308314872627</v>
      </c>
      <c r="M75" s="17">
        <v>0</v>
      </c>
      <c r="N75" s="18">
        <v>0</v>
      </c>
      <c r="O75" s="13"/>
      <c r="P75" s="17"/>
      <c r="Q75" s="18"/>
      <c r="S75" s="19">
        <v>2021</v>
      </c>
      <c r="T75" s="12">
        <v>7086.8763561643827</v>
      </c>
      <c r="U75" s="13">
        <v>6913.5581917808222</v>
      </c>
      <c r="V75" s="13">
        <v>6721.2553972602736</v>
      </c>
      <c r="W75" s="13">
        <v>838.33147945205462</v>
      </c>
      <c r="X75" s="14">
        <v>2432.3422253150684</v>
      </c>
      <c r="Y75" s="15">
        <v>23992.363649972602</v>
      </c>
      <c r="Z75" s="13">
        <v>1731.3148987954546</v>
      </c>
      <c r="AA75" s="13">
        <v>0</v>
      </c>
      <c r="AB75" s="16">
        <v>25673.525543303578</v>
      </c>
      <c r="AC75" s="13">
        <v>50.153005464480877</v>
      </c>
      <c r="AD75" s="17">
        <v>0</v>
      </c>
      <c r="AE75" s="18">
        <v>0</v>
      </c>
      <c r="AF75" s="13"/>
      <c r="AG75" s="17"/>
      <c r="AH75" s="18"/>
      <c r="AJ75" s="19">
        <v>2021</v>
      </c>
      <c r="AK75" s="12">
        <v>1147.4264083525345</v>
      </c>
      <c r="AL75" s="13">
        <v>635.70055371305023</v>
      </c>
      <c r="AM75" s="13">
        <v>0</v>
      </c>
      <c r="AN75" s="13">
        <v>0</v>
      </c>
      <c r="AO75" s="14">
        <v>529.65124288987602</v>
      </c>
      <c r="AP75" s="15">
        <v>2312.7782049554608</v>
      </c>
      <c r="AQ75" s="13">
        <v>0</v>
      </c>
      <c r="AR75" s="13">
        <v>0</v>
      </c>
      <c r="AS75" s="16">
        <v>1531.9771090650497</v>
      </c>
      <c r="AT75" s="13">
        <v>0</v>
      </c>
      <c r="AU75" s="17">
        <v>780.80109589041103</v>
      </c>
      <c r="AV75" s="18">
        <v>5.8520000000000003</v>
      </c>
      <c r="AW75" s="13"/>
      <c r="AX75" s="17"/>
      <c r="AY75" s="18"/>
    </row>
    <row r="76" spans="2:51" x14ac:dyDescent="0.45">
      <c r="B76" s="5">
        <v>2022</v>
      </c>
      <c r="C76" s="6">
        <v>2193.9219178082194</v>
      </c>
      <c r="D76" s="7">
        <v>452.49285183850071</v>
      </c>
      <c r="E76" s="7">
        <v>0</v>
      </c>
      <c r="F76" s="7">
        <v>0</v>
      </c>
      <c r="G76" s="8">
        <v>0</v>
      </c>
      <c r="H76" s="9">
        <v>2646.4147696467203</v>
      </c>
      <c r="I76" s="7">
        <v>0</v>
      </c>
      <c r="J76" s="7">
        <v>0</v>
      </c>
      <c r="K76" s="10">
        <v>1734.4250922564306</v>
      </c>
      <c r="L76" s="7">
        <v>911.98967739028978</v>
      </c>
      <c r="M76" s="11">
        <v>0</v>
      </c>
      <c r="N76" s="18">
        <v>0</v>
      </c>
      <c r="O76" s="7"/>
      <c r="P76" s="11"/>
      <c r="Q76" s="18"/>
      <c r="S76" s="5">
        <v>2022</v>
      </c>
      <c r="T76" s="6">
        <v>7002.9493972602731</v>
      </c>
      <c r="U76" s="7">
        <v>6885.7147123287659</v>
      </c>
      <c r="V76" s="7">
        <v>6894.3221095890403</v>
      </c>
      <c r="W76" s="7">
        <v>832.71249315068496</v>
      </c>
      <c r="X76" s="8">
        <v>2589.3178630136981</v>
      </c>
      <c r="Y76" s="9">
        <v>24205.016575342459</v>
      </c>
      <c r="Z76" s="7">
        <v>1939.8404320711045</v>
      </c>
      <c r="AA76" s="7">
        <v>0</v>
      </c>
      <c r="AB76" s="10">
        <v>26037.720114678661</v>
      </c>
      <c r="AC76" s="7">
        <v>107.13689273490407</v>
      </c>
      <c r="AD76" s="11">
        <v>0</v>
      </c>
      <c r="AE76" s="18">
        <v>0</v>
      </c>
      <c r="AF76" s="7"/>
      <c r="AG76" s="11"/>
      <c r="AH76" s="18"/>
      <c r="AJ76" s="5">
        <v>2022</v>
      </c>
      <c r="AK76" s="6">
        <v>1216.9715736243343</v>
      </c>
      <c r="AL76" s="7">
        <v>684.95059300648938</v>
      </c>
      <c r="AM76" s="7">
        <v>0</v>
      </c>
      <c r="AN76" s="7">
        <v>0</v>
      </c>
      <c r="AO76" s="8">
        <v>529.56268268424503</v>
      </c>
      <c r="AP76" s="9">
        <v>2431.4848493150685</v>
      </c>
      <c r="AQ76" s="7">
        <v>0</v>
      </c>
      <c r="AR76" s="7">
        <v>0</v>
      </c>
      <c r="AS76" s="10">
        <v>1618.5150684931505</v>
      </c>
      <c r="AT76" s="7">
        <v>0</v>
      </c>
      <c r="AU76" s="11">
        <v>812.96978082191788</v>
      </c>
      <c r="AV76" s="18">
        <v>6.0931000000000006</v>
      </c>
      <c r="AW76" s="7"/>
      <c r="AX76" s="11"/>
      <c r="AY76" s="18"/>
    </row>
    <row r="77" spans="2:51" x14ac:dyDescent="0.45">
      <c r="B77" s="19">
        <v>2023</v>
      </c>
      <c r="C77" s="12">
        <v>2260.1063013698626</v>
      </c>
      <c r="D77" s="13">
        <v>430</v>
      </c>
      <c r="E77" s="13">
        <v>0.5</v>
      </c>
      <c r="F77" s="13">
        <v>0</v>
      </c>
      <c r="G77" s="14">
        <v>0</v>
      </c>
      <c r="H77" s="15">
        <v>2690.6063013698626</v>
      </c>
      <c r="I77" s="13">
        <v>0</v>
      </c>
      <c r="J77" s="13">
        <v>0</v>
      </c>
      <c r="K77" s="16">
        <v>1804.6405627625918</v>
      </c>
      <c r="L77" s="13">
        <v>885.96573860727085</v>
      </c>
      <c r="M77" s="17">
        <v>0</v>
      </c>
      <c r="N77" s="18">
        <v>0</v>
      </c>
      <c r="O77" s="13"/>
      <c r="P77" s="17"/>
      <c r="Q77" s="18"/>
      <c r="S77" s="19">
        <v>2023</v>
      </c>
      <c r="T77" s="12">
        <v>7678.6654015645254</v>
      </c>
      <c r="U77" s="13">
        <v>6956.2454730449717</v>
      </c>
      <c r="V77" s="13">
        <v>6687.4924463013685</v>
      </c>
      <c r="W77" s="13">
        <v>890</v>
      </c>
      <c r="X77" s="14">
        <v>2641.0459617342458</v>
      </c>
      <c r="Y77" s="15">
        <v>24853.449282645113</v>
      </c>
      <c r="Z77" s="13">
        <v>1590.816413284396</v>
      </c>
      <c r="AA77" s="13">
        <v>0</v>
      </c>
      <c r="AB77" s="16">
        <v>26269.780115284349</v>
      </c>
      <c r="AC77" s="13">
        <v>174.48558064516132</v>
      </c>
      <c r="AD77" s="17">
        <v>0</v>
      </c>
      <c r="AE77" s="18">
        <v>0</v>
      </c>
      <c r="AF77" s="13"/>
      <c r="AG77" s="17"/>
      <c r="AH77" s="18"/>
      <c r="AJ77" s="19">
        <v>2023</v>
      </c>
      <c r="AK77" s="12">
        <v>1400.3119672608614</v>
      </c>
      <c r="AL77" s="13">
        <v>703.69803429670674</v>
      </c>
      <c r="AM77" s="13">
        <v>0</v>
      </c>
      <c r="AN77" s="13">
        <v>0</v>
      </c>
      <c r="AO77" s="14">
        <v>541.21306170329842</v>
      </c>
      <c r="AP77" s="15">
        <v>2645.2230632608666</v>
      </c>
      <c r="AQ77" s="13">
        <v>0</v>
      </c>
      <c r="AR77" s="13">
        <v>0</v>
      </c>
      <c r="AS77" s="16">
        <v>1821.4592276444282</v>
      </c>
      <c r="AT77" s="13">
        <v>0</v>
      </c>
      <c r="AU77" s="17">
        <v>823.76383561643843</v>
      </c>
      <c r="AV77" s="18">
        <v>6.1740000000000013</v>
      </c>
      <c r="AW77" s="13"/>
      <c r="AX77" s="17"/>
      <c r="AY77" s="18"/>
    </row>
    <row r="78" spans="2:51" x14ac:dyDescent="0.45">
      <c r="B78" s="5">
        <v>2024</v>
      </c>
      <c r="C78" s="6">
        <v>2395.3404307442443</v>
      </c>
      <c r="D78" s="7">
        <v>451</v>
      </c>
      <c r="E78" s="7">
        <v>0.87</v>
      </c>
      <c r="F78" s="7">
        <v>0</v>
      </c>
      <c r="G78" s="8">
        <v>0</v>
      </c>
      <c r="H78" s="9">
        <v>2847.2104307442441</v>
      </c>
      <c r="I78" s="7">
        <v>0</v>
      </c>
      <c r="J78" s="7">
        <v>0</v>
      </c>
      <c r="K78" s="10">
        <v>2060.5653590596562</v>
      </c>
      <c r="L78" s="7">
        <v>786.64507168458783</v>
      </c>
      <c r="M78" s="11">
        <v>0</v>
      </c>
      <c r="N78" s="18">
        <v>0</v>
      </c>
      <c r="O78" s="7"/>
      <c r="P78" s="11"/>
      <c r="Q78" s="18"/>
      <c r="S78" s="5">
        <v>2024</v>
      </c>
      <c r="T78" s="6">
        <v>7228.2009403477923</v>
      </c>
      <c r="U78" s="7">
        <v>7292.2112348215578</v>
      </c>
      <c r="V78" s="7">
        <v>6951.3190698684939</v>
      </c>
      <c r="W78" s="7">
        <v>940</v>
      </c>
      <c r="X78" s="8">
        <v>2694.1566093273645</v>
      </c>
      <c r="Y78" s="9">
        <v>25105.88785436521</v>
      </c>
      <c r="Z78" s="7">
        <v>1547.2546208849337</v>
      </c>
      <c r="AA78" s="7">
        <v>0</v>
      </c>
      <c r="AB78" s="10">
        <v>26607.842475250145</v>
      </c>
      <c r="AC78" s="7">
        <v>45.29999999999999</v>
      </c>
      <c r="AD78" s="11">
        <v>0</v>
      </c>
      <c r="AE78" s="18">
        <v>0</v>
      </c>
      <c r="AF78" s="7"/>
      <c r="AG78" s="11"/>
      <c r="AH78" s="18"/>
      <c r="AJ78" s="5">
        <v>2024</v>
      </c>
      <c r="AK78" s="6">
        <v>1448.814137439748</v>
      </c>
      <c r="AL78" s="7">
        <v>729.31264274510693</v>
      </c>
      <c r="AM78" s="7">
        <v>0</v>
      </c>
      <c r="AN78" s="7">
        <v>0</v>
      </c>
      <c r="AO78" s="8">
        <v>604.8055964534359</v>
      </c>
      <c r="AP78" s="9">
        <v>2782.9323766382909</v>
      </c>
      <c r="AQ78" s="7">
        <v>0</v>
      </c>
      <c r="AR78" s="7">
        <v>0</v>
      </c>
      <c r="AS78" s="10">
        <v>1839.8023219934821</v>
      </c>
      <c r="AT78" s="7">
        <v>0</v>
      </c>
      <c r="AU78" s="11">
        <v>943.13005464480887</v>
      </c>
      <c r="AV78" s="18">
        <v>7.0880000000000001</v>
      </c>
      <c r="AW78" s="7"/>
      <c r="AX78" s="11"/>
      <c r="AY78" s="18"/>
    </row>
    <row r="79" spans="2:51" x14ac:dyDescent="0.45">
      <c r="B79" s="19">
        <v>2025</v>
      </c>
      <c r="C79" s="12">
        <v>2525.6499217804426</v>
      </c>
      <c r="D79" s="13">
        <v>457.31400000000002</v>
      </c>
      <c r="E79" s="13">
        <v>1.2</v>
      </c>
      <c r="F79" s="13">
        <v>0</v>
      </c>
      <c r="G79" s="14">
        <v>0</v>
      </c>
      <c r="H79" s="15">
        <v>2984.1639217804423</v>
      </c>
      <c r="I79" s="13">
        <v>0</v>
      </c>
      <c r="J79" s="13">
        <v>0</v>
      </c>
      <c r="K79" s="16">
        <v>2232.1639217804423</v>
      </c>
      <c r="L79" s="13">
        <v>752</v>
      </c>
      <c r="M79" s="17">
        <v>0</v>
      </c>
      <c r="N79" s="18">
        <v>0</v>
      </c>
      <c r="O79" s="13"/>
      <c r="P79" s="17"/>
      <c r="Q79" s="18"/>
      <c r="S79" s="19">
        <v>2025</v>
      </c>
      <c r="T79" s="12">
        <v>7395.4080267686986</v>
      </c>
      <c r="U79" s="13">
        <v>7592.6139193964245</v>
      </c>
      <c r="V79" s="13">
        <v>7037.4458130403646</v>
      </c>
      <c r="W79" s="13">
        <v>980</v>
      </c>
      <c r="X79" s="14">
        <v>2748.179581737194</v>
      </c>
      <c r="Y79" s="15">
        <v>25753.64734094268</v>
      </c>
      <c r="Z79" s="13">
        <v>1416</v>
      </c>
      <c r="AA79" s="13">
        <v>0</v>
      </c>
      <c r="AB79" s="16">
        <v>27031.64734094268</v>
      </c>
      <c r="AC79" s="13">
        <v>138</v>
      </c>
      <c r="AD79" s="17">
        <v>0</v>
      </c>
      <c r="AE79" s="18">
        <v>0</v>
      </c>
      <c r="AF79" s="13"/>
      <c r="AG79" s="17"/>
      <c r="AH79" s="18"/>
      <c r="AJ79" s="19">
        <v>2025</v>
      </c>
      <c r="AK79" s="12">
        <v>1597.584752265873</v>
      </c>
      <c r="AL79" s="13">
        <v>741.56509514322465</v>
      </c>
      <c r="AM79" s="13">
        <v>0</v>
      </c>
      <c r="AN79" s="13">
        <v>0</v>
      </c>
      <c r="AO79" s="14">
        <v>622.04255595235884</v>
      </c>
      <c r="AP79" s="15">
        <v>2961.1924033614564</v>
      </c>
      <c r="AQ79" s="13">
        <v>0</v>
      </c>
      <c r="AR79" s="13">
        <v>0</v>
      </c>
      <c r="AS79" s="16">
        <v>1959.1924033614564</v>
      </c>
      <c r="AT79" s="13">
        <v>0</v>
      </c>
      <c r="AU79" s="17">
        <v>1002</v>
      </c>
      <c r="AV79" s="18">
        <v>7.5098562628336749</v>
      </c>
      <c r="AW79" s="13"/>
      <c r="AX79" s="17"/>
      <c r="AY79" s="18"/>
    </row>
    <row r="80" spans="2:51" x14ac:dyDescent="0.45">
      <c r="B80" s="5">
        <v>2026</v>
      </c>
      <c r="C80" s="6">
        <v>2635.8520337657415</v>
      </c>
      <c r="D80" s="7">
        <v>472.58828760000006</v>
      </c>
      <c r="E80" s="7">
        <v>1.7075153040212698</v>
      </c>
      <c r="F80" s="7">
        <v>0</v>
      </c>
      <c r="G80" s="8">
        <v>0</v>
      </c>
      <c r="H80" s="9">
        <v>3110.1478366697629</v>
      </c>
      <c r="I80" s="7">
        <v>0</v>
      </c>
      <c r="J80" s="7">
        <v>0</v>
      </c>
      <c r="K80" s="10">
        <v>2480.1478366697629</v>
      </c>
      <c r="L80" s="7">
        <v>630</v>
      </c>
      <c r="M80" s="11">
        <v>0</v>
      </c>
      <c r="N80" s="18">
        <v>0</v>
      </c>
      <c r="O80" s="7"/>
      <c r="P80" s="11"/>
      <c r="Q80" s="18"/>
      <c r="S80" s="5">
        <v>2026</v>
      </c>
      <c r="T80" s="6">
        <v>7516.568507654335</v>
      </c>
      <c r="U80" s="7">
        <v>8024.6209981295888</v>
      </c>
      <c r="V80" s="7">
        <v>7172.5022868835285</v>
      </c>
      <c r="W80" s="7">
        <v>1009.89</v>
      </c>
      <c r="X80" s="8">
        <v>2808.1432994911811</v>
      </c>
      <c r="Y80" s="9">
        <v>26531.725092158635</v>
      </c>
      <c r="Z80" s="7">
        <v>1297</v>
      </c>
      <c r="AA80" s="7">
        <v>0</v>
      </c>
      <c r="AB80" s="10">
        <v>27680.725092158635</v>
      </c>
      <c r="AC80" s="7">
        <v>148</v>
      </c>
      <c r="AD80" s="11">
        <v>0</v>
      </c>
      <c r="AE80" s="18">
        <v>0</v>
      </c>
      <c r="AF80" s="7"/>
      <c r="AG80" s="11"/>
      <c r="AH80" s="18"/>
      <c r="AJ80" s="5">
        <v>2026</v>
      </c>
      <c r="AK80" s="6">
        <v>1710.2010828659647</v>
      </c>
      <c r="AL80" s="7">
        <v>755.58067544143159</v>
      </c>
      <c r="AM80" s="7">
        <v>0</v>
      </c>
      <c r="AN80" s="7">
        <v>0</v>
      </c>
      <c r="AO80" s="8">
        <v>631.37319429164415</v>
      </c>
      <c r="AP80" s="9">
        <v>3097.1549525990408</v>
      </c>
      <c r="AQ80" s="7">
        <v>0</v>
      </c>
      <c r="AR80" s="7">
        <v>0</v>
      </c>
      <c r="AS80" s="10">
        <v>2067.2527846317798</v>
      </c>
      <c r="AT80" s="7">
        <v>0</v>
      </c>
      <c r="AU80" s="11">
        <v>1029.9021679672608</v>
      </c>
      <c r="AV80" s="18">
        <v>7.718979287639633</v>
      </c>
      <c r="AW80" s="7"/>
      <c r="AX80" s="11"/>
      <c r="AY80" s="18"/>
    </row>
    <row r="81" spans="2:51" x14ac:dyDescent="0.45">
      <c r="B81" s="19">
        <v>2027</v>
      </c>
      <c r="C81" s="12">
        <v>2750.1589404030588</v>
      </c>
      <c r="D81" s="13">
        <v>488.3727364058401</v>
      </c>
      <c r="E81" s="13">
        <v>2.4296737612223747</v>
      </c>
      <c r="F81" s="13">
        <v>0</v>
      </c>
      <c r="G81" s="14">
        <v>0</v>
      </c>
      <c r="H81" s="15">
        <v>3240.9613505701209</v>
      </c>
      <c r="I81" s="13">
        <v>0</v>
      </c>
      <c r="J81" s="13">
        <v>0</v>
      </c>
      <c r="K81" s="16">
        <v>2720.9613505701209</v>
      </c>
      <c r="L81" s="13">
        <v>520</v>
      </c>
      <c r="M81" s="17">
        <v>0</v>
      </c>
      <c r="N81" s="18">
        <v>0</v>
      </c>
      <c r="O81" s="13"/>
      <c r="P81" s="17"/>
      <c r="Q81" s="18"/>
      <c r="S81" s="19">
        <v>2027</v>
      </c>
      <c r="T81" s="12">
        <v>7633.571279780087</v>
      </c>
      <c r="U81" s="13">
        <v>8501.6335791660495</v>
      </c>
      <c r="V81" s="13">
        <v>7254.5427015728528</v>
      </c>
      <c r="W81" s="13">
        <v>1040.6916449999999</v>
      </c>
      <c r="X81" s="14">
        <v>2869.7719883878708</v>
      </c>
      <c r="Y81" s="15">
        <v>27300.21119390686</v>
      </c>
      <c r="Z81" s="13">
        <v>1176</v>
      </c>
      <c r="AA81" s="13">
        <v>0</v>
      </c>
      <c r="AB81" s="16">
        <v>28316.21119390686</v>
      </c>
      <c r="AC81" s="13">
        <v>160</v>
      </c>
      <c r="AD81" s="17">
        <v>0</v>
      </c>
      <c r="AE81" s="18">
        <v>0</v>
      </c>
      <c r="AF81" s="13"/>
      <c r="AG81" s="17"/>
      <c r="AH81" s="18"/>
      <c r="AJ81" s="19">
        <v>2027</v>
      </c>
      <c r="AK81" s="12">
        <v>1811.1754644114915</v>
      </c>
      <c r="AL81" s="13">
        <v>769.18112759937731</v>
      </c>
      <c r="AM81" s="13">
        <v>0</v>
      </c>
      <c r="AN81" s="13">
        <v>0</v>
      </c>
      <c r="AO81" s="14">
        <v>638.53928004685429</v>
      </c>
      <c r="AP81" s="15">
        <v>3218.895872057723</v>
      </c>
      <c r="AQ81" s="13">
        <v>0</v>
      </c>
      <c r="AR81" s="13">
        <v>0</v>
      </c>
      <c r="AS81" s="16">
        <v>2160.3145590999748</v>
      </c>
      <c r="AT81" s="13">
        <v>0</v>
      </c>
      <c r="AU81" s="17">
        <v>1058.5813129577482</v>
      </c>
      <c r="AV81" s="18">
        <v>7.9339256515313785</v>
      </c>
      <c r="AW81" s="13"/>
      <c r="AX81" s="17"/>
      <c r="AY81" s="18"/>
    </row>
    <row r="82" spans="2:51" x14ac:dyDescent="0.45">
      <c r="B82" s="5">
        <v>2028</v>
      </c>
      <c r="C82" s="6">
        <v>2868.6889809344771</v>
      </c>
      <c r="D82" s="7">
        <v>504.6843858017952</v>
      </c>
      <c r="E82" s="7">
        <v>3.4572542758884377</v>
      </c>
      <c r="F82" s="7">
        <v>0</v>
      </c>
      <c r="G82" s="8">
        <v>0</v>
      </c>
      <c r="H82" s="9">
        <v>3376.8306210121605</v>
      </c>
      <c r="I82" s="7">
        <v>0</v>
      </c>
      <c r="J82" s="7">
        <v>0</v>
      </c>
      <c r="K82" s="10">
        <v>2986.8306210121605</v>
      </c>
      <c r="L82" s="7">
        <v>390</v>
      </c>
      <c r="M82" s="11">
        <v>0</v>
      </c>
      <c r="N82" s="18">
        <v>0</v>
      </c>
      <c r="O82" s="7"/>
      <c r="P82" s="11"/>
      <c r="Q82" s="18"/>
      <c r="S82" s="5">
        <v>2028</v>
      </c>
      <c r="T82" s="6">
        <v>7756.4344577452093</v>
      </c>
      <c r="U82" s="7">
        <v>9037.642070874208</v>
      </c>
      <c r="V82" s="7">
        <v>7329.2672837598211</v>
      </c>
      <c r="W82" s="7">
        <v>1072.4327401724997</v>
      </c>
      <c r="X82" s="8">
        <v>2933.1144647169735</v>
      </c>
      <c r="Y82" s="9">
        <v>28128.891017268714</v>
      </c>
      <c r="Z82" s="7">
        <v>1052</v>
      </c>
      <c r="AA82" s="7">
        <v>0</v>
      </c>
      <c r="AB82" s="10">
        <v>29020.891017268714</v>
      </c>
      <c r="AC82" s="7">
        <v>160</v>
      </c>
      <c r="AD82" s="11">
        <v>0</v>
      </c>
      <c r="AE82" s="18">
        <v>0</v>
      </c>
      <c r="AF82" s="7"/>
      <c r="AG82" s="11"/>
      <c r="AH82" s="18"/>
      <c r="AJ82" s="5">
        <v>2028</v>
      </c>
      <c r="AK82" s="6">
        <v>1886.832574154643</v>
      </c>
      <c r="AL82" s="7">
        <v>782.56487921960661</v>
      </c>
      <c r="AM82" s="7">
        <v>0</v>
      </c>
      <c r="AN82" s="7">
        <v>0</v>
      </c>
      <c r="AO82" s="8">
        <v>645.18008855934158</v>
      </c>
      <c r="AP82" s="9">
        <v>3314.577541933591</v>
      </c>
      <c r="AQ82" s="7">
        <v>0</v>
      </c>
      <c r="AR82" s="7">
        <v>0</v>
      </c>
      <c r="AS82" s="10">
        <v>2226.5184708908623</v>
      </c>
      <c r="AT82" s="7">
        <v>0</v>
      </c>
      <c r="AU82" s="11">
        <v>1088.0590710427286</v>
      </c>
      <c r="AV82" s="18">
        <v>8.1548575139752764</v>
      </c>
      <c r="AW82" s="7"/>
      <c r="AX82" s="11"/>
      <c r="AY82" s="18"/>
    </row>
    <row r="83" spans="2:51" x14ac:dyDescent="0.45">
      <c r="B83" s="19">
        <v>2029</v>
      </c>
      <c r="C83" s="12">
        <v>2991.5628633922347</v>
      </c>
      <c r="D83" s="13">
        <v>521.54084428757517</v>
      </c>
      <c r="E83" s="13">
        <v>4.9194288216437343</v>
      </c>
      <c r="F83" s="13">
        <v>0</v>
      </c>
      <c r="G83" s="14">
        <v>0</v>
      </c>
      <c r="H83" s="15">
        <v>3518.0231365014533</v>
      </c>
      <c r="I83" s="13">
        <v>0</v>
      </c>
      <c r="J83" s="13">
        <v>0</v>
      </c>
      <c r="K83" s="16">
        <v>3268.0231365014533</v>
      </c>
      <c r="L83" s="13">
        <v>250</v>
      </c>
      <c r="M83" s="17">
        <v>0</v>
      </c>
      <c r="N83" s="18">
        <v>0</v>
      </c>
      <c r="O83" s="13"/>
      <c r="P83" s="17"/>
      <c r="Q83" s="18"/>
      <c r="S83" s="19">
        <v>2029</v>
      </c>
      <c r="T83" s="12">
        <v>7880.4013461163422</v>
      </c>
      <c r="U83" s="13">
        <v>9491.3187680357805</v>
      </c>
      <c r="V83" s="13">
        <v>7408.6841524414067</v>
      </c>
      <c r="W83" s="13">
        <v>1105.1419387477608</v>
      </c>
      <c r="X83" s="14">
        <v>2998.221030787307</v>
      </c>
      <c r="Y83" s="15">
        <v>28883.767236128595</v>
      </c>
      <c r="Z83" s="13">
        <v>918</v>
      </c>
      <c r="AA83" s="13">
        <v>0</v>
      </c>
      <c r="AB83" s="16">
        <v>29651.767236128595</v>
      </c>
      <c r="AC83" s="13">
        <v>150</v>
      </c>
      <c r="AD83" s="17">
        <v>0</v>
      </c>
      <c r="AE83" s="18">
        <v>0</v>
      </c>
      <c r="AF83" s="13"/>
      <c r="AG83" s="17"/>
      <c r="AH83" s="18"/>
      <c r="AJ83" s="19">
        <v>2029</v>
      </c>
      <c r="AK83" s="12">
        <v>1959.4385023936211</v>
      </c>
      <c r="AL83" s="13">
        <v>796.10325163010589</v>
      </c>
      <c r="AM83" s="13">
        <v>0</v>
      </c>
      <c r="AN83" s="13">
        <v>0</v>
      </c>
      <c r="AO83" s="14">
        <v>651.88996148035869</v>
      </c>
      <c r="AP83" s="15">
        <v>3407.4317155040853</v>
      </c>
      <c r="AQ83" s="13">
        <v>0</v>
      </c>
      <c r="AR83" s="13">
        <v>0</v>
      </c>
      <c r="AS83" s="16">
        <v>2289.0740347222991</v>
      </c>
      <c r="AT83" s="13">
        <v>0</v>
      </c>
      <c r="AU83" s="17">
        <v>1118.3576807817865</v>
      </c>
      <c r="AV83" s="18">
        <v>8.3819415500072285</v>
      </c>
      <c r="AW83" s="13"/>
      <c r="AX83" s="17"/>
      <c r="AY83" s="18"/>
    </row>
    <row r="84" spans="2:51" x14ac:dyDescent="0.45">
      <c r="B84" s="5">
        <v>2030</v>
      </c>
      <c r="C84" s="6">
        <v>3118.9036924975435</v>
      </c>
      <c r="D84" s="7">
        <v>538.96030848678015</v>
      </c>
      <c r="E84" s="7">
        <v>7</v>
      </c>
      <c r="F84" s="7">
        <v>0</v>
      </c>
      <c r="G84" s="8">
        <v>0</v>
      </c>
      <c r="H84" s="9">
        <v>3664.8640009843239</v>
      </c>
      <c r="I84" s="7">
        <v>0</v>
      </c>
      <c r="J84" s="7">
        <v>0</v>
      </c>
      <c r="K84" s="10">
        <v>3544.8640009843239</v>
      </c>
      <c r="L84" s="7">
        <v>120</v>
      </c>
      <c r="M84" s="11">
        <v>0</v>
      </c>
      <c r="N84" s="18">
        <v>0</v>
      </c>
      <c r="O84" s="7"/>
      <c r="P84" s="11"/>
      <c r="Q84" s="18"/>
      <c r="S84" s="5">
        <v>2030</v>
      </c>
      <c r="T84" s="6">
        <v>8003.3811237378595</v>
      </c>
      <c r="U84" s="7">
        <v>9822.5626215464727</v>
      </c>
      <c r="V84" s="7">
        <v>7488.8015368609294</v>
      </c>
      <c r="W84" s="7">
        <v>1138.8487678795677</v>
      </c>
      <c r="X84" s="8">
        <v>3065.1435217528001</v>
      </c>
      <c r="Y84" s="9">
        <v>29518.737571777634</v>
      </c>
      <c r="Z84" s="7">
        <v>792</v>
      </c>
      <c r="AA84" s="7">
        <v>0</v>
      </c>
      <c r="AB84" s="10">
        <v>30180.737571777634</v>
      </c>
      <c r="AC84" s="7">
        <v>130</v>
      </c>
      <c r="AD84" s="11">
        <v>0</v>
      </c>
      <c r="AE84" s="18">
        <v>0</v>
      </c>
      <c r="AF84" s="7"/>
      <c r="AG84" s="11"/>
      <c r="AH84" s="18"/>
      <c r="AJ84" s="5">
        <v>2030</v>
      </c>
      <c r="AK84" s="6">
        <v>2021.4811562997775</v>
      </c>
      <c r="AL84" s="7">
        <v>808.84090365618749</v>
      </c>
      <c r="AM84" s="7">
        <v>0</v>
      </c>
      <c r="AN84" s="7">
        <v>0</v>
      </c>
      <c r="AO84" s="8">
        <v>657.95253812212604</v>
      </c>
      <c r="AP84" s="9">
        <v>3488.274598078091</v>
      </c>
      <c r="AQ84" s="7">
        <v>0</v>
      </c>
      <c r="AR84" s="7">
        <v>0</v>
      </c>
      <c r="AS84" s="10">
        <v>2338.774598078091</v>
      </c>
      <c r="AT84" s="7">
        <v>0</v>
      </c>
      <c r="AU84" s="11">
        <v>1149.5</v>
      </c>
      <c r="AV84" s="18">
        <v>8.6153490759753577</v>
      </c>
      <c r="AW84" s="7"/>
      <c r="AX84" s="11"/>
      <c r="AY84" s="18"/>
    </row>
    <row r="85" spans="2:51" x14ac:dyDescent="0.45">
      <c r="B85" s="19">
        <v>2031</v>
      </c>
      <c r="C85" s="12">
        <v>3193.6566463626782</v>
      </c>
      <c r="D85" s="13">
        <v>552.27262810640354</v>
      </c>
      <c r="E85" s="13">
        <v>8.1526103104575967</v>
      </c>
      <c r="F85" s="13">
        <v>0</v>
      </c>
      <c r="G85" s="14">
        <v>0</v>
      </c>
      <c r="H85" s="15">
        <v>3754.0818847795395</v>
      </c>
      <c r="I85" s="13">
        <v>0</v>
      </c>
      <c r="J85" s="13">
        <v>0</v>
      </c>
      <c r="K85" s="16">
        <v>3754.0818847795395</v>
      </c>
      <c r="L85" s="13">
        <v>0</v>
      </c>
      <c r="M85" s="17">
        <v>0</v>
      </c>
      <c r="N85" s="18">
        <v>0</v>
      </c>
      <c r="O85" s="13"/>
      <c r="P85" s="17"/>
      <c r="Q85" s="18"/>
      <c r="S85" s="19">
        <v>2031</v>
      </c>
      <c r="T85" s="12">
        <v>8134.5160041467543</v>
      </c>
      <c r="U85" s="13">
        <v>10131.242961621574</v>
      </c>
      <c r="V85" s="13">
        <v>7557.4706479627912</v>
      </c>
      <c r="W85" s="13">
        <v>1152.7427228476984</v>
      </c>
      <c r="X85" s="14">
        <v>3123.2350755541761</v>
      </c>
      <c r="Y85" s="15">
        <v>30099.207412132997</v>
      </c>
      <c r="Z85" s="13">
        <v>672</v>
      </c>
      <c r="AA85" s="13">
        <v>0</v>
      </c>
      <c r="AB85" s="16">
        <v>30681.207412132997</v>
      </c>
      <c r="AC85" s="13">
        <v>90</v>
      </c>
      <c r="AD85" s="17">
        <v>0</v>
      </c>
      <c r="AE85" s="18">
        <v>0</v>
      </c>
      <c r="AF85" s="13"/>
      <c r="AG85" s="17"/>
      <c r="AH85" s="18"/>
      <c r="AJ85" s="19">
        <v>2031</v>
      </c>
      <c r="AK85" s="12">
        <v>2087.5403062524219</v>
      </c>
      <c r="AL85" s="13">
        <v>820.16467630737418</v>
      </c>
      <c r="AM85" s="13">
        <v>0</v>
      </c>
      <c r="AN85" s="13">
        <v>0</v>
      </c>
      <c r="AO85" s="14">
        <v>663.47933944235183</v>
      </c>
      <c r="AP85" s="15">
        <v>3571.1843220021478</v>
      </c>
      <c r="AQ85" s="13">
        <v>0</v>
      </c>
      <c r="AR85" s="13">
        <v>0</v>
      </c>
      <c r="AS85" s="16">
        <v>2406.9660845257604</v>
      </c>
      <c r="AT85" s="13">
        <v>0</v>
      </c>
      <c r="AU85" s="17">
        <v>1164.2182374763872</v>
      </c>
      <c r="AV85" s="18">
        <v>8.7256603014144005</v>
      </c>
      <c r="AW85" s="13"/>
      <c r="AX85" s="17"/>
      <c r="AY85" s="18"/>
    </row>
    <row r="86" spans="2:51" x14ac:dyDescent="0.45">
      <c r="B86" s="5">
        <v>2032</v>
      </c>
      <c r="C86" s="6">
        <v>3269.3606063778257</v>
      </c>
      <c r="D86" s="7">
        <v>565.91376202063168</v>
      </c>
      <c r="E86" s="7">
        <v>9.4950078391685029</v>
      </c>
      <c r="F86" s="7">
        <v>0</v>
      </c>
      <c r="G86" s="8">
        <v>0</v>
      </c>
      <c r="H86" s="9">
        <v>3844.7693762376257</v>
      </c>
      <c r="I86" s="7">
        <v>0</v>
      </c>
      <c r="J86" s="7">
        <v>0</v>
      </c>
      <c r="K86" s="10">
        <v>3844.7693762376257</v>
      </c>
      <c r="L86" s="7">
        <v>0</v>
      </c>
      <c r="M86" s="11">
        <v>0</v>
      </c>
      <c r="N86" s="18">
        <v>0</v>
      </c>
      <c r="O86" s="7"/>
      <c r="P86" s="11"/>
      <c r="Q86" s="18"/>
      <c r="S86" s="5">
        <v>2032</v>
      </c>
      <c r="T86" s="6">
        <v>8268.5855987614668</v>
      </c>
      <c r="U86" s="7">
        <v>10392.087326442819</v>
      </c>
      <c r="V86" s="7">
        <v>7633.7857637149073</v>
      </c>
      <c r="W86" s="7">
        <v>1166.8061840664402</v>
      </c>
      <c r="X86" s="8">
        <v>3182.6904323606232</v>
      </c>
      <c r="Y86" s="9">
        <v>30643.955305346259</v>
      </c>
      <c r="Z86" s="7">
        <v>672</v>
      </c>
      <c r="AA86" s="7">
        <v>0</v>
      </c>
      <c r="AB86" s="10">
        <v>31257.955305346259</v>
      </c>
      <c r="AC86" s="7">
        <v>58</v>
      </c>
      <c r="AD86" s="11">
        <v>0</v>
      </c>
      <c r="AE86" s="18">
        <v>0</v>
      </c>
      <c r="AF86" s="7"/>
      <c r="AG86" s="11"/>
      <c r="AH86" s="18"/>
      <c r="AJ86" s="5">
        <v>2032</v>
      </c>
      <c r="AK86" s="6">
        <v>2137.9991275355269</v>
      </c>
      <c r="AL86" s="7">
        <v>830.82681709936992</v>
      </c>
      <c r="AM86" s="7">
        <v>0</v>
      </c>
      <c r="AN86" s="7">
        <v>0</v>
      </c>
      <c r="AO86" s="8">
        <v>669.05256589366752</v>
      </c>
      <c r="AP86" s="9">
        <v>3637.8785105285642</v>
      </c>
      <c r="AQ86" s="7">
        <v>0</v>
      </c>
      <c r="AR86" s="7">
        <v>0</v>
      </c>
      <c r="AS86" s="10">
        <v>2458.7535827576849</v>
      </c>
      <c r="AT86" s="7">
        <v>0</v>
      </c>
      <c r="AU86" s="11">
        <v>1179.1249277708791</v>
      </c>
      <c r="AV86" s="18">
        <v>8.8373839555722977</v>
      </c>
      <c r="AW86" s="7"/>
      <c r="AX86" s="11"/>
      <c r="AY86" s="18"/>
    </row>
    <row r="87" spans="2:51" x14ac:dyDescent="0.45">
      <c r="B87" s="19">
        <v>2033</v>
      </c>
      <c r="C87" s="12">
        <v>3346.0016197506434</v>
      </c>
      <c r="D87" s="13">
        <v>579.89183194254122</v>
      </c>
      <c r="E87" s="13">
        <v>11.058442686782978</v>
      </c>
      <c r="F87" s="13">
        <v>0</v>
      </c>
      <c r="G87" s="14">
        <v>0</v>
      </c>
      <c r="H87" s="15">
        <v>3936.9518943799676</v>
      </c>
      <c r="I87" s="13">
        <v>0</v>
      </c>
      <c r="J87" s="13">
        <v>0</v>
      </c>
      <c r="K87" s="16">
        <v>3936.9518943799676</v>
      </c>
      <c r="L87" s="13">
        <v>0</v>
      </c>
      <c r="M87" s="17">
        <v>0</v>
      </c>
      <c r="N87" s="18">
        <v>0</v>
      </c>
      <c r="O87" s="13"/>
      <c r="P87" s="17"/>
      <c r="Q87" s="18"/>
      <c r="S87" s="19">
        <v>2033</v>
      </c>
      <c r="T87" s="12">
        <v>8405.6486225115059</v>
      </c>
      <c r="U87" s="13">
        <v>10618.458076459516</v>
      </c>
      <c r="V87" s="13">
        <v>7705.9079208585426</v>
      </c>
      <c r="W87" s="13">
        <v>1181.0412195120507</v>
      </c>
      <c r="X87" s="14">
        <v>3243.5439161433533</v>
      </c>
      <c r="Y87" s="15">
        <v>31154.599755484971</v>
      </c>
      <c r="Z87" s="13">
        <v>672</v>
      </c>
      <c r="AA87" s="13">
        <v>0</v>
      </c>
      <c r="AB87" s="16">
        <v>31826.599755484971</v>
      </c>
      <c r="AC87" s="13">
        <v>0</v>
      </c>
      <c r="AD87" s="17">
        <v>0</v>
      </c>
      <c r="AE87" s="18">
        <v>0</v>
      </c>
      <c r="AF87" s="13"/>
      <c r="AG87" s="17"/>
      <c r="AH87" s="18"/>
      <c r="AJ87" s="19">
        <v>2033</v>
      </c>
      <c r="AK87" s="12">
        <v>2182.2321214699382</v>
      </c>
      <c r="AL87" s="13">
        <v>840.7967389045624</v>
      </c>
      <c r="AM87" s="13">
        <v>0</v>
      </c>
      <c r="AN87" s="13">
        <v>0</v>
      </c>
      <c r="AO87" s="14">
        <v>674.6726074471743</v>
      </c>
      <c r="AP87" s="15">
        <v>3697.7014678216751</v>
      </c>
      <c r="AQ87" s="13">
        <v>0</v>
      </c>
      <c r="AR87" s="13">
        <v>0</v>
      </c>
      <c r="AS87" s="16">
        <v>2503.4789839818445</v>
      </c>
      <c r="AT87" s="13">
        <v>0</v>
      </c>
      <c r="AU87" s="17">
        <v>1194.2224838398306</v>
      </c>
      <c r="AV87" s="18">
        <v>8.9505381232348693</v>
      </c>
      <c r="AW87" s="13"/>
      <c r="AX87" s="17"/>
      <c r="AY87" s="18"/>
    </row>
    <row r="88" spans="2:51" x14ac:dyDescent="0.45">
      <c r="B88" s="5">
        <v>2034</v>
      </c>
      <c r="C88" s="6">
        <v>3423.5653016373149</v>
      </c>
      <c r="D88" s="7">
        <v>594.21516019152193</v>
      </c>
      <c r="E88" s="7">
        <v>12.879310552267333</v>
      </c>
      <c r="F88" s="7">
        <v>0</v>
      </c>
      <c r="G88" s="8">
        <v>0</v>
      </c>
      <c r="H88" s="9">
        <v>4030.6597723811042</v>
      </c>
      <c r="I88" s="7">
        <v>0</v>
      </c>
      <c r="J88" s="7">
        <v>0</v>
      </c>
      <c r="K88" s="10">
        <v>4030.6597723811042</v>
      </c>
      <c r="L88" s="7">
        <v>0</v>
      </c>
      <c r="M88" s="11">
        <v>0</v>
      </c>
      <c r="N88" s="18">
        <v>0</v>
      </c>
      <c r="O88" s="7"/>
      <c r="P88" s="11"/>
      <c r="Q88" s="18"/>
      <c r="S88" s="5">
        <v>2034</v>
      </c>
      <c r="T88" s="6">
        <v>8545.7653015179094</v>
      </c>
      <c r="U88" s="7">
        <v>10850.744125042756</v>
      </c>
      <c r="V88" s="7">
        <v>7777.3836761316779</v>
      </c>
      <c r="W88" s="7">
        <v>1195.4499223900978</v>
      </c>
      <c r="X88" s="8">
        <v>3305.8307578600134</v>
      </c>
      <c r="Y88" s="9">
        <v>31675.173782942456</v>
      </c>
      <c r="Z88" s="7">
        <v>672</v>
      </c>
      <c r="AA88" s="7">
        <v>0</v>
      </c>
      <c r="AB88" s="10">
        <v>32347.173782942456</v>
      </c>
      <c r="AC88" s="7">
        <v>0</v>
      </c>
      <c r="AD88" s="11">
        <v>0</v>
      </c>
      <c r="AE88" s="18">
        <v>0</v>
      </c>
      <c r="AF88" s="7"/>
      <c r="AG88" s="11"/>
      <c r="AH88" s="18"/>
      <c r="AJ88" s="5">
        <v>2034</v>
      </c>
      <c r="AK88" s="6">
        <v>2226.6975946242983</v>
      </c>
      <c r="AL88" s="7">
        <v>850.88629977141716</v>
      </c>
      <c r="AM88" s="7">
        <v>0</v>
      </c>
      <c r="AN88" s="7">
        <v>0</v>
      </c>
      <c r="AO88" s="8">
        <v>680.33985734973055</v>
      </c>
      <c r="AP88" s="9">
        <v>3757.9237517454462</v>
      </c>
      <c r="AQ88" s="7">
        <v>0</v>
      </c>
      <c r="AR88" s="7">
        <v>0</v>
      </c>
      <c r="AS88" s="10">
        <v>2548.4104022102738</v>
      </c>
      <c r="AT88" s="7">
        <v>0</v>
      </c>
      <c r="AU88" s="11">
        <v>1209.5133495351727</v>
      </c>
      <c r="AV88" s="18">
        <v>9.0651411207461603</v>
      </c>
      <c r="AW88" s="7"/>
      <c r="AX88" s="11"/>
      <c r="AY88" s="18"/>
    </row>
    <row r="89" spans="2:51" x14ac:dyDescent="0.45">
      <c r="B89" s="19">
        <v>2035</v>
      </c>
      <c r="C89" s="12">
        <v>3497.3652581211491</v>
      </c>
      <c r="D89" s="13">
        <v>608.89227464825251</v>
      </c>
      <c r="E89" s="13">
        <v>15</v>
      </c>
      <c r="F89" s="13">
        <v>0</v>
      </c>
      <c r="G89" s="14">
        <v>0</v>
      </c>
      <c r="H89" s="15">
        <v>4121.2575327694012</v>
      </c>
      <c r="I89" s="13">
        <v>0</v>
      </c>
      <c r="J89" s="13">
        <v>0</v>
      </c>
      <c r="K89" s="16">
        <v>4121.2575327694012</v>
      </c>
      <c r="L89" s="13">
        <v>0</v>
      </c>
      <c r="M89" s="17">
        <v>0</v>
      </c>
      <c r="N89" s="18">
        <v>0</v>
      </c>
      <c r="O89" s="13"/>
      <c r="P89" s="17"/>
      <c r="Q89" s="18"/>
      <c r="S89" s="19">
        <v>2035</v>
      </c>
      <c r="T89" s="12">
        <v>8689.1129551470985</v>
      </c>
      <c r="U89" s="13">
        <v>11048.260289463215</v>
      </c>
      <c r="V89" s="13">
        <v>7848.6815433019774</v>
      </c>
      <c r="W89" s="13">
        <v>1210.0344114432573</v>
      </c>
      <c r="X89" s="14">
        <v>3369.5871204475384</v>
      </c>
      <c r="Y89" s="15">
        <v>32165.676319803086</v>
      </c>
      <c r="Z89" s="13">
        <v>672</v>
      </c>
      <c r="AA89" s="13">
        <v>0</v>
      </c>
      <c r="AB89" s="16">
        <v>32837.676319803082</v>
      </c>
      <c r="AC89" s="13">
        <v>0</v>
      </c>
      <c r="AD89" s="17">
        <v>0</v>
      </c>
      <c r="AE89" s="18">
        <v>0</v>
      </c>
      <c r="AF89" s="13"/>
      <c r="AG89" s="17"/>
      <c r="AH89" s="18"/>
      <c r="AJ89" s="19">
        <v>2035</v>
      </c>
      <c r="AK89" s="12">
        <v>2273.9385420741523</v>
      </c>
      <c r="AL89" s="13">
        <v>861.09693536867417</v>
      </c>
      <c r="AM89" s="13">
        <v>0</v>
      </c>
      <c r="AN89" s="13">
        <v>0</v>
      </c>
      <c r="AO89" s="14">
        <v>686.05471215146827</v>
      </c>
      <c r="AP89" s="15">
        <v>3821.0901895942948</v>
      </c>
      <c r="AQ89" s="13">
        <v>0</v>
      </c>
      <c r="AR89" s="13">
        <v>0</v>
      </c>
      <c r="AS89" s="16">
        <v>2596.0901895942948</v>
      </c>
      <c r="AT89" s="13">
        <v>0</v>
      </c>
      <c r="AU89" s="17">
        <v>1225</v>
      </c>
      <c r="AV89" s="18">
        <v>9.1812114989733047</v>
      </c>
      <c r="AW89" s="13"/>
      <c r="AX89" s="17"/>
      <c r="AY89" s="18"/>
    </row>
    <row r="90" spans="2:51" x14ac:dyDescent="0.45">
      <c r="B90" s="5">
        <v>2036</v>
      </c>
      <c r="C90" s="6">
        <v>3583.7929931788481</v>
      </c>
      <c r="D90" s="7">
        <v>622.5314616003734</v>
      </c>
      <c r="E90" s="7">
        <v>16.613495148724351</v>
      </c>
      <c r="F90" s="7">
        <v>0</v>
      </c>
      <c r="G90" s="8">
        <v>0</v>
      </c>
      <c r="H90" s="9">
        <v>4222.9379499279466</v>
      </c>
      <c r="I90" s="7">
        <v>10</v>
      </c>
      <c r="J90" s="7">
        <v>0</v>
      </c>
      <c r="K90" s="10">
        <v>4232.9379499279466</v>
      </c>
      <c r="L90" s="7">
        <v>0</v>
      </c>
      <c r="M90" s="11">
        <v>0</v>
      </c>
      <c r="N90" s="18">
        <v>0</v>
      </c>
      <c r="O90" s="7"/>
      <c r="P90" s="11"/>
      <c r="Q90" s="18"/>
      <c r="S90" s="5">
        <v>2036</v>
      </c>
      <c r="T90" s="6">
        <v>8763.3353517798405</v>
      </c>
      <c r="U90" s="7">
        <v>11227.094678025996</v>
      </c>
      <c r="V90" s="7">
        <v>7916.8426523609214</v>
      </c>
      <c r="W90" s="7">
        <v>1220.5617108228137</v>
      </c>
      <c r="X90" s="8">
        <v>3412.5898180339873</v>
      </c>
      <c r="Y90" s="9">
        <v>32540.424211023561</v>
      </c>
      <c r="Z90" s="7">
        <v>672</v>
      </c>
      <c r="AA90" s="7">
        <v>360.24657534246575</v>
      </c>
      <c r="AB90" s="10">
        <v>33572.670786366027</v>
      </c>
      <c r="AC90" s="7">
        <v>0</v>
      </c>
      <c r="AD90" s="11">
        <v>0</v>
      </c>
      <c r="AE90" s="18">
        <v>0</v>
      </c>
      <c r="AF90" s="7"/>
      <c r="AG90" s="11"/>
      <c r="AH90" s="18"/>
      <c r="AJ90" s="5">
        <v>2036</v>
      </c>
      <c r="AK90" s="6">
        <v>2310.5344527915431</v>
      </c>
      <c r="AL90" s="7">
        <v>867.98571085162348</v>
      </c>
      <c r="AM90" s="7">
        <v>0</v>
      </c>
      <c r="AN90" s="7">
        <v>0</v>
      </c>
      <c r="AO90" s="8">
        <v>691.8175717335406</v>
      </c>
      <c r="AP90" s="9">
        <v>3870.3377353767073</v>
      </c>
      <c r="AQ90" s="7">
        <v>0</v>
      </c>
      <c r="AR90" s="7">
        <v>0</v>
      </c>
      <c r="AS90" s="10">
        <v>2649.7696884751067</v>
      </c>
      <c r="AT90" s="7">
        <v>0</v>
      </c>
      <c r="AU90" s="11">
        <v>1220.5680469016006</v>
      </c>
      <c r="AV90" s="18">
        <v>9.1479946020345828</v>
      </c>
      <c r="AW90" s="7"/>
      <c r="AX90" s="11"/>
      <c r="AY90" s="18"/>
    </row>
    <row r="91" spans="2:51" x14ac:dyDescent="0.45">
      <c r="B91" s="19">
        <v>2037</v>
      </c>
      <c r="C91" s="12">
        <v>3671.3173595886255</v>
      </c>
      <c r="D91" s="13">
        <v>636.47616634022177</v>
      </c>
      <c r="E91" s="13">
        <v>18.400548070445836</v>
      </c>
      <c r="F91" s="13">
        <v>0</v>
      </c>
      <c r="G91" s="14">
        <v>0</v>
      </c>
      <c r="H91" s="15">
        <v>4326.1940739992924</v>
      </c>
      <c r="I91" s="13">
        <v>23</v>
      </c>
      <c r="J91" s="13">
        <v>0</v>
      </c>
      <c r="K91" s="16">
        <v>4349.1940739992924</v>
      </c>
      <c r="L91" s="13">
        <v>0</v>
      </c>
      <c r="M91" s="17">
        <v>0</v>
      </c>
      <c r="N91" s="18">
        <v>0</v>
      </c>
      <c r="O91" s="13"/>
      <c r="P91" s="17"/>
      <c r="Q91" s="18"/>
      <c r="S91" s="19">
        <v>2037</v>
      </c>
      <c r="T91" s="12">
        <v>8838.9555860818</v>
      </c>
      <c r="U91" s="13">
        <v>11364.358973994726</v>
      </c>
      <c r="V91" s="13">
        <v>7985.7037934329201</v>
      </c>
      <c r="W91" s="13">
        <v>1231.1805977069721</v>
      </c>
      <c r="X91" s="14">
        <v>3456.3720405448398</v>
      </c>
      <c r="Y91" s="15">
        <v>32876.570991761255</v>
      </c>
      <c r="Z91" s="13">
        <v>672</v>
      </c>
      <c r="AA91" s="13">
        <v>684.46849315068494</v>
      </c>
      <c r="AB91" s="16">
        <v>34233.03948491194</v>
      </c>
      <c r="AC91" s="13">
        <v>0</v>
      </c>
      <c r="AD91" s="17">
        <v>0</v>
      </c>
      <c r="AE91" s="18">
        <v>0</v>
      </c>
      <c r="AF91" s="13"/>
      <c r="AG91" s="17"/>
      <c r="AH91" s="18"/>
      <c r="AJ91" s="19">
        <v>2037</v>
      </c>
      <c r="AK91" s="12">
        <v>2343.9437491821518</v>
      </c>
      <c r="AL91" s="13">
        <v>874.9295965384365</v>
      </c>
      <c r="AM91" s="13">
        <v>0</v>
      </c>
      <c r="AN91" s="13">
        <v>0</v>
      </c>
      <c r="AO91" s="14">
        <v>697.62883933610237</v>
      </c>
      <c r="AP91" s="15">
        <v>3916.5021850566905</v>
      </c>
      <c r="AQ91" s="13">
        <v>0</v>
      </c>
      <c r="AR91" s="13">
        <v>0</v>
      </c>
      <c r="AS91" s="16">
        <v>2700.3500567977617</v>
      </c>
      <c r="AT91" s="13">
        <v>0</v>
      </c>
      <c r="AU91" s="17">
        <v>1216.152128258929</v>
      </c>
      <c r="AV91" s="18">
        <v>9.1148978812014168</v>
      </c>
      <c r="AW91" s="13"/>
      <c r="AX91" s="17"/>
      <c r="AY91" s="18"/>
    </row>
    <row r="92" spans="2:51" x14ac:dyDescent="0.45">
      <c r="B92" s="5">
        <v>2038</v>
      </c>
      <c r="C92" s="6">
        <v>3759.921765519342</v>
      </c>
      <c r="D92" s="7">
        <v>650.73323246624273</v>
      </c>
      <c r="E92" s="7">
        <v>20.379827740148073</v>
      </c>
      <c r="F92" s="7">
        <v>0</v>
      </c>
      <c r="G92" s="8">
        <v>0</v>
      </c>
      <c r="H92" s="9">
        <v>4431.0348257257328</v>
      </c>
      <c r="I92" s="7">
        <v>30</v>
      </c>
      <c r="J92" s="7">
        <v>0</v>
      </c>
      <c r="K92" s="10">
        <v>4461.0348257257328</v>
      </c>
      <c r="L92" s="7">
        <v>0</v>
      </c>
      <c r="M92" s="11">
        <v>0</v>
      </c>
      <c r="N92" s="18">
        <v>0</v>
      </c>
      <c r="O92" s="7"/>
      <c r="P92" s="11"/>
      <c r="Q92" s="18"/>
      <c r="S92" s="5">
        <v>2038</v>
      </c>
      <c r="T92" s="6">
        <v>8915.9847223114739</v>
      </c>
      <c r="U92" s="7">
        <v>11483.952132927856</v>
      </c>
      <c r="V92" s="7">
        <v>8055.2732542657586</v>
      </c>
      <c r="W92" s="7">
        <v>1241.8918689070226</v>
      </c>
      <c r="X92" s="8">
        <v>3500.9505562148474</v>
      </c>
      <c r="Y92" s="9">
        <v>33198.052534626957</v>
      </c>
      <c r="Z92" s="7">
        <v>672</v>
      </c>
      <c r="AA92" s="7">
        <v>1008.6904109589041</v>
      </c>
      <c r="AB92" s="10">
        <v>34878.742945585858</v>
      </c>
      <c r="AC92" s="7">
        <v>0</v>
      </c>
      <c r="AD92" s="11">
        <v>0</v>
      </c>
      <c r="AE92" s="18">
        <v>0</v>
      </c>
      <c r="AF92" s="7"/>
      <c r="AG92" s="11"/>
      <c r="AH92" s="18"/>
      <c r="AJ92" s="5">
        <v>2038</v>
      </c>
      <c r="AK92" s="6">
        <v>2380.1805682654958</v>
      </c>
      <c r="AL92" s="7">
        <v>881.05410371420544</v>
      </c>
      <c r="AM92" s="7">
        <v>0</v>
      </c>
      <c r="AN92" s="7">
        <v>0</v>
      </c>
      <c r="AO92" s="8">
        <v>703.48892158652563</v>
      </c>
      <c r="AP92" s="9">
        <v>3964.723593566227</v>
      </c>
      <c r="AQ92" s="7">
        <v>0</v>
      </c>
      <c r="AR92" s="7">
        <v>0</v>
      </c>
      <c r="AS92" s="10">
        <v>2752.9714075056345</v>
      </c>
      <c r="AT92" s="7">
        <v>0</v>
      </c>
      <c r="AU92" s="11">
        <v>1211.7521860605927</v>
      </c>
      <c r="AV92" s="18">
        <v>9.0819209016861659</v>
      </c>
      <c r="AW92" s="7"/>
      <c r="AX92" s="11"/>
      <c r="AY92" s="18"/>
    </row>
    <row r="93" spans="2:51" x14ac:dyDescent="0.45">
      <c r="B93" s="19">
        <v>2039</v>
      </c>
      <c r="C93" s="12">
        <v>3849.589075441861</v>
      </c>
      <c r="D93" s="13">
        <v>665.30965687348657</v>
      </c>
      <c r="E93" s="13">
        <v>22.572011286185866</v>
      </c>
      <c r="F93" s="13">
        <v>0</v>
      </c>
      <c r="G93" s="14">
        <v>0</v>
      </c>
      <c r="H93" s="15">
        <v>4537.4707436015333</v>
      </c>
      <c r="I93" s="13">
        <v>50</v>
      </c>
      <c r="J93" s="13">
        <v>0</v>
      </c>
      <c r="K93" s="16">
        <v>4587.4707436015333</v>
      </c>
      <c r="L93" s="13">
        <v>0</v>
      </c>
      <c r="M93" s="17">
        <v>0</v>
      </c>
      <c r="N93" s="18">
        <v>0</v>
      </c>
      <c r="O93" s="13"/>
      <c r="P93" s="17"/>
      <c r="Q93" s="18"/>
      <c r="S93" s="19">
        <v>2039</v>
      </c>
      <c r="T93" s="12">
        <v>8994.434304687511</v>
      </c>
      <c r="U93" s="13">
        <v>11561.459386316192</v>
      </c>
      <c r="V93" s="13">
        <v>8125.5594341866899</v>
      </c>
      <c r="W93" s="13">
        <v>1252.6963281665137</v>
      </c>
      <c r="X93" s="14">
        <v>3546.3425338865809</v>
      </c>
      <c r="Y93" s="15">
        <v>33480.491987243484</v>
      </c>
      <c r="Z93" s="13">
        <v>672</v>
      </c>
      <c r="AA93" s="13">
        <v>1066.3298630136987</v>
      </c>
      <c r="AB93" s="16">
        <v>35218.821850257184</v>
      </c>
      <c r="AC93" s="13">
        <v>0</v>
      </c>
      <c r="AD93" s="17">
        <v>0</v>
      </c>
      <c r="AE93" s="18">
        <v>0</v>
      </c>
      <c r="AF93" s="13"/>
      <c r="AG93" s="17"/>
      <c r="AH93" s="18"/>
      <c r="AJ93" s="19">
        <v>2039</v>
      </c>
      <c r="AK93" s="12">
        <v>2413.46442482977</v>
      </c>
      <c r="AL93" s="13">
        <v>887.22148244020491</v>
      </c>
      <c r="AM93" s="13">
        <v>0</v>
      </c>
      <c r="AN93" s="13">
        <v>0</v>
      </c>
      <c r="AO93" s="14">
        <v>709.39822852785244</v>
      </c>
      <c r="AP93" s="15">
        <v>4010.0841357978275</v>
      </c>
      <c r="AQ93" s="13">
        <v>0</v>
      </c>
      <c r="AR93" s="13">
        <v>0</v>
      </c>
      <c r="AS93" s="16">
        <v>2802.7159732927475</v>
      </c>
      <c r="AT93" s="13">
        <v>0</v>
      </c>
      <c r="AU93" s="17">
        <v>1207.3681625050799</v>
      </c>
      <c r="AV93" s="18">
        <v>9.0490632302742124</v>
      </c>
      <c r="AW93" s="13"/>
      <c r="AX93" s="17"/>
      <c r="AY93" s="18"/>
    </row>
    <row r="94" spans="2:51" x14ac:dyDescent="0.45">
      <c r="B94" s="5">
        <v>2040</v>
      </c>
      <c r="C94" s="6">
        <v>3935.0142916247073</v>
      </c>
      <c r="D94" s="7">
        <v>680.2125931874524</v>
      </c>
      <c r="E94" s="7">
        <v>25</v>
      </c>
      <c r="F94" s="7">
        <v>0</v>
      </c>
      <c r="G94" s="8">
        <v>0</v>
      </c>
      <c r="H94" s="9">
        <v>4640.2268848121594</v>
      </c>
      <c r="I94" s="7">
        <v>75</v>
      </c>
      <c r="J94" s="7">
        <v>0</v>
      </c>
      <c r="K94" s="10">
        <v>4715.2268848121594</v>
      </c>
      <c r="L94" s="7">
        <v>0</v>
      </c>
      <c r="M94" s="11">
        <v>0</v>
      </c>
      <c r="N94" s="18">
        <v>0</v>
      </c>
      <c r="O94" s="7"/>
      <c r="P94" s="11"/>
      <c r="Q94" s="18"/>
      <c r="S94" s="5">
        <v>2040</v>
      </c>
      <c r="T94" s="6">
        <v>9074.4248942683407</v>
      </c>
      <c r="U94" s="7">
        <v>11640.339959864286</v>
      </c>
      <c r="V94" s="7">
        <v>8196.5708457813816</v>
      </c>
      <c r="W94" s="7">
        <v>1263.5947862215623</v>
      </c>
      <c r="X94" s="8">
        <v>3592.5655531323778</v>
      </c>
      <c r="Y94" s="9">
        <v>33767.49603926795</v>
      </c>
      <c r="Z94" s="7">
        <v>672</v>
      </c>
      <c r="AA94" s="7">
        <v>1152.7890410958903</v>
      </c>
      <c r="AB94" s="10">
        <v>35592.285080363843</v>
      </c>
      <c r="AC94" s="7">
        <v>0</v>
      </c>
      <c r="AD94" s="11">
        <v>0</v>
      </c>
      <c r="AE94" s="18">
        <v>0</v>
      </c>
      <c r="AF94" s="7"/>
      <c r="AG94" s="11"/>
      <c r="AH94" s="18"/>
      <c r="AJ94" s="5">
        <v>2040</v>
      </c>
      <c r="AK94" s="6">
        <v>2438.9924367407934</v>
      </c>
      <c r="AL94" s="7">
        <v>893.4320328172862</v>
      </c>
      <c r="AM94" s="7">
        <v>0</v>
      </c>
      <c r="AN94" s="7">
        <v>0</v>
      </c>
      <c r="AO94" s="8">
        <v>715.35717364748632</v>
      </c>
      <c r="AP94" s="9">
        <v>4047.7816432055661</v>
      </c>
      <c r="AQ94" s="7">
        <v>0</v>
      </c>
      <c r="AR94" s="7">
        <v>0</v>
      </c>
      <c r="AS94" s="10">
        <v>2844.7816432055661</v>
      </c>
      <c r="AT94" s="7">
        <v>0</v>
      </c>
      <c r="AU94" s="11">
        <v>1203</v>
      </c>
      <c r="AV94" s="18">
        <v>9.0163244353182748</v>
      </c>
      <c r="AW94" s="7"/>
      <c r="AX94" s="11"/>
      <c r="AY94" s="18"/>
    </row>
    <row r="95" spans="2:51" x14ac:dyDescent="0.45">
      <c r="B95" s="19">
        <v>2041</v>
      </c>
      <c r="C95" s="12">
        <v>4015.2448267464779</v>
      </c>
      <c r="D95" s="13">
        <v>688.44316556502054</v>
      </c>
      <c r="E95" s="13">
        <v>25</v>
      </c>
      <c r="F95" s="13">
        <v>0</v>
      </c>
      <c r="G95" s="14">
        <v>0</v>
      </c>
      <c r="H95" s="15">
        <v>4728.6879923114984</v>
      </c>
      <c r="I95" s="13">
        <v>90</v>
      </c>
      <c r="J95" s="13">
        <v>0</v>
      </c>
      <c r="K95" s="16">
        <v>4818.6879923114984</v>
      </c>
      <c r="L95" s="13">
        <v>0</v>
      </c>
      <c r="M95" s="17">
        <v>0</v>
      </c>
      <c r="N95" s="18">
        <v>0</v>
      </c>
      <c r="O95" s="13"/>
      <c r="P95" s="17"/>
      <c r="Q95" s="18"/>
      <c r="S95" s="19">
        <v>2041</v>
      </c>
      <c r="T95" s="12">
        <v>9149.3575392966486</v>
      </c>
      <c r="U95" s="13">
        <v>11700.383289953648</v>
      </c>
      <c r="V95" s="13">
        <v>8263.7977816711755</v>
      </c>
      <c r="W95" s="13">
        <v>1232.2576355232675</v>
      </c>
      <c r="X95" s="14">
        <v>3622.8207124357632</v>
      </c>
      <c r="Y95" s="15">
        <v>33968.616958880499</v>
      </c>
      <c r="Z95" s="13">
        <v>672</v>
      </c>
      <c r="AA95" s="13">
        <v>1152.7890410958903</v>
      </c>
      <c r="AB95" s="16">
        <v>35793.405999976392</v>
      </c>
      <c r="AC95" s="13">
        <v>0</v>
      </c>
      <c r="AD95" s="17">
        <v>0</v>
      </c>
      <c r="AE95" s="18">
        <v>0</v>
      </c>
      <c r="AF95" s="13"/>
      <c r="AG95" s="17"/>
      <c r="AH95" s="18"/>
      <c r="AJ95" s="19">
        <v>2041</v>
      </c>
      <c r="AK95" s="12">
        <v>2464.3486198722235</v>
      </c>
      <c r="AL95" s="13">
        <v>895.49557137718284</v>
      </c>
      <c r="AM95" s="13">
        <v>0</v>
      </c>
      <c r="AN95" s="13">
        <v>0</v>
      </c>
      <c r="AO95" s="14">
        <v>717.71785232052309</v>
      </c>
      <c r="AP95" s="15">
        <v>4077.5620435699293</v>
      </c>
      <c r="AQ95" s="13">
        <v>0</v>
      </c>
      <c r="AR95" s="13">
        <v>0</v>
      </c>
      <c r="AS95" s="16">
        <v>2881.4402480147382</v>
      </c>
      <c r="AT95" s="13">
        <v>0</v>
      </c>
      <c r="AU95" s="17">
        <v>1196.1217955551911</v>
      </c>
      <c r="AV95" s="18">
        <v>8.9647732110399314</v>
      </c>
      <c r="AW95" s="13"/>
      <c r="AX95" s="17"/>
      <c r="AY95" s="18"/>
    </row>
    <row r="96" spans="2:51" x14ac:dyDescent="0.45">
      <c r="B96" s="5">
        <v>2042</v>
      </c>
      <c r="C96" s="6">
        <v>4095.3240692121162</v>
      </c>
      <c r="D96" s="7">
        <v>696.77332786835723</v>
      </c>
      <c r="E96" s="7">
        <v>25</v>
      </c>
      <c r="F96" s="7">
        <v>0</v>
      </c>
      <c r="G96" s="8">
        <v>0</v>
      </c>
      <c r="H96" s="9">
        <v>4817.0973970804735</v>
      </c>
      <c r="I96" s="7">
        <v>110</v>
      </c>
      <c r="J96" s="7">
        <v>0</v>
      </c>
      <c r="K96" s="10">
        <v>4927.0973970804735</v>
      </c>
      <c r="L96" s="7">
        <v>0</v>
      </c>
      <c r="M96" s="11">
        <v>0</v>
      </c>
      <c r="N96" s="18">
        <v>0</v>
      </c>
      <c r="O96" s="7"/>
      <c r="P96" s="11"/>
      <c r="Q96" s="18"/>
      <c r="S96" s="5">
        <v>2042</v>
      </c>
      <c r="T96" s="6">
        <v>9225.9993549664268</v>
      </c>
      <c r="U96" s="7">
        <v>11761.3413269462</v>
      </c>
      <c r="V96" s="7">
        <v>8331.6950098455563</v>
      </c>
      <c r="W96" s="7">
        <v>1201.6976461622903</v>
      </c>
      <c r="X96" s="8">
        <v>3653.3979708836014</v>
      </c>
      <c r="Y96" s="9">
        <v>34174.131308804077</v>
      </c>
      <c r="Z96" s="7">
        <v>672</v>
      </c>
      <c r="AA96" s="7">
        <v>1152.7890410958903</v>
      </c>
      <c r="AB96" s="10">
        <v>35998.92034989997</v>
      </c>
      <c r="AC96" s="7">
        <v>0</v>
      </c>
      <c r="AD96" s="11">
        <v>0</v>
      </c>
      <c r="AE96" s="18">
        <v>0</v>
      </c>
      <c r="AF96" s="7"/>
      <c r="AG96" s="11"/>
      <c r="AH96" s="18"/>
      <c r="AJ96" s="5">
        <v>2042</v>
      </c>
      <c r="AK96" s="6">
        <v>2495.1013845545713</v>
      </c>
      <c r="AL96" s="7">
        <v>897.56839586059914</v>
      </c>
      <c r="AM96" s="7">
        <v>0</v>
      </c>
      <c r="AN96" s="7">
        <v>0</v>
      </c>
      <c r="AO96" s="8">
        <v>720.08632123318091</v>
      </c>
      <c r="AP96" s="9">
        <v>4112.7561016483514</v>
      </c>
      <c r="AQ96" s="7">
        <v>0</v>
      </c>
      <c r="AR96" s="7">
        <v>0</v>
      </c>
      <c r="AS96" s="10">
        <v>2923.4731841070593</v>
      </c>
      <c r="AT96" s="7">
        <v>0</v>
      </c>
      <c r="AU96" s="11">
        <v>1189.2829175412921</v>
      </c>
      <c r="AV96" s="18">
        <v>8.9135167331123544</v>
      </c>
      <c r="AW96" s="7"/>
      <c r="AX96" s="11"/>
      <c r="AY96" s="18"/>
    </row>
    <row r="97" spans="2:51" x14ac:dyDescent="0.45">
      <c r="B97" s="19">
        <v>2043</v>
      </c>
      <c r="C97" s="12">
        <v>4175.2112829131047</v>
      </c>
      <c r="D97" s="13">
        <v>705.20428513556431</v>
      </c>
      <c r="E97" s="13">
        <v>25</v>
      </c>
      <c r="F97" s="13">
        <v>0</v>
      </c>
      <c r="G97" s="14">
        <v>0</v>
      </c>
      <c r="H97" s="15">
        <v>4905.4155680486692</v>
      </c>
      <c r="I97" s="13">
        <v>130</v>
      </c>
      <c r="J97" s="13">
        <v>0</v>
      </c>
      <c r="K97" s="16">
        <v>5035.4155680486692</v>
      </c>
      <c r="L97" s="13">
        <v>0</v>
      </c>
      <c r="M97" s="17">
        <v>0</v>
      </c>
      <c r="N97" s="18">
        <v>0</v>
      </c>
      <c r="O97" s="13"/>
      <c r="P97" s="17"/>
      <c r="Q97" s="18"/>
      <c r="S97" s="19">
        <v>2043</v>
      </c>
      <c r="T97" s="12">
        <v>9310.313225816788</v>
      </c>
      <c r="U97" s="13">
        <v>11822.67937166334</v>
      </c>
      <c r="V97" s="13">
        <v>8400.2703309017379</v>
      </c>
      <c r="W97" s="13">
        <v>1171.8955445374654</v>
      </c>
      <c r="X97" s="14">
        <v>3684.3009083393363</v>
      </c>
      <c r="Y97" s="15">
        <v>34389.459381258668</v>
      </c>
      <c r="Z97" s="13">
        <v>672</v>
      </c>
      <c r="AA97" s="13">
        <v>1152.7890410958903</v>
      </c>
      <c r="AB97" s="16">
        <v>36214.248422354562</v>
      </c>
      <c r="AC97" s="13">
        <v>0</v>
      </c>
      <c r="AD97" s="17">
        <v>0</v>
      </c>
      <c r="AE97" s="18">
        <v>0</v>
      </c>
      <c r="AF97" s="13"/>
      <c r="AG97" s="17"/>
      <c r="AH97" s="18"/>
      <c r="AJ97" s="19">
        <v>2043</v>
      </c>
      <c r="AK97" s="12">
        <v>2527.1261001029793</v>
      </c>
      <c r="AL97" s="13">
        <v>899.65054805419072</v>
      </c>
      <c r="AM97" s="13">
        <v>0</v>
      </c>
      <c r="AN97" s="13">
        <v>0</v>
      </c>
      <c r="AO97" s="14">
        <v>722.46260609325043</v>
      </c>
      <c r="AP97" s="15">
        <v>4149.2392542504203</v>
      </c>
      <c r="AQ97" s="13">
        <v>0</v>
      </c>
      <c r="AR97" s="13">
        <v>0</v>
      </c>
      <c r="AS97" s="16">
        <v>2966.7561131426842</v>
      </c>
      <c r="AT97" s="13">
        <v>0</v>
      </c>
      <c r="AU97" s="17">
        <v>1182.4831411077362</v>
      </c>
      <c r="AV97" s="18">
        <v>8.8625533163105477</v>
      </c>
      <c r="AW97" s="13"/>
      <c r="AX97" s="17"/>
      <c r="AY97" s="18"/>
    </row>
    <row r="98" spans="2:51" x14ac:dyDescent="0.45">
      <c r="B98" s="5">
        <v>2044</v>
      </c>
      <c r="C98" s="6">
        <v>4254.8666874815772</v>
      </c>
      <c r="D98" s="7">
        <v>713.73725698570468</v>
      </c>
      <c r="E98" s="7">
        <v>25</v>
      </c>
      <c r="F98" s="7">
        <v>0</v>
      </c>
      <c r="G98" s="8">
        <v>0</v>
      </c>
      <c r="H98" s="9">
        <v>4993.6039444672815</v>
      </c>
      <c r="I98" s="7">
        <v>160</v>
      </c>
      <c r="J98" s="7">
        <v>0</v>
      </c>
      <c r="K98" s="10">
        <v>5153.6039444672815</v>
      </c>
      <c r="L98" s="7">
        <v>0</v>
      </c>
      <c r="M98" s="11">
        <v>0</v>
      </c>
      <c r="N98" s="18">
        <v>0</v>
      </c>
      <c r="O98" s="7"/>
      <c r="P98" s="11"/>
      <c r="Q98" s="18"/>
      <c r="S98" s="5">
        <v>2044</v>
      </c>
      <c r="T98" s="6">
        <v>9391.3536354565585</v>
      </c>
      <c r="U98" s="7">
        <v>11884.945976730185</v>
      </c>
      <c r="V98" s="7">
        <v>8469.5316505059727</v>
      </c>
      <c r="W98" s="7">
        <v>1142.8325350329362</v>
      </c>
      <c r="X98" s="8">
        <v>3715.5331461551427</v>
      </c>
      <c r="Y98" s="9">
        <v>34604.196943880794</v>
      </c>
      <c r="Z98" s="7">
        <v>672</v>
      </c>
      <c r="AA98" s="7">
        <v>1152.7890410958903</v>
      </c>
      <c r="AB98" s="10">
        <v>36428.985984976687</v>
      </c>
      <c r="AC98" s="7">
        <v>0</v>
      </c>
      <c r="AD98" s="11">
        <v>0</v>
      </c>
      <c r="AE98" s="18">
        <v>0</v>
      </c>
      <c r="AF98" s="7"/>
      <c r="AG98" s="11"/>
      <c r="AH98" s="18"/>
      <c r="AJ98" s="5">
        <v>2044</v>
      </c>
      <c r="AK98" s="6">
        <v>2559.8895486069937</v>
      </c>
      <c r="AL98" s="7">
        <v>901.74206993265341</v>
      </c>
      <c r="AM98" s="7">
        <v>0</v>
      </c>
      <c r="AN98" s="7">
        <v>0</v>
      </c>
      <c r="AO98" s="8">
        <v>724.84673269335826</v>
      </c>
      <c r="AP98" s="9">
        <v>4186.478351233005</v>
      </c>
      <c r="AQ98" s="7">
        <v>0</v>
      </c>
      <c r="AR98" s="7">
        <v>0</v>
      </c>
      <c r="AS98" s="10">
        <v>3010.7561085434554</v>
      </c>
      <c r="AT98" s="7">
        <v>0</v>
      </c>
      <c r="AU98" s="11">
        <v>1175.7222426895494</v>
      </c>
      <c r="AV98" s="18">
        <v>8.811881285044878</v>
      </c>
      <c r="AW98" s="7"/>
      <c r="AX98" s="11"/>
      <c r="AY98" s="18"/>
    </row>
    <row r="99" spans="2:51" x14ac:dyDescent="0.45">
      <c r="B99" s="19">
        <v>2045</v>
      </c>
      <c r="C99" s="12">
        <v>4334.2514974878795</v>
      </c>
      <c r="D99" s="13">
        <v>722.37347779523168</v>
      </c>
      <c r="E99" s="13">
        <v>25</v>
      </c>
      <c r="F99" s="13">
        <v>0</v>
      </c>
      <c r="G99" s="14">
        <v>0</v>
      </c>
      <c r="H99" s="15">
        <v>5081.6249752831109</v>
      </c>
      <c r="I99" s="13">
        <v>190</v>
      </c>
      <c r="J99" s="13">
        <v>0</v>
      </c>
      <c r="K99" s="16">
        <v>5271.6249752831109</v>
      </c>
      <c r="L99" s="13">
        <v>0</v>
      </c>
      <c r="M99" s="17">
        <v>0</v>
      </c>
      <c r="N99" s="18">
        <v>0</v>
      </c>
      <c r="O99" s="13"/>
      <c r="P99" s="17"/>
      <c r="Q99" s="18"/>
      <c r="S99" s="19">
        <v>2045</v>
      </c>
      <c r="T99" s="12">
        <v>9458.8205299344736</v>
      </c>
      <c r="U99" s="13">
        <v>11947.606591200012</v>
      </c>
      <c r="V99" s="13">
        <v>8539.4869809945085</v>
      </c>
      <c r="W99" s="13">
        <v>1114.4902881641196</v>
      </c>
      <c r="X99" s="14">
        <v>3747.0983476711526</v>
      </c>
      <c r="Y99" s="15">
        <v>34807.502737964271</v>
      </c>
      <c r="Z99" s="13">
        <v>672</v>
      </c>
      <c r="AA99" s="13">
        <v>1152.7890410958903</v>
      </c>
      <c r="AB99" s="16">
        <v>36632.291779060164</v>
      </c>
      <c r="AC99" s="13">
        <v>0</v>
      </c>
      <c r="AD99" s="17">
        <v>0</v>
      </c>
      <c r="AE99" s="18">
        <v>0</v>
      </c>
      <c r="AF99" s="13"/>
      <c r="AG99" s="17"/>
      <c r="AH99" s="18"/>
      <c r="AJ99" s="19">
        <v>2045</v>
      </c>
      <c r="AK99" s="12">
        <v>2585.5640563639276</v>
      </c>
      <c r="AL99" s="13">
        <v>903.84300365956926</v>
      </c>
      <c r="AM99" s="13">
        <v>0</v>
      </c>
      <c r="AN99" s="13">
        <v>0</v>
      </c>
      <c r="AO99" s="14">
        <v>727.23872691124643</v>
      </c>
      <c r="AP99" s="15">
        <v>4216.6457869347432</v>
      </c>
      <c r="AQ99" s="13">
        <v>0</v>
      </c>
      <c r="AR99" s="13">
        <v>0</v>
      </c>
      <c r="AS99" s="16">
        <v>3047.6457869347432</v>
      </c>
      <c r="AT99" s="13">
        <v>0</v>
      </c>
      <c r="AU99" s="17">
        <v>1169</v>
      </c>
      <c r="AV99" s="18">
        <v>8.7614989733059545</v>
      </c>
      <c r="AW99" s="13"/>
      <c r="AX99" s="17"/>
      <c r="AY99" s="18"/>
    </row>
    <row r="100" spans="2:51" x14ac:dyDescent="0.45">
      <c r="B100" s="5">
        <v>2046</v>
      </c>
      <c r="C100" s="6">
        <v>4399.5768903036878</v>
      </c>
      <c r="D100" s="7">
        <v>726.8521933575621</v>
      </c>
      <c r="E100" s="7">
        <v>25</v>
      </c>
      <c r="F100" s="7">
        <v>0</v>
      </c>
      <c r="G100" s="8">
        <v>0</v>
      </c>
      <c r="H100" s="9">
        <v>5151.4290836612499</v>
      </c>
      <c r="I100" s="7">
        <v>190</v>
      </c>
      <c r="J100" s="7">
        <v>0</v>
      </c>
      <c r="K100" s="10">
        <v>5341.4290836612499</v>
      </c>
      <c r="L100" s="7">
        <v>0</v>
      </c>
      <c r="M100" s="11">
        <v>0</v>
      </c>
      <c r="N100" s="18">
        <v>0</v>
      </c>
      <c r="O100" s="7"/>
      <c r="P100" s="11"/>
      <c r="Q100" s="18"/>
      <c r="S100" s="5">
        <v>2046</v>
      </c>
      <c r="T100" s="6">
        <v>9527.2311015761625</v>
      </c>
      <c r="U100" s="7">
        <v>11976.993057449414</v>
      </c>
      <c r="V100" s="7">
        <v>8604.7856228640485</v>
      </c>
      <c r="W100" s="7">
        <v>1062.4435917068554</v>
      </c>
      <c r="X100" s="8">
        <v>3764.9162438740095</v>
      </c>
      <c r="Y100" s="9">
        <v>34936.369617470489</v>
      </c>
      <c r="Z100" s="7">
        <v>672</v>
      </c>
      <c r="AA100" s="7">
        <v>1152.7890410958903</v>
      </c>
      <c r="AB100" s="10">
        <v>36761.158658566383</v>
      </c>
      <c r="AC100" s="7">
        <v>0</v>
      </c>
      <c r="AD100" s="11">
        <v>0</v>
      </c>
      <c r="AE100" s="18">
        <v>0</v>
      </c>
      <c r="AF100" s="7"/>
      <c r="AG100" s="11"/>
      <c r="AH100" s="18"/>
      <c r="AJ100" s="5">
        <v>2046</v>
      </c>
      <c r="AK100" s="6">
        <v>2609.8482708208471</v>
      </c>
      <c r="AL100" s="7">
        <v>904.8278513596232</v>
      </c>
      <c r="AM100" s="7">
        <v>0</v>
      </c>
      <c r="AN100" s="7">
        <v>0</v>
      </c>
      <c r="AO100" s="8">
        <v>728.62048049237785</v>
      </c>
      <c r="AP100" s="9">
        <v>4243.2966026728482</v>
      </c>
      <c r="AQ100" s="7">
        <v>0</v>
      </c>
      <c r="AR100" s="7">
        <v>0</v>
      </c>
      <c r="AS100" s="10">
        <v>3090.3304472513933</v>
      </c>
      <c r="AT100" s="7">
        <v>0</v>
      </c>
      <c r="AU100" s="11">
        <v>1152.9661554214549</v>
      </c>
      <c r="AV100" s="18">
        <v>8.6413274482306175</v>
      </c>
      <c r="AW100" s="7"/>
      <c r="AX100" s="11"/>
      <c r="AY100" s="18"/>
    </row>
    <row r="101" spans="2:51" x14ac:dyDescent="0.45">
      <c r="B101" s="19">
        <v>2047</v>
      </c>
      <c r="C101" s="12">
        <v>4464.1102270956508</v>
      </c>
      <c r="D101" s="13">
        <v>731.35867695637899</v>
      </c>
      <c r="E101" s="13">
        <v>25</v>
      </c>
      <c r="F101" s="13">
        <v>0</v>
      </c>
      <c r="G101" s="14">
        <v>0</v>
      </c>
      <c r="H101" s="15">
        <v>5220.4689040520298</v>
      </c>
      <c r="I101" s="13">
        <v>190</v>
      </c>
      <c r="J101" s="13">
        <v>0</v>
      </c>
      <c r="K101" s="16">
        <v>5410.4689040520298</v>
      </c>
      <c r="L101" s="13">
        <v>0</v>
      </c>
      <c r="M101" s="17">
        <v>0</v>
      </c>
      <c r="N101" s="18">
        <v>0</v>
      </c>
      <c r="O101" s="13"/>
      <c r="P101" s="17"/>
      <c r="Q101" s="18"/>
      <c r="S101" s="19">
        <v>2047</v>
      </c>
      <c r="T101" s="12">
        <v>9572.6953589034692</v>
      </c>
      <c r="U101" s="13">
        <v>12006.263009630107</v>
      </c>
      <c r="V101" s="13">
        <v>8670.6706838184909</v>
      </c>
      <c r="W101" s="13">
        <v>1012.8274759741453</v>
      </c>
      <c r="X101" s="14">
        <v>3782.8368609965187</v>
      </c>
      <c r="Y101" s="15">
        <v>35045.293389322731</v>
      </c>
      <c r="Z101" s="13">
        <v>672</v>
      </c>
      <c r="AA101" s="13">
        <v>1152.7890410958903</v>
      </c>
      <c r="AB101" s="16">
        <v>36870.082430418624</v>
      </c>
      <c r="AC101" s="13">
        <v>0</v>
      </c>
      <c r="AD101" s="17">
        <v>0</v>
      </c>
      <c r="AE101" s="18">
        <v>0</v>
      </c>
      <c r="AF101" s="13"/>
      <c r="AG101" s="17"/>
      <c r="AH101" s="18"/>
      <c r="AJ101" s="19">
        <v>2047</v>
      </c>
      <c r="AK101" s="12">
        <v>2636.2149352005686</v>
      </c>
      <c r="AL101" s="13">
        <v>905.81476723984724</v>
      </c>
      <c r="AM101" s="13">
        <v>0</v>
      </c>
      <c r="AN101" s="13">
        <v>0</v>
      </c>
      <c r="AO101" s="14">
        <v>730.00485940531337</v>
      </c>
      <c r="AP101" s="15">
        <v>4272.0345618457295</v>
      </c>
      <c r="AQ101" s="13">
        <v>0</v>
      </c>
      <c r="AR101" s="13">
        <v>0</v>
      </c>
      <c r="AS101" s="16">
        <v>3134.8823329771831</v>
      </c>
      <c r="AT101" s="13">
        <v>0</v>
      </c>
      <c r="AU101" s="17">
        <v>1137.1522288685462</v>
      </c>
      <c r="AV101" s="18">
        <v>8.5228041794049147</v>
      </c>
      <c r="AW101" s="13"/>
      <c r="AX101" s="17"/>
      <c r="AY101" s="18"/>
    </row>
    <row r="102" spans="2:51" x14ac:dyDescent="0.45">
      <c r="B102" s="5">
        <v>2048</v>
      </c>
      <c r="C102" s="6">
        <v>4527.8216068661004</v>
      </c>
      <c r="D102" s="7">
        <v>735.89310075350852</v>
      </c>
      <c r="E102" s="7">
        <v>25</v>
      </c>
      <c r="F102" s="7">
        <v>0</v>
      </c>
      <c r="G102" s="8">
        <v>0</v>
      </c>
      <c r="H102" s="9">
        <v>5288.7147076196088</v>
      </c>
      <c r="I102" s="7">
        <v>190</v>
      </c>
      <c r="J102" s="7">
        <v>0</v>
      </c>
      <c r="K102" s="10">
        <v>5478.7147076196088</v>
      </c>
      <c r="L102" s="7">
        <v>0</v>
      </c>
      <c r="M102" s="11">
        <v>0</v>
      </c>
      <c r="N102" s="18">
        <v>0</v>
      </c>
      <c r="O102" s="7"/>
      <c r="P102" s="11"/>
      <c r="Q102" s="18"/>
      <c r="S102" s="5">
        <v>2048</v>
      </c>
      <c r="T102" s="6">
        <v>9624.6117982168962</v>
      </c>
      <c r="U102" s="7">
        <v>12035.958823613502</v>
      </c>
      <c r="V102" s="7">
        <v>8737.1479323028343</v>
      </c>
      <c r="W102" s="7">
        <v>965.52843284615267</v>
      </c>
      <c r="X102" s="8">
        <v>3800.8607960094669</v>
      </c>
      <c r="Y102" s="9">
        <v>35164.107782988853</v>
      </c>
      <c r="Z102" s="7">
        <v>672</v>
      </c>
      <c r="AA102" s="7">
        <v>1152.7890410958903</v>
      </c>
      <c r="AB102" s="10">
        <v>36988.896824084746</v>
      </c>
      <c r="AC102" s="7">
        <v>0</v>
      </c>
      <c r="AD102" s="11">
        <v>0</v>
      </c>
      <c r="AE102" s="18">
        <v>0</v>
      </c>
      <c r="AF102" s="7"/>
      <c r="AG102" s="11"/>
      <c r="AH102" s="18"/>
      <c r="AJ102" s="5">
        <v>2048</v>
      </c>
      <c r="AK102" s="6">
        <v>2662.606494921517</v>
      </c>
      <c r="AL102" s="7">
        <v>906.80375564341966</v>
      </c>
      <c r="AM102" s="7">
        <v>0</v>
      </c>
      <c r="AN102" s="7">
        <v>0</v>
      </c>
      <c r="AO102" s="8">
        <v>731.3918686381835</v>
      </c>
      <c r="AP102" s="9">
        <v>4300.8021192031201</v>
      </c>
      <c r="AQ102" s="7">
        <v>0</v>
      </c>
      <c r="AR102" s="7">
        <v>0</v>
      </c>
      <c r="AS102" s="10">
        <v>3179.2469152274944</v>
      </c>
      <c r="AT102" s="7">
        <v>0</v>
      </c>
      <c r="AU102" s="11">
        <v>1121.5552039756255</v>
      </c>
      <c r="AV102" s="18">
        <v>8.4059065595709104</v>
      </c>
      <c r="AW102" s="7"/>
      <c r="AX102" s="11"/>
      <c r="AY102" s="18"/>
    </row>
    <row r="103" spans="2:51" x14ac:dyDescent="0.45">
      <c r="B103" s="19">
        <v>2049</v>
      </c>
      <c r="C103" s="12">
        <v>4590.6826400714126</v>
      </c>
      <c r="D103" s="13">
        <v>740.45563797818022</v>
      </c>
      <c r="E103" s="13">
        <v>25</v>
      </c>
      <c r="F103" s="13">
        <v>0</v>
      </c>
      <c r="G103" s="14">
        <v>0</v>
      </c>
      <c r="H103" s="15">
        <v>5356.1382780495933</v>
      </c>
      <c r="I103" s="13">
        <v>190</v>
      </c>
      <c r="J103" s="13">
        <v>0</v>
      </c>
      <c r="K103" s="16">
        <v>5546.1382780495933</v>
      </c>
      <c r="L103" s="13">
        <v>0</v>
      </c>
      <c r="M103" s="17">
        <v>0</v>
      </c>
      <c r="N103" s="18">
        <v>0</v>
      </c>
      <c r="O103" s="13"/>
      <c r="P103" s="17"/>
      <c r="Q103" s="18"/>
      <c r="S103" s="19">
        <v>2049</v>
      </c>
      <c r="T103" s="12">
        <v>9671.6286310893393</v>
      </c>
      <c r="U103" s="13">
        <v>12065.539701201633</v>
      </c>
      <c r="V103" s="13">
        <v>8804.2231980758334</v>
      </c>
      <c r="W103" s="13">
        <v>920.43825503223741</v>
      </c>
      <c r="X103" s="14">
        <v>3818.9886493820895</v>
      </c>
      <c r="Y103" s="15">
        <v>35280.818434781133</v>
      </c>
      <c r="Z103" s="13">
        <v>672</v>
      </c>
      <c r="AA103" s="13">
        <v>1152.7890410958903</v>
      </c>
      <c r="AB103" s="16">
        <v>37105.607475877026</v>
      </c>
      <c r="AC103" s="13">
        <v>0</v>
      </c>
      <c r="AD103" s="17">
        <v>0</v>
      </c>
      <c r="AE103" s="18">
        <v>0</v>
      </c>
      <c r="AF103" s="13"/>
      <c r="AG103" s="17"/>
      <c r="AH103" s="18"/>
      <c r="AJ103" s="19">
        <v>2049</v>
      </c>
      <c r="AK103" s="12">
        <v>2685.3047005890735</v>
      </c>
      <c r="AL103" s="13">
        <v>907.7948209226397</v>
      </c>
      <c r="AM103" s="13">
        <v>0</v>
      </c>
      <c r="AN103" s="13">
        <v>0</v>
      </c>
      <c r="AO103" s="14">
        <v>732.78151318859602</v>
      </c>
      <c r="AP103" s="15">
        <v>4325.8810347003091</v>
      </c>
      <c r="AQ103" s="13">
        <v>0</v>
      </c>
      <c r="AR103" s="13">
        <v>0</v>
      </c>
      <c r="AS103" s="16">
        <v>3219.7089289512051</v>
      </c>
      <c r="AT103" s="13">
        <v>0</v>
      </c>
      <c r="AU103" s="17">
        <v>1106.172105749104</v>
      </c>
      <c r="AV103" s="18">
        <v>8.2906122915487259</v>
      </c>
      <c r="AW103" s="13"/>
      <c r="AX103" s="17"/>
      <c r="AY103" s="18"/>
    </row>
    <row r="104" spans="2:51" x14ac:dyDescent="0.45">
      <c r="B104" s="5">
        <v>2050</v>
      </c>
      <c r="C104" s="6">
        <v>4652.6664490015137</v>
      </c>
      <c r="D104" s="7">
        <v>745.04646293364499</v>
      </c>
      <c r="E104" s="7">
        <v>25</v>
      </c>
      <c r="F104" s="7">
        <v>0</v>
      </c>
      <c r="G104" s="8">
        <v>0</v>
      </c>
      <c r="H104" s="9">
        <v>5422.7129119351584</v>
      </c>
      <c r="I104" s="7">
        <v>190</v>
      </c>
      <c r="J104" s="7">
        <v>0</v>
      </c>
      <c r="K104" s="10">
        <v>5612.7129119351584</v>
      </c>
      <c r="L104" s="7">
        <v>0</v>
      </c>
      <c r="M104" s="11">
        <v>0</v>
      </c>
      <c r="N104" s="18">
        <v>0</v>
      </c>
      <c r="O104" s="7"/>
      <c r="P104" s="11"/>
      <c r="Q104" s="18"/>
      <c r="S104" s="5">
        <v>2050</v>
      </c>
      <c r="T104" s="6">
        <v>9716.9914679405247</v>
      </c>
      <c r="U104" s="7">
        <v>12095.548026312041</v>
      </c>
      <c r="V104" s="7">
        <v>8871.9023729112178</v>
      </c>
      <c r="W104" s="7">
        <v>877.45378852223189</v>
      </c>
      <c r="X104" s="8">
        <v>3837.2210251027486</v>
      </c>
      <c r="Y104" s="9">
        <v>35399.116680788764</v>
      </c>
      <c r="Z104" s="7">
        <v>672</v>
      </c>
      <c r="AA104" s="7">
        <v>1152.7890410958903</v>
      </c>
      <c r="AB104" s="10">
        <v>37223.905721884657</v>
      </c>
      <c r="AC104" s="7">
        <v>0</v>
      </c>
      <c r="AD104" s="11">
        <v>0</v>
      </c>
      <c r="AE104" s="18">
        <v>0</v>
      </c>
      <c r="AF104" s="7"/>
      <c r="AG104" s="11"/>
      <c r="AH104" s="18"/>
      <c r="AJ104" s="5">
        <v>2050</v>
      </c>
      <c r="AK104" s="6">
        <v>2701.9052629475882</v>
      </c>
      <c r="AL104" s="7">
        <v>908.787967438946</v>
      </c>
      <c r="AM104" s="7">
        <v>0</v>
      </c>
      <c r="AN104" s="7">
        <v>0</v>
      </c>
      <c r="AO104" s="8">
        <v>734.17379806365432</v>
      </c>
      <c r="AP104" s="9">
        <v>4344.8670284501886</v>
      </c>
      <c r="AQ104" s="7">
        <v>0</v>
      </c>
      <c r="AR104" s="7">
        <v>0</v>
      </c>
      <c r="AS104" s="10">
        <v>3253.8670284501886</v>
      </c>
      <c r="AT104" s="7">
        <v>0</v>
      </c>
      <c r="AU104" s="11">
        <v>1091</v>
      </c>
      <c r="AV104" s="18">
        <v>8.1768993839835726</v>
      </c>
      <c r="AW104" s="7"/>
      <c r="AX104" s="11"/>
      <c r="AY104" s="18"/>
    </row>
    <row r="105" spans="2:51" ht="14.65" thickBot="1" x14ac:dyDescent="0.5">
      <c r="B105" s="76" t="s">
        <v>121</v>
      </c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7"/>
      <c r="O105" s="77"/>
      <c r="P105" s="77"/>
      <c r="S105" s="76" t="s">
        <v>121</v>
      </c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7"/>
      <c r="AF105" s="77"/>
      <c r="AG105" s="77"/>
      <c r="AJ105" s="76" t="s">
        <v>121</v>
      </c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7"/>
      <c r="AW105" s="77"/>
      <c r="AX105" s="77"/>
    </row>
    <row r="106" spans="2:51" x14ac:dyDescent="0.45">
      <c r="B106" s="19" t="s">
        <v>141</v>
      </c>
      <c r="C106" s="102">
        <f t="shared" ref="C106:P106" si="27">IF(C64 = 0, "na",(C69/C64)^(0.2)-1)</f>
        <v>0.12643162517744555</v>
      </c>
      <c r="D106" s="103">
        <f t="shared" si="27"/>
        <v>0.43609279273261881</v>
      </c>
      <c r="E106" s="103" t="str">
        <f t="shared" si="27"/>
        <v>na</v>
      </c>
      <c r="F106" s="103" t="str">
        <f t="shared" si="27"/>
        <v>na</v>
      </c>
      <c r="G106" s="104" t="str">
        <f t="shared" si="27"/>
        <v>na</v>
      </c>
      <c r="H106" s="105">
        <f t="shared" si="27"/>
        <v>0.14969952865023628</v>
      </c>
      <c r="I106" s="103" t="str">
        <f t="shared" si="27"/>
        <v>na</v>
      </c>
      <c r="J106" s="103" t="str">
        <f t="shared" si="27"/>
        <v>na</v>
      </c>
      <c r="K106" s="106">
        <f t="shared" si="27"/>
        <v>0.14969952865023628</v>
      </c>
      <c r="L106" s="103" t="str">
        <f t="shared" si="27"/>
        <v>na</v>
      </c>
      <c r="M106" s="106" t="str">
        <f t="shared" si="27"/>
        <v>na</v>
      </c>
      <c r="N106" s="103" t="str">
        <f t="shared" si="27"/>
        <v>na</v>
      </c>
      <c r="O106" s="103" t="str">
        <f t="shared" si="27"/>
        <v>na</v>
      </c>
      <c r="P106" s="107" t="str">
        <f t="shared" si="27"/>
        <v>na</v>
      </c>
      <c r="S106" s="19" t="s">
        <v>141</v>
      </c>
      <c r="T106" s="102">
        <f t="shared" ref="T106:AG106" si="28">IF(T64 = 0, "na",(T69/T64)^(0.2)-1)</f>
        <v>5.4116554427654062E-2</v>
      </c>
      <c r="U106" s="103">
        <f t="shared" si="28"/>
        <v>7.3000342217618419E-2</v>
      </c>
      <c r="V106" s="103">
        <f t="shared" si="28"/>
        <v>2.7207182491239434E-2</v>
      </c>
      <c r="W106" s="103">
        <f t="shared" si="28"/>
        <v>6.0051840624835817E-2</v>
      </c>
      <c r="X106" s="104">
        <f t="shared" si="28"/>
        <v>6.4709721092017336E-2</v>
      </c>
      <c r="Y106" s="105">
        <f t="shared" si="28"/>
        <v>5.1768547689960087E-2</v>
      </c>
      <c r="Z106" s="103">
        <f t="shared" si="28"/>
        <v>-2.6618325253097153E-3</v>
      </c>
      <c r="AA106" s="103" t="str">
        <f t="shared" si="28"/>
        <v>na</v>
      </c>
      <c r="AB106" s="106">
        <f t="shared" si="28"/>
        <v>5.1147589831719298E-2</v>
      </c>
      <c r="AC106" s="103">
        <f t="shared" si="28"/>
        <v>1.25473572435435E-2</v>
      </c>
      <c r="AD106" s="106" t="str">
        <f t="shared" si="28"/>
        <v>na</v>
      </c>
      <c r="AE106" s="103" t="str">
        <f t="shared" si="28"/>
        <v>na</v>
      </c>
      <c r="AF106" s="103" t="str">
        <f t="shared" si="28"/>
        <v>na</v>
      </c>
      <c r="AG106" s="107" t="str">
        <f t="shared" si="28"/>
        <v>na</v>
      </c>
      <c r="AJ106" s="19" t="s">
        <v>141</v>
      </c>
      <c r="AK106" s="102">
        <f t="shared" ref="AK106:AX106" si="29">IF(AK64 = 0, "na",(AK69/AK64)^(0.2)-1)</f>
        <v>0.10844391317091406</v>
      </c>
      <c r="AL106" s="103">
        <f t="shared" si="29"/>
        <v>1.5197748905642294E-2</v>
      </c>
      <c r="AM106" s="103" t="str">
        <f t="shared" si="29"/>
        <v>na</v>
      </c>
      <c r="AN106" s="103" t="str">
        <f t="shared" si="29"/>
        <v>na</v>
      </c>
      <c r="AO106" s="104">
        <f t="shared" si="29"/>
        <v>9.2445524281586033E-2</v>
      </c>
      <c r="AP106" s="105">
        <f t="shared" si="29"/>
        <v>7.5503861203354505E-2</v>
      </c>
      <c r="AQ106" s="103" t="str">
        <f t="shared" si="29"/>
        <v>na</v>
      </c>
      <c r="AR106" s="103" t="str">
        <f t="shared" si="29"/>
        <v>na</v>
      </c>
      <c r="AS106" s="106">
        <f t="shared" si="29"/>
        <v>7.327528581160081E-2</v>
      </c>
      <c r="AT106" s="103" t="str">
        <f t="shared" si="29"/>
        <v>na</v>
      </c>
      <c r="AU106" s="106">
        <f t="shared" si="29"/>
        <v>8.4463989323946276E-2</v>
      </c>
      <c r="AV106" s="103">
        <f t="shared" si="29"/>
        <v>8.4463989323946276E-2</v>
      </c>
      <c r="AW106" s="103" t="str">
        <f t="shared" si="29"/>
        <v>na</v>
      </c>
      <c r="AX106" s="107" t="str">
        <f t="shared" si="29"/>
        <v>na</v>
      </c>
    </row>
    <row r="107" spans="2:51" x14ac:dyDescent="0.45">
      <c r="B107" s="5" t="s">
        <v>100</v>
      </c>
      <c r="C107" s="108">
        <f t="shared" ref="C107:P107" si="30">IF(C69 = 0, "na",(C74/C69)^(0.2)-1)</f>
        <v>0.19786519193448271</v>
      </c>
      <c r="D107" s="109">
        <f t="shared" si="30"/>
        <v>0.25480601459462693</v>
      </c>
      <c r="E107" s="109" t="str">
        <f t="shared" si="30"/>
        <v>na</v>
      </c>
      <c r="F107" s="109" t="str">
        <f t="shared" si="30"/>
        <v>na</v>
      </c>
      <c r="G107" s="110" t="str">
        <f t="shared" si="30"/>
        <v>na</v>
      </c>
      <c r="H107" s="111">
        <f t="shared" si="30"/>
        <v>0.20639736003408848</v>
      </c>
      <c r="I107" s="109" t="str">
        <f t="shared" si="30"/>
        <v>na</v>
      </c>
      <c r="J107" s="109" t="str">
        <f t="shared" si="30"/>
        <v>na</v>
      </c>
      <c r="K107" s="112">
        <f t="shared" si="30"/>
        <v>7.7630631873406575E-2</v>
      </c>
      <c r="L107" s="109" t="str">
        <f t="shared" si="30"/>
        <v>na</v>
      </c>
      <c r="M107" s="112" t="str">
        <f t="shared" si="30"/>
        <v>na</v>
      </c>
      <c r="N107" s="109" t="str">
        <f t="shared" si="30"/>
        <v>na</v>
      </c>
      <c r="O107" s="109" t="str">
        <f t="shared" si="30"/>
        <v>na</v>
      </c>
      <c r="P107" s="113" t="str">
        <f t="shared" si="30"/>
        <v>na</v>
      </c>
      <c r="S107" s="5" t="s">
        <v>100</v>
      </c>
      <c r="T107" s="108">
        <f t="shared" ref="T107:AG107" si="31">IF(T69 = 0, "na",(T74/T69)^(0.2)-1)</f>
        <v>2.8182412776226018E-2</v>
      </c>
      <c r="U107" s="109">
        <f t="shared" si="31"/>
        <v>6.5008534820147235E-2</v>
      </c>
      <c r="V107" s="109">
        <f t="shared" si="31"/>
        <v>5.2978078870726808E-2</v>
      </c>
      <c r="W107" s="109">
        <f t="shared" si="31"/>
        <v>1.7503867125024275E-2</v>
      </c>
      <c r="X107" s="110">
        <f t="shared" si="31"/>
        <v>9.8546575256230451E-2</v>
      </c>
      <c r="Y107" s="111">
        <f t="shared" si="31"/>
        <v>5.1671759540668605E-2</v>
      </c>
      <c r="Z107" s="109">
        <f t="shared" si="31"/>
        <v>0.16354074217699832</v>
      </c>
      <c r="AA107" s="109" t="str">
        <f t="shared" si="31"/>
        <v>na</v>
      </c>
      <c r="AB107" s="112">
        <f t="shared" si="31"/>
        <v>6.8059625764335108E-2</v>
      </c>
      <c r="AC107" s="109">
        <f t="shared" si="31"/>
        <v>-0.49669338720286937</v>
      </c>
      <c r="AD107" s="112" t="str">
        <f t="shared" si="31"/>
        <v>na</v>
      </c>
      <c r="AE107" s="109" t="str">
        <f t="shared" si="31"/>
        <v>na</v>
      </c>
      <c r="AF107" s="109" t="str">
        <f t="shared" si="31"/>
        <v>na</v>
      </c>
      <c r="AG107" s="113" t="str">
        <f t="shared" si="31"/>
        <v>na</v>
      </c>
      <c r="AJ107" s="5" t="s">
        <v>100</v>
      </c>
      <c r="AK107" s="108">
        <f t="shared" ref="AK107:AX107" si="32">IF(AK69 = 0, "na",(AK74/AK69)^(0.2)-1)</f>
        <v>2.9518888488688555E-2</v>
      </c>
      <c r="AL107" s="109">
        <f t="shared" si="32"/>
        <v>3.0604939071680715E-2</v>
      </c>
      <c r="AM107" s="109" t="str">
        <f t="shared" si="32"/>
        <v>na</v>
      </c>
      <c r="AN107" s="109" t="str">
        <f t="shared" si="32"/>
        <v>na</v>
      </c>
      <c r="AO107" s="110">
        <f t="shared" si="32"/>
        <v>-3.4440627239955002E-2</v>
      </c>
      <c r="AP107" s="111">
        <f t="shared" si="32"/>
        <v>1.4211030086693999E-2</v>
      </c>
      <c r="AQ107" s="109" t="str">
        <f t="shared" si="32"/>
        <v>na</v>
      </c>
      <c r="AR107" s="109" t="str">
        <f t="shared" si="32"/>
        <v>na</v>
      </c>
      <c r="AS107" s="112">
        <f t="shared" si="32"/>
        <v>-3.8344925490293447E-3</v>
      </c>
      <c r="AT107" s="109" t="str">
        <f t="shared" si="32"/>
        <v>na</v>
      </c>
      <c r="AU107" s="112">
        <f t="shared" si="32"/>
        <v>7.4484806182049335E-2</v>
      </c>
      <c r="AV107" s="109">
        <f t="shared" si="32"/>
        <v>7.5072920823433975E-2</v>
      </c>
      <c r="AW107" s="109" t="str">
        <f t="shared" si="32"/>
        <v>na</v>
      </c>
      <c r="AX107" s="113" t="str">
        <f t="shared" si="32"/>
        <v>na</v>
      </c>
    </row>
    <row r="108" spans="2:51" x14ac:dyDescent="0.45">
      <c r="B108" s="19" t="s">
        <v>142</v>
      </c>
      <c r="C108" s="102">
        <f t="shared" ref="C108:P108" si="33">IF(C74 = 0, "na",(C79/C74)^(1/5)-1)</f>
        <v>2.6190134341303573E-2</v>
      </c>
      <c r="D108" s="103">
        <f t="shared" si="33"/>
        <v>3.685522740545899E-3</v>
      </c>
      <c r="E108" s="103" t="str">
        <f t="shared" si="33"/>
        <v>na</v>
      </c>
      <c r="F108" s="103" t="str">
        <f t="shared" si="33"/>
        <v>na</v>
      </c>
      <c r="G108" s="104" t="str">
        <f t="shared" si="33"/>
        <v>na</v>
      </c>
      <c r="H108" s="105">
        <f t="shared" si="33"/>
        <v>2.2622380956295762E-2</v>
      </c>
      <c r="I108" s="103" t="str">
        <f t="shared" si="33"/>
        <v>na</v>
      </c>
      <c r="J108" s="103" t="str">
        <f t="shared" si="33"/>
        <v>na</v>
      </c>
      <c r="K108" s="106">
        <f t="shared" si="33"/>
        <v>8.0230475714747174E-2</v>
      </c>
      <c r="L108" s="103">
        <f t="shared" si="33"/>
        <v>-8.1578030170088467E-2</v>
      </c>
      <c r="M108" s="106" t="str">
        <f t="shared" si="33"/>
        <v>na</v>
      </c>
      <c r="N108" s="103" t="str">
        <f t="shared" si="33"/>
        <v>na</v>
      </c>
      <c r="O108" s="103" t="str">
        <f t="shared" si="33"/>
        <v>na</v>
      </c>
      <c r="P108" s="107" t="str">
        <f t="shared" si="33"/>
        <v>na</v>
      </c>
      <c r="S108" s="19" t="s">
        <v>142</v>
      </c>
      <c r="T108" s="102">
        <f t="shared" ref="T108:AG108" si="34">IF(T74 = 0, "na",(T79/T74)^(1/5)-1)</f>
        <v>2.63779989466153E-2</v>
      </c>
      <c r="U108" s="103">
        <f t="shared" si="34"/>
        <v>2.2425685234482406E-2</v>
      </c>
      <c r="V108" s="103">
        <f t="shared" si="34"/>
        <v>9.8894416369406102E-3</v>
      </c>
      <c r="W108" s="103">
        <f t="shared" si="34"/>
        <v>4.6000753585626386E-2</v>
      </c>
      <c r="X108" s="104">
        <f t="shared" si="34"/>
        <v>3.177886391609519E-2</v>
      </c>
      <c r="Y108" s="105">
        <f t="shared" si="34"/>
        <v>2.1802863069690925E-2</v>
      </c>
      <c r="Z108" s="103">
        <f t="shared" si="34"/>
        <v>-3.8998727457299376E-2</v>
      </c>
      <c r="AA108" s="103" t="str">
        <f t="shared" si="34"/>
        <v>na</v>
      </c>
      <c r="AB108" s="106">
        <f t="shared" si="34"/>
        <v>1.7230401900972803E-2</v>
      </c>
      <c r="AC108" s="103">
        <f t="shared" si="34"/>
        <v>0.35782798256750303</v>
      </c>
      <c r="AD108" s="106" t="str">
        <f t="shared" si="34"/>
        <v>na</v>
      </c>
      <c r="AE108" s="103" t="str">
        <f t="shared" si="34"/>
        <v>na</v>
      </c>
      <c r="AF108" s="103" t="str">
        <f t="shared" si="34"/>
        <v>na</v>
      </c>
      <c r="AG108" s="107" t="str">
        <f t="shared" si="34"/>
        <v>na</v>
      </c>
      <c r="AJ108" s="19" t="s">
        <v>142</v>
      </c>
      <c r="AK108" s="102">
        <f t="shared" ref="AK108:AX108" si="35">IF(AK74 = 0, "na",(AK79/AK74)^(1/5)-1)</f>
        <v>7.5129010986132894E-2</v>
      </c>
      <c r="AL108" s="103">
        <f t="shared" si="35"/>
        <v>3.9745254408327879E-2</v>
      </c>
      <c r="AM108" s="103" t="str">
        <f t="shared" si="35"/>
        <v>na</v>
      </c>
      <c r="AN108" s="103" t="str">
        <f t="shared" si="35"/>
        <v>na</v>
      </c>
      <c r="AO108" s="104">
        <f t="shared" si="35"/>
        <v>6.3705328619667378E-2</v>
      </c>
      <c r="AP108" s="105">
        <f t="shared" si="35"/>
        <v>6.3247331313905253E-2</v>
      </c>
      <c r="AQ108" s="103" t="str">
        <f t="shared" si="35"/>
        <v>na</v>
      </c>
      <c r="AR108" s="103" t="str">
        <f t="shared" si="35"/>
        <v>na</v>
      </c>
      <c r="AS108" s="106">
        <f t="shared" si="35"/>
        <v>4.3254345343167744E-2</v>
      </c>
      <c r="AT108" s="103" t="str">
        <f t="shared" si="35"/>
        <v>na</v>
      </c>
      <c r="AU108" s="106">
        <f t="shared" si="35"/>
        <v>0.11029946176944372</v>
      </c>
      <c r="AV108" s="103">
        <f t="shared" si="35"/>
        <v>0.10969207657989943</v>
      </c>
      <c r="AW108" s="103" t="str">
        <f t="shared" si="35"/>
        <v>na</v>
      </c>
      <c r="AX108" s="107" t="str">
        <f t="shared" si="35"/>
        <v>na</v>
      </c>
    </row>
    <row r="109" spans="2:51" x14ac:dyDescent="0.45">
      <c r="B109" s="5" t="s">
        <v>143</v>
      </c>
      <c r="C109" s="108">
        <f t="shared" ref="C109:P109" si="36">IF(C79 = 0, "na",(C84/C79)^(1/5)-1)</f>
        <v>4.3099560144130633E-2</v>
      </c>
      <c r="D109" s="109">
        <f t="shared" si="36"/>
        <v>3.3400000000000096E-2</v>
      </c>
      <c r="E109" s="109">
        <f t="shared" si="36"/>
        <v>0.42292942001772493</v>
      </c>
      <c r="F109" s="109" t="str">
        <f t="shared" si="36"/>
        <v>na</v>
      </c>
      <c r="G109" s="110" t="str">
        <f t="shared" si="36"/>
        <v>na</v>
      </c>
      <c r="H109" s="111">
        <f t="shared" si="36"/>
        <v>4.1950380324815129E-2</v>
      </c>
      <c r="I109" s="109" t="str">
        <f t="shared" si="36"/>
        <v>na</v>
      </c>
      <c r="J109" s="109" t="str">
        <f t="shared" si="36"/>
        <v>na</v>
      </c>
      <c r="K109" s="112">
        <f t="shared" si="36"/>
        <v>9.6919352772380396E-2</v>
      </c>
      <c r="L109" s="109">
        <f t="shared" si="36"/>
        <v>-0.30722424376515389</v>
      </c>
      <c r="M109" s="112" t="str">
        <f t="shared" si="36"/>
        <v>na</v>
      </c>
      <c r="N109" s="109" t="str">
        <f t="shared" si="36"/>
        <v>na</v>
      </c>
      <c r="O109" s="109" t="str">
        <f t="shared" si="36"/>
        <v>na</v>
      </c>
      <c r="P109" s="113" t="str">
        <f t="shared" si="36"/>
        <v>na</v>
      </c>
      <c r="S109" s="5" t="s">
        <v>143</v>
      </c>
      <c r="T109" s="108">
        <f t="shared" ref="T109:AG109" si="37">IF(T79 = 0, "na",(T84/T79)^(1/5)-1)</f>
        <v>1.5926459786926861E-2</v>
      </c>
      <c r="U109" s="109">
        <f t="shared" si="37"/>
        <v>5.2850476184875816E-2</v>
      </c>
      <c r="V109" s="109">
        <f t="shared" si="37"/>
        <v>1.2510303781616772E-2</v>
      </c>
      <c r="W109" s="109">
        <f t="shared" si="37"/>
        <v>3.0499999999999972E-2</v>
      </c>
      <c r="X109" s="110">
        <f t="shared" si="37"/>
        <v>2.2071177257102725E-2</v>
      </c>
      <c r="Y109" s="111">
        <f t="shared" si="37"/>
        <v>2.7665571393892252E-2</v>
      </c>
      <c r="Z109" s="109">
        <f t="shared" si="37"/>
        <v>-0.10970817477304418</v>
      </c>
      <c r="AA109" s="109" t="str">
        <f t="shared" si="37"/>
        <v>na</v>
      </c>
      <c r="AB109" s="112">
        <f t="shared" si="37"/>
        <v>2.2283773137588891E-2</v>
      </c>
      <c r="AC109" s="109">
        <f t="shared" si="37"/>
        <v>-1.1872802330407106E-2</v>
      </c>
      <c r="AD109" s="112" t="str">
        <f t="shared" si="37"/>
        <v>na</v>
      </c>
      <c r="AE109" s="109" t="str">
        <f t="shared" si="37"/>
        <v>na</v>
      </c>
      <c r="AF109" s="109" t="str">
        <f t="shared" si="37"/>
        <v>na</v>
      </c>
      <c r="AG109" s="113" t="str">
        <f t="shared" si="37"/>
        <v>na</v>
      </c>
      <c r="AJ109" s="5" t="s">
        <v>143</v>
      </c>
      <c r="AK109" s="108">
        <f t="shared" ref="AK109:AX109" si="38">IF(AK79 = 0, "na",(AK84/AK79)^(1/5)-1)</f>
        <v>4.8192765885089361E-2</v>
      </c>
      <c r="AL109" s="109">
        <f t="shared" si="38"/>
        <v>1.751955691111351E-2</v>
      </c>
      <c r="AM109" s="109" t="str">
        <f t="shared" si="38"/>
        <v>na</v>
      </c>
      <c r="AN109" s="109" t="str">
        <f t="shared" si="38"/>
        <v>na</v>
      </c>
      <c r="AO109" s="110">
        <f t="shared" si="38"/>
        <v>1.1288093074813821E-2</v>
      </c>
      <c r="AP109" s="111">
        <f t="shared" si="38"/>
        <v>3.3305658795882875E-2</v>
      </c>
      <c r="AQ109" s="109" t="str">
        <f t="shared" si="38"/>
        <v>na</v>
      </c>
      <c r="AR109" s="109" t="str">
        <f t="shared" si="38"/>
        <v>na</v>
      </c>
      <c r="AS109" s="112">
        <f t="shared" si="38"/>
        <v>3.6053676084725872E-2</v>
      </c>
      <c r="AT109" s="109" t="str">
        <f t="shared" si="38"/>
        <v>na</v>
      </c>
      <c r="AU109" s="112">
        <f t="shared" si="38"/>
        <v>2.7846475017226258E-2</v>
      </c>
      <c r="AV109" s="109">
        <f t="shared" si="38"/>
        <v>2.7846475017226258E-2</v>
      </c>
      <c r="AW109" s="109" t="str">
        <f t="shared" si="38"/>
        <v>na</v>
      </c>
      <c r="AX109" s="113" t="str">
        <f t="shared" si="38"/>
        <v>na</v>
      </c>
    </row>
    <row r="110" spans="2:51" x14ac:dyDescent="0.45">
      <c r="B110" s="19" t="s">
        <v>144</v>
      </c>
      <c r="C110" s="102">
        <f t="shared" ref="C110:P110" si="39">IF(C84 = 0, "na",(C89/C84)^(1/5)-1)</f>
        <v>2.3170017761576123E-2</v>
      </c>
      <c r="D110" s="103">
        <f t="shared" si="39"/>
        <v>2.4699999999999944E-2</v>
      </c>
      <c r="E110" s="103">
        <f t="shared" si="39"/>
        <v>0.16465861577965679</v>
      </c>
      <c r="F110" s="103" t="str">
        <f t="shared" si="39"/>
        <v>na</v>
      </c>
      <c r="G110" s="104" t="str">
        <f t="shared" si="39"/>
        <v>na</v>
      </c>
      <c r="H110" s="105">
        <f t="shared" si="39"/>
        <v>2.3751092366717463E-2</v>
      </c>
      <c r="I110" s="103" t="str">
        <f t="shared" si="39"/>
        <v>na</v>
      </c>
      <c r="J110" s="103" t="str">
        <f t="shared" si="39"/>
        <v>na</v>
      </c>
      <c r="K110" s="106">
        <f t="shared" si="39"/>
        <v>3.0590263554870267E-2</v>
      </c>
      <c r="L110" s="103">
        <f t="shared" si="39"/>
        <v>-1</v>
      </c>
      <c r="M110" s="106" t="str">
        <f t="shared" si="39"/>
        <v>na</v>
      </c>
      <c r="N110" s="103" t="str">
        <f t="shared" si="39"/>
        <v>na</v>
      </c>
      <c r="O110" s="103" t="str">
        <f t="shared" si="39"/>
        <v>na</v>
      </c>
      <c r="P110" s="107" t="str">
        <f t="shared" si="39"/>
        <v>na</v>
      </c>
      <c r="S110" s="19" t="s">
        <v>144</v>
      </c>
      <c r="T110" s="102">
        <f t="shared" ref="T110:AG110" si="40">IF(T84 = 0, "na",(T89/T84)^(1/5)-1)</f>
        <v>1.6577255770375388E-2</v>
      </c>
      <c r="U110" s="103">
        <f t="shared" si="40"/>
        <v>2.3796918929280375E-2</v>
      </c>
      <c r="V110" s="103">
        <f t="shared" si="40"/>
        <v>9.4315564578184574E-3</v>
      </c>
      <c r="W110" s="103">
        <f t="shared" si="40"/>
        <v>1.2199999999999989E-2</v>
      </c>
      <c r="X110" s="104">
        <f t="shared" si="40"/>
        <v>1.9119648864617256E-2</v>
      </c>
      <c r="Y110" s="105">
        <f t="shared" si="40"/>
        <v>1.7323276801491483E-2</v>
      </c>
      <c r="Z110" s="103">
        <f t="shared" si="40"/>
        <v>-3.2326566061186779E-2</v>
      </c>
      <c r="AA110" s="103" t="str">
        <f t="shared" si="40"/>
        <v>na</v>
      </c>
      <c r="AB110" s="106">
        <f t="shared" si="40"/>
        <v>1.7017705513425518E-2</v>
      </c>
      <c r="AC110" s="103">
        <f t="shared" si="40"/>
        <v>-1</v>
      </c>
      <c r="AD110" s="106" t="str">
        <f t="shared" si="40"/>
        <v>na</v>
      </c>
      <c r="AE110" s="103" t="str">
        <f t="shared" si="40"/>
        <v>na</v>
      </c>
      <c r="AF110" s="103" t="str">
        <f t="shared" si="40"/>
        <v>na</v>
      </c>
      <c r="AG110" s="107" t="str">
        <f t="shared" si="40"/>
        <v>na</v>
      </c>
      <c r="AJ110" s="19" t="s">
        <v>144</v>
      </c>
      <c r="AK110" s="102">
        <f t="shared" ref="AK110:AX110" si="41">IF(AK84 = 0, "na",(AK89/AK84)^(1/5)-1)</f>
        <v>2.3815747187059477E-2</v>
      </c>
      <c r="AL110" s="103">
        <f t="shared" si="41"/>
        <v>1.2599684122112098E-2</v>
      </c>
      <c r="AM110" s="103" t="str">
        <f t="shared" si="41"/>
        <v>na</v>
      </c>
      <c r="AN110" s="103" t="str">
        <f t="shared" si="41"/>
        <v>na</v>
      </c>
      <c r="AO110" s="104">
        <f t="shared" si="41"/>
        <v>8.3999999999999631E-3</v>
      </c>
      <c r="AP110" s="105">
        <f t="shared" si="41"/>
        <v>1.8392810341799848E-2</v>
      </c>
      <c r="AQ110" s="103" t="str">
        <f t="shared" si="41"/>
        <v>na</v>
      </c>
      <c r="AR110" s="103" t="str">
        <f t="shared" si="41"/>
        <v>na</v>
      </c>
      <c r="AS110" s="106">
        <f t="shared" si="41"/>
        <v>2.1095310287886582E-2</v>
      </c>
      <c r="AT110" s="103" t="str">
        <f t="shared" si="41"/>
        <v>na</v>
      </c>
      <c r="AU110" s="106">
        <f t="shared" si="41"/>
        <v>1.2804034342224657E-2</v>
      </c>
      <c r="AV110" s="103">
        <f t="shared" si="41"/>
        <v>1.2804034342224657E-2</v>
      </c>
      <c r="AW110" s="103" t="str">
        <f t="shared" si="41"/>
        <v>na</v>
      </c>
      <c r="AX110" s="107" t="str">
        <f t="shared" si="41"/>
        <v>na</v>
      </c>
    </row>
    <row r="111" spans="2:51" x14ac:dyDescent="0.45">
      <c r="B111" s="5" t="s">
        <v>145</v>
      </c>
      <c r="C111" s="108">
        <f t="shared" ref="C111:P111" si="42">IF(C89 = 0, "na",(C94/C89)^(1/5)-1)</f>
        <v>2.3861150730770886E-2</v>
      </c>
      <c r="D111" s="109">
        <f t="shared" si="42"/>
        <v>2.2399999999999975E-2</v>
      </c>
      <c r="E111" s="109">
        <f t="shared" si="42"/>
        <v>0.10756634324829006</v>
      </c>
      <c r="F111" s="109" t="str">
        <f t="shared" si="42"/>
        <v>na</v>
      </c>
      <c r="G111" s="110" t="str">
        <f t="shared" si="42"/>
        <v>na</v>
      </c>
      <c r="H111" s="111">
        <f t="shared" si="42"/>
        <v>2.4004564255735161E-2</v>
      </c>
      <c r="I111" s="109" t="str">
        <f t="shared" si="42"/>
        <v>na</v>
      </c>
      <c r="J111" s="109" t="str">
        <f t="shared" si="42"/>
        <v>na</v>
      </c>
      <c r="K111" s="112">
        <f t="shared" si="42"/>
        <v>2.7293566107661427E-2</v>
      </c>
      <c r="L111" s="109" t="str">
        <f t="shared" si="42"/>
        <v>na</v>
      </c>
      <c r="M111" s="112" t="str">
        <f t="shared" si="42"/>
        <v>na</v>
      </c>
      <c r="N111" s="109" t="str">
        <f t="shared" si="42"/>
        <v>na</v>
      </c>
      <c r="O111" s="109" t="str">
        <f t="shared" si="42"/>
        <v>na</v>
      </c>
      <c r="P111" s="113" t="str">
        <f t="shared" si="42"/>
        <v>na</v>
      </c>
      <c r="S111" s="5" t="s">
        <v>145</v>
      </c>
      <c r="T111" s="108">
        <f t="shared" ref="T111:AG111" si="43">IF(T89 = 0, "na",(T94/T89)^(1/5)-1)</f>
        <v>8.7155911238741002E-3</v>
      </c>
      <c r="U111" s="109">
        <f t="shared" si="43"/>
        <v>1.0495429123084099E-2</v>
      </c>
      <c r="V111" s="109">
        <f t="shared" si="43"/>
        <v>8.711791863037277E-3</v>
      </c>
      <c r="W111" s="109">
        <f t="shared" si="43"/>
        <v>8.69999999999993E-3</v>
      </c>
      <c r="X111" s="110">
        <f t="shared" si="43"/>
        <v>1.2897740587080486E-2</v>
      </c>
      <c r="Y111" s="111">
        <f t="shared" si="43"/>
        <v>9.7671407798036736E-3</v>
      </c>
      <c r="Z111" s="109">
        <f t="shared" si="43"/>
        <v>0</v>
      </c>
      <c r="AA111" s="109" t="str">
        <f t="shared" si="43"/>
        <v>na</v>
      </c>
      <c r="AB111" s="112">
        <f t="shared" si="43"/>
        <v>1.6240949172569241E-2</v>
      </c>
      <c r="AC111" s="109" t="str">
        <f t="shared" si="43"/>
        <v>na</v>
      </c>
      <c r="AD111" s="112" t="str">
        <f t="shared" si="43"/>
        <v>na</v>
      </c>
      <c r="AE111" s="109" t="str">
        <f t="shared" si="43"/>
        <v>na</v>
      </c>
      <c r="AF111" s="109" t="str">
        <f t="shared" si="43"/>
        <v>na</v>
      </c>
      <c r="AG111" s="113" t="str">
        <f t="shared" si="43"/>
        <v>na</v>
      </c>
      <c r="AJ111" s="5" t="s">
        <v>145</v>
      </c>
      <c r="AK111" s="108">
        <f t="shared" ref="AK111:AX111" si="44">IF(AK89 = 0, "na",(AK94/AK89)^(1/5)-1)</f>
        <v>1.4112991002782849E-2</v>
      </c>
      <c r="AL111" s="109">
        <f t="shared" si="44"/>
        <v>7.399880897233535E-3</v>
      </c>
      <c r="AM111" s="109" t="str">
        <f t="shared" si="44"/>
        <v>na</v>
      </c>
      <c r="AN111" s="109" t="str">
        <f t="shared" si="44"/>
        <v>na</v>
      </c>
      <c r="AO111" s="110">
        <f t="shared" si="44"/>
        <v>8.3999999999999631E-3</v>
      </c>
      <c r="AP111" s="111">
        <f t="shared" si="44"/>
        <v>1.159333109295746E-2</v>
      </c>
      <c r="AQ111" s="109" t="str">
        <f t="shared" si="44"/>
        <v>na</v>
      </c>
      <c r="AR111" s="109" t="str">
        <f t="shared" si="44"/>
        <v>na</v>
      </c>
      <c r="AS111" s="112">
        <f t="shared" si="44"/>
        <v>1.8464351116705524E-2</v>
      </c>
      <c r="AT111" s="109" t="str">
        <f t="shared" si="44"/>
        <v>na</v>
      </c>
      <c r="AU111" s="112">
        <f t="shared" si="44"/>
        <v>-3.6179208966524712E-3</v>
      </c>
      <c r="AV111" s="109">
        <f t="shared" si="44"/>
        <v>-3.6179208966524712E-3</v>
      </c>
      <c r="AW111" s="109" t="str">
        <f t="shared" si="44"/>
        <v>na</v>
      </c>
      <c r="AX111" s="113" t="str">
        <f t="shared" si="44"/>
        <v>na</v>
      </c>
    </row>
    <row r="112" spans="2:51" x14ac:dyDescent="0.45">
      <c r="B112" s="19" t="s">
        <v>103</v>
      </c>
      <c r="C112" s="102">
        <f t="shared" ref="C112:P112" si="45">IF(C94 = 0, "na",(C104/C94)^(1/10)-1)</f>
        <v>1.6893708785249428E-2</v>
      </c>
      <c r="D112" s="103">
        <f t="shared" si="45"/>
        <v>9.145688193731516E-3</v>
      </c>
      <c r="E112" s="103">
        <f t="shared" si="45"/>
        <v>0</v>
      </c>
      <c r="F112" s="103" t="str">
        <f t="shared" si="45"/>
        <v>na</v>
      </c>
      <c r="G112" s="104" t="str">
        <f t="shared" si="45"/>
        <v>na</v>
      </c>
      <c r="H112" s="105">
        <f t="shared" si="45"/>
        <v>1.5705349220201947E-2</v>
      </c>
      <c r="I112" s="103">
        <f t="shared" si="45"/>
        <v>9.7410809684315147E-2</v>
      </c>
      <c r="J112" s="103" t="str">
        <f t="shared" si="45"/>
        <v>na</v>
      </c>
      <c r="K112" s="106">
        <f t="shared" si="45"/>
        <v>1.7576393674050728E-2</v>
      </c>
      <c r="L112" s="103" t="str">
        <f t="shared" si="45"/>
        <v>na</v>
      </c>
      <c r="M112" s="106" t="str">
        <f t="shared" si="45"/>
        <v>na</v>
      </c>
      <c r="N112" s="103" t="str">
        <f t="shared" si="45"/>
        <v>na</v>
      </c>
      <c r="O112" s="103" t="str">
        <f t="shared" si="45"/>
        <v>na</v>
      </c>
      <c r="P112" s="107" t="str">
        <f t="shared" si="45"/>
        <v>na</v>
      </c>
      <c r="S112" s="19" t="s">
        <v>103</v>
      </c>
      <c r="T112" s="102">
        <f t="shared" ref="T112:AG112" si="46">IF(T94 = 0, "na",(T104/T94)^(1/10)-1)</f>
        <v>6.8650617599037567E-3</v>
      </c>
      <c r="U112" s="103">
        <f t="shared" si="46"/>
        <v>3.8434476880759849E-3</v>
      </c>
      <c r="V112" s="103">
        <f t="shared" si="46"/>
        <v>7.9487618676221672E-3</v>
      </c>
      <c r="W112" s="103">
        <f t="shared" si="46"/>
        <v>-3.5812175973996219E-2</v>
      </c>
      <c r="X112" s="104">
        <f t="shared" si="46"/>
        <v>6.6099325340691628E-3</v>
      </c>
      <c r="Y112" s="105">
        <f t="shared" si="46"/>
        <v>4.7299694713136553E-3</v>
      </c>
      <c r="Z112" s="103">
        <f t="shared" si="46"/>
        <v>0</v>
      </c>
      <c r="AA112" s="103">
        <f t="shared" si="46"/>
        <v>0</v>
      </c>
      <c r="AB112" s="106">
        <f t="shared" si="46"/>
        <v>4.492288075248263E-3</v>
      </c>
      <c r="AC112" s="103" t="str">
        <f t="shared" si="46"/>
        <v>na</v>
      </c>
      <c r="AD112" s="106" t="str">
        <f t="shared" si="46"/>
        <v>na</v>
      </c>
      <c r="AE112" s="103" t="str">
        <f t="shared" si="46"/>
        <v>na</v>
      </c>
      <c r="AF112" s="103" t="str">
        <f t="shared" si="46"/>
        <v>na</v>
      </c>
      <c r="AG112" s="107" t="str">
        <f t="shared" si="46"/>
        <v>na</v>
      </c>
      <c r="AJ112" s="19" t="s">
        <v>103</v>
      </c>
      <c r="AK112" s="102">
        <f t="shared" ref="AK112:AX112" si="47">IF(AK94 = 0, "na",(AK104/AK94)^(1/10)-1)</f>
        <v>1.0289795447753658E-2</v>
      </c>
      <c r="AL112" s="103">
        <f t="shared" si="47"/>
        <v>1.7056073558603391E-3</v>
      </c>
      <c r="AM112" s="103" t="str">
        <f t="shared" si="47"/>
        <v>na</v>
      </c>
      <c r="AN112" s="103" t="str">
        <f t="shared" si="47"/>
        <v>na</v>
      </c>
      <c r="AO112" s="104">
        <f t="shared" si="47"/>
        <v>2.5997556353183349E-3</v>
      </c>
      <c r="AP112" s="105">
        <f t="shared" si="47"/>
        <v>7.1077576754985383E-3</v>
      </c>
      <c r="AQ112" s="103" t="str">
        <f t="shared" si="47"/>
        <v>na</v>
      </c>
      <c r="AR112" s="103" t="str">
        <f t="shared" si="47"/>
        <v>na</v>
      </c>
      <c r="AS112" s="106">
        <f t="shared" si="47"/>
        <v>1.3526448769940025E-2</v>
      </c>
      <c r="AT112" s="103" t="str">
        <f t="shared" si="47"/>
        <v>na</v>
      </c>
      <c r="AU112" s="106">
        <f t="shared" si="47"/>
        <v>-9.7247785401556319E-3</v>
      </c>
      <c r="AV112" s="103">
        <f t="shared" si="47"/>
        <v>-9.7247785401556319E-3</v>
      </c>
      <c r="AW112" s="103" t="str">
        <f t="shared" si="47"/>
        <v>na</v>
      </c>
      <c r="AX112" s="107" t="str">
        <f t="shared" si="47"/>
        <v>na</v>
      </c>
    </row>
    <row r="113" spans="2:51" x14ac:dyDescent="0.45">
      <c r="B113" s="5" t="s">
        <v>146</v>
      </c>
      <c r="C113" s="108">
        <f t="shared" ref="C113:P113" si="48">IF(C74 = 0, "na",(C94/C74)^(1/20)-1)</f>
        <v>2.9047961824351987E-2</v>
      </c>
      <c r="D113" s="109">
        <f t="shared" si="48"/>
        <v>2.0988671926954749E-2</v>
      </c>
      <c r="E113" s="109" t="str">
        <f t="shared" si="48"/>
        <v>na</v>
      </c>
      <c r="F113" s="109" t="str">
        <f t="shared" si="48"/>
        <v>na</v>
      </c>
      <c r="G113" s="110" t="str">
        <f t="shared" si="48"/>
        <v>na</v>
      </c>
      <c r="H113" s="111">
        <f t="shared" si="48"/>
        <v>2.8050977538504496E-2</v>
      </c>
      <c r="I113" s="109" t="str">
        <f t="shared" si="48"/>
        <v>na</v>
      </c>
      <c r="J113" s="109" t="str">
        <f t="shared" si="48"/>
        <v>na</v>
      </c>
      <c r="K113" s="112">
        <f t="shared" si="48"/>
        <v>5.8322262523382351E-2</v>
      </c>
      <c r="L113" s="109">
        <f t="shared" si="48"/>
        <v>-1</v>
      </c>
      <c r="M113" s="112" t="str">
        <f t="shared" si="48"/>
        <v>na</v>
      </c>
      <c r="N113" s="109" t="str">
        <f t="shared" si="48"/>
        <v>na</v>
      </c>
      <c r="O113" s="109" t="str">
        <f t="shared" si="48"/>
        <v>na</v>
      </c>
      <c r="P113" s="113" t="str">
        <f t="shared" si="48"/>
        <v>na</v>
      </c>
      <c r="S113" s="5" t="s">
        <v>146</v>
      </c>
      <c r="T113" s="108">
        <f t="shared" ref="T113:AG113" si="49">IF(T74 = 0, "na",(T94/T74)^(1/20)-1)</f>
        <v>1.687994455325792E-2</v>
      </c>
      <c r="U113" s="109">
        <f t="shared" si="49"/>
        <v>2.7274848680791219E-2</v>
      </c>
      <c r="V113" s="109">
        <f t="shared" si="49"/>
        <v>1.0134756734620165E-2</v>
      </c>
      <c r="W113" s="109">
        <f t="shared" si="49"/>
        <v>2.4240835700634511E-2</v>
      </c>
      <c r="X113" s="110">
        <f t="shared" si="49"/>
        <v>2.1444175684533384E-2</v>
      </c>
      <c r="Y113" s="111">
        <f t="shared" si="49"/>
        <v>1.9118732514528558E-2</v>
      </c>
      <c r="Z113" s="109">
        <f t="shared" si="49"/>
        <v>-4.6114402171324342E-2</v>
      </c>
      <c r="AA113" s="109" t="str">
        <f t="shared" si="49"/>
        <v>na</v>
      </c>
      <c r="AB113" s="112">
        <f t="shared" si="49"/>
        <v>1.8190406556150895E-2</v>
      </c>
      <c r="AC113" s="109">
        <f t="shared" si="49"/>
        <v>-1</v>
      </c>
      <c r="AD113" s="112" t="str">
        <f t="shared" si="49"/>
        <v>na</v>
      </c>
      <c r="AE113" s="109" t="str">
        <f t="shared" si="49"/>
        <v>na</v>
      </c>
      <c r="AF113" s="109" t="str">
        <f t="shared" si="49"/>
        <v>na</v>
      </c>
      <c r="AG113" s="113" t="str">
        <f t="shared" si="49"/>
        <v>na</v>
      </c>
      <c r="AJ113" s="5" t="s">
        <v>146</v>
      </c>
      <c r="AK113" s="108">
        <f t="shared" ref="AK113:AX113" si="50">IF(AK74 = 0, "na",(AK94/AK74)^(1/20)-1)</f>
        <v>4.0045819211096401E-2</v>
      </c>
      <c r="AL113" s="109">
        <f t="shared" si="50"/>
        <v>1.924208759414836E-2</v>
      </c>
      <c r="AM113" s="109" t="str">
        <f t="shared" si="50"/>
        <v>na</v>
      </c>
      <c r="AN113" s="109" t="str">
        <f t="shared" si="50"/>
        <v>na</v>
      </c>
      <c r="AO113" s="110">
        <f t="shared" si="50"/>
        <v>2.2681678774048697E-2</v>
      </c>
      <c r="AP113" s="111">
        <f t="shared" si="50"/>
        <v>3.1445054383589799E-2</v>
      </c>
      <c r="AQ113" s="109" t="str">
        <f t="shared" si="50"/>
        <v>na</v>
      </c>
      <c r="AR113" s="109" t="str">
        <f t="shared" si="50"/>
        <v>na</v>
      </c>
      <c r="AS113" s="112">
        <f t="shared" si="50"/>
        <v>2.9665456158410874E-2</v>
      </c>
      <c r="AT113" s="109" t="str">
        <f t="shared" si="50"/>
        <v>na</v>
      </c>
      <c r="AU113" s="112">
        <f t="shared" si="50"/>
        <v>3.5928848884244191E-2</v>
      </c>
      <c r="AV113" s="109">
        <f t="shared" si="50"/>
        <v>3.5787144555752937E-2</v>
      </c>
      <c r="AW113" s="109" t="str">
        <f t="shared" si="50"/>
        <v>na</v>
      </c>
      <c r="AX113" s="113" t="str">
        <f t="shared" si="50"/>
        <v>na</v>
      </c>
    </row>
    <row r="114" spans="2:51" x14ac:dyDescent="0.45">
      <c r="B114" s="114" t="s">
        <v>147</v>
      </c>
      <c r="C114" s="115">
        <f t="shared" ref="C114:P114" si="51">IF(C74 = 0, "na",(C104/C74)^(1/30)-1)</f>
        <v>2.498048799770336E-2</v>
      </c>
      <c r="D114" s="116">
        <f t="shared" si="51"/>
        <v>1.7025647888330164E-2</v>
      </c>
      <c r="E114" s="116" t="str">
        <f t="shared" si="51"/>
        <v>na</v>
      </c>
      <c r="F114" s="116" t="str">
        <f t="shared" si="51"/>
        <v>na</v>
      </c>
      <c r="G114" s="117" t="str">
        <f t="shared" si="51"/>
        <v>na</v>
      </c>
      <c r="H114" s="118">
        <f t="shared" si="51"/>
        <v>2.3919184443360608E-2</v>
      </c>
      <c r="I114" s="116" t="str">
        <f t="shared" si="51"/>
        <v>na</v>
      </c>
      <c r="J114" s="116" t="str">
        <f t="shared" si="51"/>
        <v>na</v>
      </c>
      <c r="K114" s="119">
        <f t="shared" si="51"/>
        <v>4.4562175810048288E-2</v>
      </c>
      <c r="L114" s="116">
        <f t="shared" si="51"/>
        <v>-1</v>
      </c>
      <c r="M114" s="119" t="str">
        <f t="shared" si="51"/>
        <v>na</v>
      </c>
      <c r="N114" s="116" t="str">
        <f t="shared" si="51"/>
        <v>na</v>
      </c>
      <c r="O114" s="116" t="str">
        <f t="shared" si="51"/>
        <v>na</v>
      </c>
      <c r="P114" s="120" t="str">
        <f t="shared" si="51"/>
        <v>na</v>
      </c>
      <c r="S114" s="114" t="s">
        <v>147</v>
      </c>
      <c r="T114" s="115">
        <f t="shared" ref="T114:AG114" si="52">IF(T74 = 0, "na",(T104/T74)^(1/30)-1)</f>
        <v>1.3530630711644509E-2</v>
      </c>
      <c r="U114" s="116">
        <f t="shared" si="52"/>
        <v>1.9404233832874818E-2</v>
      </c>
      <c r="V114" s="116">
        <f t="shared" si="52"/>
        <v>9.4055655205733668E-3</v>
      </c>
      <c r="W114" s="116">
        <f t="shared" si="52"/>
        <v>3.8186776432393987E-3</v>
      </c>
      <c r="X114" s="117">
        <f t="shared" si="52"/>
        <v>1.6475295730628003E-2</v>
      </c>
      <c r="Y114" s="118">
        <f t="shared" si="52"/>
        <v>1.4299726930578016E-2</v>
      </c>
      <c r="Z114" s="116">
        <f t="shared" si="52"/>
        <v>-3.0984193870068677E-2</v>
      </c>
      <c r="AA114" s="116" t="str">
        <f t="shared" si="52"/>
        <v>na</v>
      </c>
      <c r="AB114" s="119">
        <f t="shared" si="52"/>
        <v>1.3603736389097953E-2</v>
      </c>
      <c r="AC114" s="116">
        <f t="shared" si="52"/>
        <v>-1</v>
      </c>
      <c r="AD114" s="119" t="str">
        <f t="shared" si="52"/>
        <v>na</v>
      </c>
      <c r="AE114" s="116" t="str">
        <f t="shared" si="52"/>
        <v>na</v>
      </c>
      <c r="AF114" s="116" t="str">
        <f t="shared" si="52"/>
        <v>na</v>
      </c>
      <c r="AG114" s="120" t="str">
        <f t="shared" si="52"/>
        <v>na</v>
      </c>
      <c r="AJ114" s="114" t="s">
        <v>147</v>
      </c>
      <c r="AK114" s="115">
        <f t="shared" ref="AK114:AX114" si="53">IF(AK74 = 0, "na",(AK104/AK74)^(1/30)-1)</f>
        <v>3.0031019738371523E-2</v>
      </c>
      <c r="AL114" s="116">
        <f t="shared" si="53"/>
        <v>1.3362745302870183E-2</v>
      </c>
      <c r="AM114" s="116" t="str">
        <f t="shared" si="53"/>
        <v>na</v>
      </c>
      <c r="AN114" s="116" t="str">
        <f t="shared" si="53"/>
        <v>na</v>
      </c>
      <c r="AO114" s="117">
        <f t="shared" si="53"/>
        <v>1.5943404570079034E-2</v>
      </c>
      <c r="AP114" s="118">
        <f t="shared" si="53"/>
        <v>2.3267967168311809E-2</v>
      </c>
      <c r="AQ114" s="116" t="str">
        <f t="shared" si="53"/>
        <v>na</v>
      </c>
      <c r="AR114" s="116" t="str">
        <f t="shared" si="53"/>
        <v>na</v>
      </c>
      <c r="AS114" s="119">
        <f t="shared" si="53"/>
        <v>2.4257432659403166E-2</v>
      </c>
      <c r="AT114" s="116" t="str">
        <f t="shared" si="53"/>
        <v>na</v>
      </c>
      <c r="AU114" s="119">
        <f t="shared" si="53"/>
        <v>2.0481781779519093E-2</v>
      </c>
      <c r="AV114" s="116">
        <f t="shared" si="53"/>
        <v>2.0388718771209513E-2</v>
      </c>
      <c r="AW114" s="116" t="str">
        <f t="shared" si="53"/>
        <v>na</v>
      </c>
      <c r="AX114" s="120" t="str">
        <f t="shared" si="53"/>
        <v>na</v>
      </c>
    </row>
    <row r="117" spans="2:51" ht="25.15" x14ac:dyDescent="0.7">
      <c r="B117" s="23" t="s">
        <v>151</v>
      </c>
      <c r="S117" s="23" t="s">
        <v>152</v>
      </c>
      <c r="AJ117" s="23" t="s">
        <v>153</v>
      </c>
    </row>
    <row r="119" spans="2:51" ht="20.65" x14ac:dyDescent="0.6">
      <c r="B119" s="25" t="s">
        <v>46</v>
      </c>
      <c r="S119" s="25" t="s">
        <v>46</v>
      </c>
      <c r="AJ119" s="25" t="s">
        <v>46</v>
      </c>
    </row>
    <row r="121" spans="2:51" ht="41.65" x14ac:dyDescent="0.45">
      <c r="B121" s="1" t="s">
        <v>162</v>
      </c>
      <c r="C121" s="2" t="s">
        <v>0</v>
      </c>
      <c r="D121" s="2" t="s">
        <v>1</v>
      </c>
      <c r="E121" s="2" t="s">
        <v>2</v>
      </c>
      <c r="F121" s="2" t="s">
        <v>3</v>
      </c>
      <c r="G121" s="2" t="s">
        <v>4</v>
      </c>
      <c r="H121" s="3" t="s">
        <v>5</v>
      </c>
      <c r="I121" s="2" t="s">
        <v>6</v>
      </c>
      <c r="J121" s="2" t="s">
        <v>7</v>
      </c>
      <c r="K121" s="2" t="s">
        <v>8</v>
      </c>
      <c r="L121" s="2" t="s">
        <v>9</v>
      </c>
      <c r="M121" s="2" t="s">
        <v>10</v>
      </c>
      <c r="N121" s="4" t="s">
        <v>19</v>
      </c>
      <c r="O121" s="99" t="s">
        <v>120</v>
      </c>
      <c r="P121" s="100" t="s">
        <v>95</v>
      </c>
      <c r="Q121" s="4" t="s">
        <v>11</v>
      </c>
      <c r="S121" s="1" t="s">
        <v>162</v>
      </c>
      <c r="T121" s="2" t="s">
        <v>0</v>
      </c>
      <c r="U121" s="2" t="s">
        <v>1</v>
      </c>
      <c r="V121" s="2" t="s">
        <v>2</v>
      </c>
      <c r="W121" s="2" t="s">
        <v>3</v>
      </c>
      <c r="X121" s="2" t="s">
        <v>4</v>
      </c>
      <c r="Y121" s="3" t="s">
        <v>5</v>
      </c>
      <c r="Z121" s="2" t="s">
        <v>6</v>
      </c>
      <c r="AA121" s="2" t="s">
        <v>7</v>
      </c>
      <c r="AB121" s="2" t="s">
        <v>8</v>
      </c>
      <c r="AC121" s="2" t="s">
        <v>9</v>
      </c>
      <c r="AD121" s="2" t="s">
        <v>10</v>
      </c>
      <c r="AE121" s="4" t="s">
        <v>19</v>
      </c>
      <c r="AF121" s="99" t="s">
        <v>120</v>
      </c>
      <c r="AG121" s="100" t="s">
        <v>95</v>
      </c>
      <c r="AH121" s="4" t="s">
        <v>11</v>
      </c>
      <c r="AJ121" s="1" t="s">
        <v>21</v>
      </c>
      <c r="AK121" s="2" t="s">
        <v>0</v>
      </c>
      <c r="AL121" s="2" t="s">
        <v>1</v>
      </c>
      <c r="AM121" s="2" t="s">
        <v>2</v>
      </c>
      <c r="AN121" s="2" t="s">
        <v>3</v>
      </c>
      <c r="AO121" s="2" t="s">
        <v>4</v>
      </c>
      <c r="AP121" s="3" t="s">
        <v>5</v>
      </c>
      <c r="AQ121" s="2" t="s">
        <v>6</v>
      </c>
      <c r="AR121" s="2" t="s">
        <v>7</v>
      </c>
      <c r="AS121" s="2" t="s">
        <v>8</v>
      </c>
      <c r="AT121" s="2" t="s">
        <v>9</v>
      </c>
      <c r="AU121" s="2" t="s">
        <v>10</v>
      </c>
      <c r="AV121" s="4" t="s">
        <v>19</v>
      </c>
      <c r="AW121" s="99" t="s">
        <v>120</v>
      </c>
      <c r="AX121" s="100" t="s">
        <v>95</v>
      </c>
      <c r="AY121" s="4" t="s">
        <v>11</v>
      </c>
    </row>
    <row r="122" spans="2:51" x14ac:dyDescent="0.45">
      <c r="B122" s="5">
        <v>2010</v>
      </c>
      <c r="C122" s="6" cm="1">
        <f t="array" ref="C122:H162">'[19]MENA Gas Balances'!C122:H162</f>
        <v>505.92516920037156</v>
      </c>
      <c r="D122" s="7">
        <v>8.2329201116438355</v>
      </c>
      <c r="E122" s="7">
        <v>0</v>
      </c>
      <c r="F122" s="7">
        <v>0</v>
      </c>
      <c r="G122" s="8">
        <v>0</v>
      </c>
      <c r="H122" s="9">
        <v>514.15808931201536</v>
      </c>
      <c r="I122" s="7" cm="1">
        <f t="array" ref="I122:I162">'[19]MENA Gas Balances'!L122:L162</f>
        <v>0</v>
      </c>
      <c r="J122" s="7" cm="1">
        <f t="array" ref="J122:J162">'[19]MENA Gas Balances'!M122:M162</f>
        <v>0</v>
      </c>
      <c r="K122" s="10" cm="1">
        <f t="array" ref="K122:K162">'[19]MENA Gas Balances'!I122:I162</f>
        <v>308.63599234013361</v>
      </c>
      <c r="L122" s="7" cm="1">
        <f t="array" ref="L122:L162">'[19]MENA Gas Balances'!J122:J162</f>
        <v>205.52209697188178</v>
      </c>
      <c r="M122" s="11" cm="1">
        <f t="array" ref="M122:M162">'[19]MENA Gas Balances'!K122:K162</f>
        <v>0</v>
      </c>
      <c r="N122" s="18" cm="1">
        <f t="array" ref="N122:N162">'[19]MENA Gas Balances'!Q122:Q162</f>
        <v>0</v>
      </c>
      <c r="O122" s="7"/>
      <c r="P122" s="11"/>
      <c r="Q122" s="18"/>
      <c r="S122" s="5">
        <v>2010</v>
      </c>
      <c r="T122" s="6" cm="1">
        <f t="array" ref="T122:Y162">'[19]MENA Gas Balances'!T122:Y162</f>
        <v>271.08781903388609</v>
      </c>
      <c r="U122" s="7">
        <v>0</v>
      </c>
      <c r="V122" s="7">
        <v>0</v>
      </c>
      <c r="W122" s="7">
        <v>0</v>
      </c>
      <c r="X122" s="8">
        <v>0</v>
      </c>
      <c r="Y122" s="9">
        <v>271.08781903388609</v>
      </c>
      <c r="Z122" s="7" cm="1">
        <f t="array" ref="Z122:Z162">'[19]MENA Gas Balances'!AC122:AC162</f>
        <v>0</v>
      </c>
      <c r="AA122" s="7" cm="1">
        <f t="array" ref="AA122:AA162">'[19]MENA Gas Balances'!AD122:AD162</f>
        <v>0</v>
      </c>
      <c r="AB122" s="10" cm="1">
        <f t="array" ref="AB122:AB162">'[19]MENA Gas Balances'!Z122:Z162</f>
        <v>17.80821917808219</v>
      </c>
      <c r="AC122" s="7" cm="1">
        <f t="array" ref="AC122:AC162">'[19]MENA Gas Balances'!AA122:AA162</f>
        <v>253.27959985580389</v>
      </c>
      <c r="AD122" s="11" cm="1">
        <f t="array" ref="AD122:AD162">'[19]MENA Gas Balances'!AB122:AB162</f>
        <v>0</v>
      </c>
      <c r="AE122" s="18" cm="1">
        <f t="array" ref="AE122:AE162">'[19]MENA Gas Balances'!AH122:AH162</f>
        <v>0</v>
      </c>
      <c r="AF122" s="7"/>
      <c r="AG122" s="11"/>
      <c r="AH122" s="18"/>
      <c r="AJ122" s="5">
        <v>2010</v>
      </c>
      <c r="AK122" s="6" cm="1">
        <f t="array" ref="AK122:AP162">'[19]MENA Gas Balances'!AK122:AP162</f>
        <v>62.166621485219949</v>
      </c>
      <c r="AL122" s="7">
        <v>5.3188922134102388</v>
      </c>
      <c r="AM122" s="7">
        <v>0</v>
      </c>
      <c r="AN122" s="7">
        <v>0</v>
      </c>
      <c r="AO122" s="8">
        <v>0</v>
      </c>
      <c r="AP122" s="9">
        <v>67.485513698630186</v>
      </c>
      <c r="AQ122" s="7" cm="1">
        <f t="array" ref="AQ122:AQ162">'[19]MENA Gas Balances'!AT122:AT162</f>
        <v>0</v>
      </c>
      <c r="AR122" s="7" cm="1">
        <f t="array" ref="AR122:AR162">'[19]MENA Gas Balances'!AU122:AU162</f>
        <v>0</v>
      </c>
      <c r="AS122" s="10" cm="1">
        <f t="array" ref="AS122:AS162">'[19]MENA Gas Balances'!AQ122:AQ162</f>
        <v>5.3214383561643839</v>
      </c>
      <c r="AT122" s="7" cm="1">
        <f t="array" ref="AT122:AT162">'[19]MENA Gas Balances'!AR122:AR162</f>
        <v>62.164075342465758</v>
      </c>
      <c r="AU122" s="11" cm="1">
        <f t="array" ref="AU122:AU162">'[19]MENA Gas Balances'!AS122:AS162</f>
        <v>0</v>
      </c>
      <c r="AV122" s="18" cm="1">
        <f t="array" ref="AV122:AV162">'[19]MENA Gas Balances'!AY122:AY162</f>
        <v>0</v>
      </c>
      <c r="AW122" s="7"/>
      <c r="AX122" s="11"/>
      <c r="AY122" s="18"/>
    </row>
    <row r="123" spans="2:51" x14ac:dyDescent="0.45">
      <c r="B123" s="19">
        <v>2011</v>
      </c>
      <c r="C123" s="12">
        <v>441.3185837213021</v>
      </c>
      <c r="D123" s="13">
        <v>39.488429778027403</v>
      </c>
      <c r="E123" s="13">
        <v>0</v>
      </c>
      <c r="F123" s="13">
        <v>0</v>
      </c>
      <c r="G123" s="14">
        <v>0</v>
      </c>
      <c r="H123" s="15">
        <v>480.80701349932951</v>
      </c>
      <c r="I123" s="13">
        <v>0</v>
      </c>
      <c r="J123" s="13">
        <v>0</v>
      </c>
      <c r="K123" s="16">
        <v>406.20119698887532</v>
      </c>
      <c r="L123" s="13">
        <v>74.605816510454204</v>
      </c>
      <c r="M123" s="17">
        <v>0</v>
      </c>
      <c r="N123" s="18">
        <v>0</v>
      </c>
      <c r="O123" s="13"/>
      <c r="P123" s="17"/>
      <c r="Q123" s="18"/>
      <c r="S123" s="19">
        <v>2011</v>
      </c>
      <c r="T123" s="12">
        <v>103.36321124729633</v>
      </c>
      <c r="U123" s="13">
        <v>0</v>
      </c>
      <c r="V123" s="13">
        <v>0</v>
      </c>
      <c r="W123" s="13">
        <v>0</v>
      </c>
      <c r="X123" s="14">
        <v>0</v>
      </c>
      <c r="Y123" s="15">
        <v>103.36321124729633</v>
      </c>
      <c r="Z123" s="13">
        <v>0</v>
      </c>
      <c r="AA123" s="13">
        <v>0</v>
      </c>
      <c r="AB123" s="16">
        <v>17.534246575342465</v>
      </c>
      <c r="AC123" s="13">
        <v>85.828964671953869</v>
      </c>
      <c r="AD123" s="17">
        <v>0</v>
      </c>
      <c r="AE123" s="18">
        <v>0</v>
      </c>
      <c r="AF123" s="13"/>
      <c r="AG123" s="17"/>
      <c r="AH123" s="18"/>
      <c r="AJ123" s="19">
        <v>2011</v>
      </c>
      <c r="AK123" s="12">
        <v>79.411646359048362</v>
      </c>
      <c r="AL123" s="13">
        <v>5.991073900504686</v>
      </c>
      <c r="AM123" s="13">
        <v>0</v>
      </c>
      <c r="AN123" s="13">
        <v>0</v>
      </c>
      <c r="AO123" s="14">
        <v>0</v>
      </c>
      <c r="AP123" s="15">
        <v>85.40272025955305</v>
      </c>
      <c r="AQ123" s="13">
        <v>0</v>
      </c>
      <c r="AR123" s="13">
        <v>0</v>
      </c>
      <c r="AS123" s="16">
        <v>5.9910739005046869</v>
      </c>
      <c r="AT123" s="13">
        <v>79.411646359048305</v>
      </c>
      <c r="AU123" s="17">
        <v>0</v>
      </c>
      <c r="AV123" s="18">
        <v>0</v>
      </c>
      <c r="AW123" s="13"/>
      <c r="AX123" s="17"/>
      <c r="AY123" s="18"/>
    </row>
    <row r="124" spans="2:51" x14ac:dyDescent="0.45">
      <c r="B124" s="5">
        <v>2012</v>
      </c>
      <c r="C124" s="6">
        <v>205.33170156514333</v>
      </c>
      <c r="D124" s="7">
        <v>41.204279815640398</v>
      </c>
      <c r="E124" s="7">
        <v>0</v>
      </c>
      <c r="F124" s="7">
        <v>0</v>
      </c>
      <c r="G124" s="8">
        <v>0</v>
      </c>
      <c r="H124" s="9">
        <v>246.53598138078374</v>
      </c>
      <c r="I124" s="7">
        <v>0</v>
      </c>
      <c r="J124" s="7">
        <v>0</v>
      </c>
      <c r="K124" s="10">
        <v>232.53306079284971</v>
      </c>
      <c r="L124" s="7">
        <v>5.8637667627974004</v>
      </c>
      <c r="M124" s="11">
        <v>8.1391538251366118</v>
      </c>
      <c r="N124" s="18">
        <v>6.1169000000000001E-2</v>
      </c>
      <c r="O124" s="7"/>
      <c r="P124" s="11"/>
      <c r="Q124" s="18"/>
      <c r="S124" s="5">
        <v>2012</v>
      </c>
      <c r="T124" s="6">
        <v>72.660410958904109</v>
      </c>
      <c r="U124" s="7">
        <v>0</v>
      </c>
      <c r="V124" s="7">
        <v>0</v>
      </c>
      <c r="W124" s="7">
        <v>0</v>
      </c>
      <c r="X124" s="8">
        <v>0</v>
      </c>
      <c r="Y124" s="9">
        <v>72.660410958904109</v>
      </c>
      <c r="Z124" s="7">
        <v>0</v>
      </c>
      <c r="AA124" s="7">
        <v>0</v>
      </c>
      <c r="AB124" s="10">
        <v>15.890410958904109</v>
      </c>
      <c r="AC124" s="7">
        <v>56.77</v>
      </c>
      <c r="AD124" s="11">
        <v>0</v>
      </c>
      <c r="AE124" s="18">
        <v>0</v>
      </c>
      <c r="AF124" s="7"/>
      <c r="AG124" s="11"/>
      <c r="AH124" s="18"/>
      <c r="AJ124" s="5">
        <v>2012</v>
      </c>
      <c r="AK124" s="6">
        <v>118.42364563806787</v>
      </c>
      <c r="AL124" s="7">
        <v>7.994888248017304</v>
      </c>
      <c r="AM124" s="7">
        <v>0</v>
      </c>
      <c r="AN124" s="7">
        <v>0</v>
      </c>
      <c r="AO124" s="8">
        <v>0</v>
      </c>
      <c r="AP124" s="9">
        <v>126.41853388608517</v>
      </c>
      <c r="AQ124" s="7">
        <v>0</v>
      </c>
      <c r="AR124" s="7">
        <v>0</v>
      </c>
      <c r="AS124" s="10">
        <v>7.994888248017304</v>
      </c>
      <c r="AT124" s="7">
        <v>118.42364563806778</v>
      </c>
      <c r="AU124" s="11">
        <v>0</v>
      </c>
      <c r="AV124" s="18">
        <v>0</v>
      </c>
      <c r="AW124" s="7"/>
      <c r="AX124" s="11"/>
      <c r="AY124" s="18"/>
    </row>
    <row r="125" spans="2:51" x14ac:dyDescent="0.45">
      <c r="B125" s="19">
        <v>2013</v>
      </c>
      <c r="C125" s="12">
        <v>572.08077597235012</v>
      </c>
      <c r="D125" s="13">
        <v>88.154438974295886</v>
      </c>
      <c r="E125" s="13">
        <v>0</v>
      </c>
      <c r="F125" s="13">
        <v>0</v>
      </c>
      <c r="G125" s="14">
        <v>0.81154832979115188</v>
      </c>
      <c r="H125" s="15">
        <v>661.04676327643722</v>
      </c>
      <c r="I125" s="13">
        <v>0</v>
      </c>
      <c r="J125" s="13">
        <v>0</v>
      </c>
      <c r="K125" s="16">
        <v>615.04327560520437</v>
      </c>
      <c r="L125" s="13">
        <v>0</v>
      </c>
      <c r="M125" s="17">
        <v>46.003487671232882</v>
      </c>
      <c r="N125" s="18">
        <v>0.34478999999999999</v>
      </c>
      <c r="O125" s="13"/>
      <c r="P125" s="17"/>
      <c r="Q125" s="18"/>
      <c r="S125" s="19">
        <v>2013</v>
      </c>
      <c r="T125" s="12">
        <v>99.849589041095882</v>
      </c>
      <c r="U125" s="13">
        <v>0</v>
      </c>
      <c r="V125" s="13">
        <v>0</v>
      </c>
      <c r="W125" s="13">
        <v>0</v>
      </c>
      <c r="X125" s="14">
        <v>0</v>
      </c>
      <c r="Y125" s="15">
        <v>99.849589041095882</v>
      </c>
      <c r="Z125" s="13">
        <v>0</v>
      </c>
      <c r="AA125" s="13">
        <v>0</v>
      </c>
      <c r="AB125" s="16">
        <v>16</v>
      </c>
      <c r="AC125" s="13">
        <v>83.849589041095882</v>
      </c>
      <c r="AD125" s="17">
        <v>0</v>
      </c>
      <c r="AE125" s="18">
        <v>0</v>
      </c>
      <c r="AF125" s="13"/>
      <c r="AG125" s="17"/>
      <c r="AH125" s="18"/>
      <c r="AJ125" s="19">
        <v>2013</v>
      </c>
      <c r="AK125" s="12">
        <v>112.76611643835625</v>
      </c>
      <c r="AL125" s="13">
        <v>5.4309224945926466</v>
      </c>
      <c r="AM125" s="13">
        <v>0</v>
      </c>
      <c r="AN125" s="13">
        <v>0</v>
      </c>
      <c r="AO125" s="14">
        <v>0</v>
      </c>
      <c r="AP125" s="15">
        <v>118.1970389329489</v>
      </c>
      <c r="AQ125" s="13">
        <v>0</v>
      </c>
      <c r="AR125" s="13">
        <v>0</v>
      </c>
      <c r="AS125" s="16">
        <v>9.807741888968998</v>
      </c>
      <c r="AT125" s="13">
        <v>108.38929704397984</v>
      </c>
      <c r="AU125" s="17">
        <v>0</v>
      </c>
      <c r="AV125" s="18">
        <v>0</v>
      </c>
      <c r="AW125" s="13"/>
      <c r="AX125" s="17"/>
      <c r="AY125" s="18"/>
    </row>
    <row r="126" spans="2:51" x14ac:dyDescent="0.45">
      <c r="B126" s="5">
        <v>2014</v>
      </c>
      <c r="C126" s="6">
        <v>611.20072810120871</v>
      </c>
      <c r="D126" s="7">
        <v>115.5374510849939</v>
      </c>
      <c r="E126" s="7">
        <v>0</v>
      </c>
      <c r="F126" s="7">
        <v>1.8927029030263014</v>
      </c>
      <c r="G126" s="8">
        <v>3.2666543721052053</v>
      </c>
      <c r="H126" s="9">
        <v>731.89753646133408</v>
      </c>
      <c r="I126" s="7">
        <v>0</v>
      </c>
      <c r="J126" s="7">
        <v>0</v>
      </c>
      <c r="K126" s="10">
        <v>712.71373920106009</v>
      </c>
      <c r="L126" s="7">
        <v>0</v>
      </c>
      <c r="M126" s="11">
        <v>19.183797260273973</v>
      </c>
      <c r="N126" s="18">
        <v>0.14377999999999999</v>
      </c>
      <c r="O126" s="7"/>
      <c r="P126" s="11"/>
      <c r="Q126" s="18"/>
      <c r="S126" s="5">
        <v>2014</v>
      </c>
      <c r="T126" s="6">
        <v>33.976164383561638</v>
      </c>
      <c r="U126" s="7">
        <v>0</v>
      </c>
      <c r="V126" s="7">
        <v>0</v>
      </c>
      <c r="W126" s="7">
        <v>0</v>
      </c>
      <c r="X126" s="8">
        <v>0</v>
      </c>
      <c r="Y126" s="9">
        <v>33.976164383561638</v>
      </c>
      <c r="Z126" s="7">
        <v>0</v>
      </c>
      <c r="AA126" s="7">
        <v>0</v>
      </c>
      <c r="AB126" s="10">
        <v>12.602739726027398</v>
      </c>
      <c r="AC126" s="7">
        <v>21.373424657534244</v>
      </c>
      <c r="AD126" s="11">
        <v>0</v>
      </c>
      <c r="AE126" s="18">
        <v>0</v>
      </c>
      <c r="AF126" s="7"/>
      <c r="AG126" s="11"/>
      <c r="AH126" s="18"/>
      <c r="AJ126" s="5">
        <v>2014</v>
      </c>
      <c r="AK126" s="6">
        <v>109.18623972602748</v>
      </c>
      <c r="AL126" s="7">
        <v>10.019071737563086</v>
      </c>
      <c r="AM126" s="7">
        <v>0</v>
      </c>
      <c r="AN126" s="7">
        <v>0</v>
      </c>
      <c r="AO126" s="8">
        <v>0</v>
      </c>
      <c r="AP126" s="9">
        <v>119.20531146359056</v>
      </c>
      <c r="AQ126" s="7">
        <v>0</v>
      </c>
      <c r="AR126" s="7">
        <v>0</v>
      </c>
      <c r="AS126" s="10">
        <v>10.019071737563086</v>
      </c>
      <c r="AT126" s="7">
        <v>109.18623972602741</v>
      </c>
      <c r="AU126" s="11">
        <v>0</v>
      </c>
      <c r="AV126" s="18">
        <v>0</v>
      </c>
      <c r="AW126" s="7"/>
      <c r="AX126" s="11"/>
      <c r="AY126" s="18"/>
    </row>
    <row r="127" spans="2:51" x14ac:dyDescent="0.45">
      <c r="B127" s="19">
        <v>2015</v>
      </c>
      <c r="C127" s="12">
        <v>690.89425016226096</v>
      </c>
      <c r="D127" s="13">
        <v>113.71596191363366</v>
      </c>
      <c r="E127" s="13">
        <v>0</v>
      </c>
      <c r="F127" s="13">
        <v>0.36598335934246579</v>
      </c>
      <c r="G127" s="14">
        <v>7.8768971175984879</v>
      </c>
      <c r="H127" s="15">
        <v>812.85309255283562</v>
      </c>
      <c r="I127" s="13">
        <v>0</v>
      </c>
      <c r="J127" s="13">
        <v>0</v>
      </c>
      <c r="K127" s="16">
        <v>788.26159392269869</v>
      </c>
      <c r="L127" s="13">
        <v>0</v>
      </c>
      <c r="M127" s="17">
        <v>24.591498630136982</v>
      </c>
      <c r="N127" s="18">
        <v>0.18431</v>
      </c>
      <c r="O127" s="13"/>
      <c r="P127" s="17"/>
      <c r="Q127" s="18"/>
      <c r="S127" s="19">
        <v>2015</v>
      </c>
      <c r="T127" s="12">
        <v>291.04216630136989</v>
      </c>
      <c r="U127" s="13">
        <v>0</v>
      </c>
      <c r="V127" s="13">
        <v>0</v>
      </c>
      <c r="W127" s="13">
        <v>0</v>
      </c>
      <c r="X127" s="14">
        <v>0</v>
      </c>
      <c r="Y127" s="15">
        <v>291.04216630136989</v>
      </c>
      <c r="Z127" s="13">
        <v>0</v>
      </c>
      <c r="AA127" s="13">
        <v>0</v>
      </c>
      <c r="AB127" s="16">
        <v>11.780821917808218</v>
      </c>
      <c r="AC127" s="13">
        <v>21.663561643835614</v>
      </c>
      <c r="AD127" s="17">
        <v>257.59778273972603</v>
      </c>
      <c r="AE127" s="18">
        <v>1.930661</v>
      </c>
      <c r="AF127" s="13"/>
      <c r="AG127" s="17"/>
      <c r="AH127" s="18"/>
      <c r="AJ127" s="19">
        <v>2015</v>
      </c>
      <c r="AK127" s="12">
        <v>111.99208904109598</v>
      </c>
      <c r="AL127" s="13">
        <v>7.885404109589043</v>
      </c>
      <c r="AM127" s="13">
        <v>0</v>
      </c>
      <c r="AN127" s="13">
        <v>0</v>
      </c>
      <c r="AO127" s="14">
        <v>0</v>
      </c>
      <c r="AP127" s="15">
        <v>119.87749315068503</v>
      </c>
      <c r="AQ127" s="13">
        <v>0</v>
      </c>
      <c r="AR127" s="13">
        <v>0</v>
      </c>
      <c r="AS127" s="16">
        <v>7.8854041095890413</v>
      </c>
      <c r="AT127" s="13">
        <v>111.99208904109589</v>
      </c>
      <c r="AU127" s="17">
        <v>0</v>
      </c>
      <c r="AV127" s="18">
        <v>0</v>
      </c>
      <c r="AW127" s="13"/>
      <c r="AX127" s="17"/>
      <c r="AY127" s="18"/>
    </row>
    <row r="128" spans="2:51" x14ac:dyDescent="0.45">
      <c r="B128" s="5">
        <v>2016</v>
      </c>
      <c r="C128" s="6">
        <v>817.35533862961813</v>
      </c>
      <c r="D128" s="7">
        <v>103.09733575903171</v>
      </c>
      <c r="E128" s="7">
        <v>0</v>
      </c>
      <c r="F128" s="7">
        <v>1.0061416256830598</v>
      </c>
      <c r="G128" s="8">
        <v>10.337597845573967</v>
      </c>
      <c r="H128" s="9">
        <v>931.79641385990692</v>
      </c>
      <c r="I128" s="7">
        <v>0</v>
      </c>
      <c r="J128" s="7">
        <v>0</v>
      </c>
      <c r="K128" s="10">
        <v>892.08728544460632</v>
      </c>
      <c r="L128" s="7">
        <v>0</v>
      </c>
      <c r="M128" s="11">
        <v>39.709128415300547</v>
      </c>
      <c r="N128" s="18">
        <v>0.29842999999999997</v>
      </c>
      <c r="O128" s="7"/>
      <c r="P128" s="11"/>
      <c r="Q128" s="18"/>
      <c r="S128" s="5">
        <v>2016</v>
      </c>
      <c r="T128" s="6">
        <v>380.72264638445995</v>
      </c>
      <c r="U128" s="7">
        <v>0</v>
      </c>
      <c r="V128" s="7">
        <v>0</v>
      </c>
      <c r="W128" s="7">
        <v>0</v>
      </c>
      <c r="X128" s="8">
        <v>0</v>
      </c>
      <c r="Y128" s="9">
        <v>380.72264638445995</v>
      </c>
      <c r="Z128" s="7">
        <v>81</v>
      </c>
      <c r="AA128" s="7">
        <v>0</v>
      </c>
      <c r="AB128" s="10">
        <v>11.232876712328768</v>
      </c>
      <c r="AC128" s="7">
        <v>0</v>
      </c>
      <c r="AD128" s="11">
        <v>450.48976967213116</v>
      </c>
      <c r="AE128" s="18">
        <v>3.3856109999999999</v>
      </c>
      <c r="AF128" s="7"/>
      <c r="AG128" s="11"/>
      <c r="AH128" s="18"/>
      <c r="AJ128" s="5">
        <v>2016</v>
      </c>
      <c r="AK128" s="6">
        <v>114.7495616438357</v>
      </c>
      <c r="AL128" s="7">
        <v>7.2208608507570311</v>
      </c>
      <c r="AM128" s="7">
        <v>0</v>
      </c>
      <c r="AN128" s="7">
        <v>0</v>
      </c>
      <c r="AO128" s="8">
        <v>0</v>
      </c>
      <c r="AP128" s="9">
        <v>121.97042249459274</v>
      </c>
      <c r="AQ128" s="7">
        <v>0</v>
      </c>
      <c r="AR128" s="7">
        <v>0</v>
      </c>
      <c r="AS128" s="10">
        <v>7.2208608507570302</v>
      </c>
      <c r="AT128" s="7">
        <v>114.74956164383562</v>
      </c>
      <c r="AU128" s="11">
        <v>0</v>
      </c>
      <c r="AV128" s="18">
        <v>0</v>
      </c>
      <c r="AW128" s="7"/>
      <c r="AX128" s="11"/>
      <c r="AY128" s="18"/>
    </row>
    <row r="129" spans="2:51" x14ac:dyDescent="0.45">
      <c r="B129" s="19">
        <v>2017</v>
      </c>
      <c r="C129" s="12">
        <v>870.67898787758884</v>
      </c>
      <c r="D129" s="13">
        <v>103.45411988309696</v>
      </c>
      <c r="E129" s="13">
        <v>0</v>
      </c>
      <c r="F129" s="13">
        <v>3.6090620192876708</v>
      </c>
      <c r="G129" s="14">
        <v>15.495231946220564</v>
      </c>
      <c r="H129" s="15">
        <v>993.23740172619398</v>
      </c>
      <c r="I129" s="13">
        <v>6.7698630136986298</v>
      </c>
      <c r="J129" s="13">
        <v>0</v>
      </c>
      <c r="K129" s="16">
        <v>938.45713597276938</v>
      </c>
      <c r="L129" s="13">
        <v>0</v>
      </c>
      <c r="M129" s="17">
        <v>61.550128767123297</v>
      </c>
      <c r="N129" s="18">
        <v>0.46131</v>
      </c>
      <c r="O129" s="13"/>
      <c r="P129" s="17"/>
      <c r="Q129" s="18"/>
      <c r="S129" s="19">
        <v>2017</v>
      </c>
      <c r="T129" s="12">
        <v>394.88833315068507</v>
      </c>
      <c r="U129" s="13">
        <v>0</v>
      </c>
      <c r="V129" s="13">
        <v>0</v>
      </c>
      <c r="W129" s="13">
        <v>0</v>
      </c>
      <c r="X129" s="14">
        <v>0</v>
      </c>
      <c r="Y129" s="15">
        <v>394.88833315068507</v>
      </c>
      <c r="Z129" s="13">
        <v>90.594520547945208</v>
      </c>
      <c r="AA129" s="13">
        <v>0</v>
      </c>
      <c r="AB129" s="16">
        <v>9.8630136986301373</v>
      </c>
      <c r="AC129" s="13">
        <v>6.7698630136986298</v>
      </c>
      <c r="AD129" s="17">
        <v>468.8499769863015</v>
      </c>
      <c r="AE129" s="18">
        <v>3.5139680000000002</v>
      </c>
      <c r="AF129" s="13"/>
      <c r="AG129" s="17"/>
      <c r="AH129" s="18"/>
      <c r="AJ129" s="19">
        <v>2017</v>
      </c>
      <c r="AK129" s="12">
        <v>113.68782011535697</v>
      </c>
      <c r="AL129" s="13">
        <v>7.3099758471521294</v>
      </c>
      <c r="AM129" s="13">
        <v>0</v>
      </c>
      <c r="AN129" s="13">
        <v>0</v>
      </c>
      <c r="AO129" s="14">
        <v>0</v>
      </c>
      <c r="AP129" s="15">
        <v>120.9977959625091</v>
      </c>
      <c r="AQ129" s="13">
        <v>0</v>
      </c>
      <c r="AR129" s="13">
        <v>0</v>
      </c>
      <c r="AS129" s="16">
        <v>7.3074297043979817</v>
      </c>
      <c r="AT129" s="13">
        <v>113.69036625811106</v>
      </c>
      <c r="AU129" s="17">
        <v>0</v>
      </c>
      <c r="AV129" s="18">
        <v>0</v>
      </c>
      <c r="AW129" s="13"/>
      <c r="AX129" s="17"/>
      <c r="AY129" s="18"/>
    </row>
    <row r="130" spans="2:51" x14ac:dyDescent="0.45">
      <c r="B130" s="5">
        <v>2018</v>
      </c>
      <c r="C130" s="6">
        <v>940.47446247699168</v>
      </c>
      <c r="D130" s="7">
        <v>98.387637942980803</v>
      </c>
      <c r="E130" s="7">
        <v>0</v>
      </c>
      <c r="F130" s="7">
        <v>4.0113764674520551</v>
      </c>
      <c r="G130" s="8">
        <v>18.158981985436064</v>
      </c>
      <c r="H130" s="9">
        <v>1061.0324588728604</v>
      </c>
      <c r="I130" s="7">
        <v>13.53972602739726</v>
      </c>
      <c r="J130" s="7">
        <v>0</v>
      </c>
      <c r="K130" s="10">
        <v>1002.4748369550523</v>
      </c>
      <c r="L130" s="7">
        <v>0</v>
      </c>
      <c r="M130" s="11">
        <v>72.09734794520547</v>
      </c>
      <c r="N130" s="18">
        <v>0.54035999999999995</v>
      </c>
      <c r="O130" s="7"/>
      <c r="P130" s="11"/>
      <c r="Q130" s="18"/>
      <c r="S130" s="5">
        <v>2018</v>
      </c>
      <c r="T130" s="6">
        <v>355.17439769989636</v>
      </c>
      <c r="U130" s="7">
        <v>0</v>
      </c>
      <c r="V130" s="7">
        <v>0</v>
      </c>
      <c r="W130" s="7">
        <v>0</v>
      </c>
      <c r="X130" s="8">
        <v>0</v>
      </c>
      <c r="Y130" s="9">
        <v>355.17439769989636</v>
      </c>
      <c r="Z130" s="7">
        <v>28.910615998733888</v>
      </c>
      <c r="AA130" s="7">
        <v>0</v>
      </c>
      <c r="AB130" s="10">
        <v>9.0410958904109595</v>
      </c>
      <c r="AC130" s="7">
        <v>14.170246575342464</v>
      </c>
      <c r="AD130" s="11">
        <v>360.8736712328768</v>
      </c>
      <c r="AE130" s="18">
        <v>2.7047000000000008</v>
      </c>
      <c r="AF130" s="7"/>
      <c r="AG130" s="11"/>
      <c r="AH130" s="18"/>
      <c r="AJ130" s="5">
        <v>2018</v>
      </c>
      <c r="AK130" s="6">
        <v>101.31611247296331</v>
      </c>
      <c r="AL130" s="7">
        <v>7.8115659697188207</v>
      </c>
      <c r="AM130" s="7">
        <v>0</v>
      </c>
      <c r="AN130" s="7">
        <v>0</v>
      </c>
      <c r="AO130" s="8">
        <v>0</v>
      </c>
      <c r="AP130" s="9">
        <v>109.12767844268214</v>
      </c>
      <c r="AQ130" s="7">
        <v>0</v>
      </c>
      <c r="AR130" s="7">
        <v>0</v>
      </c>
      <c r="AS130" s="10">
        <v>7.814112112472964</v>
      </c>
      <c r="AT130" s="7">
        <v>101.31356633020908</v>
      </c>
      <c r="AU130" s="11">
        <v>0</v>
      </c>
      <c r="AV130" s="18">
        <v>0</v>
      </c>
      <c r="AW130" s="7"/>
      <c r="AX130" s="11"/>
      <c r="AY130" s="18"/>
    </row>
    <row r="131" spans="2:51" x14ac:dyDescent="0.45">
      <c r="B131" s="19">
        <v>2019</v>
      </c>
      <c r="C131" s="12">
        <v>919.70125974797872</v>
      </c>
      <c r="D131" s="13">
        <v>118.20347711770646</v>
      </c>
      <c r="E131" s="13">
        <v>0</v>
      </c>
      <c r="F131" s="13">
        <v>3.2008027209473973</v>
      </c>
      <c r="G131" s="14">
        <v>25.475236840644644</v>
      </c>
      <c r="H131" s="15">
        <v>1066.5807764272772</v>
      </c>
      <c r="I131" s="13">
        <v>21.276712328767122</v>
      </c>
      <c r="J131" s="13">
        <v>0</v>
      </c>
      <c r="K131" s="16">
        <v>1008.7940394409759</v>
      </c>
      <c r="L131" s="13">
        <v>0</v>
      </c>
      <c r="M131" s="17">
        <v>79.063449315068496</v>
      </c>
      <c r="N131" s="18">
        <v>0.59257000000000004</v>
      </c>
      <c r="O131" s="13"/>
      <c r="P131" s="17"/>
      <c r="Q131" s="18"/>
      <c r="S131" s="19">
        <v>2019</v>
      </c>
      <c r="T131" s="12">
        <v>345.19527123287673</v>
      </c>
      <c r="U131" s="13">
        <v>0</v>
      </c>
      <c r="V131" s="13">
        <v>0</v>
      </c>
      <c r="W131" s="13">
        <v>0</v>
      </c>
      <c r="X131" s="14">
        <v>0</v>
      </c>
      <c r="Y131" s="15">
        <v>345.19527123287673</v>
      </c>
      <c r="Z131" s="13">
        <v>0</v>
      </c>
      <c r="AA131" s="13">
        <v>0</v>
      </c>
      <c r="AB131" s="16">
        <v>9.5890410958904102</v>
      </c>
      <c r="AC131" s="13">
        <v>150.27671232876713</v>
      </c>
      <c r="AD131" s="17">
        <v>185.32951780821918</v>
      </c>
      <c r="AE131" s="18">
        <v>1.3890199999999999</v>
      </c>
      <c r="AF131" s="13"/>
      <c r="AG131" s="17"/>
      <c r="AH131" s="18"/>
      <c r="AJ131" s="19">
        <v>2019</v>
      </c>
      <c r="AK131" s="12">
        <v>94.248020187455012</v>
      </c>
      <c r="AL131" s="13">
        <v>8.2775100937274715</v>
      </c>
      <c r="AM131" s="13">
        <v>0</v>
      </c>
      <c r="AN131" s="13">
        <v>0</v>
      </c>
      <c r="AO131" s="14">
        <v>0</v>
      </c>
      <c r="AP131" s="15">
        <v>102.52553028118248</v>
      </c>
      <c r="AQ131" s="13">
        <v>0</v>
      </c>
      <c r="AR131" s="13">
        <v>0</v>
      </c>
      <c r="AS131" s="16">
        <v>9.2885843547224205</v>
      </c>
      <c r="AT131" s="13">
        <v>93.236945926459995</v>
      </c>
      <c r="AU131" s="17">
        <v>0</v>
      </c>
      <c r="AV131" s="18">
        <v>0</v>
      </c>
      <c r="AW131" s="13"/>
      <c r="AX131" s="17"/>
      <c r="AY131" s="18"/>
    </row>
    <row r="132" spans="2:51" x14ac:dyDescent="0.45">
      <c r="B132" s="5">
        <v>2020</v>
      </c>
      <c r="C132" s="6">
        <v>962.05347596200409</v>
      </c>
      <c r="D132" s="7">
        <v>148.02893691458962</v>
      </c>
      <c r="E132" s="7">
        <v>0</v>
      </c>
      <c r="F132" s="7">
        <v>3.4616944271293031</v>
      </c>
      <c r="G132" s="8">
        <v>24.502773361423074</v>
      </c>
      <c r="H132" s="9">
        <v>1138.0468806651461</v>
      </c>
      <c r="I132" s="7">
        <v>412.79781420765028</v>
      </c>
      <c r="J132" s="7">
        <v>0</v>
      </c>
      <c r="K132" s="10">
        <v>1471.8495691897365</v>
      </c>
      <c r="L132" s="7">
        <v>0</v>
      </c>
      <c r="M132" s="11">
        <v>78.99512568306011</v>
      </c>
      <c r="N132" s="18">
        <v>0.59367999999999999</v>
      </c>
      <c r="O132" s="7"/>
      <c r="P132" s="11"/>
      <c r="Q132" s="18"/>
      <c r="S132" s="5">
        <v>2020</v>
      </c>
      <c r="T132" s="6">
        <v>353.69322349726775</v>
      </c>
      <c r="U132" s="7">
        <v>0</v>
      </c>
      <c r="V132" s="7">
        <v>0</v>
      </c>
      <c r="W132" s="7">
        <v>0</v>
      </c>
      <c r="X132" s="8">
        <v>0</v>
      </c>
      <c r="Y132" s="9">
        <v>353.69322349726775</v>
      </c>
      <c r="Z132" s="7">
        <v>0</v>
      </c>
      <c r="AA132" s="7">
        <v>0</v>
      </c>
      <c r="AB132" s="10">
        <v>14.530054644808743</v>
      </c>
      <c r="AC132" s="7">
        <v>223.56666666666666</v>
      </c>
      <c r="AD132" s="11">
        <v>115.59650218579236</v>
      </c>
      <c r="AE132" s="18">
        <v>0.86875400000000003</v>
      </c>
      <c r="AF132" s="7"/>
      <c r="AG132" s="11"/>
      <c r="AH132" s="18"/>
      <c r="AJ132" s="5">
        <v>2020</v>
      </c>
      <c r="AK132" s="6">
        <v>71.276720259553045</v>
      </c>
      <c r="AL132" s="7">
        <v>8.1731182408075007</v>
      </c>
      <c r="AM132" s="7">
        <v>0</v>
      </c>
      <c r="AN132" s="7">
        <v>0</v>
      </c>
      <c r="AO132" s="8">
        <v>0</v>
      </c>
      <c r="AP132" s="9">
        <v>79.449838500360542</v>
      </c>
      <c r="AQ132" s="7">
        <v>0</v>
      </c>
      <c r="AR132" s="7">
        <v>0</v>
      </c>
      <c r="AS132" s="10">
        <v>9.7427537851477997</v>
      </c>
      <c r="AT132" s="7">
        <v>69.707084715212687</v>
      </c>
      <c r="AU132" s="11">
        <v>0</v>
      </c>
      <c r="AV132" s="18">
        <v>0</v>
      </c>
      <c r="AW132" s="7"/>
      <c r="AX132" s="11"/>
      <c r="AY132" s="18"/>
    </row>
    <row r="133" spans="2:51" x14ac:dyDescent="0.45">
      <c r="B133" s="19">
        <v>2021</v>
      </c>
      <c r="C133" s="12">
        <v>1005.9154265012995</v>
      </c>
      <c r="D133" s="13">
        <v>155.37729184084066</v>
      </c>
      <c r="E133" s="13">
        <v>0</v>
      </c>
      <c r="F133" s="13">
        <v>3.105508181186849</v>
      </c>
      <c r="G133" s="14">
        <v>28.266788645196229</v>
      </c>
      <c r="H133" s="15">
        <v>1192.6650151685233</v>
      </c>
      <c r="I133" s="13">
        <v>691.49315068493138</v>
      </c>
      <c r="J133" s="13">
        <v>0</v>
      </c>
      <c r="K133" s="16">
        <v>1860.6754261274273</v>
      </c>
      <c r="L133" s="13">
        <v>0</v>
      </c>
      <c r="M133" s="17">
        <v>23.482739726027393</v>
      </c>
      <c r="N133" s="18">
        <v>0.17599999999999999</v>
      </c>
      <c r="O133" s="13"/>
      <c r="P133" s="17"/>
      <c r="Q133" s="18"/>
      <c r="S133" s="19">
        <v>2021</v>
      </c>
      <c r="T133" s="12">
        <v>363.77753424657533</v>
      </c>
      <c r="U133" s="13">
        <v>0</v>
      </c>
      <c r="V133" s="13">
        <v>0</v>
      </c>
      <c r="W133" s="13">
        <v>0</v>
      </c>
      <c r="X133" s="14">
        <v>0</v>
      </c>
      <c r="Y133" s="15">
        <v>363.77753424657533</v>
      </c>
      <c r="Z133" s="13">
        <v>0</v>
      </c>
      <c r="AA133" s="13">
        <v>0</v>
      </c>
      <c r="AB133" s="16">
        <v>17.835616438356166</v>
      </c>
      <c r="AC133" s="13">
        <v>345.94191780821916</v>
      </c>
      <c r="AD133" s="17">
        <v>0</v>
      </c>
      <c r="AE133" s="18">
        <v>0</v>
      </c>
      <c r="AF133" s="13"/>
      <c r="AG133" s="17"/>
      <c r="AH133" s="18"/>
      <c r="AJ133" s="19">
        <v>2021</v>
      </c>
      <c r="AK133" s="12">
        <v>70.553615717375678</v>
      </c>
      <c r="AL133" s="13">
        <v>11.390174477289115</v>
      </c>
      <c r="AM133" s="13">
        <v>0</v>
      </c>
      <c r="AN133" s="13">
        <v>0</v>
      </c>
      <c r="AO133" s="14">
        <v>0</v>
      </c>
      <c r="AP133" s="15">
        <v>81.943790194664786</v>
      </c>
      <c r="AQ133" s="13">
        <v>0</v>
      </c>
      <c r="AR133" s="13">
        <v>0</v>
      </c>
      <c r="AS133" s="16">
        <v>9.8943107426099495</v>
      </c>
      <c r="AT133" s="13">
        <v>72.04947945205484</v>
      </c>
      <c r="AU133" s="17">
        <v>0</v>
      </c>
      <c r="AV133" s="18">
        <v>0</v>
      </c>
      <c r="AW133" s="13"/>
      <c r="AX133" s="17"/>
      <c r="AY133" s="18"/>
    </row>
    <row r="134" spans="2:51" x14ac:dyDescent="0.45">
      <c r="B134" s="5">
        <v>2022</v>
      </c>
      <c r="C134" s="6">
        <v>1039.6642371796008</v>
      </c>
      <c r="D134" s="7">
        <v>153.27084612327178</v>
      </c>
      <c r="E134" s="7">
        <v>0</v>
      </c>
      <c r="F134" s="7">
        <v>2.8907167926487678</v>
      </c>
      <c r="G134" s="8">
        <v>33.181911541669407</v>
      </c>
      <c r="H134" s="9">
        <v>1229.0077116371908</v>
      </c>
      <c r="I134" s="7">
        <v>891.63987216716112</v>
      </c>
      <c r="J134" s="7">
        <v>0</v>
      </c>
      <c r="K134" s="10">
        <v>2120.6475838043521</v>
      </c>
      <c r="L134" s="7">
        <v>0</v>
      </c>
      <c r="M134" s="11">
        <v>0</v>
      </c>
      <c r="N134" s="18">
        <v>0</v>
      </c>
      <c r="O134" s="7"/>
      <c r="P134" s="11"/>
      <c r="Q134" s="18"/>
      <c r="S134" s="5">
        <v>2022</v>
      </c>
      <c r="T134" s="6">
        <v>380.19027875099067</v>
      </c>
      <c r="U134" s="7">
        <v>0</v>
      </c>
      <c r="V134" s="7">
        <v>0</v>
      </c>
      <c r="W134" s="7">
        <v>0</v>
      </c>
      <c r="X134" s="8">
        <v>0</v>
      </c>
      <c r="Y134" s="9">
        <v>380.19027875099067</v>
      </c>
      <c r="Z134" s="7">
        <v>0</v>
      </c>
      <c r="AA134" s="7">
        <v>0</v>
      </c>
      <c r="AB134" s="10">
        <v>14.745205479452055</v>
      </c>
      <c r="AC134" s="7">
        <v>356.63904587427834</v>
      </c>
      <c r="AD134" s="11">
        <v>8.8060273972602747</v>
      </c>
      <c r="AE134" s="18">
        <v>6.6000000000000003E-2</v>
      </c>
      <c r="AF134" s="7"/>
      <c r="AG134" s="11"/>
      <c r="AH134" s="18"/>
      <c r="AJ134" s="5">
        <v>2022</v>
      </c>
      <c r="AK134" s="6">
        <v>15.745346791636637</v>
      </c>
      <c r="AL134" s="7">
        <v>10.576686733958173</v>
      </c>
      <c r="AM134" s="7">
        <v>0</v>
      </c>
      <c r="AN134" s="7">
        <v>0</v>
      </c>
      <c r="AO134" s="8">
        <v>0</v>
      </c>
      <c r="AP134" s="9">
        <v>26.322033525594811</v>
      </c>
      <c r="AQ134" s="7">
        <v>0</v>
      </c>
      <c r="AR134" s="7">
        <v>0</v>
      </c>
      <c r="AS134" s="10">
        <v>9.8236773612112529</v>
      </c>
      <c r="AT134" s="7">
        <v>16.498356164383559</v>
      </c>
      <c r="AU134" s="11">
        <v>0</v>
      </c>
      <c r="AV134" s="18">
        <v>0</v>
      </c>
      <c r="AW134" s="7"/>
      <c r="AX134" s="11"/>
      <c r="AY134" s="18"/>
    </row>
    <row r="135" spans="2:51" x14ac:dyDescent="0.45">
      <c r="B135" s="19">
        <v>2023</v>
      </c>
      <c r="C135" s="12">
        <v>1056.1425716930873</v>
      </c>
      <c r="D135" s="13">
        <v>152.18528888157422</v>
      </c>
      <c r="E135" s="13">
        <v>0</v>
      </c>
      <c r="F135" s="13">
        <v>3.3711464507840723</v>
      </c>
      <c r="G135" s="14">
        <v>38.355624586650244</v>
      </c>
      <c r="H135" s="15">
        <v>1250.054631612096</v>
      </c>
      <c r="I135" s="13">
        <v>1117.7791740578245</v>
      </c>
      <c r="J135" s="13">
        <v>0</v>
      </c>
      <c r="K135" s="16">
        <v>2367.8338056699204</v>
      </c>
      <c r="L135" s="13">
        <v>0</v>
      </c>
      <c r="M135" s="17">
        <v>0</v>
      </c>
      <c r="N135" s="18">
        <v>0</v>
      </c>
      <c r="O135" s="13"/>
      <c r="P135" s="17"/>
      <c r="Q135" s="18"/>
      <c r="S135" s="19">
        <v>2023</v>
      </c>
      <c r="T135" s="12">
        <v>366.87150651614297</v>
      </c>
      <c r="U135" s="13">
        <v>0</v>
      </c>
      <c r="V135" s="13">
        <v>0</v>
      </c>
      <c r="W135" s="13">
        <v>0</v>
      </c>
      <c r="X135" s="14">
        <v>0</v>
      </c>
      <c r="Y135" s="15">
        <v>366.87150651614297</v>
      </c>
      <c r="Z135" s="13">
        <v>0</v>
      </c>
      <c r="AA135" s="13">
        <v>0</v>
      </c>
      <c r="AB135" s="16">
        <v>16.797260273972604</v>
      </c>
      <c r="AC135" s="13">
        <v>332.19534213258135</v>
      </c>
      <c r="AD135" s="17">
        <v>17.87890410958904</v>
      </c>
      <c r="AE135" s="18">
        <v>0.13400000000000001</v>
      </c>
      <c r="AF135" s="13"/>
      <c r="AG135" s="17"/>
      <c r="AH135" s="18"/>
      <c r="AJ135" s="19">
        <v>2023</v>
      </c>
      <c r="AK135" s="12">
        <v>78.890566743962893</v>
      </c>
      <c r="AL135" s="13">
        <v>11.491428762630933</v>
      </c>
      <c r="AM135" s="13">
        <v>0</v>
      </c>
      <c r="AN135" s="13">
        <v>0</v>
      </c>
      <c r="AO135" s="14">
        <v>0</v>
      </c>
      <c r="AP135" s="15">
        <v>90.381995506593825</v>
      </c>
      <c r="AQ135" s="13">
        <v>0</v>
      </c>
      <c r="AR135" s="13">
        <v>0</v>
      </c>
      <c r="AS135" s="16">
        <v>9.2134592802753446</v>
      </c>
      <c r="AT135" s="13">
        <v>81.16853622631848</v>
      </c>
      <c r="AU135" s="17">
        <v>0</v>
      </c>
      <c r="AV135" s="18">
        <v>0</v>
      </c>
      <c r="AW135" s="13"/>
      <c r="AX135" s="17"/>
      <c r="AY135" s="18"/>
    </row>
    <row r="136" spans="2:51" x14ac:dyDescent="0.45">
      <c r="B136" s="5">
        <v>2024</v>
      </c>
      <c r="C136" s="6">
        <v>1149.5647540983607</v>
      </c>
      <c r="D136" s="7">
        <v>144.67213114754097</v>
      </c>
      <c r="E136" s="7">
        <v>0</v>
      </c>
      <c r="F136" s="7">
        <v>4.9188524590163931</v>
      </c>
      <c r="G136" s="8">
        <v>41.472677595628411</v>
      </c>
      <c r="H136" s="9">
        <v>1340.6284153005465</v>
      </c>
      <c r="I136" s="7">
        <v>1264.6267893338274</v>
      </c>
      <c r="J136" s="7">
        <v>0</v>
      </c>
      <c r="K136" s="10">
        <v>2605.255204634374</v>
      </c>
      <c r="L136" s="7">
        <v>0</v>
      </c>
      <c r="M136" s="11">
        <v>0</v>
      </c>
      <c r="N136" s="18">
        <v>0</v>
      </c>
      <c r="O136" s="7"/>
      <c r="P136" s="11"/>
      <c r="Q136" s="18"/>
      <c r="S136" s="5">
        <v>2024</v>
      </c>
      <c r="T136" s="6">
        <v>369.44228062044243</v>
      </c>
      <c r="U136" s="7">
        <v>0</v>
      </c>
      <c r="V136" s="7">
        <v>0</v>
      </c>
      <c r="W136" s="7">
        <v>0</v>
      </c>
      <c r="X136" s="8">
        <v>0</v>
      </c>
      <c r="Y136" s="9">
        <v>369.44228062044243</v>
      </c>
      <c r="Z136" s="7">
        <v>93.680414246575353</v>
      </c>
      <c r="AA136" s="7">
        <v>0</v>
      </c>
      <c r="AB136" s="10">
        <v>24</v>
      </c>
      <c r="AC136" s="7">
        <v>336.44228062044243</v>
      </c>
      <c r="AD136" s="11">
        <v>102.68041424657535</v>
      </c>
      <c r="AE136" s="18">
        <v>0.76957600000000004</v>
      </c>
      <c r="AF136" s="7"/>
      <c r="AG136" s="11"/>
      <c r="AH136" s="18"/>
      <c r="AJ136" s="5">
        <v>2024</v>
      </c>
      <c r="AK136" s="6">
        <v>79.852522246941049</v>
      </c>
      <c r="AL136" s="7">
        <v>12</v>
      </c>
      <c r="AM136" s="7">
        <v>0</v>
      </c>
      <c r="AN136" s="7">
        <v>0</v>
      </c>
      <c r="AO136" s="8">
        <v>0</v>
      </c>
      <c r="AP136" s="9">
        <v>91.852522246941049</v>
      </c>
      <c r="AQ136" s="7">
        <v>0</v>
      </c>
      <c r="AR136" s="7">
        <v>0</v>
      </c>
      <c r="AS136" s="10">
        <v>7</v>
      </c>
      <c r="AT136" s="7">
        <v>84.852522246941049</v>
      </c>
      <c r="AU136" s="11">
        <v>0</v>
      </c>
      <c r="AV136" s="18">
        <v>0</v>
      </c>
      <c r="AW136" s="7"/>
      <c r="AX136" s="11"/>
      <c r="AY136" s="18"/>
    </row>
    <row r="137" spans="2:51" x14ac:dyDescent="0.45">
      <c r="B137" s="19">
        <v>2025</v>
      </c>
      <c r="C137" s="12">
        <v>1240</v>
      </c>
      <c r="D137" s="13">
        <v>180</v>
      </c>
      <c r="E137" s="13">
        <v>0</v>
      </c>
      <c r="F137" s="13">
        <v>3</v>
      </c>
      <c r="G137" s="14">
        <v>41.97034972677595</v>
      </c>
      <c r="H137" s="15">
        <v>1464.970349726776</v>
      </c>
      <c r="I137" s="13">
        <v>1341.5</v>
      </c>
      <c r="J137" s="13">
        <v>0</v>
      </c>
      <c r="K137" s="16">
        <v>2806.470349726776</v>
      </c>
      <c r="L137" s="13">
        <v>0</v>
      </c>
      <c r="M137" s="17">
        <v>0</v>
      </c>
      <c r="N137" s="18">
        <v>0</v>
      </c>
      <c r="O137" s="13"/>
      <c r="P137" s="17"/>
      <c r="Q137" s="18"/>
      <c r="S137" s="19">
        <v>2025</v>
      </c>
      <c r="T137" s="12">
        <v>383.5</v>
      </c>
      <c r="U137" s="13">
        <v>0</v>
      </c>
      <c r="V137" s="13">
        <v>0</v>
      </c>
      <c r="W137" s="13">
        <v>0</v>
      </c>
      <c r="X137" s="14">
        <v>0</v>
      </c>
      <c r="Y137" s="15">
        <v>383.5</v>
      </c>
      <c r="Z137" s="13">
        <v>72.719178082191775</v>
      </c>
      <c r="AA137" s="13">
        <v>0</v>
      </c>
      <c r="AB137" s="16">
        <v>28</v>
      </c>
      <c r="AC137" s="13">
        <v>351.5</v>
      </c>
      <c r="AD137" s="17">
        <v>76.719178082191775</v>
      </c>
      <c r="AE137" s="18">
        <v>0.57499999999999996</v>
      </c>
      <c r="AF137" s="13"/>
      <c r="AG137" s="17"/>
      <c r="AH137" s="18"/>
      <c r="AJ137" s="19">
        <v>2025</v>
      </c>
      <c r="AK137" s="12">
        <v>91.795812928543512</v>
      </c>
      <c r="AL137" s="13">
        <v>12.373988860862109</v>
      </c>
      <c r="AM137" s="13">
        <v>0</v>
      </c>
      <c r="AN137" s="13">
        <v>0</v>
      </c>
      <c r="AO137" s="14">
        <v>0</v>
      </c>
      <c r="AP137" s="15">
        <v>104.16980178940562</v>
      </c>
      <c r="AQ137" s="13">
        <v>0</v>
      </c>
      <c r="AR137" s="13">
        <v>0</v>
      </c>
      <c r="AS137" s="16">
        <v>13.9559974818331</v>
      </c>
      <c r="AT137" s="13">
        <v>90.213804307572531</v>
      </c>
      <c r="AU137" s="17">
        <v>0</v>
      </c>
      <c r="AV137" s="18">
        <v>0</v>
      </c>
      <c r="AW137" s="13"/>
      <c r="AX137" s="17"/>
      <c r="AY137" s="18"/>
    </row>
    <row r="138" spans="2:51" x14ac:dyDescent="0.45">
      <c r="B138" s="5">
        <v>2026</v>
      </c>
      <c r="C138" s="6">
        <v>1267.9145749687248</v>
      </c>
      <c r="D138" s="7">
        <v>186.51153486953575</v>
      </c>
      <c r="E138" s="7">
        <v>0</v>
      </c>
      <c r="F138" s="7">
        <v>3</v>
      </c>
      <c r="G138" s="8">
        <v>42.473993923497261</v>
      </c>
      <c r="H138" s="9">
        <v>1499.9001037617579</v>
      </c>
      <c r="I138" s="7">
        <v>1470.0642693565887</v>
      </c>
      <c r="J138" s="7">
        <v>0</v>
      </c>
      <c r="K138" s="10">
        <v>2969.9643731183469</v>
      </c>
      <c r="L138" s="7">
        <v>0</v>
      </c>
      <c r="M138" s="11">
        <v>0</v>
      </c>
      <c r="N138" s="18">
        <v>0</v>
      </c>
      <c r="O138" s="7"/>
      <c r="P138" s="11"/>
      <c r="Q138" s="18"/>
      <c r="S138" s="5">
        <v>2026</v>
      </c>
      <c r="T138" s="6">
        <v>390.07086184483182</v>
      </c>
      <c r="U138" s="7">
        <v>0</v>
      </c>
      <c r="V138" s="7">
        <v>0</v>
      </c>
      <c r="W138" s="7">
        <v>0</v>
      </c>
      <c r="X138" s="8">
        <v>0</v>
      </c>
      <c r="Y138" s="9">
        <v>390.07086184483182</v>
      </c>
      <c r="Z138" s="7">
        <v>7.8987397260273982</v>
      </c>
      <c r="AA138" s="7">
        <v>0</v>
      </c>
      <c r="AB138" s="10">
        <v>33</v>
      </c>
      <c r="AC138" s="7">
        <v>355.09617691332494</v>
      </c>
      <c r="AD138" s="11">
        <v>9.8734246575342475</v>
      </c>
      <c r="AE138" s="18">
        <v>7.3999999999999996E-2</v>
      </c>
      <c r="AF138" s="7"/>
      <c r="AG138" s="11"/>
      <c r="AH138" s="18"/>
      <c r="AJ138" s="5">
        <v>2026</v>
      </c>
      <c r="AK138" s="6">
        <v>104.7918208500305</v>
      </c>
      <c r="AL138" s="7">
        <v>12.699424767902782</v>
      </c>
      <c r="AM138" s="7">
        <v>0</v>
      </c>
      <c r="AN138" s="7">
        <v>0</v>
      </c>
      <c r="AO138" s="8">
        <v>0</v>
      </c>
      <c r="AP138" s="9">
        <v>117.49124561793329</v>
      </c>
      <c r="AQ138" s="7">
        <v>0</v>
      </c>
      <c r="AR138" s="7">
        <v>0</v>
      </c>
      <c r="AS138" s="10">
        <v>21.913931185271228</v>
      </c>
      <c r="AT138" s="7">
        <v>95.577314432662064</v>
      </c>
      <c r="AU138" s="11">
        <v>0</v>
      </c>
      <c r="AV138" s="18">
        <v>0</v>
      </c>
      <c r="AW138" s="7"/>
      <c r="AX138" s="11"/>
      <c r="AY138" s="18"/>
    </row>
    <row r="139" spans="2:51" x14ac:dyDescent="0.45">
      <c r="B139" s="19">
        <v>2027</v>
      </c>
      <c r="C139" s="12">
        <v>1296.4575559823563</v>
      </c>
      <c r="D139" s="13">
        <v>193.25862577438917</v>
      </c>
      <c r="E139" s="13">
        <v>0</v>
      </c>
      <c r="F139" s="13">
        <v>3</v>
      </c>
      <c r="G139" s="14">
        <v>42.983681850579231</v>
      </c>
      <c r="H139" s="15">
        <v>1535.6998636073247</v>
      </c>
      <c r="I139" s="13">
        <v>1632</v>
      </c>
      <c r="J139" s="13">
        <v>0</v>
      </c>
      <c r="K139" s="16">
        <v>3167.6998636073249</v>
      </c>
      <c r="L139" s="13">
        <v>0</v>
      </c>
      <c r="M139" s="17">
        <v>0</v>
      </c>
      <c r="N139" s="18">
        <v>0</v>
      </c>
      <c r="O139" s="13"/>
      <c r="P139" s="17"/>
      <c r="Q139" s="18"/>
      <c r="S139" s="19">
        <v>2027</v>
      </c>
      <c r="T139" s="12">
        <v>401.31129998246075</v>
      </c>
      <c r="U139" s="13">
        <v>0</v>
      </c>
      <c r="V139" s="13">
        <v>0.5</v>
      </c>
      <c r="W139" s="13">
        <v>0</v>
      </c>
      <c r="X139" s="14">
        <v>1.2</v>
      </c>
      <c r="Y139" s="15">
        <v>403.01129998246074</v>
      </c>
      <c r="Z139" s="13">
        <v>23.696219178082192</v>
      </c>
      <c r="AA139" s="13">
        <v>0</v>
      </c>
      <c r="AB139" s="16">
        <v>37</v>
      </c>
      <c r="AC139" s="13">
        <v>360.0872451879402</v>
      </c>
      <c r="AD139" s="17">
        <v>29.620273972602739</v>
      </c>
      <c r="AE139" s="18">
        <v>0.22199999999999998</v>
      </c>
      <c r="AF139" s="13"/>
      <c r="AG139" s="17"/>
      <c r="AH139" s="18"/>
      <c r="AJ139" s="19">
        <v>2027</v>
      </c>
      <c r="AK139" s="12">
        <v>119.33564628198677</v>
      </c>
      <c r="AL139" s="13">
        <v>13.033419639298625</v>
      </c>
      <c r="AM139" s="13">
        <v>0</v>
      </c>
      <c r="AN139" s="13">
        <v>0</v>
      </c>
      <c r="AO139" s="14">
        <v>0</v>
      </c>
      <c r="AP139" s="15">
        <v>132.3690659212854</v>
      </c>
      <c r="AQ139" s="13">
        <v>0</v>
      </c>
      <c r="AR139" s="13">
        <v>0</v>
      </c>
      <c r="AS139" s="16">
        <v>29.114258579267169</v>
      </c>
      <c r="AT139" s="13">
        <v>103.25480734201822</v>
      </c>
      <c r="AU139" s="17">
        <v>0</v>
      </c>
      <c r="AV139" s="18">
        <v>0</v>
      </c>
      <c r="AW139" s="13"/>
      <c r="AX139" s="17"/>
      <c r="AY139" s="18"/>
    </row>
    <row r="140" spans="2:51" x14ac:dyDescent="0.45">
      <c r="B140" s="5">
        <v>2028</v>
      </c>
      <c r="C140" s="6">
        <v>1325.6430895631943</v>
      </c>
      <c r="D140" s="7">
        <v>200.24979399976971</v>
      </c>
      <c r="E140" s="7">
        <v>0</v>
      </c>
      <c r="F140" s="7">
        <v>3</v>
      </c>
      <c r="G140" s="8">
        <v>43.49948603278618</v>
      </c>
      <c r="H140" s="9">
        <v>1572.3923695957501</v>
      </c>
      <c r="I140" s="7">
        <v>1760</v>
      </c>
      <c r="J140" s="7">
        <v>0</v>
      </c>
      <c r="K140" s="10">
        <v>3332.3923695957501</v>
      </c>
      <c r="L140" s="7">
        <v>0</v>
      </c>
      <c r="M140" s="11">
        <v>0</v>
      </c>
      <c r="N140" s="18">
        <v>0</v>
      </c>
      <c r="O140" s="7"/>
      <c r="P140" s="11"/>
      <c r="Q140" s="18"/>
      <c r="S140" s="5">
        <v>2028</v>
      </c>
      <c r="T140" s="6">
        <v>415.65139325853966</v>
      </c>
      <c r="U140" s="7">
        <v>0</v>
      </c>
      <c r="V140" s="7">
        <v>1</v>
      </c>
      <c r="W140" s="7">
        <v>0</v>
      </c>
      <c r="X140" s="8">
        <v>1.362162162162162</v>
      </c>
      <c r="Y140" s="9">
        <v>418.01355542070183</v>
      </c>
      <c r="Z140" s="7">
        <v>47.392438356164384</v>
      </c>
      <c r="AA140" s="7">
        <v>0</v>
      </c>
      <c r="AB140" s="10">
        <v>42</v>
      </c>
      <c r="AC140" s="7">
        <v>364.16544583166075</v>
      </c>
      <c r="AD140" s="11">
        <v>59.240547945205478</v>
      </c>
      <c r="AE140" s="18">
        <v>0.44399999999999995</v>
      </c>
      <c r="AF140" s="7"/>
      <c r="AG140" s="11"/>
      <c r="AH140" s="18"/>
      <c r="AJ140" s="5">
        <v>2028</v>
      </c>
      <c r="AK140" s="6">
        <v>135.58638699222482</v>
      </c>
      <c r="AL140" s="7">
        <v>13.376198575812179</v>
      </c>
      <c r="AM140" s="7">
        <v>0</v>
      </c>
      <c r="AN140" s="7">
        <v>0</v>
      </c>
      <c r="AO140" s="8">
        <v>0</v>
      </c>
      <c r="AP140" s="9">
        <v>148.96258556803699</v>
      </c>
      <c r="AQ140" s="7">
        <v>0</v>
      </c>
      <c r="AR140" s="7">
        <v>0</v>
      </c>
      <c r="AS140" s="10">
        <v>37.435270211411279</v>
      </c>
      <c r="AT140" s="7">
        <v>111.52731535662571</v>
      </c>
      <c r="AU140" s="11">
        <v>0</v>
      </c>
      <c r="AV140" s="18">
        <v>0</v>
      </c>
      <c r="AW140" s="7"/>
      <c r="AX140" s="11"/>
      <c r="AY140" s="18"/>
    </row>
    <row r="141" spans="2:51" x14ac:dyDescent="0.45">
      <c r="B141" s="19">
        <v>2029</v>
      </c>
      <c r="C141" s="12">
        <v>1355.4856406965682</v>
      </c>
      <c r="D141" s="13">
        <v>207.49386909002999</v>
      </c>
      <c r="E141" s="13">
        <v>0</v>
      </c>
      <c r="F141" s="13">
        <v>2.6</v>
      </c>
      <c r="G141" s="14">
        <v>44.021479865179614</v>
      </c>
      <c r="H141" s="15">
        <v>1609.6009896517776</v>
      </c>
      <c r="I141" s="13">
        <v>1906</v>
      </c>
      <c r="J141" s="13">
        <v>0</v>
      </c>
      <c r="K141" s="16">
        <v>3515.6009896517776</v>
      </c>
      <c r="L141" s="13">
        <v>0</v>
      </c>
      <c r="M141" s="17">
        <v>0</v>
      </c>
      <c r="N141" s="18">
        <v>0</v>
      </c>
      <c r="O141" s="13"/>
      <c r="P141" s="17"/>
      <c r="Q141" s="18"/>
      <c r="S141" s="19">
        <v>2029</v>
      </c>
      <c r="T141" s="12">
        <v>424.14458480621016</v>
      </c>
      <c r="U141" s="13">
        <v>0</v>
      </c>
      <c r="V141" s="13">
        <v>2</v>
      </c>
      <c r="W141" s="13">
        <v>0</v>
      </c>
      <c r="X141" s="14">
        <v>1.4918918918918918</v>
      </c>
      <c r="Y141" s="15">
        <v>427.63647669810206</v>
      </c>
      <c r="Z141" s="13">
        <v>61.482082191780819</v>
      </c>
      <c r="AA141" s="13">
        <v>0</v>
      </c>
      <c r="AB141" s="16">
        <v>46</v>
      </c>
      <c r="AC141" s="13">
        <v>366.26595615015685</v>
      </c>
      <c r="AD141" s="17">
        <v>76.852602739726024</v>
      </c>
      <c r="AE141" s="18">
        <v>0.57599999999999996</v>
      </c>
      <c r="AF141" s="13"/>
      <c r="AG141" s="17"/>
      <c r="AH141" s="18"/>
      <c r="AJ141" s="19">
        <v>2029</v>
      </c>
      <c r="AK141" s="12">
        <v>153.7182094909642</v>
      </c>
      <c r="AL141" s="13">
        <v>13.727992598356039</v>
      </c>
      <c r="AM141" s="13">
        <v>0</v>
      </c>
      <c r="AN141" s="13">
        <v>0</v>
      </c>
      <c r="AO141" s="14">
        <v>0</v>
      </c>
      <c r="AP141" s="15">
        <v>167.44620208932025</v>
      </c>
      <c r="AQ141" s="13">
        <v>0</v>
      </c>
      <c r="AR141" s="13">
        <v>0</v>
      </c>
      <c r="AS141" s="16">
        <v>45.773826130787711</v>
      </c>
      <c r="AT141" s="13">
        <v>89.672375958532541</v>
      </c>
      <c r="AU141" s="17">
        <v>32</v>
      </c>
      <c r="AV141" s="18">
        <v>3.2000000000000001E-2</v>
      </c>
      <c r="AW141" s="13"/>
      <c r="AX141" s="17"/>
      <c r="AY141" s="18"/>
    </row>
    <row r="142" spans="2:51" x14ac:dyDescent="0.45">
      <c r="B142" s="5">
        <v>2030</v>
      </c>
      <c r="C142" s="6">
        <v>1386</v>
      </c>
      <c r="D142" s="7">
        <v>215</v>
      </c>
      <c r="E142" s="7">
        <v>0</v>
      </c>
      <c r="F142" s="7">
        <v>2.5</v>
      </c>
      <c r="G142" s="8">
        <v>41.695832247061318</v>
      </c>
      <c r="H142" s="9">
        <v>1645.1958322470614</v>
      </c>
      <c r="I142" s="7">
        <v>2038</v>
      </c>
      <c r="J142" s="7">
        <v>0</v>
      </c>
      <c r="K142" s="10">
        <v>3683.1958322470614</v>
      </c>
      <c r="L142" s="7">
        <v>0</v>
      </c>
      <c r="M142" s="11">
        <v>0</v>
      </c>
      <c r="N142" s="18">
        <v>0</v>
      </c>
      <c r="O142" s="7"/>
      <c r="P142" s="11"/>
      <c r="Q142" s="18"/>
      <c r="S142" s="5">
        <v>2030</v>
      </c>
      <c r="T142" s="6">
        <v>438.6911380970011</v>
      </c>
      <c r="U142" s="7">
        <v>0</v>
      </c>
      <c r="V142" s="7">
        <v>2.4359999999999999</v>
      </c>
      <c r="W142" s="7">
        <v>0</v>
      </c>
      <c r="X142" s="8">
        <v>1.881081081081081</v>
      </c>
      <c r="Y142" s="9">
        <v>443.00821917808219</v>
      </c>
      <c r="Z142" s="7">
        <v>48.032876712328772</v>
      </c>
      <c r="AA142" s="7">
        <v>0</v>
      </c>
      <c r="AB142" s="10">
        <v>58</v>
      </c>
      <c r="AC142" s="7">
        <v>373</v>
      </c>
      <c r="AD142" s="11">
        <v>60.041095890410958</v>
      </c>
      <c r="AE142" s="18">
        <v>0.44999999999999996</v>
      </c>
      <c r="AF142" s="7"/>
      <c r="AG142" s="11"/>
      <c r="AH142" s="18"/>
      <c r="AJ142" s="5">
        <v>2030</v>
      </c>
      <c r="AK142" s="6">
        <v>173.92177918412733</v>
      </c>
      <c r="AL142" s="7">
        <v>14.089038803692805</v>
      </c>
      <c r="AM142" s="7">
        <v>0</v>
      </c>
      <c r="AN142" s="7">
        <v>0</v>
      </c>
      <c r="AO142" s="8">
        <v>0</v>
      </c>
      <c r="AP142" s="9">
        <v>188.01081798782013</v>
      </c>
      <c r="AQ142" s="7">
        <v>0</v>
      </c>
      <c r="AR142" s="7">
        <v>0</v>
      </c>
      <c r="AS142" s="10">
        <v>51.71460891883757</v>
      </c>
      <c r="AT142" s="7">
        <v>68</v>
      </c>
      <c r="AU142" s="11">
        <v>68.296209068982563</v>
      </c>
      <c r="AV142" s="18">
        <v>6.8296209068982566E-2</v>
      </c>
      <c r="AW142" s="7"/>
      <c r="AX142" s="11"/>
      <c r="AY142" s="18"/>
    </row>
    <row r="143" spans="2:51" x14ac:dyDescent="0.45">
      <c r="B143" s="19">
        <v>2031</v>
      </c>
      <c r="C143" s="12">
        <v>1403.325</v>
      </c>
      <c r="D143" s="13">
        <v>221.76117407305208</v>
      </c>
      <c r="E143" s="13">
        <v>0</v>
      </c>
      <c r="F143" s="13">
        <v>2.2999999999999998</v>
      </c>
      <c r="G143" s="14">
        <v>42.167829068098051</v>
      </c>
      <c r="H143" s="15">
        <v>1669.5540031411499</v>
      </c>
      <c r="I143" s="13">
        <v>2040</v>
      </c>
      <c r="J143" s="13">
        <v>0</v>
      </c>
      <c r="K143" s="16">
        <v>3709.5540031411501</v>
      </c>
      <c r="L143" s="13">
        <v>0</v>
      </c>
      <c r="M143" s="17">
        <v>0</v>
      </c>
      <c r="N143" s="18">
        <v>0</v>
      </c>
      <c r="O143" s="13"/>
      <c r="P143" s="17"/>
      <c r="Q143" s="18"/>
      <c r="S143" s="19">
        <v>2031</v>
      </c>
      <c r="T143" s="12">
        <v>443.46556901278473</v>
      </c>
      <c r="U143" s="13">
        <v>0</v>
      </c>
      <c r="V143" s="13">
        <v>2.624500633844344</v>
      </c>
      <c r="W143" s="13">
        <v>0</v>
      </c>
      <c r="X143" s="14">
        <v>2.0756756756756753</v>
      </c>
      <c r="Y143" s="15">
        <v>448.1657453223047</v>
      </c>
      <c r="Z143" s="13">
        <v>42.909369863013701</v>
      </c>
      <c r="AA143" s="13">
        <v>0</v>
      </c>
      <c r="AB143" s="16">
        <v>64</v>
      </c>
      <c r="AC143" s="13">
        <v>373.43840285655125</v>
      </c>
      <c r="AD143" s="17">
        <v>53.636712328767125</v>
      </c>
      <c r="AE143" s="18">
        <v>0.40200000000000002</v>
      </c>
      <c r="AF143" s="13"/>
      <c r="AG143" s="17"/>
      <c r="AH143" s="18"/>
      <c r="AJ143" s="19">
        <v>2031</v>
      </c>
      <c r="AK143" s="12">
        <v>189.66521981063477</v>
      </c>
      <c r="AL143" s="13">
        <v>14.413086696177738</v>
      </c>
      <c r="AM143" s="13">
        <v>0</v>
      </c>
      <c r="AN143" s="13">
        <v>0</v>
      </c>
      <c r="AO143" s="14">
        <v>0</v>
      </c>
      <c r="AP143" s="15">
        <v>204.07830650681251</v>
      </c>
      <c r="AQ143" s="13">
        <v>0</v>
      </c>
      <c r="AR143" s="13">
        <v>0</v>
      </c>
      <c r="AS143" s="16">
        <v>53.657532360597614</v>
      </c>
      <c r="AT143" s="13">
        <v>55</v>
      </c>
      <c r="AU143" s="17">
        <v>95.420774146214896</v>
      </c>
      <c r="AV143" s="18">
        <v>9.5420774146214901E-2</v>
      </c>
      <c r="AW143" s="13"/>
      <c r="AX143" s="17"/>
      <c r="AY143" s="18"/>
    </row>
    <row r="144" spans="2:51" x14ac:dyDescent="0.45">
      <c r="B144" s="5">
        <v>2032</v>
      </c>
      <c r="C144" s="6">
        <v>1419.4632375000001</v>
      </c>
      <c r="D144" s="7">
        <v>228.7349689593419</v>
      </c>
      <c r="E144" s="7">
        <v>0</v>
      </c>
      <c r="F144" s="7">
        <v>2.2000000000000002</v>
      </c>
      <c r="G144" s="8">
        <v>42.64516889314892</v>
      </c>
      <c r="H144" s="9">
        <v>1693.0433753524908</v>
      </c>
      <c r="I144" s="7">
        <v>2040</v>
      </c>
      <c r="J144" s="7">
        <v>0</v>
      </c>
      <c r="K144" s="10">
        <v>3733.0433753524908</v>
      </c>
      <c r="L144" s="7">
        <v>0</v>
      </c>
      <c r="M144" s="11">
        <v>0</v>
      </c>
      <c r="N144" s="18">
        <v>0</v>
      </c>
      <c r="O144" s="7"/>
      <c r="P144" s="11"/>
      <c r="Q144" s="18"/>
      <c r="S144" s="5">
        <v>2032</v>
      </c>
      <c r="T144" s="6">
        <v>444.28108208532382</v>
      </c>
      <c r="U144" s="7">
        <v>0</v>
      </c>
      <c r="V144" s="7">
        <v>2.8275876753076203</v>
      </c>
      <c r="W144" s="7">
        <v>0</v>
      </c>
      <c r="X144" s="8">
        <v>2.2054054054054051</v>
      </c>
      <c r="Y144" s="9">
        <v>449.31407516603684</v>
      </c>
      <c r="Z144" s="7">
        <v>37.358904109589048</v>
      </c>
      <c r="AA144" s="7">
        <v>0</v>
      </c>
      <c r="AB144" s="10">
        <v>68</v>
      </c>
      <c r="AC144" s="7">
        <v>371.97434913863958</v>
      </c>
      <c r="AD144" s="11">
        <v>46.69863013698631</v>
      </c>
      <c r="AE144" s="18">
        <v>0.35000000000000003</v>
      </c>
      <c r="AF144" s="7"/>
      <c r="AG144" s="11"/>
      <c r="AH144" s="18"/>
      <c r="AJ144" s="5">
        <v>2032</v>
      </c>
      <c r="AK144" s="6">
        <v>207.73333460835474</v>
      </c>
      <c r="AL144" s="7">
        <v>14.744587690189825</v>
      </c>
      <c r="AM144" s="7">
        <v>0</v>
      </c>
      <c r="AN144" s="7">
        <v>0</v>
      </c>
      <c r="AO144" s="8">
        <v>0</v>
      </c>
      <c r="AP144" s="9">
        <v>222.47792229854457</v>
      </c>
      <c r="AQ144" s="7">
        <v>0</v>
      </c>
      <c r="AR144" s="7">
        <v>0</v>
      </c>
      <c r="AS144" s="10">
        <v>53.602513744106986</v>
      </c>
      <c r="AT144" s="7">
        <v>41</v>
      </c>
      <c r="AU144" s="11">
        <v>127.87540855443758</v>
      </c>
      <c r="AV144" s="18">
        <v>0.12787540855443758</v>
      </c>
      <c r="AW144" s="7"/>
      <c r="AX144" s="11"/>
      <c r="AY144" s="18"/>
    </row>
    <row r="145" spans="2:51" x14ac:dyDescent="0.45">
      <c r="B145" s="19">
        <v>2033</v>
      </c>
      <c r="C145" s="12">
        <v>1434.5095478175001</v>
      </c>
      <c r="D145" s="13">
        <v>235.92807101389201</v>
      </c>
      <c r="E145" s="13">
        <v>0</v>
      </c>
      <c r="F145" s="13">
        <v>2.1</v>
      </c>
      <c r="G145" s="14">
        <v>43.127912205019364</v>
      </c>
      <c r="H145" s="15">
        <v>1715.6655310364115</v>
      </c>
      <c r="I145" s="13">
        <v>2034</v>
      </c>
      <c r="J145" s="13">
        <v>0</v>
      </c>
      <c r="K145" s="16">
        <v>3749.6655310364113</v>
      </c>
      <c r="L145" s="13">
        <v>0</v>
      </c>
      <c r="M145" s="17">
        <v>0</v>
      </c>
      <c r="N145" s="18">
        <v>0</v>
      </c>
      <c r="O145" s="13"/>
      <c r="P145" s="17"/>
      <c r="Q145" s="18"/>
      <c r="S145" s="19">
        <v>2033</v>
      </c>
      <c r="T145" s="12">
        <v>442.59053557706181</v>
      </c>
      <c r="U145" s="13">
        <v>0</v>
      </c>
      <c r="V145" s="13">
        <v>3.0463898382985652</v>
      </c>
      <c r="W145" s="13">
        <v>0</v>
      </c>
      <c r="X145" s="14">
        <v>2.432432432432432</v>
      </c>
      <c r="Y145" s="15">
        <v>448.06935784779284</v>
      </c>
      <c r="Z145" s="13">
        <v>34.690410958904117</v>
      </c>
      <c r="AA145" s="13">
        <v>0</v>
      </c>
      <c r="AB145" s="16">
        <v>75</v>
      </c>
      <c r="AC145" s="13">
        <v>364.39675510806683</v>
      </c>
      <c r="AD145" s="17">
        <v>43.363013698630141</v>
      </c>
      <c r="AE145" s="18">
        <v>0.32500000000000001</v>
      </c>
      <c r="AF145" s="13"/>
      <c r="AG145" s="17"/>
      <c r="AH145" s="18"/>
      <c r="AJ145" s="19">
        <v>2033</v>
      </c>
      <c r="AK145" s="12">
        <v>226.31972950525125</v>
      </c>
      <c r="AL145" s="13">
        <v>15.083713207064189</v>
      </c>
      <c r="AM145" s="13">
        <v>0</v>
      </c>
      <c r="AN145" s="13">
        <v>0</v>
      </c>
      <c r="AO145" s="14">
        <v>0</v>
      </c>
      <c r="AP145" s="15">
        <v>241.40344271231544</v>
      </c>
      <c r="AQ145" s="13">
        <v>0</v>
      </c>
      <c r="AR145" s="13">
        <v>0</v>
      </c>
      <c r="AS145" s="16">
        <v>53.549473713443071</v>
      </c>
      <c r="AT145" s="13">
        <v>28</v>
      </c>
      <c r="AU145" s="17">
        <v>159.85396899887238</v>
      </c>
      <c r="AV145" s="18">
        <v>0.15985396899887239</v>
      </c>
      <c r="AW145" s="13"/>
      <c r="AX145" s="17"/>
      <c r="AY145" s="18"/>
    </row>
    <row r="146" spans="2:51" x14ac:dyDescent="0.45">
      <c r="B146" s="5">
        <v>2034</v>
      </c>
      <c r="C146" s="6">
        <v>1449.4284471148021</v>
      </c>
      <c r="D146" s="7">
        <v>243.34737685967954</v>
      </c>
      <c r="E146" s="7">
        <v>0</v>
      </c>
      <c r="F146" s="7">
        <v>2</v>
      </c>
      <c r="G146" s="8">
        <v>43.616120171180185</v>
      </c>
      <c r="H146" s="9">
        <v>1738.3919441456619</v>
      </c>
      <c r="I146" s="7">
        <v>1998.8483548054892</v>
      </c>
      <c r="J146" s="7">
        <v>0</v>
      </c>
      <c r="K146" s="10">
        <v>3737.2402989511511</v>
      </c>
      <c r="L146" s="7">
        <v>0</v>
      </c>
      <c r="M146" s="11">
        <v>0</v>
      </c>
      <c r="N146" s="18">
        <v>0</v>
      </c>
      <c r="O146" s="7"/>
      <c r="P146" s="11"/>
      <c r="Q146" s="18"/>
      <c r="S146" s="5">
        <v>2034</v>
      </c>
      <c r="T146" s="6">
        <v>442.99043438087858</v>
      </c>
      <c r="U146" s="7">
        <v>0</v>
      </c>
      <c r="V146" s="7">
        <v>3.2821231779768278</v>
      </c>
      <c r="W146" s="7">
        <v>0</v>
      </c>
      <c r="X146" s="8">
        <v>2.7567567567567561</v>
      </c>
      <c r="Y146" s="9">
        <v>449.02931431561217</v>
      </c>
      <c r="Z146" s="7">
        <v>29.887123287671233</v>
      </c>
      <c r="AA146" s="7">
        <v>0</v>
      </c>
      <c r="AB146" s="10">
        <v>85</v>
      </c>
      <c r="AC146" s="7">
        <v>356.55753349369434</v>
      </c>
      <c r="AD146" s="11">
        <v>37.358904109589041</v>
      </c>
      <c r="AE146" s="18">
        <v>0.28000000000000003</v>
      </c>
      <c r="AF146" s="7"/>
      <c r="AG146" s="11"/>
      <c r="AH146" s="18"/>
      <c r="AJ146" s="5">
        <v>2034</v>
      </c>
      <c r="AK146" s="6">
        <v>246.4541985932394</v>
      </c>
      <c r="AL146" s="7">
        <v>15.430638610826664</v>
      </c>
      <c r="AM146" s="7">
        <v>0</v>
      </c>
      <c r="AN146" s="7">
        <v>0</v>
      </c>
      <c r="AO146" s="8">
        <v>0</v>
      </c>
      <c r="AP146" s="9">
        <v>261.88483720406606</v>
      </c>
      <c r="AQ146" s="7">
        <v>0</v>
      </c>
      <c r="AR146" s="7">
        <v>0</v>
      </c>
      <c r="AS146" s="10">
        <v>53.49833612804683</v>
      </c>
      <c r="AT146" s="7">
        <v>12</v>
      </c>
      <c r="AU146" s="11">
        <v>196.38650107601921</v>
      </c>
      <c r="AV146" s="18">
        <v>0.19638650107601921</v>
      </c>
      <c r="AW146" s="7"/>
      <c r="AX146" s="11"/>
      <c r="AY146" s="18"/>
    </row>
    <row r="147" spans="2:51" x14ac:dyDescent="0.45">
      <c r="B147" s="19">
        <v>2035</v>
      </c>
      <c r="C147" s="12">
        <v>1464.5025029647959</v>
      </c>
      <c r="D147" s="13">
        <v>251</v>
      </c>
      <c r="E147" s="13">
        <v>0</v>
      </c>
      <c r="F147" s="13">
        <v>2</v>
      </c>
      <c r="G147" s="14">
        <v>44.109854651517942</v>
      </c>
      <c r="H147" s="15">
        <v>1761.6123576163138</v>
      </c>
      <c r="I147" s="13">
        <v>1963.1995607456213</v>
      </c>
      <c r="J147" s="13">
        <v>0</v>
      </c>
      <c r="K147" s="16">
        <v>3724.8119183619351</v>
      </c>
      <c r="L147" s="13">
        <v>0</v>
      </c>
      <c r="M147" s="17">
        <v>0</v>
      </c>
      <c r="N147" s="18">
        <v>0</v>
      </c>
      <c r="O147" s="13"/>
      <c r="P147" s="17"/>
      <c r="Q147" s="18"/>
      <c r="S147" s="19">
        <v>2035</v>
      </c>
      <c r="T147" s="12">
        <v>439.02331661304441</v>
      </c>
      <c r="U147" s="13">
        <v>0</v>
      </c>
      <c r="V147" s="13">
        <v>3.5360978493248756</v>
      </c>
      <c r="W147" s="13">
        <v>0</v>
      </c>
      <c r="X147" s="14">
        <v>2.951351351351351</v>
      </c>
      <c r="Y147" s="15">
        <v>445.5107658137207</v>
      </c>
      <c r="Z147" s="13">
        <v>27.325369863013705</v>
      </c>
      <c r="AA147" s="13">
        <v>0</v>
      </c>
      <c r="AB147" s="16">
        <v>91</v>
      </c>
      <c r="AC147" s="13">
        <v>347.67942334796726</v>
      </c>
      <c r="AD147" s="17">
        <v>34.156712328767128</v>
      </c>
      <c r="AE147" s="18">
        <v>0.25600000000000001</v>
      </c>
      <c r="AF147" s="13"/>
      <c r="AG147" s="17"/>
      <c r="AH147" s="18"/>
      <c r="AJ147" s="19">
        <v>2035</v>
      </c>
      <c r="AK147" s="12">
        <v>262.45735184988928</v>
      </c>
      <c r="AL147" s="13">
        <v>15.785543298875675</v>
      </c>
      <c r="AM147" s="13">
        <v>0</v>
      </c>
      <c r="AN147" s="13">
        <v>0</v>
      </c>
      <c r="AO147" s="14">
        <v>0</v>
      </c>
      <c r="AP147" s="15">
        <v>278.24289514876494</v>
      </c>
      <c r="AQ147" s="13">
        <v>0</v>
      </c>
      <c r="AR147" s="13">
        <v>0</v>
      </c>
      <c r="AS147" s="16">
        <v>53.076826418142083</v>
      </c>
      <c r="AT147" s="13">
        <v>0</v>
      </c>
      <c r="AU147" s="17">
        <v>225.16606873062287</v>
      </c>
      <c r="AV147" s="18">
        <v>0.22516606873062286</v>
      </c>
      <c r="AW147" s="13"/>
      <c r="AX147" s="17"/>
      <c r="AY147" s="18"/>
    </row>
    <row r="148" spans="2:51" x14ac:dyDescent="0.45">
      <c r="B148" s="5">
        <v>2036</v>
      </c>
      <c r="C148" s="6">
        <v>1479.2939782447404</v>
      </c>
      <c r="D148" s="7">
        <v>257.27799655482181</v>
      </c>
      <c r="E148" s="7">
        <v>0</v>
      </c>
      <c r="F148" s="7">
        <v>2</v>
      </c>
      <c r="G148" s="8">
        <v>44.609178206173127</v>
      </c>
      <c r="H148" s="9">
        <v>1783.1811530057353</v>
      </c>
      <c r="I148" s="7">
        <v>1928.4907047572028</v>
      </c>
      <c r="J148" s="7">
        <v>0</v>
      </c>
      <c r="K148" s="10">
        <v>3711.6718577629381</v>
      </c>
      <c r="L148" s="7">
        <v>0</v>
      </c>
      <c r="M148" s="11">
        <v>0</v>
      </c>
      <c r="N148" s="18">
        <v>0</v>
      </c>
      <c r="O148" s="7"/>
      <c r="P148" s="11"/>
      <c r="Q148" s="18"/>
      <c r="S148" s="5">
        <v>2036</v>
      </c>
      <c r="T148" s="6">
        <v>429.31889960022801</v>
      </c>
      <c r="U148" s="7">
        <v>0</v>
      </c>
      <c r="V148" s="7">
        <v>3.8097253887063864</v>
      </c>
      <c r="W148" s="7">
        <v>0</v>
      </c>
      <c r="X148" s="8">
        <v>3.0810810810810807</v>
      </c>
      <c r="Y148" s="9">
        <v>436.2097060700155</v>
      </c>
      <c r="Z148" s="7">
        <v>23.055780821917807</v>
      </c>
      <c r="AA148" s="7">
        <v>0</v>
      </c>
      <c r="AB148" s="10">
        <v>95</v>
      </c>
      <c r="AC148" s="7">
        <v>335.445760864536</v>
      </c>
      <c r="AD148" s="11">
        <v>28.819726027397259</v>
      </c>
      <c r="AE148" s="18">
        <v>0.21599999999999997</v>
      </c>
      <c r="AF148" s="7"/>
      <c r="AG148" s="11"/>
      <c r="AH148" s="18"/>
      <c r="AJ148" s="5">
        <v>2036</v>
      </c>
      <c r="AK148" s="6">
        <v>274.97683841689957</v>
      </c>
      <c r="AL148" s="7">
        <v>16.117039708152063</v>
      </c>
      <c r="AM148" s="7">
        <v>0</v>
      </c>
      <c r="AN148" s="7">
        <v>0</v>
      </c>
      <c r="AO148" s="8">
        <v>0</v>
      </c>
      <c r="AP148" s="9">
        <v>291.09387812505162</v>
      </c>
      <c r="AQ148" s="7">
        <v>0</v>
      </c>
      <c r="AR148" s="7">
        <v>0</v>
      </c>
      <c r="AS148" s="10">
        <v>52.662617344164673</v>
      </c>
      <c r="AT148" s="7">
        <v>0</v>
      </c>
      <c r="AU148" s="11">
        <v>238.43126078088693</v>
      </c>
      <c r="AV148" s="18">
        <v>0.23843126078088692</v>
      </c>
      <c r="AW148" s="7"/>
      <c r="AX148" s="11"/>
      <c r="AY148" s="18"/>
    </row>
    <row r="149" spans="2:51" x14ac:dyDescent="0.45">
      <c r="B149" s="19">
        <v>2037</v>
      </c>
      <c r="C149" s="12">
        <v>1489.2052478989801</v>
      </c>
      <c r="D149" s="13">
        <v>263.71301797315897</v>
      </c>
      <c r="E149" s="13">
        <v>0</v>
      </c>
      <c r="F149" s="13">
        <v>2</v>
      </c>
      <c r="G149" s="14">
        <v>45.114154103467008</v>
      </c>
      <c r="H149" s="15">
        <v>1800.032419975606</v>
      </c>
      <c r="I149" s="13">
        <v>1894.3972842991816</v>
      </c>
      <c r="J149" s="13">
        <v>0</v>
      </c>
      <c r="K149" s="16">
        <v>3694.4297042747876</v>
      </c>
      <c r="L149" s="13">
        <v>0</v>
      </c>
      <c r="M149" s="17">
        <v>0</v>
      </c>
      <c r="N149" s="18">
        <v>0</v>
      </c>
      <c r="O149" s="13"/>
      <c r="P149" s="17"/>
      <c r="Q149" s="18"/>
      <c r="S149" s="19">
        <v>2037</v>
      </c>
      <c r="T149" s="12">
        <v>422.1229529002851</v>
      </c>
      <c r="U149" s="13">
        <v>0</v>
      </c>
      <c r="V149" s="13">
        <v>4.10452655888046</v>
      </c>
      <c r="W149" s="13">
        <v>0</v>
      </c>
      <c r="X149" s="14">
        <v>3.1783783783783783</v>
      </c>
      <c r="Y149" s="15">
        <v>429.40585783754398</v>
      </c>
      <c r="Z149" s="13">
        <v>20.173808219178085</v>
      </c>
      <c r="AA149" s="13">
        <v>0</v>
      </c>
      <c r="AB149" s="16">
        <v>98</v>
      </c>
      <c r="AC149" s="13">
        <v>326.36240578274948</v>
      </c>
      <c r="AD149" s="17">
        <v>25.217260273972606</v>
      </c>
      <c r="AE149" s="18">
        <v>0.189</v>
      </c>
      <c r="AF149" s="13"/>
      <c r="AG149" s="17"/>
      <c r="AH149" s="18"/>
      <c r="AJ149" s="19">
        <v>2037</v>
      </c>
      <c r="AK149" s="12">
        <v>287.95865731228412</v>
      </c>
      <c r="AL149" s="13">
        <v>16.455497542023256</v>
      </c>
      <c r="AM149" s="13">
        <v>0</v>
      </c>
      <c r="AN149" s="13">
        <v>0</v>
      </c>
      <c r="AO149" s="14">
        <v>0</v>
      </c>
      <c r="AP149" s="15">
        <v>304.41415485430736</v>
      </c>
      <c r="AQ149" s="13">
        <v>0</v>
      </c>
      <c r="AR149" s="13">
        <v>0</v>
      </c>
      <c r="AS149" s="16">
        <v>50.267087812197246</v>
      </c>
      <c r="AT149" s="13">
        <v>0</v>
      </c>
      <c r="AU149" s="17">
        <v>254.14706704211011</v>
      </c>
      <c r="AV149" s="18">
        <v>0.2541470670421101</v>
      </c>
      <c r="AW149" s="13"/>
      <c r="AX149" s="17"/>
      <c r="AY149" s="18"/>
    </row>
    <row r="150" spans="2:51" x14ac:dyDescent="0.45">
      <c r="B150" s="5">
        <v>2038</v>
      </c>
      <c r="C150" s="6">
        <v>1497.5447972872146</v>
      </c>
      <c r="D150" s="7">
        <v>270.30899175123528</v>
      </c>
      <c r="E150" s="7">
        <v>0</v>
      </c>
      <c r="F150" s="7">
        <v>2</v>
      </c>
      <c r="G150" s="8">
        <v>45.624846327918256</v>
      </c>
      <c r="H150" s="9">
        <v>1815.4786353663681</v>
      </c>
      <c r="I150" s="7">
        <v>1860.9083522364131</v>
      </c>
      <c r="J150" s="7">
        <v>0</v>
      </c>
      <c r="K150" s="10">
        <v>3676.3869876027811</v>
      </c>
      <c r="L150" s="7">
        <v>0</v>
      </c>
      <c r="M150" s="11">
        <v>0</v>
      </c>
      <c r="N150" s="18">
        <v>0</v>
      </c>
      <c r="O150" s="7"/>
      <c r="P150" s="11"/>
      <c r="Q150" s="18"/>
      <c r="S150" s="5">
        <v>2038</v>
      </c>
      <c r="T150" s="6">
        <v>414.62180085974177</v>
      </c>
      <c r="U150" s="7">
        <v>0</v>
      </c>
      <c r="V150" s="7">
        <v>4.4221398010725412</v>
      </c>
      <c r="W150" s="7">
        <v>0</v>
      </c>
      <c r="X150" s="8">
        <v>3.243243243243243</v>
      </c>
      <c r="Y150" s="9">
        <v>422.28718390405754</v>
      </c>
      <c r="Z150" s="7">
        <v>18.252493150684934</v>
      </c>
      <c r="AA150" s="7">
        <v>0</v>
      </c>
      <c r="AB150" s="10">
        <v>100</v>
      </c>
      <c r="AC150" s="7">
        <v>317.72406061638628</v>
      </c>
      <c r="AD150" s="11">
        <v>22.815616438356166</v>
      </c>
      <c r="AE150" s="18">
        <v>0.17100000000000001</v>
      </c>
      <c r="AF150" s="7"/>
      <c r="AG150" s="11"/>
      <c r="AH150" s="18"/>
      <c r="AJ150" s="5">
        <v>2038</v>
      </c>
      <c r="AK150" s="6">
        <v>301.41499256325812</v>
      </c>
      <c r="AL150" s="7">
        <v>16.801062990405743</v>
      </c>
      <c r="AM150" s="7">
        <v>0</v>
      </c>
      <c r="AN150" s="7">
        <v>0</v>
      </c>
      <c r="AO150" s="8">
        <v>0</v>
      </c>
      <c r="AP150" s="9">
        <v>318.21605555366386</v>
      </c>
      <c r="AQ150" s="7">
        <v>0</v>
      </c>
      <c r="AR150" s="7">
        <v>0</v>
      </c>
      <c r="AS150" s="10">
        <v>48.025008412592157</v>
      </c>
      <c r="AT150" s="7">
        <v>0</v>
      </c>
      <c r="AU150" s="11">
        <v>270.19104714107169</v>
      </c>
      <c r="AV150" s="18">
        <v>0.27019104714107167</v>
      </c>
      <c r="AW150" s="7"/>
      <c r="AX150" s="11"/>
      <c r="AY150" s="18"/>
    </row>
    <row r="151" spans="2:51" x14ac:dyDescent="0.45">
      <c r="B151" s="19">
        <v>2039</v>
      </c>
      <c r="C151" s="12">
        <v>1502.3369406385339</v>
      </c>
      <c r="D151" s="13">
        <v>277.06994361956839</v>
      </c>
      <c r="E151" s="13">
        <v>0</v>
      </c>
      <c r="F151" s="13">
        <v>2</v>
      </c>
      <c r="G151" s="14">
        <v>46.141319588350292</v>
      </c>
      <c r="H151" s="15">
        <v>1827.5482038464527</v>
      </c>
      <c r="I151" s="13">
        <v>1828.0131568241709</v>
      </c>
      <c r="J151" s="13">
        <v>0</v>
      </c>
      <c r="K151" s="16">
        <v>3655.5613606706238</v>
      </c>
      <c r="L151" s="13">
        <v>0</v>
      </c>
      <c r="M151" s="17">
        <v>0</v>
      </c>
      <c r="N151" s="18">
        <v>0</v>
      </c>
      <c r="O151" s="13"/>
      <c r="P151" s="17"/>
      <c r="Q151" s="18"/>
      <c r="S151" s="19">
        <v>2039</v>
      </c>
      <c r="T151" s="12">
        <v>404.70678638472475</v>
      </c>
      <c r="U151" s="13">
        <v>0</v>
      </c>
      <c r="V151" s="13">
        <v>4.7643303410768416</v>
      </c>
      <c r="W151" s="13">
        <v>0</v>
      </c>
      <c r="X151" s="14">
        <v>3.2432432432432434</v>
      </c>
      <c r="Y151" s="15">
        <v>412.71435996904484</v>
      </c>
      <c r="Z151" s="13">
        <v>16.651397260273978</v>
      </c>
      <c r="AA151" s="13">
        <v>0</v>
      </c>
      <c r="AB151" s="16">
        <v>100</v>
      </c>
      <c r="AC151" s="13">
        <v>308.55151065397638</v>
      </c>
      <c r="AD151" s="17">
        <v>20.814246575342469</v>
      </c>
      <c r="AE151" s="18">
        <v>0.156</v>
      </c>
      <c r="AF151" s="13"/>
      <c r="AG151" s="17"/>
      <c r="AH151" s="18"/>
      <c r="AJ151" s="19">
        <v>2039</v>
      </c>
      <c r="AK151" s="12">
        <v>315.35821412366312</v>
      </c>
      <c r="AL151" s="13">
        <v>17.153885313204263</v>
      </c>
      <c r="AM151" s="13">
        <v>0</v>
      </c>
      <c r="AN151" s="13">
        <v>0</v>
      </c>
      <c r="AO151" s="14">
        <v>0</v>
      </c>
      <c r="AP151" s="15">
        <v>332.5120994368674</v>
      </c>
      <c r="AQ151" s="13">
        <v>0</v>
      </c>
      <c r="AR151" s="13">
        <v>0</v>
      </c>
      <c r="AS151" s="16">
        <v>45.925451855268051</v>
      </c>
      <c r="AT151" s="13">
        <v>0</v>
      </c>
      <c r="AU151" s="17">
        <v>286.58664758159932</v>
      </c>
      <c r="AV151" s="18">
        <v>0.2865866475815993</v>
      </c>
      <c r="AW151" s="13"/>
      <c r="AX151" s="17"/>
      <c r="AY151" s="18"/>
    </row>
    <row r="152" spans="2:51" x14ac:dyDescent="0.45">
      <c r="B152" s="5">
        <v>2040</v>
      </c>
      <c r="C152" s="6">
        <v>1506.0927829901302</v>
      </c>
      <c r="D152" s="7">
        <v>284</v>
      </c>
      <c r="E152" s="7">
        <v>0</v>
      </c>
      <c r="F152" s="7">
        <v>2</v>
      </c>
      <c r="G152" s="8">
        <v>46.66363932609039</v>
      </c>
      <c r="H152" s="9">
        <v>1838.7564223162206</v>
      </c>
      <c r="I152" s="7">
        <v>1791.2192645213258</v>
      </c>
      <c r="J152" s="7">
        <v>0</v>
      </c>
      <c r="K152" s="10">
        <v>3629.9756868375462</v>
      </c>
      <c r="L152" s="7">
        <v>0</v>
      </c>
      <c r="M152" s="11">
        <v>0</v>
      </c>
      <c r="N152" s="18">
        <v>0</v>
      </c>
      <c r="O152" s="7"/>
      <c r="P152" s="11"/>
      <c r="Q152" s="18"/>
      <c r="S152" s="5">
        <v>2040</v>
      </c>
      <c r="T152" s="6">
        <v>396.91420240063195</v>
      </c>
      <c r="U152" s="7">
        <v>0</v>
      </c>
      <c r="V152" s="7">
        <v>5.1329999999999991</v>
      </c>
      <c r="W152" s="7">
        <v>0</v>
      </c>
      <c r="X152" s="8">
        <v>3.2432432432432434</v>
      </c>
      <c r="Y152" s="9">
        <v>405.29044564387516</v>
      </c>
      <c r="Z152" s="7">
        <v>15.157041095890413</v>
      </c>
      <c r="AA152" s="7">
        <v>0</v>
      </c>
      <c r="AB152" s="10">
        <v>100</v>
      </c>
      <c r="AC152" s="7">
        <v>301.50118536990254</v>
      </c>
      <c r="AD152" s="11">
        <v>18.946301369863015</v>
      </c>
      <c r="AE152" s="18">
        <v>0.14199999999999999</v>
      </c>
      <c r="AF152" s="7"/>
      <c r="AG152" s="11"/>
      <c r="AH152" s="18"/>
      <c r="AJ152" s="5">
        <v>2040</v>
      </c>
      <c r="AK152" s="6">
        <v>327.90087907093675</v>
      </c>
      <c r="AL152" s="7">
        <v>17.514116904781545</v>
      </c>
      <c r="AM152" s="7">
        <v>0</v>
      </c>
      <c r="AN152" s="7">
        <v>0</v>
      </c>
      <c r="AO152" s="8">
        <v>0</v>
      </c>
      <c r="AP152" s="9">
        <v>345.41499597571828</v>
      </c>
      <c r="AQ152" s="7">
        <v>0</v>
      </c>
      <c r="AR152" s="7">
        <v>0</v>
      </c>
      <c r="AS152" s="10">
        <v>43.730944652855385</v>
      </c>
      <c r="AT152" s="7">
        <v>0</v>
      </c>
      <c r="AU152" s="11">
        <v>301.6840513228629</v>
      </c>
      <c r="AV152" s="18">
        <v>0.30168405132286291</v>
      </c>
      <c r="AW152" s="7"/>
      <c r="AX152" s="11"/>
      <c r="AY152" s="18"/>
    </row>
    <row r="153" spans="2:51" x14ac:dyDescent="0.45">
      <c r="B153" s="19">
        <v>2041</v>
      </c>
      <c r="C153" s="12">
        <v>1507.9000943297185</v>
      </c>
      <c r="D153" s="13">
        <v>285.75063248193663</v>
      </c>
      <c r="E153" s="13">
        <v>0</v>
      </c>
      <c r="F153" s="13">
        <v>2</v>
      </c>
      <c r="G153" s="14">
        <v>47.020149530541723</v>
      </c>
      <c r="H153" s="15">
        <v>1842.6708763421968</v>
      </c>
      <c r="I153" s="13">
        <v>1755.1659916112644</v>
      </c>
      <c r="J153" s="13">
        <v>0</v>
      </c>
      <c r="K153" s="16">
        <v>3597.8368679534615</v>
      </c>
      <c r="L153" s="13">
        <v>0</v>
      </c>
      <c r="M153" s="17">
        <v>0</v>
      </c>
      <c r="N153" s="18">
        <v>0</v>
      </c>
      <c r="O153" s="13"/>
      <c r="P153" s="17"/>
      <c r="Q153" s="18"/>
      <c r="S153" s="19">
        <v>2041</v>
      </c>
      <c r="T153" s="12">
        <v>387.95994718948373</v>
      </c>
      <c r="U153" s="13">
        <v>0</v>
      </c>
      <c r="V153" s="13">
        <v>5.4629261754466532</v>
      </c>
      <c r="W153" s="13">
        <v>0</v>
      </c>
      <c r="X153" s="14">
        <v>3.2432432432432434</v>
      </c>
      <c r="Y153" s="15">
        <v>396.66611660817358</v>
      </c>
      <c r="Z153" s="13">
        <v>12.381808219178083</v>
      </c>
      <c r="AA153" s="13">
        <v>0</v>
      </c>
      <c r="AB153" s="16">
        <v>100</v>
      </c>
      <c r="AC153" s="13">
        <v>293.57066455337906</v>
      </c>
      <c r="AD153" s="17">
        <v>15.477260273972604</v>
      </c>
      <c r="AE153" s="18">
        <v>0.11600000000000001</v>
      </c>
      <c r="AF153" s="13"/>
      <c r="AG153" s="17"/>
      <c r="AH153" s="18"/>
      <c r="AJ153" s="19">
        <v>2041</v>
      </c>
      <c r="AK153" s="12">
        <v>335.94904124264076</v>
      </c>
      <c r="AL153" s="13">
        <v>17.801348422019963</v>
      </c>
      <c r="AM153" s="13">
        <v>0</v>
      </c>
      <c r="AN153" s="13">
        <v>0</v>
      </c>
      <c r="AO153" s="14">
        <v>0</v>
      </c>
      <c r="AP153" s="15">
        <v>353.7503896646607</v>
      </c>
      <c r="AQ153" s="13">
        <v>0</v>
      </c>
      <c r="AR153" s="13">
        <v>0</v>
      </c>
      <c r="AS153" s="16">
        <v>41.66843890559548</v>
      </c>
      <c r="AT153" s="13">
        <v>0</v>
      </c>
      <c r="AU153" s="17">
        <v>312.08195075906519</v>
      </c>
      <c r="AV153" s="18">
        <v>0.3120819507590652</v>
      </c>
      <c r="AW153" s="13"/>
      <c r="AX153" s="17"/>
      <c r="AY153" s="18"/>
    </row>
    <row r="154" spans="2:51" x14ac:dyDescent="0.45">
      <c r="B154" s="5">
        <v>2042</v>
      </c>
      <c r="C154" s="6">
        <v>1456.0364982600715</v>
      </c>
      <c r="D154" s="7">
        <v>287.51205621065782</v>
      </c>
      <c r="E154" s="7">
        <v>0</v>
      </c>
      <c r="F154" s="7">
        <v>2</v>
      </c>
      <c r="G154" s="8">
        <v>47.379383472955062</v>
      </c>
      <c r="H154" s="9">
        <v>1792.9279379436846</v>
      </c>
      <c r="I154" s="7">
        <v>1719.8384294873238</v>
      </c>
      <c r="J154" s="7">
        <v>0</v>
      </c>
      <c r="K154" s="10">
        <v>3512.7663674310083</v>
      </c>
      <c r="L154" s="7">
        <v>0</v>
      </c>
      <c r="M154" s="11">
        <v>0</v>
      </c>
      <c r="N154" s="18">
        <v>0</v>
      </c>
      <c r="O154" s="7"/>
      <c r="P154" s="11"/>
      <c r="Q154" s="18"/>
      <c r="S154" s="5">
        <v>2042</v>
      </c>
      <c r="T154" s="6">
        <v>376.3777299079232</v>
      </c>
      <c r="U154" s="7">
        <v>0</v>
      </c>
      <c r="V154" s="7">
        <v>5.8140585229651665</v>
      </c>
      <c r="W154" s="7">
        <v>0</v>
      </c>
      <c r="X154" s="8">
        <v>3.1135135135135137</v>
      </c>
      <c r="Y154" s="9">
        <v>385.30530194440189</v>
      </c>
      <c r="Z154" s="7">
        <v>6.1909041095890416</v>
      </c>
      <c r="AA154" s="7">
        <v>0</v>
      </c>
      <c r="AB154" s="10">
        <v>96</v>
      </c>
      <c r="AC154" s="7">
        <v>287.75757591700466</v>
      </c>
      <c r="AD154" s="11">
        <v>7.738630136986302</v>
      </c>
      <c r="AE154" s="18">
        <v>5.8000000000000003E-2</v>
      </c>
      <c r="AF154" s="7"/>
      <c r="AG154" s="11"/>
      <c r="AH154" s="18"/>
      <c r="AJ154" s="5">
        <v>2042</v>
      </c>
      <c r="AK154" s="6">
        <v>343.1283217244308</v>
      </c>
      <c r="AL154" s="7">
        <v>18.09329053614109</v>
      </c>
      <c r="AM154" s="7">
        <v>0</v>
      </c>
      <c r="AN154" s="7">
        <v>0</v>
      </c>
      <c r="AO154" s="8">
        <v>0</v>
      </c>
      <c r="AP154" s="9">
        <v>361.22161226057187</v>
      </c>
      <c r="AQ154" s="7">
        <v>0</v>
      </c>
      <c r="AR154" s="7">
        <v>0</v>
      </c>
      <c r="AS154" s="10">
        <v>39.728957178854486</v>
      </c>
      <c r="AT154" s="7">
        <v>0</v>
      </c>
      <c r="AU154" s="11">
        <v>321.49265508171737</v>
      </c>
      <c r="AV154" s="18">
        <v>0.32149265508171737</v>
      </c>
      <c r="AW154" s="7"/>
      <c r="AX154" s="11"/>
      <c r="AY154" s="18"/>
    </row>
    <row r="155" spans="2:51" x14ac:dyDescent="0.45">
      <c r="B155" s="19">
        <v>2043</v>
      </c>
      <c r="C155" s="12">
        <v>1405.9567289886259</v>
      </c>
      <c r="D155" s="13">
        <v>289.28433770555489</v>
      </c>
      <c r="E155" s="13">
        <v>0</v>
      </c>
      <c r="F155" s="13">
        <v>2</v>
      </c>
      <c r="G155" s="14">
        <v>47.741361962688444</v>
      </c>
      <c r="H155" s="15">
        <v>1744.9824286568692</v>
      </c>
      <c r="I155" s="13">
        <v>1685.2219696672821</v>
      </c>
      <c r="J155" s="13">
        <v>0</v>
      </c>
      <c r="K155" s="16">
        <v>3430.204398324151</v>
      </c>
      <c r="L155" s="13">
        <v>0</v>
      </c>
      <c r="M155" s="17">
        <v>0</v>
      </c>
      <c r="N155" s="18">
        <v>0</v>
      </c>
      <c r="O155" s="13"/>
      <c r="P155" s="17"/>
      <c r="Q155" s="18"/>
      <c r="S155" s="19">
        <v>2043</v>
      </c>
      <c r="T155" s="12">
        <v>367.70378815888449</v>
      </c>
      <c r="U155" s="13">
        <v>0</v>
      </c>
      <c r="V155" s="13">
        <v>6.1877600800087897</v>
      </c>
      <c r="W155" s="13">
        <v>0</v>
      </c>
      <c r="X155" s="14">
        <v>3.048648648648649</v>
      </c>
      <c r="Y155" s="15">
        <v>376.9401968875419</v>
      </c>
      <c r="Z155" s="13">
        <v>3.5224109589041102</v>
      </c>
      <c r="AA155" s="13">
        <v>0</v>
      </c>
      <c r="AB155" s="16">
        <v>94</v>
      </c>
      <c r="AC155" s="13">
        <v>282.05959414781586</v>
      </c>
      <c r="AD155" s="17">
        <v>4.4030136986301374</v>
      </c>
      <c r="AE155" s="18">
        <v>3.3000000000000002E-2</v>
      </c>
      <c r="AF155" s="13"/>
      <c r="AG155" s="17"/>
      <c r="AH155" s="18"/>
      <c r="AJ155" s="19">
        <v>2043</v>
      </c>
      <c r="AK155" s="12">
        <v>349.73465723419957</v>
      </c>
      <c r="AL155" s="13">
        <v>18.390020500933804</v>
      </c>
      <c r="AM155" s="13">
        <v>0</v>
      </c>
      <c r="AN155" s="13">
        <v>0</v>
      </c>
      <c r="AO155" s="14">
        <v>0</v>
      </c>
      <c r="AP155" s="15">
        <v>368.12467773513339</v>
      </c>
      <c r="AQ155" s="13">
        <v>0</v>
      </c>
      <c r="AR155" s="13">
        <v>0</v>
      </c>
      <c r="AS155" s="16">
        <v>37.90416426390037</v>
      </c>
      <c r="AT155" s="13">
        <v>0</v>
      </c>
      <c r="AU155" s="17">
        <v>330.22051347123301</v>
      </c>
      <c r="AV155" s="18">
        <v>0.33022051347123299</v>
      </c>
      <c r="AW155" s="13"/>
      <c r="AX155" s="17"/>
      <c r="AY155" s="18"/>
    </row>
    <row r="156" spans="2:51" x14ac:dyDescent="0.45">
      <c r="B156" s="5">
        <v>2044</v>
      </c>
      <c r="C156" s="6">
        <v>1357.5994325351887</v>
      </c>
      <c r="D156" s="7">
        <v>291.06754389605794</v>
      </c>
      <c r="E156" s="7">
        <v>0</v>
      </c>
      <c r="F156" s="7">
        <v>2</v>
      </c>
      <c r="G156" s="8">
        <v>48.106105968083391</v>
      </c>
      <c r="H156" s="9">
        <v>1698.77308239933</v>
      </c>
      <c r="I156" s="7">
        <v>1651.3022977512624</v>
      </c>
      <c r="J156" s="7">
        <v>0</v>
      </c>
      <c r="K156" s="10">
        <v>3350.0753801505925</v>
      </c>
      <c r="L156" s="7">
        <v>0</v>
      </c>
      <c r="M156" s="11">
        <v>0</v>
      </c>
      <c r="N156" s="18">
        <v>0</v>
      </c>
      <c r="O156" s="7"/>
      <c r="P156" s="11"/>
      <c r="Q156" s="18"/>
      <c r="S156" s="5">
        <v>2044</v>
      </c>
      <c r="T156" s="6">
        <v>358.50605155213304</v>
      </c>
      <c r="U156" s="7">
        <v>0</v>
      </c>
      <c r="V156" s="7">
        <v>6.5854814939536137</v>
      </c>
      <c r="W156" s="7">
        <v>0</v>
      </c>
      <c r="X156" s="8">
        <v>2.9704053542666737</v>
      </c>
      <c r="Y156" s="9">
        <v>368.06193840035337</v>
      </c>
      <c r="Z156" s="7">
        <v>0</v>
      </c>
      <c r="AA156" s="7">
        <v>0</v>
      </c>
      <c r="AB156" s="10">
        <v>91.587498423222442</v>
      </c>
      <c r="AC156" s="7">
        <v>276.47443997713094</v>
      </c>
      <c r="AD156" s="11">
        <v>0</v>
      </c>
      <c r="AE156" s="18">
        <v>0</v>
      </c>
      <c r="AF156" s="7"/>
      <c r="AG156" s="11"/>
      <c r="AH156" s="18"/>
      <c r="AJ156" s="5">
        <v>2044</v>
      </c>
      <c r="AK156" s="6">
        <v>355.73015207774267</v>
      </c>
      <c r="AL156" s="7">
        <v>18.69161683714912</v>
      </c>
      <c r="AM156" s="7">
        <v>0</v>
      </c>
      <c r="AN156" s="7">
        <v>0</v>
      </c>
      <c r="AO156" s="8">
        <v>0</v>
      </c>
      <c r="AP156" s="9">
        <v>374.4217689148918</v>
      </c>
      <c r="AQ156" s="7">
        <v>0</v>
      </c>
      <c r="AR156" s="7">
        <v>0</v>
      </c>
      <c r="AS156" s="10">
        <v>36.186320372203333</v>
      </c>
      <c r="AT156" s="7">
        <v>0</v>
      </c>
      <c r="AU156" s="11">
        <v>338.23544854268846</v>
      </c>
      <c r="AV156" s="18">
        <v>0.33823544854268844</v>
      </c>
      <c r="AW156" s="7"/>
      <c r="AX156" s="11"/>
      <c r="AY156" s="18"/>
    </row>
    <row r="157" spans="2:51" x14ac:dyDescent="0.45">
      <c r="B157" s="19">
        <v>2045</v>
      </c>
      <c r="C157" s="12">
        <v>1310.9053651641768</v>
      </c>
      <c r="D157" s="13">
        <v>292.86174212416341</v>
      </c>
      <c r="E157" s="13">
        <v>0</v>
      </c>
      <c r="F157" s="13">
        <v>2</v>
      </c>
      <c r="G157" s="14">
        <v>48.473636617679553</v>
      </c>
      <c r="H157" s="15">
        <v>1654.2407439060198</v>
      </c>
      <c r="I157" s="13">
        <v>1614.0302467141187</v>
      </c>
      <c r="J157" s="13">
        <v>0</v>
      </c>
      <c r="K157" s="16">
        <v>3268.2709906201385</v>
      </c>
      <c r="L157" s="13">
        <v>0</v>
      </c>
      <c r="M157" s="17">
        <v>0</v>
      </c>
      <c r="N157" s="18">
        <v>0</v>
      </c>
      <c r="O157" s="13"/>
      <c r="P157" s="17"/>
      <c r="Q157" s="18"/>
      <c r="S157" s="19">
        <v>2045</v>
      </c>
      <c r="T157" s="12">
        <v>347.78204222108042</v>
      </c>
      <c r="U157" s="13">
        <v>0</v>
      </c>
      <c r="V157" s="13">
        <v>7.0087666532707447</v>
      </c>
      <c r="W157" s="13">
        <v>0</v>
      </c>
      <c r="X157" s="14">
        <v>2.8086345119175169</v>
      </c>
      <c r="Y157" s="15">
        <v>357.59944338626866</v>
      </c>
      <c r="Z157" s="13">
        <v>0</v>
      </c>
      <c r="AA157" s="13">
        <v>0</v>
      </c>
      <c r="AB157" s="16">
        <v>86.599564117456779</v>
      </c>
      <c r="AC157" s="13">
        <v>270.99987926881187</v>
      </c>
      <c r="AD157" s="17">
        <v>0</v>
      </c>
      <c r="AE157" s="18">
        <v>0</v>
      </c>
      <c r="AF157" s="13"/>
      <c r="AG157" s="17"/>
      <c r="AH157" s="18"/>
      <c r="AJ157" s="19">
        <v>2045</v>
      </c>
      <c r="AK157" s="12">
        <v>356.07980025821809</v>
      </c>
      <c r="AL157" s="13">
        <v>18.998159353278368</v>
      </c>
      <c r="AM157" s="13">
        <v>0</v>
      </c>
      <c r="AN157" s="13">
        <v>0</v>
      </c>
      <c r="AO157" s="14">
        <v>0</v>
      </c>
      <c r="AP157" s="15">
        <v>375.07795961149645</v>
      </c>
      <c r="AQ157" s="13">
        <v>0</v>
      </c>
      <c r="AR157" s="13">
        <v>0</v>
      </c>
      <c r="AS157" s="16">
        <v>34.568237763590346</v>
      </c>
      <c r="AT157" s="13">
        <v>0</v>
      </c>
      <c r="AU157" s="17">
        <v>340.50972184790612</v>
      </c>
      <c r="AV157" s="18">
        <v>0.34050972184790612</v>
      </c>
      <c r="AW157" s="13"/>
      <c r="AX157" s="17"/>
      <c r="AY157" s="18"/>
    </row>
    <row r="158" spans="2:51" x14ac:dyDescent="0.45">
      <c r="B158" s="5">
        <v>2046</v>
      </c>
      <c r="C158" s="6">
        <v>1251.7192633040156</v>
      </c>
      <c r="D158" s="7">
        <v>294.66700014697716</v>
      </c>
      <c r="E158" s="7">
        <v>0</v>
      </c>
      <c r="F158" s="7">
        <v>2</v>
      </c>
      <c r="G158" s="8">
        <v>48.843975201438631</v>
      </c>
      <c r="H158" s="9">
        <v>1597.2302386524314</v>
      </c>
      <c r="I158" s="7">
        <v>1577.6020225065058</v>
      </c>
      <c r="J158" s="7">
        <v>0</v>
      </c>
      <c r="K158" s="10">
        <v>3174.8322611589374</v>
      </c>
      <c r="L158" s="7">
        <v>0</v>
      </c>
      <c r="M158" s="11">
        <v>0</v>
      </c>
      <c r="N158" s="18">
        <v>0</v>
      </c>
      <c r="O158" s="7"/>
      <c r="P158" s="11"/>
      <c r="Q158" s="18"/>
      <c r="S158" s="5">
        <v>2046</v>
      </c>
      <c r="T158" s="6">
        <v>337.40206661960985</v>
      </c>
      <c r="U158" s="7">
        <v>0</v>
      </c>
      <c r="V158" s="7">
        <v>7.4592586806449237</v>
      </c>
      <c r="W158" s="7">
        <v>0</v>
      </c>
      <c r="X158" s="8">
        <v>2.6556738494304342</v>
      </c>
      <c r="Y158" s="9">
        <v>347.51699914968526</v>
      </c>
      <c r="Z158" s="7">
        <v>0</v>
      </c>
      <c r="AA158" s="7">
        <v>0</v>
      </c>
      <c r="AB158" s="10">
        <v>81.883277024105055</v>
      </c>
      <c r="AC158" s="7">
        <v>265.63372212558022</v>
      </c>
      <c r="AD158" s="11">
        <v>0</v>
      </c>
      <c r="AE158" s="18">
        <v>0</v>
      </c>
      <c r="AF158" s="7"/>
      <c r="AG158" s="11"/>
      <c r="AH158" s="18"/>
      <c r="AJ158" s="5">
        <v>2046</v>
      </c>
      <c r="AK158" s="6">
        <v>352.35948684727401</v>
      </c>
      <c r="AL158" s="7">
        <v>19.207139106164426</v>
      </c>
      <c r="AM158" s="7">
        <v>0</v>
      </c>
      <c r="AN158" s="7">
        <v>0</v>
      </c>
      <c r="AO158" s="8">
        <v>0</v>
      </c>
      <c r="AP158" s="9">
        <v>371.56662595343846</v>
      </c>
      <c r="AQ158" s="7">
        <v>0</v>
      </c>
      <c r="AR158" s="7">
        <v>0</v>
      </c>
      <c r="AS158" s="10">
        <v>33.043240555735409</v>
      </c>
      <c r="AT158" s="7">
        <v>0</v>
      </c>
      <c r="AU158" s="11">
        <v>338.52338539770307</v>
      </c>
      <c r="AV158" s="18">
        <v>0.33852338539770305</v>
      </c>
      <c r="AW158" s="7"/>
      <c r="AX158" s="11"/>
      <c r="AY158" s="18"/>
    </row>
    <row r="159" spans="2:51" x14ac:dyDescent="0.45">
      <c r="B159" s="19">
        <v>2047</v>
      </c>
      <c r="C159" s="12">
        <v>1195.2053563608099</v>
      </c>
      <c r="D159" s="13">
        <v>296.48338613927336</v>
      </c>
      <c r="E159" s="13">
        <v>0</v>
      </c>
      <c r="F159" s="13">
        <v>2</v>
      </c>
      <c r="G159" s="14">
        <v>49.217143171977625</v>
      </c>
      <c r="H159" s="15">
        <v>1542.9058856720608</v>
      </c>
      <c r="I159" s="13">
        <v>1541.9984694724694</v>
      </c>
      <c r="J159" s="13">
        <v>0</v>
      </c>
      <c r="K159" s="16">
        <v>3084.9043551445302</v>
      </c>
      <c r="L159" s="13">
        <v>0</v>
      </c>
      <c r="M159" s="17">
        <v>0</v>
      </c>
      <c r="N159" s="18">
        <v>0</v>
      </c>
      <c r="O159" s="13"/>
      <c r="P159" s="17"/>
      <c r="Q159" s="18"/>
      <c r="S159" s="19">
        <v>2047</v>
      </c>
      <c r="T159" s="12">
        <v>327.34791514617422</v>
      </c>
      <c r="U159" s="13">
        <v>0</v>
      </c>
      <c r="V159" s="13">
        <v>7.938706311303882</v>
      </c>
      <c r="W159" s="13">
        <v>0</v>
      </c>
      <c r="X159" s="14">
        <v>2.5110435567971749</v>
      </c>
      <c r="Y159" s="15">
        <v>337.79766501427525</v>
      </c>
      <c r="Z159" s="13">
        <v>0</v>
      </c>
      <c r="AA159" s="13">
        <v>0</v>
      </c>
      <c r="AB159" s="16">
        <v>77.42384300124624</v>
      </c>
      <c r="AC159" s="13">
        <v>260.37382201302898</v>
      </c>
      <c r="AD159" s="17">
        <v>0</v>
      </c>
      <c r="AE159" s="18">
        <v>0</v>
      </c>
      <c r="AF159" s="13"/>
      <c r="AG159" s="17"/>
      <c r="AH159" s="18"/>
      <c r="AJ159" s="19">
        <v>2047</v>
      </c>
      <c r="AK159" s="12">
        <v>347.95683393438645</v>
      </c>
      <c r="AL159" s="13">
        <v>19.418417636332233</v>
      </c>
      <c r="AM159" s="13">
        <v>0</v>
      </c>
      <c r="AN159" s="13">
        <v>0</v>
      </c>
      <c r="AO159" s="14">
        <v>0</v>
      </c>
      <c r="AP159" s="15">
        <v>367.37525157071866</v>
      </c>
      <c r="AQ159" s="13">
        <v>0</v>
      </c>
      <c r="AR159" s="13">
        <v>0</v>
      </c>
      <c r="AS159" s="16">
        <v>31.605127481053465</v>
      </c>
      <c r="AT159" s="13">
        <v>0</v>
      </c>
      <c r="AU159" s="17">
        <v>335.77012408966522</v>
      </c>
      <c r="AV159" s="18">
        <v>0.33577012408966522</v>
      </c>
      <c r="AW159" s="13"/>
      <c r="AX159" s="17"/>
      <c r="AY159" s="18"/>
    </row>
    <row r="160" spans="2:51" x14ac:dyDescent="0.45">
      <c r="B160" s="5">
        <v>2048</v>
      </c>
      <c r="C160" s="6">
        <v>1141.2429973338317</v>
      </c>
      <c r="D160" s="7">
        <v>298.31096869606904</v>
      </c>
      <c r="E160" s="7">
        <v>0</v>
      </c>
      <c r="F160" s="7">
        <v>2</v>
      </c>
      <c r="G160" s="8">
        <v>49.59316214581154</v>
      </c>
      <c r="H160" s="9">
        <v>1491.1471281757122</v>
      </c>
      <c r="I160" s="7">
        <v>1507.2008678530833</v>
      </c>
      <c r="J160" s="7">
        <v>0</v>
      </c>
      <c r="K160" s="10">
        <v>2998.3479960287955</v>
      </c>
      <c r="L160" s="7">
        <v>0</v>
      </c>
      <c r="M160" s="11">
        <v>0</v>
      </c>
      <c r="N160" s="18">
        <v>0</v>
      </c>
      <c r="O160" s="7"/>
      <c r="P160" s="11"/>
      <c r="Q160" s="18"/>
      <c r="S160" s="5">
        <v>2048</v>
      </c>
      <c r="T160" s="6">
        <v>317.60208787349711</v>
      </c>
      <c r="U160" s="7">
        <v>0</v>
      </c>
      <c r="V160" s="7">
        <v>8.4489706813180465</v>
      </c>
      <c r="W160" s="7">
        <v>0</v>
      </c>
      <c r="X160" s="8">
        <v>2.3742899548771477</v>
      </c>
      <c r="Y160" s="9">
        <v>328.4253485096923</v>
      </c>
      <c r="Z160" s="7">
        <v>0</v>
      </c>
      <c r="AA160" s="7">
        <v>0</v>
      </c>
      <c r="AB160" s="10">
        <v>73.207273608712072</v>
      </c>
      <c r="AC160" s="7">
        <v>255.21807490098024</v>
      </c>
      <c r="AD160" s="11">
        <v>0</v>
      </c>
      <c r="AE160" s="18">
        <v>0</v>
      </c>
      <c r="AF160" s="7"/>
      <c r="AG160" s="11"/>
      <c r="AH160" s="18"/>
      <c r="AJ160" s="5">
        <v>2048</v>
      </c>
      <c r="AK160" s="6">
        <v>342.89822477818336</v>
      </c>
      <c r="AL160" s="7">
        <v>19.632020230331886</v>
      </c>
      <c r="AM160" s="7">
        <v>0</v>
      </c>
      <c r="AN160" s="7">
        <v>0</v>
      </c>
      <c r="AO160" s="8">
        <v>0</v>
      </c>
      <c r="AP160" s="9">
        <v>362.53024500851524</v>
      </c>
      <c r="AQ160" s="7">
        <v>0</v>
      </c>
      <c r="AR160" s="7">
        <v>0</v>
      </c>
      <c r="AS160" s="10">
        <v>30.248137374283051</v>
      </c>
      <c r="AT160" s="7">
        <v>0</v>
      </c>
      <c r="AU160" s="11">
        <v>332.2821076342322</v>
      </c>
      <c r="AV160" s="18">
        <v>0.33228210763423222</v>
      </c>
      <c r="AW160" s="7"/>
      <c r="AX160" s="11"/>
      <c r="AY160" s="18"/>
    </row>
    <row r="161" spans="2:51" x14ac:dyDescent="0.45">
      <c r="B161" s="19">
        <v>2049</v>
      </c>
      <c r="C161" s="12">
        <v>1089.7169863170589</v>
      </c>
      <c r="D161" s="13">
        <v>300.14981683521449</v>
      </c>
      <c r="E161" s="13">
        <v>0</v>
      </c>
      <c r="F161" s="13">
        <v>2</v>
      </c>
      <c r="G161" s="14">
        <v>49.972053904605545</v>
      </c>
      <c r="H161" s="15">
        <v>1441.8388570568789</v>
      </c>
      <c r="I161" s="13">
        <v>1473.1909238462847</v>
      </c>
      <c r="J161" s="13">
        <v>0</v>
      </c>
      <c r="K161" s="16">
        <v>2915.0297809031636</v>
      </c>
      <c r="L161" s="13">
        <v>0</v>
      </c>
      <c r="M161" s="17">
        <v>0</v>
      </c>
      <c r="N161" s="18">
        <v>0</v>
      </c>
      <c r="O161" s="13"/>
      <c r="P161" s="17"/>
      <c r="Q161" s="18"/>
      <c r="S161" s="19">
        <v>2049</v>
      </c>
      <c r="T161" s="12">
        <v>308.14774402620895</v>
      </c>
      <c r="U161" s="13">
        <v>0</v>
      </c>
      <c r="V161" s="13">
        <v>8.9920325522216462</v>
      </c>
      <c r="W161" s="13">
        <v>0</v>
      </c>
      <c r="X161" s="14">
        <v>2.2449840722877861</v>
      </c>
      <c r="Y161" s="15">
        <v>319.38476065071836</v>
      </c>
      <c r="Z161" s="13">
        <v>0</v>
      </c>
      <c r="AA161" s="13">
        <v>0</v>
      </c>
      <c r="AB161" s="16">
        <v>69.22034222887342</v>
      </c>
      <c r="AC161" s="13">
        <v>250.16441842184491</v>
      </c>
      <c r="AD161" s="17">
        <v>0</v>
      </c>
      <c r="AE161" s="18">
        <v>0</v>
      </c>
      <c r="AF161" s="13"/>
      <c r="AG161" s="17"/>
      <c r="AH161" s="18"/>
      <c r="AJ161" s="19">
        <v>2049</v>
      </c>
      <c r="AK161" s="12">
        <v>337.21352932900572</v>
      </c>
      <c r="AL161" s="13">
        <v>19.847972452865534</v>
      </c>
      <c r="AM161" s="13">
        <v>0</v>
      </c>
      <c r="AN161" s="13">
        <v>0</v>
      </c>
      <c r="AO161" s="14">
        <v>0</v>
      </c>
      <c r="AP161" s="15">
        <v>357.06150178187124</v>
      </c>
      <c r="AQ161" s="13">
        <v>0</v>
      </c>
      <c r="AR161" s="13">
        <v>0</v>
      </c>
      <c r="AS161" s="16">
        <v>28.966917189992529</v>
      </c>
      <c r="AT161" s="13">
        <v>0</v>
      </c>
      <c r="AU161" s="17">
        <v>328.09458459187874</v>
      </c>
      <c r="AV161" s="18">
        <v>0.32809458459187874</v>
      </c>
      <c r="AW161" s="13"/>
      <c r="AX161" s="17"/>
      <c r="AY161" s="18"/>
    </row>
    <row r="162" spans="2:51" x14ac:dyDescent="0.45">
      <c r="B162" s="5">
        <v>2050</v>
      </c>
      <c r="C162" s="6">
        <v>1041.9750690055519</v>
      </c>
      <c r="D162" s="7">
        <v>302</v>
      </c>
      <c r="E162" s="7">
        <v>0</v>
      </c>
      <c r="F162" s="7">
        <v>2</v>
      </c>
      <c r="G162" s="8">
        <v>50.353840396436745</v>
      </c>
      <c r="H162" s="9">
        <v>1396.3289094019885</v>
      </c>
      <c r="I162" s="7">
        <v>1439.9507598938089</v>
      </c>
      <c r="J162" s="7">
        <v>0</v>
      </c>
      <c r="K162" s="10">
        <v>2836.2796692957972</v>
      </c>
      <c r="L162" s="7">
        <v>0</v>
      </c>
      <c r="M162" s="11">
        <v>0</v>
      </c>
      <c r="N162" s="18">
        <v>0</v>
      </c>
      <c r="O162" s="7"/>
      <c r="P162" s="11"/>
      <c r="Q162" s="18"/>
      <c r="S162" s="5">
        <v>2050</v>
      </c>
      <c r="T162" s="6">
        <v>298.96865332297619</v>
      </c>
      <c r="U162" s="7">
        <v>0</v>
      </c>
      <c r="V162" s="7">
        <v>9.57</v>
      </c>
      <c r="W162" s="7">
        <v>0</v>
      </c>
      <c r="X162" s="8">
        <v>2.1227202997986963</v>
      </c>
      <c r="Y162" s="9">
        <v>310.66137362277487</v>
      </c>
      <c r="Z162" s="7">
        <v>0</v>
      </c>
      <c r="AA162" s="7">
        <v>0</v>
      </c>
      <c r="AB162" s="10">
        <v>65.450542577126484</v>
      </c>
      <c r="AC162" s="7">
        <v>245.21083104564838</v>
      </c>
      <c r="AD162" s="11">
        <v>0</v>
      </c>
      <c r="AE162" s="18">
        <v>0</v>
      </c>
      <c r="AF162" s="7"/>
      <c r="AG162" s="11"/>
      <c r="AH162" s="18"/>
      <c r="AJ162" s="5">
        <v>2050</v>
      </c>
      <c r="AK162" s="6">
        <v>330.93583452765404</v>
      </c>
      <c r="AL162" s="7">
        <v>20.066300149847056</v>
      </c>
      <c r="AM162" s="7">
        <v>0</v>
      </c>
      <c r="AN162" s="7">
        <v>0</v>
      </c>
      <c r="AO162" s="8">
        <v>0</v>
      </c>
      <c r="AP162" s="9">
        <v>351.00213467750109</v>
      </c>
      <c r="AQ162" s="7">
        <v>0</v>
      </c>
      <c r="AR162" s="7">
        <v>0</v>
      </c>
      <c r="AS162" s="10">
        <v>27.756492364020417</v>
      </c>
      <c r="AT162" s="7">
        <v>0</v>
      </c>
      <c r="AU162" s="11">
        <v>323.24564231348069</v>
      </c>
      <c r="AV162" s="18">
        <v>0.32324564231348069</v>
      </c>
      <c r="AW162" s="7"/>
      <c r="AX162" s="11"/>
      <c r="AY162" s="18"/>
    </row>
    <row r="163" spans="2:51" ht="14.65" thickBot="1" x14ac:dyDescent="0.5">
      <c r="B163" s="76" t="s">
        <v>121</v>
      </c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7"/>
      <c r="O163" s="77"/>
      <c r="P163" s="77"/>
      <c r="S163" s="76" t="s">
        <v>121</v>
      </c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7"/>
      <c r="AF163" s="77"/>
      <c r="AG163" s="77"/>
      <c r="AJ163" s="76" t="s">
        <v>121</v>
      </c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7"/>
      <c r="AW163" s="77"/>
      <c r="AX163" s="77"/>
    </row>
    <row r="164" spans="2:51" x14ac:dyDescent="0.45">
      <c r="B164" s="19" t="s">
        <v>141</v>
      </c>
      <c r="C164" s="102">
        <f t="shared" ref="C164:P164" si="54">IF(C122 = 0, "na",(C127/C122)^(0.2)-1)</f>
        <v>6.4302441825740742E-2</v>
      </c>
      <c r="D164" s="103">
        <f t="shared" si="54"/>
        <v>0.6906492089178331</v>
      </c>
      <c r="E164" s="103" t="str">
        <f t="shared" si="54"/>
        <v>na</v>
      </c>
      <c r="F164" s="103" t="str">
        <f t="shared" si="54"/>
        <v>na</v>
      </c>
      <c r="G164" s="104" t="str">
        <f t="shared" si="54"/>
        <v>na</v>
      </c>
      <c r="H164" s="105">
        <f t="shared" si="54"/>
        <v>9.5930662153846935E-2</v>
      </c>
      <c r="I164" s="103" t="str">
        <f t="shared" si="54"/>
        <v>na</v>
      </c>
      <c r="J164" s="103" t="str">
        <f t="shared" si="54"/>
        <v>na</v>
      </c>
      <c r="K164" s="106">
        <f t="shared" si="54"/>
        <v>0.2062706449580034</v>
      </c>
      <c r="L164" s="103">
        <f t="shared" si="54"/>
        <v>-1</v>
      </c>
      <c r="M164" s="106" t="str">
        <f t="shared" si="54"/>
        <v>na</v>
      </c>
      <c r="N164" s="103" t="str">
        <f t="shared" si="54"/>
        <v>na</v>
      </c>
      <c r="O164" s="103" t="str">
        <f t="shared" si="54"/>
        <v>na</v>
      </c>
      <c r="P164" s="107" t="str">
        <f t="shared" si="54"/>
        <v>na</v>
      </c>
      <c r="S164" s="19" t="s">
        <v>141</v>
      </c>
      <c r="T164" s="102">
        <f t="shared" ref="T164:AG164" si="55">IF(T122 = 0, "na",(T127/T122)^(0.2)-1)</f>
        <v>1.4306438227578377E-2</v>
      </c>
      <c r="U164" s="103" t="str">
        <f t="shared" si="55"/>
        <v>na</v>
      </c>
      <c r="V164" s="103" t="str">
        <f t="shared" si="55"/>
        <v>na</v>
      </c>
      <c r="W164" s="103" t="str">
        <f t="shared" si="55"/>
        <v>na</v>
      </c>
      <c r="X164" s="104" t="str">
        <f t="shared" si="55"/>
        <v>na</v>
      </c>
      <c r="Y164" s="105">
        <f t="shared" si="55"/>
        <v>1.4306438227578377E-2</v>
      </c>
      <c r="Z164" s="103" t="str">
        <f t="shared" si="55"/>
        <v>na</v>
      </c>
      <c r="AA164" s="103" t="str">
        <f t="shared" si="55"/>
        <v>na</v>
      </c>
      <c r="AB164" s="106">
        <f t="shared" si="55"/>
        <v>-7.9315101337570693E-2</v>
      </c>
      <c r="AC164" s="103">
        <f t="shared" si="55"/>
        <v>-0.38845850645782809</v>
      </c>
      <c r="AD164" s="106" t="str">
        <f t="shared" si="55"/>
        <v>na</v>
      </c>
      <c r="AE164" s="103" t="str">
        <f t="shared" si="55"/>
        <v>na</v>
      </c>
      <c r="AF164" s="103" t="str">
        <f t="shared" si="55"/>
        <v>na</v>
      </c>
      <c r="AG164" s="107" t="str">
        <f t="shared" si="55"/>
        <v>na</v>
      </c>
      <c r="AJ164" s="19" t="s">
        <v>141</v>
      </c>
      <c r="AK164" s="102">
        <f t="shared" ref="AK164:AX164" si="56">IF(AK122 = 0, "na",(AK127/AK122)^(0.2)-1)</f>
        <v>0.12493133959245983</v>
      </c>
      <c r="AL164" s="103">
        <f t="shared" si="56"/>
        <v>8.1933462572217231E-2</v>
      </c>
      <c r="AM164" s="103" t="str">
        <f t="shared" si="56"/>
        <v>na</v>
      </c>
      <c r="AN164" s="103" t="str">
        <f t="shared" si="56"/>
        <v>na</v>
      </c>
      <c r="AO164" s="104" t="str">
        <f t="shared" si="56"/>
        <v>na</v>
      </c>
      <c r="AP164" s="105">
        <f t="shared" si="56"/>
        <v>0.12177412653625064</v>
      </c>
      <c r="AQ164" s="103" t="str">
        <f t="shared" si="56"/>
        <v>na</v>
      </c>
      <c r="AR164" s="103" t="str">
        <f t="shared" si="56"/>
        <v>na</v>
      </c>
      <c r="AS164" s="106">
        <f t="shared" si="56"/>
        <v>8.1829908448710631E-2</v>
      </c>
      <c r="AT164" s="103">
        <f t="shared" si="56"/>
        <v>0.12494055452516406</v>
      </c>
      <c r="AU164" s="106" t="str">
        <f t="shared" si="56"/>
        <v>na</v>
      </c>
      <c r="AV164" s="103" t="str">
        <f t="shared" si="56"/>
        <v>na</v>
      </c>
      <c r="AW164" s="103" t="str">
        <f t="shared" si="56"/>
        <v>na</v>
      </c>
      <c r="AX164" s="107" t="str">
        <f t="shared" si="56"/>
        <v>na</v>
      </c>
    </row>
    <row r="165" spans="2:51" x14ac:dyDescent="0.45">
      <c r="B165" s="5" t="s">
        <v>100</v>
      </c>
      <c r="C165" s="108">
        <f t="shared" ref="C165:P165" si="57">IF(C127 = 0, "na",(C132/C127)^(0.2)-1)</f>
        <v>6.8458176594950571E-2</v>
      </c>
      <c r="D165" s="109">
        <f t="shared" si="57"/>
        <v>5.4156371786664659E-2</v>
      </c>
      <c r="E165" s="109" t="str">
        <f t="shared" si="57"/>
        <v>na</v>
      </c>
      <c r="F165" s="109">
        <f t="shared" si="57"/>
        <v>0.56734815839033237</v>
      </c>
      <c r="G165" s="110">
        <f t="shared" si="57"/>
        <v>0.25479278827773166</v>
      </c>
      <c r="H165" s="111">
        <f t="shared" si="57"/>
        <v>6.9620254184509234E-2</v>
      </c>
      <c r="I165" s="109" t="str">
        <f t="shared" si="57"/>
        <v>na</v>
      </c>
      <c r="J165" s="109" t="str">
        <f t="shared" si="57"/>
        <v>na</v>
      </c>
      <c r="K165" s="112">
        <f t="shared" si="57"/>
        <v>0.13302270152364781</v>
      </c>
      <c r="L165" s="109" t="str">
        <f t="shared" si="57"/>
        <v>na</v>
      </c>
      <c r="M165" s="112">
        <f t="shared" si="57"/>
        <v>0.2628828329940216</v>
      </c>
      <c r="N165" s="109">
        <f t="shared" si="57"/>
        <v>0.26357406648579706</v>
      </c>
      <c r="O165" s="109" t="str">
        <f t="shared" si="57"/>
        <v>na</v>
      </c>
      <c r="P165" s="113" t="str">
        <f t="shared" si="57"/>
        <v>na</v>
      </c>
      <c r="S165" s="5" t="s">
        <v>100</v>
      </c>
      <c r="T165" s="108">
        <f t="shared" ref="T165:AG165" si="58">IF(T127 = 0, "na",(T132/T127)^(0.2)-1)</f>
        <v>3.9762535482577022E-2</v>
      </c>
      <c r="U165" s="109" t="str">
        <f t="shared" si="58"/>
        <v>na</v>
      </c>
      <c r="V165" s="109" t="str">
        <f t="shared" si="58"/>
        <v>na</v>
      </c>
      <c r="W165" s="109" t="str">
        <f t="shared" si="58"/>
        <v>na</v>
      </c>
      <c r="X165" s="110" t="str">
        <f t="shared" si="58"/>
        <v>na</v>
      </c>
      <c r="Y165" s="111">
        <f t="shared" si="58"/>
        <v>3.9762535482577022E-2</v>
      </c>
      <c r="Z165" s="109" t="str">
        <f t="shared" si="58"/>
        <v>na</v>
      </c>
      <c r="AA165" s="109" t="str">
        <f t="shared" si="58"/>
        <v>na</v>
      </c>
      <c r="AB165" s="112">
        <f t="shared" si="58"/>
        <v>4.2841561604775036E-2</v>
      </c>
      <c r="AC165" s="109">
        <f t="shared" si="58"/>
        <v>0.59490727291781598</v>
      </c>
      <c r="AD165" s="112">
        <f t="shared" si="58"/>
        <v>-0.14807666431249067</v>
      </c>
      <c r="AE165" s="109">
        <f t="shared" si="58"/>
        <v>-0.14761036773558944</v>
      </c>
      <c r="AF165" s="109" t="str">
        <f t="shared" si="58"/>
        <v>na</v>
      </c>
      <c r="AG165" s="113" t="str">
        <f t="shared" si="58"/>
        <v>na</v>
      </c>
      <c r="AJ165" s="5" t="s">
        <v>100</v>
      </c>
      <c r="AK165" s="108">
        <f t="shared" ref="AK165:AX165" si="59">IF(AK127 = 0, "na",(AK132/AK127)^(0.2)-1)</f>
        <v>-8.6408453465918633E-2</v>
      </c>
      <c r="AL165" s="109">
        <f t="shared" si="59"/>
        <v>7.1931545705055111E-3</v>
      </c>
      <c r="AM165" s="109" t="str">
        <f t="shared" si="59"/>
        <v>na</v>
      </c>
      <c r="AN165" s="109" t="str">
        <f t="shared" si="59"/>
        <v>na</v>
      </c>
      <c r="AO165" s="110" t="str">
        <f t="shared" si="59"/>
        <v>na</v>
      </c>
      <c r="AP165" s="111">
        <f t="shared" si="59"/>
        <v>-7.8975732622122319E-2</v>
      </c>
      <c r="AQ165" s="109" t="str">
        <f t="shared" si="59"/>
        <v>na</v>
      </c>
      <c r="AR165" s="109" t="str">
        <f t="shared" si="59"/>
        <v>na</v>
      </c>
      <c r="AS165" s="112">
        <f t="shared" si="59"/>
        <v>4.3209550894162785E-2</v>
      </c>
      <c r="AT165" s="109">
        <f t="shared" si="59"/>
        <v>-9.0468143599922834E-2</v>
      </c>
      <c r="AU165" s="112" t="str">
        <f t="shared" si="59"/>
        <v>na</v>
      </c>
      <c r="AV165" s="109" t="str">
        <f t="shared" si="59"/>
        <v>na</v>
      </c>
      <c r="AW165" s="109" t="str">
        <f t="shared" si="59"/>
        <v>na</v>
      </c>
      <c r="AX165" s="113" t="str">
        <f t="shared" si="59"/>
        <v>na</v>
      </c>
    </row>
    <row r="166" spans="2:51" x14ac:dyDescent="0.45">
      <c r="B166" s="19" t="s">
        <v>142</v>
      </c>
      <c r="C166" s="102">
        <f t="shared" ref="C166:P166" si="60">IF(C132 = 0, "na",(C137/C132)^(1/5)-1)</f>
        <v>5.2069655138098137E-2</v>
      </c>
      <c r="D166" s="103">
        <f t="shared" si="60"/>
        <v>3.9884672636720131E-2</v>
      </c>
      <c r="E166" s="103" t="str">
        <f t="shared" si="60"/>
        <v>na</v>
      </c>
      <c r="F166" s="103">
        <f t="shared" si="60"/>
        <v>-2.8223247957310904E-2</v>
      </c>
      <c r="G166" s="104">
        <f t="shared" si="60"/>
        <v>0.11364166000534426</v>
      </c>
      <c r="H166" s="105">
        <f t="shared" si="60"/>
        <v>5.1801380338027503E-2</v>
      </c>
      <c r="I166" s="103">
        <f t="shared" si="60"/>
        <v>0.26581622359842294</v>
      </c>
      <c r="J166" s="103" t="str">
        <f t="shared" si="60"/>
        <v>na</v>
      </c>
      <c r="K166" s="106">
        <f t="shared" si="60"/>
        <v>0.13778291118563524</v>
      </c>
      <c r="L166" s="103" t="str">
        <f t="shared" si="60"/>
        <v>na</v>
      </c>
      <c r="M166" s="106">
        <f t="shared" si="60"/>
        <v>-1</v>
      </c>
      <c r="N166" s="103">
        <f t="shared" si="60"/>
        <v>-1</v>
      </c>
      <c r="O166" s="103" t="str">
        <f t="shared" si="60"/>
        <v>na</v>
      </c>
      <c r="P166" s="107" t="str">
        <f t="shared" si="60"/>
        <v>na</v>
      </c>
      <c r="S166" s="19" t="s">
        <v>142</v>
      </c>
      <c r="T166" s="102">
        <f t="shared" ref="T166:AG166" si="61">IF(T132 = 0, "na",(T137/T132)^(1/5)-1)</f>
        <v>1.6313573360685618E-2</v>
      </c>
      <c r="U166" s="103" t="str">
        <f t="shared" si="61"/>
        <v>na</v>
      </c>
      <c r="V166" s="103" t="str">
        <f t="shared" si="61"/>
        <v>na</v>
      </c>
      <c r="W166" s="103" t="str">
        <f t="shared" si="61"/>
        <v>na</v>
      </c>
      <c r="X166" s="104" t="str">
        <f t="shared" si="61"/>
        <v>na</v>
      </c>
      <c r="Y166" s="105">
        <f t="shared" si="61"/>
        <v>1.6313573360685618E-2</v>
      </c>
      <c r="Z166" s="103" t="str">
        <f t="shared" si="61"/>
        <v>na</v>
      </c>
      <c r="AA166" s="103" t="str">
        <f t="shared" si="61"/>
        <v>na</v>
      </c>
      <c r="AB166" s="106">
        <f t="shared" si="61"/>
        <v>0.14019243906170642</v>
      </c>
      <c r="AC166" s="103">
        <f t="shared" si="61"/>
        <v>9.472152008055934E-2</v>
      </c>
      <c r="AD166" s="106">
        <f t="shared" si="61"/>
        <v>-7.8719561982312114E-2</v>
      </c>
      <c r="AE166" s="103">
        <f t="shared" si="61"/>
        <v>-7.9223545018183295E-2</v>
      </c>
      <c r="AF166" s="103" t="str">
        <f t="shared" si="61"/>
        <v>na</v>
      </c>
      <c r="AG166" s="107" t="str">
        <f t="shared" si="61"/>
        <v>na</v>
      </c>
      <c r="AJ166" s="19" t="s">
        <v>142</v>
      </c>
      <c r="AK166" s="102">
        <f t="shared" ref="AK166:AX166" si="62">IF(AK132 = 0, "na",(AK137/AK132)^(1/5)-1)</f>
        <v>5.1901399435648088E-2</v>
      </c>
      <c r="AL166" s="103">
        <f t="shared" si="62"/>
        <v>8.6486633449758266E-2</v>
      </c>
      <c r="AM166" s="103" t="str">
        <f t="shared" si="62"/>
        <v>na</v>
      </c>
      <c r="AN166" s="103" t="str">
        <f t="shared" si="62"/>
        <v>na</v>
      </c>
      <c r="AO166" s="104" t="str">
        <f t="shared" si="62"/>
        <v>na</v>
      </c>
      <c r="AP166" s="105">
        <f t="shared" si="62"/>
        <v>5.5673849981600965E-2</v>
      </c>
      <c r="AQ166" s="103" t="str">
        <f t="shared" si="62"/>
        <v>na</v>
      </c>
      <c r="AR166" s="103" t="str">
        <f t="shared" si="62"/>
        <v>na</v>
      </c>
      <c r="AS166" s="106">
        <f t="shared" si="62"/>
        <v>7.4523284712618709E-2</v>
      </c>
      <c r="AT166" s="103">
        <f t="shared" si="62"/>
        <v>5.2929310746886671E-2</v>
      </c>
      <c r="AU166" s="106" t="str">
        <f t="shared" si="62"/>
        <v>na</v>
      </c>
      <c r="AV166" s="103" t="str">
        <f t="shared" si="62"/>
        <v>na</v>
      </c>
      <c r="AW166" s="103" t="str">
        <f t="shared" si="62"/>
        <v>na</v>
      </c>
      <c r="AX166" s="107" t="str">
        <f t="shared" si="62"/>
        <v>na</v>
      </c>
    </row>
    <row r="167" spans="2:51" x14ac:dyDescent="0.45">
      <c r="B167" s="5" t="s">
        <v>143</v>
      </c>
      <c r="C167" s="108">
        <f t="shared" ref="C167:P167" si="63">IF(C137 = 0, "na",(C142/C137)^(1/5)-1)</f>
        <v>2.2511754007036089E-2</v>
      </c>
      <c r="D167" s="109">
        <f t="shared" si="63"/>
        <v>3.6175193719643062E-2</v>
      </c>
      <c r="E167" s="109" t="str">
        <f t="shared" si="63"/>
        <v>na</v>
      </c>
      <c r="F167" s="109">
        <f t="shared" si="63"/>
        <v>-3.5807495997372762E-2</v>
      </c>
      <c r="G167" s="110">
        <f t="shared" si="63"/>
        <v>-1.3115855977001711E-3</v>
      </c>
      <c r="H167" s="111">
        <f t="shared" si="63"/>
        <v>2.3476212155885579E-2</v>
      </c>
      <c r="I167" s="109">
        <f t="shared" si="63"/>
        <v>8.7233187208891394E-2</v>
      </c>
      <c r="J167" s="109" t="str">
        <f t="shared" si="63"/>
        <v>na</v>
      </c>
      <c r="K167" s="112">
        <f t="shared" si="63"/>
        <v>5.5875883170751539E-2</v>
      </c>
      <c r="L167" s="109" t="str">
        <f t="shared" si="63"/>
        <v>na</v>
      </c>
      <c r="M167" s="112" t="str">
        <f t="shared" si="63"/>
        <v>na</v>
      </c>
      <c r="N167" s="109" t="str">
        <f t="shared" si="63"/>
        <v>na</v>
      </c>
      <c r="O167" s="109" t="str">
        <f t="shared" si="63"/>
        <v>na</v>
      </c>
      <c r="P167" s="113" t="str">
        <f t="shared" si="63"/>
        <v>na</v>
      </c>
      <c r="S167" s="5" t="s">
        <v>143</v>
      </c>
      <c r="T167" s="108">
        <f t="shared" ref="T167:AG167" si="64">IF(T137 = 0, "na",(T142/T137)^(1/5)-1)</f>
        <v>2.7256028512871566E-2</v>
      </c>
      <c r="U167" s="109" t="str">
        <f t="shared" si="64"/>
        <v>na</v>
      </c>
      <c r="V167" s="109" t="str">
        <f t="shared" si="64"/>
        <v>na</v>
      </c>
      <c r="W167" s="109" t="str">
        <f t="shared" si="64"/>
        <v>na</v>
      </c>
      <c r="X167" s="110" t="str">
        <f t="shared" si="64"/>
        <v>na</v>
      </c>
      <c r="Y167" s="111">
        <f t="shared" si="64"/>
        <v>2.9269925273936792E-2</v>
      </c>
      <c r="Z167" s="109">
        <f t="shared" si="64"/>
        <v>-7.9597208467555358E-2</v>
      </c>
      <c r="AA167" s="109" t="str">
        <f t="shared" si="64"/>
        <v>na</v>
      </c>
      <c r="AB167" s="112">
        <f t="shared" si="64"/>
        <v>0.15678857972406735</v>
      </c>
      <c r="AC167" s="109">
        <f t="shared" si="64"/>
        <v>1.1944514384234939E-2</v>
      </c>
      <c r="AD167" s="112">
        <f t="shared" si="64"/>
        <v>-4.7842190461557577E-2</v>
      </c>
      <c r="AE167" s="109">
        <f t="shared" si="64"/>
        <v>-4.7842190461557577E-2</v>
      </c>
      <c r="AF167" s="109" t="str">
        <f t="shared" si="64"/>
        <v>na</v>
      </c>
      <c r="AG167" s="113" t="str">
        <f t="shared" si="64"/>
        <v>na</v>
      </c>
      <c r="AJ167" s="5" t="s">
        <v>143</v>
      </c>
      <c r="AK167" s="108">
        <f t="shared" ref="AK167:AX167" si="65">IF(AK137 = 0, "na",(AK142/AK137)^(1/5)-1)</f>
        <v>0.13633457080004519</v>
      </c>
      <c r="AL167" s="109">
        <f t="shared" si="65"/>
        <v>2.629999999999999E-2</v>
      </c>
      <c r="AM167" s="109" t="str">
        <f t="shared" si="65"/>
        <v>na</v>
      </c>
      <c r="AN167" s="109" t="str">
        <f t="shared" si="65"/>
        <v>na</v>
      </c>
      <c r="AO167" s="110" t="str">
        <f t="shared" si="65"/>
        <v>na</v>
      </c>
      <c r="AP167" s="111">
        <f t="shared" si="65"/>
        <v>0.12535151573871217</v>
      </c>
      <c r="AQ167" s="109" t="str">
        <f t="shared" si="65"/>
        <v>na</v>
      </c>
      <c r="AR167" s="109" t="str">
        <f t="shared" si="65"/>
        <v>na</v>
      </c>
      <c r="AS167" s="112">
        <f t="shared" si="65"/>
        <v>0.29948261129302178</v>
      </c>
      <c r="AT167" s="109">
        <f t="shared" si="65"/>
        <v>-5.4966545244503395E-2</v>
      </c>
      <c r="AU167" s="112" t="str">
        <f t="shared" si="65"/>
        <v>na</v>
      </c>
      <c r="AV167" s="109" t="str">
        <f t="shared" si="65"/>
        <v>na</v>
      </c>
      <c r="AW167" s="109" t="str">
        <f t="shared" si="65"/>
        <v>na</v>
      </c>
      <c r="AX167" s="113" t="str">
        <f t="shared" si="65"/>
        <v>na</v>
      </c>
    </row>
    <row r="168" spans="2:51" x14ac:dyDescent="0.45">
      <c r="B168" s="19" t="s">
        <v>144</v>
      </c>
      <c r="C168" s="102">
        <f t="shared" ref="C168:P168" si="66">IF(C142 = 0, "na",(C147/C142)^(1/5)-1)</f>
        <v>1.1079669012099336E-2</v>
      </c>
      <c r="D168" s="103">
        <f t="shared" si="66"/>
        <v>3.1447321270009709E-2</v>
      </c>
      <c r="E168" s="103" t="str">
        <f t="shared" si="66"/>
        <v>na</v>
      </c>
      <c r="F168" s="103">
        <f t="shared" si="66"/>
        <v>-4.3647500209962997E-2</v>
      </c>
      <c r="G168" s="104">
        <f t="shared" si="66"/>
        <v>1.1319999999999997E-2</v>
      </c>
      <c r="H168" s="105">
        <f t="shared" si="66"/>
        <v>1.3767932509960223E-2</v>
      </c>
      <c r="I168" s="103">
        <f t="shared" si="66"/>
        <v>-7.4507770254701455E-3</v>
      </c>
      <c r="J168" s="103" t="str">
        <f t="shared" si="66"/>
        <v>na</v>
      </c>
      <c r="K168" s="106">
        <f t="shared" si="66"/>
        <v>2.2496368151883051E-3</v>
      </c>
      <c r="L168" s="103" t="str">
        <f t="shared" si="66"/>
        <v>na</v>
      </c>
      <c r="M168" s="106" t="str">
        <f t="shared" si="66"/>
        <v>na</v>
      </c>
      <c r="N168" s="103" t="str">
        <f t="shared" si="66"/>
        <v>na</v>
      </c>
      <c r="O168" s="103" t="str">
        <f t="shared" si="66"/>
        <v>na</v>
      </c>
      <c r="P168" s="107" t="str">
        <f t="shared" si="66"/>
        <v>na</v>
      </c>
      <c r="S168" s="19" t="s">
        <v>144</v>
      </c>
      <c r="T168" s="102">
        <f t="shared" ref="T168:AG168" si="67">IF(T142 = 0, "na",(T147/T142)^(1/5)-1)</f>
        <v>1.5139487542881191E-4</v>
      </c>
      <c r="U168" s="103" t="str">
        <f t="shared" si="67"/>
        <v>na</v>
      </c>
      <c r="V168" s="103">
        <f t="shared" si="67"/>
        <v>7.7381212579779923E-2</v>
      </c>
      <c r="W168" s="103" t="str">
        <f t="shared" si="67"/>
        <v>na</v>
      </c>
      <c r="X168" s="104">
        <f t="shared" si="67"/>
        <v>9.4265431337442251E-2</v>
      </c>
      <c r="Y168" s="105">
        <f t="shared" si="67"/>
        <v>1.1272526689920515E-3</v>
      </c>
      <c r="Z168" s="103">
        <f t="shared" si="67"/>
        <v>-0.10668322311695211</v>
      </c>
      <c r="AA168" s="103" t="str">
        <f t="shared" si="67"/>
        <v>na</v>
      </c>
      <c r="AB168" s="106">
        <f t="shared" si="67"/>
        <v>9.4265431337442251E-2</v>
      </c>
      <c r="AC168" s="103">
        <f t="shared" si="67"/>
        <v>-1.3961138964890041E-2</v>
      </c>
      <c r="AD168" s="106">
        <f t="shared" si="67"/>
        <v>-0.10668322311695211</v>
      </c>
      <c r="AE168" s="103">
        <f t="shared" si="67"/>
        <v>-0.10668322311695211</v>
      </c>
      <c r="AF168" s="103" t="str">
        <f t="shared" si="67"/>
        <v>na</v>
      </c>
      <c r="AG168" s="107" t="str">
        <f t="shared" si="67"/>
        <v>na</v>
      </c>
      <c r="AJ168" s="19" t="s">
        <v>144</v>
      </c>
      <c r="AK168" s="102">
        <f t="shared" ref="AK168:AX168" si="68">IF(AK142 = 0, "na",(AK147/AK142)^(1/5)-1)</f>
        <v>8.5777792147476717E-2</v>
      </c>
      <c r="AL168" s="103">
        <f t="shared" si="68"/>
        <v>2.2999999999999909E-2</v>
      </c>
      <c r="AM168" s="103" t="str">
        <f t="shared" si="68"/>
        <v>na</v>
      </c>
      <c r="AN168" s="103" t="str">
        <f t="shared" si="68"/>
        <v>na</v>
      </c>
      <c r="AO168" s="104" t="str">
        <f t="shared" si="68"/>
        <v>na</v>
      </c>
      <c r="AP168" s="105">
        <f t="shared" si="68"/>
        <v>8.155410232117366E-2</v>
      </c>
      <c r="AQ168" s="103" t="str">
        <f t="shared" si="68"/>
        <v>na</v>
      </c>
      <c r="AR168" s="103" t="str">
        <f t="shared" si="68"/>
        <v>na</v>
      </c>
      <c r="AS168" s="106">
        <f t="shared" si="68"/>
        <v>5.2135648677558155E-3</v>
      </c>
      <c r="AT168" s="103">
        <f t="shared" si="68"/>
        <v>-1</v>
      </c>
      <c r="AU168" s="106">
        <f t="shared" si="68"/>
        <v>0.26946657233865046</v>
      </c>
      <c r="AV168" s="103">
        <f t="shared" si="68"/>
        <v>0.26946657233865046</v>
      </c>
      <c r="AW168" s="103" t="str">
        <f t="shared" si="68"/>
        <v>na</v>
      </c>
      <c r="AX168" s="107" t="str">
        <f t="shared" si="68"/>
        <v>na</v>
      </c>
    </row>
    <row r="169" spans="2:51" x14ac:dyDescent="0.45">
      <c r="B169" s="5" t="s">
        <v>145</v>
      </c>
      <c r="C169" s="108">
        <f t="shared" ref="C169:P169" si="69">IF(C147 = 0, "na",(C152/C147)^(1/5)-1)</f>
        <v>5.6163408362646106E-3</v>
      </c>
      <c r="D169" s="109">
        <f t="shared" si="69"/>
        <v>2.5011938465425487E-2</v>
      </c>
      <c r="E169" s="109" t="str">
        <f t="shared" si="69"/>
        <v>na</v>
      </c>
      <c r="F169" s="109">
        <f t="shared" si="69"/>
        <v>0</v>
      </c>
      <c r="G169" s="110">
        <f t="shared" si="69"/>
        <v>1.1319999999999997E-2</v>
      </c>
      <c r="H169" s="111">
        <f t="shared" si="69"/>
        <v>8.6088415130340934E-3</v>
      </c>
      <c r="I169" s="109">
        <f t="shared" si="69"/>
        <v>-1.8168727817599817E-2</v>
      </c>
      <c r="J169" s="109" t="str">
        <f t="shared" si="69"/>
        <v>na</v>
      </c>
      <c r="K169" s="112">
        <f t="shared" si="69"/>
        <v>-5.1448016253698992E-3</v>
      </c>
      <c r="L169" s="109" t="str">
        <f t="shared" si="69"/>
        <v>na</v>
      </c>
      <c r="M169" s="112" t="str">
        <f t="shared" si="69"/>
        <v>na</v>
      </c>
      <c r="N169" s="109" t="str">
        <f t="shared" si="69"/>
        <v>na</v>
      </c>
      <c r="O169" s="109" t="str">
        <f t="shared" si="69"/>
        <v>na</v>
      </c>
      <c r="P169" s="113" t="str">
        <f t="shared" si="69"/>
        <v>na</v>
      </c>
      <c r="S169" s="5" t="s">
        <v>145</v>
      </c>
      <c r="T169" s="108">
        <f t="shared" ref="T169:AG169" si="70">IF(T147 = 0, "na",(T152/T147)^(1/5)-1)</f>
        <v>-1.99644930982531E-2</v>
      </c>
      <c r="U169" s="109" t="str">
        <f t="shared" si="70"/>
        <v>na</v>
      </c>
      <c r="V169" s="109">
        <f t="shared" si="70"/>
        <v>7.7381212579779701E-2</v>
      </c>
      <c r="W169" s="109" t="str">
        <f t="shared" si="70"/>
        <v>na</v>
      </c>
      <c r="X169" s="110">
        <f t="shared" si="70"/>
        <v>1.9041149735921747E-2</v>
      </c>
      <c r="Y169" s="111">
        <f t="shared" si="70"/>
        <v>-1.8745565341120485E-2</v>
      </c>
      <c r="Z169" s="109">
        <f t="shared" si="70"/>
        <v>-0.11118847816111677</v>
      </c>
      <c r="AA169" s="109" t="str">
        <f t="shared" si="70"/>
        <v>na</v>
      </c>
      <c r="AB169" s="112">
        <f t="shared" si="70"/>
        <v>1.9041149735921747E-2</v>
      </c>
      <c r="AC169" s="109">
        <f t="shared" si="70"/>
        <v>-2.8099049060957948E-2</v>
      </c>
      <c r="AD169" s="112">
        <f t="shared" si="70"/>
        <v>-0.11118847816111677</v>
      </c>
      <c r="AE169" s="109">
        <f t="shared" si="70"/>
        <v>-0.11118847816111677</v>
      </c>
      <c r="AF169" s="109" t="str">
        <f t="shared" si="70"/>
        <v>na</v>
      </c>
      <c r="AG169" s="113" t="str">
        <f t="shared" si="70"/>
        <v>na</v>
      </c>
      <c r="AJ169" s="5" t="s">
        <v>145</v>
      </c>
      <c r="AK169" s="108">
        <f t="shared" ref="AK169:AX169" si="71">IF(AK147 = 0, "na",(AK152/AK147)^(1/5)-1)</f>
        <v>4.5530647323892559E-2</v>
      </c>
      <c r="AL169" s="109">
        <f t="shared" si="71"/>
        <v>2.0999999999999908E-2</v>
      </c>
      <c r="AM169" s="109" t="str">
        <f t="shared" si="71"/>
        <v>na</v>
      </c>
      <c r="AN169" s="109" t="str">
        <f t="shared" si="71"/>
        <v>na</v>
      </c>
      <c r="AO169" s="110" t="str">
        <f t="shared" si="71"/>
        <v>na</v>
      </c>
      <c r="AP169" s="111">
        <f t="shared" si="71"/>
        <v>4.4199355788116401E-2</v>
      </c>
      <c r="AQ169" s="109" t="str">
        <f t="shared" si="71"/>
        <v>na</v>
      </c>
      <c r="AR169" s="109" t="str">
        <f t="shared" si="71"/>
        <v>na</v>
      </c>
      <c r="AS169" s="112">
        <f t="shared" si="71"/>
        <v>-3.7996211695519255E-2</v>
      </c>
      <c r="AT169" s="109" t="str">
        <f t="shared" si="71"/>
        <v>na</v>
      </c>
      <c r="AU169" s="112">
        <f t="shared" si="71"/>
        <v>6.0253906392499612E-2</v>
      </c>
      <c r="AV169" s="109">
        <f t="shared" si="71"/>
        <v>6.0253906392499612E-2</v>
      </c>
      <c r="AW169" s="109" t="str">
        <f t="shared" si="71"/>
        <v>na</v>
      </c>
      <c r="AX169" s="113" t="str">
        <f t="shared" si="71"/>
        <v>na</v>
      </c>
    </row>
    <row r="170" spans="2:51" x14ac:dyDescent="0.45">
      <c r="B170" s="19" t="s">
        <v>103</v>
      </c>
      <c r="C170" s="102">
        <f t="shared" ref="C170:P170" si="72">IF(C152 = 0, "na",(C162/C152)^(1/10)-1)</f>
        <v>-3.6169733473893295E-2</v>
      </c>
      <c r="D170" s="103">
        <f t="shared" si="72"/>
        <v>6.1641988800584802E-3</v>
      </c>
      <c r="E170" s="103" t="str">
        <f t="shared" si="72"/>
        <v>na</v>
      </c>
      <c r="F170" s="103">
        <f t="shared" si="72"/>
        <v>0</v>
      </c>
      <c r="G170" s="104">
        <f t="shared" si="72"/>
        <v>7.6400000000000912E-3</v>
      </c>
      <c r="H170" s="105">
        <f t="shared" si="72"/>
        <v>-2.7148948348477142E-2</v>
      </c>
      <c r="I170" s="103">
        <f t="shared" si="72"/>
        <v>-2.1592238983421996E-2</v>
      </c>
      <c r="J170" s="103" t="str">
        <f t="shared" si="72"/>
        <v>na</v>
      </c>
      <c r="K170" s="106">
        <f t="shared" si="72"/>
        <v>-2.4371376081435026E-2</v>
      </c>
      <c r="L170" s="103" t="str">
        <f t="shared" si="72"/>
        <v>na</v>
      </c>
      <c r="M170" s="106" t="str">
        <f t="shared" si="72"/>
        <v>na</v>
      </c>
      <c r="N170" s="103" t="str">
        <f t="shared" si="72"/>
        <v>na</v>
      </c>
      <c r="O170" s="103" t="str">
        <f t="shared" si="72"/>
        <v>na</v>
      </c>
      <c r="P170" s="107" t="str">
        <f t="shared" si="72"/>
        <v>na</v>
      </c>
      <c r="S170" s="19" t="s">
        <v>103</v>
      </c>
      <c r="T170" s="102">
        <f t="shared" ref="T170:AG170" si="73">IF(T152 = 0, "na",(T162/T152)^(1/10)-1)</f>
        <v>-2.7940382276471221E-2</v>
      </c>
      <c r="U170" s="103" t="str">
        <f t="shared" si="73"/>
        <v>na</v>
      </c>
      <c r="V170" s="103">
        <f t="shared" si="73"/>
        <v>6.4275506613413969E-2</v>
      </c>
      <c r="W170" s="103" t="str">
        <f t="shared" si="73"/>
        <v>na</v>
      </c>
      <c r="X170" s="104">
        <f t="shared" si="73"/>
        <v>-4.1501748182948717E-2</v>
      </c>
      <c r="Y170" s="105">
        <f t="shared" si="73"/>
        <v>-2.623964447069338E-2</v>
      </c>
      <c r="Z170" s="103">
        <f t="shared" si="73"/>
        <v>-1</v>
      </c>
      <c r="AA170" s="103" t="str">
        <f t="shared" si="73"/>
        <v>na</v>
      </c>
      <c r="AB170" s="106">
        <f t="shared" si="73"/>
        <v>-4.1501748182948717E-2</v>
      </c>
      <c r="AC170" s="103">
        <f t="shared" si="73"/>
        <v>-2.0453487963344785E-2</v>
      </c>
      <c r="AD170" s="106">
        <f t="shared" si="73"/>
        <v>-1</v>
      </c>
      <c r="AE170" s="103">
        <f t="shared" si="73"/>
        <v>-1</v>
      </c>
      <c r="AF170" s="103" t="str">
        <f t="shared" si="73"/>
        <v>na</v>
      </c>
      <c r="AG170" s="107" t="str">
        <f t="shared" si="73"/>
        <v>na</v>
      </c>
      <c r="AJ170" s="19" t="s">
        <v>103</v>
      </c>
      <c r="AK170" s="102">
        <f t="shared" ref="AK170:AX170" si="74">IF(AK152 = 0, "na",(AK162/AK152)^(1/10)-1)</f>
        <v>9.2173838352871407E-4</v>
      </c>
      <c r="AL170" s="103">
        <f t="shared" si="74"/>
        <v>1.3696404255238548E-2</v>
      </c>
      <c r="AM170" s="103" t="str">
        <f t="shared" si="74"/>
        <v>na</v>
      </c>
      <c r="AN170" s="103" t="str">
        <f t="shared" si="74"/>
        <v>na</v>
      </c>
      <c r="AO170" s="104" t="str">
        <f t="shared" si="74"/>
        <v>na</v>
      </c>
      <c r="AP170" s="105">
        <f t="shared" si="74"/>
        <v>1.60586042721933E-3</v>
      </c>
      <c r="AQ170" s="103" t="str">
        <f t="shared" si="74"/>
        <v>na</v>
      </c>
      <c r="AR170" s="103" t="str">
        <f t="shared" si="74"/>
        <v>na</v>
      </c>
      <c r="AS170" s="106">
        <f t="shared" si="74"/>
        <v>-4.4440856753950153E-2</v>
      </c>
      <c r="AT170" s="103" t="str">
        <f t="shared" si="74"/>
        <v>na</v>
      </c>
      <c r="AU170" s="106">
        <f t="shared" si="74"/>
        <v>6.9271076479495708E-3</v>
      </c>
      <c r="AV170" s="103">
        <f t="shared" si="74"/>
        <v>6.9271076479495708E-3</v>
      </c>
      <c r="AW170" s="103" t="str">
        <f t="shared" si="74"/>
        <v>na</v>
      </c>
      <c r="AX170" s="107" t="str">
        <f t="shared" si="74"/>
        <v>na</v>
      </c>
    </row>
    <row r="171" spans="2:51" x14ac:dyDescent="0.45">
      <c r="B171" s="5" t="s">
        <v>146</v>
      </c>
      <c r="C171" s="108">
        <f t="shared" ref="C171:P171" si="75">IF(C132 = 0, "na",(C152/C132)^(1/20)-1)</f>
        <v>2.2663193756719435E-2</v>
      </c>
      <c r="D171" s="109">
        <f t="shared" si="75"/>
        <v>3.3114806823324683E-2</v>
      </c>
      <c r="E171" s="109" t="str">
        <f t="shared" si="75"/>
        <v>na</v>
      </c>
      <c r="F171" s="109">
        <f t="shared" si="75"/>
        <v>-2.7057749316464097E-2</v>
      </c>
      <c r="G171" s="110">
        <f t="shared" si="75"/>
        <v>3.2733269832792899E-2</v>
      </c>
      <c r="H171" s="111">
        <f t="shared" si="75"/>
        <v>2.4278843607397071E-2</v>
      </c>
      <c r="I171" s="109">
        <f t="shared" si="75"/>
        <v>7.6144444747474616E-2</v>
      </c>
      <c r="J171" s="109" t="str">
        <f t="shared" si="75"/>
        <v>na</v>
      </c>
      <c r="K171" s="112">
        <f t="shared" si="75"/>
        <v>4.6169403862081015E-2</v>
      </c>
      <c r="L171" s="109" t="str">
        <f t="shared" si="75"/>
        <v>na</v>
      </c>
      <c r="M171" s="112">
        <f t="shared" si="75"/>
        <v>-1</v>
      </c>
      <c r="N171" s="109">
        <f t="shared" si="75"/>
        <v>-1</v>
      </c>
      <c r="O171" s="109" t="str">
        <f t="shared" si="75"/>
        <v>na</v>
      </c>
      <c r="P171" s="113" t="str">
        <f t="shared" si="75"/>
        <v>na</v>
      </c>
      <c r="S171" s="5" t="s">
        <v>146</v>
      </c>
      <c r="T171" s="108">
        <f t="shared" ref="T171:AG171" si="76">IF(T132 = 0, "na",(T152/T132)^(1/20)-1)</f>
        <v>5.7811570278800684E-3</v>
      </c>
      <c r="U171" s="109" t="str">
        <f t="shared" si="76"/>
        <v>na</v>
      </c>
      <c r="V171" s="109" t="str">
        <f t="shared" si="76"/>
        <v>na</v>
      </c>
      <c r="W171" s="109" t="str">
        <f t="shared" si="76"/>
        <v>na</v>
      </c>
      <c r="X171" s="110" t="str">
        <f t="shared" si="76"/>
        <v>na</v>
      </c>
      <c r="Y171" s="111">
        <f t="shared" si="76"/>
        <v>6.8319330363499908E-3</v>
      </c>
      <c r="Z171" s="109" t="str">
        <f t="shared" si="76"/>
        <v>na</v>
      </c>
      <c r="AA171" s="109" t="str">
        <f t="shared" si="76"/>
        <v>na</v>
      </c>
      <c r="AB171" s="112">
        <f t="shared" si="76"/>
        <v>0.10125181608506595</v>
      </c>
      <c r="AC171" s="109">
        <f t="shared" si="76"/>
        <v>1.5065573321735748E-2</v>
      </c>
      <c r="AD171" s="112">
        <f t="shared" si="76"/>
        <v>-8.6457014268236376E-2</v>
      </c>
      <c r="AE171" s="109">
        <f t="shared" si="76"/>
        <v>-8.6581977479252781E-2</v>
      </c>
      <c r="AF171" s="109" t="str">
        <f t="shared" si="76"/>
        <v>na</v>
      </c>
      <c r="AG171" s="113" t="str">
        <f t="shared" si="76"/>
        <v>na</v>
      </c>
      <c r="AJ171" s="5" t="s">
        <v>146</v>
      </c>
      <c r="AK171" s="108">
        <f t="shared" ref="AK171:AX171" si="77">IF(AK132 = 0, "na",(AK152/AK132)^(1/20)-1)</f>
        <v>7.9293952577232929E-2</v>
      </c>
      <c r="AL171" s="109">
        <f t="shared" si="77"/>
        <v>3.8843252076260715E-2</v>
      </c>
      <c r="AM171" s="109" t="str">
        <f t="shared" si="77"/>
        <v>na</v>
      </c>
      <c r="AN171" s="109" t="str">
        <f t="shared" si="77"/>
        <v>na</v>
      </c>
      <c r="AO171" s="110" t="str">
        <f t="shared" si="77"/>
        <v>na</v>
      </c>
      <c r="AP171" s="111">
        <f t="shared" si="77"/>
        <v>7.6248126550247042E-2</v>
      </c>
      <c r="AQ171" s="109" t="str">
        <f t="shared" si="77"/>
        <v>na</v>
      </c>
      <c r="AR171" s="109" t="str">
        <f t="shared" si="77"/>
        <v>na</v>
      </c>
      <c r="AS171" s="112">
        <f t="shared" si="77"/>
        <v>7.7966728594342838E-2</v>
      </c>
      <c r="AT171" s="109">
        <f t="shared" si="77"/>
        <v>-1</v>
      </c>
      <c r="AU171" s="112" t="str">
        <f t="shared" si="77"/>
        <v>na</v>
      </c>
      <c r="AV171" s="109" t="str">
        <f t="shared" si="77"/>
        <v>na</v>
      </c>
      <c r="AW171" s="109" t="str">
        <f t="shared" si="77"/>
        <v>na</v>
      </c>
      <c r="AX171" s="113" t="str">
        <f t="shared" si="77"/>
        <v>na</v>
      </c>
    </row>
    <row r="172" spans="2:51" x14ac:dyDescent="0.45">
      <c r="B172" s="114" t="s">
        <v>147</v>
      </c>
      <c r="C172" s="115">
        <f t="shared" ref="C172:P172" si="78">IF(C132 = 0, "na",(C162/C132)^(1/30)-1)</f>
        <v>2.6636498445775647E-3</v>
      </c>
      <c r="D172" s="116">
        <f t="shared" si="78"/>
        <v>2.4052001559607517E-2</v>
      </c>
      <c r="E172" s="116" t="str">
        <f t="shared" si="78"/>
        <v>na</v>
      </c>
      <c r="F172" s="116">
        <f t="shared" si="78"/>
        <v>-1.8120840385512871E-2</v>
      </c>
      <c r="G172" s="117">
        <f t="shared" si="78"/>
        <v>2.430017095180248E-2</v>
      </c>
      <c r="H172" s="118">
        <f t="shared" si="78"/>
        <v>6.8410623750407851E-3</v>
      </c>
      <c r="I172" s="116">
        <f t="shared" si="78"/>
        <v>4.2526272638654605E-2</v>
      </c>
      <c r="J172" s="116" t="str">
        <f t="shared" si="78"/>
        <v>na</v>
      </c>
      <c r="K172" s="119">
        <f t="shared" si="78"/>
        <v>2.2106588034159769E-2</v>
      </c>
      <c r="L172" s="116" t="str">
        <f t="shared" si="78"/>
        <v>na</v>
      </c>
      <c r="M172" s="119">
        <f t="shared" si="78"/>
        <v>-1</v>
      </c>
      <c r="N172" s="116">
        <f t="shared" si="78"/>
        <v>-1</v>
      </c>
      <c r="O172" s="116" t="str">
        <f t="shared" si="78"/>
        <v>na</v>
      </c>
      <c r="P172" s="120" t="str">
        <f t="shared" si="78"/>
        <v>na</v>
      </c>
      <c r="S172" s="114" t="s">
        <v>147</v>
      </c>
      <c r="T172" s="115">
        <f t="shared" ref="T172:AG172" si="79">IF(T132 = 0, "na",(T162/T132)^(1/30)-1)</f>
        <v>-5.5873724999131458E-3</v>
      </c>
      <c r="U172" s="116" t="str">
        <f t="shared" si="79"/>
        <v>na</v>
      </c>
      <c r="V172" s="116" t="str">
        <f t="shared" si="79"/>
        <v>na</v>
      </c>
      <c r="W172" s="116" t="str">
        <f t="shared" si="79"/>
        <v>na</v>
      </c>
      <c r="X172" s="117" t="str">
        <f t="shared" si="79"/>
        <v>na</v>
      </c>
      <c r="Y172" s="118">
        <f t="shared" si="79"/>
        <v>-4.3148790092442102E-3</v>
      </c>
      <c r="Z172" s="116" t="str">
        <f t="shared" si="79"/>
        <v>na</v>
      </c>
      <c r="AA172" s="116" t="str">
        <f t="shared" si="79"/>
        <v>na</v>
      </c>
      <c r="AB172" s="119">
        <f t="shared" si="79"/>
        <v>5.1448970507973923E-2</v>
      </c>
      <c r="AC172" s="116">
        <f t="shared" si="79"/>
        <v>3.0850396681922909E-3</v>
      </c>
      <c r="AD172" s="119">
        <f t="shared" si="79"/>
        <v>-1</v>
      </c>
      <c r="AE172" s="116">
        <f t="shared" si="79"/>
        <v>-1</v>
      </c>
      <c r="AF172" s="116" t="str">
        <f t="shared" si="79"/>
        <v>na</v>
      </c>
      <c r="AG172" s="120" t="str">
        <f t="shared" si="79"/>
        <v>na</v>
      </c>
      <c r="AJ172" s="114" t="s">
        <v>147</v>
      </c>
      <c r="AK172" s="115">
        <f t="shared" ref="AK172:AX172" si="80">IF(AK132 = 0, "na",(AK162/AK132)^(1/30)-1)</f>
        <v>5.2510740323667093E-2</v>
      </c>
      <c r="AL172" s="116">
        <f t="shared" si="80"/>
        <v>3.0392409476704296E-2</v>
      </c>
      <c r="AM172" s="116" t="str">
        <f t="shared" si="80"/>
        <v>na</v>
      </c>
      <c r="AN172" s="116" t="str">
        <f t="shared" si="80"/>
        <v>na</v>
      </c>
      <c r="AO172" s="117" t="str">
        <f t="shared" si="80"/>
        <v>na</v>
      </c>
      <c r="AP172" s="118">
        <f t="shared" si="80"/>
        <v>5.076893460843146E-2</v>
      </c>
      <c r="AQ172" s="116" t="str">
        <f t="shared" si="80"/>
        <v>na</v>
      </c>
      <c r="AR172" s="116" t="str">
        <f t="shared" si="80"/>
        <v>na</v>
      </c>
      <c r="AS172" s="119">
        <f t="shared" si="80"/>
        <v>3.5514286861397792E-2</v>
      </c>
      <c r="AT172" s="116">
        <f t="shared" si="80"/>
        <v>-1</v>
      </c>
      <c r="AU172" s="119" t="str">
        <f t="shared" si="80"/>
        <v>na</v>
      </c>
      <c r="AV172" s="116" t="str">
        <f t="shared" si="80"/>
        <v>na</v>
      </c>
      <c r="AW172" s="116" t="str">
        <f t="shared" si="80"/>
        <v>na</v>
      </c>
      <c r="AX172" s="120" t="str">
        <f t="shared" si="80"/>
        <v>na</v>
      </c>
    </row>
    <row r="175" spans="2:51" ht="25.15" x14ac:dyDescent="0.7">
      <c r="B175" s="23" t="s">
        <v>154</v>
      </c>
      <c r="S175" s="23" t="s">
        <v>155</v>
      </c>
      <c r="AJ175" s="23" t="s">
        <v>156</v>
      </c>
    </row>
    <row r="177" spans="2:51" ht="20.65" x14ac:dyDescent="0.6">
      <c r="B177" s="25" t="s">
        <v>46</v>
      </c>
      <c r="S177" s="25" t="s">
        <v>46</v>
      </c>
      <c r="AJ177" s="25" t="s">
        <v>46</v>
      </c>
    </row>
    <row r="179" spans="2:51" ht="41.65" x14ac:dyDescent="0.45">
      <c r="B179" s="1" t="s">
        <v>162</v>
      </c>
      <c r="C179" s="2" t="s">
        <v>0</v>
      </c>
      <c r="D179" s="2" t="s">
        <v>1</v>
      </c>
      <c r="E179" s="2" t="s">
        <v>2</v>
      </c>
      <c r="F179" s="2" t="s">
        <v>3</v>
      </c>
      <c r="G179" s="2" t="s">
        <v>4</v>
      </c>
      <c r="H179" s="3" t="s">
        <v>5</v>
      </c>
      <c r="I179" s="2" t="s">
        <v>6</v>
      </c>
      <c r="J179" s="2" t="s">
        <v>7</v>
      </c>
      <c r="K179" s="2" t="s">
        <v>8</v>
      </c>
      <c r="L179" s="2" t="s">
        <v>9</v>
      </c>
      <c r="M179" s="2" t="s">
        <v>10</v>
      </c>
      <c r="N179" s="4" t="s">
        <v>19</v>
      </c>
      <c r="O179" s="99" t="s">
        <v>120</v>
      </c>
      <c r="P179" s="100" t="s">
        <v>95</v>
      </c>
      <c r="Q179" s="4" t="s">
        <v>11</v>
      </c>
      <c r="S179" s="1" t="s">
        <v>162</v>
      </c>
      <c r="T179" s="2" t="s">
        <v>0</v>
      </c>
      <c r="U179" s="2" t="s">
        <v>1</v>
      </c>
      <c r="V179" s="2" t="s">
        <v>2</v>
      </c>
      <c r="W179" s="2" t="s">
        <v>3</v>
      </c>
      <c r="X179" s="2" t="s">
        <v>4</v>
      </c>
      <c r="Y179" s="3" t="s">
        <v>5</v>
      </c>
      <c r="Z179" s="2" t="s">
        <v>6</v>
      </c>
      <c r="AA179" s="2" t="s">
        <v>7</v>
      </c>
      <c r="AB179" s="2" t="s">
        <v>8</v>
      </c>
      <c r="AC179" s="2" t="s">
        <v>9</v>
      </c>
      <c r="AD179" s="2" t="s">
        <v>10</v>
      </c>
      <c r="AE179" s="4" t="s">
        <v>19</v>
      </c>
      <c r="AF179" s="99" t="s">
        <v>120</v>
      </c>
      <c r="AG179" s="100" t="s">
        <v>95</v>
      </c>
      <c r="AH179" s="4" t="s">
        <v>11</v>
      </c>
      <c r="AJ179" s="1" t="s">
        <v>162</v>
      </c>
      <c r="AK179" s="2" t="s">
        <v>0</v>
      </c>
      <c r="AL179" s="2" t="s">
        <v>1</v>
      </c>
      <c r="AM179" s="2" t="s">
        <v>2</v>
      </c>
      <c r="AN179" s="2" t="s">
        <v>3</v>
      </c>
      <c r="AO179" s="2" t="s">
        <v>4</v>
      </c>
      <c r="AP179" s="3" t="s">
        <v>5</v>
      </c>
      <c r="AQ179" s="2" t="s">
        <v>6</v>
      </c>
      <c r="AR179" s="2" t="s">
        <v>7</v>
      </c>
      <c r="AS179" s="2" t="s">
        <v>8</v>
      </c>
      <c r="AT179" s="2" t="s">
        <v>9</v>
      </c>
      <c r="AU179" s="2" t="s">
        <v>10</v>
      </c>
      <c r="AV179" s="4" t="s">
        <v>19</v>
      </c>
      <c r="AW179" s="99" t="s">
        <v>120</v>
      </c>
      <c r="AX179" s="100" t="s">
        <v>95</v>
      </c>
      <c r="AY179" s="4" t="s">
        <v>11</v>
      </c>
    </row>
    <row r="180" spans="2:51" x14ac:dyDescent="0.45">
      <c r="B180" s="5">
        <v>2010</v>
      </c>
      <c r="C180" s="6" cm="1">
        <f t="array" ref="C180:H220">'[19]MENA Gas Balances'!C180:H220</f>
        <v>389.96682588320118</v>
      </c>
      <c r="D180" s="7">
        <v>95.946297404470158</v>
      </c>
      <c r="E180" s="7">
        <v>36.374195385724612</v>
      </c>
      <c r="F180" s="7">
        <v>0</v>
      </c>
      <c r="G180" s="8">
        <v>23.999941600576804</v>
      </c>
      <c r="H180" s="9">
        <v>546.28726027397272</v>
      </c>
      <c r="I180" s="7" cm="1">
        <f t="array" ref="I180:I220">'[19]MENA Gas Balances'!L180:L220</f>
        <v>0</v>
      </c>
      <c r="J180" s="7" cm="1">
        <f t="array" ref="J180:J220">'[19]MENA Gas Balances'!M180:M220</f>
        <v>0</v>
      </c>
      <c r="K180" s="10" cm="1">
        <f t="array" ref="K180:K220">'[19]MENA Gas Balances'!I180:I220</f>
        <v>340.9372602739727</v>
      </c>
      <c r="L180" s="7" cm="1">
        <f t="array" ref="L180:L220">'[19]MENA Gas Balances'!J180:J220</f>
        <v>205.35</v>
      </c>
      <c r="M180" s="11" cm="1">
        <f t="array" ref="M180:M220">'[19]MENA Gas Balances'!K180:K220</f>
        <v>0</v>
      </c>
      <c r="N180" s="18" cm="1">
        <f t="array" ref="N180:N220">'[19]MENA Gas Balances'!Q180:Q220</f>
        <v>0</v>
      </c>
      <c r="O180" s="7"/>
      <c r="P180" s="11"/>
      <c r="Q180" s="18"/>
      <c r="S180" s="5">
        <v>2010</v>
      </c>
      <c r="T180" s="6" cm="1">
        <f t="array" ref="T180:Y220">'[19]MENA Gas Balances'!T180:Y220</f>
        <v>411.24279307858717</v>
      </c>
      <c r="U180" s="7">
        <v>183.71693042537868</v>
      </c>
      <c r="V180" s="7">
        <v>0</v>
      </c>
      <c r="W180" s="7">
        <v>0</v>
      </c>
      <c r="X180" s="8">
        <v>131.35805082912771</v>
      </c>
      <c r="Y180" s="9">
        <v>726.31777433309355</v>
      </c>
      <c r="Z180" s="7" cm="1">
        <f t="array" ref="Z180:Z220">'[19]MENA Gas Balances'!AC180:AC220</f>
        <v>910.44924878392203</v>
      </c>
      <c r="AA180" s="7" cm="1">
        <f t="array" ref="AA180:AA220">'[19]MENA Gas Balances'!AD180:AD220</f>
        <v>34.823835616438359</v>
      </c>
      <c r="AB180" s="10" cm="1">
        <f t="array" ref="AB180:AB220">'[19]MENA Gas Balances'!Z180:Z220</f>
        <v>1671.5908587334538</v>
      </c>
      <c r="AC180" s="7" cm="1">
        <f t="array" ref="AC180:AC220">'[19]MENA Gas Balances'!AA180:AA220</f>
        <v>0</v>
      </c>
      <c r="AD180" s="11" cm="1">
        <f t="array" ref="AD180:AD220">'[19]MENA Gas Balances'!AB180:AB220</f>
        <v>0</v>
      </c>
      <c r="AE180" s="18" cm="1">
        <f t="array" ref="AE180:AE220">'[19]MENA Gas Balances'!AH180:AH220</f>
        <v>0</v>
      </c>
      <c r="AF180" s="7"/>
      <c r="AG180" s="11"/>
      <c r="AH180" s="18"/>
      <c r="AJ180" s="5">
        <v>2010</v>
      </c>
      <c r="AK180" s="6" cm="1">
        <f t="array" ref="AK180:AP220">'[19]MENA Gas Balances'!AK180:AP220</f>
        <v>617.60493150684931</v>
      </c>
      <c r="AL180" s="7">
        <v>744.11527744223486</v>
      </c>
      <c r="AM180" s="7">
        <v>0</v>
      </c>
      <c r="AN180" s="7">
        <v>0</v>
      </c>
      <c r="AO180" s="8">
        <v>319.85918348954607</v>
      </c>
      <c r="AP180" s="9">
        <v>1681.5793924386303</v>
      </c>
      <c r="AQ180" s="7" cm="1">
        <f t="array" ref="AQ180:AQ220">'[19]MENA Gas Balances'!AT180:AT220</f>
        <v>0</v>
      </c>
      <c r="AR180" s="7" cm="1">
        <f t="array" ref="AR180:AR220">'[19]MENA Gas Balances'!AU180:AU220</f>
        <v>1156.7093746846576</v>
      </c>
      <c r="AS180" s="10" cm="1">
        <f t="array" ref="AS180:AS220">'[19]MENA Gas Balances'!AQ180:AQ220</f>
        <v>2638.0091780821922</v>
      </c>
      <c r="AT180" s="7" cm="1">
        <f t="array" ref="AT180:AT220">'[19]MENA Gas Balances'!AR180:AR220</f>
        <v>200.2795890410959</v>
      </c>
      <c r="AU180" s="11" cm="1">
        <f t="array" ref="AU180:AU220">'[19]MENA Gas Balances'!AS180:AS220</f>
        <v>0</v>
      </c>
      <c r="AV180" s="18" cm="1">
        <f t="array" ref="AV180:AV220">'[19]MENA Gas Balances'!AY180:AY220</f>
        <v>0</v>
      </c>
      <c r="AW180" s="7"/>
      <c r="AX180" s="11"/>
      <c r="AY180" s="18"/>
    </row>
    <row r="181" spans="2:51" x14ac:dyDescent="0.45">
      <c r="B181" s="19">
        <v>2011</v>
      </c>
      <c r="C181" s="12">
        <v>381.84301622206198</v>
      </c>
      <c r="D181" s="13">
        <v>94.046874909877488</v>
      </c>
      <c r="E181" s="13">
        <v>38.887238284066356</v>
      </c>
      <c r="F181" s="13">
        <v>0</v>
      </c>
      <c r="G181" s="14">
        <v>22.958569214131238</v>
      </c>
      <c r="H181" s="15">
        <v>537.73569863013699</v>
      </c>
      <c r="I181" s="13">
        <v>0</v>
      </c>
      <c r="J181" s="13">
        <v>0</v>
      </c>
      <c r="K181" s="16">
        <v>324.39673972602736</v>
      </c>
      <c r="L181" s="13">
        <v>213.3389589041096</v>
      </c>
      <c r="M181" s="17">
        <v>0</v>
      </c>
      <c r="N181" s="18">
        <v>0</v>
      </c>
      <c r="O181" s="13"/>
      <c r="P181" s="17"/>
      <c r="Q181" s="18"/>
      <c r="S181" s="19">
        <v>2011</v>
      </c>
      <c r="T181" s="12">
        <v>416.7730151405915</v>
      </c>
      <c r="U181" s="13">
        <v>161.40253532804627</v>
      </c>
      <c r="V181" s="13">
        <v>0</v>
      </c>
      <c r="W181" s="13">
        <v>0</v>
      </c>
      <c r="X181" s="14">
        <v>48.010067772170189</v>
      </c>
      <c r="Y181" s="15">
        <v>626.18561824080791</v>
      </c>
      <c r="Z181" s="13">
        <v>228.78508806963646</v>
      </c>
      <c r="AA181" s="13">
        <v>33.593126575342467</v>
      </c>
      <c r="AB181" s="16">
        <v>888.56383288578684</v>
      </c>
      <c r="AC181" s="13">
        <v>0</v>
      </c>
      <c r="AD181" s="17">
        <v>0</v>
      </c>
      <c r="AE181" s="18">
        <v>0</v>
      </c>
      <c r="AF181" s="13"/>
      <c r="AG181" s="17"/>
      <c r="AH181" s="18"/>
      <c r="AJ181" s="19">
        <v>2011</v>
      </c>
      <c r="AK181" s="12">
        <v>653.09835616438352</v>
      </c>
      <c r="AL181" s="13">
        <v>860.7993304705542</v>
      </c>
      <c r="AM181" s="13">
        <v>0</v>
      </c>
      <c r="AN181" s="13">
        <v>0</v>
      </c>
      <c r="AO181" s="14">
        <v>335.12840158615739</v>
      </c>
      <c r="AP181" s="15">
        <v>1849.0260882210951</v>
      </c>
      <c r="AQ181" s="13">
        <v>0</v>
      </c>
      <c r="AR181" s="13">
        <v>1134.1171994501374</v>
      </c>
      <c r="AS181" s="16">
        <v>2777.593183129055</v>
      </c>
      <c r="AT181" s="13">
        <v>205.55010454217737</v>
      </c>
      <c r="AU181" s="17">
        <v>0</v>
      </c>
      <c r="AV181" s="18">
        <v>0</v>
      </c>
      <c r="AW181" s="13"/>
      <c r="AX181" s="17"/>
      <c r="AY181" s="18"/>
    </row>
    <row r="182" spans="2:51" x14ac:dyDescent="0.45">
      <c r="B182" s="5">
        <v>2012</v>
      </c>
      <c r="C182" s="6">
        <v>413.71742790785629</v>
      </c>
      <c r="D182" s="7">
        <v>105.69802415284794</v>
      </c>
      <c r="E182" s="7">
        <v>41.321350757029592</v>
      </c>
      <c r="F182" s="7">
        <v>0</v>
      </c>
      <c r="G182" s="8">
        <v>26.698852919971181</v>
      </c>
      <c r="H182" s="9">
        <v>587.43565573770491</v>
      </c>
      <c r="I182" s="7">
        <v>0</v>
      </c>
      <c r="J182" s="7">
        <v>0</v>
      </c>
      <c r="K182" s="10">
        <v>313.4112295081967</v>
      </c>
      <c r="L182" s="7">
        <v>274.02442622950821</v>
      </c>
      <c r="M182" s="11">
        <v>0</v>
      </c>
      <c r="N182" s="18">
        <v>0</v>
      </c>
      <c r="O182" s="7"/>
      <c r="P182" s="11"/>
      <c r="Q182" s="18"/>
      <c r="S182" s="5">
        <v>2012</v>
      </c>
      <c r="T182" s="6">
        <v>538.64923035328081</v>
      </c>
      <c r="U182" s="7">
        <v>150.02636950252355</v>
      </c>
      <c r="V182" s="7">
        <v>0</v>
      </c>
      <c r="W182" s="7">
        <v>0</v>
      </c>
      <c r="X182" s="8">
        <v>113.4841286950253</v>
      </c>
      <c r="Y182" s="9">
        <v>802.15972855082975</v>
      </c>
      <c r="Z182" s="7">
        <v>624.29124100000536</v>
      </c>
      <c r="AA182" s="7">
        <v>23.0321726775956</v>
      </c>
      <c r="AB182" s="10">
        <v>1449.4831422284306</v>
      </c>
      <c r="AC182" s="7">
        <v>0</v>
      </c>
      <c r="AD182" s="11">
        <v>0</v>
      </c>
      <c r="AE182" s="18">
        <v>0</v>
      </c>
      <c r="AF182" s="7"/>
      <c r="AG182" s="11"/>
      <c r="AH182" s="18"/>
      <c r="AJ182" s="5">
        <v>2012</v>
      </c>
      <c r="AK182" s="6">
        <v>732.45355191256829</v>
      </c>
      <c r="AL182" s="7">
        <v>975.04425342096147</v>
      </c>
      <c r="AM182" s="7">
        <v>0</v>
      </c>
      <c r="AN182" s="7">
        <v>0</v>
      </c>
      <c r="AO182" s="8">
        <v>310.80255371304997</v>
      </c>
      <c r="AP182" s="9">
        <v>2018.3003590465798</v>
      </c>
      <c r="AQ182" s="7">
        <v>0</v>
      </c>
      <c r="AR182" s="7">
        <v>1086.6278227035521</v>
      </c>
      <c r="AS182" s="10">
        <v>2899.3780772079544</v>
      </c>
      <c r="AT182" s="7">
        <v>205.55010454217737</v>
      </c>
      <c r="AU182" s="11">
        <v>0</v>
      </c>
      <c r="AV182" s="18">
        <v>0</v>
      </c>
      <c r="AW182" s="7"/>
      <c r="AX182" s="11"/>
      <c r="AY182" s="18"/>
    </row>
    <row r="183" spans="2:51" x14ac:dyDescent="0.45">
      <c r="B183" s="19">
        <v>2013</v>
      </c>
      <c r="C183" s="12">
        <v>424.16447224224953</v>
      </c>
      <c r="D183" s="13">
        <v>105.50960958904116</v>
      </c>
      <c r="E183" s="13">
        <v>44.048269646719575</v>
      </c>
      <c r="F183" s="13">
        <v>0</v>
      </c>
      <c r="G183" s="14">
        <v>27.587456741168008</v>
      </c>
      <c r="H183" s="15">
        <v>601.30980821917831</v>
      </c>
      <c r="I183" s="13">
        <v>0</v>
      </c>
      <c r="J183" s="13">
        <v>0</v>
      </c>
      <c r="K183" s="16">
        <v>313.8198082191783</v>
      </c>
      <c r="L183" s="13">
        <v>287.49</v>
      </c>
      <c r="M183" s="17">
        <v>0</v>
      </c>
      <c r="N183" s="18">
        <v>0</v>
      </c>
      <c r="O183" s="13"/>
      <c r="P183" s="17"/>
      <c r="Q183" s="18"/>
      <c r="S183" s="19">
        <v>2013</v>
      </c>
      <c r="T183" s="12">
        <v>601.98198521989946</v>
      </c>
      <c r="U183" s="13">
        <v>211.02176532083649</v>
      </c>
      <c r="V183" s="13">
        <v>0</v>
      </c>
      <c r="W183" s="13">
        <v>0</v>
      </c>
      <c r="X183" s="14">
        <v>103.92845493871673</v>
      </c>
      <c r="Y183" s="15">
        <v>916.9322054794527</v>
      </c>
      <c r="Z183" s="13">
        <v>551.51577600203666</v>
      </c>
      <c r="AA183" s="13">
        <v>0</v>
      </c>
      <c r="AB183" s="16">
        <v>1468.4479814814895</v>
      </c>
      <c r="AC183" s="13">
        <v>0</v>
      </c>
      <c r="AD183" s="17">
        <v>0</v>
      </c>
      <c r="AE183" s="18">
        <v>0</v>
      </c>
      <c r="AF183" s="13"/>
      <c r="AG183" s="17"/>
      <c r="AH183" s="18"/>
      <c r="AJ183" s="19">
        <v>2013</v>
      </c>
      <c r="AK183" s="12">
        <v>724.41917808219182</v>
      </c>
      <c r="AL183" s="13">
        <v>1166.3071130286517</v>
      </c>
      <c r="AM183" s="13">
        <v>0</v>
      </c>
      <c r="AN183" s="13">
        <v>0</v>
      </c>
      <c r="AO183" s="14">
        <v>340.44729379956766</v>
      </c>
      <c r="AP183" s="15">
        <v>2231.1735849104111</v>
      </c>
      <c r="AQ183" s="13">
        <v>0</v>
      </c>
      <c r="AR183" s="13">
        <v>1135.4373739936984</v>
      </c>
      <c r="AS183" s="16">
        <v>3161.0608543619323</v>
      </c>
      <c r="AT183" s="13">
        <v>205.55010454217737</v>
      </c>
      <c r="AU183" s="17">
        <v>0</v>
      </c>
      <c r="AV183" s="18">
        <v>0</v>
      </c>
      <c r="AW183" s="13"/>
      <c r="AX183" s="17"/>
      <c r="AY183" s="18"/>
    </row>
    <row r="184" spans="2:51" x14ac:dyDescent="0.45">
      <c r="B184" s="5">
        <v>2014</v>
      </c>
      <c r="C184" s="6">
        <v>446.57479992790195</v>
      </c>
      <c r="D184" s="7">
        <v>101.695487743331</v>
      </c>
      <c r="E184" s="7">
        <v>44.610967195385754</v>
      </c>
      <c r="F184" s="7">
        <v>0</v>
      </c>
      <c r="G184" s="8">
        <v>19.343046503244427</v>
      </c>
      <c r="H184" s="9">
        <v>612.22430136986316</v>
      </c>
      <c r="I184" s="7">
        <v>0</v>
      </c>
      <c r="J184" s="7">
        <v>0</v>
      </c>
      <c r="K184" s="10">
        <v>287.82756164383579</v>
      </c>
      <c r="L184" s="7">
        <v>324.39673972602736</v>
      </c>
      <c r="M184" s="11">
        <v>0</v>
      </c>
      <c r="N184" s="18">
        <v>0</v>
      </c>
      <c r="O184" s="7"/>
      <c r="P184" s="11"/>
      <c r="Q184" s="18"/>
      <c r="S184" s="5">
        <v>2014</v>
      </c>
      <c r="T184" s="6">
        <v>551.03621485219935</v>
      </c>
      <c r="U184" s="7">
        <v>195.63033237202609</v>
      </c>
      <c r="V184" s="7">
        <v>0</v>
      </c>
      <c r="W184" s="7">
        <v>0</v>
      </c>
      <c r="X184" s="8">
        <v>76.185683489545838</v>
      </c>
      <c r="Y184" s="9">
        <v>822.85223071377129</v>
      </c>
      <c r="Z184" s="7">
        <v>629.71628527328437</v>
      </c>
      <c r="AA184" s="7">
        <v>0</v>
      </c>
      <c r="AB184" s="10">
        <v>1452.5685159870557</v>
      </c>
      <c r="AC184" s="7">
        <v>0</v>
      </c>
      <c r="AD184" s="11">
        <v>0</v>
      </c>
      <c r="AE184" s="18">
        <v>0</v>
      </c>
      <c r="AF184" s="7"/>
      <c r="AG184" s="11"/>
      <c r="AH184" s="18"/>
      <c r="AJ184" s="5">
        <v>2014</v>
      </c>
      <c r="AK184" s="6">
        <v>775.63013698630141</v>
      </c>
      <c r="AL184" s="7">
        <v>1066.5593253549532</v>
      </c>
      <c r="AM184" s="7">
        <v>0</v>
      </c>
      <c r="AN184" s="7">
        <v>0</v>
      </c>
      <c r="AO184" s="8">
        <v>346.30087599134845</v>
      </c>
      <c r="AP184" s="9">
        <v>2188.4903383326027</v>
      </c>
      <c r="AQ184" s="7">
        <v>0</v>
      </c>
      <c r="AR184" s="7">
        <v>1032.4751411194518</v>
      </c>
      <c r="AS184" s="10">
        <v>3013.3071687094448</v>
      </c>
      <c r="AT184" s="7">
        <v>207.65831074260996</v>
      </c>
      <c r="AU184" s="11">
        <v>0</v>
      </c>
      <c r="AV184" s="18">
        <v>0</v>
      </c>
      <c r="AW184" s="7"/>
      <c r="AX184" s="11"/>
      <c r="AY184" s="18"/>
    </row>
    <row r="185" spans="2:51" x14ac:dyDescent="0.45">
      <c r="B185" s="19">
        <v>2015</v>
      </c>
      <c r="C185" s="12">
        <v>426.64805046863739</v>
      </c>
      <c r="D185" s="13">
        <v>94.459350036049102</v>
      </c>
      <c r="E185" s="13">
        <v>45.789831290555185</v>
      </c>
      <c r="F185" s="13">
        <v>0</v>
      </c>
      <c r="G185" s="14">
        <v>18.884740807498211</v>
      </c>
      <c r="H185" s="15">
        <v>585.78197260273987</v>
      </c>
      <c r="I185" s="13">
        <v>0</v>
      </c>
      <c r="J185" s="13">
        <v>0</v>
      </c>
      <c r="K185" s="16">
        <v>279.05095890410973</v>
      </c>
      <c r="L185" s="13">
        <v>306.73101369863014</v>
      </c>
      <c r="M185" s="17">
        <v>0</v>
      </c>
      <c r="N185" s="18">
        <v>0</v>
      </c>
      <c r="O185" s="13"/>
      <c r="P185" s="17"/>
      <c r="Q185" s="18"/>
      <c r="S185" s="19">
        <v>2015</v>
      </c>
      <c r="T185" s="12">
        <v>588.84643475126211</v>
      </c>
      <c r="U185" s="13">
        <v>258.32400540735421</v>
      </c>
      <c r="V185" s="13">
        <v>0</v>
      </c>
      <c r="W185" s="13">
        <v>0</v>
      </c>
      <c r="X185" s="14">
        <v>59.964208002883964</v>
      </c>
      <c r="Y185" s="15">
        <v>907.13464816150031</v>
      </c>
      <c r="Z185" s="13">
        <v>688.04679712737175</v>
      </c>
      <c r="AA185" s="13">
        <v>0</v>
      </c>
      <c r="AB185" s="16">
        <v>1595.1814452888721</v>
      </c>
      <c r="AC185" s="13">
        <v>0</v>
      </c>
      <c r="AD185" s="17">
        <v>0</v>
      </c>
      <c r="AE185" s="18">
        <v>0</v>
      </c>
      <c r="AF185" s="13"/>
      <c r="AG185" s="17"/>
      <c r="AH185" s="18"/>
      <c r="AJ185" s="19">
        <v>2015</v>
      </c>
      <c r="AK185" s="12">
        <v>805.03342465753417</v>
      </c>
      <c r="AL185" s="13">
        <v>1192.9837038747182</v>
      </c>
      <c r="AM185" s="13">
        <v>0</v>
      </c>
      <c r="AN185" s="13">
        <v>0</v>
      </c>
      <c r="AO185" s="14">
        <v>368.67637851478037</v>
      </c>
      <c r="AP185" s="15">
        <v>2366.6935070470327</v>
      </c>
      <c r="AQ185" s="13">
        <v>0</v>
      </c>
      <c r="AR185" s="13">
        <v>995.53635596666641</v>
      </c>
      <c r="AS185" s="16">
        <v>3152.4633460706568</v>
      </c>
      <c r="AT185" s="13">
        <v>209.76651694304255</v>
      </c>
      <c r="AU185" s="17">
        <v>0</v>
      </c>
      <c r="AV185" s="18">
        <v>0</v>
      </c>
      <c r="AW185" s="13"/>
      <c r="AX185" s="17"/>
      <c r="AY185" s="18"/>
    </row>
    <row r="186" spans="2:51" x14ac:dyDescent="0.45">
      <c r="B186" s="5">
        <v>2016</v>
      </c>
      <c r="C186" s="6">
        <v>426.93715686645311</v>
      </c>
      <c r="D186" s="7">
        <v>93.041148521989982</v>
      </c>
      <c r="E186" s="7">
        <v>43.314980533525627</v>
      </c>
      <c r="F186" s="7">
        <v>0</v>
      </c>
      <c r="G186" s="8">
        <v>21.112615717375647</v>
      </c>
      <c r="H186" s="9">
        <v>584.40590163934439</v>
      </c>
      <c r="I186" s="7">
        <v>0</v>
      </c>
      <c r="J186" s="7">
        <v>0</v>
      </c>
      <c r="K186" s="10">
        <v>245.63450819672141</v>
      </c>
      <c r="L186" s="7">
        <v>338.77139344262298</v>
      </c>
      <c r="M186" s="11">
        <v>0</v>
      </c>
      <c r="N186" s="18">
        <v>0</v>
      </c>
      <c r="O186" s="7"/>
      <c r="P186" s="11"/>
      <c r="Q186" s="18"/>
      <c r="S186" s="5">
        <v>2016</v>
      </c>
      <c r="T186" s="6">
        <v>677.45474873828459</v>
      </c>
      <c r="U186" s="7">
        <v>115.43702018745502</v>
      </c>
      <c r="V186" s="7">
        <v>0</v>
      </c>
      <c r="W186" s="7">
        <v>0</v>
      </c>
      <c r="X186" s="8">
        <v>37.965534607065635</v>
      </c>
      <c r="Y186" s="9">
        <v>830.85730353280519</v>
      </c>
      <c r="Z186" s="7">
        <v>464.19663607712278</v>
      </c>
      <c r="AA186" s="7">
        <v>0</v>
      </c>
      <c r="AB186" s="10">
        <v>1295.053939609928</v>
      </c>
      <c r="AC186" s="7">
        <v>0</v>
      </c>
      <c r="AD186" s="11">
        <v>0</v>
      </c>
      <c r="AE186" s="18">
        <v>0</v>
      </c>
      <c r="AF186" s="7"/>
      <c r="AG186" s="11"/>
      <c r="AH186" s="18"/>
      <c r="AJ186" s="5">
        <v>2016</v>
      </c>
      <c r="AK186" s="6">
        <v>770.9</v>
      </c>
      <c r="AL186" s="7">
        <v>1174.5603739258665</v>
      </c>
      <c r="AM186" s="7">
        <v>0</v>
      </c>
      <c r="AN186" s="7">
        <v>0</v>
      </c>
      <c r="AO186" s="8">
        <v>393.94429920692176</v>
      </c>
      <c r="AP186" s="9">
        <v>2339.404673132788</v>
      </c>
      <c r="AQ186" s="7">
        <v>0</v>
      </c>
      <c r="AR186" s="7">
        <v>1083.1773779189377</v>
      </c>
      <c r="AS186" s="10">
        <v>3214.9237403091161</v>
      </c>
      <c r="AT186" s="7">
        <v>207.65831074260996</v>
      </c>
      <c r="AU186" s="11">
        <v>0</v>
      </c>
      <c r="AV186" s="18">
        <v>0</v>
      </c>
      <c r="AW186" s="7"/>
      <c r="AX186" s="11"/>
      <c r="AY186" s="18"/>
    </row>
    <row r="187" spans="2:51" x14ac:dyDescent="0.45">
      <c r="B187" s="19">
        <v>2017</v>
      </c>
      <c r="C187" s="12">
        <v>446.76117483777949</v>
      </c>
      <c r="D187" s="13">
        <v>101.42305046863741</v>
      </c>
      <c r="E187" s="13">
        <v>46.8337498197549</v>
      </c>
      <c r="F187" s="13">
        <v>0</v>
      </c>
      <c r="G187" s="14">
        <v>20.244381038211984</v>
      </c>
      <c r="H187" s="15">
        <v>615.26235616438373</v>
      </c>
      <c r="I187" s="13">
        <v>0</v>
      </c>
      <c r="J187" s="13">
        <v>0</v>
      </c>
      <c r="K187" s="16">
        <v>231.22972602739742</v>
      </c>
      <c r="L187" s="13">
        <v>384.03263013698631</v>
      </c>
      <c r="M187" s="17">
        <v>0</v>
      </c>
      <c r="N187" s="18">
        <v>0</v>
      </c>
      <c r="O187" s="13"/>
      <c r="P187" s="17"/>
      <c r="Q187" s="18"/>
      <c r="S187" s="19">
        <v>2017</v>
      </c>
      <c r="T187" s="12">
        <v>678.41464455659752</v>
      </c>
      <c r="U187" s="13">
        <v>108.40712004325891</v>
      </c>
      <c r="V187" s="13">
        <v>0</v>
      </c>
      <c r="W187" s="13">
        <v>0</v>
      </c>
      <c r="X187" s="14">
        <v>67.256360850757076</v>
      </c>
      <c r="Y187" s="15">
        <v>854.07812545061358</v>
      </c>
      <c r="Z187" s="13">
        <v>447.34552082151413</v>
      </c>
      <c r="AA187" s="13">
        <v>0</v>
      </c>
      <c r="AB187" s="16">
        <v>1301.4236462721278</v>
      </c>
      <c r="AC187" s="13">
        <v>0</v>
      </c>
      <c r="AD187" s="17">
        <v>0</v>
      </c>
      <c r="AE187" s="18">
        <v>0</v>
      </c>
      <c r="AF187" s="13"/>
      <c r="AG187" s="17"/>
      <c r="AH187" s="18"/>
      <c r="AJ187" s="19">
        <v>2017</v>
      </c>
      <c r="AK187" s="12">
        <v>799.50907642089089</v>
      </c>
      <c r="AL187" s="13">
        <v>1159.9765094139539</v>
      </c>
      <c r="AM187" s="13">
        <v>0</v>
      </c>
      <c r="AN187" s="13">
        <v>0</v>
      </c>
      <c r="AO187" s="14">
        <v>428.34014167267514</v>
      </c>
      <c r="AP187" s="15">
        <v>2387.8257275075198</v>
      </c>
      <c r="AQ187" s="13">
        <v>0</v>
      </c>
      <c r="AR187" s="13">
        <v>1121.6104368760425</v>
      </c>
      <c r="AS187" s="16">
        <v>3301.7778536409523</v>
      </c>
      <c r="AT187" s="13">
        <v>207.65831074260996</v>
      </c>
      <c r="AU187" s="17">
        <v>0</v>
      </c>
      <c r="AV187" s="18">
        <v>0</v>
      </c>
      <c r="AW187" s="13"/>
      <c r="AX187" s="17"/>
      <c r="AY187" s="18"/>
    </row>
    <row r="188" spans="2:51" x14ac:dyDescent="0.45">
      <c r="B188" s="5">
        <v>2018</v>
      </c>
      <c r="C188" s="6">
        <v>446.15280641672661</v>
      </c>
      <c r="D188" s="7">
        <v>107.32246322999285</v>
      </c>
      <c r="E188" s="7">
        <v>52.295226027397298</v>
      </c>
      <c r="F188" s="7">
        <v>0.22504109589041096</v>
      </c>
      <c r="G188" s="8">
        <v>20.631394736842118</v>
      </c>
      <c r="H188" s="9">
        <v>626.62693150684936</v>
      </c>
      <c r="I188" s="7">
        <v>0</v>
      </c>
      <c r="J188" s="7">
        <v>0</v>
      </c>
      <c r="K188" s="10">
        <v>218.85246575342472</v>
      </c>
      <c r="L188" s="7">
        <v>407.77446575342464</v>
      </c>
      <c r="M188" s="11">
        <v>0</v>
      </c>
      <c r="N188" s="18">
        <v>0</v>
      </c>
      <c r="O188" s="7"/>
      <c r="P188" s="11"/>
      <c r="Q188" s="18"/>
      <c r="S188" s="5">
        <v>2018</v>
      </c>
      <c r="T188" s="6">
        <v>665.72976135544388</v>
      </c>
      <c r="U188" s="7">
        <v>85.530027397260341</v>
      </c>
      <c r="V188" s="7">
        <v>0</v>
      </c>
      <c r="W188" s="7">
        <v>0</v>
      </c>
      <c r="X188" s="8">
        <v>76.300259913482392</v>
      </c>
      <c r="Y188" s="9">
        <v>827.56004866618662</v>
      </c>
      <c r="Z188" s="7">
        <v>430.27689460629017</v>
      </c>
      <c r="AA188" s="7">
        <v>0</v>
      </c>
      <c r="AB188" s="10">
        <v>1257.8369432724767</v>
      </c>
      <c r="AC188" s="7">
        <v>0</v>
      </c>
      <c r="AD188" s="11">
        <v>0</v>
      </c>
      <c r="AE188" s="18">
        <v>0</v>
      </c>
      <c r="AF188" s="7"/>
      <c r="AG188" s="11"/>
      <c r="AH188" s="18"/>
      <c r="AJ188" s="5">
        <v>2018</v>
      </c>
      <c r="AK188" s="6">
        <v>797.0667249103941</v>
      </c>
      <c r="AL188" s="7">
        <v>1359.5609377727772</v>
      </c>
      <c r="AM188" s="7">
        <v>0</v>
      </c>
      <c r="AN188" s="7">
        <v>0</v>
      </c>
      <c r="AO188" s="8">
        <v>410.06138284066367</v>
      </c>
      <c r="AP188" s="9">
        <v>2566.6890455238349</v>
      </c>
      <c r="AQ188" s="7">
        <v>0</v>
      </c>
      <c r="AR188" s="7">
        <v>1332.7147900926029</v>
      </c>
      <c r="AS188" s="10">
        <v>3708.783835616438</v>
      </c>
      <c r="AT188" s="7">
        <v>190.62</v>
      </c>
      <c r="AU188" s="11">
        <v>0</v>
      </c>
      <c r="AV188" s="18">
        <v>0</v>
      </c>
      <c r="AW188" s="7"/>
      <c r="AX188" s="11"/>
      <c r="AY188" s="18"/>
    </row>
    <row r="189" spans="2:51" x14ac:dyDescent="0.45">
      <c r="B189" s="19">
        <v>2019</v>
      </c>
      <c r="C189" s="12">
        <v>463.27164816149974</v>
      </c>
      <c r="D189" s="13">
        <v>95.398876712328828</v>
      </c>
      <c r="E189" s="13">
        <v>53.502097692862336</v>
      </c>
      <c r="F189" s="13">
        <v>0.56260273972602737</v>
      </c>
      <c r="G189" s="14">
        <v>22.668308940158632</v>
      </c>
      <c r="H189" s="15">
        <v>635.40353424657553</v>
      </c>
      <c r="I189" s="13">
        <v>0</v>
      </c>
      <c r="J189" s="13">
        <v>0</v>
      </c>
      <c r="K189" s="16">
        <v>194.54802739726046</v>
      </c>
      <c r="L189" s="13">
        <v>440.85550684931508</v>
      </c>
      <c r="M189" s="17">
        <v>0</v>
      </c>
      <c r="N189" s="18">
        <v>0</v>
      </c>
      <c r="O189" s="13"/>
      <c r="P189" s="17"/>
      <c r="Q189" s="18"/>
      <c r="S189" s="19">
        <v>2019</v>
      </c>
      <c r="T189" s="12">
        <v>690.69469105984194</v>
      </c>
      <c r="U189" s="13">
        <v>73.95017015140597</v>
      </c>
      <c r="V189" s="13">
        <v>0</v>
      </c>
      <c r="W189" s="13">
        <v>0</v>
      </c>
      <c r="X189" s="14">
        <v>80.453018745493935</v>
      </c>
      <c r="Y189" s="15">
        <v>845.09787995674185</v>
      </c>
      <c r="Z189" s="13">
        <v>549</v>
      </c>
      <c r="AA189" s="13">
        <v>0</v>
      </c>
      <c r="AB189" s="16">
        <v>1394.097879956742</v>
      </c>
      <c r="AC189" s="13">
        <v>0</v>
      </c>
      <c r="AD189" s="17">
        <v>0</v>
      </c>
      <c r="AE189" s="18">
        <v>0</v>
      </c>
      <c r="AF189" s="13"/>
      <c r="AG189" s="17"/>
      <c r="AH189" s="18"/>
      <c r="AJ189" s="19">
        <v>2019</v>
      </c>
      <c r="AK189" s="12">
        <v>719.69298387096751</v>
      </c>
      <c r="AL189" s="13">
        <v>1470.9017527202379</v>
      </c>
      <c r="AM189" s="13">
        <v>0</v>
      </c>
      <c r="AN189" s="13">
        <v>0</v>
      </c>
      <c r="AO189" s="14">
        <v>438.28792141312221</v>
      </c>
      <c r="AP189" s="15">
        <v>2628.8826580043274</v>
      </c>
      <c r="AQ189" s="13">
        <v>0</v>
      </c>
      <c r="AR189" s="13">
        <v>1360.2103100169859</v>
      </c>
      <c r="AS189" s="16">
        <v>3800.5039269254225</v>
      </c>
      <c r="AT189" s="13">
        <v>188.58904109589042</v>
      </c>
      <c r="AU189" s="17">
        <v>0</v>
      </c>
      <c r="AV189" s="18">
        <v>0</v>
      </c>
      <c r="AW189" s="13"/>
      <c r="AX189" s="17"/>
      <c r="AY189" s="18"/>
    </row>
    <row r="190" spans="2:51" x14ac:dyDescent="0.45">
      <c r="B190" s="5">
        <v>2020</v>
      </c>
      <c r="C190" s="6">
        <v>454.69538102639262</v>
      </c>
      <c r="D190" s="7">
        <v>78.242966834895526</v>
      </c>
      <c r="E190" s="7">
        <v>48.24685904830573</v>
      </c>
      <c r="F190" s="7">
        <v>0.33663934426229508</v>
      </c>
      <c r="G190" s="8">
        <v>23.643481614996414</v>
      </c>
      <c r="H190" s="9">
        <v>605.1653278688525</v>
      </c>
      <c r="I190" s="7">
        <v>0</v>
      </c>
      <c r="J190" s="7">
        <v>0</v>
      </c>
      <c r="K190" s="10">
        <v>205.2377868852459</v>
      </c>
      <c r="L190" s="7">
        <v>399.9275409836066</v>
      </c>
      <c r="M190" s="11">
        <v>0</v>
      </c>
      <c r="N190" s="18">
        <v>0</v>
      </c>
      <c r="O190" s="7"/>
      <c r="P190" s="11"/>
      <c r="Q190" s="18"/>
      <c r="S190" s="5">
        <v>2020</v>
      </c>
      <c r="T190" s="6">
        <v>642.61333129055561</v>
      </c>
      <c r="U190" s="7">
        <v>32.949633381398726</v>
      </c>
      <c r="V190" s="7">
        <v>0</v>
      </c>
      <c r="W190" s="7">
        <v>0</v>
      </c>
      <c r="X190" s="8">
        <v>29.250087959625112</v>
      </c>
      <c r="Y190" s="9">
        <v>704.81305263157947</v>
      </c>
      <c r="Z190" s="7">
        <v>429.35672246861424</v>
      </c>
      <c r="AA190" s="7">
        <v>0</v>
      </c>
      <c r="AB190" s="10">
        <v>1134.1697751001936</v>
      </c>
      <c r="AC190" s="7">
        <v>0</v>
      </c>
      <c r="AD190" s="11">
        <v>0</v>
      </c>
      <c r="AE190" s="18">
        <v>0</v>
      </c>
      <c r="AF190" s="7"/>
      <c r="AG190" s="11"/>
      <c r="AH190" s="18"/>
      <c r="AJ190" s="5">
        <v>2020</v>
      </c>
      <c r="AK190" s="6">
        <v>696.47977629464833</v>
      </c>
      <c r="AL190" s="7">
        <v>1351.0072318451128</v>
      </c>
      <c r="AM190" s="7">
        <v>0</v>
      </c>
      <c r="AN190" s="7">
        <v>0</v>
      </c>
      <c r="AO190" s="8">
        <v>475.63728947368458</v>
      </c>
      <c r="AP190" s="9">
        <v>2523.1242976134458</v>
      </c>
      <c r="AQ190" s="7">
        <v>0</v>
      </c>
      <c r="AR190" s="7">
        <v>1287.6298044281421</v>
      </c>
      <c r="AS190" s="10">
        <v>3625.5737741727353</v>
      </c>
      <c r="AT190" s="7">
        <v>185.18032786885246</v>
      </c>
      <c r="AU190" s="11">
        <v>0</v>
      </c>
      <c r="AV190" s="18">
        <v>0</v>
      </c>
      <c r="AW190" s="7"/>
      <c r="AX190" s="11"/>
      <c r="AY190" s="18"/>
    </row>
    <row r="191" spans="2:51" x14ac:dyDescent="0.45">
      <c r="B191" s="19">
        <v>2021</v>
      </c>
      <c r="C191" s="12">
        <v>472.58398377793799</v>
      </c>
      <c r="D191" s="13">
        <v>92.004868421052706</v>
      </c>
      <c r="E191" s="13">
        <v>51.365883922134145</v>
      </c>
      <c r="F191" s="13">
        <v>0.22504109589041096</v>
      </c>
      <c r="G191" s="14">
        <v>21.474167988464327</v>
      </c>
      <c r="H191" s="15">
        <v>637.65394520547954</v>
      </c>
      <c r="I191" s="13">
        <v>0</v>
      </c>
      <c r="J191" s="13">
        <v>0</v>
      </c>
      <c r="K191" s="16">
        <v>242.48178082191794</v>
      </c>
      <c r="L191" s="13">
        <v>395.17216438356161</v>
      </c>
      <c r="M191" s="17">
        <v>0</v>
      </c>
      <c r="N191" s="18">
        <v>0</v>
      </c>
      <c r="O191" s="13"/>
      <c r="P191" s="17"/>
      <c r="Q191" s="18"/>
      <c r="S191" s="19">
        <v>2021</v>
      </c>
      <c r="T191" s="12">
        <v>790.55186373467973</v>
      </c>
      <c r="U191" s="13">
        <v>90.29895277577512</v>
      </c>
      <c r="V191" s="13">
        <v>0</v>
      </c>
      <c r="W191" s="13">
        <v>0</v>
      </c>
      <c r="X191" s="14">
        <v>73.619171593367028</v>
      </c>
      <c r="Y191" s="15">
        <v>954.46998810382183</v>
      </c>
      <c r="Z191" s="13">
        <v>313</v>
      </c>
      <c r="AA191" s="13">
        <v>0</v>
      </c>
      <c r="AB191" s="16">
        <v>1267.4699881038218</v>
      </c>
      <c r="AC191" s="13">
        <v>0</v>
      </c>
      <c r="AD191" s="17">
        <v>0</v>
      </c>
      <c r="AE191" s="18">
        <v>0</v>
      </c>
      <c r="AF191" s="13"/>
      <c r="AG191" s="17"/>
      <c r="AH191" s="18"/>
      <c r="AJ191" s="19">
        <v>2021</v>
      </c>
      <c r="AK191" s="12">
        <v>759.37181963645673</v>
      </c>
      <c r="AL191" s="13">
        <v>1456.098393534457</v>
      </c>
      <c r="AM191" s="13">
        <v>0</v>
      </c>
      <c r="AN191" s="13">
        <v>0</v>
      </c>
      <c r="AO191" s="14">
        <v>521.36601333814019</v>
      </c>
      <c r="AP191" s="15">
        <v>2736.8362265090536</v>
      </c>
      <c r="AQ191" s="13">
        <v>0</v>
      </c>
      <c r="AR191" s="13">
        <v>1369.1565664624657</v>
      </c>
      <c r="AS191" s="16">
        <v>3917.1136148893279</v>
      </c>
      <c r="AT191" s="13">
        <v>188.87917808219177</v>
      </c>
      <c r="AU191" s="17">
        <v>0</v>
      </c>
      <c r="AV191" s="18">
        <v>0</v>
      </c>
      <c r="AW191" s="13"/>
      <c r="AX191" s="17"/>
      <c r="AY191" s="18"/>
    </row>
    <row r="192" spans="2:51" x14ac:dyDescent="0.45">
      <c r="B192" s="5">
        <v>2022</v>
      </c>
      <c r="C192" s="6">
        <v>430.29133129055492</v>
      </c>
      <c r="D192" s="7">
        <v>100.59046178803179</v>
      </c>
      <c r="E192" s="7">
        <v>56.206101297765002</v>
      </c>
      <c r="F192" s="7">
        <v>0.22504109589041096</v>
      </c>
      <c r="G192" s="8">
        <v>24.348763157894755</v>
      </c>
      <c r="H192" s="9">
        <v>611.66169863013693</v>
      </c>
      <c r="I192" s="7">
        <v>0</v>
      </c>
      <c r="J192" s="7">
        <v>0</v>
      </c>
      <c r="K192" s="10">
        <v>226.95394520547944</v>
      </c>
      <c r="L192" s="7">
        <v>384.70775342465748</v>
      </c>
      <c r="M192" s="11">
        <v>0</v>
      </c>
      <c r="N192" s="18">
        <v>0</v>
      </c>
      <c r="O192" s="7"/>
      <c r="P192" s="11"/>
      <c r="Q192" s="18"/>
      <c r="S192" s="5">
        <v>2022</v>
      </c>
      <c r="T192" s="6">
        <v>793.32715933669851</v>
      </c>
      <c r="U192" s="7">
        <v>107.55670836337427</v>
      </c>
      <c r="V192" s="7">
        <v>0</v>
      </c>
      <c r="W192" s="7">
        <v>0</v>
      </c>
      <c r="X192" s="8">
        <v>65.168523792357661</v>
      </c>
      <c r="Y192" s="9">
        <v>966.05239149243039</v>
      </c>
      <c r="Z192" s="7">
        <v>250.29628453445557</v>
      </c>
      <c r="AA192" s="7">
        <v>0</v>
      </c>
      <c r="AB192" s="10">
        <v>1216.3486760268859</v>
      </c>
      <c r="AC192" s="7">
        <v>0</v>
      </c>
      <c r="AD192" s="11">
        <v>0</v>
      </c>
      <c r="AE192" s="18">
        <v>0</v>
      </c>
      <c r="AF192" s="7"/>
      <c r="AG192" s="11"/>
      <c r="AH192" s="18"/>
      <c r="AJ192" s="5">
        <v>2022</v>
      </c>
      <c r="AK192" s="6">
        <v>750.59326272401415</v>
      </c>
      <c r="AL192" s="7">
        <v>1418.7978211200295</v>
      </c>
      <c r="AM192" s="7">
        <v>0</v>
      </c>
      <c r="AN192" s="7">
        <v>0</v>
      </c>
      <c r="AO192" s="8">
        <v>578.36651117519864</v>
      </c>
      <c r="AP192" s="9">
        <v>2747.7575950192422</v>
      </c>
      <c r="AQ192" s="7">
        <v>0</v>
      </c>
      <c r="AR192" s="7">
        <v>1487.143113052329</v>
      </c>
      <c r="AS192" s="10">
        <v>4043.6849601263657</v>
      </c>
      <c r="AT192" s="7">
        <v>191.21574794520546</v>
      </c>
      <c r="AU192" s="11">
        <v>0</v>
      </c>
      <c r="AV192" s="18">
        <v>0</v>
      </c>
      <c r="AW192" s="7"/>
      <c r="AX192" s="11"/>
      <c r="AY192" s="18"/>
    </row>
    <row r="193" spans="2:51" x14ac:dyDescent="0.45">
      <c r="B193" s="19">
        <v>2023</v>
      </c>
      <c r="C193" s="12">
        <v>415.23084854916203</v>
      </c>
      <c r="D193" s="13">
        <v>92</v>
      </c>
      <c r="E193" s="13">
        <v>57.386429425018065</v>
      </c>
      <c r="F193" s="13">
        <v>0.33756164383561649</v>
      </c>
      <c r="G193" s="14">
        <v>22.064859012121218</v>
      </c>
      <c r="H193" s="15">
        <v>587.01969863013699</v>
      </c>
      <c r="I193" s="13">
        <v>0</v>
      </c>
      <c r="J193" s="13">
        <v>0</v>
      </c>
      <c r="K193" s="16">
        <v>200.96169863013694</v>
      </c>
      <c r="L193" s="13">
        <v>386.05800000000005</v>
      </c>
      <c r="M193" s="17">
        <v>0</v>
      </c>
      <c r="N193" s="18">
        <v>0</v>
      </c>
      <c r="O193" s="13"/>
      <c r="P193" s="17"/>
      <c r="Q193" s="18"/>
      <c r="S193" s="19">
        <v>2023</v>
      </c>
      <c r="T193" s="12">
        <v>789.58414907964789</v>
      </c>
      <c r="U193" s="13">
        <v>109.95522295987752</v>
      </c>
      <c r="V193" s="13">
        <v>0</v>
      </c>
      <c r="W193" s="13">
        <v>0</v>
      </c>
      <c r="X193" s="14">
        <v>71.820299704017856</v>
      </c>
      <c r="Y193" s="15">
        <v>971.35967174354334</v>
      </c>
      <c r="Z193" s="13">
        <v>244.23953399272139</v>
      </c>
      <c r="AA193" s="13">
        <v>0</v>
      </c>
      <c r="AB193" s="16">
        <v>1215.5992057362648</v>
      </c>
      <c r="AC193" s="13">
        <v>0</v>
      </c>
      <c r="AD193" s="17">
        <v>0</v>
      </c>
      <c r="AE193" s="18">
        <v>0</v>
      </c>
      <c r="AF193" s="13"/>
      <c r="AG193" s="17"/>
      <c r="AH193" s="18"/>
      <c r="AJ193" s="19">
        <v>2023</v>
      </c>
      <c r="AK193" s="12">
        <v>823.56960522273414</v>
      </c>
      <c r="AL193" s="13">
        <v>1476.1773395402602</v>
      </c>
      <c r="AM193" s="13">
        <v>0</v>
      </c>
      <c r="AN193" s="13">
        <v>0</v>
      </c>
      <c r="AO193" s="14">
        <v>632.758494713</v>
      </c>
      <c r="AP193" s="15">
        <v>2932.5054394759941</v>
      </c>
      <c r="AQ193" s="13">
        <v>0</v>
      </c>
      <c r="AR193" s="13">
        <v>1482.1562657413695</v>
      </c>
      <c r="AS193" s="16">
        <v>4228.0069106968158</v>
      </c>
      <c r="AT193" s="13">
        <v>186.65479452054794</v>
      </c>
      <c r="AU193" s="17">
        <v>0</v>
      </c>
      <c r="AV193" s="18">
        <v>0</v>
      </c>
      <c r="AW193" s="13"/>
      <c r="AX193" s="17"/>
      <c r="AY193" s="18"/>
    </row>
    <row r="194" spans="2:51" x14ac:dyDescent="0.45">
      <c r="B194" s="5">
        <v>2024</v>
      </c>
      <c r="C194" s="6">
        <v>403.81097291413244</v>
      </c>
      <c r="D194" s="7">
        <v>88.227999999999994</v>
      </c>
      <c r="E194" s="7">
        <v>60.181148538016444</v>
      </c>
      <c r="F194" s="7">
        <v>0.34228750684931514</v>
      </c>
      <c r="G194" s="8">
        <v>17.769221419163433</v>
      </c>
      <c r="H194" s="9">
        <v>570.33163037816155</v>
      </c>
      <c r="I194" s="7">
        <v>0</v>
      </c>
      <c r="J194" s="7">
        <v>0</v>
      </c>
      <c r="K194" s="10">
        <v>152.16098360655735</v>
      </c>
      <c r="L194" s="7">
        <v>418.1706467716042</v>
      </c>
      <c r="M194" s="11">
        <v>0</v>
      </c>
      <c r="N194" s="18">
        <v>0</v>
      </c>
      <c r="O194" s="7"/>
      <c r="P194" s="11"/>
      <c r="Q194" s="18"/>
      <c r="S194" s="5">
        <v>2024</v>
      </c>
      <c r="T194" s="6">
        <v>799.38677621653346</v>
      </c>
      <c r="U194" s="7">
        <v>112.19424103912293</v>
      </c>
      <c r="V194" s="7">
        <v>0</v>
      </c>
      <c r="W194" s="7">
        <v>0</v>
      </c>
      <c r="X194" s="8">
        <v>79.151024902912511</v>
      </c>
      <c r="Y194" s="9">
        <v>990.7320421585689</v>
      </c>
      <c r="Z194" s="7">
        <v>135.89069446885432</v>
      </c>
      <c r="AA194" s="7">
        <v>0</v>
      </c>
      <c r="AB194" s="10">
        <v>1126.6227366274231</v>
      </c>
      <c r="AC194" s="7">
        <v>0</v>
      </c>
      <c r="AD194" s="11">
        <v>0</v>
      </c>
      <c r="AE194" s="18">
        <v>0</v>
      </c>
      <c r="AF194" s="7"/>
      <c r="AG194" s="11"/>
      <c r="AH194" s="18"/>
      <c r="AJ194" s="5">
        <v>2024</v>
      </c>
      <c r="AK194" s="6">
        <v>1084.7108647262387</v>
      </c>
      <c r="AL194" s="7">
        <v>1444.5</v>
      </c>
      <c r="AM194" s="7">
        <v>0</v>
      </c>
      <c r="AN194" s="7">
        <v>0</v>
      </c>
      <c r="AO194" s="8">
        <v>629.63031412976579</v>
      </c>
      <c r="AP194" s="9">
        <v>3158.8411788560043</v>
      </c>
      <c r="AQ194" s="7">
        <v>0</v>
      </c>
      <c r="AR194" s="7">
        <v>1553.367383780874</v>
      </c>
      <c r="AS194" s="10">
        <v>4532.208562636878</v>
      </c>
      <c r="AT194" s="7">
        <v>180</v>
      </c>
      <c r="AU194" s="11">
        <v>0</v>
      </c>
      <c r="AV194" s="18">
        <v>0</v>
      </c>
      <c r="AW194" s="7"/>
      <c r="AX194" s="11"/>
      <c r="AY194" s="18"/>
    </row>
    <row r="195" spans="2:51" x14ac:dyDescent="0.45">
      <c r="B195" s="19">
        <v>2025</v>
      </c>
      <c r="C195" s="12">
        <v>402.55253215252355</v>
      </c>
      <c r="D195" s="13">
        <v>89.727875999999981</v>
      </c>
      <c r="E195" s="13">
        <v>61.444952657314786</v>
      </c>
      <c r="F195" s="13">
        <v>0.34707953194520558</v>
      </c>
      <c r="G195" s="14">
        <v>17.978057830335487</v>
      </c>
      <c r="H195" s="15">
        <v>572.05049817211898</v>
      </c>
      <c r="I195" s="13">
        <v>0</v>
      </c>
      <c r="J195" s="13">
        <v>0</v>
      </c>
      <c r="K195" s="16">
        <v>154.43009231554197</v>
      </c>
      <c r="L195" s="13">
        <v>417.62040585657701</v>
      </c>
      <c r="M195" s="17">
        <v>0</v>
      </c>
      <c r="N195" s="18">
        <v>0</v>
      </c>
      <c r="O195" s="13"/>
      <c r="P195" s="17"/>
      <c r="Q195" s="18"/>
      <c r="S195" s="19">
        <v>2025</v>
      </c>
      <c r="T195" s="12">
        <v>804.02476182525731</v>
      </c>
      <c r="U195" s="13">
        <v>114.91390553671377</v>
      </c>
      <c r="V195" s="13">
        <v>0</v>
      </c>
      <c r="W195" s="13">
        <v>0</v>
      </c>
      <c r="X195" s="14">
        <v>87.23</v>
      </c>
      <c r="Y195" s="15">
        <v>1006.1686673619711</v>
      </c>
      <c r="Z195" s="13">
        <v>128</v>
      </c>
      <c r="AA195" s="13">
        <v>0</v>
      </c>
      <c r="AB195" s="16">
        <v>1134.1686673619711</v>
      </c>
      <c r="AC195" s="13">
        <v>0</v>
      </c>
      <c r="AD195" s="17">
        <v>0</v>
      </c>
      <c r="AE195" s="18">
        <v>0</v>
      </c>
      <c r="AF195" s="13"/>
      <c r="AG195" s="17"/>
      <c r="AH195" s="18"/>
      <c r="AJ195" s="19">
        <v>2025</v>
      </c>
      <c r="AK195" s="12">
        <v>1102.5969115289338</v>
      </c>
      <c r="AL195" s="13">
        <v>1476.279</v>
      </c>
      <c r="AM195" s="13">
        <v>0</v>
      </c>
      <c r="AN195" s="13">
        <v>0</v>
      </c>
      <c r="AO195" s="14">
        <v>596.36423696070892</v>
      </c>
      <c r="AP195" s="15">
        <v>3175.2401484896427</v>
      </c>
      <c r="AQ195" s="13">
        <v>0</v>
      </c>
      <c r="AR195" s="13">
        <v>1514.8597983561647</v>
      </c>
      <c r="AS195" s="16">
        <v>4520.0999468458076</v>
      </c>
      <c r="AT195" s="13">
        <v>170</v>
      </c>
      <c r="AU195" s="17">
        <v>0</v>
      </c>
      <c r="AV195" s="18">
        <v>0</v>
      </c>
      <c r="AW195" s="13"/>
      <c r="AX195" s="17"/>
      <c r="AY195" s="18"/>
    </row>
    <row r="196" spans="2:51" x14ac:dyDescent="0.45">
      <c r="B196" s="5">
        <v>2026</v>
      </c>
      <c r="C196" s="6">
        <v>407.60917795100733</v>
      </c>
      <c r="D196" s="7">
        <v>90.71488263599997</v>
      </c>
      <c r="E196" s="7">
        <v>62.612406757803761</v>
      </c>
      <c r="F196" s="7">
        <v>0.35193864539243847</v>
      </c>
      <c r="G196" s="8">
        <v>17.905075049331156</v>
      </c>
      <c r="H196" s="9">
        <v>579.19348103953462</v>
      </c>
      <c r="I196" s="7">
        <v>0</v>
      </c>
      <c r="J196" s="7">
        <v>0</v>
      </c>
      <c r="K196" s="10">
        <v>153.50384454196308</v>
      </c>
      <c r="L196" s="7">
        <v>425.68963649757154</v>
      </c>
      <c r="M196" s="11">
        <v>0</v>
      </c>
      <c r="N196" s="18">
        <v>0</v>
      </c>
      <c r="O196" s="7"/>
      <c r="P196" s="11"/>
      <c r="Q196" s="18"/>
      <c r="S196" s="5">
        <v>2026</v>
      </c>
      <c r="T196" s="6">
        <v>847.39291146530809</v>
      </c>
      <c r="U196" s="7">
        <v>116.80998497806954</v>
      </c>
      <c r="V196" s="7">
        <v>0</v>
      </c>
      <c r="W196" s="7">
        <v>0</v>
      </c>
      <c r="X196" s="8">
        <v>89.532871999999998</v>
      </c>
      <c r="Y196" s="9">
        <v>1053.7357684433778</v>
      </c>
      <c r="Z196" s="7">
        <v>154</v>
      </c>
      <c r="AA196" s="7">
        <v>0</v>
      </c>
      <c r="AB196" s="10">
        <v>1207.7357684433778</v>
      </c>
      <c r="AC196" s="7">
        <v>0</v>
      </c>
      <c r="AD196" s="11">
        <v>0</v>
      </c>
      <c r="AE196" s="18">
        <v>0</v>
      </c>
      <c r="AF196" s="7"/>
      <c r="AG196" s="11"/>
      <c r="AH196" s="18"/>
      <c r="AJ196" s="5">
        <v>2026</v>
      </c>
      <c r="AK196" s="6">
        <v>1123.4915700202298</v>
      </c>
      <c r="AL196" s="7">
        <v>1508.7571379999999</v>
      </c>
      <c r="AM196" s="7">
        <v>0</v>
      </c>
      <c r="AN196" s="7">
        <v>0</v>
      </c>
      <c r="AO196" s="8">
        <v>597.96976343025608</v>
      </c>
      <c r="AP196" s="9">
        <v>3230.218471450486</v>
      </c>
      <c r="AQ196" s="7">
        <v>0</v>
      </c>
      <c r="AR196" s="7">
        <v>1489.1726164383567</v>
      </c>
      <c r="AS196" s="10">
        <v>4549.3910878888428</v>
      </c>
      <c r="AT196" s="7">
        <v>170</v>
      </c>
      <c r="AU196" s="11">
        <v>0</v>
      </c>
      <c r="AV196" s="18">
        <v>0</v>
      </c>
      <c r="AW196" s="7"/>
      <c r="AX196" s="11"/>
      <c r="AY196" s="18"/>
    </row>
    <row r="197" spans="2:51" x14ac:dyDescent="0.45">
      <c r="B197" s="19">
        <v>2027</v>
      </c>
      <c r="C197" s="12">
        <v>411.99814671348787</v>
      </c>
      <c r="D197" s="13">
        <v>91.712746344995963</v>
      </c>
      <c r="E197" s="13">
        <v>63.802042486202026</v>
      </c>
      <c r="F197" s="13">
        <v>0.3568657864279326</v>
      </c>
      <c r="G197" s="14">
        <v>17.762570353685923</v>
      </c>
      <c r="H197" s="15">
        <v>585.63237168479975</v>
      </c>
      <c r="I197" s="13">
        <v>0</v>
      </c>
      <c r="J197" s="13">
        <v>0</v>
      </c>
      <c r="K197" s="16">
        <v>151.78918603295324</v>
      </c>
      <c r="L197" s="13">
        <v>433.84318565184651</v>
      </c>
      <c r="M197" s="17">
        <v>0</v>
      </c>
      <c r="N197" s="18">
        <v>0</v>
      </c>
      <c r="O197" s="13"/>
      <c r="P197" s="17"/>
      <c r="Q197" s="18"/>
      <c r="S197" s="19">
        <v>2027</v>
      </c>
      <c r="T197" s="12">
        <v>865.42085412424103</v>
      </c>
      <c r="U197" s="13">
        <v>118.73734973020768</v>
      </c>
      <c r="V197" s="13">
        <v>0</v>
      </c>
      <c r="W197" s="13">
        <v>0</v>
      </c>
      <c r="X197" s="14">
        <v>91.896539820800001</v>
      </c>
      <c r="Y197" s="15">
        <v>1076.0547436752488</v>
      </c>
      <c r="Z197" s="13">
        <v>268</v>
      </c>
      <c r="AA197" s="13">
        <v>0</v>
      </c>
      <c r="AB197" s="16">
        <v>1344.0547436752488</v>
      </c>
      <c r="AC197" s="13">
        <v>0</v>
      </c>
      <c r="AD197" s="17">
        <v>0</v>
      </c>
      <c r="AE197" s="18">
        <v>0</v>
      </c>
      <c r="AF197" s="13"/>
      <c r="AG197" s="17"/>
      <c r="AH197" s="18"/>
      <c r="AJ197" s="19">
        <v>2027</v>
      </c>
      <c r="AK197" s="12">
        <v>1143.2176151345582</v>
      </c>
      <c r="AL197" s="13">
        <v>1540.4410378979999</v>
      </c>
      <c r="AM197" s="13">
        <v>0</v>
      </c>
      <c r="AN197" s="13">
        <v>0</v>
      </c>
      <c r="AO197" s="14">
        <v>601.20021093764024</v>
      </c>
      <c r="AP197" s="15">
        <v>3284.8588639701984</v>
      </c>
      <c r="AQ197" s="13">
        <v>0</v>
      </c>
      <c r="AR197" s="13">
        <v>1476.3593167631063</v>
      </c>
      <c r="AS197" s="16">
        <v>4591.2181807333045</v>
      </c>
      <c r="AT197" s="13">
        <v>170</v>
      </c>
      <c r="AU197" s="17">
        <v>0</v>
      </c>
      <c r="AV197" s="18">
        <v>0</v>
      </c>
      <c r="AW197" s="13"/>
      <c r="AX197" s="17"/>
      <c r="AY197" s="18"/>
    </row>
    <row r="198" spans="2:51" x14ac:dyDescent="0.45">
      <c r="B198" s="5">
        <v>2028</v>
      </c>
      <c r="C198" s="6">
        <v>415.62655101223277</v>
      </c>
      <c r="D198" s="7">
        <v>92.721586554790903</v>
      </c>
      <c r="E198" s="7">
        <v>65.014281293439865</v>
      </c>
      <c r="F198" s="7">
        <v>0.36186190743792368</v>
      </c>
      <c r="G198" s="8">
        <v>17.593901012914891</v>
      </c>
      <c r="H198" s="9">
        <v>591.31818178081642</v>
      </c>
      <c r="I198" s="7">
        <v>0</v>
      </c>
      <c r="J198" s="7">
        <v>0</v>
      </c>
      <c r="K198" s="10">
        <v>149.77768469687703</v>
      </c>
      <c r="L198" s="7">
        <v>441.54049708393939</v>
      </c>
      <c r="M198" s="11">
        <v>0</v>
      </c>
      <c r="N198" s="18">
        <v>0</v>
      </c>
      <c r="O198" s="7"/>
      <c r="P198" s="11"/>
      <c r="Q198" s="18"/>
      <c r="S198" s="5">
        <v>2028</v>
      </c>
      <c r="T198" s="6">
        <v>883.57809306462082</v>
      </c>
      <c r="U198" s="7">
        <v>120.69651600075611</v>
      </c>
      <c r="V198" s="7">
        <v>0</v>
      </c>
      <c r="W198" s="7">
        <v>0</v>
      </c>
      <c r="X198" s="8">
        <v>94.32260847206912</v>
      </c>
      <c r="Y198" s="9">
        <v>1098.5972175374461</v>
      </c>
      <c r="Z198" s="7">
        <v>445</v>
      </c>
      <c r="AA198" s="7">
        <v>0</v>
      </c>
      <c r="AB198" s="10">
        <v>1543.5972175374461</v>
      </c>
      <c r="AC198" s="7">
        <v>0</v>
      </c>
      <c r="AD198" s="11">
        <v>0</v>
      </c>
      <c r="AE198" s="18">
        <v>0</v>
      </c>
      <c r="AF198" s="7"/>
      <c r="AG198" s="11"/>
      <c r="AH198" s="18"/>
      <c r="AJ198" s="5">
        <v>2028</v>
      </c>
      <c r="AK198" s="6">
        <v>1161.7386964031552</v>
      </c>
      <c r="AL198" s="7">
        <v>1570.7877263445905</v>
      </c>
      <c r="AM198" s="7">
        <v>0</v>
      </c>
      <c r="AN198" s="7">
        <v>0</v>
      </c>
      <c r="AO198" s="8">
        <v>609.815747013899</v>
      </c>
      <c r="AP198" s="9">
        <v>3342.3421697616445</v>
      </c>
      <c r="AQ198" s="7">
        <v>0</v>
      </c>
      <c r="AR198" s="7">
        <v>1507.2548603528587</v>
      </c>
      <c r="AS198" s="10">
        <v>4679.5970301145035</v>
      </c>
      <c r="AT198" s="7">
        <v>170</v>
      </c>
      <c r="AU198" s="11">
        <v>0</v>
      </c>
      <c r="AV198" s="18">
        <v>0</v>
      </c>
      <c r="AW198" s="7"/>
      <c r="AX198" s="11"/>
      <c r="AY198" s="18"/>
    </row>
    <row r="199" spans="2:51" x14ac:dyDescent="0.45">
      <c r="B199" s="19">
        <v>2029</v>
      </c>
      <c r="C199" s="12">
        <v>418.39022998722203</v>
      </c>
      <c r="D199" s="13">
        <v>93.741524006893599</v>
      </c>
      <c r="E199" s="13">
        <v>66.249552638015217</v>
      </c>
      <c r="F199" s="13">
        <v>0.36692797414205464</v>
      </c>
      <c r="G199" s="14">
        <v>17.398033794252697</v>
      </c>
      <c r="H199" s="15">
        <v>596.14626840052551</v>
      </c>
      <c r="I199" s="13">
        <v>0</v>
      </c>
      <c r="J199" s="13">
        <v>0</v>
      </c>
      <c r="K199" s="16">
        <v>147.45762573592094</v>
      </c>
      <c r="L199" s="13">
        <v>448.68864266460457</v>
      </c>
      <c r="M199" s="17">
        <v>0</v>
      </c>
      <c r="N199" s="18">
        <v>0</v>
      </c>
      <c r="O199" s="13"/>
      <c r="P199" s="17"/>
      <c r="Q199" s="18"/>
      <c r="S199" s="19">
        <v>2029</v>
      </c>
      <c r="T199" s="12">
        <v>905.74945513505838</v>
      </c>
      <c r="U199" s="13">
        <v>122.68800851476857</v>
      </c>
      <c r="V199" s="13">
        <v>0</v>
      </c>
      <c r="W199" s="13">
        <v>0</v>
      </c>
      <c r="X199" s="14">
        <v>96.812725335731741</v>
      </c>
      <c r="Y199" s="15">
        <v>1125.2501889855587</v>
      </c>
      <c r="Z199" s="13">
        <v>556</v>
      </c>
      <c r="AA199" s="13">
        <v>0</v>
      </c>
      <c r="AB199" s="16">
        <v>1681.2501889855587</v>
      </c>
      <c r="AC199" s="13">
        <v>0</v>
      </c>
      <c r="AD199" s="17">
        <v>0</v>
      </c>
      <c r="AE199" s="18">
        <v>0</v>
      </c>
      <c r="AF199" s="13"/>
      <c r="AG199" s="17"/>
      <c r="AH199" s="18"/>
      <c r="AJ199" s="19">
        <v>2029</v>
      </c>
      <c r="AK199" s="12">
        <v>1181.2259914801066</v>
      </c>
      <c r="AL199" s="13">
        <v>1598.7477478735243</v>
      </c>
      <c r="AM199" s="13">
        <v>0</v>
      </c>
      <c r="AN199" s="13">
        <v>0</v>
      </c>
      <c r="AO199" s="14">
        <v>620.49481375013363</v>
      </c>
      <c r="AP199" s="15">
        <v>3400.4685531037644</v>
      </c>
      <c r="AQ199" s="13">
        <v>0</v>
      </c>
      <c r="AR199" s="13">
        <v>1554.6110423783007</v>
      </c>
      <c r="AS199" s="16">
        <v>4785.0795954820651</v>
      </c>
      <c r="AT199" s="13">
        <v>170</v>
      </c>
      <c r="AU199" s="17">
        <v>0</v>
      </c>
      <c r="AV199" s="18">
        <v>0</v>
      </c>
      <c r="AW199" s="13"/>
      <c r="AX199" s="17"/>
      <c r="AY199" s="18"/>
    </row>
    <row r="200" spans="2:51" x14ac:dyDescent="0.45">
      <c r="B200" s="5">
        <v>2030</v>
      </c>
      <c r="C200" s="6">
        <v>421.31953225904778</v>
      </c>
      <c r="D200" s="7">
        <v>94.772680770969416</v>
      </c>
      <c r="E200" s="7">
        <v>67.508294138137501</v>
      </c>
      <c r="F200" s="7">
        <v>0.37206496578004339</v>
      </c>
      <c r="G200" s="8">
        <v>17.227572120971658</v>
      </c>
      <c r="H200" s="9">
        <v>601.20014425490649</v>
      </c>
      <c r="I200" s="7">
        <v>0</v>
      </c>
      <c r="J200" s="7">
        <v>0</v>
      </c>
      <c r="K200" s="10">
        <v>145.42540644690115</v>
      </c>
      <c r="L200" s="7">
        <v>455.77473780800534</v>
      </c>
      <c r="M200" s="11">
        <v>0</v>
      </c>
      <c r="N200" s="18">
        <v>0</v>
      </c>
      <c r="O200" s="7"/>
      <c r="P200" s="11"/>
      <c r="Q200" s="18"/>
      <c r="S200" s="5">
        <v>2030</v>
      </c>
      <c r="T200" s="6">
        <v>926.32461133427614</v>
      </c>
      <c r="U200" s="7">
        <v>124.71236065526227</v>
      </c>
      <c r="V200" s="7">
        <v>0</v>
      </c>
      <c r="W200" s="7">
        <v>0</v>
      </c>
      <c r="X200" s="8">
        <v>99.368581284595052</v>
      </c>
      <c r="Y200" s="9">
        <v>1150.4055532741336</v>
      </c>
      <c r="Z200" s="7">
        <v>610</v>
      </c>
      <c r="AA200" s="7">
        <v>0</v>
      </c>
      <c r="AB200" s="10">
        <v>1760.4055532741336</v>
      </c>
      <c r="AC200" s="7">
        <v>0</v>
      </c>
      <c r="AD200" s="11">
        <v>0</v>
      </c>
      <c r="AE200" s="18">
        <v>0</v>
      </c>
      <c r="AF200" s="7"/>
      <c r="AG200" s="11"/>
      <c r="AH200" s="18"/>
      <c r="AJ200" s="5">
        <v>2030</v>
      </c>
      <c r="AK200" s="6">
        <v>1195.0538246970971</v>
      </c>
      <c r="AL200" s="7">
        <v>1625.446835263012</v>
      </c>
      <c r="AM200" s="7">
        <v>0</v>
      </c>
      <c r="AN200" s="7">
        <v>0</v>
      </c>
      <c r="AO200" s="8">
        <v>638.04839482792681</v>
      </c>
      <c r="AP200" s="9">
        <v>3458.5490547880363</v>
      </c>
      <c r="AQ200" s="7">
        <v>0</v>
      </c>
      <c r="AR200" s="7">
        <v>1657.8813144579392</v>
      </c>
      <c r="AS200" s="10">
        <v>4946.4303692459753</v>
      </c>
      <c r="AT200" s="7">
        <v>170</v>
      </c>
      <c r="AU200" s="11">
        <v>0</v>
      </c>
      <c r="AV200" s="18">
        <v>0</v>
      </c>
      <c r="AW200" s="7"/>
      <c r="AX200" s="11"/>
      <c r="AY200" s="18"/>
    </row>
    <row r="201" spans="2:51" x14ac:dyDescent="0.45">
      <c r="B201" s="19">
        <v>2031</v>
      </c>
      <c r="C201" s="12">
        <v>426.11547898872965</v>
      </c>
      <c r="D201" s="13">
        <v>95.151771494053293</v>
      </c>
      <c r="E201" s="13">
        <v>68.250885373657013</v>
      </c>
      <c r="F201" s="13">
        <v>0.37623209339677993</v>
      </c>
      <c r="G201" s="14">
        <v>17.051944404066777</v>
      </c>
      <c r="H201" s="15">
        <v>606.94631235390364</v>
      </c>
      <c r="I201" s="13">
        <v>0</v>
      </c>
      <c r="J201" s="13">
        <v>0</v>
      </c>
      <c r="K201" s="16">
        <v>143.33441733274049</v>
      </c>
      <c r="L201" s="13">
        <v>463.61189502116315</v>
      </c>
      <c r="M201" s="17">
        <v>0</v>
      </c>
      <c r="N201" s="18">
        <v>0</v>
      </c>
      <c r="O201" s="13"/>
      <c r="P201" s="17"/>
      <c r="Q201" s="18"/>
      <c r="S201" s="19">
        <v>2031</v>
      </c>
      <c r="T201" s="12">
        <v>960.21775571813043</v>
      </c>
      <c r="U201" s="13">
        <v>126.34609257984623</v>
      </c>
      <c r="V201" s="13">
        <v>0</v>
      </c>
      <c r="W201" s="13">
        <v>0</v>
      </c>
      <c r="X201" s="14">
        <v>101.5646269309846</v>
      </c>
      <c r="Y201" s="15">
        <v>1188.1284752289612</v>
      </c>
      <c r="Z201" s="13">
        <v>620</v>
      </c>
      <c r="AA201" s="13">
        <v>0</v>
      </c>
      <c r="AB201" s="16">
        <v>1808.1284752289612</v>
      </c>
      <c r="AC201" s="13">
        <v>0</v>
      </c>
      <c r="AD201" s="17">
        <v>0</v>
      </c>
      <c r="AE201" s="18">
        <v>0</v>
      </c>
      <c r="AF201" s="13"/>
      <c r="AG201" s="17"/>
      <c r="AH201" s="18"/>
      <c r="AJ201" s="19">
        <v>2031</v>
      </c>
      <c r="AK201" s="12">
        <v>1216.7407424411533</v>
      </c>
      <c r="AL201" s="13">
        <v>1649.0158143743256</v>
      </c>
      <c r="AM201" s="13">
        <v>0</v>
      </c>
      <c r="AN201" s="13">
        <v>0</v>
      </c>
      <c r="AO201" s="14">
        <v>668.43435597830035</v>
      </c>
      <c r="AP201" s="15">
        <v>3534.1909127937788</v>
      </c>
      <c r="AQ201" s="13">
        <v>0</v>
      </c>
      <c r="AR201" s="13">
        <v>1890.5184010841051</v>
      </c>
      <c r="AS201" s="16">
        <v>5264.7093138778837</v>
      </c>
      <c r="AT201" s="13">
        <v>160</v>
      </c>
      <c r="AU201" s="17">
        <v>0</v>
      </c>
      <c r="AV201" s="18">
        <v>0</v>
      </c>
      <c r="AW201" s="13"/>
      <c r="AX201" s="17"/>
      <c r="AY201" s="18"/>
    </row>
    <row r="202" spans="2:51" x14ac:dyDescent="0.45">
      <c r="B202" s="5">
        <v>2032</v>
      </c>
      <c r="C202" s="6">
        <v>430.29079908171872</v>
      </c>
      <c r="D202" s="7">
        <v>95.532378580029501</v>
      </c>
      <c r="E202" s="7">
        <v>69.001645112767235</v>
      </c>
      <c r="F202" s="7">
        <v>0.38044589284282393</v>
      </c>
      <c r="G202" s="8">
        <v>16.863746324158441</v>
      </c>
      <c r="H202" s="9">
        <v>612.06901499151672</v>
      </c>
      <c r="I202" s="7">
        <v>0</v>
      </c>
      <c r="J202" s="7">
        <v>0</v>
      </c>
      <c r="K202" s="10">
        <v>141.10071062576839</v>
      </c>
      <c r="L202" s="7">
        <v>470.96830436574834</v>
      </c>
      <c r="M202" s="11">
        <v>0</v>
      </c>
      <c r="N202" s="18">
        <v>0</v>
      </c>
      <c r="O202" s="7"/>
      <c r="P202" s="11"/>
      <c r="Q202" s="18"/>
      <c r="S202" s="5">
        <v>2032</v>
      </c>
      <c r="T202" s="6">
        <v>989.36510617978138</v>
      </c>
      <c r="U202" s="7">
        <v>128.00122639264222</v>
      </c>
      <c r="V202" s="7">
        <v>0</v>
      </c>
      <c r="W202" s="7">
        <v>0</v>
      </c>
      <c r="X202" s="8">
        <v>103.80920518615936</v>
      </c>
      <c r="Y202" s="9">
        <v>1221.1755377585828</v>
      </c>
      <c r="Z202" s="7">
        <v>620</v>
      </c>
      <c r="AA202" s="7">
        <v>0</v>
      </c>
      <c r="AB202" s="10">
        <v>1841.1755377585828</v>
      </c>
      <c r="AC202" s="7">
        <v>0</v>
      </c>
      <c r="AD202" s="11">
        <v>0</v>
      </c>
      <c r="AE202" s="18">
        <v>0</v>
      </c>
      <c r="AF202" s="7"/>
      <c r="AG202" s="11"/>
      <c r="AH202" s="18"/>
      <c r="AJ202" s="5">
        <v>2032</v>
      </c>
      <c r="AK202" s="6">
        <v>1236.1089940640034</v>
      </c>
      <c r="AL202" s="7">
        <v>1671.2775278683791</v>
      </c>
      <c r="AM202" s="7">
        <v>0</v>
      </c>
      <c r="AN202" s="7">
        <v>0</v>
      </c>
      <c r="AO202" s="8">
        <v>680.54667302184805</v>
      </c>
      <c r="AP202" s="9">
        <v>3587.9331949542307</v>
      </c>
      <c r="AQ202" s="7">
        <v>0</v>
      </c>
      <c r="AR202" s="7">
        <v>1973.2002338572668</v>
      </c>
      <c r="AS202" s="10">
        <v>5401.1334288114977</v>
      </c>
      <c r="AT202" s="7">
        <v>160</v>
      </c>
      <c r="AU202" s="11">
        <v>0</v>
      </c>
      <c r="AV202" s="18">
        <v>0</v>
      </c>
      <c r="AW202" s="7"/>
      <c r="AX202" s="11"/>
      <c r="AY202" s="18"/>
    </row>
    <row r="203" spans="2:51" x14ac:dyDescent="0.45">
      <c r="B203" s="19">
        <v>2033</v>
      </c>
      <c r="C203" s="12">
        <v>433.08120243648023</v>
      </c>
      <c r="D203" s="13">
        <v>95.914508094349614</v>
      </c>
      <c r="E203" s="13">
        <v>69.760663209007674</v>
      </c>
      <c r="F203" s="13">
        <v>0.38470688684266358</v>
      </c>
      <c r="G203" s="14">
        <v>16.653767767088411</v>
      </c>
      <c r="H203" s="15">
        <v>615.79484839376858</v>
      </c>
      <c r="I203" s="13">
        <v>0</v>
      </c>
      <c r="J203" s="13">
        <v>0</v>
      </c>
      <c r="K203" s="16">
        <v>138.61986514012267</v>
      </c>
      <c r="L203" s="13">
        <v>477.17498325364591</v>
      </c>
      <c r="M203" s="17">
        <v>0</v>
      </c>
      <c r="N203" s="18">
        <v>0</v>
      </c>
      <c r="O203" s="13"/>
      <c r="P203" s="17"/>
      <c r="Q203" s="18"/>
      <c r="S203" s="19">
        <v>2033</v>
      </c>
      <c r="T203" s="12">
        <v>1017.6150231418042</v>
      </c>
      <c r="U203" s="13">
        <v>129.67804245838585</v>
      </c>
      <c r="V203" s="13">
        <v>0</v>
      </c>
      <c r="W203" s="13">
        <v>0</v>
      </c>
      <c r="X203" s="14">
        <v>106.10338862077349</v>
      </c>
      <c r="Y203" s="15">
        <v>1253.3964542209635</v>
      </c>
      <c r="Z203" s="13">
        <v>620</v>
      </c>
      <c r="AA203" s="13">
        <v>0</v>
      </c>
      <c r="AB203" s="16">
        <v>1873.3964542209635</v>
      </c>
      <c r="AC203" s="13">
        <v>0</v>
      </c>
      <c r="AD203" s="17">
        <v>0</v>
      </c>
      <c r="AE203" s="18">
        <v>0</v>
      </c>
      <c r="AF203" s="13"/>
      <c r="AG203" s="17"/>
      <c r="AH203" s="18"/>
      <c r="AJ203" s="19">
        <v>2033</v>
      </c>
      <c r="AK203" s="12">
        <v>1254.4901958205189</v>
      </c>
      <c r="AL203" s="13">
        <v>1692.1684969667338</v>
      </c>
      <c r="AM203" s="13">
        <v>0</v>
      </c>
      <c r="AN203" s="13">
        <v>0</v>
      </c>
      <c r="AO203" s="14">
        <v>682.16310032306387</v>
      </c>
      <c r="AP203" s="15">
        <v>3628.8217931103163</v>
      </c>
      <c r="AQ203" s="13">
        <v>0</v>
      </c>
      <c r="AR203" s="13">
        <v>1969.7182610629011</v>
      </c>
      <c r="AS203" s="16">
        <v>5438.5400541732179</v>
      </c>
      <c r="AT203" s="13">
        <v>160</v>
      </c>
      <c r="AU203" s="17">
        <v>0</v>
      </c>
      <c r="AV203" s="18">
        <v>0</v>
      </c>
      <c r="AW203" s="13"/>
      <c r="AX203" s="17"/>
      <c r="AY203" s="18"/>
    </row>
    <row r="204" spans="2:51" x14ac:dyDescent="0.45">
      <c r="B204" s="5">
        <v>2034</v>
      </c>
      <c r="C204" s="6">
        <v>434.88764066681455</v>
      </c>
      <c r="D204" s="7">
        <v>96.298166126727011</v>
      </c>
      <c r="E204" s="7">
        <v>70.528030504306756</v>
      </c>
      <c r="F204" s="7">
        <v>0.38901560397530144</v>
      </c>
      <c r="G204" s="8">
        <v>16.420796372479014</v>
      </c>
      <c r="H204" s="9">
        <v>618.52364927430267</v>
      </c>
      <c r="I204" s="7">
        <v>0</v>
      </c>
      <c r="J204" s="7">
        <v>0</v>
      </c>
      <c r="K204" s="10">
        <v>135.87813519297617</v>
      </c>
      <c r="L204" s="7">
        <v>482.6455140813265</v>
      </c>
      <c r="M204" s="11">
        <v>0</v>
      </c>
      <c r="N204" s="18">
        <v>0</v>
      </c>
      <c r="O204" s="7"/>
      <c r="P204" s="11"/>
      <c r="Q204" s="18"/>
      <c r="S204" s="5">
        <v>2034</v>
      </c>
      <c r="T204" s="6">
        <v>1044.8998687054341</v>
      </c>
      <c r="U204" s="7">
        <v>131.37682481459072</v>
      </c>
      <c r="V204" s="7">
        <v>0</v>
      </c>
      <c r="W204" s="7">
        <v>0</v>
      </c>
      <c r="X204" s="8">
        <v>108.44827350929258</v>
      </c>
      <c r="Y204" s="9">
        <v>1284.7249670293174</v>
      </c>
      <c r="Z204" s="7">
        <v>610</v>
      </c>
      <c r="AA204" s="7">
        <v>0</v>
      </c>
      <c r="AB204" s="10">
        <v>1894.7249670293174</v>
      </c>
      <c r="AC204" s="7">
        <v>0</v>
      </c>
      <c r="AD204" s="11">
        <v>0</v>
      </c>
      <c r="AE204" s="18">
        <v>0</v>
      </c>
      <c r="AF204" s="7"/>
      <c r="AG204" s="11"/>
      <c r="AH204" s="18"/>
      <c r="AJ204" s="5">
        <v>2034</v>
      </c>
      <c r="AK204" s="6">
        <v>1270.1069017312286</v>
      </c>
      <c r="AL204" s="7">
        <v>1712.1360852309413</v>
      </c>
      <c r="AM204" s="7">
        <v>0</v>
      </c>
      <c r="AN204" s="7">
        <v>0</v>
      </c>
      <c r="AO204" s="8">
        <v>683.79257183053062</v>
      </c>
      <c r="AP204" s="9">
        <v>3666.0355587927006</v>
      </c>
      <c r="AQ204" s="7">
        <v>0</v>
      </c>
      <c r="AR204" s="7">
        <v>1966.2645983443483</v>
      </c>
      <c r="AS204" s="10">
        <v>5472.3001571370487</v>
      </c>
      <c r="AT204" s="7">
        <v>160</v>
      </c>
      <c r="AU204" s="11">
        <v>0</v>
      </c>
      <c r="AV204" s="18">
        <v>0</v>
      </c>
      <c r="AW204" s="7"/>
      <c r="AX204" s="11"/>
      <c r="AY204" s="18"/>
    </row>
    <row r="205" spans="2:51" x14ac:dyDescent="0.45">
      <c r="B205" s="19">
        <v>2035</v>
      </c>
      <c r="C205" s="12">
        <v>435.64644372545013</v>
      </c>
      <c r="D205" s="13">
        <v>96.683358791233914</v>
      </c>
      <c r="E205" s="13">
        <v>71.303838839854123</v>
      </c>
      <c r="F205" s="13">
        <v>0.39337257873982484</v>
      </c>
      <c r="G205" s="14">
        <v>16.163689806378787</v>
      </c>
      <c r="H205" s="15">
        <v>620.19070374165676</v>
      </c>
      <c r="I205" s="13">
        <v>0</v>
      </c>
      <c r="J205" s="13">
        <v>0</v>
      </c>
      <c r="K205" s="16">
        <v>132.86256903380547</v>
      </c>
      <c r="L205" s="13">
        <v>487.32813470785129</v>
      </c>
      <c r="M205" s="17">
        <v>0</v>
      </c>
      <c r="N205" s="18">
        <v>0</v>
      </c>
      <c r="O205" s="13"/>
      <c r="P205" s="17"/>
      <c r="Q205" s="18"/>
      <c r="S205" s="19">
        <v>2035</v>
      </c>
      <c r="T205" s="12">
        <v>1071.1535221598276</v>
      </c>
      <c r="U205" s="13">
        <v>133.09786121966187</v>
      </c>
      <c r="V205" s="13">
        <v>0</v>
      </c>
      <c r="W205" s="13">
        <v>0</v>
      </c>
      <c r="X205" s="14">
        <v>110.84498035384794</v>
      </c>
      <c r="Y205" s="15">
        <v>1315.0963637333373</v>
      </c>
      <c r="Z205" s="13">
        <v>577.5407237162832</v>
      </c>
      <c r="AA205" s="13">
        <v>0</v>
      </c>
      <c r="AB205" s="16">
        <v>1892.6370874496206</v>
      </c>
      <c r="AC205" s="13">
        <v>0</v>
      </c>
      <c r="AD205" s="17">
        <v>0</v>
      </c>
      <c r="AE205" s="18">
        <v>0</v>
      </c>
      <c r="AF205" s="13"/>
      <c r="AG205" s="17"/>
      <c r="AH205" s="18"/>
      <c r="AJ205" s="19">
        <v>2035</v>
      </c>
      <c r="AK205" s="12">
        <v>1282.7417129166708</v>
      </c>
      <c r="AL205" s="13">
        <v>1729.2574460832507</v>
      </c>
      <c r="AM205" s="13">
        <v>0</v>
      </c>
      <c r="AN205" s="13">
        <v>0</v>
      </c>
      <c r="AO205" s="14">
        <v>684.19876389020135</v>
      </c>
      <c r="AP205" s="15">
        <v>3696.1979228901232</v>
      </c>
      <c r="AQ205" s="13">
        <v>0</v>
      </c>
      <c r="AR205" s="13">
        <v>1952.6987601976707</v>
      </c>
      <c r="AS205" s="16">
        <v>5488.8966830877944</v>
      </c>
      <c r="AT205" s="13">
        <v>160</v>
      </c>
      <c r="AU205" s="17">
        <v>0</v>
      </c>
      <c r="AV205" s="18">
        <v>0</v>
      </c>
      <c r="AW205" s="13"/>
      <c r="AX205" s="17"/>
      <c r="AY205" s="18"/>
    </row>
    <row r="206" spans="2:51" x14ac:dyDescent="0.45">
      <c r="B206" s="5">
        <v>2036</v>
      </c>
      <c r="C206" s="6">
        <v>437.24227300512575</v>
      </c>
      <c r="D206" s="7">
        <v>97.070092226398856</v>
      </c>
      <c r="E206" s="7">
        <v>71.517750356373682</v>
      </c>
      <c r="F206" s="7">
        <v>0.39777835162171093</v>
      </c>
      <c r="G206" s="8">
        <v>15.837270628827701</v>
      </c>
      <c r="H206" s="9">
        <v>622.06516456834765</v>
      </c>
      <c r="I206" s="7">
        <v>0</v>
      </c>
      <c r="J206" s="7">
        <v>0</v>
      </c>
      <c r="K206" s="10">
        <v>129.0609615542495</v>
      </c>
      <c r="L206" s="7">
        <v>493.00420301409815</v>
      </c>
      <c r="M206" s="11">
        <v>0</v>
      </c>
      <c r="N206" s="18">
        <v>0</v>
      </c>
      <c r="O206" s="7"/>
      <c r="P206" s="11"/>
      <c r="Q206" s="18"/>
      <c r="S206" s="5">
        <v>2036</v>
      </c>
      <c r="T206" s="6">
        <v>1097.4416992545289</v>
      </c>
      <c r="U206" s="7">
        <v>133.9896168898336</v>
      </c>
      <c r="V206" s="7">
        <v>0</v>
      </c>
      <c r="W206" s="7">
        <v>0</v>
      </c>
      <c r="X206" s="8">
        <v>112.61850003950951</v>
      </c>
      <c r="Y206" s="9">
        <v>1344.0498161838718</v>
      </c>
      <c r="Z206" s="7">
        <v>546.80866811594785</v>
      </c>
      <c r="AA206" s="7">
        <v>0</v>
      </c>
      <c r="AB206" s="10">
        <v>1890.8584842998198</v>
      </c>
      <c r="AC206" s="7">
        <v>0</v>
      </c>
      <c r="AD206" s="11">
        <v>0</v>
      </c>
      <c r="AE206" s="18">
        <v>0</v>
      </c>
      <c r="AF206" s="7"/>
      <c r="AG206" s="11"/>
      <c r="AH206" s="18"/>
      <c r="AJ206" s="5">
        <v>2036</v>
      </c>
      <c r="AK206" s="6">
        <v>1299.8325705173586</v>
      </c>
      <c r="AL206" s="7">
        <v>1743.0915056519166</v>
      </c>
      <c r="AM206" s="7">
        <v>0</v>
      </c>
      <c r="AN206" s="7">
        <v>0</v>
      </c>
      <c r="AO206" s="8">
        <v>680.17000674290534</v>
      </c>
      <c r="AP206" s="9">
        <v>3723.094082912181</v>
      </c>
      <c r="AQ206" s="7">
        <v>0</v>
      </c>
      <c r="AR206" s="7">
        <v>1939.1608106446874</v>
      </c>
      <c r="AS206" s="10">
        <v>5502.2548935568684</v>
      </c>
      <c r="AT206" s="7">
        <v>160</v>
      </c>
      <c r="AU206" s="11">
        <v>0</v>
      </c>
      <c r="AV206" s="18">
        <v>0</v>
      </c>
      <c r="AW206" s="7"/>
      <c r="AX206" s="11"/>
      <c r="AY206" s="18"/>
    </row>
    <row r="207" spans="2:51" x14ac:dyDescent="0.45">
      <c r="B207" s="19">
        <v>2037</v>
      </c>
      <c r="C207" s="12">
        <v>438.45016841253096</v>
      </c>
      <c r="D207" s="13">
        <v>97.458372595304454</v>
      </c>
      <c r="E207" s="13">
        <v>71.732303607442802</v>
      </c>
      <c r="F207" s="13">
        <v>0.40223346915987412</v>
      </c>
      <c r="G207" s="14">
        <v>15.484625259512441</v>
      </c>
      <c r="H207" s="15">
        <v>623.52770334395052</v>
      </c>
      <c r="I207" s="13">
        <v>0</v>
      </c>
      <c r="J207" s="13">
        <v>0</v>
      </c>
      <c r="K207" s="16">
        <v>124.96180986271122</v>
      </c>
      <c r="L207" s="13">
        <v>498.5658934812393</v>
      </c>
      <c r="M207" s="17">
        <v>0</v>
      </c>
      <c r="N207" s="18">
        <v>0</v>
      </c>
      <c r="O207" s="13"/>
      <c r="P207" s="17"/>
      <c r="Q207" s="18"/>
      <c r="S207" s="19">
        <v>2037</v>
      </c>
      <c r="T207" s="12">
        <v>1122.6228282296609</v>
      </c>
      <c r="U207" s="13">
        <v>134.88734732299548</v>
      </c>
      <c r="V207" s="13">
        <v>0</v>
      </c>
      <c r="W207" s="13">
        <v>0</v>
      </c>
      <c r="X207" s="14">
        <v>114.42039604014167</v>
      </c>
      <c r="Y207" s="15">
        <v>1371.9305715927981</v>
      </c>
      <c r="Z207" s="13">
        <v>517.71192445577287</v>
      </c>
      <c r="AA207" s="13">
        <v>0</v>
      </c>
      <c r="AB207" s="16">
        <v>1889.642496048571</v>
      </c>
      <c r="AC207" s="13">
        <v>0</v>
      </c>
      <c r="AD207" s="17">
        <v>0</v>
      </c>
      <c r="AE207" s="18">
        <v>0</v>
      </c>
      <c r="AF207" s="13"/>
      <c r="AG207" s="17"/>
      <c r="AH207" s="18"/>
      <c r="AJ207" s="19">
        <v>2037</v>
      </c>
      <c r="AK207" s="12">
        <v>1314.1677141833088</v>
      </c>
      <c r="AL207" s="13">
        <v>1753.5500546858282</v>
      </c>
      <c r="AM207" s="13">
        <v>0</v>
      </c>
      <c r="AN207" s="13">
        <v>0</v>
      </c>
      <c r="AO207" s="14">
        <v>676.15746652031328</v>
      </c>
      <c r="AP207" s="15">
        <v>3743.8752353894506</v>
      </c>
      <c r="AQ207" s="13">
        <v>0</v>
      </c>
      <c r="AR207" s="13">
        <v>1925.6505413033547</v>
      </c>
      <c r="AS207" s="16">
        <v>5509.5257766928053</v>
      </c>
      <c r="AT207" s="13">
        <v>160</v>
      </c>
      <c r="AU207" s="17">
        <v>0</v>
      </c>
      <c r="AV207" s="18">
        <v>0</v>
      </c>
      <c r="AW207" s="13"/>
      <c r="AX207" s="17"/>
      <c r="AY207" s="18"/>
    </row>
    <row r="208" spans="2:51" x14ac:dyDescent="0.45">
      <c r="B208" s="5">
        <v>2038</v>
      </c>
      <c r="C208" s="6">
        <v>439.23513615180906</v>
      </c>
      <c r="D208" s="7">
        <v>97.848206085685675</v>
      </c>
      <c r="E208" s="7">
        <v>71.947500518265116</v>
      </c>
      <c r="F208" s="7">
        <v>0.40673848401446477</v>
      </c>
      <c r="G208" s="8">
        <v>15.023675477369999</v>
      </c>
      <c r="H208" s="9">
        <v>624.46125671714435</v>
      </c>
      <c r="I208" s="7">
        <v>0</v>
      </c>
      <c r="J208" s="7">
        <v>0</v>
      </c>
      <c r="K208" s="10">
        <v>119.63454176639175</v>
      </c>
      <c r="L208" s="7">
        <v>504.8267149507526</v>
      </c>
      <c r="M208" s="11">
        <v>0</v>
      </c>
      <c r="N208" s="18">
        <v>0</v>
      </c>
      <c r="O208" s="7"/>
      <c r="P208" s="11"/>
      <c r="Q208" s="18"/>
      <c r="S208" s="5">
        <v>2038</v>
      </c>
      <c r="T208" s="6">
        <v>1146.6333884406283</v>
      </c>
      <c r="U208" s="7">
        <v>135.79109255005955</v>
      </c>
      <c r="V208" s="7">
        <v>0</v>
      </c>
      <c r="W208" s="7">
        <v>0</v>
      </c>
      <c r="X208" s="8">
        <v>116.25112237678394</v>
      </c>
      <c r="Y208" s="9">
        <v>1398.6756033674719</v>
      </c>
      <c r="Z208" s="7">
        <v>490.16347463399478</v>
      </c>
      <c r="AA208" s="7">
        <v>0</v>
      </c>
      <c r="AB208" s="10">
        <v>1888.8390780014668</v>
      </c>
      <c r="AC208" s="7">
        <v>0</v>
      </c>
      <c r="AD208" s="11">
        <v>0</v>
      </c>
      <c r="AE208" s="18">
        <v>0</v>
      </c>
      <c r="AF208" s="7"/>
      <c r="AG208" s="11"/>
      <c r="AH208" s="18"/>
      <c r="AJ208" s="5">
        <v>2038</v>
      </c>
      <c r="AK208" s="6">
        <v>1325.5665729640675</v>
      </c>
      <c r="AL208" s="7">
        <v>1762.317804959257</v>
      </c>
      <c r="AM208" s="7">
        <v>0</v>
      </c>
      <c r="AN208" s="7">
        <v>0</v>
      </c>
      <c r="AO208" s="8">
        <v>672.16104865845978</v>
      </c>
      <c r="AP208" s="9">
        <v>3760.0454265817843</v>
      </c>
      <c r="AQ208" s="7">
        <v>0</v>
      </c>
      <c r="AR208" s="7">
        <v>1912.1677453486482</v>
      </c>
      <c r="AS208" s="10">
        <v>5512.2131719304325</v>
      </c>
      <c r="AT208" s="7">
        <v>160</v>
      </c>
      <c r="AU208" s="11">
        <v>0</v>
      </c>
      <c r="AV208" s="18">
        <v>0</v>
      </c>
      <c r="AW208" s="7"/>
      <c r="AX208" s="11"/>
      <c r="AY208" s="18"/>
    </row>
    <row r="209" spans="2:51" x14ac:dyDescent="0.45">
      <c r="B209" s="19">
        <v>2039</v>
      </c>
      <c r="C209" s="12">
        <v>439.55958961237769</v>
      </c>
      <c r="D209" s="13">
        <v>98.23959891002842</v>
      </c>
      <c r="E209" s="13">
        <v>72.163343019819905</v>
      </c>
      <c r="F209" s="13">
        <v>0.41129395503542682</v>
      </c>
      <c r="G209" s="14">
        <v>14.587208531915284</v>
      </c>
      <c r="H209" s="15">
        <v>624.96103402917663</v>
      </c>
      <c r="I209" s="13">
        <v>0</v>
      </c>
      <c r="J209" s="13">
        <v>0</v>
      </c>
      <c r="K209" s="16">
        <v>114.58464841342675</v>
      </c>
      <c r="L209" s="13">
        <v>510.37638561574988</v>
      </c>
      <c r="M209" s="17">
        <v>0</v>
      </c>
      <c r="N209" s="18">
        <v>0</v>
      </c>
      <c r="O209" s="13"/>
      <c r="P209" s="17"/>
      <c r="Q209" s="18"/>
      <c r="S209" s="19">
        <v>2039</v>
      </c>
      <c r="T209" s="12">
        <v>1169.4122752761641</v>
      </c>
      <c r="U209" s="13">
        <v>136.70089287014494</v>
      </c>
      <c r="V209" s="13">
        <v>0</v>
      </c>
      <c r="W209" s="13">
        <v>0</v>
      </c>
      <c r="X209" s="14">
        <v>118.11114033481249</v>
      </c>
      <c r="Y209" s="15">
        <v>1424.2243084811216</v>
      </c>
      <c r="Z209" s="13">
        <v>464.08093094984486</v>
      </c>
      <c r="AA209" s="13">
        <v>0</v>
      </c>
      <c r="AB209" s="16">
        <v>1888.3052394309666</v>
      </c>
      <c r="AC209" s="13">
        <v>0</v>
      </c>
      <c r="AD209" s="17">
        <v>0</v>
      </c>
      <c r="AE209" s="18">
        <v>0</v>
      </c>
      <c r="AF209" s="13"/>
      <c r="AG209" s="17"/>
      <c r="AH209" s="18"/>
      <c r="AJ209" s="19">
        <v>2039</v>
      </c>
      <c r="AK209" s="12">
        <v>1330.7202390586258</v>
      </c>
      <c r="AL209" s="13">
        <v>1769.3670761790941</v>
      </c>
      <c r="AM209" s="13">
        <v>0</v>
      </c>
      <c r="AN209" s="13">
        <v>0</v>
      </c>
      <c r="AO209" s="14">
        <v>668.18065915627346</v>
      </c>
      <c r="AP209" s="15">
        <v>3768.2679743939934</v>
      </c>
      <c r="AQ209" s="13">
        <v>0</v>
      </c>
      <c r="AR209" s="13">
        <v>1898.7122175009301</v>
      </c>
      <c r="AS209" s="16">
        <v>5506.9801918949233</v>
      </c>
      <c r="AT209" s="13">
        <v>160</v>
      </c>
      <c r="AU209" s="17">
        <v>0</v>
      </c>
      <c r="AV209" s="18">
        <v>0</v>
      </c>
      <c r="AW209" s="13"/>
      <c r="AX209" s="17"/>
      <c r="AY209" s="18"/>
    </row>
    <row r="210" spans="2:51" x14ac:dyDescent="0.45">
      <c r="B210" s="5">
        <v>2040</v>
      </c>
      <c r="C210" s="6">
        <v>438.909893222839</v>
      </c>
      <c r="D210" s="7">
        <v>98.632557305668527</v>
      </c>
      <c r="E210" s="7">
        <v>72.379833048879362</v>
      </c>
      <c r="F210" s="7">
        <v>0.41590044733182363</v>
      </c>
      <c r="G210" s="8">
        <v>14.173802139093285</v>
      </c>
      <c r="H210" s="9">
        <v>624.51198616381203</v>
      </c>
      <c r="I210" s="7">
        <v>0</v>
      </c>
      <c r="J210" s="7">
        <v>0</v>
      </c>
      <c r="K210" s="10">
        <v>109.79600408100464</v>
      </c>
      <c r="L210" s="7">
        <v>514.71598208280739</v>
      </c>
      <c r="M210" s="11">
        <v>0</v>
      </c>
      <c r="N210" s="18">
        <v>0</v>
      </c>
      <c r="O210" s="7"/>
      <c r="P210" s="11"/>
      <c r="Q210" s="18"/>
      <c r="S210" s="5">
        <v>2040</v>
      </c>
      <c r="T210" s="6">
        <v>1190.9010829948138</v>
      </c>
      <c r="U210" s="7">
        <v>137.61678885237492</v>
      </c>
      <c r="V210" s="7">
        <v>0</v>
      </c>
      <c r="W210" s="7">
        <v>0</v>
      </c>
      <c r="X210" s="8">
        <v>120.0009185801695</v>
      </c>
      <c r="Y210" s="9">
        <v>1448.5187904273582</v>
      </c>
      <c r="Z210" s="7">
        <v>439.38628971098336</v>
      </c>
      <c r="AA210" s="7">
        <v>0</v>
      </c>
      <c r="AB210" s="10">
        <v>1887.9050801383416</v>
      </c>
      <c r="AC210" s="7">
        <v>0</v>
      </c>
      <c r="AD210" s="11">
        <v>0</v>
      </c>
      <c r="AE210" s="18">
        <v>0</v>
      </c>
      <c r="AF210" s="7"/>
      <c r="AG210" s="11"/>
      <c r="AH210" s="18"/>
      <c r="AJ210" s="5">
        <v>2040</v>
      </c>
      <c r="AK210" s="6">
        <v>1332.5082442438254</v>
      </c>
      <c r="AL210" s="7">
        <v>1774.6751774076311</v>
      </c>
      <c r="AM210" s="7">
        <v>0</v>
      </c>
      <c r="AN210" s="7">
        <v>0</v>
      </c>
      <c r="AO210" s="8">
        <v>664.2162045721459</v>
      </c>
      <c r="AP210" s="9">
        <v>3771.3996262236024</v>
      </c>
      <c r="AQ210" s="7">
        <v>0</v>
      </c>
      <c r="AR210" s="7">
        <v>1885.2837540143996</v>
      </c>
      <c r="AS210" s="10">
        <v>5496.6833802380024</v>
      </c>
      <c r="AT210" s="7">
        <v>160</v>
      </c>
      <c r="AU210" s="11">
        <v>0</v>
      </c>
      <c r="AV210" s="18">
        <v>0</v>
      </c>
      <c r="AW210" s="7"/>
      <c r="AX210" s="11"/>
      <c r="AY210" s="18"/>
    </row>
    <row r="211" spans="2:51" x14ac:dyDescent="0.45">
      <c r="B211" s="19">
        <v>2041</v>
      </c>
      <c r="C211" s="12">
        <v>436.80425524551805</v>
      </c>
      <c r="D211" s="13">
        <v>98.839685676010433</v>
      </c>
      <c r="E211" s="13">
        <v>72.596972548025988</v>
      </c>
      <c r="F211" s="13">
        <v>0.42055853234194007</v>
      </c>
      <c r="G211" s="14">
        <v>13.782121203510727</v>
      </c>
      <c r="H211" s="15">
        <v>622.44359320540718</v>
      </c>
      <c r="I211" s="13">
        <v>0</v>
      </c>
      <c r="J211" s="13">
        <v>0</v>
      </c>
      <c r="K211" s="16">
        <v>105.25347155753468</v>
      </c>
      <c r="L211" s="13">
        <v>517.1901216478725</v>
      </c>
      <c r="M211" s="17">
        <v>0</v>
      </c>
      <c r="N211" s="18">
        <v>0</v>
      </c>
      <c r="O211" s="13"/>
      <c r="P211" s="17"/>
      <c r="Q211" s="18"/>
      <c r="S211" s="19">
        <v>2041</v>
      </c>
      <c r="T211" s="12">
        <v>1206.144148683715</v>
      </c>
      <c r="U211" s="13">
        <v>138.07898738361888</v>
      </c>
      <c r="V211" s="13">
        <v>0</v>
      </c>
      <c r="W211" s="13">
        <v>0</v>
      </c>
      <c r="X211" s="14">
        <v>121.57293061356972</v>
      </c>
      <c r="Y211" s="15">
        <v>1465.7960666809036</v>
      </c>
      <c r="Z211" s="13">
        <v>416.00569795195707</v>
      </c>
      <c r="AA211" s="13">
        <v>0</v>
      </c>
      <c r="AB211" s="16">
        <v>1881.8017646328606</v>
      </c>
      <c r="AC211" s="13">
        <v>0</v>
      </c>
      <c r="AD211" s="17">
        <v>0</v>
      </c>
      <c r="AE211" s="18">
        <v>0</v>
      </c>
      <c r="AF211" s="13"/>
      <c r="AG211" s="17"/>
      <c r="AH211" s="18"/>
      <c r="AJ211" s="19">
        <v>2041</v>
      </c>
      <c r="AK211" s="12">
        <v>1336.9461797223814</v>
      </c>
      <c r="AL211" s="13">
        <v>1779.9992029398538</v>
      </c>
      <c r="AM211" s="13">
        <v>0</v>
      </c>
      <c r="AN211" s="13">
        <v>0</v>
      </c>
      <c r="AO211" s="14">
        <v>657.69577483703131</v>
      </c>
      <c r="AP211" s="15">
        <v>3774.6411574992667</v>
      </c>
      <c r="AQ211" s="13">
        <v>0</v>
      </c>
      <c r="AR211" s="13">
        <v>1871.8821526656329</v>
      </c>
      <c r="AS211" s="16">
        <v>5486.5233101648992</v>
      </c>
      <c r="AT211" s="13">
        <v>160</v>
      </c>
      <c r="AU211" s="17">
        <v>0</v>
      </c>
      <c r="AV211" s="18">
        <v>0</v>
      </c>
      <c r="AW211" s="13"/>
      <c r="AX211" s="17"/>
      <c r="AY211" s="18"/>
    </row>
    <row r="212" spans="2:51" x14ac:dyDescent="0.45">
      <c r="B212" s="5">
        <v>2042</v>
      </c>
      <c r="C212" s="6">
        <v>433.59310907951061</v>
      </c>
      <c r="D212" s="7">
        <v>99.047249015930049</v>
      </c>
      <c r="E212" s="7">
        <v>72.814763465670055</v>
      </c>
      <c r="F212" s="7">
        <v>0.42526878790416983</v>
      </c>
      <c r="G212" s="8">
        <v>13.324721910411988</v>
      </c>
      <c r="H212" s="9">
        <v>619.20511225942687</v>
      </c>
      <c r="I212" s="7">
        <v>0</v>
      </c>
      <c r="J212" s="7">
        <v>0</v>
      </c>
      <c r="K212" s="10">
        <v>99.965645577499913</v>
      </c>
      <c r="L212" s="7">
        <v>519.23946668192696</v>
      </c>
      <c r="M212" s="11">
        <v>0</v>
      </c>
      <c r="N212" s="18">
        <v>0</v>
      </c>
      <c r="O212" s="7"/>
      <c r="P212" s="11"/>
      <c r="Q212" s="18"/>
      <c r="S212" s="5">
        <v>2042</v>
      </c>
      <c r="T212" s="6">
        <v>1219.8579406349158</v>
      </c>
      <c r="U212" s="7">
        <v>138.54273825076652</v>
      </c>
      <c r="V212" s="7">
        <v>0</v>
      </c>
      <c r="W212" s="7">
        <v>0</v>
      </c>
      <c r="X212" s="8">
        <v>123.1655360046075</v>
      </c>
      <c r="Y212" s="9">
        <v>1481.5662148902898</v>
      </c>
      <c r="Z212" s="7">
        <v>393.86923256601773</v>
      </c>
      <c r="AA212" s="7">
        <v>0</v>
      </c>
      <c r="AB212" s="10">
        <v>1875.4354474563074</v>
      </c>
      <c r="AC212" s="7">
        <v>0</v>
      </c>
      <c r="AD212" s="11">
        <v>0</v>
      </c>
      <c r="AE212" s="18">
        <v>0</v>
      </c>
      <c r="AF212" s="7"/>
      <c r="AG212" s="11"/>
      <c r="AH212" s="18"/>
      <c r="AJ212" s="5">
        <v>2042</v>
      </c>
      <c r="AK212" s="6">
        <v>1338.5559453678854</v>
      </c>
      <c r="AL212" s="7">
        <v>1785.3392005486733</v>
      </c>
      <c r="AM212" s="7">
        <v>0</v>
      </c>
      <c r="AN212" s="7">
        <v>0</v>
      </c>
      <c r="AO212" s="8">
        <v>650.95146523930543</v>
      </c>
      <c r="AP212" s="9">
        <v>3774.8466111558641</v>
      </c>
      <c r="AQ212" s="7">
        <v>0</v>
      </c>
      <c r="AR212" s="7">
        <v>1856.1874393691066</v>
      </c>
      <c r="AS212" s="10">
        <v>5471.0340505249706</v>
      </c>
      <c r="AT212" s="7">
        <v>160</v>
      </c>
      <c r="AU212" s="11">
        <v>0</v>
      </c>
      <c r="AV212" s="18">
        <v>0</v>
      </c>
      <c r="AW212" s="7"/>
      <c r="AX212" s="11"/>
      <c r="AY212" s="18"/>
    </row>
    <row r="213" spans="2:51" x14ac:dyDescent="0.45">
      <c r="B213" s="19">
        <v>2043</v>
      </c>
      <c r="C213" s="12">
        <v>429.23821038564682</v>
      </c>
      <c r="D213" s="13">
        <v>99.255248238863501</v>
      </c>
      <c r="E213" s="13">
        <v>73.033207756067057</v>
      </c>
      <c r="F213" s="13">
        <v>0.43003179832869659</v>
      </c>
      <c r="G213" s="14">
        <v>12.893018550311893</v>
      </c>
      <c r="H213" s="15">
        <v>614.84971672921813</v>
      </c>
      <c r="I213" s="13">
        <v>0</v>
      </c>
      <c r="J213" s="13">
        <v>0</v>
      </c>
      <c r="K213" s="16">
        <v>94.96894634345847</v>
      </c>
      <c r="L213" s="13">
        <v>519.88077038575966</v>
      </c>
      <c r="M213" s="17">
        <v>0</v>
      </c>
      <c r="N213" s="18">
        <v>0</v>
      </c>
      <c r="O213" s="13"/>
      <c r="P213" s="17"/>
      <c r="Q213" s="18"/>
      <c r="S213" s="19">
        <v>2043</v>
      </c>
      <c r="T213" s="12">
        <v>1232.0120748220538</v>
      </c>
      <c r="U213" s="13">
        <v>139.0080466674795</v>
      </c>
      <c r="V213" s="13">
        <v>0</v>
      </c>
      <c r="W213" s="13">
        <v>0</v>
      </c>
      <c r="X213" s="14">
        <v>124.77900452626787</v>
      </c>
      <c r="Y213" s="15">
        <v>1495.7991260158012</v>
      </c>
      <c r="Z213" s="13">
        <v>372.91069118976219</v>
      </c>
      <c r="AA213" s="13">
        <v>0</v>
      </c>
      <c r="AB213" s="16">
        <v>1868.7098172055635</v>
      </c>
      <c r="AC213" s="13">
        <v>0</v>
      </c>
      <c r="AD213" s="17">
        <v>0</v>
      </c>
      <c r="AE213" s="18">
        <v>0</v>
      </c>
      <c r="AF213" s="13"/>
      <c r="AG213" s="17"/>
      <c r="AH213" s="18"/>
      <c r="AJ213" s="19">
        <v>2043</v>
      </c>
      <c r="AK213" s="12">
        <v>1337.2567342770005</v>
      </c>
      <c r="AL213" s="13">
        <v>1790.6952181503191</v>
      </c>
      <c r="AM213" s="13">
        <v>0</v>
      </c>
      <c r="AN213" s="13">
        <v>0</v>
      </c>
      <c r="AO213" s="14">
        <v>644.28492562929353</v>
      </c>
      <c r="AP213" s="15">
        <v>3772.236878056613</v>
      </c>
      <c r="AQ213" s="13">
        <v>0</v>
      </c>
      <c r="AR213" s="13">
        <v>1840.6789032610034</v>
      </c>
      <c r="AS213" s="16">
        <v>5452.9157813176162</v>
      </c>
      <c r="AT213" s="13">
        <v>160</v>
      </c>
      <c r="AU213" s="17">
        <v>0</v>
      </c>
      <c r="AV213" s="18">
        <v>0</v>
      </c>
      <c r="AW213" s="13"/>
      <c r="AX213" s="17"/>
      <c r="AY213" s="18"/>
    </row>
    <row r="214" spans="2:51" x14ac:dyDescent="0.45">
      <c r="B214" s="5">
        <v>2044</v>
      </c>
      <c r="C214" s="6">
        <v>423.70355787432561</v>
      </c>
      <c r="D214" s="7">
        <v>99.46368426016511</v>
      </c>
      <c r="E214" s="7">
        <v>73.252307379335249</v>
      </c>
      <c r="F214" s="7">
        <v>0.43484815446997804</v>
      </c>
      <c r="G214" s="8">
        <v>12.48552368070022</v>
      </c>
      <c r="H214" s="9">
        <v>609.33992134899609</v>
      </c>
      <c r="I214" s="7">
        <v>0</v>
      </c>
      <c r="J214" s="7">
        <v>0</v>
      </c>
      <c r="K214" s="10">
        <v>90.246509387459128</v>
      </c>
      <c r="L214" s="7">
        <v>519.09341196153696</v>
      </c>
      <c r="M214" s="11">
        <v>0</v>
      </c>
      <c r="N214" s="18">
        <v>0</v>
      </c>
      <c r="O214" s="7"/>
      <c r="P214" s="11"/>
      <c r="Q214" s="18"/>
      <c r="S214" s="5">
        <v>2044</v>
      </c>
      <c r="T214" s="6">
        <v>1242.580469618744</v>
      </c>
      <c r="U214" s="7">
        <v>139.47491786493001</v>
      </c>
      <c r="V214" s="7">
        <v>0</v>
      </c>
      <c r="W214" s="7">
        <v>0</v>
      </c>
      <c r="X214" s="8">
        <v>126.41360948556199</v>
      </c>
      <c r="Y214" s="9">
        <v>1508.4689969692358</v>
      </c>
      <c r="Z214" s="7">
        <v>353.06739421520433</v>
      </c>
      <c r="AA214" s="7">
        <v>0</v>
      </c>
      <c r="AB214" s="10">
        <v>1861.5363911844402</v>
      </c>
      <c r="AC214" s="7">
        <v>0</v>
      </c>
      <c r="AD214" s="11">
        <v>0</v>
      </c>
      <c r="AE214" s="18">
        <v>0</v>
      </c>
      <c r="AF214" s="7"/>
      <c r="AG214" s="11"/>
      <c r="AH214" s="18"/>
      <c r="AJ214" s="5">
        <v>2044</v>
      </c>
      <c r="AK214" s="6">
        <v>1332.973118756745</v>
      </c>
      <c r="AL214" s="7">
        <v>1796.0673038047698</v>
      </c>
      <c r="AM214" s="7">
        <v>0</v>
      </c>
      <c r="AN214" s="7">
        <v>0</v>
      </c>
      <c r="AO214" s="8">
        <v>637.08660634400826</v>
      </c>
      <c r="AP214" s="9">
        <v>3766.1270289055228</v>
      </c>
      <c r="AQ214" s="7">
        <v>0</v>
      </c>
      <c r="AR214" s="7">
        <v>1820.3622711194498</v>
      </c>
      <c r="AS214" s="10">
        <v>5426.4893000249722</v>
      </c>
      <c r="AT214" s="7">
        <v>160</v>
      </c>
      <c r="AU214" s="11">
        <v>0</v>
      </c>
      <c r="AV214" s="18">
        <v>0</v>
      </c>
      <c r="AW214" s="7"/>
      <c r="AX214" s="11"/>
      <c r="AY214" s="18"/>
    </row>
    <row r="215" spans="2:51" x14ac:dyDescent="0.45">
      <c r="B215" s="19">
        <v>2045</v>
      </c>
      <c r="C215" s="12">
        <v>416.95562809042832</v>
      </c>
      <c r="D215" s="13">
        <v>99.672557997111454</v>
      </c>
      <c r="E215" s="13">
        <v>73.472064301473253</v>
      </c>
      <c r="F215" s="13">
        <v>0.43971845380004182</v>
      </c>
      <c r="G215" s="14">
        <v>12.100838613581141</v>
      </c>
      <c r="H215" s="15">
        <v>602.64080745639421</v>
      </c>
      <c r="I215" s="13">
        <v>0</v>
      </c>
      <c r="J215" s="13">
        <v>0</v>
      </c>
      <c r="K215" s="16">
        <v>85.782476505810109</v>
      </c>
      <c r="L215" s="13">
        <v>516.8583309505841</v>
      </c>
      <c r="M215" s="17">
        <v>0</v>
      </c>
      <c r="N215" s="18">
        <v>0</v>
      </c>
      <c r="O215" s="13"/>
      <c r="P215" s="17"/>
      <c r="Q215" s="18"/>
      <c r="S215" s="19">
        <v>2045</v>
      </c>
      <c r="T215" s="12">
        <v>1251.5414818478578</v>
      </c>
      <c r="U215" s="13">
        <v>139.94335709185972</v>
      </c>
      <c r="V215" s="13">
        <v>0</v>
      </c>
      <c r="W215" s="13">
        <v>0</v>
      </c>
      <c r="X215" s="14">
        <v>128.06962776982286</v>
      </c>
      <c r="Y215" s="15">
        <v>1519.5544667095403</v>
      </c>
      <c r="Z215" s="13">
        <v>329.96248202614072</v>
      </c>
      <c r="AA215" s="13">
        <v>0</v>
      </c>
      <c r="AB215" s="16">
        <v>1849.5169487356811</v>
      </c>
      <c r="AC215" s="13">
        <v>0</v>
      </c>
      <c r="AD215" s="17">
        <v>0</v>
      </c>
      <c r="AE215" s="18">
        <v>0</v>
      </c>
      <c r="AF215" s="13"/>
      <c r="AG215" s="17"/>
      <c r="AH215" s="18"/>
      <c r="AJ215" s="19">
        <v>2045</v>
      </c>
      <c r="AK215" s="12">
        <v>1325.6349198047571</v>
      </c>
      <c r="AL215" s="13">
        <v>1799.6594384123794</v>
      </c>
      <c r="AM215" s="13">
        <v>0</v>
      </c>
      <c r="AN215" s="13">
        <v>0</v>
      </c>
      <c r="AO215" s="14">
        <v>629.97089922158409</v>
      </c>
      <c r="AP215" s="15">
        <v>3755.2652574387207</v>
      </c>
      <c r="AQ215" s="13">
        <v>0</v>
      </c>
      <c r="AR215" s="13">
        <v>1800.2817704415879</v>
      </c>
      <c r="AS215" s="16">
        <v>5395.5470278803086</v>
      </c>
      <c r="AT215" s="13">
        <v>160</v>
      </c>
      <c r="AU215" s="17">
        <v>0</v>
      </c>
      <c r="AV215" s="18">
        <v>0</v>
      </c>
      <c r="AW215" s="13"/>
      <c r="AX215" s="17"/>
      <c r="AY215" s="18"/>
    </row>
    <row r="216" spans="2:51" x14ac:dyDescent="0.45">
      <c r="B216" s="5">
        <v>2046</v>
      </c>
      <c r="C216" s="6">
        <v>411.23546380865042</v>
      </c>
      <c r="D216" s="7">
        <v>99.881870368905382</v>
      </c>
      <c r="E216" s="7">
        <v>73.692480494377662</v>
      </c>
      <c r="F216" s="7">
        <v>0.44464330048260231</v>
      </c>
      <c r="G216" s="8">
        <v>11.705043534749269</v>
      </c>
      <c r="H216" s="9">
        <v>596.95950150716544</v>
      </c>
      <c r="I216" s="7">
        <v>0</v>
      </c>
      <c r="J216" s="7">
        <v>0</v>
      </c>
      <c r="K216" s="10">
        <v>81.192277279898008</v>
      </c>
      <c r="L216" s="7">
        <v>515.76722422726743</v>
      </c>
      <c r="M216" s="11">
        <v>0</v>
      </c>
      <c r="N216" s="18">
        <v>0</v>
      </c>
      <c r="O216" s="7"/>
      <c r="P216" s="11"/>
      <c r="Q216" s="18"/>
      <c r="S216" s="5">
        <v>2046</v>
      </c>
      <c r="T216" s="6">
        <v>1262.5777004493277</v>
      </c>
      <c r="U216" s="7">
        <v>140.23723814175264</v>
      </c>
      <c r="V216" s="7">
        <v>0</v>
      </c>
      <c r="W216" s="7">
        <v>0</v>
      </c>
      <c r="X216" s="8">
        <v>128.94050123865765</v>
      </c>
      <c r="Y216" s="9">
        <v>1531.755439829738</v>
      </c>
      <c r="Z216" s="7">
        <v>308.3695671951196</v>
      </c>
      <c r="AA216" s="7">
        <v>0</v>
      </c>
      <c r="AB216" s="10">
        <v>1840.1250070248575</v>
      </c>
      <c r="AC216" s="7">
        <v>0</v>
      </c>
      <c r="AD216" s="11">
        <v>0</v>
      </c>
      <c r="AE216" s="18">
        <v>0</v>
      </c>
      <c r="AF216" s="7"/>
      <c r="AG216" s="11"/>
      <c r="AH216" s="18"/>
      <c r="AJ216" s="5">
        <v>2046</v>
      </c>
      <c r="AK216" s="6">
        <v>1319.3715414007606</v>
      </c>
      <c r="AL216" s="7">
        <v>1803.2587572892041</v>
      </c>
      <c r="AM216" s="7">
        <v>0</v>
      </c>
      <c r="AN216" s="7">
        <v>0</v>
      </c>
      <c r="AO216" s="8">
        <v>620.87259079328953</v>
      </c>
      <c r="AP216" s="9">
        <v>3743.502889483254</v>
      </c>
      <c r="AQ216" s="7">
        <v>0</v>
      </c>
      <c r="AR216" s="7">
        <v>1780.4345219488919</v>
      </c>
      <c r="AS216" s="10">
        <v>5363.9374114321454</v>
      </c>
      <c r="AT216" s="7">
        <v>160</v>
      </c>
      <c r="AU216" s="11">
        <v>0</v>
      </c>
      <c r="AV216" s="18">
        <v>0</v>
      </c>
      <c r="AW216" s="7"/>
      <c r="AX216" s="11"/>
      <c r="AY216" s="18"/>
    </row>
    <row r="217" spans="2:51" x14ac:dyDescent="0.45">
      <c r="B217" s="19">
        <v>2047</v>
      </c>
      <c r="C217" s="12">
        <v>404.51259186554938</v>
      </c>
      <c r="D217" s="13">
        <v>100.09162229668009</v>
      </c>
      <c r="E217" s="13">
        <v>73.913557935860794</v>
      </c>
      <c r="F217" s="13">
        <v>0.44962330544800749</v>
      </c>
      <c r="G217" s="14">
        <v>11.299613291848082</v>
      </c>
      <c r="H217" s="15">
        <v>590.26700869538638</v>
      </c>
      <c r="I217" s="13">
        <v>0</v>
      </c>
      <c r="J217" s="13">
        <v>0</v>
      </c>
      <c r="K217" s="16">
        <v>76.492632563343136</v>
      </c>
      <c r="L217" s="13">
        <v>513.77437613204324</v>
      </c>
      <c r="M217" s="17">
        <v>0</v>
      </c>
      <c r="N217" s="18">
        <v>0</v>
      </c>
      <c r="O217" s="13"/>
      <c r="P217" s="17"/>
      <c r="Q217" s="18"/>
      <c r="S217" s="19">
        <v>2047</v>
      </c>
      <c r="T217" s="12">
        <v>1272.0214268188931</v>
      </c>
      <c r="U217" s="13">
        <v>140.53173634185032</v>
      </c>
      <c r="V217" s="13">
        <v>0</v>
      </c>
      <c r="W217" s="13">
        <v>0</v>
      </c>
      <c r="X217" s="14">
        <v>129.8172966470805</v>
      </c>
      <c r="Y217" s="15">
        <v>1542.3704598078239</v>
      </c>
      <c r="Z217" s="13">
        <v>288.18970383600129</v>
      </c>
      <c r="AA217" s="13">
        <v>0</v>
      </c>
      <c r="AB217" s="16">
        <v>1830.560163643825</v>
      </c>
      <c r="AC217" s="13">
        <v>0</v>
      </c>
      <c r="AD217" s="17">
        <v>0</v>
      </c>
      <c r="AE217" s="18">
        <v>0</v>
      </c>
      <c r="AF217" s="13"/>
      <c r="AG217" s="17"/>
      <c r="AH217" s="18"/>
      <c r="AJ217" s="19">
        <v>2047</v>
      </c>
      <c r="AK217" s="12">
        <v>1310.4373461614812</v>
      </c>
      <c r="AL217" s="13">
        <v>1806.8652748037825</v>
      </c>
      <c r="AM217" s="13">
        <v>0</v>
      </c>
      <c r="AN217" s="13">
        <v>0</v>
      </c>
      <c r="AO217" s="14">
        <v>611.91256929576844</v>
      </c>
      <c r="AP217" s="15">
        <v>3729.2151902610321</v>
      </c>
      <c r="AQ217" s="13">
        <v>0</v>
      </c>
      <c r="AR217" s="13">
        <v>1760.8176831067763</v>
      </c>
      <c r="AS217" s="16">
        <v>5330.0328733678089</v>
      </c>
      <c r="AT217" s="13">
        <v>160</v>
      </c>
      <c r="AU217" s="17">
        <v>0</v>
      </c>
      <c r="AV217" s="18">
        <v>0</v>
      </c>
      <c r="AW217" s="13"/>
      <c r="AX217" s="17"/>
      <c r="AY217" s="18"/>
    </row>
    <row r="218" spans="2:51" x14ac:dyDescent="0.45">
      <c r="B218" s="5">
        <v>2048</v>
      </c>
      <c r="C218" s="6">
        <v>396.77806856249219</v>
      </c>
      <c r="D218" s="7">
        <v>100.30181470350311</v>
      </c>
      <c r="E218" s="7">
        <v>74.135298609668368</v>
      </c>
      <c r="F218" s="7">
        <v>0.4546590864690252</v>
      </c>
      <c r="G218" s="8">
        <v>10.922417732688119</v>
      </c>
      <c r="H218" s="9">
        <v>582.59225869482088</v>
      </c>
      <c r="I218" s="7">
        <v>0</v>
      </c>
      <c r="J218" s="7">
        <v>0</v>
      </c>
      <c r="K218" s="10">
        <v>72.112895939048656</v>
      </c>
      <c r="L218" s="7">
        <v>510.47936275577223</v>
      </c>
      <c r="M218" s="11">
        <v>0</v>
      </c>
      <c r="N218" s="18">
        <v>0</v>
      </c>
      <c r="O218" s="7"/>
      <c r="P218" s="11"/>
      <c r="Q218" s="18"/>
      <c r="S218" s="5">
        <v>2048</v>
      </c>
      <c r="T218" s="6">
        <v>1279.850572439462</v>
      </c>
      <c r="U218" s="7">
        <v>140.82685298816821</v>
      </c>
      <c r="V218" s="7">
        <v>0</v>
      </c>
      <c r="W218" s="7">
        <v>0</v>
      </c>
      <c r="X218" s="8">
        <v>130.70005426428062</v>
      </c>
      <c r="Y218" s="9">
        <v>1551.3774796919108</v>
      </c>
      <c r="Z218" s="7">
        <v>269.3304211324151</v>
      </c>
      <c r="AA218" s="7">
        <v>0</v>
      </c>
      <c r="AB218" s="10">
        <v>1820.7079008243259</v>
      </c>
      <c r="AC218" s="7">
        <v>0</v>
      </c>
      <c r="AD218" s="11">
        <v>0</v>
      </c>
      <c r="AE218" s="18">
        <v>0</v>
      </c>
      <c r="AF218" s="7"/>
      <c r="AG218" s="11"/>
      <c r="AH218" s="18"/>
      <c r="AJ218" s="5">
        <v>2048</v>
      </c>
      <c r="AK218" s="6">
        <v>1298.8048975483571</v>
      </c>
      <c r="AL218" s="7">
        <v>1810.4790053533902</v>
      </c>
      <c r="AM218" s="7">
        <v>0</v>
      </c>
      <c r="AN218" s="7">
        <v>0</v>
      </c>
      <c r="AO218" s="8">
        <v>603.08867436740582</v>
      </c>
      <c r="AP218" s="9">
        <v>3712.3725772691532</v>
      </c>
      <c r="AQ218" s="7">
        <v>0</v>
      </c>
      <c r="AR218" s="7">
        <v>1741.4284476345415</v>
      </c>
      <c r="AS218" s="10">
        <v>5293.8010249036943</v>
      </c>
      <c r="AT218" s="7">
        <v>160</v>
      </c>
      <c r="AU218" s="11">
        <v>0</v>
      </c>
      <c r="AV218" s="18">
        <v>0</v>
      </c>
      <c r="AW218" s="7"/>
      <c r="AX218" s="11"/>
      <c r="AY218" s="18"/>
    </row>
    <row r="219" spans="2:51" x14ac:dyDescent="0.45">
      <c r="B219" s="19">
        <v>2049</v>
      </c>
      <c r="C219" s="12">
        <v>388.02633533445976</v>
      </c>
      <c r="D219" s="13">
        <v>100.51244851438047</v>
      </c>
      <c r="E219" s="13">
        <v>74.357704505497367</v>
      </c>
      <c r="F219" s="13">
        <v>0.45975126823747831</v>
      </c>
      <c r="G219" s="14">
        <v>10.571352511509495</v>
      </c>
      <c r="H219" s="15">
        <v>573.92759213408465</v>
      </c>
      <c r="I219" s="13">
        <v>0</v>
      </c>
      <c r="J219" s="13">
        <v>0</v>
      </c>
      <c r="K219" s="16">
        <v>68.02920871952665</v>
      </c>
      <c r="L219" s="13">
        <v>505.898383414558</v>
      </c>
      <c r="M219" s="17">
        <v>0</v>
      </c>
      <c r="N219" s="18">
        <v>0</v>
      </c>
      <c r="O219" s="13"/>
      <c r="P219" s="17"/>
      <c r="Q219" s="18"/>
      <c r="S219" s="19">
        <v>2049</v>
      </c>
      <c r="T219" s="12">
        <v>1286.047693902729</v>
      </c>
      <c r="U219" s="13">
        <v>141.12258937944335</v>
      </c>
      <c r="V219" s="13">
        <v>0</v>
      </c>
      <c r="W219" s="13">
        <v>0</v>
      </c>
      <c r="X219" s="14">
        <v>131.58881463327774</v>
      </c>
      <c r="Y219" s="15">
        <v>1558.75909791545</v>
      </c>
      <c r="Z219" s="13">
        <v>251.70529960585756</v>
      </c>
      <c r="AA219" s="13">
        <v>0</v>
      </c>
      <c r="AB219" s="16">
        <v>1810.4643975213075</v>
      </c>
      <c r="AC219" s="13">
        <v>0</v>
      </c>
      <c r="AD219" s="17">
        <v>0</v>
      </c>
      <c r="AE219" s="18">
        <v>0</v>
      </c>
      <c r="AF219" s="13"/>
      <c r="AG219" s="17"/>
      <c r="AH219" s="18"/>
      <c r="AJ219" s="19">
        <v>2049</v>
      </c>
      <c r="AK219" s="12">
        <v>1284.4517575094158</v>
      </c>
      <c r="AL219" s="13">
        <v>1814.099963364097</v>
      </c>
      <c r="AM219" s="13">
        <v>0</v>
      </c>
      <c r="AN219" s="13">
        <v>0</v>
      </c>
      <c r="AO219" s="14">
        <v>594.39878000832982</v>
      </c>
      <c r="AP219" s="15">
        <v>3692.9505008818423</v>
      </c>
      <c r="AQ219" s="13">
        <v>0</v>
      </c>
      <c r="AR219" s="13">
        <v>1722.2640450221345</v>
      </c>
      <c r="AS219" s="16">
        <v>5255.2145459039766</v>
      </c>
      <c r="AT219" s="13">
        <v>160</v>
      </c>
      <c r="AU219" s="17">
        <v>0</v>
      </c>
      <c r="AV219" s="18">
        <v>0</v>
      </c>
      <c r="AW219" s="13"/>
      <c r="AX219" s="17"/>
      <c r="AY219" s="18"/>
    </row>
    <row r="220" spans="2:51" x14ac:dyDescent="0.45">
      <c r="B220" s="5">
        <v>2050</v>
      </c>
      <c r="C220" s="6">
        <v>378.25534493475129</v>
      </c>
      <c r="D220" s="7">
        <v>100.72352465626066</v>
      </c>
      <c r="E220" s="7">
        <v>74.580777619013844</v>
      </c>
      <c r="F220" s="7">
        <v>0.46490048244173809</v>
      </c>
      <c r="G220" s="8">
        <v>10.244478886457813</v>
      </c>
      <c r="H220" s="9">
        <v>564.26902657892538</v>
      </c>
      <c r="I220" s="7">
        <v>0</v>
      </c>
      <c r="J220" s="7">
        <v>0</v>
      </c>
      <c r="K220" s="10">
        <v>64.219589770835626</v>
      </c>
      <c r="L220" s="7">
        <v>500.04943680808975</v>
      </c>
      <c r="M220" s="11">
        <v>0</v>
      </c>
      <c r="N220" s="18">
        <v>0</v>
      </c>
      <c r="O220" s="7"/>
      <c r="P220" s="11"/>
      <c r="Q220" s="18"/>
      <c r="S220" s="5">
        <v>2050</v>
      </c>
      <c r="T220" s="6">
        <v>1290.6000871622814</v>
      </c>
      <c r="U220" s="7">
        <v>141.41894681714018</v>
      </c>
      <c r="V220" s="7">
        <v>0</v>
      </c>
      <c r="W220" s="7">
        <v>0</v>
      </c>
      <c r="X220" s="8">
        <v>132.48361857278402</v>
      </c>
      <c r="Y220" s="9">
        <v>1564.5026525522057</v>
      </c>
      <c r="Z220" s="7">
        <v>235.23357511302461</v>
      </c>
      <c r="AA220" s="7">
        <v>0</v>
      </c>
      <c r="AB220" s="10">
        <v>1799.7362276652304</v>
      </c>
      <c r="AC220" s="7">
        <v>0</v>
      </c>
      <c r="AD220" s="11">
        <v>0</v>
      </c>
      <c r="AE220" s="18">
        <v>0</v>
      </c>
      <c r="AF220" s="7"/>
      <c r="AG220" s="11"/>
      <c r="AH220" s="18"/>
      <c r="AJ220" s="5">
        <v>2050</v>
      </c>
      <c r="AK220" s="6">
        <v>1267.3602279800978</v>
      </c>
      <c r="AL220" s="7">
        <v>1817.7281632908253</v>
      </c>
      <c r="AM220" s="7">
        <v>0</v>
      </c>
      <c r="AN220" s="7">
        <v>0</v>
      </c>
      <c r="AO220" s="8">
        <v>585.84079402730595</v>
      </c>
      <c r="AP220" s="9">
        <v>3670.9291852982292</v>
      </c>
      <c r="AQ220" s="7">
        <v>0</v>
      </c>
      <c r="AR220" s="7">
        <v>1703.3217400536375</v>
      </c>
      <c r="AS220" s="10">
        <v>5214.2509253518665</v>
      </c>
      <c r="AT220" s="7">
        <v>160</v>
      </c>
      <c r="AU220" s="11">
        <v>0</v>
      </c>
      <c r="AV220" s="18">
        <v>0</v>
      </c>
      <c r="AW220" s="7"/>
      <c r="AX220" s="11"/>
      <c r="AY220" s="18"/>
    </row>
    <row r="221" spans="2:51" ht="14.65" thickBot="1" x14ac:dyDescent="0.5">
      <c r="B221" s="76" t="s">
        <v>121</v>
      </c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7"/>
      <c r="O221" s="77"/>
      <c r="P221" s="77"/>
      <c r="S221" s="76" t="s">
        <v>121</v>
      </c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7"/>
      <c r="AF221" s="77"/>
      <c r="AG221" s="77"/>
      <c r="AJ221" s="76" t="s">
        <v>121</v>
      </c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7"/>
      <c r="AW221" s="77"/>
      <c r="AX221" s="77"/>
    </row>
    <row r="222" spans="2:51" x14ac:dyDescent="0.45">
      <c r="B222" s="19" t="s">
        <v>141</v>
      </c>
      <c r="C222" s="102">
        <f t="shared" ref="C222:P222" si="81">IF(C180 = 0, "na",(C185/C180)^(0.2)-1)</f>
        <v>1.8142157595394837E-2</v>
      </c>
      <c r="D222" s="103">
        <f t="shared" si="81"/>
        <v>-3.1189358426684244E-3</v>
      </c>
      <c r="E222" s="103">
        <f t="shared" si="81"/>
        <v>4.7116805131149908E-2</v>
      </c>
      <c r="F222" s="103" t="str">
        <f t="shared" si="81"/>
        <v>na</v>
      </c>
      <c r="G222" s="104">
        <f t="shared" si="81"/>
        <v>-4.6808482862587764E-2</v>
      </c>
      <c r="H222" s="105">
        <f t="shared" si="81"/>
        <v>1.4058444382209379E-2</v>
      </c>
      <c r="I222" s="103" t="str">
        <f t="shared" si="81"/>
        <v>na</v>
      </c>
      <c r="J222" s="103" t="str">
        <f t="shared" si="81"/>
        <v>na</v>
      </c>
      <c r="K222" s="106">
        <f t="shared" si="81"/>
        <v>-3.9268986472565492E-2</v>
      </c>
      <c r="L222" s="103">
        <f t="shared" si="81"/>
        <v>8.3559081890156595E-2</v>
      </c>
      <c r="M222" s="106" t="str">
        <f t="shared" si="81"/>
        <v>na</v>
      </c>
      <c r="N222" s="103" t="str">
        <f t="shared" si="81"/>
        <v>na</v>
      </c>
      <c r="O222" s="103" t="str">
        <f t="shared" si="81"/>
        <v>na</v>
      </c>
      <c r="P222" s="107" t="str">
        <f t="shared" si="81"/>
        <v>na</v>
      </c>
      <c r="S222" s="19" t="s">
        <v>141</v>
      </c>
      <c r="T222" s="102">
        <f t="shared" ref="T222:AG222" si="82">IF(T180 = 0, "na",(T185/T180)^(0.2)-1)</f>
        <v>7.4436491335415189E-2</v>
      </c>
      <c r="U222" s="103">
        <f t="shared" si="82"/>
        <v>7.0540537449369278E-2</v>
      </c>
      <c r="V222" s="103" t="str">
        <f t="shared" si="82"/>
        <v>na</v>
      </c>
      <c r="W222" s="103" t="str">
        <f t="shared" si="82"/>
        <v>na</v>
      </c>
      <c r="X222" s="104">
        <f t="shared" si="82"/>
        <v>-0.14515557977566351</v>
      </c>
      <c r="Y222" s="105">
        <f t="shared" si="82"/>
        <v>4.5463840823122714E-2</v>
      </c>
      <c r="Z222" s="103">
        <f t="shared" si="82"/>
        <v>-5.4476239013115713E-2</v>
      </c>
      <c r="AA222" s="103">
        <f t="shared" si="82"/>
        <v>-1</v>
      </c>
      <c r="AB222" s="106">
        <f t="shared" si="82"/>
        <v>-9.3140122466638386E-3</v>
      </c>
      <c r="AC222" s="103" t="str">
        <f t="shared" si="82"/>
        <v>na</v>
      </c>
      <c r="AD222" s="106" t="str">
        <f t="shared" si="82"/>
        <v>na</v>
      </c>
      <c r="AE222" s="103" t="str">
        <f t="shared" si="82"/>
        <v>na</v>
      </c>
      <c r="AF222" s="103" t="str">
        <f t="shared" si="82"/>
        <v>na</v>
      </c>
      <c r="AG222" s="107" t="str">
        <f t="shared" si="82"/>
        <v>na</v>
      </c>
      <c r="AJ222" s="19" t="s">
        <v>141</v>
      </c>
      <c r="AK222" s="102">
        <f t="shared" ref="AK222:AX222" si="83">IF(AK180 = 0, "na",(AK185/AK180)^(0.2)-1)</f>
        <v>5.4436986978008139E-2</v>
      </c>
      <c r="AL222" s="103">
        <f t="shared" si="83"/>
        <v>9.9002949605950352E-2</v>
      </c>
      <c r="AM222" s="103" t="str">
        <f t="shared" si="83"/>
        <v>na</v>
      </c>
      <c r="AN222" s="103" t="str">
        <f t="shared" si="83"/>
        <v>na</v>
      </c>
      <c r="AO222" s="104">
        <f t="shared" si="83"/>
        <v>2.8815023960480524E-2</v>
      </c>
      <c r="AP222" s="105">
        <f t="shared" si="83"/>
        <v>7.0742222619102124E-2</v>
      </c>
      <c r="AQ222" s="103" t="str">
        <f t="shared" si="83"/>
        <v>na</v>
      </c>
      <c r="AR222" s="103">
        <f t="shared" si="83"/>
        <v>-2.9564726685783804E-2</v>
      </c>
      <c r="AS222" s="106">
        <f t="shared" si="83"/>
        <v>3.6274350304359215E-2</v>
      </c>
      <c r="AT222" s="103">
        <f t="shared" si="83"/>
        <v>9.2991211525332851E-3</v>
      </c>
      <c r="AU222" s="106" t="str">
        <f t="shared" si="83"/>
        <v>na</v>
      </c>
      <c r="AV222" s="103" t="str">
        <f t="shared" si="83"/>
        <v>na</v>
      </c>
      <c r="AW222" s="103" t="str">
        <f t="shared" si="83"/>
        <v>na</v>
      </c>
      <c r="AX222" s="107" t="str">
        <f t="shared" si="83"/>
        <v>na</v>
      </c>
    </row>
    <row r="223" spans="2:51" x14ac:dyDescent="0.45">
      <c r="B223" s="5" t="s">
        <v>100</v>
      </c>
      <c r="C223" s="108">
        <f t="shared" ref="C223:P223" si="84">IF(C185 = 0, "na",(C190/C185)^(0.2)-1)</f>
        <v>1.2815071563183178E-2</v>
      </c>
      <c r="D223" s="109">
        <f t="shared" si="84"/>
        <v>-3.6969434474618756E-2</v>
      </c>
      <c r="E223" s="109">
        <f t="shared" si="84"/>
        <v>1.0508568403031715E-2</v>
      </c>
      <c r="F223" s="109" t="str">
        <f t="shared" si="84"/>
        <v>na</v>
      </c>
      <c r="G223" s="110">
        <f t="shared" si="84"/>
        <v>4.5972050966728073E-2</v>
      </c>
      <c r="H223" s="111">
        <f t="shared" si="84"/>
        <v>6.5320473645666954E-3</v>
      </c>
      <c r="I223" s="109" t="str">
        <f t="shared" si="84"/>
        <v>na</v>
      </c>
      <c r="J223" s="109" t="str">
        <f t="shared" si="84"/>
        <v>na</v>
      </c>
      <c r="K223" s="112">
        <f t="shared" si="84"/>
        <v>-5.9595365510414444E-2</v>
      </c>
      <c r="L223" s="109">
        <f t="shared" si="84"/>
        <v>5.4495485027010515E-2</v>
      </c>
      <c r="M223" s="112" t="str">
        <f t="shared" si="84"/>
        <v>na</v>
      </c>
      <c r="N223" s="109" t="str">
        <f t="shared" si="84"/>
        <v>na</v>
      </c>
      <c r="O223" s="109" t="str">
        <f t="shared" si="84"/>
        <v>na</v>
      </c>
      <c r="P223" s="113" t="str">
        <f t="shared" si="84"/>
        <v>na</v>
      </c>
      <c r="S223" s="5" t="s">
        <v>100</v>
      </c>
      <c r="T223" s="108">
        <f t="shared" ref="T223:AG223" si="85">IF(T185 = 0, "na",(T190/T185)^(0.2)-1)</f>
        <v>1.7629143796679347E-2</v>
      </c>
      <c r="U223" s="109">
        <f t="shared" si="85"/>
        <v>-0.33757431401512117</v>
      </c>
      <c r="V223" s="109" t="str">
        <f t="shared" si="85"/>
        <v>na</v>
      </c>
      <c r="W223" s="109" t="str">
        <f t="shared" si="85"/>
        <v>na</v>
      </c>
      <c r="X223" s="110">
        <f t="shared" si="85"/>
        <v>-0.13374248571815384</v>
      </c>
      <c r="Y223" s="111">
        <f t="shared" si="85"/>
        <v>-4.9219126473874608E-2</v>
      </c>
      <c r="Z223" s="109">
        <f t="shared" si="85"/>
        <v>-9.0002796067625068E-2</v>
      </c>
      <c r="AA223" s="109" t="str">
        <f t="shared" si="85"/>
        <v>na</v>
      </c>
      <c r="AB223" s="112">
        <f t="shared" si="85"/>
        <v>-6.5942534295116095E-2</v>
      </c>
      <c r="AC223" s="109" t="str">
        <f t="shared" si="85"/>
        <v>na</v>
      </c>
      <c r="AD223" s="112" t="str">
        <f t="shared" si="85"/>
        <v>na</v>
      </c>
      <c r="AE223" s="109" t="str">
        <f t="shared" si="85"/>
        <v>na</v>
      </c>
      <c r="AF223" s="109" t="str">
        <f t="shared" si="85"/>
        <v>na</v>
      </c>
      <c r="AG223" s="113" t="str">
        <f t="shared" si="85"/>
        <v>na</v>
      </c>
      <c r="AJ223" s="5" t="s">
        <v>100</v>
      </c>
      <c r="AK223" s="108">
        <f t="shared" ref="AK223:AX223" si="86">IF(AK185 = 0, "na",(AK190/AK185)^(0.2)-1)</f>
        <v>-2.8553429172714306E-2</v>
      </c>
      <c r="AL223" s="109">
        <f t="shared" si="86"/>
        <v>2.5190640201701919E-2</v>
      </c>
      <c r="AM223" s="109" t="str">
        <f t="shared" si="86"/>
        <v>na</v>
      </c>
      <c r="AN223" s="109" t="str">
        <f t="shared" si="86"/>
        <v>na</v>
      </c>
      <c r="AO223" s="110">
        <f t="shared" si="86"/>
        <v>5.2267401682343451E-2</v>
      </c>
      <c r="AP223" s="111">
        <f t="shared" si="86"/>
        <v>1.2883100790095137E-2</v>
      </c>
      <c r="AQ223" s="109" t="str">
        <f t="shared" si="86"/>
        <v>na</v>
      </c>
      <c r="AR223" s="109">
        <f t="shared" si="86"/>
        <v>5.280218884491461E-2</v>
      </c>
      <c r="AS223" s="112">
        <f t="shared" si="86"/>
        <v>2.8360389759651161E-2</v>
      </c>
      <c r="AT223" s="109">
        <f t="shared" si="86"/>
        <v>-2.4624738563579829E-2</v>
      </c>
      <c r="AU223" s="112" t="str">
        <f t="shared" si="86"/>
        <v>na</v>
      </c>
      <c r="AV223" s="109" t="str">
        <f t="shared" si="86"/>
        <v>na</v>
      </c>
      <c r="AW223" s="109" t="str">
        <f t="shared" si="86"/>
        <v>na</v>
      </c>
      <c r="AX223" s="113" t="str">
        <f t="shared" si="86"/>
        <v>na</v>
      </c>
    </row>
    <row r="224" spans="2:51" x14ac:dyDescent="0.45">
      <c r="B224" s="19" t="s">
        <v>142</v>
      </c>
      <c r="C224" s="102">
        <f t="shared" ref="C224:P224" si="87">IF(C190 = 0, "na",(C195/C190)^(1/5)-1)</f>
        <v>-2.4066099633542115E-2</v>
      </c>
      <c r="D224" s="103">
        <f t="shared" si="87"/>
        <v>2.7771133092518996E-2</v>
      </c>
      <c r="E224" s="103">
        <f t="shared" si="87"/>
        <v>4.9550726842265469E-2</v>
      </c>
      <c r="F224" s="103">
        <f t="shared" si="87"/>
        <v>6.1270520942511286E-3</v>
      </c>
      <c r="G224" s="104">
        <f t="shared" si="87"/>
        <v>-5.3313315056577104E-2</v>
      </c>
      <c r="H224" s="105">
        <f t="shared" si="87"/>
        <v>-1.1191784523057691E-2</v>
      </c>
      <c r="I224" s="103" t="str">
        <f t="shared" si="87"/>
        <v>na</v>
      </c>
      <c r="J224" s="103" t="str">
        <f t="shared" si="87"/>
        <v>na</v>
      </c>
      <c r="K224" s="106">
        <f t="shared" si="87"/>
        <v>-5.5297811109719763E-2</v>
      </c>
      <c r="L224" s="103">
        <f t="shared" si="87"/>
        <v>8.6954914080739076E-3</v>
      </c>
      <c r="M224" s="106" t="str">
        <f t="shared" si="87"/>
        <v>na</v>
      </c>
      <c r="N224" s="103" t="str">
        <f t="shared" si="87"/>
        <v>na</v>
      </c>
      <c r="O224" s="103" t="str">
        <f t="shared" si="87"/>
        <v>na</v>
      </c>
      <c r="P224" s="107" t="str">
        <f t="shared" si="87"/>
        <v>na</v>
      </c>
      <c r="S224" s="19" t="s">
        <v>142</v>
      </c>
      <c r="T224" s="102">
        <f t="shared" ref="T224:AG224" si="88">IF(T190 = 0, "na",(T195/T190)^(1/5)-1)</f>
        <v>4.5836846443555013E-2</v>
      </c>
      <c r="U224" s="103">
        <f t="shared" si="88"/>
        <v>0.28382077632165892</v>
      </c>
      <c r="V224" s="103" t="str">
        <f t="shared" si="88"/>
        <v>na</v>
      </c>
      <c r="W224" s="103" t="str">
        <f t="shared" si="88"/>
        <v>na</v>
      </c>
      <c r="X224" s="104">
        <f t="shared" si="88"/>
        <v>0.24425025726675087</v>
      </c>
      <c r="Y224" s="105">
        <f t="shared" si="88"/>
        <v>7.37900370920197E-2</v>
      </c>
      <c r="Z224" s="103">
        <f t="shared" si="88"/>
        <v>-0.21498430367287624</v>
      </c>
      <c r="AA224" s="103" t="str">
        <f t="shared" si="88"/>
        <v>na</v>
      </c>
      <c r="AB224" s="106">
        <f t="shared" si="88"/>
        <v>-1.953391246534153E-7</v>
      </c>
      <c r="AC224" s="103" t="str">
        <f t="shared" si="88"/>
        <v>na</v>
      </c>
      <c r="AD224" s="106" t="str">
        <f t="shared" si="88"/>
        <v>na</v>
      </c>
      <c r="AE224" s="103" t="str">
        <f t="shared" si="88"/>
        <v>na</v>
      </c>
      <c r="AF224" s="103" t="str">
        <f t="shared" si="88"/>
        <v>na</v>
      </c>
      <c r="AG224" s="107" t="str">
        <f t="shared" si="88"/>
        <v>na</v>
      </c>
      <c r="AJ224" s="19" t="s">
        <v>142</v>
      </c>
      <c r="AK224" s="102">
        <f t="shared" ref="AK224:AX224" si="89">IF(AK190 = 0, "na",(AK195/AK190)^(1/5)-1)</f>
        <v>9.6229922352051744E-2</v>
      </c>
      <c r="AL224" s="103">
        <f t="shared" si="89"/>
        <v>1.7893060674438743E-2</v>
      </c>
      <c r="AM224" s="103" t="str">
        <f t="shared" si="89"/>
        <v>na</v>
      </c>
      <c r="AN224" s="103" t="str">
        <f t="shared" si="89"/>
        <v>na</v>
      </c>
      <c r="AO224" s="104">
        <f t="shared" si="89"/>
        <v>4.627811003287885E-2</v>
      </c>
      <c r="AP224" s="105">
        <f t="shared" si="89"/>
        <v>4.7050398163523521E-2</v>
      </c>
      <c r="AQ224" s="103" t="str">
        <f t="shared" si="89"/>
        <v>na</v>
      </c>
      <c r="AR224" s="103">
        <f t="shared" si="89"/>
        <v>3.3037968448547339E-2</v>
      </c>
      <c r="AS224" s="106">
        <f t="shared" si="89"/>
        <v>4.5091362144237701E-2</v>
      </c>
      <c r="AT224" s="103">
        <f t="shared" si="89"/>
        <v>-1.6960849148554002E-2</v>
      </c>
      <c r="AU224" s="106" t="str">
        <f t="shared" si="89"/>
        <v>na</v>
      </c>
      <c r="AV224" s="103" t="str">
        <f t="shared" si="89"/>
        <v>na</v>
      </c>
      <c r="AW224" s="103" t="str">
        <f t="shared" si="89"/>
        <v>na</v>
      </c>
      <c r="AX224" s="107" t="str">
        <f t="shared" si="89"/>
        <v>na</v>
      </c>
    </row>
    <row r="225" spans="2:51" x14ac:dyDescent="0.45">
      <c r="B225" s="5" t="s">
        <v>143</v>
      </c>
      <c r="C225" s="108">
        <f t="shared" ref="C225:P225" si="90">IF(C195 = 0, "na",(C200/C195)^(1/5)-1)</f>
        <v>9.1548368596696683E-3</v>
      </c>
      <c r="D225" s="109">
        <f t="shared" si="90"/>
        <v>1.0999999999999899E-2</v>
      </c>
      <c r="E225" s="109">
        <f t="shared" si="90"/>
        <v>1.8999999999999906E-2</v>
      </c>
      <c r="F225" s="109">
        <f t="shared" si="90"/>
        <v>1.4000000000000012E-2</v>
      </c>
      <c r="G225" s="110">
        <f t="shared" si="90"/>
        <v>-8.4919131216331101E-3</v>
      </c>
      <c r="H225" s="111">
        <f t="shared" si="90"/>
        <v>9.9896925091462752E-3</v>
      </c>
      <c r="I225" s="109" t="str">
        <f t="shared" si="90"/>
        <v>na</v>
      </c>
      <c r="J225" s="109" t="str">
        <f t="shared" si="90"/>
        <v>na</v>
      </c>
      <c r="K225" s="112">
        <f t="shared" si="90"/>
        <v>-1.1943746848393832E-2</v>
      </c>
      <c r="L225" s="109">
        <f t="shared" si="90"/>
        <v>1.7638918536843518E-2</v>
      </c>
      <c r="M225" s="112" t="str">
        <f t="shared" si="90"/>
        <v>na</v>
      </c>
      <c r="N225" s="109" t="str">
        <f t="shared" si="90"/>
        <v>na</v>
      </c>
      <c r="O225" s="109" t="str">
        <f t="shared" si="90"/>
        <v>na</v>
      </c>
      <c r="P225" s="113" t="str">
        <f t="shared" si="90"/>
        <v>na</v>
      </c>
      <c r="S225" s="5" t="s">
        <v>143</v>
      </c>
      <c r="T225" s="108">
        <f t="shared" ref="T225:AG225" si="91">IF(T195 = 0, "na",(T200/T195)^(1/5)-1)</f>
        <v>2.8723724697134356E-2</v>
      </c>
      <c r="U225" s="109">
        <f t="shared" si="91"/>
        <v>1.6499999999999959E-2</v>
      </c>
      <c r="V225" s="109" t="str">
        <f t="shared" si="91"/>
        <v>na</v>
      </c>
      <c r="W225" s="109" t="str">
        <f t="shared" si="91"/>
        <v>na</v>
      </c>
      <c r="X225" s="110">
        <f t="shared" si="91"/>
        <v>2.6399999999999979E-2</v>
      </c>
      <c r="Y225" s="111">
        <f t="shared" si="91"/>
        <v>2.715512188155822E-2</v>
      </c>
      <c r="Z225" s="109">
        <f t="shared" si="91"/>
        <v>0.36654511200277851</v>
      </c>
      <c r="AA225" s="109" t="str">
        <f t="shared" si="91"/>
        <v>na</v>
      </c>
      <c r="AB225" s="112">
        <f t="shared" si="91"/>
        <v>9.1910436302699239E-2</v>
      </c>
      <c r="AC225" s="109" t="str">
        <f t="shared" si="91"/>
        <v>na</v>
      </c>
      <c r="AD225" s="112" t="str">
        <f t="shared" si="91"/>
        <v>na</v>
      </c>
      <c r="AE225" s="109" t="str">
        <f t="shared" si="91"/>
        <v>na</v>
      </c>
      <c r="AF225" s="109" t="str">
        <f t="shared" si="91"/>
        <v>na</v>
      </c>
      <c r="AG225" s="113" t="str">
        <f t="shared" si="91"/>
        <v>na</v>
      </c>
      <c r="AJ225" s="5" t="s">
        <v>143</v>
      </c>
      <c r="AK225" s="108">
        <f t="shared" ref="AK225:AX225" si="92">IF(AK195 = 0, "na",(AK200/AK195)^(1/5)-1)</f>
        <v>1.6234977998639266E-2</v>
      </c>
      <c r="AL225" s="109">
        <f t="shared" si="92"/>
        <v>1.9438111226995458E-2</v>
      </c>
      <c r="AM225" s="109" t="str">
        <f t="shared" si="92"/>
        <v>na</v>
      </c>
      <c r="AN225" s="109" t="str">
        <f t="shared" si="92"/>
        <v>na</v>
      </c>
      <c r="AO225" s="110">
        <f t="shared" si="92"/>
        <v>1.3604210111554105E-2</v>
      </c>
      <c r="AP225" s="111">
        <f t="shared" si="92"/>
        <v>1.7240101491386772E-2</v>
      </c>
      <c r="AQ225" s="109" t="str">
        <f t="shared" si="92"/>
        <v>na</v>
      </c>
      <c r="AR225" s="109">
        <f t="shared" si="92"/>
        <v>1.8207283377792649E-2</v>
      </c>
      <c r="AS225" s="112">
        <f t="shared" si="92"/>
        <v>1.8189871148614589E-2</v>
      </c>
      <c r="AT225" s="109">
        <f t="shared" si="92"/>
        <v>0</v>
      </c>
      <c r="AU225" s="112" t="str">
        <f t="shared" si="92"/>
        <v>na</v>
      </c>
      <c r="AV225" s="109" t="str">
        <f t="shared" si="92"/>
        <v>na</v>
      </c>
      <c r="AW225" s="109" t="str">
        <f t="shared" si="92"/>
        <v>na</v>
      </c>
      <c r="AX225" s="113" t="str">
        <f t="shared" si="92"/>
        <v>na</v>
      </c>
    </row>
    <row r="226" spans="2:51" x14ac:dyDescent="0.45">
      <c r="B226" s="19" t="s">
        <v>144</v>
      </c>
      <c r="C226" s="102">
        <f t="shared" ref="C226:P226" si="93">IF(C200 = 0, "na",(C205/C200)^(1/5)-1)</f>
        <v>6.7103090521607456E-3</v>
      </c>
      <c r="D226" s="103">
        <f t="shared" si="93"/>
        <v>4.0000000000000036E-3</v>
      </c>
      <c r="E226" s="103">
        <f t="shared" si="93"/>
        <v>1.0999999999999899E-2</v>
      </c>
      <c r="F226" s="103">
        <f t="shared" si="93"/>
        <v>1.1200000000000099E-2</v>
      </c>
      <c r="G226" s="104">
        <f t="shared" si="93"/>
        <v>-1.2667833670673256E-2</v>
      </c>
      <c r="H226" s="105">
        <f t="shared" si="93"/>
        <v>6.2392071908838886E-3</v>
      </c>
      <c r="I226" s="103" t="str">
        <f t="shared" si="93"/>
        <v>na</v>
      </c>
      <c r="J226" s="103" t="str">
        <f t="shared" si="93"/>
        <v>na</v>
      </c>
      <c r="K226" s="106">
        <f t="shared" si="93"/>
        <v>-1.7907324895437893E-2</v>
      </c>
      <c r="L226" s="103">
        <f t="shared" si="93"/>
        <v>1.3477816373282714E-2</v>
      </c>
      <c r="M226" s="106" t="str">
        <f t="shared" si="93"/>
        <v>na</v>
      </c>
      <c r="N226" s="103" t="str">
        <f t="shared" si="93"/>
        <v>na</v>
      </c>
      <c r="O226" s="103" t="str">
        <f t="shared" si="93"/>
        <v>na</v>
      </c>
      <c r="P226" s="107" t="str">
        <f t="shared" si="93"/>
        <v>na</v>
      </c>
      <c r="S226" s="19" t="s">
        <v>144</v>
      </c>
      <c r="T226" s="102">
        <f t="shared" ref="T226:AG226" si="94">IF(T200 = 0, "na",(T205/T200)^(1/5)-1)</f>
        <v>2.9479501215884385E-2</v>
      </c>
      <c r="U226" s="103">
        <f t="shared" si="94"/>
        <v>1.3100000000000112E-2</v>
      </c>
      <c r="V226" s="103" t="str">
        <f t="shared" si="94"/>
        <v>na</v>
      </c>
      <c r="W226" s="103" t="str">
        <f t="shared" si="94"/>
        <v>na</v>
      </c>
      <c r="X226" s="104">
        <f t="shared" si="94"/>
        <v>2.2100000000000009E-2</v>
      </c>
      <c r="Y226" s="105">
        <f t="shared" si="94"/>
        <v>2.7120320794070674E-2</v>
      </c>
      <c r="Z226" s="103">
        <f t="shared" si="94"/>
        <v>-1.0876419341151022E-2</v>
      </c>
      <c r="AA226" s="103" t="str">
        <f t="shared" si="94"/>
        <v>na</v>
      </c>
      <c r="AB226" s="106">
        <f t="shared" si="94"/>
        <v>1.4590807700133324E-2</v>
      </c>
      <c r="AC226" s="103" t="str">
        <f t="shared" si="94"/>
        <v>na</v>
      </c>
      <c r="AD226" s="106" t="str">
        <f t="shared" si="94"/>
        <v>na</v>
      </c>
      <c r="AE226" s="103" t="str">
        <f t="shared" si="94"/>
        <v>na</v>
      </c>
      <c r="AF226" s="103" t="str">
        <f t="shared" si="94"/>
        <v>na</v>
      </c>
      <c r="AG226" s="107" t="str">
        <f t="shared" si="94"/>
        <v>na</v>
      </c>
      <c r="AJ226" s="19" t="s">
        <v>144</v>
      </c>
      <c r="AK226" s="102">
        <f t="shared" ref="AK226:AX226" si="95">IF(AK200 = 0, "na",(AK205/AK200)^(1/5)-1)</f>
        <v>1.4262456879211127E-2</v>
      </c>
      <c r="AL226" s="103">
        <f t="shared" si="95"/>
        <v>1.2458840874580712E-2</v>
      </c>
      <c r="AM226" s="103" t="str">
        <f t="shared" si="95"/>
        <v>na</v>
      </c>
      <c r="AN226" s="103" t="str">
        <f t="shared" si="95"/>
        <v>na</v>
      </c>
      <c r="AO226" s="104">
        <f t="shared" si="95"/>
        <v>1.4064858653284329E-2</v>
      </c>
      <c r="AP226" s="105">
        <f t="shared" si="95"/>
        <v>1.3379829450945291E-2</v>
      </c>
      <c r="AQ226" s="103" t="str">
        <f t="shared" si="95"/>
        <v>na</v>
      </c>
      <c r="AR226" s="103">
        <f t="shared" si="95"/>
        <v>3.3276049120361417E-2</v>
      </c>
      <c r="AS226" s="106">
        <f t="shared" si="95"/>
        <v>2.1030302102175824E-2</v>
      </c>
      <c r="AT226" s="103">
        <f t="shared" si="95"/>
        <v>-1.2051713658030372E-2</v>
      </c>
      <c r="AU226" s="106" t="str">
        <f t="shared" si="95"/>
        <v>na</v>
      </c>
      <c r="AV226" s="103" t="str">
        <f t="shared" si="95"/>
        <v>na</v>
      </c>
      <c r="AW226" s="103" t="str">
        <f t="shared" si="95"/>
        <v>na</v>
      </c>
      <c r="AX226" s="107" t="str">
        <f t="shared" si="95"/>
        <v>na</v>
      </c>
    </row>
    <row r="227" spans="2:51" x14ac:dyDescent="0.45">
      <c r="B227" s="5" t="s">
        <v>145</v>
      </c>
      <c r="C227" s="108">
        <f t="shared" ref="C227:P227" si="96">IF(C205 = 0, "na",(C210/C205)^(1/5)-1)</f>
        <v>1.4937408995834289E-3</v>
      </c>
      <c r="D227" s="109">
        <f t="shared" si="96"/>
        <v>4.0000000000000036E-3</v>
      </c>
      <c r="E227" s="109">
        <f t="shared" si="96"/>
        <v>2.9999999999998916E-3</v>
      </c>
      <c r="F227" s="109">
        <f t="shared" si="96"/>
        <v>1.1200000000000099E-2</v>
      </c>
      <c r="G227" s="110">
        <f t="shared" si="96"/>
        <v>-2.5932234333541748E-2</v>
      </c>
      <c r="H227" s="111">
        <f t="shared" si="96"/>
        <v>1.3896657265812795E-3</v>
      </c>
      <c r="I227" s="109" t="str">
        <f t="shared" si="96"/>
        <v>na</v>
      </c>
      <c r="J227" s="109" t="str">
        <f t="shared" si="96"/>
        <v>na</v>
      </c>
      <c r="K227" s="112">
        <f t="shared" si="96"/>
        <v>-3.7420124323761961E-2</v>
      </c>
      <c r="L227" s="109">
        <f t="shared" si="96"/>
        <v>1.0995525961436492E-2</v>
      </c>
      <c r="M227" s="112" t="str">
        <f t="shared" si="96"/>
        <v>na</v>
      </c>
      <c r="N227" s="109" t="str">
        <f t="shared" si="96"/>
        <v>na</v>
      </c>
      <c r="O227" s="109" t="str">
        <f t="shared" si="96"/>
        <v>na</v>
      </c>
      <c r="P227" s="113" t="str">
        <f t="shared" si="96"/>
        <v>na</v>
      </c>
      <c r="S227" s="5" t="s">
        <v>145</v>
      </c>
      <c r="T227" s="108">
        <f t="shared" ref="T227:AG227" si="97">IF(T205 = 0, "na",(T210/T205)^(1/5)-1)</f>
        <v>2.1421026991034653E-2</v>
      </c>
      <c r="U227" s="109">
        <f t="shared" si="97"/>
        <v>6.6999999999999282E-3</v>
      </c>
      <c r="V227" s="109" t="str">
        <f t="shared" si="97"/>
        <v>na</v>
      </c>
      <c r="W227" s="109" t="str">
        <f t="shared" si="97"/>
        <v>na</v>
      </c>
      <c r="X227" s="110">
        <f t="shared" si="97"/>
        <v>1.6000000000000014E-2</v>
      </c>
      <c r="Y227" s="111">
        <f t="shared" si="97"/>
        <v>1.951427553979479E-2</v>
      </c>
      <c r="Z227" s="109">
        <f t="shared" si="97"/>
        <v>-5.3211928333961933E-2</v>
      </c>
      <c r="AA227" s="109" t="str">
        <f t="shared" si="97"/>
        <v>na</v>
      </c>
      <c r="AB227" s="112">
        <f t="shared" si="97"/>
        <v>-5.0054465024840233E-4</v>
      </c>
      <c r="AC227" s="109" t="str">
        <f t="shared" si="97"/>
        <v>na</v>
      </c>
      <c r="AD227" s="112" t="str">
        <f t="shared" si="97"/>
        <v>na</v>
      </c>
      <c r="AE227" s="109" t="str">
        <f t="shared" si="97"/>
        <v>na</v>
      </c>
      <c r="AF227" s="109" t="str">
        <f t="shared" si="97"/>
        <v>na</v>
      </c>
      <c r="AG227" s="113" t="str">
        <f t="shared" si="97"/>
        <v>na</v>
      </c>
      <c r="AJ227" s="5" t="s">
        <v>145</v>
      </c>
      <c r="AK227" s="108">
        <f t="shared" ref="AK227:AX227" si="98">IF(AK205 = 0, "na",(AK210/AK205)^(1/5)-1)</f>
        <v>7.6417127207846214E-3</v>
      </c>
      <c r="AL227" s="109">
        <f t="shared" si="98"/>
        <v>5.1985283180335795E-3</v>
      </c>
      <c r="AM227" s="109" t="str">
        <f t="shared" si="98"/>
        <v>na</v>
      </c>
      <c r="AN227" s="109" t="str">
        <f t="shared" si="98"/>
        <v>na</v>
      </c>
      <c r="AO227" s="110">
        <f t="shared" si="98"/>
        <v>-5.9106152014396507E-3</v>
      </c>
      <c r="AP227" s="111">
        <f t="shared" si="98"/>
        <v>4.0364211508860937E-3</v>
      </c>
      <c r="AQ227" s="109" t="str">
        <f t="shared" si="98"/>
        <v>na</v>
      </c>
      <c r="AR227" s="109">
        <f t="shared" si="98"/>
        <v>-7.0021803192921173E-3</v>
      </c>
      <c r="AS227" s="112">
        <f t="shared" si="98"/>
        <v>2.8356454089739636E-4</v>
      </c>
      <c r="AT227" s="109">
        <f t="shared" si="98"/>
        <v>0</v>
      </c>
      <c r="AU227" s="112" t="str">
        <f t="shared" si="98"/>
        <v>na</v>
      </c>
      <c r="AV227" s="109" t="str">
        <f t="shared" si="98"/>
        <v>na</v>
      </c>
      <c r="AW227" s="109" t="str">
        <f t="shared" si="98"/>
        <v>na</v>
      </c>
      <c r="AX227" s="113" t="str">
        <f t="shared" si="98"/>
        <v>na</v>
      </c>
    </row>
    <row r="228" spans="2:51" x14ac:dyDescent="0.45">
      <c r="B228" s="19" t="s">
        <v>103</v>
      </c>
      <c r="C228" s="102">
        <f t="shared" ref="C228:P228" si="99">IF(C210 = 0, "na",(C220/C210)^(1/10)-1)</f>
        <v>-1.4762416540568424E-2</v>
      </c>
      <c r="D228" s="103">
        <f t="shared" si="99"/>
        <v>2.0999999999999908E-3</v>
      </c>
      <c r="E228" s="103">
        <f t="shared" si="99"/>
        <v>2.9999999999998916E-3</v>
      </c>
      <c r="F228" s="103">
        <f t="shared" si="99"/>
        <v>1.1200000000000099E-2</v>
      </c>
      <c r="G228" s="104">
        <f t="shared" si="99"/>
        <v>-3.1944290826536492E-2</v>
      </c>
      <c r="H228" s="105">
        <f t="shared" si="99"/>
        <v>-1.0092662515562734E-2</v>
      </c>
      <c r="I228" s="103" t="str">
        <f t="shared" si="99"/>
        <v>na</v>
      </c>
      <c r="J228" s="103" t="str">
        <f t="shared" si="99"/>
        <v>na</v>
      </c>
      <c r="K228" s="106">
        <f t="shared" si="99"/>
        <v>-5.2218779566108764E-2</v>
      </c>
      <c r="L228" s="103">
        <f t="shared" si="99"/>
        <v>-2.8866546057013664E-3</v>
      </c>
      <c r="M228" s="106" t="str">
        <f t="shared" si="99"/>
        <v>na</v>
      </c>
      <c r="N228" s="103" t="str">
        <f t="shared" si="99"/>
        <v>na</v>
      </c>
      <c r="O228" s="103" t="str">
        <f t="shared" si="99"/>
        <v>na</v>
      </c>
      <c r="P228" s="107" t="str">
        <f t="shared" si="99"/>
        <v>na</v>
      </c>
      <c r="S228" s="19" t="s">
        <v>103</v>
      </c>
      <c r="T228" s="102">
        <f t="shared" ref="T228:AG228" si="100">IF(T210 = 0, "na",(T220/T210)^(1/10)-1)</f>
        <v>8.072111308844887E-3</v>
      </c>
      <c r="U228" s="103">
        <f t="shared" si="100"/>
        <v>2.7290981151395499E-3</v>
      </c>
      <c r="V228" s="103" t="str">
        <f t="shared" si="100"/>
        <v>na</v>
      </c>
      <c r="W228" s="103" t="str">
        <f t="shared" si="100"/>
        <v>na</v>
      </c>
      <c r="X228" s="104">
        <f t="shared" si="100"/>
        <v>9.9450876161535362E-3</v>
      </c>
      <c r="Y228" s="105">
        <f t="shared" si="100"/>
        <v>7.7323886099824879E-3</v>
      </c>
      <c r="Z228" s="103">
        <f t="shared" si="100"/>
        <v>-6.0568148737384031E-2</v>
      </c>
      <c r="AA228" s="103" t="str">
        <f t="shared" si="100"/>
        <v>na</v>
      </c>
      <c r="AB228" s="106">
        <f t="shared" si="100"/>
        <v>-4.7713484920087756E-3</v>
      </c>
      <c r="AC228" s="103" t="str">
        <f t="shared" si="100"/>
        <v>na</v>
      </c>
      <c r="AD228" s="106" t="str">
        <f t="shared" si="100"/>
        <v>na</v>
      </c>
      <c r="AE228" s="103" t="str">
        <f t="shared" si="100"/>
        <v>na</v>
      </c>
      <c r="AF228" s="103" t="str">
        <f t="shared" si="100"/>
        <v>na</v>
      </c>
      <c r="AG228" s="107" t="str">
        <f t="shared" si="100"/>
        <v>na</v>
      </c>
      <c r="AJ228" s="19" t="s">
        <v>103</v>
      </c>
      <c r="AK228" s="102">
        <f t="shared" ref="AK228:AX228" si="101">IF(AK210 = 0, "na",(AK220/AK210)^(1/10)-1)</f>
        <v>-5.0001461887140275E-3</v>
      </c>
      <c r="AL228" s="103">
        <f t="shared" si="101"/>
        <v>2.3998803032243554E-3</v>
      </c>
      <c r="AM228" s="103" t="str">
        <f t="shared" si="101"/>
        <v>na</v>
      </c>
      <c r="AN228" s="103" t="str">
        <f t="shared" si="101"/>
        <v>na</v>
      </c>
      <c r="AO228" s="104">
        <f t="shared" si="101"/>
        <v>-1.2477466334590459E-2</v>
      </c>
      <c r="AP228" s="105">
        <f t="shared" si="101"/>
        <v>-2.6964951259661474E-3</v>
      </c>
      <c r="AQ228" s="103" t="str">
        <f t="shared" si="101"/>
        <v>na</v>
      </c>
      <c r="AR228" s="103">
        <f t="shared" si="101"/>
        <v>-1.00984678659789E-2</v>
      </c>
      <c r="AS228" s="106">
        <f t="shared" si="101"/>
        <v>-5.2610567997879443E-3</v>
      </c>
      <c r="AT228" s="103">
        <f t="shared" si="101"/>
        <v>0</v>
      </c>
      <c r="AU228" s="106" t="str">
        <f t="shared" si="101"/>
        <v>na</v>
      </c>
      <c r="AV228" s="103" t="str">
        <f t="shared" si="101"/>
        <v>na</v>
      </c>
      <c r="AW228" s="103" t="str">
        <f t="shared" si="101"/>
        <v>na</v>
      </c>
      <c r="AX228" s="107" t="str">
        <f t="shared" si="101"/>
        <v>na</v>
      </c>
    </row>
    <row r="229" spans="2:51" x14ac:dyDescent="0.45">
      <c r="B229" s="5" t="s">
        <v>146</v>
      </c>
      <c r="C229" s="108">
        <f t="shared" ref="C229:P229" si="102">IF(C190 = 0, "na",(C210/C190)^(1/20)-1)</f>
        <v>-1.7651185976461647E-3</v>
      </c>
      <c r="D229" s="109">
        <f t="shared" si="102"/>
        <v>1.164642045306552E-2</v>
      </c>
      <c r="E229" s="109">
        <f t="shared" si="102"/>
        <v>2.0486882473429446E-2</v>
      </c>
      <c r="F229" s="109">
        <f t="shared" si="102"/>
        <v>1.0627765736839878E-2</v>
      </c>
      <c r="G229" s="110">
        <f t="shared" si="102"/>
        <v>-2.5260093234400038E-2</v>
      </c>
      <c r="H229" s="111">
        <f t="shared" si="102"/>
        <v>1.5746801434668445E-3</v>
      </c>
      <c r="I229" s="109" t="str">
        <f t="shared" si="102"/>
        <v>na</v>
      </c>
      <c r="J229" s="109" t="str">
        <f t="shared" si="102"/>
        <v>na</v>
      </c>
      <c r="K229" s="112">
        <f t="shared" si="102"/>
        <v>-3.0793181966794814E-2</v>
      </c>
      <c r="L229" s="109">
        <f t="shared" si="102"/>
        <v>1.2696518705697102E-2</v>
      </c>
      <c r="M229" s="112" t="str">
        <f t="shared" si="102"/>
        <v>na</v>
      </c>
      <c r="N229" s="109" t="str">
        <f t="shared" si="102"/>
        <v>na</v>
      </c>
      <c r="O229" s="109" t="str">
        <f t="shared" si="102"/>
        <v>na</v>
      </c>
      <c r="P229" s="113" t="str">
        <f t="shared" si="102"/>
        <v>na</v>
      </c>
      <c r="S229" s="5" t="s">
        <v>146</v>
      </c>
      <c r="T229" s="108">
        <f t="shared" ref="T229:AG229" si="103">IF(T190 = 0, "na",(T210/T190)^(1/20)-1)</f>
        <v>3.1326786975169219E-2</v>
      </c>
      <c r="U229" s="109">
        <f t="shared" si="103"/>
        <v>7.4090911179008012E-2</v>
      </c>
      <c r="V229" s="109" t="str">
        <f t="shared" si="103"/>
        <v>na</v>
      </c>
      <c r="W229" s="109" t="str">
        <f t="shared" si="103"/>
        <v>na</v>
      </c>
      <c r="X229" s="110">
        <f t="shared" si="103"/>
        <v>7.3131318758642205E-2</v>
      </c>
      <c r="Y229" s="111">
        <f t="shared" si="103"/>
        <v>3.6674723926557906E-2</v>
      </c>
      <c r="Z229" s="109">
        <f t="shared" si="103"/>
        <v>1.1552098842766423E-3</v>
      </c>
      <c r="AA229" s="109" t="str">
        <f t="shared" si="103"/>
        <v>na</v>
      </c>
      <c r="AB229" s="112">
        <f t="shared" si="103"/>
        <v>2.5805691362248195E-2</v>
      </c>
      <c r="AC229" s="109" t="str">
        <f t="shared" si="103"/>
        <v>na</v>
      </c>
      <c r="AD229" s="112" t="str">
        <f t="shared" si="103"/>
        <v>na</v>
      </c>
      <c r="AE229" s="109" t="str">
        <f t="shared" si="103"/>
        <v>na</v>
      </c>
      <c r="AF229" s="109" t="str">
        <f t="shared" si="103"/>
        <v>na</v>
      </c>
      <c r="AG229" s="113" t="str">
        <f t="shared" si="103"/>
        <v>na</v>
      </c>
      <c r="AJ229" s="5" t="s">
        <v>146</v>
      </c>
      <c r="AK229" s="108">
        <f t="shared" ref="AK229:AX229" si="104">IF(AK190 = 0, "na",(AK210/AK190)^(1/20)-1)</f>
        <v>3.2970858639720158E-2</v>
      </c>
      <c r="AL229" s="109">
        <f t="shared" si="104"/>
        <v>1.3731776317979394E-2</v>
      </c>
      <c r="AM229" s="109" t="str">
        <f t="shared" si="104"/>
        <v>na</v>
      </c>
      <c r="AN229" s="109" t="str">
        <f t="shared" si="104"/>
        <v>na</v>
      </c>
      <c r="AO229" s="110">
        <f t="shared" si="104"/>
        <v>1.6837791144466596E-2</v>
      </c>
      <c r="AP229" s="111">
        <f t="shared" si="104"/>
        <v>2.0300725330236302E-2</v>
      </c>
      <c r="AQ229" s="109" t="str">
        <f t="shared" si="104"/>
        <v>na</v>
      </c>
      <c r="AR229" s="109">
        <f t="shared" si="104"/>
        <v>1.9246632424611443E-2</v>
      </c>
      <c r="AS229" s="112">
        <f t="shared" si="104"/>
        <v>2.1024583250414342E-2</v>
      </c>
      <c r="AT229" s="109">
        <f t="shared" si="104"/>
        <v>-7.2811768693800127E-3</v>
      </c>
      <c r="AU229" s="112" t="str">
        <f t="shared" si="104"/>
        <v>na</v>
      </c>
      <c r="AV229" s="109" t="str">
        <f t="shared" si="104"/>
        <v>na</v>
      </c>
      <c r="AW229" s="109" t="str">
        <f t="shared" si="104"/>
        <v>na</v>
      </c>
      <c r="AX229" s="113" t="str">
        <f t="shared" si="104"/>
        <v>na</v>
      </c>
    </row>
    <row r="230" spans="2:51" x14ac:dyDescent="0.45">
      <c r="B230" s="114" t="s">
        <v>147</v>
      </c>
      <c r="C230" s="115">
        <f t="shared" ref="C230:P230" si="105">IF(C190 = 0, "na",(C220/C190)^(1/30)-1)</f>
        <v>-6.1164916122165014E-3</v>
      </c>
      <c r="D230" s="116">
        <f t="shared" si="105"/>
        <v>8.4542180532476419E-3</v>
      </c>
      <c r="E230" s="116">
        <f t="shared" si="105"/>
        <v>1.4624306339725335E-2</v>
      </c>
      <c r="F230" s="116">
        <f t="shared" si="105"/>
        <v>1.0818474501595343E-2</v>
      </c>
      <c r="G230" s="117">
        <f t="shared" si="105"/>
        <v>-2.7493271515250162E-2</v>
      </c>
      <c r="H230" s="118">
        <f t="shared" si="105"/>
        <v>-2.3296340026385254E-3</v>
      </c>
      <c r="I230" s="116" t="str">
        <f t="shared" si="105"/>
        <v>na</v>
      </c>
      <c r="J230" s="116" t="str">
        <f t="shared" si="105"/>
        <v>na</v>
      </c>
      <c r="K230" s="119">
        <f t="shared" si="105"/>
        <v>-3.7988330635024048E-2</v>
      </c>
      <c r="L230" s="116">
        <f t="shared" si="105"/>
        <v>7.4752540496769715E-3</v>
      </c>
      <c r="M230" s="119" t="str">
        <f t="shared" si="105"/>
        <v>na</v>
      </c>
      <c r="N230" s="116" t="str">
        <f t="shared" si="105"/>
        <v>na</v>
      </c>
      <c r="O230" s="116" t="str">
        <f t="shared" si="105"/>
        <v>na</v>
      </c>
      <c r="P230" s="120" t="str">
        <f t="shared" si="105"/>
        <v>na</v>
      </c>
      <c r="S230" s="114" t="s">
        <v>147</v>
      </c>
      <c r="T230" s="115">
        <f t="shared" ref="T230:AG230" si="106">IF(T190 = 0, "na",(T220/T190)^(1/30)-1)</f>
        <v>2.3516225917496802E-2</v>
      </c>
      <c r="U230" s="116">
        <f t="shared" si="106"/>
        <v>4.9756487024031681E-2</v>
      </c>
      <c r="V230" s="116" t="str">
        <f t="shared" si="106"/>
        <v>na</v>
      </c>
      <c r="W230" s="116" t="str">
        <f t="shared" si="106"/>
        <v>na</v>
      </c>
      <c r="X230" s="117">
        <f t="shared" si="106"/>
        <v>5.1641784660129364E-2</v>
      </c>
      <c r="Y230" s="118">
        <f t="shared" si="106"/>
        <v>2.6936079321885131E-2</v>
      </c>
      <c r="Z230" s="116">
        <f t="shared" si="106"/>
        <v>-1.9857168234601263E-2</v>
      </c>
      <c r="AA230" s="116" t="str">
        <f t="shared" si="106"/>
        <v>na</v>
      </c>
      <c r="AB230" s="119">
        <f t="shared" si="106"/>
        <v>1.5510363069154431E-2</v>
      </c>
      <c r="AC230" s="116" t="str">
        <f t="shared" si="106"/>
        <v>na</v>
      </c>
      <c r="AD230" s="119" t="str">
        <f t="shared" si="106"/>
        <v>na</v>
      </c>
      <c r="AE230" s="116" t="str">
        <f t="shared" si="106"/>
        <v>na</v>
      </c>
      <c r="AF230" s="116" t="str">
        <f t="shared" si="106"/>
        <v>na</v>
      </c>
      <c r="AG230" s="120" t="str">
        <f t="shared" si="106"/>
        <v>na</v>
      </c>
      <c r="AJ230" s="114" t="s">
        <v>147</v>
      </c>
      <c r="AK230" s="115">
        <f t="shared" ref="AK230:AX230" si="107">IF(AK190 = 0, "na",(AK220/AK190)^(1/30)-1)</f>
        <v>2.0155523779110895E-2</v>
      </c>
      <c r="AL230" s="116">
        <f t="shared" si="107"/>
        <v>9.9403148681238562E-3</v>
      </c>
      <c r="AM230" s="116" t="str">
        <f t="shared" si="107"/>
        <v>na</v>
      </c>
      <c r="AN230" s="116" t="str">
        <f t="shared" si="107"/>
        <v>na</v>
      </c>
      <c r="AO230" s="117">
        <f t="shared" si="107"/>
        <v>6.9705990892963143E-3</v>
      </c>
      <c r="AP230" s="118">
        <f t="shared" si="107"/>
        <v>1.2576658595897072E-2</v>
      </c>
      <c r="AQ230" s="116" t="str">
        <f t="shared" si="107"/>
        <v>na</v>
      </c>
      <c r="AR230" s="116">
        <f t="shared" si="107"/>
        <v>9.3695264763515862E-3</v>
      </c>
      <c r="AS230" s="119">
        <f t="shared" si="107"/>
        <v>1.2186419316443153E-2</v>
      </c>
      <c r="AT230" s="116">
        <f t="shared" si="107"/>
        <v>-4.8600276719521496E-3</v>
      </c>
      <c r="AU230" s="119" t="str">
        <f t="shared" si="107"/>
        <v>na</v>
      </c>
      <c r="AV230" s="116" t="str">
        <f t="shared" si="107"/>
        <v>na</v>
      </c>
      <c r="AW230" s="116" t="str">
        <f t="shared" si="107"/>
        <v>na</v>
      </c>
      <c r="AX230" s="120" t="str">
        <f t="shared" si="107"/>
        <v>na</v>
      </c>
    </row>
    <row r="233" spans="2:51" ht="25.15" x14ac:dyDescent="0.7">
      <c r="B233" s="23" t="s">
        <v>157</v>
      </c>
      <c r="S233" s="23" t="s">
        <v>158</v>
      </c>
      <c r="AJ233" s="23" t="s">
        <v>159</v>
      </c>
    </row>
    <row r="235" spans="2:51" ht="20.65" x14ac:dyDescent="0.6">
      <c r="B235" s="25" t="s">
        <v>46</v>
      </c>
      <c r="S235" s="25" t="s">
        <v>46</v>
      </c>
      <c r="AJ235" s="25" t="s">
        <v>46</v>
      </c>
    </row>
    <row r="237" spans="2:51" ht="41.65" x14ac:dyDescent="0.45">
      <c r="B237" s="1" t="s">
        <v>162</v>
      </c>
      <c r="C237" s="2" t="s">
        <v>0</v>
      </c>
      <c r="D237" s="2" t="s">
        <v>1</v>
      </c>
      <c r="E237" s="2" t="s">
        <v>2</v>
      </c>
      <c r="F237" s="2" t="s">
        <v>3</v>
      </c>
      <c r="G237" s="2" t="s">
        <v>4</v>
      </c>
      <c r="H237" s="3" t="s">
        <v>5</v>
      </c>
      <c r="I237" s="2" t="s">
        <v>6</v>
      </c>
      <c r="J237" s="2" t="s">
        <v>7</v>
      </c>
      <c r="K237" s="2" t="s">
        <v>8</v>
      </c>
      <c r="L237" s="2" t="s">
        <v>9</v>
      </c>
      <c r="M237" s="2" t="s">
        <v>10</v>
      </c>
      <c r="N237" s="4" t="s">
        <v>19</v>
      </c>
      <c r="O237" s="99" t="s">
        <v>120</v>
      </c>
      <c r="P237" s="100" t="s">
        <v>95</v>
      </c>
      <c r="Q237" s="4" t="s">
        <v>11</v>
      </c>
      <c r="S237" s="1" t="s">
        <v>162</v>
      </c>
      <c r="T237" s="2" t="s">
        <v>0</v>
      </c>
      <c r="U237" s="2" t="s">
        <v>1</v>
      </c>
      <c r="V237" s="2" t="s">
        <v>2</v>
      </c>
      <c r="W237" s="2" t="s">
        <v>3</v>
      </c>
      <c r="X237" s="2" t="s">
        <v>4</v>
      </c>
      <c r="Y237" s="3" t="s">
        <v>5</v>
      </c>
      <c r="Z237" s="2" t="s">
        <v>6</v>
      </c>
      <c r="AA237" s="2" t="s">
        <v>7</v>
      </c>
      <c r="AB237" s="2" t="s">
        <v>8</v>
      </c>
      <c r="AC237" s="2" t="s">
        <v>9</v>
      </c>
      <c r="AD237" s="2" t="s">
        <v>10</v>
      </c>
      <c r="AE237" s="4" t="s">
        <v>19</v>
      </c>
      <c r="AF237" s="99" t="s">
        <v>120</v>
      </c>
      <c r="AG237" s="100" t="s">
        <v>95</v>
      </c>
      <c r="AH237" s="4" t="s">
        <v>11</v>
      </c>
      <c r="AJ237" s="1" t="s">
        <v>162</v>
      </c>
      <c r="AK237" s="2" t="s">
        <v>0</v>
      </c>
      <c r="AL237" s="2" t="s">
        <v>1</v>
      </c>
      <c r="AM237" s="2" t="s">
        <v>2</v>
      </c>
      <c r="AN237" s="2" t="s">
        <v>3</v>
      </c>
      <c r="AO237" s="2" t="s">
        <v>4</v>
      </c>
      <c r="AP237" s="3" t="s">
        <v>5</v>
      </c>
      <c r="AQ237" s="2" t="s">
        <v>6</v>
      </c>
      <c r="AR237" s="2" t="s">
        <v>7</v>
      </c>
      <c r="AS237" s="2" t="s">
        <v>8</v>
      </c>
      <c r="AT237" s="2" t="s">
        <v>9</v>
      </c>
      <c r="AU237" s="2" t="s">
        <v>10</v>
      </c>
      <c r="AV237" s="4" t="s">
        <v>19</v>
      </c>
      <c r="AW237" s="99" t="s">
        <v>120</v>
      </c>
      <c r="AX237" s="100" t="s">
        <v>95</v>
      </c>
      <c r="AY237" s="4" t="s">
        <v>11</v>
      </c>
    </row>
    <row r="238" spans="2:51" x14ac:dyDescent="0.45">
      <c r="B238" s="5">
        <v>2010</v>
      </c>
      <c r="C238" s="6" cm="1">
        <f t="array" ref="C238:H278">'[19]MENA Gas Balances'!C238:H278</f>
        <v>703.42285868781596</v>
      </c>
      <c r="D238" s="7">
        <v>923.78896791636691</v>
      </c>
      <c r="E238" s="7">
        <v>0</v>
      </c>
      <c r="F238" s="7">
        <v>0</v>
      </c>
      <c r="G238" s="8">
        <v>1105.937474405192</v>
      </c>
      <c r="H238" s="9">
        <v>2733.149301009375</v>
      </c>
      <c r="I238" s="7" cm="1">
        <f t="array" ref="I238:I278">'[19]MENA Gas Balances'!L238:L278</f>
        <v>1869.2794520547945</v>
      </c>
      <c r="J238" s="7" cm="1">
        <f t="array" ref="J238:J278">'[19]MENA Gas Balances'!M238:M278</f>
        <v>7668.0177283600015</v>
      </c>
      <c r="K238" s="10" cm="1">
        <f t="array" ref="K238:K278">'[19]MENA Gas Balances'!I238:I278</f>
        <v>12270.446481424171</v>
      </c>
      <c r="L238" s="7" cm="1">
        <f t="array" ref="L238:L278">'[19]MENA Gas Balances'!J238:J278</f>
        <v>0</v>
      </c>
      <c r="M238" s="11" cm="1">
        <f t="array" ref="M238:M278">'[19]MENA Gas Balances'!K238:K278</f>
        <v>0</v>
      </c>
      <c r="N238" s="18" cm="1">
        <f t="array" ref="N238:N278">'[19]MENA Gas Balances'!Q238:Q278</f>
        <v>0</v>
      </c>
      <c r="O238" s="7"/>
      <c r="P238" s="11"/>
      <c r="Q238" s="18"/>
      <c r="S238" s="5">
        <v>2010</v>
      </c>
      <c r="T238" s="6" cm="1">
        <f t="array" ref="T238:Y278">'[19]MENA Gas Balances'!T238:Y278</f>
        <v>702.26945602018793</v>
      </c>
      <c r="U238" s="7">
        <v>204.2388410237925</v>
      </c>
      <c r="V238" s="7">
        <v>0</v>
      </c>
      <c r="W238" s="7">
        <v>0.2</v>
      </c>
      <c r="X238" s="8">
        <v>18.29658183129057</v>
      </c>
      <c r="Y238" s="9">
        <v>925.00487887527106</v>
      </c>
      <c r="Z238" s="7" cm="1">
        <f t="array" ref="Z238:Z278">'[19]MENA Gas Balances'!AC238:AC278</f>
        <v>0</v>
      </c>
      <c r="AA238" s="7" cm="1">
        <f t="array" ref="AA238:AA278">'[19]MENA Gas Balances'!AD238:AD278</f>
        <v>0</v>
      </c>
      <c r="AB238" s="10" cm="1">
        <f t="array" ref="AB238:AB278">'[19]MENA Gas Balances'!Z238:Z278</f>
        <v>858.77206741168061</v>
      </c>
      <c r="AC238" s="7" cm="1">
        <f t="array" ref="AC238:AC278">'[19]MENA Gas Balances'!AA238:AA278</f>
        <v>66.232811463590494</v>
      </c>
      <c r="AD238" s="11" cm="1">
        <f t="array" ref="AD238:AD278">'[19]MENA Gas Balances'!AB238:AB278</f>
        <v>0</v>
      </c>
      <c r="AE238" s="18" cm="1">
        <f t="array" ref="AE238:AE278">'[19]MENA Gas Balances'!AH238:AH278</f>
        <v>0</v>
      </c>
      <c r="AF238" s="7"/>
      <c r="AG238" s="11"/>
      <c r="AH238" s="18"/>
      <c r="AJ238" s="5">
        <v>2010</v>
      </c>
      <c r="AK238" s="6" cm="1">
        <f t="array" ref="AK238:AP278">'[19]MENA Gas Balances'!AK238:AP278</f>
        <v>3449.2520524585452</v>
      </c>
      <c r="AL238" s="7">
        <v>3237.7133183129081</v>
      </c>
      <c r="AM238" s="7">
        <v>0</v>
      </c>
      <c r="AN238" s="7">
        <v>0</v>
      </c>
      <c r="AO238" s="8">
        <v>283.79816366258132</v>
      </c>
      <c r="AP238" s="9">
        <v>6970.7635344340342</v>
      </c>
      <c r="AQ238" s="7" cm="1">
        <f t="array" ref="AQ238:AQ278">'[19]MENA Gas Balances'!AT238:AT278</f>
        <v>0</v>
      </c>
      <c r="AR238" s="7" cm="1">
        <f t="array" ref="AR238:AR278">'[19]MENA Gas Balances'!AU238:AU278</f>
        <v>0</v>
      </c>
      <c r="AS238" s="10" cm="1">
        <f t="array" ref="AS238:AS278">'[19]MENA Gas Balances'!AQ238:AQ278</f>
        <v>6970.7635344340342</v>
      </c>
      <c r="AT238" s="7" cm="1">
        <f t="array" ref="AT238:AT278">'[19]MENA Gas Balances'!AR238:AR278</f>
        <v>0</v>
      </c>
      <c r="AU238" s="11" cm="1">
        <f t="array" ref="AU238:AU278">'[19]MENA Gas Balances'!AS238:AS278</f>
        <v>0</v>
      </c>
      <c r="AV238" s="18" cm="1">
        <f t="array" ref="AV238:AV278">'[19]MENA Gas Balances'!AY238:AY278</f>
        <v>0</v>
      </c>
      <c r="AW238" s="7"/>
      <c r="AX238" s="11"/>
      <c r="AY238" s="18"/>
    </row>
    <row r="239" spans="2:51" x14ac:dyDescent="0.45">
      <c r="B239" s="19">
        <v>2011</v>
      </c>
      <c r="C239" s="12">
        <v>762.9465839942327</v>
      </c>
      <c r="D239" s="13">
        <v>1184.226271809662</v>
      </c>
      <c r="E239" s="13">
        <v>0</v>
      </c>
      <c r="F239" s="13">
        <v>0</v>
      </c>
      <c r="G239" s="14">
        <v>1458.6138918529211</v>
      </c>
      <c r="H239" s="15">
        <v>3405.7867476568158</v>
      </c>
      <c r="I239" s="13">
        <v>1802.1695995771665</v>
      </c>
      <c r="J239" s="13">
        <v>10307.426874128492</v>
      </c>
      <c r="K239" s="16">
        <v>15515.383221362474</v>
      </c>
      <c r="L239" s="13">
        <v>0</v>
      </c>
      <c r="M239" s="17">
        <v>0</v>
      </c>
      <c r="N239" s="18">
        <v>0</v>
      </c>
      <c r="O239" s="13"/>
      <c r="P239" s="17"/>
      <c r="Q239" s="18"/>
      <c r="S239" s="19">
        <v>2011</v>
      </c>
      <c r="T239" s="12">
        <v>618.21619142033217</v>
      </c>
      <c r="U239" s="13">
        <v>138.24661571737573</v>
      </c>
      <c r="V239" s="13">
        <v>0</v>
      </c>
      <c r="W239" s="13">
        <v>0.20699999999999999</v>
      </c>
      <c r="X239" s="14">
        <v>13.280680605623658</v>
      </c>
      <c r="Y239" s="15">
        <v>769.95048774333145</v>
      </c>
      <c r="Z239" s="13">
        <v>0</v>
      </c>
      <c r="AA239" s="13">
        <v>0</v>
      </c>
      <c r="AB239" s="16">
        <v>745.95309228550877</v>
      </c>
      <c r="AC239" s="13">
        <v>23.997395457822641</v>
      </c>
      <c r="AD239" s="17">
        <v>0</v>
      </c>
      <c r="AE239" s="18">
        <v>0</v>
      </c>
      <c r="AF239" s="13"/>
      <c r="AG239" s="17"/>
      <c r="AH239" s="18"/>
      <c r="AJ239" s="19">
        <v>2011</v>
      </c>
      <c r="AK239" s="12">
        <v>3699.0810562581109</v>
      </c>
      <c r="AL239" s="13">
        <v>3381.6498511175228</v>
      </c>
      <c r="AM239" s="13">
        <v>0</v>
      </c>
      <c r="AN239" s="13">
        <v>0</v>
      </c>
      <c r="AO239" s="14">
        <v>289.0534023071379</v>
      </c>
      <c r="AP239" s="15">
        <v>7369.784309682771</v>
      </c>
      <c r="AQ239" s="13">
        <v>0</v>
      </c>
      <c r="AR239" s="13">
        <v>0</v>
      </c>
      <c r="AS239" s="16">
        <v>7369.784309682771</v>
      </c>
      <c r="AT239" s="13">
        <v>0</v>
      </c>
      <c r="AU239" s="17">
        <v>0</v>
      </c>
      <c r="AV239" s="18">
        <v>0</v>
      </c>
      <c r="AW239" s="13"/>
      <c r="AX239" s="17"/>
      <c r="AY239" s="18"/>
    </row>
    <row r="240" spans="2:51" x14ac:dyDescent="0.45">
      <c r="B240" s="5">
        <v>2012</v>
      </c>
      <c r="C240" s="6">
        <v>869.35498197548725</v>
      </c>
      <c r="D240" s="7">
        <v>1922.1086265320851</v>
      </c>
      <c r="E240" s="7">
        <v>0</v>
      </c>
      <c r="F240" s="7">
        <v>0</v>
      </c>
      <c r="G240" s="8">
        <v>1494.4279358327335</v>
      </c>
      <c r="H240" s="9">
        <v>4285.8915443403057</v>
      </c>
      <c r="I240" s="7">
        <v>1890.4513290251075</v>
      </c>
      <c r="J240" s="7">
        <v>10377.467208257807</v>
      </c>
      <c r="K240" s="10">
        <v>16553.810081623218</v>
      </c>
      <c r="L240" s="7">
        <v>0</v>
      </c>
      <c r="M240" s="11">
        <v>0</v>
      </c>
      <c r="N240" s="18">
        <v>0</v>
      </c>
      <c r="O240" s="7"/>
      <c r="P240" s="11"/>
      <c r="Q240" s="18"/>
      <c r="S240" s="5">
        <v>2012</v>
      </c>
      <c r="T240" s="6">
        <v>506.6696773612116</v>
      </c>
      <c r="U240" s="7">
        <v>103.41413410237931</v>
      </c>
      <c r="V240" s="7">
        <v>0</v>
      </c>
      <c r="W240" s="7">
        <v>0.2</v>
      </c>
      <c r="X240" s="8">
        <v>9.2654134823359833</v>
      </c>
      <c r="Y240" s="9">
        <v>619.54922494592688</v>
      </c>
      <c r="Z240" s="7">
        <v>0</v>
      </c>
      <c r="AA240" s="7">
        <v>0</v>
      </c>
      <c r="AB240" s="10">
        <v>619.54922494592688</v>
      </c>
      <c r="AC240" s="7">
        <v>0</v>
      </c>
      <c r="AD240" s="11">
        <v>0</v>
      </c>
      <c r="AE240" s="18">
        <v>0</v>
      </c>
      <c r="AF240" s="7"/>
      <c r="AG240" s="11"/>
      <c r="AH240" s="18"/>
      <c r="AJ240" s="5">
        <v>2012</v>
      </c>
      <c r="AK240" s="6">
        <v>4061.7360617736122</v>
      </c>
      <c r="AL240" s="7">
        <v>3604.3340126171561</v>
      </c>
      <c r="AM240" s="7">
        <v>0</v>
      </c>
      <c r="AN240" s="7">
        <v>0</v>
      </c>
      <c r="AO240" s="8">
        <v>313.83500973323743</v>
      </c>
      <c r="AP240" s="9">
        <v>7979.905084124006</v>
      </c>
      <c r="AQ240" s="7">
        <v>0</v>
      </c>
      <c r="AR240" s="7">
        <v>0</v>
      </c>
      <c r="AS240" s="10">
        <v>7979.905084124006</v>
      </c>
      <c r="AT240" s="7">
        <v>0</v>
      </c>
      <c r="AU240" s="11">
        <v>0</v>
      </c>
      <c r="AV240" s="18">
        <v>0</v>
      </c>
      <c r="AW240" s="7"/>
      <c r="AX240" s="11"/>
      <c r="AY240" s="18"/>
    </row>
    <row r="241" spans="2:51" x14ac:dyDescent="0.45">
      <c r="B241" s="19">
        <v>2013</v>
      </c>
      <c r="C241" s="12">
        <v>868.39763229992855</v>
      </c>
      <c r="D241" s="13">
        <v>2287.7067184571033</v>
      </c>
      <c r="E241" s="13">
        <v>0</v>
      </c>
      <c r="F241" s="13">
        <v>0</v>
      </c>
      <c r="G241" s="14">
        <v>1533.2718896899796</v>
      </c>
      <c r="H241" s="15">
        <v>4689.3762404470117</v>
      </c>
      <c r="I241" s="13">
        <v>1990.9619412661716</v>
      </c>
      <c r="J241" s="13">
        <v>10542.516388664933</v>
      </c>
      <c r="K241" s="16">
        <v>17222.854570378116</v>
      </c>
      <c r="L241" s="13">
        <v>0</v>
      </c>
      <c r="M241" s="17">
        <v>0</v>
      </c>
      <c r="N241" s="18">
        <v>0</v>
      </c>
      <c r="O241" s="13"/>
      <c r="P241" s="17"/>
      <c r="Q241" s="18"/>
      <c r="S241" s="19">
        <v>2013</v>
      </c>
      <c r="T241" s="12">
        <v>505.1284931506849</v>
      </c>
      <c r="U241" s="13">
        <v>84.974968276856586</v>
      </c>
      <c r="V241" s="13">
        <v>0</v>
      </c>
      <c r="W241" s="13">
        <v>0.20699999999999999</v>
      </c>
      <c r="X241" s="14">
        <v>7.6129668348954631</v>
      </c>
      <c r="Y241" s="15">
        <v>597.92342826243691</v>
      </c>
      <c r="Z241" s="13">
        <v>0</v>
      </c>
      <c r="AA241" s="13">
        <v>0</v>
      </c>
      <c r="AB241" s="16">
        <v>597.92342826243691</v>
      </c>
      <c r="AC241" s="13">
        <v>0</v>
      </c>
      <c r="AD241" s="17">
        <v>0</v>
      </c>
      <c r="AE241" s="18">
        <v>0</v>
      </c>
      <c r="AF241" s="13"/>
      <c r="AG241" s="17"/>
      <c r="AH241" s="18"/>
      <c r="AJ241" s="19">
        <v>2013</v>
      </c>
      <c r="AK241" s="12">
        <v>4311.5650655731797</v>
      </c>
      <c r="AL241" s="13">
        <v>2859.641236481616</v>
      </c>
      <c r="AM241" s="13">
        <v>0</v>
      </c>
      <c r="AN241" s="13">
        <v>0</v>
      </c>
      <c r="AO241" s="14">
        <v>317.17554902667649</v>
      </c>
      <c r="AP241" s="15">
        <v>7488.3818510814726</v>
      </c>
      <c r="AQ241" s="13">
        <v>0</v>
      </c>
      <c r="AR241" s="13">
        <v>0</v>
      </c>
      <c r="AS241" s="16">
        <v>7488.3818510814726</v>
      </c>
      <c r="AT241" s="13">
        <v>0</v>
      </c>
      <c r="AU241" s="17">
        <v>0</v>
      </c>
      <c r="AV241" s="18">
        <v>0</v>
      </c>
      <c r="AW241" s="13"/>
      <c r="AX241" s="17"/>
      <c r="AY241" s="18"/>
    </row>
    <row r="242" spans="2:51" x14ac:dyDescent="0.45">
      <c r="B242" s="5">
        <v>2014</v>
      </c>
      <c r="C242" s="6">
        <v>970.15168132660483</v>
      </c>
      <c r="D242" s="7">
        <v>2638.7663352559503</v>
      </c>
      <c r="E242" s="7">
        <v>0</v>
      </c>
      <c r="F242" s="7">
        <v>0</v>
      </c>
      <c r="G242" s="8">
        <v>1502.3337090843559</v>
      </c>
      <c r="H242" s="9">
        <v>5111.2517256669107</v>
      </c>
      <c r="I242" s="7">
        <v>2013.7020548429705</v>
      </c>
      <c r="J242" s="7">
        <v>10287.646279716166</v>
      </c>
      <c r="K242" s="10">
        <v>17412.600060226046</v>
      </c>
      <c r="L242" s="7">
        <v>0</v>
      </c>
      <c r="M242" s="11">
        <v>0</v>
      </c>
      <c r="N242" s="18">
        <v>0</v>
      </c>
      <c r="O242" s="7"/>
      <c r="P242" s="11"/>
      <c r="Q242" s="18"/>
      <c r="S242" s="5">
        <v>2014</v>
      </c>
      <c r="T242" s="6">
        <v>451.06630136986297</v>
      </c>
      <c r="U242" s="7">
        <v>78.561234679163718</v>
      </c>
      <c r="V242" s="7">
        <v>0</v>
      </c>
      <c r="W242" s="7">
        <v>0.1</v>
      </c>
      <c r="X242" s="8">
        <v>7.0375385724585486</v>
      </c>
      <c r="Y242" s="9">
        <v>536.76507462148527</v>
      </c>
      <c r="Z242" s="7">
        <v>0</v>
      </c>
      <c r="AA242" s="7">
        <v>0</v>
      </c>
      <c r="AB242" s="10">
        <v>536.76507462148527</v>
      </c>
      <c r="AC242" s="7">
        <v>0</v>
      </c>
      <c r="AD242" s="11">
        <v>0</v>
      </c>
      <c r="AE242" s="18">
        <v>0</v>
      </c>
      <c r="AF242" s="7"/>
      <c r="AG242" s="11"/>
      <c r="AH242" s="18"/>
      <c r="AJ242" s="5">
        <v>2014</v>
      </c>
      <c r="AK242" s="6">
        <v>4045.6180615284788</v>
      </c>
      <c r="AL242" s="7">
        <v>3408.2127559480859</v>
      </c>
      <c r="AM242" s="7">
        <v>0</v>
      </c>
      <c r="AN242" s="7">
        <v>0</v>
      </c>
      <c r="AO242" s="8">
        <v>329.45050324441263</v>
      </c>
      <c r="AP242" s="9">
        <v>7783.2813207209765</v>
      </c>
      <c r="AQ242" s="7">
        <v>0</v>
      </c>
      <c r="AR242" s="7">
        <v>0</v>
      </c>
      <c r="AS242" s="10">
        <v>7783.2813207209765</v>
      </c>
      <c r="AT242" s="7">
        <v>0</v>
      </c>
      <c r="AU242" s="11">
        <v>0</v>
      </c>
      <c r="AV242" s="18">
        <v>0</v>
      </c>
      <c r="AW242" s="7"/>
      <c r="AX242" s="11"/>
      <c r="AY242" s="18"/>
    </row>
    <row r="243" spans="2:51" x14ac:dyDescent="0.45">
      <c r="B243" s="19">
        <v>2015</v>
      </c>
      <c r="C243" s="12">
        <v>1017.9937036770016</v>
      </c>
      <c r="D243" s="13">
        <v>2735.3848143475147</v>
      </c>
      <c r="E243" s="13">
        <v>0</v>
      </c>
      <c r="F243" s="13">
        <v>0</v>
      </c>
      <c r="G243" s="14">
        <v>1541.0579942321569</v>
      </c>
      <c r="H243" s="15">
        <v>5294.4365122566733</v>
      </c>
      <c r="I243" s="13">
        <v>1963.8184700763518</v>
      </c>
      <c r="J243" s="13">
        <v>10613.966234222611</v>
      </c>
      <c r="K243" s="16">
        <v>17872.221216555634</v>
      </c>
      <c r="L243" s="13">
        <v>0</v>
      </c>
      <c r="M243" s="17">
        <v>0</v>
      </c>
      <c r="N243" s="18">
        <v>0</v>
      </c>
      <c r="O243" s="13"/>
      <c r="P243" s="17"/>
      <c r="Q243" s="18"/>
      <c r="S243" s="19">
        <v>2015</v>
      </c>
      <c r="T243" s="12">
        <v>386.46246575342462</v>
      </c>
      <c r="U243" s="13">
        <v>68.939361211247345</v>
      </c>
      <c r="V243" s="13">
        <v>0</v>
      </c>
      <c r="W243" s="13">
        <v>0.1</v>
      </c>
      <c r="X243" s="14">
        <v>6.1769423215573225</v>
      </c>
      <c r="Y243" s="15">
        <v>461.67876928622928</v>
      </c>
      <c r="Z243" s="13">
        <v>0</v>
      </c>
      <c r="AA243" s="13">
        <v>0</v>
      </c>
      <c r="AB243" s="16">
        <v>461.67876928622928</v>
      </c>
      <c r="AC243" s="13">
        <v>0</v>
      </c>
      <c r="AD243" s="17">
        <v>0</v>
      </c>
      <c r="AE243" s="18">
        <v>0</v>
      </c>
      <c r="AF243" s="13"/>
      <c r="AG243" s="17"/>
      <c r="AH243" s="18"/>
      <c r="AJ243" s="19">
        <v>2015</v>
      </c>
      <c r="AK243" s="12">
        <v>4179.9347302379238</v>
      </c>
      <c r="AL243" s="13">
        <v>3461.56587995674</v>
      </c>
      <c r="AM243" s="13">
        <v>0</v>
      </c>
      <c r="AN243" s="13">
        <v>0</v>
      </c>
      <c r="AO243" s="14">
        <v>337.68727505407378</v>
      </c>
      <c r="AP243" s="15">
        <v>7979.1878852487371</v>
      </c>
      <c r="AQ243" s="13">
        <v>0</v>
      </c>
      <c r="AR243" s="13">
        <v>0</v>
      </c>
      <c r="AS243" s="16">
        <v>7979.1878852487371</v>
      </c>
      <c r="AT243" s="13">
        <v>0</v>
      </c>
      <c r="AU243" s="17">
        <v>0</v>
      </c>
      <c r="AV243" s="18">
        <v>0</v>
      </c>
      <c r="AW243" s="13"/>
      <c r="AX243" s="17"/>
      <c r="AY243" s="18"/>
    </row>
    <row r="244" spans="2:51" x14ac:dyDescent="0.45">
      <c r="B244" s="5">
        <v>2016</v>
      </c>
      <c r="C244" s="6">
        <v>1037.8205173035335</v>
      </c>
      <c r="D244" s="7">
        <v>2562.595928622929</v>
      </c>
      <c r="E244" s="7">
        <v>0</v>
      </c>
      <c r="F244" s="7">
        <v>0</v>
      </c>
      <c r="G244" s="8">
        <v>1557.2081777217027</v>
      </c>
      <c r="H244" s="9">
        <v>5157.6246236481657</v>
      </c>
      <c r="I244" s="7">
        <v>1756.895044875143</v>
      </c>
      <c r="J244" s="7">
        <v>10735.541319625045</v>
      </c>
      <c r="K244" s="10">
        <v>17650.060988148354</v>
      </c>
      <c r="L244" s="7">
        <v>0</v>
      </c>
      <c r="M244" s="11">
        <v>0</v>
      </c>
      <c r="N244" s="18">
        <v>0</v>
      </c>
      <c r="O244" s="7"/>
      <c r="P244" s="11"/>
      <c r="Q244" s="18"/>
      <c r="S244" s="5">
        <v>2016</v>
      </c>
      <c r="T244" s="6">
        <v>271.98360655737702</v>
      </c>
      <c r="U244" s="7">
        <v>60.122068853640997</v>
      </c>
      <c r="V244" s="7">
        <v>0</v>
      </c>
      <c r="W244" s="7">
        <v>0.1</v>
      </c>
      <c r="X244" s="8">
        <v>5.3876380677721745</v>
      </c>
      <c r="Y244" s="9">
        <v>337.59331347879021</v>
      </c>
      <c r="Z244" s="7">
        <v>0</v>
      </c>
      <c r="AA244" s="7">
        <v>0</v>
      </c>
      <c r="AB244" s="10">
        <v>337.59331347879021</v>
      </c>
      <c r="AC244" s="7">
        <v>0</v>
      </c>
      <c r="AD244" s="11">
        <v>0</v>
      </c>
      <c r="AE244" s="18">
        <v>0</v>
      </c>
      <c r="AF244" s="7"/>
      <c r="AG244" s="11"/>
      <c r="AH244" s="18"/>
      <c r="AJ244" s="5">
        <v>2016</v>
      </c>
      <c r="AK244" s="6">
        <v>5231.6342462328766</v>
      </c>
      <c r="AL244" s="7">
        <v>2696.598098053355</v>
      </c>
      <c r="AM244" s="7">
        <v>0</v>
      </c>
      <c r="AN244" s="7">
        <v>0</v>
      </c>
      <c r="AO244" s="8">
        <v>351.38552307137735</v>
      </c>
      <c r="AP244" s="9">
        <v>8279.6178673576087</v>
      </c>
      <c r="AQ244" s="7">
        <v>0</v>
      </c>
      <c r="AR244" s="7">
        <v>0</v>
      </c>
      <c r="AS244" s="10">
        <v>8279.6178673576087</v>
      </c>
      <c r="AT244" s="7">
        <v>0</v>
      </c>
      <c r="AU244" s="11">
        <v>0</v>
      </c>
      <c r="AV244" s="18">
        <v>0</v>
      </c>
      <c r="AW244" s="7"/>
      <c r="AX244" s="11"/>
      <c r="AY244" s="18"/>
    </row>
    <row r="245" spans="2:51" x14ac:dyDescent="0.45">
      <c r="B245" s="19">
        <v>2017</v>
      </c>
      <c r="C245" s="12">
        <v>1117.4154859408804</v>
      </c>
      <c r="D245" s="13">
        <v>2322.5914203316524</v>
      </c>
      <c r="E245" s="13">
        <v>0</v>
      </c>
      <c r="F245" s="13">
        <v>0</v>
      </c>
      <c r="G245" s="14">
        <v>1532.317086157175</v>
      </c>
      <c r="H245" s="15">
        <v>4972.3239924297077</v>
      </c>
      <c r="I245" s="13">
        <v>1938.3583784900839</v>
      </c>
      <c r="J245" s="13">
        <v>10353.055974551187</v>
      </c>
      <c r="K245" s="16">
        <v>17263.738345470978</v>
      </c>
      <c r="L245" s="13">
        <v>0</v>
      </c>
      <c r="M245" s="17">
        <v>0</v>
      </c>
      <c r="N245" s="18">
        <v>0</v>
      </c>
      <c r="O245" s="13"/>
      <c r="P245" s="17"/>
      <c r="Q245" s="18"/>
      <c r="S245" s="19">
        <v>2017</v>
      </c>
      <c r="T245" s="12">
        <v>333.11594520547942</v>
      </c>
      <c r="U245" s="13">
        <v>59.320033886085128</v>
      </c>
      <c r="V245" s="13">
        <v>0</v>
      </c>
      <c r="W245" s="13">
        <v>0.2</v>
      </c>
      <c r="X245" s="14">
        <v>5.3163460706560963</v>
      </c>
      <c r="Y245" s="15">
        <v>397.95232516222063</v>
      </c>
      <c r="Z245" s="13">
        <v>0</v>
      </c>
      <c r="AA245" s="13">
        <v>0</v>
      </c>
      <c r="AB245" s="16">
        <v>397.95232516222063</v>
      </c>
      <c r="AC245" s="13">
        <v>0</v>
      </c>
      <c r="AD245" s="17">
        <v>0</v>
      </c>
      <c r="AE245" s="18">
        <v>0</v>
      </c>
      <c r="AF245" s="13"/>
      <c r="AG245" s="17"/>
      <c r="AH245" s="18"/>
      <c r="AJ245" s="19">
        <v>2017</v>
      </c>
      <c r="AK245" s="12">
        <v>6106.0357595313626</v>
      </c>
      <c r="AL245" s="13">
        <v>2257.5686247296353</v>
      </c>
      <c r="AM245" s="13">
        <v>0</v>
      </c>
      <c r="AN245" s="13">
        <v>0</v>
      </c>
      <c r="AO245" s="14">
        <v>369.59808219178109</v>
      </c>
      <c r="AP245" s="15">
        <v>8733.2024664527798</v>
      </c>
      <c r="AQ245" s="13">
        <v>0</v>
      </c>
      <c r="AR245" s="13">
        <v>0</v>
      </c>
      <c r="AS245" s="16">
        <v>8733.2024664527798</v>
      </c>
      <c r="AT245" s="13">
        <v>0</v>
      </c>
      <c r="AU245" s="17">
        <v>0</v>
      </c>
      <c r="AV245" s="18">
        <v>0</v>
      </c>
      <c r="AW245" s="13"/>
      <c r="AX245" s="17"/>
      <c r="AY245" s="18"/>
    </row>
    <row r="246" spans="2:51" x14ac:dyDescent="0.45">
      <c r="B246" s="5">
        <v>2018</v>
      </c>
      <c r="C246" s="6">
        <v>1150.9965627253073</v>
      </c>
      <c r="D246" s="7">
        <v>2549.4043630137003</v>
      </c>
      <c r="E246" s="7">
        <v>0</v>
      </c>
      <c r="F246" s="7">
        <v>0</v>
      </c>
      <c r="G246" s="8">
        <v>1533.6792725306429</v>
      </c>
      <c r="H246" s="9">
        <v>5234.0801982696503</v>
      </c>
      <c r="I246" s="7">
        <v>2005.3063868940969</v>
      </c>
      <c r="J246" s="7">
        <v>10356.641809382465</v>
      </c>
      <c r="K246" s="10">
        <v>17596.028394546214</v>
      </c>
      <c r="L246" s="7">
        <v>0</v>
      </c>
      <c r="M246" s="11">
        <v>0</v>
      </c>
      <c r="N246" s="18">
        <v>0</v>
      </c>
      <c r="O246" s="7"/>
      <c r="P246" s="11"/>
      <c r="Q246" s="18"/>
      <c r="S246" s="5">
        <v>2018</v>
      </c>
      <c r="T246" s="6">
        <v>465.56347945205476</v>
      </c>
      <c r="U246" s="7">
        <v>58.999219899062766</v>
      </c>
      <c r="V246" s="7">
        <v>0</v>
      </c>
      <c r="W246" s="7">
        <v>0.3</v>
      </c>
      <c r="X246" s="8">
        <v>5.2883385003604939</v>
      </c>
      <c r="Y246" s="9">
        <v>530.15103785147801</v>
      </c>
      <c r="Z246" s="7">
        <v>0</v>
      </c>
      <c r="AA246" s="7">
        <v>0</v>
      </c>
      <c r="AB246" s="10">
        <v>530.15103785147801</v>
      </c>
      <c r="AC246" s="7">
        <v>0</v>
      </c>
      <c r="AD246" s="11">
        <v>0</v>
      </c>
      <c r="AE246" s="18">
        <v>0</v>
      </c>
      <c r="AF246" s="7"/>
      <c r="AG246" s="11"/>
      <c r="AH246" s="18"/>
      <c r="AJ246" s="5">
        <v>2018</v>
      </c>
      <c r="AK246" s="6">
        <v>5980</v>
      </c>
      <c r="AL246" s="7">
        <v>2501.3859769286273</v>
      </c>
      <c r="AM246" s="7">
        <v>0</v>
      </c>
      <c r="AN246" s="7">
        <v>0</v>
      </c>
      <c r="AO246" s="8">
        <v>374.80239798125479</v>
      </c>
      <c r="AP246" s="9">
        <v>8856.1883749098834</v>
      </c>
      <c r="AQ246" s="7">
        <v>0</v>
      </c>
      <c r="AR246" s="7">
        <v>0</v>
      </c>
      <c r="AS246" s="10">
        <v>8856.1883749098834</v>
      </c>
      <c r="AT246" s="7">
        <v>0</v>
      </c>
      <c r="AU246" s="11">
        <v>0</v>
      </c>
      <c r="AV246" s="18">
        <v>0</v>
      </c>
      <c r="AW246" s="7"/>
      <c r="AX246" s="11"/>
      <c r="AY246" s="18"/>
    </row>
    <row r="247" spans="2:51" x14ac:dyDescent="0.45">
      <c r="B247" s="19">
        <v>2019</v>
      </c>
      <c r="C247" s="12">
        <v>1204.0912775775062</v>
      </c>
      <c r="D247" s="13">
        <v>2649.6587339581852</v>
      </c>
      <c r="E247" s="13">
        <v>0</v>
      </c>
      <c r="F247" s="13">
        <v>0</v>
      </c>
      <c r="G247" s="14">
        <v>1552.7269664744063</v>
      </c>
      <c r="H247" s="15">
        <v>5406.4769780100978</v>
      </c>
      <c r="I247" s="13">
        <v>2154.8965962450325</v>
      </c>
      <c r="J247" s="13">
        <v>10497.360344770686</v>
      </c>
      <c r="K247" s="16">
        <v>18058.733919025817</v>
      </c>
      <c r="L247" s="13">
        <v>0</v>
      </c>
      <c r="M247" s="17">
        <v>0</v>
      </c>
      <c r="N247" s="18">
        <v>0</v>
      </c>
      <c r="O247" s="13"/>
      <c r="P247" s="17"/>
      <c r="Q247" s="18"/>
      <c r="S247" s="19">
        <v>2019</v>
      </c>
      <c r="T247" s="12">
        <v>464.81976164383559</v>
      </c>
      <c r="U247" s="13">
        <v>56.595661139149286</v>
      </c>
      <c r="V247" s="13">
        <v>0</v>
      </c>
      <c r="W247" s="13">
        <v>0.31559685165259321</v>
      </c>
      <c r="X247" s="14">
        <v>5.0719163662581153</v>
      </c>
      <c r="Y247" s="15">
        <v>526.80293600089567</v>
      </c>
      <c r="Z247" s="13">
        <v>0</v>
      </c>
      <c r="AA247" s="13">
        <v>0</v>
      </c>
      <c r="AB247" s="16">
        <v>526.80293600089567</v>
      </c>
      <c r="AC247" s="13">
        <v>0</v>
      </c>
      <c r="AD247" s="17">
        <v>0</v>
      </c>
      <c r="AE247" s="18">
        <v>0</v>
      </c>
      <c r="AF247" s="13"/>
      <c r="AG247" s="17"/>
      <c r="AH247" s="18"/>
      <c r="AJ247" s="19">
        <v>2019</v>
      </c>
      <c r="AK247" s="12">
        <v>6038.8774251766399</v>
      </c>
      <c r="AL247" s="13">
        <v>2559.6448839221357</v>
      </c>
      <c r="AM247" s="13">
        <v>0</v>
      </c>
      <c r="AN247" s="13">
        <v>0</v>
      </c>
      <c r="AO247" s="14">
        <v>379.96597548666216</v>
      </c>
      <c r="AP247" s="15">
        <v>8978.4882845854372</v>
      </c>
      <c r="AQ247" s="13">
        <v>0</v>
      </c>
      <c r="AR247" s="13">
        <v>0</v>
      </c>
      <c r="AS247" s="16">
        <v>8978.4882845854372</v>
      </c>
      <c r="AT247" s="13">
        <v>0</v>
      </c>
      <c r="AU247" s="17">
        <v>0</v>
      </c>
      <c r="AV247" s="18">
        <v>0</v>
      </c>
      <c r="AW247" s="13"/>
      <c r="AX247" s="17"/>
      <c r="AY247" s="18"/>
    </row>
    <row r="248" spans="2:51" x14ac:dyDescent="0.45">
      <c r="B248" s="5">
        <v>2020</v>
      </c>
      <c r="C248" s="6">
        <v>1204.5903215573189</v>
      </c>
      <c r="D248" s="7">
        <v>2568.9816546503262</v>
      </c>
      <c r="E248" s="7">
        <v>0</v>
      </c>
      <c r="F248" s="7">
        <v>0</v>
      </c>
      <c r="G248" s="8">
        <v>1546.2597638788764</v>
      </c>
      <c r="H248" s="9">
        <v>5319.8317400865217</v>
      </c>
      <c r="I248" s="7">
        <v>2179.1803278688526</v>
      </c>
      <c r="J248" s="7">
        <v>10446.218025093973</v>
      </c>
      <c r="K248" s="10">
        <v>17945.230093049347</v>
      </c>
      <c r="L248" s="7">
        <v>0</v>
      </c>
      <c r="M248" s="11">
        <v>0</v>
      </c>
      <c r="N248" s="18">
        <v>0</v>
      </c>
      <c r="O248" s="7"/>
      <c r="P248" s="11"/>
      <c r="Q248" s="18"/>
      <c r="S248" s="5">
        <v>2020</v>
      </c>
      <c r="T248" s="6">
        <v>402.57431693989065</v>
      </c>
      <c r="U248" s="7">
        <v>49.700706560922896</v>
      </c>
      <c r="V248" s="7">
        <v>0</v>
      </c>
      <c r="W248" s="7">
        <v>0.3</v>
      </c>
      <c r="X248" s="8">
        <v>4.4532036770007242</v>
      </c>
      <c r="Y248" s="9">
        <v>457.02822717781424</v>
      </c>
      <c r="Z248" s="7">
        <v>0</v>
      </c>
      <c r="AA248" s="7">
        <v>0</v>
      </c>
      <c r="AB248" s="10">
        <v>457.02822717781424</v>
      </c>
      <c r="AC248" s="7">
        <v>0</v>
      </c>
      <c r="AD248" s="11">
        <v>0</v>
      </c>
      <c r="AE248" s="18">
        <v>0</v>
      </c>
      <c r="AF248" s="7"/>
      <c r="AG248" s="11"/>
      <c r="AH248" s="18"/>
      <c r="AJ248" s="5">
        <v>2020</v>
      </c>
      <c r="AK248" s="6">
        <v>6068.3398418172201</v>
      </c>
      <c r="AL248" s="7">
        <v>2583.4166182408044</v>
      </c>
      <c r="AM248" s="7">
        <v>0</v>
      </c>
      <c r="AN248" s="7">
        <v>0</v>
      </c>
      <c r="AO248" s="8">
        <v>382.33643439077173</v>
      </c>
      <c r="AP248" s="9">
        <v>9034.0928944487969</v>
      </c>
      <c r="AQ248" s="7">
        <v>0</v>
      </c>
      <c r="AR248" s="7">
        <v>0</v>
      </c>
      <c r="AS248" s="10">
        <v>9034.0928944487969</v>
      </c>
      <c r="AT248" s="7">
        <v>0</v>
      </c>
      <c r="AU248" s="11">
        <v>0</v>
      </c>
      <c r="AV248" s="18">
        <v>0</v>
      </c>
      <c r="AW248" s="7"/>
      <c r="AX248" s="11"/>
      <c r="AY248" s="18"/>
    </row>
    <row r="249" spans="2:51" x14ac:dyDescent="0.45">
      <c r="B249" s="19">
        <v>2021</v>
      </c>
      <c r="C249" s="12">
        <v>1240.292335255949</v>
      </c>
      <c r="D249" s="13">
        <v>2683.4766020187471</v>
      </c>
      <c r="E249" s="13">
        <v>0</v>
      </c>
      <c r="F249" s="13">
        <v>0</v>
      </c>
      <c r="G249" s="14">
        <v>1541.2973316510468</v>
      </c>
      <c r="H249" s="15">
        <v>5465.0662689257433</v>
      </c>
      <c r="I249" s="13">
        <v>2094.6378976519018</v>
      </c>
      <c r="J249" s="13">
        <v>10481.660561387946</v>
      </c>
      <c r="K249" s="16">
        <v>18041.364727965592</v>
      </c>
      <c r="L249" s="13">
        <v>0</v>
      </c>
      <c r="M249" s="17">
        <v>0</v>
      </c>
      <c r="N249" s="18">
        <v>0</v>
      </c>
      <c r="O249" s="13"/>
      <c r="P249" s="17"/>
      <c r="Q249" s="18"/>
      <c r="S249" s="19">
        <v>2021</v>
      </c>
      <c r="T249" s="12">
        <v>349.13625479148652</v>
      </c>
      <c r="U249" s="13">
        <v>52.908846431146401</v>
      </c>
      <c r="V249" s="13">
        <v>0</v>
      </c>
      <c r="W249" s="13">
        <v>0.37288507873689264</v>
      </c>
      <c r="X249" s="14">
        <v>4.7409178082191819</v>
      </c>
      <c r="Y249" s="15">
        <v>407.158904109589</v>
      </c>
      <c r="Z249" s="13">
        <v>0</v>
      </c>
      <c r="AA249" s="13">
        <v>0</v>
      </c>
      <c r="AB249" s="16">
        <v>407.158904109589</v>
      </c>
      <c r="AC249" s="13">
        <v>0</v>
      </c>
      <c r="AD249" s="17">
        <v>0</v>
      </c>
      <c r="AE249" s="18">
        <v>0</v>
      </c>
      <c r="AF249" s="13"/>
      <c r="AG249" s="17"/>
      <c r="AH249" s="18"/>
      <c r="AJ249" s="19">
        <v>2021</v>
      </c>
      <c r="AK249" s="12">
        <v>6164.8420345327104</v>
      </c>
      <c r="AL249" s="13">
        <v>2646.586335756489</v>
      </c>
      <c r="AM249" s="13">
        <v>0</v>
      </c>
      <c r="AN249" s="13">
        <v>0</v>
      </c>
      <c r="AO249" s="14">
        <v>390.51464491708754</v>
      </c>
      <c r="AP249" s="15">
        <v>9201.9430152062869</v>
      </c>
      <c r="AQ249" s="13">
        <v>0</v>
      </c>
      <c r="AR249" s="13">
        <v>0</v>
      </c>
      <c r="AS249" s="16">
        <v>9201.9430152062869</v>
      </c>
      <c r="AT249" s="13">
        <v>0</v>
      </c>
      <c r="AU249" s="17">
        <v>0</v>
      </c>
      <c r="AV249" s="18">
        <v>0</v>
      </c>
      <c r="AW249" s="13"/>
      <c r="AX249" s="17"/>
      <c r="AY249" s="18"/>
    </row>
    <row r="250" spans="2:51" x14ac:dyDescent="0.45">
      <c r="B250" s="5">
        <v>2022</v>
      </c>
      <c r="C250" s="6">
        <v>1304.8115926459996</v>
      </c>
      <c r="D250" s="7">
        <v>2464.9080695746234</v>
      </c>
      <c r="E250" s="7">
        <v>0</v>
      </c>
      <c r="F250" s="7">
        <v>0</v>
      </c>
      <c r="G250" s="8">
        <v>1577.1190140591216</v>
      </c>
      <c r="H250" s="9">
        <v>5346.8386762797445</v>
      </c>
      <c r="I250" s="7">
        <v>2048.0346278285715</v>
      </c>
      <c r="J250" s="7">
        <v>10591.808881871097</v>
      </c>
      <c r="K250" s="10">
        <v>17986.682185979414</v>
      </c>
      <c r="L250" s="7">
        <v>0</v>
      </c>
      <c r="M250" s="11">
        <v>0</v>
      </c>
      <c r="N250" s="18">
        <v>0</v>
      </c>
      <c r="O250" s="7"/>
      <c r="P250" s="11"/>
      <c r="Q250" s="18"/>
      <c r="S250" s="5">
        <v>2022</v>
      </c>
      <c r="T250" s="6">
        <v>305.38207473987853</v>
      </c>
      <c r="U250" s="7">
        <v>43.286972963230028</v>
      </c>
      <c r="V250" s="7">
        <v>0</v>
      </c>
      <c r="W250" s="7">
        <v>0.45063073957329425</v>
      </c>
      <c r="X250" s="8">
        <v>3.8803215573179552</v>
      </c>
      <c r="Y250" s="9">
        <v>352.99999999999977</v>
      </c>
      <c r="Z250" s="7">
        <v>0</v>
      </c>
      <c r="AA250" s="7">
        <v>0</v>
      </c>
      <c r="AB250" s="10">
        <v>352.99999999999977</v>
      </c>
      <c r="AC250" s="7">
        <v>0</v>
      </c>
      <c r="AD250" s="11">
        <v>0</v>
      </c>
      <c r="AE250" s="18">
        <v>0</v>
      </c>
      <c r="AF250" s="7"/>
      <c r="AG250" s="11"/>
      <c r="AH250" s="18"/>
      <c r="AJ250" s="5">
        <v>2022</v>
      </c>
      <c r="AK250" s="6">
        <v>6413.5985630033601</v>
      </c>
      <c r="AL250" s="7">
        <v>2843.804877594403</v>
      </c>
      <c r="AM250" s="7">
        <v>0</v>
      </c>
      <c r="AN250" s="7">
        <v>0</v>
      </c>
      <c r="AO250" s="8">
        <v>409.81440699351145</v>
      </c>
      <c r="AP250" s="9">
        <v>9667.2178475912751</v>
      </c>
      <c r="AQ250" s="7">
        <v>0</v>
      </c>
      <c r="AR250" s="7">
        <v>0</v>
      </c>
      <c r="AS250" s="10">
        <v>9667.2178475912751</v>
      </c>
      <c r="AT250" s="7">
        <v>0</v>
      </c>
      <c r="AU250" s="11">
        <v>0</v>
      </c>
      <c r="AV250" s="18">
        <v>0</v>
      </c>
      <c r="AW250" s="7"/>
      <c r="AX250" s="11"/>
      <c r="AY250" s="18"/>
    </row>
    <row r="251" spans="2:51" x14ac:dyDescent="0.45">
      <c r="B251" s="19">
        <v>2023</v>
      </c>
      <c r="C251" s="12">
        <v>1313.007134811236</v>
      </c>
      <c r="D251" s="13">
        <v>2834.6198750909825</v>
      </c>
      <c r="E251" s="13">
        <v>0</v>
      </c>
      <c r="F251" s="13">
        <v>0</v>
      </c>
      <c r="G251" s="14">
        <v>1579.0331455057706</v>
      </c>
      <c r="H251" s="15">
        <v>5726.6601554079889</v>
      </c>
      <c r="I251" s="13">
        <v>2002.5636697194129</v>
      </c>
      <c r="J251" s="13">
        <v>10558.057544006031</v>
      </c>
      <c r="K251" s="16">
        <v>18287.281369133434</v>
      </c>
      <c r="L251" s="13">
        <v>0</v>
      </c>
      <c r="M251" s="17">
        <v>0</v>
      </c>
      <c r="N251" s="18">
        <v>0</v>
      </c>
      <c r="O251" s="13"/>
      <c r="P251" s="17"/>
      <c r="Q251" s="18"/>
      <c r="S251" s="19">
        <v>2023</v>
      </c>
      <c r="T251" s="12">
        <v>311.79862149933376</v>
      </c>
      <c r="U251" s="13">
        <v>44.226313261860163</v>
      </c>
      <c r="V251" s="13">
        <v>0</v>
      </c>
      <c r="W251" s="13">
        <v>0.54458618761642319</v>
      </c>
      <c r="X251" s="14">
        <v>4.1674653525594838</v>
      </c>
      <c r="Y251" s="15">
        <v>360.73698630136983</v>
      </c>
      <c r="Z251" s="13">
        <v>0</v>
      </c>
      <c r="AA251" s="13">
        <v>0</v>
      </c>
      <c r="AB251" s="16">
        <v>360.73698630136983</v>
      </c>
      <c r="AC251" s="13">
        <v>0</v>
      </c>
      <c r="AD251" s="17">
        <v>0</v>
      </c>
      <c r="AE251" s="18">
        <v>0</v>
      </c>
      <c r="AF251" s="13"/>
      <c r="AG251" s="17"/>
      <c r="AH251" s="18"/>
      <c r="AJ251" s="19">
        <v>2023</v>
      </c>
      <c r="AK251" s="12">
        <v>6585.4863438600887</v>
      </c>
      <c r="AL251" s="13">
        <v>2989.2077338574031</v>
      </c>
      <c r="AM251" s="13">
        <v>0</v>
      </c>
      <c r="AN251" s="13">
        <v>0</v>
      </c>
      <c r="AO251" s="14">
        <v>412.27329343547251</v>
      </c>
      <c r="AP251" s="15">
        <v>9986.9673711529631</v>
      </c>
      <c r="AQ251" s="13">
        <v>0</v>
      </c>
      <c r="AR251" s="13">
        <v>0</v>
      </c>
      <c r="AS251" s="16">
        <v>9986.9673711529631</v>
      </c>
      <c r="AT251" s="13">
        <v>0</v>
      </c>
      <c r="AU251" s="17">
        <v>0</v>
      </c>
      <c r="AV251" s="18">
        <v>0</v>
      </c>
      <c r="AW251" s="13"/>
      <c r="AX251" s="17"/>
      <c r="AY251" s="18"/>
    </row>
    <row r="252" spans="2:51" x14ac:dyDescent="0.45">
      <c r="B252" s="5">
        <v>2024</v>
      </c>
      <c r="C252" s="6">
        <v>1367.9308632806246</v>
      </c>
      <c r="D252" s="7">
        <v>2840.9817657191666</v>
      </c>
      <c r="E252" s="7">
        <v>0</v>
      </c>
      <c r="F252" s="7">
        <v>0</v>
      </c>
      <c r="G252" s="8">
        <v>1567.7074391696879</v>
      </c>
      <c r="H252" s="9">
        <v>5776.6200681694791</v>
      </c>
      <c r="I252" s="7">
        <v>1899.6795047951719</v>
      </c>
      <c r="J252" s="7">
        <v>10407.61147715205</v>
      </c>
      <c r="K252" s="10">
        <v>18083.911050116702</v>
      </c>
      <c r="L252" s="7">
        <v>0</v>
      </c>
      <c r="M252" s="11">
        <v>0</v>
      </c>
      <c r="N252" s="18">
        <v>0</v>
      </c>
      <c r="O252" s="7"/>
      <c r="P252" s="11"/>
      <c r="Q252" s="18"/>
      <c r="S252" s="5">
        <v>2024</v>
      </c>
      <c r="T252" s="6">
        <v>257.1884089718165</v>
      </c>
      <c r="U252" s="7">
        <v>45.442400037174366</v>
      </c>
      <c r="V252" s="7">
        <v>0</v>
      </c>
      <c r="W252" s="7">
        <v>0.65813112532762053</v>
      </c>
      <c r="X252" s="8">
        <v>4.4758577886488862</v>
      </c>
      <c r="Y252" s="9">
        <v>307.76479792296738</v>
      </c>
      <c r="Z252" s="7">
        <v>0</v>
      </c>
      <c r="AA252" s="7">
        <v>0</v>
      </c>
      <c r="AB252" s="10">
        <v>307.76479792296738</v>
      </c>
      <c r="AC252" s="7">
        <v>0</v>
      </c>
      <c r="AD252" s="11">
        <v>0</v>
      </c>
      <c r="AE252" s="18">
        <v>0</v>
      </c>
      <c r="AF252" s="7"/>
      <c r="AG252" s="11"/>
      <c r="AH252" s="18"/>
      <c r="AJ252" s="5">
        <v>2024</v>
      </c>
      <c r="AK252" s="6">
        <v>6755.7419149841562</v>
      </c>
      <c r="AL252" s="7">
        <v>3038.7185339936777</v>
      </c>
      <c r="AM252" s="7">
        <v>0</v>
      </c>
      <c r="AN252" s="7">
        <v>0</v>
      </c>
      <c r="AO252" s="8">
        <v>414.74693319608537</v>
      </c>
      <c r="AP252" s="9">
        <v>10209.20738217392</v>
      </c>
      <c r="AQ252" s="7">
        <v>0</v>
      </c>
      <c r="AR252" s="7">
        <v>0</v>
      </c>
      <c r="AS252" s="10">
        <v>10209.20738217392</v>
      </c>
      <c r="AT252" s="7">
        <v>0</v>
      </c>
      <c r="AU252" s="11">
        <v>0</v>
      </c>
      <c r="AV252" s="18">
        <v>0</v>
      </c>
      <c r="AW252" s="7"/>
      <c r="AX252" s="11"/>
      <c r="AY252" s="18"/>
    </row>
    <row r="253" spans="2:51" x14ac:dyDescent="0.45">
      <c r="B253" s="19">
        <v>2025</v>
      </c>
      <c r="C253" s="12">
        <v>1424.1277767545835</v>
      </c>
      <c r="D253" s="13">
        <v>2886.4440275193374</v>
      </c>
      <c r="E253" s="13">
        <v>0</v>
      </c>
      <c r="F253" s="13">
        <v>0</v>
      </c>
      <c r="G253" s="14">
        <v>1586.3643251756671</v>
      </c>
      <c r="H253" s="15">
        <v>5896.9361294495884</v>
      </c>
      <c r="I253" s="13">
        <v>1868.6214148871318</v>
      </c>
      <c r="J253" s="13">
        <v>10506.791506849317</v>
      </c>
      <c r="K253" s="16">
        <v>18272.349051186036</v>
      </c>
      <c r="L253" s="13">
        <v>0</v>
      </c>
      <c r="M253" s="17">
        <v>0</v>
      </c>
      <c r="N253" s="18">
        <v>0</v>
      </c>
      <c r="O253" s="13"/>
      <c r="P253" s="17"/>
      <c r="Q253" s="18"/>
      <c r="S253" s="19">
        <v>2025</v>
      </c>
      <c r="T253" s="12">
        <v>283.49168819369424</v>
      </c>
      <c r="U253" s="13">
        <v>47.396423238772861</v>
      </c>
      <c r="V253" s="13">
        <v>0</v>
      </c>
      <c r="W253" s="13">
        <v>0.89</v>
      </c>
      <c r="X253" s="14">
        <v>4.8070712650089042</v>
      </c>
      <c r="Y253" s="15">
        <v>336.585182697476</v>
      </c>
      <c r="Z253" s="13">
        <v>0</v>
      </c>
      <c r="AA253" s="13">
        <v>0</v>
      </c>
      <c r="AB253" s="16">
        <v>336.585182697476</v>
      </c>
      <c r="AC253" s="13">
        <v>0</v>
      </c>
      <c r="AD253" s="17">
        <v>0</v>
      </c>
      <c r="AE253" s="18">
        <v>0</v>
      </c>
      <c r="AF253" s="13"/>
      <c r="AG253" s="17"/>
      <c r="AH253" s="18"/>
      <c r="AJ253" s="19">
        <v>2025</v>
      </c>
      <c r="AK253" s="12">
        <v>6987.5282897849911</v>
      </c>
      <c r="AL253" s="13">
        <v>3123.1949092387022</v>
      </c>
      <c r="AM253" s="13">
        <v>0</v>
      </c>
      <c r="AN253" s="13">
        <v>0</v>
      </c>
      <c r="AO253" s="14">
        <v>417.23541479526187</v>
      </c>
      <c r="AP253" s="15">
        <v>10527.958613818955</v>
      </c>
      <c r="AQ253" s="13">
        <v>0</v>
      </c>
      <c r="AR253" s="13">
        <v>0</v>
      </c>
      <c r="AS253" s="16">
        <v>10527.958613818955</v>
      </c>
      <c r="AT253" s="13">
        <v>0</v>
      </c>
      <c r="AU253" s="17">
        <v>0</v>
      </c>
      <c r="AV253" s="18">
        <v>0</v>
      </c>
      <c r="AW253" s="13"/>
      <c r="AX253" s="17"/>
      <c r="AY253" s="18"/>
    </row>
    <row r="254" spans="2:51" x14ac:dyDescent="0.45">
      <c r="B254" s="5">
        <v>2026</v>
      </c>
      <c r="C254" s="6">
        <v>1475.4366958824949</v>
      </c>
      <c r="D254" s="7">
        <v>3027.7644895196554</v>
      </c>
      <c r="E254" s="7">
        <v>0</v>
      </c>
      <c r="F254" s="7">
        <v>0</v>
      </c>
      <c r="G254" s="8">
        <v>1643.942673008406</v>
      </c>
      <c r="H254" s="9">
        <v>6147.1438584105563</v>
      </c>
      <c r="I254" s="7">
        <v>1844.0038327531956</v>
      </c>
      <c r="J254" s="7">
        <v>10928.279999999999</v>
      </c>
      <c r="K254" s="10">
        <v>18919.42769116375</v>
      </c>
      <c r="L254" s="7">
        <v>0</v>
      </c>
      <c r="M254" s="11">
        <v>0</v>
      </c>
      <c r="N254" s="18">
        <v>0</v>
      </c>
      <c r="O254" s="7"/>
      <c r="P254" s="11"/>
      <c r="Q254" s="18"/>
      <c r="S254" s="5">
        <v>2026</v>
      </c>
      <c r="T254" s="6">
        <v>319.80589021319526</v>
      </c>
      <c r="U254" s="7">
        <v>49.43446943804009</v>
      </c>
      <c r="V254" s="7">
        <v>0</v>
      </c>
      <c r="W254" s="7">
        <v>1.04575</v>
      </c>
      <c r="X254" s="8">
        <v>5.1627945386195631</v>
      </c>
      <c r="Y254" s="9">
        <v>375.44890418985489</v>
      </c>
      <c r="Z254" s="7">
        <v>0</v>
      </c>
      <c r="AA254" s="7">
        <v>0</v>
      </c>
      <c r="AB254" s="10">
        <v>365.44890418985489</v>
      </c>
      <c r="AC254" s="7">
        <v>10</v>
      </c>
      <c r="AD254" s="11">
        <v>0</v>
      </c>
      <c r="AE254" s="18">
        <v>0</v>
      </c>
      <c r="AF254" s="7"/>
      <c r="AG254" s="11"/>
      <c r="AH254" s="18"/>
      <c r="AJ254" s="5">
        <v>2026</v>
      </c>
      <c r="AK254" s="6">
        <v>7325.7643654617041</v>
      </c>
      <c r="AL254" s="7">
        <v>3205.6472548426036</v>
      </c>
      <c r="AM254" s="7">
        <v>0</v>
      </c>
      <c r="AN254" s="7">
        <v>0</v>
      </c>
      <c r="AO254" s="8">
        <v>419.73882728403345</v>
      </c>
      <c r="AP254" s="9">
        <v>10951.150447588341</v>
      </c>
      <c r="AQ254" s="7">
        <v>0</v>
      </c>
      <c r="AR254" s="7">
        <v>0</v>
      </c>
      <c r="AS254" s="10">
        <v>10951.150447588341</v>
      </c>
      <c r="AT254" s="7">
        <v>0</v>
      </c>
      <c r="AU254" s="11">
        <v>0</v>
      </c>
      <c r="AV254" s="18">
        <v>0</v>
      </c>
      <c r="AW254" s="7"/>
      <c r="AX254" s="11"/>
      <c r="AY254" s="18"/>
    </row>
    <row r="255" spans="2:51" x14ac:dyDescent="0.45">
      <c r="B255" s="19">
        <v>2027</v>
      </c>
      <c r="C255" s="12">
        <v>1525.1655041417359</v>
      </c>
      <c r="D255" s="13">
        <v>3071.577511497575</v>
      </c>
      <c r="E255" s="13">
        <v>0</v>
      </c>
      <c r="F255" s="13">
        <v>0</v>
      </c>
      <c r="G255" s="14">
        <v>1891.7558794663437</v>
      </c>
      <c r="H255" s="15">
        <v>6488.4988951056548</v>
      </c>
      <c r="I255" s="13">
        <v>1794.7975699032597</v>
      </c>
      <c r="J255" s="13">
        <v>12933.252328767123</v>
      </c>
      <c r="K255" s="16">
        <v>21216.548793776037</v>
      </c>
      <c r="L255" s="13">
        <v>0</v>
      </c>
      <c r="M255" s="17">
        <v>0</v>
      </c>
      <c r="N255" s="18">
        <v>0</v>
      </c>
      <c r="O255" s="13"/>
      <c r="P255" s="17"/>
      <c r="Q255" s="18"/>
      <c r="S255" s="19">
        <v>2027</v>
      </c>
      <c r="T255" s="12">
        <v>361.99452786880647</v>
      </c>
      <c r="U255" s="13">
        <v>51.659020562751891</v>
      </c>
      <c r="V255" s="13">
        <v>0</v>
      </c>
      <c r="W255" s="13">
        <v>1.22875625</v>
      </c>
      <c r="X255" s="14">
        <v>5.544841334477411</v>
      </c>
      <c r="Y255" s="15">
        <v>420.42714601603575</v>
      </c>
      <c r="Z255" s="13">
        <v>0</v>
      </c>
      <c r="AA255" s="13">
        <v>0</v>
      </c>
      <c r="AB255" s="16">
        <v>390.42714601603575</v>
      </c>
      <c r="AC255" s="13">
        <v>30</v>
      </c>
      <c r="AD255" s="17">
        <v>0</v>
      </c>
      <c r="AE255" s="18">
        <v>0</v>
      </c>
      <c r="AF255" s="13"/>
      <c r="AG255" s="17"/>
      <c r="AH255" s="18"/>
      <c r="AJ255" s="19">
        <v>2027</v>
      </c>
      <c r="AK255" s="12">
        <v>7682.7941932662616</v>
      </c>
      <c r="AL255" s="13">
        <v>3287.7118245665747</v>
      </c>
      <c r="AM255" s="13">
        <v>0</v>
      </c>
      <c r="AN255" s="13">
        <v>0</v>
      </c>
      <c r="AO255" s="14">
        <v>422.25726024773763</v>
      </c>
      <c r="AP255" s="15">
        <v>11392.763278080574</v>
      </c>
      <c r="AQ255" s="13">
        <v>0</v>
      </c>
      <c r="AR255" s="13">
        <v>0</v>
      </c>
      <c r="AS255" s="16">
        <v>11392.763278080574</v>
      </c>
      <c r="AT255" s="13">
        <v>0</v>
      </c>
      <c r="AU255" s="17">
        <v>0</v>
      </c>
      <c r="AV255" s="18">
        <v>0</v>
      </c>
      <c r="AW255" s="13"/>
      <c r="AX255" s="17"/>
      <c r="AY255" s="18"/>
    </row>
    <row r="256" spans="2:51" x14ac:dyDescent="0.45">
      <c r="B256" s="5">
        <v>2028</v>
      </c>
      <c r="C256" s="6">
        <v>1572.7557023951417</v>
      </c>
      <c r="D256" s="7">
        <v>3116.7755605281868</v>
      </c>
      <c r="E256" s="7">
        <v>0</v>
      </c>
      <c r="F256" s="7">
        <v>0</v>
      </c>
      <c r="G256" s="8">
        <v>2167.6922208316651</v>
      </c>
      <c r="H256" s="9">
        <v>6857.2234837549931</v>
      </c>
      <c r="I256" s="7">
        <v>1730.6994593837535</v>
      </c>
      <c r="J256" s="7">
        <v>15170.783835616436</v>
      </c>
      <c r="K256" s="10">
        <v>23758.706778755182</v>
      </c>
      <c r="L256" s="7">
        <v>0</v>
      </c>
      <c r="M256" s="11">
        <v>0</v>
      </c>
      <c r="N256" s="18">
        <v>0</v>
      </c>
      <c r="O256" s="7"/>
      <c r="P256" s="11"/>
      <c r="Q256" s="18"/>
      <c r="S256" s="5">
        <v>2028</v>
      </c>
      <c r="T256" s="6">
        <v>423.66432096964149</v>
      </c>
      <c r="U256" s="7">
        <v>53.880358446950225</v>
      </c>
      <c r="V256" s="7">
        <v>0</v>
      </c>
      <c r="W256" s="7">
        <v>1.4437885937500001</v>
      </c>
      <c r="X256" s="8">
        <v>5.95515959322874</v>
      </c>
      <c r="Y256" s="9">
        <v>484.94362760357052</v>
      </c>
      <c r="Z256" s="7">
        <v>0</v>
      </c>
      <c r="AA256" s="7">
        <v>0</v>
      </c>
      <c r="AB256" s="10">
        <v>419.94362760357052</v>
      </c>
      <c r="AC256" s="7">
        <v>65</v>
      </c>
      <c r="AD256" s="11">
        <v>0</v>
      </c>
      <c r="AE256" s="18">
        <v>0</v>
      </c>
      <c r="AF256" s="7"/>
      <c r="AG256" s="11"/>
      <c r="AH256" s="18"/>
      <c r="AJ256" s="5">
        <v>2028</v>
      </c>
      <c r="AK256" s="6">
        <v>8140.5519075192651</v>
      </c>
      <c r="AL256" s="7">
        <v>3367.2744507210859</v>
      </c>
      <c r="AM256" s="7">
        <v>0</v>
      </c>
      <c r="AN256" s="7">
        <v>0</v>
      </c>
      <c r="AO256" s="8">
        <v>424.79080380922409</v>
      </c>
      <c r="AP256" s="9">
        <v>11932.617162049575</v>
      </c>
      <c r="AQ256" s="7">
        <v>0</v>
      </c>
      <c r="AR256" s="7">
        <v>0</v>
      </c>
      <c r="AS256" s="10">
        <v>11932.617162049575</v>
      </c>
      <c r="AT256" s="7">
        <v>0</v>
      </c>
      <c r="AU256" s="11">
        <v>0</v>
      </c>
      <c r="AV256" s="18">
        <v>0</v>
      </c>
      <c r="AW256" s="7"/>
      <c r="AX256" s="11"/>
      <c r="AY256" s="18"/>
    </row>
    <row r="257" spans="2:51" x14ac:dyDescent="0.45">
      <c r="B257" s="19">
        <v>2029</v>
      </c>
      <c r="C257" s="12">
        <v>1617.556537546857</v>
      </c>
      <c r="D257" s="13">
        <v>3163.4024477876587</v>
      </c>
      <c r="E257" s="13">
        <v>0</v>
      </c>
      <c r="F257" s="13">
        <v>0</v>
      </c>
      <c r="G257" s="14">
        <v>2361.8029536248368</v>
      </c>
      <c r="H257" s="15">
        <v>7142.7619389593528</v>
      </c>
      <c r="I257" s="13">
        <v>1660.7684090632367</v>
      </c>
      <c r="J257" s="13">
        <v>16727.44931506849</v>
      </c>
      <c r="K257" s="16">
        <v>25530.979663091079</v>
      </c>
      <c r="L257" s="13">
        <v>0</v>
      </c>
      <c r="M257" s="17">
        <v>0</v>
      </c>
      <c r="N257" s="18">
        <v>0</v>
      </c>
      <c r="O257" s="13"/>
      <c r="P257" s="17"/>
      <c r="Q257" s="18"/>
      <c r="S257" s="19">
        <v>2029</v>
      </c>
      <c r="T257" s="12">
        <v>480.72964999845658</v>
      </c>
      <c r="U257" s="13">
        <v>56.197213860169072</v>
      </c>
      <c r="V257" s="13">
        <v>0</v>
      </c>
      <c r="W257" s="13">
        <v>1.6964515976562502</v>
      </c>
      <c r="X257" s="14">
        <v>6.3958414031276671</v>
      </c>
      <c r="Y257" s="15">
        <v>545.01915685940958</v>
      </c>
      <c r="Z257" s="13">
        <v>0</v>
      </c>
      <c r="AA257" s="13">
        <v>0</v>
      </c>
      <c r="AB257" s="16">
        <v>450.01915685940958</v>
      </c>
      <c r="AC257" s="13">
        <v>95</v>
      </c>
      <c r="AD257" s="17">
        <v>0</v>
      </c>
      <c r="AE257" s="18">
        <v>0</v>
      </c>
      <c r="AF257" s="13"/>
      <c r="AG257" s="17"/>
      <c r="AH257" s="18"/>
      <c r="AJ257" s="19">
        <v>2029</v>
      </c>
      <c r="AK257" s="12">
        <v>8625.9833736073724</v>
      </c>
      <c r="AL257" s="13">
        <v>3446.0686728679598</v>
      </c>
      <c r="AM257" s="13">
        <v>0</v>
      </c>
      <c r="AN257" s="13">
        <v>0</v>
      </c>
      <c r="AO257" s="14">
        <v>427.33954863207941</v>
      </c>
      <c r="AP257" s="15">
        <v>12499.39159510741</v>
      </c>
      <c r="AQ257" s="13">
        <v>0</v>
      </c>
      <c r="AR257" s="13">
        <v>0</v>
      </c>
      <c r="AS257" s="16">
        <v>12499.39159510741</v>
      </c>
      <c r="AT257" s="13">
        <v>0</v>
      </c>
      <c r="AU257" s="17">
        <v>0</v>
      </c>
      <c r="AV257" s="18">
        <v>0</v>
      </c>
      <c r="AW257" s="13"/>
      <c r="AX257" s="17"/>
      <c r="AY257" s="18"/>
    </row>
    <row r="258" spans="2:51" x14ac:dyDescent="0.45">
      <c r="B258" s="5">
        <v>2030</v>
      </c>
      <c r="C258" s="6">
        <v>1650.5729370594177</v>
      </c>
      <c r="D258" s="7">
        <v>3211.5033711191109</v>
      </c>
      <c r="E258" s="7">
        <v>0</v>
      </c>
      <c r="F258" s="7">
        <v>0</v>
      </c>
      <c r="G258" s="8">
        <v>2407.0245811035534</v>
      </c>
      <c r="H258" s="9">
        <v>7269.100889282081</v>
      </c>
      <c r="I258" s="7">
        <v>1576.7864211751807</v>
      </c>
      <c r="J258" s="7">
        <v>17046.094082191779</v>
      </c>
      <c r="K258" s="10">
        <v>25891.981392649039</v>
      </c>
      <c r="L258" s="7">
        <v>0</v>
      </c>
      <c r="M258" s="11">
        <v>0</v>
      </c>
      <c r="N258" s="18">
        <v>0</v>
      </c>
      <c r="O258" s="7"/>
      <c r="P258" s="11"/>
      <c r="Q258" s="18"/>
      <c r="S258" s="5">
        <v>2030</v>
      </c>
      <c r="T258" s="6">
        <v>529.86408869853017</v>
      </c>
      <c r="U258" s="7">
        <v>58.894680125457199</v>
      </c>
      <c r="V258" s="7">
        <v>0</v>
      </c>
      <c r="W258" s="7">
        <v>1.9933306272460944</v>
      </c>
      <c r="X258" s="8">
        <v>6.8691336669591152</v>
      </c>
      <c r="Y258" s="9">
        <v>597.62123311819255</v>
      </c>
      <c r="Z258" s="7">
        <v>0</v>
      </c>
      <c r="AA258" s="7">
        <v>0</v>
      </c>
      <c r="AB258" s="10">
        <v>476.62123311819255</v>
      </c>
      <c r="AC258" s="7">
        <v>121</v>
      </c>
      <c r="AD258" s="11">
        <v>0</v>
      </c>
      <c r="AE258" s="18">
        <v>0</v>
      </c>
      <c r="AF258" s="7"/>
      <c r="AG258" s="11"/>
      <c r="AH258" s="18"/>
      <c r="AJ258" s="5">
        <v>2030</v>
      </c>
      <c r="AK258" s="6">
        <v>9044.3619190265999</v>
      </c>
      <c r="AL258" s="7">
        <v>3521.8821836710549</v>
      </c>
      <c r="AM258" s="7">
        <v>0</v>
      </c>
      <c r="AN258" s="7">
        <v>0</v>
      </c>
      <c r="AO258" s="8">
        <v>429.9035859238719</v>
      </c>
      <c r="AP258" s="9">
        <v>12996.147688621528</v>
      </c>
      <c r="AQ258" s="7">
        <v>0</v>
      </c>
      <c r="AR258" s="7">
        <v>0</v>
      </c>
      <c r="AS258" s="10">
        <v>12996.147688621528</v>
      </c>
      <c r="AT258" s="7">
        <v>0</v>
      </c>
      <c r="AU258" s="11">
        <v>0</v>
      </c>
      <c r="AV258" s="18">
        <v>0</v>
      </c>
      <c r="AW258" s="7"/>
      <c r="AX258" s="11"/>
      <c r="AY258" s="18"/>
    </row>
    <row r="259" spans="2:51" x14ac:dyDescent="0.45">
      <c r="B259" s="19">
        <v>2031</v>
      </c>
      <c r="C259" s="12">
        <v>1698.6565478798545</v>
      </c>
      <c r="D259" s="13">
        <v>3233.4916783147783</v>
      </c>
      <c r="E259" s="13">
        <v>0</v>
      </c>
      <c r="F259" s="13">
        <v>0</v>
      </c>
      <c r="G259" s="14">
        <v>2517.9999183055547</v>
      </c>
      <c r="H259" s="15">
        <v>7450.1481445001882</v>
      </c>
      <c r="I259" s="13">
        <v>1462.6388501357592</v>
      </c>
      <c r="J259" s="13">
        <v>17938.93801994346</v>
      </c>
      <c r="K259" s="16">
        <v>26851.72501457941</v>
      </c>
      <c r="L259" s="13">
        <v>0</v>
      </c>
      <c r="M259" s="17">
        <v>0</v>
      </c>
      <c r="N259" s="18">
        <v>0</v>
      </c>
      <c r="O259" s="13"/>
      <c r="P259" s="17"/>
      <c r="Q259" s="18"/>
      <c r="S259" s="19">
        <v>2031</v>
      </c>
      <c r="T259" s="12">
        <v>563.97549495521093</v>
      </c>
      <c r="U259" s="13">
        <v>62.010208704093877</v>
      </c>
      <c r="V259" s="13">
        <v>0</v>
      </c>
      <c r="W259" s="13">
        <v>2.238510294397364</v>
      </c>
      <c r="X259" s="14">
        <v>7.2538051523088258</v>
      </c>
      <c r="Y259" s="15">
        <v>635.47801910601095</v>
      </c>
      <c r="Z259" s="13">
        <v>0</v>
      </c>
      <c r="AA259" s="13">
        <v>0</v>
      </c>
      <c r="AB259" s="16">
        <v>495.47801910601095</v>
      </c>
      <c r="AC259" s="13">
        <v>140</v>
      </c>
      <c r="AD259" s="17">
        <v>0</v>
      </c>
      <c r="AE259" s="18">
        <v>0</v>
      </c>
      <c r="AF259" s="13"/>
      <c r="AG259" s="17"/>
      <c r="AH259" s="18"/>
      <c r="AJ259" s="19">
        <v>2031</v>
      </c>
      <c r="AK259" s="12">
        <v>9358.7321503541407</v>
      </c>
      <c r="AL259" s="13">
        <v>3592.3198273444759</v>
      </c>
      <c r="AM259" s="13">
        <v>0</v>
      </c>
      <c r="AN259" s="13">
        <v>0</v>
      </c>
      <c r="AO259" s="14">
        <v>430.76339309571966</v>
      </c>
      <c r="AP259" s="15">
        <v>13381.815370794337</v>
      </c>
      <c r="AQ259" s="13">
        <v>0</v>
      </c>
      <c r="AR259" s="13">
        <v>0</v>
      </c>
      <c r="AS259" s="16">
        <v>13381.815370794337</v>
      </c>
      <c r="AT259" s="13">
        <v>0</v>
      </c>
      <c r="AU259" s="17">
        <v>0</v>
      </c>
      <c r="AV259" s="18">
        <v>0</v>
      </c>
      <c r="AW259" s="13"/>
      <c r="AX259" s="17"/>
      <c r="AY259" s="18"/>
    </row>
    <row r="260" spans="2:51" x14ac:dyDescent="0.45">
      <c r="B260" s="5">
        <v>2032</v>
      </c>
      <c r="C260" s="6">
        <v>1746.1948840916855</v>
      </c>
      <c r="D260" s="7">
        <v>3255.787821811185</v>
      </c>
      <c r="E260" s="7">
        <v>0</v>
      </c>
      <c r="F260" s="7">
        <v>0</v>
      </c>
      <c r="G260" s="8">
        <v>2589.9443687871608</v>
      </c>
      <c r="H260" s="9">
        <v>7591.9270746900311</v>
      </c>
      <c r="I260" s="7">
        <v>1361.409864840914</v>
      </c>
      <c r="J260" s="7">
        <v>18507.240379103696</v>
      </c>
      <c r="K260" s="10">
        <v>27460.577318634641</v>
      </c>
      <c r="L260" s="7">
        <v>0</v>
      </c>
      <c r="M260" s="11">
        <v>0</v>
      </c>
      <c r="N260" s="18">
        <v>0</v>
      </c>
      <c r="O260" s="7"/>
      <c r="P260" s="11"/>
      <c r="Q260" s="18"/>
      <c r="S260" s="5">
        <v>2032</v>
      </c>
      <c r="T260" s="6">
        <v>590.98029929391703</v>
      </c>
      <c r="U260" s="7">
        <v>65.414569161948634</v>
      </c>
      <c r="V260" s="7">
        <v>0</v>
      </c>
      <c r="W260" s="7">
        <v>2.5138470606082399</v>
      </c>
      <c r="X260" s="8">
        <v>7.6600182408381201</v>
      </c>
      <c r="Y260" s="9">
        <v>666.56873375731197</v>
      </c>
      <c r="Z260" s="7">
        <v>0</v>
      </c>
      <c r="AA260" s="7">
        <v>0</v>
      </c>
      <c r="AB260" s="10">
        <v>512.56873375731197</v>
      </c>
      <c r="AC260" s="7">
        <v>154</v>
      </c>
      <c r="AD260" s="11">
        <v>0</v>
      </c>
      <c r="AE260" s="18">
        <v>0</v>
      </c>
      <c r="AF260" s="7"/>
      <c r="AG260" s="11"/>
      <c r="AH260" s="18"/>
      <c r="AJ260" s="5">
        <v>2032</v>
      </c>
      <c r="AK260" s="6">
        <v>9679.1956698875092</v>
      </c>
      <c r="AL260" s="7">
        <v>3659.4962081158174</v>
      </c>
      <c r="AM260" s="7">
        <v>0</v>
      </c>
      <c r="AN260" s="7">
        <v>0</v>
      </c>
      <c r="AO260" s="8">
        <v>431.62491988191113</v>
      </c>
      <c r="AP260" s="9">
        <v>13770.316797885238</v>
      </c>
      <c r="AQ260" s="7">
        <v>0</v>
      </c>
      <c r="AR260" s="7">
        <v>0</v>
      </c>
      <c r="AS260" s="10">
        <v>13770.316797885238</v>
      </c>
      <c r="AT260" s="7">
        <v>0</v>
      </c>
      <c r="AU260" s="11">
        <v>0</v>
      </c>
      <c r="AV260" s="18">
        <v>0</v>
      </c>
      <c r="AW260" s="7"/>
      <c r="AX260" s="11"/>
      <c r="AY260" s="18"/>
    </row>
    <row r="261" spans="2:51" x14ac:dyDescent="0.45">
      <c r="B261" s="19">
        <v>2033</v>
      </c>
      <c r="C261" s="12">
        <v>1793.0957227424749</v>
      </c>
      <c r="D261" s="13">
        <v>3278.3961113165415</v>
      </c>
      <c r="E261" s="13">
        <v>0</v>
      </c>
      <c r="F261" s="13">
        <v>0</v>
      </c>
      <c r="G261" s="14">
        <v>2641.6161750688866</v>
      </c>
      <c r="H261" s="15">
        <v>7713.1080091279036</v>
      </c>
      <c r="I261" s="13">
        <v>1191.2737813449537</v>
      </c>
      <c r="J261" s="13">
        <v>18906.833121841715</v>
      </c>
      <c r="K261" s="16">
        <v>27811.214912314572</v>
      </c>
      <c r="L261" s="13">
        <v>0</v>
      </c>
      <c r="M261" s="17">
        <v>0</v>
      </c>
      <c r="N261" s="18">
        <v>0</v>
      </c>
      <c r="O261" s="13"/>
      <c r="P261" s="17"/>
      <c r="Q261" s="18"/>
      <c r="S261" s="19">
        <v>2033</v>
      </c>
      <c r="T261" s="12">
        <v>615.49508470957164</v>
      </c>
      <c r="U261" s="13">
        <v>68.960038810526243</v>
      </c>
      <c r="V261" s="13">
        <v>0</v>
      </c>
      <c r="W261" s="13">
        <v>2.8230502490630536</v>
      </c>
      <c r="X261" s="14">
        <v>8.088979262325056</v>
      </c>
      <c r="Y261" s="15">
        <v>695.36715303148605</v>
      </c>
      <c r="Z261" s="13">
        <v>0</v>
      </c>
      <c r="AA261" s="13">
        <v>0</v>
      </c>
      <c r="AB261" s="16">
        <v>525.36715303148605</v>
      </c>
      <c r="AC261" s="13">
        <v>170</v>
      </c>
      <c r="AD261" s="17">
        <v>0</v>
      </c>
      <c r="AE261" s="18">
        <v>0</v>
      </c>
      <c r="AF261" s="13"/>
      <c r="AG261" s="17"/>
      <c r="AH261" s="18"/>
      <c r="AJ261" s="19">
        <v>2033</v>
      </c>
      <c r="AK261" s="12">
        <v>10005.706786951701</v>
      </c>
      <c r="AL261" s="13">
        <v>3723.5373917578445</v>
      </c>
      <c r="AM261" s="13">
        <v>0</v>
      </c>
      <c r="AN261" s="13">
        <v>0</v>
      </c>
      <c r="AO261" s="14">
        <v>432.48816972167492</v>
      </c>
      <c r="AP261" s="15">
        <v>14161.73234843122</v>
      </c>
      <c r="AQ261" s="13">
        <v>0</v>
      </c>
      <c r="AR261" s="13">
        <v>0</v>
      </c>
      <c r="AS261" s="16">
        <v>14161.73234843122</v>
      </c>
      <c r="AT261" s="13">
        <v>0</v>
      </c>
      <c r="AU261" s="17">
        <v>0</v>
      </c>
      <c r="AV261" s="18">
        <v>0</v>
      </c>
      <c r="AW261" s="13"/>
      <c r="AX261" s="17"/>
      <c r="AY261" s="18"/>
    </row>
    <row r="262" spans="2:51" x14ac:dyDescent="0.45">
      <c r="B262" s="5">
        <v>2034</v>
      </c>
      <c r="C262" s="6">
        <v>1839.2682357062495</v>
      </c>
      <c r="D262" s="7">
        <v>3301.3209168749731</v>
      </c>
      <c r="E262" s="7">
        <v>0</v>
      </c>
      <c r="F262" s="7">
        <v>0</v>
      </c>
      <c r="G262" s="8">
        <v>2656.9177356153068</v>
      </c>
      <c r="H262" s="9">
        <v>7797.506888196529</v>
      </c>
      <c r="I262" s="7">
        <v>1138.6310500080824</v>
      </c>
      <c r="J262" s="7">
        <v>19003.981823629412</v>
      </c>
      <c r="K262" s="10">
        <v>27940.119761834023</v>
      </c>
      <c r="L262" s="7">
        <v>0</v>
      </c>
      <c r="M262" s="11">
        <v>0</v>
      </c>
      <c r="N262" s="18">
        <v>0</v>
      </c>
      <c r="O262" s="7"/>
      <c r="P262" s="11"/>
      <c r="Q262" s="18"/>
      <c r="S262" s="5">
        <v>2034</v>
      </c>
      <c r="T262" s="6">
        <v>642.37244376821582</v>
      </c>
      <c r="U262" s="7">
        <v>72.676984902413608</v>
      </c>
      <c r="V262" s="7">
        <v>0</v>
      </c>
      <c r="W262" s="7">
        <v>3.1702854296978091</v>
      </c>
      <c r="X262" s="8">
        <v>8.54196210101526</v>
      </c>
      <c r="Y262" s="9">
        <v>726.76167620134254</v>
      </c>
      <c r="Z262" s="7">
        <v>0</v>
      </c>
      <c r="AA262" s="7">
        <v>0</v>
      </c>
      <c r="AB262" s="10">
        <v>539.76167620134254</v>
      </c>
      <c r="AC262" s="7">
        <v>187</v>
      </c>
      <c r="AD262" s="11">
        <v>0</v>
      </c>
      <c r="AE262" s="18">
        <v>0</v>
      </c>
      <c r="AF262" s="7"/>
      <c r="AG262" s="11"/>
      <c r="AH262" s="18"/>
      <c r="AJ262" s="5">
        <v>2034</v>
      </c>
      <c r="AK262" s="6">
        <v>10338.215177942446</v>
      </c>
      <c r="AL262" s="7">
        <v>3778.6457451558604</v>
      </c>
      <c r="AM262" s="7">
        <v>0</v>
      </c>
      <c r="AN262" s="7">
        <v>0</v>
      </c>
      <c r="AO262" s="8">
        <v>433.35314606111825</v>
      </c>
      <c r="AP262" s="9">
        <v>14550.214069159423</v>
      </c>
      <c r="AQ262" s="7">
        <v>0</v>
      </c>
      <c r="AR262" s="7">
        <v>0</v>
      </c>
      <c r="AS262" s="10">
        <v>14550.214069159423</v>
      </c>
      <c r="AT262" s="7">
        <v>0</v>
      </c>
      <c r="AU262" s="11">
        <v>0</v>
      </c>
      <c r="AV262" s="18">
        <v>0</v>
      </c>
      <c r="AW262" s="7"/>
      <c r="AX262" s="11"/>
      <c r="AY262" s="18"/>
    </row>
    <row r="263" spans="2:51" x14ac:dyDescent="0.45">
      <c r="B263" s="19">
        <v>2035</v>
      </c>
      <c r="C263" s="12">
        <v>1883.8072026767852</v>
      </c>
      <c r="D263" s="13">
        <v>3324.5666697112229</v>
      </c>
      <c r="E263" s="13">
        <v>0</v>
      </c>
      <c r="F263" s="13">
        <v>0</v>
      </c>
      <c r="G263" s="14">
        <v>2655.6045386258352</v>
      </c>
      <c r="H263" s="15">
        <v>7863.9784110138426</v>
      </c>
      <c r="I263" s="13">
        <v>1071.4231590911841</v>
      </c>
      <c r="J263" s="13">
        <v>18962.803047648318</v>
      </c>
      <c r="K263" s="16">
        <v>27898.204617753345</v>
      </c>
      <c r="L263" s="13">
        <v>0</v>
      </c>
      <c r="M263" s="17">
        <v>0</v>
      </c>
      <c r="N263" s="18">
        <v>0</v>
      </c>
      <c r="O263" s="13"/>
      <c r="P263" s="17"/>
      <c r="Q263" s="18"/>
      <c r="S263" s="19">
        <v>2035</v>
      </c>
      <c r="T263" s="12">
        <v>660.35666527407489</v>
      </c>
      <c r="U263" s="13">
        <v>76.579738991673224</v>
      </c>
      <c r="V263" s="13">
        <v>0</v>
      </c>
      <c r="W263" s="13">
        <v>3.5602305375506389</v>
      </c>
      <c r="X263" s="14">
        <v>9.0203119786721153</v>
      </c>
      <c r="Y263" s="15">
        <v>749.51694678197089</v>
      </c>
      <c r="Z263" s="13">
        <v>0</v>
      </c>
      <c r="AA263" s="13">
        <v>0</v>
      </c>
      <c r="AB263" s="16">
        <v>549.51694678197089</v>
      </c>
      <c r="AC263" s="13">
        <v>200</v>
      </c>
      <c r="AD263" s="17">
        <v>0</v>
      </c>
      <c r="AE263" s="18">
        <v>0</v>
      </c>
      <c r="AF263" s="13"/>
      <c r="AG263" s="17"/>
      <c r="AH263" s="18"/>
      <c r="AJ263" s="19">
        <v>2035</v>
      </c>
      <c r="AK263" s="12">
        <v>10676.665971064009</v>
      </c>
      <c r="AL263" s="13">
        <v>3820.2108483525744</v>
      </c>
      <c r="AM263" s="13">
        <v>0</v>
      </c>
      <c r="AN263" s="13">
        <v>0</v>
      </c>
      <c r="AO263" s="14">
        <v>434.21985235324047</v>
      </c>
      <c r="AP263" s="15">
        <v>14931.096671769823</v>
      </c>
      <c r="AQ263" s="13">
        <v>0</v>
      </c>
      <c r="AR263" s="13">
        <v>0</v>
      </c>
      <c r="AS263" s="16">
        <v>14931.096671769823</v>
      </c>
      <c r="AT263" s="13">
        <v>0</v>
      </c>
      <c r="AU263" s="17">
        <v>0</v>
      </c>
      <c r="AV263" s="18">
        <v>0</v>
      </c>
      <c r="AW263" s="13"/>
      <c r="AX263" s="17"/>
      <c r="AY263" s="18"/>
    </row>
    <row r="264" spans="2:51" x14ac:dyDescent="0.45">
      <c r="B264" s="5">
        <v>2036</v>
      </c>
      <c r="C264" s="6">
        <v>1925.4211965594113</v>
      </c>
      <c r="D264" s="7">
        <v>3348.13786308718</v>
      </c>
      <c r="E264" s="7">
        <v>0</v>
      </c>
      <c r="F264" s="7">
        <v>0</v>
      </c>
      <c r="G264" s="8">
        <v>2654.3794918429785</v>
      </c>
      <c r="H264" s="9">
        <v>7927.9385514895703</v>
      </c>
      <c r="I264" s="7">
        <v>962.5959816455827</v>
      </c>
      <c r="J264" s="7">
        <v>18922.053889753035</v>
      </c>
      <c r="K264" s="10">
        <v>27812.588422888188</v>
      </c>
      <c r="L264" s="7">
        <v>0</v>
      </c>
      <c r="M264" s="11">
        <v>0</v>
      </c>
      <c r="N264" s="18">
        <v>0</v>
      </c>
      <c r="O264" s="7"/>
      <c r="P264" s="11"/>
      <c r="Q264" s="18"/>
      <c r="S264" s="5">
        <v>2036</v>
      </c>
      <c r="T264" s="6">
        <v>674.70355888816164</v>
      </c>
      <c r="U264" s="7">
        <v>80.531253523643571</v>
      </c>
      <c r="V264" s="7">
        <v>0</v>
      </c>
      <c r="W264" s="7">
        <v>3.6428278860218142</v>
      </c>
      <c r="X264" s="8">
        <v>9.5254494494777546</v>
      </c>
      <c r="Y264" s="9">
        <v>768.40308974730476</v>
      </c>
      <c r="Z264" s="7">
        <v>0</v>
      </c>
      <c r="AA264" s="7">
        <v>0</v>
      </c>
      <c r="AB264" s="10">
        <v>555.25053842020998</v>
      </c>
      <c r="AC264" s="7">
        <v>213.15255132709484</v>
      </c>
      <c r="AD264" s="11">
        <v>0</v>
      </c>
      <c r="AE264" s="18">
        <v>0</v>
      </c>
      <c r="AF264" s="7"/>
      <c r="AG264" s="11"/>
      <c r="AH264" s="18"/>
      <c r="AJ264" s="5">
        <v>2036</v>
      </c>
      <c r="AK264" s="6">
        <v>10828.201946368066</v>
      </c>
      <c r="AL264" s="7">
        <v>3858.4129568361004</v>
      </c>
      <c r="AM264" s="7">
        <v>0</v>
      </c>
      <c r="AN264" s="7">
        <v>0</v>
      </c>
      <c r="AO264" s="8">
        <v>435.08829205794694</v>
      </c>
      <c r="AP264" s="9">
        <v>15121.703195262113</v>
      </c>
      <c r="AQ264" s="7">
        <v>0</v>
      </c>
      <c r="AR264" s="7">
        <v>0</v>
      </c>
      <c r="AS264" s="10">
        <v>15121.703195262113</v>
      </c>
      <c r="AT264" s="7">
        <v>0</v>
      </c>
      <c r="AU264" s="11">
        <v>0</v>
      </c>
      <c r="AV264" s="18">
        <v>0</v>
      </c>
      <c r="AW264" s="7"/>
      <c r="AX264" s="11"/>
      <c r="AY264" s="18"/>
    </row>
    <row r="265" spans="2:51" x14ac:dyDescent="0.45">
      <c r="B265" s="19">
        <v>2037</v>
      </c>
      <c r="C265" s="12">
        <v>1965.6231109853966</v>
      </c>
      <c r="D265" s="13">
        <v>3372.0390531704006</v>
      </c>
      <c r="E265" s="13">
        <v>0</v>
      </c>
      <c r="F265" s="13">
        <v>0</v>
      </c>
      <c r="G265" s="14">
        <v>2653.2424179326667</v>
      </c>
      <c r="H265" s="15">
        <v>7990.9045820884639</v>
      </c>
      <c r="I265" s="13">
        <v>897.97286592431942</v>
      </c>
      <c r="J265" s="13">
        <v>18881.729849799678</v>
      </c>
      <c r="K265" s="16">
        <v>27770.607297812461</v>
      </c>
      <c r="L265" s="13">
        <v>0</v>
      </c>
      <c r="M265" s="17">
        <v>0</v>
      </c>
      <c r="N265" s="18">
        <v>0</v>
      </c>
      <c r="O265" s="13"/>
      <c r="P265" s="17"/>
      <c r="Q265" s="18"/>
      <c r="S265" s="19">
        <v>2037</v>
      </c>
      <c r="T265" s="12">
        <v>687.88718241389745</v>
      </c>
      <c r="U265" s="13">
        <v>84.686666205463581</v>
      </c>
      <c r="V265" s="13">
        <v>0</v>
      </c>
      <c r="W265" s="13">
        <v>3.7273414929775206</v>
      </c>
      <c r="X265" s="14">
        <v>10.05887461864851</v>
      </c>
      <c r="Y265" s="15">
        <v>786.36006473098701</v>
      </c>
      <c r="Z265" s="13">
        <v>0</v>
      </c>
      <c r="AA265" s="13">
        <v>0</v>
      </c>
      <c r="AB265" s="16">
        <v>559.19001404473806</v>
      </c>
      <c r="AC265" s="13">
        <v>227.170050686249</v>
      </c>
      <c r="AD265" s="17">
        <v>0</v>
      </c>
      <c r="AE265" s="18">
        <v>0</v>
      </c>
      <c r="AF265" s="13"/>
      <c r="AG265" s="17"/>
      <c r="AH265" s="18"/>
      <c r="AJ265" s="19">
        <v>2037</v>
      </c>
      <c r="AK265" s="12">
        <v>10949.312466552992</v>
      </c>
      <c r="AL265" s="13">
        <v>3896.9970864044612</v>
      </c>
      <c r="AM265" s="13">
        <v>0</v>
      </c>
      <c r="AN265" s="13">
        <v>0</v>
      </c>
      <c r="AO265" s="14">
        <v>435.95846864206283</v>
      </c>
      <c r="AP265" s="15">
        <v>15282.268021599515</v>
      </c>
      <c r="AQ265" s="13">
        <v>0</v>
      </c>
      <c r="AR265" s="13">
        <v>0</v>
      </c>
      <c r="AS265" s="16">
        <v>15282.268021599515</v>
      </c>
      <c r="AT265" s="13">
        <v>0</v>
      </c>
      <c r="AU265" s="17">
        <v>0</v>
      </c>
      <c r="AV265" s="18">
        <v>0</v>
      </c>
      <c r="AW265" s="13"/>
      <c r="AX265" s="17"/>
      <c r="AY265" s="18"/>
    </row>
    <row r="266" spans="2:51" x14ac:dyDescent="0.45">
      <c r="B266" s="5">
        <v>2038</v>
      </c>
      <c r="C266" s="6">
        <v>2004.3115565348564</v>
      </c>
      <c r="D266" s="7">
        <v>3396.2748599147858</v>
      </c>
      <c r="E266" s="7">
        <v>0</v>
      </c>
      <c r="F266" s="7">
        <v>0</v>
      </c>
      <c r="G266" s="8">
        <v>2652.1931489018802</v>
      </c>
      <c r="H266" s="9">
        <v>8052.7795653515223</v>
      </c>
      <c r="I266" s="7">
        <v>834.15801717642501</v>
      </c>
      <c r="J266" s="7">
        <v>18841.826474976195</v>
      </c>
      <c r="K266" s="10">
        <v>27728.764057504144</v>
      </c>
      <c r="L266" s="7">
        <v>0</v>
      </c>
      <c r="M266" s="11">
        <v>0</v>
      </c>
      <c r="N266" s="18">
        <v>0</v>
      </c>
      <c r="O266" s="7"/>
      <c r="P266" s="11"/>
      <c r="Q266" s="18"/>
      <c r="S266" s="5">
        <v>2038</v>
      </c>
      <c r="T266" s="6">
        <v>699.88132899611639</v>
      </c>
      <c r="U266" s="7">
        <v>89.056498181665518</v>
      </c>
      <c r="V266" s="7">
        <v>0</v>
      </c>
      <c r="W266" s="7">
        <v>3.8138158156145994</v>
      </c>
      <c r="X266" s="8">
        <v>10.622171597292827</v>
      </c>
      <c r="Y266" s="9">
        <v>803.37381459068922</v>
      </c>
      <c r="Z266" s="7">
        <v>0</v>
      </c>
      <c r="AA266" s="7">
        <v>0</v>
      </c>
      <c r="AB266" s="10">
        <v>561.26443514629204</v>
      </c>
      <c r="AC266" s="7">
        <v>242.10937944439712</v>
      </c>
      <c r="AD266" s="11">
        <v>0</v>
      </c>
      <c r="AE266" s="18">
        <v>0</v>
      </c>
      <c r="AF266" s="7"/>
      <c r="AG266" s="11"/>
      <c r="AH266" s="18"/>
      <c r="AJ266" s="5">
        <v>2038</v>
      </c>
      <c r="AK266" s="6">
        <v>11066.303073271034</v>
      </c>
      <c r="AL266" s="7">
        <v>3935.9670572685059</v>
      </c>
      <c r="AM266" s="7">
        <v>0</v>
      </c>
      <c r="AN266" s="7">
        <v>0</v>
      </c>
      <c r="AO266" s="8">
        <v>436.83038557934697</v>
      </c>
      <c r="AP266" s="9">
        <v>15439.100516118888</v>
      </c>
      <c r="AQ266" s="7">
        <v>0</v>
      </c>
      <c r="AR266" s="7">
        <v>0</v>
      </c>
      <c r="AS266" s="10">
        <v>15439.100516118888</v>
      </c>
      <c r="AT266" s="7">
        <v>0</v>
      </c>
      <c r="AU266" s="11">
        <v>0</v>
      </c>
      <c r="AV266" s="18">
        <v>0</v>
      </c>
      <c r="AW266" s="7"/>
      <c r="AX266" s="11"/>
      <c r="AY266" s="18"/>
    </row>
    <row r="267" spans="2:51" x14ac:dyDescent="0.45">
      <c r="B267" s="19">
        <v>2039</v>
      </c>
      <c r="C267" s="12">
        <v>2041.3882877705792</v>
      </c>
      <c r="D267" s="13">
        <v>3420.849967953593</v>
      </c>
      <c r="E267" s="13">
        <v>0</v>
      </c>
      <c r="F267" s="13">
        <v>0</v>
      </c>
      <c r="G267" s="14">
        <v>2651.2315260749115</v>
      </c>
      <c r="H267" s="15">
        <v>8113.4697817990836</v>
      </c>
      <c r="I267" s="13">
        <v>817.51674081220835</v>
      </c>
      <c r="J267" s="13">
        <v>18802.339359302456</v>
      </c>
      <c r="K267" s="16">
        <v>27733.325881913748</v>
      </c>
      <c r="L267" s="13">
        <v>0</v>
      </c>
      <c r="M267" s="17">
        <v>0</v>
      </c>
      <c r="N267" s="18">
        <v>0</v>
      </c>
      <c r="O267" s="13"/>
      <c r="P267" s="17"/>
      <c r="Q267" s="18"/>
      <c r="S267" s="19">
        <v>2039</v>
      </c>
      <c r="T267" s="12">
        <v>712.20498551927767</v>
      </c>
      <c r="U267" s="13">
        <v>93.651813487839462</v>
      </c>
      <c r="V267" s="13">
        <v>0</v>
      </c>
      <c r="W267" s="13">
        <v>3.9022963425368586</v>
      </c>
      <c r="X267" s="14">
        <v>11.217013206741225</v>
      </c>
      <c r="Y267" s="15">
        <v>820.97610855639516</v>
      </c>
      <c r="Z267" s="13">
        <v>0</v>
      </c>
      <c r="AA267" s="13">
        <v>0</v>
      </c>
      <c r="AB267" s="16">
        <v>562.9449489124305</v>
      </c>
      <c r="AC267" s="13">
        <v>258.03115964396466</v>
      </c>
      <c r="AD267" s="17">
        <v>0</v>
      </c>
      <c r="AE267" s="18">
        <v>0</v>
      </c>
      <c r="AF267" s="13"/>
      <c r="AG267" s="17"/>
      <c r="AH267" s="18"/>
      <c r="AJ267" s="19">
        <v>2039</v>
      </c>
      <c r="AK267" s="12">
        <v>11235.558675894397</v>
      </c>
      <c r="AL267" s="13">
        <v>3975.3267278411909</v>
      </c>
      <c r="AM267" s="13">
        <v>0</v>
      </c>
      <c r="AN267" s="13">
        <v>0</v>
      </c>
      <c r="AO267" s="14">
        <v>437.70404635050568</v>
      </c>
      <c r="AP267" s="15">
        <v>15648.589450086094</v>
      </c>
      <c r="AQ267" s="13">
        <v>0</v>
      </c>
      <c r="AR267" s="13">
        <v>0</v>
      </c>
      <c r="AS267" s="16">
        <v>15648.589450086094</v>
      </c>
      <c r="AT267" s="13">
        <v>0</v>
      </c>
      <c r="AU267" s="17">
        <v>0</v>
      </c>
      <c r="AV267" s="18">
        <v>0</v>
      </c>
      <c r="AW267" s="13"/>
      <c r="AX267" s="17"/>
      <c r="AY267" s="18"/>
    </row>
    <row r="268" spans="2:51" x14ac:dyDescent="0.45">
      <c r="B268" s="5">
        <v>2040</v>
      </c>
      <c r="C268" s="6">
        <v>2076.75840365164</v>
      </c>
      <c r="D268" s="7">
        <v>3445.7691275049438</v>
      </c>
      <c r="E268" s="7">
        <v>0</v>
      </c>
      <c r="F268" s="7">
        <v>0</v>
      </c>
      <c r="G268" s="8">
        <v>2648.4478895984576</v>
      </c>
      <c r="H268" s="9">
        <v>8170.9754207550413</v>
      </c>
      <c r="I268" s="7">
        <v>820.50128416146617</v>
      </c>
      <c r="J268" s="7">
        <v>18747.40080637766</v>
      </c>
      <c r="K268" s="10">
        <v>27738.877511294166</v>
      </c>
      <c r="L268" s="7">
        <v>0</v>
      </c>
      <c r="M268" s="11">
        <v>0</v>
      </c>
      <c r="N268" s="18">
        <v>0</v>
      </c>
      <c r="O268" s="7"/>
      <c r="P268" s="11"/>
      <c r="Q268" s="18"/>
      <c r="S268" s="5">
        <v>2040</v>
      </c>
      <c r="T268" s="6">
        <v>723.12701279573594</v>
      </c>
      <c r="U268" s="7">
        <v>98.053448721767921</v>
      </c>
      <c r="V268" s="7">
        <v>0</v>
      </c>
      <c r="W268" s="7">
        <v>3.9928296176837139</v>
      </c>
      <c r="X268" s="8">
        <v>11.845165946318733</v>
      </c>
      <c r="Y268" s="9">
        <v>837.01845708150631</v>
      </c>
      <c r="Z268" s="7">
        <v>0</v>
      </c>
      <c r="AA268" s="7">
        <v>0</v>
      </c>
      <c r="AB268" s="10">
        <v>562.01845708150631</v>
      </c>
      <c r="AC268" s="7">
        <v>275</v>
      </c>
      <c r="AD268" s="11">
        <v>0</v>
      </c>
      <c r="AE268" s="18">
        <v>0</v>
      </c>
      <c r="AF268" s="7"/>
      <c r="AG268" s="11"/>
      <c r="AH268" s="18"/>
      <c r="AJ268" s="5">
        <v>2040</v>
      </c>
      <c r="AK268" s="6">
        <v>11459.231083722441</v>
      </c>
      <c r="AL268" s="7">
        <v>4015.0799951196027</v>
      </c>
      <c r="AM268" s="7">
        <v>0</v>
      </c>
      <c r="AN268" s="7">
        <v>0</v>
      </c>
      <c r="AO268" s="8">
        <v>438.57945444320671</v>
      </c>
      <c r="AP268" s="9">
        <v>15912.89053328525</v>
      </c>
      <c r="AQ268" s="7">
        <v>0</v>
      </c>
      <c r="AR268" s="7">
        <v>0</v>
      </c>
      <c r="AS268" s="10">
        <v>15912.89053328525</v>
      </c>
      <c r="AT268" s="7">
        <v>0</v>
      </c>
      <c r="AU268" s="11">
        <v>0</v>
      </c>
      <c r="AV268" s="18">
        <v>0</v>
      </c>
      <c r="AW268" s="7"/>
      <c r="AX268" s="11"/>
      <c r="AY268" s="18"/>
    </row>
    <row r="269" spans="2:51" x14ac:dyDescent="0.45">
      <c r="B269" s="19">
        <v>2041</v>
      </c>
      <c r="C269" s="12">
        <v>2077.4120047048414</v>
      </c>
      <c r="D269" s="13">
        <v>3464.0148947732541</v>
      </c>
      <c r="E269" s="13">
        <v>0</v>
      </c>
      <c r="F269" s="13">
        <v>0</v>
      </c>
      <c r="G269" s="14">
        <v>2636.4121838645265</v>
      </c>
      <c r="H269" s="15">
        <v>8177.839083342622</v>
      </c>
      <c r="I269" s="13">
        <v>821.34736806804324</v>
      </c>
      <c r="J269" s="13">
        <v>18679.545198369946</v>
      </c>
      <c r="K269" s="16">
        <v>27678.73164978061</v>
      </c>
      <c r="L269" s="13">
        <v>0</v>
      </c>
      <c r="M269" s="17">
        <v>0</v>
      </c>
      <c r="N269" s="18">
        <v>0</v>
      </c>
      <c r="O269" s="13"/>
      <c r="P269" s="17"/>
      <c r="Q269" s="18"/>
      <c r="S269" s="19">
        <v>2041</v>
      </c>
      <c r="T269" s="12">
        <v>726.99439499227799</v>
      </c>
      <c r="U269" s="13">
        <v>100.85777735521049</v>
      </c>
      <c r="V269" s="13">
        <v>0</v>
      </c>
      <c r="W269" s="13">
        <v>3.9429192474626675</v>
      </c>
      <c r="X269" s="14">
        <v>12.214735123843877</v>
      </c>
      <c r="Y269" s="15">
        <v>844.00982671879501</v>
      </c>
      <c r="Z269" s="13">
        <v>0</v>
      </c>
      <c r="AA269" s="13">
        <v>0</v>
      </c>
      <c r="AB269" s="16">
        <v>557.08908921952138</v>
      </c>
      <c r="AC269" s="13">
        <v>286.92073749927363</v>
      </c>
      <c r="AD269" s="17">
        <v>0</v>
      </c>
      <c r="AE269" s="18">
        <v>0</v>
      </c>
      <c r="AF269" s="13"/>
      <c r="AG269" s="17"/>
      <c r="AH269" s="18"/>
      <c r="AJ269" s="19">
        <v>2041</v>
      </c>
      <c r="AK269" s="12">
        <v>11543.01057174372</v>
      </c>
      <c r="AL269" s="13">
        <v>4045.1930950830001</v>
      </c>
      <c r="AM269" s="13">
        <v>0</v>
      </c>
      <c r="AN269" s="13">
        <v>0</v>
      </c>
      <c r="AO269" s="14">
        <v>438.57945444320671</v>
      </c>
      <c r="AP269" s="15">
        <v>16026.783121269928</v>
      </c>
      <c r="AQ269" s="13">
        <v>0</v>
      </c>
      <c r="AR269" s="13">
        <v>0</v>
      </c>
      <c r="AS269" s="16">
        <v>16026.783121269928</v>
      </c>
      <c r="AT269" s="13">
        <v>0</v>
      </c>
      <c r="AU269" s="17">
        <v>0</v>
      </c>
      <c r="AV269" s="18">
        <v>0</v>
      </c>
      <c r="AW269" s="13"/>
      <c r="AX269" s="17"/>
      <c r="AY269" s="18"/>
    </row>
    <row r="270" spans="2:51" x14ac:dyDescent="0.45">
      <c r="B270" s="5">
        <v>2042</v>
      </c>
      <c r="C270" s="6">
        <v>2069.9741554757661</v>
      </c>
      <c r="D270" s="7">
        <v>3478.5797191789652</v>
      </c>
      <c r="E270" s="7">
        <v>0</v>
      </c>
      <c r="F270" s="7">
        <v>0</v>
      </c>
      <c r="G270" s="8">
        <v>2622.0570155486548</v>
      </c>
      <c r="H270" s="9">
        <v>8170.6108902033866</v>
      </c>
      <c r="I270" s="7">
        <v>820.58009557224398</v>
      </c>
      <c r="J270" s="7">
        <v>18592.099244474663</v>
      </c>
      <c r="K270" s="10">
        <v>27583.290230250292</v>
      </c>
      <c r="L270" s="7">
        <v>0</v>
      </c>
      <c r="M270" s="11">
        <v>0</v>
      </c>
      <c r="N270" s="18">
        <v>0</v>
      </c>
      <c r="O270" s="7"/>
      <c r="P270" s="11"/>
      <c r="Q270" s="18"/>
      <c r="S270" s="5">
        <v>2042</v>
      </c>
      <c r="T270" s="6">
        <v>730.98383530053593</v>
      </c>
      <c r="U270" s="7">
        <v>103.7423097875695</v>
      </c>
      <c r="V270" s="7">
        <v>0</v>
      </c>
      <c r="W270" s="7">
        <v>3.8936327568693843</v>
      </c>
      <c r="X270" s="8">
        <v>12.595834859707804</v>
      </c>
      <c r="Y270" s="9">
        <v>851.2156127046826</v>
      </c>
      <c r="Z270" s="7">
        <v>0</v>
      </c>
      <c r="AA270" s="7">
        <v>0</v>
      </c>
      <c r="AB270" s="10">
        <v>551.85739595149312</v>
      </c>
      <c r="AC270" s="7">
        <v>299.35821675318942</v>
      </c>
      <c r="AD270" s="11">
        <v>0</v>
      </c>
      <c r="AE270" s="18">
        <v>0</v>
      </c>
      <c r="AF270" s="7"/>
      <c r="AG270" s="11"/>
      <c r="AH270" s="18"/>
      <c r="AJ270" s="5">
        <v>2042</v>
      </c>
      <c r="AK270" s="6">
        <v>11632.892019904493</v>
      </c>
      <c r="AL270" s="7">
        <v>4075.532043296123</v>
      </c>
      <c r="AM270" s="7">
        <v>0</v>
      </c>
      <c r="AN270" s="7">
        <v>0</v>
      </c>
      <c r="AO270" s="8">
        <v>438.57945444320671</v>
      </c>
      <c r="AP270" s="9">
        <v>16147.003517643823</v>
      </c>
      <c r="AQ270" s="7">
        <v>0</v>
      </c>
      <c r="AR270" s="7">
        <v>0</v>
      </c>
      <c r="AS270" s="10">
        <v>16147.003517643823</v>
      </c>
      <c r="AT270" s="7">
        <v>0</v>
      </c>
      <c r="AU270" s="11">
        <v>0</v>
      </c>
      <c r="AV270" s="18">
        <v>0</v>
      </c>
      <c r="AW270" s="7"/>
      <c r="AX270" s="11"/>
      <c r="AY270" s="18"/>
    </row>
    <row r="271" spans="2:51" x14ac:dyDescent="0.45">
      <c r="B271" s="19">
        <v>2043</v>
      </c>
      <c r="C271" s="12">
        <v>2053.3942277826641</v>
      </c>
      <c r="D271" s="13">
        <v>3493.4209593248661</v>
      </c>
      <c r="E271" s="13">
        <v>0</v>
      </c>
      <c r="F271" s="13">
        <v>0</v>
      </c>
      <c r="G271" s="14">
        <v>2607.9874935312546</v>
      </c>
      <c r="H271" s="15">
        <v>8154.8026806387843</v>
      </c>
      <c r="I271" s="13">
        <v>820.5342016573112</v>
      </c>
      <c r="J271" s="13">
        <v>18506.708206977331</v>
      </c>
      <c r="K271" s="16">
        <v>27482.045089273426</v>
      </c>
      <c r="L271" s="13">
        <v>0</v>
      </c>
      <c r="M271" s="17">
        <v>0</v>
      </c>
      <c r="N271" s="18">
        <v>0</v>
      </c>
      <c r="O271" s="13"/>
      <c r="P271" s="17"/>
      <c r="Q271" s="18"/>
      <c r="S271" s="19">
        <v>2043</v>
      </c>
      <c r="T271" s="12">
        <v>734.06999209234641</v>
      </c>
      <c r="U271" s="13">
        <v>106.70933984749398</v>
      </c>
      <c r="V271" s="13">
        <v>0</v>
      </c>
      <c r="W271" s="13">
        <v>3.8449623474085173</v>
      </c>
      <c r="X271" s="14">
        <v>12.988824907330686</v>
      </c>
      <c r="Y271" s="15">
        <v>857.61311919457967</v>
      </c>
      <c r="Z271" s="13">
        <v>0</v>
      </c>
      <c r="AA271" s="13">
        <v>0</v>
      </c>
      <c r="AB271" s="16">
        <v>545.27828164078869</v>
      </c>
      <c r="AC271" s="13">
        <v>312.33483755379103</v>
      </c>
      <c r="AD271" s="17">
        <v>0</v>
      </c>
      <c r="AE271" s="18">
        <v>0</v>
      </c>
      <c r="AF271" s="13"/>
      <c r="AG271" s="17"/>
      <c r="AH271" s="18"/>
      <c r="AJ271" s="19">
        <v>2043</v>
      </c>
      <c r="AK271" s="12">
        <v>11717.940389792129</v>
      </c>
      <c r="AL271" s="13">
        <v>4101.615448373218</v>
      </c>
      <c r="AM271" s="13">
        <v>0</v>
      </c>
      <c r="AN271" s="13">
        <v>0</v>
      </c>
      <c r="AO271" s="14">
        <v>438.57945444320671</v>
      </c>
      <c r="AP271" s="15">
        <v>16258.135292608553</v>
      </c>
      <c r="AQ271" s="13">
        <v>0</v>
      </c>
      <c r="AR271" s="13">
        <v>0</v>
      </c>
      <c r="AS271" s="16">
        <v>16258.135292608553</v>
      </c>
      <c r="AT271" s="13">
        <v>0</v>
      </c>
      <c r="AU271" s="17">
        <v>0</v>
      </c>
      <c r="AV271" s="18">
        <v>0</v>
      </c>
      <c r="AW271" s="13"/>
      <c r="AX271" s="17"/>
      <c r="AY271" s="18"/>
    </row>
    <row r="272" spans="2:51" x14ac:dyDescent="0.45">
      <c r="B272" s="5">
        <v>2044</v>
      </c>
      <c r="C272" s="6">
        <v>2026.4848506368053</v>
      </c>
      <c r="D272" s="7">
        <v>3504.5880151245619</v>
      </c>
      <c r="E272" s="7">
        <v>0</v>
      </c>
      <c r="F272" s="7">
        <v>0</v>
      </c>
      <c r="G272" s="8">
        <v>2594.0504917026788</v>
      </c>
      <c r="H272" s="9">
        <v>8125.1233574640464</v>
      </c>
      <c r="I272" s="7">
        <v>821.49713976104033</v>
      </c>
      <c r="J272" s="7">
        <v>18422.103165445915</v>
      </c>
      <c r="K272" s="10">
        <v>27368.723662671</v>
      </c>
      <c r="L272" s="7">
        <v>0</v>
      </c>
      <c r="M272" s="11">
        <v>0</v>
      </c>
      <c r="N272" s="18">
        <v>0</v>
      </c>
      <c r="O272" s="7"/>
      <c r="P272" s="11"/>
      <c r="Q272" s="18"/>
      <c r="S272" s="5">
        <v>2044</v>
      </c>
      <c r="T272" s="6">
        <v>735.60272750343256</v>
      </c>
      <c r="U272" s="7">
        <v>109.7612269671323</v>
      </c>
      <c r="V272" s="7">
        <v>0</v>
      </c>
      <c r="W272" s="7">
        <v>3.7969003180659109</v>
      </c>
      <c r="X272" s="8">
        <v>13.394076244439402</v>
      </c>
      <c r="Y272" s="9">
        <v>862.55493103307015</v>
      </c>
      <c r="Z272" s="7">
        <v>0</v>
      </c>
      <c r="AA272" s="7">
        <v>0</v>
      </c>
      <c r="AB272" s="10">
        <v>536.68096035070812</v>
      </c>
      <c r="AC272" s="7">
        <v>325.87397068236203</v>
      </c>
      <c r="AD272" s="11">
        <v>0</v>
      </c>
      <c r="AE272" s="18">
        <v>0</v>
      </c>
      <c r="AF272" s="7"/>
      <c r="AG272" s="11"/>
      <c r="AH272" s="18"/>
      <c r="AJ272" s="5">
        <v>2044</v>
      </c>
      <c r="AK272" s="6">
        <v>11809.183136565756</v>
      </c>
      <c r="AL272" s="7">
        <v>4127.8657872428066</v>
      </c>
      <c r="AM272" s="7">
        <v>0</v>
      </c>
      <c r="AN272" s="7">
        <v>0</v>
      </c>
      <c r="AO272" s="8">
        <v>438.57945444320671</v>
      </c>
      <c r="AP272" s="9">
        <v>16375.628378251769</v>
      </c>
      <c r="AQ272" s="7">
        <v>0</v>
      </c>
      <c r="AR272" s="7">
        <v>0</v>
      </c>
      <c r="AS272" s="10">
        <v>16375.628378251769</v>
      </c>
      <c r="AT272" s="7">
        <v>0</v>
      </c>
      <c r="AU272" s="11">
        <v>0</v>
      </c>
      <c r="AV272" s="18">
        <v>0</v>
      </c>
      <c r="AW272" s="7"/>
      <c r="AX272" s="11"/>
      <c r="AY272" s="18"/>
    </row>
    <row r="273" spans="2:51" x14ac:dyDescent="0.45">
      <c r="B273" s="19">
        <v>2045</v>
      </c>
      <c r="C273" s="12">
        <v>1987.9026776257758</v>
      </c>
      <c r="D273" s="13">
        <v>3509.2152122561456</v>
      </c>
      <c r="E273" s="13">
        <v>0</v>
      </c>
      <c r="F273" s="13">
        <v>0</v>
      </c>
      <c r="G273" s="14">
        <v>2580.2446923285052</v>
      </c>
      <c r="H273" s="15">
        <v>8077.3625822104268</v>
      </c>
      <c r="I273" s="13">
        <v>822.59596002455396</v>
      </c>
      <c r="J273" s="13">
        <v>18338.276321957037</v>
      </c>
      <c r="K273" s="16">
        <v>27238.234864192018</v>
      </c>
      <c r="L273" s="13">
        <v>0</v>
      </c>
      <c r="M273" s="17">
        <v>0</v>
      </c>
      <c r="N273" s="18">
        <v>0</v>
      </c>
      <c r="O273" s="13"/>
      <c r="P273" s="17"/>
      <c r="Q273" s="18"/>
      <c r="S273" s="19">
        <v>2045</v>
      </c>
      <c r="T273" s="12">
        <v>740.00642975553319</v>
      </c>
      <c r="U273" s="13">
        <v>112.79063683142515</v>
      </c>
      <c r="V273" s="13">
        <v>0</v>
      </c>
      <c r="W273" s="13">
        <v>3.7494390640900872</v>
      </c>
      <c r="X273" s="14">
        <v>13.811971423265909</v>
      </c>
      <c r="Y273" s="15">
        <v>870.35847707431435</v>
      </c>
      <c r="Z273" s="13">
        <v>0</v>
      </c>
      <c r="AA273" s="13">
        <v>0</v>
      </c>
      <c r="AB273" s="16">
        <v>530.35847707431435</v>
      </c>
      <c r="AC273" s="13">
        <v>340</v>
      </c>
      <c r="AD273" s="17">
        <v>0</v>
      </c>
      <c r="AE273" s="18">
        <v>0</v>
      </c>
      <c r="AF273" s="13"/>
      <c r="AG273" s="17"/>
      <c r="AH273" s="18"/>
      <c r="AJ273" s="19">
        <v>2045</v>
      </c>
      <c r="AK273" s="12">
        <v>11851.313142983032</v>
      </c>
      <c r="AL273" s="13">
        <v>4149.3306893364697</v>
      </c>
      <c r="AM273" s="13">
        <v>0</v>
      </c>
      <c r="AN273" s="13">
        <v>0</v>
      </c>
      <c r="AO273" s="14">
        <v>438.57945444320671</v>
      </c>
      <c r="AP273" s="15">
        <v>16439.22328676271</v>
      </c>
      <c r="AQ273" s="13">
        <v>0</v>
      </c>
      <c r="AR273" s="13">
        <v>0</v>
      </c>
      <c r="AS273" s="16">
        <v>16439.22328676271</v>
      </c>
      <c r="AT273" s="13">
        <v>0</v>
      </c>
      <c r="AU273" s="17">
        <v>0</v>
      </c>
      <c r="AV273" s="18">
        <v>0</v>
      </c>
      <c r="AW273" s="13"/>
      <c r="AX273" s="17"/>
      <c r="AY273" s="18"/>
    </row>
    <row r="274" spans="2:51" x14ac:dyDescent="0.45">
      <c r="B274" s="5">
        <v>2046</v>
      </c>
      <c r="C274" s="6">
        <v>1938.9396356607167</v>
      </c>
      <c r="D274" s="7">
        <v>3510.0318654027742</v>
      </c>
      <c r="E274" s="7">
        <v>0</v>
      </c>
      <c r="F274" s="7">
        <v>0</v>
      </c>
      <c r="G274" s="8">
        <v>2563.9940556589113</v>
      </c>
      <c r="H274" s="9">
        <v>8012.9655567224017</v>
      </c>
      <c r="I274" s="7">
        <v>821.43936046200758</v>
      </c>
      <c r="J274" s="7">
        <v>18255.219961985062</v>
      </c>
      <c r="K274" s="10">
        <v>27089.624879169471</v>
      </c>
      <c r="L274" s="7">
        <v>0</v>
      </c>
      <c r="M274" s="11">
        <v>0</v>
      </c>
      <c r="N274" s="18">
        <v>0</v>
      </c>
      <c r="O274" s="7"/>
      <c r="P274" s="11"/>
      <c r="Q274" s="18"/>
      <c r="S274" s="5">
        <v>2046</v>
      </c>
      <c r="T274" s="6">
        <v>740.24773204924884</v>
      </c>
      <c r="U274" s="7">
        <v>114.33135693054243</v>
      </c>
      <c r="V274" s="7">
        <v>0</v>
      </c>
      <c r="W274" s="7">
        <v>3.6557030874878351</v>
      </c>
      <c r="X274" s="8">
        <v>14.242904931671804</v>
      </c>
      <c r="Y274" s="9">
        <v>872.47769699895093</v>
      </c>
      <c r="Z274" s="7">
        <v>0</v>
      </c>
      <c r="AA274" s="7">
        <v>0</v>
      </c>
      <c r="AB274" s="10">
        <v>524.82960278070345</v>
      </c>
      <c r="AC274" s="7">
        <v>347.64809421824754</v>
      </c>
      <c r="AD274" s="11">
        <v>0</v>
      </c>
      <c r="AE274" s="18">
        <v>0</v>
      </c>
      <c r="AF274" s="7"/>
      <c r="AG274" s="11"/>
      <c r="AH274" s="18"/>
      <c r="AJ274" s="5">
        <v>2046</v>
      </c>
      <c r="AK274" s="6">
        <v>11727.339487479352</v>
      </c>
      <c r="AL274" s="7">
        <v>4170.9072089210194</v>
      </c>
      <c r="AM274" s="7">
        <v>0</v>
      </c>
      <c r="AN274" s="7">
        <v>0</v>
      </c>
      <c r="AO274" s="8">
        <v>438.57945444320671</v>
      </c>
      <c r="AP274" s="9">
        <v>16336.826150843579</v>
      </c>
      <c r="AQ274" s="7">
        <v>0</v>
      </c>
      <c r="AR274" s="7">
        <v>0</v>
      </c>
      <c r="AS274" s="10">
        <v>16336.826150843579</v>
      </c>
      <c r="AT274" s="7">
        <v>0</v>
      </c>
      <c r="AU274" s="11">
        <v>0</v>
      </c>
      <c r="AV274" s="18">
        <v>0</v>
      </c>
      <c r="AW274" s="7"/>
      <c r="AX274" s="11"/>
      <c r="AY274" s="18"/>
    </row>
    <row r="275" spans="2:51" x14ac:dyDescent="0.45">
      <c r="B275" s="19">
        <v>2047</v>
      </c>
      <c r="C275" s="12">
        <v>1875.920953607826</v>
      </c>
      <c r="D275" s="13">
        <v>3507.0392226317781</v>
      </c>
      <c r="E275" s="13">
        <v>0</v>
      </c>
      <c r="F275" s="13">
        <v>0</v>
      </c>
      <c r="G275" s="14">
        <v>2547.9415451786876</v>
      </c>
      <c r="H275" s="15">
        <v>7930.9017214182913</v>
      </c>
      <c r="I275" s="13">
        <v>820.7843221143828</v>
      </c>
      <c r="J275" s="13">
        <v>18172.926453448006</v>
      </c>
      <c r="K275" s="16">
        <v>26924.612496980681</v>
      </c>
      <c r="L275" s="13">
        <v>0</v>
      </c>
      <c r="M275" s="17">
        <v>0</v>
      </c>
      <c r="N275" s="18">
        <v>0</v>
      </c>
      <c r="O275" s="13"/>
      <c r="P275" s="17"/>
      <c r="Q275" s="18"/>
      <c r="S275" s="19">
        <v>2047</v>
      </c>
      <c r="T275" s="12">
        <v>738.93309282305631</v>
      </c>
      <c r="U275" s="13">
        <v>115.8862633847978</v>
      </c>
      <c r="V275" s="13">
        <v>0</v>
      </c>
      <c r="W275" s="13">
        <v>3.5643105103006389</v>
      </c>
      <c r="X275" s="14">
        <v>14.687283565539962</v>
      </c>
      <c r="Y275" s="15">
        <v>873.07095028369463</v>
      </c>
      <c r="Z275" s="13">
        <v>0</v>
      </c>
      <c r="AA275" s="13">
        <v>0</v>
      </c>
      <c r="AB275" s="16">
        <v>517.60272259669614</v>
      </c>
      <c r="AC275" s="13">
        <v>355.46822768699855</v>
      </c>
      <c r="AD275" s="17">
        <v>0</v>
      </c>
      <c r="AE275" s="18">
        <v>0</v>
      </c>
      <c r="AF275" s="13"/>
      <c r="AG275" s="17"/>
      <c r="AH275" s="18"/>
      <c r="AJ275" s="19">
        <v>2047</v>
      </c>
      <c r="AK275" s="12">
        <v>11599.165551940987</v>
      </c>
      <c r="AL275" s="13">
        <v>4188.4250191984875</v>
      </c>
      <c r="AM275" s="13">
        <v>0</v>
      </c>
      <c r="AN275" s="13">
        <v>0</v>
      </c>
      <c r="AO275" s="14">
        <v>438.57945444320671</v>
      </c>
      <c r="AP275" s="15">
        <v>16226.17002558268</v>
      </c>
      <c r="AQ275" s="13">
        <v>0</v>
      </c>
      <c r="AR275" s="13">
        <v>0</v>
      </c>
      <c r="AS275" s="16">
        <v>16226.17002558268</v>
      </c>
      <c r="AT275" s="13">
        <v>0</v>
      </c>
      <c r="AU275" s="17">
        <v>0</v>
      </c>
      <c r="AV275" s="18">
        <v>0</v>
      </c>
      <c r="AW275" s="13"/>
      <c r="AX275" s="17"/>
      <c r="AY275" s="18"/>
    </row>
    <row r="276" spans="2:51" x14ac:dyDescent="0.45">
      <c r="B276" s="5">
        <v>2048</v>
      </c>
      <c r="C276" s="6">
        <v>1797.0819800669503</v>
      </c>
      <c r="D276" s="7">
        <v>3504.1925428686745</v>
      </c>
      <c r="E276" s="7">
        <v>0</v>
      </c>
      <c r="F276" s="7">
        <v>0</v>
      </c>
      <c r="G276" s="8">
        <v>2532.0844449083361</v>
      </c>
      <c r="H276" s="9">
        <v>7833.3589678439612</v>
      </c>
      <c r="I276" s="7">
        <v>819.84906827698796</v>
      </c>
      <c r="J276" s="7">
        <v>18091.388245765022</v>
      </c>
      <c r="K276" s="10">
        <v>26744.59628188597</v>
      </c>
      <c r="L276" s="7">
        <v>0</v>
      </c>
      <c r="M276" s="11">
        <v>0</v>
      </c>
      <c r="N276" s="18">
        <v>0</v>
      </c>
      <c r="O276" s="7"/>
      <c r="P276" s="11"/>
      <c r="Q276" s="18"/>
      <c r="S276" s="5">
        <v>2048</v>
      </c>
      <c r="T276" s="6">
        <v>736.12999126456805</v>
      </c>
      <c r="U276" s="7">
        <v>117.46926974263414</v>
      </c>
      <c r="V276" s="7">
        <v>0</v>
      </c>
      <c r="W276" s="7">
        <v>3.4752027475431229</v>
      </c>
      <c r="X276" s="8">
        <v>15.145526812784807</v>
      </c>
      <c r="Y276" s="9">
        <v>872.21999056753009</v>
      </c>
      <c r="Z276" s="7">
        <v>0</v>
      </c>
      <c r="AA276" s="7">
        <v>0</v>
      </c>
      <c r="AB276" s="10">
        <v>508.75572024246208</v>
      </c>
      <c r="AC276" s="7">
        <v>363.46427032506801</v>
      </c>
      <c r="AD276" s="11">
        <v>0</v>
      </c>
      <c r="AE276" s="18">
        <v>0</v>
      </c>
      <c r="AF276" s="7"/>
      <c r="AG276" s="11"/>
      <c r="AH276" s="18"/>
      <c r="AJ276" s="5">
        <v>2048</v>
      </c>
      <c r="AK276" s="6">
        <v>11477.828983120362</v>
      </c>
      <c r="AL276" s="7">
        <v>4206.0164042791212</v>
      </c>
      <c r="AM276" s="7">
        <v>0</v>
      </c>
      <c r="AN276" s="7">
        <v>0</v>
      </c>
      <c r="AO276" s="8">
        <v>438.57945444320671</v>
      </c>
      <c r="AP276" s="9">
        <v>16122.424841842691</v>
      </c>
      <c r="AQ276" s="7">
        <v>0</v>
      </c>
      <c r="AR276" s="7">
        <v>0</v>
      </c>
      <c r="AS276" s="10">
        <v>16122.424841842691</v>
      </c>
      <c r="AT276" s="7">
        <v>0</v>
      </c>
      <c r="AU276" s="11">
        <v>0</v>
      </c>
      <c r="AV276" s="18">
        <v>0</v>
      </c>
      <c r="AW276" s="7"/>
      <c r="AX276" s="11"/>
      <c r="AY276" s="18"/>
    </row>
    <row r="277" spans="2:51" x14ac:dyDescent="0.45">
      <c r="B277" s="19">
        <v>2049</v>
      </c>
      <c r="C277" s="12">
        <v>1700.4314666187699</v>
      </c>
      <c r="D277" s="13">
        <v>3501.4930959916319</v>
      </c>
      <c r="E277" s="13">
        <v>0</v>
      </c>
      <c r="F277" s="13">
        <v>0</v>
      </c>
      <c r="G277" s="14">
        <v>2515.7213238693571</v>
      </c>
      <c r="H277" s="15">
        <v>7717.6458864797587</v>
      </c>
      <c r="I277" s="13">
        <v>819.60282922004171</v>
      </c>
      <c r="J277" s="13">
        <v>18010.597868925179</v>
      </c>
      <c r="K277" s="16">
        <v>26547.846584624978</v>
      </c>
      <c r="L277" s="13">
        <v>0</v>
      </c>
      <c r="M277" s="17">
        <v>0</v>
      </c>
      <c r="N277" s="18">
        <v>0</v>
      </c>
      <c r="O277" s="13"/>
      <c r="P277" s="17"/>
      <c r="Q277" s="18"/>
      <c r="S277" s="19">
        <v>2049</v>
      </c>
      <c r="T277" s="12">
        <v>737.50485850447899</v>
      </c>
      <c r="U277" s="13">
        <v>119.07389996731852</v>
      </c>
      <c r="V277" s="13">
        <v>0</v>
      </c>
      <c r="W277" s="13">
        <v>3.3883226788545446</v>
      </c>
      <c r="X277" s="14">
        <v>15.618067249343691</v>
      </c>
      <c r="Y277" s="15">
        <v>875.58514839999577</v>
      </c>
      <c r="Z277" s="13">
        <v>0</v>
      </c>
      <c r="AA277" s="13">
        <v>0</v>
      </c>
      <c r="AB277" s="16">
        <v>503.94496929724335</v>
      </c>
      <c r="AC277" s="13">
        <v>371.64017910275243</v>
      </c>
      <c r="AD277" s="17">
        <v>0</v>
      </c>
      <c r="AE277" s="18">
        <v>0</v>
      </c>
      <c r="AF277" s="13"/>
      <c r="AG277" s="17"/>
      <c r="AH277" s="18"/>
      <c r="AJ277" s="19">
        <v>2049</v>
      </c>
      <c r="AK277" s="12">
        <v>11352.381525080415</v>
      </c>
      <c r="AL277" s="13">
        <v>4219.0550551323868</v>
      </c>
      <c r="AM277" s="13">
        <v>0</v>
      </c>
      <c r="AN277" s="13">
        <v>0</v>
      </c>
      <c r="AO277" s="14">
        <v>438.57945444320671</v>
      </c>
      <c r="AP277" s="15">
        <v>16010.016034656008</v>
      </c>
      <c r="AQ277" s="13">
        <v>0</v>
      </c>
      <c r="AR277" s="13">
        <v>0</v>
      </c>
      <c r="AS277" s="16">
        <v>16010.016034656008</v>
      </c>
      <c r="AT277" s="13">
        <v>0</v>
      </c>
      <c r="AU277" s="17">
        <v>0</v>
      </c>
      <c r="AV277" s="18">
        <v>0</v>
      </c>
      <c r="AW277" s="13"/>
      <c r="AX277" s="17"/>
      <c r="AY277" s="18"/>
    </row>
    <row r="278" spans="2:51" x14ac:dyDescent="0.45">
      <c r="B278" s="5">
        <v>2050</v>
      </c>
      <c r="C278" s="6">
        <v>1583.7217822058517</v>
      </c>
      <c r="D278" s="7">
        <v>3498.942162926759</v>
      </c>
      <c r="E278" s="7">
        <v>0</v>
      </c>
      <c r="F278" s="7">
        <v>0</v>
      </c>
      <c r="G278" s="8">
        <v>2497.5170197051511</v>
      </c>
      <c r="H278" s="9">
        <v>7580.1809648377621</v>
      </c>
      <c r="I278" s="7">
        <v>819.28754907092764</v>
      </c>
      <c r="J278" s="7">
        <v>17930.547932567617</v>
      </c>
      <c r="K278" s="10">
        <v>26330.016446476307</v>
      </c>
      <c r="L278" s="7">
        <v>0</v>
      </c>
      <c r="M278" s="11">
        <v>0</v>
      </c>
      <c r="N278" s="18">
        <v>0</v>
      </c>
      <c r="O278" s="7"/>
      <c r="P278" s="11"/>
      <c r="Q278" s="18"/>
      <c r="S278" s="5">
        <v>2050</v>
      </c>
      <c r="T278" s="6">
        <v>737.29292133974138</v>
      </c>
      <c r="U278" s="7">
        <v>120.70044944087209</v>
      </c>
      <c r="V278" s="7">
        <v>0</v>
      </c>
      <c r="W278" s="7">
        <v>3.3036146118831811</v>
      </c>
      <c r="X278" s="8">
        <v>16.105350947523213</v>
      </c>
      <c r="Y278" s="9">
        <v>877.40233634001993</v>
      </c>
      <c r="Z278" s="7">
        <v>0</v>
      </c>
      <c r="AA278" s="7">
        <v>0</v>
      </c>
      <c r="AB278" s="10">
        <v>497.40233634001993</v>
      </c>
      <c r="AC278" s="7">
        <v>380</v>
      </c>
      <c r="AD278" s="11">
        <v>0</v>
      </c>
      <c r="AE278" s="18">
        <v>0</v>
      </c>
      <c r="AF278" s="7"/>
      <c r="AG278" s="11"/>
      <c r="AH278" s="18"/>
      <c r="AJ278" s="5">
        <v>2050</v>
      </c>
      <c r="AK278" s="6">
        <v>11233.625939496107</v>
      </c>
      <c r="AL278" s="7">
        <v>4232.134125803298</v>
      </c>
      <c r="AM278" s="7">
        <v>0</v>
      </c>
      <c r="AN278" s="7">
        <v>0</v>
      </c>
      <c r="AO278" s="8">
        <v>438.57945444320671</v>
      </c>
      <c r="AP278" s="9">
        <v>15904.339519742611</v>
      </c>
      <c r="AQ278" s="7">
        <v>0</v>
      </c>
      <c r="AR278" s="7">
        <v>0</v>
      </c>
      <c r="AS278" s="10">
        <v>15904.339519742611</v>
      </c>
      <c r="AT278" s="7">
        <v>0</v>
      </c>
      <c r="AU278" s="11">
        <v>0</v>
      </c>
      <c r="AV278" s="18">
        <v>0</v>
      </c>
      <c r="AW278" s="7"/>
      <c r="AX278" s="11"/>
      <c r="AY278" s="18"/>
    </row>
    <row r="279" spans="2:51" ht="14.65" thickBot="1" x14ac:dyDescent="0.5">
      <c r="B279" s="76" t="s">
        <v>121</v>
      </c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7"/>
      <c r="O279" s="77"/>
      <c r="P279" s="77"/>
      <c r="S279" s="76" t="s">
        <v>121</v>
      </c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7"/>
      <c r="AF279" s="77"/>
      <c r="AG279" s="77"/>
      <c r="AJ279" s="76" t="s">
        <v>121</v>
      </c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7"/>
      <c r="AW279" s="77"/>
      <c r="AX279" s="77"/>
    </row>
    <row r="280" spans="2:51" x14ac:dyDescent="0.45">
      <c r="B280" s="19" t="s">
        <v>141</v>
      </c>
      <c r="C280" s="102">
        <f t="shared" ref="C280:P280" si="108">IF(C238 = 0, "na",(C243/C238)^(0.2)-1)</f>
        <v>7.6727295975497878E-2</v>
      </c>
      <c r="D280" s="103">
        <f t="shared" si="108"/>
        <v>0.24247921416868534</v>
      </c>
      <c r="E280" s="103" t="str">
        <f t="shared" si="108"/>
        <v>na</v>
      </c>
      <c r="F280" s="103" t="str">
        <f t="shared" si="108"/>
        <v>na</v>
      </c>
      <c r="G280" s="104">
        <f t="shared" si="108"/>
        <v>6.8606180514348081E-2</v>
      </c>
      <c r="H280" s="105">
        <f t="shared" si="108"/>
        <v>0.14138267927558479</v>
      </c>
      <c r="I280" s="103">
        <f t="shared" si="108"/>
        <v>9.9163928047196759E-3</v>
      </c>
      <c r="J280" s="103">
        <f t="shared" si="108"/>
        <v>6.7183049814525386E-2</v>
      </c>
      <c r="K280" s="106">
        <f t="shared" si="108"/>
        <v>7.8111387200171745E-2</v>
      </c>
      <c r="L280" s="103" t="str">
        <f t="shared" si="108"/>
        <v>na</v>
      </c>
      <c r="M280" s="106" t="str">
        <f t="shared" si="108"/>
        <v>na</v>
      </c>
      <c r="N280" s="103" t="str">
        <f t="shared" si="108"/>
        <v>na</v>
      </c>
      <c r="O280" s="103" t="str">
        <f t="shared" si="108"/>
        <v>na</v>
      </c>
      <c r="P280" s="107" t="str">
        <f t="shared" si="108"/>
        <v>na</v>
      </c>
      <c r="S280" s="19" t="s">
        <v>141</v>
      </c>
      <c r="T280" s="102">
        <f t="shared" ref="T280:AG280" si="109">IF(T238 = 0, "na",(T243/T238)^(0.2)-1)</f>
        <v>-0.11259737693945304</v>
      </c>
      <c r="U280" s="103">
        <f t="shared" si="109"/>
        <v>-0.19524110893456148</v>
      </c>
      <c r="V280" s="103" t="str">
        <f t="shared" si="109"/>
        <v>na</v>
      </c>
      <c r="W280" s="103">
        <f t="shared" si="109"/>
        <v>-0.12944943670387588</v>
      </c>
      <c r="X280" s="104">
        <f t="shared" si="109"/>
        <v>-0.19521343682640091</v>
      </c>
      <c r="Y280" s="105">
        <f t="shared" si="109"/>
        <v>-0.12975973035621446</v>
      </c>
      <c r="Z280" s="103" t="str">
        <f t="shared" si="109"/>
        <v>na</v>
      </c>
      <c r="AA280" s="103" t="str">
        <f t="shared" si="109"/>
        <v>na</v>
      </c>
      <c r="AB280" s="106">
        <f t="shared" si="109"/>
        <v>-0.11673219914518274</v>
      </c>
      <c r="AC280" s="103">
        <f t="shared" si="109"/>
        <v>-1</v>
      </c>
      <c r="AD280" s="106" t="str">
        <f t="shared" si="109"/>
        <v>na</v>
      </c>
      <c r="AE280" s="103" t="str">
        <f t="shared" si="109"/>
        <v>na</v>
      </c>
      <c r="AF280" s="103" t="str">
        <f t="shared" si="109"/>
        <v>na</v>
      </c>
      <c r="AG280" s="107" t="str">
        <f t="shared" si="109"/>
        <v>na</v>
      </c>
      <c r="AJ280" s="19" t="s">
        <v>141</v>
      </c>
      <c r="AK280" s="102">
        <f t="shared" ref="AK280:AX280" si="110">IF(AK238 = 0, "na",(AK243/AK238)^(0.2)-1)</f>
        <v>3.9175535154172048E-2</v>
      </c>
      <c r="AL280" s="103">
        <f t="shared" si="110"/>
        <v>1.346053587351137E-2</v>
      </c>
      <c r="AM280" s="103" t="str">
        <f t="shared" si="110"/>
        <v>na</v>
      </c>
      <c r="AN280" s="103" t="str">
        <f t="shared" si="110"/>
        <v>na</v>
      </c>
      <c r="AO280" s="104">
        <f t="shared" si="110"/>
        <v>3.5382983106403865E-2</v>
      </c>
      <c r="AP280" s="105">
        <f t="shared" si="110"/>
        <v>2.7390789946730498E-2</v>
      </c>
      <c r="AQ280" s="103" t="str">
        <f t="shared" si="110"/>
        <v>na</v>
      </c>
      <c r="AR280" s="103" t="str">
        <f t="shared" si="110"/>
        <v>na</v>
      </c>
      <c r="AS280" s="106">
        <f t="shared" si="110"/>
        <v>2.7390789946730498E-2</v>
      </c>
      <c r="AT280" s="103" t="str">
        <f t="shared" si="110"/>
        <v>na</v>
      </c>
      <c r="AU280" s="106" t="str">
        <f t="shared" si="110"/>
        <v>na</v>
      </c>
      <c r="AV280" s="103" t="str">
        <f t="shared" si="110"/>
        <v>na</v>
      </c>
      <c r="AW280" s="103" t="str">
        <f t="shared" si="110"/>
        <v>na</v>
      </c>
      <c r="AX280" s="107" t="str">
        <f t="shared" si="110"/>
        <v>na</v>
      </c>
    </row>
    <row r="281" spans="2:51" x14ac:dyDescent="0.45">
      <c r="B281" s="5" t="s">
        <v>100</v>
      </c>
      <c r="C281" s="108">
        <f t="shared" ref="C281:P281" si="111">IF(C243 = 0, "na",(C248/C243)^(0.2)-1)</f>
        <v>3.4234106205093262E-2</v>
      </c>
      <c r="D281" s="109">
        <f t="shared" si="111"/>
        <v>-1.247405563087356E-2</v>
      </c>
      <c r="E281" s="109" t="str">
        <f t="shared" si="111"/>
        <v>na</v>
      </c>
      <c r="F281" s="109" t="str">
        <f t="shared" si="111"/>
        <v>na</v>
      </c>
      <c r="G281" s="110">
        <f t="shared" si="111"/>
        <v>6.741810527719494E-4</v>
      </c>
      <c r="H281" s="111">
        <f t="shared" si="111"/>
        <v>9.5748219306357463E-4</v>
      </c>
      <c r="I281" s="109">
        <f t="shared" si="111"/>
        <v>2.1029678208158487E-2</v>
      </c>
      <c r="J281" s="109">
        <f t="shared" si="111"/>
        <v>-3.1810699854012414E-3</v>
      </c>
      <c r="K281" s="112">
        <f t="shared" si="111"/>
        <v>8.1567779720059796E-4</v>
      </c>
      <c r="L281" s="109" t="str">
        <f t="shared" si="111"/>
        <v>na</v>
      </c>
      <c r="M281" s="112" t="str">
        <f t="shared" si="111"/>
        <v>na</v>
      </c>
      <c r="N281" s="109" t="str">
        <f t="shared" si="111"/>
        <v>na</v>
      </c>
      <c r="O281" s="109" t="str">
        <f t="shared" si="111"/>
        <v>na</v>
      </c>
      <c r="P281" s="113" t="str">
        <f t="shared" si="111"/>
        <v>na</v>
      </c>
      <c r="S281" s="5" t="s">
        <v>100</v>
      </c>
      <c r="T281" s="108">
        <f t="shared" ref="T281:AG281" si="112">IF(T243 = 0, "na",(T248/T243)^(0.2)-1)</f>
        <v>8.202450880288259E-3</v>
      </c>
      <c r="U281" s="109">
        <f t="shared" si="112"/>
        <v>-6.3346281545708205E-2</v>
      </c>
      <c r="V281" s="109" t="str">
        <f t="shared" si="112"/>
        <v>na</v>
      </c>
      <c r="W281" s="109">
        <f t="shared" si="112"/>
        <v>0.2457309396155174</v>
      </c>
      <c r="X281" s="110">
        <f t="shared" si="112"/>
        <v>-6.3344683392796197E-2</v>
      </c>
      <c r="Y281" s="111">
        <f t="shared" si="112"/>
        <v>-2.0227892846909068E-3</v>
      </c>
      <c r="Z281" s="109" t="str">
        <f t="shared" si="112"/>
        <v>na</v>
      </c>
      <c r="AA281" s="109" t="str">
        <f t="shared" si="112"/>
        <v>na</v>
      </c>
      <c r="AB281" s="112">
        <f t="shared" si="112"/>
        <v>-2.0227892846909068E-3</v>
      </c>
      <c r="AC281" s="109" t="str">
        <f t="shared" si="112"/>
        <v>na</v>
      </c>
      <c r="AD281" s="112" t="str">
        <f t="shared" si="112"/>
        <v>na</v>
      </c>
      <c r="AE281" s="109" t="str">
        <f t="shared" si="112"/>
        <v>na</v>
      </c>
      <c r="AF281" s="109" t="str">
        <f t="shared" si="112"/>
        <v>na</v>
      </c>
      <c r="AG281" s="113" t="str">
        <f t="shared" si="112"/>
        <v>na</v>
      </c>
      <c r="AJ281" s="5" t="s">
        <v>100</v>
      </c>
      <c r="AK281" s="108">
        <f t="shared" ref="AK281:AX281" si="113">IF(AK243 = 0, "na",(AK248/AK243)^(0.2)-1)</f>
        <v>7.7407709369844868E-2</v>
      </c>
      <c r="AL281" s="109">
        <f t="shared" si="113"/>
        <v>-5.6842181009869264E-2</v>
      </c>
      <c r="AM281" s="109" t="str">
        <f t="shared" si="113"/>
        <v>na</v>
      </c>
      <c r="AN281" s="109" t="str">
        <f t="shared" si="113"/>
        <v>na</v>
      </c>
      <c r="AO281" s="110">
        <f t="shared" si="113"/>
        <v>2.5147124888832861E-2</v>
      </c>
      <c r="AP281" s="111">
        <f t="shared" si="113"/>
        <v>2.514470320454909E-2</v>
      </c>
      <c r="AQ281" s="109" t="str">
        <f t="shared" si="113"/>
        <v>na</v>
      </c>
      <c r="AR281" s="109" t="str">
        <f t="shared" si="113"/>
        <v>na</v>
      </c>
      <c r="AS281" s="112">
        <f t="shared" si="113"/>
        <v>2.514470320454909E-2</v>
      </c>
      <c r="AT281" s="109" t="str">
        <f t="shared" si="113"/>
        <v>na</v>
      </c>
      <c r="AU281" s="112" t="str">
        <f t="shared" si="113"/>
        <v>na</v>
      </c>
      <c r="AV281" s="109" t="str">
        <f t="shared" si="113"/>
        <v>na</v>
      </c>
      <c r="AW281" s="109" t="str">
        <f t="shared" si="113"/>
        <v>na</v>
      </c>
      <c r="AX281" s="113" t="str">
        <f t="shared" si="113"/>
        <v>na</v>
      </c>
    </row>
    <row r="282" spans="2:51" x14ac:dyDescent="0.45">
      <c r="B282" s="19" t="s">
        <v>142</v>
      </c>
      <c r="C282" s="102">
        <f t="shared" ref="C282:P282" si="114">IF(C248 = 0, "na",(C253/C248)^(1/5)-1)</f>
        <v>3.4050901427888691E-2</v>
      </c>
      <c r="D282" s="103">
        <f t="shared" si="114"/>
        <v>2.3576785144977519E-2</v>
      </c>
      <c r="E282" s="103" t="str">
        <f t="shared" si="114"/>
        <v>na</v>
      </c>
      <c r="F282" s="103" t="str">
        <f t="shared" si="114"/>
        <v>na</v>
      </c>
      <c r="G282" s="104">
        <f t="shared" si="114"/>
        <v>5.1343057654873459E-3</v>
      </c>
      <c r="H282" s="105">
        <f t="shared" si="114"/>
        <v>2.0811856220551039E-2</v>
      </c>
      <c r="I282" s="103">
        <f t="shared" si="114"/>
        <v>-3.0281613081326597E-2</v>
      </c>
      <c r="J282" s="103">
        <f t="shared" si="114"/>
        <v>1.1570402186076301E-3</v>
      </c>
      <c r="K282" s="106">
        <f t="shared" si="114"/>
        <v>3.6194523975228154E-3</v>
      </c>
      <c r="L282" s="103" t="str">
        <f t="shared" si="114"/>
        <v>na</v>
      </c>
      <c r="M282" s="106" t="str">
        <f t="shared" si="114"/>
        <v>na</v>
      </c>
      <c r="N282" s="103" t="str">
        <f t="shared" si="114"/>
        <v>na</v>
      </c>
      <c r="O282" s="103" t="str">
        <f t="shared" si="114"/>
        <v>na</v>
      </c>
      <c r="P282" s="107" t="str">
        <f t="shared" si="114"/>
        <v>na</v>
      </c>
      <c r="S282" s="19" t="s">
        <v>142</v>
      </c>
      <c r="T282" s="102">
        <f t="shared" ref="T282:AG282" si="115">IF(T248 = 0, "na",(T253/T248)^(1/5)-1)</f>
        <v>-6.7736130694580399E-2</v>
      </c>
      <c r="U282" s="103">
        <f t="shared" si="115"/>
        <v>-9.4495463188541962E-3</v>
      </c>
      <c r="V282" s="103" t="str">
        <f t="shared" si="115"/>
        <v>na</v>
      </c>
      <c r="W282" s="103">
        <f t="shared" si="115"/>
        <v>0.24295026245630891</v>
      </c>
      <c r="X282" s="104">
        <f t="shared" si="115"/>
        <v>1.5410383905582803E-2</v>
      </c>
      <c r="Y282" s="105">
        <f t="shared" si="115"/>
        <v>-5.9344944619893814E-2</v>
      </c>
      <c r="Z282" s="103" t="str">
        <f t="shared" si="115"/>
        <v>na</v>
      </c>
      <c r="AA282" s="103" t="str">
        <f t="shared" si="115"/>
        <v>na</v>
      </c>
      <c r="AB282" s="106">
        <f t="shared" si="115"/>
        <v>-5.9344944619893814E-2</v>
      </c>
      <c r="AC282" s="103" t="str">
        <f t="shared" si="115"/>
        <v>na</v>
      </c>
      <c r="AD282" s="106" t="str">
        <f t="shared" si="115"/>
        <v>na</v>
      </c>
      <c r="AE282" s="103" t="str">
        <f t="shared" si="115"/>
        <v>na</v>
      </c>
      <c r="AF282" s="103" t="str">
        <f t="shared" si="115"/>
        <v>na</v>
      </c>
      <c r="AG282" s="107" t="str">
        <f t="shared" si="115"/>
        <v>na</v>
      </c>
      <c r="AJ282" s="19" t="s">
        <v>142</v>
      </c>
      <c r="AK282" s="102">
        <f t="shared" ref="AK282:AX282" si="116">IF(AK248 = 0, "na",(AK253/AK248)^(1/5)-1)</f>
        <v>2.8609987716658569E-2</v>
      </c>
      <c r="AL282" s="103">
        <f t="shared" si="116"/>
        <v>3.8677987583123574E-2</v>
      </c>
      <c r="AM282" s="103" t="str">
        <f t="shared" si="116"/>
        <v>na</v>
      </c>
      <c r="AN282" s="103" t="str">
        <f t="shared" si="116"/>
        <v>na</v>
      </c>
      <c r="AO282" s="104">
        <f t="shared" si="116"/>
        <v>1.7623425229612133E-2</v>
      </c>
      <c r="AP282" s="105">
        <f t="shared" si="116"/>
        <v>3.1078956674084779E-2</v>
      </c>
      <c r="AQ282" s="103" t="str">
        <f t="shared" si="116"/>
        <v>na</v>
      </c>
      <c r="AR282" s="103" t="str">
        <f t="shared" si="116"/>
        <v>na</v>
      </c>
      <c r="AS282" s="106">
        <f t="shared" si="116"/>
        <v>3.1078956674084779E-2</v>
      </c>
      <c r="AT282" s="103" t="str">
        <f t="shared" si="116"/>
        <v>na</v>
      </c>
      <c r="AU282" s="106" t="str">
        <f t="shared" si="116"/>
        <v>na</v>
      </c>
      <c r="AV282" s="103" t="str">
        <f t="shared" si="116"/>
        <v>na</v>
      </c>
      <c r="AW282" s="103" t="str">
        <f t="shared" si="116"/>
        <v>na</v>
      </c>
      <c r="AX282" s="107" t="str">
        <f t="shared" si="116"/>
        <v>na</v>
      </c>
    </row>
    <row r="283" spans="2:51" x14ac:dyDescent="0.45">
      <c r="B283" s="5" t="s">
        <v>143</v>
      </c>
      <c r="C283" s="108">
        <f t="shared" ref="C283:P283" si="117">IF(C253 = 0, "na",(C258/C253)^(1/5)-1)</f>
        <v>2.995239680377626E-2</v>
      </c>
      <c r="D283" s="109">
        <f t="shared" si="117"/>
        <v>2.1572158618581527E-2</v>
      </c>
      <c r="E283" s="109" t="str">
        <f t="shared" si="117"/>
        <v>na</v>
      </c>
      <c r="F283" s="109" t="str">
        <f t="shared" si="117"/>
        <v>na</v>
      </c>
      <c r="G283" s="110">
        <f t="shared" si="117"/>
        <v>8.6964894887879174E-2</v>
      </c>
      <c r="H283" s="111">
        <f t="shared" si="117"/>
        <v>4.2727565138429791E-2</v>
      </c>
      <c r="I283" s="109">
        <f t="shared" si="117"/>
        <v>-3.3392167543021767E-2</v>
      </c>
      <c r="J283" s="109">
        <f t="shared" si="117"/>
        <v>0.10161782204647318</v>
      </c>
      <c r="K283" s="112">
        <f t="shared" si="117"/>
        <v>7.21959950442983E-2</v>
      </c>
      <c r="L283" s="109" t="str">
        <f t="shared" si="117"/>
        <v>na</v>
      </c>
      <c r="M283" s="112" t="str">
        <f t="shared" si="117"/>
        <v>na</v>
      </c>
      <c r="N283" s="109" t="str">
        <f t="shared" si="117"/>
        <v>na</v>
      </c>
      <c r="O283" s="109" t="str">
        <f t="shared" si="117"/>
        <v>na</v>
      </c>
      <c r="P283" s="113" t="str">
        <f t="shared" si="117"/>
        <v>na</v>
      </c>
      <c r="S283" s="5" t="s">
        <v>143</v>
      </c>
      <c r="T283" s="108">
        <f t="shared" ref="T283:AG283" si="118">IF(T253 = 0, "na",(T258/T253)^(1/5)-1)</f>
        <v>0.13324766071410754</v>
      </c>
      <c r="U283" s="109">
        <f t="shared" si="118"/>
        <v>4.4398163979280536E-2</v>
      </c>
      <c r="V283" s="109" t="str">
        <f t="shared" si="118"/>
        <v>na</v>
      </c>
      <c r="W283" s="109">
        <f t="shared" si="118"/>
        <v>0.17500000000000004</v>
      </c>
      <c r="X283" s="110">
        <f t="shared" si="118"/>
        <v>7.4000000000000066E-2</v>
      </c>
      <c r="Y283" s="111">
        <f t="shared" si="118"/>
        <v>0.12167284289805336</v>
      </c>
      <c r="Z283" s="109" t="str">
        <f t="shared" si="118"/>
        <v>na</v>
      </c>
      <c r="AA283" s="109" t="str">
        <f t="shared" si="118"/>
        <v>na</v>
      </c>
      <c r="AB283" s="112">
        <f t="shared" si="118"/>
        <v>7.2051573312883033E-2</v>
      </c>
      <c r="AC283" s="109" t="str">
        <f t="shared" si="118"/>
        <v>na</v>
      </c>
      <c r="AD283" s="112" t="str">
        <f t="shared" si="118"/>
        <v>na</v>
      </c>
      <c r="AE283" s="109" t="str">
        <f t="shared" si="118"/>
        <v>na</v>
      </c>
      <c r="AF283" s="109" t="str">
        <f t="shared" si="118"/>
        <v>na</v>
      </c>
      <c r="AG283" s="113" t="str">
        <f t="shared" si="118"/>
        <v>na</v>
      </c>
      <c r="AJ283" s="5" t="s">
        <v>143</v>
      </c>
      <c r="AK283" s="108">
        <f t="shared" ref="AK283:AX283" si="119">IF(AK253 = 0, "na",(AK258/AK253)^(1/5)-1)</f>
        <v>5.2957568817096456E-2</v>
      </c>
      <c r="AL283" s="109">
        <f t="shared" si="119"/>
        <v>2.4318808045282747E-2</v>
      </c>
      <c r="AM283" s="109" t="str">
        <f t="shared" si="119"/>
        <v>na</v>
      </c>
      <c r="AN283" s="109" t="str">
        <f t="shared" si="119"/>
        <v>na</v>
      </c>
      <c r="AO283" s="110">
        <f t="shared" si="119"/>
        <v>6.0000000000000053E-3</v>
      </c>
      <c r="AP283" s="111">
        <f t="shared" si="119"/>
        <v>4.3023500784457491E-2</v>
      </c>
      <c r="AQ283" s="109" t="str">
        <f t="shared" si="119"/>
        <v>na</v>
      </c>
      <c r="AR283" s="109" t="str">
        <f t="shared" si="119"/>
        <v>na</v>
      </c>
      <c r="AS283" s="112">
        <f t="shared" si="119"/>
        <v>4.3023500784457491E-2</v>
      </c>
      <c r="AT283" s="109" t="str">
        <f t="shared" si="119"/>
        <v>na</v>
      </c>
      <c r="AU283" s="112" t="str">
        <f t="shared" si="119"/>
        <v>na</v>
      </c>
      <c r="AV283" s="109" t="str">
        <f t="shared" si="119"/>
        <v>na</v>
      </c>
      <c r="AW283" s="109" t="str">
        <f t="shared" si="119"/>
        <v>na</v>
      </c>
      <c r="AX283" s="113" t="str">
        <f t="shared" si="119"/>
        <v>na</v>
      </c>
    </row>
    <row r="284" spans="2:51" x14ac:dyDescent="0.45">
      <c r="B284" s="19" t="s">
        <v>144</v>
      </c>
      <c r="C284" s="102">
        <f t="shared" ref="C284:P284" si="120">IF(C258 = 0, "na",(C263/C258)^(1/5)-1)</f>
        <v>2.6786964771679633E-2</v>
      </c>
      <c r="D284" s="103">
        <f t="shared" si="120"/>
        <v>6.9440334250163716E-3</v>
      </c>
      <c r="E284" s="103" t="str">
        <f t="shared" si="120"/>
        <v>na</v>
      </c>
      <c r="F284" s="103" t="str">
        <f t="shared" si="120"/>
        <v>na</v>
      </c>
      <c r="G284" s="104">
        <f t="shared" si="120"/>
        <v>1.985064608686371E-2</v>
      </c>
      <c r="H284" s="105">
        <f t="shared" si="120"/>
        <v>1.5856405044807342E-2</v>
      </c>
      <c r="I284" s="103">
        <f t="shared" si="120"/>
        <v>-7.4369552759602331E-2</v>
      </c>
      <c r="J284" s="103">
        <f t="shared" si="120"/>
        <v>2.1540361935780794E-2</v>
      </c>
      <c r="K284" s="106">
        <f t="shared" si="120"/>
        <v>1.5037748884725977E-2</v>
      </c>
      <c r="L284" s="103" t="str">
        <f t="shared" si="120"/>
        <v>na</v>
      </c>
      <c r="M284" s="106" t="str">
        <f t="shared" si="120"/>
        <v>na</v>
      </c>
      <c r="N284" s="103" t="str">
        <f t="shared" si="120"/>
        <v>na</v>
      </c>
      <c r="O284" s="103" t="str">
        <f t="shared" si="120"/>
        <v>na</v>
      </c>
      <c r="P284" s="107" t="str">
        <f t="shared" si="120"/>
        <v>na</v>
      </c>
      <c r="S284" s="19" t="s">
        <v>144</v>
      </c>
      <c r="T284" s="102">
        <f t="shared" ref="T284:AG284" si="121">IF(T258 = 0, "na",(T263/T258)^(1/5)-1)</f>
        <v>4.5015701589820489E-2</v>
      </c>
      <c r="U284" s="103">
        <f t="shared" si="121"/>
        <v>5.3919798080549253E-2</v>
      </c>
      <c r="V284" s="103" t="str">
        <f t="shared" si="121"/>
        <v>na</v>
      </c>
      <c r="W284" s="103">
        <f t="shared" si="121"/>
        <v>0.123</v>
      </c>
      <c r="X284" s="104">
        <f t="shared" si="121"/>
        <v>5.600000000000005E-2</v>
      </c>
      <c r="Y284" s="105">
        <f t="shared" si="121"/>
        <v>4.6335806506498267E-2</v>
      </c>
      <c r="Z284" s="103" t="str">
        <f t="shared" si="121"/>
        <v>na</v>
      </c>
      <c r="AA284" s="103" t="str">
        <f t="shared" si="121"/>
        <v>na</v>
      </c>
      <c r="AB284" s="106">
        <f t="shared" si="121"/>
        <v>2.8872456063596008E-2</v>
      </c>
      <c r="AC284" s="103">
        <f t="shared" si="121"/>
        <v>0.10572957303197406</v>
      </c>
      <c r="AD284" s="106" t="str">
        <f t="shared" si="121"/>
        <v>na</v>
      </c>
      <c r="AE284" s="103" t="str">
        <f t="shared" si="121"/>
        <v>na</v>
      </c>
      <c r="AF284" s="103" t="str">
        <f t="shared" si="121"/>
        <v>na</v>
      </c>
      <c r="AG284" s="107" t="str">
        <f t="shared" si="121"/>
        <v>na</v>
      </c>
      <c r="AJ284" s="19" t="s">
        <v>144</v>
      </c>
      <c r="AK284" s="102">
        <f t="shared" ref="AK284:AX284" si="122">IF(AK258 = 0, "na",(AK263/AK258)^(1/5)-1)</f>
        <v>3.3740531270428864E-2</v>
      </c>
      <c r="AL284" s="103">
        <f t="shared" si="122"/>
        <v>1.6394957999031678E-2</v>
      </c>
      <c r="AM284" s="103" t="str">
        <f t="shared" si="122"/>
        <v>na</v>
      </c>
      <c r="AN284" s="103" t="str">
        <f t="shared" si="122"/>
        <v>na</v>
      </c>
      <c r="AO284" s="104">
        <f t="shared" si="122"/>
        <v>2.0000000000000018E-3</v>
      </c>
      <c r="AP284" s="105">
        <f t="shared" si="122"/>
        <v>2.8147476360011137E-2</v>
      </c>
      <c r="AQ284" s="103" t="str">
        <f t="shared" si="122"/>
        <v>na</v>
      </c>
      <c r="AR284" s="103" t="str">
        <f t="shared" si="122"/>
        <v>na</v>
      </c>
      <c r="AS284" s="106">
        <f t="shared" si="122"/>
        <v>2.8147476360011137E-2</v>
      </c>
      <c r="AT284" s="103" t="str">
        <f t="shared" si="122"/>
        <v>na</v>
      </c>
      <c r="AU284" s="106" t="str">
        <f t="shared" si="122"/>
        <v>na</v>
      </c>
      <c r="AV284" s="103" t="str">
        <f t="shared" si="122"/>
        <v>na</v>
      </c>
      <c r="AW284" s="103" t="str">
        <f t="shared" si="122"/>
        <v>na</v>
      </c>
      <c r="AX284" s="107" t="str">
        <f t="shared" si="122"/>
        <v>na</v>
      </c>
    </row>
    <row r="285" spans="2:51" x14ac:dyDescent="0.45">
      <c r="B285" s="5" t="s">
        <v>145</v>
      </c>
      <c r="C285" s="108">
        <f t="shared" ref="C285:P285" si="123">IF(C263 = 0, "na",(C268/C263)^(1/5)-1)</f>
        <v>1.9694095841209069E-2</v>
      </c>
      <c r="D285" s="109">
        <f t="shared" si="123"/>
        <v>7.1872648752413504E-3</v>
      </c>
      <c r="E285" s="109" t="str">
        <f t="shared" si="123"/>
        <v>na</v>
      </c>
      <c r="F285" s="109" t="str">
        <f t="shared" si="123"/>
        <v>na</v>
      </c>
      <c r="G285" s="110">
        <f t="shared" si="123"/>
        <v>-5.3956649549469216E-4</v>
      </c>
      <c r="H285" s="111">
        <f t="shared" si="123"/>
        <v>7.6885371193147201E-3</v>
      </c>
      <c r="I285" s="109">
        <f t="shared" si="123"/>
        <v>-5.1966580454409494E-2</v>
      </c>
      <c r="J285" s="109">
        <f t="shared" si="123"/>
        <v>-2.2822331004460628E-3</v>
      </c>
      <c r="K285" s="112">
        <f t="shared" si="123"/>
        <v>-1.1448215304413756E-3</v>
      </c>
      <c r="L285" s="109" t="str">
        <f t="shared" si="123"/>
        <v>na</v>
      </c>
      <c r="M285" s="112" t="str">
        <f t="shared" si="123"/>
        <v>na</v>
      </c>
      <c r="N285" s="109" t="str">
        <f t="shared" si="123"/>
        <v>na</v>
      </c>
      <c r="O285" s="109" t="str">
        <f t="shared" si="123"/>
        <v>na</v>
      </c>
      <c r="P285" s="113" t="str">
        <f t="shared" si="123"/>
        <v>na</v>
      </c>
      <c r="S285" s="5" t="s">
        <v>145</v>
      </c>
      <c r="T285" s="108">
        <f t="shared" ref="T285:AG285" si="124">IF(T263 = 0, "na",(T268/T263)^(1/5)-1)</f>
        <v>1.8326871142700041E-2</v>
      </c>
      <c r="U285" s="109">
        <f t="shared" si="124"/>
        <v>5.0678386024605393E-2</v>
      </c>
      <c r="V285" s="109" t="str">
        <f t="shared" si="124"/>
        <v>na</v>
      </c>
      <c r="W285" s="109">
        <f t="shared" si="124"/>
        <v>2.3200000000000109E-2</v>
      </c>
      <c r="X285" s="110">
        <f t="shared" si="124"/>
        <v>5.600000000000005E-2</v>
      </c>
      <c r="Y285" s="111">
        <f t="shared" si="124"/>
        <v>2.2329082751593621E-2</v>
      </c>
      <c r="Z285" s="109" t="str">
        <f t="shared" si="124"/>
        <v>na</v>
      </c>
      <c r="AA285" s="109" t="str">
        <f t="shared" si="124"/>
        <v>na</v>
      </c>
      <c r="AB285" s="112">
        <f t="shared" si="124"/>
        <v>4.5091512449206839E-3</v>
      </c>
      <c r="AC285" s="109">
        <f t="shared" si="124"/>
        <v>6.5762756635474151E-2</v>
      </c>
      <c r="AD285" s="112" t="str">
        <f t="shared" si="124"/>
        <v>na</v>
      </c>
      <c r="AE285" s="109" t="str">
        <f t="shared" si="124"/>
        <v>na</v>
      </c>
      <c r="AF285" s="109" t="str">
        <f t="shared" si="124"/>
        <v>na</v>
      </c>
      <c r="AG285" s="113" t="str">
        <f t="shared" si="124"/>
        <v>na</v>
      </c>
      <c r="AJ285" s="5" t="s">
        <v>145</v>
      </c>
      <c r="AK285" s="108">
        <f t="shared" ref="AK285:AX285" si="125">IF(AK263 = 0, "na",(AK268/AK263)^(1/5)-1)</f>
        <v>1.4247543094116688E-2</v>
      </c>
      <c r="AL285" s="109">
        <f t="shared" si="125"/>
        <v>1.0000000000000009E-2</v>
      </c>
      <c r="AM285" s="109" t="str">
        <f t="shared" si="125"/>
        <v>na</v>
      </c>
      <c r="AN285" s="109" t="str">
        <f t="shared" si="125"/>
        <v>na</v>
      </c>
      <c r="AO285" s="110">
        <f t="shared" si="125"/>
        <v>2.0000000000000018E-3</v>
      </c>
      <c r="AP285" s="111">
        <f t="shared" si="125"/>
        <v>1.2818145689837301E-2</v>
      </c>
      <c r="AQ285" s="109" t="str">
        <f t="shared" si="125"/>
        <v>na</v>
      </c>
      <c r="AR285" s="109" t="str">
        <f t="shared" si="125"/>
        <v>na</v>
      </c>
      <c r="AS285" s="112">
        <f t="shared" si="125"/>
        <v>1.2818145689837301E-2</v>
      </c>
      <c r="AT285" s="109" t="str">
        <f t="shared" si="125"/>
        <v>na</v>
      </c>
      <c r="AU285" s="112" t="str">
        <f t="shared" si="125"/>
        <v>na</v>
      </c>
      <c r="AV285" s="109" t="str">
        <f t="shared" si="125"/>
        <v>na</v>
      </c>
      <c r="AW285" s="109" t="str">
        <f t="shared" si="125"/>
        <v>na</v>
      </c>
      <c r="AX285" s="113" t="str">
        <f t="shared" si="125"/>
        <v>na</v>
      </c>
    </row>
    <row r="286" spans="2:51" x14ac:dyDescent="0.45">
      <c r="B286" s="19" t="s">
        <v>103</v>
      </c>
      <c r="C286" s="102">
        <f t="shared" ref="C286:P286" si="126">IF(C268 = 0, "na",(C278/C268)^(1/10)-1)</f>
        <v>-2.6739066247061793E-2</v>
      </c>
      <c r="D286" s="103">
        <f t="shared" si="126"/>
        <v>1.5325276249069653E-3</v>
      </c>
      <c r="E286" s="103" t="str">
        <f t="shared" si="126"/>
        <v>na</v>
      </c>
      <c r="F286" s="103" t="str">
        <f t="shared" si="126"/>
        <v>na</v>
      </c>
      <c r="G286" s="104">
        <f t="shared" si="126"/>
        <v>-5.8504908489938057E-3</v>
      </c>
      <c r="H286" s="105">
        <f t="shared" si="126"/>
        <v>-7.4770287905641108E-3</v>
      </c>
      <c r="I286" s="103">
        <f t="shared" si="126"/>
        <v>-1.4802460585583432E-4</v>
      </c>
      <c r="J286" s="103">
        <f t="shared" si="126"/>
        <v>-4.4450187765596727E-3</v>
      </c>
      <c r="K286" s="106">
        <f t="shared" si="126"/>
        <v>-5.198973443163557E-3</v>
      </c>
      <c r="L286" s="103" t="str">
        <f t="shared" si="126"/>
        <v>na</v>
      </c>
      <c r="M286" s="106" t="str">
        <f t="shared" si="126"/>
        <v>na</v>
      </c>
      <c r="N286" s="103" t="str">
        <f t="shared" si="126"/>
        <v>na</v>
      </c>
      <c r="O286" s="103" t="str">
        <f t="shared" si="126"/>
        <v>na</v>
      </c>
      <c r="P286" s="107" t="str">
        <f t="shared" si="126"/>
        <v>na</v>
      </c>
      <c r="S286" s="19" t="s">
        <v>103</v>
      </c>
      <c r="T286" s="102">
        <f t="shared" ref="T286:AG286" si="127">IF(T268 = 0, "na",(T278/T268)^(1/10)-1)</f>
        <v>1.9419213667979385E-3</v>
      </c>
      <c r="U286" s="103">
        <f t="shared" si="127"/>
        <v>2.0997318323943581E-2</v>
      </c>
      <c r="V286" s="103" t="str">
        <f t="shared" si="127"/>
        <v>na</v>
      </c>
      <c r="W286" s="103">
        <f t="shared" si="127"/>
        <v>-1.8769904660481784E-2</v>
      </c>
      <c r="X286" s="104">
        <f t="shared" si="127"/>
        <v>3.1199999999999894E-2</v>
      </c>
      <c r="Y286" s="105">
        <f t="shared" si="127"/>
        <v>4.7230716882058488E-3</v>
      </c>
      <c r="Z286" s="103" t="str">
        <f t="shared" si="127"/>
        <v>na</v>
      </c>
      <c r="AA286" s="103" t="str">
        <f t="shared" si="127"/>
        <v>na</v>
      </c>
      <c r="AB286" s="106">
        <f t="shared" si="127"/>
        <v>-1.2139263636771203E-2</v>
      </c>
      <c r="AC286" s="103">
        <f t="shared" si="127"/>
        <v>3.286863695822495E-2</v>
      </c>
      <c r="AD286" s="106" t="str">
        <f t="shared" si="127"/>
        <v>na</v>
      </c>
      <c r="AE286" s="103" t="str">
        <f t="shared" si="127"/>
        <v>na</v>
      </c>
      <c r="AF286" s="103" t="str">
        <f t="shared" si="127"/>
        <v>na</v>
      </c>
      <c r="AG286" s="107" t="str">
        <f t="shared" si="127"/>
        <v>na</v>
      </c>
      <c r="AJ286" s="19" t="s">
        <v>103</v>
      </c>
      <c r="AK286" s="102">
        <f t="shared" ref="AK286:AX286" si="128">IF(AK268 = 0, "na",(AK278/AK268)^(1/10)-1)</f>
        <v>-1.9864261386640658E-3</v>
      </c>
      <c r="AL286" s="103">
        <f t="shared" si="128"/>
        <v>5.2787956055777574E-3</v>
      </c>
      <c r="AM286" s="103" t="str">
        <f t="shared" si="128"/>
        <v>na</v>
      </c>
      <c r="AN286" s="103" t="str">
        <f t="shared" si="128"/>
        <v>na</v>
      </c>
      <c r="AO286" s="104">
        <f t="shared" si="128"/>
        <v>0</v>
      </c>
      <c r="AP286" s="105">
        <f t="shared" si="128"/>
        <v>-5.3749392554314213E-5</v>
      </c>
      <c r="AQ286" s="103" t="str">
        <f t="shared" si="128"/>
        <v>na</v>
      </c>
      <c r="AR286" s="103" t="str">
        <f t="shared" si="128"/>
        <v>na</v>
      </c>
      <c r="AS286" s="106">
        <f t="shared" si="128"/>
        <v>-5.3749392554314213E-5</v>
      </c>
      <c r="AT286" s="103" t="str">
        <f t="shared" si="128"/>
        <v>na</v>
      </c>
      <c r="AU286" s="106" t="str">
        <f t="shared" si="128"/>
        <v>na</v>
      </c>
      <c r="AV286" s="103" t="str">
        <f t="shared" si="128"/>
        <v>na</v>
      </c>
      <c r="AW286" s="103" t="str">
        <f t="shared" si="128"/>
        <v>na</v>
      </c>
      <c r="AX286" s="107" t="str">
        <f t="shared" si="128"/>
        <v>na</v>
      </c>
    </row>
    <row r="287" spans="2:51" x14ac:dyDescent="0.45">
      <c r="B287" s="5" t="s">
        <v>146</v>
      </c>
      <c r="C287" s="108">
        <f t="shared" ref="C287:P287" si="129">IF(C248 = 0, "na",(C268/C248)^(1/20)-1)</f>
        <v>2.7607653910390439E-2</v>
      </c>
      <c r="D287" s="109">
        <f t="shared" si="129"/>
        <v>1.4790186256839366E-2</v>
      </c>
      <c r="E287" s="109" t="str">
        <f t="shared" si="129"/>
        <v>na</v>
      </c>
      <c r="F287" s="109" t="str">
        <f t="shared" si="129"/>
        <v>na</v>
      </c>
      <c r="G287" s="110">
        <f t="shared" si="129"/>
        <v>2.7271995275035099E-2</v>
      </c>
      <c r="H287" s="111">
        <f t="shared" si="129"/>
        <v>2.1689194810082135E-2</v>
      </c>
      <c r="I287" s="109">
        <f t="shared" si="129"/>
        <v>-4.7665966923955527E-2</v>
      </c>
      <c r="J287" s="109">
        <f t="shared" si="129"/>
        <v>2.9672464342137106E-2</v>
      </c>
      <c r="K287" s="112">
        <f t="shared" si="129"/>
        <v>2.2014347303049409E-2</v>
      </c>
      <c r="L287" s="109" t="str">
        <f t="shared" si="129"/>
        <v>na</v>
      </c>
      <c r="M287" s="112" t="str">
        <f t="shared" si="129"/>
        <v>na</v>
      </c>
      <c r="N287" s="109" t="str">
        <f t="shared" si="129"/>
        <v>na</v>
      </c>
      <c r="O287" s="109" t="str">
        <f t="shared" si="129"/>
        <v>na</v>
      </c>
      <c r="P287" s="113" t="str">
        <f t="shared" si="129"/>
        <v>na</v>
      </c>
      <c r="S287" s="5" t="s">
        <v>146</v>
      </c>
      <c r="T287" s="108">
        <f t="shared" ref="T287:AG287" si="130">IF(T248 = 0, "na",(T268/T248)^(1/20)-1)</f>
        <v>2.9718288130011539E-2</v>
      </c>
      <c r="U287" s="109">
        <f t="shared" si="130"/>
        <v>3.4558410115229643E-2</v>
      </c>
      <c r="V287" s="109" t="str">
        <f t="shared" si="130"/>
        <v>na</v>
      </c>
      <c r="W287" s="109">
        <f t="shared" si="130"/>
        <v>0.1381722064916644</v>
      </c>
      <c r="X287" s="110">
        <f t="shared" si="130"/>
        <v>5.0130880123382848E-2</v>
      </c>
      <c r="Y287" s="111">
        <f t="shared" si="130"/>
        <v>3.0717383173433088E-2</v>
      </c>
      <c r="Z287" s="109" t="str">
        <f t="shared" si="130"/>
        <v>na</v>
      </c>
      <c r="AA287" s="109" t="str">
        <f t="shared" si="130"/>
        <v>na</v>
      </c>
      <c r="AB287" s="112">
        <f t="shared" si="130"/>
        <v>1.0393113885438066E-2</v>
      </c>
      <c r="AC287" s="109" t="str">
        <f t="shared" si="130"/>
        <v>na</v>
      </c>
      <c r="AD287" s="112" t="str">
        <f t="shared" si="130"/>
        <v>na</v>
      </c>
      <c r="AE287" s="109" t="str">
        <f t="shared" si="130"/>
        <v>na</v>
      </c>
      <c r="AF287" s="109" t="str">
        <f t="shared" si="130"/>
        <v>na</v>
      </c>
      <c r="AG287" s="113" t="str">
        <f t="shared" si="130"/>
        <v>na</v>
      </c>
      <c r="AJ287" s="5" t="s">
        <v>146</v>
      </c>
      <c r="AK287" s="108">
        <f t="shared" ref="AK287:AX287" si="131">IF(AK248 = 0, "na",(AK268/AK248)^(1/20)-1)</f>
        <v>3.2296082330614651E-2</v>
      </c>
      <c r="AL287" s="109">
        <f t="shared" si="131"/>
        <v>2.2292059936723341E-2</v>
      </c>
      <c r="AM287" s="109" t="str">
        <f t="shared" si="131"/>
        <v>na</v>
      </c>
      <c r="AN287" s="109" t="str">
        <f t="shared" si="131"/>
        <v>na</v>
      </c>
      <c r="AO287" s="110">
        <f t="shared" si="131"/>
        <v>6.8856000888073421E-3</v>
      </c>
      <c r="AP287" s="111">
        <f t="shared" si="131"/>
        <v>2.8710626685017893E-2</v>
      </c>
      <c r="AQ287" s="109" t="str">
        <f t="shared" si="131"/>
        <v>na</v>
      </c>
      <c r="AR287" s="109" t="str">
        <f t="shared" si="131"/>
        <v>na</v>
      </c>
      <c r="AS287" s="112">
        <f t="shared" si="131"/>
        <v>2.8710626685017893E-2</v>
      </c>
      <c r="AT287" s="109" t="str">
        <f t="shared" si="131"/>
        <v>na</v>
      </c>
      <c r="AU287" s="112" t="str">
        <f t="shared" si="131"/>
        <v>na</v>
      </c>
      <c r="AV287" s="109" t="str">
        <f t="shared" si="131"/>
        <v>na</v>
      </c>
      <c r="AW287" s="109" t="str">
        <f t="shared" si="131"/>
        <v>na</v>
      </c>
      <c r="AX287" s="113" t="str">
        <f t="shared" si="131"/>
        <v>na</v>
      </c>
    </row>
    <row r="288" spans="2:51" x14ac:dyDescent="0.45">
      <c r="B288" s="114" t="s">
        <v>147</v>
      </c>
      <c r="C288" s="115">
        <f t="shared" ref="C288:P288" si="132">IF(C248 = 0, "na",(C278/C248)^(1/30)-1)</f>
        <v>9.1629958323835581E-3</v>
      </c>
      <c r="D288" s="116">
        <f t="shared" si="132"/>
        <v>1.0351580938714022E-2</v>
      </c>
      <c r="E288" s="116" t="str">
        <f t="shared" si="132"/>
        <v>na</v>
      </c>
      <c r="F288" s="116" t="str">
        <f t="shared" si="132"/>
        <v>na</v>
      </c>
      <c r="G288" s="117">
        <f t="shared" si="132"/>
        <v>1.6110330458896316E-2</v>
      </c>
      <c r="H288" s="118">
        <f t="shared" si="132"/>
        <v>1.1873112342724479E-2</v>
      </c>
      <c r="I288" s="116">
        <f t="shared" si="132"/>
        <v>-3.2083025591282399E-2</v>
      </c>
      <c r="J288" s="116">
        <f t="shared" si="132"/>
        <v>1.8171998889815466E-2</v>
      </c>
      <c r="K288" s="119">
        <f t="shared" si="132"/>
        <v>1.2861515263904E-2</v>
      </c>
      <c r="L288" s="116" t="str">
        <f t="shared" si="132"/>
        <v>na</v>
      </c>
      <c r="M288" s="119" t="str">
        <f t="shared" si="132"/>
        <v>na</v>
      </c>
      <c r="N288" s="116" t="str">
        <f t="shared" si="132"/>
        <v>na</v>
      </c>
      <c r="O288" s="116" t="str">
        <f t="shared" si="132"/>
        <v>na</v>
      </c>
      <c r="P288" s="120" t="str">
        <f t="shared" si="132"/>
        <v>na</v>
      </c>
      <c r="S288" s="114" t="s">
        <v>147</v>
      </c>
      <c r="T288" s="115">
        <f t="shared" ref="T288:AG288" si="133">IF(T248 = 0, "na",(T278/T248)^(1/30)-1)</f>
        <v>2.03749776301827E-2</v>
      </c>
      <c r="U288" s="116">
        <f t="shared" si="133"/>
        <v>3.001814995988239E-2</v>
      </c>
      <c r="V288" s="116" t="str">
        <f t="shared" si="133"/>
        <v>na</v>
      </c>
      <c r="W288" s="116">
        <f t="shared" si="133"/>
        <v>8.3250597995776499E-2</v>
      </c>
      <c r="X288" s="117">
        <f t="shared" si="133"/>
        <v>4.3782283467661776E-2</v>
      </c>
      <c r="Y288" s="118">
        <f t="shared" si="133"/>
        <v>2.1978733860751332E-2</v>
      </c>
      <c r="Z288" s="116" t="str">
        <f t="shared" si="133"/>
        <v>na</v>
      </c>
      <c r="AA288" s="116" t="str">
        <f t="shared" si="133"/>
        <v>na</v>
      </c>
      <c r="AB288" s="119">
        <f t="shared" si="133"/>
        <v>2.8257874727195542E-3</v>
      </c>
      <c r="AC288" s="116" t="str">
        <f t="shared" si="133"/>
        <v>na</v>
      </c>
      <c r="AD288" s="119" t="str">
        <f t="shared" si="133"/>
        <v>na</v>
      </c>
      <c r="AE288" s="116" t="str">
        <f t="shared" si="133"/>
        <v>na</v>
      </c>
      <c r="AF288" s="116" t="str">
        <f t="shared" si="133"/>
        <v>na</v>
      </c>
      <c r="AG288" s="120" t="str">
        <f t="shared" si="133"/>
        <v>na</v>
      </c>
      <c r="AJ288" s="114" t="s">
        <v>147</v>
      </c>
      <c r="AK288" s="115">
        <f t="shared" ref="AK288:AX288" si="134">IF(AK248 = 0, "na",(AK278/AK248)^(1/30)-1)</f>
        <v>2.0739690285157542E-2</v>
      </c>
      <c r="AL288" s="116">
        <f t="shared" si="134"/>
        <v>1.6589217756309171E-2</v>
      </c>
      <c r="AM288" s="116" t="str">
        <f t="shared" si="134"/>
        <v>na</v>
      </c>
      <c r="AN288" s="116" t="str">
        <f t="shared" si="134"/>
        <v>na</v>
      </c>
      <c r="AO288" s="117">
        <f t="shared" si="134"/>
        <v>4.5851481728831356E-3</v>
      </c>
      <c r="AP288" s="118">
        <f t="shared" si="134"/>
        <v>1.903172028581479E-2</v>
      </c>
      <c r="AQ288" s="116" t="str">
        <f t="shared" si="134"/>
        <v>na</v>
      </c>
      <c r="AR288" s="116" t="str">
        <f t="shared" si="134"/>
        <v>na</v>
      </c>
      <c r="AS288" s="119">
        <f t="shared" si="134"/>
        <v>1.903172028581479E-2</v>
      </c>
      <c r="AT288" s="116" t="str">
        <f t="shared" si="134"/>
        <v>na</v>
      </c>
      <c r="AU288" s="119" t="str">
        <f t="shared" si="134"/>
        <v>na</v>
      </c>
      <c r="AV288" s="116" t="str">
        <f t="shared" si="134"/>
        <v>na</v>
      </c>
      <c r="AW288" s="116" t="str">
        <f t="shared" si="134"/>
        <v>na</v>
      </c>
      <c r="AX288" s="120" t="str">
        <f t="shared" si="134"/>
        <v>na</v>
      </c>
    </row>
    <row r="291" spans="2:34" ht="25.15" x14ac:dyDescent="0.7">
      <c r="B291" s="23" t="s">
        <v>160</v>
      </c>
      <c r="S291" s="23" t="s">
        <v>161</v>
      </c>
    </row>
    <row r="293" spans="2:34" ht="20.65" x14ac:dyDescent="0.6">
      <c r="B293" s="25" t="s">
        <v>46</v>
      </c>
      <c r="S293" s="25" t="s">
        <v>46</v>
      </c>
    </row>
    <row r="295" spans="2:34" ht="41.65" x14ac:dyDescent="0.45">
      <c r="B295" s="1" t="s">
        <v>162</v>
      </c>
      <c r="C295" s="2" t="s">
        <v>0</v>
      </c>
      <c r="D295" s="2" t="s">
        <v>1</v>
      </c>
      <c r="E295" s="2" t="s">
        <v>2</v>
      </c>
      <c r="F295" s="2" t="s">
        <v>3</v>
      </c>
      <c r="G295" s="2" t="s">
        <v>4</v>
      </c>
      <c r="H295" s="3" t="s">
        <v>5</v>
      </c>
      <c r="I295" s="2" t="s">
        <v>6</v>
      </c>
      <c r="J295" s="2" t="s">
        <v>7</v>
      </c>
      <c r="K295" s="2" t="s">
        <v>8</v>
      </c>
      <c r="L295" s="2" t="s">
        <v>9</v>
      </c>
      <c r="M295" s="2" t="s">
        <v>10</v>
      </c>
      <c r="N295" s="4" t="s">
        <v>19</v>
      </c>
      <c r="O295" s="99" t="s">
        <v>120</v>
      </c>
      <c r="P295" s="100" t="s">
        <v>95</v>
      </c>
      <c r="Q295" s="4" t="s">
        <v>11</v>
      </c>
      <c r="S295" s="1" t="s">
        <v>162</v>
      </c>
      <c r="T295" s="2" t="s">
        <v>0</v>
      </c>
      <c r="U295" s="2" t="s">
        <v>1</v>
      </c>
      <c r="V295" s="2" t="s">
        <v>2</v>
      </c>
      <c r="W295" s="2" t="s">
        <v>3</v>
      </c>
      <c r="X295" s="2" t="s">
        <v>4</v>
      </c>
      <c r="Y295" s="3" t="s">
        <v>5</v>
      </c>
      <c r="Z295" s="2" t="s">
        <v>6</v>
      </c>
      <c r="AA295" s="2" t="s">
        <v>7</v>
      </c>
      <c r="AB295" s="2" t="s">
        <v>8</v>
      </c>
      <c r="AC295" s="2" t="s">
        <v>9</v>
      </c>
      <c r="AD295" s="2" t="s">
        <v>10</v>
      </c>
      <c r="AE295" s="4" t="s">
        <v>19</v>
      </c>
      <c r="AF295" s="99" t="s">
        <v>120</v>
      </c>
      <c r="AG295" s="100" t="s">
        <v>95</v>
      </c>
      <c r="AH295" s="4" t="s">
        <v>11</v>
      </c>
    </row>
    <row r="296" spans="2:34" x14ac:dyDescent="0.45">
      <c r="B296" s="5">
        <v>2010</v>
      </c>
      <c r="C296" s="6" cm="1">
        <f t="array" ref="C296:H336">'[19]MENA Gas Balances'!C296:H336</f>
        <v>2874.5187851478031</v>
      </c>
      <c r="D296" s="7">
        <v>2895.0126881759215</v>
      </c>
      <c r="E296" s="7">
        <v>3.6252028427397258</v>
      </c>
      <c r="F296" s="7">
        <v>0</v>
      </c>
      <c r="G296" s="8">
        <v>75.885238644556651</v>
      </c>
      <c r="H296" s="9">
        <v>5849.0419148110213</v>
      </c>
      <c r="I296" s="7" cm="1">
        <f t="array" ref="I296:I336">'[19]MENA Gas Balances'!L296:L336</f>
        <v>0</v>
      </c>
      <c r="J296" s="7" cm="1">
        <f t="array" ref="J296:J336">'[19]MENA Gas Balances'!M296:M336</f>
        <v>794.13389683180765</v>
      </c>
      <c r="K296" s="10" cm="1">
        <f t="array" ref="K296:K336">'[19]MENA Gas Balances'!I296:I336</f>
        <v>4958.7650004099523</v>
      </c>
      <c r="L296" s="7" cm="1">
        <f t="array" ref="L296:L336">'[19]MENA Gas Balances'!J296:J336</f>
        <v>1668.9998630136986</v>
      </c>
      <c r="M296" s="11" cm="1">
        <f t="array" ref="M296:M336">'[19]MENA Gas Balances'!K296:K336</f>
        <v>15.410948219178081</v>
      </c>
      <c r="N296" s="18" cm="1">
        <f t="array" ref="N296:N336">'[19]MENA Gas Balances'!Q296:Q336</f>
        <v>0.11550299999999998</v>
      </c>
      <c r="O296" s="7"/>
      <c r="P296" s="11"/>
      <c r="Q296" s="18"/>
      <c r="S296" s="5">
        <v>2010</v>
      </c>
      <c r="T296" s="6" cm="1">
        <f t="array" ref="T296:Y336">'[19]MENA Gas Balances'!T296:Y336</f>
        <v>67.004292718096664</v>
      </c>
      <c r="U296" s="7">
        <v>0</v>
      </c>
      <c r="V296" s="7">
        <v>0</v>
      </c>
      <c r="W296" s="7">
        <v>0</v>
      </c>
      <c r="X296" s="8">
        <v>29.988469358327347</v>
      </c>
      <c r="Y296" s="9">
        <v>96.992762076424015</v>
      </c>
      <c r="Z296" s="7" cm="1">
        <f t="array" ref="Z296:Z336">'[19]MENA Gas Balances'!AC296:AC336</f>
        <v>0</v>
      </c>
      <c r="AA296" s="7" cm="1">
        <f t="array" ref="AA296:AA336">'[19]MENA Gas Balances'!AD296:AD336</f>
        <v>557.54410467479454</v>
      </c>
      <c r="AB296" s="10" cm="1">
        <f t="array" ref="AB296:AB336">'[19]MENA Gas Balances'!Z296:Z336</f>
        <v>654.53686675121855</v>
      </c>
      <c r="AC296" s="7" cm="1">
        <f t="array" ref="AC296:AC336">'[19]MENA Gas Balances'!AA296:AA336</f>
        <v>0</v>
      </c>
      <c r="AD296" s="11" cm="1">
        <f t="array" ref="AD296:AD336">'[19]MENA Gas Balances'!AB296:AB336</f>
        <v>0</v>
      </c>
      <c r="AE296" s="18" cm="1">
        <f t="array" ref="AE296:AE336">'[19]MENA Gas Balances'!AH296:AH336</f>
        <v>0</v>
      </c>
      <c r="AF296" s="7"/>
      <c r="AG296" s="11"/>
      <c r="AH296" s="18"/>
    </row>
    <row r="297" spans="2:34" x14ac:dyDescent="0.45">
      <c r="B297" s="19">
        <v>2011</v>
      </c>
      <c r="C297" s="12">
        <v>2942.8903565248761</v>
      </c>
      <c r="D297" s="13">
        <v>3084.797076784429</v>
      </c>
      <c r="E297" s="13">
        <v>4.1704248824657535</v>
      </c>
      <c r="F297" s="13">
        <v>0.5</v>
      </c>
      <c r="G297" s="14">
        <v>72.623629776496088</v>
      </c>
      <c r="H297" s="15">
        <v>6104.9814879682672</v>
      </c>
      <c r="I297" s="13">
        <v>0</v>
      </c>
      <c r="J297" s="13">
        <v>749.79534027397244</v>
      </c>
      <c r="K297" s="16">
        <v>5099.1609060839628</v>
      </c>
      <c r="L297" s="13">
        <v>1596.6194950349891</v>
      </c>
      <c r="M297" s="17">
        <v>158.99642712328767</v>
      </c>
      <c r="N297" s="18">
        <v>1.191657</v>
      </c>
      <c r="O297" s="13"/>
      <c r="P297" s="17"/>
      <c r="Q297" s="18"/>
      <c r="S297" s="19">
        <v>2011</v>
      </c>
      <c r="T297" s="12">
        <v>45.525032444124044</v>
      </c>
      <c r="U297" s="13">
        <v>0</v>
      </c>
      <c r="V297" s="13">
        <v>0</v>
      </c>
      <c r="W297" s="13">
        <v>0</v>
      </c>
      <c r="X297" s="14">
        <v>49.545391852920005</v>
      </c>
      <c r="Y297" s="15">
        <v>95.070424297044042</v>
      </c>
      <c r="Z297" s="13">
        <v>0</v>
      </c>
      <c r="AA297" s="13">
        <v>890.84652855068509</v>
      </c>
      <c r="AB297" s="16">
        <v>985.91695284772914</v>
      </c>
      <c r="AC297" s="13">
        <v>0</v>
      </c>
      <c r="AD297" s="17">
        <v>0</v>
      </c>
      <c r="AE297" s="18">
        <v>0</v>
      </c>
      <c r="AF297" s="13"/>
      <c r="AG297" s="17"/>
      <c r="AH297" s="18"/>
    </row>
    <row r="298" spans="2:34" x14ac:dyDescent="0.45">
      <c r="B298" s="5">
        <v>2012</v>
      </c>
      <c r="C298" s="6">
        <v>3054.9613759913505</v>
      </c>
      <c r="D298" s="7">
        <v>3183.9718832011558</v>
      </c>
      <c r="E298" s="7">
        <v>4.5895117535519123</v>
      </c>
      <c r="F298" s="7">
        <v>1</v>
      </c>
      <c r="G298" s="8">
        <v>70.703838139870271</v>
      </c>
      <c r="H298" s="9">
        <v>6315.2266090859293</v>
      </c>
      <c r="I298" s="7">
        <v>0</v>
      </c>
      <c r="J298" s="7">
        <v>747.34566356164373</v>
      </c>
      <c r="K298" s="10">
        <v>5207.7115077274839</v>
      </c>
      <c r="L298" s="7">
        <v>1684.9012244829305</v>
      </c>
      <c r="M298" s="11">
        <v>169.95954043715849</v>
      </c>
      <c r="N298" s="18">
        <v>1.2773140000000001</v>
      </c>
      <c r="O298" s="7"/>
      <c r="P298" s="11"/>
      <c r="Q298" s="18"/>
      <c r="S298" s="5">
        <v>2012</v>
      </c>
      <c r="T298" s="6">
        <v>73.644633020908486</v>
      </c>
      <c r="U298" s="7">
        <v>0</v>
      </c>
      <c r="V298" s="7">
        <v>0</v>
      </c>
      <c r="W298" s="7">
        <v>0</v>
      </c>
      <c r="X298" s="8">
        <v>38.709008291276163</v>
      </c>
      <c r="Y298" s="9">
        <v>112.35364131218465</v>
      </c>
      <c r="Z298" s="7">
        <v>0</v>
      </c>
      <c r="AA298" s="7">
        <v>700.32747563551914</v>
      </c>
      <c r="AB298" s="10">
        <v>812.6811169477038</v>
      </c>
      <c r="AC298" s="7">
        <v>0</v>
      </c>
      <c r="AD298" s="11">
        <v>0</v>
      </c>
      <c r="AE298" s="18">
        <v>0</v>
      </c>
      <c r="AF298" s="7"/>
      <c r="AG298" s="11"/>
      <c r="AH298" s="18"/>
    </row>
    <row r="299" spans="2:34" x14ac:dyDescent="0.45">
      <c r="B299" s="19">
        <v>2013</v>
      </c>
      <c r="C299" s="12">
        <v>3071.8397563085819</v>
      </c>
      <c r="D299" s="13">
        <v>3309.6851355443428</v>
      </c>
      <c r="E299" s="13">
        <v>5.2822352298630131</v>
      </c>
      <c r="F299" s="13">
        <v>1</v>
      </c>
      <c r="G299" s="14">
        <v>68.977553352559539</v>
      </c>
      <c r="H299" s="15">
        <v>6456.7846804353476</v>
      </c>
      <c r="I299" s="13">
        <v>0</v>
      </c>
      <c r="J299" s="13">
        <v>721.44500219178076</v>
      </c>
      <c r="K299" s="16">
        <v>5226.5169524784769</v>
      </c>
      <c r="L299" s="13">
        <v>1785.4118367239942</v>
      </c>
      <c r="M299" s="17">
        <v>166.30089342465754</v>
      </c>
      <c r="N299" s="18">
        <v>1.2464029999999999</v>
      </c>
      <c r="O299" s="13"/>
      <c r="P299" s="17"/>
      <c r="Q299" s="18"/>
      <c r="S299" s="19">
        <v>2013</v>
      </c>
      <c r="T299" s="12">
        <v>88.109270007209872</v>
      </c>
      <c r="U299" s="13">
        <v>0</v>
      </c>
      <c r="V299" s="13">
        <v>0</v>
      </c>
      <c r="W299" s="13">
        <v>0</v>
      </c>
      <c r="X299" s="14">
        <v>52.763716294160098</v>
      </c>
      <c r="Y299" s="15">
        <v>140.87298630136996</v>
      </c>
      <c r="Z299" s="13">
        <v>0</v>
      </c>
      <c r="AA299" s="13">
        <v>940.74412493034333</v>
      </c>
      <c r="AB299" s="16">
        <v>1081.6171112317134</v>
      </c>
      <c r="AC299" s="13">
        <v>0</v>
      </c>
      <c r="AD299" s="17">
        <v>0</v>
      </c>
      <c r="AE299" s="18">
        <v>0</v>
      </c>
      <c r="AF299" s="13"/>
      <c r="AG299" s="17"/>
      <c r="AH299" s="18"/>
    </row>
    <row r="300" spans="2:34" x14ac:dyDescent="0.45">
      <c r="B300" s="5">
        <v>2014</v>
      </c>
      <c r="C300" s="6">
        <v>3219.5542281903413</v>
      </c>
      <c r="D300" s="7">
        <v>3105.1458496755608</v>
      </c>
      <c r="E300" s="7">
        <v>5.5843325331506843</v>
      </c>
      <c r="F300" s="7">
        <v>1</v>
      </c>
      <c r="G300" s="8">
        <v>75.885238644556651</v>
      </c>
      <c r="H300" s="9">
        <v>6407.1696490436098</v>
      </c>
      <c r="I300" s="7">
        <v>0</v>
      </c>
      <c r="J300" s="7">
        <v>784.96783613534274</v>
      </c>
      <c r="K300" s="10">
        <v>5185.2886975169477</v>
      </c>
      <c r="L300" s="7">
        <v>1806.0437441003605</v>
      </c>
      <c r="M300" s="11">
        <v>200.80504356164386</v>
      </c>
      <c r="N300" s="18">
        <v>1.505007</v>
      </c>
      <c r="O300" s="7"/>
      <c r="P300" s="11"/>
      <c r="Q300" s="18"/>
      <c r="S300" s="5">
        <v>2014</v>
      </c>
      <c r="T300" s="6">
        <v>95.424338139870301</v>
      </c>
      <c r="U300" s="7">
        <v>0</v>
      </c>
      <c r="V300" s="7">
        <v>0</v>
      </c>
      <c r="W300" s="7">
        <v>0</v>
      </c>
      <c r="X300" s="8">
        <v>49.873844268204799</v>
      </c>
      <c r="Y300" s="9">
        <v>145.29818240807509</v>
      </c>
      <c r="Z300" s="7">
        <v>0</v>
      </c>
      <c r="AA300" s="7">
        <v>880.42418297726022</v>
      </c>
      <c r="AB300" s="10">
        <v>1025.7223653853353</v>
      </c>
      <c r="AC300" s="7">
        <v>0</v>
      </c>
      <c r="AD300" s="11">
        <v>0</v>
      </c>
      <c r="AE300" s="18">
        <v>0</v>
      </c>
      <c r="AF300" s="7"/>
      <c r="AG300" s="11"/>
      <c r="AH300" s="18"/>
    </row>
    <row r="301" spans="2:34" x14ac:dyDescent="0.45">
      <c r="B301" s="19">
        <v>2015</v>
      </c>
      <c r="C301" s="12">
        <v>3428.4907025955326</v>
      </c>
      <c r="D301" s="13">
        <v>3580.7271240086543</v>
      </c>
      <c r="E301" s="13">
        <v>5.6189142506849317</v>
      </c>
      <c r="F301" s="13">
        <v>1</v>
      </c>
      <c r="G301" s="14">
        <v>71.760487382840722</v>
      </c>
      <c r="H301" s="15">
        <v>7087.5972282377115</v>
      </c>
      <c r="I301" s="13">
        <v>0</v>
      </c>
      <c r="J301" s="13">
        <v>764.88141218471912</v>
      </c>
      <c r="K301" s="16">
        <v>5774.1458691658336</v>
      </c>
      <c r="L301" s="13">
        <v>1754.0519531333093</v>
      </c>
      <c r="M301" s="17">
        <v>324.2808181232877</v>
      </c>
      <c r="N301" s="18">
        <v>2.4304414500000004</v>
      </c>
      <c r="O301" s="13"/>
      <c r="P301" s="17"/>
      <c r="Q301" s="18"/>
      <c r="S301" s="19">
        <v>2015</v>
      </c>
      <c r="T301" s="12">
        <v>73.252527036770061</v>
      </c>
      <c r="U301" s="13">
        <v>0</v>
      </c>
      <c r="V301" s="13">
        <v>0</v>
      </c>
      <c r="W301" s="13">
        <v>0</v>
      </c>
      <c r="X301" s="14">
        <v>10.711622566690707</v>
      </c>
      <c r="Y301" s="15">
        <v>83.964149603460768</v>
      </c>
      <c r="Z301" s="13">
        <v>0</v>
      </c>
      <c r="AA301" s="13">
        <v>196.74766195268319</v>
      </c>
      <c r="AB301" s="16">
        <v>280.71181155614397</v>
      </c>
      <c r="AC301" s="13">
        <v>0</v>
      </c>
      <c r="AD301" s="17">
        <v>0</v>
      </c>
      <c r="AE301" s="18">
        <v>0</v>
      </c>
      <c r="AF301" s="13"/>
      <c r="AG301" s="17"/>
      <c r="AH301" s="18"/>
    </row>
    <row r="302" spans="2:34" x14ac:dyDescent="0.45">
      <c r="B302" s="5">
        <v>2016</v>
      </c>
      <c r="C302" s="6">
        <v>3436.9566272530669</v>
      </c>
      <c r="D302" s="7">
        <v>3663.563332372029</v>
      </c>
      <c r="E302" s="7">
        <v>6.2470336699453552</v>
      </c>
      <c r="F302" s="7">
        <v>1.1000000000000001</v>
      </c>
      <c r="G302" s="8">
        <v>72.526876351838553</v>
      </c>
      <c r="H302" s="9">
        <v>7180.3938696468804</v>
      </c>
      <c r="I302" s="7">
        <v>0</v>
      </c>
      <c r="J302" s="7">
        <v>779.60903158502651</v>
      </c>
      <c r="K302" s="10">
        <v>5944.6817260064763</v>
      </c>
      <c r="L302" s="7">
        <v>1549.2367341325332</v>
      </c>
      <c r="M302" s="11">
        <v>466.08444109289621</v>
      </c>
      <c r="N302" s="18">
        <v>3.4932406775956286</v>
      </c>
      <c r="O302" s="7"/>
      <c r="P302" s="11"/>
      <c r="Q302" s="18"/>
      <c r="S302" s="5">
        <v>2016</v>
      </c>
      <c r="T302" s="6">
        <v>51.037431506849352</v>
      </c>
      <c r="U302" s="7">
        <v>0</v>
      </c>
      <c r="V302" s="7">
        <v>0</v>
      </c>
      <c r="W302" s="7">
        <v>0</v>
      </c>
      <c r="X302" s="8">
        <v>0</v>
      </c>
      <c r="Y302" s="9">
        <v>51.037431506849352</v>
      </c>
      <c r="Z302" s="7">
        <v>0</v>
      </c>
      <c r="AA302" s="7">
        <v>0</v>
      </c>
      <c r="AB302" s="10">
        <v>51.037431506849352</v>
      </c>
      <c r="AC302" s="7">
        <v>0</v>
      </c>
      <c r="AD302" s="11">
        <v>0</v>
      </c>
      <c r="AE302" s="18">
        <v>0</v>
      </c>
      <c r="AF302" s="7"/>
      <c r="AG302" s="11"/>
      <c r="AH302" s="18"/>
    </row>
    <row r="303" spans="2:34" x14ac:dyDescent="0.45">
      <c r="B303" s="19">
        <v>2017</v>
      </c>
      <c r="C303" s="12">
        <v>3522.0741795241556</v>
      </c>
      <c r="D303" s="13">
        <v>3636.4599902667587</v>
      </c>
      <c r="E303" s="13">
        <v>6.4698588553424656</v>
      </c>
      <c r="F303" s="13">
        <v>1.1000000000000001</v>
      </c>
      <c r="G303" s="14">
        <v>68.211164383561695</v>
      </c>
      <c r="H303" s="15">
        <v>7234.3151930298191</v>
      </c>
      <c r="I303" s="13">
        <v>0</v>
      </c>
      <c r="J303" s="13">
        <v>744.10046530611328</v>
      </c>
      <c r="K303" s="16">
        <v>5914.0245114925692</v>
      </c>
      <c r="L303" s="13">
        <v>1730.7000677474739</v>
      </c>
      <c r="M303" s="17">
        <v>333.69107909589047</v>
      </c>
      <c r="N303" s="18">
        <v>2.5009701</v>
      </c>
      <c r="O303" s="13"/>
      <c r="P303" s="17"/>
      <c r="Q303" s="18"/>
      <c r="S303" s="19">
        <v>2017</v>
      </c>
      <c r="T303" s="12">
        <v>30.622458904109592</v>
      </c>
      <c r="U303" s="13">
        <v>0</v>
      </c>
      <c r="V303" s="13">
        <v>0</v>
      </c>
      <c r="W303" s="13">
        <v>0</v>
      </c>
      <c r="X303" s="14">
        <v>0</v>
      </c>
      <c r="Y303" s="15">
        <v>30.622458904109592</v>
      </c>
      <c r="Z303" s="13">
        <v>0</v>
      </c>
      <c r="AA303" s="13">
        <v>0</v>
      </c>
      <c r="AB303" s="16">
        <v>30.622458904109592</v>
      </c>
      <c r="AC303" s="13">
        <v>0</v>
      </c>
      <c r="AD303" s="17">
        <v>0</v>
      </c>
      <c r="AE303" s="18">
        <v>0</v>
      </c>
      <c r="AF303" s="13"/>
      <c r="AG303" s="17"/>
      <c r="AH303" s="18"/>
    </row>
    <row r="304" spans="2:34" x14ac:dyDescent="0.45">
      <c r="B304" s="5">
        <v>2018</v>
      </c>
      <c r="C304" s="6">
        <v>3525.8170093727495</v>
      </c>
      <c r="D304" s="7">
        <v>3037.0322826243682</v>
      </c>
      <c r="E304" s="7">
        <v>6.5453338336986295</v>
      </c>
      <c r="F304" s="7">
        <v>2</v>
      </c>
      <c r="G304" s="8">
        <v>71.279266402307186</v>
      </c>
      <c r="H304" s="9">
        <v>6642.6738922331233</v>
      </c>
      <c r="I304" s="7">
        <v>0</v>
      </c>
      <c r="J304" s="7">
        <v>751.80034142246529</v>
      </c>
      <c r="K304" s="10">
        <v>5466.3767677751894</v>
      </c>
      <c r="L304" s="7">
        <v>1814.686386894097</v>
      </c>
      <c r="M304" s="11">
        <v>113.41107898630139</v>
      </c>
      <c r="N304" s="18">
        <v>0.85000090000000017</v>
      </c>
      <c r="O304" s="7"/>
      <c r="P304" s="11"/>
      <c r="Q304" s="18"/>
      <c r="S304" s="5">
        <v>2018</v>
      </c>
      <c r="T304" s="6">
        <v>10.207486301369864</v>
      </c>
      <c r="U304" s="7">
        <v>0</v>
      </c>
      <c r="V304" s="7">
        <v>0</v>
      </c>
      <c r="W304" s="7">
        <v>0</v>
      </c>
      <c r="X304" s="8">
        <v>0</v>
      </c>
      <c r="Y304" s="9">
        <v>10.207486301369864</v>
      </c>
      <c r="Z304" s="7">
        <v>0</v>
      </c>
      <c r="AA304" s="7">
        <v>0</v>
      </c>
      <c r="AB304" s="10">
        <v>10.207486301369864</v>
      </c>
      <c r="AC304" s="7">
        <v>0</v>
      </c>
      <c r="AD304" s="11">
        <v>0</v>
      </c>
      <c r="AE304" s="18">
        <v>0</v>
      </c>
      <c r="AF304" s="7"/>
      <c r="AG304" s="11"/>
      <c r="AH304" s="18"/>
    </row>
    <row r="305" spans="2:34" x14ac:dyDescent="0.45">
      <c r="B305" s="19">
        <v>2019</v>
      </c>
      <c r="C305" s="12">
        <v>3490.6318626532111</v>
      </c>
      <c r="D305" s="13">
        <v>2900.0540508291301</v>
      </c>
      <c r="E305" s="13">
        <v>6.7642122090410952</v>
      </c>
      <c r="F305" s="13">
        <v>3.8684931506849316</v>
      </c>
      <c r="G305" s="14">
        <v>73.008097332372074</v>
      </c>
      <c r="H305" s="15">
        <v>6474.3267161744388</v>
      </c>
      <c r="I305" s="13">
        <v>0</v>
      </c>
      <c r="J305" s="13">
        <v>755.10658815835643</v>
      </c>
      <c r="K305" s="16">
        <v>5073.2010328000915</v>
      </c>
      <c r="L305" s="13">
        <v>1966.3075551491422</v>
      </c>
      <c r="M305" s="17">
        <v>189.92471638356164</v>
      </c>
      <c r="N305" s="18">
        <v>1.4234604</v>
      </c>
      <c r="O305" s="13"/>
      <c r="P305" s="17"/>
      <c r="Q305" s="18"/>
      <c r="S305" s="19">
        <v>2019</v>
      </c>
      <c r="T305" s="12">
        <v>10.207486301369864</v>
      </c>
      <c r="U305" s="13">
        <v>0</v>
      </c>
      <c r="V305" s="13">
        <v>0</v>
      </c>
      <c r="W305" s="13">
        <v>0</v>
      </c>
      <c r="X305" s="14">
        <v>0</v>
      </c>
      <c r="Y305" s="15">
        <v>10.207486301369864</v>
      </c>
      <c r="Z305" s="13">
        <v>0</v>
      </c>
      <c r="AA305" s="13">
        <v>0</v>
      </c>
      <c r="AB305" s="16">
        <v>10.207486301369864</v>
      </c>
      <c r="AC305" s="13">
        <v>0</v>
      </c>
      <c r="AD305" s="17">
        <v>0</v>
      </c>
      <c r="AE305" s="18">
        <v>0</v>
      </c>
      <c r="AF305" s="13"/>
      <c r="AG305" s="17"/>
      <c r="AH305" s="18"/>
    </row>
    <row r="306" spans="2:34" x14ac:dyDescent="0.45">
      <c r="B306" s="5">
        <v>2020</v>
      </c>
      <c r="C306" s="6">
        <v>3393.2520868781567</v>
      </c>
      <c r="D306" s="7">
        <v>3118.271215573182</v>
      </c>
      <c r="E306" s="7">
        <v>6.8491303382513653</v>
      </c>
      <c r="F306" s="7">
        <v>2.1218579234972674</v>
      </c>
      <c r="G306" s="8">
        <v>64.374127253064216</v>
      </c>
      <c r="H306" s="9">
        <v>6584.8684179661514</v>
      </c>
      <c r="I306" s="7">
        <v>0</v>
      </c>
      <c r="J306" s="7">
        <v>767.27720692131129</v>
      </c>
      <c r="K306" s="10">
        <v>5149.4119694229821</v>
      </c>
      <c r="L306" s="7">
        <v>1994</v>
      </c>
      <c r="M306" s="11">
        <v>208.73365546448088</v>
      </c>
      <c r="N306" s="18">
        <v>1.5644308879781421</v>
      </c>
      <c r="O306" s="7"/>
      <c r="P306" s="11"/>
      <c r="Q306" s="18"/>
      <c r="S306" s="5">
        <v>2020</v>
      </c>
      <c r="T306" s="6">
        <v>13.270496034607067</v>
      </c>
      <c r="U306" s="7">
        <v>0</v>
      </c>
      <c r="V306" s="7">
        <v>0</v>
      </c>
      <c r="W306" s="7">
        <v>0</v>
      </c>
      <c r="X306" s="8">
        <v>0</v>
      </c>
      <c r="Y306" s="9">
        <v>13.270496034607067</v>
      </c>
      <c r="Z306" s="7">
        <v>0</v>
      </c>
      <c r="AA306" s="7">
        <v>0</v>
      </c>
      <c r="AB306" s="10">
        <v>13.270496034607067</v>
      </c>
      <c r="AC306" s="7">
        <v>0</v>
      </c>
      <c r="AD306" s="11">
        <v>0</v>
      </c>
      <c r="AE306" s="18">
        <v>0</v>
      </c>
      <c r="AF306" s="7"/>
      <c r="AG306" s="11"/>
      <c r="AH306" s="18"/>
    </row>
    <row r="307" spans="2:34" x14ac:dyDescent="0.45">
      <c r="B307" s="19">
        <v>2021</v>
      </c>
      <c r="C307" s="12">
        <v>3385.4321899783731</v>
      </c>
      <c r="D307" s="13">
        <v>2967.3842498197573</v>
      </c>
      <c r="E307" s="13">
        <v>6.7346102093150684</v>
      </c>
      <c r="F307" s="13">
        <v>2.5145205479452053</v>
      </c>
      <c r="G307" s="14">
        <v>71.569526676279793</v>
      </c>
      <c r="H307" s="15">
        <v>6433.6350972316704</v>
      </c>
      <c r="I307" s="13">
        <v>0</v>
      </c>
      <c r="J307" s="13">
        <v>786.17461586438367</v>
      </c>
      <c r="K307" s="16">
        <v>5148.8712674989474</v>
      </c>
      <c r="L307" s="13">
        <v>1905.7587195697099</v>
      </c>
      <c r="M307" s="17">
        <v>165.17972602739727</v>
      </c>
      <c r="N307" s="18">
        <v>1.238</v>
      </c>
      <c r="O307" s="13"/>
      <c r="P307" s="17"/>
      <c r="Q307" s="18"/>
      <c r="S307" s="19">
        <v>2021</v>
      </c>
      <c r="T307" s="12">
        <v>10</v>
      </c>
      <c r="U307" s="13">
        <v>0</v>
      </c>
      <c r="V307" s="13">
        <v>0</v>
      </c>
      <c r="W307" s="13">
        <v>0</v>
      </c>
      <c r="X307" s="14">
        <v>0</v>
      </c>
      <c r="Y307" s="15">
        <v>10</v>
      </c>
      <c r="Z307" s="13">
        <v>0</v>
      </c>
      <c r="AA307" s="13">
        <v>0</v>
      </c>
      <c r="AB307" s="16">
        <v>10</v>
      </c>
      <c r="AC307" s="13">
        <v>0</v>
      </c>
      <c r="AD307" s="17">
        <v>0</v>
      </c>
      <c r="AE307" s="18">
        <v>0</v>
      </c>
      <c r="AF307" s="13"/>
      <c r="AG307" s="17"/>
      <c r="AH307" s="18"/>
    </row>
    <row r="308" spans="2:34" x14ac:dyDescent="0.45">
      <c r="B308" s="5">
        <v>2022</v>
      </c>
      <c r="C308" s="6">
        <v>3237.9246481615019</v>
      </c>
      <c r="D308" s="7">
        <v>3126.0267664023095</v>
      </c>
      <c r="E308" s="7">
        <v>6.9296419655407622</v>
      </c>
      <c r="F308" s="7">
        <v>4.265087556909589</v>
      </c>
      <c r="G308" s="8">
        <v>66.291372746935878</v>
      </c>
      <c r="H308" s="9">
        <v>6441.4375168331981</v>
      </c>
      <c r="I308" s="7">
        <v>0</v>
      </c>
      <c r="J308" s="7">
        <v>728.21386495917807</v>
      </c>
      <c r="K308" s="10">
        <v>5231.176611498051</v>
      </c>
      <c r="L308" s="7">
        <v>1856.818879883366</v>
      </c>
      <c r="M308" s="11">
        <v>81.655890410958889</v>
      </c>
      <c r="N308" s="18">
        <v>0.61199999999999988</v>
      </c>
      <c r="O308" s="7"/>
      <c r="P308" s="11"/>
      <c r="Q308" s="18"/>
      <c r="S308" s="5">
        <v>2022</v>
      </c>
      <c r="T308" s="6">
        <v>7.9239302694136295</v>
      </c>
      <c r="U308" s="7">
        <v>0</v>
      </c>
      <c r="V308" s="7">
        <v>0</v>
      </c>
      <c r="W308" s="7">
        <v>0</v>
      </c>
      <c r="X308" s="8">
        <v>0</v>
      </c>
      <c r="Y308" s="9">
        <v>7.9239302694136295</v>
      </c>
      <c r="Z308" s="7">
        <v>0</v>
      </c>
      <c r="AA308" s="7">
        <v>0</v>
      </c>
      <c r="AB308" s="10">
        <v>7.9239302694136295</v>
      </c>
      <c r="AC308" s="7">
        <v>0</v>
      </c>
      <c r="AD308" s="11">
        <v>0</v>
      </c>
      <c r="AE308" s="18">
        <v>0</v>
      </c>
      <c r="AF308" s="7"/>
      <c r="AG308" s="11"/>
      <c r="AH308" s="18"/>
    </row>
    <row r="309" spans="2:34" x14ac:dyDescent="0.45">
      <c r="B309" s="19">
        <v>2023</v>
      </c>
      <c r="C309" s="12">
        <v>3082.9938575172905</v>
      </c>
      <c r="D309" s="13">
        <v>3225.0505473227222</v>
      </c>
      <c r="E309" s="13">
        <v>7.1303217674222932</v>
      </c>
      <c r="F309" s="13">
        <v>4.8124678637626674</v>
      </c>
      <c r="G309" s="14">
        <v>65.287372178040002</v>
      </c>
      <c r="H309" s="15">
        <v>6385.2745666492374</v>
      </c>
      <c r="I309" s="13">
        <v>0</v>
      </c>
      <c r="J309" s="13">
        <v>717.18487122438353</v>
      </c>
      <c r="K309" s="16">
        <v>5186.6154941816058</v>
      </c>
      <c r="L309" s="13">
        <v>1815.908875198865</v>
      </c>
      <c r="M309" s="17">
        <v>99.935068493150652</v>
      </c>
      <c r="N309" s="18">
        <v>0.74899999999999978</v>
      </c>
      <c r="O309" s="13"/>
      <c r="P309" s="17"/>
      <c r="Q309" s="18"/>
      <c r="S309" s="19">
        <v>2023</v>
      </c>
      <c r="T309" s="12">
        <v>13.833226036292416</v>
      </c>
      <c r="U309" s="13">
        <v>0</v>
      </c>
      <c r="V309" s="13">
        <v>0</v>
      </c>
      <c r="W309" s="13">
        <v>0</v>
      </c>
      <c r="X309" s="14">
        <v>0</v>
      </c>
      <c r="Y309" s="15">
        <v>13.833226036292416</v>
      </c>
      <c r="Z309" s="13">
        <v>0</v>
      </c>
      <c r="AA309" s="13">
        <v>0</v>
      </c>
      <c r="AB309" s="16">
        <v>13.833226036292416</v>
      </c>
      <c r="AC309" s="13">
        <v>0</v>
      </c>
      <c r="AD309" s="17">
        <v>0</v>
      </c>
      <c r="AE309" s="18">
        <v>0</v>
      </c>
      <c r="AF309" s="13"/>
      <c r="AG309" s="17"/>
      <c r="AH309" s="18"/>
    </row>
    <row r="310" spans="2:34" x14ac:dyDescent="0.45">
      <c r="B310" s="5">
        <v>2024</v>
      </c>
      <c r="C310" s="6">
        <v>3034.4175051574412</v>
      </c>
      <c r="D310" s="7">
        <v>3309.3293874854216</v>
      </c>
      <c r="E310" s="7">
        <v>7.3368131802187131</v>
      </c>
      <c r="F310" s="7">
        <v>6.5566905881862887</v>
      </c>
      <c r="G310" s="8">
        <v>74.127663601875085</v>
      </c>
      <c r="H310" s="9">
        <v>6431.7680600131425</v>
      </c>
      <c r="I310" s="7">
        <v>0</v>
      </c>
      <c r="J310" s="7">
        <v>814.29589062794514</v>
      </c>
      <c r="K310" s="10">
        <v>5383.3448283595771</v>
      </c>
      <c r="L310" s="7">
        <v>1719.6795047951719</v>
      </c>
      <c r="M310" s="11">
        <v>143.03961748633881</v>
      </c>
      <c r="N310" s="18">
        <v>1.0720628415300546</v>
      </c>
      <c r="O310" s="7"/>
      <c r="P310" s="11"/>
      <c r="Q310" s="18"/>
      <c r="S310" s="5">
        <v>2024</v>
      </c>
      <c r="T310" s="6">
        <v>16.121457138422933</v>
      </c>
      <c r="U310" s="7">
        <v>0</v>
      </c>
      <c r="V310" s="7">
        <v>0</v>
      </c>
      <c r="W310" s="7">
        <v>0</v>
      </c>
      <c r="X310" s="8">
        <v>0</v>
      </c>
      <c r="Y310" s="9">
        <v>16.121457138422933</v>
      </c>
      <c r="Z310" s="7">
        <v>0</v>
      </c>
      <c r="AA310" s="7">
        <v>0</v>
      </c>
      <c r="AB310" s="10">
        <v>16.121457138422933</v>
      </c>
      <c r="AC310" s="7">
        <v>0</v>
      </c>
      <c r="AD310" s="11">
        <v>0</v>
      </c>
      <c r="AE310" s="18">
        <v>0</v>
      </c>
      <c r="AF310" s="7"/>
      <c r="AG310" s="11"/>
      <c r="AH310" s="18"/>
    </row>
    <row r="311" spans="2:34" x14ac:dyDescent="0.45">
      <c r="B311" s="19">
        <v>2025</v>
      </c>
      <c r="C311" s="12">
        <v>3053.7836966642508</v>
      </c>
      <c r="D311" s="13">
        <v>3424.8192608644868</v>
      </c>
      <c r="E311" s="13">
        <v>7.9</v>
      </c>
      <c r="F311" s="13">
        <v>10.013780466698158</v>
      </c>
      <c r="G311" s="14">
        <v>70.483382254962976</v>
      </c>
      <c r="H311" s="15">
        <v>6567.0001202503981</v>
      </c>
      <c r="I311" s="13">
        <v>0</v>
      </c>
      <c r="J311" s="13">
        <v>774.26328767123277</v>
      </c>
      <c r="K311" s="16">
        <v>5520.2510094279423</v>
      </c>
      <c r="L311" s="13">
        <v>1698.6214148871318</v>
      </c>
      <c r="M311" s="17">
        <v>122.39098360655737</v>
      </c>
      <c r="N311" s="18">
        <v>0.9173040865789206</v>
      </c>
      <c r="O311" s="13"/>
      <c r="P311" s="17"/>
      <c r="Q311" s="18"/>
      <c r="S311" s="19">
        <v>2025</v>
      </c>
      <c r="T311" s="12">
        <v>13.914663718490525</v>
      </c>
      <c r="U311" s="13">
        <v>0</v>
      </c>
      <c r="V311" s="13">
        <v>0</v>
      </c>
      <c r="W311" s="13">
        <v>0</v>
      </c>
      <c r="X311" s="14">
        <v>0</v>
      </c>
      <c r="Y311" s="15">
        <v>13.914663718490525</v>
      </c>
      <c r="Z311" s="13">
        <v>0</v>
      </c>
      <c r="AA311" s="13">
        <v>0</v>
      </c>
      <c r="AB311" s="16">
        <v>13.914663718490525</v>
      </c>
      <c r="AC311" s="13">
        <v>0</v>
      </c>
      <c r="AD311" s="17">
        <v>0</v>
      </c>
      <c r="AE311" s="18">
        <v>0</v>
      </c>
      <c r="AF311" s="13"/>
      <c r="AG311" s="17"/>
      <c r="AH311" s="18"/>
    </row>
    <row r="312" spans="2:34" x14ac:dyDescent="0.45">
      <c r="B312" s="5">
        <v>2026</v>
      </c>
      <c r="C312" s="6">
        <v>3080.6986069022805</v>
      </c>
      <c r="D312" s="7">
        <v>3470.5405979970274</v>
      </c>
      <c r="E312" s="7">
        <v>8.4056000000000015</v>
      </c>
      <c r="F312" s="7">
        <v>10.387067313772718</v>
      </c>
      <c r="G312" s="8">
        <v>69.778737311419192</v>
      </c>
      <c r="H312" s="9">
        <v>6639.8106095244993</v>
      </c>
      <c r="I312" s="7">
        <v>0</v>
      </c>
      <c r="J312" s="7">
        <v>766.52272963933297</v>
      </c>
      <c r="K312" s="10">
        <v>5622.3295064106369</v>
      </c>
      <c r="L312" s="7">
        <v>1674.0038327531956</v>
      </c>
      <c r="M312" s="11">
        <v>110</v>
      </c>
      <c r="N312" s="18">
        <v>0.82443531827515404</v>
      </c>
      <c r="O312" s="7"/>
      <c r="P312" s="11"/>
      <c r="Q312" s="18"/>
      <c r="S312" s="5">
        <v>2026</v>
      </c>
      <c r="T312" s="6">
        <v>14.261486020693987</v>
      </c>
      <c r="U312" s="7">
        <v>0</v>
      </c>
      <c r="V312" s="7">
        <v>0</v>
      </c>
      <c r="W312" s="7">
        <v>0</v>
      </c>
      <c r="X312" s="8">
        <v>0</v>
      </c>
      <c r="Y312" s="9">
        <v>14.261486020693987</v>
      </c>
      <c r="Z312" s="7">
        <v>0</v>
      </c>
      <c r="AA312" s="7">
        <v>0</v>
      </c>
      <c r="AB312" s="10">
        <v>14.261486020693987</v>
      </c>
      <c r="AC312" s="7">
        <v>0</v>
      </c>
      <c r="AD312" s="11">
        <v>0</v>
      </c>
      <c r="AE312" s="18">
        <v>0</v>
      </c>
      <c r="AF312" s="7"/>
      <c r="AG312" s="11"/>
      <c r="AH312" s="18"/>
    </row>
    <row r="313" spans="2:34" x14ac:dyDescent="0.45">
      <c r="B313" s="19">
        <v>2027</v>
      </c>
      <c r="C313" s="12">
        <v>3102.6382759038215</v>
      </c>
      <c r="D313" s="13">
        <v>3516.8723149802877</v>
      </c>
      <c r="E313" s="13">
        <v>8.9435584000000024</v>
      </c>
      <c r="F313" s="13">
        <v>15.348237858282138</v>
      </c>
      <c r="G313" s="14">
        <v>69.08420624489348</v>
      </c>
      <c r="H313" s="15">
        <v>6712.8865933872848</v>
      </c>
      <c r="I313" s="13">
        <v>0</v>
      </c>
      <c r="J313" s="13">
        <v>758.89327302482536</v>
      </c>
      <c r="K313" s="16">
        <v>5744.9822965088506</v>
      </c>
      <c r="L313" s="13">
        <v>1624.7975699032597</v>
      </c>
      <c r="M313" s="17">
        <v>102</v>
      </c>
      <c r="N313" s="18">
        <v>0.76447638603696089</v>
      </c>
      <c r="O313" s="13"/>
      <c r="P313" s="17"/>
      <c r="Q313" s="18"/>
      <c r="S313" s="19">
        <v>2027</v>
      </c>
      <c r="T313" s="12">
        <v>15.108596415407389</v>
      </c>
      <c r="U313" s="13">
        <v>0</v>
      </c>
      <c r="V313" s="13">
        <v>0</v>
      </c>
      <c r="W313" s="13">
        <v>0</v>
      </c>
      <c r="X313" s="14">
        <v>0</v>
      </c>
      <c r="Y313" s="15">
        <v>15.108596415407389</v>
      </c>
      <c r="Z313" s="13">
        <v>0</v>
      </c>
      <c r="AA313" s="13">
        <v>0</v>
      </c>
      <c r="AB313" s="16">
        <v>15.108596415407389</v>
      </c>
      <c r="AC313" s="13">
        <v>0</v>
      </c>
      <c r="AD313" s="17">
        <v>0</v>
      </c>
      <c r="AE313" s="18">
        <v>0</v>
      </c>
      <c r="AF313" s="13"/>
      <c r="AG313" s="17"/>
      <c r="AH313" s="18"/>
    </row>
    <row r="314" spans="2:34" x14ac:dyDescent="0.45">
      <c r="B314" s="5">
        <v>2028</v>
      </c>
      <c r="C314" s="6">
        <v>3124.7214672443793</v>
      </c>
      <c r="D314" s="7">
        <v>3563.8225603852743</v>
      </c>
      <c r="E314" s="7">
        <v>9.5159461376000039</v>
      </c>
      <c r="F314" s="7">
        <v>19.730625592362898</v>
      </c>
      <c r="G314" s="8">
        <v>68.523488892111089</v>
      </c>
      <c r="H314" s="9">
        <v>6786.3140882517282</v>
      </c>
      <c r="I314" s="7">
        <v>0</v>
      </c>
      <c r="J314" s="7">
        <v>814.6428074805666</v>
      </c>
      <c r="K314" s="10">
        <v>5948.257436348541</v>
      </c>
      <c r="L314" s="7">
        <v>1560.6994593837535</v>
      </c>
      <c r="M314" s="11">
        <v>92</v>
      </c>
      <c r="N314" s="18">
        <v>0.68952772073921964</v>
      </c>
      <c r="O314" s="7"/>
      <c r="P314" s="11"/>
      <c r="Q314" s="18"/>
      <c r="S314" s="5">
        <v>2028</v>
      </c>
      <c r="T314" s="6">
        <v>15.961643418565513</v>
      </c>
      <c r="U314" s="7">
        <v>0</v>
      </c>
      <c r="V314" s="7">
        <v>0</v>
      </c>
      <c r="W314" s="7">
        <v>0</v>
      </c>
      <c r="X314" s="8">
        <v>8.9888374949328131</v>
      </c>
      <c r="Y314" s="9">
        <v>24.950480913498325</v>
      </c>
      <c r="Z314" s="7">
        <v>0</v>
      </c>
      <c r="AA314" s="7">
        <v>224.72093737332031</v>
      </c>
      <c r="AB314" s="10">
        <v>249.67141828681864</v>
      </c>
      <c r="AC314" s="7">
        <v>0</v>
      </c>
      <c r="AD314" s="11">
        <v>0</v>
      </c>
      <c r="AE314" s="18">
        <v>0</v>
      </c>
      <c r="AF314" s="7"/>
      <c r="AG314" s="11"/>
      <c r="AH314" s="18"/>
    </row>
    <row r="315" spans="2:34" x14ac:dyDescent="0.45">
      <c r="B315" s="19">
        <v>2029</v>
      </c>
      <c r="C315" s="12">
        <v>3142.6510898876536</v>
      </c>
      <c r="D315" s="13">
        <v>3611.3995915664177</v>
      </c>
      <c r="E315" s="13">
        <v>10.124966690406405</v>
      </c>
      <c r="F315" s="13">
        <v>28.478080844786341</v>
      </c>
      <c r="G315" s="14">
        <v>67.972509737651478</v>
      </c>
      <c r="H315" s="15">
        <v>6860.6262387269162</v>
      </c>
      <c r="I315" s="13">
        <v>0</v>
      </c>
      <c r="J315" s="13">
        <v>1517.3420562314916</v>
      </c>
      <c r="K315" s="16">
        <v>6804.1998858951702</v>
      </c>
      <c r="L315" s="13">
        <v>1490.768409063237</v>
      </c>
      <c r="M315" s="17">
        <v>83</v>
      </c>
      <c r="N315" s="18">
        <v>0.62207392197125255</v>
      </c>
      <c r="O315" s="13"/>
      <c r="P315" s="17"/>
      <c r="Q315" s="18"/>
      <c r="S315" s="19">
        <v>2029</v>
      </c>
      <c r="T315" s="12">
        <v>16.96598264926941</v>
      </c>
      <c r="U315" s="13">
        <v>0</v>
      </c>
      <c r="V315" s="13">
        <v>0</v>
      </c>
      <c r="W315" s="13">
        <v>0</v>
      </c>
      <c r="X315" s="14">
        <v>13.953438157658166</v>
      </c>
      <c r="Y315" s="15">
        <v>30.919420806927576</v>
      </c>
      <c r="Z315" s="13">
        <v>0</v>
      </c>
      <c r="AA315" s="13">
        <v>348.83595394145414</v>
      </c>
      <c r="AB315" s="16">
        <v>379.75537474838171</v>
      </c>
      <c r="AC315" s="13">
        <v>0</v>
      </c>
      <c r="AD315" s="17">
        <v>0</v>
      </c>
      <c r="AE315" s="18">
        <v>0</v>
      </c>
      <c r="AF315" s="13"/>
      <c r="AG315" s="17"/>
      <c r="AH315" s="18"/>
    </row>
    <row r="316" spans="2:34" x14ac:dyDescent="0.45">
      <c r="B316" s="5">
        <v>2030</v>
      </c>
      <c r="C316" s="6">
        <v>3155.0071291490576</v>
      </c>
      <c r="D316" s="7">
        <v>3659.6117761138298</v>
      </c>
      <c r="E316" s="7">
        <v>10.469215557880222</v>
      </c>
      <c r="F316" s="7">
        <v>39.477126146564963</v>
      </c>
      <c r="G316" s="8">
        <v>67.34849323893576</v>
      </c>
      <c r="H316" s="9">
        <v>6931.9137402062679</v>
      </c>
      <c r="I316" s="7">
        <v>0</v>
      </c>
      <c r="J316" s="7">
        <v>1815.7628219178084</v>
      </c>
      <c r="K316" s="10">
        <v>7268.8901409488954</v>
      </c>
      <c r="L316" s="7">
        <v>1406.7864211751807</v>
      </c>
      <c r="M316" s="11">
        <v>72</v>
      </c>
      <c r="N316" s="18">
        <v>0.53963039014373715</v>
      </c>
      <c r="O316" s="7"/>
      <c r="P316" s="11"/>
      <c r="Q316" s="18"/>
      <c r="S316" s="5">
        <v>2030</v>
      </c>
      <c r="T316" s="6">
        <v>18.036536630196903</v>
      </c>
      <c r="U316" s="7">
        <v>0</v>
      </c>
      <c r="V316" s="7">
        <v>0</v>
      </c>
      <c r="W316" s="7">
        <v>0</v>
      </c>
      <c r="X316" s="8">
        <v>21.660024060880652</v>
      </c>
      <c r="Y316" s="9">
        <v>39.696560691077551</v>
      </c>
      <c r="Z316" s="7">
        <v>0</v>
      </c>
      <c r="AA316" s="7">
        <v>541.50060152201627</v>
      </c>
      <c r="AB316" s="10">
        <v>581.19716221309386</v>
      </c>
      <c r="AC316" s="7">
        <v>0</v>
      </c>
      <c r="AD316" s="11">
        <v>0</v>
      </c>
      <c r="AE316" s="18">
        <v>0</v>
      </c>
      <c r="AF316" s="7"/>
      <c r="AG316" s="11"/>
      <c r="AH316" s="18"/>
    </row>
    <row r="317" spans="2:34" x14ac:dyDescent="0.45">
      <c r="B317" s="19">
        <v>2031</v>
      </c>
      <c r="C317" s="12">
        <v>3155.4705825925594</v>
      </c>
      <c r="D317" s="13">
        <v>3700.7458124773489</v>
      </c>
      <c r="E317" s="13">
        <v>10.950799473542713</v>
      </c>
      <c r="F317" s="13">
        <v>52.631473422201772</v>
      </c>
      <c r="G317" s="14">
        <v>67.038904506575932</v>
      </c>
      <c r="H317" s="15">
        <v>6986.8375724722291</v>
      </c>
      <c r="I317" s="13">
        <v>0</v>
      </c>
      <c r="J317" s="13">
        <v>1953.2584134066103</v>
      </c>
      <c r="K317" s="16">
        <v>7580.4571357430796</v>
      </c>
      <c r="L317" s="13">
        <v>1302.6388501357592</v>
      </c>
      <c r="M317" s="17">
        <v>57</v>
      </c>
      <c r="N317" s="18">
        <v>0.42720739219712522</v>
      </c>
      <c r="O317" s="13"/>
      <c r="P317" s="17"/>
      <c r="Q317" s="18"/>
      <c r="S317" s="19">
        <v>2031</v>
      </c>
      <c r="T317" s="12">
        <v>18.656663529659163</v>
      </c>
      <c r="U317" s="13">
        <v>0</v>
      </c>
      <c r="V317" s="13">
        <v>0</v>
      </c>
      <c r="W317" s="13">
        <v>0</v>
      </c>
      <c r="X317" s="14">
        <v>33.623013698630146</v>
      </c>
      <c r="Y317" s="15">
        <v>52.279677228289309</v>
      </c>
      <c r="Z317" s="13">
        <v>0</v>
      </c>
      <c r="AA317" s="13">
        <v>840.57534246575358</v>
      </c>
      <c r="AB317" s="16">
        <v>892.85501969404288</v>
      </c>
      <c r="AC317" s="13">
        <v>0</v>
      </c>
      <c r="AD317" s="17">
        <v>0</v>
      </c>
      <c r="AE317" s="18">
        <v>0</v>
      </c>
      <c r="AF317" s="13"/>
      <c r="AG317" s="17"/>
      <c r="AH317" s="18"/>
    </row>
    <row r="318" spans="2:34" x14ac:dyDescent="0.45">
      <c r="B318" s="5">
        <v>2032</v>
      </c>
      <c r="C318" s="6">
        <v>3144.6223553261643</v>
      </c>
      <c r="D318" s="7">
        <v>3742.3421954095938</v>
      </c>
      <c r="E318" s="7">
        <v>11.454536249325677</v>
      </c>
      <c r="F318" s="7">
        <v>67.887201502809148</v>
      </c>
      <c r="G318" s="8">
        <v>66.731338313110456</v>
      </c>
      <c r="H318" s="9">
        <v>7033.0376268010032</v>
      </c>
      <c r="I318" s="7">
        <v>0</v>
      </c>
      <c r="J318" s="7">
        <v>1949.8797842246611</v>
      </c>
      <c r="K318" s="10">
        <v>7736.50754618475</v>
      </c>
      <c r="L318" s="7">
        <v>1201.409864840914</v>
      </c>
      <c r="M318" s="11">
        <v>45</v>
      </c>
      <c r="N318" s="18">
        <v>0.33726899383983572</v>
      </c>
      <c r="O318" s="7"/>
      <c r="P318" s="11"/>
      <c r="Q318" s="18"/>
      <c r="S318" s="5">
        <v>2032</v>
      </c>
      <c r="T318" s="6">
        <v>19.300869493588802</v>
      </c>
      <c r="U318" s="7">
        <v>0</v>
      </c>
      <c r="V318" s="7">
        <v>0</v>
      </c>
      <c r="W318" s="7">
        <v>0</v>
      </c>
      <c r="X318" s="8">
        <v>33.623013698630146</v>
      </c>
      <c r="Y318" s="9">
        <v>52.923883192218952</v>
      </c>
      <c r="Z318" s="7">
        <v>0</v>
      </c>
      <c r="AA318" s="7">
        <v>840.57534246575358</v>
      </c>
      <c r="AB318" s="10">
        <v>893.49922565797249</v>
      </c>
      <c r="AC318" s="7">
        <v>0</v>
      </c>
      <c r="AD318" s="11">
        <v>0</v>
      </c>
      <c r="AE318" s="18">
        <v>0</v>
      </c>
      <c r="AF318" s="7"/>
      <c r="AG318" s="11"/>
      <c r="AH318" s="18"/>
    </row>
    <row r="319" spans="2:34" x14ac:dyDescent="0.45">
      <c r="B319" s="19">
        <v>2033</v>
      </c>
      <c r="C319" s="12">
        <v>3126.1972528607153</v>
      </c>
      <c r="D319" s="13">
        <v>3784.4061216859973</v>
      </c>
      <c r="E319" s="13">
        <v>11.98144491679466</v>
      </c>
      <c r="F319" s="13">
        <v>84.152166874545756</v>
      </c>
      <c r="G319" s="14">
        <v>66.425780667385951</v>
      </c>
      <c r="H319" s="15">
        <v>7073.1627670054377</v>
      </c>
      <c r="I319" s="13">
        <v>0</v>
      </c>
      <c r="J319" s="13">
        <v>1946.523219034643</v>
      </c>
      <c r="K319" s="16">
        <v>7988.4122046951261</v>
      </c>
      <c r="L319" s="13">
        <v>1031.2737813449537</v>
      </c>
      <c r="M319" s="17">
        <v>0</v>
      </c>
      <c r="N319" s="18">
        <v>0</v>
      </c>
      <c r="O319" s="13"/>
      <c r="P319" s="17"/>
      <c r="Q319" s="18"/>
      <c r="S319" s="19">
        <v>2033</v>
      </c>
      <c r="T319" s="12">
        <v>19.781906109921657</v>
      </c>
      <c r="U319" s="13">
        <v>0</v>
      </c>
      <c r="V319" s="13">
        <v>0</v>
      </c>
      <c r="W319" s="13">
        <v>0</v>
      </c>
      <c r="X319" s="14">
        <v>33.623013698630146</v>
      </c>
      <c r="Y319" s="15">
        <v>53.404919808551803</v>
      </c>
      <c r="Z319" s="13">
        <v>0</v>
      </c>
      <c r="AA319" s="13">
        <v>840.57534246575358</v>
      </c>
      <c r="AB319" s="16">
        <v>893.98026227430535</v>
      </c>
      <c r="AC319" s="13">
        <v>0</v>
      </c>
      <c r="AD319" s="17">
        <v>0</v>
      </c>
      <c r="AE319" s="18">
        <v>0</v>
      </c>
      <c r="AF319" s="13"/>
      <c r="AG319" s="17"/>
      <c r="AH319" s="18"/>
    </row>
    <row r="320" spans="2:34" x14ac:dyDescent="0.45">
      <c r="B320" s="5">
        <v>2034</v>
      </c>
      <c r="C320" s="6">
        <v>3105.4270227196484</v>
      </c>
      <c r="D320" s="7">
        <v>3826.9428464937478</v>
      </c>
      <c r="E320" s="7">
        <v>12.532591382967214</v>
      </c>
      <c r="F320" s="7">
        <v>98.975580712206465</v>
      </c>
      <c r="G320" s="8">
        <v>66.12221767574492</v>
      </c>
      <c r="H320" s="9">
        <v>7110.0002589843152</v>
      </c>
      <c r="I320" s="7">
        <v>0</v>
      </c>
      <c r="J320" s="7">
        <v>1943.1885652140718</v>
      </c>
      <c r="K320" s="10">
        <v>8074.5577741903044</v>
      </c>
      <c r="L320" s="7">
        <v>978.63105000808241</v>
      </c>
      <c r="M320" s="11">
        <v>0</v>
      </c>
      <c r="N320" s="18">
        <v>0</v>
      </c>
      <c r="O320" s="7"/>
      <c r="P320" s="11"/>
      <c r="Q320" s="18"/>
      <c r="S320" s="5">
        <v>2034</v>
      </c>
      <c r="T320" s="6">
        <v>20.060132728470538</v>
      </c>
      <c r="U320" s="7">
        <v>0</v>
      </c>
      <c r="V320" s="7">
        <v>0</v>
      </c>
      <c r="W320" s="7">
        <v>0</v>
      </c>
      <c r="X320" s="8">
        <v>33.623013698630146</v>
      </c>
      <c r="Y320" s="9">
        <v>53.683146427100681</v>
      </c>
      <c r="Z320" s="7">
        <v>0</v>
      </c>
      <c r="AA320" s="7">
        <v>840.57534246575358</v>
      </c>
      <c r="AB320" s="10">
        <v>894.2584888928543</v>
      </c>
      <c r="AC320" s="7">
        <v>0</v>
      </c>
      <c r="AD320" s="11">
        <v>0</v>
      </c>
      <c r="AE320" s="18">
        <v>0</v>
      </c>
      <c r="AF320" s="7"/>
      <c r="AG320" s="11"/>
      <c r="AH320" s="18"/>
    </row>
    <row r="321" spans="2:34" x14ac:dyDescent="0.45">
      <c r="B321" s="19">
        <v>2035</v>
      </c>
      <c r="C321" s="12">
        <v>3084.4767964052162</v>
      </c>
      <c r="D321" s="13">
        <v>3869.9576840883378</v>
      </c>
      <c r="E321" s="13">
        <v>12.858438758924361</v>
      </c>
      <c r="F321" s="13">
        <v>113.45867181604925</v>
      </c>
      <c r="G321" s="14">
        <v>65.820635541345737</v>
      </c>
      <c r="H321" s="15">
        <v>7146.5722266098728</v>
      </c>
      <c r="I321" s="13">
        <v>0</v>
      </c>
      <c r="J321" s="13">
        <v>1939.8756712039894</v>
      </c>
      <c r="K321" s="16">
        <v>8175.0247387226773</v>
      </c>
      <c r="L321" s="13">
        <v>911.42315909118395</v>
      </c>
      <c r="M321" s="17">
        <v>0</v>
      </c>
      <c r="N321" s="18">
        <v>0</v>
      </c>
      <c r="O321" s="13"/>
      <c r="P321" s="17"/>
      <c r="Q321" s="18"/>
      <c r="S321" s="19">
        <v>2035</v>
      </c>
      <c r="T321" s="12">
        <v>20.320224621774088</v>
      </c>
      <c r="U321" s="13">
        <v>0</v>
      </c>
      <c r="V321" s="13">
        <v>0</v>
      </c>
      <c r="W321" s="13">
        <v>0</v>
      </c>
      <c r="X321" s="14">
        <v>33.623013698630146</v>
      </c>
      <c r="Y321" s="15">
        <v>53.943238320404234</v>
      </c>
      <c r="Z321" s="13">
        <v>0</v>
      </c>
      <c r="AA321" s="13">
        <v>840.57534246575358</v>
      </c>
      <c r="AB321" s="16">
        <v>894.51858078615783</v>
      </c>
      <c r="AC321" s="13">
        <v>0</v>
      </c>
      <c r="AD321" s="17">
        <v>0</v>
      </c>
      <c r="AE321" s="18">
        <v>0</v>
      </c>
      <c r="AF321" s="13"/>
      <c r="AG321" s="17"/>
      <c r="AH321" s="18"/>
    </row>
    <row r="322" spans="2:34" x14ac:dyDescent="0.45">
      <c r="B322" s="5">
        <v>2036</v>
      </c>
      <c r="C322" s="6">
        <v>3067.264639656431</v>
      </c>
      <c r="D322" s="7">
        <v>3902.1247870306379</v>
      </c>
      <c r="E322" s="7">
        <v>13.347059431763487</v>
      </c>
      <c r="F322" s="7">
        <v>123.094138430397</v>
      </c>
      <c r="G322" s="8">
        <v>65.476481493220888</v>
      </c>
      <c r="H322" s="9">
        <v>7171.307106042449</v>
      </c>
      <c r="I322" s="7">
        <v>0</v>
      </c>
      <c r="J322" s="7">
        <v>1936.0951227081382</v>
      </c>
      <c r="K322" s="10">
        <v>8304.8062471050034</v>
      </c>
      <c r="L322" s="7">
        <v>802.5959816455827</v>
      </c>
      <c r="M322" s="11">
        <v>0</v>
      </c>
      <c r="N322" s="18">
        <v>0</v>
      </c>
      <c r="O322" s="7"/>
      <c r="P322" s="11"/>
      <c r="Q322" s="18"/>
      <c r="S322" s="5">
        <v>2036</v>
      </c>
      <c r="T322" s="6">
        <v>20.584426935576307</v>
      </c>
      <c r="U322" s="7">
        <v>0</v>
      </c>
      <c r="V322" s="7">
        <v>0</v>
      </c>
      <c r="W322" s="7">
        <v>0</v>
      </c>
      <c r="X322" s="8">
        <v>33.623013698630146</v>
      </c>
      <c r="Y322" s="9">
        <v>54.207440634206449</v>
      </c>
      <c r="Z322" s="7">
        <v>0</v>
      </c>
      <c r="AA322" s="7">
        <v>840.57534246575358</v>
      </c>
      <c r="AB322" s="10">
        <v>894.78278309996006</v>
      </c>
      <c r="AC322" s="7">
        <v>0</v>
      </c>
      <c r="AD322" s="11">
        <v>0</v>
      </c>
      <c r="AE322" s="18">
        <v>0</v>
      </c>
      <c r="AF322" s="7"/>
      <c r="AG322" s="11"/>
      <c r="AH322" s="18"/>
    </row>
    <row r="323" spans="2:34" x14ac:dyDescent="0.45">
      <c r="B323" s="19">
        <v>2037</v>
      </c>
      <c r="C323" s="12">
        <v>3056.5666634684676</v>
      </c>
      <c r="D323" s="13">
        <v>3929.5177030355931</v>
      </c>
      <c r="E323" s="13">
        <v>13.854247690170499</v>
      </c>
      <c r="F323" s="13">
        <v>132.10927251144417</v>
      </c>
      <c r="G323" s="14">
        <v>65.29078177812876</v>
      </c>
      <c r="H323" s="15">
        <v>7197.3386684838042</v>
      </c>
      <c r="I323" s="13">
        <v>0</v>
      </c>
      <c r="J323" s="13">
        <v>1934.0552025549487</v>
      </c>
      <c r="K323" s="16">
        <v>8393.4210051144328</v>
      </c>
      <c r="L323" s="13">
        <v>737.97286592431942</v>
      </c>
      <c r="M323" s="17">
        <v>0</v>
      </c>
      <c r="N323" s="18">
        <v>0</v>
      </c>
      <c r="O323" s="13"/>
      <c r="P323" s="17"/>
      <c r="Q323" s="18"/>
      <c r="S323" s="19">
        <v>2037</v>
      </c>
      <c r="T323" s="12">
        <v>20.75295712357984</v>
      </c>
      <c r="U323" s="13">
        <v>0</v>
      </c>
      <c r="V323" s="13">
        <v>0</v>
      </c>
      <c r="W323" s="13">
        <v>0</v>
      </c>
      <c r="X323" s="14">
        <v>32.792858532538382</v>
      </c>
      <c r="Y323" s="15">
        <v>53.545815656118222</v>
      </c>
      <c r="Z323" s="13">
        <v>0</v>
      </c>
      <c r="AA323" s="13">
        <v>819.8214633134595</v>
      </c>
      <c r="AB323" s="16">
        <v>873.36727896957768</v>
      </c>
      <c r="AC323" s="13">
        <v>0</v>
      </c>
      <c r="AD323" s="17">
        <v>0</v>
      </c>
      <c r="AE323" s="18">
        <v>0</v>
      </c>
      <c r="AF323" s="13"/>
      <c r="AG323" s="17"/>
      <c r="AH323" s="18"/>
    </row>
    <row r="324" spans="2:34" x14ac:dyDescent="0.45">
      <c r="B324" s="5">
        <v>2038</v>
      </c>
      <c r="C324" s="6">
        <v>3042.5225461026998</v>
      </c>
      <c r="D324" s="7">
        <v>3962.1029173109032</v>
      </c>
      <c r="E324" s="7">
        <v>14.380709102396979</v>
      </c>
      <c r="F324" s="7">
        <v>141.54403272121874</v>
      </c>
      <c r="G324" s="8">
        <v>65.106414684047465</v>
      </c>
      <c r="H324" s="9">
        <v>7225.6566199212666</v>
      </c>
      <c r="I324" s="7">
        <v>0</v>
      </c>
      <c r="J324" s="7">
        <v>1932.0299213065912</v>
      </c>
      <c r="K324" s="10">
        <v>8483.5285240514331</v>
      </c>
      <c r="L324" s="7">
        <v>674.15801717642501</v>
      </c>
      <c r="M324" s="11">
        <v>0</v>
      </c>
      <c r="N324" s="18">
        <v>0</v>
      </c>
      <c r="O324" s="7"/>
      <c r="P324" s="11"/>
      <c r="Q324" s="18"/>
      <c r="S324" s="5">
        <v>2038</v>
      </c>
      <c r="T324" s="6">
        <v>20.89944545270323</v>
      </c>
      <c r="U324" s="7">
        <v>0</v>
      </c>
      <c r="V324" s="7">
        <v>0</v>
      </c>
      <c r="W324" s="7">
        <v>0</v>
      </c>
      <c r="X324" s="8">
        <v>31.983199970527572</v>
      </c>
      <c r="Y324" s="9">
        <v>52.882645423230798</v>
      </c>
      <c r="Z324" s="7">
        <v>0</v>
      </c>
      <c r="AA324" s="7">
        <v>799.57999926318928</v>
      </c>
      <c r="AB324" s="10">
        <v>852.46264468642005</v>
      </c>
      <c r="AC324" s="7">
        <v>0</v>
      </c>
      <c r="AD324" s="11">
        <v>0</v>
      </c>
      <c r="AE324" s="18">
        <v>0</v>
      </c>
      <c r="AF324" s="7"/>
      <c r="AG324" s="11"/>
      <c r="AH324" s="18"/>
    </row>
    <row r="325" spans="2:34" x14ac:dyDescent="0.45">
      <c r="B325" s="19">
        <v>2039</v>
      </c>
      <c r="C325" s="12">
        <v>3033.2955911549848</v>
      </c>
      <c r="D325" s="13">
        <v>3989.9168797904258</v>
      </c>
      <c r="E325" s="13">
        <v>14.927176048288064</v>
      </c>
      <c r="F325" s="13">
        <v>150.26233997869599</v>
      </c>
      <c r="G325" s="14">
        <v>64.923370647802656</v>
      </c>
      <c r="H325" s="15">
        <v>7253.3253576201978</v>
      </c>
      <c r="I325" s="13">
        <v>0</v>
      </c>
      <c r="J325" s="13">
        <v>1930.0191739111438</v>
      </c>
      <c r="K325" s="16">
        <v>8525.8277907191332</v>
      </c>
      <c r="L325" s="13">
        <v>657.51674081220835</v>
      </c>
      <c r="M325" s="17">
        <v>0</v>
      </c>
      <c r="N325" s="18">
        <v>0</v>
      </c>
      <c r="O325" s="13"/>
      <c r="P325" s="17"/>
      <c r="Q325" s="18"/>
      <c r="S325" s="19">
        <v>2039</v>
      </c>
      <c r="T325" s="12">
        <v>21.023212113452338</v>
      </c>
      <c r="U325" s="13">
        <v>0</v>
      </c>
      <c r="V325" s="13">
        <v>0</v>
      </c>
      <c r="W325" s="13">
        <v>0</v>
      </c>
      <c r="X325" s="14">
        <v>30.57585863278884</v>
      </c>
      <c r="Y325" s="15">
        <v>51.599070746241182</v>
      </c>
      <c r="Z325" s="13">
        <v>0</v>
      </c>
      <c r="AA325" s="13">
        <v>764.39646581972102</v>
      </c>
      <c r="AB325" s="16">
        <v>815.9955365659622</v>
      </c>
      <c r="AC325" s="13">
        <v>0</v>
      </c>
      <c r="AD325" s="17">
        <v>0</v>
      </c>
      <c r="AE325" s="18">
        <v>0</v>
      </c>
      <c r="AF325" s="13"/>
      <c r="AG325" s="17"/>
      <c r="AH325" s="18"/>
    </row>
    <row r="326" spans="2:34" x14ac:dyDescent="0.45">
      <c r="B326" s="5">
        <v>2040</v>
      </c>
      <c r="C326" s="6">
        <v>3025.8198166225288</v>
      </c>
      <c r="D326" s="7">
        <v>4007.7137645414446</v>
      </c>
      <c r="E326" s="7">
        <v>15.494408738123012</v>
      </c>
      <c r="F326" s="7">
        <v>159.44704392788768</v>
      </c>
      <c r="G326" s="8">
        <v>64.741640174847319</v>
      </c>
      <c r="H326" s="9">
        <v>7273.2166740048306</v>
      </c>
      <c r="I326" s="7">
        <v>0</v>
      </c>
      <c r="J326" s="7">
        <v>1928.0228560705573</v>
      </c>
      <c r="K326" s="10">
        <v>8540.7382459139226</v>
      </c>
      <c r="L326" s="7">
        <v>660.50128416146617</v>
      </c>
      <c r="M326" s="11">
        <v>0</v>
      </c>
      <c r="N326" s="18">
        <v>0</v>
      </c>
      <c r="O326" s="7"/>
      <c r="P326" s="11"/>
      <c r="Q326" s="18"/>
      <c r="S326" s="5">
        <v>2040</v>
      </c>
      <c r="T326" s="6">
        <v>21.123653566802826</v>
      </c>
      <c r="U326" s="7">
        <v>0</v>
      </c>
      <c r="V326" s="7">
        <v>0</v>
      </c>
      <c r="W326" s="7">
        <v>0</v>
      </c>
      <c r="X326" s="8">
        <v>29.230443857830974</v>
      </c>
      <c r="Y326" s="9">
        <v>50.3540974246338</v>
      </c>
      <c r="Z326" s="7">
        <v>0</v>
      </c>
      <c r="AA326" s="7">
        <v>730.76109644577434</v>
      </c>
      <c r="AB326" s="10">
        <v>781.11519387040812</v>
      </c>
      <c r="AC326" s="7">
        <v>0</v>
      </c>
      <c r="AD326" s="11">
        <v>0</v>
      </c>
      <c r="AE326" s="18">
        <v>0</v>
      </c>
      <c r="AF326" s="7"/>
      <c r="AG326" s="11"/>
      <c r="AH326" s="18"/>
    </row>
    <row r="327" spans="2:34" x14ac:dyDescent="0.45">
      <c r="B327" s="19">
        <v>2041</v>
      </c>
      <c r="C327" s="12">
        <v>3020.4427144740007</v>
      </c>
      <c r="D327" s="13">
        <v>4029.9469337289725</v>
      </c>
      <c r="E327" s="13">
        <v>15.89726336531421</v>
      </c>
      <c r="F327" s="13">
        <v>165.13928224639355</v>
      </c>
      <c r="G327" s="14">
        <v>64.459131686456502</v>
      </c>
      <c r="H327" s="15">
        <v>7295.8853255011363</v>
      </c>
      <c r="I327" s="13">
        <v>0</v>
      </c>
      <c r="J327" s="13">
        <v>1924.9194869639891</v>
      </c>
      <c r="K327" s="16">
        <v>8559.4574443970814</v>
      </c>
      <c r="L327" s="13">
        <v>661.34736806804324</v>
      </c>
      <c r="M327" s="17">
        <v>0</v>
      </c>
      <c r="N327" s="18">
        <v>0</v>
      </c>
      <c r="O327" s="13"/>
      <c r="P327" s="17"/>
      <c r="Q327" s="18"/>
      <c r="S327" s="19">
        <v>2041</v>
      </c>
      <c r="T327" s="12">
        <v>21.541444682445324</v>
      </c>
      <c r="U327" s="13">
        <v>0</v>
      </c>
      <c r="V327" s="13">
        <v>0</v>
      </c>
      <c r="W327" s="13">
        <v>0</v>
      </c>
      <c r="X327" s="14">
        <v>27.944230720950223</v>
      </c>
      <c r="Y327" s="15">
        <v>49.485675403395547</v>
      </c>
      <c r="Z327" s="13">
        <v>0</v>
      </c>
      <c r="AA327" s="13">
        <v>698.60576802375556</v>
      </c>
      <c r="AB327" s="16">
        <v>748.09144342715115</v>
      </c>
      <c r="AC327" s="13">
        <v>0</v>
      </c>
      <c r="AD327" s="17">
        <v>0</v>
      </c>
      <c r="AE327" s="18">
        <v>0</v>
      </c>
      <c r="AF327" s="13"/>
      <c r="AG327" s="17"/>
      <c r="AH327" s="18"/>
    </row>
    <row r="328" spans="2:34" x14ac:dyDescent="0.45">
      <c r="B328" s="5">
        <v>2042</v>
      </c>
      <c r="C328" s="6">
        <v>3014.6650299088838</v>
      </c>
      <c r="D328" s="7">
        <v>4047.275705544007</v>
      </c>
      <c r="E328" s="7">
        <v>16.310592212812381</v>
      </c>
      <c r="F328" s="7">
        <v>169.88842065288708</v>
      </c>
      <c r="G328" s="8">
        <v>64.17979757497703</v>
      </c>
      <c r="H328" s="9">
        <v>7312.319545893567</v>
      </c>
      <c r="I328" s="7">
        <v>0</v>
      </c>
      <c r="J328" s="7">
        <v>1921.8509885379278</v>
      </c>
      <c r="K328" s="10">
        <v>8573.5904388592498</v>
      </c>
      <c r="L328" s="7">
        <v>660.58009557224398</v>
      </c>
      <c r="M328" s="11">
        <v>0</v>
      </c>
      <c r="N328" s="18">
        <v>0</v>
      </c>
      <c r="O328" s="7"/>
      <c r="P328" s="11"/>
      <c r="Q328" s="18"/>
      <c r="S328" s="5">
        <v>2042</v>
      </c>
      <c r="T328" s="6">
        <v>21.94213694765617</v>
      </c>
      <c r="U328" s="7">
        <v>0</v>
      </c>
      <c r="V328" s="7">
        <v>0</v>
      </c>
      <c r="W328" s="7">
        <v>0</v>
      </c>
      <c r="X328" s="8">
        <v>26.714614200991555</v>
      </c>
      <c r="Y328" s="9">
        <v>48.656751148647729</v>
      </c>
      <c r="Z328" s="7">
        <v>0</v>
      </c>
      <c r="AA328" s="7">
        <v>667.86535502478887</v>
      </c>
      <c r="AB328" s="10">
        <v>716.52210617343655</v>
      </c>
      <c r="AC328" s="7">
        <v>0</v>
      </c>
      <c r="AD328" s="11">
        <v>0</v>
      </c>
      <c r="AE328" s="18">
        <v>0</v>
      </c>
      <c r="AF328" s="7"/>
      <c r="AG328" s="11"/>
      <c r="AH328" s="18"/>
    </row>
    <row r="329" spans="2:34" x14ac:dyDescent="0.45">
      <c r="B329" s="19">
        <v>2043</v>
      </c>
      <c r="C329" s="12">
        <v>3012.7227825513883</v>
      </c>
      <c r="D329" s="13">
        <v>4064.6789910778461</v>
      </c>
      <c r="E329" s="13">
        <v>16.734667610345504</v>
      </c>
      <c r="F329" s="13">
        <v>174.87852402231115</v>
      </c>
      <c r="G329" s="14">
        <v>63.903602171856633</v>
      </c>
      <c r="H329" s="15">
        <v>7332.9185674337477</v>
      </c>
      <c r="I329" s="13">
        <v>0</v>
      </c>
      <c r="J329" s="13">
        <v>1918.8169689716403</v>
      </c>
      <c r="K329" s="16">
        <v>8591.201334748077</v>
      </c>
      <c r="L329" s="13">
        <v>660.5342016573112</v>
      </c>
      <c r="M329" s="17">
        <v>0</v>
      </c>
      <c r="N329" s="18">
        <v>0</v>
      </c>
      <c r="O329" s="13"/>
      <c r="P329" s="17"/>
      <c r="Q329" s="18"/>
      <c r="S329" s="19">
        <v>2043</v>
      </c>
      <c r="T329" s="12">
        <v>22.324299279593465</v>
      </c>
      <c r="U329" s="13">
        <v>0</v>
      </c>
      <c r="V329" s="13">
        <v>0</v>
      </c>
      <c r="W329" s="13">
        <v>0</v>
      </c>
      <c r="X329" s="14">
        <v>25.539103904290691</v>
      </c>
      <c r="Y329" s="15">
        <v>47.863403183884159</v>
      </c>
      <c r="Z329" s="13">
        <v>0</v>
      </c>
      <c r="AA329" s="13">
        <v>638.47759760726728</v>
      </c>
      <c r="AB329" s="16">
        <v>686.34100079115149</v>
      </c>
      <c r="AC329" s="13">
        <v>0</v>
      </c>
      <c r="AD329" s="17">
        <v>0</v>
      </c>
      <c r="AE329" s="18">
        <v>0</v>
      </c>
      <c r="AF329" s="13"/>
      <c r="AG329" s="17"/>
      <c r="AH329" s="18"/>
    </row>
    <row r="330" spans="2:34" x14ac:dyDescent="0.45">
      <c r="B330" s="5">
        <v>2044</v>
      </c>
      <c r="C330" s="6">
        <v>3008.3654063127342</v>
      </c>
      <c r="D330" s="7">
        <v>4082.1571107394807</v>
      </c>
      <c r="E330" s="7">
        <v>17.169768968214488</v>
      </c>
      <c r="F330" s="7">
        <v>178.79068781788649</v>
      </c>
      <c r="G330" s="8">
        <v>63.630510209329032</v>
      </c>
      <c r="H330" s="9">
        <v>7350.1134840476452</v>
      </c>
      <c r="I330" s="7">
        <v>0</v>
      </c>
      <c r="J330" s="7">
        <v>1915.8170408470455</v>
      </c>
      <c r="K330" s="10">
        <v>8604.4333851336505</v>
      </c>
      <c r="L330" s="7">
        <v>661.49713976104033</v>
      </c>
      <c r="M330" s="11">
        <v>0</v>
      </c>
      <c r="N330" s="18">
        <v>0</v>
      </c>
      <c r="O330" s="7"/>
      <c r="P330" s="11"/>
      <c r="Q330" s="18"/>
      <c r="S330" s="5">
        <v>2044</v>
      </c>
      <c r="T330" s="6">
        <v>22.686536466862275</v>
      </c>
      <c r="U330" s="7">
        <v>0</v>
      </c>
      <c r="V330" s="7">
        <v>0</v>
      </c>
      <c r="W330" s="7">
        <v>0</v>
      </c>
      <c r="X330" s="8">
        <v>24.415319020775804</v>
      </c>
      <c r="Y330" s="9">
        <v>47.101855487638076</v>
      </c>
      <c r="Z330" s="7">
        <v>0</v>
      </c>
      <c r="AA330" s="7">
        <v>610.38297551939513</v>
      </c>
      <c r="AB330" s="10">
        <v>657.48483100703322</v>
      </c>
      <c r="AC330" s="7">
        <v>0</v>
      </c>
      <c r="AD330" s="11">
        <v>0</v>
      </c>
      <c r="AE330" s="18">
        <v>0</v>
      </c>
      <c r="AF330" s="7"/>
      <c r="AG330" s="11"/>
      <c r="AH330" s="18"/>
    </row>
    <row r="331" spans="2:34" x14ac:dyDescent="0.45">
      <c r="B331" s="19">
        <v>2045</v>
      </c>
      <c r="C331" s="12">
        <v>3009.7010312331881</v>
      </c>
      <c r="D331" s="13">
        <v>4094.6238300238115</v>
      </c>
      <c r="E331" s="13">
        <v>17.616182961388066</v>
      </c>
      <c r="F331" s="13">
        <v>183.36154391323515</v>
      </c>
      <c r="G331" s="14">
        <v>63.360486815910463</v>
      </c>
      <c r="H331" s="15">
        <v>7368.6630749475335</v>
      </c>
      <c r="I331" s="13">
        <v>0</v>
      </c>
      <c r="J331" s="13">
        <v>1912.8508210992456</v>
      </c>
      <c r="K331" s="16">
        <v>8618.9179360222261</v>
      </c>
      <c r="L331" s="13">
        <v>662.59596002455396</v>
      </c>
      <c r="M331" s="17">
        <v>0</v>
      </c>
      <c r="N331" s="18">
        <v>0</v>
      </c>
      <c r="O331" s="13"/>
      <c r="P331" s="17"/>
      <c r="Q331" s="18"/>
      <c r="S331" s="19">
        <v>2045</v>
      </c>
      <c r="T331" s="12">
        <v>23.027497178512409</v>
      </c>
      <c r="U331" s="13">
        <v>0</v>
      </c>
      <c r="V331" s="13">
        <v>0</v>
      </c>
      <c r="W331" s="13">
        <v>0</v>
      </c>
      <c r="X331" s="14">
        <v>23.340983502013451</v>
      </c>
      <c r="Y331" s="15">
        <v>46.368480680525863</v>
      </c>
      <c r="Z331" s="13">
        <v>0</v>
      </c>
      <c r="AA331" s="13">
        <v>583.52458755033626</v>
      </c>
      <c r="AB331" s="16">
        <v>629.89306823086213</v>
      </c>
      <c r="AC331" s="13">
        <v>0</v>
      </c>
      <c r="AD331" s="17">
        <v>0</v>
      </c>
      <c r="AE331" s="18">
        <v>0</v>
      </c>
      <c r="AF331" s="13"/>
      <c r="AG331" s="17"/>
      <c r="AH331" s="18"/>
    </row>
    <row r="332" spans="2:34" x14ac:dyDescent="0.45">
      <c r="B332" s="5">
        <v>2046</v>
      </c>
      <c r="C332" s="6">
        <v>3003.3915950299402</v>
      </c>
      <c r="D332" s="7">
        <v>4114.041464832866</v>
      </c>
      <c r="E332" s="7">
        <v>17.912134835139383</v>
      </c>
      <c r="F332" s="7">
        <v>183.30129090797166</v>
      </c>
      <c r="G332" s="8">
        <v>63.093497511946921</v>
      </c>
      <c r="H332" s="9">
        <v>7381.7399831178636</v>
      </c>
      <c r="I332" s="7">
        <v>0</v>
      </c>
      <c r="J332" s="7">
        <v>1909.9179309676101</v>
      </c>
      <c r="K332" s="10">
        <v>8630.2185536234665</v>
      </c>
      <c r="L332" s="7">
        <v>661.43936046200758</v>
      </c>
      <c r="M332" s="11">
        <v>0</v>
      </c>
      <c r="N332" s="18">
        <v>0</v>
      </c>
      <c r="O332" s="7"/>
      <c r="P332" s="11"/>
      <c r="Q332" s="18"/>
      <c r="S332" s="5">
        <v>2046</v>
      </c>
      <c r="T332" s="6">
        <v>23.280895797926274</v>
      </c>
      <c r="U332" s="7">
        <v>0</v>
      </c>
      <c r="V332" s="7">
        <v>0</v>
      </c>
      <c r="W332" s="7">
        <v>0</v>
      </c>
      <c r="X332" s="8">
        <v>22.53818009032269</v>
      </c>
      <c r="Y332" s="9">
        <v>45.81907588824896</v>
      </c>
      <c r="Z332" s="7">
        <v>0</v>
      </c>
      <c r="AA332" s="7">
        <v>563.45450225806724</v>
      </c>
      <c r="AB332" s="10">
        <v>609.27357814631614</v>
      </c>
      <c r="AC332" s="7">
        <v>0</v>
      </c>
      <c r="AD332" s="11">
        <v>0</v>
      </c>
      <c r="AE332" s="18">
        <v>0</v>
      </c>
      <c r="AF332" s="7"/>
      <c r="AG332" s="11"/>
      <c r="AH332" s="18"/>
    </row>
    <row r="333" spans="2:34" x14ac:dyDescent="0.45">
      <c r="B333" s="19">
        <v>2047</v>
      </c>
      <c r="C333" s="12">
        <v>2995.232402226914</v>
      </c>
      <c r="D333" s="13">
        <v>4133.5037602019811</v>
      </c>
      <c r="E333" s="13">
        <v>18.213058700369725</v>
      </c>
      <c r="F333" s="13">
        <v>181.71539768723176</v>
      </c>
      <c r="G333" s="14">
        <v>62.829508205211447</v>
      </c>
      <c r="H333" s="15">
        <v>7391.4941270217078</v>
      </c>
      <c r="I333" s="13">
        <v>0</v>
      </c>
      <c r="J333" s="13">
        <v>1907.0179959474137</v>
      </c>
      <c r="K333" s="16">
        <v>8637.7278008547382</v>
      </c>
      <c r="L333" s="13">
        <v>660.7843221143828</v>
      </c>
      <c r="M333" s="17">
        <v>0</v>
      </c>
      <c r="N333" s="18">
        <v>0</v>
      </c>
      <c r="O333" s="13"/>
      <c r="P333" s="17"/>
      <c r="Q333" s="18"/>
      <c r="S333" s="19">
        <v>2047</v>
      </c>
      <c r="T333" s="12">
        <v>23.509021592323815</v>
      </c>
      <c r="U333" s="13">
        <v>0</v>
      </c>
      <c r="V333" s="13">
        <v>0</v>
      </c>
      <c r="W333" s="13">
        <v>0</v>
      </c>
      <c r="X333" s="14">
        <v>21.762988767804035</v>
      </c>
      <c r="Y333" s="15">
        <v>45.272010360127851</v>
      </c>
      <c r="Z333" s="13">
        <v>0</v>
      </c>
      <c r="AA333" s="13">
        <v>544.0747191951009</v>
      </c>
      <c r="AB333" s="16">
        <v>589.34672955522876</v>
      </c>
      <c r="AC333" s="13">
        <v>0</v>
      </c>
      <c r="AD333" s="17">
        <v>0</v>
      </c>
      <c r="AE333" s="18">
        <v>0</v>
      </c>
      <c r="AF333" s="13"/>
      <c r="AG333" s="17"/>
      <c r="AH333" s="18"/>
    </row>
    <row r="334" spans="2:34" x14ac:dyDescent="0.45">
      <c r="B334" s="5">
        <v>2048</v>
      </c>
      <c r="C334" s="6">
        <v>2989.0868752226188</v>
      </c>
      <c r="D334" s="7">
        <v>4143.0108188504455</v>
      </c>
      <c r="E334" s="7">
        <v>18.519038086535936</v>
      </c>
      <c r="F334" s="7">
        <v>180.30531572501744</v>
      </c>
      <c r="G334" s="8">
        <v>62.568485186550731</v>
      </c>
      <c r="H334" s="9">
        <v>7393.490533071169</v>
      </c>
      <c r="I334" s="7">
        <v>0</v>
      </c>
      <c r="J334" s="7">
        <v>1904.150645742013</v>
      </c>
      <c r="K334" s="10">
        <v>8637.7921105361947</v>
      </c>
      <c r="L334" s="7">
        <v>659.84906827698796</v>
      </c>
      <c r="M334" s="11">
        <v>0</v>
      </c>
      <c r="N334" s="18">
        <v>0</v>
      </c>
      <c r="O334" s="7"/>
      <c r="P334" s="11"/>
      <c r="Q334" s="18"/>
      <c r="S334" s="5">
        <v>2048</v>
      </c>
      <c r="T334" s="6">
        <v>23.710915949001606</v>
      </c>
      <c r="U334" s="7">
        <v>0</v>
      </c>
      <c r="V334" s="7">
        <v>0</v>
      </c>
      <c r="W334" s="7">
        <v>0</v>
      </c>
      <c r="X334" s="8">
        <v>21.014459828144158</v>
      </c>
      <c r="Y334" s="9">
        <v>44.725375777145764</v>
      </c>
      <c r="Z334" s="7">
        <v>0</v>
      </c>
      <c r="AA334" s="7">
        <v>525.36149570360396</v>
      </c>
      <c r="AB334" s="10">
        <v>570.08687148074978</v>
      </c>
      <c r="AC334" s="7">
        <v>0</v>
      </c>
      <c r="AD334" s="11">
        <v>0</v>
      </c>
      <c r="AE334" s="18">
        <v>0</v>
      </c>
      <c r="AF334" s="7"/>
      <c r="AG334" s="11"/>
      <c r="AH334" s="18"/>
    </row>
    <row r="335" spans="2:34" x14ac:dyDescent="0.45">
      <c r="B335" s="19">
        <v>2049</v>
      </c>
      <c r="C335" s="12">
        <v>2976.1876178806133</v>
      </c>
      <c r="D335" s="13">
        <v>4152.5397437338015</v>
      </c>
      <c r="E335" s="13">
        <v>18.830157926389738</v>
      </c>
      <c r="F335" s="13">
        <v>178.41541099067996</v>
      </c>
      <c r="G335" s="14">
        <v>62.310395125580882</v>
      </c>
      <c r="H335" s="15">
        <v>7388.2833256570657</v>
      </c>
      <c r="I335" s="13">
        <v>0</v>
      </c>
      <c r="J335" s="13">
        <v>1901.3155142155642</v>
      </c>
      <c r="K335" s="16">
        <v>8629.9960106525868</v>
      </c>
      <c r="L335" s="13">
        <v>659.60282922004171</v>
      </c>
      <c r="M335" s="17">
        <v>0</v>
      </c>
      <c r="N335" s="18">
        <v>0</v>
      </c>
      <c r="O335" s="13"/>
      <c r="P335" s="17"/>
      <c r="Q335" s="18"/>
      <c r="S335" s="19">
        <v>2049</v>
      </c>
      <c r="T335" s="12">
        <v>23.885705452558749</v>
      </c>
      <c r="U335" s="13">
        <v>0</v>
      </c>
      <c r="V335" s="13">
        <v>0</v>
      </c>
      <c r="W335" s="13">
        <v>0</v>
      </c>
      <c r="X335" s="14">
        <v>20.29167622978305</v>
      </c>
      <c r="Y335" s="15">
        <v>44.177381682341803</v>
      </c>
      <c r="Z335" s="13">
        <v>0</v>
      </c>
      <c r="AA335" s="13">
        <v>507.29190574457624</v>
      </c>
      <c r="AB335" s="16">
        <v>551.46928742691807</v>
      </c>
      <c r="AC335" s="13">
        <v>0</v>
      </c>
      <c r="AD335" s="17">
        <v>0</v>
      </c>
      <c r="AE335" s="18">
        <v>0</v>
      </c>
      <c r="AF335" s="13"/>
      <c r="AG335" s="17"/>
      <c r="AH335" s="18"/>
    </row>
    <row r="336" spans="2:34" x14ac:dyDescent="0.45">
      <c r="B336" s="5">
        <v>2050</v>
      </c>
      <c r="C336" s="6">
        <v>2963.2286081149359</v>
      </c>
      <c r="D336" s="7">
        <v>4141.9291084357601</v>
      </c>
      <c r="E336" s="7">
        <v>19.146504579553085</v>
      </c>
      <c r="F336" s="7">
        <v>176.48299583345297</v>
      </c>
      <c r="G336" s="8">
        <v>62.055205066431334</v>
      </c>
      <c r="H336" s="9">
        <v>7362.8424220301331</v>
      </c>
      <c r="I336" s="7">
        <v>0</v>
      </c>
      <c r="J336" s="7">
        <v>1898.5122393462709</v>
      </c>
      <c r="K336" s="10">
        <v>8602.0671123054763</v>
      </c>
      <c r="L336" s="7">
        <v>659.28754907092764</v>
      </c>
      <c r="M336" s="11">
        <v>0</v>
      </c>
      <c r="N336" s="18">
        <v>0</v>
      </c>
      <c r="O336" s="7"/>
      <c r="P336" s="11"/>
      <c r="Q336" s="18"/>
      <c r="S336" s="5">
        <v>2050</v>
      </c>
      <c r="T336" s="6">
        <v>24.032607523504961</v>
      </c>
      <c r="U336" s="7">
        <v>0</v>
      </c>
      <c r="V336" s="7">
        <v>0</v>
      </c>
      <c r="W336" s="7">
        <v>0</v>
      </c>
      <c r="X336" s="8">
        <v>19.593752472423432</v>
      </c>
      <c r="Y336" s="9">
        <v>43.626359995928397</v>
      </c>
      <c r="Z336" s="7">
        <v>0</v>
      </c>
      <c r="AA336" s="7">
        <v>489.84381181058581</v>
      </c>
      <c r="AB336" s="10">
        <v>533.47017180651414</v>
      </c>
      <c r="AC336" s="7">
        <v>0</v>
      </c>
      <c r="AD336" s="11">
        <v>0</v>
      </c>
      <c r="AE336" s="18">
        <v>0</v>
      </c>
      <c r="AF336" s="7"/>
      <c r="AG336" s="11"/>
      <c r="AH336" s="18"/>
    </row>
    <row r="337" spans="2:33" ht="14.65" thickBot="1" x14ac:dyDescent="0.5">
      <c r="B337" s="76" t="s">
        <v>121</v>
      </c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7"/>
      <c r="O337" s="77"/>
      <c r="P337" s="77"/>
      <c r="S337" s="76" t="s">
        <v>121</v>
      </c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7"/>
      <c r="AF337" s="77"/>
      <c r="AG337" s="77"/>
    </row>
    <row r="338" spans="2:33" x14ac:dyDescent="0.45">
      <c r="B338" s="19" t="s">
        <v>141</v>
      </c>
      <c r="C338" s="102">
        <f t="shared" ref="C338:P338" si="135">IF(C296 = 0, "na",(C301/C296)^(0.2)-1)</f>
        <v>3.5875508375036835E-2</v>
      </c>
      <c r="D338" s="103">
        <f t="shared" si="135"/>
        <v>4.343199848401591E-2</v>
      </c>
      <c r="E338" s="103">
        <f t="shared" si="135"/>
        <v>9.1601235428551142E-2</v>
      </c>
      <c r="F338" s="103" t="str">
        <f t="shared" si="135"/>
        <v>na</v>
      </c>
      <c r="G338" s="104">
        <f t="shared" si="135"/>
        <v>-1.1115396681626422E-2</v>
      </c>
      <c r="H338" s="105">
        <f t="shared" si="135"/>
        <v>3.9161047933621074E-2</v>
      </c>
      <c r="I338" s="103" t="str">
        <f t="shared" si="135"/>
        <v>na</v>
      </c>
      <c r="J338" s="103">
        <f t="shared" si="135"/>
        <v>-7.4781539762389659E-3</v>
      </c>
      <c r="K338" s="106">
        <f t="shared" si="135"/>
        <v>3.0914966827175538E-2</v>
      </c>
      <c r="L338" s="103">
        <f t="shared" si="135"/>
        <v>9.9903639278604572E-3</v>
      </c>
      <c r="M338" s="106">
        <f t="shared" si="135"/>
        <v>0.83915520150224543</v>
      </c>
      <c r="N338" s="103">
        <f t="shared" si="135"/>
        <v>0.83915520150224543</v>
      </c>
      <c r="O338" s="103" t="str">
        <f t="shared" si="135"/>
        <v>na</v>
      </c>
      <c r="P338" s="107" t="str">
        <f t="shared" si="135"/>
        <v>na</v>
      </c>
      <c r="S338" s="19" t="s">
        <v>141</v>
      </c>
      <c r="T338" s="102">
        <f t="shared" ref="T338:AG338" si="136">IF(T296 = 0, "na",(T301/T296)^(0.2)-1)</f>
        <v>1.7991136861906343E-2</v>
      </c>
      <c r="U338" s="103" t="str">
        <f t="shared" si="136"/>
        <v>na</v>
      </c>
      <c r="V338" s="103" t="str">
        <f t="shared" si="136"/>
        <v>na</v>
      </c>
      <c r="W338" s="103" t="str">
        <f t="shared" si="136"/>
        <v>na</v>
      </c>
      <c r="X338" s="104">
        <f t="shared" si="136"/>
        <v>-0.18608286342666225</v>
      </c>
      <c r="Y338" s="105">
        <f t="shared" si="136"/>
        <v>-2.8437120507191715E-2</v>
      </c>
      <c r="Z338" s="103" t="str">
        <f t="shared" si="136"/>
        <v>na</v>
      </c>
      <c r="AA338" s="103">
        <f t="shared" si="136"/>
        <v>-0.18805601205959788</v>
      </c>
      <c r="AB338" s="106">
        <f t="shared" si="136"/>
        <v>-0.15576118655614757</v>
      </c>
      <c r="AC338" s="103" t="str">
        <f t="shared" si="136"/>
        <v>na</v>
      </c>
      <c r="AD338" s="106" t="str">
        <f t="shared" si="136"/>
        <v>na</v>
      </c>
      <c r="AE338" s="103" t="str">
        <f t="shared" si="136"/>
        <v>na</v>
      </c>
      <c r="AF338" s="103" t="str">
        <f t="shared" si="136"/>
        <v>na</v>
      </c>
      <c r="AG338" s="107" t="str">
        <f t="shared" si="136"/>
        <v>na</v>
      </c>
    </row>
    <row r="339" spans="2:33" x14ac:dyDescent="0.45">
      <c r="B339" s="5" t="s">
        <v>100</v>
      </c>
      <c r="C339" s="108">
        <f t="shared" ref="C339:P339" si="137">IF(C301 = 0, "na",(C306/C301)^(0.2)-1)</f>
        <v>-2.0641380778626539E-3</v>
      </c>
      <c r="D339" s="109">
        <f t="shared" si="137"/>
        <v>-2.7278462401669645E-2</v>
      </c>
      <c r="E339" s="109">
        <f t="shared" si="137"/>
        <v>4.0391044674860765E-2</v>
      </c>
      <c r="F339" s="109">
        <f t="shared" si="137"/>
        <v>0.16236696913587823</v>
      </c>
      <c r="G339" s="110">
        <f t="shared" si="137"/>
        <v>-2.1490165474684519E-2</v>
      </c>
      <c r="H339" s="111">
        <f t="shared" si="137"/>
        <v>-1.4606679010346957E-2</v>
      </c>
      <c r="I339" s="109" t="str">
        <f t="shared" si="137"/>
        <v>na</v>
      </c>
      <c r="J339" s="109">
        <f t="shared" si="137"/>
        <v>6.2566527110274883E-4</v>
      </c>
      <c r="K339" s="112">
        <f t="shared" si="137"/>
        <v>-2.2641313010458686E-2</v>
      </c>
      <c r="L339" s="109">
        <f t="shared" si="137"/>
        <v>2.5974437422376706E-2</v>
      </c>
      <c r="M339" s="112">
        <f t="shared" si="137"/>
        <v>-8.4339997850394366E-2</v>
      </c>
      <c r="N339" s="109">
        <f t="shared" si="137"/>
        <v>-8.4339997850394366E-2</v>
      </c>
      <c r="O339" s="109" t="str">
        <f t="shared" si="137"/>
        <v>na</v>
      </c>
      <c r="P339" s="113" t="str">
        <f t="shared" si="137"/>
        <v>na</v>
      </c>
      <c r="S339" s="5" t="s">
        <v>100</v>
      </c>
      <c r="T339" s="108">
        <f t="shared" ref="T339:AG339" si="138">IF(T301 = 0, "na",(T306/T301)^(0.2)-1)</f>
        <v>-0.28942011556836178</v>
      </c>
      <c r="U339" s="109" t="str">
        <f t="shared" si="138"/>
        <v>na</v>
      </c>
      <c r="V339" s="109" t="str">
        <f t="shared" si="138"/>
        <v>na</v>
      </c>
      <c r="W339" s="109" t="str">
        <f t="shared" si="138"/>
        <v>na</v>
      </c>
      <c r="X339" s="110">
        <f t="shared" si="138"/>
        <v>-1</v>
      </c>
      <c r="Y339" s="111">
        <f t="shared" si="138"/>
        <v>-0.3085533886710522</v>
      </c>
      <c r="Z339" s="109" t="str">
        <f t="shared" si="138"/>
        <v>na</v>
      </c>
      <c r="AA339" s="109">
        <f t="shared" si="138"/>
        <v>-1</v>
      </c>
      <c r="AB339" s="112">
        <f t="shared" si="138"/>
        <v>-0.4568431088064534</v>
      </c>
      <c r="AC339" s="109" t="str">
        <f t="shared" si="138"/>
        <v>na</v>
      </c>
      <c r="AD339" s="112" t="str">
        <f t="shared" si="138"/>
        <v>na</v>
      </c>
      <c r="AE339" s="109" t="str">
        <f t="shared" si="138"/>
        <v>na</v>
      </c>
      <c r="AF339" s="109" t="str">
        <f t="shared" si="138"/>
        <v>na</v>
      </c>
      <c r="AG339" s="113" t="str">
        <f t="shared" si="138"/>
        <v>na</v>
      </c>
    </row>
    <row r="340" spans="2:33" x14ac:dyDescent="0.45">
      <c r="B340" s="19" t="s">
        <v>142</v>
      </c>
      <c r="C340" s="102">
        <f t="shared" ref="C340:P340" si="139">IF(C306 = 0, "na",(C311/C306)^(1/5)-1)</f>
        <v>-2.0860819167701439E-2</v>
      </c>
      <c r="D340" s="103">
        <f t="shared" si="139"/>
        <v>1.8930950393239332E-2</v>
      </c>
      <c r="E340" s="103">
        <f t="shared" si="139"/>
        <v>2.8959620551748166E-2</v>
      </c>
      <c r="F340" s="103">
        <f t="shared" si="139"/>
        <v>0.36388060340114925</v>
      </c>
      <c r="G340" s="104">
        <f t="shared" si="139"/>
        <v>1.8298435220853504E-2</v>
      </c>
      <c r="H340" s="105">
        <f t="shared" si="139"/>
        <v>-5.4329783821704947E-4</v>
      </c>
      <c r="I340" s="103" t="str">
        <f t="shared" si="139"/>
        <v>na</v>
      </c>
      <c r="J340" s="103">
        <f t="shared" si="139"/>
        <v>1.8144095561665186E-3</v>
      </c>
      <c r="K340" s="106">
        <f t="shared" si="139"/>
        <v>1.4005329328418803E-2</v>
      </c>
      <c r="L340" s="103">
        <f t="shared" si="139"/>
        <v>-3.1556500875243532E-2</v>
      </c>
      <c r="M340" s="106">
        <f t="shared" si="139"/>
        <v>-0.10126554999038095</v>
      </c>
      <c r="N340" s="103">
        <f t="shared" si="139"/>
        <v>-0.10126554999038107</v>
      </c>
      <c r="O340" s="103" t="str">
        <f t="shared" si="139"/>
        <v>na</v>
      </c>
      <c r="P340" s="107" t="str">
        <f t="shared" si="139"/>
        <v>na</v>
      </c>
      <c r="S340" s="19" t="s">
        <v>142</v>
      </c>
      <c r="T340" s="102">
        <f t="shared" ref="T340:AG340" si="140">IF(T306 = 0, "na",(T311/T306)^(1/5)-1)</f>
        <v>9.5250775433137758E-3</v>
      </c>
      <c r="U340" s="103" t="str">
        <f t="shared" si="140"/>
        <v>na</v>
      </c>
      <c r="V340" s="103" t="str">
        <f t="shared" si="140"/>
        <v>na</v>
      </c>
      <c r="W340" s="103" t="str">
        <f t="shared" si="140"/>
        <v>na</v>
      </c>
      <c r="X340" s="104" t="str">
        <f t="shared" si="140"/>
        <v>na</v>
      </c>
      <c r="Y340" s="105">
        <f t="shared" si="140"/>
        <v>9.5250775433137758E-3</v>
      </c>
      <c r="Z340" s="103" t="str">
        <f t="shared" si="140"/>
        <v>na</v>
      </c>
      <c r="AA340" s="103" t="str">
        <f t="shared" si="140"/>
        <v>na</v>
      </c>
      <c r="AB340" s="106">
        <f t="shared" si="140"/>
        <v>9.5250775433137758E-3</v>
      </c>
      <c r="AC340" s="103" t="str">
        <f t="shared" si="140"/>
        <v>na</v>
      </c>
      <c r="AD340" s="106" t="str">
        <f t="shared" si="140"/>
        <v>na</v>
      </c>
      <c r="AE340" s="103" t="str">
        <f t="shared" si="140"/>
        <v>na</v>
      </c>
      <c r="AF340" s="103" t="str">
        <f t="shared" si="140"/>
        <v>na</v>
      </c>
      <c r="AG340" s="107" t="str">
        <f t="shared" si="140"/>
        <v>na</v>
      </c>
    </row>
    <row r="341" spans="2:33" x14ac:dyDescent="0.45">
      <c r="B341" s="5" t="s">
        <v>143</v>
      </c>
      <c r="C341" s="108">
        <f t="shared" ref="C341:P341" si="141">IF(C311 = 0, "na",(C316/C311)^(1/5)-1)</f>
        <v>6.5431892555691817E-3</v>
      </c>
      <c r="D341" s="109">
        <f t="shared" si="141"/>
        <v>1.3349999999999973E-2</v>
      </c>
      <c r="E341" s="109">
        <f t="shared" si="141"/>
        <v>5.7931162958152704E-2</v>
      </c>
      <c r="F341" s="109">
        <f t="shared" si="141"/>
        <v>0.31567763626311063</v>
      </c>
      <c r="G341" s="110">
        <f t="shared" si="141"/>
        <v>-9.058014528399938E-3</v>
      </c>
      <c r="H341" s="111">
        <f t="shared" si="141"/>
        <v>1.0874462290886511E-2</v>
      </c>
      <c r="I341" s="109" t="str">
        <f t="shared" si="141"/>
        <v>na</v>
      </c>
      <c r="J341" s="109">
        <f t="shared" si="141"/>
        <v>0.18586183012716462</v>
      </c>
      <c r="K341" s="112">
        <f t="shared" si="141"/>
        <v>5.6578711056881392E-2</v>
      </c>
      <c r="L341" s="109">
        <f t="shared" si="141"/>
        <v>-3.6999939224336531E-2</v>
      </c>
      <c r="M341" s="112">
        <f t="shared" si="141"/>
        <v>-0.10067510787602763</v>
      </c>
      <c r="N341" s="109">
        <f t="shared" si="141"/>
        <v>-0.10067510787602751</v>
      </c>
      <c r="O341" s="109" t="str">
        <f t="shared" si="141"/>
        <v>na</v>
      </c>
      <c r="P341" s="113" t="str">
        <f t="shared" si="141"/>
        <v>na</v>
      </c>
      <c r="S341" s="5" t="s">
        <v>143</v>
      </c>
      <c r="T341" s="108">
        <f t="shared" ref="T341:AG341" si="142">IF(T311 = 0, "na",(T316/T311)^(1/5)-1)</f>
        <v>5.3261201618223009E-2</v>
      </c>
      <c r="U341" s="109" t="str">
        <f t="shared" si="142"/>
        <v>na</v>
      </c>
      <c r="V341" s="109" t="str">
        <f t="shared" si="142"/>
        <v>na</v>
      </c>
      <c r="W341" s="109" t="str">
        <f t="shared" si="142"/>
        <v>na</v>
      </c>
      <c r="X341" s="110" t="str">
        <f t="shared" si="142"/>
        <v>na</v>
      </c>
      <c r="Y341" s="111">
        <f t="shared" si="142"/>
        <v>0.23326394023471231</v>
      </c>
      <c r="Z341" s="109" t="str">
        <f t="shared" si="142"/>
        <v>na</v>
      </c>
      <c r="AA341" s="109" t="str">
        <f t="shared" si="142"/>
        <v>na</v>
      </c>
      <c r="AB341" s="112">
        <f t="shared" si="142"/>
        <v>1.1094544598833123</v>
      </c>
      <c r="AC341" s="109" t="str">
        <f t="shared" si="142"/>
        <v>na</v>
      </c>
      <c r="AD341" s="112" t="str">
        <f t="shared" si="142"/>
        <v>na</v>
      </c>
      <c r="AE341" s="109" t="str">
        <f t="shared" si="142"/>
        <v>na</v>
      </c>
      <c r="AF341" s="109" t="str">
        <f t="shared" si="142"/>
        <v>na</v>
      </c>
      <c r="AG341" s="113" t="str">
        <f t="shared" si="142"/>
        <v>na</v>
      </c>
    </row>
    <row r="342" spans="2:33" x14ac:dyDescent="0.45">
      <c r="B342" s="19" t="s">
        <v>144</v>
      </c>
      <c r="C342" s="102">
        <f t="shared" ref="C342:P342" si="143">IF(C316 = 0, "na",(C321/C316)^(1/5)-1)</f>
        <v>-4.5115340432503315E-3</v>
      </c>
      <c r="D342" s="103">
        <f t="shared" si="143"/>
        <v>1.1239999999999917E-2</v>
      </c>
      <c r="E342" s="103">
        <f t="shared" si="143"/>
        <v>4.1969051530709622E-2</v>
      </c>
      <c r="F342" s="103">
        <f t="shared" si="143"/>
        <v>0.235089510107654</v>
      </c>
      <c r="G342" s="104">
        <f t="shared" si="143"/>
        <v>-4.5789109333846945E-3</v>
      </c>
      <c r="H342" s="105">
        <f t="shared" si="143"/>
        <v>6.1180200645576388E-3</v>
      </c>
      <c r="I342" s="103" t="str">
        <f t="shared" si="143"/>
        <v>na</v>
      </c>
      <c r="J342" s="103">
        <f t="shared" si="143"/>
        <v>1.3311462448341915E-2</v>
      </c>
      <c r="K342" s="106">
        <f t="shared" si="143"/>
        <v>2.3774231420050862E-2</v>
      </c>
      <c r="L342" s="103">
        <f t="shared" si="143"/>
        <v>-8.3149811931244266E-2</v>
      </c>
      <c r="M342" s="106">
        <f t="shared" si="143"/>
        <v>-1</v>
      </c>
      <c r="N342" s="103">
        <f t="shared" si="143"/>
        <v>-1</v>
      </c>
      <c r="O342" s="103" t="str">
        <f t="shared" si="143"/>
        <v>na</v>
      </c>
      <c r="P342" s="107" t="str">
        <f t="shared" si="143"/>
        <v>na</v>
      </c>
      <c r="S342" s="19" t="s">
        <v>144</v>
      </c>
      <c r="T342" s="102">
        <f t="shared" ref="T342:AG342" si="144">IF(T316 = 0, "na",(T321/T316)^(1/5)-1)</f>
        <v>2.4129960069116496E-2</v>
      </c>
      <c r="U342" s="103" t="str">
        <f t="shared" si="144"/>
        <v>na</v>
      </c>
      <c r="V342" s="103" t="str">
        <f t="shared" si="144"/>
        <v>na</v>
      </c>
      <c r="W342" s="103" t="str">
        <f t="shared" si="144"/>
        <v>na</v>
      </c>
      <c r="X342" s="104">
        <f t="shared" si="144"/>
        <v>9.1931866782921867E-2</v>
      </c>
      <c r="Y342" s="105">
        <f t="shared" si="144"/>
        <v>6.3253513894015345E-2</v>
      </c>
      <c r="Z342" s="103" t="str">
        <f t="shared" si="144"/>
        <v>na</v>
      </c>
      <c r="AA342" s="103">
        <f t="shared" si="144"/>
        <v>9.1931866782921867E-2</v>
      </c>
      <c r="AB342" s="106">
        <f t="shared" si="144"/>
        <v>9.0066959609306219E-2</v>
      </c>
      <c r="AC342" s="103" t="str">
        <f t="shared" si="144"/>
        <v>na</v>
      </c>
      <c r="AD342" s="106" t="str">
        <f t="shared" si="144"/>
        <v>na</v>
      </c>
      <c r="AE342" s="103" t="str">
        <f t="shared" si="144"/>
        <v>na</v>
      </c>
      <c r="AF342" s="103" t="str">
        <f t="shared" si="144"/>
        <v>na</v>
      </c>
      <c r="AG342" s="107" t="str">
        <f t="shared" si="144"/>
        <v>na</v>
      </c>
    </row>
    <row r="343" spans="2:33" x14ac:dyDescent="0.45">
      <c r="B343" s="5" t="s">
        <v>145</v>
      </c>
      <c r="C343" s="108">
        <f t="shared" ref="C343:P343" si="145">IF(C321 = 0, "na",(C326/C321)^(1/5)-1)</f>
        <v>-3.8326323387827266E-3</v>
      </c>
      <c r="D343" s="109">
        <f t="shared" si="145"/>
        <v>7.0200000000000262E-3</v>
      </c>
      <c r="E343" s="109">
        <f t="shared" si="145"/>
        <v>3.8000000000000034E-2</v>
      </c>
      <c r="F343" s="109">
        <f t="shared" si="145"/>
        <v>7.0423796648636738E-2</v>
      </c>
      <c r="G343" s="110">
        <f t="shared" si="145"/>
        <v>-3.3003052288772539E-3</v>
      </c>
      <c r="H343" s="111">
        <f t="shared" si="145"/>
        <v>3.5193422733676982E-3</v>
      </c>
      <c r="I343" s="109" t="str">
        <f t="shared" si="145"/>
        <v>na</v>
      </c>
      <c r="J343" s="109">
        <f t="shared" si="145"/>
        <v>-1.225015672330465E-3</v>
      </c>
      <c r="K343" s="112">
        <f t="shared" si="145"/>
        <v>8.791158604145366E-3</v>
      </c>
      <c r="L343" s="109">
        <f t="shared" si="145"/>
        <v>-6.2371669046806688E-2</v>
      </c>
      <c r="M343" s="112" t="str">
        <f t="shared" si="145"/>
        <v>na</v>
      </c>
      <c r="N343" s="109" t="str">
        <f t="shared" si="145"/>
        <v>na</v>
      </c>
      <c r="O343" s="109" t="str">
        <f t="shared" si="145"/>
        <v>na</v>
      </c>
      <c r="P343" s="113" t="str">
        <f t="shared" si="145"/>
        <v>na</v>
      </c>
      <c r="S343" s="5" t="s">
        <v>145</v>
      </c>
      <c r="T343" s="108">
        <f t="shared" ref="T343:AG343" si="146">IF(T321 = 0, "na",(T326/T321)^(1/5)-1)</f>
        <v>7.7855022033030963E-3</v>
      </c>
      <c r="U343" s="109" t="str">
        <f t="shared" si="146"/>
        <v>na</v>
      </c>
      <c r="V343" s="109" t="str">
        <f t="shared" si="146"/>
        <v>na</v>
      </c>
      <c r="W343" s="109" t="str">
        <f t="shared" si="146"/>
        <v>na</v>
      </c>
      <c r="X343" s="110">
        <f t="shared" si="146"/>
        <v>-2.7611633198753149E-2</v>
      </c>
      <c r="Y343" s="111">
        <f t="shared" si="146"/>
        <v>-1.3676092134942919E-2</v>
      </c>
      <c r="Z343" s="109" t="str">
        <f t="shared" si="146"/>
        <v>na</v>
      </c>
      <c r="AA343" s="109">
        <f t="shared" si="146"/>
        <v>-2.7611633198753149E-2</v>
      </c>
      <c r="AB343" s="112">
        <f t="shared" si="146"/>
        <v>-2.6748360698901408E-2</v>
      </c>
      <c r="AC343" s="109" t="str">
        <f t="shared" si="146"/>
        <v>na</v>
      </c>
      <c r="AD343" s="112" t="str">
        <f t="shared" si="146"/>
        <v>na</v>
      </c>
      <c r="AE343" s="109" t="str">
        <f t="shared" si="146"/>
        <v>na</v>
      </c>
      <c r="AF343" s="109" t="str">
        <f t="shared" si="146"/>
        <v>na</v>
      </c>
      <c r="AG343" s="113" t="str">
        <f t="shared" si="146"/>
        <v>na</v>
      </c>
    </row>
    <row r="344" spans="2:33" x14ac:dyDescent="0.45">
      <c r="B344" s="19" t="s">
        <v>103</v>
      </c>
      <c r="C344" s="102">
        <f t="shared" ref="C344:P344" si="147">IF(C326 = 0, "na",(C336/C326)^(1/10)-1)</f>
        <v>-2.0880817812555241E-3</v>
      </c>
      <c r="D344" s="103">
        <f t="shared" si="147"/>
        <v>3.2995016444490322E-3</v>
      </c>
      <c r="E344" s="103">
        <f t="shared" si="147"/>
        <v>2.1389641615774391E-2</v>
      </c>
      <c r="F344" s="103">
        <f t="shared" si="147"/>
        <v>1.0202966580110662E-2</v>
      </c>
      <c r="G344" s="104">
        <f t="shared" si="147"/>
        <v>-4.2290512512955791E-3</v>
      </c>
      <c r="H344" s="105">
        <f t="shared" si="147"/>
        <v>1.2254907552224914E-3</v>
      </c>
      <c r="I344" s="103" t="str">
        <f t="shared" si="147"/>
        <v>na</v>
      </c>
      <c r="J344" s="103">
        <f t="shared" si="147"/>
        <v>-1.5412613755296789E-3</v>
      </c>
      <c r="K344" s="106">
        <f t="shared" si="147"/>
        <v>7.1576469253176178E-4</v>
      </c>
      <c r="L344" s="103">
        <f t="shared" si="147"/>
        <v>-1.839118181004018E-4</v>
      </c>
      <c r="M344" s="106" t="str">
        <f t="shared" si="147"/>
        <v>na</v>
      </c>
      <c r="N344" s="103" t="str">
        <f t="shared" si="147"/>
        <v>na</v>
      </c>
      <c r="O344" s="103" t="str">
        <f t="shared" si="147"/>
        <v>na</v>
      </c>
      <c r="P344" s="107" t="str">
        <f t="shared" si="147"/>
        <v>na</v>
      </c>
      <c r="S344" s="19" t="s">
        <v>103</v>
      </c>
      <c r="T344" s="102">
        <f t="shared" ref="T344:AG344" si="148">IF(T326 = 0, "na",(T336/T326)^(1/10)-1)</f>
        <v>1.298539949719979E-2</v>
      </c>
      <c r="U344" s="103" t="str">
        <f t="shared" si="148"/>
        <v>na</v>
      </c>
      <c r="V344" s="103" t="str">
        <f t="shared" si="148"/>
        <v>na</v>
      </c>
      <c r="W344" s="103" t="str">
        <f t="shared" si="148"/>
        <v>na</v>
      </c>
      <c r="X344" s="104">
        <f t="shared" si="148"/>
        <v>-3.9210560847676823E-2</v>
      </c>
      <c r="Y344" s="105">
        <f t="shared" si="148"/>
        <v>-1.4239489652898563E-2</v>
      </c>
      <c r="Z344" s="103" t="str">
        <f t="shared" si="148"/>
        <v>na</v>
      </c>
      <c r="AA344" s="103">
        <f t="shared" si="148"/>
        <v>-3.9210560847676823E-2</v>
      </c>
      <c r="AB344" s="106">
        <f t="shared" si="148"/>
        <v>-3.7414078345274659E-2</v>
      </c>
      <c r="AC344" s="103" t="str">
        <f t="shared" si="148"/>
        <v>na</v>
      </c>
      <c r="AD344" s="106" t="str">
        <f t="shared" si="148"/>
        <v>na</v>
      </c>
      <c r="AE344" s="103" t="str">
        <f t="shared" si="148"/>
        <v>na</v>
      </c>
      <c r="AF344" s="103" t="str">
        <f t="shared" si="148"/>
        <v>na</v>
      </c>
      <c r="AG344" s="107" t="str">
        <f t="shared" si="148"/>
        <v>na</v>
      </c>
    </row>
    <row r="345" spans="2:33" x14ac:dyDescent="0.45">
      <c r="B345" s="5" t="s">
        <v>146</v>
      </c>
      <c r="C345" s="108">
        <f t="shared" ref="C345:P345" si="149">IF(C306 = 0, "na",(C326/C306)^(1/20)-1)</f>
        <v>-5.7139484773709448E-3</v>
      </c>
      <c r="D345" s="109">
        <f t="shared" si="149"/>
        <v>1.2626154957670499E-2</v>
      </c>
      <c r="E345" s="109">
        <f t="shared" si="149"/>
        <v>4.1662377903366465E-2</v>
      </c>
      <c r="F345" s="109">
        <f t="shared" si="149"/>
        <v>0.24106637329425773</v>
      </c>
      <c r="G345" s="110">
        <f t="shared" si="149"/>
        <v>2.8467957941846755E-4</v>
      </c>
      <c r="H345" s="111">
        <f t="shared" si="149"/>
        <v>4.9835919590512923E-3</v>
      </c>
      <c r="I345" s="109" t="str">
        <f t="shared" si="149"/>
        <v>na</v>
      </c>
      <c r="J345" s="109">
        <f t="shared" si="149"/>
        <v>4.7147822698965891E-2</v>
      </c>
      <c r="K345" s="112">
        <f t="shared" si="149"/>
        <v>2.5620962379513612E-2</v>
      </c>
      <c r="L345" s="109">
        <f t="shared" si="149"/>
        <v>-5.3746659623988502E-2</v>
      </c>
      <c r="M345" s="112">
        <f t="shared" si="149"/>
        <v>-1</v>
      </c>
      <c r="N345" s="109">
        <f t="shared" si="149"/>
        <v>-1</v>
      </c>
      <c r="O345" s="109" t="str">
        <f t="shared" si="149"/>
        <v>na</v>
      </c>
      <c r="P345" s="113" t="str">
        <f t="shared" si="149"/>
        <v>na</v>
      </c>
      <c r="S345" s="5" t="s">
        <v>146</v>
      </c>
      <c r="T345" s="108">
        <f t="shared" ref="T345:AG345" si="150">IF(T306 = 0, "na",(T326/T306)^(1/20)-1)</f>
        <v>2.3514722362648399E-2</v>
      </c>
      <c r="U345" s="109" t="str">
        <f t="shared" si="150"/>
        <v>na</v>
      </c>
      <c r="V345" s="109" t="str">
        <f t="shared" si="150"/>
        <v>na</v>
      </c>
      <c r="W345" s="109" t="str">
        <f t="shared" si="150"/>
        <v>na</v>
      </c>
      <c r="X345" s="110" t="str">
        <f t="shared" si="150"/>
        <v>na</v>
      </c>
      <c r="Y345" s="111">
        <f t="shared" si="150"/>
        <v>6.8949978707154358E-2</v>
      </c>
      <c r="Z345" s="109" t="str">
        <f t="shared" si="150"/>
        <v>na</v>
      </c>
      <c r="AA345" s="109" t="str">
        <f t="shared" si="150"/>
        <v>na</v>
      </c>
      <c r="AB345" s="112">
        <f t="shared" si="150"/>
        <v>0.22600261483022765</v>
      </c>
      <c r="AC345" s="109" t="str">
        <f t="shared" si="150"/>
        <v>na</v>
      </c>
      <c r="AD345" s="112" t="str">
        <f t="shared" si="150"/>
        <v>na</v>
      </c>
      <c r="AE345" s="109" t="str">
        <f t="shared" si="150"/>
        <v>na</v>
      </c>
      <c r="AF345" s="109" t="str">
        <f t="shared" si="150"/>
        <v>na</v>
      </c>
      <c r="AG345" s="113" t="str">
        <f t="shared" si="150"/>
        <v>na</v>
      </c>
    </row>
    <row r="346" spans="2:33" x14ac:dyDescent="0.45">
      <c r="B346" s="114" t="s">
        <v>147</v>
      </c>
      <c r="C346" s="115">
        <f t="shared" ref="C346:P346" si="151">IF(C306 = 0, "na",(C336/C306)^(1/30)-1)</f>
        <v>-4.5067924385229219E-3</v>
      </c>
      <c r="D346" s="116">
        <f t="shared" si="151"/>
        <v>9.5076767290815933E-3</v>
      </c>
      <c r="E346" s="116">
        <f t="shared" si="151"/>
        <v>3.4860480456635923E-2</v>
      </c>
      <c r="F346" s="116">
        <f t="shared" si="151"/>
        <v>0.15877616139450756</v>
      </c>
      <c r="G346" s="117">
        <f t="shared" si="151"/>
        <v>-1.2221661622127122E-3</v>
      </c>
      <c r="H346" s="118">
        <f t="shared" si="151"/>
        <v>3.7293268291949122E-3</v>
      </c>
      <c r="I346" s="116" t="str">
        <f t="shared" si="151"/>
        <v>na</v>
      </c>
      <c r="J346" s="116">
        <f t="shared" si="151"/>
        <v>3.0659878430138177E-2</v>
      </c>
      <c r="K346" s="119">
        <f t="shared" si="151"/>
        <v>1.7251111238448136E-2</v>
      </c>
      <c r="L346" s="116">
        <f t="shared" si="151"/>
        <v>-3.6219080685874872E-2</v>
      </c>
      <c r="M346" s="119">
        <f t="shared" si="151"/>
        <v>-1</v>
      </c>
      <c r="N346" s="116">
        <f t="shared" si="151"/>
        <v>-1</v>
      </c>
      <c r="O346" s="116" t="str">
        <f t="shared" si="151"/>
        <v>na</v>
      </c>
      <c r="P346" s="120" t="str">
        <f t="shared" si="151"/>
        <v>na</v>
      </c>
      <c r="S346" s="114" t="s">
        <v>147</v>
      </c>
      <c r="T346" s="115">
        <f t="shared" ref="T346:AG346" si="152">IF(T306 = 0, "na",(T336/T306)^(1/30)-1)</f>
        <v>1.9992843309111441E-2</v>
      </c>
      <c r="U346" s="116" t="str">
        <f t="shared" si="152"/>
        <v>na</v>
      </c>
      <c r="V346" s="116" t="str">
        <f t="shared" si="152"/>
        <v>na</v>
      </c>
      <c r="W346" s="116" t="str">
        <f t="shared" si="152"/>
        <v>na</v>
      </c>
      <c r="X346" s="117" t="str">
        <f t="shared" si="152"/>
        <v>na</v>
      </c>
      <c r="Y346" s="118">
        <f t="shared" si="152"/>
        <v>4.0467998922155468E-2</v>
      </c>
      <c r="Z346" s="116" t="str">
        <f t="shared" si="152"/>
        <v>na</v>
      </c>
      <c r="AA346" s="116" t="str">
        <f t="shared" si="152"/>
        <v>na</v>
      </c>
      <c r="AB346" s="119">
        <f t="shared" si="152"/>
        <v>0.13102993483597847</v>
      </c>
      <c r="AC346" s="116" t="str">
        <f t="shared" si="152"/>
        <v>na</v>
      </c>
      <c r="AD346" s="119" t="str">
        <f t="shared" si="152"/>
        <v>na</v>
      </c>
      <c r="AE346" s="116" t="str">
        <f t="shared" si="152"/>
        <v>na</v>
      </c>
      <c r="AF346" s="116" t="str">
        <f t="shared" si="152"/>
        <v>na</v>
      </c>
      <c r="AG346" s="120" t="str">
        <f t="shared" si="152"/>
        <v>na</v>
      </c>
    </row>
  </sheetData>
  <conditionalFormatting sqref="P6:P46">
    <cfRule type="cellIs" dxfId="135" priority="171" operator="equal">
      <formula>0</formula>
    </cfRule>
  </conditionalFormatting>
  <conditionalFormatting sqref="O6:O46">
    <cfRule type="cellIs" dxfId="134" priority="169" operator="equal">
      <formula>0</formula>
    </cfRule>
  </conditionalFormatting>
  <conditionalFormatting sqref="AG6:AG46">
    <cfRule type="cellIs" dxfId="133" priority="167" operator="equal">
      <formula>0</formula>
    </cfRule>
  </conditionalFormatting>
  <conditionalFormatting sqref="AF6:AF46">
    <cfRule type="cellIs" dxfId="132" priority="165" operator="equal">
      <formula>0</formula>
    </cfRule>
  </conditionalFormatting>
  <conditionalFormatting sqref="AX6:AX46">
    <cfRule type="cellIs" dxfId="131" priority="163" operator="equal">
      <formula>0</formula>
    </cfRule>
  </conditionalFormatting>
  <conditionalFormatting sqref="AW6:AW46">
    <cfRule type="cellIs" dxfId="130" priority="161" operator="equal">
      <formula>0</formula>
    </cfRule>
  </conditionalFormatting>
  <conditionalFormatting sqref="AX64:AX104">
    <cfRule type="cellIs" dxfId="129" priority="159" operator="equal">
      <formula>0</formula>
    </cfRule>
  </conditionalFormatting>
  <conditionalFormatting sqref="AW64:AW104">
    <cfRule type="cellIs" dxfId="128" priority="157" operator="equal">
      <formula>0</formula>
    </cfRule>
  </conditionalFormatting>
  <conditionalFormatting sqref="AG64:AG104">
    <cfRule type="cellIs" dxfId="127" priority="155" operator="equal">
      <formula>0</formula>
    </cfRule>
  </conditionalFormatting>
  <conditionalFormatting sqref="AF64:AF104">
    <cfRule type="cellIs" dxfId="126" priority="153" operator="equal">
      <formula>0</formula>
    </cfRule>
  </conditionalFormatting>
  <conditionalFormatting sqref="P64:P104">
    <cfRule type="cellIs" dxfId="125" priority="151" operator="equal">
      <formula>0</formula>
    </cfRule>
  </conditionalFormatting>
  <conditionalFormatting sqref="O64:O104">
    <cfRule type="cellIs" dxfId="124" priority="149" operator="equal">
      <formula>0</formula>
    </cfRule>
  </conditionalFormatting>
  <conditionalFormatting sqref="P122:P162">
    <cfRule type="cellIs" dxfId="123" priority="147" operator="equal">
      <formula>0</formula>
    </cfRule>
  </conditionalFormatting>
  <conditionalFormatting sqref="O122:O162">
    <cfRule type="cellIs" dxfId="122" priority="145" operator="equal">
      <formula>0</formula>
    </cfRule>
  </conditionalFormatting>
  <conditionalFormatting sqref="AG122:AG162">
    <cfRule type="cellIs" dxfId="121" priority="143" operator="equal">
      <formula>0</formula>
    </cfRule>
  </conditionalFormatting>
  <conditionalFormatting sqref="AF122:AF162">
    <cfRule type="cellIs" dxfId="120" priority="141" operator="equal">
      <formula>0</formula>
    </cfRule>
  </conditionalFormatting>
  <conditionalFormatting sqref="AX122:AX162">
    <cfRule type="cellIs" dxfId="119" priority="139" operator="equal">
      <formula>0</formula>
    </cfRule>
  </conditionalFormatting>
  <conditionalFormatting sqref="AW122:AW162">
    <cfRule type="cellIs" dxfId="118" priority="137" operator="equal">
      <formula>0</formula>
    </cfRule>
  </conditionalFormatting>
  <conditionalFormatting sqref="AX180:AX220">
    <cfRule type="cellIs" dxfId="117" priority="135" operator="equal">
      <formula>0</formula>
    </cfRule>
  </conditionalFormatting>
  <conditionalFormatting sqref="AW180:AW220">
    <cfRule type="cellIs" dxfId="116" priority="133" operator="equal">
      <formula>0</formula>
    </cfRule>
  </conditionalFormatting>
  <conditionalFormatting sqref="AG180:AG220">
    <cfRule type="cellIs" dxfId="115" priority="131" operator="equal">
      <formula>0</formula>
    </cfRule>
  </conditionalFormatting>
  <conditionalFormatting sqref="AF180:AF220">
    <cfRule type="cellIs" dxfId="114" priority="129" operator="equal">
      <formula>0</formula>
    </cfRule>
  </conditionalFormatting>
  <conditionalFormatting sqref="P180:P220">
    <cfRule type="cellIs" dxfId="113" priority="127" operator="equal">
      <formula>0</formula>
    </cfRule>
  </conditionalFormatting>
  <conditionalFormatting sqref="O180:O220">
    <cfRule type="cellIs" dxfId="112" priority="125" operator="equal">
      <formula>0</formula>
    </cfRule>
  </conditionalFormatting>
  <conditionalFormatting sqref="P238:P278">
    <cfRule type="cellIs" dxfId="111" priority="123" operator="equal">
      <formula>0</formula>
    </cfRule>
  </conditionalFormatting>
  <conditionalFormatting sqref="O238:O278">
    <cfRule type="cellIs" dxfId="110" priority="121" operator="equal">
      <formula>0</formula>
    </cfRule>
  </conditionalFormatting>
  <conditionalFormatting sqref="AG238:AG278">
    <cfRule type="cellIs" dxfId="109" priority="119" operator="equal">
      <formula>0</formula>
    </cfRule>
  </conditionalFormatting>
  <conditionalFormatting sqref="AF238:AF278">
    <cfRule type="cellIs" dxfId="108" priority="117" operator="equal">
      <formula>0</formula>
    </cfRule>
  </conditionalFormatting>
  <conditionalFormatting sqref="AX238:AX278">
    <cfRule type="cellIs" dxfId="107" priority="115" operator="equal">
      <formula>0</formula>
    </cfRule>
  </conditionalFormatting>
  <conditionalFormatting sqref="AW238:AW278">
    <cfRule type="cellIs" dxfId="106" priority="113" operator="equal">
      <formula>0</formula>
    </cfRule>
  </conditionalFormatting>
  <conditionalFormatting sqref="AG296:AG336">
    <cfRule type="cellIs" dxfId="105" priority="111" operator="equal">
      <formula>0</formula>
    </cfRule>
  </conditionalFormatting>
  <conditionalFormatting sqref="AF296:AF336">
    <cfRule type="cellIs" dxfId="104" priority="109" operator="equal">
      <formula>0</formula>
    </cfRule>
  </conditionalFormatting>
  <conditionalFormatting sqref="P296:P336">
    <cfRule type="cellIs" dxfId="103" priority="107" operator="equal">
      <formula>0</formula>
    </cfRule>
  </conditionalFormatting>
  <conditionalFormatting sqref="O296:O336">
    <cfRule type="cellIs" dxfId="102" priority="105" operator="equal">
      <formula>0</formula>
    </cfRule>
  </conditionalFormatting>
  <conditionalFormatting sqref="C48:M55">
    <cfRule type="cellIs" dxfId="101" priority="104" operator="equal">
      <formula>0</formula>
    </cfRule>
  </conditionalFormatting>
  <conditionalFormatting sqref="P48:P56">
    <cfRule type="cellIs" dxfId="100" priority="103" operator="equal">
      <formula>0</formula>
    </cfRule>
  </conditionalFormatting>
  <conditionalFormatting sqref="N48:N56">
    <cfRule type="cellIs" dxfId="99" priority="102" operator="equal">
      <formula>0</formula>
    </cfRule>
  </conditionalFormatting>
  <conditionalFormatting sqref="O48:O56">
    <cfRule type="cellIs" dxfId="98" priority="101" operator="equal">
      <formula>0</formula>
    </cfRule>
  </conditionalFormatting>
  <conditionalFormatting sqref="C56:M56">
    <cfRule type="cellIs" dxfId="97" priority="100" operator="equal">
      <formula>0</formula>
    </cfRule>
  </conditionalFormatting>
  <conditionalFormatting sqref="T48:AD55">
    <cfRule type="cellIs" dxfId="96" priority="99" operator="equal">
      <formula>0</formula>
    </cfRule>
  </conditionalFormatting>
  <conditionalFormatting sqref="AG48:AG56">
    <cfRule type="cellIs" dxfId="95" priority="98" operator="equal">
      <formula>0</formula>
    </cfRule>
  </conditionalFormatting>
  <conditionalFormatting sqref="AE48:AE56">
    <cfRule type="cellIs" dxfId="94" priority="97" operator="equal">
      <formula>0</formula>
    </cfRule>
  </conditionalFormatting>
  <conditionalFormatting sqref="AF48:AF56">
    <cfRule type="cellIs" dxfId="93" priority="96" operator="equal">
      <formula>0</formula>
    </cfRule>
  </conditionalFormatting>
  <conditionalFormatting sqref="T56:AD56">
    <cfRule type="cellIs" dxfId="92" priority="95" operator="equal">
      <formula>0</formula>
    </cfRule>
  </conditionalFormatting>
  <conditionalFormatting sqref="AK48:AU55">
    <cfRule type="cellIs" dxfId="91" priority="94" operator="equal">
      <formula>0</formula>
    </cfRule>
  </conditionalFormatting>
  <conditionalFormatting sqref="AX48:AX56">
    <cfRule type="cellIs" dxfId="90" priority="93" operator="equal">
      <formula>0</formula>
    </cfRule>
  </conditionalFormatting>
  <conditionalFormatting sqref="AV48:AV56">
    <cfRule type="cellIs" dxfId="89" priority="92" operator="equal">
      <formula>0</formula>
    </cfRule>
  </conditionalFormatting>
  <conditionalFormatting sqref="AW48:AW56">
    <cfRule type="cellIs" dxfId="88" priority="91" operator="equal">
      <formula>0</formula>
    </cfRule>
  </conditionalFormatting>
  <conditionalFormatting sqref="AK56:AU56">
    <cfRule type="cellIs" dxfId="87" priority="90" operator="equal">
      <formula>0</formula>
    </cfRule>
  </conditionalFormatting>
  <conditionalFormatting sqref="AK106:AU113">
    <cfRule type="cellIs" dxfId="86" priority="89" operator="equal">
      <formula>0</formula>
    </cfRule>
  </conditionalFormatting>
  <conditionalFormatting sqref="AX106:AX114">
    <cfRule type="cellIs" dxfId="85" priority="88" operator="equal">
      <formula>0</formula>
    </cfRule>
  </conditionalFormatting>
  <conditionalFormatting sqref="AV106:AV114">
    <cfRule type="cellIs" dxfId="84" priority="87" operator="equal">
      <formula>0</formula>
    </cfRule>
  </conditionalFormatting>
  <conditionalFormatting sqref="AW106:AW114">
    <cfRule type="cellIs" dxfId="83" priority="86" operator="equal">
      <formula>0</formula>
    </cfRule>
  </conditionalFormatting>
  <conditionalFormatting sqref="AK114:AU114">
    <cfRule type="cellIs" dxfId="82" priority="85" operator="equal">
      <formula>0</formula>
    </cfRule>
  </conditionalFormatting>
  <conditionalFormatting sqref="T106:AD113">
    <cfRule type="cellIs" dxfId="81" priority="84" operator="equal">
      <formula>0</formula>
    </cfRule>
  </conditionalFormatting>
  <conditionalFormatting sqref="AG106:AG114">
    <cfRule type="cellIs" dxfId="80" priority="83" operator="equal">
      <formula>0</formula>
    </cfRule>
  </conditionalFormatting>
  <conditionalFormatting sqref="AE106:AE114">
    <cfRule type="cellIs" dxfId="79" priority="82" operator="equal">
      <formula>0</formula>
    </cfRule>
  </conditionalFormatting>
  <conditionalFormatting sqref="AF106:AF114">
    <cfRule type="cellIs" dxfId="78" priority="81" operator="equal">
      <formula>0</formula>
    </cfRule>
  </conditionalFormatting>
  <conditionalFormatting sqref="T114:AD114">
    <cfRule type="cellIs" dxfId="77" priority="80" operator="equal">
      <formula>0</formula>
    </cfRule>
  </conditionalFormatting>
  <conditionalFormatting sqref="C106:M113">
    <cfRule type="cellIs" dxfId="76" priority="79" operator="equal">
      <formula>0</formula>
    </cfRule>
  </conditionalFormatting>
  <conditionalFormatting sqref="P106:P114">
    <cfRule type="cellIs" dxfId="75" priority="78" operator="equal">
      <formula>0</formula>
    </cfRule>
  </conditionalFormatting>
  <conditionalFormatting sqref="N106:N114">
    <cfRule type="cellIs" dxfId="74" priority="77" operator="equal">
      <formula>0</formula>
    </cfRule>
  </conditionalFormatting>
  <conditionalFormatting sqref="O106:O114">
    <cfRule type="cellIs" dxfId="73" priority="76" operator="equal">
      <formula>0</formula>
    </cfRule>
  </conditionalFormatting>
  <conditionalFormatting sqref="C114:M114">
    <cfRule type="cellIs" dxfId="72" priority="75" operator="equal">
      <formula>0</formula>
    </cfRule>
  </conditionalFormatting>
  <conditionalFormatting sqref="C164:M171">
    <cfRule type="cellIs" dxfId="71" priority="74" operator="equal">
      <formula>0</formula>
    </cfRule>
  </conditionalFormatting>
  <conditionalFormatting sqref="P164:P172">
    <cfRule type="cellIs" dxfId="70" priority="73" operator="equal">
      <formula>0</formula>
    </cfRule>
  </conditionalFormatting>
  <conditionalFormatting sqref="N164:N172">
    <cfRule type="cellIs" dxfId="69" priority="72" operator="equal">
      <formula>0</formula>
    </cfRule>
  </conditionalFormatting>
  <conditionalFormatting sqref="O164:O172">
    <cfRule type="cellIs" dxfId="68" priority="71" operator="equal">
      <formula>0</formula>
    </cfRule>
  </conditionalFormatting>
  <conditionalFormatting sqref="C172:M172">
    <cfRule type="cellIs" dxfId="67" priority="70" operator="equal">
      <formula>0</formula>
    </cfRule>
  </conditionalFormatting>
  <conditionalFormatting sqref="T164:AD171">
    <cfRule type="cellIs" dxfId="66" priority="69" operator="equal">
      <formula>0</formula>
    </cfRule>
  </conditionalFormatting>
  <conditionalFormatting sqref="AG164:AG172">
    <cfRule type="cellIs" dxfId="65" priority="68" operator="equal">
      <formula>0</formula>
    </cfRule>
  </conditionalFormatting>
  <conditionalFormatting sqref="AE164:AE172">
    <cfRule type="cellIs" dxfId="64" priority="67" operator="equal">
      <formula>0</formula>
    </cfRule>
  </conditionalFormatting>
  <conditionalFormatting sqref="AF164:AF172">
    <cfRule type="cellIs" dxfId="63" priority="66" operator="equal">
      <formula>0</formula>
    </cfRule>
  </conditionalFormatting>
  <conditionalFormatting sqref="T172:AD172">
    <cfRule type="cellIs" dxfId="62" priority="65" operator="equal">
      <formula>0</formula>
    </cfRule>
  </conditionalFormatting>
  <conditionalFormatting sqref="AK164:AU171">
    <cfRule type="cellIs" dxfId="61" priority="64" operator="equal">
      <formula>0</formula>
    </cfRule>
  </conditionalFormatting>
  <conditionalFormatting sqref="AX164:AX172">
    <cfRule type="cellIs" dxfId="60" priority="63" operator="equal">
      <formula>0</formula>
    </cfRule>
  </conditionalFormatting>
  <conditionalFormatting sqref="AV164:AV172">
    <cfRule type="cellIs" dxfId="59" priority="62" operator="equal">
      <formula>0</formula>
    </cfRule>
  </conditionalFormatting>
  <conditionalFormatting sqref="AW164:AW172">
    <cfRule type="cellIs" dxfId="58" priority="61" operator="equal">
      <formula>0</formula>
    </cfRule>
  </conditionalFormatting>
  <conditionalFormatting sqref="AK172:AU172">
    <cfRule type="cellIs" dxfId="57" priority="60" operator="equal">
      <formula>0</formula>
    </cfRule>
  </conditionalFormatting>
  <conditionalFormatting sqref="AK222:AU229">
    <cfRule type="cellIs" dxfId="56" priority="59" operator="equal">
      <formula>0</formula>
    </cfRule>
  </conditionalFormatting>
  <conditionalFormatting sqref="AX222:AX230">
    <cfRule type="cellIs" dxfId="55" priority="58" operator="equal">
      <formula>0</formula>
    </cfRule>
  </conditionalFormatting>
  <conditionalFormatting sqref="AV222:AV230">
    <cfRule type="cellIs" dxfId="54" priority="57" operator="equal">
      <formula>0</formula>
    </cfRule>
  </conditionalFormatting>
  <conditionalFormatting sqref="AW222:AW230">
    <cfRule type="cellIs" dxfId="53" priority="56" operator="equal">
      <formula>0</formula>
    </cfRule>
  </conditionalFormatting>
  <conditionalFormatting sqref="AK230:AU230">
    <cfRule type="cellIs" dxfId="52" priority="55" operator="equal">
      <formula>0</formula>
    </cfRule>
  </conditionalFormatting>
  <conditionalFormatting sqref="T222:AD229">
    <cfRule type="cellIs" dxfId="51" priority="54" operator="equal">
      <formula>0</formula>
    </cfRule>
  </conditionalFormatting>
  <conditionalFormatting sqref="AG222:AG230">
    <cfRule type="cellIs" dxfId="50" priority="53" operator="equal">
      <formula>0</formula>
    </cfRule>
  </conditionalFormatting>
  <conditionalFormatting sqref="AE222:AE230">
    <cfRule type="cellIs" dxfId="49" priority="52" operator="equal">
      <formula>0</formula>
    </cfRule>
  </conditionalFormatting>
  <conditionalFormatting sqref="AF222:AF230">
    <cfRule type="cellIs" dxfId="48" priority="51" operator="equal">
      <formula>0</formula>
    </cfRule>
  </conditionalFormatting>
  <conditionalFormatting sqref="T230:AD230">
    <cfRule type="cellIs" dxfId="47" priority="50" operator="equal">
      <formula>0</formula>
    </cfRule>
  </conditionalFormatting>
  <conditionalFormatting sqref="C222:M229">
    <cfRule type="cellIs" dxfId="46" priority="49" operator="equal">
      <formula>0</formula>
    </cfRule>
  </conditionalFormatting>
  <conditionalFormatting sqref="P222:P230">
    <cfRule type="cellIs" dxfId="45" priority="48" operator="equal">
      <formula>0</formula>
    </cfRule>
  </conditionalFormatting>
  <conditionalFormatting sqref="N222:N230">
    <cfRule type="cellIs" dxfId="44" priority="47" operator="equal">
      <formula>0</formula>
    </cfRule>
  </conditionalFormatting>
  <conditionalFormatting sqref="O222:O230">
    <cfRule type="cellIs" dxfId="43" priority="46" operator="equal">
      <formula>0</formula>
    </cfRule>
  </conditionalFormatting>
  <conditionalFormatting sqref="C230:M230">
    <cfRule type="cellIs" dxfId="42" priority="45" operator="equal">
      <formula>0</formula>
    </cfRule>
  </conditionalFormatting>
  <conditionalFormatting sqref="C280:M287">
    <cfRule type="cellIs" dxfId="41" priority="44" operator="equal">
      <formula>0</formula>
    </cfRule>
  </conditionalFormatting>
  <conditionalFormatting sqref="P280:P288">
    <cfRule type="cellIs" dxfId="40" priority="43" operator="equal">
      <formula>0</formula>
    </cfRule>
  </conditionalFormatting>
  <conditionalFormatting sqref="N280:N288">
    <cfRule type="cellIs" dxfId="39" priority="42" operator="equal">
      <formula>0</formula>
    </cfRule>
  </conditionalFormatting>
  <conditionalFormatting sqref="O280:O288">
    <cfRule type="cellIs" dxfId="38" priority="41" operator="equal">
      <formula>0</formula>
    </cfRule>
  </conditionalFormatting>
  <conditionalFormatting sqref="C288:M288">
    <cfRule type="cellIs" dxfId="37" priority="40" operator="equal">
      <formula>0</formula>
    </cfRule>
  </conditionalFormatting>
  <conditionalFormatting sqref="T280:AD287">
    <cfRule type="cellIs" dxfId="36" priority="39" operator="equal">
      <formula>0</formula>
    </cfRule>
  </conditionalFormatting>
  <conditionalFormatting sqref="AG280:AG288">
    <cfRule type="cellIs" dxfId="35" priority="38" operator="equal">
      <formula>0</formula>
    </cfRule>
  </conditionalFormatting>
  <conditionalFormatting sqref="AE280:AE288">
    <cfRule type="cellIs" dxfId="34" priority="37" operator="equal">
      <formula>0</formula>
    </cfRule>
  </conditionalFormatting>
  <conditionalFormatting sqref="AF280:AF288">
    <cfRule type="cellIs" dxfId="33" priority="36" operator="equal">
      <formula>0</formula>
    </cfRule>
  </conditionalFormatting>
  <conditionalFormatting sqref="T288:AD288">
    <cfRule type="cellIs" dxfId="32" priority="35" operator="equal">
      <formula>0</formula>
    </cfRule>
  </conditionalFormatting>
  <conditionalFormatting sqref="AK280:AU287">
    <cfRule type="cellIs" dxfId="31" priority="34" operator="equal">
      <formula>0</formula>
    </cfRule>
  </conditionalFormatting>
  <conditionalFormatting sqref="AX280:AX288">
    <cfRule type="cellIs" dxfId="30" priority="33" operator="equal">
      <formula>0</formula>
    </cfRule>
  </conditionalFormatting>
  <conditionalFormatting sqref="AV280:AV288">
    <cfRule type="cellIs" dxfId="29" priority="32" operator="equal">
      <formula>0</formula>
    </cfRule>
  </conditionalFormatting>
  <conditionalFormatting sqref="AW280:AW288">
    <cfRule type="cellIs" dxfId="28" priority="31" operator="equal">
      <formula>0</formula>
    </cfRule>
  </conditionalFormatting>
  <conditionalFormatting sqref="AK288:AU288">
    <cfRule type="cellIs" dxfId="27" priority="30" operator="equal">
      <formula>0</formula>
    </cfRule>
  </conditionalFormatting>
  <conditionalFormatting sqref="T338:AD345">
    <cfRule type="cellIs" dxfId="26" priority="29" operator="equal">
      <formula>0</formula>
    </cfRule>
  </conditionalFormatting>
  <conditionalFormatting sqref="AG338:AG346">
    <cfRule type="cellIs" dxfId="25" priority="28" operator="equal">
      <formula>0</formula>
    </cfRule>
  </conditionalFormatting>
  <conditionalFormatting sqref="AE338:AE346">
    <cfRule type="cellIs" dxfId="24" priority="27" operator="equal">
      <formula>0</formula>
    </cfRule>
  </conditionalFormatting>
  <conditionalFormatting sqref="AF338:AF346">
    <cfRule type="cellIs" dxfId="23" priority="26" operator="equal">
      <formula>0</formula>
    </cfRule>
  </conditionalFormatting>
  <conditionalFormatting sqref="T346:AD346">
    <cfRule type="cellIs" dxfId="22" priority="25" operator="equal">
      <formula>0</formula>
    </cfRule>
  </conditionalFormatting>
  <conditionalFormatting sqref="C338:M345">
    <cfRule type="cellIs" dxfId="21" priority="24" operator="equal">
      <formula>0</formula>
    </cfRule>
  </conditionalFormatting>
  <conditionalFormatting sqref="P338:P346">
    <cfRule type="cellIs" dxfId="20" priority="23" operator="equal">
      <formula>0</formula>
    </cfRule>
  </conditionalFormatting>
  <conditionalFormatting sqref="N338:N346">
    <cfRule type="cellIs" dxfId="19" priority="22" operator="equal">
      <formula>0</formula>
    </cfRule>
  </conditionalFormatting>
  <conditionalFormatting sqref="O338:O346">
    <cfRule type="cellIs" dxfId="18" priority="21" operator="equal">
      <formula>0</formula>
    </cfRule>
  </conditionalFormatting>
  <conditionalFormatting sqref="C346:M346">
    <cfRule type="cellIs" dxfId="17" priority="20" operator="equal">
      <formula>0</formula>
    </cfRule>
  </conditionalFormatting>
  <conditionalFormatting sqref="C6:M46">
    <cfRule type="cellIs" dxfId="16" priority="19" operator="equal">
      <formula>0</formula>
    </cfRule>
  </conditionalFormatting>
  <conditionalFormatting sqref="T6:AD46">
    <cfRule type="cellIs" dxfId="15" priority="18" operator="equal">
      <formula>0</formula>
    </cfRule>
  </conditionalFormatting>
  <conditionalFormatting sqref="AK6:AU46">
    <cfRule type="cellIs" dxfId="14" priority="17" operator="equal">
      <formula>0</formula>
    </cfRule>
  </conditionalFormatting>
  <conditionalFormatting sqref="T122:AD162">
    <cfRule type="cellIs" dxfId="13" priority="14" operator="equal">
      <formula>0</formula>
    </cfRule>
  </conditionalFormatting>
  <conditionalFormatting sqref="C122:M162">
    <cfRule type="cellIs" dxfId="12" priority="13" operator="equal">
      <formula>0</formula>
    </cfRule>
  </conditionalFormatting>
  <conditionalFormatting sqref="C180:M220">
    <cfRule type="cellIs" dxfId="11" priority="12" operator="equal">
      <formula>0</formula>
    </cfRule>
  </conditionalFormatting>
  <conditionalFormatting sqref="T180:AD220">
    <cfRule type="cellIs" dxfId="10" priority="11" operator="equal">
      <formula>0</formula>
    </cfRule>
  </conditionalFormatting>
  <conditionalFormatting sqref="AK180:AU220">
    <cfRule type="cellIs" dxfId="9" priority="10" operator="equal">
      <formula>0</formula>
    </cfRule>
  </conditionalFormatting>
  <conditionalFormatting sqref="AK238:AU278">
    <cfRule type="cellIs" dxfId="8" priority="9" operator="equal">
      <formula>0</formula>
    </cfRule>
  </conditionalFormatting>
  <conditionalFormatting sqref="T238:AD278">
    <cfRule type="cellIs" dxfId="7" priority="8" operator="equal">
      <formula>0</formula>
    </cfRule>
  </conditionalFormatting>
  <conditionalFormatting sqref="C238:M278">
    <cfRule type="cellIs" dxfId="6" priority="7" operator="equal">
      <formula>0</formula>
    </cfRule>
  </conditionalFormatting>
  <conditionalFormatting sqref="C296:M336">
    <cfRule type="cellIs" dxfId="5" priority="6" operator="equal">
      <formula>0</formula>
    </cfRule>
  </conditionalFormatting>
  <conditionalFormatting sqref="T296:AD336">
    <cfRule type="cellIs" dxfId="4" priority="5" operator="equal">
      <formula>0</formula>
    </cfRule>
  </conditionalFormatting>
  <conditionalFormatting sqref="C64:M104">
    <cfRule type="cellIs" dxfId="3" priority="4" operator="equal">
      <formula>0</formula>
    </cfRule>
  </conditionalFormatting>
  <conditionalFormatting sqref="T64:AD104">
    <cfRule type="cellIs" dxfId="2" priority="3" operator="equal">
      <formula>0</formula>
    </cfRule>
  </conditionalFormatting>
  <conditionalFormatting sqref="AK64:AU104">
    <cfRule type="cellIs" dxfId="1" priority="2" operator="equal">
      <formula>0</formula>
    </cfRule>
  </conditionalFormatting>
  <conditionalFormatting sqref="AK122:AU162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5F4BCC-30B2-4258-8F03-7BC3AD6EF0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Macro</vt:lpstr>
      <vt:lpstr>Reference</vt:lpstr>
      <vt:lpstr>Merged</vt:lpstr>
      <vt:lpstr>Asia</vt:lpstr>
      <vt:lpstr>Europe</vt:lpstr>
      <vt:lpstr>EU Working</vt:lpstr>
      <vt:lpstr>LATAM</vt:lpstr>
      <vt:lpstr>LATAM Working</vt:lpstr>
      <vt:lpstr>US</vt:lpstr>
      <vt:lpstr>Africa</vt:lpstr>
      <vt:lpstr>Africa Working</vt:lpstr>
      <vt:lpstr>MENA</vt:lpstr>
      <vt:lpstr>MENA 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YongHong Tan</dc:creator>
  <cp:lastModifiedBy>Timothy Crump</cp:lastModifiedBy>
  <dcterms:created xsi:type="dcterms:W3CDTF">2025-10-01T09:19:19Z</dcterms:created>
  <dcterms:modified xsi:type="dcterms:W3CDTF">2025-10-22T16:28:34Z</dcterms:modified>
</cp:coreProperties>
</file>